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方太2026\2026年增值创新\服务月报\"/>
    </mc:Choice>
  </mc:AlternateContent>
  <bookViews>
    <workbookView windowWidth="28125" windowHeight="11805" activeTab="2"/>
  </bookViews>
  <sheets>
    <sheet name="办事处汇总" sheetId="7" r:id="rId1"/>
    <sheet name="服务产品+三大爆品" sheetId="9" r:id="rId2"/>
    <sheet name="服务产品3+1" sheetId="12" r:id="rId3"/>
    <sheet name="网点数据" sheetId="6" r:id="rId4"/>
    <sheet name="技师数据" sheetId="1" r:id="rId5"/>
    <sheet name="WMS网点买断配件明细" sheetId="3" r:id="rId6"/>
    <sheet name="CSM服务项目" sheetId="4" r:id="rId7"/>
    <sheet name="CSM配件" sheetId="5" r:id="rId8"/>
    <sheet name="服务产品收入统计" sheetId="8" r:id="rId9"/>
    <sheet name="年度服务产品" sheetId="11" r:id="rId10"/>
    <sheet name="年度三大爆品" sheetId="10" r:id="rId11"/>
    <sheet name="大保养占比" sheetId="13" r:id="rId12"/>
    <sheet name="工单自购配件明细" sheetId="15" r:id="rId13"/>
    <sheet name="优秀排行榜" sheetId="16" r:id="rId14"/>
    <sheet name="工单" sheetId="18" r:id="rId15"/>
  </sheets>
  <externalReferences>
    <externalReference r:id="rId16"/>
    <externalReference r:id="rId17"/>
    <externalReference r:id="rId18"/>
    <externalReference r:id="rId19"/>
    <externalReference r:id="rId20"/>
  </externalReferences>
  <definedNames>
    <definedName name="_xlnm._FilterDatabase" localSheetId="3" hidden="1">网点数据!$A$2:$T$105</definedName>
    <definedName name="_xlnm._FilterDatabase" localSheetId="4" hidden="1">技师数据!$A$2:$U$281</definedName>
    <definedName name="_xlnm._FilterDatabase" localSheetId="5" hidden="1">WMS网点买断配件明细!$A$2:$M$1170</definedName>
    <definedName name="_xlnm._FilterDatabase" localSheetId="6" hidden="1">CSM服务项目!$A$2:$AL$2348</definedName>
    <definedName name="_xlnm._FilterDatabase" localSheetId="12" hidden="1">工单自购配件明细!$A$1:$AC$3335</definedName>
    <definedName name="_xlnm._FilterDatabase" localSheetId="13" hidden="1">优秀排行榜!$A$2:$M$281</definedName>
    <definedName name="_xlnm._FilterDatabase" localSheetId="14" hidden="1">工单!$A$1:$CM$20276</definedName>
    <definedName name="_xlnm._FilterDatabase" localSheetId="7" hidden="1">CSM配件!$A$2:$AK$7823</definedName>
    <definedName name="JR_PAGE_ANCHOR_0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<sst xmlns="http://schemas.openxmlformats.org/spreadsheetml/2006/main" count="247661" uniqueCount="23623">
  <si>
    <t>西北大区服务收入统计7.28-8.9</t>
  </si>
  <si>
    <t>办事处</t>
  </si>
  <si>
    <t>清洗保养</t>
  </si>
  <si>
    <t>延保服务</t>
  </si>
  <si>
    <t>止回阀</t>
  </si>
  <si>
    <t>装饰罩</t>
  </si>
  <si>
    <t>清洁耗材</t>
  </si>
  <si>
    <t>水/气路金属软管</t>
  </si>
  <si>
    <t>其他产品线专用</t>
  </si>
  <si>
    <t>排烟出风管</t>
  </si>
  <si>
    <t>其他水路辅材</t>
  </si>
  <si>
    <t>其他气路辅材</t>
  </si>
  <si>
    <t>橱柜类辅材</t>
  </si>
  <si>
    <t>水气路通用辅材</t>
  </si>
  <si>
    <t>燃气管快速接头</t>
  </si>
  <si>
    <t>工具</t>
  </si>
  <si>
    <t>合计</t>
  </si>
  <si>
    <t>7月任务</t>
  </si>
  <si>
    <t>服务收入完成进度</t>
  </si>
  <si>
    <t>120%
每天完成</t>
  </si>
  <si>
    <t>三大爆品合计</t>
  </si>
  <si>
    <t>三大爆品任务</t>
  </si>
  <si>
    <t>三大爆品
完成率</t>
  </si>
  <si>
    <t>包头办事处</t>
  </si>
  <si>
    <t>呼和浩特办事处</t>
  </si>
  <si>
    <t>兰州办事处</t>
  </si>
  <si>
    <t>宁夏办事处</t>
  </si>
  <si>
    <t>西宁办事处</t>
  </si>
  <si>
    <t>新疆办事处</t>
  </si>
  <si>
    <t>西北大区部</t>
  </si>
  <si>
    <t>服务产品完成情况</t>
  </si>
  <si>
    <t>三大爆品完成情况</t>
  </si>
  <si>
    <t>1-7月
完成</t>
  </si>
  <si>
    <t>8月份
达成</t>
  </si>
  <si>
    <t>8月份
目标</t>
  </si>
  <si>
    <t>8月
完成率</t>
  </si>
  <si>
    <t>累计达成</t>
  </si>
  <si>
    <t>全年目标</t>
  </si>
  <si>
    <t>距离120%差值</t>
  </si>
  <si>
    <t>年度完
成进度</t>
  </si>
  <si>
    <t>小计</t>
  </si>
  <si>
    <t>服务产品3+1</t>
  </si>
  <si>
    <t>差值</t>
  </si>
  <si>
    <t>同比</t>
  </si>
  <si>
    <t>西北大区服务网点收入统计</t>
  </si>
  <si>
    <t>服务网点</t>
  </si>
  <si>
    <t>任务</t>
  </si>
  <si>
    <t>完成进度</t>
  </si>
  <si>
    <t>包头服务中心零售网点</t>
  </si>
  <si>
    <t>东胜区赵全笑家电维修服务部</t>
  </si>
  <si>
    <t>海勃湾区福心圆家电维修服务部（个体工商户）</t>
  </si>
  <si>
    <t>杭锦后旗李杰家电卫浴维修服务中心</t>
  </si>
  <si>
    <t>康巴什区中福家电维修服务部</t>
  </si>
  <si>
    <t>昆都仑区王宏明家电安装部</t>
  </si>
  <si>
    <t>临河区范慧明家电维修中心</t>
  </si>
  <si>
    <t>青山区厨小帮家电维修门店</t>
  </si>
  <si>
    <t>乌拉特前旗乌拉山方容厨房电器</t>
  </si>
  <si>
    <t>五原县万佳电器服务中心</t>
  </si>
  <si>
    <t>伊金霍洛旗刘庆春电器店</t>
  </si>
  <si>
    <t>呼和浩特服务中心零售网点</t>
  </si>
  <si>
    <t>呼和浩特市回民区彦辰家电维修经营部</t>
  </si>
  <si>
    <t>呼和浩特市凯多丰电器服务维修有限公司</t>
  </si>
  <si>
    <t>化德县志琪家装经销部</t>
  </si>
  <si>
    <t>内蒙古洁莱电器安装服务有限公司</t>
  </si>
  <si>
    <t>内蒙古萱圆居民日常生活服务有限公司</t>
  </si>
  <si>
    <t>清水河县城关镇瑞發水暖门市部</t>
  </si>
  <si>
    <t>土默特左旗金誉良电气安装服务部</t>
  </si>
  <si>
    <t>土默特左旗占平安装维修部</t>
  </si>
  <si>
    <t>安定区竭利诚电器维修服务店</t>
  </si>
  <si>
    <t>白银区小顾电器维修服务经营部（个体工商户）</t>
  </si>
  <si>
    <t>成县匠新电器维修服务行（个体工商户）</t>
  </si>
  <si>
    <t>成县智博电器销售有限公司</t>
  </si>
  <si>
    <t>甘谷县方雅厨电商行</t>
  </si>
  <si>
    <t>甘谷县磐安建元厨卫商行</t>
  </si>
  <si>
    <t>甘肃瑞康通商贸有限公司</t>
  </si>
  <si>
    <t>甘肃新迪陆商贸有限公司</t>
  </si>
  <si>
    <t>甘肃意诺欣达科技发展有限公司</t>
  </si>
  <si>
    <t>徽县好太太晾衣架专卖店</t>
  </si>
  <si>
    <t>会宁县伍龙家政服务店</t>
  </si>
  <si>
    <t>金川区乐万佳家电维修中心</t>
  </si>
  <si>
    <t>景泰县恒裕商贸有限公司</t>
  </si>
  <si>
    <t>靖远县名优电器店（个体工商户）</t>
  </si>
  <si>
    <t>康县乐享劳务服务有限公司</t>
  </si>
  <si>
    <t>兰州百洁立家政服务有限公司</t>
  </si>
  <si>
    <t>兰州服务中心零售网点</t>
  </si>
  <si>
    <t>兰州尚新家庭服务有限公司</t>
  </si>
  <si>
    <t>礼县格兰尼橱柜店</t>
  </si>
  <si>
    <t>凉州区罗涛家电维修服务中心</t>
  </si>
  <si>
    <t>临洮县茂汪源卫浴店</t>
  </si>
  <si>
    <t>灵台县宏达源电器建材经销部</t>
  </si>
  <si>
    <t>陇西县斌达家电营销店</t>
  </si>
  <si>
    <t>平凉市崆峒区向阳建材经销部</t>
  </si>
  <si>
    <t>七里河区盛远家电安装维修部</t>
  </si>
  <si>
    <t>七里河兴旺电器维修服务经营部</t>
  </si>
  <si>
    <t>庆阳加美电器服务有限公司</t>
  </si>
  <si>
    <t>天水晨旺家电服务有限公司</t>
  </si>
  <si>
    <t>武都百佳润电器维修服务中心</t>
  </si>
  <si>
    <t>西峰区二牛电器维修服务中心</t>
  </si>
  <si>
    <t>西和县北源电器店</t>
  </si>
  <si>
    <t>永登鑫元家电维修部（个体工商户）</t>
  </si>
  <si>
    <t>镇原辉贸家电维修铺（个体工商户）</t>
  </si>
  <si>
    <t>正宁县贵博厨具店</t>
  </si>
  <si>
    <t>固原市原州区凯鑫电器经销部</t>
  </si>
  <si>
    <t>海原县宏志家电维修中心（个体工商户）</t>
  </si>
  <si>
    <t>贺兰县家玺家电维修部</t>
  </si>
  <si>
    <t>灵武市灵梅军家电快修店</t>
  </si>
  <si>
    <t>宁夏中卫服务站</t>
  </si>
  <si>
    <t>石嘴山市大武口区于立良家电维修部</t>
  </si>
  <si>
    <t>吴忠市利通区小彤家政服务中心</t>
  </si>
  <si>
    <t>盐池县华涛科技服务部</t>
  </si>
  <si>
    <t>银川服务站</t>
  </si>
  <si>
    <t>永宁县望远镇顺鑫家电服务中心</t>
  </si>
  <si>
    <t>永宁县杨和镇鑫界家电配送维修中心</t>
  </si>
  <si>
    <t>永宁县杨和镇易玖利家电服务部</t>
  </si>
  <si>
    <t>永宁县杨和镇中天家电维修部</t>
  </si>
  <si>
    <t>中宁县成城家政服务中心</t>
  </si>
  <si>
    <t>敦煌市慧科电子科技服务部</t>
  </si>
  <si>
    <t>甘州区豆角商贸店</t>
  </si>
  <si>
    <t>海东乐都区方太专卖店</t>
  </si>
  <si>
    <t>互助白军杰电器销售有限公司</t>
  </si>
  <si>
    <t>嘉峪关市博锐家电维修部</t>
  </si>
  <si>
    <t>酒泉文宇服务有限公司</t>
  </si>
  <si>
    <t>青海心自由呼吸环保科技有限公司</t>
  </si>
  <si>
    <t>肃州区汇安家电维修部（个体工商户）</t>
  </si>
  <si>
    <t>西宁代表处</t>
  </si>
  <si>
    <t>西宁广仁技术服务有限公司</t>
  </si>
  <si>
    <t>阿克苏市零壹家电维修部</t>
  </si>
  <si>
    <t>北屯市安家厨房电器维修店（个体工商户）</t>
  </si>
  <si>
    <t>北屯市速达厨电安装中心</t>
  </si>
  <si>
    <t>北屯市王金女家电维修店</t>
  </si>
  <si>
    <t>博乐市顺宏家电维修中心</t>
  </si>
  <si>
    <t>昌吉市东昌电器服务中心</t>
  </si>
  <si>
    <t>昌吉市东昌明家电维修服务部</t>
  </si>
  <si>
    <t>昌吉市井清家电维修服务部</t>
  </si>
  <si>
    <t>独山子区湘龙家用燃具行</t>
  </si>
  <si>
    <t>额敏县异兄家电维修店</t>
  </si>
  <si>
    <t>额敏县中盛电器维修部</t>
  </si>
  <si>
    <t>阜康市宏途家电维修服务部</t>
  </si>
  <si>
    <t>哈密火箭农场玉峰厨电售后部</t>
  </si>
  <si>
    <t>克拉玛依区朱远清家电维修部</t>
  </si>
  <si>
    <t>库车金润电器商行</t>
  </si>
  <si>
    <t>库尔勒远祥家电维修部</t>
  </si>
  <si>
    <t>库尔勒泽玉家电维修服务中心（个体工商户）</t>
  </si>
  <si>
    <t>莎车县雅姿装饰生活馆</t>
  </si>
  <si>
    <t>石河子市有文电器修理部</t>
  </si>
  <si>
    <t>水磨沟区华凌市场卓尚良思家用电器经销部</t>
  </si>
  <si>
    <t>托克逊禾丰商贸有限公司</t>
  </si>
  <si>
    <t>乌鲁木齐经济技术开发区（头屯河区）明瑞商务服务工作室</t>
  </si>
  <si>
    <t>乌鲁木齐市米东区宏誉家电维修服务部</t>
  </si>
  <si>
    <t>新疆服务中心零售网点</t>
  </si>
  <si>
    <t>伊宁边境经济合作区谢振升家电维修服务部</t>
  </si>
  <si>
    <t>西北大区服务技师收入统计</t>
  </si>
  <si>
    <t>服务技师</t>
  </si>
  <si>
    <t>烟机安装</t>
  </si>
  <si>
    <t>止回阀使用率</t>
  </si>
  <si>
    <t>张蒙光</t>
  </si>
  <si>
    <t>姚双全</t>
  </si>
  <si>
    <t>赵灿明</t>
  </si>
  <si>
    <t>王成良</t>
  </si>
  <si>
    <t>杨继认</t>
  </si>
  <si>
    <t>古永洪</t>
  </si>
  <si>
    <t>张喜珠</t>
  </si>
  <si>
    <t>赵飞飞</t>
  </si>
  <si>
    <t>车攀宁</t>
  </si>
  <si>
    <t>王伟俊</t>
  </si>
  <si>
    <t>孟凡新</t>
  </si>
  <si>
    <t>王立辉</t>
  </si>
  <si>
    <t>戴光斌</t>
  </si>
  <si>
    <t>谢彦飞</t>
  </si>
  <si>
    <t>吕健鹏</t>
  </si>
  <si>
    <t>丁永贤</t>
  </si>
  <si>
    <t>马世清</t>
  </si>
  <si>
    <t>马忠喜</t>
  </si>
  <si>
    <t>陈志鹏</t>
  </si>
  <si>
    <t>毛维东</t>
  </si>
  <si>
    <t>陈正和</t>
  </si>
  <si>
    <t>王委</t>
  </si>
  <si>
    <t>王忠义</t>
  </si>
  <si>
    <t>张喜泉</t>
  </si>
  <si>
    <t>贾军伟</t>
  </si>
  <si>
    <t>徐栋谍</t>
  </si>
  <si>
    <t>王文奎</t>
  </si>
  <si>
    <t>田田利</t>
  </si>
  <si>
    <t>阿卜来海提•伊斯马伊力</t>
  </si>
  <si>
    <t>张历辉</t>
  </si>
  <si>
    <t>努尔艾力•买吐送</t>
  </si>
  <si>
    <t>陈雪明</t>
  </si>
  <si>
    <t>纪小明</t>
  </si>
  <si>
    <t>井成清</t>
  </si>
  <si>
    <t>刘泽</t>
  </si>
  <si>
    <t>汪富明</t>
  </si>
  <si>
    <t>马文学</t>
  </si>
  <si>
    <t>王永东</t>
  </si>
  <si>
    <t>赵家峰</t>
  </si>
  <si>
    <t>金希虎</t>
  </si>
  <si>
    <t>吴文波</t>
  </si>
  <si>
    <t>张奇</t>
  </si>
  <si>
    <t>刘红民</t>
  </si>
  <si>
    <t>张凯锋</t>
  </si>
  <si>
    <t>张雷杰</t>
  </si>
  <si>
    <t>郑川</t>
  </si>
  <si>
    <t>李强</t>
  </si>
  <si>
    <t>闫园园</t>
  </si>
  <si>
    <t>吴尔康</t>
  </si>
  <si>
    <t>郭开亮</t>
  </si>
  <si>
    <t>张亮</t>
  </si>
  <si>
    <t>武栓祥</t>
  </si>
  <si>
    <t>豆合对</t>
  </si>
  <si>
    <t>张玉峰</t>
  </si>
  <si>
    <t>唐友平</t>
  </si>
  <si>
    <t>朱远清</t>
  </si>
  <si>
    <t>贾晓璐</t>
  </si>
  <si>
    <t>郭明中</t>
  </si>
  <si>
    <t>王泽玉</t>
  </si>
  <si>
    <t>王晓龙</t>
  </si>
  <si>
    <t>阿布力孜·吐尔逊</t>
  </si>
  <si>
    <t>董平</t>
  </si>
  <si>
    <t>周有文</t>
  </si>
  <si>
    <t>刘小飞</t>
  </si>
  <si>
    <t>赵维碧</t>
  </si>
  <si>
    <t>李平</t>
  </si>
  <si>
    <t>耿全军</t>
  </si>
  <si>
    <t>谷鹏</t>
  </si>
  <si>
    <t>张海涛</t>
  </si>
  <si>
    <t>张银龙</t>
  </si>
  <si>
    <t>陈想林</t>
  </si>
  <si>
    <t>樊志豪</t>
  </si>
  <si>
    <t>严将帅</t>
  </si>
  <si>
    <t>党红科</t>
  </si>
  <si>
    <t>马金江</t>
  </si>
  <si>
    <t>郭贤</t>
  </si>
  <si>
    <t>张小强</t>
  </si>
  <si>
    <t>苏勇强</t>
  </si>
  <si>
    <t>许东亚</t>
  </si>
  <si>
    <t>耿大贵</t>
  </si>
  <si>
    <t>项光普</t>
  </si>
  <si>
    <t>邱祥明</t>
  </si>
  <si>
    <t>张朋</t>
  </si>
  <si>
    <t>闫玉洁</t>
  </si>
  <si>
    <t>张宏</t>
  </si>
  <si>
    <t>侯守云</t>
  </si>
  <si>
    <t>师全涛</t>
  </si>
  <si>
    <t>张卫卫</t>
  </si>
  <si>
    <t>贺江新</t>
  </si>
  <si>
    <t>李宏杰</t>
  </si>
  <si>
    <t>吴亮</t>
  </si>
  <si>
    <t>谢振升</t>
  </si>
  <si>
    <t>王义建</t>
  </si>
  <si>
    <t>黄磊</t>
  </si>
  <si>
    <t>成波</t>
  </si>
  <si>
    <t>素巴提·哈力木拉提</t>
  </si>
  <si>
    <t>融成德</t>
  </si>
  <si>
    <t>李栋伟</t>
  </si>
  <si>
    <t>郭培鸿</t>
  </si>
  <si>
    <t>白军杰</t>
  </si>
  <si>
    <t>叶长春</t>
  </si>
  <si>
    <t>程建海</t>
  </si>
  <si>
    <t>闫宇仟</t>
  </si>
  <si>
    <t>王兴宏</t>
  </si>
  <si>
    <t>贲红康</t>
  </si>
  <si>
    <t>韩占祥</t>
  </si>
  <si>
    <t>马真华</t>
  </si>
  <si>
    <t>张培范</t>
  </si>
  <si>
    <t>杨银磊</t>
  </si>
  <si>
    <t>貟斌</t>
  </si>
  <si>
    <t>本国平</t>
  </si>
  <si>
    <t>苗永财</t>
  </si>
  <si>
    <t>张艳涛</t>
  </si>
  <si>
    <t>孙延国</t>
  </si>
  <si>
    <t>赵久云</t>
  </si>
  <si>
    <t>葛丽军</t>
  </si>
  <si>
    <t>贾龙龙</t>
  </si>
  <si>
    <t>汤效龙</t>
  </si>
  <si>
    <t>殷凯</t>
  </si>
  <si>
    <t>田志龙</t>
  </si>
  <si>
    <t>蒋波</t>
  </si>
  <si>
    <t>王琪珑</t>
  </si>
  <si>
    <t>梁金堂</t>
  </si>
  <si>
    <t>李飞</t>
  </si>
  <si>
    <t>冯灵军</t>
  </si>
  <si>
    <t>金川</t>
  </si>
  <si>
    <t>张学文</t>
  </si>
  <si>
    <t>于立良</t>
  </si>
  <si>
    <t>杨小国</t>
  </si>
  <si>
    <t>张永涛</t>
  </si>
  <si>
    <t>马少宁</t>
  </si>
  <si>
    <t>刘永坤</t>
  </si>
  <si>
    <t>叶建锋</t>
  </si>
  <si>
    <t>尹海军</t>
  </si>
  <si>
    <t>周祝</t>
  </si>
  <si>
    <t>赵连回</t>
  </si>
  <si>
    <t>仇祥</t>
  </si>
  <si>
    <t>马宁</t>
  </si>
  <si>
    <t>贺亮</t>
  </si>
  <si>
    <t>曹越</t>
  </si>
  <si>
    <t>李永祥</t>
  </si>
  <si>
    <t>马锋</t>
  </si>
  <si>
    <t>朱欢</t>
  </si>
  <si>
    <t>曹晓凡</t>
  </si>
  <si>
    <t>张凯祥</t>
  </si>
  <si>
    <t>周龙</t>
  </si>
  <si>
    <t>田宏亮</t>
  </si>
  <si>
    <t>李一鈱</t>
  </si>
  <si>
    <t>薛雷</t>
  </si>
  <si>
    <t>刘佳辉</t>
  </si>
  <si>
    <t>黄钢</t>
  </si>
  <si>
    <t>吴承峰</t>
  </si>
  <si>
    <t>张朝阳</t>
  </si>
  <si>
    <t>李亚成</t>
  </si>
  <si>
    <t>王俊成</t>
  </si>
  <si>
    <t>顾生德</t>
  </si>
  <si>
    <t>吴伟</t>
  </si>
  <si>
    <t>吴永康</t>
  </si>
  <si>
    <t>李治军</t>
  </si>
  <si>
    <t>白帆</t>
  </si>
  <si>
    <t>石建元</t>
  </si>
  <si>
    <t>冯治琮</t>
  </si>
  <si>
    <t>苏迎新</t>
  </si>
  <si>
    <t>王东泰</t>
  </si>
  <si>
    <t>谭晨晨</t>
  </si>
  <si>
    <t>顾正良</t>
  </si>
  <si>
    <t>石志荣</t>
  </si>
  <si>
    <t>朱武龙</t>
  </si>
  <si>
    <t>冯玉祥</t>
  </si>
  <si>
    <t>罗立宗</t>
  </si>
  <si>
    <t>武玉善</t>
  </si>
  <si>
    <t>石礼勇</t>
  </si>
  <si>
    <t>胡勇</t>
  </si>
  <si>
    <t>张龙</t>
  </si>
  <si>
    <t>李成建</t>
  </si>
  <si>
    <t>郭延峰</t>
  </si>
  <si>
    <t>王冬</t>
  </si>
  <si>
    <t>施新林</t>
  </si>
  <si>
    <t>王东</t>
  </si>
  <si>
    <t>杨子奇</t>
  </si>
  <si>
    <t>罗涛</t>
  </si>
  <si>
    <t>殷德卿</t>
  </si>
  <si>
    <t>魏云军</t>
  </si>
  <si>
    <t>任峰</t>
  </si>
  <si>
    <t>杨建林</t>
  </si>
  <si>
    <t>郑斌</t>
  </si>
  <si>
    <t>王宝义</t>
  </si>
  <si>
    <t>王永成</t>
  </si>
  <si>
    <t>张希强</t>
  </si>
  <si>
    <t>李鹏雁</t>
  </si>
  <si>
    <t>孔录良</t>
  </si>
  <si>
    <t>王立杰</t>
  </si>
  <si>
    <t>王文斌</t>
  </si>
  <si>
    <t>周永红</t>
  </si>
  <si>
    <t>张彦龙</t>
  </si>
  <si>
    <t>康俊明</t>
  </si>
  <si>
    <t>金笃成</t>
  </si>
  <si>
    <t>崔达廉</t>
  </si>
  <si>
    <t>王金诚</t>
  </si>
  <si>
    <t>袁俊傑</t>
  </si>
  <si>
    <t>王龙龙</t>
  </si>
  <si>
    <t>杨延忠</t>
  </si>
  <si>
    <t>钱琪超</t>
  </si>
  <si>
    <t>杨鹏鹏</t>
  </si>
  <si>
    <t>杨鹏</t>
  </si>
  <si>
    <t>侯孝琛</t>
  </si>
  <si>
    <t>葛志银</t>
  </si>
  <si>
    <t>宁杰</t>
  </si>
  <si>
    <t>蒋涛</t>
  </si>
  <si>
    <t>冯德帅</t>
  </si>
  <si>
    <t>蒋博</t>
  </si>
  <si>
    <t>杨海鹏</t>
  </si>
  <si>
    <t>曹锐东</t>
  </si>
  <si>
    <t>牛二伟</t>
  </si>
  <si>
    <t>郭海军</t>
  </si>
  <si>
    <t>李兵</t>
  </si>
  <si>
    <t>杨玉恒</t>
  </si>
  <si>
    <t>胡鹏飞</t>
  </si>
  <si>
    <t>王才</t>
  </si>
  <si>
    <t>叶西元</t>
  </si>
  <si>
    <t>张天珍</t>
  </si>
  <si>
    <t>张金龙</t>
  </si>
  <si>
    <t>赵贵博</t>
  </si>
  <si>
    <t>马延龙</t>
  </si>
  <si>
    <t>贾义</t>
  </si>
  <si>
    <t>乔志</t>
  </si>
  <si>
    <t>王海龙</t>
  </si>
  <si>
    <t>胡日雅</t>
  </si>
  <si>
    <t>王鹏</t>
  </si>
  <si>
    <t>侯慧忠</t>
  </si>
  <si>
    <t>陈国强</t>
  </si>
  <si>
    <t>刘伟</t>
  </si>
  <si>
    <t>李永兵</t>
  </si>
  <si>
    <t>侯小乐</t>
  </si>
  <si>
    <t>赵云飞</t>
  </si>
  <si>
    <t>雷锁锁</t>
  </si>
  <si>
    <t>李超</t>
  </si>
  <si>
    <t>王宁</t>
  </si>
  <si>
    <t>刘帅</t>
  </si>
  <si>
    <t>李永强</t>
  </si>
  <si>
    <t>王海涛</t>
  </si>
  <si>
    <t>亢磊</t>
  </si>
  <si>
    <t>李瑞军</t>
  </si>
  <si>
    <t>刘晓丰</t>
  </si>
  <si>
    <t>张加良</t>
  </si>
  <si>
    <t>张磊</t>
  </si>
  <si>
    <t>杨飞</t>
  </si>
  <si>
    <t>杨占平</t>
  </si>
  <si>
    <t>张旺</t>
  </si>
  <si>
    <t>赵拴钱</t>
  </si>
  <si>
    <t>妥晓勇</t>
  </si>
  <si>
    <t>杨俊青</t>
  </si>
  <si>
    <t>仁强</t>
  </si>
  <si>
    <t>李继杰</t>
  </si>
  <si>
    <t>程利军</t>
  </si>
  <si>
    <t>刘有义</t>
  </si>
  <si>
    <t>谢晓明</t>
  </si>
  <si>
    <t>王英杰</t>
  </si>
  <si>
    <t>马英杰</t>
  </si>
  <si>
    <t>恩克</t>
  </si>
  <si>
    <t>张红峰</t>
  </si>
  <si>
    <t>连勇峰</t>
  </si>
  <si>
    <t>王学飞</t>
  </si>
  <si>
    <t>张文志</t>
  </si>
  <si>
    <t>赵全笑</t>
  </si>
  <si>
    <t>蔺猛</t>
  </si>
  <si>
    <t>李杰</t>
  </si>
  <si>
    <t>韩键</t>
  </si>
  <si>
    <t>王宏明</t>
  </si>
  <si>
    <t>刘宇飞</t>
  </si>
  <si>
    <t>范慧明</t>
  </si>
  <si>
    <t>靳拴</t>
  </si>
  <si>
    <t>段亚南</t>
  </si>
  <si>
    <t>马玲</t>
  </si>
  <si>
    <t>马尚斌</t>
  </si>
  <si>
    <t>方正楠</t>
  </si>
  <si>
    <t>白宝林</t>
  </si>
  <si>
    <t>殷成飞</t>
  </si>
  <si>
    <t>李勇</t>
  </si>
  <si>
    <t>WMS网点买断配件明细</t>
  </si>
  <si>
    <t>大区</t>
  </si>
  <si>
    <t>办事处名称</t>
  </si>
  <si>
    <t>所属服务中心</t>
  </si>
  <si>
    <t>CSM网点名称</t>
  </si>
  <si>
    <t>订单号</t>
  </si>
  <si>
    <t>配件编码</t>
  </si>
  <si>
    <t>配件名称</t>
  </si>
  <si>
    <t>数量</t>
  </si>
  <si>
    <t>实收总金额（上缴金额）</t>
  </si>
  <si>
    <t>配件分类</t>
  </si>
  <si>
    <t>销售分类</t>
  </si>
  <si>
    <t>发货时间</t>
  </si>
  <si>
    <t>传输时间</t>
  </si>
  <si>
    <t>包头服务中心</t>
  </si>
  <si>
    <t>CK20260805000071</t>
  </si>
  <si>
    <t>1506040100586</t>
  </si>
  <si>
    <t>洗碗机专用盐-2KG/瓶-/</t>
  </si>
  <si>
    <t>H</t>
  </si>
  <si>
    <t>2026-08-08 23:00:01</t>
  </si>
  <si>
    <t>1507020201567</t>
  </si>
  <si>
    <t>快速接头(螺纹)-RBG-S10×15-GB/T26002-WJ(2025)</t>
  </si>
  <si>
    <t>1507020201554</t>
  </si>
  <si>
    <t>不锈钢波纹软管-RSB-10-GB/T26002-30m-WJ(2025)</t>
  </si>
  <si>
    <t>CK20260806000119</t>
  </si>
  <si>
    <t>1506040100619</t>
  </si>
  <si>
    <t>锅支架清洁膏(正式装)-250g膏体-/</t>
  </si>
  <si>
    <t>B</t>
  </si>
  <si>
    <t>2026-08-08 14:00:01</t>
  </si>
  <si>
    <t>兰州服务中心</t>
  </si>
  <si>
    <t>CK20260805000054</t>
  </si>
  <si>
    <t>2026-08-05 23:00:07</t>
  </si>
  <si>
    <t>CK20260805000051</t>
  </si>
  <si>
    <t>1507020201569</t>
  </si>
  <si>
    <t>快速接头(螺纹)-RBG-S13×15-GB/T26002-WJ(2025)</t>
  </si>
  <si>
    <t>2026-08-05 23:00:08</t>
  </si>
  <si>
    <t>1507020201557</t>
  </si>
  <si>
    <t>不锈钢波纹软管-RSB-13-GB/T26002-30m-WJ(2025)</t>
  </si>
  <si>
    <t>CK20260805000050</t>
  </si>
  <si>
    <t>CK20260804000014</t>
  </si>
  <si>
    <t>2026-08-04 23:00:04</t>
  </si>
  <si>
    <t>CK20260729000093</t>
  </si>
  <si>
    <t>1506040100577</t>
  </si>
  <si>
    <t>蒸烤产品油污清洗套装-500ml-/</t>
  </si>
  <si>
    <t>乌鲁木齐服务中心</t>
  </si>
  <si>
    <t>CK20260805000031</t>
  </si>
  <si>
    <t>2026-08-05 23:00:06</t>
  </si>
  <si>
    <t>CK20260806000104</t>
  </si>
  <si>
    <t>2026-08-06 23:00:05</t>
  </si>
  <si>
    <t>CK20260806000103</t>
  </si>
  <si>
    <t>2026-08-06 23:00:04</t>
  </si>
  <si>
    <t>CK20260806000099</t>
  </si>
  <si>
    <t>CK20260806000097</t>
  </si>
  <si>
    <t>1507020201566</t>
  </si>
  <si>
    <t>快速接头(插口)-RBG-S10×Φ9.5-GB/T26002-WJ(2025)</t>
  </si>
  <si>
    <t>呼和浩特服务中心</t>
  </si>
  <si>
    <t>CK20260803000024</t>
  </si>
  <si>
    <t>1507020201532</t>
  </si>
  <si>
    <t>气路不锈钢波纹软管-螺纹+插口-2000-套塑-WJ(CCC)</t>
  </si>
  <si>
    <t>2026-08-04 23:00:03</t>
  </si>
  <si>
    <t>1507020201523</t>
  </si>
  <si>
    <t>气路不锈钢波纹软管-螺纹+插口-1000-套塑-WJ(CCC)</t>
  </si>
  <si>
    <t>宁夏服务中心</t>
  </si>
  <si>
    <t>CK20260807000046</t>
  </si>
  <si>
    <t>1506050200726</t>
  </si>
  <si>
    <t>烟道专用胶_PD-797_300ml_鹏涛</t>
  </si>
  <si>
    <t>2026-08-07 13:00:01</t>
  </si>
  <si>
    <t>CK20260807000009</t>
  </si>
  <si>
    <t>1506040100565</t>
  </si>
  <si>
    <t>厨小护养护四件套-/-象山</t>
  </si>
  <si>
    <t>2026-08-07 23:00:04</t>
  </si>
  <si>
    <t>CK20260807000007</t>
  </si>
  <si>
    <t>1506040100621</t>
  </si>
  <si>
    <t>洗碗机专用洗涤粉-1KG/瓶(含包装盒)-/FW</t>
  </si>
  <si>
    <t>1507020200781</t>
  </si>
  <si>
    <t>水路不锈钢波纹软管-(两端螺纹4")400-LF(厨小护)</t>
  </si>
  <si>
    <t>CK20260806000095</t>
  </si>
  <si>
    <t>110100260088A</t>
  </si>
  <si>
    <t>出风罩组件_白色_180_V1R1</t>
  </si>
  <si>
    <t>A</t>
  </si>
  <si>
    <t>2026-08-06 18:00:02</t>
  </si>
  <si>
    <t>110100092084G</t>
  </si>
  <si>
    <t>油杯组件(EM31)</t>
  </si>
  <si>
    <t>CK20260806000089</t>
  </si>
  <si>
    <t>1507020200780</t>
  </si>
  <si>
    <t>水路不锈钢波纹软管-(两端螺纹4")500-LF(厨小护)</t>
  </si>
  <si>
    <t>CK20260806000088</t>
  </si>
  <si>
    <t>2026-08-06 23:00:03</t>
  </si>
  <si>
    <t>1506040100585</t>
  </si>
  <si>
    <t>洗碗机专用漂洗剂-500ml/瓶-/</t>
  </si>
  <si>
    <t>CK20260806000038</t>
  </si>
  <si>
    <t>CK20260806000008</t>
  </si>
  <si>
    <t>2026-08-06 23:00:02</t>
  </si>
  <si>
    <t>CK20260804000009</t>
  </si>
  <si>
    <t>2026-08-04 23:00:05</t>
  </si>
  <si>
    <t>CK20260809000022</t>
  </si>
  <si>
    <t>2026-08-09 23:00:01</t>
  </si>
  <si>
    <t>CK20260802000012</t>
  </si>
  <si>
    <t>2026-08-02 13:00:01</t>
  </si>
  <si>
    <t>CK20260731000037</t>
  </si>
  <si>
    <t>CK20260731000014</t>
  </si>
  <si>
    <t>CK20260731000002</t>
  </si>
  <si>
    <t>CK20260730000045</t>
  </si>
  <si>
    <t>CK20260730000039</t>
  </si>
  <si>
    <t>CK20260730000038</t>
  </si>
  <si>
    <t>CK20260729000099</t>
  </si>
  <si>
    <t>CK20260729000098</t>
  </si>
  <si>
    <t>CK20260729000075</t>
  </si>
  <si>
    <t>CK20260729000005</t>
  </si>
  <si>
    <t>CK20260729000006</t>
  </si>
  <si>
    <t>CK20260728000066</t>
  </si>
  <si>
    <t>CK20260728000056</t>
  </si>
  <si>
    <t>CK20260803000003</t>
  </si>
  <si>
    <t>2026-08-03 23:00:04</t>
  </si>
  <si>
    <t>CK20260803000001</t>
  </si>
  <si>
    <t>CK20260802000033</t>
  </si>
  <si>
    <t>2026-08-02 17:00:01</t>
  </si>
  <si>
    <t>CK20260802000032</t>
  </si>
  <si>
    <t>2026-08-02 23:00:11</t>
  </si>
  <si>
    <t>服务中心</t>
  </si>
  <si>
    <t>网点类型</t>
  </si>
  <si>
    <t>服务工程师</t>
  </si>
  <si>
    <t>服务工程师编号</t>
  </si>
  <si>
    <t>录入完成时间</t>
  </si>
  <si>
    <t>传SAP单号</t>
  </si>
  <si>
    <t>工单编号</t>
  </si>
  <si>
    <t>工单类型</t>
  </si>
  <si>
    <t>产品线</t>
  </si>
  <si>
    <t>保内外</t>
  </si>
  <si>
    <t>服务收费项目</t>
  </si>
  <si>
    <t>收费标准金额</t>
  </si>
  <si>
    <t>服务收费金额</t>
  </si>
  <si>
    <t>服务收费类型</t>
  </si>
  <si>
    <t>工单应收费用</t>
  </si>
  <si>
    <t>工单实收费用</t>
  </si>
  <si>
    <t>实际收费汇总</t>
  </si>
  <si>
    <t>折扣费用</t>
  </si>
  <si>
    <t>折扣原因</t>
  </si>
  <si>
    <t>其他折扣原因</t>
  </si>
  <si>
    <t>上缴金额</t>
  </si>
  <si>
    <t>上缴标准</t>
  </si>
  <si>
    <t>事业合作制扣款</t>
  </si>
  <si>
    <t>网点缴费单状态</t>
  </si>
  <si>
    <t>网点缴费确认时间</t>
  </si>
  <si>
    <t>技师缴费单状态</t>
  </si>
  <si>
    <t>技师缴费时间</t>
  </si>
  <si>
    <t>收费方式</t>
  </si>
  <si>
    <t>支付状态</t>
  </si>
  <si>
    <t>开票日期</t>
  </si>
  <si>
    <t>自购防火阀安装费用</t>
  </si>
  <si>
    <t>网点抵扣上缴</t>
  </si>
  <si>
    <t>结算系列</t>
  </si>
  <si>
    <t>备注</t>
  </si>
  <si>
    <t>合作</t>
  </si>
  <si>
    <t>JS000027179</t>
  </si>
  <si>
    <t>FGDG20260806003701</t>
  </si>
  <si>
    <t>报修</t>
  </si>
  <si>
    <t>吸油烟机</t>
  </si>
  <si>
    <t>保外</t>
  </si>
  <si>
    <t>油烟机小保养</t>
  </si>
  <si>
    <t>标准服务费</t>
  </si>
  <si>
    <t>活动推广</t>
  </si>
  <si>
    <t>未支付</t>
  </si>
  <si>
    <t>JQ系列油烟机</t>
  </si>
  <si>
    <t>JS000005116</t>
  </si>
  <si>
    <t>1-EXB71Y8</t>
  </si>
  <si>
    <t>FGDG20260808012308</t>
  </si>
  <si>
    <t>报装</t>
  </si>
  <si>
    <t>嵌入式洗碗机</t>
  </si>
  <si>
    <t>保内</t>
  </si>
  <si>
    <t>橱柜层板、侧板切割</t>
  </si>
  <si>
    <t>改装服务费</t>
  </si>
  <si>
    <t>现金收费</t>
  </si>
  <si>
    <t>已支付</t>
  </si>
  <si>
    <t>水路整改</t>
  </si>
  <si>
    <t>橱柜层板和隔板开孔</t>
  </si>
  <si>
    <t>其他服务费</t>
  </si>
  <si>
    <t>JS000032400</t>
  </si>
  <si>
    <t>FGDG20260807018792</t>
  </si>
  <si>
    <t>客供防火阀、防烟宝、防雨罩安装费</t>
  </si>
  <si>
    <t>JS000012141</t>
  </si>
  <si>
    <t>FGDG20260807016424</t>
  </si>
  <si>
    <t>电商/每誉补贴</t>
  </si>
  <si>
    <t>JS000008869</t>
  </si>
  <si>
    <t>FGDG20260807020740</t>
  </si>
  <si>
    <t>1-EVMJGLU</t>
  </si>
  <si>
    <t>FGDG20260801017491</t>
  </si>
  <si>
    <t>水槽洗碗机</t>
  </si>
  <si>
    <t>已确认</t>
  </si>
  <si>
    <t>台面开扩孔</t>
  </si>
  <si>
    <t>FGDG20260808017977</t>
  </si>
  <si>
    <t>自营</t>
  </si>
  <si>
    <t>JS000001125</t>
  </si>
  <si>
    <t>FGDG20260807019293</t>
  </si>
  <si>
    <t>欧式油烟机</t>
  </si>
  <si>
    <t>JS000019834</t>
  </si>
  <si>
    <t>FGDG20260801018303</t>
  </si>
  <si>
    <t>JS000015956</t>
  </si>
  <si>
    <t>FGDG20260801011265</t>
  </si>
  <si>
    <t>JS000021208</t>
  </si>
  <si>
    <t>FGDG20260730026366</t>
  </si>
  <si>
    <t>JS000000576</t>
  </si>
  <si>
    <t>1-EVMJKJ2</t>
  </si>
  <si>
    <t>FGDG20260730010790</t>
  </si>
  <si>
    <t>橱柜拆装</t>
  </si>
  <si>
    <t>JS000035630</t>
  </si>
  <si>
    <t>FGDG20260804009456</t>
  </si>
  <si>
    <t>JS000031493</t>
  </si>
  <si>
    <t>FGDG20260804009735</t>
  </si>
  <si>
    <t>JS000019822</t>
  </si>
  <si>
    <t>FGDG20260807026880</t>
  </si>
  <si>
    <t>其他</t>
  </si>
  <si>
    <t>门板改造</t>
  </si>
  <si>
    <t>电源整改</t>
  </si>
  <si>
    <t>JS000016577</t>
  </si>
  <si>
    <t>1-EVCGRDX</t>
  </si>
  <si>
    <t>FGDG20260731014266</t>
  </si>
  <si>
    <t>在线支付</t>
  </si>
  <si>
    <t>台面钻孔（净水机水龙头孔、燃气管道贯穿孔）</t>
  </si>
  <si>
    <t>JS000002991</t>
  </si>
  <si>
    <t>FGDG20260803011220</t>
  </si>
  <si>
    <t>JS000037117</t>
  </si>
  <si>
    <t>FGDG20260802005133</t>
  </si>
  <si>
    <t>JS000023510</t>
  </si>
  <si>
    <t>FGDG20260805022108</t>
  </si>
  <si>
    <t>JS000003912</t>
  </si>
  <si>
    <t>FGDG20260731015078</t>
  </si>
  <si>
    <t>JS000009205</t>
  </si>
  <si>
    <t>FGDG20260802030209</t>
  </si>
  <si>
    <t>JS000026313</t>
  </si>
  <si>
    <t>FGDG20260806014294</t>
  </si>
  <si>
    <t>【电商】装饰罩安装费</t>
  </si>
  <si>
    <t>基础服务费</t>
  </si>
  <si>
    <t>JS000028758</t>
  </si>
  <si>
    <t>1-EVCG9XA</t>
  </si>
  <si>
    <t>FGDG20260801025500</t>
  </si>
  <si>
    <t>客户端授权减免</t>
  </si>
  <si>
    <t>JS000012246</t>
  </si>
  <si>
    <t>FGDG20260803004067</t>
  </si>
  <si>
    <t>JS000037959</t>
  </si>
  <si>
    <t>FGDG20260803008699</t>
  </si>
  <si>
    <t>JS000006770</t>
  </si>
  <si>
    <t>FGDG20260801021426</t>
  </si>
  <si>
    <t>【套餐】单独收费项二（封顶300元）</t>
  </si>
  <si>
    <t>在线购买</t>
  </si>
  <si>
    <t>JS000002811</t>
  </si>
  <si>
    <t>FGDG20260730023728</t>
  </si>
  <si>
    <t>JS000025735</t>
  </si>
  <si>
    <t>1-EWQXHKO</t>
  </si>
  <si>
    <t>FGDG20260731021700</t>
  </si>
  <si>
    <t>重要/特殊客户</t>
  </si>
  <si>
    <t>JS000013384</t>
  </si>
  <si>
    <t>FGDG20260808025037</t>
  </si>
  <si>
    <t>JS000008359</t>
  </si>
  <si>
    <t>FGDG20260806009460</t>
  </si>
  <si>
    <t>JS000003103</t>
  </si>
  <si>
    <t>1-EX0UDHI</t>
  </si>
  <si>
    <t>FGDG20260805026619</t>
  </si>
  <si>
    <t>已提交</t>
  </si>
  <si>
    <t>FGDG20260730011950</t>
  </si>
  <si>
    <t>FGDG20260730022248</t>
  </si>
  <si>
    <t>JS000026680</t>
  </si>
  <si>
    <t>FGDG20260728030754</t>
  </si>
  <si>
    <t>JS000030840</t>
  </si>
  <si>
    <t>1-EVWO1P0</t>
  </si>
  <si>
    <t>FGDG20260802015778</t>
  </si>
  <si>
    <t>FGDG20260803018699</t>
  </si>
  <si>
    <t>FGDG20260731022832</t>
  </si>
  <si>
    <t>【套餐】单独收费项一（封顶300元）</t>
  </si>
  <si>
    <t>JS000020413</t>
  </si>
  <si>
    <t>1-EV28R0S</t>
  </si>
  <si>
    <t>FGDG20260729011848</t>
  </si>
  <si>
    <t>1-EWGWT6W</t>
  </si>
  <si>
    <t>FGDG20260802009007</t>
  </si>
  <si>
    <t>铰链移位</t>
  </si>
  <si>
    <t>JS000027704</t>
  </si>
  <si>
    <t>FGDG20260802007336</t>
  </si>
  <si>
    <t>FGDG20260730017266</t>
  </si>
  <si>
    <t>JS000030277</t>
  </si>
  <si>
    <t>FGDG20260722000705</t>
  </si>
  <si>
    <t>JS000037604</t>
  </si>
  <si>
    <t>1-EWGWT3Y</t>
  </si>
  <si>
    <t>FGDG20260805007838</t>
  </si>
  <si>
    <t>FGDG20260725022937</t>
  </si>
  <si>
    <t>FGDG20260728030674</t>
  </si>
  <si>
    <t>JS000010906</t>
  </si>
  <si>
    <t>FGDG20260804013302</t>
  </si>
  <si>
    <t>FGDG20260804031027</t>
  </si>
  <si>
    <t>Z1T/Z3T系列油烟机</t>
  </si>
  <si>
    <t>1-EU81PB6</t>
  </si>
  <si>
    <t>FGDG20260728004628</t>
  </si>
  <si>
    <t>FGDG20260727025746</t>
  </si>
  <si>
    <t>J1系列油烟机</t>
  </si>
  <si>
    <t>JS000005164</t>
  </si>
  <si>
    <t>FGDG20260728000101</t>
  </si>
  <si>
    <t>JS000016501</t>
  </si>
  <si>
    <t>1-EV26EJB</t>
  </si>
  <si>
    <t>FGDG20260727003983</t>
  </si>
  <si>
    <t>JS000003413</t>
  </si>
  <si>
    <t>1-EV244LL</t>
  </si>
  <si>
    <t>FGDG20260728019628</t>
  </si>
  <si>
    <t>JS000040323</t>
  </si>
  <si>
    <t>1-EU81P9I</t>
  </si>
  <si>
    <t>FGDG20260726012614</t>
  </si>
  <si>
    <t>FGDG20260725027099</t>
  </si>
  <si>
    <t>JS000014580</t>
  </si>
  <si>
    <t>1-EVWO1PY</t>
  </si>
  <si>
    <t>FGDG20260803012337</t>
  </si>
  <si>
    <t>热水器</t>
  </si>
  <si>
    <t>墙体开扩孔/公共烟道整改（切瓷砖）</t>
  </si>
  <si>
    <t>燃气热水器</t>
  </si>
  <si>
    <t>1-EX0UQ0Z</t>
  </si>
  <si>
    <t>FGDG20260806017580</t>
  </si>
  <si>
    <t>FGDG20260806028111</t>
  </si>
  <si>
    <t>FGDG20260806025151</t>
  </si>
  <si>
    <t>JS000039101</t>
  </si>
  <si>
    <t>1-EVWO1MW</t>
  </si>
  <si>
    <t>FGDG20260802022204</t>
  </si>
  <si>
    <t>JS000039122</t>
  </si>
  <si>
    <t>1-EW6RWOG</t>
  </si>
  <si>
    <t>FGDG20260803032536</t>
  </si>
  <si>
    <t>1-EW6RWPP</t>
  </si>
  <si>
    <t>FGDG20260804010994</t>
  </si>
  <si>
    <t>袁鹏鹏</t>
  </si>
  <si>
    <t>JS000047197</t>
  </si>
  <si>
    <t>1-EX0UQ20</t>
  </si>
  <si>
    <t>FGDG20260807016389</t>
  </si>
  <si>
    <t>FGDG20260806027791</t>
  </si>
  <si>
    <t>JS000039743</t>
  </si>
  <si>
    <t>1-EVMJKK9</t>
  </si>
  <si>
    <t>FGDG20260802006149</t>
  </si>
  <si>
    <t>1-EVWO1QI</t>
  </si>
  <si>
    <t>FGDG20260803014516</t>
  </si>
  <si>
    <t>1-EVCGRHZ</t>
  </si>
  <si>
    <t>FGDG20260801024944</t>
  </si>
  <si>
    <t>免费拆旧机</t>
  </si>
  <si>
    <t>FGDG20260803014537</t>
  </si>
  <si>
    <t>X系列油烟机</t>
  </si>
  <si>
    <t>JS000004379</t>
  </si>
  <si>
    <t>FGDG20260729016605</t>
  </si>
  <si>
    <t>1-EVWO1QM</t>
  </si>
  <si>
    <t>FGDG20260802027916</t>
  </si>
  <si>
    <t>上门</t>
  </si>
  <si>
    <t>1-EV27AB8</t>
  </si>
  <si>
    <t>FGDG20260725014481</t>
  </si>
  <si>
    <t>保修延长套餐（三年）</t>
  </si>
  <si>
    <t>增值产品费</t>
  </si>
  <si>
    <t>JS000045138</t>
  </si>
  <si>
    <t>1-EW6RWNL</t>
  </si>
  <si>
    <t>FGDG20260731021649</t>
  </si>
  <si>
    <t>公共烟道整改（不切瓷砖）</t>
  </si>
  <si>
    <t>JS000013760</t>
  </si>
  <si>
    <t>1-EX0UPZU</t>
  </si>
  <si>
    <t>FGDG20260804015997</t>
  </si>
  <si>
    <t>JS000010466</t>
  </si>
  <si>
    <t>1-EX0UPZE</t>
  </si>
  <si>
    <t>FGDG20260807013633</t>
  </si>
  <si>
    <t>1-EX0UPZJ</t>
  </si>
  <si>
    <t>FGDG20260807021723</t>
  </si>
  <si>
    <t>多次安装</t>
  </si>
  <si>
    <t>FGDG20260805012886</t>
  </si>
  <si>
    <t>1-EX0UQ19</t>
  </si>
  <si>
    <t>FGDG20260806029072</t>
  </si>
  <si>
    <t>JS000046279</t>
  </si>
  <si>
    <t>1-EW6RWP0</t>
  </si>
  <si>
    <t>FGDG20260803027690</t>
  </si>
  <si>
    <t>1-EW6RWQS</t>
  </si>
  <si>
    <t>FGDG20260804015451</t>
  </si>
  <si>
    <t>JS000013589</t>
  </si>
  <si>
    <t>1-EW6RWP8</t>
  </si>
  <si>
    <t>FGDG20260804014206</t>
  </si>
  <si>
    <t>JS000004986</t>
  </si>
  <si>
    <t>1-EVMJKKI</t>
  </si>
  <si>
    <t>FGDG20260801008444</t>
  </si>
  <si>
    <t>1-EVWO1QT</t>
  </si>
  <si>
    <t>FGDG20260802023317</t>
  </si>
  <si>
    <t>FGDG20260730029068</t>
  </si>
  <si>
    <t>JS000010119</t>
  </si>
  <si>
    <t>1-EVMJKIK</t>
  </si>
  <si>
    <t>FGDG20260802000087</t>
  </si>
  <si>
    <t>1-EVWO1OF</t>
  </si>
  <si>
    <t>FGDG20260801023980</t>
  </si>
  <si>
    <t>1-EVWO1P6</t>
  </si>
  <si>
    <t>FGDG20260729019576</t>
  </si>
  <si>
    <t>灶具</t>
  </si>
  <si>
    <t>1-EVMJKI2</t>
  </si>
  <si>
    <t>FGDG20260731014062</t>
  </si>
  <si>
    <t>FGDG20260803030324</t>
  </si>
  <si>
    <t>JS000003403</t>
  </si>
  <si>
    <t>1-EVWO1PF</t>
  </si>
  <si>
    <t>FGDG20260802030713</t>
  </si>
  <si>
    <t>FGDG20260802014873</t>
  </si>
  <si>
    <t>JS000038459</t>
  </si>
  <si>
    <t>FGDG20260801013995</t>
  </si>
  <si>
    <t>JS000010908</t>
  </si>
  <si>
    <t>FGDG20260804000746</t>
  </si>
  <si>
    <t>JS000005019</t>
  </si>
  <si>
    <t>1-EVMJKK4</t>
  </si>
  <si>
    <t>FGDG20260725004913</t>
  </si>
  <si>
    <t>1-EVWO1Q0</t>
  </si>
  <si>
    <t>FGDG20260802028904</t>
  </si>
  <si>
    <t>1-EW6RWPY</t>
  </si>
  <si>
    <t>FGDG20260803031287</t>
  </si>
  <si>
    <t>FGDG20260728028009</t>
  </si>
  <si>
    <t>JS000002152</t>
  </si>
  <si>
    <t>1-EW6RWMU</t>
  </si>
  <si>
    <t>FGDG20260803028924</t>
  </si>
  <si>
    <t>1-EWQY12H</t>
  </si>
  <si>
    <t>FGDG20260806022973</t>
  </si>
  <si>
    <t>FGDG20260803026243</t>
  </si>
  <si>
    <t>FGDG20260803016611</t>
  </si>
  <si>
    <t>1-EX0UQ1Q</t>
  </si>
  <si>
    <t>FGDG20260805016859</t>
  </si>
  <si>
    <t>支付中</t>
  </si>
  <si>
    <t>1-EX0UQ2H</t>
  </si>
  <si>
    <t>FGDG20260806006573</t>
  </si>
  <si>
    <t>1-EWQY11D</t>
  </si>
  <si>
    <t>FGDG20260806028495</t>
  </si>
  <si>
    <t>1-EWQY118</t>
  </si>
  <si>
    <t>FGDG20260805016274</t>
  </si>
  <si>
    <t>FGDG20260805006621</t>
  </si>
  <si>
    <t>FGDG20260804016834</t>
  </si>
  <si>
    <t>FGDG20260807011348</t>
  </si>
  <si>
    <t>1-EWQY12O</t>
  </si>
  <si>
    <t>FGDG20260806014545</t>
  </si>
  <si>
    <t>吊顶开孔</t>
  </si>
  <si>
    <t>1-EX0UQ31</t>
  </si>
  <si>
    <t>FGDG20260803019992</t>
  </si>
  <si>
    <t>JS000039744</t>
  </si>
  <si>
    <t>1-EVWO1MR</t>
  </si>
  <si>
    <t>FGDG20260803011422</t>
  </si>
  <si>
    <t>FGDG20260801016105</t>
  </si>
  <si>
    <t>JS000024046</t>
  </si>
  <si>
    <t>1-EVWO1N8</t>
  </si>
  <si>
    <t>FGDG20260801026942</t>
  </si>
  <si>
    <t>FGDG20260802023098</t>
  </si>
  <si>
    <t>中式油烟机</t>
  </si>
  <si>
    <t>1-EVWO1NJ</t>
  </si>
  <si>
    <t>FGDG20260802026201</t>
  </si>
  <si>
    <t>FGDG20260802024301</t>
  </si>
  <si>
    <t>1-EW6RWMJ</t>
  </si>
  <si>
    <t>FGDG20260804010054</t>
  </si>
  <si>
    <t>1-EX0UQ1C</t>
  </si>
  <si>
    <t>FGDG20260807028123</t>
  </si>
  <si>
    <t>1-EX0UPZR</t>
  </si>
  <si>
    <t>FGDG20260806021086</t>
  </si>
  <si>
    <t>1-EX0UPZX</t>
  </si>
  <si>
    <t>FGDG20260806031978</t>
  </si>
  <si>
    <t>1-EX0UQ00</t>
  </si>
  <si>
    <t>FGDG20260807026418</t>
  </si>
  <si>
    <t>当月二次上门维修，只收配件费，不收上门维修费</t>
  </si>
  <si>
    <t>JS000005743</t>
  </si>
  <si>
    <t>1-EWQY122</t>
  </si>
  <si>
    <t>FGDG20260806004711</t>
  </si>
  <si>
    <t>1-EWQY0ZX</t>
  </si>
  <si>
    <t>FGDG20260806007562</t>
  </si>
  <si>
    <t>1-EX0UQ03</t>
  </si>
  <si>
    <t>FGDG20260806012968</t>
  </si>
  <si>
    <t>FGDG20260802014490</t>
  </si>
  <si>
    <t>FGDG20260802019255</t>
  </si>
  <si>
    <t>FGDG20260801030224</t>
  </si>
  <si>
    <t>FGDG20260802023038</t>
  </si>
  <si>
    <t>FGDG20260802028382</t>
  </si>
  <si>
    <t>FGDG20260731019094</t>
  </si>
  <si>
    <t>FGDG20260807015825</t>
  </si>
  <si>
    <t>1-EX0UQ1L</t>
  </si>
  <si>
    <t>FGDG20260807015826</t>
  </si>
  <si>
    <t>1-EX0UQ1H</t>
  </si>
  <si>
    <t>FGDG20260807022241</t>
  </si>
  <si>
    <t>FGDG20260807014297</t>
  </si>
  <si>
    <t>1-EV294YQ</t>
  </si>
  <si>
    <t>FGDG20260730010572</t>
  </si>
  <si>
    <t>JS000035718</t>
  </si>
  <si>
    <t>1-EV27A9M</t>
  </si>
  <si>
    <t>FGDG20260728013220</t>
  </si>
  <si>
    <t>1-EV294ZA</t>
  </si>
  <si>
    <t>FGDG20260731004784</t>
  </si>
  <si>
    <t>1-EVWO1PD</t>
  </si>
  <si>
    <t>FGDG20260802014028</t>
  </si>
  <si>
    <t>热水器安检</t>
  </si>
  <si>
    <t>FGDG20260803032477</t>
  </si>
  <si>
    <t>1-EW6RWOT</t>
  </si>
  <si>
    <t>FGDG20260804000097</t>
  </si>
  <si>
    <t>3代Y1系列</t>
  </si>
  <si>
    <t>FGDG20260729018874</t>
  </si>
  <si>
    <t>FGDG20260729008557</t>
  </si>
  <si>
    <t>1-EVCGRER</t>
  </si>
  <si>
    <t>FGDG20260731007069</t>
  </si>
  <si>
    <t>FGDG20260731015594</t>
  </si>
  <si>
    <t>1-EWHR0IX</t>
  </si>
  <si>
    <t>FGDG20260804020588</t>
  </si>
  <si>
    <t>FGDG20260803023579</t>
  </si>
  <si>
    <t>1-EU81PA1</t>
  </si>
  <si>
    <t>FGDG20260727024321</t>
  </si>
  <si>
    <t>FGDG20260727025545</t>
  </si>
  <si>
    <t>FGDG20260730006711</t>
  </si>
  <si>
    <t>JS000037799</t>
  </si>
  <si>
    <t>FGDG20260730025905</t>
  </si>
  <si>
    <t>JS000023745</t>
  </si>
  <si>
    <t>FGDG20260803018302</t>
  </si>
  <si>
    <t>FGDG20260728011725</t>
  </si>
  <si>
    <t>FGDG20260804025674</t>
  </si>
  <si>
    <t>JS000041161</t>
  </si>
  <si>
    <t>FGDG20260729028002</t>
  </si>
  <si>
    <t>1-EV2950I</t>
  </si>
  <si>
    <t>FGDG20260731012336</t>
  </si>
  <si>
    <t>JS000015223</t>
  </si>
  <si>
    <t>1-EVMJKJA</t>
  </si>
  <si>
    <t>FGDG20260801015352</t>
  </si>
  <si>
    <t>1-EVCGRGH</t>
  </si>
  <si>
    <t>FGDG20260729032672</t>
  </si>
  <si>
    <t>1-EWHR0O5</t>
  </si>
  <si>
    <t>FGDG20260805011115</t>
  </si>
  <si>
    <t>JS000005429</t>
  </si>
  <si>
    <t>FGDG20260730027645</t>
  </si>
  <si>
    <t>蒸烤烹饪机</t>
  </si>
  <si>
    <t>蒸烤一体机</t>
  </si>
  <si>
    <t>FGDG20260731013120</t>
  </si>
  <si>
    <t>1-EV29503</t>
  </si>
  <si>
    <t>FGDG20260730030816</t>
  </si>
  <si>
    <t>JS000030841</t>
  </si>
  <si>
    <t>1-EU81PCB</t>
  </si>
  <si>
    <t>FGDG20260727025333</t>
  </si>
  <si>
    <t>1-EV2950S</t>
  </si>
  <si>
    <t>FGDG20260731006560</t>
  </si>
  <si>
    <t>FGDG20260803032815</t>
  </si>
  <si>
    <t>1-EU81PCG</t>
  </si>
  <si>
    <t>FGDG20260728021858</t>
  </si>
  <si>
    <t>FGDG20260731009714</t>
  </si>
  <si>
    <t>1-EVCGRH6</t>
  </si>
  <si>
    <t>FGDG20260730031167</t>
  </si>
  <si>
    <t>1-EVMJKK1</t>
  </si>
  <si>
    <t>FGDG20260802026436</t>
  </si>
  <si>
    <t>FGDG20260730020572</t>
  </si>
  <si>
    <t>FGDG20260801027480</t>
  </si>
  <si>
    <t>FGDG20260802025260</t>
  </si>
  <si>
    <t>1-EVWO1QG</t>
  </si>
  <si>
    <t>FGDG20260803027209</t>
  </si>
  <si>
    <t>FGDG20260730001339</t>
  </si>
  <si>
    <t>JS000030754</t>
  </si>
  <si>
    <t>FGDG20260730017524</t>
  </si>
  <si>
    <t>1-EVWO1PO</t>
  </si>
  <si>
    <t>FGDG20260802014710</t>
  </si>
  <si>
    <t>FGDG20260729009615</t>
  </si>
  <si>
    <t>FGDG20260801031299</t>
  </si>
  <si>
    <t>FGDG20260728005834</t>
  </si>
  <si>
    <t>JS000005893</t>
  </si>
  <si>
    <t>FGDG20260729009243</t>
  </si>
  <si>
    <t>JS000005149</t>
  </si>
  <si>
    <t>1-EV27AAK</t>
  </si>
  <si>
    <t>FGDG20260729009625</t>
  </si>
  <si>
    <t>FGDG20260802012208</t>
  </si>
  <si>
    <t>FGDG20260803017523</t>
  </si>
  <si>
    <t>1-EVCGRGT</t>
  </si>
  <si>
    <t>FGDG20260727025844</t>
  </si>
  <si>
    <t>1-EV294Z0</t>
  </si>
  <si>
    <t>FGDG20260731011167</t>
  </si>
  <si>
    <t>智慧水槽</t>
  </si>
  <si>
    <t>1-EVWO1OC</t>
  </si>
  <si>
    <t>FGDG20260803012262</t>
  </si>
  <si>
    <t>FGDG20260803020899</t>
  </si>
  <si>
    <t>FGDG20260730030419</t>
  </si>
  <si>
    <t>1-EV29500</t>
  </si>
  <si>
    <t>FGDG20260729015302</t>
  </si>
  <si>
    <t>1-EU81P8R</t>
  </si>
  <si>
    <t>FGDG20260724030283</t>
  </si>
  <si>
    <t>1-EU81P8V</t>
  </si>
  <si>
    <t>FGDG20260728017971</t>
  </si>
  <si>
    <t>1-EV27A8A</t>
  </si>
  <si>
    <t>FGDG20260729026907</t>
  </si>
  <si>
    <t>FGDG20260730017478</t>
  </si>
  <si>
    <t>FGDG20260728017968</t>
  </si>
  <si>
    <t>FGDG20260729018032</t>
  </si>
  <si>
    <t>1-EWHR06P</t>
  </si>
  <si>
    <t>FGDG20260804019131</t>
  </si>
  <si>
    <t>FGDG20260804029435</t>
  </si>
  <si>
    <t>FGDG20260729027680</t>
  </si>
  <si>
    <t>预埋烟管免费</t>
  </si>
  <si>
    <t>1-EVMJKIV</t>
  </si>
  <si>
    <t>FGDG20260730007190</t>
  </si>
  <si>
    <t>FGDG20260730028001</t>
  </si>
  <si>
    <t>其他刚修没过1月</t>
  </si>
  <si>
    <t>1-EWHTBC9</t>
  </si>
  <si>
    <t>FGDG20260803027189</t>
  </si>
  <si>
    <t>FGDG20260803032445</t>
  </si>
  <si>
    <t>JS000041243</t>
  </si>
  <si>
    <t>1-EW6RWPV</t>
  </si>
  <si>
    <t>FGDG20260804015226</t>
  </si>
  <si>
    <t>JS000033271</t>
  </si>
  <si>
    <t>FGDG20260805014557</t>
  </si>
  <si>
    <t>1-EVMJKH7</t>
  </si>
  <si>
    <t>FGDG20260728021798</t>
  </si>
  <si>
    <t>FGDG20260726009819</t>
  </si>
  <si>
    <t>1-EVWO1NR</t>
  </si>
  <si>
    <t>FGDG20260802016215</t>
  </si>
  <si>
    <t>FGDG20260802015886</t>
  </si>
  <si>
    <t>油烟机大保养</t>
  </si>
  <si>
    <t>FGDG20260803031104</t>
  </si>
  <si>
    <t>JS000040081</t>
  </si>
  <si>
    <t>FGDG20260804021916</t>
  </si>
  <si>
    <t>拆旧机</t>
  </si>
  <si>
    <t>FGDG20260728013891</t>
  </si>
  <si>
    <t>1-EVWO1N5</t>
  </si>
  <si>
    <t>FGDG20260803015323</t>
  </si>
  <si>
    <t>FGDG20260803027618</t>
  </si>
  <si>
    <t>1-EW6RWN7</t>
  </si>
  <si>
    <t>FGDG20260804008010</t>
  </si>
  <si>
    <t>长条塑料扣板拆装</t>
  </si>
  <si>
    <t>FGDG20260731015148</t>
  </si>
  <si>
    <t>1-EVCGRH3</t>
  </si>
  <si>
    <t>FGDG20260729023481</t>
  </si>
  <si>
    <t>1-EV294YH</t>
  </si>
  <si>
    <t>FGDG20260728030530</t>
  </si>
  <si>
    <t>FGDG20260729022077</t>
  </si>
  <si>
    <t>1-EV27AAA</t>
  </si>
  <si>
    <t>FGDG20260728030092</t>
  </si>
  <si>
    <t>FGDG20260720000060</t>
  </si>
  <si>
    <t>FGDG20260803032018</t>
  </si>
  <si>
    <t>FGDG20260804011559</t>
  </si>
  <si>
    <t>FGDG20260804007746</t>
  </si>
  <si>
    <t>1-EW6RWNJ</t>
  </si>
  <si>
    <t>FGDG20260803020195</t>
  </si>
  <si>
    <t>1-EW6RWNF</t>
  </si>
  <si>
    <t>FGDG20260803016523</t>
  </si>
  <si>
    <t>FGDG20260804029345</t>
  </si>
  <si>
    <t>FGDG20260802023202</t>
  </si>
  <si>
    <t>FGDG20260804010823</t>
  </si>
  <si>
    <t>1-EWHTBC4</t>
  </si>
  <si>
    <t>FGDG20260805011128</t>
  </si>
  <si>
    <t>JS000002691</t>
  </si>
  <si>
    <t>1-EV27AAW</t>
  </si>
  <si>
    <t>FGDG20260728014326</t>
  </si>
  <si>
    <t>FGDG20260730029062</t>
  </si>
  <si>
    <t>FGDG20260730023982</t>
  </si>
  <si>
    <t>1-EV2950W</t>
  </si>
  <si>
    <t>FGDG20260731016112</t>
  </si>
  <si>
    <t>1-EVCGRHW</t>
  </si>
  <si>
    <t>FGDG20260731029200</t>
  </si>
  <si>
    <t>FGDG20260802017500</t>
  </si>
  <si>
    <t>1-EVWO1QD</t>
  </si>
  <si>
    <t>FGDG20260803005024</t>
  </si>
  <si>
    <t>1-EWHTBN8</t>
  </si>
  <si>
    <t>FGDG20260804027431</t>
  </si>
  <si>
    <t>FGDG20260726018169</t>
  </si>
  <si>
    <t>FGDG20260729026865</t>
  </si>
  <si>
    <t>用户要求减免</t>
  </si>
  <si>
    <t>1-EVMJKJR</t>
  </si>
  <si>
    <t>FGDG20260801029104</t>
  </si>
  <si>
    <t>JS000025038</t>
  </si>
  <si>
    <t>1-EU81PBU</t>
  </si>
  <si>
    <t>FGDG20260726027813</t>
  </si>
  <si>
    <t>FGDG20260726030138</t>
  </si>
  <si>
    <t>FGDG20260728031552</t>
  </si>
  <si>
    <t>灶具保养</t>
  </si>
  <si>
    <t>FGDG20260728031538</t>
  </si>
  <si>
    <t>FGDG20260729026301</t>
  </si>
  <si>
    <t>FGDG20260729008412</t>
  </si>
  <si>
    <t>FGDG20260725030811</t>
  </si>
  <si>
    <t>FGDG20260731027484</t>
  </si>
  <si>
    <t>FGDG20260801006915</t>
  </si>
  <si>
    <t>FGDG20260802004992</t>
  </si>
  <si>
    <t>FGDG20260801011813</t>
  </si>
  <si>
    <t>1-EWHTBFW</t>
  </si>
  <si>
    <t>FGDG20260804020262</t>
  </si>
  <si>
    <t>FGDG20260802028948</t>
  </si>
  <si>
    <t>JS000031226</t>
  </si>
  <si>
    <t>1-EV294Z8</t>
  </si>
  <si>
    <t>FGDG20260731004461</t>
  </si>
  <si>
    <t>1-EVCGREO</t>
  </si>
  <si>
    <t>FGDG20260801004891</t>
  </si>
  <si>
    <t>1-EVMJKHZ</t>
  </si>
  <si>
    <t>FGDG20260802004966</t>
  </si>
  <si>
    <t>1-EVMJKHX</t>
  </si>
  <si>
    <t>FGDG20260802019750</t>
  </si>
  <si>
    <t>1-EW6RWOD</t>
  </si>
  <si>
    <t>FGDG20260804008873</t>
  </si>
  <si>
    <t>JS000013528</t>
  </si>
  <si>
    <t>FGDG20260804022589</t>
  </si>
  <si>
    <t>FGDG20260801021506</t>
  </si>
  <si>
    <t>FGDG20260803002842</t>
  </si>
  <si>
    <t>FGDG20260805014915</t>
  </si>
  <si>
    <t>1-EV294YA</t>
  </si>
  <si>
    <t>FGDG20260730026033</t>
  </si>
  <si>
    <t>JS000026977</t>
  </si>
  <si>
    <t>1-EU81P8O</t>
  </si>
  <si>
    <t>FGDG20260728025486</t>
  </si>
  <si>
    <t>1-EWHQZX8</t>
  </si>
  <si>
    <t>FGDG20260805018962</t>
  </si>
  <si>
    <t>FGDG20260802018330</t>
  </si>
  <si>
    <t>FGDG20260801018245</t>
  </si>
  <si>
    <t>FGDG20260803001384</t>
  </si>
  <si>
    <t>1-EVCGRCY</t>
  </si>
  <si>
    <t>FGDG20260801026964</t>
  </si>
  <si>
    <t>1-EVMJGLS</t>
  </si>
  <si>
    <t>FGDG20260731006739</t>
  </si>
  <si>
    <t>FGDG20260803006866</t>
  </si>
  <si>
    <t>FGDG20260803006694</t>
  </si>
  <si>
    <t>烟管押金收费</t>
  </si>
  <si>
    <t>押金</t>
  </si>
  <si>
    <t>1-EV2950E</t>
  </si>
  <si>
    <t>FGDG20260731024216</t>
  </si>
  <si>
    <t>灶蒸烤烹饪机</t>
  </si>
  <si>
    <t>灶蒸烤一体机</t>
  </si>
  <si>
    <t>JS000031545</t>
  </si>
  <si>
    <t>FGDG20260727032946</t>
  </si>
  <si>
    <t>FGDG20260801017627</t>
  </si>
  <si>
    <t>1-EW6RWQH</t>
  </si>
  <si>
    <t>FGDG20260803031930</t>
  </si>
  <si>
    <t>FGDG20260727014204</t>
  </si>
  <si>
    <t>FGDG20260727013235</t>
  </si>
  <si>
    <t>FGDG20260730018780</t>
  </si>
  <si>
    <t>FGDG20260731023158</t>
  </si>
  <si>
    <t>FGDG20260801024592</t>
  </si>
  <si>
    <t>FGDG20260801009874</t>
  </si>
  <si>
    <t>1-EVMJKJF</t>
  </si>
  <si>
    <t>FGDG20260801027437</t>
  </si>
  <si>
    <t>Y系列灶蒸烤</t>
  </si>
  <si>
    <t>FGDG20260803023199</t>
  </si>
  <si>
    <t>FGDG20260802018876</t>
  </si>
  <si>
    <t>FGDG20260731015347</t>
  </si>
  <si>
    <t>FGDG20260803008432</t>
  </si>
  <si>
    <t>FGDG20260803008656</t>
  </si>
  <si>
    <t>FGDG20260724026473</t>
  </si>
  <si>
    <t>1-EWHTBQS</t>
  </si>
  <si>
    <t>FGDG20260804025928</t>
  </si>
  <si>
    <t>FGDG20260803026883</t>
  </si>
  <si>
    <t>FGDG20260803024353</t>
  </si>
  <si>
    <t>1-EWHR01S</t>
  </si>
  <si>
    <t>FGDG20260803031148</t>
  </si>
  <si>
    <t>FGDG20260805010428</t>
  </si>
  <si>
    <t>JS000039098</t>
  </si>
  <si>
    <t>1-EVMJKH4</t>
  </si>
  <si>
    <t>FGDG20260802027862</t>
  </si>
  <si>
    <t>FGDG20260803012508</t>
  </si>
  <si>
    <t>FGDG20260804017476</t>
  </si>
  <si>
    <t>1-EWHR06U</t>
  </si>
  <si>
    <t>FGDG20260805010605</t>
  </si>
  <si>
    <t>1-EVCGRCU</t>
  </si>
  <si>
    <t>FGDG20260801025046</t>
  </si>
  <si>
    <t>1-EVCGRF8</t>
  </si>
  <si>
    <t>FGDG20260731027734</t>
  </si>
  <si>
    <t>1-EVCGRF1</t>
  </si>
  <si>
    <t>FGDG20260801020175</t>
  </si>
  <si>
    <t>1-EU81P95</t>
  </si>
  <si>
    <t>FGDG20260728022242</t>
  </si>
  <si>
    <t>FGDG20260730022091</t>
  </si>
  <si>
    <t>1-EVCGRD2</t>
  </si>
  <si>
    <t>FGDG20260801008597</t>
  </si>
  <si>
    <t>1-EXB722X</t>
  </si>
  <si>
    <t>FGDG20260808013794</t>
  </si>
  <si>
    <t>1-EXB720N</t>
  </si>
  <si>
    <t>FGDG20260808011369</t>
  </si>
  <si>
    <t>1-EXB720G</t>
  </si>
  <si>
    <t>FGDG20260807018759</t>
  </si>
  <si>
    <t>1-EXB720A</t>
  </si>
  <si>
    <t>FGDG20260808014846</t>
  </si>
  <si>
    <t>1-EX0UQ2U</t>
  </si>
  <si>
    <t>FGDG20260806010125</t>
  </si>
  <si>
    <t>1-EWQY124</t>
  </si>
  <si>
    <t>FGDG20260805000051</t>
  </si>
  <si>
    <t>FGDG20260809022676</t>
  </si>
  <si>
    <t>1-EX0UQ2J</t>
  </si>
  <si>
    <t>FGDG20260806013451</t>
  </si>
  <si>
    <t>1-EX0UQ2S</t>
  </si>
  <si>
    <t>FGDG20260806031890</t>
  </si>
  <si>
    <t>家用净水机</t>
  </si>
  <si>
    <t>FGDG20260808007200</t>
  </si>
  <si>
    <t>FGDG20260809008245</t>
  </si>
  <si>
    <t>1-EWQY0ZC</t>
  </si>
  <si>
    <t>FGDG20260801013740</t>
  </si>
  <si>
    <t>1-EWHR01V</t>
  </si>
  <si>
    <t>FGDG20260805015260</t>
  </si>
  <si>
    <t>FGDG20260731024255</t>
  </si>
  <si>
    <t>1-EVCGRFP</t>
  </si>
  <si>
    <t>FGDG20260730021303</t>
  </si>
  <si>
    <t>1-EVMJKIC</t>
  </si>
  <si>
    <t>FGDG20260802017375</t>
  </si>
  <si>
    <t>1-EVMJKI6</t>
  </si>
  <si>
    <t>FGDG20260801026978</t>
  </si>
  <si>
    <t>FGDG20260801029656</t>
  </si>
  <si>
    <t>FGDG20260802020718</t>
  </si>
  <si>
    <t>1-EVMJKGV</t>
  </si>
  <si>
    <t>FGDG20260801032144</t>
  </si>
  <si>
    <t>1-EX0UQ0T</t>
  </si>
  <si>
    <t>FGDG20260807013872</t>
  </si>
  <si>
    <t>1-EXB71ZW</t>
  </si>
  <si>
    <t>FGDG20260808013877</t>
  </si>
  <si>
    <t>1-EWQY10O</t>
  </si>
  <si>
    <t>FGDG20260806010719</t>
  </si>
  <si>
    <t>1-EX0UQ0W</t>
  </si>
  <si>
    <t>FGDG20260807010668</t>
  </si>
  <si>
    <t>FGDG20260727025480</t>
  </si>
  <si>
    <t>FGDG20260727020324</t>
  </si>
  <si>
    <t>1-EWQY11H</t>
  </si>
  <si>
    <t>FGDG20260805016809</t>
  </si>
  <si>
    <t>FGDG20260727026908</t>
  </si>
  <si>
    <t>1-EU81PBD</t>
  </si>
  <si>
    <t>FGDG20260727032606</t>
  </si>
  <si>
    <t>FGDG20260727031150</t>
  </si>
  <si>
    <t>FGDG20260801022653</t>
  </si>
  <si>
    <t>FGDG20260730026177</t>
  </si>
  <si>
    <t>FGDG20260801026294</t>
  </si>
  <si>
    <t>FGDG20260802010552</t>
  </si>
  <si>
    <t>FGDG20260729022417</t>
  </si>
  <si>
    <t>1-EVCGRHG</t>
  </si>
  <si>
    <t>FGDG20260730009324</t>
  </si>
  <si>
    <t>消毒柜</t>
  </si>
  <si>
    <t>1-EVCGRDK</t>
  </si>
  <si>
    <t>FGDG20260731021676</t>
  </si>
  <si>
    <t>1-EXB721I</t>
  </si>
  <si>
    <t>FGDG20260808027827</t>
  </si>
  <si>
    <t>1-EWQY10R</t>
  </si>
  <si>
    <t>FGDG20260805023276</t>
  </si>
  <si>
    <t>FGDG20260805032210</t>
  </si>
  <si>
    <t>FGDG20260805032070</t>
  </si>
  <si>
    <t>1-EWQY0Z8</t>
  </si>
  <si>
    <t>FGDG20260803028497</t>
  </si>
  <si>
    <t>1-EV29516</t>
  </si>
  <si>
    <t>FGDG20260731011998</t>
  </si>
  <si>
    <t>FGDG20260731012594</t>
  </si>
  <si>
    <t>1-EVCGRI8</t>
  </si>
  <si>
    <t>FGDG20260731030950</t>
  </si>
  <si>
    <t>1-EVMJKIQ</t>
  </si>
  <si>
    <t>FGDG20260802011424</t>
  </si>
  <si>
    <t>1-EXB71ZL</t>
  </si>
  <si>
    <t>FGDG20260808011979</t>
  </si>
  <si>
    <t>FGDG20260807028999</t>
  </si>
  <si>
    <t>FGDG20260808027673</t>
  </si>
  <si>
    <t>1-EV27A8T</t>
  </si>
  <si>
    <t>FGDG20260728005170</t>
  </si>
  <si>
    <t>FGDG20260728013014</t>
  </si>
  <si>
    <t>FGDG20260729008402</t>
  </si>
  <si>
    <t>FGDG20260729023560</t>
  </si>
  <si>
    <t>FGDG20260730030443</t>
  </si>
  <si>
    <t>FGDG20260731025891</t>
  </si>
  <si>
    <t>FGDG20260731010904</t>
  </si>
  <si>
    <t>FGDG20260729022688</t>
  </si>
  <si>
    <t>1-EV27A8E</t>
  </si>
  <si>
    <t>FGDG20260725019563</t>
  </si>
  <si>
    <t>JS000009285</t>
  </si>
  <si>
    <t>1-EU81PBL</t>
  </si>
  <si>
    <t>FGDG20260726013826</t>
  </si>
  <si>
    <t>FGDG20260730017435</t>
  </si>
  <si>
    <t>1-EVMJKH1</t>
  </si>
  <si>
    <t>FGDG20260729005539</t>
  </si>
  <si>
    <t>FGDG20260802009528</t>
  </si>
  <si>
    <t>当月二次维修，不收上门维修费</t>
  </si>
  <si>
    <t>FGDG20260731009882</t>
  </si>
  <si>
    <t>1-EVMJKJM</t>
  </si>
  <si>
    <t>FGDG20260801015764</t>
  </si>
  <si>
    <t>1-EVMJKJK</t>
  </si>
  <si>
    <t>FGDG20260731016762</t>
  </si>
  <si>
    <t>JS000045343</t>
  </si>
  <si>
    <t>1-EXB723A</t>
  </si>
  <si>
    <t>FGDG20260808008794</t>
  </si>
  <si>
    <t>FGDG20260807024927</t>
  </si>
  <si>
    <t>FGDG20260809004606</t>
  </si>
  <si>
    <t>FGDG20260801014842</t>
  </si>
  <si>
    <t>FGDG20260804019280</t>
  </si>
  <si>
    <t>1-EWHR08D</t>
  </si>
  <si>
    <t>FGDG20260804029902</t>
  </si>
  <si>
    <t>FGDG20260731029947</t>
  </si>
  <si>
    <t>FGDG20260729003682</t>
  </si>
  <si>
    <t>FGDG20260729031194</t>
  </si>
  <si>
    <t>FGDG20260731011830</t>
  </si>
  <si>
    <t>1-EVMJGLO</t>
  </si>
  <si>
    <t>FGDG20260802008876</t>
  </si>
  <si>
    <t>1-EVCGRFY</t>
  </si>
  <si>
    <t>FGDG20260728006871</t>
  </si>
  <si>
    <t>FGDG20260801007917</t>
  </si>
  <si>
    <t>FGDG20260807027868</t>
  </si>
  <si>
    <t>FGDG20260807028139</t>
  </si>
  <si>
    <t>1-EXB721U</t>
  </si>
  <si>
    <t>FGDG20260802029495</t>
  </si>
  <si>
    <t>1-EV27AAT</t>
  </si>
  <si>
    <t>FGDG20260729014831</t>
  </si>
  <si>
    <t>1-EXB7224</t>
  </si>
  <si>
    <t>FGDG20260807029808</t>
  </si>
  <si>
    <t>1-EVCGRH0</t>
  </si>
  <si>
    <t>FGDG20260731027184</t>
  </si>
  <si>
    <t>1-EVCGRGY</t>
  </si>
  <si>
    <t>FGDG20260801020763</t>
  </si>
  <si>
    <t>1-EU81PCL</t>
  </si>
  <si>
    <t>FGDG20260728016415</t>
  </si>
  <si>
    <t>FGDG20260728028096</t>
  </si>
  <si>
    <t>1-EV29510</t>
  </si>
  <si>
    <t>FGDG20260731015229</t>
  </si>
  <si>
    <t>FGDG20260723031254</t>
  </si>
  <si>
    <t>FGDG20260724007724</t>
  </si>
  <si>
    <t>FGDG20260726005784</t>
  </si>
  <si>
    <t>FGDG20260729022843</t>
  </si>
  <si>
    <t>FGDG20260729029134</t>
  </si>
  <si>
    <t>FGDG20260729016568</t>
  </si>
  <si>
    <t>FGDG20260730015345</t>
  </si>
  <si>
    <t>FGDG20260730019672</t>
  </si>
  <si>
    <t>FGDG20260731010402</t>
  </si>
  <si>
    <t>1-EU81PBR</t>
  </si>
  <si>
    <t>FGDG20260728015037</t>
  </si>
  <si>
    <t>FGDG20260730008254</t>
  </si>
  <si>
    <t>FGDG20260801021204</t>
  </si>
  <si>
    <t>FGDG20260729023848</t>
  </si>
  <si>
    <t>1-EWQY12A</t>
  </si>
  <si>
    <t>FGDG20260805032661</t>
  </si>
  <si>
    <t>FGDG20260804030851</t>
  </si>
  <si>
    <t>FGDG20260806009652</t>
  </si>
  <si>
    <t>FGDG20260809003999</t>
  </si>
  <si>
    <t>FGDG20260808023690</t>
  </si>
  <si>
    <t>FGDG20260809017014</t>
  </si>
  <si>
    <t>JS000038099</t>
  </si>
  <si>
    <t>1-EV29514</t>
  </si>
  <si>
    <t>FGDG20260730008535</t>
  </si>
  <si>
    <t>FGDG20260728009665</t>
  </si>
  <si>
    <t>FGDG20260727032231</t>
  </si>
  <si>
    <t>FGDG20260728014788</t>
  </si>
  <si>
    <t>1-EV29508</t>
  </si>
  <si>
    <t>FGDG20260731020664</t>
  </si>
  <si>
    <t>1-EU81PBG</t>
  </si>
  <si>
    <t>FGDG20260727012099</t>
  </si>
  <si>
    <t>1-EWQY0ZQ</t>
  </si>
  <si>
    <t>FGDG20260805031883</t>
  </si>
  <si>
    <t>1-EWQY0ZV</t>
  </si>
  <si>
    <t>FGDG20260720031838</t>
  </si>
  <si>
    <t>1-EVCGRFV</t>
  </si>
  <si>
    <t>FGDG20260801024162</t>
  </si>
  <si>
    <t>1-EXB71Z1</t>
  </si>
  <si>
    <t>FGDG20260808029776</t>
  </si>
  <si>
    <t>1-EXB720K</t>
  </si>
  <si>
    <t>FGDG20260808010845</t>
  </si>
  <si>
    <t>FGDG20260806025412</t>
  </si>
  <si>
    <t>JS000005474</t>
  </si>
  <si>
    <t>FGDG20260809020436</t>
  </si>
  <si>
    <t>FGDG20260731012753</t>
  </si>
  <si>
    <t>FGDG20260731008290</t>
  </si>
  <si>
    <t>FGDG20260731027882</t>
  </si>
  <si>
    <t>FGDG20260727032869</t>
  </si>
  <si>
    <t>FGDG20260730021568</t>
  </si>
  <si>
    <t>FGDG20260731017026</t>
  </si>
  <si>
    <t>FGDG20260730029945</t>
  </si>
  <si>
    <t>1-EVCGRI6</t>
  </si>
  <si>
    <t>FGDG20260731016784</t>
  </si>
  <si>
    <t>1-EVMJKKG</t>
  </si>
  <si>
    <t>FGDG20260801014429</t>
  </si>
  <si>
    <t>1-EXB720V</t>
  </si>
  <si>
    <t>FGDG20260808027351</t>
  </si>
  <si>
    <t>1-EXB720P</t>
  </si>
  <si>
    <t>FGDG20260808026891</t>
  </si>
  <si>
    <t>FGDG20260726016437</t>
  </si>
  <si>
    <t>FGDG20260731003260</t>
  </si>
  <si>
    <t>FGDG20260802026277</t>
  </si>
  <si>
    <t>FGDG20260805025831</t>
  </si>
  <si>
    <t>FGDG20260727027623</t>
  </si>
  <si>
    <t>FGDG20260725017340</t>
  </si>
  <si>
    <t>FGDG20260725032143</t>
  </si>
  <si>
    <t>1-EXB71YU</t>
  </si>
  <si>
    <t>FGDG20260807030797</t>
  </si>
  <si>
    <t>FGDG20260807029717</t>
  </si>
  <si>
    <t>1-EXB71YQ</t>
  </si>
  <si>
    <t>FGDG20260807018145</t>
  </si>
  <si>
    <t>FGDG20260729017775</t>
  </si>
  <si>
    <t>1-EU81PAT</t>
  </si>
  <si>
    <t>FGDG20260728009139</t>
  </si>
  <si>
    <t>1-EV27AA5</t>
  </si>
  <si>
    <t>FGDG20260728005918</t>
  </si>
  <si>
    <t>FGDG20260730003022</t>
  </si>
  <si>
    <t>免费技术升级</t>
  </si>
  <si>
    <t>FGDG20260730025935</t>
  </si>
  <si>
    <t>1-EV294ZO</t>
  </si>
  <si>
    <t>FGDG20260726017507</t>
  </si>
  <si>
    <t>FGDG20260727030365</t>
  </si>
  <si>
    <t>1-EXB721Z</t>
  </si>
  <si>
    <t>FGDG20260807030914</t>
  </si>
  <si>
    <t>FGDG20260808017649</t>
  </si>
  <si>
    <t>1-EXB7227</t>
  </si>
  <si>
    <t>FGDG20260807010305</t>
  </si>
  <si>
    <t>FGDG20260730000507</t>
  </si>
  <si>
    <t>FGDG20260728012103</t>
  </si>
  <si>
    <t>FGDG20260731029863</t>
  </si>
  <si>
    <t>FGDG20260801000704</t>
  </si>
  <si>
    <t>FGDG20260731023861</t>
  </si>
  <si>
    <t>1-EVCGRFK</t>
  </si>
  <si>
    <t>FGDG20260730032119</t>
  </si>
  <si>
    <t>FGDG20260731014922</t>
  </si>
  <si>
    <t>FGDG20260731023181</t>
  </si>
  <si>
    <t>FGDG20260807013850</t>
  </si>
  <si>
    <t>FGDG20260805014662</t>
  </si>
  <si>
    <t>1-EXB7238</t>
  </si>
  <si>
    <t>FGDG20260808017356</t>
  </si>
  <si>
    <t>1-EXB7234</t>
  </si>
  <si>
    <t>FGDG20260808017357</t>
  </si>
  <si>
    <t>1-EXB7236</t>
  </si>
  <si>
    <t>FGDG20260808017358</t>
  </si>
  <si>
    <t>1-EXB7230</t>
  </si>
  <si>
    <t>FGDG20260808017359</t>
  </si>
  <si>
    <t>FGDG20260807028380</t>
  </si>
  <si>
    <t>FGDG20260805028442</t>
  </si>
  <si>
    <t>FGDG20260806023256</t>
  </si>
  <si>
    <t>FGDG20260727010850</t>
  </si>
  <si>
    <t>1-EV27A9Y</t>
  </si>
  <si>
    <t>FGDG20260727003586</t>
  </si>
  <si>
    <t>1-EV27A8H</t>
  </si>
  <si>
    <t>FGDG20260727029291</t>
  </si>
  <si>
    <t>1-EV27A8K</t>
  </si>
  <si>
    <t>FGDG20260727029292</t>
  </si>
  <si>
    <t>多次调试</t>
  </si>
  <si>
    <t>FGDG20260726016901</t>
  </si>
  <si>
    <t>FGDG20260727009815</t>
  </si>
  <si>
    <t>FGDG20260728020194</t>
  </si>
  <si>
    <t>FGDG20260729023802</t>
  </si>
  <si>
    <t>FGDG20260727029610</t>
  </si>
  <si>
    <t>FGDG20260727025385</t>
  </si>
  <si>
    <t>FGDG20260729007617</t>
  </si>
  <si>
    <t>FGDG20260729022992</t>
  </si>
  <si>
    <t>1-EU81P9Z</t>
  </si>
  <si>
    <t>FGDG20260727016669</t>
  </si>
  <si>
    <t>下排集成灶</t>
  </si>
  <si>
    <t>集成灶小保养</t>
  </si>
  <si>
    <t>烟灶蒸烤</t>
  </si>
  <si>
    <t>FGDG20260729023317</t>
  </si>
  <si>
    <t>FGDG20260728029331</t>
  </si>
  <si>
    <t>FGDG20260727014189</t>
  </si>
  <si>
    <t>FGDG20260730001349</t>
  </si>
  <si>
    <t>FGDG20260729019177</t>
  </si>
  <si>
    <t>1-EU81PCT</t>
  </si>
  <si>
    <t>FGDG20260724017975</t>
  </si>
  <si>
    <t>FGDG20260726028329</t>
  </si>
  <si>
    <t>1-EV27ABB</t>
  </si>
  <si>
    <t>FGDG20260727022313</t>
  </si>
  <si>
    <t>FGDG20260729014791</t>
  </si>
  <si>
    <t>FGDG20260728002934</t>
  </si>
  <si>
    <t>FGDG20260727017024</t>
  </si>
  <si>
    <t>FGDG20260727020348</t>
  </si>
  <si>
    <t>FGDG20260730026691</t>
  </si>
  <si>
    <t>1-EU81PCP</t>
  </si>
  <si>
    <t>FGDG20260725009486</t>
  </si>
  <si>
    <t>FGDG20260726029717</t>
  </si>
  <si>
    <t>FGDG20260727015796</t>
  </si>
  <si>
    <t>1-EU81PAL</t>
  </si>
  <si>
    <t>FGDG20260728031086</t>
  </si>
  <si>
    <t>FGDG20260727002314</t>
  </si>
  <si>
    <t>FGDG20260723013349</t>
  </si>
  <si>
    <t>1-EU81PAO</t>
  </si>
  <si>
    <t>FGDG20260728013922</t>
  </si>
  <si>
    <t>FGDG20260730014271</t>
  </si>
  <si>
    <t>1-EV27A9T</t>
  </si>
  <si>
    <t>FGDG20260729015205</t>
  </si>
  <si>
    <t>1-EU81P8M</t>
  </si>
  <si>
    <t>FGDG20260728006440</t>
  </si>
  <si>
    <t>1-EU81P8I</t>
  </si>
  <si>
    <t>FGDG20260727014035</t>
  </si>
  <si>
    <t>1-EU81PAG</t>
  </si>
  <si>
    <t>FGDG20260725019617</t>
  </si>
  <si>
    <t>FGDG20260728020494</t>
  </si>
  <si>
    <t>1-EU81P9G</t>
  </si>
  <si>
    <t>FGDG20260727032799</t>
  </si>
  <si>
    <t>JS000018570</t>
  </si>
  <si>
    <t>1-EVCGRI4</t>
  </si>
  <si>
    <t>FGDG20260725013967</t>
  </si>
  <si>
    <t>FGDG20260729006143</t>
  </si>
  <si>
    <t>FGDG20260729001896</t>
  </si>
  <si>
    <t>FGDG20260720031999</t>
  </si>
  <si>
    <t>FGDG20260728016304</t>
  </si>
  <si>
    <t>FGDG20260803032710</t>
  </si>
  <si>
    <t>FGDG20260726019710</t>
  </si>
  <si>
    <t>FGDG20260725032134</t>
  </si>
  <si>
    <t>FGDG20260727019037</t>
  </si>
  <si>
    <t>1-EU81P9A</t>
  </si>
  <si>
    <t>FGDG20260726031235</t>
  </si>
  <si>
    <t>FGDG20260725013049</t>
  </si>
  <si>
    <t>FGDG20260727030731</t>
  </si>
  <si>
    <t>1-EV27AA7</t>
  </si>
  <si>
    <t>FGDG20260729008625</t>
  </si>
  <si>
    <t>FGDG20260730011779</t>
  </si>
  <si>
    <t>1-EU81P9C</t>
  </si>
  <si>
    <t>FGDG20260728013667</t>
  </si>
  <si>
    <t>FGDG20260727020292</t>
  </si>
  <si>
    <t>FGDG20260726014624</t>
  </si>
  <si>
    <t>1-EV27A87</t>
  </si>
  <si>
    <t>FGDG20260729024447</t>
  </si>
  <si>
    <t>FGDG20260726029692</t>
  </si>
  <si>
    <t>FGDG20260726010927</t>
  </si>
  <si>
    <t>FGDG20260728013378</t>
  </si>
  <si>
    <t>FGDG20260727030499</t>
  </si>
  <si>
    <t>1-EWQY11Z</t>
  </si>
  <si>
    <t>FGDG20260804026000</t>
  </si>
  <si>
    <t>FGDG20260727009575</t>
  </si>
  <si>
    <t>安全事件</t>
  </si>
  <si>
    <t>JS000016478</t>
  </si>
  <si>
    <t>FGDG20260727016950</t>
  </si>
  <si>
    <t>1-EU7ZCCW</t>
  </si>
  <si>
    <t>FGDG20260723013437</t>
  </si>
  <si>
    <t>JS000000213</t>
  </si>
  <si>
    <t>FGDG20260727017659</t>
  </si>
  <si>
    <t>1-EU81P9R</t>
  </si>
  <si>
    <t>FGDG20260728006815</t>
  </si>
  <si>
    <t>FGDG20260727008170</t>
  </si>
  <si>
    <t>FGDG20260724009150</t>
  </si>
  <si>
    <t>FGDG20260726028051</t>
  </si>
  <si>
    <t>FGDG20260726024498</t>
  </si>
  <si>
    <t>JS000023744</t>
  </si>
  <si>
    <t>FGDG20260728016989</t>
  </si>
  <si>
    <t>FGDG20260728002263</t>
  </si>
  <si>
    <t>FGDG20260727023662</t>
  </si>
  <si>
    <t>FGDG20260728023939</t>
  </si>
  <si>
    <t>1-EV27A9E</t>
  </si>
  <si>
    <t>FGDG20260728032593</t>
  </si>
  <si>
    <t>1-EV27A99</t>
  </si>
  <si>
    <t>FGDG20260729004953</t>
  </si>
  <si>
    <t>1-EV1S1FS</t>
  </si>
  <si>
    <t>FGDG20260728010434</t>
  </si>
  <si>
    <t>FGDG20260728023771</t>
  </si>
  <si>
    <t>JS000005824</t>
  </si>
  <si>
    <t>1-EV27AAM</t>
  </si>
  <si>
    <t>FGDG20260727022574</t>
  </si>
  <si>
    <t>1-EV27A96</t>
  </si>
  <si>
    <t>FGDG20260729014054</t>
  </si>
  <si>
    <t>FGDG20260728014645</t>
  </si>
  <si>
    <t>1-EV27AA0</t>
  </si>
  <si>
    <t>FGDG20260728025553</t>
  </si>
  <si>
    <t>FGDG20260726025713</t>
  </si>
  <si>
    <t>FGDG20260725022700</t>
  </si>
  <si>
    <t>FGDG20260729031885</t>
  </si>
  <si>
    <t>FGDG20260729017515</t>
  </si>
  <si>
    <t>FGDG20260728030671</t>
  </si>
  <si>
    <t>FGDG20260730010453</t>
  </si>
  <si>
    <t>FGDG20260729013640</t>
  </si>
  <si>
    <t>FGDG20260730012930</t>
  </si>
  <si>
    <t>FGDG20260728031266</t>
  </si>
  <si>
    <t>FGDG20260730004417</t>
  </si>
  <si>
    <t>FGDG20260730007503</t>
  </si>
  <si>
    <t>FGDG20260728031132</t>
  </si>
  <si>
    <t>FGDG20260730027313</t>
  </si>
  <si>
    <t>FGDG20260728030810</t>
  </si>
  <si>
    <t>1-EV27HN3</t>
  </si>
  <si>
    <t>FGDG20260727031032</t>
  </si>
  <si>
    <t>FGDG20260730026726</t>
  </si>
  <si>
    <t>FGDG20260730004893</t>
  </si>
  <si>
    <t>FGDG20260731007326</t>
  </si>
  <si>
    <t>FGDG20260730025639</t>
  </si>
  <si>
    <t>FGDG20260729027851</t>
  </si>
  <si>
    <t>FGDG20260730021586</t>
  </si>
  <si>
    <t>FGDG20260725029619</t>
  </si>
  <si>
    <t>FGDG20260727001048</t>
  </si>
  <si>
    <t>FGDG20260730025824</t>
  </si>
  <si>
    <t>1-EVCF8EL</t>
  </si>
  <si>
    <t>FGDG20260725024899</t>
  </si>
  <si>
    <t>FGDG20260801010118</t>
  </si>
  <si>
    <t>FGDG20260729028039</t>
  </si>
  <si>
    <t>1-EVCGRE4</t>
  </si>
  <si>
    <t>FGDG20260801009071</t>
  </si>
  <si>
    <t>FGDG20260801011868</t>
  </si>
  <si>
    <t>FGDG20260731027709</t>
  </si>
  <si>
    <t>FGDG20260726028633</t>
  </si>
  <si>
    <t>FGDG20260731010702</t>
  </si>
  <si>
    <t>FGDG20260801015003</t>
  </si>
  <si>
    <t>1-EVMI60Y</t>
  </si>
  <si>
    <t>FGDG20260730023499</t>
  </si>
  <si>
    <t>1-EVMJKHP</t>
  </si>
  <si>
    <t>FGDG20260731007302</t>
  </si>
  <si>
    <t>FGDG20260801019668</t>
  </si>
  <si>
    <t>FGDG20260801013792</t>
  </si>
  <si>
    <t>FGDG20260801014090</t>
  </si>
  <si>
    <t>FGDG20260801031016</t>
  </si>
  <si>
    <t>FGDG20260802019751</t>
  </si>
  <si>
    <t>FGDG20260802021410</t>
  </si>
  <si>
    <t>FGDG20260802013489</t>
  </si>
  <si>
    <t>1-EVMJKHI</t>
  </si>
  <si>
    <t>FGDG20260801030997</t>
  </si>
  <si>
    <t>FGDG20260802022103</t>
  </si>
  <si>
    <t>FGDG20260802027867</t>
  </si>
  <si>
    <t>FGDG20260802011886</t>
  </si>
  <si>
    <t>FGDG20260803009044</t>
  </si>
  <si>
    <t>1-EVWMQNX</t>
  </si>
  <si>
    <t>FGDG20260802007296</t>
  </si>
  <si>
    <t>FGDG20260802012964</t>
  </si>
  <si>
    <t>FGDG20260801020181</t>
  </si>
  <si>
    <t>FGDG20260801023451</t>
  </si>
  <si>
    <t>FGDG20260802016269</t>
  </si>
  <si>
    <t>FGDG20260731029041</t>
  </si>
  <si>
    <t>FGDG20260802016300</t>
  </si>
  <si>
    <t>FGDG20260803022104</t>
  </si>
  <si>
    <t>1-EVWO1O6</t>
  </si>
  <si>
    <t>FGDG20260802021412</t>
  </si>
  <si>
    <t>FGDG20260802019808</t>
  </si>
  <si>
    <t>FGDG20260803015979</t>
  </si>
  <si>
    <t>FGDG20260803018182</t>
  </si>
  <si>
    <t>FGDG20260802025716</t>
  </si>
  <si>
    <t>FGDG20260802027744</t>
  </si>
  <si>
    <t>FGDG20260801013690</t>
  </si>
  <si>
    <t>FGDG20260803026233</t>
  </si>
  <si>
    <t>FGDG20260803019426</t>
  </si>
  <si>
    <t>1-EW6QCHH</t>
  </si>
  <si>
    <t>FGDG20260803006908</t>
  </si>
  <si>
    <t>JS000005536</t>
  </si>
  <si>
    <t>FGDG20260803021675</t>
  </si>
  <si>
    <t>JS000042372</t>
  </si>
  <si>
    <t>1-EW6RWNB</t>
  </si>
  <si>
    <t>FGDG20260802026402</t>
  </si>
  <si>
    <t>FGDG20260803029266</t>
  </si>
  <si>
    <t>FGDG20260801008033</t>
  </si>
  <si>
    <t>FGDG20260803025841</t>
  </si>
  <si>
    <t>FGDG20260802011421</t>
  </si>
  <si>
    <t>FGDG20260801005270</t>
  </si>
  <si>
    <t>FGDG20260803024624</t>
  </si>
  <si>
    <t>FGDG20260803025648</t>
  </si>
  <si>
    <t>FGDG20260803026564</t>
  </si>
  <si>
    <t>1-EW6RWO4</t>
  </si>
  <si>
    <t>FGDG20260804014516</t>
  </si>
  <si>
    <t>FGDG20260803015254</t>
  </si>
  <si>
    <t>FGDG20260802026849</t>
  </si>
  <si>
    <t>FGDG20260731006220</t>
  </si>
  <si>
    <t>1-EWGTIVX</t>
  </si>
  <si>
    <t>FGDG20260802024367</t>
  </si>
  <si>
    <t>FGDG20260804013782</t>
  </si>
  <si>
    <t>FGDG20260805010276</t>
  </si>
  <si>
    <t>FGDG20260803032701</t>
  </si>
  <si>
    <t>FGDG20260801023512</t>
  </si>
  <si>
    <t>FGDG20260803006696</t>
  </si>
  <si>
    <t>1-EWHR08I</t>
  </si>
  <si>
    <t>FGDG20260805010803</t>
  </si>
  <si>
    <t>FGDG20260805006319</t>
  </si>
  <si>
    <t>FGDG20260804020713</t>
  </si>
  <si>
    <t>FGDG20260805007833</t>
  </si>
  <si>
    <t>FGDG20260731019723</t>
  </si>
  <si>
    <t>FGDG20260804001436</t>
  </si>
  <si>
    <t>1-EWQWJO9</t>
  </si>
  <si>
    <t>FGDG20260805010420</t>
  </si>
  <si>
    <t>FGDG20260805031431</t>
  </si>
  <si>
    <t>FGDG20260806010281</t>
  </si>
  <si>
    <t>FGDG20260805016673</t>
  </si>
  <si>
    <t>FGDG20260805023499</t>
  </si>
  <si>
    <t>FGDG20260805023028</t>
  </si>
  <si>
    <t>FGDG20260805015204</t>
  </si>
  <si>
    <t>FGDG20260805020330</t>
  </si>
  <si>
    <t>FGDG20260806017707</t>
  </si>
  <si>
    <t>FGDG20260806018816</t>
  </si>
  <si>
    <t>FGDG20260805014589</t>
  </si>
  <si>
    <t>FGDG20260806012424</t>
  </si>
  <si>
    <t>FGDG20260805031970</t>
  </si>
  <si>
    <t>FGDG20260806008222</t>
  </si>
  <si>
    <t>FGDG20260806008223</t>
  </si>
  <si>
    <t>1-EWQY10M</t>
  </si>
  <si>
    <t>FGDG20260805023545</t>
  </si>
  <si>
    <t>1-EWQY10D</t>
  </si>
  <si>
    <t>FGDG20260806015293</t>
  </si>
  <si>
    <t>FGDG20260805015615</t>
  </si>
  <si>
    <t>FGDG20260806019086</t>
  </si>
  <si>
    <t>1-EX0T450</t>
  </si>
  <si>
    <t>FGDG20260806029770</t>
  </si>
  <si>
    <t>FGDG20260806010942</t>
  </si>
  <si>
    <t>FGDG20260805015170</t>
  </si>
  <si>
    <t>FGDG20260806027813</t>
  </si>
  <si>
    <t>FGDG20260801007549</t>
  </si>
  <si>
    <t>FGDG20260805032004</t>
  </si>
  <si>
    <t>FGDG20260805029045</t>
  </si>
  <si>
    <t>FGDG20260807011972</t>
  </si>
  <si>
    <t>客供油烟机支架安装费</t>
  </si>
  <si>
    <t>FGDG20260806020139</t>
  </si>
  <si>
    <t>JS000035440</t>
  </si>
  <si>
    <t>1-EX0UPZP</t>
  </si>
  <si>
    <t>FGDG20260807015855</t>
  </si>
  <si>
    <t>FGDG20260806024672</t>
  </si>
  <si>
    <t>FGDG20260806025777</t>
  </si>
  <si>
    <t>FGDG20260806015601</t>
  </si>
  <si>
    <t>1-EX0UPZN</t>
  </si>
  <si>
    <t>FGDG20260807020056</t>
  </si>
  <si>
    <t>FGDG20260801021045</t>
  </si>
  <si>
    <t>FGDG20260807020678</t>
  </si>
  <si>
    <t>FGDG20260807015733</t>
  </si>
  <si>
    <t>FGDG20260806026099</t>
  </si>
  <si>
    <t>FGDG20260805032347</t>
  </si>
  <si>
    <t>FGDG20260806024238</t>
  </si>
  <si>
    <t>1-EX0UQ2E</t>
  </si>
  <si>
    <t>FGDG20260807023984</t>
  </si>
  <si>
    <t>FGDG20260802019147</t>
  </si>
  <si>
    <t>1-EXB57ZZ</t>
  </si>
  <si>
    <t>FGDG20260807000424</t>
  </si>
  <si>
    <t>1-EXB722R</t>
  </si>
  <si>
    <t>FGDG20260806031080</t>
  </si>
  <si>
    <t>FGDG20260807024706</t>
  </si>
  <si>
    <t>FGDG20260731002129</t>
  </si>
  <si>
    <t>FGDG20260805029819</t>
  </si>
  <si>
    <t>岛式油烟机I</t>
  </si>
  <si>
    <t>FGDG20260807031438</t>
  </si>
  <si>
    <t>FGDG20260808016008</t>
  </si>
  <si>
    <t>FGDG20260804009484</t>
  </si>
  <si>
    <t>FGDG20260808013878</t>
  </si>
  <si>
    <t>FGDG20260802028644</t>
  </si>
  <si>
    <t>FGDG20260807013805</t>
  </si>
  <si>
    <t>1-EXB71ZH</t>
  </si>
  <si>
    <t>FGDG20260807025447</t>
  </si>
  <si>
    <t>FGDG20260807023956</t>
  </si>
  <si>
    <t>FGDG20260808011662</t>
  </si>
  <si>
    <t>FGDG20260807024116</t>
  </si>
  <si>
    <t>FGDG20260807030323</t>
  </si>
  <si>
    <t>FGDG20260808015037</t>
  </si>
  <si>
    <t>FGDG20260803033163</t>
  </si>
  <si>
    <t>1-EXB723D</t>
  </si>
  <si>
    <t>FGDG20260807029405</t>
  </si>
  <si>
    <t>FGDG20260806026181</t>
  </si>
  <si>
    <t>1-EXB7229</t>
  </si>
  <si>
    <t>FGDG20260807020371</t>
  </si>
  <si>
    <t>FGDG20260807024046</t>
  </si>
  <si>
    <t>FGDG20260807006744</t>
  </si>
  <si>
    <t>FGDG20260807024026</t>
  </si>
  <si>
    <t>FGDG20260807030877</t>
  </si>
  <si>
    <t>FGDG20260808024967</t>
  </si>
  <si>
    <t>FGDG20260808024968</t>
  </si>
  <si>
    <t>FGDG20260808027427</t>
  </si>
  <si>
    <t>FGDG20260807015601</t>
  </si>
  <si>
    <t>FGDG20260805010704</t>
  </si>
  <si>
    <t>1-EXB71YE</t>
  </si>
  <si>
    <t>FGDG20260808021994</t>
  </si>
  <si>
    <t>FGDG20260808002070</t>
  </si>
  <si>
    <t>FGDG20260808020766</t>
  </si>
  <si>
    <t>1-EXB721F</t>
  </si>
  <si>
    <t>FGDG20260808020922</t>
  </si>
  <si>
    <t>两用炉</t>
  </si>
  <si>
    <t>FGDG20260808031690</t>
  </si>
  <si>
    <t>FGDG20260806027503</t>
  </si>
  <si>
    <t>FGDG20260808004417</t>
  </si>
  <si>
    <t>FGDG20260808023806</t>
  </si>
  <si>
    <t>FGDG20260808022371</t>
  </si>
  <si>
    <t>FGDG20260805027699</t>
  </si>
  <si>
    <t>FGDG20260809009260</t>
  </si>
  <si>
    <t>FGDG20260804021849</t>
  </si>
  <si>
    <t>FGDG20260806026584</t>
  </si>
  <si>
    <t>FGDG20260807011507</t>
  </si>
  <si>
    <t>FGDG20260808022727</t>
  </si>
  <si>
    <t>玻璃开/扩孔（非钢化玻璃单层）</t>
  </si>
  <si>
    <t>FGDG20260808030539</t>
  </si>
  <si>
    <t>FGDG20260807029923</t>
  </si>
  <si>
    <t>FGDG20260807016716</t>
  </si>
  <si>
    <t>FGDG20260807029054</t>
  </si>
  <si>
    <t>FGDG20260806016507</t>
  </si>
  <si>
    <t>FGDG20260807030936</t>
  </si>
  <si>
    <t>FGDG20260809013474</t>
  </si>
  <si>
    <t>FGDG20260724032277</t>
  </si>
  <si>
    <t>FGDG20260808029446</t>
  </si>
  <si>
    <t>FGDG20260808013048</t>
  </si>
  <si>
    <t>FGDG20260808026342</t>
  </si>
  <si>
    <t>FGDG20260808025586</t>
  </si>
  <si>
    <t>FGDG20260808000917</t>
  </si>
  <si>
    <t>FGDG20260808015664</t>
  </si>
  <si>
    <t>FGDG20260808031037</t>
  </si>
  <si>
    <t>FGDG20260808031036</t>
  </si>
  <si>
    <t>FGDG20260808016231</t>
  </si>
  <si>
    <t>FGDG20260808017662</t>
  </si>
  <si>
    <t>FGDG20260809023378</t>
  </si>
  <si>
    <t>FGDG20260809013892</t>
  </si>
  <si>
    <t>FGDG20260809023019</t>
  </si>
  <si>
    <t>FGDG20260809015839</t>
  </si>
  <si>
    <t>FGDG20260808024059</t>
  </si>
  <si>
    <t>FGDG20260808020278</t>
  </si>
  <si>
    <t>FGDG20260809015838</t>
  </si>
  <si>
    <t>FGDG20260809005770</t>
  </si>
  <si>
    <t>FGDG20260809017589</t>
  </si>
  <si>
    <t>FGDG20260731021313</t>
  </si>
  <si>
    <t>FGDG20260808004693</t>
  </si>
  <si>
    <t>FGDG20260808030399</t>
  </si>
  <si>
    <t>JS000038642</t>
  </si>
  <si>
    <t>FGDG20260809011557</t>
  </si>
  <si>
    <t>FGDG20260809026494</t>
  </si>
  <si>
    <t>FGDG20260809027781</t>
  </si>
  <si>
    <t>FGDG20260809027782</t>
  </si>
  <si>
    <t>FGDG20260809018830</t>
  </si>
  <si>
    <t>FGDG20260808025323</t>
  </si>
  <si>
    <t>FGDG20260729016060</t>
  </si>
  <si>
    <t>FGDG20260803031311</t>
  </si>
  <si>
    <t>FGDG20260803019013</t>
  </si>
  <si>
    <t>FGDG20260807000121</t>
  </si>
  <si>
    <t>FGDG20260806025056</t>
  </si>
  <si>
    <t>FGDG20260805015913</t>
  </si>
  <si>
    <t>FGDG20260726017469</t>
  </si>
  <si>
    <t>FGDG20260725023436</t>
  </si>
  <si>
    <t>FGDG20260723026449</t>
  </si>
  <si>
    <t>1-EU81P9P</t>
  </si>
  <si>
    <t>FGDG20260726026367</t>
  </si>
  <si>
    <t>FGDG20260726026420</t>
  </si>
  <si>
    <t>FGDG20260728018158</t>
  </si>
  <si>
    <t>1-EV27A9H</t>
  </si>
  <si>
    <t>FGDG20260729010481</t>
  </si>
  <si>
    <t>蒸微</t>
  </si>
  <si>
    <t>蒸微一体机</t>
  </si>
  <si>
    <t>FGDG20260728027188</t>
  </si>
  <si>
    <t>FGDG20260728020739</t>
  </si>
  <si>
    <t>FGDG20260728011887</t>
  </si>
  <si>
    <t>FGDG20260702003590</t>
  </si>
  <si>
    <t>FGDG20260727028871</t>
  </si>
  <si>
    <t>FGDG20260729026460</t>
  </si>
  <si>
    <t>FGDG20260729011161</t>
  </si>
  <si>
    <t>FGDG20260729017931</t>
  </si>
  <si>
    <t>FGDG20260729016158</t>
  </si>
  <si>
    <t>FGDG20260729012171</t>
  </si>
  <si>
    <t>FGDG20260730031720</t>
  </si>
  <si>
    <t>FGDG20260731011277</t>
  </si>
  <si>
    <t>FGDG20260727023483</t>
  </si>
  <si>
    <t>FGDG20260731022584</t>
  </si>
  <si>
    <t>FGDG20260730028532</t>
  </si>
  <si>
    <t>FGDG20260731022047</t>
  </si>
  <si>
    <t>FGDG20260731013792</t>
  </si>
  <si>
    <t>FGDG20260729009674</t>
  </si>
  <si>
    <t>1-EWHTBC7</t>
  </si>
  <si>
    <t>FGDG20260730001494</t>
  </si>
  <si>
    <t>1-EXB7211</t>
  </si>
  <si>
    <t>FGDG20260803010830</t>
  </si>
  <si>
    <t>FGDG20260807013195</t>
  </si>
  <si>
    <t>刘军伍</t>
  </si>
  <si>
    <t>JS000047221</t>
  </si>
  <si>
    <t>FGDG20260807023385</t>
  </si>
  <si>
    <t>FGDG20260804003841</t>
  </si>
  <si>
    <t>FGDG20260807019117</t>
  </si>
  <si>
    <t>FGDG20260727011121</t>
  </si>
  <si>
    <t>FGDG20260728011056</t>
  </si>
  <si>
    <t>FGDG20260805019975</t>
  </si>
  <si>
    <t>FGDG20260805021469</t>
  </si>
  <si>
    <t>FGDG20260805024825</t>
  </si>
  <si>
    <t>FGDG20260806012645</t>
  </si>
  <si>
    <t>FGDG20260807013700</t>
  </si>
  <si>
    <t>FGDG20260805029828</t>
  </si>
  <si>
    <t>FGDG20260807011548</t>
  </si>
  <si>
    <t>FGDG20260806022925</t>
  </si>
  <si>
    <t>FGDG20260807017497</t>
  </si>
  <si>
    <t>FGDG20260807018577</t>
  </si>
  <si>
    <t>FGDG20260806031734</t>
  </si>
  <si>
    <t>FGDG20260805028996</t>
  </si>
  <si>
    <t>FGDG20260803021988</t>
  </si>
  <si>
    <t>FGDG20260728014260</t>
  </si>
  <si>
    <t>FGDG20260801019406</t>
  </si>
  <si>
    <t>FGDG20260808015202</t>
  </si>
  <si>
    <t>FGDG20260808029703</t>
  </si>
  <si>
    <t>FGDG20260808011980</t>
  </si>
  <si>
    <t>FGDG20260806022679</t>
  </si>
  <si>
    <t>FGDG20260805028578</t>
  </si>
  <si>
    <t>FGDG20260807012254</t>
  </si>
  <si>
    <t>FGDG20260808018598</t>
  </si>
  <si>
    <t>FGDG20260802024919</t>
  </si>
  <si>
    <t>1-EX0UPZL</t>
  </si>
  <si>
    <t>FGDG20260807017014</t>
  </si>
  <si>
    <t>FGDG20260808008812</t>
  </si>
  <si>
    <t>FGDG20260806007938</t>
  </si>
  <si>
    <t>FGDG20260805024643</t>
  </si>
  <si>
    <t>FGDG20260806004856</t>
  </si>
  <si>
    <t>FGDG20260806010316</t>
  </si>
  <si>
    <t>FGDG20260804028986</t>
  </si>
  <si>
    <t>FGDG20260805012450</t>
  </si>
  <si>
    <t>FGDG20260805032086</t>
  </si>
  <si>
    <t>FGDG20260803029384</t>
  </si>
  <si>
    <t>FGDG20260807014971</t>
  </si>
  <si>
    <t>FGDG20260805025630</t>
  </si>
  <si>
    <t>FGDG20260806010115</t>
  </si>
  <si>
    <t>FGDG20260806029763</t>
  </si>
  <si>
    <t>1-EXB71ZA</t>
  </si>
  <si>
    <t>FGDG20260802016466</t>
  </si>
  <si>
    <t>1-EXB71ZC</t>
  </si>
  <si>
    <t>FGDG20260808012164</t>
  </si>
  <si>
    <t>FGDG20260807027717</t>
  </si>
  <si>
    <t>FGDG20260731029493</t>
  </si>
  <si>
    <t>1-EVMJKHR</t>
  </si>
  <si>
    <t>FGDG20260802008349</t>
  </si>
  <si>
    <t>FGDG20260802014093</t>
  </si>
  <si>
    <t>FGDG20260801030996</t>
  </si>
  <si>
    <t>1-EVMJKHF</t>
  </si>
  <si>
    <t>FGDG20260801030998</t>
  </si>
  <si>
    <t>FGDG20260802020439</t>
  </si>
  <si>
    <t>FGDG20260802006553</t>
  </si>
  <si>
    <t>1-EVWO1NY</t>
  </si>
  <si>
    <t>FGDG20260731014910</t>
  </si>
  <si>
    <t>【套餐】橱柜整改（封顶400元）</t>
  </si>
  <si>
    <t>FGDG20260802021411</t>
  </si>
  <si>
    <t>FGDG20260802021972</t>
  </si>
  <si>
    <t>FGDG20260804013522</t>
  </si>
  <si>
    <t>1-EW6RWNY</t>
  </si>
  <si>
    <t>FGDG20260803030130</t>
  </si>
  <si>
    <t>FGDG20260803021583</t>
  </si>
  <si>
    <t>1-EW6RWO1</t>
  </si>
  <si>
    <t>FGDG20260728015747</t>
  </si>
  <si>
    <t>FGDG20260803031491</t>
  </si>
  <si>
    <t>FGDG20260803025824</t>
  </si>
  <si>
    <t>FGDG20260804028378</t>
  </si>
  <si>
    <t>1-EW6RWP6</t>
  </si>
  <si>
    <t>FGDG20260801030073</t>
  </si>
  <si>
    <t>FGDG20260803016665</t>
  </si>
  <si>
    <t>FGDG20260726013347</t>
  </si>
  <si>
    <t>FGDG20260807015551</t>
  </si>
  <si>
    <t>FGDG20260803009750</t>
  </si>
  <si>
    <t>1-EWQY0ZK</t>
  </si>
  <si>
    <t>FGDG20260806008705</t>
  </si>
  <si>
    <t>1-EWQY0ZI</t>
  </si>
  <si>
    <t>FGDG20260806008668</t>
  </si>
  <si>
    <t>FGDG20260806020838</t>
  </si>
  <si>
    <t>FGDG20260806028056</t>
  </si>
  <si>
    <t>FGDG20260806016317</t>
  </si>
  <si>
    <t>FGDG20260806011420</t>
  </si>
  <si>
    <t>JS000006273</t>
  </si>
  <si>
    <t>FGDG20260809017811</t>
  </si>
  <si>
    <t>FGDG20260809017027</t>
  </si>
  <si>
    <t>1-EWQWJKO</t>
  </si>
  <si>
    <t>FGDG20260806022846</t>
  </si>
  <si>
    <t>1-EU81J1F</t>
  </si>
  <si>
    <t>FGDG20260727032654</t>
  </si>
  <si>
    <t>JS000018662</t>
  </si>
  <si>
    <t>1-EU81J18</t>
  </si>
  <si>
    <t>FGDG20260728002547</t>
  </si>
  <si>
    <t>JS000008314</t>
  </si>
  <si>
    <t>1-EU81J14</t>
  </si>
  <si>
    <t>FGDG20260728006708</t>
  </si>
  <si>
    <t>1-EU7ZC8Q</t>
  </si>
  <si>
    <t>FGDG20260724012570</t>
  </si>
  <si>
    <t>JS000005154</t>
  </si>
  <si>
    <t>1-EU81J2A</t>
  </si>
  <si>
    <t>FGDG20260728012799</t>
  </si>
  <si>
    <t>1-EU7ZC8X</t>
  </si>
  <si>
    <t>FGDG20260728011594</t>
  </si>
  <si>
    <t>JS000002894</t>
  </si>
  <si>
    <t>1-EU7ZC8S</t>
  </si>
  <si>
    <t>FGDG20260728017668</t>
  </si>
  <si>
    <t>FGDG20260728019504</t>
  </si>
  <si>
    <t>JS000000047</t>
  </si>
  <si>
    <t>FGDG20260728017483</t>
  </si>
  <si>
    <t>FGDG20260728023937</t>
  </si>
  <si>
    <t>JS000038655</t>
  </si>
  <si>
    <t>1-EU81J24</t>
  </si>
  <si>
    <t>FGDG20260728019593</t>
  </si>
  <si>
    <t>JS000034585</t>
  </si>
  <si>
    <t>1-EU81J0V</t>
  </si>
  <si>
    <t>FGDG20260728021217</t>
  </si>
  <si>
    <t>1-EU81J20</t>
  </si>
  <si>
    <t>FGDG20260725028067</t>
  </si>
  <si>
    <t>JS000011563</t>
  </si>
  <si>
    <t>1-EV26EKR</t>
  </si>
  <si>
    <t>FGDG20260728029329</t>
  </si>
  <si>
    <t>1-EV26EJM</t>
  </si>
  <si>
    <t>FGDG20260729002604</t>
  </si>
  <si>
    <t>JS000014319</t>
  </si>
  <si>
    <t>FGDG20260728026415</t>
  </si>
  <si>
    <t>FGDG20260724032328</t>
  </si>
  <si>
    <t>JS000000087</t>
  </si>
  <si>
    <t>1-EV1S1B9</t>
  </si>
  <si>
    <t>FGDG20260728026250</t>
  </si>
  <si>
    <t>1-EV26EJU</t>
  </si>
  <si>
    <t>FGDG20260728028735</t>
  </si>
  <si>
    <t>FGDG20260729011167</t>
  </si>
  <si>
    <t>JS000020276</t>
  </si>
  <si>
    <t>1-EV26EKE</t>
  </si>
  <si>
    <t>FGDG20260728020775</t>
  </si>
  <si>
    <t>1-EV26EKM</t>
  </si>
  <si>
    <t>FGDG20260727011837</t>
  </si>
  <si>
    <t>JS000029340</t>
  </si>
  <si>
    <t>FGDG20260729013474</t>
  </si>
  <si>
    <t>JS000042601</t>
  </si>
  <si>
    <t>FGDG20260728029416</t>
  </si>
  <si>
    <t>FGDG20260728028938</t>
  </si>
  <si>
    <t>FGDG20260727024515</t>
  </si>
  <si>
    <t>FGDG20260729019110</t>
  </si>
  <si>
    <t>FGDG20260725025814</t>
  </si>
  <si>
    <t>FGDG20260729018054</t>
  </si>
  <si>
    <t>FGDG20260729026848</t>
  </si>
  <si>
    <t>1-EV1S1B6</t>
  </si>
  <si>
    <t>FGDG20260728027114</t>
  </si>
  <si>
    <t>1-EV26EJR</t>
  </si>
  <si>
    <t>FGDG20260729023387</t>
  </si>
  <si>
    <t>FGDG20260727011761</t>
  </si>
  <si>
    <t>1-EV1S1BC</t>
  </si>
  <si>
    <t>FGDG20260729029583</t>
  </si>
  <si>
    <t>FGDG20260730002595</t>
  </si>
  <si>
    <t>JS000006439</t>
  </si>
  <si>
    <t>FGDG20260729028483</t>
  </si>
  <si>
    <t>FGDG20260730005818</t>
  </si>
  <si>
    <t>FGDG20260729030921</t>
  </si>
  <si>
    <t>FGDG20260727022632</t>
  </si>
  <si>
    <t>FGDG20260730007442</t>
  </si>
  <si>
    <t>FGDG20260728002874</t>
  </si>
  <si>
    <t>FGDG20260729031695</t>
  </si>
  <si>
    <t>FGDG20260730009075</t>
  </si>
  <si>
    <t>FGDG20260728013210</t>
  </si>
  <si>
    <t>FGDG20260730019095</t>
  </si>
  <si>
    <t>FGDG20260730025154</t>
  </si>
  <si>
    <t>JS000011598</t>
  </si>
  <si>
    <t>FGDG20260730027751</t>
  </si>
  <si>
    <t>JS000011222</t>
  </si>
  <si>
    <t>1-EV28R08</t>
  </si>
  <si>
    <t>FGDG20260730024859</t>
  </si>
  <si>
    <t>1-EV28R1Q</t>
  </si>
  <si>
    <t>FGDG20260730023936</t>
  </si>
  <si>
    <t>FGDG20260729024943</t>
  </si>
  <si>
    <t>1-EV28R0C</t>
  </si>
  <si>
    <t>FGDG20260730026511</t>
  </si>
  <si>
    <t>FGDG20260729020995</t>
  </si>
  <si>
    <t>FGDG20260731018121</t>
  </si>
  <si>
    <t>1-EV265OL</t>
  </si>
  <si>
    <t>FGDG20260730021524</t>
  </si>
  <si>
    <t>FGDG20260731019185</t>
  </si>
  <si>
    <t>1-EV28R0N</t>
  </si>
  <si>
    <t>FGDG20260731022292</t>
  </si>
  <si>
    <t>1-EV28R1V</t>
  </si>
  <si>
    <t>FGDG20260728024151</t>
  </si>
  <si>
    <t>1-EV28R1N</t>
  </si>
  <si>
    <t>FGDG20260731018521</t>
  </si>
  <si>
    <t>FGDG20260731023692</t>
  </si>
  <si>
    <t>1-EV28R1I</t>
  </si>
  <si>
    <t>FGDG20260730020105</t>
  </si>
  <si>
    <t>1-EV28R0F</t>
  </si>
  <si>
    <t>FGDG20260730020076</t>
  </si>
  <si>
    <t>JS000000107</t>
  </si>
  <si>
    <t>1-EV265OP</t>
  </si>
  <si>
    <t>FGDG20260726012224</t>
  </si>
  <si>
    <t>1-EVCGMLX</t>
  </si>
  <si>
    <t>FGDG20260729029641</t>
  </si>
  <si>
    <t>1-EVCGMLB</t>
  </si>
  <si>
    <t>FGDG20260731022012</t>
  </si>
  <si>
    <t>FGDG20260731026935</t>
  </si>
  <si>
    <t>JS000004375</t>
  </si>
  <si>
    <t>1-EVCF8A1</t>
  </si>
  <si>
    <t>FGDG20260801002966</t>
  </si>
  <si>
    <t>FGDG20260801008441</t>
  </si>
  <si>
    <t>FGDG20260801011637</t>
  </si>
  <si>
    <t>1-EVCGMLS</t>
  </si>
  <si>
    <t>FGDG20260801006332</t>
  </si>
  <si>
    <t>FGDG20260801011900</t>
  </si>
  <si>
    <t>FGDG20260801009932</t>
  </si>
  <si>
    <t>FGDG20260801015462</t>
  </si>
  <si>
    <t>FGDG20260730016599</t>
  </si>
  <si>
    <t>1-EVCGMLI</t>
  </si>
  <si>
    <t>FGDG20260801013089</t>
  </si>
  <si>
    <t>1-EVCF8A3</t>
  </si>
  <si>
    <t>FGDG20260801012864</t>
  </si>
  <si>
    <t>蒸箱</t>
  </si>
  <si>
    <t>FGDG20260801014758</t>
  </si>
  <si>
    <t>FGDG20260801020370</t>
  </si>
  <si>
    <t>1-EVCF89X</t>
  </si>
  <si>
    <t>FGDG20260801020403</t>
  </si>
  <si>
    <t>1-EVCGMM3</t>
  </si>
  <si>
    <t>FGDG20260731021583</t>
  </si>
  <si>
    <t>FGDG20260801025983</t>
  </si>
  <si>
    <t>FGDG20260801025717</t>
  </si>
  <si>
    <t>FGDG20260801026785</t>
  </si>
  <si>
    <t>1-EVMI5VI</t>
  </si>
  <si>
    <t>FGDG20260731028914</t>
  </si>
  <si>
    <t>1-EVMI5VL</t>
  </si>
  <si>
    <t>FGDG20260801010206</t>
  </si>
  <si>
    <t>1-EVMJ9L6</t>
  </si>
  <si>
    <t>FGDG20260802007847</t>
  </si>
  <si>
    <t>FGDG20260802007846</t>
  </si>
  <si>
    <t>1-EVMJ9JR</t>
  </si>
  <si>
    <t>FGDG20260802011953</t>
  </si>
  <si>
    <t>FGDG20260802010769</t>
  </si>
  <si>
    <t>FGDG20260801022231</t>
  </si>
  <si>
    <t>FGDG20260802018891</t>
  </si>
  <si>
    <t>FGDG20260802016965</t>
  </si>
  <si>
    <t>JS000031047</t>
  </si>
  <si>
    <t>1-EVMJ9KY</t>
  </si>
  <si>
    <t>FGDG20260802016271</t>
  </si>
  <si>
    <t>1-EVMJ9KM</t>
  </si>
  <si>
    <t>FGDG20260802023890</t>
  </si>
  <si>
    <t>FGDG20260802011020</t>
  </si>
  <si>
    <t>1-EVWNWYQ</t>
  </si>
  <si>
    <t>FGDG20260803002778</t>
  </si>
  <si>
    <t>1-EVWMQJW</t>
  </si>
  <si>
    <t>FGDG20260801021070</t>
  </si>
  <si>
    <t>1-EVWNXR2</t>
  </si>
  <si>
    <t>FGDG20260803008121</t>
  </si>
  <si>
    <t>FGDG20260803007574</t>
  </si>
  <si>
    <t>1-EVWNXRP</t>
  </si>
  <si>
    <t>FGDG20260803023084</t>
  </si>
  <si>
    <t>1-EW6RPL8</t>
  </si>
  <si>
    <t>FGDG20260803020703</t>
  </si>
  <si>
    <t>1-EW6QCDW</t>
  </si>
  <si>
    <t>FGDG20260803021063</t>
  </si>
  <si>
    <t>1-EW6QCDS</t>
  </si>
  <si>
    <t>FGDG20260804019140</t>
  </si>
  <si>
    <t>1-EW6RPKN</t>
  </si>
  <si>
    <t>FGDG20260804020247</t>
  </si>
  <si>
    <t>FGDG20260804016357</t>
  </si>
  <si>
    <t>FGDG20260804024887</t>
  </si>
  <si>
    <t>烟管押金退费</t>
  </si>
  <si>
    <t>FGDG20260804029894</t>
  </si>
  <si>
    <t>1-EWH8DWJ</t>
  </si>
  <si>
    <t>FGDG20260804021682</t>
  </si>
  <si>
    <t>1-EWH94E4</t>
  </si>
  <si>
    <t>FGDG20260805007540</t>
  </si>
  <si>
    <t>1-EWH7P4Y</t>
  </si>
  <si>
    <t>FGDG20260805006660</t>
  </si>
  <si>
    <t>1-EWH8DRU</t>
  </si>
  <si>
    <t>FGDG20260804026199</t>
  </si>
  <si>
    <t>1-EWH8DWN</t>
  </si>
  <si>
    <t>FGDG20260804026244</t>
  </si>
  <si>
    <t>1-EWH8DIS</t>
  </si>
  <si>
    <t>FGDG20260804019890</t>
  </si>
  <si>
    <t>1-EWGTIRB</t>
  </si>
  <si>
    <t>FGDG20260805016155</t>
  </si>
  <si>
    <t>FGDG20260804019931</t>
  </si>
  <si>
    <t>FGDG20260802022325</t>
  </si>
  <si>
    <t>1-EWH7PEX</t>
  </si>
  <si>
    <t>FGDG20260805021723</t>
  </si>
  <si>
    <t>1-EWH8DIO</t>
  </si>
  <si>
    <t>FGDG20260805019812</t>
  </si>
  <si>
    <t>FGDG20260805019811</t>
  </si>
  <si>
    <t>FGDG20260805021903</t>
  </si>
  <si>
    <t>FGDG20260805014684</t>
  </si>
  <si>
    <t>FGDG20260805025734</t>
  </si>
  <si>
    <t>1-EWGTIRG</t>
  </si>
  <si>
    <t>FGDG20260805023488</t>
  </si>
  <si>
    <t>橱柜封板</t>
  </si>
  <si>
    <t>FGDG20260805022368</t>
  </si>
  <si>
    <t>FGDG20260805011944</t>
  </si>
  <si>
    <t>1-EWH94LM</t>
  </si>
  <si>
    <t>FGDG20260802021420</t>
  </si>
  <si>
    <t>FGDG20260805020640</t>
  </si>
  <si>
    <t>1-EWQXUQ9</t>
  </si>
  <si>
    <t>FGDG20260806003647</t>
  </si>
  <si>
    <t>1-EWQXUPL</t>
  </si>
  <si>
    <t>FGDG20260806003743</t>
  </si>
  <si>
    <t>1-EWQXURG</t>
  </si>
  <si>
    <t>FGDG20260805006539</t>
  </si>
  <si>
    <t>FGDG20260805024627</t>
  </si>
  <si>
    <t>1-EWQXUPU</t>
  </si>
  <si>
    <t>FGDG20260802025588</t>
  </si>
  <si>
    <t>客户端授权减免,电商/每誉补贴</t>
  </si>
  <si>
    <t>1-EWQXUR9</t>
  </si>
  <si>
    <t>FGDG20260806025536</t>
  </si>
  <si>
    <t>FGDG20260806007719</t>
  </si>
  <si>
    <t>1-EWQXUS4</t>
  </si>
  <si>
    <t>FGDG20260806021832</t>
  </si>
  <si>
    <t>1-EWQXUPS</t>
  </si>
  <si>
    <t>FGDG20260806028445</t>
  </si>
  <si>
    <t>1-EWQXURP</t>
  </si>
  <si>
    <t>FGDG20260804006537</t>
  </si>
  <si>
    <t>1-EWQXUR1</t>
  </si>
  <si>
    <t>FGDG20260806031325</t>
  </si>
  <si>
    <t>1-EX0UKJR</t>
  </si>
  <si>
    <t>FGDG20260806021224</t>
  </si>
  <si>
    <t>1-EX0UKL5</t>
  </si>
  <si>
    <t>FGDG20260806026631</t>
  </si>
  <si>
    <t>1-EX0UKJI</t>
  </si>
  <si>
    <t>FGDG20260807009886</t>
  </si>
  <si>
    <t>JS000013397</t>
  </si>
  <si>
    <t>1-EX0UKK0</t>
  </si>
  <si>
    <t>FGDG20260804013644</t>
  </si>
  <si>
    <t>FGDG20260802010701</t>
  </si>
  <si>
    <t>FGDG20260807002765</t>
  </si>
  <si>
    <t>FGDG20260807022732</t>
  </si>
  <si>
    <t>1-EX0UKKS</t>
  </si>
  <si>
    <t>FGDG20260804018762</t>
  </si>
  <si>
    <t>1-EX0UKJL</t>
  </si>
  <si>
    <t>FGDG20260807025250</t>
  </si>
  <si>
    <t>FGDG20260807029536</t>
  </si>
  <si>
    <t>1-EXB6IHT</t>
  </si>
  <si>
    <t>FGDG20260807027514</t>
  </si>
  <si>
    <t>1-EXB6IHE</t>
  </si>
  <si>
    <t>FGDG20260808003897</t>
  </si>
  <si>
    <t>1-EXB57UV</t>
  </si>
  <si>
    <t>FGDG20260808001836</t>
  </si>
  <si>
    <t>1-EXB6IGH</t>
  </si>
  <si>
    <t>FGDG20260808007098</t>
  </si>
  <si>
    <t>1-EXB57UQ</t>
  </si>
  <si>
    <t>FGDG20260806032831</t>
  </si>
  <si>
    <t>保养超范围收费</t>
  </si>
  <si>
    <t>1-EXB6IHH</t>
  </si>
  <si>
    <t>FGDG20260808001883</t>
  </si>
  <si>
    <t>JS000021162</t>
  </si>
  <si>
    <t>1-EXB6IHV</t>
  </si>
  <si>
    <t>FGDG20260806002962</t>
  </si>
  <si>
    <t>1-EXB6IGN</t>
  </si>
  <si>
    <t>FGDG20260807021343</t>
  </si>
  <si>
    <t>FGDG20260808022303</t>
  </si>
  <si>
    <t>FGDG20260808022302</t>
  </si>
  <si>
    <t>保修延长套餐（一年）</t>
  </si>
  <si>
    <t>JS000046562</t>
  </si>
  <si>
    <t>FGDG20260808017153</t>
  </si>
  <si>
    <t>1-EXB6IGV</t>
  </si>
  <si>
    <t>FGDG20260808021817</t>
  </si>
  <si>
    <t>JS000046057</t>
  </si>
  <si>
    <t>1-EXB6IGX</t>
  </si>
  <si>
    <t>FGDG20260801012443</t>
  </si>
  <si>
    <t>1-EXB6IHJ</t>
  </si>
  <si>
    <t>FGDG20260807010758</t>
  </si>
  <si>
    <t>FGDG20260807003379</t>
  </si>
  <si>
    <t>FGDG20260808015038</t>
  </si>
  <si>
    <t>FGDG20260808019910</t>
  </si>
  <si>
    <t>JS000041197</t>
  </si>
  <si>
    <t>1-EXB6IH9</t>
  </si>
  <si>
    <t>FGDG20260806002263</t>
  </si>
  <si>
    <t>FGDG20260808025722</t>
  </si>
  <si>
    <t>1-EXB6IHP</t>
  </si>
  <si>
    <t>FGDG20260807024085</t>
  </si>
  <si>
    <t>FGDG20260808016879</t>
  </si>
  <si>
    <t>FGDG20260808002150</t>
  </si>
  <si>
    <t>FGDG20260808009875</t>
  </si>
  <si>
    <t>FGDG20260808002625</t>
  </si>
  <si>
    <t>FGDG20260809002648</t>
  </si>
  <si>
    <t>FGDG20260809007671</t>
  </si>
  <si>
    <t>FGDG20260806023749</t>
  </si>
  <si>
    <t>FGDG20260809008555</t>
  </si>
  <si>
    <t>郭瑞</t>
  </si>
  <si>
    <t>JS000047787</t>
  </si>
  <si>
    <t>FGDG20260808022362</t>
  </si>
  <si>
    <t>FGDG20260808004374</t>
  </si>
  <si>
    <t>JS000008377</t>
  </si>
  <si>
    <t>FGDG20260809007715</t>
  </si>
  <si>
    <t>FGDG20260809002225</t>
  </si>
  <si>
    <t>FGDG20260808021319</t>
  </si>
  <si>
    <t>JS000008694</t>
  </si>
  <si>
    <t>FGDG20260809001163</t>
  </si>
  <si>
    <t>FGDG20260808020682</t>
  </si>
  <si>
    <t>FGDG20260809012387</t>
  </si>
  <si>
    <t>FGDG20260806026471</t>
  </si>
  <si>
    <t>FGDG20260806030486</t>
  </si>
  <si>
    <t>FGDG20260809018580</t>
  </si>
  <si>
    <t>FGDG20260808031875</t>
  </si>
  <si>
    <t>FGDG20260809005820</t>
  </si>
  <si>
    <t>FGDG20260807009220</t>
  </si>
  <si>
    <t>FGDG20260808008543</t>
  </si>
  <si>
    <t>FGDG20260808023448</t>
  </si>
  <si>
    <t>FGDG20260806024878</t>
  </si>
  <si>
    <t>FGDG20260809001292</t>
  </si>
  <si>
    <t>1-EV26EJ2</t>
  </si>
  <si>
    <t>FGDG20260723024643</t>
  </si>
  <si>
    <t>1-EVCGMLU</t>
  </si>
  <si>
    <t>FGDG20260730020224</t>
  </si>
  <si>
    <t>FGDG20260730022043</t>
  </si>
  <si>
    <t>1-EU81J2D</t>
  </si>
  <si>
    <t>FGDG20260725021334</t>
  </si>
  <si>
    <t>FGDG20260727020517</t>
  </si>
  <si>
    <t>FGDG20260727007251</t>
  </si>
  <si>
    <t>1-EU81J2O</t>
  </si>
  <si>
    <t>FGDG20260728016276</t>
  </si>
  <si>
    <t>FGDG20260726030373</t>
  </si>
  <si>
    <t>1-EU81J2H</t>
  </si>
  <si>
    <t>FGDG20260727029392</t>
  </si>
  <si>
    <t>1-EV26EKX</t>
  </si>
  <si>
    <t>FGDG20260728014443</t>
  </si>
  <si>
    <t>FGDG20260727027190</t>
  </si>
  <si>
    <t>1-EVCGMMP</t>
  </si>
  <si>
    <t>FGDG20260801005005</t>
  </si>
  <si>
    <t>FGDG20260727030440</t>
  </si>
  <si>
    <t>1-EU81J1A</t>
  </si>
  <si>
    <t>FGDG20260728008051</t>
  </si>
  <si>
    <t>FGDG20260726006880</t>
  </si>
  <si>
    <t>保修延长套餐（二年）</t>
  </si>
  <si>
    <t>FGDG20260728002879</t>
  </si>
  <si>
    <t>FGDG20260729006284</t>
  </si>
  <si>
    <t>FGDG20260729007628</t>
  </si>
  <si>
    <t>1-EV26EK6</t>
  </si>
  <si>
    <t>FGDG20260724013475</t>
  </si>
  <si>
    <t>1-EU81J10</t>
  </si>
  <si>
    <t>FGDG20260728013274</t>
  </si>
  <si>
    <t>FGDG20260725024825</t>
  </si>
  <si>
    <t>FGDG20260725009510</t>
  </si>
  <si>
    <t>1-EV26EJ8</t>
  </si>
  <si>
    <t>FGDG20260729003081</t>
  </si>
  <si>
    <t>1-EU81J1S</t>
  </si>
  <si>
    <t>FGDG20260726029109</t>
  </si>
  <si>
    <t>FGDG20260728010701</t>
  </si>
  <si>
    <t>1-EU81J1X</t>
  </si>
  <si>
    <t>FGDG20260728010612</t>
  </si>
  <si>
    <t>FGDG20260727028906</t>
  </si>
  <si>
    <t>FGDG20260723022321</t>
  </si>
  <si>
    <t>FGDG20260805022369</t>
  </si>
  <si>
    <t>FGDG20260806003403</t>
  </si>
  <si>
    <t>1-EW6RPKX</t>
  </si>
  <si>
    <t>FGDG20260804017869</t>
  </si>
  <si>
    <t>FGDG20260804020274</t>
  </si>
  <si>
    <t>FGDG20260804020134</t>
  </si>
  <si>
    <t>FGDG20260804020300</t>
  </si>
  <si>
    <t>1-EWQXUQN</t>
  </si>
  <si>
    <t>FGDG20260806007303</t>
  </si>
  <si>
    <t>FGDG20260803007524</t>
  </si>
  <si>
    <t>FGDG20260806016112</t>
  </si>
  <si>
    <t>FGDG20260806000262</t>
  </si>
  <si>
    <t>FGDG20260806024727</t>
  </si>
  <si>
    <t>FGDG20260807018112</t>
  </si>
  <si>
    <t>FGDG20260807020092</t>
  </si>
  <si>
    <t>FGDG20260807022139</t>
  </si>
  <si>
    <t>FGDG20260806019945</t>
  </si>
  <si>
    <t>FGDG20260806029805</t>
  </si>
  <si>
    <t>FGDG20260807016173</t>
  </si>
  <si>
    <t>FGDG20260807018841</t>
  </si>
  <si>
    <t>FGDG20260805020604</t>
  </si>
  <si>
    <t>FGDG20260805007223</t>
  </si>
  <si>
    <t>FGDG20260806027799</t>
  </si>
  <si>
    <t>1-EX0UKKE</t>
  </si>
  <si>
    <t>FGDG20260805029378</t>
  </si>
  <si>
    <t>FGDG20260807020618</t>
  </si>
  <si>
    <t>1-EX0UKKL</t>
  </si>
  <si>
    <t>FGDG20260807020620</t>
  </si>
  <si>
    <t>FGDG20260807026882</t>
  </si>
  <si>
    <t>FGDG20260807022562</t>
  </si>
  <si>
    <t>FGDG20260803029338</t>
  </si>
  <si>
    <t>FGDG20260806012473</t>
  </si>
  <si>
    <t>FGDG20260731022720</t>
  </si>
  <si>
    <t>1-EWH8DIK</t>
  </si>
  <si>
    <t>FGDG20260804002237</t>
  </si>
  <si>
    <t>FGDG20260805027049</t>
  </si>
  <si>
    <t>1-EWQXUQ1</t>
  </si>
  <si>
    <t>FGDG20260806000824</t>
  </si>
  <si>
    <t>FGDG20260804014931</t>
  </si>
  <si>
    <t>FGDG20260806000820</t>
  </si>
  <si>
    <t>FGDG20260806012997</t>
  </si>
  <si>
    <t>1-EV28UWY</t>
  </si>
  <si>
    <t>FGDG20260731015010</t>
  </si>
  <si>
    <t>其他烟管技术改进，原包装箱为189烟管，实际客户家预埋为175烟管，需要变径，变径未收费</t>
  </si>
  <si>
    <t>1-EVCGMMT</t>
  </si>
  <si>
    <t>FGDG20260725025384</t>
  </si>
  <si>
    <t>FGDG20260726026438</t>
  </si>
  <si>
    <t>1-EVMJ9L1</t>
  </si>
  <si>
    <t>FGDG20260729032144</t>
  </si>
  <si>
    <t>FGDG20260805016193</t>
  </si>
  <si>
    <t>FGDG20260804024661</t>
  </si>
  <si>
    <t>FGDG20260806018039</t>
  </si>
  <si>
    <t>FGDG20260807000783</t>
  </si>
  <si>
    <t>FGDG20260806008356</t>
  </si>
  <si>
    <t>FGDG20260807013891</t>
  </si>
  <si>
    <t>FGDG20260806008315</t>
  </si>
  <si>
    <t>FGDG20260806030896</t>
  </si>
  <si>
    <t>FGDG20260808001006</t>
  </si>
  <si>
    <t>FGDG20260728030221</t>
  </si>
  <si>
    <t>FGDG20260730021412</t>
  </si>
  <si>
    <t>FGDG20260731021683</t>
  </si>
  <si>
    <t>FGDG20260801013103</t>
  </si>
  <si>
    <t>FGDG20260801020356</t>
  </si>
  <si>
    <t>1-EVMJ9JY</t>
  </si>
  <si>
    <t>FGDG20260801023113</t>
  </si>
  <si>
    <t>FGDG20260801008165</t>
  </si>
  <si>
    <t>FGDG20260804008288</t>
  </si>
  <si>
    <t>1-EWQXUQT</t>
  </si>
  <si>
    <t>FGDG20260806019727</t>
  </si>
  <si>
    <t>FGDG20260803029124</t>
  </si>
  <si>
    <t>FGDG20260807020857</t>
  </si>
  <si>
    <t>1-EX0UKK6</t>
  </si>
  <si>
    <t>FGDG20260806020822</t>
  </si>
  <si>
    <t>1-EXB6IH6</t>
  </si>
  <si>
    <t>FGDG20260807020561</t>
  </si>
  <si>
    <t>FGDG20260808012342</t>
  </si>
  <si>
    <t>FGDG20260807021810</t>
  </si>
  <si>
    <t>FGDG20260805017712</t>
  </si>
  <si>
    <t>1-EWH94E2</t>
  </si>
  <si>
    <t>FGDG20260804027642</t>
  </si>
  <si>
    <t>FGDG20260804009979</t>
  </si>
  <si>
    <t>1-EVCGMMK</t>
  </si>
  <si>
    <t>FGDG20260725023217</t>
  </si>
  <si>
    <t>1-EVCGMMF</t>
  </si>
  <si>
    <t>FGDG20260730024545</t>
  </si>
  <si>
    <t>FGDG20260801011418</t>
  </si>
  <si>
    <t>FGDG20260801017093</t>
  </si>
  <si>
    <t>FGDG20260801018379</t>
  </si>
  <si>
    <t>1-EVMJ9KQ</t>
  </si>
  <si>
    <t>FGDG20260802007816</t>
  </si>
  <si>
    <t>FGDG20260801023106</t>
  </si>
  <si>
    <t>1-EVMJ9KD</t>
  </si>
  <si>
    <t>FGDG20260731026359</t>
  </si>
  <si>
    <t>FGDG20260802006243</t>
  </si>
  <si>
    <t>FGDG20260728028339</t>
  </si>
  <si>
    <t>1-EVCGMMM</t>
  </si>
  <si>
    <t>FGDG20260801019257</t>
  </si>
  <si>
    <t>1-EVMJ9KV</t>
  </si>
  <si>
    <t>FGDG20260725003401</t>
  </si>
  <si>
    <t>1-EVMJ9KS</t>
  </si>
  <si>
    <t>FGDG20260801009007</t>
  </si>
  <si>
    <t>FGDG20260718015507</t>
  </si>
  <si>
    <t>1-EV28R17</t>
  </si>
  <si>
    <t>FGDG20260730004967</t>
  </si>
  <si>
    <t>FGDG20260731013059</t>
  </si>
  <si>
    <t>FGDG20260731019412</t>
  </si>
  <si>
    <t>FGDG20260731024277</t>
  </si>
  <si>
    <t>FGDG20260731011150</t>
  </si>
  <si>
    <t>1-EVCGMMB</t>
  </si>
  <si>
    <t>FGDG20260727029880</t>
  </si>
  <si>
    <t>FGDG20260729026117</t>
  </si>
  <si>
    <t>1-EW6RPLL</t>
  </si>
  <si>
    <t>FGDG20260804014833</t>
  </si>
  <si>
    <t>1-EWH94E6</t>
  </si>
  <si>
    <t>FGDG20260804031391</t>
  </si>
  <si>
    <t>FGDG20260804014051</t>
  </si>
  <si>
    <t>FGDG20260805020646</t>
  </si>
  <si>
    <t>FGDG20260805020404</t>
  </si>
  <si>
    <t>FGDG20260805012722</t>
  </si>
  <si>
    <t>FGDG20260805005411</t>
  </si>
  <si>
    <t>FGDG20260803031481</t>
  </si>
  <si>
    <t>FGDG20260726025628</t>
  </si>
  <si>
    <t>FGDG20260729003547</t>
  </si>
  <si>
    <t>FGDG20260717017114</t>
  </si>
  <si>
    <t>FGDG20260731010979</t>
  </si>
  <si>
    <t>FGDG20260728020657</t>
  </si>
  <si>
    <t>FGDG20260717005866</t>
  </si>
  <si>
    <t>FGDG20260728027115</t>
  </si>
  <si>
    <t>FGDG20260730006615</t>
  </si>
  <si>
    <t>FGDG20260730014468</t>
  </si>
  <si>
    <t>FGDG20260730017209</t>
  </si>
  <si>
    <t>FGDG20260728008043</t>
  </si>
  <si>
    <t>FGDG20260730021192</t>
  </si>
  <si>
    <t>FGDG20260729022926</t>
  </si>
  <si>
    <t>FGDG20260730025428</t>
  </si>
  <si>
    <t>FGDG20260729020994</t>
  </si>
  <si>
    <t>FGDG20260730001152</t>
  </si>
  <si>
    <t>FGDG20260730003108</t>
  </si>
  <si>
    <t>FGDG20260730019816</t>
  </si>
  <si>
    <t>FGDG20260729028282</t>
  </si>
  <si>
    <t>FGDG20260725015735</t>
  </si>
  <si>
    <t>FGDG20260729019938</t>
  </si>
  <si>
    <t>1-EV26EKV</t>
  </si>
  <si>
    <t>FGDG20260727031353</t>
  </si>
  <si>
    <t>FGDG20260724025898</t>
  </si>
  <si>
    <t>FGDG20260730025463</t>
  </si>
  <si>
    <t>FGDG20260730025464</t>
  </si>
  <si>
    <t>FGDG20260731004262</t>
  </si>
  <si>
    <t>1-EVWNXRX</t>
  </si>
  <si>
    <t>FGDG20260803017246</t>
  </si>
  <si>
    <t>FGDG20260801020800</t>
  </si>
  <si>
    <t>FGDG20260731026564</t>
  </si>
  <si>
    <t>1-EVWNXRJ</t>
  </si>
  <si>
    <t>FGDG20260730004140</t>
  </si>
  <si>
    <t>FGDG20260802020464</t>
  </si>
  <si>
    <t>FGDG20260801014088</t>
  </si>
  <si>
    <t>FGDG20260727007425</t>
  </si>
  <si>
    <t>FGDG20260730009289</t>
  </si>
  <si>
    <t>FGDG20260804002704</t>
  </si>
  <si>
    <t>FGDG20260803024096</t>
  </si>
  <si>
    <t>FGDG20260802022424</t>
  </si>
  <si>
    <t>1-EVMJ9K4</t>
  </si>
  <si>
    <t>FGDG20260801025420</t>
  </si>
  <si>
    <t>1-EVWNXRD</t>
  </si>
  <si>
    <t>FGDG20260802020152</t>
  </si>
  <si>
    <t>FGDG20260730010300</t>
  </si>
  <si>
    <t>FGDG20260803011936</t>
  </si>
  <si>
    <t>FGDG20260801009115</t>
  </si>
  <si>
    <t>FGDG20260803007943</t>
  </si>
  <si>
    <t>FGDG20260802011351</t>
  </si>
  <si>
    <t>FGDG20260730020154</t>
  </si>
  <si>
    <t>FGDG20260803027827</t>
  </si>
  <si>
    <t>FGDG20260803021252</t>
  </si>
  <si>
    <t>FGDG20260804009021</t>
  </si>
  <si>
    <t>FGDG20260801013867</t>
  </si>
  <si>
    <t>FGDG20260730008793</t>
  </si>
  <si>
    <t>1-EVWNWYW</t>
  </si>
  <si>
    <t>FGDG20260802007291</t>
  </si>
  <si>
    <t>FGDG20260802025534</t>
  </si>
  <si>
    <t>FGDG20260803017954</t>
  </si>
  <si>
    <t>FGDG20260802028200</t>
  </si>
  <si>
    <t>1-EVWNWZ8</t>
  </si>
  <si>
    <t>FGDG20260803027227</t>
  </si>
  <si>
    <t>FGDG20260803020898</t>
  </si>
  <si>
    <t>1-EW6RPKR</t>
  </si>
  <si>
    <t>FGDG20260802014653</t>
  </si>
  <si>
    <t>FGDG20260719001235</t>
  </si>
  <si>
    <t>1-EVWNXS1</t>
  </si>
  <si>
    <t>FGDG20260801014455</t>
  </si>
  <si>
    <t>1-EVWNXS8</t>
  </si>
  <si>
    <t>FGDG20260802003014</t>
  </si>
  <si>
    <t>FGDG20260803011036</t>
  </si>
  <si>
    <t>FGDG20260731022355</t>
  </si>
  <si>
    <t>FGDG20260801004388</t>
  </si>
  <si>
    <t>FGDG20260804012293</t>
  </si>
  <si>
    <t>FGDG20260802026448</t>
  </si>
  <si>
    <t>FGDG20260803001732</t>
  </si>
  <si>
    <t>FGDG20260803010471</t>
  </si>
  <si>
    <t>FGDG20260803019881</t>
  </si>
  <si>
    <t>JS000032561</t>
  </si>
  <si>
    <t>1-EX0UDGS</t>
  </si>
  <si>
    <t>FGDG20260807022016</t>
  </si>
  <si>
    <t>JS000029057</t>
  </si>
  <si>
    <t>1-EW6RI0A</t>
  </si>
  <si>
    <t>FGDG20260803021499</t>
  </si>
  <si>
    <t>1-EVCGA1A</t>
  </si>
  <si>
    <t>FGDG20260731013905</t>
  </si>
  <si>
    <t>FGDG20260728031675</t>
  </si>
  <si>
    <t>JS000038761</t>
  </si>
  <si>
    <t>1-EVWNRLS</t>
  </si>
  <si>
    <t>FGDG20260802012995</t>
  </si>
  <si>
    <t>FGDG20260802011202</t>
  </si>
  <si>
    <t>1-EWGWT4Q</t>
  </si>
  <si>
    <t>FGDG20260804023108</t>
  </si>
  <si>
    <t>FGDG20260731027251</t>
  </si>
  <si>
    <t>1-EVMJ1QK</t>
  </si>
  <si>
    <t>FGDG20260729010461</t>
  </si>
  <si>
    <t>1-EVMJ1P9</t>
  </si>
  <si>
    <t>FGDG20260801010724</t>
  </si>
  <si>
    <t>1-EVMJ1PD</t>
  </si>
  <si>
    <t>FGDG20260802003789</t>
  </si>
  <si>
    <t>FGDG20260801014619</t>
  </si>
  <si>
    <t>1-EWGWT3U</t>
  </si>
  <si>
    <t>FGDG20260804021524</t>
  </si>
  <si>
    <t>FGDG20260804011257</t>
  </si>
  <si>
    <t>1-EWQXPU4</t>
  </si>
  <si>
    <t>FGDG20260730029168</t>
  </si>
  <si>
    <t>FGDG20260802004130</t>
  </si>
  <si>
    <t>1-EVMJ1PR</t>
  </si>
  <si>
    <t>FGDG20260728025037</t>
  </si>
  <si>
    <t>FGDG20260802003376</t>
  </si>
  <si>
    <t>FGDG20260801028201</t>
  </si>
  <si>
    <t>FGDG20260803012204</t>
  </si>
  <si>
    <t>JS000013831</t>
  </si>
  <si>
    <t>1-EW6RI0Z</t>
  </si>
  <si>
    <t>FGDG20260730013866</t>
  </si>
  <si>
    <t>1-EVCGA21</t>
  </si>
  <si>
    <t>FGDG20260730009542</t>
  </si>
  <si>
    <t>1-EW6RHZZ</t>
  </si>
  <si>
    <t>FGDG20260803027464</t>
  </si>
  <si>
    <t>FGDG20260803028512</t>
  </si>
  <si>
    <t>1-EWQXPUO</t>
  </si>
  <si>
    <t>FGDG20260802030698</t>
  </si>
  <si>
    <t>JS000021003</t>
  </si>
  <si>
    <t>1-EV244JQ</t>
  </si>
  <si>
    <t>FGDG20260727022274</t>
  </si>
  <si>
    <t>FGDG20260727020826</t>
  </si>
  <si>
    <t>FGDG20260727009061</t>
  </si>
  <si>
    <t>FGDG20260727024002</t>
  </si>
  <si>
    <t>1-EV28D37</t>
  </si>
  <si>
    <t>FGDG20260712015466</t>
  </si>
  <si>
    <t>1-EV28D31</t>
  </si>
  <si>
    <t>FGDG20260730022369</t>
  </si>
  <si>
    <t>FGDG20260728008923</t>
  </si>
  <si>
    <t>FGDG20260729015724</t>
  </si>
  <si>
    <t>FGDG20260728019520</t>
  </si>
  <si>
    <t>FGDG20260730026049</t>
  </si>
  <si>
    <t>1-EV28D2N</t>
  </si>
  <si>
    <t>FGDG20260730027591</t>
  </si>
  <si>
    <t>JS000019742</t>
  </si>
  <si>
    <t>1-EU81ABR</t>
  </si>
  <si>
    <t>FGDG20260725023711</t>
  </si>
  <si>
    <t>FGDG20260730018234</t>
  </si>
  <si>
    <t>FGDG20260726023156</t>
  </si>
  <si>
    <t>1-EV244K2</t>
  </si>
  <si>
    <t>FGDG20260728016274</t>
  </si>
  <si>
    <t>FGDG20260729031356</t>
  </si>
  <si>
    <t>FGDG20260724011146</t>
  </si>
  <si>
    <t>FGDG20260730029419</t>
  </si>
  <si>
    <t>FGDG20260803031432</t>
  </si>
  <si>
    <t>FGDG20260804010684</t>
  </si>
  <si>
    <t>FGDG20260804023344</t>
  </si>
  <si>
    <t>FGDG20260805013566</t>
  </si>
  <si>
    <t>FGDG20260729003877</t>
  </si>
  <si>
    <t>1-EV244LA</t>
  </si>
  <si>
    <t>FGDG20260727026510</t>
  </si>
  <si>
    <t>1-EV28D4P</t>
  </si>
  <si>
    <t>FGDG20260729023356</t>
  </si>
  <si>
    <t>1-EV244L5</t>
  </si>
  <si>
    <t>FGDG20260729030281</t>
  </si>
  <si>
    <t>FGDG20260728031024</t>
  </si>
  <si>
    <t>FGDG20260728014042</t>
  </si>
  <si>
    <t>FGDG20260729022316</t>
  </si>
  <si>
    <t>JS000023906</t>
  </si>
  <si>
    <t>FGDG20260729022388</t>
  </si>
  <si>
    <t>新建</t>
  </si>
  <si>
    <t>1-EV28D4Y</t>
  </si>
  <si>
    <t>FGDG20260730025307</t>
  </si>
  <si>
    <t>FGDG20260730010553</t>
  </si>
  <si>
    <t>FGDG20260730013396</t>
  </si>
  <si>
    <t>1-EU81ACL</t>
  </si>
  <si>
    <t>FGDG20260728013127</t>
  </si>
  <si>
    <t>FGDG20260728026091</t>
  </si>
  <si>
    <t>FGDG20260730019920</t>
  </si>
  <si>
    <t>FGDG20260729014298</t>
  </si>
  <si>
    <t>1-EV28D4K</t>
  </si>
  <si>
    <t>FGDG20260731011737</t>
  </si>
  <si>
    <t>FGDG20260730006468</t>
  </si>
  <si>
    <t>1-EWGWT79</t>
  </si>
  <si>
    <t>FGDG20260804025606</t>
  </si>
  <si>
    <t>1-EV244IZ</t>
  </si>
  <si>
    <t>FGDG20260729015144</t>
  </si>
  <si>
    <t>FGDG20260730019497</t>
  </si>
  <si>
    <t>JS000002967</t>
  </si>
  <si>
    <t>1-EV28D2G</t>
  </si>
  <si>
    <t>FGDG20260730015159</t>
  </si>
  <si>
    <t>1-EXB6AJJ</t>
  </si>
  <si>
    <t>FGDG20260731010353</t>
  </si>
  <si>
    <t>1-EWQXPU0</t>
  </si>
  <si>
    <t>FGDG20260731006052</t>
  </si>
  <si>
    <t>台面安装面加高</t>
  </si>
  <si>
    <t>1-EX0UDGX</t>
  </si>
  <si>
    <t>FGDG20260806012372</t>
  </si>
  <si>
    <t>1-EXB6AJP</t>
  </si>
  <si>
    <t>FGDG20260808018604</t>
  </si>
  <si>
    <t>1-EXB6AJ8</t>
  </si>
  <si>
    <t>FGDG20260807021371</t>
  </si>
  <si>
    <t>FGDG20260801013111</t>
  </si>
  <si>
    <t>JS000019741</t>
  </si>
  <si>
    <t>FGDG20260731007767</t>
  </si>
  <si>
    <t>FGDG20260730010731</t>
  </si>
  <si>
    <t>1-EVMJ1PX</t>
  </si>
  <si>
    <t>FGDG20260731030280</t>
  </si>
  <si>
    <t>FGDG20260731016296</t>
  </si>
  <si>
    <t>1-EVWNRM5</t>
  </si>
  <si>
    <t>FGDG20260803013173</t>
  </si>
  <si>
    <t>FGDG20260730022198</t>
  </si>
  <si>
    <t>1-EW6RI0V</t>
  </si>
  <si>
    <t>FGDG20260802005523</t>
  </si>
  <si>
    <t>FGDG20260802005522</t>
  </si>
  <si>
    <t>FGDG20260802008647</t>
  </si>
  <si>
    <t>1-EVCGA2L</t>
  </si>
  <si>
    <t>FGDG20260728009671</t>
  </si>
  <si>
    <t>1-EVMJ1R9</t>
  </si>
  <si>
    <t>FGDG20260802010608</t>
  </si>
  <si>
    <t>1-EW6RI2B</t>
  </si>
  <si>
    <t>FGDG20260803012451</t>
  </si>
  <si>
    <t>FGDG20260803027139</t>
  </si>
  <si>
    <t>1-EWGWT7E</t>
  </si>
  <si>
    <t>FGDG20260804009123</t>
  </si>
  <si>
    <t>FGDG20260804013736</t>
  </si>
  <si>
    <t>FGDG20260729012985</t>
  </si>
  <si>
    <t>1-EVCGA1L</t>
  </si>
  <si>
    <t>FGDG20260729003824</t>
  </si>
  <si>
    <t>FGDG20260801026991</t>
  </si>
  <si>
    <t>FGDG20260808007578</t>
  </si>
  <si>
    <t>JS000022059</t>
  </si>
  <si>
    <t>1-EVMJ1Q8</t>
  </si>
  <si>
    <t>FGDG20260801002741</t>
  </si>
  <si>
    <t>1-EV244JE</t>
  </si>
  <si>
    <t>FGDG20260727029463</t>
  </si>
  <si>
    <t>1-EV244JB</t>
  </si>
  <si>
    <t>FGDG20260728024449</t>
  </si>
  <si>
    <t>1-EV244JI</t>
  </si>
  <si>
    <t>FGDG20260728023337</t>
  </si>
  <si>
    <t>FGDG20260728030317</t>
  </si>
  <si>
    <t>FGDG20260728030318</t>
  </si>
  <si>
    <t>FGDG20260728030319</t>
  </si>
  <si>
    <t>FGDG20260729032212</t>
  </si>
  <si>
    <t>FGDG20260729032006</t>
  </si>
  <si>
    <t>FGDG20260728010462</t>
  </si>
  <si>
    <t>FGDG20260729002479</t>
  </si>
  <si>
    <t>1-EV28D3B</t>
  </si>
  <si>
    <t>FGDG20260730019544</t>
  </si>
  <si>
    <t>FGDG20260727003037</t>
  </si>
  <si>
    <t>FGDG20260726006388</t>
  </si>
  <si>
    <t>JS000016057</t>
  </si>
  <si>
    <t>1-EXB6AKM</t>
  </si>
  <si>
    <t>FGDG20260727020211</t>
  </si>
  <si>
    <t>1-EXB6AJ1</t>
  </si>
  <si>
    <t>FGDG20260807012987</t>
  </si>
  <si>
    <t>1-EU81ACA</t>
  </si>
  <si>
    <t>FGDG20260727009780</t>
  </si>
  <si>
    <t>1-EVMJ1R1</t>
  </si>
  <si>
    <t>FGDG20260802000771</t>
  </si>
  <si>
    <t>FGDG20260808025049</t>
  </si>
  <si>
    <t>FGDG20260808023638</t>
  </si>
  <si>
    <t>FGDG20260808023361</t>
  </si>
  <si>
    <t>FGDG20260807028687</t>
  </si>
  <si>
    <t>1-EVWNRNP</t>
  </si>
  <si>
    <t>FGDG20260726012566</t>
  </si>
  <si>
    <t>1-EW6RI30</t>
  </si>
  <si>
    <t>FGDG20260803031258</t>
  </si>
  <si>
    <t>1-EW6RI2J</t>
  </si>
  <si>
    <t>FGDG20260803010159</t>
  </si>
  <si>
    <t>FGDG20260804002201</t>
  </si>
  <si>
    <t>1-EWGWT7X</t>
  </si>
  <si>
    <t>FGDG20260803001678</t>
  </si>
  <si>
    <t>FGDG20260805000115</t>
  </si>
  <si>
    <t>FGDG20260803021437</t>
  </si>
  <si>
    <t>1-EWQXPVX</t>
  </si>
  <si>
    <t>FGDG20260805016611</t>
  </si>
  <si>
    <t>1-EWQXPW1</t>
  </si>
  <si>
    <t>FGDG20260803026813</t>
  </si>
  <si>
    <t>1-EX0UDID</t>
  </si>
  <si>
    <t>FGDG20260807023586</t>
  </si>
  <si>
    <t>1-EXB6ALI</t>
  </si>
  <si>
    <t>FGDG20260807005427</t>
  </si>
  <si>
    <t>1-EXB6ALE</t>
  </si>
  <si>
    <t>FGDG20260806007123</t>
  </si>
  <si>
    <t>1-EXB6ALT</t>
  </si>
  <si>
    <t>FGDG20260808023130</t>
  </si>
  <si>
    <t>1-EXB6ALL</t>
  </si>
  <si>
    <t>FGDG20260806022286</t>
  </si>
  <si>
    <t>1-EXB6ALA</t>
  </si>
  <si>
    <t>FGDG20260807006905</t>
  </si>
  <si>
    <t>1-EX0UDI6</t>
  </si>
  <si>
    <t>FGDG20260731028679</t>
  </si>
  <si>
    <t>1-EXB6AL7</t>
  </si>
  <si>
    <t>FGDG20260806015045</t>
  </si>
  <si>
    <t>FGDG20260807012132</t>
  </si>
  <si>
    <t>1-EXB6AJW</t>
  </si>
  <si>
    <t>FGDG20260807002729</t>
  </si>
  <si>
    <t>JS000027823</t>
  </si>
  <si>
    <t>FGDG20260809016101</t>
  </si>
  <si>
    <t>FGDG20260807030156</t>
  </si>
  <si>
    <t>FGDG20260802027630</t>
  </si>
  <si>
    <t>FGDG20260730007619</t>
  </si>
  <si>
    <t>FGDG20260731014305</t>
  </si>
  <si>
    <t>1-EVMJ1Q5</t>
  </si>
  <si>
    <t>FGDG20260802014013</t>
  </si>
  <si>
    <t>FGDG20260802012395</t>
  </si>
  <si>
    <t>FGDG20260801025155</t>
  </si>
  <si>
    <t>FGDG20260802015423</t>
  </si>
  <si>
    <t>FGDG20260805018286</t>
  </si>
  <si>
    <t>FGDG20260803028848</t>
  </si>
  <si>
    <t>FGDG20260803021651</t>
  </si>
  <si>
    <t>FGDG20260808020408</t>
  </si>
  <si>
    <t>1-EXB6AJG</t>
  </si>
  <si>
    <t>FGDG20260808014210</t>
  </si>
  <si>
    <t>FGDG20260809002478</t>
  </si>
  <si>
    <t>FGDG20260807014761</t>
  </si>
  <si>
    <t>1-EV28D57</t>
  </si>
  <si>
    <t>FGDG20260730007814</t>
  </si>
  <si>
    <t>1-EVCGA2O</t>
  </si>
  <si>
    <t>FGDG20260801018305</t>
  </si>
  <si>
    <t>JS000018303</t>
  </si>
  <si>
    <t>1-EVCGA14</t>
  </si>
  <si>
    <t>FGDG20260801001349</t>
  </si>
  <si>
    <t>1-EVCGA18</t>
  </si>
  <si>
    <t>FGDG20260801027122</t>
  </si>
  <si>
    <t>1-EVWNRLO</t>
  </si>
  <si>
    <t>FGDG20260802002687</t>
  </si>
  <si>
    <t>FGDG20260730015135</t>
  </si>
  <si>
    <t>1-EXB6AL1</t>
  </si>
  <si>
    <t>FGDG20260807030254</t>
  </si>
  <si>
    <t>1-EXB6AL3</t>
  </si>
  <si>
    <t>FGDG20260808010685</t>
  </si>
  <si>
    <t>1-EW6RHZX</t>
  </si>
  <si>
    <t>FGDG20260803006491</t>
  </si>
  <si>
    <t>1-EU81ACV</t>
  </si>
  <si>
    <t>FGDG20260726025066</t>
  </si>
  <si>
    <t>FGDG20260729017058</t>
  </si>
  <si>
    <t>JS000002036</t>
  </si>
  <si>
    <t>1-EU7ZC59</t>
  </si>
  <si>
    <t>FGDG20260728006986</t>
  </si>
  <si>
    <t>FGDG20260729012323</t>
  </si>
  <si>
    <t>FGDG20260725018510</t>
  </si>
  <si>
    <t>FGDG20260728026763</t>
  </si>
  <si>
    <t>FGDG20260724020104</t>
  </si>
  <si>
    <t>FGDG20260725018627</t>
  </si>
  <si>
    <t>JS000008905</t>
  </si>
  <si>
    <t>FGDG20260726020946</t>
  </si>
  <si>
    <t>FGDG20260727009200</t>
  </si>
  <si>
    <t>FGDG20260725020965</t>
  </si>
  <si>
    <t>FGDG20260727027200</t>
  </si>
  <si>
    <t>FGDG20260726023555</t>
  </si>
  <si>
    <t>FGDG20260727021396</t>
  </si>
  <si>
    <t>JS000004278</t>
  </si>
  <si>
    <t>1-EU7ZC57</t>
  </si>
  <si>
    <t>FGDG20260726022189</t>
  </si>
  <si>
    <t>FGDG20260726027189</t>
  </si>
  <si>
    <t>JS000040929</t>
  </si>
  <si>
    <t>1-EU81ABW</t>
  </si>
  <si>
    <t>FGDG20260726024930</t>
  </si>
  <si>
    <t>JS000016465</t>
  </si>
  <si>
    <t>FGDG20260728005862</t>
  </si>
  <si>
    <t>JS000041020</t>
  </si>
  <si>
    <t>1-EU81AD7</t>
  </si>
  <si>
    <t>FGDG20260727008172</t>
  </si>
  <si>
    <t>1-EU81AC6</t>
  </si>
  <si>
    <t>FGDG20260726018162</t>
  </si>
  <si>
    <t>FGDG20260728012233</t>
  </si>
  <si>
    <t>FGDG20260727026640</t>
  </si>
  <si>
    <t>JS000038808</t>
  </si>
  <si>
    <t>FGDG20260728004187</t>
  </si>
  <si>
    <t>1-EU81ACE</t>
  </si>
  <si>
    <t>FGDG20260728021007</t>
  </si>
  <si>
    <t>FGDG20260721004028</t>
  </si>
  <si>
    <t>FGDG20260727029812</t>
  </si>
  <si>
    <t>FGDG20260727004515</t>
  </si>
  <si>
    <t>FGDG20260727015672</t>
  </si>
  <si>
    <t>FGDG20260728023599</t>
  </si>
  <si>
    <t>JS000024235</t>
  </si>
  <si>
    <t>1-EV244J5</t>
  </si>
  <si>
    <t>FGDG20260728030312</t>
  </si>
  <si>
    <t>FGDG20260728031854</t>
  </si>
  <si>
    <t>JS000023509</t>
  </si>
  <si>
    <t>1-EV244KM</t>
  </si>
  <si>
    <t>FGDG20260728007358</t>
  </si>
  <si>
    <t>FGDG20260728031703</t>
  </si>
  <si>
    <t>FGDG20260728031297</t>
  </si>
  <si>
    <t>1-EV244KS</t>
  </si>
  <si>
    <t>FGDG20260729005759</t>
  </si>
  <si>
    <t>1-EV244L0</t>
  </si>
  <si>
    <t>FGDG20260728030970</t>
  </si>
  <si>
    <t>1-EV1S17I</t>
  </si>
  <si>
    <t>FGDG20260728003063</t>
  </si>
  <si>
    <t>JS000036799</t>
  </si>
  <si>
    <t>FGDG20260729003779</t>
  </si>
  <si>
    <t>FGDG20260726005002</t>
  </si>
  <si>
    <t>1-EV244KI</t>
  </si>
  <si>
    <t>FGDG20260729007404</t>
  </si>
  <si>
    <t>1-EV244M1</t>
  </si>
  <si>
    <t>FGDG20260725018600</t>
  </si>
  <si>
    <t>貟永凯</t>
  </si>
  <si>
    <t>JS000045741</t>
  </si>
  <si>
    <t>1-EV244M8</t>
  </si>
  <si>
    <t>FGDG20260728003177</t>
  </si>
  <si>
    <t>FGDG20260728017975</t>
  </si>
  <si>
    <t>1-EV244LJ</t>
  </si>
  <si>
    <t>FGDG20260727020587</t>
  </si>
  <si>
    <t>FGDG20260728005228</t>
  </si>
  <si>
    <t>FGDG20260727003467</t>
  </si>
  <si>
    <t>1-EV244KA</t>
  </si>
  <si>
    <t>FGDG20260728021446</t>
  </si>
  <si>
    <t>FGDG20260729023068</t>
  </si>
  <si>
    <t>JS000026273</t>
  </si>
  <si>
    <t>1-EV244LY</t>
  </si>
  <si>
    <t>FGDG20260728017584</t>
  </si>
  <si>
    <t>251231SRJDN24436</t>
  </si>
  <si>
    <t>FGDG20260728011212</t>
  </si>
  <si>
    <t>FGDG20260728009432</t>
  </si>
  <si>
    <t>FGDG20260728007882</t>
  </si>
  <si>
    <t>1-EV244LE</t>
  </si>
  <si>
    <t>FGDG20260729017370</t>
  </si>
  <si>
    <t>切割台面下挂</t>
  </si>
  <si>
    <t>FGDG20260729009126</t>
  </si>
  <si>
    <t>JS000004426</t>
  </si>
  <si>
    <t>FGDG20260730000581</t>
  </si>
  <si>
    <t>JS000024727</t>
  </si>
  <si>
    <t>FGDG20260728019078</t>
  </si>
  <si>
    <t>FGDG20260729002229</t>
  </si>
  <si>
    <t>FGDG20260729006416</t>
  </si>
  <si>
    <t>FGDG20260729022006</t>
  </si>
  <si>
    <t>FGDG20260729006499</t>
  </si>
  <si>
    <t>FGDG20260729006138</t>
  </si>
  <si>
    <t>FGDG20260728009431</t>
  </si>
  <si>
    <t>FGDG20260728017085</t>
  </si>
  <si>
    <t>FGDG20260730011326</t>
  </si>
  <si>
    <t>JS000033978</t>
  </si>
  <si>
    <t>FGDG20260729029673</t>
  </si>
  <si>
    <t>JS000034664</t>
  </si>
  <si>
    <t>FGDG20260728001854</t>
  </si>
  <si>
    <t>JS000046322</t>
  </si>
  <si>
    <t>FGDG20260729018373</t>
  </si>
  <si>
    <t>FGDG20260729011492</t>
  </si>
  <si>
    <t>FGDG20260730006272</t>
  </si>
  <si>
    <t>JS000010911</t>
  </si>
  <si>
    <t>FGDG20260730028251</t>
  </si>
  <si>
    <t>FGDG20260729029299</t>
  </si>
  <si>
    <t>FGDG20260729031995</t>
  </si>
  <si>
    <t>FGDG20260730024405</t>
  </si>
  <si>
    <t>1-EV28D4S</t>
  </si>
  <si>
    <t>FGDG20260729028262</t>
  </si>
  <si>
    <t>FGDG20260729028263</t>
  </si>
  <si>
    <t>1-EV28D5G</t>
  </si>
  <si>
    <t>FGDG20260730031314</t>
  </si>
  <si>
    <t>1-EV28D5N</t>
  </si>
  <si>
    <t>FGDG20260727010989</t>
  </si>
  <si>
    <t>FGDG20260730028788</t>
  </si>
  <si>
    <t>FGDG20260730003163</t>
  </si>
  <si>
    <t>FGDG20260730009803</t>
  </si>
  <si>
    <t>1-EV28D41</t>
  </si>
  <si>
    <t>FGDG20260729012546</t>
  </si>
  <si>
    <t>FGDG20260731015863</t>
  </si>
  <si>
    <t>FGDG20260730014473</t>
  </si>
  <si>
    <t>FGDG20260730023857</t>
  </si>
  <si>
    <t>油烟机二次安装减免</t>
  </si>
  <si>
    <t>FGDG20260731025831</t>
  </si>
  <si>
    <t>FGDG20260730024916</t>
  </si>
  <si>
    <t>JS000037603</t>
  </si>
  <si>
    <t>1-EVCGA29</t>
  </si>
  <si>
    <t>FGDG20260726024750</t>
  </si>
  <si>
    <t>FGDG20260731000928</t>
  </si>
  <si>
    <t>1-EVCGA23</t>
  </si>
  <si>
    <t>FGDG20260801008218</t>
  </si>
  <si>
    <t>FGDG20260801011070</t>
  </si>
  <si>
    <t>JS000009567</t>
  </si>
  <si>
    <t>1-EVCGA0U</t>
  </si>
  <si>
    <t>FGDG20260730020911</t>
  </si>
  <si>
    <t>JS000046213</t>
  </si>
  <si>
    <t>1-EVCGA1R</t>
  </si>
  <si>
    <t>FGDG20260731001538</t>
  </si>
  <si>
    <t>JS000034663</t>
  </si>
  <si>
    <t>FGDG20260731008740</t>
  </si>
  <si>
    <t>1-EVCGA2W</t>
  </si>
  <si>
    <t>FGDG20260730014439</t>
  </si>
  <si>
    <t>JS000023908</t>
  </si>
  <si>
    <t>FGDG20260730017362</t>
  </si>
  <si>
    <t>FGDG20260801018834</t>
  </si>
  <si>
    <t>微波炉</t>
  </si>
  <si>
    <t>FGDG20260731006532</t>
  </si>
  <si>
    <t>1-EVCGA2G</t>
  </si>
  <si>
    <t>FGDG20260801022490</t>
  </si>
  <si>
    <t>JS000038184</t>
  </si>
  <si>
    <t>1-EVCGA0Z</t>
  </si>
  <si>
    <t>FGDG20260731013680</t>
  </si>
  <si>
    <t>1-EVCGA2D</t>
  </si>
  <si>
    <t>FGDG20260731017679</t>
  </si>
  <si>
    <t>FGDG20260731019660</t>
  </si>
  <si>
    <t>FGDG20260801027273</t>
  </si>
  <si>
    <t>1-EVCGA33</t>
  </si>
  <si>
    <t>FGDG20260801004049</t>
  </si>
  <si>
    <t>FGDG20260801005755</t>
  </si>
  <si>
    <t>1-EVMJ1PK</t>
  </si>
  <si>
    <t>FGDG20260801007619</t>
  </si>
  <si>
    <t>FGDG20260731023487</t>
  </si>
  <si>
    <t>FGDG20260801027079</t>
  </si>
  <si>
    <t>FGDG20260731021221</t>
  </si>
  <si>
    <t>1-EVMJ1RU</t>
  </si>
  <si>
    <t>FGDG20260801025188</t>
  </si>
  <si>
    <t>FGDG20260801012298</t>
  </si>
  <si>
    <t>1-EVMI5ST</t>
  </si>
  <si>
    <t>FGDG20260801013555</t>
  </si>
  <si>
    <t>FGDG20260801028317</t>
  </si>
  <si>
    <t>FGDG20260801028316</t>
  </si>
  <si>
    <t>FGDG20260801027259</t>
  </si>
  <si>
    <t>FGDG20260801008485</t>
  </si>
  <si>
    <t>1-EVMI5SW</t>
  </si>
  <si>
    <t>FGDG20260802008525</t>
  </si>
  <si>
    <t>1-EVMI5T0</t>
  </si>
  <si>
    <t>FGDG20260802011182</t>
  </si>
  <si>
    <t>1-EVMJ1RF</t>
  </si>
  <si>
    <t>FGDG20260802010665</t>
  </si>
  <si>
    <t>1-EVMJ1RZ</t>
  </si>
  <si>
    <t>FGDG20260802010315</t>
  </si>
  <si>
    <t>1-EVMJ1RS</t>
  </si>
  <si>
    <t>FGDG20260802003589</t>
  </si>
  <si>
    <t>FGDG20260731005515</t>
  </si>
  <si>
    <t>1-EVMJ1QU</t>
  </si>
  <si>
    <t>FGDG20260802017064</t>
  </si>
  <si>
    <t>1-EVMJ1RK</t>
  </si>
  <si>
    <t>FGDG20260727026778</t>
  </si>
  <si>
    <t>1-EVMJ1RQ</t>
  </si>
  <si>
    <t>FGDG20260727026760</t>
  </si>
  <si>
    <t>FGDG20260802018291</t>
  </si>
  <si>
    <t>FGDG20260801031352</t>
  </si>
  <si>
    <t>FGDG20260801031831</t>
  </si>
  <si>
    <t>FGDG20260731023516</t>
  </si>
  <si>
    <t>FGDG20260802018155</t>
  </si>
  <si>
    <t>FGDG20260801011327</t>
  </si>
  <si>
    <t>1-EVMJ1PH</t>
  </si>
  <si>
    <t>FGDG20260802015483</t>
  </si>
  <si>
    <t>FGDG20260801022616</t>
  </si>
  <si>
    <t>FGDG20260802023340</t>
  </si>
  <si>
    <t>FGDG20260731021215</t>
  </si>
  <si>
    <t>FGDG20260727029836</t>
  </si>
  <si>
    <t>1-EVWNRN5</t>
  </si>
  <si>
    <t>FGDG20260801017535</t>
  </si>
  <si>
    <t>1-EVWNRN1</t>
  </si>
  <si>
    <t>FGDG20260802013446</t>
  </si>
  <si>
    <t>1-EVWNRO4</t>
  </si>
  <si>
    <t>FGDG20260802029159</t>
  </si>
  <si>
    <t>FGDG20260802029160</t>
  </si>
  <si>
    <t>FGDG20260802011805</t>
  </si>
  <si>
    <t>1-EVWNRO2</t>
  </si>
  <si>
    <t>FGDG20260802010323</t>
  </si>
  <si>
    <t>1-EVWKGO6</t>
  </si>
  <si>
    <t>FGDG20260723007256</t>
  </si>
  <si>
    <t>更换配件保修期内</t>
  </si>
  <si>
    <t>1-EVWNRMB</t>
  </si>
  <si>
    <t>FGDG20260729021198</t>
  </si>
  <si>
    <t>1-EVWNRMV</t>
  </si>
  <si>
    <t>FGDG20260803014633</t>
  </si>
  <si>
    <t>FGDG20260801012623</t>
  </si>
  <si>
    <t>FGDG20260803015892</t>
  </si>
  <si>
    <t>FGDG20260802017964</t>
  </si>
  <si>
    <t>FGDG20260801005549</t>
  </si>
  <si>
    <t>FGDG20260802014204</t>
  </si>
  <si>
    <t>FGDG20260803023715</t>
  </si>
  <si>
    <t>1-EVWNRLM</t>
  </si>
  <si>
    <t>FGDG20260803024720</t>
  </si>
  <si>
    <t>其他用户讲价</t>
  </si>
  <si>
    <t>FGDG20260803025160</t>
  </si>
  <si>
    <t>1-EVWNRO9</t>
  </si>
  <si>
    <t>FGDG20260803024853</t>
  </si>
  <si>
    <t>1-EVWNRNV</t>
  </si>
  <si>
    <t>FGDG20260803018857</t>
  </si>
  <si>
    <t>FGDG20260802021517</t>
  </si>
  <si>
    <t>1-EVWNRMJ</t>
  </si>
  <si>
    <t>FGDG20260730030226</t>
  </si>
  <si>
    <t>1-EVWNRND</t>
  </si>
  <si>
    <t>FGDG20260802027816</t>
  </si>
  <si>
    <t>FGDG20260803030294</t>
  </si>
  <si>
    <t>1-EVWNRLJ</t>
  </si>
  <si>
    <t>FGDG20260803023317</t>
  </si>
  <si>
    <t>JS000046197</t>
  </si>
  <si>
    <t>FGDG20260801006445</t>
  </si>
  <si>
    <t>FGDG20260801006728</t>
  </si>
  <si>
    <t>FGDG20260802017104</t>
  </si>
  <si>
    <t>FGDG20260728021307</t>
  </si>
  <si>
    <t>FGDG20260803006776</t>
  </si>
  <si>
    <t>1-EW6RI3G</t>
  </si>
  <si>
    <t>FGDG20260802025386</t>
  </si>
  <si>
    <t>FGDG20260801013416</t>
  </si>
  <si>
    <t>1-EW6RI3M</t>
  </si>
  <si>
    <t>FGDG20260802025388</t>
  </si>
  <si>
    <t>1-EW6RI20</t>
  </si>
  <si>
    <t>FGDG20260801003977</t>
  </si>
  <si>
    <t>FGDG20260804003054</t>
  </si>
  <si>
    <t>FGDG20260803026868</t>
  </si>
  <si>
    <t>FGDG20260804003055</t>
  </si>
  <si>
    <t>1-EW6RI3K</t>
  </si>
  <si>
    <t>FGDG20260802025387</t>
  </si>
  <si>
    <t>1-EW6QCA7</t>
  </si>
  <si>
    <t>FGDG20260731025116</t>
  </si>
  <si>
    <t>FGDG20260803023087</t>
  </si>
  <si>
    <t>1-EW6RI17</t>
  </si>
  <si>
    <t>FGDG20260730015652</t>
  </si>
  <si>
    <t>水槽洗碗机II</t>
  </si>
  <si>
    <t>1-EW6RI04</t>
  </si>
  <si>
    <t>FGDG20260804012136</t>
  </si>
  <si>
    <t>1-EW6RI3D</t>
  </si>
  <si>
    <t>FGDG20260803001821</t>
  </si>
  <si>
    <t>FGDG20260803002091</t>
  </si>
  <si>
    <t>FGDG20260803020926</t>
  </si>
  <si>
    <t>FGDG20260803020194</t>
  </si>
  <si>
    <t>FGDG20260804002791</t>
  </si>
  <si>
    <t>1-EW6RI2U</t>
  </si>
  <si>
    <t>FGDG20260803018542</t>
  </si>
  <si>
    <t>FGDG20260802021818</t>
  </si>
  <si>
    <t>1-EW6RI26</t>
  </si>
  <si>
    <t>FGDG20260803020428</t>
  </si>
  <si>
    <t>FGDG20260803015707</t>
  </si>
  <si>
    <t>FGDG20260803015706</t>
  </si>
  <si>
    <t>FGDG20260802013385</t>
  </si>
  <si>
    <t>1-EW6RI1H</t>
  </si>
  <si>
    <t>FGDG20260804028373</t>
  </si>
  <si>
    <t>FGDG20260804022481</t>
  </si>
  <si>
    <t>FGDG20260726022800</t>
  </si>
  <si>
    <t>1-EWGWT9B</t>
  </si>
  <si>
    <t>FGDG20260730015632</t>
  </si>
  <si>
    <t>FGDG20260804026850</t>
  </si>
  <si>
    <t>FGDG20260803010478</t>
  </si>
  <si>
    <t>FGDG20260803024947</t>
  </si>
  <si>
    <t>1-EWGWT5T</t>
  </si>
  <si>
    <t>FGDG20260803030293</t>
  </si>
  <si>
    <t>FGDG20260802019614</t>
  </si>
  <si>
    <t>FGDG20260804022342</t>
  </si>
  <si>
    <t>1-EWGWT3S</t>
  </si>
  <si>
    <t>FGDG20260805010258</t>
  </si>
  <si>
    <t>1-EWGWT6E</t>
  </si>
  <si>
    <t>FGDG20260805009952</t>
  </si>
  <si>
    <t>1-EWGTIOV</t>
  </si>
  <si>
    <t>FGDG20260802018491</t>
  </si>
  <si>
    <t>1-EWGWT8S</t>
  </si>
  <si>
    <t>FGDG20260804012364</t>
  </si>
  <si>
    <t>1-EWGWT76</t>
  </si>
  <si>
    <t>FGDG20260805006115</t>
  </si>
  <si>
    <t>1-EWGWT4H</t>
  </si>
  <si>
    <t>FGDG20260730011130</t>
  </si>
  <si>
    <t>FGDG20260805005874</t>
  </si>
  <si>
    <t>1-EWGWT6G</t>
  </si>
  <si>
    <t>FGDG20260731028231</t>
  </si>
  <si>
    <t>FGDG20260804001554</t>
  </si>
  <si>
    <t>FGDG20260805007345</t>
  </si>
  <si>
    <t>1-EWGWT52</t>
  </si>
  <si>
    <t>FGDG20260804014261</t>
  </si>
  <si>
    <t>FGDG20260804002710</t>
  </si>
  <si>
    <t>FGDG20260804026540</t>
  </si>
  <si>
    <t>FGDG20260804019488</t>
  </si>
  <si>
    <t>1-EWGWT4E</t>
  </si>
  <si>
    <t>FGDG20260730011129</t>
  </si>
  <si>
    <t>1-EWGWT9F</t>
  </si>
  <si>
    <t>FGDG20260805015150</t>
  </si>
  <si>
    <t>1-EWGWT8X</t>
  </si>
  <si>
    <t>FGDG20260805015149</t>
  </si>
  <si>
    <t>FGDG20260804023680</t>
  </si>
  <si>
    <t>FGDG20260805027103</t>
  </si>
  <si>
    <t>FGDG20260805025970</t>
  </si>
  <si>
    <t>FGDG20260802004623</t>
  </si>
  <si>
    <t>1-EWGWT5M</t>
  </si>
  <si>
    <t>FGDG20260803029784</t>
  </si>
  <si>
    <t>FGDG20260805001865</t>
  </si>
  <si>
    <t>FGDG20260805001866</t>
  </si>
  <si>
    <t>1-EWGWT8P</t>
  </si>
  <si>
    <t>FGDG20260805029577</t>
  </si>
  <si>
    <t>FGDG20260805017746</t>
  </si>
  <si>
    <t>FGDG20260805019734</t>
  </si>
  <si>
    <t>FGDG20260802009630</t>
  </si>
  <si>
    <t>FGDG20260805017783</t>
  </si>
  <si>
    <t>1-EWQXPV0</t>
  </si>
  <si>
    <t>FGDG20260805028756</t>
  </si>
  <si>
    <t>FGDG20260805020186</t>
  </si>
  <si>
    <t>FGDG20260806010950</t>
  </si>
  <si>
    <t>JS000010729</t>
  </si>
  <si>
    <t>FGDG20260806008651</t>
  </si>
  <si>
    <t>1-EWQXPUC</t>
  </si>
  <si>
    <t>FGDG20260805012132</t>
  </si>
  <si>
    <t>1-EWQXPWC</t>
  </si>
  <si>
    <t>FGDG20260802001976</t>
  </si>
  <si>
    <t>1-EWQWJHU</t>
  </si>
  <si>
    <t>FGDG20260805019355</t>
  </si>
  <si>
    <t>1-EWQXPW5</t>
  </si>
  <si>
    <t>FGDG20260804017493</t>
  </si>
  <si>
    <t>FGDG20260805022853</t>
  </si>
  <si>
    <t>1-EWQXPVA</t>
  </si>
  <si>
    <t>FGDG20260804010137</t>
  </si>
  <si>
    <t>1-EWQXPVG</t>
  </si>
  <si>
    <t>FGDG20260806021706</t>
  </si>
  <si>
    <t>FGDG20260806020065</t>
  </si>
  <si>
    <t>FGDG20260805007282</t>
  </si>
  <si>
    <t>FGDG20260801026085</t>
  </si>
  <si>
    <t>1-EWQWJHX</t>
  </si>
  <si>
    <t>FGDG20260801026131</t>
  </si>
  <si>
    <t>FGDG20260804001691</t>
  </si>
  <si>
    <t>1-EWQXPU8</t>
  </si>
  <si>
    <t>FGDG20260803033050</t>
  </si>
  <si>
    <t>1-EWQXPUI</t>
  </si>
  <si>
    <t>FGDG20260803033051</t>
  </si>
  <si>
    <t>FGDG20260806026417</t>
  </si>
  <si>
    <t>FGDG20260806006221</t>
  </si>
  <si>
    <t>1-EX0T3Y7</t>
  </si>
  <si>
    <t>FGDG20260803023894</t>
  </si>
  <si>
    <t>1-EX0UDGP</t>
  </si>
  <si>
    <t>FGDG20260806024294</t>
  </si>
  <si>
    <t>1-EX0UDHU</t>
  </si>
  <si>
    <t>FGDG20260806009118</t>
  </si>
  <si>
    <t>FGDG20260805014554</t>
  </si>
  <si>
    <t>1-EX0UDIR</t>
  </si>
  <si>
    <t>FGDG20260805006553</t>
  </si>
  <si>
    <t>1-EX0UDH9</t>
  </si>
  <si>
    <t>FGDG20260805023715</t>
  </si>
  <si>
    <t>1-EX0UDH5</t>
  </si>
  <si>
    <t>FGDG20260805023714</t>
  </si>
  <si>
    <t>FGDG20260807014099</t>
  </si>
  <si>
    <t>FGDG20260807003724</t>
  </si>
  <si>
    <t>吴鹏飞</t>
  </si>
  <si>
    <t>JS000030789</t>
  </si>
  <si>
    <t>FGDG20260806025065</t>
  </si>
  <si>
    <t>FGDG20260807005376</t>
  </si>
  <si>
    <t>FGDG20260806023777</t>
  </si>
  <si>
    <t>FGDG20260805025069</t>
  </si>
  <si>
    <t>1-EX0UDGL</t>
  </si>
  <si>
    <t>FGDG20260807024411</t>
  </si>
  <si>
    <t>1-EX0UDHW</t>
  </si>
  <si>
    <t>FGDG20260807021866</t>
  </si>
  <si>
    <t>FGDG20260807017695</t>
  </si>
  <si>
    <t>FGDG20260807024441</t>
  </si>
  <si>
    <t>1-EX0UDIL</t>
  </si>
  <si>
    <t>FGDG20260806029315</t>
  </si>
  <si>
    <t>1-EXB6AK3</t>
  </si>
  <si>
    <t>FGDG20260804027925</t>
  </si>
  <si>
    <t>FGDG20260807017044</t>
  </si>
  <si>
    <t>FGDG20260807027176</t>
  </si>
  <si>
    <t>FGDG20260807019436</t>
  </si>
  <si>
    <t>1-EXB6ALW</t>
  </si>
  <si>
    <t>FGDG20260805019194</t>
  </si>
  <si>
    <t>FGDG20260807011136</t>
  </si>
  <si>
    <t>FGDG20260808004775</t>
  </si>
  <si>
    <t>1-EXB6AKV</t>
  </si>
  <si>
    <t>FGDG20260808018475</t>
  </si>
  <si>
    <t>FGDG20260805002568</t>
  </si>
  <si>
    <t>FGDG20260806017822</t>
  </si>
  <si>
    <t>FGDG20260804014776</t>
  </si>
  <si>
    <t>1-EXB6AIZ</t>
  </si>
  <si>
    <t>FGDG20260807005552</t>
  </si>
  <si>
    <t>FGDG20260803009695</t>
  </si>
  <si>
    <t>FGDG20260808029342</t>
  </si>
  <si>
    <t>FGDG20260808025753</t>
  </si>
  <si>
    <t>FGDG20260808025825</t>
  </si>
  <si>
    <t>FGDG20260806006519</t>
  </si>
  <si>
    <t>FGDG20260807007063</t>
  </si>
  <si>
    <t>FGDG20260808014848</t>
  </si>
  <si>
    <t>FGDG20260808012579</t>
  </si>
  <si>
    <t>FGDG20260809003639</t>
  </si>
  <si>
    <t>FGDG20260809009943</t>
  </si>
  <si>
    <t>FGDG20260808023630</t>
  </si>
  <si>
    <t>FGDG20260808000644</t>
  </si>
  <si>
    <t>FGDG20260808012100</t>
  </si>
  <si>
    <t>JS000000431</t>
  </si>
  <si>
    <t>FGDG20260809009947</t>
  </si>
  <si>
    <t>FGDG20260808017050</t>
  </si>
  <si>
    <t>FGDG20260809014161</t>
  </si>
  <si>
    <t>FGDG20260804007770</t>
  </si>
  <si>
    <t>FGDG20260808027202</t>
  </si>
  <si>
    <t>FGDG20260808013935</t>
  </si>
  <si>
    <t>JS000016424</t>
  </si>
  <si>
    <t>FGDG20260808008198</t>
  </si>
  <si>
    <t>FGDG20260806027972</t>
  </si>
  <si>
    <t>FGDG20260806023660</t>
  </si>
  <si>
    <t>FGDG20260809015679</t>
  </si>
  <si>
    <t>FGDG20260808019094</t>
  </si>
  <si>
    <t>FGDG20260808019093</t>
  </si>
  <si>
    <t>FGDG20260809018277</t>
  </si>
  <si>
    <t>FGDG20260809017192</t>
  </si>
  <si>
    <t>FGDG20260807030223</t>
  </si>
  <si>
    <t>FGDG20260809011389</t>
  </si>
  <si>
    <t>FGDG20260808031112</t>
  </si>
  <si>
    <t>FGDG20260807009107</t>
  </si>
  <si>
    <t>FGDG20260802011994</t>
  </si>
  <si>
    <t>商用净水机</t>
  </si>
  <si>
    <t>代收</t>
  </si>
  <si>
    <t>商用净饮机</t>
  </si>
  <si>
    <t>商净保养费</t>
  </si>
  <si>
    <t>FGDG20260808029578</t>
  </si>
  <si>
    <t>FGDG20260806023658</t>
  </si>
  <si>
    <t>FGDG20260808025801</t>
  </si>
  <si>
    <t>FGDG20260808007731</t>
  </si>
  <si>
    <t>FGDG20260809003518</t>
  </si>
  <si>
    <t>FGDG20260731004109</t>
  </si>
  <si>
    <t>JS000009083</t>
  </si>
  <si>
    <t>FGDG20260809020982</t>
  </si>
  <si>
    <t>FGDG20260808021130</t>
  </si>
  <si>
    <t>FGDG20260809018761</t>
  </si>
  <si>
    <t>FGDG20260809003440</t>
  </si>
  <si>
    <t>FGDG20260809020735</t>
  </si>
  <si>
    <t>FGDG20260808026337</t>
  </si>
  <si>
    <t>FGDG20260808025381</t>
  </si>
  <si>
    <t>FGDG20260803030363</t>
  </si>
  <si>
    <t>FGDG20260809024491</t>
  </si>
  <si>
    <t>FGDG20260809024536</t>
  </si>
  <si>
    <t>FGDG20260806002882</t>
  </si>
  <si>
    <t>FGDG20260807000077</t>
  </si>
  <si>
    <t>FGDG20260809025793</t>
  </si>
  <si>
    <t>FGDG20260809024232</t>
  </si>
  <si>
    <t>FGDG20260809024565</t>
  </si>
  <si>
    <t>FGDG20260808012134</t>
  </si>
  <si>
    <t>FGDG20260808024835</t>
  </si>
  <si>
    <t>FGDG20260728023011</t>
  </si>
  <si>
    <t>FGDG20260730019859</t>
  </si>
  <si>
    <t>FGDG20260730025234</t>
  </si>
  <si>
    <t>FGDG20260730007720</t>
  </si>
  <si>
    <t>FGDG20260801006662</t>
  </si>
  <si>
    <t>FGDG20260802017262</t>
  </si>
  <si>
    <t>1-EV244MB</t>
  </si>
  <si>
    <t>FGDG20260727008973</t>
  </si>
  <si>
    <t>1-EVCGA37</t>
  </si>
  <si>
    <t>FGDG20260801014763</t>
  </si>
  <si>
    <t>FGDG20260726008932</t>
  </si>
  <si>
    <t>FGDG20260727017694</t>
  </si>
  <si>
    <t>1-EV28D5J</t>
  </si>
  <si>
    <t>FGDG20260730023411</t>
  </si>
  <si>
    <t>FGDG20260727000504</t>
  </si>
  <si>
    <t>FGDG20260730008653</t>
  </si>
  <si>
    <t>FGDG20260729023459</t>
  </si>
  <si>
    <t>FGDG20260725012089</t>
  </si>
  <si>
    <t>1-EVMJ1RB</t>
  </si>
  <si>
    <t>FGDG20260802007591</t>
  </si>
  <si>
    <t>1-EU81AC3</t>
  </si>
  <si>
    <t>FGDG20260722020585</t>
  </si>
  <si>
    <t>FGDG20260727012650</t>
  </si>
  <si>
    <t>FGDG20260728025546</t>
  </si>
  <si>
    <t>1-EV244KF</t>
  </si>
  <si>
    <t>FGDG20260725022550</t>
  </si>
  <si>
    <t>FGDG20260729013696</t>
  </si>
  <si>
    <t>FGDG20260730018649</t>
  </si>
  <si>
    <t>FGDG20260718025190</t>
  </si>
  <si>
    <t>FGDG20260730025442</t>
  </si>
  <si>
    <t>1-EV28D3Z</t>
  </si>
  <si>
    <t>FGDG20260729024508</t>
  </si>
  <si>
    <t>1-EV28D47</t>
  </si>
  <si>
    <t>FGDG20260729024509</t>
  </si>
  <si>
    <t>1-EV28D3L</t>
  </si>
  <si>
    <t>FGDG20260729024507</t>
  </si>
  <si>
    <t>1-EVCGA1T</t>
  </si>
  <si>
    <t>FGDG20260801011293</t>
  </si>
  <si>
    <t>1-EVCGA1Z</t>
  </si>
  <si>
    <t>FGDG20260801002687</t>
  </si>
  <si>
    <t>1-EVMJ1QB</t>
  </si>
  <si>
    <t>FGDG20260801017444</t>
  </si>
  <si>
    <t>FGDG20260801022309</t>
  </si>
  <si>
    <t>FGDG20260728009542</t>
  </si>
  <si>
    <t>FGDG20260801007237</t>
  </si>
  <si>
    <t>1-EVWNRM8</t>
  </si>
  <si>
    <t>FGDG20260802006725</t>
  </si>
  <si>
    <t>1-EW6RI13</t>
  </si>
  <si>
    <t>FGDG20260803018715</t>
  </si>
  <si>
    <t>FGDG20260804020780</t>
  </si>
  <si>
    <t>FGDG20260804029987</t>
  </si>
  <si>
    <t>1-EWGWT5J</t>
  </si>
  <si>
    <t>FGDG20260805031969</t>
  </si>
  <si>
    <t>1-EWQXPUU</t>
  </si>
  <si>
    <t>FGDG20260805000866</t>
  </si>
  <si>
    <t>FGDG20260804006201</t>
  </si>
  <si>
    <t>1-EXB6AJZ</t>
  </si>
  <si>
    <t>FGDG20260807014095</t>
  </si>
  <si>
    <t>FGDG20260805016415</t>
  </si>
  <si>
    <t>1-EXB6AK5</t>
  </si>
  <si>
    <t>FGDG20260807024021</t>
  </si>
  <si>
    <t>FGDG20260808028856</t>
  </si>
  <si>
    <t>1-EXB6AJ6</t>
  </si>
  <si>
    <t>FGDG20260801000791</t>
  </si>
  <si>
    <t>JS000042433</t>
  </si>
  <si>
    <t>1-EVWNRNF</t>
  </si>
  <si>
    <t>FGDG20260802014611</t>
  </si>
  <si>
    <t>1-EV28D2W</t>
  </si>
  <si>
    <t>FGDG20260728019708</t>
  </si>
  <si>
    <t>1-EVMJ1QQ</t>
  </si>
  <si>
    <t>FGDG20260725027359</t>
  </si>
  <si>
    <t>FGDG20260730021968</t>
  </si>
  <si>
    <t>1-EW6RI1M</t>
  </si>
  <si>
    <t>FGDG20260804017825</t>
  </si>
  <si>
    <t>1-EWGWT73</t>
  </si>
  <si>
    <t>FGDG20260720010240</t>
  </si>
  <si>
    <t>1-EXB6AKR</t>
  </si>
  <si>
    <t>FGDG20260808023808</t>
  </si>
  <si>
    <t>1-EV244JK</t>
  </si>
  <si>
    <t>FGDG20260729020843</t>
  </si>
  <si>
    <t>FGDG20260729005557</t>
  </si>
  <si>
    <t>1-EV28D4F</t>
  </si>
  <si>
    <t>FGDG20260728005124</t>
  </si>
  <si>
    <t>1-EVMJ1QW</t>
  </si>
  <si>
    <t>FGDG20260802019067</t>
  </si>
  <si>
    <t>FGDG20260805028200</t>
  </si>
  <si>
    <t>1-EX0UDI3</t>
  </si>
  <si>
    <t>FGDG20260806010843</t>
  </si>
  <si>
    <t>1-EWGWT6U</t>
  </si>
  <si>
    <t>FGDG20260801017312</t>
  </si>
  <si>
    <t>JS000002447</t>
  </si>
  <si>
    <t>1-EV244L2</t>
  </si>
  <si>
    <t>FGDG20260728024507</t>
  </si>
  <si>
    <t>JS000004496</t>
  </si>
  <si>
    <t>FGDG20260728004099</t>
  </si>
  <si>
    <t>家用冰箱</t>
  </si>
  <si>
    <t>二代冰箱全面平系列</t>
  </si>
  <si>
    <t>JS000005657</t>
  </si>
  <si>
    <t>1-EU7ZC51</t>
  </si>
  <si>
    <t>FGDG20260727030858</t>
  </si>
  <si>
    <t>JS000004197</t>
  </si>
  <si>
    <t>FGDG20260728006112</t>
  </si>
  <si>
    <t>JS000003330</t>
  </si>
  <si>
    <t>1-EU81A7Z</t>
  </si>
  <si>
    <t>FGDG20260728022956</t>
  </si>
  <si>
    <t>FGDG20260727031605</t>
  </si>
  <si>
    <t>FGDG20260729007109</t>
  </si>
  <si>
    <t>JS000019832</t>
  </si>
  <si>
    <t>1-EV244E9</t>
  </si>
  <si>
    <t>FGDG20260727030853</t>
  </si>
  <si>
    <t>1-EV177YQ</t>
  </si>
  <si>
    <t>FGDG20260729008125</t>
  </si>
  <si>
    <t>JS000026834</t>
  </si>
  <si>
    <t>1-EV244EM</t>
  </si>
  <si>
    <t>FGDG20260729003628</t>
  </si>
  <si>
    <t>FGDG20260728015375</t>
  </si>
  <si>
    <t>FGDG20260729004296</t>
  </si>
  <si>
    <t>JS000035119</t>
  </si>
  <si>
    <t>FGDG20260728027018</t>
  </si>
  <si>
    <t>FGDG20260729000900</t>
  </si>
  <si>
    <t>FGDG20260727005403</t>
  </si>
  <si>
    <t>FGDG20260730011934</t>
  </si>
  <si>
    <t>FGDG20260729009839</t>
  </si>
  <si>
    <t>FGDG20260730010753</t>
  </si>
  <si>
    <t>1-EV28CXZ</t>
  </si>
  <si>
    <t>FGDG20260731005180</t>
  </si>
  <si>
    <t>FGDG20260730025679</t>
  </si>
  <si>
    <t>FGDG20260731019578</t>
  </si>
  <si>
    <t>1-EV28CXO</t>
  </si>
  <si>
    <t>FGDG20260730022670</t>
  </si>
  <si>
    <t>1-EV265LS</t>
  </si>
  <si>
    <t>FGDG20260728020022</t>
  </si>
  <si>
    <t>FGDG20260727029440</t>
  </si>
  <si>
    <t>1-EV28CYO</t>
  </si>
  <si>
    <t>FGDG20260731019469</t>
  </si>
  <si>
    <t>1-EV28CYJ</t>
  </si>
  <si>
    <t>FGDG20260731027368</t>
  </si>
  <si>
    <t>FGDG20260801012014</t>
  </si>
  <si>
    <t>1-EVCF879</t>
  </si>
  <si>
    <t>FGDG20260728016728</t>
  </si>
  <si>
    <t>1-EVCG9XG</t>
  </si>
  <si>
    <t>FGDG20260730026570</t>
  </si>
  <si>
    <t>1-EVCG9X1</t>
  </si>
  <si>
    <t>FGDG20260801009254</t>
  </si>
  <si>
    <t>1-EVCG9WT</t>
  </si>
  <si>
    <t>FGDG20260731017247</t>
  </si>
  <si>
    <t>1-EVMJ1L0</t>
  </si>
  <si>
    <t>FGDG20260730029488</t>
  </si>
  <si>
    <t>FGDG20260802011966</t>
  </si>
  <si>
    <t>1-EVMI5SI</t>
  </si>
  <si>
    <t>FGDG20260801011959</t>
  </si>
  <si>
    <t>JS000019140</t>
  </si>
  <si>
    <t>1-EVMJ1KW</t>
  </si>
  <si>
    <t>FGDG20260802004937</t>
  </si>
  <si>
    <t>1-EVWNJS0</t>
  </si>
  <si>
    <t>FGDG20260731027824</t>
  </si>
  <si>
    <t>FGDG20260802024752</t>
  </si>
  <si>
    <t>1-EVWNJRX</t>
  </si>
  <si>
    <t>FGDG20260802026724</t>
  </si>
  <si>
    <t>1-EVWKGO0</t>
  </si>
  <si>
    <t>FGDG20260802026165</t>
  </si>
  <si>
    <t>1-EVWNJQT</t>
  </si>
  <si>
    <t>FGDG20260731021276</t>
  </si>
  <si>
    <t>1-EVWNJRC</t>
  </si>
  <si>
    <t>FGDG20260803010368</t>
  </si>
  <si>
    <t>1-EVWNJRP</t>
  </si>
  <si>
    <t>FGDG20260803002569</t>
  </si>
  <si>
    <t>FGDG20260804000520</t>
  </si>
  <si>
    <t>FGDG20260804008742</t>
  </si>
  <si>
    <t>1-EW6RHTN</t>
  </si>
  <si>
    <t>FGDG20260804005509</t>
  </si>
  <si>
    <t>1-EW6RHTR</t>
  </si>
  <si>
    <t>FGDG20260804010187</t>
  </si>
  <si>
    <t>1-EW6RHT1</t>
  </si>
  <si>
    <t>FGDG20260801013218</t>
  </si>
  <si>
    <t>FGDG20260804010088</t>
  </si>
  <si>
    <t>1-EWGWSUE</t>
  </si>
  <si>
    <t>FGDG20260731008323</t>
  </si>
  <si>
    <t>FGDG20260805006552</t>
  </si>
  <si>
    <t>1-EWGTION</t>
  </si>
  <si>
    <t>FGDG20260804027346</t>
  </si>
  <si>
    <t>1-EWGWSV4</t>
  </si>
  <si>
    <t>FGDG20260805020954</t>
  </si>
  <si>
    <t>1-EWGTIOL</t>
  </si>
  <si>
    <t>FGDG20260803006045</t>
  </si>
  <si>
    <t>1-EWQXI05</t>
  </si>
  <si>
    <t>FGDG20260805030809</t>
  </si>
  <si>
    <t>1-EWQXHZX</t>
  </si>
  <si>
    <t>FGDG20260806006396</t>
  </si>
  <si>
    <t>FGDG20260805017582</t>
  </si>
  <si>
    <t>1-EWQWJHO</t>
  </si>
  <si>
    <t>FGDG20260806015578</t>
  </si>
  <si>
    <t>1-EWQWJHL</t>
  </si>
  <si>
    <t>FGDG20260806026597</t>
  </si>
  <si>
    <t>FGDG20260806016515</t>
  </si>
  <si>
    <t>JS000019833</t>
  </si>
  <si>
    <t>1-EX0UDC7</t>
  </si>
  <si>
    <t>FGDG20260731009792</t>
  </si>
  <si>
    <t>1-EX0UDC0</t>
  </si>
  <si>
    <t>FGDG20260803010337</t>
  </si>
  <si>
    <t>FGDG20260805022949</t>
  </si>
  <si>
    <t>1-EX0UDCE</t>
  </si>
  <si>
    <t>FGDG20260807004167</t>
  </si>
  <si>
    <t>1-EX0UDCZ</t>
  </si>
  <si>
    <t>FGDG20260807013381</t>
  </si>
  <si>
    <t>FGDG20260807020134</t>
  </si>
  <si>
    <t>1-EXB6AFL</t>
  </si>
  <si>
    <t>FGDG20260804000370</t>
  </si>
  <si>
    <t>1-EXB6AG2</t>
  </si>
  <si>
    <t>FGDG20260808017477</t>
  </si>
  <si>
    <t>JS000015263</t>
  </si>
  <si>
    <t>FGDG20260804024463</t>
  </si>
  <si>
    <t>1-EXB6AFH</t>
  </si>
  <si>
    <t>FGDG20260808014921</t>
  </si>
  <si>
    <t>1-EXB6AFP</t>
  </si>
  <si>
    <t>FGDG20260808026322</t>
  </si>
  <si>
    <t>FGDG20260809002813</t>
  </si>
  <si>
    <t>FGDG20260809003833</t>
  </si>
  <si>
    <t>FGDG20260809009237</t>
  </si>
  <si>
    <t>FGDG20260808020886</t>
  </si>
  <si>
    <t>FGDG20260808030631</t>
  </si>
  <si>
    <t>FGDG20260808012340</t>
  </si>
  <si>
    <t>FGDG20260808024044</t>
  </si>
  <si>
    <t>FGDG20260809021657</t>
  </si>
  <si>
    <t>FGDG20260807000388</t>
  </si>
  <si>
    <t>1-EU81A8G</t>
  </si>
  <si>
    <t>FGDG20260727023844</t>
  </si>
  <si>
    <t>1-EU81A8L</t>
  </si>
  <si>
    <t>FGDG20260727031937</t>
  </si>
  <si>
    <t>1-EU81A7V</t>
  </si>
  <si>
    <t>FGDG20260728003798</t>
  </si>
  <si>
    <t>FGDG20260728003125</t>
  </si>
  <si>
    <t>FGDG20260727008307</t>
  </si>
  <si>
    <t>1-EV244ED</t>
  </si>
  <si>
    <t>FGDG20260729003862</t>
  </si>
  <si>
    <t>1-EU81A7S</t>
  </si>
  <si>
    <t>FGDG20260728018322</t>
  </si>
  <si>
    <t>1-EV244DY</t>
  </si>
  <si>
    <t>FGDG20260728016744</t>
  </si>
  <si>
    <t>1-EU81A89</t>
  </si>
  <si>
    <t>FGDG20260728017769</t>
  </si>
  <si>
    <t>FGDG20260803018956</t>
  </si>
  <si>
    <t>1-EX0UDCU</t>
  </si>
  <si>
    <t>FGDG20260807026448</t>
  </si>
  <si>
    <t>1-EXB6AFU</t>
  </si>
  <si>
    <t>FGDG20260806003352</t>
  </si>
  <si>
    <t>FGDG20260808007943</t>
  </si>
  <si>
    <t>FGDG20260807012259</t>
  </si>
  <si>
    <t>FGDG20260807029100</t>
  </si>
  <si>
    <t>FGDG20260806028975</t>
  </si>
  <si>
    <t>FGDG20260804004541</t>
  </si>
  <si>
    <t>FGDG20260804022648</t>
  </si>
  <si>
    <t>1-EWGWSVE</t>
  </si>
  <si>
    <t>FGDG20260805013026</t>
  </si>
  <si>
    <t>JS000041258</t>
  </si>
  <si>
    <t>1-EXB6AFE</t>
  </si>
  <si>
    <t>FGDG20260807009931</t>
  </si>
  <si>
    <t>FGDG20260727020616</t>
  </si>
  <si>
    <t>FGDG20260730023977</t>
  </si>
  <si>
    <t>1-EV28CYD</t>
  </si>
  <si>
    <t>FGDG20260731008986</t>
  </si>
  <si>
    <t>1-EVCG9X4</t>
  </si>
  <si>
    <t>FGDG20260801006066</t>
  </si>
  <si>
    <t>FGDG20260727032301</t>
  </si>
  <si>
    <t>FGDG20260729015643</t>
  </si>
  <si>
    <t>1-EV28CYH</t>
  </si>
  <si>
    <t>FGDG20260731010635</t>
  </si>
  <si>
    <t>JS000014739</t>
  </si>
  <si>
    <t>FGDG20260727011248</t>
  </si>
  <si>
    <t>FGDG20260728019859</t>
  </si>
  <si>
    <t>FGDG20260729024440</t>
  </si>
  <si>
    <t>1-EV28CXM</t>
  </si>
  <si>
    <t>FGDG20260730007998</t>
  </si>
  <si>
    <t>FGDG20260729023373</t>
  </si>
  <si>
    <t>FGDG20260729018642</t>
  </si>
  <si>
    <t>FGDG20260729028293</t>
  </si>
  <si>
    <t>FGDG20260730007432</t>
  </si>
  <si>
    <t>1-EV28CYA</t>
  </si>
  <si>
    <t>FGDG20260728021152</t>
  </si>
  <si>
    <t>FGDG20260729032652</t>
  </si>
  <si>
    <t>FGDG20260731020178</t>
  </si>
  <si>
    <t>FGDG20260730024421</t>
  </si>
  <si>
    <t>FGDG20260731026776</t>
  </si>
  <si>
    <t>FGDG20260731028327</t>
  </si>
  <si>
    <t>1-EVCG9WW</t>
  </si>
  <si>
    <t>FGDG20260730021715</t>
  </si>
  <si>
    <t>FGDG20260730022016</t>
  </si>
  <si>
    <t>1-EVMJ1KO</t>
  </si>
  <si>
    <t>FGDG20260802019865</t>
  </si>
  <si>
    <t>1-EVMJ1KS</t>
  </si>
  <si>
    <t>FGDG20260802014756</t>
  </si>
  <si>
    <t>1-EVMJ1KH</t>
  </si>
  <si>
    <t>FGDG20260801022436</t>
  </si>
  <si>
    <t>1-EX0UDCA</t>
  </si>
  <si>
    <t>FGDG20260806006784</t>
  </si>
  <si>
    <t>FGDG20260804008188</t>
  </si>
  <si>
    <t>FGDG20260804006021</t>
  </si>
  <si>
    <t>FGDG20260805024850</t>
  </si>
  <si>
    <t>1-EW6RHU9</t>
  </si>
  <si>
    <t>FGDG20260723019716</t>
  </si>
  <si>
    <t>1-EW6RHU6</t>
  </si>
  <si>
    <t>FGDG20260804027636</t>
  </si>
  <si>
    <t>1-EWGWSVG</t>
  </si>
  <si>
    <t>FGDG20260804009148</t>
  </si>
  <si>
    <t>FGDG20260805009614</t>
  </si>
  <si>
    <t>FGDG20260801022140</t>
  </si>
  <si>
    <t>1-EVWNJRU</t>
  </si>
  <si>
    <t>FGDG20260803008416</t>
  </si>
  <si>
    <t>1-EVCG9WQ</t>
  </si>
  <si>
    <t>FGDG20260801022167</t>
  </si>
  <si>
    <t>1-EWGWSVK</t>
  </si>
  <si>
    <t>FGDG20260802023127</t>
  </si>
  <si>
    <t>1-EX0UDCX</t>
  </si>
  <si>
    <t>FGDG20260807007037</t>
  </si>
  <si>
    <t>JS000029708</t>
  </si>
  <si>
    <t>1-EU80NE5</t>
  </si>
  <si>
    <t>FGDG20260726022642</t>
  </si>
  <si>
    <t>JS000026353</t>
  </si>
  <si>
    <t>1-EU80NEB</t>
  </si>
  <si>
    <t>FGDG20260726019417</t>
  </si>
  <si>
    <t>JS000002134</t>
  </si>
  <si>
    <t>1-EU80NE3</t>
  </si>
  <si>
    <t>FGDG20260725007799</t>
  </si>
  <si>
    <t>JS000024561</t>
  </si>
  <si>
    <t>FGDG20260727006032</t>
  </si>
  <si>
    <t>分公司换装活动</t>
  </si>
  <si>
    <t>JS000003175</t>
  </si>
  <si>
    <t>1-EU7ZC27</t>
  </si>
  <si>
    <t>FGDG20260728019941</t>
  </si>
  <si>
    <t>1-EU80NEG</t>
  </si>
  <si>
    <t>FGDG20260727008747</t>
  </si>
  <si>
    <t>1-EU80NE1</t>
  </si>
  <si>
    <t>FGDG20260728013145</t>
  </si>
  <si>
    <t>JS000020273</t>
  </si>
  <si>
    <t>FGDG20260728001025</t>
  </si>
  <si>
    <t>1-EV21JEX</t>
  </si>
  <si>
    <t>FGDG20260726026202</t>
  </si>
  <si>
    <t>1-EV21JEZ</t>
  </si>
  <si>
    <t>FGDG20260728025081</t>
  </si>
  <si>
    <t>JS000015636</t>
  </si>
  <si>
    <t>FGDG20260728009165</t>
  </si>
  <si>
    <t>FGDG20260728004026</t>
  </si>
  <si>
    <t>FGDG20260728004027</t>
  </si>
  <si>
    <t>1-EV21JEI</t>
  </si>
  <si>
    <t>FGDG20260727025997</t>
  </si>
  <si>
    <t>JS000003431</t>
  </si>
  <si>
    <t>1-EV21JFA</t>
  </si>
  <si>
    <t>FGDG20260728013217</t>
  </si>
  <si>
    <t>1-EV21JEM</t>
  </si>
  <si>
    <t>FGDG20260726018954</t>
  </si>
  <si>
    <t>台面安装辅助板（原开孔较大）</t>
  </si>
  <si>
    <t>FGDG20260729008663</t>
  </si>
  <si>
    <t>FGDG20260728012724</t>
  </si>
  <si>
    <t>FGDG20260729012883</t>
  </si>
  <si>
    <t>1-EV21JF4</t>
  </si>
  <si>
    <t>FGDG20260727010786</t>
  </si>
  <si>
    <t>FGDG20260728012725</t>
  </si>
  <si>
    <t>FGDG20260719030469</t>
  </si>
  <si>
    <t>JS000043198</t>
  </si>
  <si>
    <t>FGDG20260729024342</t>
  </si>
  <si>
    <t>JS000025678</t>
  </si>
  <si>
    <t>FGDG20260729027057</t>
  </si>
  <si>
    <t>FGDG20260730009878</t>
  </si>
  <si>
    <t>FGDG20260729015048</t>
  </si>
  <si>
    <t>JS000042742</t>
  </si>
  <si>
    <t>FGDG20260729019849</t>
  </si>
  <si>
    <t>FGDG20260730014841</t>
  </si>
  <si>
    <t>1-EV28CGW</t>
  </si>
  <si>
    <t>FGDG20260730028836</t>
  </si>
  <si>
    <t>1-EV28CHJ</t>
  </si>
  <si>
    <t>FGDG20260730029424</t>
  </si>
  <si>
    <t>1-EV28CGO</t>
  </si>
  <si>
    <t>FGDG20260729003543</t>
  </si>
  <si>
    <t>JS000034706</t>
  </si>
  <si>
    <t>1-EV28CHA</t>
  </si>
  <si>
    <t>FGDG20260730000173</t>
  </si>
  <si>
    <t>1-EV265JJ</t>
  </si>
  <si>
    <t>FGDG20260727014471</t>
  </si>
  <si>
    <t>FGDG20260731004318</t>
  </si>
  <si>
    <t>JS000008904</t>
  </si>
  <si>
    <t>1-EV28CH5</t>
  </si>
  <si>
    <t>FGDG20260729006577</t>
  </si>
  <si>
    <t>FGDG20260730010783</t>
  </si>
  <si>
    <t>1-EV28CHN</t>
  </si>
  <si>
    <t>FGDG20260731011418</t>
  </si>
  <si>
    <t>FGDG20260731020981</t>
  </si>
  <si>
    <t>1-EV28CH0</t>
  </si>
  <si>
    <t>FGDG20260731022522</t>
  </si>
  <si>
    <t>1-EVCG76G</t>
  </si>
  <si>
    <t>FGDG20260730026943</t>
  </si>
  <si>
    <t>1-EVCG769</t>
  </si>
  <si>
    <t>FGDG20260731022044</t>
  </si>
  <si>
    <t>1-EVCG75Q</t>
  </si>
  <si>
    <t>FGDG20260801002553</t>
  </si>
  <si>
    <t>吊顶龙骨调整</t>
  </si>
  <si>
    <t>1-EVCG75K</t>
  </si>
  <si>
    <t>FGDG20260730015485</t>
  </si>
  <si>
    <t>FGDG20260801009562</t>
  </si>
  <si>
    <t>1-EVCG767</t>
  </si>
  <si>
    <t>FGDG20260801009387</t>
  </si>
  <si>
    <t>FGDG20260801000410</t>
  </si>
  <si>
    <t>FGDG20260801003118</t>
  </si>
  <si>
    <t>1-EVCF854</t>
  </si>
  <si>
    <t>FGDG20260731011036</t>
  </si>
  <si>
    <t>FGDG20260729009305</t>
  </si>
  <si>
    <t>JS000038671</t>
  </si>
  <si>
    <t>FGDG20260728006610</t>
  </si>
  <si>
    <t>FGDG20260730011925</t>
  </si>
  <si>
    <t>1-EVMI5PT</t>
  </si>
  <si>
    <t>FGDG20260802004159</t>
  </si>
  <si>
    <t>1-EVMIZLX</t>
  </si>
  <si>
    <t>FGDG20260801009398</t>
  </si>
  <si>
    <t>JS000001718</t>
  </si>
  <si>
    <t>FGDG20260729018024</t>
  </si>
  <si>
    <t>FGDG20260801015067</t>
  </si>
  <si>
    <t>1-EVMIZLU</t>
  </si>
  <si>
    <t>FGDG20260802012265</t>
  </si>
  <si>
    <t>FGDG20260801019985</t>
  </si>
  <si>
    <t>1-EVMIZM0</t>
  </si>
  <si>
    <t>FGDG20260801019986</t>
  </si>
  <si>
    <t>FGDG20260801029072</t>
  </si>
  <si>
    <t>1-EVMIZLA</t>
  </si>
  <si>
    <t>FGDG20260801026531</t>
  </si>
  <si>
    <t>1-EVMIZLM</t>
  </si>
  <si>
    <t>FGDG20260801017526</t>
  </si>
  <si>
    <t>FGDG20260803003539</t>
  </si>
  <si>
    <t>1-EVWNJD0</t>
  </si>
  <si>
    <t>FGDG20260802025606</t>
  </si>
  <si>
    <t>1-EVWNJCD</t>
  </si>
  <si>
    <t>FGDG20260801025072</t>
  </si>
  <si>
    <t>FGDG20260802019174</t>
  </si>
  <si>
    <t>1-EW6QC78</t>
  </si>
  <si>
    <t>FGDG20260803013644</t>
  </si>
  <si>
    <t>JS000039518</t>
  </si>
  <si>
    <t>1-EW6R8UZ</t>
  </si>
  <si>
    <t>FGDG20260803012770</t>
  </si>
  <si>
    <t>FGDG20260802021013</t>
  </si>
  <si>
    <t>FGDG20260802005984</t>
  </si>
  <si>
    <t>1-EW6R8UH</t>
  </si>
  <si>
    <t>FGDG20260803020625</t>
  </si>
  <si>
    <t>1-EW6R8UX</t>
  </si>
  <si>
    <t>FGDG20260804018061</t>
  </si>
  <si>
    <t>FGDG20260805006876</t>
  </si>
  <si>
    <t>1-EWGRZTJ</t>
  </si>
  <si>
    <t>FGDG20260804027414</t>
  </si>
  <si>
    <t>1-EWGVQG1</t>
  </si>
  <si>
    <t>FGDG20260805002970</t>
  </si>
  <si>
    <t>1-EWGRZTN</t>
  </si>
  <si>
    <t>FGDG20260804031478</t>
  </si>
  <si>
    <t>1-EWGVQGI</t>
  </si>
  <si>
    <t>FGDG20260730011429</t>
  </si>
  <si>
    <t>1-EWGVQGM</t>
  </si>
  <si>
    <t>FGDG20260802029588</t>
  </si>
  <si>
    <t>1-EWGVQGD</t>
  </si>
  <si>
    <t>FGDG20260731030238</t>
  </si>
  <si>
    <t>1-EWGVQGP</t>
  </si>
  <si>
    <t>FGDG20260805021553</t>
  </si>
  <si>
    <t>FGDG20260805023350</t>
  </si>
  <si>
    <t>FGDG20260805024782</t>
  </si>
  <si>
    <t>FGDG20260804004290</t>
  </si>
  <si>
    <t>1-EWQWJFB</t>
  </si>
  <si>
    <t>FGDG20260805027511</t>
  </si>
  <si>
    <t>1-EWQWJF8</t>
  </si>
  <si>
    <t>FGDG20260801023773</t>
  </si>
  <si>
    <t>1-EWQXHKA</t>
  </si>
  <si>
    <t>FGDG20260806001887</t>
  </si>
  <si>
    <t>FGDG20260803032700</t>
  </si>
  <si>
    <t>FGDG20260803023050</t>
  </si>
  <si>
    <t>1-EWQXHL6</t>
  </si>
  <si>
    <t>FGDG20260806026024</t>
  </si>
  <si>
    <t>FGDG20260806022709</t>
  </si>
  <si>
    <t>FGDG20260806013874</t>
  </si>
  <si>
    <t>1-EWQXHKV</t>
  </si>
  <si>
    <t>FGDG20260805028498</t>
  </si>
  <si>
    <t>1-EX0U7IS</t>
  </si>
  <si>
    <t>FGDG20260806019513</t>
  </si>
  <si>
    <t>FGDG20260806006756</t>
  </si>
  <si>
    <t>FGDG20260804026272</t>
  </si>
  <si>
    <t>1-EX0U7IX</t>
  </si>
  <si>
    <t>FGDG20260807027470</t>
  </si>
  <si>
    <t>FGDG20260805027385</t>
  </si>
  <si>
    <t>1-EXB57OY</t>
  </si>
  <si>
    <t>FGDG20260806031307</t>
  </si>
  <si>
    <t>1-EXB64K7</t>
  </si>
  <si>
    <t>FGDG20260807024144</t>
  </si>
  <si>
    <t>1-EXB64KY</t>
  </si>
  <si>
    <t>FGDG20260807027915</t>
  </si>
  <si>
    <t>1-EXB64KP</t>
  </si>
  <si>
    <t>FGDG20260807011090</t>
  </si>
  <si>
    <t>1-EXB64L1</t>
  </si>
  <si>
    <t>FGDG20260808006177</t>
  </si>
  <si>
    <t>FGDG20260808020695</t>
  </si>
  <si>
    <t>1-EXB64KL</t>
  </si>
  <si>
    <t>FGDG20260808010973</t>
  </si>
  <si>
    <t>1-EXB64KF</t>
  </si>
  <si>
    <t>FGDG20260808009765</t>
  </si>
  <si>
    <t>FGDG20260808001481</t>
  </si>
  <si>
    <t>FGDG20260808021140</t>
  </si>
  <si>
    <t>JS000041943</t>
  </si>
  <si>
    <t>FGDG20260807029952</t>
  </si>
  <si>
    <t>JS000034397</t>
  </si>
  <si>
    <t>FGDG20260808028688</t>
  </si>
  <si>
    <t>FGDG20260808006270</t>
  </si>
  <si>
    <t>FGDG20260807027485</t>
  </si>
  <si>
    <t>FGDG20260808021857</t>
  </si>
  <si>
    <t>FGDG20260808012737</t>
  </si>
  <si>
    <t>FGDG20260808027889</t>
  </si>
  <si>
    <t>FGDG20260809011405</t>
  </si>
  <si>
    <t>FGDG20260809019252</t>
  </si>
  <si>
    <t>FGDG20260808012247</t>
  </si>
  <si>
    <t>FGDG20260808023318</t>
  </si>
  <si>
    <t>FGDG20260807010138</t>
  </si>
  <si>
    <t>FGDG20260809024126</t>
  </si>
  <si>
    <t>1-EU80NEP</t>
  </si>
  <si>
    <t>FGDG20260727029478</t>
  </si>
  <si>
    <t>1-EU80NEM</t>
  </si>
  <si>
    <t>FGDG20260721031731</t>
  </si>
  <si>
    <t>FGDG20260725031971</t>
  </si>
  <si>
    <t>FGDG20260727032507</t>
  </si>
  <si>
    <t>1-EV21JER</t>
  </si>
  <si>
    <t>FGDG20260708009170</t>
  </si>
  <si>
    <t>1-EU80NDS</t>
  </si>
  <si>
    <t>FGDG20260726011684</t>
  </si>
  <si>
    <t>1-EV21JEB</t>
  </si>
  <si>
    <t>FGDG20260727004252</t>
  </si>
  <si>
    <t>FGDG20260727006031</t>
  </si>
  <si>
    <t>1-EU80NEK</t>
  </si>
  <si>
    <t>FGDG20260727024379</t>
  </si>
  <si>
    <t>1-EV21JF8</t>
  </si>
  <si>
    <t>FGDG20260727001431</t>
  </si>
  <si>
    <t>FGDG20260729017629</t>
  </si>
  <si>
    <t>FGDG20260728005223</t>
  </si>
  <si>
    <t>FGDG20260729003455</t>
  </si>
  <si>
    <t>FGDG20260729008276</t>
  </si>
  <si>
    <t>FGDG20260729029909</t>
  </si>
  <si>
    <t>1-EU80NDX</t>
  </si>
  <si>
    <t>FGDG20260727028691</t>
  </si>
  <si>
    <t>FGDG20260728009892</t>
  </si>
  <si>
    <t>1-EV21JEF</t>
  </si>
  <si>
    <t>FGDG20260729017556</t>
  </si>
  <si>
    <t>FGDG20260729010008</t>
  </si>
  <si>
    <t>客户端授权减免,重要/特殊客户</t>
  </si>
  <si>
    <t>FGDG20260728014372</t>
  </si>
  <si>
    <t>JS000004325</t>
  </si>
  <si>
    <t>1-EWGVQH9</t>
  </si>
  <si>
    <t>FGDG20260805008656</t>
  </si>
  <si>
    <t>1-EWGVQGS</t>
  </si>
  <si>
    <t>FGDG20260804011214</t>
  </si>
  <si>
    <t>FGDG20260804020085</t>
  </si>
  <si>
    <t>FGDG20260805007514</t>
  </si>
  <si>
    <t>1-EX0U7J0</t>
  </si>
  <si>
    <t>FGDG20260806003160</t>
  </si>
  <si>
    <t>FGDG20260807018344</t>
  </si>
  <si>
    <t>1-EXB64KV</t>
  </si>
  <si>
    <t>FGDG20260806014245</t>
  </si>
  <si>
    <t>1-EV28CHE</t>
  </si>
  <si>
    <t>FGDG20260730031590</t>
  </si>
  <si>
    <t>FGDG20260801003673</t>
  </si>
  <si>
    <t>FGDG20260731021014</t>
  </si>
  <si>
    <t>1-EWQXHLE</t>
  </si>
  <si>
    <t>FGDG20260805012231</t>
  </si>
  <si>
    <t>FGDG20260806010607</t>
  </si>
  <si>
    <t>1-EWQXHLH</t>
  </si>
  <si>
    <t>FGDG20260805012538</t>
  </si>
  <si>
    <t>FGDG20260803022243</t>
  </si>
  <si>
    <t>FGDG20260807021938</t>
  </si>
  <si>
    <t>FGDG20260804030989</t>
  </si>
  <si>
    <t>FGDG20260730014586</t>
  </si>
  <si>
    <t>FGDG20260729031292</t>
  </si>
  <si>
    <t>FGDG20260731013831</t>
  </si>
  <si>
    <t>FGDG20260730019398</t>
  </si>
  <si>
    <t>1-EVCG76N</t>
  </si>
  <si>
    <t>FGDG20260730016265</t>
  </si>
  <si>
    <t>FGDG20260801003535</t>
  </si>
  <si>
    <t>FGDG20260801001282</t>
  </si>
  <si>
    <t>1-EWGVQHB</t>
  </si>
  <si>
    <t>FGDG20260804000356</t>
  </si>
  <si>
    <t>FGDG20260804002195</t>
  </si>
  <si>
    <t>1-EX0U7JG</t>
  </si>
  <si>
    <t>FGDG20260806032015</t>
  </si>
  <si>
    <t>FGDG20260806004808</t>
  </si>
  <si>
    <t>1-EXB64L8</t>
  </si>
  <si>
    <t>FGDG20260804027812</t>
  </si>
  <si>
    <t>1-EVCG75N</t>
  </si>
  <si>
    <t>FGDG20260731019123</t>
  </si>
  <si>
    <t>1-EW6R8UU</t>
  </si>
  <si>
    <t>FGDG20260804002707</t>
  </si>
  <si>
    <t>1-EWGVQG6</t>
  </si>
  <si>
    <t>FGDG20260804017730</t>
  </si>
  <si>
    <t>1-EWGVQG9</t>
  </si>
  <si>
    <t>FGDG20260726028305</t>
  </si>
  <si>
    <t>FGDG20260806006786</t>
  </si>
  <si>
    <t>1-EWQXHL1</t>
  </si>
  <si>
    <t>FGDG20260804023681</t>
  </si>
  <si>
    <t>FGDG20260806003093</t>
  </si>
  <si>
    <t>1-EXB64K9</t>
  </si>
  <si>
    <t>FGDG20260807030634</t>
  </si>
  <si>
    <t>1-EVCG76R</t>
  </si>
  <si>
    <t>FGDG20260801018741</t>
  </si>
  <si>
    <t>1-EV28CGT</t>
  </si>
  <si>
    <t>FGDG20260730011824</t>
  </si>
  <si>
    <t>FGDG20260731020037</t>
  </si>
  <si>
    <t>1-EWQXHKJ</t>
  </si>
  <si>
    <t>FGDG20260803003002</t>
  </si>
  <si>
    <t>1-EVMIZL7</t>
  </si>
  <si>
    <t>FGDG20260802011048</t>
  </si>
  <si>
    <t>1-EW6R8UK</t>
  </si>
  <si>
    <t>FGDG20260802021492</t>
  </si>
  <si>
    <t>1-EVWNJCM</t>
  </si>
  <si>
    <t>FGDG20260731020201</t>
  </si>
  <si>
    <t>1-EVWNJCQ</t>
  </si>
  <si>
    <t>FGDG20260803022447</t>
  </si>
  <si>
    <t>1-EW6R8V1</t>
  </si>
  <si>
    <t>FGDG20260731027848</t>
  </si>
  <si>
    <t>1-EVMIZM5</t>
  </si>
  <si>
    <t>FGDG20260802001586</t>
  </si>
  <si>
    <t>FGDG20260801008657</t>
  </si>
  <si>
    <t>1-EVWNJCW</t>
  </si>
  <si>
    <t>FGDG20260802021984</t>
  </si>
  <si>
    <t>1-EVMIZLJ</t>
  </si>
  <si>
    <t>FGDG20260802003296</t>
  </si>
  <si>
    <t>1-EVMIZLG</t>
  </si>
  <si>
    <t>FGDG20260802024136</t>
  </si>
  <si>
    <t>FGDG20260801028402</t>
  </si>
  <si>
    <t>1-EW6R8UO</t>
  </si>
  <si>
    <t>FGDG20260804018404</t>
  </si>
  <si>
    <t>1-EVMIZLP</t>
  </si>
  <si>
    <t>FGDG20260801004256</t>
  </si>
  <si>
    <t>1-EVMIZM8</t>
  </si>
  <si>
    <t>FGDG20260802004575</t>
  </si>
  <si>
    <t>FGDG20260801022861</t>
  </si>
  <si>
    <t>1-EVWNJCY</t>
  </si>
  <si>
    <t>FGDG20260801013125</t>
  </si>
  <si>
    <t>1-EW6R8V9</t>
  </si>
  <si>
    <t>FGDG20260804005258</t>
  </si>
  <si>
    <t>服务工程师编码</t>
  </si>
  <si>
    <t>服务项目</t>
  </si>
  <si>
    <t>配件用途</t>
  </si>
  <si>
    <t>辅材分类</t>
  </si>
  <si>
    <t>单价</t>
  </si>
  <si>
    <t>配件实收费用</t>
  </si>
  <si>
    <t>事业商扣款</t>
  </si>
  <si>
    <t>技师缴费单时间</t>
  </si>
  <si>
    <t>新装清洗包FW-/-大连</t>
  </si>
  <si>
    <t>1508010400574</t>
  </si>
  <si>
    <t>清洗</t>
  </si>
  <si>
    <t>无</t>
  </si>
  <si>
    <t>维修</t>
  </si>
  <si>
    <t>双线圈电磁阀(点胶)(JZT-HL6B-12T)FW</t>
  </si>
  <si>
    <t>110200160548R</t>
  </si>
  <si>
    <t>（老结构）维修热电偶(JZY-HA3G-20Y)FW</t>
  </si>
  <si>
    <t>1102001903850</t>
  </si>
  <si>
    <t>FGDG20260804026315</t>
  </si>
  <si>
    <t>工单补录</t>
  </si>
  <si>
    <t>出风罩连接圈_V1R1</t>
  </si>
  <si>
    <t>1101002600900</t>
  </si>
  <si>
    <t>FGDG20260803017201</t>
  </si>
  <si>
    <t>安装</t>
  </si>
  <si>
    <t>挂钩组件(Z6T)FW</t>
  </si>
  <si>
    <t>1101001508560</t>
  </si>
  <si>
    <t>辅材</t>
  </si>
  <si>
    <t>其他烟机</t>
  </si>
  <si>
    <t>FGDG20260804004293</t>
  </si>
  <si>
    <t>FGDG20260803024386</t>
  </si>
  <si>
    <t>FGDG20260803022641</t>
  </si>
  <si>
    <t>FGDG20260803007127</t>
  </si>
  <si>
    <t>泰和三角阀_水路(冷)FW</t>
  </si>
  <si>
    <t>1507030100502</t>
  </si>
  <si>
    <t>其他热水器</t>
  </si>
  <si>
    <t>FGDG20260801020185</t>
  </si>
  <si>
    <t>FGDG20260802017720</t>
  </si>
  <si>
    <t>JS000026919</t>
  </si>
  <si>
    <t>FGDG20260801021480</t>
  </si>
  <si>
    <t>电源板组件(CXW-189-JX05(不带罩))</t>
  </si>
  <si>
    <t>110100030276C</t>
  </si>
  <si>
    <t>电源板组件(CXW-200-EH29T)</t>
  </si>
  <si>
    <t>110100081259E</t>
  </si>
  <si>
    <t>改装</t>
  </si>
  <si>
    <t>排油烟气防火止回阀组件_S3-B</t>
  </si>
  <si>
    <t>112500010076B</t>
  </si>
  <si>
    <t>防烟宝</t>
  </si>
  <si>
    <t>FGDG20260804010367</t>
  </si>
  <si>
    <t>调试</t>
  </si>
  <si>
    <t>气管接头组件(JZT-HD1G-12T)FW</t>
  </si>
  <si>
    <t>1102001701120</t>
  </si>
  <si>
    <t>FGDG20260803008788</t>
  </si>
  <si>
    <t>FGDG20260803030986</t>
  </si>
  <si>
    <t>下水三通-PP-T20-灰-FW</t>
  </si>
  <si>
    <t>1507020101309</t>
  </si>
  <si>
    <t>外排水管-PP+TPE-内径Φ21.4长1.85m-/FW</t>
  </si>
  <si>
    <t>1507020101230</t>
  </si>
  <si>
    <t>排水管延长接头-PP-T20(100个/箱)-/FW</t>
  </si>
  <si>
    <t>1507020101310</t>
  </si>
  <si>
    <t>FGDG20260802022536</t>
  </si>
  <si>
    <t>泰和三角阀_水路(热)(JSQ19-1101)</t>
  </si>
  <si>
    <t>1507030100013</t>
  </si>
  <si>
    <t>水龙头三通(JBSD2T-Q1)</t>
  </si>
  <si>
    <t>110800010013A</t>
  </si>
  <si>
    <t>FGDG20260802005513</t>
  </si>
  <si>
    <t>排油烟气防火止回阀组件_S3</t>
  </si>
  <si>
    <t>1125000100640</t>
  </si>
  <si>
    <t>FGDG20260802015889</t>
  </si>
  <si>
    <t>FGDG20260802018507</t>
  </si>
  <si>
    <t>LF对丝-铜-4-G1/2-R1/2-LF</t>
  </si>
  <si>
    <t>1507020200800</t>
  </si>
  <si>
    <t>其他灶具</t>
  </si>
  <si>
    <t>加热盘密封圈(JBSD2T-Q1)</t>
  </si>
  <si>
    <t>1108000102230</t>
  </si>
  <si>
    <t>加热盘组件(JBSD2T-Q3)</t>
  </si>
  <si>
    <t>110800020181C</t>
  </si>
  <si>
    <t>新装清洗包FW-/-象山</t>
  </si>
  <si>
    <t>1508010400577</t>
  </si>
  <si>
    <t>FGDG20260804025768</t>
  </si>
  <si>
    <t>样机维修</t>
  </si>
  <si>
    <t>玻璃接油盘(W25800P-C2A)</t>
  </si>
  <si>
    <t>1106000301110</t>
  </si>
  <si>
    <t>FGDG20260804025767</t>
  </si>
  <si>
    <t>灯连接线(CXW-200-EM01T)</t>
  </si>
  <si>
    <t>1101000901760</t>
  </si>
  <si>
    <t>电容器(CXW-152-Q2XL)</t>
  </si>
  <si>
    <t>110100010132C</t>
  </si>
  <si>
    <t>左侧板_03-Z7T</t>
  </si>
  <si>
    <t>1101001516820</t>
  </si>
  <si>
    <t>集烟罩组件(CXW-200-EM10T)FW</t>
  </si>
  <si>
    <t>1101000906010</t>
  </si>
  <si>
    <t>FGDG20260802017763</t>
  </si>
  <si>
    <t>手动门锁_JPSD2T-C3A</t>
  </si>
  <si>
    <t>1108000507120</t>
  </si>
  <si>
    <t>FGDG20260801028872</t>
  </si>
  <si>
    <t>FGDG20260802009918</t>
  </si>
  <si>
    <t>装饰罩组件_JR01T-G</t>
  </si>
  <si>
    <t>1101002404280</t>
  </si>
  <si>
    <t>FGDG20260801007550</t>
  </si>
  <si>
    <t>排油烟气防火止回阀组件_S3-A</t>
  </si>
  <si>
    <t>112500010069C</t>
  </si>
  <si>
    <t>FGDG20260801025060</t>
  </si>
  <si>
    <t>FGDG20260730004233</t>
  </si>
  <si>
    <t>FGDG20260804013568</t>
  </si>
  <si>
    <t>内环火盖组件Y/T(JZY-HC1G-20Y)</t>
  </si>
  <si>
    <t>110200200050D</t>
  </si>
  <si>
    <t>热电偶(JZY-HC1G-20Y)</t>
  </si>
  <si>
    <t>110200200055H</t>
  </si>
  <si>
    <t>FGDG20260802027943</t>
  </si>
  <si>
    <t>FGDG20260803004131</t>
  </si>
  <si>
    <t>FGDG20260801023157</t>
  </si>
  <si>
    <t>112500010069D</t>
  </si>
  <si>
    <t>FGDG20260730026905</t>
  </si>
  <si>
    <t>铝箔出风管（标贴）(EM01T)FW</t>
  </si>
  <si>
    <t>110100091899D</t>
  </si>
  <si>
    <t>出风管</t>
  </si>
  <si>
    <t>FGDG20260802023326</t>
  </si>
  <si>
    <t>油烟机预埋烟管</t>
  </si>
  <si>
    <t>铝箔出风管_φ189_1.6m_S1Pro</t>
  </si>
  <si>
    <t>1101003500000</t>
  </si>
  <si>
    <t>FGDG20260802003355</t>
  </si>
  <si>
    <t>FGDG20260806018282</t>
  </si>
  <si>
    <t>FGDG20260806023268</t>
  </si>
  <si>
    <t>换装底盘扩展支架_TF21B</t>
  </si>
  <si>
    <t>1102004309130</t>
  </si>
  <si>
    <t>点火针组件（加聚能环）(JZY-FC1G-20Y)</t>
  </si>
  <si>
    <t>1102001401140</t>
  </si>
  <si>
    <t>点火器组件(JZY-FC1G-20Y)</t>
  </si>
  <si>
    <t>110200140119D</t>
  </si>
  <si>
    <t>FGDG20260806005159</t>
  </si>
  <si>
    <t>安装装饰罩</t>
  </si>
  <si>
    <t>装饰罩组件_03-Z5TA</t>
  </si>
  <si>
    <t>1101001518540</t>
  </si>
  <si>
    <t>FGDG20260805020405</t>
  </si>
  <si>
    <t>装饰罩组件_T31</t>
  </si>
  <si>
    <t>1101003401170</t>
  </si>
  <si>
    <t>FGDG20260803009623</t>
  </si>
  <si>
    <t>进水管组件-加长管2m-/FW</t>
  </si>
  <si>
    <t>1507020400357</t>
  </si>
  <si>
    <t>FGDG20260806011959</t>
  </si>
  <si>
    <t>FGDG20260806007686</t>
  </si>
  <si>
    <t>FGDG20260803028369</t>
  </si>
  <si>
    <t>门体组件(JBSD2T-K3B)</t>
  </si>
  <si>
    <t>110800030951A</t>
  </si>
  <si>
    <t>FGDG20260806030535</t>
  </si>
  <si>
    <t>FGDG20260806022001</t>
  </si>
  <si>
    <t>FGDG20260806021531</t>
  </si>
  <si>
    <t>FGDG20260803030125</t>
  </si>
  <si>
    <t>FGDG20260805009329</t>
  </si>
  <si>
    <t>FGDG20260806007810</t>
  </si>
  <si>
    <t>换装底盘扩展支架_02-TD7B_FW</t>
  </si>
  <si>
    <t>1102004303200</t>
  </si>
  <si>
    <t>FGDG20260804029785</t>
  </si>
  <si>
    <t>FGDG20260804007351</t>
  </si>
  <si>
    <t>FGDG20260731022521</t>
  </si>
  <si>
    <t>双槽强排泵排水组件(JPSD2T-G3)FW</t>
  </si>
  <si>
    <t>1108000403420</t>
  </si>
  <si>
    <t>FGDG20260730007475</t>
  </si>
  <si>
    <t>FGDG20260731028416</t>
  </si>
  <si>
    <t>进气管(JBSD2F-E5)</t>
  </si>
  <si>
    <t>110800050115A</t>
  </si>
  <si>
    <t>排水管组件_JBSD2T-K3A</t>
  </si>
  <si>
    <t>110800031359A</t>
  </si>
  <si>
    <t>大槽下水器组件(SD2F-P1X-MYFT)</t>
  </si>
  <si>
    <t>110800030657A</t>
  </si>
  <si>
    <t>FGDG20260731028415</t>
  </si>
  <si>
    <t>油杯组件(EH11D)</t>
  </si>
  <si>
    <t>110100080543L</t>
  </si>
  <si>
    <t>出风罩组件_本色_180_长琴V1R1</t>
  </si>
  <si>
    <t>110100260107A</t>
  </si>
  <si>
    <t>FGDG20260731028457</t>
  </si>
  <si>
    <t>水箱（带浮标）(SCD39-Z1)</t>
  </si>
  <si>
    <t>110700030185E</t>
  </si>
  <si>
    <t>蒸盘组件(SCD39-Z1)</t>
  </si>
  <si>
    <t>1107000304060</t>
  </si>
  <si>
    <t>FGDG20260731028456</t>
  </si>
  <si>
    <t>聚能圈组件(JZY-JA1G-20Y)</t>
  </si>
  <si>
    <t>110200210267A</t>
  </si>
  <si>
    <t>电池盒_76×70×38_02-HECB.D</t>
  </si>
  <si>
    <t>110200370377A</t>
  </si>
  <si>
    <t>FGDG20260731026247</t>
  </si>
  <si>
    <t>卡箍_30.1</t>
  </si>
  <si>
    <t>1118000102820</t>
  </si>
  <si>
    <t>FGDG20260728013772</t>
  </si>
  <si>
    <t>FGDG20260801011506</t>
  </si>
  <si>
    <t>2M排水波纹管(JBSD2T-Q3)</t>
  </si>
  <si>
    <t>110800020739A</t>
  </si>
  <si>
    <t>FGDG20260801008454</t>
  </si>
  <si>
    <t>FGDG20260808017489</t>
  </si>
  <si>
    <t>控制板组件(绿色标贴)(JQ01TB)</t>
  </si>
  <si>
    <t>110100052765A</t>
  </si>
  <si>
    <t>FGDG20260807009747</t>
  </si>
  <si>
    <t>错位安装附件包_JZT-ZK46-X1_FW</t>
  </si>
  <si>
    <t>1109000509260</t>
  </si>
  <si>
    <t>FGDG20260805016532</t>
  </si>
  <si>
    <t>净水机保养</t>
  </si>
  <si>
    <t>前后置复合滤芯组件_H-JACH_FW</t>
  </si>
  <si>
    <t>1113000700840</t>
  </si>
  <si>
    <t>净水机</t>
  </si>
  <si>
    <t>FGDG20260806011944</t>
  </si>
  <si>
    <t>热电偶组件(JZY-FD1B-20Y)</t>
  </si>
  <si>
    <t>110200180129D</t>
  </si>
  <si>
    <t>单线圈电磁阀（点胶）(JZT-HL2B-12T)FW</t>
  </si>
  <si>
    <t>1102001600290</t>
  </si>
  <si>
    <t>点火针组件_TH7B</t>
  </si>
  <si>
    <t>1102003410780</t>
  </si>
  <si>
    <t>进水阀(JBSD2T-Q1)</t>
  </si>
  <si>
    <t>110800010225C</t>
  </si>
  <si>
    <t>FGDG20260804020711</t>
  </si>
  <si>
    <t>FGDG20260805025138</t>
  </si>
  <si>
    <t>导轨组件(ZTD110F-02)</t>
  </si>
  <si>
    <t>1103000104990</t>
  </si>
  <si>
    <t>自复位导轨组件(ZTD110F-02)</t>
  </si>
  <si>
    <t>1103000104820</t>
  </si>
  <si>
    <t>FGDG20260804015834</t>
  </si>
  <si>
    <t>电源板组件(W25800K-01AG)</t>
  </si>
  <si>
    <t>110600020400B</t>
  </si>
  <si>
    <t>FGDG20260727020004</t>
  </si>
  <si>
    <t>FGDG20260803007280</t>
  </si>
  <si>
    <t>FGDG20260731022020</t>
  </si>
  <si>
    <t>纳滤滤芯组件_H-JABM_FW</t>
  </si>
  <si>
    <t>111300011182A</t>
  </si>
  <si>
    <t>门体组件(JBSD2T-Q3)</t>
  </si>
  <si>
    <t>110800020096G</t>
  </si>
  <si>
    <t>FGDG20260804027794</t>
  </si>
  <si>
    <t>纳色谱复合滤芯组件_H-JABG_FW</t>
  </si>
  <si>
    <t>111300050159A</t>
  </si>
  <si>
    <t>前后置复合滤芯组件_H-JABG_FW</t>
  </si>
  <si>
    <t>111300050157B</t>
  </si>
  <si>
    <t>FGDG20260801016170</t>
  </si>
  <si>
    <t>FGDG20260731004686</t>
  </si>
  <si>
    <t>FGDG20260801020798</t>
  </si>
  <si>
    <t>客户自购类</t>
  </si>
  <si>
    <t>增值产品</t>
  </si>
  <si>
    <t>灶具保养液</t>
  </si>
  <si>
    <t>FGDG20260801021178</t>
  </si>
  <si>
    <t>聚能圈(JAM7)</t>
  </si>
  <si>
    <t>110200210976B</t>
  </si>
  <si>
    <t>锅支架组件(JZY-JAM7-20Y)</t>
  </si>
  <si>
    <t>110200210032B</t>
  </si>
  <si>
    <t>JS000010096</t>
  </si>
  <si>
    <t>FGDG20260731026504</t>
  </si>
  <si>
    <t>补开箱配件</t>
  </si>
  <si>
    <t>下水器组件_JBID6E-04-X20</t>
  </si>
  <si>
    <t>112400020647A</t>
  </si>
  <si>
    <t>FGDG20260730018602</t>
  </si>
  <si>
    <t>FGDG20260801026402</t>
  </si>
  <si>
    <t>安装/更换配件</t>
  </si>
  <si>
    <t>FGDG20260730019290</t>
  </si>
  <si>
    <t>FGDG20260731012144</t>
  </si>
  <si>
    <t>FGDG20260728011078</t>
  </si>
  <si>
    <t>FGDG20260729014711</t>
  </si>
  <si>
    <t>FGDG20260729001313</t>
  </si>
  <si>
    <t>FGDG20260728017201</t>
  </si>
  <si>
    <t>下滤篮组件(JBSD2T-Q3)FW</t>
  </si>
  <si>
    <t>1108000210630</t>
  </si>
  <si>
    <t>上滤篮组件(JBSD2T-Q3)FW</t>
  </si>
  <si>
    <t>1108000210640</t>
  </si>
  <si>
    <t>FGDG20260807009568</t>
  </si>
  <si>
    <t>铝箔出风管组件_φ173_1.6m_S1Max_FW</t>
  </si>
  <si>
    <t>1101003500070</t>
  </si>
  <si>
    <t>FGDG20260804009773</t>
  </si>
  <si>
    <t>FGDG20260731017251</t>
  </si>
  <si>
    <t>Φ60排烟直管120(JSQ32-0302-12T)</t>
  </si>
  <si>
    <t>110400010385B</t>
  </si>
  <si>
    <t>排烟管</t>
  </si>
  <si>
    <t>FGDG20260807018257</t>
  </si>
  <si>
    <t>FGDG20260807023457</t>
  </si>
  <si>
    <t>灶具改气源</t>
  </si>
  <si>
    <t>喷嘴（台）(JZT-JACB-12T)FW</t>
  </si>
  <si>
    <t>110200210196A</t>
  </si>
  <si>
    <t>改气</t>
  </si>
  <si>
    <t>FGDG20260807017514</t>
  </si>
  <si>
    <t>FGDG20260806032090</t>
  </si>
  <si>
    <t>灶具精护</t>
  </si>
  <si>
    <t>灶具保养粉-200g-/</t>
  </si>
  <si>
    <t>1506040100589</t>
  </si>
  <si>
    <t>FGDG20260806007339</t>
  </si>
  <si>
    <t>点火针组件(JZY-HA1B-20Y)</t>
  </si>
  <si>
    <t>110200190172G</t>
  </si>
  <si>
    <t>热电偶组件(JZY-JA7G-20Y)</t>
  </si>
  <si>
    <t>110200210376A</t>
  </si>
  <si>
    <t>FGDG20260731005840</t>
  </si>
  <si>
    <t>FGDG20260731017220</t>
  </si>
  <si>
    <t>蒸烤盘组件_双面瓷膜_蓝黑色_ZK50-03-TS1</t>
  </si>
  <si>
    <t>1109000607960</t>
  </si>
  <si>
    <t>FGDG20260731017219</t>
  </si>
  <si>
    <t>FGDG20260731021001</t>
  </si>
  <si>
    <t>FGDG20260731001528</t>
  </si>
  <si>
    <t>FGDG20260731016796</t>
  </si>
  <si>
    <t>FGDG20260730011590</t>
  </si>
  <si>
    <t>FGDG20260730019727</t>
  </si>
  <si>
    <t>FGDG20260807026693</t>
  </si>
  <si>
    <t>FGDG20260807004385</t>
  </si>
  <si>
    <t>Φ60排烟直管450(JSQ32-0302-12T)FW</t>
  </si>
  <si>
    <t>110400010388B</t>
  </si>
  <si>
    <t>FGDG20260728024833</t>
  </si>
  <si>
    <t>FGDG20260805018466</t>
  </si>
  <si>
    <t>FGDG20260805029059</t>
  </si>
  <si>
    <t>FGDG20260804008845</t>
  </si>
  <si>
    <t>FGDG20260805029538</t>
  </si>
  <si>
    <t>FGDG20260803011925</t>
  </si>
  <si>
    <t>FGDG20260802029585</t>
  </si>
  <si>
    <t>FGDG20260803031029</t>
  </si>
  <si>
    <t>外环火盖圈(JZY-FZ5B-20Y)</t>
  </si>
  <si>
    <t>110200150255F</t>
  </si>
  <si>
    <t>点火针(JJZY-HL2B-20Y)</t>
  </si>
  <si>
    <t>110200160850D</t>
  </si>
  <si>
    <t>排油烟气防火止回阀组件_S6A</t>
  </si>
  <si>
    <t>1125000100600</t>
  </si>
  <si>
    <t>FGDG20260729021113</t>
  </si>
  <si>
    <t>点火针组件(JZT-FZB.S-12T)FW</t>
  </si>
  <si>
    <t>1102001501710</t>
  </si>
  <si>
    <t>FGDG20260728003459</t>
  </si>
  <si>
    <t>UV杀菌灯管(M5A)FW</t>
  </si>
  <si>
    <t>1113000106870</t>
  </si>
  <si>
    <t>后置复合滤芯组件_M-JAAD_FW</t>
  </si>
  <si>
    <t>111300010747B</t>
  </si>
  <si>
    <t>FGDG20260726023255</t>
  </si>
  <si>
    <t>电源板组件(CXW-200-EH25T)</t>
  </si>
  <si>
    <t>110100081216H</t>
  </si>
  <si>
    <t>FGDG20260726028485</t>
  </si>
  <si>
    <t>FGDG20260729019978</t>
  </si>
  <si>
    <t>FGDG20260728022946</t>
  </si>
  <si>
    <t>排烟管弯头(JSQ32-0302-12T)</t>
  </si>
  <si>
    <t>110400010382E</t>
  </si>
  <si>
    <t>FGDG20260728024583</t>
  </si>
  <si>
    <t>FGDG20260726011520</t>
  </si>
  <si>
    <t>FGDG20260727019633</t>
  </si>
  <si>
    <t>FGDG20260727030258</t>
  </si>
  <si>
    <t>FGDG20260729026538</t>
  </si>
  <si>
    <t>FGDG20260727004208</t>
  </si>
  <si>
    <t>FGDG20260728029015</t>
  </si>
  <si>
    <t>FGDG20260727001091</t>
  </si>
  <si>
    <t>FGDG20260728000313</t>
  </si>
  <si>
    <t>FGDG20260727027707</t>
  </si>
  <si>
    <t>FGDG20260728013515</t>
  </si>
  <si>
    <t>FGDG20260726001284</t>
  </si>
  <si>
    <t>FGDG20260728030597</t>
  </si>
  <si>
    <t>FGDG20260729003673</t>
  </si>
  <si>
    <t>FGDG20260729010498</t>
  </si>
  <si>
    <t>FGDG20260729013144</t>
  </si>
  <si>
    <t>电源板组件(JQD7T)</t>
  </si>
  <si>
    <t>1101000526250</t>
  </si>
  <si>
    <t>直流电机(JQ26TA)</t>
  </si>
  <si>
    <t>110100051683A</t>
  </si>
  <si>
    <t>FGDG20260725006282</t>
  </si>
  <si>
    <t>顶板(EMQ5)</t>
  </si>
  <si>
    <t>1101000929960</t>
  </si>
  <si>
    <t>蝶翼板组件_EM19T</t>
  </si>
  <si>
    <t>110100093376D</t>
  </si>
  <si>
    <t>集烟罩组件_EM19T_FW</t>
  </si>
  <si>
    <t>1101000934550</t>
  </si>
  <si>
    <t>蝶翼板卡爪(EM31)</t>
  </si>
  <si>
    <t>1101000921160</t>
  </si>
  <si>
    <t>进风口罩(EMQ5)</t>
  </si>
  <si>
    <t>1101000930270</t>
  </si>
  <si>
    <t>双延迟点火器(TH1B)</t>
  </si>
  <si>
    <t>110200320237B</t>
  </si>
  <si>
    <t>FGDG20260728010029</t>
  </si>
  <si>
    <t>FGDG20260809025027</t>
  </si>
  <si>
    <t>FGDG20260809025028</t>
  </si>
  <si>
    <t>热水器安装验收</t>
  </si>
  <si>
    <t>波纹管</t>
  </si>
  <si>
    <t>FGDG20260808028472</t>
  </si>
  <si>
    <t>开关组件(CXW-200-EQ01T)</t>
  </si>
  <si>
    <t>110100130216B</t>
  </si>
  <si>
    <t>FGDG20260808006211</t>
  </si>
  <si>
    <t>FGDG20260809022073</t>
  </si>
  <si>
    <t>FGDG20260809003349</t>
  </si>
  <si>
    <t>Φ60排烟直管250(JSQ32-0302-12T)</t>
  </si>
  <si>
    <t>110400010386B</t>
  </si>
  <si>
    <t>Φ60排烟直管300(JSQ32-0302-12T)</t>
  </si>
  <si>
    <t>110400010387B</t>
  </si>
  <si>
    <t>FGDG20260809005226</t>
  </si>
  <si>
    <t>FGDG20260802010328</t>
  </si>
  <si>
    <t>蜗杆减速机_6±1rpm_2.6~4.0N.m_82mm*47mm_Z7T</t>
  </si>
  <si>
    <t>110100150877H</t>
  </si>
  <si>
    <t>排水管组件(JBSD2T-Y1)</t>
  </si>
  <si>
    <t>110800030030D</t>
  </si>
  <si>
    <t>牵引阀(JBSD2T-Q3)</t>
  </si>
  <si>
    <t>110800020167G</t>
  </si>
  <si>
    <t>FGDG20260807029555</t>
  </si>
  <si>
    <t>电机(JBSD2F-E5)</t>
  </si>
  <si>
    <t>110800050096F</t>
  </si>
  <si>
    <t>FGDG20260808029178</t>
  </si>
  <si>
    <t>FGDG20260807023951</t>
  </si>
  <si>
    <t>FGDG20260806022970</t>
  </si>
  <si>
    <t>副聚能圈组件_260_02-HE01CB</t>
  </si>
  <si>
    <t>110200370287A</t>
  </si>
  <si>
    <t>主聚能圈组件_260_02-HE01CB</t>
  </si>
  <si>
    <t>110200370288A</t>
  </si>
  <si>
    <t>FGDG20260808004401</t>
  </si>
  <si>
    <t>FGDG20260808011123</t>
  </si>
  <si>
    <t>FGDG20260809008548</t>
  </si>
  <si>
    <t>Φ60排烟直管900(JSQ32-0302-12T)</t>
  </si>
  <si>
    <t>110400010389B</t>
  </si>
  <si>
    <t>FGDG20260809008756</t>
  </si>
  <si>
    <t>下水器组件_JBSD2F-03-Y1</t>
  </si>
  <si>
    <t>110800080109B</t>
  </si>
  <si>
    <t>FGDG20260809008755</t>
  </si>
  <si>
    <t>FGDG20260808024243</t>
  </si>
  <si>
    <t>锅支架_56.5_X_01-TH61B</t>
  </si>
  <si>
    <t>1102003411340</t>
  </si>
  <si>
    <t>FGDG20260808019563</t>
  </si>
  <si>
    <t>FGDG20260808011999</t>
  </si>
  <si>
    <t>FGDG20260807029026</t>
  </si>
  <si>
    <t>转换微动开关(W25800K-03)</t>
  </si>
  <si>
    <t>1106000205010</t>
  </si>
  <si>
    <t>电源板组件(W25800SP-D1)</t>
  </si>
  <si>
    <t>110600030183C</t>
  </si>
  <si>
    <t>FGDG20260803029082</t>
  </si>
  <si>
    <t>FGDG20260803003800</t>
  </si>
  <si>
    <t>排烟盖板(JZT-Z50-X2Z.i)</t>
  </si>
  <si>
    <t>110900050220A</t>
  </si>
  <si>
    <t>聚能圈组件(JZT-ZK42-X2.i)</t>
  </si>
  <si>
    <t>110900050187C</t>
  </si>
  <si>
    <t>FGDG20260806024270</t>
  </si>
  <si>
    <t>FGDG20260808008148</t>
  </si>
  <si>
    <t>FGDG20260807012704</t>
  </si>
  <si>
    <t>水路不锈钢波纹软管-(两端螺纹4")300-LF(厨小护)</t>
  </si>
  <si>
    <t>1507020200782</t>
  </si>
  <si>
    <t>FGDG20260808002259</t>
  </si>
  <si>
    <t>排水管_JBCD15E-WE01</t>
  </si>
  <si>
    <t>111800030007A</t>
  </si>
  <si>
    <t>FGDG20260730018825</t>
  </si>
  <si>
    <t>电动推杆_20_20_40*50_JBCD7E-03-W1</t>
  </si>
  <si>
    <t>111800030487A</t>
  </si>
  <si>
    <t>FGDG20260807018265</t>
  </si>
  <si>
    <t>灶具放置</t>
  </si>
  <si>
    <t>FGDG20260806003482</t>
  </si>
  <si>
    <t>气路不锈钢波纹软管-两端螺纹-1000-套塑-WJ(CCC)</t>
  </si>
  <si>
    <t>1507020201509</t>
  </si>
  <si>
    <t>FGDG20260807018396</t>
  </si>
  <si>
    <t>FGDG20260805018841</t>
  </si>
  <si>
    <t>电源板组件_01-F1</t>
  </si>
  <si>
    <t>110100210536B</t>
  </si>
  <si>
    <t>FGDG20260803028644</t>
  </si>
  <si>
    <t>呼吸器组件_JPCD11E-G1</t>
  </si>
  <si>
    <t>111800010296A</t>
  </si>
  <si>
    <t>FGDG20260802020365</t>
  </si>
  <si>
    <t>FGDG20260806003558</t>
  </si>
  <si>
    <t>炉灯(ZK31-Z3M7.i)</t>
  </si>
  <si>
    <t>110900040162D</t>
  </si>
  <si>
    <t>FGDG20260805016309</t>
  </si>
  <si>
    <t>FGDG20260805024814</t>
  </si>
  <si>
    <t>FGDG20260804004950</t>
  </si>
  <si>
    <t>外环火盖组件_113_12T_H平台_02-HECB</t>
  </si>
  <si>
    <t>1102003703380</t>
  </si>
  <si>
    <t>FGDG20260805024519</t>
  </si>
  <si>
    <t>开关组件_JBCD7E-03-Z8</t>
  </si>
  <si>
    <t>111800030500F</t>
  </si>
  <si>
    <t>FGDG20260805025076</t>
  </si>
  <si>
    <t>顶门电机_12V_0.9A_JZT-ZK60-01-Y3.i</t>
  </si>
  <si>
    <t>1109001303880</t>
  </si>
  <si>
    <t>FGDG20260721000130</t>
  </si>
  <si>
    <t>离心风机_ZK-ES1.i</t>
  </si>
  <si>
    <t>1109001101410</t>
  </si>
  <si>
    <t>控制板_ZK50-EF1.i</t>
  </si>
  <si>
    <t>110900110286C</t>
  </si>
  <si>
    <t>FGDG20260727032125</t>
  </si>
  <si>
    <t>分配器_JPCD11E-N1</t>
  </si>
  <si>
    <t>1118000102920</t>
  </si>
  <si>
    <t>实际保内客户</t>
  </si>
  <si>
    <t>连杆机构主体(JBSD2F-Q5W)</t>
  </si>
  <si>
    <t>1108000302010</t>
  </si>
  <si>
    <t>FGDG20260804012498</t>
  </si>
  <si>
    <t>FGDG20260725010734</t>
  </si>
  <si>
    <t>下碗架组件_JBCD15E-WE01</t>
  </si>
  <si>
    <t>111800030131B</t>
  </si>
  <si>
    <t>FGDG20260801006494</t>
  </si>
  <si>
    <t>FGDG20260804022600</t>
  </si>
  <si>
    <t>FGDG20260804020980</t>
  </si>
  <si>
    <t>FGDG20260731000081</t>
  </si>
  <si>
    <t>主开关组件_01-P10.i</t>
  </si>
  <si>
    <t>110100250231B</t>
  </si>
  <si>
    <t>FGDG20260804010598</t>
  </si>
  <si>
    <t>FGDG20260725019511</t>
  </si>
  <si>
    <t>玻璃面板组件_JEZ8_FW</t>
  </si>
  <si>
    <t>1102003504610</t>
  </si>
  <si>
    <t>FGDG20260729009404</t>
  </si>
  <si>
    <t>FGDG20260803017101</t>
  </si>
  <si>
    <t>保护膜_JBSD2F-03-Y1_FW</t>
  </si>
  <si>
    <t>1108000807280</t>
  </si>
  <si>
    <t>FGDG20260802010437</t>
  </si>
  <si>
    <t>FGDG20260803009458</t>
  </si>
  <si>
    <t>叶轮组件(CXW-128-Q2)</t>
  </si>
  <si>
    <t>110100010059D</t>
  </si>
  <si>
    <t>FGDG20260802005883</t>
  </si>
  <si>
    <t>FGDG20260731016226</t>
  </si>
  <si>
    <t>前置复合滤芯组件_M-JAAD_FW</t>
  </si>
  <si>
    <t>111300010742A</t>
  </si>
  <si>
    <t>FGDG20260729015780</t>
  </si>
  <si>
    <t>FGDG20260801014540</t>
  </si>
  <si>
    <t>FGDG20260801014539</t>
  </si>
  <si>
    <t>FGDG20260802009592</t>
  </si>
  <si>
    <t>锅支架组件_62_18.4°_01-TH8B</t>
  </si>
  <si>
    <t>110200340860C</t>
  </si>
  <si>
    <t>FGDG20260801004677</t>
  </si>
  <si>
    <t>前后置复合滤芯组件_H-JABM_FW</t>
  </si>
  <si>
    <t>111300011183B</t>
  </si>
  <si>
    <t>FGDG20260728005749</t>
  </si>
  <si>
    <t>集烟罩组件(EM10T.S)FW</t>
  </si>
  <si>
    <t>1101000914690</t>
  </si>
  <si>
    <t>FGDG20260731026884</t>
  </si>
  <si>
    <t>FGDG20260731025587</t>
  </si>
  <si>
    <t>风机外罩组件_03-X1A-W</t>
  </si>
  <si>
    <t>1101002009130</t>
  </si>
  <si>
    <t>FGDG20260731025189</t>
  </si>
  <si>
    <t>手动门锁_JBSD1T-02-A3</t>
  </si>
  <si>
    <t>1108000806360</t>
  </si>
  <si>
    <t>FGDG20260731025188</t>
  </si>
  <si>
    <t>FGDG20260725004880</t>
  </si>
  <si>
    <t>FGDG20260731019574</t>
  </si>
  <si>
    <t>面板组件(HA7B)FW</t>
  </si>
  <si>
    <t>110200220309B</t>
  </si>
  <si>
    <t>开关组件(CXW-200-EM12T)</t>
  </si>
  <si>
    <t>110100090515H</t>
  </si>
  <si>
    <t>FGDG20260730014660</t>
  </si>
  <si>
    <t>FGDG20260731007029</t>
  </si>
  <si>
    <t>FGDG20260730021441</t>
  </si>
  <si>
    <t>FGDG20260726001054</t>
  </si>
  <si>
    <t>热电偶组件(JZY-FD21BE-20Y)</t>
  </si>
  <si>
    <t>110200180357E</t>
  </si>
  <si>
    <t>FGDG20260730018762</t>
  </si>
  <si>
    <t>FGDG20260730018774</t>
  </si>
  <si>
    <t>踢脚板_JBCD6E-04-G7</t>
  </si>
  <si>
    <t>1118001001570</t>
  </si>
  <si>
    <t>FGDG20260723027145</t>
  </si>
  <si>
    <t>FGDG20260723028874</t>
  </si>
  <si>
    <t>电源板组件_JBSD2T-03-Y5</t>
  </si>
  <si>
    <t>110800080382G</t>
  </si>
  <si>
    <t>FGDG20260729022370</t>
  </si>
  <si>
    <t>后置复合滤芯组件_M-JAAF_FW</t>
  </si>
  <si>
    <t>111300010752A</t>
  </si>
  <si>
    <t>FGDG20260730014798</t>
  </si>
  <si>
    <t>喷淋臂组件(JBSD3T-Q6)</t>
  </si>
  <si>
    <t>110800020274D</t>
  </si>
  <si>
    <t>FGDG20260730008245</t>
  </si>
  <si>
    <t>FGDG20260727030217</t>
  </si>
  <si>
    <t>温控器(ZK-T1)</t>
  </si>
  <si>
    <t>110900060134B</t>
  </si>
  <si>
    <t>电源插座L连接线(ZK-T1)</t>
  </si>
  <si>
    <t>110900060126B</t>
  </si>
  <si>
    <t>FGDG20260730002789</t>
  </si>
  <si>
    <t>控制板_升级版专用(SCD26-C2S)</t>
  </si>
  <si>
    <t>110700020249B</t>
  </si>
  <si>
    <t>FGDG20260728002352</t>
  </si>
  <si>
    <t>FGDG20260727011954</t>
  </si>
  <si>
    <t>FGDG20260719028017</t>
  </si>
  <si>
    <t>卡扣组件(JC03)</t>
  </si>
  <si>
    <t>110100052489A</t>
  </si>
  <si>
    <t>FGDG20260729011381</t>
  </si>
  <si>
    <t>卤素灯组件_230V_25W_350℃_ZK46-02-TS1.i</t>
  </si>
  <si>
    <t>1109000607460</t>
  </si>
  <si>
    <t>FGDG20260727001660</t>
  </si>
  <si>
    <t>FGDG20260728004658</t>
  </si>
  <si>
    <t>FGDG20260726018817</t>
  </si>
  <si>
    <t>FGDG20260725025906</t>
  </si>
  <si>
    <t>FGDG20260729001991</t>
  </si>
  <si>
    <t>出风罩组件(JCD1)</t>
  </si>
  <si>
    <t>110100210057A</t>
  </si>
  <si>
    <t>FGDG20260727014949</t>
  </si>
  <si>
    <t>FGDG20260722030392</t>
  </si>
  <si>
    <t>FGDG20260727002125</t>
  </si>
  <si>
    <t>FGDG20260727023992</t>
  </si>
  <si>
    <t>门体组件(JBSD2T-X1)</t>
  </si>
  <si>
    <t>110800020360G</t>
  </si>
  <si>
    <t>门体固定轴（左）(JBSD2T-Q3)</t>
  </si>
  <si>
    <t>110800020120C</t>
  </si>
  <si>
    <t>门体固定轴（右）(JBSD2T-Q3)</t>
  </si>
  <si>
    <t>110800020121C</t>
  </si>
  <si>
    <t>FGDG20260728011476</t>
  </si>
  <si>
    <t>本体操作器组件_JSQ31-X16G1.i-FR</t>
  </si>
  <si>
    <t>110400190142B</t>
  </si>
  <si>
    <t>FGDG20260725031268</t>
  </si>
  <si>
    <t>FGDG20260727026864</t>
  </si>
  <si>
    <t>FGDG20260725005150</t>
  </si>
  <si>
    <t>JS000009355</t>
  </si>
  <si>
    <t>FGDG20260805029603</t>
  </si>
  <si>
    <t>FGDG20260731002731</t>
  </si>
  <si>
    <t>FGDG20260807006541</t>
  </si>
  <si>
    <t>FGDG20260805026101</t>
  </si>
  <si>
    <t>FGDG20260806015136</t>
  </si>
  <si>
    <t>FGDG20260803006467</t>
  </si>
  <si>
    <t>FGDG20260806027714</t>
  </si>
  <si>
    <t>FGDG20260802028387</t>
  </si>
  <si>
    <t>FGDG20260802006977</t>
  </si>
  <si>
    <t>FGDG20260802026444</t>
  </si>
  <si>
    <t>蒸汽发生器组件(SCD39-Z1)FW</t>
  </si>
  <si>
    <t>110700030449A</t>
  </si>
  <si>
    <t>FGDG20260802008479</t>
  </si>
  <si>
    <t>FGDG20260802005458</t>
  </si>
  <si>
    <t>FGDG20260803014311</t>
  </si>
  <si>
    <t>FGDG20260803010957</t>
  </si>
  <si>
    <t>FGDG20260802027861</t>
  </si>
  <si>
    <t>FGDG20260719010103</t>
  </si>
  <si>
    <t>FGDG20260807020752</t>
  </si>
  <si>
    <t>FGDG20260805029420</t>
  </si>
  <si>
    <t>集成式洗碗机</t>
  </si>
  <si>
    <t>阻尼转轴-右(JBSD2T-Q1)</t>
  </si>
  <si>
    <t>110800010085B</t>
  </si>
  <si>
    <t>阻尼转轴-左(JBSD2T-Q1)</t>
  </si>
  <si>
    <t>110800010084B</t>
  </si>
  <si>
    <t>FGDG20260803024977</t>
  </si>
  <si>
    <t>JS000031321</t>
  </si>
  <si>
    <t>FGDG20260807020099</t>
  </si>
  <si>
    <t>喷嘴（台）(JZY-FD1B-20Y)FW</t>
  </si>
  <si>
    <t>1102001801030</t>
  </si>
  <si>
    <t>FGDG20260806025812</t>
  </si>
  <si>
    <t>FGDG20260804024812</t>
  </si>
  <si>
    <t>外环火盖组件(HA7B)</t>
  </si>
  <si>
    <t>110200191486D</t>
  </si>
  <si>
    <t>FGDG20260806019106</t>
  </si>
  <si>
    <t>开关组件(JQD6T)</t>
  </si>
  <si>
    <t>110100052023C</t>
  </si>
  <si>
    <t>FGDG20260805022013</t>
  </si>
  <si>
    <t>FGDG20260805013593</t>
  </si>
  <si>
    <t>FGDG20260804019228</t>
  </si>
  <si>
    <t>储水盒水位传感器(SCD26-D2)</t>
  </si>
  <si>
    <t>110700020215C</t>
  </si>
  <si>
    <t>FGDG20260806008761</t>
  </si>
  <si>
    <t>FGDG20260805020439</t>
  </si>
  <si>
    <t>FGDG20260804006805</t>
  </si>
  <si>
    <t>FGDG20260803028427</t>
  </si>
  <si>
    <t>FGDG20260803012366</t>
  </si>
  <si>
    <t>FGDG20260802015372</t>
  </si>
  <si>
    <t>FGDG20260801013852</t>
  </si>
  <si>
    <t>FGDG20260801020651</t>
  </si>
  <si>
    <t>FGDG20260801019151</t>
  </si>
  <si>
    <t>FGDG20260804022275</t>
  </si>
  <si>
    <t>FGDG20260804005032</t>
  </si>
  <si>
    <t>FGDG20260803011849</t>
  </si>
  <si>
    <t>FGDG20260803003645</t>
  </si>
  <si>
    <t>FGDG20260802011171</t>
  </si>
  <si>
    <t>FGDG20260802009942</t>
  </si>
  <si>
    <t>FGDG20260802002044</t>
  </si>
  <si>
    <t>FGDG20260801010733</t>
  </si>
  <si>
    <t>FGDG20260801017277</t>
  </si>
  <si>
    <t>FGDG20260731024214</t>
  </si>
  <si>
    <t>FGDG20260801004001</t>
  </si>
  <si>
    <t>FGDG20260801001451</t>
  </si>
  <si>
    <t>FGDG20260808022433</t>
  </si>
  <si>
    <t>FGDG20260808008347</t>
  </si>
  <si>
    <t>FGDG20260808018887</t>
  </si>
  <si>
    <t>养护套装</t>
  </si>
  <si>
    <t>FGDG20260807003264</t>
  </si>
  <si>
    <t>FGDG20260808010143</t>
  </si>
  <si>
    <t>FGDG20260807019834</t>
  </si>
  <si>
    <t>FGDG20260807011895</t>
  </si>
  <si>
    <t>FGDG20260807008373</t>
  </si>
  <si>
    <t>普通内环组件(JACB)FW</t>
  </si>
  <si>
    <t>1102002109810</t>
  </si>
  <si>
    <t>FGDG20260807001064</t>
  </si>
  <si>
    <t>FGDG20260806028839</t>
  </si>
  <si>
    <t>FGDG20260731023660</t>
  </si>
  <si>
    <t>FGDG20260731013638</t>
  </si>
  <si>
    <t>开关组件(CXW-200-EM03T)</t>
  </si>
  <si>
    <t>110100090331G</t>
  </si>
  <si>
    <t>FGDG20260731008446</t>
  </si>
  <si>
    <t>FGDG20260730018561</t>
  </si>
  <si>
    <t>FGDG20260730003225</t>
  </si>
  <si>
    <t>FGDG20260730003964</t>
  </si>
  <si>
    <t>FGDG20260727024736</t>
  </si>
  <si>
    <t>FGDG20260729001835</t>
  </si>
  <si>
    <t>FGDG20260730021598</t>
  </si>
  <si>
    <t>FGDG20260729013755</t>
  </si>
  <si>
    <t>FGDG20260731022036</t>
  </si>
  <si>
    <t>FGDG20260801004856</t>
  </si>
  <si>
    <t>FGDG20260731014366</t>
  </si>
  <si>
    <t>FGDG20260730012476</t>
  </si>
  <si>
    <t>FGDG20260730004011</t>
  </si>
  <si>
    <t>FGDG20260715028876</t>
  </si>
  <si>
    <t>进风口密封圈(CXW-175-SY05)</t>
  </si>
  <si>
    <t>110100060115A</t>
  </si>
  <si>
    <t>FGDG20260729025913</t>
  </si>
  <si>
    <t>FGDG20260726002610</t>
  </si>
  <si>
    <t>FGDG20260731008124</t>
  </si>
  <si>
    <t>FGDG20260729024332</t>
  </si>
  <si>
    <t>FGDG20260731017871</t>
  </si>
  <si>
    <t>FGDG20260730028062</t>
  </si>
  <si>
    <t>FGDG20260801012015</t>
  </si>
  <si>
    <t>FGDG20260731015460</t>
  </si>
  <si>
    <t>手动门锁_JBSD2T-E3B</t>
  </si>
  <si>
    <t>1108000506190</t>
  </si>
  <si>
    <t>FGDG20260729022083</t>
  </si>
  <si>
    <t>FGDG20260801012215</t>
  </si>
  <si>
    <t>FGDG20260801004541</t>
  </si>
  <si>
    <t>辅助锅支架组件(JEM7)</t>
  </si>
  <si>
    <t>110200350217A</t>
  </si>
  <si>
    <t>FGDG20260731003017</t>
  </si>
  <si>
    <t>FGDG20260730021170</t>
  </si>
  <si>
    <t>FGDG20260730002575</t>
  </si>
  <si>
    <t>FGDG20260808028111</t>
  </si>
  <si>
    <t>FGDG20260808005175</t>
  </si>
  <si>
    <t>FGDG20260808017422</t>
  </si>
  <si>
    <t>FGDG20260808022435</t>
  </si>
  <si>
    <t>喷嘴12T1.5(台)(FD1B)FW</t>
  </si>
  <si>
    <t>110200140075B</t>
  </si>
  <si>
    <t>FGDG20260806020155</t>
  </si>
  <si>
    <t>FGDG20260806012164</t>
  </si>
  <si>
    <t>FGDG20260805007832</t>
  </si>
  <si>
    <t>强排排水管组件(JBSD2F-E5)</t>
  </si>
  <si>
    <t>110800050119G</t>
  </si>
  <si>
    <t>下水器组件_JBSD2F-E5</t>
  </si>
  <si>
    <t>110800050576B</t>
  </si>
  <si>
    <t>FGDG20260803005462</t>
  </si>
  <si>
    <t>FGDG20260805007016</t>
  </si>
  <si>
    <t>FGDG20260804026291</t>
  </si>
  <si>
    <t>FGDG20260804012233</t>
  </si>
  <si>
    <t>外环火盖组件_100_JEM7</t>
  </si>
  <si>
    <t>110200350369A</t>
  </si>
  <si>
    <t>FGDG20260809004287</t>
  </si>
  <si>
    <t>FGDG20260808025415</t>
  </si>
  <si>
    <t>FGDG20260729014267</t>
  </si>
  <si>
    <t>油杯组件(CXW-200-EM03T)</t>
  </si>
  <si>
    <t>110100090282D</t>
  </si>
  <si>
    <t>FGDG20260727029002</t>
  </si>
  <si>
    <t>FGDG20260726009474</t>
  </si>
  <si>
    <t>洗碗机改装</t>
  </si>
  <si>
    <t>FGDG20260729020736</t>
  </si>
  <si>
    <t>FGDG20260729006964</t>
  </si>
  <si>
    <t>FGDG20260728030350</t>
  </si>
  <si>
    <t>FGDG20260721019875</t>
  </si>
  <si>
    <t>FGDG20260728020396</t>
  </si>
  <si>
    <t>FGDG20260726025209</t>
  </si>
  <si>
    <t>FGDG20260729007988</t>
  </si>
  <si>
    <t>FGDG20260729013939</t>
  </si>
  <si>
    <t>FGDG20260729002541</t>
  </si>
  <si>
    <t>FGDG20260729001698</t>
  </si>
  <si>
    <t>FGDG20260728014913</t>
  </si>
  <si>
    <t>FGDG20260728020562</t>
  </si>
  <si>
    <t>FGDG20260728017926</t>
  </si>
  <si>
    <t>FGDG20260728013435</t>
  </si>
  <si>
    <t>辅助锅支架(JZY-HA1GB-20Y)</t>
  </si>
  <si>
    <t>110200190104C</t>
  </si>
  <si>
    <t>FGDG20260731015997</t>
  </si>
  <si>
    <t>FGDG20260728026669</t>
  </si>
  <si>
    <t>FGDG20260728026731</t>
  </si>
  <si>
    <t>FGDG20260728023869</t>
  </si>
  <si>
    <t>FGDG20260727023009</t>
  </si>
  <si>
    <t>FGDG20260728007837</t>
  </si>
  <si>
    <t>FGDG20260729019416</t>
  </si>
  <si>
    <t>FGDG20260729002930</t>
  </si>
  <si>
    <t>FGDG20260728021226</t>
  </si>
  <si>
    <t>FGDG20260726025073</t>
  </si>
  <si>
    <t>FGDG20260728005959</t>
  </si>
  <si>
    <t>竖支架(JBSD2F-Q5S(带底))</t>
  </si>
  <si>
    <t>1108000215410</t>
  </si>
  <si>
    <t>顶门电机(JBSD2F-Q5S(不带底))</t>
  </si>
  <si>
    <t>110800021448B</t>
  </si>
  <si>
    <t>FGDG20260809022635</t>
  </si>
  <si>
    <t>FGDG20260809020402</t>
  </si>
  <si>
    <t>右导轨组件_JBCD7E-04-M-Y1</t>
  </si>
  <si>
    <t>111800110800A</t>
  </si>
  <si>
    <t>FGDG20260809010932</t>
  </si>
  <si>
    <t>FGDG20260808006232</t>
  </si>
  <si>
    <t>FGDG20260807012810</t>
  </si>
  <si>
    <t>电源板组件_01-F2.i</t>
  </si>
  <si>
    <t>110100151186B</t>
  </si>
  <si>
    <t>FGDG20260807024420</t>
  </si>
  <si>
    <t>FGDG20260808021543</t>
  </si>
  <si>
    <t>内环火盖组件_40.5_H平台_02-HECB</t>
  </si>
  <si>
    <t>1102003703340</t>
  </si>
  <si>
    <t>混气室_H平台_02-HECB.D</t>
  </si>
  <si>
    <t>110200370002B</t>
  </si>
  <si>
    <t>FGDG20260806021960</t>
  </si>
  <si>
    <t>FGDG20260808022102</t>
  </si>
  <si>
    <t>FGDG20260808009530</t>
  </si>
  <si>
    <t>油杯喷粉件(X1)</t>
  </si>
  <si>
    <t>110100200333C</t>
  </si>
  <si>
    <t>FGDG20260808007482</t>
  </si>
  <si>
    <t>FGDG20260805028154</t>
  </si>
  <si>
    <t>筷子笼组件(JPSD2T-G3)</t>
  </si>
  <si>
    <t>110800040184B</t>
  </si>
  <si>
    <t>FGDG20260804027246</t>
  </si>
  <si>
    <t>开关组件_Z5TA</t>
  </si>
  <si>
    <t>110100150891I</t>
  </si>
  <si>
    <t>FGDG20260807025154</t>
  </si>
  <si>
    <t>发射电控板组件(JECB)</t>
  </si>
  <si>
    <t>110200350218F</t>
  </si>
  <si>
    <t>FGDG20260807022064</t>
  </si>
  <si>
    <t>FGDG20260807021906</t>
  </si>
  <si>
    <t>玻璃面板组件_02-TD7B_FW</t>
  </si>
  <si>
    <t>1102004304080</t>
  </si>
  <si>
    <t>FGDG20260807019799</t>
  </si>
  <si>
    <t>纳滤滤芯组件_M-JAAD_FW</t>
  </si>
  <si>
    <t>111300010741B</t>
  </si>
  <si>
    <t>FGDG20260807001458</t>
  </si>
  <si>
    <t>电控器总成_JSQ30-X1663</t>
  </si>
  <si>
    <t>110400140206H</t>
  </si>
  <si>
    <t>FGDG20260802024111</t>
  </si>
  <si>
    <t>FGDG20260728002839</t>
  </si>
  <si>
    <t>直流泵_YCZ-JT2000-02-HR7</t>
  </si>
  <si>
    <t>111300050375A</t>
  </si>
  <si>
    <t>加热管组件_220V_2100W_PPS_YCZ-JT1600-HR7_FW</t>
  </si>
  <si>
    <t>111300050317A</t>
  </si>
  <si>
    <t>面贴(CXW-200-EH12)</t>
  </si>
  <si>
    <t>1101000805830</t>
  </si>
  <si>
    <t>FGDG20260806020096</t>
  </si>
  <si>
    <t>FGDG20260731024425</t>
  </si>
  <si>
    <t>下碗架组件_JPCD11E-N1</t>
  </si>
  <si>
    <t>111800010049D</t>
  </si>
  <si>
    <t>上碗架组件_JPCD11E-N1</t>
  </si>
  <si>
    <t>111800010059B</t>
  </si>
  <si>
    <t>波导口罩(W25800K-03)</t>
  </si>
  <si>
    <t>1106000201670</t>
  </si>
  <si>
    <t>高压二极管组件(W20800P-D1 )</t>
  </si>
  <si>
    <t>1106000302160</t>
  </si>
  <si>
    <t>FGDG20260806007692</t>
  </si>
  <si>
    <t>FGDG20260804014548</t>
  </si>
  <si>
    <t>手动门锁_槽洗_JBID15E-X1A</t>
  </si>
  <si>
    <t>112400020104C</t>
  </si>
  <si>
    <t>FGDG20260805014973</t>
  </si>
  <si>
    <t>FGDG20260730030664</t>
  </si>
  <si>
    <t>内胆发热盘组件(ZK-T1)</t>
  </si>
  <si>
    <t>110900060130B</t>
  </si>
  <si>
    <t>FGDG20260805028211</t>
  </si>
  <si>
    <t>聚能圈组件_250_DA1B</t>
  </si>
  <si>
    <t>1102003601240</t>
  </si>
  <si>
    <t>电源板组件(JZY-HA2G-20Y)</t>
  </si>
  <si>
    <t>110200190288B</t>
  </si>
  <si>
    <t>FGDG20260805009894</t>
  </si>
  <si>
    <t>FGDG20260804010220</t>
  </si>
  <si>
    <t>FGDG20260803015382</t>
  </si>
  <si>
    <t>FGDG20260803025737</t>
  </si>
  <si>
    <t>FGDG20260803007516</t>
  </si>
  <si>
    <t>FGDG20260803006110</t>
  </si>
  <si>
    <t>循环安装套件(JSQ31-X1603)</t>
  </si>
  <si>
    <t>110400090169D</t>
  </si>
  <si>
    <t>FGDG20260726030951</t>
  </si>
  <si>
    <t>阀泵组件_JBCD15E-WE01</t>
  </si>
  <si>
    <t>111800030066B</t>
  </si>
  <si>
    <t>FGDG20260802002899</t>
  </si>
  <si>
    <t>内胆装饰角板_JBCD7E-04-H1</t>
  </si>
  <si>
    <t>1118001106000</t>
  </si>
  <si>
    <t>FGDG20260802002900</t>
  </si>
  <si>
    <t>内胆装饰角板_JBCD7E-04-X20Max</t>
  </si>
  <si>
    <t>1118001103750</t>
  </si>
  <si>
    <t>FGDG20260802009157</t>
  </si>
  <si>
    <t>FGDG20260730031717</t>
  </si>
  <si>
    <t>电机_JPCD11E-G1</t>
  </si>
  <si>
    <t>111800010298A</t>
  </si>
  <si>
    <t>主喷淋臂组件(JPCD11E-N1)</t>
  </si>
  <si>
    <t>111800010031B</t>
  </si>
  <si>
    <t>FGDG20260731000815</t>
  </si>
  <si>
    <t>FGDG20260801022723</t>
  </si>
  <si>
    <t>FGDG20260801021859</t>
  </si>
  <si>
    <t>开关组件(CXW-200-EH12)</t>
  </si>
  <si>
    <t>110100080599E</t>
  </si>
  <si>
    <t>FGDG20260801009719</t>
  </si>
  <si>
    <t>FGDG20260728021876</t>
  </si>
  <si>
    <t>FGDG20260729032086</t>
  </si>
  <si>
    <t>手动门锁_JPCD11E-G1</t>
  </si>
  <si>
    <t>111800010294B</t>
  </si>
  <si>
    <t>FGDG20260723014796</t>
  </si>
  <si>
    <t>外环火盖组件_φ110_01-TK1B</t>
  </si>
  <si>
    <t>110200380005B</t>
  </si>
  <si>
    <t>FGDG20260731001503</t>
  </si>
  <si>
    <t>FGDG20260730030036</t>
  </si>
  <si>
    <t>电机_16套_JBCD6E-04-G7</t>
  </si>
  <si>
    <t>1118001002060</t>
  </si>
  <si>
    <t>FGDG20260730011093</t>
  </si>
  <si>
    <t>FGDG20260730007911</t>
  </si>
  <si>
    <t>FGDG20260728015378</t>
  </si>
  <si>
    <t>FGDG20260728006839</t>
  </si>
  <si>
    <t>FGDG20260729004780</t>
  </si>
  <si>
    <t>FGDG20260728022309</t>
  </si>
  <si>
    <t>FGDG20260727005366</t>
  </si>
  <si>
    <t>FGDG20260728007841</t>
  </si>
  <si>
    <t>门体组件（下）(ZTD100F-WH5)</t>
  </si>
  <si>
    <t>110300060202A</t>
  </si>
  <si>
    <t>JS000041699</t>
  </si>
  <si>
    <t>FGDG20260731028585</t>
  </si>
  <si>
    <t>JS000039127</t>
  </si>
  <si>
    <t>FGDG20260808013269</t>
  </si>
  <si>
    <t>FGDG20260806010304</t>
  </si>
  <si>
    <t>FGDG20260804021994</t>
  </si>
  <si>
    <t>FGDG20260804018564</t>
  </si>
  <si>
    <t>FGDG20260803023390</t>
  </si>
  <si>
    <t>FGDG20260803004856</t>
  </si>
  <si>
    <t>热交换器和电装线组合件(JSQ25-D1301)</t>
  </si>
  <si>
    <t>110400051072E</t>
  </si>
  <si>
    <t>FGDG20260802013228</t>
  </si>
  <si>
    <t>FGDG20260801022303</t>
  </si>
  <si>
    <t>FGDG20260805020827</t>
  </si>
  <si>
    <t>FGDG20260807007771</t>
  </si>
  <si>
    <t>FGDG20260806019132</t>
  </si>
  <si>
    <t>FGDG20260803027682</t>
  </si>
  <si>
    <t>FGDG20260730014476</t>
  </si>
  <si>
    <t>防水罩组件_01-F2.i</t>
  </si>
  <si>
    <t>1101001512450</t>
  </si>
  <si>
    <t>FGDG20260728014475</t>
  </si>
  <si>
    <t>FGDG20260730026071</t>
  </si>
  <si>
    <t>FGDG20260730024029</t>
  </si>
  <si>
    <t>FGDG20260722002653</t>
  </si>
  <si>
    <t>电源板组件_F5</t>
  </si>
  <si>
    <t>1101000942690</t>
  </si>
  <si>
    <t>FGDG20260730003236</t>
  </si>
  <si>
    <t>FGDG20260729018462</t>
  </si>
  <si>
    <t>FGDG20260720001454</t>
  </si>
  <si>
    <t>FGDG20260731024329</t>
  </si>
  <si>
    <t>FGDG20260809004878</t>
  </si>
  <si>
    <t>铝箔出风管组件_φ189_2m_JCD18TA</t>
  </si>
  <si>
    <t>110100210846A</t>
  </si>
  <si>
    <t>FGDG20260807025501</t>
  </si>
  <si>
    <t>FGDG20260807012392</t>
  </si>
  <si>
    <t>FGDG20260806009349</t>
  </si>
  <si>
    <t>改气套件_12T_JZT-ZK60-01-Y1.i_FW</t>
  </si>
  <si>
    <t>110900130294A</t>
  </si>
  <si>
    <t>电源板组件(JBSD2T-X1S)</t>
  </si>
  <si>
    <t>110800021190F</t>
  </si>
  <si>
    <t>进水阀(JBSD2T-Q3)</t>
  </si>
  <si>
    <t>110800020180B</t>
  </si>
  <si>
    <t>FGDG20260804024144</t>
  </si>
  <si>
    <t>出风罩组件_本色_180_EM18TS</t>
  </si>
  <si>
    <t>110100093866A</t>
  </si>
  <si>
    <t>FGDG20260803032061</t>
  </si>
  <si>
    <t>FGDG20260801023698</t>
  </si>
  <si>
    <t>开关组件(EM31)</t>
  </si>
  <si>
    <t>110100092169F</t>
  </si>
  <si>
    <t>FGDG20260802020469</t>
  </si>
  <si>
    <t>FGDG20260806006709</t>
  </si>
  <si>
    <t>FGDG20260802020392</t>
  </si>
  <si>
    <t>110200320237C</t>
  </si>
  <si>
    <t>FGDG20260730019425</t>
  </si>
  <si>
    <t>FGDG20260729011522</t>
  </si>
  <si>
    <t>FGDG20260728016957</t>
  </si>
  <si>
    <t>FGDG20260729008500</t>
  </si>
  <si>
    <t>FGDG20260805027817</t>
  </si>
  <si>
    <t>JS000001965</t>
  </si>
  <si>
    <t>FGDG20260803010864</t>
  </si>
  <si>
    <t>内网(EM7T)</t>
  </si>
  <si>
    <t>110100091122C</t>
  </si>
  <si>
    <t>外网组件(EM7T)FW</t>
  </si>
  <si>
    <t>1101000916250</t>
  </si>
  <si>
    <t>FGDG20260806007765</t>
  </si>
  <si>
    <t>FGDG20260731008927</t>
  </si>
  <si>
    <t>FGDG20260802012768</t>
  </si>
  <si>
    <t>纳滤滤芯组件_H-JABP_FW</t>
  </si>
  <si>
    <t>1113000112400</t>
  </si>
  <si>
    <t>FGDG20260806024292</t>
  </si>
  <si>
    <t>FGDG20260802018771</t>
  </si>
  <si>
    <t>FGDG20260802024130</t>
  </si>
  <si>
    <t>FGDG20260801021022</t>
  </si>
  <si>
    <t>FGDG20260802005588</t>
  </si>
  <si>
    <t>FGDG20260729021480</t>
  </si>
  <si>
    <t>FGDG20260807021728</t>
  </si>
  <si>
    <t>热水器封顶500</t>
  </si>
  <si>
    <t>FGDG20260806029827</t>
  </si>
  <si>
    <t>FGDG20260805025068</t>
  </si>
  <si>
    <t>FGDG20260807015265</t>
  </si>
  <si>
    <t>FGDG20260807015264</t>
  </si>
  <si>
    <t>装饰罩组件_02-F2</t>
  </si>
  <si>
    <t>1101003401300</t>
  </si>
  <si>
    <t>FGDG20260807015263</t>
  </si>
  <si>
    <t>FGDG20260806004650</t>
  </si>
  <si>
    <t>FGDG20260805006150</t>
  </si>
  <si>
    <t>FGDG20260804014262</t>
  </si>
  <si>
    <t>FGDG20260804014263</t>
  </si>
  <si>
    <t>FGDG20260802018130</t>
  </si>
  <si>
    <t>FGDG20260622022064</t>
  </si>
  <si>
    <t>前置复合滤芯组件_H-JABJ_FW</t>
  </si>
  <si>
    <t>111300011207A</t>
  </si>
  <si>
    <t>FGDG20260801012604</t>
  </si>
  <si>
    <t>FGDG20260731025467</t>
  </si>
  <si>
    <t>FGDG20260801019219</t>
  </si>
  <si>
    <t>FGDG20260724006258</t>
  </si>
  <si>
    <t>FGDG20260729030965</t>
  </si>
  <si>
    <t>下水器组件(JBSD2T-Y1)</t>
  </si>
  <si>
    <t>1108000300270</t>
  </si>
  <si>
    <t>FGDG20260731029668</t>
  </si>
  <si>
    <t>FGDG20260730021712</t>
  </si>
  <si>
    <t>FGDG20260731021392</t>
  </si>
  <si>
    <t>FGDG20260801012941</t>
  </si>
  <si>
    <t>FGDG20260730018863</t>
  </si>
  <si>
    <t>FGDG20260729009835</t>
  </si>
  <si>
    <t>FGDG20260724002596</t>
  </si>
  <si>
    <t>FGDG20260726019627</t>
  </si>
  <si>
    <t>点火器组件(JZY-HA2G-20Y)</t>
  </si>
  <si>
    <t>110200190353A</t>
  </si>
  <si>
    <t>FGDG20260731029275</t>
  </si>
  <si>
    <t>FGDG20260729015011</t>
  </si>
  <si>
    <t>FGDG20260729011828</t>
  </si>
  <si>
    <t>内环火盖组件(Y/T)(JA7G)FW</t>
  </si>
  <si>
    <t>1102002109780</t>
  </si>
  <si>
    <t>电机控制板_JBCD15E-WE01_FW</t>
  </si>
  <si>
    <t>1118000306090</t>
  </si>
  <si>
    <t>组合连接线_JBCD15E-WE01_友嘉</t>
  </si>
  <si>
    <t>1118000300400</t>
  </si>
  <si>
    <t>电源板组件_JBCD15E-WE01_友嘉</t>
  </si>
  <si>
    <t>111800030099B</t>
  </si>
  <si>
    <t>FGDG20260729018639</t>
  </si>
  <si>
    <t>FGDG20260729024167</t>
  </si>
  <si>
    <t>FGDG20260729020632</t>
  </si>
  <si>
    <t>菜篮_JBSD2F-03-Y2</t>
  </si>
  <si>
    <t>1108000804190</t>
  </si>
  <si>
    <t>FGDG20260729009173</t>
  </si>
  <si>
    <t>进水泵(ZW-C2S)</t>
  </si>
  <si>
    <t>110900010051F</t>
  </si>
  <si>
    <t>FGDG20260727011942</t>
  </si>
  <si>
    <t>FGDG20260727019519</t>
  </si>
  <si>
    <t>FGDG20260726024645</t>
  </si>
  <si>
    <t>FGDG20260802008152</t>
  </si>
  <si>
    <t>FGDG20260724026918</t>
  </si>
  <si>
    <t>奶锅支架(HA7B(SH))</t>
  </si>
  <si>
    <t>1102001915600</t>
  </si>
  <si>
    <t>FGDG20260728027186</t>
  </si>
  <si>
    <t>蝶翼板组件(EM03T)FW</t>
  </si>
  <si>
    <t>110100091424B</t>
  </si>
  <si>
    <t>FGDG20260727014265</t>
  </si>
  <si>
    <t>FGDG20260724015547</t>
  </si>
  <si>
    <t>FGDG20260731020112</t>
  </si>
  <si>
    <t>FGDG20260731003697</t>
  </si>
  <si>
    <t>电源板组件(JCD1)</t>
  </si>
  <si>
    <t>110100210022I</t>
  </si>
  <si>
    <t>FGDG20260801031830</t>
  </si>
  <si>
    <t>静音电动推杆组件(CXW-200-JQ01T(不带罩))</t>
  </si>
  <si>
    <t>1101000502300</t>
  </si>
  <si>
    <t>改气套件_12T改20Y_02-TH13B_FW</t>
  </si>
  <si>
    <t>1102003415370</t>
  </si>
  <si>
    <t>FGDG20260730025298</t>
  </si>
  <si>
    <t>门体组件(JBSD2T-X9S)</t>
  </si>
  <si>
    <t>110800021219B</t>
  </si>
  <si>
    <t>FGDG20260729007170</t>
  </si>
  <si>
    <t>FGDG20260729007171</t>
  </si>
  <si>
    <t>旋钮组件_柱形_阳极氧化_01-J3</t>
  </si>
  <si>
    <t>1102004400280</t>
  </si>
  <si>
    <t>内环火盖_φ47_TKZ-V1R1C1_02-TK7B</t>
  </si>
  <si>
    <t>1102003801330</t>
  </si>
  <si>
    <t>FGDG20260801012757</t>
  </si>
  <si>
    <t>锅支架组件_62_18.4°_01-TH72B</t>
  </si>
  <si>
    <t>1102003412970</t>
  </si>
  <si>
    <t>FGDG20260731015159</t>
  </si>
  <si>
    <t>FGDG20260712029749</t>
  </si>
  <si>
    <t>FGDG20260801021918</t>
  </si>
  <si>
    <t>改气源</t>
  </si>
  <si>
    <t>改气套件_20Y改_12T_JZT-ZK42-02-X1.i_FW</t>
  </si>
  <si>
    <t>1109000504760</t>
  </si>
  <si>
    <t>FGDG20260803002673</t>
  </si>
  <si>
    <t>FGDG20260809028980</t>
  </si>
  <si>
    <t>改气套件（12T）(TH13B)FW</t>
  </si>
  <si>
    <t>1102003404830</t>
  </si>
  <si>
    <t>电源板组件(EM16A)</t>
  </si>
  <si>
    <t>110100092623E</t>
  </si>
  <si>
    <t>FGDG20260808028894</t>
  </si>
  <si>
    <t>FGDG20260808019378</t>
  </si>
  <si>
    <t>FGDG20260806013843</t>
  </si>
  <si>
    <t>FGDG20260809022852</t>
  </si>
  <si>
    <t>FGDG20260808028643</t>
  </si>
  <si>
    <t>换芯</t>
  </si>
  <si>
    <t>PP棉炭棒复合滤芯_10寸_CZN400-B2</t>
  </si>
  <si>
    <t>111300060096A</t>
  </si>
  <si>
    <t>超滤炭棒复合滤芯_10寸_CZN800-B2</t>
  </si>
  <si>
    <t>111300060095A</t>
  </si>
  <si>
    <t>聚丙烯熔喷滤芯_10寸_CZN400-B2</t>
  </si>
  <si>
    <t>111300060093B</t>
  </si>
  <si>
    <t>FGDG20260807012454</t>
  </si>
  <si>
    <t>FGDG20260809020129</t>
  </si>
  <si>
    <t>电源线(JSQ20-0504(SHZ)-12T)</t>
  </si>
  <si>
    <t>110400020259P</t>
  </si>
  <si>
    <t>FGDG20260809017722</t>
  </si>
  <si>
    <t>直流水泵总成_JSQ31-X1603</t>
  </si>
  <si>
    <t>110400090338A</t>
  </si>
  <si>
    <t>FGDG20260805031284</t>
  </si>
  <si>
    <t>FGDG20260808015138</t>
  </si>
  <si>
    <t>FGDG20260802029667</t>
  </si>
  <si>
    <t>手动门锁_JBSD2F-E9</t>
  </si>
  <si>
    <t>110800050597B</t>
  </si>
  <si>
    <t>左铰链_Z7T</t>
  </si>
  <si>
    <t>110100150875A</t>
  </si>
  <si>
    <t>内环火盖组件(YT)(JZY-HA1G-20Y)</t>
  </si>
  <si>
    <t>110200190476N</t>
  </si>
  <si>
    <t>FGDG20260809013742</t>
  </si>
  <si>
    <t>总部技术升级</t>
  </si>
  <si>
    <t>进水电动阀(M6A)</t>
  </si>
  <si>
    <t>111300010811B</t>
  </si>
  <si>
    <t>FGDG20260809006324</t>
  </si>
  <si>
    <t>好稳当(JZY-JA6B-20Y)</t>
  </si>
  <si>
    <t>1102002104450</t>
  </si>
  <si>
    <t>FGDG20260803005347</t>
  </si>
  <si>
    <t>FGDG20260807019532</t>
  </si>
  <si>
    <t>FGDG20260808016536</t>
  </si>
  <si>
    <t>JS000000186</t>
  </si>
  <si>
    <t>FGDG20260808024149</t>
  </si>
  <si>
    <t>阀体(Y/T)(HD1G)</t>
  </si>
  <si>
    <t>110200160515J</t>
  </si>
  <si>
    <t>FGDG20260808020462</t>
  </si>
  <si>
    <t>FGDG20260801001797</t>
  </si>
  <si>
    <t>控制板_01-TEK21</t>
  </si>
  <si>
    <t>110200380101C</t>
  </si>
  <si>
    <t>点火器组件(HLCG.A)</t>
  </si>
  <si>
    <t>110200160611J</t>
  </si>
  <si>
    <t>FGDG20260801022202</t>
  </si>
  <si>
    <t>LED灯_12V_166mA_均光_白色_F5</t>
  </si>
  <si>
    <t>1101000942640</t>
  </si>
  <si>
    <t>FGDG20260802006165</t>
  </si>
  <si>
    <t>副油网组件_黑色_03-Z5TA</t>
  </si>
  <si>
    <t>1101001518270</t>
  </si>
  <si>
    <t>FGDG20260807000686</t>
  </si>
  <si>
    <t>门体组件(ZTD100J-J51E)</t>
  </si>
  <si>
    <t>1103000504570</t>
  </si>
  <si>
    <t>FGDG20260807022040</t>
  </si>
  <si>
    <t>JS000006089</t>
  </si>
  <si>
    <t>FGDG20260808004697</t>
  </si>
  <si>
    <t>开关组件_04-X2A</t>
  </si>
  <si>
    <t>110100200823C</t>
  </si>
  <si>
    <t>电源板组件_S_04-X2A</t>
  </si>
  <si>
    <t>110100200986C</t>
  </si>
  <si>
    <t>FGDG20260804012924</t>
  </si>
  <si>
    <t>FGDG20260805015626</t>
  </si>
  <si>
    <t>FGDG20260803012009</t>
  </si>
  <si>
    <t>点火针组件(JSQ30-X16D1)</t>
  </si>
  <si>
    <t>110400140070C</t>
  </si>
  <si>
    <t>FGDG20260801006069</t>
  </si>
  <si>
    <t>FGDG20260805001532</t>
  </si>
  <si>
    <t>JS000005324</t>
  </si>
  <si>
    <t>FGDG20260807023151</t>
  </si>
  <si>
    <t>FGDG20260806025024</t>
  </si>
  <si>
    <t>FGDG20260804003434</t>
  </si>
  <si>
    <t>电机(JBSD3T-Q6)</t>
  </si>
  <si>
    <t>110800020281F</t>
  </si>
  <si>
    <t>FGDG20260807012360</t>
  </si>
  <si>
    <t>聚能圈组件_266_01-DAY1</t>
  </si>
  <si>
    <t>1102003601410</t>
  </si>
  <si>
    <t>FGDG20260801010421</t>
  </si>
  <si>
    <t>内环火盖（Y/T)(TH2G)FW</t>
  </si>
  <si>
    <t>1102003402620</t>
  </si>
  <si>
    <t>外环火盖组件(Y/T)(GT6BE)</t>
  </si>
  <si>
    <t>110200310028F</t>
  </si>
  <si>
    <t>FGDG20260729026924</t>
  </si>
  <si>
    <t>外环火盖组件（Y/T）(TH2B)</t>
  </si>
  <si>
    <t>110200340020B</t>
  </si>
  <si>
    <t>FGDG20260805026774</t>
  </si>
  <si>
    <t>风机烟罩组件_JSQ30-D1661</t>
  </si>
  <si>
    <t>110400130158A</t>
  </si>
  <si>
    <t>FGDG20260805030775</t>
  </si>
  <si>
    <t>FGDG20260724012589</t>
  </si>
  <si>
    <t>连接线_5P_26AWG_PVC_黑_3000_M12-5P_FW</t>
  </si>
  <si>
    <t>1113000114590</t>
  </si>
  <si>
    <t>副连接线_5P_26AWG_PVC_黑_3000_M10-5P_FW</t>
  </si>
  <si>
    <t>111300011460A</t>
  </si>
  <si>
    <t>FGDG20260806008493</t>
  </si>
  <si>
    <t>电解水清洁剂_Q1</t>
  </si>
  <si>
    <t>1125000200010</t>
  </si>
  <si>
    <t>FGDG20260726007072</t>
  </si>
  <si>
    <t>下玻璃面板组件_黑色_K1</t>
  </si>
  <si>
    <t>1101003300270</t>
  </si>
  <si>
    <t>FGDG20260806027608</t>
  </si>
  <si>
    <t>FGDG20260806026560</t>
  </si>
  <si>
    <t>加热管_220V_2100W_不锈钢_YCZ-JT1600-HR7</t>
  </si>
  <si>
    <t>111300050034A</t>
  </si>
  <si>
    <t>FGDG20260806025774</t>
  </si>
  <si>
    <t>挡烟板组件(JQ01TA)</t>
  </si>
  <si>
    <t>110100051285E</t>
  </si>
  <si>
    <t>FGDG20260806022602</t>
  </si>
  <si>
    <t>软水器组件_JBSD2F-03-G-Y1</t>
  </si>
  <si>
    <t>1108000800580</t>
  </si>
  <si>
    <t>FGDG20260806023614</t>
  </si>
  <si>
    <t>FGDG20260806014510</t>
  </si>
  <si>
    <t>FGDG20260715000410</t>
  </si>
  <si>
    <t>控制组件(ZK-TS1.i)</t>
  </si>
  <si>
    <t>110900060273D</t>
  </si>
  <si>
    <t>电源板(ZK-TS1.i)</t>
  </si>
  <si>
    <t>110900060252L</t>
  </si>
  <si>
    <t>FGDG20260804026951</t>
  </si>
  <si>
    <t>FGDG20260806006215</t>
  </si>
  <si>
    <t>FGDG20260806006186</t>
  </si>
  <si>
    <t>FGDG20260804011302</t>
  </si>
  <si>
    <t>FGDG20260804029613</t>
  </si>
  <si>
    <t>FGDG20260805020443</t>
  </si>
  <si>
    <t>出风罩组件_白色_180_沧海V1R1</t>
  </si>
  <si>
    <t>110100260089B</t>
  </si>
  <si>
    <t>FGDG20260727019153</t>
  </si>
  <si>
    <t>JS000021926</t>
  </si>
  <si>
    <t>FGDG20260801027662</t>
  </si>
  <si>
    <t>面板组件(TH26B)FW</t>
  </si>
  <si>
    <t>110200340402A</t>
  </si>
  <si>
    <t>FGDG20260731009197</t>
  </si>
  <si>
    <t>玻璃面板组件_TX22_FW</t>
  </si>
  <si>
    <t>1102004500820</t>
  </si>
  <si>
    <t>FGDG20260731011734</t>
  </si>
  <si>
    <t>FGDG20260804028091</t>
  </si>
  <si>
    <t>开关组件(CXW-200-EH06)</t>
  </si>
  <si>
    <t>110100080418B</t>
  </si>
  <si>
    <t>FGDG20260804031665</t>
  </si>
  <si>
    <t>上玻璃面板组件_黑色_R3</t>
  </si>
  <si>
    <t>110100240409A</t>
  </si>
  <si>
    <t>FGDG20260804031452</t>
  </si>
  <si>
    <t>JS000002831</t>
  </si>
  <si>
    <t>FGDG20260804016417</t>
  </si>
  <si>
    <t>玻璃面板组件_12T_02-TH36B_FW</t>
  </si>
  <si>
    <t>1102003415140</t>
  </si>
  <si>
    <t>盛液盘(TH31B)</t>
  </si>
  <si>
    <t>110200340312A</t>
  </si>
  <si>
    <t>JS000007130</t>
  </si>
  <si>
    <t>FGDG20260802029461</t>
  </si>
  <si>
    <t>电控器组件(L1PB26-P05)</t>
  </si>
  <si>
    <t>110400110130E</t>
  </si>
  <si>
    <t>FGDG20260730002093</t>
  </si>
  <si>
    <t>右阀体(12T)(TH3B)</t>
  </si>
  <si>
    <t>110200340145C</t>
  </si>
  <si>
    <t>FGDG20260803024063</t>
  </si>
  <si>
    <t>FGDG20260804009162</t>
  </si>
  <si>
    <t>FGDG20260727003737</t>
  </si>
  <si>
    <t>门组件_ZK42-X20.i</t>
  </si>
  <si>
    <t>1109000603910</t>
  </si>
  <si>
    <t>FGDG20260725029798</t>
  </si>
  <si>
    <t>热交换器和电装线组合件(JSQ31-D1601)</t>
  </si>
  <si>
    <t>110400090141C</t>
  </si>
  <si>
    <t>FGDG20260803007345</t>
  </si>
  <si>
    <t>FGDG20260804007252</t>
  </si>
  <si>
    <t>FGDG20260803005927</t>
  </si>
  <si>
    <t>FGDG20260801017086</t>
  </si>
  <si>
    <t>电抗器(JQ01TY)</t>
  </si>
  <si>
    <t>1101000530880</t>
  </si>
  <si>
    <t>FGDG20260801018256</t>
  </si>
  <si>
    <t>FGDG20260803024802</t>
  </si>
  <si>
    <t>FGDG20260802013925</t>
  </si>
  <si>
    <t>FGDG20260802018262</t>
  </si>
  <si>
    <t>FGDG20260803022010</t>
  </si>
  <si>
    <t>内环火盖(Y/T)(TH33B)</t>
  </si>
  <si>
    <t>110200340490A</t>
  </si>
  <si>
    <t>FGDG20260726011912</t>
  </si>
  <si>
    <t>踢脚板组件_JPCD6E-02-B-NF1</t>
  </si>
  <si>
    <t>111800070091A</t>
  </si>
  <si>
    <t>FGDG20260803013295</t>
  </si>
  <si>
    <t>挡烟板组件_黑色_01-JCD10TA</t>
  </si>
  <si>
    <t>110100210427A</t>
  </si>
  <si>
    <t>FGDG20260731005798</t>
  </si>
  <si>
    <t>FGDG20260731010731</t>
  </si>
  <si>
    <t>FGDG20260803010983</t>
  </si>
  <si>
    <t>开关组件(X1A)</t>
  </si>
  <si>
    <t>110100200231G</t>
  </si>
  <si>
    <t>FGDG20260803004276</t>
  </si>
  <si>
    <t>蒸烤微烹饪机</t>
  </si>
  <si>
    <t>左侧板(ZKW-Z3M7)</t>
  </si>
  <si>
    <t>110900080029A</t>
  </si>
  <si>
    <t>右侧板(ZKW-Z3M7)</t>
  </si>
  <si>
    <t>110900080026B</t>
  </si>
  <si>
    <t>底板组件(ZKW-Z3M7)</t>
  </si>
  <si>
    <t>110900080085D</t>
  </si>
  <si>
    <t>FGDG20260727005582</t>
  </si>
  <si>
    <t>FGDG20260724019428</t>
  </si>
  <si>
    <t>FGDG20260802018600</t>
  </si>
  <si>
    <t>旋钮组件(HECB)</t>
  </si>
  <si>
    <t>1102001916360</t>
  </si>
  <si>
    <t>聚能圈组件2(HECB)</t>
  </si>
  <si>
    <t>110200191637C</t>
  </si>
  <si>
    <t>聚能圈组件1(HECB)</t>
  </si>
  <si>
    <t>110200191653C</t>
  </si>
  <si>
    <t>FGDG20260802011407</t>
  </si>
  <si>
    <t>FGDG20260802010332</t>
  </si>
  <si>
    <t>FGDG20260730014190</t>
  </si>
  <si>
    <t>110100092169D</t>
  </si>
  <si>
    <t>FGDG20260725005808</t>
  </si>
  <si>
    <t>冷藏右门组件_玥影灰_BCD-510WYYPAF</t>
  </si>
  <si>
    <t>111900020075B</t>
  </si>
  <si>
    <t>FGDG20260802006168</t>
  </si>
  <si>
    <t>FGDG20260728000116</t>
  </si>
  <si>
    <t>集烟罩组件(EM35)FW</t>
  </si>
  <si>
    <t>110100092316A</t>
  </si>
  <si>
    <t>FGDG20260726022342</t>
  </si>
  <si>
    <t>门体组件_JBSD2T-02-M3</t>
  </si>
  <si>
    <t>110800080508B</t>
  </si>
  <si>
    <t>FGDG20260726024744</t>
  </si>
  <si>
    <t>溢水保护传感器组件(JBSD2T-Q3)</t>
  </si>
  <si>
    <t>1108000201350</t>
  </si>
  <si>
    <t>高效磁控管(W25800SH-Z1)</t>
  </si>
  <si>
    <t>1106000400800</t>
  </si>
  <si>
    <t>FGDG20260727030519</t>
  </si>
  <si>
    <t>FGDG20260726004530</t>
  </si>
  <si>
    <t>进水泵(SCD47-Z1TA)</t>
  </si>
  <si>
    <t>110700050135C</t>
  </si>
  <si>
    <t>FGDG20260731027390</t>
  </si>
  <si>
    <t>后置复合滤芯组件_M-JAAR_FW</t>
  </si>
  <si>
    <t>1113000110420</t>
  </si>
  <si>
    <t>FGDG20260731027543</t>
  </si>
  <si>
    <t>外环火盖组件(Y/T)(HT8BE)</t>
  </si>
  <si>
    <t>110200320033F</t>
  </si>
  <si>
    <t>FGDG20260728018958</t>
  </si>
  <si>
    <t>电控器总成(JSQ21-1501-20Y)</t>
  </si>
  <si>
    <t>110400050180N</t>
  </si>
  <si>
    <t>FGDG20260723010604</t>
  </si>
  <si>
    <t>集烟罩组件(EH31)FW</t>
  </si>
  <si>
    <t>1101000819780</t>
  </si>
  <si>
    <t>FGDG20260731019179</t>
  </si>
  <si>
    <t>110200160611I</t>
  </si>
  <si>
    <t>FGDG20260730014778</t>
  </si>
  <si>
    <t>前后置复合滤芯组件_J-JACU_FW</t>
  </si>
  <si>
    <t>1113000115020</t>
  </si>
  <si>
    <t>FGDG20260728029237</t>
  </si>
  <si>
    <t>FGDG20260730027110</t>
  </si>
  <si>
    <t>灶蒸烹饪机</t>
  </si>
  <si>
    <t>蒸烤盘组件(ZK31-Z3.i)</t>
  </si>
  <si>
    <t>1109000402870</t>
  </si>
  <si>
    <t>FGDG20260728030158</t>
  </si>
  <si>
    <t>FGDG20260729019521</t>
  </si>
  <si>
    <t>LED灯(JQ31)</t>
  </si>
  <si>
    <t>110100052263E</t>
  </si>
  <si>
    <t>FGDG20260730028341</t>
  </si>
  <si>
    <t>FGDG20260715030874</t>
  </si>
  <si>
    <t>油杯喷涂件_897*107.8*31.8_Z8T</t>
  </si>
  <si>
    <t>110100151154A</t>
  </si>
  <si>
    <t>FGDG20260730010488</t>
  </si>
  <si>
    <t>强排排水波纹管(JBSD2F-Z5)</t>
  </si>
  <si>
    <t>1108000501850</t>
  </si>
  <si>
    <t>FGDG20260729027213</t>
  </si>
  <si>
    <t>FGDG20260729027214</t>
  </si>
  <si>
    <t>进水管组件_JBCD14M-V5M</t>
  </si>
  <si>
    <t>111800050409A</t>
  </si>
  <si>
    <t>JS000009566</t>
  </si>
  <si>
    <t>FGDG20260730014982</t>
  </si>
  <si>
    <t>门体组件(JBSD2F-E5)</t>
  </si>
  <si>
    <t>110800050060A</t>
  </si>
  <si>
    <t>FGDG20260730008982</t>
  </si>
  <si>
    <t>燃烧器(TH3G)</t>
  </si>
  <si>
    <t>110200340097E</t>
  </si>
  <si>
    <t>FGDG20260729013408</t>
  </si>
  <si>
    <t>FGDG20260730006878</t>
  </si>
  <si>
    <t>FGDG20260722004674</t>
  </si>
  <si>
    <t>FGDG20260716016238</t>
  </si>
  <si>
    <t>FGDG20260728015141</t>
  </si>
  <si>
    <t>FGDG20260717010608</t>
  </si>
  <si>
    <t>聚能圈组件_250_JEX20</t>
  </si>
  <si>
    <t>1102003504310</t>
  </si>
  <si>
    <t>FGDG20260723028491</t>
  </si>
  <si>
    <t>显示屏组件_ZKW44-03-G2</t>
  </si>
  <si>
    <t>110900080320D</t>
  </si>
  <si>
    <t>FGDG20260729015039</t>
  </si>
  <si>
    <t>FGDG20260729015702</t>
  </si>
  <si>
    <t>FGDG20260713029003</t>
  </si>
  <si>
    <t>内胆温度传感器组件(JPSD1T-C5D)</t>
  </si>
  <si>
    <t>1108000400070</t>
  </si>
  <si>
    <t>FGDG20260723010508</t>
  </si>
  <si>
    <t>外环火盖组件_φ110_TDZ-V1R1_01-TD16B</t>
  </si>
  <si>
    <t>110200430177A</t>
  </si>
  <si>
    <t>防污板_01-TD16B</t>
  </si>
  <si>
    <t>1102004301760</t>
  </si>
  <si>
    <t>FGDG20260713000603</t>
  </si>
  <si>
    <t>盛液盘(JACB.S)</t>
  </si>
  <si>
    <t>110200211099E</t>
  </si>
  <si>
    <t>FGDG20260720025993</t>
  </si>
  <si>
    <t>锅支架组件(TH26B)</t>
  </si>
  <si>
    <t>110200340332D</t>
  </si>
  <si>
    <t>FGDG20260728004074</t>
  </si>
  <si>
    <t>电源板组件_JCD11T</t>
  </si>
  <si>
    <t>1101002103740</t>
  </si>
  <si>
    <t>FGDG20260727028065</t>
  </si>
  <si>
    <t>开关组件_03-X1A</t>
  </si>
  <si>
    <t>110100200599H</t>
  </si>
  <si>
    <t>底盘组件(JZY-FD1B-20Y)</t>
  </si>
  <si>
    <t>110200180049E</t>
  </si>
  <si>
    <t>FGDG20260728008779</t>
  </si>
  <si>
    <t>JS000046277</t>
  </si>
  <si>
    <t>FGDG20260729020345</t>
  </si>
  <si>
    <t>FGDG20260808003008</t>
  </si>
  <si>
    <t>FGDG20260803009553</t>
  </si>
  <si>
    <t>FGDG20260804022405</t>
  </si>
  <si>
    <t>FGDG20260730004445</t>
  </si>
  <si>
    <t>进水管组件-加长管1m-/FW</t>
  </si>
  <si>
    <t>1507020400356</t>
  </si>
  <si>
    <t>外排水管-PP+TPE-内径Φ21.4长1m-/FW</t>
  </si>
  <si>
    <t>1507020101231</t>
  </si>
  <si>
    <t>FGDG20260729005645</t>
  </si>
  <si>
    <t>FGDG20260805008006</t>
  </si>
  <si>
    <t>FGDG20260805025412</t>
  </si>
  <si>
    <t>FGDG20260727026771</t>
  </si>
  <si>
    <t>FGDG20260728026877</t>
  </si>
  <si>
    <t>FGDG20260727028071</t>
  </si>
  <si>
    <t>铝箔出风管_190_S1.i/Z</t>
  </si>
  <si>
    <t>1123000200090</t>
  </si>
  <si>
    <t>卡箍_190</t>
  </si>
  <si>
    <t>1123000200100</t>
  </si>
  <si>
    <t>烟道止逆阀_S1.i/Z</t>
  </si>
  <si>
    <t>112300020011A</t>
  </si>
  <si>
    <t>FGDG20260727028070</t>
  </si>
  <si>
    <t>FGDG20260727028069</t>
  </si>
  <si>
    <t>FGDG20260727028068</t>
  </si>
  <si>
    <t>FGDG20260727028067</t>
  </si>
  <si>
    <t>沥水板组件_JBSD2F-03-Y1_FW</t>
  </si>
  <si>
    <t>110800080448A</t>
  </si>
  <si>
    <t>菜篮_JBSD2F-03-G-Y1</t>
  </si>
  <si>
    <t>1108000800500</t>
  </si>
  <si>
    <t>沥水篮组件_JBSD2F-03-Y1_FW</t>
  </si>
  <si>
    <t>110800080449A</t>
  </si>
  <si>
    <t>FGDG20260727028066</t>
  </si>
  <si>
    <t>面衬板左支架(JZT-ZK42-X2.i)</t>
  </si>
  <si>
    <t>110900050007B</t>
  </si>
  <si>
    <t>火盖_31_SD2.0_JZY-ZK42-02-X1.i</t>
  </si>
  <si>
    <t>110900050335A</t>
  </si>
  <si>
    <t>FGDG20260802012490</t>
  </si>
  <si>
    <t>FGDG20260806009580</t>
  </si>
  <si>
    <t>改气套件(20Y)(HT8BE.S)FW</t>
  </si>
  <si>
    <t>1102003203080</t>
  </si>
  <si>
    <t>FGDG20260805003047</t>
  </si>
  <si>
    <t>FGDG20260804022708</t>
  </si>
  <si>
    <t>FGDG20260727013592</t>
  </si>
  <si>
    <t>FGDG20260803026716</t>
  </si>
  <si>
    <t>FGDG20260803012370</t>
  </si>
  <si>
    <t>FGDG20260802002726</t>
  </si>
  <si>
    <t>FGDG20260805016129</t>
  </si>
  <si>
    <t>FGDG20260731021126</t>
  </si>
  <si>
    <t>FGDG20260807009084</t>
  </si>
  <si>
    <t>FGDG20260808004501</t>
  </si>
  <si>
    <t>踢脚板组件_JBCD7E-03-W5</t>
  </si>
  <si>
    <t>1118000508930</t>
  </si>
  <si>
    <t>FGDG20260731019410</t>
  </si>
  <si>
    <t>FGDG20260805012529</t>
  </si>
  <si>
    <t>FGDG20260804025782</t>
  </si>
  <si>
    <t>FGDG20260801015444</t>
  </si>
  <si>
    <t>FGDG20260801012478</t>
  </si>
  <si>
    <t>蒸汽发生器组件(SCD39-C2T)FW</t>
  </si>
  <si>
    <t>110700030566A</t>
  </si>
  <si>
    <t>FGDG20260803022741</t>
  </si>
  <si>
    <t>FGDG20260803013558</t>
  </si>
  <si>
    <t>FGDG20260801019785</t>
  </si>
  <si>
    <t>电动推杆(CXW-200-JQ01TS（不带罩）)</t>
  </si>
  <si>
    <t>110100050546F</t>
  </si>
  <si>
    <t>FGDG20260808026062</t>
  </si>
  <si>
    <t>FGDG20260807005710</t>
  </si>
  <si>
    <t>FGDG20260807005709</t>
  </si>
  <si>
    <t>FGDG20260805026829</t>
  </si>
  <si>
    <t>FGDG20260808007350</t>
  </si>
  <si>
    <t>膜色谱滤芯组件_M-JAAF_FW</t>
  </si>
  <si>
    <t>111300010750A</t>
  </si>
  <si>
    <t>纳滤滤芯组件_M-JAAF_FW</t>
  </si>
  <si>
    <t>111300010746C</t>
  </si>
  <si>
    <t>FGDG20260805024164</t>
  </si>
  <si>
    <t>FGDG20260806011470</t>
  </si>
  <si>
    <t>FGDG20260806020420</t>
  </si>
  <si>
    <t>FGDG20260804020759</t>
  </si>
  <si>
    <t>开关组件(CXW-200-EM10T)</t>
  </si>
  <si>
    <t>110100090595D</t>
  </si>
  <si>
    <t>电源板组件(CXW-200-EM10T)</t>
  </si>
  <si>
    <t>110100090590C</t>
  </si>
  <si>
    <t>FGDG20260731009621</t>
  </si>
  <si>
    <t>FGDG20260729023346</t>
  </si>
  <si>
    <t>FGDG20260804020552</t>
  </si>
  <si>
    <t>FGDG20260803001115</t>
  </si>
  <si>
    <t>FGDG20260804023182</t>
  </si>
  <si>
    <t>FGDG20260805028600</t>
  </si>
  <si>
    <t>FGDG20260808016722</t>
  </si>
  <si>
    <t>FGDG20260731021753</t>
  </si>
  <si>
    <t>FGDG20260730004848</t>
  </si>
  <si>
    <t>FGDG20260729006521</t>
  </si>
  <si>
    <t>喷嘴（台）12T(TH2B)FW</t>
  </si>
  <si>
    <t>1102003400320</t>
  </si>
  <si>
    <t>FGDG20260808018777</t>
  </si>
  <si>
    <t>改气套件（12T）(TH3B)FW</t>
  </si>
  <si>
    <t>1102003402240</t>
  </si>
  <si>
    <t>FGDG20260727023188</t>
  </si>
  <si>
    <t>FGDG20260728018991</t>
  </si>
  <si>
    <t>FGDG20260807029812</t>
  </si>
  <si>
    <t>FGDG20260730000729</t>
  </si>
  <si>
    <t>FGDG20260802008458</t>
  </si>
  <si>
    <t>FGDG20260725007103</t>
  </si>
  <si>
    <t>电动推杆(CXW-258-EM7T)</t>
  </si>
  <si>
    <t>110100091217H</t>
  </si>
  <si>
    <t>FGDG20260727004620</t>
  </si>
  <si>
    <t>FGDG20260726013664</t>
  </si>
  <si>
    <t>FGDG20260726004518</t>
  </si>
  <si>
    <t>FGDG20260801024650</t>
  </si>
  <si>
    <t>FGDG20260801003458</t>
  </si>
  <si>
    <t>FGDG20260803016442</t>
  </si>
  <si>
    <t>FGDG20260803016444</t>
  </si>
  <si>
    <t>FGDG20260731014021</t>
  </si>
  <si>
    <t>改气套件_Y改_12T_01-TD1B_FW</t>
  </si>
  <si>
    <t>1102004300630</t>
  </si>
  <si>
    <t>JS000007127</t>
  </si>
  <si>
    <t>FGDG20260802019791</t>
  </si>
  <si>
    <t>FGDG20260805001660</t>
  </si>
  <si>
    <t>FGDG20260805001659</t>
  </si>
  <si>
    <t>FGDG20260804021477</t>
  </si>
  <si>
    <t>FGDG20260806025994</t>
  </si>
  <si>
    <t>FGDG20260804015732</t>
  </si>
  <si>
    <t>FGDG20260731027800</t>
  </si>
  <si>
    <t>FGDG20260803025815</t>
  </si>
  <si>
    <t>FGDG20260801005212</t>
  </si>
  <si>
    <t>装饰罩组件_02-X20</t>
  </si>
  <si>
    <t>1101002805160</t>
  </si>
  <si>
    <t>开关组件(CXW-200-EM05)</t>
  </si>
  <si>
    <t>110100090354F</t>
  </si>
  <si>
    <t>FGDG20260805029464</t>
  </si>
  <si>
    <t>FGDG20260731017408</t>
  </si>
  <si>
    <t>FGDG20260729007201</t>
  </si>
  <si>
    <t>FGDG20260730015987</t>
  </si>
  <si>
    <t>FGDG20260727021206</t>
  </si>
  <si>
    <t>FGDG20260729002622</t>
  </si>
  <si>
    <t>FGDG20260730000998</t>
  </si>
  <si>
    <t>FGDG20260728011080</t>
  </si>
  <si>
    <t>FGDG20260731014478</t>
  </si>
  <si>
    <t>FGDG20260728008325</t>
  </si>
  <si>
    <t>FGDG20260727020330</t>
  </si>
  <si>
    <t>直流电机(CXW-200-JQ25TS（不带罩）)</t>
  </si>
  <si>
    <t>110100050877B</t>
  </si>
  <si>
    <t>FGDG20260728024550</t>
  </si>
  <si>
    <t>FGDG20260720014322</t>
  </si>
  <si>
    <t>FGDG20260730021058</t>
  </si>
  <si>
    <t>FGDG20260731013322</t>
  </si>
  <si>
    <t>FGDG20260730021732</t>
  </si>
  <si>
    <t>导轨组件(ZTD90J-04)</t>
  </si>
  <si>
    <t>1103000103090</t>
  </si>
  <si>
    <t>FGDG20260726023753</t>
  </si>
  <si>
    <t>FGDG20260728032347</t>
  </si>
  <si>
    <t>FGDG20260718012235</t>
  </si>
  <si>
    <t>热水器改气源</t>
  </si>
  <si>
    <t>改气源组件20Y改12T(JSQ21-M1002)FW</t>
  </si>
  <si>
    <t>1104000301730</t>
  </si>
  <si>
    <t>FGDG20260730030874</t>
  </si>
  <si>
    <t>FGDG20260731018422</t>
  </si>
  <si>
    <t>FGDG20260729013066</t>
  </si>
  <si>
    <t>FGDG20260727003742</t>
  </si>
  <si>
    <t>FGDG20260728018441</t>
  </si>
  <si>
    <t>FGDG20260728020255</t>
  </si>
  <si>
    <t>FGDG20260727016827</t>
  </si>
  <si>
    <t>内水管_JPCD11E-N1</t>
  </si>
  <si>
    <t>1118000102020</t>
  </si>
  <si>
    <t>FGDG20260727001117</t>
  </si>
  <si>
    <t>FGDG20260730023129</t>
  </si>
  <si>
    <t>外环火盖组件Y/T(JZY-JA7G-20Y)</t>
  </si>
  <si>
    <t>110200210370G</t>
  </si>
  <si>
    <t>FGDG20260725032233</t>
  </si>
  <si>
    <t>FGDG20260727016152</t>
  </si>
  <si>
    <t>FGDG20260803024397</t>
  </si>
  <si>
    <t>FGDG20260803008508</t>
  </si>
  <si>
    <t>FGDG20260802011455</t>
  </si>
  <si>
    <t>FGDG20260803010665</t>
  </si>
  <si>
    <t>FGDG20260802014730</t>
  </si>
  <si>
    <t>FGDG20260721017295</t>
  </si>
  <si>
    <t>FGDG20260802004011</t>
  </si>
  <si>
    <t>FGDG20260804007078</t>
  </si>
  <si>
    <t>电源板组件(EM12T.S)</t>
  </si>
  <si>
    <t>110100091573D</t>
  </si>
  <si>
    <t>FGDG20260731016555</t>
  </si>
  <si>
    <t>FGDG20260802024708</t>
  </si>
  <si>
    <t>油杯组件(CXW-200-JQ01T(带罩))</t>
  </si>
  <si>
    <t>110100050249F</t>
  </si>
  <si>
    <t>FGDG20260722024357</t>
  </si>
  <si>
    <t>FGDG20260801024626</t>
  </si>
  <si>
    <t>FGDG20260807012429</t>
  </si>
  <si>
    <t>FGDG20260804006691</t>
  </si>
  <si>
    <t>FGDG20260731010266</t>
  </si>
  <si>
    <t>双电池盒(JZ20Y2-FL3E)</t>
  </si>
  <si>
    <t>110200070205A</t>
  </si>
  <si>
    <t>FGDG20260729001970</t>
  </si>
  <si>
    <t>FGDG20260801007172</t>
  </si>
  <si>
    <t>FGDG20260805021513</t>
  </si>
  <si>
    <t>FGDG20260802023293</t>
  </si>
  <si>
    <t>FGDG20260802009790</t>
  </si>
  <si>
    <t>FGDG20260807010217</t>
  </si>
  <si>
    <t>FGDG20260807024949</t>
  </si>
  <si>
    <t>FGDG20260803013042</t>
  </si>
  <si>
    <t>FGDG20260804005545</t>
  </si>
  <si>
    <t>装饰罩(φ60-120)(JSQ22-0401(W.S))</t>
  </si>
  <si>
    <t>1104000110830</t>
  </si>
  <si>
    <t>FGDG20260803006332</t>
  </si>
  <si>
    <t>FGDG20260803011137</t>
  </si>
  <si>
    <t>FGDG20260804012294</t>
  </si>
  <si>
    <t>生料带_0.15*26mm_富牌</t>
  </si>
  <si>
    <t>1507020500002</t>
  </si>
  <si>
    <t>FGDG20260801030051</t>
  </si>
  <si>
    <t>FGDG20260803025230</t>
  </si>
  <si>
    <t>FGDG20260731022353</t>
  </si>
  <si>
    <t>FGDG20260803022859</t>
  </si>
  <si>
    <t>FGDG20260801000753</t>
  </si>
  <si>
    <t>FGDG20260803013856</t>
  </si>
  <si>
    <t>电源板组件(Z3TA)</t>
  </si>
  <si>
    <t>110100150691G</t>
  </si>
  <si>
    <t>FGDG20260803008721</t>
  </si>
  <si>
    <t>下水管转接头_JPCD6E-03-G6</t>
  </si>
  <si>
    <t>1118001001110</t>
  </si>
  <si>
    <t>门体组件(JBSD2F-Q5S(不带底))</t>
  </si>
  <si>
    <t>110800021217D</t>
  </si>
  <si>
    <t>FGDG20260803005987</t>
  </si>
  <si>
    <t>FGDG20260802025441</t>
  </si>
  <si>
    <t>出风罩组件(Z3TA)</t>
  </si>
  <si>
    <t>110100150669A</t>
  </si>
  <si>
    <t>FGDG20260802024214</t>
  </si>
  <si>
    <t>FGDG20260801019001</t>
  </si>
  <si>
    <t>FGDG20260804005831</t>
  </si>
  <si>
    <t>FGDG20260727025751</t>
  </si>
  <si>
    <t>果蔬槽菜篮(JBSD3F-E6)</t>
  </si>
  <si>
    <t>1108000501250</t>
  </si>
  <si>
    <t>果蔬槽喷淋臂组件(JBSD3F-E6)</t>
  </si>
  <si>
    <t>110800050181A</t>
  </si>
  <si>
    <t>FGDG20260802021373</t>
  </si>
  <si>
    <t>FGDG20260804004363</t>
  </si>
  <si>
    <t>主喷淋臂组件_13套_三代双层平台_JBSD2F-03-G-Y1</t>
  </si>
  <si>
    <t>110800080070A</t>
  </si>
  <si>
    <t>FGDG20260804006942</t>
  </si>
  <si>
    <t>FGDG20260804004857</t>
  </si>
  <si>
    <t>FGDG20260803021869</t>
  </si>
  <si>
    <t>FGDG20260803014654</t>
  </si>
  <si>
    <t>FGDG20260804004180</t>
  </si>
  <si>
    <t>叶轮组件(EM7T)</t>
  </si>
  <si>
    <t>110100091362C</t>
  </si>
  <si>
    <t>FGDG20260731011085</t>
  </si>
  <si>
    <t>FGDG20260723013577</t>
  </si>
  <si>
    <t>FGDG20260730020551</t>
  </si>
  <si>
    <t>FGDG20260728004616</t>
  </si>
  <si>
    <t>用户家前期预埋175烟管。安装为新款烟机，加链接圈</t>
  </si>
  <si>
    <t>FGDG20260730019121</t>
  </si>
  <si>
    <t>FGDG20260730014171</t>
  </si>
  <si>
    <t>FGDG20260730014963</t>
  </si>
  <si>
    <t>水垢清除剂(SCD26-E2G)</t>
  </si>
  <si>
    <t>110700020619C</t>
  </si>
  <si>
    <t>FGDG20260719022635</t>
  </si>
  <si>
    <t>FGDG20260729031675</t>
  </si>
  <si>
    <t>蒸烤架_ZK72-H1.i</t>
  </si>
  <si>
    <t>110900150063A</t>
  </si>
  <si>
    <t>FGDG20260729031676</t>
  </si>
  <si>
    <t>蒸盘组件(JZT-Z47-X2Z.iA)</t>
  </si>
  <si>
    <t>1109000503150</t>
  </si>
  <si>
    <t>蒸盘组件(SCD26-C2T)</t>
  </si>
  <si>
    <t>1107000205770</t>
  </si>
  <si>
    <t>蒸盘组件(SCD42-F1)</t>
  </si>
  <si>
    <t>1107000400810</t>
  </si>
  <si>
    <t>FGDG20260729021662</t>
  </si>
  <si>
    <t>FGDG20260729018873</t>
  </si>
  <si>
    <t>FGDG20260730024491</t>
  </si>
  <si>
    <t>FGDG20260730013010</t>
  </si>
  <si>
    <t>FGDG20260730011424</t>
  </si>
  <si>
    <t>电源板组件(JQ01TA)</t>
  </si>
  <si>
    <t>110100051428E</t>
  </si>
  <si>
    <t>FGDG20260730004223</t>
  </si>
  <si>
    <t>FGDG20260731002884</t>
  </si>
  <si>
    <t>FGDG20260730016680</t>
  </si>
  <si>
    <t>FGDG20260729026093</t>
  </si>
  <si>
    <t>FGDG20260729009627</t>
  </si>
  <si>
    <t>FGDG20260729026182</t>
  </si>
  <si>
    <t>溢水波纹管_JBSD1F-03-T2</t>
  </si>
  <si>
    <t>1108000805600</t>
  </si>
  <si>
    <t>FGDG20260727020502</t>
  </si>
  <si>
    <t>FGDG20260730022546</t>
  </si>
  <si>
    <t>FGDG20260730026736</t>
  </si>
  <si>
    <t>FGDG20260730020181</t>
  </si>
  <si>
    <t>FGDG20260731010338</t>
  </si>
  <si>
    <t>出风罩组件_本色_180_JQ01TY</t>
  </si>
  <si>
    <t>1101000535210</t>
  </si>
  <si>
    <t>FGDG20260730025501</t>
  </si>
  <si>
    <t>FGDG20260729020950</t>
  </si>
  <si>
    <t>FGDG20260729019972</t>
  </si>
  <si>
    <t>FGDG20260730015398</t>
  </si>
  <si>
    <t>主喷淋臂组件_600平台_JPCD6E-03-G6</t>
  </si>
  <si>
    <t>111800100054D</t>
  </si>
  <si>
    <t>FGDG20260724028557</t>
  </si>
  <si>
    <t>FGDG20260728013686</t>
  </si>
  <si>
    <t>FGDG20260729022340</t>
  </si>
  <si>
    <t>FGDG20260730003472</t>
  </si>
  <si>
    <t>叶轮组件(EM36.L)</t>
  </si>
  <si>
    <t>1101002201320</t>
  </si>
  <si>
    <t>进风口罩(EM31)</t>
  </si>
  <si>
    <t>110100092044B</t>
  </si>
  <si>
    <t>FGDG20260729023223</t>
  </si>
  <si>
    <t>FGDG20260728020704</t>
  </si>
  <si>
    <t>FGDG20260727018692</t>
  </si>
  <si>
    <t>FGDG20260730020667</t>
  </si>
  <si>
    <t>FGDG20260729020245</t>
  </si>
  <si>
    <t>FGDG20260730008987</t>
  </si>
  <si>
    <t>FGDG20260729027074</t>
  </si>
  <si>
    <t>FGDG20260728027572</t>
  </si>
  <si>
    <t>大保养维修包(EM7T)FW</t>
  </si>
  <si>
    <t>1101000918100</t>
  </si>
  <si>
    <t>FGDG20260805020761</t>
  </si>
  <si>
    <t>FGDG20260804026502</t>
  </si>
  <si>
    <t>FGDG20260805003821</t>
  </si>
  <si>
    <t>FGDG20260804017045</t>
  </si>
  <si>
    <t>FGDG20260803024108</t>
  </si>
  <si>
    <t>FGDG20260804020070</t>
  </si>
  <si>
    <t>FGDG20260804021556</t>
  </si>
  <si>
    <t>FGDG20260803020972</t>
  </si>
  <si>
    <t>FGDG20260804017502</t>
  </si>
  <si>
    <t>FGDG20260730026500</t>
  </si>
  <si>
    <t>FGDG20260731001249</t>
  </si>
  <si>
    <t>电源板(CS34BW)</t>
  </si>
  <si>
    <t>110200050618F</t>
  </si>
  <si>
    <t>显示板组件(CS34BW)</t>
  </si>
  <si>
    <t>110200050662G</t>
  </si>
  <si>
    <t>FGDG20260801012751</t>
  </si>
  <si>
    <t>装饰罩组件_F5</t>
  </si>
  <si>
    <t>1101000942810</t>
  </si>
  <si>
    <t>FGDG20260730030679</t>
  </si>
  <si>
    <t>FGDG20260730030147</t>
  </si>
  <si>
    <t>FGDG20260801003671</t>
  </si>
  <si>
    <t>FGDG20260731017020</t>
  </si>
  <si>
    <t>FGDG20260806013663</t>
  </si>
  <si>
    <t>FGDG20260804020352</t>
  </si>
  <si>
    <t>FGDG20260728014820</t>
  </si>
  <si>
    <t>FGDG20260801008618</t>
  </si>
  <si>
    <t>FGDG20260731025809</t>
  </si>
  <si>
    <t>FGDG20260731024103</t>
  </si>
  <si>
    <t>FGDG20260731016920</t>
  </si>
  <si>
    <t>FGDG20260728020673</t>
  </si>
  <si>
    <t>FGDG20260803026293</t>
  </si>
  <si>
    <t>FGDG20260806025114</t>
  </si>
  <si>
    <t>FGDG20260806010849</t>
  </si>
  <si>
    <t>FGDG20260806030203</t>
  </si>
  <si>
    <t>FGDG20260807017233</t>
  </si>
  <si>
    <t>FGDG20260803003704</t>
  </si>
  <si>
    <t>电源板组件(EM16T)</t>
  </si>
  <si>
    <t>110100091594E</t>
  </si>
  <si>
    <t>FGDG20260806019949</t>
  </si>
  <si>
    <t>FGDG20260807020562</t>
  </si>
  <si>
    <t>FGDG20260807024095</t>
  </si>
  <si>
    <t>FGDG20260807012310</t>
  </si>
  <si>
    <t>FGDG20260807018144</t>
  </si>
  <si>
    <t>FGDG20260807009022</t>
  </si>
  <si>
    <t>移动槽盖板_JBSD3F-03-X20Max</t>
  </si>
  <si>
    <t>110800080735A</t>
  </si>
  <si>
    <t>FGDG20260806024169</t>
  </si>
  <si>
    <t>FGDG20260805020254</t>
  </si>
  <si>
    <t>FGDG20260805020490</t>
  </si>
  <si>
    <t>FGDG20260807013351</t>
  </si>
  <si>
    <t>FGDG20260731008897</t>
  </si>
  <si>
    <t>FGDG20260731028212</t>
  </si>
  <si>
    <t>FGDG20260731028210</t>
  </si>
  <si>
    <t>FGDG20260731003469</t>
  </si>
  <si>
    <t>FGDG20260731012788</t>
  </si>
  <si>
    <t>FGDG20260730020225</t>
  </si>
  <si>
    <t>FGDG20260808011751</t>
  </si>
  <si>
    <t>FGDG20260807018723</t>
  </si>
  <si>
    <t>FGDG20260807016039</t>
  </si>
  <si>
    <t>集烟罩(EMD6T)FW</t>
  </si>
  <si>
    <t>1101000912590</t>
  </si>
  <si>
    <t>FGDG20260806020507</t>
  </si>
  <si>
    <t>FGDG20260801018883</t>
  </si>
  <si>
    <t>旋钮组件_柱形_阳极氧化_02-HECB.D</t>
  </si>
  <si>
    <t>1102003700420</t>
  </si>
  <si>
    <t>FGDG20260801005487</t>
  </si>
  <si>
    <t>上喷淋臂连接管_JBCD15E-WE01</t>
  </si>
  <si>
    <t>111800030105A</t>
  </si>
  <si>
    <t>其他客户购买的样机，开包装箱后检查客户家上喷淋臂连接管断裂，已为客户免费更换</t>
  </si>
  <si>
    <t>FGDG20260801010419</t>
  </si>
  <si>
    <t>FGDG20260728020664</t>
  </si>
  <si>
    <t>FGDG20260731024665</t>
  </si>
  <si>
    <t>FGDG20260801004191</t>
  </si>
  <si>
    <t>FGDG20260806012998</t>
  </si>
  <si>
    <t>FGDG20260802011954</t>
  </si>
  <si>
    <t>FGDG20260806021266</t>
  </si>
  <si>
    <t>FGDG20260807020619</t>
  </si>
  <si>
    <t>FGDG20260806020947</t>
  </si>
  <si>
    <t>FGDG20260804021683</t>
  </si>
  <si>
    <t>FGDG20260806028658</t>
  </si>
  <si>
    <t>FGDG20260806024941</t>
  </si>
  <si>
    <t>碗架组件(JBSD3T-Q6)</t>
  </si>
  <si>
    <t>1108000202680</t>
  </si>
  <si>
    <t>FGDG20260805021106</t>
  </si>
  <si>
    <t>FGDG20260803031766</t>
  </si>
  <si>
    <t>FGDG20260807018842</t>
  </si>
  <si>
    <t>FGDG20260806029806</t>
  </si>
  <si>
    <t>FGDG20260808007890</t>
  </si>
  <si>
    <t>FGDG20260806021878</t>
  </si>
  <si>
    <t>FGDG20260805020344</t>
  </si>
  <si>
    <t>FGDG20260806007254</t>
  </si>
  <si>
    <t>FGDG20260806006802</t>
  </si>
  <si>
    <t>旋钮组件_柱形_阳极氧化_JEX20</t>
  </si>
  <si>
    <t>110200350428A</t>
  </si>
  <si>
    <t>FGDG20260805004740</t>
  </si>
  <si>
    <t>洗碗机改装(水槽用户)</t>
  </si>
  <si>
    <t>FGDG20260804020189</t>
  </si>
  <si>
    <t>FGDG20260804020093</t>
  </si>
  <si>
    <t>FGDG20260804024671</t>
  </si>
  <si>
    <t>FGDG20260805018568</t>
  </si>
  <si>
    <t>FGDG20260729007328</t>
  </si>
  <si>
    <t>FGDG20260729003592</t>
  </si>
  <si>
    <t>FGDG20260728021096</t>
  </si>
  <si>
    <t>FGDG20260722010281</t>
  </si>
  <si>
    <t>FGDG20260729002995</t>
  </si>
  <si>
    <t>FGDG20260728007612</t>
  </si>
  <si>
    <t>FGDG20260728007611</t>
  </si>
  <si>
    <t>FGDG20260728026833</t>
  </si>
  <si>
    <t>大保养维修包(EM06T)FW</t>
  </si>
  <si>
    <t>1101000918110</t>
  </si>
  <si>
    <t>FGDG20260728011250</t>
  </si>
  <si>
    <t>FGDG20260728031536</t>
  </si>
  <si>
    <t>FGDG20260727019399</t>
  </si>
  <si>
    <t>FGDG20260728010375</t>
  </si>
  <si>
    <t>排水波纹管_JBSD1F-03-T2</t>
  </si>
  <si>
    <t>1108000805560</t>
  </si>
  <si>
    <t>FGDG20260724016776</t>
  </si>
  <si>
    <t>FGDG20260729002850</t>
  </si>
  <si>
    <t>FGDG20260726026249</t>
  </si>
  <si>
    <t>FGDG20260727020530</t>
  </si>
  <si>
    <t>加热盘组件(JBSD2F-Q5W)</t>
  </si>
  <si>
    <t>110800031172C</t>
  </si>
  <si>
    <t>FGDG20260731017931</t>
  </si>
  <si>
    <t>FGDG20260731021860</t>
  </si>
  <si>
    <t>FGDG20260728002901</t>
  </si>
  <si>
    <t>FGDG20260728029050</t>
  </si>
  <si>
    <t>下水三通-PP-T20pantone2332U灰,0-DACD-D001-/FW</t>
  </si>
  <si>
    <t>1507020100930</t>
  </si>
  <si>
    <t>FGDG20260728020212</t>
  </si>
  <si>
    <t>FGDG20260727021313</t>
  </si>
  <si>
    <t>FGDG20260807016736</t>
  </si>
  <si>
    <t>FGDG20260804029716</t>
  </si>
  <si>
    <t>FGDG20260807030841</t>
  </si>
  <si>
    <t>FGDG20260727027952</t>
  </si>
  <si>
    <t>FGDG20260809025893</t>
  </si>
  <si>
    <t>FGDG20260809024996</t>
  </si>
  <si>
    <t>FGDG20260809020138</t>
  </si>
  <si>
    <t>FGDG20260808021084</t>
  </si>
  <si>
    <t>FGDG20260805005919</t>
  </si>
  <si>
    <t>FGDG20260809018679</t>
  </si>
  <si>
    <t>FGDG20260809014884</t>
  </si>
  <si>
    <t>门体组件(JPSD2T-G3)</t>
  </si>
  <si>
    <t>1108000401100</t>
  </si>
  <si>
    <t>FGDG20260809011419</t>
  </si>
  <si>
    <t>FGDG20260804005201</t>
  </si>
  <si>
    <t>上玻璃组件(ZK-TS1.i)FW</t>
  </si>
  <si>
    <t>110900060341A</t>
  </si>
  <si>
    <t>FGDG20260808021633</t>
  </si>
  <si>
    <t>FGDG20260809002853</t>
  </si>
  <si>
    <t>FGDG20260808009590</t>
  </si>
  <si>
    <t>FGDG20260808028358</t>
  </si>
  <si>
    <t>FGDG20260808028015</t>
  </si>
  <si>
    <t>FGDG20260807009354</t>
  </si>
  <si>
    <t>外环火盖组件Y/T(JZY-FD1B-20Y)</t>
  </si>
  <si>
    <t>110200180063C</t>
  </si>
  <si>
    <t>FGDG20260808023807</t>
  </si>
  <si>
    <t>FGDG20260808022301</t>
  </si>
  <si>
    <t>排水管组件_JBSD2F-03-Y1</t>
  </si>
  <si>
    <t>110800080087B</t>
  </si>
  <si>
    <t>FGDG20260808024653</t>
  </si>
  <si>
    <t>直角球阀_DN14-L_冷水_忻杰FW</t>
  </si>
  <si>
    <t>1507030100005</t>
  </si>
  <si>
    <t>FGDG20260808018891</t>
  </si>
  <si>
    <t>FGDG20260807021124</t>
  </si>
  <si>
    <t>FGDG20260807021977</t>
  </si>
  <si>
    <t>FGDG20260808018092</t>
  </si>
  <si>
    <t>FGDG20260524007659</t>
  </si>
  <si>
    <t>FGDG20260802029841</t>
  </si>
  <si>
    <t>FGDG20260807025456</t>
  </si>
  <si>
    <t>FGDG20260805020538</t>
  </si>
  <si>
    <t>FGDG20260807026411</t>
  </si>
  <si>
    <t>FGDG20260807022395</t>
  </si>
  <si>
    <t>FGDG20260807005966</t>
  </si>
  <si>
    <t>FGDG20260805024382</t>
  </si>
  <si>
    <t>FGDG20260807022983</t>
  </si>
  <si>
    <t>FGDG20260731000036</t>
  </si>
  <si>
    <t>水龙头_YCZ-JT2000-02-HR7</t>
  </si>
  <si>
    <t>111300050326F</t>
  </si>
  <si>
    <t>FGDG20260807021007</t>
  </si>
  <si>
    <t>FGDG20260807000794</t>
  </si>
  <si>
    <t>FGDG20260807017439</t>
  </si>
  <si>
    <t>FGDG20260802024535</t>
  </si>
  <si>
    <t>FGDG20260725031467</t>
  </si>
  <si>
    <t>FGDG20260806030551</t>
  </si>
  <si>
    <t>FGDG20260802023260</t>
  </si>
  <si>
    <t>电源板组件(JPSD2T-C5H)</t>
  </si>
  <si>
    <t>110800040421I</t>
  </si>
  <si>
    <t>FGDG20260806021167</t>
  </si>
  <si>
    <t>FGDG20260806022828</t>
  </si>
  <si>
    <t>FGDG20260807003680</t>
  </si>
  <si>
    <t>FGDG20260806021438</t>
  </si>
  <si>
    <t>FGDG20260806030103</t>
  </si>
  <si>
    <t>FGDG20260806029639</t>
  </si>
  <si>
    <t>直角球阀_DN14-L_热水_忻杰FW</t>
  </si>
  <si>
    <t>1507030100006</t>
  </si>
  <si>
    <t>FGDG20260805020176</t>
  </si>
  <si>
    <t>FGDG20260806025850</t>
  </si>
  <si>
    <t>LED灯(EMQ5)</t>
  </si>
  <si>
    <t>110100093006C</t>
  </si>
  <si>
    <t>FGDG20260806021198</t>
  </si>
  <si>
    <t>FGDG20260806004772</t>
  </si>
  <si>
    <t>FGDG20260805020666</t>
  </si>
  <si>
    <t>FGDG20260805018288</t>
  </si>
  <si>
    <t>FGDG20260805026458</t>
  </si>
  <si>
    <t>FGDG20260805021861</t>
  </si>
  <si>
    <t>FGDG20260805016156</t>
  </si>
  <si>
    <t>FGDG20260731005684</t>
  </si>
  <si>
    <t>挡烟板组件_黑色_JCD12T</t>
  </si>
  <si>
    <t>110100210379B</t>
  </si>
  <si>
    <t>FGDG20260804021620</t>
  </si>
  <si>
    <t>FGDG20260803021891</t>
  </si>
  <si>
    <t>FGDG20260805006797</t>
  </si>
  <si>
    <t>直流泵_1L_YCZ-JT1600-HR7</t>
  </si>
  <si>
    <t>111300050067B</t>
  </si>
  <si>
    <t>FGDG20260804026879</t>
  </si>
  <si>
    <t>FGDG20260804028084</t>
  </si>
  <si>
    <t>右中铰链_BCD-510WJLPAF_FW</t>
  </si>
  <si>
    <t>1119000201960</t>
  </si>
  <si>
    <t>左中铰链_BCD-510WJLPAF_FW</t>
  </si>
  <si>
    <t>1119000201950</t>
  </si>
  <si>
    <t>冷藏左门门封_BCD-502WJLPAT</t>
  </si>
  <si>
    <t>1119000100790</t>
  </si>
  <si>
    <t>冷藏右门门封_BCD-502WJLPAT</t>
  </si>
  <si>
    <t>1119000100050</t>
  </si>
  <si>
    <t>FGDG20260804019439</t>
  </si>
  <si>
    <t>FGDG20260804015976</t>
  </si>
  <si>
    <t>FGDG20260803002664</t>
  </si>
  <si>
    <t>FGDG20260804011840</t>
  </si>
  <si>
    <t>FGDG20260804005829</t>
  </si>
  <si>
    <t>FGDG20260803011744</t>
  </si>
  <si>
    <t>FGDG20260803032553</t>
  </si>
  <si>
    <t>内胆发热盘组件_2550W_SCD48-M1A.i_FW</t>
  </si>
  <si>
    <t>1107000601240</t>
  </si>
  <si>
    <t>FGDG20260724018263</t>
  </si>
  <si>
    <t>FGDG20260802020972</t>
  </si>
  <si>
    <t>FGDG20260803009416</t>
  </si>
  <si>
    <t>盛液盘(FD3B)</t>
  </si>
  <si>
    <t>110200180875A</t>
  </si>
  <si>
    <t>面板组件(FD23BE)FW</t>
  </si>
  <si>
    <t>110200180893D</t>
  </si>
  <si>
    <t>FGDG20260803012538</t>
  </si>
  <si>
    <t>FGDG20260803007115</t>
  </si>
  <si>
    <t>进水管组件(JBCD15E-WE01)</t>
  </si>
  <si>
    <t>111800030001A</t>
  </si>
  <si>
    <t>FGDG20260802022507</t>
  </si>
  <si>
    <t>控制组件_JZT-ZK42-02-X1.i</t>
  </si>
  <si>
    <t>110900050419H</t>
  </si>
  <si>
    <t>FGDG20260802024914</t>
  </si>
  <si>
    <t>FGDG20260703016539</t>
  </si>
  <si>
    <t>FGDG20260726009846</t>
  </si>
  <si>
    <t>手动门锁(JPSD2T-G3)</t>
  </si>
  <si>
    <t>1108000401680</t>
  </si>
  <si>
    <t>FGDG20260801022082</t>
  </si>
  <si>
    <t>FGDG20260731024118</t>
  </si>
  <si>
    <t>FGDG20260730020691</t>
  </si>
  <si>
    <t>FGDG20260731023464</t>
  </si>
  <si>
    <t>FGDG20260730031683</t>
  </si>
  <si>
    <t>FGDG20260731004817</t>
  </si>
  <si>
    <t>纳滤滤芯组件_YCZ-JT1800-01-H3A_FW</t>
  </si>
  <si>
    <t>1113000111820</t>
  </si>
  <si>
    <t>FGDG20260728031186</t>
  </si>
  <si>
    <t>FGDG20260731012354</t>
  </si>
  <si>
    <t>FGDG20260731009096</t>
  </si>
  <si>
    <t>FGDG20260730021921</t>
  </si>
  <si>
    <t>FGDG20260730025597</t>
  </si>
  <si>
    <t>FGDG20260730022185</t>
  </si>
  <si>
    <t>水箱座组件(ZKW-Z3M7)</t>
  </si>
  <si>
    <t>110900080087C</t>
  </si>
  <si>
    <t>FGDG20260730025455</t>
  </si>
  <si>
    <t>出风罩组件(EM16T)</t>
  </si>
  <si>
    <t>110100091511F</t>
  </si>
  <si>
    <t>FGDG20260730008341</t>
  </si>
  <si>
    <t>灯罩(CXW-189-EH11D)</t>
  </si>
  <si>
    <t>110100080498D</t>
  </si>
  <si>
    <t>面板组件(JEM7)FW</t>
  </si>
  <si>
    <t>110200350146B</t>
  </si>
  <si>
    <t>FGDG20260727015213</t>
  </si>
  <si>
    <t>FGDG20260729007818</t>
  </si>
  <si>
    <t>FGDG20260729012491</t>
  </si>
  <si>
    <t>FGDG20260730000802</t>
  </si>
  <si>
    <t>FGDG20260725013647</t>
  </si>
  <si>
    <t>FGDG20260728029211</t>
  </si>
  <si>
    <t>FGDG20260728029210</t>
  </si>
  <si>
    <t>FGDG20260729006387</t>
  </si>
  <si>
    <t>FGDG20260729006911</t>
  </si>
  <si>
    <t>FGDG20260729002067</t>
  </si>
  <si>
    <t>FGDG20260728017484</t>
  </si>
  <si>
    <t>FGDG20260727013899</t>
  </si>
  <si>
    <t>小保养</t>
  </si>
  <si>
    <t>FGDG20260809010796</t>
  </si>
  <si>
    <t>FGDG20260801000639</t>
  </si>
  <si>
    <t>FGDG20260807011413</t>
  </si>
  <si>
    <t>FGDG20260807005781</t>
  </si>
  <si>
    <t>FGDG20260806020788</t>
  </si>
  <si>
    <t>下水三通(JBSD3F-E6)</t>
  </si>
  <si>
    <t>1108000502040</t>
  </si>
  <si>
    <t>水量阀组件组合件(JSQ19-M1001)</t>
  </si>
  <si>
    <t>110400030054F</t>
  </si>
  <si>
    <t>碟翼板组件(EMQ5)</t>
  </si>
  <si>
    <t>110100092993D</t>
  </si>
  <si>
    <t>集烟罩组件_EMQ6_FW</t>
  </si>
  <si>
    <t>1101000933890</t>
  </si>
  <si>
    <t>FGDG20260801012054</t>
  </si>
  <si>
    <t>FGDG20260803015966</t>
  </si>
  <si>
    <t>FGDG20260804026120</t>
  </si>
  <si>
    <t>电机组件(JCD1)</t>
  </si>
  <si>
    <t>110100210055C</t>
  </si>
  <si>
    <t>叶轮组件(CXW-200-JQ03T)</t>
  </si>
  <si>
    <t>110100050176C</t>
  </si>
  <si>
    <t>门体组件(ZTD100J-J25)</t>
  </si>
  <si>
    <t>1103000500280</t>
  </si>
  <si>
    <t>FGDG20260803026662</t>
  </si>
  <si>
    <t>FGDG20260731012518</t>
  </si>
  <si>
    <t>FGDG20260802019821</t>
  </si>
  <si>
    <t>FGDG20260801023812</t>
  </si>
  <si>
    <t>防倒风烟筒组件(JSQ15-M0601-12T)</t>
  </si>
  <si>
    <t>110400020534D</t>
  </si>
  <si>
    <t>FGDG20260731022205</t>
  </si>
  <si>
    <t>FGDG20260801030995</t>
  </si>
  <si>
    <t>FGDG20260801023811</t>
  </si>
  <si>
    <t>FGDG20260802012487</t>
  </si>
  <si>
    <t>FGDG20260802011749</t>
  </si>
  <si>
    <t>FGDG20260802007870</t>
  </si>
  <si>
    <t>装饰罩(φ90)(JSG32-0301)</t>
  </si>
  <si>
    <t>1104000110810</t>
  </si>
  <si>
    <t>Ф60-Ф90给排气直管300(JSG32-0301-12T)</t>
  </si>
  <si>
    <t>110400010262A</t>
  </si>
  <si>
    <t>FGDG20260808017149</t>
  </si>
  <si>
    <t>FGDG20260806032504</t>
  </si>
  <si>
    <t>Ф60-Ф90给排气直管450(JSG32-0301-12T)</t>
  </si>
  <si>
    <t>110400010263A</t>
  </si>
  <si>
    <t>FGDG20260807018414</t>
  </si>
  <si>
    <t>FGDG20260807028556</t>
  </si>
  <si>
    <t>FGDG20260807003134</t>
  </si>
  <si>
    <t>FGDG20260806026437</t>
  </si>
  <si>
    <t>出风罩连接圈_沧海V1R1</t>
  </si>
  <si>
    <t>110100260114A</t>
  </si>
  <si>
    <t>FGDG20260807023810</t>
  </si>
  <si>
    <t>FGDG20260807022607</t>
  </si>
  <si>
    <t>FGDG20260806031380</t>
  </si>
  <si>
    <t>开关组件(CXW-200-EM02T)</t>
  </si>
  <si>
    <t>110100090236A</t>
  </si>
  <si>
    <t>FGDG20260807012168</t>
  </si>
  <si>
    <t>FGDG20260806029272</t>
  </si>
  <si>
    <t>FGDG20260805014640</t>
  </si>
  <si>
    <t>FGDG20260805014638</t>
  </si>
  <si>
    <t>FGDG20260805015117</t>
  </si>
  <si>
    <t>FGDG20260806012098</t>
  </si>
  <si>
    <t>FGDG20260806015069</t>
  </si>
  <si>
    <t>电控器总成(JSG23-1307)</t>
  </si>
  <si>
    <t>110400031459E</t>
  </si>
  <si>
    <t>FGDG20260805030655</t>
  </si>
  <si>
    <t>FGDG20260806007937</t>
  </si>
  <si>
    <t>FGDG20260802003994</t>
  </si>
  <si>
    <t>FGDG20260806007158</t>
  </si>
  <si>
    <t>开关组件(EM18TA)</t>
  </si>
  <si>
    <t>110100092135B</t>
  </si>
  <si>
    <t>FGDG20260804007274</t>
  </si>
  <si>
    <t>FGDG20260805022107</t>
  </si>
  <si>
    <t>FGDG20260803023208</t>
  </si>
  <si>
    <t>FGDG20260805032143</t>
  </si>
  <si>
    <t>FGDG20260809026554</t>
  </si>
  <si>
    <t>FGDG20260808003648</t>
  </si>
  <si>
    <t>出风罩组件_本色_180_JCD10A</t>
  </si>
  <si>
    <t>110100210651B</t>
  </si>
  <si>
    <t>FGDG20260805015212</t>
  </si>
  <si>
    <t>FGDG20260728014261</t>
  </si>
  <si>
    <t>FGDG20260806021549</t>
  </si>
  <si>
    <t>外环火盖组件_113_TK平台_01-THK21B</t>
  </si>
  <si>
    <t>110200380057A</t>
  </si>
  <si>
    <t>FGDG20260804029322</t>
  </si>
  <si>
    <t>JS000039402</t>
  </si>
  <si>
    <t>FGDG20260802025902</t>
  </si>
  <si>
    <t>FGDG20260807018578</t>
  </si>
  <si>
    <t>FGDG20260808014445</t>
  </si>
  <si>
    <t>FGDG20260807024970</t>
  </si>
  <si>
    <t>FGDG20260807016896</t>
  </si>
  <si>
    <t>FGDG20260807030338</t>
  </si>
  <si>
    <t>FGDG20260806028378</t>
  </si>
  <si>
    <t>FGDG20260806030058</t>
  </si>
  <si>
    <t>FGDG20260731030237</t>
  </si>
  <si>
    <t>FGDG20260807013668</t>
  </si>
  <si>
    <t>FGDG20260806028175</t>
  </si>
  <si>
    <t>FGDG20260805007392</t>
  </si>
  <si>
    <t>FGDG20260804022367</t>
  </si>
  <si>
    <t>FGDG20260805018528</t>
  </si>
  <si>
    <t>FGDG20260805017775</t>
  </si>
  <si>
    <t>FGDG20260809013891</t>
  </si>
  <si>
    <t>FGDG20260808026327</t>
  </si>
  <si>
    <t>FGDG20260808026885</t>
  </si>
  <si>
    <t>FGDG20260801022902</t>
  </si>
  <si>
    <t>FGDG20260801009333</t>
  </si>
  <si>
    <t>FGDG20260727032932</t>
  </si>
  <si>
    <t>FGDG20260730011948</t>
  </si>
  <si>
    <t>FGDG20260730026949</t>
  </si>
  <si>
    <t>FGDG20260731009802</t>
  </si>
  <si>
    <t>FGDG20260731004343</t>
  </si>
  <si>
    <t>FGDG20260730006934</t>
  </si>
  <si>
    <t>FGDG20260730025370</t>
  </si>
  <si>
    <t>FGDG20260728032201</t>
  </si>
  <si>
    <t>FGDG20260730012697</t>
  </si>
  <si>
    <t>FGDG20260729018189</t>
  </si>
  <si>
    <t>FGDG20260726027716</t>
  </si>
  <si>
    <t>FGDG20260727015756</t>
  </si>
  <si>
    <t>FGDG20260728009602</t>
  </si>
  <si>
    <t>FGDG20260726012325</t>
  </si>
  <si>
    <t>FGDG20260728023127</t>
  </si>
  <si>
    <t>蒸汽发生器组件(ZW-Z2M7)FW</t>
  </si>
  <si>
    <t>1109000301710</t>
  </si>
  <si>
    <t>FGDG20260726021874</t>
  </si>
  <si>
    <t>FGDG20260805032174</t>
  </si>
  <si>
    <t>FGDG20260805008139</t>
  </si>
  <si>
    <t>FGDG20260804015154</t>
  </si>
  <si>
    <t>供排气管弯头(JSG32-0301-12T)</t>
  </si>
  <si>
    <t>110400010256C</t>
  </si>
  <si>
    <t>FGDG20260731030657</t>
  </si>
  <si>
    <t>FGDG20260805023067</t>
  </si>
  <si>
    <t>FGDG20260726024501</t>
  </si>
  <si>
    <t>FGDG20260809020992</t>
  </si>
  <si>
    <t>FGDG20260809011709</t>
  </si>
  <si>
    <t>FGDG20260808030303</t>
  </si>
  <si>
    <t>面板组件(JZY-HC1B-20Y)FW</t>
  </si>
  <si>
    <t>1102002001490</t>
  </si>
  <si>
    <t>FGDG20260809024948</t>
  </si>
  <si>
    <t>FGDG20260809023795</t>
  </si>
  <si>
    <t>面板组件(HECB.D)FW</t>
  </si>
  <si>
    <t>110200191686B</t>
  </si>
  <si>
    <t>FGDG20260809009570</t>
  </si>
  <si>
    <t>FGDG20260808015997</t>
  </si>
  <si>
    <t>加热盘组件(JBCD15E-WE01)</t>
  </si>
  <si>
    <t>111800030008B</t>
  </si>
  <si>
    <t>FGDG20260808030190</t>
  </si>
  <si>
    <t>FGDG20260808028063</t>
  </si>
  <si>
    <t>点火针（R/Y/T）(JZY-JACB-20Y)</t>
  </si>
  <si>
    <t>110200210131K</t>
  </si>
  <si>
    <t>电动推杆)(CXW-200-JQ23TS)</t>
  </si>
  <si>
    <t>110100050837A</t>
  </si>
  <si>
    <t>FGDG20260809014522</t>
  </si>
  <si>
    <t>FGDG20260808028263</t>
  </si>
  <si>
    <t>出风罩组件(JQC2)</t>
  </si>
  <si>
    <t>110100052235C</t>
  </si>
  <si>
    <t>FGDG20260806030836</t>
  </si>
  <si>
    <t>FGDG20260809009424</t>
  </si>
  <si>
    <t>FGDG20260809012663</t>
  </si>
  <si>
    <t>FGDG20260808002575</t>
  </si>
  <si>
    <t>FGDG20260809011411</t>
  </si>
  <si>
    <t>FGDG20260809007787</t>
  </si>
  <si>
    <t>FGDG20260808028793</t>
  </si>
  <si>
    <t>FGDG20260809009118</t>
  </si>
  <si>
    <t>移动槽组件_JBID6E-04-X20Max</t>
  </si>
  <si>
    <t>112400020719C</t>
  </si>
  <si>
    <t>菜篮组件_JBID6E-04-X20Max</t>
  </si>
  <si>
    <t>112400020635B</t>
  </si>
  <si>
    <t>FGDG20260809007190</t>
  </si>
  <si>
    <t>FGDG20260808028915</t>
  </si>
  <si>
    <t>FGDG20260805023076</t>
  </si>
  <si>
    <t>FGDG20260808028135</t>
  </si>
  <si>
    <t>FGDG20260729011770</t>
  </si>
  <si>
    <t>叶轮组件(CXW-200-EM06T)</t>
  </si>
  <si>
    <t>110100090662D</t>
  </si>
  <si>
    <t>FGDG20260808013253</t>
  </si>
  <si>
    <t>FGDG20260801027984</t>
  </si>
  <si>
    <t>FGDG20260807009620</t>
  </si>
  <si>
    <t>FGDG20260807024117</t>
  </si>
  <si>
    <t>FGDG20260806032833</t>
  </si>
  <si>
    <t>FGDG20260808014197</t>
  </si>
  <si>
    <t>面板组件(JACB.S)FW</t>
  </si>
  <si>
    <t>110200211134A</t>
  </si>
  <si>
    <t>FGDG20260808015046</t>
  </si>
  <si>
    <t>电源板_JZT-ZK60-01-X20.i</t>
  </si>
  <si>
    <t>110900090304E</t>
  </si>
  <si>
    <t>FGDG20260807009277</t>
  </si>
  <si>
    <t>用户听说烟管要收费情绪激动  怕投诉给用户减免</t>
  </si>
  <si>
    <t>FGDG20260807000298</t>
  </si>
  <si>
    <t>FGDG20260802016467</t>
  </si>
  <si>
    <t>水龙头组件_YCZ-JT2200-01-HX5</t>
  </si>
  <si>
    <t>111300070122D</t>
  </si>
  <si>
    <t>FGDG20260806015981</t>
  </si>
  <si>
    <t>FGDG20260722031754</t>
  </si>
  <si>
    <t>下碗架组件_12套_600平台_JPCD12E-P3S</t>
  </si>
  <si>
    <t>111800090114B</t>
  </si>
  <si>
    <t>FGDG20260805029046</t>
  </si>
  <si>
    <t>电源板组件_X1S</t>
  </si>
  <si>
    <t>110100200434D</t>
  </si>
  <si>
    <t>FGDG20260806023931</t>
  </si>
  <si>
    <t>FGDG20260803012490</t>
  </si>
  <si>
    <t>FGDG20260806027172</t>
  </si>
  <si>
    <t>JS000003676</t>
  </si>
  <si>
    <t>FGDG20260807008466</t>
  </si>
  <si>
    <t>样机上下样</t>
  </si>
  <si>
    <t>FGDG20260807008467</t>
  </si>
  <si>
    <t>FGDG20260807007529</t>
  </si>
  <si>
    <t>FGDG20260726030347</t>
  </si>
  <si>
    <t>FGDG20260806019474</t>
  </si>
  <si>
    <t>水箱座组件(ZK-T1)</t>
  </si>
  <si>
    <t>110900060074F</t>
  </si>
  <si>
    <t>FGDG20260806013516</t>
  </si>
  <si>
    <t>FGDG20260802022822</t>
  </si>
  <si>
    <t>FGDG20260805026797</t>
  </si>
  <si>
    <t>FGDG20260804031644</t>
  </si>
  <si>
    <t>电机_13套_JPCD6E-03-G6</t>
  </si>
  <si>
    <t>111800100076A</t>
  </si>
  <si>
    <t>FGDG20260731008686</t>
  </si>
  <si>
    <t>阀体组件（内外同步）(JZY-HD1B-20Y)</t>
  </si>
  <si>
    <t>110200170216E</t>
  </si>
  <si>
    <t>FGDG20260804008264</t>
  </si>
  <si>
    <t>FGDG20260804030368</t>
  </si>
  <si>
    <t>FGDG20260802029849</t>
  </si>
  <si>
    <t>玻璃面板组件_02-HA7B_FW</t>
  </si>
  <si>
    <t>1102002203970</t>
  </si>
  <si>
    <t>FGDG20260805010782</t>
  </si>
  <si>
    <t>FGDG20260805013927</t>
  </si>
  <si>
    <t>FGDG20260804012400</t>
  </si>
  <si>
    <t>FGDG20260803020014</t>
  </si>
  <si>
    <t>FGDG20260802027969</t>
  </si>
  <si>
    <t>面板组件(JZT-JACB-12T)FW</t>
  </si>
  <si>
    <t>110200210194A</t>
  </si>
  <si>
    <t>FGDG20260730002958</t>
  </si>
  <si>
    <t>FGDG20260802001663</t>
  </si>
  <si>
    <t>FGDG20260804013871</t>
  </si>
  <si>
    <t>热电偶(JEM7)</t>
  </si>
  <si>
    <t>1102003501240</t>
  </si>
  <si>
    <t>FGDG20260803018398</t>
  </si>
  <si>
    <t>FGDG20260803026942</t>
  </si>
  <si>
    <t>FGDG20260803029453</t>
  </si>
  <si>
    <t>面贴组件_01-Y3.i</t>
  </si>
  <si>
    <t>110100290191B</t>
  </si>
  <si>
    <t>FGDG20260802019415</t>
  </si>
  <si>
    <t>进水电动阀_4分螺纹-3分快接</t>
  </si>
  <si>
    <t>111300050127E</t>
  </si>
  <si>
    <t>FGDG20260731014434</t>
  </si>
  <si>
    <t>FGDG20260803012950</t>
  </si>
  <si>
    <t>FGDG20260727008948</t>
  </si>
  <si>
    <t>FGDG20260801022695</t>
  </si>
  <si>
    <t>JQ01TS电机组件(CXW-200-JQ01TS（不带罩）)</t>
  </si>
  <si>
    <t>110100050575H</t>
  </si>
  <si>
    <t>FGDG20260802025693</t>
  </si>
  <si>
    <t>FGDG20260802017073</t>
  </si>
  <si>
    <t>导流座(JBSD2F-E9)</t>
  </si>
  <si>
    <t>110800050311A</t>
  </si>
  <si>
    <t>喷淋臂组件(JPSD2T-G3)</t>
  </si>
  <si>
    <t>110800040151D</t>
  </si>
  <si>
    <t>FGDG20260802021295</t>
  </si>
  <si>
    <t>燃烧室盒组件(JSQ25-D1301)</t>
  </si>
  <si>
    <t>1104000509870</t>
  </si>
  <si>
    <t>FGDG20260731020953</t>
  </si>
  <si>
    <t>FGDG20260731000099</t>
  </si>
  <si>
    <t>FGDG20260731021106</t>
  </si>
  <si>
    <t>FGDG20260801016112</t>
  </si>
  <si>
    <t>FGDG20260719021866</t>
  </si>
  <si>
    <t>锅支架_57.8_+_TF37B</t>
  </si>
  <si>
    <t>1102004305020</t>
  </si>
  <si>
    <t>FGDG20260720028833</t>
  </si>
  <si>
    <t>底座_JBCD7E-04-X20</t>
  </si>
  <si>
    <t>111800110850A</t>
  </si>
  <si>
    <t>FGDG20260728003667</t>
  </si>
  <si>
    <t>燃烧器(GT6BE)</t>
  </si>
  <si>
    <t>110200031218F</t>
  </si>
  <si>
    <t>FGDG20260801021231</t>
  </si>
  <si>
    <t>挡烟板组件_黑色_04-X2A</t>
  </si>
  <si>
    <t>110100200818A</t>
  </si>
  <si>
    <t>FGDG20260731029854</t>
  </si>
  <si>
    <t>FGDG20260801015750</t>
  </si>
  <si>
    <t>FGDG20260720032886</t>
  </si>
  <si>
    <t>FGDG20260726010124</t>
  </si>
  <si>
    <t>左阀体(12T)(TH3B)</t>
  </si>
  <si>
    <t>110200340144C</t>
  </si>
  <si>
    <t>FGDG20260731029193</t>
  </si>
  <si>
    <t>110200370377B</t>
  </si>
  <si>
    <t>FGDG20260726017639</t>
  </si>
  <si>
    <t>FGDG20260722011448</t>
  </si>
  <si>
    <t>筷子笼组件(JBSD2F-Q5H)</t>
  </si>
  <si>
    <t>110800030719B</t>
  </si>
  <si>
    <t>碗架组件(JBSD2F-Q5H)</t>
  </si>
  <si>
    <t>110800030717F</t>
  </si>
  <si>
    <t>FGDG20260731007552</t>
  </si>
  <si>
    <t>FGDG20260731009296</t>
  </si>
  <si>
    <t>盛液盘组件_φ230_黑色_03-HKCB</t>
  </si>
  <si>
    <t>1102003705400</t>
  </si>
  <si>
    <t>盛液盘_φ230_黑色_02-TD7B</t>
  </si>
  <si>
    <t>1102004302740</t>
  </si>
  <si>
    <t>FGDG20260731007879</t>
  </si>
  <si>
    <t>温控传感器(JZT-TC1B)</t>
  </si>
  <si>
    <t>110200330077A</t>
  </si>
  <si>
    <t>FGDG20260731007878</t>
  </si>
  <si>
    <t>导轨组件(ZTD100J-13)</t>
  </si>
  <si>
    <t>1103000300220</t>
  </si>
  <si>
    <t>FGDG20260730021971</t>
  </si>
  <si>
    <t>FGDG20260726025381</t>
  </si>
  <si>
    <t>玻璃面板组件_01-TD7B_FW</t>
  </si>
  <si>
    <t>1102004300650</t>
  </si>
  <si>
    <t>FGDG20260730019704</t>
  </si>
  <si>
    <t>FGDG20260729018759</t>
  </si>
  <si>
    <t>盛液盘(TH13B)</t>
  </si>
  <si>
    <t>1102003403520</t>
  </si>
  <si>
    <t>FGDG20260729018758</t>
  </si>
  <si>
    <t>FGDG20260729018240</t>
  </si>
  <si>
    <t>FGDG20260729017647</t>
  </si>
  <si>
    <t>FGDG20260727008262</t>
  </si>
  <si>
    <t>FGDG20260729008854</t>
  </si>
  <si>
    <t>FGDG20260729008836</t>
  </si>
  <si>
    <t>FGDG20260723029053</t>
  </si>
  <si>
    <t>变压器组件(JSQ31-D1601)</t>
  </si>
  <si>
    <t>110400090059A</t>
  </si>
  <si>
    <t>FGDG20260728024296</t>
  </si>
  <si>
    <t>锅支架组件(FD7B)</t>
  </si>
  <si>
    <t>110200180832B</t>
  </si>
  <si>
    <t>承液盘(JZY-FD21BE-20Y)</t>
  </si>
  <si>
    <t>110200180237D</t>
  </si>
  <si>
    <t>FGDG20260724029441</t>
  </si>
  <si>
    <t>FGDG20260728013980</t>
  </si>
  <si>
    <t>电源板组件_03-X1A</t>
  </si>
  <si>
    <t>110100200601B</t>
  </si>
  <si>
    <t>顶门电机2(JBSD2F-Q5A)</t>
  </si>
  <si>
    <t>110800030808C</t>
  </si>
  <si>
    <t>FGDG20260808028323</t>
  </si>
  <si>
    <t>FGDG20260727014844</t>
  </si>
  <si>
    <t>面板组件(TA1B)FW</t>
  </si>
  <si>
    <t>1102003000410</t>
  </si>
  <si>
    <t>FGDG20260730011970</t>
  </si>
  <si>
    <t>FGDG20260728029367</t>
  </si>
  <si>
    <t>火盖组件(JZT-TA1G-12T)</t>
  </si>
  <si>
    <t>110200300077E</t>
  </si>
  <si>
    <t>FGDG20260728020528</t>
  </si>
  <si>
    <t>出风罩组件_本色_180_苍穹V4R1</t>
  </si>
  <si>
    <t>1101002601230</t>
  </si>
  <si>
    <t>FGDG20260729026413</t>
  </si>
  <si>
    <t>FGDG20260726028142</t>
  </si>
  <si>
    <t>阀体(12T)(JAM7.S)</t>
  </si>
  <si>
    <t>110200210997C</t>
  </si>
  <si>
    <t>FGDG20260726019452</t>
  </si>
  <si>
    <t>FGDG20260728013473</t>
  </si>
  <si>
    <t>FGDG20260727032727</t>
  </si>
  <si>
    <t>FGDG20260726023095</t>
  </si>
  <si>
    <t>FGDG20260727015755</t>
  </si>
  <si>
    <t>FGDG20260726030622</t>
  </si>
  <si>
    <t>FGDG20260729023033</t>
  </si>
  <si>
    <t>FGDG20260729023034</t>
  </si>
  <si>
    <t>FGDG20260730014731</t>
  </si>
  <si>
    <t>FGDG20260729027765</t>
  </si>
  <si>
    <t>FGDG20260726012362</t>
  </si>
  <si>
    <t>FGDG20260728009737</t>
  </si>
  <si>
    <t>FGDG20260726015166</t>
  </si>
  <si>
    <t>电控板(JSQ21-1102)</t>
  </si>
  <si>
    <t>110400031362G</t>
  </si>
  <si>
    <t>FGDG20260728017822</t>
  </si>
  <si>
    <t>FGDG20260728025786</t>
  </si>
  <si>
    <t>FGDG20260727022315</t>
  </si>
  <si>
    <t>FGDG20260727022231</t>
  </si>
  <si>
    <t>FGDG20260728030171</t>
  </si>
  <si>
    <t>FGDG20260726027283</t>
  </si>
  <si>
    <t>FGDG20260727026987</t>
  </si>
  <si>
    <t>FGDG20260729032381</t>
  </si>
  <si>
    <t>FGDG20260729018852</t>
  </si>
  <si>
    <t>FGDG20260727030066</t>
  </si>
  <si>
    <t>FGDG20260728013409</t>
  </si>
  <si>
    <t>FGDG20260730027700</t>
  </si>
  <si>
    <t>FGDG20260729016790</t>
  </si>
  <si>
    <t>FGDG20260806010165</t>
  </si>
  <si>
    <t>FGDG20260805014661</t>
  </si>
  <si>
    <t>FGDG20260805014664</t>
  </si>
  <si>
    <t>FGDG20260806028843</t>
  </si>
  <si>
    <t>FGDG20260801018385</t>
  </si>
  <si>
    <t>FGDG20260731012043</t>
  </si>
  <si>
    <t>FGDG20260731001810</t>
  </si>
  <si>
    <t>FGDG20260801019101</t>
  </si>
  <si>
    <t>FGDG20260807025385</t>
  </si>
  <si>
    <t>阀体组件(HA2G.B)</t>
  </si>
  <si>
    <t>110200160516J</t>
  </si>
  <si>
    <t>FGDG20260728002534</t>
  </si>
  <si>
    <t>FGDG20260728011638</t>
  </si>
  <si>
    <t>FGDG20260731015139</t>
  </si>
  <si>
    <t>开关组件(EM17T)</t>
  </si>
  <si>
    <t>110100091626A</t>
  </si>
  <si>
    <t>FGDG20260731013860</t>
  </si>
  <si>
    <t>FGDG20260731013859</t>
  </si>
  <si>
    <t>FGDG20260731009593</t>
  </si>
  <si>
    <t>FGDG20260730029864</t>
  </si>
  <si>
    <t>FGDG20260729010263</t>
  </si>
  <si>
    <t>FGDG20260728024448</t>
  </si>
  <si>
    <t>FGDG20260808019134</t>
  </si>
  <si>
    <t>FGDG20260802014699</t>
  </si>
  <si>
    <t>FGDG20260804026846</t>
  </si>
  <si>
    <t>FGDG20260806015492</t>
  </si>
  <si>
    <t>出风罩组件(CXW-200-EH18)</t>
  </si>
  <si>
    <t>110100080711F</t>
  </si>
  <si>
    <t>FGDG20260805018803</t>
  </si>
  <si>
    <t>FGDG20260802012372</t>
  </si>
  <si>
    <t>叶片(JBSD3T-Q6)</t>
  </si>
  <si>
    <t>1108000202780</t>
  </si>
  <si>
    <t>FGDG20260729000003</t>
  </si>
  <si>
    <t>FGDG20260801008904</t>
  </si>
  <si>
    <t>上玻璃组件(ZK-T5.i)FW</t>
  </si>
  <si>
    <t>110900060336A</t>
  </si>
  <si>
    <t>FGDG20260807008278</t>
  </si>
  <si>
    <t>FGDG20260802017197</t>
  </si>
  <si>
    <t>FGDG20260730006151</t>
  </si>
  <si>
    <t>FGDG20260730006150</t>
  </si>
  <si>
    <t>FGDG20260730016469</t>
  </si>
  <si>
    <t>内火盖Y/T(JZ20Y2-FZG)</t>
  </si>
  <si>
    <t>110200150045J</t>
  </si>
  <si>
    <t>FGDG20260723011198</t>
  </si>
  <si>
    <t>FGDG20260728013530</t>
  </si>
  <si>
    <t>FGDG20260722016091</t>
  </si>
  <si>
    <t>喷嘴12T0.8(台)(HC1G)FW</t>
  </si>
  <si>
    <t>1102002000620</t>
  </si>
  <si>
    <t>上门解释说明</t>
  </si>
  <si>
    <t>FGDG20260808014827</t>
  </si>
  <si>
    <t>FGDG20260808027857</t>
  </si>
  <si>
    <t>FGDG20260805022625</t>
  </si>
  <si>
    <t>FGDG20260807006819</t>
  </si>
  <si>
    <t>FGDG20260805031383</t>
  </si>
  <si>
    <t>FGDG20260806031504</t>
  </si>
  <si>
    <t>改气套件_T改_20Y_01-TD1B_FW</t>
  </si>
  <si>
    <t>1102004300620</t>
  </si>
  <si>
    <t>FGDG20260731015271</t>
  </si>
  <si>
    <t>FGDG20260801031583</t>
  </si>
  <si>
    <t>FGDG20260730027475</t>
  </si>
  <si>
    <t>电控器总成_JSQ31-1509_FW</t>
  </si>
  <si>
    <t>1104000413030</t>
  </si>
  <si>
    <t>变压器组件(JSQ31-1510W-12T)</t>
  </si>
  <si>
    <t>1104000402750</t>
  </si>
  <si>
    <t>FGDG20260808015687</t>
  </si>
  <si>
    <t>FGDG20260807015496</t>
  </si>
  <si>
    <t>FGDG20260809004403</t>
  </si>
  <si>
    <t>FGDG20260808022043</t>
  </si>
  <si>
    <t>FGDG20260731024949</t>
  </si>
  <si>
    <t>FGDG20260730031659</t>
  </si>
  <si>
    <t>FGDG20260730025362</t>
  </si>
  <si>
    <t>FGDG20260730008371</t>
  </si>
  <si>
    <t>FGDG20260729013321</t>
  </si>
  <si>
    <t>FGDG20260803015330</t>
  </si>
  <si>
    <t>安装加长罩</t>
  </si>
  <si>
    <t>单罩组件(EM31)</t>
  </si>
  <si>
    <t>1101000931980</t>
  </si>
  <si>
    <t>FGDG20260809025986</t>
  </si>
  <si>
    <t>FGDG20260801016624</t>
  </si>
  <si>
    <t>FGDG20260801027084</t>
  </si>
  <si>
    <t>排水管组件(JBSD2T-Q3L)</t>
  </si>
  <si>
    <t>110800020405L</t>
  </si>
  <si>
    <t>FGDG20260723031062</t>
  </si>
  <si>
    <t>锅支架组件_61.5_17_01-THK21B</t>
  </si>
  <si>
    <t>1102003800290</t>
  </si>
  <si>
    <t>FGDG20260726020665</t>
  </si>
  <si>
    <t>FGDG20260806030638</t>
  </si>
  <si>
    <t>FGDG20260731019685</t>
  </si>
  <si>
    <t>FGDG20260806022980</t>
  </si>
  <si>
    <t>FGDG20260807025472</t>
  </si>
  <si>
    <t>FGDG20260730008307</t>
  </si>
  <si>
    <t>FGDG20260731023124</t>
  </si>
  <si>
    <t>FGDG20260731023121</t>
  </si>
  <si>
    <t>FGDG20260801015780</t>
  </si>
  <si>
    <t>FGDG20260809012949</t>
  </si>
  <si>
    <t>FGDG20260802009311</t>
  </si>
  <si>
    <t>后置复合滤芯组件_H-JABJ_FW</t>
  </si>
  <si>
    <t>111300011206A</t>
  </si>
  <si>
    <t>FGDG20260730029924</t>
  </si>
  <si>
    <t>U型杀菌灯管(ZTD100F-03B)</t>
  </si>
  <si>
    <t>110300020033D</t>
  </si>
  <si>
    <t>FGDG20260801026419</t>
  </si>
  <si>
    <t>FGDG20260802020860</t>
  </si>
  <si>
    <t>FGDG20260801026672</t>
  </si>
  <si>
    <t>FGDG20260731023410</t>
  </si>
  <si>
    <t>FGDG20260727023980</t>
  </si>
  <si>
    <t>FGDG20260731024814</t>
  </si>
  <si>
    <t>FGDG20260731019260</t>
  </si>
  <si>
    <t>开关组件(EMD22T)</t>
  </si>
  <si>
    <t>110100092305B</t>
  </si>
  <si>
    <t>FGDG20260728010824</t>
  </si>
  <si>
    <t>FGDG20260727022187</t>
  </si>
  <si>
    <t>FGDG20260806012994</t>
  </si>
  <si>
    <t>JS000044578</t>
  </si>
  <si>
    <t>FGDG20260801028107</t>
  </si>
  <si>
    <t>FGDG20260731024593</t>
  </si>
  <si>
    <t>FGDG20260803030938</t>
  </si>
  <si>
    <t>FGDG20260731006849</t>
  </si>
  <si>
    <t>FGDG20260801028871</t>
  </si>
  <si>
    <t>FGDG20260721021181</t>
  </si>
  <si>
    <t>FGDG20260801026977</t>
  </si>
  <si>
    <t>FGDG20260730021304</t>
  </si>
  <si>
    <t>FGDG20260801019693</t>
  </si>
  <si>
    <t>FGDG20260729009329</t>
  </si>
  <si>
    <t>FGDG20260805022802</t>
  </si>
  <si>
    <t>FGDG20260807015883</t>
  </si>
  <si>
    <t>FGDG20260802015457</t>
  </si>
  <si>
    <t>FGDG20260806020596</t>
  </si>
  <si>
    <t>FGDG20260806031580</t>
  </si>
  <si>
    <t>FGDG20260806026587</t>
  </si>
  <si>
    <t>FGDG20260801029331</t>
  </si>
  <si>
    <t>FGDG20260801008598</t>
  </si>
  <si>
    <t>FGDG20260728032577</t>
  </si>
  <si>
    <t>FGDG20260730013151</t>
  </si>
  <si>
    <t>FGDG20260801025935</t>
  </si>
  <si>
    <t>FGDG20260805027378</t>
  </si>
  <si>
    <t>FGDG20260803012509</t>
  </si>
  <si>
    <t>FGDG20260728012918</t>
  </si>
  <si>
    <t>FGDG20260803027336</t>
  </si>
  <si>
    <t>FGDG20260803009585</t>
  </si>
  <si>
    <t>FGDG20260805021526</t>
  </si>
  <si>
    <t>FGDG20260803017636</t>
  </si>
  <si>
    <t>FGDG20260804025134</t>
  </si>
  <si>
    <t>FGDG20260804002842</t>
  </si>
  <si>
    <t>FGDG20260804015105</t>
  </si>
  <si>
    <t>FGDG20260803011081</t>
  </si>
  <si>
    <t>FGDG20260730015630</t>
  </si>
  <si>
    <t>FGDG20260804013457</t>
  </si>
  <si>
    <t>FGDG20260803031016</t>
  </si>
  <si>
    <t>FGDG20260802018877</t>
  </si>
  <si>
    <t>FGDG20260803018117</t>
  </si>
  <si>
    <t>FGDG20260802021379</t>
  </si>
  <si>
    <t>FGDG20260802028883</t>
  </si>
  <si>
    <t>FGDG20260802026698</t>
  </si>
  <si>
    <t>FGDG20260801028030</t>
  </si>
  <si>
    <t>FGDG20260801021077</t>
  </si>
  <si>
    <t>FGDG20260803030565</t>
  </si>
  <si>
    <t>FGDG20260801023745</t>
  </si>
  <si>
    <t>FGDG20260729024335</t>
  </si>
  <si>
    <t>FGDG20260731011113</t>
  </si>
  <si>
    <t>FGDG20260729028417</t>
  </si>
  <si>
    <t>JS000024977</t>
  </si>
  <si>
    <t>FGDG20260728016370</t>
  </si>
  <si>
    <t>FGDG20260805010780</t>
  </si>
  <si>
    <t>FGDG20260804023051</t>
  </si>
  <si>
    <t>FGDG20260730026032</t>
  </si>
  <si>
    <t>FGDG20260731016252</t>
  </si>
  <si>
    <t>纳滤滤芯组件_M-JABT(G)_FW</t>
  </si>
  <si>
    <t>1113000110410</t>
  </si>
  <si>
    <t>FGDG20260718028297</t>
  </si>
  <si>
    <t>FGDG20260805005935</t>
  </si>
  <si>
    <t>FGDG20260805005936</t>
  </si>
  <si>
    <t>FGDG20260804008871</t>
  </si>
  <si>
    <t>FGDG20260728031135</t>
  </si>
  <si>
    <t>内环火盖_φ37.5_TD_01-TK1B</t>
  </si>
  <si>
    <t>110200380004C</t>
  </si>
  <si>
    <t>FGDG20260801008393</t>
  </si>
  <si>
    <t>FGDG20260729006035</t>
  </si>
  <si>
    <t>导油板(JQ01T.i)</t>
  </si>
  <si>
    <t>110100051492C</t>
  </si>
  <si>
    <t>油网(JQ01T.i)</t>
  </si>
  <si>
    <t>110100051495E</t>
  </si>
  <si>
    <t>FGDG20260803022588</t>
  </si>
  <si>
    <t>FGDG20260804007580</t>
  </si>
  <si>
    <t>FGDG20260729015375</t>
  </si>
  <si>
    <t>FGDG20260729022635</t>
  </si>
  <si>
    <t>FGDG20260728014989</t>
  </si>
  <si>
    <t>FGDG20260727017302</t>
  </si>
  <si>
    <t>FGDG20260730022247</t>
  </si>
  <si>
    <t>FGDG20260804025064</t>
  </si>
  <si>
    <t>FGDG20260802023204</t>
  </si>
  <si>
    <t>FGDG20260731020561</t>
  </si>
  <si>
    <t>FGDG20260804026018</t>
  </si>
  <si>
    <t>电源板组件(CXW-200-JQ01T(不带罩))</t>
  </si>
  <si>
    <t>110100050285E</t>
  </si>
  <si>
    <t>控制板组件(CXW-200-JQ01T(不带罩))</t>
  </si>
  <si>
    <t>110100050287F</t>
  </si>
  <si>
    <t>FGDG20260728026460</t>
  </si>
  <si>
    <t>FGDG20260729023073</t>
  </si>
  <si>
    <t>FGDG20260802023872</t>
  </si>
  <si>
    <t>FGDG20260803007444</t>
  </si>
  <si>
    <t>FGDG20260804013135</t>
  </si>
  <si>
    <t>FGDG20260803023927</t>
  </si>
  <si>
    <t>FGDG20260729029356</t>
  </si>
  <si>
    <t>FGDG20260801026720</t>
  </si>
  <si>
    <t>FGDG20260801014295</t>
  </si>
  <si>
    <t>FGDG20260801029826</t>
  </si>
  <si>
    <t>FGDG20260801017336</t>
  </si>
  <si>
    <t>FGDG20260731007083</t>
  </si>
  <si>
    <t>FGDG20260804012902</t>
  </si>
  <si>
    <t>格栅(Z6T)电泳件(Z6T)</t>
  </si>
  <si>
    <t>1101001508250</t>
  </si>
  <si>
    <t>叶轮组件(Z3TA)</t>
  </si>
  <si>
    <t>1101001505390</t>
  </si>
  <si>
    <t>FGDG20260801011150</t>
  </si>
  <si>
    <t>FGDG20260802023296</t>
  </si>
  <si>
    <t>挡烟板组件(CXW-200-JQ01TS（带罩）)FW</t>
  </si>
  <si>
    <t>110100050604B</t>
  </si>
  <si>
    <t>FGDG20260730011237</t>
  </si>
  <si>
    <t>FGDG20260731021238</t>
  </si>
  <si>
    <t>FGDG20260804002327</t>
  </si>
  <si>
    <t>FGDG20260722027367</t>
  </si>
  <si>
    <t>水泵(YZK26-E1)</t>
  </si>
  <si>
    <t>1109001000070</t>
  </si>
  <si>
    <t>FGDG20260803028958</t>
  </si>
  <si>
    <t>FGDG20260730020881</t>
  </si>
  <si>
    <t>FGDG20260803007954</t>
  </si>
  <si>
    <t>FGDG20260801019116</t>
  </si>
  <si>
    <t>FGDG20260804021224</t>
  </si>
  <si>
    <t>FGDG20260801019434</t>
  </si>
  <si>
    <t>FGDG20260804023718</t>
  </si>
  <si>
    <t>FGDG20260804022145</t>
  </si>
  <si>
    <t>FGDG20260729022490</t>
  </si>
  <si>
    <t>FGDG20260725023811</t>
  </si>
  <si>
    <t>FGDG20260727018356</t>
  </si>
  <si>
    <t>FGDG20260730000487</t>
  </si>
  <si>
    <t>启辉器(ZGD46-S9A)</t>
  </si>
  <si>
    <t>1103000100630</t>
  </si>
  <si>
    <t>FGDG20260729025403</t>
  </si>
  <si>
    <t>FGDG20260802024769</t>
  </si>
  <si>
    <t>FGDG20260803014204</t>
  </si>
  <si>
    <t>FGDG20260804029167</t>
  </si>
  <si>
    <t>门控开关线组件(ZK-T1)</t>
  </si>
  <si>
    <t>1109000601720</t>
  </si>
  <si>
    <t>蒸烤盘喷涂件(ZK31-Z3.i)</t>
  </si>
  <si>
    <t>1109000402880</t>
  </si>
  <si>
    <t>FGDG20260803013845</t>
  </si>
  <si>
    <t>FGDG20260801023187</t>
  </si>
  <si>
    <t>FGDG20260804025587</t>
  </si>
  <si>
    <t>FGDG20260731013568</t>
  </si>
  <si>
    <t>FGDG20260805012185</t>
  </si>
  <si>
    <t>渣篮组件_JBCD7E-03-H-Y1.i</t>
  </si>
  <si>
    <t>1118001100570</t>
  </si>
  <si>
    <t>FGDG20260729023072</t>
  </si>
  <si>
    <t>FGDG20260728018036</t>
  </si>
  <si>
    <t>FGDG20260727016511</t>
  </si>
  <si>
    <t>FGDG20260727025546</t>
  </si>
  <si>
    <t>FGDG20260803031399</t>
  </si>
  <si>
    <t>FGDG20260724022531</t>
  </si>
  <si>
    <t>面板组件(X1A)</t>
  </si>
  <si>
    <t>110100200213C</t>
  </si>
  <si>
    <t>FGDG20260801026919</t>
  </si>
  <si>
    <t>FGDG20260730025850</t>
  </si>
  <si>
    <t>FGDG20260729016419</t>
  </si>
  <si>
    <t>FGDG20260729004229</t>
  </si>
  <si>
    <t>FGDG20260805025739</t>
  </si>
  <si>
    <t>FGDG20260728032090</t>
  </si>
  <si>
    <t>FGDG20260807006604</t>
  </si>
  <si>
    <t>FGDG20260807025243</t>
  </si>
  <si>
    <t>FGDG20260801002572</t>
  </si>
  <si>
    <t>FGDG20260802023037</t>
  </si>
  <si>
    <t>FGDG20260807027501</t>
  </si>
  <si>
    <t>FGDG20260807024124</t>
  </si>
  <si>
    <t>FGDG20260806012969</t>
  </si>
  <si>
    <t>内层渣网(JBSD3T-Q7)</t>
  </si>
  <si>
    <t>1108000208630</t>
  </si>
  <si>
    <t>FGDG20260806025778</t>
  </si>
  <si>
    <t>FGDG20260731025920</t>
  </si>
  <si>
    <t>FGDG20260803013600</t>
  </si>
  <si>
    <t>挂钩支架_Z9T</t>
  </si>
  <si>
    <t>1101001513420</t>
  </si>
  <si>
    <t>装饰罩_白色_700_V10-W</t>
  </si>
  <si>
    <t>110100151765A</t>
  </si>
  <si>
    <t>FGDG20260806006199</t>
  </si>
  <si>
    <t>FGDG20260807026311</t>
  </si>
  <si>
    <t>FGDG20260806001120</t>
  </si>
  <si>
    <t>FGDG20260806030450</t>
  </si>
  <si>
    <t>FGDG20260805006623</t>
  </si>
  <si>
    <t>FGDG20260803030248</t>
  </si>
  <si>
    <t>内环火盖组件_φ37_12T_H-V2R1_03-HECB.D</t>
  </si>
  <si>
    <t>1102003705030</t>
  </si>
  <si>
    <t>FGDG20260805016058</t>
  </si>
  <si>
    <t>FGDG20260805014330</t>
  </si>
  <si>
    <t>FGDG20260805014310</t>
  </si>
  <si>
    <t>FGDG20260803020323</t>
  </si>
  <si>
    <t>FGDG20260803020100</t>
  </si>
  <si>
    <t>FGDG20260803025186</t>
  </si>
  <si>
    <t>FGDG20260803029416</t>
  </si>
  <si>
    <t>FGDG20260730008767</t>
  </si>
  <si>
    <t>FGDG20260804025288</t>
  </si>
  <si>
    <t>FGDG20260801019380</t>
  </si>
  <si>
    <t>FGDG20260804010297</t>
  </si>
  <si>
    <t>FGDG20260803030391</t>
  </si>
  <si>
    <t>FGDG20260704006761</t>
  </si>
  <si>
    <t>FGDG20260802016977</t>
  </si>
  <si>
    <t>FGDG20260807003941</t>
  </si>
  <si>
    <t>FGDG20260801026018</t>
  </si>
  <si>
    <t>FGDG20260803011233</t>
  </si>
  <si>
    <t>FGDG20260807022709</t>
  </si>
  <si>
    <t>不锈钢出风管_FG-B-Φ180-S100</t>
  </si>
  <si>
    <t>1125000700000</t>
  </si>
  <si>
    <t>FGDG20260804024710</t>
  </si>
  <si>
    <t>FGDG20260806028457</t>
  </si>
  <si>
    <t>中心机构</t>
  </si>
  <si>
    <t>数据来源</t>
  </si>
  <si>
    <t>电路辅材</t>
  </si>
  <si>
    <t>分支机构</t>
  </si>
  <si>
    <t>工单消耗</t>
  </si>
  <si>
    <t>网点买断</t>
  </si>
  <si>
    <t>大区部</t>
  </si>
  <si>
    <t>2026年全年</t>
  </si>
  <si>
    <t>当月目标</t>
  </si>
  <si>
    <t>当月实绩</t>
  </si>
  <si>
    <t>当月完成率</t>
  </si>
  <si>
    <t>25年实绩</t>
  </si>
  <si>
    <t>累计实绩</t>
  </si>
  <si>
    <t>累计目标</t>
  </si>
  <si>
    <t>累计完成率</t>
  </si>
  <si>
    <t>年度完成进度</t>
  </si>
  <si>
    <t>包头</t>
  </si>
  <si>
    <t>呼和浩特</t>
  </si>
  <si>
    <t>兰州</t>
  </si>
  <si>
    <t>宁夏</t>
  </si>
  <si>
    <t>西宁</t>
  </si>
  <si>
    <t>新疆</t>
  </si>
  <si>
    <t>2026全年</t>
  </si>
  <si>
    <t>累计实际</t>
  </si>
  <si>
    <t>西北大区7.28-8.4大保养占比</t>
  </si>
  <si>
    <t>油烟机清洗数</t>
  </si>
  <si>
    <t>大保养清洗数</t>
  </si>
  <si>
    <t>大保养占比</t>
  </si>
  <si>
    <t>自购配件收费金额</t>
  </si>
  <si>
    <t>折扣金额</t>
  </si>
  <si>
    <t>预约上门时间</t>
  </si>
  <si>
    <t>工单折扣费用</t>
  </si>
  <si>
    <t>工单折扣原因</t>
  </si>
  <si>
    <t>产品组</t>
  </si>
  <si>
    <t>工单应收费用总计</t>
  </si>
  <si>
    <t>诉求编号</t>
  </si>
  <si>
    <t>客户期望时间</t>
  </si>
  <si>
    <t>工单状态</t>
  </si>
  <si>
    <t>配件数量</t>
  </si>
  <si>
    <t>配件备注</t>
  </si>
  <si>
    <t>核销码状态</t>
  </si>
  <si>
    <t>电商订单行GUID</t>
  </si>
  <si>
    <t>物料编码</t>
  </si>
  <si>
    <t>滤芯机身码</t>
  </si>
  <si>
    <t>平台渠道</t>
  </si>
  <si>
    <t>配件条码</t>
  </si>
  <si>
    <t>物料名称</t>
  </si>
  <si>
    <t>工程师编号</t>
  </si>
  <si>
    <t>20260727-01-11189</t>
  </si>
  <si>
    <t>FGDG20260727010215</t>
  </si>
  <si>
    <t>已完工</t>
  </si>
  <si>
    <t>1507020201523-260428014705</t>
  </si>
  <si>
    <t>20260726-01-22131</t>
  </si>
  <si>
    <t>铜活接三通</t>
  </si>
  <si>
    <t>20260727-01-11218</t>
  </si>
  <si>
    <t>铜角阀（水）</t>
  </si>
  <si>
    <t>FGDG20260727010241</t>
  </si>
  <si>
    <t>20260727-01-35035</t>
  </si>
  <si>
    <t>编织软管</t>
  </si>
  <si>
    <t>20260727-01-01553</t>
  </si>
  <si>
    <t>FGDG20260727001432</t>
  </si>
  <si>
    <t>1507020201523-260608019484</t>
  </si>
  <si>
    <t>20260727-01-12757</t>
  </si>
  <si>
    <t>FGDG20260727011633</t>
  </si>
  <si>
    <t>20260727-01-22479</t>
  </si>
  <si>
    <t>FGDG20260727019634</t>
  </si>
  <si>
    <t>1507020201523-260622017970</t>
  </si>
  <si>
    <t>20260726-01-12701</t>
  </si>
  <si>
    <t>FGDG20260726011521</t>
  </si>
  <si>
    <t>1507020201523-260622017950</t>
  </si>
  <si>
    <t>20260728-01-00089</t>
  </si>
  <si>
    <t>FGDG20260728000079</t>
  </si>
  <si>
    <t>1507020201523-260622017951</t>
  </si>
  <si>
    <t>20260727-01-30120</t>
  </si>
  <si>
    <t>纯PPR管材</t>
  </si>
  <si>
    <t>外丝弯头</t>
  </si>
  <si>
    <t>PPR接头（不带丝）</t>
  </si>
  <si>
    <t>内丝三通</t>
  </si>
  <si>
    <t>20260728-01-28471</t>
  </si>
  <si>
    <t>20260727-01-07521</t>
  </si>
  <si>
    <t>FGDG20260727006926</t>
  </si>
  <si>
    <t>1507020201530</t>
  </si>
  <si>
    <t>1507020201530-260608014803</t>
  </si>
  <si>
    <t>气路不锈钢波纹软管-螺纹+插口-1500-套塑-WJ(CCC)</t>
  </si>
  <si>
    <t>20260728-01-06074</t>
  </si>
  <si>
    <t>FGDG20260728005572</t>
  </si>
  <si>
    <t>1507020201523-260622018148</t>
  </si>
  <si>
    <t>20260728-01-31889</t>
  </si>
  <si>
    <t>FGDG20260728027649</t>
  </si>
  <si>
    <t>20260726-01-14169</t>
  </si>
  <si>
    <t>FGDG20260726012745</t>
  </si>
  <si>
    <t>水路对丝</t>
  </si>
  <si>
    <t>20260728-01-26577</t>
  </si>
  <si>
    <t>20260729-01-01879</t>
  </si>
  <si>
    <t>FGDG20260729001782</t>
  </si>
  <si>
    <t>1507020201523-260608019480</t>
  </si>
  <si>
    <t>20260730-01-09698</t>
  </si>
  <si>
    <t>FGDG20260730009122</t>
  </si>
  <si>
    <t>1507020201530-260617000188</t>
  </si>
  <si>
    <t>20260728-01-15572</t>
  </si>
  <si>
    <t>1506040100621-260521005580</t>
  </si>
  <si>
    <t>20260730-01-33350</t>
  </si>
  <si>
    <t>FGDG20260730029529</t>
  </si>
  <si>
    <t>1507020201523-260622017942</t>
  </si>
  <si>
    <t>20260731-01-07284</t>
  </si>
  <si>
    <t>FGDG20260731006820</t>
  </si>
  <si>
    <t>1507020201523-260622018076</t>
  </si>
  <si>
    <t>20260730-01-22062</t>
  </si>
  <si>
    <t>20260729-01-01430</t>
  </si>
  <si>
    <t>1507020201523-260622017963</t>
  </si>
  <si>
    <t>20260730-01-14559</t>
  </si>
  <si>
    <t>FGDG20260730013403</t>
  </si>
  <si>
    <t>1507020201523-260309016216</t>
  </si>
  <si>
    <t>20260731-01-16213</t>
  </si>
  <si>
    <t>FGDG20260731014622</t>
  </si>
  <si>
    <t>20260731-01-19682</t>
  </si>
  <si>
    <t>FGDG20260731017647</t>
  </si>
  <si>
    <t>20260729-01-23833</t>
  </si>
  <si>
    <t>FGDG20260729021218</t>
  </si>
  <si>
    <t>1507020201523-260622018077</t>
  </si>
  <si>
    <t>20260731-01-29265</t>
  </si>
  <si>
    <t>FGDG20260731025758</t>
  </si>
  <si>
    <t>1507020201523-260622018147</t>
  </si>
  <si>
    <t>20260801-01-11242</t>
  </si>
  <si>
    <t>FGDG20260801010110</t>
  </si>
  <si>
    <t>20260731-01-28954</t>
  </si>
  <si>
    <t>FGDG20260731025480</t>
  </si>
  <si>
    <t>20260728-01-28625</t>
  </si>
  <si>
    <t>FGDG20260728024736</t>
  </si>
  <si>
    <t>1507020201523-260622017949</t>
  </si>
  <si>
    <t>20260731-01-12057</t>
  </si>
  <si>
    <t>FGDG20260731011032</t>
  </si>
  <si>
    <t>20260802-01-01640</t>
  </si>
  <si>
    <t>FGDG20260802001453</t>
  </si>
  <si>
    <t>1507020201523-260622017941</t>
  </si>
  <si>
    <t>20260801-01-23832</t>
  </si>
  <si>
    <t>FGDG20260801020647</t>
  </si>
  <si>
    <t>1507020201523-260713017156</t>
  </si>
  <si>
    <t>20260801-01-15496</t>
  </si>
  <si>
    <t>FGDG20260801013767</t>
  </si>
  <si>
    <t>20260801-01-29032</t>
  </si>
  <si>
    <t>1507020201523-260622018071</t>
  </si>
  <si>
    <t>20260802-01-03607</t>
  </si>
  <si>
    <t>FGDG20260802003356</t>
  </si>
  <si>
    <t>1507020201521</t>
  </si>
  <si>
    <t>1507020201521-260309013697</t>
  </si>
  <si>
    <t>气路不锈钢波纹软管-两端螺纹-2000-套塑-WJ(CCC)</t>
  </si>
  <si>
    <t>20260801-01-23030</t>
  </si>
  <si>
    <t>1507020201523-260622018085</t>
  </si>
  <si>
    <t>20260801-01-23897</t>
  </si>
  <si>
    <t>FGDG20260801020701</t>
  </si>
  <si>
    <t>1507020201523-260622018087</t>
  </si>
  <si>
    <t>20260801-01-23119</t>
  </si>
  <si>
    <t>FGDG20260801020068</t>
  </si>
  <si>
    <t>20260727-01-12212</t>
  </si>
  <si>
    <t>FGDG20260727011130</t>
  </si>
  <si>
    <t>弯头对丝</t>
  </si>
  <si>
    <t>20260727-01-32395</t>
  </si>
  <si>
    <t>20260727-01-23585</t>
  </si>
  <si>
    <t>FGDG20260727020572</t>
  </si>
  <si>
    <t>1507020201567-260608020630</t>
  </si>
  <si>
    <t>1507020201567-260414008668</t>
  </si>
  <si>
    <t>1507020201554-260428015501</t>
  </si>
  <si>
    <t>20260728-01-07362</t>
  </si>
  <si>
    <t>防火止回阀</t>
  </si>
  <si>
    <t>A0000</t>
  </si>
  <si>
    <t>20260727-01-22873</t>
  </si>
  <si>
    <t>FGDG20260727019945</t>
  </si>
  <si>
    <t>1507020201567-260331002463</t>
  </si>
  <si>
    <t>1507020201567-260331002451</t>
  </si>
  <si>
    <t>1507020201554-260608012517</t>
  </si>
  <si>
    <t>20260728-01-08407</t>
  </si>
  <si>
    <t>20260728-01-11837</t>
  </si>
  <si>
    <t>1507020201554-260608012533</t>
  </si>
  <si>
    <t>1507020201567-260608020762</t>
  </si>
  <si>
    <t>1507020201567-260608020725</t>
  </si>
  <si>
    <t>20260728-01-14072</t>
  </si>
  <si>
    <t>FGDG20260728012530</t>
  </si>
  <si>
    <t>1507020201554-260608012520</t>
  </si>
  <si>
    <t>1507020201567-260608021282</t>
  </si>
  <si>
    <t>1507020201567-260608021293</t>
  </si>
  <si>
    <t>20260727-01-32620</t>
  </si>
  <si>
    <t>FGDG20260727028168</t>
  </si>
  <si>
    <t>1507020201567-260331002443</t>
  </si>
  <si>
    <t>1507020201566-260331005188</t>
  </si>
  <si>
    <t>20260727-01-33996</t>
  </si>
  <si>
    <t>1506040100586-260616011441</t>
  </si>
  <si>
    <t>1506040100585-260511004253</t>
  </si>
  <si>
    <t>1506040100621-260521007668</t>
  </si>
  <si>
    <t>20260726-01-30075</t>
  </si>
  <si>
    <t>FGDG20260726026285</t>
  </si>
  <si>
    <t>20260728-01-14776</t>
  </si>
  <si>
    <t>FGDG20260728013107</t>
  </si>
  <si>
    <t>1507020201567-260331002433</t>
  </si>
  <si>
    <t>1507020201567-260331002480</t>
  </si>
  <si>
    <t>20260727-01-23550</t>
  </si>
  <si>
    <t>1507020201567-260608020650</t>
  </si>
  <si>
    <t>1507020201566-260105013715</t>
  </si>
  <si>
    <t>20260728-01-26195</t>
  </si>
  <si>
    <t>FGDG20260728022628</t>
  </si>
  <si>
    <t>1507020201567-260428006387</t>
  </si>
  <si>
    <t>1507020201567-260105010616</t>
  </si>
  <si>
    <t>1507020201554-260608012516</t>
  </si>
  <si>
    <t>20260728-01-27758</t>
  </si>
  <si>
    <t>20260726-01-30039</t>
  </si>
  <si>
    <t>20260728-01-23927</t>
  </si>
  <si>
    <t>FGDG20260728020798</t>
  </si>
  <si>
    <t>1506040100585-260511004263</t>
  </si>
  <si>
    <t>1506040100586-260616011314</t>
  </si>
  <si>
    <t>1506040100621-260521007671</t>
  </si>
  <si>
    <t>20260729-01-02722</t>
  </si>
  <si>
    <t>20260729-01-02980</t>
  </si>
  <si>
    <t>1507020201566-260331005185</t>
  </si>
  <si>
    <t>1507020201567-260331002453</t>
  </si>
  <si>
    <t>20260729-01-03116</t>
  </si>
  <si>
    <t>1507020200781-260608013301</t>
  </si>
  <si>
    <t>1507020200781-260608013280</t>
  </si>
  <si>
    <t>20260729-01-05328</t>
  </si>
  <si>
    <t>FGDG20260729005018</t>
  </si>
  <si>
    <t>1506040100619-260528015027</t>
  </si>
  <si>
    <t>1506040100619-260528015028</t>
  </si>
  <si>
    <t>1506040100565-260428019465</t>
  </si>
  <si>
    <t>20260729-01-08989</t>
  </si>
  <si>
    <t>FGDG20260729008280</t>
  </si>
  <si>
    <t>1507020201567-260608021252</t>
  </si>
  <si>
    <t>1507020201567-260608021292</t>
  </si>
  <si>
    <t>20260728-01-06928</t>
  </si>
  <si>
    <t>FGDG20260728006338</t>
  </si>
  <si>
    <t>20260728-01-23714</t>
  </si>
  <si>
    <t>FGDG20260728020623</t>
  </si>
  <si>
    <t>1507020201554-260608012531</t>
  </si>
  <si>
    <t>1507020201567-260608021082</t>
  </si>
  <si>
    <t>1507020201567-260608021118</t>
  </si>
  <si>
    <t>20260724-01-14762</t>
  </si>
  <si>
    <t>20260728-01-16334</t>
  </si>
  <si>
    <t>20260728-01-12609</t>
  </si>
  <si>
    <t>1507020200780-260105014271</t>
  </si>
  <si>
    <t>1507020200781-260509002007</t>
  </si>
  <si>
    <t>20260727-01-13021</t>
  </si>
  <si>
    <t>20260729-01-18627</t>
  </si>
  <si>
    <t>FGDG20260729016881</t>
  </si>
  <si>
    <t>1507020201554-260608012513</t>
  </si>
  <si>
    <t>1507020201567-260608020466</t>
  </si>
  <si>
    <t>1507020201567-260608020437</t>
  </si>
  <si>
    <t>20260727-01-23516</t>
  </si>
  <si>
    <t>20260729-01-22645</t>
  </si>
  <si>
    <t>FGDG20260729020182</t>
  </si>
  <si>
    <t>1507020201567-260608020727</t>
  </si>
  <si>
    <t>1507020201567-260608020755</t>
  </si>
  <si>
    <t>20260729-01-21345</t>
  </si>
  <si>
    <t>20260729-01-23287</t>
  </si>
  <si>
    <t>FGDG20260729020743</t>
  </si>
  <si>
    <t>1506040100585-260626003497</t>
  </si>
  <si>
    <t>1506040100621-260624012347</t>
  </si>
  <si>
    <t>1506040100586-260616011328</t>
  </si>
  <si>
    <t>20260729-01-23173</t>
  </si>
  <si>
    <t>FGDG20260729020630</t>
  </si>
  <si>
    <t>20260728-01-23801</t>
  </si>
  <si>
    <t>1507020200779</t>
  </si>
  <si>
    <t>1507020200779-260428009037</t>
  </si>
  <si>
    <t>水路不锈钢波纹软管-(两端螺纹4")600-LF(厨小护)</t>
  </si>
  <si>
    <t>1507020200779-260428009018</t>
  </si>
  <si>
    <t>1506040100621-260521007679</t>
  </si>
  <si>
    <t>1506040100585-260616008078</t>
  </si>
  <si>
    <t>1506040100586-260616009270</t>
  </si>
  <si>
    <t>20260729-01-26205</t>
  </si>
  <si>
    <t>20260729-01-28930</t>
  </si>
  <si>
    <t>FGDG20260729025539</t>
  </si>
  <si>
    <t>1506040100619-260626001014</t>
  </si>
  <si>
    <t>1506040100619-260626001013</t>
  </si>
  <si>
    <t>1506040100565-260609002466</t>
  </si>
  <si>
    <t>20260727-01-04171</t>
  </si>
  <si>
    <t>1507020200780-260105014318</t>
  </si>
  <si>
    <t>20260729-01-30448</t>
  </si>
  <si>
    <t>20260727-01-12942</t>
  </si>
  <si>
    <t>20260730-01-02634</t>
  </si>
  <si>
    <t>20260729-01-22643</t>
  </si>
  <si>
    <t>20260730-01-05446</t>
  </si>
  <si>
    <t>FGDG20260730005269</t>
  </si>
  <si>
    <t>1507020201532-260608020103</t>
  </si>
  <si>
    <t>FGDG20260730003473</t>
  </si>
  <si>
    <t>1506040100621-260521007680</t>
  </si>
  <si>
    <t>1506040100586-260616009273</t>
  </si>
  <si>
    <t>1506040100585-260616008083</t>
  </si>
  <si>
    <t>1506040100577-260422012273</t>
  </si>
  <si>
    <t>1506040100577-260422012271</t>
  </si>
  <si>
    <t>1506040100619-260626001011</t>
  </si>
  <si>
    <t>1506040100619-260626001012</t>
  </si>
  <si>
    <t>1506040100565-260609002469</t>
  </si>
  <si>
    <t>1507020200780-260105014317</t>
  </si>
  <si>
    <t>20260730-01-06014</t>
  </si>
  <si>
    <t>20260727-01-14111</t>
  </si>
  <si>
    <t>FGDG20260727012759</t>
  </si>
  <si>
    <t>1507020201567-260608021273</t>
  </si>
  <si>
    <t>1507020201567-260608021276</t>
  </si>
  <si>
    <t>20260729-01-22718</t>
  </si>
  <si>
    <t>1507020200781-260622016344</t>
  </si>
  <si>
    <t>1507020200781-260622016352</t>
  </si>
  <si>
    <t>20260730-01-06852</t>
  </si>
  <si>
    <t>20260724-01-32396</t>
  </si>
  <si>
    <t>1507020201532-260428013108</t>
  </si>
  <si>
    <t>20260730-01-16402</t>
  </si>
  <si>
    <t>1506040100577-260528006974</t>
  </si>
  <si>
    <t>20260730-01-05986</t>
  </si>
  <si>
    <t>FGDG20260730005792</t>
  </si>
  <si>
    <t>1506040100621-260624009664</t>
  </si>
  <si>
    <t>1506040100621-260624009665</t>
  </si>
  <si>
    <t>1506040100586-260616011590</t>
  </si>
  <si>
    <t>1506040100586-260616011591</t>
  </si>
  <si>
    <t>1506040100585-260616006513</t>
  </si>
  <si>
    <t>1506040100585-260616006514</t>
  </si>
  <si>
    <t>FGDG20260730005793</t>
  </si>
  <si>
    <t>1506040100577-251120001952</t>
  </si>
  <si>
    <t>FGDG20260730005794</t>
  </si>
  <si>
    <t>20260730-01-18981</t>
  </si>
  <si>
    <t>20260730-01-24825</t>
  </si>
  <si>
    <t>20260730-01-24988</t>
  </si>
  <si>
    <t>FGDG20260730022174</t>
  </si>
  <si>
    <t>1507020201567-260608020752</t>
  </si>
  <si>
    <t>1507020201567-260608020760</t>
  </si>
  <si>
    <t>20260729-01-18725</t>
  </si>
  <si>
    <t>FGDG20260729016973</t>
  </si>
  <si>
    <t>1507020201532-260608019633</t>
  </si>
  <si>
    <t>20260730-01-25682</t>
  </si>
  <si>
    <t>FGDG20260730022762</t>
  </si>
  <si>
    <t>1507020201567-260414008684</t>
  </si>
  <si>
    <t>1507020201567-260414008659</t>
  </si>
  <si>
    <t>1507020201554-260608012512</t>
  </si>
  <si>
    <t>20260730-01-21319</t>
  </si>
  <si>
    <t>20260730-01-22150</t>
  </si>
  <si>
    <t>1506040100621-260624012449</t>
  </si>
  <si>
    <t>1506040100585-260616007714</t>
  </si>
  <si>
    <t>1506040100586-260616009392</t>
  </si>
  <si>
    <t>20260728-01-04993</t>
  </si>
  <si>
    <t>FGDG20260728004614</t>
  </si>
  <si>
    <t>20260730-01-28734</t>
  </si>
  <si>
    <t>1506040100586-260618008508</t>
  </si>
  <si>
    <t>1506040100585-260616008847</t>
  </si>
  <si>
    <t>1506040100621-260624012331</t>
  </si>
  <si>
    <t>20260730-01-27991</t>
  </si>
  <si>
    <t>20260731-01-09913</t>
  </si>
  <si>
    <t>FGDG20260731009128</t>
  </si>
  <si>
    <t>1507020201567-260608020670</t>
  </si>
  <si>
    <t>1507020201567-260608020633</t>
  </si>
  <si>
    <t>1507020201554-260428015523</t>
  </si>
  <si>
    <t>20260731-01-08586</t>
  </si>
  <si>
    <t>FGDG20260731007981</t>
  </si>
  <si>
    <t>1507020201567-260608021294</t>
  </si>
  <si>
    <t>1507020201567-260608021299</t>
  </si>
  <si>
    <t>20260730-01-22736</t>
  </si>
  <si>
    <t>FGDG20260730020251</t>
  </si>
  <si>
    <t>1507020200781-260509002009</t>
  </si>
  <si>
    <t>20260730-01-22635</t>
  </si>
  <si>
    <t>1507020200781-260622016313</t>
  </si>
  <si>
    <t>1507020200781-260622016339</t>
  </si>
  <si>
    <t>1507020201554-260428015524</t>
  </si>
  <si>
    <t>1507020201566-260331005182</t>
  </si>
  <si>
    <t>1507020201567-260105009928</t>
  </si>
  <si>
    <t>20260730-01-30102</t>
  </si>
  <si>
    <t>1507020201567-260608020667</t>
  </si>
  <si>
    <t>1507020201566-260608022408</t>
  </si>
  <si>
    <t>20260730-01-11549</t>
  </si>
  <si>
    <t>FGDG20260730010818</t>
  </si>
  <si>
    <t>20260730-01-22555</t>
  </si>
  <si>
    <t>FGDG20260730020123</t>
  </si>
  <si>
    <t>1507020201566-260608022406</t>
  </si>
  <si>
    <t>1507020201567-260608020651</t>
  </si>
  <si>
    <t>20260731-01-20243</t>
  </si>
  <si>
    <t>20260731-01-18961</t>
  </si>
  <si>
    <t>1507020200780-260105014296</t>
  </si>
  <si>
    <t>1507020200780-260105014281</t>
  </si>
  <si>
    <t>20260730-01-05128</t>
  </si>
  <si>
    <t>20260730-01-24215</t>
  </si>
  <si>
    <t>A000000</t>
  </si>
  <si>
    <t>20260731-01-21578</t>
  </si>
  <si>
    <t>20260731-01-25335</t>
  </si>
  <si>
    <t>20260731-01-03596</t>
  </si>
  <si>
    <t>20260731-01-25757</t>
  </si>
  <si>
    <t>FGDG20260731022686</t>
  </si>
  <si>
    <t>1507020201567-260608020637</t>
  </si>
  <si>
    <t>1507020201566-260105013677</t>
  </si>
  <si>
    <t>20260730-01-22529</t>
  </si>
  <si>
    <t>20260731-01-32136</t>
  </si>
  <si>
    <t>1507020201567-260331002407</t>
  </si>
  <si>
    <t>1507020201567-260608020434</t>
  </si>
  <si>
    <t>1507020201554-260608012534</t>
  </si>
  <si>
    <t>变径对丝</t>
  </si>
  <si>
    <t>1506040100577-260130008099</t>
  </si>
  <si>
    <t>1506040100586-260616011947</t>
  </si>
  <si>
    <t>1506040100621-260624009248</t>
  </si>
  <si>
    <t>1506040100585-260616006153</t>
  </si>
  <si>
    <t>20260731-01-29337</t>
  </si>
  <si>
    <t>1507020200781-260428009413</t>
  </si>
  <si>
    <t>20260801-01-03935</t>
  </si>
  <si>
    <t>20260801-01-10471</t>
  </si>
  <si>
    <t>FGDG20260801009443</t>
  </si>
  <si>
    <t>1507020200780-260105014300</t>
  </si>
  <si>
    <t>1507020200781-260509002029</t>
  </si>
  <si>
    <t>20260730-01-34072</t>
  </si>
  <si>
    <t>1507020201567-260105010848</t>
  </si>
  <si>
    <t>1507020201567-260105010841</t>
  </si>
  <si>
    <t>1507020200781-260622016325</t>
  </si>
  <si>
    <t>20260801-01-06855</t>
  </si>
  <si>
    <t>20260801-01-11461</t>
  </si>
  <si>
    <t>FGDG20260801010284</t>
  </si>
  <si>
    <t>1507020201554-260331007200</t>
  </si>
  <si>
    <t>1507020201567-260105009967</t>
  </si>
  <si>
    <t>1507020201567-260608021256</t>
  </si>
  <si>
    <t>20260731-01-16454</t>
  </si>
  <si>
    <t>FGDG20260731014848</t>
  </si>
  <si>
    <t>1506040100585-260616006510</t>
  </si>
  <si>
    <t>1506040100586-260616011312</t>
  </si>
  <si>
    <t>20260801-01-13323</t>
  </si>
  <si>
    <t>20260801-01-14350</t>
  </si>
  <si>
    <t>FGDG20260801012790</t>
  </si>
  <si>
    <t>20260801-01-19932</t>
  </si>
  <si>
    <t>FGDG20260801017477</t>
  </si>
  <si>
    <t>1507020201567-260608021254</t>
  </si>
  <si>
    <t>1507020201567-260608021290</t>
  </si>
  <si>
    <t>1507020201554-260608012536</t>
  </si>
  <si>
    <t>20260801-02-14522</t>
  </si>
  <si>
    <t>FGDG20260801012927</t>
  </si>
  <si>
    <t>1506040100619-260603005689</t>
  </si>
  <si>
    <t>20260731-01-24464</t>
  </si>
  <si>
    <t>1507020200780-260105014285</t>
  </si>
  <si>
    <t>1506040100585-251226020900</t>
  </si>
  <si>
    <t>1506040100585-251115007396</t>
  </si>
  <si>
    <t>1506040100621-260521007880</t>
  </si>
  <si>
    <t>1506040100621-260521007877</t>
  </si>
  <si>
    <t>1506040100585-251226020901</t>
  </si>
  <si>
    <t>20260729-01-27310</t>
  </si>
  <si>
    <t>FGDG20260729024141</t>
  </si>
  <si>
    <t>20260801-01-30969</t>
  </si>
  <si>
    <t>20260731-01-09670</t>
  </si>
  <si>
    <t>1506040100621-260624009249</t>
  </si>
  <si>
    <t>1506040100586-260616011949</t>
  </si>
  <si>
    <t>1506040100585-260616006152</t>
  </si>
  <si>
    <t>20260801-01-26779</t>
  </si>
  <si>
    <t>20260802-01-09542</t>
  </si>
  <si>
    <t>FGDG20260802008687</t>
  </si>
  <si>
    <t>1507020201554-260428015504</t>
  </si>
  <si>
    <t>1507020201567-260608020411</t>
  </si>
  <si>
    <t>1507020201566-260608022407</t>
  </si>
  <si>
    <t>20260802-01-13868</t>
  </si>
  <si>
    <t>FGDG20260802012467</t>
  </si>
  <si>
    <t>1507020201566-260608022430</t>
  </si>
  <si>
    <t>20260801-01-23864</t>
  </si>
  <si>
    <t>FGDG20260801020672</t>
  </si>
  <si>
    <t>20260802-01-13255</t>
  </si>
  <si>
    <t>20260802-01-17347</t>
  </si>
  <si>
    <t>FGDG20260802015434</t>
  </si>
  <si>
    <t>1507020201532-251214017175</t>
  </si>
  <si>
    <t>20260802-01-20709</t>
  </si>
  <si>
    <t>FGDG20260802018197</t>
  </si>
  <si>
    <t>1507020201567-251128030146</t>
  </si>
  <si>
    <t>1507020201566-251214008500</t>
  </si>
  <si>
    <t>20260802-01-22355</t>
  </si>
  <si>
    <t>FGDG20260802019538</t>
  </si>
  <si>
    <t>1507020201567-260608021301</t>
  </si>
  <si>
    <t>1507020201567-260608021280</t>
  </si>
  <si>
    <t>20260730-02-09285</t>
  </si>
  <si>
    <t>1506040100619-260603013052</t>
  </si>
  <si>
    <t>20260801-01-23908</t>
  </si>
  <si>
    <t>FGDG20260801020712</t>
  </si>
  <si>
    <t>20260802-01-30350</t>
  </si>
  <si>
    <t>FGDG20260802026449</t>
  </si>
  <si>
    <t>20260726-01-33718</t>
  </si>
  <si>
    <t>FGDG20260726029385</t>
  </si>
  <si>
    <t>1507020201554-260309014919</t>
  </si>
  <si>
    <t>1507020201567-260307010629</t>
  </si>
  <si>
    <t>1507020201567-260307010635</t>
  </si>
  <si>
    <t>1507020201567-260307010610</t>
  </si>
  <si>
    <t>1507020201567-260307010616</t>
  </si>
  <si>
    <t>20260726-01-33555</t>
  </si>
  <si>
    <t>配网调试</t>
  </si>
  <si>
    <t>FGDG20260728009262</t>
  </si>
  <si>
    <t>1507020201566-260608022734</t>
  </si>
  <si>
    <t>1507020201554-260519008406</t>
  </si>
  <si>
    <t>1507020201567-260428005492</t>
  </si>
  <si>
    <t>20260728-01-12777</t>
  </si>
  <si>
    <t>FGDG20260728011392</t>
  </si>
  <si>
    <t>1507020201554-260331007209</t>
  </si>
  <si>
    <t>1507020201567-260307010377</t>
  </si>
  <si>
    <t>1507020201567-260307010378</t>
  </si>
  <si>
    <t>1507020201567-260307010365</t>
  </si>
  <si>
    <t>1507020201567-260307010348</t>
  </si>
  <si>
    <t>20260727-01-31130</t>
  </si>
  <si>
    <t>铜球阀（水）</t>
  </si>
  <si>
    <t>FGDG20260727026880</t>
  </si>
  <si>
    <t>20260727-01-32590</t>
  </si>
  <si>
    <t>FGDG20260728012780</t>
  </si>
  <si>
    <t>1507020201567-260608020917</t>
  </si>
  <si>
    <t>1507020201567-260608020902</t>
  </si>
  <si>
    <t>1507020201567-260608020891</t>
  </si>
  <si>
    <t>1507020201567-260608020905</t>
  </si>
  <si>
    <t>1507020201554-260622017818</t>
  </si>
  <si>
    <t>FGDG20260727026881</t>
  </si>
  <si>
    <t>1507020201554-260608012589</t>
  </si>
  <si>
    <t>1507020201567-260428005894</t>
  </si>
  <si>
    <t>1507020201566-260331005111</t>
  </si>
  <si>
    <t>20260724-01-19327</t>
  </si>
  <si>
    <t>FGDG20260724017364</t>
  </si>
  <si>
    <t>1507020201566-260112018705</t>
  </si>
  <si>
    <t>1507020201567-260608021215</t>
  </si>
  <si>
    <t>1507020201554-260608012600</t>
  </si>
  <si>
    <t>1507020201567-260519025851</t>
  </si>
  <si>
    <t>1507020201567-260608021209</t>
  </si>
  <si>
    <t>20260727-01-17376</t>
  </si>
  <si>
    <t>FGDG20260727015495</t>
  </si>
  <si>
    <t>1507020201567-260112023341</t>
  </si>
  <si>
    <t>1507020201567-260112023337</t>
  </si>
  <si>
    <t>1507020201554-260519008425</t>
  </si>
  <si>
    <t>20260724-01-34457</t>
  </si>
  <si>
    <t>FGDG20260724030284</t>
  </si>
  <si>
    <t>1507020201567-260307010344</t>
  </si>
  <si>
    <t>1507020201567-260307010362</t>
  </si>
  <si>
    <t>1507020201554-260331007202</t>
  </si>
  <si>
    <t>20260726-01-32476</t>
  </si>
  <si>
    <t>FGDG20260727027807</t>
  </si>
  <si>
    <t>1507020201567-260519027218</t>
  </si>
  <si>
    <t>1507020201567-260519027194</t>
  </si>
  <si>
    <t>1507020201554-260519008427</t>
  </si>
  <si>
    <t>20260726-01-22183</t>
  </si>
  <si>
    <t>FGDG20260726019453</t>
  </si>
  <si>
    <t>1507020201567-260608020916</t>
  </si>
  <si>
    <t>1507020201567-260608020888</t>
  </si>
  <si>
    <t>20260728-01-20365</t>
  </si>
  <si>
    <t>PVC接头</t>
  </si>
  <si>
    <t>PVC排水管</t>
  </si>
  <si>
    <t>20260727-01-29641</t>
  </si>
  <si>
    <t>1507020201567-260519026272</t>
  </si>
  <si>
    <t>1507020201566-260608022737</t>
  </si>
  <si>
    <t>1507020201567-260608020960</t>
  </si>
  <si>
    <t>1507020201567-260428005879</t>
  </si>
  <si>
    <t>1507020201554-260713017541</t>
  </si>
  <si>
    <t>水用不锈钢波纹管</t>
  </si>
  <si>
    <t>20260724-01-23573</t>
  </si>
  <si>
    <t>FGDG20260724020968</t>
  </si>
  <si>
    <t>20260728-01-25212</t>
  </si>
  <si>
    <t>20260728-01-20223</t>
  </si>
  <si>
    <t>FGDG20260728024597</t>
  </si>
  <si>
    <t>1507020201567-260519025856</t>
  </si>
  <si>
    <t>1507020201567-260608021218</t>
  </si>
  <si>
    <t>20260728-01-14037</t>
  </si>
  <si>
    <t>FGDG20260728012487</t>
  </si>
  <si>
    <t>1507020201567-260307010352</t>
  </si>
  <si>
    <t>1507020201567-260307010355</t>
  </si>
  <si>
    <t>20260727-01-19924</t>
  </si>
  <si>
    <t>FGDG20260727017635</t>
  </si>
  <si>
    <t>1507020201567-260519026028</t>
  </si>
  <si>
    <t>1507020201567-260519025995</t>
  </si>
  <si>
    <t>1507020201554-260519008442</t>
  </si>
  <si>
    <t>20260728-01-32535</t>
  </si>
  <si>
    <t>FGDG20260728028213</t>
  </si>
  <si>
    <t>20260727-01-31260</t>
  </si>
  <si>
    <t>FGDG20260727026988</t>
  </si>
  <si>
    <t>1507020201566-260309005261</t>
  </si>
  <si>
    <t>1507020201567-260519025913</t>
  </si>
  <si>
    <t>1507020201554-260713017542</t>
  </si>
  <si>
    <t>1507020201566-260309005286</t>
  </si>
  <si>
    <t>1507020201566-260309005257</t>
  </si>
  <si>
    <t>20260728-01-22951</t>
  </si>
  <si>
    <t>FGDG20260728020014</t>
  </si>
  <si>
    <t>1507020201554-260428015514</t>
  </si>
  <si>
    <t>1507020201567-260428005628</t>
  </si>
  <si>
    <t>1507020201567-260428005613</t>
  </si>
  <si>
    <t>20260728-01-29469</t>
  </si>
  <si>
    <t>1507020201567-260307010071</t>
  </si>
  <si>
    <t>1507020201567-260307010057</t>
  </si>
  <si>
    <t>1507020201554-260331007226</t>
  </si>
  <si>
    <t>20260728-01-34942</t>
  </si>
  <si>
    <t>FGDG20260728030320</t>
  </si>
  <si>
    <t>1507020201566-260309005303</t>
  </si>
  <si>
    <t>1507020201567-260307010602</t>
  </si>
  <si>
    <t>20260729-01-06530</t>
  </si>
  <si>
    <t>20260727-01-25679</t>
  </si>
  <si>
    <t>FGDG20260727022314</t>
  </si>
  <si>
    <t>1507020201567-260519027215</t>
  </si>
  <si>
    <t>1507020201567-260519027216</t>
  </si>
  <si>
    <t>20260728-01-15699</t>
  </si>
  <si>
    <t>FGDG20260728013897</t>
  </si>
  <si>
    <t>1507020201566-260331005212</t>
  </si>
  <si>
    <t>1507020201567-260428005510</t>
  </si>
  <si>
    <t>1507020201554-260713017538</t>
  </si>
  <si>
    <t>20260725-01-20671</t>
  </si>
  <si>
    <t>FGDG20260725018088</t>
  </si>
  <si>
    <t>1507020201567-260112023542</t>
  </si>
  <si>
    <t>1507020201566-260112018698</t>
  </si>
  <si>
    <t>1507020201554-260622017823</t>
  </si>
  <si>
    <t>20260728-01-26781</t>
  </si>
  <si>
    <t>FGDG20260728023129</t>
  </si>
  <si>
    <t>1507020201554-260309015096</t>
  </si>
  <si>
    <t>1507020201566-260309004931</t>
  </si>
  <si>
    <t>1507020201567-260519025993</t>
  </si>
  <si>
    <t>20260729-01-16104</t>
  </si>
  <si>
    <t>FGDG20260729014658</t>
  </si>
  <si>
    <t>1507020201566-260112019131</t>
  </si>
  <si>
    <t>1507020201567-260112023335</t>
  </si>
  <si>
    <t>1507020201554-260112035415</t>
  </si>
  <si>
    <t>20260729-01-16279</t>
  </si>
  <si>
    <t>20260728-01-36003</t>
  </si>
  <si>
    <t>FGDG20260728031240</t>
  </si>
  <si>
    <t>20260728-01-16925</t>
  </si>
  <si>
    <t>20260729-01-08221</t>
  </si>
  <si>
    <t>20260728-01-37618</t>
  </si>
  <si>
    <t>20260728-01-08192</t>
  </si>
  <si>
    <t>FGDG20260728007435</t>
  </si>
  <si>
    <t>112500010071B-260512001816</t>
  </si>
  <si>
    <t>20260726-01-13667</t>
  </si>
  <si>
    <t>FGDG20260726012326</t>
  </si>
  <si>
    <t>1507020201567-260519026006</t>
  </si>
  <si>
    <t>1507020201567-260112023358</t>
  </si>
  <si>
    <t>20260725-01-16316</t>
  </si>
  <si>
    <t>20260728-01-30509</t>
  </si>
  <si>
    <t>FGDG20260728026438</t>
  </si>
  <si>
    <t>20260729-01-28770</t>
  </si>
  <si>
    <t>FGDG20260729025405</t>
  </si>
  <si>
    <t>20260727-01-17700</t>
  </si>
  <si>
    <t>20260728-01-36488</t>
  </si>
  <si>
    <t>FGDG20260728031664</t>
  </si>
  <si>
    <t>20260729-01-34471</t>
  </si>
  <si>
    <t>FGDG20260729030359</t>
  </si>
  <si>
    <t>1507020201567-260519027219</t>
  </si>
  <si>
    <t>1507020201567-260519027230</t>
  </si>
  <si>
    <t>20260728-01-15215</t>
  </si>
  <si>
    <t>FGDG20260729027616</t>
  </si>
  <si>
    <t>1507020201554-260519008426</t>
  </si>
  <si>
    <t>1507020201566-260519023721</t>
  </si>
  <si>
    <t>1507020201567-260608021164</t>
  </si>
  <si>
    <t>1507020201566-260331005124</t>
  </si>
  <si>
    <t>1507020201567-260608021161</t>
  </si>
  <si>
    <t>20260729-01-01984</t>
  </si>
  <si>
    <t>1507020201566-260309005025</t>
  </si>
  <si>
    <t>1507020201567-260307010502</t>
  </si>
  <si>
    <t>1507020201554-260309015093</t>
  </si>
  <si>
    <t>20260729-01-03990</t>
  </si>
  <si>
    <t>FGDG20260729003828</t>
  </si>
  <si>
    <t>1507020201566-260608022710</t>
  </si>
  <si>
    <t>1507020201566-260519023767</t>
  </si>
  <si>
    <t>1507020201554-260519008428</t>
  </si>
  <si>
    <t>20260729-01-23499</t>
  </si>
  <si>
    <t>FGDG20260729020912</t>
  </si>
  <si>
    <t>1507020201567-260519026000</t>
  </si>
  <si>
    <t>1507020201567-260112023367</t>
  </si>
  <si>
    <t>20260729-01-01116</t>
  </si>
  <si>
    <t>FGDG20260729000982</t>
  </si>
  <si>
    <t>1507020201567-260608020929</t>
  </si>
  <si>
    <t>1507020201567-260608020964</t>
  </si>
  <si>
    <t>20260729-01-18068</t>
  </si>
  <si>
    <t>20260729-01-31485</t>
  </si>
  <si>
    <t>FGDG20260729027766</t>
  </si>
  <si>
    <t>1507020201567-260307010507</t>
  </si>
  <si>
    <t>1507020201566-260309005030</t>
  </si>
  <si>
    <t>20260729-01-26045</t>
  </si>
  <si>
    <t>20260729-01-21010</t>
  </si>
  <si>
    <t>FGDG20260729018853</t>
  </si>
  <si>
    <t>1507020201567-260519027112</t>
  </si>
  <si>
    <t>1507020201567-260519026368</t>
  </si>
  <si>
    <t>1507020201554-260428015513</t>
  </si>
  <si>
    <t>20260729-01-18592</t>
  </si>
  <si>
    <t>FGDG20260729016853</t>
  </si>
  <si>
    <t>1507020201566-260608022707</t>
  </si>
  <si>
    <t>1507020201567-260519025869</t>
  </si>
  <si>
    <t>1507020201567-260608020958</t>
  </si>
  <si>
    <t>1507020201567-260519025868</t>
  </si>
  <si>
    <t>20260730-01-13984</t>
  </si>
  <si>
    <t>1507020201567-260519025910</t>
  </si>
  <si>
    <t>1507020201567-260519025908</t>
  </si>
  <si>
    <t>1507020201554-260112035416</t>
  </si>
  <si>
    <t>20260730-01-16122</t>
  </si>
  <si>
    <t>20260730-01-17770</t>
  </si>
  <si>
    <t>FGDG20260730016177</t>
  </si>
  <si>
    <t>1507020201567-260519027210</t>
  </si>
  <si>
    <t>1507020201567-260519027212</t>
  </si>
  <si>
    <t>20260730-01-12213</t>
  </si>
  <si>
    <t>FGDG20260730011406</t>
  </si>
  <si>
    <t>1507020201567-260112025557</t>
  </si>
  <si>
    <t>1507020201567-260112025525</t>
  </si>
  <si>
    <t>1507020201567-260112025540</t>
  </si>
  <si>
    <t>1507020201567-260112025556</t>
  </si>
  <si>
    <t>1507020201554-260713017546</t>
  </si>
  <si>
    <t>20260728-01-32512</t>
  </si>
  <si>
    <t>FGDG20260728028912</t>
  </si>
  <si>
    <t>1507020201567-260608020954</t>
  </si>
  <si>
    <t>1507020201566-260112018737</t>
  </si>
  <si>
    <t>1507020201567-260519026280</t>
  </si>
  <si>
    <t>1507020201566-260608022732</t>
  </si>
  <si>
    <t>20260730-01-20899</t>
  </si>
  <si>
    <t>20260725-01-24471</t>
  </si>
  <si>
    <t>FGDG20260725021273</t>
  </si>
  <si>
    <t>1507020201567-260519025862</t>
  </si>
  <si>
    <t>1507020201566-260331005201</t>
  </si>
  <si>
    <t>20260730-01-26359</t>
  </si>
  <si>
    <t>FGDG20260730023995</t>
  </si>
  <si>
    <t>1507020201567-260112025523</t>
  </si>
  <si>
    <t>1507020201567-260112025548</t>
  </si>
  <si>
    <t>20260730-01-27531</t>
  </si>
  <si>
    <t>FGDG20260730024426</t>
  </si>
  <si>
    <t>1507020201567-260519026031</t>
  </si>
  <si>
    <t>1507020201567-260519026007</t>
  </si>
  <si>
    <t>20260729-01-25981</t>
  </si>
  <si>
    <t>20260729-01-16868</t>
  </si>
  <si>
    <t>20260730-01-07216</t>
  </si>
  <si>
    <t>20260729-01-17307</t>
  </si>
  <si>
    <t>FGDG20260729015753</t>
  </si>
  <si>
    <t>1507020201566-260112018636</t>
  </si>
  <si>
    <t>1507020201566-260112018628</t>
  </si>
  <si>
    <t>1507020201566-260112018607</t>
  </si>
  <si>
    <t>1507020201566-260112018637</t>
  </si>
  <si>
    <t>1507020201554-260622017817</t>
  </si>
  <si>
    <t>20260730-02-12635</t>
  </si>
  <si>
    <t>1507020201567-260608021125</t>
  </si>
  <si>
    <t>1507020201567-260608021145</t>
  </si>
  <si>
    <t>1507020201567-260713006710</t>
  </si>
  <si>
    <t>1507020201566-260608022779</t>
  </si>
  <si>
    <t>20260730-01-13927</t>
  </si>
  <si>
    <t>FGDG20260730012884</t>
  </si>
  <si>
    <t>1507020201567-260608020956</t>
  </si>
  <si>
    <t>1507020201567-260608020937</t>
  </si>
  <si>
    <t>20260729-01-21327</t>
  </si>
  <si>
    <t>FGDG20260729019095</t>
  </si>
  <si>
    <t>1507020201566-260112019132</t>
  </si>
  <si>
    <t>1507020201566-260112019108</t>
  </si>
  <si>
    <t>20260729-01-24855</t>
  </si>
  <si>
    <t>112500010071B-260116003502</t>
  </si>
  <si>
    <t>20260730-01-30978</t>
  </si>
  <si>
    <t>FGDG20260730027476</t>
  </si>
  <si>
    <t>1507020201567-260112025550</t>
  </si>
  <si>
    <t>1507020201567-260112025521</t>
  </si>
  <si>
    <t>20260731-01-07207</t>
  </si>
  <si>
    <t>FGDG20260731006738</t>
  </si>
  <si>
    <t>1507020201567-260309005502</t>
  </si>
  <si>
    <t>1507020201567-260309005503</t>
  </si>
  <si>
    <t>20260730-01-36550</t>
  </si>
  <si>
    <t>FGDG20260730032121</t>
  </si>
  <si>
    <t>1507020201566-260309004938</t>
  </si>
  <si>
    <t>1507020201567-260519026158</t>
  </si>
  <si>
    <t>20260731-01-07852</t>
  </si>
  <si>
    <t>FGDG20260731007319</t>
  </si>
  <si>
    <t>1507020201567-260112025520</t>
  </si>
  <si>
    <t>1507020201567-260112025555</t>
  </si>
  <si>
    <t>20260729-01-26208</t>
  </si>
  <si>
    <t>FGDG20260729023224</t>
  </si>
  <si>
    <t>1507020201567-260608020926</t>
  </si>
  <si>
    <t>1507020201567-260608021191</t>
  </si>
  <si>
    <t>20260726-01-17906</t>
  </si>
  <si>
    <t>FGDG20260726015938</t>
  </si>
  <si>
    <t>1507020201567-260519026155</t>
  </si>
  <si>
    <t>1507020201567-260519026137</t>
  </si>
  <si>
    <t>20260729-01-25940</t>
  </si>
  <si>
    <t>20260726-01-17920</t>
  </si>
  <si>
    <t>FGDG20260726015952</t>
  </si>
  <si>
    <t>1507020201567-260519026144</t>
  </si>
  <si>
    <t>1507020201567-260519025987</t>
  </si>
  <si>
    <t>20260730-01-25572</t>
  </si>
  <si>
    <t>FGDG20260731010812</t>
  </si>
  <si>
    <t>20260729-01-19231</t>
  </si>
  <si>
    <t>FGDG20260729017379</t>
  </si>
  <si>
    <t>1507020201566-260309005247</t>
  </si>
  <si>
    <t>1507020201567-260608021011</t>
  </si>
  <si>
    <t>1507020201554-260112035496</t>
  </si>
  <si>
    <t>20260731-01-13191</t>
  </si>
  <si>
    <t>20260731-01-15298</t>
  </si>
  <si>
    <t>20260730-01-34944</t>
  </si>
  <si>
    <t>FGDG20260730030815</t>
  </si>
  <si>
    <t>1507020201530-250927013716</t>
  </si>
  <si>
    <t>1507020201530-250927013687</t>
  </si>
  <si>
    <t>1507020201567-260309005568</t>
  </si>
  <si>
    <t>20260730-01-29327</t>
  </si>
  <si>
    <t>20260727-01-38203</t>
  </si>
  <si>
    <t>FGDG20260731014332</t>
  </si>
  <si>
    <t>1507020201566-260112018634</t>
  </si>
  <si>
    <t>1507020201567-260112023559</t>
  </si>
  <si>
    <t>20260731-01-16583</t>
  </si>
  <si>
    <t>FGDG20260731014965</t>
  </si>
  <si>
    <t>20260731-02-17897</t>
  </si>
  <si>
    <t>FGDG20260730026034</t>
  </si>
  <si>
    <t>1507020201567-260428005825</t>
  </si>
  <si>
    <t>1507020201567-260307010844</t>
  </si>
  <si>
    <t>1507020201554-260309014800</t>
  </si>
  <si>
    <t>20260730-01-06358</t>
  </si>
  <si>
    <t>20260730-01-31496</t>
  </si>
  <si>
    <t>FGDG20260730027925</t>
  </si>
  <si>
    <t>1507020201554-260608012599</t>
  </si>
  <si>
    <t>1507020201567-260519026261</t>
  </si>
  <si>
    <t>1507020201567-260519026274</t>
  </si>
  <si>
    <t>20260731-01-28609</t>
  </si>
  <si>
    <t>FGDG20260731025192</t>
  </si>
  <si>
    <t>1507020201567-260608020873</t>
  </si>
  <si>
    <t>1507020201567-260608020912</t>
  </si>
  <si>
    <t>1507020201567-260608020904</t>
  </si>
  <si>
    <t>1507020201567-260608020918</t>
  </si>
  <si>
    <t>20260731-01-26224</t>
  </si>
  <si>
    <t>FGDG20260731023123</t>
  </si>
  <si>
    <t>20260731-01-25776</t>
  </si>
  <si>
    <t>FGDG20260731022706</t>
  </si>
  <si>
    <t>1507020201567-260307010603</t>
  </si>
  <si>
    <t>1507020201567-260307010638</t>
  </si>
  <si>
    <t>20260731-01-29263</t>
  </si>
  <si>
    <t>FGDG20260731025754</t>
  </si>
  <si>
    <t>FGDG20260731025756</t>
  </si>
  <si>
    <t>20260729-01-36144</t>
  </si>
  <si>
    <t>FGDG20260729031827</t>
  </si>
  <si>
    <t>1507020201530-250927013535</t>
  </si>
  <si>
    <t>20260730-01-33096</t>
  </si>
  <si>
    <t>FGDG20260730029307</t>
  </si>
  <si>
    <t>1507020201567-260519025906</t>
  </si>
  <si>
    <t>1507020201567-260519025929</t>
  </si>
  <si>
    <t>20260731-01-16765</t>
  </si>
  <si>
    <t>20260801-01-12450</t>
  </si>
  <si>
    <t>FGDG20260801011117</t>
  </si>
  <si>
    <t>1507020201567-260608020961</t>
  </si>
  <si>
    <t>1507020201567-260608020946</t>
  </si>
  <si>
    <t>1507020201567-260608020955</t>
  </si>
  <si>
    <t>1507020201567-260608020928</t>
  </si>
  <si>
    <t>FGDG20260801011119</t>
  </si>
  <si>
    <t>20260731-01-31605</t>
  </si>
  <si>
    <t>20260801-01-12088</t>
  </si>
  <si>
    <t>FGDG20260801010819</t>
  </si>
  <si>
    <t>1507020201566-260309004933</t>
  </si>
  <si>
    <t>1507020201567-260519026180</t>
  </si>
  <si>
    <t>1507020201554-260713017540</t>
  </si>
  <si>
    <t>20260801-01-05181</t>
  </si>
  <si>
    <t>20260729-01-00004</t>
  </si>
  <si>
    <t>20260731-01-27056</t>
  </si>
  <si>
    <t>20260730-01-27923</t>
  </si>
  <si>
    <t>FGDG20260730024811</t>
  </si>
  <si>
    <t>1507020201566-260112019207</t>
  </si>
  <si>
    <t>1507020201566-260608022716</t>
  </si>
  <si>
    <t>20260731-01-27871</t>
  </si>
  <si>
    <t>FGDG20260731024565</t>
  </si>
  <si>
    <t>1507020201567-260622016770</t>
  </si>
  <si>
    <t>1507020201567-260622016781</t>
  </si>
  <si>
    <t>20260731-01-14116</t>
  </si>
  <si>
    <t>FGDG20260731012830</t>
  </si>
  <si>
    <t>20260730-01-08724</t>
  </si>
  <si>
    <t>FGDG20260730008308</t>
  </si>
  <si>
    <t>1507020201566-260331005205</t>
  </si>
  <si>
    <t>1507020201567-260428006343</t>
  </si>
  <si>
    <t>20260730-01-23952</t>
  </si>
  <si>
    <t>20260801-01-15107</t>
  </si>
  <si>
    <t>FGDG20260801013433</t>
  </si>
  <si>
    <t>1507020201567-260309005443</t>
  </si>
  <si>
    <t>1507020201567-260307010496</t>
  </si>
  <si>
    <t>20260731-01-14023</t>
  </si>
  <si>
    <t>FGDG20260801017206</t>
  </si>
  <si>
    <t>1507020201567-260608020542</t>
  </si>
  <si>
    <t>1507020201567-260608020566</t>
  </si>
  <si>
    <t>1507020201567-260608020551</t>
  </si>
  <si>
    <t>1507020201567-260608020528</t>
  </si>
  <si>
    <t>20260801-01-19204</t>
  </si>
  <si>
    <t>FGDG20260801016877</t>
  </si>
  <si>
    <t>1507020201567-260519025920</t>
  </si>
  <si>
    <t>1507020201567-260519025912</t>
  </si>
  <si>
    <t>1507020201567-260519025909</t>
  </si>
  <si>
    <t>1507020201567-260519025905</t>
  </si>
  <si>
    <t>20260801-01-09477</t>
  </si>
  <si>
    <t>20260731-01-27438</t>
  </si>
  <si>
    <t>FGDG20260731024154</t>
  </si>
  <si>
    <t>1507020201567-260622016774</t>
  </si>
  <si>
    <t>1507020201567-260622016773</t>
  </si>
  <si>
    <t>20260801-01-22801</t>
  </si>
  <si>
    <t>FGDG20260801019802</t>
  </si>
  <si>
    <t>1507020201567-260608020953</t>
  </si>
  <si>
    <t>1507020201566-260608022726</t>
  </si>
  <si>
    <t>1507020201566-260608022693</t>
  </si>
  <si>
    <t>1507020201567-260428006101</t>
  </si>
  <si>
    <t>1507020201554-260608012587</t>
  </si>
  <si>
    <t>20260731-01-34072</t>
  </si>
  <si>
    <t>FGDG20260801022352</t>
  </si>
  <si>
    <t>1507020201567-260608021176</t>
  </si>
  <si>
    <t>1507020201567-260519025853</t>
  </si>
  <si>
    <t>1507020201554-260713017555</t>
  </si>
  <si>
    <t>20260730-01-35994</t>
  </si>
  <si>
    <t>FGDG20260730031675</t>
  </si>
  <si>
    <t>20260731-01-03381</t>
  </si>
  <si>
    <t>FGDG20260731003261</t>
  </si>
  <si>
    <t>1507020201567-260608020892</t>
  </si>
  <si>
    <t>1507020201567-260608020920</t>
  </si>
  <si>
    <t>20260801-01-28856</t>
  </si>
  <si>
    <t>FGDG20260801024913</t>
  </si>
  <si>
    <t>1507020201554-260713017553</t>
  </si>
  <si>
    <t>1507020201567-260112025554</t>
  </si>
  <si>
    <t>1507020201567-260112025547</t>
  </si>
  <si>
    <t>20260731-01-01941</t>
  </si>
  <si>
    <t>20260801-01-30027</t>
  </si>
  <si>
    <t>20260728-01-16120</t>
  </si>
  <si>
    <t>20260731-01-26281</t>
  </si>
  <si>
    <t>20260731-01-22261</t>
  </si>
  <si>
    <t>FGDG20260731019757</t>
  </si>
  <si>
    <t>1507020201530-250927013717</t>
  </si>
  <si>
    <t>20260731-01-15781</t>
  </si>
  <si>
    <t>20260801-01-34688</t>
  </si>
  <si>
    <t>FGDG20260801029924</t>
  </si>
  <si>
    <t>1507020201567-260608021146</t>
  </si>
  <si>
    <t>1507020201567-260608021129</t>
  </si>
  <si>
    <t>20260731-01-30939</t>
  </si>
  <si>
    <t>20260802-01-06637</t>
  </si>
  <si>
    <t>FGDG20260802006150</t>
  </si>
  <si>
    <t>1507020201567-260112025526</t>
  </si>
  <si>
    <t>1507020201567-260112025566</t>
  </si>
  <si>
    <t>20260802-01-09055</t>
  </si>
  <si>
    <t>FGDG20260802008250</t>
  </si>
  <si>
    <t>1507020201567-260608020550</t>
  </si>
  <si>
    <t>1507020201566-260331005093</t>
  </si>
  <si>
    <t>1507020201554-260519008404</t>
  </si>
  <si>
    <t>20260728-01-37576</t>
  </si>
  <si>
    <t>FGDG20260728032536</t>
  </si>
  <si>
    <t>20260802-01-08685</t>
  </si>
  <si>
    <t>FGDG20260802007941</t>
  </si>
  <si>
    <t>1507020201567-260428005811</t>
  </si>
  <si>
    <t>1507020201567-260307010087</t>
  </si>
  <si>
    <t>1507020201567-260428005757</t>
  </si>
  <si>
    <t>1507020201567-260307010042</t>
  </si>
  <si>
    <t>1507020201554-260428015490</t>
  </si>
  <si>
    <t>20260801-01-05503</t>
  </si>
  <si>
    <t>FGDG20260801005186</t>
  </si>
  <si>
    <t>1507020201567-260519026290</t>
  </si>
  <si>
    <t>1507020201567-260519026251</t>
  </si>
  <si>
    <t>20260802-01-06604</t>
  </si>
  <si>
    <t>FGDG20260802006113</t>
  </si>
  <si>
    <t>1507020201567-260112025565</t>
  </si>
  <si>
    <t>1507020201567-260112025561</t>
  </si>
  <si>
    <t>20260801-01-31205</t>
  </si>
  <si>
    <t>20260801-01-17804</t>
  </si>
  <si>
    <t>20260802-01-13885</t>
  </si>
  <si>
    <t>FGDG20260802012486</t>
  </si>
  <si>
    <t>1507020201567-260112023328</t>
  </si>
  <si>
    <t>1507020201566-260112019124</t>
  </si>
  <si>
    <t>1507020201554-260713017550</t>
  </si>
  <si>
    <t>20260731-01-15533</t>
  </si>
  <si>
    <t>FGDG20260731014063</t>
  </si>
  <si>
    <t>1507020201567-260519025873</t>
  </si>
  <si>
    <t>1507020201567-260428005887</t>
  </si>
  <si>
    <t>1507020201567-260428005904</t>
  </si>
  <si>
    <t>1507020201567-260519025859</t>
  </si>
  <si>
    <t>20260802-01-13969</t>
  </si>
  <si>
    <t>FGDG20260802012564</t>
  </si>
  <si>
    <t>1507020201567-260112025538</t>
  </si>
  <si>
    <t>1507020201567-260112025549</t>
  </si>
  <si>
    <t>20260801-01-21218</t>
  </si>
  <si>
    <t>FGDG20260801018582</t>
  </si>
  <si>
    <t>20260802-01-05306</t>
  </si>
  <si>
    <t>20260801-01-19950</t>
  </si>
  <si>
    <t>20260802-01-15558</t>
  </si>
  <si>
    <t>FGDG20260802013898</t>
  </si>
  <si>
    <t>1507020201530-250927013499</t>
  </si>
  <si>
    <t>20260802-01-08605</t>
  </si>
  <si>
    <t>20260802-01-13732</t>
  </si>
  <si>
    <t>20260731-01-10636</t>
  </si>
  <si>
    <t>FGDG20260731009790</t>
  </si>
  <si>
    <t>20260802-01-13013</t>
  </si>
  <si>
    <t>20260731-01-14968</t>
  </si>
  <si>
    <t>1507020201567-260519026003</t>
  </si>
  <si>
    <t>1507020201567-260112023342</t>
  </si>
  <si>
    <t>20260730-01-07497</t>
  </si>
  <si>
    <t>FGDG20260730007191</t>
  </si>
  <si>
    <t>1507020201532-250927012683</t>
  </si>
  <si>
    <t>20260801-01-34118</t>
  </si>
  <si>
    <t>FGDG20260801029411</t>
  </si>
  <si>
    <t>1507020201567-260622016785</t>
  </si>
  <si>
    <t>1507020201567-260622016776</t>
  </si>
  <si>
    <t>20260801-01-20823</t>
  </si>
  <si>
    <t>1507020201532-250927012675</t>
  </si>
  <si>
    <t>1507020201530-250927013685</t>
  </si>
  <si>
    <t>1507020201566-260112019608</t>
  </si>
  <si>
    <t>20260801-01-30317</t>
  </si>
  <si>
    <t>FGDG20260801026211</t>
  </si>
  <si>
    <t>1507020201567-260112023321</t>
  </si>
  <si>
    <t>1507020201567-260309010452</t>
  </si>
  <si>
    <t>20260801-01-34387</t>
  </si>
  <si>
    <t>20260801-01-36005</t>
  </si>
  <si>
    <t>1507020201567-260608020600</t>
  </si>
  <si>
    <t>1507020201566-260309005287</t>
  </si>
  <si>
    <t>20260801-01-31777</t>
  </si>
  <si>
    <t>1507020201530-250927013689</t>
  </si>
  <si>
    <t>FGDG20260802022931</t>
  </si>
  <si>
    <t>20260802-01-19702</t>
  </si>
  <si>
    <t>1507020201567-260428006341</t>
  </si>
  <si>
    <t>1507020201566-260519023737</t>
  </si>
  <si>
    <t>20260801-01-35298</t>
  </si>
  <si>
    <t>FGDG20260801030410</t>
  </si>
  <si>
    <t>1507020201567-260608021126</t>
  </si>
  <si>
    <t>1507020201567-260608021124</t>
  </si>
  <si>
    <t>20260731-01-16999</t>
  </si>
  <si>
    <t>20260802-01-25393</t>
  </si>
  <si>
    <t>1507020201567-260519025887</t>
  </si>
  <si>
    <t>1507020201567-260519025919</t>
  </si>
  <si>
    <t>1507020201567-260519025914</t>
  </si>
  <si>
    <t>1507020201567-260519025895</t>
  </si>
  <si>
    <t>20260731-01-07310</t>
  </si>
  <si>
    <t>20260802-01-32033</t>
  </si>
  <si>
    <t>20260723-01-24966</t>
  </si>
  <si>
    <t>FGDG20260723022083</t>
  </si>
  <si>
    <t>1507020201532-260519015492</t>
  </si>
  <si>
    <t>20260727-01-19397</t>
  </si>
  <si>
    <t>FGDG20260727017211</t>
  </si>
  <si>
    <t>1507020201567-260713005687</t>
  </si>
  <si>
    <t>1507020201567-260713005695</t>
  </si>
  <si>
    <t>1507020201554-260713017587</t>
  </si>
  <si>
    <t>20260727-01-37657</t>
  </si>
  <si>
    <t>FGDG20260727032442</t>
  </si>
  <si>
    <t>1507020201567-260324008667</t>
  </si>
  <si>
    <t>1507020201567-260324008726</t>
  </si>
  <si>
    <t>1507020201554-260713017557</t>
  </si>
  <si>
    <t>20260727-01-18586</t>
  </si>
  <si>
    <t>FGDG20260727016533</t>
  </si>
  <si>
    <t>水/气管路三通</t>
  </si>
  <si>
    <t>20260728-01-13641</t>
  </si>
  <si>
    <t>FGDG20260728012165</t>
  </si>
  <si>
    <t>1507020201567-260713006805</t>
  </si>
  <si>
    <t>1507020201567-260713006795</t>
  </si>
  <si>
    <t>1507020201554-260713017582</t>
  </si>
  <si>
    <t>20260728-01-12368</t>
  </si>
  <si>
    <t>FGDG20260728011055</t>
  </si>
  <si>
    <t>1507020201557-260519017215</t>
  </si>
  <si>
    <t>1507020201569-260121017452</t>
  </si>
  <si>
    <t>1507020201569-260121017574</t>
  </si>
  <si>
    <t>20260727-01-03922</t>
  </si>
  <si>
    <t>1507020201569-260121017457</t>
  </si>
  <si>
    <t>1507020201569-260121017488</t>
  </si>
  <si>
    <t>1507020201557-260608012367</t>
  </si>
  <si>
    <t>20260728-01-18301</t>
  </si>
  <si>
    <t>FGDG20260728016144</t>
  </si>
  <si>
    <t>20260728-02-14056</t>
  </si>
  <si>
    <t>FGDG20260728012510</t>
  </si>
  <si>
    <t>1507020201532-260324009246</t>
  </si>
  <si>
    <t>20260726-01-10985</t>
  </si>
  <si>
    <t>FGDG20260726010026</t>
  </si>
  <si>
    <t>1507020201557-260608012383</t>
  </si>
  <si>
    <t>1507020201569-260324010887</t>
  </si>
  <si>
    <t>1507020201565</t>
  </si>
  <si>
    <t>1507020201565-260324006970</t>
  </si>
  <si>
    <t>外牙快速接头(插口)-RBG-S15×Φ9.5-WJ</t>
  </si>
  <si>
    <t>1507020201569-260324010896</t>
  </si>
  <si>
    <t>20260728-01-26379</t>
  </si>
  <si>
    <t>FGDG20260728022780</t>
  </si>
  <si>
    <t>1507020201567-260519027958</t>
  </si>
  <si>
    <t>1507020201567-260519027980</t>
  </si>
  <si>
    <t>1507020201554-260519008423</t>
  </si>
  <si>
    <t>20260728-02-24188</t>
  </si>
  <si>
    <t>1507020201567-260713005694</t>
  </si>
  <si>
    <t>1507020201567-260713005689</t>
  </si>
  <si>
    <t>1507020201554-260713017596</t>
  </si>
  <si>
    <t>20260728-01-31148</t>
  </si>
  <si>
    <t>FGDG20260728026986</t>
  </si>
  <si>
    <t>1507020201569-260121017790</t>
  </si>
  <si>
    <t>1507020201569-251208010902</t>
  </si>
  <si>
    <t>1507020201569-260121017684</t>
  </si>
  <si>
    <t>1507020201565-260324007006</t>
  </si>
  <si>
    <t>1507020201569-260121017507</t>
  </si>
  <si>
    <t>气路活接球阀</t>
  </si>
  <si>
    <t>20260721-01-10555</t>
  </si>
  <si>
    <t>FGDG20260721009720</t>
  </si>
  <si>
    <t>20260727-01-10540</t>
  </si>
  <si>
    <t>FGDG20260727009669</t>
  </si>
  <si>
    <t>1507020201532-260519015519</t>
  </si>
  <si>
    <t>20260728-01-18791</t>
  </si>
  <si>
    <t>FGDG20260728016568</t>
  </si>
  <si>
    <t>1507020201557-260414006651</t>
  </si>
  <si>
    <t>20260728-01-02421</t>
  </si>
  <si>
    <t>FGDG20260728002299</t>
  </si>
  <si>
    <t>1507020201554-260615012502</t>
  </si>
  <si>
    <t>1507020201567-260615008028</t>
  </si>
  <si>
    <t>1507020201567-260615007714</t>
  </si>
  <si>
    <t>20260729-01-03440</t>
  </si>
  <si>
    <t>FGDG20260729003329</t>
  </si>
  <si>
    <t>20260728-01-11666</t>
  </si>
  <si>
    <t>1507020201554-260615012503</t>
  </si>
  <si>
    <t>20260728-01-07683</t>
  </si>
  <si>
    <t>FGDG20260728006977</t>
  </si>
  <si>
    <t>1507020201569-260324010912</t>
  </si>
  <si>
    <t>1507020201569-260324010437</t>
  </si>
  <si>
    <t>1507020201569-260324010939</t>
  </si>
  <si>
    <t>1507020201569-260324010935</t>
  </si>
  <si>
    <t>1507020201557-260519017216</t>
  </si>
  <si>
    <t>20260727-01-34101</t>
  </si>
  <si>
    <t>1507020201565-251208015550</t>
  </si>
  <si>
    <t>1507020201569-260324010523</t>
  </si>
  <si>
    <t>20260728-01-23139</t>
  </si>
  <si>
    <t>FGDG20260729007338</t>
  </si>
  <si>
    <t>1507020201569-260324010874</t>
  </si>
  <si>
    <t>1507020201569-260324010865</t>
  </si>
  <si>
    <t>1507020201569-260324010573</t>
  </si>
  <si>
    <t>20260728-01-31007</t>
  </si>
  <si>
    <t>FGDG20260728026878</t>
  </si>
  <si>
    <t>1507020201567-251230008810</t>
  </si>
  <si>
    <t>1507020200787</t>
  </si>
  <si>
    <t>1507020200787-251103015601</t>
  </si>
  <si>
    <t>快速接头(螺纹)-RBG-I-G1/2(φ14.8管简易接头)-LF(厨小护)</t>
  </si>
  <si>
    <t>1507020201554-260324009492</t>
  </si>
  <si>
    <t>20260723-01-21511</t>
  </si>
  <si>
    <t>FGDG20260729009428</t>
  </si>
  <si>
    <t>1507020201567-260519027954</t>
  </si>
  <si>
    <t>1507020201567-260414009146</t>
  </si>
  <si>
    <t>20260728-01-31831</t>
  </si>
  <si>
    <t>FGDG20260728027597</t>
  </si>
  <si>
    <t>20260727-01-28848</t>
  </si>
  <si>
    <t>FGDG20260727024862</t>
  </si>
  <si>
    <t>1507020201554-260608012508</t>
  </si>
  <si>
    <t>20260728-01-18446</t>
  </si>
  <si>
    <t>1507020201554-260615012507</t>
  </si>
  <si>
    <t>1507020201567-260615007740</t>
  </si>
  <si>
    <t>1507020201567-260519025558</t>
  </si>
  <si>
    <t>20260727-01-26773</t>
  </si>
  <si>
    <t>FGDG20260727023189</t>
  </si>
  <si>
    <t>1507020201567-260615007713</t>
  </si>
  <si>
    <t>1507020201567-260615007743</t>
  </si>
  <si>
    <t>20260728-01-19928</t>
  </si>
  <si>
    <t>券码</t>
  </si>
  <si>
    <t>20260728-01-34770</t>
  </si>
  <si>
    <t>FGDG20260728030176</t>
  </si>
  <si>
    <t>20260725-01-07503</t>
  </si>
  <si>
    <t>FGDG20260725006990</t>
  </si>
  <si>
    <t>1507020201554-260608012506</t>
  </si>
  <si>
    <t>1507020201567-260519030208</t>
  </si>
  <si>
    <t>1507020201567-260324008700</t>
  </si>
  <si>
    <t>20260729-01-07353</t>
  </si>
  <si>
    <t>FGDG20260729006834</t>
  </si>
  <si>
    <t>20260729-01-22815</t>
  </si>
  <si>
    <t>20260728-01-04968</t>
  </si>
  <si>
    <t>FGDG20260728004594</t>
  </si>
  <si>
    <t>1507020201569-260324010595</t>
  </si>
  <si>
    <t>1507020201569-260324010867</t>
  </si>
  <si>
    <t>1507020201569-260324010891</t>
  </si>
  <si>
    <t>20260728-01-21597</t>
  </si>
  <si>
    <t>FGDG20260728018940</t>
  </si>
  <si>
    <t>20260728-01-22460</t>
  </si>
  <si>
    <t>20260729-01-31435</t>
  </si>
  <si>
    <t>FGDG20260729027717</t>
  </si>
  <si>
    <t>20260727-02-13967</t>
  </si>
  <si>
    <t>FGDG20260727012645</t>
  </si>
  <si>
    <t>1506040100585-260511003722</t>
  </si>
  <si>
    <t>1506040100621-260508000657</t>
  </si>
  <si>
    <t>1506040100586-260527018739</t>
  </si>
  <si>
    <t>20260728-01-03832</t>
  </si>
  <si>
    <t>FGDG20260728003580</t>
  </si>
  <si>
    <t>1507020201567-260713005690</t>
  </si>
  <si>
    <t>1507020201567-260713005683</t>
  </si>
  <si>
    <t>20260729-01-25541</t>
  </si>
  <si>
    <t>FGDG20260729022662</t>
  </si>
  <si>
    <t>20260729-01-19688</t>
  </si>
  <si>
    <t>FGDG20260729017783</t>
  </si>
  <si>
    <t>1507020201567-260519027968</t>
  </si>
  <si>
    <t>1507020201567-260519027944</t>
  </si>
  <si>
    <t>20260729-01-26629</t>
  </si>
  <si>
    <t>FGDG20260729023566</t>
  </si>
  <si>
    <t>1507020201569-260324010905</t>
  </si>
  <si>
    <t>1507020201569-260324010945</t>
  </si>
  <si>
    <t>1507020201557-260519017121</t>
  </si>
  <si>
    <t>20260729-01-30845</t>
  </si>
  <si>
    <t>FGDG20260729027206</t>
  </si>
  <si>
    <t>1507020201532-260519015516</t>
  </si>
  <si>
    <t>20260729-01-02591</t>
  </si>
  <si>
    <t>20260730-01-08253</t>
  </si>
  <si>
    <t>FGDG20260730007884</t>
  </si>
  <si>
    <t>1507020201569-260121017532</t>
  </si>
  <si>
    <t>1507020201569-260121017677</t>
  </si>
  <si>
    <t>1507020201569-260121017636</t>
  </si>
  <si>
    <t>1507020201557-260608012365</t>
  </si>
  <si>
    <t>20260730-01-12709</t>
  </si>
  <si>
    <t>FGDG20260730011846</t>
  </si>
  <si>
    <t>1507020201557-260608012378</t>
  </si>
  <si>
    <t>1507020201569-260324010875</t>
  </si>
  <si>
    <t>1507020201565-260324007109</t>
  </si>
  <si>
    <t>1507020201569-260324010895</t>
  </si>
  <si>
    <t>20260728-01-19368</t>
  </si>
  <si>
    <t>20260730-02-12142</t>
  </si>
  <si>
    <t>1507020201567-251230008828</t>
  </si>
  <si>
    <t>1507020201567-251208004345</t>
  </si>
  <si>
    <t>1507020201554-260519008402</t>
  </si>
  <si>
    <t>20260726-01-27845</t>
  </si>
  <si>
    <t>FGDG20260726024375</t>
  </si>
  <si>
    <t>FGDG20260726025458</t>
  </si>
  <si>
    <t>1507020201554-260615012506</t>
  </si>
  <si>
    <t>1507020201567-260519025512</t>
  </si>
  <si>
    <t>1507020201567-260615008009</t>
  </si>
  <si>
    <t>20260729-01-17775</t>
  </si>
  <si>
    <t>FGDG20260729016147</t>
  </si>
  <si>
    <t>20260730-01-04569</t>
  </si>
  <si>
    <t>FGDG20260730004444</t>
  </si>
  <si>
    <t>1507020201569-260622019425</t>
  </si>
  <si>
    <t>1507020201569-260622019415</t>
  </si>
  <si>
    <t>1507020201557-260622017715</t>
  </si>
  <si>
    <t>20260728-01-09176</t>
  </si>
  <si>
    <t>FGDG20260728008326</t>
  </si>
  <si>
    <t>FGDG20260728008327</t>
  </si>
  <si>
    <t>1507020201532-260121017140</t>
  </si>
  <si>
    <t>20260727-01-28712</t>
  </si>
  <si>
    <t>FGDG20260727024774</t>
  </si>
  <si>
    <t>20260730-01-21211</t>
  </si>
  <si>
    <t>FGDG20260730019023</t>
  </si>
  <si>
    <t>20260730-01-20998</t>
  </si>
  <si>
    <t>FGDG20260730018864</t>
  </si>
  <si>
    <t>1507020201567-260713005686</t>
  </si>
  <si>
    <t>1507020201567-260713005709</t>
  </si>
  <si>
    <t>20260730-01-16770</t>
  </si>
  <si>
    <t>FGDG20260730015285</t>
  </si>
  <si>
    <t>260508DAA57H035</t>
  </si>
  <si>
    <t>20260728-01-34941</t>
  </si>
  <si>
    <t>异型止逆阀</t>
  </si>
  <si>
    <t>1507020201569-260121017634</t>
  </si>
  <si>
    <t>1507020201565-260324007013</t>
  </si>
  <si>
    <t>1507020201569-260121017528</t>
  </si>
  <si>
    <t>1507020201569-260121017643</t>
  </si>
  <si>
    <t>1507020201565-251208015563</t>
  </si>
  <si>
    <t>1507020201565-260324007056</t>
  </si>
  <si>
    <t>20260730-01-26258</t>
  </si>
  <si>
    <t>FGDG20260730023256</t>
  </si>
  <si>
    <t>20260730-01-30556</t>
  </si>
  <si>
    <t>FGDG20260730027112</t>
  </si>
  <si>
    <t>1507020201569-260324010731</t>
  </si>
  <si>
    <t>1507020201569-260324010873</t>
  </si>
  <si>
    <t>1507020201569-251208010964</t>
  </si>
  <si>
    <t>20260729-01-12979</t>
  </si>
  <si>
    <t>FGDG20260729011830</t>
  </si>
  <si>
    <t>1507020201567-260121015856</t>
  </si>
  <si>
    <t>1507020201567-260121015900</t>
  </si>
  <si>
    <t>1507020201554-260713017558</t>
  </si>
  <si>
    <t>20260729-01-06609</t>
  </si>
  <si>
    <t>FGDG20260729006109</t>
  </si>
  <si>
    <t>20260731-01-02106</t>
  </si>
  <si>
    <t>FGDG20260731001980</t>
  </si>
  <si>
    <t>20260730-01-23028</t>
  </si>
  <si>
    <t>FGDG20260730020540</t>
  </si>
  <si>
    <t>1507020201567-260324008703</t>
  </si>
  <si>
    <t>1507020201567-260324008705</t>
  </si>
  <si>
    <t>20260729-01-32387</t>
  </si>
  <si>
    <t>FGDG20260729028542</t>
  </si>
  <si>
    <t>1507020201532-260519015841</t>
  </si>
  <si>
    <t>20260731-01-04141</t>
  </si>
  <si>
    <t>FGDG20260731003959</t>
  </si>
  <si>
    <t>20260729-01-35454</t>
  </si>
  <si>
    <t>FGDG20260729031226</t>
  </si>
  <si>
    <t>20260727-01-05413</t>
  </si>
  <si>
    <t>FGDG20260731006732</t>
  </si>
  <si>
    <t>20260730-01-24471</t>
  </si>
  <si>
    <t>20260730-01-27909</t>
  </si>
  <si>
    <t>FGDG20260730024798</t>
  </si>
  <si>
    <t>1507020201567-260713006458</t>
  </si>
  <si>
    <t>1507020201567-260713005924</t>
  </si>
  <si>
    <t>1507020201554-260615012495</t>
  </si>
  <si>
    <t>20260731-01-11171</t>
  </si>
  <si>
    <t>燃气表气路三通</t>
  </si>
  <si>
    <t>FGDG20260731010275</t>
  </si>
  <si>
    <t>20260729-01-36387</t>
  </si>
  <si>
    <t>20260730-01-15148</t>
  </si>
  <si>
    <t>FGDG20260730013905</t>
  </si>
  <si>
    <t>1507020201569-260324010936</t>
  </si>
  <si>
    <t>1507020201569-260324010929</t>
  </si>
  <si>
    <t>20260730-01-11926</t>
  </si>
  <si>
    <t>FGDG20260730011153</t>
  </si>
  <si>
    <t>1507020201554-260615012496</t>
  </si>
  <si>
    <t>1507020201567-260519025588</t>
  </si>
  <si>
    <t>1507020201567-260519025610</t>
  </si>
  <si>
    <t>FGDG20260729032007</t>
  </si>
  <si>
    <t>1507020201569-260324010740</t>
  </si>
  <si>
    <t>1507020201569-260324010780</t>
  </si>
  <si>
    <t>20260731-01-11520</t>
  </si>
  <si>
    <t>FGDG20260731010572</t>
  </si>
  <si>
    <t>1507020201569-260121017579</t>
  </si>
  <si>
    <t>1507020201569-260121017455</t>
  </si>
  <si>
    <t>20260730-01-21291</t>
  </si>
  <si>
    <t>FGDG20260730019094</t>
  </si>
  <si>
    <t>1507020201567-260519025501</t>
  </si>
  <si>
    <t>1507020201567-260615008016</t>
  </si>
  <si>
    <t>20260730-01-09470</t>
  </si>
  <si>
    <t>FGDG20260730008938</t>
  </si>
  <si>
    <t>1507020201567-260324008661</t>
  </si>
  <si>
    <t>1507020201567-260324008664</t>
  </si>
  <si>
    <t>1507020201554-260622017801</t>
  </si>
  <si>
    <t>20260730-01-33773</t>
  </si>
  <si>
    <t>FGDG20260731018932</t>
  </si>
  <si>
    <t>1507020201554-260608012507</t>
  </si>
  <si>
    <t>20260731-01-22806</t>
  </si>
  <si>
    <t>FGDG20260731020233</t>
  </si>
  <si>
    <t>1507020201567-260414009272</t>
  </si>
  <si>
    <t>1507020201567-260121015897</t>
  </si>
  <si>
    <t>20260730-01-26629</t>
  </si>
  <si>
    <t>FGDG20260730023601</t>
  </si>
  <si>
    <t>1507020201567-260713006374</t>
  </si>
  <si>
    <t>1507020201567-260713006373</t>
  </si>
  <si>
    <t>20260730-01-29524</t>
  </si>
  <si>
    <t>FGDG20260730026201</t>
  </si>
  <si>
    <t>1507020201569-260324010729</t>
  </si>
  <si>
    <t>1507020201569-260324010762</t>
  </si>
  <si>
    <t>1507020201569-260324010711</t>
  </si>
  <si>
    <t>20260730-01-08175</t>
  </si>
  <si>
    <t>20260731-01-20686</t>
  </si>
  <si>
    <t>FGDG20260731018478</t>
  </si>
  <si>
    <t>1507020201567-260615007711</t>
  </si>
  <si>
    <t>1507020201567-260615008008</t>
  </si>
  <si>
    <t>20260731-01-11875</t>
  </si>
  <si>
    <t>FGDG20260731010870</t>
  </si>
  <si>
    <t>20260731-01-11807</t>
  </si>
  <si>
    <t>FGDG20260731010804</t>
  </si>
  <si>
    <t>FGDG20260801006286</t>
  </si>
  <si>
    <t>20260729-01-00611</t>
  </si>
  <si>
    <t>FGDG20260729000476</t>
  </si>
  <si>
    <t>20260729-01-08167</t>
  </si>
  <si>
    <t>FGDG20260729007569</t>
  </si>
  <si>
    <t>1507020201557-260713017615</t>
  </si>
  <si>
    <t>FGDG20260729007571</t>
  </si>
  <si>
    <t>20260731-01-05950</t>
  </si>
  <si>
    <t>FGDG20260731005655</t>
  </si>
  <si>
    <t>1507020201569-260324010723</t>
  </si>
  <si>
    <t>1507020201569-260324010719</t>
  </si>
  <si>
    <t>1507020201569-260324010726</t>
  </si>
  <si>
    <t>20260726-01-04311</t>
  </si>
  <si>
    <t>FGDG20260726004080</t>
  </si>
  <si>
    <t>1507020201567-260713005950</t>
  </si>
  <si>
    <t>1507020201567-260713006462</t>
  </si>
  <si>
    <t>20260731-01-13526</t>
  </si>
  <si>
    <t>FGDG20260731012334</t>
  </si>
  <si>
    <t>20260726-01-22384</t>
  </si>
  <si>
    <t>1507020201567-260121015886</t>
  </si>
  <si>
    <t>1507020201567-260121015882</t>
  </si>
  <si>
    <t>20260801-01-25838</t>
  </si>
  <si>
    <t>FGDG20260801022304</t>
  </si>
  <si>
    <t>20260801-01-26049</t>
  </si>
  <si>
    <t>FGDG20260801022491</t>
  </si>
  <si>
    <t>1507020201532-260324009292</t>
  </si>
  <si>
    <t>20260801-08-27239</t>
  </si>
  <si>
    <t>FGDG20260801023493</t>
  </si>
  <si>
    <t>1507020201532-260713012242</t>
  </si>
  <si>
    <t>20260731-01-31247</t>
  </si>
  <si>
    <t>FGDG20260731027441</t>
  </si>
  <si>
    <t>1507020201569-260324010782</t>
  </si>
  <si>
    <t>1507020201569-260324010720</t>
  </si>
  <si>
    <t>1507020201569-260324010702</t>
  </si>
  <si>
    <t>20260729-01-26346</t>
  </si>
  <si>
    <t>FGDG20260729023345</t>
  </si>
  <si>
    <t>1507020201567-260324008966</t>
  </si>
  <si>
    <t>1507020201567-260324008202</t>
  </si>
  <si>
    <t>20260731-01-31596</t>
  </si>
  <si>
    <t>FGDG20260731027724</t>
  </si>
  <si>
    <t>20260731-01-30641</t>
  </si>
  <si>
    <t>FGDG20260731026947</t>
  </si>
  <si>
    <t>20260731-01-12821</t>
  </si>
  <si>
    <t>FGDG20260731011714</t>
  </si>
  <si>
    <t>1507020201567-260713005685</t>
  </si>
  <si>
    <t>1507020201567-260713005679</t>
  </si>
  <si>
    <t>20260731-01-31639</t>
  </si>
  <si>
    <t>FGDG20260731027764</t>
  </si>
  <si>
    <t>1507020201569-260324010714</t>
  </si>
  <si>
    <t>1507020201569-260324010509</t>
  </si>
  <si>
    <t>1507020201569-260324010725</t>
  </si>
  <si>
    <t>20260731-01-18196</t>
  </si>
  <si>
    <t>FGDG20260731016371</t>
  </si>
  <si>
    <t>1507020201567-260324008666</t>
  </si>
  <si>
    <t>1507020201567-260324008651</t>
  </si>
  <si>
    <t>20260801-01-02108</t>
  </si>
  <si>
    <t>FGDG20260801001941</t>
  </si>
  <si>
    <t>1507020201567-260121015880</t>
  </si>
  <si>
    <t>20260731-01-35260</t>
  </si>
  <si>
    <t>FGDG20260731030761</t>
  </si>
  <si>
    <t>20260802-01-08935</t>
  </si>
  <si>
    <t>1507020201569-260324010906</t>
  </si>
  <si>
    <t>1507020201569-260324010923</t>
  </si>
  <si>
    <t>20260802-01-09429</t>
  </si>
  <si>
    <t>FGDG20260802008577</t>
  </si>
  <si>
    <t>20260802-02-11364</t>
  </si>
  <si>
    <t>20260802-01-02423</t>
  </si>
  <si>
    <t>FGDG20260802002227</t>
  </si>
  <si>
    <t>20260731-01-34645</t>
  </si>
  <si>
    <t>1507020201567-260615007746</t>
  </si>
  <si>
    <t>1507020201567-260615007752</t>
  </si>
  <si>
    <t>20260802-01-15135</t>
  </si>
  <si>
    <t>FGDG20260802013542</t>
  </si>
  <si>
    <t>20260801-01-26619</t>
  </si>
  <si>
    <t>FGDG20260801022966</t>
  </si>
  <si>
    <t>20260801-01-09736</t>
  </si>
  <si>
    <t>FGDG20260801008813</t>
  </si>
  <si>
    <t>1507020201567-260713005714</t>
  </si>
  <si>
    <t>1507020201567-260713005698</t>
  </si>
  <si>
    <t>20260802-01-02174</t>
  </si>
  <si>
    <t>FGDG20260802001982</t>
  </si>
  <si>
    <t>20260730-01-15831</t>
  </si>
  <si>
    <t>FGDG20260730014477</t>
  </si>
  <si>
    <t>1507020201567-260324007582</t>
  </si>
  <si>
    <t>1507020201567-260324007552</t>
  </si>
  <si>
    <t>1507020201554-260519008420</t>
  </si>
  <si>
    <t>20260801-01-37132</t>
  </si>
  <si>
    <t>20260802-01-26067</t>
  </si>
  <si>
    <t>FGDG20260802022692</t>
  </si>
  <si>
    <t>1507020201567-260324007566</t>
  </si>
  <si>
    <t>1507020201567-260324007570</t>
  </si>
  <si>
    <t>1507020201554-260519008418</t>
  </si>
  <si>
    <t>20260728-01-10611</t>
  </si>
  <si>
    <t>FGDG20260728009543</t>
  </si>
  <si>
    <t>1507020201567-260121015890</t>
  </si>
  <si>
    <t>1507020201567-260324008694</t>
  </si>
  <si>
    <t>1507020201554-260713017556</t>
  </si>
  <si>
    <t>20260802-01-25881</t>
  </si>
  <si>
    <t>FGDG20260802022502</t>
  </si>
  <si>
    <t>1507020201532-260713012236</t>
  </si>
  <si>
    <t>20260802-01-02938</t>
  </si>
  <si>
    <t>20260801-01-33899</t>
  </si>
  <si>
    <t>20260802-01-20864</t>
  </si>
  <si>
    <t>FGDG20260802018359</t>
  </si>
  <si>
    <t>1507020201532-260324009272</t>
  </si>
  <si>
    <t>20260802-01-32866</t>
  </si>
  <si>
    <t>FGDG20260802028561</t>
  </si>
  <si>
    <t>20260726-01-34137</t>
  </si>
  <si>
    <t>FGDG20260726029713</t>
  </si>
  <si>
    <t>20260728-01-12827</t>
  </si>
  <si>
    <t>FGDG20260728011447</t>
  </si>
  <si>
    <t>1507020201523-260414006223</t>
  </si>
  <si>
    <t>20260728-01-15324</t>
  </si>
  <si>
    <t>FGDG20260728013550</t>
  </si>
  <si>
    <t>1506040100619-250722007168</t>
  </si>
  <si>
    <t>20260728-01-08372</t>
  </si>
  <si>
    <t>FGDG20260728007579</t>
  </si>
  <si>
    <t>1507020201523-260414006236</t>
  </si>
  <si>
    <t>20260728-01-20810</t>
  </si>
  <si>
    <t>1507020201530-251208013416</t>
  </si>
  <si>
    <t>20260728-01-20166</t>
  </si>
  <si>
    <t>20260727-01-26560</t>
  </si>
  <si>
    <t>20260721-01-22527</t>
  </si>
  <si>
    <t>FGDG20260721019876</t>
  </si>
  <si>
    <t>1507020201523-260622017959</t>
  </si>
  <si>
    <t>20260728-01-33388</t>
  </si>
  <si>
    <t>FGDG20260728029011</t>
  </si>
  <si>
    <t>20260728-01-33156</t>
  </si>
  <si>
    <t>FGDG20260728028799</t>
  </si>
  <si>
    <t>1507020201523-260519015198</t>
  </si>
  <si>
    <t>20260729-01-26917</t>
  </si>
  <si>
    <t>FGDG20260729023819</t>
  </si>
  <si>
    <t>1507020201532-251208007704</t>
  </si>
  <si>
    <t>20260729-01-06343</t>
  </si>
  <si>
    <t>FGDG20260729005880</t>
  </si>
  <si>
    <t>1507020201530-260512000456</t>
  </si>
  <si>
    <t>20260730-01-13451</t>
  </si>
  <si>
    <t>FGDG20260730012477</t>
  </si>
  <si>
    <t>管路生料带</t>
  </si>
  <si>
    <t>1507020201554-260630009530</t>
  </si>
  <si>
    <t>1507020201567-260608021269</t>
  </si>
  <si>
    <t>1507020201567-260630009104</t>
  </si>
  <si>
    <t>20260730-01-19132</t>
  </si>
  <si>
    <t>FGDG20260730017342</t>
  </si>
  <si>
    <t>1507020201523-260713017054</t>
  </si>
  <si>
    <t>FGDG20260730017341</t>
  </si>
  <si>
    <t>20260730-01-12824</t>
  </si>
  <si>
    <t>20260730-01-24214</t>
  </si>
  <si>
    <t>FGDG20260730021523</t>
  </si>
  <si>
    <t>1507020201523-260713017026</t>
  </si>
  <si>
    <t>20260731-01-11397</t>
  </si>
  <si>
    <t>FGDG20260731010460</t>
  </si>
  <si>
    <t>1507020201523-260713017057</t>
  </si>
  <si>
    <t>20260731-01-14136</t>
  </si>
  <si>
    <t>FGDG20260731012851</t>
  </si>
  <si>
    <t>1507020201523-260713017021</t>
  </si>
  <si>
    <t>20260731-01-31134</t>
  </si>
  <si>
    <t>FGDG20260731027350</t>
  </si>
  <si>
    <t>1507020201523-260519015202</t>
  </si>
  <si>
    <t>20260731-02-21880</t>
  </si>
  <si>
    <t>20260731-01-31152</t>
  </si>
  <si>
    <t>20260801-01-01604</t>
  </si>
  <si>
    <t>20260801-01-05162</t>
  </si>
  <si>
    <t>FGDG20260801004874</t>
  </si>
  <si>
    <t>1507020201523-260713017048</t>
  </si>
  <si>
    <t>1506040100619-250723011217</t>
  </si>
  <si>
    <t>20260801-01-13661</t>
  </si>
  <si>
    <t>20260801-01-13691</t>
  </si>
  <si>
    <t>FGDG20260801012247</t>
  </si>
  <si>
    <t>1507020201523-260713017036</t>
  </si>
  <si>
    <t>1506040100621-260521005438</t>
  </si>
  <si>
    <t>1506040100586-260130010954</t>
  </si>
  <si>
    <t>20260731-01-28680</t>
  </si>
  <si>
    <t>FGDG20260731025255</t>
  </si>
  <si>
    <t>1507020201523-260713017035</t>
  </si>
  <si>
    <t>1506040100619-250723009720</t>
  </si>
  <si>
    <t>20260801-01-27667</t>
  </si>
  <si>
    <t>FGDG20260801023859</t>
  </si>
  <si>
    <t>1507020201523-260713017022</t>
  </si>
  <si>
    <t>20260802-01-02231</t>
  </si>
  <si>
    <t>20260802-02-12530</t>
  </si>
  <si>
    <t>FGDG20260802011338</t>
  </si>
  <si>
    <t>1506040100619-250723010265</t>
  </si>
  <si>
    <t>1506040100619-250723009726</t>
  </si>
  <si>
    <t>1506040100577-250218027775</t>
  </si>
  <si>
    <t>20260801-01-28873</t>
  </si>
  <si>
    <t>FGDG20260801024927</t>
  </si>
  <si>
    <t>1507020201523-260713017027</t>
  </si>
  <si>
    <t>1506040100619-250723011196</t>
  </si>
  <si>
    <t>20260802-01-17268</t>
  </si>
  <si>
    <t>1506040100619-250722000192</t>
  </si>
  <si>
    <t>20260802-01-21749</t>
  </si>
  <si>
    <t>FGDG20260802019041</t>
  </si>
  <si>
    <t>西北大区服务技师优秀排行榜6.28-7.12</t>
  </si>
  <si>
    <t>洗碗液-700ml-酷盘</t>
  </si>
  <si>
    <t>洗碗产品合计数量</t>
  </si>
  <si>
    <t>简化型号</t>
  </si>
  <si>
    <t>实收自购防火阀安装费用</t>
  </si>
  <si>
    <t>完工备注</t>
  </si>
  <si>
    <t>是否代收</t>
  </si>
  <si>
    <t>回程物流单号</t>
  </si>
  <si>
    <t>上门鉴定费</t>
  </si>
  <si>
    <t>异常备注</t>
  </si>
  <si>
    <t>社区门店编码</t>
  </si>
  <si>
    <t>社区客户经理</t>
  </si>
  <si>
    <t>社区门店名称</t>
  </si>
  <si>
    <t>办事处ID</t>
  </si>
  <si>
    <t>渠道来源</t>
  </si>
  <si>
    <t>TDS值</t>
  </si>
  <si>
    <t>创建时间</t>
  </si>
  <si>
    <t>首次预约时间</t>
  </si>
  <si>
    <t>是否加急服务</t>
  </si>
  <si>
    <t>顾客分类</t>
  </si>
  <si>
    <t>是否即装即用</t>
  </si>
  <si>
    <t>是否审核</t>
  </si>
  <si>
    <t>品牌</t>
  </si>
  <si>
    <t>办事处（零售）</t>
  </si>
  <si>
    <t>其它折扣原因</t>
  </si>
  <si>
    <t>结算金额</t>
  </si>
  <si>
    <t>结算时间</t>
  </si>
  <si>
    <t>结算说明</t>
  </si>
  <si>
    <t>结算状态</t>
  </si>
  <si>
    <t>安装类型</t>
  </si>
  <si>
    <t>是否用户</t>
  </si>
  <si>
    <t>保修开始日期</t>
  </si>
  <si>
    <t>紧急程度</t>
  </si>
  <si>
    <t>到达定位偏差</t>
  </si>
  <si>
    <t>气压值</t>
  </si>
  <si>
    <t>是否换装</t>
  </si>
  <si>
    <t>是否公共烟道</t>
  </si>
  <si>
    <t>安装螺钉数</t>
  </si>
  <si>
    <t>风速值</t>
  </si>
  <si>
    <t>服务完成时间</t>
  </si>
  <si>
    <t>购买途径</t>
  </si>
  <si>
    <t>服务工程师手机号</t>
  </si>
  <si>
    <t>购买原因</t>
  </si>
  <si>
    <t>资产编号</t>
  </si>
  <si>
    <t>是否保内</t>
  </si>
  <si>
    <t>取消原因</t>
  </si>
  <si>
    <t>联系人</t>
  </si>
  <si>
    <t>城市</t>
  </si>
  <si>
    <t>详细地址</t>
  </si>
  <si>
    <t>用户诉求描述</t>
  </si>
  <si>
    <t>派工时间</t>
  </si>
  <si>
    <t>上门次数</t>
  </si>
  <si>
    <t>工单备注</t>
  </si>
  <si>
    <t>结果说明</t>
  </si>
  <si>
    <t>省/（直辖）市</t>
  </si>
  <si>
    <t>区/县</t>
  </si>
  <si>
    <t>诉求状态</t>
  </si>
  <si>
    <t>故障大类</t>
  </si>
  <si>
    <t>故障小类</t>
  </si>
  <si>
    <t>到达时间</t>
  </si>
  <si>
    <t>保修截止日期</t>
  </si>
  <si>
    <t>产品型号</t>
  </si>
  <si>
    <t>热水器/洗碗机安装是否异常</t>
  </si>
  <si>
    <t>实收费用</t>
  </si>
  <si>
    <t>技师缴费单号</t>
  </si>
  <si>
    <t>技师应缴金额</t>
  </si>
  <si>
    <t>网点缴费单号</t>
  </si>
  <si>
    <t>网点应缴金额</t>
  </si>
  <si>
    <t>技师缴费确认时间</t>
  </si>
  <si>
    <t>总部是否结算</t>
  </si>
  <si>
    <t>设计结果</t>
  </si>
  <si>
    <t>N</t>
  </si>
  <si>
    <t>普通用户</t>
  </si>
  <si>
    <t>审核通过</t>
  </si>
  <si>
    <t>方太</t>
  </si>
  <si>
    <t>未结算</t>
  </si>
  <si>
    <t>非常紧急</t>
  </si>
  <si>
    <t>厨电换新</t>
  </si>
  <si>
    <t>1-ETC62FQ</t>
  </si>
  <si>
    <t>呼和浩特市</t>
  </si>
  <si>
    <t>伊泰华府云玺A区3号楼1单元1002</t>
  </si>
  <si>
    <t>FGDG20260725030154</t>
  </si>
  <si>
    <t>2026-7-25 19:45:29 oHxa_jqrpKbBUGnJ0BqU4tKRtctM代报明天26号上门设计一下油烟机燃气灶，T1，HKZ8，或03-Z8T，看那款油烟机燃气灶可以安装。/97076</t>
  </si>
  <si>
    <t>新装设计</t>
  </si>
  <si>
    <t>灶具HKZ8，台面宽度大于400，需要补孔后安装</t>
  </si>
  <si>
    <t>内蒙古自治区</t>
  </si>
  <si>
    <t>赛罕区</t>
  </si>
  <si>
    <t>20260725-01-34888</t>
  </si>
  <si>
    <t>已派工</t>
  </si>
  <si>
    <t>Y</t>
  </si>
  <si>
    <t>FGDG20260725030153</t>
  </si>
  <si>
    <t>橱柜顶板需要切割</t>
  </si>
  <si>
    <t>普通诉求</t>
  </si>
  <si>
    <t>零售</t>
  </si>
  <si>
    <t>毛坯新装</t>
  </si>
  <si>
    <t>1002003700097L412604151055</t>
  </si>
  <si>
    <t>1-E6YZUVY</t>
  </si>
  <si>
    <t>锡林郭勒盟</t>
  </si>
  <si>
    <t>语岸澜亭26-2-1301</t>
  </si>
  <si>
    <t>FGDG20260726020862</t>
  </si>
  <si>
    <t>2026-7-26 15:33:57 13474797918代报，安装灶具/水槽洗碗机，预约7/27./95499货已到</t>
  </si>
  <si>
    <t>锡林浩特市</t>
  </si>
  <si>
    <t>20260726-01-23834</t>
  </si>
  <si>
    <t>已回访</t>
  </si>
  <si>
    <t>JZT-03-HECB-12T</t>
  </si>
  <si>
    <t>1-ETKVK0U</t>
  </si>
  <si>
    <t>西宁市</t>
  </si>
  <si>
    <t>西山一巷康华现代城8号楼12楼1122室</t>
  </si>
  <si>
    <t>FGDG20260726025658</t>
  </si>
  <si>
    <t>2026-7-26 17:31:23 15110942406代报：烟机和灶蒸烤Y8套系，智慧水槽X20，需要设计，7/28/96230</t>
  </si>
  <si>
    <t>看用户家的位置，电源，烟道孔。好柜子位做。烟道孔小需要更改成180★180方孔更改后符合安装如有用户来电告知师傅电话勿建催单给预咨询</t>
  </si>
  <si>
    <t>更改柜子烟道后符合安装</t>
  </si>
  <si>
    <t>青海省</t>
  </si>
  <si>
    <t>城西区</t>
  </si>
  <si>
    <t>20260726-01-29312</t>
  </si>
  <si>
    <t>CXW-358-02-Y8(不带罩)</t>
  </si>
  <si>
    <t>02-TD7B-12T</t>
  </si>
  <si>
    <t>是</t>
  </si>
  <si>
    <t>1002004300077L402606010045</t>
  </si>
  <si>
    <t>1-9414L5K</t>
  </si>
  <si>
    <t>乌兰察布市</t>
  </si>
  <si>
    <t>碧海毓秀园 毓秀园9-1-1502</t>
  </si>
  <si>
    <t>FGDG20260727024699</t>
  </si>
  <si>
    <t>2026/07/27 16:46:15 用户通过微站自助预约：调试JZT-02-TD7B-12T 货已到   安装条件已确认   期望时间2026/07/28 08:00:00  客户备注：  提前联系客户预约时间。</t>
  </si>
  <si>
    <t>集宁区</t>
  </si>
  <si>
    <t>20260727-01-28623</t>
  </si>
  <si>
    <t>JZT-02-TD7B-12T</t>
  </si>
  <si>
    <t>电商</t>
  </si>
  <si>
    <t>2-2GD-1732</t>
  </si>
  <si>
    <t>银川市</t>
  </si>
  <si>
    <t>宁夏银川市兴庆区玺云台北区3-2-401</t>
  </si>
  <si>
    <t>FGDG20260726020111</t>
  </si>
  <si>
    <t>工单创建者-电商客服刘坤,手机号17756984933,电商代报洗碗机上门设计JBSD2T-02-M6,需尺寸测量换装设计麻烦师傅上门看下能否安装需要会改造师傅上门</t>
  </si>
  <si>
    <t>换装设计</t>
  </si>
  <si>
    <t>多次拔打电话无人接听！短信无人回复，会再联系</t>
  </si>
  <si>
    <t>柜下，排水管分水器挤占，需重新制作柜体延深方可安装</t>
  </si>
  <si>
    <t>宁夏回族自治区</t>
  </si>
  <si>
    <t>兴庆区</t>
  </si>
  <si>
    <t>20260726-01-22952</t>
  </si>
  <si>
    <t>JBSD2T-02-M6</t>
  </si>
  <si>
    <t>FGDG20260726025659</t>
  </si>
  <si>
    <t>看用户家安装位置，柜子未做，电源未好做告知用户。注意事项，更改方案，柜子电源更改后符合安装。如有用户来电告知师傅电话勿建催单给预咨询</t>
  </si>
  <si>
    <t>更改后符合安装</t>
  </si>
  <si>
    <t>JZT-ZZK50-02-Y8</t>
  </si>
  <si>
    <t>全屋重装</t>
  </si>
  <si>
    <t>1001002900025L142606220152</t>
  </si>
  <si>
    <t>1-ETQ33A4</t>
  </si>
  <si>
    <t>德通云中府二期 德通云中府4-2-1601</t>
  </si>
  <si>
    <t>FGDG20260727008696</t>
  </si>
  <si>
    <t>2026-07-27 10:55:43【oHxa_jnag6_5REKstYmfQ6fup8fE      】 代报       烟机：02-Y1预约明天安装油烟机       /96735货已到</t>
  </si>
  <si>
    <t>回民区</t>
  </si>
  <si>
    <t>20260727-01-09447</t>
  </si>
  <si>
    <t>CXW-358-02-Y1</t>
  </si>
  <si>
    <t>02-TD15B-12T</t>
  </si>
  <si>
    <t>1002004300114L422606220256</t>
  </si>
  <si>
    <t>1-ETEZ1TW</t>
  </si>
  <si>
    <t>二建住宅小区 六中前街二建小区3-3-602</t>
  </si>
  <si>
    <t>FGDG20260726005012</t>
  </si>
  <si>
    <t>2026-07-26 9:52:40    【 oaRmVjvBQHijxBjFdBKRl7BlFm_s          】代报 安装 1件套              /96665电商送</t>
  </si>
  <si>
    <t>玉泉区</t>
  </si>
  <si>
    <t>20260726-01-05376</t>
  </si>
  <si>
    <t>JZT-02-TD15B-12T</t>
  </si>
  <si>
    <t>FGDG20260726025660</t>
  </si>
  <si>
    <t>排水管更改后符合安装如有用户来电告知师傅电话勿建催单给预咨询</t>
  </si>
  <si>
    <t>JBS2T-X20</t>
  </si>
  <si>
    <t>待审核</t>
  </si>
  <si>
    <t>1001002900011L252510100060</t>
  </si>
  <si>
    <t>1-CUA6ZBK</t>
  </si>
  <si>
    <t>包头市</t>
  </si>
  <si>
    <t>凡尔赛17.2006</t>
  </si>
  <si>
    <t>FGDG20260728002646</t>
  </si>
  <si>
    <t>2026/07/28 09:02:28 用户通过微站自助预约：吸油烟机安装,灶蒸烤烹饪机安装 货已到   安装条件已确认   期望时间2026/07/28 00:00:00  客户备注：  提前联系客户预约时间。 请技师根据用户家实际情况进行录单。</t>
  </si>
  <si>
    <t>青山区</t>
  </si>
  <si>
    <t>20260728-01-02800</t>
  </si>
  <si>
    <t>CXW-358-01-Y9(不带罩)</t>
  </si>
  <si>
    <t>1-ETPLCS0</t>
  </si>
  <si>
    <t>兰州市</t>
  </si>
  <si>
    <t>莫高大道万科璞悦澜岸1号楼1单元1701</t>
  </si>
  <si>
    <t>FGDG20260727006835</t>
  </si>
  <si>
    <t>工单创建者-电商客服孙子涵,手机号18656037339,电商代报油烟机上门设计CXW-358-L10-AI,需尺寸测量换装设计上门前电话联系建单客服孙子涵18656037339</t>
  </si>
  <si>
    <t>甘肃省</t>
  </si>
  <si>
    <t>安宁区</t>
  </si>
  <si>
    <t>20260727-01-07405</t>
  </si>
  <si>
    <t>CXW-358-L10-AI(不带罩)</t>
  </si>
  <si>
    <t>1002003800029L602606220046</t>
  </si>
  <si>
    <t>1-ETYT5ZI</t>
  </si>
  <si>
    <t>定西市</t>
  </si>
  <si>
    <t>恒大悦龙台11号楼2</t>
  </si>
  <si>
    <t>FGDG20260728002742</t>
  </si>
  <si>
    <t>2026-07-28 09:04:19 内部顾客（oHxa_jtqiPnRZSVJvrJ0Q_fN5DYI）通过智能文本报单：报单用户甘肃省定西市安定区恒大悦龙台11号楼2台燃气灶调试师傅今天会上门麻烦登记</t>
  </si>
  <si>
    <t>用户即装即用不做防护</t>
  </si>
  <si>
    <t>安定区</t>
  </si>
  <si>
    <t>20260728-01-02908</t>
  </si>
  <si>
    <t>JZT-TKY8-12T</t>
  </si>
  <si>
    <t>1009000500038L682507260036</t>
  </si>
  <si>
    <t>FGDG20260728002647</t>
  </si>
  <si>
    <t>JZT-ZK50-Y9</t>
  </si>
  <si>
    <t>1002003800015L602504160015</t>
  </si>
  <si>
    <t>1-ETYUTP8</t>
  </si>
  <si>
    <t>海湖豪庭25栋505</t>
  </si>
  <si>
    <t>FGDG20260728002917</t>
  </si>
  <si>
    <t>2026-07-28 09:07:24  调试灶具，货到，台面孔好，通气，联系139****2390，2026-07-28 00:00:00上门 /智能语音机器人</t>
  </si>
  <si>
    <t>昆都仑区</t>
  </si>
  <si>
    <t>20260728-01-03091</t>
  </si>
  <si>
    <t>JZT-02-TK7B-12T</t>
  </si>
  <si>
    <t>JS000042060</t>
  </si>
  <si>
    <t>1001003400005L112607200078</t>
  </si>
  <si>
    <t>1-35GNHB4</t>
  </si>
  <si>
    <t>海东市</t>
  </si>
  <si>
    <t>安居小区9号楼2单元2楼东户</t>
  </si>
  <si>
    <t>FGDG20260728001315</t>
  </si>
  <si>
    <t>2026-7-28 08:31:05 安装油烟机，货到，用户说不用开孔的，橱柜后做，今天会上门。/95494</t>
  </si>
  <si>
    <t>互助土族自治县</t>
  </si>
  <si>
    <t>20260728-01-01443</t>
  </si>
  <si>
    <t>CXW-358-T35(不带罩)</t>
  </si>
  <si>
    <t>TF29B-12T</t>
  </si>
  <si>
    <t>1002004300089L452512300111</t>
  </si>
  <si>
    <t>1-ETRGTWW</t>
  </si>
  <si>
    <t>钢铁路街道四季小镇三号楼二单元16楼东户</t>
  </si>
  <si>
    <t>FGDG20260727013833</t>
  </si>
  <si>
    <t>2026-7-27 12:34:47  灶具放置，货已到气未通先放置，7/28上门。/95773【协商失败，先放置】2026-7-27 12:39:32 用户来电表示灶具是先放好还是先通燃气，告知可以先通气再安装调试，用户表示燃气公司有政策要求让把灶放好通气，告知前期已经预约成功了，7/28技师上门放置灶具，用户知晓/95772</t>
  </si>
  <si>
    <t>20260727-01-15419</t>
  </si>
  <si>
    <t>JZT-TF29B-12T</t>
  </si>
  <si>
    <t>1002004300098L462606220150</t>
  </si>
  <si>
    <t>1-ETJJ8P0</t>
  </si>
  <si>
    <t>嘉峪关市</t>
  </si>
  <si>
    <t>阳光水湾 阳光金水湾42-1-102</t>
  </si>
  <si>
    <t>2026-7-26 15:41:51 17793795122代报：灶具安装，7/27下午/96230已约待送2026-7-26 17:29:27 物流表示7/27或者7/28到货，具体时效不一定，麻烦换技师到时候注意一下到货情况，再上门。/95632</t>
  </si>
  <si>
    <t>货未到，勿建催单。 厨电更新无需防护</t>
  </si>
  <si>
    <t>20260726-01-23921</t>
  </si>
  <si>
    <t>JZT-TD8B-12T</t>
  </si>
  <si>
    <t>CXW-358-L2P</t>
  </si>
  <si>
    <t>1001003300012L572607130380</t>
  </si>
  <si>
    <t>1-ES8HUYS</t>
  </si>
  <si>
    <t>银滩路街道桃花苑小区3栋6单元101</t>
  </si>
  <si>
    <t>工单创建者-电商客服厉晶晨,手机号15168541330,需要开孔的</t>
  </si>
  <si>
    <t>即装即用</t>
  </si>
  <si>
    <t>20260727-01-10025</t>
  </si>
  <si>
    <t>CXW-358-L2P(不带罩)</t>
  </si>
  <si>
    <t>1001000900421L512605210757</t>
  </si>
  <si>
    <t>1-ESDPWG6</t>
  </si>
  <si>
    <t>天水市</t>
  </si>
  <si>
    <t>大像山镇二十里铺村</t>
  </si>
  <si>
    <t>FGDG20260728003087</t>
  </si>
  <si>
    <t>2026-7-28 09:10:34 安装油烟机，今天已上门。/95494</t>
  </si>
  <si>
    <t>即装即用 烟管用户自己连接密封</t>
  </si>
  <si>
    <t>甘谷县</t>
  </si>
  <si>
    <t>20260728-01-03278</t>
  </si>
  <si>
    <t>CXW-358-F5</t>
  </si>
  <si>
    <t>F5</t>
  </si>
  <si>
    <t>LS280000000000000034886560</t>
  </si>
  <si>
    <t>1-ETR8JZ2</t>
  </si>
  <si>
    <t>中鹏星河湾24号楼1单元803</t>
  </si>
  <si>
    <t>FGDG20260727013062</t>
  </si>
  <si>
    <t>2026-07-27 12:17:41         oHxa_jh3GZ_CGXlwpcuKH9cjd08g      代报         安装烟机 7月28日     /9602 货已到</t>
  </si>
  <si>
    <t>橱柜未做。无法安装，</t>
  </si>
  <si>
    <t>20260727-01-14473</t>
  </si>
  <si>
    <t>1001002100032L122510140067</t>
  </si>
  <si>
    <t>1-ETYNACW</t>
  </si>
  <si>
    <t>巴彦淖尔市</t>
  </si>
  <si>
    <t>馨禾百丽8-1-1801</t>
  </si>
  <si>
    <t>FGDG20260728002216</t>
  </si>
  <si>
    <t>2026-7-28 08:52:37安装烟机和灶具，条件好，技师今天会上门/95770</t>
  </si>
  <si>
    <t>和主家约好了7月28日上午上门</t>
  </si>
  <si>
    <t>临河区</t>
  </si>
  <si>
    <t>20260728-01-02336</t>
  </si>
  <si>
    <t>CXW-258-JC03B(不带罩)</t>
  </si>
  <si>
    <t>1-ETCWRXM</t>
  </si>
  <si>
    <t>大将作1-3-2501</t>
  </si>
  <si>
    <t>2026-7-25 21:04:09  【全季到家，免费小保养，无需核销码】，期望上门时间： 2026-07-28 11:00:00s-rs-202607231914511693 为平台订单号  提前联系 ，改约或取消请反馈维保白2 主管。/8116</t>
  </si>
  <si>
    <t>新城区</t>
  </si>
  <si>
    <t>20260725-02-36228</t>
  </si>
  <si>
    <t>CXW-258-JQ01TB.a(不带罩)</t>
  </si>
  <si>
    <t>1-ETTGIWQ</t>
  </si>
  <si>
    <t>民生如院 6-1-1201</t>
  </si>
  <si>
    <t>FGDG20260727020713</t>
  </si>
  <si>
    <t>2026-07-27 15:20:51 自助代报：灶具 调试  2026/07/28 00:00 上门联系人：王霞。/代报人：焦鹏飞（19509519593+宁夏）</t>
  </si>
  <si>
    <t>气源未通</t>
  </si>
  <si>
    <t>20260727-01-23756</t>
  </si>
  <si>
    <t>JZT-03-TD7BD-12T</t>
  </si>
  <si>
    <t>1002003400306L442510100911</t>
  </si>
  <si>
    <t>FGDG20260728002217</t>
  </si>
  <si>
    <t>JZT-02-TH13B-12T</t>
  </si>
  <si>
    <t>03-Z9T</t>
  </si>
  <si>
    <t>1001002900010L142603210344</t>
  </si>
  <si>
    <t>1-ETYQLIW</t>
  </si>
  <si>
    <t>鄂尔多斯市</t>
  </si>
  <si>
    <t>万通锦绣城2号楼 昭君街道万通锦绣城7-101</t>
  </si>
  <si>
    <t>FGDG20260728002495</t>
  </si>
  <si>
    <t>2026-7-28 08:55:31，安装油烟机，烟道孔好，告知当天加不了单，用户表示今天做橱柜要求7/28/95770货已到</t>
  </si>
  <si>
    <t>先按烟机后做掉柜烟管后期固定</t>
  </si>
  <si>
    <t>达拉特旗</t>
  </si>
  <si>
    <t>20260728-01-02634</t>
  </si>
  <si>
    <t>CXW-358-01-Y8(不带罩)</t>
  </si>
  <si>
    <t>EM35T</t>
  </si>
  <si>
    <t>家装</t>
  </si>
  <si>
    <t>1001000900413L112607130009</t>
  </si>
  <si>
    <t>1-EG4YA9M</t>
  </si>
  <si>
    <t>白银市</t>
  </si>
  <si>
    <t>嘉泽云墅6-1-801</t>
  </si>
  <si>
    <t>FGDG20260726026360</t>
  </si>
  <si>
    <t>2026-07-26 17:53:54  安装吸油烟机，货到，烟道孔好，已提醒橱柜（技师上门前再确认下），联系138****8950，2026-07-27 00:00:00上门 /智能语音机器人</t>
  </si>
  <si>
    <t>客户自行安装止逆阀并连接烟管</t>
  </si>
  <si>
    <t>靖远县</t>
  </si>
  <si>
    <t>20260726-01-30145</t>
  </si>
  <si>
    <t>CXW-358-EM35T</t>
  </si>
  <si>
    <t>1002003800029L412606010064</t>
  </si>
  <si>
    <t>甘肃省定西市安定区恒大悦龙台14-1203</t>
  </si>
  <si>
    <t>FGDG20260728003812</t>
  </si>
  <si>
    <t>2026-07-28 9:25:24oHxa_jtqiPnRZSVJvrJ0Q_fN5DYI[代报燃气灶调试师傅今天会上门/9318</t>
  </si>
  <si>
    <t>20260728-01-04080</t>
  </si>
  <si>
    <t>L2</t>
  </si>
  <si>
    <t>1001003300012L982607010029</t>
  </si>
  <si>
    <t>2-1JY-2946</t>
  </si>
  <si>
    <t>内蒙古成吉思汗大街街道橄榄城13-2-101</t>
  </si>
  <si>
    <t>FGDG20260726002321</t>
  </si>
  <si>
    <t>2026-7-26 08:55:48 烟机用户来电反馈 7/24有预约技师上门，当时技师上门之后，表示用户底板需要锯掉，才能安装，用户目前来电想要在确认是否是需要锯底板，要求安排其他技师答复，【指定不要刘伟技师回复】7/26答复/ 970932026-7-26 09:29:18 用户认为我们技师很离谱，说是让自己先安装烟机，自己就是需要知道怎么开孔，技师说是1.2，也不让自己开箱，认为技师很敷衍，需要确认好之后在回电自己，不要在安排不专业的人士联系/96295</t>
  </si>
  <si>
    <t>20260726-01-02398</t>
  </si>
  <si>
    <t>CXW-358-K1P(不带罩)</t>
  </si>
  <si>
    <t>1001003300013L982607160056</t>
  </si>
  <si>
    <t>1-5I4EM1U</t>
  </si>
  <si>
    <t>甘肃嘉峪关市嘉峪关市峪泉镇河西建材市场南门498F京东家电专卖店</t>
  </si>
  <si>
    <t>FGDG20260727016795</t>
  </si>
  <si>
    <t>工单创建者-电商客服戚薇晴,手机号13564805389,2026/7/27/户反馈烟机左上角鼓包严重影响使用，烦请师傅上门前电联顾客/戚薇晴</t>
  </si>
  <si>
    <t>退换货上门鉴定</t>
  </si>
  <si>
    <t>上门鉴定，机器包装箱角有磕碰痕迹 其余完好，</t>
  </si>
  <si>
    <t>20260727-08-18916</t>
  </si>
  <si>
    <t>1008000200072L711810170013</t>
  </si>
  <si>
    <t>1-HHRRF6</t>
  </si>
  <si>
    <t>清苑尚景10号楼2单元1501</t>
  </si>
  <si>
    <t>2026-7-27 22:37:05   水槽洗碗机返水，【保外】已提醒收费，用户情绪激动，要求7/28上午上门。/95003 【客体授权免上门费30元，维修费60元，一共90元】</t>
  </si>
  <si>
    <t>客体授权减免上门费30+维修费60，一共90。实收0元。</t>
  </si>
  <si>
    <t>20260727-02-37911</t>
  </si>
  <si>
    <t>功能槽水放不干</t>
  </si>
  <si>
    <t>机器原装排水管堵塞（非用户家下水管）</t>
  </si>
  <si>
    <t>JBSD2T-X9SL</t>
  </si>
  <si>
    <t>1002003700002L412508110215</t>
  </si>
  <si>
    <t>1-ETZ1ZO6</t>
  </si>
  <si>
    <t>吴忠市</t>
  </si>
  <si>
    <t>天城湾 10-2-1-东户</t>
  </si>
  <si>
    <t>FGDG20260728003626</t>
  </si>
  <si>
    <t>2026-7-28 09:21:06，灶具调试，货已到 ，今天会上门，/95148</t>
  </si>
  <si>
    <t>已调试</t>
  </si>
  <si>
    <t>利通区</t>
  </si>
  <si>
    <t>20260728-01-03883</t>
  </si>
  <si>
    <t>JZT-02-HECB-12T</t>
  </si>
  <si>
    <t>1008000800008L732603080953</t>
  </si>
  <si>
    <t>FGDG20260726020863</t>
  </si>
  <si>
    <t>JBSD2F-03-Y2L</t>
  </si>
  <si>
    <t>1002003400196L402409290379</t>
  </si>
  <si>
    <t>1-ETP810M</t>
  </si>
  <si>
    <t>威远镇深沟园3号楼1单元1022</t>
  </si>
  <si>
    <t>FGDG20260727005482</t>
  </si>
  <si>
    <t>2026-7-27 09:58:09 灶具两边自动熄火，【保内】7/28上门，提前电话联系。/96723</t>
  </si>
  <si>
    <t>20260727-02-05854</t>
  </si>
  <si>
    <t>自动熄火</t>
  </si>
  <si>
    <t>溢锅导致火盖孔堵</t>
  </si>
  <si>
    <t>JZT-02-TH29B-12T</t>
  </si>
  <si>
    <t>1001000900421L512604230329</t>
  </si>
  <si>
    <t>1-ET7JHVW</t>
  </si>
  <si>
    <t>南昌路航天和美4号楼1201</t>
  </si>
  <si>
    <t>FGDG20260725015807</t>
  </si>
  <si>
    <t>2026-07-25 13:21:58  安装吸油烟机，货到，烟道孔好，已提醒橱柜（技师上门前再确认下），联系135****3943，2026-07-28 00:00:00上门 /智能语音机器人</t>
  </si>
  <si>
    <t>用户自己安装的防烟防火止回阀，我们上门预埋烟管。，即装即用</t>
  </si>
  <si>
    <t>城关区</t>
  </si>
  <si>
    <t>20260725-01-17816</t>
  </si>
  <si>
    <t>02-HE01CB-12T</t>
  </si>
  <si>
    <t>厨电添置</t>
  </si>
  <si>
    <t>U1002003700004L472506270664</t>
  </si>
  <si>
    <t>1-ETZ8BT8</t>
  </si>
  <si>
    <t>湖畔雅居二期16-2-402</t>
  </si>
  <si>
    <t>FGDG20260728004225</t>
  </si>
  <si>
    <t>2026-7-28 09:32:34 调试灶具，货已到，今天会上门。/96864</t>
  </si>
  <si>
    <t xml:space="preserve">已联系客户预约上门，如客户来电请解释麻烦给与咨询勿建催单谢谢，客户技师电话号码18294363008谢谢， </t>
  </si>
  <si>
    <t>符合安装，即装即用，无需防护</t>
  </si>
  <si>
    <t>麦积区</t>
  </si>
  <si>
    <t>20260728-01-04508</t>
  </si>
  <si>
    <t>JZT-02-HE01CB-12T</t>
  </si>
  <si>
    <t>1001002900010L262607160062</t>
  </si>
  <si>
    <t>1-E7Q93SW</t>
  </si>
  <si>
    <t>海宏一号C区2号楼1单元7楼2室</t>
  </si>
  <si>
    <t>2026-7-25 15:26:31 18209789298代报：安装烟机 送安同天   孔好 橱柜好 7/26上门。/957852026-7-26 09:54:08 18209789298代报 改约7/28上午8点上门。/97212026-7-26 09:58:39 18209789298代报 更改地址。/9721----地址更新</t>
  </si>
  <si>
    <t>已预约。电话无人接听，如用户来电请给予咨询勿建催单，告知客户技师电话已完成，即装即用</t>
  </si>
  <si>
    <t>20260725-01-24140</t>
  </si>
  <si>
    <t>1-ETPB98S</t>
  </si>
  <si>
    <t>临夏路街道木塔巷供电局家属院16号楼1单元301</t>
  </si>
  <si>
    <t>FGDG20260727005791</t>
  </si>
  <si>
    <t>2026-7-27 10:02:21 13359480901代报：上门设计 03-Y5水槽洗碗机 【看左右版】换装设计，7/27./973632026-7-27 12:08:45 13359480901代报：确认服务。/98223</t>
  </si>
  <si>
    <t>联系用户约17-18点上门若致电勿建催单</t>
  </si>
  <si>
    <t>20260727-01-06236</t>
  </si>
  <si>
    <t>JBSD2T-03-Y5</t>
  </si>
  <si>
    <t>1008000600004L732305090041</t>
  </si>
  <si>
    <t>1-ETQQ0H2</t>
  </si>
  <si>
    <t>天城湾1号楼2单元802</t>
  </si>
  <si>
    <t>2026-7-27 11:38:34 17795098648代报安装水槽洗碗机，货已到，条件好。/97076</t>
  </si>
  <si>
    <t>已安好</t>
  </si>
  <si>
    <t>JBSD2F-03-Z5</t>
  </si>
  <si>
    <t>1008000800025L702508140007</t>
  </si>
  <si>
    <t>1-ETFC5M2</t>
  </si>
  <si>
    <t>民六小区3-3-105</t>
  </si>
  <si>
    <t>FGDG20260726006304</t>
  </si>
  <si>
    <t>2026-7-26 10:13:16 水槽洗碗机洗完有水印，已指导未解决，要求7/28上午11：00-中午上门/95250【保内】</t>
  </si>
  <si>
    <t>20260726-02-06793</t>
  </si>
  <si>
    <t>餐具洗不干净</t>
  </si>
  <si>
    <t>餐具摆放不正确</t>
  </si>
  <si>
    <t>JBSD1F-03-T2</t>
  </si>
  <si>
    <t>BCD-508W-S3 Ultra-YH</t>
  </si>
  <si>
    <t>VIP用户</t>
  </si>
  <si>
    <t>1019000300011L192604080183</t>
  </si>
  <si>
    <t>1-C9360OK</t>
  </si>
  <si>
    <t>鹿鼎豪庭 3-1501</t>
  </si>
  <si>
    <t>2026-7-28 09:29:52  安装1件，条件好，货已到，7/28。/96787</t>
  </si>
  <si>
    <t>东河区</t>
  </si>
  <si>
    <t>20260728-01-04375</t>
  </si>
  <si>
    <t>CXW-358-JND10</t>
  </si>
  <si>
    <t>1001002100108L252604020069</t>
  </si>
  <si>
    <t>1-ETPZSB2</t>
  </si>
  <si>
    <t>呼和浩特市回民区德通云中府2期北门2号楼2单元1201</t>
  </si>
  <si>
    <t>FGDG20260727008343</t>
  </si>
  <si>
    <t>工单创建者-电商客服向春蓉,手机号19198067337,客户需要安装</t>
  </si>
  <si>
    <t>20260727-01-09046</t>
  </si>
  <si>
    <t>CXW-358-JND10(不带罩)</t>
  </si>
  <si>
    <t>JS25-D1301T-FR</t>
  </si>
  <si>
    <t>1-ETXMH5E</t>
  </si>
  <si>
    <t>中卫市</t>
  </si>
  <si>
    <t>殷庄大社区D区4号楼1单元1102</t>
  </si>
  <si>
    <t>FGDG20260727032253</t>
  </si>
  <si>
    <t>2026/07/27 21:45:55 用户通过微站自助预约：因客户家热水器维修 热水器不出热水，要求服务技师进行远程服务，17点后预约，请技师在第二天早上9点前联系顾客并回传结果。  客户备注：。</t>
  </si>
  <si>
    <t>远程指导</t>
  </si>
  <si>
    <t>电话指导完工，打开气路阀门</t>
  </si>
  <si>
    <t>中宁县</t>
  </si>
  <si>
    <t>20260727-02-37410</t>
  </si>
  <si>
    <t>1001002900010L262607140008</t>
  </si>
  <si>
    <t>1-EINY8ZC</t>
  </si>
  <si>
    <t>民生北府9号楼1单元801</t>
  </si>
  <si>
    <t>FGDG20260727019924</t>
  </si>
  <si>
    <t>2026-07-27 15:05:27 自助代报：吸油烟机 安装 Y8，，灶具J3 2026/07/28 00:00 上门联系人：李润宝。/代报人：焦鹏飞（19509519593+宁夏）</t>
  </si>
  <si>
    <t>退烟管押金</t>
  </si>
  <si>
    <t>金凤区</t>
  </si>
  <si>
    <t>20260727-01-22847</t>
  </si>
  <si>
    <t>01-J5-12T</t>
  </si>
  <si>
    <t>1002004400018L412512200009</t>
  </si>
  <si>
    <t>1-DYL1Q18</t>
  </si>
  <si>
    <t>凤起和鸣6-1-1202</t>
  </si>
  <si>
    <t>FGDG20260727023529</t>
  </si>
  <si>
    <t>2026-07-27 16:19:52   oHxa_jvGkLhNs8BtUbkdem9rxGTM 【代报】    明天安装灶具货已经到家              。/96193货已到</t>
  </si>
  <si>
    <t>20260727-01-27190</t>
  </si>
  <si>
    <t>JZT-01-J5-12T</t>
  </si>
  <si>
    <t>1001002100082L132512020995</t>
  </si>
  <si>
    <t>1-ETQNKXO</t>
  </si>
  <si>
    <t>东塔镇利民五队</t>
  </si>
  <si>
    <t>FGDG20260727010857</t>
  </si>
  <si>
    <t>2026-07-27 11:34:34  安装吸油烟机，货到，烟道孔好，已提醒橱柜（技师上门前再确认下），联系181****8678，2026-07-28 上午上门 /智能语音机器人</t>
  </si>
  <si>
    <t>灵武市</t>
  </si>
  <si>
    <t>20260727-01-11918</t>
  </si>
  <si>
    <t>CXW-258-JCD13T(不带罩)</t>
  </si>
  <si>
    <t>1002004300119L452606180104</t>
  </si>
  <si>
    <t>1-ETVASAW</t>
  </si>
  <si>
    <t>永乐街区 永乐南小区22-2-101</t>
  </si>
  <si>
    <t>2026-7-27 17:45:52 13321268109代报，灶具调试，货已到，需要灶脚，7/28。/95435</t>
  </si>
  <si>
    <t>用户通话中，勿建催单， 厨电更新无需防护。</t>
  </si>
  <si>
    <t>20260727-01-31502</t>
  </si>
  <si>
    <t>JZT-03-TD7B-12T</t>
  </si>
  <si>
    <t>03-Z8T</t>
  </si>
  <si>
    <t>1001001500150L952512190524</t>
  </si>
  <si>
    <t>1-ETQROTK</t>
  </si>
  <si>
    <t>凤起和鸣7-2-1402</t>
  </si>
  <si>
    <t>FGDG20260727011280</t>
  </si>
  <si>
    <t>2026-07-27 11:42:38 oHxa_jvGkLhNs8BtUbkdem9rxGTM代报，明天安装烟机。/97493货已到</t>
  </si>
  <si>
    <t>橱柜没有做好，没有尺寸，等橱柜装完再装油烟机</t>
  </si>
  <si>
    <t>20260727-01-12380</t>
  </si>
  <si>
    <t>CXW-358-03-Z8T(不带罩)</t>
  </si>
  <si>
    <t>1-ETXIG0E</t>
  </si>
  <si>
    <t>乌海市</t>
  </si>
  <si>
    <t>滨河南院9-2-101</t>
  </si>
  <si>
    <t>2026-07-27 21:15:02 自助代报：吸油烟机 油烟机预埋烟管 预埋逆止阀 2026/07/28 09:00-10:00 上门联系人：孙先生。/代报人：刘宏波（13644739700+乌海月星专卖店）</t>
  </si>
  <si>
    <t>海勃湾区</t>
  </si>
  <si>
    <t>20260727-01-37010</t>
  </si>
  <si>
    <t>1-ETXPB3B</t>
  </si>
  <si>
    <t>1004000500228L512106180039</t>
  </si>
  <si>
    <t>1-ETIPE9A</t>
  </si>
  <si>
    <t>乌鲁木齐市</t>
  </si>
  <si>
    <t>铁路局辰信4-3-301</t>
  </si>
  <si>
    <t>2026-7-26 14:33:41 热水器不工作，【保内外不清楚】已提醒保外收费，指导未解决，7/26。/95435</t>
  </si>
  <si>
    <t>用户插电后没有开电源键  机子正常</t>
  </si>
  <si>
    <t>新疆维吾尔自治区</t>
  </si>
  <si>
    <t>新市区</t>
  </si>
  <si>
    <t>20260726-02-20635</t>
  </si>
  <si>
    <t>显示E2(12)，点着火后意外熄火</t>
  </si>
  <si>
    <t>废气吸回导致的缺氧熄火</t>
  </si>
  <si>
    <t>JSG25-D1302-FR-12T</t>
  </si>
  <si>
    <t>1-ETXK97A</t>
  </si>
  <si>
    <t>TD8B-12T</t>
  </si>
  <si>
    <t>1002004300098L462606290316</t>
  </si>
  <si>
    <t>1-EOPEE8U</t>
  </si>
  <si>
    <t>紫御蘭庭 紫御澜庭小区6号楼2单元2273室</t>
  </si>
  <si>
    <t>2026-07-23 15:58:22 自助代报：JZT-TD8B-12T 调试  2026/07/25 00:00 上门联系人：亢彩霞。/代报人：郑洁（13897666601+青海西宁西北家电雪龙店）</t>
  </si>
  <si>
    <t>城北区</t>
  </si>
  <si>
    <t>1001001500155L932606300262</t>
  </si>
  <si>
    <t>1-ETKKNYO</t>
  </si>
  <si>
    <t>高滩泰盛园小区6号楼1404</t>
  </si>
  <si>
    <t>2026-07-26 17:07:15  安装吸油烟机，货到，烟道孔好，已提醒橱柜（技师上门前再确认下），联系138****3333，2026-07-27 00:00:00上门 /智能语音机器人</t>
  </si>
  <si>
    <t>因装修原因，烟管未连接，后期柜子打好后再连接</t>
  </si>
  <si>
    <t>20260726-01-28160</t>
  </si>
  <si>
    <t>CXW-358-V10-G(不带罩)</t>
  </si>
  <si>
    <t>1001001500158L942607060155</t>
  </si>
  <si>
    <t>1-ETPKIQW</t>
  </si>
  <si>
    <t>和泰蜀都 和泰四期11-2-3西</t>
  </si>
  <si>
    <t>FGDG20260727006739</t>
  </si>
  <si>
    <t>2026-7-27 10:21:56 安装油烟机，货到，孔好，橱柜后做，需要7/28上门。/95494货已到</t>
  </si>
  <si>
    <t>20260727-01-07312</t>
  </si>
  <si>
    <t>CXW-358-03-Z7T(不带罩)</t>
  </si>
  <si>
    <t>1013000500009L832603230035</t>
  </si>
  <si>
    <t>1-ER0SGR2</t>
  </si>
  <si>
    <t>广电局高层家属院 1栋2单元1102</t>
  </si>
  <si>
    <t>2026-07-26 23:08:22 自助代报：家用净水机 维修 产品不工作 2026/07/27 00:00 上门联系人：阿达来提托乎提。/代报人：多·屈新梅（13699959930+乌鲁木齐）</t>
  </si>
  <si>
    <t>天山区</t>
  </si>
  <si>
    <t>20260726-02-35957</t>
  </si>
  <si>
    <t>整机无反应</t>
  </si>
  <si>
    <t>用户家电源插座没电</t>
  </si>
  <si>
    <t>YCZ-JT400-01-JR2</t>
  </si>
  <si>
    <t>17852328151-355HHQN</t>
  </si>
  <si>
    <t>1-4GYPXM0</t>
  </si>
  <si>
    <t>臻如府10-1-202</t>
  </si>
  <si>
    <t>FGDG20260728004545</t>
  </si>
  <si>
    <t>2026-07-28 09:40:12 自助代报：今天会上门 水槽洗碗机 新装设计  2026/07/28 00:00 上门联系人：卢红生。/代报人：焦鹏飞（19509519593+宁夏）</t>
  </si>
  <si>
    <t>看:用户家新装:做上下水电源位置已现场对接  上下水电源放在分水器左边  柜体尺寸高850深620长1020台面开孔960-480  结:可以安装</t>
  </si>
  <si>
    <t>20260728-01-04914</t>
  </si>
  <si>
    <t>JBSD2F-03-Y2</t>
  </si>
  <si>
    <t>原因未知</t>
  </si>
  <si>
    <t>1001000900421L522607020606</t>
  </si>
  <si>
    <t>1-ESTJ3EW</t>
  </si>
  <si>
    <t>庆阳市</t>
  </si>
  <si>
    <t>彭原镇庆阳龙记檀府17号楼2单元0204</t>
  </si>
  <si>
    <t>2026-7-24 08:58:14 安装烟机 电商送,货7/27到 条件未知 烦请技师上门前联系确认，7/28上门。/95543 【原因未知】虚拟号：184619145505119</t>
  </si>
  <si>
    <t>西峰区</t>
  </si>
  <si>
    <t>20260724-01-02669</t>
  </si>
  <si>
    <t>1-ETK0PEM</t>
  </si>
  <si>
    <t>万达广场二期西区 城南万达一期3-2-1601</t>
  </si>
  <si>
    <t>2026-7-26 16:20:10   oHxa_jg9Q35smriFnCKFbQS5RJcE【代报】   周二上门预埋烟管。/96642</t>
  </si>
  <si>
    <t>20260726-01-25921</t>
  </si>
  <si>
    <t>JBSD2F-Q5S(不带底)</t>
  </si>
  <si>
    <t>1008000200075L711911290007</t>
  </si>
  <si>
    <t>1-ETWO14K</t>
  </si>
  <si>
    <t>香醒湾C区18-1601</t>
  </si>
  <si>
    <t>2026/07/27 19:43:51 用户通过微站自助预约：维修JBSD2F-Q5S(不带底) 已提醒保修政策  水槽洗碗机故障代码 期望时间2026/07/28 10:00:00  。</t>
  </si>
  <si>
    <t>20260727-02-35247</t>
  </si>
  <si>
    <t>显示代码F7</t>
  </si>
  <si>
    <t>电机损坏</t>
  </si>
  <si>
    <t>1-EUCPAGT</t>
  </si>
  <si>
    <t>1-1BIGVT8</t>
  </si>
  <si>
    <t>西园33-2-101</t>
  </si>
  <si>
    <t>FGDG20260725009537</t>
  </si>
  <si>
    <t>2026-7-25 11:06:02 13519233193代报： 设计 烟机 灶具 水槽洗碗机 蒸烤烹饪机   7/27早上 /962112026-7-27 10:15:54 13519233193  代报：    希望技师尽快回电里女士，已反馈技师。/96977</t>
  </si>
  <si>
    <t>20260725-01-10446</t>
  </si>
  <si>
    <t>1-ET9732U</t>
  </si>
  <si>
    <t>中海凯旋门9-1-702</t>
  </si>
  <si>
    <t>2026-07-25 15:35:29 自助代报：吸油烟机 油烟机预埋烟管  2026/07/26 00:00 上门联系人：于云杰。/代报人：多门店·张磊（18295002018+宁夏）</t>
  </si>
  <si>
    <t>20260725-01-24558</t>
  </si>
  <si>
    <t>1-EUCUCCV</t>
  </si>
  <si>
    <t>1001003400006L262510290054</t>
  </si>
  <si>
    <t>1-ETZN1U2</t>
  </si>
  <si>
    <t>武威市</t>
  </si>
  <si>
    <t>陇能家园5一1一2503</t>
  </si>
  <si>
    <t>FGDG20260728005603</t>
  </si>
  <si>
    <t>2026/07/28 10:00:41 用户通过微站自助预约：吸油烟机安装 货已到   安装条件已确认   期望时间2026/07/28 00:00:00  客户备注：  提前联系客户预约时间。</t>
  </si>
  <si>
    <t>凉州区</t>
  </si>
  <si>
    <t>20260728-01-06108</t>
  </si>
  <si>
    <t>CXW-358-T1(不带罩)</t>
  </si>
  <si>
    <t>TX22-12T</t>
  </si>
  <si>
    <t>1002004500003L602606040143</t>
  </si>
  <si>
    <t>1-ETDTNHE</t>
  </si>
  <si>
    <t>内蒙古西菜园街道天骄熙岸小区1-2-2201</t>
  </si>
  <si>
    <t>2026-07-26 08:34:28，调试灶具，货未到：预计07/27到，台面孔好，通气，联系虚拟号18423474908，分机号9356，07月28日上午上门 /智能外呼机器人</t>
  </si>
  <si>
    <t>20260726-01-01402</t>
  </si>
  <si>
    <t>JZT-TX22-12T</t>
  </si>
  <si>
    <t>1-EUQRZGN</t>
  </si>
  <si>
    <t>否</t>
  </si>
  <si>
    <t>1018000500008L752604080137</t>
  </si>
  <si>
    <t>1-ETVKDJI</t>
  </si>
  <si>
    <t>宁房阅麓和院4-1-202</t>
  </si>
  <si>
    <t>2026-7-27 18:08:51 代报19995195651 嵌入式洗碗机安装JBCD13E-W5 要求7/28上门。/95677货已到</t>
  </si>
  <si>
    <t>4-1-202</t>
  </si>
  <si>
    <t>JBCD13E-W5</t>
  </si>
  <si>
    <t>1-ETZPWEU</t>
  </si>
  <si>
    <t>中房悦庭13号楼，2-401</t>
  </si>
  <si>
    <t>FGDG20260728005917</t>
  </si>
  <si>
    <t>2026-7-28 10:04:33，嵌入式洗碗机设计7/28/95770</t>
  </si>
  <si>
    <t>看做结填写模板：看:检查用户家环境   做：台面开孔尺寸应该开孔多少    结: 是否可以安装，是否需要整改              不会的 这句话保存上，再有这种的，以后别报洗碗机设计单了。</t>
  </si>
  <si>
    <t>贺兰县</t>
  </si>
  <si>
    <t>20260728-01-06453</t>
  </si>
  <si>
    <t>JBCD7E-04-Z5</t>
  </si>
  <si>
    <t>1-ETN8KDW</t>
  </si>
  <si>
    <t>甘肃省兰州市安宁区伊真学府美苑1号楼2802</t>
  </si>
  <si>
    <t>FGDG20260726030900</t>
  </si>
  <si>
    <t>工单创建者-电商客服孙沪凯,手机号17857136931,电商代报洗碗机上门设计JBSD2T-02-M1S,需尺寸测量换装设计电商0元橱改型号，麻烦师傅看下能否安装</t>
  </si>
  <si>
    <t>橱柜长度宽度均不够，需加长加宽整改后可以安装</t>
  </si>
  <si>
    <t>20260726-01-35536</t>
  </si>
  <si>
    <t>JBSD2T-02-M1S</t>
  </si>
  <si>
    <t>1001001500166L952604160093</t>
  </si>
  <si>
    <t>1-ETWNJV6</t>
  </si>
  <si>
    <t>优家国际小区2-2-2404</t>
  </si>
  <si>
    <t>FGDG20260727030416</t>
  </si>
  <si>
    <t>2026-7-27 19:42:18 【经销商19996195273代报】安装油烟机，货已到，要求7/28早上 上门/96683</t>
  </si>
  <si>
    <t>已联系，货还没有收到，收到后联系售后，用户要求只挂机，用户自己安装止回阀，无需防护，要打柜子</t>
  </si>
  <si>
    <t>白银区</t>
  </si>
  <si>
    <t>20260727-01-35222</t>
  </si>
  <si>
    <t>CXW-358-03-Z9T(不带罩)</t>
  </si>
  <si>
    <t>1004001400010L512409110097</t>
  </si>
  <si>
    <t>1-ETUV1QS</t>
  </si>
  <si>
    <t>宏盛商城4-3004</t>
  </si>
  <si>
    <t>FGDG20260728006366</t>
  </si>
  <si>
    <t>秦州区</t>
  </si>
  <si>
    <t>20260727-01-29779</t>
  </si>
  <si>
    <t>JSQ30-X1664-FR-12T</t>
  </si>
  <si>
    <t>01-TD7B-12T</t>
  </si>
  <si>
    <t>厨房局装</t>
  </si>
  <si>
    <t>1002004300012L452503060159</t>
  </si>
  <si>
    <t>1-ETK9V1K</t>
  </si>
  <si>
    <t>永乐南小区31-2-4号</t>
  </si>
  <si>
    <t>2026-7-26 16:40:45  18609470331代报     安装 1件   货已到    7/28。/96880</t>
  </si>
  <si>
    <t>20260726-01-26958</t>
  </si>
  <si>
    <t>JZT-01-TD7B-12T</t>
  </si>
  <si>
    <t>LS280000000000000034821398</t>
  </si>
  <si>
    <t>2-1FH-506</t>
  </si>
  <si>
    <t>兴泰东河湾三期 兴泰东河湾G4一单元1201</t>
  </si>
  <si>
    <t>2026-07-25 9:48:22【    oHxa_jvGkLhNs8BtUbkdem9rxGTM      】【代报】  油烟机预埋烟管，7/28上门。/96964</t>
  </si>
  <si>
    <t>二单元</t>
  </si>
  <si>
    <t>20260725-01-05445</t>
  </si>
  <si>
    <t>01-Y2.i</t>
  </si>
  <si>
    <t>1001001500116L952302090024</t>
  </si>
  <si>
    <t>1-ETWXM5E</t>
  </si>
  <si>
    <t>城投惠民苑2栋2单元704</t>
  </si>
  <si>
    <t>2026-7-27 20:04:01 安装烟机，货已到，条件好，7/28，提前联系。/79422026-7-28 09:27:22 已联系技师确认工单联系情况，技师表示已经联系完了【冰箱专属客服】./96814</t>
  </si>
  <si>
    <t>20260727-01-35741</t>
  </si>
  <si>
    <t>CXW-358-Z8T(不带罩)</t>
  </si>
  <si>
    <t>1001001500153L922604150236</t>
  </si>
  <si>
    <t>1-9I8WH00</t>
  </si>
  <si>
    <t>石嘴山市</t>
  </si>
  <si>
    <t>九裕台小区22-1-401</t>
  </si>
  <si>
    <t>FGDG20260727023548</t>
  </si>
  <si>
    <t>2026-7-27 16:19:35 13309561222代报；安装1件，货已到，7/28。/96792</t>
  </si>
  <si>
    <t>大武口区</t>
  </si>
  <si>
    <t>20260727-01-27220</t>
  </si>
  <si>
    <t>CXW-358-03-Z6TA(不带罩)</t>
  </si>
  <si>
    <t>03-HECB-12T</t>
  </si>
  <si>
    <t>1002003700097L472603200500</t>
  </si>
  <si>
    <t>2-29S-673</t>
  </si>
  <si>
    <t>均和金宸府 钢铁大街45号3栋206</t>
  </si>
  <si>
    <t>FGDG20260727002691</t>
  </si>
  <si>
    <t>2026-7-27 09:03:43 安装1件，货已到，【协商失败，先放置】，7/28/962302026-7-28 10:06:14 安装油烟机，今天会上门/95487</t>
  </si>
  <si>
    <t>20260727-01-02823</t>
  </si>
  <si>
    <t>1001001500158L922604250261</t>
  </si>
  <si>
    <t>1-EUE7PWT</t>
  </si>
  <si>
    <t>1001000900421L512607130483</t>
  </si>
  <si>
    <t>1-ETPZHPE</t>
  </si>
  <si>
    <t>君泰华府b座1102</t>
  </si>
  <si>
    <t>工单创建者-电商客服方太生活电器赵西园,手机号13319568232,顾客需要上门安装辛苦上门前提前与顾客联系</t>
  </si>
  <si>
    <t>东胜区</t>
  </si>
  <si>
    <t>20260727-01-09011</t>
  </si>
  <si>
    <t>1-EUEZ9F0</t>
  </si>
  <si>
    <t>JS000035778</t>
  </si>
  <si>
    <t>1001000900421L512602280413</t>
  </si>
  <si>
    <t>2-3FY-3496</t>
  </si>
  <si>
    <t>一条山镇天润嘉园7栋4单元1102室</t>
  </si>
  <si>
    <t>FGDG20260727001875</t>
  </si>
  <si>
    <t>2026-7-27 08:47:50 用户安装烟机，电商送，条件好，要求7/30上门。/96225</t>
  </si>
  <si>
    <t>景泰县</t>
  </si>
  <si>
    <t>20260727-01-02008</t>
  </si>
  <si>
    <t>1001000900421L512607050049</t>
  </si>
  <si>
    <t>1-ETO6ZHE</t>
  </si>
  <si>
    <t>新疆友好南路街道迪凌五金建材新疆滨河中路 72号 友好小区 24 栋 一单元 三楼 302</t>
  </si>
  <si>
    <t>FGDG20260727002007</t>
  </si>
  <si>
    <t>2026-07-27 08:49:19 因未联系上用户，故根据用户在京东平台点选的期望安装时间建单，安装信息均未能核对，请技师上门前提前确认，到货不清楚，用户期望安装时间07月28日00时00分，/ 智能外呼机器人</t>
  </si>
  <si>
    <t>十点</t>
  </si>
  <si>
    <t>沙依巴克区</t>
  </si>
  <si>
    <t>20260727-01-02127</t>
  </si>
  <si>
    <t>JSQ31-1402</t>
  </si>
  <si>
    <t>1004000400047L501711240026</t>
  </si>
  <si>
    <t>1-ETPC78O</t>
  </si>
  <si>
    <t>新疆维吾尔自治区直辖</t>
  </si>
  <si>
    <t>兆和苑20-4-201</t>
  </si>
  <si>
    <t>FGDG20260727005875</t>
  </si>
  <si>
    <t>2026-7-27 10:03:43 热水器出现冷水，【保内】期望7/27上门，协商至7/28上门。/95397</t>
  </si>
  <si>
    <t>北屯市</t>
  </si>
  <si>
    <t>20260727-02-06338</t>
  </si>
  <si>
    <t>忽冷忽热</t>
  </si>
  <si>
    <t>用户混水不当或混水阀坏</t>
  </si>
  <si>
    <t>JSQ31-1402-FR-12T</t>
  </si>
  <si>
    <t>Z7TX</t>
  </si>
  <si>
    <t>1001001500123L952606300129</t>
  </si>
  <si>
    <t>1-EQREIR8</t>
  </si>
  <si>
    <t>张掖市</t>
  </si>
  <si>
    <t>沙河镇沙河街社区 明华嘉苑2号楼1单元201</t>
  </si>
  <si>
    <t>FGDG20260725031480</t>
  </si>
  <si>
    <t>2026-7-25 21:24:09 18993641811代报 安装烟机，跟技师约好了7/26，提前联系。/7942货已到2026-7-26 20:25:02 来电确认上门时间，已告知当地无烟机安装， 表示已约，已告知技师会联系。/95704</t>
  </si>
  <si>
    <t>临泽县</t>
  </si>
  <si>
    <t>20260725-01-36493</t>
  </si>
  <si>
    <t>CXW-358-Z7TX（不带罩）</t>
  </si>
  <si>
    <t>T35</t>
  </si>
  <si>
    <t>1001003400005L112607130172</t>
  </si>
  <si>
    <t>1-ETIBT1C</t>
  </si>
  <si>
    <t>中海寰宇天下一期 2栋0单元1903</t>
  </si>
  <si>
    <t>FGDG20260726017002</t>
  </si>
  <si>
    <t>2026-7-26 14:05:01 18394028948代报：具体是一期还是二期需要确认一下，烟灶安装，7/28/96230已约待送</t>
  </si>
  <si>
    <t>20260726-01-19172</t>
  </si>
  <si>
    <t>1001001500155L912606130274</t>
  </si>
  <si>
    <t>1-ETET3XM</t>
  </si>
  <si>
    <t>城关镇御景雅居2号楼4单元16楼</t>
  </si>
  <si>
    <t>2026-7-26 09:41:54  经销商17318798051代报 安装烟机 货已到 7/26下午 /96850</t>
  </si>
  <si>
    <t>已联系客户。跟客户约好上门时间。如果客户来电请勿建立催单。联系师傅15379025879</t>
  </si>
  <si>
    <t>榆中县</t>
  </si>
  <si>
    <t>20260726-01-04816</t>
  </si>
  <si>
    <t>17855498591-35GAMZX</t>
  </si>
  <si>
    <t>1-EV40ITF</t>
  </si>
  <si>
    <t>T31</t>
  </si>
  <si>
    <t>1001003400007L252607160050</t>
  </si>
  <si>
    <t>1-ETZS0PI</t>
  </si>
  <si>
    <t>保利花园-沁心园 保利三期3栋3单元506号</t>
  </si>
  <si>
    <t>2026/07/28 10:09:22 用户通过微站自助预约：调试JZT-02-TD15B-12T,安装CXW-358-T31(不带罩) 货已到   安装条件已确认   期望时间2026/07/28 00:00:00  客户备注：  提前联系客户预约时间。 请技师根据用户家实际情况进行录单。</t>
  </si>
  <si>
    <t>20260728-01-06667</t>
  </si>
  <si>
    <t>CXW-358-T31(不带罩)</t>
  </si>
  <si>
    <t>1002003400302L432607080047</t>
  </si>
  <si>
    <t>1-CV69NAS</t>
  </si>
  <si>
    <t>昌吉回族自治州</t>
  </si>
  <si>
    <t>二十一号小区五期5号楼1单元901</t>
  </si>
  <si>
    <t>FGDG20260727030486</t>
  </si>
  <si>
    <t>2026-7-27 19:44:52灶具调试，货已到，条件好，需要拆旧机，协商至7/28。/95759</t>
  </si>
  <si>
    <t>昌吉市</t>
  </si>
  <si>
    <t>20260727-01-35304</t>
  </si>
  <si>
    <t>JZT-02-TH36B-12T</t>
  </si>
  <si>
    <t>1002003000029L421801130189</t>
  </si>
  <si>
    <t>2-6F-1560</t>
  </si>
  <si>
    <t>天山牧歌8号楼1单元1004</t>
  </si>
  <si>
    <t>面板自爆，费用全免</t>
  </si>
  <si>
    <t>20260727-02-07115</t>
  </si>
  <si>
    <t>面板故障</t>
  </si>
  <si>
    <t>面板碎裂</t>
  </si>
  <si>
    <t>JZT-TA1B-12T</t>
  </si>
  <si>
    <t>JBSD3F-03-X20Max</t>
  </si>
  <si>
    <t>1008000800030L702603180175</t>
  </si>
  <si>
    <t>1-E6GUZKI</t>
  </si>
  <si>
    <t xml:space="preserve"> 开发大道东岸名郡3-2-1003</t>
  </si>
  <si>
    <t>2026-07-26 20:23:50  安装水槽洗碗机，货到，无水槽，台面孔好，电源插座装好，通水，水龙头好，联系186****1840，2026-07-27 09:00:00上门 /智能语音机器人</t>
  </si>
  <si>
    <t>右面用户的角阀</t>
  </si>
  <si>
    <t>康巴什区</t>
  </si>
  <si>
    <t>1-ETZU8TY</t>
  </si>
  <si>
    <t>中海臻如府16-2-1602</t>
  </si>
  <si>
    <t>FGDG20260728006355</t>
  </si>
  <si>
    <t>2026-07-28 10:13:50 自助代报：今天会上门 水槽洗碗机 新装设计  2026/07/28 00:00 上门联系人：女士。/代报人：焦鹏飞（19509519593+宁夏）</t>
  </si>
  <si>
    <t>看:用户家新装  做:上下水电源位置已现场对接确定  柜体尺寸高920深550长1200台面开孔1160-480  结:可以安装</t>
  </si>
  <si>
    <t>20260728-01-06942</t>
  </si>
  <si>
    <t>JBSD3F-03-X20MaxL</t>
  </si>
  <si>
    <t>1-ETR90XM</t>
  </si>
  <si>
    <t>美丽家园2-4-452</t>
  </si>
  <si>
    <t>FGDG20260727013120</t>
  </si>
  <si>
    <t>2026-7-27 12:17:38，15597383152代报，安装吸油烟机和嵌入式洗碗机04-g1新装设计，货已到，7/28上门。/95667</t>
  </si>
  <si>
    <t>如有用户来电告知师傅电话勿建催单给预咨询看用户家安装位置，柜子未做水电好做，告知用户家装修公司公章。注意事项，更改方案及好结更改后符合安装</t>
  </si>
  <si>
    <t>20260727-01-14533</t>
  </si>
  <si>
    <t>JBCD6E-04-G1</t>
  </si>
  <si>
    <t>1-ELRTUBW</t>
  </si>
  <si>
    <t>中海臻如府1-2-902</t>
  </si>
  <si>
    <t>2026-07-27 15:17:16 自助代报：吸油烟机 油烟机预埋烟管 早晨预埋 2026/07/28 00:00 上门联系人：杨文武。/代报人：多门店·张磊（18295002018+宁夏）</t>
  </si>
  <si>
    <t>20260727-01-23537</t>
  </si>
  <si>
    <t>1004001400010L512604090029</t>
  </si>
  <si>
    <t>1-ETYR05U</t>
  </si>
  <si>
    <t>悦风华12-2-1401</t>
  </si>
  <si>
    <t>2026-7-28 08:58:32，15349579315代报安装4件套，今天会上门。/95352</t>
  </si>
  <si>
    <t>气源未通，角阀烟管等辅材经销商赠送</t>
  </si>
  <si>
    <t>盐池县</t>
  </si>
  <si>
    <t>20260728-01-02693</t>
  </si>
  <si>
    <t>1001001500158L942606230064</t>
  </si>
  <si>
    <t>1-ETQEUCY</t>
  </si>
  <si>
    <t>绿城润园5-1-702</t>
  </si>
  <si>
    <t>FGDG20260727009971</t>
  </si>
  <si>
    <t>2026-7-27 11:15:26 oaRmVjuZMFiWb_Pvc6bQ9Vkb9xuk代报，预约安装烟机灶。/97519货已到</t>
  </si>
  <si>
    <t>20260727-01-10875</t>
  </si>
  <si>
    <t>02-TH13B-12T</t>
  </si>
  <si>
    <t>1002003400306L442605250744</t>
  </si>
  <si>
    <t>FGDG20260726017003</t>
  </si>
  <si>
    <t>1-ETXS348</t>
  </si>
  <si>
    <t>中海广场</t>
  </si>
  <si>
    <t>FGDG20260727032904</t>
  </si>
  <si>
    <t>工单创建者-电商客服王晰铭,手机号13355991808,电商代报嵌入式洗碗机上门设计JBCD7E-03-V18,需尺寸测量换装设计设计、提前电话联系确认时间</t>
  </si>
  <si>
    <t>联系用户用户电话无人接听如用户来电麻烦联系13609311435勿建催单1-1-1403</t>
  </si>
  <si>
    <t>橱柜隔板需切割，门板需改造，台面需加高至780</t>
  </si>
  <si>
    <t>20260727-01-38250</t>
  </si>
  <si>
    <t>JBCD7E-03-V18</t>
  </si>
  <si>
    <t>1002004300114L422605150042</t>
  </si>
  <si>
    <t>FGDG20260728006111</t>
  </si>
  <si>
    <t>1001003300007L952605070272</t>
  </si>
  <si>
    <t>FGDG20260727013119</t>
  </si>
  <si>
    <t>看用户家安装位置，烟道孔低，柜子未做，，安装高度受限，建议更换侧吸烟机，更改后更换。烟机后复合安装。用户来电告知师傅电话勿建催单给预咨询</t>
  </si>
  <si>
    <t>更改烟道或者更换侧吸烟机更改更换后符合安装</t>
  </si>
  <si>
    <t>CXW-358-K1S(不带罩)</t>
  </si>
  <si>
    <t>V10-G</t>
  </si>
  <si>
    <t>1001001500155L912606150591</t>
  </si>
  <si>
    <t>1-ETKQYG0</t>
  </si>
  <si>
    <t>内蒙古包头市包头稀土高新技术产业开发区万水泉镇正翔滨河东区12栋1单元2102</t>
  </si>
  <si>
    <t>2026-07-26 17:21:54  安装吸油烟机，货到，烟道孔好，已提醒橱柜（技师上门前再确认下），联系136****4157，2026-08-22 09:00:00上门 /智能语音机器人2026-07-26 17:22:45 用户来电改约上门时间  要求改约至7/28上午九-十点左右上门/95742</t>
  </si>
  <si>
    <t>用户家未安装橱柜不需要连接烟管</t>
  </si>
  <si>
    <t>九原区</t>
  </si>
  <si>
    <t>20260726-01-28825</t>
  </si>
  <si>
    <t>1-EUDTGCR</t>
  </si>
  <si>
    <t>03-Z7TX</t>
  </si>
  <si>
    <t>1001001500169L952607070066</t>
  </si>
  <si>
    <t>1-EQ3WPCW</t>
  </si>
  <si>
    <t>阳光家园紫荆苑 23栋13单元301</t>
  </si>
  <si>
    <t>2026-7-27 09:09:07 油烟机已经安装还没做橱柜，现在橱柜位置需要调整，油烟机位置也需要调整再做柜子，已提醒多次安装收费50元，女士表示能不能优惠，麻烦先核实情况联系沟通/97237</t>
  </si>
  <si>
    <t>已联系用户女士，约好次日9:30-10上门，用户接受来电无建催单请联系18119428990</t>
  </si>
  <si>
    <t>七里河区</t>
  </si>
  <si>
    <t>20260727-01-03167</t>
  </si>
  <si>
    <t>CXW-358-03-Z7TX(不带罩)</t>
  </si>
  <si>
    <t>17855493091-4JLH10L</t>
  </si>
  <si>
    <t>1-EV46407</t>
  </si>
  <si>
    <t>02-HECB-12T</t>
  </si>
  <si>
    <t>1002003700002L412511180191</t>
  </si>
  <si>
    <t>1-D4PT2AG</t>
  </si>
  <si>
    <t>梦溪苑小区 梦溪苑11-3-401</t>
  </si>
  <si>
    <t>2026-07-27 11:22:07oHxa_jtQXouRlc1tQVZx9EYcZj-M 【代报】安装   1    件， 条件好，货已到   /96208</t>
  </si>
  <si>
    <t>上门指导用户使用，产品无问题</t>
  </si>
  <si>
    <t>1009001300010L682505160025</t>
  </si>
  <si>
    <t>1-91ZD3C6</t>
  </si>
  <si>
    <t>哈密市</t>
  </si>
  <si>
    <t>五江豪苑11-1-701</t>
  </si>
  <si>
    <t>FGDG20260727014675</t>
  </si>
  <si>
    <t>2026-7-27 12:55:18 灶蒸烤烹饪机位置不对，导致柜门关不上了，【保内】07/27。/96833</t>
  </si>
  <si>
    <t>伊州区</t>
  </si>
  <si>
    <t>20260727-02-16399</t>
  </si>
  <si>
    <t>JZT-ZK60-01-Y2.i</t>
  </si>
  <si>
    <t>工程</t>
  </si>
  <si>
    <t>1001000800353L102411290248</t>
  </si>
  <si>
    <t>1-DGZZ3PW</t>
  </si>
  <si>
    <t>丝路之兴世纪城A区30-2-2402</t>
  </si>
  <si>
    <t>2026-7-27 15:48:40 烟机倒烟串味，【保内】7/28上午，/95764</t>
  </si>
  <si>
    <t>20260727-02-25537</t>
  </si>
  <si>
    <t>吸力小</t>
  </si>
  <si>
    <t>共用烟道非方太止回阀打不开</t>
  </si>
  <si>
    <t>CXW-258-EH52(单罩)</t>
  </si>
  <si>
    <t>1-ERNLQAS</t>
  </si>
  <si>
    <t>邢台北区46-1-902</t>
  </si>
  <si>
    <t>FGDG20260719030396</t>
  </si>
  <si>
    <t>2026-7-19 20:36:47 13469677478代报：新装设计，水槽式洗碗机X20MAX，要求7/27上门。/95451</t>
  </si>
  <si>
    <t>已联系下周一</t>
  </si>
  <si>
    <t>可安装左版</t>
  </si>
  <si>
    <t>20260719-01-34831</t>
  </si>
  <si>
    <t>1001001500166L952606290237</t>
  </si>
  <si>
    <t>1-ETRT5DW</t>
  </si>
  <si>
    <t>土默特右旗幸福青山10-1-1001</t>
  </si>
  <si>
    <t>FGDG20260727015063</t>
  </si>
  <si>
    <t>2026-7-27 13:04:12，安装吸油烟机，烟道孔好，橱柜7/27做，要求7/28上门。/95138货已到</t>
  </si>
  <si>
    <t>即装即用，已指导使用</t>
  </si>
  <si>
    <t>土默特右旗</t>
  </si>
  <si>
    <t>20260727-01-16879</t>
  </si>
  <si>
    <t>JBSD2F-03-Z8</t>
  </si>
  <si>
    <t>LS280000000000000035498999</t>
  </si>
  <si>
    <t>1-ETUFZRE</t>
  </si>
  <si>
    <t>汇玺园 云玺中心4号楼1-29-01</t>
  </si>
  <si>
    <t>FGDG20260727024156</t>
  </si>
  <si>
    <t>2026-07-27 16:35:15 自助代报：JBSD2F-03-Z8 新装设计  2026/07/28 00:00 上门联系人：曹江花。/代报人：吴明辉（15292420681+新疆中联电器南湖店）</t>
  </si>
  <si>
    <t>20260727-01-27988</t>
  </si>
  <si>
    <t>每誉</t>
  </si>
  <si>
    <t>1-ETUFYES</t>
  </si>
  <si>
    <t>新疆维吾尔自治区哈密市伊州区东河区街道铁路25街爱琳商店</t>
  </si>
  <si>
    <t>FGDG20260727024132</t>
  </si>
  <si>
    <t>工单创建者-电商客服杨心怡,手机号13337391542,每誉代报洗碗机上门设计JPSD2T-J5Max,需尺寸测量新装设计确定J5max能否安装，确定左右洗碗机,每誉为独立的集团第二品牌，请勿推荐嵌洗</t>
  </si>
  <si>
    <t>用户接受整改，安装不了</t>
  </si>
  <si>
    <t>20260727-01-27932</t>
  </si>
  <si>
    <t>1001003300012L572607130203</t>
  </si>
  <si>
    <t>1-ETNXXZ2</t>
  </si>
  <si>
    <t>沙井驿街道景宜家园景宜二期2号楼1505</t>
  </si>
  <si>
    <t>2026-7-27 08:28:18 安装烟机 货已到,整体的橱柜未好 孔好 已告知上门时效，期望7/27下午5点前上门。/95535 【京东】【毛坯新装】【虚拟号码：184619145093162】2026-7-27 08:32:11 合并联系人./95535</t>
  </si>
  <si>
    <t>20260727-01-01241</t>
  </si>
  <si>
    <t>17854968701-7NMU3Z6</t>
  </si>
  <si>
    <t>JBSD2T-03-Y5A</t>
  </si>
  <si>
    <t>1008000800015L732512210120</t>
  </si>
  <si>
    <t>1-DVWUJC2</t>
  </si>
  <si>
    <t>兰石豪布斯卡瑢园 兰州市七里河区豪布斯卡瑢园3号楼一单元1503室</t>
  </si>
  <si>
    <t>FGDG20260727016625</t>
  </si>
  <si>
    <t>【保内】2026-7-27 13:46:46  水槽洗碗机的水槽这边长时间没有用有生锈了，已解释是浮锈，7/28上门/97015【新装不收取鉴定费】2026-7-27 14:00:12【洗碗机专项指导】已发指导短信。/8383</t>
  </si>
  <si>
    <t>20260727-02-18678</t>
  </si>
  <si>
    <t>生锈</t>
  </si>
  <si>
    <t>水槽浮锈</t>
  </si>
  <si>
    <t>1001000500304L912204010167</t>
  </si>
  <si>
    <t>1-ESXQWHO</t>
  </si>
  <si>
    <t>巴音郭楞蒙古自治州</t>
  </si>
  <si>
    <t>保利石油花园  30栋 2单元 401</t>
  </si>
  <si>
    <t>2026-7-24 14:11:19  买房送的机器，维修油烟机，油烟机一开右边的热风很烫，吸力也不行，灶具打开是橘黄色火，灶具两边打不着火，没有点火声【保内】，已提醒上门时效48，用户不接受指导，7/28上午，/95755</t>
  </si>
  <si>
    <t>库尔勒市</t>
  </si>
  <si>
    <t>20260724-02-20063</t>
  </si>
  <si>
    <t>共用烟道堵塞（技师无法解决）</t>
  </si>
  <si>
    <t>CXW-258-JQ31(不带罩)</t>
  </si>
  <si>
    <t>17854077731-JS4681</t>
  </si>
  <si>
    <t>03-X1A</t>
  </si>
  <si>
    <t>1001002000018L562304040114</t>
  </si>
  <si>
    <t>1-5X5YOXK</t>
  </si>
  <si>
    <t>吾悦和府 9栋1单元701</t>
  </si>
  <si>
    <t>2026-7-27 10:30:48 烟机小保养，要求 7/28下午上门。/96473</t>
  </si>
  <si>
    <t>已联系</t>
  </si>
  <si>
    <t>20260727-02-07843</t>
  </si>
  <si>
    <t>CXW-358-03-X1A</t>
  </si>
  <si>
    <t>1001001500166L952607160082</t>
  </si>
  <si>
    <t>1-ETVOJV6</t>
  </si>
  <si>
    <t>泰昌北路9号九棠府13-1-401</t>
  </si>
  <si>
    <t>FGDG20260727028291</t>
  </si>
  <si>
    <t>2026-7-27 18:19:19  19254648245代报，安装烟机，货已到，木工全天都在可以直接上门，条件好，7/28 。/95519</t>
  </si>
  <si>
    <t>20260727-01-32773</t>
  </si>
  <si>
    <t>CXW-358-V10-G（不带罩）</t>
  </si>
  <si>
    <t>1001001500155L932605280599</t>
  </si>
  <si>
    <t>1-4TGW16Q</t>
  </si>
  <si>
    <t>内蒙古鄂尔多斯市伊金霍洛旗阿勒腾席热镇阳光家园b区</t>
  </si>
  <si>
    <t>工单创建者-电商客服刘辉,手机号17707064413,安装</t>
  </si>
  <si>
    <t>伊金霍洛旗</t>
  </si>
  <si>
    <t>20260727-01-27573</t>
  </si>
  <si>
    <t>1-ETXPB3L</t>
  </si>
  <si>
    <t>01-Y8</t>
  </si>
  <si>
    <t>1001002900010L252607140374</t>
  </si>
  <si>
    <t>1-ETI8A5U</t>
  </si>
  <si>
    <t>绿地国际花都 宁张路与刘家沟路交会处北川河湿地公园旁绿地花都2期6号楼1单元29层1室</t>
  </si>
  <si>
    <t>FGDG20260726016683</t>
  </si>
  <si>
    <t>2026-7-26 13:58:11 18797348220代报： 安装 2件套， 安装止回阀  /96211 已约待送</t>
  </si>
  <si>
    <t>20260726-01-18793</t>
  </si>
  <si>
    <t>JSQ31-01-16M1Pro-FR</t>
  </si>
  <si>
    <t>1004001800007L522605240270</t>
  </si>
  <si>
    <t>1-NGJUPG</t>
  </si>
  <si>
    <t>育才东路书香铭苑3号楼1单元2001室</t>
  </si>
  <si>
    <t>工单创建者-电商客服艺趣接待赵倩倩,手机号15267227003,2026年7月27日14:04:19/预约28号安装，需要烟道开孔/yq赵倩倩2026-7-28 08:57:11 用户表示是新装热水器安装。/95677</t>
  </si>
  <si>
    <t>JSQ31-01-16M1Pro-FR-12T</t>
  </si>
  <si>
    <t>1002004300098L452603040203</t>
  </si>
  <si>
    <t>1-ETTFFJ8</t>
  </si>
  <si>
    <t>光耀上城10-1-302</t>
  </si>
  <si>
    <t>2026-07-27 15:18:17 自助代报：灶具 调试  2026/07/28 00:00 上门联系人：罗保华。/代报人：焦鹏飞（19509519593+宁夏）</t>
  </si>
  <si>
    <t>1-ETNZDLY</t>
  </si>
  <si>
    <t>创业路金汉御园5-1-1101</t>
  </si>
  <si>
    <t>FGDG20260727001249</t>
  </si>
  <si>
    <t>2026-07-27 8:35:13 oHxa_jks_0oAvQdyVuBzWshmfgs8 代报 预约明天7.28安装洗碗机 26-07-28 /95409货已到</t>
  </si>
  <si>
    <t>可以安装左版，把下水改到右侧标注的位置</t>
  </si>
  <si>
    <t>20260727-01-01384</t>
  </si>
  <si>
    <t>JBSD2T-K3A</t>
  </si>
  <si>
    <t>1001000900394L272603120081</t>
  </si>
  <si>
    <t>1-ETZXLWU</t>
  </si>
  <si>
    <t>森和阳光2号楼1单元502</t>
  </si>
  <si>
    <t>2026-7-28 10:20:02 18161605602代报：安装烟机  技师今天会上门  /96504</t>
  </si>
  <si>
    <t>即装即用门店赠送防火阀安装费，顾客自费¥50</t>
  </si>
  <si>
    <t>CXW-358-F3</t>
  </si>
  <si>
    <t>TKY8-12T</t>
  </si>
  <si>
    <t>1002003800029L602607080028</t>
  </si>
  <si>
    <t>1-AB29M78</t>
  </si>
  <si>
    <t>天庆格林小镇 6栋1单元3003</t>
  </si>
  <si>
    <t>2026/07/27 22:11:27 用户通过微站自助预约：调试JZT-TKY8-12T 货已到   安装条件已确认   期望时间2026/07/28 10:00:00  客户备注：  提前联系客户预约时间。</t>
  </si>
  <si>
    <t>1002004300077L402602010999</t>
  </si>
  <si>
    <t>1-ETJ9E54</t>
  </si>
  <si>
    <t>海亮国际社区二号地8-1-1902</t>
  </si>
  <si>
    <t>FGDG20260726020033</t>
  </si>
  <si>
    <t>2026-07-26 15:20:50 自助代报：灶具 调试 上午02-TD7B 2026/07/27 00:00 上门联系人：张女士。/代报人：多门店·张磊（18295002018+宁夏）</t>
  </si>
  <si>
    <t>20260726-01-22856</t>
  </si>
  <si>
    <t>1002004300110L462605200011</t>
  </si>
  <si>
    <t>1-EH4LOOK</t>
  </si>
  <si>
    <t>新疆天津路街道长沙路中南上悦城二期5号楼403室</t>
  </si>
  <si>
    <t>2026-07-26 20:02:50  放置灶具，货到，台面孔未好，未通气，已提醒通气，联系181****2034，2026-07-27 00:00:00上门 /智能语音机器人</t>
  </si>
  <si>
    <t>JZT-TF27BD-12T</t>
  </si>
  <si>
    <t>17855509671-JS2968</t>
  </si>
  <si>
    <t>1001002900010L262607160059</t>
  </si>
  <si>
    <t>1-EK4VUKK</t>
  </si>
  <si>
    <t>西城御景名邸小区 西城御景名邸2-1176</t>
  </si>
  <si>
    <t>2026-7-27 15:34:44  18397026606厨电代报：货已到   安装烟机， 期望 7.28上门 /8267</t>
  </si>
  <si>
    <t>已完成，即装即用</t>
  </si>
  <si>
    <t>20260727-01-24597</t>
  </si>
  <si>
    <t>EM23TS</t>
  </si>
  <si>
    <t>1001000900066L071609260033</t>
  </si>
  <si>
    <t>2-2QO-3390</t>
  </si>
  <si>
    <t>玺云台南区27-1-501</t>
  </si>
  <si>
    <t>2026/07/26 19:45:32 用户通过微站自助预约：油烟机小保养CXW-200-EM23TS    已提醒收费  2026/07/28 00:00:00  提前联系。</t>
  </si>
  <si>
    <t>20260726-02-33366</t>
  </si>
  <si>
    <t>CXW-200-EM23TS</t>
  </si>
  <si>
    <t>1-EUCPAC3</t>
  </si>
  <si>
    <t>1001003400005L252606040380</t>
  </si>
  <si>
    <t>1-ETZXL84</t>
  </si>
  <si>
    <t>阿克苏地区</t>
  </si>
  <si>
    <t>新塘小区2-2-101</t>
  </si>
  <si>
    <t>FGDG20260728006719</t>
  </si>
  <si>
    <t>2026-7-28 10:18:48 安装油烟机，货已到，条件好，橱柜后面做，7/28上门./96566</t>
  </si>
  <si>
    <t>阿克苏市</t>
  </si>
  <si>
    <t>20260728-01-07373</t>
  </si>
  <si>
    <t>1008000800014L732607070090</t>
  </si>
  <si>
    <t>1-EPI7OEW</t>
  </si>
  <si>
    <t>金宇星城8-2-502</t>
  </si>
  <si>
    <t>2026-07-26 15:04:58【      oaRmVjvepqWLq863oyXEJr0ZD00I      】 【 代报】      安装  2   件套   ，          7/28 上门。/95761送安同天</t>
  </si>
  <si>
    <t>分公司换装活动，开孔应收费160元，实收0元</t>
  </si>
  <si>
    <t>JBSD2T-03-Y5AL</t>
  </si>
  <si>
    <t>1-ETQ4ZC4</t>
  </si>
  <si>
    <t>天山牧歌一期11号楼1单元1103</t>
  </si>
  <si>
    <t>FGDG20260727008873</t>
  </si>
  <si>
    <t>2026-7-27 10:59:11 烟机不排烟【保内】无需指导，7/27。/95435</t>
  </si>
  <si>
    <t>20260727-02-09659</t>
  </si>
  <si>
    <t>装修/用户原因</t>
  </si>
  <si>
    <t>CXW-258-EMD15A</t>
  </si>
  <si>
    <t>1-DIV47ZG</t>
  </si>
  <si>
    <t>湖畔家园四期11-2-1801</t>
  </si>
  <si>
    <t>2026-07-27 15:05:54 自助代报：灶具 调试  2026/07/28 00:00 上门联系人：王银梅。/代报人：焦鹏飞（19509519593+宁夏）</t>
  </si>
  <si>
    <t>1001002900005L572410210022</t>
  </si>
  <si>
    <t>1-ETZFHVS</t>
  </si>
  <si>
    <t>固原市</t>
  </si>
  <si>
    <t>中房73－2－101</t>
  </si>
  <si>
    <t>FGDG20260728004876</t>
  </si>
  <si>
    <t>2026/07/28 09:46:47 用户通过微站自助预约：吸油烟机安装 货已到   安装条件已确认   期望时间2026/07/28 00:00:00  客户备注：  提前联系客户预约时间。</t>
  </si>
  <si>
    <t>原州区</t>
  </si>
  <si>
    <t>20260728-01-05282</t>
  </si>
  <si>
    <t>CXW-358-01-Y3.i</t>
  </si>
  <si>
    <t>1009000500041L682603250075</t>
  </si>
  <si>
    <t>1-E3DK4KK</t>
  </si>
  <si>
    <t>森鑫国际小区6号楼二单元2042</t>
  </si>
  <si>
    <t>2026-07-28 10:57:37 内部顾客（ofq_l5ZbX4KwiZoIbb6ze7Bw4qgo）通过智能文本报单：青海省海东市互助土族自治县森鑫国际小区6号楼二单元2042，安装灶蒸烤烹饪机，已约好今天会上门</t>
  </si>
  <si>
    <t>技师自己家安装，燃气未通。</t>
  </si>
  <si>
    <t>20260728-01-09713</t>
  </si>
  <si>
    <t>JZT-ZK50-Y8</t>
  </si>
  <si>
    <t>04-X2A</t>
  </si>
  <si>
    <t>1001002000029L562508060171</t>
  </si>
  <si>
    <t>1-C0PWHX0</t>
  </si>
  <si>
    <t>南万达都会公园28-2-1201</t>
  </si>
  <si>
    <t>FGDG20260727013713</t>
  </si>
  <si>
    <t>2026-7-27 12:33:31 oaRmVji2ezI51VIsLcZhrf3bi4eg代报 明天安装油烟机 /96800货已到</t>
  </si>
  <si>
    <t>20260727-01-15272</t>
  </si>
  <si>
    <t>CXW-358-04-X2A</t>
  </si>
  <si>
    <t>EM18TS</t>
  </si>
  <si>
    <t>1001000900389L272406220433</t>
  </si>
  <si>
    <t>2-32E-4854</t>
  </si>
  <si>
    <t>北京南路海关家属院16-3-1401</t>
  </si>
  <si>
    <t>2026/07/26 18:45:06 用户通过微站自助预约：油烟机小保养CXW-258-EM18TS(单罩)    已提醒收费  2026/07/28 00:00:00  提前联系。</t>
  </si>
  <si>
    <t>20260726-02-31876</t>
  </si>
  <si>
    <t>CXW-258-EM18TS(单罩)</t>
  </si>
  <si>
    <t>1002004300089L402605210280</t>
  </si>
  <si>
    <t>1-ETHV292</t>
  </si>
  <si>
    <t>内蒙古中山东路街道城区内蒙古人民路人民巷团结社区内蒙古建材局宿舍2号楼1单元1号</t>
  </si>
  <si>
    <t>FGDG20260726015461</t>
  </si>
  <si>
    <t>2026-7-26 13:20:35 灶具调试，货7/27到，要求技师带灶脚上门，用户要放在台面上，气源好，要求7/28上门。虚拟号码178050025949363。/96963电商送2026-7-26 13:27:09 合并联系人。/96963</t>
  </si>
  <si>
    <t>东</t>
  </si>
  <si>
    <t>20260726-01-17344</t>
  </si>
  <si>
    <t>2-2VK-4499</t>
  </si>
  <si>
    <t>谐鸣园3-3-202</t>
  </si>
  <si>
    <t>FGDG20260727025370</t>
  </si>
  <si>
    <t>2026-7-27 17:00:44 15661127165代报 烟机设计 7/28上午10点之后上门/95470</t>
  </si>
  <si>
    <t>20260727-01-29419</t>
  </si>
  <si>
    <t>CXW-358-EM31T</t>
  </si>
  <si>
    <t>1-EI8K9N2</t>
  </si>
  <si>
    <t>中海铂悦府1期1-1604</t>
  </si>
  <si>
    <t>FGDG20260728008366</t>
  </si>
  <si>
    <t>2026-7-28 10:48:54  19312818898代报，灶蒸烤新装设计，今天已上门。/96876</t>
  </si>
  <si>
    <t>20260728-01-09236</t>
  </si>
  <si>
    <t>JZY-ZK60-01-Y1.i</t>
  </si>
  <si>
    <t>Z9T</t>
  </si>
  <si>
    <t>1001001500130L952603240633</t>
  </si>
  <si>
    <t>1-EU08BFG</t>
  </si>
  <si>
    <t>慧谷佳园17栋4单元305</t>
  </si>
  <si>
    <t>2026/07/28 10:39:50 用户通过微站自助预约：安装CXW-358-Z9T（不带罩） 货已到   安装条件已确认   期望时间2026/07/28 00:00:00  客户备注：  提前联系客户预约时间。</t>
  </si>
  <si>
    <t>20260728-01-08644</t>
  </si>
  <si>
    <t>CXW-358-Z9T（不带罩）</t>
  </si>
  <si>
    <t>1001001500161L942606250099</t>
  </si>
  <si>
    <t>1-BWHL0F8</t>
  </si>
  <si>
    <t>海渝尚景4-2-101</t>
  </si>
  <si>
    <t>2026-7-28 10:35:40 18161550032代报安装2件套，货到，要求7/28上门/97200</t>
  </si>
  <si>
    <t>海原县</t>
  </si>
  <si>
    <t>CXW-358-03-Z7T-G(不带罩)</t>
  </si>
  <si>
    <t>1-EUCPAF5</t>
  </si>
  <si>
    <t>1001001500158L942604270173</t>
  </si>
  <si>
    <t>1-ETTCZ8W</t>
  </si>
  <si>
    <t>临夏回族自治州</t>
  </si>
  <si>
    <t>假日花城6-704</t>
  </si>
  <si>
    <t>FGDG20260727020283</t>
  </si>
  <si>
    <t>2026-7-27 15:11:38   18419903668代报，安装油烟机，货已到，条件好，要求7/28早上上门。/96935</t>
  </si>
  <si>
    <t>永靖县</t>
  </si>
  <si>
    <t>20260727-01-23287</t>
  </si>
  <si>
    <t>EM05</t>
  </si>
  <si>
    <t>70233800000L041510170595</t>
  </si>
  <si>
    <t>2-HY-1537</t>
  </si>
  <si>
    <t>兰大一分部10-401</t>
  </si>
  <si>
    <t>2026/07/26 16:09:20 用户通过微站自助预约：油烟机小保养CXW-200-EM05    已提醒收费  2026/07/28 10:00:00  提前联系。2026-07-27 0:02:44【    ofq_l5YJDYBp1qeaZQb15bE4fRfE        】更改上门服务时间，更改至7/27上午   上门。/96964</t>
  </si>
  <si>
    <t>联系女用户27号晚上约28号的具体上班时间。</t>
  </si>
  <si>
    <t>20260726-02-25372</t>
  </si>
  <si>
    <t>CXW-200-EM05</t>
  </si>
  <si>
    <t>1-ETL7RGU</t>
  </si>
  <si>
    <t>克拉玛依市</t>
  </si>
  <si>
    <t>锦园32-42</t>
  </si>
  <si>
    <t>FGDG20260726026740</t>
  </si>
  <si>
    <t>工单创建者-电商客服孙沪,手机号18667433237,电商代报嵌入式洗碗机上门设计JBCD6E-03-B-N10,需尺寸测量换装设计测量</t>
  </si>
  <si>
    <t>看：已入住使用旧厨房，台面橱柜有  做：尺寸合适  结：可以安装。</t>
  </si>
  <si>
    <t>独山子区</t>
  </si>
  <si>
    <t>20260726-01-30607</t>
  </si>
  <si>
    <t>JBCD6E-03-N10</t>
  </si>
  <si>
    <t>1001001500148L922606090140</t>
  </si>
  <si>
    <t>1-ETOQK0G</t>
  </si>
  <si>
    <t>银时代上上城 1栋2单元1303</t>
  </si>
  <si>
    <t>FGDG20260727003923</t>
  </si>
  <si>
    <t>2026-7-27 09:28:51  18993593072代报 安装2 件套，要求7/28早上上门。/96503已约待送</t>
  </si>
  <si>
    <t>已联系，明天上门，无需防护，要吊顶</t>
  </si>
  <si>
    <t>20260727-01-04126</t>
  </si>
  <si>
    <t>CXW-358-03-Z5TA(不带罩)</t>
  </si>
  <si>
    <t>1002004300012L452410170579</t>
  </si>
  <si>
    <t>2-2OL-4660</t>
  </si>
  <si>
    <t>爱地大新1-2301</t>
  </si>
  <si>
    <t>FGDG20260727016368</t>
  </si>
  <si>
    <t>2026-7-27 13:40:07  18999967255代报     调试灶具    货已到     7/27。/96880</t>
  </si>
  <si>
    <t>头屯河区</t>
  </si>
  <si>
    <t>20260727-01-18391</t>
  </si>
  <si>
    <t>1001000900413L272606030879</t>
  </si>
  <si>
    <t>1-ETTN2X4</t>
  </si>
  <si>
    <t>阅秀居10-1-401</t>
  </si>
  <si>
    <t>2026-07-27 15:34:12 自助代报：吸油烟机 安装  2026/07/28 00:00 上门联系人：李勇。/代报人：多门店·张磊（18295002018+宁夏）</t>
  </si>
  <si>
    <t>10-1-401</t>
  </si>
  <si>
    <t>20260727-01-24478</t>
  </si>
  <si>
    <t>1001003400007L112607150014</t>
  </si>
  <si>
    <t>1-EH5DTQA</t>
  </si>
  <si>
    <t>盈科金橡五道 七道湾路盈科.金橡五道5-2-1701</t>
  </si>
  <si>
    <t>2026-07-27 13:58:10 自助代报：CXW-358-T31(不带罩) 安装 货已到，需要今天安装 2026/07/27 00:00 上门联系人：贾国路。/代报人：专供机·王艳红（18799175331+乌鲁木齐）</t>
  </si>
  <si>
    <t>水磨沟区</t>
  </si>
  <si>
    <t>20260727-01-19095</t>
  </si>
  <si>
    <t>1-ETX4VTY</t>
  </si>
  <si>
    <t>伊犁哈萨克自治州</t>
  </si>
  <si>
    <t>新疆伊宁市星辰海棠湾2-1-602</t>
  </si>
  <si>
    <t>FGDG20260727031212</t>
  </si>
  <si>
    <t>工单创建者-电商客服李崇敏,手机号13777013160,电商代报蒸烤微烹饪机上门设计ZKW45-G5P,需尺寸测量换装设计需要师傅上门看看电位有问题</t>
  </si>
  <si>
    <t>伊宁市</t>
  </si>
  <si>
    <t>20260727-01-36124</t>
  </si>
  <si>
    <t>1-ETOVK9M</t>
  </si>
  <si>
    <t>锦悦城3-2-1502</t>
  </si>
  <si>
    <t>FGDG20260727004407</t>
  </si>
  <si>
    <t>2026-07-27 9:38:21  oaRmVjvepqWLq863oyXEJr0ZD00I代报销售型号: CXW-358-01-Y9+JZT-TK8B+JBSD2F-03-X20+JSG30-01-16Y5X-FR+YCZ-JT2000-02-HR7 ，约7.28上门设计/8399</t>
  </si>
  <si>
    <t>20260727-01-04643</t>
  </si>
  <si>
    <t>JBSD2F-03-X20</t>
  </si>
  <si>
    <t>1001001500116L952212130236</t>
  </si>
  <si>
    <t>1-EU0Q2M0</t>
  </si>
  <si>
    <t>东河世纪城二期 东河区世纪城2期16栋3单元101号</t>
  </si>
  <si>
    <t>FGDG20260728009635</t>
  </si>
  <si>
    <t>2026-07-28 11:13:42  安装吸油烟机，货到，烟道孔好，已提醒橱柜（技师上门前再确认下），联系158****9588，2026-07-28 00:00:00上门 /智能语音机器人</t>
  </si>
  <si>
    <t>20260728-01-10720</t>
  </si>
  <si>
    <t>FGDG20260727004405</t>
  </si>
  <si>
    <t>JSG30-01-16Y5X-FR-12T</t>
  </si>
  <si>
    <t>1001001500166L952607060453</t>
  </si>
  <si>
    <t>1-EU0F3T8</t>
  </si>
  <si>
    <t>府五六 F56 9-1062</t>
  </si>
  <si>
    <t>FGDG20260728008517</t>
  </si>
  <si>
    <t>2026-7-28 10:50:24 安装烟机，安装条件好，货已到，今天会上门。/95560</t>
  </si>
  <si>
    <t>已做防护，</t>
  </si>
  <si>
    <t>平安区</t>
  </si>
  <si>
    <t>20260728-01-09428</t>
  </si>
  <si>
    <t>02-EM16TA</t>
  </si>
  <si>
    <t>1001000900419L272605060101</t>
  </si>
  <si>
    <t>1-ETLDHFK</t>
  </si>
  <si>
    <t>安宁堡家园西区 3栋1单元303</t>
  </si>
  <si>
    <t>2026-7-26 18:20:20 13679435920代报安装烟机，带止回阀，拆旧机，要求7/28下午上门，/95236已约待送</t>
  </si>
  <si>
    <t>20260726-01-31139</t>
  </si>
  <si>
    <t>CXW-358-02-EM16TA</t>
  </si>
  <si>
    <t>1002003400311L442511070462</t>
  </si>
  <si>
    <t>1-EQN0DRQ</t>
  </si>
  <si>
    <t>香槟水岸2-3-203</t>
  </si>
  <si>
    <t>FGDG20260727013153</t>
  </si>
  <si>
    <t>2026-07-27 12:20:03  调试灶具，货到，台面孔好，通气，联系133****2823，2026-07-27 下午上门 /智能语音机器人</t>
  </si>
  <si>
    <t>20260727-01-14587</t>
  </si>
  <si>
    <t>JZT-TH30BA-12T</t>
  </si>
  <si>
    <t>1-ETSRUPQ</t>
  </si>
  <si>
    <t>新市区河南东路642号8栋3002室</t>
  </si>
  <si>
    <t>FGDG20260727018312</t>
  </si>
  <si>
    <t>工单创建者-电商客服郭燊,手机号14729190500,电商代报油烟机上门设计CXW-358-F5,需尺寸测量换装设计测量/n建单人【郭14729190500】</t>
  </si>
  <si>
    <t>20260727-01-20790</t>
  </si>
  <si>
    <t>1001001500130L952606300206</t>
  </si>
  <si>
    <t>1-EU0WZ9Y</t>
  </si>
  <si>
    <t>松石御景江山 44-3-106</t>
  </si>
  <si>
    <t>FGDG20260728010418</t>
  </si>
  <si>
    <t>2026/07/28 11:27:45 用户通过微站自助预约：安装CXW-358-Z9T（不带罩） 货已到   安装条件已确认   期望时间2026/07/28 00:00:00  客户备注：  提前联系客户预约时间。</t>
  </si>
  <si>
    <t>20260728-01-11614</t>
  </si>
  <si>
    <t>1002003400306L442512220258</t>
  </si>
  <si>
    <t>1-ETVDTYE</t>
  </si>
  <si>
    <t>金昌市</t>
  </si>
  <si>
    <t>南昌路金沙御府6栋2单位201</t>
  </si>
  <si>
    <t>FGDG20260727027456</t>
  </si>
  <si>
    <t>2026/07/27 17:54:14 用户通过微站自助预约：灶具调试 货已到   安装条件已确认   期望时间2026/07/28 11:00:00  客户备注：  提前联系客户预约时间。</t>
  </si>
  <si>
    <t>金川区</t>
  </si>
  <si>
    <t>20260727-01-31800</t>
  </si>
  <si>
    <t>02-HECB-W-12T</t>
  </si>
  <si>
    <t>1002003700082L412606150094</t>
  </si>
  <si>
    <t>1-ERGVRBS</t>
  </si>
  <si>
    <t>万锦梧桐樾10-1-602</t>
  </si>
  <si>
    <t>FGDG20260726028486</t>
  </si>
  <si>
    <t>2026-7-26 19:14:55 13134718878代报  安装  3件，货已到。/96473</t>
  </si>
  <si>
    <t>20260726-01-32654</t>
  </si>
  <si>
    <t>JZT-02-HECB-W-12T</t>
  </si>
  <si>
    <t>1-ETAVZBO</t>
  </si>
  <si>
    <t>七里墩街道中海铂悦府9-1-1503</t>
  </si>
  <si>
    <t>2026/07/25 17:50:32 用户通过微站预约：预埋烟管 货已到 烟道孔已提醒开好 期望时间2026/07/28 09:00:00  。</t>
  </si>
  <si>
    <t>已联系客户预约上门，如用户来电请解释麻烦给与咨询勿建催单谢谢告知客户技师电话号码18293855358谢谢已联系客户预约上门，如用户来电请解释麻烦给与咨询勿建催单谢谢告知客户技师电话号码18293855358谢谢</t>
  </si>
  <si>
    <t>20260725-01-31277</t>
  </si>
  <si>
    <t>03-Z7T</t>
  </si>
  <si>
    <t>1001001500158L942607150510</t>
  </si>
  <si>
    <t>1-EOGHI5U</t>
  </si>
  <si>
    <t>木桥花园小区 2号楼栋1单元单元701室</t>
  </si>
  <si>
    <t>FGDG20260726020691</t>
  </si>
  <si>
    <t>2026-7-26 15:34:57 13139065191代报安装烟机，已约待送，7/28/96984</t>
  </si>
  <si>
    <t>null</t>
  </si>
  <si>
    <t>20260726-01-23602</t>
  </si>
  <si>
    <t>1002003400198L432606160019</t>
  </si>
  <si>
    <t>1-EU0UOZQ</t>
  </si>
  <si>
    <t>海威六区3号楼402</t>
  </si>
  <si>
    <t>FGDG20260728010140</t>
  </si>
  <si>
    <t>2026-07-28 11:22:33  调试灶具，货到，台面孔好，通气，联系155****6801，2026-07-28 00:00:00上门 /智能语音机器人</t>
  </si>
  <si>
    <t>20260728-01-11292</t>
  </si>
  <si>
    <t>JZT-02-TH27B-12T</t>
  </si>
  <si>
    <t>1001002900011L142601200118</t>
  </si>
  <si>
    <t>FGDG20260728002548</t>
  </si>
  <si>
    <t>ZK72-X1-W</t>
  </si>
  <si>
    <t>1009001500012L662605070019</t>
  </si>
  <si>
    <t>FGDG20260726028487</t>
  </si>
  <si>
    <t>1001003400005L112607150146</t>
  </si>
  <si>
    <t>1-ETHDKFQ</t>
  </si>
  <si>
    <t>隆昇家园 11栋1单元701</t>
  </si>
  <si>
    <t>2026-07-26 12:40:14  oaRmVjn__KpKbYbpUTe1lPj-t2us【代报】明天安装烟机，/95410货已到</t>
  </si>
  <si>
    <t>20260726-01-15252</t>
  </si>
  <si>
    <t>1001001500166L952605110291</t>
  </si>
  <si>
    <t>1-EU0WPRQ</t>
  </si>
  <si>
    <t>拾光印12-1-201</t>
  </si>
  <si>
    <t>2026/07/28 11:26:42 用户通过微站自助预约：吸油烟机安装 货已到   安装条件已确认   期望时间2026/07/28 00:00:00  客户备注：  提前联系客户预约时间。</t>
  </si>
  <si>
    <t>20260728-01-11560</t>
  </si>
  <si>
    <t>1-EUCUC5N</t>
  </si>
  <si>
    <t>1001003400007L252607160273</t>
  </si>
  <si>
    <t>2-2VM-3690</t>
  </si>
  <si>
    <t>有色地质小区 乌兰察布路东路蒙幼东巷有色金属9-3-4东户</t>
  </si>
  <si>
    <t>2026-7-26 11:57:04 ofq_l5S4-aZgfXIDb21-JHVR8itE【代报】安装两件安装烟机需要扩孔已约待送</t>
  </si>
  <si>
    <t>20260726-01-12908</t>
  </si>
  <si>
    <t>1001001500155L932512270551</t>
  </si>
  <si>
    <t>1-ET5AHQI</t>
  </si>
  <si>
    <t>文豪世家小区19号楼2单元1402</t>
  </si>
  <si>
    <t>2026-07-25 10:37:01  安装吸油烟机，货到，烟道孔好，已提醒橱柜（技师上门前再确认下），联系178****0489，2026-07-28 上午上门 /智能语音机器人</t>
  </si>
  <si>
    <t>20260725-01-08425</t>
  </si>
  <si>
    <t>1001001500158L912511020338</t>
  </si>
  <si>
    <t>梦溪苑小区梦溪苑11-3-401</t>
  </si>
  <si>
    <t>2026-07-28 11:19:58 oHxa_jgp7vsfFxRnBP89T8esAEak【代报】   烟机补录 建其他单 今天  /97476</t>
  </si>
  <si>
    <t>20260728-08-11164</t>
  </si>
  <si>
    <t>1-EUR62FR</t>
  </si>
  <si>
    <t>1001002000029L572603260347</t>
  </si>
  <si>
    <t>1-EUPUF57</t>
  </si>
  <si>
    <t>1009000500038L682512270061</t>
  </si>
  <si>
    <t>FGDG20260728002549</t>
  </si>
  <si>
    <t>1008000800030L702607030089</t>
  </si>
  <si>
    <t>2-14H-3248</t>
  </si>
  <si>
    <t>伊泰华府瑞吉6号楼1单元702</t>
  </si>
  <si>
    <t>2026-07-27 17:37:35  oHxa_ju8Gx7Hj_18IUEhNyJ-07GI【代报】 建一个明天7/28的上门安装配件的其他单，水槽洗碗机/95410</t>
  </si>
  <si>
    <t>20260727-08-31114</t>
  </si>
  <si>
    <t>03-Z5TS</t>
  </si>
  <si>
    <t>1001001500154L922606260490</t>
  </si>
  <si>
    <t>1-A90LLQW</t>
  </si>
  <si>
    <t>十四街住宅小区 南纬二路125号附近铁路局十四街十四栋二单元402</t>
  </si>
  <si>
    <t>FGDG20260727026879</t>
  </si>
  <si>
    <t>2026-7-27 17:37:52代报18099249929，安装吸油烟机，嵌入式洗碗机，灶具调试，货已到，要求7/28上门。/95482</t>
  </si>
  <si>
    <t>CXW-358-03-Z5TS(不带罩)</t>
  </si>
  <si>
    <t>1001001500153L932603160022</t>
  </si>
  <si>
    <t>1-ETUSN3W</t>
  </si>
  <si>
    <t>酒泉市</t>
  </si>
  <si>
    <t>千禧盛世2-2-601</t>
  </si>
  <si>
    <t>FGDG20260727025482</t>
  </si>
  <si>
    <t>2026-7-27 17:03:42 13830709339代报安装烟机 灶具 热水器 货已到 要求7/28上门/95468</t>
  </si>
  <si>
    <t>肃州区</t>
  </si>
  <si>
    <t>20260727-01-29550</t>
  </si>
  <si>
    <t>JBSD2F-02-M5L</t>
  </si>
  <si>
    <t>1008000600007L732601210031</t>
  </si>
  <si>
    <t>1-999ZWMS</t>
  </si>
  <si>
    <t>中川镇兰州新区兰石家园一期7-2-1504</t>
  </si>
  <si>
    <t>2026-7-28 11:40:17 洗碗盐送上门，今天已上门/95767</t>
  </si>
  <si>
    <t>永登县</t>
  </si>
  <si>
    <t>20260728-08-12439</t>
  </si>
  <si>
    <t>17855111491-4KBGJYK</t>
  </si>
  <si>
    <t>1008000800033L732606150036</t>
  </si>
  <si>
    <t>1-EON5W74</t>
  </si>
  <si>
    <t>阿勒泰地区</t>
  </si>
  <si>
    <t>北屯镇天骄街688号兆和苑B区8幢1单元201室</t>
  </si>
  <si>
    <t>FGDG20260709007403</t>
  </si>
  <si>
    <t>工单创建者-电商客服朱艳,手机号15162010270,安排师傅上门安装提前和用户沟通时间2026-7-26 13:05:42  18097552853代报  改约至7/31 安装条件未好   /957812026-7-28 11:14:36 18097552853代报反馈顾客改约今天/96984</t>
  </si>
  <si>
    <t>安装条件问题</t>
  </si>
  <si>
    <t>阿勒泰市</t>
  </si>
  <si>
    <t>20260709-01-07891</t>
  </si>
  <si>
    <t>JBSD2T-02-M1SL</t>
  </si>
  <si>
    <t>1001001500155L932605210507</t>
  </si>
  <si>
    <t>1-ETIH9QG</t>
  </si>
  <si>
    <t>新疆卡子湾街道华域龙湾A区1号楼2401室</t>
  </si>
  <si>
    <t>2026-07-26 14:19:50  安装吸油烟机，货到，烟道孔好，已提醒橱柜（技师上门前再确认下），联系186****2855，2026-07-28 上午上门 /智能语音机器人2026-7-27 18:56:34 15899102352代报，咨询客户号码，已告知18605272855./96566</t>
  </si>
  <si>
    <t>18605272855，工单电话打不出去说要使用正确的分机号</t>
  </si>
  <si>
    <t>米东区</t>
  </si>
  <si>
    <t>20260726-01-19741</t>
  </si>
  <si>
    <t>JS000031115</t>
  </si>
  <si>
    <t>1001001500155L932607020158</t>
  </si>
  <si>
    <t>1-ETTRAS2</t>
  </si>
  <si>
    <t>南宁桂园二期92号楼1单元1604</t>
  </si>
  <si>
    <t>FGDG20260727021766</t>
  </si>
  <si>
    <t>2026-07-27 15:43:17  安装吸油烟机，货到，烟道孔好，已提醒橱柜（技师上门前再确认下），联系138****0560，协商2026-07-28 上午上门 /智能语音机器人</t>
  </si>
  <si>
    <t>克拉玛依区</t>
  </si>
  <si>
    <t>20260727-01-25045</t>
  </si>
  <si>
    <t>1001002900010L262607140004</t>
  </si>
  <si>
    <t>1-ETV6GH6</t>
  </si>
  <si>
    <t>燕然赋1号楼1单元101</t>
  </si>
  <si>
    <t>2026-7-27 17:34:39  已告知出差区域：每周四上门。气未通，安装蒸烤烹饪机，安装烟机，放灶具，货到，烟道孔好，橱柜台面好，电源好，协商7/30早上。/9750货已到</t>
  </si>
  <si>
    <t>红寺堡区</t>
  </si>
  <si>
    <t>20260727-01-31495</t>
  </si>
  <si>
    <t>1-EUCPAAF</t>
  </si>
  <si>
    <t>1001002900021L262604030101</t>
  </si>
  <si>
    <t>1-ETPOMEQ</t>
  </si>
  <si>
    <t>玉鼎景1号楼2单元502</t>
  </si>
  <si>
    <t>FGDG20260727007180</t>
  </si>
  <si>
    <t>2026-07-27 10:30:11  安装吸油烟机，货到，烟道孔好，已提醒橱柜（技师上门前再确认下），联系189****2888，协商2026-07-28 00:00:00上门 /智能语音机器人2026-7-27 16:57:16 增加安装智慧水槽，和技师约好7/27，今天会上门/95772</t>
  </si>
  <si>
    <t>无黄色标贴</t>
  </si>
  <si>
    <t>凉城县</t>
  </si>
  <si>
    <t>20260727-01-07772</t>
  </si>
  <si>
    <t>CXW-358-01-Y7(不带罩)</t>
  </si>
  <si>
    <t>1001002000029L562601050624</t>
  </si>
  <si>
    <t>1-DZ92B3G</t>
  </si>
  <si>
    <t>南湖北路街道中天璟御，9-2-1002</t>
  </si>
  <si>
    <t>FGDG20260727014055</t>
  </si>
  <si>
    <t>2026-7-27 12:41:38 15299088911代报：安装油烟机，货到，需要7/28早上上门。/95494货已到</t>
  </si>
  <si>
    <t>20260727-01-15674</t>
  </si>
  <si>
    <t>1002004300060L402603250647</t>
  </si>
  <si>
    <t>FGDG20260726011685</t>
  </si>
  <si>
    <t>JZT-01-TD15B-12T</t>
  </si>
  <si>
    <t>1004001300034L512607070015</t>
  </si>
  <si>
    <t>JSQ30-01-16Z3-FR-12T</t>
  </si>
  <si>
    <t>1018000500054L752605270033</t>
  </si>
  <si>
    <t>1-ETQJ9V6</t>
  </si>
  <si>
    <t>万锦云玺1-2-502</t>
  </si>
  <si>
    <t>FGDG20260727010431</t>
  </si>
  <si>
    <t>2026-7-27 11:25:15 安装1件，水电好，要求7/28上午上门，/95236货已到</t>
  </si>
  <si>
    <t>与用户沟通上水水管暂时不接</t>
  </si>
  <si>
    <t>20260727-01-11448</t>
  </si>
  <si>
    <t>1002004500003L422606230495</t>
  </si>
  <si>
    <t>1-ETW7JLC</t>
  </si>
  <si>
    <t>公园街道东园小区(宝日陶亥东街)6号楼3单元506</t>
  </si>
  <si>
    <t>FGDG20260727029629</t>
  </si>
  <si>
    <t>2026-7-27 19:06:06 灶具调试，电商送，换装，台面孔好，气已通，7/28下午上门/95767</t>
  </si>
  <si>
    <t>20260727-01-34306</t>
  </si>
  <si>
    <t>1002004300091L452511080268</t>
  </si>
  <si>
    <t>1-ETP6B40</t>
  </si>
  <si>
    <t>保利拉菲公馆2区12-1-802</t>
  </si>
  <si>
    <t>2026-7-27 09:55:27 灶具调试，货已到，安装尺寸和环境合适，需要拆旧机，要求7/28上午11点上门。/954322026-7-27 12:15:37 来电表示技师还未联系用户确认具体上门时间，因为要跟燃气公司沟通通气情况，需要技师先跟用户沟通确认好，工单内暂未查询到技师号码，已填写表单反馈实地/95331</t>
  </si>
  <si>
    <t>20260727-01-05697</t>
  </si>
  <si>
    <t>JZT-TD17B-12T</t>
  </si>
  <si>
    <t>1001000800353L272411260164</t>
  </si>
  <si>
    <t>1-EU10XYM</t>
  </si>
  <si>
    <t>阅江府16-1-901</t>
  </si>
  <si>
    <t>2026-7-28 11:33:50  烟机维修，今天会上门/95780【保内外不清楚】</t>
  </si>
  <si>
    <t>20260728-02-12117</t>
  </si>
  <si>
    <t>1001003400007L112606150117</t>
  </si>
  <si>
    <t>1-EU0L5XG</t>
  </si>
  <si>
    <t>吉祥花园西园C区25号楼2单元501</t>
  </si>
  <si>
    <t>2026-7-28 11:02:24代报18299183450，吸油烟机T31，货已到，要求7/28上门。/95482</t>
  </si>
  <si>
    <t>20260728-01-10121</t>
  </si>
  <si>
    <t>17855516821-9I4BKO6</t>
  </si>
  <si>
    <t>1001003400005L112606150498</t>
  </si>
  <si>
    <t>1-23NJ3H2</t>
  </si>
  <si>
    <t>绿城云璟2-2-401</t>
  </si>
  <si>
    <t>2026-7-27 15:51:08 18690317658代报：安装烟机，已约待送，7/28/97688</t>
  </si>
  <si>
    <t>20260727-01-25589</t>
  </si>
  <si>
    <t>17852185981-BLC9IEL</t>
  </si>
  <si>
    <t>1-EU7V19J</t>
  </si>
  <si>
    <t>1001003300013L982607160030</t>
  </si>
  <si>
    <t>1-ETH5ADG</t>
  </si>
  <si>
    <t>城关镇鼎悦府小区11号楼2单元801</t>
  </si>
  <si>
    <t>FGDG20260726012832</t>
  </si>
  <si>
    <t>2026-07-26 12:20:31安装油烟机，货到，条件好，7/27上门。【已解释上门时效，不接受，先联系看看】/96861</t>
  </si>
  <si>
    <t>平罗县</t>
  </si>
  <si>
    <t>20260726-01-14255</t>
  </si>
  <si>
    <t>L2P</t>
  </si>
  <si>
    <t>1001003300012L982606170046</t>
  </si>
  <si>
    <t>1-ETAZ5FG</t>
  </si>
  <si>
    <t>大像山镇西关十字冀金林小区</t>
  </si>
  <si>
    <t>FGDG20260725027383</t>
  </si>
  <si>
    <t>2026-7-25 17:57:02 安装烟机 ,【厨电更新】尺寸合适， 安装免费，辅材收费，7/28电商送，要求7/28上门  。/95075 【厨电更新】拆旧机【虚拟号码】京东 184619145724153</t>
  </si>
  <si>
    <t>20260725-01-31585</t>
  </si>
  <si>
    <t>1002003700022L462311280186</t>
  </si>
  <si>
    <t>FGDG20260727025483</t>
  </si>
  <si>
    <t>JZT-03-HA7B-12T</t>
  </si>
  <si>
    <t>1001002900010L252607140144</t>
  </si>
  <si>
    <t>1-ETG929U</t>
  </si>
  <si>
    <t>中房东方云舒 东方云锦1-1093</t>
  </si>
  <si>
    <t>FGDG20260726009526</t>
  </si>
  <si>
    <t>2026-07-26 11:14:53 内部顾客oaRmVjmK503a6PTitPFwkMCfqw4Y 【代报】    【2026-07-27最快送达时间 】    15454156+【全部送货】+     报明天送货，后天安装。       。    /98039【上门前需要提前联系客户预约时间。 请技师根据用户家实际情况进行录单。】安装调试 2 件套， 安装条件 不确定需要上门之前再次确定下。代报反馈的。 已约待送</t>
  </si>
  <si>
    <t>致电顾客    男士接听  已跟顾客预约，顾客认可，如用户来电勿建催单，请联系（18697238559）感谢</t>
  </si>
  <si>
    <t>城东区</t>
  </si>
  <si>
    <t>20260726-01-10454</t>
  </si>
  <si>
    <t>1001000900421L522607020611</t>
  </si>
  <si>
    <t>1-ESVKW7W</t>
  </si>
  <si>
    <t>靖远路街道中海·寰宇天下1期-11号楼11栋1单元502室</t>
  </si>
  <si>
    <t>FGDG20260724010056</t>
  </si>
  <si>
    <t>2026-07-24 11:15:54 内部顾客（oHxa_jnwZAZFzYkc_xLRUXHqq_Uk）通过智能文本报单：，甘肃兰州市城关区靖远路街道中海·寰宇天下1期-11号楼11栋1单元502室，预约安装，烟机，7月28日</t>
  </si>
  <si>
    <t>20260724-01-10809</t>
  </si>
  <si>
    <t>YCZ-JT1800-HR7</t>
  </si>
  <si>
    <t>1013000500001L812209080178</t>
  </si>
  <si>
    <t>2-299-4293</t>
  </si>
  <si>
    <t>格林小镇6-1-2301</t>
  </si>
  <si>
    <t>2026-07-27 14:52:00 要求更换【0轮1号前后置复合滤芯350元】,已提醒收费，【用户表示半年左右的时候就有技师联系说上门换滤芯，价格也不对，系统未见任何工单换芯，麻烦技师上门的时候也在核实看一下】要求7/28早上12点左右技师提前联系确认上门./961822026-7-28 07:56:15  【净水机24V电动阀安检111300050127C】  /97420</t>
  </si>
  <si>
    <t>联系女用户，明天上午上门，到时提前半小时电话联系。</t>
  </si>
  <si>
    <t>20260727-02-22353</t>
  </si>
  <si>
    <t>JZT-ZK46-X1</t>
  </si>
  <si>
    <t>U1009000500033L682509150043</t>
  </si>
  <si>
    <t>1-C6SQD0Y</t>
  </si>
  <si>
    <t>胜利路10号小区 胜利路10号2121室。</t>
  </si>
  <si>
    <t>FGDG20260728010885</t>
  </si>
  <si>
    <t>2026-7-28 11:36:13 15500507055代报，【保内】灶蒸烤烹饪机 ，管子没接，已和技师约好【已上门】 ，/96242</t>
  </si>
  <si>
    <t>已完成</t>
  </si>
  <si>
    <t>20260728-02-12189</t>
  </si>
  <si>
    <t>排气管松脱</t>
  </si>
  <si>
    <t>燃气公司/用户拆卸后未连接</t>
  </si>
  <si>
    <t>1009002300000L192601181143</t>
  </si>
  <si>
    <t>1-DT7NUJI</t>
  </si>
  <si>
    <t>清园路 77号 轩和园  西2区 A11号  2单元 2501</t>
  </si>
  <si>
    <t>FGDG20260728010830</t>
  </si>
  <si>
    <t>20260727-01-32835</t>
  </si>
  <si>
    <t>ZKW45-G2P</t>
  </si>
  <si>
    <t>蒸烤微烹饪机（融方平台）</t>
  </si>
  <si>
    <t>1001001500166L952606110054</t>
  </si>
  <si>
    <t>1-ETU3G16</t>
  </si>
  <si>
    <t>令牌天悦1-2-702</t>
  </si>
  <si>
    <t>FGDG20260727023002</t>
  </si>
  <si>
    <t>2026-7-27 16:07:15 18394201443代报   安装烟机 灶具  03-z9t +02-td7b.d-g  已约待送  具备条件 要求 7.28上门    /91872026-7-28 09:25:23 18394201443代报：换联系号码。/96230</t>
  </si>
  <si>
    <t>用户要求后期自己安装止回阀</t>
  </si>
  <si>
    <t>和政县</t>
  </si>
  <si>
    <t>20260727-01-26552</t>
  </si>
  <si>
    <t>1-ETXLD5E</t>
  </si>
  <si>
    <t>富力华庭2-704</t>
  </si>
  <si>
    <t>FGDG20260727032160</t>
  </si>
  <si>
    <t>2026-7-27 21:33:00 13399383892代报，蒸烤箱灶具设计，要求7/28下午18:00之后上门。/96876</t>
  </si>
  <si>
    <t>分水器阻挡需整改</t>
  </si>
  <si>
    <t>20260727-01-37291</t>
  </si>
  <si>
    <t>ZK72-H2.i</t>
  </si>
  <si>
    <t>1009000500008L342409190034</t>
  </si>
  <si>
    <t>1-EN1BSQQ</t>
  </si>
  <si>
    <t>中亚北路街道万科都会未来城悦园7-2-102</t>
  </si>
  <si>
    <t>JZT-ZK42-X2.iA</t>
  </si>
  <si>
    <t>1008000800036L732606050086</t>
  </si>
  <si>
    <t>1-EPRLTGW</t>
  </si>
  <si>
    <t>青海省西宁市海湖新区 山水佳苑4号楼3071室</t>
  </si>
  <si>
    <t>2026-07-27 13:46:08oHxa_jvNK4ZbDFgjIOcIrZgBloSI代报预约安装水槽洗碗机，明天，货已经收到。/98509货已到</t>
  </si>
  <si>
    <t>如有用户来电告知师傅电话勿建催单给预咨询</t>
  </si>
  <si>
    <t>17853339171-5GYBNTI</t>
  </si>
  <si>
    <t>FGDG20260727032161</t>
  </si>
  <si>
    <t>台面扩孔后可以安装</t>
  </si>
  <si>
    <t>2-RR-3169</t>
  </si>
  <si>
    <t>苏州东路新洲城市花园轩景苑8号楼2单元502</t>
  </si>
  <si>
    <t>FGDG20260727014525</t>
  </si>
  <si>
    <t>工单创建者-电商客服夏若兰,手机号19050701228,电商代报油烟机上门设计CXW-358-R3,需尺寸测量换装设计师傅看下这套能不能安装告知改造费</t>
  </si>
  <si>
    <t>用户家橱柜只有780，无法安装r3油烟机，需要重新做橱柜，客户考虑一下</t>
  </si>
  <si>
    <t>20260727-01-16209</t>
  </si>
  <si>
    <t>JBSD2T-03-G3L</t>
  </si>
  <si>
    <t>1008000800027L732607150019</t>
  </si>
  <si>
    <t>1-EIACJG0</t>
  </si>
  <si>
    <t>美居大都会meet 美居大都会4-2-1101</t>
  </si>
  <si>
    <t>FGDG20260728011990</t>
  </si>
  <si>
    <t>2026-07-28 11:58:42【oHxa_jrVW10wfWdbGCBKm_VGLUes】代报：FGDG20260727025211这家改水槽洗碗机设计，要求7/28上门。/97359</t>
  </si>
  <si>
    <t>20260728-01-13442</t>
  </si>
  <si>
    <t>1018000500049L752604300055</t>
  </si>
  <si>
    <t>1-9G68MBW</t>
  </si>
  <si>
    <t>九棠府小区13-1-802</t>
  </si>
  <si>
    <t>FGDG20260727032078</t>
  </si>
  <si>
    <t>2026-7-27 21:27:18 厨电15848461406代报：安装1件，货已到，7/28上午。/96660</t>
  </si>
  <si>
    <t>20260727-01-37181</t>
  </si>
  <si>
    <t>JBCD7E-04-X2</t>
  </si>
  <si>
    <t>TH27B-12T</t>
  </si>
  <si>
    <t>1002003400133L612310030022</t>
  </si>
  <si>
    <t>1-80BM2I8</t>
  </si>
  <si>
    <t>生物科技产业园北川万达公园ONE三期26号楼1123</t>
  </si>
  <si>
    <t>2026-07-27 12:46:39  灶具，打不着火，（打不着火），已指导，已提醒保修政策，要求2026-07-27 00:00:00上门，联系180****7070  来电号码联系人id: 1-7O9B46U /智能语音机器人</t>
  </si>
  <si>
    <t>20260727-02-15891</t>
  </si>
  <si>
    <t>打火无火花</t>
  </si>
  <si>
    <t>点火器坏</t>
  </si>
  <si>
    <t>JZT-TH27B-12T</t>
  </si>
  <si>
    <t>1-EUA4N91</t>
  </si>
  <si>
    <t>1009000500057L682603260132</t>
  </si>
  <si>
    <t>FGDG20260726009527</t>
  </si>
  <si>
    <t>FGDG20260727014524</t>
  </si>
  <si>
    <t>工单创建者-电商客服夏若兰,手机号19050701228,电商代报灶具上门设计JZT-TF27B-12T,需尺寸测量换装设计师傅看下这套能不能安装告知改造费</t>
  </si>
  <si>
    <t>JZT-TF27B-12T</t>
  </si>
  <si>
    <t>1001001500158L942606170292</t>
  </si>
  <si>
    <t>1-EIRF2N0</t>
  </si>
  <si>
    <t>盛世宏璟3-1201</t>
  </si>
  <si>
    <t>FGDG20260728010228</t>
  </si>
  <si>
    <t>2026-7-28 11:23:34 安装吸油烟机，今天会上门。/96615</t>
  </si>
  <si>
    <t>20260728-01-11384</t>
  </si>
  <si>
    <t>1001001500158L922607100392</t>
  </si>
  <si>
    <t>1-2N88HLU</t>
  </si>
  <si>
    <t>尚景苑4-2-502</t>
  </si>
  <si>
    <t>FGDG20260728011376</t>
  </si>
  <si>
    <t>2026-7-28 11:45:11 18161605602代报：安装  1 件套，  今天会上门。/96210</t>
  </si>
  <si>
    <t>即装即用用户自装防烟宝</t>
  </si>
  <si>
    <t>20260728-01-12763</t>
  </si>
  <si>
    <t>1001001500155L932605150738</t>
  </si>
  <si>
    <t>1-ES797WM</t>
  </si>
  <si>
    <t>彭原镇庆阳龙记檀府19号楼901室</t>
  </si>
  <si>
    <t>FGDG20260728012164</t>
  </si>
  <si>
    <t>2026-7-28 12:02:41 18219648870代报 安装2件套已上门， /8132</t>
  </si>
  <si>
    <t>JQ16TA</t>
  </si>
  <si>
    <t>1001000500359L922311070111</t>
  </si>
  <si>
    <t>1-ERTD7MM</t>
  </si>
  <si>
    <t>万科博园1号楼1单元402室</t>
  </si>
  <si>
    <t>FGDG20260727022728</t>
  </si>
  <si>
    <t>2026-7-27 15:58:32 油烟机倒烟串味，【保内】，表示已经等了好几天一直没有回复，要求资深的技师上门一次性解决问题，7/21维修过还不行，一直没有解决的，要求7/28上门。/96991</t>
  </si>
  <si>
    <t>20260727-02-26213</t>
  </si>
  <si>
    <t>倒烟串味</t>
  </si>
  <si>
    <t>CXW-258-JQ16TA（不带罩）</t>
  </si>
  <si>
    <t>1009000600035L662604240046</t>
  </si>
  <si>
    <t>1-EEZC4G4</t>
  </si>
  <si>
    <t>天宸湾10-1-101</t>
  </si>
  <si>
    <t>FGDG20260728012171</t>
  </si>
  <si>
    <t>2026-7-28 12:02:31 代报13995413240，安装烟机蒸烤一体机，货已到，7/28上门。/95475</t>
  </si>
  <si>
    <t>20260728-01-13647</t>
  </si>
  <si>
    <t>ZK50-03-TS1</t>
  </si>
  <si>
    <t>1001001500158L942604230216</t>
  </si>
  <si>
    <t>FGDG20260728012170</t>
  </si>
  <si>
    <t>1002004300012L452412050337</t>
  </si>
  <si>
    <t>1-EU0PYWO</t>
  </si>
  <si>
    <t>春熙里14-1-1401</t>
  </si>
  <si>
    <t>FGDG20260728009641</t>
  </si>
  <si>
    <t>2026-7-28 11:13:02 17690639991代报：灶具调试，货已到，今天会上门。/95432</t>
  </si>
  <si>
    <t>库车市</t>
  </si>
  <si>
    <t>20260728-01-10727</t>
  </si>
  <si>
    <t>1018000500048L742511240064</t>
  </si>
  <si>
    <t>FGDG20260725007800</t>
  </si>
  <si>
    <t>2026-07-25 10:37:01  安装嵌入式洗碗机，货到，下水口已好，水电装好，橱柜做好，联系178****0489，2026-07-28 上午上门 /智能语音机器人</t>
  </si>
  <si>
    <t>JBCD7E-02-V10</t>
  </si>
  <si>
    <t>EM03T</t>
  </si>
  <si>
    <t>1001000900041L061608310047</t>
  </si>
  <si>
    <t>2-2EA-3556</t>
  </si>
  <si>
    <t>天柱山街国税小区10-2-1501.</t>
  </si>
  <si>
    <t>2026-7-23 20:55:29      油烟机小保养，告知198，7/28  。/95675</t>
  </si>
  <si>
    <t>20260723-02-35612</t>
  </si>
  <si>
    <t>CXW-200-EM03T</t>
  </si>
  <si>
    <t>17855205541-33HT48X</t>
  </si>
  <si>
    <t>1002004500003L422601270431</t>
  </si>
  <si>
    <t>1-DXPB9JE</t>
  </si>
  <si>
    <t>新疆维吾尔自治区 乌鲁木齐市 天山区 西后街108兵团运输总站10号楼4单元202</t>
  </si>
  <si>
    <t>FGDG20260727023092</t>
  </si>
  <si>
    <t>2026/07/27 16:10:43 用户通过微站自助预约：灶具调试 货已到   安装条件已确认   期望时间2026/07/28 10:00:00  客户备注：  提前联系客户预约时间。</t>
  </si>
  <si>
    <t>20260727-01-26667</t>
  </si>
  <si>
    <t>1002004300103L402606060113</t>
  </si>
  <si>
    <t>JZT-TF37B-12T</t>
  </si>
  <si>
    <t>T1</t>
  </si>
  <si>
    <t>1001003400006L132607160502</t>
  </si>
  <si>
    <t>1-ETZKFOW</t>
  </si>
  <si>
    <t>博尔塔拉蒙古自治州</t>
  </si>
  <si>
    <t>云海明珠5幢 云海明珠5-2-701</t>
  </si>
  <si>
    <t>FGDG20260728005327</t>
  </si>
  <si>
    <t>2026-07-28 09:55:27 自助代报：CXW-358-T1(不带罩) 安装 热水器 安装 安装 2026/07/28 00:00 上门联系人：查汗。/代报人：余鑫玲（18799616016+新疆-博乐市兴乐广场方太专卖店）</t>
  </si>
  <si>
    <t>即装即用，开顾客自购热水器洞收费120</t>
  </si>
  <si>
    <t>博乐市</t>
  </si>
  <si>
    <t>20260728-01-05800</t>
  </si>
  <si>
    <t>1002004300098L452603180209</t>
  </si>
  <si>
    <t>1-EU1FZJ0</t>
  </si>
  <si>
    <t>紫御府3-902</t>
  </si>
  <si>
    <t>FGDG20260728012352</t>
  </si>
  <si>
    <t>2026/07/28 12:07:21 用户通过微站自助预约：灶具调试 货已到   安装条件已确认   期望时间2026/07/28 00:00:00  客户备注：  提前联系客户预约时间。</t>
  </si>
  <si>
    <t>20260728-01-13873</t>
  </si>
  <si>
    <t>1001001500131L912507030020</t>
  </si>
  <si>
    <t>1-ETV3AXY</t>
  </si>
  <si>
    <t>云谷书院2-1-1904</t>
  </si>
  <si>
    <t>FGDG20260727026523</t>
  </si>
  <si>
    <t>2026-7-27 17:27:18 18690317658代报  烟机烟管脱落 7/28上门 /954732026-7-27 19:54:42 17690757178代报，已联系技师尽快回电用户./96566</t>
  </si>
  <si>
    <t>20260727-02-30721</t>
  </si>
  <si>
    <t>出风系统损坏（烟管、出风罩）</t>
  </si>
  <si>
    <t>CXW-358-02-Z6TA(不带罩)</t>
  </si>
  <si>
    <t>JJZT-S1.i/ZKL</t>
  </si>
  <si>
    <t>1023000300004L192406140011</t>
  </si>
  <si>
    <t>1-DLGIWDQ</t>
  </si>
  <si>
    <t>山水大院2期10-1-601</t>
  </si>
  <si>
    <t>2026-7-24 11:58:09      下排集成灶小保养，238元，期望 7.25上门 /82672026-7-28 09:34:33 18909553269代报，改约原因：  已和技师约好【今天会上门】 【改约】7/28  上门。/95632</t>
  </si>
  <si>
    <t>沙坡头区</t>
  </si>
  <si>
    <t>20260724-02-13734</t>
  </si>
  <si>
    <t>01-Y9</t>
  </si>
  <si>
    <t>1001002900011L262607150342</t>
  </si>
  <si>
    <t>1-EU1EF0K</t>
  </si>
  <si>
    <t>景颐苑1-1-1004</t>
  </si>
  <si>
    <t>FGDG20260728012204</t>
  </si>
  <si>
    <t>2026-7-28 12:02:59 15924405634代报，吸油烟机预埋烟管，要求7/28上门。/95657</t>
  </si>
  <si>
    <t>客户已预埋安装止回阀</t>
  </si>
  <si>
    <t>20260728-01-13687</t>
  </si>
  <si>
    <t>ZK50-03-TS2</t>
  </si>
  <si>
    <t>1009000600036L662601310065</t>
  </si>
  <si>
    <t>1-DSITG0A</t>
  </si>
  <si>
    <t>曦隆国宸府 2栋1单元1102</t>
  </si>
  <si>
    <t>FGDG20260727028142</t>
  </si>
  <si>
    <t>2026-7-27 18:15:00 18899046652代报：安装家用净水机，前置过滤器，蒸烤烹饪机，货已到，要求7/28上门。/95451</t>
  </si>
  <si>
    <t>1008000800029L702512310104</t>
  </si>
  <si>
    <t>1-EOD2QOG</t>
  </si>
  <si>
    <t>恒河湾17-122</t>
  </si>
  <si>
    <t>2026-07-28 10:15:30  安装水槽洗碗机，货到，无水槽，台面孔好，电源插座装好，通水，水龙头好，联系156****5745，协商2026-07-29 00:00:00上门 /智能语音机器人</t>
  </si>
  <si>
    <t>可安装</t>
  </si>
  <si>
    <t>玛纳斯县</t>
  </si>
  <si>
    <t>20260728-01-07051</t>
  </si>
  <si>
    <t>17852424191-BXY49OL</t>
  </si>
  <si>
    <t>01-J3.D-12T</t>
  </si>
  <si>
    <t>1002004400004L412604210287</t>
  </si>
  <si>
    <t>1-EU16VMK</t>
  </si>
  <si>
    <t>中海河山郡 27栋802</t>
  </si>
  <si>
    <t>2026/07/28 11:47:45 用户通过微站自助预约：调试JZT-01-J3.D-12T 货已到   安装条件已确认   期望时间2026/07/28 00:00:00  客户备注：  提前联系客户预约时间。</t>
  </si>
  <si>
    <t>JZT-01-J3.D-12T</t>
  </si>
  <si>
    <t>TX22-20Y</t>
  </si>
  <si>
    <t>1002004500002L422606240042</t>
  </si>
  <si>
    <t>1-ES93226</t>
  </si>
  <si>
    <t>新疆伊犁州伊宁市达达木图镇达达木图富民安居小区二期四区11号</t>
  </si>
  <si>
    <t>FGDG20260727002544</t>
  </si>
  <si>
    <t>2026-7-27 09:00:18  调试灶具  货到 台面好 气上门前通  期望7/27 上门协商7/28 。/8155 【京东】虚拟号码：184727324349616货已到2026-7-27 09:03:38 合并联系。/81552026-7-27 12:01:50 用户来电询问刚才打电话一直在忙，已告知是回访电话，用户表示那就算了比较忙，/95758</t>
  </si>
  <si>
    <t>20260727-01-02663</t>
  </si>
  <si>
    <t>JZY-TX22-20Y</t>
  </si>
  <si>
    <t>1002004300077L402506090542</t>
  </si>
  <si>
    <t>1-EU16AR6</t>
  </si>
  <si>
    <t>银锭湖畔16-1-702</t>
  </si>
  <si>
    <t>2026-7-28 11:44:01 灶具放置，货已到，气未通，【协商失败先放置】，台面孔好，要求7/28上门。/95752</t>
  </si>
  <si>
    <t>单独上门放置燃气灶</t>
  </si>
  <si>
    <t>17854738901-JS12710</t>
  </si>
  <si>
    <t>1-ETTGYYS</t>
  </si>
  <si>
    <t>银川路街道新疆乌鲁木齐市新市区银川路天山博雅文轩多层1-1-201</t>
  </si>
  <si>
    <t>FGDG20260727020734</t>
  </si>
  <si>
    <t>工单创建者-电商客服汪良宇,手机号18085706370,电商代报消毒柜上门设计ZTD110J-01-J75,需尺寸测量换装设计顾客换装，麻烦师傅上门测量尺寸是否合适/n【建单人号码：18085706370】</t>
  </si>
  <si>
    <t>可直接安装</t>
  </si>
  <si>
    <t>20260727-01-23792</t>
  </si>
  <si>
    <t>ZTD110J-01-J75</t>
  </si>
  <si>
    <t>YCZ-JT1700-01-H2EA</t>
  </si>
  <si>
    <t>1013000100028L812212010106</t>
  </si>
  <si>
    <t>1-6CM4KTG</t>
  </si>
  <si>
    <t>环卫路街道格林威治金山谷14-1-302【配送拨打:18238844653转1206】</t>
  </si>
  <si>
    <t>2026-7-27 12:51:30  净水机保养，2026-07-28 13:00-14:00上门。/96753配件订单：【用户已在线付款，技师带芯上门：纳滤滤芯组件_H-JABM_FW+111300011182A】;</t>
  </si>
  <si>
    <t>更换前指示灯未拍上</t>
  </si>
  <si>
    <t>20260727-02-16610</t>
  </si>
  <si>
    <t>LS280000000000000035434927</t>
  </si>
  <si>
    <t>1-ET8O57M</t>
  </si>
  <si>
    <t>高槽巷3正西方向80米银色家园二期3号楼2单元2241室</t>
  </si>
  <si>
    <t>FGDG20260725019580</t>
  </si>
  <si>
    <t>2026-7-25 14:54:33 18809793876代报，安装烟机，已约待送，7/27，。/95704</t>
  </si>
  <si>
    <t>已完成，整改后符合安装，吊柜需要向上改2厘米，已告知客户和装修公司人员</t>
  </si>
  <si>
    <t>20260725-01-22423</t>
  </si>
  <si>
    <t>1001000900413L252607131320</t>
  </si>
  <si>
    <t>1-ESL1OJ2</t>
  </si>
  <si>
    <t>东城雅居2-2-2303</t>
  </si>
  <si>
    <t>FGDG20260723007684</t>
  </si>
  <si>
    <t>2026-7-23 10:39:56 油烟机安装，已约待送，条件好，要求7/27上门。/95432</t>
  </si>
  <si>
    <t>7月23日21:20联系用户电话无人接听，如用户再次致电总部，勿建催单，麻烦告知技师电话180938846117月25日17:30联系男用户告知货未到，等到了电话联系预约安装。 新机安装完成，用户自己购买的防烟宝装修师傅安装的。 即装即用，无需防护</t>
  </si>
  <si>
    <t>武山县</t>
  </si>
  <si>
    <t>20260723-01-08325</t>
  </si>
  <si>
    <t>1001001500158L942607060057</t>
  </si>
  <si>
    <t>1-3XYG5EE</t>
  </si>
  <si>
    <t>阿尔丁大街街道昆都仑区海威小区9区1栋2单元602</t>
  </si>
  <si>
    <t>FGDG20260728012925</t>
  </si>
  <si>
    <t>2026-7-28 12:20:01   安装烟机  孔好 橱柜好 7/28上门。/95405货已到</t>
  </si>
  <si>
    <t>20260728-01-14548</t>
  </si>
  <si>
    <t>1001001500154L922604090232</t>
  </si>
  <si>
    <t>1-ESP0G2O</t>
  </si>
  <si>
    <t>风华铂悦府5-3-502</t>
  </si>
  <si>
    <t>2026-7-23 16:02:33 15296960802代报：烟机，希望7/24 /97079货已到</t>
  </si>
  <si>
    <t>彭阳县</t>
  </si>
  <si>
    <t>20260723-01-25206</t>
  </si>
  <si>
    <t>1-EUCUC5X</t>
  </si>
  <si>
    <t>1002003400306L442604020658</t>
  </si>
  <si>
    <t>1-EU10Y1O</t>
  </si>
  <si>
    <t>城投一号院1栋3单元306</t>
  </si>
  <si>
    <t>FGDG20260728010792</t>
  </si>
  <si>
    <t>2026-07-28 11:34:53  调试灶具，货到，台面孔好，通气，联系155****9788，协商2026-07-29 00:00:00上门 /智能语音机器人</t>
  </si>
  <si>
    <t>20260728-01-12044</t>
  </si>
  <si>
    <t>JBSD2T-03-G3</t>
  </si>
  <si>
    <t>1008000800026L732607150004</t>
  </si>
  <si>
    <t>1-ETQHGPM</t>
  </si>
  <si>
    <t>万锦云玺 1栋2单元1102</t>
  </si>
  <si>
    <t>2026-07-27 11:22:47   oaRmVjuZMFiWb_Pvc6bQ9Vkb9xuk 【代报】       预约安装烟机洗碗机       安装时间：7.28    。/96193货已到</t>
  </si>
  <si>
    <t>1024000200018L702604301194</t>
  </si>
  <si>
    <t>1-C9EV06M</t>
  </si>
  <si>
    <t>西津东路清真寺家属院25楼2501</t>
  </si>
  <si>
    <t>FGDG20260728013131</t>
  </si>
  <si>
    <t>20260727-01-21415</t>
  </si>
  <si>
    <t>JBS2T-X20Max</t>
  </si>
  <si>
    <t>EM02T</t>
  </si>
  <si>
    <t>1001000900042L021806050065</t>
  </si>
  <si>
    <t>1-ET6SSI6</t>
  </si>
  <si>
    <t>团结路丽景家园3-1-904</t>
  </si>
  <si>
    <t>2026-7-25 12:14:29   维修烟机不吸烟【保外】费用告知  7/25/96785</t>
  </si>
  <si>
    <t>20260725-02-14583</t>
  </si>
  <si>
    <t>防火止回阀异物卡住</t>
  </si>
  <si>
    <t>CXW-200-EM02T</t>
  </si>
  <si>
    <t>JC03B</t>
  </si>
  <si>
    <t>1001002100032L122606300159</t>
  </si>
  <si>
    <t>FGDG20260727010240</t>
  </si>
  <si>
    <t>1-2SUK0ZO</t>
  </si>
  <si>
    <t>哈密幸福城云境1号楼2单元101</t>
  </si>
  <si>
    <t>2026-07-27 19:38:42  oHxa_jl9F7uzcsWC7FfuQl3bisLE代报，明天预埋烟管 【请技师带止回阀，180元】。/96484</t>
  </si>
  <si>
    <t>20260727-01-35175</t>
  </si>
  <si>
    <t>CXW-200-EM16T</t>
  </si>
  <si>
    <t>17855456171-JS4682</t>
  </si>
  <si>
    <t>1002003400261L432606160028</t>
  </si>
  <si>
    <t>1-EPSOPKS</t>
  </si>
  <si>
    <t>洮阳镇椒山铭苑15号楼2单元2002室</t>
  </si>
  <si>
    <t>2026/07/28 11:39:38 用户通过微站自助预约：灶具调试 货已到   安装条件已确认   期望时间2026/07/28 00:00:00  客户备注：  提前联系客户预约时间。</t>
  </si>
  <si>
    <t>临洮县</t>
  </si>
  <si>
    <t>JZT-01-TH5B-12T</t>
  </si>
  <si>
    <t>17854949281-4AHCHIX</t>
  </si>
  <si>
    <t>1004001900004L522405180062</t>
  </si>
  <si>
    <t>2-1BG-687</t>
  </si>
  <si>
    <t>呼和浩特市东鸽鼓楼店</t>
  </si>
  <si>
    <t>2026-07-28 11:47:58oHxa_jqulL6rt8CiaEzWeDbFc9sA代报内蒙古呼和浩特新城区东鸽鼓楼店 燃气热水器 其他诉求下样机维修 今天上门。/98509</t>
  </si>
  <si>
    <t>20260728-08-12856</t>
  </si>
  <si>
    <t>JSQ31-X16G1.i-FR-12T</t>
  </si>
  <si>
    <t>1004001400018L512603260011</t>
  </si>
  <si>
    <t>FGDG20260728010793</t>
  </si>
  <si>
    <t>2026-07-28 11:34:53  安装热水器，货到，排烟孔好，水电气已好，联系155****9788，协商2026-07-29 00:00:00上门 /智能语音机器人</t>
  </si>
  <si>
    <t>JSQ30-X1666-FR-12T</t>
  </si>
  <si>
    <t>1001002900001L572601270145</t>
  </si>
  <si>
    <t>1-EU0Z1N6</t>
  </si>
  <si>
    <t>公园华府南区24-1-801</t>
  </si>
  <si>
    <t>2026/07/28 11:33:00 用户通过微站自助预约：吸油烟机安装 货已到   安装条件已确认   期望时间2026/07/28 00:00:00  客户备注：  提前联系客户预约时间。</t>
  </si>
  <si>
    <t>即装即用，用户自己安装防倒烟。</t>
  </si>
  <si>
    <t>20260728-01-11938</t>
  </si>
  <si>
    <t>CXW-358-01-Y1.i</t>
  </si>
  <si>
    <t>1-EQL8BJK</t>
  </si>
  <si>
    <t>宁房云筑13-2-702</t>
  </si>
  <si>
    <t>2026-07-28 12:29:23oHxa_jgEohgexAqOC2-0FzVDlg_M代报预埋油烟机止逆阀报今天。/98509</t>
  </si>
  <si>
    <t>20260728-01-14957</t>
  </si>
  <si>
    <t>JA6B-X-20Y</t>
  </si>
  <si>
    <t>1002002100092L401608180068</t>
  </si>
  <si>
    <t>1-6X4WVM</t>
  </si>
  <si>
    <t>龙翔苑小区17-3101</t>
  </si>
  <si>
    <t>FGDG20260728002047</t>
  </si>
  <si>
    <t>2026-7-28 08:48:31灶具改气源，Y-T，燃气还未通，灶具超八年，已提醒不能改，烦请技师联系7/28，/95708</t>
  </si>
  <si>
    <t>20260728-02-02169</t>
  </si>
  <si>
    <t>JZY-JA6B-X(SHZ)-20Y</t>
  </si>
  <si>
    <t>1-ETWN6RS</t>
  </si>
  <si>
    <t>远洋红星天阙三期3-2-22楼1号</t>
  </si>
  <si>
    <t>FGDG20260727030401</t>
  </si>
  <si>
    <t>2026-7-27 19:41:11 19897266989代报，01-y8烟机和02-y8灶蒸烤，x20净水机新装设计，7/28上门。/95364</t>
  </si>
  <si>
    <t>如有用户来电告知师傅电话勿建催单给预咨询用户看用户家安装位置柜子未做好电源位置已留好做告知用户注意事项更改方案结更改后符合安装</t>
  </si>
  <si>
    <t>20260727-01-35208</t>
  </si>
  <si>
    <t>JZY-ZZK50-02-Y8</t>
  </si>
  <si>
    <t>1009001300003L682509150022</t>
  </si>
  <si>
    <t>2026/07/28 11:31:25 用户通过微站自助预约：灶蒸烤烹饪机安装 货已到   安装条件已确认   期望时间2026/07/28 00:00:00  客户备注：  提前联系客户预约时间。</t>
  </si>
  <si>
    <t>JZT-ZK60-01-Y1.i</t>
  </si>
  <si>
    <t>1002003700002L472508180046</t>
  </si>
  <si>
    <t>1-C5SSBBY</t>
  </si>
  <si>
    <t>柴家梁万家园小区11-1-502</t>
  </si>
  <si>
    <t>2026-7-28 12:32:18 灶具锅支架滑锅 技师今天会上门 。/97093</t>
  </si>
  <si>
    <t>20260728-02-15175</t>
  </si>
  <si>
    <t>锅支架损坏</t>
  </si>
  <si>
    <t>锅支架滑</t>
  </si>
  <si>
    <t>1001000900421L512606210626</t>
  </si>
  <si>
    <t>1-ERXKYVU</t>
  </si>
  <si>
    <t>金溪兰庭小区13号楼1单元1502</t>
  </si>
  <si>
    <t>2026/07/27 13:26:58 用户通过微站自助预约：吸油烟机安装 货已到   安装条件已确认   期望时间2026/07/28 00:00:00  客户备注：  提前联系客户预约时间。</t>
  </si>
  <si>
    <t>20260727-01-17742</t>
  </si>
  <si>
    <t>17852142921-BL1MV91</t>
  </si>
  <si>
    <t>01-JCD10TB</t>
  </si>
  <si>
    <t>1001002100051L912405060590</t>
  </si>
  <si>
    <t>1-91E3DF4</t>
  </si>
  <si>
    <t>新天润东洛林郡17号楼3单元401</t>
  </si>
  <si>
    <t>FGDG20260728006916</t>
  </si>
  <si>
    <t>2026-7-28 10:23:24 0527****0510代报，吸油烟机吸烟效果不好,吸油烟机倒烟串味,吸油烟机烟管问题 【保内】，7/28/95714</t>
  </si>
  <si>
    <t>客户体验差，达不到预期，解释不通</t>
  </si>
  <si>
    <t>20260728-02-07591</t>
  </si>
  <si>
    <t>CXW-358-01-JCD10TB(不带罩）</t>
  </si>
  <si>
    <t>1018000500049L752604100430</t>
  </si>
  <si>
    <t>17852389091-JS2802</t>
  </si>
  <si>
    <t>Z5T</t>
  </si>
  <si>
    <t>LS280000000000000008588148</t>
  </si>
  <si>
    <t>1-ASANXXW</t>
  </si>
  <si>
    <t>公元二千九十九B区 乌伊西路公元2099附近B6-1-1204</t>
  </si>
  <si>
    <t>2026-7-23 12:36:47 烟机小保养  7-24下午15点 技师预约时间 /97579</t>
  </si>
  <si>
    <t>20260723-02-14824</t>
  </si>
  <si>
    <t>CXW-258-Z5T(不带罩)</t>
  </si>
  <si>
    <t>03-TEK20-12T</t>
  </si>
  <si>
    <t>1002003800026L402511010500</t>
  </si>
  <si>
    <t>1-DZU6ZEG</t>
  </si>
  <si>
    <t>内蒙古白音席勒街道中实紫宸书院8号楼1单元302</t>
  </si>
  <si>
    <t>2026/07/28 12:36:16 用户通过微站自助预约：调试JZT-03-TEK20-12T 货已到   安装条件已确认   期望时间2026/07/28 00:00:00  客户备注：  提前联系客户预约时间。</t>
  </si>
  <si>
    <t>JZT-03-TEK20-12T</t>
  </si>
  <si>
    <t>FGDG20260727030402</t>
  </si>
  <si>
    <t>看用户家安装位置，毛坯房柜子未做。电源上水位好做，告知用户需要更改上水排水电，结更改后符合安装。</t>
  </si>
  <si>
    <t>更改上水排水电后符合安装</t>
  </si>
  <si>
    <t>YCZ-JRY33-02-X20</t>
  </si>
  <si>
    <t>全屋集成净软机常规款</t>
  </si>
  <si>
    <t>03-Z7T-W</t>
  </si>
  <si>
    <t>1001001500164L942512180133</t>
  </si>
  <si>
    <t>1-ETMRCUU</t>
  </si>
  <si>
    <t>五一农场城上城小区 五一农场君豪三期16-1-1101</t>
  </si>
  <si>
    <t>2026-07-26 20:22:46 自助代报：CXW-358-03-Z7T-W(不带罩) 安装  2026/07/28 00:00 上门联系人：周玉莲。/代报人：白冰（18699093099+我家电器经开万达店）</t>
  </si>
  <si>
    <t>20260726-01-34118</t>
  </si>
  <si>
    <t>CXW-358-03-Z7T-W(不带罩)</t>
  </si>
  <si>
    <t>17852583041-E6MWII1</t>
  </si>
  <si>
    <t>FGDG20260727030400</t>
  </si>
  <si>
    <t>如有用户来电告知师傅电话勿建催单给预咨询看用户家安装位置，烟道孔圆孔需要更改已告知开180★180方孔，更改后符合安装柜柜子未做</t>
  </si>
  <si>
    <t>更改烟道和柜子后符合安装</t>
  </si>
  <si>
    <t>1008000200065L712007270444</t>
  </si>
  <si>
    <t>1-BBNMUIY</t>
  </si>
  <si>
    <t>银川北路655号碧桂园玺越南区8-2-1602</t>
  </si>
  <si>
    <t>2026-7-28 11:12:40  水槽洗碗机不通电，完全断电情况，厨房有电，未告知保内外情况，7/28。/96977【保内外不清楚】2026-7-28 11:15:12 【洗碗机专属客服】已发短信指导。/81112026-7-28 12:39:53 用户来电表示是没有长按按键，是否要收取上门费30元，已告知用户是的要收取的，用户表示前期客服没有指导，这个需要给用户指导的 /95765</t>
  </si>
  <si>
    <t>无人接备注</t>
  </si>
  <si>
    <t>20260728-02-10753</t>
  </si>
  <si>
    <t>整机无反应(屏幕无显示)</t>
  </si>
  <si>
    <t>JBSD2T-Q3S</t>
  </si>
  <si>
    <t>JZT-TH7B-12T</t>
  </si>
  <si>
    <t>2-2BB-1522</t>
  </si>
  <si>
    <t xml:space="preserve"> 经开区麓山苑1-1-301</t>
  </si>
  <si>
    <t>FGDG20260728012698</t>
  </si>
  <si>
    <t>2026/07/28 12:15:32 用户通过微站自助预约：因客户家灶具维修 灶具其他故障问题，要求服务技师进行远程服务，请技师在2小时内联系客户并回传结果。  客户备注：烟管破裂。</t>
  </si>
  <si>
    <t>指导客户使用</t>
  </si>
  <si>
    <t>20260728-02-14278</t>
  </si>
  <si>
    <t>JZT-TH7B(FZ)-12T</t>
  </si>
  <si>
    <t>1-EU1K5VS</t>
  </si>
  <si>
    <t>凤熙府11-1-601</t>
  </si>
  <si>
    <t>2026-7-28 12:17:22 13995028454代报，油烟机预埋烟管，今天已上门。/95397</t>
  </si>
  <si>
    <t>20260728-01-14382</t>
  </si>
  <si>
    <t>CXW-358-Z7T（不带罩）</t>
  </si>
  <si>
    <t>02-TE21-12T</t>
  </si>
  <si>
    <t>1002004300101L462601090197</t>
  </si>
  <si>
    <t>1-EBDR6AI</t>
  </si>
  <si>
    <t>宁夏银川市金凤区丰登镇万科星耀阅海911302号</t>
  </si>
  <si>
    <t>2026-7-28 12:11:16 灶具调试，今天已上门。/95078</t>
  </si>
  <si>
    <t>JZT-02-TE21-12T</t>
  </si>
  <si>
    <t>1-ET5RKV8</t>
  </si>
  <si>
    <t>纸箱厂路</t>
  </si>
  <si>
    <t>2026/07/25 11:07:00 用户通过微站自助预约：吸油烟机油烟机小保养    已提醒收费  2026/07/28 00:00:00  提前联系。</t>
  </si>
  <si>
    <t>20260725-02-10392</t>
  </si>
  <si>
    <t>CXW-200-EM01T</t>
  </si>
  <si>
    <t>17852342861-6XIM63O</t>
  </si>
  <si>
    <t>1-EU5X1TT</t>
  </si>
  <si>
    <t>1001002900010L262607070467</t>
  </si>
  <si>
    <t>1-EHRRI0G</t>
  </si>
  <si>
    <t>阳光城金座长岛 金座长岛12-1701</t>
  </si>
  <si>
    <t>FGDG20260726009508</t>
  </si>
  <si>
    <t>2026-07-26 11:14:53 内部顾客oaRmVjmK503a6PTitPFwkMCfqw4Y 【代报】    【2026-07-27最快送达时间 】    +【全部送货】+    15450462 报明天送货，后天安装。       。    /98039【上门前需要提前联系客户预约时间。 请技师根据用户家实际情况进行录单。】安装调试 2  件套， 安装条件 不确定需要上门之前再次确定下。代报反馈的。已约待送</t>
  </si>
  <si>
    <t>20260726-01-10436</t>
  </si>
  <si>
    <t>1002004300089L632605250392</t>
  </si>
  <si>
    <t>1-ERIC2K6</t>
  </si>
  <si>
    <t>天水郡街道世茂云海郡三期2号楼一单元1102室</t>
  </si>
  <si>
    <t>FGDG20260727028610</t>
  </si>
  <si>
    <t>2026/07/27 18:30:58 用户通过微站自助预约：安装CXW-358-L2P(不带罩),灶具调试 货已到   安装条件已确认   期望时间2026/07/28 10:00:00  客户备注：  提前联系客户预约时间。 请技师根据用户家实际情况进行录单。</t>
  </si>
  <si>
    <t>20260727-01-33118</t>
  </si>
  <si>
    <t>03-EMD20T</t>
  </si>
  <si>
    <t>1001000900438L132606250261</t>
  </si>
  <si>
    <t>1-EQEU7QC</t>
  </si>
  <si>
    <t>克孜勒苏柯尔克孜自治州</t>
  </si>
  <si>
    <t>新疆阿克陶镇农业农村局</t>
  </si>
  <si>
    <t>FGDG20260727024783</t>
  </si>
  <si>
    <t>2026-7-27 16:47:46 oHxa_jkqlJMy1ko_WfXvB6CQPPXc代报， 安装烟机灶具，看明天上午。/97519货已到</t>
  </si>
  <si>
    <t>远程来回100公里， 高路费22元</t>
  </si>
  <si>
    <t>阿克陶县</t>
  </si>
  <si>
    <t>20260727-01-28717</t>
  </si>
  <si>
    <t>CXW-358-02-EMC2T</t>
  </si>
  <si>
    <t>EM10T.S</t>
  </si>
  <si>
    <t>1001000900125L111910270010</t>
  </si>
  <si>
    <t>1-1JUTCDA</t>
  </si>
  <si>
    <t>天山区碱泉街世界冠郡一期17-1-801</t>
  </si>
  <si>
    <t>2026-7-27 14:14:21吸油烟机小保养，要求7/28上午上门/95437</t>
  </si>
  <si>
    <t>20260727-02-19970</t>
  </si>
  <si>
    <t>CXW-258-EM10T.S</t>
  </si>
  <si>
    <t>1002003700097L412511070590</t>
  </si>
  <si>
    <t>2026-7-28 12:16:35 15026196789 代报 灶具调试 ，验收热水器 /8318</t>
  </si>
  <si>
    <t>17853785541-JS4486</t>
  </si>
  <si>
    <t>1002003800026L472601100233</t>
  </si>
  <si>
    <t>1-ETXLO4Y</t>
  </si>
  <si>
    <t>青海西宁市城东区八一路街道中房东方云舒四号楼1单元门1063号</t>
  </si>
  <si>
    <t>FGDG20260727032200</t>
  </si>
  <si>
    <t>工单创建者-电商客服时代接待彭飞,手机号17335336511,2026年7月27日21:39:13JZT-03-TEK20-12T顾客需安装，辛苦师傅上门前电联顾客</t>
  </si>
  <si>
    <t>20260727-01-37344</t>
  </si>
  <si>
    <t>1002003700097L472603240035</t>
  </si>
  <si>
    <t>1-EU0AHJO</t>
  </si>
  <si>
    <t>艾依水郡39/1-201</t>
  </si>
  <si>
    <t>FGDG20260728008052</t>
  </si>
  <si>
    <t>2026/07/28 10:44:09 用户通过微站自助预约：吸油烟机安装,灶具调试 货已到   安装条件已确认   期望时间2026/07/28 00:00:00  客户备注：  提前联系客户预约时间。 请技师根据用户家实际情况进行录单。</t>
  </si>
  <si>
    <t>20260728-01-08864</t>
  </si>
  <si>
    <t>1001001500123L952506050424</t>
  </si>
  <si>
    <t>FGDG20260728013926</t>
  </si>
  <si>
    <t>2026/07/28 12:45:13 用户通过微站自助预约：吸油烟机维修 已提醒保修政策  吸油烟机烟管问题 期望时间2026/07/28 00:00:00  。</t>
  </si>
  <si>
    <t>条码被柜子遮挡，无法上传</t>
  </si>
  <si>
    <t>20260728-02-15752</t>
  </si>
  <si>
    <t>CXW-358-04-X5A</t>
  </si>
  <si>
    <t>1004001300027L512607140026</t>
  </si>
  <si>
    <t>2026-07-27 9:26:29ofq_l5fz1HBwjQTs-Braj5PZRlUA[代报 预约明天安装热水器，   /97941货已到</t>
  </si>
  <si>
    <t>JSQ30-H16J1-FR-12T</t>
  </si>
  <si>
    <t>1-EV42RLR</t>
  </si>
  <si>
    <t>03-X1S</t>
  </si>
  <si>
    <t>1001002000019L562306200066</t>
  </si>
  <si>
    <t>1-6HNEWI4</t>
  </si>
  <si>
    <t>金都花园14栋11号</t>
  </si>
  <si>
    <t>【保内】2026-7-28 12:45:55 维修烟机  不工作 已联系技师 今天会上门 /97579</t>
  </si>
  <si>
    <t>20260728-02-15806</t>
  </si>
  <si>
    <t>自动开关机</t>
  </si>
  <si>
    <t>电源板损坏</t>
  </si>
  <si>
    <t>CXW-358-03-X1S</t>
  </si>
  <si>
    <t>1004001500004L512303220016</t>
  </si>
  <si>
    <t>1-EU0C5C6</t>
  </si>
  <si>
    <t>融城小区 40-3-502</t>
  </si>
  <si>
    <t>FGDG20260728008214</t>
  </si>
  <si>
    <t>2026-7-28 10:43:24，13899975665代报 热水器，显示e1 7/28上门，/95148</t>
  </si>
  <si>
    <t>20260728-02-09049</t>
  </si>
  <si>
    <t>显示E1(11)，点不着火</t>
  </si>
  <si>
    <t>没有燃气或燃气阀未打开</t>
  </si>
  <si>
    <t>JSG25-D1302T-FR-12T</t>
  </si>
  <si>
    <t>1001003400006L132607070505</t>
  </si>
  <si>
    <t>1-EU1J6UO</t>
  </si>
  <si>
    <t>喀什地区</t>
  </si>
  <si>
    <t>汇城广场9-2-2054</t>
  </si>
  <si>
    <t>FGDG20260728012668</t>
  </si>
  <si>
    <t>2026/07/28 12:14:39 用户通过微站自助预约：吸油烟机安装 货已到   安装条件已确认   期望时间2026/07/29 00:00:00  客户备注：  提前联系客户预约时间。</t>
  </si>
  <si>
    <t>喀什市</t>
  </si>
  <si>
    <t>20260728-01-14223</t>
  </si>
  <si>
    <t>2-6I-1467</t>
  </si>
  <si>
    <t>榆树沟街道观园路241号托斯卡纳小城19-2-1702</t>
  </si>
  <si>
    <t>2026-7-26 12:15:22 预埋烟管 止逆阀 【已准备核销码】 货到 条件好 7/28上门 /95473</t>
  </si>
  <si>
    <t>20260726-01-14002</t>
  </si>
  <si>
    <t>1001003400007L252606030220</t>
  </si>
  <si>
    <t>1-ESI7QEW</t>
  </si>
  <si>
    <t>巩昌镇河畔二期9号楼3单元103室</t>
  </si>
  <si>
    <t>FGDG20260728011116</t>
  </si>
  <si>
    <t>2026/07/28 11:41:21 用户通过微站自助预约：吸油烟机安装,热水器安装 货已到   安装条件已确认   期望时间2026/07/28 00:00:00  客户备注：  提前联系客户预约时间。 请技师根据用户家实际情况进行录单。</t>
  </si>
  <si>
    <t>陇西县</t>
  </si>
  <si>
    <t>20260728-01-12473</t>
  </si>
  <si>
    <t>1004001300033L522606090036</t>
  </si>
  <si>
    <t>FGDG20260728011117</t>
  </si>
  <si>
    <t>JSQ30-01-16Z1-FR-12T</t>
  </si>
  <si>
    <t>1001001500158L942607160459</t>
  </si>
  <si>
    <t>1-ETC4JZG</t>
  </si>
  <si>
    <t>景秀山庄3期15栋5单元101</t>
  </si>
  <si>
    <t>FGDG20260727014338</t>
  </si>
  <si>
    <t>2026-7-27 12:45:30  13999243525代报  安装 1件套，要求 7/28上门。/96503送安同天</t>
  </si>
  <si>
    <t>20260727-01-15964</t>
  </si>
  <si>
    <t>1002004500000L422606290075</t>
  </si>
  <si>
    <t>1-6H94AQ2</t>
  </si>
  <si>
    <t>新疆乌鲁木齐市米东区石化街道学苑路石化四区(石化三区西200米)石化四区八号楼一单元201</t>
  </si>
  <si>
    <t>FGDG20260725032107</t>
  </si>
  <si>
    <t>2026-07-25 23:06:47 内部顾客（oHxa_jvuuuqb1JX3nW07nDJLeKns）通过智能文本报单：用户  新疆乌鲁木齐市米东区石化街道学苑路石化四区(石化三区西200米)石化四区八号楼一单元201 安装灶具 7.28</t>
  </si>
  <si>
    <t>20260725-01-37328</t>
  </si>
  <si>
    <t>JZT-TX21-12T</t>
  </si>
  <si>
    <t>JCD15T</t>
  </si>
  <si>
    <t>1001002100035L122601080020</t>
  </si>
  <si>
    <t>1-ET9WA5U</t>
  </si>
  <si>
    <t>土门墩街道河湾堡西街世茂宏建云煦园8-1-303</t>
  </si>
  <si>
    <t>2026-7-25 16:25:28安装油烟机，货7/27到，毛坯新装，橱柜好，烟道孔好，安装免费，辅材收费，7/28 ， /96654电商送</t>
  </si>
  <si>
    <t>20260725-01-27357</t>
  </si>
  <si>
    <t>CXW-258-JCD15T(不带罩)</t>
  </si>
  <si>
    <t>17855097951-4JLHWVI</t>
  </si>
  <si>
    <t>TA1B-12T</t>
  </si>
  <si>
    <t>1002003000029L421706240264</t>
  </si>
  <si>
    <t>2-N3-4428</t>
  </si>
  <si>
    <t>红山路1304号青年路小区12-4-302</t>
  </si>
  <si>
    <t>2026/07/26 13:06:37 用户通过微站自助预约：灶具精护JZT-TA1B-12T  不打火  已提醒收费  2026/07/27 00:00:00  提前联系。</t>
  </si>
  <si>
    <t>20260726-02-16395</t>
  </si>
  <si>
    <t>有火花点不着火</t>
  </si>
  <si>
    <t>用户溢锅，清洁炉头</t>
  </si>
  <si>
    <t>17852412641-5I25QF3</t>
  </si>
  <si>
    <t>1-ETXK9ER</t>
  </si>
  <si>
    <t>1001001500166L952607210085</t>
  </si>
  <si>
    <t>1-EU1NG32</t>
  </si>
  <si>
    <t>兰州新区揽湖镇揽湖郡13-1603</t>
  </si>
  <si>
    <t>2026-7-28 12:24:14 安装烟机，今天已上门/95767</t>
  </si>
  <si>
    <t>皋兰县</t>
  </si>
  <si>
    <t>20260728-01-14794</t>
  </si>
  <si>
    <t>JBSD2F-03-X2L</t>
  </si>
  <si>
    <t>1008000800041L732606180009</t>
  </si>
  <si>
    <t>1-ENLV3Q6</t>
  </si>
  <si>
    <t>金地江山风华2期 江山风华二期H5-3-701</t>
  </si>
  <si>
    <t>2026-7-27 19:33:51 oaRmVjr4GSGKq2wS2YFPDbo40gCs代报 约7.28安装烟机水槽式洗碗机，货已经收到/95216货已到</t>
  </si>
  <si>
    <t>1-EUR1HHP</t>
  </si>
  <si>
    <t>1001001500150L932509120413</t>
  </si>
  <si>
    <t>1-ETSCKOM</t>
  </si>
  <si>
    <t>金水湾小区2-3-902</t>
  </si>
  <si>
    <t>FGDG20260727016829</t>
  </si>
  <si>
    <t>2026-7-27 13:53:53，18993593072代报，安装吸油烟机和调试灶具，货已到，7/28上门。/95667</t>
  </si>
  <si>
    <t>已联系，明天上门用户要求只挂机，用户自己安装止回阀，无需防护要打柜子</t>
  </si>
  <si>
    <t>20260727-01-18947</t>
  </si>
  <si>
    <t>1002004300119L462606270402</t>
  </si>
  <si>
    <t>1-EP2JHW0</t>
  </si>
  <si>
    <t>万博澜悦1-2-501</t>
  </si>
  <si>
    <t>FGDG20260728014421</t>
  </si>
  <si>
    <t>2026-7-28 12:56:38 18299183450代报：调试灶具  货已到     /96504 提前联系</t>
  </si>
  <si>
    <t>20260728-01-16308</t>
  </si>
  <si>
    <t>1002003700097L412604230511</t>
  </si>
  <si>
    <t>JBSD2T-Y1A</t>
  </si>
  <si>
    <t>1008000300031L702211010158</t>
  </si>
  <si>
    <t>1-AS9S5DQ</t>
  </si>
  <si>
    <t>森林公园幸福岛1-1-102</t>
  </si>
  <si>
    <t>2026/07/26 10:26:25 用户通过微站自助预约：维修JBSD2T-Y1A 已提醒保修政策  水槽洗碗机餐具洗不干净 期望时间2026/07/26 00:00:00  。2026-7-26 10:33:18【洗碗机专项指导】已发指导短信。/8383</t>
  </si>
  <si>
    <t>客户洗碗机没有安装记录，且提供不了购买票据，机器为外省流入，收费维修，</t>
  </si>
  <si>
    <t>20260726-02-07462</t>
  </si>
  <si>
    <t>不加热</t>
  </si>
  <si>
    <t>加热盘表面有污垢并清理</t>
  </si>
  <si>
    <t>JACB.S-12T</t>
  </si>
  <si>
    <t>1002002100239L412012230059</t>
  </si>
  <si>
    <t>1-39LZY3E</t>
  </si>
  <si>
    <t>碱泉街东泉路666号滨海花园2期6号楼2单元201</t>
  </si>
  <si>
    <t>2026-07-28 12:39:07  灶具，内外圈出火问题，（火），已指导，已提醒保修政策，要求2026-07-28 00:00:00上门，联系181****9859  来电号码联系人id: 1-316SCTX /智能语音机器人</t>
  </si>
  <si>
    <t>20260728-02-15446</t>
  </si>
  <si>
    <t>JZT-JACB.S-12T</t>
  </si>
  <si>
    <t>02-TH33B-12T</t>
  </si>
  <si>
    <t>1002004500003L422604140352</t>
  </si>
  <si>
    <t>1-EDXCJJ4</t>
  </si>
  <si>
    <t>平凉市</t>
  </si>
  <si>
    <t>西郊街道鸿远云璟3号楼1单元1502</t>
  </si>
  <si>
    <t>FGDG20260728015093</t>
  </si>
  <si>
    <t>2026/07/28 13:13:22 用户通过微站自助预约：调试JZT-02-TH33B-12T 货已到   安装条件已确认   期望时间2026/07/28 00:00:00  客户备注：  提前联系客户预约时间。</t>
  </si>
  <si>
    <t>崆峒区</t>
  </si>
  <si>
    <t>20260728-01-17040</t>
  </si>
  <si>
    <t>1001000900421L522606270476</t>
  </si>
  <si>
    <t>1-ETRK80G</t>
  </si>
  <si>
    <t>绿城理想之城15号楼1单元1203</t>
  </si>
  <si>
    <t>2026-7-27 12:43:18 安装油烟机，货已到，烟道孔好，橱柜未做，7/28下午15-18点上门/95767【防尘处理】</t>
  </si>
  <si>
    <t>20260727-01-15839</t>
  </si>
  <si>
    <t>ZK50-EP1</t>
  </si>
  <si>
    <t>1009001100009L332410120138</t>
  </si>
  <si>
    <t>1-D53I1YA</t>
  </si>
  <si>
    <t>收货人：李静 手机号：15299965560 所在地区：新疆石河子市石河子市 详细地址：44小区-43栋272</t>
  </si>
  <si>
    <t>FGDG20260727030101</t>
  </si>
  <si>
    <t>工单创建者-电商客服艺趣接待许靖,手机号19857842584,2026年7月27日19:20:53/预约安装加急明天上门/yq许靖</t>
  </si>
  <si>
    <t>，</t>
  </si>
  <si>
    <t>石河子市</t>
  </si>
  <si>
    <t>20260727-01-34859</t>
  </si>
  <si>
    <t>1001002400016L122605270013</t>
  </si>
  <si>
    <t>2-GL-1314</t>
  </si>
  <si>
    <t>14小区65-112</t>
  </si>
  <si>
    <t>FGDG20260728011583</t>
  </si>
  <si>
    <t>2026-7-28 11:49:57 安装烟机  货到 条件好  已上门 。/9721货已到【厨电换新】</t>
  </si>
  <si>
    <t>远程40公里</t>
  </si>
  <si>
    <t>20260728-01-12991</t>
  </si>
  <si>
    <t>CXW-258-JR31T(不带罩)</t>
  </si>
  <si>
    <t>1008000400037L732604100013</t>
  </si>
  <si>
    <t>1-EOOWNH0</t>
  </si>
  <si>
    <t>凤凰水岸A区6-1-601</t>
  </si>
  <si>
    <t>FGDG20260727031891</t>
  </si>
  <si>
    <t>2026-07-27 21:10:00  oHxa_jtGUHaWiz1jYNDuZPy5XwIE代报，每誉洗碗机 j5max 预约明天上午安装。/96484货已到2026-07-27 21:12:06 客户王文韬。/96484</t>
  </si>
  <si>
    <t>20260727-01-36949</t>
  </si>
  <si>
    <t>JPSD2T-J5MaxL</t>
  </si>
  <si>
    <t>1009000500041L682605310267</t>
  </si>
  <si>
    <t>FGDG20260726009509</t>
  </si>
  <si>
    <t>null    顾客表示燃气管让燃气公司的安装</t>
  </si>
  <si>
    <t>1002003400144L472311110334</t>
  </si>
  <si>
    <t>2-120-3374</t>
  </si>
  <si>
    <t>新馨美寓 14-2-703</t>
  </si>
  <si>
    <t>FGDG20260727028829</t>
  </si>
  <si>
    <t>2026-7-27 18:37:47 调试灶具，前期已安装，气已通，7/28/95714货已到</t>
  </si>
  <si>
    <t>20260727-01-33349</t>
  </si>
  <si>
    <t>03-HK01CB-12T</t>
  </si>
  <si>
    <t>1002003700112L602607200129</t>
  </si>
  <si>
    <t>1-ETKX0CG</t>
  </si>
  <si>
    <t>天添幸福港小区 2栋2单元2001</t>
  </si>
  <si>
    <t>FGDG20260726025792</t>
  </si>
  <si>
    <t>2026-07-26 17:37:05       oHxa_jmJOFQ2MVMyoe3-SieDeT2I       代报       安装   1   件套    07-28       /9545送安同天</t>
  </si>
  <si>
    <t>20260726-01-29487</t>
  </si>
  <si>
    <t>JZT-03-HK01CB-12T</t>
  </si>
  <si>
    <t>1-ETXVK1G</t>
  </si>
  <si>
    <t>盛世学府7号楼2单元702室</t>
  </si>
  <si>
    <t>FGDG20260728000198</t>
  </si>
  <si>
    <t>工单创建者-电商客服艺趣接待彭峰,手机号15101124712,电商代报油烟机上门设计CXW-358-V10-G（不带罩）,需尺寸测量新装设计客户反馈是在市区，需要师傅上门测量看，上门提前联系</t>
  </si>
  <si>
    <t>条件符合可以安装</t>
  </si>
  <si>
    <t>20260728-01-00258</t>
  </si>
  <si>
    <t>TF37B-12T</t>
  </si>
  <si>
    <t>1002004300103L402606230561</t>
  </si>
  <si>
    <t>1-ETO15PG</t>
  </si>
  <si>
    <t>内蒙古毫沁营镇阳光诺卡2期一号楼二单元801（请放家门口）</t>
  </si>
  <si>
    <t>2026-07-27 08:39:25，调试灶具，货未到：预计07/28到，台面孔好，通气，联系虚拟号18423472629，分机号3804，顾客期望07月28日上门，协商至07月29日下午上门 /智能外呼机器人</t>
  </si>
  <si>
    <t>JZT-TH32B-12T</t>
  </si>
  <si>
    <t>1002003400283L432602010252</t>
  </si>
  <si>
    <t>1-E02P17K</t>
  </si>
  <si>
    <t>嵩山街街道秦基澜城云澜府12-2-201</t>
  </si>
  <si>
    <t>工单创建者-电商客服方太生活电器赵西园,手机号13319568232,麻烦师傅处理安装</t>
  </si>
  <si>
    <t>内结，单独上门放置灶具</t>
  </si>
  <si>
    <t>17852165351-1N3LGR6</t>
  </si>
  <si>
    <t>1002004300098L452607170209</t>
  </si>
  <si>
    <t>1-DZHB8SC</t>
  </si>
  <si>
    <t>通嘉和悦府11号楼2单元601。</t>
  </si>
  <si>
    <t>FGDG20260728015569</t>
  </si>
  <si>
    <t>20260724-01-15141</t>
  </si>
  <si>
    <t>1002004300103L462512060063</t>
  </si>
  <si>
    <t>1-E2DZ8NO</t>
  </si>
  <si>
    <t>内蒙古自治区包头市九原区赛汗街道金地名锦9号楼二单元703</t>
  </si>
  <si>
    <t>2026-07-28 10:35:13  放置灶具，货到，台面孔好，未通气，已提醒通气，联系158****3899，2026-07-29 00:00:00上门 /智能语音机器人</t>
  </si>
  <si>
    <t>1001000900412L102601230093</t>
  </si>
  <si>
    <t>1-EU25PJE</t>
  </si>
  <si>
    <t>印德小区11-2-303</t>
  </si>
  <si>
    <t>2026-7-28 13:08:11   15319386572代报：安装 2件套，货已到，已和技师约好【已上门】，/95419</t>
  </si>
  <si>
    <t>20260728-01-16977</t>
  </si>
  <si>
    <t>CXW-358-EM27T</t>
  </si>
  <si>
    <t>1001000900128L111907140064</t>
  </si>
  <si>
    <t>1-19QLM3W</t>
  </si>
  <si>
    <t>西虹东路九天河向阳小区624</t>
  </si>
  <si>
    <t>2026-7-25 16:21:07 烟机清洗 198 7/25下午7点半上门/95216</t>
  </si>
  <si>
    <t>11-2-1001</t>
  </si>
  <si>
    <t>20260725-02-27051</t>
  </si>
  <si>
    <t>CXW-258-EM7T.S</t>
  </si>
  <si>
    <t>2-84-1841</t>
  </si>
  <si>
    <t>地矿一水1-3-1502</t>
  </si>
  <si>
    <t>FGDG20260727024727</t>
  </si>
  <si>
    <t>2026-07-27 16:47:00 自助代报：水槽洗碗机 新装设计  2026/07/28 10:00-11:00 上门联系人：李明。/代报人：郭精杰（17609906052+新疆华凌至尊专卖店）</t>
  </si>
  <si>
    <t>20260727-01-28652</t>
  </si>
  <si>
    <t>HECB-12T</t>
  </si>
  <si>
    <t>1002003700002L412512200347</t>
  </si>
  <si>
    <t>1-E2C3TG8</t>
  </si>
  <si>
    <t>吾悦广场 吾悦首府2号楼2081室</t>
  </si>
  <si>
    <t>FGDG20260728015465</t>
  </si>
  <si>
    <t>2026-07-28 13:24:16  调试灶具，货到，台面孔好，通气，联系139****3564，2026-07-28 00:00:00上门 /智能语音机器人2026-7-28 13:29:36 地址报错，已更新正确地址，技师今天已上门/95760----地址更新</t>
  </si>
  <si>
    <t>20260728-01-17510</t>
  </si>
  <si>
    <t>JBSD2F-03-Z8L</t>
  </si>
  <si>
    <t>1008000800023L732606270081</t>
  </si>
  <si>
    <t>FGDG20260724013785</t>
  </si>
  <si>
    <t>2026-07-24 12:31:34 自助代报：JBSD2F-03-Z8L 安装  2026/07/24 00:00 上门联系人：金莉梅。/代报人：吴明辉（15292420681+新疆中联电器南湖店）2026-7-28 13:25:37   15699227229代报：技师来电增加灶具调试工单。/95419</t>
  </si>
  <si>
    <t>FGDG20260728000197</t>
  </si>
  <si>
    <t>工单创建者-电商客服艺趣接待彭峰,手机号15101124712,电商代报灶具上门设计JZT-TF37B-G-12T,需尺寸测量新装设计客户反馈是在市区，需要师傅上门测量看，上门提前联系</t>
  </si>
  <si>
    <t>1002003400261L432606080610</t>
  </si>
  <si>
    <t>FGDG20260728015038</t>
  </si>
  <si>
    <t>1002004300077L402604210503</t>
  </si>
  <si>
    <t>1-E27MFFE</t>
  </si>
  <si>
    <t>城投庭院129栋252</t>
  </si>
  <si>
    <t>FGDG20260728014128</t>
  </si>
  <si>
    <t>2026-07-28 12:50:02  调试灶具，货到，台面孔好，通气，联系133****2142，协商2026-07-29 00:00:00上门 /智能语音机器人</t>
  </si>
  <si>
    <t>20260728-01-15981</t>
  </si>
  <si>
    <t>2-1Y1-3068</t>
  </si>
  <si>
    <t>巨华融城百汇7号楼1单元2401</t>
  </si>
  <si>
    <t>FGDG20260727018626</t>
  </si>
  <si>
    <t>工单创建者-电商客服叶凯强,手机号15825555275,电商代报嵌入式洗碗机上门设计JBCD6E-03-N10,需尺寸测量换装设计天猫设计</t>
  </si>
  <si>
    <t>客户指定位置有分水器 客户表示要打700mm深柜子 需要柜子孔位600*500*605mm后  整改电源后可以安装N10</t>
  </si>
  <si>
    <t>20260727-01-21208</t>
  </si>
  <si>
    <t>1-ETW5CFC</t>
  </si>
  <si>
    <t>麒麟北辰4号楼1单元401</t>
  </si>
  <si>
    <t>2026-07-27 19:02:13  灶具，打不着火，（打不着火没有反应），已提醒保修政策，要求2026-07-28 00:00:00上门，联系137****2902  来电号码联系人id: 1-DAQAHMN /智能语音机器人</t>
  </si>
  <si>
    <t>20260727-02-34123</t>
  </si>
  <si>
    <t>JZ12T2-HL2G</t>
  </si>
  <si>
    <t>1002003800029L412607070090</t>
  </si>
  <si>
    <t>1-EU0CDXW</t>
  </si>
  <si>
    <t>陇翔苑2-3-1402</t>
  </si>
  <si>
    <t>FGDG20260728008234</t>
  </si>
  <si>
    <t>2026-07-28 10:46:42【oaRmVjrP7o3iic4gNxsASy9Xl8Js】 【 代报】   安装灶具  表示 师傅和用户预约时间    ，用户告知地址，辛苦师傅上门前在确认一下，代报未确认，辛苦师傅提前和用户 联系确认具体时间。/95762已约待送</t>
  </si>
  <si>
    <t>20260728-01-09076</t>
  </si>
  <si>
    <t>1001003300010L142603120280</t>
  </si>
  <si>
    <t>1-ET1PJR4</t>
  </si>
  <si>
    <t>金桥云锦东方9号楼2单元802室</t>
  </si>
  <si>
    <t>2026-07-24 19:48:08  安装吸油烟机，货到，烟道孔好，已提醒橱柜（技师上门前再确认下），联系158****5763，2026-07-25 00:00:00上门 /智能语音机器人</t>
  </si>
  <si>
    <t>CXW-358-L10(不带罩)</t>
  </si>
  <si>
    <t>1001003400005L112607160402</t>
  </si>
  <si>
    <t>1-ETUS5BM</t>
  </si>
  <si>
    <t>正泰诚志小区1-402</t>
  </si>
  <si>
    <t>FGDG20260727025421</t>
  </si>
  <si>
    <t>2026-7-27 16:19:47 15299496940代报 安装2 件套，送安同天，要求7/28 上门 /95636</t>
  </si>
  <si>
    <t>20260727-01-29477</t>
  </si>
  <si>
    <t>JQ08TS-Y</t>
  </si>
  <si>
    <t>70046200000L011604160095</t>
  </si>
  <si>
    <t>2-1QG-1459</t>
  </si>
  <si>
    <t>延安路65号实验中学高层2304</t>
  </si>
  <si>
    <t>2026/07/26 21:35:29 用户通过微站自助预约：维修CXW-200-JQ08TS-Y（带罩） 已提醒保修政策  吸油烟机挡板问题 期望时间2026/07/28 10:00:00  挡板无法收回。</t>
  </si>
  <si>
    <t>约好十一点到</t>
  </si>
  <si>
    <t>20260726-02-35204</t>
  </si>
  <si>
    <t>挡烟板打不开或关闭不严</t>
  </si>
  <si>
    <t>电动推杆损坏</t>
  </si>
  <si>
    <t>CXW-200-JQ08TS-Y（带罩）</t>
  </si>
  <si>
    <t>17852415681-3PMIF0M</t>
  </si>
  <si>
    <t>1008000200065L711809210554</t>
  </si>
  <si>
    <t>1-EU18SL2</t>
  </si>
  <si>
    <t>天悦佳苑23栋2单元66号</t>
  </si>
  <si>
    <t>2026-7-28 11:50:52 顾客自购水槽洗碗机的洗碗粉。型号：顾客不清楚。7/28上门。/96864</t>
  </si>
  <si>
    <t>20260728-08-13046</t>
  </si>
  <si>
    <t>2026/07/26 15:12:41 用户通过微站自助预约：油烟机小保养CXW-200-JQ08TS-Y（带罩）  预约抽油烟机清洗，另外，停机的时候抽油烟机的玻璃板收不回去了，预约维修  已提醒收费  2026/07/28 10:00:00  提前联系。</t>
  </si>
  <si>
    <t>20260726-02-22471</t>
  </si>
  <si>
    <t>1018001000000L742411240336</t>
  </si>
  <si>
    <t>1-ETLF65O</t>
  </si>
  <si>
    <t>万科星光B1区15号楼16楼4室1164室</t>
  </si>
  <si>
    <t>FGDG20260727015022</t>
  </si>
  <si>
    <t>2026-07-27 13:07:07 内部顾客（oHxa_jgbmKwiEZnd6q6SyMbLzEW8）通过智能文本报单：毛女士，青海省西宁市城中区万科星光B1区15号楼16楼4室1164室，，嵌入式洗碗机安装，明天上门，货已到，型号03-G6(精装房改造用户，张小林报单)</t>
  </si>
  <si>
    <t>城中区</t>
  </si>
  <si>
    <t>20260727-01-16832</t>
  </si>
  <si>
    <t>JPCD6E-03-G6</t>
  </si>
  <si>
    <t>JBSD2F-Q5L</t>
  </si>
  <si>
    <t>1008000200061L711805140166</t>
  </si>
  <si>
    <t>1-ETZYIGS</t>
  </si>
  <si>
    <t>水墨小区45号楼2单元502室</t>
  </si>
  <si>
    <t>2026-7-28 10:20:30 维修水槽洗碗机，水槽洗碗机显示E3，已指导，【维修费告知，客户接受】，【保外】，约7/28上门。/81512026-7-28 10:41:40 【洗碗机专属客服】已发短信指导。/8111</t>
  </si>
  <si>
    <t>20260728-02-07475</t>
  </si>
  <si>
    <t>显示代码E3</t>
  </si>
  <si>
    <t>JBSD2F-Q5L(不带底)</t>
  </si>
  <si>
    <t>1001001500158L942607130321</t>
  </si>
  <si>
    <t>1-ETKBUX2</t>
  </si>
  <si>
    <t>颐和瑞苑 2栋2单元1001</t>
  </si>
  <si>
    <t>FGDG20260726023754</t>
  </si>
  <si>
    <t>2026-7-26 16:45:59 15309432906代报安装烟机，已约待送，安装条件未知，要求7/28上门。/95561</t>
  </si>
  <si>
    <t>已联系，货还没有收到，用户要求只挂机，用户自己安装止回阀，无需防护要打柜子</t>
  </si>
  <si>
    <t>20260726-01-27172</t>
  </si>
  <si>
    <t>1002003400306L442605130356</t>
  </si>
  <si>
    <t>1-E91PJ6U</t>
  </si>
  <si>
    <t>日月星光花园日光小区 日光小区7-1-201</t>
  </si>
  <si>
    <t>2026-7-27 13:17:25   17690757178代报：安装 1件套，货已到，要求7/28 上门，/95419</t>
  </si>
  <si>
    <t>1002004300110L462606090056</t>
  </si>
  <si>
    <t>1-EP4TC1Y</t>
  </si>
  <si>
    <t>太极镇鹏悦锦绣嘉园B区5号楼一单元1101室</t>
  </si>
  <si>
    <t>FGDG20260727005621</t>
  </si>
  <si>
    <t>2026-07-27 10:02:18 内部顾客（oHxa_jhTixC5ZcM3-avkNVnTog6s）通过智能文本报单：，甘肃临夏州永靖县太极镇鹏悦锦绣嘉园B区5号楼一单元1101室，烟机灶具安装，7月28日</t>
  </si>
  <si>
    <t>20260727-01-05989</t>
  </si>
  <si>
    <t>JBSD2F-03-Y1L</t>
  </si>
  <si>
    <t>1008000800003L732510240053</t>
  </si>
  <si>
    <t>1-DTA7J7E</t>
  </si>
  <si>
    <t>云澜府5-1-201</t>
  </si>
  <si>
    <t>2026/07/24 19:07:13 用户通过微站自助预约：维修JBSD2F-03-Y1L 已提醒保修政策  水槽洗碗机门问题 期望时间2026/07/25 13:00:00  。</t>
  </si>
  <si>
    <t>洗碗机盖板黑膜翘边，上门更换，贴新膜，问题处理好了</t>
  </si>
  <si>
    <t>20260724-02-33461</t>
  </si>
  <si>
    <t>其它</t>
  </si>
  <si>
    <t>零部件赠送、更换安装</t>
  </si>
  <si>
    <t>1001002000029L572605080017</t>
  </si>
  <si>
    <t>1-98ONL6I</t>
  </si>
  <si>
    <t xml:space="preserve"> 东方今典御府6-1204</t>
  </si>
  <si>
    <t>2026-07-27 12:45:05 自助代报：吸油烟机 安装  2026/07/28 00:00 上门联系人：曹江花。/代报人：吴明辉（15292420681+新疆中联电器南湖店）</t>
  </si>
  <si>
    <t>20260727-01-15829</t>
  </si>
  <si>
    <t>1002004300047L452411200077</t>
  </si>
  <si>
    <t>1-CNON232</t>
  </si>
  <si>
    <t>玉庭华府20-2-1402</t>
  </si>
  <si>
    <t>FGDG20260728016300</t>
  </si>
  <si>
    <t>2026-07-28 13:46:08 自助代报：今天会上门 灶具 调试  2026/07/28 00:00 上门联系人：魏志军。/代报人：焦鹏飞（19509519593+宁夏）</t>
  </si>
  <si>
    <t>20260728-01-18473</t>
  </si>
  <si>
    <t>JZT-01-TD7B-G-12T</t>
  </si>
  <si>
    <t>1002003800026L602604160352</t>
  </si>
  <si>
    <t>2026-07-24 19:48:08  放置灶具，货到，台面孔好，未通气，已提醒通气，联系158****5763，2026-07-25 00:00:00上门 /智能语音机器人</t>
  </si>
  <si>
    <t>1004001400018L512605310002</t>
  </si>
  <si>
    <t>FGDG20260727025484</t>
  </si>
  <si>
    <t>1002004300089L452512190557</t>
  </si>
  <si>
    <t>1-E2VL89Y</t>
  </si>
  <si>
    <t>城关镇新城大道兰悦上品7号楼二单元2172室</t>
  </si>
  <si>
    <t>FGDG20260726029337</t>
  </si>
  <si>
    <t>2026-7-26 19:57:51  灶具调试，货已到，灶具使用一个月了点火时间长，前期未调试，7/29 。/95519</t>
  </si>
  <si>
    <t>已联系用户约好了上门时间，顾客同意，即装即用</t>
  </si>
  <si>
    <t>湟源县</t>
  </si>
  <si>
    <t>20260726-01-33645</t>
  </si>
  <si>
    <t>1-2YYS14G</t>
  </si>
  <si>
    <t>乌鲁木齐经济技术开发区街道区喀什西路499号龙海新和居艺扬便利店(原京东便利店)</t>
  </si>
  <si>
    <t>FGDG20260728014808</t>
  </si>
  <si>
    <t>工单创建者-电商客服孙紫明,手机号19826051024,电商代报灶具上门设计JZT-TX53-12T,需尺寸测量换装设计13999149462顾客要求7-28日下午上门测量安装尺寸，核对下顾客家里与工单气源是否相符，如产生费用提前告知，与顾客协商时间谢谢辛苦（开孔长宽尺寸麻烦备注下）辛苦告知顾客是否需要自备宝塔头</t>
  </si>
  <si>
    <t>15-6-401</t>
  </si>
  <si>
    <t>可以安装tx53</t>
  </si>
  <si>
    <t>20260728-01-16733</t>
  </si>
  <si>
    <t>JZT-TX53-12T</t>
  </si>
  <si>
    <t>1004001400007L512603180031</t>
  </si>
  <si>
    <t>1-1RMPOI2</t>
  </si>
  <si>
    <t>天山西湖2-3-502</t>
  </si>
  <si>
    <t>FGDG20260728016207</t>
  </si>
  <si>
    <t>2026/07/28 13:43:29 用户通过微站自助预约：热水器安装 货已到   安装条件已确认   期望时间2026/07/28 00:00:00  客户备注：  提前联系客户预约时间。</t>
  </si>
  <si>
    <t>20260728-01-18358</t>
  </si>
  <si>
    <t>JSQ30-X1662-FR-12T</t>
  </si>
  <si>
    <t>1001001500130L952506130249</t>
  </si>
  <si>
    <t>1-ETQXSTU</t>
  </si>
  <si>
    <t>和平镇万盛新天地南区B1-1801</t>
  </si>
  <si>
    <t>2026-07-27 11:54:59 自助代报：吸油烟机 安装 灶具 调试 货收到了 2026/07/28 00:00 上门联系人：朱斌霞。/代报人：张紫璇（13919807972+兰州）</t>
  </si>
  <si>
    <t>即装即用,用户自己安装的防疫防火止回阀，我们上门安装油烟机。</t>
  </si>
  <si>
    <t>20260727-01-13130</t>
  </si>
  <si>
    <t>LS280000000000000034818048</t>
  </si>
  <si>
    <t>1-EKB3VZU</t>
  </si>
  <si>
    <t>锦绣嘉园 2栋3单元1402</t>
  </si>
  <si>
    <t>FGDG20260725026996</t>
  </si>
  <si>
    <t>2026-07-25 17:48:08 自助代报：JBCD7E-04-X2 新装设计 设计水槽洗碗机03-Z8 2026/07/28 00:00 上门联系人：张玉英。/代报人：大单机·董改平（13919409252+兰州）</t>
  </si>
  <si>
    <t>已联系用户电话无人接听。</t>
  </si>
  <si>
    <t>20260725-01-31163</t>
  </si>
  <si>
    <t>JBCD7E-03-Z8</t>
  </si>
  <si>
    <t>2-1U0G-3240</t>
  </si>
  <si>
    <t>万达4期92号楼2102</t>
  </si>
  <si>
    <t>2026-07-28 13:33:28  oaRmVjmK503a6PTitPFwkMCfqw4Y代报：  止逆阀预埋安装，今天已经和师傅约好补单，师傅务必联系我， 19917300960不要联系客户，已经约好，技师今天会上门    ./96459</t>
  </si>
  <si>
    <t>1002004300107L462509100274</t>
  </si>
  <si>
    <t>FGDG20260727011943</t>
  </si>
  <si>
    <t>JZT-02-TD7B.D-G-12T</t>
  </si>
  <si>
    <t>1009000600034L662603280082</t>
  </si>
  <si>
    <t>2-1FT-1379</t>
  </si>
  <si>
    <t>绿城桃李春风南区5-103</t>
  </si>
  <si>
    <t>2026/07/28 13:45:27 用户通过微站自助预约：调试JZT-01-J3.D-12T,蒸烤烹饪机安装 货已到   安装条件已确认   期望时间2026/07/28 00:00:00  客户备注：  提前联系客户预约时间。 请技师根据用户家实际情况进行录单。</t>
  </si>
  <si>
    <t>20260728-01-18448</t>
  </si>
  <si>
    <t>ZK50-02-F2</t>
  </si>
  <si>
    <t>1002004400004L412603090335</t>
  </si>
  <si>
    <t>FGDG20260728016275</t>
  </si>
  <si>
    <t>01-TD7B-G-12T</t>
  </si>
  <si>
    <t>1002004300047L452506260114</t>
  </si>
  <si>
    <t>1-DHIB59Q</t>
  </si>
  <si>
    <t>兰州新区乾川景苑5号楼2002</t>
  </si>
  <si>
    <t>2026-7-28 12:07:05，用户来电表示管子漏气，可能要一截燃气管，7/29早上早一点/95770【保内】</t>
  </si>
  <si>
    <t>用户自己调节风门，火力不均，用户自购燃气管，现更换公司专用燃气管</t>
  </si>
  <si>
    <t>火力不均</t>
  </si>
  <si>
    <t>火盖通针赠送，上门演示通针使用</t>
  </si>
  <si>
    <t>HKY8-12T</t>
  </si>
  <si>
    <t>1002003700105L412607160397</t>
  </si>
  <si>
    <t>1-ETPXYZY</t>
  </si>
  <si>
    <t>绿城广场 留香苑1-2-4401</t>
  </si>
  <si>
    <t>FGDG20260727008171</t>
  </si>
  <si>
    <t>2026-07-27 10:46:44 自助代报：CXW-358-02-Y1 安装 JZT-HKY8-12T 调试  2026/07/28 00:00 上门联系人：张女士。/代报人：蔺明明（15981768107+新疆华凌至尊专卖店）2026-7-27 16:00:47代报15981768107，来电修改号码。/95482</t>
  </si>
  <si>
    <t>20260727-01-08856</t>
  </si>
  <si>
    <t>JZT-HKY8-12T</t>
  </si>
  <si>
    <t>1001002100045L942207150046</t>
  </si>
  <si>
    <t>1-EEPAWTA</t>
  </si>
  <si>
    <t>陇南市</t>
  </si>
  <si>
    <t>宕州府1-2-1301</t>
  </si>
  <si>
    <t>2026-7-28 09:29:08 18893395520代报，维修【保内外不清楚】烟机不工作，不通电，已和技师约好【今天会上门】 。/95632</t>
  </si>
  <si>
    <t>宕昌县</t>
  </si>
  <si>
    <t>20260728-02-04348</t>
  </si>
  <si>
    <t>电机不转</t>
  </si>
  <si>
    <t>CXW-258-JCD11T(不带罩)</t>
  </si>
  <si>
    <t>1001000900394L272604200069</t>
  </si>
  <si>
    <t>1-6OPJI52</t>
  </si>
  <si>
    <t>甘肃省临夏回族自治州广河县福盛公馆一号楼一单元2501</t>
  </si>
  <si>
    <t>2026-7-27 17:33:28 安装油烟机，货已到，烟道孔好，橱柜未好，7/28上门。/95397</t>
  </si>
  <si>
    <t>广河县</t>
  </si>
  <si>
    <t>20260727-01-30984</t>
  </si>
  <si>
    <t>17853869511-BGUR8LN</t>
  </si>
  <si>
    <t>1002003800029L602607080026</t>
  </si>
  <si>
    <t>1-ETJIPEA</t>
  </si>
  <si>
    <t>陇翔苑 9栋18单元2004</t>
  </si>
  <si>
    <t>FGDG20260726024083</t>
  </si>
  <si>
    <t>2026-07-26 16:53:47 自助代报：灶具 调试  2026/07/29 00:00 上门联系人：闫吉兰。/代报人：何娜（18683377571+兰州-兰州市榆中县城关镇太白西路方太专卖店）</t>
  </si>
  <si>
    <t>20260726-01-27515</t>
  </si>
  <si>
    <t>1001002900010L262510100162</t>
  </si>
  <si>
    <t>2-2ZI-1440</t>
  </si>
  <si>
    <t>天一御龙湾21一1一1071</t>
  </si>
  <si>
    <t>FGDG20260728017202</t>
  </si>
  <si>
    <t>2026/07/28 14:07:19 用户通过微站自助预约：吸油烟机安装,灶具调试 货已到   安装条件已确认   期望时间2026/07/28 00:00:00  客户备注：  提前联系客户预约时间。 请技师根据用户家实际情况进行录单。</t>
  </si>
  <si>
    <t>用户家已经装修保洁完成，不需要防护。</t>
  </si>
  <si>
    <t>20260728-01-19480</t>
  </si>
  <si>
    <t>JZT-TH26B-12T</t>
  </si>
  <si>
    <t>1002003400064L452208290054</t>
  </si>
  <si>
    <t>1-4WZJ3RO</t>
  </si>
  <si>
    <t>明昊锦苑3-2-701</t>
  </si>
  <si>
    <t>FGDG20260727017344</t>
  </si>
  <si>
    <t>工单创建者-电商客服方太电器售后倩倩,手机号未知,2026-7-2714:07:16+安装+TH26B+已通气需要师傅上门链接燃气管，麻烦电话沟通上门时间/yq罗程倩</t>
  </si>
  <si>
    <t>即装即用无需防护</t>
  </si>
  <si>
    <t>徽县</t>
  </si>
  <si>
    <t>20260727-01-19580</t>
  </si>
  <si>
    <t>1-ETUHW5C</t>
  </si>
  <si>
    <t>锡林南路嘉和国际4-3-906</t>
  </si>
  <si>
    <t>2026-7-27 16:36:34  清洗油烟机，收费，7/28下午12点以后/97009</t>
  </si>
  <si>
    <t>20260727-02-28211</t>
  </si>
  <si>
    <t>CXW-208-EH12</t>
  </si>
  <si>
    <t>1-EUR1HGV</t>
  </si>
  <si>
    <t>02-Y1</t>
  </si>
  <si>
    <t>1001002900025L142606150024</t>
  </si>
  <si>
    <t>1002004300103L452606050511</t>
  </si>
  <si>
    <t>1-ENUQMO0</t>
  </si>
  <si>
    <t>新疆石河子华域尚品181 2041</t>
  </si>
  <si>
    <t>FGDG20260726030750</t>
  </si>
  <si>
    <t>工单创建者-电商客服艺趣接待徐旭东,手机号17774148461,2026年7月26日21:50:42+安装+JZT-TF37B-12T+用户需要师傅28号上门安装</t>
  </si>
  <si>
    <t>20260726-01-35363</t>
  </si>
  <si>
    <t>Z7T</t>
  </si>
  <si>
    <t>1001001500097L942506120379</t>
  </si>
  <si>
    <t>1-ETLUFQY</t>
  </si>
  <si>
    <t>库尔勒市-石榴大厦1-2-1604</t>
  </si>
  <si>
    <t>2026-7-26 19:05:36 安装烟机，放置灶具，货已到，【协商失败先放置】其他条件好，7/28，/957582026-7-27 18:03:12 油烟机安装，灶具调试，蒸烤烹饪机，嵌入式洗碗机，货到，新装，条件都好，表示要求7/28一起安装，只有7/28有时间。/957602026-7-27 19:00:36 用户询问止回阀价格已告知180元，用户询问非方太止回阀安装多少钱，已告知50元安装费用。/95677</t>
  </si>
  <si>
    <t>1002003700105L412605130046</t>
  </si>
  <si>
    <t>FGDG20260728017203</t>
  </si>
  <si>
    <t>1002003700004L472507140195</t>
  </si>
  <si>
    <t>2026-7-27 19:00:36 用户询问止回阀价格已告知180元，用户询问非方太止回阀安装多少钱，已告知50元安装费用。/95677</t>
  </si>
  <si>
    <t>ZK46-02-TS1.i</t>
  </si>
  <si>
    <t>1009000600027L332404070036</t>
  </si>
  <si>
    <t>FGDG20260727027808</t>
  </si>
  <si>
    <t>1001003400006L132607010360</t>
  </si>
  <si>
    <t>1-ETJ2QXQ</t>
  </si>
  <si>
    <t>昌吉市丽景尚城7-2-202</t>
  </si>
  <si>
    <t>2026-7-26 15:05:18 13369943866代报  安装烟机  调试灶具  已约待送  7/28 /967852026-7-28 12:30:59  18196118711 代报： 货到需要赶紧安装，已反馈师傅联系 /96944</t>
  </si>
  <si>
    <t>1002003400306L422508160757</t>
  </si>
  <si>
    <t>1001000900421L512605240106</t>
  </si>
  <si>
    <t>1-EU2V37M</t>
  </si>
  <si>
    <t>碧桂园星月湾4-1-901</t>
  </si>
  <si>
    <t>FGDG20260728017445</t>
  </si>
  <si>
    <t>2026-7-28 14:12:28 安装烟机，今天会上门。/95435</t>
  </si>
  <si>
    <t>20260728-01-19767</t>
  </si>
  <si>
    <t>1-EU1LKNU</t>
  </si>
  <si>
    <t>宁夏回族自治区石嘴山市平罗县城关镇平罗县陈桥景樾8-2-102</t>
  </si>
  <si>
    <t>FGDG20260728012924</t>
  </si>
  <si>
    <t>2026-07-28 12:20:20  【代报】oHxa_jpGx_zLMWfKANg39-NVpWrs 预约7月29日上门测量03-Y5水槽或者03-Z8新装/7105</t>
  </si>
  <si>
    <t>柜子尺寸合适电源合适上下水合适</t>
  </si>
  <si>
    <t>20260728-01-14547</t>
  </si>
  <si>
    <t>1009000600033L662604210010</t>
  </si>
  <si>
    <t>1-EKWCU7Y</t>
  </si>
  <si>
    <t>建和瑞园10-1-401</t>
  </si>
  <si>
    <t>FGDG20260728017229</t>
  </si>
  <si>
    <t>2026-7-28 14:07:08 15319386572代报，安装1件 今天已上门/95780</t>
  </si>
  <si>
    <t>20260728-01-19506</t>
  </si>
  <si>
    <t>ZK50-02-F1</t>
  </si>
  <si>
    <t>1002004500003L422607130075</t>
  </si>
  <si>
    <t>1-ESVZKT2</t>
  </si>
  <si>
    <t>内蒙古金山镇荣泰花苑7号楼四单元四楼东户</t>
  </si>
  <si>
    <t>FGDG20260724011590</t>
  </si>
  <si>
    <t>2026-7-24 11:43:59  调试灶具，货到不清楚，台面孔好，通气，客户期望7/28号上门/95418电商送2026-7-24 11:45:13  合并联系人/95418</t>
  </si>
  <si>
    <t>张明</t>
  </si>
  <si>
    <t>固阳县</t>
  </si>
  <si>
    <t>20260724-01-12610</t>
  </si>
  <si>
    <t>1002003500062L472505200191</t>
  </si>
  <si>
    <t>1-ETS7HT0</t>
  </si>
  <si>
    <t>桥华世纪村豪华园5号楼三单元三楼西户</t>
  </si>
  <si>
    <t>FGDG20260727016429</t>
  </si>
  <si>
    <t>2026-07-27 13:42:55  【    oHxa_jraYn1M6SrSSZac5tBPnjbM      】    【代报】  明天调试灶具          。/96631 货已到</t>
  </si>
  <si>
    <t>20260727-01-18456</t>
  </si>
  <si>
    <t>JZT-JEX20-12T</t>
  </si>
  <si>
    <t>1002004300103L402606260353</t>
  </si>
  <si>
    <t>1-EU23CHQ</t>
  </si>
  <si>
    <t>南街办事处街道马莲河大道镇江明玉小区三号楼三单元502</t>
  </si>
  <si>
    <t>FGDG20260728014735</t>
  </si>
  <si>
    <t>2026-07-28 13:05:07 内部顾客（oHxa_jm8A82-BkRcP4ySVUlHCd3k）通过智能文本报单：  甘肃庆阳市西峰区南街办事处街道马莲河大道镇江明玉小区三号楼三单元502 安装燃气灶 7月28号下午上门安装</t>
  </si>
  <si>
    <t>20260728-01-16665</t>
  </si>
  <si>
    <t>1001001500123L952606250157</t>
  </si>
  <si>
    <t>1-ET6TO4S</t>
  </si>
  <si>
    <t>碧桂园爱丁堡3号院 3栋6单元1502</t>
  </si>
  <si>
    <t>2026-07-26 17:13:08【   oHxa_jmJOFQ2MVMyoe3-SieDeT2I         】 【 代报】      安装1      件套   ，    7/28       上门。/95763送安同天</t>
  </si>
  <si>
    <t>20260726-01-28482</t>
  </si>
  <si>
    <t>1-ETZNSFK</t>
  </si>
  <si>
    <t>古牧地西路街道 吾悦和府2期19号楼一单元802室</t>
  </si>
  <si>
    <t>FGDG20260728005705</t>
  </si>
  <si>
    <t>工单创建者-电商客服唐诗燕,手机号18202386836,电商代报嵌入式洗碗机上门设计JBCD7E-02-V5,需尺寸测量新装设计需要今天下午六点上门，免费联系马国泰，13699359568</t>
  </si>
  <si>
    <t>改装后可以安装</t>
  </si>
  <si>
    <t>20260728-01-06205</t>
  </si>
  <si>
    <t>JBCD7E-02-V5</t>
  </si>
  <si>
    <t>1001001500148L922607080378</t>
  </si>
  <si>
    <t>1-ENMMIT6</t>
  </si>
  <si>
    <t xml:space="preserve"> 汽车队小区13-2-602</t>
  </si>
  <si>
    <t>2026-07-27 19:06:42 自助代报：吸油烟机 安装  2026/07/28 00:00 上门联系人：范新兰。/代报人：华凌·王淑琴（13201230626+乌鲁木齐）</t>
  </si>
  <si>
    <t>20260727-01-34283</t>
  </si>
  <si>
    <t>1009000600018L332412300059</t>
  </si>
  <si>
    <t>1-EU2ZGDY</t>
  </si>
  <si>
    <t>维邦紫御府9-1501</t>
  </si>
  <si>
    <t>2026-7-28 14:22:31 【保内】蒸烤烹饪机积水多，今天已上门。/95397</t>
  </si>
  <si>
    <t>20260728-02-20317</t>
  </si>
  <si>
    <t>内胆大量积水</t>
  </si>
  <si>
    <t>用户未及时清理</t>
  </si>
  <si>
    <t>ZK42-X20.i</t>
  </si>
  <si>
    <t>1-ETZOZRU</t>
  </si>
  <si>
    <t>青海省西宁市城北区泰达润园5号楼2303</t>
  </si>
  <si>
    <t>2026-07-28 10:03:39【  oaRmVjmK503a6PTitPFwkMCfqw4Y   】代报       止逆阀预埋安装明天   /9168</t>
  </si>
  <si>
    <t>顾客自购止逆阀安装，拒绝支付安装费用</t>
  </si>
  <si>
    <t>20260728-01-06385</t>
  </si>
  <si>
    <t>1001000900413L272601130203</t>
  </si>
  <si>
    <t>1-ETIR2TA</t>
  </si>
  <si>
    <t>博雅金融广场7-1060</t>
  </si>
  <si>
    <t>FGDG20260726018332</t>
  </si>
  <si>
    <t>2026-7-26 14:38:46 18209789298代报：安装1件+安装止回阀 7/28 /96829货已到【代报自行安排送货 预计明天到货 上门前核实】</t>
  </si>
  <si>
    <t>如有用户来电告知师傅电话勿建催单给预咨询用户家烟道孔未开。烟管未连接，后期装修公司开好自己安装执行阀。用户本人不在现场。</t>
  </si>
  <si>
    <t>20260726-01-20847</t>
  </si>
  <si>
    <t>1001000900421L522607020534</t>
  </si>
  <si>
    <t>1-EAVWFE8</t>
  </si>
  <si>
    <t>汉庭名苑</t>
  </si>
  <si>
    <t>FGDG20260725009956</t>
  </si>
  <si>
    <t>2026-7-25 11:13:48 安装烟机+放置灶具 ,整体的橱柜台面好 孔好 气未通，安装免费，辅材收费，7/27电商送，要求7/28上门  。/95075 【虚拟号码】京东 1846191459292702026-7-25 11:15:52 合并联系人 /95075</t>
  </si>
  <si>
    <t>已联系客户预约上门，如用户来电请解释麻烦给与咨询勿建催单谢谢告知客户技师电话号码18293855358谢谢已联系客户预约上门，如用户来电请解释麻烦给与咨询勿建催单谢谢告知客户技师电话号码18293855358谢谢  烟管未连接要求后期自己连接</t>
  </si>
  <si>
    <t>20260725-01-10938</t>
  </si>
  <si>
    <t>1-ETVN3NG</t>
  </si>
  <si>
    <t>中房万科锦曜1-2-1501</t>
  </si>
  <si>
    <t>2026-07-27 18:16:06 【 oHxa_jv4-i1XpY4iDoFgodLO42Ak  】代报， 预约明天安装灶具        。/95017货已到</t>
  </si>
  <si>
    <t>1-ETRTTU6</t>
  </si>
  <si>
    <t>鲤鱼山南路118号龙庭华清园9栋101室</t>
  </si>
  <si>
    <t>FGDG20260727015110</t>
  </si>
  <si>
    <t>工单创建者-电商客服袁潞辉,手机号15258294844,电商代报灶具上门设计JZT-TF37B-12T,需尺寸测量换装设计麻烦师傅上门提前电话联系下</t>
  </si>
  <si>
    <t>tf37b可直接安装</t>
  </si>
  <si>
    <t>20260727-01-16936</t>
  </si>
  <si>
    <t>1001001500150L952607200158</t>
  </si>
  <si>
    <t>1-3RDHKQ8</t>
  </si>
  <si>
    <t>中海河山郡15号楼1单元1212室</t>
  </si>
  <si>
    <t>FGDG20260726028779</t>
  </si>
  <si>
    <t>2026-7-26 19:28:18 【15297096928代报】【全部送货】14341256+13583559+7/28送+7/29安，提前联系/98293【已提醒缺货，有货的先送】已约待送</t>
  </si>
  <si>
    <t>20260726-01-32972</t>
  </si>
  <si>
    <t>1001001500158L912511180417</t>
  </si>
  <si>
    <t>1-ETPXVXO</t>
  </si>
  <si>
    <t>半山居3-2-20楼2202，</t>
  </si>
  <si>
    <t>2026-7-27 10:45:36 19809750885代报 货到，安装油烟机，调试灶具，7.28号上门。/9186</t>
  </si>
  <si>
    <t>致电顾客    女士接听  已跟顾客预约，顾客认可，如用户来电勿建催单，请联系（18697238559）感谢</t>
  </si>
  <si>
    <t>20260727-01-08857</t>
  </si>
  <si>
    <t>1-ETK0HJ0</t>
  </si>
  <si>
    <t>石嘴山市平罗县陈桥景樾8号楼一单元102</t>
  </si>
  <si>
    <t>FGDG20260728010385</t>
  </si>
  <si>
    <t>2026-07-28 11:14:41          oaRmVjmPfu69DFlcequ-vgcI643U      代报       上门需要设计确定水槽洗碗机03-X20 max的左右板 这两天过去看一下    出差区域：每周二，周六上门  /9602</t>
  </si>
  <si>
    <t>20260728-01-11570</t>
  </si>
  <si>
    <t>70233700000L041509290026</t>
  </si>
  <si>
    <t>2-DF-1018</t>
  </si>
  <si>
    <t>建设路环宇世纪城南区23-2-302</t>
  </si>
  <si>
    <t>2026-7-24 10:57:47 油烟机小保养198，7/24先联系确认上门时间./96566</t>
  </si>
  <si>
    <t>20260724-02-09768</t>
  </si>
  <si>
    <t>JSQ30-H1663-FR</t>
  </si>
  <si>
    <t>1004001300024L522601220052</t>
  </si>
  <si>
    <t>1-ETUPN3U</t>
  </si>
  <si>
    <t>爱琴海购物公园城市花园 15号楼栋1单元单元1201</t>
  </si>
  <si>
    <t>FGDG20260727025182</t>
  </si>
  <si>
    <t>2026-7-27 16:55:58 15379739909代报：安装四件套，货已到，7/28早上上门，/97688</t>
  </si>
  <si>
    <t>甘州区</t>
  </si>
  <si>
    <t>20260727-01-29207</t>
  </si>
  <si>
    <t>JSQ30-H1663-FR-12T</t>
  </si>
  <si>
    <t>1002004300077L462510110250</t>
  </si>
  <si>
    <t>1-ERT71P6</t>
  </si>
  <si>
    <t>凤凰城南区1号楼1单元1303</t>
  </si>
  <si>
    <t>FGDG20260728011463</t>
  </si>
  <si>
    <t>2026-7-28 11:47:03 调试灶具，货到，条件好，预约7/29/96295</t>
  </si>
  <si>
    <t>20260728-01-12842</t>
  </si>
  <si>
    <t>EM18TA</t>
  </si>
  <si>
    <t>1001000900199L081912040175</t>
  </si>
  <si>
    <t>1-25UVYVG</t>
  </si>
  <si>
    <t>乐享天成4-2-602</t>
  </si>
  <si>
    <t>FGDG20260727028452</t>
  </si>
  <si>
    <t>2026/07/27 18:26:02 用户通过微站自助预约：因客户家维修CXW-200-EM18TA 吸油烟机吸烟效果不好，要求服务技师进行远程服务，17点后预约，请技师在第二天早上9点前联系顾客并回传结果。  客户备注：。</t>
  </si>
  <si>
    <t>已电话指导好</t>
  </si>
  <si>
    <t>20260727-02-32948</t>
  </si>
  <si>
    <t>CXW-200-EM18TA</t>
  </si>
  <si>
    <t>1002004400018L412603180984</t>
  </si>
  <si>
    <t>FGDG20260726028780</t>
  </si>
  <si>
    <t>1001003300012L982606060759</t>
  </si>
  <si>
    <t>1-ESUTLXY</t>
  </si>
  <si>
    <t>城投·壹号院一号楼二单元204</t>
  </si>
  <si>
    <t>FGDG20260724007346</t>
  </si>
  <si>
    <t>2026-07-24 10:25:59客户进线预约    我这个吸油烟机快到了，我提前预约一下上门安装    星期日    /95559已约待送</t>
  </si>
  <si>
    <t>20260724-01-07721</t>
  </si>
  <si>
    <t>1001001500158L942606230065</t>
  </si>
  <si>
    <t>1-ETPDIP0</t>
  </si>
  <si>
    <t>天赋林溪A区 天赋林溪北区8-1-502</t>
  </si>
  <si>
    <t>2026-07-27 10:08:56  【    oaRmVjr4GSGKq2wS2YFPDbo40gCs      】    【代报】   约7.28安装烟机灶具，柜子台面都需要扩孔，还需要师傅带止逆阀！货已经收到        。/96631货已到</t>
  </si>
  <si>
    <t>分公司换装活动 扩孔100元 烟道扩孔50元 共计150元</t>
  </si>
  <si>
    <t>20260727-01-06478</t>
  </si>
  <si>
    <t>1002003700097L412604080417</t>
  </si>
  <si>
    <t>1-4SN8QK0</t>
  </si>
  <si>
    <t>凯旋门14-2-602</t>
  </si>
  <si>
    <t>FGDG20260728018843</t>
  </si>
  <si>
    <t>2026/07/28 14:44:32 用户通过微站自助预约：灶具调试 货已到   安装条件已确认   期望时间2026/07/28 00:00:00  客户备注：  提前联系客户预约时间。</t>
  </si>
  <si>
    <t>20260728-01-21466</t>
  </si>
  <si>
    <t>03-Z7T-G</t>
  </si>
  <si>
    <t>1001001500161L942605260482</t>
  </si>
  <si>
    <t>1-EU2VBGA</t>
  </si>
  <si>
    <t>博雅南园 博雅南苑15-2-502东</t>
  </si>
  <si>
    <t>FGDG20260728017488</t>
  </si>
  <si>
    <t>2026-7-28 14:14:13  18161605602代报预约安装烟机，货已到，今天会上门。/95446</t>
  </si>
  <si>
    <t>己安好</t>
  </si>
  <si>
    <t>20260728-01-19815</t>
  </si>
  <si>
    <t>1001001500166L952607160094</t>
  </si>
  <si>
    <t>1-ETGGZIQ</t>
  </si>
  <si>
    <t>新苑小区A区 8号楼栋3单元单元801室</t>
  </si>
  <si>
    <t>FGDG20260726010336</t>
  </si>
  <si>
    <t>2026-07-26 11:30:16    【     oHxa_jl1LBErJU4iJu31IqHUWADM      】代报安装 2件套              /96665已约待送</t>
  </si>
  <si>
    <t>景和佳苑8-3-801</t>
  </si>
  <si>
    <t>20260726-01-11347</t>
  </si>
  <si>
    <t>1-ETQCXW8</t>
  </si>
  <si>
    <t>锦绣天城10号楼1单元402</t>
  </si>
  <si>
    <t>2026-07-27 11:14:39  吸油烟机，控制面板及按键相关，（电源灯不亮），已指导，已提醒保修政策，要求2026-07-27 00:00:00上门，联系177****3866  来电号码联系人id: 1-DAL8XXX /智能语音机器人</t>
  </si>
  <si>
    <t>20260727-02-10648</t>
  </si>
  <si>
    <t>开关操作无反应/不灵</t>
  </si>
  <si>
    <t>17855496401-JS7836</t>
  </si>
  <si>
    <t>1-EV3X569</t>
  </si>
  <si>
    <t>1018000500029L742503310338</t>
  </si>
  <si>
    <t>1-CVMSF38</t>
  </si>
  <si>
    <t>阅麓和院4-1-1702</t>
  </si>
  <si>
    <t>FGDG20260728019048</t>
  </si>
  <si>
    <t>2026-07-28 14:49:24 自助代报：今天会上门 嵌入式洗碗机 安装  2026/07/28 00:00 上门联系人：赵灿。/代报人：焦鹏飞（19509519593+宁夏）</t>
  </si>
  <si>
    <t>20260728-01-21734</t>
  </si>
  <si>
    <t>JBCD7E-03-W5</t>
  </si>
  <si>
    <t>1001001500166L952607090254</t>
  </si>
  <si>
    <t>2-Q0-223</t>
  </si>
  <si>
    <t>团结大街9号街坊</t>
  </si>
  <si>
    <t>FGDG20260728019144</t>
  </si>
  <si>
    <t>2026-07-28 14:51:52  安装吸油烟机，货到，烟道孔好，已提醒橱柜（技师上门前再确认下），联系139****6986，2026-07-28 00:00:00上门 /智能语音机器人</t>
  </si>
  <si>
    <t>20260728-01-21889</t>
  </si>
  <si>
    <t>Z8T</t>
  </si>
  <si>
    <t>1001001500116L952306250104</t>
  </si>
  <si>
    <t>1-6Y6KYTU</t>
  </si>
  <si>
    <t>杏苑春晓3号楼3101</t>
  </si>
  <si>
    <t>FGDG20260726009074</t>
  </si>
  <si>
    <t>2026-7-26 11:04:35 烟机噪音大，【保内】7/28下午上门。/95479</t>
  </si>
  <si>
    <t>已联系用户女士，约好次日14-14:30上门，用户接受来电无建催单请联系18119428990</t>
  </si>
  <si>
    <t>20260726-02-09904</t>
  </si>
  <si>
    <t>噪音/异音</t>
  </si>
  <si>
    <t>出风罩/防火阀叶片开关声音</t>
  </si>
  <si>
    <t>1-ETXRNTE</t>
  </si>
  <si>
    <t>察哈尔银座广场 察哈尔银座33-3-1807</t>
  </si>
  <si>
    <t>FGDG20260727032829</t>
  </si>
  <si>
    <t>2026/07/27 23:24:20 用户通过微站自助预约：吸油烟机安装 货已到   安装条件已确认   期望时间2026/07/28 14:00:00  客户备注：  提前联系客户预约时间。</t>
  </si>
  <si>
    <t>20260727-01-38135</t>
  </si>
  <si>
    <t>1002003400306L432603280320</t>
  </si>
  <si>
    <t>1-EMR222A</t>
  </si>
  <si>
    <t>桃李春风北区91-103</t>
  </si>
  <si>
    <t>FGDG20260728017570</t>
  </si>
  <si>
    <t>2026/07/28 14:16:39 用户通过微站自助预约：灶具调试,蒸箱安装,烤箱安装 货已到   安装条件已确认   期望时间2026/07/28 00:00:00  客户备注：  提前联系客户预约时间。 请技师根据用户家实际情况进行录单。</t>
  </si>
  <si>
    <t>20260728-01-19912</t>
  </si>
  <si>
    <t>1007000600004L672604010102</t>
  </si>
  <si>
    <t>FGDG20260728017571</t>
  </si>
  <si>
    <t>SCD48-02-M1A</t>
  </si>
  <si>
    <t>1005000700021L672603310012</t>
  </si>
  <si>
    <t>FGDG20260728017572</t>
  </si>
  <si>
    <t>烤箱</t>
  </si>
  <si>
    <t>KQD62F-02-M1A</t>
  </si>
  <si>
    <t>1001000900413L252607131497</t>
  </si>
  <si>
    <t>1-CTA7V1O</t>
  </si>
  <si>
    <t>恒昌恒翠花园 恒翠花园1-4-301</t>
  </si>
  <si>
    <t>FGDG20260727021892</t>
  </si>
  <si>
    <t>2026-07-27 15:45:36 自助代报：吸油烟机 安装  2026/07/28 00:00 上门联系人：彭冠霖。/代报人：张玲（18690317658+乌鲁木齐）</t>
  </si>
  <si>
    <t>20260727-01-25199</t>
  </si>
  <si>
    <t>CXW-358-EMC2A（单罩）</t>
  </si>
  <si>
    <t>1001000900315L272605200168</t>
  </si>
  <si>
    <t>1-677HY26</t>
  </si>
  <si>
    <t>电力路街道平川区爱伊家园6号楼1-1301</t>
  </si>
  <si>
    <t>FGDG20260728005243</t>
  </si>
  <si>
    <t>工单创建者-电商客服宋国栋,手机号13505207959,安装</t>
  </si>
  <si>
    <t>客户要求要换烟机不连接，后期木工连</t>
  </si>
  <si>
    <t>平川区</t>
  </si>
  <si>
    <t>20260728-01-05706</t>
  </si>
  <si>
    <t>1002003800024L602604150047</t>
  </si>
  <si>
    <t>1-EB20QTW</t>
  </si>
  <si>
    <t>泰集镇汇岸华府7号楼902</t>
  </si>
  <si>
    <t>FGDG20260728016457</t>
  </si>
  <si>
    <t>2026-7-28 13:48:39放置灶具，气未通，货已到，需要现在上门7/28，/95708</t>
  </si>
  <si>
    <t>20260728-01-18644</t>
  </si>
  <si>
    <t>JZT-02-TEK21-G-12T</t>
  </si>
  <si>
    <t>1001001500161L942606250335</t>
  </si>
  <si>
    <t>1-EGSSEWM</t>
  </si>
  <si>
    <t>新疆库尔勒市天禧12-1-601</t>
  </si>
  <si>
    <t>2026-7-28 13:48:07 19999191605代报，安装1件套，技师今天已上门/95407</t>
  </si>
  <si>
    <t>20260728-01-18596</t>
  </si>
  <si>
    <t>17855506941-BXY3LEZ</t>
  </si>
  <si>
    <t>V1S-G</t>
  </si>
  <si>
    <t>1001001500144L932607020133</t>
  </si>
  <si>
    <t>1-E2280TE</t>
  </si>
  <si>
    <t>新疆七道湾街道中南铂悦府3期4号楼4-1-2203</t>
  </si>
  <si>
    <t>2026-7-23 17:32:06 安装烟机 电商送7/27到货,整体的橱柜好 孔好，7/28中午14点30上门。/95548 【毛坯新装】【虚拟号码184490371215933】2026-7-23 17:38:30 联系人合并./955482026-7-28 08:46:19  电商代报：此单顾客预约的28号安装单  需要加单灶具安装单  /98011</t>
  </si>
  <si>
    <t>20260723-01-30030</t>
  </si>
  <si>
    <t>CXW-358-V1S-G</t>
  </si>
  <si>
    <t>1-EU3B146</t>
  </si>
  <si>
    <t>爱琴海16栋1单元1201</t>
  </si>
  <si>
    <t>FGDG20260728019025</t>
  </si>
  <si>
    <t>2026-7-28 14:48:06 15379739909代报，预埋烟管+安装止回阀，货到，约7/28下午上门。/8151</t>
  </si>
  <si>
    <t>20260728-01-21696</t>
  </si>
  <si>
    <t>1001000900389L272412140485</t>
  </si>
  <si>
    <t>1-EU303SQ</t>
  </si>
  <si>
    <t>御龙湾23-1-702</t>
  </si>
  <si>
    <t>2026-7-28 14:22:32 安装四件，货到，安装条件好，需要7/28上门。/95494货已到</t>
  </si>
  <si>
    <t>1002004300103L452604240088</t>
  </si>
  <si>
    <t>2-29Q-1811</t>
  </si>
  <si>
    <t>东悦家园1-1-402</t>
  </si>
  <si>
    <t>FGDG20260727026325</t>
  </si>
  <si>
    <t>2026-7-27 17:23:04灶具放置【协商失败，先放置】气未通，货已到，台面孔好，7/28上门/95757</t>
  </si>
  <si>
    <t>20260727-01-30522</t>
  </si>
  <si>
    <t>1013000500004L832511250120</t>
  </si>
  <si>
    <t>1-DLZTZF6</t>
  </si>
  <si>
    <t>嘎鲁图镇盛世嘉园别墅区6号楼中户五马路南侧</t>
  </si>
  <si>
    <t>FGDG20260727031144</t>
  </si>
  <si>
    <t>2026-7-27 20:12:29  安装家用净水机，已和技师约好今天会上门 /96683</t>
  </si>
  <si>
    <t>乌审旗</t>
  </si>
  <si>
    <t>20260727-01-36050</t>
  </si>
  <si>
    <t>YCZ-JT2000-02-HR7</t>
  </si>
  <si>
    <t>1001002000018L052301080147</t>
  </si>
  <si>
    <t>1-3HC60BK</t>
  </si>
  <si>
    <t>万佳家博园 居然之家二楼方太专卖店</t>
  </si>
  <si>
    <t>2026-7-27 18:07:02  18909719131经销商代报  4台集成灶，缺配件，维修净水机，水槽洗碗机，灶蒸烤，油烟机，维修，产品技师今天会上门/8267</t>
  </si>
  <si>
    <t>商场样机已更换配商场样机表示烟机有时自动开起自动停更换控制板</t>
  </si>
  <si>
    <t>20260727-08-32511</t>
  </si>
  <si>
    <t>开关损坏</t>
  </si>
  <si>
    <t>1009000500014L682502240063</t>
  </si>
  <si>
    <t>样机配件丢失已处理</t>
  </si>
  <si>
    <t>JZT-ZK42-02-X1.i</t>
  </si>
  <si>
    <t>自购配件</t>
  </si>
  <si>
    <t>JBSD2T-Y1</t>
  </si>
  <si>
    <t>1013000100027L812209140007</t>
  </si>
  <si>
    <t>YCZ-JT1800-01-H3A</t>
  </si>
  <si>
    <t>JCD17TB</t>
  </si>
  <si>
    <t>1001002100113L122606240002</t>
  </si>
  <si>
    <t>1-ETIYVOY</t>
  </si>
  <si>
    <t>火车西站街道万泰阳光城三期19号楼一单元702</t>
  </si>
  <si>
    <t>2026/07/27 23:53:58 用户通过微站自助预约：安装CXW-358-JCD17TB(不带罩) 货已到   安装条件已确认   期望时间2026/07/28 15:00:00  客户备注：  提前联系客户预约时间。</t>
  </si>
  <si>
    <t>20260727-01-38304</t>
  </si>
  <si>
    <t>CXW-358-JCD17TB(不带罩)</t>
  </si>
  <si>
    <t>1001000900421L522607020610</t>
  </si>
  <si>
    <t>1-ES4IV90</t>
  </si>
  <si>
    <t>临夏州城关镇中天健-1号楼中天健一号楼一单元501室</t>
  </si>
  <si>
    <t>FGDG20260721021077</t>
  </si>
  <si>
    <t>2026-7-21 15:30:41 烟机安装，物流预计7/25送达，因未联系上用户，故根据用户在京东平台点选的期望安装时间结合当地上门时效建单，安装信息均未能核对，请技师上门前提前确认地址+到货情况+安装产品+安装条件+用户期望安装时间+用户特殊需求/95293【京东】【虚拟号：184619145867657】2026-7-28 12:56:08 18153609701实地来电表示技师联系不上客户 是虚拟号码 已联系技师告知新的虚拟号码/95470</t>
  </si>
  <si>
    <t>20260721-01-24004</t>
  </si>
  <si>
    <t>1023000300001L192210180016</t>
  </si>
  <si>
    <t>JJZT-S1.i/ZK</t>
  </si>
  <si>
    <t>1002004500003L422603270011</t>
  </si>
  <si>
    <t>1-ECW0GSM</t>
  </si>
  <si>
    <t>新疆乌鲁木齐市沙依巴克区长江路街道碾子沟远洋红星天铂三号楼1单元楼904房间</t>
  </si>
  <si>
    <t>FGDG20260727017708</t>
  </si>
  <si>
    <t>工单创建者-电商客服唐瑾,手机号17513270715,安装</t>
  </si>
  <si>
    <t>20260727-01-20018</t>
  </si>
  <si>
    <t>样机缺配件</t>
  </si>
  <si>
    <t>1-EU087DM</t>
  </si>
  <si>
    <t>碧桂园一期5号楼201</t>
  </si>
  <si>
    <t>2026-07-28 10:39:41  安装吸油烟机，货到，烟道孔未好，已提醒橱柜（技师上门前再确认下），联系186****2221，协商2026-07-29 下午上门 /智能语音机器人2026-7-28 11:36:15      改约7/28下午   有点着急  【协商改约失败】    修改为 预埋烟管   带止逆阀   180元        烟道孔的大小不确定  工人在现场  技师联系的时候告知一下现场能开    货已到。/96880</t>
  </si>
  <si>
    <t>20260728-01-08638</t>
  </si>
  <si>
    <t>1002004300089L402605080447</t>
  </si>
  <si>
    <t>1-EU16DU0</t>
  </si>
  <si>
    <t>南山路艾黎大厦1号楼1单元1102</t>
  </si>
  <si>
    <t>FGDG20260728011406</t>
  </si>
  <si>
    <t>2026-7-28 11:45:45灶具调试，货到，安装条件好，7/28上门/95757</t>
  </si>
  <si>
    <t>20260728-01-12792</t>
  </si>
  <si>
    <t>JBSD2T-03-Y5L</t>
  </si>
  <si>
    <t>1008000800013L732603080065</t>
  </si>
  <si>
    <t>1-DYJXAM8</t>
  </si>
  <si>
    <t>御景城 青年路街道青年路868号10号楼B座1302室</t>
  </si>
  <si>
    <t>FGDG20260727022689</t>
  </si>
  <si>
    <t>2026-07-27 16:01:40 自助代报：JBSD2T-03-Y5L 安装  2026/07/28 00:00 上门联系人：韦先生。/代报人：曾婷（15099058870+乌鲁木齐市新市区专卖店41174）</t>
  </si>
  <si>
    <t>20260727-01-26159</t>
  </si>
  <si>
    <t>商场样机送配件已上门</t>
  </si>
  <si>
    <t>1001001500166L952607160246</t>
  </si>
  <si>
    <t>1-ESY6TU8</t>
  </si>
  <si>
    <t>城中区丽锦苑1号楼2单元26楼4室</t>
  </si>
  <si>
    <t>FGDG20260724019558</t>
  </si>
  <si>
    <t>2026-7-24 14:53:18   16609781804代报  已约待送 安装一件  7/27 。/967102026-7-26 16:20:34 16609781804代报 货还没到，改约到7/28。/956922026-7-28 11:48:39，16609781804代报咨询是否约安装了，告知今天福</t>
  </si>
  <si>
    <t>致电顾客    男士接听  已跟顾客预约，顾客认可，如用户来电勿建催单，请联系（18697238559）感谢 止逆阀是装修公司自行安装后续出现漏烟串味与我们无关</t>
  </si>
  <si>
    <t>20260724-01-21951</t>
  </si>
  <si>
    <t>03-TD7B-12T</t>
  </si>
  <si>
    <t>1002004300119L462606270965</t>
  </si>
  <si>
    <t>分公司换装活动 台面开孔160元</t>
  </si>
  <si>
    <t>1004001900003L522312140059</t>
  </si>
  <si>
    <t>1-EU3M3DO</t>
  </si>
  <si>
    <t>中海九樾10-1002</t>
  </si>
  <si>
    <t>FGDG20260728020121</t>
  </si>
  <si>
    <t>2026/07/28 15:12:05 用户通过微站自助预约：热水器安装 货已到   安装条件已确认   期望时间2026/07/28 00:00:00  客户备注：  提前联系客户预约时间。</t>
  </si>
  <si>
    <t>20260728-01-23079</t>
  </si>
  <si>
    <t>JSQ31-X16G2.i-FR-12T</t>
  </si>
  <si>
    <t>1001001500168L912605210345</t>
  </si>
  <si>
    <t>1-ETOA6NS</t>
  </si>
  <si>
    <t>百鸟湖区坤兴园小区6号楼1单元901</t>
  </si>
  <si>
    <t>2026-7-27 08:55:53货已到，安装油烟机，橱柜好，7/27/957702026-7-28 07:36:07   用户来电咨询可调节挂钩费用，已告知50元。/95003</t>
  </si>
  <si>
    <t>20260727-01-02423</t>
  </si>
  <si>
    <t>CXW-358-V10S</t>
  </si>
  <si>
    <t>17852516011-8IC72T5</t>
  </si>
  <si>
    <t>1001003400006L132606150275</t>
  </si>
  <si>
    <t>1-ETPJNFE</t>
  </si>
  <si>
    <t>北景名苑12号楼2单元1101</t>
  </si>
  <si>
    <t>FGDG20260727006625</t>
  </si>
  <si>
    <t>2026-07-27 10:21:05  安装吸油烟机，货到，烟道孔好，已提醒橱柜（技师上门前再确认下），联系156****1144，协商2026-07-28 上午上门 /智能语音机器人</t>
  </si>
  <si>
    <t>20260727-01-07209</t>
  </si>
  <si>
    <t>1002003800026L472604200432</t>
  </si>
  <si>
    <t>FGDG20260728001910</t>
  </si>
  <si>
    <t>1001001500088L952109220146</t>
  </si>
  <si>
    <t>1-3S2XZ0S</t>
  </si>
  <si>
    <t>城北中海2期22号楼1192室</t>
  </si>
  <si>
    <t>FGDG20260728012975</t>
  </si>
  <si>
    <t>2026-7-28 12:20:38 吸油烟机吸力不足【保内】要求7/28上门。/95451</t>
  </si>
  <si>
    <t>20260728-02-14595</t>
  </si>
  <si>
    <t>烟机上的出风罩卡住（油污粘住）</t>
  </si>
  <si>
    <t>1001001500158L942607150351</t>
  </si>
  <si>
    <t>FGDG20260727025180</t>
  </si>
  <si>
    <t>JPSD2T-GD03L</t>
  </si>
  <si>
    <t>1008000400007L702207270027</t>
  </si>
  <si>
    <t>1-4RPRGFK</t>
  </si>
  <si>
    <t>金地江山风华二期H3-3-801</t>
  </si>
  <si>
    <t>FGDG20260727032249</t>
  </si>
  <si>
    <t>2026/07/27 21:45:41 用户通过微站自助预约：维修JPSD2T-GD03L 已提醒保修政策  水槽洗碗机漏水问题,水槽洗碗机水下不去 期望时间2026/07/28 11:00:00  漏水。</t>
  </si>
  <si>
    <t>20260727-02-37407</t>
  </si>
  <si>
    <t>1001001500158L942605140110</t>
  </si>
  <si>
    <t>1-ETIP864</t>
  </si>
  <si>
    <t>新世纪C区12-1-601</t>
  </si>
  <si>
    <t>2026-7-26 14:36:18  17339764922代报    安装 1件套，要求 7/27上午上门。 已提醒当地无服务  代报表示可以约 有技师上门/95781货已到</t>
  </si>
  <si>
    <t>庄浪县</t>
  </si>
  <si>
    <t>20260726-01-20629</t>
  </si>
  <si>
    <t>1024000200018L732604120010</t>
  </si>
  <si>
    <t>1-ECYV74C</t>
  </si>
  <si>
    <t>中天悦府13-2-1601</t>
  </si>
  <si>
    <t>FGDG20260727031952</t>
  </si>
  <si>
    <t>2026-07-27 21:14:53 oHxa_jraYn1M6SrSSZac5tBPnjbM代报，智慧水槽X20Max 明天安装，因为现在晚了，师傅先和顾客沟通，看看能不能加单，不行的话改天。/96484货已到</t>
  </si>
  <si>
    <t>20260727-01-37028</t>
  </si>
  <si>
    <t>1001002000029L562601210191</t>
  </si>
  <si>
    <t>1-DZWGKFI</t>
  </si>
  <si>
    <t>金沙滩街南二巷阳光锦程2期85号3号楼2单元1501</t>
  </si>
  <si>
    <t>2026-07-27 13:25:58 自助代报：CXW-358-04-X2A 安装 JSQ30-H1663-FR-12T 安装  2026/07/28 00:00 上门联系人：努尔买买提。/代报人：努尔斯曼·阿力木（15909001520+乌鲁木齐）2026-7-27 15:53:05  15909001520代报  安装时带调节挂钩  /9187</t>
  </si>
  <si>
    <t>到货了再联系</t>
  </si>
  <si>
    <t>1001000900315L132605290441</t>
  </si>
  <si>
    <t>1-EM8B3WY</t>
  </si>
  <si>
    <t>内蒙古包头市昆都仑区市府东路街道阿南一栋37号</t>
  </si>
  <si>
    <t>FGDG20260728018918</t>
  </si>
  <si>
    <t>2026/07/28 14:46:36 用户通过微站自助预约：吸油烟机安装 货已到   安装条件已确认   期望时间2026/07/28 00:00:00  客户备注：  提前联系客户预约时间。</t>
  </si>
  <si>
    <t>20260728-01-21578</t>
  </si>
  <si>
    <t>1001002900010L252607020100</t>
  </si>
  <si>
    <t>1-EC66H9U</t>
  </si>
  <si>
    <t>明月小镇3号楼一单元402</t>
  </si>
  <si>
    <t>FGDG20260728018263</t>
  </si>
  <si>
    <t>2026/07/28 14:31:25 用户通过微站自助预约：吸油烟机安装 货已到   安装条件已确认   期望时间2026/07/29 00:00:00  客户备注：  提前联系客户预约时间。【已提醒上门时效，请实地提前安排】</t>
  </si>
  <si>
    <t>已预埋防火止回阀</t>
  </si>
  <si>
    <t>20260728-01-20734</t>
  </si>
  <si>
    <t>1002003800029L412607150002</t>
  </si>
  <si>
    <t>FGDG20260727025181</t>
  </si>
  <si>
    <t>1008000200001L701706040083</t>
  </si>
  <si>
    <t>2-31I-3238</t>
  </si>
  <si>
    <t>丁香河畔2-2-1603</t>
  </si>
  <si>
    <t>2026-7-28 15:04:35 水槽洗碗机不工作，今天会上门。/96705</t>
  </si>
  <si>
    <t>20260728-02-22846</t>
  </si>
  <si>
    <t>开关组件损坏</t>
  </si>
  <si>
    <t>JBSD2T-X1L</t>
  </si>
  <si>
    <t>1008000200066L732211090175</t>
  </si>
  <si>
    <t>1-5PGVQ60</t>
  </si>
  <si>
    <t>万科林溪花园41号楼2单元2901</t>
  </si>
  <si>
    <t>FGDG20260728010527</t>
  </si>
  <si>
    <t>2026-07-28 11:29:44  水槽洗碗机，不工作、显示屏-洗，（不开机），已提醒保修政策，要求2026-07-28 00:00:00上门，联系152****1333  来电号码联系人id: 1-6H0TGTY /智能语音机器人2026-7-28 11:50:39【洗碗机专项指导】已发指导短信。/8383</t>
  </si>
  <si>
    <t>20260728-02-11730</t>
  </si>
  <si>
    <t>开关组件连接线松脱</t>
  </si>
  <si>
    <t>JBSD2T-Q3SL</t>
  </si>
  <si>
    <t>1002004300077L402605260378</t>
  </si>
  <si>
    <t>FGDG20260727006626</t>
  </si>
  <si>
    <t>2026-07-27 10:21:05  调试灶具，货到，台面孔好，通气，联系156****1144，协商2026-07-28 上午上门 /智能语音机器人</t>
  </si>
  <si>
    <t>JQ08TS</t>
  </si>
  <si>
    <t>70046200000L011603020208</t>
  </si>
  <si>
    <t>2-6N-4449</t>
  </si>
  <si>
    <t>国际机场机场家属院126号楼4-501</t>
  </si>
  <si>
    <t>2026-7-24 10:31:11 烟机清洗，178，已提醒7/24上门./96884【客体授权打折清洗费减免20元】</t>
  </si>
  <si>
    <t>内结 客体授权减免20</t>
  </si>
  <si>
    <t>20260724-02-08137</t>
  </si>
  <si>
    <t>CXW-200-JQ08TS(不带罩)</t>
  </si>
  <si>
    <t>1009000900016L342208120094</t>
  </si>
  <si>
    <t>1-EHMLN5M</t>
  </si>
  <si>
    <t xml:space="preserve"> 保利公园壹号5-202</t>
  </si>
  <si>
    <t>2026/07/28 14:32:59 用户通过微站自助预约：水槽洗碗机安装,灶蒸烤烹饪机安装 货已到   安装条件已确认   期望时间2026/07/28 00:00:00  客户备注：  提前联系客户预约时间。 请技师根据用户家实际情况进行录单。</t>
  </si>
  <si>
    <t>JZT-ZK60-01-X20.i</t>
  </si>
  <si>
    <t>HE1-G</t>
  </si>
  <si>
    <t>1001000900428L262605290079</t>
  </si>
  <si>
    <t>1-ETS41K8</t>
  </si>
  <si>
    <t>玉泉镇东十里天翔御庭名苑3-1-1602</t>
  </si>
  <si>
    <t>FGDG20260727016116</t>
  </si>
  <si>
    <t>20260727-01-18068</t>
  </si>
  <si>
    <t>CXW-358-HE1-G</t>
  </si>
  <si>
    <t>1008000800029L702603090039</t>
  </si>
  <si>
    <t>FGDG20260728018321</t>
  </si>
  <si>
    <t>1008000300023L712102280103</t>
  </si>
  <si>
    <t>2-V8-2115</t>
  </si>
  <si>
    <t>佳源都市9-2-1403</t>
  </si>
  <si>
    <t>2026-7-25 14:54:47水槽洗碗机单独拆旧机，已告知50元，7/26。/95759</t>
  </si>
  <si>
    <t>单独拆旧机</t>
  </si>
  <si>
    <t>2期405，</t>
  </si>
  <si>
    <t>20260725-08-22460</t>
  </si>
  <si>
    <t>17852297681-BLC9IEL</t>
  </si>
  <si>
    <t>1001001500158L942607150350</t>
  </si>
  <si>
    <t>1-EU00BX6</t>
  </si>
  <si>
    <t>蘭悦上品 湟源县城关镇澜悦上品6-1181</t>
  </si>
  <si>
    <t>2026-7-28 10:25:07  18397026606代报，安装1件，货已到，7/29。/96787</t>
  </si>
  <si>
    <t>橱柜师傅表示烟管他来接，</t>
  </si>
  <si>
    <t>20260728-01-07694</t>
  </si>
  <si>
    <t>17853058591-JS5871</t>
  </si>
  <si>
    <t>1001001500097L932304190321</t>
  </si>
  <si>
    <t>1-4XQK9R0</t>
  </si>
  <si>
    <t>中海珑湾21-2-1301</t>
  </si>
  <si>
    <t>2026-7-26 21:11:50 油烟机小保养，198元，7/27./95704</t>
  </si>
  <si>
    <t>20260726-02-34918</t>
  </si>
  <si>
    <t>1001001500150L932604140560</t>
  </si>
  <si>
    <t>1-EU3PHNW</t>
  </si>
  <si>
    <t>凤凰城一号院2---1---905</t>
  </si>
  <si>
    <t>FGDG20260728020487</t>
  </si>
  <si>
    <t>2026-07-28 15:18:49 内部顾客（oHxa_jtqiPnRZSVJvrJ0Q_fN5DYI）通过智能文本报单：报单张院红甘肃省定西市安定区凤凰城一号院2---1---905，油烟机安装，师傅今天会上门麻烦登记</t>
  </si>
  <si>
    <t>20260728-01-23510</t>
  </si>
  <si>
    <t>1013000500001L812310120019</t>
  </si>
  <si>
    <t>1-8IBUYOO</t>
  </si>
  <si>
    <t>明月小镇2－2－602</t>
  </si>
  <si>
    <t>2026-07-22 11:21:36 要求更换【1轮1号前后置复合滤芯组件&amp;纳色谱复合滤芯】,已提醒收费350&amp;800，要求7/23上门/95294</t>
  </si>
  <si>
    <t>20260722-02-11124</t>
  </si>
  <si>
    <t>J1</t>
  </si>
  <si>
    <t>1001002400000L952312060312</t>
  </si>
  <si>
    <t>1-8IJDAOC</t>
  </si>
  <si>
    <t xml:space="preserve"> 天山区青年路御景城2-1-501</t>
  </si>
  <si>
    <t>2026/07/26 18:55:31 用户通过微站自助预约：油烟机小保养CXW-258-J1(不带罩)    已提醒收费  2026/07/28 00:00:00  提前联系。</t>
  </si>
  <si>
    <t>20260726-02-32151</t>
  </si>
  <si>
    <t>CXW-258-J1(不带罩)</t>
  </si>
  <si>
    <t>1009000600034L662604280367</t>
  </si>
  <si>
    <t>FGDG20260728017970</t>
  </si>
  <si>
    <t>1001003400005L112607160401</t>
  </si>
  <si>
    <t>1-7QO7JO2</t>
  </si>
  <si>
    <t>岐峰峰雅园 昌吉市富美国际D2-3-301</t>
  </si>
  <si>
    <t>FGDG20260726028490</t>
  </si>
  <si>
    <t>2026-7-26 19:14:22 13369943866代报，安装烟机，灶具调试，送安同天，7/28，。/95704</t>
  </si>
  <si>
    <t>20260726-01-32657</t>
  </si>
  <si>
    <t>1018000500029L752604201766</t>
  </si>
  <si>
    <t>1-EU2YDEC</t>
  </si>
  <si>
    <t>神华康城B区67-1104</t>
  </si>
  <si>
    <t>2026-7-28 14:19:31 安装嵌入式洗碗机，货到，橱柜好，电源插座好，水好，需要7/29上门。/95494货已到</t>
  </si>
  <si>
    <t>1-EUE7PXN</t>
  </si>
  <si>
    <t>1001000900413L272601200028</t>
  </si>
  <si>
    <t>1-EU3JA0I</t>
  </si>
  <si>
    <t>棋盘井镇宏达第二区5-2-301</t>
  </si>
  <si>
    <t>FGDG20260728019866</t>
  </si>
  <si>
    <t>2026-7-28 15:06:19   安装 1件套，今天已上门。/95781</t>
  </si>
  <si>
    <t>用户家橱柜未做  为了方便测量与安装橱柜  要求先不接通烟管</t>
  </si>
  <si>
    <t>鄂托克旗</t>
  </si>
  <si>
    <t>20260728-01-22757</t>
  </si>
  <si>
    <t>1002003400306L432607150178</t>
  </si>
  <si>
    <t>FGDG20260726028491</t>
  </si>
  <si>
    <t>业主自行安装燃气管</t>
  </si>
  <si>
    <t>1001003300012L982605190161</t>
  </si>
  <si>
    <t>1-EI50U66</t>
  </si>
  <si>
    <t>甘肃嘉峪关市嘉峪关市雄关街道森林公园·壹号苑8号楼2单元1001</t>
  </si>
  <si>
    <t>FGDG20260727031364</t>
  </si>
  <si>
    <t>2026-07-27 20:30:10  安装吸油烟机，货到，烟道孔好，已提醒橱柜（技师上门前再确认下），联系153****4565，2026-07-28 下午上门 /智能语音机器人</t>
  </si>
  <si>
    <t>已联系。用户未接电话。 用户未接电话，勿建催单， 卫生已打扫无需防护</t>
  </si>
  <si>
    <t>20260727-01-36277</t>
  </si>
  <si>
    <t>1001001500166L952606290016</t>
  </si>
  <si>
    <t>1-EU3OFPS</t>
  </si>
  <si>
    <t>新华时代 9-4-12-东户</t>
  </si>
  <si>
    <t>2026-7-28 15:15:30，安装烟机，货已到，今天已上门，/95148</t>
  </si>
  <si>
    <t>先按烟机后做厨柜烟管后期固定</t>
  </si>
  <si>
    <t>20260728-01-23397</t>
  </si>
  <si>
    <t>1001003300012L572607080247</t>
  </si>
  <si>
    <t>1-ER9NVJ6</t>
  </si>
  <si>
    <t>长春中路街道新疆维吾尔自治区乌鲁木齐市新市区长春中路街道河北东路650号送变电高层住宅2号楼1单元2301室</t>
  </si>
  <si>
    <t>FGDG20260728017087</t>
  </si>
  <si>
    <t>工单创建者-电商客服方太生活电器赵西园,手机号13319568232,顾客反馈烟管裂开，说油烟倒灌麻烦加急安排师傅上门，比较着急</t>
  </si>
  <si>
    <t>20260728-02-19373</t>
  </si>
  <si>
    <t>1001001500158L922607210246</t>
  </si>
  <si>
    <t>1-ETSG23M</t>
  </si>
  <si>
    <t>桃树坪社区 9栋2单元801</t>
  </si>
  <si>
    <t>FGDG20260727017143</t>
  </si>
  <si>
    <t>2026-07-27 14:03:12 自助代报：CXW-358-03-Z7T(不带罩) 安装 JZT-TK8B-12T 调试 麻烦了。 2026/07/28 00:00 上门联系人：王凤彩。/代报人：甘肃万盛店·刘华（15109312752+兰州）</t>
  </si>
  <si>
    <t>用户自己安装的防烟防火止回阀，我们上门只安装烟机。</t>
  </si>
  <si>
    <t>20260727-01-19322</t>
  </si>
  <si>
    <t>1002003800019L602506300392</t>
  </si>
  <si>
    <t>FGDG20260728017969</t>
  </si>
  <si>
    <t>JZT-TK8B-12T</t>
  </si>
  <si>
    <t>1-DUBCV34</t>
  </si>
  <si>
    <t>铁克其乡恒羿卓越时代一单元1003</t>
  </si>
  <si>
    <t>FGDG20260727017541</t>
  </si>
  <si>
    <t>工单创建者-电商客服郭函如,手机号13019699875,电商代报灶具上门设计JZT-TH32B-12T,需尺寸测量换装设计【需求补充】:帮看下是否合适安装谢谢/n【建单人手机号】:13019699875</t>
  </si>
  <si>
    <t>可直接装</t>
  </si>
  <si>
    <t>20260727-01-19825</t>
  </si>
  <si>
    <t>1018000500029L752604201913</t>
  </si>
  <si>
    <t>1-ETW3HVI</t>
  </si>
  <si>
    <t>桃李春风66-102</t>
  </si>
  <si>
    <t>2026-07-27 18:58:10  安装嵌入式洗碗机，货到，下水口已好，水电装好，橱柜做好，联系186****6422，2026-07-28 下午上门 /智能语音机器人2026-7-27 18:59:24 顾客更改联系人，已改/95767</t>
  </si>
  <si>
    <t>客户自购角阀</t>
  </si>
  <si>
    <t>1001001500130L952603200193</t>
  </si>
  <si>
    <t>1-E6K2NW2</t>
  </si>
  <si>
    <t>天庆蓝色港湾 18栋13单元1303</t>
  </si>
  <si>
    <t>FGDG20260728019698</t>
  </si>
  <si>
    <t>2026/07/28 15:03:09 用户通过微站自助预约：调试JZT-02-TD7B.D-G-12T,安装CXW-358-Z9T（不带罩） 货已到   安装条件已确认   期望时间2026/07/28 00:00:00  客户备注：  提前联系客户预约时间。 请技师根据用户家实际情况进行录单。</t>
  </si>
  <si>
    <t>20260728-01-22531</t>
  </si>
  <si>
    <t>1002003600002L602106040007</t>
  </si>
  <si>
    <t>1-ETZ153C</t>
  </si>
  <si>
    <t>东城明珠1-1-602室</t>
  </si>
  <si>
    <t>FGDG20260728003567</t>
  </si>
  <si>
    <t>2026-7-28 09:18:49 15897198638代报：灶具调试 货到，7/28下午4-5点。/97363货已到</t>
  </si>
  <si>
    <t>20260728-01-03818</t>
  </si>
  <si>
    <t>JZT-DA1B-12T</t>
  </si>
  <si>
    <t>JSQ25-1505-FR</t>
  </si>
  <si>
    <t>1004000500044L511708230142</t>
  </si>
  <si>
    <t>1-Q9YSHK</t>
  </si>
  <si>
    <t>江元隆府34-1-802</t>
  </si>
  <si>
    <t>2026-7-28 11:47:53 热水器出热水小，【保外】，内部好像水垢堵塞了，维修费告知，客户接受，要求7/28上门。/96991</t>
  </si>
  <si>
    <t>20260728-02-13005</t>
  </si>
  <si>
    <t>显示正常，开水整机无反应</t>
  </si>
  <si>
    <t>进水接头水滤网堵塞</t>
  </si>
  <si>
    <t>JSQ25-1505-FR-12T</t>
  </si>
  <si>
    <t>1001000900319L252302060002</t>
  </si>
  <si>
    <t>1-EU3XXCE</t>
  </si>
  <si>
    <t>北关社区北关小吃城2楼</t>
  </si>
  <si>
    <t>FGDG20260728021396</t>
  </si>
  <si>
    <t>2026-7-28 15:36:31 油烟机安装，2台灶具安装，今天会上门。/95494</t>
  </si>
  <si>
    <t>成县</t>
  </si>
  <si>
    <t>20260728-01-24677</t>
  </si>
  <si>
    <t>CXW-258-EM19T（单罩）</t>
  </si>
  <si>
    <t>1008000800022L732603080569</t>
  </si>
  <si>
    <t>1-CW5FV72</t>
  </si>
  <si>
    <t>兴盛街道鑫通中央公园，2-1-1101</t>
  </si>
  <si>
    <t>2026-7-28 15:19:52 oHxa_ju8Gx7Hj_18IUEhNyJ-07GI代报，建一个水槽洗碗机的自购单，今天。/9759</t>
  </si>
  <si>
    <t>20260728-08-23631</t>
  </si>
  <si>
    <t>1002004300012L452406151097</t>
  </si>
  <si>
    <t>FGDG20260728021398</t>
  </si>
  <si>
    <t>1001003400005L252607160096</t>
  </si>
  <si>
    <t>2-2EU-4012</t>
  </si>
  <si>
    <t>田园文苑1-1-201</t>
  </si>
  <si>
    <t>20260727-01-29549</t>
  </si>
  <si>
    <t>1002003400306L402603310673</t>
  </si>
  <si>
    <t>1-EILAVQY</t>
  </si>
  <si>
    <t>昭乌达路街道恒大名都南门12号楼24楼2401</t>
  </si>
  <si>
    <t>FGDG20260728005098</t>
  </si>
  <si>
    <t>2026-7-28 09:49:43 调试灶具，货到，条件好，要求 7/28下午上门。/98782货已到</t>
  </si>
  <si>
    <t>到达用户家 自闭阀关闭无法开启 报用户改设计 通气后再上门</t>
  </si>
  <si>
    <t>20260728-01-05539</t>
  </si>
  <si>
    <t>1-ETTD93C</t>
  </si>
  <si>
    <t>文艺路106号恒福大厦b座1907</t>
  </si>
  <si>
    <t>2026-07-27 15:13:12  吸油烟机，噪音异响相关-烟，（嗯噪音噪音异常），已提醒保修政策，要求2026-07-27 00:00:00上门，联系177****5012  来电号码联系人id: 1-DANVG53 /智能语音机器人</t>
  </si>
  <si>
    <t>20260727-02-23295</t>
  </si>
  <si>
    <t>CXW-200-EM12T</t>
  </si>
  <si>
    <t>02-TD7B.D-G-12T</t>
  </si>
  <si>
    <t>1002004300107L462606170031</t>
  </si>
  <si>
    <t>FGDG20260728019697</t>
  </si>
  <si>
    <t>1008000800025L702503290135</t>
  </si>
  <si>
    <t>1-EU3RO38</t>
  </si>
  <si>
    <t>融景18-1-802</t>
  </si>
  <si>
    <t>FGDG20260728020719</t>
  </si>
  <si>
    <t>2026-7-28 15:23:21   安装水槽洗碗机，今天会上门/96236</t>
  </si>
  <si>
    <t>20260728-01-23829</t>
  </si>
  <si>
    <t>1001001500155L942606080235</t>
  </si>
  <si>
    <t>2-37Q-91</t>
  </si>
  <si>
    <t>钢城街道中鹏星河湾1号楼2603</t>
  </si>
  <si>
    <t>FGDG20260727015383</t>
  </si>
  <si>
    <t>2026-07-27 13:16:05  安装吸油烟机，货到，烟道孔好，已提醒橱柜（技师上门前再确认下），联系153****2996，2026-07-28 下午上门 /智能语音机器人</t>
  </si>
  <si>
    <t>卫生已打扫无需防护。</t>
  </si>
  <si>
    <t>20260727-01-17269</t>
  </si>
  <si>
    <t>1002003800002L602406050197</t>
  </si>
  <si>
    <t>FGDG20260728021397</t>
  </si>
  <si>
    <t>JZT-01-TK1B-12T</t>
  </si>
  <si>
    <t>1001001500150L932603120332</t>
  </si>
  <si>
    <t>1-EU2XGMW</t>
  </si>
  <si>
    <t>中银御景8号楼2单元1201</t>
  </si>
  <si>
    <t>2026-07-28 14:18:50  安装吸油烟机，货到，烟道孔好，已提醒橱柜（技师上门前再确认下），联系139****6232，2026-07-28 00:00:00上门 /智能语音机器人2026-7-28 14:21:15 咨询橱柜改装需要收费，告知是要收费的/97200</t>
  </si>
  <si>
    <t>20260728-01-20010</t>
  </si>
  <si>
    <t>JZT-ZZK50-02-Y9</t>
  </si>
  <si>
    <t>1009000500052L682604170099</t>
  </si>
  <si>
    <t>1-ETUTNN6</t>
  </si>
  <si>
    <t>万科都会未来城悦园 万科未来城8期悦园11-2-801</t>
  </si>
  <si>
    <t>FGDG20260727025544</t>
  </si>
  <si>
    <t>2026-7-27 16:19:47 15299496940代报 安装3 件套，送安同天，要求7/27 上门 /956362026-7-27 17:09:25 18099277373代报，改约7/28/7926</t>
  </si>
  <si>
    <t>EMC2A</t>
  </si>
  <si>
    <t>1001000900315L252606300332</t>
  </si>
  <si>
    <t>1-EROSBHI</t>
  </si>
  <si>
    <t>城关镇 静庄公路宏达阳光新城8-1202</t>
  </si>
  <si>
    <t>2026-7-20 08:39:04 安装烟机，货7/21到，电商送，新装，条件好，要求7/23上门。/8418【天猫】</t>
  </si>
  <si>
    <t>卫生以打扫，不要求做防护</t>
  </si>
  <si>
    <t>静宁县</t>
  </si>
  <si>
    <t>20260720-01-01508</t>
  </si>
  <si>
    <t>1001001500158L912603190067</t>
  </si>
  <si>
    <t>1-EU3FVRO</t>
  </si>
  <si>
    <t>金源御景28-3-602</t>
  </si>
  <si>
    <t>2026-7-28 14:57:48 13995028454代报：安装方太油烟机，货已到，已上门。/96497</t>
  </si>
  <si>
    <t>20260728-01-22299</t>
  </si>
  <si>
    <t>1-ETU0S44</t>
  </si>
  <si>
    <t>中宇广场 5栋2单元1001</t>
  </si>
  <si>
    <t>FGDG20260727022723</t>
  </si>
  <si>
    <t>2026-7-27 16:00:21 安装智慧水槽+嵌入式洗碗机，灶具调试，货已到，台面未好，其他条件好，7/28上午十一点十一点半。/95704</t>
  </si>
  <si>
    <t>看：用户家安装环境；做：已告知用户按照标准尺寸整改柜子，下水不得高于30cm；结：整改后可以安装</t>
  </si>
  <si>
    <t>20260727-01-26206</t>
  </si>
  <si>
    <t>1001001500130L952603100285</t>
  </si>
  <si>
    <t>1-EU41ES8</t>
  </si>
  <si>
    <t>大观华府2一1081</t>
  </si>
  <si>
    <t>FGDG20260728021701</t>
  </si>
  <si>
    <t>2026/07/28 15:45:17 用户通过微站自助预约：吸油烟机安装 货已到   安装条件已确认   期望时间2026/07/28 00:00:00  客户备注：  提前联系客户预约时间。</t>
  </si>
  <si>
    <t>20260728-01-25038</t>
  </si>
  <si>
    <t>1002003800026L412606050282</t>
  </si>
  <si>
    <t>FGDG20260727015384</t>
  </si>
  <si>
    <t>2026-07-27 13:16:05  调试灶具，货到，台面孔好，通气，联系153****2996，2026-07-28 下午上门 /智能语音机器人</t>
  </si>
  <si>
    <t>1018001100011L742506280028</t>
  </si>
  <si>
    <t>软化盐-漂洗剂-洗碗粉128</t>
  </si>
  <si>
    <t>JBCD7E-04-H2</t>
  </si>
  <si>
    <t>1-ETZELE2</t>
  </si>
  <si>
    <t>绿城玖悦府10号楼3单元</t>
  </si>
  <si>
    <t>FGDG20260728018022</t>
  </si>
  <si>
    <t>2026-07-28 14:25:33    【     oHxa_jhKu58YTkLkM9WsuF-AxASg      】代报 FGDG20260728004805改成水槽洗碗机设计/96665</t>
  </si>
  <si>
    <t>换智慧水槽，推荐用X20max，台面需要扩孔</t>
  </si>
  <si>
    <t>20260728-01-20432</t>
  </si>
  <si>
    <t>1001001500166L952606160049</t>
  </si>
  <si>
    <t>1-DS697F6</t>
  </si>
  <si>
    <t>观澜府2-1-702</t>
  </si>
  <si>
    <t>2026-7-28 15:18:26 15708265575代报，安装2件套，货已到，已和技师约好【今天会上门】 。/95632</t>
  </si>
  <si>
    <t>经销商把出风罩丢了</t>
  </si>
  <si>
    <t>20260728-01-23564</t>
  </si>
  <si>
    <t>17852312601-BDW7JH7</t>
  </si>
  <si>
    <t>1002004300098L462606220157</t>
  </si>
  <si>
    <t>1-ET6IC96</t>
  </si>
  <si>
    <t>中海翰林原著 城南新区翰林原著6号楼1-1011室</t>
  </si>
  <si>
    <t>FGDG20260725012090</t>
  </si>
  <si>
    <t>2026-7-25 11:53:22，13519750761代报安装2件 已约待送    7/28上门，/95148</t>
  </si>
  <si>
    <t>20260725-01-13427</t>
  </si>
  <si>
    <t>1001002900011L262605220104</t>
  </si>
  <si>
    <t>1001001500158L942607150514</t>
  </si>
  <si>
    <t>TX32G-12T</t>
  </si>
  <si>
    <t>1002004500014L422606240115</t>
  </si>
  <si>
    <t>1-ETNWJCU</t>
  </si>
  <si>
    <t>铁路西村街道牟家庄新月小区 37 号楼 72号</t>
  </si>
  <si>
    <t>FGDG20260727001016</t>
  </si>
  <si>
    <t>2026-07-27 08:28:32，调试灶具，货未到：具体情况需技师核实，台面孔好，通气，联系虚拟号18461914596，分机号5337，07月30日00时00分上门 /智能外呼机器人</t>
  </si>
  <si>
    <t>20260727-01-01136</t>
  </si>
  <si>
    <t>JZT-TX32G-12T</t>
  </si>
  <si>
    <t>JBCD6E-04-G6</t>
  </si>
  <si>
    <t>1018001000004L752605150705</t>
  </si>
  <si>
    <t>1-EQR38FG</t>
  </si>
  <si>
    <t>温泉东路小区 水磨沟街道温泉东路409号都市果岭小区二期Y47-3-802</t>
  </si>
  <si>
    <t>2026-07-26 17:54:07 自助代报：JBCD6E-04-G6 安装  2026/07/28 00:00 上门联系人：韩峰。/代报人：大单机·闫园园（15199007879+乌鲁木齐）</t>
  </si>
  <si>
    <t>47-3-402</t>
  </si>
  <si>
    <t>20260726-01-30152</t>
  </si>
  <si>
    <t>U1001002900011L262604010092</t>
  </si>
  <si>
    <t>1-ETDZ9PO</t>
  </si>
  <si>
    <t>九棠府15-3-805</t>
  </si>
  <si>
    <t>FGDG20260726001782</t>
  </si>
  <si>
    <t>2026-7-26 08:45:00 18504743114代报，安装2件，货已到，7/29上门。/96615</t>
  </si>
  <si>
    <t>20260726-01-01871</t>
  </si>
  <si>
    <t>1018001000004L752605150536</t>
  </si>
  <si>
    <t>报单/建单错误</t>
  </si>
  <si>
    <t>温泉东路小区 水磨沟街道温泉东路409号都市果岭小区47-3-402</t>
  </si>
  <si>
    <t>2026-07-26 17:55:34 自助代报：JBCD6E-04-G6 安装  2026/07/28 00:00 上门联系人：韩峰。/代报人：大单机·闫园园（15199007879+乌鲁木齐）</t>
  </si>
  <si>
    <t>47-3-802</t>
  </si>
  <si>
    <t>20260726-01-30218</t>
  </si>
  <si>
    <t>1018000500054L752604270489</t>
  </si>
  <si>
    <t>FGDG20260727015385</t>
  </si>
  <si>
    <t>2026-07-27 13:16:05  安装嵌入式洗碗机，货到，下水口已好，水电装好，橱柜做好，联系153****2996，2026-07-28 下午上门 /智能语音机器人</t>
  </si>
  <si>
    <t>卫生已打扫无需防护？</t>
  </si>
  <si>
    <t>1001000900315L122607090293</t>
  </si>
  <si>
    <t>1-37YESD0</t>
  </si>
  <si>
    <t>昭乌达路街道昭乌达路金桥税务小区东3号楼一单元二楼东户</t>
  </si>
  <si>
    <t>2026-7-27 16:29:11 oHxa_jvk8qz0Y6a3dBHtv8pZnQAA代报 预约下明天安装EMC2A，货到新装 /96800货已到</t>
  </si>
  <si>
    <t>20260727-01-27766</t>
  </si>
  <si>
    <t>1001003400006L132606160396</t>
  </si>
  <si>
    <t>1-ES4ESDI</t>
  </si>
  <si>
    <t>世纪花园E区 2栋2单元101</t>
  </si>
  <si>
    <t>FGDG20260728022133</t>
  </si>
  <si>
    <t>2026-7-28 15:54:40  安装1件，货已到，条件都好，今天会上门。/99726</t>
  </si>
  <si>
    <t>20260728-01-25589</t>
  </si>
  <si>
    <t>1-CLRXKVA</t>
  </si>
  <si>
    <t>三工街道天鹅湖领秀庄园17号楼101</t>
  </si>
  <si>
    <t>2026-7-26 20:22:30  烟机小保养，198元，要求7/27上门。/95519</t>
  </si>
  <si>
    <t>20260726-02-34141</t>
  </si>
  <si>
    <t>CXW-358-Z1T-M</t>
  </si>
  <si>
    <t>1-ETNCC40</t>
  </si>
  <si>
    <t>南城区街道明汇·学府公馆二期3号楼1101</t>
  </si>
  <si>
    <t>FGDG20260726031394</t>
  </si>
  <si>
    <t>工单创建者-电商客服郑佳琪,手机号15257888469,电商代报洗碗机上门设计JBSD1T-02-A3,需尺寸测量换装设计需要师傅上门设计看下能否橱改安装</t>
  </si>
  <si>
    <t>用户未接听</t>
  </si>
  <si>
    <t>20260726-01-36140</t>
  </si>
  <si>
    <t>JBSD1T-02-A3</t>
  </si>
  <si>
    <t>1002003700097L412509250269</t>
  </si>
  <si>
    <t>FGDG20260726001783</t>
  </si>
  <si>
    <t>1001001500158L942510110050</t>
  </si>
  <si>
    <t>1-ETP84L8</t>
  </si>
  <si>
    <t>金岸汉府1号楼1-502</t>
  </si>
  <si>
    <t>2026-7-28 09:24:50 油烟机多次安装50，可调节挂钩50，要求7/28上门。/95451</t>
  </si>
  <si>
    <t>和主家约好了7月28日下午上门</t>
  </si>
  <si>
    <t>20260728-01-04068</t>
  </si>
  <si>
    <t>1-EUE68N1</t>
  </si>
  <si>
    <t>SCD39-Z1</t>
  </si>
  <si>
    <t>1007000300020L331710200033</t>
  </si>
  <si>
    <t>2-1KI-692</t>
  </si>
  <si>
    <t>碧桂园康桥郡61-102</t>
  </si>
  <si>
    <t>2026-7-22 15:17:13  蒸箱没有蒸汽出来，对费用不满意，【客体授权免上门费-30元】7/26上门。/95258【保外】</t>
  </si>
  <si>
    <t>20260722-02-23118</t>
  </si>
  <si>
    <t>不产生蒸汽</t>
  </si>
  <si>
    <t>进水泵坏</t>
  </si>
  <si>
    <t>2-1QK-3113</t>
  </si>
  <si>
    <t>建材商贸城门面房</t>
  </si>
  <si>
    <t>2026-7-28 13:47:06 烟机集烟腔更换，今天会上门/8132</t>
  </si>
  <si>
    <t>和静县</t>
  </si>
  <si>
    <t>20260728-02-18546</t>
  </si>
  <si>
    <t>生锈/掉漆</t>
  </si>
  <si>
    <t>集烟腔/腔体掉漆生锈</t>
  </si>
  <si>
    <t>CXW-200-EM10T</t>
  </si>
  <si>
    <t>1001001500166L952607020247</t>
  </si>
  <si>
    <t>1-EG1DCM6</t>
  </si>
  <si>
    <t>中山名园8-1-502</t>
  </si>
  <si>
    <t>2026/07/28 15:31:54 用户通过微站自助预约：吸油烟机安装 货已到   安装条件已确认   期望时间2026/07/28 00:00:00  客户备注：  提前联系客户预约时间。</t>
  </si>
  <si>
    <t>20260728-01-24303</t>
  </si>
  <si>
    <t>LS280000000000000035456876</t>
  </si>
  <si>
    <t>1-ESXRCVE</t>
  </si>
  <si>
    <t>陇翔苑 1栋2单元2302</t>
  </si>
  <si>
    <t>FGDG20260724018015</t>
  </si>
  <si>
    <t>2026-07-24 14:19:41 自助代报：CXW-358-03-Z9T(不带罩) 安装 JZT-03-TD7BD-G-12T 调试  2026/07/25 00:00 上门联系人：孔斌。/代报人：何娜（18683377571+兰州-兰州市榆中县城关镇太白西路方太专卖店）2026-7-24 14:13:55 18219919187代报，修改7/27。/95780</t>
  </si>
  <si>
    <t>20260724-01-20109</t>
  </si>
  <si>
    <t>1001001500150L952510180475</t>
  </si>
  <si>
    <t>1-EU3D9LE</t>
  </si>
  <si>
    <t>御景豪庭11号楼1单元1202</t>
  </si>
  <si>
    <t>FGDG20260728019194</t>
  </si>
  <si>
    <t>2026-7-28 14:51:59 安装油烟机 ，已和技师约好今天会上门 /96683</t>
  </si>
  <si>
    <t>正宁县</t>
  </si>
  <si>
    <t>20260728-01-21955</t>
  </si>
  <si>
    <t>1-EU1ORBC</t>
  </si>
  <si>
    <t>陶然里5-1-302</t>
  </si>
  <si>
    <t>FGDG20260728013223</t>
  </si>
  <si>
    <t>2026-7-28  12:28:02 oHxa_jq6s_TTtWwL7-KSkHgWAw9w代报，油烟机预埋烟管，7/29早上上门/95670</t>
  </si>
  <si>
    <t>20260728-01-14900</t>
  </si>
  <si>
    <t>1001001500150L932603120099</t>
  </si>
  <si>
    <t>1-EU3MVHW</t>
  </si>
  <si>
    <t>福宁印5-3-3002</t>
  </si>
  <si>
    <t>2026-07-28 15:13:51 自助代报：今天会上门 吸油烟机 安装  2026/07/28 00:00 上门联系人：用户。/代报人：多门店·张磊（18295002018+宁夏）</t>
  </si>
  <si>
    <t>20260728-01-23178</t>
  </si>
  <si>
    <t>1018001000002L752603240172</t>
  </si>
  <si>
    <t>1-6AVGZVU</t>
  </si>
  <si>
    <t>阅海万家C区11-3-802</t>
  </si>
  <si>
    <t>2026-07-26 17:51:42【oHxa_jvEEYmtxs5zZF2KP_FVEgXo】【代报】 洗碗机安装明天。/95226货已到2026-7-26 19:19:31  【全国服务&amp;物流群】代报：客户电话空号，需核实正确电话 ，已联系代报核实真实号码，已修改号码 。/8330</t>
  </si>
  <si>
    <t>用户不在现场</t>
  </si>
  <si>
    <t>JBCD6E-04-G7</t>
  </si>
  <si>
    <t>1008000800001L732512220684</t>
  </si>
  <si>
    <t>FGDG20260727025183</t>
  </si>
  <si>
    <t>JBSD2F-03-Y1</t>
  </si>
  <si>
    <t>1004001300008L522605110191</t>
  </si>
  <si>
    <t>1-EU2VC9G</t>
  </si>
  <si>
    <t>石油城三区三组3-5-402</t>
  </si>
  <si>
    <t>2026-07-28 14:14:23 自助代报：今天会上门 吸油烟机 安装 热水器 安装  2026/07/28 00:00 上门联系人：李向林。/代报人：焦鹏飞（19509519593+宁夏）</t>
  </si>
  <si>
    <t>20260728-01-19812</t>
  </si>
  <si>
    <t>JSQ30-H1662-FR-12T</t>
  </si>
  <si>
    <t>1001000900421L512607110172</t>
  </si>
  <si>
    <t>1-ETDT1JO</t>
  </si>
  <si>
    <t>兴平路街道复兴路忠恒桃花源三期二号楼二单元302</t>
  </si>
  <si>
    <t>FGDG20260726001229</t>
  </si>
  <si>
    <t>2026-07-26 08:29:07 安装油烟机，调试灶具，货7/26或7/27会到，电商送，毛坯新装，烟孔好，吊柜好，台面孔好，气会在安装之前开通，期望7/28上门，需要技师带止回阀上门，【虚拟号码：178514067434438】。/8158【京东】</t>
  </si>
  <si>
    <t>止逆阀客户自己安装</t>
  </si>
  <si>
    <t>20260726-01-01348</t>
  </si>
  <si>
    <t>1-EU3ZEX0</t>
  </si>
  <si>
    <t>兰溪谷8-1-801</t>
  </si>
  <si>
    <t>FGDG20260728021540</t>
  </si>
  <si>
    <t>2026-07-28 15:40:52 自助代报：水槽洗碗机 换装设计 设计Y5A或T2 2026/07/29 00:00 上门联系人：哈学莲。/代报人：多门店·张磊（18295002018+宁夏）</t>
  </si>
  <si>
    <t>20260728-01-24847</t>
  </si>
  <si>
    <t>1002004300103L402607030254</t>
  </si>
  <si>
    <t>FGDG20260726001230</t>
  </si>
  <si>
    <t>1001002900000L572310080048</t>
  </si>
  <si>
    <t>顾客家购买的是样机</t>
  </si>
  <si>
    <t>CXW-358-01-Y2.i</t>
  </si>
  <si>
    <t>1002004300068L452501140010</t>
  </si>
  <si>
    <t>1-EU1NB5U</t>
  </si>
  <si>
    <t>望远镇银子湖水都一区19号楼2单元1701</t>
  </si>
  <si>
    <t>2026-07-28 12:25:06  放置灶具，货到，台面孔好，未通气，已提醒通气，联系180****0067，2026-07-28 00:00:00上门 /智能语音机器人</t>
  </si>
  <si>
    <t>永宁县</t>
  </si>
  <si>
    <t>JZT-01-TD6B-12T</t>
  </si>
  <si>
    <t>1004001400007L512602020004</t>
  </si>
  <si>
    <t>到货了再联系，预约安装，11点到货，大概一点左右去安装</t>
  </si>
  <si>
    <t>1018000700009L752606260187</t>
  </si>
  <si>
    <t>1-EQ1AER2</t>
  </si>
  <si>
    <t>内蒙古乌海市海勃湾区滨河街道地质花园小区4号楼2单元402室</t>
  </si>
  <si>
    <t>2026-07-27 16:08:33  安装嵌入式洗碗机，货到，下水口已好，水电装好，橱柜做好，联系158****5691，2026-07-28 下午上门 /智能语音机器人</t>
  </si>
  <si>
    <t>JBCD6E-03-B-N10</t>
  </si>
  <si>
    <t>1002004300114L422607210126</t>
  </si>
  <si>
    <t>1-ETSHNOE</t>
  </si>
  <si>
    <t>西城街新通小区二区2-2-501</t>
  </si>
  <si>
    <t>FGDG20260727017303</t>
  </si>
  <si>
    <t>2026-07-27 14:06:49 自助代报：CXW-358-T31(不带罩) 安装 JZT-02-TD15B-12T 调试  2026/07/28 00:00 上门联系人：张新元。/代报人：专供机·王艳红（18799175331+乌鲁木齐）2026-7-27 18:47:27 18599051896代报，修改地址 沙依巴克区 西城街新通小区二区2-2-501./96566----地址更新</t>
  </si>
  <si>
    <t>20260727-01-19524</t>
  </si>
  <si>
    <t>1008000800026L732603080323</t>
  </si>
  <si>
    <t>1-EAL7P48</t>
  </si>
  <si>
    <t>万青路街道展飞佳苑3-2-16楼西</t>
  </si>
  <si>
    <t>2026/07/28 15:59:12 用户通过微站自助预约：安装JBSD2T-03-G3,灶具调试 货已到   安装条件已确认   期望时间2026/07/28 00:00:00  客户备注：  提前联系客户预约时间。 请技师根据用户家实际情况进行录单。</t>
  </si>
  <si>
    <t>20260728-01-25788</t>
  </si>
  <si>
    <t>1001001500158L922607100215</t>
  </si>
  <si>
    <t>1-ETKP2SQ</t>
  </si>
  <si>
    <t>钢铁大街36号街坊 三八路7栋19号</t>
  </si>
  <si>
    <t>2026-7-26 17:17:07 13171209027代报，安装1件套，要求7/28上门/95407送安同天</t>
  </si>
  <si>
    <t>20260726-01-28648</t>
  </si>
  <si>
    <t>YCZ-JT2200-02-HR7 Pro</t>
  </si>
  <si>
    <t>1013000500003L832411210113</t>
  </si>
  <si>
    <t>1-9QPH3QS</t>
  </si>
  <si>
    <t>将军花园名仕苑3-1-201</t>
  </si>
  <si>
    <t>2026-7-27 08:31:32  净水机保养，2026-07-28 14:00-15:00上门。/96753配件订单：【用户已在线付款，技师带芯上门：前后置复合滤芯组件_H-JABG_FW+111300050157B】;</t>
  </si>
  <si>
    <t>20260727-02-02240</t>
  </si>
  <si>
    <t>1001002000027L982509080109</t>
  </si>
  <si>
    <t>1-EGUP9VY</t>
  </si>
  <si>
    <t>恒顺紫御润园 紫玉润园T14-105</t>
  </si>
  <si>
    <t>FGDG20260726010025</t>
  </si>
  <si>
    <t>2026-7-26 11:23:16  18993811652 代报： 安装2件 货已到  安装完后包装箱内的防尘袋套一下  7/27  /96944</t>
  </si>
  <si>
    <t>符合安装，已做好防护</t>
  </si>
  <si>
    <t>CXW-358-03-X1S-H</t>
  </si>
  <si>
    <t>1002003700022L462505190385</t>
  </si>
  <si>
    <t>FGDG20260728022310</t>
  </si>
  <si>
    <t>没通气</t>
  </si>
  <si>
    <t>1002003700004L412403210410</t>
  </si>
  <si>
    <t>1-8MCWBQI</t>
  </si>
  <si>
    <t>富力城 七道湾路与红光山路交汇处b1-2-1301</t>
  </si>
  <si>
    <t>FGDG20260727008567</t>
  </si>
  <si>
    <t>2026-07-27 10:53:54  灶具，自动熄火，（就是熄火啊就是有漏气现象），已指导，已提醒保修政策，要求2026-07-27 下午上门，联系150****1168  来电号码联系人id: 1-7TVC54J /智能语音机器人</t>
  </si>
  <si>
    <t>20260727-02-09286</t>
  </si>
  <si>
    <t>02-X20</t>
  </si>
  <si>
    <t>1001002800007L982512210407</t>
  </si>
  <si>
    <t>1-ERX4YMU</t>
  </si>
  <si>
    <t>特变山水云间 昌吉市山水云间10-1-1101</t>
  </si>
  <si>
    <t>FGDG20260728008199</t>
  </si>
  <si>
    <t>2026-7-28 10:46:20 13369943866代报：安装烟机 货已到  要求加急7/28上门 /96504 提前联系</t>
  </si>
  <si>
    <t>20260728-01-09035</t>
  </si>
  <si>
    <t>CXW-358-02-X20</t>
  </si>
  <si>
    <t>CXW-175-SY09G</t>
  </si>
  <si>
    <t>1001000600030L952409040349</t>
  </si>
  <si>
    <t>1-3KUXG70</t>
  </si>
  <si>
    <t>城区意达花园北(兴安南路西)浩通小区3单元301</t>
  </si>
  <si>
    <t>FGDG20260728011797</t>
  </si>
  <si>
    <t>2026/07/28 11:54:59 用户通过微站自助预约：吸油烟机维修 已提醒保修政策  吸油烟机噪音异响 期望时间2026/07/28 00:00:00  清洗完成后振动大，噪音大。</t>
  </si>
  <si>
    <t>20260728-02-13226</t>
  </si>
  <si>
    <t>油烟机抖动</t>
  </si>
  <si>
    <t>叶轮油污多，清洗或更换</t>
  </si>
  <si>
    <t>1001003400007L252605270009</t>
  </si>
  <si>
    <t>1001001500161L942606250218</t>
  </si>
  <si>
    <t>1-DIGQ41G</t>
  </si>
  <si>
    <t>光耀上院 12栋1单元801</t>
  </si>
  <si>
    <t>2026-07-27 15:17:25 自助代报：吸油烟机 安装 烟机 Z7T-G  下午两点 2026/07/28 00:00 上门联系人：宁致源。/代报人：焦鹏飞（19509519593+宁夏）</t>
  </si>
  <si>
    <t>大小烟管切换，使用变径圈不收费。，即装即用</t>
  </si>
  <si>
    <t>1001000900437L272604250564</t>
  </si>
  <si>
    <t>1-EU1EXDE</t>
  </si>
  <si>
    <t>磐安镇马家庄</t>
  </si>
  <si>
    <t>2026-07-28 12:04:34  安装吸油烟机，货到，烟道孔好，已提醒橱柜（技师上门前再确认下），联系157****5905，协商2026-07-29 下午上门 /智能语音机器人</t>
  </si>
  <si>
    <t>20260728-01-13718</t>
  </si>
  <si>
    <t>CXW-358-02-EMC5T</t>
  </si>
  <si>
    <t>1009000500023L342307230003</t>
  </si>
  <si>
    <t>符合安装，气源未通后续调试，已做好防护，</t>
  </si>
  <si>
    <t>JZT-ZK42-03-X1.i-H</t>
  </si>
  <si>
    <t>17852392941-B5EZ4FU</t>
  </si>
  <si>
    <t>ZK72-H1.i</t>
  </si>
  <si>
    <t>1009001500001L662601060087</t>
  </si>
  <si>
    <t>1-ETXJ162</t>
  </si>
  <si>
    <t>九州河畔 海西路九洲河畔世家57号楼1单元1144室</t>
  </si>
  <si>
    <t>FGDG20260727031971</t>
  </si>
  <si>
    <t>2026-7-27 21:17:42 13519761283代报安装2件套，货已到，预约7/28/96295</t>
  </si>
  <si>
    <t>20260727-01-37049</t>
  </si>
  <si>
    <t>L10-AI</t>
  </si>
  <si>
    <t>1001003300032L132605240231</t>
  </si>
  <si>
    <t>1-A06GXT0</t>
  </si>
  <si>
    <t>马坊街道万科公园里 C 区12栋1单元</t>
  </si>
  <si>
    <t>2026-07-27 17:25:53  安装油烟机，电商送，预计28号下午送到，换新拆旧，尺寸合适，要求7/28号下午上门，已提醒时效。/96581【麻烦师傅上门前确认一下到货情况】</t>
  </si>
  <si>
    <t>20260727-01-30861</t>
  </si>
  <si>
    <t>1001002100108L252603310371</t>
  </si>
  <si>
    <t>2-2HL-2160</t>
  </si>
  <si>
    <t>昭潭路牡丹花园8号楼1单元2601</t>
  </si>
  <si>
    <t>FGDG20260728014256</t>
  </si>
  <si>
    <t>2026-07-28 12:52:58  安装吸油烟机，货到，烟道孔好，已提醒橱柜（技师上门前再确认下），联系186****6888，2026-07-29 上午上门 /智能语音机器人</t>
  </si>
  <si>
    <t>20260728-01-16116</t>
  </si>
  <si>
    <t>1-4S176BM</t>
  </si>
  <si>
    <t>中瀛御景 11-1201</t>
  </si>
  <si>
    <t>2026-7-25 16:52:39 油烟机小保养，型号不知，已提醒常规型号198，特殊型号288，约7/28上门。/8151</t>
  </si>
  <si>
    <t>条码不清晰，无法识别</t>
  </si>
  <si>
    <t>20260725-02-28665</t>
  </si>
  <si>
    <t>CXW-200-EQ02T</t>
  </si>
  <si>
    <t>1-EU3TGZW</t>
  </si>
  <si>
    <t>西关安远自建商住楼</t>
  </si>
  <si>
    <t>FGDG20260728020904</t>
  </si>
  <si>
    <t>工单创建者-电商客服艺趣接待王彬,手机号17758236982,电商代报油烟机上门设计CXW-358-V10-G（不带罩）,需尺寸测量新装设计2026年7月28日15:26:36/07-28上门设计/yq王彬</t>
  </si>
  <si>
    <t>20260728-01-24038</t>
  </si>
  <si>
    <t>1001003400006L262604160202</t>
  </si>
  <si>
    <t>1-CEIKNC0</t>
  </si>
  <si>
    <t>河畔公馆3-2-501</t>
  </si>
  <si>
    <t>FGDG20260728022741</t>
  </si>
  <si>
    <t>2026-7-28 16:07:30 17599083885代报，安装烟机 ，今天已上门。/95391</t>
  </si>
  <si>
    <t>20260728-01-26332</t>
  </si>
  <si>
    <t>2026-7-28 15:34:40  oHxa_ju8Gx7Hj_18IUEhNyJ-07GI代报   建一个安装更换配件的其他单 油烟机 /8310</t>
  </si>
  <si>
    <t>20260728-08-24463</t>
  </si>
  <si>
    <t>1001001500154L922509260248</t>
  </si>
  <si>
    <t>1-EU4J9UI</t>
  </si>
  <si>
    <t>大展庄11-602</t>
  </si>
  <si>
    <t>FGDG20260728023432</t>
  </si>
  <si>
    <t>2026-7-28 16:22:37  安装烟机 调试灶具 孔好 今天会上门。/95405</t>
  </si>
  <si>
    <t>20260728-01-27159</t>
  </si>
  <si>
    <t>1001003300032L132604270234</t>
  </si>
  <si>
    <t>1-E45LZ50</t>
  </si>
  <si>
    <t>内蒙古呼和浩特市新城区毫沁营镇碧桂园·星作3-1-1601</t>
  </si>
  <si>
    <t>2026-07-22 20:07:20    【oHxa_jgobo1IuICvo3dXBGwdqH1Q】代报   预约周六下午安装烟机   谢谢       。/98051货已到2026-7-25 19:40:27  用户来电表示为什么要私自改订单时间，表示后面先约到 7/27 下午，京东购买  /95751;【oHxa_ju8Gx7Hj_18IUEhNyJ-07GI：】FGDG20260722030392改约7月28日</t>
  </si>
  <si>
    <t>20260722-01-34398</t>
  </si>
  <si>
    <t>1001002000029L562503050634</t>
  </si>
  <si>
    <t>1-4EQZAWS</t>
  </si>
  <si>
    <t xml:space="preserve"> 新疆维吾尔自治区-乌鲁木齐市-新市区-银川路都市花园2号楼2-701</t>
  </si>
  <si>
    <t>2026-07-27 14:00:30 自助代报：CXW-358-04-X2A 安装 顾客购买的是样机，需要带烟管和底座 2026/07/28 00:00 上门联系人：张雨桐。/代报人：专供机·王艳红（18799175331+乌鲁木齐）</t>
  </si>
  <si>
    <t>即装即用，拆旧机</t>
  </si>
  <si>
    <t>20260727-01-19195</t>
  </si>
  <si>
    <t>17852518671-5FSXJ8L</t>
  </si>
  <si>
    <t>02-TH15B-12T</t>
  </si>
  <si>
    <t>1002003400241L422405250756</t>
  </si>
  <si>
    <t>1-97KWMPE</t>
  </si>
  <si>
    <t>巨化融城百汇小区8-2-702</t>
  </si>
  <si>
    <t>FGDG20260728000770</t>
  </si>
  <si>
    <t>2026-7-28 08:09:33 调试灶具，条件好，要求7/28上门。/95677货已到</t>
  </si>
  <si>
    <t>20260728-01-00883</t>
  </si>
  <si>
    <t>JZT-02-TH15B-12T</t>
  </si>
  <si>
    <t>1002004300114L422606220253</t>
  </si>
  <si>
    <t>1-37ATLOU</t>
  </si>
  <si>
    <t>万豪长隆湾金园 金桥万豪长龙湾金园4-4-401</t>
  </si>
  <si>
    <t>2026-07-27 10:56:40【   oaRmVjvBQHijxBjFdBKRl7BlFm_s   】 代报     明天安装灶具 JZT-02-TD15B-12T  让安装师傅带上工具，台面需要扩孔         /96735已约待送</t>
  </si>
  <si>
    <t>20260727-01-09508</t>
  </si>
  <si>
    <t>1008000800008L732606160054</t>
  </si>
  <si>
    <t>1-ETBF5VE</t>
  </si>
  <si>
    <t>永泰城御景31-1-1202</t>
  </si>
  <si>
    <t>2026-07-27 11:48:43  【内部顾客】 oaRmVjr4GSGKq2wS2YFPDbo40gCs【代报】  安装调试 1  件套， 安装条件 不确定需要上门之前再次确定下。代报反馈的。       /98039【注意】：技师上门前需提前联系客户，按实际情况录单。 货已到</t>
  </si>
  <si>
    <t>授权减免角阀2个，120元，三通一个40元，合计160元</t>
  </si>
  <si>
    <t>TH32B-12T</t>
  </si>
  <si>
    <t>1002003400283L442603200214</t>
  </si>
  <si>
    <t>1-ECLUJEY</t>
  </si>
  <si>
    <t>...迎宾路街道原机场家属院南区32-4-402</t>
  </si>
  <si>
    <t>FGDG20260724020967</t>
  </si>
  <si>
    <t>2026-7-24 15:22:35 18099249929代报：安装方太2件套，货已到，预约7/25上门。/96497</t>
  </si>
  <si>
    <t>1008000800006L702510090062</t>
  </si>
  <si>
    <t>JBSD2T-02-M2</t>
  </si>
  <si>
    <t>1001003300012L952605120407</t>
  </si>
  <si>
    <t>1-ETV5FDW</t>
  </si>
  <si>
    <t>城宁新镇怡和庭苑小区9号楼2单元1103</t>
  </si>
  <si>
    <t>FGDG20260727026718</t>
  </si>
  <si>
    <t>2026-7-27 17:31:53 安装油烟机，货已到，烟道孔好，橱柜未好，7/28上门，已提醒一周一次，已技师联系为准。/96723</t>
  </si>
  <si>
    <t>已联系用户</t>
  </si>
  <si>
    <t>止逆阀用户自己安装</t>
  </si>
  <si>
    <t>20260727-01-30931</t>
  </si>
  <si>
    <t>1001000900059L021705070160</t>
  </si>
  <si>
    <t>1-ETZ2FQS</t>
  </si>
  <si>
    <t>金科凯旋广场a区10b1单元1132室（13楼2室）</t>
  </si>
  <si>
    <t>2026/07/28 09:32:27 用户通过微站自助预约：吸油烟机维修 已提醒保修政策  吸油烟机倒烟串味 期望时间2026/07/28 00:00:00  。</t>
  </si>
  <si>
    <t>20260728-02-04469</t>
  </si>
  <si>
    <t>1002003400306L442605210722</t>
  </si>
  <si>
    <t>1-575K3RM</t>
  </si>
  <si>
    <t>丽景湖畔金秋园55-3-502</t>
  </si>
  <si>
    <t>2026/07/28 16:05:46 用户通过微站自助预约：吸油烟机安装,灶具调试 货已到   安装条件已确认   期望时间2026/07/29 11:00:00  客户备注：  提前联系客户预约时间。 请技师根据用户家实际情况进行录单。</t>
  </si>
  <si>
    <t>1001003300012L982606230084</t>
  </si>
  <si>
    <t>1-ETO3SQ0</t>
  </si>
  <si>
    <t>宁夏城关镇金都北苑12-3-101</t>
  </si>
  <si>
    <t>FGDG20260727001661</t>
  </si>
  <si>
    <t>2026-7-27 08:43:16 安装油烟机，新装，孔好，橱柜未好，先安装，上门时间7/28，【虚拟号码178995442274214】【京东】电商送</t>
  </si>
  <si>
    <t>20260727-01-01782</t>
  </si>
  <si>
    <t>1001000900413L252607131400</t>
  </si>
  <si>
    <t>FGDG20260728022627</t>
  </si>
  <si>
    <t>1001003300012L982606150561</t>
  </si>
  <si>
    <t>1-ESZMEE2</t>
  </si>
  <si>
    <t>新疆雅玛里克山街道乌鲁木齐第十二中学外国语学校园丁小区高层1号楼1单元1402</t>
  </si>
  <si>
    <t>FGDG20260724024725</t>
  </si>
  <si>
    <t>2026-7-24 16:44:44 安装烟机 电商送,预计7/28送达，整体的橱柜好 孔好 ，7/28下午上门。/95535 【京东】【厨电更新】【虚拟号码：184490375802292】【用户手机没电了，未采集到真实号码】2026-7-28 16:38:19    15699227229代报     调试灶具     今天会上门。/96880</t>
  </si>
  <si>
    <t>20260724-01-27937</t>
  </si>
  <si>
    <t>1001001500158L942510070197</t>
  </si>
  <si>
    <t>金岸汉府2号楼1单元902</t>
  </si>
  <si>
    <t>2026-7-28 09:10:39 油烟机多次安装50，可调节挂钩50，要求7/28上门/95760</t>
  </si>
  <si>
    <t>20260728-01-03323</t>
  </si>
  <si>
    <t>1002004300110L462606090184</t>
  </si>
  <si>
    <t>FGDG20260728024120</t>
  </si>
  <si>
    <t>1001001500169L562606020247</t>
  </si>
  <si>
    <t>1-EU34TDQ</t>
  </si>
  <si>
    <t>洮阳镇城南B区3号楼1单元301室</t>
  </si>
  <si>
    <t>FGDG20260728018440</t>
  </si>
  <si>
    <t>2026-07-28 14:35:09 ofq_l5fz1HBwjQTs-Braj5PZRlUA代报，预约现在安装烟机和热水器。/9608货已到</t>
  </si>
  <si>
    <t>20260728-01-20999</t>
  </si>
  <si>
    <t>2-11X-1136</t>
  </si>
  <si>
    <t>万达广场4期4号楼4单元301</t>
  </si>
  <si>
    <t>2026/07/27 18:34:00 用户通过微站自助预约：吸油烟机维修 已提醒保修政策  吸油烟机照明灯问题,吸油烟机按键问题,吸油烟机油杯坏,吸油烟机其他故障问题 期望时间2026/07/28 09:00:00  。</t>
  </si>
  <si>
    <t>电话关机，已发短信</t>
  </si>
  <si>
    <t>20260727-02-33210</t>
  </si>
  <si>
    <t>CXW-200-EMD2T</t>
  </si>
  <si>
    <t>1002003700097L412603260339</t>
  </si>
  <si>
    <t>FGDG20260728023433</t>
  </si>
  <si>
    <t>1001001500155L932512280164</t>
  </si>
  <si>
    <t>1-ETOQUC4</t>
  </si>
  <si>
    <t>景泰县璟辰·天地住宅小区璟睿C栋（14号楼）2单元1501室</t>
  </si>
  <si>
    <t>FGDG20260727003928</t>
  </si>
  <si>
    <t>2026/07/27 09:30:14 用户通过微站自助预约：吸油烟机安装,灶具调试 货已到   安装条件已确认   期望时间2026/07/29 09:00:00  客户备注：  提前联系客户预约时间。【已提醒上门时效，请实地提前安排】 请技师根据用户家实际情况进行录单。</t>
  </si>
  <si>
    <t>20260727-01-04131</t>
  </si>
  <si>
    <t>1-ERHEUGQ</t>
  </si>
  <si>
    <t>金硕铂瑞府 1-2-1201</t>
  </si>
  <si>
    <t>FGDG20260728023527</t>
  </si>
  <si>
    <t>2026-7-28 16:23:48  18093663732 代报：   油烟机预埋烟管  技师今天会上门   /96944</t>
  </si>
  <si>
    <t>20260728-01-27282</t>
  </si>
  <si>
    <t>EM19T</t>
  </si>
  <si>
    <t>1001000900319L262312060308</t>
  </si>
  <si>
    <t>1-81P3N04</t>
  </si>
  <si>
    <t>祥生东方越9-1-401</t>
  </si>
  <si>
    <t>2026-7-21 21:44:33 吸油烟机被橱柜磕碰变形【保内】要求7/22上门。/95482</t>
  </si>
  <si>
    <t>20260721-02-36503</t>
  </si>
  <si>
    <t>塑料件开裂/变形</t>
  </si>
  <si>
    <t>1004001800000L522605020015</t>
  </si>
  <si>
    <t>2-37B-1912</t>
  </si>
  <si>
    <t>万科悦园7号楼1单元1301</t>
  </si>
  <si>
    <t>2026-07-28 15:48:48  安装热水器，货到，排烟孔好，水电气已好，联系138****0120，2026-07-28 00:00:00上门 /智能语音机器人</t>
  </si>
  <si>
    <t>JSQ30-MS16T2-FR-12T</t>
  </si>
  <si>
    <t>1001001500155L932606230143</t>
  </si>
  <si>
    <t>1-ETS43KQ</t>
  </si>
  <si>
    <t>古牧地东路街道吾悦和府1期-8号楼吾悦和府8-2-1601</t>
  </si>
  <si>
    <t>FGDG20260727016118</t>
  </si>
  <si>
    <t>2026-07-27 13:35:15 内部顾客（oHxa_jnwZAZFzYkc_xLRUXHqq_Uk）通过智能文本报单：，新疆乌鲁木齐市米东区古牧地东路街道吾悦和府1期-8号楼吾悦和府8-2-1601，预约安装，烟机，7月28日</t>
  </si>
  <si>
    <t>20260727-01-18117</t>
  </si>
  <si>
    <t>1002003800026L402511120190</t>
  </si>
  <si>
    <t>FGDG20260727003929</t>
  </si>
  <si>
    <t>1001001500155L932512090485</t>
  </si>
  <si>
    <t>1-DFA0PCE</t>
  </si>
  <si>
    <t>上邦东升新能源总部基地A1-702</t>
  </si>
  <si>
    <t>2026-07-26 11:14:56  安装吸油烟机，货到，烟道孔好，已提醒橱柜（技师上门前再确认下），联系138****3636，2026-07-27 00:00:00上门 /智能语音机器人</t>
  </si>
  <si>
    <t>20260726-01-10378</t>
  </si>
  <si>
    <t>1002004300089L402604130138</t>
  </si>
  <si>
    <t>1-ERGAR3M</t>
  </si>
  <si>
    <t>酒泉路街道甘南路643号701交警支队家属院</t>
  </si>
  <si>
    <t>2026-7-28 16:08:30 灶具调试，今天会上门./95499</t>
  </si>
  <si>
    <t>已指导使用</t>
  </si>
  <si>
    <t>17854949551-E73CJGF</t>
  </si>
  <si>
    <t>1001002000019L572507250436</t>
  </si>
  <si>
    <t>1-ET4SW02</t>
  </si>
  <si>
    <t>理想城3-1-701</t>
  </si>
  <si>
    <t>2026-07-25 10:05:55  oaRmVjpvqC4vdqtTzuAjdCwsw918  【代报】     预约安装时间:7.26    销售型号: CXW-358-03-X1S   。/96193货已到2026-7-28 16:55:07 【代报】oHxa_jgp7vsfFxRnBP89T8esAEak[2026-07-28 16:54:56]   FGDG20260725006282改今天 /97651</t>
  </si>
  <si>
    <t>太仆寺旗</t>
  </si>
  <si>
    <t>20260725-01-06691</t>
  </si>
  <si>
    <t>1-EUQY23H</t>
  </si>
  <si>
    <t>支付失败</t>
  </si>
  <si>
    <t>1-EU4OT30</t>
  </si>
  <si>
    <t>江元隆府45号楼2单元801室</t>
  </si>
  <si>
    <t>2026-07-28 16:35:08  油烟机预埋烟管，多次未识别，烟道孔好，联系137****9376，协商2026-07-29 00:00:00上门 /智能语音机器人</t>
  </si>
  <si>
    <t>防盗烟有专卖店提供安装费用有客户承担备注一下单</t>
  </si>
  <si>
    <t>1001001500158L922607100478</t>
  </si>
  <si>
    <t>1-ETUQ0UA</t>
  </si>
  <si>
    <t>金硕铂瑞府 2号楼栋1单元单元802</t>
  </si>
  <si>
    <t>FGDG20260727025215</t>
  </si>
  <si>
    <t>2026-7-27 16:55:58 15379739909代报：安装烟机，货已到，7/28下午上门，/97688</t>
  </si>
  <si>
    <t>20260727-01-29241</t>
  </si>
  <si>
    <t>1-2KZXGOE</t>
  </si>
  <si>
    <t>秀水花园6-2-1002</t>
  </si>
  <si>
    <t>2026-7-28 14:58:36   维修热水器打不着火，已指导，【保外】，期望今天上门 /8267  出差区域：每周二上门，技师跟客户沟通时间</t>
  </si>
  <si>
    <t>条码已丢失 已拍照上传  。理感应针机碳完成。</t>
  </si>
  <si>
    <t>20260728-02-22429</t>
  </si>
  <si>
    <t>热交换器积碳</t>
  </si>
  <si>
    <t>JSQ25-1504-12T</t>
  </si>
  <si>
    <t>1004001300027L512607080037</t>
  </si>
  <si>
    <t>1004000900010L522604140010</t>
  </si>
  <si>
    <t>FGDG20260728020529</t>
  </si>
  <si>
    <t>JSG31-D1604-FR-12T</t>
  </si>
  <si>
    <t>1001001500166L952605110302</t>
  </si>
  <si>
    <t>1-ETT645C</t>
  </si>
  <si>
    <t>赛罕区银都福邸3-1-302</t>
  </si>
  <si>
    <t>2026-7-27 14:58:29 代报15661127165 烟机安装，灶具调试，带一个可调节挂钩，条件好，7/28上门。/95479货已到</t>
  </si>
  <si>
    <t>1001001500116L952512110102</t>
  </si>
  <si>
    <t>FGDG20260727031972</t>
  </si>
  <si>
    <t>1008000800030L702607160170</t>
  </si>
  <si>
    <t>1-ETK6O4W</t>
  </si>
  <si>
    <t>海东慢城 海东曼城4-1503</t>
  </si>
  <si>
    <t>2026-7-26 16:32:39 安装水槽洗碗机，送安同天，台面孔好，水电好，7/27下午上门。/96792</t>
  </si>
  <si>
    <t>20260726-01-26580</t>
  </si>
  <si>
    <t>1002002100239L411808230186</t>
  </si>
  <si>
    <t>1-1T6WLK0</t>
  </si>
  <si>
    <t>常青园小区7-802</t>
  </si>
  <si>
    <t>2026-7-28 15:29:48【保外】灶具燃气管不够长，已告知收费上门费（30元）+维修费（50元）+配件费，过截单点，仍要求7/28上门。/95657</t>
  </si>
  <si>
    <t>用户清洁时堵塞喷嘴</t>
  </si>
  <si>
    <t>1001000900344L272603130074</t>
  </si>
  <si>
    <t>1-ESGDOV8</t>
  </si>
  <si>
    <t>官家集镇心悦小区2-2-2602</t>
  </si>
  <si>
    <t>FGDG20260722027184</t>
  </si>
  <si>
    <t>2026-7-22 17:47:39 线下购买，需要烟机灶具检测报告和合格证，需要技师手机上拍照给用户，7/23。/95750</t>
  </si>
  <si>
    <t>20260722-08-30723</t>
  </si>
  <si>
    <t>CXW-358-EMG7A(单罩)</t>
  </si>
  <si>
    <t>1001002100054L122603100044</t>
  </si>
  <si>
    <t>1-ETH0NDI</t>
  </si>
  <si>
    <t>秦马川路金山谷小区15-1-702</t>
  </si>
  <si>
    <t>2026-7-26 12:10:38   13999940255代报安装烟机   需要止逆阀 7/27下午上门。/95405已约待送</t>
  </si>
  <si>
    <t>装修公司13579953536* 13999913721</t>
  </si>
  <si>
    <t>20260726-01-13704</t>
  </si>
  <si>
    <t>CXW-358-01-JCD7B（不带罩）</t>
  </si>
  <si>
    <t>1002003400298L422603240115</t>
  </si>
  <si>
    <t>FGDG20260722027183</t>
  </si>
  <si>
    <t>JZT-02-TH19B-12T</t>
  </si>
  <si>
    <t>HA7B-12T</t>
  </si>
  <si>
    <t>LS280000000000000008156077</t>
  </si>
  <si>
    <t>1-2QJ7DLG</t>
  </si>
  <si>
    <t>紫御澜庭12-4-201</t>
  </si>
  <si>
    <t>FGDG20260728023303</t>
  </si>
  <si>
    <t>2026-7-28 16:19:37 灶具一打开煤气味道重，已解释灶具大火切小火后，有煤气味这个情况是正常的，用户还是担心，希望技师联系指导下。/95078</t>
  </si>
  <si>
    <t>已联系用户处理</t>
  </si>
  <si>
    <t>20260728-02-27006</t>
  </si>
  <si>
    <t>JZT-HA7B-12T</t>
  </si>
  <si>
    <t>1001000900394L272605280056</t>
  </si>
  <si>
    <t>1-BILBAKI</t>
  </si>
  <si>
    <t>凯宏尚都14号楼4单元8楼东户</t>
  </si>
  <si>
    <t>FGDG20260728009308</t>
  </si>
  <si>
    <t>2026/07/28 11:07:27 用户通过微站自助预约：吸油烟机安装 货已到   安装条件已确认   期望时间2026/07/28 00:00:00  客户备注：  提前联系客户预约时间。</t>
  </si>
  <si>
    <t>20260728-01-10338</t>
  </si>
  <si>
    <t>1001001500158L942607160341</t>
  </si>
  <si>
    <t>2-7I-102</t>
  </si>
  <si>
    <t>交警支队家属院 红旗路130号7-6号</t>
  </si>
  <si>
    <t>2026-07-26 17:03:48 自助代报：CXW-358-03-Z7T(不带罩) 安装 JZT-03-TD7B-12T 调试 明天安装 2026/07/27 00:00 上门联系人：方丽萍。/代报人：刘慧（18160628867+新疆中联电器南湖店）2026-7-27 16:45:09用户来电预约安装已回电表示已预约，已联系技师回电/95783</t>
  </si>
  <si>
    <t>20260726-01-27988</t>
  </si>
  <si>
    <t>1002004300114L422605280168</t>
  </si>
  <si>
    <t>1002003800026L402512260130</t>
  </si>
  <si>
    <t>1-DWRC09Q</t>
  </si>
  <si>
    <t>甘肃兰州市兰州新区中川镇新城1号小区7号楼1单元701</t>
  </si>
  <si>
    <t>FGDG20260728025004</t>
  </si>
  <si>
    <t>2026-7-28 17:00:05 灶具调试，货已到，今天会上门。/95432</t>
  </si>
  <si>
    <t>红古区</t>
  </si>
  <si>
    <t>20260728-01-28936</t>
  </si>
  <si>
    <t>1002004300119L462606270913</t>
  </si>
  <si>
    <t>1-ETG2OW2</t>
  </si>
  <si>
    <t>金峰小区 玉泉区云中路金峰九号楼2-301</t>
  </si>
  <si>
    <t>FGDG20260726008880</t>
  </si>
  <si>
    <t>2026-07-26 11:03:20 oaRmVjnBbcZ9sRKVJ4wP0FLntPrM【代报】  安装1件套 /97476  已约待送2026-07-27 16:55:40  oaRmVjnBbcZ9sRKVJ4wP0FLntPrM代报：约明天送安一天      ./96459</t>
  </si>
  <si>
    <t>20260726-01-09693</t>
  </si>
  <si>
    <t>1008000800012L732601290226</t>
  </si>
  <si>
    <t>1-E30EWYM</t>
  </si>
  <si>
    <t>铁西区 东方一号院3号楼1单元901</t>
  </si>
  <si>
    <t>FGDG20260728022024</t>
  </si>
  <si>
    <t>2026-07-28 15:52:53  安装水槽洗碗机，货到，无水槽，台面孔好，电源插座装好，通水，水龙头好，联系150****9178，2026-07-28 00:00:00上门 /智能语音机器人</t>
  </si>
  <si>
    <t>20260728-01-25447</t>
  </si>
  <si>
    <t>1-ETYUNKO</t>
  </si>
  <si>
    <t>泰云庭小区9号楼1单元102</t>
  </si>
  <si>
    <t>2026-07-28 09:06:50  油烟机预埋烟管，货未到，烟道孔好，联系177****3578，2026-07-28 00:00:00上门 /智能语音机器人</t>
  </si>
  <si>
    <t>20260728-01-03051</t>
  </si>
  <si>
    <t>1001001500103L932308010110</t>
  </si>
  <si>
    <t>1-CEMUM36</t>
  </si>
  <si>
    <t>靖远路街道凤凰城颐园8-2-2602</t>
  </si>
  <si>
    <t>2026-7-21 09:24:54 【全季到家，免费小保养，无需核销码】，期望上门时间：2026-07-27 13:30:00s-rs-202607191913029244  为平台订单号  提前联系 ，改约或取消请反馈维保白2 主管。/8116</t>
  </si>
  <si>
    <t>20260721-02-04158</t>
  </si>
  <si>
    <t>CXW-358-Z6TA（不带罩）</t>
  </si>
  <si>
    <t>1009000900016L342303170029</t>
  </si>
  <si>
    <t>1-5HABME0</t>
  </si>
  <si>
    <t>万科都汇12号楼1071室</t>
  </si>
  <si>
    <t>FGDG20260728000329</t>
  </si>
  <si>
    <t>2026/07/28 07:19:13 用户通过微站自助预约：维修JZT-ZK60-01-X20.i 已提醒保修政策  灶蒸烤烹饪机安全隐患 期望时间2026/07/28 00:00:00  。</t>
  </si>
  <si>
    <t>20260728-02-00413</t>
  </si>
  <si>
    <t>跳闸</t>
  </si>
  <si>
    <t>用户家线路异常</t>
  </si>
  <si>
    <t>1002004300114L422607210129</t>
  </si>
  <si>
    <t>2-1JP-758</t>
  </si>
  <si>
    <t>塔指一区19-1-102</t>
  </si>
  <si>
    <t>FGDG20260728024523</t>
  </si>
  <si>
    <t>2026-7-28 16:48:24 18083994137  代报：    灶具调试，今天会上门。/96977</t>
  </si>
  <si>
    <t>20260728-01-28387</t>
  </si>
  <si>
    <t>FD3B-12T</t>
  </si>
  <si>
    <t>1002001800094L601907270254</t>
  </si>
  <si>
    <t>1-1CQ3H5U</t>
  </si>
  <si>
    <t>幸福城小区15-2-501</t>
  </si>
  <si>
    <t>2026-7-28 16:43:04 用户来电灶具面板碎裂【保内】已提醒收费要求【今天会上门】./96807</t>
  </si>
  <si>
    <t>20260728-02-28130</t>
  </si>
  <si>
    <t>JZT-FD3B-12T</t>
  </si>
  <si>
    <t>F3S-G</t>
  </si>
  <si>
    <t>1001000900416L252606230004</t>
  </si>
  <si>
    <t>1-ETZCH9S</t>
  </si>
  <si>
    <t>新疆喀什东路街道通嘉东方御景-18号楼18-2-2203</t>
  </si>
  <si>
    <t>2026-7-28 09:37:40 安装烟机，电商送预计7/28下午送到，烟道孔好，橱柜后面做，要求7/28下午六点上门。/95752</t>
  </si>
  <si>
    <t>20260728-01-05003</t>
  </si>
  <si>
    <t>CXW-358-F3S-G</t>
  </si>
  <si>
    <t>1001003300012L572607130378</t>
  </si>
  <si>
    <t>1-ESMKTBU</t>
  </si>
  <si>
    <t>喀纳斯湖南路811-云岭青城医院小区16-1-1201</t>
  </si>
  <si>
    <t>2026-7-23 12:34:01   安装油烟机，货已到，条件好，/97009</t>
  </si>
  <si>
    <t>用户自购止回阀</t>
  </si>
  <si>
    <t>20260723-01-14710</t>
  </si>
  <si>
    <t>1001003300012L572607090311</t>
  </si>
  <si>
    <t>1-ETPQ7NU</t>
  </si>
  <si>
    <t>新疆石河子市石河子市新城街道九号小区林溪郡28栋222号</t>
  </si>
  <si>
    <t>FGDG20260727007382</t>
  </si>
  <si>
    <t>2026-7-27 10:32:02 安装烟机  货已到,整体的橱柜好 孔好  ，7/29上门。/95535【京东】【毛坯新装】2026-7-27 10:34:13 合并联系人./95535</t>
  </si>
  <si>
    <t>，顾客表示后期自己安装止逆阀</t>
  </si>
  <si>
    <t>20260727-01-07984</t>
  </si>
  <si>
    <t>LS280000000000000035454830</t>
  </si>
  <si>
    <t>1-DWBF2I8</t>
  </si>
  <si>
    <t>兴胜街道三江尊园A2区67栋2-103</t>
  </si>
  <si>
    <t>2026-7-28 16:12:59 预埋，今天会上门。/95391</t>
  </si>
  <si>
    <t>20260728-01-26588</t>
  </si>
  <si>
    <t>1002004300119L462607060143</t>
  </si>
  <si>
    <t>FGDG20260726024499</t>
  </si>
  <si>
    <t>1001001500166L952606110365</t>
  </si>
  <si>
    <t>1-EU4TZSE</t>
  </si>
  <si>
    <t>国宸府3-2-202</t>
  </si>
  <si>
    <t>2026-7-28 16:45:15 17716976661代报 安装油烟机 今天会上门  /95713</t>
  </si>
  <si>
    <t>业主要求烟管不连接便于木工施工</t>
  </si>
  <si>
    <t>20260728-01-28297</t>
  </si>
  <si>
    <t>02-TEK20-12T</t>
  </si>
  <si>
    <t>1002003800013L402508250252</t>
  </si>
  <si>
    <t>1-CJC7X7O</t>
  </si>
  <si>
    <t>和田地区</t>
  </si>
  <si>
    <t>泰仁金茂府小区</t>
  </si>
  <si>
    <t>FGDG20260727000095</t>
  </si>
  <si>
    <t>2026/07/27 02:59:43 用户通过微站自助预约：灶具改气源JZT-02-TEK20-12T  烟灶联动如何设置  已提醒收费  2026/07/28 00:00:00  提前联系。【已提醒上门时效，请实地提前安排】</t>
  </si>
  <si>
    <t>远程，墨玉</t>
  </si>
  <si>
    <t>墨玉县</t>
  </si>
  <si>
    <t>20260727-02-00166</t>
  </si>
  <si>
    <t>烟灶不联动</t>
  </si>
  <si>
    <t>用户家环境干扰/信号被屏蔽</t>
  </si>
  <si>
    <t>JZT-02-TEK20-12T</t>
  </si>
  <si>
    <t>1001000900413L122607160131</t>
  </si>
  <si>
    <t>1-ERPJVC6</t>
  </si>
  <si>
    <t>乌鲁木齐雅山璟庐营销中心 雅山璟庐7栋1单元501室</t>
  </si>
  <si>
    <t>FGDG20260727015083</t>
  </si>
  <si>
    <t>2026-07-27 13:08:25 自助代报：CXW-358-EM35T 安装  2026/07/28 00:00 上门联系人：李虹萍。/代报人：张玲（18690317658+乌鲁木齐）</t>
  </si>
  <si>
    <t>20260727-01-16903</t>
  </si>
  <si>
    <t>EM32</t>
  </si>
  <si>
    <t>1001000900198L122206170248</t>
  </si>
  <si>
    <t>1-19DX12U</t>
  </si>
  <si>
    <t>海珀兰轩1期10-1-101</t>
  </si>
  <si>
    <t>2026/07/25 11:07:23 用户通过微站自助预约：油烟机小保养CXW-258-EM32    已提醒收费  2026/07/28 15:00:00  提前联系。</t>
  </si>
  <si>
    <t>20260725-02-10417</t>
  </si>
  <si>
    <t>CXW-258-EM32</t>
  </si>
  <si>
    <t>1001001500158L912512030260</t>
  </si>
  <si>
    <t>1-DNWTFV6</t>
  </si>
  <si>
    <t>中和文化广场公寓5栋1507</t>
  </si>
  <si>
    <t>FGDG20260728025590</t>
  </si>
  <si>
    <t>2026-7-28 17:13:15油烟机不工作，屏幕也不亮【保内】07/29。/95433</t>
  </si>
  <si>
    <t>20260728-02-29579</t>
  </si>
  <si>
    <t>用户家插座问题（没电/未连接/进水等）</t>
  </si>
  <si>
    <t>1009001500002L332406010010</t>
  </si>
  <si>
    <t>2-2ML-2172</t>
  </si>
  <si>
    <t>荣恒星宅31-3-1601</t>
  </si>
  <si>
    <t>FGDG20260727031445</t>
  </si>
  <si>
    <t>2026-7-27 20:32:00【保内】蒸烤烹饪机加热盘和烤架生锈掉漆，不要马少宁技师，更换经验丰富的技师上门，7/28上门。/95397</t>
  </si>
  <si>
    <t>20260727-02-36369</t>
  </si>
  <si>
    <t>变色/生锈</t>
  </si>
  <si>
    <t>用户未及时清理导致内胆发热盘变色</t>
  </si>
  <si>
    <t>1001001500158L922604240393</t>
  </si>
  <si>
    <t>1-EU52HEC</t>
  </si>
  <si>
    <t>兴庆府大院东区19号楼2单元602</t>
  </si>
  <si>
    <t>FGDG20260728025266</t>
  </si>
  <si>
    <t>2026-07-28 17:06:36  安装吸油烟机，货到，烟道孔好，已提醒橱柜（技师上门前再确认下），联系189****2007，协商2026-07-29 00:00:00上门 /智能语音机器人</t>
  </si>
  <si>
    <t>20260728-01-29235</t>
  </si>
  <si>
    <t>1024000200018L702604300365</t>
  </si>
  <si>
    <t>1-1ZOF6YY</t>
  </si>
  <si>
    <t>南乐府北苑4号楼2111室</t>
  </si>
  <si>
    <t>FGDG20260726025368</t>
  </si>
  <si>
    <t>2026-7-26 17:25:10  13619712552代报：安装方太2件套，货已到，预约7/27上门。/96497</t>
  </si>
  <si>
    <t>20260726-01-29005</t>
  </si>
  <si>
    <t>1001001500155L932606230386</t>
  </si>
  <si>
    <t>1-ETJSLNA</t>
  </si>
  <si>
    <t>新疆南湖北路街道秦基·南湖壹号院4号楼-1单元-1402室</t>
  </si>
  <si>
    <t>2026-07-26 16:02:07，安装吸油烟机，货到，烟道孔好，已提醒橱柜（技师上门前再确认下），联系虚拟号18449037468，分机号1364，07月28日下午上门 /智能外呼机器人2026-7-26 16:15:48 调试灶具 电商送 货7/27到 气未通 已提醒通气 台面好 需要带止回阀 费用已提醒 烦请技师上门前联系确认，7/28下午上门。/95543【毛坯新装】虚拟号：1844903746813642026-7-26 16:17:00 联系人合并。/955432026-7-26 16:32:13 取消灶具调试 台面未好下次再约/96288</t>
  </si>
  <si>
    <t>20260726-01-25011</t>
  </si>
  <si>
    <t>1002003700100L602607200230</t>
  </si>
  <si>
    <t>1-EU558BQ</t>
  </si>
  <si>
    <t>天府春城12-125</t>
  </si>
  <si>
    <t>FGDG20260728025568</t>
  </si>
  <si>
    <t>2026-7-28 17:13:18灶具调试，技师今日已上门/95757</t>
  </si>
  <si>
    <t>20260728-01-29548</t>
  </si>
  <si>
    <t>JZT-03-HKCB-12T</t>
  </si>
  <si>
    <t>EM02TE</t>
  </si>
  <si>
    <t>LS280000000000000016998944</t>
  </si>
  <si>
    <t>2-35F-1716</t>
  </si>
  <si>
    <t>和平南路52号工商银行小区B6-904</t>
  </si>
  <si>
    <t>2026/07/25 23:12:32 用户通过微站自助预约：油烟机小保养CXW-200-EM02TE  需要对油烟机进行深度清洗  已提醒收费  2026/07/27 10:00:00  提前联系。</t>
  </si>
  <si>
    <t>约好周二三四点到</t>
  </si>
  <si>
    <t>20260725-02-37357</t>
  </si>
  <si>
    <t>CXW-200-EM02TE</t>
  </si>
  <si>
    <t>1001002900005L572512270060</t>
  </si>
  <si>
    <t>2-2Y4-3389</t>
  </si>
  <si>
    <t>新疆阿克苏地区阿克苏市红桥街道天山熙湖三期国瑞府39号楼一单元门302房</t>
  </si>
  <si>
    <t>2026-07-27 17:10:40  安装吸油烟机，货到，烟道孔好，已提醒橱柜（技师上门前再确认下），联系137****6805，协商2026-07-28 00:00:00上门 /智能语音机器人</t>
  </si>
  <si>
    <t>20260727-01-29866</t>
  </si>
  <si>
    <t>1001001500158L912512030123</t>
  </si>
  <si>
    <t>1-EU1RL2Y</t>
  </si>
  <si>
    <t>世纪豫园小区9-2-3楼西户</t>
  </si>
  <si>
    <t>2026-7-28 12:34:34 安装1件 条件好 7/28上门/95470货已到</t>
  </si>
  <si>
    <t>20260728-01-15286</t>
  </si>
  <si>
    <t>1002004300089L472606060073</t>
  </si>
  <si>
    <t>1-EU2YTKU</t>
  </si>
  <si>
    <t>新疆乌鲁木齐市头屯河区高铁片区街道秦基澜城七期国宾壹号院七栋一单元楼2601号</t>
  </si>
  <si>
    <t>17852371111-1N3LGR6</t>
  </si>
  <si>
    <t>1001000900421L512606050370</t>
  </si>
  <si>
    <t>1-ES46FRK</t>
  </si>
  <si>
    <t>万水泉镇果实路方兴·卫仕府东府</t>
  </si>
  <si>
    <t>2026-07-21 15:05:17 内部顾客（oHxa_jhb2uK5T7xh6ppXRTfipfdE）通过智能文本报单：，内蒙古自治区 包头市 九原区 万水泉镇果实路方兴·卫仕府东府，烟机F5，灶具02-TEK20，7月28号安装</t>
  </si>
  <si>
    <t>1001000900421L522512190038</t>
  </si>
  <si>
    <t>工单创建者-电商客服唐瑾,手机号17513270715,安装2026-7-28 16:50:25 15739521330  代报：    增加灶具调试，已上门。/96977</t>
  </si>
  <si>
    <t>2026-7-28 17:34:52 16699866912代报，灶具自购类，购买清洁膏，今天会上门。/95364</t>
  </si>
  <si>
    <t>20260728-08-30547</t>
  </si>
  <si>
    <t>17854566881-944A5SA</t>
  </si>
  <si>
    <t>1002003700002L412507310087</t>
  </si>
  <si>
    <t>1-EU1NQ1O</t>
  </si>
  <si>
    <t>中海凯旋门7号楼7单元1楼东户</t>
  </si>
  <si>
    <t>2026-7-28 12:25:31  18947152649代报 调试灶具  货已到  7/29/96785</t>
  </si>
  <si>
    <t>20260728-01-14815</t>
  </si>
  <si>
    <t>YCZ-JT96-ME6S</t>
  </si>
  <si>
    <t>1013000100024L812206300234</t>
  </si>
  <si>
    <t>1-5QE8CCC</t>
  </si>
  <si>
    <t>巨华锦绣园16号楼一单元1001</t>
  </si>
  <si>
    <t>2026-7-27 12:52:55   净水机保养，2026-07-28 17:00-18:00 配件订单：【用户已在线付款，技师带芯上门：前置复合滤芯组件_M-JAAD_FW+111300010742A】</t>
  </si>
  <si>
    <t>客户网络提醒客户到期滤芯已经离上次更换已经12个月灯没有红 客户更换</t>
  </si>
  <si>
    <t>20260727-02-16735</t>
  </si>
  <si>
    <t>2-BF-2150</t>
  </si>
  <si>
    <t>兰州新区云河郡13-1-1004</t>
  </si>
  <si>
    <t>2026-7-28 17:24:50 烟机预埋烟管，今天已上门/95767</t>
  </si>
  <si>
    <t>20260728-01-30129</t>
  </si>
  <si>
    <t>1001000900437L272604250601</t>
  </si>
  <si>
    <t>1-ETVHE18</t>
  </si>
  <si>
    <t>内蒙古钢铁路街道碧桂园星耀17号楼2单元2002</t>
  </si>
  <si>
    <t>2026/07/27 18:02:17 用户通过微站自助预约：吸油烟机安装 货已到   安装条件已确认   期望时间2026/07/28 11:00:00  客户备注：  提前联系客户预约时间。2026-7-28 15:44:18 客户需要技师回电，已联系技师/954872026-7-28 15:46:52 已联系技师，技师说刚联系过客户/95487</t>
  </si>
  <si>
    <t>20260727-01-32097</t>
  </si>
  <si>
    <t>1013000500006L832505040002</t>
  </si>
  <si>
    <t>1-EU1LGTS</t>
  </si>
  <si>
    <t>库尔勒市新56号小区5号楼1单元1202</t>
  </si>
  <si>
    <t>2026-7-28 12:19:16  家用净水机更换1号滤芯   今天会上门/96785</t>
  </si>
  <si>
    <t>20260728-02-14535</t>
  </si>
  <si>
    <t>YCZ-JT2000-02-HR7(G)</t>
  </si>
  <si>
    <t>74066800012L501410310043</t>
  </si>
  <si>
    <t>1-EU2Q4K8</t>
  </si>
  <si>
    <t>仓房沟盘龙山庄47-1-1102</t>
  </si>
  <si>
    <t>2026-7-28 14:00:22  用户来电热水器显示S11【保外】已提醒收费要求7/28上门./96807</t>
  </si>
  <si>
    <t>上门检查，用户不考虑维修</t>
  </si>
  <si>
    <t>20260728-02-19244</t>
  </si>
  <si>
    <t>JSG23-1307S-FR-12T</t>
  </si>
  <si>
    <t>1001001500161L942606290094</t>
  </si>
  <si>
    <t>1-EU57ZF8</t>
  </si>
  <si>
    <t>长润熙悦府邸 2栋2单元302</t>
  </si>
  <si>
    <t>FGDG20260728025871</t>
  </si>
  <si>
    <t>2026-7-28 17:19:43 19999191605代报，安装1件 今天已上门/95780</t>
  </si>
  <si>
    <t>20260728-01-29894</t>
  </si>
  <si>
    <t>1001002900000L572603180275</t>
  </si>
  <si>
    <t>1-4YYYCB0</t>
  </si>
  <si>
    <t>银川路1298号融创玖玺台二期15号楼二单元402室</t>
  </si>
  <si>
    <t>FGDG20260727023486</t>
  </si>
  <si>
    <t>2026-07-27 16:18:41     oHxa_jtKdPJya31JKF5-6y57vvCk         代报       安装  2   件套        /9545送安同天</t>
  </si>
  <si>
    <t>20260727-01-27109</t>
  </si>
  <si>
    <t>1001000900412L102601230108</t>
  </si>
  <si>
    <t>1-EU4VAWS</t>
  </si>
  <si>
    <t>黄田农村锦绣园二期4-402</t>
  </si>
  <si>
    <t>FGDG20260728024582</t>
  </si>
  <si>
    <t>2026-7-28 16:48:46  15319386572代报安装烟机  技师已上门。/95405</t>
  </si>
  <si>
    <t>扩孔120元</t>
  </si>
  <si>
    <t>20260728-01-28468</t>
  </si>
  <si>
    <t>1-ETUJSS6</t>
  </si>
  <si>
    <t>南街办事处街道府北名邸小区2号楼2单元0402</t>
  </si>
  <si>
    <t>FGDG20260727024579</t>
  </si>
  <si>
    <t>工单创建者-电商客服陈梅兰,手机号13145206684,每誉代报洗碗机上门设计JPSD1T-U8,需尺寸测量新装设计上门前提前联系,每誉为独立的集团第二品牌，请勿推荐嵌洗</t>
  </si>
  <si>
    <t>20260727-01-28455</t>
  </si>
  <si>
    <t>1-EQE5I34</t>
  </si>
  <si>
    <t>长春中路街道长春南路东三巷135号，蓝调一品·A区高层一单元11楼1106号</t>
  </si>
  <si>
    <t>工单创建者-电商客服方太生活电器赵西园,手机号13319568232,需要预埋烟管安装止回阀</t>
  </si>
  <si>
    <t>20260727-01-37380</t>
  </si>
  <si>
    <t>1001002000027L572306100399</t>
  </si>
  <si>
    <t>1-EU5IORQ</t>
  </si>
  <si>
    <t>富力熙悦居3栋2105</t>
  </si>
  <si>
    <t>FGDG20260728026881</t>
  </si>
  <si>
    <t>2026/07/28 17:46:30 用户通过微站自助预约：吸油烟机安装 货已到   安装条件已确认   期望时间2026/07/29 00:00:00  客户备注：  提前联系客户预约时间。</t>
  </si>
  <si>
    <t>20260728-01-31011</t>
  </si>
  <si>
    <t>1001001500158L942607160204</t>
  </si>
  <si>
    <t>2-242-4400</t>
  </si>
  <si>
    <t>西湖小区1-3-1楼东户</t>
  </si>
  <si>
    <t>FGDG20260728026735</t>
  </si>
  <si>
    <t>2026-07-28 17:42:04 安装烟机，今天会上门。/97322</t>
  </si>
  <si>
    <t>20260728-01-30828</t>
  </si>
  <si>
    <t>1002003800013L402510040504</t>
  </si>
  <si>
    <t>1004001300027L522605180047</t>
  </si>
  <si>
    <t>1-ES5431E</t>
  </si>
  <si>
    <t>玉庭华府16-2-1502</t>
  </si>
  <si>
    <t>2026-7-26 17:50:47   19995100772代报  安装热水器，货已到，要求7/27上门。/9663</t>
  </si>
  <si>
    <t>货未到</t>
  </si>
  <si>
    <t>1-ETWB2LK</t>
  </si>
  <si>
    <t>香格里拉2期11-2-251室</t>
  </si>
  <si>
    <t>2026-7-27 19:13:47  15897198638代报，预埋烟管，7/28，联系装修师傅。/96846</t>
  </si>
  <si>
    <t>20260727-01-34519</t>
  </si>
  <si>
    <t>1001001500155L932607060225</t>
  </si>
  <si>
    <t>1-ETIIU8C</t>
  </si>
  <si>
    <t>九点阳光精彩天地a区5栋1单元901</t>
  </si>
  <si>
    <t>FGDG20260726017618</t>
  </si>
  <si>
    <t>2026-7-26 14:21:39 安装烟机，灶具调试，电商送，换装，烟道孔好，橱柜台面好，气已通，7/28下午17点 上门/95767</t>
  </si>
  <si>
    <t>20260726-01-19943</t>
  </si>
  <si>
    <t>1001003400005L112607160352</t>
  </si>
  <si>
    <t>1-ETURN7Y</t>
  </si>
  <si>
    <t>民航住宅小区 迎宾路1341号民航南区B区7-2-201</t>
  </si>
  <si>
    <t>2026-7-27 16:19:47 15299496940代报 安装 2件套，送安同天，要求7/28 上门 /95636</t>
  </si>
  <si>
    <t>20260727-01-29435</t>
  </si>
  <si>
    <t>1009000600025L332404080092</t>
  </si>
  <si>
    <t>FGDG20260727027191</t>
  </si>
  <si>
    <t>ZK42-F2.i</t>
  </si>
  <si>
    <t>1002004300103L402607020056</t>
  </si>
  <si>
    <t>1-EPKR1DY</t>
  </si>
  <si>
    <t>玉龙湾21号楼1单元202</t>
  </si>
  <si>
    <t>2026-07-28 12:10:38  放置灶具，货到，台面孔好，未通气，已提醒通气，联系180****9543，2026-07-28 00:00:00上门 /智能语音机器人</t>
  </si>
  <si>
    <t>单独上门放置灶具</t>
  </si>
  <si>
    <t>1004001900008L522510170063</t>
  </si>
  <si>
    <t>1-ET9MXC0</t>
  </si>
  <si>
    <t>泰清园2-2-901</t>
  </si>
  <si>
    <t>FGDG20260728026826</t>
  </si>
  <si>
    <t>2026-7-28 17:44:31热水器安装，货已到，今天会上门/95441</t>
  </si>
  <si>
    <t>20260728-01-30932</t>
  </si>
  <si>
    <t>JSQ31-X16Y2-FR-12T</t>
  </si>
  <si>
    <t>1001000900362L132403180102</t>
  </si>
  <si>
    <t>1-ETVG3SS</t>
  </si>
  <si>
    <t>内蒙古万达未来One小区8号楼2单元601</t>
  </si>
  <si>
    <t>FGDG20260727027629</t>
  </si>
  <si>
    <t>2026-07-27 17:59:39oHxa_jnag6_5REKstYmfQ6fup8fE[代报预约明天维修，上门检查止逆阀和烟机是否安好，家里味道倒灌特别厉害。/93182026-07-27 20:03:35  【代报】oHxa_jnag6_5REKstYmfQ6fup8fE 电话最后一位错误，更改一下/7105</t>
  </si>
  <si>
    <t>电话空号</t>
  </si>
  <si>
    <t>20260727-02-31996</t>
  </si>
  <si>
    <t>CXW-358-EM31(单罩)</t>
  </si>
  <si>
    <t>1002004300103L402606030531</t>
  </si>
  <si>
    <t>1-ETYFF1Q</t>
  </si>
  <si>
    <t>青年路电影小区6号楼1单元502</t>
  </si>
  <si>
    <t>FGDG20260728001448</t>
  </si>
  <si>
    <t>2026-7-28 08:32:46 【京东】灶具调试，电商送，今天到货，【厨电更新】旧机已拆。用户急用，要求7/28下午四点之后上门，联系号码为家人。/97425【虚拟号码184490375098227】</t>
  </si>
  <si>
    <t>20260728-01-01585</t>
  </si>
  <si>
    <t>1001001500153L922607130331</t>
  </si>
  <si>
    <t>1-AC94KCM</t>
  </si>
  <si>
    <t>人园大厦1-1-1002</t>
  </si>
  <si>
    <t>2026-7-26 16:27:21 15699170601代报：烟机安装，7/27/96230送安同天2026-7-27 12:29:09 15699170601   代报：   询问技师电话，已告知。/96977</t>
  </si>
  <si>
    <t>13109982307  18699109029</t>
  </si>
  <si>
    <t>20260726-01-26417</t>
  </si>
  <si>
    <t>1001000900041L071801020733</t>
  </si>
  <si>
    <t>2-2AS-2952</t>
  </si>
  <si>
    <t>金座雅园三期17#2151</t>
  </si>
  <si>
    <t>2026-07-28 17:54:43  吸油烟机，不工作、显示屏-烟，（配件配件坏了），已提醒保修政策，要求2026-07-29 00:00:00上门，联系139****3405  来电号码联系人id: 1-2AS-2952 /智能语音机器人</t>
  </si>
  <si>
    <t>20260728-02-31353</t>
  </si>
  <si>
    <t>油杯损坏/更换油杯</t>
  </si>
  <si>
    <t>炉火烤坏</t>
  </si>
  <si>
    <t>1002003400077L422208220370</t>
  </si>
  <si>
    <t>1-EU1P4O6</t>
  </si>
  <si>
    <t>凯宁大厦2单元1824</t>
  </si>
  <si>
    <t>FGDG20260728013258</t>
  </si>
  <si>
    <t>2026-07-28 12:29:14  调试灶具，货到，台面孔好，通气，联系132****5698，协商2026-07-29 上午上门 /智能语音机器人</t>
  </si>
  <si>
    <t>燃气未通，燃气由当地燃气公司负责接通，，气源未通</t>
  </si>
  <si>
    <t>20260728-01-14945</t>
  </si>
  <si>
    <t>JZT-TH13B-12T</t>
  </si>
  <si>
    <t>1001003300015L142604100155</t>
  </si>
  <si>
    <t>1-EU472MU</t>
  </si>
  <si>
    <t>悦龙湾19号楼1单元10-01室</t>
  </si>
  <si>
    <t>2026-7-28 15:55:49 17690639991代报：安装方太油烟机，货已到，今天会上门。/96497</t>
  </si>
  <si>
    <t>20260728-01-25701</t>
  </si>
  <si>
    <t>CXW-358-J20(不带罩)</t>
  </si>
  <si>
    <t>1001001500158L942602020162</t>
  </si>
  <si>
    <t>1-E7PPWRY</t>
  </si>
  <si>
    <t>河滨花园12-2-2501</t>
  </si>
  <si>
    <t>FGDG20260728026985</t>
  </si>
  <si>
    <t>2026-7-28 17:49:23 安装烟机和灶具调试，今天会上门。/95364</t>
  </si>
  <si>
    <t>1001001500166L952607130351</t>
  </si>
  <si>
    <t>1-EU4W45U</t>
  </si>
  <si>
    <t>五峰镇陈家台【门牌号不清楚，上门前联系】</t>
  </si>
  <si>
    <t>FGDG20260728024646</t>
  </si>
  <si>
    <t>2026-7-28 16:50:49  安装油烟机，  货已到，今天会上门。/96787</t>
  </si>
  <si>
    <t>20260728-01-28530</t>
  </si>
  <si>
    <t>1002004300077L462507280892</t>
  </si>
  <si>
    <t>17855494171-2GYXPPV</t>
  </si>
  <si>
    <t>03-TEK20-G-12T</t>
  </si>
  <si>
    <t>1002003800028L602601090380</t>
  </si>
  <si>
    <t>1-E4UO6T2</t>
  </si>
  <si>
    <t>乐家湾镇昆仑东路26号金坤东城明珠小区16号楼</t>
  </si>
  <si>
    <t>FGDG20260728026716</t>
  </si>
  <si>
    <t>2026/07/28 17:41:37 用户通过微站自助预约：调试JZT-03-TEK20-G-12T 货已到   安装条件已确认   期望时间2026/07/29 00:00:00  客户备注：  提前联系客户预约时间。</t>
  </si>
  <si>
    <t>20260728-01-30809</t>
  </si>
  <si>
    <t>JZT-03-TEK20-G-12T</t>
  </si>
  <si>
    <t>1009000600033L662510090115</t>
  </si>
  <si>
    <t>1-E4HTIGG</t>
  </si>
  <si>
    <t>红滟天玺10-1-301</t>
  </si>
  <si>
    <t>FGDG20260728027106</t>
  </si>
  <si>
    <t>20260727-01-33350</t>
  </si>
  <si>
    <t>1001002100082L122511200069</t>
  </si>
  <si>
    <t>1-ETOXB5S</t>
  </si>
  <si>
    <t>城关镇杨家庄【门牌号不清楚，上门前联系】</t>
  </si>
  <si>
    <t>2026-7-27 09:39:23 13893607526代报，安装 1 件套，货已到，已和技师约好【今天会上门】 ，/962422026-7-27 14:36:38 13893607526代报，咨询建单了吗，告知已建单，代报知晓/95407</t>
  </si>
  <si>
    <t>20260727-01-04756</t>
  </si>
  <si>
    <t>03-X1A-W</t>
  </si>
  <si>
    <t>1001002000033L982510120292</t>
  </si>
  <si>
    <t>1-ETSL9YO</t>
  </si>
  <si>
    <t>水区河马泉雅和佳园25-2801</t>
  </si>
  <si>
    <t>FGDG20260727017636</t>
  </si>
  <si>
    <t>2026/07/27 14:14:34 用户通过微站自助预约：调试JZT-02-HECB-W-12T,安装CXW-358-03-X1A-W(双罩) 货已到   安装条件已确认   期望时间2026/07/28 11:00:00  客户备注：  提前联系客户预约时间。 请技师根据用户家实际情况进行录单。</t>
  </si>
  <si>
    <t>CXW-358-03-X1A-W(双罩)</t>
  </si>
  <si>
    <t>1-482UHVM</t>
  </si>
  <si>
    <t>南湖东路北三巷16号南湖公寓3单元302室</t>
  </si>
  <si>
    <t>FGDG20260728013241</t>
  </si>
  <si>
    <t>2026-07-28 12:27:15   oHxa_jnbanvCGfxW1wXuHORNBkSM代报设计水槽洗碗机，要求7/28上门/97742</t>
  </si>
  <si>
    <t>20260728-01-14923</t>
  </si>
  <si>
    <t>1002003700082L412511130086</t>
  </si>
  <si>
    <t>1001001500097L942505190184</t>
  </si>
  <si>
    <t>1-EU5GNC4</t>
  </si>
  <si>
    <t>清宜林海岸1-1-601</t>
  </si>
  <si>
    <t>2026-7-28 17:41:49 安装两件套，技师已上门/96032</t>
  </si>
  <si>
    <t>20260728-01-30823</t>
  </si>
  <si>
    <t>1001002000029L572604210018</t>
  </si>
  <si>
    <t>1-EU5HTLS</t>
  </si>
  <si>
    <t>逸泉苑D5-2-102</t>
  </si>
  <si>
    <t>2026/07/28 17:45:12 用户通过微站自助预约：吸油烟机安装,灶蒸烤烹饪机安装 货已到   安装条件已确认   期望时间2026/07/29 11:00:00  客户备注：  提前联系客户预约时间。 请技师根据用户家实际情况进行录单。</t>
  </si>
  <si>
    <t>20260728-01-30961</t>
  </si>
  <si>
    <t>1009000500038L682604140141</t>
  </si>
  <si>
    <t>FGDG20260728026834</t>
  </si>
  <si>
    <t>1008000300027L732203040054</t>
  </si>
  <si>
    <t>1-EPWT11C</t>
  </si>
  <si>
    <t>玉聚贤家园1号楼1104</t>
  </si>
  <si>
    <t>2026-7-13 18:42:40 水槽洗碗机螺丝掉了。 JBSD2T-K3AL   【保内外不清楚】 7/16号/97550</t>
  </si>
  <si>
    <t>20260713-02-33121</t>
  </si>
  <si>
    <t>温度传感器损坏</t>
  </si>
  <si>
    <t>JBSD2T-K3AL</t>
  </si>
  <si>
    <t>1001001500155L932605290195</t>
  </si>
  <si>
    <t>1-ETGSDPE</t>
  </si>
  <si>
    <t>高金路鼎盛国际小区a92单元7楼西户</t>
  </si>
  <si>
    <t>2026-07-26 11:53:30  安装吸油烟机，货到，烟道孔好，已提醒橱柜（技师上门前再确认下），联系181****5336，2026-07-26 00:00:00上门 /智能语音机器人</t>
  </si>
  <si>
    <t>1002004300103L402606180458</t>
  </si>
  <si>
    <t>2026-07-26 11:53:30  调试灶具，货到，台面孔好，通气，联系181****5336，2026-07-26 00:00:00上门 /智能语音机器人</t>
  </si>
  <si>
    <t>1001000900419L252601040075</t>
  </si>
  <si>
    <t>1-ETVB2O8</t>
  </si>
  <si>
    <t xml:space="preserve"> 海昌圣圆华府12–2–402</t>
  </si>
  <si>
    <t>FGDG20260727027239</t>
  </si>
  <si>
    <t>2026-07-27 17:47:43  安装吸油烟机，货到，烟道孔好，已提醒橱柜（技师上门前再确认下），联系157****4589，2026-07-28 00:00:00上门 /智能语音机器人</t>
  </si>
  <si>
    <t>20260727-01-31535</t>
  </si>
  <si>
    <t>1001000800362L112607090382</t>
  </si>
  <si>
    <t>1-ERHBWL2</t>
  </si>
  <si>
    <t>内蒙古嘎鲁图镇一马路石油公司西侧剑门水泵</t>
  </si>
  <si>
    <t>FGDG20260727010950</t>
  </si>
  <si>
    <t>2026-07-27 11:36:19  安装吸油烟机，货到，烟道孔好，已提醒橱柜（技师上门前再确认下），联系151****7506，2026-07-28 00:00:00上门 /智能语音机器人</t>
  </si>
  <si>
    <t>20260727-01-12033</t>
  </si>
  <si>
    <t>CXW-358-EH36T</t>
  </si>
  <si>
    <t>1001001500154L922603050280</t>
  </si>
  <si>
    <t>1-EU56T14</t>
  </si>
  <si>
    <t>枫华博悦府5号楼一单元601</t>
  </si>
  <si>
    <t>FGDG20260728025734</t>
  </si>
  <si>
    <t>2026/07/28 17:17:20 用户通过微站自助预约：吸油烟机安装 货已到   安装条件已确认   期望时间2026/07/29 11:00:00  客户备注：  提前联系客户预约时间。【已提醒上门时效，请实地提前安排】</t>
  </si>
  <si>
    <t>20260728-01-29733</t>
  </si>
  <si>
    <t>1001001500154L922607150051</t>
  </si>
  <si>
    <t>1-ETV7XC8</t>
  </si>
  <si>
    <t>明月兰庭17-1-801</t>
  </si>
  <si>
    <t>2026-7-27 17:37:56 厨电18999980306代报：安装2件，货已到，安装止回阀。/966602026-7-28 15:35:34，13899975665代报 查询技师号码，已告知 ，/95148</t>
  </si>
  <si>
    <t>20260727-01-31161</t>
  </si>
  <si>
    <t>1002003700049L602605250064</t>
  </si>
  <si>
    <t>1-ENNJN4S</t>
  </si>
  <si>
    <t>金地峯启未来峯起未来南区H17—2—1701</t>
  </si>
  <si>
    <t>FGDG20260728027526</t>
  </si>
  <si>
    <t>20260728-01-12319</t>
  </si>
  <si>
    <t>JZT-01-H8B-12T</t>
  </si>
  <si>
    <t>1002003400196L442506100275</t>
  </si>
  <si>
    <t>1-DXH1VGI</t>
  </si>
  <si>
    <t>兰州新区揽湖郡6号楼302</t>
  </si>
  <si>
    <t>FGDG20260728027593</t>
  </si>
  <si>
    <t>2026-7-28 18:06:33 调试灶具，今天已上门./96884</t>
  </si>
  <si>
    <t>20260728-01-31828</t>
  </si>
  <si>
    <t>1001003400005L112607200463</t>
  </si>
  <si>
    <t>1-EU3WBFE</t>
  </si>
  <si>
    <t>世和一区1号楼2单元601</t>
  </si>
  <si>
    <t>2026-07-28 15:34:46  安装吸油烟机，货到，烟道孔好，已提醒橱柜（技师上门前再确认下），联系181****8888，2026-07-28 00:00:00上门 /智能语音机器人</t>
  </si>
  <si>
    <t>塑料止逆阀销售赠送费用客户承担，即装即用</t>
  </si>
  <si>
    <t>20260728-01-24453</t>
  </si>
  <si>
    <t>1002003800002L602412090096</t>
  </si>
  <si>
    <t>FGDG20260728026732</t>
  </si>
  <si>
    <t>火盖掉色，用户要求更换</t>
  </si>
  <si>
    <t>1002004300077L402509241134</t>
  </si>
  <si>
    <t>1-CJ7L1TK</t>
  </si>
  <si>
    <t>城中央一期1-B-2303</t>
  </si>
  <si>
    <t>2026-7-23 11:30:30  【保内】 灶具锅支架掉色， 期望7.24上门 /8267</t>
  </si>
  <si>
    <t>无人接听 15095560002</t>
  </si>
  <si>
    <t>20260723-02-11453</t>
  </si>
  <si>
    <t>生锈变色</t>
  </si>
  <si>
    <t>底盘生锈</t>
  </si>
  <si>
    <t>1001000900315L102605141176</t>
  </si>
  <si>
    <t>1-ETD2TFC</t>
  </si>
  <si>
    <t>西山街道西山路138号金域蓝湾小区</t>
  </si>
  <si>
    <t>2026-07-27 12:22:00  安装吸油烟机，货到，烟道孔好，已提醒橱柜（技师上门前再确认下），联系138****4964，2026-07-28 下午上门 /智能语音机器人</t>
  </si>
  <si>
    <t>20260727-01-14682</t>
  </si>
  <si>
    <t>1002003400306L442605210719</t>
  </si>
  <si>
    <t>FGDG20260728021218</t>
  </si>
  <si>
    <t>2026-07-28 15:34:46  调试灶具，货到，台面孔好，通气，联系181****8888，2026-07-28 00:00:00上门 /智能语音机器人</t>
  </si>
  <si>
    <t>1002001900405L462409180783</t>
  </si>
  <si>
    <t>1-ETUR5LI</t>
  </si>
  <si>
    <t>都会未来城三期5栋2604</t>
  </si>
  <si>
    <t>2026-07-27 17:00:12  灶具，打不着火，（打不着火），已提醒保修政策，协商2026-07-28 00:00:00上门，联系189****3321  来电号码联系人id: 1-DAP7E7F /智能语音机器人</t>
  </si>
  <si>
    <t>5点下午</t>
  </si>
  <si>
    <t>20260727-02-29385</t>
  </si>
  <si>
    <t>用户家没气或气阀没开</t>
  </si>
  <si>
    <t>JZT-HA81B-12T</t>
  </si>
  <si>
    <t>1001001500155L912607200002</t>
  </si>
  <si>
    <t>1-ETRHDKO</t>
  </si>
  <si>
    <t>杨滩村</t>
  </si>
  <si>
    <t>2026-7-27 12:33:04 安装油烟机，货7/28到， 要求7/28上门， 【毛坯新装】，烟道孔好， 插座好，后做橱柜。/8309【建议先做橱柜后安装油烟机，用户不接受】【货7/28到，要求电商送，希望技师能当天安装好，具体等技师联系】2026-7-27 12:38:32 合并联系人。/8309</t>
  </si>
  <si>
    <t>防盗烟有客户家自己购买安装的备注一下</t>
  </si>
  <si>
    <t>20260727-01-15487</t>
  </si>
  <si>
    <t>1002003800029L602606080202</t>
  </si>
  <si>
    <t>FGDG20260726025367</t>
  </si>
  <si>
    <t>1001000900415L102506220055</t>
  </si>
  <si>
    <t>1-ETS8OBA</t>
  </si>
  <si>
    <t>兵建壹号院12-1-1201</t>
  </si>
  <si>
    <t>2026-7-27 13:44:10，17716976661代报，安装吸油烟机和调试灶具，货已到，7/29上门。/956672026-7-27 20:23:41 用户来电咨询孟凡新技师号码，已告知技师号码15739521330给用户  /96683</t>
  </si>
  <si>
    <t>20260727-01-18562</t>
  </si>
  <si>
    <t>17854658931-JS4485</t>
  </si>
  <si>
    <t>1001001500158L912512030257</t>
  </si>
  <si>
    <t>1-E1XUXBC</t>
  </si>
  <si>
    <t>中央公园4-1-1404</t>
  </si>
  <si>
    <t>2026-07-28 16:33:18 自助代报：吸油烟机 安装  2026/07/28 00:00 上门联系人：田。/代报人：刘宏波（13644739700+乌海月星专卖店）</t>
  </si>
  <si>
    <t>20260728-01-27653</t>
  </si>
  <si>
    <t>1002003400261L442507100238</t>
  </si>
  <si>
    <t>1-ET72SF4</t>
  </si>
  <si>
    <t>墨玉老城343号门</t>
  </si>
  <si>
    <t>FGDG20260728027579</t>
  </si>
  <si>
    <t>2026-7-28 18:06:04，16699866912代报灶具放置，今天已上门。/95352</t>
  </si>
  <si>
    <t>20260728-01-31812</t>
  </si>
  <si>
    <t>1001001500155L932607070736</t>
  </si>
  <si>
    <t>1-ETKH31U</t>
  </si>
  <si>
    <t>轴驿佳苑2号楼2单元15楼1号</t>
  </si>
  <si>
    <t>2026-7-28 14:47:30 18293855358代报，烟机其他单补录，今天会上门。/96864</t>
  </si>
  <si>
    <t>20260728-08-21652</t>
  </si>
  <si>
    <t>1-EV42GZ9</t>
  </si>
  <si>
    <t>1-ETWTVQI</t>
  </si>
  <si>
    <t>商业路海棠一号院20-06</t>
  </si>
  <si>
    <t>2026-7-27 19:56:58【保内外不清楚】吸油烟机不工作，已告知保内外政策，要求7/28上门。/95657</t>
  </si>
  <si>
    <t>烟机好着呢。</t>
  </si>
  <si>
    <t>20260727-02-35582</t>
  </si>
  <si>
    <t>1002004300098L452607090063</t>
  </si>
  <si>
    <t>1-ETKP18C</t>
  </si>
  <si>
    <t>南川西路街道红星天铂四期17-1-1311室</t>
  </si>
  <si>
    <t>FGDG20260726025067</t>
  </si>
  <si>
    <t>2026-7-26 17:11:17         19809750885代报，安装烟机，调试灶具，送安同天，要求7/28上门/95389</t>
  </si>
  <si>
    <t>看用户家台面没做做告知用户开孔尺结更改后符合安装</t>
  </si>
  <si>
    <t>更改台面后符合安装</t>
  </si>
  <si>
    <t>20260726-01-28642</t>
  </si>
  <si>
    <t>1002004300101L462512230482</t>
  </si>
  <si>
    <t>1-EU5RIZ0</t>
  </si>
  <si>
    <t>玉龙三期11-502</t>
  </si>
  <si>
    <t>FGDG20260728027689</t>
  </si>
  <si>
    <t>2026-7-28 18:09:34 18193909272代报 安装1件套，今天会上门。/97737</t>
  </si>
  <si>
    <t>20260728-01-31944</t>
  </si>
  <si>
    <t>1001001500158L922607210128</t>
  </si>
  <si>
    <t>止逆阀商场购买180烟道开孔120公计收费300</t>
  </si>
  <si>
    <t>1008000200065L732112301403</t>
  </si>
  <si>
    <t>1-5WNTYRY</t>
  </si>
  <si>
    <t>碧桂园江山府6-504</t>
  </si>
  <si>
    <t>FGDG20260728010566</t>
  </si>
  <si>
    <t>2026-7-28 11:29:44 维修水槽洗碗机，水槽洗碗机功能槽水下不去，已指导，【保内】，约7/28上门。/81512026-7-28 11:54:23【洗碗机专项指导】已发指导短信。/8383</t>
  </si>
  <si>
    <t>20260728-02-11788</t>
  </si>
  <si>
    <t>用户家下水管堵塞</t>
  </si>
  <si>
    <t>JSQ30-P16D1-FR-12T</t>
  </si>
  <si>
    <t>1004000900013L522110260073</t>
  </si>
  <si>
    <t>1-40UFGRC</t>
  </si>
  <si>
    <t>新疆乌鲁木齐市水磨沟区苇湖梁街道立井街198号丽景中央城3-2-1004</t>
  </si>
  <si>
    <t>FGDG20260728023899</t>
  </si>
  <si>
    <t>工单创建者-电商客服艺趣接待汪奕,手机号19955955769,2026年7月28日16:31:40/JSQ30-P16D1-FR-12T/热水器无法开机</t>
  </si>
  <si>
    <t>20260728-02-27681</t>
  </si>
  <si>
    <t>本体操作器显示异常</t>
  </si>
  <si>
    <t>用户家插座不良或没电</t>
  </si>
  <si>
    <t>JSG31-D16E2-FR-12T</t>
  </si>
  <si>
    <t>1018001000004L752604160296</t>
  </si>
  <si>
    <t>2-3D5-2742</t>
  </si>
  <si>
    <t>万达小区23-2-2102</t>
  </si>
  <si>
    <t>FGDG20260728027854</t>
  </si>
  <si>
    <t>2026-7-28 18:15:07 安装嵌入式洗碗机，今天已上门./95499</t>
  </si>
  <si>
    <t>20260728-01-32122</t>
  </si>
  <si>
    <t>JSG25-D1302-FR</t>
  </si>
  <si>
    <t>1004000500228L512106030039</t>
  </si>
  <si>
    <t>1-3KWB55S</t>
  </si>
  <si>
    <t>幸福路南一号9号院1号楼4单元602</t>
  </si>
  <si>
    <t>2026/07/27 23:16:10 用户通过微站自助预约：维修JSG25-D1302-FR-12T 已提醒保修政策  热水器打不着火 期望时间2026/07/28 17:00:00  。</t>
  </si>
  <si>
    <t>20260727-02-38095</t>
  </si>
  <si>
    <t>17854181551-355HHQN</t>
  </si>
  <si>
    <t>JBSD2T-02-M6L</t>
  </si>
  <si>
    <t>1-D3KRWDG</t>
  </si>
  <si>
    <t>中海国际社区二区11-3-302室</t>
  </si>
  <si>
    <t>FGDG20260728006505</t>
  </si>
  <si>
    <t>工单创建者-电商客服天猫官旗售后小梁,手机号未知,2026年7月28日10:09:21/今天加急远程联系顾客视频看一下是否可以安装/天猫官旗售后小梁</t>
  </si>
  <si>
    <t>20260728-01-07132</t>
  </si>
  <si>
    <t>03-Y5</t>
  </si>
  <si>
    <t>1-EU3LFZG</t>
  </si>
  <si>
    <t>能源国际住宅小区5-1单元-1号房</t>
  </si>
  <si>
    <t>FGDG20260728020067</t>
  </si>
  <si>
    <t>2026-7-28 15:08:25  13239405004代报 设计 水槽洗碗机+ 家用净水机 要求7/29/9726【电话无人接可以直接上门家里有设计师】2026-7-28 15:17:11，13239405004代报 多加一个联系方式，/95148</t>
  </si>
  <si>
    <t>已完成，洗碗机左版的水电上下水管需要预留在右边水盆下面，告知客户，设计师上水管需要向右改动已在墙上做标记点了</t>
  </si>
  <si>
    <t>20260728-01-23012</t>
  </si>
  <si>
    <t>1001000900413L112607090480</t>
  </si>
  <si>
    <t>1-ETXXYOW</t>
  </si>
  <si>
    <t>环河街街道牛街东四区1—2—2中</t>
  </si>
  <si>
    <t>2026-07-28 07:12:43  安装吸油烟机，货到，烟道孔好，已提醒橱柜（技师上门前再确认下），联系186****1481，2026-07-28 下午上门 /智能语音机器人</t>
  </si>
  <si>
    <t>20260728-01-00393</t>
  </si>
  <si>
    <t>1018000500029L742507100315</t>
  </si>
  <si>
    <t>1-E3Y985Q</t>
  </si>
  <si>
    <t>新疆昌吉州昌吉市建国路街道曦隆国宸府3号楼1单元101号</t>
  </si>
  <si>
    <t>2026-7-28 18:26:30 安装嵌入式洗碗机，跟技师约好，今天会上门。/95475</t>
  </si>
  <si>
    <t>1001000900416L272504230101</t>
  </si>
  <si>
    <t>1-EU3PHWS</t>
  </si>
  <si>
    <t>新疆伊犁州喀尔墩乡伊犁河街道，花千树小区16号楼-1单元-102</t>
  </si>
  <si>
    <t>2026-07-28 15:18:55  安装吸油烟机，货到，烟道孔未好，已提醒橱柜（技师上门前再确认下），联系181****9292，2026-07-29 早上上门 /智能语音机器人</t>
  </si>
  <si>
    <t>20260728-01-23519</t>
  </si>
  <si>
    <t>17852367051-BDW7JH7</t>
  </si>
  <si>
    <t>YCZ-JT400-01-JR3E Pro</t>
  </si>
  <si>
    <t>1013000500010L832512220189</t>
  </si>
  <si>
    <t>1-DC9JH1I</t>
  </si>
  <si>
    <t>新疆乌鲁木齐市头屯河区高铁片区街道秦基壹号院北院11号楼一单元门1501号</t>
  </si>
  <si>
    <t>FGDG20260726024758</t>
  </si>
  <si>
    <t>2026/07/26 17:09:51 用户通过微站自助预约：家用净水机安装 货已到   安装条件已确认   期望时间2026/07/28 17:00:00  客户备注：  提前联系客户预约时间。</t>
  </si>
  <si>
    <t>20260726-01-28287</t>
  </si>
  <si>
    <t>FGDG20260728020068</t>
  </si>
  <si>
    <t>已完成告知客户设计师水电上下水管预留在机器的下面柜子里，</t>
  </si>
  <si>
    <t>YCZ-JT1600-02-Y1</t>
  </si>
  <si>
    <t>1-EU1U40A</t>
  </si>
  <si>
    <t>交旅天城府16-3-1502</t>
  </si>
  <si>
    <t>FGDG20260728013784</t>
  </si>
  <si>
    <t>2026-7-28 12:40:15 15135310240代报：新装设计水槽洗碗机X2 要求7/28下午上门 /96504 提前联系</t>
  </si>
  <si>
    <t>已告知客户所需安装尺寸，插座需要移边。</t>
  </si>
  <si>
    <t>20260728-01-15584</t>
  </si>
  <si>
    <t>JBSD2F-03-X2</t>
  </si>
  <si>
    <t>1002003800026L412606230281</t>
  </si>
  <si>
    <t>1-C449AKU</t>
  </si>
  <si>
    <t>朝阳雅居25-2-1104</t>
  </si>
  <si>
    <t>FGDG20260728027522</t>
  </si>
  <si>
    <t>2026-07-28 18:03:55 oHxa_jp2L2Z2AP_ooDS1ZgvUfmPA代报  今天需要调试灶具。/97368 货已到</t>
  </si>
  <si>
    <t>20260728-01-31728</t>
  </si>
  <si>
    <t>1001001500150L932603230362</t>
  </si>
  <si>
    <t>1-EU6982K</t>
  </si>
  <si>
    <t>白鹭湾7-1601</t>
  </si>
  <si>
    <t>2026-7-28 18:55:40 安装烟机 今天已上门。/95354</t>
  </si>
  <si>
    <t>20260728-01-33447</t>
  </si>
  <si>
    <t>1001001500158L942607070143</t>
  </si>
  <si>
    <t>1-3IJFV1C</t>
  </si>
  <si>
    <t>社保局家属楼2-2-221</t>
  </si>
  <si>
    <t>FGDG20260728025573</t>
  </si>
  <si>
    <t>2026-7-28 17:13:28 油烟机安装，货已到，今天会上门。/95432</t>
  </si>
  <si>
    <t>20260728-01-29556</t>
  </si>
  <si>
    <t>1002003800019L412607200030</t>
  </si>
  <si>
    <t>1-ETR4JDS</t>
  </si>
  <si>
    <t>润兰之城2号地块4-1003室</t>
  </si>
  <si>
    <t>FGDG20260728026145</t>
  </si>
  <si>
    <t>20260727-01-13972</t>
  </si>
  <si>
    <t>1001001500155L912606290189</t>
  </si>
  <si>
    <t>1-ENEABAC</t>
  </si>
  <si>
    <t>新疆维吾尔自治区.乌鲁木齐市.水磨沟区.七道湾街道七道湾南路1886号新疆地矿局地质小区</t>
  </si>
  <si>
    <t>2026-07-27 17:41:28  安装吸油烟机，货到，烟道孔好，已提醒橱柜（技师上门前再确认下），联系189****1258，2026-07-28 10:00:00上门 /智能语音机器人</t>
  </si>
  <si>
    <t>17853360821-3V3FEID</t>
  </si>
  <si>
    <t>1001001500123L952507240290</t>
  </si>
  <si>
    <t>2026-07-27 12:09:08 自助代报：吸油烟机 安装  2026/07/28 00:00 上门联系人：杨晓燕。/代报人：张紫璇（13919807972+兰州）2026-7-28 17:27:05 调试灶具。/95451</t>
  </si>
  <si>
    <t>联系女用户，下午上门，到时提前半小时电话联系。</t>
  </si>
  <si>
    <t>1002003800026L412606253065</t>
  </si>
  <si>
    <t>2026-07-27 17:41:28  调试灶具，货到，台面孔好，通气，联系189****1258，2026-07-28 10:00:00上门 /智能语音机器人</t>
  </si>
  <si>
    <t>1018000700008L752607010157</t>
  </si>
  <si>
    <t>1-EPW73FS</t>
  </si>
  <si>
    <t>英巴扎街道城市绿洲17号楼【配送拨打14704779667转5018】</t>
  </si>
  <si>
    <t>FGDG20260727017082</t>
  </si>
  <si>
    <t>工单创建者-电商客服时代接待杨骏宁,手机号18107141418,JBCD6E-03-N10安装洗碗机，辛苦师傅上门前电联客户：18699761331</t>
  </si>
  <si>
    <t>20260727-01-19254</t>
  </si>
  <si>
    <t>1008000800046L732605260091</t>
  </si>
  <si>
    <t>1-EU5UM08</t>
  </si>
  <si>
    <t>壹景阁5号楼2单元302</t>
  </si>
  <si>
    <t>FGDG20260728027943</t>
  </si>
  <si>
    <t>2026-7-28 18:17:46  15509903820代报：安装1件，今天已上门。/96685货已到</t>
  </si>
  <si>
    <t>20260728-01-32235</t>
  </si>
  <si>
    <t>JBSD2F-03-X20L</t>
  </si>
  <si>
    <t>1001003300010L142601090030</t>
  </si>
  <si>
    <t>1-EEZRBXU</t>
  </si>
  <si>
    <t>内蒙古鄂尔多斯准格尔旗薛家湾景苑A区</t>
  </si>
  <si>
    <t>FGDG20260728022862</t>
  </si>
  <si>
    <t>2026-07-28 16:11:01 oHxa_jpH5zvIwN2W4_bRPeTF9qDc【代报】   预约师傅上门检修烟机，安装不到位  能不能通知师傅今天先电联一下顾客  顾客那边有师傅在等  /97476</t>
  </si>
  <si>
    <t>准格尔旗</t>
  </si>
  <si>
    <t>20260728-02-26495</t>
  </si>
  <si>
    <t>1008000800021L732510050135</t>
  </si>
  <si>
    <t>2-3B3-233</t>
  </si>
  <si>
    <t>长春北路幸福佳苑小区8号楼1单元1301</t>
  </si>
  <si>
    <t>2026/07/27 22:33:33 用户通过微站自助预约：水槽洗碗机安装,灶具调试 货已到   安装条件已确认   期望时间2026/07/28 16:00:00  客户备注：  提前联系客户预约时间。 请技师根据用户家实际情况进行录单。</t>
  </si>
  <si>
    <t>20260727-01-37849</t>
  </si>
  <si>
    <t>JBSD2T-02-M3</t>
  </si>
  <si>
    <t>1002004500003L422605140220</t>
  </si>
  <si>
    <t>1-EU3L088</t>
  </si>
  <si>
    <t>十二师五一农场学府庄园8期龙玺3-1-202</t>
  </si>
  <si>
    <t>2026-7-28 15:07:42 安装灶具，货到，孔好，气未通，【协商失败，先放置】，需要7/29上门。/95494货已到</t>
  </si>
  <si>
    <t>客户电话一直打不通  来电管家</t>
  </si>
  <si>
    <t>1-CQ23WOK</t>
  </si>
  <si>
    <t>鲤鱼山北路88号金域华府二期4号楼1单元402</t>
  </si>
  <si>
    <t>2026-07-27 11:57:58  灶具，自动熄火，（自动熄火），已提醒保修政策，要求2026-07-28 00:00:00上门，联系181****9610  来电号码联系人id: 1-BE9SFSV /智能语音机器人</t>
  </si>
  <si>
    <t>20260727-02-13306</t>
  </si>
  <si>
    <t>JZ12T2-FAG</t>
  </si>
  <si>
    <t>1002004300033L462508290223</t>
  </si>
  <si>
    <t>1-EU66T0O</t>
  </si>
  <si>
    <t>新北港湾5号楼2单元701</t>
  </si>
  <si>
    <t>FGDG20260728028877</t>
  </si>
  <si>
    <t>2026-07-28 18:50:16  调试灶具，货到，台面孔好，通气，联系187****6918，协商2026-07-29 00:00:00上门 /智能语音机器人</t>
  </si>
  <si>
    <t>20260728-01-33261</t>
  </si>
  <si>
    <t>JZT-01-TE21-12T</t>
  </si>
  <si>
    <t>1001001500158L942508010021</t>
  </si>
  <si>
    <t>1-ETP3WPG</t>
  </si>
  <si>
    <t>和平2期2-1-4门西户</t>
  </si>
  <si>
    <t>FGDG20260727005182</t>
  </si>
  <si>
    <t>2026-7-27 09:51:21   13847403875代报：安装1 件套，货已到，要求7/28 上门，/95419</t>
  </si>
  <si>
    <t>因木工需要在吊顶位置加木板，拒绝连接烟管，后期具备条件后会来电预约安装烟管。</t>
  </si>
  <si>
    <t>四子王旗</t>
  </si>
  <si>
    <t>20260727-01-05466</t>
  </si>
  <si>
    <t>JSQ30-03-MS16T1-FR</t>
  </si>
  <si>
    <t>1004001300030L522605300033</t>
  </si>
  <si>
    <t>FGDG20260728026604</t>
  </si>
  <si>
    <t>工单创建者-电商客服王胜东,手机号15852015167,麻烦师傅明天上门安装热水器</t>
  </si>
  <si>
    <t>20260728-01-30685</t>
  </si>
  <si>
    <t>1018001100000L742305150055</t>
  </si>
  <si>
    <t>1-ETTGKVK</t>
  </si>
  <si>
    <t>离谱圣洁酒店楼下</t>
  </si>
  <si>
    <t>FGDG20260727020700</t>
  </si>
  <si>
    <t>2026-7-27 15:17:13 15193353997代报：安装1件套，   /96211 货已到</t>
  </si>
  <si>
    <t>20260727-01-23744</t>
  </si>
  <si>
    <t>JBCD7E-03-H-Y1.i</t>
  </si>
  <si>
    <t>1-ETXOZZO</t>
  </si>
  <si>
    <t>兰州市新港城D区1号楼8单元602，</t>
  </si>
  <si>
    <t>FGDG20260727032581</t>
  </si>
  <si>
    <t>工单创建者-电商客服铃铛,手机号17320401580,电商代报油烟机上门设计CXW-358-L10-AI,需尺寸测量换装设计上门测量</t>
  </si>
  <si>
    <t>用户要求6点以后上门。</t>
  </si>
  <si>
    <t>20260727-01-37817</t>
  </si>
  <si>
    <t>1001000900413L252603070413</t>
  </si>
  <si>
    <t>1-ET8EUF4</t>
  </si>
  <si>
    <t>和美家苑2-1-1272室</t>
  </si>
  <si>
    <t>FGDG20260725018659</t>
  </si>
  <si>
    <t>2026-7-25 14:32:21 18209789298代报：安装方太油烟机+安装止回阀，已约待送，预约7/28上门。/96497</t>
  </si>
  <si>
    <t>null   顾客自购止逆阀安装</t>
  </si>
  <si>
    <t>20260725-01-21328</t>
  </si>
  <si>
    <t>1001001500161L942606080197</t>
  </si>
  <si>
    <t>1-CMVU8Y2</t>
  </si>
  <si>
    <t>金域名庭11号楼1单元702</t>
  </si>
  <si>
    <t>2026-7-28 09:05:02 安装烟机，货已到，烟道孔好，橱柜好，要求7/30上午上门。/95752</t>
  </si>
  <si>
    <t>20260728-01-03077</t>
  </si>
  <si>
    <t>1-BPJ6IK0</t>
  </si>
  <si>
    <t>浙商国际14号楼四单元301</t>
  </si>
  <si>
    <t>FGDG20260728028747</t>
  </si>
  <si>
    <t>2026/07/28 18:45:31 用户通过微站自助预约：灶具调试 货已到   安装条件已确认   期望时间2026/07/29 11:00:00  客户备注：  提前联系客户预约时间。【已提醒上门时效，请实地提前安排】</t>
  </si>
  <si>
    <t>20260728-01-33105</t>
  </si>
  <si>
    <t>1002004400018L412409050166</t>
  </si>
  <si>
    <t>1-ETTAML4</t>
  </si>
  <si>
    <t>胜利路10号财政厅小区2单元2241室</t>
  </si>
  <si>
    <t>FGDG20260727020065</t>
  </si>
  <si>
    <t>2026-07-27 15:08:24 自助代报：灶具 调试  2026/07/28 00:00 上门联系人：马岩玲。/代报人：郑洁（13897666601+青海西宁西北家电雪龙店）</t>
  </si>
  <si>
    <t>现在使用无需防护燃气公司连接燃气管如有用户来电告知师傅电话勿建催单给预咨询</t>
  </si>
  <si>
    <t>20260727-01-23016</t>
  </si>
  <si>
    <t>EM16T</t>
  </si>
  <si>
    <t>1001000900138L082005110226</t>
  </si>
  <si>
    <t>1-ETQPYUG</t>
  </si>
  <si>
    <t>山东路军垦家园3区6－3－301</t>
  </si>
  <si>
    <t>2026-7-27 11:38:17 烟机小保养，已提醒收费。7/28上门。/98223</t>
  </si>
  <si>
    <t>20260727-02-12202</t>
  </si>
  <si>
    <t>1-EU5WIIM</t>
  </si>
  <si>
    <t>长福雅园4-2-401</t>
  </si>
  <si>
    <t>2026-7-28 18:22:28 19999191605技师代报，预埋止回阀今天已上门/96984</t>
  </si>
  <si>
    <t>20260728-01-32401</t>
  </si>
  <si>
    <t>1009000500041L682506230262</t>
  </si>
  <si>
    <t>1-ETC3N12</t>
  </si>
  <si>
    <t>正大紫金府3期22-3-606</t>
  </si>
  <si>
    <t>2026-7-27 18:44:06 18947087806代报，安装灶蒸烤，货已到，7/27上门。/953642026-7-28 17:54:48，来电未讲话，回拨断线。/95352</t>
  </si>
  <si>
    <t>即装即用，气源未通</t>
  </si>
  <si>
    <t>20260727-01-33544</t>
  </si>
  <si>
    <t>EM32T</t>
  </si>
  <si>
    <t>1001000900410L112506220018</t>
  </si>
  <si>
    <t>1-AMDDP7E</t>
  </si>
  <si>
    <t>内蒙古工商联住宅楼1号楼 兴安南路内蒙古工商联住家属楼1单元4东户</t>
  </si>
  <si>
    <t>2026-7-28 08:16:24 烟机多次安装，厨房重修装修了，7/28/95767【客体授权免多次安装费50元】</t>
  </si>
  <si>
    <t>客体授权减免多次安装费50元</t>
  </si>
  <si>
    <t>20260728-01-01142</t>
  </si>
  <si>
    <t>CXW-358-EM32T</t>
  </si>
  <si>
    <t>1002004300098L462606260729</t>
  </si>
  <si>
    <t>1-ESWA5Q4</t>
  </si>
  <si>
    <t>赛罕区新华联雅园15-3-1303</t>
  </si>
  <si>
    <t>FGDG20260728029324</t>
  </si>
  <si>
    <t>2026/07/28 19:07:12 用户通过微站自助预约：调试JZT-TD8B-12T,安装CXW-358-03-Z7T(不带罩) 货已到   安装条件已确认   期望时间2026/07/29 00:00:00  客户备注：  提前联系客户预约时间。 请技师根据用户家实际情况进行录单。</t>
  </si>
  <si>
    <t>20260728-01-33766</t>
  </si>
  <si>
    <t>1013000500010L832512220226</t>
  </si>
  <si>
    <t>1-EU1GX64</t>
  </si>
  <si>
    <t>东城深喀壹号4-1-6-楼4号</t>
  </si>
  <si>
    <t>FGDG20260728012435</t>
  </si>
  <si>
    <t>2026-7-28 12:09:01 安装家用净水机 安装条件好，/8132货已到</t>
  </si>
  <si>
    <t>客户现场指导安装调试即装即用，</t>
  </si>
  <si>
    <t>20260728-01-13968</t>
  </si>
  <si>
    <t>1001001500158L942606300069</t>
  </si>
  <si>
    <t>FGDG20260728029325</t>
  </si>
  <si>
    <t>JQ01TB</t>
  </si>
  <si>
    <t>1001000500244L932009280450</t>
  </si>
  <si>
    <t>2-NL-3459</t>
  </si>
  <si>
    <t>青城蕴秀园7号楼  青城蕴秀园7－13</t>
  </si>
  <si>
    <t>2026-07-25 22:39:07  吸油烟机， 小保养，已提醒小保养政策，要求2026-07-26 00:00:00上门，联系139****4867  来电号码联系人id: 1-NL-3459 /智能语音机器人</t>
  </si>
  <si>
    <t>20260725-02-37142</t>
  </si>
  <si>
    <t>CXW-258-JQ01TB(不带罩)</t>
  </si>
  <si>
    <t>1013000500006L832602010077</t>
  </si>
  <si>
    <t>1-EU5LECI</t>
  </si>
  <si>
    <t>山水佳苑5-2806</t>
  </si>
  <si>
    <t>FGDG20260728027171</t>
  </si>
  <si>
    <t>2026-7-28 17:53:28 安装家用净水机，今天已上门./95499</t>
  </si>
  <si>
    <t>20260728-01-31344</t>
  </si>
  <si>
    <t>1001003400006L132606160683</t>
  </si>
  <si>
    <t>1-ETRZBJ4</t>
  </si>
  <si>
    <t>金映裕福44号楼9-3</t>
  </si>
  <si>
    <t>2026-7-27 13:21:12 13519750761代报，安装1件 已约待送 7/29。/95780</t>
  </si>
  <si>
    <t>20260727-01-17578</t>
  </si>
  <si>
    <t>1018000500046L742512170153</t>
  </si>
  <si>
    <t>1-EU68Q6Y</t>
  </si>
  <si>
    <t>万家御园1-1-1703</t>
  </si>
  <si>
    <t>2026-7-28 18:53:39 灶具调试+安装嵌入式洗碗机 今天会上门 7/28 /96703</t>
  </si>
  <si>
    <t>JBCD7E-02-V16</t>
  </si>
  <si>
    <t>1002004300089L402512110235</t>
  </si>
  <si>
    <t>FGDG20260728029010</t>
  </si>
  <si>
    <t>JZT-TF37B-G-12T</t>
  </si>
  <si>
    <t>1002004300125L462606090177</t>
  </si>
  <si>
    <t>1-EU227WM</t>
  </si>
  <si>
    <t>塔城地区</t>
  </si>
  <si>
    <t>和丰路泉湖新城18号楼</t>
  </si>
  <si>
    <t>FGDG20260728014624</t>
  </si>
  <si>
    <t>工单创建者-电商客服李亚,手机号17629965628,上门安装</t>
  </si>
  <si>
    <t>内结  燃气灶单独放置  ，气源未通</t>
  </si>
  <si>
    <t>塔城市</t>
  </si>
  <si>
    <t>20260728-01-16527</t>
  </si>
  <si>
    <t>1001001500150L952510120419</t>
  </si>
  <si>
    <t>1-EU6VH1A</t>
  </si>
  <si>
    <t>四号果园19栋三单元501</t>
  </si>
  <si>
    <t>FGDG20260728030206</t>
  </si>
  <si>
    <t>2026/07/28 19:46:23 用户通过微站自助预约：吸油烟机安装 货已到   安装条件已确认   期望时间2026/07/29 00:00:00  客户备注：  提前联系客户预约时间。</t>
  </si>
  <si>
    <t>烟机安装高度烟机上沿距离台面80公分，烟管顾客自行预埋，立即使用</t>
  </si>
  <si>
    <t>20260728-01-34809</t>
  </si>
  <si>
    <t>TH71B-12T</t>
  </si>
  <si>
    <t>1002003400193L452307080315</t>
  </si>
  <si>
    <t>1-AHHJK9W</t>
  </si>
  <si>
    <t>阜城镇9号院A区7号楼2单元1502</t>
  </si>
  <si>
    <t>2026-7-20 17:15:24 09304526888代报：灶具打不着火，【保内】技师先电话联系，7/27上门。/95628</t>
  </si>
  <si>
    <t>旧锅支力架用户不让走，留给用户了</t>
  </si>
  <si>
    <t>康乐县</t>
  </si>
  <si>
    <t>20260720-02-29782</t>
  </si>
  <si>
    <t>点着火后松手即灭</t>
  </si>
  <si>
    <t>JZT-TH71B-12T</t>
  </si>
  <si>
    <t>1001001500155L932605210494</t>
  </si>
  <si>
    <t>1-7S7MNIE</t>
  </si>
  <si>
    <t>托木吾斯塘乡金海润泽园(莎车县)15号楼2单元10层2102室</t>
  </si>
  <si>
    <t>FGDG20260727017668</t>
  </si>
  <si>
    <t>2026-07-27 14:15:41 内部顾客（oHxa_jvuuuqb1JX3nW07nDJLeKns）通过智能文本报单：用户  新疆喀什地区莎车县托木吾斯塘乡金海润泽园(莎车县)15号楼2单元10层2102室 安装烟机和灶具 7.28</t>
  </si>
  <si>
    <t>莎车县</t>
  </si>
  <si>
    <t>20260727-01-19981</t>
  </si>
  <si>
    <t>DA1B-12T</t>
  </si>
  <si>
    <t>U1002003600002L602106200051</t>
  </si>
  <si>
    <t>1-3MUNA5G</t>
  </si>
  <si>
    <t>康华现代城4号1061室</t>
  </si>
  <si>
    <t>FGDG20260728015540</t>
  </si>
  <si>
    <t>2026/07/28 13:26:10 用户通过微站自助预约：维修JZT-DA1B-12T 已提醒保修政策  灶具自动熄火 期望时间2026/07/29 17:00:00  。</t>
  </si>
  <si>
    <t>20260728-02-17611</t>
  </si>
  <si>
    <t>1002003400261L432606020012</t>
  </si>
  <si>
    <t>1-EU54MKO</t>
  </si>
  <si>
    <t>天筑云锦53栋1单元1042</t>
  </si>
  <si>
    <t>2026-07-28 17:11:50  调试灶具，货到，台面孔好，通气，联系187****5823，协商2026-07-29 上午12点上门 /智能语音机器人</t>
  </si>
  <si>
    <t>17855113091-6U10UX1</t>
  </si>
  <si>
    <t>1001001500098L952510130007</t>
  </si>
  <si>
    <t>FGDG20260728025485</t>
  </si>
  <si>
    <t>2026-07-28 17:11:50  安装吸油烟机，货到，烟道孔好，已提醒橱柜（技师上门前再确认下），联系187****5823，协商2026-07-29 上午12点上门 /智能语音机器人</t>
  </si>
  <si>
    <t>CXW-358-ZD12（不带罩）</t>
  </si>
  <si>
    <t>1001003300012L982606180307</t>
  </si>
  <si>
    <t>1-ETTDRP2</t>
  </si>
  <si>
    <t>新疆乌鲁木齐市新市区北京路街道财经大学南校区家属院11号楼3901房</t>
  </si>
  <si>
    <t>工单创建者-电商客服丁曼,手机号16620021202,安装</t>
  </si>
  <si>
    <t>20260727-01-23345</t>
  </si>
  <si>
    <t>1001001500158L942602040107</t>
  </si>
  <si>
    <t>1-EU5C328</t>
  </si>
  <si>
    <t>多伦县北疆市政家属楼2-2-601</t>
  </si>
  <si>
    <t>FGDG20260728026267</t>
  </si>
  <si>
    <t>2026-7-28 17:29:19 安装油烟机，今天已上门/95772</t>
  </si>
  <si>
    <t>橱柜未好烟管后接</t>
  </si>
  <si>
    <t>多伦县</t>
  </si>
  <si>
    <t>20260728-01-30320</t>
  </si>
  <si>
    <t>1009000500014L342208080021</t>
  </si>
  <si>
    <t>1-71N8EZG</t>
  </si>
  <si>
    <t>明月台小区7号楼2单元401</t>
  </si>
  <si>
    <t>FGDG20260727025151</t>
  </si>
  <si>
    <t>2026-7-27 16:55:40 189****8177反馈灶蒸烤烹饪机一边点不着，无火花，7/28上门。/957022026-7-28 18:36:40 先生来电想要技师尽快联系确认上门时间，已联系技师回复，知晓。/97076</t>
  </si>
  <si>
    <t>清理喷嘴完成，已指导使用</t>
  </si>
  <si>
    <t>20260727-02-29184</t>
  </si>
  <si>
    <t>喷嘴堵</t>
  </si>
  <si>
    <t>1001001500097L922409220285</t>
  </si>
  <si>
    <t>1-2M3XS6K</t>
  </si>
  <si>
    <t>阳光波尔多11-3-301</t>
  </si>
  <si>
    <t>2026-7-26 12:44:33 13565472195代报 安装3件套，今天会上门。/97737</t>
  </si>
  <si>
    <t>已入住，无需防护 风速已损坏，没有照片已通电，测试正常</t>
  </si>
  <si>
    <t>霍城县</t>
  </si>
  <si>
    <t>20260726-01-15433</t>
  </si>
  <si>
    <t>1009001500002L662503200137</t>
  </si>
  <si>
    <t>2-3HK-666</t>
  </si>
  <si>
    <t>锦绣山庄2期b14-1-502</t>
  </si>
  <si>
    <t>FGDG20260728030451</t>
  </si>
  <si>
    <t>20260726-02-36136</t>
  </si>
  <si>
    <t>门把手脱落</t>
  </si>
  <si>
    <t>把手固定螺丝松脱</t>
  </si>
  <si>
    <t>1001000900421L512607120297</t>
  </si>
  <si>
    <t>1-EU255IK</t>
  </si>
  <si>
    <t>鄂尔多斯东胜区新起点家园4—2—1206</t>
  </si>
  <si>
    <t>2026-7-28 13:07:45 安装烟机，货已到，条件好，要求7/28上门/98782</t>
  </si>
  <si>
    <t>20260728-01-16835</t>
  </si>
  <si>
    <t>1018000500051L742601210436</t>
  </si>
  <si>
    <t>1-EU3TQG6</t>
  </si>
  <si>
    <t>锡林郭勒盟锡林浩特市楚古兰街道 电力尚璟苑小区7号楼2单元701</t>
  </si>
  <si>
    <t>FGDG20260728020936</t>
  </si>
  <si>
    <t>2026-07-28 15:28:14  安装嵌入式洗碗机，货到，下水口已好，水电装好，橱柜做好，联系188****1022，2026-07-29 00:00:00上门 /智能语音机器人</t>
  </si>
  <si>
    <t>20260728-01-24070</t>
  </si>
  <si>
    <t>JBCD7E-03-B-V18</t>
  </si>
  <si>
    <t>02-Z6TA</t>
  </si>
  <si>
    <t>1001001500131L932403280139</t>
  </si>
  <si>
    <t>1-9FH3YA6</t>
  </si>
  <si>
    <t>新喀一号6-2-2153</t>
  </si>
  <si>
    <t>FGDG20260728030256</t>
  </si>
  <si>
    <t>2026-7-28 19:47:52 吸油烟机烟管脱落【保内】要求7/28上门。/95482</t>
  </si>
  <si>
    <t>客户家排烟管掉了，已经上门解决了</t>
  </si>
  <si>
    <t>20260728-02-34857</t>
  </si>
  <si>
    <t>烟管与烟管连接不良</t>
  </si>
  <si>
    <t>HA30B-12T</t>
  </si>
  <si>
    <t>用户盛液盘变形，要求更换配件</t>
  </si>
  <si>
    <t>1002000600104L612108270007</t>
  </si>
  <si>
    <t>1-49VT46</t>
  </si>
  <si>
    <t>银河国际C区4-1-101室</t>
  </si>
  <si>
    <t>2026-7-13 08:00:56 【保内】灶具维修  因火力小拆下来清洗后装不回去，要求上门装一下炉头维修一下火力小的故障问题  用户对收费敏感，要求今天上午上门/97653  【不收取上门费】</t>
  </si>
  <si>
    <t>盛液盘</t>
  </si>
  <si>
    <t>20260713-02-00715</t>
  </si>
  <si>
    <t>其它(需写明看、做、结)</t>
  </si>
  <si>
    <t>配件赠送、用户操作不当、环境因素</t>
  </si>
  <si>
    <t>JZDT-HA30B-12T</t>
  </si>
  <si>
    <t>1-EU39QUM</t>
  </si>
  <si>
    <t>金座晟锦A区1号楼3单元3182</t>
  </si>
  <si>
    <t>FGDG20260728018907</t>
  </si>
  <si>
    <t>2026-7-28 14:43:43 13139065191代报，吸油烟机03-Z7T新装设计 ，要求7/29下午14:00上门，/6242</t>
  </si>
  <si>
    <t>20260728-01-21563</t>
  </si>
  <si>
    <t>EM7T.S</t>
  </si>
  <si>
    <t>LS280000000000000027787718</t>
  </si>
  <si>
    <t>2-2OO-4256</t>
  </si>
  <si>
    <t>乌鲁木齐天山区新华南路288 瑞景大厦A座2203</t>
  </si>
  <si>
    <t>2026/07/27 14:46:19 用户通过微站自助预约：油烟机小保养CXW-258-EM7T.S    已提醒收费  2026/07/28 10:00:00  提前联系。</t>
  </si>
  <si>
    <t>约好五六点到</t>
  </si>
  <si>
    <t>20260727-02-21724</t>
  </si>
  <si>
    <t>1001000900438L252606180294</t>
  </si>
  <si>
    <t>1-EQFVLEI</t>
  </si>
  <si>
    <t>临夏州南龙镇城发芳庭院1栋2单元1102</t>
  </si>
  <si>
    <t>2026-7-25 14:33:35 安装烟机+放置灶具 货已到,整体的橱柜台面好，孔好，气未通 安装免费，辅材收费，7/28上门，提前联系  。/96438【毛坯新装】【虚拟号码：184619145515729】货已到</t>
  </si>
  <si>
    <t>临夏市</t>
  </si>
  <si>
    <t>20260725-01-21278</t>
  </si>
  <si>
    <t>JSG25-13BES-FR</t>
  </si>
  <si>
    <t>1004000300125L501705030097</t>
  </si>
  <si>
    <t>2-1QM-1614</t>
  </si>
  <si>
    <t>开发区2期绿谷佳苑小区7-1-402</t>
  </si>
  <si>
    <t>2026-7-28 12:43:28 热水器显示E1 保外【已告知维修费，用户接受】 7/28晚上8点上门 。/97093</t>
  </si>
  <si>
    <t>20260728-02-15748</t>
  </si>
  <si>
    <t>电控器坏</t>
  </si>
  <si>
    <t>JSG25-13BES-FR-12T</t>
  </si>
  <si>
    <t>X1</t>
  </si>
  <si>
    <t>1001002000000L051912130212</t>
  </si>
  <si>
    <t>1-1U573O4</t>
  </si>
  <si>
    <t>水岸新城3-1-201</t>
  </si>
  <si>
    <t>2026/07/25 18:19:37 用户通过微站自助预约：维修CXW-258-X1 已提醒保修政策  吸油烟机吸烟效果不好 期望时间2026/07/28 00:00:00  去年清洗后，吸烟效果不好，有时候还有异响。【已提醒上门时效，请实地提前安排】</t>
  </si>
  <si>
    <t>试机吸力正常，已指导使用</t>
  </si>
  <si>
    <t>20260725-02-32385</t>
  </si>
  <si>
    <t>CXW-258-X1</t>
  </si>
  <si>
    <t>JPCD12E-G3</t>
  </si>
  <si>
    <t>1018000900004L752607070058</t>
  </si>
  <si>
    <t>1-EP45TPM</t>
  </si>
  <si>
    <t>61小区 23栋1221</t>
  </si>
  <si>
    <t>2026-7-27 12:39:38，安装嵌入式洗碗机，货已到，【指定要“董平”技师上门】要求7/28号上门。/95754</t>
  </si>
  <si>
    <t>20260727-01-15652</t>
  </si>
  <si>
    <t>1001000900428L262605270131</t>
  </si>
  <si>
    <t>1-EJFZXDK</t>
  </si>
  <si>
    <t>新疆巴音郭楞州库尔勒市铁克其乡西部雅居1号楼1号楼2单元201</t>
  </si>
  <si>
    <t>FGDG20260728018989</t>
  </si>
  <si>
    <t>工单创建者-电商客服时代接待胡胜红,手机号13986575894,CXW-358-HE1-G烟机安装，需要加急今天师傅上门，辛苦师傅上门前电联客户19990636162</t>
  </si>
  <si>
    <t>20260728-01-21651</t>
  </si>
  <si>
    <t>1013000500001L812303200046</t>
  </si>
  <si>
    <t>1-9HXJTJS</t>
  </si>
  <si>
    <t>天景9栋2号</t>
  </si>
  <si>
    <t>2026-7-28 08:58:52 要求更换【0轮2号纳色谱复合滤芯800元&amp;前后置复合滤芯组件350元】,已提醒收费，要求7/29技师提前联系确认上门./96182【短信】</t>
  </si>
  <si>
    <t>20260728-02-02674</t>
  </si>
  <si>
    <t>1002004300077L462503305053</t>
  </si>
  <si>
    <t>1-CE4PH1G</t>
  </si>
  <si>
    <t>亲水湾6-4-402</t>
  </si>
  <si>
    <t>2026-7-24 17:35:19用户要灶具小奶锅支架两个，快递到付，麻烦跟进一下/952902026-7-24 18:33:08   这边用户来电说回访的工作人员说奶锅支架是免费赠送的两个 已核实录音 客服全程没有提到要收费的问题， 已联系技师核实 一个奶锅支架是5或者10 元 具体是需要明天才能确定是哪个款 已询问技师支付宝账号15352183732 明天会跟进。/954542026-7-25 09:49:35 回电技师询问价格 ，  表示支架是10元一个 一共两个  技师要送上门的话还有30元上门费用    已告知技师支付宝转账注意查收。/95454</t>
  </si>
  <si>
    <t>20260724-08-30485</t>
  </si>
  <si>
    <t>1-EU9W03D</t>
  </si>
  <si>
    <t>1001003400007L112607150095</t>
  </si>
  <si>
    <t>1-ESPIRFM</t>
  </si>
  <si>
    <t xml:space="preserve"> 西环中路99号美和苑小区9-3-201</t>
  </si>
  <si>
    <t>2026-07-27 16:38:17 自助代报：CXW-358-T31(不带罩) 安装 JZT-02-TD15B-12T 调试 顾客要求今天下午安装 2026/07/27 17:00-18:00 上门联系人：许凤英。/代报人：大单机·闫园园（15199007879+乌鲁木齐）</t>
  </si>
  <si>
    <t>下午八点</t>
  </si>
  <si>
    <t>20260727-01-28154</t>
  </si>
  <si>
    <t>1002003800029L602508260275</t>
  </si>
  <si>
    <t>1-EU7HGXM</t>
  </si>
  <si>
    <t>博河大观10-2-202</t>
  </si>
  <si>
    <t>2026-07-28 20:41:46 自助代报：灶具 客户自购类 送货 2026/07/28 00:00 上门联系人：男士。/代报人：余鑫玲（18799616016+新疆-博乐市兴乐广场方太专卖店）</t>
  </si>
  <si>
    <t>小炉头自己搞丢了</t>
  </si>
  <si>
    <t>20260728-08-35898</t>
  </si>
  <si>
    <t>1009000500008L342103270184</t>
  </si>
  <si>
    <t>1-EU36CLI</t>
  </si>
  <si>
    <t>雅馨佳苑</t>
  </si>
  <si>
    <t>2026-7-28 20:38:34 取消灶具，产品线错/96230</t>
  </si>
  <si>
    <t>20260728-02-21146</t>
  </si>
  <si>
    <t>01-J3-12T</t>
  </si>
  <si>
    <t>1002004400003L412603170475</t>
  </si>
  <si>
    <t>1-EEFD10M</t>
  </si>
  <si>
    <t>美居璟熙二期 美居璟熙3-1-1101</t>
  </si>
  <si>
    <t>2026-07-28 19:52:22 oHxa_jrVW10wfWdbGCBKm_VGLUes代报  这家灶具调试水槽洗碗机安装明天上门麻烦登记。/97368 货已到</t>
  </si>
  <si>
    <t>JZT-01-J3-12T</t>
  </si>
  <si>
    <t>1008000800030L702606140193</t>
  </si>
  <si>
    <t>FGDG20260728030321</t>
  </si>
  <si>
    <t>1-EU45AMO</t>
  </si>
  <si>
    <t>长城区永乐北小区50栋3口202</t>
  </si>
  <si>
    <t>FGDG20260728022058</t>
  </si>
  <si>
    <t>工单创建者-电商客服巫楚君,手机号18802519423,电商代报油烟机上门设计CXW-358-L2P,需尺寸测量换装设计测量，麻烦尽量安排在上午测量</t>
  </si>
  <si>
    <t>20260728-01-25482</t>
  </si>
  <si>
    <t>FGDG20260728022059</t>
  </si>
  <si>
    <t>工单创建者-电商客服巫楚君,手机号18802519423,电商代报灶具上门设计JZT-TF29B-12T,需尺寸测量换装设计测量，麻烦尽量安排在上午测量</t>
  </si>
  <si>
    <t>1002002100239L412306120347</t>
  </si>
  <si>
    <t>1-EU4K5M4</t>
  </si>
  <si>
    <t>柴达木路万科公园里</t>
  </si>
  <si>
    <t>FGDG20260728023495</t>
  </si>
  <si>
    <t>2026-07-28 16:24:57  灶具，很难打着火/松手熄火，（松手一会就熄火），已提醒保修政策，要求2026-07-29 00:00:00上门，联系138****1845  来电号码联系人id: 1-DAXR9DV /智能语音机器人</t>
  </si>
  <si>
    <t>已修复待用户观察使用</t>
  </si>
  <si>
    <t>20260728-02-27227</t>
  </si>
  <si>
    <t>1001000800353L122310110215</t>
  </si>
  <si>
    <t>2-1H2-903</t>
  </si>
  <si>
    <t>伟业名都1号楼1单元303</t>
  </si>
  <si>
    <t>2026-7-27 20:47:09 烟机烟管没有接好，保内，7/28晚上8点半提前联系。/7942</t>
  </si>
  <si>
    <t>20260727-02-36590</t>
  </si>
  <si>
    <t>1001000800362L102605220150</t>
  </si>
  <si>
    <t>1-ET7KTN2</t>
  </si>
  <si>
    <t>新疆喀什地区喀什市恰萨街道汇城名园2号楼三单元门701房</t>
  </si>
  <si>
    <t>工单创建者-电商客服张效东,手机号15366775707,【京东】麻烦师傅明天上门安装一下，谢谢，未指定具体时间。提前电话联系：132798851792026-7-28 20:17:36  用户对于收费有情绪，【客体授权打折减免扩孔费70元】。/96846</t>
  </si>
  <si>
    <t>20260728-01-15694</t>
  </si>
  <si>
    <t>1001000900413L272606090052</t>
  </si>
  <si>
    <t>1-ETSSQ3G</t>
  </si>
  <si>
    <t>屯富园25栋2单元232</t>
  </si>
  <si>
    <t>2026/07/27 14:31:19 用户通过微站自助预约：吸油烟机安装 货已到   安装条件已确认   期望时间2026/07/27 00:00:00  客户备注：  提前联系客户预约时间。</t>
  </si>
  <si>
    <t>奎屯市</t>
  </si>
  <si>
    <t>20260727-01-20850</t>
  </si>
  <si>
    <t>1002004500003L422606230380</t>
  </si>
  <si>
    <t>1-EU1SXL2</t>
  </si>
  <si>
    <t>新疆红山街道33号小区22号楼-3单元-322</t>
  </si>
  <si>
    <t>FGDG20260728013668</t>
  </si>
  <si>
    <t>2026-7-28 12:36:22 调试灶具 电商送7/28到货 条件好 需要拆旧机，7/28协商至7/29上午上门。/95548 【厨电更新】【虚拟号码184490375984548】</t>
  </si>
  <si>
    <t>货送到后上门安装</t>
  </si>
  <si>
    <t>20260728-01-15448</t>
  </si>
  <si>
    <t>Z5TA</t>
  </si>
  <si>
    <t>1001001500106L922410080189</t>
  </si>
  <si>
    <t>1-A1HZ29U</t>
  </si>
  <si>
    <t>七里河区黄河壹品1号楼1003</t>
  </si>
  <si>
    <t>FGDG20260728017895</t>
  </si>
  <si>
    <t>2026-7-28 14:19:44 油烟机止逆阀粘住了打不开排烟，要求今天，已提醒活动今日暂时无法上门，着急希望先看下能否远程指导下/972372026-7-28 14:23:45 已反馈实地内线/97237</t>
  </si>
  <si>
    <t>已指导客户，客户知晓</t>
  </si>
  <si>
    <t>20260728-02-20296</t>
  </si>
  <si>
    <t>CXW-358-Z5TA（不带罩）</t>
  </si>
  <si>
    <t>1008000800025L702603082823</t>
  </si>
  <si>
    <t>1-EM8MB0W</t>
  </si>
  <si>
    <t xml:space="preserve"> 水木兰亭二期9-2-301</t>
  </si>
  <si>
    <t>2026-07-26 15:35:26  洗碗机改装(水槽用户)水槽洗碗机，货到，有水槽，台面孔好，电源插座装好，通水，水龙头未好，联系136****3026，2026-07-27 00:00:00上门 /智能语音机器人</t>
  </si>
  <si>
    <t>以入住无需防护- 安装进水阀一个收费40元 短丝1个收费5元 波波管一个收费20元 合计65元</t>
  </si>
  <si>
    <t>20260726-01-23573</t>
  </si>
  <si>
    <t>1008000800006L702503280003</t>
  </si>
  <si>
    <t>1-DEICIX6</t>
  </si>
  <si>
    <t>红墅小院5-103</t>
  </si>
  <si>
    <t>FGDG20260728030841</t>
  </si>
  <si>
    <t>2026-7-28 20:22:04安装水槽洗碗机，货已到，今天会上门。/95433</t>
  </si>
  <si>
    <t>远程 即装即用</t>
  </si>
  <si>
    <t>五家渠市</t>
  </si>
  <si>
    <t>20260728-01-35541</t>
  </si>
  <si>
    <t>1002004300087L402512100234</t>
  </si>
  <si>
    <t>1-EU5X0UC</t>
  </si>
  <si>
    <t>内蒙古呼和浩特市和林格尔县城关镇盛春花园A区七号楼二单元三楼东户</t>
  </si>
  <si>
    <t>FGDG20260728028125</t>
  </si>
  <si>
    <t>工单创建者-电商客服艺趣接待陈珂欣,手机号13586740046,顾客灶具打不着火，需要上门维修，辛苦上门前提前联系下</t>
  </si>
  <si>
    <t>和林格尔县</t>
  </si>
  <si>
    <t>20260728-02-32434</t>
  </si>
  <si>
    <t>阀体堵塞</t>
  </si>
  <si>
    <t>定制</t>
  </si>
  <si>
    <t>LS280000000000000020107250</t>
  </si>
  <si>
    <t>1-6YRVDQW</t>
  </si>
  <si>
    <t>铁路局十四街住宅小区20-4-102</t>
  </si>
  <si>
    <t>2026-7-27 13:48:29   下排集成灶小保养，收费238元，要求7/28下午14点之前上门，不要在下午14:00-17:00上门。/96991</t>
  </si>
  <si>
    <t>20260727-02-18738</t>
  </si>
  <si>
    <t>17852510391-JS2991</t>
  </si>
  <si>
    <t>2-31T-1865</t>
  </si>
  <si>
    <t>龙鑫园6-1-1102</t>
  </si>
  <si>
    <t>2026-7-28 16:26:19  油烟机不工作，【保外】，维修费告知，客户接受，强烈要求7/28上门。/96991</t>
  </si>
  <si>
    <t>已告知用户需要清洗保养注意事项</t>
  </si>
  <si>
    <t>20260728-02-27361</t>
  </si>
  <si>
    <t>开关进油</t>
  </si>
  <si>
    <t>YCZ-JT1700-02-HR7D</t>
  </si>
  <si>
    <t>1013000500005L832505080008</t>
  </si>
  <si>
    <t>1-C244PKC</t>
  </si>
  <si>
    <t>米东区文思街999号碧桂园二期31-404</t>
  </si>
  <si>
    <t>2026-7-26 18:23:44 15099058870代报：净水机换芯，第一个，约7/27/96230</t>
  </si>
  <si>
    <t>20260726-02-31231</t>
  </si>
  <si>
    <t>1004000900012L522106300001</t>
  </si>
  <si>
    <t>1-ESQYTFS</t>
  </si>
  <si>
    <t>江南名府3-1-1101</t>
  </si>
  <si>
    <t>2026-7-23 18:57:20 热水器不开机了，【保内外不清楚】，今天会上门。/96864</t>
  </si>
  <si>
    <t>水箱漏水导致电源变压器坏</t>
  </si>
  <si>
    <t>20260723-02-33009</t>
  </si>
  <si>
    <t>变压器坏</t>
  </si>
  <si>
    <t>JSG31-D1602-FR-12T</t>
  </si>
  <si>
    <t>1018001000000L722403300168</t>
  </si>
  <si>
    <t>1-ES1CESM</t>
  </si>
  <si>
    <t>令牌天玺 3栋2单元1401</t>
  </si>
  <si>
    <t>2026-7-21 11:08:00  18034633456代报，安装1件，货已到，7/22。/96787【已解释出差区域，不接受，要求先登记，实地联系】2026-7-27 18:28:03 问安装技师电话，告知 朱武龙 13830001262。/9186</t>
  </si>
  <si>
    <t>卫生以打扫，无需防护</t>
  </si>
  <si>
    <t>1002003700112L602512080162</t>
  </si>
  <si>
    <t>1-E8YG2GO</t>
  </si>
  <si>
    <t>新华联梦想城 新华联4区12号楼1单元1122室</t>
  </si>
  <si>
    <t>2026-07-27 11:12:50 自助代报：JZT-03-HK01CB-12T 调试  2026/07/29 00:00 上门联系人：李吉娟。/代报人：张英（13897232101+青海交电大楼责任有限公司-大楼店）</t>
  </si>
  <si>
    <t>灶具放置气未通未调试侧漏如有用户来电告知师傅电话勿建催单给预咨询</t>
  </si>
  <si>
    <t>湟中区</t>
  </si>
  <si>
    <t>1002004300089L402604270136</t>
  </si>
  <si>
    <t>1-EU5XAOS</t>
  </si>
  <si>
    <t>永乐南小区40-5-101</t>
  </si>
  <si>
    <t>FGDG20260728028180</t>
  </si>
  <si>
    <t>2026/07/28 18:25:37 用户通过微站自助预约：调试JZT-TF29B-12T 货已到   安装条件已确认   期望时间2026/07/29 09:00:00  客户备注：燃气灶未开台面孔，直接放台面上，请来时携带脚垫  提前联系客户预约时间。</t>
  </si>
  <si>
    <t>厨电更新无需防护。</t>
  </si>
  <si>
    <t>20260728-01-32498</t>
  </si>
  <si>
    <t>1002004300098L452603240249</t>
  </si>
  <si>
    <t>1-EDWXCWI</t>
  </si>
  <si>
    <t>教育土地小区1-2-402</t>
  </si>
  <si>
    <t>FGDG20260728012190</t>
  </si>
  <si>
    <t>2026-7-28 12:01:41 安装灶具，货已到，用户已预约好技师 7/29早上上门./96566</t>
  </si>
  <si>
    <t>20260728-01-13671</t>
  </si>
  <si>
    <t>TH1B-12T</t>
  </si>
  <si>
    <t>1002003200010L421804040040</t>
  </si>
  <si>
    <t>2-1AJ-558</t>
  </si>
  <si>
    <t>荣华苑12-2-501</t>
  </si>
  <si>
    <t>2026-07-28 19:07:13  灶具，打不着火，（打不着火），已提醒保修政策，要求2026-07-29 00:00:00上门，联系136****8794  来电号码联系人id: 1-DAZ97QB /智能语音机器人</t>
  </si>
  <si>
    <t>看，，灶具气阀末打开，做，给用户打气阀，结，正常，</t>
  </si>
  <si>
    <t>20260728-02-33768</t>
  </si>
  <si>
    <t>JZT-TH1B-12T</t>
  </si>
  <si>
    <t>1001001500158L922607100531</t>
  </si>
  <si>
    <t>1-DYJY1W6</t>
  </si>
  <si>
    <t>盛世灵舟26-1-202</t>
  </si>
  <si>
    <t>FGDG20260728001751</t>
  </si>
  <si>
    <t>2026-7-28 08:42:09 15121983688代报，货已到，吸油烟机安装，灶具调试，要求7/29上门。/95657</t>
  </si>
  <si>
    <t>20260728-01-01879</t>
  </si>
  <si>
    <t>1001001500158L942606300378</t>
  </si>
  <si>
    <t>2-2CC-846</t>
  </si>
  <si>
    <t>城南奥林花园B区 奥林花园12-1-602</t>
  </si>
  <si>
    <t>2026-7-29 08:41:13 安装油烟机，今天会上门/95487</t>
  </si>
  <si>
    <t>20260729-01-01796</t>
  </si>
  <si>
    <t>1001003300032L132605280210</t>
  </si>
  <si>
    <t>1-ETUYWV4</t>
  </si>
  <si>
    <t>FGDG20260727026098</t>
  </si>
  <si>
    <t>2026-7-27 17:14:36 预埋烟管，烟道孔好，可能需要收押金，技师可以带止回阀上门。7/29早上上门。/95280【虚拟号码】1578121646993982026-7-27 17:19:53 【合并联系人】。/95280</t>
  </si>
  <si>
    <t>20260727-01-30233</t>
  </si>
  <si>
    <t>止回阀（双片阀）FW_新</t>
  </si>
  <si>
    <t>1-ETXTIOC</t>
  </si>
  <si>
    <t>内蒙古呼和浩特市新城区毫沁营镇中海河山郡胜境</t>
  </si>
  <si>
    <t>工单创建者-电商客服艺趣接待陈珂欣,手机号13586740046,需要28号上午安装止回阀，辛苦上门前提前联系</t>
  </si>
  <si>
    <t>免费安装电商购买的方太止逆阀</t>
  </si>
  <si>
    <t>20260728-01-00127</t>
  </si>
  <si>
    <t>1001001500155L932607080154</t>
  </si>
  <si>
    <t>1-EDSPBFS</t>
  </si>
  <si>
    <t>...中华路街道广银时代城8号楼1804</t>
  </si>
  <si>
    <t>FGDG20260728003998</t>
  </si>
  <si>
    <t>2026-07-28 09:29:08  安装吸油烟机，货到，烟道孔好，已提醒橱柜（技师上门前再确认下），联系187****5025，协商2026-07-29 00:00:00上门 /智能语音机器人</t>
  </si>
  <si>
    <t>20260728-01-04265</t>
  </si>
  <si>
    <t>1001002100005L932205260094</t>
  </si>
  <si>
    <t>1-CWGNVMS</t>
  </si>
  <si>
    <t>土默特左旗察素齐镇水晶城铂郡31号楼一单元八楼</t>
  </si>
  <si>
    <t>2026/07/29 08:47:46 用户通过微站自助预约：吸油烟机维修 已提醒保修政策  吸油烟机其他故障问题 期望时间2026/07/30 00:00:00  油烟机出风罩有裂纹。</t>
  </si>
  <si>
    <t>土默特左旗</t>
  </si>
  <si>
    <t>20260729-02-02076</t>
  </si>
  <si>
    <t>CXW-258-JCD7(不带罩)</t>
  </si>
  <si>
    <t>01-TE22-W-12T</t>
  </si>
  <si>
    <t>1002004300101L462509190917</t>
  </si>
  <si>
    <t>1-DJQ5QCS</t>
  </si>
  <si>
    <t>正丰·海德家园27-3-1601</t>
  </si>
  <si>
    <t>FGDG20260729003017</t>
  </si>
  <si>
    <t>2026-7-29 09:07:14 灶具调试，已经放置过，货已到，要求7/29上门。/95752</t>
  </si>
  <si>
    <t>20260729-01-03140</t>
  </si>
  <si>
    <t>1001000900413L272605270067</t>
  </si>
  <si>
    <t>1-EU90GGE</t>
  </si>
  <si>
    <t>团十三 25-7</t>
  </si>
  <si>
    <t>2026-7-29 09:06:07 油烟机安装，货已到，要求7/29上门/95250</t>
  </si>
  <si>
    <t>20260729-01-03055</t>
  </si>
  <si>
    <t>1013000500004L812407150090</t>
  </si>
  <si>
    <t>1-8QECRHU</t>
  </si>
  <si>
    <t>泽信青城一期21—2—1201</t>
  </si>
  <si>
    <t>2026-7-25 17:05:52净水机保养，-07-28 9:00-10:00上门。/96728配件订单：【用户已在线付款，技师带芯上门：前后置复合滤芯组件_H-JABG_FW+111300050157B】;</t>
  </si>
  <si>
    <t>20260725-02-29898</t>
  </si>
  <si>
    <t>1024000200019L732604080077</t>
  </si>
  <si>
    <t>1-D8DKXI4</t>
  </si>
  <si>
    <t>南波湾42-1-102</t>
  </si>
  <si>
    <t>FGDG20260729002428</t>
  </si>
  <si>
    <t>2026-07-29 08:57:28 自助代报：今天会上门 智慧水槽 安装  2026/07/29 00:00 上门联系人：陈丽丽。/代报人：多门店·张磊（18295002018+宁夏）</t>
  </si>
  <si>
    <t>20260729-01-02537</t>
  </si>
  <si>
    <t>JBS2T-X20MaxL</t>
  </si>
  <si>
    <t>CXW-358-F3-G</t>
  </si>
  <si>
    <t>1001000900395L252410140150</t>
  </si>
  <si>
    <t>1-AG6JHAG</t>
  </si>
  <si>
    <t>甘肃省兰州市七里河区土门墩街道保利天汇18号楼2601</t>
  </si>
  <si>
    <t>FGDG20260720024363</t>
  </si>
  <si>
    <t>工单创建者-电商客服时代接待杨骏宁,手机号18107141418,CXW-358-F3-G保内，油杯卡不住，总是掉下来，辛苦师傅上门前电联客户：15664871671</t>
  </si>
  <si>
    <t>20260720-02-27921</t>
  </si>
  <si>
    <t>1008000600000L702511230007</t>
  </si>
  <si>
    <t>1-CPBGU0U</t>
  </si>
  <si>
    <t>星耀阅海1一1一102</t>
  </si>
  <si>
    <t>2026-07-28 15:25:32 自助代报：水槽洗碗机 安装 E5D洗碗机 2026/07/29 00:00 上门联系人：解银。/代报人：焦鹏飞（19509519593+宁夏）</t>
  </si>
  <si>
    <t>JBSD1F-03-E5D</t>
  </si>
  <si>
    <t>1-EU8X676</t>
  </si>
  <si>
    <t>城市永景7-1-1101</t>
  </si>
  <si>
    <t>2026-7-29 08:59:29代报18161605602来电，安装止逆阀，今天会上门。/95433</t>
  </si>
  <si>
    <t>即装即用，烟管与预埋门店赠送防火阀安装费¥50，顾客自费</t>
  </si>
  <si>
    <t>安装好</t>
  </si>
  <si>
    <t>JBCD15E-W2</t>
  </si>
  <si>
    <t>1018000400000L742408200062</t>
  </si>
  <si>
    <t>1-ESA3CFM</t>
  </si>
  <si>
    <t>中房63号楼2单元802</t>
  </si>
  <si>
    <t>2026-7-29 09:18:28 13649564105来电，安装嵌入式洗碗机底下的扣板，今天会上门./96566</t>
  </si>
  <si>
    <t>20260729-08-03713</t>
  </si>
  <si>
    <t>1002004300103L462605090202</t>
  </si>
  <si>
    <t>1-EGOGZ4A</t>
  </si>
  <si>
    <t>银滩路街道天宝·世纪-1号楼1栋1单元1501</t>
  </si>
  <si>
    <t>FGDG20260728000655</t>
  </si>
  <si>
    <t>2026/07/28 08:03:10 用户通过微站自助预约：调试JZT-TF37B-12T 货已到   安装条件已确认   期望时间2026/07/28 00:00:00  客户备注：  提前联系客户预约时间。</t>
  </si>
  <si>
    <t>20260728-01-00758</t>
  </si>
  <si>
    <t>LS280000000000000033248105</t>
  </si>
  <si>
    <t>1-31P6892</t>
  </si>
  <si>
    <t>鹏辉云月湾6-2-1301</t>
  </si>
  <si>
    <t>2026-07-26 17:49:37【 oaRmVjh5-W9sMJMikgjOpcKRQ1g8    】代报      预约7.28预埋烟管《br/》销售型号: Z7T   /9168</t>
  </si>
  <si>
    <t>出售烟管一根收费50元，烟管为预埋烟管退回烟管</t>
  </si>
  <si>
    <t>20260726-01-29971</t>
  </si>
  <si>
    <t>1001003300012L952607040475</t>
  </si>
  <si>
    <t>1-EU72T2A</t>
  </si>
  <si>
    <t>西关山货市19号</t>
  </si>
  <si>
    <t>FGDG20260728030518</t>
  </si>
  <si>
    <t>2026-07-28 20:02:44  安装吸油烟机，货到，烟道孔好，已提醒橱柜（技师上门前再确认下），联系177****8204，2026-07-29 00:00:00上门 /智能语音机器人</t>
  </si>
  <si>
    <t>即装即用烟管用户自己连接密封</t>
  </si>
  <si>
    <t>20260728-01-35158</t>
  </si>
  <si>
    <t>1002004300098L452603130079</t>
  </si>
  <si>
    <t>1-E78ARNA</t>
  </si>
  <si>
    <t>巷里小区 巷里6号楼305(三单元）</t>
  </si>
  <si>
    <t>FGDG20260729003302</t>
  </si>
  <si>
    <t>2026/07/29 09:13:20 用户通过微站自助预约：安装JSQ30-C1661-FR-12T,调试JZT-TD8B-12T 货已到   安装条件已确认   期望时间2026/07/29 00:00:00  客户备注：  提前联系客户预约时间。 请技师根据用户家实际情况进行录单。</t>
  </si>
  <si>
    <t>20260729-01-03419</t>
  </si>
  <si>
    <t>JSQ30-C1661-FR</t>
  </si>
  <si>
    <t>1004001300023L522604270025</t>
  </si>
  <si>
    <t>FGDG20260729003301</t>
  </si>
  <si>
    <t>JSQ30-C1661-FR-12T</t>
  </si>
  <si>
    <t>1001001500155L932605290216</t>
  </si>
  <si>
    <t>1-ETYM2KS</t>
  </si>
  <si>
    <t>古雁街道新区街道 北新苑小区</t>
  </si>
  <si>
    <t>2026-7-28 17:33:13安装油烟机+灶具，货7/28到，厨电换新，烟道孔好，橱柜台面好，气源通，拆机、辅材收费，安装免费，7/29 ， /96654电商送</t>
  </si>
  <si>
    <t>拆旧安新，京东家电购买，即装即用</t>
  </si>
  <si>
    <t>20260728-01-30486</t>
  </si>
  <si>
    <t>1-19BDP2I</t>
  </si>
  <si>
    <t>凤凰华府C区17-1-1301</t>
  </si>
  <si>
    <t>FGDG20260728020855</t>
  </si>
  <si>
    <t>2026-07-28 15:26:32 自助代报：水槽洗碗机 新装设计 设计x20max  水槽洗碗机  t2洗碗机 2026/07/29 00:00 上门联系人：戴琦。/代报人：多门店·张磊（18295002018+宁夏）</t>
  </si>
  <si>
    <t>9.多</t>
  </si>
  <si>
    <t>20260728-01-23994</t>
  </si>
  <si>
    <t>1002004300103L402607030247</t>
  </si>
  <si>
    <t>FGDG20260728026416</t>
  </si>
  <si>
    <t>1008000500008L702312110085</t>
  </si>
  <si>
    <t>1-DTGUTGG</t>
  </si>
  <si>
    <t>昭乌达路街道阿尔山路中海铂悦府7-2-602</t>
  </si>
  <si>
    <t>FGDG20260729003581</t>
  </si>
  <si>
    <t>2026-07-29 9:18:56      保存    /9545</t>
  </si>
  <si>
    <t>20260728-02-02420</t>
  </si>
  <si>
    <t>未装软水导致水垢</t>
  </si>
  <si>
    <t>JBSD2F-E9L</t>
  </si>
  <si>
    <t>1002004300103L402606090263</t>
  </si>
  <si>
    <t>1-EL5IIBW</t>
  </si>
  <si>
    <t>平苑社区平苑6组星辰·鑫河湾小区7幢</t>
  </si>
  <si>
    <t>2026/07/28 13:52:35 用户通过微站自助预约：调试JZT-TF37B-12T 货已到   安装条件已确认   期望时间2026/07/28 00:00:00  客户备注：  提前联系客户预约时间。</t>
  </si>
  <si>
    <t>1001001500155L912606060257</t>
  </si>
  <si>
    <t>1-EGXLAFA</t>
  </si>
  <si>
    <t>攸攸板镇祥生东方樾2期3号楼3单元</t>
  </si>
  <si>
    <t>FGDG20260728000078</t>
  </si>
  <si>
    <t>工单创建者-电商客服时代接待陈嘉琪,手机号13327501619,CXW-358-V10-G（不带罩）JZT-03-TEK20-G-12T烟机灶具安装条件已核对顾客应该是自己联系了师傅约好上午上门辛苦师傅上门前电联客户：13039550074</t>
  </si>
  <si>
    <t>1002004500013L422607080023</t>
  </si>
  <si>
    <t>1-ERJ6J7M</t>
  </si>
  <si>
    <t>内蒙古锡尼街道碧桂园·御府2号楼807</t>
  </si>
  <si>
    <t>FGDG20260728024256</t>
  </si>
  <si>
    <t>2026-7-28 16:39:46 放置灶具，货已到，台面好，气未通，【协商失败，先放置】，约7/29上午 。/95391</t>
  </si>
  <si>
    <t>天然气不允许个人接</t>
  </si>
  <si>
    <t>20260728-01-28090</t>
  </si>
  <si>
    <t>JZT-UK20-G-12T</t>
  </si>
  <si>
    <t>1002003800028L412606060010</t>
  </si>
  <si>
    <t>工单创建者-电商客服时代接待陈嘉琪,手机号13327501619,安装</t>
  </si>
  <si>
    <t>1001002000029L562508080161</t>
  </si>
  <si>
    <t>1-BF0ACHO</t>
  </si>
  <si>
    <t>翰林苑2号楼2单元401</t>
  </si>
  <si>
    <t>FGDG20260728029691</t>
  </si>
  <si>
    <t>2026-7-28 19:21:51 13359394839代报 烟机油杯卡扣有问题 【保内】 7/29/96785</t>
  </si>
  <si>
    <t>20260728-02-34213</t>
  </si>
  <si>
    <t>油杯卡扣损坏/变形</t>
  </si>
  <si>
    <t>1001000900456L272605260309</t>
  </si>
  <si>
    <t>1-3HF6P6M</t>
  </si>
  <si>
    <t>园艺镇尚城名邸-7号楼7号楼三单元402</t>
  </si>
  <si>
    <t>2026-07-24 23:09:30 内部顾客（oHxa_juqea37Wyu0y4E_cweg0Fy8）通过智能文本报单：赵女士  宁夏石嘴山市惠农区园艺镇尚城名邸-7号楼7号楼三单元402 预约29日安装油烟机2026-7-26 14:54:49 增加灶具调试。/96818</t>
  </si>
  <si>
    <t>惠农区</t>
  </si>
  <si>
    <t>20260724-01-37013</t>
  </si>
  <si>
    <t>CXW-358-EMC6A</t>
  </si>
  <si>
    <t>1001003300012L562606060753</t>
  </si>
  <si>
    <t>1-ET56488</t>
  </si>
  <si>
    <t>桥头镇阳光星晨-4号楼3单元332室</t>
  </si>
  <si>
    <t>FGDG20260725007382</t>
  </si>
  <si>
    <t>2026-7-25 10:28:27 安装烟机 货未到,整体的橱柜好，孔好， 安装免费，辅材收费，7/29上门  提前联系。/96438【厨电更新】需要拆【虚拟号码：178098474366460】电商送</t>
  </si>
  <si>
    <t>已联系用户，跟用户约好上门时间，用户表示货还未到，到货再联系，即装即用</t>
  </si>
  <si>
    <t>大通回族土族自治县</t>
  </si>
  <si>
    <t>20260725-01-07919</t>
  </si>
  <si>
    <t>JZT-ZK46-X2</t>
  </si>
  <si>
    <t>1009000500035L682506022528</t>
  </si>
  <si>
    <t>1-ERKQKHA</t>
  </si>
  <si>
    <t>北梁新区西3区 西三区B区2号楼1单元402</t>
  </si>
  <si>
    <t>2026-7-29 09:41:43 安装灶蒸烤烹饪机，今天会上门/95772</t>
  </si>
  <si>
    <t>20260729-01-05051</t>
  </si>
  <si>
    <t>1001000900438L252606170137</t>
  </si>
  <si>
    <t>1-EU6Y39S</t>
  </si>
  <si>
    <t>靖乐佳苑五号楼一单元404</t>
  </si>
  <si>
    <t>2026-7-28 19:49:21   177****9867用户：安装1件套，气没通，橱柜台面不清楚，孔好，要求7/29/97463 【带止回阀】货已到</t>
  </si>
  <si>
    <t>20260728-01-34935</t>
  </si>
  <si>
    <t>1002003700097L472603140167</t>
  </si>
  <si>
    <t>1-ED4OTY6</t>
  </si>
  <si>
    <t>西固区龙湖光年二期2号楼2-2-1901室</t>
  </si>
  <si>
    <t>2026-07-28 8:54:06 oHxa_jvzIOWSJRYT79R_6HZxY7Q0代报，明天调试灶具。/9608货已到</t>
  </si>
  <si>
    <t>西固区</t>
  </si>
  <si>
    <t>17854949401-AIRZ1W6</t>
  </si>
  <si>
    <t>1002004300107L462512170136</t>
  </si>
  <si>
    <t>1-EU9CL8U</t>
  </si>
  <si>
    <t>15区15.1.201</t>
  </si>
  <si>
    <t>FGDG20260729004083</t>
  </si>
  <si>
    <t>2026/07/29 09:29:42 用户通过微站自助预约：灶具调试 货已到   安装条件已确认   期望时间2026/07/29 00:00:00  客户备注：  提前联系客户预约时间。</t>
  </si>
  <si>
    <t>20260729-01-04251</t>
  </si>
  <si>
    <t>1-EU698LQ</t>
  </si>
  <si>
    <t>甘肃天水市甘谷县大像山镇大十字安佳百货商店</t>
  </si>
  <si>
    <t>FGDG20260728029038</t>
  </si>
  <si>
    <t>工单创建者-电商客服黄紫嫣,手机号15779263954,电商代报油烟机上门设计CXW-358-L2P,需尺寸测量换装设计1</t>
  </si>
  <si>
    <t>20260728-01-33435</t>
  </si>
  <si>
    <t>1001002100035L122605220037</t>
  </si>
  <si>
    <t>1-ETYR4DI</t>
  </si>
  <si>
    <t>万达小区</t>
  </si>
  <si>
    <t>FGDG20260728002543</t>
  </si>
  <si>
    <t>2026-07-28 08:59:51  安装吸油烟机，货到，烟道孔好，已提醒橱柜（技师上门前再确认下），联系175****4666，2026-07-29 00:00:00上门 /智能语音机器人</t>
  </si>
  <si>
    <t>20260728-01-02688</t>
  </si>
  <si>
    <t>1008000800008L732512220271</t>
  </si>
  <si>
    <t>1-CL2KI38</t>
  </si>
  <si>
    <t>湖光印24-1-2801</t>
  </si>
  <si>
    <t>2026-07-29 08:49:44 自助代报：今天会上门 水槽洗碗机 安装  2026/07/29 00:00 上门联系人：王女士。/代报人：多门店·张磊（18295002018+宁夏）</t>
  </si>
  <si>
    <t>即装即用，已入住无需防护，现场无 WIFI</t>
  </si>
  <si>
    <t>20260729-01-02153</t>
  </si>
  <si>
    <t>1002003400144L462405310318</t>
  </si>
  <si>
    <t>1-BGCAQ0E</t>
  </si>
  <si>
    <t>世贸云顶10-2-2004</t>
  </si>
  <si>
    <t>FGDG20260728029840</t>
  </si>
  <si>
    <t>2026-7-28 19:27:59 灶具台面旋钮很烫，锅支架有像油一样的东西【保内】。/96660</t>
  </si>
  <si>
    <t>20260728-02-34385</t>
  </si>
  <si>
    <t>面板烫手</t>
  </si>
  <si>
    <t>U1001001500097L942506080546</t>
  </si>
  <si>
    <t>1-CECAXHG</t>
  </si>
  <si>
    <t>公园里2-2-601</t>
  </si>
  <si>
    <t>FGDG20260728029252</t>
  </si>
  <si>
    <t>2026-7-28 19:03:35 烟机手势功能不灵，保内，7/29中午，提前联系。/7942</t>
  </si>
  <si>
    <t>20260728-02-33673</t>
  </si>
  <si>
    <t>接插件松脱(开关本身接插件松脱)</t>
  </si>
  <si>
    <t>1001001500153L932607200184</t>
  </si>
  <si>
    <t>2-Z8-1406</t>
  </si>
  <si>
    <t>光耀上城一期1-4-101</t>
  </si>
  <si>
    <t>FGDG20260728020555</t>
  </si>
  <si>
    <t>2026-07-28 15:20:03 自助代报：吸油烟机 安装 早晨CXW-358-03-Z6TA(不带罩）、灶具JZT-TD8B-12T 2026/07/29 00:00 上门联系人：黎红丽。/代报人：多门店·张磊（18295002018+宁夏）</t>
  </si>
  <si>
    <t>101。用户自购自装止逆阀。</t>
  </si>
  <si>
    <t>20260728-01-23624</t>
  </si>
  <si>
    <t>1002004300089L402605220031</t>
  </si>
  <si>
    <t>FGDG20260728002544</t>
  </si>
  <si>
    <t>2026-07-28 08:59:51  放置灶具，货到，台面孔好，未通气，已提醒通气，联系175****4666，2026-07-29 00:00:00上门 /智能语音机器人</t>
  </si>
  <si>
    <t>HKZ8-12T</t>
  </si>
  <si>
    <t>1002003700113L412607060069</t>
  </si>
  <si>
    <t>1-ETQQ3NI</t>
  </si>
  <si>
    <t>泽信加州华府 加州华府一期B区8-2-401</t>
  </si>
  <si>
    <t>FGDG20260727011142</t>
  </si>
  <si>
    <t>2026-07-27 11:39:34 oHxa_jjH5tp5fULshKADRzg8yfA0代报，  后天安装调试  灶具。/97493已约待送</t>
  </si>
  <si>
    <t>20260727-01-12228</t>
  </si>
  <si>
    <t>JZT-HKZ8-12T</t>
  </si>
  <si>
    <t>1008000800029L702604210096</t>
  </si>
  <si>
    <t>1-E7JLAQ2</t>
  </si>
  <si>
    <t>鹏辉云月湾8-1-1701</t>
  </si>
  <si>
    <t>2026/07/28 17:02:13 用户通过微站自助预约：维修JBSD3F-03-X20MaxL 已提醒保修政策  水槽洗碗机洗碗篮坏 期望时间2026/07/29 11:00:00  不出水。</t>
  </si>
  <si>
    <t>角阀未打开</t>
  </si>
  <si>
    <t>20260728-02-29009</t>
  </si>
  <si>
    <t>显示代码E2</t>
  </si>
  <si>
    <t>无进水</t>
  </si>
  <si>
    <t>1001003300017L142607150416</t>
  </si>
  <si>
    <t>1-EU93UN0</t>
  </si>
  <si>
    <t>洮阳镇大同家园2-503</t>
  </si>
  <si>
    <t>2026-7-29 09:11:16   安装烟机，货已到，烟道孔好，橱柜好，要求7/30早上上门/96236</t>
  </si>
  <si>
    <t>已做防护</t>
  </si>
  <si>
    <t>CXW-358-J30(不带罩)</t>
  </si>
  <si>
    <t>JSG30-16N1-FR</t>
  </si>
  <si>
    <t>1004001800005L522605290185</t>
  </si>
  <si>
    <t>1-EU3TP58</t>
  </si>
  <si>
    <t>玉门油田生活基地街道飞天路鸿硕园27号楼三单元601</t>
  </si>
  <si>
    <t>FGDG20260728020935</t>
  </si>
  <si>
    <t>2026-07-28 15:28:11  安装热水器，货到，排烟孔好，水电气已好，联系138****4852，协商2026-07-29 早上上门 /智能语音机器人</t>
  </si>
  <si>
    <t>20260728-01-24069</t>
  </si>
  <si>
    <t>JSG30-16N1-FR-12T</t>
  </si>
  <si>
    <t>1001001500166L562605270057</t>
  </si>
  <si>
    <t>1-EU4ZLRS</t>
  </si>
  <si>
    <t>民生园2号3单元601</t>
  </si>
  <si>
    <t>FGDG20260728025017</t>
  </si>
  <si>
    <t>2026-7-28 16:58:30  18993869372代报安装油烟机，已约待送，要求7/29早上八点上门。/95258</t>
  </si>
  <si>
    <t>告知用户公共烟道要整改，用户告知装修师傅整改连接烟管，</t>
  </si>
  <si>
    <t>20260728-01-28948</t>
  </si>
  <si>
    <t>1002004300089L402605230590</t>
  </si>
  <si>
    <t>1-EU7PSXW</t>
  </si>
  <si>
    <t>钢城街道永乐南小区29-4-9</t>
  </si>
  <si>
    <t>工单创建者-电商客服方太生活电器赵西园,手机号13319568232,麻烦师傅处理安装需要带垫脚2026-7-28 21:40:45  19330889470【代报】修改房间号29-4-9/97463 【同小区要求一个技师上门】</t>
  </si>
  <si>
    <t>厨电更新无需防护</t>
  </si>
  <si>
    <t>20260728-01-36715</t>
  </si>
  <si>
    <t>F3</t>
  </si>
  <si>
    <t>1001000900394L272605130058</t>
  </si>
  <si>
    <t>1-EILR5NQ</t>
  </si>
  <si>
    <t>新疆苇湖梁街道海大蔚蓝天宸二期7号楼1单元2204</t>
  </si>
  <si>
    <t>FGDG20260726014099</t>
  </si>
  <si>
    <t>2026-7-26 12:49:30   【京东】安装烟机+放置灶具，货到，整体橱柜台面好，烟道孔好，气源未通， 客户表示需要先放置暂时还不能通气，期望7/29上门，提前联系【毛坯新装】/95319    货已到   【虚拟号码：184490374773617】2026-7-26 12:52:52  合并联系人./95319</t>
  </si>
  <si>
    <t>20260726-01-15734</t>
  </si>
  <si>
    <t>1002004300077L402605130249</t>
  </si>
  <si>
    <t>1-E7SJZ24</t>
  </si>
  <si>
    <t>保利天汇 6栋1单元1903</t>
  </si>
  <si>
    <t>FGDG20260728009622</t>
  </si>
  <si>
    <t>2026-07-28 11:13:28 自助代报：JZT-02-TD7B-12T 调试 联系13919897645 2026/07/29 00:00 上门联系人：赵世俊。/代报人：专供机·魏欣霖（13919892665+兰州）</t>
  </si>
  <si>
    <t>20260728-01-10705</t>
  </si>
  <si>
    <t>JSQ30-H1662-FR</t>
  </si>
  <si>
    <t>1004001300008L512304090078</t>
  </si>
  <si>
    <t>1-5OJ7KPY</t>
  </si>
  <si>
    <t>新纺融园1-1-1205</t>
  </si>
  <si>
    <t>2026-7-28 10:26:53 热水器显示E2，带配件上门，务必安排专业技师上门。/97076【保内】</t>
  </si>
  <si>
    <t>联系女用户，上午上门，到时提前半小时电话联系。</t>
  </si>
  <si>
    <t>20260728-02-08090</t>
  </si>
  <si>
    <t>1009000600034L662605110145</t>
  </si>
  <si>
    <t>2-25N-2819</t>
  </si>
  <si>
    <t>天山熙湖18-2-102</t>
  </si>
  <si>
    <t>FGDG20260729002851</t>
  </si>
  <si>
    <t>2026-07-29 09:05:05 自助代报：今天会上门 水槽洗碗机 安装 蒸烤烹饪机 安装  2026/07/29 00:00 上门联系人：张金钰。/代报人：焦鹏飞（19509519593+宁夏）</t>
  </si>
  <si>
    <t>JPCD11E-G1</t>
  </si>
  <si>
    <t>洗碗机门把手松动，已修好</t>
  </si>
  <si>
    <t>1018000100001L742306200013</t>
  </si>
  <si>
    <t>1-6SBGYNQ</t>
  </si>
  <si>
    <t>五江豪苑6号楼701</t>
  </si>
  <si>
    <t>FGDG20260728030537</t>
  </si>
  <si>
    <t>2026-7-28 20:01:39，15199557824代报嵌入式洗碗机把手【保内】松动，7/29上午去。/95352【顾客比较激动，尽快联系】2026-7-28 20:06:26，已联系张玉峰13369022205跟进。/95352</t>
  </si>
  <si>
    <t>20260728-02-35172</t>
  </si>
  <si>
    <t>其他非洗碗机产品问题的维修</t>
  </si>
  <si>
    <t>1001003400006L132606160674</t>
  </si>
  <si>
    <t>1-EU9T1AG</t>
  </si>
  <si>
    <t>恒昌学府10一1一1142</t>
  </si>
  <si>
    <t>2026/07/29 09:59:39 用户通过微站自助预约：吸油烟机安装 货已到   安装条件已确认   期望时间2026/07/29 00:00:00  客户备注：  提前联系客户预约时间。</t>
  </si>
  <si>
    <t>20260729-01-06058</t>
  </si>
  <si>
    <t>17853207031-1X59JFU</t>
  </si>
  <si>
    <t>1002004300089L402605230599</t>
  </si>
  <si>
    <t>钢城街道永乐南小区29-4-2</t>
  </si>
  <si>
    <t>工单创建者-电商客服方太生活电器赵西园,手机号13319568232,麻烦师傅处理安装需要带垫脚2026-7-28 21:42:02 19330889470【代报】和永乐南小区29-4-9是邻居，同小区要求一个技师上门/97463</t>
  </si>
  <si>
    <t>20260728-01-36537</t>
  </si>
  <si>
    <t>1001000900421L512607110203</t>
  </si>
  <si>
    <t>1-ETZMDHY</t>
  </si>
  <si>
    <t>南川西路街道泰来阳光泰来阳光4号楼2单元2051 室</t>
  </si>
  <si>
    <t>FGDG20260728005539</t>
  </si>
  <si>
    <t>2026-07-28 09:59:35  安装吸油烟机，货到，烟道孔好，已提醒橱柜（技师上门前再确认下），联系151****8776，2026-07-28 00:00:00上门 /智能语音机器人</t>
  </si>
  <si>
    <t>已完成，即装即用用户自备止逆阀自己安装的，如后期反味与安装人员无关</t>
  </si>
  <si>
    <t>20260728-01-06026</t>
  </si>
  <si>
    <t>1002004300077L402512310499</t>
  </si>
  <si>
    <t>1-ET7IFLA</t>
  </si>
  <si>
    <t>四合兴小区22-5-6西户</t>
  </si>
  <si>
    <t>FGDG20260728003767</t>
  </si>
  <si>
    <t>2026-7-28 09:23:03，灶具调试，货已到，7/29上午，条件好。/951412026-7-28 11:25:22    顾客来电咨询7/29上午是否可以上门 已反馈技师确定具体时间   /96504</t>
  </si>
  <si>
    <t>20260728-01-04017</t>
  </si>
  <si>
    <t>1-EU1B8VO</t>
  </si>
  <si>
    <t>培华路中海臻如府19-1502</t>
  </si>
  <si>
    <t>FGDG20260728011882</t>
  </si>
  <si>
    <t>工单创建者-电商客服艺趣接待冯睿涵,手机号17706608722,电商代报油烟机上门设计CXW-358-V10-G（不带罩）,需尺寸测量新装设计2026-7-2811:55:03/V10-G，TF37B，顾客要求上门设计，上门提前打电话/艺趣冯睿涵</t>
  </si>
  <si>
    <t>看:用户家新装  做:电源位置合适  烟道开孔20-20方洞  已现场对接确定位置  结:可以安装</t>
  </si>
  <si>
    <t>20260728-01-13336</t>
  </si>
  <si>
    <t>FotileStyle超级体验店-上海</t>
  </si>
  <si>
    <t>1001002000018L572308280132</t>
  </si>
  <si>
    <t>1-6GHFZ5A</t>
  </si>
  <si>
    <t>中海九樾23-2-1602号</t>
  </si>
  <si>
    <t>[顾客已在幸福家付款，免费小保养]，提前联系。</t>
  </si>
  <si>
    <t>幸福家付款客户，免费小保养</t>
  </si>
  <si>
    <t>20260727-02-17077</t>
  </si>
  <si>
    <t>1008000800011L732603080291</t>
  </si>
  <si>
    <t>FGDG20260728011881</t>
  </si>
  <si>
    <t>工单创建者-电商客服艺趣接待冯睿涵,手机号17706608722,电商代报灶具上门设计JZT-TF37B-12T,需尺寸测量新装设计2026-7-2811:55:03/V10-G，TF37B，顾客要求上门设计，上门提前打电话/艺趣冯睿涵</t>
  </si>
  <si>
    <t>看:用户家新装  做:电源位置合适  开孔尺寸已告知  结:可以安装</t>
  </si>
  <si>
    <t>1004001300034L512607070017</t>
  </si>
  <si>
    <t>金海明庭5-2-201</t>
  </si>
  <si>
    <t>2026-7-29 09:07:01 安装热水器，货已到，7/29。/95435</t>
  </si>
  <si>
    <t>1001001500144L932606260118</t>
  </si>
  <si>
    <t>1-EU9LE4W</t>
  </si>
  <si>
    <t>水岸新城・濡园2-2-403</t>
  </si>
  <si>
    <t>FGDG20260729004945</t>
  </si>
  <si>
    <t>2026-7-29 09:44:58 安装 烟机 技师今天会上门/96211</t>
  </si>
  <si>
    <t>20260729-01-05255</t>
  </si>
  <si>
    <t>1001003400007L112607020104</t>
  </si>
  <si>
    <t>1-ETA7GNU</t>
  </si>
  <si>
    <t>玉泉区小召前街泓博花园8-2-1</t>
  </si>
  <si>
    <t>2026-07-28 11:04:10       oaRmVjnBbcZ9sRKVJ4wP0FLntPrM        代报  约今天去顾客家拆烟机打包 顾客要退货            /9602</t>
  </si>
  <si>
    <t>20260728-08-10148</t>
  </si>
  <si>
    <t>1-ETXXYC4</t>
  </si>
  <si>
    <t>左右城阳光苑1-6-3-1301</t>
  </si>
  <si>
    <t>FGDG20260728000321</t>
  </si>
  <si>
    <t>2026-07-28 7:06:42oHxa_jg9Q35smriFnCKFbQS5RJcE【代报】明天上门设计Z9T，和04-X2安装位置/96801</t>
  </si>
  <si>
    <t>20260728-01-00405</t>
  </si>
  <si>
    <t>1002003700097L412603140909</t>
  </si>
  <si>
    <t>1-DDUQI3G</t>
  </si>
  <si>
    <t>北郡府3-1-401</t>
  </si>
  <si>
    <t>2026-7-29 09:46:36    调试灶具，货已到，已放置、气通，7/29  。/95675</t>
  </si>
  <si>
    <t>1002003800013L602505040062</t>
  </si>
  <si>
    <t>1-EU6WAVG</t>
  </si>
  <si>
    <t>桥头镇观澜园5号楼3单元6楼</t>
  </si>
  <si>
    <t>FGDG20260728030246</t>
  </si>
  <si>
    <t>2026-07-28 19:47:29     oHxa_jg4AKTZFMvjXWh0S1kncVP8 代报： 明天维修灶具 灶具打不着火       ./8037</t>
  </si>
  <si>
    <t>已联系用户，电话无人接听技师会跟进，如顾客致电总部请勿建催单。</t>
  </si>
  <si>
    <t>20260728-02-34849</t>
  </si>
  <si>
    <t>用户清洁后火盖未放到位</t>
  </si>
  <si>
    <t>1-EU6K33S</t>
  </si>
  <si>
    <t>不祥</t>
  </si>
  <si>
    <t>FGDG20260728029663</t>
  </si>
  <si>
    <t>2026-7-28 19:20:33 烟机想自己清洗一下，要求技师指导拆装。/96705</t>
  </si>
  <si>
    <t>客户想整机拆机，已告知不建议客户自行拆除，烟机面板及油网清洁方式已告知</t>
  </si>
  <si>
    <t>同心县</t>
  </si>
  <si>
    <t>20260728-02-34183</t>
  </si>
  <si>
    <t>1001000900410L112505100094</t>
  </si>
  <si>
    <t>1-EUA6TDW</t>
  </si>
  <si>
    <t>幸福路三号街坊23.4.1 西户</t>
  </si>
  <si>
    <t>2026/07/29 10:24:18 用户通过微站自助预约：吸油烟机安装,灶具调试 货已到   安装条件已确认   期望时间2026/07/29 00:00:00  客户备注：  提前联系客户预约时间。 请技师根据用户家实际情况进行录单。</t>
  </si>
  <si>
    <t>20260729-01-07667</t>
  </si>
  <si>
    <t>1001001500169L952607080022</t>
  </si>
  <si>
    <t>1-ETS4DKQ</t>
  </si>
  <si>
    <t>新康花园3号楼2506</t>
  </si>
  <si>
    <t>2026-07-27 13:36:00 自助代报：灶具 调试 吸油烟机 安装 换装顾客提前联系，麻烦师傅带止逆阀和03-Z7TX装饰罩，顾客需要更换 2026/07/29 00:00 上门联系人：任女士。/代报人：杨小英（13679435920+兰州京东老街专卖店）</t>
  </si>
  <si>
    <t>20260727-01-18151</t>
  </si>
  <si>
    <t>17854957551-4TDV8X2</t>
  </si>
  <si>
    <t>1001001500158L942606230066</t>
  </si>
  <si>
    <t>1-4VBSRK8</t>
  </si>
  <si>
    <t>锡林浩特机场 西苑小区A2号楼东单元一楼东户</t>
  </si>
  <si>
    <t>2026-7-28 09:29:24 oaRmVjrtNpX5rEG1jX2XOahWGUWs 【代报】报安装烟机，灶具(加急)，货已送到 今天/97651货已到</t>
  </si>
  <si>
    <t>20260728-01-04295</t>
  </si>
  <si>
    <t>1009001500001L662508290113</t>
  </si>
  <si>
    <t>1-D7URNEK</t>
  </si>
  <si>
    <t>万科星耀阅海4-2-1502</t>
  </si>
  <si>
    <t>FGDG20260728020628</t>
  </si>
  <si>
    <t>2026-07-28 15:21:28 自助代报：蒸烤烹饪机 安装  2026/07/29 00:00 上门联系人：王芳。/代报人：焦鹏飞（19509519593+宁夏）</t>
  </si>
  <si>
    <t>20260728-01-23719</t>
  </si>
  <si>
    <t>1002003700004L412506170050</t>
  </si>
  <si>
    <t>FGDG20260729006002</t>
  </si>
  <si>
    <t>1002004300114L422605140068</t>
  </si>
  <si>
    <t>FGDG20260729007110</t>
  </si>
  <si>
    <t>1002004300087L402606020863</t>
  </si>
  <si>
    <t>2-UE-1045</t>
  </si>
  <si>
    <t>西湖街道兰工坪南街2号306(兰州理工大学后家属院高层306)</t>
  </si>
  <si>
    <t>2026-07-28 11:28:41  调试灶具，货到，台面孔好，通气，联系139****7990，2026-07-29 上午上门 /智能语音机器人</t>
  </si>
  <si>
    <t>1002004400018L412601230059</t>
  </si>
  <si>
    <t>1-DL5M5WQ</t>
  </si>
  <si>
    <t>龙庭佳苑19.2.802</t>
  </si>
  <si>
    <t>FGDG20260729006833</t>
  </si>
  <si>
    <t>2026/07/29 10:19:34 用户通过微站自助预约：灶具调试,嵌入式洗碗机安装 货已到   安装条件已确认   期望时间2026/07/29 00:00:00  客户备注：  提前联系客户预约时间。 请技师根据用户家实际情况进行录单。</t>
  </si>
  <si>
    <t>CXW-358-L10-AI</t>
  </si>
  <si>
    <t>1001003300032L142605080085</t>
  </si>
  <si>
    <t>1-EU2NENI</t>
  </si>
  <si>
    <t>内蒙古鄂尔多斯市准格尔旗兴隆街道北山壹号北山一号4号楼2单元401号（东户）</t>
  </si>
  <si>
    <t>FGDG20260728016741</t>
  </si>
  <si>
    <t>工单创建者-电商客服艺趣接待农柳萍,手机号17377281522,2026-7-2813:55:28+L10-AI+安装+顾客进线反馈需要师傅尽快上门安装，避免影响到吊顶，辛苦跟进处理</t>
  </si>
  <si>
    <t>用户自购升降挂钩</t>
  </si>
  <si>
    <t>20260728-01-18984</t>
  </si>
  <si>
    <t>1-ETO1BDM</t>
  </si>
  <si>
    <t>敕勒川大街香格里小区2期2号楼1504</t>
  </si>
  <si>
    <t>2026-07-27 08:39:24  吸油烟机， 小保养，已提醒小保养政策，要求2026-07-27 00:00:00上门，联系155****3636  来电号码联系人id: 1-DAJ5SGP /智能语音机器人</t>
  </si>
  <si>
    <t>20260727-02-01552</t>
  </si>
  <si>
    <t>CXW-200-EH29T</t>
  </si>
  <si>
    <t>1002003400283L432603041113</t>
  </si>
  <si>
    <t>1-1FAWOV6</t>
  </si>
  <si>
    <t>钢城街道永乐街区41A号楼-5单元-502室五一南路1号</t>
  </si>
  <si>
    <t>2026-07-28 20:51:18  调试灶具，货到，台面孔好，通气，联系139****6270，2026-07-29 00:00:00上门 /智能语音机器人</t>
  </si>
  <si>
    <t>20260728-01-36069</t>
  </si>
  <si>
    <t>1-EUA4SY4</t>
  </si>
  <si>
    <t>高尔夫8-1-201</t>
  </si>
  <si>
    <t>2026-07-29 10:20:45 自助代报：今天会上门 吸油烟机 油烟机预埋烟管  2026/07/29 00:00 上门联系人：陈奔。/代报人：多门店·张磊（18295002018+宁夏）</t>
  </si>
  <si>
    <t>20260729-01-07440</t>
  </si>
  <si>
    <t>1001001500150L952606170093</t>
  </si>
  <si>
    <t>1-EU9U13M</t>
  </si>
  <si>
    <t>世纪花园A区8号楼1单元202。</t>
  </si>
  <si>
    <t>2026/07/29 10:01:29 用户通过微站自助预约：吸油烟机安装 货已到   安装条件已确认   期望时间2026/07/29 00:00:00  客户备注：  提前联系客户预约时间。</t>
  </si>
  <si>
    <t>20260729-01-06193</t>
  </si>
  <si>
    <t>1001000900413L102601100109</t>
  </si>
  <si>
    <t>1-DU7IAMO</t>
  </si>
  <si>
    <t>锦枫华20楼404东户</t>
  </si>
  <si>
    <t>FGDG20260707021437</t>
  </si>
  <si>
    <t>2026-07-07 15:48:27 吸油烟机最大档位吸力不好，期望7/10下午，保内。/95340【不收取上门费】</t>
  </si>
  <si>
    <t>20260707-02-24294</t>
  </si>
  <si>
    <t>1-E5BUHSE</t>
  </si>
  <si>
    <t>新疆乌鲁木齐市新市区高新技术产业开发区小西沟康普百信钻石苑8号楼3单元601室</t>
  </si>
  <si>
    <t>FGDG20260728003056</t>
  </si>
  <si>
    <t>工单创建者-电商客服艺趣审单吴美玉,手机号13396663966,需要上门设计，测量尺寸是否合适安装，顾客想要预约28号下午的，麻烦看看能不能安排，谢谢18999870088</t>
  </si>
  <si>
    <t>10点半601</t>
  </si>
  <si>
    <t>20260728-01-03238</t>
  </si>
  <si>
    <t>1001001500166L952607160245</t>
  </si>
  <si>
    <t>1-ET7B3H8</t>
  </si>
  <si>
    <t>盛世华城CD区6号楼29楼左</t>
  </si>
  <si>
    <t>FGDG20260725014952</t>
  </si>
  <si>
    <t>2026-07-25 13:00:32【oHxa_jkIeMPoUyJPQ5_e5r43tx2E      】 代报      后天安装 吸油烟机     /95559已约待送</t>
  </si>
  <si>
    <t>20260725-01-16838</t>
  </si>
  <si>
    <t>1002003800029L602508270221</t>
  </si>
  <si>
    <t>1-D5UT9OY</t>
  </si>
  <si>
    <t>核城家园三区 核城三区30-601</t>
  </si>
  <si>
    <t>2026-7-28 10:24:49代报13993785596货已到，灶具调试，7/29早上/95441</t>
  </si>
  <si>
    <t>1001002000018L562305150063</t>
  </si>
  <si>
    <t>1-81DBUL0</t>
  </si>
  <si>
    <t>中海观园4-1-1701</t>
  </si>
  <si>
    <t>2026-7-27 14:52:13，19995149592代报，安装吸油烟机，货已到，7/29上午上门，【此单代报要求7/27联系沟通】。/95667</t>
  </si>
  <si>
    <t>20260727-01-22186</t>
  </si>
  <si>
    <t>1-ENWXXHM</t>
  </si>
  <si>
    <t>平凉路水电设计院西2栋587号7单元402</t>
  </si>
  <si>
    <t>FGDG20260728021365</t>
  </si>
  <si>
    <t>工单创建者-电商客服黄怡泽,手机号18357445148,电商代报油烟机上门设计CXW-175-02-SY09G,需尺寸测量新装设计师傅上门看下能否安装02-SY09G</t>
  </si>
  <si>
    <t>用户电话打不通若致电勿建催单</t>
  </si>
  <si>
    <t>20260728-01-24644</t>
  </si>
  <si>
    <t>1-8AI9748</t>
  </si>
  <si>
    <t>太阳都市花园37号楼1单元801</t>
  </si>
  <si>
    <t>2026-7-28 17:27:57   灶具单边外圈不出火【保内外不清楚】，7/29早上上门。/9663</t>
  </si>
  <si>
    <t>无方太其他产品</t>
  </si>
  <si>
    <t>20260728-02-30302</t>
  </si>
  <si>
    <t>JZY-HL2TE-20Y(陶瓷)</t>
  </si>
  <si>
    <t>1-EU9ZHUY</t>
  </si>
  <si>
    <t xml:space="preserve"> 紫金新都10-3-802</t>
  </si>
  <si>
    <t>2026-07-29 10:10:56 自助代报：今天会上门 吸油烟机 油烟机预埋烟管  2026/07/29 00:00 上门联系人：用户。/代报人：焦鹏飞（19509519593+宁夏）</t>
  </si>
  <si>
    <t>20260729-01-06817</t>
  </si>
  <si>
    <t>1002004500003L602606040011</t>
  </si>
  <si>
    <t>1-EU1VGZW</t>
  </si>
  <si>
    <t>定西南路甘肃新华印刷厂8号楼4单元202</t>
  </si>
  <si>
    <t>FGDG20260728013908</t>
  </si>
  <si>
    <t>2026-07-28 12:44:54  调试灶具，货到，放台面上 带灶脚，通气，联系138****1600，2026-07-29 09:00:00上门 /智能语音机器人</t>
  </si>
  <si>
    <t>20260728-01-15709</t>
  </si>
  <si>
    <t>1001003300007L982512220244</t>
  </si>
  <si>
    <t>1-EU1JQ3Q</t>
  </si>
  <si>
    <t>多巴镇异国家园12号楼1楼</t>
  </si>
  <si>
    <t>FGDG20260728012730</t>
  </si>
  <si>
    <t>2026-7-28 12:15:47 安装烟机，货已到，条件好，要求7/29上门/98782</t>
  </si>
  <si>
    <t>如有用户来电告知师傅电话勿建催单给预自备止逆阀自己安装的可调挂钩也是自备</t>
  </si>
  <si>
    <t>20260728-01-14311</t>
  </si>
  <si>
    <t>03-Z6TA</t>
  </si>
  <si>
    <t>1001001500153L922607130051</t>
  </si>
  <si>
    <t>1-EU7DT2O</t>
  </si>
  <si>
    <t>董志镇石油东路长兴园小区二期37号楼1304室</t>
  </si>
  <si>
    <t>2026-07-28 20:30:20  安装吸油烟机，货到，烟道孔好，已提醒橱柜（技师上门前再确认下），联系152****5999，2026-07-29 00:00:00上门 /智能语音机器人</t>
  </si>
  <si>
    <t>20260728-01-35699</t>
  </si>
  <si>
    <t>1001000900428L252603240216</t>
  </si>
  <si>
    <t>1-EU4HCOS</t>
  </si>
  <si>
    <t>阅海竹溪里10号楼2单元10楼西户</t>
  </si>
  <si>
    <t>FGDG20260728023225</t>
  </si>
  <si>
    <t>2026-07-28 16:18:59  安装吸油烟机，货到，烟道孔好，已提醒橱柜（技师上门前再确认下），联系181****5552，协商2026-07-29 上午上门 /智能语音机器人</t>
  </si>
  <si>
    <t>用户自装塑料防盗烟</t>
  </si>
  <si>
    <t>已装好</t>
  </si>
  <si>
    <t>20260728-01-26902</t>
  </si>
  <si>
    <t>1002003400261L432604160244</t>
  </si>
  <si>
    <t>1-EUA0X9S</t>
  </si>
  <si>
    <t>二十小区6栋422</t>
  </si>
  <si>
    <t>FGDG20260729006458</t>
  </si>
  <si>
    <t>2026-7-29 10:12:39     换新，需要拆机，调试灶具，货到，台面好，气通，要求7/29，着急做饭，很急，尽快联系。/9750货已到</t>
  </si>
  <si>
    <t>20260729-01-06981</t>
  </si>
  <si>
    <t>1001000900413L252607150223</t>
  </si>
  <si>
    <t>1-2OVW5UU</t>
  </si>
  <si>
    <t>塞上翡翠城22-2-602</t>
  </si>
  <si>
    <t>FGDG20260729007164</t>
  </si>
  <si>
    <t>2026-07-29 10:24:59  【代报】ofq_l5fx_bIDj7IkRHOMEMGD34dY 安装油烟机 今天上门/7105货已到</t>
  </si>
  <si>
    <t>20260729-01-07730</t>
  </si>
  <si>
    <t>1002003800019L412607200055</t>
  </si>
  <si>
    <t>1-A940ONY</t>
  </si>
  <si>
    <t>中旺家园1-1-101</t>
  </si>
  <si>
    <t>2026-07-29 10:24:48 oHxa_jqC5WAgWHcP19bzMc-3HeHA代报，灶具自购配件，麻烦建个单子   烟机自购配件，麻烦建个单子。/97493</t>
  </si>
  <si>
    <t>20260729-08-07735</t>
  </si>
  <si>
    <t>燃烧器损坏（火盖、混气室、炉头等）</t>
  </si>
  <si>
    <t>1-ETV0QLF</t>
  </si>
  <si>
    <t>1001001500130L952407140260</t>
  </si>
  <si>
    <t>1-EU82A5U</t>
  </si>
  <si>
    <t>百福世纪9-1-402</t>
  </si>
  <si>
    <t>FGDG20260729000128</t>
  </si>
  <si>
    <t>2026-7-29 06:25:35 15847419518代报油烟机安装，货已到，协商失败要求7/29上午上门。/95432</t>
  </si>
  <si>
    <t>止逆阀，烟管预埋非我方太售后安装</t>
  </si>
  <si>
    <t>20260729-01-00221</t>
  </si>
  <si>
    <t>1002003800019L412607090180</t>
  </si>
  <si>
    <t>FGDG20260727016151</t>
  </si>
  <si>
    <t>1013000100037L812408150043</t>
  </si>
  <si>
    <t>1-EU9Z704</t>
  </si>
  <si>
    <t>恒大君诚丽苑1号楼1单元1103</t>
  </si>
  <si>
    <t>FGDG20260729006248</t>
  </si>
  <si>
    <t>2026-7-29 10:07:50  安装家用净水机，货已到，条件好，7/29上门。/95773</t>
  </si>
  <si>
    <t>20260729-01-06776</t>
  </si>
  <si>
    <t>YCZ-JT2100-02-H3S(G)</t>
  </si>
  <si>
    <t>1-E3DTHWG</t>
  </si>
  <si>
    <t>石河子市绿青华府161号楼2092</t>
  </si>
  <si>
    <t>FGDG20260728026514</t>
  </si>
  <si>
    <t>工单创建者-电商客服李振作,手机号19984668211,电商代报油烟机上门设计CXW-358-V10-G（不带罩）,需尺寸测量新装设计顾客需测量烟灶和洗碗机n10尺寸</t>
  </si>
  <si>
    <t>看:橱柜尺寸符合安装要求，电源插座未安装， 做:需要安装电源插座 结:可直接安装</t>
  </si>
  <si>
    <t>20260728-01-30601</t>
  </si>
  <si>
    <t>1001003400006L132607130081</t>
  </si>
  <si>
    <t>1-EU9WRVG</t>
  </si>
  <si>
    <t>观河大院1号楼4单元202</t>
  </si>
  <si>
    <t>FGDG20260729005988</t>
  </si>
  <si>
    <t>2026-07-29 10:05:57  安装吸油烟机，货到，烟道孔好，已提醒橱柜（技师上门前再确认下），联系137****2020，2026-07-29 00:00:00上门 /智能语音机器人</t>
  </si>
  <si>
    <t>客户后期自购自装防火阀</t>
  </si>
  <si>
    <t>20260729-01-06495</t>
  </si>
  <si>
    <t>1001003400006L132607130565</t>
  </si>
  <si>
    <t>1-EU6Z4PK</t>
  </si>
  <si>
    <t>荣华府6号楼二单元604</t>
  </si>
  <si>
    <t>2026-7-28 19:52:14 15047229032代报 安装1件套，条件好 7/29下午。/97737送安同天</t>
  </si>
  <si>
    <t>止逆阀装修公司的按</t>
  </si>
  <si>
    <t>20260728-01-34973</t>
  </si>
  <si>
    <t>1002004300119L462606270955</t>
  </si>
  <si>
    <t>1-EU0CEWM</t>
  </si>
  <si>
    <t>内蒙古呼和浩特市赛罕区人民路街道送变电永光巷小区25号楼4单元3楼西户</t>
  </si>
  <si>
    <t>FGDG20260728008247</t>
  </si>
  <si>
    <t>工单创建者-电商客服艺趣审单吴美玉,手机号13396663966,需要上门设计，测量下尺寸是否合适安装，麻烦提前联系顾客预约下时间，谢谢18647113133</t>
  </si>
  <si>
    <t>20260728-01-09088</t>
  </si>
  <si>
    <t>1-4XQU97A</t>
  </si>
  <si>
    <t>金楠大院5-2-502</t>
  </si>
  <si>
    <t>2026-7-29 10:27:36        预埋烟管，【今天会上门】/95389</t>
  </si>
  <si>
    <t>烟管收押金50元，安装退烟管，</t>
  </si>
  <si>
    <t>20260729-01-07894</t>
  </si>
  <si>
    <t>ZTD100F-WH5</t>
  </si>
  <si>
    <t>1003000600005L201905220203</t>
  </si>
  <si>
    <t>1-E54EKAW</t>
  </si>
  <si>
    <t>中汇国际4-2802</t>
  </si>
  <si>
    <t>2026-7-28 16:48:21 消毒柜门板生锈，【保外】今天会上门。/9509</t>
  </si>
  <si>
    <t>20260728-02-28367</t>
  </si>
  <si>
    <t>面框生锈</t>
  </si>
  <si>
    <t>2-1Y8-2645</t>
  </si>
  <si>
    <t>昆仑路街道汇福世纪家园7栋南新路</t>
  </si>
  <si>
    <t>FGDG20260728031774</t>
  </si>
  <si>
    <t>工单创建者-电商客服王天丽,手机号18104276664,电商代报嵌入式洗碗机上门设计JBCD6E-03-N10,需尺寸测量换装设计看下是否能改造京东电商单师傅别引导专柜款谢谢/n【需求补充】</t>
  </si>
  <si>
    <t>20260728-01-36624</t>
  </si>
  <si>
    <t>FGDG20260728026513</t>
  </si>
  <si>
    <t>工单创建者-电商客服李振作,手机号19984668211,电商代报灶具上门设计JZT-TF37B-12T,需尺寸测量新装设计顾客需测量烟灶和洗碗机n10尺寸</t>
  </si>
  <si>
    <t>看:橱柜台面未做好，灶具开孔尺寸已告知顾客，按要求开孔就可以安装，嵌入式洗碗机橱柜符合安装尺寸，进水。排水位置合适，电源插座未安装， 做:灶具台面按开孔尺寸开孔就可安装，洗碗机电源插座需要安装好 结:可以安装灶具，可以安装型号为n10的嵌入式洗碗机</t>
  </si>
  <si>
    <t>看:橱柜台面未做好，灶具开孔尺寸已告知顾客，按要求开孔就可以安装，嵌入式洗碗机橱柜符合安装尺寸，进水，排水位置合适电源插座未安装， 做:灶具台面按开孔尺寸开孔就可安装，洗碗机电源插座需要安装好 结:可以安装灶具，可以安装型号为n10的嵌入式洗碗机</t>
  </si>
  <si>
    <t>1002004300089L402605230044</t>
  </si>
  <si>
    <t>1-A4FMZBC</t>
  </si>
  <si>
    <t>大城街道秦宇房产共和巷小区4号楼2单元</t>
  </si>
  <si>
    <t>工单创建者-电商客服郑凯凯,手机号19817377549,具体上门时间请提前与顾客联系~，谢谢谢谢，天猫官旗</t>
  </si>
  <si>
    <t>1001001500158L942509090272</t>
  </si>
  <si>
    <t>1-EUAKJII</t>
  </si>
  <si>
    <t>兴隆居6-1-2201</t>
  </si>
  <si>
    <t>2026-7-29 10:47:58 安装1件，今天会上门/96640</t>
  </si>
  <si>
    <t>止烟阀用户自备安装</t>
  </si>
  <si>
    <t>武都区</t>
  </si>
  <si>
    <t>20260729-01-09210</t>
  </si>
  <si>
    <t>1002003800026L602512310406</t>
  </si>
  <si>
    <t>1-EATWBK8</t>
  </si>
  <si>
    <t>内蒙古昭乌达路街道万锦·领秀-5号楼5-1-1601</t>
  </si>
  <si>
    <t>FGDG20260729008985</t>
  </si>
  <si>
    <t>2026/07/29 10:57:46 用户通过微站自助预约：调试JZT-03-TEK20-12T 货已到   安装条件已确认   期望时间2026/07/29 00:00:00  客户备注：  提前联系客户预约时间。</t>
  </si>
  <si>
    <t>20260729-01-09760</t>
  </si>
  <si>
    <t>1001000900428L252605110296</t>
  </si>
  <si>
    <t>2-6F-1286</t>
  </si>
  <si>
    <t>马跑泉真公园华府11号楼1201</t>
  </si>
  <si>
    <t>FGDG20260728020181</t>
  </si>
  <si>
    <t>2026-7-28 15:08:34 安装烟机，放置灶具，条件均符合，【电商购买】，已核实出差费由电商负责，7/29/957142026-7-29 10:27:47   放置灶具  今天已上门/96785</t>
  </si>
  <si>
    <t>1002004300089L402604160017</t>
  </si>
  <si>
    <t>符合安装，已做好防护，气源未通后续调试</t>
  </si>
  <si>
    <t>17853283021-B5EZ4FU</t>
  </si>
  <si>
    <t>1001000500095L011901050168</t>
  </si>
  <si>
    <t>1-FWPSJA</t>
  </si>
  <si>
    <t>基业豪庭14-1-302室</t>
  </si>
  <si>
    <t>2026-7-28 09:09:39 烟机小保养，收费198元。7/29上门。/982232026-7-28 14:58:17 用户要求尽快联系。/95397</t>
  </si>
  <si>
    <t>18893912685已拨打电话明天早上</t>
  </si>
  <si>
    <t>20260728-02-03249</t>
  </si>
  <si>
    <t>1001000900438L272604251907</t>
  </si>
  <si>
    <t>1-EU13EUM</t>
  </si>
  <si>
    <t>伊宁市印象江南小区21号楼一单元1402室</t>
  </si>
  <si>
    <t>20260728-01-12369</t>
  </si>
  <si>
    <t>1002004400004L412601260043</t>
  </si>
  <si>
    <t>1-EP0MR2E</t>
  </si>
  <si>
    <t>万科星耀阅海 星耀阅海10-1-1602</t>
  </si>
  <si>
    <t>2026/07/29 10:45:35 用户通过微站自助预约：调试JZT-01-J3.D-12T 货已到   安装条件已确认   期望时间2026/07/29 00:00:00  客户备注：  提前联系客户预约时间。</t>
  </si>
  <si>
    <t>1001000900428L262605280246</t>
  </si>
  <si>
    <t>1-ETYNV4O</t>
  </si>
  <si>
    <t>新疆乌鲁木齐市新市区迎宾路街道汇润城北区-D1号楼</t>
  </si>
  <si>
    <t>2026-07-28 08:53:37，安装吸油烟机，货未到：预计07/28到，烟道孔好，已提醒橱柜（技师上门前再确认下），联系虚拟号18449037621，分机号7367，顾客期望07月28日上门，协商至07月29日上午上门 /智能外呼机器人</t>
  </si>
  <si>
    <t>20260728-01-02381</t>
  </si>
  <si>
    <t>1001000900421L522607100028</t>
  </si>
  <si>
    <t>1-EU2I730</t>
  </si>
  <si>
    <t>宁夏回族自治区 银川市 金凤区 中房玺悦轩16号楼一单元2402</t>
  </si>
  <si>
    <t>FGDG20260728016228</t>
  </si>
  <si>
    <t>2026-07-28 13:43:55 oaRmVjmPfu69DFlcequ-vgcI643U代报，安装烟机。/9608货已到</t>
  </si>
  <si>
    <t>防烟宝用户后期自购自装已告知用户如后期出现倒烟串味与方太产品无关</t>
  </si>
  <si>
    <t>20260728-01-18386</t>
  </si>
  <si>
    <t>JPCD12E-NT01S</t>
  </si>
  <si>
    <t>1018000700001L752602010209</t>
  </si>
  <si>
    <t>1-E9VQUUO</t>
  </si>
  <si>
    <t>昆北街道锦尚国际锦枫华20栋东单元2001【配送拨打18400987795转4390】</t>
  </si>
  <si>
    <t>工单创建者-电商客服艺趣接待鲍紫怡,手机号17816564095,2026年7月27日20:04:41/洗碗漏水，29号上门/yq鲍紫怡</t>
  </si>
  <si>
    <t>20260727-02-35737</t>
  </si>
  <si>
    <t>1001003300012L952606230007</t>
  </si>
  <si>
    <t>1-EQU4SGQ</t>
  </si>
  <si>
    <t>沙湾市</t>
  </si>
  <si>
    <t>FGDG20260728014271</t>
  </si>
  <si>
    <t>2026-07-28 12:53:26  安装吸油烟机，货到，烟道孔好，已提醒橱柜（技师上门前再确认下），联系138****9627，2026-07-29 上午上门 /智能语音机器人</t>
  </si>
  <si>
    <t>沙湾市书香绿城20-2-101</t>
  </si>
  <si>
    <t>20260728-01-16132</t>
  </si>
  <si>
    <t>1-EUAC9ZY</t>
  </si>
  <si>
    <t>宝湖湾50号楼2单元302</t>
  </si>
  <si>
    <t>2026-7-29 10:33:29 烟机小保养，198元，今天已上门。/96876</t>
  </si>
  <si>
    <t>20260729-02-08239</t>
  </si>
  <si>
    <t>CXW-258-X1S</t>
  </si>
  <si>
    <t>1008000800011L732510090178</t>
  </si>
  <si>
    <t>1-ETZUCYA</t>
  </si>
  <si>
    <t>山河樾2-2-1101</t>
  </si>
  <si>
    <t>2026-7-28 10:12:23 【15121980362】代报，安装水槽洗碗机，安装条件好，货已到，7/29上门。/95560</t>
  </si>
  <si>
    <t>1001001500158L912603280135</t>
  </si>
  <si>
    <t>1-EHF07XS</t>
  </si>
  <si>
    <t>海德悦府5-2-1002</t>
  </si>
  <si>
    <t>2026-07-29 10:12:24 自助代报：今天会上门 吸油烟机 安装  2026/07/29 00:00 上门联系人：用户。/代报人：多门店·张磊（18295002018+宁夏）</t>
  </si>
  <si>
    <t>20260729-01-06908</t>
  </si>
  <si>
    <t>1004001300024L512511200006</t>
  </si>
  <si>
    <t>1-DT01F88</t>
  </si>
  <si>
    <t>翰乐轩8-2-3302</t>
  </si>
  <si>
    <t>FGDG20260729009263</t>
  </si>
  <si>
    <t>2026-07-29 11:02:20   oHxa_jpWPkPVnKCb1W6vLEHuArz8代报： FGDG20260728015744改热水器验收。/96529</t>
  </si>
  <si>
    <t>20260728-01-17839</t>
  </si>
  <si>
    <t>L10</t>
  </si>
  <si>
    <t>1001003300010L142510100409</t>
  </si>
  <si>
    <t>1-ESTFBC0</t>
  </si>
  <si>
    <t>内蒙古兴隆街道薛家湾北山一号2-1-601</t>
  </si>
  <si>
    <t>FGDG20260724002190</t>
  </si>
  <si>
    <t>2026-07-24 08:50:37，安装吸油烟机，货未到：预计07/28到，烟道孔好，已提醒橱柜（技师上门前再确认下），联系虚拟号18423474021，分机号9013，顾客期望07月28日上门，协商至07月29日00时00分上门 /智能外呼机器人</t>
  </si>
  <si>
    <t>20260724-01-02254</t>
  </si>
  <si>
    <t>1018001000004L752604020412</t>
  </si>
  <si>
    <t>1-EUAGEFK</t>
  </si>
  <si>
    <t>富源幸福里 南区2栋1单元2202</t>
  </si>
  <si>
    <t>FGDG20260729008055</t>
  </si>
  <si>
    <t>2026-07-29 10:41:27  安装嵌入式洗碗机，货到，下水口已好，水电装好，橱柜做好，联系136****8185，2026-07-29 00:00:00上门 /智能语音机器人</t>
  </si>
  <si>
    <t>20260729-01-08720</t>
  </si>
  <si>
    <t>1013000500001L812209030094</t>
  </si>
  <si>
    <t>1-3M6NFPA</t>
  </si>
  <si>
    <t>天水路万家居然之家五楼业之峰方太</t>
  </si>
  <si>
    <t>2026-7-29 10:56:37   门店的家用净水机，更换滤芯，今天已上门。/9750</t>
  </si>
  <si>
    <t>20260729-08-09988</t>
  </si>
  <si>
    <t>滤芯寿命显示不正常/与实际用水不符</t>
  </si>
  <si>
    <t>正常更换滤芯（保养）</t>
  </si>
  <si>
    <t>1009001500012L662503190067</t>
  </si>
  <si>
    <t>1-5NPTC0A</t>
  </si>
  <si>
    <t>新疆维新疆水磨沟西虹路华凌至尊店吾尔自治区---新疆水磨沟西虹路华凌至尊店</t>
  </si>
  <si>
    <t>2026-7-29 10:53:55 17609906052代报蒸烤烹饪机样机维修，26-07-29上门。/95078</t>
  </si>
  <si>
    <t>20260729-08-09602</t>
  </si>
  <si>
    <t>1018000500029L752606020240</t>
  </si>
  <si>
    <t>1-86USCKU</t>
  </si>
  <si>
    <t>宝湖华府9-2-501</t>
  </si>
  <si>
    <t>2026/07/24 13:48:08 用户通过微站自助预约：嵌入式洗碗机安装 货已到   安装条件已确认   期望时间2026/07/27 09:00:00  客户备注：  提前联系客户预约时间。</t>
  </si>
  <si>
    <t>20260724-01-18657</t>
  </si>
  <si>
    <t>1001000900413L272604260569</t>
  </si>
  <si>
    <t>1-EU36FNI</t>
  </si>
  <si>
    <t>宁夏回族自治区石嘴山市惠农区华祥一期3-1-202</t>
  </si>
  <si>
    <t>FGDG20260728018584</t>
  </si>
  <si>
    <t>2026-7-28 14:38:02 18195206033代报，安装油烟机+调试灶具，货已到，约7/29上门。/8151</t>
  </si>
  <si>
    <t>20260728-01-21155</t>
  </si>
  <si>
    <t>1-EU99WSC</t>
  </si>
  <si>
    <t>潍坊奥林花园b区22号楼6单元3023单元602</t>
  </si>
  <si>
    <t>2026-7-29 09:24:20  【经销商13310347157代报】安装油烟机，货已到，要求7/29 上门/96683</t>
  </si>
  <si>
    <t>20260729-01-04024</t>
  </si>
  <si>
    <t>1001001500166L952607090146</t>
  </si>
  <si>
    <t>1-ETZYJ3A</t>
  </si>
  <si>
    <t>和平路东四区4-7-602</t>
  </si>
  <si>
    <t>2026-07-28 10:21:44【        oaRmVjlCc8otaO8lMhhErNEK3fks  】【代报】     安装      1件套   ， 辛苦师傅提前和用户 联系确认具体时间，感谢。  /95762送安同天</t>
  </si>
  <si>
    <t>20260728-01-07505</t>
  </si>
  <si>
    <t>1002003800026L412606110292</t>
  </si>
  <si>
    <t>FGDG20260724002191</t>
  </si>
  <si>
    <t>2026-07-24 08:50:37，放置灶具，货未到：预计07/28到，台面孔好，未通气，已提醒通气，联系虚拟号18423474021，分机号9013，顾客期望07月28日上门，协商至07月29日00时00分上门 /智能外呼机器人</t>
  </si>
  <si>
    <t>1001001500148L922512110094</t>
  </si>
  <si>
    <t>1-EUAOI7Q</t>
  </si>
  <si>
    <t>宝湖华府9-2-301</t>
  </si>
  <si>
    <t>FGDG20260729008917</t>
  </si>
  <si>
    <t>2026/07/29 10:56:48 用户通过微站自助预约：吸油烟机安装 货已到   安装条件已确认   期望时间2026/07/29 00:00:00  客户备注：  提前联系客户预约时间。</t>
  </si>
  <si>
    <t>20260729-01-09695</t>
  </si>
  <si>
    <t>FGDG20260729007893</t>
  </si>
  <si>
    <t>2026-07-29 10:33:32用户反馈热水器出热水慢，用户表示自家的这款热水器有零冷水功能但是用的时候要等好久才能出热水，当时购买的时候销售不是这么说的，用户对零冷水操作不明白，给用户解释用户不接受要求专业人员指导/95313</t>
  </si>
  <si>
    <t>上午</t>
  </si>
  <si>
    <t>20260729-02-08528</t>
  </si>
  <si>
    <t>1002003400306L442604130360</t>
  </si>
  <si>
    <t>FGDG20260728018585</t>
  </si>
  <si>
    <t>1001000900041L071802020074</t>
  </si>
  <si>
    <t>2-TA-1760</t>
  </si>
  <si>
    <t>沙区中豪润园3区39-2-1102</t>
  </si>
  <si>
    <t>2026/07/26 20:53:10 用户通过微站自助预约：油烟机小保养CXW-200-EM03T    已提醒收费  2026/07/29 10:00:00  提前联系。</t>
  </si>
  <si>
    <t>20260726-02-34641</t>
  </si>
  <si>
    <t>1001000800344L102605150281</t>
  </si>
  <si>
    <t>1-EU8WSQG</t>
  </si>
  <si>
    <t>阳光新城b2区11号楼2单元503</t>
  </si>
  <si>
    <t>2026-07-29 08:59:41  安装吸油烟机，货到，烟道孔好，已提醒橱柜（技师上门前再确认下），联系180****2777，2026-07-29 00:00:00上门 /智能语音机器人</t>
  </si>
  <si>
    <t>客户已预埋安装止回阀，即装即用</t>
  </si>
  <si>
    <t>20260729-01-02657</t>
  </si>
  <si>
    <t>CXW-258-EH36H(单罩)</t>
  </si>
  <si>
    <t>1002003400274L422601220058</t>
  </si>
  <si>
    <t>FGDG20260729002542</t>
  </si>
  <si>
    <t>2026-07-29 08:59:41  调试灶具，货到，台面孔好，通气，联系180****2777，2026-07-29 00:00:00上门 /智能语音机器人</t>
  </si>
  <si>
    <t>JZT-02-TH33B-12T</t>
  </si>
  <si>
    <t>1002004500003L602606040960</t>
  </si>
  <si>
    <t>1-EU5IJKI</t>
  </si>
  <si>
    <t>保利领秀山太和城6号楼二单元2401</t>
  </si>
  <si>
    <t>2026/07/28 17:46:23 用户通过微站自助预约：吸油烟机安装,灶具调试 货已到   安装条件已确认   期望时间2026/07/29 13:00:00  客户备注：  提前联系客户预约时间。 请技师根据用户家实际情况进行录单。</t>
  </si>
  <si>
    <t>17854190741-JSX2701</t>
  </si>
  <si>
    <t>2-2DR-4423</t>
  </si>
  <si>
    <t>新疆克拉玛依市独山子区西宁路街道天景颐园11栋2号</t>
  </si>
  <si>
    <t>FGDG20260728023409</t>
  </si>
  <si>
    <t>工单创建者-电商客服王思雨,手机号18012976136,电商代报油烟机上门设计CXW-358-V10A,需尺寸测量换装设计李建13999727977新疆克拉玛依市独山子区西宁路街道天景颐园11栋2号</t>
  </si>
  <si>
    <t>可以安装</t>
  </si>
  <si>
    <t>20260728-01-27133</t>
  </si>
  <si>
    <t>CXW-358-V10A</t>
  </si>
  <si>
    <t>1001003300012L572607130103</t>
  </si>
  <si>
    <t>1-EV3X54L</t>
  </si>
  <si>
    <t>1001001500166L952607210124</t>
  </si>
  <si>
    <t>1-E825AH8</t>
  </si>
  <si>
    <t>龙湖光年 2栋1单元3201室</t>
  </si>
  <si>
    <t>2026-07-28 11:00:02 自助代报：CXW-358-03-Z9T(不带罩) 安装 带防火阀，麻烦安排一下谢谢 2026/07/29 00:00 上门联系人：刘泽。/代报人：兰州金运店·李有慧（13669351562+兰州）</t>
  </si>
  <si>
    <t>20260728-01-09892</t>
  </si>
  <si>
    <t>1001000900309L272605210134</t>
  </si>
  <si>
    <t>1-EU97K40</t>
  </si>
  <si>
    <t>中佑西悦城9号楼2单元2022</t>
  </si>
  <si>
    <t>2026-07-29 09:20:49  安装吸油烟机，货到，烟道孔好，已提醒橱柜（技师上门前再确认下），联系166****7777，协商2026-07-30 上午上门 /智能语音机器人</t>
  </si>
  <si>
    <t>客户家装修师傅全程指导安装调试即装即用，</t>
  </si>
  <si>
    <t>20260729-01-03827</t>
  </si>
  <si>
    <t>CXW-358-EMD20H(单罩)</t>
  </si>
  <si>
    <t>1001003400005L112607160404</t>
  </si>
  <si>
    <t>2-34G-3437</t>
  </si>
  <si>
    <t>昌吉市市政府家属院24-3-402</t>
  </si>
  <si>
    <t>2026-7-27 16:21:36 13369943866代报 安装2件套，条件好。/97737已约待送</t>
  </si>
  <si>
    <t>20260727-01-27343</t>
  </si>
  <si>
    <t>1001001500158L942607150480</t>
  </si>
  <si>
    <t>1-DAOIYB4</t>
  </si>
  <si>
    <t>红星天铂一期东区东区5-2072</t>
  </si>
  <si>
    <t>FGDG20260728011316</t>
  </si>
  <si>
    <t>2026-7-28 11:43:16 13997169649代报 安装烟机+灶蒸烤烹饪机和水槽洗碗机新装设计，货已到。/96473</t>
  </si>
  <si>
    <t>20260728-01-12675</t>
  </si>
  <si>
    <t>CXW-358-L10</t>
  </si>
  <si>
    <t>1001003300010L132607150142</t>
  </si>
  <si>
    <t>1-E5C98DI</t>
  </si>
  <si>
    <t>宁夏银川市西夏区西花园街道丽子园A区17号楼1单元501</t>
  </si>
  <si>
    <t>工单创建者-电商客服吴丹娜,手机号18719463463,号码：18295275671需要安装</t>
  </si>
  <si>
    <t>西夏区</t>
  </si>
  <si>
    <t>20260728-01-33096</t>
  </si>
  <si>
    <t>1002004500003L602606040167</t>
  </si>
  <si>
    <t>1-ETNXFYQ</t>
  </si>
  <si>
    <t>内蒙古呼和浩特市新城区毫沁营镇一家村福欣小区12号楼二单元2501</t>
  </si>
  <si>
    <t>2026-07-27 08:30:54，调试灶具，货未到：预计07/28到，台面孔好，通气，联系虚拟号17895028758，分机号1278，07月29日00时00分上门 /智能外呼机器人</t>
  </si>
  <si>
    <t>20260727-01-01214</t>
  </si>
  <si>
    <t>1001001500158L942603200098</t>
  </si>
  <si>
    <t>1-ETQWBE8</t>
  </si>
  <si>
    <t>袁河别墅53号</t>
  </si>
  <si>
    <t>FGDG20260727011816</t>
  </si>
  <si>
    <t>2026-7-27 11:47:00    15909644066代报，安装烟机，货已到，7/29早上 。/95675</t>
  </si>
  <si>
    <t>客户后期表示自购自装止回阀</t>
  </si>
  <si>
    <t>西吉县</t>
  </si>
  <si>
    <t>20260727-01-13001</t>
  </si>
  <si>
    <t>1002002100239L411904300143</t>
  </si>
  <si>
    <t>2-OH-3893</t>
  </si>
  <si>
    <t>君悦海棠F6-3-101</t>
  </si>
  <si>
    <t>2026-7-29 10:50:43 灶具自动熄火，今天已上门。/95692【保外】</t>
  </si>
  <si>
    <t>20260729-02-09384</t>
  </si>
  <si>
    <t>热电偶坏</t>
  </si>
  <si>
    <t>02-TK7B-12T</t>
  </si>
  <si>
    <t>1002003800015L602511140099</t>
  </si>
  <si>
    <t>2-36K-2031</t>
  </si>
  <si>
    <t>中国海关家属院 北京南路17号海关家属院11-2-202</t>
  </si>
  <si>
    <t>FGDG20260728027412</t>
  </si>
  <si>
    <t>2026-7-28 18:00:20，调试灶具，货已到，台面孔好、气通，7/29下午。/95352</t>
  </si>
  <si>
    <t>11点</t>
  </si>
  <si>
    <t>20260728-01-31616</t>
  </si>
  <si>
    <t>1001000900395L272409250047</t>
  </si>
  <si>
    <t>1-9W1A638</t>
  </si>
  <si>
    <t>宁夏银川市贺兰县习岗镇紫藤名著17号楼一单元702室</t>
  </si>
  <si>
    <t>2026/07/27 18:40:46 用户通过微站自助预约：吸油烟机油烟机小保养  清洗油烟机  已提醒收费  2026/07/29 00:00:00  提前联系。</t>
  </si>
  <si>
    <t>20260727-02-33440</t>
  </si>
  <si>
    <t>1001000500426L252505050009</t>
  </si>
  <si>
    <t>1-EU4OUMK</t>
  </si>
  <si>
    <t>江苏路高新园14号楼4单元401</t>
  </si>
  <si>
    <t>2026-7-28 16:33:55 13199823386代报：安装吸油烟机 已约待送   要求7/28下午18:30上门 /96504 提前联系</t>
  </si>
  <si>
    <t>20260728-01-27761</t>
  </si>
  <si>
    <t>CXW-258-JQ35T(不带罩)</t>
  </si>
  <si>
    <t>LS280000000000000035225875</t>
  </si>
  <si>
    <t>FGDG20260728011317</t>
  </si>
  <si>
    <t>已完成符合安装条件，尺寸图已告知用户</t>
  </si>
  <si>
    <t>1001001500117L932401240030</t>
  </si>
  <si>
    <t>1-ES1MGBC</t>
  </si>
  <si>
    <t>碧玉华挺6号楼2单元3203</t>
  </si>
  <si>
    <t>2026/07/28 14:29:08 用户通过微站自助预约：吸油烟机安装 货已到   安装条件已确认   期望时间2026/07/29 11:00:00  客户备注：  提前联系客户预约时间。</t>
  </si>
  <si>
    <t>20260728-01-20603</t>
  </si>
  <si>
    <t>CXW-358-Z5TS（不带罩）</t>
  </si>
  <si>
    <t>1002004300089L402607160808</t>
  </si>
  <si>
    <t>1-EAR1BK6</t>
  </si>
  <si>
    <t>姚云15904715615 内蒙古呼和浩特市赛罕区人民路街道人民路鄂尔多斯大街电力家园高4号楼一单元7楼东户</t>
  </si>
  <si>
    <t>FGDG20260729010424</t>
  </si>
  <si>
    <t>2026-7-29 11:24:33 用户来电  调试灶具  今天已上门 /95713</t>
  </si>
  <si>
    <t>20260729-01-11405</t>
  </si>
  <si>
    <t>1009000200011L341806110103</t>
  </si>
  <si>
    <t>1-EU0U0UU</t>
  </si>
  <si>
    <t>首府公馆一期13-2-402</t>
  </si>
  <si>
    <t>2026-07-29 11:25:21   15899102352代报修改产品线/96890</t>
  </si>
  <si>
    <t>20260728-02-11234</t>
  </si>
  <si>
    <t>显示屏显示E6</t>
  </si>
  <si>
    <t>蒸汽发生器积垢</t>
  </si>
  <si>
    <t>ZW-Z2M7</t>
  </si>
  <si>
    <t>1004000400067L501707180062</t>
  </si>
  <si>
    <t>1-EU7XF8M</t>
  </si>
  <si>
    <t>华林公馆6-1-1101</t>
  </si>
  <si>
    <t>2026-7-28 23:45:06 【保外】热水器不工作，要求7/29早上上门。/95432</t>
  </si>
  <si>
    <t>20260728-02-37633</t>
  </si>
  <si>
    <t>JSQ31-1508-FR-12T</t>
  </si>
  <si>
    <t>1001001500154L922606260410</t>
  </si>
  <si>
    <t>1-EU99MR8</t>
  </si>
  <si>
    <t>东方云景8-2503</t>
  </si>
  <si>
    <t>FGDG20260729003833</t>
  </si>
  <si>
    <t>2026-7-29 09:23:30 13109753558代报，安装1件套，需要可调节挂钩，要求上门/95407已约待送</t>
  </si>
  <si>
    <t>致电顾客    女士接听  已跟顾客预约，顾客认可，如用户来电勿建催单，请联系（18697238559）感谢 止逆阀由装修公司安装并链接后期串烟串味与安装人员无关</t>
  </si>
  <si>
    <t>20260729-01-03995</t>
  </si>
  <si>
    <t>1002003400261L432605210193</t>
  </si>
  <si>
    <t>1-DBVQ88W</t>
  </si>
  <si>
    <t>瑞德苑4-3-301</t>
  </si>
  <si>
    <t>2026/07/29 09:23:05 用户通过微站自助预约：灶具调试 货已到   安装条件已确认   期望时间2026/07/29 00:00:00  客户备注：  提前联系客户预约时间。</t>
  </si>
  <si>
    <t>厨电更新无需防护。免费拆旧机。</t>
  </si>
  <si>
    <t>20260729-01-03928</t>
  </si>
  <si>
    <t>1-EU6EIUW</t>
  </si>
  <si>
    <t>鄂尔多斯大街绿城润园小区20号楼一单元202</t>
  </si>
  <si>
    <t>FGDG20260728029398</t>
  </si>
  <si>
    <t>2026-07-28 18:57:45 oHxa_jlfn3EduG5cVwE9SasN05-M顾客在线预约净水机安装，货到， 条件好，8月1日上午。/97368 货已到</t>
  </si>
  <si>
    <t>用户厨房电合不上闸，怀疑有漏电的地方，水路也分不清，不知哪个是冷热水</t>
  </si>
  <si>
    <t>20260728-01-33834</t>
  </si>
  <si>
    <t>1001001500166L952606290013</t>
  </si>
  <si>
    <t>1-EUB7BII</t>
  </si>
  <si>
    <t>诚园熙悦7号地乡</t>
  </si>
  <si>
    <t>FGDG20260729010817</t>
  </si>
  <si>
    <t>2026-7-29 11:29:41    安装烟机，货已到，今天会上门 。/95675</t>
  </si>
  <si>
    <t>用户家用110PVC烟管共计11米，已告知用户排风量差，用户已知道，用户自行整改</t>
  </si>
  <si>
    <t>20260729-01-11864</t>
  </si>
  <si>
    <t>1001001500155L932601130426</t>
  </si>
  <si>
    <t>1-E23CLRU</t>
  </si>
  <si>
    <t>郭家桥乡吉泰璟樾8号楼2单元802</t>
  </si>
  <si>
    <t>FGDG20260729009739</t>
  </si>
  <si>
    <t>2026-07-29 11:11:30 18161605602代报安装一件，今天会上门。/97321</t>
  </si>
  <si>
    <t>20260729-01-10622</t>
  </si>
  <si>
    <t>1001002000029L572603310113</t>
  </si>
  <si>
    <t>1-ETEYQWA</t>
  </si>
  <si>
    <t>甘肃省白银市靖远县乌兰镇嘉泽云墅3号楼一单元701</t>
  </si>
  <si>
    <t>2026-7-26 09:52:51，13359320299代报，安装吸油烟，货已到，7/27上门。/95667</t>
  </si>
  <si>
    <t>20260726-01-05368</t>
  </si>
  <si>
    <t>03-HA7B-12T</t>
  </si>
  <si>
    <t>1002003700022L602309240011</t>
  </si>
  <si>
    <t>1-7YCS2GA</t>
  </si>
  <si>
    <t>河南东路655号中天翰林诚品小区1号楼1单元504</t>
  </si>
  <si>
    <t>FGDG20260728031458</t>
  </si>
  <si>
    <t>2026-7-28 20:59:03  灶具中间的部位生锈【保内】，要求7/29中午一点半之前。/96685</t>
  </si>
  <si>
    <t>20260728-02-36251</t>
  </si>
  <si>
    <t>1-ETYV4WK</t>
  </si>
  <si>
    <t>甘肃省金昌市金川区铂悦府二栋二单元 802</t>
  </si>
  <si>
    <t>FGDG20260728002971</t>
  </si>
  <si>
    <t>工单创建者-电商客服张晨,手机号18158260821,电商代报洗碗机上门设计JBSD2T-02-M6,需尺寸测量换装设计上门前联系客户协调时间</t>
  </si>
  <si>
    <t>20260728-01-03149</t>
  </si>
  <si>
    <t>1002003800026L412605200066</t>
  </si>
  <si>
    <t>1-EEIUWLA</t>
  </si>
  <si>
    <t>内蒙古昆北街道锦尚国际三期锦枫华22#1单元908</t>
  </si>
  <si>
    <t>2026-07-28 18:47:00  oHxa_jn7yzhVP0CN_1X6M9I5oPQ8代报，烟机和灶具，7月29日上门安装 安装两件套，/8399货已到</t>
  </si>
  <si>
    <t>LS280000000000000035225877</t>
  </si>
  <si>
    <t>FGDG20260728011318</t>
  </si>
  <si>
    <t>已完成洗碗机左版的水电上下水管预留在右边了，已告知用户安装开孔尺寸</t>
  </si>
  <si>
    <t>1001001500158L942607130369</t>
  </si>
  <si>
    <t>1-EU6P0RM</t>
  </si>
  <si>
    <t>华韵雅园18-3-501</t>
  </si>
  <si>
    <t>FGDG20260728029901</t>
  </si>
  <si>
    <t>2026-07-28 19:31:33 oHxa_jq6s_TTtWwL7-KSkHgWAw9w【代报】  安装 2 件套，货已到 /96890</t>
  </si>
  <si>
    <t>20260728-01-34469</t>
  </si>
  <si>
    <t>1002003700112L472604020602</t>
  </si>
  <si>
    <t>1-DZNDAL4</t>
  </si>
  <si>
    <t>碧玉华庭二期6-2-1001</t>
  </si>
  <si>
    <t>FGDG20260729003283</t>
  </si>
  <si>
    <t>2026-7-29 09:11:52 验收热水器，调试灶具，条件具备，并指导使用，7.29号下午上门。/9186 货已到2026-7-29 09:14:34 客户来电核实预约 已告知已预约 客户知晓/95470</t>
  </si>
  <si>
    <t>20260729-01-03393</t>
  </si>
  <si>
    <t>1001001500130L952607220054</t>
  </si>
  <si>
    <t>1-ETTW1UY</t>
  </si>
  <si>
    <t>鸿庆苑住宅小区 2栋1单元301</t>
  </si>
  <si>
    <t>2026-07-27 15:52:56 自助代报：CXW-358-Z9T（不带罩） 安装 JZT-02-TD7B.D-G-12T 调试  2026/07/29 00:00 上门联系人：魏立海。/代报人：兰州金运店·王瑾（13909490997+兰州）</t>
  </si>
  <si>
    <t>20260727-01-25637</t>
  </si>
  <si>
    <t>1001000900421L512607110193</t>
  </si>
  <si>
    <t>1-638DTAK</t>
  </si>
  <si>
    <t>东城华府14-2-801</t>
  </si>
  <si>
    <t>FGDG20260727010158</t>
  </si>
  <si>
    <t>2026-7-27 11:20:11 19219307496代报，安装油烟机f5，7/28上门./96566货已到</t>
  </si>
  <si>
    <t>用户自己安装止回阀</t>
  </si>
  <si>
    <t>20260727-01-11127</t>
  </si>
  <si>
    <t>1002004500003L422605230345</t>
  </si>
  <si>
    <t>1-ETRI63C</t>
  </si>
  <si>
    <t>一条山镇天润嘉园10-2-701</t>
  </si>
  <si>
    <t>FGDG20260727013996</t>
  </si>
  <si>
    <t>2026-7-27 12:32:41  调试灶具 货7/29到 气通 台面好，7/30上门。/7722【毛坯新装】【京东】虚拟号码：184619146087777</t>
  </si>
  <si>
    <t>20260727-01-15605</t>
  </si>
  <si>
    <t>1002004300060L452412120006</t>
  </si>
  <si>
    <t>1-EU3QT70</t>
  </si>
  <si>
    <t>铁建云宸17-2202</t>
  </si>
  <si>
    <t>2026-07-28 15:21:24 自助代报：灶具 调试 上午调试 2026/07/29 00:00 上门联系人：用户。/代报人：多门店·张磊（18295002018+宁夏）</t>
  </si>
  <si>
    <t>1008000500023L732501040018</t>
  </si>
  <si>
    <t>1-EQS674E</t>
  </si>
  <si>
    <t>解放路街道解放路馨苑小区</t>
  </si>
  <si>
    <t>FGDG20260716030070</t>
  </si>
  <si>
    <t>2026-07-16 20:05:43 内部顾客（oHxa_jijFytw_XIvBYBhL6_F58ZI）通过智能文本报单： 新疆阿勒泰地区阿勒泰市解放路街道解放路 馨苑小区 预约7月18号安装水槽洗碗机ET032026-7-27 12:55:48，18097552853服务技师来电改约至8/1上门，安装条件不具备，/957772026-7-27 12:55:48，18097552853服务技师来电改约至8/1下午4点上门，安装条件不具备，/957772026-7-29 11:25:544   18097552853代报，改约到7/29上门。/96935</t>
  </si>
  <si>
    <t>20260716-01-34430</t>
  </si>
  <si>
    <t>JBSD2T-ET03</t>
  </si>
  <si>
    <t>1001001500158L912511010320</t>
  </si>
  <si>
    <t>FGDG20260729010074</t>
  </si>
  <si>
    <t>防火阀用户自己安装的</t>
  </si>
  <si>
    <t>1013000500004L832503240174</t>
  </si>
  <si>
    <t>1-7KLF1M8</t>
  </si>
  <si>
    <t>内蒙古北垣东街水岸小镇B1-3-801</t>
  </si>
  <si>
    <t>2026-7-26 14:17:50   净水机保养，2026-07-28 9:00-10:00 ，配件订单：【用户已在线付款，技师带芯上门：前后置复合滤芯组件_H-JABG_FW+111300050157B】</t>
  </si>
  <si>
    <t>20260726-02-21425</t>
  </si>
  <si>
    <t>1002004300105L462605150041</t>
  </si>
  <si>
    <t>1-EACHTTS</t>
  </si>
  <si>
    <t>马营镇西吊社24号</t>
  </si>
  <si>
    <t>FGDG20260729010988</t>
  </si>
  <si>
    <t>通渭县</t>
  </si>
  <si>
    <t>20260729-01-03871</t>
  </si>
  <si>
    <t>JZY-02-TD7B.D-G-20Y</t>
  </si>
  <si>
    <t>1-5K90Y06</t>
  </si>
  <si>
    <t>中海央墅81-101</t>
  </si>
  <si>
    <t>2026-07-29 11:39:33 自助代报：今天会上门 吸油烟机 油烟机预埋烟管  2026/07/29 00:00 上门联系人：先生。/代报人：焦鹏飞（19509519593+宁夏）</t>
  </si>
  <si>
    <t>用户独栋别墅，自装8米160PVC管。</t>
  </si>
  <si>
    <t>20260729-01-12242</t>
  </si>
  <si>
    <t>1001001500158L912510280329</t>
  </si>
  <si>
    <t>1-86I755A</t>
  </si>
  <si>
    <t>渭水一方二期3-1001</t>
  </si>
  <si>
    <t>FGDG20260729009195</t>
  </si>
  <si>
    <t>2026/07/29 11:01:25 用户通过微站自助预约：吸油烟机安装 货已到   安装条件已确认   期望时间2026/07/29 00:00:00  客户备注：  提前联系客户预约时间。</t>
  </si>
  <si>
    <t>20260729-01-10013</t>
  </si>
  <si>
    <t>1002004300107L462605090076</t>
  </si>
  <si>
    <t>1-E8JGLNI</t>
  </si>
  <si>
    <t>甘肃兰州市城关区广武门街道兰州市电信局家属院-9号楼202</t>
  </si>
  <si>
    <t>1001003400007L252606030114</t>
  </si>
  <si>
    <t>1-EUBBX46</t>
  </si>
  <si>
    <t>恒昌名府 7栋2单元901</t>
  </si>
  <si>
    <t>FGDG20260729011243</t>
  </si>
  <si>
    <t>2026/07/29 11:41:12 用户通过微站自助预约：吸油烟机安装 货已到   安装条件已确认   期望时间2026/07/29 00:00:00  客户备注：  提前联系客户预约时间。</t>
  </si>
  <si>
    <t>20260729-01-12337</t>
  </si>
  <si>
    <t>1002003700097L412604270570</t>
  </si>
  <si>
    <t>巩昌镇开元华府19-2-901</t>
  </si>
  <si>
    <t>FGDG20260729004071</t>
  </si>
  <si>
    <t>2026/07/29 09:29:29 用户通过微站自助预约：灶具维修 已提醒保修政策  灶具两边打不着火 期望时间2026/07/29 00:00:00  。【灶具专属客服】已发指导短信</t>
  </si>
  <si>
    <t>20260729-02-04239</t>
  </si>
  <si>
    <t>1001003400005L112607160353</t>
  </si>
  <si>
    <t>1-EUB1P1M</t>
  </si>
  <si>
    <t>昌吉市清华一品6-1-901</t>
  </si>
  <si>
    <t>2026-07-29 11:20:49  【内部顾客】 18299183450【代报】  安装调试 1件套， 安装条件 不确定需要上门之前再次确定下。代报反馈的。       /98039【注意】：技师上门前需提前联系客户，按实际情况录单。货已到</t>
  </si>
  <si>
    <t>20260729-01-11219</t>
  </si>
  <si>
    <t>1002003700097L412604200241</t>
  </si>
  <si>
    <t>FGDG20260728029902</t>
  </si>
  <si>
    <t>HC26BE-12T</t>
  </si>
  <si>
    <t>1002002200051L412009230176</t>
  </si>
  <si>
    <t>1-3SXF42O</t>
  </si>
  <si>
    <t>渭源省路疾控中心家属院1号楼1单元302</t>
  </si>
  <si>
    <t>2026-7-29 10:26:34 维修灶具，打不着火，【保外】，7/29 /95765</t>
  </si>
  <si>
    <t>上门费客户端减免30元，只收取维修费60元。</t>
  </si>
  <si>
    <t>20260729-02-07967</t>
  </si>
  <si>
    <t>JZT-HC8BE-12T</t>
  </si>
  <si>
    <t>1008000800049L732605190105</t>
  </si>
  <si>
    <t>1-ECCM6SU</t>
  </si>
  <si>
    <t>保利天汇4-1404</t>
  </si>
  <si>
    <t>2026-07-28 18:06:26    oHxa_jjibNGKlALZksYZ_TDbDkos            代报        型号:TK8B+03-X20明天7月29日安装      /9602 货已到</t>
  </si>
  <si>
    <t>17854967161-6J4EWK9</t>
  </si>
  <si>
    <t>1002003800019L602606110017</t>
  </si>
  <si>
    <t>FGDG20260728027596</t>
  </si>
  <si>
    <t>1001001500158L942508060039</t>
  </si>
  <si>
    <t>1-ETZD9AE</t>
  </si>
  <si>
    <t>伊泰华府瑞吉8-1-1002</t>
  </si>
  <si>
    <t>2026-07-28 9:42:17    oaRmVjr4GSGKq2wS2YFPDbo40gCs代报安装烟机，调试灶具，安装条件好，要求7/29上门/97742货已到</t>
  </si>
  <si>
    <t>13709425031 客户自己购买安装止逆阀</t>
  </si>
  <si>
    <t>20260728-01-05047</t>
  </si>
  <si>
    <t>1-EU378UM</t>
  </si>
  <si>
    <t>新疆昌吉州昌吉市三工镇特变世纪城10-1-1302</t>
  </si>
  <si>
    <t>FGDG20260728018445</t>
  </si>
  <si>
    <t>工单创建者-电商客服周子健,手机号17671704326,每誉代报洗碗机上门设计JPSD2T-J1,需尺寸测量换装设计提前电话联系,每誉为独立的集团第二品牌，请勿推荐嵌洗</t>
  </si>
  <si>
    <t>用户家洗碗。后部有分水器，分水器厚度16cm，建议橱柜要加深到650左右才可安装。，</t>
  </si>
  <si>
    <t>20260728-01-21005</t>
  </si>
  <si>
    <t>JPSD2T-J1</t>
  </si>
  <si>
    <t>1004001300024L512601090072</t>
  </si>
  <si>
    <t>FGDG20260729003282</t>
  </si>
  <si>
    <t>X1S</t>
  </si>
  <si>
    <t>1001002000000L051911200050</t>
  </si>
  <si>
    <t>1-4J8COYI</t>
  </si>
  <si>
    <t>银泰华府小区1号楼2单元6楼西户</t>
  </si>
  <si>
    <t>2026-7-29 10:41:52 烟机小保养，已告知收费198元+远程费，要求7/29上门。【具体请技师联系】/96615</t>
  </si>
  <si>
    <t>减免0.5元</t>
  </si>
  <si>
    <t>五原县</t>
  </si>
  <si>
    <t>20260729-02-08802</t>
  </si>
  <si>
    <t>1002003400260L432403260089</t>
  </si>
  <si>
    <t>1-EU1H980</t>
  </si>
  <si>
    <t>兰泰小区19号楼2单元303室</t>
  </si>
  <si>
    <t>FGDG20260728012461</t>
  </si>
  <si>
    <t>2026-7-28 12:09:20 oHxa_jvzIOWSJRYT79R_6HZxY7Q0代报，明天调试灶具，带4个炉角，麻烦安排一下，谢谢。/97519货已到</t>
  </si>
  <si>
    <t>20260728-01-14015</t>
  </si>
  <si>
    <t>JZT-01-TH10B-12T</t>
  </si>
  <si>
    <t>1008000600000L702403190018</t>
  </si>
  <si>
    <t>1-ESWH5DA</t>
  </si>
  <si>
    <t>丽景北街绿城兰园东区6号楼1单元601嗯</t>
  </si>
  <si>
    <t>2026-07-24 12:23:48  洗碗机改装(水槽用户)水槽洗碗机，货到，有水槽，台面孔好，电源插座装好，通水，水龙头好，联系187****2113，2026-07-24 00:00:00上门 /智能语音机器人</t>
  </si>
  <si>
    <t>1001003300010L142510100408</t>
  </si>
  <si>
    <t>1-ESTFDM8</t>
  </si>
  <si>
    <t>内蒙古兴隆街道薛家湾北山一号15-1-1301</t>
  </si>
  <si>
    <t>FGDG20260724002205</t>
  </si>
  <si>
    <t>2026-07-24 08:50:57，安装吸油烟机，货未到：预计07/28到，烟道孔好，已提醒橱柜（技师上门前再确认下），联系虚拟号18423466950，分机号8926，08月01日00时00分上门 /智能外呼机器人</t>
  </si>
  <si>
    <t>20260724-01-02268</t>
  </si>
  <si>
    <t>JPCD12E-NJ01S</t>
  </si>
  <si>
    <t>1018000700002L742507250274</t>
  </si>
  <si>
    <t>1-DBXEDSM</t>
  </si>
  <si>
    <t>丰登镇光耀·央玺6号楼2单元1701</t>
  </si>
  <si>
    <t>工单创建者-电商客服方太生活电器赵西园,手机号13319568232,客户需要7.29号上门，提前联系</t>
  </si>
  <si>
    <t>1001000900344L272604230554</t>
  </si>
  <si>
    <t>1-EU5LJ46</t>
  </si>
  <si>
    <t>万科中央公园一期9号楼1802室</t>
  </si>
  <si>
    <t>2026-07-28 17:54:47  安装吸油烟机，货到，烟道孔好，已提醒橱柜（技师上门前再确认下），联系133****2166，2026-07-29 00:00:00上门 /智能语音机器人</t>
  </si>
  <si>
    <t>20260728-01-31354</t>
  </si>
  <si>
    <t>1-EUB8BJG</t>
  </si>
  <si>
    <t>吉泰曦阅9-1-702</t>
  </si>
  <si>
    <t>FGDG20260729010909</t>
  </si>
  <si>
    <t>2026-07-29 11:34:07 自助代报：今天会上门 嵌入式洗碗机 新装设计  2026/07/29 00:00 上门联系人：  蒙彤。/代报人：焦鹏飞（19509519593+宁夏）</t>
  </si>
  <si>
    <t>看:用户家新装  做上下水电源位置已现场对接确定位置  柜体尺寸高780深575含门板  宽600结:可以安装</t>
  </si>
  <si>
    <t>20260729-01-11957</t>
  </si>
  <si>
    <t>JBCD7E-04-X20</t>
  </si>
  <si>
    <t>1001000500073L051801290800</t>
  </si>
  <si>
    <t>1-EU91HA8</t>
  </si>
  <si>
    <t>清河北街千禧公寓4号楼1单元101</t>
  </si>
  <si>
    <t>2026-07-29 09:09:02  吸油烟机， 小保养，已提醒小保养政策，要求2026-07-29 00:00:00上门，联系173****4133  来电号码联系人id: 1-DB19UBL /智能语音机器人</t>
  </si>
  <si>
    <t>20260729-02-03182</t>
  </si>
  <si>
    <t>CXW-200-JQ01TS（不带罩）</t>
  </si>
  <si>
    <t>1002003800026L412606090287</t>
  </si>
  <si>
    <t>FGDG20260724002206</t>
  </si>
  <si>
    <t>2026-07-24 08:50:57，放置灶具，货未到：预计07/28到，台面孔未好，未通气，已提醒通气，联系虚拟号18423466950，分机号8926，08月01日00时00分上门 /智能外呼机器人</t>
  </si>
  <si>
    <t>1002003700004L412306040264</t>
  </si>
  <si>
    <t>1-4KUE6AK</t>
  </si>
  <si>
    <t>FGDG20260729006028</t>
  </si>
  <si>
    <t>2026-7-29 10:04:22  15095688558代报     安装  2 件  已提醒售后  代报表示和技师沟通好了    货已到   今天会上门。/96880</t>
  </si>
  <si>
    <t>山丹县</t>
  </si>
  <si>
    <t>20260729-01-06524</t>
  </si>
  <si>
    <t>1002003400283L422505230387</t>
  </si>
  <si>
    <t>1-CBGKAI2</t>
  </si>
  <si>
    <t>甘肃嘉峪关市嘉峪关市钢城街道永乐小区22号楼5单元2号</t>
  </si>
  <si>
    <t>FGDG20260727011845</t>
  </si>
  <si>
    <t>货已到 2026-7-27 11:53:00  灶具调试 ，气通，要求7/29早上上门，/8318</t>
  </si>
  <si>
    <t>20260727-01-13030</t>
  </si>
  <si>
    <t>HA1B-12T</t>
  </si>
  <si>
    <t>71125800012L431308310050</t>
  </si>
  <si>
    <t>2-1Q4-1236</t>
  </si>
  <si>
    <t>华林国际公寓9-2-1902</t>
  </si>
  <si>
    <t>2026-07-29 09:46:08  灶具，打不着火，（打不着火），已提醒保修政策，要求2026-07-29 00:00:00上门，联系139****5120  来电号码联系人id: 1-1Q4-1236 /智能语音机器人</t>
  </si>
  <si>
    <t>20260729-02-05263</t>
  </si>
  <si>
    <t>电池没电</t>
  </si>
  <si>
    <t>JZT-HA1B(BW)-12T</t>
  </si>
  <si>
    <t>CXW-200-EM12T.S</t>
  </si>
  <si>
    <t>2-2Y2-2402</t>
  </si>
  <si>
    <t>迎宾路机场新苑小区3-2-203</t>
  </si>
  <si>
    <t>2026-7-28 12:50:28 油烟机吹风，【保外】7/29上门。/95397</t>
  </si>
  <si>
    <t>20260728-02-16179</t>
  </si>
  <si>
    <t>老鼠咬坏</t>
  </si>
  <si>
    <t>JSQ30-01-16Z1T-FR</t>
  </si>
  <si>
    <t>1004001300037L512607060068</t>
  </si>
  <si>
    <t>1-EU9WZEU</t>
  </si>
  <si>
    <t>山水观杉锦庐 观杉锦庐15-2-402</t>
  </si>
  <si>
    <t>2026-07-29 10:06:28 自助代报：JSQ30-01-16Z1T-FR-12T 安装 安装 2026/07/29 00:00 上门联系人：程小刚。/代报人：余鑫玲（18799616016+新疆-博乐市兴乐广场方太专卖店）</t>
  </si>
  <si>
    <t>JSQ30-01-16Z1T-FR-12T</t>
  </si>
  <si>
    <t>1-EUBFDWE</t>
  </si>
  <si>
    <t>花样年华苑7-2-402</t>
  </si>
  <si>
    <t>FGDG20260729011645</t>
  </si>
  <si>
    <t>2026-07-29 11:48:44 自助代报：今天会上门 吸油烟机 新装设计  2026/07/29 00:00 上门联系人：何先生。/代报人：焦鹏飞（19509519593+宁夏）</t>
  </si>
  <si>
    <t>20260729-01-12761</t>
  </si>
  <si>
    <t>CXW-358-J3(不带罩)</t>
  </si>
  <si>
    <t>1-76GXN2W</t>
  </si>
  <si>
    <t>万新南路明居印象江南4-1-</t>
  </si>
  <si>
    <t>2026-7-27 16:30:56 油烟机小保养，198元，7/29上午上门。/95628</t>
  </si>
  <si>
    <t>20260727-02-27777</t>
  </si>
  <si>
    <t>CXW-200-EM71T</t>
  </si>
  <si>
    <t>1001001500166L952605110471</t>
  </si>
  <si>
    <t>1-EUBARCA</t>
  </si>
  <si>
    <t>东海园区19-4-501</t>
  </si>
  <si>
    <t>FGDG20260729011140</t>
  </si>
  <si>
    <t>2026-7-29 11:38:17 安装油烟机，技师今天会上门 /95765货已到</t>
  </si>
  <si>
    <t>20260729-01-12219</t>
  </si>
  <si>
    <t>1-EU0AB5E</t>
  </si>
  <si>
    <t>春江明月2-2-2601</t>
  </si>
  <si>
    <t>FGDG20260728008025</t>
  </si>
  <si>
    <t>2026-7-28 10:42:17 15109085720代报水槽洗碗机03-G3新装设计，结果需要反馈代报，要求7/29上午上门/95437</t>
  </si>
  <si>
    <t>20260728-01-08837</t>
  </si>
  <si>
    <t>1001000900209L032103010068</t>
  </si>
  <si>
    <t>1-4IG01DM</t>
  </si>
  <si>
    <t>红山路小车队家属院13-3-603</t>
  </si>
  <si>
    <t>2026-7-28 11:24:25 烟机不吸烟【保内】26-07-28上门。/95078</t>
  </si>
  <si>
    <t>20260728-02-11632</t>
  </si>
  <si>
    <t>CXW-258-EM35Y</t>
  </si>
  <si>
    <t>1002003700097L412602030811</t>
  </si>
  <si>
    <t>2-SE-1959</t>
  </si>
  <si>
    <t>湖畔佳苑2期珠江苑7-3-601</t>
  </si>
  <si>
    <t>FGDG20260728006381</t>
  </si>
  <si>
    <t>2026-7-28 10:13:49  19995100772代报 安装1件，货已到，条件都好，强烈要求7/28上门。/99726</t>
  </si>
  <si>
    <t>20260728-01-06962</t>
  </si>
  <si>
    <t>1001001500155L912606170606</t>
  </si>
  <si>
    <t>1-EQAY988</t>
  </si>
  <si>
    <t>公务员小区e区17号楼2单元502</t>
  </si>
  <si>
    <t>FGDG20260728014081</t>
  </si>
  <si>
    <t>2026-07-28 12:48:55  安装吸油烟机，货到，烟道孔未好，已提醒橱柜（技师上门前再确认下），联系159****2624，2026-07-29 00:00:00上门 /智能语音机器人</t>
  </si>
  <si>
    <t>20260728-01-15905</t>
  </si>
  <si>
    <t>1019000300004L192604130012</t>
  </si>
  <si>
    <t>1-EEWSE7K</t>
  </si>
  <si>
    <t>西津东路340号</t>
  </si>
  <si>
    <t>FGDG20260727012789</t>
  </si>
  <si>
    <t>2026-7-27 12:10:27 安装家用冰箱，电源好，/95236货已到2026-7-28 10:12:51  增加消毒柜 水槽洗碗机 台面顾客现场开 橱柜好  水电好  7/29/96785</t>
  </si>
  <si>
    <t>20260727-01-14140</t>
  </si>
  <si>
    <t>BCD-508W-S7-CM</t>
  </si>
  <si>
    <t>二代冰箱新全嵌系列</t>
  </si>
  <si>
    <t>2-2CT-4942</t>
  </si>
  <si>
    <t>长沙路1278号和田地区驻乌鲁木齐干休所1号楼3单元1402</t>
  </si>
  <si>
    <t>2026-7-29 10:07:26 报修油烟机挡板自己脱落，JQ01ts，加急7/29上门/96640</t>
  </si>
  <si>
    <t>20260729-02-06646</t>
  </si>
  <si>
    <t>接插件松脱</t>
  </si>
  <si>
    <t>17854059201-JS2966</t>
  </si>
  <si>
    <t>1001003400006L252511080480</t>
  </si>
  <si>
    <t>1-EU4TXQ8</t>
  </si>
  <si>
    <t>太京镇景坤西郡A2号楼4单元1301</t>
  </si>
  <si>
    <t>2026-7-28 16:46:00  13820575986代报 安装2件，货已到，条件都好，要求7/29上门。/99726地址更新</t>
  </si>
  <si>
    <t>烟管未连接要求后期自己连接</t>
  </si>
  <si>
    <t>20260728-01-28299</t>
  </si>
  <si>
    <t>1008000800015L732606050009</t>
  </si>
  <si>
    <t>2-CS-2865</t>
  </si>
  <si>
    <t>正泰家园东区3号楼东单元1楼东户</t>
  </si>
  <si>
    <t>2026-07-27 17:09:48          oHxa_jqrpKbBUGnJ0BqU4tKRtctM     代报    7-29全部送货 29号安装 洗  /9602 电商送</t>
  </si>
  <si>
    <t>东鸽门店0元改装活动推广</t>
  </si>
  <si>
    <t>1009002300000L192602050476</t>
  </si>
  <si>
    <t>FGDG20260729012015</t>
  </si>
  <si>
    <t>2026-7-29 12:01:18 13893009366代报，安装蒸烤微，今天会上门。/95435</t>
  </si>
  <si>
    <t>1009000600027L332403050018</t>
  </si>
  <si>
    <t>2-2D5-2271</t>
  </si>
  <si>
    <t>恒大都市果岭Y10-101</t>
  </si>
  <si>
    <t>FGDG20260728023128</t>
  </si>
  <si>
    <t>2026-07-28 16:12:01 安装3件 条件好 需要技师带燃气管上门 收费已提醒用户/96288货已到</t>
  </si>
  <si>
    <t>03-TD7BD-G-12T</t>
  </si>
  <si>
    <t>1002004300146L452606150030</t>
  </si>
  <si>
    <t>1-EU1OHYY</t>
  </si>
  <si>
    <t>明珠丽景西区2-13西户</t>
  </si>
  <si>
    <t>FGDG20260728013218</t>
  </si>
  <si>
    <t>2026-07-28 12:26:38 【 oHxa_jg9Q35smriFnCKFbQS5RJcE  】代报，明天送货明天安装2件，安装师傅带上橱柜扩孔工具和灶台扩孔工具，带上止逆阀 明天可以早一点的话更好。/95017送安同天</t>
  </si>
  <si>
    <t>20260728-01-14895</t>
  </si>
  <si>
    <t>JZT-03-TD7BD-G-12T</t>
  </si>
  <si>
    <t>1001003300012L572606160008</t>
  </si>
  <si>
    <t>1-ES3Q5TE</t>
  </si>
  <si>
    <t>新疆伊犁州伊宁市墩买里街道新矿·滨河家园25号楼3单元102</t>
  </si>
  <si>
    <t>2026-07-28 16:30:22 【   oHxa_jifcxhd6TgmybYjzMATtNaM】代报，     烟机 安装 明天    。/95017货已到</t>
  </si>
  <si>
    <t>20260728-01-27559</t>
  </si>
  <si>
    <t>商赠送防倒烟。</t>
  </si>
  <si>
    <t>1001001500150L932603240427</t>
  </si>
  <si>
    <t>1-EU3S400</t>
  </si>
  <si>
    <t>海亮漫香庭1-2-102</t>
  </si>
  <si>
    <t>2026-07-28 15:25:03 自助代报：吸油烟机 安装 03-z8t+hkz8 2026/07/29 00:00 上门联系人：金学琴。/代报人：多门店·张磊（18295002018+宁夏）2026-7-29 12:15:28 增加灶具调试，今天已上门。/95479</t>
  </si>
  <si>
    <t>20260728-01-23904</t>
  </si>
  <si>
    <t>1001002000028L562512270001</t>
  </si>
  <si>
    <t>1-ETUMVSU</t>
  </si>
  <si>
    <t>亚太富力城3-1-1302</t>
  </si>
  <si>
    <t>FGDG20260727024861</t>
  </si>
  <si>
    <t>2026-7-27 16:49:22 19219339566代报：安装2件套，货已到，7/28上门。/95628</t>
  </si>
  <si>
    <t>1001003400006L132607090331</t>
  </si>
  <si>
    <t>1001001500166L952607090257</t>
  </si>
  <si>
    <t>1-46F7W3W</t>
  </si>
  <si>
    <t>富力院士廷2期 富力院士庭2期西区19号楼1单元1604</t>
  </si>
  <si>
    <t>2026-7-28 13:19:54 15647236270  代报：  烟机安装，灶具调试，7/29。/96977已约待送</t>
  </si>
  <si>
    <t>20260728-01-17420</t>
  </si>
  <si>
    <t>1002003800019L602606220218</t>
  </si>
  <si>
    <t>1013000500001L812303090069</t>
  </si>
  <si>
    <t>1-EUAO1GY</t>
  </si>
  <si>
    <t>世纪花园8-5-501</t>
  </si>
  <si>
    <t>2026-7-29 10:55:25 17609906052代报家用净水机安装，今天会上门。/95078</t>
  </si>
  <si>
    <t>吉木萨尔县</t>
  </si>
  <si>
    <t>20260729-01-09624</t>
  </si>
  <si>
    <t>1008000800001L732601190151</t>
  </si>
  <si>
    <t>1-ESX8HO0</t>
  </si>
  <si>
    <t>昭乌达路街道秋实璟熙臺11—2—802</t>
  </si>
  <si>
    <t>2026-7-28 16:49:31  18947152649代报 安装1件，货已到，条件都好，要求7/29上门。/99726</t>
  </si>
  <si>
    <t>1001001500169L562606020035</t>
  </si>
  <si>
    <t>2-BY-1493</t>
  </si>
  <si>
    <t>通嘉和悦府 通家和悦府7号楼二单元701</t>
  </si>
  <si>
    <t>2026-7-28 12:27:57 代报13899988277，安装烟机，货已到，7/29上门。/95475</t>
  </si>
  <si>
    <t>十二点一点</t>
  </si>
  <si>
    <t>20260728-01-14897</t>
  </si>
  <si>
    <t>1-EU3RZZU</t>
  </si>
  <si>
    <t>梦园西小区144-1-202</t>
  </si>
  <si>
    <t>FGDG20260728020753</t>
  </si>
  <si>
    <t>2026-07-28 15:24:30 自助代报：吸油烟机 新装设计 设计EM35T 2026/07/29 00:00 上门联系人：用户。/代报人：多门店·张磊（18295002018+宁夏）</t>
  </si>
  <si>
    <t>看；用户家换装油烟机    做；尺寸合适，下口离台面70可以安装，上面有燃气管   结；可以安装</t>
  </si>
  <si>
    <t>20260728-01-23860</t>
  </si>
  <si>
    <t>CXW-358-EM35A（单罩）</t>
  </si>
  <si>
    <t>1-ETTHXR0</t>
  </si>
  <si>
    <t>安宁区盛达公馆2-2-403</t>
  </si>
  <si>
    <t>2026-07-27 15:23:16 内部顾客 【oHxa_jlCPXcJk0IS9D8Qhk7KEmJw代报】姓名:段总电话: 地址:甘肃省兰州市安宁区盛达公馆2-2-4037月29号预埋烟管安装止逆阀      【油烟机预埋烟管】。  /98039【注意】：技师上门前需提前联系客户，按实际情况录单。</t>
  </si>
  <si>
    <t>20260727-01-23906</t>
  </si>
  <si>
    <t>1-EUBRI54</t>
  </si>
  <si>
    <t>恒昌名府 7-1-1171</t>
  </si>
  <si>
    <t>FGDG20260729012897</t>
  </si>
  <si>
    <t>2026/07/29 12:16:08 用户通过微站预约：预埋烟管 货已到 烟道孔已提醒开好 期望时间2026/07/29 00:00:00  。</t>
  </si>
  <si>
    <t>20260729-01-14196</t>
  </si>
  <si>
    <t>1002003700113L412605280009</t>
  </si>
  <si>
    <t>FGDG20260729012885</t>
  </si>
  <si>
    <t>1004001900008L522604130020</t>
  </si>
  <si>
    <t>2-20Q-3008</t>
  </si>
  <si>
    <t>中海海樾13号楼1楼东户</t>
  </si>
  <si>
    <t>1001001500158L922607210008</t>
  </si>
  <si>
    <t>2026-7-28 11:42:16   13895554382代报   安装烟机，止回阀，货已到，要求7/29早上上门。/96632026-07-28 21:06:2813895516741代报安装油烟机，灶具，热水器，货29号到，条件好，7/29下午三四点上门。/96861已约待送</t>
  </si>
  <si>
    <t>1-ETWLQSO</t>
  </si>
  <si>
    <t>兰炼十字八街坊小区7号楼一单元603室</t>
  </si>
  <si>
    <t>FGDG20260729010085</t>
  </si>
  <si>
    <t>2026-7-29 11:14:31 来电电商购买的用户上门设计CXW-358-EH36T灶具上门设计JZT-TH32B-12T,需尺寸测量换装设要求7/29上门./96807</t>
  </si>
  <si>
    <t>用户家吊橱前后深度只有30厘米顶吸烟机安装不进去。用户也不愿意重新做橱柜。只能安装侧吸烟机。用户表示需要考虑下在决定是否购买。</t>
  </si>
  <si>
    <t>20260729-01-10994</t>
  </si>
  <si>
    <t>1001001500166L952607210081</t>
  </si>
  <si>
    <t>1-EU2ZQ9S</t>
  </si>
  <si>
    <t>祁连路锦绣江南2号楼一单元19楼3室</t>
  </si>
  <si>
    <t>FGDG20260728017944</t>
  </si>
  <si>
    <t>2026-07-28 14:23:55【  ofq_l5R3BWNb5GN4rMYGK-7ywx7Q 】 【 代报】 明天烟管预埋   上门。/95493</t>
  </si>
  <si>
    <t>null    顾客自购止逆阀安装</t>
  </si>
  <si>
    <t>20260728-01-20339</t>
  </si>
  <si>
    <t>J30</t>
  </si>
  <si>
    <t>1001003300017L142607150398</t>
  </si>
  <si>
    <t>1-ET8E4YG</t>
  </si>
  <si>
    <t>恒御新城 3号楼3单元3091室</t>
  </si>
  <si>
    <t>2026-7-25 14:32:21 18209789298代报：安装方太油烟机+安装止回阀，已约待送，预约7/27上门。/964972026-7-29 09:16:38用户改联系号码/954372026-7-29 09:16:55用户来电需要技师联系，已联系技师，技师已知悉/95437</t>
  </si>
  <si>
    <t>20260725-01-21245</t>
  </si>
  <si>
    <t>北上广油烟机小保养</t>
  </si>
  <si>
    <t>1-5EJLX84</t>
  </si>
  <si>
    <t>古牧地西路街道尚木购物超市特变水木尚城店</t>
  </si>
  <si>
    <t>工单创建者-电商客服艺趣接待赵倩倩,手机号15267227003,2026年7月27日10:47:56/预约29号小保养/yq赵倩倩</t>
  </si>
  <si>
    <t>20260727-02-08958</t>
  </si>
  <si>
    <t>1-EU5YSM6</t>
  </si>
  <si>
    <t>呼铁佳园C区9-1-2303</t>
  </si>
  <si>
    <t>FGDG20260728028315</t>
  </si>
  <si>
    <t>2026-07-28 18:29:45    【       ofq_l5S4-aZgfXIDb21-JHVR8itE    】代报 明天上门设计燃气热水器X16 Y2蒸烤一体机02-F2/96665</t>
  </si>
  <si>
    <t>20260728-01-32637</t>
  </si>
  <si>
    <t>1002003400283L442602020018</t>
  </si>
  <si>
    <t>1-ETQS96C</t>
  </si>
  <si>
    <t>二道桥街道和平南路198号</t>
  </si>
  <si>
    <t>FGDG20260727011352</t>
  </si>
  <si>
    <t>2026-07-27 11:43:41【 oHxa_jpmYDF4XBEVn6d3TWKE2Y7w     】 代报      预约29号上午安装燃气灶        /96735货已到</t>
  </si>
  <si>
    <t>顾客自买燃气管</t>
  </si>
  <si>
    <t>20260727-01-12453</t>
  </si>
  <si>
    <t>03-Z5TA</t>
  </si>
  <si>
    <t>1001001500148L922607130146</t>
  </si>
  <si>
    <t>1-ETYXBAI</t>
  </si>
  <si>
    <t>肃州镇 环球广场芸澜府小区7号楼一单元401</t>
  </si>
  <si>
    <t>2026-07-28 9:12:28 【内部顾客】 【oHxa_jjaFHOAI56h8LDafmJXW_Ts代报】  今天安装油烟机灶具  /98039【注意】：技师上门前需提前联系客户，按实际情况录单。货已到</t>
  </si>
  <si>
    <t>20260728-01-03373</t>
  </si>
  <si>
    <t>1001000900421L522510200128</t>
  </si>
  <si>
    <t>1-ETPM5FO</t>
  </si>
  <si>
    <t>内蒙古昭乌达路街道恒大名都-7号楼301（放家门口）</t>
  </si>
  <si>
    <t>FGDG20260727006925</t>
  </si>
  <si>
    <t>2026-7-27 10:21:15【京东】安装烟机，灶具调试，货已到，安装条件好，7/29上门【毛坯新装】/95729【虚拟号 183645884428062】</t>
  </si>
  <si>
    <t>1002003800026L472603090860</t>
  </si>
  <si>
    <t>1018000300001L192207120505</t>
  </si>
  <si>
    <t>FGDG20260729006029</t>
  </si>
  <si>
    <t>JBCD15E-WK01</t>
  </si>
  <si>
    <t>1001002900010L262510080156</t>
  </si>
  <si>
    <t>1-CHUL02M</t>
  </si>
  <si>
    <t>泰林黄河12号楼1单元201</t>
  </si>
  <si>
    <t>FGDG20260729012390</t>
  </si>
  <si>
    <t>2026-7-29 12:04:01 客户来电反馈 家里的烟管掉了  技师前期应该没有安装好 要求马上上门  不能做饭了/8310 【保内】</t>
  </si>
  <si>
    <t>20260729-02-13661</t>
  </si>
  <si>
    <t>FGDG20260729010086</t>
  </si>
  <si>
    <t>用户家燃气灶可以安装。需要拆旧机。和烟机一起购买。但烟机只能安装侧吸式且上面要平面的。用户需要考虑后再决定是否购买。</t>
  </si>
  <si>
    <t>1001002900011L262605220103</t>
  </si>
  <si>
    <t>1-ETTWBOK</t>
  </si>
  <si>
    <t>建国路鸿景尚苑18-2-202</t>
  </si>
  <si>
    <t>2026-7-27 15:51:08 18690317658代报：安装四件套，已约待送，7/31/976882026-7-28 12:13:56 客户改约7/29上午上门。/8151</t>
  </si>
  <si>
    <t>TK8B-12T</t>
  </si>
  <si>
    <t>1002003800019L412607200261</t>
  </si>
  <si>
    <t>电话打不通</t>
  </si>
  <si>
    <t>1024000200019L732606170227</t>
  </si>
  <si>
    <t>1-ETWT8KM</t>
  </si>
  <si>
    <t>巨澜翰林府 金川区翰林府3-2-1301</t>
  </si>
  <si>
    <t>FGDG20260727030691</t>
  </si>
  <si>
    <t>2026-07-27 19:53:35  ofq_l5c59wpu9kVm8Q9VunY3DS6g代报，安装智慧水槽。【代报表示在土默特左旗政府所在地察素齐镇的范围内】7月28日上门。/96484货已到</t>
  </si>
  <si>
    <t>导购当时销售前也与用户沟通过，不能做台中盆，但他大理石台面已开孔，与用户协商水槽安装时不打胶，用户在夹缝处贴膜</t>
  </si>
  <si>
    <t>20260727-01-35542</t>
  </si>
  <si>
    <t>1008000800030L702607200111</t>
  </si>
  <si>
    <t>1002004300089L452603170436</t>
  </si>
  <si>
    <t>1-ERDQFVI</t>
  </si>
  <si>
    <t>钢城街道永乐南小区22-3-7</t>
  </si>
  <si>
    <t>2026-07-28 14:24:50 内部顾客（oHxa_jsCxex9mrr_bTQEy1VPIC9Q）通过智能文本报单：顾客甘肃嘉峪关市嘉峪关市钢城街道永乐南小区22-3-7 安装灶具  7月28日 傍晚 上门</t>
  </si>
  <si>
    <t>20260728-01-20368</t>
  </si>
  <si>
    <t>1001001500158L942607020085</t>
  </si>
  <si>
    <t>1-92SRDT6</t>
  </si>
  <si>
    <t>双拥小区25号楼1单元502</t>
  </si>
  <si>
    <t>2026-7-29 12:25:24  15199813625代报：安装2件，今天已上门。/96685</t>
  </si>
  <si>
    <t>客户现场指导安装调试即装即用</t>
  </si>
  <si>
    <t>疏勒县</t>
  </si>
  <si>
    <t>20260729-01-14693</t>
  </si>
  <si>
    <t>1001001500130L952607140083</t>
  </si>
  <si>
    <t>1-EUC0PP8</t>
  </si>
  <si>
    <t>钢十八街坊27栋5单元3楼东户</t>
  </si>
  <si>
    <t>FGDG20260729013893</t>
  </si>
  <si>
    <t>2026-07-29 12:38:54  安装吸油烟机，货到，烟道孔好，已提醒橱柜（技师上门前再确认下），联系137****6432，2026-07-29 00:00:00上门 /智能语音机器人</t>
  </si>
  <si>
    <t>20260729-01-15253</t>
  </si>
  <si>
    <t>1001000900413L252512110029</t>
  </si>
  <si>
    <t>1-DAH17OM</t>
  </si>
  <si>
    <t>明月兰庭17号楼1单元501</t>
  </si>
  <si>
    <t>2026-07-28 09:52:19  吸油烟机， 小保养，已提醒小保养政策，要求2026-07-28 00:00:00上门，联系135****6629  来电号码联系人id: 1-BVT1W6I /智能语音机器人</t>
  </si>
  <si>
    <t>20260728-02-05619</t>
  </si>
  <si>
    <t>1002003700112L602607140068</t>
  </si>
  <si>
    <t>FGDG20260728003178</t>
  </si>
  <si>
    <t>1001000900421L512607080327</t>
  </si>
  <si>
    <t>1-EUBKJFU</t>
  </si>
  <si>
    <t>长兴园4-1-201</t>
  </si>
  <si>
    <t>FGDG20260729012158</t>
  </si>
  <si>
    <t>2026-7-29 11:58:47    安装烟机，调试灶具，今天会上门/96236</t>
  </si>
  <si>
    <t>20260729-01-13379</t>
  </si>
  <si>
    <t>1001001500161L942601150320</t>
  </si>
  <si>
    <t>1-EUC2ZYW</t>
  </si>
  <si>
    <t>启源府4-2-1003</t>
  </si>
  <si>
    <t>FGDG20260729014121</t>
  </si>
  <si>
    <t>2026-7-29 12:44:12  烟机安装，今天会上门。/96977</t>
  </si>
  <si>
    <t>20260729-01-15506</t>
  </si>
  <si>
    <t>JZT-Z50-X2Z.i</t>
  </si>
  <si>
    <t>1009000500005L342005280049</t>
  </si>
  <si>
    <t>1-4UTRRTS</t>
  </si>
  <si>
    <t>景昆西郡4号楼1单元1604</t>
  </si>
  <si>
    <t>FGDG20260729013972</t>
  </si>
  <si>
    <t>2026-7-29 12:40:10灶蒸烹饪机维修【保内】今天会上门。/95433</t>
  </si>
  <si>
    <t>20260729-02-15350</t>
  </si>
  <si>
    <t>有火花但点不着火</t>
  </si>
  <si>
    <t>喷嘴堵（溢锅/扑锅导致）</t>
  </si>
  <si>
    <t>灶蒸一体机</t>
  </si>
  <si>
    <t>1003000500019L222209260405</t>
  </si>
  <si>
    <t>1-EUBXXB2</t>
  </si>
  <si>
    <t>北关社区467号</t>
  </si>
  <si>
    <t>FGDG20260729013598</t>
  </si>
  <si>
    <t>2026-7-29 12:30:31   安装3台油烟机，3台消毒柜 ，3台灶具调试，今天已上门/96091</t>
  </si>
  <si>
    <t>20260729-01-14951</t>
  </si>
  <si>
    <t>ZTD100J-J25S</t>
  </si>
  <si>
    <t>1018000500049L752607090046</t>
  </si>
  <si>
    <t>2026-7-29 11:05:04 用户来电增加灶具调试./968072026-7-29 11:56:27 13893009366代报，实际是安装蒸烤微烹饪机，已上门，取消蒸烤烹饪机。/81512026-7-29 12:01:18 13893009366代报，安装蒸烤微，今天会上门。/95435</t>
  </si>
  <si>
    <t>1-EV40ISB</t>
  </si>
  <si>
    <t>1-14ANFKG</t>
  </si>
  <si>
    <t>建材巷7号小高层3号楼2单元502室</t>
  </si>
  <si>
    <t>2026-7-27 14:14:01 清洗烟机，收费198，7/28下午，提前联系。/7942</t>
  </si>
  <si>
    <t>20260727-02-20006</t>
  </si>
  <si>
    <t>1-EUF49AJ</t>
  </si>
  <si>
    <t>1002003700105L412605110042</t>
  </si>
  <si>
    <t>1-EGIPRBI</t>
  </si>
  <si>
    <t>紫金城东湖左岸 10栋1单元401</t>
  </si>
  <si>
    <t>2026-07-28 12:44:41 自助代报：JZT-HKY8-12T 调试  2026/07/29 00:00 上门联系人：颜文芝。/代报人：多门店·李琛（15699170601+乌鲁木齐）</t>
  </si>
  <si>
    <t>1002001800094L441911220202</t>
  </si>
  <si>
    <t>1-2MDVZII</t>
  </si>
  <si>
    <t>中天星湖湾5-1-401</t>
  </si>
  <si>
    <t>FGDG20260728029883</t>
  </si>
  <si>
    <t>2026/07/28 19:31:20 用户通过微站自助预约：维修JZT-FD3B-12T 已提醒保修政策  灶具两边打不着火 期望时间2026/07/29 11:00:00  电池换了，天然气余额充足，还是打不着。</t>
  </si>
  <si>
    <t>20260728-02-34448</t>
  </si>
  <si>
    <t>1001001500097L932212120084</t>
  </si>
  <si>
    <t>FGDG20260729013592</t>
  </si>
  <si>
    <t>2-2T6-1749</t>
  </si>
  <si>
    <t>甘肃兰州武都路中段142号邮电医院1-东-12D室</t>
  </si>
  <si>
    <t>2026-7-27 17:27:06 灶具两边打不着火，已指导 要求7.28。/7206【保外】2026-7-27 17:28:54 加烟机噪音很大一起处理 要求7.28。/7206【保外】</t>
  </si>
  <si>
    <t>疏通火盖处理正常</t>
  </si>
  <si>
    <t>20260727-02-30707</t>
  </si>
  <si>
    <t>12T-JZT-FA6B(FZ)(玻璃)</t>
  </si>
  <si>
    <t>17854967851-RKEIMZ</t>
  </si>
  <si>
    <t>1-CK17DJW</t>
  </si>
  <si>
    <t>湖滨三期1号楼3单元402</t>
  </si>
  <si>
    <t>2026-7-27 11:47:00    15909644066代报，    预埋烟管 ，7/29  。/95675</t>
  </si>
  <si>
    <t>经销商赠送防火止回阀,方太止逆阀销售赠送  费用销售承担</t>
  </si>
  <si>
    <t>1-EU5H6JS</t>
  </si>
  <si>
    <t>保利领秀山万科城一期北门11号楼701</t>
  </si>
  <si>
    <t>2026-7-28 17:40:43【保外】，油烟机不吸烟，精装，7/29上门/95757</t>
  </si>
  <si>
    <t>20260728-02-30863</t>
  </si>
  <si>
    <t>1002003800028L602510270460</t>
  </si>
  <si>
    <t>1-E3KJCR4</t>
  </si>
  <si>
    <t>虎台街道三榆柏朗峰</t>
  </si>
  <si>
    <t>FGDG20260729014506</t>
  </si>
  <si>
    <t>2026/07/29 12:54:48 用户通过微站自助预约：调试JZT-03-TEK20-G-12T 货已到   安装条件已确认   期望时间2026/07/29 00:00:00  客户备注：  提前联系客户预约时间。</t>
  </si>
  <si>
    <t>自备燃气管已侧漏无漏气现在使用无需防护</t>
  </si>
  <si>
    <t>20260729-01-15931</t>
  </si>
  <si>
    <t>1002001900415L412207160582</t>
  </si>
  <si>
    <t>FGDG20260729013595</t>
  </si>
  <si>
    <t>JZT-HECB-12T</t>
  </si>
  <si>
    <t>JZT-01-TE22-W-12T</t>
  </si>
  <si>
    <t>1002004300042L462508060043</t>
  </si>
  <si>
    <t>1-ET88J42</t>
  </si>
  <si>
    <t>青年路街道光明路建设广场(七彩楼)A座2704（27-D）</t>
  </si>
  <si>
    <t>工单创建者-电商客服时代接待叶文婷,手机号13160970451,JZT-01-TE22-W-12T灶具安装调试</t>
  </si>
  <si>
    <t>17853283021-5I25QF3</t>
  </si>
  <si>
    <t>1001000900421L512511140472</t>
  </si>
  <si>
    <t>FGDG20260725018089</t>
  </si>
  <si>
    <t>工单创建者-电商客服时代接待叶文婷,手机号13160970451,CXW-358-F5烟机安装需要师傅7.29上门安装辛苦师傅上门前电联客户：13999954911【用户这边装修经理电话13109905599需要师傅联系他】</t>
  </si>
  <si>
    <t>1008000800030L702605040222</t>
  </si>
  <si>
    <t>FGDG20260728006380</t>
  </si>
  <si>
    <t>1018001000000L742404230177</t>
  </si>
  <si>
    <t>1002003700105L412606150045</t>
  </si>
  <si>
    <t>1002004300103L402607030499</t>
  </si>
  <si>
    <t>FGDG20260729012159</t>
  </si>
  <si>
    <t>JQ01TS</t>
  </si>
  <si>
    <t>LS280000000000000023200040</t>
  </si>
  <si>
    <t>1-8VQQLBG</t>
  </si>
  <si>
    <t>万科天山府景园</t>
  </si>
  <si>
    <t>2026-07-26 11:41:51  吸油烟机， 小保养，已提醒小保养政策，要求2026-07-27 00:00:00上门，联系189****9169  来电号码联系人id: 1-8BDL031 /智能语音机器人</t>
  </si>
  <si>
    <t>4-2602约好十二点到</t>
  </si>
  <si>
    <t>20260726-02-12022</t>
  </si>
  <si>
    <t>CXW-200-JQ01TS（带罩）</t>
  </si>
  <si>
    <t>17853208801-3PMIF0M</t>
  </si>
  <si>
    <t>1-EUHYABZ</t>
  </si>
  <si>
    <t>1004001400017L512405180062</t>
  </si>
  <si>
    <t>1-C0QQBT0</t>
  </si>
  <si>
    <t>万象欢乐商务公园5期27-1201</t>
  </si>
  <si>
    <t>FGDG20260728025638</t>
  </si>
  <si>
    <t>2026-7-28 17:13:49代报13976116917，两台热水器有燃气味道，今天会上门/95441</t>
  </si>
  <si>
    <t>20260728-02-29654</t>
  </si>
  <si>
    <t>噪音大</t>
  </si>
  <si>
    <t>燃烧震动噪音</t>
  </si>
  <si>
    <t>JSQ30-X16J1-FR-12T</t>
  </si>
  <si>
    <t>1001000900395L122606250028</t>
  </si>
  <si>
    <t>1-ETVYC0O</t>
  </si>
  <si>
    <t>雅玛里克山街道石湾·雅山壹号院2号楼1单元204室</t>
  </si>
  <si>
    <t>FGDG20260727029000</t>
  </si>
  <si>
    <t>2026-07-27 18:44:25 内部顾客（oHxa_jnGkUFdjd3wZZcgaMp_BvSU）通过智能文本报单： 新疆乌鲁木齐市沙依巴克区雅玛里克山街道石湾·雅山壹号院2号楼1单元204室  安装烟机和灶具 7.29号早上</t>
  </si>
  <si>
    <t>20260727-01-33543</t>
  </si>
  <si>
    <t>2026-7-29 11:13:0017793453881代报补录 调节挂钩，已上门/8132</t>
  </si>
  <si>
    <t>20260729-08-10723</t>
  </si>
  <si>
    <t>1001003400006L132607130486</t>
  </si>
  <si>
    <t>2-202-168</t>
  </si>
  <si>
    <t>乌鲁木齐经济技术开发区黄山街一品九点阳光6-1-704</t>
  </si>
  <si>
    <t>2026-7-27 11:32:54 15109085720代报，送安同天，安装2件 7/29。/95780</t>
  </si>
  <si>
    <t>12点左右上门，去之前提前联系</t>
  </si>
  <si>
    <t>20260727-01-11912</t>
  </si>
  <si>
    <t>17853224031-8IC72T5</t>
  </si>
  <si>
    <t>1004001400017L512405180064</t>
  </si>
  <si>
    <t>FGDG20260728025637</t>
  </si>
  <si>
    <t>温度达不到设定值</t>
  </si>
  <si>
    <t>用户家水压不稳定</t>
  </si>
  <si>
    <t>1001001500097L932212160634</t>
  </si>
  <si>
    <t>FGDG20260729013593</t>
  </si>
  <si>
    <t>EH04SQ</t>
  </si>
  <si>
    <t>LS100000000000000011598396</t>
  </si>
  <si>
    <t>2-OZ-1877</t>
  </si>
  <si>
    <t>北京南路科学1街290号自治区市场监管局住宅区南院2-3-1201</t>
  </si>
  <si>
    <t>2026-7-26 10:03:55 油烟机小保养，198，7/29上午上门。/95367</t>
  </si>
  <si>
    <t>20260726-02-06205</t>
  </si>
  <si>
    <t>CXW-200-EH04SQ</t>
  </si>
  <si>
    <t>1-EUHXPHZ</t>
  </si>
  <si>
    <t>1001000900421L362508090629</t>
  </si>
  <si>
    <t>1-ETYUY6M</t>
  </si>
  <si>
    <t>生产南街江海国际16号楼4单元701</t>
  </si>
  <si>
    <t>2026-07-28 09:07:44  安装吸油烟机，货到，烟道孔好，已提醒橱柜（技师上门前再确认下），联系176****7725，2026-07-29 早上上门 /智能语音机器人</t>
  </si>
  <si>
    <t>20260728-01-03108</t>
  </si>
  <si>
    <t>17854257401-EFOVLAB</t>
  </si>
  <si>
    <t>1002001900415L472207210023</t>
  </si>
  <si>
    <t>FGDG20260729013596</t>
  </si>
  <si>
    <t>1001000900315L102605140361</t>
  </si>
  <si>
    <t>1-EU7XF28</t>
  </si>
  <si>
    <t>新疆阿克苏地区库车市东城街道库车市天山东路金兹花苑</t>
  </si>
  <si>
    <t>FGDG20260728032578</t>
  </si>
  <si>
    <t>工单创建者-电商客服王志恒,手机号19997307019,7.29上门安装</t>
  </si>
  <si>
    <t>房东自己买止回阀安装</t>
  </si>
  <si>
    <t>1001000900421L522606270494</t>
  </si>
  <si>
    <t>1-ETTZ0WA</t>
  </si>
  <si>
    <t>新疆伊宁市开发区淼盛苑1号楼2单元304</t>
  </si>
  <si>
    <t>工单创建者-电商客服张云云,手机号15660859710,7.29安装</t>
  </si>
  <si>
    <t>20260727-01-25996</t>
  </si>
  <si>
    <t>1003000500019L222209260406</t>
  </si>
  <si>
    <t>FGDG20260729013599</t>
  </si>
  <si>
    <t>J20</t>
  </si>
  <si>
    <t>1001003300015L262605060114</t>
  </si>
  <si>
    <t>1-22NPVCY</t>
  </si>
  <si>
    <t>锦绣家园1栋1单元603</t>
  </si>
  <si>
    <t>2026-07-28 13:59:35         oaRmVjisNCJCeRFRVB_pAzQL9JPU     代报       安装  2   件套    07-29     /9545货已到</t>
  </si>
  <si>
    <t>20260728-01-19207</t>
  </si>
  <si>
    <t>1001000900315L102605141174</t>
  </si>
  <si>
    <t>1-ETP6MIA</t>
  </si>
  <si>
    <t>新疆银川路街道御园世家B区-5号楼1单元202</t>
  </si>
  <si>
    <t>FGDG20260727005400</t>
  </si>
  <si>
    <t>2026-7-27 09:57:44 因电话断线未再次联系上用户，安装信息均未能核对，请技师上门前提前确认+到货情况+用户期望安装时间+用户特殊需求。/8155【京东】虚拟号码：184167159269566 电商送</t>
  </si>
  <si>
    <t>用户拒接备注风速仪损坏了无法拍风速照片备注</t>
  </si>
  <si>
    <t>20260727-01-05735</t>
  </si>
  <si>
    <t>1001001500148L922606030526</t>
  </si>
  <si>
    <t>1-EUC1796</t>
  </si>
  <si>
    <t>正鑫东城华府 10栋3单元805</t>
  </si>
  <si>
    <t>2026-7-29 12:37:55  安装油烟机+蒸烤烹饪机，货到，今天已上门。/95258货已到</t>
  </si>
  <si>
    <t>20260729-01-15297</t>
  </si>
  <si>
    <t>1001001500166L952607210116</t>
  </si>
  <si>
    <t>1-EU50DDY</t>
  </si>
  <si>
    <t>九州中路鹏悦首府5-1601</t>
  </si>
  <si>
    <t>20260728-01-29008</t>
  </si>
  <si>
    <t>17854951071-8SA5ST1</t>
  </si>
  <si>
    <t>1009000600035L662603070030</t>
  </si>
  <si>
    <t>FGDG20260729013938</t>
  </si>
  <si>
    <t>1001000900413L252603070574</t>
  </si>
  <si>
    <t>2-SG-954</t>
  </si>
  <si>
    <t>华德绿洲3-1-19楼1号</t>
  </si>
  <si>
    <t>FGDG20260728009142</t>
  </si>
  <si>
    <t>2026-7-28 11:02:15 18797348220代报安装烟机，货到，要求7/29上门/97200</t>
  </si>
  <si>
    <t>null   装修师傅表示止逆阀不用我们管</t>
  </si>
  <si>
    <t>20260728-01-10124</t>
  </si>
  <si>
    <t>1002003800019L412607200262</t>
  </si>
  <si>
    <t>1-ETZDHJ2</t>
  </si>
  <si>
    <t>吾悦花园城 A2栋1单元702</t>
  </si>
  <si>
    <t>FGDG20260728004692</t>
  </si>
  <si>
    <t>2026-7-28 09:41:27  18399691278代报 安装1件，送安同天，条件都好，要求7/29上门。/997262026-7-29 12:37:13  用户询问技师号码，已告知号码15276565365。/95755</t>
  </si>
  <si>
    <t>内结 单独放置</t>
  </si>
  <si>
    <t>20260728-01-05082</t>
  </si>
  <si>
    <t>1001001500097L952210180467</t>
  </si>
  <si>
    <t>FGDG20260729013594</t>
  </si>
  <si>
    <t>1001001500161L942607130075</t>
  </si>
  <si>
    <t>1-EUCBLIS</t>
  </si>
  <si>
    <t>熙园府4-2-903</t>
  </si>
  <si>
    <t>FGDG20260729015014</t>
  </si>
  <si>
    <t>2026-7-29 13:05:53 安装烟机 07/29【今天会上门】/96946</t>
  </si>
  <si>
    <t>20260729-01-16473</t>
  </si>
  <si>
    <t>1001001500153L932607200040</t>
  </si>
  <si>
    <t>1-EU25CYW</t>
  </si>
  <si>
    <t>兵团八建南区 兵团八建北区18-3-302</t>
  </si>
  <si>
    <t>FGDG20260728014987</t>
  </si>
  <si>
    <t>2026-7-28 13:04:44 18690317658  代报：安装方太  3   件套， 要求   7/29 上门，/96977送安同天</t>
  </si>
  <si>
    <t>1002001900415L412207110001</t>
  </si>
  <si>
    <t>FGDG20260729013597</t>
  </si>
  <si>
    <t>JS000025167</t>
  </si>
  <si>
    <t>1001000900421L512602250372</t>
  </si>
  <si>
    <t>1-EUCBGCE</t>
  </si>
  <si>
    <t>村自建房</t>
  </si>
  <si>
    <t>FGDG20260729014980</t>
  </si>
  <si>
    <t>2026-07-29 13:05:53 内部顾客（oHxa_jkzKzmw-tLoOxquVvJM6spQ）通过智能文本报单：黄阿姨新疆维吾尔自治区昌吉州吉木萨尔县双河村自建房安装油烟机1台7月29号安装</t>
  </si>
  <si>
    <t>20260729-01-16438</t>
  </si>
  <si>
    <t>1001000900428L252606010452</t>
  </si>
  <si>
    <t>1-DPBJ5S8</t>
  </si>
  <si>
    <t>绿城·兰园西区6号楼-2单元-1402丽景北街1号</t>
  </si>
  <si>
    <t>2026/07/29 12:30:05 用户通过微站自助预约：吸油烟机安装 货已到   安装条件已确认   期望时间2026/07/29 00:00:00  客户备注：  提前联系客户预约时间。</t>
  </si>
  <si>
    <t>20260729-01-14853</t>
  </si>
  <si>
    <t>1003000500019L222209260392</t>
  </si>
  <si>
    <t>FGDG20260729013600</t>
  </si>
  <si>
    <t>1008000800025L702607060022</t>
  </si>
  <si>
    <t>1-2IVMNNK</t>
  </si>
  <si>
    <t>观澜雅居10号楼3单元102</t>
  </si>
  <si>
    <t>FGDG20260729014992</t>
  </si>
  <si>
    <t>2026-7-29 13:05:12 18509943161  代报：    烟机安装，消毒柜安装，水槽洗碗机安装，今天会上门。/96977</t>
  </si>
  <si>
    <t>额敏县</t>
  </si>
  <si>
    <t>20260729-01-16448</t>
  </si>
  <si>
    <t>1001002400013L122606110399</t>
  </si>
  <si>
    <t>1-ERWFOWU</t>
  </si>
  <si>
    <t>建筑公司小区2号3单元501室</t>
  </si>
  <si>
    <t>FGDG20260727025950</t>
  </si>
  <si>
    <t>2026-07-27 17:15:11  安装吸油烟机，货到，烟道孔好，已提醒橱柜（技师上门前再确认下），联系181****3555，协商2026-07-28 20:00:00上门 /智能语音机器人</t>
  </si>
  <si>
    <t>远程73公里</t>
  </si>
  <si>
    <t>20260727-01-30077</t>
  </si>
  <si>
    <t>CXW-358-R3(不带罩)</t>
  </si>
  <si>
    <t>1001000900421L522511200002</t>
  </si>
  <si>
    <t>1-D3K5DPU</t>
  </si>
  <si>
    <t>团结大街跟昆河东路交叉口观河景苑1号楼1单元1302</t>
  </si>
  <si>
    <t>FGDG20260728032047</t>
  </si>
  <si>
    <t>2026-7-28 21:56:56 【保内】油烟机打开突然响一下然后喷出来很多灰，要求7/29下午一点到两点上门/95744</t>
  </si>
  <si>
    <t>20260728-02-36972</t>
  </si>
  <si>
    <t>共用烟道非方太防火阀打不开·</t>
  </si>
  <si>
    <t>1002004300119L422607100305</t>
  </si>
  <si>
    <t>2-YU-4280</t>
  </si>
  <si>
    <t>白云尚都3-1-2202</t>
  </si>
  <si>
    <t>2026-7-29 12:57:42 18599101779代报：灶具调试 今天已上门。/97363</t>
  </si>
  <si>
    <t>01-Y3.i</t>
  </si>
  <si>
    <t>1001002900005L572603160037</t>
  </si>
  <si>
    <t>1-ETTFSW2</t>
  </si>
  <si>
    <t>红星天铂四期19-1-1261</t>
  </si>
  <si>
    <t>2026-7-27 15:17:13 18897031585代报  安装烟机  止逆阀  货已到 7/28上门 /95473</t>
  </si>
  <si>
    <t>如有用户来电告知师傅电话勿建催单给预咨询已完成，即装即用</t>
  </si>
  <si>
    <t>20260727-01-23605</t>
  </si>
  <si>
    <t>1001003300012L572607080094</t>
  </si>
  <si>
    <t>1-EU9GJD8</t>
  </si>
  <si>
    <t>新疆南湖南路街道南湖南路西三巷69号红山村花园小区</t>
  </si>
  <si>
    <t>FGDG20260729004461</t>
  </si>
  <si>
    <t>2026-07-29 09:36:35  安装吸油烟机，货到，烟道孔好，已提醒橱柜（技师上门前再确认下），联系189****7273，2026-07-29 00:00:00上门 /智能语音机器人</t>
  </si>
  <si>
    <t>20260729-01-04683</t>
  </si>
  <si>
    <t>1002004300089L452601090148</t>
  </si>
  <si>
    <t>1-DUHT1BS</t>
  </si>
  <si>
    <t>宁夏吉强镇格兰美景-16号楼4-301</t>
  </si>
  <si>
    <t>FGDG20260729014881</t>
  </si>
  <si>
    <t>2026/07/29 13:03:19 用户通过微站自助预约：灶具调试 货已到   安装条件已确认   期望时间2026/07/30 00:00:00  客户备注：  提前联系客户预约时间。【已提醒上门时效，请实地提前安排】</t>
  </si>
  <si>
    <t>20260729-01-16329</t>
  </si>
  <si>
    <t>1-BPO5ISS</t>
  </si>
  <si>
    <t>静安四区48-3-201</t>
  </si>
  <si>
    <t>FGDG20260729014728</t>
  </si>
  <si>
    <t>2026-7-29 12:59:08  13995028454代报  水槽洗碗机Z8新装设计，技师今天会上门。/96503</t>
  </si>
  <si>
    <t>20260729-01-16169</t>
  </si>
  <si>
    <t>1002003100002L431809200401</t>
  </si>
  <si>
    <t>2-1SS-4872</t>
  </si>
  <si>
    <t>任家庄168号中铁上水苑b座1304</t>
  </si>
  <si>
    <t>2026-7-28 13:43:43 多次调试灶具，用户表示七八前展示用的，自己拆箱摆上的，想咨询这个也要收费，要求7/29下午上门。/95451</t>
  </si>
  <si>
    <t>JZT-GT6BE-12T</t>
  </si>
  <si>
    <t>1001001500155L932604160438</t>
  </si>
  <si>
    <t>1-EU57CGK</t>
  </si>
  <si>
    <t>新疆巴音郭楞州英下乡中交绿城·兰园</t>
  </si>
  <si>
    <t>2026-07-28 17:18:19  安装吸油烟机，货到，烟道孔好，已提醒橱柜（技师上门前再确认下），联系136****8242，2026-07-29 00:00:00上门 /智能语音机器人</t>
  </si>
  <si>
    <t>20260728-01-29789</t>
  </si>
  <si>
    <t>1001001500166L952607210222</t>
  </si>
  <si>
    <t>1-1T3CQJY</t>
  </si>
  <si>
    <t>黄河苑 黄河源6号楼1单元503室(大众街50杨家二巷进车）</t>
  </si>
  <si>
    <t>2026-7-28 09:49:56 oHxa_jkIeMPoUyJPQ5_e5r43tx2E代报，安装油烟机。/97519货已到</t>
  </si>
  <si>
    <t>20260728-01-05688</t>
  </si>
  <si>
    <t>1002003400193L432604030280</t>
  </si>
  <si>
    <t>1-E806PAG</t>
  </si>
  <si>
    <t>漓岸馨居A区7-403</t>
  </si>
  <si>
    <t>FGDG20260728007239</t>
  </si>
  <si>
    <t>2026/07/28 10:29:40 用户通过微站自助预约：灶具调试 货已到   安装条件已确认   期望时间2026/07/29 09:00:00  客户备注：  提前联系客户预约时间。【已提醒上门时效，请实地提前安排】2026-7-29 13:22:01 顾客自己来电表示，服务技师实际上已经上门了，因为自己不再现场想和技师打电话，不小心微站误触到催单了，要求申诉，【可申诉剔除场景①系统原因②客服建错单③客服催错单】【不符申诉剔除场景的，需申诉的情况-非系统、非客服原因申诉不做剔除，服务中心自行向大区申请内部免考核（可通过钉钉流程申请，不清楚流程建议咨询服务经理），客体数据不做剔除。】【已表单反馈实地自行处理】/6242</t>
  </si>
  <si>
    <t>临夏县</t>
  </si>
  <si>
    <t>20260728-01-07964</t>
  </si>
  <si>
    <t>1001001500144L932507120189</t>
  </si>
  <si>
    <t>1-ETZPVPU</t>
  </si>
  <si>
    <t>特变世纪广场西苑24号楼2单元2102</t>
  </si>
  <si>
    <t>2026-7-28 10:04:45 安装2件 条件好 7/29上门/95470货已到</t>
  </si>
  <si>
    <t>20260728-01-06455</t>
  </si>
  <si>
    <t>1002003800013L602505230539</t>
  </si>
  <si>
    <t>FGDG20260728005919</t>
  </si>
  <si>
    <t>后期用户自己安装烟管止逆阀</t>
  </si>
  <si>
    <t>1001000900416L122606290164</t>
  </si>
  <si>
    <t>1-EU9DV4S</t>
  </si>
  <si>
    <t>新疆维吾尔自治区乌鲁木齐市沙依巴克区泽普街南巷展图世和府高层A2-1103</t>
  </si>
  <si>
    <t>2026/07/29 09:32:13 用户通过微站自助预约：吸油烟机安装,嵌入式洗碗机安装,灶具调试 货已到   安装条件已确认   期望时间2026/07/29 00:00:00  客户备注：吸油烟机需要可伸缩挂钩。请在今天11：30之后上门安装，谢谢。  提前联系客户预约时间。 请技师根据用户家实际情况进行录单。</t>
  </si>
  <si>
    <t>20260729-01-04405</t>
  </si>
  <si>
    <t>1008000800003L732507040153</t>
  </si>
  <si>
    <t>1-EUC5V5M</t>
  </si>
  <si>
    <t>迎宾湖畔27-1-701</t>
  </si>
  <si>
    <t>FGDG20260729014372</t>
  </si>
  <si>
    <t>2026-07-29 12:48:45 安装水槽洗碗机，货到，安装条件好，7/29。/95742</t>
  </si>
  <si>
    <t>20260729-01-15797</t>
  </si>
  <si>
    <t>1013000100016L812105250177</t>
  </si>
  <si>
    <t>2-1OM-4913</t>
  </si>
  <si>
    <t>长顺路河西乌兰小区13号楼1单元402</t>
  </si>
  <si>
    <t>2026-07-28 9:16:46【 oHxa_jsjcNw89O0HeV8gAQVIgMEs             】 【 代报】 净水机m6a换滤芯    今天明天都行  ， 辛苦师傅提前和用户 联系确认具体时间。/95762</t>
  </si>
  <si>
    <t>20260728-02-03693</t>
  </si>
  <si>
    <t>YCZ-JT108-M6A</t>
  </si>
  <si>
    <t>1001002900010L262606150091</t>
  </si>
  <si>
    <t>1-EU2J70M</t>
  </si>
  <si>
    <t>城北大道与长春北路交口西行200米路南名门之都13-3-902</t>
  </si>
  <si>
    <t>2026-7-28 13:45:47 13199862688代报  安装油烟机 7/29，/95713送安同天2026-7-28 14:12:45 13199862688代报更改单元号为13-3-902。/95432----地址更新</t>
  </si>
  <si>
    <t>货到打电话</t>
  </si>
  <si>
    <t>20260728-01-18480</t>
  </si>
  <si>
    <t>1018000500029L752604201015</t>
  </si>
  <si>
    <t>1-EHR6GUY</t>
  </si>
  <si>
    <t>五江书香苑5-2-1601</t>
  </si>
  <si>
    <t>2026-7-29 13:02:03，15319386572代报，安装1件套货已到，今天会上门/96954</t>
  </si>
  <si>
    <t>1001001500097L932310050590</t>
  </si>
  <si>
    <t>1-EUCNH0S</t>
  </si>
  <si>
    <t>百昌同谷里6-1-2502</t>
  </si>
  <si>
    <t>FGDG20260729016243</t>
  </si>
  <si>
    <t>2026-7-29 13:37:54 安装两件套，今天会上门。/95391</t>
  </si>
  <si>
    <t>20260729-01-17862</t>
  </si>
  <si>
    <t>1001002000029L562504240307</t>
  </si>
  <si>
    <t>1-BWZE35Y</t>
  </si>
  <si>
    <t>建筑设计院小区5号楼303室</t>
  </si>
  <si>
    <t>2026-07-27 18:55:00  安装吸油烟机，货到，烟道孔好，已提醒橱柜（技师上门前再确认下），联系135****1349，2026-07-29 00:00:00上门 /智能语音机器人</t>
  </si>
  <si>
    <t>20260727-01-33896</t>
  </si>
  <si>
    <t>EH40QE</t>
  </si>
  <si>
    <t>1001001500172L912605200182</t>
  </si>
  <si>
    <t>2-E5-2606</t>
  </si>
  <si>
    <t>宁夏银川市贺兰县立岗镇海亮国际社区6号地1-1-2601</t>
  </si>
  <si>
    <t>2026-07-28 19:10:15  安装吸油烟机，货到，烟道孔好，已提醒橱柜（技师上门前再确认下），联系139****0357，2026-07-29 00:00:00上门 /智能语音机器人</t>
  </si>
  <si>
    <t>20260728-01-33871</t>
  </si>
  <si>
    <t>1002003400144L462309190127</t>
  </si>
  <si>
    <t>FGDG20260729016244</t>
  </si>
  <si>
    <t>1002004400003L412503240030</t>
  </si>
  <si>
    <t>2026-07-27 18:55:00  调试灶具，货到，台面孔好，通气，联系135****1349，2026-07-29 00:00:00上门 /智能语音机器人</t>
  </si>
  <si>
    <t>1018000700008L752606100010</t>
  </si>
  <si>
    <t>1-EPU7GZM</t>
  </si>
  <si>
    <t>新疆兵团农十二师一零四团泰和府一期9号楼2单元902</t>
  </si>
  <si>
    <t>2026-07-28 20:48:00  安装嵌入式洗碗机，货到，下水口已好，水电装好，橱柜做好，联系139****9943，2026-07-29 00:00:00上门 /智能语音机器人2026-7-28 20:51:57 安装嵌入式洗碗机，表示技师之前都看过条件合适，货已到，要求7/29上午11：00-12;00左右/95772</t>
  </si>
  <si>
    <t>1001000900413L112506221516</t>
  </si>
  <si>
    <t>1-EU1QQRU</t>
  </si>
  <si>
    <t>伊犁河路桃花源小区d3-201 城区内</t>
  </si>
  <si>
    <t>2026-7-28 12:30:47 货到，安装油烟机，放灶具，条件具备，提前联系。/9186 货已到</t>
  </si>
  <si>
    <t>20260728-01-15150</t>
  </si>
  <si>
    <t>17853044551-BDW7JH7</t>
  </si>
  <si>
    <t>1001000900344L102502260215</t>
  </si>
  <si>
    <t>1-EU67S68</t>
  </si>
  <si>
    <t>瑞士花园B10-2-602</t>
  </si>
  <si>
    <t>2026-7-28 18:51:00  19995192363代报，安装烟机，已约待送，7/29下午15:00后。/96846</t>
  </si>
  <si>
    <t>即装即用，用户换装防倒烟未更换。</t>
  </si>
  <si>
    <t>20260728-01-33322</t>
  </si>
  <si>
    <t>2-LK-352</t>
  </si>
  <si>
    <t>盈馨佳苑1-2-1103</t>
  </si>
  <si>
    <t>2026-7-29 12:47:26  13948988184代报  油烟机油杯故障，购买油杯，要求7/29联系对接。/96503 【保内外不清楚】</t>
  </si>
  <si>
    <t>20260729-08-15670</t>
  </si>
  <si>
    <t>1002004300077L462603060014</t>
  </si>
  <si>
    <t>1-E52EY2S</t>
  </si>
  <si>
    <t>北川万达广场 北川万达四期88号楼1单元1262室</t>
  </si>
  <si>
    <t>FGDG20260728005789</t>
  </si>
  <si>
    <t>2026-07-28 10:03:30 自助代报：JZT-02-TD7B-12T 调试  2026/07/29 00:00 上门联系人：吴福霞。/代报人：郑洁（13897666601+青海西宁西北家电雪龙店）</t>
  </si>
  <si>
    <t>20260728-01-06300</t>
  </si>
  <si>
    <t>1013000100016L812105200004</t>
  </si>
  <si>
    <t>1-58YA3J0</t>
  </si>
  <si>
    <t>伯爵公馆六号楼三单元901</t>
  </si>
  <si>
    <t>2026-7-29 10:21:07 家用净水机 YCZ-JT108-M6A 换1号滤芯，今天已上门。/96723</t>
  </si>
  <si>
    <t>20260729-02-07509</t>
  </si>
  <si>
    <t>1002002100239L411902250399</t>
  </si>
  <si>
    <t>1-ETDJM3E</t>
  </si>
  <si>
    <t>生产路甘光家园小区2号楼1单元2403室</t>
  </si>
  <si>
    <t>2026-7-29 13:24:27  18368974746代报：灶具购买火盖，今天会上门。/96685</t>
  </si>
  <si>
    <t>客户端授权减免，赠送内环火盖</t>
  </si>
  <si>
    <t>20260729-08-17257</t>
  </si>
  <si>
    <t>1-EQ3RI1K</t>
  </si>
  <si>
    <t>阅海锦绣东区5-2-702</t>
  </si>
  <si>
    <t>2026-07-29 13:55:09            oHxa_jgEohgexAqOC2-0FzVDlg_M   代报       放置灶具          /9545货已到  【协商失败，先放置】</t>
  </si>
  <si>
    <t>1001000900313L072203250476</t>
  </si>
  <si>
    <t>1-EU2NKL4</t>
  </si>
  <si>
    <t>龙藏新城香颂苑2号楼2单元402</t>
  </si>
  <si>
    <t>2026-07-28 13:56:43  吸油烟机， 小保养，已提醒小保养政策，要求2026-07-29 00:00:00上门，联系155****6491  来电号码联系人id: 1-DAVZ2J1 /智能语音机器人2026-7-28 13:57:55 来电咨询烟机清洗方式，已告知挂机清洗./96884</t>
  </si>
  <si>
    <t>20260728-02-18986</t>
  </si>
  <si>
    <t>CXW-358-EM18C（单罩）</t>
  </si>
  <si>
    <t>1002004300087L452511100358</t>
  </si>
  <si>
    <t>1-G5A9Y0</t>
  </si>
  <si>
    <t>西花园小区一号公馆415栋212号</t>
  </si>
  <si>
    <t>FGDG20260725023812</t>
  </si>
  <si>
    <t>2026-07-25 16:30:20  调试灶具，货到，台面孔好，通气，联系189****1566，协商2026-07-26 00:00:00上门 /智能语音机器人2026-7-29 13:52:58 18799777825代报，改约7/29，今天已上门./95499</t>
  </si>
  <si>
    <t>20260725-01-27478</t>
  </si>
  <si>
    <t>1002003800029L602605090111</t>
  </si>
  <si>
    <t>1-ETQWLGG</t>
  </si>
  <si>
    <t>湖滨一期3号楼3单元501</t>
  </si>
  <si>
    <t>FGDG20260727011853</t>
  </si>
  <si>
    <t>2026-7-27 11:47:00    15909644066代报，调试灶具，货已到，7/29  。/95675</t>
  </si>
  <si>
    <t>20260727-01-13036</t>
  </si>
  <si>
    <t>1018000500049L752604210832</t>
  </si>
  <si>
    <t>FGDG20260729013322</t>
  </si>
  <si>
    <t>客户家装修师傅全程指导安装调试即装即用</t>
  </si>
  <si>
    <t>TD65-12T</t>
  </si>
  <si>
    <t>1002004300077L402605190035</t>
  </si>
  <si>
    <t>1-ETFWYFU</t>
  </si>
  <si>
    <t>南湖观邸 南湖北路446号南湖官邸小区4-2-1602</t>
  </si>
  <si>
    <t>FGDG20260729013440</t>
  </si>
  <si>
    <t>2026-07-29 12:29:22 oHxa_jnbanvCGfxW1wXuHORNBkSM代报【代报】  安装 2 件套，货已到 /96890</t>
  </si>
  <si>
    <t>20260729-01-14809</t>
  </si>
  <si>
    <t>1004001300024L522603060237</t>
  </si>
  <si>
    <t>1001002100093L122505050254</t>
  </si>
  <si>
    <t>2026-07-25 16:30:20  安装吸油烟机，货到，烟道孔好，已提醒橱柜（技师上门前再确认下），联系189****1566，协商2026-07-26 00:00:00上门 /智能语音机器人2026-7-29 13:52:58 18799777825代报，改约7/29，今天已上门./95499</t>
  </si>
  <si>
    <t>CXW-358-02-JCD10TA(不带罩)</t>
  </si>
  <si>
    <t>1001000900266L262406180037</t>
  </si>
  <si>
    <t>1-D4N6CEW</t>
  </si>
  <si>
    <t>金风雅苑1-802</t>
  </si>
  <si>
    <t>FGDG20260727010783</t>
  </si>
  <si>
    <t>2026-7-27 11:29:55 灶具锅支架、聚能环 火盖脏了 清理不干净   点火很困难 烟机挡板清理不干净  保内 保内    要求7.28上门   /9187 【保内】2026-7-29 14:00:26 18097552853代报：上门时间改约到7/29./97363</t>
  </si>
  <si>
    <t>20260727-02-11844</t>
  </si>
  <si>
    <t>碟翼板/导烟板/油网卡不住</t>
  </si>
  <si>
    <t>用户蝶翼板/导烟板/油网未装到位</t>
  </si>
  <si>
    <t>CXW-358-EMQ7(单罩)</t>
  </si>
  <si>
    <t>1001001500166L952607210098</t>
  </si>
  <si>
    <t>1-ETK2KWC</t>
  </si>
  <si>
    <t>新千东方花园 城东区新千悦府13号楼1单元1042室</t>
  </si>
  <si>
    <t>FGDG20260726022857</t>
  </si>
  <si>
    <t>2026-7-26 16:20:34 16609781804代报烟机安装，已约待送，条件好，要求 7/29上门。/956922026-7-28 11:48:39，16609781804代报咨询是否约好了7/29安装，告知约好了。/95352</t>
  </si>
  <si>
    <t>致电顾客    男士接听  已跟顾客预约，顾客认可，如用户来电勿建催单，请联系（18697238559）感谢 止逆阀由装修公司安装并链接后期串烟串味与安装人员无关</t>
  </si>
  <si>
    <t>20260726-01-26160</t>
  </si>
  <si>
    <t>1001002900010L262606060434</t>
  </si>
  <si>
    <t>FGDG20260729014991</t>
  </si>
  <si>
    <t>1002003800000L602403290231</t>
  </si>
  <si>
    <t>1-ELB88LQ</t>
  </si>
  <si>
    <t>银滩路街道盛达公馆1号楼601</t>
  </si>
  <si>
    <t>FGDG20260725022162</t>
  </si>
  <si>
    <t>2026-07-25 15:54:32  调试灶具，货到，台面孔好，通气，联系150****7758，2026-07-26 下午上门 /智能语音机器人2026-7-29 13:57:31  17718709190技师来电增加蒸烤烹饪机的安装/95468</t>
  </si>
  <si>
    <t>20260725-01-25536</t>
  </si>
  <si>
    <t>JZT-01-THK21B-12T</t>
  </si>
  <si>
    <t>1001000900317L112606080041</t>
  </si>
  <si>
    <t>1-5E4AUYC</t>
  </si>
  <si>
    <t>太京镇山水新城怡和园1号楼西十里山水新城北区南门</t>
  </si>
  <si>
    <t>2026-07-27 09:21:31 内部顾客（oHxa_jnwZAZFzYkc_xLRUXHqq_Uk）通过智能文本报单：，甘肃天水市秦州区太京镇山水新城怡和园1号楼西十里山水新城北区南门，预约安装，烟机，7月29日</t>
  </si>
  <si>
    <t>20260727-01-03628</t>
  </si>
  <si>
    <t>CXW-358-EMC5A（单罩）</t>
  </si>
  <si>
    <t>1009001500002L662601300032</t>
  </si>
  <si>
    <t>FGDG20260729016961</t>
  </si>
  <si>
    <t>1002003800019L602603140168</t>
  </si>
  <si>
    <t>2-1PD-781</t>
  </si>
  <si>
    <t>融园 2栋3单元402</t>
  </si>
  <si>
    <t>FGDG20260729015038</t>
  </si>
  <si>
    <t>2026-07-29 13:06:52  oHxa_jmJOFQ2MVMyoe3-SieDeT2I【代报】约今天调试灶具，安装烟机/95410货已到</t>
  </si>
  <si>
    <t>20260729-01-16502</t>
  </si>
  <si>
    <t>1002003400193L452403080171</t>
  </si>
  <si>
    <t>FGDG20260727010782</t>
  </si>
  <si>
    <t>1001001500158L942606300152</t>
  </si>
  <si>
    <t>1-ETW0XB0</t>
  </si>
  <si>
    <t>玥星荟环球广场 环球广场13号楼2单元1802</t>
  </si>
  <si>
    <t>FGDG20260727029195</t>
  </si>
  <si>
    <t>2026-7-27 18:50:27 18054128765代报，货已到，安装油烟机，7/29上门，提前电话联系。/96723</t>
  </si>
  <si>
    <t>20260727-01-33790</t>
  </si>
  <si>
    <t>1001001500158L912603260605</t>
  </si>
  <si>
    <t>1001001500166L952607210117</t>
  </si>
  <si>
    <t>1-EU3YIIW</t>
  </si>
  <si>
    <t>碧桂园天麓山 4栋1单元1704</t>
  </si>
  <si>
    <t>2026-07-28 15:38:28 内部顾客 oHxa_jghSVNxuYBdGPG8iFO0MkC0【代报】    【最快送达时间 安装的】    +2026-07-29【全部送货】15477560N吸油烟机CXW-358-03-Z9T(不带罩)审核+            。    /98039【上门前需要提前联系客户预约时间。 请技师根据用户家实际情况进行录单。】送安同天</t>
  </si>
  <si>
    <t>20260728-01-24739</t>
  </si>
  <si>
    <t>1-EDM3N2W</t>
  </si>
  <si>
    <t>高滩村泰盛苑2-2103</t>
  </si>
  <si>
    <t>2026-7-28 17:12:06 09318377315代报：预埋止逆阀，顾客自备了止逆阀，7/29/96032</t>
  </si>
  <si>
    <t>联系男用户，下午4点多上门，到时提前半小时电话联系。</t>
  </si>
  <si>
    <t>20260728-01-29531</t>
  </si>
  <si>
    <t>1009001100020L662605070060</t>
  </si>
  <si>
    <t>FGDG20260729017743</t>
  </si>
  <si>
    <t>ZK50-X20</t>
  </si>
  <si>
    <t>1002004300103L402606260031</t>
  </si>
  <si>
    <t>1-ETIXJOC</t>
  </si>
  <si>
    <t>敕勒川街道鄂尔多斯东街18号香格里c区c6-2-802</t>
  </si>
  <si>
    <t>2026-7-26 14:53:05 调试灶具 电商送预计7/28到 气通 台面好 需要拆旧机，7/28下午协商7/29上午上门。/95547【厨电更新】虚拟号码：1836458835464972026-7-26 14:55:22 合并联系人。/95547</t>
  </si>
  <si>
    <t>20260726-01-21598</t>
  </si>
  <si>
    <t>1-ETZP05Q</t>
  </si>
  <si>
    <t>新安南路鹏辉云月湾小区8-3-1702</t>
  </si>
  <si>
    <t>FGDG20260728005815</t>
  </si>
  <si>
    <t>2026-07-28 10:03:59  安装嵌入式洗碗机，货到，下水口已好，水电装好，橱柜做好，联系131****3640，2026-07-28 上午上门 /智能语音机器人地址更新2026-7-28 10:05:02，预约安装嵌入式洗碗机，告知技师一小时左右联系。/95352</t>
  </si>
  <si>
    <t>20260728-01-06331</t>
  </si>
  <si>
    <t>1001002900010L252607140145</t>
  </si>
  <si>
    <t>1-59R5QYI</t>
  </si>
  <si>
    <t>绿城锦玉园5-1221</t>
  </si>
  <si>
    <t>FGDG20260728027035</t>
  </si>
  <si>
    <t>2026-7-28 17:50:55 oaRmVjmK503a6PTitPFwkMCfqw4Y代报，安装三件套。/97519货已到</t>
  </si>
  <si>
    <t>前期预埋烟管用户不在现场</t>
  </si>
  <si>
    <t>20260728-01-31212</t>
  </si>
  <si>
    <t>EMQ7</t>
  </si>
  <si>
    <t>2026-7-29 14:12:20 技师18097552853代报   油烟机补录配件  已跟技师预约，今天已上门/97561</t>
  </si>
  <si>
    <t>20260729-08-19537</t>
  </si>
  <si>
    <t>ZKW45-S2</t>
  </si>
  <si>
    <t>1009000800010L672606200046</t>
  </si>
  <si>
    <t>FGDG20260728027037</t>
  </si>
  <si>
    <t>蒸烤微一体机</t>
  </si>
  <si>
    <t>JQ03T</t>
  </si>
  <si>
    <t>LS100000000000000010127723</t>
  </si>
  <si>
    <t>2-250-3748</t>
  </si>
  <si>
    <t>南湖南路南湖一期7-4-501</t>
  </si>
  <si>
    <t>2026/07/28 15:24:12 用户通过微站自助预约：油烟机小保养CXW-200-JQ03T(不带罩)    已提醒收费  2026/07/29 10:00:00  提前联系。</t>
  </si>
  <si>
    <t>20260728-02-23849</t>
  </si>
  <si>
    <t>CXW-200-JQ03T(不带罩)</t>
  </si>
  <si>
    <t>1018000500028L742511080630</t>
  </si>
  <si>
    <t>1-EUACA1M</t>
  </si>
  <si>
    <t>优创办公用品店 云谷书院1-1-1201</t>
  </si>
  <si>
    <t>JBCD7E-03-W3</t>
  </si>
  <si>
    <t>17853994401-1N3LGR6</t>
  </si>
  <si>
    <t>1001001500158L942605200092</t>
  </si>
  <si>
    <t>1-61SSJ98</t>
  </si>
  <si>
    <t>达鲁图镇 阳光家园 3-5-1-102</t>
  </si>
  <si>
    <t>FGDG20260729010348</t>
  </si>
  <si>
    <t>2026-7-29 11:20:08  先生来电，货到  安装烟机  7/29  告知技师联系确认。/9782货已到</t>
  </si>
  <si>
    <t>20260729-01-11313</t>
  </si>
  <si>
    <t>1001002100051L912408280017</t>
  </si>
  <si>
    <t>1-9R3SRLY</t>
  </si>
  <si>
    <t>秀川街道银滩花园B区32号楼1单元2603</t>
  </si>
  <si>
    <t>FGDG20260728027214</t>
  </si>
  <si>
    <t>【保内】2026-07-28 17:54:37 烟机漏风，【不收取鉴定费】7/29下午一点半之后上门。/97322</t>
  </si>
  <si>
    <t>柜体遮挡，条码无法拍照</t>
  </si>
  <si>
    <t>20260728-02-31400</t>
  </si>
  <si>
    <t>烟管与烟道上的防火阀（非方太）脱落</t>
  </si>
  <si>
    <t>ZKW44-03-G2</t>
  </si>
  <si>
    <t>1009000800006L642502240041</t>
  </si>
  <si>
    <t>1-B7ZGBAE</t>
  </si>
  <si>
    <t>靖远路街道中海寰宇天下云境6-2501</t>
  </si>
  <si>
    <t>2026/07/23 18:37:10 用户通过微站自助预约：维修ZKW44-03-G2 已提醒保修政策  蒸烤微烹饪机按键问题 期望时间2026/07/25 10:00:00  旋钮选时间故障。</t>
  </si>
  <si>
    <t>20260723-02-32350</t>
  </si>
  <si>
    <t>按键不灵敏</t>
  </si>
  <si>
    <t>旋钮屏按压、旋转不灵敏</t>
  </si>
  <si>
    <t>JBSD2T-X1T</t>
  </si>
  <si>
    <t>1008000200064L701710050436</t>
  </si>
  <si>
    <t>2-2T1-2667</t>
  </si>
  <si>
    <t>吉祥苑东区1号楼302</t>
  </si>
  <si>
    <t>2026-07-29 10:52:16  水槽洗碗机，故障代码-洗，（呃这个洗洗碗机这个它那个洗着洗着不洗了出现个e八），已指导，已提醒保修政策，要求2026-07-29 下午上门，联系133****6182  来电号码联系人id: 1-2T1-2667 /智能语音机器人2026-7-29 12:50:28 【洗碗机专属客服】已发短信指导。/8111</t>
  </si>
  <si>
    <t>洗碗机报E8牵引阀处有异物</t>
  </si>
  <si>
    <t>20260729-02-09415</t>
  </si>
  <si>
    <t>显示代码E8</t>
  </si>
  <si>
    <t>牵引阀被异物堵住</t>
  </si>
  <si>
    <t>1001003300010L132607150125</t>
  </si>
  <si>
    <t>1-ETPCRDY</t>
  </si>
  <si>
    <t>孔家崖街道科教城西区31栋3单元301</t>
  </si>
  <si>
    <t>FGDG20260727005973</t>
  </si>
  <si>
    <t>2026-7-27 10:06:25 安装烟机 电商送,先装烟机在装橱柜 孔好 安装免费，辅材收费，7/29上门  。/96199【虚拟号码】184619146048088</t>
  </si>
  <si>
    <t>自购止逆阀自行安装</t>
  </si>
  <si>
    <t>20260727-01-06419</t>
  </si>
  <si>
    <t>2026-7-29 14:30:37    18097552853代报  告知已登记  需要找信息台分派一下。/96880</t>
  </si>
  <si>
    <t>1001000900438L252606180291</t>
  </si>
  <si>
    <t>1-EU6SU8I</t>
  </si>
  <si>
    <t>和田市 古江巴格乡 古江巴格乡 合创御园世家10—2—701</t>
  </si>
  <si>
    <t>2026-07-28 19:36:43  oHxa_jvbhvZX_dTyia7Dp9KmiRY0代报：安装油烟机和燃气灶    明天吧 上门提前联系一下就行  ./96459   货已到</t>
  </si>
  <si>
    <t>和田市</t>
  </si>
  <si>
    <t>20260728-01-34691</t>
  </si>
  <si>
    <t>JBSD2T-02-M3L</t>
  </si>
  <si>
    <t>1008000800020L732512220657</t>
  </si>
  <si>
    <t>1-E7FJGQ2</t>
  </si>
  <si>
    <t>民联C区2A 212</t>
  </si>
  <si>
    <t>工单创建者-电商客服唐诗燕,手机号18202386836,需要今天上门安装</t>
  </si>
  <si>
    <t>20260729-01-08646</t>
  </si>
  <si>
    <t>1004001300030L522605020031</t>
  </si>
  <si>
    <t>电话不接</t>
  </si>
  <si>
    <t>1002003400274L442408150083</t>
  </si>
  <si>
    <t>1-CH2RNNA</t>
  </si>
  <si>
    <t>舒欣西苑5栋1单元401</t>
  </si>
  <si>
    <t>FGDG20260728024974</t>
  </si>
  <si>
    <t>2026-7-28 16:59:24货已到，灶具调试，要求7/29上门。/95657</t>
  </si>
  <si>
    <t>20260728-01-28886</t>
  </si>
  <si>
    <t>1004001100006L582506210104</t>
  </si>
  <si>
    <t>1-DQKRHN8</t>
  </si>
  <si>
    <t>格兰美景13一2一102</t>
  </si>
  <si>
    <t>FGDG20260729017813</t>
  </si>
  <si>
    <t>2026/07/29 14:16:31 用户通过微站自助预约：两用炉安装 货已到   安装条件已确认   期望时间2026/07/30 00:00:00  客户备注：  提前联系客户预约时间。【已提醒上门时效，请实地提前安排】</t>
  </si>
  <si>
    <t>安装验收</t>
  </si>
  <si>
    <t>20260729-01-19720</t>
  </si>
  <si>
    <t>L1PB26-P03T-12T</t>
  </si>
  <si>
    <t>1-ESVC4XM</t>
  </si>
  <si>
    <t>园艺镇新区三区16号楼三单元楼102房</t>
  </si>
  <si>
    <t>FGDG20260724009203</t>
  </si>
  <si>
    <t>工单创建者-电商客服华双双,手机号15988656574,每誉代报洗碗机上门设计JPSD1T-U8,需尺寸测量换装设计麻烦师傅上门测量,每誉为独立的集团第二品牌，请勿推荐嵌洗</t>
  </si>
  <si>
    <t>20260724-01-09822</t>
  </si>
  <si>
    <t>JPSD1T-U8</t>
  </si>
  <si>
    <t>2026-7-29 14:41:01 18399666807代报 油烟机 工单补录 今天已上门 /95713</t>
  </si>
  <si>
    <t>20260729-08-21030</t>
  </si>
  <si>
    <t>1002004300103L462511280298</t>
  </si>
  <si>
    <t>1-EMR5YFW</t>
  </si>
  <si>
    <t>麦积区天水壹品小区9号楼802</t>
  </si>
  <si>
    <t>FGDG20260729017059</t>
  </si>
  <si>
    <t>2026-7-29 13:59:36 1-DB4V64G来电，油烟机多次安装，灶具安装，今天会上门。/96615</t>
  </si>
  <si>
    <t>20260729-01-18840</t>
  </si>
  <si>
    <t>FGDG20260729016988</t>
  </si>
  <si>
    <t>2026-7-29 13:57:53 代报18399666807，吸油烟机送配件上门，今天会上门。/95482</t>
  </si>
  <si>
    <t>20260729-08-18744</t>
  </si>
  <si>
    <t>1001000900421L512510050327</t>
  </si>
  <si>
    <t>1-D7T4L6Y</t>
  </si>
  <si>
    <t>陈坪街道龙湖天璞2-2402</t>
  </si>
  <si>
    <t>2026-7-18 12:04:28 17718709190代报，热水器改气源 已和技师约好今天会上门/98789</t>
  </si>
  <si>
    <t>20260718-02-13583</t>
  </si>
  <si>
    <t>JSG21-1304-FR-20Y</t>
  </si>
  <si>
    <t>1001000900421L522607020555</t>
  </si>
  <si>
    <t>1-ETUIYCM</t>
  </si>
  <si>
    <t>宁夏银川市金凤区北京中路街道水榭花园-1号楼</t>
  </si>
  <si>
    <t>2026-07-27 16:33:49烟机安装，预计29号到货，厨电更新，安装条件不清楚，【用户表示尺寸应该是差不多可以的，麻烦技师提前联系确认】要求7/30上午上门/96681【京东】虚拟号178995442386298电商送</t>
  </si>
  <si>
    <t>货未到，即装即用</t>
  </si>
  <si>
    <t>20260727-01-28377</t>
  </si>
  <si>
    <t>1002003700097L472601230090</t>
  </si>
  <si>
    <t>1-EL9N8LS</t>
  </si>
  <si>
    <t>北街龙附家属楼2-401</t>
  </si>
  <si>
    <t>FGDG20260729017135</t>
  </si>
  <si>
    <t>2026-7-29 14:01:32 18919491920代报，调试灶具，今天已上门。/95391</t>
  </si>
  <si>
    <t>20260729-01-18922</t>
  </si>
  <si>
    <t>1-EUAYCK4</t>
  </si>
  <si>
    <t>新疆石河子市石河子市老街街道十一小区天富花园10栋</t>
  </si>
  <si>
    <t>FGDG20260729009886</t>
  </si>
  <si>
    <t>工单创建者-电商客服冯程程,手机号19957845682,电商代报油烟机上门设计CXW-175-02-SY09G,需尺寸测量换装设计麻烦师傅今天下午上门加急看下</t>
  </si>
  <si>
    <t>10栋121 看:厨房无吊柜，可以安装型号为SY09G的油烟机，橱柜台面尺寸宽度为420mm,与油烟机的宽度495mm，要小一点，安装后会存在碰头的可能性 做:需要拆除旧油烟机， 结:可直接安装，但是油烟机安装后与灶台宽度一样，业主做饭会存在碰头的可能性</t>
  </si>
  <si>
    <t>看:厨房无吊柜，可以安装型号为SY09G的油烟机 做:需要拆除旧油烟机 结:可直接安装</t>
  </si>
  <si>
    <t>20260729-01-10779</t>
  </si>
  <si>
    <t>1002003800000L602404010338</t>
  </si>
  <si>
    <t>1-EUCPIU0</t>
  </si>
  <si>
    <t>中恒央御2-2-601=-601</t>
  </si>
  <si>
    <t>FGDG20260729016403</t>
  </si>
  <si>
    <t>2026/07/29 13:43:28 用户通过微站自助预约：灶具调试 货已到   安装条件已确认   期望时间2026/07/29 00:00:00  客户备注：  提前联系客户预约时间。</t>
  </si>
  <si>
    <t>20260729-01-18047</t>
  </si>
  <si>
    <t>1002003700097L412510240011</t>
  </si>
  <si>
    <t>1-6VWVX4M</t>
  </si>
  <si>
    <t>苏州路美猴王智能科技5楼我家电器</t>
  </si>
  <si>
    <t>2026-7-29 14:36:26 18690317658代报 两个灶具样机维修，今天会上门。/95692</t>
  </si>
  <si>
    <t>20260729-08-20874</t>
  </si>
  <si>
    <t>1001001500158L942601080484</t>
  </si>
  <si>
    <t>1-ETZKHXQ</t>
  </si>
  <si>
    <t>书香名苑4-1-1304(西)</t>
  </si>
  <si>
    <t>FGDG20260728005330</t>
  </si>
  <si>
    <t>2026-07-28 09:55:29 自助代报：吸油烟机 安装  2026/07/29 00:00 上门联系人：樊淑娟。/代报人：侯芳艳（17333612927+兰州-庆阳市西峰区陇东建材市场临街店）</t>
  </si>
  <si>
    <t>用户自购止逆阀，自己找师傅安装</t>
  </si>
  <si>
    <t>20260728-01-05804</t>
  </si>
  <si>
    <t>1002003800013L602510280249</t>
  </si>
  <si>
    <t>1-DABMZEO</t>
  </si>
  <si>
    <t>新疆阿克苏地区阿克苏市名门世家小区9-1</t>
  </si>
  <si>
    <t>工单创建者-电商客服时代接待景都,手机号17343414475,02-TEK20顾客需要安装，安装环境已核对，辛苦联系13209059181</t>
  </si>
  <si>
    <t>20260725-01-22394</t>
  </si>
  <si>
    <t>2-D3-2902</t>
  </si>
  <si>
    <t>华府世家32-1001</t>
  </si>
  <si>
    <t>FGDG20260729015109</t>
  </si>
  <si>
    <t>2026-07-29 13:09:22 预埋烟管，今天会上门。/97321</t>
  </si>
  <si>
    <t>20260729-01-16570</t>
  </si>
  <si>
    <t>1001001500158L942606170042</t>
  </si>
  <si>
    <t>1-5OYHB2G</t>
  </si>
  <si>
    <t>山水大院3期4号楼2单元302</t>
  </si>
  <si>
    <t>FGDG20260729018550</t>
  </si>
  <si>
    <t>2026-07-29 14:34:02  安装吸油烟机，货到，烟道孔好，已提醒橱柜（技师上门前再确认下），联系152****2883，2026-07-29 00:00:00上门 /智能语音机器人</t>
  </si>
  <si>
    <t>防盗烟前期已做备注一下</t>
  </si>
  <si>
    <t>20260729-01-20617</t>
  </si>
  <si>
    <t>1001001500161L942508220153</t>
  </si>
  <si>
    <t>1-ESR0HVC</t>
  </si>
  <si>
    <t>永恒家园8-2-1602</t>
  </si>
  <si>
    <t>FGDG20260723029176</t>
  </si>
  <si>
    <t>2026-7-23 19:01:43 18193001410代报，吸油烟机安装，已告知当地每周三上门，代报表示跟当地技师联系一下，先约7/24。/95657货已到</t>
  </si>
  <si>
    <t>20260723-01-33148</t>
  </si>
  <si>
    <t>以送到霍尔果斯人民医院/顾客手里</t>
  </si>
  <si>
    <t>1-ESS47G2</t>
  </si>
  <si>
    <t>观澜府小区16号楼1104</t>
  </si>
  <si>
    <t>2026-07-23 20:42:40  灶具，锅支架故障，（锅架丢了），已提醒保修政策，要求2026-07-24 00:00:00上门，联系158****9750  来电号码联系人id: 1-D9S2R8T /智能语音机器人</t>
  </si>
  <si>
    <t>自购锅支架一套/灶具锅支架找不到了</t>
  </si>
  <si>
    <t>霍尔果斯市</t>
  </si>
  <si>
    <t>20260723-02-35372</t>
  </si>
  <si>
    <t>1-EUDK33G</t>
  </si>
  <si>
    <t>广银6号楼2单元701</t>
  </si>
  <si>
    <t>FGDG20260729019392</t>
  </si>
  <si>
    <t>2026-07-29 14:53:20 内部顾客（oHxa_jtqiPnRZSVJvrJ0Q_fN5DYI）通过智能文本报单：报单张先生甘肃省定西市安定区广银6号楼2单元701油烟机预埋烟管单，燃气灶调试，师傅今天会上门麻烦登记</t>
  </si>
  <si>
    <t>20260729-01-21705</t>
  </si>
  <si>
    <t>1018001000003L752605220210</t>
  </si>
  <si>
    <t>1-4A61YX6</t>
  </si>
  <si>
    <t>桂林路公园里小区1-1-3201</t>
  </si>
  <si>
    <t>2026-07-27 22:57:50 自助代报：嵌入式洗碗机 安装  2026/07/28 00:00 上门联系人：阿里木。/代报人：胡亮亮（15120580884+新华凌京东方太店）</t>
  </si>
  <si>
    <t>20260727-01-37992</t>
  </si>
  <si>
    <t>17854148511-5FSXJ8L</t>
  </si>
  <si>
    <t>1008000800008L732507290092</t>
  </si>
  <si>
    <t>1-ETUJF3Y</t>
  </si>
  <si>
    <t>热兰之城3-18</t>
  </si>
  <si>
    <t>FGDG20260727024538</t>
  </si>
  <si>
    <t>2026-7-27 16:39:48水槽洗碗机，水槽黑掉了感觉不像不锈钢，需要技师上门看一下什么情况，7/29上门/95757</t>
  </si>
  <si>
    <t>上门讲解说明。用户认可</t>
  </si>
  <si>
    <t>20260727-02-28410</t>
  </si>
  <si>
    <t>1002004300103L402605250611</t>
  </si>
  <si>
    <t>FGDG20260729019393</t>
  </si>
  <si>
    <t>1001001500158L922607210749</t>
  </si>
  <si>
    <t>1-EUDEQT8</t>
  </si>
  <si>
    <t>河山郡17-802</t>
  </si>
  <si>
    <t>2026/07/29 14:41:18 用户通过微站自助预约：吸油烟机安装 货已到   安装条件已确认   期望时间2026/07/29 00:00:00  客户备注：  提前联系客户预约时间。</t>
  </si>
  <si>
    <t>20260729-01-21029</t>
  </si>
  <si>
    <t>1-EUWZRB7</t>
  </si>
  <si>
    <t>10T2-FZB.S</t>
  </si>
  <si>
    <t>LS100000000000000013564104</t>
  </si>
  <si>
    <t>2-BM-3404</t>
  </si>
  <si>
    <t>春雨别墅30-3-501</t>
  </si>
  <si>
    <t>2026-07-28 11:17:57 客户通过多轮对话预约：维修JZ10T2-FZB.S(FZ)(黑色)  打火打不着火了 已提醒保修政策   期望时间2026-07-29 00:00:00  客户备注：请技师提前联系。</t>
  </si>
  <si>
    <t>点火针断裂</t>
  </si>
  <si>
    <t>20260728-02-10995</t>
  </si>
  <si>
    <t>点火器漏电</t>
  </si>
  <si>
    <t>JZ10T2-FZB.S(FZ)(黑色)</t>
  </si>
  <si>
    <t>1002004500003L602605230333</t>
  </si>
  <si>
    <t>1-EP6L3H8</t>
  </si>
  <si>
    <t>河满家园1-1-901</t>
  </si>
  <si>
    <t>FGDG20260729003123</t>
  </si>
  <si>
    <t>2026-7-29 09:06:38 【保内】灶具使用时有很大的燃气味，要求7/29中午上门。/9256</t>
  </si>
  <si>
    <t>技师已上门，用户表示家里有气味，上门检测检查一切正常</t>
  </si>
  <si>
    <t>20260729-02-03222</t>
  </si>
  <si>
    <t>YCZ-JT1600-HR7</t>
  </si>
  <si>
    <t>1013000500000L812208200081</t>
  </si>
  <si>
    <t>1-7OIE0GU</t>
  </si>
  <si>
    <t>恒宇小区1号楼2单元9楼东户</t>
  </si>
  <si>
    <t>2026-7-28 17:38:50  净水机需要更换滤芯    收费滤芯资产：【纳色谱复合滤芯MNF】；保内   表示技师7.29会上门  约好了   /9187</t>
  </si>
  <si>
    <t>服务经理授权滤芯打八折</t>
  </si>
  <si>
    <t>乌拉特前旗</t>
  </si>
  <si>
    <t>20260728-02-30759</t>
  </si>
  <si>
    <t>1001001500116L932303130100</t>
  </si>
  <si>
    <t>1-5M35WKW</t>
  </si>
  <si>
    <t>腾飞南路富恒花园3一2一5东户</t>
  </si>
  <si>
    <t>2026-7-29 14:10:58  吸油烟机多次安装，今天已上门。/96691</t>
  </si>
  <si>
    <t>20260729-01-19439</t>
  </si>
  <si>
    <t>1-EUCEPFO</t>
  </si>
  <si>
    <t>清姬雅兰苑5-1-1803</t>
  </si>
  <si>
    <t>FGDG20260729015339</t>
  </si>
  <si>
    <t>2026-7-29 13:12:58 18399691278代报 03-z8/03-y5 水槽洗碗机设计，/8132</t>
  </si>
  <si>
    <t>看：我查看用户家新装房墙砖已贴好，水电改好，有上下水有电， 做：用户将进水主水管排水和前置预留左侧，要把进水排水改到右侧，确保洗碗机能正常安装，洗碗机安装为左款产品，水槽在右侧，主机在左侧，它预留的进水跟电在右侧， 结：装修公司整改好以后可安装水槽，水槽洗碗机03-X2L</t>
  </si>
  <si>
    <t>20260729-01-16827</t>
  </si>
  <si>
    <t>1002004300103L462605230283</t>
  </si>
  <si>
    <t>1-EESEI1K</t>
  </si>
  <si>
    <t>苜蓿沟北路紫金城东湖居</t>
  </si>
  <si>
    <t>FGDG20260729013932</t>
  </si>
  <si>
    <t>2026-07-29 12:39:50  调试灶具，货到，台面孔好，通气，联系131****0677，2026-07-29 00:00:00上门 /智能语音机器人</t>
  </si>
  <si>
    <t>20260729-01-15290</t>
  </si>
  <si>
    <t>1001002000029L982603120301</t>
  </si>
  <si>
    <t>1-DYH38K4</t>
  </si>
  <si>
    <t>国际村15号楼一单元111室</t>
  </si>
  <si>
    <t>FGDG20260727019193</t>
  </si>
  <si>
    <t>2026-7-27 14:48:39  18209789298代报    安装烟机     已约待送  7/29。/96880</t>
  </si>
  <si>
    <t>致电顾客    电话未接听  如用户来电勿建催单，请联系（18697238559）感谢</t>
  </si>
  <si>
    <t>20260727-01-21902</t>
  </si>
  <si>
    <t>01-JCD6A</t>
  </si>
  <si>
    <t>1001002100049L942304150200</t>
  </si>
  <si>
    <t>1-3DZ5S6O</t>
  </si>
  <si>
    <t>恩河景苑5号楼三单元一楼西户</t>
  </si>
  <si>
    <t>FGDG20260729013308</t>
  </si>
  <si>
    <t>2026/07/29 12:26:39 用户通过微站自助预约：维修CXW-358-01-JCD6A(不带罩) 已提醒保修政策  吸油烟机烟管问题 期望时间2026/07/29 00:00:00  。</t>
  </si>
  <si>
    <t>20260729-02-14679</t>
  </si>
  <si>
    <t>烟管转接件与出风罩连接不良</t>
  </si>
  <si>
    <t>CXW-358-01-JCD6A(不带罩)</t>
  </si>
  <si>
    <t>1001001500130L952607140019</t>
  </si>
  <si>
    <t>1-ETTM1ZO</t>
  </si>
  <si>
    <t>华夏园小区 1栋3单元701</t>
  </si>
  <si>
    <t>2026-07-27 15:32:26 自助代报：CXW-358-Z9T（不带罩） 安装  2026/07/29 00:00 上门联系人：王小昕。/代报人：兰州金运店·王瑾（13909490997+兰州）</t>
  </si>
  <si>
    <t>20260727-01-24380</t>
  </si>
  <si>
    <t>1002003400077L402407220584</t>
  </si>
  <si>
    <t>1-EU3U3EA</t>
  </si>
  <si>
    <t>海晏路口师大附中后门1-1-20</t>
  </si>
  <si>
    <t>FGDG20260728020968</t>
  </si>
  <si>
    <t>2026-7-28 15:27:27  13619712552 代报：y5换装设计水槽洗碗机    7/29  /96944</t>
  </si>
  <si>
    <t>看用户家安装位置上水排水，电在右边洗碗机选昨晚。毛坯房台面柜子未做更改后复合安装的用户电话正在通话中如有用户来电告知师傅电话勿建催单给预咨询</t>
  </si>
  <si>
    <t>更改柜子后符合安装</t>
  </si>
  <si>
    <t>20260728-01-24112</t>
  </si>
  <si>
    <t>1002004300047L452409030134</t>
  </si>
  <si>
    <t>1-9ZZFQZO</t>
  </si>
  <si>
    <t>城市之光7号楼1单元202室</t>
  </si>
  <si>
    <t>FGDG20260728003135</t>
  </si>
  <si>
    <t>2026-7-28 09:11:15 13239405004代报 安装1件套，条件好。/97737货已到</t>
  </si>
  <si>
    <t>20260728-01-03334</t>
  </si>
  <si>
    <t>1-EUDPLAQ</t>
  </si>
  <si>
    <t>天辰湾21号楼1单元101</t>
  </si>
  <si>
    <t>2026-7-29 15:03:35 13995413240代报，预埋烟管，7/29上门。/96197</t>
  </si>
  <si>
    <t>20260729-01-22350</t>
  </si>
  <si>
    <t>1-EUWR48B</t>
  </si>
  <si>
    <t>1002003400306L442605250858</t>
  </si>
  <si>
    <t>2-30Y-604</t>
  </si>
  <si>
    <t>临阅家园27-2-2401</t>
  </si>
  <si>
    <t>FGDG20260729019465</t>
  </si>
  <si>
    <t>2026-07-29 14:54:53 自助代报：今天会上门 灶具 调试  2026/07/29 00:00 上门联系人：白淑娟。/代报人：焦鹏飞（19509519593+宁夏）</t>
  </si>
  <si>
    <t>20260729-01-21782</t>
  </si>
  <si>
    <t>1002003800026L472601210390</t>
  </si>
  <si>
    <t>1-E7RBI16</t>
  </si>
  <si>
    <t>内蒙古鄂尔多斯市杭锦旗锡尼镇神华小区13号楼二单元302</t>
  </si>
  <si>
    <t>FGDG20260728009087</t>
  </si>
  <si>
    <t>2026-07-28 11:03:01  放置灶具，货到，台面孔好，未通气，已提醒通气，联系183****2039，协商2026-07-29 00:00:00上门 /智能语音机器人</t>
  </si>
  <si>
    <t>杭锦旗</t>
  </si>
  <si>
    <t>20260728-01-10048</t>
  </si>
  <si>
    <t>1-EII7D5Y</t>
  </si>
  <si>
    <t>秀川街道天恒·银滩花园A区16号楼1单元701室</t>
  </si>
  <si>
    <t>FGDG20260728023642</t>
  </si>
  <si>
    <t>工单创建者-电商客服余午晨昊,手机号13736074199,电商代报嵌入式洗碗机上门设计JBCD7E-03-V18,需尺寸测量新装设计看看尺寸是否合适，如果不合适请留下尺寸，并推荐一下，麻烦了</t>
  </si>
  <si>
    <t>已上门对接洗碗机安装尺寸，告知客户插座需要内嵌，水头用不了需要从别的地方接水，可安装</t>
  </si>
  <si>
    <t>20260728-01-27409</t>
  </si>
  <si>
    <t>1001000900413L122607160127</t>
  </si>
  <si>
    <t>1-EIMVH66</t>
  </si>
  <si>
    <t>青年路街道五星路国税局家属院独栋三单元401</t>
  </si>
  <si>
    <t>2026-7-26 12:10:07 15135310240代报安装2，货已到,7/26下午/969842026-7-29 15:17:49 技师来电改约上门时间，要求7/29上门/95470</t>
  </si>
  <si>
    <t>顾客自装止逆阀</t>
  </si>
  <si>
    <t>1002004300077L462507280363</t>
  </si>
  <si>
    <t>1-EUDHA00</t>
  </si>
  <si>
    <t>滨河佳园1单元901</t>
  </si>
  <si>
    <t>FGDG20260729019140</t>
  </si>
  <si>
    <t>2026-7-29 14:46:34 灶具放置，货已到，今天会上门。/95482</t>
  </si>
  <si>
    <t>20260729-01-21385</t>
  </si>
  <si>
    <t>1002004300089L402605230041</t>
  </si>
  <si>
    <t>1-ETVMMUG</t>
  </si>
  <si>
    <t>建兰路街道吴家园二安大厦楼下架子上</t>
  </si>
  <si>
    <t>FGDG20260727028125</t>
  </si>
  <si>
    <t>2026-07-27 18:15:12，调试灶具，货未到：预计07/28到，台面孔好，通气，联系155****8064，顾客期望07月28日上门，协商至07月29日下午上门 /智能外呼机器人</t>
  </si>
  <si>
    <t>1307   已联系用户女士，约好次日17:30-16点上门安装，用户接受来电无建催单请联系18119428990</t>
  </si>
  <si>
    <t>20260727-01-32577</t>
  </si>
  <si>
    <t>2026/07/28 12:32:22 用户通过微站自助预约：油烟机小保养CXW-200-EM02T    已提醒收费  2026/07/29 10:00:00  提前联系。2026-7-28 15:04:43 女士来电咨询价格，告知198，技师提前一天会联系/97237</t>
  </si>
  <si>
    <t>约好一两点到</t>
  </si>
  <si>
    <t>20260728-02-15106</t>
  </si>
  <si>
    <t>1008000800041L732605230009</t>
  </si>
  <si>
    <t>1-EABY1GI</t>
  </si>
  <si>
    <t>飞天家园C区 4栋1单元1104</t>
  </si>
  <si>
    <t>2026-7-29 15:19:11 水槽洗碗机自购配件已上门/132</t>
  </si>
  <si>
    <t>20260729-08-23175</t>
  </si>
  <si>
    <t>1002004300119L462606270713</t>
  </si>
  <si>
    <t>1-EU33N0G</t>
  </si>
  <si>
    <t xml:space="preserve"> 景富家园A区24栋一1号</t>
  </si>
  <si>
    <t>FGDG20260728018300</t>
  </si>
  <si>
    <t>2026-07-28 14:32:19 自助代报：JZT-03-TD7B-12T 调试  2026/07/29 00:00 上门联系人：孙海波。/代报人：武冬霞（15148999945+同利友谊店）</t>
  </si>
  <si>
    <t>20260728-01-20781</t>
  </si>
  <si>
    <t>1002004300089L402604130826</t>
  </si>
  <si>
    <t>1-EM8N49E</t>
  </si>
  <si>
    <t>新疆英巴扎街道御城锦都1号楼1单元702室</t>
  </si>
  <si>
    <t>FGDG20260729016074</t>
  </si>
  <si>
    <t>2026-7-29 13:33:37 【放置灶具 协商失败 气未通】 其他条件好 7/29上门/95470货已到</t>
  </si>
  <si>
    <t>20260729-01-17667</t>
  </si>
  <si>
    <t>1-EU04HRC</t>
  </si>
  <si>
    <t>凤建源29-251</t>
  </si>
  <si>
    <t>2026-07-28 10:33:12  油烟机预埋烟管，货到，烟道孔好，联系181****2568，协商2026-07-29 21:00:00上门 /智能语音机器人</t>
  </si>
  <si>
    <t>1001001500130L952603200410</t>
  </si>
  <si>
    <t>1-ETK5Z5G</t>
  </si>
  <si>
    <t>公园路今典名苑2604</t>
  </si>
  <si>
    <t>2026-7-26 16:30:28 13359480901代报安装烟机，货已到，要求7/29上门。/96691</t>
  </si>
  <si>
    <t>20260726-01-26480</t>
  </si>
  <si>
    <t>1002003700097L412604240030</t>
  </si>
  <si>
    <t>2-3FE-588</t>
  </si>
  <si>
    <t>公务员小区西区11-2-2西户</t>
  </si>
  <si>
    <t>2026-07-28 10:00:11 内部顾客（oHxa_jkLJ_KCVQi67CaAqHZ7kQRM）通过智能文本报单：曹金宏 呼和浩特市赛罕区公务员小区西区11-2-2西户灶具 03-HECB预约7.29号下午调试灶具</t>
  </si>
  <si>
    <t>1008000800022L732607020039</t>
  </si>
  <si>
    <t>1-EGBU8LE</t>
  </si>
  <si>
    <t>中海海樾6-1-602</t>
  </si>
  <si>
    <t>2026-07-27 15:16:52 自助代报：水槽洗碗机 安装 03-z8 2026/07/28 00:00 上门联系人：俞辉。/代报人：多门店·张磊（18295002018+宁夏）</t>
  </si>
  <si>
    <t>1-EUWH57B</t>
  </si>
  <si>
    <t>1001003400007L112607150136</t>
  </si>
  <si>
    <t>1-EU6YFX2</t>
  </si>
  <si>
    <t>紫和园 14栋1单元102</t>
  </si>
  <si>
    <t>FGDG20260728030338</t>
  </si>
  <si>
    <t>2026-07-28 19:52:33 15135310240代报 安装2件 /96288送安同天2026-7-29 11:14:33 15135310240代报，先安装吸油烟机（取消灶具）【改约】7/29下午上门，/6242</t>
  </si>
  <si>
    <t>20260728-01-34960</t>
  </si>
  <si>
    <t>1001000900421L512511190801</t>
  </si>
  <si>
    <t>1-ETUYUTI</t>
  </si>
  <si>
    <t>东岗西路街道兰海小区2区-283号-285号楼285号703</t>
  </si>
  <si>
    <t>FGDG20260727026093</t>
  </si>
  <si>
    <t>2026-07-27 17:18:27，安装吸油烟机，货未到：预计07/29到，烟道孔好，已提醒橱柜（技师上门前再确认下），联系虚拟号18461914552，分机号9822，顾客期望07月29日上门，顾客不接受协商改约，强烈要求07月29日下午上门 /智能外呼机器人</t>
  </si>
  <si>
    <t>20260727-01-30223</t>
  </si>
  <si>
    <t>1009000800007L672601050029</t>
  </si>
  <si>
    <t>1-D2WWO3S</t>
  </si>
  <si>
    <t>南川工业园宝光翡翠悦府3号楼701【配送拨打15623459879转8171】</t>
  </si>
  <si>
    <t>FGDG20260713001812</t>
  </si>
  <si>
    <t>20260712-01-34381</t>
  </si>
  <si>
    <t>ZKW44-G2S</t>
  </si>
  <si>
    <t>1001001500161L942607020087</t>
  </si>
  <si>
    <t>1-EPCRW36</t>
  </si>
  <si>
    <t xml:space="preserve"> 雅玛里克山街道石湾雅山壹号院3-2-2302</t>
  </si>
  <si>
    <t>2026/07/26 17:03:50 用户通过微站自助预约：调试JZT-02-TD7B.D-G-12T,安装CXW-358-03-Z7T-G(不带罩) 货已到   安装条件已确认   期望时间2026/08/02 00:00:00  客户备注：  提前联系客户预约时间。 请技师根据用户家实际情况进行录单。</t>
  </si>
  <si>
    <t>20260726-01-27989</t>
  </si>
  <si>
    <t>1001001500161L942606250219</t>
  </si>
  <si>
    <t>1-ETSWCFO</t>
  </si>
  <si>
    <t>中冶幸福宸东区 26-1-601</t>
  </si>
  <si>
    <t>2026-07-27 14:38:02 oaRmVjmPfu69DFlcequ-vgcI643U代报  后天安装 26-07-29/95409已约待送</t>
  </si>
  <si>
    <t>下午两三点</t>
  </si>
  <si>
    <t>20260727-01-21298</t>
  </si>
  <si>
    <t>1-EUWUKJ1</t>
  </si>
  <si>
    <t>1002004300107L462606250032</t>
  </si>
  <si>
    <t>FGDG20260726024500</t>
  </si>
  <si>
    <t>1001001500158L942606120506</t>
  </si>
  <si>
    <t>2-2T7-2768</t>
  </si>
  <si>
    <t>海昌圣圆华府1-1-1201</t>
  </si>
  <si>
    <t>2026-7-29 14:52:39 15304770079代报：安装1件，今天会上门/96640</t>
  </si>
  <si>
    <t>20260729-01-21730</t>
  </si>
  <si>
    <t>开启</t>
  </si>
  <si>
    <t>1009000600039L662603200009</t>
  </si>
  <si>
    <t>2-3JA-1908</t>
  </si>
  <si>
    <t>和盛镇昌盛家园4-1301</t>
  </si>
  <si>
    <t>FGDG20260729019919</t>
  </si>
  <si>
    <t>2026-7-29 15:02:20  安装2 件套，要求 7/29上门。安装条件好    已提醒截单  用户强烈要求约7/29   /95781货已到</t>
  </si>
  <si>
    <t>宁县</t>
  </si>
  <si>
    <t>20260729-01-22327</t>
  </si>
  <si>
    <t>ZK50-TSY8</t>
  </si>
  <si>
    <t>1002003800013L472510250251</t>
  </si>
  <si>
    <t>FGDG20260712029750</t>
  </si>
  <si>
    <t>工单创建者-电商客服时代接待杨骏宁,手机号18107141418,JZT-02-TEK20-12T安装灶具，辛苦师傅上门前电联客户：198097534852026-7-13 08:45:23 电商代报：G2S是微蒸烤29号安装单辛苦修改下，电商无法下微蒸烤，下的蒸烤箱  /97015【新建蒸烤微，取消蒸烤】</t>
  </si>
  <si>
    <t>1018000500029L742407270072</t>
  </si>
  <si>
    <t>1-EUDX8IS</t>
  </si>
  <si>
    <t>达旗美林家园二期23/3/401</t>
  </si>
  <si>
    <t>2026-07-29 15:22:21 自助代报：今天会上门 嵌入式洗碗机 客户自购类 自购 2026/07/29 00:00 上门联系人：用户。/代报人：王潇溦（13847253947+包头）</t>
  </si>
  <si>
    <t>20260729-08-23277</t>
  </si>
  <si>
    <t>1001001500155L932512280112</t>
  </si>
  <si>
    <t>工单创建者-电商客服时代接待杨骏宁,手机号18107141418,CXW-358-V10-G（不带罩）安装烟机，辛苦师傅上门前电联客户：198097534852026-7-13 08:45:23 电商代报：G2S是微蒸烤29号安装单辛苦修改下，电商无法下微蒸烤，下的蒸烤箱  /97015【新建蒸烤微，取消蒸烤】</t>
  </si>
  <si>
    <t>1-EUDIADE</t>
  </si>
  <si>
    <t>1-4G2SOAU</t>
  </si>
  <si>
    <t>天宝名都【门牌号不清楚，上门前联系】</t>
  </si>
  <si>
    <t>FGDG20260729020532</t>
  </si>
  <si>
    <t>2026-7-29 15:16:18 19312818898代报：新装设计水槽洗碗机，今天已上门。/96210</t>
  </si>
  <si>
    <t>20260729-01-23029</t>
  </si>
  <si>
    <t>1002004400003L412603200320</t>
  </si>
  <si>
    <t>1-EUDX1JE</t>
  </si>
  <si>
    <t>恒大麓山庄园 24-104</t>
  </si>
  <si>
    <t>FGDG20260729020712</t>
  </si>
  <si>
    <t>2026/07/29 15:21:43 用户通过微站自助预约：安装ZK50-03-TS2,吸油烟机安装,灶具调试 货已到   安装条件已确认   期望时间2026/07/29 00:00:00  客户备注：  提前联系客户预约时间。 请技师根据用户家实际情况进行录单。</t>
  </si>
  <si>
    <t>20260729-01-23255</t>
  </si>
  <si>
    <t>1001002900011L262607150340</t>
  </si>
  <si>
    <t>FGDG20260729020711</t>
  </si>
  <si>
    <t>ZTD100J-J28</t>
  </si>
  <si>
    <t>1003000500024L212606240020</t>
  </si>
  <si>
    <t>1-EU3NG6C</t>
  </si>
  <si>
    <t>内蒙古自治区呼和浩特市新城区巨海城六区13号楼三单元一楼西户</t>
  </si>
  <si>
    <t>FGDG20260728020276</t>
  </si>
  <si>
    <t>2026-07-28 15:14:45  安装消毒柜，货到，橱柜做好，电源插座装好，联系136****8806，2026-07-29 下午上门 /智能语音机器人</t>
  </si>
  <si>
    <t>20260728-01-23243</t>
  </si>
  <si>
    <t>1-21KQUO6</t>
  </si>
  <si>
    <t>颐和苑12-4-102</t>
  </si>
  <si>
    <t>2026-07-29 15:10:58  放置灶具，货到，台面孔好，未通气，已提醒通气，联系138****9427，2026-07-29 00:00:00上门 /智能语音机器人</t>
  </si>
  <si>
    <t>12T2-HL2G</t>
  </si>
  <si>
    <t>LS100000000000000019129101</t>
  </si>
  <si>
    <t>2-11V-55</t>
  </si>
  <si>
    <t>乌市新华南路56号大院5-1-501</t>
  </si>
  <si>
    <t>2026-07-26 14:04:21  灶具，打不着火，（打不着火），已指导，已提醒保修政策，要求2026-07-26 00:00:00上门，联系136****0255  来电号码联系人id: 1-11V-55 /智能语音机器人</t>
  </si>
  <si>
    <t>17-1-501 带点火针和点火器</t>
  </si>
  <si>
    <t>20260726-02-19040</t>
  </si>
  <si>
    <t>CXW-358-03-JCD10TA</t>
  </si>
  <si>
    <t>1001002100109L122604220304</t>
  </si>
  <si>
    <t>1-EUA76WA</t>
  </si>
  <si>
    <t>青海西宁市城中区南滩街道警苑小区2号楼5单元552室</t>
  </si>
  <si>
    <t>FGDG20260729007149</t>
  </si>
  <si>
    <t>工单创建者-电商客服艺趣接待王佳颖,手机号15869364959,2026-7-2910:23:34/358-03-JCD10TA未到货，安装条件核实未回复，顾客情绪较激动，辛苦师傅尽快联系下顾客确认时间，今天尽快上门/艺趣王佳颖2026-07-29 10:25:35 oHxa_jlI6DsiILsGHg1S_I8UA5S0代报预约今天下午14点安装烟机/968902026-7-29 11:04:14 电商代报 辛苦技师7/29按时上门，提前联系顾客约上门时间。/94762026-7-29 13:01:34  用户来电表示货已经到了，需要今天上门安装， 辛苦实地联系用户协商具体上门/96683</t>
  </si>
  <si>
    <t>20260729-01-07702</t>
  </si>
  <si>
    <t>CXW-358-03-JCD10TA(不带罩)</t>
  </si>
  <si>
    <t>1-C0MU7P8</t>
  </si>
  <si>
    <t>左岸华庭小区3-1-6号门店</t>
  </si>
  <si>
    <t>FGDG20260728021857</t>
  </si>
  <si>
    <t>工单创建者-电商客服青玄邱小丽,手机号15767567937,电商代报油烟机上门设计CXW-358-EMC2A（单罩）,需尺寸测量换装设计麻烦安排师傅上门查看安装环境是否合适安装，顾客说要做一个什么架子，辛苦帮忙看看，谢谢</t>
  </si>
  <si>
    <t>20260728-01-25209</t>
  </si>
  <si>
    <t>1002003700097L412604220460</t>
  </si>
  <si>
    <t>1-EQ5N0SS</t>
  </si>
  <si>
    <t>中海铂悦府 10栋2单元1601</t>
  </si>
  <si>
    <t>FGDG20260729020808</t>
  </si>
  <si>
    <t>2026-7-29 15:23:10 调试灶具，已上门。/9186</t>
  </si>
  <si>
    <t>20260729-01-23351</t>
  </si>
  <si>
    <t>1001000800355L102509120083</t>
  </si>
  <si>
    <t>1-EU5RG2A</t>
  </si>
  <si>
    <t>地震局家属院11号楼1单元601</t>
  </si>
  <si>
    <t>FGDG20260728027679</t>
  </si>
  <si>
    <t>2026-07-28 18:09:53  安装吸油烟机，货到，烟道孔好，已提醒橱柜（技师上门前再确认下），联系130****2023，2026-07-29 00:00:00上门 /智能语音机器人</t>
  </si>
  <si>
    <t>20260728-01-31920</t>
  </si>
  <si>
    <t>CXW-258-EH39H(单罩)</t>
  </si>
  <si>
    <t>1001000900413L122607160170</t>
  </si>
  <si>
    <t>1-EUC6TS0</t>
  </si>
  <si>
    <t>新疆阿克苏地区阿克苏市温宿揽月府11-1-201</t>
  </si>
  <si>
    <t>FGDG20260729014462</t>
  </si>
  <si>
    <t>2026-07-29 12:54:00  安装吸油烟机，货到，烟道孔好，已提醒橱柜（技师上门前再确认下），联系136****2266，2026-07-29 00:00:00上门 /智能语音机器人</t>
  </si>
  <si>
    <t>20260729-01-15892</t>
  </si>
  <si>
    <t>1001001500166L952607160259</t>
  </si>
  <si>
    <t>1-EUE5DGM</t>
  </si>
  <si>
    <t>青云小区一段体委楼8栋1单元302</t>
  </si>
  <si>
    <t>FGDG20260729021565</t>
  </si>
  <si>
    <t>2026/07/29 15:39:41 用户通过微站自助预约：吸油烟机安装 货已到   安装条件已确认   期望时间2026/07/29 00:00:00  客户备注：  提前联系客户预约时间。</t>
  </si>
  <si>
    <t>20260729-01-24238</t>
  </si>
  <si>
    <t>JQ08TS-H</t>
  </si>
  <si>
    <t>U1001000500095L051805110111</t>
  </si>
  <si>
    <t>2-1UA-3600</t>
  </si>
  <si>
    <t>凤凰花园A区8-2-601</t>
  </si>
  <si>
    <t>2026/07/27 20:29:15 用户通过微站自助预约：油烟机小保养CXW-200-JQ08TS-H（不带罩）    已提醒收费  2026/07/29 15:00:00  提前联系。</t>
  </si>
  <si>
    <t>20260727-02-36254</t>
  </si>
  <si>
    <t>CXW-200-JQ08TS-H（不带罩）</t>
  </si>
  <si>
    <t>1009000600036L662603260011</t>
  </si>
  <si>
    <t>FGDG20260729020710</t>
  </si>
  <si>
    <t>1001002900011L262604060008</t>
  </si>
  <si>
    <t>1-499SB2Q</t>
  </si>
  <si>
    <t>金岸美帝1-103</t>
  </si>
  <si>
    <t>2026-7-29 14:45:36 18161605602代报，安装油烟机，货已到，约7/29上门。/8151</t>
  </si>
  <si>
    <t>即装即用门店赠防盗烟，安装费¥50顾客支付</t>
  </si>
  <si>
    <t>1-EU0JLZ0</t>
  </si>
  <si>
    <t>西城御景7-1-1083</t>
  </si>
  <si>
    <t>FGDG20260728008986</t>
  </si>
  <si>
    <t>2026-7-28 11:00:42 18997154450代报：油烟机预埋烟管 7/29上午十点 /96703</t>
  </si>
  <si>
    <t>20260728-01-09950</t>
  </si>
  <si>
    <t>1002003400306L442607200075</t>
  </si>
  <si>
    <t>FGDG20260729014463</t>
  </si>
  <si>
    <t>2026-07-29 12:54:00  调试灶具，货到，台面孔好，通气，联系136****2266，2026-07-29 00:00:00上门 /智能语音机器人</t>
  </si>
  <si>
    <t>1001003400006L262510290255</t>
  </si>
  <si>
    <t>1001002900011L262604060006</t>
  </si>
  <si>
    <t>1-EU3QQPA</t>
  </si>
  <si>
    <t>江南水乡景园B区5-1-802</t>
  </si>
  <si>
    <t>2026-07-28 15:21:57 自助代报：吸油烟机 安装 下午烟机358-01-y9、灶具03-HECB 2026/07/29 00:00 上门联系人：蔡秀清。/代报人：多门店·张磊（18295002018+宁夏）</t>
  </si>
  <si>
    <t>20260728-01-23746</t>
  </si>
  <si>
    <t>2-1F3-3887</t>
  </si>
  <si>
    <t>文祥雅苑小区8号楼4单元301</t>
  </si>
  <si>
    <t>2026-7-29 09:14:23 灶具一边点不着，无火花，【保外】，要求今天16:00上门。/96691 【客体授权免上门费30元】</t>
  </si>
  <si>
    <t>减免上门费30元。</t>
  </si>
  <si>
    <t>20260729-02-03756</t>
  </si>
  <si>
    <t>JZ12T2-HL2B(黑色玻璃)</t>
  </si>
  <si>
    <t>1002004300098L452601050312</t>
  </si>
  <si>
    <t>1-GY5BX0</t>
  </si>
  <si>
    <t>伊泰华府瑞吉11-2-101</t>
  </si>
  <si>
    <t>FGDG20260726016142</t>
  </si>
  <si>
    <t>2026-07-26 13:46:13    【 oaRmVjvepqWLq863oyXEJr0ZD00I     】代报 安装3 件套              /96665货已到2026-07-26 13:46:13 【 oaRmVjvepqWLq863oyXEJr0ZD00I 】代报 改约7/29下午/96665</t>
  </si>
  <si>
    <t>20260726-01-18142</t>
  </si>
  <si>
    <t>1009000600034L662606240132</t>
  </si>
  <si>
    <t>1-ELT0Q5Y</t>
  </si>
  <si>
    <t>西山街道山语美林，1-1202</t>
  </si>
  <si>
    <t>FGDG20260728026441</t>
  </si>
  <si>
    <t>2026-7-28 17:31:23 18997981455代报：安装4件，送安同天，条件好，蒸烤明天送，其他的已到货【不接受延期】，7/29/96230【送安同天】2026-07-28 19:18:0918999978996代报咨询技师号码，已告知。/96861</t>
  </si>
  <si>
    <t>1-EU4EZ48</t>
  </si>
  <si>
    <t>甘肃白银市白银区工农路街道西山路701号令牌锦绣嘉园二21801号</t>
  </si>
  <si>
    <t>FGDG20260728022989</t>
  </si>
  <si>
    <t>工单创建者-电商客服钟俊权,手机号15389851236,电商代报灶具上门设计JZT-TX32G-12T,需尺寸测量换装设计辛苦师傅上门测量有结果辛苦在工单上标注</t>
  </si>
  <si>
    <t>20260728-01-26621</t>
  </si>
  <si>
    <t>1008000400028L732604230079</t>
  </si>
  <si>
    <t>1-EODN2PI</t>
  </si>
  <si>
    <t>山河森林公园二期D3号楼3单元901</t>
  </si>
  <si>
    <t>FGDG20260728019198</t>
  </si>
  <si>
    <t>工单创建者-电商客服苏城,手机号15557877586,1,每誉为独立的集团第二品牌，请勿推荐嵌洗</t>
  </si>
  <si>
    <t>20260728-01-21960</t>
  </si>
  <si>
    <t>JPSD2T-J1L</t>
  </si>
  <si>
    <t>1001000900413L252607131343</t>
  </si>
  <si>
    <t>2-18Y-282</t>
  </si>
  <si>
    <t>泽祥茗苑 5栋1单元2102</t>
  </si>
  <si>
    <t>2026-7-27 16:12:14 18794213473代报安装吸油烟机，调试灶具，安装完成后传图片，客户需要升降挂板和燃气管，要求7/28上门/95437货已到</t>
  </si>
  <si>
    <t>1002004300077L472607030024</t>
  </si>
  <si>
    <t>1001001500097L952204200213</t>
  </si>
  <si>
    <t>1-ETWFQG2</t>
  </si>
  <si>
    <t>阳光谷小区1号楼1单元401</t>
  </si>
  <si>
    <t>2026-7-27 19:25:34 烟机倒烟串味，【保内】，7/29，提前联系。/7942</t>
  </si>
  <si>
    <t>公共烟道碎石掉落，把止回逆阀砸坏了</t>
  </si>
  <si>
    <t>20260727-02-34816</t>
  </si>
  <si>
    <t>17853117031-BDW7JH7</t>
  </si>
  <si>
    <t>1001000900315L252606300195</t>
  </si>
  <si>
    <t>1-ETUQB40</t>
  </si>
  <si>
    <t>新兴镇头家村亮江北路16号</t>
  </si>
  <si>
    <t>FGDG20260727025218</t>
  </si>
  <si>
    <t>2026-07-27 16:57:39，安装吸油烟机，货未到：预计07/30到，烟道孔好，已提醒橱柜（技师上门前再确认下），联系虚拟号17895028943，分机号4561，07月31日00时00分上门 /智能外呼机器人</t>
  </si>
  <si>
    <t>20260727-01-29243</t>
  </si>
  <si>
    <t>1001001500155L932607060090</t>
  </si>
  <si>
    <t>1-EHNFG2W</t>
  </si>
  <si>
    <t>燕然路燕然赋5号楼2号楼701</t>
  </si>
  <si>
    <t>2026-7-23 16:49:04 安装油烟机，调试灶具，电商送，条件好，7/27。/95735【虚拟号：157842854015718】2026-7-23 16:54:123 安装嵌入式洗碗机，烤箱，条件好，电商送，7/27。/95735</t>
  </si>
  <si>
    <t>客户抖音直播间购买产品，现场使用方太止逆阀180元 +可调节挂架费用50元，烟道孔不合适技师扩孔应收50元，共计：280元；因客户购买时销售未告知客户包装箱以外收费情况，导致客户只愿承担130元，与电商沟通后电商承担100元，50元扩孔费用实地授权减免。实际收取客户130元。</t>
  </si>
  <si>
    <t>20260723-01-27928</t>
  </si>
  <si>
    <t>1-EUE2KND</t>
  </si>
  <si>
    <t>1001001500144L932601210220</t>
  </si>
  <si>
    <t>1-ETQ6NTC</t>
  </si>
  <si>
    <t>银滩路银滩雅苑1号楼一单元603</t>
  </si>
  <si>
    <t>2026-07-27 11:03:05  安装吸油烟机，货到，烟道孔好，已提醒橱柜（技师上门前再确认下），联系136****6030，2026-07-29 下午上门 /智能语音机器人</t>
  </si>
  <si>
    <t>20260727-01-09856</t>
  </si>
  <si>
    <t>1009000600035L662604160016</t>
  </si>
  <si>
    <t>1-EU3N22A</t>
  </si>
  <si>
    <t>龙湖光年2期1-1-604</t>
  </si>
  <si>
    <t>FGDG20260728020257</t>
  </si>
  <si>
    <t>2026-7-28 15:12:45 15002523331代报：安装4件套，货已到，预约7/29/96295</t>
  </si>
  <si>
    <t>20260728-01-23224</t>
  </si>
  <si>
    <t>1002003700112L472604020262</t>
  </si>
  <si>
    <t>FGDG20260728020256</t>
  </si>
  <si>
    <t>1018000500049L752604280052</t>
  </si>
  <si>
    <t>FGDG20260728020258</t>
  </si>
  <si>
    <t>ZK-TS1.i</t>
  </si>
  <si>
    <t>1009000600012L332112200074</t>
  </si>
  <si>
    <t>1-4237UR6</t>
  </si>
  <si>
    <t>东二环与北二环交汇处东鸽院子别墅区10-6</t>
  </si>
  <si>
    <t>2026-7-27 08:43:00 蒸烤灯不亮了，门板拉手螺丝松了，【保内】，要求今天下午2-3点上门/97237</t>
  </si>
  <si>
    <t>20260727-02-01781</t>
  </si>
  <si>
    <t>炉灯不亮</t>
  </si>
  <si>
    <t>炉灯坏</t>
  </si>
  <si>
    <t>1004001300023L522508250111</t>
  </si>
  <si>
    <t>1-CBCQ59E</t>
  </si>
  <si>
    <t>万泰阳光城二单元301（一期）</t>
  </si>
  <si>
    <t>FGDG20260729006810</t>
  </si>
  <si>
    <t>2026-7-29 10:17:26 货已到，2件套验收，气源通，灶具需要连接燃气管，7/29/95441</t>
  </si>
  <si>
    <t>6-2-301</t>
  </si>
  <si>
    <t>20260729-01-07330</t>
  </si>
  <si>
    <t>1001001500148L922606030327</t>
  </si>
  <si>
    <t>1001001500155L912606010001</t>
  </si>
  <si>
    <t>1-EU3X90U</t>
  </si>
  <si>
    <t>电力家园D13-1-4楼西户</t>
  </si>
  <si>
    <t>FGDG20260728021330</t>
  </si>
  <si>
    <t>2026-7-28 15:35:08   安装烟机，货已到，孔好，橱柜好，带2m烟管，要求7/28下午上门。/969912026-7-29 10:49:23用户咨询是否可以有2米的整烟管，告知可以技师申请，顾客已知晓/954372026-7-29 15:14:40 用户来电表示需要完整的2米烟管，不接受额外接装的烟管，前期客服未说明是连接加长的烟管，用户不接受费用，【客体授权免2米烟管费60元】已反馈实地内线，/95764</t>
  </si>
  <si>
    <t>烟管不够长，需要加长烟管，重新申请烟管，到后让用户再报安装。今天先做烟管预埋单</t>
  </si>
  <si>
    <t>20260728-01-24611</t>
  </si>
  <si>
    <t>1001001500158L942606110719</t>
  </si>
  <si>
    <t>1-EU0DFLQ</t>
  </si>
  <si>
    <t>鼎盛华府6-1-1101</t>
  </si>
  <si>
    <t>FGDG20260728008352</t>
  </si>
  <si>
    <t>2026-07-28 10:49:12 自助代报：CXW-358-03-Z7T(不带罩) 安装  2026/07/29 00:00 上门联系人：魏天明。/代报人：王燕玲（18194387346+兰州-白银市景泰寿鹿街306号温州商贸城2层）</t>
  </si>
  <si>
    <t>20260728-01-09209</t>
  </si>
  <si>
    <t>1009000600026L672601140038</t>
  </si>
  <si>
    <t>1-BFUGHC8</t>
  </si>
  <si>
    <t>中房玺云台北区 民族北街玺云台北区东侧景博学校旁21-1-602</t>
  </si>
  <si>
    <t>FGDG20260728029213</t>
  </si>
  <si>
    <t>2026-7-28 19:01:28 安装4件套，条件好 货已到 7/29上门 /970932026-7-28 20:04:44 13469677478代报，预约安装， 已告知已登记。/95364</t>
  </si>
  <si>
    <t>现场没有网络</t>
  </si>
  <si>
    <t>20260728-01-33633</t>
  </si>
  <si>
    <t>ZK46-02-TS2.i</t>
  </si>
  <si>
    <t>1002004300101L462601140047</t>
  </si>
  <si>
    <t>1-6FXYSD0</t>
  </si>
  <si>
    <t>西关大街30号西城御邸名邸二期2号楼1单元1186室</t>
  </si>
  <si>
    <t>FGDG20260729009004</t>
  </si>
  <si>
    <t>2026-07-29 10:58:00  放置灶具，货到，台面孔好，未通气，已提醒通气，联系135****3255，2026-07-30 上午上门 /智能语音机器人</t>
  </si>
  <si>
    <t>20260729-01-09779</t>
  </si>
  <si>
    <t>1001001500097L922501130217</t>
  </si>
  <si>
    <t>1-AVG02EQ</t>
  </si>
  <si>
    <t>亚太嘉园3-1-2003</t>
  </si>
  <si>
    <t>FGDG20260728028246</t>
  </si>
  <si>
    <t>2026-7-28 18:25:21  【保内】 油烟机不联动，协商 7.29早上上门 /8267 已指导</t>
  </si>
  <si>
    <t>20260728-02-32564</t>
  </si>
  <si>
    <t>烟灶不联动/WiFi/蓝牙配置不成功</t>
  </si>
  <si>
    <t>用户家环境干扰/型号被屏蔽</t>
  </si>
  <si>
    <t>1001000500251L101810040377</t>
  </si>
  <si>
    <t>1-A95E3W</t>
  </si>
  <si>
    <t>世茂悦海22-2-1401</t>
  </si>
  <si>
    <t>2026/07/26 17:33:13 用户通过微站自助预约：油烟机小保养CXW-258-EM7T.S  有需要更换的麻烦更换，费用另交  已提醒收费  2026/07/29 15:00:00  提前联系。</t>
  </si>
  <si>
    <t>20260726-02-29278</t>
  </si>
  <si>
    <t>1-EUWR49F</t>
  </si>
  <si>
    <t>1002004500003L422603060090</t>
  </si>
  <si>
    <t>1-E4LTR7M</t>
  </si>
  <si>
    <t>吉泰紫辰府4号楼1单元1801</t>
  </si>
  <si>
    <t>FGDG20260729000083</t>
  </si>
  <si>
    <t>2026-07-29 1:12:45  ofq_l5fIJYlhX7Ll6p3CPYRcRZks代报，安装燃气灶 07-29上午上门。/96484货已到</t>
  </si>
  <si>
    <t>燃气未通</t>
  </si>
  <si>
    <t>20260729-01-00122</t>
  </si>
  <si>
    <t>1002003400283L442603250024</t>
  </si>
  <si>
    <t>1-ES8VZ12</t>
  </si>
  <si>
    <t>内蒙古乌兰察布市兴和县城关镇星光新苑1号楼</t>
  </si>
  <si>
    <t>FGDG20260729018724</t>
  </si>
  <si>
    <t>2026-07-29 14:37:45  调试灶具，货到，台面孔好，通气，联系159****7225，协商2026-07-30 00:00:00上门 /智能语音机器人2026-7-29 16:03:02  oHxa_jgp7vsfFxRnBP89T8esAEak【代报】   FGDG20260729018724改今天。/96642</t>
  </si>
  <si>
    <t>兴和县</t>
  </si>
  <si>
    <t>20260729-01-20831</t>
  </si>
  <si>
    <t>1001000900421L512512220658</t>
  </si>
  <si>
    <t>1-E85Y3ZU</t>
  </si>
  <si>
    <t>30团幸福小区11号楼一单元</t>
  </si>
  <si>
    <t>FGDG20260728010230</t>
  </si>
  <si>
    <t>2026-07-28 11:24:00  安装吸油烟机，货到，烟道孔未好，已提醒橱柜（技师上门前再确认下），联系152****8985，协商2026-07-29 00:00:00上门 /智能语音机器人</t>
  </si>
  <si>
    <t>远程74公里</t>
  </si>
  <si>
    <t>铁门关市</t>
  </si>
  <si>
    <t>20260728-01-11386</t>
  </si>
  <si>
    <t>1001000900412L102509220089</t>
  </si>
  <si>
    <t>1-EUECESC</t>
  </si>
  <si>
    <t>红星国际城18-603</t>
  </si>
  <si>
    <t>FGDG20260729022303</t>
  </si>
  <si>
    <t>2026-7-29 15:54:13 15319386572技师代报安装1件，今天已上门。/96705</t>
  </si>
  <si>
    <t>20260729-01-25122</t>
  </si>
  <si>
    <t>1001002900010L262607140007</t>
  </si>
  <si>
    <t>1-CRKRN5U</t>
  </si>
  <si>
    <t>阅海湾壹号7-1-1602</t>
  </si>
  <si>
    <t>FGDG20260728020686</t>
  </si>
  <si>
    <t>2026-07-28 15:22:35 自助代报：吸油烟机 安装 烟机Y8+灶蒸烤Y8+水槽洗碗机  X20Max 2026/07/29 00:00 上门联系人：杨丽媛。/代报人：焦鹏飞（19509519593+宁夏）</t>
  </si>
  <si>
    <t>20260728-01-23777</t>
  </si>
  <si>
    <t>1002003400306L442605250742</t>
  </si>
  <si>
    <t>1008000500017L732208310042</t>
  </si>
  <si>
    <t>1-EEFQB3G</t>
  </si>
  <si>
    <t>云岭青城颐园17-1-1302</t>
  </si>
  <si>
    <t>2026-7-26 13:18:43 15739521330 代报 来电反馈用户家不是嵌入式洗碗机，是水槽洗碗机需要安装 ，已修改 /95636</t>
  </si>
  <si>
    <t>20260725-01-34877</t>
  </si>
  <si>
    <t>JBSD2T-E3A</t>
  </si>
  <si>
    <t>1-EU509F6</t>
  </si>
  <si>
    <t>内蒙古呼和浩特市赛罕区中专路街道港湾·凤起和鸣</t>
  </si>
  <si>
    <t>FGDG20260728025064</t>
  </si>
  <si>
    <t>工单创建者-电商客服艺趣接待吴嘉辉,手机号13216651085,电商代报油烟机上门设计CXW-358-V10-G（不带罩）,需尺寸测量换装设计2026-7-2817:01:09/上门测量</t>
  </si>
  <si>
    <t>电话无人接听</t>
  </si>
  <si>
    <t>20260728-01-28988</t>
  </si>
  <si>
    <t>1001000900428L262605270998</t>
  </si>
  <si>
    <t>1-EJX0KU8</t>
  </si>
  <si>
    <t>青白石街道御书园4栋3单元1506</t>
  </si>
  <si>
    <t>FGDG20260725006989</t>
  </si>
  <si>
    <t>2026-07-25 10:21:26  安装吸油烟机，货到，烟道孔好，已提醒橱柜（技师上门前再确认下），联系139****3766，2026-07-29 下午上门 /智能语音机器人</t>
  </si>
  <si>
    <t>1001002400006L132501160411</t>
  </si>
  <si>
    <t>1-EU5QCSY</t>
  </si>
  <si>
    <t>利民东路御景世家百惠便利店</t>
  </si>
  <si>
    <t>2026-07-28 18:06:19  安装吸油烟机，货到，烟道孔好，已提醒橱柜（技师上门前再确认下），联系180****4459，2026-07-29 00:00:00上门 /智能语音机器人</t>
  </si>
  <si>
    <t>20260728-01-31804</t>
  </si>
  <si>
    <t>1-EQKI6ZA</t>
  </si>
  <si>
    <t>山河樾3-1302</t>
  </si>
  <si>
    <t>FGDG20260729022198</t>
  </si>
  <si>
    <t>2026-07-29 15:51:39oHxa_jgEohgexAqOC2-0FzVDlg_M 代报 报嵌入式洗碗机设计，宁夏银川市金凤区山河阅3-1302新装修 /99685</t>
  </si>
  <si>
    <t>已告知用户下水管需要入墙，冷水电位在左侧。下水需要预留两个口</t>
  </si>
  <si>
    <t>20260729-01-25011</t>
  </si>
  <si>
    <t>JBCD7E-04-X20Max</t>
  </si>
  <si>
    <t>1001000900410L102603140167</t>
  </si>
  <si>
    <t>1-2O9VYA4</t>
  </si>
  <si>
    <t>八道湾公务员小区(北区) 23栋1单元1703</t>
  </si>
  <si>
    <t>2026-7-28 11:10:54  18399691278代报安装烟机，货已到，今天17:30-17:30不适合接电话，要求7/29 15:00-16:00上门。/96691</t>
  </si>
  <si>
    <t>20260728-01-10678</t>
  </si>
  <si>
    <t>1001003400007L252607160046</t>
  </si>
  <si>
    <t>1-EU29A5Y</t>
  </si>
  <si>
    <t>毛凤章村 星星家园A区8号楼2单元1楼西户</t>
  </si>
  <si>
    <t>2026-7-28 13:19:54 15647236270  代报：  烟机安装，7/29。/96977已约待送</t>
  </si>
  <si>
    <t>20260728-01-17412</t>
  </si>
  <si>
    <t>FGDG20260728025063</t>
  </si>
  <si>
    <t>工单创建者-电商客服艺趣接待吴嘉辉,手机号13216651085,电商代报嵌入式洗碗机上门设计JBCD7E-03-V18Max,需尺寸测量换装设计2026-7-2817:01:09/上门测量</t>
  </si>
  <si>
    <t>9-2-101</t>
  </si>
  <si>
    <t>上水下水电源改到紧挨暖气分水器左侧</t>
  </si>
  <si>
    <t>JBCD7E-03-V18Max</t>
  </si>
  <si>
    <t>1001001500169L952607090007</t>
  </si>
  <si>
    <t>1-ETT00SE</t>
  </si>
  <si>
    <t>银都福邸 呼伦贝尔南路银都府邸2-2-1001</t>
  </si>
  <si>
    <t>FGDG20260727019058</t>
  </si>
  <si>
    <t>2026-07-27 14:45:42  oHxa_jvGkLhNs8BtUbkdem9rxGTM代报，7/28送。7/29安装安装两件套/8399 已约待送2026-07-27 16:39:17 内部顾客 oHxa_jvGkLhNs8BtUbkdem9rxGTM【代报】    【最快送达时间26-07-28】    +【全部送货】+ 15471839+15470908           。    /98039【上门前需要提前联系客户预约时间。 请技师根据用户家实际情况进行录单。】登记明天吧，已联系当地物流的【已提醒过截单时间，强烈要求】  【订单未审核需尽快审核】           【不接受延期】</t>
  </si>
  <si>
    <t>20260727-01-21747</t>
  </si>
  <si>
    <t>1001001500166L952607090258</t>
  </si>
  <si>
    <t>1-EUEJSJK</t>
  </si>
  <si>
    <t>恩和三区8号楼1单元1楼西户</t>
  </si>
  <si>
    <t>FGDG20260729023017</t>
  </si>
  <si>
    <t>2026-07-29 16:09:10  安装吸油烟机，货到，烟道孔好，已提醒橱柜（技师上门前再确认下），联系130****8677，2026-07-29 00:00:00上门 /智能语音机器人</t>
  </si>
  <si>
    <t>20260729-01-25966</t>
  </si>
  <si>
    <t>1001001500148L922606090141</t>
  </si>
  <si>
    <t>1-EUEKD9O</t>
  </si>
  <si>
    <t>世纪花园B3-6-1-803</t>
  </si>
  <si>
    <t>2026-7-29 16:09:24 安装烟机，今天会上门/97463</t>
  </si>
  <si>
    <t>20260729-01-26040</t>
  </si>
  <si>
    <t>1001001500169L562605280084</t>
  </si>
  <si>
    <t>1-AN80OWW</t>
  </si>
  <si>
    <t>河马泉天赐学府3期3-2-601</t>
  </si>
  <si>
    <t>2026-7-28 11:55:48 代报15099058870安装油烟机，要求7/29下午。/95677货已到</t>
  </si>
  <si>
    <t>20260728-01-13343</t>
  </si>
  <si>
    <t>1018000500053L752606230090</t>
  </si>
  <si>
    <t>1-ER772UC</t>
  </si>
  <si>
    <t>上元名城三期9号楼3单元102</t>
  </si>
  <si>
    <t>FGDG20260718012753</t>
  </si>
  <si>
    <t>2026-07-18 12:15:09  安装嵌入式洗碗机，货到，下水口已好，水电装好，橱柜做好，联系192****4364，协商2026-07-19 上午上门 /智能语音机器人2026-7-18 16:34:26 咨询技师号码  咨询嵌入式洗碗机进水管排水管尺寸  已告知   /954732026-7-19 05:49:54 辛苦技师安装完后指导客户使用/954702026-7-19 14:09:38来单咨询洗碗机的喷淋臂几个，已告知3个，用户说顶喷淋臂技师说出场设置就有的吗，其他两个是可以旋转动的，已告知去核实下，稍后回电，已联系技师核实，已回电用户解释，顶喷淋臂是出场设置就固定的，用户接受/95441</t>
  </si>
  <si>
    <t>20260718-01-14199</t>
  </si>
  <si>
    <t>1-EUAVOVE</t>
  </si>
  <si>
    <t>古雁街道中房玺悦台6号楼一单元402室</t>
  </si>
  <si>
    <t>工单创建者-电商客服王胜东,手机号15852015167,顾客反馈需要安装止逆阀，麻烦加急安排师傅安装谢谢</t>
  </si>
  <si>
    <t>20260729-01-10494</t>
  </si>
  <si>
    <t>1-EUWZR2L</t>
  </si>
  <si>
    <t>1001001500155L932604240128</t>
  </si>
  <si>
    <t>1-EU1JPFU</t>
  </si>
  <si>
    <t>内蒙古锡林郭勒盟锡林浩特市额尔敦街道锡林浩特市华油小区a区34号楼1单元门502房</t>
  </si>
  <si>
    <t>2026-07-28 12:15:54  安装吸油烟机，货到，烟道孔好，已提醒橱柜（技师上门前再确认下），联系139****2605，2026-07-29 00:00:00上门 /智能语音机器人</t>
  </si>
  <si>
    <t>20260728-01-14303</t>
  </si>
  <si>
    <t>1018000500003L742311120157</t>
  </si>
  <si>
    <t>1-E3DYQC2</t>
  </si>
  <si>
    <t>建投盛世学府 中国矿业大学银川学院北3-2-402</t>
  </si>
  <si>
    <t>2026-07-29 15:22:30 自助代报：今天会上门 嵌入式洗碗机 安装  2026/07/29 00:00 上门联系人：黄志远。/代报人：焦鹏飞（19509519593+宁夏）</t>
  </si>
  <si>
    <t>JBCD15E-W3</t>
  </si>
  <si>
    <t>1002004300119L462606270914</t>
  </si>
  <si>
    <t>1-ETTSODW</t>
  </si>
  <si>
    <t>航苑小区5号楼东单元14楼东户</t>
  </si>
  <si>
    <t>FGDG20260727021929</t>
  </si>
  <si>
    <t>2026-07-27 15:45:55【       oHxa_jvGkLhNs8BtUbkdem9rxGTM     】 【 代报】      安装  1    件套   ，     7/29      上门。/95763已约待送2026-7-28 13:47:56 确认安装信息，已核实./95499</t>
  </si>
  <si>
    <t>20260727-01-25233</t>
  </si>
  <si>
    <t>JCD10B</t>
  </si>
  <si>
    <t>1001002100031L942409120062</t>
  </si>
  <si>
    <t>1-A72M51W</t>
  </si>
  <si>
    <t>新疆喀什东路街道河北东路四平路交汇处呈信朗悦盛境2B-3号楼2单元101</t>
  </si>
  <si>
    <t>2026-07-28 12:22:49  吸油烟机， 小保养，已提醒小保养政策，要求2026-07-28 下午上门，联系137****1012  来电号码联系人id: 1-DAV375R /智能语音机器人</t>
  </si>
  <si>
    <t>20260728-02-14643</t>
  </si>
  <si>
    <t>CXW-298-JCD10C（不带罩）</t>
  </si>
  <si>
    <t>1002004300107L462606230174</t>
  </si>
  <si>
    <t>FGDG20260729021830</t>
  </si>
  <si>
    <t>1001001500158L942607130055</t>
  </si>
  <si>
    <t>1-ETLQUHC</t>
  </si>
  <si>
    <t>延安北路街道老市政府家属院12-1-402</t>
  </si>
  <si>
    <t>2026-7-26 18:59:02 19309049452代报，安装烟机，灶具调试，已约待送，7/29。/957042026-7-28 12:23:14 厨电19309049452代报  来电查询技师电话 已告知 知悉/97561</t>
  </si>
  <si>
    <t>20260726-01-32248</t>
  </si>
  <si>
    <t>02-SY09G</t>
  </si>
  <si>
    <t>1001000600104L252606290203</t>
  </si>
  <si>
    <t>1-ETAI3YG</t>
  </si>
  <si>
    <t>宁夏吉强镇新华书店家属院-2号楼三单元左边</t>
  </si>
  <si>
    <t>2026-7-25 17:15:23，烟机安装，货已到，需要拆旧机，尺寸麻烦技师确认，协商7/29上午/95347【178995442515035】2026-7-25 17:17:09，合并联系人/95347</t>
  </si>
  <si>
    <t>客户已预埋安装止回阀，已指导使用</t>
  </si>
  <si>
    <t>20260725-01-29787</t>
  </si>
  <si>
    <t>CXW-175-02-SY09G(不带罩)</t>
  </si>
  <si>
    <t>1002003700004L412405131012</t>
  </si>
  <si>
    <t>1-EUEC586</t>
  </si>
  <si>
    <t>9号区4栋2口202</t>
  </si>
  <si>
    <t>FGDG20260729022265</t>
  </si>
  <si>
    <t>2026/07/29 15:53:32 用户通过微站自助预约：吸油烟机安装,灶具调试 货已到   安装条件已确认   期望时间2026/07/30 00:00:00  客户备注：  提前联系客户预约时间。 请技师根据用户家实际情况进行录单。</t>
  </si>
  <si>
    <t>20260729-01-25076</t>
  </si>
  <si>
    <t>1002004300059L452607090125</t>
  </si>
  <si>
    <t>2-3HT-1763</t>
  </si>
  <si>
    <t>市医院家属院2-2-501</t>
  </si>
  <si>
    <t>FGDG20260729023434</t>
  </si>
  <si>
    <t>2026/07/29 16:17:29 用户通过微站自助预约：灶具调试 货已到   安装条件已确认   期望时间2026/07/30 00:00:00  客户备注：  提前联系客户预约时间。</t>
  </si>
  <si>
    <t>20260729-01-26446</t>
  </si>
  <si>
    <t>JZT-01-TD16B-12T</t>
  </si>
  <si>
    <t>1008000300023L732109280071</t>
  </si>
  <si>
    <t>1-55U17QK</t>
  </si>
  <si>
    <t>万正尚都13号楼1单元2901</t>
  </si>
  <si>
    <t>FGDG20260729011987</t>
  </si>
  <si>
    <t>2026-7-29 11:54:33 水槽洗碗机餐具洗不干净，【保内】，7/29下午上门。/956272026-7-29 13:01:00 【洗碗机专属客服】已发短信指导。/8111</t>
  </si>
  <si>
    <t>20260729-02-13176</t>
  </si>
  <si>
    <t>渣篮/过滤网/喷淋臂未清理</t>
  </si>
  <si>
    <t>1001000900413L132601040543</t>
  </si>
  <si>
    <t>1-UQPY5Y</t>
  </si>
  <si>
    <t>中房锦别6-西-14</t>
  </si>
  <si>
    <t>FGDG20260729023296</t>
  </si>
  <si>
    <t>2026-7-29 16:14:14 安装油烟机 今天已上门 7/29 /96703</t>
  </si>
  <si>
    <t>即装即用，后期用户自装防盗烟</t>
  </si>
  <si>
    <t>20260729-01-26280</t>
  </si>
  <si>
    <t>JQD2T</t>
  </si>
  <si>
    <t>1001000500263L912009090370</t>
  </si>
  <si>
    <t>1-2YNEK42</t>
  </si>
  <si>
    <t>绿洲庄园1号楼1单元402</t>
  </si>
  <si>
    <t>2026-7-8 11:04:04 用户反馈油烟机闪烁，引导长按电源键，无效，7/8上门。/95702【保外】2026-7-10 11:26:38   催单已转钉钉全国服务&amp;物流群/93862026-07-10 20:22:52  oHxa_ju8Gx7Hj_18IUEhNyJ-07GI代报，FGDG20260708009170改约7月16日。/964842026-7-16 23:09:12 oHxa_jgp7vsfFxRnBP89T8esAEak[2026-07-16 23:08:45]   FGDG20260708009170修改明天 /70792026-07-17 16:38:09    oHxa_ju8Gx7Hj_18IUEhNyJ-07GI信息员代报FGDG20260708009170改约7月19号/977422026-07-19 20:21:02【oHxa_jgp7vsfFxRnBP89T8esAEak】【代报】 FGDG20260708009170改到23号。/952262026-07-23 17:10:19  oHxa_jgp7vsfFxRnBP89T8esAEak代报 改约7/24上门 /953552026-07-24 20:43:41oHxa_ju8Gx7Hj_18IUEhNyJ-07GI  【代报】，FGDG20260708009170改约7月26日/954102026-7-26  16:10:25 oHxa_jgp7vsfFxRnBP89T8esAEak代报，FGDG20260708009170改明天 /956702026-7-27 17:59:35 oHxa_ju8Gx7Hj_18IUEhNyJ-07GI代报“”FGDG20260708009170改约7月29日。/9402</t>
  </si>
  <si>
    <t>用户家橱柜遮挡无法拍到条码</t>
  </si>
  <si>
    <t>西乌珠穆沁旗</t>
  </si>
  <si>
    <t>20260708-02-09827</t>
  </si>
  <si>
    <t>CXW-228-JQD2T(不带罩)</t>
  </si>
  <si>
    <t>1001001500148L922604020016</t>
  </si>
  <si>
    <t>FGDG20260729022264</t>
  </si>
  <si>
    <t>烟机安装高度烟机上沿距离台面80公分，立即使用</t>
  </si>
  <si>
    <t>1013000500006L832506280064</t>
  </si>
  <si>
    <t>1-EUE4TA8</t>
  </si>
  <si>
    <t>众一山水城46号楼1单元1701</t>
  </si>
  <si>
    <t>FGDG20260729021477</t>
  </si>
  <si>
    <t>2026-7-29 15:37:06  安装净水机，已上门/97463</t>
  </si>
  <si>
    <t>20260729-01-24134</t>
  </si>
  <si>
    <t>1001001500154L932510050268</t>
  </si>
  <si>
    <t>1-EUDT2YM</t>
  </si>
  <si>
    <t>于田街 自治区水利厅家属院2-1-1701</t>
  </si>
  <si>
    <t>FGDG20260729020282</t>
  </si>
  <si>
    <t>2026-7-29 15:12:02 烟机启动后一直有异响，【保内】7/29下午/95441</t>
  </si>
  <si>
    <t>20260729-02-22754</t>
  </si>
  <si>
    <t>升降摩擦异音（异物/墙面/橱柜不平等）</t>
  </si>
  <si>
    <t>1002003400077L402503180143</t>
  </si>
  <si>
    <t>FGDG20260725030142</t>
  </si>
  <si>
    <t>2026-7-25 19:45:17 安装嵌入式洗碗机，调试灶具，货到，条件好、预约7/26/962952026-7-26 13:18:43 15739521330 代报 来电反馈用户家不是嵌入式洗碗机，是水槽洗碗机需要安装 ，需要修改 /956362026-7-26 13:18:43 15739521330 代报 来电反馈用户家不是嵌入式洗碗机，是水槽洗碗机需要安装 ，已修改 /95636</t>
  </si>
  <si>
    <t>1001000900421L512604230444</t>
  </si>
  <si>
    <t>1-EU7VST0</t>
  </si>
  <si>
    <t>甘肃兰州市七里河区秀川街道温商金外滩北区五栋楼2101号</t>
  </si>
  <si>
    <t>20260728-01-37351</t>
  </si>
  <si>
    <t>1002004300103L452605090186</t>
  </si>
  <si>
    <t>FGDG20260728032348</t>
  </si>
  <si>
    <t>1002004300119L462607060145</t>
  </si>
  <si>
    <t>FGDG20260726028143</t>
  </si>
  <si>
    <t>1013000100030L812303010203</t>
  </si>
  <si>
    <t>1-EU7TLHQ</t>
  </si>
  <si>
    <t>东风小区92-3-103</t>
  </si>
  <si>
    <t>2026-7-28 22:06:51 18299199087代报更换滤芯，今天已上门。/95432</t>
  </si>
  <si>
    <t>20260728-02-37037</t>
  </si>
  <si>
    <t>YCZ-JT2500-01-H5S</t>
  </si>
  <si>
    <t>17854867641-3V3FEID</t>
  </si>
  <si>
    <t>1-4NVVEEM</t>
  </si>
  <si>
    <t>羊毛工镇留子庙村北一巷【门牌号不清楚，上门前联系】</t>
  </si>
  <si>
    <t>FGDG20260729023782</t>
  </si>
  <si>
    <t>2026-7-29 16:23:32 设计嵌入式洗碗机，线下【已协商，客户强烈要求安排今天】。/97737</t>
  </si>
  <si>
    <t>远程 离苏州路41公里</t>
  </si>
  <si>
    <t>整改后可安装</t>
  </si>
  <si>
    <t>20260729-01-26882</t>
  </si>
  <si>
    <t>JBCD7E-02-V16Max</t>
  </si>
  <si>
    <t>2026-7-29 16:33:22 19809318768代报：烟机送清洗套装上门，今天已上门/96239</t>
  </si>
  <si>
    <t>20260729-08-27361</t>
  </si>
  <si>
    <t>1002003800013L402508270156</t>
  </si>
  <si>
    <t>1-CRUXX6S</t>
  </si>
  <si>
    <t>绿城锦玉园2号楼2141室。</t>
  </si>
  <si>
    <t>FGDG20260728025580</t>
  </si>
  <si>
    <t>2026-07-28 17:12:40    【oHxa_jtlcSK4tQxQO5UUuKYXIPT0】代报  我准备搬家，我的燃气管道可以接一下吗    当地燃气公司说联系厂家接管道他才会通气     明天下午吧放置灶具。/98051货已到</t>
  </si>
  <si>
    <t>20260728-01-29566</t>
  </si>
  <si>
    <t>JSQ34-18M2Pro-FR</t>
  </si>
  <si>
    <t>1004001800003L522604100054</t>
  </si>
  <si>
    <t>1-EU2WEWK</t>
  </si>
  <si>
    <t>新墩镇和悦府二号楼三单元301二号楼三单元301</t>
  </si>
  <si>
    <t>2026-7-28 14:15:53 安装热水器 货到，烟道孔、电源插座均好 ，7/29上门。/95534 【毛坯新装】【京东】虚拟号：184619146157470货已到2026-7-28 16:10:00  电商代报：此单有辅材全免活动有包含报销开孔的，顾客说自己是墙面开孔，师傅说要收费300还要自己准备角阀，辛苦跟进一下  /98011</t>
  </si>
  <si>
    <t>JSQ34-18M2Pro-FR-12T</t>
  </si>
  <si>
    <t>1004000300307L511911220110</t>
  </si>
  <si>
    <t>1-EU4I1NO</t>
  </si>
  <si>
    <t>汉庭名苑1203</t>
  </si>
  <si>
    <t>2026-7-28 16:19:39  热水器跳闸， 有爆炸的声音，【保内外不清楚】，具体技师判断，已提醒费用，要求7/28上门/96991</t>
  </si>
  <si>
    <t>20260728-02-27044</t>
  </si>
  <si>
    <t>JSQ25-1103T-FR-12T</t>
  </si>
  <si>
    <t>1008000800014L732602030036</t>
  </si>
  <si>
    <t>1-EUDWF1Y</t>
  </si>
  <si>
    <t>江源龙府13号楼1单元602</t>
  </si>
  <si>
    <t>2026-07-29 15:20:16  安装水槽洗碗机，货到，无水槽，台面孔好，电源插座装好，通水，水龙头好，联系182****5777，2026-07-29 00:00:00上门 /智能语音机器人</t>
  </si>
  <si>
    <t>1-DYDZ28E</t>
  </si>
  <si>
    <t>薛家湾镇</t>
  </si>
  <si>
    <t>2026-07-29 16:39:30 自助代报：今天会上门 吸油烟机 安装/更换配件 买烟管 2026/07/29 00:00 上门联系人：冯先生。/代报人：王潇溦（13847253947+包头）</t>
  </si>
  <si>
    <t>20260729-08-27538</t>
  </si>
  <si>
    <t>01-CXW油烟机(通用)</t>
  </si>
  <si>
    <t>1-EV7LTT5</t>
  </si>
  <si>
    <t>1008000800041L732606020010</t>
  </si>
  <si>
    <t>1-ERU77YU</t>
  </si>
  <si>
    <t>民生·逸兰汐五期7-1-101</t>
  </si>
  <si>
    <t>2026-07-28 15:23:06 自助代报：水槽洗碗机 安装 下午水槽洗碗机x2L 2026/07/29 00:00 上门联系人：刘惠媛。/代报人：多门店·张磊（18295002018+宁夏）</t>
  </si>
  <si>
    <t>EH13</t>
  </si>
  <si>
    <t>LS280000000000000005415371</t>
  </si>
  <si>
    <t>2-1BE-3574</t>
  </si>
  <si>
    <t>五星路工商局家属院12单元601</t>
  </si>
  <si>
    <t>2026-7-2 09:15:49 烟机小保养  要求7/29。/9636</t>
  </si>
  <si>
    <t>未约</t>
  </si>
  <si>
    <t>20260702-02-03675</t>
  </si>
  <si>
    <t>CXW-189-EH13</t>
  </si>
  <si>
    <t>71125800012L401312180742</t>
  </si>
  <si>
    <t>2-1DR-261</t>
  </si>
  <si>
    <t>金银路新闻大厦后面1-2-1901</t>
  </si>
  <si>
    <t>2026-7-27 11:14:51  灶具出现自动熄火故障现象，前期已指导，要求今天上门。/97931【保外】</t>
  </si>
  <si>
    <t>20260727-02-10706</t>
  </si>
  <si>
    <t>JZT-HA1B-12T</t>
  </si>
  <si>
    <t>1002004300114L422605150177</t>
  </si>
  <si>
    <t>1-EUEVDQQ</t>
  </si>
  <si>
    <t>新安家园西区16-1-1801</t>
  </si>
  <si>
    <t>FGDG20260729024105</t>
  </si>
  <si>
    <t>2026/07/29 16:33:13 用户通过微站自助预约：灶具调试 货已到   安装条件已确认   期望时间2026/07/30 00:00:00  客户备注：  提前联系客户预约时间。</t>
  </si>
  <si>
    <t>20260729-01-27242</t>
  </si>
  <si>
    <t>1-EUDZVKG</t>
  </si>
  <si>
    <t>稻香路御溪谷1-1-03</t>
  </si>
  <si>
    <t>FGDG20260729022857</t>
  </si>
  <si>
    <t>2026-7-29 16:17:42，13657587258代报取消灶具报错了告知已经取消了/96954</t>
  </si>
  <si>
    <t>20260729-02-23537</t>
  </si>
  <si>
    <t>JZT-ZK42-02-X2.i</t>
  </si>
  <si>
    <t>1001001500166L952607210071</t>
  </si>
  <si>
    <t>1-EU36GAU</t>
  </si>
  <si>
    <t>小桥大街19号康宁小区14栋5单元502室</t>
  </si>
  <si>
    <t>FGDG20260728018582</t>
  </si>
  <si>
    <t>2026-07-28 14:37:33  【内部顾客】 oHxa_jgfaqx6CTQljvE5rNOIgOrE代报】  安装调试2 件套， 安装条件 不确定需要上门之前再次确定下。代报反馈的。       /98039【注意】：技师上门前需提前联系客户，按实际情况录单。货已到今天物流已经联系顾客收货了</t>
  </si>
  <si>
    <t>20260728-01-21154</t>
  </si>
  <si>
    <t>1008000800036L732603110138</t>
  </si>
  <si>
    <t>1-EFLQVRU</t>
  </si>
  <si>
    <t>兰州市城关区静安小区 8 号楼 2 单元 401</t>
  </si>
  <si>
    <t>2026-07-28 19:44:33  安装水槽洗碗机，货到，无水槽，台面孔好，电源插座装好，通水，水龙头好，联系183****7030，2026-07-29 下午上门 /智能语音机器人</t>
  </si>
  <si>
    <t>联系用户约15-16点上门若致电勿建催单</t>
  </si>
  <si>
    <t>TF37B-G-12T</t>
  </si>
  <si>
    <t>1002004300125L462606110137</t>
  </si>
  <si>
    <t>2026-07-25 10:21:26  调试灶具，货到，台面孔好，通气，联系139****3766，2026-07-29 下午上门 /智能语音机器人</t>
  </si>
  <si>
    <t>1002004500003L602605230906</t>
  </si>
  <si>
    <t>1-EU8JJNQ</t>
  </si>
  <si>
    <t>内蒙古西环路街道锦都花园四号楼一单元201</t>
  </si>
  <si>
    <t>FGDG20260729001274</t>
  </si>
  <si>
    <t>2026-7-29 08:30:16 调试灶具，【因未联系上用户，故根据用户在京东平台点选的期望安装时间建单，安装信息均未能核对，请技师上门前提前确认，到货情况，用户期望安装时间7/29，明天下午请派人帮我安装燃气灶 】。/95379【京东】【虚拟号码：184234718306143】货已到</t>
  </si>
  <si>
    <t>20260729-01-01392</t>
  </si>
  <si>
    <t>1018000500003L192107060028</t>
  </si>
  <si>
    <t>1-EQP3UHY</t>
  </si>
  <si>
    <t>凤凰花园南区3-3-401</t>
  </si>
  <si>
    <t>2026-07-29 16:13:13 自助代报：今天会上门 嵌入式洗碗机 安装  2026/07/29 00:00 上门联系人：王虹。/代报人：多门店·张磊（18295002018+宁夏）</t>
  </si>
  <si>
    <t>1009000900027L682502170089</t>
  </si>
  <si>
    <t>2-9J-117</t>
  </si>
  <si>
    <t>九原河景2-1103</t>
  </si>
  <si>
    <t>2026/07/29 16:26:29 用户通过微站自助预约：灶蒸烤烹饪机安装 货已到   安装条件已确认   期望时间2026/07/30 00:00:00  客户备注：  提前联系客户预约时间。</t>
  </si>
  <si>
    <t>JZT-ZK60-03-X5.i</t>
  </si>
  <si>
    <t>1001002800007L982512110341</t>
  </si>
  <si>
    <t>烟管技术改进，原包装箱为189烟管，实际客户家预埋为175烟管，需要变径，变径未收费</t>
  </si>
  <si>
    <t>1001001500148L922607030227</t>
  </si>
  <si>
    <t>1-EU14USC</t>
  </si>
  <si>
    <t>黄河路电信小区5号楼一单元7楼1号</t>
  </si>
  <si>
    <t>2026-7-28 11:42:06油烟机安装，货到，安装条件好，7/28上门/95757</t>
  </si>
  <si>
    <t>致电顾客    男士接听  已跟顾客预约，顾客认可，如用户来电勿建催单，请联系（15297234291）感谢</t>
  </si>
  <si>
    <t>20260728-01-12575</t>
  </si>
  <si>
    <t>1008000600014L732606260030</t>
  </si>
  <si>
    <t>1-ESBB3AM</t>
  </si>
  <si>
    <t>新疆昌吉州奇台县浦京丽苑三期4-2-502</t>
  </si>
  <si>
    <t>2026-7-27 09:20:33电商送，水槽洗碗机，台面未好，7/28下午/95770用户表示今天 早一点和她确认时间，</t>
  </si>
  <si>
    <t>内结远程214公里</t>
  </si>
  <si>
    <t>奇台县</t>
  </si>
  <si>
    <t>20260727-01-03752</t>
  </si>
  <si>
    <t>JBSD2T-YU10</t>
  </si>
  <si>
    <t>17853248161-BLC9IEL</t>
  </si>
  <si>
    <t>1001002900011L262604010324</t>
  </si>
  <si>
    <t>1-EG3V2QW</t>
  </si>
  <si>
    <t>白鹭湾9-1-902</t>
  </si>
  <si>
    <t>FGDG20260727020182</t>
  </si>
  <si>
    <t>2026-07-27 15:10:51 自助代报：吸油烟机 安装  2026/07/28 00:00 上门联系人：马从英。/代报人：高娟（13469586867+银川市灵武市利民路旗舰店）</t>
  </si>
  <si>
    <t>20260727-01-23158</t>
  </si>
  <si>
    <t>1018000300010L752603230072</t>
  </si>
  <si>
    <t>17855495471-4VC1OTZ</t>
  </si>
  <si>
    <t>1004001300034L522605090006</t>
  </si>
  <si>
    <t>FGDG20260729024982</t>
  </si>
  <si>
    <t>2026/07/29 16:54:46 用户通过微站自助预约：热水器安装 货已到   安装条件已确认   期望时间2026/07/30 11:00:00  客户备注：  提前联系客户预约时间。</t>
  </si>
  <si>
    <t>燃气管由燃气公司统一连接。</t>
  </si>
  <si>
    <t>20260729-01-28281</t>
  </si>
  <si>
    <t>1001001500161L942508220152</t>
  </si>
  <si>
    <t>1-EU9A0KQ</t>
  </si>
  <si>
    <t>光荣小区1-26-2602</t>
  </si>
  <si>
    <t>2026-7-29 09:24:01 18394201443代报，安装烟机和灶具调试，今天会上门。/95364</t>
  </si>
  <si>
    <t>20260729-01-04045</t>
  </si>
  <si>
    <t>17854963981-96OUO13</t>
  </si>
  <si>
    <t>1001001500158L922607160222</t>
  </si>
  <si>
    <t>1-EUE6KBO</t>
  </si>
  <si>
    <t>丰泽美居9-3-301</t>
  </si>
  <si>
    <t>2026-7-29 15:38:04  安装烟机+调试杂居，木工师傅等了两天了，直接和销售说的要安装，一直没有安排，有情绪，表示赶紧安装不然就退货，货已到，顾客表示条件好 7/29 /968502026-7-29 15:42:06  已电联内线 /96850</t>
  </si>
  <si>
    <t>20260729-01-24351</t>
  </si>
  <si>
    <t>1001001500161L942509280032</t>
  </si>
  <si>
    <t>1-EUD3TZK</t>
  </si>
  <si>
    <t>金茂府7-2-1902</t>
  </si>
  <si>
    <t>FGDG20260729017833</t>
  </si>
  <si>
    <t>2026-7-29 14:15:31 18193642812代报 安装油烟机 今天会上门  /95713</t>
  </si>
  <si>
    <t>20260729-01-19746</t>
  </si>
  <si>
    <t>1001001500150L932603280137</t>
  </si>
  <si>
    <t>1-EU4V8BQ</t>
  </si>
  <si>
    <t>锦绣中华小区二期 中联二期33-2-301</t>
  </si>
  <si>
    <t>FGDG20260728024576</t>
  </si>
  <si>
    <t>2026-07-28 16:50:16  安装吸油烟机，货到，烟道孔好，已提醒橱柜（技师上门前再确认下），联系139****9827，2026-07-29 下午上门 /智能语音机器人</t>
  </si>
  <si>
    <t>乌拉特中旗</t>
  </si>
  <si>
    <t>20260728-01-28464</t>
  </si>
  <si>
    <t>1002003400283L402603110143</t>
  </si>
  <si>
    <t>1-3F4WB5E</t>
  </si>
  <si>
    <t>中街街道广成花园B区高层1号楼百家超市</t>
  </si>
  <si>
    <t>FGDG20260729002371</t>
  </si>
  <si>
    <t>2026-07-29 08:56:18  调试灶具，货到，台面孔好，通气，联系138****3019，2026-07-29 下午上门 /智能语音机器人</t>
  </si>
  <si>
    <t>20260729-01-02476</t>
  </si>
  <si>
    <t>1001003300012L572607080162</t>
  </si>
  <si>
    <t>1-EU30SKE</t>
  </si>
  <si>
    <t>五一农场怡丰园b区14号楼1单元1002</t>
  </si>
  <si>
    <t>2026-07-28 14:26:07  安装吸油烟机，货到，烟道孔好，已提醒橱柜（技师上门前再确认下），联系131****2696，2026-07-29 00:00:00上门 /智能语音机器人</t>
  </si>
  <si>
    <t>20260728-01-20451</t>
  </si>
  <si>
    <t>1002004300076L462506140032</t>
  </si>
  <si>
    <t>1-EUF8TVM</t>
  </si>
  <si>
    <t>青松六区3号楼55号</t>
  </si>
  <si>
    <t>FGDG20260729025358</t>
  </si>
  <si>
    <t>2026-07-29 17:03:47  调试灶具，货到，台面孔好，通气，联系186****6247，协商2026-07-30 00:00:00上门 /智能语音机器人</t>
  </si>
  <si>
    <t>20260729-01-28726</t>
  </si>
  <si>
    <t>JZT-02-TD7B.D-12T</t>
  </si>
  <si>
    <t>1-EUEMV58</t>
  </si>
  <si>
    <t>盛东家园4号楼2单元403</t>
  </si>
  <si>
    <t>2026-7-29 16:15:08  预埋烟管  今天会上门/96785</t>
  </si>
  <si>
    <t>20260729-01-26375</t>
  </si>
  <si>
    <t>1-EV0GHIF</t>
  </si>
  <si>
    <t>JBCD7E-03-W1</t>
  </si>
  <si>
    <t>1018000300009L742508130126</t>
  </si>
  <si>
    <t>2-1KG-2114</t>
  </si>
  <si>
    <t>呼和浩特市赛罕区金地江山风华二期17-2-2702</t>
  </si>
  <si>
    <t>FGDG20260729018375</t>
  </si>
  <si>
    <t>2026-7-29 14:28:49   嵌入式洗碗机显示E2,【保内】7/29上门/96091【不收取上门费】2026-7-29 15:33:19 【洗碗机专属客服】已发短信指导。/8111</t>
  </si>
  <si>
    <t>进水管滤网被水中泥沙堵死</t>
  </si>
  <si>
    <t>20260729-02-20409</t>
  </si>
  <si>
    <t>进水阀滤网堵</t>
  </si>
  <si>
    <t>1001002900001L572601220290</t>
  </si>
  <si>
    <t>1-EUF5226</t>
  </si>
  <si>
    <t>关川景湾11-501</t>
  </si>
  <si>
    <t>FGDG20260729024995</t>
  </si>
  <si>
    <t>2026-07-29 16:55:06 内部顾客（oHxa_jtqiPnRZSVJvrJ0Q_fN5DYI）通过智能文本报单：报单用户甘肃省定西市安定区关川景湾11-501油烟机安装，灶蒸烤烹饪安装，水槽洗碗机安装，师傅今天会上门麻烦登记</t>
  </si>
  <si>
    <t>20260729-01-28322</t>
  </si>
  <si>
    <t>1001002900010L262510110098</t>
  </si>
  <si>
    <t>1-DT9IX7K</t>
  </si>
  <si>
    <t>边境经济合作区理想城一期10号楼1单元202室</t>
  </si>
  <si>
    <t>FGDG20260728031663</t>
  </si>
  <si>
    <t>2026/07/28 21:22:55 用户通过微站自助预约：调试JZT-HKY8-12T,安装CXW-358-01-Y8(不带罩),安装JBSD2F-03-Y1L,蒸箱安装,家用净水机安装 货已到   安装条件已确认   期望时间2026/07/29 11:00:00  客户备注：  提前联系客户预约时间。 请技师根据用户家实际情况进行录单。</t>
  </si>
  <si>
    <t>1001001500130L952508150137</t>
  </si>
  <si>
    <t>1-EUDTIMS</t>
  </si>
  <si>
    <t>荣泰御园9号楼1502</t>
  </si>
  <si>
    <t>2026-7-29 15:13:53 安装油烟机 今天已上门 7/29 /96703</t>
  </si>
  <si>
    <t>17853918411-E6KB8A7</t>
  </si>
  <si>
    <t>1-EV4629P</t>
  </si>
  <si>
    <t>1009001300003L342406150029</t>
  </si>
  <si>
    <t>FGDG20260729025185</t>
  </si>
  <si>
    <t>1001002900011L252604120264</t>
  </si>
  <si>
    <t>1-EUEW8MY</t>
  </si>
  <si>
    <t>西关社区面粉厂旁边自建房【门牌号不清楚，上门前联系】</t>
  </si>
  <si>
    <t>FGDG20260729024166</t>
  </si>
  <si>
    <t>2026-7-29 16:33:54 安装烟机，技师今天会上门。/96257</t>
  </si>
  <si>
    <t>20260729-01-27360</t>
  </si>
  <si>
    <t>1002003700113L602511280165</t>
  </si>
  <si>
    <t>1-EUFAKPU</t>
  </si>
  <si>
    <t>望远镇江山悦11-1204</t>
  </si>
  <si>
    <t>2026-7-29 17:07:21 灶具调试  今天会上门./96848</t>
  </si>
  <si>
    <t>1001000900395L272605290161</t>
  </si>
  <si>
    <t>1-ACLSHZ6</t>
  </si>
  <si>
    <t>彭家坪镇万家花园8号楼1单元2403</t>
  </si>
  <si>
    <t>FGDG20260727031082</t>
  </si>
  <si>
    <t>2026-7-27 20:13:42 安装吸油烟机，热水器，货已到，孔好，橱柜未好，有电【已提醒安装免费，辅材另外收费】要求7/28下午上门。/95451</t>
  </si>
  <si>
    <t>止回阀装修公司安装</t>
  </si>
  <si>
    <t>20260727-01-35987</t>
  </si>
  <si>
    <t>1004001400013L502603030061</t>
  </si>
  <si>
    <t>FGDG20260727031083</t>
  </si>
  <si>
    <t>水管天然气用户自行安装</t>
  </si>
  <si>
    <t>JSQ30-X16F1-FR-12T</t>
  </si>
  <si>
    <t>1001003300012L562606060755</t>
  </si>
  <si>
    <t>1-DZYUQH4</t>
  </si>
  <si>
    <t>古牧地西路街道新疆乌鲁木齐米东区香缇美地小区7-1-1204</t>
  </si>
  <si>
    <t>FGDG20260725014479</t>
  </si>
  <si>
    <t>2026-07-25 12:44:43 安装3件 台面当天安装 需要现场和技师对接 已提醒准备好水龙头 其他安装条件好 7/29。/96829电商送</t>
  </si>
  <si>
    <t>1001001500158L922607090096</t>
  </si>
  <si>
    <t>1-EQQI3PM</t>
  </si>
  <si>
    <t>南门国际城 F1栋0506</t>
  </si>
  <si>
    <t>2026-07-27 18:39:18  安装吸油烟机，货到，烟道孔好，已提醒橱柜（技师上门前再确认下），联系159****5602，2026-07-29 00:00:00上门 /智能语音机器人</t>
  </si>
  <si>
    <t>20260727-01-33386</t>
  </si>
  <si>
    <t>1008000800021L732602050218</t>
  </si>
  <si>
    <t>1008000800030L702601270029</t>
  </si>
  <si>
    <t>1-EU5QZQI</t>
  </si>
  <si>
    <t>虎山街道九棠府(东北门)3号楼1单位3楼东户</t>
  </si>
  <si>
    <t>工单创建者-电商客服时代接待叶文婷,手机号13160970451,JBSD3F-03-X20Max洗碗机安装需要师傅7.29下午三点上门安装辛苦师傅上门前电联客户：18647475750</t>
  </si>
  <si>
    <t>1008000800046L732605150082</t>
  </si>
  <si>
    <t>1-E5GIARO</t>
  </si>
  <si>
    <t>悦龙湾17号楼2单元801</t>
  </si>
  <si>
    <t>FGDG20260728012630</t>
  </si>
  <si>
    <t>2026-7-28 12:12:40 17767519306代报：安装水槽洗碗机 ，货已到 ，今天会上门。/96497</t>
  </si>
  <si>
    <t>20260728-01-14182</t>
  </si>
  <si>
    <t>1018000900004L752606160065</t>
  </si>
  <si>
    <t>1008000800003L732607090171</t>
  </si>
  <si>
    <t>FGDG20260729024996</t>
  </si>
  <si>
    <t>1-ETRS8N0</t>
  </si>
  <si>
    <t>城投水岸颐园【门牌号不清楚，上门前联系】</t>
  </si>
  <si>
    <t>FGDG20260727014960</t>
  </si>
  <si>
    <t>2026-7-27 13:03:06 18993165744代报：Y5A水槽洗碗机换装设计，加急7/27下午上门/96640</t>
  </si>
  <si>
    <t>20260727-01-16766</t>
  </si>
  <si>
    <t>1001000900421L512607070698</t>
  </si>
  <si>
    <t>1-EUBZFWM</t>
  </si>
  <si>
    <t>锦城·北岸新城-29号楼四单元302</t>
  </si>
  <si>
    <t>2026/07/29 12:35:57 用户通过微站自助预约：吸油烟机安装 货已到   安装条件已确认   期望时间2026/07/29 00:00:00  客户备注：  提前联系客户预约时间。</t>
  </si>
  <si>
    <t>乌达区</t>
  </si>
  <si>
    <t>20260729-01-15126</t>
  </si>
  <si>
    <t>1-EV7QU35</t>
  </si>
  <si>
    <t>EMC5A</t>
  </si>
  <si>
    <t>1001000900317L102604010044</t>
  </si>
  <si>
    <t>1-ETZC0CC</t>
  </si>
  <si>
    <t>七里墩街道河滨花园南区2号楼1单元802室</t>
  </si>
  <si>
    <t>FGDG20260728004593</t>
  </si>
  <si>
    <t>2026-07-28 09:41:16  安装吸油烟机，货到，烟道孔好，已提醒橱柜（技师上门前再确认下），联系191****1316，2026-07-29 00:00:00上门 /智能语音机器人</t>
  </si>
  <si>
    <t xml:space="preserve">已联系客户预约上门，如客户来电请解释麻烦给与咨询勿建催单谢谢，电话号码18294363008谢谢， </t>
  </si>
  <si>
    <t>1002004500003L602605110208</t>
  </si>
  <si>
    <t>2026-07-28 09:41:16  放置灶具，货到，台面孔好，未通气，已提醒通气，联系191****1316，2026-07-29 00:00:00上门 /智能语音机器人</t>
  </si>
  <si>
    <t>1001002900010L262607160064</t>
  </si>
  <si>
    <t>1-DYQL2HG</t>
  </si>
  <si>
    <t>常青华悦府 华悦府2-2-901</t>
  </si>
  <si>
    <t>FGDG20260727029864</t>
  </si>
  <si>
    <t>2026-7-27 19:17:26 13893741196代报，安装油烟机，货已到，7/28./96566</t>
  </si>
  <si>
    <t>20260727-01-34570</t>
  </si>
  <si>
    <t>1008000800028L702606170108</t>
  </si>
  <si>
    <t>1-ETORDHA</t>
  </si>
  <si>
    <t>宁夏文昌路街道嘉屋文宸府-12号楼一单元902</t>
  </si>
  <si>
    <t>2026-7-27 09:28:40，水槽洗碗机安装，电商送，预计7/28到，台面孔需要开扩孔，水电通，排水口有，插座有，7/29上午/95347【184234670966410】</t>
  </si>
  <si>
    <t>实收费用200，即装即用</t>
  </si>
  <si>
    <t>1001001500106L922410030265</t>
  </si>
  <si>
    <t>1-AFV66TC</t>
  </si>
  <si>
    <t>中房花语轩北区1-1-302</t>
  </si>
  <si>
    <t>2026-7-29 15:27:55   油烟机小保养， 已提醒收费198，今天已上门。/9663</t>
  </si>
  <si>
    <t>20260729-02-23597</t>
  </si>
  <si>
    <t>1002004300125L462607160142</t>
  </si>
  <si>
    <t>1-EU0O7RM</t>
  </si>
  <si>
    <t>甘肃临夏州临夏市城郊镇陈方花园d区4号楼</t>
  </si>
  <si>
    <t>工单创建者-电商客服郭梦磊,手机号13676911773,7.28日下午上门</t>
  </si>
  <si>
    <t>20260728-01-10477</t>
  </si>
  <si>
    <t>EM16TA</t>
  </si>
  <si>
    <t>1001000900225L082109140326</t>
  </si>
  <si>
    <t>1-3RXSZGM</t>
  </si>
  <si>
    <t>金域蓝湾二期8-2-202</t>
  </si>
  <si>
    <t>2026-7-17 10:05:19吸油烟机小保养，今天已上门/95437</t>
  </si>
  <si>
    <t>。</t>
  </si>
  <si>
    <t>20260717-02-06076</t>
  </si>
  <si>
    <t>CXW-258-EM16TA</t>
  </si>
  <si>
    <t>1-ESWW51C</t>
  </si>
  <si>
    <t>中科广场西区阳光6号楼1单元701</t>
  </si>
  <si>
    <t>FGDG20260724014917</t>
  </si>
  <si>
    <t>工单创建者-电商客服孙涛,手机号13968379139,电商代报洗碗机上门设计JBSD3F-03-X20Max,需尺寸测量换装设计需要上门测量，提前电话联系/n【建单人号码】13968379139</t>
  </si>
  <si>
    <t>上门设计水槽洗碗机JBSD3F-03-X20MaxL。橱柜内尺寸最少预留60cm才能避开下水管，可正常安装。x20max无法安装，总进水挡</t>
  </si>
  <si>
    <t>20260724-01-16504</t>
  </si>
  <si>
    <t>1002003700005L412409190034</t>
  </si>
  <si>
    <t>2-34O-3271</t>
  </si>
  <si>
    <t>渭南镇霍卢村18号</t>
  </si>
  <si>
    <t>FGDG20260727028523</t>
  </si>
  <si>
    <t>2026-7-27 18:27:36 18089451678代报，安装灶具，货已到，7/29上门。/95397</t>
  </si>
  <si>
    <t>20260727-01-33016</t>
  </si>
  <si>
    <t>JZY-02-HE01CB-20Y</t>
  </si>
  <si>
    <t>CXW-358-R1S</t>
  </si>
  <si>
    <t>1001002400015L122606100244</t>
  </si>
  <si>
    <t>1-4K9A7GI</t>
  </si>
  <si>
    <t>中专路街道改良站小区2号楼1单元401</t>
  </si>
  <si>
    <t>工单创建者-电商客服方太生活电器赵西园,手机号13319568232,顾客需要今天下午上门安装辛苦上门前提前与顾客联系</t>
  </si>
  <si>
    <t>20260729-01-14178</t>
  </si>
  <si>
    <t>CXW-358-R1S(不带罩)</t>
  </si>
  <si>
    <t>1002004300077L472607030563</t>
  </si>
  <si>
    <t>1-3SDF08C</t>
  </si>
  <si>
    <t>宝湖印象12-1-901</t>
  </si>
  <si>
    <t>FGDG20260729026261</t>
  </si>
  <si>
    <t>2026/07/29 17:26:50 用户通过微站自助预约：吸油烟机安装,灶具调试 货已到   安装条件已确认   期望时间2026/07/30 00:00:00  客户备注：  提前联系客户预约时间。 请技师根据用户家实际情况进行录单。</t>
  </si>
  <si>
    <t>20260729-01-29780</t>
  </si>
  <si>
    <t>1002004300101L462605270143</t>
  </si>
  <si>
    <t>FGDG20260729012884</t>
  </si>
  <si>
    <t>1001001500140L932603130385</t>
  </si>
  <si>
    <t>FGDG20260729026260</t>
  </si>
  <si>
    <t>CXW-358-Z10(不带罩)</t>
  </si>
  <si>
    <t>1001001500097L942510090216</t>
  </si>
  <si>
    <t>1-EGGN2OO</t>
  </si>
  <si>
    <t>中景蒙庭A3栋</t>
  </si>
  <si>
    <t>FGDG20260729024768</t>
  </si>
  <si>
    <t>2026-07-29 16:48:16 oaRmVjpvqC4vdqtTzuAjdCwsw918代报，设计水槽洗碗机时间:26.7.29。/97493</t>
  </si>
  <si>
    <t>二连浩特市</t>
  </si>
  <si>
    <t>20260727-01-35110</t>
  </si>
  <si>
    <t>1002004300077L402605130720</t>
  </si>
  <si>
    <t>1-ELVKNG4</t>
  </si>
  <si>
    <t>东方尚品3一3一802</t>
  </si>
  <si>
    <t>FGDG20260729026818</t>
  </si>
  <si>
    <t>2026-7-29 17:41:27，灶具调试，今天会上门。/95756</t>
  </si>
  <si>
    <t>20260729-01-30421</t>
  </si>
  <si>
    <t>1001000900413L252607131461</t>
  </si>
  <si>
    <t>2-1QU-1557</t>
  </si>
  <si>
    <t>水墨兰亭2号楼3单元602</t>
  </si>
  <si>
    <t>2026-07-29 14:21:44  安装吸油烟机，货到，烟道孔好，已提醒橱柜（技师上门前再确认下），联系138****9278，2026-07-29 下午上门 /智能语音机器人</t>
  </si>
  <si>
    <t>20260729-01-19997</t>
  </si>
  <si>
    <t>1001000900416L272601080001</t>
  </si>
  <si>
    <t>1-EU4YED0</t>
  </si>
  <si>
    <t>希日塔拉街道华韵雅园17号楼二单元702【配送拨打13466784391转6994】</t>
  </si>
  <si>
    <t>FGDG20260728024894</t>
  </si>
  <si>
    <t>工单创建者-电商客服艺趣接待鲍紫怡,手机号17816564095,2026年7月28日16:56:50/预约安装，29号上门/yq鲍紫怡</t>
  </si>
  <si>
    <t>橱柜未好烟管无法连接后期连接</t>
  </si>
  <si>
    <t>20260728-01-28801</t>
  </si>
  <si>
    <t>1009001500006L332409250053</t>
  </si>
  <si>
    <t>FGDG20260727030314</t>
  </si>
  <si>
    <t>2026-07-27 19:36:27  oaRmVjpvqC4vdqtTzuAjdCwsw918【代报】HECB.D ZK72-X20 安装时间:26.7.28/95410货已到2026-07-29 16:48:16 oaRmVjpvqC4vdqtTzuAjdCwsw918代报， Z7T HECB.D ZK72-X20  安装 今天会上门。/974932026-07-29 16:48:16 oaRmVjpvqC4vdqtTzuAjdCwsw918代报，设计水槽洗碗机时间:26.7.29。/97493</t>
  </si>
  <si>
    <t>张振龙</t>
  </si>
  <si>
    <t>ZK72-X20</t>
  </si>
  <si>
    <t>1018000500029L742411070005</t>
  </si>
  <si>
    <t>1-2MGI2V8</t>
  </si>
  <si>
    <t>金升市场专卖店</t>
  </si>
  <si>
    <t>2026-7-29 17:51:26     嵌入式洗碗机+油烟机，样机维修，今天会上门。/95675</t>
  </si>
  <si>
    <t>20260729-08-30850</t>
  </si>
  <si>
    <t>1009000600027L672503250077</t>
  </si>
  <si>
    <t>1-BS4RMK2</t>
  </si>
  <si>
    <t>亿利生态城东区1-1-304</t>
  </si>
  <si>
    <t>2026-7-29 11:39:59 【保内】蒸烤一体机的灯不亮了，屏幕显示，但是灯不亮，昨天拉开亮了一下现在就不亮了，要求7/29上门。/95752</t>
  </si>
  <si>
    <t>20260729-02-12490</t>
  </si>
  <si>
    <t>1001000900421L512509211780</t>
  </si>
  <si>
    <t>1-EUD66GY</t>
  </si>
  <si>
    <t>宁夏东塔寺乡金塔小区12号楼9单元一</t>
  </si>
  <si>
    <t>2026-7-29 14:21:13 安装烟机，货到，橱柜好，烟道好，协商至7/30早上上门。/95305【毛坯新装】【虚拟号码：178995410043141】电商送</t>
  </si>
  <si>
    <t>即装即用，用户自购防盗烟，安装费物¥50顾客自费</t>
  </si>
  <si>
    <t>已安装</t>
  </si>
  <si>
    <t>20260729-01-20025</t>
  </si>
  <si>
    <t>FGDG20260729024862</t>
  </si>
  <si>
    <t>冷热水改到标记位置可以安装Y1右版的</t>
  </si>
  <si>
    <t>2-1CT-2940</t>
  </si>
  <si>
    <t>东方佳苑5号楼3单元202</t>
  </si>
  <si>
    <t>2026-07-29 11:09:21  灶具，打不着火，（打不着火），已指导，已提醒保修政策，要求2026-07-29 00:00:00上门，联系188****8771  来电号码联系人id: 1-1CT-2940 /智能语音机器人</t>
  </si>
  <si>
    <t>20260729-02-10490</t>
  </si>
  <si>
    <t>JZT-HA2G-12T</t>
  </si>
  <si>
    <t>1002003400196L432601040102</t>
  </si>
  <si>
    <t>FGDG20260728024895</t>
  </si>
  <si>
    <t>1018000500049L752605180145</t>
  </si>
  <si>
    <t>1-EUFUN0W</t>
  </si>
  <si>
    <t>融景20-1-201</t>
  </si>
  <si>
    <t>FGDG20260729027371</t>
  </si>
  <si>
    <t>2026-7-29 17:55:46 安装 1件套，   技师今天会上门/96211</t>
  </si>
  <si>
    <t>20260729-01-31039</t>
  </si>
  <si>
    <t>1001000900413L132511270586</t>
  </si>
  <si>
    <t>1001001500158L942607060055</t>
  </si>
  <si>
    <t>1-ETA95MA</t>
  </si>
  <si>
    <t>景颐苑19-1-1101</t>
  </si>
  <si>
    <t>2026-07-29 14:35:38  安装吸油烟机，货到，烟道孔好，已提醒橱柜（技师上门前再确认下），联系151****9111，2026-07-29 00:00:00上门 /智能语音机器人</t>
  </si>
  <si>
    <t>20260729-01-20750</t>
  </si>
  <si>
    <t>R3</t>
  </si>
  <si>
    <t>1001002400013L122605250641</t>
  </si>
  <si>
    <t>1-EUAJ6GY</t>
  </si>
  <si>
    <t>海东地区威远镇恒信小区14号楼1144</t>
  </si>
  <si>
    <t>FGDG20260729008355</t>
  </si>
  <si>
    <t>2026-7-29 10:44:22 烟机安装，烟道孔好，橱柜没好，7/30上门。/95479货已到</t>
  </si>
  <si>
    <t>20260729-01-09057</t>
  </si>
  <si>
    <t>1008000800041L732607070097</t>
  </si>
  <si>
    <t>1001000900413L112607130107</t>
  </si>
  <si>
    <t>1-EUF70X0</t>
  </si>
  <si>
    <t>滨江学府 4号楼</t>
  </si>
  <si>
    <t>FGDG20260729025188</t>
  </si>
  <si>
    <t>2026-7-29 16:58:50  13488526326代报 安装1件，货已到，条件都好，要求7/30上门。/99726</t>
  </si>
  <si>
    <t>20260729-01-28513</t>
  </si>
  <si>
    <t>1002003700097L412604130722</t>
  </si>
  <si>
    <t>1-ERIB1U8</t>
  </si>
  <si>
    <t>乌市头区金科文秀雅苑3-1-1501</t>
  </si>
  <si>
    <t>FGDG20260729025404</t>
  </si>
  <si>
    <t>2026-7-29 17:03:07 安装3件套，安装条件好，货已到，7/29上门【协商改约失败，用户仍要求当天加单】。/95560</t>
  </si>
  <si>
    <t>1018000500029L752606130024</t>
  </si>
  <si>
    <t>1001000900419L272605190018</t>
  </si>
  <si>
    <t>TH15B-12T</t>
  </si>
  <si>
    <t>1002003400031L452107220493</t>
  </si>
  <si>
    <t>1-40RZL1G</t>
  </si>
  <si>
    <t>凤北家园1期3-1-301</t>
  </si>
  <si>
    <t>FGDG20260729026355</t>
  </si>
  <si>
    <t>2026/07/29 17:29:41 用户通过微站自助预约：维修JZT-TH15B-12T 已提醒保修政策  灶具一边打不着火 期望时间2026/07/30 00:00:00  。</t>
  </si>
  <si>
    <t>20260729-02-29883</t>
  </si>
  <si>
    <t>JZT-TH15B-12T</t>
  </si>
  <si>
    <t>1001000900315L102605140544</t>
  </si>
  <si>
    <t>1-EUCT2IO</t>
  </si>
  <si>
    <t>开发区左邻右舍9-3-302</t>
  </si>
  <si>
    <t>FGDG20260729016795</t>
  </si>
  <si>
    <t>2026-7-29 13:49:47 安装烟机，货已到，条件好，7/29下午。/95475</t>
  </si>
  <si>
    <t>20260729-01-18527</t>
  </si>
  <si>
    <t>Y2</t>
  </si>
  <si>
    <t>1001002900000L572309010044</t>
  </si>
  <si>
    <t>1-1CJV9ZC</t>
  </si>
  <si>
    <t>凤凰山路晶珠广场11-1105</t>
  </si>
  <si>
    <t>FGDG20260728008018</t>
  </si>
  <si>
    <t>2026-7-28 10:43:18 18597170328代报，安装2件套，要求7/29上门/95407货已到</t>
  </si>
  <si>
    <t>商场赠送止逆阀自己安装的如有用户来电告知师傅电话勿建催单给预咨询用户无需防护</t>
  </si>
  <si>
    <t>20260728-01-08832</t>
  </si>
  <si>
    <t>1004001100005L582601220015</t>
  </si>
  <si>
    <t>1-EUFS1T2</t>
  </si>
  <si>
    <t>金海润泽园21-2-501</t>
  </si>
  <si>
    <t>FGDG20260729027125</t>
  </si>
  <si>
    <t>2026-7-29 17:47:44  18097949695代报  安装两用炉+烟机，今天已上门  /97420</t>
  </si>
  <si>
    <t>20260729-01-30746</t>
  </si>
  <si>
    <t>L1PB26-P05.i-12T</t>
  </si>
  <si>
    <t>TH29B-12T</t>
  </si>
  <si>
    <t>1002003400130L432312010834</t>
  </si>
  <si>
    <t>1-7ZCDICM</t>
  </si>
  <si>
    <t>中海铂悦府3栋503</t>
  </si>
  <si>
    <t>FGDG20260729027427</t>
  </si>
  <si>
    <t>2026-7-29 17:58:24，灶具调试，今天会上门。/95756</t>
  </si>
  <si>
    <t>20260729-01-31094</t>
  </si>
  <si>
    <t>JZT-TH29B-12T</t>
  </si>
  <si>
    <t>1002003700113L602606020092</t>
  </si>
  <si>
    <t>1-EUFZ550</t>
  </si>
  <si>
    <t>巷里小区6.502</t>
  </si>
  <si>
    <t>FGDG20260729027762</t>
  </si>
  <si>
    <t>2026/07/29 18:09:11 用户通过微站自助预约：灶具调试 货已到   安装条件已确认   期望时间2026/07/30 00:00:00  客户备注：  提前联系客户预约时间。</t>
  </si>
  <si>
    <t>20260729-01-31484</t>
  </si>
  <si>
    <t>1001001500097L942502210704</t>
  </si>
  <si>
    <t>1-EUEZCGS</t>
  </si>
  <si>
    <t>天富春城15栋112</t>
  </si>
  <si>
    <t>2026-07-29 16:41:58  安装吸油烟机，货到，烟道孔好，已提醒橱柜（技师上门前再确认下），联系176****9306，协商2026-07-30 00:00:00上门 /智能语音机器人</t>
  </si>
  <si>
    <t>20260729-01-27671</t>
  </si>
  <si>
    <t>17853816941-BXY49OL</t>
  </si>
  <si>
    <t>1008000200072L701806150235</t>
  </si>
  <si>
    <t>1-2KOYJPK</t>
  </si>
  <si>
    <t>世博花园A区2号楼</t>
  </si>
  <si>
    <t>2026-07-27 11:01:37  水槽洗碗机，按键相关-洗，（电板坏了），已指导，已提醒保修政策，要求2026-07-27 00:00:00上门，联系138****8004  来电号码联系人id: 1-29WKNF6 /智能语音机器人</t>
  </si>
  <si>
    <t>20260727-02-09766</t>
  </si>
  <si>
    <t>划伤\变形\开裂</t>
  </si>
  <si>
    <t>玻璃碎非自爆（收费或免费更换配件）</t>
  </si>
  <si>
    <t>1013000500006L812407310084</t>
  </si>
  <si>
    <t>1-8JPE80U</t>
  </si>
  <si>
    <t>领袖尚城22号楼二单元9楼东户</t>
  </si>
  <si>
    <t>2026-7-29 17:16:54 用户来电净水机更换 滤芯【已上门】./96807</t>
  </si>
  <si>
    <t>20260729-02-29369</t>
  </si>
  <si>
    <t>1-EV7C4JJ</t>
  </si>
  <si>
    <t>设计</t>
  </si>
  <si>
    <t>FGDG20260728008019</t>
  </si>
  <si>
    <t>如有用户来电告知师傅电话勿建催单给预咨询用户购买的样机看用户家安装位置，台面孔好，安装位置后方有分水器。被挡住了。右侧有。柜子立板需要更改。下方有上水管，需要更改。更改后符合安装，已告知用户更改方案。用户接受更改。</t>
  </si>
  <si>
    <t>02-Y2</t>
  </si>
  <si>
    <t>1001002900023L142605150143</t>
  </si>
  <si>
    <t>1-EU3A7PK</t>
  </si>
  <si>
    <t>柴达木路68号金座雅苑1期2号楼1152室</t>
  </si>
  <si>
    <t>2026-07-28 14:46:52 内部顾客（oHxa_jgbmKwiEZnd6q6SyMbLzEW8）通过智能文本报单：康伟联系电话：小区：金座雅苑1期青海省西宁市城北区 柴达木路68号金座雅苑1期2号楼1152室，油烟机安装 预埋烟管服务，明天上门，谢谢/:rose</t>
  </si>
  <si>
    <t>CXW-358-02-Y2</t>
  </si>
  <si>
    <t>1001001500155L932605150710</t>
  </si>
  <si>
    <t>1-EP5K2M6</t>
  </si>
  <si>
    <t>土门墩街道马滩温商金外滩金誉尚璟3号楼1602</t>
  </si>
  <si>
    <t>2026-7-26 16:45:38 安装油烟机，电商送，条件好，7/29。/95735【虚拟号：184619145686359】</t>
  </si>
  <si>
    <t>20260726-01-27168</t>
  </si>
  <si>
    <t>1-ETJLACY</t>
  </si>
  <si>
    <t>南川公交小区13-1-5</t>
  </si>
  <si>
    <t>FGDG20260726021135</t>
  </si>
  <si>
    <t>2026-7-26 15:45:32 09715561683代报：油烟机安装，已约待送，要求7/27上门。/95432</t>
  </si>
  <si>
    <t>吊顶高度不够，需要换机安装</t>
  </si>
  <si>
    <t>20260726-01-24148</t>
  </si>
  <si>
    <t>1008000800030L702604300016</t>
  </si>
  <si>
    <t>1-E6OVL7G</t>
  </si>
  <si>
    <t>九棠府7-1-401</t>
  </si>
  <si>
    <t>2026-7-26 12:19:24 安装水槽洗碗机  货已到  条件好  7/27下午1点上门 /95473</t>
  </si>
  <si>
    <t>1-ERO50CC</t>
  </si>
  <si>
    <t>城市广场2号楼2单元704</t>
  </si>
  <si>
    <t>2026/07/20 00:51:45 用户通过微站自助预约：吸油烟机维修 已提醒保修政策  吸油烟机不工作 期望时间2026/07/21 14:00:00  。</t>
  </si>
  <si>
    <t>内结，上门检查是电源板坏 内结，上门三次</t>
  </si>
  <si>
    <t>20260720-02-00084</t>
  </si>
  <si>
    <t>CXW-200-JQ01T(不带罩)</t>
  </si>
  <si>
    <t>1001001500130L952511070468</t>
  </si>
  <si>
    <t>1-ETZBE10</t>
  </si>
  <si>
    <t>伊泰华府瑞吉10-2-1502</t>
  </si>
  <si>
    <t>2026-7-28 18:52:52 15184764133代报：烟机安装，货已到，要求先安装烟机。7/29下午/96230</t>
  </si>
  <si>
    <t>20260728-01-33393</t>
  </si>
  <si>
    <t>1-EUBK6XA</t>
  </si>
  <si>
    <t>多来特巴格乡中石玉龙湾2期，12号楼二单元，1楼4号</t>
  </si>
  <si>
    <t>FGDG20260729012109</t>
  </si>
  <si>
    <t>工单创建者-电商客服周杭波,手机号13615887193,每誉代报洗碗机上门设计JPSD1T-U7,需尺寸测量新装设计需要上门设计每域水槽洗碗机u7，如果可以安装需要告知是购买左槽还是右槽，麻烦师傅（每誉为独立的集团第二品牌，请勿推荐嵌洗；每誉安装无需用户垫付，费用公司统一结算，请勿收费）,每誉为独立的集团第二品牌，请勿推荐嵌洗</t>
  </si>
  <si>
    <t>客户家可以直接安装</t>
  </si>
  <si>
    <t>20260729-01-13312</t>
  </si>
  <si>
    <t>JQ06T</t>
  </si>
  <si>
    <t>70044200000L021312090063</t>
  </si>
  <si>
    <t>2-C2-4658</t>
  </si>
  <si>
    <t>幸福路47号交行家属院10-1-302</t>
  </si>
  <si>
    <t>2026/07/27 19:46:39 用户通过微站自助预约：油烟机小保养CXW-200-JQ06T(带罩)    已提醒收费  2026/07/29 00:00:00  提前联系。</t>
  </si>
  <si>
    <t>约好四五点到</t>
  </si>
  <si>
    <t>20260727-02-35317</t>
  </si>
  <si>
    <t>CXW-200-JQ06T(带罩)</t>
  </si>
  <si>
    <t>1001001500158L912512210109</t>
  </si>
  <si>
    <t>1-EUFP8QQ</t>
  </si>
  <si>
    <t>望远镇桃李江南30-2-4楼</t>
  </si>
  <si>
    <t>2026-7-29 17:41:47 安装烟机，货已到，条件好，今天会上门。/95364</t>
  </si>
  <si>
    <t>销售赠送防烟宝，技师收费安装，安装费和开孔费总计170全部销售承担，实际收客户零元</t>
  </si>
  <si>
    <t>1001001500153L932607200065</t>
  </si>
  <si>
    <t>1-5L179LK</t>
  </si>
  <si>
    <t xml:space="preserve"> 团结路和瑞楼兰府7-1002</t>
  </si>
  <si>
    <t>2026-07-28 15:13:23 自助代报：吸油烟机 安装  2026/07/29 00:00 上门联系人：米尔班哈斯木。/代报人：张玲（18690317658+乌鲁木齐）</t>
  </si>
  <si>
    <t>20260728-01-23157</t>
  </si>
  <si>
    <t>1001000900421L512607090760</t>
  </si>
  <si>
    <t>1-ETZCQQW</t>
  </si>
  <si>
    <t>青白石街道御书园7号楼1905</t>
  </si>
  <si>
    <t>FGDG20260728004607</t>
  </si>
  <si>
    <t>2026-07-28 09:41:31  安装吸油烟机，货到，烟道孔好，已提醒橱柜（技师上门前再确认下），联系176****8409，2026-07-29 00:00:00上门 /智能语音机器人</t>
  </si>
  <si>
    <t>20260728-01-04982</t>
  </si>
  <si>
    <t>1002002100239L412307310501</t>
  </si>
  <si>
    <t>1-ET4NB8U</t>
  </si>
  <si>
    <t>星光都汇14-2104</t>
  </si>
  <si>
    <t>FGDG20260729001505</t>
  </si>
  <si>
    <t>2026-7-29 08:34:56 灶具调试，台面孔好，气通，7/29下午六点上门，需要带波纹管上门。/95479货已到</t>
  </si>
  <si>
    <t>20260729-01-01617</t>
  </si>
  <si>
    <t>1001001500097L922406010442</t>
  </si>
  <si>
    <t>1-8LBR7A0</t>
  </si>
  <si>
    <t>万锦云锦6-2-1102</t>
  </si>
  <si>
    <t>2026-07-19 18:33:16  ofq_l5SNfQwytKNVUwPuw_3Hb6dc  油烟机油网掉落  卡扣卡住了无法安装回去  7/20上午上门  /95355【保内】</t>
  </si>
  <si>
    <t>20260719-02-31878</t>
  </si>
  <si>
    <t>更换锁扣（碰爪）或调整</t>
  </si>
  <si>
    <t>1001000600104L252606290066</t>
  </si>
  <si>
    <t>1-EU08JG2</t>
  </si>
  <si>
    <t>真空厂家属院3号小区 9栋2单元103</t>
  </si>
  <si>
    <t>2026-7-28 10:39:30 18194212776代报：安装油烟机 7/29./97363送安同天</t>
  </si>
  <si>
    <t>20260728-01-08700</t>
  </si>
  <si>
    <t>1001003300012L982605110007</t>
  </si>
  <si>
    <t>1-ES6JMB4</t>
  </si>
  <si>
    <t>城关镇西关农牧局家属楼</t>
  </si>
  <si>
    <t>FGDG20260729010489</t>
  </si>
  <si>
    <t>2026-07-29 11:25:49  安装吸油烟机，货到，烟道孔好，已提醒橱柜（技师上门前再确认下），联系182****5253，2026-07-30 早上上门 /智能语音机器人</t>
  </si>
  <si>
    <t>机器已安装 试机正常</t>
  </si>
  <si>
    <t>20260729-01-11507</t>
  </si>
  <si>
    <t>1001000900413L112607070449</t>
  </si>
  <si>
    <t>FGDG20260729027126</t>
  </si>
  <si>
    <t>1001001500155L912606240298</t>
  </si>
  <si>
    <t>1-1NG23YK</t>
  </si>
  <si>
    <t>山语美林小区2号楼1单元101</t>
  </si>
  <si>
    <t>2026-07-29 13:53:18  安装吸油烟机，货到，烟道孔好，已提醒橱柜（技师上门前再确认下），联系187****5632，2026-07-29 下午上门 /智能语音机器人</t>
  </si>
  <si>
    <t>20260729-01-18522</t>
  </si>
  <si>
    <t>1001002000029L572407020514</t>
  </si>
  <si>
    <t>1-EUCZ4MC</t>
  </si>
  <si>
    <t>永乐街区 永乐南34A一4一201</t>
  </si>
  <si>
    <t>2026-7-29 14:06:32 13830166650代报，安装烟机+调试灶具，货已到，今天会上门。/96876【指定闫技师上门】</t>
  </si>
  <si>
    <t>20260729-01-19225</t>
  </si>
  <si>
    <t>1002003700097L412605060387</t>
  </si>
  <si>
    <t>FGDG20260729017369</t>
  </si>
  <si>
    <t>1002003700105L412606170144</t>
  </si>
  <si>
    <t>1-2E03Y92</t>
  </si>
  <si>
    <t>长青华悦府2号楼2单元901</t>
  </si>
  <si>
    <t>FGDG20260729027801</t>
  </si>
  <si>
    <t>2026-07-29 18:08:55 灶具调试，今天会上门。/95742</t>
  </si>
  <si>
    <t>20260729-01-31539</t>
  </si>
  <si>
    <t>1002003400279L432510150279</t>
  </si>
  <si>
    <t>1-EUFHRDI</t>
  </si>
  <si>
    <t>荣景湾小区</t>
  </si>
  <si>
    <t>FGDG20260729026169</t>
  </si>
  <si>
    <t>2026-07-29 17:24:40  调试灶具，货到，台面孔好，通气，联系158****4491，协商2026-07-29 下午上门 /智能语音机器人</t>
  </si>
  <si>
    <t>20260729-01-29668</t>
  </si>
  <si>
    <t>JZT-01-TH72B-12T</t>
  </si>
  <si>
    <t>1-ESQC9G4</t>
  </si>
  <si>
    <t>海拉尔东路街道兴泰东河湾南区G4一2</t>
  </si>
  <si>
    <t>2026-7-23 17:41:32【全季到家，免费小保养，无需核销码】，期望上门时间：2026-07-29 11:00:00，平台订单号：s-rs-202607230654215109，备注:。提前联系，改约或取消请反馈维保中心当天白2主管。/96239</t>
  </si>
  <si>
    <t>20260723-02-30817</t>
  </si>
  <si>
    <t>1018001000002L752604250167</t>
  </si>
  <si>
    <t>1-ETGT98Y</t>
  </si>
  <si>
    <t>华侨新村3-1-702</t>
  </si>
  <si>
    <t>2026-7-27 11:53:45    18048329115代报，安装嵌入式洗碗机，已约待送，7/29  。/95675</t>
  </si>
  <si>
    <t>20260727-01-13160</t>
  </si>
  <si>
    <t>1001003400007L252607160274</t>
  </si>
  <si>
    <t>1-ETOU8EK</t>
  </si>
  <si>
    <t>雅苑新居3-1-2西</t>
  </si>
  <si>
    <t>2026-07-27 9:36:15        oHxa_jkLJ_KCVQi67CaAqHZ7kQRM       代报    顾客是换装吊柜需要切割     安装烟机  提前联系        /9545送安同天</t>
  </si>
  <si>
    <t>20260727-01-04501</t>
  </si>
  <si>
    <t>1002004300077L472606030509</t>
  </si>
  <si>
    <t>1-EUGAMS4</t>
  </si>
  <si>
    <t>卓越康城19号楼2单元302</t>
  </si>
  <si>
    <t>FGDG20260729028688</t>
  </si>
  <si>
    <t>2026-7-29 18:37:51调试灶具，今天已上门。/95525</t>
  </si>
  <si>
    <t>即装即用，远程单22公里</t>
  </si>
  <si>
    <t>乌苏市</t>
  </si>
  <si>
    <t>20260729-01-32540</t>
  </si>
  <si>
    <t>ZK42-TSZ8.i</t>
  </si>
  <si>
    <t>1009000600021L332404160041</t>
  </si>
  <si>
    <t>1-8Y4AXVY</t>
  </si>
  <si>
    <t>银河南街金地峯启未来北区H3一1一701</t>
  </si>
  <si>
    <t>2026/07/28 08:55:22 用户通过微站自助预约：维修ZK42-TSZ8.i 已提醒保修政策  蒸烤烹饪机照明灯问题 期望时间2026/07/28 00:00:00  。</t>
  </si>
  <si>
    <t>20260728-02-02484</t>
  </si>
  <si>
    <t>1002004300119L452606170289</t>
  </si>
  <si>
    <t>1-ERU4Y2S</t>
  </si>
  <si>
    <t>麒麟湾小区26-3-302</t>
  </si>
  <si>
    <t>FGDG20260729028503</t>
  </si>
  <si>
    <t>20260729-01-20766</t>
  </si>
  <si>
    <t>1002004500003L602606040028</t>
  </si>
  <si>
    <t>1-EUFC38C</t>
  </si>
  <si>
    <t>内蒙古青山路街道自治区红领巾道朝阳小区(一区)一栋</t>
  </si>
  <si>
    <t>FGDG20260729025672</t>
  </si>
  <si>
    <t>2026-7-29 17:09:52 调试灶具，因未联系上用户，故根据用户在京东平台点选的期望安装时间建单，安装信息均未能核对，请技师上门前提前确认，客户期望时间：7/30上门 /95343【虚拟号码：178950283833672】【京东】电商送2026-7-29 17:54:22    用户要求7/30下午6点以后 上门，白天没人在家  ，提前联系   /97420</t>
  </si>
  <si>
    <t>20260729-01-29091</t>
  </si>
  <si>
    <t>FGDG20260729014209</t>
  </si>
  <si>
    <t>2026-07-29 12:46:54 oHxa_jpmYDF4XBEVn6d3TWKE2Y7w代报预约今天安装灶，需要带四个防滑垫脚师傅没带垫脚，顾客说重新约个今天的师傅 /96890</t>
  </si>
  <si>
    <t>其他单上门安装燃气灶腿</t>
  </si>
  <si>
    <t>20260729-08-15609</t>
  </si>
  <si>
    <t>1004001300024L512603040035</t>
  </si>
  <si>
    <t>2026-07-27 13:25:58 自助代报：CXW-358-04-X2A 安装 JSQ30-H1663-FR-12T 安装  2026/07/28 00:00 上门联系人：努尔买买提。/代报人：努尔斯曼·阿力木（15909001520+乌鲁木齐）2026-7-27 15:53:05  15909001520代报  安装时带调节挂钩  /91872026-7-29 10:36:30  需要技师回电，技师号码打不通，已联系实地内线处理。/95519</t>
  </si>
  <si>
    <t>气源未通，</t>
  </si>
  <si>
    <t>1001001500161L942606050385</t>
  </si>
  <si>
    <t>1-EUDYMVK</t>
  </si>
  <si>
    <t>翰林茗苑10-2-802</t>
  </si>
  <si>
    <t>2026-7-29 15:24:05  15751931999代报，安装烟机，货已到，7/29联系上门。/96876</t>
  </si>
  <si>
    <t>会宁县</t>
  </si>
  <si>
    <t>20260729-01-23392</t>
  </si>
  <si>
    <t>1008000800003L732510110210</t>
  </si>
  <si>
    <t>17853933631-BDW7JH7</t>
  </si>
  <si>
    <t>1008000800041L732606020227</t>
  </si>
  <si>
    <t>1-EUFGLY4</t>
  </si>
  <si>
    <t>中房12－2－601</t>
  </si>
  <si>
    <t>2026/07/29 17:22:11 用户通过微站自助预约：水槽洗碗机安装 货已到   安装条件已确认   期望时间2026/07/30 11:00:00  客户备注：  提前联系客户预约时间。</t>
  </si>
  <si>
    <t>20260729-01-29587</t>
  </si>
  <si>
    <t>1001000800048L031810200329</t>
  </si>
  <si>
    <t>2-2L1-846</t>
  </si>
  <si>
    <t>玺云台2-1-1601</t>
  </si>
  <si>
    <t>2026-7-28 17:51:35 油烟机和消毒柜多次安装，已告知收费100元，需要拆旧机，7/29下午上门，提前电话联系。/96723</t>
  </si>
  <si>
    <t>烟管在吊顶里无法拍摄清楚</t>
  </si>
  <si>
    <t>20260728-01-31293</t>
  </si>
  <si>
    <t>CXW-200-EH20Q</t>
  </si>
  <si>
    <t>1002003700100L472604130298</t>
  </si>
  <si>
    <t>1-EUG4HTO</t>
  </si>
  <si>
    <t>揽月府14-3-502</t>
  </si>
  <si>
    <t>FGDG20260729028248</t>
  </si>
  <si>
    <t>2026-7-29 18:22:54  灶具放置，今天会上门/95744</t>
  </si>
  <si>
    <t>20260729-01-32051</t>
  </si>
  <si>
    <t>1001001500158L942601070426</t>
  </si>
  <si>
    <t>1-EUGFL76</t>
  </si>
  <si>
    <t>广银时代城6-2-502</t>
  </si>
  <si>
    <t>FGDG20260729029030</t>
  </si>
  <si>
    <t>2026-07-29 18:53:21 内部顾客（oHxa_jtqiPnRZSVJvrJ0Q_fN5DYI）通过智能文本报单：报单用户甘肃省定西市安定区广银时代城6-2-502油烟机安装，燃气灶调试，师傅今天会上门麻烦登记</t>
  </si>
  <si>
    <t>20260729-01-32941</t>
  </si>
  <si>
    <t>1002001900386L462006190069</t>
  </si>
  <si>
    <t>1-2BZPE6G</t>
  </si>
  <si>
    <t>万锦合泰1号楼西单元2701</t>
  </si>
  <si>
    <t>2026-07-27 11:33:08 oaRmVjtfYqMqvAnqEKjl1Pbr6qyE             代报     灶打不着火，需要师傅上门    7.28       /9545【保外】</t>
  </si>
  <si>
    <t>20260727-02-11846</t>
  </si>
  <si>
    <t>1002003400077L432504270216</t>
  </si>
  <si>
    <t>1-EUF9GI2</t>
  </si>
  <si>
    <t>永乐南小区41-2-301</t>
  </si>
  <si>
    <t>FGDG20260729025441</t>
  </si>
  <si>
    <t>2026-7-29 17:03:58 13830166650代报 灶具调试，今天会上门。/95692</t>
  </si>
  <si>
    <t>厨电更新无需防护 用户不在现场。家里是老人，</t>
  </si>
  <si>
    <t>20260729-01-28824</t>
  </si>
  <si>
    <t>1002003800029L602606220030</t>
  </si>
  <si>
    <t>FGDG20260729029031</t>
  </si>
  <si>
    <t>01-TH23B-12T</t>
  </si>
  <si>
    <t>1002003400302L442508280438</t>
  </si>
  <si>
    <t>1-EUG44UG</t>
  </si>
  <si>
    <t>新疆阿克苏地区库车市东城街道学府一号小区8 号楼一单元 401</t>
  </si>
  <si>
    <t>FGDG20260729028211</t>
  </si>
  <si>
    <t>2026-7-29 18:22:24 17767519306【代报】  调试灶具，已上门/97463</t>
  </si>
  <si>
    <t>20260729-01-32008</t>
  </si>
  <si>
    <t>1001000900421L512605170473</t>
  </si>
  <si>
    <t>1-EUAZ7GM</t>
  </si>
  <si>
    <t>云景观苑13号楼1单元1401</t>
  </si>
  <si>
    <t>FGDG20260729009981</t>
  </si>
  <si>
    <t>2026-07-29 11:15:58  安装吸油烟机，货到，烟道孔好，已提醒橱柜（技师上门前再确认下），联系199****5333，2026-07-29 00:00:00上门 /智能语音机器人</t>
  </si>
  <si>
    <t>20260729-01-10895</t>
  </si>
  <si>
    <t>1018000700008L752606221280</t>
  </si>
  <si>
    <t>1-ENKIXYC</t>
  </si>
  <si>
    <t>南川东路街道河湟小镇26号楼1单元132室</t>
  </si>
  <si>
    <t>2026-07-28 15:01:51  安装嵌入式洗碗机，货到，下水口已好，水电装好，橱柜做好，联系156****1829，2026-07-29 15:00:00上门 /智能语音机器人</t>
  </si>
  <si>
    <t>1004001900004L522512050068</t>
  </si>
  <si>
    <t>1-EUFYEL6</t>
  </si>
  <si>
    <t>天庆雅苑3.1.1602</t>
  </si>
  <si>
    <t>2026/07/29 18:07:42 用户通过微站自助预约：吸油烟机安装,热水器安装 货已到   安装条件已确认   期望时间2026/07/30 11:00:00  客户备注：  提前联系客户预约时间。 请技师根据用户家实际情况进行录单。</t>
  </si>
  <si>
    <t>燃气管燃气公司统一连接</t>
  </si>
  <si>
    <t>JEX20-12T</t>
  </si>
  <si>
    <t>1002003500062L472410160083</t>
  </si>
  <si>
    <t>1-9A5KG3G</t>
  </si>
  <si>
    <t>银河国际B区22-1202</t>
  </si>
  <si>
    <t>2026-7-17 11:30:36    灶具聚能圈清洁不干净，需要更换，保内，7/18上门  /9658【保内】2026-7-27 20:45:13 13893113020代报，配件还未到，约7/29 。/95391</t>
  </si>
  <si>
    <t>聚能圈清洁不干净了，用户要求更换聚能圈组件</t>
  </si>
  <si>
    <t>20260717-02-11430</t>
  </si>
  <si>
    <t>1-EUEN2L0</t>
  </si>
  <si>
    <t>花马镇银湖名邸7-2-702</t>
  </si>
  <si>
    <t>2026-7-29 16:12:41 烟机开关不灵敏，拿到 客厅可以，厨房不行【保内外不清楚】，用户有方言，辛苦技师，上门时间不确定，要求技师尽快联系用户。/95633</t>
  </si>
  <si>
    <t>线路板受潮，</t>
  </si>
  <si>
    <t>20260729-02-26391</t>
  </si>
  <si>
    <t>电源线插头松脱</t>
  </si>
  <si>
    <t>CXW-200-JQ25TS（不带罩）</t>
  </si>
  <si>
    <t>1001001500154L922606100440</t>
  </si>
  <si>
    <t>1-ETVP5UK</t>
  </si>
  <si>
    <t xml:space="preserve">乌市米泉区海大城市广场1期2-801 </t>
  </si>
  <si>
    <t>FGDG20260727028311</t>
  </si>
  <si>
    <t>2026-07-27 18:21:28 自助代报：吸油烟机 安装 灶具 调试  2026/07/28 00:00 上门联系人：顾亚丽。/代报人：胡亮亮（15120580884+新华凌京东方太店）</t>
  </si>
  <si>
    <t>20260727-01-32799</t>
  </si>
  <si>
    <t>1001002900025L142605240209</t>
  </si>
  <si>
    <t>FGDG20260729027716</t>
  </si>
  <si>
    <t>烟机安装高度烟机下沿距离台面80公分，烟管无需连接需要做吊柜，</t>
  </si>
  <si>
    <t>1001003300012L982607200197</t>
  </si>
  <si>
    <t>1-AFAD43Y</t>
  </si>
  <si>
    <t>甘肃定西市临洮县洮阳镇公航旅洮源府四号楼1单元门七楼</t>
  </si>
  <si>
    <t>工单创建者-电商客服陈娜婷,手机号18520131996,顾客需要安装*【合并联系人】</t>
  </si>
  <si>
    <t>20260729-01-14400</t>
  </si>
  <si>
    <t>1008000300001L721811030013</t>
  </si>
  <si>
    <t>1-EUC26UK</t>
  </si>
  <si>
    <t>温泉西路北二巷水墨龙城小区5号楼2单元604</t>
  </si>
  <si>
    <t>2026-07-29 12:42:48  水槽洗碗机，水下不去，（下水的问题），已提醒保修政策，要求2026-07-30 00:00:00上门，联系181****7470  来电号码联系人id: 1-C37Q4IB /智能语音机器人2026-7-29 13:07:15 【洗碗机专属客服】已发短信指导。/8111</t>
  </si>
  <si>
    <t>20260729-02-15441</t>
  </si>
  <si>
    <t>水龙头相关</t>
  </si>
  <si>
    <t>水龙头密封垫问题</t>
  </si>
  <si>
    <t>1001001500153L932607200064</t>
  </si>
  <si>
    <t>1-1TOXVY2</t>
  </si>
  <si>
    <t>美居大都会meet 美居大都会璟熙2期6-1-203</t>
  </si>
  <si>
    <t>2026-7-28 13:04:44 18690317658  代报：   送安同天，安装方太  2   件套， 要求   7/29 上门，/96977</t>
  </si>
  <si>
    <t>风速仪损坏了无法拍风速照片备注</t>
  </si>
  <si>
    <t>20260728-01-16714</t>
  </si>
  <si>
    <t>2-O3-22</t>
  </si>
  <si>
    <t>正兴院2号楼2单元901</t>
  </si>
  <si>
    <t>2026-7-27 11:49:00    预埋烟管+安装两用炉，货已到，7/29 。/95675</t>
  </si>
  <si>
    <t>经销商赠送防火止回阀，方太止逆阀销售赠送  费用销售承担</t>
  </si>
  <si>
    <t>1-EUEVHOE</t>
  </si>
  <si>
    <t>多来特巴格乡时代尊城10栋2单元27楼2272</t>
  </si>
  <si>
    <t>FGDG20260729024113</t>
  </si>
  <si>
    <t>工单创建者-电商客服余午晨昊,手机号13736074199,电商代报嵌入式洗碗机上门设计JBCD7E-03-T70,需尺寸测量新装设计看看尺寸是否合适，如果不合适请留下尺寸，并推荐一下，麻烦了</t>
  </si>
  <si>
    <t>20260729-01-27261</t>
  </si>
  <si>
    <t>1001003300012L572607080160</t>
  </si>
  <si>
    <t>1-EUFPUEG</t>
  </si>
  <si>
    <t>颐和浪琴35号楼2单元1001</t>
  </si>
  <si>
    <t>2026-7-29 17:43:06，烟机安装，灶具调试，货已到，用户表示条件都好，协商7/30上门，用户要求7/29上门。/95756</t>
  </si>
  <si>
    <t>20260729-01-30505</t>
  </si>
  <si>
    <t>1001002100051L922301020038</t>
  </si>
  <si>
    <t>1-5IG9UT2</t>
  </si>
  <si>
    <t>海蓝和光20-2-2201</t>
  </si>
  <si>
    <t>2026/07/25 12:31:06 用户通过微站自助预约：维修CXW-358-01-JCD10TB(不带罩） 已提醒保修政策  吸油烟机挡板问题 期望时间2026/07/25 00:00:00  挡板不能收放。</t>
  </si>
  <si>
    <t>20260725-02-15310</t>
  </si>
  <si>
    <t>推杆直流电机损坏</t>
  </si>
  <si>
    <t>1002004300087L452602040442</t>
  </si>
  <si>
    <t>FGDG20260729026908</t>
  </si>
  <si>
    <t>1001001500158L922605190062</t>
  </si>
  <si>
    <t>1-ETJL7GI</t>
  </si>
  <si>
    <t>映湖半岛36-2-1302</t>
  </si>
  <si>
    <t>2026/07/29 17:48:32 用户通过微站自助预约：吸油烟机安装 货已到   安装条件已确认   期望时间2026/07/30 11:00:00  客户备注：  提前联系客户预约时间。</t>
  </si>
  <si>
    <t>20260729-01-30696</t>
  </si>
  <si>
    <t>1008000500017L732504290075</t>
  </si>
  <si>
    <t>1-ETA7OLE</t>
  </si>
  <si>
    <t>半岛新家园西苑北门7号楼12楼1203</t>
  </si>
  <si>
    <t>FGDG20260728026057</t>
  </si>
  <si>
    <t>2026-7-28 17:24:39  15597383152代报   安装水槽洗碗机，货已到，要求7/29上门/96236</t>
  </si>
  <si>
    <t>20260728-01-30092</t>
  </si>
  <si>
    <t>1001000900315L102605140543</t>
  </si>
  <si>
    <t>2-29K-847</t>
  </si>
  <si>
    <t>新疆西山街道旭彩苑小区南区16号楼-1单元</t>
  </si>
  <si>
    <t>2026-7-28 12:57:55，安装烟机 电商送，条件好，7/29晚上八点以后上门，/95148【京东】【184490374774362】2026-7-28 13:03:03，合并联系人，/95148</t>
  </si>
  <si>
    <t>20260728-01-16549</t>
  </si>
  <si>
    <t>1001001500088L952112290591</t>
  </si>
  <si>
    <t>1-43HYB6O</t>
  </si>
  <si>
    <t>仁恒国际小区a22303</t>
  </si>
  <si>
    <t>2026-7-28 13:14:51烟机小保养，198，7/29，/95708</t>
  </si>
  <si>
    <t>联系用户约12-13点上门若致电勿建催单</t>
  </si>
  <si>
    <t>20260728-02-17129</t>
  </si>
  <si>
    <t>1-CQ4CJ1A</t>
  </si>
  <si>
    <t>甘肃天水市麦积区社棠镇社棠工业园上河郡</t>
  </si>
  <si>
    <t>FGDG20260728032518</t>
  </si>
  <si>
    <t>工单创建者-电商客服时代接待陈香君,手机号13177338077,CXW-358-F3S-G顾客表示烟机一档的时候会抖动，需要师傅8.30以后电联核实一下情况，顾客电话：15339786808，谢谢</t>
  </si>
  <si>
    <t>20260728-02-37558</t>
  </si>
  <si>
    <t>1009000600034L662603280125</t>
  </si>
  <si>
    <t>1-ECZ991Y</t>
  </si>
  <si>
    <t>阳光锦程一期 阳光锦城3-2-201</t>
  </si>
  <si>
    <t>FGDG20260728014923</t>
  </si>
  <si>
    <t>2026-7-28 13:04:44 18690317658  代报： 蒸烤烹饪机安装，7/29。/96977货已到</t>
  </si>
  <si>
    <t>20260728-01-16843</t>
  </si>
  <si>
    <t>1-DWR28C0</t>
  </si>
  <si>
    <t>兰亭云景2一3一1306</t>
  </si>
  <si>
    <t>2026-7-29 18:24:58 代报18548709381。油烟机预埋烟管，跟技师约好，今天会上门。/95475</t>
  </si>
  <si>
    <t>开</t>
  </si>
  <si>
    <t>20260729-01-32121</t>
  </si>
  <si>
    <t>ZTD100F-J29</t>
  </si>
  <si>
    <t>1003000500027L222408290130</t>
  </si>
  <si>
    <t>2-20L-39</t>
  </si>
  <si>
    <t>天山区建国路241号家属院大院</t>
  </si>
  <si>
    <t>FGDG20260728029051</t>
  </si>
  <si>
    <t>2026-7-28 18:55:08  消毒柜有烧糊的味道【保内】，要求7/29上午。/96685</t>
  </si>
  <si>
    <t>20260728-02-33448</t>
  </si>
  <si>
    <t>异味</t>
  </si>
  <si>
    <t>餐具掉落加热管附近融化</t>
  </si>
  <si>
    <t>2026-7-29 19:48:01    19901416019技师，工单补录。【技师已上门】/95389</t>
  </si>
  <si>
    <t>20260729-08-34383</t>
  </si>
  <si>
    <t>JBCD13E-VT06</t>
  </si>
  <si>
    <t>1018000500011L742308030100</t>
  </si>
  <si>
    <t>1-7FCDAPM</t>
  </si>
  <si>
    <t>西园街道西湖庭院2号楼2204室</t>
  </si>
  <si>
    <t>2026/07/27 12:09:01 用户通过微站自助预约：维修JBCD13E-VT06 已提醒保修政策  嵌入式洗碗机洗不干净 期望时间2026/07/27 00:00:00  。2026-7-27 12:26:23【洗碗机专项指导】已发指导短信。/8383</t>
  </si>
  <si>
    <t>已联系用户男士，约好次日18-18:30上门，带一套洗碗3件套。用户接受来电无建催单请联系18119428990</t>
  </si>
  <si>
    <t>洗碗液/漂洗剂投放错误</t>
  </si>
  <si>
    <t>1001000900413L272604250201</t>
  </si>
  <si>
    <t>1-EU2HR1I</t>
  </si>
  <si>
    <t>南会镇华西十四社</t>
  </si>
  <si>
    <t>FGDG20260728016188</t>
  </si>
  <si>
    <t>2026-7-28 13:38:37  安装烟机，调试灶具，货已到，烟道孔好，橱柜好，台面好，气已通，具体上门时间服务技师电话联系用户为准/96236 备注：已告知用户当地报备【只能覆盖到杭锦后旗陕坝镇（政府所在地）其他乡镇无法覆盖】，用户表示产品是在陕坝镇的方太专卖店购买的，专卖店销售告知自己可以预约服务有售后的，店铺名称用户忘了， 麻烦相关同事核实处理一下</t>
  </si>
  <si>
    <t>即装即用 油烟机底部到台面。89公分，主家同意安装。</t>
  </si>
  <si>
    <t>杭锦后旗</t>
  </si>
  <si>
    <t>20260728-01-18341</t>
  </si>
  <si>
    <t>1002003400305L442606250023</t>
  </si>
  <si>
    <t>FGDG20260728016189</t>
  </si>
  <si>
    <t>JZY-02-TH13B-20Y</t>
  </si>
  <si>
    <t>ZK-T5.i</t>
  </si>
  <si>
    <t>1009000600014L332206200062</t>
  </si>
  <si>
    <t>1-4OBGN88</t>
  </si>
  <si>
    <t>乌兰察布市集宁区文景上院1#1-302</t>
  </si>
  <si>
    <t>2026/07/27 19:32:20 用户通过微站自助预约：维修ZK-T5.i 已提醒保修政策  蒸烤烹饪机跳闸 期望时间2026/07/28 10:00:00  。</t>
  </si>
  <si>
    <t>20260727-02-34992</t>
  </si>
  <si>
    <t>按键无反应，显示屏无显示</t>
  </si>
  <si>
    <t>温控器起跳</t>
  </si>
  <si>
    <t>1-ETQRCLA</t>
  </si>
  <si>
    <t>鄂尔多斯广场8号楼25楼东户</t>
  </si>
  <si>
    <t>2026-7-27 11:37:19  烟机按键无反应，已指导长按电源键解锁，用户表示回家试一下，好了的话再来电取消，7/28上门。/95773</t>
  </si>
  <si>
    <t>20260727-02-12349</t>
  </si>
  <si>
    <t>1002003800029L602603100378</t>
  </si>
  <si>
    <t>1-ESY8WOE</t>
  </si>
  <si>
    <t>尚品一号2-3-201</t>
  </si>
  <si>
    <t>FGDG20260724019743</t>
  </si>
  <si>
    <t>2026-7-24 14:58:20 15147973433代报：安装1件，货已到，7/25上午/96230</t>
  </si>
  <si>
    <t>20260724-01-22184</t>
  </si>
  <si>
    <t>EMC3A</t>
  </si>
  <si>
    <t>1001000900316L102412270039</t>
  </si>
  <si>
    <t>1-B5UA12U</t>
  </si>
  <si>
    <t>马家庄棚户区8-2-1702</t>
  </si>
  <si>
    <t>FGDG20260728023972</t>
  </si>
  <si>
    <t>2026-7-28 16:35:31 15120506833代报， 烟机不吸烟，7/28联系上门。/96876【保内】</t>
  </si>
  <si>
    <t>止回阀打不开</t>
  </si>
  <si>
    <t>20260728-02-27800</t>
  </si>
  <si>
    <t>CXW-358-EMC3A（单罩）</t>
  </si>
  <si>
    <t>LS280000000000000034989276</t>
  </si>
  <si>
    <t>1-EHXQXBK</t>
  </si>
  <si>
    <t>中海御山府 御山府南区8-2-602</t>
  </si>
  <si>
    <t>2026-07-26 18:40:58 自助代报：CXW-358-03-Z7T(不带罩) 安装  2026/07/29 00:00 上门联系人：王雅煊。/代报人：友好北店·张波（13199861313+乌鲁木齐）</t>
  </si>
  <si>
    <t>20260726-01-31762</t>
  </si>
  <si>
    <t>1018000700008L752606220203</t>
  </si>
  <si>
    <t>1-ET3ETS2</t>
  </si>
  <si>
    <t>中街街道世纪花园D3区3号楼1单元503</t>
  </si>
  <si>
    <t>FGDG20260725001413</t>
  </si>
  <si>
    <t>2026-07-25 08:32:09   安装嵌入式洗碗机   橱柜好  电源插座好   期望7/29 上门 提前联系   /98215   电商7/28送     【京东】【虚拟号码184619145109980】</t>
  </si>
  <si>
    <t>20260725-01-01524</t>
  </si>
  <si>
    <t>1001002000018L562508100533</t>
  </si>
  <si>
    <t>1-EUGRW7S</t>
  </si>
  <si>
    <t>莱茵湖畔6-02</t>
  </si>
  <si>
    <t>FGDG20260729029768</t>
  </si>
  <si>
    <t>2026-7-29 19:21:56 安装4件，货已到，条件好，协商7/30上门./96566</t>
  </si>
  <si>
    <t>20260729-01-33794</t>
  </si>
  <si>
    <t>HC1B-12T</t>
  </si>
  <si>
    <t>71128900012L411506040013</t>
  </si>
  <si>
    <t>2-2DT-1885</t>
  </si>
  <si>
    <t>青峰丽景 5-4-601</t>
  </si>
  <si>
    <t>2026-7-28 17:09:19 灶具一边松手熄火，要求7/29上门/95331【保外】</t>
  </si>
  <si>
    <t>20260728-02-29535</t>
  </si>
  <si>
    <t>JZT-HC1B-12T</t>
  </si>
  <si>
    <t>1002003700002L412504180077</t>
  </si>
  <si>
    <t>FGDG20260729029769</t>
  </si>
  <si>
    <t>1002004500003L422604010070</t>
  </si>
  <si>
    <t>1-EEUYRB4</t>
  </si>
  <si>
    <t>滨河2号1号楼501室</t>
  </si>
  <si>
    <t>2026-7-29 19:52:38 灶具调试，今天已上门./95499</t>
  </si>
  <si>
    <t>1002002100239L412312060246</t>
  </si>
  <si>
    <t>1-EUCQZKM</t>
  </si>
  <si>
    <t>翠泉路街道万科天山湖景园3号楼2单元1702</t>
  </si>
  <si>
    <t>FGDG20260729016554</t>
  </si>
  <si>
    <t>2026-07-29 13:45:32  灶具自动熄火，精装， 【保内】【不收取鉴定费】7/29上门。/97322</t>
  </si>
  <si>
    <t>20260729-02-18253</t>
  </si>
  <si>
    <t>03-HKCB-12T</t>
  </si>
  <si>
    <t>1002003700100L602607200232</t>
  </si>
  <si>
    <t>FGDG20260728011832</t>
  </si>
  <si>
    <t>2026-7-28 11:53:57 15299088911代报，安装1件 送安同天 7/29。/95780</t>
  </si>
  <si>
    <t>内结，单独上门放置。</t>
  </si>
  <si>
    <t>20260728-01-13282</t>
  </si>
  <si>
    <t>1002004500003L422606180147</t>
  </si>
  <si>
    <t>1-EU8UDZE</t>
  </si>
  <si>
    <t>兴平路街道省兴平街道锦丰园22号楼212室</t>
  </si>
  <si>
    <t>FGDG20260729002294</t>
  </si>
  <si>
    <t>2026-7-29 08:52:25 灶具调试，货7/29到，台面孔好，气源好，需拆旧机【厨电换新】，期望7/29上门，协商到7/30晚上7点以后上门。虚拟号码184619145251943。/96963电商送2026-7-29 08:54:56 合并联系人。/96963</t>
  </si>
  <si>
    <t>20260729-01-02395</t>
  </si>
  <si>
    <t>74065800012L511605230048</t>
  </si>
  <si>
    <t>2-1RB-293</t>
  </si>
  <si>
    <t>永泰城1号地4号楼2204</t>
  </si>
  <si>
    <t>2026-7-29 19:13:10 热水器显示11  【保外】7/30./96848</t>
  </si>
  <si>
    <t>20260729-02-33565</t>
  </si>
  <si>
    <t>用户家角阀或出水点堵塞</t>
  </si>
  <si>
    <t>1004001100006L582601220037</t>
  </si>
  <si>
    <t>FGDG20260727011762</t>
  </si>
  <si>
    <t>经销商赠送辅材</t>
  </si>
  <si>
    <t>1-ETKW7MA</t>
  </si>
  <si>
    <t>毓秀里100-2101</t>
  </si>
  <si>
    <t>2026-7-26 17:28:37 油烟机电路板故障【保外】【授权减免上门费30元+减免维修费50元+配件费减免50】7/26 /967032026-7-26 18:19:23 用户来电不接受配件收费，【客体再授权减免配件费100元】收费0元。/95628</t>
  </si>
  <si>
    <t>内结，上门费，维修费，配件费，客户端授权减免掉</t>
  </si>
  <si>
    <t>20260726-02-29392</t>
  </si>
  <si>
    <t>1002003700112L602607140062</t>
  </si>
  <si>
    <t>1-EA64AR8</t>
  </si>
  <si>
    <t>城西区金座昕艺园5号楼2071室</t>
  </si>
  <si>
    <t>FGDG20260729023237</t>
  </si>
  <si>
    <t>2026-7-29 16:12:02 灶具调试，条件好，货已到协商07/29。/96833【跟顾客解释，顾客表示最好今天】</t>
  </si>
  <si>
    <t>自备燃气管已侧漏无漏气现在使用无需防护如有用户来电告知师傅电话勿建催单给预咨询</t>
  </si>
  <si>
    <t>20260729-01-26217</t>
  </si>
  <si>
    <t>1002004300125L452605120028</t>
  </si>
  <si>
    <t>2026-07-28 12:15:54  调试灶具，货到，台面孔好，通气，联系139****2605，2026-07-29 00:00:00上门 /智能语音机器人</t>
  </si>
  <si>
    <t>1018001100017L752601060018</t>
  </si>
  <si>
    <t>1-ET9K7CS</t>
  </si>
  <si>
    <t>金悦府 3栋2单元804</t>
  </si>
  <si>
    <t>2026-07-25 16:02:20  oHxa_jjibNGKlALZksYZ_TDbDkos代报 安装嵌入式洗碗机  7/26上门 /95355送安同天2026-7-29 20:23:21 改约至7/29，今天已上门。/95752</t>
  </si>
  <si>
    <t>20260725-01-26011</t>
  </si>
  <si>
    <t>JBCD7E-04-Y1</t>
  </si>
  <si>
    <t>1001003300012L982606060165</t>
  </si>
  <si>
    <t>1-EMRS6ZM</t>
  </si>
  <si>
    <t>宝积镇忠恒·桃花源三期16号楼1单元402室</t>
  </si>
  <si>
    <t>FGDG20260728025372</t>
  </si>
  <si>
    <t>2026-7-28 17:05:45 安装烟机，热水器，货已到，烟道孔没有开好，顾客表示家里装修工人会开好的，橱柜好，7/29下午/95767</t>
  </si>
  <si>
    <t>止逆阀客户要求自己安装</t>
  </si>
  <si>
    <t>20260728-01-29333</t>
  </si>
  <si>
    <t>LS280000000000000017461826</t>
  </si>
  <si>
    <t>1-6810JRS</t>
  </si>
  <si>
    <t>环卫路街道环卫路街道环卫路街道德润街779号格林威治城三期金山谷小区西区1号楼1单元802室</t>
  </si>
  <si>
    <t>FGDG20260729031610</t>
  </si>
  <si>
    <t>2026-7-29 21:08:58 维修灶具 今天会上门。/95354【保内】</t>
  </si>
  <si>
    <t>条码拍不到</t>
  </si>
  <si>
    <t>20260729-02-35891</t>
  </si>
  <si>
    <t>黄焰/红火</t>
  </si>
  <si>
    <t>厨房环境异常（粉尘/湿度/锅底脏污等)</t>
  </si>
  <si>
    <t>1001001500158L922607210250</t>
  </si>
  <si>
    <t>1-EUAQCB6</t>
  </si>
  <si>
    <t>青铁佳苑35号楼1033室</t>
  </si>
  <si>
    <t>2026-07-29 11:00:02  oHxa_jkIeMPoUyJPQ5_e5r43tx2E代报： 今天安排一下安装油烟机。/96529货已到</t>
  </si>
  <si>
    <t>20260729-01-09935</t>
  </si>
  <si>
    <t>1-4J9ZKJS</t>
  </si>
  <si>
    <t>望远镇世纪天骄10-1-1701</t>
  </si>
  <si>
    <t>2026-7-29 21:16:10   oHxa_jsvMF6jXPkmDwbGjO9sB4xM【代报】自购单，一个蒸箱。一个蒸烤一体机建两个自购单子   。/96642</t>
  </si>
  <si>
    <t>20260729-08-35986</t>
  </si>
  <si>
    <t>1-EUGOI8O</t>
  </si>
  <si>
    <t>火车西站街道恒信阳光里14-2-1503</t>
  </si>
  <si>
    <t>FGDG20260729029610</t>
  </si>
  <si>
    <t>工单创建者-电商客服方太生活电器赵西园,手机号13319568232,电商代报洗碗机上门设计JBSD2T-02-M1S,需尺寸测量换装设计测量02-m1s</t>
  </si>
  <si>
    <t>一点后上门去之前提前联系，7点钟之前他要走</t>
  </si>
  <si>
    <t>看：上门查看用户家橱房看房已装修好 做，测量安装尺寸，用户家橱净宽440，而且下面有冷热水管挡住，无法安装，洗碗机宽度为460 结：无法安装，水槽洗碗机02-M1s</t>
  </si>
  <si>
    <t>20260729-01-33607</t>
  </si>
  <si>
    <t>1008000800021L732512220493</t>
  </si>
  <si>
    <t>1-EUHV9L2</t>
  </si>
  <si>
    <t>浮德家园13-1-102</t>
  </si>
  <si>
    <t>FGDG20260729031773</t>
  </si>
  <si>
    <t>2026-7-29 21:24:11，水槽洗碗机安装，今天会上门。/95756</t>
  </si>
  <si>
    <t>20260729-01-36090</t>
  </si>
  <si>
    <t>1002004300103L402606060119</t>
  </si>
  <si>
    <t>1-ET9M5DM</t>
  </si>
  <si>
    <t>新疆伊犁州解放路街道上海城世博苑6号楼1单元202</t>
  </si>
  <si>
    <t>2026-7-25 16:05:30 灶具调试，货7/29到，因未联系上用户，故根据用户在京东平台点选的期望安装时间建单，安装信息均未能核对，请技师上门前提前确认，用户期望7/30上门。/95305【虚拟号码：184007903845560】电商送</t>
  </si>
  <si>
    <t>20260725-01-26207</t>
  </si>
  <si>
    <t>1002003700097L412603260674</t>
  </si>
  <si>
    <t>1-EKWJ9ZU</t>
  </si>
  <si>
    <t>红星天阙2-1-1401</t>
  </si>
  <si>
    <t>1001002900011L252604120421</t>
  </si>
  <si>
    <t>FGDG20260728013472</t>
  </si>
  <si>
    <t>2026-07-28 12:17:56     13999243525代报安装烟机，安装热水器，安装条件好，要求7/29上门/97742货已到2026-7-28 15:50:26 13999243525代报，查询技师信息，已告知谢彦飞 13201335329 。/957802026-7-29 18:03:34 代报13999243525，增加灶具水槽洗碗机安装。/95475</t>
  </si>
  <si>
    <t>1004001400007L522510250008</t>
  </si>
  <si>
    <t>1001002100108L252604020137</t>
  </si>
  <si>
    <t>2-3AV-1832</t>
  </si>
  <si>
    <t>和田地区和田市京苑东街昆仑南苑小区瓯越湘江府2-2-203</t>
  </si>
  <si>
    <t>FGDG20260729031331</t>
  </si>
  <si>
    <t>2026/07/29 20:50:17 用户通过微站自助预约：吸油烟机安装,灶具调试 货已到   安装条件已确认   期望时间2026/07/30 00:00:00  客户备注：  提前联系客户预约时间。 请技师根据用户家实际情况进行录单。</t>
  </si>
  <si>
    <t>20260729-01-35588</t>
  </si>
  <si>
    <t>1002004300103L402606060368</t>
  </si>
  <si>
    <t>FGDG20260729031332</t>
  </si>
  <si>
    <t>1002003400306L432607150190</t>
  </si>
  <si>
    <t>FGDG20260729028499</t>
  </si>
  <si>
    <t>2026-7-29  18:32:58 oHxa_junu8kfqIWOnO9PW9L49Xt0代报，调试灶具，货已到，今天会上门/95670</t>
  </si>
  <si>
    <t>20260729-01-32342</t>
  </si>
  <si>
    <t>1001000900138L082006190212</t>
  </si>
  <si>
    <t>1-281CLDW</t>
  </si>
  <si>
    <t>展东路东乐花园西区3-1-201【2楼东户】</t>
  </si>
  <si>
    <t>2026-7-29 14:10:10 油烟机多次安装，收费已提醒用户，7/30上午早一点八九点左右。/95742</t>
  </si>
  <si>
    <t>20260729-01-19514</t>
  </si>
  <si>
    <t>1002003800026L402512250300</t>
  </si>
  <si>
    <t>1-DJ4YSX8</t>
  </si>
  <si>
    <t>绿城锦玉园24-1-1092</t>
  </si>
  <si>
    <t>FGDG20260730001299</t>
  </si>
  <si>
    <t>2026/07/30 08:33:14 用户通过微站自助预约：灶具调试 货已到   安装条件已确认   期望时间2026/07/30 00:00:00  客户备注：  提前联系客户预约时间。</t>
  </si>
  <si>
    <t>用户家灶具燃气管燃气公司连接已侧漏无漏气现在使用无需防护</t>
  </si>
  <si>
    <t>20260730-01-01377</t>
  </si>
  <si>
    <t>1001003400005L252606040190</t>
  </si>
  <si>
    <t>1-ETIC5U6</t>
  </si>
  <si>
    <t>蓓蕾小区3-3-102</t>
  </si>
  <si>
    <t>2026/07/30 08:15:54 用户通过微站自助预约：安装CXW-358-T35(不带罩) 货已到   安装条件已确认   期望时间2026/07/30 00:00:00  客户备注：  提前联系客户预约时间。</t>
  </si>
  <si>
    <t>20260730-01-00898</t>
  </si>
  <si>
    <t>1007000200022L311706200367</t>
  </si>
  <si>
    <t>2-6Y-2096</t>
  </si>
  <si>
    <t>北国风光天建城4-2-601</t>
  </si>
  <si>
    <t>2026-7-19 20:39:22蒸箱 SCD26-C2S  电路板坏了 ，需要技师报个价格【保外】，7/20下午 。/95454</t>
  </si>
  <si>
    <t>30号上门</t>
  </si>
  <si>
    <t>20260719-02-34927</t>
  </si>
  <si>
    <t>控制板坏</t>
  </si>
  <si>
    <t>SCD26-C2S</t>
  </si>
  <si>
    <t>1001002400015L122605120188</t>
  </si>
  <si>
    <t>1-ESMJPME</t>
  </si>
  <si>
    <t>青海石油管理局生活基地七里镇东一村16号楼3单元301室</t>
  </si>
  <si>
    <t>2026-7-30 08:02:4717793726622代报 油烟机安装，货已到，今天会上门。/95432</t>
  </si>
  <si>
    <t>敦煌市</t>
  </si>
  <si>
    <t>20260730-01-00692</t>
  </si>
  <si>
    <t>YCZ-JT2100-HR7-L</t>
  </si>
  <si>
    <t>1013000500002L812401150040</t>
  </si>
  <si>
    <t>2-10S-3650</t>
  </si>
  <si>
    <t>万科大都会南区32-2-301</t>
  </si>
  <si>
    <t>2026-7-29 10:20:33净水机保养，07-30 9:00-10:00上门。/96728配件订单：【用户已在线付款，技师带芯上门：前后置复合滤芯组件_H-JABG_FW+111300050157B】;</t>
  </si>
  <si>
    <t>20260729-02-08450</t>
  </si>
  <si>
    <t>1002004300101L462601090248</t>
  </si>
  <si>
    <t>1-EUBLSIM</t>
  </si>
  <si>
    <t>南山花苑a5号楼1303</t>
  </si>
  <si>
    <t>FGDG20260729012260</t>
  </si>
  <si>
    <t>2026-07-29 12:02:47  调试灶具，货到，台面孔未好，通气，联系181****3608，2026-07-30 00:00:00上门 /智能语音机器人</t>
  </si>
  <si>
    <t>20260729-01-13497</t>
  </si>
  <si>
    <t>烟道孔没好橱柜没好   用户要自己找人打孔</t>
  </si>
  <si>
    <t>1001003400007L252606030266</t>
  </si>
  <si>
    <t>1-EUBU32Y</t>
  </si>
  <si>
    <t>察素齐镇金地雅苑20-2-5-东</t>
  </si>
  <si>
    <t>2026-7-29 12:22:48  ，13240872149代报 安装烟机 技师核实 条件 货已到 /97579</t>
  </si>
  <si>
    <t>20260729-01-14488</t>
  </si>
  <si>
    <t>THK21B</t>
  </si>
  <si>
    <t>1002003800000L472507060032</t>
  </si>
  <si>
    <t>1-8KOK610</t>
  </si>
  <si>
    <t>永乐南小区 23-1-502</t>
  </si>
  <si>
    <t>FGDG20260728032262</t>
  </si>
  <si>
    <t>2026-07-28 22:38:57 客户通过多轮对话预约：调试灶具  货已到  安装条件客户已确认  期望时间2026-07-30 00:00:00  客户备注：【灶具为台面安装 需要携带灶具脚垫】请技师提前联系。</t>
  </si>
  <si>
    <t>20260728-01-37250</t>
  </si>
  <si>
    <t>1002003400283L432605090016</t>
  </si>
  <si>
    <t>1-EU3BP1A</t>
  </si>
  <si>
    <t>碾伯街道丽水湾·馨城</t>
  </si>
  <si>
    <t>2026-07-28 14:50:19 内部顾客（oHxa_jkRutRabJfOCRjrQvhGOOZc）通过智能文本报单：李唯希 青海海东地区乐都区碾伯街道丽水湾·馨城  7月28日下午安装灶具</t>
  </si>
  <si>
    <t>乐都区</t>
  </si>
  <si>
    <t>20260728-01-21798</t>
  </si>
  <si>
    <t>1002004300139L422607150037</t>
  </si>
  <si>
    <t>1-EU8TRU6</t>
  </si>
  <si>
    <t>中海凯旋门东区12-1-1702</t>
  </si>
  <si>
    <t>2026-7-29 08:52:24   13679435920厨电代报，  调试灶具，货到，要求7/30早上，必须是早上，客户中午要赶飞机出门，提前联系。/9750货已到</t>
  </si>
  <si>
    <t>20260729-01-02340</t>
  </si>
  <si>
    <t>JZT-TD65-12T</t>
  </si>
  <si>
    <t>1001002800007L982512200086</t>
  </si>
  <si>
    <t>1-E9QL23Y</t>
  </si>
  <si>
    <t>世纪花园D3区 20栋1单元2204</t>
  </si>
  <si>
    <t>FGDG20260728024939</t>
  </si>
  <si>
    <t>2026-7-28 16:56:07  16693068885代报预约安装 2件套，重新安装，换了套货，灶蒸烤资产是之前的，资产不对，今天会上门。/95446</t>
  </si>
  <si>
    <t>20260728-01-28846</t>
  </si>
  <si>
    <t>1009000900032L682511220083</t>
  </si>
  <si>
    <t>FGDG20260728024940</t>
  </si>
  <si>
    <t>JZT-ZK60-02-X20</t>
  </si>
  <si>
    <t>1-ETZJ88Q</t>
  </si>
  <si>
    <t>呼和浩特第一医院住宅小区</t>
  </si>
  <si>
    <t>2026-07-28 09:53:23  吸油烟机， 小保养，已提醒小保养政策，要求2026-07-29 00:00:00上门，联系135****5713  来电号码联系人id: 1-DASZE2T /智能语音机器人</t>
  </si>
  <si>
    <t>20260728-02-05680</t>
  </si>
  <si>
    <t>1002004300059L462605280157</t>
  </si>
  <si>
    <t>1-EHZV4PS</t>
  </si>
  <si>
    <t>月湖湾4-1-402</t>
  </si>
  <si>
    <t>FGDG20260730001751</t>
  </si>
  <si>
    <t>2026-7-30 08:40:55 安装两件，货已到，今天已上门。/95752</t>
  </si>
  <si>
    <t>20260730-01-01804</t>
  </si>
  <si>
    <t>1-EUED6ES</t>
  </si>
  <si>
    <t>山榆勃朗峰1-1-1楼</t>
  </si>
  <si>
    <t>2026-7-29 15:55:06   预埋烟管+止逆阀    7/30早上。/8050</t>
  </si>
  <si>
    <t>止逆阀未送到如有用户来电告知师傅电话勿建催单给预咨询商场赠送止逆阀安装费50烟管押金50</t>
  </si>
  <si>
    <t>20260729-01-25225</t>
  </si>
  <si>
    <t>17854820631-5GYBNTI</t>
  </si>
  <si>
    <t>2026-07-30 9:02:51    【           oHxa_jgp7vsfFxRnBP89T8esAEak】代报 FGDG20260727030313这家建个烟机配件补录单 今天/96665</t>
  </si>
  <si>
    <t>20260730-08-02824</t>
  </si>
  <si>
    <t>1001003300010L142510250034</t>
  </si>
  <si>
    <t>1-ET3TB12</t>
  </si>
  <si>
    <t>金川街道 纳帕溪谷F2栋一单元1001</t>
  </si>
  <si>
    <t>FGDG20260725002636</t>
  </si>
  <si>
    <t>工单创建者-电商客服方太生活电器赵西园,手机号13319568232,顾客需要7月30日上午上门安装辛苦上门前提前与顾客联系</t>
  </si>
  <si>
    <t>20260725-01-02785</t>
  </si>
  <si>
    <t>1002003700004L632509080270</t>
  </si>
  <si>
    <t>1-CLQ3UT8</t>
  </si>
  <si>
    <t>毫沁营碧桂园星作二期5-3-1802</t>
  </si>
  <si>
    <t>FGDG20260729015779</t>
  </si>
  <si>
    <t>2026-07-29 13:26:25    ofq_l5S1qsWtMhUQlGN6OBbv33Is           代报 明日安装灶              /9602 货已到</t>
  </si>
  <si>
    <t>20260729-01-17333</t>
  </si>
  <si>
    <t>1002004300089L452512290364</t>
  </si>
  <si>
    <t>FGDG20260725002637</t>
  </si>
  <si>
    <t>1002004300077L472606220143</t>
  </si>
  <si>
    <t>1-EUA0H58</t>
  </si>
  <si>
    <t>长城区永乐南小区25A号楼4单元202</t>
  </si>
  <si>
    <t>2026-7-29 10:11:34 18609470331代报：安装1件，货已到，预约 7/30 上门/96640</t>
  </si>
  <si>
    <t>厨电更新无需防护。免费拆旧机。，气源未通</t>
  </si>
  <si>
    <t>20260729-01-06937</t>
  </si>
  <si>
    <t>1001001500158L922607100534</t>
  </si>
  <si>
    <t>1-EUJ1QCM</t>
  </si>
  <si>
    <t>玺悦湾19-1-10西户</t>
  </si>
  <si>
    <t>2026-7-30 08:59:58货已到，吸油烟机安装，今天已上门。/95657</t>
  </si>
  <si>
    <t>即装即用门店赠送防盗烟,安装¥50用户支付</t>
  </si>
  <si>
    <t>1001003300012L982606150346</t>
  </si>
  <si>
    <t>1-EUA9YSY</t>
  </si>
  <si>
    <t>金海苑三期8号楼2单元501</t>
  </si>
  <si>
    <t>FGDG20260729007418</t>
  </si>
  <si>
    <t>2026-07-29 10:29:51  安装吸油烟机，货到，烟道孔好，已提醒橱柜（技师上门前再确认下），联系133****6392，协商2026-07-30 00:00:00上门 /智能语音机器人</t>
  </si>
  <si>
    <t>橱柜做好后对接烟管。</t>
  </si>
  <si>
    <t>海南区</t>
  </si>
  <si>
    <t>20260729-01-07982</t>
  </si>
  <si>
    <t>1001001500161L942606080139</t>
  </si>
  <si>
    <t>1-ETV8Z3Y</t>
  </si>
  <si>
    <t>碧桂园8-2-2101</t>
  </si>
  <si>
    <t>FGDG20260727027036</t>
  </si>
  <si>
    <t>2026-7-27 17:41:23安装吸油烟机，灶具放置，货已到，条件好，要求7/28上门/954372026-7-30 08:49:00 灶具放置，今天已上门/95760</t>
  </si>
  <si>
    <t>20260727-01-31308</t>
  </si>
  <si>
    <t>1002003400279L432604070342</t>
  </si>
  <si>
    <t>1-EUE9Z2U</t>
  </si>
  <si>
    <t>甘肃省嘉峪关市永乐南小区25a3单元601</t>
  </si>
  <si>
    <t>2026-7-29 15:47:51 灶具调试 货已到 条件好 需要拆除旧机 7/30早上九点半 /96703</t>
  </si>
  <si>
    <t>20260729-01-24758</t>
  </si>
  <si>
    <t>1001002900010L262604080275</t>
  </si>
  <si>
    <t>1-EN1IZOO</t>
  </si>
  <si>
    <t>春风里21-2-402</t>
  </si>
  <si>
    <t>FGDG20260729003151</t>
  </si>
  <si>
    <t>2026-7-29 09:09:38 15147973433代报，安装烟机和灶蒸烤，水槽洗碗机，货已到，已解释上门时效，【协商失败】要求7/29上门。/95364</t>
  </si>
  <si>
    <t>20260729-01-03264</t>
  </si>
  <si>
    <t>TH7B-12T</t>
  </si>
  <si>
    <t>1002003400144L432303280585</t>
  </si>
  <si>
    <t>2-1WR-161</t>
  </si>
  <si>
    <t>保利三期5栋205</t>
  </si>
  <si>
    <t>FGDG20260729028632</t>
  </si>
  <si>
    <t>2026/07/29 18:37:24 用户通过微站自助预约：因客户家维修JZT-TH7B-12T 灶具内圈/外圈不出火，要求服务技师进行远程服务，17点后预约，请技师在第二天早上9点前联系顾客并回传结果。  客户备注：。</t>
  </si>
  <si>
    <t>20260729-02-32484</t>
  </si>
  <si>
    <t>1-EUFENLC</t>
  </si>
  <si>
    <t>新民路药材巷173号祥云经典小区</t>
  </si>
  <si>
    <t>FGDG20260729028955</t>
  </si>
  <si>
    <t>2026-07-29 18:50:01 自助代报：水槽洗碗机 换装设计 03-Y5A或者03-Y5 2026/07/30 11:00-12:00 上门联系人：康先生。/代报人：大单机·闫园园（15199007879+乌鲁木齐）</t>
  </si>
  <si>
    <t>客户家适合安装左版洗碗机Y5AL</t>
  </si>
  <si>
    <t>20260729-01-32853</t>
  </si>
  <si>
    <t>1001001500098L952501010233</t>
  </si>
  <si>
    <t>2-DW-627</t>
  </si>
  <si>
    <t>新华大街维多利尚品门宅4-504</t>
  </si>
  <si>
    <t>2026-7-29 16:38:49 18147135470代报：安装1件，货已到，预约 7/30上午 上门/96640</t>
  </si>
  <si>
    <t>20260729-01-27547</t>
  </si>
  <si>
    <t>1001001500166L952607090147</t>
  </si>
  <si>
    <t>1-ETO66YQ</t>
  </si>
  <si>
    <t xml:space="preserve"> 褔瑞园瓦东小区12号2单元503</t>
  </si>
  <si>
    <t>2026-07-29 09:33:29 自助代报：CXW-358-03-Z9T(不带罩) 安装  2026/07/30 00:00 上门联系人：王慧敏。/代报人：王红花（13847385469+同利二宫店）</t>
  </si>
  <si>
    <t>20260729-01-04477</t>
  </si>
  <si>
    <t>01-THF1-G-12T</t>
  </si>
  <si>
    <t>1002003800000L602403020008</t>
  </si>
  <si>
    <t>1-8MJAYFQ</t>
  </si>
  <si>
    <t>铁路东村街道铁路新村东街怡园小区806号802</t>
  </si>
  <si>
    <t>2026-7-16 13:45:35  灶具和烟机不联动 【保内】  7/16./967102026-7-25 19:15:16 19901416019技师来电改约上门时间，要求7/28上门/954702026-7-29 15:23:09 18153609701代报，顾客没时间，【改约】7/30上门，/6242</t>
  </si>
  <si>
    <t>烟灶联动功能失效，跟换电源板</t>
  </si>
  <si>
    <t>20260716-02-18080</t>
  </si>
  <si>
    <t>发射模块损坏</t>
  </si>
  <si>
    <t>1-2AEL0PM</t>
  </si>
  <si>
    <t>宇峰家园8一1一1111</t>
  </si>
  <si>
    <t>FGDG20260730004479</t>
  </si>
  <si>
    <t>2026/07/30 09:37:17 用户通过微站预约：预埋烟管 货已到 烟道孔已提醒开好 期望时间2026/07/30 00:00:00  。</t>
  </si>
  <si>
    <t>20260730-01-04608</t>
  </si>
  <si>
    <t>1013000100027L812209150184</t>
  </si>
  <si>
    <t>1-6K7XVUW</t>
  </si>
  <si>
    <t>碧桂园1号楼2单元5楼东</t>
  </si>
  <si>
    <t>2026-7-22 09:08:21  净水机保养，2026-07-23 9:00-18:00上门。/96753配件订单：【用户已在线付款，技师带芯上门：纳滤滤芯组件_H-JABM_FW+111300011182A】;</t>
  </si>
  <si>
    <t>已联系用户，告知用户需申请配件，到货后联系上门用户同意</t>
  </si>
  <si>
    <t>20260722-02-04872</t>
  </si>
  <si>
    <t>1002003800029L412605270051</t>
  </si>
  <si>
    <t>FGDG20260730002117</t>
  </si>
  <si>
    <t>1001001500116L952509070277</t>
  </si>
  <si>
    <t>1-9M4IHMW</t>
  </si>
  <si>
    <t>凤起和鸣9-2-802</t>
  </si>
  <si>
    <t>FGDG20260728007236</t>
  </si>
  <si>
    <t>2026-7-28  10:28:42 oHxa_juiHQdDCH0nTwsLSXZ8J6FI代报，安装烟机，货已到，条件好，要求7/30上门/956702026-7-30 09:24:05 【代报】oHxa_jhKu58YTkLkM9WsuF-AxASg[09:23:23]   FGDG20260728007236这个工单下面增加一个蒸烤炸烘烹饪机和灶具安装 /97651</t>
  </si>
  <si>
    <t>20260728-01-07961</t>
  </si>
  <si>
    <t>1008000800030L702606150132</t>
  </si>
  <si>
    <t>2-23M-157</t>
  </si>
  <si>
    <t>秋实璟熙臺 璟熙臺9-1-1202</t>
  </si>
  <si>
    <t>FGDG20260728018722</t>
  </si>
  <si>
    <t>2026-7-28 14:41:03 安装水槽洗碗机，货已到，条件好，毛坯新装，7/30上午上门/96032</t>
  </si>
  <si>
    <t>20260728-01-21329</t>
  </si>
  <si>
    <t>1002004400003L412603170704</t>
  </si>
  <si>
    <t>1-EUJ1G8Q</t>
  </si>
  <si>
    <t>金樾府 10-402</t>
  </si>
  <si>
    <t>FGDG20260730002576</t>
  </si>
  <si>
    <t>2026-7-30 08:58:23  18947087806代报 安装2件套，要求7/30上门，协商至7/31上门。/96503货已到</t>
  </si>
  <si>
    <t>20260730-01-02607</t>
  </si>
  <si>
    <t>1002004400018L412603180991</t>
  </si>
  <si>
    <t>1-E9QMBIY</t>
  </si>
  <si>
    <t>中海河山郡三期1单元1084室</t>
  </si>
  <si>
    <t>FGDG20260729017016</t>
  </si>
  <si>
    <t>2026-7-29 13:59:03代报13519750761货已到，灶具调试7/30/95441</t>
  </si>
  <si>
    <t>20260729-01-18777</t>
  </si>
  <si>
    <t>1001001500154L922603300291</t>
  </si>
  <si>
    <t>1-EV7LASP</t>
  </si>
  <si>
    <t>CXW-189-JX05(不带罩)</t>
  </si>
  <si>
    <t>2-EW-4195</t>
  </si>
  <si>
    <t>团八3三阀门住宅1栋3单元38号</t>
  </si>
  <si>
    <t>【保外】2026-7-27 21:48:16 189****7776来电：【先电话联系用户为准】油烟机无法使用，指导未解决，预约7/28下午/96295 【中午11:00左右电话联系】</t>
  </si>
  <si>
    <t>20260727-02-37468</t>
  </si>
  <si>
    <t>CXW-189-JX05(带罩)</t>
  </si>
  <si>
    <t>1-EV79YWT</t>
  </si>
  <si>
    <t>1002004300087L462606260037</t>
  </si>
  <si>
    <t>1-ETZ1NVQ</t>
  </si>
  <si>
    <t>太一地中海小区</t>
  </si>
  <si>
    <t>2026-07-28 09:20:51  调试灶具，货到，台面孔好，通气，联系189****0605，2026-07-29 上午上门 /智能语音机器人</t>
  </si>
  <si>
    <t>B2-601</t>
  </si>
  <si>
    <t>1001000900434L192605070342</t>
  </si>
  <si>
    <t>呼和浩特市土默特左旗察素齐镇全胜路素素羔羊肉</t>
  </si>
  <si>
    <t>FGDG20260730004001</t>
  </si>
  <si>
    <t>2026/07/30 09:27:37 用户通过微站自助预约：吸油烟机安装 货已到   安装条件已确认   期望时间2026/07/31 00:00:00  客户备注：  提前联系客户预约时间。</t>
  </si>
  <si>
    <t>20260730-01-04076</t>
  </si>
  <si>
    <t>CXW-358-F5S</t>
  </si>
  <si>
    <t>1002003700112L602510240249</t>
  </si>
  <si>
    <t>1-EUJF2EA</t>
  </si>
  <si>
    <t>君泰华府 7-2-604</t>
  </si>
  <si>
    <t>2026-7-30 09:25:45  灶具调试，货已到 ，今天会上门，/95755</t>
  </si>
  <si>
    <t>20260730-01-04040</t>
  </si>
  <si>
    <t>1002004300098L452604070962</t>
  </si>
  <si>
    <t>1-Y53KLG</t>
  </si>
  <si>
    <t>永乐街区 永乐南小区25-2-4号</t>
  </si>
  <si>
    <t>厨电更新无需防护，免费拆旧机，，气源未通</t>
  </si>
  <si>
    <t>20260729-01-07017</t>
  </si>
  <si>
    <t>1001001500158L912512190146</t>
  </si>
  <si>
    <t>1-DZNLWNC</t>
  </si>
  <si>
    <t>嘉盛宁和园 2栋1单元1801</t>
  </si>
  <si>
    <t>FGDG20260729007961</t>
  </si>
  <si>
    <t>2026-07-29 10:39:17【 oHxa_jmJOFQ2MVMyoe3-SieDeT2I    】代报    这位顾客明天安装烟机 调试灶具         /9168    货已到</t>
  </si>
  <si>
    <t>即装即用，客户已预埋安装止回阀</t>
  </si>
  <si>
    <t>20260729-01-08607</t>
  </si>
  <si>
    <t>1002004400018L412601150178</t>
  </si>
  <si>
    <t>FGDG20260730003859</t>
  </si>
  <si>
    <t>1001001500097L952204200163</t>
  </si>
  <si>
    <t>1-4J83SJS</t>
  </si>
  <si>
    <t>文华园4-2-301</t>
  </si>
  <si>
    <t>FGDG20260729024632</t>
  </si>
  <si>
    <t>2026-7-29 16:44:06，客户来电【保内】吸油烟机噪音很尖锐，7/30上门/96954</t>
  </si>
  <si>
    <t>20260729-02-27888</t>
  </si>
  <si>
    <t>蜗壳内积油过多</t>
  </si>
  <si>
    <t>1001001500123L952502280208</t>
  </si>
  <si>
    <t>1-EUB45BE</t>
  </si>
  <si>
    <t>地址不详</t>
  </si>
  <si>
    <t>2026-07-29 11:26:10  安装吸油烟机，货到，烟道孔好，已提醒橱柜（技师上门前再确认下），联系155****9830，2026-07-30 上午上门 /智能语音机器人</t>
  </si>
  <si>
    <t>20260729-01-11519</t>
  </si>
  <si>
    <t>2-BT-1691</t>
  </si>
  <si>
    <t>紫云台小区西区12号楼1单元2601</t>
  </si>
  <si>
    <t>FGDG20260729025624</t>
  </si>
  <si>
    <t>2026-7-29 17:09:39 oHxa_junu8kfqIWOnO9PW9L49Xt0代报，洗碗机上门设计，顾客购买03-Z8 需要师傅上门设计左右版，明天早上上门。/9759</t>
  </si>
  <si>
    <t>20260729-01-29044</t>
  </si>
  <si>
    <t>1002003400283L442604200649</t>
  </si>
  <si>
    <t>1-ETU4VI8</t>
  </si>
  <si>
    <t>内蒙古呼和浩特市回民区中山西路街道世纪御园16号楼1单元203室</t>
  </si>
  <si>
    <t>FGDG20260727023107</t>
  </si>
  <si>
    <t>2026-7-27 16:05:30 调试灶具 电商送，预计7/29送达，气通 台面好 需要拆旧机，7/30上门。/95535【京东】【厨电更新】【虚拟号码：184897012823176】【拒绝告知号码】【用户期望7/28送达，因物流情况，协商改约至7/30上门】</t>
  </si>
  <si>
    <t>20260727-01-26681</t>
  </si>
  <si>
    <t>1009001100020L662604130002</t>
  </si>
  <si>
    <t>1-EH5DZUA</t>
  </si>
  <si>
    <t>龙辰九悦湾 40-1-602</t>
  </si>
  <si>
    <t>FGDG20260729020180</t>
  </si>
  <si>
    <t>2026-07-29 15:10:55 自助代报：蒸烤烹饪机 安装  2026/07/30 00:00 上门联系人：咸玉萍。/代报人：焦鹏飞（19509519593+宁夏）</t>
  </si>
  <si>
    <t>1018001100007L752607100104</t>
  </si>
  <si>
    <t>1002003700097L412604020698</t>
  </si>
  <si>
    <t>江南水乡景园B区 5栋1单元802</t>
  </si>
  <si>
    <t>2026-7-30 09:51:17 灶具调试，今天会上门。/95704</t>
  </si>
  <si>
    <t>JSG23-1307-FR</t>
  </si>
  <si>
    <t>74066600012L501504160010</t>
  </si>
  <si>
    <t>2-JS-2262</t>
  </si>
  <si>
    <t>新民东街七一阳光新城2-1401</t>
  </si>
  <si>
    <t>2026-7-29 21:27:44  热水器显示保养 蒸微有松动，蒸功能不太工作 【保外】7/30 ，需技师7/29联系确认时间 /968502026-7-29 21:37:37  已反馈服务经理 /96850</t>
  </si>
  <si>
    <t>热水器安全检查</t>
  </si>
  <si>
    <t>20260729-02-36234</t>
  </si>
  <si>
    <t>JSG23-1307-FR-12T</t>
  </si>
  <si>
    <t>1004001300023L522510090042</t>
  </si>
  <si>
    <t>1-ERVD798</t>
  </si>
  <si>
    <t>纺织路街道唐道8-3-802</t>
  </si>
  <si>
    <t>2026-7-29 15:59:52 安装油烟机和安装热水器和灶具放在台面上， 货下午到【油烟机有孔，热水器没有孔】橱柜台面好，电好，气未好，7/30上午。/97363已约待送【孔的事宜用户表示自己和技师沟通】</t>
  </si>
  <si>
    <t>燃气公司统一连接天然气，无需防护</t>
  </si>
  <si>
    <t>17853934081-2F86Q8B</t>
  </si>
  <si>
    <t>1002004300089L402605230857</t>
  </si>
  <si>
    <t>1-EO0M5B8</t>
  </si>
  <si>
    <t>高尔夫小区 14 号楼 1 单元 101 室</t>
  </si>
  <si>
    <t>FGDG20260729012492</t>
  </si>
  <si>
    <t>2026/07/29 12:08:25 用户通过微站自助预约：吸油烟机安装,灶具调试 货已到   安装条件已确认   期望时间2026/07/30 00:00:00  客户备注：  提前联系客户预约时间。 请技师根据用户家实际情况进行录单。2026-7-30 09:52:14 钉钉全国服务&amp;物流群代报  增加一单热水器验收   /9695</t>
  </si>
  <si>
    <t>20260729-01-13771</t>
  </si>
  <si>
    <t>1002004300146L452606090144</t>
  </si>
  <si>
    <t>1-EJDD3SY</t>
  </si>
  <si>
    <t>省委大教梁住宅小区 3号楼栋2单元单元2106室</t>
  </si>
  <si>
    <t>2026-07-29 14:15:53 自助代报：JZT-03-TD7BD-G-12T 调试  2026/07/30 00:00 上门联系人：郭民辉。/代报人：大单机·董改平（13919409252+兰州）</t>
  </si>
  <si>
    <t>1-EU7XWW6</t>
  </si>
  <si>
    <t>兰州市七里河区七里河北街129号甘肃省妇幼保健院家属院4号楼6单元501</t>
  </si>
  <si>
    <t>FGDG20260729000019</t>
  </si>
  <si>
    <t>工单创建者-电商客服江雨轩,手机号18269742584,电商代报灶具上门设计JZY-TF37B-20Y,需尺寸测量新装设计看下能不能改</t>
  </si>
  <si>
    <t>加炉脚可以安装，</t>
  </si>
  <si>
    <t>20260729-01-00024</t>
  </si>
  <si>
    <t>1001001500123L952606220015</t>
  </si>
  <si>
    <t>1-EU5K622</t>
  </si>
  <si>
    <t>阿拉善盟</t>
  </si>
  <si>
    <t>新天地小区5号楼1单元501</t>
  </si>
  <si>
    <t>2026-7-28 17:49:03代报15248826480来电，安装油烟机，已约待送07/29上午送，07/29。/95433</t>
  </si>
  <si>
    <t>阿拉善左旗</t>
  </si>
  <si>
    <t>20260728-01-31195</t>
  </si>
  <si>
    <t>1002003700022L462509130044</t>
  </si>
  <si>
    <t>FGDG20260729007962</t>
  </si>
  <si>
    <t>ZK50-03-Z2.i</t>
  </si>
  <si>
    <t>1009001100003L662601230093</t>
  </si>
  <si>
    <t>FGDG20260730003860</t>
  </si>
  <si>
    <t>2-227-2186</t>
  </si>
  <si>
    <t>乌日图街道61支局109-1-101</t>
  </si>
  <si>
    <t>2026-7-15 19:01:08 来电CXW-175-SY07密封圈坏【保外】已提醒用户无法购买，且产品可能已经没有配件，不接受坚持要求购买【客体授权免本次上门费30+维修费50】要求7/16上门劳烦技师提前联系看有无配件./96807</t>
  </si>
  <si>
    <t>客体授权减免上门费和维修费</t>
  </si>
  <si>
    <t>20260715-02-32635</t>
  </si>
  <si>
    <t>CXW-175-SY07</t>
  </si>
  <si>
    <t>1-EU4F01K</t>
  </si>
  <si>
    <t>红星天铂四期20号楼1114室</t>
  </si>
  <si>
    <t>2026-7-28 16:12:22 安装烟机，安装条件不清楚，电商送，7/29下午上门。/95560</t>
  </si>
  <si>
    <t>已完成烟道开孔120元止逆阀180元</t>
  </si>
  <si>
    <t>20260728-01-26635</t>
  </si>
  <si>
    <t>1001001500123L952511170293</t>
  </si>
  <si>
    <t>1-EU4G81Q</t>
  </si>
  <si>
    <t>云溪园6-1-3102</t>
  </si>
  <si>
    <t>FGDG20260728023131</t>
  </si>
  <si>
    <t>2026-7-28 16:15:40 13609378075代报：两件套安装，已约待送，要求7/29下午上门。/95432</t>
  </si>
  <si>
    <t>客户要求只装烟机止回阀后期自行安装</t>
  </si>
  <si>
    <t>20260728-01-26783</t>
  </si>
  <si>
    <t>1004001800000L522605020018</t>
  </si>
  <si>
    <t>FGDG20260730005321</t>
  </si>
  <si>
    <t>1001001500130L952508290052</t>
  </si>
  <si>
    <t>2-5Q-3136</t>
  </si>
  <si>
    <t>FGDG20260729023498</t>
  </si>
  <si>
    <t>2026-07-29 16:18:55oHxa_jvzIOWSJRYT79R_6HZxY7Q0代报 明天安装烟机，麻烦安排一下，谢谢 26-07-30 /95409货已到</t>
  </si>
  <si>
    <t>样机，无PE胶带</t>
  </si>
  <si>
    <t>20260729-01-26542</t>
  </si>
  <si>
    <t>1002003800029L412605250153</t>
  </si>
  <si>
    <t>1-EUF31ZG</t>
  </si>
  <si>
    <t>融创湖光映27号楼2402</t>
  </si>
  <si>
    <t>FGDG20260729024817</t>
  </si>
  <si>
    <t>工单创建者-电商客服极家李智,手机号15252117719,电商代报洗碗机上门设计JBSD2T-02-M6,需尺寸测量换装设计测量</t>
  </si>
  <si>
    <t>已联系顾客  明天上午11点左右上门请勿催单有事联系技师13895676131</t>
  </si>
  <si>
    <t xml:space="preserve">    看：检查顾客家环境   做：开孔尺寸长 935  宽460    R10  结：可以安装  下水管  电源  冷热水管需要整改方案已告知顾客  台面需要开孔，补洞</t>
  </si>
  <si>
    <t>20260729-01-28113</t>
  </si>
  <si>
    <t>LS280000000000000035478005</t>
  </si>
  <si>
    <t>1-3FE5V3I</t>
  </si>
  <si>
    <t>成吉思汗大街街道北二环快速路舜和慢城一期8号楼</t>
  </si>
  <si>
    <t>FGDG20260725026082</t>
  </si>
  <si>
    <t>2026-7-25 17:23:22 安装嵌入式洗碗机 因未联系上用户，故根据用户在天猫平台点选的期望安装时间建单，安装信息均未能核对，请技师上门前提前确认 到货情况未知 用户期望安装时间7/31。/99534 【天猫】电商送</t>
  </si>
  <si>
    <t>29号或30号上门</t>
  </si>
  <si>
    <t>可以直接安装</t>
  </si>
  <si>
    <t>20260725-01-30114</t>
  </si>
  <si>
    <t>1001003400006L132607070883</t>
  </si>
  <si>
    <t>1-EU9Y4OE</t>
  </si>
  <si>
    <t>东街村 0栋0单元112号</t>
  </si>
  <si>
    <t>2026-7-29 10:08:01 18293810214【代报】安装油烟机，已约待送，要求7/30上门/95250</t>
  </si>
  <si>
    <t>20260729-01-06641</t>
  </si>
  <si>
    <t>1002004500003L602606040984</t>
  </si>
  <si>
    <t>1-ETESNLK</t>
  </si>
  <si>
    <t>东门巷(景都乐苑)景都乐苑快递服务站</t>
  </si>
  <si>
    <t>FGDG20260726004492</t>
  </si>
  <si>
    <t>2026-7-26 09:39:33  安装灶具，台面好，燃气通，要求7/30。/96787 货已到</t>
  </si>
  <si>
    <t>20260726-01-04779</t>
  </si>
  <si>
    <t>1001003300012L982605110356</t>
  </si>
  <si>
    <t>烟管押金已退</t>
  </si>
  <si>
    <t>1002003400306L442605180179</t>
  </si>
  <si>
    <t>1-ERFGHCI</t>
  </si>
  <si>
    <t>万达华府5-1-302</t>
  </si>
  <si>
    <t>FGDG20260728027134</t>
  </si>
  <si>
    <t>2026-07-28 17:53:41  调试灶具，货到，台面孔好，通气，联系138****2015，2026-07-30 上午上门 /智能语音机器人</t>
  </si>
  <si>
    <t>20260728-01-31313</t>
  </si>
  <si>
    <t>1-6NYZES4</t>
  </si>
  <si>
    <t>黄河明珠25-1-1601</t>
  </si>
  <si>
    <t>FGDG20260730005583</t>
  </si>
  <si>
    <t>2026-7-30 09:57:16  烟机噪音大，今天会上门。/95519</t>
  </si>
  <si>
    <t>客户条码和票据丢失，无法拍照，灶具调试是23年，烟机是22年12月份安装</t>
  </si>
  <si>
    <t>20260730-02-05756</t>
  </si>
  <si>
    <t>建议客户清洗烟机</t>
  </si>
  <si>
    <t>1001000900198L062104270339</t>
  </si>
  <si>
    <t>1-3GW8N98</t>
  </si>
  <si>
    <t>富康花园6号楼5单元1101</t>
  </si>
  <si>
    <t>2026-7-29 18:32:15 烟机异响，【保内】7/30。/95435</t>
  </si>
  <si>
    <t>客户家产品7.3日过保，因刚过保修期不到一个月，客户拒绝支付任何费用，实地授权减免上门费30元。</t>
  </si>
  <si>
    <t>20260729-02-32329</t>
  </si>
  <si>
    <t>1-EU9ILSO</t>
  </si>
  <si>
    <t>万锦皓月一期5号楼2单元101</t>
  </si>
  <si>
    <t>FGDG20260729004675</t>
  </si>
  <si>
    <t>2026-07-29 9:40:42oHxa_jtQXouRlc1tQVZx9EYcZj-M代报明天上门设计智慧水槽x20max左右版。/98509</t>
  </si>
  <si>
    <t>机器中心点离东墙78公分，做独立下水</t>
  </si>
  <si>
    <t>20260729-01-04930</t>
  </si>
  <si>
    <t>1001000900058L081702140085</t>
  </si>
  <si>
    <t>兴庆区康华园9-2-1701</t>
  </si>
  <si>
    <t>2026-7-28 17:52:24 多次安装油烟机和消毒柜，已告知收费100元，7/29下午上门，提前电话联系。/96723</t>
  </si>
  <si>
    <t>20260728-01-31294</t>
  </si>
  <si>
    <t>1008000800022L732606160020</t>
  </si>
  <si>
    <t>1-EDQXRN8</t>
  </si>
  <si>
    <t>紫云锦都二期2-3-1502</t>
  </si>
  <si>
    <t>FGDG20260729013194</t>
  </si>
  <si>
    <t>2026-7-29 12:22:48  ，13240872149代报 水槽洗碗机 开孔设计  7-30上门 /97579</t>
  </si>
  <si>
    <t>Z8可安装</t>
  </si>
  <si>
    <t>20260729-01-14541</t>
  </si>
  <si>
    <t>1001001500130L952512260114</t>
  </si>
  <si>
    <t>1-EUK2L5M</t>
  </si>
  <si>
    <t>春雪山和墅8号13号楼1单元502</t>
  </si>
  <si>
    <t>FGDG20260730006203</t>
  </si>
  <si>
    <t>2026-7-30 10:07:00  烟机+灶具，今天已上门 /95751</t>
  </si>
  <si>
    <t>20260730-01-06411</t>
  </si>
  <si>
    <t>1001001500148L922512200414</t>
  </si>
  <si>
    <t>FGDG20260729022661</t>
  </si>
  <si>
    <t>已联系，明天上门无需防护，要打柜子，用户要求只挂机，用户自己安装止回阀，使用调节挂钩，无需安装安全档块</t>
  </si>
  <si>
    <t>1002003400077L422212150574</t>
  </si>
  <si>
    <t>1-BL893HA</t>
  </si>
  <si>
    <t>世纪花园D2区15-2-2402</t>
  </si>
  <si>
    <t>FGDG20260730004139</t>
  </si>
  <si>
    <t>20260726-01-27804</t>
  </si>
  <si>
    <t>1001003300001L952607080100</t>
  </si>
  <si>
    <t>FGDG20260726024358</t>
  </si>
  <si>
    <t>2026-7-26 16:57:49 安装1件+放置灶具，货已到，条件好，气未通，7/27。/967922026-7-30 09:30:04 18139888818代报 调试灶具，今天已上门/96473</t>
  </si>
  <si>
    <t>CXW-358-K2(不带罩)</t>
  </si>
  <si>
    <t>1001001500161L942604140186</t>
  </si>
  <si>
    <t>海渝尚景3-4-302</t>
  </si>
  <si>
    <t>2026-7-30 09:30:47 18161550032代报：安装1件，货已到，预约 7/31 上门/96640</t>
  </si>
  <si>
    <t>20260730-01-04315</t>
  </si>
  <si>
    <t>1-EUWZR35</t>
  </si>
  <si>
    <t>1001001500166L952606290238</t>
  </si>
  <si>
    <t>1-EUJFZ2E</t>
  </si>
  <si>
    <t>美林2期21-2-1204</t>
  </si>
  <si>
    <t>2026-7-30 09:27:15安装吸油烟机，货已到，条件好，要求7/30上门/95437【已告知不加单，强烈要求】</t>
  </si>
  <si>
    <t>20260730-01-04089</t>
  </si>
  <si>
    <t>1001000900372L102305130378</t>
  </si>
  <si>
    <t>1-6ADRD82</t>
  </si>
  <si>
    <t>温商大厦4楼交换空间</t>
  </si>
  <si>
    <t>FGDG20260730006598</t>
  </si>
  <si>
    <t>2026-7-30 10:14:51 油烟机上样，7/30上门。/95628</t>
  </si>
  <si>
    <t>20260730-08-06830</t>
  </si>
  <si>
    <t>2-2NT-2913</t>
  </si>
  <si>
    <t>内蒙古艺术厅北街百叶公寓南二楼7单元2楼东户</t>
  </si>
  <si>
    <t>FGDG20260729010810</t>
  </si>
  <si>
    <t>2026-07-29 11:31:02【  oHxa_jtQXouRlc1tQVZx9EYcZj-M     】代报      预约明天上门设计换装烟机灶具    /9168</t>
  </si>
  <si>
    <t>20260729-01-11858</t>
  </si>
  <si>
    <t>FGDG20260729010811</t>
  </si>
  <si>
    <t>JQ01TA</t>
  </si>
  <si>
    <t>1001000500224L101904210012</t>
  </si>
  <si>
    <t>1-1Y8ERLO</t>
  </si>
  <si>
    <t>清水湾南区d区8-1-101</t>
  </si>
  <si>
    <t>2026-07-25 13:19:52  吸油烟机，不工作、显示屏-烟，（打不开死机），已提醒保修政策，要求2026-07-25 00:00:00上门，联系181****5508  来电号码联系人id: 1-DA5FJF9 /智能语音机器人</t>
  </si>
  <si>
    <t>客户家条码缺失  已拍照上传</t>
  </si>
  <si>
    <t>20260725-02-17730</t>
  </si>
  <si>
    <t>CXW-228-JQ01TA(不带罩)</t>
  </si>
  <si>
    <t>1009001300003L682601130019</t>
  </si>
  <si>
    <t>1-ED8WWBY</t>
  </si>
  <si>
    <t>万锦云玺5号楼2单元1602</t>
  </si>
  <si>
    <t>FGDG20260730006528</t>
  </si>
  <si>
    <t>20260729-01-07132</t>
  </si>
  <si>
    <t>1002000600104L612011220046</t>
  </si>
  <si>
    <t>2-1PQ-2024</t>
  </si>
  <si>
    <t>正泰家园东区9号楼三单元202室</t>
  </si>
  <si>
    <t>2026-7-29 17:44:47，灶具火的颜色红火，女士表示找燃气检测的人帮忙看过了，说是灶具有问题，7/30上门【保外】。/95667</t>
  </si>
  <si>
    <t>20260729-02-30670</t>
  </si>
  <si>
    <t>1001002900001L572603100306</t>
  </si>
  <si>
    <t>FGDG20260729006603</t>
  </si>
  <si>
    <t>2026-7-29 10:13:31      安装油烟机+蒸烤【家用净水机软水装置需要技师上门看】，货已到，条件好，7/29  ，要求加急。/956752026-7-30 10:13:56 灶蒸烤烹饪机安装，条件好。/96833【技师已上门】</t>
  </si>
  <si>
    <t>ZK50-02-E5S</t>
  </si>
  <si>
    <t>1009001100024L192603170101</t>
  </si>
  <si>
    <t>1-EU8F1AG</t>
  </si>
  <si>
    <t>阿左旗恒基名苑1号楼3单元501</t>
  </si>
  <si>
    <t>20260729-01-01035</t>
  </si>
  <si>
    <t>1003000600001L201705270078</t>
  </si>
  <si>
    <t>FGDG20260728027135</t>
  </si>
  <si>
    <t>2026-07-28 17:53:41  安装消毒柜，货到，台面孔好，电源插座装好，联系138****2015，2026-07-30 上午上门 /智能语音机器人</t>
  </si>
  <si>
    <t>用户购买样机安装，即装即用</t>
  </si>
  <si>
    <t>ZTD100F-WH1</t>
  </si>
  <si>
    <t>1-EBXR37Y</t>
  </si>
  <si>
    <t>理想家4-701</t>
  </si>
  <si>
    <t>FGDG20260730007615</t>
  </si>
  <si>
    <t>2026-7-30 10:32:58新装设计吸油烟机，7/30./95525</t>
  </si>
  <si>
    <t>20260730-01-07948</t>
  </si>
  <si>
    <t>1002004300146L452606290158</t>
  </si>
  <si>
    <t>1-EUFNGAQ</t>
  </si>
  <si>
    <t>永茂泉阳光小区15栋1单元201</t>
  </si>
  <si>
    <t>FGDG20260729026701</t>
  </si>
  <si>
    <t>2026-7-29 17:36:41  13190722147代报：灶具调试，送安同天，具体上门时间提前联系，7/30上门。/95784</t>
  </si>
  <si>
    <t>20260729-01-30273</t>
  </si>
  <si>
    <t>1-EU7X97Y</t>
  </si>
  <si>
    <t>中房玺悦台西区14-1-101</t>
  </si>
  <si>
    <t>FGDG20260728032535</t>
  </si>
  <si>
    <t>工单创建者-电商客服钟佳露,手机号18069272728,电商代报嵌入式洗碗机上门设计JBCD6E-03-N10,需尺寸测量换装设计麻烦师傅上门查看水电位和测量一下尺寸是否合适，感谢</t>
  </si>
  <si>
    <t>联系用户换H1</t>
  </si>
  <si>
    <t>20260728-01-37575</t>
  </si>
  <si>
    <t>1008000800030L702607100120</t>
  </si>
  <si>
    <t>1-ES6ZPEW</t>
  </si>
  <si>
    <t>海昕华府5-3-302</t>
  </si>
  <si>
    <t>FGDG20260729021836</t>
  </si>
  <si>
    <t>2026-7-29 15:42:07安装水槽洗碗机，灶具放置，货已到，7/30上午上门。/95482</t>
  </si>
  <si>
    <t>察哈尔右翼前旗</t>
  </si>
  <si>
    <t>20260729-01-24570</t>
  </si>
  <si>
    <t>1001000900344L272603130054</t>
  </si>
  <si>
    <t>1-EUK4GYQ</t>
  </si>
  <si>
    <t>御锦园对面平方【门牌号不清楚，上门前联系】</t>
  </si>
  <si>
    <t>FGDG20260730006418</t>
  </si>
  <si>
    <t>2026-7-30 10:10:39 油烟机安装，已于技师约好，7/31早上9点会上门/95760</t>
  </si>
  <si>
    <t>20260730-01-06642</t>
  </si>
  <si>
    <t>1002003400196L432605190149</t>
  </si>
  <si>
    <t>2-19Z-34</t>
  </si>
  <si>
    <t>滨江国际1栋1604</t>
  </si>
  <si>
    <t>2026-07-29 10:03:45 内部顾客（oHxa_jjtLyrRt7jHxtVqPm23EkdM）通过智能文本报单：内蒙古自治区 包头市 昆都仑区 滨江国际1栋1604  调试灶具  7/30早上上门</t>
  </si>
  <si>
    <t>1002004300077L462603140689</t>
  </si>
  <si>
    <t>1-ERR573G</t>
  </si>
  <si>
    <t>城市云景14-1-202</t>
  </si>
  <si>
    <t>FGDG20260730007854</t>
  </si>
  <si>
    <t>2026-7-30 10:37:24，调试灶具，货已到【今天会上门】。/95754</t>
  </si>
  <si>
    <t>20260730-01-08215</t>
  </si>
  <si>
    <t>1001002900011L252607210199</t>
  </si>
  <si>
    <t>1-1DWB2HI</t>
  </si>
  <si>
    <t>城市云锦17-1-14西</t>
  </si>
  <si>
    <t>2026-7-30 10:01:35，18161605602代报，安装烟机货已到，今天会上门/96954</t>
  </si>
  <si>
    <t>门店赠送防火阀安装费¥50用户支付</t>
  </si>
  <si>
    <t>CXW-358-R3</t>
  </si>
  <si>
    <t>1001002400013L132606010609</t>
  </si>
  <si>
    <t>1-EUFSYE4</t>
  </si>
  <si>
    <t>虎台街道海晏路60号申宝花园3号楼</t>
  </si>
  <si>
    <t>FGDG20260729027205</t>
  </si>
  <si>
    <t>工单创建者-电商客服王胜东,手机号15852015167,安装</t>
  </si>
  <si>
    <t>用户自备止逆阀自己安装的如有用户来电告知师傅电话勿建催单给预咨询用户不在现场</t>
  </si>
  <si>
    <t>1001001500161L942607060005</t>
  </si>
  <si>
    <t>2-2PK-3920</t>
  </si>
  <si>
    <t>步行街万家寨小区1-4-4楼东户</t>
  </si>
  <si>
    <t>2026-07-27 9:35:00【oHxa_juiHQdDCH0nTwsLSXZ8J6FI】【代报】 7月30号安装油烟机。/95226已约待送</t>
  </si>
  <si>
    <t>20260727-01-04453</t>
  </si>
  <si>
    <t>1001001500158L942607020116</t>
  </si>
  <si>
    <t>1-EUKJFPQ</t>
  </si>
  <si>
    <t>富力院士廷 富力院士庭</t>
  </si>
  <si>
    <t>2026-07-30 10:39:23  安装吸油烟机，货到，烟道孔好，已提醒橱柜（技师上门前再确认下），联系136****5002，2026-07-30 00:00:00上门 /智能语音机器人</t>
  </si>
  <si>
    <t>20260730-01-08285</t>
  </si>
  <si>
    <t>1002003800019L412606290066</t>
  </si>
  <si>
    <t>2-15A-648</t>
  </si>
  <si>
    <t>新城区中海阅江府9-1-1701</t>
  </si>
  <si>
    <t>FGDG20260726028695</t>
  </si>
  <si>
    <t>2026-7-26 19:24:04   调试灶具，灶具红火，一边面板发烫，之前没有调试过，先调试  货已到   条件好   7/30./8050</t>
  </si>
  <si>
    <t>30号上午10点到2点之间上门</t>
  </si>
  <si>
    <t>20260726-01-32890</t>
  </si>
  <si>
    <t>1009001500001L332304030029</t>
  </si>
  <si>
    <t>1-BLTO25M</t>
  </si>
  <si>
    <t>建业云镜11-2-302</t>
  </si>
  <si>
    <t>FGDG20260730007345</t>
  </si>
  <si>
    <t>2026-7-30 10:27:49 15299296793 代报  安装1 件套，货已到，今天会上门  /95636</t>
  </si>
  <si>
    <t>20260730-01-07652</t>
  </si>
  <si>
    <t>1002003800029L412607100089</t>
  </si>
  <si>
    <t>1-EUEP5TW</t>
  </si>
  <si>
    <t>玉泉路23西南方向190米远东华府6期42-3-201</t>
  </si>
  <si>
    <t>2026-7-29 16:20:06 13893741196代报，安装油烟机+调试灶具，货已到，7/30。/96197</t>
  </si>
  <si>
    <t>卫生已打扫无需防护，</t>
  </si>
  <si>
    <t>X1A</t>
  </si>
  <si>
    <t>1001002000004L052006230099</t>
  </si>
  <si>
    <t>1-2KN0SI8</t>
  </si>
  <si>
    <t>上林翰苑3-1-602</t>
  </si>
  <si>
    <t>2026/07/24 15:06:39 用户通过微站自助预约：油烟机小保养CXW-258-X1A    已提醒清洗收费+保养超范围收费  2026/07/25 00:00:00  提前联系。【已提醒上门时效，请实地提前安排】</t>
  </si>
  <si>
    <t>20260724-02-22602</t>
  </si>
  <si>
    <t>CXW-258-X1A</t>
  </si>
  <si>
    <t>EM12T</t>
  </si>
  <si>
    <t>U1001000900058L071609020086</t>
  </si>
  <si>
    <t>2-6D-1368</t>
  </si>
  <si>
    <t>天鹅湖玫瑰园3-1-402</t>
  </si>
  <si>
    <t>2026-7-30 08:28:09 油烟机小保养，技师今天已上门。/96499</t>
  </si>
  <si>
    <t>20260730-02-01233</t>
  </si>
  <si>
    <t>1001001500097L922303230138</t>
  </si>
  <si>
    <t>1-EUK8ZHK</t>
  </si>
  <si>
    <t>海西蒙古族藏族自治州</t>
  </si>
  <si>
    <t>兴旺佳苑二号楼三单元1801</t>
  </si>
  <si>
    <t>2026-07-30 10:20:25 内部顾客（ofq_l5ZbX4KwiZoIbb6ze7Bw4qgo）通过智能文本报单：青海省海西州格尔木市兴旺佳苑二号楼三单元1801，烟机维修，挡烟板打不开，已约好今天会上门</t>
  </si>
  <si>
    <t>格尔木市</t>
  </si>
  <si>
    <t>20260730-02-07158</t>
  </si>
  <si>
    <t>铰链/转轴变形</t>
  </si>
  <si>
    <t>EM05G</t>
  </si>
  <si>
    <t>1001000900050L081901030057</t>
  </si>
  <si>
    <t>1-KG5KAI</t>
  </si>
  <si>
    <t>景湖小区5栋二单元3楼301号</t>
  </si>
  <si>
    <t>2026/07/28 15:06:25 用户通过微站自助预约：油烟机小保养CXW-200-EM05G    已提醒收费  2026/07/29 10:00:00  提前联系。</t>
  </si>
  <si>
    <t>20260728-02-22752</t>
  </si>
  <si>
    <t>CXW-200-EM05G</t>
  </si>
  <si>
    <t>1001001500158L912512170526</t>
  </si>
  <si>
    <t>FGDG20260730005630</t>
  </si>
  <si>
    <t>2026-7-30 09:58:18，烟机安装，灶具调试，今天会上门。/95756</t>
  </si>
  <si>
    <t>20260730-01-05805</t>
  </si>
  <si>
    <t>1001000900041L061712110605</t>
  </si>
  <si>
    <t>2-3FS-2266</t>
  </si>
  <si>
    <t>成吉思汗大街万达华府A区一号楼二单元2004</t>
  </si>
  <si>
    <t>2026/07/29 09:16:24 用户通过微站自助预约：油烟机小保养CXW-200-EM03T    已提醒收费  2026/07/30 10:00:00  提前联系。</t>
  </si>
  <si>
    <t>20260729-02-03581</t>
  </si>
  <si>
    <t>1-EUKK5FU</t>
  </si>
  <si>
    <t>蓝景苑2-1-702</t>
  </si>
  <si>
    <t>FGDG20260730007971</t>
  </si>
  <si>
    <t>2026-07-30 10:40:47 自助代报：今天会上门 嵌入式洗碗机 新装设计  2026/07/30 00:00 上门联系人：  赵姐。/代报人：焦鹏飞（19509519593+宁夏）</t>
  </si>
  <si>
    <t>看:用户家新装  做上下水电源位置合适柜体尺寸高605  深550宽内560外600  结:可以安装</t>
  </si>
  <si>
    <t>20260730-01-08377</t>
  </si>
  <si>
    <t>1-EUBMGS8</t>
  </si>
  <si>
    <t>盛达公馆a区13号楼2单元701</t>
  </si>
  <si>
    <t>2026-07-29 12:04:20  油烟机预埋烟管，货到，烟道孔好，联系152****2407，协商2026-07-30 10:00:00上门 /智能语音机器人</t>
  </si>
  <si>
    <t>20260729-01-13564</t>
  </si>
  <si>
    <t>17854207221-B5EZ4FU</t>
  </si>
  <si>
    <t>CXW-258-01-F1A（不带罩）</t>
  </si>
  <si>
    <t>1001002100058L942304170081</t>
  </si>
  <si>
    <t>1-70V0MO0</t>
  </si>
  <si>
    <t>甘肃 平凉市 崆峒区 西郊街道公园路新湖小区1楼2单元501室</t>
  </si>
  <si>
    <t>工单创建者-电商客服陈俊希,手机号15088427787,2026-7-2912:17:59/京东代报，顾客表示烟机不工作，辛苦上门，保内，顾客表示需要今天上门，未承诺可以，辛苦优先联系。/2026-7-29 13:51:21 电商代报 顾客要求7/29上门。/9476</t>
  </si>
  <si>
    <t>20260729-02-14774</t>
  </si>
  <si>
    <t>1001000900344L272605070167</t>
  </si>
  <si>
    <t>1-ETZBTEW</t>
  </si>
  <si>
    <t>江山赋1号楼1单元2楼</t>
  </si>
  <si>
    <t>FGDG20260728004531</t>
  </si>
  <si>
    <t>2026-7-28 09:39:05 安装烟机，货已到，条件好，7/30上门。/95364</t>
  </si>
  <si>
    <t>20260728-01-04884</t>
  </si>
  <si>
    <t>1002003400283L442605080100</t>
  </si>
  <si>
    <t>1-EU8PUWA</t>
  </si>
  <si>
    <t>新疆二工街道江苏东路552号西北石油局北京路小区4号楼301室</t>
  </si>
  <si>
    <t>2026-07-29 08:45:29，调试灶具，货未到：预计07/29到，台面孔好，通气，联系虚拟号18449037460，分机号1554，顾客期望07月29日上门，协商至07月30日上午上门 /智能外呼机器人</t>
  </si>
  <si>
    <t>11点左右</t>
  </si>
  <si>
    <t>1001000900421L512607110788</t>
  </si>
  <si>
    <t>1-E1YVDZG</t>
  </si>
  <si>
    <t>宁夏丰登镇银川·中梁印21号楼1单元301</t>
  </si>
  <si>
    <t>FGDG20260729024115</t>
  </si>
  <si>
    <t>2026-7-29 16:31:44，安装烟机，条件好，灶具放置【协商失败，先放置】货已到【协商到7/30上午10点】/95770</t>
  </si>
  <si>
    <t>20260729-01-27264</t>
  </si>
  <si>
    <t>FGDG20260730005629</t>
  </si>
  <si>
    <t>1002004300101L462601230172</t>
  </si>
  <si>
    <t>1-ETR5P0O</t>
  </si>
  <si>
    <t>光耀央玺3-2</t>
  </si>
  <si>
    <t>2026-07-27 12:11:28  调试灶具，货到，台面孔好，通气，联系155****6685，2026-07-27 00:00:00上门 /智能语音机器人</t>
  </si>
  <si>
    <t>3-2-401，即装即用</t>
  </si>
  <si>
    <t>1002003400138L432304130225</t>
  </si>
  <si>
    <t>1-EUA1OTQ</t>
  </si>
  <si>
    <t>融合苑一区2号楼1204宝</t>
  </si>
  <si>
    <t>2026/07/29 10:14:41 用户通过微站自助预约：灶具灶具改气源  从液化气改天然气  已提醒收费  2026/07/29 00:00:00  提前联系。</t>
  </si>
  <si>
    <t>20260729-02-07038</t>
  </si>
  <si>
    <t>JZY-TH7B-20Y</t>
  </si>
  <si>
    <t>JQ12T</t>
  </si>
  <si>
    <t>1001000500218L051712140448</t>
  </si>
  <si>
    <t>2-7B-2178</t>
  </si>
  <si>
    <t>阅海万家G3-10-1-1901</t>
  </si>
  <si>
    <t>2026-7-29 09:14:10  清洗烟机，抱怨收费过，要求160清洗，【客体授权打折清洗费减免38元】，麻烦技师联系确认上门时间 ，/8318</t>
  </si>
  <si>
    <t>客体授权减免38</t>
  </si>
  <si>
    <t>20260729-02-03669</t>
  </si>
  <si>
    <t>CXW-228-JQ12T（不带罩）</t>
  </si>
  <si>
    <t>1002004500003L422603090791</t>
  </si>
  <si>
    <t>灶具放置气未通灶具放置未调试侧漏如有用户来电告知师傅电话勿建催单给预咨询用户不在现场</t>
  </si>
  <si>
    <t>1001000900322L252303060079</t>
  </si>
  <si>
    <t>1-DD95SPQ</t>
  </si>
  <si>
    <t>国际城9号楼301</t>
  </si>
  <si>
    <t>FGDG20260730007926</t>
  </si>
  <si>
    <t>2026-7-30 10:39:31，烟机安装，今天会上门。/95756</t>
  </si>
  <si>
    <t>20260730-01-08302</t>
  </si>
  <si>
    <t>CXW-258-EM7TA.i</t>
  </si>
  <si>
    <t>1001001500154L922601140173</t>
  </si>
  <si>
    <t>1-EUKMQNE</t>
  </si>
  <si>
    <t>学府家苑5-1201</t>
  </si>
  <si>
    <t>2026-7-30 10:44:10  15319386572代报安装烟机，今天已上门。/96691</t>
  </si>
  <si>
    <t>20260730-01-08659</t>
  </si>
  <si>
    <t>1002004300076L462509280678</t>
  </si>
  <si>
    <t>1-E8RE2YA</t>
  </si>
  <si>
    <t>互助中路小寨沁园21号楼2单元21室</t>
  </si>
  <si>
    <t>FGDG20260730008635</t>
  </si>
  <si>
    <t>2026-07-30 10:52:49  放置灶具，货到，台面孔好，未通气，已提醒通气，联系138****4370，2026-07-30 00:00:00上门 /智能语音机器人</t>
  </si>
  <si>
    <t>20260730-01-09104</t>
  </si>
  <si>
    <t>LS280000000000000035511277</t>
  </si>
  <si>
    <t>1-EUBEHY4</t>
  </si>
  <si>
    <t>城关镇城关社区卫生服务中心(武都汽车站北)城关社区卫生服务中心(钟楼路)</t>
  </si>
  <si>
    <t>2026-07-29 11:46:32  油烟机预埋烟管，货到，烟道孔好，联系139****2557，2026-07-30 00:00:00上门 /智能语音机器人2026-7-29 11:54:38 带止回阀 孔好 已告知收费。/97737</t>
  </si>
  <si>
    <t>20260729-01-12653</t>
  </si>
  <si>
    <t>LS280000000000000035362082</t>
  </si>
  <si>
    <t>1-EUK6M7A</t>
  </si>
  <si>
    <t>新疆碱泉街道钢花雅居3号楼1单元2501</t>
  </si>
  <si>
    <t>FGDG20260730006623</t>
  </si>
  <si>
    <t>2026/07/30 10:15:54 用户通过微站自助预约：安装CXW-358-L2(不带罩)，因客户家安装条件还未具备或对安装条件有疑问，要求服务技师进行远程服务，请技师在2小时内联系客户并回传结果。    客户备注：预约时间为，本周六，8月1号。</t>
  </si>
  <si>
    <t>20260730-01-06862</t>
  </si>
  <si>
    <t>CXW-358-L2(不带罩)</t>
  </si>
  <si>
    <t>1001000900416L252606150191</t>
  </si>
  <si>
    <t>1-ESZXYKA</t>
  </si>
  <si>
    <t>宁夏胜利街街道林华苑21号楼4单元201</t>
  </si>
  <si>
    <t>2026-7-24 17:11:56 安装烟机，货7/26到，橱柜未好，烟道好，要求7/28上午九点上门。/95305【毛坯新装】【虚拟号码：178995411276860】电商送【已提醒安装风险，用户坚持安装】</t>
  </si>
  <si>
    <t>20260724-01-29306</t>
  </si>
  <si>
    <t>1002004500003L422604020426</t>
  </si>
  <si>
    <t>1-ER6FI90</t>
  </si>
  <si>
    <t>阳光家园8号楼a单元302</t>
  </si>
  <si>
    <t>2026-07-29 08:58:30  调试灶具，货到，台面孔好，通气，联系139****8046，2026-07-30 上午上门 /智能语音机器人</t>
  </si>
  <si>
    <t>1008000800030L702606060026</t>
  </si>
  <si>
    <t>FGDG20260729003153</t>
  </si>
  <si>
    <t>1002004300103L452606050245</t>
  </si>
  <si>
    <t>新疆维吾尔自治区乌鲁木齐市新市区鲤鱼山南路龙庭华清园小区9号楼1单元101</t>
  </si>
  <si>
    <t>2026-7-29 09:22:27 因电话断线未再次联系上用户，故根据用户在平台点选的期望安装时间建单，安装信息均未能核对，请技师上门前提前确认，货未到，期望上门。/96199【虚拟号码】184490375929221</t>
  </si>
  <si>
    <t>17854297311-JS2991</t>
  </si>
  <si>
    <t>02-F1S-G</t>
  </si>
  <si>
    <t>1001002100088L252409290285</t>
  </si>
  <si>
    <t>1-BK9NU3I</t>
  </si>
  <si>
    <t>南纬路街道太原路641号22街高层8栋100号</t>
  </si>
  <si>
    <t>FGDG20260729015091</t>
  </si>
  <si>
    <t>【保内】2026-7-29 13:06:14 烟机倒烟窜味。烟散不去，不收上门费，安排有经验技师上门 7.29 /98011</t>
  </si>
  <si>
    <t>1404老高层</t>
  </si>
  <si>
    <t>20260729-02-16551</t>
  </si>
  <si>
    <t>CXW-258-02-F1S-G(不带罩)</t>
  </si>
  <si>
    <t>1001001500123L952512250042</t>
  </si>
  <si>
    <t>1-EUECXNS</t>
  </si>
  <si>
    <t>国宾一号10-2-801</t>
  </si>
  <si>
    <t>2026-7-29 15:54:50  13469603586代报  安装 1件套，要求 7/30上门。/95781货已到</t>
  </si>
  <si>
    <t>大小烟管切换</t>
  </si>
  <si>
    <t>20260729-01-25176</t>
  </si>
  <si>
    <t>2-2LP-4136</t>
  </si>
  <si>
    <t>桃李春风北区101-1-101</t>
  </si>
  <si>
    <t>FGDG20260730006604</t>
  </si>
  <si>
    <t>2026-07-30 10:15:29 内部顾客（oHxa_jmUB42XT18IWYQ-Ik0zycyA）通过智能文本报单：2026-7-30吴婷，宁夏银川市贺兰县桃李春风北区101-1-101，T2水槽洗碗机设计</t>
  </si>
  <si>
    <t>看，毛坯房。做，上水管下水管电源需整改，洗碗机背后不得有障碍物，洗碗机与水槽需预留100mm空隙，橱柜尺寸600*580*850，台面开孔尺寸480*480，结，整改后可以安装</t>
  </si>
  <si>
    <t>20260730-01-06838</t>
  </si>
  <si>
    <t>1001000900066L061804110162</t>
  </si>
  <si>
    <t>1-EP3QD3K</t>
  </si>
  <si>
    <t>中海云鼎大观一期8号楼2单元302</t>
  </si>
  <si>
    <t>2026-7-29 17:30:51 油烟机多次安装，50元，7/30上午10点半上门。/95628</t>
  </si>
  <si>
    <t>20260729-01-30010</t>
  </si>
  <si>
    <t>1001000900434L192604140250</t>
  </si>
  <si>
    <t>1-ET2PHIY</t>
  </si>
  <si>
    <t>望远镇荆门江山阅29号楼1单元1102</t>
  </si>
  <si>
    <t>2026/07/28 12:39:37 用户通过微站自助预约：吸油烟机安装 货已到   安装条件已确认   期望时间2026/07/30 08:00:00  客户备注：  提前联系客户预约时间。</t>
  </si>
  <si>
    <t>20260728-01-15464</t>
  </si>
  <si>
    <t>1004001300023L522602030053</t>
  </si>
  <si>
    <t>1-EUDSZ0E</t>
  </si>
  <si>
    <t>北郡府3-1-701</t>
  </si>
  <si>
    <t>1001001500158L912512020303</t>
  </si>
  <si>
    <t>1-EUKX8EA</t>
  </si>
  <si>
    <t>山河墅8号楼-2单元1201</t>
  </si>
  <si>
    <t>FGDG20260730009274</t>
  </si>
  <si>
    <t>2026-7-30 11:03:27   安装烟机，今天已上门/98293</t>
  </si>
  <si>
    <t>和主家约好了7月30日上午上门</t>
  </si>
  <si>
    <t>20260730-01-09867</t>
  </si>
  <si>
    <t>TF27B-12T</t>
  </si>
  <si>
    <t>1002004300087L462606250123</t>
  </si>
  <si>
    <t>1-ESWCLM0</t>
  </si>
  <si>
    <t>内蒙古前进道街道滨江国际三期王俯景15栋702号</t>
  </si>
  <si>
    <t>2026-07-29 15:50:26  放置灶具，货到，台面孔好，未通气，已提醒通气，联系189****2120，2026-07-31 上午上门 /智能语音机器人</t>
  </si>
  <si>
    <t>20260729-01-24861</t>
  </si>
  <si>
    <t>1001001500158L942605140431</t>
  </si>
  <si>
    <t>2026-07-29 15:12:25 自助代报：吸油烟机 安装 03-z7t+td8b+c1661热水器  上午上门 2026/07/30 00:00 上门联系人：何凤。/代报人：焦鹏飞（19509519593+宁夏）2026-7-30 10:59:06，用户加装热水器，今天已上门。/95756</t>
  </si>
  <si>
    <t>1001003400005L112607200007</t>
  </si>
  <si>
    <t>1-EUKYNC6</t>
  </si>
  <si>
    <t>融合苑二区8一2一2602</t>
  </si>
  <si>
    <t>FGDG20260730009408</t>
  </si>
  <si>
    <t>2026/07/30 11:07:07 用户通过微站自助预约：吸油烟机安装 货已到   安装条件已确认   期望时间2026/07/30 00:00:00  客户备注：  提前联系客户预约时间。</t>
  </si>
  <si>
    <t>20260730-01-10019</t>
  </si>
  <si>
    <t>1001002900010L262607200111</t>
  </si>
  <si>
    <t>1-B5625R8</t>
  </si>
  <si>
    <t>金地名锦16-502</t>
  </si>
  <si>
    <t>FGDG20260730009304</t>
  </si>
  <si>
    <t>2026-7-30 11:04:02 烟机安装，货已到，自述条件好，预约26-07-30上门。/95078</t>
  </si>
  <si>
    <t>20260730-01-09923</t>
  </si>
  <si>
    <t>1001003300012L982606150268</t>
  </si>
  <si>
    <t>1-ETVZD0M</t>
  </si>
  <si>
    <t>福海镇蔚来景城七号楼四单元301</t>
  </si>
  <si>
    <t>FGDG20260727029050</t>
  </si>
  <si>
    <t>工单创建者-电商客服方太生活电器赵西园,手机号13319568232,30号上门安装</t>
  </si>
  <si>
    <t>福海县</t>
  </si>
  <si>
    <t>20260727-01-33628</t>
  </si>
  <si>
    <t>1001001500117L922411050247</t>
  </si>
  <si>
    <t>1-EU6DVX2</t>
  </si>
  <si>
    <t>三十六小区 金色兰庭20-2011</t>
  </si>
  <si>
    <t>2026-07-28 19:07:16 17709933590代报，安装烟机，7/29上门。/97322货已到</t>
  </si>
  <si>
    <t>顾客表示后期自己安装止逆阀，连接烟管</t>
  </si>
  <si>
    <t>20260728-01-33803</t>
  </si>
  <si>
    <t>1001003400008L132603260945</t>
  </si>
  <si>
    <t>1-EU6DKQU</t>
  </si>
  <si>
    <t>吉祥花园D5-3-301</t>
  </si>
  <si>
    <t>2026-7-28 19:07:02  13201222233代报  安装烟机  货已到  具备条件  要求7.29下午上门   /91872026-7-29 21:16:27改约7/30上午10点，/95708</t>
  </si>
  <si>
    <t>20260728-01-33770</t>
  </si>
  <si>
    <t>CXW-358-TC03(不带罩)</t>
  </si>
  <si>
    <t>17853936231-E6MWII1</t>
  </si>
  <si>
    <t>1009000600034L662606240078</t>
  </si>
  <si>
    <t>1-EUG4ZDM</t>
  </si>
  <si>
    <t>聚和园小区 聚合园小区1号楼一单元1074室</t>
  </si>
  <si>
    <t>FGDG20260729028276</t>
  </si>
  <si>
    <t>2026-07-29 18:25:11【   oHxa_jkIeMPoUyJPQ5_e5r43tx  】代报      安装 1件 /9168已约待送</t>
  </si>
  <si>
    <t>20260729-01-32105</t>
  </si>
  <si>
    <t>1-EUFLXM4</t>
  </si>
  <si>
    <t>赛罕区锦泰巷中行小区2-3-202</t>
  </si>
  <si>
    <t>FGDG20260729026568</t>
  </si>
  <si>
    <t>2026-07-29 17:34:48 oaRmVjnBbcZ9sRKVJ4wP0FLntPrM代报 约明天上门设计03-Z9T 26-07-30 /95409</t>
  </si>
  <si>
    <t>20260729-01-30138</t>
  </si>
  <si>
    <t>1001003400007L112607150098</t>
  </si>
  <si>
    <t>1-EUC9EM8</t>
  </si>
  <si>
    <t>博古其镇融城上院15-2-503</t>
  </si>
  <si>
    <t>2026-7-29 13:00:36 19354509678代报，安装2件，货已到，7/30上门。/96615</t>
  </si>
  <si>
    <t>20260729-01-16238</t>
  </si>
  <si>
    <t>1009000600034L662601250180</t>
  </si>
  <si>
    <t>1-EP1B3KA</t>
  </si>
  <si>
    <t xml:space="preserve"> 河马泉君瑞棠府4-501</t>
  </si>
  <si>
    <t>FGDG20260729020913</t>
  </si>
  <si>
    <t>2026-07-29 15:26:44 自助代报：JZT-TD8B-12T 调试 蒸烤烹饪机 安装  2026/07/30 00:00 上门联系人：贺文惠。/代报人：郭精杰（17609906052+新疆华凌至尊专卖店）</t>
  </si>
  <si>
    <t>1002004300098L462603100186</t>
  </si>
  <si>
    <t>1-EUK5Y9C</t>
  </si>
  <si>
    <t>海德悦府4-2-101</t>
  </si>
  <si>
    <t>FGDG20260730006572</t>
  </si>
  <si>
    <t>2026-07-30 10:14:50 自助代报：今天会上门 水槽洗碗机 新装设计  2026/07/30 00:00 上门联系人：胡先生。/代报人：焦鹏飞（19509519593+宁夏）</t>
  </si>
  <si>
    <t xml:space="preserve">    看：检查顾客家环境   做：开孔尺寸长 1045  宽480    R5  结：可以安装  下水管  电源  冷热水管需要整改方案已告知顾客  台面加宽5公分</t>
  </si>
  <si>
    <t>20260730-01-06791</t>
  </si>
  <si>
    <t>1002004300103L402606110765</t>
  </si>
  <si>
    <t>1-ELUS8FI</t>
  </si>
  <si>
    <t>桥南街道恒庆名城1号楼3单元102室</t>
  </si>
  <si>
    <t>FGDG20260730009945</t>
  </si>
  <si>
    <t>2026-7-30 11:16:46 调试灶具，今天会上门/97550</t>
  </si>
  <si>
    <t>20260730-01-10606</t>
  </si>
  <si>
    <t>JBCD7E-02-VP10</t>
  </si>
  <si>
    <t>1018000500035L742411020536</t>
  </si>
  <si>
    <t>1-D5969WU</t>
  </si>
  <si>
    <t>中普悦荣嘉园1-2-301南环路</t>
  </si>
  <si>
    <t>FGDG20260729019088</t>
  </si>
  <si>
    <t>工单创建者-电商客服方太电器售后旭旭,手机号未知,2026年07月29日14:31:40/漏水需要师傅上门检查/方太电器售后旭旭</t>
  </si>
  <si>
    <t>20260729-02-21317</t>
  </si>
  <si>
    <t>1002003700105L472511140506</t>
  </si>
  <si>
    <t>1-EAYNWWE</t>
  </si>
  <si>
    <t>康居小区 五塔东街康居小白楼1-1-301</t>
  </si>
  <si>
    <t>FGDG20260729013305</t>
  </si>
  <si>
    <t>2026-7-29 12:24:12放置灶具，智慧水槽，货已到，条件好，要求7/30上门/95437【协商失败，先放置】</t>
  </si>
  <si>
    <t>20260729-01-14675</t>
  </si>
  <si>
    <t>1001002100032L122603170165</t>
  </si>
  <si>
    <t>1-ETQV33S</t>
  </si>
  <si>
    <t>甘肃省兰州市西固区先锋路街道庄浪东路幸福小区1009-6-202</t>
  </si>
  <si>
    <t>FGDG20260727011676</t>
  </si>
  <si>
    <t>2026-7-27 11:49:15  1-B3PR28L代报： 安装 2件套， 条件好  协调 7/29 /96211 货已到</t>
  </si>
  <si>
    <t>20260727-01-12809</t>
  </si>
  <si>
    <t>1002004300077L402605260102</t>
  </si>
  <si>
    <t>1-3RLR5X8</t>
  </si>
  <si>
    <t>海东地区县城内毛斯路 香格里拉 3号楼14楼东户</t>
  </si>
  <si>
    <t>FGDG20260730009870</t>
  </si>
  <si>
    <t>2026-7-30 11:15:23 灶具调试，条件好，货已到07/30。/96833【今天会上门】</t>
  </si>
  <si>
    <t>20260730-01-10531</t>
  </si>
  <si>
    <t>1001003400006L262511210428</t>
  </si>
  <si>
    <t>1-EUK6JD2</t>
  </si>
  <si>
    <t>吉泰紫悦台东区13-2-301</t>
  </si>
  <si>
    <t>2026/07/30 10:15:43 用户通过微站自助预约：吸油烟机安装 货已到   安装条件已确认   期望时间2026/07/30 00:00:00  客户备注：  提前联系客户预约时间。</t>
  </si>
  <si>
    <t>1002003400283L432603260042</t>
  </si>
  <si>
    <t>1-EU8GIUI</t>
  </si>
  <si>
    <t>新疆环卫路街道远洋红星天御-9号楼2单元2401</t>
  </si>
  <si>
    <t>2026-7-29 08:21:33 灶具调试，用户在京东平台发起二次安装需求，未核对相关信息，未采集到真实号码，技师先联系确认后再上门。要求7/30上门，用户备注：当天上门安装请联系装修工长186 9909 6702。虚拟号码184490374602867。/96963电商送</t>
  </si>
  <si>
    <t>内结  单独放置灶具</t>
  </si>
  <si>
    <t>1001003300012L952607040224</t>
  </si>
  <si>
    <t>1-ETYXCES</t>
  </si>
  <si>
    <t>晨瑞园42栋3单元201</t>
  </si>
  <si>
    <t>FGDG20260728003191</t>
  </si>
  <si>
    <t>2026-07-28 09:13:07  安装吸油烟机，货到，烟道孔好，已提醒橱柜（技师上门前再确认下），联系133****7330，协商2026-07-29 00:00:00上门 /智能语音机器人</t>
  </si>
  <si>
    <t>20260728-01-03388</t>
  </si>
  <si>
    <t>ZD12</t>
  </si>
  <si>
    <t>1001001500098L952410040192</t>
  </si>
  <si>
    <t>1-9ZG0RR0</t>
  </si>
  <si>
    <t>铂悦云邸9号楼一单元2503室</t>
  </si>
  <si>
    <t>FGDG20260730000851</t>
  </si>
  <si>
    <t>2026-07-30 08:18:23  吸油烟机，吸烟效果相关，（不排气不吸不吸吸油烟），已提醒保修政策，要求2026-07-30 中午上门，联系139****9492  来电号码联系人id: 1-8YP46PQ /智能语音机器人</t>
  </si>
  <si>
    <t>客户家油烟机装修公司安装吊顶导致烟管脱落。安装油烟机烟管。烟机吸力恢复正常使用。</t>
  </si>
  <si>
    <t>20260730-02-00944</t>
  </si>
  <si>
    <t>1-ETTH9GA</t>
  </si>
  <si>
    <t>中海臻如府18-2-601</t>
  </si>
  <si>
    <t>FGDG20260727020749</t>
  </si>
  <si>
    <t>2026-07-27 15:21:37 自助代报：水槽洗碗机 新装设计 03-T2  上午上门 2026/07/28 00:00 上门联系人：杨韶红。/代报人：焦鹏飞（19509519593+宁夏）</t>
  </si>
  <si>
    <t>看:用户家新装  做:上下水电源位置已现场对接确定位置，柜体尺寸高850深550宽600台面开孔尺寸480-480结:可以安装</t>
  </si>
  <si>
    <t>20260727-01-23814</t>
  </si>
  <si>
    <t>1004001300023L522601150018</t>
  </si>
  <si>
    <t>1-EQOFU46</t>
  </si>
  <si>
    <t>银河南街与云中路交汇处富力天禧城3-1-2302</t>
  </si>
  <si>
    <t>2026-07-28 16:12:58  安装热水器，货到，排烟孔好，水电气未好，联系153****5654，2026-07-30 上午上门 /智能语音机器人</t>
  </si>
  <si>
    <t>1001001500117L922512030397</t>
  </si>
  <si>
    <t>1-EUK6PFO</t>
  </si>
  <si>
    <t>吾悦和府二期19-2-1302</t>
  </si>
  <si>
    <t>FGDG20260730006648</t>
  </si>
  <si>
    <t>2026-07-30 10:16:17 内部顾客（oHxa_jp2L2Z2AP_ooDS1ZgvUfmPA）通过智能文本报单：新疆乌鲁木齐米东区吾悦和府二期19-2-1302高晓燕今天需要安装油烟机</t>
  </si>
  <si>
    <t>20260730-01-06882</t>
  </si>
  <si>
    <t>1001001500158L922607210247</t>
  </si>
  <si>
    <t>1-ETS07CE</t>
  </si>
  <si>
    <t>元森.北新时代玫瑰园 6栋1单元703</t>
  </si>
  <si>
    <t>FGDG20260727015742</t>
  </si>
  <si>
    <t>2026-7-27 13:21:23 ofq_l5XL2f1BMbw9HjDP2UeEMV-Y代报  30号安装2件/96800已约待送</t>
  </si>
  <si>
    <t>20260727-01-17688</t>
  </si>
  <si>
    <t>1001000900344L272605070088</t>
  </si>
  <si>
    <t>江山赋1号楼1单元3楼</t>
  </si>
  <si>
    <t>FGDG20260730008085</t>
  </si>
  <si>
    <t>已做防护，，用户不在现场止逆阀客户自己安装</t>
  </si>
  <si>
    <t>20260728-01-04928</t>
  </si>
  <si>
    <t>01-TD15B-12T</t>
  </si>
  <si>
    <t>1002004300060L452505120126</t>
  </si>
  <si>
    <t>1-BFLVGD2</t>
  </si>
  <si>
    <t xml:space="preserve"> 滨江国际3期15-2-204号</t>
  </si>
  <si>
    <t>FGDG20260730010504</t>
  </si>
  <si>
    <t>2026-07-30 11:27:04  灶具，自动熄火，（自动熄火），已指导，已提醒保修政策，要求2026-07-30 00:00:00上门，联系150****9862  来电号码联系人id: 1-A82WI4N /智能语音机器人</t>
  </si>
  <si>
    <t>20260730-02-11208</t>
  </si>
  <si>
    <t>面板变形,阀体压不到位</t>
  </si>
  <si>
    <t>HT8BE.S-12T</t>
  </si>
  <si>
    <t>1002003200052L422111190153</t>
  </si>
  <si>
    <t>2-1AZ-4768</t>
  </si>
  <si>
    <t>庆城镇北区广场旁华都苑3号楼1单元701</t>
  </si>
  <si>
    <t>2026-7-30 10:58:26  维修底部出火【保内】 7/30/96785</t>
  </si>
  <si>
    <t>庆城县</t>
  </si>
  <si>
    <t>20260730-02-09515</t>
  </si>
  <si>
    <t>气源不符，燃烧器烧坏</t>
  </si>
  <si>
    <t>JZT-HT8BE.S-12T</t>
  </si>
  <si>
    <t>1001001500155L942607040316</t>
  </si>
  <si>
    <t>1-2EFHRRM</t>
  </si>
  <si>
    <t>宝湖府邸7号楼1单元902</t>
  </si>
  <si>
    <t>2026-07-19 16:13:06  安装吸油烟机，货到，烟道孔好，已提醒橱柜（技师上门前再确认下），联系182****3513，2026-07-21 09:00:00上门 /智能语音机器人2026-7-19 16:13:56 18295093513代报，增加嵌入式洗碗机安装，货已到 7/21早上九点。/95780</t>
  </si>
  <si>
    <t>20260719-01-25752</t>
  </si>
  <si>
    <t>1002003400283L422510230224</t>
  </si>
  <si>
    <t>1-CN1DOQA</t>
  </si>
  <si>
    <t>七里墩街道东桥头百郦东方8号楼1503</t>
  </si>
  <si>
    <t>2026-7-30 10:38:08 19312818898代报，安装 1件套，已和技师约好【今天会上门】 。/95632</t>
  </si>
  <si>
    <t>1001002400015L122604270520</t>
  </si>
  <si>
    <t>工单创建者-电商客服郭梦磊,手机号13676911773,安装油烟机燃气灶，需要变径圈</t>
  </si>
  <si>
    <t>2026-7-27 09:57:49 油烟机小保养，已告知198，要求7/30上门。/95432</t>
  </si>
  <si>
    <t>20260727-02-05740</t>
  </si>
  <si>
    <t>1-EUAIY1C</t>
  </si>
  <si>
    <t>阿克苏市丁香园小区38-4-302</t>
  </si>
  <si>
    <t>FGDG20260729008324</t>
  </si>
  <si>
    <t>工单创建者-电商客服艺趣接待朱梦悦,手机号13967832982,电商代报灶具上门设计JZT-TF37B-12T,需尺寸测量换装设计2026-7-2910:45:40+客户需要上门设计，条件未知，麻烦安排。</t>
  </si>
  <si>
    <t>条件符合  可以安装</t>
  </si>
  <si>
    <t>20260729-01-09027</t>
  </si>
  <si>
    <t>1002004300107L462606050231</t>
  </si>
  <si>
    <t>1-EJUAVHI</t>
  </si>
  <si>
    <t>银河国际二期8号楼1单元1901</t>
  </si>
  <si>
    <t>FGDG20260730007915</t>
  </si>
  <si>
    <t>2026-07-30 10:39:31  调试灶具，货到，台面孔好，通气，联系177****1517，2026-07-30 00:00:00上门 /智能语音机器人</t>
  </si>
  <si>
    <t>20260730-01-08290</t>
  </si>
  <si>
    <t>EH26Q</t>
  </si>
  <si>
    <t>70221500000L011204080351</t>
  </si>
  <si>
    <t>2-6Q-4428</t>
  </si>
  <si>
    <t>金桥文都小区14-3-3-东</t>
  </si>
  <si>
    <t>2026-7-29 10:44:33   油烟机小保养， 已提醒收费198，要求7/30上午上门，提前联系。/9663</t>
  </si>
  <si>
    <t>20260729-02-08985</t>
  </si>
  <si>
    <t>CXW-200-EH26Q</t>
  </si>
  <si>
    <t>1001001500166L952604230135</t>
  </si>
  <si>
    <t>1-EUDAG7Y</t>
  </si>
  <si>
    <t>柴家门镇名牌九号院26504</t>
  </si>
  <si>
    <t>2026-07-29 14:32:11  安装吸油烟机，货到，烟道孔好，已提醒橱柜（技师上门前再确认下），联系153****4382，2026-07-30 早上上门 /智能语音机器人</t>
  </si>
  <si>
    <t>20260729-01-20500</t>
  </si>
  <si>
    <t>1-EUHT6K8</t>
  </si>
  <si>
    <t>宁夏银川市贺兰县习岗镇桃李春风南区79一1一802</t>
  </si>
  <si>
    <t>FGDG20260729031606</t>
  </si>
  <si>
    <t>工单创建者-电商客服王梅,手机号13315361757,每誉代报洗碗机上门设计JPSD1T-U8,需尺寸测量新装设计上门设计,每誉为独立的集团第二品牌，请勿推荐嵌洗</t>
  </si>
  <si>
    <t>看，精装修，做，上水需加长，下水合适，电源线需加长，橱柜尺寸1300*560*810，洗碗机背后有地暖分水器，橱柜需重做，加深避开分水器，台面需加宽，需开孔，台面开孔尺寸460*480，结，整改后可以安装</t>
  </si>
  <si>
    <t>20260729-01-35888</t>
  </si>
  <si>
    <t>1018000500054L752607080111</t>
  </si>
  <si>
    <t>FGDG20260719022765</t>
  </si>
  <si>
    <t>1001002900011L142512300085</t>
  </si>
  <si>
    <t>1-EUL6VSO</t>
  </si>
  <si>
    <t>关川景湾22-2203</t>
  </si>
  <si>
    <t>FGDG20260730010277</t>
  </si>
  <si>
    <t>2026-07-30 11:23:04 内部顾客（oHxa_jvi04dmW0lwWPbVcndrx240）通过智能文本报单：报单用户甘肃省定西市安定区关川景湾22-2203油烟机安装，燃气灶调试，师傅今天会上门麻烦登记</t>
  </si>
  <si>
    <t>20260730-01-10952</t>
  </si>
  <si>
    <t>1001003300012L982604130748</t>
  </si>
  <si>
    <t>1-EUEFYI4</t>
  </si>
  <si>
    <t>清泉小区15-1-1301</t>
  </si>
  <si>
    <t>2026-7-29 16:00:48代报13565952301，货已到，2件套安装7/30/95441</t>
  </si>
  <si>
    <t>20260729-01-25521</t>
  </si>
  <si>
    <t>LS280000000000000035511106</t>
  </si>
  <si>
    <t>1-EUF89DA</t>
  </si>
  <si>
    <t>金源明珠上海滩 6号楼栋2单元单元1101</t>
  </si>
  <si>
    <t>FGDG20260729025319</t>
  </si>
  <si>
    <t>2026-7-29 17:02:16  15379739909代报 安装1件，货已到，条件都好，要求7/30早上上门。/99726</t>
  </si>
  <si>
    <t>技师已上门，经过测量，用户家进水管位置影响洗碗机安装，已告知用户整改，用户表示联系装修公司整改好之后再上门安装</t>
  </si>
  <si>
    <t>20260729-01-28678</t>
  </si>
  <si>
    <t>1001001500166L952607160093</t>
  </si>
  <si>
    <t>1-EQ2ZYP8</t>
  </si>
  <si>
    <t>颐和家园 11栋西2单元1301</t>
  </si>
  <si>
    <t>FGDG20260729001783</t>
  </si>
  <si>
    <t>2026-07-29 8:42:27           oHxa_jqfMw13PR78sD7SDZu59gVg    代报    7-30全部送货安烟灶   /9602 已约待送</t>
  </si>
  <si>
    <t>1001002900001L572603190326</t>
  </si>
  <si>
    <t>2-1XN-2761</t>
  </si>
  <si>
    <t>天庆国际新城C区31 号楼1701室</t>
  </si>
  <si>
    <t>2026-07-29 13:25:45   oaRmVjjnDhwhC76GuFJLKHtpDe7k代报： 明天7.30安装，货已送到。/96529货已到</t>
  </si>
  <si>
    <t>即装即用，前期已预埋</t>
  </si>
  <si>
    <t>20260729-01-17284</t>
  </si>
  <si>
    <t>1-EUBRNDQ</t>
  </si>
  <si>
    <t>电力家园G7-2-503</t>
  </si>
  <si>
    <t>FGDG20260729012910</t>
  </si>
  <si>
    <t>2026-07-29 12:15:56    oHxa_jgwRZhnl4ur2mPVLr121WQ8           代报     07-30  上门设计水槽洗碗机03-X20Max左右版          /9545</t>
  </si>
  <si>
    <t>20260729-01-14211</t>
  </si>
  <si>
    <t>F5S</t>
  </si>
  <si>
    <t>1001000900434L192604240487</t>
  </si>
  <si>
    <t>1-EUAC9YU</t>
  </si>
  <si>
    <t>新疆乌鲁木齐市头屯河区高铁片区街道百商米兰印象一期4栋2单元1502号</t>
  </si>
  <si>
    <t>2026-07-29 10:34:01 内部顾客（oHxa_jrlnvHhWzloBWVzmCZatdjc）通过智能文本报单： 新疆乌鲁木齐市头屯河区高铁片区街道百商米兰印象一期4栋2单元1502号，安装油烟机，7月30日上门</t>
  </si>
  <si>
    <t>20260729-01-08228</t>
  </si>
  <si>
    <t>17854116961-8IC72T5</t>
  </si>
  <si>
    <t>1-EUJ75TA</t>
  </si>
  <si>
    <t>稀土高新区三江尊园6栋1004</t>
  </si>
  <si>
    <t>FGDG20260730003128</t>
  </si>
  <si>
    <t>工单创建者-电商客服刘哲全,手机号15305219223,电商代报洗碗机上门设计JBSD2T-02-D1,需尺寸测量新装设计今天上门测量</t>
  </si>
  <si>
    <t>整改后可以安</t>
  </si>
  <si>
    <t>20260730-01-03168</t>
  </si>
  <si>
    <t>1013000500001L812206080159</t>
  </si>
  <si>
    <t>1-EDRYP1U</t>
  </si>
  <si>
    <t>同利沃尔玛店</t>
  </si>
  <si>
    <t>2026-7-30 11:37:41 18104897939代报家用净水机不出水，【保内外不清楚】7/30/96984</t>
  </si>
  <si>
    <t>20260730-02-11858</t>
  </si>
  <si>
    <t>（热水）不出水</t>
  </si>
  <si>
    <t>热水泵连接线松脱/破损</t>
  </si>
  <si>
    <t>1001001500106L952212290678</t>
  </si>
  <si>
    <t>1-6GBKUF6</t>
  </si>
  <si>
    <t>南湖北路绿城留香苑3-1-701</t>
  </si>
  <si>
    <t>FGDG20260729028731</t>
  </si>
  <si>
    <t>2026-7-29 18:39:11，13199861313代报，吸油烟机烟管脱落，7/30上门，代报表示最好尽早上门，越早越好，【顾客要求7/29就联系沟通时间，已解释】。/95667</t>
  </si>
  <si>
    <t>20260729-02-32602</t>
  </si>
  <si>
    <t>70233700000L041505102270</t>
  </si>
  <si>
    <t>2-7U-2835</t>
  </si>
  <si>
    <t>建工瑞景6126</t>
  </si>
  <si>
    <t>2026-07-28 20:34:05  吸油烟机，不工作、显示屏-烟，（抽油烟机不能启不能开开不了开不开），已指导，已提醒保修政策，要求2026-07-29 00:00:00上门，联系150****1506  来电号码联系人id: 1-7U-2835 /智能语音机器人</t>
  </si>
  <si>
    <t>跟换电源板处理正常</t>
  </si>
  <si>
    <t>20260728-02-35759</t>
  </si>
  <si>
    <t>1001001500155L912607030485</t>
  </si>
  <si>
    <t>1-EIN5T14</t>
  </si>
  <si>
    <t>宁夏银川市兴庆区大新镇燕鸽湖基地银燕园39号一单元门802房</t>
  </si>
  <si>
    <t>工单创建者-电商客服方太俊才专卖店03,手机号15062007088,《京东》麻烦师傅明天上门安装一下，谢谢</t>
  </si>
  <si>
    <t>已联系顾客  明天上午九点左右上门请勿催单有事联系技师13895676131</t>
  </si>
  <si>
    <t>1002003400058L422411180218</t>
  </si>
  <si>
    <t>1-EUB6EWW</t>
  </si>
  <si>
    <t>御湖郡11栋304</t>
  </si>
  <si>
    <t>FGDG20260729010712</t>
  </si>
  <si>
    <t>2026-07-29 11:30:28  灶具，自动熄火，（总熄火打不着火总熄火），已提醒保修政策，要求2026-07-29 下午上门，联系153****9851  来电号码联系人id: 1-DB3AFK9 /智能语音机器人</t>
  </si>
  <si>
    <t>th82g</t>
  </si>
  <si>
    <t>20260729-02-11754</t>
  </si>
  <si>
    <t>溢锅导致喷嘴堵</t>
  </si>
  <si>
    <t>JZT-TH82G-12T</t>
  </si>
  <si>
    <t>1001000900344L272605070081</t>
  </si>
  <si>
    <t>FGDG20260728004558</t>
  </si>
  <si>
    <t>2026-7-28 09:39:05  安装两台烟机，货已到，条件好，7/30上门。/953642026-7-28 10:06:39  09715133810代报   实地反馈只有2台烟机安装  登记了 3台 希望建单客服作废1台   已反馈建单客服处理  /957812026-7-28 10:08:25 多登记一台烟机，作废一台。/953642026-7-30 10:41:39 17709721933代报 添加安装烟机，今天已上门。/96473</t>
  </si>
  <si>
    <t>已做防护，用户不在现场，止逆阀客户自己安装</t>
  </si>
  <si>
    <t>JEM7-12T</t>
  </si>
  <si>
    <t>1002003500001L412007100168</t>
  </si>
  <si>
    <t>1-2AUBFGA</t>
  </si>
  <si>
    <t>金海明月6-3-801</t>
  </si>
  <si>
    <t>2026-7-29 20:22:22 灶具玻璃面板碎了，无需指导【保外】【非人为原因】7/30上午9点半上门。/95628</t>
  </si>
  <si>
    <t>条码破损 已拍照上传，无编码有照片，实收费用为零</t>
  </si>
  <si>
    <t>20260729-02-35101</t>
  </si>
  <si>
    <t>JZT-JEM7-12T</t>
  </si>
  <si>
    <t>1002004300107L462511290056</t>
  </si>
  <si>
    <t>1002004300077L472606220078</t>
  </si>
  <si>
    <t>FGDG20260727015743</t>
  </si>
  <si>
    <t>1001003300012L982607030368</t>
  </si>
  <si>
    <t>1-EUB03AG</t>
  </si>
  <si>
    <t>恒力二期44号楼3单元201</t>
  </si>
  <si>
    <t>FGDG20260729010079</t>
  </si>
  <si>
    <t>2026-07-29 11:17:47  安装吸油烟机，货到，烟道孔好，已提醒橱柜（技师上门前再确认下），联系136****7562，协商2026-07-30 00:00:00上门 /智能语音机器人</t>
  </si>
  <si>
    <t>即装即用  用户要求不剪烟管</t>
  </si>
  <si>
    <t>20260729-01-10989</t>
  </si>
  <si>
    <t>1001000900413L252603070295</t>
  </si>
  <si>
    <t>1-EULG5YY</t>
  </si>
  <si>
    <t>印刷厂1-2-2204</t>
  </si>
  <si>
    <t>FGDG20260730011212</t>
  </si>
  <si>
    <t>2026/07/30 11:40:46 用户通过微站自助预约：吸油烟机安装 货已到   安装条件已确认   期望时间2026/07/30 00:00:00  客户备注：  提前联系客户预约时间。</t>
  </si>
  <si>
    <t>20260730-01-12017</t>
  </si>
  <si>
    <t>1002003400283L432605070465</t>
  </si>
  <si>
    <t>1-EUJAJS4</t>
  </si>
  <si>
    <t>甘肃白银市白银区纺织路街道滨河东路100号稀土仁和园10号楼一单元1702</t>
  </si>
  <si>
    <t>FGDG20260730003511</t>
  </si>
  <si>
    <t>2026-7-30 09:14:37 调试灶具 电商送7/30到货 条件好 需要拆旧机，7/30下午上门。/95548 【厨电更新】【虚拟号码184619145205206】【已提醒不接受改约强烈要求送安同天】【协商改约失败】2026-7-30 09:17:57 联系人合并./95548</t>
  </si>
  <si>
    <t>已联系，电话无法接通，致电总部勿建催单，转内地，即装即用</t>
  </si>
  <si>
    <t>20260730-01-03564</t>
  </si>
  <si>
    <t>1001003400007L252607160048</t>
  </si>
  <si>
    <t>2-1SW-4678</t>
  </si>
  <si>
    <t>夏日花园6号楼一单元4楼东户</t>
  </si>
  <si>
    <t>FGDG20260729023195</t>
  </si>
  <si>
    <t>2026-7-29 16:12:29，15661368098代报，安装烟机送安同天7/30上门/96954</t>
  </si>
  <si>
    <t>20260729-01-26180</t>
  </si>
  <si>
    <t>1013000500010L832603170272</t>
  </si>
  <si>
    <t>1-E30EU76</t>
  </si>
  <si>
    <t>建设路东达众玺佳园11号楼1单元801</t>
  </si>
  <si>
    <t>FGDG20260729011080</t>
  </si>
  <si>
    <t>2026-7-29 11:35:43 安装家用净水机，条件好，7/30/95772货已到</t>
  </si>
  <si>
    <t>即装即住</t>
  </si>
  <si>
    <t>20260729-01-12160</t>
  </si>
  <si>
    <t>1002004300089L402605200098</t>
  </si>
  <si>
    <t>FGDG20260729010080</t>
  </si>
  <si>
    <t>2026-07-29 11:17:47  调试灶具，货到，台面孔好，通气，联系136****7562，协商2026-07-30 00:00:00上门 /智能语音机器人</t>
  </si>
  <si>
    <t>JND10</t>
  </si>
  <si>
    <t>1001002100108L252604160011</t>
  </si>
  <si>
    <t>1-EUDWRI0</t>
  </si>
  <si>
    <t>阿尔夏特路天河家园五期68号楼2单元102室</t>
  </si>
  <si>
    <t>FGDG20260729020673</t>
  </si>
  <si>
    <t>2026-07-29 15:21:02  安装吸油烟机，货到，烟道孔好，已提醒橱柜（技师上门前再确认下），联系189****1118，2026-07-30 00:00:00上门 /智能语音机器人</t>
  </si>
  <si>
    <t>20260729-01-23222</t>
  </si>
  <si>
    <t>1001000900313L122205210179</t>
  </si>
  <si>
    <t>1-EULK252</t>
  </si>
  <si>
    <t>乐居家园1号楼1单元1201</t>
  </si>
  <si>
    <t>FGDG20260730011615</t>
  </si>
  <si>
    <t>2026-7-30 11:48:06 安装2件，今天会上门。/96615</t>
  </si>
  <si>
    <t>20260730-01-12454</t>
  </si>
  <si>
    <t>2-UE-1204</t>
  </si>
  <si>
    <t>敦煌路街道百合家园8号楼8043</t>
  </si>
  <si>
    <t>2026-7-24 11:35:06 消毒柜导轨抽拉不顺畅，【保外】。7/25下午上门。/98223</t>
  </si>
  <si>
    <t>20260724-02-12130</t>
  </si>
  <si>
    <t>抽屉门打不开或关不上</t>
  </si>
  <si>
    <t>导轨损坏</t>
  </si>
  <si>
    <t>ZTD100F-07A</t>
  </si>
  <si>
    <t>1002003800026L602601060484</t>
  </si>
  <si>
    <t>1-EAGJEB0</t>
  </si>
  <si>
    <t>廿里铺镇阳光城·金座长岛18栋1164</t>
  </si>
  <si>
    <t>FGDG20260730011146</t>
  </si>
  <si>
    <t>2026-07-30 11:39:30  调试灶具，货到，台面孔好，通气，联系136****6640，2026-07-30 00:00:00上门 /智能语音机器人</t>
  </si>
  <si>
    <t>20260730-01-11919</t>
  </si>
  <si>
    <t>1008000800020L732602040337</t>
  </si>
  <si>
    <t>1-EA89BAW</t>
  </si>
  <si>
    <t>新疆碱泉街道百信蓝波湾小区12号楼</t>
  </si>
  <si>
    <t>2026-07-29 13:44:04  安装水槽洗碗机，货到，无水槽，台面孔好，电源插座装好，通水，水龙头好，联系138****3953，2026-07-30 上午上门 /智能语音机器人</t>
  </si>
  <si>
    <t>12-1-501</t>
  </si>
  <si>
    <t>1-EURVTV0</t>
  </si>
  <si>
    <t>1002003400144L452110070069</t>
  </si>
  <si>
    <t>1-3UHIO0W</t>
  </si>
  <si>
    <t>友好北路6号明慧园D座2101</t>
  </si>
  <si>
    <t>2026/07/28 21:10:17 用户通过微站自助预约：灶具精护JZT-TH7B-12T    已提醒收费  2026/07/30 00:00:00  提前联系。</t>
  </si>
  <si>
    <t>20260728-02-36358</t>
  </si>
  <si>
    <t>1002003600002L602303270119</t>
  </si>
  <si>
    <t>FGDG20260730011616</t>
  </si>
  <si>
    <t>1001001500088L952110070236</t>
  </si>
  <si>
    <t>2026/07/28 21:09:03 用户通过微站自助预约：油烟机小保养CXW-258-Z5T(不带罩),油烟机小保养CXW-258-Z5T(不带罩)    已提醒收费  2026/07/30 10:00:00  提前联系。 请技师根据用户家实际情况进行录单。</t>
  </si>
  <si>
    <t>20260728-02-36332</t>
  </si>
  <si>
    <t>1-EULHQOM</t>
  </si>
  <si>
    <t>文宸苑5号楼2单元301</t>
  </si>
  <si>
    <t>2026-7-30 11:43:39 13995413240代报  烟机预埋烟管。/96473</t>
  </si>
  <si>
    <t>20260730-01-12225</t>
  </si>
  <si>
    <t>1001003300017L142603240112</t>
  </si>
  <si>
    <t>1-EUER1O4</t>
  </si>
  <si>
    <t>柴达木路金座雅园1-5-1-5281</t>
  </si>
  <si>
    <t>FGDG20260729023727</t>
  </si>
  <si>
    <t>2026-7-29 16:23:15  13897420952代报，安装烟机，已约待送明天上午收到，7/30 。/95519</t>
  </si>
  <si>
    <t>20260729-01-26808</t>
  </si>
  <si>
    <t>1-EUEKVP0</t>
  </si>
  <si>
    <t>毫沁营镇巨华世纪城明祥园-海拉尔东街巨华城明祥园13号楼2单元1901</t>
  </si>
  <si>
    <t>FGDG20260729023117</t>
  </si>
  <si>
    <t>工单创建者-电商客服华锦浩,手机号18257410115,电商代报嵌入式洗碗机上门设计JBCD6E-03-N10,需尺寸测量换装设计需要师傅上门勘测</t>
  </si>
  <si>
    <t>20260729-01-26084</t>
  </si>
  <si>
    <t>1018001100011L752607100180</t>
  </si>
  <si>
    <t>2-WD-3367</t>
  </si>
  <si>
    <t>香榭丽舍花园 庆丰街与宝湖路交汇处向南500米28-1-1601</t>
  </si>
  <si>
    <t>FGDG20260729030018</t>
  </si>
  <si>
    <t>2026/07/29 19:34:53 用户通过微站自助预约：安装JBCD7E-04-H2,安装ZK50-02-F2 货已到   安装条件已确认   期望时间2026/07/30 09:00:00  客户备注：  提前联系客户预约时间。 请技师根据用户家实际情况进行录单。</t>
  </si>
  <si>
    <t>20260729-01-34078</t>
  </si>
  <si>
    <t>1009000600034L662606040234</t>
  </si>
  <si>
    <t>FGDG20260729030019</t>
  </si>
  <si>
    <t>1-EUEHVB2</t>
  </si>
  <si>
    <t>中建幸福里小区3号楼401</t>
  </si>
  <si>
    <t>2026-7-29 16:04:48，油烟机清洗198元一次，7/30上门。/95756</t>
  </si>
  <si>
    <t>20260729-02-25771</t>
  </si>
  <si>
    <t>CXW-208-JQ01T(带罩)</t>
  </si>
  <si>
    <t>1001001500161L942607130076</t>
  </si>
  <si>
    <t>1-5I8WTG</t>
  </si>
  <si>
    <t>东岸名都5号楼1单元1001</t>
  </si>
  <si>
    <t>2026-7-27 15:17:34 13488518371代报：安装烟机。已约待送。7/30/976882026-7-27 15:51:59 13488518371代报：灶具一起装/96032</t>
  </si>
  <si>
    <t>东安</t>
  </si>
  <si>
    <t>20260727-01-23632</t>
  </si>
  <si>
    <t>EM01T</t>
  </si>
  <si>
    <t>LS280000000000000030763520</t>
  </si>
  <si>
    <t>2-O1-422</t>
  </si>
  <si>
    <t>南湖北路618号君悦南湖小区2号楼一单元1302室</t>
  </si>
  <si>
    <t>2026-07-29 14:09:59 客户通过多轮对话预约：油烟机小保养CXW-200-EM01T  已提醒清洗收费政策 期望时间2026-07-30 10:00:00   客户备注：【明天早上10点】请技师提前联系。</t>
  </si>
  <si>
    <t>20260729-02-19372</t>
  </si>
  <si>
    <t>1009001500012L662605070037</t>
  </si>
  <si>
    <t>1-EUFWPF8</t>
  </si>
  <si>
    <t>吾悦公馆 12栋1单元401</t>
  </si>
  <si>
    <t>FGDG20260729027550</t>
  </si>
  <si>
    <t>2026-07-29 18:02:16 自助代报：ZK72-X1-W 安装  2026/07/30 00:00 上门联系人：刘巧热。/代报人：姬少东（13325556628+新疆-乌鲁木齐新华凌旗舰店）</t>
  </si>
  <si>
    <t>20260729-01-31233</t>
  </si>
  <si>
    <t>1001001500154L922605110157</t>
  </si>
  <si>
    <t>1-ED0JDXC</t>
  </si>
  <si>
    <t>美居大都会二期璟熙7-2-403</t>
  </si>
  <si>
    <t>FGDG20260726027440</t>
  </si>
  <si>
    <t>2026-7-26 18:29:13 烟机软管脱落  和止逆阀接不上【保内】 要求7/30上门/95468</t>
  </si>
  <si>
    <t>20260726-02-31402</t>
  </si>
  <si>
    <t>1001001500158L942603050532</t>
  </si>
  <si>
    <t>1-DZI21PU</t>
  </si>
  <si>
    <t>科学一街翰乐轩8-1-3101</t>
  </si>
  <si>
    <t>2026-7-29 18:07:50 13199861313【代报】安装三件套，7/30上门/95250货已到</t>
  </si>
  <si>
    <t>1001001500169L952606170130</t>
  </si>
  <si>
    <t>1-EUBB4HM</t>
  </si>
  <si>
    <t xml:space="preserve">河马泉君瑞棠府1-1-904 </t>
  </si>
  <si>
    <t>2026-07-29 11:39:31 自助代报：灶具 调试 吸油烟机 安装  2026/07/30 00:00 上门联系人：安欣。/代报人：胡亮亮（15120580884+新华凌京东方太店）</t>
  </si>
  <si>
    <t>20260729-01-12237</t>
  </si>
  <si>
    <t>1008000500030L702409190051</t>
  </si>
  <si>
    <t>1-EUKNVRO</t>
  </si>
  <si>
    <t>时代中城6-1-1-1</t>
  </si>
  <si>
    <t>2026-7-30 10:46:35 15199813625代报：安装水槽洗碗机，今天会上门/96640</t>
  </si>
  <si>
    <t>20260730-01-08799</t>
  </si>
  <si>
    <t>JPSD1T-02-CT03D</t>
  </si>
  <si>
    <t>1002004300077L402509180284</t>
  </si>
  <si>
    <t>1-E1HPYGC</t>
  </si>
  <si>
    <t>恒庆名城1-2-202</t>
  </si>
  <si>
    <t>2026-7-30 11:53:26 灶具调试，货已到，今天会上门。/95628</t>
  </si>
  <si>
    <t>1018001100011L752607150278</t>
  </si>
  <si>
    <t>1-DB0RBC0</t>
  </si>
  <si>
    <t>红星天铂 安宁路2号23号楼2单元2242室</t>
  </si>
  <si>
    <t>2026-07-28 14:05:06 自助代报：JBCD7E-04-H2 安装  2026/07/29 00:00 上门联系人：才让东智。/代报人：胡森萍（15897088876+西宁雪龙店-AEIL）</t>
  </si>
  <si>
    <t>1002001800310L452204140216</t>
  </si>
  <si>
    <t>1-E23TYXE</t>
  </si>
  <si>
    <t>春风巷7号院3号楼3单元602</t>
  </si>
  <si>
    <t>FGDG20260728030672</t>
  </si>
  <si>
    <t>2026-07-28 20:11:21  调试灶具，货到，台面孔未好，通气，联系138****6609，2026-07-30 00:00:00上门 /智能语音机器人</t>
  </si>
  <si>
    <t>20260728-01-35341</t>
  </si>
  <si>
    <t>JZT-FD7B-12T</t>
  </si>
  <si>
    <t>1018001000000L742310110093</t>
  </si>
  <si>
    <t>1-7MNHT92</t>
  </si>
  <si>
    <t>中海河山胜境 中海河山胜竟7一1一302</t>
  </si>
  <si>
    <t>2026-7-30 10:43:51 嵌入式洗碗机感觉下水管堵  一直响不工作 半年没用了【保内】7/30 /96850</t>
  </si>
  <si>
    <t>20260730-02-08650</t>
  </si>
  <si>
    <t>用户未清理导致的腔体异味</t>
  </si>
  <si>
    <t>1001000900209L032203300537</t>
  </si>
  <si>
    <t>2026-07-28 20:11:21  安装吸油烟机，货到，烟道孔好，已提醒橱柜（技师上门前再确认下），联系138****6609，2026-07-30 00:00:00上门 /智能语音机器人</t>
  </si>
  <si>
    <t>1001000900413L272606040116</t>
  </si>
  <si>
    <t>2-3JS-3573</t>
  </si>
  <si>
    <t>君为首府19-3-201</t>
  </si>
  <si>
    <t>FGDG20260730006025</t>
  </si>
  <si>
    <t>2026-7-30 10:03:27  19847486660代报 安装 2件套 货已到 技师核实条件 预约上门时间   /97579</t>
  </si>
  <si>
    <t>20260730-01-06224</t>
  </si>
  <si>
    <t>1009002300000L192603270510</t>
  </si>
  <si>
    <t>1-EBUJ74E</t>
  </si>
  <si>
    <t>米兰路鸿瑞花园小区8号楼1151室</t>
  </si>
  <si>
    <t>FGDG20260730012038</t>
  </si>
  <si>
    <t>2026-7-30 11:56:16 蒸烤微烹饪机安装，今天已上门。/95479</t>
  </si>
  <si>
    <t>20260730-01-12936</t>
  </si>
  <si>
    <t>1001001500158L942606220573</t>
  </si>
  <si>
    <t>1-EU97MWK</t>
  </si>
  <si>
    <t>毓秀丽景5号楼5号楼2单元901</t>
  </si>
  <si>
    <t>2026-7-29 09:18:42  安装烟机，货已到，烟道孔好，橱柜好，要求7/30上午上门/96236</t>
  </si>
  <si>
    <t>20260729-01-03817</t>
  </si>
  <si>
    <t>1001001500117L922509290064</t>
  </si>
  <si>
    <t>1-DX08YHE</t>
  </si>
  <si>
    <t>亚欧公馆54-121</t>
  </si>
  <si>
    <t>2026-7-29 15:57:27 13519948939  代报：    烟机安装，灶具调试，已约待送，7/30。/96977</t>
  </si>
  <si>
    <t>20260729-01-25368</t>
  </si>
  <si>
    <t>1001001500166L952607130214</t>
  </si>
  <si>
    <t>1-ESX5R9I</t>
  </si>
  <si>
    <t>凤凰尚境 8栋2单元1702</t>
  </si>
  <si>
    <t>FGDG20260724015954</t>
  </si>
  <si>
    <t>2026-7-24 13:18:10 18093386651代报 烟机安装+灶具调试，已约待送。要求 7/30上门。/95692</t>
  </si>
  <si>
    <t>20260724-01-17675</t>
  </si>
  <si>
    <t>1002003400305L442607090106</t>
  </si>
  <si>
    <t>君为首府19-3-202</t>
  </si>
  <si>
    <t>FGDG20260730006051</t>
  </si>
  <si>
    <t>20260730-01-06253</t>
  </si>
  <si>
    <t>1001001500166L952605110416</t>
  </si>
  <si>
    <t>1-EUDUE4O</t>
  </si>
  <si>
    <t>绿城明月湾二期9-1-902</t>
  </si>
  <si>
    <t>FGDG20260729020431</t>
  </si>
  <si>
    <t>2026-7-29 15:15:08 18347157637厨电代报安装1件，货已到，7/30上午上门。/96705</t>
  </si>
  <si>
    <t>20260729-01-22919</t>
  </si>
  <si>
    <t>1001001500161L942509270389</t>
  </si>
  <si>
    <t>1-EUJBJ92</t>
  </si>
  <si>
    <t>银时代上上城15栋1单元1904</t>
  </si>
  <si>
    <t>FGDG20260730003621</t>
  </si>
  <si>
    <t>2026-7-30 09:17:31   15309432906代报：安装2 件套，已约待送，已和技师约好【今天会上门】，/95419</t>
  </si>
  <si>
    <t>无需防护，已搞卫生</t>
  </si>
  <si>
    <t>20260730-01-03677</t>
  </si>
  <si>
    <t>1001003300032L132605060281</t>
  </si>
  <si>
    <t>1-ETL60DG</t>
  </si>
  <si>
    <t>通达豪苑二期一号楼b单元2602</t>
  </si>
  <si>
    <t>FGDG20260729011979</t>
  </si>
  <si>
    <t>2026-07-29 11:55:54  安装吸油烟机，货到，烟道孔好，已提醒橱柜（技师上门前再确认下），联系138****5599，协商2026-07-30 11:55:00上门 /智能语音机器人</t>
  </si>
  <si>
    <t>20260729-01-13166</t>
  </si>
  <si>
    <t>1001001500166L952607090172</t>
  </si>
  <si>
    <t>1-EU2QCMS</t>
  </si>
  <si>
    <t>吉泰紫辰府 4-2-601</t>
  </si>
  <si>
    <t>FGDG20260728017029</t>
  </si>
  <si>
    <t>2026-7-28 14:03:12 oaRmVjmPfu69DFlcequ-vgcI643U 【代报】明天送货，明天安 1件套/97651送安同天</t>
  </si>
  <si>
    <t>止逆阀客户要求自行安装</t>
  </si>
  <si>
    <t>20260728-01-19288</t>
  </si>
  <si>
    <t>1001000900421L512605190064</t>
  </si>
  <si>
    <t>1-ETTJFGM</t>
  </si>
  <si>
    <t>新疆昌吉州北京南路街道光明苑(延安南路)23号楼光明苑23-3-302</t>
  </si>
  <si>
    <t>FGDG20260727020965</t>
  </si>
  <si>
    <t>2026-7-27 15:24:07，烟机安装，货已到，烟道孔需技师开孔，费用已提醒，用户装在玻璃上，7/29/95347</t>
  </si>
  <si>
    <t>烟道玻璃开孔 客户自己找人开 安装烟管</t>
  </si>
  <si>
    <t>20260727-01-24093</t>
  </si>
  <si>
    <t>1002004300077L472607020342</t>
  </si>
  <si>
    <t>1001003300012L572607080095</t>
  </si>
  <si>
    <t>1-EUERSMY</t>
  </si>
  <si>
    <t>新疆阿克苏地区阿克苏市柯柯牙街道迎宾湖畔33号楼二单元门1102房间</t>
  </si>
  <si>
    <t>工单创建者-电商客服高帆,手机号13183000632,安装。可以今天安装的话也行的</t>
  </si>
  <si>
    <t>20260729-01-26898</t>
  </si>
  <si>
    <t>17853856011-BL1MV91</t>
  </si>
  <si>
    <t>1002003700002L472601080120</t>
  </si>
  <si>
    <t>FGDG20260730010278</t>
  </si>
  <si>
    <t>01-TH36B-12T</t>
  </si>
  <si>
    <t>1002004500003L602605221094</t>
  </si>
  <si>
    <t>1-1FYTFE</t>
  </si>
  <si>
    <t>石马坪街道金宇花苑15号楼2单元302室</t>
  </si>
  <si>
    <t>FGDG20260729014236</t>
  </si>
  <si>
    <t>2026/07/29 12:47:50 用户通过微站自助预约：调试JZT-01-TH36B-12T 货已到   安装条件已确认   期望时间2026/07/30 10:00:00  客户备注：  提前联系客户预约时间。</t>
  </si>
  <si>
    <t>20260729-01-15636</t>
  </si>
  <si>
    <t>1001001900198L601612010726</t>
  </si>
  <si>
    <t>2-1CD-2243</t>
  </si>
  <si>
    <t>馨和苑23-3-702</t>
  </si>
  <si>
    <t>2026-07-30 09:09:53  吸油烟机， 小保养，已提醒小保养政策，要求2026-07-30 00:00:00上门，联系158****3336  来电号码联系人id: 1-1CD-2243 /智能语音机器人</t>
  </si>
  <si>
    <t>20260730-02-03145</t>
  </si>
  <si>
    <t>1001001500150L952607200157</t>
  </si>
  <si>
    <t>1-EU6YIVQ</t>
  </si>
  <si>
    <t>润兰之城 3栋3单元2606</t>
  </si>
  <si>
    <t>FGDG20260728030330</t>
  </si>
  <si>
    <t>2026-07-28 19:53:06 自助代报：CXW-358-03-Z8T(不带罩) 安装  2026/07/30 00:00 上门联系人：刘耀武。/代报人：专供机·孙娟（13919213932+兰州）</t>
  </si>
  <si>
    <t>即装即用，用户后期自己安装止逆阀我们上门只安装烟机</t>
  </si>
  <si>
    <t>20260728-01-34954</t>
  </si>
  <si>
    <t>1002004300060L452412050006</t>
  </si>
  <si>
    <t>1-ET9C7TE</t>
  </si>
  <si>
    <t>颐海苑7-3-201</t>
  </si>
  <si>
    <t>FGDG20260730012963</t>
  </si>
  <si>
    <t>2026-07-30 12:18:40 自助代报：今天会上门 灶具 调试  2026/07/30 00:00 上门联系人：王惠敏。/代报人：焦鹏飞（19509519593+宁夏）</t>
  </si>
  <si>
    <t>20260730-01-14013</t>
  </si>
  <si>
    <t>1001000900428L252606010308</t>
  </si>
  <si>
    <t>1-ETTZL60</t>
  </si>
  <si>
    <t>宁夏银川市永宁县望远镇兴郡学府二期1-1-501</t>
  </si>
  <si>
    <t>工单创建者-电商客服艺趣接待吴嘉辉,手机号13216651085,2026-7-2716:00:06/CXW-358-HE1-G安装，2026-07-30，10:00:00/艺趣吴嘉辉2026-7-27 16:17:37 用户来电询问自己预约好了吗，已告知用户名下已有工单，用户知晓，/95764</t>
  </si>
  <si>
    <t>20260727-01-26088</t>
  </si>
  <si>
    <t>1-EULBATY</t>
  </si>
  <si>
    <t>宁夏吴忠市利通区古城镇吴忠光耀府41102号</t>
  </si>
  <si>
    <t>FGDG20260730010734</t>
  </si>
  <si>
    <t>工单创建者-电商客服方澜,手机号18037782684,电商代报热水器上门设计JSQ30-03-MS16T1-FR,需尺寸测量换装设计测量</t>
  </si>
  <si>
    <t>20260730-01-11472</t>
  </si>
  <si>
    <t>JSQ30-02-MS16T1-FR-12T</t>
  </si>
  <si>
    <t>02-JC01T</t>
  </si>
  <si>
    <t>1001002100066L122607070076</t>
  </si>
  <si>
    <t>1-6BZ6JFM</t>
  </si>
  <si>
    <t>伊州区润博园4号楼二单元102</t>
  </si>
  <si>
    <t>FGDG20260729022917</t>
  </si>
  <si>
    <t>2026-7-29 16:06:27 货已到，4件套安装，条件好，7/30/95441</t>
  </si>
  <si>
    <t>20260729-01-25859</t>
  </si>
  <si>
    <t>CXW-258-02-JC01T（不带罩）</t>
  </si>
  <si>
    <t>1009000800006L322411230013</t>
  </si>
  <si>
    <t>1-E6UVOMC</t>
  </si>
  <si>
    <t>通嘉和悦府 8栋2单元2003</t>
  </si>
  <si>
    <t>FGDG20260730013209</t>
  </si>
  <si>
    <t>2026-7-30 12:23:50 15214803932 代报 来电反馈用户家是蒸烤微烹饪机，不是蒸烤烹饪机，已修改 /95636</t>
  </si>
  <si>
    <t>20260729-01-32262</t>
  </si>
  <si>
    <t>1008000800046L732606080065</t>
  </si>
  <si>
    <t>1-EUL34AW</t>
  </si>
  <si>
    <t>麦迪逊花园</t>
  </si>
  <si>
    <t>2026-07-30 11:16:02 内部顾客（ofq_l5XEVDP8v9t2lDBbIh_zeYS4）通过智能文本报单：  内蒙古呼和浩特市赛罕区麦迪逊花园  水槽洗碗机安装，今天上门，建个单子</t>
  </si>
  <si>
    <t>20260730-01-10539</t>
  </si>
  <si>
    <t>1001001500161L942509060098</t>
  </si>
  <si>
    <t>1-EULS4Y8</t>
  </si>
  <si>
    <t>理想城1-104</t>
  </si>
  <si>
    <t>FGDG20260730012440</t>
  </si>
  <si>
    <t>2026-7-30 12:05:25  13884202121代报  安装烟机 今天会上门/96785货已到</t>
  </si>
  <si>
    <t>20260730-01-13403</t>
  </si>
  <si>
    <t>LS280000000000000005166334</t>
  </si>
  <si>
    <t>1-20ZMN0W</t>
  </si>
  <si>
    <t>喀什东路福泰雅居4-1-1301</t>
  </si>
  <si>
    <t>2026-7-29 10:47:03  烟机小保养，198元，具体上门时间提前联系，7/29下午上门。/95784</t>
  </si>
  <si>
    <t>20260729-02-09115</t>
  </si>
  <si>
    <t>1018000700004L752601080077</t>
  </si>
  <si>
    <t>2026-07-29 18:30:34 内部顾客（oHxa_jg8nHVWqYsyL9FD66j7Cmwk）通过智能文本报单： 新疆乌鲁木齐市沙依巴克区西山街道通嘉和悦府8号楼2单元2003 预约安装 明天 型号蒸烤箱和嵌入式洗碗机2026-7-30 12:23:50 15214803932 代报 来电反馈用户家是蒸烤微烹饪机，不是蒸烤烹饪机，需要修改 /956362026-7-30 12:23:50 15214803932 代报 来电反馈用户家是蒸烤微烹饪机，不是蒸烤烹饪机，已修改 /95636</t>
  </si>
  <si>
    <t>JPCD6E-02-B-NF1</t>
  </si>
  <si>
    <t>1001000900413L272603280470</t>
  </si>
  <si>
    <t>君为首府22-1-202</t>
  </si>
  <si>
    <t>FGDG20260730005942</t>
  </si>
  <si>
    <t>2026-7-30 10:03:27  19847486660代报 安装 2件套 货已到 技师核实条件  /97579</t>
  </si>
  <si>
    <t>20260730-01-06140</t>
  </si>
  <si>
    <t>1001000900413L272606040113</t>
  </si>
  <si>
    <t>君为首府22-1-201</t>
  </si>
  <si>
    <t>FGDG20260730005925</t>
  </si>
  <si>
    <t>20260730-01-06123</t>
  </si>
  <si>
    <t>1002003400305L442607090103</t>
  </si>
  <si>
    <t>FGDG20260730005926</t>
  </si>
  <si>
    <t>1001001500153L932607200067</t>
  </si>
  <si>
    <t>1-EUEK4FW</t>
  </si>
  <si>
    <t>清华一品5-301</t>
  </si>
  <si>
    <t>2026-7-29 16:07:18 18690317658代报，安装四件套 ，送安同天，约7/30 。/95391</t>
  </si>
  <si>
    <t>17854659101-JS4485</t>
  </si>
  <si>
    <t>1001002900011L252607210205</t>
  </si>
  <si>
    <t>1-EUFHTX6</t>
  </si>
  <si>
    <t>万科阅海锦绣西区 阅海锦绣8-1一1701</t>
  </si>
  <si>
    <t>2026-07-29 17:25:04  安装吸油烟机，货到，烟道孔好，已提醒橱柜（技师上门前再确认下），联系155****8998，2026-07-30 00:00:00上门 /智能语音机器人</t>
  </si>
  <si>
    <t>20260729-01-29700</t>
  </si>
  <si>
    <t>1002004300087L452607020033</t>
  </si>
  <si>
    <t>1-EUJSPWG</t>
  </si>
  <si>
    <t>新疆乌鲁木齐市天山区新华北路街道金碧华府-B1号楼1307</t>
  </si>
  <si>
    <t>FGDG20260730005303</t>
  </si>
  <si>
    <t>2026-7-30 09:50:25 灶具调试，货已到，【厨电更新】尺寸合适，气源通，【协商改约失败】【强烈要求送货安装同天】7/30上门。/95280【虚拟号码】1844903750930162026-7-30 09:52:19 【合并联系人】。/95280</t>
  </si>
  <si>
    <t>20260730-01-05478</t>
  </si>
  <si>
    <t>1002004300114L422607210124</t>
  </si>
  <si>
    <t>1-EUL8O66</t>
  </si>
  <si>
    <t>15号小区 15小区15栋432号</t>
  </si>
  <si>
    <t>FGDG20260730010454</t>
  </si>
  <si>
    <t>2026-7-30 11:26:03 18999736658代报：安装油烟机和灶具 货已到 条件好 需要拆除旧机 7/30 /96703</t>
  </si>
  <si>
    <t>20260730-01-11164</t>
  </si>
  <si>
    <t>JSQ30-X1666-FR</t>
  </si>
  <si>
    <t>1004001400018L512605310084</t>
  </si>
  <si>
    <t>第三方开孔收120元</t>
  </si>
  <si>
    <t>1001000900410L252607130098</t>
  </si>
  <si>
    <t>1002004300119L422607200096</t>
  </si>
  <si>
    <t>1-EQ5F8T2</t>
  </si>
  <si>
    <t>佳缘小区13-3-501</t>
  </si>
  <si>
    <t>2026-7-29 14:38:42 18099277373代报，安装2件，送安同天【嵌入式洗碗机到货了】，7/30上门。/96615</t>
  </si>
  <si>
    <t>17854055201-B7FQRAZ</t>
  </si>
  <si>
    <t>1001003300001L982607160156</t>
  </si>
  <si>
    <t>桦甸小区21-2504</t>
  </si>
  <si>
    <t>FGDG20260726024377</t>
  </si>
  <si>
    <t>2026-7-26 16:57:49 安装2件+放置灶具，货已到，条件好，气未通，7/27。/96792</t>
  </si>
  <si>
    <t>20260726-01-27847</t>
  </si>
  <si>
    <t>1018000500049L752604100268</t>
  </si>
  <si>
    <t>1001002900010L142603130200</t>
  </si>
  <si>
    <t>1-BYOS3KY</t>
  </si>
  <si>
    <t>山水大院11-2-802</t>
  </si>
  <si>
    <t>FGDG20260730013009</t>
  </si>
  <si>
    <t>2026-07-30 12:19:44 自助代报：今天会上门 吸油烟机 安装 灶蒸烤烹饪机 安装  2026/07/30 00:00 上门联系人：用户。/代报人：焦鹏飞（19509519593+宁夏）</t>
  </si>
  <si>
    <t>20260730-01-14055</t>
  </si>
  <si>
    <t>1004001300008L502112080032</t>
  </si>
  <si>
    <t>1-EULSEVQ</t>
  </si>
  <si>
    <t>沙河街道远洲大都汇C区13-2-704</t>
  </si>
  <si>
    <t>2026/07/30 12:07:11 用户通过微站自助预约：吸油烟机安装,热水器安装 货已到   安装条件已确认   期望时间2026/07/30 00:00:00  客户备注：  提前联系客户预约时间。 请技师根据用户家实际情况进行录单。</t>
  </si>
  <si>
    <t>1001001500158L922607100216</t>
  </si>
  <si>
    <t>1001000900421L512512022350</t>
  </si>
  <si>
    <t>1-ELCQ1VY</t>
  </si>
  <si>
    <t>铁克其乡御河融景1802</t>
  </si>
  <si>
    <t>FGDG20260729032275</t>
  </si>
  <si>
    <t>2026/07/29 22:28:14 用户通过微站自助预约：安装CXW-358-F5,调试JZT-TF29B-12T 货已到   安装条件已确认   期望时间2026/07/30 11:00:00  客户备注：  提前联系客户预约时间。 请技师根据用户家实际情况进行录单。</t>
  </si>
  <si>
    <t>20260729-01-36709</t>
  </si>
  <si>
    <t>1-EUG1AE4</t>
  </si>
  <si>
    <t>海拉尔东路森林小镇3-2-701</t>
  </si>
  <si>
    <t>FGDG20260729027952</t>
  </si>
  <si>
    <t>2026-7-29 18:13:49 13134718878代报： 设计  水槽洗碗机  03-Z8 /03-Y5A    /96211</t>
  </si>
  <si>
    <t>20260729-01-31711</t>
  </si>
  <si>
    <t>1004000900011L522006120040</t>
  </si>
  <si>
    <t>1-EULH2FA</t>
  </si>
  <si>
    <t>中广怡景湾尚城3-5-702</t>
  </si>
  <si>
    <t>2026-7-30 11:38:35 重新装修，热水器的燃气管拿下来了，需要技师上门接一下，【保内】要求7/30下午上门。/95752</t>
  </si>
  <si>
    <t>漏气</t>
  </si>
  <si>
    <t>金属波纹管损坏（公司配送）</t>
  </si>
  <si>
    <t>JSQ31-D1601-FR-12T</t>
  </si>
  <si>
    <t>2-2TG-573</t>
  </si>
  <si>
    <t>水磨沟街道 水磨沟公园对面水墨清苑8-1-702</t>
  </si>
  <si>
    <t>工单创建者-电商客服艺趣接待龚国颖,手机号18176408515,2026年7月28日20:15:34/顾客需要7月30早上上门清洗，辛苦提前联系确认</t>
  </si>
  <si>
    <t>电商核销码</t>
  </si>
  <si>
    <t>20260728-02-35446</t>
  </si>
  <si>
    <t>CXW-228-JQD2T(带罩)</t>
  </si>
  <si>
    <t>1002004300119L462607060218</t>
  </si>
  <si>
    <t>1-EUEA3YY</t>
  </si>
  <si>
    <t>达坂城区文旅小镇 达坂城镇芳泽苑小区3-3-402</t>
  </si>
  <si>
    <t>FGDG20260729022040</t>
  </si>
  <si>
    <t>2026-07-29 15:49:26 自助代报：JZT-03-TD7B-12T 调试  2026/07/30 00:00 上门联系人：马桂萍。/代报人：阿丽牙·阿力木（18999967255+我家电器阳光100店）</t>
  </si>
  <si>
    <t>远程达坂城</t>
  </si>
  <si>
    <t>达坂城区</t>
  </si>
  <si>
    <t>20260729-01-24789</t>
  </si>
  <si>
    <t>1009000500041L682507280087</t>
  </si>
  <si>
    <t>1001001500130L952507010128</t>
  </si>
  <si>
    <t>1-EULZ9LY</t>
  </si>
  <si>
    <t>御龙湾25-1-1002</t>
  </si>
  <si>
    <t>FGDG20260730013150</t>
  </si>
  <si>
    <t>2026-7-30 12:21:33，安装烟机，货已到，条件好，要求7/30号上门。/95754</t>
  </si>
  <si>
    <t>20260730-01-14256</t>
  </si>
  <si>
    <t>1008000800001L732601270245</t>
  </si>
  <si>
    <t>1-ETKHML6</t>
  </si>
  <si>
    <t>保利天汇13-1904</t>
  </si>
  <si>
    <t>2026-7-26 16:59:06   15769413011代报    安装1 件      货已到     7/27。/968802026-7-26 17:26:31 17793109377代报：增加产品线安装，安装烟机+调试灶具，货已到， 预约7/27上门。/964972026-7-26 17:26:31 17793109377代报：增加产品线安装，安装烟机01-Y2.I+安装灶蒸烤，JZT-ZK60-01-Y2.I ,货已到， 预约7/27上门。/964972026-7-26 17:26:31 17793109377代报：增加产品线安装，安装烟机01-Y2.I+安装灶蒸烤，JZT-ZK60-01-Y2.I ,货已到， 预约7/27上门。/96497</t>
  </si>
  <si>
    <t>JZT-ZK60-01-Y2.I</t>
  </si>
  <si>
    <t>1009001300010L682511180077</t>
  </si>
  <si>
    <t>2026-7-26 17:26:31 17793109377代报：增加产品线安装，安装烟机01-Y2.I+安装灶蒸烤，JZT-ZK60-01-Y2.I ,货已到， 预约7/27上门。/96497</t>
  </si>
  <si>
    <t>1001003400007L112607150122</t>
  </si>
  <si>
    <t>1-EULN84O</t>
  </si>
  <si>
    <t>恒昌欧景名苑二期30-3-302</t>
  </si>
  <si>
    <t>2026/07/30 11:56:03 用户通过微站自助预约：吸油烟机安装 货已到   安装条件已确认   期望时间2026/07/31 00:00:00  客户备注：  提前联系客户预约时间。</t>
  </si>
  <si>
    <t>20260730-01-12854</t>
  </si>
  <si>
    <t>17853880421-341RU3A</t>
  </si>
  <si>
    <t>01-Y2.I</t>
  </si>
  <si>
    <t>1001002900000L572512260013</t>
  </si>
  <si>
    <t>FGDG20260726025402</t>
  </si>
  <si>
    <t>2026-7-26 17:26:31 17793109377代报：增加产品线安装，安装烟机01-Y2.I+安装灶蒸烤，JZT-ZK60-01-Y2.I ,货已到， 预约7/27上门。/964972026-7-26 17:26:31 17793109377代报：增加产品线安装，安装烟机01-Y2.I+安装灶蒸烤，JZT-ZK60-01-Y2.I ,货已到， 预约7/27上门。/96497</t>
  </si>
  <si>
    <t>1001000900408L272605110100</t>
  </si>
  <si>
    <t>1-EUCT40A</t>
  </si>
  <si>
    <t>城关镇孙家院二期B4</t>
  </si>
  <si>
    <t>FGDG20260729016756</t>
  </si>
  <si>
    <t>2026-07-29 13:52:46 内部顾客（oHxa_jicmqqqDIFWMhErLry23xEo）通过智能文本报单：甘肃省陇南市康县城关镇孙家院二期安置房B416楼，，明天预约安装烟机</t>
  </si>
  <si>
    <t>康县</t>
  </si>
  <si>
    <t>20260729-01-18488</t>
  </si>
  <si>
    <t>CXW-358-EMC5T</t>
  </si>
  <si>
    <t>1002004300012L452310190263</t>
  </si>
  <si>
    <t>1-EHL067O</t>
  </si>
  <si>
    <t>云锦东方1-1-1401</t>
  </si>
  <si>
    <t>FGDG20260730014314</t>
  </si>
  <si>
    <t>2026/07/30 12:50:58 用户通过微站自助预约：安装JSQ25-C1361-FR-12T,灶具调试 货已到   安装条件已确认   期望时间2026/07/30 00:00:00  客户备注：  提前联系客户预约时间。 请技师根据用户家实际情况进行录单。</t>
  </si>
  <si>
    <t>20260730-01-15607</t>
  </si>
  <si>
    <t>JSQ25-C1361-FR</t>
  </si>
  <si>
    <t>1004002100015L512407160112</t>
  </si>
  <si>
    <t>FGDG20260730014313</t>
  </si>
  <si>
    <t>JSQ25-C1361-FR-12T</t>
  </si>
  <si>
    <t>1018000500049L752603090003</t>
  </si>
  <si>
    <t>1-EORV4EK</t>
  </si>
  <si>
    <t>歌林和院 观园路1469号歌林别墅二期52-2</t>
  </si>
  <si>
    <t>2026-07-29 14:24:08 15099058870代报嵌入式洗碗机下水管位置调整，前期没有留出净水机的位置，会不会产生费用，要求技师提前告知顾客。/97321</t>
  </si>
  <si>
    <t>顾客要求上门安装进水三通</t>
  </si>
  <si>
    <t>20260729-08-20185</t>
  </si>
  <si>
    <t>1001000900421L522512180588</t>
  </si>
  <si>
    <t>1-ES9JH0M</t>
  </si>
  <si>
    <t xml:space="preserve">   阶州大道与云屏路交汇处盛德·陇上阁四号楼18C</t>
  </si>
  <si>
    <t>FGDG20260730009038</t>
  </si>
  <si>
    <t>2026-07-30 11:00:26 内部顾客（oHxa_jj0CIcCuxRTmI2mSlO-rqT0）通过智能文本报单：陈总  甘肃省 陇南市 武都区 阶州大道与云屏路交汇处盛德·陇上阁四号楼18C    F5   已经收到预约下午安装</t>
  </si>
  <si>
    <t>20260730-01-09606</t>
  </si>
  <si>
    <t>1001001500123L952606250048</t>
  </si>
  <si>
    <t>1-955LGLC</t>
  </si>
  <si>
    <t>金茂府5-A-1002</t>
  </si>
  <si>
    <t>FGDG20260723006805</t>
  </si>
  <si>
    <t>2026-7-23 10:23:21 19993021306代报：安装烟机，货到，期望：7/23，协商：7/24/96295货已到2026-7-30 12:07:32 询问上门时间，已转技师尽快联系用户为准/96295 ----地址更新</t>
  </si>
  <si>
    <t>20260723-01-07306</t>
  </si>
  <si>
    <t>1-ECNYBT6</t>
  </si>
  <si>
    <t>美林云际5-1-1401</t>
  </si>
  <si>
    <t>2026-07-30 12:56:28 自助代报：今天会上门 吸油烟机 油烟机预埋烟管  2026/07/30 00:00 上门联系人：李姿谕。/代报人：多门店·张磊（18295002018+宁夏）</t>
  </si>
  <si>
    <t>20260730-01-15820</t>
  </si>
  <si>
    <t>1018001100011L752606070014</t>
  </si>
  <si>
    <t>1-EQBCS4Y</t>
  </si>
  <si>
    <t>阳光城金座长岛 金座长岛阳光城10号楼1051室</t>
  </si>
  <si>
    <t>2026-7-29 13:36:28 13619712552代报：安装1件，货已到，预约 7/30 上门/96640</t>
  </si>
  <si>
    <t>1001000900315L252606300312</t>
  </si>
  <si>
    <t>1-ET8CTMK</t>
  </si>
  <si>
    <t>八一路街道湟中路青藏花园小区</t>
  </si>
  <si>
    <t>FGDG20260730013917</t>
  </si>
  <si>
    <t>2026/07/30 12:41:34 用户通过微站自助预约：吸油烟机安装 货已到   安装条件已确认   期望时间2026/07/30 00:00:00  客户备注：  提前联系客户预约时间。</t>
  </si>
  <si>
    <t>致电顾客    女士接听  已跟顾客预约，顾客认可，如用户来电勿建催单，请联系（15297234291）感谢</t>
  </si>
  <si>
    <t>20260730-01-15161</t>
  </si>
  <si>
    <t>1-EUMG8UE</t>
  </si>
  <si>
    <t>云湖壹号  10-0601</t>
  </si>
  <si>
    <t>FGDG20260730014830</t>
  </si>
  <si>
    <t>2026-7-30 13:04:35技师17690639991 新装设计 嵌入式洗碗机   今天已上门。/95454</t>
  </si>
  <si>
    <t>20260730-01-16259</t>
  </si>
  <si>
    <t>1001001500154L922606230208</t>
  </si>
  <si>
    <t>1-EUK6VSU</t>
  </si>
  <si>
    <t>薛家湾镇锦苑7号楼1单元602</t>
  </si>
  <si>
    <t>FGDG20260730006668</t>
  </si>
  <si>
    <t>2026-07-30 10:16:39  安装吸油烟机，货到，烟道孔好，已提醒橱柜（技师上门前再确认下），联系185****9048，2026-07-30 00:00:00上门 /智能语音机器人</t>
  </si>
  <si>
    <t>20260730-01-06903</t>
  </si>
  <si>
    <t>1004001900008L522605220030</t>
  </si>
  <si>
    <t>1-ECLUK7U</t>
  </si>
  <si>
    <t>紫瑞福2-1-202</t>
  </si>
  <si>
    <t>2026-7-30 10:29:55 热水器安装，今天会上门。/95479</t>
  </si>
  <si>
    <t>气源未通，用户表示自己购买角阀后期厂再连接上水管</t>
  </si>
  <si>
    <t>20260730-01-07754</t>
  </si>
  <si>
    <t>1001001500166L952606150300</t>
  </si>
  <si>
    <t>1-EUKEM40</t>
  </si>
  <si>
    <t>兴洲财富缘1号楼2单元702</t>
  </si>
  <si>
    <t>2026-7-30 10:29:48     安装烟机，货已到，今天会上门  。/95675</t>
  </si>
  <si>
    <t>20260730-01-07764</t>
  </si>
  <si>
    <t>1001001500166L952607210076</t>
  </si>
  <si>
    <t>2-OP-2250</t>
  </si>
  <si>
    <t>丽水街38号景悦湟水湾10号楼</t>
  </si>
  <si>
    <t>FGDG20260728018571</t>
  </si>
  <si>
    <t>2026-07-28 14:37:33  【内部顾客】 oHxa_jgfaqx6CTQljvE5rNOIgOrE代报】  安装调试 1  件套， 安装条件 不确定需要上门之前再次确定下。代报反馈的。       /98039【注意】：技师上门前需提前联系客户，按实际情况录单。货已到今天物流已经联系顾客收货了</t>
  </si>
  <si>
    <t>null    顾客为商铺烟管过长，已告知需要加装换气扇，顾客表示认可</t>
  </si>
  <si>
    <t>20260728-01-21140</t>
  </si>
  <si>
    <t>1009000500033L682506021075</t>
  </si>
  <si>
    <t>1-DVI5CHS</t>
  </si>
  <si>
    <t>洮阳镇华林雅庭9号楼904</t>
  </si>
  <si>
    <t>2026-7-30 09:35:45      安装灶蒸烤+嵌入式洗碗机，今天已上门  。/95675</t>
  </si>
  <si>
    <t>内结，放置灶具</t>
  </si>
  <si>
    <t>1002003700100L602601260151</t>
  </si>
  <si>
    <t>1-E6CYCHY</t>
  </si>
  <si>
    <t>中天翡翠雅君</t>
  </si>
  <si>
    <t>2026-07-29 13:55:03 自助代报：灶具 调试 明天早上安装 2026/07/30 00:00 上门联系人：王宇。/代报人：郭精杰（17609906052+新疆华凌至尊专卖店）</t>
  </si>
  <si>
    <t>11-1-602</t>
  </si>
  <si>
    <t>1002003700097L412604080033</t>
  </si>
  <si>
    <t>FGDG20260730006669</t>
  </si>
  <si>
    <t>2026-07-30 10:16:39  放置灶具，货到，台面孔好，未通气，已提醒通气，联系185****9048，2026-07-30 00:00:00上门 /智能语音机器人</t>
  </si>
  <si>
    <t>1018000500029L742508020086</t>
  </si>
  <si>
    <t>下水三通用户自备。</t>
  </si>
  <si>
    <t>JBSD2F-Q5SL(不带底)</t>
  </si>
  <si>
    <t>U1008000200076L712105090079</t>
  </si>
  <si>
    <t>1-E9L9FDS</t>
  </si>
  <si>
    <t>香格里观山悦9-303</t>
  </si>
  <si>
    <t>2026/07/30 13:05:37 用户通过微站自助预约：维修JBSD2F-Q5SL(不带底) 已提醒保修政策  水槽洗碗机喷淋臂相关 期望时间2026/07/30 00:00:00  。</t>
  </si>
  <si>
    <t>20260730-02-16229</t>
  </si>
  <si>
    <t>喷淋臂磨损</t>
  </si>
  <si>
    <t>1-EUEHOZA</t>
  </si>
  <si>
    <t>弘业大厦</t>
  </si>
  <si>
    <t>FGDG20260729022814</t>
  </si>
  <si>
    <t>2026-07-29 16:05:01 自助代报：嵌入式洗碗机 新装设计  2026/07/30 00:00 上门联系人：齐小革。/代报人：专供机·孙娟（13919213932+兰州）</t>
  </si>
  <si>
    <t>20260729-01-25733</t>
  </si>
  <si>
    <t>HKY7-12T</t>
  </si>
  <si>
    <t>1002003700117L602603170101</t>
  </si>
  <si>
    <t>1-ECO0HCA</t>
  </si>
  <si>
    <t>龙湖光年 1栋1单元1406</t>
  </si>
  <si>
    <t>FGDG20260729010153</t>
  </si>
  <si>
    <t>2026-7-29 11:18:59  15002523331代报，灶具调试，7/30。/96846货已到</t>
  </si>
  <si>
    <t>20260729-01-11080</t>
  </si>
  <si>
    <t>JZT-HKY7-12T</t>
  </si>
  <si>
    <t>1002003400306L442601080278</t>
  </si>
  <si>
    <t>1-EUMBCUK</t>
  </si>
  <si>
    <t>翠湖雅居4-2-201</t>
  </si>
  <si>
    <t>FGDG20260730014389</t>
  </si>
  <si>
    <t>2026-7-30 12:52:05 18899046652代报  维修灶具 有漏气 安全隐患 尽快联系  7/30，/95713【保内外不清楚】</t>
  </si>
  <si>
    <t>用户家无漏气，正常测试正常。</t>
  </si>
  <si>
    <t>20260730-02-15707</t>
  </si>
  <si>
    <t>1001002000029L562601210094</t>
  </si>
  <si>
    <t>1-C9AGLYC</t>
  </si>
  <si>
    <t>红星天铂四期 红星天铂4期10号楼1单元1161</t>
  </si>
  <si>
    <t>2026-07-29 19:17:33 oaRmVjmK503a6PTitPFwkMCfqw4Y代报客户说倒灌烟，止逆阀全部做更换/96890</t>
  </si>
  <si>
    <t>装修公司将烟管弄烂，更换两节烟管</t>
  </si>
  <si>
    <t>20260729-02-33672</t>
  </si>
  <si>
    <t>1001002900005L572508060021</t>
  </si>
  <si>
    <t>1-C58GY8Q</t>
  </si>
  <si>
    <t xml:space="preserve"> 豪乐尚山豪庭6-402</t>
  </si>
  <si>
    <t>2026-07-29 17:43:10  吸油烟机，倒烟串味，（倒烟串味），已提醒保修政策，协商2026-07-30 00:00:00上门，联系189****0100  来电号码联系人id: 1-AVTB0XD /智能语音机器人</t>
  </si>
  <si>
    <t>内结用户要求开孔费用优惠  40</t>
  </si>
  <si>
    <t>20260729-02-30465</t>
  </si>
  <si>
    <t>1-EUF4Q7I</t>
  </si>
  <si>
    <t>新疆阿克苏市前进路2号</t>
  </si>
  <si>
    <t>FGDG20260729024949</t>
  </si>
  <si>
    <t>工单创建者-电商客服王亚平,手机号13726451926,电商代报嵌入式洗碗机上门设计JBCD7E-03-V18,需尺寸测量换装设计需要师傅上门测量（位置到了可以问详细一点的）</t>
  </si>
  <si>
    <t>橱柜未做  已告知注意事项</t>
  </si>
  <si>
    <t>20260729-01-28246</t>
  </si>
  <si>
    <t>1002003700002L412510280125</t>
  </si>
  <si>
    <t>1-EUCPYBI</t>
  </si>
  <si>
    <t>泉湖新城小区7号楼2单元601</t>
  </si>
  <si>
    <t>FGDG20260729016440</t>
  </si>
  <si>
    <t>2026-07-29 13:44:54  调试灶具，货到，台面孔好，通气，联系166****9191，协商2026-07-30 00:00:00上门 /智能语音机器人</t>
  </si>
  <si>
    <t>20260729-01-18104</t>
  </si>
  <si>
    <t>1009002300000L192601182012</t>
  </si>
  <si>
    <t>1-DV0E7WW</t>
  </si>
  <si>
    <t>星耀阅海10-1-1401</t>
  </si>
  <si>
    <t>2026/07/30 13:09:34 用户通过微站自助预约：蒸烤微烹饪机安装 货已到   安装条件已确认   期望时间2026/07/30 00:00:00  客户备注：  提前联系客户预约时间。</t>
  </si>
  <si>
    <t>1001000900421L512605250841</t>
  </si>
  <si>
    <t>1-EULX5N8</t>
  </si>
  <si>
    <t>中天景御9-2-801</t>
  </si>
  <si>
    <t>FGDG20260730012929</t>
  </si>
  <si>
    <t>2026-7-30 12:17:10 安装3件，货已到，条件好，已上门。/96623</t>
  </si>
  <si>
    <t>1003000400012L222605210056</t>
  </si>
  <si>
    <t>FGDG20260730012931</t>
  </si>
  <si>
    <t>ZTD130H-02-JP10</t>
  </si>
  <si>
    <t>2026-07-29 12:33:06  吸油烟机， 小保养，已提醒小保养政策，要求2026-07-29 00:00:00上门，联系175****4111  来电号码联系人id: 1-D61GSFR /智能语音机器人</t>
  </si>
  <si>
    <t>20260729-02-14989</t>
  </si>
  <si>
    <t>1002003800026L412606090369</t>
  </si>
  <si>
    <t>1001002400006L122505240083</t>
  </si>
  <si>
    <t>1-EUBZ3J2</t>
  </si>
  <si>
    <t>天麓山北院11幢107室</t>
  </si>
  <si>
    <t>2026-07-29 12:34:41 内部顾客（oHxa_jlCPXcJk0IS9D8Qhk7KEmJw）通过智能文本报单：姓名:王秀云电话:地址:甘肃省兰州市城关区天麓山北院11幢107室型号:358-J3  烟机样机明天安装</t>
  </si>
  <si>
    <t>即装即用，因用户买的样机无条码扫箱子上面的条码。</t>
  </si>
  <si>
    <t>20260729-01-15052</t>
  </si>
  <si>
    <t>1-EULZVTE</t>
  </si>
  <si>
    <t>鸣翠花园1期19-1-202</t>
  </si>
  <si>
    <t>FGDG20260730013196</t>
  </si>
  <si>
    <t>2026-07-30 12:24:45 自助代报：今天会上门 灶具 新装设计  2026/07/30 00:00 上门联系人： 杜女士。/代报人：焦鹏飞（19509519593+宁夏）</t>
  </si>
  <si>
    <t>20260730-01-14312</t>
  </si>
  <si>
    <t>1013000500001L812405300160</t>
  </si>
  <si>
    <t>1-ESKVJ98</t>
  </si>
  <si>
    <t>一条山镇四中家属楼1-302</t>
  </si>
  <si>
    <t>FGDG20260723007059</t>
  </si>
  <si>
    <t>2026-7-23 10:26:11  货已到，代报19209436902来电，安徽在那个净水机，告知时效，当天不加单，每周四上门，代报说先约上7/23/95770</t>
  </si>
  <si>
    <t>20260723-01-07591</t>
  </si>
  <si>
    <t>1001001500158L942509160155</t>
  </si>
  <si>
    <t>1-EUM9DX8</t>
  </si>
  <si>
    <t>书香名邸8一3一101</t>
  </si>
  <si>
    <t>FGDG20260730014232</t>
  </si>
  <si>
    <t>2026/07/30 12:48:52 用户通过微站自助预约：吸油烟机安装,灶具调试 货已到   安装条件已确认   期望时间2026/07/30 00:00:00  客户备注：  提前联系客户预约时间。 请技师根据用户家实际情况进行录单。</t>
  </si>
  <si>
    <t>即装即用，不需要防护。</t>
  </si>
  <si>
    <t>20260730-01-15499</t>
  </si>
  <si>
    <t>1001002100051L912410240632</t>
  </si>
  <si>
    <t>1-AZYXSD6</t>
  </si>
  <si>
    <t>甘南藏族自治州</t>
  </si>
  <si>
    <t>西路东湖豪庭小区6号楼2单元801室</t>
  </si>
  <si>
    <t>2026-7-20 12:51:10      油烟机倒烟串味，能听到气流声，不确定是否安装止逆阀，协商7/23 。/95675【保内】</t>
  </si>
  <si>
    <t>合作市</t>
  </si>
  <si>
    <t>20260720-02-15941</t>
  </si>
  <si>
    <t>共用烟道没装防火止回阀</t>
  </si>
  <si>
    <t>1002004300077L402506120404</t>
  </si>
  <si>
    <t>FGDG20260730014233</t>
  </si>
  <si>
    <t>1002004300077L402512010211</t>
  </si>
  <si>
    <t>1-ENT3IDE</t>
  </si>
  <si>
    <t>保全街东达安苑8-1-2101</t>
  </si>
  <si>
    <t>FGDG20260730003049</t>
  </si>
  <si>
    <t>2026-07-30 9:08:21  oHxa_jkLJ_KCVQi67CaAqHZ7kQRM代报：油烟机03-Z7T灶具02-TD7B预约7.30号调试灶具      ./96459   货已到</t>
  </si>
  <si>
    <t>20260730-01-03095</t>
  </si>
  <si>
    <t>1002003700097L472603190656</t>
  </si>
  <si>
    <t>1-EUMOB3U</t>
  </si>
  <si>
    <t>邮电小区8-1-202</t>
  </si>
  <si>
    <t>FGDG20260730015655</t>
  </si>
  <si>
    <t>2026-7-30 13:27:28，灶具调试，今天已上门。/95756</t>
  </si>
  <si>
    <t>20260730-01-17179</t>
  </si>
  <si>
    <t>1-5DB13AH</t>
  </si>
  <si>
    <t>长顺路丁香佳园12一4一201</t>
  </si>
  <si>
    <t>2026-7-29 19:28:55 烟机清洗，198元，7/30上午8:00左右上门。/95627</t>
  </si>
  <si>
    <t>20260729-02-33951</t>
  </si>
  <si>
    <t>CXW-200-EH25T</t>
  </si>
  <si>
    <t>1018001000000L742501120073</t>
  </si>
  <si>
    <t>1-ETIUJLS</t>
  </si>
  <si>
    <t>云景东方6-2-901</t>
  </si>
  <si>
    <t>2026/07/30 13:20:41 用户通过微站自助预约：嵌入式洗碗机安装 货已到   安装条件已确认   期望时间2026/07/30 00:00:00  客户备注：  提前联系客户预约时间。</t>
  </si>
  <si>
    <t>样机配件丢失，喷淋臂费用销售承担</t>
  </si>
  <si>
    <t>20260730-01-16906</t>
  </si>
  <si>
    <t>1001001500103L932310100632</t>
  </si>
  <si>
    <t>君为首府别墅A8东户</t>
  </si>
  <si>
    <t>FGDG20260730013725</t>
  </si>
  <si>
    <t>2026-7-30 12:36:27  13684798079 代报： 安装3件  技师已上门  /96944</t>
  </si>
  <si>
    <t>20260730-01-14958</t>
  </si>
  <si>
    <t>1009000600030L332404250178</t>
  </si>
  <si>
    <t>FGDG20260730013726</t>
  </si>
  <si>
    <t>ZK46-02-F9</t>
  </si>
  <si>
    <t>1002003700003L412403120001</t>
  </si>
  <si>
    <t>FGDG20260730013727</t>
  </si>
  <si>
    <t>JZY-02-HECB-20Y</t>
  </si>
  <si>
    <t>1001000900137L111911100091</t>
  </si>
  <si>
    <t>2-10P-1994</t>
  </si>
  <si>
    <t>恒大帝景5栋1805</t>
  </si>
  <si>
    <t>2026-07-29 16:41:44  吸油烟机， 小保养，已提醒小保养政策，要求2026-07-30 00:00:00上门，联系138****6491  来电号码联系人id: 1-10P-1994 /智能语音机器人</t>
  </si>
  <si>
    <t>20260729-02-27660</t>
  </si>
  <si>
    <t>1002004500003L422606010187</t>
  </si>
  <si>
    <t>1-EUCRK8S</t>
  </si>
  <si>
    <t>米东南路金坤小区2期25号楼1单元6楼602</t>
  </si>
  <si>
    <t>FGDG20260729016606</t>
  </si>
  <si>
    <t>2026-7-29 13:46:04 安装烟机，灶具调试，烟道孔好，橱柜好，台面孔好，气通，要求 7/29上门/95772货已到</t>
  </si>
  <si>
    <t>20260729-01-18314</t>
  </si>
  <si>
    <t>1001002900005L572603170410</t>
  </si>
  <si>
    <t>1-E9D1FUW</t>
  </si>
  <si>
    <t xml:space="preserve"> 温泉东路409号都市果岭Y5-3-1-201</t>
  </si>
  <si>
    <t>2026-07-29 14:19:47 自助代报：CXW-358-01-Y3.i 安装  2026/07/30 00:00 上门联系人：杨宝盈。/代报人：郭策（13031330369+乌鲁木齐）</t>
  </si>
  <si>
    <t>20260729-01-19863</t>
  </si>
  <si>
    <t>1001003300012L572607080092</t>
  </si>
  <si>
    <t>内结，拆旧</t>
  </si>
  <si>
    <t>1001000900434L192605080482</t>
  </si>
  <si>
    <t>1-EKJ9E44</t>
  </si>
  <si>
    <t>新疆乌鲁木齐市水磨沟区七道湾街道交旅天成府7号楼7-1-2002</t>
  </si>
  <si>
    <t>FGDG20260729031708</t>
  </si>
  <si>
    <t>2026/07/29 21:18:57 用户通过微站自助预约：吸油烟机安装,灶具调试 货已到   安装条件已确认   期望时间2026/07/30 11:00:00  客户备注：  提前联系客户预约时间。 请技师根据用户家实际情况进行录单。</t>
  </si>
  <si>
    <t>20260729-01-36018</t>
  </si>
  <si>
    <t>1002003800028L602606010109</t>
  </si>
  <si>
    <t>FGDG20260729031709</t>
  </si>
  <si>
    <t>1002004500003L422605290282</t>
  </si>
  <si>
    <t>1-EUH0TN6</t>
  </si>
  <si>
    <t>青海西宁市城东区大众街街道广汇九锦园南区16号楼广汇九锦园南区16127二号房</t>
  </si>
  <si>
    <t>FGDG20260729030195</t>
  </si>
  <si>
    <t>工单创建者-电商客服罗焕坚,手机号13005481608,上门安装联系：18597107617</t>
  </si>
  <si>
    <t>20260729-01-34275</t>
  </si>
  <si>
    <t>LS280000000000000034290942</t>
  </si>
  <si>
    <t>1-EUEJE8A</t>
  </si>
  <si>
    <t>金港湾府 澎湖路金港湾2-1-1603</t>
  </si>
  <si>
    <t>2026-07-29 16:08:42 自助代报：CXW-358-03-Z8T(不带罩) 安装  2026/07/30 00:00 上门联系人：贺玉玲 装修工人。/代报人：白冰（18699093099+我家电器经开万达店）2026-7-30 13:25:54 18699056332 代报  增加热水器安装 /95636</t>
  </si>
  <si>
    <t>烟机烟管押金50</t>
  </si>
  <si>
    <t>1001002900005L572509110110</t>
  </si>
  <si>
    <t>1-CNN9DUO</t>
  </si>
  <si>
    <t>麓山苑5-2-102</t>
  </si>
  <si>
    <t>FGDG20260729014808</t>
  </si>
  <si>
    <t>2026-7-29 12:59:07     安装烟机，灶蒸烤烹饪机，货已到，条件好，要求7/30上午十点半上门/95389</t>
  </si>
  <si>
    <t>20260729-01-16254</t>
  </si>
  <si>
    <t>1013000800002L842504150078</t>
  </si>
  <si>
    <t>1-DU8RGQE</t>
  </si>
  <si>
    <t>天迈钰祥园3-1213</t>
  </si>
  <si>
    <t>2026-07-28 10:47:30      oaRmVjmK503a6PTitPFwkMCfqw4Y代报安装三件套，安装条件好，要求7/30上门/97742已约待送</t>
  </si>
  <si>
    <t>已侧漏无漏水用户本人不在现场用现在不用未解锁</t>
  </si>
  <si>
    <t>YCZ-JT1600-01-X20.i</t>
  </si>
  <si>
    <t>1-EUKGPUY</t>
  </si>
  <si>
    <t>甘肃兰州市城关区张掖路街道静宁路水岸茗苑2号楼</t>
  </si>
  <si>
    <t>FGDG20260730007650</t>
  </si>
  <si>
    <t>工单创建者-电商客服周子健,手机号17671704326,每誉代报洗碗机上门设计JPSD1T-U8,需尺寸测量换装设计提前电话联系,每誉为独立的集团第二品牌，请勿推荐嵌洗</t>
  </si>
  <si>
    <t>联系用户约14-15点上门若致电勿建催单</t>
  </si>
  <si>
    <t>20260730-01-07984</t>
  </si>
  <si>
    <t>1018000300009L742403250262</t>
  </si>
  <si>
    <t>如有用户来电告知师傅电话勿建催单给预咨询已侧漏无漏水</t>
  </si>
  <si>
    <t>1-EUI34GY</t>
  </si>
  <si>
    <t>新疆乌鲁木齐市天山区新华北路街道兵团歌舞剧团7栋2单元503室</t>
  </si>
  <si>
    <t>FGDG20260729032737</t>
  </si>
  <si>
    <t>工单创建者-电商客服王志恒,手机号19997307019,电商代报油烟机上门设计CXW-358-EMC2A（单罩）,需尺寸测量换装设计7.30上门测量</t>
  </si>
  <si>
    <t>20260729-01-37220</t>
  </si>
  <si>
    <t>1-EUM3S5M</t>
  </si>
  <si>
    <t>头稀土高新技术产业开发区万水泉镇民馨路街道美室层双1栋二单元</t>
  </si>
  <si>
    <t>FGDG20260730013588</t>
  </si>
  <si>
    <t>工单创建者-电商客服张沛霞,手机号18239913903,电商代报油烟机上门设计CXW-358-F5,需尺寸测量换装设计7.30号下午测量尺寸</t>
  </si>
  <si>
    <t>20260730-01-14795</t>
  </si>
  <si>
    <t>FGDG20260729032738</t>
  </si>
  <si>
    <t>工单创建者-电商客服王志恒,手机号19997307019,电商代报灶具上门设计JZT-TX22-12T,需尺寸测量换装设计7.30上门测量</t>
  </si>
  <si>
    <t>1009000500041L682605310323</t>
  </si>
  <si>
    <t>气未通未调试侧漏如果用户来电请告知师傅电话物件催单给于咨询</t>
  </si>
  <si>
    <t>1018000500029L752604201511</t>
  </si>
  <si>
    <t>1-ERRC28E</t>
  </si>
  <si>
    <t>科学一街翰乐轩6-1-602</t>
  </si>
  <si>
    <t>2026-07-30 13:03:44【 oHxa_jgvtv1vbYDz6NnSe8wGHZ6w           】 【 代报】      安装 1     件套   ，        7/30   上门。/95763货已到</t>
  </si>
  <si>
    <t>1001003400005L112606120098</t>
  </si>
  <si>
    <t>1-EU0QVM6</t>
  </si>
  <si>
    <t>水磨沟街道恒大御泉四季二期5-2101</t>
  </si>
  <si>
    <t>2026-7-28 11:14:57 15109085720代报，安装油烟机和灶具，送安同天，7/30上门。/95397</t>
  </si>
  <si>
    <t>20260728-01-10844</t>
  </si>
  <si>
    <t>17854019971-1Z4UBSV</t>
  </si>
  <si>
    <t>1001001500158L922607100487</t>
  </si>
  <si>
    <t>1-EUB61O8</t>
  </si>
  <si>
    <t>云玺中心 3栋1单元1103</t>
  </si>
  <si>
    <t>20260729-01-11706</t>
  </si>
  <si>
    <t>1002004300050L462510120074</t>
  </si>
  <si>
    <t>1-EUMTSU6</t>
  </si>
  <si>
    <t>西部雅居18号楼4单元402</t>
  </si>
  <si>
    <t>2026-7-30 13:40:43 调试灶具，今天已上门/95714</t>
  </si>
  <si>
    <t>JZT-01-TD7B.D-12T</t>
  </si>
  <si>
    <t>1018000500028L752604200041</t>
  </si>
  <si>
    <t>1-8BFDCQE</t>
  </si>
  <si>
    <t>团结路，中海海樾6-1-1401</t>
  </si>
  <si>
    <t>2026-7-30 10:00:56 安装3件，货已到，条件好，加急 7/30 上门/96640</t>
  </si>
  <si>
    <t>1009001500002L672605250003</t>
  </si>
  <si>
    <t>1024000200018L732607090093</t>
  </si>
  <si>
    <t>1001000800046L032207110063</t>
  </si>
  <si>
    <t>1-EUMY5Z4</t>
  </si>
  <si>
    <t>恒大悦龙台9-1003</t>
  </si>
  <si>
    <t>FGDG20260730016608</t>
  </si>
  <si>
    <t>2026-07-30 13:53:39【    oHxa_jtqiPnRZSVJvrJ0Q_fN5DYI       】 【 代报】   油烟机不抽烟维修，燃气灶调试，师傅今天会上门麻烦登记，跟技师联系过，技师今天会上门。/96964</t>
  </si>
  <si>
    <t>20260730-02-18286</t>
  </si>
  <si>
    <t>1002004300098L452607030200</t>
  </si>
  <si>
    <t>1-EULHPH0</t>
  </si>
  <si>
    <t>中交绿城蘭园 中交绿城兰园3-102</t>
  </si>
  <si>
    <t>2026-7-30 11:43:26 【技师19999191605代报】 安装油烟机+调试灶具+蒸烤烹饪机+嵌入式洗碗机，已和技师约好今天会上门 /96683</t>
  </si>
  <si>
    <t>1002004300069L462606090062</t>
  </si>
  <si>
    <t>1-CJ4HY1M</t>
  </si>
  <si>
    <t>博文路东方云书4-1-1242</t>
  </si>
  <si>
    <t>FGDG20260728026146</t>
  </si>
  <si>
    <t>2026-7-28 17:25:36  15597383152代报  安装调试灶具，货已到，要求7/30上门/96236</t>
  </si>
  <si>
    <t>20260728-01-30184</t>
  </si>
  <si>
    <t>JZT-02-TD1B-12T</t>
  </si>
  <si>
    <t>1002001500070L602207160063</t>
  </si>
  <si>
    <t>FGDG20260730016615</t>
  </si>
  <si>
    <t>20260730-01-18290</t>
  </si>
  <si>
    <t>JZT-FZ6G-12T</t>
  </si>
  <si>
    <t>1002003400165L442512240051</t>
  </si>
  <si>
    <t>1-DD4JI98</t>
  </si>
  <si>
    <t>维多利橄榄城6-2-2楼西户</t>
  </si>
  <si>
    <t>2026-7-30 11:00:57 灶具调试，货已到，条件好，说止回阀没装，需要一起装一下，7/30上门。/95702</t>
  </si>
  <si>
    <t>JZT-02-TH81B-12T</t>
  </si>
  <si>
    <t>1001001500153L932607200073</t>
  </si>
  <si>
    <t>1-EUEM8YM</t>
  </si>
  <si>
    <t>昌吉市古城名苑三期2-1-1104</t>
  </si>
  <si>
    <t>2026-7-29 16:12:45  13369943866代报  安装烟机，调试灶具，送安同天，要求7/30上门/96236</t>
  </si>
  <si>
    <t>20260729-01-26300</t>
  </si>
  <si>
    <t>1001001500158L942607020084</t>
  </si>
  <si>
    <t>1-EUM2RBS</t>
  </si>
  <si>
    <t>泰和小区11-1-802</t>
  </si>
  <si>
    <t>FGDG20260730013489</t>
  </si>
  <si>
    <t>2026-7-30 12:30:05  安装烟机灶具，货已到，今天已上门。/96787</t>
  </si>
  <si>
    <t>20260730-01-14683</t>
  </si>
  <si>
    <t>1001003400007L112607150097</t>
  </si>
  <si>
    <t>1-ESZFZ6Q</t>
  </si>
  <si>
    <t xml:space="preserve"> 克拉玛依西路平顶山东二路中央郡小区6-2-201</t>
  </si>
  <si>
    <t>FGDG20260724024037</t>
  </si>
  <si>
    <t>2026-07-24 16:32:35 自助代报：CXW-358-T31(不带罩) 安装  2026/07/30 00:00 上门联系人：郭慧琴。/代报人：大单机·闫园园（15199007879+乌鲁木齐）</t>
  </si>
  <si>
    <t>20260724-01-27224</t>
  </si>
  <si>
    <t>YCZ-JT90-ME2</t>
  </si>
  <si>
    <t>1013000100008L812004140039</t>
  </si>
  <si>
    <t>1-24MOSRM</t>
  </si>
  <si>
    <t>幸福街桥华世纪村居华四季9号楼二单元一楼东户</t>
  </si>
  <si>
    <t>2026-7-29 15:21:56净水机保养，07-30 9:00-18:00 上门。/96728配件订单：【用户已在线付款，技师带芯上门：后置复合滤芯组件_M-JAAF_FW+111300010752A】;</t>
  </si>
  <si>
    <t>20260729-02-25212</t>
  </si>
  <si>
    <t>EH110D</t>
  </si>
  <si>
    <t>1-54DHQ3Q</t>
  </si>
  <si>
    <t>尚书房小区41号楼3单元101</t>
  </si>
  <si>
    <t>2026-7-30 10:44:02 09516033958代报： 烟机EH11D，想买个灯罩，不想约技师上门，表示自己应该会安装上去，【总部规定 此类属于A类配件，不允许顾客自购的】，只能登记维修单，【保外】，已上门。/96497     【客体授权免维修费60元+上门费30元  -总计90元】 。/96497</t>
  </si>
  <si>
    <t>工单备注：客户前期工单为FGDG20260724015318，要求购买灯罩组件，因此配件为A类配件客户无法自购。客户多次向实地及技师强调并致电总部告知无需技师上门更换安装，总部授权减免上门费+维修费。昨日技师已将配件送达至客户家小区，客户拒绝送上门，与我司技师在路边对接将配件取走。无客户家产品、条码照片。</t>
  </si>
  <si>
    <t>20260730-02-08766</t>
  </si>
  <si>
    <t>其它（填写看做结）</t>
  </si>
  <si>
    <t>CXW-189-EH11D</t>
  </si>
  <si>
    <t>1-EUHPZJY</t>
  </si>
  <si>
    <t>保利天汇25-1-1701</t>
  </si>
  <si>
    <t>2026-7-29 20:51:58 18993165744代报，预埋，约7/30 。/95391</t>
  </si>
  <si>
    <t>20260729-01-35624</t>
  </si>
  <si>
    <t>LS280000000000000035086541</t>
  </si>
  <si>
    <t>1-ETTDE3M</t>
  </si>
  <si>
    <t>中南上悦城2期 河南路中南上悦城二期12-1-602</t>
  </si>
  <si>
    <t>2026-07-27 15:13:51 自助代报：CXW-358-04-X2A 安装 JSQ31-X16G2.i-FR-12T 安装 安装师傅联系罗女士，安装止逆阀和热水器 2026/07/28 00:00 上门联系人：罗女士。/代报人：努尔斯曼·阿力木（15909001520+乌鲁木齐）2026-7-27 17:59:38 15909001520代报， 明天木工不在，改约7/30送货安装 /7926</t>
  </si>
  <si>
    <t>20260727-01-23321</t>
  </si>
  <si>
    <t>1002003400306L402603120441</t>
  </si>
  <si>
    <t>1-ET79JY2</t>
  </si>
  <si>
    <t>西安景苑3号楼2单元1002</t>
  </si>
  <si>
    <t>FGDG20260725014770</t>
  </si>
  <si>
    <t>2026-7-25 12:55:30   调试灶具，条件好，要求7/30上门，提前联系/98293货已到</t>
  </si>
  <si>
    <t>20260725-01-16639</t>
  </si>
  <si>
    <t>1001001500130L952603120695</t>
  </si>
  <si>
    <t>1-ETHKC0M</t>
  </si>
  <si>
    <t>西港盛世华城L区72栋1075室</t>
  </si>
  <si>
    <t>FGDG20260726014341</t>
  </si>
  <si>
    <t>2026-7-26 12:58:18  13239405004代报  安装1 件套，要求7/27 上门。/96503已约待送地址更新2026-7-26 13:06:56 13239405004代报：完善地址信息/966402026-7-26 13:12:58        13239405004代报来电改约7/30上门/953892026-7-29 18:04:18 13239405004代报：约烟机安装，告知已预约。/966232026-7-29 18:31:26代报13239405004来电修改联系电话。/95525</t>
  </si>
  <si>
    <t>null    告知客户安装止逆阀需要收费，顾客表示止逆阀自己安装</t>
  </si>
  <si>
    <t>20260726-01-16043</t>
  </si>
  <si>
    <t>1001001500154L922606160464</t>
  </si>
  <si>
    <t>1-EUMQVNS</t>
  </si>
  <si>
    <t>兰高金都城二期10-2-1502</t>
  </si>
  <si>
    <t>FGDG20260730015900</t>
  </si>
  <si>
    <t>2026/07/30 13:34:42 用户通过微站自助预约：吸油烟机安装,灶具调试 货已到   安装条件已确认   期望时间2026/07/30 00:00:00  客户备注：  提前联系客户预约时间。 请技师根据用户家实际情况进行录单。</t>
  </si>
  <si>
    <t>20260730-01-17467</t>
  </si>
  <si>
    <t>1008000800008L732508180012</t>
  </si>
  <si>
    <t>1-17EWBYA</t>
  </si>
  <si>
    <t>锦钰府21-2-604</t>
  </si>
  <si>
    <t>2026-7-30 09:10:57 13190841622代报，水槽洗碗机Y2故障，不清楚故障原因，【保内】，7/30上门。/96615</t>
  </si>
  <si>
    <t>20260730-02-03262</t>
  </si>
  <si>
    <t>1-AIA5MKY</t>
  </si>
  <si>
    <t>中海御山府1号楼1单元28</t>
  </si>
  <si>
    <t>2026-07-28 20:49:23  吸油烟机， 小保养，已提醒小保养政策，要求2026-07-29 00:00:00上门，联系185****8607  来电号码联系人id: 1-9B6JV79 /智能语音机器人</t>
  </si>
  <si>
    <t>20260728-02-36030</t>
  </si>
  <si>
    <t>1002004400003L412501050178</t>
  </si>
  <si>
    <t>1-BENV4P6</t>
  </si>
  <si>
    <t>橄榄苑1-1302</t>
  </si>
  <si>
    <t>FGDG20260730017589</t>
  </si>
  <si>
    <t>2026/07/30 14:19:19 用户通过微站自助预约：灶具维修 已提醒保修政策  灶具内圈/外圈不出火 期望时间2026/07/31 00:00:00  。</t>
  </si>
  <si>
    <t>20260730-02-19446</t>
  </si>
  <si>
    <t>火小</t>
  </si>
  <si>
    <t>LS280000000000000028649897</t>
  </si>
  <si>
    <t>2-2ER-3274</t>
  </si>
  <si>
    <t>太原南路与北纬三路交汇处北辰公寓2-1-1602</t>
  </si>
  <si>
    <t>2026-07-29 18:57:07  吸油烟机， 小保养，已提醒小保养政策，要求2026-07-30 00:00:00上门，联系189****2855  来电号码联系人id: 1-2ER-3274 /智能语音机器人</t>
  </si>
  <si>
    <t>20260729-02-33055</t>
  </si>
  <si>
    <t>1002004300103L402606240178</t>
  </si>
  <si>
    <t>1-ETYJPU8</t>
  </si>
  <si>
    <t>东南街街道锦绣家园(南后街)-9号楼二单元302</t>
  </si>
  <si>
    <t>2026-7-28 08:39:13调试灶具，条件均好，厨电更新，期望7/29上门，由于货7/29到、协商改约到7/30的下午上门【虚拟号码：184619145239210】/95285【京东】电商送2026-7-29 14:32:20  回访过程中用户表示要7/30上门安装，/977222026-7-30 12:07:55   顾客来电反馈技师什么时候上门，已联系服务技师回电顾客/96785</t>
  </si>
  <si>
    <t>用户未接电话，稍后联系。</t>
  </si>
  <si>
    <t>20260728-01-01974</t>
  </si>
  <si>
    <t>1018000700008L752606040091</t>
  </si>
  <si>
    <t>FGDG20260730017475</t>
  </si>
  <si>
    <t>2026/07/30 14:16:07 用户通过微站自助预约：嵌入式洗碗机安装 货已到   安装条件已确认   期望时间2026/07/30 00:00:00  客户备注：  提前联系客户预约时间。</t>
  </si>
  <si>
    <t>20260730-01-19289</t>
  </si>
  <si>
    <t>1-EUCBYKS</t>
  </si>
  <si>
    <t>秋实璟熙臺 秋实璟熙薹9-1-9西户</t>
  </si>
  <si>
    <t>2026-07-29 13:07:38 oHxa_jnag6_5REKstYmfQ6fup8fE【代报】   明天预埋烟管。/97476</t>
  </si>
  <si>
    <t>20260729-01-16516</t>
  </si>
  <si>
    <t>1002004300077L472607060280</t>
  </si>
  <si>
    <t>FGDG20260730013490</t>
  </si>
  <si>
    <t>1002004300047L452509170209</t>
  </si>
  <si>
    <t>1-CG3J7TI</t>
  </si>
  <si>
    <t>东宏豪庭2号楼2单元1002室</t>
  </si>
  <si>
    <t>FGDG20260725030996</t>
  </si>
  <si>
    <t>2026/07/25 20:42:02 用户通过微站自助预约：调试JZT-01-TD7B-G-12T 货已到   安装条件已确认   期望时间2026/07/26 11:00:00  客户备注：  提前联系客户预约时间。【已提醒上门时效，请实地提前安排】</t>
  </si>
  <si>
    <t>气源未通，要求先放置灶盘后通气</t>
  </si>
  <si>
    <t>20260725-01-35895</t>
  </si>
  <si>
    <t>1001001500123L952604150012</t>
  </si>
  <si>
    <t>1-EUN8EVY</t>
  </si>
  <si>
    <t>海昌公馆43号楼2单元701</t>
  </si>
  <si>
    <t>2026-07-30 14:16:25 安装油烟机，今天会上门，/95742</t>
  </si>
  <si>
    <t>20260730-01-19347</t>
  </si>
  <si>
    <t>1001001500164L942509260004</t>
  </si>
  <si>
    <t>FGDG20260730011405</t>
  </si>
  <si>
    <t>1009000600027L352407130099</t>
  </si>
  <si>
    <t>FGDG20260730011407</t>
  </si>
  <si>
    <t>1018000500049L752604210732</t>
  </si>
  <si>
    <t>FGDG20260730011408</t>
  </si>
  <si>
    <t>1001003400005L112606120108</t>
  </si>
  <si>
    <t>1-3CFKPQS</t>
  </si>
  <si>
    <t>石湾雅山壹号院 石湾雅山壹号2-2-104</t>
  </si>
  <si>
    <t>FGDG20260729023104</t>
  </si>
  <si>
    <t>2026-7-29 16:05:36 18690317658代报，安装烟机，已约待送，麻烦技师确认到货情况，约 7/30。/953912026-7-30 12:46:51 18690317658代报：代报来电查询技师姓名电话。告知 车攀宁 18095998859，代报知晓/96946</t>
  </si>
  <si>
    <t>20260729-01-26072</t>
  </si>
  <si>
    <t>1002003600002L602112300015</t>
  </si>
  <si>
    <t>1-EUK2W4C</t>
  </si>
  <si>
    <t>西昌南路53号维也纳森林小区1264室1号楼1单元1264室嗯</t>
  </si>
  <si>
    <t>FGDG20260730006235</t>
  </si>
  <si>
    <t>2026-07-30 10:09:09  灶具，自动熄火，（现在是打不着火还自动熄火很少打着），已指导，已提醒保修政策，要求2026-07-30 00:00:00上门，联系139****6731  来电号码联系人id: 1-DBB0FUB /智能语音机器人</t>
  </si>
  <si>
    <t>如有用户来电告知师傅电话勿建给预咨询看用户家灶具喷嘴堵做已处理结正常使用</t>
  </si>
  <si>
    <t>20260730-02-06445</t>
  </si>
  <si>
    <t>YCZ-JT2000-01-HX5</t>
  </si>
  <si>
    <t>1013000700001L812404150083</t>
  </si>
  <si>
    <t>2-1WDJ-3343</t>
  </si>
  <si>
    <t>碧桂园6-1-101</t>
  </si>
  <si>
    <t>2026/07/30 13:55:45 用户通过微站自助预约：维修YCZ-JT2000-01-HX5 已提醒保修政策  家用净水机龙头亮红灯 期望时间2026/07/30 00:00:00  。</t>
  </si>
  <si>
    <t>20260730-02-18369</t>
  </si>
  <si>
    <t>1008000800013L732509200018</t>
  </si>
  <si>
    <t>1-ESQWDO2</t>
  </si>
  <si>
    <t>舍必崖别墅区b11</t>
  </si>
  <si>
    <t>2026-7-23 18:47:23 水槽洗碗机功能槽水下不去，26年5月-6月买的，JBSD2T-03-Y5/Y5L【保内】。7/24上午上门。/968642026-7-24 09:14:19 【洗碗机专属客服】已发短信指导。/8111</t>
  </si>
  <si>
    <t>20260723-02-32812</t>
  </si>
  <si>
    <t>02-TD7B.D-12T</t>
  </si>
  <si>
    <t>1002004300076L462604200283</t>
  </si>
  <si>
    <t>1-E8AQUMO</t>
  </si>
  <si>
    <t>中实紫宸书院 8栋1603</t>
  </si>
  <si>
    <t>2026/07/30 14:13:04 用户通过微站自助预约：安装JBCD7E-04-X2,调试JZT-02-TD7B.D-12T,安装CXW-358-03-Z7T(不带罩) 货已到   安装条件已确认   期望时间2026/07/30 00:00:00  客户备注：  提前联系客户预约时间。 请技师根据用户家实际情况进行录单。</t>
  </si>
  <si>
    <t>1-EUES5S0</t>
  </si>
  <si>
    <t>巨华锦绣园</t>
  </si>
  <si>
    <t>FGDG20260729023826</t>
  </si>
  <si>
    <t>2026-07-29 16:26:41  换装设计水槽洗碗机，有水槽，联系150****2312，2026-07-31 上午上门 /智能语音机器人</t>
  </si>
  <si>
    <t>柜内有分水器 需要整改分水器后可橱柜重组后以安装左版水槽洗碗机</t>
  </si>
  <si>
    <t>20260729-01-26925</t>
  </si>
  <si>
    <t>JBSD2T-Y1L</t>
  </si>
  <si>
    <t>JSQ30-01-16Z3-FR</t>
  </si>
  <si>
    <t>1004001300034L522607140039</t>
  </si>
  <si>
    <t>1-EFZG51S</t>
  </si>
  <si>
    <t>红十月花园 扬子江路红十月北一区1-2-301</t>
  </si>
  <si>
    <t>FGDG20260729012098</t>
  </si>
  <si>
    <t>2026-7-29 11:56:48 18199304022代报热水器安装，送安同天</t>
  </si>
  <si>
    <t>20260729-01-13301</t>
  </si>
  <si>
    <t>1018000500049L752603080147</t>
  </si>
  <si>
    <t>1001001500158L922604160513</t>
  </si>
  <si>
    <t>FGDG20260730017343</t>
  </si>
  <si>
    <t>1001000900421L512607030678</t>
  </si>
  <si>
    <t>1-ETYUCAK</t>
  </si>
  <si>
    <t>望远镇银子湖水都二区8-1-202</t>
  </si>
  <si>
    <t>2026-07-28 9:06:23 oHxa_jgYZU6tEnVevywy5iLPxCPc代报26-07-29下午上去安装油烟机货已到</t>
  </si>
  <si>
    <t>8-1-202  电商购买，拆旧换新，即装即用无需防护</t>
  </si>
  <si>
    <t>20260728-01-03043</t>
  </si>
  <si>
    <t>1-EUI5I18</t>
  </si>
  <si>
    <t>乌鲁木齐水磨沟区南湖北路德泰南湖居小区1单元1504</t>
  </si>
  <si>
    <t>FGDG20260730000120</t>
  </si>
  <si>
    <t>2026-07-30 2:16:48      ofq_l5aFjETmNy9zAACkCurrkxWs         代报        7月30日上午上门设计水槽洗碗机03-X20max      /9602</t>
  </si>
  <si>
    <t>客户家适合装左版洗碗机。</t>
  </si>
  <si>
    <t>20260730-01-00183</t>
  </si>
  <si>
    <t>1002004300101L452509270195</t>
  </si>
  <si>
    <t>1-D0IW63C</t>
  </si>
  <si>
    <t>内蒙古昭乌达路街道中天悦府9栋2单元2001</t>
  </si>
  <si>
    <t>FGDG20260729029678</t>
  </si>
  <si>
    <t>2026-7-29 19:16:55  灶具两边打不着，还未调试过，7.29 /98011货已到</t>
  </si>
  <si>
    <t>20260729-01-33677</t>
  </si>
  <si>
    <t>2-3HR-855</t>
  </si>
  <si>
    <t>工大家属院2号楼1单元203</t>
  </si>
  <si>
    <t>FGDG20260729026455</t>
  </si>
  <si>
    <t>2026-7-29 17:31:01安装水槽洗碗机新装设计，要求7/30下午上门/95437</t>
  </si>
  <si>
    <t>客户改约31号下午，提前联系用户</t>
  </si>
  <si>
    <t>20260729-01-30001</t>
  </si>
  <si>
    <t>F3-G</t>
  </si>
  <si>
    <t>1001000900395L272605290231</t>
  </si>
  <si>
    <t>1-ETLOMP4</t>
  </si>
  <si>
    <t>青白石街道兰州碧桂园园丁园2号院-31幢1801</t>
  </si>
  <si>
    <t>FGDG20260726027988</t>
  </si>
  <si>
    <t>2026-07-26 18:52:49  安装吸油烟机，货到，烟道孔好，已提醒橱柜（技师上门前再确认下），联系139****1378，2026-07-30 00:00:00上门 /智能语音机器人</t>
  </si>
  <si>
    <t>防烟防火止回阀，用户后期自己安装，我们上门只安装油烟机。</t>
  </si>
  <si>
    <t>20260726-01-32084</t>
  </si>
  <si>
    <t>1001001500155L912607030145</t>
  </si>
  <si>
    <t>1-EUIL0QA</t>
  </si>
  <si>
    <t>中川镇云上华庭11号楼1单元901</t>
  </si>
  <si>
    <t>2026-7-30 08:22:54  安装2件，橱柜未好（已提醒保护）条件好。货已到。/96473【协商失败，要求加单】</t>
  </si>
  <si>
    <t>20260730-01-01082</t>
  </si>
  <si>
    <t>1001003300032L132605280284</t>
  </si>
  <si>
    <t>1-EUJIG3E</t>
  </si>
  <si>
    <t>天富春城11栋2单元七楼219</t>
  </si>
  <si>
    <t>2026-7-30 09:34:37 安装烟机灶具 烟机预计7/30 灶具用户今天下单 拆旧机 烟机尺寸合适 灶具尺寸不不清楚 协商至7/31上门。/95534【厨电更新】【抖音】电商送</t>
  </si>
  <si>
    <t>20260730-01-04542</t>
  </si>
  <si>
    <t>1002004300103L402607030558</t>
  </si>
  <si>
    <t>FGDG20260730004418</t>
  </si>
  <si>
    <t>1002004300077L402605060135</t>
  </si>
  <si>
    <t>1-E0BEQ40</t>
  </si>
  <si>
    <t>国土资源规划研究院家属楼 广安街国土规划研究院2-1-1202</t>
  </si>
  <si>
    <t>2026-07-20 21:20:19 自助代报：JZT-02-TD7B-12T 维修 顾客说火小 2026/07/21 00:00 上门联系人：井洋。/代报人：白冰（18699093099+我家电器经开万达店）2026-7-25 19:15:04  用户需要技师联系确认上门时间，已对接技师 /957512026-7-29 20:47:29用户来电表示希望跟技师确认时间，已联系技师回电用户。/95525</t>
  </si>
  <si>
    <t>内结，13669960908联系人</t>
  </si>
  <si>
    <t>20260720-02-36795</t>
  </si>
  <si>
    <t>用户家气源/气压异常</t>
  </si>
  <si>
    <t>1001000900417L272602040401</t>
  </si>
  <si>
    <t>1-61WD5OS</t>
  </si>
  <si>
    <t>新华家园1号楼2单元301</t>
  </si>
  <si>
    <t>2026-7-29 21:16:40  经销商15909674723代报 安装烟机 货已到 7/30下午 /96850</t>
  </si>
  <si>
    <t>20260729-01-36004</t>
  </si>
  <si>
    <t>CXW-358-02-EM19T</t>
  </si>
  <si>
    <t>CXW-258-01-EMQ5T</t>
  </si>
  <si>
    <t>1001000900332L272305080112</t>
  </si>
  <si>
    <t>1-6R3V3R2</t>
  </si>
  <si>
    <t>青海省 西宁市 城北区 马坊街道西宁市城北区柴达木路172号30号楼2单元6层2063室</t>
  </si>
  <si>
    <t>FGDG20260729016500</t>
  </si>
  <si>
    <t>工单创建者-电商客服时代接待叶文婷,手机号13160970451,用户说烟机刚开始使用有油烟味需要师傅7.30上门查看辛苦师傅上门前电联客户：15109761643</t>
  </si>
  <si>
    <t>20260729-02-18187</t>
  </si>
  <si>
    <t>烟管与防火阀（非方太）脱落</t>
  </si>
  <si>
    <t>CXW-258-01-EMQ5T（单罩）</t>
  </si>
  <si>
    <t>1004000500034L511609240017</t>
  </si>
  <si>
    <t>1-TZ8OM6</t>
  </si>
  <si>
    <t>鸣翠园6-4-102</t>
  </si>
  <si>
    <t>2026-7-30 10:58:30  热水器打不着火 指导未解决 /8471【保外】</t>
  </si>
  <si>
    <t>20260730-02-09646</t>
  </si>
  <si>
    <t>用户家水压小，低于启动流量</t>
  </si>
  <si>
    <t>JSG25-1503-FR-12T</t>
  </si>
  <si>
    <t>1002003700097L412604020980</t>
  </si>
  <si>
    <t>FGDG20260730015901</t>
  </si>
  <si>
    <t>1002003500067L472408160543</t>
  </si>
  <si>
    <t>1-D9EXNWK</t>
  </si>
  <si>
    <t>东亚3期7～1201</t>
  </si>
  <si>
    <t>FGDG20260730019096</t>
  </si>
  <si>
    <t>2026/07/30 14:53:23 用户通过微站自助预约：灶具调试 货已到   安装条件已确认   期望时间2026/07/30 00:00:00  客户备注：  提前联系客户预约时间。</t>
  </si>
  <si>
    <t>20260730-01-21295</t>
  </si>
  <si>
    <t>JZT-JEZ8-12T</t>
  </si>
  <si>
    <t>1-EUDK9GM</t>
  </si>
  <si>
    <t>云锦东方7号楼1单元701</t>
  </si>
  <si>
    <t>FGDG20260729019426</t>
  </si>
  <si>
    <t>工单创建者-电商客服艺趣审单赵晓静,手机号19050649483,电商代报洗碗机上门设计JBSD2T-02-M3,需尺寸测量新装设计顾客需要上门设计，此型号目前已淘汰，麻烦也测量一下升级款JBSD2T-02-M6是否适合顾客家里安装</t>
  </si>
  <si>
    <t>装修公司整改</t>
  </si>
  <si>
    <t>20260729-01-21739</t>
  </si>
  <si>
    <t>1002004300012L452404090794</t>
  </si>
  <si>
    <t>1-EUNDF7W</t>
  </si>
  <si>
    <t>华庭明德府11-2-402</t>
  </si>
  <si>
    <t>FGDG20260730017974</t>
  </si>
  <si>
    <t>2026-07-30 14:26:58 灶具放置，货到，气未通，其他安装条件好，【协商失败，先放置】，7/30。/95742</t>
  </si>
  <si>
    <t>20260730-01-19955</t>
  </si>
  <si>
    <t>JBSD2F-E5L</t>
  </si>
  <si>
    <t>U1008000500001L732110150041</t>
  </si>
  <si>
    <t>渭水一方</t>
  </si>
  <si>
    <t>2026/07/30 13:10:03 用户通过微站自助预约：维修JBSD2F-E5L 已提醒保修政策  水槽洗碗机其他故障问题 期望时间2026/07/30 00:00:00  面板破裂。</t>
  </si>
  <si>
    <t>20260730-02-16441</t>
  </si>
  <si>
    <t>玻璃自爆</t>
  </si>
  <si>
    <t>1001003300012L982607020215</t>
  </si>
  <si>
    <t>1-EUE54F2</t>
  </si>
  <si>
    <t>敦煌路街道兰石·豪布斯卡琨园-8号楼2001</t>
  </si>
  <si>
    <t>FGDG20260729021509</t>
  </si>
  <si>
    <t>2026-7-29 15:34:31 安装2件，电商送，安装条件要求技师上门看，7/30下午上门。/96705</t>
  </si>
  <si>
    <t>联系客户预约时间，客户电话关机，，客户要求只装烟机止回阀后期自行安装</t>
  </si>
  <si>
    <t>20260729-01-24181</t>
  </si>
  <si>
    <t>1001001500155L932606150212</t>
  </si>
  <si>
    <t>1-EQZ28XG</t>
  </si>
  <si>
    <t>新疆伊犁州可克达拉悦享揽境7号楼1单元502</t>
  </si>
  <si>
    <t>FGDG20260729032298</t>
  </si>
  <si>
    <t>工单创建者-电商客服艺趣接待汪奕,手机号19955955769,2026年7月29日22:29:06/CXW-358-V10-G/未确认到安装环境，要求明天上门安装</t>
  </si>
  <si>
    <t>远程安装，远程费用内结</t>
  </si>
  <si>
    <t>20260729-01-36734</t>
  </si>
  <si>
    <t>1001001500144L932507080439</t>
  </si>
  <si>
    <t>1-ETK7JIW</t>
  </si>
  <si>
    <t>甘肃临洮街街道凯地·华丽世家  具体门牌号电话联系哈</t>
  </si>
  <si>
    <t>2026-07-30 11:55:47  安装吸油烟机，货到，烟道孔好，已提醒橱柜（技师上门前再确认下），联系150****5400，2026-07-30 00:00:00上门 /智能语音机器人</t>
  </si>
  <si>
    <t>20260730-01-12837</t>
  </si>
  <si>
    <t>1-4QRG83A</t>
  </si>
  <si>
    <t>西北路255号碧桂园江山府8-1-1104</t>
  </si>
  <si>
    <t>2026-7-29 17:26:51油烟机小保养，已告知用户198元。7/30【用户表示时间先技师电话联系】./95525</t>
  </si>
  <si>
    <t>20260729-02-29828</t>
  </si>
  <si>
    <t>CXW-228-JQ08TA(不带罩)</t>
  </si>
  <si>
    <t>1001001500153L922607130044</t>
  </si>
  <si>
    <t>1-EBIUPM4</t>
  </si>
  <si>
    <t>天池大厦 1栋1单元1205</t>
  </si>
  <si>
    <t>FGDG20260728028194</t>
  </si>
  <si>
    <t>2026-7-28 18:24:38代报13579960216来电，安装油烟机，已约待送07/30，07/30。/954332026-7-28 18:50:31 13579960216代报 加一个灶具调试 /97093</t>
  </si>
  <si>
    <t>1013000100024L812203310062</t>
  </si>
  <si>
    <t>1-3OPP8X6</t>
  </si>
  <si>
    <t>天润家园2号楼3单元702【自己地址】</t>
  </si>
  <si>
    <t>FGDG20260729015174</t>
  </si>
  <si>
    <t>2026-7-29 13:08:37 家用净水机安装 ，货已到 ，安装条件好， /6242【已提醒入住时间】</t>
  </si>
  <si>
    <t>20260729-01-16648</t>
  </si>
  <si>
    <t>1001000800343L102603170345</t>
  </si>
  <si>
    <t>1-EUDC0I2</t>
  </si>
  <si>
    <t>青白石街道恒大文旅城29号地块9号楼1902室</t>
  </si>
  <si>
    <t>2026-7-30 14:41:11 19809318768代报：维修方太油烟机，故障： 吸力小，【保内外不清楚】，已上门。/96497</t>
  </si>
  <si>
    <t>20260730-02-20734</t>
  </si>
  <si>
    <t>CXW-258-EH31</t>
  </si>
  <si>
    <t>1008000800003L732603270035</t>
  </si>
  <si>
    <t>1-46CLCL8</t>
  </si>
  <si>
    <t xml:space="preserve"> 湖畔嘉苑宁馨苑26号楼1单元902室</t>
  </si>
  <si>
    <t>2026/07/30 14:09:59 用户通过微站自助预约：安装JBSD2F-03-Y1L 货已到   安装条件已确认   期望时间2026/07/30 00:00:00  客户备注：  提前联系客户预约时间。</t>
  </si>
  <si>
    <t>1002001900244L401707170329</t>
  </si>
  <si>
    <t>2-9H-3735</t>
  </si>
  <si>
    <t>阿河书香局9-1-401</t>
  </si>
  <si>
    <t>2026-7-22 13:35:46 来电灶具改气源Y-T型号HA6B已提醒收费协商失败7/22上门 ./968072026-7-27 17:07:11要求技师回电，已电联技师，技师表示马上回电/95757</t>
  </si>
  <si>
    <t>20260722-02-17817</t>
  </si>
  <si>
    <t>JZY-HA6B-20Y</t>
  </si>
  <si>
    <t>1001001500158L922607210116</t>
  </si>
  <si>
    <t>1-EU1OM7G</t>
  </si>
  <si>
    <t>兴庆区石油城一区二组8-1-102</t>
  </si>
  <si>
    <t>2026-07-28 12:27:45    【oaRmVjmPfu69DFlcequ-vgcI643U】代报    这个地址帮忙登记一个，明天安装烟机      。/98051货已到</t>
  </si>
  <si>
    <t>13289511333。2点</t>
  </si>
  <si>
    <t>20260728-01-14887</t>
  </si>
  <si>
    <t>1001001500144L942510140063</t>
  </si>
  <si>
    <t>1-EUNY2BA</t>
  </si>
  <si>
    <t>瑞鼎书苑5.1.702</t>
  </si>
  <si>
    <t>FGDG20260730019942</t>
  </si>
  <si>
    <t>2026/07/30 15:13:20 用户通过微站自助预约：吸油烟机安装,灶具调试 货已到   安装条件已确认   期望时间2026/07/31 00:00:00  客户备注：  提前联系客户预约时间。 请技师根据用户家实际情况进行录单。</t>
  </si>
  <si>
    <t>20260730-01-22314</t>
  </si>
  <si>
    <t>1002003800028L412607090418</t>
  </si>
  <si>
    <t>2-38X-3369</t>
  </si>
  <si>
    <t>敕勒川路街道创联绿城玖悦府11栋一单元801</t>
  </si>
  <si>
    <t>FGDG20260729021112</t>
  </si>
  <si>
    <t>2026/07/29 15:30:38 用户通过微站自助预约：调试JZT-03-TEK20-G-12T,安装CXW-358-F5Max 货已到   安装条件已确认   期望时间2026/07/30 00:00:00  客户备注：  提前联系客户预约时间。 请技师根据用户家实际情况进行录单。</t>
  </si>
  <si>
    <t>20260729-01-23724</t>
  </si>
  <si>
    <t>1002003800013L602507310381</t>
  </si>
  <si>
    <t>FGDG20260730019943</t>
  </si>
  <si>
    <t>1001000900413L272603210458</t>
  </si>
  <si>
    <t>1-EUNZOGC</t>
  </si>
  <si>
    <t>欧康B区一号楼一单元702室</t>
  </si>
  <si>
    <t>FGDG20260730020079</t>
  </si>
  <si>
    <t>2026-07-30 15:16:33 内部顾客（oHxa_jtqiPnRZSVJvrJ0Q_fN5DYI）通过智能文本报单：报单高莉娟，甘肃省定西市安定区欧康B区一号楼一单元702室油烟机安装，师傅今天会上门麻烦登记</t>
  </si>
  <si>
    <t>20260730-01-22495</t>
  </si>
  <si>
    <t>F5Max</t>
  </si>
  <si>
    <t>1001000900436L192605090279</t>
  </si>
  <si>
    <t>CXW-358-F5Max</t>
  </si>
  <si>
    <t>1002001800068L441708160215</t>
  </si>
  <si>
    <t>1-EUJ5ULU</t>
  </si>
  <si>
    <t>和谐玫瑰园27-2304</t>
  </si>
  <si>
    <t>【重要紧急】2026-7-30 09:05:16  灶具玻璃面板碎裂，要求今天14:00-16:00上门。/96691【保外】</t>
  </si>
  <si>
    <t>技术改革，承液盘，国支架免费</t>
  </si>
  <si>
    <t>20260730-02-03059</t>
  </si>
  <si>
    <t>JZT-FD1B-12T</t>
  </si>
  <si>
    <t>1001001500130L952604030150</t>
  </si>
  <si>
    <t>1-EHD7X8M</t>
  </si>
  <si>
    <t>鑫通中央公园6-1-1502中央公园6-1-1502</t>
  </si>
  <si>
    <t>2026-7-30 14:39:51   15924405634代报，安装烟机，货已到，今天会上门 。/95675</t>
  </si>
  <si>
    <t>20260730-01-20635</t>
  </si>
  <si>
    <t>1-ETZ8O0O</t>
  </si>
  <si>
    <t>甘肃省甘南藏族自治州合作市通钦街道玉海锦绣园2号楼2单元102室</t>
  </si>
  <si>
    <t>FGDG20260728004244</t>
  </si>
  <si>
    <t>工单创建者-电商客服郭宇娟,手机号18826145048,每誉代报洗碗机上门设计JPSD1T-U8,需尺寸测量新装设计上门前需要电话联系,每誉为独立的集团第二品牌，请勿推荐嵌洗</t>
  </si>
  <si>
    <t>可直接安装，具体安装尺寸已交于装修公司</t>
  </si>
  <si>
    <t>20260728-01-04530</t>
  </si>
  <si>
    <t>1001001500117L922411230641</t>
  </si>
  <si>
    <t>1-EULBAJ4</t>
  </si>
  <si>
    <t>薛家湾镇世纪嘉城CC区16号楼22单元1701</t>
  </si>
  <si>
    <t>FGDG20260730010729</t>
  </si>
  <si>
    <t>2026-07-30 11:31:19  安装吸油烟机，货到，烟道孔好，已提醒橱柜（技师上门前再确认下），联系138****9404，协商2026-07-30 下午上门 /智能语音机器人</t>
  </si>
  <si>
    <t>20260730-01-11464</t>
  </si>
  <si>
    <t>02-EMC2T</t>
  </si>
  <si>
    <t>1001000900438L272604250725</t>
  </si>
  <si>
    <t>2-2HM-441</t>
  </si>
  <si>
    <t>铁路西村街道和政西街134号101</t>
  </si>
  <si>
    <t>2026-07-28 16:49:29，安装吸油烟机，货未到：预计07/30到，烟道孔好，已提醒橱柜（技师上门前再确认下），联系虚拟号18461914591，分机号6639，顾客期望07月30日上门，协商至07月31日上午上门 /智能外呼机器人</t>
  </si>
  <si>
    <t>20260728-01-28415</t>
  </si>
  <si>
    <t>1008000800030L702607200105</t>
  </si>
  <si>
    <t>1-7BFVDT8</t>
  </si>
  <si>
    <t xml:space="preserve"> 北川万达四期38-102室(别墅)，</t>
  </si>
  <si>
    <t>2026-07-27 16:48:02 内部顾客（oHxa_jgbmKwiEZnd6q6SyMbLzEW8）通过智能文本报单：王晓(管家)青海省西宁市城北区 北川万达四期38-102室(别墅)，水槽洗碗机安装，蒸烤烹饪机安装，灶具安装，货已到，明天上门，谢谢</t>
  </si>
  <si>
    <t>1001001500158L942509190409</t>
  </si>
  <si>
    <t>1-EUNXP8G</t>
  </si>
  <si>
    <t>兰州新区云之驿2期10-2-604</t>
  </si>
  <si>
    <t>2026-7-30 15:10:50，安装吸油烟机，今天会上门。/95667</t>
  </si>
  <si>
    <t>20260730-01-22287</t>
  </si>
  <si>
    <t>JZT-ZK60-01-Y3.i</t>
  </si>
  <si>
    <t>1009001300013L682509300038</t>
  </si>
  <si>
    <t>FGDG20260729014809</t>
  </si>
  <si>
    <t>1002004300119L462607060221</t>
  </si>
  <si>
    <t>1-EUNF7SW</t>
  </si>
  <si>
    <t>石化大道米兰春天4-3-201</t>
  </si>
  <si>
    <t>FGDG20260730018152</t>
  </si>
  <si>
    <t>2026-7-30 14:31:42  19999191605代报 安装1件，货已到，条件都好，今天会上门。/99726</t>
  </si>
  <si>
    <t>20260730-01-20160</t>
  </si>
  <si>
    <t>1-EUHKCUG</t>
  </si>
  <si>
    <t>恒大城南区5-1801</t>
  </si>
  <si>
    <t>FGDG20260729031069</t>
  </si>
  <si>
    <t>2026-7-29 20:31:28   15947011821厨电代报，嵌入式洗碗机JBCD6E-04-G1 换装设计，消毒柜换成嵌入式洗碗机，要求7/30下午三点以后上门，提前联系。/9750    厨电强调技师上门前务必提前给厨电打个电话，自己有点事情要和技师告知一下，务必上门前先联系15947011821厨电代报2026-7-30 11:17:48 代报15947011821 来电咨询技师电话，已告知18947104123。/95479</t>
  </si>
  <si>
    <t>客户橱柜内有下水管道  深度为450mm  需要整改下水管后柜深大于500mm后可以安装G7</t>
  </si>
  <si>
    <t>20260729-01-35260</t>
  </si>
  <si>
    <t>X20MAX</t>
  </si>
  <si>
    <t>2-3HP-2887</t>
  </si>
  <si>
    <t>宁夏银川市金凤区中海华樾9-801</t>
  </si>
  <si>
    <t>FGDG20260730020007</t>
  </si>
  <si>
    <t>2026-7-30 15:13:30 13895631639 代报  上门设计 水槽洗碗机X20MAX ，要求7/30上门 /95636</t>
  </si>
  <si>
    <t>20260730-01-22395</t>
  </si>
  <si>
    <t>1001001500155L932607060084</t>
  </si>
  <si>
    <t>1-EUI0WA0</t>
  </si>
  <si>
    <t>新疆维吾尔自治区乌鲁木齐市新市区石油新村街道西环北路799号冶建六区5号楼</t>
  </si>
  <si>
    <t>2026-7-29 22:39:33 烟机开孔想要技师联系指导，7/29联系。/96876</t>
  </si>
  <si>
    <t>1-102</t>
  </si>
  <si>
    <t>20260729-01-36828</t>
  </si>
  <si>
    <t>1-EUHY9J6</t>
  </si>
  <si>
    <t>青海西宁市城西区彭家寨镇山水佳苑5号楼1单元楼五楼1052房间</t>
  </si>
  <si>
    <t>FGDG20260729032044</t>
  </si>
  <si>
    <t>工单创建者-电商客服罗焕坚,手机号13005481608,电商代报灶具上门设计JZT-TX22-12T,需尺寸测量换装设计上门测量安装尺寸，联系：18697240960</t>
  </si>
  <si>
    <t>看用户家安装位置，开孔尺寸长650，宽350。符合安装用户不接电话如有用户来电告知师傅电话勿建催单给预咨询</t>
  </si>
  <si>
    <t>20260729-01-36430</t>
  </si>
  <si>
    <t>1-EUFEHUY</t>
  </si>
  <si>
    <t>新疆维吾尔自治区乌鲁木齐市沙依巴克区长江路街道宝山路600号红星天铂7号楼</t>
  </si>
  <si>
    <t>FGDG20260729025893</t>
  </si>
  <si>
    <t>工单创建者-电商客服黄肖霞,手机号15971459258,每誉代报洗碗机上门设计JBSD2T-J10L,需尺寸测量新装设计帮顾客确定尺寸，确定左右水槽，尺寸不够的话推荐一下U8,每誉为独立的集团第二品牌，请勿推荐嵌洗</t>
  </si>
  <si>
    <t>20260729-01-29343</t>
  </si>
  <si>
    <t>JBSD2T-J10L</t>
  </si>
  <si>
    <t>1002004300119L422607200105</t>
  </si>
  <si>
    <t>两点送到</t>
  </si>
  <si>
    <t>1018001000004L752605070246</t>
  </si>
  <si>
    <t>2026-07-29 14:35:09 oaRmVjpStfTbUgFjAlBFHnaAP84U代报，嵌入式洗碗机安装。/9608已约待送2026-7-30 14:41:11 19809318768代报：改地址。/96497  ----地址更新</t>
  </si>
  <si>
    <t>20260729-01-20746</t>
  </si>
  <si>
    <t>1001002900000L572603180291</t>
  </si>
  <si>
    <t>1-E57LB1A</t>
  </si>
  <si>
    <t>倚能黄河家园-14号楼 14号楼栋B单元单元1003室</t>
  </si>
  <si>
    <t>FGDG20260729025681</t>
  </si>
  <si>
    <t>2026-07-29 17:11:29 自助代报：CXW-358-01-Y2.i 安装  2026/07/30 00:00 上门联系人：牛银海。/代报人：大单机·董改平（13919409252+兰州）2026-7-30 15:06:44 13609311435代报：  加一个 灶具 调试 /96211</t>
  </si>
  <si>
    <t>20260729-01-29105</t>
  </si>
  <si>
    <t>1002003700112L602607140069</t>
  </si>
  <si>
    <t>FGDG20260730019676</t>
  </si>
  <si>
    <t>J3</t>
  </si>
  <si>
    <t>1001002400006L122606300103</t>
  </si>
  <si>
    <t>1-ESDI7WC</t>
  </si>
  <si>
    <t>建工瑞景 5栋26单元5</t>
  </si>
  <si>
    <t>2026-7-29 14:29:07 15101281277   代报： 安装方太  1   件套， 要求   7/30 上门，/96977送安同天</t>
  </si>
  <si>
    <t>20260729-01-20406</t>
  </si>
  <si>
    <t>1001001500097L932308300450</t>
  </si>
  <si>
    <t>1-EUKBZ86</t>
  </si>
  <si>
    <t>清宜林海岸C3-1-1801</t>
  </si>
  <si>
    <t>FGDG20260730007183</t>
  </si>
  <si>
    <t>2026-7-30 10:24:54 烟机运行噪音大，【保内】。/96705</t>
  </si>
  <si>
    <t>20260730-02-07489</t>
  </si>
  <si>
    <t>1009000500008L342201040069</t>
  </si>
  <si>
    <t>1-83F7VBE</t>
  </si>
  <si>
    <t>龙成壹号3期1号楼2单元1902</t>
  </si>
  <si>
    <t>FGDG20260730021281</t>
  </si>
  <si>
    <t>2026/07/30 15:42:11 用户通过微站自助预约：维修JZT-ZK42-X2.iA 已提醒保修政策  灶蒸烤烹饪机自动熄火 期望时间2026/07/31 00:00:00  。</t>
  </si>
  <si>
    <t>20260730-02-23924</t>
  </si>
  <si>
    <t>CXW—358—V1S—G</t>
  </si>
  <si>
    <t>1001001500144L932511170201</t>
  </si>
  <si>
    <t>1-EUB9FIW</t>
  </si>
  <si>
    <t>九棠府8号楼2导员802</t>
  </si>
  <si>
    <t>FGDG20260729011011</t>
  </si>
  <si>
    <t>2026/07/29 11:36:06 用户通过微站自助预约：吸油烟机安装,灶具调试 货已到   安装条件已确认   期望时间2026/07/30 00:00:00  客户备注：  提前联系客户预约时间。 请技师根据用户家实际情况进行录单。</t>
  </si>
  <si>
    <t>20260729-01-12086</t>
  </si>
  <si>
    <t>1001001500097L912511260516</t>
  </si>
  <si>
    <t>1-EUNO2OM</t>
  </si>
  <si>
    <t>荣泰御园17号楼2单1单元2101</t>
  </si>
  <si>
    <t>2026-07-30 14:51:48  安装吸油烟机，货到，烟道孔好，已提醒橱柜（技师上门前再确认下），联系139****1550，协商2026-07-31 00:00:00上门 /智能语音机器人</t>
  </si>
  <si>
    <t>FGDG20260729032045</t>
  </si>
  <si>
    <t>工单创建者-电商客服罗焕坚,手机号13005481608,电商代报油烟机上门设计CXW-358-L2P,需尺寸测量换装设计上门测量安装尺寸，联系：18697240960</t>
  </si>
  <si>
    <t>用户不接电话如有用户来电告知师傅电话勿建催单给预咨询看用户家安装位置。没有橱柜吊顶高度1米5，电源高度1米3，做告知用户注意事项，更改方案，更改后符合安装。</t>
  </si>
  <si>
    <t>更改烟道电源后符合安装</t>
  </si>
  <si>
    <t>1002003700002L412401171174</t>
  </si>
  <si>
    <t>1-8J18DW8</t>
  </si>
  <si>
    <t>奶牛场时代庄园</t>
  </si>
  <si>
    <t>2026-7-30 15:06:01 灶具整个烧化了，今天会上门/95744</t>
  </si>
  <si>
    <t>察布查尔锡伯自治县</t>
  </si>
  <si>
    <t>20260730-02-22037</t>
  </si>
  <si>
    <t>1002004300119L402606270885</t>
  </si>
  <si>
    <t>1-EUDPXLS</t>
  </si>
  <si>
    <t>宝湖天下20-2-102</t>
  </si>
  <si>
    <t>2026-07-29 15:06:13 自助代报：灶具 调试 03-TD7B 2026/07/30 00:00 上门联系人：陈建华。/代报人：焦鹏飞（19509519593+宁夏）</t>
  </si>
  <si>
    <t>20260729-01-22378</t>
  </si>
  <si>
    <t>金湖湾3-1-1201</t>
  </si>
  <si>
    <t>FGDG20260730021452</t>
  </si>
  <si>
    <t>2026-7-30 15:44:38 18093663732代报：油烟机预埋烟管 07/30【今天会上门】/96946</t>
  </si>
  <si>
    <t>20260730-01-24119</t>
  </si>
  <si>
    <t>ZT—03—TEK20—G</t>
  </si>
  <si>
    <t>1002003800028L602511050022</t>
  </si>
  <si>
    <t>FGDG20260729011012</t>
  </si>
  <si>
    <t>1001001500158L922604260417</t>
  </si>
  <si>
    <t>2026-07-30 15:10:59 内部顾客（oHxa_jgbmKwiEZnd6q6SyMbLzEW8）通过智能文本报单：王晓(管家)青海省西宁市城北区 北川万达四期38-102室(别墅)，油烟机安装服务，今天师傅会上门，谢谢</t>
  </si>
  <si>
    <t>20260730-01-22211</t>
  </si>
  <si>
    <t>1001001500153L922607020200</t>
  </si>
  <si>
    <t>1-EUNM6ZO</t>
  </si>
  <si>
    <t>惠风西苑 3号楼2单元701</t>
  </si>
  <si>
    <t>2026-7-30 14:46:36  18215468024代报 安装烟机 灶具 货已到 要求7/30上门/95468</t>
  </si>
  <si>
    <t>1001001500158L942512010334</t>
  </si>
  <si>
    <t>1-EUOE2RS</t>
  </si>
  <si>
    <t xml:space="preserve">三金A区9-2-2西户 </t>
  </si>
  <si>
    <t>2026-07-30 15:48:44 自助代报：吸油烟机 安装  2026/07/30 00:00 上门联系人：李丽。/代报人：刘宏波（13644739700+乌海月星专卖店）</t>
  </si>
  <si>
    <t>顶柜做好后对接烟管</t>
  </si>
  <si>
    <t>20260730-01-24296</t>
  </si>
  <si>
    <t>1001001500153L932607200068</t>
  </si>
  <si>
    <t>1-EU2C1RS</t>
  </si>
  <si>
    <t>水区颐景庭院51栋</t>
  </si>
  <si>
    <t>FGDG20260728015652</t>
  </si>
  <si>
    <t>2026-7-28 13:28:20 17699054526代报，安装3件，送安同天，7/30上门。/96615</t>
  </si>
  <si>
    <t>20260728-01-17722</t>
  </si>
  <si>
    <t>1002003700097L472603130778</t>
  </si>
  <si>
    <t>1001002800000L982605190105</t>
  </si>
  <si>
    <t>1-EUOA18C</t>
  </si>
  <si>
    <t>景润苑2-1102</t>
  </si>
  <si>
    <t>FGDG20260730021141</t>
  </si>
  <si>
    <t>2026/07/30 15:39:35 用户通过微站自助预约：吸油烟机安装 货已到   安装条件已确认   期望时间2026/07/31 00:00:00  客户备注：  提前联系客户预约时间。</t>
  </si>
  <si>
    <t>20260730-01-23756</t>
  </si>
  <si>
    <t>CXW-358-01-X20.i</t>
  </si>
  <si>
    <t>1001002000029L562509050271</t>
  </si>
  <si>
    <t>1-BCJG76S</t>
  </si>
  <si>
    <t>赛罕区中央公园11-1-401</t>
  </si>
  <si>
    <t>FGDG20260729027012</t>
  </si>
  <si>
    <t>2026-07-29 17:46:33  安装吸油烟机，货到，烟道孔好，已提醒橱柜（技师上门前再确认下），联系185****6808，2026-07-30 00:00:00上门 /智能语音机器人</t>
  </si>
  <si>
    <t>20260729-01-30627</t>
  </si>
  <si>
    <t>1001001500161L942607220054</t>
  </si>
  <si>
    <t>1-EUBE636</t>
  </si>
  <si>
    <t>港欧东方花园一期 湟中路189号8号楼2单元2191室</t>
  </si>
  <si>
    <t>2026-7-29 11:44:49  18523014609代报安装烟机+止逆阀，货已到，要求7/30上门。/96691</t>
  </si>
  <si>
    <t>20260729-01-12623</t>
  </si>
  <si>
    <t>1001003300010L262604200157</t>
  </si>
  <si>
    <t>1-EUJ9JRQ</t>
  </si>
  <si>
    <t>南万达小区3号楼1单元1601</t>
  </si>
  <si>
    <t>FGDG20260730003396</t>
  </si>
  <si>
    <t>2026-07-30 09:15:32  安装吸油烟机，货到，烟道孔好，已提醒橱柜（技师上门前再确认下），联系133****9587，2026-07-30 00:00:00上门 /智能语音机器人</t>
  </si>
  <si>
    <t>20260730-01-03446</t>
  </si>
  <si>
    <t>1-EUCMXBW</t>
  </si>
  <si>
    <t>丰收电厂小区1号楼1单元401室</t>
  </si>
  <si>
    <t>2026-07-29 13:36:50  安装吸油烟机，货到，烟道孔好，已提醒橱柜（技师上门前再确认下），联系180****3933，2026-07-30 下午上门 /智能语音机器人</t>
  </si>
  <si>
    <t>20260729-01-17785</t>
  </si>
  <si>
    <t>CXW-200-EH22Q</t>
  </si>
  <si>
    <t>JCD11T</t>
  </si>
  <si>
    <t>1001002100045L132511130352</t>
  </si>
  <si>
    <t>2-1MN-247</t>
  </si>
  <si>
    <t>新瑞高层A-804</t>
  </si>
  <si>
    <t>2026-7-29 16:24:09 吸油烟机多次安装，柜门打开有影响，需要调整一下，7/30上午上门。/96792</t>
  </si>
  <si>
    <t>20260729-01-26950</t>
  </si>
  <si>
    <t>1001000900428L252605180280</t>
  </si>
  <si>
    <t>1-EUMKMOM</t>
  </si>
  <si>
    <t>金湖湾大东区4号楼1单元801</t>
  </si>
  <si>
    <t>2026-7-30 13:15:33     安装烟机，货已到，烟道孔未好【上门前确认】橱柜好，7/30  。/95675</t>
  </si>
  <si>
    <t>1001000500095L051705130090</t>
  </si>
  <si>
    <t>2-202-2488</t>
  </si>
  <si>
    <t>澳兰名门B2-2305</t>
  </si>
  <si>
    <t>FGDG20260728014094</t>
  </si>
  <si>
    <t>2026/07/28 12:49:06 用户通过微站自助预约：因客户家维修CXW-200-JQ08TS-H（不带罩） 吸油烟机倒烟串味,吸油烟机挡板问题，要求服务技师进行远程服务，请技师在2小时内联系客户并回传结果。  客户备注：。</t>
  </si>
  <si>
    <t>20260728-02-15918</t>
  </si>
  <si>
    <t>1018000500049L752604211227</t>
  </si>
  <si>
    <t>2-MU-2466</t>
  </si>
  <si>
    <t>中央郡15号楼4单元2401</t>
  </si>
  <si>
    <t>2026-7-30 14:45:17    安装嵌入式洗碗机，货已到，今天会上门，/95755</t>
  </si>
  <si>
    <t>1004001400010L512603090064</t>
  </si>
  <si>
    <t>1-EULN4FM</t>
  </si>
  <si>
    <t>福怡家园1-3-801</t>
  </si>
  <si>
    <t>2026-7-30 11:53:58  安装热水器  货已到 具备条件     技师今天会上门   /9187</t>
  </si>
  <si>
    <t>气源未通。公司内部活动减免300元材料费只收取了打孔费用120元，即装即用</t>
  </si>
  <si>
    <t>1001000900417L272603200389</t>
  </si>
  <si>
    <t>1-EUARS2I</t>
  </si>
  <si>
    <t>华韵雅园19号楼2单元1702</t>
  </si>
  <si>
    <t>FGDG20260729009265</t>
  </si>
  <si>
    <t>2026-07-29 11:02:32  安装吸油烟机，货到，烟道孔好，已提醒橱柜（技师上门前再确认下），联系191****3680，2026-07-30 00:00:00上门 /智能语音机器人</t>
  </si>
  <si>
    <t>20260729-01-10086</t>
  </si>
  <si>
    <t>FQZ-02-BF1A</t>
  </si>
  <si>
    <t>1013000200002L192512290353</t>
  </si>
  <si>
    <t>1-EEPTNN6</t>
  </si>
  <si>
    <t>人防小区3-1403</t>
  </si>
  <si>
    <t>FGDG20260726008809</t>
  </si>
  <si>
    <t>2026-7-26 11:01:54 18997231606代报：安装前置 已约待送 条件好 7/28 /96703</t>
  </si>
  <si>
    <t>20260726-01-09606</t>
  </si>
  <si>
    <t>前置过滤器</t>
  </si>
  <si>
    <t>1001001500144L932601140496</t>
  </si>
  <si>
    <t>1-EULUUGS</t>
  </si>
  <si>
    <t>会展大道金瑞观山景1号楼1单元1602</t>
  </si>
  <si>
    <t>2026-7-30 12:11:29，安装吸油烟机和放置灶具，货已到，安装条件好，气源未通先放置，7/30下午上门。/95667</t>
  </si>
  <si>
    <t>20260730-01-13717</t>
  </si>
  <si>
    <t>1009001500001L662601060085</t>
  </si>
  <si>
    <t>FGDG20260727024775</t>
  </si>
  <si>
    <t>1001000900413L112607090527</t>
  </si>
  <si>
    <t>1-ER9XXUS</t>
  </si>
  <si>
    <t>石马坪街道长通厂长通家园18号楼1306</t>
  </si>
  <si>
    <t>2026-7-28 19:52:13 代报15378850304，安装三件套，货已到，7/29上门。/95475</t>
  </si>
  <si>
    <t>1001003300012L572606160187</t>
  </si>
  <si>
    <t>1-EUKF8MU</t>
  </si>
  <si>
    <t>新疆石河子镇新疆明珠新苑47小区1号楼352</t>
  </si>
  <si>
    <t>2026-07-30 10:31:40 内部顾客（oHxa_jjDL270BXUM3TzXdiEbgOwk）通过智能文本报单： 新疆石河子市石河子市石河子镇新疆石河子市明珠新苑47小区1号楼352 安装烟机 今天下午</t>
  </si>
  <si>
    <t>20260730-01-07827</t>
  </si>
  <si>
    <t>1002003800019L412607200168</t>
  </si>
  <si>
    <t>FGDG20260727024776</t>
  </si>
  <si>
    <t>1002003400306L432604131026</t>
  </si>
  <si>
    <t>1001001500130L932410190006</t>
  </si>
  <si>
    <t>1-A82NFYM</t>
  </si>
  <si>
    <t>西悦府33-1-102</t>
  </si>
  <si>
    <t>2026-07-28 10:43:58  吸油烟机， 小保养，已提醒小保养政策，要求2026-07-29 00:00:00上门，联系139****0503  来电号码联系人id: 1-94JOUNX /智能语音机器人</t>
  </si>
  <si>
    <t>20260728-02-08852</t>
  </si>
  <si>
    <t>1001001500166L952607210077</t>
  </si>
  <si>
    <t>1-EU9S878</t>
  </si>
  <si>
    <t>兆烽嘉园14-2-601</t>
  </si>
  <si>
    <t>2026-07-29 09:57:57 自助代报：今天会上门 吸油烟机 安装  2026/07/29 00:00 上门联系人：王智。/代报人：曹娥（17358184562+兰州-会宁县兆丰建材专卖店）2026-7-30 14:25:29  添加一个调试灶具，今天会上门 /7926</t>
  </si>
  <si>
    <t>20260729-01-05976</t>
  </si>
  <si>
    <t>1002003400130L402410160312</t>
  </si>
  <si>
    <t>1-EUN7XXY</t>
  </si>
  <si>
    <t>国资委第三家园3号楼1单元204</t>
  </si>
  <si>
    <t>FGDG20260730017463</t>
  </si>
  <si>
    <t>2026-07-30 14:15:41  调试灶具，货到，台面孔好，通气，联系150****5205，2026-07-30 00:00:00上门 /智能语音机器人</t>
  </si>
  <si>
    <t>20260730-01-19271</t>
  </si>
  <si>
    <t>2026/07/28 12:47:35 用户通过微站自助预约：油烟机小保养CXW-200-JQ08TS-H（不带罩）    已提醒收费  2026/07/29 15:00:00  提前联系。</t>
  </si>
  <si>
    <t>联系用户，改约18/-19点上门若致电勿建催单</t>
  </si>
  <si>
    <t>20260728-02-15862</t>
  </si>
  <si>
    <t>1004001300042L502604160332</t>
  </si>
  <si>
    <t>燃气未通后期调试</t>
  </si>
  <si>
    <t>JSLQ27-01-16L3-FR-12T</t>
  </si>
  <si>
    <t>1002004300077L402604200809</t>
  </si>
  <si>
    <t>1-EO4BWOU</t>
  </si>
  <si>
    <t>高铁明珠小区2号楼1单元202</t>
  </si>
  <si>
    <t>2026-7-25 15:33:11  13325556628 代报： 带燃气管 货已到  安装1件 7/30  /969442026-7-25 15:38:50，13325556628代报，需要技师带金属波纹管需要带5米以上/96954</t>
  </si>
  <si>
    <t>1001001500156L932606160142</t>
  </si>
  <si>
    <t>1-EUOKE8Y</t>
  </si>
  <si>
    <t>新市区上悦城二期8号楼904</t>
  </si>
  <si>
    <t>2026-07-30 16:01:51   oHxa_jgvtv1vbYDz6NnSe8wGHZ6w 代报： 安装烟机今天  /97095货已到</t>
  </si>
  <si>
    <t>20260730-01-25060</t>
  </si>
  <si>
    <t>CXW-358-V10-W</t>
  </si>
  <si>
    <t>1001001500155L932606130123</t>
  </si>
  <si>
    <t>1-EKR0WEC</t>
  </si>
  <si>
    <t>玺悦府7号楼2单元301</t>
  </si>
  <si>
    <t>FGDG20260730001616</t>
  </si>
  <si>
    <t>2026-7-30 08:38:03  安装油烟机，烟道孔开，橱柜好，要求7/30。/96787  货已到  【不接受协商】</t>
  </si>
  <si>
    <t>20260730-01-01673</t>
  </si>
  <si>
    <t>JSG31-D1604-FR</t>
  </si>
  <si>
    <t>1004000900010L522509090009</t>
  </si>
  <si>
    <t>1-E3QH086</t>
  </si>
  <si>
    <t>上轩学府4-2-302</t>
  </si>
  <si>
    <t>FGDG20260730011123</t>
  </si>
  <si>
    <t>2026-7-30 11:37:06   热水器显示E2，不工作 【保内】7/30/96785</t>
  </si>
  <si>
    <t>已指导使用，顾客不会正确使用燃气阀门</t>
  </si>
  <si>
    <t>20260730-02-11887</t>
  </si>
  <si>
    <t>1001001500158L922607160468</t>
  </si>
  <si>
    <t>1-EUOI77O</t>
  </si>
  <si>
    <t>星河玖越12号楼2单元5楼东</t>
  </si>
  <si>
    <t>2026-7-30 15:57:32 吸油烟机安装，今天会上门。/95702</t>
  </si>
  <si>
    <t>1-ETUKJAJ</t>
  </si>
  <si>
    <t>1001000900413L272603280498</t>
  </si>
  <si>
    <t>君为首府16-1-202</t>
  </si>
  <si>
    <t>FGDG20260730006109</t>
  </si>
  <si>
    <t>20260730-01-06312</t>
  </si>
  <si>
    <t>JSQ30-X1664-FR</t>
  </si>
  <si>
    <t>1004001400010L512310160001</t>
  </si>
  <si>
    <t>1-84LUJTI</t>
  </si>
  <si>
    <t>经纬公寓B区10号楼102</t>
  </si>
  <si>
    <t>FGDG20260730002837</t>
  </si>
  <si>
    <t>2026-7-30 09:03:25热水器打不着火【保内】要求7/30上门/95437</t>
  </si>
  <si>
    <t>20260730-02-02866</t>
  </si>
  <si>
    <t>1001001500158L922607090473</t>
  </si>
  <si>
    <t>2-2CR-1083</t>
  </si>
  <si>
    <t>章子湖家园 15-2-1101</t>
  </si>
  <si>
    <t>2026-07-29 15:26:28 【 oaRmVjmPfu69DFlcequ-vgcI643U  】代报，明天送货，明天安装吸油烟机。/95017送安同天</t>
  </si>
  <si>
    <t>用户自购自装止逆阀</t>
  </si>
  <si>
    <t>20260729-01-23546</t>
  </si>
  <si>
    <t>1002003400305L442606170077</t>
  </si>
  <si>
    <t>FGDG20260730006110</t>
  </si>
  <si>
    <t>1-EUMLAD4</t>
  </si>
  <si>
    <t>万科璞悦澜岸小区2-1-2702</t>
  </si>
  <si>
    <t>FGDG20260730015339</t>
  </si>
  <si>
    <t>2026-7-30 13:14:54  【精装房】消毒柜ZTD100J-J25，不工作，没反应，要求今天15:00之后上门。/96691【保内】</t>
  </si>
  <si>
    <t>橱柜原因，消毒柜无法拉出拍摄条码</t>
  </si>
  <si>
    <t>20260730-02-16826</t>
  </si>
  <si>
    <t>杀菌灯管不亮</t>
  </si>
  <si>
    <t>消毒灯管接触不良</t>
  </si>
  <si>
    <t>ZTD100J-J25</t>
  </si>
  <si>
    <t>1-EUK3CPA</t>
  </si>
  <si>
    <t>玥星荟环球广场 环球广场11-2-402</t>
  </si>
  <si>
    <t>2026-7-30 10:08:21 19968716789代报，油烟机预埋烟管 【期望7/30下午  协商7/31】 。/95780</t>
  </si>
  <si>
    <t>20260730-01-06485</t>
  </si>
  <si>
    <t>1002004300098L452604080200</t>
  </si>
  <si>
    <t>1-38ZUAFI</t>
  </si>
  <si>
    <t>新庆天山熙湖三区11-1-901</t>
  </si>
  <si>
    <t>2026-7-30 15:59:29 调试灶具，货已到，安装条件好，7/30，/95764</t>
  </si>
  <si>
    <t>EH36T</t>
  </si>
  <si>
    <t>1001000800362L102605220004</t>
  </si>
  <si>
    <t>1-EUIRMJ4</t>
  </si>
  <si>
    <t>新疆巴音郭楞州建设街道千城·梨香水韵(石化大道)14栋一单元401室</t>
  </si>
  <si>
    <t>2026-07-30 08:28:24 安装吸油烟机，灶具调试，新装，条件好，期望7/30上门，货到，【京东虚拟号码：184490375094465】。/95340【优先联系女士号码：13779662977】货已到2026-07-30 08:39:11  增加灶具调试。/953402026-07-30 08:39:40 合并联系人。/95340</t>
  </si>
  <si>
    <t>20260730-01-01424</t>
  </si>
  <si>
    <t>1个免费更换1个收费</t>
  </si>
  <si>
    <t>1002002100239L412306010405</t>
  </si>
  <si>
    <t>1-8JRCLGG</t>
  </si>
  <si>
    <t>万科大都会北区7号楼1单元601</t>
  </si>
  <si>
    <t>2026-7-30 12:45:25 维修灶具，自动熄火，【保内】，7/30 /95765</t>
  </si>
  <si>
    <t>20260730-02-15435</t>
  </si>
  <si>
    <t>1002004300146L452607200174</t>
  </si>
  <si>
    <t>FGDG20260730017848</t>
  </si>
  <si>
    <t>JPSD2T-J3L</t>
  </si>
  <si>
    <t>1008000400031L702504070041</t>
  </si>
  <si>
    <t>1-CW1CXGI</t>
  </si>
  <si>
    <t>罕台镇方正园园5号楼3单元106室</t>
  </si>
  <si>
    <t>工单创建者-电商客服吕俊超,手机号19858626992,每誉洗碗机，需要拆旧机，装新机,每誉为独立的集团第二品牌，请勿推荐嵌洗</t>
  </si>
  <si>
    <t>20260729-01-10726</t>
  </si>
  <si>
    <t>1001001500154L922509270403</t>
  </si>
  <si>
    <t>1-ET022AM</t>
  </si>
  <si>
    <t>环城镇中环公寓7-402</t>
  </si>
  <si>
    <t>FGDG20260724026252</t>
  </si>
  <si>
    <t>2026-7-24 17:21:05 13995198353代报 烟机安装，货已到，条件好，【已提醒出差区域，具体技师联系】7/25上门。/956922026-7-30 09:21:04用户咨询技师上门时间，已告知技师联系用户，/95708</t>
  </si>
  <si>
    <t>告知用户出差区域每周一次</t>
  </si>
  <si>
    <t>环县</t>
  </si>
  <si>
    <t>20260724-01-29721</t>
  </si>
  <si>
    <t>1002004300077L472606220136</t>
  </si>
  <si>
    <t>FGDG20260730022682</t>
  </si>
  <si>
    <t>1001001500158L922607100217</t>
  </si>
  <si>
    <t>1-EUOP1K0</t>
  </si>
  <si>
    <t>富丽华庭2号楼3304</t>
  </si>
  <si>
    <t>FGDG20260730022704</t>
  </si>
  <si>
    <t>2026-07-30 16:12:15  安装吸油烟机，货到，烟道孔好，已提醒橱柜（技师上门前再确认下），联系136****8004，2026-07-30 00:00:00上门 /智能语音机器人</t>
  </si>
  <si>
    <t>20260730-01-25624</t>
  </si>
  <si>
    <t>1004001400010L512601290113</t>
  </si>
  <si>
    <t>FGDG20260730022705</t>
  </si>
  <si>
    <t>2026-07-30 16:12:15  安装热水器，货到，烟道孔好，水电气已好，联系136****8004，2026-07-30 00:00:00上门 /智能语音机器人</t>
  </si>
  <si>
    <t>1001001500130L952405240453</t>
  </si>
  <si>
    <t>FGDG20260730022681</t>
  </si>
  <si>
    <t>1001000900437L272604250598</t>
  </si>
  <si>
    <t>1-EUOIDC8</t>
  </si>
  <si>
    <t>哈乐镇卯独庆村了目山庄呼蓄电站</t>
  </si>
  <si>
    <t>FGDG20260730022052</t>
  </si>
  <si>
    <t>2026-7-30 15:57:47   oHxa_jg9Q35smriFnCKFbQS5RJcE【代报】安装烟机。需要今天上门   。/96642   货已到</t>
  </si>
  <si>
    <t>第三方开烟道孔收费200，安装防雨罩工料100，共300</t>
  </si>
  <si>
    <t>武川县</t>
  </si>
  <si>
    <t>20260730-01-24836</t>
  </si>
  <si>
    <t>1-E2CRMIE</t>
  </si>
  <si>
    <t>绿城锦玉园10号楼1单元1142室</t>
  </si>
  <si>
    <t>FGDG20260730013697</t>
  </si>
  <si>
    <t>2026-7-30 12:35:56  18195602879代报  新装设计，要求 7/30下午2点上门，/95781</t>
  </si>
  <si>
    <t>用户如有用户来电告知师傅电话勿建催单给预咨询长860，宽480。建议果蔬净石槽在右边。用户不在现场</t>
  </si>
  <si>
    <t>20260730-01-14930</t>
  </si>
  <si>
    <t>1008000500017L732307050124</t>
  </si>
  <si>
    <t>1-EUFLQJE</t>
  </si>
  <si>
    <t>京西家园南区s9号楼4单元403</t>
  </si>
  <si>
    <t>2026-07-29 17:34:14  安装水槽洗碗机，货到，无水槽，台面孔好，电源插座装好，通水，水龙头未好，联系182****2652，2026-07-30 00:00:00上门 /智能语音机器人</t>
  </si>
  <si>
    <t>20260729-01-30087</t>
  </si>
  <si>
    <t>1001002100035L122606020139</t>
  </si>
  <si>
    <t>1-5WIBOQS</t>
  </si>
  <si>
    <t>聚和园小区2号楼1单元14楼1144房</t>
  </si>
  <si>
    <t>FGDG20260729029960</t>
  </si>
  <si>
    <t>2026-07-29 19:31:32  安装吸油烟机，货到，烟道孔好，已提醒橱柜（技师上门前再确认下），联系133****6349，2026-07-30 16:00:00上门 /智能语音机器人</t>
  </si>
  <si>
    <t>null    顾客表示止逆阀自己安装</t>
  </si>
  <si>
    <t>20260729-01-34020</t>
  </si>
  <si>
    <t>1001001500158L912512190173</t>
  </si>
  <si>
    <t>1-BK1R14U</t>
  </si>
  <si>
    <t>荣鑫4-2-1202</t>
  </si>
  <si>
    <t>FGDG20260729024636</t>
  </si>
  <si>
    <t>2026-7-29 16:45:33 13389377556【代报】 安装3件套，条件好，要求7/30/97463 货已到【已跟技师约过】</t>
  </si>
  <si>
    <t>玉门市</t>
  </si>
  <si>
    <t>20260729-01-27891</t>
  </si>
  <si>
    <t>EH12Q</t>
  </si>
  <si>
    <t>LS100000000000000023314319</t>
  </si>
  <si>
    <t>2-1NK-1218</t>
  </si>
  <si>
    <t>中山路500号建行家属院1-4-702</t>
  </si>
  <si>
    <t>2026-7-29 10:49:583，油烟机烟管更换，7/29上门，/95777</t>
  </si>
  <si>
    <t>20260729-08-09321</t>
  </si>
  <si>
    <t>CXW-200-EH12Q</t>
  </si>
  <si>
    <t>TH6B-12T</t>
  </si>
  <si>
    <t>1002003400041L432110100025</t>
  </si>
  <si>
    <t>1-432E3Y4</t>
  </si>
  <si>
    <t>春熙苑13-1-2501</t>
  </si>
  <si>
    <t>2026-7-29 13:56:49   调试灶具，货已到，气通/97009</t>
  </si>
  <si>
    <t>电话无人接听，短信未回</t>
  </si>
  <si>
    <t>JZT-TH6B-12T</t>
  </si>
  <si>
    <t>1001001500158L942607130053</t>
  </si>
  <si>
    <t>1-EUCLVOW</t>
  </si>
  <si>
    <t>宝山苑小区 红星天铂6号楼1601</t>
  </si>
  <si>
    <t>2026-07-29 13:34:14 自助代报：CXW-358-03-Z7T(不带罩) 安装 明天安装 2026/07/30 00:00 上门联系人：白静。/代报人：刘慧（18160628867+新疆中联电器南湖店）</t>
  </si>
  <si>
    <t>20260729-01-17648</t>
  </si>
  <si>
    <t>1001000900226L072111200167</t>
  </si>
  <si>
    <t>1-EUOA88U</t>
  </si>
  <si>
    <t>2026-07-30 15:40:23 自助代报：今天会上门 吸油烟机 客户自购类 延保 2026/07/30 00:00 上门联系人：用户。/代报人：焦鹏飞（19509519593+宁夏）</t>
  </si>
  <si>
    <t>20260730-08-23830</t>
  </si>
  <si>
    <t>CXW-258-EM18A</t>
  </si>
  <si>
    <t>1018001000004L752605150647</t>
  </si>
  <si>
    <t>1-EUNLESO</t>
  </si>
  <si>
    <t>中海九樾2期2号楼1单元701</t>
  </si>
  <si>
    <t>2026-7-30 14:44:49    嵌入式洗碗机，安装配件，今天会上门。/95675</t>
  </si>
  <si>
    <t>20260730-08-20894</t>
  </si>
  <si>
    <t>1002003400041L412109290113</t>
  </si>
  <si>
    <t>春熙苑13-1-2603</t>
  </si>
  <si>
    <t>2026/07/30 16:13:28 用户通过微站自助预约：灶具调试 货已到   安装条件已确认   期望时间2026/07/31 00:00:00  客户备注：  提前联系客户预约时间。</t>
  </si>
  <si>
    <t>1001000900138L081911150174</t>
  </si>
  <si>
    <t>1-EUNORCO</t>
  </si>
  <si>
    <t>锦绣园小区37号楼1单元203</t>
  </si>
  <si>
    <t>2026-07-30 14:53:22  安装吸油烟机，货到，烟道孔好，已提醒橱柜（技师上门前再确认下），联系189****3496，2026-07-30 00:00:00上门 /智能语音机器人</t>
  </si>
  <si>
    <t>家装样机，出风罩费用用户承担，即装即用</t>
  </si>
  <si>
    <t>20260730-01-21293</t>
  </si>
  <si>
    <t>K1S</t>
  </si>
  <si>
    <t>1001003300007L982604160019</t>
  </si>
  <si>
    <t>1-ETZATAW</t>
  </si>
  <si>
    <t>海宝西区15-5-402</t>
  </si>
  <si>
    <t>FGDG20260728004440</t>
  </si>
  <si>
    <t>2026-7-28 09:37:18 17795022133代报，安装烟机，货已到，7/30下午上门。/95364</t>
  </si>
  <si>
    <t>20260728-01-04783</t>
  </si>
  <si>
    <t>1004001900003L522601040013</t>
  </si>
  <si>
    <t>2026-7-30 14:44:25     安装热水器，货已到，今天会上门 。/95675</t>
  </si>
  <si>
    <t>20260730-01-20881</t>
  </si>
  <si>
    <t>1001000900421L362507040060</t>
  </si>
  <si>
    <t>1-CDNJUUC</t>
  </si>
  <si>
    <t>西山街道马料地街南2巷恒大君诚丽苑1号楼1-1-202【此单禁止转寄】</t>
  </si>
  <si>
    <t>FGDG20260729030479</t>
  </si>
  <si>
    <t>2026-07-29 19:58:48 oHxa_jnE2G_M7811h6KBzQxrwgTk 代报 烟机吸力不行了，预约师傅明天上门查看 26-07-30 /95409【保内】</t>
  </si>
  <si>
    <t>20260729-02-34596</t>
  </si>
  <si>
    <t>1-EUBALB2</t>
  </si>
  <si>
    <t>兰英湖畔观澜郡29-2-202</t>
  </si>
  <si>
    <t>FGDG20260729011130</t>
  </si>
  <si>
    <t>2026-7-29 11:35:23 油烟机运行噪音大，【保内】，7/30/95487</t>
  </si>
  <si>
    <t>远程  温宿县公安局  形成油柱</t>
  </si>
  <si>
    <t>温宿县</t>
  </si>
  <si>
    <t>20260729-02-12204</t>
  </si>
  <si>
    <t>蜗壳内有异物（描述异物）</t>
  </si>
  <si>
    <t>1001003400006L132607060306</t>
  </si>
  <si>
    <t>1-EU7UIYG</t>
  </si>
  <si>
    <t>青年钢花苑 青年路钢花雅居2-1-1701</t>
  </si>
  <si>
    <t>2026-07-28 22:26:49 自助代报：CXW-358-T1(不带罩) 安装  2026/07/30 00:00 上门联系人：张静。/代报人：友好北店·张波（13199861313+乌鲁木齐）</t>
  </si>
  <si>
    <t>20260728-01-37182</t>
  </si>
  <si>
    <t>LS280000000000000034668097</t>
  </si>
  <si>
    <t>1-EUAZCAS</t>
  </si>
  <si>
    <t>澳华城市花园14-3-5西户</t>
  </si>
  <si>
    <t>2026-07-29 11:16:14 【   oHxa_jvGkLhNs8BtUbkdem9rxGTM】代报，    后天安装2件     。/95017已约待送</t>
  </si>
  <si>
    <t>20260729-01-10924</t>
  </si>
  <si>
    <t>1002004300107L462606050220</t>
  </si>
  <si>
    <t>1-DZ0RMJ8</t>
  </si>
  <si>
    <t>罗玉小区 河滨花园南区1-1-1704</t>
  </si>
  <si>
    <t>FGDG20260729004092</t>
  </si>
  <si>
    <t>2026-7-29 09:28:35 13820575986代报，安装1件套，要求7/30上门/95407货已到</t>
  </si>
  <si>
    <t>20260729-01-04259</t>
  </si>
  <si>
    <t>1001001500150L952510110473</t>
  </si>
  <si>
    <t>1-EUO322Y</t>
  </si>
  <si>
    <t>世纪花园第一区1-2204</t>
  </si>
  <si>
    <t>FGDG20260730020479</t>
  </si>
  <si>
    <t>2026-7-30 15:23:08 13809338549代报：安装2件，今天会上门/96640</t>
  </si>
  <si>
    <t>20260730-01-22946</t>
  </si>
  <si>
    <t>1-DM79O1I</t>
  </si>
  <si>
    <t>宁夏回族自治区固原市原州区中房玺悦台西区29-1-1002</t>
  </si>
  <si>
    <t>FGDG20260728022833</t>
  </si>
  <si>
    <t>2026-07-28 16:10:39  放置灶具，货到，台面孔好，未通气，已提醒通气，联系184****0012，协商2026-07-29 09:00:00上门 /智能语音机器人2026-07-30 16:07:33 用户来电取消油烟机，货未到，/95742</t>
  </si>
  <si>
    <t>放置灶具录单</t>
  </si>
  <si>
    <t>20260728-01-26462</t>
  </si>
  <si>
    <t>1002004400018L412601280078</t>
  </si>
  <si>
    <t>FGDG20260730020480</t>
  </si>
  <si>
    <t>1001001500158L942607060059</t>
  </si>
  <si>
    <t>1-10GUHQ4</t>
  </si>
  <si>
    <t>证大紫金府21-1-602</t>
  </si>
  <si>
    <t>2026-7-30 15:39:08 安装油烟机，蒸烤，放置灶具，货已到  今天会上门 /7926</t>
  </si>
  <si>
    <t>即装即用，客户已预埋安装止回阀及烟管</t>
  </si>
  <si>
    <t>20260730-01-23808</t>
  </si>
  <si>
    <t>1001003400005L102606090423</t>
  </si>
  <si>
    <t>1-EUEJ1JW</t>
  </si>
  <si>
    <t>中房那云湾7-1-201</t>
  </si>
  <si>
    <t>2026-07-29 16:07:29 自助代报：吸油烟机 安装  2026/07/30 00:00 上门联系人：杨晓丽。/代报人：焦鹏飞（19509519593+宁夏）</t>
  </si>
  <si>
    <t>20260729-01-25866</t>
  </si>
  <si>
    <t>1009000600034L662604080022</t>
  </si>
  <si>
    <t>FGDG20260730021171</t>
  </si>
  <si>
    <t>1013000800000L842503060013</t>
  </si>
  <si>
    <t>1-E39SA5U</t>
  </si>
  <si>
    <t>南华府6-3-101</t>
  </si>
  <si>
    <t>FGDG20260729020413</t>
  </si>
  <si>
    <t>2026-7-29 15:13:25，家用净水机安装，货已到，会马上使用，其余条件好，7/30上门。/95756</t>
  </si>
  <si>
    <t>即装即用  无需防护</t>
  </si>
  <si>
    <t>20260729-01-22902</t>
  </si>
  <si>
    <t>YCZ-JT1600-01-Y1.i</t>
  </si>
  <si>
    <t>1018000500029L742504210285</t>
  </si>
  <si>
    <t>1-CL2SA1K</t>
  </si>
  <si>
    <t>阅海湾壹号2-2-402</t>
  </si>
  <si>
    <t>2026/07/30 14:53:47 用户通过微站自助预约：吸油烟机安装,灶具调试,蒸烤烹饪机安装,嵌入式洗碗机安装 货已到   安装条件已确认   期望时间2026/07/30 00:00:00  客户备注：  提前联系客户预约时间。 请技师根据用户家实际情况进行录单。</t>
  </si>
  <si>
    <t>1001001500144L932606260298</t>
  </si>
  <si>
    <t>1-EU8XKYK</t>
  </si>
  <si>
    <t>兰州新区中川镇瑞辰·玖阙-4号楼</t>
  </si>
  <si>
    <t>2026-7-29 08:55:42  安装烟机 货已到,整体的橱柜好 孔好，强烈要求7/30上门。/7722【毛坯新装】【京东】虚拟号码：184619145306370【用户当地是出差区域，已提醒周一出差，用户不接受，强烈要求7/30上门协商失败】</t>
  </si>
  <si>
    <t>4-2-2401</t>
  </si>
  <si>
    <t>20260729-01-02745</t>
  </si>
  <si>
    <t>1001001500097L922401050269</t>
  </si>
  <si>
    <t>FGDG20260730019118</t>
  </si>
  <si>
    <t>烟管押金已退40</t>
  </si>
  <si>
    <t>1002004300077L452601300107</t>
  </si>
  <si>
    <t>FGDG20260730019119</t>
  </si>
  <si>
    <t>客户自购灶具管子</t>
  </si>
  <si>
    <t>1009000600025L662502180061</t>
  </si>
  <si>
    <t>FGDG20260730019120</t>
  </si>
  <si>
    <t>1004001300008L512310060182</t>
  </si>
  <si>
    <t>1-EP08NUE</t>
  </si>
  <si>
    <t>银时代上上城12-2-203</t>
  </si>
  <si>
    <t>2026-7-30 16:24:14 安装热水器  货已到  今天会上门/9473</t>
  </si>
  <si>
    <t>17854097991-2F86Q8B</t>
  </si>
  <si>
    <t>1002003700022L462503100761</t>
  </si>
  <si>
    <t>1-EUP30AC</t>
  </si>
  <si>
    <t>蔚来城19-1-601</t>
  </si>
  <si>
    <t>FGDG20260730024098</t>
  </si>
  <si>
    <t>2026-7-30 16:40:36 18093663732代报灶具调试，今天会上门。/95692</t>
  </si>
  <si>
    <t>20260730-01-27168</t>
  </si>
  <si>
    <t>JBCD15E-WE01</t>
  </si>
  <si>
    <t>1018000300000L192206010118</t>
  </si>
  <si>
    <t>1-5JAQQ30</t>
  </si>
  <si>
    <t>银河国际三期5号楼2单元1803室</t>
  </si>
  <si>
    <t>2026-7-18 16:58:38【保内】嵌入式洗碗机，不工作，技师今日已上门/95757</t>
  </si>
  <si>
    <t>这个用户家的嵌入式洗碗机，以下杜经理申请。免费送三年延保一个，实际没收费。</t>
  </si>
  <si>
    <t>20260718-02-28642</t>
  </si>
  <si>
    <t>TH26B-12T</t>
  </si>
  <si>
    <t>1002003400064L402207130161</t>
  </si>
  <si>
    <t>1-4RI6WVQ</t>
  </si>
  <si>
    <t>彭家寨镇五四西路96号绿地云香郡3号楼1212</t>
  </si>
  <si>
    <t>FGDG20260730010748</t>
  </si>
  <si>
    <t>2026-7-30 11:30:32  灶具一边自动熄火 ，【不收上门费】  ，【保内】，要求今天上门，/8318</t>
  </si>
  <si>
    <t>如有用户来电告知师傅电话勿建催单给预咨询看用户家灶具火盖堵。做已疏通及正常使用。</t>
  </si>
  <si>
    <t>20260730-02-11480</t>
  </si>
  <si>
    <t>JSG31-D1602-FR</t>
  </si>
  <si>
    <t>1004000900012L522105060066</t>
  </si>
  <si>
    <t>1-4KH9YZK</t>
  </si>
  <si>
    <t>福园壹号院5号楼2单元1101</t>
  </si>
  <si>
    <t>FGDG20260729025659</t>
  </si>
  <si>
    <t>2026-7-29 17:09:20 【保内】热水器不出热水，指导未解决【不收取上门费】07/30。/96833</t>
  </si>
  <si>
    <t>20260729-02-29076</t>
  </si>
  <si>
    <t>1019000300011L192606020520</t>
  </si>
  <si>
    <t>1-10MW888</t>
  </si>
  <si>
    <t>景苑花园 10栋2单元15号</t>
  </si>
  <si>
    <t>FGDG20260730023565</t>
  </si>
  <si>
    <t>2026/07/30 16:31:00 用户通过微站自助预约：安装BCD-508W-S3 Ultra-YH 货已到   安装条件已确认   期望时间2026/07/31 00:00:00  客户备注：  提前联系客户预约时间。</t>
  </si>
  <si>
    <t>20260730-01-26594</t>
  </si>
  <si>
    <t>1001000900225L082110050118</t>
  </si>
  <si>
    <t>2-2R5-2705</t>
  </si>
  <si>
    <t>苏州西街汉唐天下小区5-1-1701</t>
  </si>
  <si>
    <t>2026/07/29 13:48:11 用户通过微站自助预约：油烟机小保养CXW-258-EM16TA  派一个服务细致的员工  已提醒收费  2026/07/30 00:00:00  提前联系。</t>
  </si>
  <si>
    <t>20260729-02-18267</t>
  </si>
  <si>
    <t>1002004300069L452604030022</t>
  </si>
  <si>
    <t>1-EQBQF3E</t>
  </si>
  <si>
    <t>金座长岛18-1-1242</t>
  </si>
  <si>
    <t>FGDG20260729018575</t>
  </si>
  <si>
    <t>2026-7-29 14:34:06，13239405004代报，安装1件套货已到7/30上门/96954</t>
  </si>
  <si>
    <t>20260729-01-20644</t>
  </si>
  <si>
    <t>1001000900434L192605050091</t>
  </si>
  <si>
    <t>1-EU1JTTM</t>
  </si>
  <si>
    <t>新兴镇大王村小萍鲜面</t>
  </si>
  <si>
    <t>FGDG20260728012721</t>
  </si>
  <si>
    <t>2026-07-28 12:15:54 内部顾客（oHxa_jnwZAZFzYkc_xLRUXHqq_Uk）通过智能文本报单：，甘肃天水市甘谷县新兴镇大王村小萍鲜面坊，预约安装，烟机，7月31日</t>
  </si>
  <si>
    <t>20260728-01-14297</t>
  </si>
  <si>
    <t>1001002100045L942412240844</t>
  </si>
  <si>
    <t>2-1ZR-3039</t>
  </si>
  <si>
    <t>五金机电城</t>
  </si>
  <si>
    <t>2026-7-29 15:01:20  安装烟机，货已到，烟道孔未开需要技师开，已提醒价格，7/29 。/95519</t>
  </si>
  <si>
    <t>金海机电城c座712</t>
  </si>
  <si>
    <t>20260729-01-22239</t>
  </si>
  <si>
    <t>1001002000029L572603260269</t>
  </si>
  <si>
    <t>1-ECR97AK</t>
  </si>
  <si>
    <t>金科凯旋广场C区11号楼131室</t>
  </si>
  <si>
    <t>FGDG20260727019227</t>
  </si>
  <si>
    <t>20260727-01-21971</t>
  </si>
  <si>
    <t>1001003300015L142601270419</t>
  </si>
  <si>
    <t>1-EUOW6IU</t>
  </si>
  <si>
    <t>平安苑13-1602</t>
  </si>
  <si>
    <t>FGDG20260730023402</t>
  </si>
  <si>
    <t>2026-7-30 16:27:48  15509903820代报安装烟机，今天会上门。/96691</t>
  </si>
  <si>
    <t>20260730-01-26430</t>
  </si>
  <si>
    <t>1003000900002L222503270016</t>
  </si>
  <si>
    <t>FGDG20260730024316</t>
  </si>
  <si>
    <t>ZTD115X-01-Y1.i</t>
  </si>
  <si>
    <t>2-37P-3064</t>
  </si>
  <si>
    <t>皋兰路街道金昌南路336号二单元六层602</t>
  </si>
  <si>
    <t>FGDG20260730017861</t>
  </si>
  <si>
    <t>2026-07-30 14:25:27【 oaRmVjkZeP83vc620isenN3yYAPo     】 代报    03-X2，水槽洗碗机明天上门新装设计        /955592026-7-30 14:48:07  用户来电改约时间，协商失败，要求改约至 7/30，/95755</t>
  </si>
  <si>
    <t>联系用户约16/17点上门若致电勿建催单</t>
  </si>
  <si>
    <t>20260730-01-19837</t>
  </si>
  <si>
    <t>1002003600002L602206100111</t>
  </si>
  <si>
    <t>1-11BEUUM</t>
  </si>
  <si>
    <t>克西路968号焦煤小区9-6-202</t>
  </si>
  <si>
    <t>FGDG20260730004733</t>
  </si>
  <si>
    <t>2026-07-30 09:41:49 自助代报：JZT-DA1B-12T 维修 灶具打打火不稳定，打着就灭 2026/07/30 00:00 上门联系人：郑丽。/代报人：专供机·王艳红（18799175331+乌鲁木齐）</t>
  </si>
  <si>
    <t>20260730-02-04882</t>
  </si>
  <si>
    <t>1-EUG25UM</t>
  </si>
  <si>
    <t>路秀佳园 路秀家园沛东小区6-2-501</t>
  </si>
  <si>
    <t>FGDG20260729028022</t>
  </si>
  <si>
    <t>2026-7-29 18:16:43 15099673611【代报】 灶蒸烤Z8设计换装，7/30/974632026-7-30 12:34:13 15099673611代报，查询技师号码，已告知。/95633</t>
  </si>
  <si>
    <t>20260729-01-31780</t>
  </si>
  <si>
    <t>1001002000018L572408230229</t>
  </si>
  <si>
    <t>1-AEG1NQO</t>
  </si>
  <si>
    <t>和政东街122号武警总队家属院（五十三中旁）</t>
  </si>
  <si>
    <t>2026/07/29 15:54:35 用户通过微站自助预约：油烟机小保养CXW-358-03-X1A    已提醒收费  2026/07/30 00:00:00  提前联系。</t>
  </si>
  <si>
    <t>联系用户约10-11点上门若致电勿建催单</t>
  </si>
  <si>
    <t>20260729-02-25133</t>
  </si>
  <si>
    <t>1018001000004L752606010804</t>
  </si>
  <si>
    <t>1-EUO7N0Q</t>
  </si>
  <si>
    <t>开元小区16-906</t>
  </si>
  <si>
    <t>FGDG20260730020923</t>
  </si>
  <si>
    <t>2026/07/30 15:34:27 用户通过微站自助预约：嵌入式洗碗机安装 货已到   安装条件已确认   期望时间2026/07/30 00:00:00  客户备注：  提前联系客户预约时间。</t>
  </si>
  <si>
    <t>20260730-01-23481</t>
  </si>
  <si>
    <t>1-EUDVK24</t>
  </si>
  <si>
    <t>新疆伊犁州伊宁市喀赞其街道邮电住宅小区伊宁市新华西路三巷三号美居黄金弯21602号</t>
  </si>
  <si>
    <t>FGDG20260729020558</t>
  </si>
  <si>
    <t>工单创建者-电商客服林丹,手机号15220074399,电商代报油烟机上门设计CXW-358-L10-AI,需尺寸测量换装设计上门测量</t>
  </si>
  <si>
    <t>20260729-01-23062</t>
  </si>
  <si>
    <t>1002003700002L472509270098</t>
  </si>
  <si>
    <t>FGDG20260729024635</t>
  </si>
  <si>
    <t>1009000500015L342306010025</t>
  </si>
  <si>
    <t>1-CLMT77Q</t>
  </si>
  <si>
    <t>冠农汇景台13栋一单元401室</t>
  </si>
  <si>
    <t>1001001500155L912606240124</t>
  </si>
  <si>
    <t>1-ESERD30</t>
  </si>
  <si>
    <t>内蒙古常青街道温馨丽园</t>
  </si>
  <si>
    <t>2026-07-28 20:07:20  安装吸油烟机，货到，烟道孔好，已提醒橱柜（技师上门前再确认下），联系166****8388，2026-07-30 00:00:00上门 /智能语音机器人</t>
  </si>
  <si>
    <t>20260728-01-35256</t>
  </si>
  <si>
    <t>TH2B-12T</t>
  </si>
  <si>
    <t>1002003400001L452112300083</t>
  </si>
  <si>
    <t>1-6TQHABK</t>
  </si>
  <si>
    <t>和谐家园43号楼2单元202</t>
  </si>
  <si>
    <t>2026-07-26 08:28:33  灶具，自动熄火，（着一会就熄火），已指导，已提醒保修政策，要求2026-07-27 00:00:00上门，联系139****4958  来电号码联系人id: 1-6ZOM6U8 /智能语音机器人</t>
  </si>
  <si>
    <t>20260726-02-01172</t>
  </si>
  <si>
    <t>JZT-TH2B-12T</t>
  </si>
  <si>
    <t>1002003400278L432604230236</t>
  </si>
  <si>
    <t>1-EUNQREU</t>
  </si>
  <si>
    <t>杭锦后旗阳光12,4号楼4-1001，十楼</t>
  </si>
  <si>
    <t>FGDG20260730019257</t>
  </si>
  <si>
    <t>2026-7-30 14:55:35灶具调试，货到，技师今日四点会上门、95757</t>
  </si>
  <si>
    <t>销售气路不锈钢波纹软管-螺纹+插口-2000-套塑-LF(国标2024) 费用160元，因系统提示买断库存条码不存在，条码：1507020201310-240918025883，所以无法录入自购中</t>
  </si>
  <si>
    <t>20260730-01-21498</t>
  </si>
  <si>
    <t>JZY-01-TH72B-20Y</t>
  </si>
  <si>
    <t>1002002100239L412306190283</t>
  </si>
  <si>
    <t>1-AXBHPV2</t>
  </si>
  <si>
    <t>万科时代都会C区</t>
  </si>
  <si>
    <t>FGDG20260729030827</t>
  </si>
  <si>
    <t>2026-7-29 20:17:25维修灶具，打火有时候不点火，有时候点火但是打不着。有时候自动熄火【保内】7/30下午3点以后。/95525</t>
  </si>
  <si>
    <t>已完成电池没电，更换电池，</t>
  </si>
  <si>
    <t>20260729-02-35002</t>
  </si>
  <si>
    <t>F1S</t>
  </si>
  <si>
    <t>1001000900428L262605270007</t>
  </si>
  <si>
    <t>1-ETNWERK</t>
  </si>
  <si>
    <t>二十里铺镇泰达润园小区-9号楼</t>
  </si>
  <si>
    <t>FGDG20260727001000</t>
  </si>
  <si>
    <t>2026-07-27 08:28:15，安装吸油烟机，货未到：预计07/30到，烟道孔好，已提醒橱柜（技师上门前再确认下），联系虚拟号17895028750，分机号6533，顾客期望07月30日上门，协商至07月31日中午上门 /智能外呼机器人</t>
  </si>
  <si>
    <t>20260727-01-01122</t>
  </si>
  <si>
    <t>01-TE22-12T</t>
  </si>
  <si>
    <t>1002004300103L452604220161</t>
  </si>
  <si>
    <t>FGDG20260727001001</t>
  </si>
  <si>
    <t>2026-07-27 08:28:15，放置灶具，货未到：预计07/30到，台面孔好，未通气，已提醒通气，联系虚拟号17895028750，分机号6533，顾客期望07月30日上门，协商至07月31日中午上门 /智能外呼机器人</t>
  </si>
  <si>
    <t>JBCD15E-X20.I</t>
  </si>
  <si>
    <t>1-CZ7RG3Y</t>
  </si>
  <si>
    <t>绿地云祥郡26-111</t>
  </si>
  <si>
    <t>FGDG20260730010508</t>
  </si>
  <si>
    <t>2026-7-30 11:25:27 15110942406代报：吸油烟机 CXW-358-01-X20.i +灶蒸烤烹饪机 JZT-ZK60-01-X20.i +嵌入式洗碗机 JBCD15E-X20.i  新装设计，要求7/31上门。/96499</t>
  </si>
  <si>
    <t>看用户家安装位置，柜子尺寸合适，柜子侧板需要打孔或者切割，更改后符合安装。如有用户来电告知师傅电话勿建催单给预咨询用户不在现场已告知用户家装修公司工长</t>
  </si>
  <si>
    <t>柜子立板更改后符合安装</t>
  </si>
  <si>
    <t>20260730-01-11214</t>
  </si>
  <si>
    <t>JBCD15E-X20.i</t>
  </si>
  <si>
    <t>1001001500097L942509250162</t>
  </si>
  <si>
    <t>FGDG20260730023331</t>
  </si>
  <si>
    <t>2026-7-30 16:26:11 19999191605代报，安装2件，已上门。/966152026-7-30 16:39:15   15520802251代报，蒸烤烹饪机改成灶蒸烤 。/95675</t>
  </si>
  <si>
    <t>1002004300077L462507250580</t>
  </si>
  <si>
    <t>1-ESZF5BQ</t>
  </si>
  <si>
    <t>锦绣水居c区3-2-2134</t>
  </si>
  <si>
    <t>FGDG20260724023935</t>
  </si>
  <si>
    <t>2026-7-24 16:28:54  灶具调试，货已到，条件好，7/30。/968462026-7-30 17:00:45   用户来电表示联系不上技师了，需要技师回复确认时间上门。/8050</t>
  </si>
  <si>
    <t>20260724-01-27144</t>
  </si>
  <si>
    <t>1001002900011L262603070102</t>
  </si>
  <si>
    <t>FGDG20260730021440</t>
  </si>
  <si>
    <t>2026-7-30 15:39:54   oaRmVjvepqWLq863oyXEJr0ZD00I【代报】约7.30安装烟机嵌入式洗碗机智慧水槽   。/96642    已约待送</t>
  </si>
  <si>
    <t>20260730-01-24110</t>
  </si>
  <si>
    <t>1001002000028L562312070330</t>
  </si>
  <si>
    <t>1-EUELL2C</t>
  </si>
  <si>
    <t>新天润国际社区六期橙郡 新天润橙郡13-1-604</t>
  </si>
  <si>
    <t>FGDG20260729023235</t>
  </si>
  <si>
    <t>2026-7-29 16:12:22 13999243525代报：安装烟机，调试灶具，送安同天，7/30。/962572026-7-29 17:20:47 13999243525代报：咨询技师电话，告知18160631118。/96623</t>
  </si>
  <si>
    <t>20260729-01-26216</t>
  </si>
  <si>
    <t>1-2AP8FMM</t>
  </si>
  <si>
    <t>兰州新区绿地三期4号楼1单元3203</t>
  </si>
  <si>
    <t>2026-7-29 12:45:50 烟机倒烟串烟，要求7/29联系，已告知上门时效，技师带一个止逆阀。/96876【保外】</t>
  </si>
  <si>
    <t>机器正常</t>
  </si>
  <si>
    <t>20260729-02-15700</t>
  </si>
  <si>
    <t>CXW-258-EMD21T</t>
  </si>
  <si>
    <t>1001001500155L932606270027</t>
  </si>
  <si>
    <t>1-ET8CUXI</t>
  </si>
  <si>
    <t>甘肃天水市秦州区东关街道民主东路原南坑体育场天麟金融大厦</t>
  </si>
  <si>
    <t>2026-7-25 14:28:09 安装烟机 电商送预计7/25到,整体的橱柜好 孔好 需要拆旧机，7/26下午上门。/95547【厨电更新】虚拟号码：184619145436039【用户在开车，安装条件未核对，辅材未提醒，烦请技师上门前确认和提醒】2026-7-25 14:31:50 合并联系人。/95547</t>
  </si>
  <si>
    <t>已联系客户预约上门，如客户来电请解释麻烦给与咨询勿建催单谢谢，客户技师电话号码18294363008谢谢，</t>
  </si>
  <si>
    <t>20260725-01-21152</t>
  </si>
  <si>
    <t>1002004500014L422606240118</t>
  </si>
  <si>
    <t>2-W7-2578</t>
  </si>
  <si>
    <t>建兰路街道甘肃省七里河甘肃省中医院1号楼杏苑春晓9楼A3</t>
  </si>
  <si>
    <t>FGDG20260729018923</t>
  </si>
  <si>
    <t>工单创建者-电商客服王胜东,手机号15852015167,明天傍晚上门安装谢谢</t>
  </si>
  <si>
    <t>20260729-01-21086</t>
  </si>
  <si>
    <t>1018000500003L742402030324</t>
  </si>
  <si>
    <t>1-8RWTCUQ</t>
  </si>
  <si>
    <t>黄河花园别墅4-4</t>
  </si>
  <si>
    <t>2026-07-30 17:15:40 自助代报：今天会上门 JBCD15E-W3 客户自购类 洗碗粉 2026/07/30 00:00 上门联系人：董女士。/代报人：焦鹏飞（19509519593+宁夏）</t>
  </si>
  <si>
    <t>20260730-08-28696</t>
  </si>
  <si>
    <t>JZT-ZK60-01-X20.I</t>
  </si>
  <si>
    <t>FGDG20260730010507</t>
  </si>
  <si>
    <t>看用户家安装位置，柜子好。做告知用户注意事项，更改方案，且更改后符合安装。</t>
  </si>
  <si>
    <t>1001002900010L262606240043</t>
  </si>
  <si>
    <t>1-EUOUTDO</t>
  </si>
  <si>
    <t>中景华府 2号楼栋3单元单元1001</t>
  </si>
  <si>
    <t>FGDG20260730023276</t>
  </si>
  <si>
    <t>2026-7-30 16:23:49 19847486660代报 烟机安装，今天会上门。/95692</t>
  </si>
  <si>
    <t>20260730-01-26296</t>
  </si>
  <si>
    <t>1002003500001L602107060295</t>
  </si>
  <si>
    <t>1-3NR0P7E</t>
  </si>
  <si>
    <t>茂悦府15-2-102</t>
  </si>
  <si>
    <t>FGDG20260730024990</t>
  </si>
  <si>
    <t>2026/07/30 17:04:08 用户通过微站自助预约：维修JZT-JEM7-12T 已提醒保修政策  灶具松手熄火/难打火 期望时间2026/07/31 00:00:00  。</t>
  </si>
  <si>
    <t>20260730-02-28146</t>
  </si>
  <si>
    <t>1001003300015L262604260037</t>
  </si>
  <si>
    <t>1-EU1RRMI</t>
  </si>
  <si>
    <t>金山路4区 阿禾乐文居4-2-402</t>
  </si>
  <si>
    <t>2026-7-28 12:33:35 15199530166代报，安装4件，已约待送，7/30./96566</t>
  </si>
  <si>
    <t>20260728-01-15300</t>
  </si>
  <si>
    <t>1009000600014L332105070081</t>
  </si>
  <si>
    <t>2026-07-30 17:15:52 自助代报：今天会上门 ZK-T5.i 客户自购类 JBSD2F-E5L 客户自购类 购买延保 2026/07/30 00:00 上门联系人：用户。/代报人：多门店·张磊（18295002018+宁夏）</t>
  </si>
  <si>
    <t>20260730-08-28705</t>
  </si>
  <si>
    <t>1008000500001L702107100082</t>
  </si>
  <si>
    <t>1001003400006L132607160118</t>
  </si>
  <si>
    <t>1-9QB881Q</t>
  </si>
  <si>
    <t>恒祥东麓5-3-401</t>
  </si>
  <si>
    <t>FGDG20260730024578</t>
  </si>
  <si>
    <t>2026-07-30 16:54:12 自助代报：今天会上门 吸油烟机 安装  2026/07/30 00:00 上门联系人：用户。/代报人：焦鹏飞（19509519593+宁夏）</t>
  </si>
  <si>
    <t>20260730-01-27680</t>
  </si>
  <si>
    <t>1008000800025L702603081863</t>
  </si>
  <si>
    <t>1-EDCTETS</t>
  </si>
  <si>
    <t>未来城19-1-602</t>
  </si>
  <si>
    <t>FGDG20260730024409</t>
  </si>
  <si>
    <t>2026-7-30 16:48:29  18193630884代报安装水槽洗碗机，货已到，今天已上门。/96691</t>
  </si>
  <si>
    <t>20260730-01-27495</t>
  </si>
  <si>
    <t>ZK50-02-EF1</t>
  </si>
  <si>
    <t>1009001100021L192504120027</t>
  </si>
  <si>
    <t>1-CUHI5JS</t>
  </si>
  <si>
    <t>内蒙古平地泉镇翰林学府2-1-1603</t>
  </si>
  <si>
    <t>FGDG20260729025668</t>
  </si>
  <si>
    <t>2026-7-29 17:09:54安装蒸烤烹饪机，已告知顾客1月份已经安装完成，顾客表示当时是大理石设计尺寸没有真正安装到位，顾客燃气也未通，要求上门看下灶具是否还缺什么东西，要求7/30上午上门/95437</t>
  </si>
  <si>
    <t>已经安装完成</t>
  </si>
  <si>
    <t>20260729-08-29086</t>
  </si>
  <si>
    <t>CXW-358-01-X20.I</t>
  </si>
  <si>
    <t>FGDG20260730010506</t>
  </si>
  <si>
    <t>看用户家安装位置，柜子尺寸好做，告知用户注意事项，更改方案也更改后符合安装如有用户来电告知师傅电话勿建催单给预咨询建议用户用可调挂钩</t>
  </si>
  <si>
    <t>1001003300001L982607160284</t>
  </si>
  <si>
    <t>世纪花园E区6-1-3103</t>
  </si>
  <si>
    <t>FGDG20260726024442</t>
  </si>
  <si>
    <t>2026-7-26 16:57:49 安装2件+放置灶具，货已到，条件好，气未通，7/27。/967922026-7-26 17:07:18，18139888818代报，增加灶具调试今天会上门/96954</t>
  </si>
  <si>
    <t>20260726-01-27921</t>
  </si>
  <si>
    <t>1002002100092L451705090396</t>
  </si>
  <si>
    <t>1-EUPHP6C</t>
  </si>
  <si>
    <t>欣欣嘉园小区东区11-1301</t>
  </si>
  <si>
    <t>2026-7-30 17:15:02 19809318768代报 维修灶具 今天会上门  /95713</t>
  </si>
  <si>
    <t>20260730-02-28683</t>
  </si>
  <si>
    <t>JZT-JA6G-12T</t>
  </si>
  <si>
    <t>1001000900410L112606290043</t>
  </si>
  <si>
    <t>1-EU6L3JQ</t>
  </si>
  <si>
    <t>财政厅家属院小区 四千米南巷财政厅家属院北区8-3-301</t>
  </si>
  <si>
    <t>FGDG20260728029726</t>
  </si>
  <si>
    <t>2026-07-28 19:23:06【oaRmVjtfYqMqvAnqEKjl1Pbr6qyE】代报 15124649、 15088644【全部送货】  约7月30号送货。并且安装油烟机。 /99613   时效提醒货已到</t>
  </si>
  <si>
    <t>20260728-01-34243</t>
  </si>
  <si>
    <t>1008000500000L702103310921</t>
  </si>
  <si>
    <t>1-ADMN3YE</t>
  </si>
  <si>
    <t>青年路九号街坊负8栋1单元301</t>
  </si>
  <si>
    <t>2026-7-29 13:14:03 水槽洗碗机上盖板不上，上次维修过【保内外不清楚】已提醒保外收费，无需指导，7/29。/95435</t>
  </si>
  <si>
    <t>无方太别的产品</t>
  </si>
  <si>
    <t>20260729-02-17176</t>
  </si>
  <si>
    <t>门关不上/打不开</t>
  </si>
  <si>
    <t>门锁损坏</t>
  </si>
  <si>
    <t>JBSD2F-E5</t>
  </si>
  <si>
    <t>1001001500123L952604020451</t>
  </si>
  <si>
    <t>1-EUM9S4W</t>
  </si>
  <si>
    <t>新疆银川路街道盈科山水华庭24号楼2单元602室</t>
  </si>
  <si>
    <t>2026-7-30 12:49:13 15099058870代报，安装1 件套，货已到，要求7/30 上门，加急。/95633</t>
  </si>
  <si>
    <t>20260730-01-15538</t>
  </si>
  <si>
    <t>17854049641-BLC9IEL</t>
  </si>
  <si>
    <t>1002004300103L462510090350</t>
  </si>
  <si>
    <t>1-EUP6AQS</t>
  </si>
  <si>
    <t>玉泉四季二期2-1101</t>
  </si>
  <si>
    <t>2026-7-30 16:49:50 灶具调试，今天会上门。/95657</t>
  </si>
  <si>
    <t>JA6G-12T</t>
  </si>
  <si>
    <t>1002002100092L451712290354</t>
  </si>
  <si>
    <t>2-2PK-1620</t>
  </si>
  <si>
    <t>天添幸福港4-2902</t>
  </si>
  <si>
    <t>2026-07-30 15:02:38  灶具，自动熄火，（打不着火和自自动熄火），已提醒保修政策，要求2026-07-30 00:00:00上门，联系139****0308  来电号码联系人id: 1-7VWT2MS /智能语音机器人</t>
  </si>
  <si>
    <t>20260730-02-21784</t>
  </si>
  <si>
    <t>JBSD2T-Q1</t>
  </si>
  <si>
    <t>7A010100000L701607310059</t>
  </si>
  <si>
    <t>1-7CWP8XC</t>
  </si>
  <si>
    <t>腾飞南路新华园雅园7-1-1001</t>
  </si>
  <si>
    <t>2026-7-30 13:03:02 【保外】用户来电反馈水槽洗碗机排水管堵住了，要求7/30下午四点上门 /956362026-7-30 13:39:07 【洗碗机专属客服】已发短信指导。/8111</t>
  </si>
  <si>
    <t>20260730-02-16273</t>
  </si>
  <si>
    <t>返水</t>
  </si>
  <si>
    <t>1002004500014L422606240120</t>
  </si>
  <si>
    <t>甘肃白银市白银区工农路街道西山路701号令牌锦绣嘉园二号楼2单元1801号</t>
  </si>
  <si>
    <t>FGDG20260730025433</t>
  </si>
  <si>
    <t>2026-7-30 17:13:50，调试灶具，货已到【今天已上门】。/95754</t>
  </si>
  <si>
    <t>20260730-01-28673</t>
  </si>
  <si>
    <t>1002003400261L442507190266</t>
  </si>
  <si>
    <t>1-EUPOAOW</t>
  </si>
  <si>
    <t>翰林学府2栋16楼西户</t>
  </si>
  <si>
    <t>FGDG20260730026074</t>
  </si>
  <si>
    <t>2026/07/30 17:31:08 用户通过微站自助预约：灶具调试 货已到   安装条件已确认   期望时间2026/07/31 11:00:00  客户备注：  提前联系客户预约时间。【已提醒上门时效，请实地提前安排】</t>
  </si>
  <si>
    <t>20260730-01-29393</t>
  </si>
  <si>
    <t>1001000900434L192605130289</t>
  </si>
  <si>
    <t>1-EUDHKE6</t>
  </si>
  <si>
    <t>新疆巴音郭楞州建设街道七星星河湾7栋1单元402</t>
  </si>
  <si>
    <t>2026-7-29 14:44:52 安装烟机 货已到,整体的橱柜好 孔好 ，用户期望7/29下午 协商至7/30下午上门。/95543【毛坯新装】虚拟号：1844903758239762026-7-29 14:48:30 调试灶具 货已到 气通 台面好 用户期望7/29下午 协商至7/30下午上门。/95543【毛坯新装】虚拟号：1844903758239762026-7-29 14:48:50 联系人合并。/95543</t>
  </si>
  <si>
    <t>20260729-01-21427</t>
  </si>
  <si>
    <t>1001003400007L112607020094</t>
  </si>
  <si>
    <t>1-EUPPW6M</t>
  </si>
  <si>
    <t>省监狱家属院1一2一202</t>
  </si>
  <si>
    <t>FGDG20260730026236</t>
  </si>
  <si>
    <t>2026/07/30 17:35:13 用户通过微站自助预约：吸油烟机安装,灶具调试 货已到   安装条件已确认   期望时间2026/07/31 11:00:00  客户备注：  提前联系客户预约时间。 请技师根据用户家实际情况进行录单。</t>
  </si>
  <si>
    <t>20260730-01-29583</t>
  </si>
  <si>
    <t>1009001100003L332308210166</t>
  </si>
  <si>
    <t>1-8C9WKHQ</t>
  </si>
  <si>
    <t>格兰丽都25号楼1单元802</t>
  </si>
  <si>
    <t>水箱推不进去，水箱座损坏</t>
  </si>
  <si>
    <t>20260721-02-26074</t>
  </si>
  <si>
    <t>水箱无法取出</t>
  </si>
  <si>
    <t>水箱座故障-用户错误操作导致</t>
  </si>
  <si>
    <t>1009001100002L192312070238</t>
  </si>
  <si>
    <t>FGDG20260730025369</t>
  </si>
  <si>
    <t>2026-7-30 17:37:21 17799611505代报，灶具调试，今天会上门。/95364</t>
  </si>
  <si>
    <t>ZK50-01-F1.i</t>
  </si>
  <si>
    <t>1018001000001L742507100034</t>
  </si>
  <si>
    <t>1-COBS3FQ</t>
  </si>
  <si>
    <t>尚景世家5-3-301</t>
  </si>
  <si>
    <t>FGDG20260730022315</t>
  </si>
  <si>
    <t>20260730-01-24658</t>
  </si>
  <si>
    <t>JPCD6E-03-G7</t>
  </si>
  <si>
    <t>1001002900010L262607160063</t>
  </si>
  <si>
    <t>1-EUP9K4C</t>
  </si>
  <si>
    <t>财贸台安置小区(建设中) 气象台安置小区9-1-602</t>
  </si>
  <si>
    <t>FGDG20260730024705</t>
  </si>
  <si>
    <t>2026-7-30 16:56:46  15193603377代报 安装1件，货已到，条件都好，已上门。/99726</t>
  </si>
  <si>
    <t>20260730-01-27813</t>
  </si>
  <si>
    <t>1001003300032L132605140222</t>
  </si>
  <si>
    <t>1-EU7NANC</t>
  </si>
  <si>
    <t>新疆解放北路街道中山路477号政府家属院1-1-701</t>
  </si>
  <si>
    <t>FGDG20260728031502</t>
  </si>
  <si>
    <t>2026/07/28 21:06:37 用户通过微站自助预约：安装CXW-358-L10-AI(不带罩) 货已到   安装条件已确认   期望时间2026/07/29 10:00:00  客户备注：  提前联系客户预约时间。</t>
  </si>
  <si>
    <t>20260728-01-36304</t>
  </si>
  <si>
    <t>1001000800339L102311140130</t>
  </si>
  <si>
    <t>1-356XP6G</t>
  </si>
  <si>
    <t>碧桂园天成11-2-602</t>
  </si>
  <si>
    <t>FGDG20260730023156</t>
  </si>
  <si>
    <t>2026-7-30 16:21:20  油烟机异响，【保内】要求上门7/30协商7/31/97009</t>
  </si>
  <si>
    <t>20260730-02-26143</t>
  </si>
  <si>
    <t>CXW-258-EH41</t>
  </si>
  <si>
    <t>1009000600027L672508160159</t>
  </si>
  <si>
    <t>1-EUPJDS0</t>
  </si>
  <si>
    <t>阅海万家G2区3号楼3单元2802</t>
  </si>
  <si>
    <t>2026-7-30 17:16:52  蒸烤烹饪机照明灯不亮，ZK46-02-TS1.I，今天会上门。/96685</t>
  </si>
  <si>
    <t>20260730-02-28839</t>
  </si>
  <si>
    <t>1004001300037L522605120078</t>
  </si>
  <si>
    <t>1-EUEJSQ8</t>
  </si>
  <si>
    <t>都市澜庭2-1-1601</t>
  </si>
  <si>
    <t>2026-7-29 16:08:45 18690317658代报，安装 两件套，货已到，约7/30 。/95391</t>
  </si>
  <si>
    <t>1002003800029L602603090107</t>
  </si>
  <si>
    <t>FGDG20260730026237</t>
  </si>
  <si>
    <t>1-DX98H7C</t>
  </si>
  <si>
    <t>疆阿勒泰地区哈巴河县阿克齐镇哈巴河县小城故事小区5号楼5号楼2单元402</t>
  </si>
  <si>
    <t>FGDG20260726027771</t>
  </si>
  <si>
    <t>工单创建者-电商客服王宽铨,手机号13876077555,灶具开火单边正常双边开的话就是一边大一边小</t>
  </si>
  <si>
    <t>已指导使用燃气压力小让用户找燃气公司解决</t>
  </si>
  <si>
    <t>哈巴河县</t>
  </si>
  <si>
    <t>20260726-02-31823</t>
  </si>
  <si>
    <t>1002004300139L422607060080</t>
  </si>
  <si>
    <t>FGDG20260730026342</t>
  </si>
  <si>
    <t>EM7TA.i</t>
  </si>
  <si>
    <t>1001000900322L032208160036</t>
  </si>
  <si>
    <t>1-5AHU7WI</t>
  </si>
  <si>
    <t>世纪广场东苑9-1-1301</t>
  </si>
  <si>
    <t>2026/07/28 20:41:31 用户通过微站自助预约：油烟机小保养CXW-258-EM7TA.i    已提醒收费  2026/07/30 00:00:00  提前联系。</t>
  </si>
  <si>
    <t>20260728-02-35895</t>
  </si>
  <si>
    <t>1001003300012L572607090314</t>
  </si>
  <si>
    <t>1-ESV4PK2</t>
  </si>
  <si>
    <t>新疆乌鲁木齐市新市区银川路街道中海熙岸璟园6号楼2003号</t>
  </si>
  <si>
    <t>20260728-01-34762</t>
  </si>
  <si>
    <t>1001000900413L272604260687</t>
  </si>
  <si>
    <t>杨18299448652，201822</t>
  </si>
  <si>
    <t>1009000600036L662601130088</t>
  </si>
  <si>
    <t>1-EUOINKK</t>
  </si>
  <si>
    <t>中亚御景湾11-1-602</t>
  </si>
  <si>
    <t>FGDG20260730022092</t>
  </si>
  <si>
    <t>2026-7-30 15:58:21 17690639991【代报】安装两件套，今天会上门。/95250</t>
  </si>
  <si>
    <t>20260730-01-24886</t>
  </si>
  <si>
    <t>1008000800028L702512220648</t>
  </si>
  <si>
    <t>1-EHDZYFQ</t>
  </si>
  <si>
    <t>青海海东地区平安区小峡街道中海外江与城44号楼一单元18楼西户</t>
  </si>
  <si>
    <t>2026-07-30 11:27:00 内部顾客（ofq_l5ZbX4KwiZoIbb6ze7Bw4qgo）通过智能文本报单：，青海省海东市平安区小峡街道中海外江与城44号楼一单元18楼西，水槽洗碗机安装，约好今天会上门</t>
  </si>
  <si>
    <t>即装即用，此机为单槽洗碗机</t>
  </si>
  <si>
    <t>20260730-01-11194</t>
  </si>
  <si>
    <t>1002003400283L432603200039</t>
  </si>
  <si>
    <t>1-EULUCR0</t>
  </si>
  <si>
    <t>石河子市老街街道12小区135栋221</t>
  </si>
  <si>
    <t>FGDG20260730012652</t>
  </si>
  <si>
    <t>2026-07-30 12:11:07 内部顾客（oHxa_jifcxhd6TgmybYjzMATtNaM）通过智能文本报单： 新疆石河子市石河子市老街街道12小区135栋221 烟机 安装 灶具 安装 明天</t>
  </si>
  <si>
    <t>顾客家燃气未开通，单独放置灶具，油烟机是百得的产品，不是方太的</t>
  </si>
  <si>
    <t>20260730-01-13661</t>
  </si>
  <si>
    <t>1001001500169L562606020036</t>
  </si>
  <si>
    <t>FGDG20260729013439</t>
  </si>
  <si>
    <t>2026-07-29 12:29:22 oHxa_jnbanvCGfxW1wXuHORNBkSM代报【代报】  安装 2 件套，货已到 /968902026-7-30 17:12:55 17799611505代报调试灶具，安装嵌入式洗碗机、蒸烤烹饪机，已上门。/91862026-7-30 17:37:21 17799611505代报，灶具调试，今天会上门。/95364</t>
  </si>
  <si>
    <t>1018001000003L752606120386</t>
  </si>
  <si>
    <t>1004001300023L522605110035</t>
  </si>
  <si>
    <t>1-EUCF9XG</t>
  </si>
  <si>
    <t>人园大厦 1栋1单元1001</t>
  </si>
  <si>
    <t>2026-7-29 13:15:01 15699170601代报，安装 1 件套，送安同天 ，/962422026-7-29 18:40:30 15699170601代报来电修改联系号码/95389</t>
  </si>
  <si>
    <t>18699109029   李  三方开孔</t>
  </si>
  <si>
    <t>1001000900315L102604060030</t>
  </si>
  <si>
    <t>1-EUJRIJW</t>
  </si>
  <si>
    <t>万远天澍城18-2</t>
  </si>
  <si>
    <t>FGDG20260730005144</t>
  </si>
  <si>
    <t>2026/07/30 09:49:40 用户通过微站自助预约：吸油烟机安装 货已到   安装条件已确认   期望时间2026/07/31 00:00:00  客户备注：  提前联系客户预约时间。【已提醒上门时效，请实地提前安排】</t>
  </si>
  <si>
    <t>已做防护，用户不在现场，烟管装修公司连接</t>
  </si>
  <si>
    <t>20260730-01-05312</t>
  </si>
  <si>
    <t>1002004500003L422604010510</t>
  </si>
  <si>
    <t>1-E7T125Q</t>
  </si>
  <si>
    <t>保利叶语e区15号楼1单元301</t>
  </si>
  <si>
    <t>FGDG20260730026669</t>
  </si>
  <si>
    <t>2026-7-30 17:47:07 18899061698代报：取消烟机的送货，产品线错误/96295</t>
  </si>
  <si>
    <t>20260729-01-35503</t>
  </si>
  <si>
    <t>1001002000019L572509070109</t>
  </si>
  <si>
    <t>2-1J7-4254</t>
  </si>
  <si>
    <t>秋实璟熙臺 璟熙薹11-1-1702</t>
  </si>
  <si>
    <t>2026-7-29 15:06:14  oaRmVjr4GSGKq2wS2YFPDbo40gCs代报 安装烟机  货已到  7/30/96785</t>
  </si>
  <si>
    <t>20260729-01-22387</t>
  </si>
  <si>
    <t>1001000900372L122412210168</t>
  </si>
  <si>
    <t>1-EUNLX9Y</t>
  </si>
  <si>
    <t>西虹东路华林贸易城C楼4层乌屯美家</t>
  </si>
  <si>
    <t>FGDG20260730018816</t>
  </si>
  <si>
    <t>2026-7-30 14:44:33  安装上样一台烟机，7/30。/96787</t>
  </si>
  <si>
    <t>内结，华凌C区乌墩美家上样一台。18290627218</t>
  </si>
  <si>
    <t>20260730-08-20943</t>
  </si>
  <si>
    <t>1018001100011L752607140236</t>
  </si>
  <si>
    <t>1-825KQ80</t>
  </si>
  <si>
    <t>紫云华庭36-3-801</t>
  </si>
  <si>
    <t>2026/07/30 15:09:53 用户通过微站自助预约：嵌入式洗碗机安装 货已到   安装条件已确认   期望时间2026/07/30 00:00:00  客户备注：  提前联系客户预约时间。</t>
  </si>
  <si>
    <t>1001001500087L952107150066</t>
  </si>
  <si>
    <t>1-47WFZJM</t>
  </si>
  <si>
    <t>石马坪街道廖家磨华泰苑3号楼402</t>
  </si>
  <si>
    <t>2026/07/29 22:18:10 用户通过微站自助预约：吸油烟机安装 货已到   安装条件已确认   期望时间2026/07/30 09:00:00  客户备注：  提前联系客户预约时间。</t>
  </si>
  <si>
    <t>20260729-01-36639</t>
  </si>
  <si>
    <t>CXW-258-Z6T(不带罩)</t>
  </si>
  <si>
    <t>1001003400005L252606040495</t>
  </si>
  <si>
    <t>1-EUJ7WQ6</t>
  </si>
  <si>
    <t>文昌家园4号楼1703</t>
  </si>
  <si>
    <t>2026-7-30 09:11:282 代报15751931999 安装油烟机，要求7/30上门。/95677货已到</t>
  </si>
  <si>
    <t>烟管用户让木工吊柜做好了粘接</t>
  </si>
  <si>
    <t>20260730-01-03269</t>
  </si>
  <si>
    <t>1001000900421L512607120049</t>
  </si>
  <si>
    <t>1-EUMDFQ4</t>
  </si>
  <si>
    <t>靖煤小学对面好孩子文具店</t>
  </si>
  <si>
    <t>FGDG20260730014559</t>
  </si>
  <si>
    <t>2026-07-30 12:58:44 内部顾客（oHxa_jlNcri9vTs3sKCNHN6k61a4）通过智能文本报单：马海霞，  甘肃省白银市平川区靖煤小学对面好孩子文具店  烟机上门安装  今天下午上门</t>
  </si>
  <si>
    <t>20260730-01-15911</t>
  </si>
  <si>
    <t>1001001500161L942607220096</t>
  </si>
  <si>
    <t>2-1TU-3031</t>
  </si>
  <si>
    <t>康泰大厦小区 2单元30一1</t>
  </si>
  <si>
    <t>FGDG20260729008453</t>
  </si>
  <si>
    <t>2026-7-29 10:46:20  13897420952代报，安装烟机，7/31 。/95519已约待送</t>
  </si>
  <si>
    <t>止逆阀是装修公司自行安装后续出现漏烟串味与我们无关</t>
  </si>
  <si>
    <t>20260729-01-09165</t>
  </si>
  <si>
    <t>1001001500158L942607160203</t>
  </si>
  <si>
    <t>1-EUPF1Z4</t>
  </si>
  <si>
    <t>中房锦里6-1-1102</t>
  </si>
  <si>
    <t>2026-7-30 17:07:24 安装烟机  孔好 橱柜好 今天会上门。/95785</t>
  </si>
  <si>
    <t>即装即用，店里赠送防火阀，安装费¥50顾客支付</t>
  </si>
  <si>
    <t>20260730-01-28348</t>
  </si>
  <si>
    <t>12T2-FAG</t>
  </si>
  <si>
    <t>1002001000058L602205130012</t>
  </si>
  <si>
    <t>1-9N63B5M</t>
  </si>
  <si>
    <t>万科公园大道6-1-1203</t>
  </si>
  <si>
    <t>FGDG20260730011806</t>
  </si>
  <si>
    <t>20260730-02-12627</t>
  </si>
  <si>
    <t>离焰</t>
  </si>
  <si>
    <t>1001001500153L932607200344</t>
  </si>
  <si>
    <t>1-8NR38VY</t>
  </si>
  <si>
    <t>纺织西街滨河佳苑小区3号楼1单元801室</t>
  </si>
  <si>
    <t>2026-07-30 11:31:40  安装吸油烟机，货到，烟道孔好，已提醒橱柜（技师上门前再确认下），联系131****3222，2026-07-30 00:00:00上门 /智能语音机器人</t>
  </si>
  <si>
    <t>20260730-01-11485</t>
  </si>
  <si>
    <t>1002003800026L4726011503810</t>
  </si>
  <si>
    <t>1-4XISMGI</t>
  </si>
  <si>
    <t>马坊街道萨尔斯堡西区二期18号楼1单元122室</t>
  </si>
  <si>
    <t>FGDG20260730026542</t>
  </si>
  <si>
    <t>2026/07/30 17:43:45 用户通过微站自助预约：调试JZT-03-TEK20-12T 货已到   安装条件已确认   期望时间2026/07/31 00:00:00  客户备注：  提前联系客户预约时间。</t>
  </si>
  <si>
    <t>20260730-01-29885</t>
  </si>
  <si>
    <t>EG09</t>
  </si>
  <si>
    <t>1001001100039L032204180284</t>
  </si>
  <si>
    <t>FGDG20260730011774</t>
  </si>
  <si>
    <t>2026-7-30 11:49:49  吸油烟机倒烟串味，蝶翼板不工作，运作噪音大【保内】要求7/30 上门/96683</t>
  </si>
  <si>
    <t>（非异物卡）方太防火阀打不开</t>
  </si>
  <si>
    <t>CXW-200-EG09（带罩）</t>
  </si>
  <si>
    <t>1018000500049L752604080027</t>
  </si>
  <si>
    <t>1-EUPR058</t>
  </si>
  <si>
    <t>锦绣官邸8-3-402</t>
  </si>
  <si>
    <t>FGDG20260730026360</t>
  </si>
  <si>
    <t>2026/07/30 17:38:01 用户通过微站自助预约：嵌入式洗碗机安装 货已到   安装条件已确认   期望时间2026/07/31 00:00:00  客户备注：  提前联系客户预约时间。【已提醒上门时效，请实地提前安排】</t>
  </si>
  <si>
    <t>阿图什市</t>
  </si>
  <si>
    <t>20260730-01-29692</t>
  </si>
  <si>
    <t>JBCD15E-VT08</t>
  </si>
  <si>
    <t>1018000500018L742309260008</t>
  </si>
  <si>
    <t>1-84FY1KW</t>
  </si>
  <si>
    <t>百蕊御龙湾12-1-202</t>
  </si>
  <si>
    <t>FGDG20260730017066</t>
  </si>
  <si>
    <t>2026-7-30 14:05:53 洗碗机漏水，不知道哪里漏。【保内】， 期望7/30 。/8025</t>
  </si>
  <si>
    <t>顾客家地漏漏水</t>
  </si>
  <si>
    <t>20260730-02-18827</t>
  </si>
  <si>
    <t>噪音/异响</t>
  </si>
  <si>
    <t>喷淋臂未装好</t>
  </si>
  <si>
    <t>2026-07-29 10:48:01  吸油烟机， 小保养，已提醒小保养政策，要求2026-07-29 下午上门，联系138****7168  来电号码联系人id: 1-1NK-1218 /智能语音机器人</t>
  </si>
  <si>
    <t>20260729-02-09124</t>
  </si>
  <si>
    <t>1018001100007L742511200050</t>
  </si>
  <si>
    <t>1-DZYCGMC</t>
  </si>
  <si>
    <t>地礦测绘院小区 南川西路街道地礦测绘院小区107号地质调查院14号楼1单元112室以此地址为准</t>
  </si>
  <si>
    <t>FGDG20260729010510</t>
  </si>
  <si>
    <t>2026/07/29 11:26:23 用户通过微站自助预约：维修JBCD7E-04-X20Max 已提醒保修政策  嵌入式洗碗机拉门问题 期望时间2026/07/29 00:00:00  。</t>
  </si>
  <si>
    <t>已完成洗碗机没有问题，是洗碗机上厨柜装饰板紧紧挨着洗碗机上面，震动导致洗碗机门自动打开，下调洗碗机腿，机器正常使用</t>
  </si>
  <si>
    <t>20260729-02-11531</t>
  </si>
  <si>
    <t>1024000200019L702510170039</t>
  </si>
  <si>
    <t>1018000500029L742509230256</t>
  </si>
  <si>
    <t>FGDG20260730021442</t>
  </si>
  <si>
    <t>1002004300060L462411190006</t>
  </si>
  <si>
    <t>1-8PWNEHU</t>
  </si>
  <si>
    <t>水木南区16-4-402，</t>
  </si>
  <si>
    <t>FGDG20260730009054</t>
  </si>
  <si>
    <t>2026-7-30 11:00:23 13469586867代报  货到，调试灶具，换装的，7.31号上门。/9186 货已到</t>
  </si>
  <si>
    <t>即装即用。客户购买样机</t>
  </si>
  <si>
    <t>20260730-01-09628</t>
  </si>
  <si>
    <t>FGDG20260730022638</t>
  </si>
  <si>
    <t>2026-7-30 16:10:21 调试灶具，气通，希望7/30，协商7/31下午上门。/9476货已到</t>
  </si>
  <si>
    <t>20260730-01-25546</t>
  </si>
  <si>
    <t>1018000500008L752604091081</t>
  </si>
  <si>
    <t>1-9L4U5QY</t>
  </si>
  <si>
    <t>澳海熙园6-2-101</t>
  </si>
  <si>
    <t>2026-07-28 9:33:14       oHxa_jvEEYmtxs5zZF2KP_FVEgXo        代报    7-29送货安装五件   /9602 已约待送</t>
  </si>
  <si>
    <t>1008000800029L702607150134</t>
  </si>
  <si>
    <t>1-EK45B2I</t>
  </si>
  <si>
    <t>建发南泊湾 49栋1单元804</t>
  </si>
  <si>
    <t>2026/07/30 17:16:42 用户通过微站自助预约：安装JBSD3F-03-X20MaxL,水槽洗碗机安装,灶蒸烤烹饪机安装 货已到   安装条件已确认   期望时间2026/07/31 00:00:00  客户备注：  提前联系客户预约时间。 请技师根据用户家实际情况进行录单。</t>
  </si>
  <si>
    <t>1002004300146L452607170478</t>
  </si>
  <si>
    <t>1-ENO29KC</t>
  </si>
  <si>
    <t>小桥大街1号小区 小桥大街金色家园6-232室</t>
  </si>
  <si>
    <t>FGDG20260730009371</t>
  </si>
  <si>
    <t>2026-7-30 11:06:21 oHxa_jgfaqx6CTQljvE5rNOIgOrE代报：安装1件，/9402货已到</t>
  </si>
  <si>
    <t>20260730-01-09986</t>
  </si>
  <si>
    <t>1001001500106L922605210139</t>
  </si>
  <si>
    <t>用户家前期预埋小烟管，即装即用</t>
  </si>
  <si>
    <t>1009000500041L682507080076</t>
  </si>
  <si>
    <t>FGDG20260730025502</t>
  </si>
  <si>
    <t>燃气未通，无法侧漏</t>
  </si>
  <si>
    <t>1009001500001L672603180039</t>
  </si>
  <si>
    <t>FGDG20260728004618</t>
  </si>
  <si>
    <t>1001001500155L932605210211</t>
  </si>
  <si>
    <t>1-EEE877U</t>
  </si>
  <si>
    <t>甘肃白银市白银区纺织路街道铜城怡园</t>
  </si>
  <si>
    <t>工单创建者-电商客服时代接待曾德盛,手机号13409858710,2026年7月15日20:48:06 CXW-358-V10-G 顾客表示，就用了一次，合金已经花了，擦不干净，辛苦师傅上门处理一下，谢谢，师傅上门前辛苦电联顾客谢谢</t>
  </si>
  <si>
    <t>已联系，电话无人接听，致电总部勿建催单转内地，顾客最近一直加班等闲了联系售后，更换油杯，</t>
  </si>
  <si>
    <t>20260715-02-34903</t>
  </si>
  <si>
    <t>油杯掉漆生锈</t>
  </si>
  <si>
    <t>JSQ30-MX16T1-FR</t>
  </si>
  <si>
    <t>1004001400012L522601300012</t>
  </si>
  <si>
    <t>1-ESSLAJO</t>
  </si>
  <si>
    <t>新疆乌鲁木齐市水磨沟区七道湾街道领航天宸住宅小区9-2-2802</t>
  </si>
  <si>
    <t>工单创建者-电商客服蒋学斌,手机号18219478508,客户诉求下午17点左右安装</t>
  </si>
  <si>
    <t>JSQ30-MX16T1-FR-12T</t>
  </si>
  <si>
    <t>JSQ30-D1661-FR</t>
  </si>
  <si>
    <t>1004001300005L512501040035</t>
  </si>
  <si>
    <t>FGDG20260728004615</t>
  </si>
  <si>
    <t>JSQ30-D1661-FR-12T</t>
  </si>
  <si>
    <t>1008000800001L732506120124</t>
  </si>
  <si>
    <t>FGDG20260729024637</t>
  </si>
  <si>
    <t>1001001500155L932605110329</t>
  </si>
  <si>
    <t>1-EUN7CSU</t>
  </si>
  <si>
    <t>水木兰亭2期8号楼1单元601</t>
  </si>
  <si>
    <t>2026-7-30 14:10:49  安装烟机，灶具放置，货已到，条件好，7/30上门，协商失败麻烦实地分配技师处理。/957732026-7-30 14:16:19  已联系实地内线处理。/95773</t>
  </si>
  <si>
    <t>风速仪坏没有照片以通电测试正常</t>
  </si>
  <si>
    <t>20260730-01-19220</t>
  </si>
  <si>
    <t>1-EUQ1S4Q</t>
  </si>
  <si>
    <t>天迈钰祥园1-141</t>
  </si>
  <si>
    <t>FGDG20260730027420</t>
  </si>
  <si>
    <t>2026-7-30 18:11:16 代报18920773506 水槽洗碗机新装设计，今天已上门。/95677</t>
  </si>
  <si>
    <t>看用户家安装位置上水排水电在右边洗碗机建议选左版更改柜子台面后符合安装</t>
  </si>
  <si>
    <t>20260730-01-30924</t>
  </si>
  <si>
    <t>1018001100016L752607100154</t>
  </si>
  <si>
    <t>1-EUQ0FMW</t>
  </si>
  <si>
    <t>秋实璟熙臺11-1-1702</t>
  </si>
  <si>
    <t>FGDG20260730027150</t>
  </si>
  <si>
    <t>2026-7-30 18:02:30 安装1件，今天已上门。/96705</t>
  </si>
  <si>
    <t>20260730-01-30610</t>
  </si>
  <si>
    <t>1001001500161L942601150068</t>
  </si>
  <si>
    <t>1-BPQ76LS</t>
  </si>
  <si>
    <t>江山赋10-2-701</t>
  </si>
  <si>
    <t>FGDG20260730026396</t>
  </si>
  <si>
    <t>2026-7-30 17:38:29 13882684495代报，安装四件套，今天会上门。/95364</t>
  </si>
  <si>
    <t>20260730-01-29733</t>
  </si>
  <si>
    <t>1013000100036L832510070034</t>
  </si>
  <si>
    <t>1-E82Y2O0</t>
  </si>
  <si>
    <t>博悦公寓1期606</t>
  </si>
  <si>
    <t>FGDG20260730024773</t>
  </si>
  <si>
    <t>2026-7-30 16:56:45  安装1件，条件好，7/31。/96787 货已到【已提醒入住时效】</t>
  </si>
  <si>
    <t>20260730-01-27883</t>
  </si>
  <si>
    <t>YCZ-JT2100-02-H2ES</t>
  </si>
  <si>
    <t>1001000900421L522607020552</t>
  </si>
  <si>
    <t>1-EUO3R6K</t>
  </si>
  <si>
    <t>世茂铂悦府16-1-302</t>
  </si>
  <si>
    <t>2026-07-30 15:26:05  安装吸油烟机，货到，烟道孔好，已提醒橱柜（技师上门前再确认下），联系183****1835，2026-07-30 00:00:00上门 /智能语音机器人</t>
  </si>
  <si>
    <t>已联系客户，与客户沟通，5点以后上门，有事联系是15909514649，请勿催单客户自购自装防盗烟，客户家烟机超出标准范围，已告知客户，客户同意安装</t>
  </si>
  <si>
    <t>20260730-01-23040</t>
  </si>
  <si>
    <t>1001000900413L272601130208</t>
  </si>
  <si>
    <t>1-ETZVYQU</t>
  </si>
  <si>
    <t>丝路河畔1栋1单元16楼</t>
  </si>
  <si>
    <t>FGDG20260728006492</t>
  </si>
  <si>
    <t>2026-7-28 10:14:46 18209789298代报：安装  1 件套，要求7/30   上门/96210已约待送【上门前技师问一下货到了没】</t>
  </si>
  <si>
    <t>止回阀由装修公司安装，后期串烟串味与安装人员无关</t>
  </si>
  <si>
    <t>20260728-01-07118</t>
  </si>
  <si>
    <t>1002004300077L402512020197</t>
  </si>
  <si>
    <t>2026-07-30 15:54:57  调试灶具，货到，台面孔好，通气，联系138****9665，2026-07-30 00:00:00上门 /智能语音机器人2026-7-30 15:59:20  用户来电增加嵌入式洗碗机安装，表示之前自己找人装了一下，需要技师查看验收一下。/95773</t>
  </si>
  <si>
    <t>1009000600004L332011090075</t>
  </si>
  <si>
    <t>1-EUQ6K0I</t>
  </si>
  <si>
    <t>融合小区6-1-602</t>
  </si>
  <si>
    <t>2026-7-30 18:17:38   蒸烤箱 灯不亮了  今天会上门 /9658</t>
  </si>
  <si>
    <t>20260730-02-31180</t>
  </si>
  <si>
    <t>门控开关坏</t>
  </si>
  <si>
    <t>ZK-T1</t>
  </si>
  <si>
    <t>70233700000L021509190253</t>
  </si>
  <si>
    <t>2-6L-4146</t>
  </si>
  <si>
    <t>吉祥苑东区4*2-302</t>
  </si>
  <si>
    <t>2026/07/27 22:20:23 用户通过微站自助预约：油烟机小保养CXW-200-EM03T    已提醒收费  2026/07/30 15:00:00  提前联系。</t>
  </si>
  <si>
    <t>20260727-02-37730</t>
  </si>
  <si>
    <t>1009001500001L332411150034</t>
  </si>
  <si>
    <t>1-B25FGSW</t>
  </si>
  <si>
    <t>阅海锦绣3-2-901</t>
  </si>
  <si>
    <t>2026-7-30 18:20:51，蒸烤一体机，单独拆旧机，50元，已告知，要求7/31号上门。/95754</t>
  </si>
  <si>
    <t>销售产品讲解的时间没有给客户描述清楚产品功能导致客户购买，现客户选择退货 拆机</t>
  </si>
  <si>
    <t>20260730-08-31315</t>
  </si>
  <si>
    <t>EMD22T</t>
  </si>
  <si>
    <t>1001000900206L062005260200</t>
  </si>
  <si>
    <t>1-3I198JG</t>
  </si>
  <si>
    <t>新疆乌鲁木齐市新市区城区喀什东路东方御景18号楼1单元1201</t>
  </si>
  <si>
    <t>2026/07/27 20:18:45 用户通过微站自助预约：维修CXW-200-EMD22T 已提醒保修政策  吸油烟机自动开关机 期望时间2026/07/28 12:00:00  。</t>
  </si>
  <si>
    <t>20260727-02-36056</t>
  </si>
  <si>
    <t>CXW-200-EMD22T</t>
  </si>
  <si>
    <t>1001000900415L112506220714</t>
  </si>
  <si>
    <t>1-EUQ3U38</t>
  </si>
  <si>
    <t>南火畔村</t>
  </si>
  <si>
    <t>FGDG20260730027418</t>
  </si>
  <si>
    <t>2026-7-30 18:10:45     烟机吸力不好，今天会上门 /9658</t>
  </si>
  <si>
    <t>托克托县</t>
  </si>
  <si>
    <t>20260730-02-30920</t>
  </si>
  <si>
    <t>1001002100054L122603100046</t>
  </si>
  <si>
    <t>1-EUCIWBM</t>
  </si>
  <si>
    <t>水西沟镇南四路庙沟中学对面77-4号别墅</t>
  </si>
  <si>
    <t>FGDG20260729015752</t>
  </si>
  <si>
    <t>2026-7-29 13:23:56，18099928812代报，安装2件套已约待送7/29上门/96954【已告知不能加单要求登记今天辛苦先联系】</t>
  </si>
  <si>
    <t>远程 水西沟</t>
  </si>
  <si>
    <t>乌鲁木齐县</t>
  </si>
  <si>
    <t>1002004300091L452511280667</t>
  </si>
  <si>
    <t>1001000900421L512607110722</t>
  </si>
  <si>
    <t>1-ERUACLA</t>
  </si>
  <si>
    <t>甘肃省平凉市崆峒区世纪花园D3区10-1302</t>
  </si>
  <si>
    <t>FGDG20260727029660</t>
  </si>
  <si>
    <t>2026/07/27 19:09:03 用户通过微站自助预约：吸油烟机安装,灶具调试 货已到   安装条件已确认   期望时间2026/07/28 17:00:00  客户备注：  提前联系客户预约时间。 请技师根据用户家实际情况进行录单。</t>
  </si>
  <si>
    <t>即装即用，橱柜尺寸不合适，整改，预埋烟管</t>
  </si>
  <si>
    <t>20260727-01-34336</t>
  </si>
  <si>
    <t>JACB-12T</t>
  </si>
  <si>
    <t>1002002100106L412107120184</t>
  </si>
  <si>
    <t>1-3WNFKIS</t>
  </si>
  <si>
    <t>万科天山府9-1-603</t>
  </si>
  <si>
    <t>FGDG20260729017089</t>
  </si>
  <si>
    <t>2026-7-29 13:59:09 精装房，交房三年前左右， 灶具没有使用中一直自己点火，【保内】7/30下午/7926</t>
  </si>
  <si>
    <t>下午到了打电话</t>
  </si>
  <si>
    <t>20260729-02-18865</t>
  </si>
  <si>
    <t>JZT-JACB-12T</t>
  </si>
  <si>
    <t>1001001500158L942607070144</t>
  </si>
  <si>
    <t>1-EUPJ1QO</t>
  </si>
  <si>
    <t>扬州一品6号楼705</t>
  </si>
  <si>
    <t>FGDG20260730025575</t>
  </si>
  <si>
    <t>2026-7-30 17:18:12  安装烟机，约好今天会上门/98293</t>
  </si>
  <si>
    <t>20260730-01-28817</t>
  </si>
  <si>
    <t>1001000900456L272605260402</t>
  </si>
  <si>
    <t>1-AN0E6YM</t>
  </si>
  <si>
    <t>临夏州南龙镇碧桂园天玺湾12幢1401室</t>
  </si>
  <si>
    <t>2026-7-30 12:26:06  安装吸油烟机，货已到，安装尺寸和环境合适，协商失败 用户一定要 7/30上门，/95755</t>
  </si>
  <si>
    <t>20260730-01-14548</t>
  </si>
  <si>
    <t>17854966411-BGUR8LN</t>
  </si>
  <si>
    <t>1001000900421L512607050054</t>
  </si>
  <si>
    <t>1-EUG1QAM</t>
  </si>
  <si>
    <t>丰豪润园c区91-2-1101</t>
  </si>
  <si>
    <t>2026-7-29 18:13:19 安装烟机灶具，货已到，条件好，7/30下午四点。/95475</t>
  </si>
  <si>
    <t>20260729-01-31763</t>
  </si>
  <si>
    <t>17855003791-CO0GXK1</t>
  </si>
  <si>
    <t>JQD6T</t>
  </si>
  <si>
    <t>1001000500278L912008300146</t>
  </si>
  <si>
    <t>1-2HF4TWU</t>
  </si>
  <si>
    <t>甘肃庆阳市环县环城镇国贸新天地公寓楼</t>
  </si>
  <si>
    <t>2026-7-30 18:37:20   烟机不工作，今天会上门。/8050</t>
  </si>
  <si>
    <t>前期维修  烟机又不工作了   配件又坏了  配件保修内  免费更换</t>
  </si>
  <si>
    <t>20260730-02-31874</t>
  </si>
  <si>
    <t>CXW-228-JQD6T(不带罩)</t>
  </si>
  <si>
    <t>1001002100045L132511140513</t>
  </si>
  <si>
    <t>1-EQXT3SG</t>
  </si>
  <si>
    <t>亿利奥东国际花园b19号楼2单元101</t>
  </si>
  <si>
    <t>FGDG20260730000748</t>
  </si>
  <si>
    <t>2026-07-30 08:13:15  安装吸油烟机，货到，烟道孔好，已提醒橱柜（技师上门前再确认下），联系136****1403，2026-07-31 下午上门 /智能语音机器人</t>
  </si>
  <si>
    <t>20260730-01-00845</t>
  </si>
  <si>
    <t>X2A</t>
  </si>
  <si>
    <t>1001002000005L052101040053</t>
  </si>
  <si>
    <t>2-OH-2109</t>
  </si>
  <si>
    <t>玫瑰园3期15栋</t>
  </si>
  <si>
    <t>2026-7-29 11:57:35 油烟机小保养，要求7/30上午或者午饭之后上门/95250</t>
  </si>
  <si>
    <t>20260729-02-13388</t>
  </si>
  <si>
    <t>CXW-258-X2A</t>
  </si>
  <si>
    <t>1001000900128L082107270041</t>
  </si>
  <si>
    <t>1-3M0JTGA</t>
  </si>
  <si>
    <t>三会沁园6号楼1单元602</t>
  </si>
  <si>
    <t>2026-7-30 18:41:29   烟机油网掉漆，【保内】，技师今天会上门。/96935</t>
  </si>
  <si>
    <t>20260730-02-31995</t>
  </si>
  <si>
    <t>油网掉漆生锈</t>
  </si>
  <si>
    <t>2026-7-30 11:50:35 烟机倒烟串味，【保内】吸烟效果不好，7/30上门。/95479</t>
  </si>
  <si>
    <t>1001001500169L952606180209</t>
  </si>
  <si>
    <t>1-1RM1GN4</t>
  </si>
  <si>
    <t>国瑞府13-1-502</t>
  </si>
  <si>
    <t>2026-7-30 18:31:42 15714776871代报：安装烟机，货已到，今天会上门/96032</t>
  </si>
  <si>
    <t>20260730-01-31657</t>
  </si>
  <si>
    <t>1-EV7HDLX</t>
  </si>
  <si>
    <t>1002004300089L402601270576</t>
  </si>
  <si>
    <t>1-EULWM00</t>
  </si>
  <si>
    <t>环卫路红星远洋红星天域12号楼1单元704</t>
  </si>
  <si>
    <t>FGDG20260730012885</t>
  </si>
  <si>
    <t>2026-07-30 12:16:45  调试灶具，货到，台面孔好，通气，联系157****5130，2026-07-30 00:00:00上门 /智能语音机器人</t>
  </si>
  <si>
    <t>1001000500095L011705300146</t>
  </si>
  <si>
    <t>2-J1-4854</t>
  </si>
  <si>
    <t>金座雅苑二期2-2141</t>
  </si>
  <si>
    <t>2026-7-29 19:00:48 维修烟机 有一根线接触不良 会自动关机 【保外】已告知收费 7/30上门。/95354</t>
  </si>
  <si>
    <t>20260729-02-33245</t>
  </si>
  <si>
    <t>接插件松脱（连接线靠近开关一端）</t>
  </si>
  <si>
    <t>1001001500158L942512190148</t>
  </si>
  <si>
    <t>1-EUQ2H0K</t>
  </si>
  <si>
    <t>锦上云居24-3-102</t>
  </si>
  <si>
    <t>2026-7-30 18:07:57 安装2件，货已到，条件好。/96473</t>
  </si>
  <si>
    <t>20260730-01-30798</t>
  </si>
  <si>
    <t>1004001300028L512601300039</t>
  </si>
  <si>
    <t>2026-07-30 12:16:45  安装热水器，货到，排烟孔好，水电气已好，联系157****5130，2026-07-30 00:00:00上门 /智能语音机器人</t>
  </si>
  <si>
    <t>1002004300089L402605080345</t>
  </si>
  <si>
    <t>1-EUHXYEW</t>
  </si>
  <si>
    <t>海鸿一号d区6号楼1单元1221室</t>
  </si>
  <si>
    <t>2026-07-29 21:47:31  调试灶具，货到，台面孔好，通气，联系178****2666，2026-07-30 00:00:00上门 /智能语音机器人</t>
  </si>
  <si>
    <t>使用原来燃气管已侧漏无漏气货未到等电话如有用户来电告知师傅电话给预咨询</t>
  </si>
  <si>
    <t>20260729-01-36376</t>
  </si>
  <si>
    <t>1002003800029L602603280336</t>
  </si>
  <si>
    <t>FGDG20260730026397</t>
  </si>
  <si>
    <t>1002003700105L472512110422</t>
  </si>
  <si>
    <t>1-DVPXVEC</t>
  </si>
  <si>
    <t>中天翡丽雅境 21栋2单元702</t>
  </si>
  <si>
    <t>2026-7-29 14:45:13 厨电13579960216代报     安装蒸烤烹饪机  调试灶具  条件好 要求7/30上门/97561 送安同天</t>
  </si>
  <si>
    <t>JS000005393</t>
  </si>
  <si>
    <t>FGDG20260729026116</t>
  </si>
  <si>
    <t>工单创建者-电商客服孙紫明,手机号19826051024,用户反馈面板发烫严重，要求师傅7-30日上门检测，辛苦师傅接单后和客户联系谢谢联系方式15904715615</t>
  </si>
  <si>
    <t>灶具用玻璃胶粘死了无法扫码，灶具正常面板热是正常热辐射，已向用户解释，用户接受</t>
  </si>
  <si>
    <t>20260729-02-29612</t>
  </si>
  <si>
    <t>1008000400031L702505050088</t>
  </si>
  <si>
    <t>1-EUQBT04</t>
  </si>
  <si>
    <t>万达四期72-1171</t>
  </si>
  <si>
    <t>FGDG20260730028100</t>
  </si>
  <si>
    <t>2026-7-30 18:32:16，安装水槽洗碗机，今天已上门。/95352</t>
  </si>
  <si>
    <t>20260730-01-31697</t>
  </si>
  <si>
    <t>JQC1</t>
  </si>
  <si>
    <t>1001002100008L942111190479</t>
  </si>
  <si>
    <t>1-5SL585M</t>
  </si>
  <si>
    <t>金升家居城2-2-1104</t>
  </si>
  <si>
    <t>2026-7-29 14:55:44 油烟机照明灯里有油，【保内】7/30上门，/96723</t>
  </si>
  <si>
    <t>20260729-02-21870</t>
  </si>
  <si>
    <t>灯坏</t>
  </si>
  <si>
    <t>灯珠不亮/显色异常</t>
  </si>
  <si>
    <t>CXW-258-JQC1（不带罩）</t>
  </si>
  <si>
    <t>1008000800029L702603260023</t>
  </si>
  <si>
    <t>2-3BF-4035</t>
  </si>
  <si>
    <t>江南小镇4号楼1单元702</t>
  </si>
  <si>
    <t>FGDG20260728007782</t>
  </si>
  <si>
    <t>2026-07-28 10:38:33  安装水槽洗碗机，货到，无水槽，台面孔好，电源插座装好，通水，水龙头好，联系176****7666，协商2026-07-29 00:00:00上门 /智能语音机器人2026-7-30 18:08:53 18097552853代报：安装烟机+调试灶具，货到，今天已上门/96295</t>
  </si>
  <si>
    <t>20260728-01-08577</t>
  </si>
  <si>
    <t>1001001500116L952506160051</t>
  </si>
  <si>
    <t>1-EUP1KJK</t>
  </si>
  <si>
    <t>正大紫金府18栋204</t>
  </si>
  <si>
    <t>2026-7-30 16:39:27 【经销商18947087806代报】安装油烟机，货已到，要求 7/30上门/96683</t>
  </si>
  <si>
    <t>已指导使用，用户不在现场</t>
  </si>
  <si>
    <t>20260730-01-27049</t>
  </si>
  <si>
    <t>1001002900010L262604120172</t>
  </si>
  <si>
    <t>1-EUPZWBW</t>
  </si>
  <si>
    <t>中海铂悦府2期10号楼1单元2002</t>
  </si>
  <si>
    <t>FGDG20260730027111</t>
  </si>
  <si>
    <t>2026-7-30 18:00:12 油烟机安装，灶具调试，今天已上门/95331</t>
  </si>
  <si>
    <t>1002003700105L412605210040</t>
  </si>
  <si>
    <t>1002003400232L422403090034</t>
  </si>
  <si>
    <t>1-EUOPV5K</t>
  </si>
  <si>
    <t>云都会13号楼1单元19</t>
  </si>
  <si>
    <t>FGDG20260730022801</t>
  </si>
  <si>
    <t>2026-07-30 16:14:05  灶具，自动熄火，（自动熄火），已提醒保修政策，要求2026-07-31 早上上门，联系155****0989  来电号码联系人id: 1-DBF5ALB /智能语音机器人</t>
  </si>
  <si>
    <t>20260730-02-25717</t>
  </si>
  <si>
    <t>JZT-TH12B-12T</t>
  </si>
  <si>
    <t>74066600012L501510030013</t>
  </si>
  <si>
    <t>2-17U-4003</t>
  </si>
  <si>
    <t>尚华城16-C2-1603</t>
  </si>
  <si>
    <t>【保外】2026-7-30 14:15:34 热水器不出热水 7/30 /96703</t>
  </si>
  <si>
    <t>叶轮卡住  加装前置过滤器150</t>
  </si>
  <si>
    <t>20260730-02-19292</t>
  </si>
  <si>
    <t>水量阀组件坏</t>
  </si>
  <si>
    <t>ZK50-EP1S</t>
  </si>
  <si>
    <t>1009001100026L662509160144</t>
  </si>
  <si>
    <t>1-EUETZVQ</t>
  </si>
  <si>
    <t>东区街道碧云天东城明珠</t>
  </si>
  <si>
    <t>FGDG20260729024001</t>
  </si>
  <si>
    <t>工单创建者-电商客服艺趣接待龚国颖,手机号18176408515,2026年7月29日16:29:57/顾客需要7月30上门安装，辛苦提前联系确认</t>
  </si>
  <si>
    <t>20260729-01-27129</t>
  </si>
  <si>
    <t>1002004300047L462406140231</t>
  </si>
  <si>
    <t>1-EUPHIJQ</t>
  </si>
  <si>
    <t>春茗园4-3-201</t>
  </si>
  <si>
    <t>FGDG20260730025429</t>
  </si>
  <si>
    <t>2026/07/30 17:15:08 用户通过微站自助预约：吸油烟机安装,灶具调试 货已到   安装条件已确认   期望时间2026/07/31 00:00:00  客户备注：  提前联系客户预约时间。 请技师根据用户家实际情况进行录单。</t>
  </si>
  <si>
    <t>20260730-01-28668</t>
  </si>
  <si>
    <t>1001000900428L262605270526</t>
  </si>
  <si>
    <t>1-EUK7GV6</t>
  </si>
  <si>
    <t>山水云间7号楼1单元602</t>
  </si>
  <si>
    <t>2026-7-30 10:16:02     安装烟机，货已到，烟道孔好、橱柜安装完做，7/30  。/95675</t>
  </si>
  <si>
    <t>20260730-01-06953</t>
  </si>
  <si>
    <t>1001003300010L132607080039</t>
  </si>
  <si>
    <t>1-EQZA810</t>
  </si>
  <si>
    <t>七里墩街道岷山路铂悦府二期8号楼1503室</t>
  </si>
  <si>
    <t>FGDG20260730028404</t>
  </si>
  <si>
    <t>2026-7-30 18:42:30 安装油烟机，放置灶具，台面好，气源未好【协商失败，先放置】今天已上门。/95677</t>
  </si>
  <si>
    <t>20260730-01-32058</t>
  </si>
  <si>
    <t>1001000500363L942107070547</t>
  </si>
  <si>
    <t>门店样机，在客户家安装过，二次安装收取50块钱安装费，配件丢失，费用销售承担</t>
  </si>
  <si>
    <t>CXW-258-JQ01TX(不带罩)</t>
  </si>
  <si>
    <t>1-EU1ZWL6</t>
  </si>
  <si>
    <t>新桥靠北街倾城世家小区2号楼3单元2楼西户</t>
  </si>
  <si>
    <t>2026-7-28 12:52:15  灶具点火针坏了，【保外】，维修费告知，客户接受，要求7/28下午17点-18点左右上门。顺便检查一下油烟机，前期找了第三方人员上门维修，顺便检查一下密封条是否可以装回去，带上配件/969912026-7-28 13:08:30  补充VOC/96991</t>
  </si>
  <si>
    <t>20260728-02-16249</t>
  </si>
  <si>
    <t>用户长期未清洁导致点火针脏污</t>
  </si>
  <si>
    <t>JZT-HL6B-12T</t>
  </si>
  <si>
    <t>JSQ30-X16F1-FR</t>
  </si>
  <si>
    <t>1004001400013L522510200045</t>
  </si>
  <si>
    <t>1-CJK863G</t>
  </si>
  <si>
    <t>东河国际商住城29号楼2单元204</t>
  </si>
  <si>
    <t>FGDG20260730008870</t>
  </si>
  <si>
    <t>2026-07-30 10:56:50  安装热水器，货到，排烟孔好，水电气已好，联系132****2383，2026-07-30 00:00:00上门 /智能语音机器人</t>
  </si>
  <si>
    <t>20260730-01-09382</t>
  </si>
  <si>
    <t>1002003400306L422606060307</t>
  </si>
  <si>
    <t>1-EU685WY</t>
  </si>
  <si>
    <t>富春园4-1-1802</t>
  </si>
  <si>
    <t>FGDG20260728028985</t>
  </si>
  <si>
    <t>2026-7-28 18:53:12代报16693068885安装调试2件安装条件已好货已到7/29./96884</t>
  </si>
  <si>
    <t>20260728-01-33369</t>
  </si>
  <si>
    <t>1001001500153L922607020199</t>
  </si>
  <si>
    <t>1-EDZVFFQ</t>
  </si>
  <si>
    <t>金悦府8栋1单元2301</t>
  </si>
  <si>
    <t>2026-07-29 11:52:01  oaRmVjqeaXwgmiBqTUEIQU4V3wJ4【代报】，03-Z6TA+03-HECB+03-X20MaX明天安装/95410货已到</t>
  </si>
  <si>
    <t>即装即用，用户前期装好的止逆阀我们上门只安装烟机。</t>
  </si>
  <si>
    <t>1002003700097L412604020983</t>
  </si>
  <si>
    <t>1001000900413L252607131324</t>
  </si>
  <si>
    <t>FGDG20260728028984</t>
  </si>
  <si>
    <t>1001000900438L252606170067</t>
  </si>
  <si>
    <t>1-EUPTH7M</t>
  </si>
  <si>
    <t>泉湖新城1号楼2单元902</t>
  </si>
  <si>
    <t>FGDG20260730026557</t>
  </si>
  <si>
    <t>2026-7-30 17:43:07，货已到，安装烟机，调试灶具【今天会上门】。/95754</t>
  </si>
  <si>
    <t>20260730-01-29896</t>
  </si>
  <si>
    <t>1001002900010L262601110076</t>
  </si>
  <si>
    <t>1-EUPGXIS</t>
  </si>
  <si>
    <t>明生2期13-1-163</t>
  </si>
  <si>
    <t>2026-7-30 17:12:27 15199813625代报：安装烟机，货到，今天已上门/96295</t>
  </si>
  <si>
    <t>客户现场指导安装调试即装即用，客户家自己安装的止逆阀</t>
  </si>
  <si>
    <t>20260730-01-28586</t>
  </si>
  <si>
    <t>调节挂架，无法安装安全螺丝</t>
  </si>
  <si>
    <t>1001000900421L522607080163</t>
  </si>
  <si>
    <t>1-EUJN5N0</t>
  </si>
  <si>
    <t>丝路花园小区2单元1号楼5楼东户</t>
  </si>
  <si>
    <t>FGDG20260730004728</t>
  </si>
  <si>
    <t>2026-07-30 09:41:39  安装吸油烟机，货到，烟道孔好，已提醒橱柜（技师上门前再确认下），联系151****1321，2026-07-31 00:00:00上门 /智能语音机器人</t>
  </si>
  <si>
    <t>20260730-01-04876</t>
  </si>
  <si>
    <t>1004001200000L582404190003</t>
  </si>
  <si>
    <t>1-EUQ3XRQ</t>
  </si>
  <si>
    <t>孔雀城邦2期38-104</t>
  </si>
  <si>
    <t>FGDG20260730027428</t>
  </si>
  <si>
    <t>2026-7-30 18:10:48 19999191605代报两用炉安装，货已到，今天会上门。/95432</t>
  </si>
  <si>
    <t>20260730-01-30933</t>
  </si>
  <si>
    <t>L1GB32-X06-12T</t>
  </si>
  <si>
    <t>1001001500097L912508130300</t>
  </si>
  <si>
    <t>1002004300077L402507120114</t>
  </si>
  <si>
    <t>1-EUR7V14</t>
  </si>
  <si>
    <t>月湖名邸东A区25号楼5单元102</t>
  </si>
  <si>
    <t>FGDG20260730029949</t>
  </si>
  <si>
    <t>2026-7-30 19:50:08 调试灶具，条件好，要求7/30上门，协商7/31上门，货已到。/95677</t>
  </si>
  <si>
    <t>20260730-01-33851</t>
  </si>
  <si>
    <t>1-EUQ6W2E</t>
  </si>
  <si>
    <t>教育学院B座1105</t>
  </si>
  <si>
    <t>2026-07-30 18:20:17 自助代报：吸油烟机 油烟机预埋烟管  2026/07/30 00:00 上门联系人：娜莎。/代报人：郭精杰（17609906052+新疆华凌至尊专卖店）</t>
  </si>
  <si>
    <t>顾客自买止逆阀</t>
  </si>
  <si>
    <t>20260730-01-31261</t>
  </si>
  <si>
    <t>17854140041-DWPYLH9</t>
  </si>
  <si>
    <t>1-EULPKN6</t>
  </si>
  <si>
    <t>城南街道明丰花园光华路小区3号楼B区4单元801</t>
  </si>
  <si>
    <t>FGDG20260730012166</t>
  </si>
  <si>
    <t>工单创建者-电商客服王胜东,手机号15852015167,电商代报灶具上门设计JZT-TF37B-12T,需尺寸测量换装设计上门设计</t>
  </si>
  <si>
    <t>改装后可安装</t>
  </si>
  <si>
    <t>20260730-01-13087</t>
  </si>
  <si>
    <t>1001002000027L982510040075</t>
  </si>
  <si>
    <t>1-ERGV4FC</t>
  </si>
  <si>
    <t>中天芳菲5-2-202</t>
  </si>
  <si>
    <t>FGDG20260729024694</t>
  </si>
  <si>
    <t>2026-7-29 16:46:43 13389377556【代报】安装2件套，条件好，要求7/30/97463 【已跟技师约过】货已到</t>
  </si>
  <si>
    <t>20260729-01-27935</t>
  </si>
  <si>
    <t>JSQ31-X16Y2-FR</t>
  </si>
  <si>
    <t>1004001900008L522605060004</t>
  </si>
  <si>
    <t>1-DW4CBJS</t>
  </si>
  <si>
    <t>碧桂园星钻二期3号楼2单元202</t>
  </si>
  <si>
    <t>2026-7-30 12:57:42   热水器安装高了，想往下调整，装修公司吊顶高度算错了，告知50，7/30 ，要求加急 ，1个小时左右。/95675</t>
  </si>
  <si>
    <t>20260730-01-15946</t>
  </si>
  <si>
    <t>1002004400003L412504120148</t>
  </si>
  <si>
    <t>FGDG20260729024695</t>
  </si>
  <si>
    <t>1002003400306L432512190079</t>
  </si>
  <si>
    <t>1-EUM1CQE</t>
  </si>
  <si>
    <t>五里铺市委党校4-1-302</t>
  </si>
  <si>
    <t>FGDG20260730013390</t>
  </si>
  <si>
    <t>2026-7-30 12:27:09 安装灶具，货7/30到，需要7/30下午上门。/95494已约待送</t>
  </si>
  <si>
    <t>20260730-01-14539</t>
  </si>
  <si>
    <t>1008000800008L732601200099</t>
  </si>
  <si>
    <t>FGDG20260730026399</t>
  </si>
  <si>
    <t>1002003700097L472604100005</t>
  </si>
  <si>
    <t>FGDG20260730027372</t>
  </si>
  <si>
    <t>1-EUB97JE</t>
  </si>
  <si>
    <t>甘肃省白银市景泰县一条山镇璟辰天地16-1-1001</t>
  </si>
  <si>
    <t>FGDG20260729011002</t>
  </si>
  <si>
    <t>工单创建者-电商客服张小红,手机号13567315214,电商代报洗碗机上门设计JBSD2T-02-M6Max,需尺寸测量换装设计需要师傅上门测量</t>
  </si>
  <si>
    <t>已联系用户电话无人接听如来电请打18152043313</t>
  </si>
  <si>
    <t>20260729-01-12077</t>
  </si>
  <si>
    <t>JBSD2T-02-M6MaxL</t>
  </si>
  <si>
    <t>1008000800011L732503270181</t>
  </si>
  <si>
    <t>1-ERAM4XO</t>
  </si>
  <si>
    <t>国际村13号2单元252室</t>
  </si>
  <si>
    <t>2026-7-29 10:07:05 15110942406代报： 安装3件套， /96211 货已到2026-7-30 19:52:46代报15110942406调试灶具，安装蒸烤烹饪机。今天已上门。/95525</t>
  </si>
  <si>
    <t>1001001500161L942607220053</t>
  </si>
  <si>
    <t>FGDG20260729006108</t>
  </si>
  <si>
    <t>1001001500158L942606220151</t>
  </si>
  <si>
    <t>FGDG20260730027371</t>
  </si>
  <si>
    <t>1009000600034L662506190214</t>
  </si>
  <si>
    <t>FGDG20260730029958</t>
  </si>
  <si>
    <t>1002003800029L412607070060</t>
  </si>
  <si>
    <t>FGDG20260730029957</t>
  </si>
  <si>
    <t>1018000700008L752604090069</t>
  </si>
  <si>
    <t>1-EGT24N6</t>
  </si>
  <si>
    <t>内蒙古纺织街道南湖国际7号楼1单元1401</t>
  </si>
  <si>
    <t>2026-7-30 19:56:49 嵌入式洗碗机噪音异响，【保内】技师今天已上门。/96499</t>
  </si>
  <si>
    <t>20260730-02-33952</t>
  </si>
  <si>
    <t>电机异物缠绕导致损坏</t>
  </si>
  <si>
    <t>1002004300112L462606080016</t>
  </si>
  <si>
    <t>1-EUMPJAO</t>
  </si>
  <si>
    <t>广兴西街1792号广汇香缇美地小区8-1-1楼1号</t>
  </si>
  <si>
    <t>FGDG20260730015790</t>
  </si>
  <si>
    <t>2026-7-30 13:29:13 安装灶具【拆旧机】，货到，安装条件好，需要7/30上门。/95494货已到</t>
  </si>
  <si>
    <t>20260730-01-17344</t>
  </si>
  <si>
    <t>JZT-TF27BS-12T</t>
  </si>
  <si>
    <t>1001002400015L132604010161</t>
  </si>
  <si>
    <t>1-6Y0XM9K</t>
  </si>
  <si>
    <t>呼图壁县国税局家属院1-1-202</t>
  </si>
  <si>
    <t>工单创建者-电商客服许杰,手机号17826734785,麻烦师傅提前电话联系下2026-7-30 17:32:20 用户表示方太当时发货发晚了，导致收货晚，安装要求在7/30安装，/95772【不接受延期】</t>
  </si>
  <si>
    <t>呼图壁县</t>
  </si>
  <si>
    <t>20260730-01-29234</t>
  </si>
  <si>
    <t>JX06</t>
  </si>
  <si>
    <t>LS100000000000000020062713</t>
  </si>
  <si>
    <t>2-2S2-4610</t>
  </si>
  <si>
    <t>迎宾北一路北一巷23号航空家园小区15号楼3单元302室</t>
  </si>
  <si>
    <t>2026-07-30 18:30:00     oHxa_jgvtv1vbYDz6NnSe8wGHZ6w代报维修烟机，今天会上门/97742【保外】</t>
  </si>
  <si>
    <t>20260730-02-31590</t>
  </si>
  <si>
    <t>CXW-189-JX06(不带罩)</t>
  </si>
  <si>
    <t>1001003300032L132604270178</t>
  </si>
  <si>
    <t>1-EQMOOUO</t>
  </si>
  <si>
    <t>新疆和田地区墨玉县喀拉喀什镇墨玉县梧桐佳苑</t>
  </si>
  <si>
    <t>工单创建者-电商客服时代接待曹富康,手机号13298186792,2026年7月29日15:50:08 CXW-358-L10-AI顾客需要安装，辛苦师傅上门处理2026-7-30 12:24:07 电商代报：此单顾客预约的明天安装，顾客表示师傅那边不是他那里的，是武威的电话，辛苦反馈实地师傅尽快和顾客取得联系谢谢/97237</t>
  </si>
  <si>
    <t>远程，墨玉梧桐佳苑</t>
  </si>
  <si>
    <t>1002003700113L412605270043</t>
  </si>
  <si>
    <t>1-ESC6OCS</t>
  </si>
  <si>
    <t>紫薇盛世年华小区 昆仑东路168号紫薇盛世年华3号楼1134室</t>
  </si>
  <si>
    <t>FGDG20260730016271</t>
  </si>
  <si>
    <t>2026-07-30 13:44:09 内部顾客（oHxa_jkIeMPoUyJPQ5_e5r43tx2E）通过智能文本报单：这个顾客的灶具今天安排一下安装，高海青联系电话：小区：紫薇盛世年华小区青海省西宁市城东区 昆仑东路168号紫薇盛世年华3号楼1134室楼栋：-，单元：-，门牌号：-</t>
  </si>
  <si>
    <t>20260730-01-17873</t>
  </si>
  <si>
    <t>1009000600026L662509040225</t>
  </si>
  <si>
    <t>FGDG20260730026398</t>
  </si>
  <si>
    <t>1001001500158L922607100405</t>
  </si>
  <si>
    <t>1-6NBZ1GW</t>
  </si>
  <si>
    <t>壹号院C区8-1-602</t>
  </si>
  <si>
    <t>FGDG20260730030630</t>
  </si>
  <si>
    <t>2026-7-30 20:36:32 13204876539代报：安装1件。货已到，今天会上门。/96660</t>
  </si>
  <si>
    <t>后期用户自行安装止逆阀</t>
  </si>
  <si>
    <t>20260730-01-34711</t>
  </si>
  <si>
    <t>1-EUPUMUI</t>
  </si>
  <si>
    <t>迎宾北一路自建房</t>
  </si>
  <si>
    <t>2026-07-30 17:47:46  吸油烟机，控制面板及按键相关，（键没有反应），已指导，已提醒保修政策，协商2026-07-31 00:00:00上门，联系138****8662  来电号码联系人id: 1-DBG86N9 /智能语音机器人</t>
  </si>
  <si>
    <t>20260730-02-30046</t>
  </si>
  <si>
    <t>连接板损坏</t>
  </si>
  <si>
    <t>17854196521-BLC9IEL</t>
  </si>
  <si>
    <t>02-TH27B-12T</t>
  </si>
  <si>
    <t>1002003400198L402409250483</t>
  </si>
  <si>
    <t>1-A6D4R72</t>
  </si>
  <si>
    <t>八一路大洋华府小区2号楼4单元602</t>
  </si>
  <si>
    <t>FGDG20260728026258</t>
  </si>
  <si>
    <t>2026-07-28 17:30:25  灶具，自动熄火，（熄火不会断气没有熄火保护），已提醒保修政策，要求2026-07-30 00:00:00上门，联系187****5020  来电号码联系人id: 1-DAYI81H /智能语音机器人</t>
  </si>
  <si>
    <t>20260728-02-30311</t>
  </si>
  <si>
    <t>1001001500155L932605150095</t>
  </si>
  <si>
    <t>1-ER9AEZK</t>
  </si>
  <si>
    <t>时代增城2期24号楼1单元1051</t>
  </si>
  <si>
    <t>2026-07-29 20:41:05  安装吸油烟机，货到，烟道孔好，已提醒橱柜（技师上门前再确认下），联系182****0162，协商2026-07-30 00:00:00上门 /智能语音机器人2026-7-30 20:15:46油烟机安装改多次安装，咨询技师上门时间，已电联技师，技师表示马上回电/95757</t>
  </si>
  <si>
    <t>客户家橱柜不合适第二次安装，客户现场指导安装调试即装即用</t>
  </si>
  <si>
    <t>20260729-01-35422</t>
  </si>
  <si>
    <t>1001000900128L111803240016</t>
  </si>
  <si>
    <t>2-9I-758</t>
  </si>
  <si>
    <t>馨和园3-2-2501</t>
  </si>
  <si>
    <t>2026-07-28 20:21:27  吸油烟机， 小保养，已提醒小保养政策，要求2026-07-29 00:00:00上门，联系189****3818  来电号码联系人id: 1-9I-758 /智能语音机器人</t>
  </si>
  <si>
    <t>20260728-02-35514</t>
  </si>
  <si>
    <t>1008000600004L732405130120</t>
  </si>
  <si>
    <t>1-92C4UOS</t>
  </si>
  <si>
    <t>陈方花园F区10-1-1703室</t>
  </si>
  <si>
    <t>FGDG20260730015257</t>
  </si>
  <si>
    <t>2026/07/30 13:16:56 用户通过微站自助预约：维修JBSD2F-03-Z5 已提醒保修政策  水槽洗碗机漏水问题 期望时间2026/07/30 00:00:00  。2026-7-30 13:40:51 【洗碗机专属客服】已发短信指导。/8111</t>
  </si>
  <si>
    <t>下水器插销螺杆松动，已修复待用户观察使用</t>
  </si>
  <si>
    <t>20260730-02-16739</t>
  </si>
  <si>
    <t>1002004300077L472607030023</t>
  </si>
  <si>
    <t>1-ETP03X0</t>
  </si>
  <si>
    <t>鸿雁天禧8-2-601</t>
  </si>
  <si>
    <t>2026-7-30 18:12:22 19999191605代报：三件套安装，货已到，今天已上门。/95432</t>
  </si>
  <si>
    <t>1008000300027L732202270072</t>
  </si>
  <si>
    <t>1-4F6SLJQ</t>
  </si>
  <si>
    <t xml:space="preserve"> 水岸华庭7一2一101</t>
  </si>
  <si>
    <t>2026/07/28 19:43:02 用户通过微站自助预约：水槽洗碗机维修 已提醒保修政策  水槽洗碗机餐具洗不干净,水槽洗碗机漏水问题,水槽洗碗机门问题 期望时间2026/07/29 11:00:00  。</t>
  </si>
  <si>
    <t>更换门组件</t>
  </si>
  <si>
    <t>20260728-02-34748</t>
  </si>
  <si>
    <t>漏水</t>
  </si>
  <si>
    <t>门组件顶部连接线处漏水</t>
  </si>
  <si>
    <t>1009000500005L342108050097</t>
  </si>
  <si>
    <t>1-CAIQFL2</t>
  </si>
  <si>
    <t>高铁新区C1小区2-1-1502</t>
  </si>
  <si>
    <t>20260730-08-30087</t>
  </si>
  <si>
    <t>1002003700097L472603130517</t>
  </si>
  <si>
    <t>1-EAD11FU</t>
  </si>
  <si>
    <t>未来绿洲 伽师县未来印3-1-101室</t>
  </si>
  <si>
    <t>FGDG20260730031015</t>
  </si>
  <si>
    <t>2026/07/30 21:07:13 用户通过微站自助预约：灶具调试 货已到   安装条件已确认   期望时间2026/07/31 00:00:00  客户备注：  提前联系客户预约时间。</t>
  </si>
  <si>
    <t>远程:伽师县国筑未来印灶具放置，远程70公里</t>
  </si>
  <si>
    <t>20260730-01-35182</t>
  </si>
  <si>
    <t>1-EUR5VNE</t>
  </si>
  <si>
    <t>书山郡</t>
  </si>
  <si>
    <t>FGDG20260730029861</t>
  </si>
  <si>
    <t>2026-7-30 19:43:32  JEM7A， 灶具两边打不着， 已指导未接，已提醒无售后，请技师远程指导。/8025</t>
  </si>
  <si>
    <t>已联系用户，做了远程指导。告知用户缺一个内火盖，用户知晓。同意购买一个，</t>
  </si>
  <si>
    <t>20260730-02-33748</t>
  </si>
  <si>
    <t>JZT-JEM7A-12T</t>
  </si>
  <si>
    <t>1018000500049L752604280402</t>
  </si>
  <si>
    <t>FGDG20260730027477</t>
  </si>
  <si>
    <t>1001001500158L942607160423</t>
  </si>
  <si>
    <t>2-2W8-2149</t>
  </si>
  <si>
    <t>成吉思汗大街阳光洛卡小区22-1-501</t>
  </si>
  <si>
    <t>2026-7-28 13:59:34 水槽洗碗机，用户想要购买洗菜池的漏斗，快递到付，7/28 /95765</t>
  </si>
  <si>
    <t>20260728-08-19477</t>
  </si>
  <si>
    <t>1001003300012L572607130013</t>
  </si>
  <si>
    <t>1-EU542NQ</t>
  </si>
  <si>
    <t>柳湖镇新民南路南苑小区2号楼</t>
  </si>
  <si>
    <t>FGDG20260728025439</t>
  </si>
  <si>
    <t>工单创建者-电商客服王胜东,手机号15852015167,麻烦安排师傅明天上门安装谢谢</t>
  </si>
  <si>
    <t>20260728-01-29430</t>
  </si>
  <si>
    <t>1002004300089L472606290100</t>
  </si>
  <si>
    <t>FGDG20260728025440</t>
  </si>
  <si>
    <t>1008000200076L711912310088</t>
  </si>
  <si>
    <t>2-215-1834</t>
  </si>
  <si>
    <t>天柱山街中泰茗居3-1-901</t>
  </si>
  <si>
    <t>2026-7-24 17:27:59 水槽洗碗机显示E3，【保外】，7/24上门。/956272026-7-30 20:43:13 18699056332代报， 改约今天，今天会上门 /7926 ----地址更新</t>
  </si>
  <si>
    <t>多次上门维修。</t>
  </si>
  <si>
    <t>20260724-02-29959</t>
  </si>
  <si>
    <t>显示代码F6</t>
  </si>
  <si>
    <t>电机内部开路</t>
  </si>
  <si>
    <t>17855081761-8IC72T5</t>
  </si>
  <si>
    <t>1001000900319L272411200055</t>
  </si>
  <si>
    <t>1-EUFU7VM</t>
  </si>
  <si>
    <t>汇城新时代百合苑一期 百合苑一期5-1082室</t>
  </si>
  <si>
    <t>2026-7-30 22:09:40 15199813625代报安装烟机 货已到 今天会上门/95468</t>
  </si>
  <si>
    <t>20260730-01-35978</t>
  </si>
  <si>
    <t>1001000900413L252607131323</t>
  </si>
  <si>
    <t>1-EU686I2</t>
  </si>
  <si>
    <t>富春园10-2-106</t>
  </si>
  <si>
    <t>FGDG20260728028974</t>
  </si>
  <si>
    <t>20260728-01-33357</t>
  </si>
  <si>
    <t>1002003400306L432604130428</t>
  </si>
  <si>
    <t>FGDG20260728028975</t>
  </si>
  <si>
    <t>1-EURQO44</t>
  </si>
  <si>
    <t>内蒙古自治区 呼和浩特市 新城区 成吉思汗大街街道中交上东国际1期3号楼2单元701</t>
  </si>
  <si>
    <t>FGDG20260730030699</t>
  </si>
  <si>
    <t>工单创建者-电商客服时代接待程奇,手机号15027273741,客户进线表示已经开孔了想咨询一下上门的师傅能给改一下吗上柜按32.5做的因为柜体是32.5的，开孔15-33肯定得重新开孔需要咨询师傅能否处理一下还有费用的问题辛苦师傅提前电联顾客：18047039969</t>
  </si>
  <si>
    <t>已指导</t>
  </si>
  <si>
    <t>20260730-01-34797</t>
  </si>
  <si>
    <t>1002003800013L602506130059</t>
  </si>
  <si>
    <t>1-DCP1YFO</t>
  </si>
  <si>
    <t>钢城街道建设路永乐小区26号楼2单元7号【此单禁止转寄】</t>
  </si>
  <si>
    <t>FGDG20260730012631</t>
  </si>
  <si>
    <t>2026/07/30 12:10:44 用户通过微站自助预约：调试JZT-02-TEK20-12T 货已到   安装条件已确认   期望时间2026/07/30 00:00:00  客户备注：调整火焰大小  提前联系客户预约时间。</t>
  </si>
  <si>
    <t>厨电更新无需防护 用户不在现场。家里是老人</t>
  </si>
  <si>
    <t>20260730-01-13640</t>
  </si>
  <si>
    <t>1008000800014L732607070079</t>
  </si>
  <si>
    <t>赛罕区创业路金汉御园5-1-1101</t>
  </si>
  <si>
    <t>2026-07-28 12:41:38       oHxa_jks_0oAvQdyVuBzWshmfgs8代报安装水槽洗碗机，安装条件好，要求7/30上门/97742已约待送</t>
  </si>
  <si>
    <t>1-EUPBD3S</t>
  </si>
  <si>
    <t>细玉园1-2-601</t>
  </si>
  <si>
    <t>2026-7-30 16:59:47 13723387311代报：油烟机预埋烟管+止回阀 07/31/96946</t>
  </si>
  <si>
    <t>经销商送方太防火阀，经销商付费</t>
  </si>
  <si>
    <t>CXW-258-JQC2T</t>
  </si>
  <si>
    <t>1001000500418L252601060127</t>
  </si>
  <si>
    <t>1-DNSSCNM</t>
  </si>
  <si>
    <t>甘肃临夏州临夏市城北街道天华苑小区44单元门201房</t>
  </si>
  <si>
    <t>FGDG20260730008774</t>
  </si>
  <si>
    <t>工单创建者-电商客服时代接待彭飞,手机号17335336511,2026年7月30日10:50:37CXW-258-JQC2T灯里进油了顾客需维修，辛苦师傅上门前电联顾客</t>
  </si>
  <si>
    <t>灯里面进油了，已修复待用户观察使用</t>
  </si>
  <si>
    <t>20260730-02-09239</t>
  </si>
  <si>
    <t>CXW-258-JQC2T(不带罩)</t>
  </si>
  <si>
    <t>Z5TS</t>
  </si>
  <si>
    <t>1001001500117L952307180226</t>
  </si>
  <si>
    <t>1-6Z81658</t>
  </si>
  <si>
    <t>伊泰华府晴翠a区6号楼</t>
  </si>
  <si>
    <t>FGDG20260730028219</t>
  </si>
  <si>
    <t>2026-7-30 18:36:00 灶具打火不好使，烟机异响，【保内】7/31上门/96984</t>
  </si>
  <si>
    <t>20260730-02-31842</t>
  </si>
  <si>
    <t>1002003700004L602308040501</t>
  </si>
  <si>
    <t>FGDG20260730028218</t>
  </si>
  <si>
    <t>1002004300098L452603140697</t>
  </si>
  <si>
    <t>1-EH80ZQE</t>
  </si>
  <si>
    <t>金玉府13号楼二单元203</t>
  </si>
  <si>
    <t>FGDG20260731002207</t>
  </si>
  <si>
    <t>2026-7-31 08:55:13，安装灶具，技师今天会上门/95770</t>
  </si>
  <si>
    <t>20260731-01-02327</t>
  </si>
  <si>
    <t>1002003800019L602604280003</t>
  </si>
  <si>
    <t>1-DGNYMHE</t>
  </si>
  <si>
    <t>鹏辉云月湾 3-101</t>
  </si>
  <si>
    <t>FGDG20260730023153</t>
  </si>
  <si>
    <t>2026/07/30 16:22:15 用户通过微站自助预约：调试JZT-TK8B-12T，因客户家安装条件还未具备或对安装条件有疑问，要求服务技师进行远程服务，请技师在2小时内联系客户并回传结果。    客户备注：。</t>
  </si>
  <si>
    <t>20260730-01-26139</t>
  </si>
  <si>
    <t>1002004500014L422603250256</t>
  </si>
  <si>
    <t>1-EUIHTD8</t>
  </si>
  <si>
    <t>景晟学府二期33号楼801</t>
  </si>
  <si>
    <t>FGDG20260730000779</t>
  </si>
  <si>
    <t>工单创建者-电商客服向春蓉,手机号19198067337,之前是放置才能能通气，现在已通气了，辛苦师傅联系确认调试的时间</t>
  </si>
  <si>
    <t>20260730-01-00874</t>
  </si>
  <si>
    <t>FGDG20260730019300</t>
  </si>
  <si>
    <t>2026-7-30 14:57:15 18609470331代报：灶具调试，货已到，代报表示气通了。/96623</t>
  </si>
  <si>
    <t>厨电更新无需防护服。家里是老人无法回访。</t>
  </si>
  <si>
    <t>20260730-01-21549</t>
  </si>
  <si>
    <t>1-DDQA47G</t>
  </si>
  <si>
    <t>宁夏银川市兴庆区丽景街街道绿城·兰园3-2-2102</t>
  </si>
  <si>
    <t>FGDG20260730024166</t>
  </si>
  <si>
    <t>工单创建者-电商客服艺趣接待吴嘉辉,手机号13216651085,2026-7-3016:43:28/CXW-358-V1S-G无法取消烟灶联动，2026-07-31/艺趣吴嘉辉</t>
  </si>
  <si>
    <t>已远程指导客户，取消联通功能</t>
  </si>
  <si>
    <t>20260730-02-27232</t>
  </si>
  <si>
    <t>CXW-358-01-JCD6A</t>
  </si>
  <si>
    <t>1001002100049L942304220077</t>
  </si>
  <si>
    <t>1-EUHOK2C</t>
  </si>
  <si>
    <t>金地江山风华二期G15号楼二单元502</t>
  </si>
  <si>
    <t>2026/07/29 20:47:44 用户通过微站自助预约：吸油烟机油烟机小保养    已提醒收费  2026/07/31 00:00:00  提前联系。</t>
  </si>
  <si>
    <t>20260729-02-35539</t>
  </si>
  <si>
    <t>1-EUPGQ4E</t>
  </si>
  <si>
    <t>三榆·柏朗峰2-1253</t>
  </si>
  <si>
    <t>2026-7-30 17:11:58 15500507055代报 烟机预埋烟管和止逆阀/96473</t>
  </si>
  <si>
    <t>商场赠送止逆阀安装费50烟管押金50用户不接电话如有用户来电告知师傅电话勿建催单给预咨询</t>
  </si>
  <si>
    <t>20260730-01-28532</t>
  </si>
  <si>
    <t>1008000800049L732605140145</t>
  </si>
  <si>
    <t>1-EUSYSY6</t>
  </si>
  <si>
    <t>金沙御府 7栋1单元1301</t>
  </si>
  <si>
    <t>2026/07/31 08:49:21 用户通过微站自助预约：水槽洗碗机安装 货已到   安装条件已确认   期望时间2026/07/31 00:00:00  客户备注：  提前联系客户预约时间。</t>
  </si>
  <si>
    <t>1001001500144L932607020063</t>
  </si>
  <si>
    <t>1-ESBBW3A</t>
  </si>
  <si>
    <t>南滩街道警怡苑-1号楼昆仑中路93号警怡苑小区1号楼二单元14楼2142室</t>
  </si>
  <si>
    <t>2026-7-30 16:48:43 安装烟机 货已到,整体的橱柜好 孔好 需要拆旧机，7/31早上上门。/95535 【京东】【厨电更新】【虚拟号码：178098418309510】2026-7-30 17:11:00 合并联系人./95535</t>
  </si>
  <si>
    <t>20260730-01-27490</t>
  </si>
  <si>
    <t>1009000900026L342208150122</t>
  </si>
  <si>
    <t>2-38A-1073</t>
  </si>
  <si>
    <t>万科公园5号5号楼2201</t>
  </si>
  <si>
    <t>FGDG20260731003005</t>
  </si>
  <si>
    <t>2026/07/31 09:17:36 用户通过微站自助预约：灶蒸烤烹饪机维修 已提醒保修政策  灶蒸烤烹饪机打不着火 期望时间2026/07/31 00:00:00  。</t>
  </si>
  <si>
    <t>20260731-02-03121</t>
  </si>
  <si>
    <t>JZT-ZK60-02-X5.i</t>
  </si>
  <si>
    <t>1001001500158L942606170041</t>
  </si>
  <si>
    <t>1-EUT40OI</t>
  </si>
  <si>
    <t>城南嘉苑8-2-102</t>
  </si>
  <si>
    <t>FGDG20260731002375</t>
  </si>
  <si>
    <t>2026-7-31 09:00:31 17695134105代报：油烟机安装，货已到，今天会上门。/95432</t>
  </si>
  <si>
    <t>即装即用,用户后期自装防烟宝</t>
  </si>
  <si>
    <t>20260731-01-02490</t>
  </si>
  <si>
    <t>1-EUMNRG2</t>
  </si>
  <si>
    <t>金地江山风华G18-2-501</t>
  </si>
  <si>
    <t>FGDG20260730015598</t>
  </si>
  <si>
    <t>2026-07-30 13:25:47【    oHxa_jraYn1M6SrSSZac5tBPnjbM        】 【 代报】   明天早上九点左右设计水槽洗碗机X20MaxL，燃气热水器X1664，7/31早上九点      上门。/96964</t>
  </si>
  <si>
    <t>X1664可安装，已与设计师沟通排气管打孔位置</t>
  </si>
  <si>
    <t>20260730-01-17113</t>
  </si>
  <si>
    <t>JSQ30-X1664-12T</t>
  </si>
  <si>
    <t>1001001500106L922510090117</t>
  </si>
  <si>
    <t>1-EUL9S70</t>
  </si>
  <si>
    <t>银河南街御湖尚品臻园13-1-102</t>
  </si>
  <si>
    <t>FGDG20260730010589</t>
  </si>
  <si>
    <t>2026/07/30 11:28:35 用户通过微站自助预约：调试JZT-02-HE01CB-12T,安装CXW-358-Z5TA（不带罩） 货已到   安装条件已确认   期望时间2026/07/30 00:00:00  客户备注：请联系备选  提前联系客户预约时间。 请技师根据用户家实际情况进行录单。</t>
  </si>
  <si>
    <t>20260730-01-11294</t>
  </si>
  <si>
    <t>烟管后期安装</t>
  </si>
  <si>
    <t>1001003300012L982603100096</t>
  </si>
  <si>
    <t>1-ERDHSBE</t>
  </si>
  <si>
    <t>迎宾花园南区2号楼202室</t>
  </si>
  <si>
    <t>FGDG20260731003407</t>
  </si>
  <si>
    <t>2026-7-31 09:23:48 17793726622代报：安装方太油烟机，货已到，今天会上门。/96497</t>
  </si>
  <si>
    <t>20260731-01-03515</t>
  </si>
  <si>
    <t>1001001500158L922607100219</t>
  </si>
  <si>
    <t>1-EUTFEWA</t>
  </si>
  <si>
    <t>碧水山庄1号楼1604</t>
  </si>
  <si>
    <t>FGDG20260731003328</t>
  </si>
  <si>
    <t>2026-07-31 09:23:09  安装吸油烟机，货到，烟道孔好，已提醒橱柜（技师上门前再确认下），联系158****0536，2026-07-31 00:00:00上门 /智能语音机器人</t>
  </si>
  <si>
    <t>20260731-01-03441</t>
  </si>
  <si>
    <t>FGDG20260730015597</t>
  </si>
  <si>
    <t>X20MAXL可安装</t>
  </si>
  <si>
    <t>1-EUP73G4</t>
  </si>
  <si>
    <t>盛世灵州23-2-1002</t>
  </si>
  <si>
    <t>2026-7-30 16:50:14 13469586867代报：油烟机预埋烟管，期望7/31上门，/96497</t>
  </si>
  <si>
    <t>20260730-01-27590</t>
  </si>
  <si>
    <t>1001003300012L952607040138</t>
  </si>
  <si>
    <t>1-EUODKTY</t>
  </si>
  <si>
    <t>内蒙古自治区巴彦淖尔市临河区车站街道建设南路烟草楼2栋3单元402</t>
  </si>
  <si>
    <t>FGDG20260730021522</t>
  </si>
  <si>
    <t>工单创建者-电商客服郭静,手机号13151154174,安装</t>
  </si>
  <si>
    <t>1002004300089L402604160021</t>
  </si>
  <si>
    <t>1-E8QXKGC</t>
  </si>
  <si>
    <t>忠和镇碧桂园·公园上城15号楼1301</t>
  </si>
  <si>
    <t>FGDG20260730010749</t>
  </si>
  <si>
    <t>2026-07-30 11:31:36  调试灶具，货到，台面孔好，通气，联系181****5566，2026-07-30 00:00:00上门 /智能语音机器人</t>
  </si>
  <si>
    <t>已联系，31号上午九点上门</t>
  </si>
  <si>
    <t>20260730-01-11481</t>
  </si>
  <si>
    <t>1008000800011L732409070139</t>
  </si>
  <si>
    <t>1-BGNUGOY</t>
  </si>
  <si>
    <t xml:space="preserve"> 经纬花园19-2-902</t>
  </si>
  <si>
    <t>FGDG20260730005623</t>
  </si>
  <si>
    <t>2026-07-30 09:58:20  安装水槽洗碗机，货到，无水槽，台面孔好，电源插座装好，通水，水龙头好，联系151****8876，协商2026-07-31 00:00:00上门 /智能语音机器人</t>
  </si>
  <si>
    <t>20260730-01-05800</t>
  </si>
  <si>
    <t>1002003400130L432607070169</t>
  </si>
  <si>
    <t>2-29T-1323</t>
  </si>
  <si>
    <t>银燕家园3-1001</t>
  </si>
  <si>
    <t>2026-7-30 15:23:27   调试灶具  货到 台面好 气好  要求7/31上门 提前联系。/9663  货已到，带新的燃气管上门，换机</t>
  </si>
  <si>
    <t>1001002900010L262607070485</t>
  </si>
  <si>
    <t>1-DZLY4WK</t>
  </si>
  <si>
    <t>红星天铂三期</t>
  </si>
  <si>
    <t>2026-07-30 16:28:19  安装吸油烟机，货到，烟道孔好，已提醒橱柜（技师上门前再确认下），联系178****1621，协商2026-07-31 上午上门 /智能语音机器人</t>
  </si>
  <si>
    <t>20260730-01-26439</t>
  </si>
  <si>
    <t>1001001500117L922509050196</t>
  </si>
  <si>
    <t>1-EUG4VIG</t>
  </si>
  <si>
    <t>永乐北小区54-1-201</t>
  </si>
  <si>
    <t>2026-7-29 18:23:40    15393263433代报，安装烟机，调试灶具，货已到，要求7/30上门/95389</t>
  </si>
  <si>
    <t>已联系。货未到，具体时间电话联系，勿建催单。 厨电更新无需防护</t>
  </si>
  <si>
    <t>20260729-01-32068</t>
  </si>
  <si>
    <t>V10-W</t>
  </si>
  <si>
    <t>LS280000000000000034926354</t>
  </si>
  <si>
    <t>2-334-2382</t>
  </si>
  <si>
    <t>长城中路街道亲水花园14-1-1301</t>
  </si>
  <si>
    <t>2026-7-29 11:50:24 预埋烟管，安装止回阀，货到，孔好，7/31上门。/95627</t>
  </si>
  <si>
    <t>20260729-01-12997</t>
  </si>
  <si>
    <t>1001000900198L062105210465</t>
  </si>
  <si>
    <t>1-YVBA76</t>
  </si>
  <si>
    <t>金城花园三期2号楼6单元602</t>
  </si>
  <si>
    <t>2026-07-30 16:39:05  吸油烟机，控制面板及按键相关，（开关有问题），已提醒保修政策，协商2026-07-31 00:00:00上门，联系188****1949  来电号码联系人id: 1-TD35K4 /智能语音机器人</t>
  </si>
  <si>
    <t>看，烟机开关不灵，做，从心接插头，结，正常，</t>
  </si>
  <si>
    <t>20260730-02-26989</t>
  </si>
  <si>
    <t>1-EUIK6G0</t>
  </si>
  <si>
    <t>甘肃兰州市城关区靖远路街道靖远路街道九洲大道326-386号兰州矿产勘察院家属院9号楼3单元501</t>
  </si>
  <si>
    <t>FGDG20260730000940</t>
  </si>
  <si>
    <t>工单创建者-电商客服谢宇轩,手机号15252321155,电商代报油烟机上门设计CXW-358-L2P,需尺寸测量换装设计测量</t>
  </si>
  <si>
    <t>20260730-01-01031</t>
  </si>
  <si>
    <t>1001002900010L252607220014</t>
  </si>
  <si>
    <t>1-E9UZ6NW</t>
  </si>
  <si>
    <t>南泊湾三期38-701</t>
  </si>
  <si>
    <t>FGDG20260730020043</t>
  </si>
  <si>
    <t>2026-07-30 15:15:42 自助代报：吸油烟机 安装 早上358-01-y8 2026/07/31 00:00 上门联系人：张彦吉。/代报人：多门店·张磊（18295002018+宁夏）</t>
  </si>
  <si>
    <t>早上</t>
  </si>
  <si>
    <t>20260730-01-22455</t>
  </si>
  <si>
    <t>1002004500003L422606050972</t>
  </si>
  <si>
    <t>1002004300125L462606230098</t>
  </si>
  <si>
    <t>1-ESEH8H6</t>
  </si>
  <si>
    <t>甘肃天水市秦州区石马坪街道开元国际小区4号楼一单元3401室</t>
  </si>
  <si>
    <t>FGDG20260731003621</t>
  </si>
  <si>
    <t>2026-7-31 09:28:17 19312818898代报灶具调试，今天已上门/96984</t>
  </si>
  <si>
    <t>20260731-01-03750</t>
  </si>
  <si>
    <t>1002003700004L632501120001</t>
  </si>
  <si>
    <t>1002002200063L462112170268</t>
  </si>
  <si>
    <t>1-45D5Q74</t>
  </si>
  <si>
    <t>建发兴洲花园c区33-2-301</t>
  </si>
  <si>
    <t>FGDG20260730030534</t>
  </si>
  <si>
    <t>2026-7-30 20:28:26 灶具很长时间都打不着  两边都是  没有声音  换了电池  保内  不收上门费 7/31早上。/9636</t>
  </si>
  <si>
    <t>33-2-301</t>
  </si>
  <si>
    <t>20260730-02-34594</t>
  </si>
  <si>
    <t>JZT-02-HA7B-12T</t>
  </si>
  <si>
    <t>1001001500148L922606170334</t>
  </si>
  <si>
    <t>1-1PI52VC</t>
  </si>
  <si>
    <t>宗家梁小区 B区栋B区单元601</t>
  </si>
  <si>
    <t>FGDG20260729023171</t>
  </si>
  <si>
    <t>2026-07-29 16:12:18 自助代报：CXW-358-03-Z5TA(不带罩) 安装 ZTD125H-01-H01 安装  2026/07/31 00:00 上门联系人：双明媚。/代报人：兰州金运店·王瑾（13909490997+兰州）</t>
  </si>
  <si>
    <t>20260729-01-26145</t>
  </si>
  <si>
    <t>1001000900421L522607020673</t>
  </si>
  <si>
    <t>1-EDJQJ08</t>
  </si>
  <si>
    <t>呼和浩特市新城区巨华弘福园小区2—2—703</t>
  </si>
  <si>
    <t>FGDG20260729030731</t>
  </si>
  <si>
    <t>2026/07/29 20:13:06 用户通过微站自助预约：吸油烟机安装 货已到   安装条件已确认   期望时间2026/07/31 00:00:00  客户备注：  提前联系客户预约时间。</t>
  </si>
  <si>
    <t>20260729-01-34886</t>
  </si>
  <si>
    <t>1002004300125L452605150382</t>
  </si>
  <si>
    <t>1-EUMEG2G</t>
  </si>
  <si>
    <t>文昌镇御景华城37号楼三单元502</t>
  </si>
  <si>
    <t>FGDG20260730014644</t>
  </si>
  <si>
    <t>2026-07-30 12:59:57 oHxa_jtZFbMcu4GP-trOkUe3g700代报，7/31上午调试。/9608货已到</t>
  </si>
  <si>
    <t>20260730-01-16029</t>
  </si>
  <si>
    <t>1001001500158L942607150319</t>
  </si>
  <si>
    <t>1-EUTCL1W</t>
  </si>
  <si>
    <t>证大紫金府三期21-2-404</t>
  </si>
  <si>
    <t>2026/07/31 09:17:44 用户通过微站自助预约：安装CXW-358-03-Z7T(不带罩),消毒柜安装 货已到   安装条件已确认   期望时间2026/07/31 00:00:00  客户备注：  提前联系客户预约时间。 请技师根据用户家实际情况进行录单。</t>
  </si>
  <si>
    <t>20260731-01-03130</t>
  </si>
  <si>
    <t>1024000200019L732604090074</t>
  </si>
  <si>
    <t>1-EIGX21A</t>
  </si>
  <si>
    <t>汇雅风向 江雅风尚3-2-1703</t>
  </si>
  <si>
    <t>【保内】2026-07-30 19:00:28 【内部顾客】 oaRmVjvBQHijxBjFdBKRl7BlFm_s【代报】    今维修 约师傅明天上门检查一下智慧水槽漏水   /98039【注意】：技师上门前需提前联系客户，按实际情况录单。</t>
  </si>
  <si>
    <t>看检查用户使用情况，作原水管和对丝处漏水，重新更换对丝，结使用正常。</t>
  </si>
  <si>
    <t>20260730-02-32560</t>
  </si>
  <si>
    <t>1003000400005L212605280384</t>
  </si>
  <si>
    <t>FGDG20260731003018</t>
  </si>
  <si>
    <t>ZTD125H-01-H01</t>
  </si>
  <si>
    <t>1013000100027L812308080172</t>
  </si>
  <si>
    <t>1-4YDWRAE</t>
  </si>
  <si>
    <t>鲁银泷玺80-2-302</t>
  </si>
  <si>
    <t>2026-7-31 09:49:31 净水机换2号滤芯，650，要求今天上门/97237</t>
  </si>
  <si>
    <t>20260731-02-05032</t>
  </si>
  <si>
    <t>1-EUQVQC0</t>
  </si>
  <si>
    <t>滨河花园南区5-2-1603</t>
  </si>
  <si>
    <t>FGDG20260730029404</t>
  </si>
  <si>
    <t>2026-7-30 19:18:52 用户准备安装烟机，现在要装橱柜，需要技师提前电联对接一下7/31电联。/95364</t>
  </si>
  <si>
    <t>20260730-01-33214</t>
  </si>
  <si>
    <t>2026-7-30 11:27:43 13139065191代报 预埋烟管和止回阀 7/31上门/ 97093</t>
  </si>
  <si>
    <t>止逆阀没到如有用户来电告知师傅电话勿建催单给预咨询止逆阀商场赠送的安装费50烟管押金50烟道开阔孔50</t>
  </si>
  <si>
    <t>20260730-01-11264</t>
  </si>
  <si>
    <t>1013000500006L832503300130</t>
  </si>
  <si>
    <t>1-BQYNYM4</t>
  </si>
  <si>
    <t>华期公管5－2－102</t>
  </si>
  <si>
    <t>2026/07/31 09:14:19 用户通过微站自助预约：家用净水机维修 已提醒保修政策  家用净水机龙头亮红灯 期望时间2026/07/31 00:00:00  。</t>
  </si>
  <si>
    <t>20260731-02-02982</t>
  </si>
  <si>
    <t>1001000900413L252607131515</t>
  </si>
  <si>
    <t>1-A79L73C</t>
  </si>
  <si>
    <t>中海河山原著 3栋1单元1901</t>
  </si>
  <si>
    <t>FGDG20260730007383</t>
  </si>
  <si>
    <t>2026-07-30 10:28:00oaRmVjuZMFiWb_Pvc6bQ9Vkb9xuk代报预约安装烟机灶具，安排明天7/31上门，提前联系。/9318</t>
  </si>
  <si>
    <t>20260730-01-07692</t>
  </si>
  <si>
    <t>1001001500155L932605210334</t>
  </si>
  <si>
    <t>1-EUC0T3G</t>
  </si>
  <si>
    <t>嘉峪关市钢城街道万隆地产南湖国际C区8-1-702</t>
  </si>
  <si>
    <t>FGDG20260729013882</t>
  </si>
  <si>
    <t>2026-07-29 12:38:43 内部顾客（oHxa_jm8A82-BkRcP4ySVUlHCd3k）通过智能文本报单： 甘肃嘉峪关市嘉峪关市钢城街道万隆地产南湖国际C区8-1-702 安装油烟机燃气灶 7月30号上门安装</t>
  </si>
  <si>
    <t>20260729-01-15244</t>
  </si>
  <si>
    <t>1008000800008L732602010122</t>
  </si>
  <si>
    <t>2-B2-302</t>
  </si>
  <si>
    <t>新疆维吾尔自治区乌鲁木齐市水磨沟区水磨沟街道高尔夫路绿城丁香花园一期4号楼302,</t>
  </si>
  <si>
    <t>2026-7-31 09:41:18，18690888802代报，水槽洗碗机自购洗碗粉，今天会上门。/95667</t>
  </si>
  <si>
    <t>20260731-08-04512</t>
  </si>
  <si>
    <t>1002004500002L602605110208</t>
  </si>
  <si>
    <t>1-EKPNUWA</t>
  </si>
  <si>
    <t>核桃庄乡咀子沙场</t>
  </si>
  <si>
    <t>FGDG20260726028384</t>
  </si>
  <si>
    <t>2026-7-26 19:09:23，调试灶具，液化气，货已到，条件好，要求7/31号上门。/95754</t>
  </si>
  <si>
    <t>已放置灶具</t>
  </si>
  <si>
    <t>民和回族土族自治县</t>
  </si>
  <si>
    <t>20260726-01-32532</t>
  </si>
  <si>
    <t>YCZ-JT84-ME6C</t>
  </si>
  <si>
    <t>1013000100020L812203070022</t>
  </si>
  <si>
    <t>1-87D5C8G</t>
  </si>
  <si>
    <t>恒昌御府2-2-602室</t>
  </si>
  <si>
    <t>2026-7-30 09:43:11  净水机更换滤芯  450元/8471滤芯资产：【纳滤滤芯组件NF】；</t>
  </si>
  <si>
    <t>20260730-02-05000</t>
  </si>
  <si>
    <t>1001000900421L512605090541</t>
  </si>
  <si>
    <t>1-CAQD91I</t>
  </si>
  <si>
    <t>延安北路街道州一小家属院1号楼3单302室</t>
  </si>
  <si>
    <t>2026-7-30 19:46:23 安装油烟机，货已到，烟道孔好，橱柜好，辅材收费已告知，要求 7/31上门/95772</t>
  </si>
  <si>
    <t>20260730-01-33751</t>
  </si>
  <si>
    <t>01-Y7</t>
  </si>
  <si>
    <t>1001002900021L262604110363</t>
  </si>
  <si>
    <t>1-EU5K4M4</t>
  </si>
  <si>
    <t xml:space="preserve"> 燕赵锦苑3栋1单元502</t>
  </si>
  <si>
    <t>FGDG20260728027011</t>
  </si>
  <si>
    <t>2026-07-28 17:50:27 自助代报：CXW-358-01-Y7(不带罩) 安装 JZT-HKY7-12T 调试  2026/07/31 00:00 上门联系人：郑来煜。/代报人：张守桥（15848248802+同利沃尔玛店）</t>
  </si>
  <si>
    <t>20260728-01-31189</t>
  </si>
  <si>
    <t>1001000900421L522607080137</t>
  </si>
  <si>
    <t>1-ETNCCJU</t>
  </si>
  <si>
    <t>毓秀花园7号楼3单元902</t>
  </si>
  <si>
    <t>2026/07/30 21:32:52 用户通过微站自助预约：吸油烟机安装 货已到   安装条件已确认   期望时间2026/07/31 09:00:00  客户备注：  提前联系客户预约时间。</t>
  </si>
  <si>
    <t>20260730-01-35549</t>
  </si>
  <si>
    <t>1-3Y10TNO</t>
  </si>
  <si>
    <t>桃李凤凰和庐G11-2-402</t>
  </si>
  <si>
    <t>2026-07-31 9:39:57    【        ofq_l5fx_bIDj7IkRHOMEMGD34dY   】代报 预埋防烟宝+烟管 今天上门/96665</t>
  </si>
  <si>
    <t>客户为10月28日前购买我司产品，辅材按未涨价执行！</t>
  </si>
  <si>
    <t>20260731-01-04434</t>
  </si>
  <si>
    <t>1001001500155L932605200252</t>
  </si>
  <si>
    <t>1-EU20TEU</t>
  </si>
  <si>
    <t>世纪花园D2区二期16号楼1单元102</t>
  </si>
  <si>
    <t>2026-7-28 12:50:44  【毛坯新装】安装油烟机+放置灶具，烟道需要开孔已提醒收费，已提醒收费+整体橱柜台面好，货到不清楚，客户期望 7/30号下午上门【虚拟号码：157812141011521】./95418电商送2026-7-28 12:58:37  合并联系人/954182026-7-31 09:23:35 18139888818代报 添加调试灶具，今天已上门。/964732026-7-31 09:23:35 18139888818代报 添加调试灶具，今天已上门。/96473</t>
  </si>
  <si>
    <t>20260728-01-16366</t>
  </si>
  <si>
    <t>1002004300012L452312080223</t>
  </si>
  <si>
    <t>1-ETKSTN6</t>
  </si>
  <si>
    <t>中苑新城怡心苑52-4-101</t>
  </si>
  <si>
    <t>2026-7-26 17:22:14 灶具01-TD7B面板不小心打碎了，保内，告知收取配件费，要求7/26上门/97200</t>
  </si>
  <si>
    <t>20260726-02-29018</t>
  </si>
  <si>
    <t>1002004300125L462607070089</t>
  </si>
  <si>
    <t>FGDG20260731003375</t>
  </si>
  <si>
    <t>1-2SUFCVG</t>
  </si>
  <si>
    <t>铁西康河南岸17号楼2单元303</t>
  </si>
  <si>
    <t>2026-7-28 15:32:23   电工检查出来蒸箱漏电，会跳闸的，【保内外不清楚】不确定保修期，已提醒收费，要求7/28，提前联系。/9750</t>
  </si>
  <si>
    <t>条码无法扫描</t>
  </si>
  <si>
    <t>20260728-02-24371</t>
  </si>
  <si>
    <t>蒸汽发生器坏</t>
  </si>
  <si>
    <t>SCD39-Z2M7</t>
  </si>
  <si>
    <t>1001001500153L922607130399</t>
  </si>
  <si>
    <t>1-1IJZJVG</t>
  </si>
  <si>
    <t>城上城11号楼1404</t>
  </si>
  <si>
    <t>FGDG20260730022027</t>
  </si>
  <si>
    <t>2026-7-30 15:54:40 安装两件，烟道孔好，橱柜好，气通，台面孔好，带燃气管，要求7/31上门。/95752货已到</t>
  </si>
  <si>
    <t>用户要求不用防护</t>
  </si>
  <si>
    <t>20260730-01-24808</t>
  </si>
  <si>
    <t>1002004300087L402601070192</t>
  </si>
  <si>
    <t>1-EHWOHZ0</t>
  </si>
  <si>
    <t>总寨镇中房·南乐府北苑1号楼1单元1052室</t>
  </si>
  <si>
    <t>FGDG20260729015578</t>
  </si>
  <si>
    <t>2026-07-29 13:19:00 灶具放置，货已到，台面好，气源未通，【协商失败先放置】要求7/30上门/7693【京东】【虚拟号178098474311230】2026-07-29 13:23:11 合并联系人/7693</t>
  </si>
  <si>
    <t>20260729-01-17112</t>
  </si>
  <si>
    <t>1002003400306L432605250478</t>
  </si>
  <si>
    <t>FGDG20260730022028</t>
  </si>
  <si>
    <t>1001001500130L952603240075</t>
  </si>
  <si>
    <t>1-EGYYFX8</t>
  </si>
  <si>
    <t>海湖大道景岳公寓46号楼2单元11楼中户</t>
  </si>
  <si>
    <t>FGDG20260730017107</t>
  </si>
  <si>
    <t>2026-07-30 14:07:27  安装吸油烟机，货到，烟道孔好，已提醒橱柜（技师上门前再确认下），联系181****3959，2026-07-31 上午上门 /智能语音机器人</t>
  </si>
  <si>
    <t>20260730-01-18867</t>
  </si>
  <si>
    <t>1002002100058L432211080273</t>
  </si>
  <si>
    <t>1-EUG8O5W</t>
  </si>
  <si>
    <t>万科城4期70号楼1702</t>
  </si>
  <si>
    <t>2026-7-29 18:32:28         调试灶具，连接燃气管，货已到，精装房，要求7/30上门/95389</t>
  </si>
  <si>
    <t>已联系31号上午十点左右上门</t>
  </si>
  <si>
    <t>JZT-FZ7G-12T</t>
  </si>
  <si>
    <t>17854974051-JSX2701</t>
  </si>
  <si>
    <t>1002003800026L412605230203</t>
  </si>
  <si>
    <t>FGDG20260729013883</t>
  </si>
  <si>
    <t>卫生已打扫无需防护，气源未通</t>
  </si>
  <si>
    <t>LS280000000000000035472606</t>
  </si>
  <si>
    <t>1-4QWPB60</t>
  </si>
  <si>
    <t>纬六路绿雅佳苑2期15号楼1单元202</t>
  </si>
  <si>
    <t>FGDG20260730031123</t>
  </si>
  <si>
    <t>2026-7-30 21:14:48  现在家里做橱柜，期望技师远程指导设计。/8025</t>
  </si>
  <si>
    <t>电话指导好</t>
  </si>
  <si>
    <t>20260730-01-35306</t>
  </si>
  <si>
    <t>1-EUPFR9O</t>
  </si>
  <si>
    <t>宁夏银川市金凤区悦湖家园41-4-301室</t>
  </si>
  <si>
    <t>FGDG20260730025232</t>
  </si>
  <si>
    <t>工单创建者-电商客服张云云,手机号15660859710,电商代报灶具上门设计JZT-TF29B-12T,需尺寸测量换装设计7.31上午测量换新，看顶吸或者侧吸的JCD17TB，哪个尺寸更合适安装些</t>
  </si>
  <si>
    <t>看；用户家换装燃气灶   做；尺寸合适，用户家现有开孔尺寸630*340    结；可以安装</t>
  </si>
  <si>
    <t>20260730-01-28453</t>
  </si>
  <si>
    <t>1002004300103L402606170328</t>
  </si>
  <si>
    <t>1-EU0UKEQ</t>
  </si>
  <si>
    <t>富强路19号街坊50栋65号4单元</t>
  </si>
  <si>
    <t>FGDG20260728010144</t>
  </si>
  <si>
    <t>2026-7-28 11:20:56 调试灶具 预计7/30 气通 台面好 需要拆旧机 尺寸合适，7/31上午上门。/95534【厨电更新】【京东】虚拟号：184897013007872电商送</t>
  </si>
  <si>
    <t>20260728-01-11291</t>
  </si>
  <si>
    <t>1002003700097L412604020976</t>
  </si>
  <si>
    <t>1-E6SA6XM</t>
  </si>
  <si>
    <t>金房御园1号楼2单元801</t>
  </si>
  <si>
    <t>FGDG20260731006461</t>
  </si>
  <si>
    <t>2026-7-31 10:21:13 代报18093663732 调试灶具，今天会上门。/95677</t>
  </si>
  <si>
    <t>20260731-01-06887</t>
  </si>
  <si>
    <t>2026-7-30 19:09:27 18690317658代报 烟机烟管掉了， 【保内】/96473</t>
  </si>
  <si>
    <t>装修师傅拆烟管未复原</t>
  </si>
  <si>
    <t>20260730-02-32816</t>
  </si>
  <si>
    <t>1001000900216L032106290080</t>
  </si>
  <si>
    <t>1-3Q6STWA</t>
  </si>
  <si>
    <t>梧桐树乡陶家圈二队孙海平</t>
  </si>
  <si>
    <t>FGDG20260730017734</t>
  </si>
  <si>
    <t>2026-07-30 14:22:55  安装吸油烟机，货到，烟道孔好，已提醒橱柜（技师上门前再确认下），联系139****7603，2026-07-31 00:00:00上门 /智能语音机器人</t>
  </si>
  <si>
    <t>20260730-01-19656</t>
  </si>
  <si>
    <t>CXW-258-EM21</t>
  </si>
  <si>
    <t>1002004300077L402605260282</t>
  </si>
  <si>
    <t>1-DUPL4OM</t>
  </si>
  <si>
    <t>金宇紫光花园 金宇紫光园10-1-10东户</t>
  </si>
  <si>
    <t>2026-7-30 19:30:48 oHxa_juwGwu7S1vH4HHZwI8KLEeo代报，调试灶具，货已到，要求26-07-31上门。/96970</t>
  </si>
  <si>
    <t>1001001500154L922607040215</t>
  </si>
  <si>
    <t>1-EU8PHKK</t>
  </si>
  <si>
    <t>新天地中央公园 中央公园4-1-2204</t>
  </si>
  <si>
    <t>2026-7-29 08:43:34 15849307025代报：安装2件，货已到，7/30/96230</t>
  </si>
  <si>
    <t>20260729-01-01930</t>
  </si>
  <si>
    <t>1002004500003L422606030487</t>
  </si>
  <si>
    <t>1-EULL4O0</t>
  </si>
  <si>
    <t>四十三小区北新佳苑14栋331</t>
  </si>
  <si>
    <t>FGDG20260730011729</t>
  </si>
  <si>
    <t>2026-07-30 11:51:07  调试灶具，货到，台面孔好，通气，联系173****1819，2026-07-31 上午上门 /智能语音机器人</t>
  </si>
  <si>
    <t>已沟通好</t>
  </si>
  <si>
    <t>20260730-01-12585</t>
  </si>
  <si>
    <t>1002003400058L402412070245</t>
  </si>
  <si>
    <t>1-EOZCIQU</t>
  </si>
  <si>
    <t>长春北路梦幻城</t>
  </si>
  <si>
    <t>2026-7-31 10:26:07 灶具放置，今天会上门。/95702</t>
  </si>
  <si>
    <t>内结 精装房单独放置</t>
  </si>
  <si>
    <t>FGDG20260730025233</t>
  </si>
  <si>
    <t>工单创建者-电商客服张云云,手机号15660859710,电商代报油烟机上门设计CXW-358-02-EMC2T,需尺寸测量换装设计7.31上午测量换新，看顶吸或者侧吸的JCD17TB，哪个尺寸更合适安装些</t>
  </si>
  <si>
    <t>看；用户家换装油烟机       做；吊柜底板需要切割，收费100其他合适     结；可以安装</t>
  </si>
  <si>
    <t>1001001500123L952603250192</t>
  </si>
  <si>
    <t>1-EUU96I2</t>
  </si>
  <si>
    <t>工商小区4号楼1单元202</t>
  </si>
  <si>
    <t>FGDG20260731006341</t>
  </si>
  <si>
    <t>2026-7-31 10:18:06      安装烟机，货已到，今天会上门 。/95675</t>
  </si>
  <si>
    <t>20260731-01-06738</t>
  </si>
  <si>
    <t>1018000100001L192109200254</t>
  </si>
  <si>
    <t>1-DIH0QU0</t>
  </si>
  <si>
    <t>东兴佳苑小区8号楼1405</t>
  </si>
  <si>
    <t>2026-7-12 13:42:29 嵌入式洗碗机沥水篮的塞子丢了 旁边的胶皮裂开  已告知收费 【不要金笃成技师，要求安排认真点的技师】7/12/95216【保内】2026-7-18 19:07:15 17718709190技师，跟用户沟通好，改约7/27 。/953912026-7-27 16:10:46 17718709190代报 改约到7/30。/977372026-7-30 13:13:15，17718709190服务技师代报改约至7/31上门，客户今天不在家，/95777</t>
  </si>
  <si>
    <t>碗架开例，</t>
  </si>
  <si>
    <t>20260712-02-17349</t>
  </si>
  <si>
    <t>碗架组件或筷子笼损坏</t>
  </si>
  <si>
    <t>碗架人为损坏或丢失</t>
  </si>
  <si>
    <t>1002004300107L462605150103</t>
  </si>
  <si>
    <t>1-EDRMF30</t>
  </si>
  <si>
    <t>城南万达广场 9号楼2单元17中户</t>
  </si>
  <si>
    <t>2026/07/31 10:27:38 用户通过微站自助预约：调试JZT-02-TD7B.D-G-12T 货已到   安装条件已确认   期望时间2026/07/31 00:00:00  客户备注：  提前联系客户预约时间。</t>
  </si>
  <si>
    <t>CXW-358-01-JCD10TA（不带罩）</t>
  </si>
  <si>
    <t>1001002100047L922310110798</t>
  </si>
  <si>
    <t>1-7Q49BSE</t>
  </si>
  <si>
    <t>甘肃平凉市静宁县城区街道静宁县润家国际小区</t>
  </si>
  <si>
    <t>FGDG20260730020635</t>
  </si>
  <si>
    <t>工单创建者-电商客服艺趣接待熊丽秋,手机号18273135203,2026-7-3015:26:59+顾客进线反馈油烟机噪声特别大需要师傅上门检测，辛苦师傅尽快上门+yq熊丽秋</t>
  </si>
  <si>
    <t>20260730-02-23114</t>
  </si>
  <si>
    <t>CXW-358-01-JCD10TA(不带罩)</t>
  </si>
  <si>
    <t>2026/07/28 14:59:11 用户通过微站自助预约：油烟机小保养CXW-358-Z8T(不带罩)    已提醒收费  2026/07/31 00:00:00  提前联系。</t>
  </si>
  <si>
    <t>20260728-02-22322</t>
  </si>
  <si>
    <t>1001000900344L102502260336</t>
  </si>
  <si>
    <t>1-ESMMREM</t>
  </si>
  <si>
    <t>华雁湖畔a区18号楼1单元1801</t>
  </si>
  <si>
    <t>2026-7-23 12:38:26 19995192363代报，安装烟机，货到，7/24早上上门，提前联系。/98220货已到</t>
  </si>
  <si>
    <t>20260723-01-14983</t>
  </si>
  <si>
    <t>1001000900413L252607131031</t>
  </si>
  <si>
    <t>1-EUTNUR6</t>
  </si>
  <si>
    <t>头工村自建房</t>
  </si>
  <si>
    <t>FGDG20260731004194</t>
  </si>
  <si>
    <t>2026-07-31 09:39:09 内部顾客（oHxa_jkzKzmw-tLoOxquVvJM6spQ）通过智能文本报单：曾国华新疆维吾尔自治区昌吉州吉木萨尔县头工村自建房安装油烟机1台7月31号上门安装</t>
  </si>
  <si>
    <t>20260731-01-04357</t>
  </si>
  <si>
    <t>1008000800001L732409130055</t>
  </si>
  <si>
    <t>1-9JSC8PS</t>
  </si>
  <si>
    <t>滨河南路71号附近鸣翠柳10-1-142</t>
  </si>
  <si>
    <t>FGDG20260730024326</t>
  </si>
  <si>
    <t>2026-7-30 16:45:34 水槽洗碗机下水口没堵死，导致反味，以及有小飞虫飞出来，要求7/31上门/95331【保内】</t>
  </si>
  <si>
    <t>已完成用户家下水管道反味，蜜封下水管道正常使用</t>
  </si>
  <si>
    <t>20260730-02-27418</t>
  </si>
  <si>
    <t>1001001500155L932604160066</t>
  </si>
  <si>
    <t>1-EURBZTI</t>
  </si>
  <si>
    <t>开发区天津南路隆鑫·雅境</t>
  </si>
  <si>
    <t>FGDG20260730030117</t>
  </si>
  <si>
    <t>工单创建者-电商客服艺趣接待彭峰,手机号15101124712,2026-7-3020:00:54+报装+V10-G+需要师傅上门安装，上门提前联系/yq彭峰</t>
  </si>
  <si>
    <t>20260730-01-34043</t>
  </si>
  <si>
    <t>1001001500155L932606300134</t>
  </si>
  <si>
    <t>1-EUJIP1M</t>
  </si>
  <si>
    <t>东大街正德铭苑2号楼1单元1003室</t>
  </si>
  <si>
    <t>FGDG20260730004249</t>
  </si>
  <si>
    <t>2026-07-30 09:32:57  安装吸油烟机，货到，烟道孔好，已提醒橱柜（技师上门前再确认下），联系181****3444，协商2026-07-31 11:00:00上门 /智能语音机器人</t>
  </si>
  <si>
    <t>20260730-01-04354</t>
  </si>
  <si>
    <t>1002002100086L451806190048</t>
  </si>
  <si>
    <t>1-EUNTOPO</t>
  </si>
  <si>
    <t>西津东路西藏家园1号楼1单元1203</t>
  </si>
  <si>
    <t>2026-07-30 15:03:44  灶具，打不着火，（打不着火），已指导，已提醒保修政策，要求2026-07-30 早上上门，联系136****3344  来电号码联系人id: 1-DBE81CR /智能语音机器人</t>
  </si>
  <si>
    <t>已联系用户女士，约好次日10-10:30上门安装，用户接受来电无建催单请联系我18119428990</t>
  </si>
  <si>
    <t>20260730-02-21835</t>
  </si>
  <si>
    <t>JZT-JA6B-12T</t>
  </si>
  <si>
    <t>LS280000000000000033923506</t>
  </si>
  <si>
    <t>2-6R-4042</t>
  </si>
  <si>
    <t>景晟开元 9-1-1202</t>
  </si>
  <si>
    <t>FGDG20260731007685</t>
  </si>
  <si>
    <t>2026-7-31 10:42:40 预埋烟管，安装止回阀，要求7/31上门 /95636</t>
  </si>
  <si>
    <t>20260731-01-08255</t>
  </si>
  <si>
    <t>1001001500158L942606150625</t>
  </si>
  <si>
    <t>1-EUU59QA</t>
  </si>
  <si>
    <t>迎宾湖畔32-1-1602</t>
  </si>
  <si>
    <t>FGDG20260731005972</t>
  </si>
  <si>
    <t>2026-7-31 10:10:41 安装油烟机，货到，孔好，橱柜好，需要7/31上门。/95494货已到</t>
  </si>
  <si>
    <t>20260731-01-06290</t>
  </si>
  <si>
    <t>1001000900421L512602250134</t>
  </si>
  <si>
    <t>1-EU6BT5E</t>
  </si>
  <si>
    <t>海南藏族自治州</t>
  </si>
  <si>
    <t>海南州河东乡惠安路长牧小区对面  延龄医药连锁店</t>
  </si>
  <si>
    <t>2026-7-28 18:59:57 安装烟机，灶具调试，烟道孔不清楚，橱柜好，台面孔好，气通，如果7/29安装不行，要求技师7/29之前必须联系再确认一下安装条件，要求7/29//95772货已到【协商失败，不接受延期】2026-7-28 19:07:45 信息已发送实地经理钉钉/95772</t>
  </si>
  <si>
    <t>已联系用户，回访联系人联系不上，已联系上门联系人，沟通好周五上午上门安装， 用户表示自己购买防雨罩安装。</t>
  </si>
  <si>
    <t>贵德县</t>
  </si>
  <si>
    <t>20260728-01-33657</t>
  </si>
  <si>
    <t>HR7</t>
  </si>
  <si>
    <t>1013000500001L812309130119</t>
  </si>
  <si>
    <t>1-84XDUTM</t>
  </si>
  <si>
    <t>金地名峰2期北二环路18号5－3－15</t>
  </si>
  <si>
    <t>2026-7-31 10:30:41 净水机保养 PCF前后置复合滤芯组件 MNF纳色谱复合滤芯组件 今天会上门。/95492</t>
  </si>
  <si>
    <t>20260731-02-07521</t>
  </si>
  <si>
    <t>1001002900011L252607130279</t>
  </si>
  <si>
    <t>海东慢城4-1503</t>
  </si>
  <si>
    <t>FGDG20260731008083</t>
  </si>
  <si>
    <t>2026-07-31 10:50:53  安装吸油烟机，货到，烟道孔好，已提醒橱柜（技师上门前再确认下），联系180****9299，2026-07-31 上午上门 /智能语音机器人</t>
  </si>
  <si>
    <t>20260731-01-08717</t>
  </si>
  <si>
    <t>1001000900421L512607110272</t>
  </si>
  <si>
    <t>1-EUF4NDA</t>
  </si>
  <si>
    <t>银星国际a区17号楼3单元1001</t>
  </si>
  <si>
    <t>2026-7-29 16:52:09 【毛坯新装】安装油烟机，调试灶具，7/30到货，烟道孔好，橱柜好，台面孔好，气源好，7/31上门。/95379 【京东】【虚拟号码：178995412802866】电商送2026-7-29 16:54:13 合并联系人。/95379</t>
  </si>
  <si>
    <t>20260729-01-28240</t>
  </si>
  <si>
    <t>1002004300077L402605130965</t>
  </si>
  <si>
    <t>1-E1SDRBU</t>
  </si>
  <si>
    <t>恒泰琉金岁月 琉金岁月10号楼1223</t>
  </si>
  <si>
    <t>FGDG20260730015001</t>
  </si>
  <si>
    <t>2026-7-30 13:10:12  15500507055代报  安装1 件套，要求 7/31上门。/95781货已到</t>
  </si>
  <si>
    <t>20260730-01-16457</t>
  </si>
  <si>
    <t>1001003300015L142603100284</t>
  </si>
  <si>
    <t>1-EUTLLA4</t>
  </si>
  <si>
    <t>北观十字天元一号1-4-1104</t>
  </si>
  <si>
    <t>2026-7-31 09:33:23安装油烟机，货已到，今天已上门。/95759地址更新</t>
  </si>
  <si>
    <t>1-4286WN4</t>
  </si>
  <si>
    <t>新疆维吾尔自治区 哈密市 伊州区 东河街道天鹅湖畔小区16-1-1503</t>
  </si>
  <si>
    <t>FGDG20260730031449</t>
  </si>
  <si>
    <t>工单创建者-电商客服叶高为,手机号18593857089,电商代报油烟机上门设计CXW-358-F5,需尺寸测量换装设计上门设计麻烦师傅测量看下安装尺寸能不能符合</t>
  </si>
  <si>
    <t>20260730-01-35711</t>
  </si>
  <si>
    <t>1001001500155L932606160343</t>
  </si>
  <si>
    <t>1-ETQOQB4</t>
  </si>
  <si>
    <t>酒泉经济技术开发区玉湖首府小区3号楼2单元702室</t>
  </si>
  <si>
    <t>工单创建者-电商客服艺趣接待赵倩倩,手机号15267227003,2026年7月27日11:36:50/预约28号安装/yq赵倩倩</t>
  </si>
  <si>
    <t>20260727-01-12075</t>
  </si>
  <si>
    <t>JS000004117</t>
  </si>
  <si>
    <t>1001003300012L982607160241</t>
  </si>
  <si>
    <t>1-EUP5L04</t>
  </si>
  <si>
    <t>兵团六运湖农场华祥苑门面房马惠商</t>
  </si>
  <si>
    <t>FGDG20260730024333</t>
  </si>
  <si>
    <t>2026-07-30 16:47:58 内部顾客（oHxa_jvpFBWaG-aBhLG7fym8U270）通过智能文本报单： 新疆昌吉州阜康市兵团六运湖农场华祥苑门面房马惠商店 预约7.31上午安装烟机</t>
  </si>
  <si>
    <t>阜康市</t>
  </si>
  <si>
    <t>20260730-01-27426</t>
  </si>
  <si>
    <t>LS280000000000000035506387</t>
  </si>
  <si>
    <t>1-ETYEMVA</t>
  </si>
  <si>
    <t>凤翔镇润嘉国际B区-1号楼1304</t>
  </si>
  <si>
    <t>FGDG20260728001396</t>
  </si>
  <si>
    <t>2026-7-28 08:29:31 安装烟机+放灶具，货预计7/30送货，要求7/31安装，新装，橱柜台面好，气源未通【京东】【虚拟号码184619145153444电商送。/8287</t>
  </si>
  <si>
    <t>20260728-01-01522</t>
  </si>
  <si>
    <t>FGDG20260730031448</t>
  </si>
  <si>
    <t>工单创建者-电商客服叶高为,手机号18593857089,电商代报灶具上门设计JZT-03-TEK20-12T,需尺寸测量换装设计上门设计麻烦师傅测量看下安装尺寸能不能符合</t>
  </si>
  <si>
    <t>1001001500158L942606110556</t>
  </si>
  <si>
    <t>1-EUPGH3E</t>
  </si>
  <si>
    <t>天怡景苑 8号楼303</t>
  </si>
  <si>
    <t>2026-7-30 17:11:51 18293720651代报：安装烟机，调试灶具，货已到，7/31。/96257</t>
  </si>
  <si>
    <t>20260730-01-28520</t>
  </si>
  <si>
    <t>EH20Q</t>
  </si>
  <si>
    <t>LS280000000000000027373089</t>
  </si>
  <si>
    <t>1-4QRWFKA</t>
  </si>
  <si>
    <t>幸福路幸八雅园9栋1单元101</t>
  </si>
  <si>
    <t>2026-7-30 10:39:08  烟机小保养  198 要求7/31  上门/97561  【要求派个专业的 清洗的干净的技师】2026-7-30 15:25:06  客户要求提前联系 ，确认上门时间 。，/8318</t>
  </si>
  <si>
    <t>20260730-02-08399</t>
  </si>
  <si>
    <t>1008000800001L732601190136</t>
  </si>
  <si>
    <t>1-EQU0U9K</t>
  </si>
  <si>
    <t>帝豪壹号院 2栋2单元702</t>
  </si>
  <si>
    <t>FGDG20260731003719</t>
  </si>
  <si>
    <t>2026-7-31 09:28:34   13897225693代报：安装 1件套，货已到，已和技师约好【今天会上门】，/95419</t>
  </si>
  <si>
    <t>20260731-01-03876</t>
  </si>
  <si>
    <t>1018000500053L752603120183</t>
  </si>
  <si>
    <t>1-B94IHZ0</t>
  </si>
  <si>
    <t>11至12号二十一区39栋</t>
  </si>
  <si>
    <t>2026-07-29 20:42:20  安装嵌入式洗碗机，货到，下水口已好，水电未装好，橱柜做好，联系139****8274，2026-07-31 00:00:00上门 /智能语音机器人</t>
  </si>
  <si>
    <t>1001001500158L942509120172</t>
  </si>
  <si>
    <t>1-EUUQ7L6</t>
  </si>
  <si>
    <t>山河墅 8号  14号楼3单元 1901</t>
  </si>
  <si>
    <t>2026-7-31 10:47:51  安装吸油烟机，货已到，烟道孔好，橱柜好，协商失败7/31，/95755</t>
  </si>
  <si>
    <t>20260731-01-08756</t>
  </si>
  <si>
    <t>1008000800021L732512220239</t>
  </si>
  <si>
    <t>1-EQZYFQE</t>
  </si>
  <si>
    <t>甘肃张掖市甘州区北街街道金房裕园1号楼2单元802</t>
  </si>
  <si>
    <t>FGDG20260730009789</t>
  </si>
  <si>
    <t>工单创建者-电商客服时代接待王旦旦,手机号13477752596,2026年7月30日11:14:16顾客购买产品型号:+JBSD2T-02-M3顾客手机号18793620125需要预约安装，已预约辛苦师傅上门之前提前电联顾客登记人姓名王旦旦</t>
  </si>
  <si>
    <t>20260730-01-10436</t>
  </si>
  <si>
    <t>1001002900011L262604120075</t>
  </si>
  <si>
    <t>1-DZ46JKM</t>
  </si>
  <si>
    <t>通嘉和悦府 5栋1单元602</t>
  </si>
  <si>
    <t>2026-7-31 09:49:25，17609906052代报油烟机开机有异响，【保内】，7/31上门加急，/95777</t>
  </si>
  <si>
    <t>20260731-02-04997</t>
  </si>
  <si>
    <t>71129700012L411510230661</t>
  </si>
  <si>
    <t>2-1T4-613</t>
  </si>
  <si>
    <t>西山路雅山生态小区3-4-602</t>
  </si>
  <si>
    <t>2026-7-30 15:54:04 灶具3个月内第三次出现自动熄火的问题，情绪激动担心有安全隐患，要求这次把问题处理好，预约7/30加急./95499【保外】</t>
  </si>
  <si>
    <t>内结，多次维修用户拒绝给上门费 30 元，维修费 60 元，配件费 20</t>
  </si>
  <si>
    <t>20260730-02-24748</t>
  </si>
  <si>
    <t>1001002900010L262606240039</t>
  </si>
  <si>
    <t>1-ESYKIBO</t>
  </si>
  <si>
    <t>华润·中央公园9-2-401</t>
  </si>
  <si>
    <t>FGDG20260730027182</t>
  </si>
  <si>
    <t>2026-7-30 18:02:48  18547163880代报，烟机Y8安装，要求7/31上午上门。/96935货已到</t>
  </si>
  <si>
    <t>20260730-01-30647</t>
  </si>
  <si>
    <t>1001000900138L082008180226</t>
  </si>
  <si>
    <t>1-2G3Z8AU</t>
  </si>
  <si>
    <t>阅海万家E区31-3-1502</t>
  </si>
  <si>
    <t>2026/07/17 14:18:36 用户通过微站自助预约：油烟机小保养CXW-200-EM16T    已提醒收费  2026/07/31 00:00:00  提前联系。</t>
  </si>
  <si>
    <t>20260717-02-19114</t>
  </si>
  <si>
    <t>1002003800019L412606290100</t>
  </si>
  <si>
    <t>1-EUUTFO2</t>
  </si>
  <si>
    <t>滨河明悦1-3-301</t>
  </si>
  <si>
    <t>2026-7-31 10:57:08 灶具调试，条件好，货已到07/31。/96833【已联系技师】</t>
  </si>
  <si>
    <t>20260731-01-09111</t>
  </si>
  <si>
    <t>1001001500155L912606260680</t>
  </si>
  <si>
    <t>1-EUISZCM</t>
  </si>
  <si>
    <t>天泽·锦江新城1号楼301</t>
  </si>
  <si>
    <t>FGDG20260730001747</t>
  </si>
  <si>
    <t>工单创建者-电商客服方太电器售后旭旭,手机号未知,2026-07-3008:41:09/7月31日上门安装/方太电器售后旭旭</t>
  </si>
  <si>
    <t>20260730-01-01802</t>
  </si>
  <si>
    <t>1003000500019L222112301512</t>
  </si>
  <si>
    <t>1-4BTD0D4</t>
  </si>
  <si>
    <t>梧桐郡3-1-1302</t>
  </si>
  <si>
    <t>2026-7-31 10:46:53 用户反馈消毒柜下层晃动，灶具无法熄火，今天会上门。/95702【保内】</t>
  </si>
  <si>
    <t>20260731-02-08476</t>
  </si>
  <si>
    <t>LS280000000000000035178448</t>
  </si>
  <si>
    <t>1-EUP70BW</t>
  </si>
  <si>
    <t>万锦皓月二期4-2-1401</t>
  </si>
  <si>
    <t>FGDG20260730024495</t>
  </si>
  <si>
    <t>2026-7-30 16:51:06   13171406515代报  新装设计水槽洗碗机，要求7/31上门。/9663</t>
  </si>
  <si>
    <t>洗碗机中心点离窗户玻璃左侧27公分可以安装左版</t>
  </si>
  <si>
    <t>20260730-01-27594</t>
  </si>
  <si>
    <t>1002003400077L472409050920</t>
  </si>
  <si>
    <t>1-9W5CX62</t>
  </si>
  <si>
    <t>宁夏中房西悦府41-1-401</t>
  </si>
  <si>
    <t>2026-7-31 11:09:13灶具灶头掉漆，【保内】7/31，/95708</t>
  </si>
  <si>
    <t>20260731-02-09859</t>
  </si>
  <si>
    <t>用户未清理油渍，实际非生锈变色</t>
  </si>
  <si>
    <t>1002003600002L602201050076</t>
  </si>
  <si>
    <t>防干烧失效</t>
  </si>
  <si>
    <t>温控感应器损坏</t>
  </si>
  <si>
    <t>1-EUO4MY6</t>
  </si>
  <si>
    <t>光耀上院5-1-402</t>
  </si>
  <si>
    <t>FGDG20260730020644</t>
  </si>
  <si>
    <t>2026-07-30 15:27:57 自助代报：吸油烟机 新装设计 03-Z7T＋TD8B＋TS2＋16L3 2026/07/31 00:00 上门联系人：张婷。/代报人：焦鹏飞（19509519593+宁夏）</t>
  </si>
  <si>
    <t>20260730-01-23125</t>
  </si>
  <si>
    <t>1002001900405L462311271047</t>
  </si>
  <si>
    <t>1-C08BL16</t>
  </si>
  <si>
    <t>万科都会未来城1期5栋1504</t>
  </si>
  <si>
    <t>FGDG20260730028271</t>
  </si>
  <si>
    <t>2026-7-30 18:36:58  灶具ha81b漏气    【保内外不清楚】 协商7.31上午上门  /9187</t>
  </si>
  <si>
    <t>20260730-02-31894</t>
  </si>
  <si>
    <t>开关橱柜门自动熄火</t>
  </si>
  <si>
    <t>1001000900421L522607040582</t>
  </si>
  <si>
    <t>1-EUPZ2J4</t>
  </si>
  <si>
    <t>内蒙古包头市东河区河东镇麓城壹号三号楼，三单元六楼西户</t>
  </si>
  <si>
    <t>FGDG20260730027048</t>
  </si>
  <si>
    <t>工单创建者-电商客服时代接待胡胜红,手机号13986575894,CXW-358-F5烟机安装，需要明天的师傅上门，辛苦师傅上门前电联客户13754125154</t>
  </si>
  <si>
    <t>20260730-01-30483</t>
  </si>
  <si>
    <t>1002003700117L602603170059</t>
  </si>
  <si>
    <t>1-DCMUCW8</t>
  </si>
  <si>
    <t>伊泰华府瑞吉11-1-202</t>
  </si>
  <si>
    <t>FGDG20260730013318</t>
  </si>
  <si>
    <t>2026-07-30 12:26:48oHxa_jhKNJaCSFT0NHAp8LQR7huw【代报】预约明天安装两件，尽量上午/96801货已到</t>
  </si>
  <si>
    <t>20260730-01-14460</t>
  </si>
  <si>
    <t>1002003700097L412603140893</t>
  </si>
  <si>
    <t>1-EL0NZQ0</t>
  </si>
  <si>
    <t>马德里春天三期 春天雅居小区33-1-1102</t>
  </si>
  <si>
    <t>2026-07-30 16:40:09 自助代报：JZT-03-HECB-12T 维修 一边打不着火 2026/07/31 00:00 上门联系人：张秀兰。/代报人：华凌·王淑琴（13201230626+乌鲁木齐）</t>
  </si>
  <si>
    <t>用户淤锅  导致难点火已解释  告知清理</t>
  </si>
  <si>
    <t>20260730-02-27058</t>
  </si>
  <si>
    <t>1001002100013L912211290057</t>
  </si>
  <si>
    <t>1-5H8BAOY</t>
  </si>
  <si>
    <t>中海铂悦府8号楼1单元1102</t>
  </si>
  <si>
    <t>20260730-02-16044</t>
  </si>
  <si>
    <t>CXW-258-JCD9B（不带罩）</t>
  </si>
  <si>
    <t>1002003800013L602507230112</t>
  </si>
  <si>
    <t>1-EUV0554</t>
  </si>
  <si>
    <t>宝湖庭院5-3-1202</t>
  </si>
  <si>
    <t>2026/07/31 11:10:14 用户通过微站自助预约：灶具调试 货已到   安装条件已确认   期望时间2026/07/31 00:00:00  客户备注：  提前联系客户预约时间。</t>
  </si>
  <si>
    <t>1001000900434L192605050041</t>
  </si>
  <si>
    <t>1-EUN2PM8</t>
  </si>
  <si>
    <t>二十里铺镇阳光城·金座长岛16号楼1271</t>
  </si>
  <si>
    <t>FGDG20260730016977</t>
  </si>
  <si>
    <t>2026-07-30 14:04:33  安装吸油烟机，货到，烟道孔好，已提醒橱柜（技师上门前再确认下），联系177****5719，2026-07-31 上午上门 /智能语音机器人</t>
  </si>
  <si>
    <t>20260730-01-18727</t>
  </si>
  <si>
    <t>1001000900395L122606250030</t>
  </si>
  <si>
    <t>1-ESXB4MW</t>
  </si>
  <si>
    <t>新疆兵团农九师团结农场团部</t>
  </si>
  <si>
    <t>FGDG20260724016489</t>
  </si>
  <si>
    <t>2026-7-24 13:40:30 联系人合并。/95534</t>
  </si>
  <si>
    <t>20260724-01-18233</t>
  </si>
  <si>
    <t>1001001500155L932605120046</t>
  </si>
  <si>
    <t>1-6JMWYMY</t>
  </si>
  <si>
    <t>南湖国际c区3号楼2单元901</t>
  </si>
  <si>
    <t>2026-7-30 18:58:13  安装烟机+调试灶具  货已到   条件好   7/31./8050</t>
  </si>
  <si>
    <t>卫生已打扫无需防护 用户不在现场，家里是老人</t>
  </si>
  <si>
    <t>20260730-01-32489</t>
  </si>
  <si>
    <t>1-EUHX33O</t>
  </si>
  <si>
    <t>新疆乌鲁木齐市沙依巴克区扬子江路街道林业厅家属院七号楼七号楼二单元门501房间</t>
  </si>
  <si>
    <t>FGDG20260729031932</t>
  </si>
  <si>
    <t>工单创建者-电商客服马敏,手机号15981905263,电商代报油烟机上门设计CXW-358-EMC2A（单罩）,需尺寸测量换装设计咱们安装师傅可以周五上午来量尺寸吗？设计和做柜子的厂家刚约到31号上午10：30过来量尺寸</t>
  </si>
  <si>
    <t>20260729-01-36287</t>
  </si>
  <si>
    <t>1002004300103L402606060121</t>
  </si>
  <si>
    <t>FGDG20260724016435</t>
  </si>
  <si>
    <t>2026-7-24 13:36:41 调试灶具 预计7/30 气通 台面好 需要拆旧机 尺寸合适，7/30上门。/95534【厨电更新】【京东】虚拟号：184490375066511【协商改约失败】，【电商送】2026-7-24 13:39:27 安装烟机 电商送,整体的橱柜好 孔可能需要扩 拆旧机，7/30上门。/95534【厨电更新】2026-7-24 13:40:30 联系人合并。/95534</t>
  </si>
  <si>
    <t>1002003800029L602509030056</t>
  </si>
  <si>
    <t>1-CCQ2BDS</t>
  </si>
  <si>
    <t>中海海樾7-1-702</t>
  </si>
  <si>
    <t>FGDG20260730020231</t>
  </si>
  <si>
    <t>2026-07-30 15:19:47 自助代报：灶具 调试  2026/07/31 00:00 上门联系人：吴莎。/代报人：多门店·张磊（18295002018+宁夏）2026-07-31 11:19:41 oHxa_jgEohgexAqOC2-0FzVDlg_M代报，FGDG20260730020231在这个诉求下加一个蒸烤微一体机安装。/97493</t>
  </si>
  <si>
    <t>20260730-01-22690</t>
  </si>
  <si>
    <t>1009000800007L672508120100</t>
  </si>
  <si>
    <t>FGDG20260731009629</t>
  </si>
  <si>
    <t>FGDG20260729031933</t>
  </si>
  <si>
    <t>工单创建者-电商客服马敏,手机号15981905263,电商代报灶具上门设计JZT-TX22-12T,需尺寸测量换装设计咱们安装师傅可以周五上午来量尺寸吗？设计和做柜子的厂家刚约到31号上午10：30过来量尺寸</t>
  </si>
  <si>
    <t>1-BA6WHSK</t>
  </si>
  <si>
    <t>内蒙古呼和浩特市赛罕区中央公园8号楼三单元1601</t>
  </si>
  <si>
    <t>FGDG20260731009850</t>
  </si>
  <si>
    <t>2026-07-31 11:23:43     oHxa_ju8Gx7Hj_18IUEhNyJ-07GI 代报：  建一个其他单下的烟管链接单      时效实地联系为准   ./8037</t>
  </si>
  <si>
    <t>无法拍到条码，烟管连接</t>
  </si>
  <si>
    <t>20260731-08-10696</t>
  </si>
  <si>
    <t>CXW-358-V1(不带罩)</t>
  </si>
  <si>
    <t>1002004300107L462509100220</t>
  </si>
  <si>
    <t>2-1U7-3565</t>
  </si>
  <si>
    <t>方太(新华凌国际家居广场旗舰店) 新华凌国际家居广场1-67号</t>
  </si>
  <si>
    <t>2026-7-31 11:13:01，灶具维修2台，今天会上门。/95352</t>
  </si>
  <si>
    <t>20260731-08-10074</t>
  </si>
  <si>
    <t>1002003700002L412501170119</t>
  </si>
  <si>
    <t>FGDG20260731009846</t>
  </si>
  <si>
    <t>2026-7-31 11:22:58  13609311435技师代报   安装调试灶具，蒸烤烹饪机，今天已上门/96236</t>
  </si>
  <si>
    <t>20260731-01-10691</t>
  </si>
  <si>
    <t>1001000900395L272605260078</t>
  </si>
  <si>
    <t>1-EUSTMKQ</t>
  </si>
  <si>
    <t>三江尊园2栋1单元2202</t>
  </si>
  <si>
    <t>2026-7-31 08:32:34安装烟机 货已到,用户表示先装烟机后装橱柜，已告知注意事项 孔好 安装免费，辅材收费，7/31上门，已告知具体时间以技师联系为准。/95290【京东】【毛坯新装】【虚拟号：178974427784861】【协商改约失败】</t>
  </si>
  <si>
    <t>20260731-01-01624</t>
  </si>
  <si>
    <t>1002003400198L432604090009</t>
  </si>
  <si>
    <t>2-VG-3688</t>
  </si>
  <si>
    <t>嘉荣华21-232</t>
  </si>
  <si>
    <t>FGDG20260731007374</t>
  </si>
  <si>
    <t>2026-7-31 10:37:01 灶具一边自动熄火，上个月刚安装的【保内】【不收取鉴定费】7/31 /96829【要求加急】</t>
  </si>
  <si>
    <t>20260731-02-07916</t>
  </si>
  <si>
    <t>1-EUO79CI</t>
  </si>
  <si>
    <t>新疆维吾尔自治区克拉玛依市克拉玛依区胜利路街道胜利街道黎明小区13栋17号</t>
  </si>
  <si>
    <t>FGDG20260730020889</t>
  </si>
  <si>
    <t>工单创建者-电商客服胡文慧,手机号17871723212,每誉代报洗碗机上门设计JPSD1T-U8,需尺寸测量新装设计客户明天下午要出远门，要求上午要上门，辛苦师傅上门之前提前联系客户约好上门时间，帮客户确认u8能否安装,每誉为独立的集团第二品牌，请勿推荐嵌洗</t>
  </si>
  <si>
    <t>20260730-01-23448</t>
  </si>
  <si>
    <t>1009001500002L662601300031</t>
  </si>
  <si>
    <t>FGDG20260731009847</t>
  </si>
  <si>
    <t>R1S</t>
  </si>
  <si>
    <t>1001002400015L122605290226</t>
  </si>
  <si>
    <t>1-5TS8RC0</t>
  </si>
  <si>
    <t>海亮五号地12-2-301</t>
  </si>
  <si>
    <t>FGDG20260729020541</t>
  </si>
  <si>
    <t>2026-7-29 15:17:00 安装烟机，货到，橱柜好，烟道好，要求7/31上午上门。/95305【虚拟号码：178345726161168】货已到</t>
  </si>
  <si>
    <t>防倒烟未更换</t>
  </si>
  <si>
    <t>20260729-01-23042</t>
  </si>
  <si>
    <t>1001002900010L262604120213</t>
  </si>
  <si>
    <t>1-EUV6I50</t>
  </si>
  <si>
    <t>碧桂园7一802</t>
  </si>
  <si>
    <t>FGDG20260731009806</t>
  </si>
  <si>
    <t>2026/07/31 11:23:03 用户通过微站自助预约：吸油烟机安装 货已到   安装条件已确认   期望时间2026/07/31 00:00:00  客户备注：  提前联系客户预约时间。</t>
  </si>
  <si>
    <t>20260731-01-10653</t>
  </si>
  <si>
    <t>1001000900394L272605130059</t>
  </si>
  <si>
    <t>1-EUKPOU6</t>
  </si>
  <si>
    <t>新疆阿勒泰地区阿勒泰市解放路街道将军山路与解放路交叉口东380米左右疆山府33号楼1单元门八楼</t>
  </si>
  <si>
    <t>2026-7-30 10:49:20 油烟机预埋烟管 , 孔好 安装免费，辅材收费，货已到，要求7/31上门  。/95075 京东</t>
  </si>
  <si>
    <t>20260730-01-08994</t>
  </si>
  <si>
    <t>1008000800030L702607030099</t>
  </si>
  <si>
    <t>1-DV13Q3W</t>
  </si>
  <si>
    <t>天骄领域一组团3-2-302</t>
  </si>
  <si>
    <t>2026-07-30 15:08:00  oHxa_jjH5tp5fULshKADRzg8yfA0代报，预约明天安装 洗碗机/8399货已到</t>
  </si>
  <si>
    <t>2-1WB-4187</t>
  </si>
  <si>
    <t>畅春润园16号楼1单元301室</t>
  </si>
  <si>
    <t>FGDG20260731008167</t>
  </si>
  <si>
    <t>2026-7-31 10:50:18 18193642812代报：新装设计  +Y2+水槽洗碗机, 今天会上门。/96497</t>
  </si>
  <si>
    <t>20260731-01-08805</t>
  </si>
  <si>
    <t>1002004300107L462604240141</t>
  </si>
  <si>
    <t>1-E8BPGT6</t>
  </si>
  <si>
    <t>丰登丰泰家园14-1-603</t>
  </si>
  <si>
    <t>2026/07/31 10:49:20 用户通过微站自助预约：调试JZT-02-TD7B.D-G-12T,安装JSQ25-C1361-FR-12T 货已到   安装条件已确认   期望时间2026/07/31 00:00:00  客户备注：  提前联系客户预约时间。 请技师根据用户家实际情况进行录单。</t>
  </si>
  <si>
    <t>1004002100015L512407290013</t>
  </si>
  <si>
    <t>FGDG20260731007982</t>
  </si>
  <si>
    <t>1001000900421L512607070182</t>
  </si>
  <si>
    <t>1-NMIIW6</t>
  </si>
  <si>
    <t>友好南路街道新疆维吾尔自治区乌鲁木齐市沙依巴克区友好南路296号</t>
  </si>
  <si>
    <t>FGDG20260730014699</t>
  </si>
  <si>
    <t>工单创建者-电商客服方太生活电器赵西园,手机号13319568232,顾客需要明天先安装烟机辛苦上门前提前与顾客联系</t>
  </si>
  <si>
    <t>20260730-01-16090</t>
  </si>
  <si>
    <t>1001000900421L512607110257</t>
  </si>
  <si>
    <t>1-EUMRTZM</t>
  </si>
  <si>
    <t>靖远路街道天昱凤凰城4期</t>
  </si>
  <si>
    <t>2026-7-30 13:34:26 安装油烟机，调试灶具，电商送，用户安装条件不清楚，7/31。/95735【虚拟号：184619145465622】</t>
  </si>
  <si>
    <t>20260730-01-17567</t>
  </si>
  <si>
    <t>1018000500048L742510200043</t>
  </si>
  <si>
    <t>1-2J5U98Q</t>
  </si>
  <si>
    <t>雁滩科教城二期2单元12-102</t>
  </si>
  <si>
    <t>1002004300103L452605070108</t>
  </si>
  <si>
    <t>FGDG20260730028789</t>
  </si>
  <si>
    <t>卫生已打扫无需防护 用户不在现场。家里是老人</t>
  </si>
  <si>
    <t>1001000800046L072009120376</t>
  </si>
  <si>
    <t>1-EUL9QJK</t>
  </si>
  <si>
    <t>会展大道恒大城市之光1号楼1单元201</t>
  </si>
  <si>
    <t>2026-07-30 11:28:22  吸油烟机，吸烟效果相关，（吸力小然后呃倒烟呃嗯呃就是不走烟），已提醒保修政策，要求2026-07-30 00:00:00上门，联系150****1177  来电号码联系人id: 1-DBC1KGX /智能语音机器人</t>
  </si>
  <si>
    <t>20260730-02-11281</t>
  </si>
  <si>
    <t>JSQ31-X16G2.i-FR</t>
  </si>
  <si>
    <t>1004001900003L522603200059</t>
  </si>
  <si>
    <t>保利天汇 25栋1单元1701</t>
  </si>
  <si>
    <t>2026-07-30 15:51:05【  oHxa_jghSVNxuYBdGPG8iFO0MkC0 】 【 代报】  安装  1件套  7/31上门。/95493送安同天</t>
  </si>
  <si>
    <t>1002004300089L472606060968</t>
  </si>
  <si>
    <t>1-EA4ZRZ4</t>
  </si>
  <si>
    <t>新疆维吾尔自治区乌鲁木齐市米东区米泉南路党校小区</t>
  </si>
  <si>
    <t>FGDG20260731009374</t>
  </si>
  <si>
    <t>20260730-01-10276</t>
  </si>
  <si>
    <t>1002003400283L442601150332</t>
  </si>
  <si>
    <t>1-EUPAK9Q</t>
  </si>
  <si>
    <t>奥赛广场2-1003</t>
  </si>
  <si>
    <t>2026-7-30 16:58:58  安装1 件套，要求 8/31早上上门。安装条件好/95781货已到</t>
  </si>
  <si>
    <t>1001002900010L262512260243</t>
  </si>
  <si>
    <t>1-DFAIJMW</t>
  </si>
  <si>
    <t>中央公园4号楼102</t>
  </si>
  <si>
    <t>2026-07-31 09:57:24  安装吸油烟机，货到，烟道孔好，已提醒橱柜（技师上门前再确认下），联系153****4202，2026-07-31 00:00:00上门 /智能语音机器人</t>
  </si>
  <si>
    <t>20260731-01-05423</t>
  </si>
  <si>
    <t>1-D8I29MC</t>
  </si>
  <si>
    <t>伊泰华府瑞吉5-1-502</t>
  </si>
  <si>
    <t>FGDG20260731006818</t>
  </si>
  <si>
    <t>2026-7-31 10:26:22 代报15661127165 灶蒸烤烹饪机新装设计，水槽洗碗机新装设计，7/31上门。/95479</t>
  </si>
  <si>
    <t>可以安装X20MAX右版</t>
  </si>
  <si>
    <t>20260731-01-07282</t>
  </si>
  <si>
    <t>1002004300077L462510110141</t>
  </si>
  <si>
    <t>1-D7THPLC</t>
  </si>
  <si>
    <t>乌鲁木齐化工市场东150米经开区秦基云澜府2-2-102</t>
  </si>
  <si>
    <t>2026-07-31 10:23:14  灶具，打不着火，（打不着火），已提醒保修政策，要求2026-07-31 00:00:00上门，联系186****1639  来电号码联系人id: 1-DBJSATV /智能语音机器人</t>
  </si>
  <si>
    <t>20260731-02-06989</t>
  </si>
  <si>
    <t>1001000900421L512509210201</t>
  </si>
  <si>
    <t>1-E3JZHXI</t>
  </si>
  <si>
    <t>干沟镇马坡村51号</t>
  </si>
  <si>
    <t>2026/07/22 09:01:24 用户通过微站自助预约：维修CXW-358-F5 已提醒保修政策  吸油烟机不工作 期望时间2026/07/23 00:00:00  。【已提醒上门时效，请实地提前安排】2026-7-23 15:47:24 用户来电自己家漏水导致油烟机电源组板损坏，当时说更换515元用户觉得价格高，说当时有人联系可以补200元，后面技师说是电机坏了只需要三百多，用户表示两百还补偿吗，用户要求知道所有上门加配件费的价格，已反馈实地 /96703</t>
  </si>
  <si>
    <t>用户家烟道进水导致电源板烧坏</t>
  </si>
  <si>
    <t>20260722-02-02712</t>
  </si>
  <si>
    <t>1001001500154L922601210348</t>
  </si>
  <si>
    <t>1-EUHZM88</t>
  </si>
  <si>
    <t>一条山镇景晨天地小区景澜c3-2-1101</t>
  </si>
  <si>
    <t>FGDG20260729032185</t>
  </si>
  <si>
    <t>2026/07/29 22:14:14 用户通过微站自助预约：灶具调试,吸油烟机安装 货已到   安装条件已确认   期望时间2026/07/31 15:00:00  客户备注：  提前联系客户预约时间。【已提醒上门时效，请实地提前安排】 请技师根据用户家实际情况进行录单。</t>
  </si>
  <si>
    <t>20260729-01-36597</t>
  </si>
  <si>
    <t>1001001500158L922604220617</t>
  </si>
  <si>
    <t>1-DVZVOJQ</t>
  </si>
  <si>
    <t>城南万达广场 南万达9-2-1201</t>
  </si>
  <si>
    <t>2026-07-30 11:48:13oaRmVjr4GSGKq2wS2YFPDbo40gCs代报，约7.31安装烟机，提前联系。/9318</t>
  </si>
  <si>
    <t>20260730-01-12422</t>
  </si>
  <si>
    <t>1002003700097L412512310488</t>
  </si>
  <si>
    <t>FGDG20260729032184</t>
  </si>
  <si>
    <t>1004001300028L512510130223</t>
  </si>
  <si>
    <t>1-EUVBAKI</t>
  </si>
  <si>
    <t>保利里秀山万科城4期74-2-1302</t>
  </si>
  <si>
    <t>2026-7-31 11:31:01，热水器安装验收，今天会上门。/95756</t>
  </si>
  <si>
    <t>1-EUQ97DU</t>
  </si>
  <si>
    <t>金座长岛15-1051</t>
  </si>
  <si>
    <t>FGDG20260730027887</t>
  </si>
  <si>
    <t>2026-7-30 18:24:16 13109716593代报， 03-Y2水槽洗碗机新装设计，顺便上门指导一下如何开孔。7/31上门。/96864</t>
  </si>
  <si>
    <t>20260730-01-31456</t>
  </si>
  <si>
    <t>1002002100058L602211040039</t>
  </si>
  <si>
    <t>2-2DP-4228</t>
  </si>
  <si>
    <t>万科城四期74号楼2单元13021302</t>
  </si>
  <si>
    <t>FGDG20260730023080</t>
  </si>
  <si>
    <t>2026-07-30 16:20:32  放置灶具，货到，台面孔好，未通气，已提醒通气，联系151****4321，2026-07-31 00:00:00上门 /智能语音机器人</t>
  </si>
  <si>
    <t>已联系用户31号上午11点左右上门</t>
  </si>
  <si>
    <t>20260730-01-26059</t>
  </si>
  <si>
    <t>1002003700002L412310190334</t>
  </si>
  <si>
    <t>1-EUUKU00</t>
  </si>
  <si>
    <t>可克达拉新天地润园1-3-302</t>
  </si>
  <si>
    <t>2026-7-31 10:32:26 灶具火盖生锈，今天会上门。/95494【保内外不清楚】</t>
  </si>
  <si>
    <t>火盖变色</t>
  </si>
  <si>
    <t>20260731-02-08123</t>
  </si>
  <si>
    <t>1001002100008L942105130020</t>
  </si>
  <si>
    <t>1-3HD046Q</t>
  </si>
  <si>
    <t>城东区夏都之林1号楼5单元401室J</t>
  </si>
  <si>
    <t>2026/07/27 07:59:26 用户通过微站自助预约：维修CXW-258-JQC1（不带罩） 已提醒保修政策  吸油烟机不工作 期望时间2026/07/27 00:00:00  。</t>
  </si>
  <si>
    <t>20260727-02-00606</t>
  </si>
  <si>
    <t>蝶翼板升降功能失灵</t>
  </si>
  <si>
    <t>电源板坏</t>
  </si>
  <si>
    <t>1001003300032L132604250166</t>
  </si>
  <si>
    <t>FGDG20260729031225</t>
  </si>
  <si>
    <t>2026-07-29 20:42:20  安装吸油烟机，货到，烟道孔好，已提醒橱柜（技师上门前再确认下），联系139****8274，2026-07-31 00:00:00上门 /智能语音机器人</t>
  </si>
  <si>
    <t>1001002800009L982511240241</t>
  </si>
  <si>
    <t>1-EUNZF70</t>
  </si>
  <si>
    <t>北山壹号 兴隆街道北苑西路与北苑大街交叉口西北260米北山一号6-1-1602</t>
  </si>
  <si>
    <t>FGDG20260730020061</t>
  </si>
  <si>
    <t>2026-7-30 15:15:39 15947264865代报 安装烟机  7/31下午。/9636货已到</t>
  </si>
  <si>
    <t>20260730-01-22475</t>
  </si>
  <si>
    <t>CXW-358-02-X20Max</t>
  </si>
  <si>
    <t>1018000300009L742507210250</t>
  </si>
  <si>
    <t>1-ET4F9F8</t>
  </si>
  <si>
    <t>内蒙古自治区锡林郭勒盟锡林浩特市巴彦查干街道南二环熙樾新城34-4-401</t>
  </si>
  <si>
    <t>FGDG20260725004881</t>
  </si>
  <si>
    <t>2026-7-25 09:43:14   13664893528代报，安装三件，今天会上门。/950032026-07-29 16:38:59  【oHxa_jgp7vsfFxRnBP89T8esAEak          】    【代报】        FGDG20260725004880改明天    。/966312026-07-29 16:38:59  【oHxa_jgp7vsfFxRnBP89T8esAEak          】    【代报】        FGDG20260725004880改明天    。/966312026-7-30 17:09:56 oHxa_jgp7vsfFxRnBP89T8esAEak【代报】改约7/31/9621</t>
  </si>
  <si>
    <t>已开荒，无需防护</t>
  </si>
  <si>
    <t>20260725-01-05137</t>
  </si>
  <si>
    <t>1001001500161L942607160241</t>
  </si>
  <si>
    <t>1-EUVEVLS</t>
  </si>
  <si>
    <t>水岸新城泽园4-2303</t>
  </si>
  <si>
    <t>2026-7-31 11:39:24  安装烟机 货已到  技师今天会上门    /9187</t>
  </si>
  <si>
    <t>20260731-01-11596</t>
  </si>
  <si>
    <t>1008000800041L732607070089</t>
  </si>
  <si>
    <t>1-AT6GVD4</t>
  </si>
  <si>
    <t>泰云庭11-3-401</t>
  </si>
  <si>
    <t>2026-07-30 15:20:10 自助代报：水槽洗碗机 安装  2026/07/31 00:00 上门联系人：万佳荣。/代报人：焦鹏飞（19509519593+宁夏）</t>
  </si>
  <si>
    <t>JEZ8-12T</t>
  </si>
  <si>
    <t>1002003500067L472501160229</t>
  </si>
  <si>
    <t>2-YY-1169</t>
  </si>
  <si>
    <t>中房花语轩10-2-1002</t>
  </si>
  <si>
    <t>2026-07-31 11:47:52 自助代报：今天会上门 JZT-JEZ8-12T 客户自购类 辅助锅支架 2026/07/31 00:00 上门联系人：苗杰。/代报人：焦鹏飞（19509519593+宁夏）</t>
  </si>
  <si>
    <t>20260731-08-12107</t>
  </si>
  <si>
    <t>1001001500150L952606170326</t>
  </si>
  <si>
    <t>1-9UGK270</t>
  </si>
  <si>
    <t>山水佳苑8-2-703</t>
  </si>
  <si>
    <t>FGDG20260731003694</t>
  </si>
  <si>
    <t>2026-7-31 09:29:17 18897106233代报：安装  1 件套，要求7/31下午   上门/96210已约待送</t>
  </si>
  <si>
    <t>如有用户来电告知师傅电话勿建催单给预咨询用户自备止逆阀自己安装的用户不在现场</t>
  </si>
  <si>
    <t>20260731-01-03840</t>
  </si>
  <si>
    <t>1002003700082L412605070119</t>
  </si>
  <si>
    <t>1-EO7O4LA</t>
  </si>
  <si>
    <t>轩合苑A区9-1-1401</t>
  </si>
  <si>
    <t>2026-07-30 23:51:42 自助代报：灶具 调试  2026/07/31 00:00 上门联系人：蔺明明。/代报人：郭精杰（17609906052+新疆华凌至尊专卖店）</t>
  </si>
  <si>
    <t>1001001500154L922606300147</t>
  </si>
  <si>
    <t>1-EUP1YG4</t>
  </si>
  <si>
    <t>风景嘉苑A区5号楼2单元402</t>
  </si>
  <si>
    <t>FGDG20260730024039</t>
  </si>
  <si>
    <t>2026-7-30 16:38:17 18093390088 代报安装烟机 灶具 货已到  代报反馈希望约在早上第一单  要求7/31早上上门/95468</t>
  </si>
  <si>
    <t>20260730-01-27111</t>
  </si>
  <si>
    <t>1002004300146L452606040088</t>
  </si>
  <si>
    <t>1-EI5DXN8</t>
  </si>
  <si>
    <t>方兴山屿湖8-2-908</t>
  </si>
  <si>
    <t>FGDG20260731011362</t>
  </si>
  <si>
    <t>2026-07-31 11:53:34  调试灶具，货到，台面孔好，通气，联系134****3234，2026-07-31 00:00:00上门 /智能语音机器人</t>
  </si>
  <si>
    <t>20260731-01-12428</t>
  </si>
  <si>
    <t>1002004300119L462606270952</t>
  </si>
  <si>
    <t>2-11A-2027</t>
  </si>
  <si>
    <t>中海蓝湾北区6一1一1804</t>
  </si>
  <si>
    <t>2026/07/30 19:25:54 用户通过微站自助预约：维修JZT-03-TD7B-12T 已提醒保修政策  灶具一边打不着火 期望时间2026/07/31 09:00:00  。</t>
  </si>
  <si>
    <t>顾客操作不当，用铝箔纸遮挡进风口</t>
  </si>
  <si>
    <t>20260730-02-33233</t>
  </si>
  <si>
    <t>用户异常操作导致</t>
  </si>
  <si>
    <t>1001002100035L122606030035</t>
  </si>
  <si>
    <t>1-168KH66</t>
  </si>
  <si>
    <t>元丰国际5-2-2903</t>
  </si>
  <si>
    <t>FGDG20260731002415</t>
  </si>
  <si>
    <t>2026-07-31 9:00:42     oHxa_jtTuy_W4emeTF2cbjHPr9qM 用户淘宝买了一个油烟机JCD15T，预约安装    咨询安装条件，用户回复确认好的，今天啥时候可以   强烈要求今天上门，已告知具体实地联系为准的，已知晓    ./8037  货已到</t>
  </si>
  <si>
    <t>20260731-01-02528</t>
  </si>
  <si>
    <t>1002004300012L452404220293</t>
  </si>
  <si>
    <t>1-8WD4J4O</t>
  </si>
  <si>
    <t>新林南小区10栋15号</t>
  </si>
  <si>
    <t>2026-07-23 13:13:25  灶具，离焰，（嗯就是那个火焰那个太就是火焰太冲了它老往外扑棱），已提醒保修政策，要求2026-07-23 13:12:00上门，联系138****6149  来电号码联系人id: 1-D9NUOJD /智能语音机器人</t>
  </si>
  <si>
    <t>没有其他产品</t>
  </si>
  <si>
    <t>20260723-02-16374</t>
  </si>
  <si>
    <t>1001002900010L262606290145</t>
  </si>
  <si>
    <t>1-EUTIWZ6</t>
  </si>
  <si>
    <t>富森江山赋 14栋1单元1122</t>
  </si>
  <si>
    <t>2026-7-31 09:28:34   13897225693代报：安装 2件套，货已到，已和技师约好【今天会上门】，/95419</t>
  </si>
  <si>
    <t>20260731-01-03844</t>
  </si>
  <si>
    <t>1024000200019L702601220148</t>
  </si>
  <si>
    <t>1-EIK8QUS</t>
  </si>
  <si>
    <t>南湖北路勤基南湖1号院9号楼1单元1003</t>
  </si>
  <si>
    <t>客户家水龙头松动。</t>
  </si>
  <si>
    <t>20260730-02-34492</t>
  </si>
  <si>
    <t>净食槽整机无反应</t>
  </si>
  <si>
    <t>用户家插座没电</t>
  </si>
  <si>
    <t>17854837801-1Z4UBSV</t>
  </si>
  <si>
    <t>1001000900413L272603280497</t>
  </si>
  <si>
    <t>1-EP681KU</t>
  </si>
  <si>
    <t>团结小区南区西客户9-1-1</t>
  </si>
  <si>
    <t>FGDG20260727020652</t>
  </si>
  <si>
    <t>2026-7-27 15:18:23 安装烟机+调试灶具，货已到，烟道橱柜好，台面未好，气通，7/30下午上门，台面30号上午做。/96876</t>
  </si>
  <si>
    <t>20260727-01-23665</t>
  </si>
  <si>
    <t>1002003700091L412607140081</t>
  </si>
  <si>
    <t>1-EUUIN0Y</t>
  </si>
  <si>
    <t>5号小区6-2-602</t>
  </si>
  <si>
    <t>2026-7-31 10:36:27 19999191605代报，灶具调试，今天会上门/95331</t>
  </si>
  <si>
    <t>尉犁县</t>
  </si>
  <si>
    <t>JZT-01-HE1G-12T</t>
  </si>
  <si>
    <t>1001000900413L252603260670</t>
  </si>
  <si>
    <t>1-ERPBI0Y</t>
  </si>
  <si>
    <t>紫轩二期37号楼1单元402</t>
  </si>
  <si>
    <t>FGDG20260730013904</t>
  </si>
  <si>
    <t>2026-07-30 12:41:16  安装吸油烟机，货到，烟道孔好，已提醒橱柜（技师上门前再确认下），联系189****8012，2026-07-31 下午上门 /智能语音机器人</t>
  </si>
  <si>
    <t>1008000800012L732512260003</t>
  </si>
  <si>
    <t>1-EITSSMA</t>
  </si>
  <si>
    <t>映像花园洋房区2一1一502电话</t>
  </si>
  <si>
    <t>2026-7-31 11:18:21 17716976661代报：安装水槽洗碗机，货已到，技师今天会上门。/96499</t>
  </si>
  <si>
    <t>20260731-01-10413</t>
  </si>
  <si>
    <t>1001001500155L932606120380</t>
  </si>
  <si>
    <t>1-EUHXZDM</t>
  </si>
  <si>
    <t>甘肃省天水市秦州区玉泉镇闫家河村碧桂园20号楼2单元902</t>
  </si>
  <si>
    <t>工单创建者-电商客服艺趣接待项浩南,手机号13157474183,2026-7-2921:47:37+安装+V10-G+TF37B-G+G2P+需要技师明天上门安装，烟道孔橱柜已好，气源已通，上门前联系/yq项浩南</t>
  </si>
  <si>
    <t>1002003700105L412606170139</t>
  </si>
  <si>
    <t>FGDG20260731003698</t>
  </si>
  <si>
    <t>1004001300042L502604160038</t>
  </si>
  <si>
    <t>1-EUO0O6G</t>
  </si>
  <si>
    <t>中海观园4-1-702</t>
  </si>
  <si>
    <t>1002003400306L432607150189</t>
  </si>
  <si>
    <t>1-ESXKGTE</t>
  </si>
  <si>
    <t>石化16区 48栋5单元402</t>
  </si>
  <si>
    <t>FGDG20260730012704</t>
  </si>
  <si>
    <t>2026-07-30 12:12:43 自助代报：JZT-02-TH13B-12T 调试  2026/07/31 00:00 上门联系人：蔡晓旭。/代报人：多·曹玉萍（13209969125+乌鲁木齐）</t>
  </si>
  <si>
    <t>20260730-01-13725</t>
  </si>
  <si>
    <t>1001002000029L572604220123</t>
  </si>
  <si>
    <t>2026-07-30 15:18:53 自助代报：吸油烟机 安装 烟机04-X2A、灶03-HECB、热水器01-16L3、02-F2蒸烤一体  上午上门 2026/07/31 00:00 上门联系人：董佳瑞。/代报人：焦鹏飞（19509519593+宁夏）</t>
  </si>
  <si>
    <t>1002003400306L432604130658</t>
  </si>
  <si>
    <t>2026-07-30 12:41:16  放置灶具，货到，台面孔好，未通气，已提醒通气，联系189****8012，2026-07-31 下午上门 /智能语音机器人</t>
  </si>
  <si>
    <t>卫生已打扫无需防护。，气源未通</t>
  </si>
  <si>
    <t>1001002900010L262604080259</t>
  </si>
  <si>
    <t>1-ESEQ6VU</t>
  </si>
  <si>
    <t>满璟苑华府小区2-1-501</t>
  </si>
  <si>
    <t>FGDG20260722021418</t>
  </si>
  <si>
    <t>2026-7-22 15:36:38  18104862002代报，安装三件套，货已到【需要带所有的配件，止逆阀，燃气管转换法，用户家液化气，弯头什么的都带上】【远程费代报承担，到时候分公司会给他打电话】7/28下午三点到家。/95519</t>
  </si>
  <si>
    <t>远程207公里</t>
  </si>
  <si>
    <t>苏尼特左旗</t>
  </si>
  <si>
    <t>20260722-01-24082</t>
  </si>
  <si>
    <t>1009000500056L682603030021</t>
  </si>
  <si>
    <t>FGDG20260722021419</t>
  </si>
  <si>
    <t>1-EU72Y9I</t>
  </si>
  <si>
    <t>大湾南路299号万科翡翠天骄b区3-2203</t>
  </si>
  <si>
    <t>2026-07-28 20:03:05  吸油烟机，吸烟效果相关，（吸力小吸力小吸不了油烟），已提醒保修政策，要求2026-07-29 20:00:00上门，联系189****1227  来电号码联系人id: 1-DAZKNWX /智能语音机器人</t>
  </si>
  <si>
    <t>星期五上午</t>
  </si>
  <si>
    <t>20260728-02-35164</t>
  </si>
  <si>
    <t>17854850671-355HHQN</t>
  </si>
  <si>
    <t>1001003300009L982508200370</t>
  </si>
  <si>
    <t>1-EURQ6CO</t>
  </si>
  <si>
    <t>大成府邸小区15号楼2单元901</t>
  </si>
  <si>
    <t>FGDG20260730030685</t>
  </si>
  <si>
    <t>2026-07-30 20:41:27  安装吸油烟机，货到，烟道孔好，已提醒橱柜（技师上门前再确认下），联系130****3173，2026-07-31 00:00:00上门 /智能语音机器人</t>
  </si>
  <si>
    <t>20260730-01-34777</t>
  </si>
  <si>
    <t>1001001500166L952607210220</t>
  </si>
  <si>
    <t>2-1V5-2984</t>
  </si>
  <si>
    <t>瑞岭雍和郡 4栋2单元1302</t>
  </si>
  <si>
    <t>2026-7-31 12:01:24     安装烟机，货已到，今天会上门  。/95675</t>
  </si>
  <si>
    <t>20260731-01-12845</t>
  </si>
  <si>
    <t>LS100000000000000002705429</t>
  </si>
  <si>
    <t>2-T0-4864</t>
  </si>
  <si>
    <t>晨光绿景D6-1-101</t>
  </si>
  <si>
    <t>2026-7-27 20:11:58 清洗油烟机小保养收费198元，周二7.28号上门。/9186</t>
  </si>
  <si>
    <t>20260727-02-35920</t>
  </si>
  <si>
    <t>1001001500153L932607200041</t>
  </si>
  <si>
    <t>2-25X-4169</t>
  </si>
  <si>
    <t>长沙路中南上悦城二期8-2604</t>
  </si>
  <si>
    <t>FGDG20260725019077</t>
  </si>
  <si>
    <t>2026-7-25 14:42:21 15109085720代报安装2件，已约待送7/30/969842026-7-25 14:50:44 15109085720代报，改约7/29./957042026-7-28 10:28:19 15109085720代报，修改时间为7/31上午上门，技师提前电联。/953642026-7-28 10:29:10 15109085720代报，优先联系第二个号码。/95364</t>
  </si>
  <si>
    <t>不接电话，已发信息</t>
  </si>
  <si>
    <t>20260725-01-21820</t>
  </si>
  <si>
    <t>1002004300107L462606170033</t>
  </si>
  <si>
    <t>2-26V-2012</t>
  </si>
  <si>
    <t>银滩雅苑 12栋2单元602</t>
  </si>
  <si>
    <t>2026-07-30 11:39:38 内部顾客（oHxa_jqVfa3g4zD3kKMq8tZ1p7qo）通过智能文本报单：姓名:杜育红 电话： 地址：甘肃省兰州市安宁区银滩雅苑12-2-6027月31日安装灶具</t>
  </si>
  <si>
    <t>01-JCD7B</t>
  </si>
  <si>
    <t>1001002100054L122603180118</t>
  </si>
  <si>
    <t>1-EU4GT5Q</t>
  </si>
  <si>
    <t>新城一品3栋一单元201室</t>
  </si>
  <si>
    <t>FGDG20260728023163</t>
  </si>
  <si>
    <t>2026-7-28 16:15:04  安装1件，橱柜未好，货已到，已解释出差区域：每周二上门，强烈要求7/28下午。/96685</t>
  </si>
  <si>
    <t>20260728-01-26823</t>
  </si>
  <si>
    <t>1002003400306L432604080092</t>
  </si>
  <si>
    <t>1-EOX6ERG</t>
  </si>
  <si>
    <t>畔山居 1-1061室</t>
  </si>
  <si>
    <t>FGDG20260730002883</t>
  </si>
  <si>
    <t>2026-07-30 09:05:10  放置灶具，货到，台面孔好，未通气，已提醒通气，联系189****2887，2026-07-31 00:00:00上门 /智能语音机器人</t>
  </si>
  <si>
    <t>20260730-01-02921</t>
  </si>
  <si>
    <t>1008000800052L732605040030</t>
  </si>
  <si>
    <t>1-EUM8MIU</t>
  </si>
  <si>
    <t>甘肃省兰州市七里河区 南滨河中路159号西湖庭院28030831</t>
  </si>
  <si>
    <t>FGDG20260730014137</t>
  </si>
  <si>
    <t>工单创建者-电商客服吴月滢,手机号18368195343,分机号0831新装2026-07-30 12:51:13【    oaRmVjpysE-SxeGAob4jEV5yd4j0  】 代报  这个安装单辛苦换个号码     换做 189 1982 0556     /95559</t>
  </si>
  <si>
    <t>20260730-01-15404</t>
  </si>
  <si>
    <t>1-EUNKRC8</t>
  </si>
  <si>
    <t>掌镇金岸庄园H15号</t>
  </si>
  <si>
    <t>FGDG20260730018696</t>
  </si>
  <si>
    <t>2026-7-30 14:43:09 oaRmVjr0URGZwpxdCR0FYGLeTWuE代报  今天看一下水槽洗碗机Y5A能不能安装   现在家里有人，今天能过去最好，然后再看一下，看能装左板还是右板，看柜子裁下来是多少钱 是家里是换的      我现在要把水槽换成洗碗机型号，我就看的是水槽式洗碗机的Y5a    安排人过来给我看一下，能不能装整改的费用是多少？还有一个是看是左边还是右边的 /96800</t>
  </si>
  <si>
    <t>20260730-01-20788</t>
  </si>
  <si>
    <t>1-EUVR5SE</t>
  </si>
  <si>
    <t>云景观园13-1-1401</t>
  </si>
  <si>
    <t>2026-7-31 12:05:52 13779303776代报，多次安装烟机，今天会上门。/96864</t>
  </si>
  <si>
    <t>20260731-01-13143</t>
  </si>
  <si>
    <t>1-EUVOTYC</t>
  </si>
  <si>
    <t>中冶世家华府【门牌号不清楚，上门前联系】</t>
  </si>
  <si>
    <t>FGDG20260731011719</t>
  </si>
  <si>
    <t>2026-7-31 11:59:31 顾客咨询水槽洗碗机JBSD2F-03-Y1的功能槽和水槽的外径尺寸，顾客已经有内径尺寸，现在想知道外径尺寸。开孔尺寸 长（左右）1045*宽（前后）480mm(R角5) ，水槽尺寸(内径尺寸) 长（左右）505*宽（前后）370*高（上下含沉台）210mm 。7/31/96864</t>
  </si>
  <si>
    <t>指导用户洗碗机的尺寸问题</t>
  </si>
  <si>
    <t>20260731-01-12827</t>
  </si>
  <si>
    <t>1002003700097L472603140060</t>
  </si>
  <si>
    <t>1-E07XWNU</t>
  </si>
  <si>
    <t>碧桂园御川府46号楼一单元11021室</t>
  </si>
  <si>
    <t>FGDG20260729011670</t>
  </si>
  <si>
    <t>2026-7-29 11:47:18 18195602879代报：调试灶具，货已到，要求 7/30上门，去前提前联系。/96257</t>
  </si>
  <si>
    <t>㇏</t>
  </si>
  <si>
    <t>20260729-01-12783</t>
  </si>
  <si>
    <t>LS280000000000000035078864</t>
  </si>
  <si>
    <t>1-DIDEZ92</t>
  </si>
  <si>
    <t>内蒙古自治区-鄂尔多斯市-东胜区-澜亭云景1-1-2001</t>
  </si>
  <si>
    <t>FGDG20260731000828</t>
  </si>
  <si>
    <t>2026-7-31 08:19:22 15344047157代报，安装水槽洗碗机，今天会上门。/95364</t>
  </si>
  <si>
    <t>20260731-01-00947</t>
  </si>
  <si>
    <t>1002003700112L472603260100</t>
  </si>
  <si>
    <t>1-E7BNH1G</t>
  </si>
  <si>
    <t xml:space="preserve"> 高山路华源尚源贝阁C区53-1-1002</t>
  </si>
  <si>
    <t>2026-07-29 16:13:12 自助代报：JZT-03-HK01CB-12T 调试  2026/07/30 00:00 上门联系人：努尔古丽阿吾勒汗。/代报人：白冰（18699093099+我家电器经开万达店）</t>
  </si>
  <si>
    <t>1002004300125L462606110101</t>
  </si>
  <si>
    <t>JSQ25-H1303-FR</t>
  </si>
  <si>
    <t>1004000500237L522512180005</t>
  </si>
  <si>
    <t>1-E68BPXW</t>
  </si>
  <si>
    <t>大连路海德家园20号楼2单元801</t>
  </si>
  <si>
    <t>FGDG20260731012214</t>
  </si>
  <si>
    <t>2026-7-31 12:10:06调试灶具，前期已放置，热水器安装验收，气已通，7/31上门/95783货已到</t>
  </si>
  <si>
    <t>20260731-01-13388</t>
  </si>
  <si>
    <t>JSQ25-H1303-FR-12T</t>
  </si>
  <si>
    <t>1001000500073L071704150457</t>
  </si>
  <si>
    <t>1-24AB7YG</t>
  </si>
  <si>
    <t>欧陆经典小区8-2-701</t>
  </si>
  <si>
    <t>2026-07-29 18:25:30  吸油烟机， 小保养，已提醒小保养政策，要求2026-07-31 00:00:00上门，联系135****8008  来电号码联系人id: 1-1TNYNG2 /智能语音机器人2026-7-29 18:27:09 用户来电表示要求7/31早上9点上门。/95354</t>
  </si>
  <si>
    <t>20260729-02-32111</t>
  </si>
  <si>
    <t>1002004300107L462606220060</t>
  </si>
  <si>
    <t>1-EOHQ4A4</t>
  </si>
  <si>
    <t>富力城六期 9-2306</t>
  </si>
  <si>
    <t>2026/07/31 11:35:36 用户通过微站自助预约：灶具调试,水槽洗碗机安装 货已到   安装条件已确认   期望时间2026/07/31 00:00:00  客户备注：  提前联系客户预约时间。 请技师根据用户家实际情况进行录单。</t>
  </si>
  <si>
    <t>1-EUMLEDU</t>
  </si>
  <si>
    <t>厂汉板乾沁源西区28-1-2202</t>
  </si>
  <si>
    <t>FGDG20260730015358</t>
  </si>
  <si>
    <t>2026-7-30 13:16:43  18048329115 代报 水槽洗碗机 看适合左版还是右版  若是不合适 设计智慧水槽X20MAX 也要看适合左版右版  要求7/31/9726</t>
  </si>
  <si>
    <t>20260730-01-16847</t>
  </si>
  <si>
    <t>1008000800011L732409070106</t>
  </si>
  <si>
    <t>FGDG20260731010461</t>
  </si>
  <si>
    <t>1008000800030L702605070122</t>
  </si>
  <si>
    <t>FGDG20260722021417</t>
  </si>
  <si>
    <t>1002003700097L412512290210</t>
  </si>
  <si>
    <t>FGDG20260731012213</t>
  </si>
  <si>
    <t>1001000900421L512607070087</t>
  </si>
  <si>
    <t>1-ESXU1VW</t>
  </si>
  <si>
    <t>人民路街道嘉和国际5号楼B座502</t>
  </si>
  <si>
    <t>工单创建者-电商客服张陈承,手机号18352915802,安装</t>
  </si>
  <si>
    <t>20260729-01-03666</t>
  </si>
  <si>
    <t>1001001500123L952512150175</t>
  </si>
  <si>
    <t>2-28Y-2928</t>
  </si>
  <si>
    <t>土门墩街道兰海·兰萃壹号5号楼1单元2606</t>
  </si>
  <si>
    <t>2026-7-30 19:22:08多次安装吸油烟机，已告知用户50元。7/31早上11点到11点半。【用户表示要把吸油烟机拆下来拍照片在安装回去】/95525</t>
  </si>
  <si>
    <t>20260730-01-33228</t>
  </si>
  <si>
    <t>1002003700022L462311160661</t>
  </si>
  <si>
    <t>1-4IF8PY0</t>
  </si>
  <si>
    <t>碧水蓝天小区碧水蓝天37-3-801</t>
  </si>
  <si>
    <t>FGDG20260723015606</t>
  </si>
  <si>
    <t>2026-7-23 13:31:30 灶具锅支架放不稳，炒菜很容易翻锅，之前有一次做汤锅翻了，差点烫到人，希望换一副锅支架，可以解决这个问题，【保内】，期望7/24上午上门。/95413</t>
  </si>
  <si>
    <t>20260723-02-17351</t>
  </si>
  <si>
    <t>用户溢锅导致点火针受潮</t>
  </si>
  <si>
    <t>1001003300032L142605060091</t>
  </si>
  <si>
    <t>1-EUK4W1I</t>
  </si>
  <si>
    <t>兰州新区海亮时光印7-1-1902</t>
  </si>
  <si>
    <t>2026-7-30 10:05:35  安装油烟机，货已到，整体橱柜好，孔好，要求8/5上门。/96785</t>
  </si>
  <si>
    <t>20260730-01-06697</t>
  </si>
  <si>
    <t>1002003800028L412605120034</t>
  </si>
  <si>
    <t>1-EGMW3IE</t>
  </si>
  <si>
    <t>福利西路悦欣小区（东四小区）3号楼1004室</t>
  </si>
  <si>
    <t>FGDG20260731002719</t>
  </si>
  <si>
    <t>2026/07/31 09:10:20 用户通过微站自助预约：灶具调试 货已到   安装条件已确认   期望时间2026/07/31 00:00:00  客户备注：  提前联系客户预约时间。</t>
  </si>
  <si>
    <t>20260731-01-02824</t>
  </si>
  <si>
    <t>1001000900041L111610070999</t>
  </si>
  <si>
    <t>1-ILATNS</t>
  </si>
  <si>
    <t>杭州东路世纪风情园小区21号楼6单元401</t>
  </si>
  <si>
    <t>2026-07-29 16:20:34  吸油烟机， 小保养，已提醒小保养政策，要求2026-07-30 00:00:00上门，联系181****5982  来电号码联系人id: 1-HUOQJE /智能语音机器人</t>
  </si>
  <si>
    <t>20260729-02-26625</t>
  </si>
  <si>
    <t>1008000200076L711809170210</t>
  </si>
  <si>
    <t>1-380XBHM</t>
  </si>
  <si>
    <t>观园路水磨佳苑小区19-2-602</t>
  </si>
  <si>
    <t>2026-7-22 11:44:11，水槽洗碗机开机有异响，碗架需要更换，蒸箱腔体内部有问题，【保内】，7/22上门。/957562026-7-22 12:25:14 女士来电确认水槽洗碗机型号，已告知是Q5SL，知晓。/97076</t>
  </si>
  <si>
    <t>20260722-02-12480</t>
  </si>
  <si>
    <t>碗架表面有气孔开裂</t>
  </si>
  <si>
    <t>1001000500095L011811200312</t>
  </si>
  <si>
    <t>2-2RD-364</t>
  </si>
  <si>
    <t>北京路，嘉德园二期1一1一601</t>
  </si>
  <si>
    <t>2026-7-30 17:47:31  烟机小保养 198元 7/31 /96850</t>
  </si>
  <si>
    <t>20260730-02-30094</t>
  </si>
  <si>
    <t>1002001900415L412204070483</t>
  </si>
  <si>
    <t>1-4FPXOK8</t>
  </si>
  <si>
    <t>银川世茂铂悦府22-2-1002</t>
  </si>
  <si>
    <t>2026-7-31 12:14:36  灶具旋钮掉漆【保内】7/31。/96846</t>
  </si>
  <si>
    <t>20260731-02-13542</t>
  </si>
  <si>
    <t>旋钮故障</t>
  </si>
  <si>
    <t>旋钮划伤、变色、掉漆</t>
  </si>
  <si>
    <t>1001003300012L982606150279</t>
  </si>
  <si>
    <t>1-EUO1LZE</t>
  </si>
  <si>
    <t>新疆维吾尔自治区和田市乌鲁木齐北路新海未来城A区</t>
  </si>
  <si>
    <t>FGDG20260730020290</t>
  </si>
  <si>
    <t>客户说要自己安装止逆阀 客户家里还没有通电无法试机</t>
  </si>
  <si>
    <t>20260730-01-22774</t>
  </si>
  <si>
    <t>1002004300077L472606180697</t>
  </si>
  <si>
    <t>1-4LTNYJO</t>
  </si>
  <si>
    <t>城市云锦18-1-104</t>
  </si>
  <si>
    <t>FGDG20260730010819</t>
  </si>
  <si>
    <t>2026-7-30 11:32:29 两件套安装，货已到，今天会上门。/95432</t>
  </si>
  <si>
    <t>1001001500153L922607130046</t>
  </si>
  <si>
    <t>1-EUPM49K</t>
  </si>
  <si>
    <t>头区秦基澜城10-2-202</t>
  </si>
  <si>
    <t>2026-7-30 17:23:32 17699054526代报：安装方太油烟机，送安同天，预约7/31上门。/96497</t>
  </si>
  <si>
    <t>20260730-01-29201</t>
  </si>
  <si>
    <t>17854724511-B7FQRAZ</t>
  </si>
  <si>
    <t>1-EUI73DY</t>
  </si>
  <si>
    <t>塞上江南小区16号楼2单元4楼西户</t>
  </si>
  <si>
    <t>FGDG20260730000172</t>
  </si>
  <si>
    <t>2026-7-30 06:28:50 油烟机装饰罩脱落，水槽洗碗机功能槽水下不去。/97076【保外】2026-7-30 09:31:05 【洗碗机专属客服】已发短信指导。/8111</t>
  </si>
  <si>
    <t>20260730-02-00256</t>
  </si>
  <si>
    <t>加长装饰罩倾斜或脱落</t>
  </si>
  <si>
    <t>加长装饰罩安装不牢固</t>
  </si>
  <si>
    <t>1004001900003L522503060011</t>
  </si>
  <si>
    <t>FGDG20260731012740</t>
  </si>
  <si>
    <t>2026/07/31 12:24:15 用户通过微站自助预约：热水器安装 货已到   安装条件已确认   期望时间2026/07/31 00:00:00  客户备注：  提前联系客户预约时间。</t>
  </si>
  <si>
    <t>然气未通，无法测漏</t>
  </si>
  <si>
    <t>20260731-01-14006</t>
  </si>
  <si>
    <t>FGDG20260722011449</t>
  </si>
  <si>
    <t>SCD39-C2T</t>
  </si>
  <si>
    <t>1001003400007L252607160138</t>
  </si>
  <si>
    <t>1-EUM54CW</t>
  </si>
  <si>
    <t>七街C区住宅小区 区铁路局7街A区37-3-502</t>
  </si>
  <si>
    <t>FGDG20260730013762</t>
  </si>
  <si>
    <t>2026-07-30 12:37:58 自助代报：CXW-358-T31(不带罩) 安装  2026/07/31 00:00 上门联系人：张俊华。/代报人：友好北店·张波（13199861313+乌鲁木齐）2026-7-31 12:13:22，15739520998代报增加灶具调试派工。/95777</t>
  </si>
  <si>
    <t>20260730-01-14988</t>
  </si>
  <si>
    <t>1-EUVXC2M</t>
  </si>
  <si>
    <t>关川景湾13-1-501</t>
  </si>
  <si>
    <t>FGDG20260731012640</t>
  </si>
  <si>
    <t>2026-07-31 12:21:10 内部顾客（oHxa_jtqiPnRZSVJvrJ0Q_fN5DYI）通过智能文本报单：报单用户甘肃省定西市安定区关川景湾13-1-501油烟机预埋烟管单，师傅今天会上门麻烦登记</t>
  </si>
  <si>
    <t>20260731-01-13904</t>
  </si>
  <si>
    <t>1008000200062L721806080079</t>
  </si>
  <si>
    <t>JBSD3T-Q6S</t>
  </si>
  <si>
    <t>1002004300077L402604140195</t>
  </si>
  <si>
    <t>2-KZ-458</t>
  </si>
  <si>
    <t>交旅天荣府A区6-1-401</t>
  </si>
  <si>
    <t>2026-07-26 13:40:41 自助代报：JZT-02-TD7B-12T 调试  2026/07/29 00:00 上门联系人：李艳玲。/代报人：高千媛（18699136131+我家电器新华凌店）</t>
  </si>
  <si>
    <t>1002003800028L412606230342</t>
  </si>
  <si>
    <t>FGDG20260729003544</t>
  </si>
  <si>
    <t>1002004300114L422607210058</t>
  </si>
  <si>
    <t>FGDG20260731012317</t>
  </si>
  <si>
    <t>1002003400283L432605070470</t>
  </si>
  <si>
    <t>1-EUJ79FU</t>
  </si>
  <si>
    <t>东关街道盘旋路明信时代广场3单元410室</t>
  </si>
  <si>
    <t>2026-7-30 09:08:37 灶具调试，货已到，【厨电更新】尺寸不清楚，气源通，7/31上门。/95280【虚拟号码】1846191455343662026-7-30 09:10:58 【合并联系人】。/95280</t>
  </si>
  <si>
    <t>20260730-01-03203</t>
  </si>
  <si>
    <t>1001000900434L192605050024</t>
  </si>
  <si>
    <t>1-EU1ODDY</t>
  </si>
  <si>
    <t>小桥大街街道紫恒·帝景花苑2号楼</t>
  </si>
  <si>
    <t>FGDG20260728013215</t>
  </si>
  <si>
    <t>2026-7-28 12:24:37 安装烟机 电商送,先装烟机在装橱柜 孔好 安装免费，辅材收费，协商7/30上门  。/96199【虚拟号码】178098474349296</t>
  </si>
  <si>
    <t>null   顾客表示止逆阀后期自己安装</t>
  </si>
  <si>
    <t>20260728-01-14890</t>
  </si>
  <si>
    <t>1018001100011L752606070058</t>
  </si>
  <si>
    <t>1-EP0LI1A</t>
  </si>
  <si>
    <t>中海观园6-1-1401</t>
  </si>
  <si>
    <t>2026/07/30 17:49:17 用户通过微站自助预约：安装JBCD7E-04-H2 货已到   安装条件已确认   期望时间2026/07/31 00:00:00  客户备注：  提前联系客户预约时间。</t>
  </si>
  <si>
    <t>1002004300077L402507180826</t>
  </si>
  <si>
    <t>1-ERJ2XBS</t>
  </si>
  <si>
    <t>泰达润园10号楼一单元1084室</t>
  </si>
  <si>
    <t>FGDG20260730010540</t>
  </si>
  <si>
    <t>2026-07-30 11:27:05 ofq_l5R3BWNb5GN4rMYGK-7ywx7Q代报，明天安装灶具。/9608货已到</t>
  </si>
  <si>
    <t>20260730-01-11247</t>
  </si>
  <si>
    <t>1001002100045L142511080611</t>
  </si>
  <si>
    <t>1-E41KPWS</t>
  </si>
  <si>
    <t>马晓磊5794 15789699896虚 新疆维吾尔自治区哈密市伊州区西河街道广东路建银小区5号楼1单元501</t>
  </si>
  <si>
    <t>FGDG20260731008595</t>
  </si>
  <si>
    <t>2026-7-31 10:59:49安装烟机，今天已上门，/95708</t>
  </si>
  <si>
    <t>20260731-01-09278</t>
  </si>
  <si>
    <t>1001001500097L932401200547</t>
  </si>
  <si>
    <t>1-8FKIBJI</t>
  </si>
  <si>
    <t>经开区万达华府5-1-2501</t>
  </si>
  <si>
    <t>2026-7-30 13:16:46 13141180889代报，烟机声音大，灶具擦不掉，难清理，烟机小保养，收费198 ，先登记7/31上门，具体时间技师联系为准。/95632</t>
  </si>
  <si>
    <t>20260730-02-16834</t>
  </si>
  <si>
    <t>1008000800003L732603270010</t>
  </si>
  <si>
    <t>1001000900421L522607020533</t>
  </si>
  <si>
    <t>1-EPKU3RK</t>
  </si>
  <si>
    <t>南大街116号</t>
  </si>
  <si>
    <t>2026-07-30 11:15:01 内部顾客（oHxa_jiBs6qpGpAZDFw0KbgbwSBs）通过智能文本报单：西宁市城中区南大街116号  安装灶具烟机 7月30日</t>
  </si>
  <si>
    <t>20260730-01-10466</t>
  </si>
  <si>
    <t>1004001900003L522603230081</t>
  </si>
  <si>
    <t>2026-7-30 13:50:01 18699056332代报：热水器安装改约7/31上门。/96210</t>
  </si>
  <si>
    <t>第三方打洞垫付30元</t>
  </si>
  <si>
    <t>1001000900434L192605050110</t>
  </si>
  <si>
    <t>1-EUMEW8Y</t>
  </si>
  <si>
    <t>新疆可克达拉市可克达拉市兵团六十六团鑫石·悦庭2期10-4-301</t>
  </si>
  <si>
    <t>FGDG20260730014844</t>
  </si>
  <si>
    <t>工单创建者-电商客服时代接待王旦旦,手机号13477752596,2026年7月30日13:05:52顾客购买产品型号:+CXW-358-F5S顾客手机号15739055524需要预约安装，已预约辛苦师傅上门之前提前电联顾客登记人姓名王旦旦</t>
  </si>
  <si>
    <t>可克达拉市</t>
  </si>
  <si>
    <t>20260730-01-16276</t>
  </si>
  <si>
    <t>1-DFHICY0</t>
  </si>
  <si>
    <t>明珠东路辅路公园世家28号楼一单元三楼西</t>
  </si>
  <si>
    <t>2026-7-30 17:40:12 热水器维修 温度忽冷忽热  出现保养字样 【保外】已告知收费 7/31中午12点之后上门。/95354</t>
  </si>
  <si>
    <t>客户家老条码无法识别</t>
  </si>
  <si>
    <t>20260730-02-29858</t>
  </si>
  <si>
    <t>点火针坏</t>
  </si>
  <si>
    <t>JSG25-1305-FR-12T</t>
  </si>
  <si>
    <t>1-DXIFFPA</t>
  </si>
  <si>
    <t>中天翡丽雅境27号楼1单元101</t>
  </si>
  <si>
    <t>FGDG20260730028022</t>
  </si>
  <si>
    <t>2026-7-30 18:29:48代报18699079975新装设计水槽洗碗机03-X20MAX.7/31./95525</t>
  </si>
  <si>
    <t>位置可以安装，但是安装完成后，洗碗机的门板开合可能会和厨房飘窗有优点冲突，水龙头那边也和窗户有点冲突，但没有再理想的位置，装修公司和用户协商结论方案，用户角阀三通延长水管可选择服务技师指定配件。上下水，电插座分水器都已避开详情可以看照片</t>
  </si>
  <si>
    <t>20260730-01-31612</t>
  </si>
  <si>
    <t>1-EU3XWQQ</t>
  </si>
  <si>
    <t>玉泉镇成纪大道天水碧桂园16号楼1802</t>
  </si>
  <si>
    <t>FGDG20260728021374</t>
  </si>
  <si>
    <t>工单创建者-电商客服叶凯强,手机号15825555275,电商代报嵌入式洗碗机上门设计JBCD6E-03-N10,需尺寸测量新装设计天猫设计</t>
  </si>
  <si>
    <t>20260728-01-24651</t>
  </si>
  <si>
    <t>1001001500144L932607010213</t>
  </si>
  <si>
    <t>2-326-129</t>
  </si>
  <si>
    <t>新疆高新街街道美居大都会meet璟熙-7号楼一单元502</t>
  </si>
  <si>
    <t>2026-07-30 13:49:50  安装吸油烟机，货到，烟道孔好，已提醒橱柜（技师上门前再确认下），联系136****1800，2026-07-31 上午上门 /智能语音机器人</t>
  </si>
  <si>
    <t>烟管止回阀用户自己安装</t>
  </si>
  <si>
    <t>20260730-01-18113</t>
  </si>
  <si>
    <t>1002003400130L452211150492</t>
  </si>
  <si>
    <t>1-5H9NT2E</t>
  </si>
  <si>
    <t>董志镇   金建名居8号楼407</t>
  </si>
  <si>
    <t>FGDG20260731002141</t>
  </si>
  <si>
    <t>工单创建者-电商客服艺趣接待龚国颖,手机号18176408515,2026年7月31日08:53:06/顾客表示灶具打着火后一会就自动灭，已提供方法但是顾客需要师傅今天上门维修，辛苦处理2026-7-31 09:22:29 17793453881代报，技师反馈用户虚拟号码拨打过去提示失效，询问是否有尝试工单内备注181号码联系，技师表示暂时没试过，表示自己先试试/95331</t>
  </si>
  <si>
    <t>电话无法接通 18993469800</t>
  </si>
  <si>
    <t>20260731-02-02262</t>
  </si>
  <si>
    <t>1001000900413L252607131462</t>
  </si>
  <si>
    <t>1-EILECL4</t>
  </si>
  <si>
    <t>阳光丽景4-2-102</t>
  </si>
  <si>
    <t>FGDG20260730026672</t>
  </si>
  <si>
    <t>2026-7-30 17:45:47    安装 2件套， 条件好  7/31  /96211 货已到</t>
  </si>
  <si>
    <t>20260730-01-30033</t>
  </si>
  <si>
    <t>1002004300103L452605230064</t>
  </si>
  <si>
    <t>1-EUTEA20</t>
  </si>
  <si>
    <t>甘肃兰州市城关区雁北街道雁滩家园B区-4号楼402室</t>
  </si>
  <si>
    <t>FGDG20260731003167</t>
  </si>
  <si>
    <t>工单创建者-电商客服时代接待胡静,手机号17778271857,JZT-TF37B-12T 顾客需要加急7.31号今天中午十二点前安装辛苦师傅电联19993187428</t>
  </si>
  <si>
    <t>20260731-01-03295</t>
  </si>
  <si>
    <t>1002004300077L402604140187</t>
  </si>
  <si>
    <t>2-2EE-1637</t>
  </si>
  <si>
    <t>交旅天荣府 A区6-2-204</t>
  </si>
  <si>
    <t>2026-07-26 13:41:05 自助代报：JZT-02-TD7B-12T 调试  2026/07/29 00:00 上门联系人：李艳琴。/代报人：高千媛（18699136131+我家电器新华凌店）</t>
  </si>
  <si>
    <t>1001002000018L562512170561</t>
  </si>
  <si>
    <t>1-EOOAGOM</t>
  </si>
  <si>
    <t>水岸名居28-2-101</t>
  </si>
  <si>
    <t>FGDG20260729010026</t>
  </si>
  <si>
    <t>2026-7-29 11:14:25 13369943866代报，安装2件，条件不清楚/96173已约待送2026-7-29 11:17:11 要求7/31中午安装/961723</t>
  </si>
  <si>
    <t>20260729-01-10939</t>
  </si>
  <si>
    <t>2026-7-31 12:37:05   15101790863代报：水槽洗碗机换下水管更换 ，已和技师约好【已上门】，/954192026-7-31 12:44:11 15101790863代报：技师来电需要修改服务项目，发现自己可以改，不需要了/96640</t>
  </si>
  <si>
    <t>20260731-08-14692</t>
  </si>
  <si>
    <t>1001003400006L132604110698</t>
  </si>
  <si>
    <t>1-EUVQ1XE</t>
  </si>
  <si>
    <t>书香里18-1-501</t>
  </si>
  <si>
    <t>FGDG20260731011851</t>
  </si>
  <si>
    <t>2026-7-31 12:02:01 安装烟机，货已到，条件好，7/31上门。/96864</t>
  </si>
  <si>
    <t>20260731-01-12970</t>
  </si>
  <si>
    <t>1004000500044L511701090032</t>
  </si>
  <si>
    <t>1-480HS84</t>
  </si>
  <si>
    <t>海天新都1-1001</t>
  </si>
  <si>
    <t>2026-7-29 16:13:19 热水器显示12，【保外】已告知费用，7/31上门。/95475</t>
  </si>
  <si>
    <t>中途熄火，跟换感应针</t>
  </si>
  <si>
    <t>20260729-02-26354</t>
  </si>
  <si>
    <t>离子感应针损坏</t>
  </si>
  <si>
    <t>1-EUV5R52</t>
  </si>
  <si>
    <t>慧谷雅居4-1303</t>
  </si>
  <si>
    <t>2026-07-31 11:21:25 自助代报：吸油烟机 安装 预埋烟管 2026/07/31 13:00-14:00 上门联系人：马师傅。/代报人：赵莎（13999806220+乌鲁木齐）</t>
  </si>
  <si>
    <t>20260731-01-10560</t>
  </si>
  <si>
    <t>CXW-258-JC01（带罩）</t>
  </si>
  <si>
    <t>1-ESK6IYY</t>
  </si>
  <si>
    <t>幸福路北四巷百姓一期4号楼1单元101</t>
  </si>
  <si>
    <t>2026-07-25 20:27:31  吸油烟机， 小保养，已提醒小保养政策，要求2026-07-27 13:00:00上门，联系139****9599  来电号码联系人id: 1-D9LBFT3 /智能语音机器人</t>
  </si>
  <si>
    <t>20260725-02-35680</t>
  </si>
  <si>
    <t>CXW-228-JQ01TA.a(带罩)</t>
  </si>
  <si>
    <t>1001001500158L922607210251</t>
  </si>
  <si>
    <t>FGDG20260731013571</t>
  </si>
  <si>
    <t>2026/07/31 12:44:59 用户通过微站自助预约：吸油烟机安装,灶具调试 货已到   安装条件已确认   期望时间2026/07/31 00:00:00  客户备注：  提前联系客户预约时间。 请技师根据用户家实际情况进行录单。</t>
  </si>
  <si>
    <t>20260731-01-14980</t>
  </si>
  <si>
    <t>JBSD2T-Q3</t>
  </si>
  <si>
    <t>1008000200022L701703060058</t>
  </si>
  <si>
    <t>2-2F5-4122</t>
  </si>
  <si>
    <t>华凌公馆5～2～1701</t>
  </si>
  <si>
    <t>2026-07-30 09:45:25  水槽洗碗机，故障代码-洗，（显示不工作了然后显示EC），已提醒保修政策，要求2026-07-31 00:00:00上门，联系130****1722  来电号码联系人id: 1-2F5-4122 /智能语音机器人2026-7-31 12:30:19 先生来电，交付18年，在保内，【客体授权减免上门费+维修费+配件费605元】/95367</t>
  </si>
  <si>
    <t>客体授权减免费用。</t>
  </si>
  <si>
    <t>20260730-02-05056</t>
  </si>
  <si>
    <t>显示代码EC</t>
  </si>
  <si>
    <t>开关组件连接线接触不良</t>
  </si>
  <si>
    <t>1002003700100L602606260054</t>
  </si>
  <si>
    <t>FGDG20260731013572</t>
  </si>
  <si>
    <t>1001002000018L562601200434</t>
  </si>
  <si>
    <t>2-1MS-4290</t>
  </si>
  <si>
    <t>共享花园3-2-302</t>
  </si>
  <si>
    <t>2026-07-30 15:28:30 自助代报：吸油烟机 安装 烟机03—X1A 2026/07/31 00:00 上门联系人：何燕。/代报人：焦鹏飞（19509519593+宁夏）</t>
  </si>
  <si>
    <t>用户自己安装防倒烟。</t>
  </si>
  <si>
    <t>20260730-01-23163</t>
  </si>
  <si>
    <t>1-ET4DN74</t>
  </si>
  <si>
    <t>新疆阿克苏地区库车市东城街道东湖悦龙湾16-2-1501</t>
  </si>
  <si>
    <t>FGDG20260731013794</t>
  </si>
  <si>
    <t>2026-7-31 12:49:31，17690639991代报，前面报错了新装设计吸油烟机，今天已上门/96954</t>
  </si>
  <si>
    <t>20260731-01-15245</t>
  </si>
  <si>
    <t>1001000900413L102601100459</t>
  </si>
  <si>
    <t>1-3OBHTNM</t>
  </si>
  <si>
    <t>金川绿城明月湾9-2-602</t>
  </si>
  <si>
    <t>FGDG20260731000677</t>
  </si>
  <si>
    <t>2026-07-31 8:10:50 oaRmVjuZMFiWb_Pvc6bQ9Vkb9xuk 代报：  预约安装烟机灶具 安装时间:7.31   ./96459   货已到</t>
  </si>
  <si>
    <t>20260731-01-00797</t>
  </si>
  <si>
    <t>1001001500150L952607150176</t>
  </si>
  <si>
    <t>1-E1ZME7Q</t>
  </si>
  <si>
    <t>江南小镇4-1-101</t>
  </si>
  <si>
    <t>FGDG20260730029975</t>
  </si>
  <si>
    <t>2026/07/30 19:53:59 用户通过微站自助预约：吸油烟机安装 货已到   安装条件已确认   期望时间2026/07/31 11:00:00  客户备注：  提前联系客户预约时间。</t>
  </si>
  <si>
    <t>20260730-01-33882</t>
  </si>
  <si>
    <t>1009000600034L662605220106</t>
  </si>
  <si>
    <t>FGDG20260730022658</t>
  </si>
  <si>
    <t>2026-07-30 16:11:18 自助代报：ZK50-02-F2 安装  2026/07/31 00:00 上门联系人：颜文芝。/代报人：多门店·李琛（15699170601+乌鲁木齐）2026-7-31 11:42:21 13669956511代报，安装水槽洗碗机，今天会上门。/96864货到</t>
  </si>
  <si>
    <t>1002002100239L412309250200</t>
  </si>
  <si>
    <t>1-EUVI73G</t>
  </si>
  <si>
    <t>西固东路万科星光都会5号楼2603</t>
  </si>
  <si>
    <t>FGDG20260731010999</t>
  </si>
  <si>
    <t>2026-07-31 11:46:28  灶具，自动熄火，（自动熄火），已提醒保修政策，要求2026-07-31 00:00:00上门，联系130****0196  来电号码联系人id: 1-DBKU539 /智能语音机器人</t>
  </si>
  <si>
    <t>20260731-02-12023</t>
  </si>
  <si>
    <t>1002003400306L432607130862</t>
  </si>
  <si>
    <t>FGDG20260731000678</t>
  </si>
  <si>
    <t>远程37公里</t>
  </si>
  <si>
    <t>1002004300103L452606010518</t>
  </si>
  <si>
    <t>2-37L-3638</t>
  </si>
  <si>
    <t>经纬锦绣城3-501</t>
  </si>
  <si>
    <t>2026-7-31 11:37:41 安装烟机+灶具调试   已上门。/9636</t>
  </si>
  <si>
    <t>1008000800030L702605300132</t>
  </si>
  <si>
    <t>1002004300103L452604240082</t>
  </si>
  <si>
    <t>1-EEP7RNE</t>
  </si>
  <si>
    <t>新疆火车西站片区街道红阳尚郡8幢乌鲁木齐白鸟湖红阳尚郡小区8号楼一单元1601室</t>
  </si>
  <si>
    <t>FGDG20260731013868</t>
  </si>
  <si>
    <t>2026-7-31 12:51:26  调试灶具，货已到，台面好，气通，要求7/31 13:30上门。/96785</t>
  </si>
  <si>
    <t>20260731-01-15311</t>
  </si>
  <si>
    <t>1001000900194L022011220009</t>
  </si>
  <si>
    <t>1-DZTO5W6</t>
  </si>
  <si>
    <t>阅海万家f2区26号楼2单元2902</t>
  </si>
  <si>
    <t>2026-7-31 11:45:06 烟机小保养，198元，今天已上门/95714</t>
  </si>
  <si>
    <t>20260731-02-12006</t>
  </si>
  <si>
    <t>CXW-258-EM33</t>
  </si>
  <si>
    <t>1018000500049L752605060127</t>
  </si>
  <si>
    <t>1-EKDUDA4</t>
  </si>
  <si>
    <t>吾悦首府5-1-303</t>
  </si>
  <si>
    <t>2026-7-25 23:40:46 13679435920代报：嵌入式洗碗机安装 7/27./96848货已到</t>
  </si>
  <si>
    <t>20260725-01-37477</t>
  </si>
  <si>
    <t>JSQ31-1510W-FR</t>
  </si>
  <si>
    <t>1004000400073L501810060009</t>
  </si>
  <si>
    <t>1-3GY604</t>
  </si>
  <si>
    <t>喀什东路1025号中海天悦府2号楼2单元1401室</t>
  </si>
  <si>
    <t>FGDG20260731013415</t>
  </si>
  <si>
    <t>2026-7-31 12:39:09 热水器不出热水，7/31指导。/953672026-07-31 13:04:00    【oHxa_jgvtv1vbYDz6NnSe8wGHZ6w           】代报 FGDG20260731013415改热水器维修/96665</t>
  </si>
  <si>
    <t>20260731-02-14797</t>
  </si>
  <si>
    <t>JSQ31-1510W-FR-12T</t>
  </si>
  <si>
    <t>1-DC6YJH8</t>
  </si>
  <si>
    <t>万科山望15栋2单元1302</t>
  </si>
  <si>
    <t>FGDG20260727012106</t>
  </si>
  <si>
    <t>2026-07-27 11:58:13 自助代报：水槽洗碗机 新装设计 水电，橱柜做好了，上门确定尺寸，型号03-X20MAX,尽量安排早上 2026/07/28 00:00 上门联系人：李林洁。/代报人：魏域青（18152020086+兰州-兰州市马滩中街居然之家银滩店旗舰店）</t>
  </si>
  <si>
    <t>20260727-01-13314</t>
  </si>
  <si>
    <t>1002004300098L452604090020</t>
  </si>
  <si>
    <t>1-E7AD9YW</t>
  </si>
  <si>
    <t>昆区乌兰道都市豪庭3栋901</t>
  </si>
  <si>
    <t>FGDG20260731014333</t>
  </si>
  <si>
    <t>2026-07-31 13:05:32  调试灶具，货到，台面孔好，通气，联系139****7738，2026-07-31 00:00:00上门 /智能语音机器人</t>
  </si>
  <si>
    <t>20260731-01-15881</t>
  </si>
  <si>
    <t>1001000900421L512602250215</t>
  </si>
  <si>
    <t>FGDG20260731010571</t>
  </si>
  <si>
    <t>1002003800000L472507220136</t>
  </si>
  <si>
    <t>1-EUUGNAQ</t>
  </si>
  <si>
    <t>兰州新区中川镇新区万科城17幢兰州市兰州新区万科城17号楼一单元401室</t>
  </si>
  <si>
    <t>FGDG20260731007109</t>
  </si>
  <si>
    <t>2026-07-31 10:31:41   oHxa_jno1ua1QJF23cBqKL7O1rCA    【代报】顾客反馈灶具燃气漏气，麻烦安排师傅上门看下您看当地哪天能上门  实地和顾客预约上门时间即可 已沟通当地周三上门 辛苦今天联系确认下 毕竟有安全隐患 最好能快点上门/95520【保内外不清楚】</t>
  </si>
  <si>
    <t>联系用户，无人接听电话无人接听</t>
  </si>
  <si>
    <t>20260731-02-07611</t>
  </si>
  <si>
    <t>1001001500150L952607200503</t>
  </si>
  <si>
    <t>1-EUUINCC</t>
  </si>
  <si>
    <t>尉犁县人民医院 尉犁县幸福花园小区1-1-501</t>
  </si>
  <si>
    <t>2026-7-31 10:34:29 19999191605代报，油烟机安装，今天会上门/95331货已到</t>
  </si>
  <si>
    <t>远程48公里</t>
  </si>
  <si>
    <t>20260731-01-07862</t>
  </si>
  <si>
    <t>1001001500158L922607090462</t>
  </si>
  <si>
    <t>1-EUE052O</t>
  </si>
  <si>
    <t>中海观园 4-1-901</t>
  </si>
  <si>
    <t>2026-07-29 15:27:45 【oaRmVjmPfu69DFlcequ-vgcI643U   】代报，烟机安装登记在后天已约待送。/95017</t>
  </si>
  <si>
    <t>20260729-01-23598</t>
  </si>
  <si>
    <t>1008000800030L702606290191</t>
  </si>
  <si>
    <t>1-DLWX73U</t>
  </si>
  <si>
    <t>吉祥苑小区吉祥苑东区2-1-302</t>
  </si>
  <si>
    <t>FGDG20260731013914</t>
  </si>
  <si>
    <t>2026-7-31 12:53:20     安装水槽洗碗机，【今天会上门】/95389</t>
  </si>
  <si>
    <t>即装即用    客户自购辅材</t>
  </si>
  <si>
    <t>20260731-01-15368</t>
  </si>
  <si>
    <t>1-239XGTM</t>
  </si>
  <si>
    <t>秦基壹号院1期5-1-2702</t>
  </si>
  <si>
    <t>FGDG20260730021169</t>
  </si>
  <si>
    <t>2026-7-30 15:39:23 18690317658代报：水槽洗碗机新装设计 03-x20max 7/31 /96703</t>
  </si>
  <si>
    <t>20260730-01-23801</t>
  </si>
  <si>
    <t>71127100012L401507060633</t>
  </si>
  <si>
    <t>1-ETFDEUO</t>
  </si>
  <si>
    <t>吴家园11号2603</t>
  </si>
  <si>
    <t>2026-7-26 10:14:23 灶具面板旋钮发烫 【保外】7/27 用户表示天气热 需要联系用户可以协商时间/95216</t>
  </si>
  <si>
    <t>已联系用户男士，约好次日11-11:30上门，用户接受来电无建催单18119428990</t>
  </si>
  <si>
    <t>20260726-02-06898</t>
  </si>
  <si>
    <t>JZT-HA2G.B-12T</t>
  </si>
  <si>
    <t>1001000800362L102605220008</t>
  </si>
  <si>
    <t>1-ESTPY0Y</t>
  </si>
  <si>
    <t>新疆东门街道第三干部休息所-11号楼3单元101</t>
  </si>
  <si>
    <t>FGDG20260724003220</t>
  </si>
  <si>
    <t>2026-7-24 09:10:50 安装烟机 电商送,整体的橱柜好  烟道好 安装免费，辅材收费，7/30上门  。/95293【京东】【虚拟号：184490374839305】2026-7-24 09:12:49 合并联系人/952932026-07-29 11:14:09    【ofq_l5eBd15WsSPkVsvfGOmE0fXs           】代报 顾客说联系不上师傅 麻烦让师傅联系一下顾客/966652026-07-29 11:15:03    【 ofq_l5eBd15WsSPkVsvfGOmE0fXs          】代报 改约7/31/96665</t>
  </si>
  <si>
    <t>20260724-01-03284</t>
  </si>
  <si>
    <t>1013000500001L812303200115</t>
  </si>
  <si>
    <t>1-C2B065I</t>
  </si>
  <si>
    <t>公园城A区2-2-602</t>
  </si>
  <si>
    <t>2026-7-26 14:02:57  净水机保养，2026-07-27 9:00-18:00 ，配件订单：【用户已在线付款，技师带芯上门：前后置复合滤芯组件_H-JABG_FW+111300050157B】</t>
  </si>
  <si>
    <t>机子提醒  但未亮灯</t>
  </si>
  <si>
    <t>20260726-02-19963</t>
  </si>
  <si>
    <t>1002003400283L442604200662</t>
  </si>
  <si>
    <t>2-N6-260</t>
  </si>
  <si>
    <t>内蒙古人民路街道丰瑞公园1号B区-11号楼</t>
  </si>
  <si>
    <t>2026-07-29 08:32:43，调试灶具，货未到：预计07/30到，台面孔好，通气，联系虚拟号17895029406，分机号3274，07月31日00时00分上门 /智能外呼机器人</t>
  </si>
  <si>
    <t>1001000900421L512607030484</t>
  </si>
  <si>
    <t>1-EUUK75S</t>
  </si>
  <si>
    <t>经二路北泰达润园1号楼2单元2253室</t>
  </si>
  <si>
    <t>FGDG20260731007469</t>
  </si>
  <si>
    <t>2026-07-31 10:39:42  安装吸油烟机，货到，烟道孔好，已提醒橱柜（技师上门前再确认下），联系182****3517，2026-07-31 上午上门 /智能语音机器人</t>
  </si>
  <si>
    <t>20260731-01-08015</t>
  </si>
  <si>
    <t>1008000400040L702604110390</t>
  </si>
  <si>
    <t>1-ESMVSLA</t>
  </si>
  <si>
    <t>新疆塔城地区塔城市二工镇正泰新座二期小区1栋3单元602</t>
  </si>
  <si>
    <t>FGDG20260731014192</t>
  </si>
  <si>
    <t>2026-7-31 13:00:48水槽洗碗机安装，货已到，今天已上门。/95759</t>
  </si>
  <si>
    <t>20260731-01-15694</t>
  </si>
  <si>
    <t>1001000900041L081707240030</t>
  </si>
  <si>
    <t>1-1PJ9NZM</t>
  </si>
  <si>
    <t>亿宸商住小区6-1-402</t>
  </si>
  <si>
    <t>2026/07/29 23:23:25 用户通过微站自助预约：吸油烟机维修 已提醒保修政策  吸油烟机不工作 期望时间2026/07/30 15:00:00  开不了机，不工作，家里电源没问题！。</t>
  </si>
  <si>
    <t>20260729-02-37123</t>
  </si>
  <si>
    <t>1-EUR2T8E</t>
  </si>
  <si>
    <t>甘肃省兰州市城关区庆阳路219号金运大厦18楼</t>
  </si>
  <si>
    <t>FGDG20260730029732</t>
  </si>
  <si>
    <t>工单创建者-电商客服杨云超,手机号15258131649,电商代报油烟机上门设计CXW-358-R1S,需尺寸测量换装设计上门前联系辛苦师傅看下适合哪些款式</t>
  </si>
  <si>
    <t>20260730-01-33592</t>
  </si>
  <si>
    <t>1001000900434L192605120163</t>
  </si>
  <si>
    <t>1-EUAVOM8</t>
  </si>
  <si>
    <t>新疆伊犁州北京路街道凤建源29-151</t>
  </si>
  <si>
    <t>2026-7-29 11:05:04 安装吸油烟机+灶具放置，货已到，安装条件与环境都好，期望7/30上门/95370虚拟号码：1844903750993862026-7-29 11:09:49 合并联系人/953702026-7-30 15:55:05  已反馈技师，号码更新/95370</t>
  </si>
  <si>
    <t>20260729-01-10481</t>
  </si>
  <si>
    <t>1002004300089L402508130506</t>
  </si>
  <si>
    <t>1-CEE38US</t>
  </si>
  <si>
    <t>红光山路金瑞观山景3号楼1单元802</t>
  </si>
  <si>
    <t>2026-7-29 14:05:04 调试灶具，货已到，气源7/31通，台面孔好，7/31，/95764</t>
  </si>
  <si>
    <t>1-EUMDXUM</t>
  </si>
  <si>
    <t>甘肃省兰州市西固区四季青街道福源小镇号楼二单元102</t>
  </si>
  <si>
    <t>FGDG20260730014588</t>
  </si>
  <si>
    <t>工单创建者-电商客服尹洪伟,手机号15252131109,电商代报灶具上门设计JZT-TH32B-12T,需尺寸测量换装设计麻烦师傅上门测量看是否能安装</t>
  </si>
  <si>
    <t>20260730-01-15950</t>
  </si>
  <si>
    <t>1008000800029L702606160096</t>
  </si>
  <si>
    <t>2026-7-31 12:07:03 13999243525代报，水槽洗碗机安装，货已到，优先打第二个号码，7/31上门。/95364</t>
  </si>
  <si>
    <t>1001001500155L912606260151</t>
  </si>
  <si>
    <t>1-EUNS9DC</t>
  </si>
  <si>
    <t>甘肃省陇南市武都区东江镇阶州大道陇城壹号2期4号楼10楼</t>
  </si>
  <si>
    <t>工单创建者-电商客服艺趣接待朱国旗,手机号15979263352,2026年7月30日14:59:07+报装+CXW-358-V10-G+顾客进线要预约师傅明天上门安装烟机，上门提前联系</t>
  </si>
  <si>
    <t>20260730-01-21701</t>
  </si>
  <si>
    <t>1-E46GWOI</t>
  </si>
  <si>
    <t>金积镇8 期B区24号楼1单元401</t>
  </si>
  <si>
    <t>FGDG20260731012926</t>
  </si>
  <si>
    <t>2026/07/31 12:28:39 用户通过微站自助预约：灶具调试 货已到   安装条件已确认   期望时间2026/07/31 00:00:00  客户备注：  提前联系客户预约时间。</t>
  </si>
  <si>
    <t>已放置</t>
  </si>
  <si>
    <t>20260731-01-14220</t>
  </si>
  <si>
    <t>1001001500148L922603270089</t>
  </si>
  <si>
    <t>1-59UPH76</t>
  </si>
  <si>
    <t>五四大街41号沃玛亚负一楼方太</t>
  </si>
  <si>
    <t>2026-7-31 13:09:14 13139089513代报：样机维修烟机J1，技师今天会上门。/96257</t>
  </si>
  <si>
    <t>商场样机自购</t>
  </si>
  <si>
    <t>20260731-08-16040</t>
  </si>
  <si>
    <t>1001000900437L272604250332</t>
  </si>
  <si>
    <t>1-3XXJ330</t>
  </si>
  <si>
    <t>新疆和田地区和田市古勒巴格街道天王国际城1期7号楼1单元1502</t>
  </si>
  <si>
    <t>工单创建者-电商客服时代接待胡胜红,手机号13986575894,CXW-358-02-EMC5T烟机安装，需要加急明天上午的师傅上门，辛苦师傅上门前电联客户15292997118</t>
  </si>
  <si>
    <t>17855065811-944A5SA</t>
  </si>
  <si>
    <t>1-EURZG16</t>
  </si>
  <si>
    <t>宁夏银川市贺兰县习岗镇光耀天悦湾19栋-1单元201室</t>
  </si>
  <si>
    <t>FGDG20260730031281</t>
  </si>
  <si>
    <t>工单创建者-电商客服方太俊才专卖店03,手机号15062007088,电商代报油烟机上门设计CXW-358-L10-AI,需尺寸测量换装设计京东，麻烦师傅明天上午上门测量一下尺寸谢谢师傅，客户电话：13709503229</t>
  </si>
  <si>
    <t>看做结填写模板：看:检查用户家环境   做：府柜面开孔410x310  结: 可以安装，需要整改 后可以安装</t>
  </si>
  <si>
    <t>20260730-01-35510</t>
  </si>
  <si>
    <t>FGDG20260730031280</t>
  </si>
  <si>
    <t>工单创建者-电商客服方太俊才专卖店03,手机号15062007088,电商代报灶具上门设计JZT-UK20-12T,需尺寸测量换装设计京东，麻烦师傅明天上午上门测量一下尺寸谢谢师傅，客户电话：13709503229</t>
  </si>
  <si>
    <t>看做结填写模板：看:检查用户家环境   做：台面开孔尺寸应该开600X330    结: 可以安装</t>
  </si>
  <si>
    <t>JZT-UK20-12T</t>
  </si>
  <si>
    <t>1001001500158L942607060572</t>
  </si>
  <si>
    <t>1-B8923JC</t>
  </si>
  <si>
    <t>清华一品小区11-901</t>
  </si>
  <si>
    <t>2026-7-31 12:51:15 安装烟机、热水器，今天已上门/95767</t>
  </si>
  <si>
    <t>1008000800008L732511090059</t>
  </si>
  <si>
    <t>1-3RQBNH2</t>
  </si>
  <si>
    <t>大德21-3-1002</t>
  </si>
  <si>
    <t>2026-07-31 13:51:21 自助代报：今天会上门 JBSD2F-03-Y2L 客户自购类 自购 2026/07/31 00:00 上门联系人：女士。/代报人：王潇溦（13847253947+包头）</t>
  </si>
  <si>
    <t>20260731-08-17748</t>
  </si>
  <si>
    <t>1-ET5UGRR</t>
  </si>
  <si>
    <t>1001002900000L572603050051</t>
  </si>
  <si>
    <t>1-EI7L7AW</t>
  </si>
  <si>
    <t>奥林小镇33-5</t>
  </si>
  <si>
    <t>2026-7-31 13:30:52 15299785086【代报】 安装烟机，今天会上门/97463</t>
  </si>
  <si>
    <t>20260731-01-16912</t>
  </si>
  <si>
    <t>1002004300119L422607200104</t>
  </si>
  <si>
    <t>1-EUPLJKK</t>
  </si>
  <si>
    <t>中央郡二期 沙区中央郡6-2-1501</t>
  </si>
  <si>
    <t>FGDG20260730025851</t>
  </si>
  <si>
    <t>2026-7-30 17:23:32 17699054526代报：安装烟机+调试灶具，送安同天， 预约7/31上门。/96497</t>
  </si>
  <si>
    <t>20260730-01-29133</t>
  </si>
  <si>
    <t>YCZ-JT1900-01-H2ES</t>
  </si>
  <si>
    <t>1013000100026L812209230062</t>
  </si>
  <si>
    <t>1-BY2JV0C</t>
  </si>
  <si>
    <t>湖畔嘉苑荣盛苑32-2-202</t>
  </si>
  <si>
    <t>2026-07-30 16:08:02 要求更换【0轮2号纳滤滤芯组件】,已提醒收费650，要求7/31中午上门/95294</t>
  </si>
  <si>
    <t>20260730-02-25429</t>
  </si>
  <si>
    <t>1-EUUMGS4</t>
  </si>
  <si>
    <t>内蒙古乌兰察布市集宁区马莲渠乡锦绣华城二期北门二号楼二单元门1706西户</t>
  </si>
  <si>
    <t>FGDG20260731007721</t>
  </si>
  <si>
    <t>工单创建者-电商客服马倩倩,手机号15862215371,电商代报嵌入式洗碗机上门设计JBCD7E-02-V5,需尺寸测量新装设计预约师傅加急上门设计测量上门之前提前联系客户本机器送改造核销码包装箱有上下水管不包括其他辅材请告知客户需要的辅材自备好或直接采购技师辅材虚拟手机号：</t>
  </si>
  <si>
    <t>20260731-01-08292</t>
  </si>
  <si>
    <t>1001001500158L942607220274</t>
  </si>
  <si>
    <t>1-EUVWXRM</t>
  </si>
  <si>
    <t>璞樾观景园 璞樾，观景园1-1-1501</t>
  </si>
  <si>
    <t>2026-7-31 12:18:45  18083994137代报  安装2件套，技师今天会上门。/96503   货已到</t>
  </si>
  <si>
    <t>20260731-01-13830</t>
  </si>
  <si>
    <t>1004001300037L512605080010</t>
  </si>
  <si>
    <t>1-EUPNSF4</t>
  </si>
  <si>
    <t>民乐路中海铂悦府二期12-1-704</t>
  </si>
  <si>
    <t>2026-7-30 17:29:46 油烟机小保养，费用198元，要求7/31上门。/96499</t>
  </si>
  <si>
    <t>20260730-02-29367</t>
  </si>
  <si>
    <t>CXW-258-P1(不带罩)</t>
  </si>
  <si>
    <t>1002004300007L402501150220</t>
  </si>
  <si>
    <t>1-ESTTHPW</t>
  </si>
  <si>
    <t>沁园镇渭水人家c区6号楼1002</t>
  </si>
  <si>
    <t>2026-7-31 12:55:49 灶具改气源  Y-T  已提醒收费  今天已上门。/95785</t>
  </si>
  <si>
    <t>渭源县</t>
  </si>
  <si>
    <t>20260731-02-15485</t>
  </si>
  <si>
    <t>JZY-01-TD7B-20Y</t>
  </si>
  <si>
    <t>1001001500153L932607230408</t>
  </si>
  <si>
    <t>十二点左右</t>
  </si>
  <si>
    <t>1004002100011L512603190032</t>
  </si>
  <si>
    <t>2-180-2663</t>
  </si>
  <si>
    <t>嘎鲁图镇环卫小区15-2-402</t>
  </si>
  <si>
    <t>FGDG20260730030006</t>
  </si>
  <si>
    <t>2026-7-30 19:55:09 安装1件，货已到，条件好，拆旧机，7/31上午。/96660</t>
  </si>
  <si>
    <t>即装即用，气未通，燃气公司上门检测后方可通气</t>
  </si>
  <si>
    <t>20260730-01-33922</t>
  </si>
  <si>
    <t>JSQ25-02-D1363-FR-12T</t>
  </si>
  <si>
    <t>1002003800026L472604200472</t>
  </si>
  <si>
    <t>1-EUDJ5IA</t>
  </si>
  <si>
    <t>广润家园1号楼1单元2204</t>
  </si>
  <si>
    <t>2026-07-30 14:53:21  调试灶具，货到，台面孔好，通气，联系150****0724，2026-07-31 13:00:00上门 /智能语音机器人</t>
  </si>
  <si>
    <t>LS280000000000000034346315</t>
  </si>
  <si>
    <t>1-EULBHTC</t>
  </si>
  <si>
    <t xml:space="preserve"> 新市区银川路406号佳雨悦城3-1-1303</t>
  </si>
  <si>
    <t>FGDG20260730010764</t>
  </si>
  <si>
    <t>2026-07-30 11:31:50 自助代报：JBSD2F-03-Y2 新装设计 水槽洗碗机 Y2 右款能不能安装 2026/07/31 00:00 上门联系人：南登。/代报人：张丽丽（13999873012+新疆-乌鲁木齐新华凌旗舰店）</t>
  </si>
  <si>
    <t>按照洗碗机03-Y2L做橱柜可直接安装，洗碗机门板打开的时候窗户打不开，已提醒用户，用户接受</t>
  </si>
  <si>
    <t>20260730-01-11495</t>
  </si>
  <si>
    <t>1018001000000L742307290442</t>
  </si>
  <si>
    <t>1-A5UPQL2</t>
  </si>
  <si>
    <t>万叶祥瑞居3-2503</t>
  </si>
  <si>
    <t>2026/07/29 21:57:50 用户通过微站自助预约：因客户家维修JPCD6E-03-G6 嵌入式洗碗机不工作,嵌入式洗碗机拉门问题，要求服务技师进行远程服务，17点后预约，请技师在第二天早上9点前联系顾客并回传结果。  客户备注：。2026-7-30 08:58:49 【洗碗机专属客服】已发短信指导。/81112026-7-30 11:49:52 来电反馈机器要按住拉门才能工作，已反馈技师联系用户。/95078</t>
  </si>
  <si>
    <t>20260729-02-36485</t>
  </si>
  <si>
    <t>YCZ-JT1600-02-X20</t>
  </si>
  <si>
    <t>1013000800006L842602020089</t>
  </si>
  <si>
    <t>1-DELJUGQ</t>
  </si>
  <si>
    <t>阳光城 金座阳光长岛13号楼1单元801室</t>
  </si>
  <si>
    <t>FGDG20260730027480</t>
  </si>
  <si>
    <t>2026-7-30 18:12:18 安装净水机，货已到，条件好，毛坯新装，顺便教一下其他方太产品的使用，上次安装没教，7/31/96032</t>
  </si>
  <si>
    <t>20260730-01-30982</t>
  </si>
  <si>
    <t>1001003400007L112607150139</t>
  </si>
  <si>
    <t>1-E75HCKO</t>
  </si>
  <si>
    <t>通用小区 乌鲁木齐市新市区北京中路新中星4-1-301</t>
  </si>
  <si>
    <t>2026-07-30 17:19:48 自助代报：CXW-358-T31(不带罩) 安装  2026/07/31 00:00 上门联系人：张艳。/代报人：华凌·王淑琴（13201230626+乌鲁木齐）</t>
  </si>
  <si>
    <t>20260730-01-28887</t>
  </si>
  <si>
    <t>1002003400306L442605210690</t>
  </si>
  <si>
    <t>1-EUWJ9P0</t>
  </si>
  <si>
    <t>嘉临新时代5-701</t>
  </si>
  <si>
    <t>FGDG20260731014779</t>
  </si>
  <si>
    <t>2026-7-31 13:15:37，18097949695代报安装1 件套，已和技师约好【今天已上门】 ，/95777</t>
  </si>
  <si>
    <t>叶城县</t>
  </si>
  <si>
    <t>20260731-01-16375</t>
  </si>
  <si>
    <t>1-EUBOLZE</t>
  </si>
  <si>
    <t>也金社剧院定西南路426号503</t>
  </si>
  <si>
    <t>2026-7-29 12:07:11  灶具台面冒白烟，底下冒白烟，JZT-FZ6G【保内外不清楚】，要求7/29./96685</t>
  </si>
  <si>
    <t>看，做，结</t>
  </si>
  <si>
    <t>20260729-02-13823</t>
  </si>
  <si>
    <t>LS280000000000000034533060</t>
  </si>
  <si>
    <t>1-BZPBVSI</t>
  </si>
  <si>
    <t>省政府家属楼(通渭路) 1栋2单元1204</t>
  </si>
  <si>
    <t>2026-07-27 15:13:49 18093171814代报预埋烟管和止逆阀。/973212026-7-27 16:38:59  18093171814代报来电改电话，已修改/95446</t>
  </si>
  <si>
    <t>20260727-01-23327</t>
  </si>
  <si>
    <t>1001000900428L252606010130</t>
  </si>
  <si>
    <t>1-EU0JFIS</t>
  </si>
  <si>
    <t>东拓荣都家园</t>
  </si>
  <si>
    <t>FGDG20260728008985</t>
  </si>
  <si>
    <t>2026-7-28 10:59:45安装吸油烟机，条件好，货已到，7/30上门/95783</t>
  </si>
  <si>
    <t>止回阀用户自己买的装的.用户家烟道太小，影响吸力</t>
  </si>
  <si>
    <t>20260728-01-09947</t>
  </si>
  <si>
    <t>1002004300103L402606110386</t>
  </si>
  <si>
    <t>1-EMMBZ00</t>
  </si>
  <si>
    <t>东岗街道华鼎中央都会-10号楼</t>
  </si>
  <si>
    <t>2026-7-30 10:56:52调试灶具，条件好，货已到，7/31上午上门/95783</t>
  </si>
  <si>
    <t>1001003300032L142605090101</t>
  </si>
  <si>
    <t>1-EU76K48</t>
  </si>
  <si>
    <t>二十里铺镇阳光城·金座长岛9号楼11517.31</t>
  </si>
  <si>
    <t>2026-07-28 20:11:30 内部顾客（oHxa_jnqGoQijeVEAortvuTaWrkc）通过智能文本报单： 青海西宁市城北区二十里铺镇阳光城·金座长岛9号楼1151 7.31安装烟机灶具</t>
  </si>
  <si>
    <t>20260728-01-35344</t>
  </si>
  <si>
    <t>1013000100020L812112100002</t>
  </si>
  <si>
    <t>1-ES3C886</t>
  </si>
  <si>
    <t>国泰花园20-4-301</t>
  </si>
  <si>
    <t>2026-7-31 13:58:17  净水机需要更换滤芯，表示四个灯都亮 保内 收费  要求今天就上门    /9187</t>
  </si>
  <si>
    <t>客户端授权打7折</t>
  </si>
  <si>
    <t>20260731-02-18064</t>
  </si>
  <si>
    <t>17855069061-JS12710</t>
  </si>
  <si>
    <t>1002004500013L422604100014</t>
  </si>
  <si>
    <t>FGDG20260728030675</t>
  </si>
  <si>
    <t>1001002400015L122605290397</t>
  </si>
  <si>
    <t>2-1JO-4135</t>
  </si>
  <si>
    <t>友谊狮鹫小区2区11栋14号西单元</t>
  </si>
  <si>
    <t>2026-07-30 17:15:40 安装油烟机，货到，需要拆旧机，安装尺寸合适，7/31。/95742</t>
  </si>
  <si>
    <t>20260730-01-28945</t>
  </si>
  <si>
    <t>1-29EHXDQ</t>
  </si>
  <si>
    <t>西隆名仕公馆45-1</t>
  </si>
  <si>
    <t>2026/07/29 18:11:39 用户通过微站自助预约：吸油烟机油烟机小保养    已提醒收费  2026/07/31 10:00:00  提前联系。</t>
  </si>
  <si>
    <t>20260729-02-31588</t>
  </si>
  <si>
    <t>1001000900413L112607070424</t>
  </si>
  <si>
    <t>FGDG20260731014778</t>
  </si>
  <si>
    <t>1001001500161L942606250237</t>
  </si>
  <si>
    <t>2-1LS-2134</t>
  </si>
  <si>
    <t>鲁银泷玺116-1-2001</t>
  </si>
  <si>
    <t>2026-07-30 15:17:51 自助代报：吸油烟机 安装  2026/07/31 00:00 上门联系人：袁自军。/代报人：多门店·张磊（18295002018+宁夏）</t>
  </si>
  <si>
    <t>03-Y2</t>
  </si>
  <si>
    <t>1-EUFA578</t>
  </si>
  <si>
    <t>张苏滩551号身份证制作中心602</t>
  </si>
  <si>
    <t>FGDG20260729025516</t>
  </si>
  <si>
    <t>2026-7-29 17:05:15 18993165744代报：水槽洗碗机03-Y2新装设计 07/30/96946</t>
  </si>
  <si>
    <t>20260729-01-28904</t>
  </si>
  <si>
    <t>1004001300037L522606250155</t>
  </si>
  <si>
    <t>1-EUPEU10</t>
  </si>
  <si>
    <t>美居大都会meet 美居大都会3-1-2101</t>
  </si>
  <si>
    <t>FGDG20260730025152</t>
  </si>
  <si>
    <t>2026-7-30 17:06:59 18099277373代报 安装1  件，送安同天。/96473</t>
  </si>
  <si>
    <t>20260730-01-28347</t>
  </si>
  <si>
    <t>1002003800013L402510290811</t>
  </si>
  <si>
    <t>1-E27T2CS</t>
  </si>
  <si>
    <t>内蒙古呼和浩特市玉泉区秋实璟熙薹11号楼1单元402</t>
  </si>
  <si>
    <t>FGDG20260731017425</t>
  </si>
  <si>
    <t>2026/07/31 14:27:17 用户通过微站自助预约：调试JZT-02-TEK20-12T 货已到   安装条件已确认   期望时间2026/07/31 00:00:00  客户备注：  提前联系客户预约时间。</t>
  </si>
  <si>
    <t>20260731-01-19425</t>
  </si>
  <si>
    <t>1001001500158L922607100485</t>
  </si>
  <si>
    <t>1-EUFY34O</t>
  </si>
  <si>
    <t>中南上悦城2期8-1-401</t>
  </si>
  <si>
    <t>2026-7-29 18:03:31 15739515130代报：安装油烟机，已约待送，7/31上门。/956282026-7-30 21:07:15 13999873012代报来电查询技师名字 已告知徐栋谍。/95354</t>
  </si>
  <si>
    <t>20260729-01-31398</t>
  </si>
  <si>
    <t>1002004300103L452604200637</t>
  </si>
  <si>
    <t>1-EMX6FIQ</t>
  </si>
  <si>
    <t>城乡居2期4-2-1903</t>
  </si>
  <si>
    <t>FGDG20260725017266</t>
  </si>
  <si>
    <t>2026-7-25 14:00:12 18093181304代报  灶具调试  货已到 7/28上门 /95473</t>
  </si>
  <si>
    <t>20260725-01-19578</t>
  </si>
  <si>
    <t>1001000900421L512606030168</t>
  </si>
  <si>
    <t>1-EUUYJZ2</t>
  </si>
  <si>
    <t>金信翰林苑3号楼1单元302</t>
  </si>
  <si>
    <t>2026-7-31 11:06:29  安装2件套，厨电换新，顾客表示条件好，要求7/31上门，协商至8/1上门。/96503货已到</t>
  </si>
  <si>
    <t>其中补口50</t>
  </si>
  <si>
    <t>20260731-01-09756</t>
  </si>
  <si>
    <t>1002004500003L422603230577</t>
  </si>
  <si>
    <t>1-EM2QC1C</t>
  </si>
  <si>
    <t>十二师五一农场，怡馨苑7栋502室</t>
  </si>
  <si>
    <t>FGDG20260730031132</t>
  </si>
  <si>
    <t>工单创建者-电商客服田卓凡,手机号19339976273,1</t>
  </si>
  <si>
    <t>电话一直打不通</t>
  </si>
  <si>
    <t>20260730-01-35322</t>
  </si>
  <si>
    <t>1002004300103L402606120546</t>
  </si>
  <si>
    <t>FGDG20260731008987</t>
  </si>
  <si>
    <t>1001001500166L952607210096</t>
  </si>
  <si>
    <t>1-ETAA2G8</t>
  </si>
  <si>
    <t>电科院家属院 1栋2单元2403</t>
  </si>
  <si>
    <t>2026-7-31 13:47:18 13609311435代报：烟机安装+灶具调试 今天会上门。/97363</t>
  </si>
  <si>
    <t>20260731-01-17598</t>
  </si>
  <si>
    <t>YCZ-JT400-01-J5E</t>
  </si>
  <si>
    <t>1013000100038L832409130118</t>
  </si>
  <si>
    <t>1-BNPI0SY</t>
  </si>
  <si>
    <t>彭家坪镇华润·誉澜山11栋1单元2603【配送拨打:17896111862转9595】【此单禁止转寄】</t>
  </si>
  <si>
    <t>2026-7-30 12:56:38净水机保养，07-31 9:00-18:00上门。/96728配件订单：【用户已在线付款，技师带芯上门：前后置复合滤芯组件_J-JACU_FW+1113000115020】;</t>
  </si>
  <si>
    <t>20260730-02-16201</t>
  </si>
  <si>
    <t>1001001500106L952207110521</t>
  </si>
  <si>
    <t>1-2NTWTFO</t>
  </si>
  <si>
    <t>水岸新城浩园4号楼1单元201</t>
  </si>
  <si>
    <t>2026-7-31 14:33:20 送配件升降挂钩，用户来电表示是消耗配件，技师今天已上门，/95764</t>
  </si>
  <si>
    <t>20260731-08-19953</t>
  </si>
  <si>
    <t>1001001500158L942509080541</t>
  </si>
  <si>
    <t>1-EUW7K6K</t>
  </si>
  <si>
    <t>鑫通中央公园 中央公园9-1-1302</t>
  </si>
  <si>
    <t>2026-07-31 12:46:28  安装吸油烟机，货到，烟道孔好，已提醒橱柜（技师上门前再确认下），联系191****8886，2026-07-31 00:00:00上门 /智能语音机器人</t>
  </si>
  <si>
    <t>客户已预埋安装止回阀，用户表示烟管后期自己安装</t>
  </si>
  <si>
    <t>20260731-01-15066</t>
  </si>
  <si>
    <t>71129100020L411601080134</t>
  </si>
  <si>
    <t>1-EU3HW4E</t>
  </si>
  <si>
    <t>中龙潭街道幸福小区9号楼2单元14001</t>
  </si>
  <si>
    <t>2026-07-28 15:03:19  灶具，打不着火，（打不着火熄火），已提醒保修政策，要求2026-07-28 00:00:00上门，联系181****0431  来电号码联系人id: 1-OMVBWU /智能语音机器人</t>
  </si>
  <si>
    <t>20260728-02-22541</t>
  </si>
  <si>
    <t>JZY-HC21BE-20Y</t>
  </si>
  <si>
    <t>1001003400005L112607200214</t>
  </si>
  <si>
    <t>1-EUDY0DA</t>
  </si>
  <si>
    <t>恒大未来城 19栋1单元2704</t>
  </si>
  <si>
    <t>FGDG20260729020806</t>
  </si>
  <si>
    <t>2026-7-29 15:15:12 oaRmVjn__KpKbYbpUTe1lPj-t2us代报，烟机安装约后天。/9759已约待送</t>
  </si>
  <si>
    <t>烟管未连接，用户止逆阀自行安装</t>
  </si>
  <si>
    <t>20260729-01-23346</t>
  </si>
  <si>
    <t>LS280000000000000035550475</t>
  </si>
  <si>
    <t>1-EUT2FBI</t>
  </si>
  <si>
    <t>宁夏文昌镇隆光中萃芳庭5#1单元502</t>
  </si>
  <si>
    <t>FGDG20260731002242</t>
  </si>
  <si>
    <t>2026-7-31 08:56:42 因未联系上用户，故根据用户在平台点选的期望安装时间建单，到货信息，安装信息均未能核对，请技师上门前提前确认。/96199【虚拟号码】178995409969907【最好下午】</t>
  </si>
  <si>
    <t>20260731-01-02363</t>
  </si>
  <si>
    <t>1001001500148L922512110467</t>
  </si>
  <si>
    <t>1-EUO1118</t>
  </si>
  <si>
    <t>中海尚学府2-2-901</t>
  </si>
  <si>
    <t>2026-07-30 15:19:38 自助代报：吸油烟机 安装 03-z5ta 2026/07/31 00:00 上门联系人：刘青。/代报人：焦鹏飞（19509519593+宁夏）</t>
  </si>
  <si>
    <t>20260730-01-22683</t>
  </si>
  <si>
    <t>1002004300087L402606020421</t>
  </si>
  <si>
    <t>工单创建者-电商客服时代接待胡胜红,手机号13986575894,JZT-TF27B-12T灶具安装，需要加急明天上午的师傅上门，辛苦师傅上门前电联客户15292997118</t>
  </si>
  <si>
    <t>1-EUXI0RW</t>
  </si>
  <si>
    <t>林溪府8-1-301</t>
  </si>
  <si>
    <t>2026-7-31 14:41:54油烟机预埋烟管，今天已上门。/95759</t>
  </si>
  <si>
    <t>经销商送方太防火阀</t>
  </si>
  <si>
    <t>1-EUNL3XA</t>
  </si>
  <si>
    <t>甘肃省天水市甘谷县大像山镇冀城家私城</t>
  </si>
  <si>
    <t>FGDG20260730018734</t>
  </si>
  <si>
    <t>工单创建者-电商客服杨心怡,手机号13337391542,每誉代报洗碗机上门设计JBSD2T-J10,需尺寸测量新装设计确定J10能否安装，确定左右洗碗机,每誉为独立的集团第二品牌，请勿推荐嵌洗</t>
  </si>
  <si>
    <t>20260730-01-20847</t>
  </si>
  <si>
    <t>1002003400040L472307240054</t>
  </si>
  <si>
    <t>1-EUWH4H0</t>
  </si>
  <si>
    <t>空北街道中海望京府3号楼908</t>
  </si>
  <si>
    <t>FGDG20260731014593</t>
  </si>
  <si>
    <t>2026-7-31 13:11:51 灶具面板特别烫，【保内】，精装房，期望7/31下午三点前上门/96032</t>
  </si>
  <si>
    <t>20260731-02-16182</t>
  </si>
  <si>
    <t>JZT-TH81B-12T</t>
  </si>
  <si>
    <t>1008000600011L732604080044</t>
  </si>
  <si>
    <t>1-DWW1HL8</t>
  </si>
  <si>
    <t>秀川街道兰州万达城未来之光7栋2903</t>
  </si>
  <si>
    <t>2026-7-30 15:36:12 安装水槽洗碗机，台面孔好，水电好，要求7/30上门。/95752货已到</t>
  </si>
  <si>
    <t>20260730-01-23667</t>
  </si>
  <si>
    <t>JBSD2T-YU10L</t>
  </si>
  <si>
    <t>1001001500161L942606060080</t>
  </si>
  <si>
    <t>2-145-2723</t>
  </si>
  <si>
    <t>滨河公寓 1507号</t>
  </si>
  <si>
    <t>FGDG20260730025490</t>
  </si>
  <si>
    <t>2026-07-30 17:16:31 自助代报：吸油烟机 安装  2026/07/31 00:00 上门联系人：刘顾客。/代报人：赵莎（13999806220+乌鲁木齐）</t>
  </si>
  <si>
    <t>20260730-01-28726</t>
  </si>
  <si>
    <t>东河湾三期东区9-2-1503</t>
  </si>
  <si>
    <t>FGDG20260730025746</t>
  </si>
  <si>
    <t>2026-07-30 17:21:09【   oHxa_jtQXouRlc1tQVZx9EYcZj-M         】 【 代报】     上门设计智慧水槽x20max   ，      7/31     上门。/95763</t>
  </si>
  <si>
    <t>安装设计图标记位置放水槽，可以安装智慧水槽左版的</t>
  </si>
  <si>
    <t>20260730-01-29021</t>
  </si>
  <si>
    <t>1001002100073L932409220218</t>
  </si>
  <si>
    <t>1-EUX5DCM</t>
  </si>
  <si>
    <t>荣华城17-1-1204</t>
  </si>
  <si>
    <t>FGDG20260731016870</t>
  </si>
  <si>
    <t>2026-7-31 14:12:16        安装烟机，【今天会上门】/95389</t>
  </si>
  <si>
    <t>20260731-01-18756</t>
  </si>
  <si>
    <t>CXW-358-JND2</t>
  </si>
  <si>
    <t>1001001500154L922607040290</t>
  </si>
  <si>
    <t>锦绣君悦1-1-502</t>
  </si>
  <si>
    <t>2026-7-31 14:13:57  18161550032 代报：  安装1件 货已到  8/1   /96944</t>
  </si>
  <si>
    <t>20260731-01-18849</t>
  </si>
  <si>
    <t>1001001500150L952607200295</t>
  </si>
  <si>
    <t>1-EU929Q4</t>
  </si>
  <si>
    <t>绿城润园14-1-502</t>
  </si>
  <si>
    <t>FGDG20260729003160</t>
  </si>
  <si>
    <t>2026-07-29 9:10:10【oaRmVjtfYqMqvAnqEKjl1Pbr6qyE】代报  14857976【全部送货】 约7.30送货，7.31安装烟灶/99613   时效提醒货已到</t>
  </si>
  <si>
    <t>20260729-01-03271</t>
  </si>
  <si>
    <t>1-T27WFO</t>
  </si>
  <si>
    <t>建国路355号11栋1号</t>
  </si>
  <si>
    <t>2026-7-30 22:18:22 油烟机小保养，已告知费用，7/31上午十点半。/95475</t>
  </si>
  <si>
    <t>20260730-02-36057</t>
  </si>
  <si>
    <t>1018001000002L752604250065</t>
  </si>
  <si>
    <t>1-EUXOJ36</t>
  </si>
  <si>
    <t>民族路6号街坊宝林苑 宝林苑5-1-1101</t>
  </si>
  <si>
    <t>FGDG20260731018746</t>
  </si>
  <si>
    <t>2026/07/31 14:56:53 用户通过微站自助预约：安装JBCD6E-04-G7 货已到   安装条件已确认   期望时间2026/07/31 00:00:00  客户备注：  提前联系客户预约时间。</t>
  </si>
  <si>
    <t>20260731-01-21013</t>
  </si>
  <si>
    <t>1009000600039L662604020043</t>
  </si>
  <si>
    <t>1-ERVB4TI</t>
  </si>
  <si>
    <t>中房东方云舒 东方云锦8-1151</t>
  </si>
  <si>
    <t>FGDG20260730021445</t>
  </si>
  <si>
    <t>2026-7-30 15:45:22 【代报】oaRmVjmK503a6PTitPFwkMCfqw4Y[2026-07-30 15:38:32]明天安装2件套 /97651货已到</t>
  </si>
  <si>
    <t>20260730-01-24113</t>
  </si>
  <si>
    <t>1001001500158L922607210245</t>
  </si>
  <si>
    <t>1-DWSNJYU</t>
  </si>
  <si>
    <t>山水佳苑5-2061</t>
  </si>
  <si>
    <t>FGDG20260730018022</t>
  </si>
  <si>
    <t>2026-07-30 14:28:05oaRmVjmK503a6PTitPFwkMCfqw4Y代报   烟灶需要这个客户明天要通燃气，所以联系客户货到就安装，客户要求到货就安装97941送安同天</t>
  </si>
  <si>
    <t>前期预埋烟管如有用户来电告知师傅电话勿建催单给预咨用户不在现场</t>
  </si>
  <si>
    <t>20260730-01-20022</t>
  </si>
  <si>
    <t>1002004300077L472607020359</t>
  </si>
  <si>
    <t>FGDG20260730018023</t>
  </si>
  <si>
    <t>1002004300107L462509110125</t>
  </si>
  <si>
    <t>1-EJS3RV2</t>
  </si>
  <si>
    <t>九原区恒大珺庭3栋一单元702</t>
  </si>
  <si>
    <t>FGDG20260706023006</t>
  </si>
  <si>
    <t>2026-7-6 16:13:08 13171209027代报：安装1件，送安同天，预约 7/8 上门/96640</t>
  </si>
  <si>
    <t>20260706-01-26127</t>
  </si>
  <si>
    <t>1002003700113L412607060066</t>
  </si>
  <si>
    <t>1-5JD6GW8</t>
  </si>
  <si>
    <t>凤凰新城小区 3栋1单元702</t>
  </si>
  <si>
    <t>2026-7-30 12:28:12 oHxa_jqfMw13PR78sD7SDZu59gVg[代报：明天安装麻烦备注早一点。因为客户家燃气灶坏了，吃不上饭 。/9402送安同天</t>
  </si>
  <si>
    <t>用户认为换电池不应收费  情绪激动技师为了用户不投诉减免20</t>
  </si>
  <si>
    <t>1002003400031L452007100232</t>
  </si>
  <si>
    <t>1-2HQB3OG</t>
  </si>
  <si>
    <t>西城街荣和城六期16号楼1单元1004</t>
  </si>
  <si>
    <t>FGDG20260731011212</t>
  </si>
  <si>
    <t>2026-07-31 11:50:22  灶具，打不着火，（打不着火），已指导，已提醒保修政策，要求2026-07-31 00:00:00上门，联系138****8209  来电号码联系人id: 1-26L4TRH /智能语音机器人</t>
  </si>
  <si>
    <t>内结保外维修  减免30   换电池收费用户情绪激动</t>
  </si>
  <si>
    <t>20260731-02-12274</t>
  </si>
  <si>
    <t>1-ET9O7CO</t>
  </si>
  <si>
    <t>梧桐街中海世家13栋1单元902</t>
  </si>
  <si>
    <t>2026-7-25 16:08:57 安装烟机，需要跟做橱柜的师傅一起上门其他条件好，预约7/28./95499货已到2026-7-31 09:59:50   用户希望 跟技师说  7/31下午3点上门，用户说早上没人，，/95755</t>
  </si>
  <si>
    <t>20260725-01-26468</t>
  </si>
  <si>
    <t>1-DBMPI78</t>
  </si>
  <si>
    <t>兴泰东河湾北区洋房8-2-601</t>
  </si>
  <si>
    <t>2026-07-27 12:51:45  oaRmVjvepqWLq863oyXEJr0ZD00I代报，约7.28上门看看烟机EM12T那块。/97493坏了？需要维修</t>
  </si>
  <si>
    <t>20260727-02-16141</t>
  </si>
  <si>
    <t>1001000900421L512607090747</t>
  </si>
  <si>
    <t>1-E4LBUTK</t>
  </si>
  <si>
    <t>甘肃兰州市西固区陈坪街道天庆国际新城c区34号楼342602号</t>
  </si>
  <si>
    <t>即装即用，大板吊顶，无法拍照</t>
  </si>
  <si>
    <t>20260727-01-18946</t>
  </si>
  <si>
    <t>1001003400007L252606030217</t>
  </si>
  <si>
    <t>1-EUWIAKA</t>
  </si>
  <si>
    <t>菜子十里铺</t>
  </si>
  <si>
    <t>FGDG20260731014687</t>
  </si>
  <si>
    <t>2026/07/31 13:15:10 用户通过微站自助预约：吸油烟机安装 货已到   安装条件已确认   期望时间2026/07/31 00:00:00  客户备注：  提前联系客户预约时间。</t>
  </si>
  <si>
    <t>20260731-01-16284</t>
  </si>
  <si>
    <t>1-EUONT9U</t>
  </si>
  <si>
    <t>河北东路康城果岭二期C座1003</t>
  </si>
  <si>
    <t>FGDG20260730022594</t>
  </si>
  <si>
    <t>工单创建者-电商客服朱骁玄,手机号13175933362,电商代报油烟机上门设计CXW-358-R3,需尺寸测量换装设计需要测量</t>
  </si>
  <si>
    <t>20260730-01-25482</t>
  </si>
  <si>
    <t>1008000800012L732606160045</t>
  </si>
  <si>
    <t>1-E0T2PH2</t>
  </si>
  <si>
    <t>恒河湾小区6-3-102</t>
  </si>
  <si>
    <t>2026-07-30 17:29:30 自助代报：水槽洗碗机 安装 吸油烟机 安装 灶具 调试  2026/07/31 00:00 上门联系人：周。/代报人：胡亮亮（15120580884+新华凌京东方太店）</t>
  </si>
  <si>
    <t>17854869311-BXY49OL</t>
  </si>
  <si>
    <t>1001001500154L922606100441</t>
  </si>
  <si>
    <t>1-EUSU480</t>
  </si>
  <si>
    <t>绿城润园18号楼2单元102</t>
  </si>
  <si>
    <t>2026-07-31 08:39:32  油烟机预埋烟管，货未到，烟道孔好，联系130****1012，2026-07-31 00:00:00上门 /智能语音机器人</t>
  </si>
  <si>
    <t>20260731-01-01651</t>
  </si>
  <si>
    <t>JBS2T-X20L</t>
  </si>
  <si>
    <t>1026000100000L702512270181</t>
  </si>
  <si>
    <t>1-E5870DC</t>
  </si>
  <si>
    <t>万达天山樾 D栋2单元2201</t>
  </si>
  <si>
    <t>FGDG20260730029543</t>
  </si>
  <si>
    <t>2026-7-30 19:31:24 用户反馈智慧水槽那边没有下水套件，要求核实，麻烦技师回复联系/98293</t>
  </si>
  <si>
    <t>指导说明，用户不确定少不少配件，检查完以后派配件齐全</t>
  </si>
  <si>
    <t>20260730-01-33366</t>
  </si>
  <si>
    <t>1001003400006L132607130487</t>
  </si>
  <si>
    <t>1-EUWO4CI</t>
  </si>
  <si>
    <t>尚大成未来域 20栋4单元301</t>
  </si>
  <si>
    <t>2026-7-31 13:29:47，19999191605代报安装烟机，今天会上门。/953522026-7-31 15:09:54 15520802251技师反馈修改成预埋烟管。/95780</t>
  </si>
  <si>
    <t>20260731-01-16874</t>
  </si>
  <si>
    <t>1-EUQ8V0A</t>
  </si>
  <si>
    <t>内蒙古锡林郭勒盟太仆寺旗宝昌镇御品上院-10号楼2单元202室</t>
  </si>
  <si>
    <t>FGDG20260730027853</t>
  </si>
  <si>
    <t>工单创建者-电商客服方太俊才专卖店03,手机号15062007088,电商代报嵌入式洗碗机上门设计JBCD7E-03-V18,需尺寸测量新装设计《京东》麻烦师傅明天上门测量下能否安装，油烟机灶具洗碗机谢谢提前联系下客户15047952030</t>
  </si>
  <si>
    <t>看：用户家橱柜未做；做：已和业主及装修人员对接洗碗机 碗机 灶具安装尺寸；结：按标准尺寸做预留可以安装</t>
  </si>
  <si>
    <t>20260730-01-31422</t>
  </si>
  <si>
    <t>1001002100031L942203080132</t>
  </si>
  <si>
    <t>1-EU341R0</t>
  </si>
  <si>
    <t>可克达拉市金梁镇 详细地址 汉江东路 555 号悦江南小区 17 号楼 3 单元 201 室</t>
  </si>
  <si>
    <t>FGDG20260728018324</t>
  </si>
  <si>
    <t>工单创建者-电商客服艺趣接待吕军,手机号17376147030,烟机油烟倒灌，提前联系顾客电话13893416903。</t>
  </si>
  <si>
    <t>给用户解释清楚了，后面自己装。</t>
  </si>
  <si>
    <t>20260728-02-20815</t>
  </si>
  <si>
    <t>1008000800040L732605290165</t>
  </si>
  <si>
    <t>FGDG20260730021444</t>
  </si>
  <si>
    <t>1001000900421L512607230435</t>
  </si>
  <si>
    <t>1-EUOO2KA</t>
  </si>
  <si>
    <t>小桥大街街道泰达润园小区</t>
  </si>
  <si>
    <t>FGDG20260730022618</t>
  </si>
  <si>
    <t>2026-07-30 16:10:14  安装吸油烟机，货到，烟道孔好，已提醒橱柜（技师上门前再确认下），联系199****2594，协商2026-07-31 16:00:00上门 /智能语音机器人</t>
  </si>
  <si>
    <t>20260730-01-25525</t>
  </si>
  <si>
    <t>1002004300146L452607170480</t>
  </si>
  <si>
    <t>FGDG20260731015864</t>
  </si>
  <si>
    <t>1001001500153L922607130377</t>
  </si>
  <si>
    <t>1-EUVJEVA</t>
  </si>
  <si>
    <t>南昌北路华美丽景苑3-1-502</t>
  </si>
  <si>
    <t>2026-7-31 11:47:22 18099277373代报：安装油烟机，货已到，加急7/31上门。/96499</t>
  </si>
  <si>
    <t>20260731-01-12144</t>
  </si>
  <si>
    <t>1-EURJK9U</t>
  </si>
  <si>
    <t>天山牧歌2期A区8号楼2单元901</t>
  </si>
  <si>
    <t>2026-7-30 20:17:03 烟机小保养，198，要求7/31上门。/95624</t>
  </si>
  <si>
    <t>20260730-02-34433</t>
  </si>
  <si>
    <t>17854948041-3PMIF0M</t>
  </si>
  <si>
    <t>1002004300103L462607030455</t>
  </si>
  <si>
    <t>FGDG20260727016828</t>
  </si>
  <si>
    <t>1001001500123L952606250158</t>
  </si>
  <si>
    <t>1-EUC7N4O</t>
  </si>
  <si>
    <t>兰州新区中川镇省兰州新区终南山路瑞辰金兰府9号楼二单元501</t>
  </si>
  <si>
    <t>FGDG20260729014554</t>
  </si>
  <si>
    <t>2026-7-29 12:50:56，货已到，安装油烟机，橱柜未好，7/31下午/95770已联系内线，告知如果用户表明自己是兰州新区的，登记在永登县，隔天可以上门</t>
  </si>
  <si>
    <t>用户男，在现场，已按用户要求，安装用户自己购买的可调节挂架，，免费安装</t>
  </si>
  <si>
    <t>20260729-01-16008</t>
  </si>
  <si>
    <t>2026-7-30 20:22:27  油烟机小保养，收费198元，要求7/31上门。/96991</t>
  </si>
  <si>
    <t>20260730-02-34460</t>
  </si>
  <si>
    <t>1004001300033L522607070094</t>
  </si>
  <si>
    <t>1-EQP3AEM</t>
  </si>
  <si>
    <t>清林雅苑10-1-101</t>
  </si>
  <si>
    <t>2026/07/31 14:17:24 用户通过微站自助预约：热水器安装 货已到   安装条件已确认   期望时间2026/07/31 00:00:00  客户备注：  提前联系客户预约时间。</t>
  </si>
  <si>
    <t>1008000800030L702511250150</t>
  </si>
  <si>
    <t>1-DU3PQPC</t>
  </si>
  <si>
    <t>万科时代都会30-14-7</t>
  </si>
  <si>
    <t>FGDG20260730003532</t>
  </si>
  <si>
    <t>2026-07-30 9:17:12  oHxa_jnzIEAW51baZnBY3UPbUsVA代报： JBSD3F-03-X20MaxZTD200M-02-X20ZKW45-S2明日安装。/96529货已到</t>
  </si>
  <si>
    <t>已完成，即装即用用户自备角阀免费安装，如后期漏水与安装人员无关，已检查各接口处是否漏水</t>
  </si>
  <si>
    <t>20260730-01-03588</t>
  </si>
  <si>
    <t>1002003800026L412605180807</t>
  </si>
  <si>
    <t>1-EUR6AR0</t>
  </si>
  <si>
    <t>碧桂园江山府10-2701</t>
  </si>
  <si>
    <t>1001001500155L932606090742</t>
  </si>
  <si>
    <t>FGDG20260730029885</t>
  </si>
  <si>
    <t>2026-7-30 19:44:32 油烟机安装，放置灶具，货已到，条件好，气未通，协商失败先放置，【指定资深技师上门】要求7/31早上/957602026-7-31 15:01:03 18139888818代报，增加灶具调试。/95397</t>
  </si>
  <si>
    <t>1009000500016L342412070011</t>
  </si>
  <si>
    <t>1-ENJ5FXA</t>
  </si>
  <si>
    <t>群科新区佳豪月水湾2号楼1502</t>
  </si>
  <si>
    <t>化隆回族自治县</t>
  </si>
  <si>
    <t>20260731-02-19314</t>
  </si>
  <si>
    <t>JZY-ZK42-02-X2.i</t>
  </si>
  <si>
    <t>17854832741-JS5871</t>
  </si>
  <si>
    <t>EMC5</t>
  </si>
  <si>
    <t>1001000900192L062105310038</t>
  </si>
  <si>
    <t>1-3L63ODE</t>
  </si>
  <si>
    <t>新疆头屯河街道红岩街515号北新雅居3-2-101</t>
  </si>
  <si>
    <t>2026-7-30 15:06:23 【经销商18509914492代报】油烟机小保养，要求 7/31上门/96683</t>
  </si>
  <si>
    <t>20260730-02-21998</t>
  </si>
  <si>
    <t>CXW-258-EMC5</t>
  </si>
  <si>
    <t>1004002100015L512504140046</t>
  </si>
  <si>
    <t>1-EMMY0X4</t>
  </si>
  <si>
    <t>雁领名筑5－1－801</t>
  </si>
  <si>
    <t>FGDG20260731018749</t>
  </si>
  <si>
    <t>2026/07/31 14:56:56 用户通过微站自助预约：热水器安装,灶具调试 货已到   安装条件已确认   期望时间2026/07/31 00:00:00  客户备注：  提前联系客户预约时间。 请技师根据用户家实际情况进行录单。</t>
  </si>
  <si>
    <t>20260731-01-21017</t>
  </si>
  <si>
    <t>1009000800010L672606200042</t>
  </si>
  <si>
    <t>FGDG20260730003533</t>
  </si>
  <si>
    <t>1001001500155L932605110251</t>
  </si>
  <si>
    <t>1-A1NZ4M4</t>
  </si>
  <si>
    <t>远东天润住宅小区343</t>
  </si>
  <si>
    <t>FGDG20260731019486</t>
  </si>
  <si>
    <t>2026/07/31 15:13:41 用户通过微站自助预约：吸油烟机安装 货已到   安装条件已确认   期望时间2026/08/01 00:00:00  客户备注：  提前联系客户预约时间。</t>
  </si>
  <si>
    <t>用户使用不用防护</t>
  </si>
  <si>
    <t>20260731-01-21903</t>
  </si>
  <si>
    <t>1002004300098L452604090302</t>
  </si>
  <si>
    <t>FGDG20260731018750</t>
  </si>
  <si>
    <t>EM17T</t>
  </si>
  <si>
    <t>1001000900139L082005140134</t>
  </si>
  <si>
    <t>1-2MVGNIW</t>
  </si>
  <si>
    <t>吉祥花园 长宁路西院A4-1-1402</t>
  </si>
  <si>
    <t>2026/07/26 14:21:00 用户通过微站自助预约：维修CXW-200-EM17T 已提醒保修政策  吸油烟机按键问题 期望时间2026/07/28 00:00:00  。</t>
  </si>
  <si>
    <t>20260726-02-19817</t>
  </si>
  <si>
    <t>CXW-200-EM17T</t>
  </si>
  <si>
    <t>1002004500014L422604030194</t>
  </si>
  <si>
    <t>1-ETXRX7Q</t>
  </si>
  <si>
    <t>翠泉路新泉小区4号楼1单元301室</t>
  </si>
  <si>
    <t>17855573831-5I25QF3</t>
  </si>
  <si>
    <t>1002001900386L401903240630</t>
  </si>
  <si>
    <t>1-RBWNL0</t>
  </si>
  <si>
    <t>绿地公馆7-1-604</t>
  </si>
  <si>
    <t>2026-7-31 15:15:55 维修灶具，面板/玻璃碎裂【保外】今天已上门。/95492</t>
  </si>
  <si>
    <t>旧件无法运输，无旧件回收</t>
  </si>
  <si>
    <t>20260731-02-22024</t>
  </si>
  <si>
    <t>1001000900226L062106030038</t>
  </si>
  <si>
    <t>1-EUPVL08</t>
  </si>
  <si>
    <t>恒昌二期40号楼1单元201</t>
  </si>
  <si>
    <t>FGDG20260730026750</t>
  </si>
  <si>
    <t>2026-07-30 17:49:46  吸油烟机，噪音异响相关-烟，（噪音异响），已提醒保修政策，要求2026-07-31 00:00:00上门，联系181****0577  来电号码联系人id: 1-DBG5R95 /智能语音机器人</t>
  </si>
  <si>
    <t>客户家油烟机油腻太多，涡轮打的油腻在响，已经上门处理好了</t>
  </si>
  <si>
    <t>20260730-02-30118</t>
  </si>
  <si>
    <t>JEM7A-12T</t>
  </si>
  <si>
    <t>1002003500042L412203030024</t>
  </si>
  <si>
    <t>1-7R5XEDU</t>
  </si>
  <si>
    <t>鹏程欧雅华府小区 1栋1单元9</t>
  </si>
  <si>
    <t>2026-7-31 15:05:51  灶具一边打不着火，无火花，今天已上门。/95773【保内】</t>
  </si>
  <si>
    <t>上门查看机器左边不点火，更换点火器后正常。</t>
  </si>
  <si>
    <t>20260731-02-21569</t>
  </si>
  <si>
    <t>1003001000000L212606250052</t>
  </si>
  <si>
    <t>FGDG20260730003534</t>
  </si>
  <si>
    <t>智慧碗柜</t>
  </si>
  <si>
    <t>ZTD200M-02-X20</t>
  </si>
  <si>
    <t>全嵌式消毒柜</t>
  </si>
  <si>
    <t>1002004500003L422512270130</t>
  </si>
  <si>
    <t>1-DFN7C2M</t>
  </si>
  <si>
    <t>多伦诺尔镇会盟大街东方世纪城23-3-401</t>
  </si>
  <si>
    <t>FGDG20260729013280</t>
  </si>
  <si>
    <t>2026-07-29 12:25:19【   oHxa_jh3GZ_CGXlwpcuKH9cjd08g  】代报    灶具 这个右边会自己灭火  需要检测一下      /9168  【保内】</t>
  </si>
  <si>
    <t>20260729-02-14652</t>
  </si>
  <si>
    <t>1008000800001L732507210159</t>
  </si>
  <si>
    <t>1-E2Q6VDC</t>
  </si>
  <si>
    <t>枫林湾44号楼1单元901</t>
  </si>
  <si>
    <t>2026-7-30 09:44:58  安装水槽洗碗机，货已到，条件好，7/31上门。/95773</t>
  </si>
  <si>
    <t>1001001500155L932604150030</t>
  </si>
  <si>
    <t>1-E8ZACZA</t>
  </si>
  <si>
    <t>长春北路幸福西北家园16号楼1单元2001</t>
  </si>
  <si>
    <t>2026-7-31 15:07:46  安装烟机，灶具调试，货已到，今天会上门。/95773</t>
  </si>
  <si>
    <t>20260731-01-21642</t>
  </si>
  <si>
    <t>1002004300103L462604150062</t>
  </si>
  <si>
    <t>FGDG20260731019261</t>
  </si>
  <si>
    <t>1002003800019L602507050061</t>
  </si>
  <si>
    <t>1-C5G5I5I</t>
  </si>
  <si>
    <t>碧桂园小区3号楼1单元2002</t>
  </si>
  <si>
    <t>2026/07/31 12:26:26 用户通过微站自助预约：灶具调试 货已到   安装条件已确认   期望时间2026/07/31 00:00:00  客户备注：  提前联系客户预约时间。</t>
  </si>
  <si>
    <t>1001003300012L952605060271</t>
  </si>
  <si>
    <t>工单创建者-电商客服杨月楠,手机号18538201293,安装2026-7-31 13:05:09 代报17716906075 增加调试灶具。/95677</t>
  </si>
  <si>
    <t>1018001000002L752604250160</t>
  </si>
  <si>
    <t>1-EUN9COC</t>
  </si>
  <si>
    <t>居然之家方太店</t>
  </si>
  <si>
    <t>FGDG20260730028653</t>
  </si>
  <si>
    <t>2026-7-30 18:52:17 15705687875代报，烟机和灶具，嵌入式洗碗机，蒸烤烹饪机上样，7/31一点上门。/95364</t>
  </si>
  <si>
    <t>20260730-08-32340</t>
  </si>
  <si>
    <t>1008000800029L702607150100</t>
  </si>
  <si>
    <t>南湖北路德泰南湖居小区1-1504</t>
  </si>
  <si>
    <t>2026-7-30 15:33:27  13999243525代报 安装1 件套，要求7/31 上门。/96503送安同天</t>
  </si>
  <si>
    <t>20260730-01-23437</t>
  </si>
  <si>
    <t>1002004300103L462512190111</t>
  </si>
  <si>
    <t>1-EFR25VU</t>
  </si>
  <si>
    <t>八一路街道中房·东方云锦4栋1062室</t>
  </si>
  <si>
    <t>FGDG20260730003554</t>
  </si>
  <si>
    <t>2026/07/30 09:18:45 用户通过微站自助预约：灶具调试 货已到   安装条件已确认   期望时间2026/07/31 00:00:00  客户备注：  提前联系客户预约时间。</t>
  </si>
  <si>
    <t>20260730-01-03614</t>
  </si>
  <si>
    <t>1009000600034L662606110093</t>
  </si>
  <si>
    <t>FGDG20260730028652</t>
  </si>
  <si>
    <t>1008000800041L732605260082</t>
  </si>
  <si>
    <t>1-EU47WZC</t>
  </si>
  <si>
    <t>第五中学家属院4-3-601</t>
  </si>
  <si>
    <t>2026/07/31 13:23:01 用户通过微站自助预约：安装JBSD2F-03-X2L 货已到   安装条件已确认   期望时间2026/07/31 00:00:00  客户备注：  提前联系客户预约时间。2026-7-31 14:22:38  用户联系不上技师，技师电话未拨通，已联系内线转达技师回拨/95751</t>
  </si>
  <si>
    <t>1001003400005L252606040189</t>
  </si>
  <si>
    <t>1-EU5ZESS</t>
  </si>
  <si>
    <t>茹河花园 郑河街7-4-101</t>
  </si>
  <si>
    <t>2026/07/28 18:31:21 用户通过微站自助预约：安装CXW-358-T35(不带罩) 货已到   安装条件已确认   期望时间2026/07/29 09:00:00  客户备注：  提前联系客户预约时间。【已提醒上门时效，请实地提前安排】</t>
  </si>
  <si>
    <t>20260728-01-32680</t>
  </si>
  <si>
    <t>1001003400007L252605290211</t>
  </si>
  <si>
    <t>1-EUP5MTY</t>
  </si>
  <si>
    <t xml:space="preserve"> 天疆骊城9栋2单元1804</t>
  </si>
  <si>
    <t>FGDG20260730024345</t>
  </si>
  <si>
    <t>2026-07-30 16:48:13 自助代报：CXW-358-T31(不带罩) 安装  2026/07/31 00:00 上门联系人：刘伟。/代报人：武冬霞（15148999945+同利友谊店）</t>
  </si>
  <si>
    <t>20260730-01-27437</t>
  </si>
  <si>
    <t>1001001500123L952606250166</t>
  </si>
  <si>
    <t>1-EURTAG8</t>
  </si>
  <si>
    <t>桃园小区 7栋1单元1102</t>
  </si>
  <si>
    <t>2026/07/31 14:49:53 用户通过微站自助预约：安装CXW-358-Z7TX（不带罩） 货已到   安装条件已确认   期望时间2026/07/31 00:00:00  客户备注：  提前联系客户预约时间。</t>
  </si>
  <si>
    <t>用户强烈要求烟道止逆阀由用户后期自行安装</t>
  </si>
  <si>
    <t>20260731-01-20607</t>
  </si>
  <si>
    <t>JA6B-12T</t>
  </si>
  <si>
    <t>LS100000000000000010525963</t>
  </si>
  <si>
    <t>1-EUOTARA</t>
  </si>
  <si>
    <t>师大附中6-1103</t>
  </si>
  <si>
    <t>2026-7-30 16:19:07  女士购买灶具 JZT-JA6B-12T  火盖，麻烦今天联系 。/8318</t>
  </si>
  <si>
    <t>用户自购配件，灶具无法抬起，条码无法录入</t>
  </si>
  <si>
    <t>20260730-08-26113</t>
  </si>
  <si>
    <t>1001002400015L122606100242</t>
  </si>
  <si>
    <t>2-31K-4385</t>
  </si>
  <si>
    <t>万泰城上城南门14-2-902</t>
  </si>
  <si>
    <t>2026-07-31 09:41:28 内部顾客（oHxa_jmHN6vRiAHsrWP6ZlJsX36E）通过智能文本报单：  内蒙古自治区 锡林郭勒盟 锡林浩特市 万泰城上城南门14-2-902  安装烟机 预约7/31下午</t>
  </si>
  <si>
    <t>20260731-01-04493</t>
  </si>
  <si>
    <t>1002004300059L462509284015</t>
  </si>
  <si>
    <t>1-EUYAYQQ</t>
  </si>
  <si>
    <t>青云小区一段建材楼5栋2单元2楼东户</t>
  </si>
  <si>
    <t>FGDG20260731020798</t>
  </si>
  <si>
    <t>2026/07/31 15:44:50 用户通过微站自助预约：灶具调试 货已到   安装条件已确认   期望时间2026/07/31 00:00:00  客户备注：  提前联系客户预约时间。</t>
  </si>
  <si>
    <t>20260731-01-23507</t>
  </si>
  <si>
    <t>JSG31-D16E2-FR</t>
  </si>
  <si>
    <t>1004000900013L522010070029</t>
  </si>
  <si>
    <t>1-2T4TZX2</t>
  </si>
  <si>
    <t>荣和城六期七号楼二单元1001</t>
  </si>
  <si>
    <t>2026-7-31 13:51:50 热水器热水不出水，打不着火，7/31上门。/95479【保外】</t>
  </si>
  <si>
    <t>1001000900344L272604230618</t>
  </si>
  <si>
    <t>1-39PHLF4</t>
  </si>
  <si>
    <t>香山公园8号楼2单元602</t>
  </si>
  <si>
    <t>2026-7-31 12:13:46 烟机多次安装，已告知收费标准，7/31上门。/95785</t>
  </si>
  <si>
    <t>20260731-01-13528</t>
  </si>
  <si>
    <t>三道岭距离哈密市区96公里</t>
  </si>
  <si>
    <t>1001003300012L572607080344</t>
  </si>
  <si>
    <t>1-EUIOJQ8</t>
  </si>
  <si>
    <t>三道岭镇三道岭龙门宾馆</t>
  </si>
  <si>
    <t>FGDG20260730001309</t>
  </si>
  <si>
    <t>2026-07-30 08:33:25，安装吸油烟机，货未到：预计07/31到，烟道孔好，已提醒橱柜（技师上门前再确认下），联系180****2970，顾客期望07月31日上门，协商至08月01日下午上门 /智能外呼机器人</t>
  </si>
  <si>
    <t>20260730-01-01388</t>
  </si>
  <si>
    <t>1001000900413L252607131514</t>
  </si>
  <si>
    <t>金地江山风华1期 H5栋1单元1902</t>
  </si>
  <si>
    <t>FGDG20260730007290</t>
  </si>
  <si>
    <t>20260730-01-07600</t>
  </si>
  <si>
    <t>1001001500153L922607070059</t>
  </si>
  <si>
    <t>FGDG20260730028650</t>
  </si>
  <si>
    <t>1009000500033L682603300003</t>
  </si>
  <si>
    <t>1-EDFJVQG</t>
  </si>
  <si>
    <t>东方云锦6号楼1141室</t>
  </si>
  <si>
    <t>FGDG20260730028976</t>
  </si>
  <si>
    <t>2026-7-30 19:06:31 厨电18209789298代报：安装灶蒸烤烹饪机  7/31./96848货已到</t>
  </si>
  <si>
    <t>20260730-01-32716</t>
  </si>
  <si>
    <t>销售赠送止逆阀</t>
  </si>
  <si>
    <t>1001002900010L252607220016</t>
  </si>
  <si>
    <t>1-EIU4GK2</t>
  </si>
  <si>
    <t>凤凰华府C区11-1-1602</t>
  </si>
  <si>
    <t>2026-07-30 15:47:27 自助代报：吸油烟机 安装 烟机T1 2026/07/31 00:00 上门联系人：用户。/代报人：焦鹏飞（19509519593+宁夏）</t>
  </si>
  <si>
    <t>1004001900008L522508110080</t>
  </si>
  <si>
    <t>1-DYEH38K</t>
  </si>
  <si>
    <t>大德15-2-401</t>
  </si>
  <si>
    <t>FGDG20260730025169</t>
  </si>
  <si>
    <t>2026/07/30 17:08:55 用户通过微站自助预约：热水器安装，因客户家安装条件还未具备或对安装条件有疑问，要求服务技师进行远程服务，17点后预约，请技师在第二天早上9点前联系顾客并回传结果。    客户备注：。</t>
  </si>
  <si>
    <t>20260730-01-28362</t>
  </si>
  <si>
    <t>1009000600026L672504110096</t>
  </si>
  <si>
    <t>1-APVUZKI</t>
  </si>
  <si>
    <t>阅海锦绣东区6-2-1202</t>
  </si>
  <si>
    <t>2026/07/28 20:44:14 用户通过微站自助预约：维修ZK46-02-TS2.i 已提醒保修政策  蒸烤烹饪机照明灯问题 期望时间2026/07/29 17:00:00  照明灯不亮。</t>
  </si>
  <si>
    <t>20260728-02-35947</t>
  </si>
  <si>
    <t>1001000900406L272606020029</t>
  </si>
  <si>
    <t>1-EUYEOGW</t>
  </si>
  <si>
    <t>西水湾后勤部</t>
  </si>
  <si>
    <t>FGDG20260731021110</t>
  </si>
  <si>
    <t>2026-07-31 15:52:29 内部顾客（oHxa_jtqiPnRZSVJvrJ0Q_fN5DYI）通过智能文本报单：报单用户甘肃省定西市安定区西水湾后勤部到了打电话油烟机安装，师傅今天会上门麻烦登记</t>
  </si>
  <si>
    <t>20260731-01-23890</t>
  </si>
  <si>
    <t>CXW-358-EMC3T</t>
  </si>
  <si>
    <t>CXW-258-JCD6(不带罩)</t>
  </si>
  <si>
    <t>1001002100004L942203220223</t>
  </si>
  <si>
    <t>1-EUA1SCY</t>
  </si>
  <si>
    <t>内蒙古乌兰察布市丰镇市新城区街道嘉禾小区6号楼3单元402</t>
  </si>
  <si>
    <t>工单创建者-电商客服时代接待李灿,手机号15037086857,2026年7月29日10:14:56顾客购买CXW-258-JCD6(不带罩)已安装使用，反馈说之前安装时，师傅没有把烟管和止逆阀链接好，现在需要师傅去处理下，需师傅7.31上午上门检查处理，辛苦师傅上门前电联顾客协商上门时间</t>
  </si>
  <si>
    <t>安装客户自购止逆阀</t>
  </si>
  <si>
    <t>丰镇市</t>
  </si>
  <si>
    <t>20260729-02-07109</t>
  </si>
  <si>
    <t>安装用户自购辅件—用户特殊需求</t>
  </si>
  <si>
    <t>1001003400007L252607160297</t>
  </si>
  <si>
    <t>1-EUPTJ66</t>
  </si>
  <si>
    <t>泰达润园8号楼1单元2-2</t>
  </si>
  <si>
    <t>FGDG20260730026578</t>
  </si>
  <si>
    <t>2026-7-30 17:43:50 13519750761代报：安装烟机 货已到   孔好 橱柜好 7/31上门。/95785</t>
  </si>
  <si>
    <t>20260730-01-29917</t>
  </si>
  <si>
    <t>1002003700097L412604200245</t>
  </si>
  <si>
    <t>FGDG20260730028651</t>
  </si>
  <si>
    <t>2026-7-30 18:52:17 15705687875代报，烟机和灶具，嵌入式洗碗机，蒸烤烹饪机上样，7/31一点上门。/953642026-7-31 15:55:13，加单一台灶具上下样，总共有两台灶具。/95667</t>
  </si>
  <si>
    <t>桃花源16号楼1单元402</t>
  </si>
  <si>
    <t>FGDG20260730030105</t>
  </si>
  <si>
    <t>工单创建者-电商客服孙涛,手机号13968379139,电商代报洗碗机上门设计JBSD2T-02-M6,需尺寸测量换装设计需要上门测量，提前电话联系/n【建单人号码】13968379139</t>
  </si>
  <si>
    <t>20260730-01-34029</t>
  </si>
  <si>
    <t>1002003400306L442605210686</t>
  </si>
  <si>
    <t>嘉临新时代11-2-201</t>
  </si>
  <si>
    <t>FGDG20260731019751</t>
  </si>
  <si>
    <t>2026-7-31 15:19:06 18097949695 代报  安装2 件套，货已到，今天已上门  /95636</t>
  </si>
  <si>
    <t>20260731-01-22255</t>
  </si>
  <si>
    <t>1002004300077L402601090017</t>
  </si>
  <si>
    <t>1-DQGK26G</t>
  </si>
  <si>
    <t>井坪苑 1栋1单元2</t>
  </si>
  <si>
    <t>FGDG20260731017263</t>
  </si>
  <si>
    <t>2026-7-31 14:22:52 13015044086代报：维修灶具，不好点火，要求7/31上门。/96210【保内】</t>
  </si>
  <si>
    <t>20260731-02-19237</t>
  </si>
  <si>
    <t>1002004300077L402607270141</t>
  </si>
  <si>
    <t>FGDG20260731021250</t>
  </si>
  <si>
    <t>1002004300107L462605280115</t>
  </si>
  <si>
    <t>1-EJZ1GHM</t>
  </si>
  <si>
    <t>润兰之城 2栋4单元1505</t>
  </si>
  <si>
    <t>2026-7-31 15:30:57 灶具调试，货已到，今天已上门。/95432</t>
  </si>
  <si>
    <t>1002003400306L442607200080</t>
  </si>
  <si>
    <t>1-ETACLDU</t>
  </si>
  <si>
    <t>宏源证券家属院 4栋101</t>
  </si>
  <si>
    <t>FGDG20260730014995</t>
  </si>
  <si>
    <t>2026-07-30 13:10:31 自助代报：JZT-02-TH13B-12T 调试  2026/07/31 00:00 上门联系人：王建忠。/代报人：多·曹玉萍（13209969125+乌鲁木齐）</t>
  </si>
  <si>
    <t>用户电话无人接听</t>
  </si>
  <si>
    <t>20260730-01-16452</t>
  </si>
  <si>
    <t>机身条码吊柜压死，无法拍到。说明书内条码丢失。</t>
  </si>
  <si>
    <t>1001001500097L912503080339</t>
  </si>
  <si>
    <t>1-B6A9DA0</t>
  </si>
  <si>
    <t>民生清林雅院8-2-801</t>
  </si>
  <si>
    <t>2026-07-30 22:12:00 客户通过多轮对话预约：维修CXW-358-Z7T（不带罩）  声音突然变大 已提醒保修政策   期望时间2026-07-31 11:00:00  客户备注：请技师提前联系。</t>
  </si>
  <si>
    <t>20260730-02-36000</t>
  </si>
  <si>
    <t>1001000900413L112607070446</t>
  </si>
  <si>
    <t>FGDG20260731019750</t>
  </si>
  <si>
    <t>1-EUYD8G4</t>
  </si>
  <si>
    <t>延安路【具体地址不清楚，技师上门前提前联系】</t>
  </si>
  <si>
    <t>FGDG20260731021015</t>
  </si>
  <si>
    <t>2026-7-31 15:47:45   油烟机自动会关机，需要技师电话联系下 ，客户想要咨询大概问题 /8267</t>
  </si>
  <si>
    <t>烟机使用一个小时后过热保护停机</t>
  </si>
  <si>
    <t>20260731-02-23757</t>
  </si>
  <si>
    <t>1013000500002L812307060004</t>
  </si>
  <si>
    <t>2-R3-3797</t>
  </si>
  <si>
    <t>东市民和县中景藁城1号商铺</t>
  </si>
  <si>
    <t>2026-7-31 15:27:32，门店样机净水机换滤芯，今天会上门。/95352</t>
  </si>
  <si>
    <t>更换滤芯</t>
  </si>
  <si>
    <t>20260731-08-22665</t>
  </si>
  <si>
    <t>（常温水）出水小</t>
  </si>
  <si>
    <t>滤芯堵塞（换滤芯改为保养单）</t>
  </si>
  <si>
    <t>1001002500001L942401190212</t>
  </si>
  <si>
    <t>1-DY5ZVQ0</t>
  </si>
  <si>
    <t>善元府8栋2口401</t>
  </si>
  <si>
    <t>FGDG20260731019345</t>
  </si>
  <si>
    <t>2026-7-31 15:10:29 安装1件 今天会上门/95470货已到</t>
  </si>
  <si>
    <t>烟机安装高度烟机上沿距离台面85公分，烟管顾客自行预埋，立即使用</t>
  </si>
  <si>
    <t>20260731-01-21767</t>
  </si>
  <si>
    <t>1-EUXNKG8</t>
  </si>
  <si>
    <t>汉宾乡天津路1888号牧歌家园3号楼2单元1101</t>
  </si>
  <si>
    <t>FGDG20260731018661</t>
  </si>
  <si>
    <t>工单创建者-电商客服孙紫明,手机号19826051024,电商代报灶具上门设计JZT-TX22-12T,需尺寸测量换装设计15559260819顾客要求7-31日傍晚上门测量安装尺寸，核对下顾客家里与工单气源是否相符，如产生费用提前告知，与顾客协商时间谢谢辛苦（开孔长宽尺寸麻烦备注下）辛苦告知顾客是否需要自备宝塔头</t>
  </si>
  <si>
    <t>20260731-01-20899</t>
  </si>
  <si>
    <t>1001001500158L942509160409</t>
  </si>
  <si>
    <t>1-ET1YLW8</t>
  </si>
  <si>
    <t>星辉翡翠华庭d座2101</t>
  </si>
  <si>
    <t>FGDG20260730015125</t>
  </si>
  <si>
    <t>2026-07-30 13:13:46  安装吸油烟机，货到，烟道孔好，已提醒橱柜（技师上门前再确认下），联系198****2345，2026-07-31 早上上门 /智能语音机器人</t>
  </si>
  <si>
    <t>20260730-01-16589</t>
  </si>
  <si>
    <t>1001000900410L112606290005</t>
  </si>
  <si>
    <t>1-EQXS83C</t>
  </si>
  <si>
    <t>金桥税务小区 税务小区东3-3-202</t>
  </si>
  <si>
    <t>2026-7-31 15:49:14  烟机安装+灶具调试，今天已上门  /95751</t>
  </si>
  <si>
    <t>20260731-01-23741</t>
  </si>
  <si>
    <t>1002003800028L602512110453</t>
  </si>
  <si>
    <t>1-E68W2L6</t>
  </si>
  <si>
    <t>东大街街道天一博士后1号楼3单元3052室</t>
  </si>
  <si>
    <t>FGDG20260731018965</t>
  </si>
  <si>
    <t>2026-7-31 14:59:33 放置灶具，货已到，台面孔好，气未通，协商失败先放置，要求7/31上门。/957602026-7-31 15:16:22   oHxa_joR2bFNa_nTG7AaTyR3F1UE【代报】   预约安装+7月31日下午+烟机+灶具。/96642</t>
  </si>
  <si>
    <t>20260731-01-21271</t>
  </si>
  <si>
    <t>CT03A</t>
  </si>
  <si>
    <t>1008000500009L732205080032</t>
  </si>
  <si>
    <t>1-5AFLRWY</t>
  </si>
  <si>
    <t>碧桂园文景城园丁园2号院30号楼604</t>
  </si>
  <si>
    <t>FGDG20260727030715</t>
  </si>
  <si>
    <t>2026-7-27 19:51:19  198****3788来电，水槽洗碗机报修，两年前刚用的时候能烘干现在烘不干了，用的都是玻璃餐具，标准洗模式，【保内】7/28上门，协商7/29。/96197</t>
  </si>
  <si>
    <t>联系男用户，下午上门，到时提前半小时电话联系。</t>
  </si>
  <si>
    <t>20260727-02-35564</t>
  </si>
  <si>
    <t>JPSD2T-C3A</t>
  </si>
  <si>
    <t>1001001500153L922606150553</t>
  </si>
  <si>
    <t>1-DN5W6RS</t>
  </si>
  <si>
    <t>内蒙古呼和浩特市伊泰华府晴翠a区6-1801</t>
  </si>
  <si>
    <t>2026-7-30 11:30:32 安装烟机，货已到，条件好，8/1上午上门。/95364</t>
  </si>
  <si>
    <t>20260730-01-11516</t>
  </si>
  <si>
    <t>EH16</t>
  </si>
  <si>
    <t>70066500L040910050473</t>
  </si>
  <si>
    <t>2-WN-4990</t>
  </si>
  <si>
    <t>金桥质量小区8-2-4-东</t>
  </si>
  <si>
    <t>2026-7-31 12:48:18 烟机开关异响，【保外】，顺便看下烟机能不能拆，不行就换新，8/1上午/96032</t>
  </si>
  <si>
    <t>20260731-02-15273</t>
  </si>
  <si>
    <t>CXW-189-EH16</t>
  </si>
  <si>
    <t>1002004300114L422606090355</t>
  </si>
  <si>
    <t>FGDG20260731021002</t>
  </si>
  <si>
    <t>1001000900407L272601250042</t>
  </si>
  <si>
    <t>1-EUS1VWS</t>
  </si>
  <si>
    <t>金叶佳苑3号楼2单元102</t>
  </si>
  <si>
    <t>2026-07-30 22:01:07  安装吸油烟机，货到，烟道孔好，已提醒橱柜（技师上门前再确认下），联系156****1075，2026-07-31 下午上门 /智能语音机器人</t>
  </si>
  <si>
    <t>20260730-01-35886</t>
  </si>
  <si>
    <t>CXW-358-EMC2T</t>
  </si>
  <si>
    <t>1001001500150L932509070100</t>
  </si>
  <si>
    <t>1-E82WJB8</t>
  </si>
  <si>
    <t>兰海兰萃壹号11号楼11栋1单元2303</t>
  </si>
  <si>
    <t>FGDG20260730021922</t>
  </si>
  <si>
    <t>2026-7-30 15:54:00    13359480901代报，安装烟机，货已到，7/31  。/95675</t>
  </si>
  <si>
    <t>客户要求只装烟机止回阀和烟管链接后期自行安装</t>
  </si>
  <si>
    <t>20260730-01-24664</t>
  </si>
  <si>
    <t>1008000800046L732605260152</t>
  </si>
  <si>
    <t>1-2XWDX5G</t>
  </si>
  <si>
    <t>碧桂园诺丁山4号院 1栋2单元101</t>
  </si>
  <si>
    <t>2026-7-29 16:42:51 19809318768代报；吸油烟机+水槽洗碗机+灶蒸烤烹饪机购买延长保修套餐。/96792</t>
  </si>
  <si>
    <t>20260729-08-27729</t>
  </si>
  <si>
    <t>1001001500153L922607030069</t>
  </si>
  <si>
    <t>1-EUNHFV4</t>
  </si>
  <si>
    <t>美林云际4-2-702</t>
  </si>
  <si>
    <t>FGDG20260730018381</t>
  </si>
  <si>
    <t>2026-7-30 14:35:50   18195169508代报  安装烟机+调试灶具，货已到，要求7/31上门。/9663</t>
  </si>
  <si>
    <t>20260730-01-20433</t>
  </si>
  <si>
    <t>JZT-ZZK60K-02-Y1</t>
  </si>
  <si>
    <t>1009001300021L682605290039</t>
  </si>
  <si>
    <t>1001002900025L142605220329</t>
  </si>
  <si>
    <t>1001001500155L912606100206</t>
  </si>
  <si>
    <t>1-EUQ5W9S</t>
  </si>
  <si>
    <t>令牌九号院2号楼1单元1502室</t>
  </si>
  <si>
    <t>2026-07-30 18:16:38  安装吸油烟机，货到，烟道孔好，已提醒橱柜（技师上门前再确认下），联系187****6995，2026-07-31 00:00:00上门 /智能语音机器人</t>
  </si>
  <si>
    <t>符合安装，已做好防护，</t>
  </si>
  <si>
    <t>20260730-01-31119</t>
  </si>
  <si>
    <t>17855040221-B5EZ4FU</t>
  </si>
  <si>
    <t>1001001500166L562606050091</t>
  </si>
  <si>
    <t>1-EUWCAEW</t>
  </si>
  <si>
    <t>天马尚城</t>
  </si>
  <si>
    <t>FGDG20260731014116</t>
  </si>
  <si>
    <t>2026-7-31 12:58:45，安装油烟机，技师今天会上门/95770</t>
  </si>
  <si>
    <t>20260731-01-15587</t>
  </si>
  <si>
    <t>1-ESX21WO</t>
  </si>
  <si>
    <t>川垣新区中房萨尔斯堡南区预埋止逆阀3号楼1单元801室</t>
  </si>
  <si>
    <t>2026-7-24 13:07:14  油烟机预埋烟管，安装防火止逆阀，货没到，已提醒收费，烟道孔好，用户已经有方太防火止回阀，已提醒当地为每周五出差上门，协商失败7/25早上，/957552026-7-24 13:17:13  协商失败用户依旧要求7/25早上 上门，/957552026-07-25 10:29:24 18997073283代报总部联系顾客确认门店，顾客青海省西宁市城东区南山东路68号中惠·紫金城，顾客表示下周五不行，要求下周日，已反馈实地。/973212026-07-25 10:29:24 18997073283代报总部联系顾客确认门店，顾客青海省西宁市城东区南山东路68号中惠·紫金城，顾客表示下周五不行，要求下周日，已反馈实地。/97321</t>
  </si>
  <si>
    <t>已预埋烟管</t>
  </si>
  <si>
    <t>20260724-01-17202</t>
  </si>
  <si>
    <t>1026000100001L732604220074</t>
  </si>
  <si>
    <t>1-E0AJNYE</t>
  </si>
  <si>
    <t>和平街二冶如意观承11号楼2单元402</t>
  </si>
  <si>
    <t>FGDG20260731001860</t>
  </si>
  <si>
    <t>2026-7-31 08:45:06智慧水槽安装，货已到，条件好，7/31下午。/95759</t>
  </si>
  <si>
    <t>20260731-01-01989</t>
  </si>
  <si>
    <t>1001001500155L932607070732</t>
  </si>
  <si>
    <t>1-EUNJLEI</t>
  </si>
  <si>
    <t>理想城小区4号楼2单元202</t>
  </si>
  <si>
    <t>工单创建者-电商客服占朝文（售后）,手机号13247717517,诉求尽快上门</t>
  </si>
  <si>
    <t>即装即用  用户要求不接通烟管方便安装橱柜</t>
  </si>
  <si>
    <t>20260730-01-20691</t>
  </si>
  <si>
    <t>1-EUNPQZQ</t>
  </si>
  <si>
    <t>甘肃省陇南市礼县城关镇南关路金珷·金水湾8号楼1单元1703</t>
  </si>
  <si>
    <t>FGDG20260730019197</t>
  </si>
  <si>
    <t>工单创建者-电商客服杨心怡,手机号13337391542,每誉代报洗碗机上门设计JPSD1T-U8,需尺寸测量新装设计确定U8能否安装，确定左右洗碗机,每誉为独立的集团第二品牌，请勿推荐嵌洗</t>
  </si>
  <si>
    <t>礼县</t>
  </si>
  <si>
    <t>20260730-01-21432</t>
  </si>
  <si>
    <t>1-EUXTFDU</t>
  </si>
  <si>
    <t>凤凰华府c区15-1-1501</t>
  </si>
  <si>
    <t>2026-07-31 15:07:05 自助代报：今天会上门 吸油烟机 安装  2026/07/31 00:00 上门联系人：用户。/代报人：焦鹏飞（19509519593+宁夏）</t>
  </si>
  <si>
    <t>1001001500158L922607100214</t>
  </si>
  <si>
    <t>1-EUXXSJM</t>
  </si>
  <si>
    <t>胜利佳苑14栋4单元0902</t>
  </si>
  <si>
    <t>2026-07-31 15:16:22  安装吸油烟机，货到，烟道孔好，已提醒橱柜（技师上门前再确认下），联系138****8866，2026-07-31 00:00:00上门 /智能语音机器人</t>
  </si>
  <si>
    <t>20260731-01-22028</t>
  </si>
  <si>
    <t>1001002900025L142606150013</t>
  </si>
  <si>
    <t>1-EUW2ENO</t>
  </si>
  <si>
    <t>万达天山月D区1号楼2单元503</t>
  </si>
  <si>
    <t>2026-7-31 12:33:02，13565899625代报安装 1件套，货已到，要求 7/31上门。/95777</t>
  </si>
  <si>
    <t>20260731-01-14459</t>
  </si>
  <si>
    <t>17854946201-BLC9IEL</t>
  </si>
  <si>
    <t>1001003300017L142604220196</t>
  </si>
  <si>
    <t>1-EUYRE8W</t>
  </si>
  <si>
    <t>恒业林溪赋 林溪赋5-1-1602</t>
  </si>
  <si>
    <t>2026-7-31 16:21:12 18161605602代报，安装1件，今天会上门。/96615</t>
  </si>
  <si>
    <t>即装即用，门店增送防盗烟，安装费50元自付</t>
  </si>
  <si>
    <t>1002004300103L402605180287</t>
  </si>
  <si>
    <t>1-EE3I2Z8</t>
  </si>
  <si>
    <t>草场街街道怡景新苑2期14号楼1单元1304</t>
  </si>
  <si>
    <t>2026-07-30 16:31:42  调试灶具，货到，台面孔好，通气，联系176****2527，2026-07-31 下午上门 /智能语音机器人</t>
  </si>
  <si>
    <t>1001003400005L112606120110</t>
  </si>
  <si>
    <t>1-8DCRLFS</t>
  </si>
  <si>
    <t>城建紫煜臻城臻园2期 3栋2单元1401</t>
  </si>
  <si>
    <t>FGDG20260730025011</t>
  </si>
  <si>
    <t>2026-07-30 17:04:33 自助代报：CXW-358-T35(不带罩) 安装  2026/07/31 00:00 上门联系人：赵旖洁。/代报人：多门店·李琛（15699170601+乌鲁木齐）</t>
  </si>
  <si>
    <t>20260730-01-28168</t>
  </si>
  <si>
    <t>251229XRCXGT931</t>
  </si>
  <si>
    <t>1008000800020L732512220688</t>
  </si>
  <si>
    <t>1-ES8WSH2</t>
  </si>
  <si>
    <t>内蒙古萨拉齐镇花苑园二区 31 号楼2单元202室</t>
  </si>
  <si>
    <t>2026/07/22 08:08:01 用户通过微站自助预约：安装JBSD2T-02-M3L 货已到   安装条件已确认   期望时间2026/07/22 00:00:00  客户备注：  提前联系客户预约时间。</t>
  </si>
  <si>
    <t>即装即用  顾客不愿意裁剪排水管</t>
  </si>
  <si>
    <t>20260722-01-00837</t>
  </si>
  <si>
    <t>EH52</t>
  </si>
  <si>
    <t>1001000800353L102403290084</t>
  </si>
  <si>
    <t>1-9MHPS30</t>
  </si>
  <si>
    <t>名门之都1-2单元1702</t>
  </si>
  <si>
    <t>2026/07/31 15:55:31 用户通过微站自助预约：维修CXW-258-EH52(单罩) 已提醒保修政策  吸油烟机烟管问题 期望时间2026/07/31 00:00:00  烟管断裂，需要更换。</t>
  </si>
  <si>
    <t>20260731-02-24060</t>
  </si>
  <si>
    <t>1002003700097L412605090907</t>
  </si>
  <si>
    <t>顾客家燃气未开通</t>
  </si>
  <si>
    <t>1001003300010L142510120422</t>
  </si>
  <si>
    <t>1-ETOY1XE</t>
  </si>
  <si>
    <t>城关镇隆昇家园11号楼1单元2603</t>
  </si>
  <si>
    <t>2026-7-27 09:39:23 13893607526代报，安装 1 件套，已和技师约好【今天会上门】 ，/96242</t>
  </si>
  <si>
    <t>20260727-01-04870</t>
  </si>
  <si>
    <t>1002003700022L462404220559</t>
  </si>
  <si>
    <t>1-EUYVPT6</t>
  </si>
  <si>
    <t>山河墅8號13号楼3单元1001</t>
  </si>
  <si>
    <t>FGDG20260731022666</t>
  </si>
  <si>
    <t>2026-7-31 16:29:33  调试灶具 今天已上门/96785</t>
  </si>
  <si>
    <t>20260731-01-25738</t>
  </si>
  <si>
    <t>1009000600036L662601250103</t>
  </si>
  <si>
    <t>1-DN4M4YO</t>
  </si>
  <si>
    <t>融创云湖府7-802</t>
  </si>
  <si>
    <t>FGDG20260731021241</t>
  </si>
  <si>
    <t>2026/07/31 15:55:37 用户通过微站自助预约：安装ZK50-03-TS2,家用净水机安装 货已到   安装条件已确认   期望时间2026/07/31 00:00:00  客户备注：  提前联系客户预约时间。 请技师根据用户家实际情况进行录单。</t>
  </si>
  <si>
    <t>20260731-01-24063</t>
  </si>
  <si>
    <t>2026-7-31 13:12:49 安装水槽洗碗机，今天会上门/95767</t>
  </si>
  <si>
    <t>1013000500004L812407150042</t>
  </si>
  <si>
    <t>FGDG20260731021242</t>
  </si>
  <si>
    <t>1002004300122L452606030211</t>
  </si>
  <si>
    <t>FGDG20260731019579</t>
  </si>
  <si>
    <t>2026-07-31 15:16:22  调试灶具，货到，台面孔好，通气，联系138****8866，2026-07-31 00:00:00上门 /智能语音机器人</t>
  </si>
  <si>
    <t>1-83L8PMM</t>
  </si>
  <si>
    <t>城投瑜瑾园2-1-601</t>
  </si>
  <si>
    <t>FGDG20260731022893</t>
  </si>
  <si>
    <t>2026-7-31 16:33:38 油烟机预埋烟管，今天会上门/95744</t>
  </si>
  <si>
    <t>20260731-01-25990</t>
  </si>
  <si>
    <t>1-3A00LYG</t>
  </si>
  <si>
    <t>闻都专卖店</t>
  </si>
  <si>
    <t>2026-07-31 14:22:03     oHxa_ju8Gx7Hj_18IUEhNyJ-07GI 代报：  帮忙建2个专卖店自购其他单一个嵌入式洗碗机一个蒸烤一体机        ./8037</t>
  </si>
  <si>
    <t>门店自用消化</t>
  </si>
  <si>
    <t>20260731-08-19192</t>
  </si>
  <si>
    <t>1001001500097L932311090327</t>
  </si>
  <si>
    <t>1-ECCAIBM</t>
  </si>
  <si>
    <t>澳恺华府8-1204</t>
  </si>
  <si>
    <t>FGDG20260730024626</t>
  </si>
  <si>
    <t>2026-7-30 16:52:31 顾客家没做饭，烟机倒烟串味很严重，厨房门关闭了，客厅都有油烟味，带止回阀上门，希望7/30，协商7/31，提醒过止回阀费用180./9476【保内】</t>
  </si>
  <si>
    <t>20260730-02-27743</t>
  </si>
  <si>
    <t>共用烟道有裂缝（技师可以解决）</t>
  </si>
  <si>
    <t>门店自采使用消化</t>
  </si>
  <si>
    <t>JSQ30-P16D3-FR</t>
  </si>
  <si>
    <t>1004001300019L512605210035</t>
  </si>
  <si>
    <t>1-EUTGRZI</t>
  </si>
  <si>
    <t>宁夏黄河东路街道中海观园-4号楼4号楼1单元1201</t>
  </si>
  <si>
    <t>JSQ30-P16D3-FR-12T</t>
  </si>
  <si>
    <t>1001001500153L922607060154</t>
  </si>
  <si>
    <t>1-EUODWK6</t>
  </si>
  <si>
    <t>交旅天荣府A3-1-1604</t>
  </si>
  <si>
    <t>2026-7-30 15:46:47 18690317658代报：安装1件，送安同天，预约 7/31 上门/96640</t>
  </si>
  <si>
    <t>20260730-01-24280</t>
  </si>
  <si>
    <t>1001001500155L932606270047</t>
  </si>
  <si>
    <t>2026-07-31 09:25:59  安装吸油烟机，货到，烟道孔好，已提醒橱柜（技师上门前再确认下），联系139****2614，2026-07-31 00:00:00上门 /智能语音机器人2026-7-31 12:24:02，热水器安装，烟道孔有，灶具台面孔未好，先不装/95347</t>
  </si>
  <si>
    <t>防盗烟用户自己安装的</t>
  </si>
  <si>
    <t>1001001500164L942512180031</t>
  </si>
  <si>
    <t>1-EUWP6AC</t>
  </si>
  <si>
    <t>欢乐海岸7-2-702</t>
  </si>
  <si>
    <t>FGDG20260731015351</t>
  </si>
  <si>
    <t>2026-7-31 13:29:47，19999191605代报安装烟机，今天会上门。/95352</t>
  </si>
  <si>
    <t>20260731-01-17002</t>
  </si>
  <si>
    <t>1001000900309L272605210096</t>
  </si>
  <si>
    <t>1-EUO7BNA</t>
  </si>
  <si>
    <t>省人大家属院7号楼一单元152室</t>
  </si>
  <si>
    <t>FGDG20260730020882</t>
  </si>
  <si>
    <t>2026-07-30 15:33:45  安装吸油烟机，货到，烟道孔好，已提醒橱柜（技师上门前再确认下），联系185****5586，2026-07-31 00:00:00上门 /智能语音机器人2026-7-30 19:09:32 用户咨询预约信息，告知7/31上门，技师会在20点联系，用户知晓。/95760</t>
  </si>
  <si>
    <t>20260730-01-23440</t>
  </si>
  <si>
    <t>1008000200022L701712070187</t>
  </si>
  <si>
    <t>2-395-1965</t>
  </si>
  <si>
    <t>绿都华府3-3-801</t>
  </si>
  <si>
    <t>2026-7-28 16:39:38 水槽洗碗机代码F2，【保外】，已提醒实地当天不加单，用户表示问问技师现在还在不在当地，先联系，不然就要等一周了。/96705【协商失败】</t>
  </si>
  <si>
    <t>零火线接反已调整</t>
  </si>
  <si>
    <t>20260728-02-27989</t>
  </si>
  <si>
    <t>显示代码F2</t>
  </si>
  <si>
    <t>电源插座火零线接反</t>
  </si>
  <si>
    <t>1-EUROMRK</t>
  </si>
  <si>
    <t>中海山湖大观3-1233</t>
  </si>
  <si>
    <t>FGDG20260730030620</t>
  </si>
  <si>
    <t>2026-07-30 20:35:34  oaRmVjmK503a6PTitPFwkMCfqw4Y代报  上门设计烟机Y9灶蒸烤X1 水槽洗碗机03-X20  新装设计 7/31下午4点上门 /95355</t>
  </si>
  <si>
    <t>20260730-01-34699</t>
  </si>
  <si>
    <t>1001001500158L922605140097</t>
  </si>
  <si>
    <t>1-EUYMJEG</t>
  </si>
  <si>
    <t>翰林庭院1-1-1303</t>
  </si>
  <si>
    <t>2026-7-31 16:09:23 13995028454代报，安装烟机，今天已上门./95499</t>
  </si>
  <si>
    <t>20260731-01-24828</t>
  </si>
  <si>
    <t>CS34BW</t>
  </si>
  <si>
    <t>1002000500080L611912140073</t>
  </si>
  <si>
    <t>1-1NPSRBY</t>
  </si>
  <si>
    <t>萨尔斯堡45号楼3楼13号房</t>
  </si>
  <si>
    <t>FGDG20260730031485</t>
  </si>
  <si>
    <t>2026-7-30 21:49:50 电磁灶不工作，【保内外不清楚】，要求7/31上门/97200</t>
  </si>
  <si>
    <t>20260730-02-35763</t>
  </si>
  <si>
    <t>插上电源无"嘀"声,按任何键无反映</t>
  </si>
  <si>
    <t>1-EUVTTLA</t>
  </si>
  <si>
    <t>万锦御城s8栋b座中单元1304</t>
  </si>
  <si>
    <t>FGDG20260731012287</t>
  </si>
  <si>
    <t>2026-07-31 12:13:01  洗碗机改装(水槽用户)水槽洗碗机，货到，有水槽，台面孔好，电源插座装好，通水，水龙头未好，联系157****3777，2026-07-31 00:00:00上门 /智能语音机器人</t>
  </si>
  <si>
    <t>J1（右版）可安装</t>
  </si>
  <si>
    <t>20260731-01-13466</t>
  </si>
  <si>
    <t>2-15S-342</t>
  </si>
  <si>
    <t>三森建材城方太专卖店</t>
  </si>
  <si>
    <t>2026-07-31 13:35:51        oHxa_jqulL6rt8CiaEzWeDbFc9sA代报：蒸烤 自购 今天邮寄 帮忙建单  /95517</t>
  </si>
  <si>
    <t>20260731-08-17123</t>
  </si>
  <si>
    <t>FGDG20260730030621</t>
  </si>
  <si>
    <t>EM72T.S</t>
  </si>
  <si>
    <t>1001000900154L111805190218</t>
  </si>
  <si>
    <t>2-2R8-1541</t>
  </si>
  <si>
    <t>东库东街鼎盛华府5号楼1单元1701</t>
  </si>
  <si>
    <t>2026/07/31 11:54:40 用户通过微站自助预约：维修CXW-200-EM72T.S 已提醒保修政策  吸油烟机噪音异响 期望时间2026/07/31 00:00:00  。</t>
  </si>
  <si>
    <t>20260731-02-12489</t>
  </si>
  <si>
    <t>CXW-200-EM72T.S</t>
  </si>
  <si>
    <t>1002004300089L402607160696</t>
  </si>
  <si>
    <t>1-ETZFPJM</t>
  </si>
  <si>
    <t>黄河西路街道三江尊园2栋3202号</t>
  </si>
  <si>
    <t>工单创建者-电商客服孙紫明,手机号19826051024,13704727048客户需要7-31日携带25元支架安装；上门前确定是否到货，谢谢辛苦2026-7-31 14:51:40 用户表示如果今天有时间就7/31上门，已电联技师回电用户，确认具体上门时间。/95760</t>
  </si>
  <si>
    <t>20260728-01-25239</t>
  </si>
  <si>
    <t>1-ETBTK7E</t>
  </si>
  <si>
    <t>秦基观世纪6－2－702</t>
  </si>
  <si>
    <t>2026-7-25 19:16:57 油烟机小保养，198元。/97076</t>
  </si>
  <si>
    <t>20260725-02-34232</t>
  </si>
  <si>
    <t>CXW-358-Z5TA（带罩）</t>
  </si>
  <si>
    <t>1009000500038L682604140167</t>
  </si>
  <si>
    <t>1-E71UA3E</t>
  </si>
  <si>
    <t>花祥年华12-3-1502</t>
  </si>
  <si>
    <t>2026/07/31 16:30:58 用户通过微站自助预约：灶蒸烤烹饪机安装 货已到   安装条件已确认   期望时间2026/08/01 00:00:00  客户备注：  提前联系客户预约时间。</t>
  </si>
  <si>
    <t>FGDG20260730030622</t>
  </si>
  <si>
    <t>装饰罩组件_V1-G</t>
  </si>
  <si>
    <t>1001001500155L912606270047</t>
  </si>
  <si>
    <t>1-ESVWFBS</t>
  </si>
  <si>
    <t>甘肃兰州市七里河区敦煌路街道敦煌路街道301号兰石研究所西区家属院11栋102室原兰石浴池附近</t>
  </si>
  <si>
    <t>工单创建者-电商客服时代接待李灿,手机号15037086857,顾客需要师傅去装装饰罩，辛苦师傅上门前电联顾客协商上门时间</t>
  </si>
  <si>
    <t>20260730-08-19057</t>
  </si>
  <si>
    <t>CXW-200-EMD6T</t>
  </si>
  <si>
    <t>2-3E9-2098</t>
  </si>
  <si>
    <t>南郊街道 华油小区A区18号楼1单元501</t>
  </si>
  <si>
    <t>工单创建者-电商客服艺趣接待龚国颖,手机号18176408515,2026年7月31日15:48:45/顾客表示油烟机不吸烟，需要师傅上门看看，已超保，顾客电话是18648642795，辛苦处理</t>
  </si>
  <si>
    <t>20260731-02-23710</t>
  </si>
  <si>
    <t>显示屏触摸不灵敏</t>
  </si>
  <si>
    <t>1001000900192L061912260305</t>
  </si>
  <si>
    <t>2-2ZD-2076</t>
  </si>
  <si>
    <t>满城北街街道，绿地凤凰城云凤花苑24号楼1单元2201</t>
  </si>
  <si>
    <t>2026-07-31 12:31:17 烟机小保养，收费，198元，7/31上门。/973222026-7-31 15:36:47用户来电表示在京东购买的吸油烟机清洗，已告知用户可以咨询京东客服核销码。/95525</t>
  </si>
  <si>
    <t>20260731-02-14385</t>
  </si>
  <si>
    <t>1001002900025L142604300066</t>
  </si>
  <si>
    <t>1-DVWXMA8</t>
  </si>
  <si>
    <t>海珀兰轩2区10-2-501</t>
  </si>
  <si>
    <t>2026-7-31 13:24:15 18093305374代报 安装1件套，要求7/31下午上门。/96503货已到</t>
  </si>
  <si>
    <t>20260731-01-16630</t>
  </si>
  <si>
    <t>1001002900011L262604060051</t>
  </si>
  <si>
    <t>FGDG20260730023420</t>
  </si>
  <si>
    <t>2026-07-30 16:28:24 自助代报：吸油烟机 安装 下午烟机Y9+灶蒸烤一体Y9 2026/07/31 00:00 上门联系人：孙丽。/代报人：多门店·张磊（18295002018+宁夏）</t>
  </si>
  <si>
    <t>北区</t>
  </si>
  <si>
    <t>20260730-01-26445</t>
  </si>
  <si>
    <t>1001003400007L112607210184</t>
  </si>
  <si>
    <t>1-B9YW756</t>
  </si>
  <si>
    <t>怡景萃华林 怡景华林2-1-101</t>
  </si>
  <si>
    <t>2026-07-29 12:56:20oaRmVjnBbcZ9sRKVJ4wP0FLntPrM 【代报】  带1个止回阀顾客需要，安装 2 件套， /96890货已到</t>
  </si>
  <si>
    <t>20260729-01-16151</t>
  </si>
  <si>
    <t>1001002900000L572603180025</t>
  </si>
  <si>
    <t>1-AB82S4Q</t>
  </si>
  <si>
    <t>秦基澜城云澜府7幢2单元402</t>
  </si>
  <si>
    <t>2026-07-31 10:54:39  安装吸油烟机，货到，烟道孔好，已提醒橱柜（技师上门前再确认下），联系199****1908，2026-07-31 00:00:00上门 /智能语音机器人</t>
  </si>
  <si>
    <t>20260731-01-08941</t>
  </si>
  <si>
    <t>17855628661-1N3LGR6</t>
  </si>
  <si>
    <t>1001003400007L112607230040</t>
  </si>
  <si>
    <t>1-EULLQZ2</t>
  </si>
  <si>
    <t>如意开发区新二中附近富恒国际1-3-1302</t>
  </si>
  <si>
    <t>2026-07-30 11:52:49ofq_l5S4-aZgfXIDb21-JHVR8itE代报07-31安装烟机。/98509已约待送</t>
  </si>
  <si>
    <t>20260730-01-12686</t>
  </si>
  <si>
    <t>1001001500158L922607100402</t>
  </si>
  <si>
    <t>1-ETE7PSM</t>
  </si>
  <si>
    <t>北山壹号13-1-1401</t>
  </si>
  <si>
    <t>2026-7-26 09:02:33，15947264865代报，安装1件套已约待送7/31上门/969542026-7-30 15:43:27 【带防火止回阀上门安装】/957442026-7-31 17:04:14 加装灶具调试，今天会上门，/95742</t>
  </si>
  <si>
    <t>20260726-01-02702</t>
  </si>
  <si>
    <t>1001000900395L272605260079</t>
  </si>
  <si>
    <t>1-EUYRLJ4</t>
  </si>
  <si>
    <t>文景国际南8-1-3101</t>
  </si>
  <si>
    <t>FGDG20260731022321</t>
  </si>
  <si>
    <t>2026-7-31 16:21:26，安装烟机，今天已上门。/95352</t>
  </si>
  <si>
    <t>20260731-01-25363</t>
  </si>
  <si>
    <t>1001000900413L272603280249</t>
  </si>
  <si>
    <t>1-B5Z8C1W</t>
  </si>
  <si>
    <t>善元府18-1-401</t>
  </si>
  <si>
    <t>2026-7-31 15:11:27，安装吸油烟机，货已到，安装条件好，8/1上门。/956672026-7-31 15:50:19 改约，今天已上门/95760</t>
  </si>
  <si>
    <t>烟机安装高度烟机上沿距离台面85公分，烟管顾客自行预埋，</t>
  </si>
  <si>
    <t>20260731-01-21823</t>
  </si>
  <si>
    <t>1-EV3OJGJ</t>
  </si>
  <si>
    <t>1001002000028L562504121287</t>
  </si>
  <si>
    <t>1-EUYZNP8</t>
  </si>
  <si>
    <t>青福新城12.2.2206</t>
  </si>
  <si>
    <t>FGDG20260731023025</t>
  </si>
  <si>
    <t>2026/07/31 16:39:07 用户通过微站自助预约：吸油烟机安装 货已到   安装条件已确认   期望时间2026/08/01 00:00:00  客户备注：  提前联系客户预约时间。</t>
  </si>
  <si>
    <t>日期改不了，一扫码就带出固定日期了</t>
  </si>
  <si>
    <t>20260731-01-26118</t>
  </si>
  <si>
    <t>1001001500166L952607210224</t>
  </si>
  <si>
    <t>1-EUOLPM8</t>
  </si>
  <si>
    <t>万科水晶城17-1-302</t>
  </si>
  <si>
    <t>2026-7-30 16:04:00代报13919779213安装两件，7/31，已约待送/95708</t>
  </si>
  <si>
    <t>20260730-01-25217</t>
  </si>
  <si>
    <t>1004001300042L502605070058</t>
  </si>
  <si>
    <t>1-E47BSNM</t>
  </si>
  <si>
    <t>茗翠园19-101</t>
  </si>
  <si>
    <t>FGDG20260730026564</t>
  </si>
  <si>
    <t>2026-7-30 17:42:53 代报18054128765安装油烟机，调试灶具，安装热水器，要求7/31上门。/95677货已到</t>
  </si>
  <si>
    <t>20260730-01-29901</t>
  </si>
  <si>
    <t>1002004300098L462604130470</t>
  </si>
  <si>
    <t>FGDG20260731024096</t>
  </si>
  <si>
    <t>1002002100106L411801190295</t>
  </si>
  <si>
    <t>1-EUY9PL6</t>
  </si>
  <si>
    <t>四平路华龙美域3号楼1203</t>
  </si>
  <si>
    <t>2026-07-31 15:41:18  灶具，打不着火，（打不着火），已指导，已提醒保修政策，要求2026-07-31 00:00:00上门，联系150****5878  来电号码联系人id: 1-DBN9F0Z /智能语音机器人</t>
  </si>
  <si>
    <t>20260731-02-23352</t>
  </si>
  <si>
    <t>1001001500164L912511210050</t>
  </si>
  <si>
    <t>1-EUK23DM</t>
  </si>
  <si>
    <t>富有学府苑2-1-1002</t>
  </si>
  <si>
    <t>2026-7-30 10:06:37  18196118711代报安装烟机+热水器，货已到，要求今天上门。/96691</t>
  </si>
  <si>
    <t>17855507081-JS4486</t>
  </si>
  <si>
    <t>1002004300077L402508090155</t>
  </si>
  <si>
    <t>1-EUO8K4E</t>
  </si>
  <si>
    <t>恒辉瑞景湾3号楼1单元1605</t>
  </si>
  <si>
    <t>FGDG20260730021020</t>
  </si>
  <si>
    <t>2026-7-30 15:33:37   调试灶具，安装好了，气通，用户表示门店安排了今天的，但是门店的人现在联系不上了，强烈要求7/30上门，尽快回复。/9663货已到2026-7-31 16:39:00 需要技师电话联系，已联系技师，技师知晓。/956332026-7-31 17:03:59 加一个热水器的安装验收。/95494</t>
  </si>
  <si>
    <t>20260730-01-23623</t>
  </si>
  <si>
    <t>1004001300024L512509060100</t>
  </si>
  <si>
    <t>FGDG20260731024098</t>
  </si>
  <si>
    <t>1001001500158L942603200262</t>
  </si>
  <si>
    <t>1-EHB3JIC</t>
  </si>
  <si>
    <t>铂锐府3-3-1001</t>
  </si>
  <si>
    <t>FGDG20260731023160</t>
  </si>
  <si>
    <t>2026-7-31 16:41:05 代报18193630884，安装烟机，货已到，今天会上门。/95367</t>
  </si>
  <si>
    <t>20260731-01-26263</t>
  </si>
  <si>
    <t>1-EUZ6590</t>
  </si>
  <si>
    <t>金钰府11-2-103</t>
  </si>
  <si>
    <t>2026-07-31 16:53:55 自助代报：今天会上门 嵌入式洗碗机 客户自购类 自购 2026/07/31 00:00 上门联系人：用户。/代报人：王潇溦（13847253947+包头）</t>
  </si>
  <si>
    <t>20260731-08-26826</t>
  </si>
  <si>
    <t>1002003800029L602604090141</t>
  </si>
  <si>
    <t>1-EUZBOUK</t>
  </si>
  <si>
    <t>山湖大观2号楼2131室</t>
  </si>
  <si>
    <t>FGDG20260731024160</t>
  </si>
  <si>
    <t>2026-07-31 17:06:23  调试灶具，货到，台面孔好，通气，联系159****7998，2026-08-01 00:00:00上门 /智能语音机器人</t>
  </si>
  <si>
    <t>20260731-01-27442</t>
  </si>
  <si>
    <t>1-EUZER4A</t>
  </si>
  <si>
    <t>和瑞府3-1-1201</t>
  </si>
  <si>
    <t>FGDG20260731024471</t>
  </si>
  <si>
    <t>2026-7-31 17:13:42 17793621425代报，油烟机预埋烟管，今天会上门。/96615</t>
  </si>
  <si>
    <t>20260731-01-27758</t>
  </si>
  <si>
    <t>1001002800009L982511190090</t>
  </si>
  <si>
    <t>FGDG20260730026562</t>
  </si>
  <si>
    <t>1004001300034L522607140040</t>
  </si>
  <si>
    <t>燃气没通。要找燃气公司</t>
  </si>
  <si>
    <t>1001000800343L102408220019</t>
  </si>
  <si>
    <t>1-E3LJ3XQ</t>
  </si>
  <si>
    <t>绿茵小镇2地块-11-903</t>
  </si>
  <si>
    <t>2026-7-23 11:33:18 吸油烟机面板碎，【保内】【不收取上门费】07/23。/968332026-7-23 11:34:40 改约时间，07/24。/96833</t>
  </si>
  <si>
    <t>20260723-02-11559</t>
  </si>
  <si>
    <t>玻璃损坏</t>
  </si>
  <si>
    <t>自爆</t>
  </si>
  <si>
    <t>1002003800029L602604090148</t>
  </si>
  <si>
    <t>FGDG20260730026563</t>
  </si>
  <si>
    <t>1001001500153L932607230215</t>
  </si>
  <si>
    <t>1-EUODVYI</t>
  </si>
  <si>
    <t>翠泉路东世界冠郡一期22-3-702</t>
  </si>
  <si>
    <t>2026-7-30 15:47:22，15109085720代报，安装吸油烟机和调试灶具，送安同天，7/31上门。/95667</t>
  </si>
  <si>
    <t>20260730-01-24254</t>
  </si>
  <si>
    <t>1001002100113L122606250241</t>
  </si>
  <si>
    <t>2-1MS-1122</t>
  </si>
  <si>
    <t>新疆高新技术产业开发区小西沟苏州路汉唐天下四号楼三单元801</t>
  </si>
  <si>
    <t>2026-07-27 08:29:29，安装吸油烟机，货未到：预计07/30到，烟道孔好，已提醒橱柜（技师上门前再确认下），联系虚拟号18449037590，分机号8433，08月01日00时00分上门 /智能外呼机器人2026-7-31 11:10:05，改约时间7/31。/95352</t>
  </si>
  <si>
    <t>20260727-01-01166</t>
  </si>
  <si>
    <t>1001003400005L112607200145</t>
  </si>
  <si>
    <t>1-EUY42QE</t>
  </si>
  <si>
    <t>林荫街道蒙欣家园13-1-601</t>
  </si>
  <si>
    <t>2026-7-31 15:29:49 15134822952代报：油烟机安装，货已到，今天会上门。/95432</t>
  </si>
  <si>
    <t>20260731-01-22745</t>
  </si>
  <si>
    <t>1-6SI0C64</t>
  </si>
  <si>
    <t>滨河苑小区11栋-1</t>
  </si>
  <si>
    <t>2026-7-31 17:21:16 18160631118代报，蒸箱除垢剂自购类补单 。/95780</t>
  </si>
  <si>
    <t>远程</t>
  </si>
  <si>
    <t>20260731-08-28159</t>
  </si>
  <si>
    <t>1001000900415L272605110046</t>
  </si>
  <si>
    <t>1-EUZCXA0</t>
  </si>
  <si>
    <t>定鹤家园10-1-2604</t>
  </si>
  <si>
    <t>2026-7-31 17:09:04 13884202121代报：安装1件，货已到，今天会上门。/96623</t>
  </si>
  <si>
    <t>20260731-01-27607</t>
  </si>
  <si>
    <t>1024000200019L732604080155</t>
  </si>
  <si>
    <t>1-EUO00WO</t>
  </si>
  <si>
    <t>滨河壹号17-1-702</t>
  </si>
  <si>
    <t>用户原有洗碗机改智慧水槽。，即装即用</t>
  </si>
  <si>
    <t>1-EUOWX1U</t>
  </si>
  <si>
    <t>雪龙大厦1号楼2单元2112</t>
  </si>
  <si>
    <t>FGDG20260730023508</t>
  </si>
  <si>
    <t>2026-7-30 16:29:36 18509312342代报 嵌入式洗碗机新装设计，7/31。/7942</t>
  </si>
  <si>
    <t>20260730-01-26529</t>
  </si>
  <si>
    <t>1002004300119L452606090172</t>
  </si>
  <si>
    <t>1-EUZ49HU</t>
  </si>
  <si>
    <t>花园城17-1-802</t>
  </si>
  <si>
    <t>FGDG20260731023475</t>
  </si>
  <si>
    <t>2026-7-31 16:47:18    放置灶具，货已到，未通气，台面好，燃气公司要求安装好才能去接管，强烈要求今天/7926</t>
  </si>
  <si>
    <t>20260731-01-26618</t>
  </si>
  <si>
    <t>1-EUP6DC4</t>
  </si>
  <si>
    <t>平地泉镇 百福世纪小区9号楼2单元404</t>
  </si>
  <si>
    <t>FGDG20260730024431</t>
  </si>
  <si>
    <t>2026-7-30 16:49:46   18504743114代报   安装嵌入式洗碗机，货已到，要求7/31的18：00上门。/9663</t>
  </si>
  <si>
    <t>20260730-01-27536</t>
  </si>
  <si>
    <t>1001001500154L922606290138</t>
  </si>
  <si>
    <t>1-EUP673E</t>
  </si>
  <si>
    <t>金钰府  11号楼  1单元  1402</t>
  </si>
  <si>
    <t>2026-7-30 16:46:10  安装吸油烟机，已约待送7/30货到，烟道孔好，橱柜好，7/31下午，/957552026-7-30 16:49:56  用户增加联系人，已增加，/95755</t>
  </si>
  <si>
    <t>用户表示烟管和烟道后斯期自己购买止回阀安装</t>
  </si>
  <si>
    <t>20260730-01-27508</t>
  </si>
  <si>
    <t>1001001500158L942605130173</t>
  </si>
  <si>
    <t>1-ETZI7ME</t>
  </si>
  <si>
    <t>翰林学府10-1-20楼</t>
  </si>
  <si>
    <t>2026-7-28 09:45:36 17339764922代报：安装烟机 货到，7/29。/97363货已到【已告知当地无售后，代报表示自己会联系平凉的技师沟通处理的，麻烦核实】【已联系实地先登记单子到明天，具体时间技师联系沟通为准】</t>
  </si>
  <si>
    <t>20260728-01-05569</t>
  </si>
  <si>
    <t>1001001500123L952508300309</t>
  </si>
  <si>
    <t>1-3A572RK</t>
  </si>
  <si>
    <t>渭源路省纺织品家属院3号楼2单元402</t>
  </si>
  <si>
    <t>FGDG20260730010475</t>
  </si>
  <si>
    <t>2026-07-30 11:26:49 自助代报：吸油烟机 安装 货收到了 2026/07/31 00:00 上门联系人：张晓浩。/代报人：张紫璇（13919807972+兰州）</t>
  </si>
  <si>
    <t>20260730-01-11181</t>
  </si>
  <si>
    <t>1001001500158L922607210313</t>
  </si>
  <si>
    <t>1-EUYL7IA</t>
  </si>
  <si>
    <t>时代华庭 1栋2单元502</t>
  </si>
  <si>
    <t>FGDG20260731021740</t>
  </si>
  <si>
    <t>2026-7-31 16:07:13，安装吸油烟机，今天会上门。/95667</t>
  </si>
  <si>
    <t>20260731-01-24678</t>
  </si>
  <si>
    <t>1-EUZ6F90</t>
  </si>
  <si>
    <t>森林半岛6-1-401</t>
  </si>
  <si>
    <t>2026-7-31 16:53:29 油烟机预埋烟管，今天会上门/95744</t>
  </si>
  <si>
    <t>20260731-01-26857</t>
  </si>
  <si>
    <t>1002003800028L602510150187</t>
  </si>
  <si>
    <t>1-CQ3KLC0</t>
  </si>
  <si>
    <t>上海西路街道枕水花园6号楼1单元602【配送拨打:17897519807转3786】</t>
  </si>
  <si>
    <t>2026-7-31 16:49:31 灶具调试 已上门/96288</t>
  </si>
  <si>
    <t>20260731-01-26604</t>
  </si>
  <si>
    <t>1008000600003L732310110290</t>
  </si>
  <si>
    <t>1-76DQ6WE</t>
  </si>
  <si>
    <t>科技园路燕园小区3-2-601</t>
  </si>
  <si>
    <t>2026-7-30 18:26:19，18099249929代报安装水槽洗碗机，放置灶具，货已到，7/31。/95352</t>
  </si>
  <si>
    <t>JBSD2F-03-E5</t>
  </si>
  <si>
    <t>17855515501-JS2802</t>
  </si>
  <si>
    <t>1-EUZEURO</t>
  </si>
  <si>
    <t>【门牌号不清楚，上门前确认】</t>
  </si>
  <si>
    <t>FGDG20260731024503</t>
  </si>
  <si>
    <t>2026-7-31 17:10:43 烟机启动自动停止工作，EM03T【二手房】咨询电源板主板电源配件费，技师电话联系/96984</t>
  </si>
  <si>
    <t>20260731-02-27789</t>
  </si>
  <si>
    <t>1018000500054L752607160010</t>
  </si>
  <si>
    <t>1-DD4MJS0</t>
  </si>
  <si>
    <t>赛汗街道邦成宫园墅2期6栋202</t>
  </si>
  <si>
    <t>2026/07/31 16:34:13 用户通过微站自助预约：安装JBCD7E-03-V18 货已到   安装条件已确认   期望时间2026/08/01 00:00:00  客户备注：  提前联系客户预约时间。</t>
  </si>
  <si>
    <t>即装即用，电商免费厨改实际未收费</t>
  </si>
  <si>
    <t>20260731-01-25916</t>
  </si>
  <si>
    <t>EM31</t>
  </si>
  <si>
    <t>1001000900191L062111240417</t>
  </si>
  <si>
    <t>1-4AZ0QZ4</t>
  </si>
  <si>
    <t>东江镇龙江双子座1单元2401</t>
  </si>
  <si>
    <t>FGDG20260729029452</t>
  </si>
  <si>
    <t>【保内】2026-7-29 19:08:11 油烟机不吸烟，要求7/30上门/95250</t>
  </si>
  <si>
    <t>20260729-02-33416</t>
  </si>
  <si>
    <t>CXW-258-EM31</t>
  </si>
  <si>
    <t>1001000900434L192604140266</t>
  </si>
  <si>
    <t>1-EUPC2WE</t>
  </si>
  <si>
    <t>顾力木图街道和瑞未来城A区7号楼1单元102</t>
  </si>
  <si>
    <t>FGDG20260730024907</t>
  </si>
  <si>
    <t>2026-07-30 17:02:00 内部顾客（oHxa_js4hEAZOlr2txgZ5nqamBAI）通过智能文本报单： 新疆博尔塔拉州博乐市顾力木图街道和瑞未来城A区7号楼1单元102 烟机 灶具 安装 明天下午</t>
  </si>
  <si>
    <t>20260730-01-28031</t>
  </si>
  <si>
    <t>LS280000000000000024320702</t>
  </si>
  <si>
    <t>1-32MN52M</t>
  </si>
  <si>
    <t>万科城4-1-2603</t>
  </si>
  <si>
    <t>2026/07/30 13:14:34 用户通过微站自助预约：油烟机小保养CXW-200-EG09（带罩）    已提醒收费  2026/07/31 00:00:00  提前联系。</t>
  </si>
  <si>
    <t>20260730-02-16625</t>
  </si>
  <si>
    <t>1001001500158L922607090471</t>
  </si>
  <si>
    <t>2026-07-30 15:17:12 自助代报：吸油烟机 安装 z7T   tD8B    x20maxL智慧水槽 2026/07/31 00:00 上门联系人：郭婷。/代报人：多门店·张磊（18295002018+宁夏）2026-7-31 14:51:18 调试灶具，智慧水槽安装已上门/8132</t>
  </si>
  <si>
    <t>即装即用，用户家防倒烟未更换。</t>
  </si>
  <si>
    <t>1-3L9MNNI</t>
  </si>
  <si>
    <t>宁夏吴忠市同心县豫海镇豫海澜湾 D 区 11-2-602</t>
  </si>
  <si>
    <t>FGDG20260730031884</t>
  </si>
  <si>
    <t>工单创建者-电商客服张祖波,手机号17307059083,电商代报洗碗机上门设计JBSD2T-02-M6,需尺寸测量新装设计顾客家新装，麻烦师傅上门看下水电和尺寸能否安装，谢谢</t>
  </si>
  <si>
    <t>客户家毛墙毛地，可安装左版。尺寸已告知客户，客户已知晓</t>
  </si>
  <si>
    <t>20260730-01-36276</t>
  </si>
  <si>
    <t>1001001500123L952505190725</t>
  </si>
  <si>
    <t>1-EUU792W</t>
  </si>
  <si>
    <t>康乐家园1-1-1602</t>
  </si>
  <si>
    <t>FGDG20260731006114</t>
  </si>
  <si>
    <t>2026-7-31 10:13:02 烟机烟管脱落，【保内】，期望7/31上门/96032</t>
  </si>
  <si>
    <t>用户提前购买预埋烟管破损</t>
  </si>
  <si>
    <t>20260731-02-06481</t>
  </si>
  <si>
    <t>1009000900016L682508090040</t>
  </si>
  <si>
    <t>1001002900010L252607220002</t>
  </si>
  <si>
    <t>1-2RB24MG</t>
  </si>
  <si>
    <t>民生北府9一2一901</t>
  </si>
  <si>
    <t>2026-07-30 15:29:03 自助代报：吸油烟机 安装 烟机Y8 灶HKY8 2026/07/31 00:00 上门联系人：李慧。/代报人：焦鹏飞（19509519593+宁夏）2026-7-31 15:07:03 用户来电催促，要求技师联系 已反馈技师/95636</t>
  </si>
  <si>
    <t>烟管因橱柜上方有板子客户不需要安装，已告知注意事项</t>
  </si>
  <si>
    <t>20260730-01-23186</t>
  </si>
  <si>
    <t>1-EUZAX48</t>
  </si>
  <si>
    <t>玉兰苑3－2－802</t>
  </si>
  <si>
    <t>2026/07/31 17:04:42 用户通过微站预约：预埋烟管 货已到 烟道孔已提醒开好 期望时间2026/08/01 11:00:00  。</t>
  </si>
  <si>
    <t>烟管押金50</t>
  </si>
  <si>
    <t>20260731-01-27360</t>
  </si>
  <si>
    <t>1008000800003L732601210266</t>
  </si>
  <si>
    <t>2-SW-2539</t>
  </si>
  <si>
    <t>怡景庭院小区</t>
  </si>
  <si>
    <t>2026-07-31 11:23:02  安装水槽洗碗机，货到，无水槽，台面孔好，电源插座装好，通水，水龙头好，联系139****4433，2026-07-31 00:00:00上门 /智能语音机器人</t>
  </si>
  <si>
    <t>如意园，37-J5-2</t>
  </si>
  <si>
    <t>20260731-01-10651</t>
  </si>
  <si>
    <t>1008000800040L732605180138</t>
  </si>
  <si>
    <t>2-165-4557</t>
  </si>
  <si>
    <t>内蒙古自治区-呼和浩特市-玉泉区南二环红星美凯龙负一楼方太</t>
  </si>
  <si>
    <t>2026-07-31 17:28:36 oaRmVjr4GSGKq2wS2YFPDbo40gCs代报 7.31上门维修俩台洗碗机26-07-31 /95409</t>
  </si>
  <si>
    <t>门店样品机维修</t>
  </si>
  <si>
    <t>20260731-08-28601</t>
  </si>
  <si>
    <t>1001001500158L942510160091</t>
  </si>
  <si>
    <t>1-EUWF17K</t>
  </si>
  <si>
    <t>金地名锦10-1301</t>
  </si>
  <si>
    <t>2026-7-31 13:04:42 13847267987代报安装油烟机，货已到，用户表示条件好，7/31。/95759</t>
  </si>
  <si>
    <t>20260731-01-15912</t>
  </si>
  <si>
    <t>1001002100035L122606020156</t>
  </si>
  <si>
    <t>1-1KB54H6</t>
  </si>
  <si>
    <t>天正润园A区6号楼二单元602室</t>
  </si>
  <si>
    <t>2026-07-30 12:56:37  安装吸油烟机，货到，烟道孔好，已提醒橱柜（技师上门前再确认下），联系189****9916，协商2026-07-31 00:00:00上门 /智能语音机器人</t>
  </si>
  <si>
    <t>20260730-01-15828</t>
  </si>
  <si>
    <t>1001001500148L922607020118</t>
  </si>
  <si>
    <t>1-EUPLEM8</t>
  </si>
  <si>
    <t>吐曼金桥花园 吐曼金桥8-2-701</t>
  </si>
  <si>
    <t>2026-07-30 17:24:12 自助代报：CXW-358-03-Z5TA(不带罩) 安装  2026/07/31 00:00 上门联系人：刘先生。/代报人：吴明辉（15292420681+新疆中联电器南湖店）</t>
  </si>
  <si>
    <t>到货了联系</t>
  </si>
  <si>
    <t>20260730-01-29106</t>
  </si>
  <si>
    <t>1002004300098L452607100255</t>
  </si>
  <si>
    <t>FGDG20260731018520</t>
  </si>
  <si>
    <t>1-3CJEZH4</t>
  </si>
  <si>
    <t>民生如院5-1-301</t>
  </si>
  <si>
    <t>2026-07-31 15:08:38  ofq_l5fx_bIDj7IkRHOMEMGD34dY代报：    预埋防烟宝+烟管 今天上门  ./96459</t>
  </si>
  <si>
    <t>止逆阀+烟管费用由销售承担，扩孔费用装修负责人支付；客户为10月28日前购买我司产品，按原辅材价格执行</t>
  </si>
  <si>
    <t>20260731-01-21825</t>
  </si>
  <si>
    <t>1002003400207L452410220134</t>
  </si>
  <si>
    <t>1-EF9YITU</t>
  </si>
  <si>
    <t>万科水晶城18-2-3003</t>
  </si>
  <si>
    <t>FGDG20260731016909</t>
  </si>
  <si>
    <t>2026-7-31 14:14:15 18152137910代报，灶具调试，货已到，7/31上门。/95364</t>
  </si>
  <si>
    <t>20260731-01-18812</t>
  </si>
  <si>
    <t>JZT-TH9B-12T</t>
  </si>
  <si>
    <t>1018001100016L752605210072</t>
  </si>
  <si>
    <t>2026/07/31 17:18:37 用户通过微站自助预约：嵌入式洗碗机安装 货已到   安装条件已确认   期望时间2026/08/01 00:00:00  客户备注：  提前联系客户预约时间。</t>
  </si>
  <si>
    <t>20260731-01-27985</t>
  </si>
  <si>
    <t>1001001500097L932307210402</t>
  </si>
  <si>
    <t>1-EUZD6MO</t>
  </si>
  <si>
    <t>泓盛宜和家苑1-1301</t>
  </si>
  <si>
    <t>FGDG20260731024382</t>
  </si>
  <si>
    <t>2026-7-31 17:10:00 调试灶具，安装烟机，今天已上门。/95750</t>
  </si>
  <si>
    <t>20260731-01-27673</t>
  </si>
  <si>
    <t>1-EUS5RIM</t>
  </si>
  <si>
    <t>雅玛里克山街道石湾雅山壹号院1号楼4单元501室</t>
  </si>
  <si>
    <t>FGDG20260730032061</t>
  </si>
  <si>
    <t>工单创建者-电商客服徐小婷,手机号13738459989,电商代报热水器上门设计JSQ34-18M2Pro-FR,需尺寸测量换装设计麻烦师傅上门测量尺寸是否可以安装谢谢测量天猫官旗</t>
  </si>
  <si>
    <t>20260730-01-36478</t>
  </si>
  <si>
    <t>1002003400062L452108240160</t>
  </si>
  <si>
    <t>1-EU1G44A</t>
  </si>
  <si>
    <t>沙河西街御融观邸</t>
  </si>
  <si>
    <t>FGDG20260731009640</t>
  </si>
  <si>
    <t>2026/07/31 11:20:07 用户通过微站自助预约：灶具维修 已提醒保修政策  灶具松手熄火/难打火,灶具自动熄火 期望时间2026/07/31 00:00:00  。</t>
  </si>
  <si>
    <t>20260731-02-10485</t>
  </si>
  <si>
    <t>JZT-TH31B-12T</t>
  </si>
  <si>
    <t>1-5JATN80</t>
  </si>
  <si>
    <t>新宝拉格镇塔台小区5号楼1单元601</t>
  </si>
  <si>
    <t>FGDG20260731025845</t>
  </si>
  <si>
    <t>2026-07-31 17:48:54【oHxa_ju8Gx7Hj_18IUEhNyJ-07GI】代报  建一个退换货上门鉴定单洗碗机   /99613</t>
  </si>
  <si>
    <t>上门拆机  用户退货</t>
  </si>
  <si>
    <t>镶黄旗</t>
  </si>
  <si>
    <t>20260731-08-29371</t>
  </si>
  <si>
    <t>JBCD13E-V5</t>
  </si>
  <si>
    <t>1002004300098L452603180091</t>
  </si>
  <si>
    <t>1-ED50V7O</t>
  </si>
  <si>
    <t>君豪学府庄园天玺 9栋1单元1001</t>
  </si>
  <si>
    <t>2026-7-31 17:31:44 灶具放置，今天已上门/95767【协商失败先放置】</t>
  </si>
  <si>
    <t>17855507121-E6MWII1</t>
  </si>
  <si>
    <t>1008000800049L732604280025</t>
  </si>
  <si>
    <t>1002004300012L452310300663</t>
  </si>
  <si>
    <t>FGDG20260731024383</t>
  </si>
  <si>
    <t>1002003800019L412607200170</t>
  </si>
  <si>
    <t>1-EUN0FC0</t>
  </si>
  <si>
    <t>西湖街道28栋3单元701</t>
  </si>
  <si>
    <t>FGDG20260730016782</t>
  </si>
  <si>
    <t>2026-7-30 13:58:03 18194212776代报：调试灶具，，7/31/95714已约待送</t>
  </si>
  <si>
    <t>20260730-01-18474</t>
  </si>
  <si>
    <t>1001003400005L112607160403</t>
  </si>
  <si>
    <t>1-21RTVUE</t>
  </si>
  <si>
    <t>石湾雅山壹号院2-2-1504</t>
  </si>
  <si>
    <t>FGDG20260730021092</t>
  </si>
  <si>
    <t>2026-7-30 15:37:43 18690317658代报：安装油烟机 已约待送 条件好 7/31 /96703</t>
  </si>
  <si>
    <t>美猴王家装公司承诺用户吊顶开孔安装止逆阀，</t>
  </si>
  <si>
    <t>20260730-01-23692</t>
  </si>
  <si>
    <t>1018000500054L752605270014</t>
  </si>
  <si>
    <t>1-EEOQOIO</t>
  </si>
  <si>
    <t>巴彦浩特镇优山美地小区</t>
  </si>
  <si>
    <t>2026/07/30 16:11:27 用户通过微站自助预约：安装JBCD7E-03-V18 货已到   安装条件已确认   期望时间2026/07/31 09:00:00  客户备注：  提前联系客户预约时间。</t>
  </si>
  <si>
    <t>20260730-01-25583</t>
  </si>
  <si>
    <t>1001002900011L252601100434</t>
  </si>
  <si>
    <t>1-O5CD3W</t>
  </si>
  <si>
    <t>山水大院3期4号楼801</t>
  </si>
  <si>
    <t>2026-7-31 17:03:37货已到安装油烟机，条件好8/1上午/95770</t>
  </si>
  <si>
    <t>防盗烟前期已做，烟管为170免费安装联接圈备注一下单即装即用无需防护</t>
  </si>
  <si>
    <t>20260731-01-27404</t>
  </si>
  <si>
    <t>1001001500144L942606100233</t>
  </si>
  <si>
    <t>1-EUXG48Y</t>
  </si>
  <si>
    <t>九裕台23-3-101</t>
  </si>
  <si>
    <t>2026-07-31 14:38:27【    oHxa_jrkwA0jmMfHhhb9nW1hEhiU  】 代报   安装 2  件套       明天  /96889货已到</t>
  </si>
  <si>
    <t>20260731-01-20043</t>
  </si>
  <si>
    <t>1001001500154L922606250075</t>
  </si>
  <si>
    <t>1-8Q8TF3A</t>
  </si>
  <si>
    <t>天鹅湖壹号院7-1-101</t>
  </si>
  <si>
    <t>2026-7-31 16:41:28 15739360126代报安装5件套已和技师预约，今天会上门/97200</t>
  </si>
  <si>
    <t>1018000300010L742511100255</t>
  </si>
  <si>
    <t>1024000200019L732603170190</t>
  </si>
  <si>
    <t>1009000600027L672504170141</t>
  </si>
  <si>
    <t>FGDG20260731023125</t>
  </si>
  <si>
    <t>1004000500034L511710270006</t>
  </si>
  <si>
    <t>1-EU3AHIW</t>
  </si>
  <si>
    <t>文教小镇5-1-4-东</t>
  </si>
  <si>
    <t>2026-7-28 14:44:58热水器打不着火，没有故障代码【保内】【已告知不加单，强烈要求】要求7/28/95437</t>
  </si>
  <si>
    <t>20260728-02-21619</t>
  </si>
  <si>
    <t>显示E4(20)或E5(14)，温度继电器或熔断器异常</t>
  </si>
  <si>
    <t>1001001500088L952005260042</t>
  </si>
  <si>
    <t>1-EUNS22A</t>
  </si>
  <si>
    <t>世纪六路新雅艺术小区【门牌号不清楚，上门前联系】</t>
  </si>
  <si>
    <t>2026-7-30 14:59:51 清洗烟机，已提醒收费，期望7/30上门/96032</t>
  </si>
  <si>
    <t>20260730-02-21673</t>
  </si>
  <si>
    <t>1001002000033L982501080068</t>
  </si>
  <si>
    <t>1-DTC24WW</t>
  </si>
  <si>
    <t>南二环闻都建材城18A方太旗舰店</t>
  </si>
  <si>
    <t>2026-7-31 17:44:18 15047865776代报：烟机样机维修，今天已上门。/95714</t>
  </si>
  <si>
    <t>20260731-08-29062</t>
  </si>
  <si>
    <t>1001003300012L952606260035</t>
  </si>
  <si>
    <t>1-ES9KWZ6</t>
  </si>
  <si>
    <t>内蒙古新华西路街道新华西街政府西300米路南桃源水榭二期西区6A号楼</t>
  </si>
  <si>
    <t>FGDG20260731001564</t>
  </si>
  <si>
    <t>2026-7-31 08:38:48    安装油烟机，货已到，条件好，7/31上门/96091</t>
  </si>
  <si>
    <t>20260731-01-01690</t>
  </si>
  <si>
    <t>1024000200019L702512270111</t>
  </si>
  <si>
    <t>1-DL13QTQ</t>
  </si>
  <si>
    <t>红色家园【门牌号不清楚，上门前联系】</t>
  </si>
  <si>
    <t>2026-07-31 18:12:47oHxa_ju8Gx7Hj_18IUEhNyJ-07GI[18:12:05]   建一个其他单 补开箱配件/9318</t>
  </si>
  <si>
    <t>20260731-08-30134</t>
  </si>
  <si>
    <t>1001001500158L942607130196</t>
  </si>
  <si>
    <t>1-81EIQLQ</t>
  </si>
  <si>
    <t>钢花家属院 青年路钢花雅居2-3-2003</t>
  </si>
  <si>
    <t>2026-7-31 14:16:50      13999896590代报，烟机调整位置，要求7/31上门/95389货已到</t>
  </si>
  <si>
    <t>20260731-01-18965</t>
  </si>
  <si>
    <t>1018000500049L752605180172</t>
  </si>
  <si>
    <t>1-EQB4DWY</t>
  </si>
  <si>
    <t>凤起和鸣7号楼1单元702。</t>
  </si>
  <si>
    <t>2026-7-31 18:04:01 嵌入式洗碗机，货已到，今天已上门。/95482</t>
  </si>
  <si>
    <t>20260731-01-29815</t>
  </si>
  <si>
    <t>1001003300010L142510150361</t>
  </si>
  <si>
    <t>1-10GSH6</t>
  </si>
  <si>
    <t>内蒙古阿尔丁大街街道青9号街坊-12栋12栋二单元三楼西户</t>
  </si>
  <si>
    <t>2026-7-28 15:09:20 安装烟机 电商送,先装烟机在装橱柜 孔好 安装免费，辅材收费，7/31上门  。/96199【虚拟号码】1836458845470472026-7-28 15:10:42 合并联系人。/96199</t>
  </si>
  <si>
    <t>20260728-01-22965</t>
  </si>
  <si>
    <t>1001000900309L272511100057</t>
  </si>
  <si>
    <t>1-EUP25D0</t>
  </si>
  <si>
    <t>朝阳市场朝晖滨河嘉苑2号楼901</t>
  </si>
  <si>
    <t>2026-07-30 16:41:00  安装吸油烟机，货到，烟道孔好，已提醒橱柜（技师上门前再确认下），联系183****3803，2026-07-31 00:00:00上门 /智能语音机器人</t>
  </si>
  <si>
    <t>20260730-01-27103</t>
  </si>
  <si>
    <t>01-THK21B-12T</t>
  </si>
  <si>
    <t>1002004300103L452607090073</t>
  </si>
  <si>
    <t>1-EUYW96E</t>
  </si>
  <si>
    <t>新疆喀什东路街道万科四季花城8号楼1单元1503</t>
  </si>
  <si>
    <t>2026-7-31 16:29:40，灶具调试，货已到，条件好，协商8/1上门，用户要求7/31上门。/95756</t>
  </si>
  <si>
    <t>1001001500166L952607090219</t>
  </si>
  <si>
    <t>1-EUZCGWU</t>
  </si>
  <si>
    <t>逸兰汐2期2-2-1101</t>
  </si>
  <si>
    <t>2026-07-31 17:08:55 自助代报：今天会上门 吸油烟机 安装  2026/07/31 00:00 上门联系人：马金龙。/代报人：焦鹏飞（19509519593+宁夏）</t>
  </si>
  <si>
    <t>20260731-01-27555</t>
  </si>
  <si>
    <t>1001003300032L132605270327</t>
  </si>
  <si>
    <t>1-EU8INRY</t>
  </si>
  <si>
    <t>海西路萨尔斯堡</t>
  </si>
  <si>
    <t>FGDG20260729001201</t>
  </si>
  <si>
    <t>2026-07-29 08:29:52，安装吸油烟机，货未到：预计07/31到，烟道孔好，已提醒橱柜（技师上门前再确认下），联系虚拟号17809847436，分机号3804，顾客期望07月31日上门，协商至08月01日下午上门 /智能外呼机器人2026-7-31 14:23:02用户来电改约至7/31下午。/95759</t>
  </si>
  <si>
    <t>20260729-01-01325</t>
  </si>
  <si>
    <t>1001001500097L942509300031</t>
  </si>
  <si>
    <t>1-CPWKOHO</t>
  </si>
  <si>
    <t>重庆城10-901</t>
  </si>
  <si>
    <t>FGDG20260731012371</t>
  </si>
  <si>
    <t>2026-7-31 12:14:28   来电表示油烟机吸烟效果不好【保内】具体上门时间提前联系，7/31下午上门。/95784</t>
  </si>
  <si>
    <t>20260731-02-13587</t>
  </si>
  <si>
    <t>1002004300098L452607090057</t>
  </si>
  <si>
    <t>西湖街道22栋5单元101</t>
  </si>
  <si>
    <t>FGDG20260730016790</t>
  </si>
  <si>
    <t>20260730-01-18487</t>
  </si>
  <si>
    <t>1002003700100L472512130612</t>
  </si>
  <si>
    <t>1-EGAEAZK</t>
  </si>
  <si>
    <t>金兰广场6-2-1601</t>
  </si>
  <si>
    <t>FGDG20260731025995</t>
  </si>
  <si>
    <t>2026-7-31 17:54:21 放置灶具，货已到，台面好，气未通，【协商失败，先放置】，约7/31 。/953912026-7-31 17:56:14 已联系实地，/95391</t>
  </si>
  <si>
    <t>20260731-01-29527</t>
  </si>
  <si>
    <t>1013000100037L832508120038</t>
  </si>
  <si>
    <t>FGDG20260731025755</t>
  </si>
  <si>
    <t>2026-7-31 17:48:56 15026196789代报，安装三件套，今天已上门。/95391</t>
  </si>
  <si>
    <t>1002003400283L422511140432</t>
  </si>
  <si>
    <t>FGDG20260730024030</t>
  </si>
  <si>
    <t>2026-07-30 16:41:00  放置灶具，货到，台面孔好，未通气，已提醒通气，联系183****3803，2026-07-31 00:00:00上门 /智能语音机器人</t>
  </si>
  <si>
    <t>1-EUWX6B8</t>
  </si>
  <si>
    <t>中实新都会北二号楼一单元902</t>
  </si>
  <si>
    <t>FGDG20260731016083</t>
  </si>
  <si>
    <t>2026-07-31 13:53:45【oHxa_jqfMw13PR78sD7SDZu59gVg      】 代报     设计洗碗机看哪一个可以安     今天会上门    /96889</t>
  </si>
  <si>
    <t>左版洗碗机，需整改橱柜上下水台面橱柜，用户表示考虑考虑</t>
  </si>
  <si>
    <t>需整改排水，台面，橱柜</t>
  </si>
  <si>
    <t>20260731-01-17849</t>
  </si>
  <si>
    <t>1001003300017L262607140187</t>
  </si>
  <si>
    <t>1-EUNFW0K</t>
  </si>
  <si>
    <t>龙湖光年 5栋2单元1901</t>
  </si>
  <si>
    <t>2026-7-30 14:34:12  15101230628代报 安装1件，货已到，条件都好，要求7/31/9726</t>
  </si>
  <si>
    <t>20260730-01-20262</t>
  </si>
  <si>
    <t>1-C08XV3M</t>
  </si>
  <si>
    <t>观园路格林小镇</t>
  </si>
  <si>
    <t>FGDG20260731012136</t>
  </si>
  <si>
    <t>2026-07-31 12:09:41  灶具，部分不出火，（呃点火只出点火只出一半火），已提醒保修政策，要求2026-08-01 00:00:00上门，联系135****9277  来电号码联系人id: 1-ARCZWI7 /智能语音机器人</t>
  </si>
  <si>
    <t>20260731-02-13291</t>
  </si>
  <si>
    <t>JZT-HL19-12T</t>
  </si>
  <si>
    <t>1001002900025L142606100214</t>
  </si>
  <si>
    <t>中海铂悦府 1栋1单元1604</t>
  </si>
  <si>
    <t>FGDG20260730026200</t>
  </si>
  <si>
    <t>2026-7-30 17:33:23 19312818898代报  安装  2件，货已到。/96473</t>
  </si>
  <si>
    <t>JBCD7E-02-V6</t>
  </si>
  <si>
    <t>1018000500033L742405080399</t>
  </si>
  <si>
    <t>1-AZ72ORO</t>
  </si>
  <si>
    <t>巴彦浩特镇东方瑞景30-2-202</t>
  </si>
  <si>
    <t>FGDG20260731024622</t>
  </si>
  <si>
    <t>2026-7-31 17:16:01 嵌入式洗碗机使用中有异味，像沥青或者汽油一样的味道，保内 8/1上门/ 97093</t>
  </si>
  <si>
    <t>20260731-02-27937</t>
  </si>
  <si>
    <t>沥青阻尼板异味</t>
  </si>
  <si>
    <t>1-EUZCGFW</t>
  </si>
  <si>
    <t>玉龙湖6-1-702</t>
  </si>
  <si>
    <t>2026-7-31 17:07:27油烟机预埋烟管，技师今日已上门/95757</t>
  </si>
  <si>
    <t>预埋烟管  止逆阀</t>
  </si>
  <si>
    <t>20260731-01-27532</t>
  </si>
  <si>
    <t>JX09</t>
  </si>
  <si>
    <t>70041500000L011212110575</t>
  </si>
  <si>
    <t>2-LB-3185</t>
  </si>
  <si>
    <t>巨海城10区8#-3-7西</t>
  </si>
  <si>
    <t>2026-7-31 18:25:24 清洗烟机，技师已上门/97200</t>
  </si>
  <si>
    <t>20260731-02-30571</t>
  </si>
  <si>
    <t>CXW-189-JX09(不带罩)</t>
  </si>
  <si>
    <t>1009001300021L682606110013</t>
  </si>
  <si>
    <t>1002004300112L462606080127</t>
  </si>
  <si>
    <t>1-EUXEANK</t>
  </si>
  <si>
    <t>新城街道华源圣地欣城8-1-402</t>
  </si>
  <si>
    <t>FGDG20260731017768</t>
  </si>
  <si>
    <t>2026-07-31 14:34:44 内部顾客（oHxa_jkRutRabJfOCRjrQvhGOOZc）通过智能文本报单：王妍 新疆巴音郭楞州库尔勒市新城街道华源圣地欣城8-1-402, 7月31日安装灶具</t>
  </si>
  <si>
    <t>20260731-01-19831</t>
  </si>
  <si>
    <t>1002002100239L412104260426</t>
  </si>
  <si>
    <t>1-30DO8Q0</t>
  </si>
  <si>
    <t>仓房沟路沙区公务员小区30-B-201</t>
  </si>
  <si>
    <t>FGDG20260731009271</t>
  </si>
  <si>
    <t>【重要紧急】2026-7-31 11:10:27   灶具使用时漏气，【保内外不清楚】，费用已提醒，要求7/31上门。/96935</t>
  </si>
  <si>
    <t>20260731-02-10052</t>
  </si>
  <si>
    <t>1001001500116L952506120020</t>
  </si>
  <si>
    <t>1-E1QXTOW</t>
  </si>
  <si>
    <t>华悦府府2栋605</t>
  </si>
  <si>
    <t>FGDG20260731027349</t>
  </si>
  <si>
    <t>2026-7-31 18:41:05 安装消毒柜，烟机预埋烟管，灶具调试，今天会上门/95767</t>
  </si>
  <si>
    <t>1008000600003L732305300131</t>
  </si>
  <si>
    <t>1-2P0GDWQ</t>
  </si>
  <si>
    <t>一方城c区28号楼2单元601</t>
  </si>
  <si>
    <t>FGDG20260731023830</t>
  </si>
  <si>
    <t>2026-07-31 16:57:48  安装水槽洗碗机，货到，无水槽，台面孔好，电源插座装好，通水，水龙头好，联系188****9191，2026-08-01 00:00:00上门 /智能语音机器人</t>
  </si>
  <si>
    <t>20260731-01-27016</t>
  </si>
  <si>
    <t>1008000500000L732303150098</t>
  </si>
  <si>
    <t>1-6Z7W8LU</t>
  </si>
  <si>
    <t>康泽苑4-3-205</t>
  </si>
  <si>
    <t>FGDG20260730020159</t>
  </si>
  <si>
    <t>【保内】2026-7-30 15:18:03 水槽洗碗机  下水管漏水 /97579</t>
  </si>
  <si>
    <t>20260730-02-22609</t>
  </si>
  <si>
    <t>1001001500158L922607210059</t>
  </si>
  <si>
    <t>1-EUNZGEW</t>
  </si>
  <si>
    <t>金地自在城31-1-1202</t>
  </si>
  <si>
    <t>2026-07-30 15:16:28 自助代报：吸油烟机 安装 下午热水器16Z3+灶TD8B+烟机03-Z7T 2026/07/31 00:00 上门联系人：赵先生。/代报人：多门店·张磊（18295002018+宁夏）</t>
  </si>
  <si>
    <t>20260730-01-22491</t>
  </si>
  <si>
    <t>1004000500237L522512180010</t>
  </si>
  <si>
    <t>1-CHAWIEQ</t>
  </si>
  <si>
    <t>山河樾1号楼2单元1502</t>
  </si>
  <si>
    <t>FGDG20260731004399</t>
  </si>
  <si>
    <t>2026-7-31 09:41:56 13723387311代报，安装1件 已约待送，8/1。/95780</t>
  </si>
  <si>
    <t>20260731-01-04561</t>
  </si>
  <si>
    <t>1002004400018L412508270370</t>
  </si>
  <si>
    <t>1002004300107L462604240031</t>
  </si>
  <si>
    <t>1-E8OT180</t>
  </si>
  <si>
    <t xml:space="preserve"> 青山枫景2栋2单元404</t>
  </si>
  <si>
    <t>FGDG20260731027505</t>
  </si>
  <si>
    <t>2026/07/31 18:48:29 用户通过微站自助预约：调试JZT-02-TD7B.D-G-12T 货已到   安装条件已确认   期望时间2026/08/01 00:00:00  客户备注：  提前联系客户预约时间。</t>
  </si>
  <si>
    <t>20260731-01-31328</t>
  </si>
  <si>
    <t>1003000100117L222409180114</t>
  </si>
  <si>
    <t>FGDG20260731027351</t>
  </si>
  <si>
    <t>ZTD100S-02-X20.i</t>
  </si>
  <si>
    <t>1002004500003L422605200440</t>
  </si>
  <si>
    <t>1-EL5PYHS</t>
  </si>
  <si>
    <t>河东镇北梁新区南三区10号楼3单元508</t>
  </si>
  <si>
    <t>FGDG20260731027421</t>
  </si>
  <si>
    <t>2026-7-31 18:44:19【代报13654727671】灶具调试，货到，8/1上门/95757</t>
  </si>
  <si>
    <t>20260731-01-31227</t>
  </si>
  <si>
    <t>1001001500166L952605110188</t>
  </si>
  <si>
    <t>1-EU3QW0Y</t>
  </si>
  <si>
    <t>宁房云筑8-2-201</t>
  </si>
  <si>
    <t>2026-07-28 15:22:08 自助代报：吸油烟机 安装 上午上门 2026/07/29 00:00 上门联系人：白雪冬。/代报人：焦鹏飞（19509519593+宁夏）</t>
  </si>
  <si>
    <t>客户家货未到，等货到了再安排上门，有事联系技师15909514649，请勿催单客户自购自装防盗烟</t>
  </si>
  <si>
    <t>20260728-01-23756</t>
  </si>
  <si>
    <t>1002003400306L442604080280</t>
  </si>
  <si>
    <t>1-ELUA4JQ</t>
  </si>
  <si>
    <t xml:space="preserve"> 巴黎庄园6期2-3-701</t>
  </si>
  <si>
    <t>FGDG20260731020589</t>
  </si>
  <si>
    <t>2026-07-31 15:39:40 自助代报：JZT-02-TH13B-12T 调试  2026/08/01 00:00 上门联系人：王晓婷。/代报人：张玲（18690317658+乌鲁木齐）</t>
  </si>
  <si>
    <t>20260731-01-23252</t>
  </si>
  <si>
    <t>1001001500153L932607200074</t>
  </si>
  <si>
    <t>1-2VVQBL2</t>
  </si>
  <si>
    <t>城投生活物流中心 东七路北一小区城投生活物流园永丰商行</t>
  </si>
  <si>
    <t>FGDG20260731026825</t>
  </si>
  <si>
    <t>2026-7-31 18:23:31代报13519935783安装吸油烟机，今天已上门。/95525</t>
  </si>
  <si>
    <t>20260731-01-30503</t>
  </si>
  <si>
    <t>1002003400032L472206180064</t>
  </si>
  <si>
    <t>1-1T3YYOE</t>
  </si>
  <si>
    <t>甘肃东江镇龙吟水郡一期16栋2单元503</t>
  </si>
  <si>
    <t>2026-7-31 18:49:19 灶具内火盖坏了， 【保内】，今天会上门。/8025</t>
  </si>
  <si>
    <t>20260731-02-31372</t>
  </si>
  <si>
    <t>JZT-TH33B-12T</t>
  </si>
  <si>
    <t>1001001500158L922607210050</t>
  </si>
  <si>
    <t>1-2BY8Z90</t>
  </si>
  <si>
    <t>白鹭湾8-2-1502</t>
  </si>
  <si>
    <t>2026-7-31 16:30:52 13995413240代报，安装烟机，今天会上门。/95364</t>
  </si>
  <si>
    <t>经销商送方太防火阀，费公司配件</t>
  </si>
  <si>
    <t>20260731-01-25794</t>
  </si>
  <si>
    <t>1001003300012L572607090271</t>
  </si>
  <si>
    <t>1-EUOKFNS</t>
  </si>
  <si>
    <t>新疆东城街道51小区天富康城馨园2栋251</t>
  </si>
  <si>
    <t>2026-7-30 15:59:46 【毛坯新装】安装油烟机，8/1到货，烟道孔好，橱柜好，台面孔好，气源未好，【协商失败，先放置】，8/1上门，【协商失败】。/95379 【京东】【虚拟号码：184619145232490】电商送</t>
  </si>
  <si>
    <t>20260730-01-25059</t>
  </si>
  <si>
    <t>17854957801-BXY49OL</t>
  </si>
  <si>
    <t>1001001500158L922605190060</t>
  </si>
  <si>
    <t>FGDG20260731023829</t>
  </si>
  <si>
    <t>2026-07-31 16:57:48  安装吸油烟机，货到，烟道孔好，已提醒橱柜（技师上门前再确认下），联系188****9191，2026-08-01 00:00:00上门 /智能语音机器人</t>
  </si>
  <si>
    <t>1002004300098L452607210340</t>
  </si>
  <si>
    <t>1-E9A77NE</t>
  </si>
  <si>
    <t>建发城市花园3-1-602</t>
  </si>
  <si>
    <t>FGDG20260730018975</t>
  </si>
  <si>
    <t>2026-07-30 14:50:09【     oaRmVjmPfu69DFlcequ-vgcI643U 】 代报     安装 1  件套      26-07-31 /96889已约待送</t>
  </si>
  <si>
    <t>20260730-01-21147</t>
  </si>
  <si>
    <t>1001000900309L272605090016</t>
  </si>
  <si>
    <t>1-EUYDDWI</t>
  </si>
  <si>
    <t>福利东路广润家园1号楼2单元301</t>
  </si>
  <si>
    <t>FGDG20260731021023</t>
  </si>
  <si>
    <t>2026-07-31 15:50:16  安装吸油烟机，货到，烟道孔好，已提醒橱柜（技师上门前再确认下），联系150****1298，2026-07-31 00:00:00上门 /智能语音机器人</t>
  </si>
  <si>
    <t>20260731-01-23787</t>
  </si>
  <si>
    <t>MK02A</t>
  </si>
  <si>
    <t>米博</t>
  </si>
  <si>
    <t>1009001000011L192204180202</t>
  </si>
  <si>
    <t>1-4HHEEJE</t>
  </si>
  <si>
    <t>新疆昌吉州城区海棠公馆一期-绿洲北路24幢3单元703</t>
  </si>
  <si>
    <t>2026-7-29 13:13:38 蒸烤烹饪机需频繁加水【保内】26-07-29上门。/950782026-7-31 18:24:54 客户来电确认保修期 告知米博蒸烤烹饪机保修三年 /95473</t>
  </si>
  <si>
    <t>20260729-02-16774</t>
  </si>
  <si>
    <t>显示“请加水”</t>
  </si>
  <si>
    <t>17855015351-JS4485</t>
  </si>
  <si>
    <t>1009000600033L662606110187</t>
  </si>
  <si>
    <t>1-EIKQHX6</t>
  </si>
  <si>
    <t>中南水樾云锦二期 汉宾乡中南水樾3期16-1-601</t>
  </si>
  <si>
    <t>FGDG20260731023237</t>
  </si>
  <si>
    <t>2026-7-31 16:43:29 19609998880代报，安装 1套，货已到，时间不确定，要求技师尽快联系用户。/95633</t>
  </si>
  <si>
    <t>20260731-01-26336</t>
  </si>
  <si>
    <t>1002004300119L452606270552</t>
  </si>
  <si>
    <t>1-EV04B86</t>
  </si>
  <si>
    <t>中兴北路北屯迅豪国际大酒店旁边 【门牌号不清楚，上门前联系】</t>
  </si>
  <si>
    <t>FGDG20260731027894</t>
  </si>
  <si>
    <t>2026-07-31 19:01:1618097552853代报安装油烟机，灶具，水槽洗碗机，货到，条件好，7/31上门。/96861</t>
  </si>
  <si>
    <t>20260731-01-31778</t>
  </si>
  <si>
    <t>1004001300024L512509300014</t>
  </si>
  <si>
    <t>1013000500009L832607200150</t>
  </si>
  <si>
    <t>1-86IJZPS</t>
  </si>
  <si>
    <t>城关镇陇南大道汇金广场财政局家属院3单元102</t>
  </si>
  <si>
    <t>FGDG20260731026598</t>
  </si>
  <si>
    <t>2026-7-31 18:16:00家用净水机安装，技师今日会上门/95757货已到</t>
  </si>
  <si>
    <t>20260731-01-30246</t>
  </si>
  <si>
    <t>JQ32A</t>
  </si>
  <si>
    <t>1001000500376L912208050051</t>
  </si>
  <si>
    <t>1-4UG0VUI</t>
  </si>
  <si>
    <t>四季花城四季花城1栋2单元504</t>
  </si>
  <si>
    <t>2026-07-27 18:59:55  吸油烟机， 小保养，已提醒小保养政策，要求2026-07-28 晚上上门，联系158****9662  来电号码联系人id: 1-5DS70CH /智能语音机器人</t>
  </si>
  <si>
    <t>20260727-02-34049</t>
  </si>
  <si>
    <t>CXW-358-JQ32A(不带罩）</t>
  </si>
  <si>
    <t>1001003400006L132607070506</t>
  </si>
  <si>
    <t>FGDG20260731027893</t>
  </si>
  <si>
    <t>1013000100024L812204100023</t>
  </si>
  <si>
    <t>1-E47VH0G</t>
  </si>
  <si>
    <t>恒昌花园  27 -栖霞苑  9-1-401</t>
  </si>
  <si>
    <t>2026-7-31 18:43:39更换滤芯滤芯资产：【纳滤滤芯组件NF】；今天已上门，/95708</t>
  </si>
  <si>
    <t>之前电磁阀漏水，答应用户免费更换滤芯</t>
  </si>
  <si>
    <t>20260731-02-31176</t>
  </si>
  <si>
    <t>1-EUXW75S</t>
  </si>
  <si>
    <t>滨河区金税苑5-2-1101</t>
  </si>
  <si>
    <t>2026-7-31 15:08:55 热水器不出热水，【保外】期望7/31上门，协商至8/1上午上门。/95397</t>
  </si>
  <si>
    <t>JSQ25-1103-FR-12T</t>
  </si>
  <si>
    <t>2-2T6-4025</t>
  </si>
  <si>
    <t>枕水巷169号民航宁夏空管分局公寓楼1单元702</t>
  </si>
  <si>
    <t>2026-07-26 12:09:15  水槽洗碗机，故障代码-洗，（用不了EC出现了EC），已提醒保修政策，要求2026-07-26 00:00:00上门，联系139****8889  来电号码联系人id: 1-2T6-4025 /智能语音机器人2026-7-26 12:10:53 需要【周祝 15209512689 】技师上门，用户已跟技师联系好，如果要换面板，用户可能对费用不满，用户表示有投诉倾向。/954942026-7-26 17:16:55  没用几次，面板有故障，不敢置信方太质量，面板费用不接受，麻烦再联系客户沟通。/966912026-7-26 18:19:43 抱怨面板质量差，不接受配件面板费用，【客体授权免配件费515元】，客户还有E3下水的问题，自己排查是下水管高度不合理，询问能否改进，麻烦安排技术专协助回复一下。/96691</t>
  </si>
  <si>
    <t>总部授权减免配件费515元。显示EC这个故障代码有时候显示，有时候不显示。所以维修时照片没拍上。</t>
  </si>
  <si>
    <t>20260726-02-13542</t>
  </si>
  <si>
    <t>1008000600002L732306180050</t>
  </si>
  <si>
    <t>1-EU8PZNO</t>
  </si>
  <si>
    <t>园艺路奥莱小镇</t>
  </si>
  <si>
    <t>FGDG20260729001901</t>
  </si>
  <si>
    <t>2026-07-29 08:45:37  水槽洗碗机，上盖（门）问题-洗，（那个盖子打开以后现在合不上了），已提醒保修政策，要求2026-07-29 00:00:00上门，联系195****2688  来电号码联系人id: 1-DB0YZFD /智能语音机器人2026-7-29 09:25:09 【洗碗机专属客服】已发短信指导。/8111</t>
  </si>
  <si>
    <t>29-1-603</t>
  </si>
  <si>
    <t>20260729-02-01991</t>
  </si>
  <si>
    <t>水槽水放不干</t>
  </si>
  <si>
    <t>JBSD2F-03-Z5L</t>
  </si>
  <si>
    <t>1013000200002L192512280164</t>
  </si>
  <si>
    <t>1002002100092L451705160754</t>
  </si>
  <si>
    <t>2-2H0-4676</t>
  </si>
  <si>
    <t>武警小区8-4-17楼西</t>
  </si>
  <si>
    <t>2026-7-31 16:25:15  灶具自动熄火 水槽洗碗机返水 7/31晚上/8471</t>
  </si>
  <si>
    <t>20260731-02-25562</t>
  </si>
  <si>
    <t>1001001500166L952607210225</t>
  </si>
  <si>
    <t>1-ARD59NC</t>
  </si>
  <si>
    <t>金地花园 4栋1单元202</t>
  </si>
  <si>
    <t>2026-07-29 13:06:41 自助代报：CXW-358-03-Z9T(不带罩) 安装 带止逆阀和装饰罩，费用顾客自理。 2026/07/30 00:00 上门联系人：张克。/代报人：甘肃万盛店·刘华（15109312752+兰州）</t>
  </si>
  <si>
    <t>20260729-01-16470</t>
  </si>
  <si>
    <t>1-2439D94</t>
  </si>
  <si>
    <t>金钰府10-2-903</t>
  </si>
  <si>
    <t>2026-7-31 18:20:09预埋烟管，今天会上门，/95708</t>
  </si>
  <si>
    <t>20260731-01-30444</t>
  </si>
  <si>
    <t>1001002900010L262607160061</t>
  </si>
  <si>
    <t>2-1QG-1391</t>
  </si>
  <si>
    <t>银色家园三期3#2231</t>
  </si>
  <si>
    <t>2026-7-30 16:36:28  18897031585代报  要求7/31 多次安装  烟机歪斜  要求7/31【指定要求 张艳涛技师】/9726</t>
  </si>
  <si>
    <t>20260730-01-26915</t>
  </si>
  <si>
    <t>1018000500049L752604280438</t>
  </si>
  <si>
    <t>1-EUTQKB4</t>
  </si>
  <si>
    <t>秀水华庭B区4-2-802</t>
  </si>
  <si>
    <t>2026-07-31 09:43:55 自助代报：JBCD7E-04-X2 安装 安装 2026/07/31 00:00 上门联系人：迪力亚尔。/代报人：余鑫玲（18799616016+新疆-博乐市兴乐广场方太专卖店）</t>
  </si>
  <si>
    <t>20260731-01-04619</t>
  </si>
  <si>
    <t>1004001400018L512604270031</t>
  </si>
  <si>
    <t>1-EV0DB4Q</t>
  </si>
  <si>
    <t>壹号院C区8-1-402</t>
  </si>
  <si>
    <t>2026-7-31 18:42:19，安装热水器，技师今天会上门/95770</t>
  </si>
  <si>
    <t>1-EUP3MV4</t>
  </si>
  <si>
    <t>新疆克拉玛依市克拉玛依区昆仑路街道绿色康城如意苑19栋一单元1603</t>
  </si>
  <si>
    <t>FGDG20260730024157</t>
  </si>
  <si>
    <t>工单创建者-电商客服杨鑫,手机号15526046902,电商代报热水器上门设计JSG30-16N1-FR,需尺寸测量换装设计测量</t>
  </si>
  <si>
    <t>20260730-01-27223</t>
  </si>
  <si>
    <t>1001001500130L952508020014</t>
  </si>
  <si>
    <t>1-BVIXFHO</t>
  </si>
  <si>
    <t>万方城 3栋2单元2195</t>
  </si>
  <si>
    <t>FGDG20260731027096</t>
  </si>
  <si>
    <t>2026-7-31 18:31:11  【投诉键进】烟机手势功能失效，手动按下去半天没反应【保内】8/1早上到下午 /96850</t>
  </si>
  <si>
    <t>20260731-02-30820</t>
  </si>
  <si>
    <t>手势感应失效</t>
  </si>
  <si>
    <t>用户操作错误</t>
  </si>
  <si>
    <t>1018001100011L752607150279</t>
  </si>
  <si>
    <t>1-ESOPSU0</t>
  </si>
  <si>
    <t>三榆山水文园二期 西关大街三榆山水文园2期1号楼1251</t>
  </si>
  <si>
    <t>2026-7-30 10:36:52 18809793876代报，安装 1件套，货已到，上门时间不确定，要求技师今天联系用户。/95633</t>
  </si>
  <si>
    <t>角阀自备已侧漏无漏水如有用户来电告知师傅电勿建催单给预咨询</t>
  </si>
  <si>
    <t>1008000800012L732509200042</t>
  </si>
  <si>
    <t>2026-7-31 19:33:55 18193909272代报，水槽洗碗机购买洗碗粉，今天会上门。/95704</t>
  </si>
  <si>
    <t>20260731-08-32572</t>
  </si>
  <si>
    <t>1001000900344L112505300486</t>
  </si>
  <si>
    <t>1-EUY6V9A</t>
  </si>
  <si>
    <t>东园镇史湖村</t>
  </si>
  <si>
    <t>FGDG20260731020390</t>
  </si>
  <si>
    <t>2026-07-31 15:35:30  安装吸油烟机，货到，烟道孔好，已提醒橱柜（技师上门前再确认下），联系135****8765，2026-07-31 00:00:00上门 /智能语音机器人</t>
  </si>
  <si>
    <t>20260731-01-23036</t>
  </si>
  <si>
    <t>JSQ30-02-MS16T1-FR</t>
  </si>
  <si>
    <t>1004001300028L512601150189</t>
  </si>
  <si>
    <t>1-EC1CWF8</t>
  </si>
  <si>
    <t>宁夏省六盘山中路美林云际21-1-2002</t>
  </si>
  <si>
    <t>FGDG20260731028733</t>
  </si>
  <si>
    <t>2026/07/31 19:42:26 用户通过微站自助预约：安装JSQ30-02-MS16T1-FR-12T,灶具调试 货已到   安装条件已确认   期望时间2026/08/01 11:00:00  客户备注：  提前联系客户预约时间。 请技师根据用户家实际情况进行录单。</t>
  </si>
  <si>
    <t>20260731-01-32764</t>
  </si>
  <si>
    <t>1002004300089L402604230730</t>
  </si>
  <si>
    <t>FGDG20260731028734</t>
  </si>
  <si>
    <t>1001001500158L942607150512</t>
  </si>
  <si>
    <t>1-EURTHDO</t>
  </si>
  <si>
    <t>陈坪街道龙湖光年2期8-1-2201</t>
  </si>
  <si>
    <t>2026-07-30 20:54:09 oaRmVjpbSXJm3Pdjflr1xwplQ6N4代报，这个也预约明天安装，  方太烟机CXW-358-03-Z7T。/97493货已到</t>
  </si>
  <si>
    <t>20260730-01-35000</t>
  </si>
  <si>
    <t>1-EUCN12W</t>
  </si>
  <si>
    <t>利达时代庄园二期伊水蓝湾 康庄北路利达时代庄园2期伊水蓝湾11-2-101</t>
  </si>
  <si>
    <t>FGDG20260729016168</t>
  </si>
  <si>
    <t>2026-07-29 13:34:06水槽洗碗机新装设计，要求7/30晚上19点30左右上门，烦请提前联系，谢谢/96039</t>
  </si>
  <si>
    <t>20260729-01-17797</t>
  </si>
  <si>
    <t>1008000800013L732603080538</t>
  </si>
  <si>
    <t>1-EHYHX0Y</t>
  </si>
  <si>
    <t>未来绿洲 伽师县未来印2-1-402室</t>
  </si>
  <si>
    <t>FGDG20260731024215</t>
  </si>
  <si>
    <t>2026/07/31 17:07:46 用户通过微站自助预约：水槽洗碗机安装,灶蒸烤烹饪机安装 货已到   安装条件已确认   期望时间2026/08/01 00:00:00  客户备注：  提前联系客户预约时间。 请技师根据用户家实际情况进行录单。</t>
  </si>
  <si>
    <t>远程:伽师县70公里过路费22.8元。安装水槽洗碗机和灶蒸烤。</t>
  </si>
  <si>
    <t>20260731-01-27496</t>
  </si>
  <si>
    <t>1009000500052L682603280089</t>
  </si>
  <si>
    <t>17854990631-341RU3A</t>
  </si>
  <si>
    <t>1001001500150L932603230364</t>
  </si>
  <si>
    <t>1-EV0QTPY</t>
  </si>
  <si>
    <t>南波湾50-1204</t>
  </si>
  <si>
    <t>2026/07/31 19:17:00 用户通过微站自助预约：吸油烟机安装,蒸烤烹饪机安装,嵌入式洗碗机安装 货已到   安装条件已确认   期望时间2026/08/01 11:00:00  客户备注：  提前联系客户预约时间。 请技师根据用户家实际情况进行录单。</t>
  </si>
  <si>
    <t>1009001100020L662511220130</t>
  </si>
  <si>
    <t>FGDG20260731028211</t>
  </si>
  <si>
    <t>1018000300010L742408240062</t>
  </si>
  <si>
    <t>1001001500166L952607210058</t>
  </si>
  <si>
    <t>1-EV0T1KO</t>
  </si>
  <si>
    <t>幸福里小区2-603</t>
  </si>
  <si>
    <t>2026-7-31 19:22:25油烟机安装，技师今日已上门/95757</t>
  </si>
  <si>
    <t>20260731-01-32262</t>
  </si>
  <si>
    <t>1026000100000L702512290014</t>
  </si>
  <si>
    <t>1-EKRERYS</t>
  </si>
  <si>
    <t>八一东路金映裕福24号楼1084室</t>
  </si>
  <si>
    <t>FGDG20260731028671</t>
  </si>
  <si>
    <t>2026-7-31 19:38:27 18697238559代报：安装智慧水槽，今天会上门。/95785</t>
  </si>
  <si>
    <t>20260731-01-32681</t>
  </si>
  <si>
    <t>1008000800025L702607130223</t>
  </si>
  <si>
    <t>1-EUTLE8I</t>
  </si>
  <si>
    <t>内蒙古鄂尔多斯市东胜区紫宸府5-1-402</t>
  </si>
  <si>
    <t>FGDG20260731003948</t>
  </si>
  <si>
    <t>2026-7-31 09:34:14  13500672533代报 安装1件套，要求 7/31上门。/96503货已到</t>
  </si>
  <si>
    <t>20260731-01-04127</t>
  </si>
  <si>
    <t>1004001300023L512509060007</t>
  </si>
  <si>
    <t>2026/07/31 17:50:32 用户通过微站自助预约：热水器安装 货已到   安装条件已确认   期望时间2026/08/01 11:00:00  客户备注：  提前联系客户预约时间。【已提醒上门时效，请实地提前安排】</t>
  </si>
  <si>
    <t>1001001500130L952603230319</t>
  </si>
  <si>
    <t>1-EUWOJWS</t>
  </si>
  <si>
    <t>永兴大厦1-1-406</t>
  </si>
  <si>
    <t>FGDG20260731015290</t>
  </si>
  <si>
    <t>2026-7-31 13:29:47，19999191605代报安装2件套，今天会上门。/95352</t>
  </si>
  <si>
    <t>20260731-01-16933</t>
  </si>
  <si>
    <t>美凯龙</t>
  </si>
  <si>
    <t>2026-07-31 19:28:17【  oHxa_jqulL6rt8CiaEzWeDbFc9sA    】 代报     帮忙建其他诉求下的灶具和蒸箱 样机维修 今天上门 帮忙建单        /95559</t>
  </si>
  <si>
    <t>20260731-08-32416</t>
  </si>
  <si>
    <t>JSQ30-X1662-FR</t>
  </si>
  <si>
    <t>1004001400007L522506110068</t>
  </si>
  <si>
    <t>2-131-1454</t>
  </si>
  <si>
    <t xml:space="preserve"> 康巴什神华康城G区186号楼1单元1302</t>
  </si>
  <si>
    <t>FGDG20260731012643</t>
  </si>
  <si>
    <t>2026/07/31 12:21:12 用户通过微站自助预约：维修JSQ30-X1662-FR-12T 已提醒保修政策  热水器不出热水 期望时间2026/07/31 00:00:00  通天然气后，不工作。</t>
  </si>
  <si>
    <t>20260731-02-13907</t>
  </si>
  <si>
    <t>东鸽鼓楼店</t>
  </si>
  <si>
    <t>2026-07-31 19:25:36【oHxa_jqulL6rt8CiaEzWeDbFc9sA      】 代报    烟机 和 水槽洗碗机 其他诉求下样机维修 今天上门 帮忙建单         /95559</t>
  </si>
  <si>
    <t>20260731-08-32368</t>
  </si>
  <si>
    <t>1-EV1I7T4</t>
  </si>
  <si>
    <t>丽和未来城15-2-17楼</t>
  </si>
  <si>
    <t>FGDG20260731029369</t>
  </si>
  <si>
    <t>2026-7-31 20:18:35 预埋烟管，今天已上门。/95760</t>
  </si>
  <si>
    <t>20260731-01-33514</t>
  </si>
  <si>
    <t>1002004300107L462606250033</t>
  </si>
  <si>
    <t>FGDG20260731015291</t>
  </si>
  <si>
    <t>FC1B-12T</t>
  </si>
  <si>
    <t>71170200012L411311280044</t>
  </si>
  <si>
    <t>2-1XR-488</t>
  </si>
  <si>
    <t>公园小区澜园15号楼1506</t>
  </si>
  <si>
    <t>FGDG20260730028891</t>
  </si>
  <si>
    <t>2026-07-30 19:02:48  调试灶具，货到，台面孔好，通气，联系136****8215，协商2026-07-31 00:00:00上门 /智能语音机器人</t>
  </si>
  <si>
    <t>20260730-01-32611</t>
  </si>
  <si>
    <t>JZT-FC1B-12T</t>
  </si>
  <si>
    <t>1001000900138L082007130227</t>
  </si>
  <si>
    <t>1-30FKP1A</t>
  </si>
  <si>
    <t>自治区儿童医院家属院2-1-102</t>
  </si>
  <si>
    <t>2026-7-31 11:51:11 烟机小保养198 7/31下午  /96211</t>
  </si>
  <si>
    <t>20260731-02-12349</t>
  </si>
  <si>
    <t>1008000800015L732603080493</t>
  </si>
  <si>
    <t>1-EUZUTQA</t>
  </si>
  <si>
    <t>察布查尔镇流金小区13-3-101</t>
  </si>
  <si>
    <t>FGDG20260731025921</t>
  </si>
  <si>
    <t>2026-7-31 17:53:01  水槽洗碗机安装，今天会上门 /95751</t>
  </si>
  <si>
    <t>20260731-01-29443</t>
  </si>
  <si>
    <t>U1013000100016L812203020117</t>
  </si>
  <si>
    <t>1-9FL5D9M</t>
  </si>
  <si>
    <t>群客新区丽水豪庭西苑401</t>
  </si>
  <si>
    <t>2026-07-31 16:07:47 【内部顾客】 ofq_l5SjOl8P76Lh114Ew9nWSIM0【代报麻烦建个单，净水机保养，约好今天会上门   /98039【注意】：技师上门前需提前联系客户，按实际情况录单。滤芯资产：【前置复合滤芯组件CPP】；</t>
  </si>
  <si>
    <t>20260731-02-24694</t>
  </si>
  <si>
    <t>1002004300107L462606170035</t>
  </si>
  <si>
    <t>1-EN07XWA</t>
  </si>
  <si>
    <t>鸿运润园 20栋1单元1602</t>
  </si>
  <si>
    <t>2026-7-31 20:12:18 调试灶具，今天已上门。/95760</t>
  </si>
  <si>
    <t>20260731-01-33373</t>
  </si>
  <si>
    <t>1001002100032L912404020143</t>
  </si>
  <si>
    <t>1-EURVR4G</t>
  </si>
  <si>
    <t>银胜铂金府邸2-1-1082</t>
  </si>
  <si>
    <t>FGDG20260730030985</t>
  </si>
  <si>
    <t>2026-7-30 20:58:40 维修烟机 吸力不够 型号 CXW-258-JC03B【保内】7/31上门。/95354</t>
  </si>
  <si>
    <t>看用户家烟机不吸烟做检查烟道有异物已处理结正常使用用户不接电话如有用户来电告知师傅电话勿建催单给预咨询</t>
  </si>
  <si>
    <t>20260730-02-35142</t>
  </si>
  <si>
    <t>共用烟道堵塞,清理（技师可以解决）</t>
  </si>
  <si>
    <t>1002003800013L472511030272</t>
  </si>
  <si>
    <t>1-EV0GLDY</t>
  </si>
  <si>
    <t>南城区云海明珠1号楼1单元101室</t>
  </si>
  <si>
    <t>FGDG20260731027583</t>
  </si>
  <si>
    <t>2026/07/31 18:51:22 用户通过微站自助预约：灶具维修 已提醒保修政策  灶具安全隐患 期望时间2026/08/01 11:00:00  。</t>
  </si>
  <si>
    <t>20260731-02-31429</t>
  </si>
  <si>
    <t>电池放反</t>
  </si>
  <si>
    <t>1018000500051L742601210298</t>
  </si>
  <si>
    <t>1-EUOWL3U</t>
  </si>
  <si>
    <t>新疆依干其镇中普·名门世家售房部名门世家15号楼一单元802室</t>
  </si>
  <si>
    <t>FGDG20260731029363</t>
  </si>
  <si>
    <t>2026-7-31 20:19:39 17699298646来电嵌入式洗碗机新装设计，今天已上门，/95758</t>
  </si>
  <si>
    <t>顾客自己整改</t>
  </si>
  <si>
    <t>整改后可以安装</t>
  </si>
  <si>
    <t>20260731-01-33496</t>
  </si>
  <si>
    <t>1009000600034L662605140250</t>
  </si>
  <si>
    <t>1-EPKCVAM</t>
  </si>
  <si>
    <t>鑫通中央公园 中央公园5-1102</t>
  </si>
  <si>
    <t>FGDG20260731029754</t>
  </si>
  <si>
    <t>2026-7-31 20:45:42  蒸烤一体机安装，今天已上门 /95751</t>
  </si>
  <si>
    <t>20260731-01-33964</t>
  </si>
  <si>
    <t>1001000900413L112607070450</t>
  </si>
  <si>
    <t>1-EV0NV6E</t>
  </si>
  <si>
    <t>爱民哒沙1-4-901</t>
  </si>
  <si>
    <t>FGDG20260731028077</t>
  </si>
  <si>
    <t>2026-7-31 19:09:52 18097949695代报，安装烟机，今天已上门./95499</t>
  </si>
  <si>
    <t>20260731-01-31983</t>
  </si>
  <si>
    <t>1008000800011L732602020145</t>
  </si>
  <si>
    <t>FGDG20260731029438</t>
  </si>
  <si>
    <t>2026/07/31 20:25:09 用户通过微站自助预约：水槽洗碗机安装 货已到   安装条件已确认   期望时间2026/08/01 00:00:00  客户备注：  提前联系客户预约时间。</t>
  </si>
  <si>
    <t>20260731-01-33591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</si>
</sst>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Red]\(0.00\)"/>
    <numFmt numFmtId="178" formatCode="0.00_ "/>
    <numFmt numFmtId="179" formatCode="yyyy&quot;年&quot;m&quot;月&quot;;@"/>
    <numFmt numFmtId="180" formatCode="_(* #,##0.00_);_(* \(#,##0.00\);_(* &quot;-&quot;??_);_(@_)"/>
    <numFmt numFmtId="181" formatCode="_(* #,##0_);_(* \(#,##0\);_(* &quot;-&quot;??_);_(@_)"/>
    <numFmt numFmtId="182" formatCode="#0.00%"/>
    <numFmt numFmtId="183" formatCode="yyyy\-mm\-dd\ hh:mm:ss"/>
    <numFmt numFmtId="184" formatCode="yyyy\-mm\-dd"/>
    <numFmt numFmtId="185" formatCode="0_ "/>
    <numFmt numFmtId="186" formatCode="0_ ;[Red]\-0\ "/>
  </numFmts>
  <fonts count="50">
    <font>
      <sz val="11"/>
      <color theme="1"/>
      <name val="宋体"/>
      <charset val="134"/>
      <scheme val="minor"/>
    </font>
    <font>
      <sz val="11"/>
      <color theme="1"/>
      <name val="微软雅黑"/>
      <charset val="134"/>
    </font>
    <font>
      <sz val="10"/>
      <color theme="1"/>
      <name val="微软雅黑"/>
      <charset val="134"/>
    </font>
    <font>
      <b/>
      <sz val="10"/>
      <color theme="1"/>
      <name val="微软雅黑"/>
      <charset val="134"/>
    </font>
    <font>
      <b/>
      <sz val="14"/>
      <color theme="1"/>
      <name val="微软雅黑"/>
      <charset val="134"/>
    </font>
    <font>
      <b/>
      <sz val="10"/>
      <color theme="4"/>
      <name val="微软雅黑"/>
      <charset val="134"/>
    </font>
    <font>
      <b/>
      <sz val="11"/>
      <color indexed="8"/>
      <name val="宋体"/>
      <charset val="1"/>
      <scheme val="minor"/>
    </font>
    <font>
      <sz val="11"/>
      <color indexed="8"/>
      <name val="宋体"/>
      <charset val="1"/>
      <scheme val="minor"/>
    </font>
    <font>
      <b/>
      <sz val="14"/>
      <color indexed="8"/>
      <name val="宋体"/>
      <charset val="1"/>
      <scheme val="minor"/>
    </font>
    <font>
      <sz val="12"/>
      <color theme="1"/>
      <name val="宋体"/>
      <charset val="134"/>
      <scheme val="minor"/>
    </font>
    <font>
      <sz val="9"/>
      <color theme="1"/>
      <name val="微软雅黑"/>
      <charset val="134"/>
    </font>
    <font>
      <b/>
      <sz val="8"/>
      <color theme="8" tint="-0.499984740745262"/>
      <name val="微软雅黑"/>
      <charset val="134"/>
    </font>
    <font>
      <b/>
      <sz val="9"/>
      <color theme="8" tint="-0.499984740745262"/>
      <name val="微软雅黑"/>
      <charset val="134"/>
    </font>
    <font>
      <sz val="9"/>
      <color rgb="FF000000"/>
      <name val="微软雅黑"/>
      <charset val="134"/>
    </font>
    <font>
      <sz val="9"/>
      <name val="微软雅黑"/>
      <charset val="134"/>
    </font>
    <font>
      <b/>
      <sz val="9"/>
      <color rgb="FF000000"/>
      <name val="微软雅黑"/>
      <charset val="134"/>
    </font>
    <font>
      <b/>
      <sz val="9"/>
      <color theme="1"/>
      <name val="微软雅黑"/>
      <charset val="134"/>
    </font>
    <font>
      <b/>
      <sz val="9"/>
      <name val="微软雅黑"/>
      <charset val="134"/>
    </font>
    <font>
      <sz val="11"/>
      <color indexed="8"/>
      <name val="宋体"/>
      <charset val="1"/>
      <scheme val="minor"/>
    </font>
    <font>
      <sz val="9"/>
      <name val="SimSun"/>
      <charset val="134"/>
    </font>
    <font>
      <b/>
      <sz val="10"/>
      <name val="微软雅黑 Light"/>
      <charset val="134"/>
    </font>
    <font>
      <sz val="9"/>
      <name val="微软雅黑 Light"/>
      <charset val="134"/>
    </font>
    <font>
      <sz val="10"/>
      <name val="微软雅黑 Light"/>
      <charset val="134"/>
    </font>
    <font>
      <b/>
      <sz val="10"/>
      <name val="微软雅黑"/>
      <charset val="134"/>
    </font>
    <font>
      <sz val="9"/>
      <name val="宋体"/>
      <charset val="134"/>
    </font>
    <font>
      <b/>
      <sz val="12"/>
      <name val="微软雅黑"/>
      <charset val="134"/>
    </font>
    <font>
      <b/>
      <sz val="16"/>
      <color theme="4"/>
      <name val="Microsoft YaHei"/>
      <charset val="134"/>
    </font>
    <font>
      <b/>
      <sz val="11"/>
      <color rgb="FF08090C"/>
      <name val="Microsoft YaHei"/>
      <charset val="134"/>
    </font>
    <font>
      <sz val="11"/>
      <color rgb="FF000000"/>
      <name val="Microsoft YaHei"/>
      <charset val="134"/>
    </font>
    <font>
      <b/>
      <sz val="11"/>
      <color theme="1"/>
      <name val="宋体"/>
      <charset val="134"/>
      <scheme val="minor"/>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4">
    <fill>
      <patternFill patternType="none"/>
    </fill>
    <fill>
      <patternFill patternType="gray125"/>
    </fill>
    <fill>
      <patternFill patternType="solid">
        <fgColor theme="8" tint="0.6"/>
        <bgColor indexed="64"/>
      </patternFill>
    </fill>
    <fill>
      <patternFill patternType="solid">
        <fgColor theme="0" tint="-0.15"/>
        <bgColor indexed="64"/>
      </patternFill>
    </fill>
    <fill>
      <patternFill patternType="solid">
        <fgColor theme="8" tint="0.799951170384838"/>
        <bgColor indexed="64"/>
      </patternFill>
    </fill>
    <fill>
      <patternFill patternType="solid">
        <fgColor theme="8" tint="0.8"/>
        <bgColor indexed="64"/>
      </patternFill>
    </fill>
    <fill>
      <patternFill patternType="solid">
        <fgColor theme="3" tint="0.599993896298105"/>
        <bgColor indexed="64"/>
      </patternFill>
    </fill>
    <fill>
      <patternFill patternType="solid">
        <fgColor theme="8" tint="0.799920651875362"/>
        <bgColor indexed="64"/>
      </patternFill>
    </fill>
    <fill>
      <patternFill patternType="solid">
        <fgColor theme="8" tint="0.799981688894314"/>
        <bgColor indexed="64"/>
      </patternFill>
    </fill>
    <fill>
      <patternFill patternType="solid">
        <fgColor rgb="FF99CCFF"/>
        <bgColor rgb="FF99CCFF"/>
      </patternFill>
    </fill>
    <fill>
      <patternFill patternType="solid">
        <fgColor theme="4" tint="0.8"/>
        <bgColor indexed="64"/>
      </patternFill>
    </fill>
    <fill>
      <patternFill patternType="solid">
        <fgColor rgb="FFFFFFFF"/>
        <bgColor indexed="64"/>
      </patternFill>
    </fill>
    <fill>
      <patternFill patternType="solid">
        <fgColor theme="5" tint="0.4"/>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35"/>
      </left>
      <right style="thin">
        <color theme="0" tint="-0.35"/>
      </right>
      <top style="thin">
        <color theme="0" tint="-0.35"/>
      </top>
      <bottom style="thin">
        <color theme="1" tint="0.499984740745262"/>
      </bottom>
      <diagonal/>
    </border>
    <border>
      <left style="thin">
        <color auto="1"/>
      </left>
      <right/>
      <top style="thin">
        <color auto="1"/>
      </top>
      <bottom style="thin">
        <color auto="1"/>
      </bottom>
      <diagonal/>
    </border>
    <border>
      <left style="thin">
        <color theme="0" tint="-0.35"/>
      </left>
      <right style="thin">
        <color theme="0" tint="-0.35"/>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thin">
        <color theme="0" tint="-0.35"/>
      </left>
      <right style="thin">
        <color theme="0" tint="-0.35"/>
      </right>
      <top style="thin">
        <color theme="1" tint="0.499984740745262"/>
      </top>
      <bottom/>
      <diagonal/>
    </border>
    <border>
      <left/>
      <right style="thin">
        <color theme="1" tint="0.499984740745262"/>
      </right>
      <top style="thin">
        <color theme="1" tint="0.499984740745262"/>
      </top>
      <bottom/>
      <diagonal/>
    </border>
    <border>
      <left style="thin">
        <color theme="1"/>
      </left>
      <right style="thin">
        <color auto="1"/>
      </right>
      <top style="thin">
        <color auto="1"/>
      </top>
      <bottom style="thin">
        <color auto="1"/>
      </bottom>
      <diagonal/>
    </border>
    <border>
      <left style="thin">
        <color auto="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1" fillId="0" borderId="0">
      <alignment vertical="center"/>
    </xf>
    <xf numFmtId="0" fontId="32" fillId="0" borderId="0">
      <alignment vertical="center"/>
    </xf>
    <xf numFmtId="0" fontId="0" fillId="14" borderId="23">
      <alignment vertical="center"/>
    </xf>
    <xf numFmtId="0" fontId="33" fillId="0" borderId="0">
      <alignment vertical="center"/>
    </xf>
    <xf numFmtId="0" fontId="34" fillId="0" borderId="0">
      <alignment vertical="center"/>
    </xf>
    <xf numFmtId="0" fontId="35" fillId="0" borderId="0">
      <alignment vertical="center"/>
    </xf>
    <xf numFmtId="0" fontId="36" fillId="0" borderId="24">
      <alignment vertical="center"/>
    </xf>
    <xf numFmtId="0" fontId="37" fillId="0" borderId="24">
      <alignment vertical="center"/>
    </xf>
    <xf numFmtId="0" fontId="38" fillId="0" borderId="25">
      <alignment vertical="center"/>
    </xf>
    <xf numFmtId="0" fontId="38" fillId="0" borderId="0">
      <alignment vertical="center"/>
    </xf>
    <xf numFmtId="0" fontId="39" fillId="15" borderId="26">
      <alignment vertical="center"/>
    </xf>
    <xf numFmtId="0" fontId="40" fillId="16" borderId="27">
      <alignment vertical="center"/>
    </xf>
    <xf numFmtId="0" fontId="41" fillId="16" borderId="26">
      <alignment vertical="center"/>
    </xf>
    <xf numFmtId="0" fontId="42" fillId="17" borderId="28">
      <alignment vertical="center"/>
    </xf>
    <xf numFmtId="0" fontId="43" fillId="0" borderId="29">
      <alignment vertical="center"/>
    </xf>
    <xf numFmtId="0" fontId="44" fillId="0" borderId="30">
      <alignment vertical="center"/>
    </xf>
    <xf numFmtId="0" fontId="45" fillId="18" borderId="0">
      <alignment vertical="center"/>
    </xf>
    <xf numFmtId="0" fontId="46" fillId="19" borderId="0">
      <alignment vertical="center"/>
    </xf>
    <xf numFmtId="0" fontId="47" fillId="20" borderId="0">
      <alignment vertical="center"/>
    </xf>
    <xf numFmtId="0" fontId="48" fillId="21" borderId="0">
      <alignment vertical="center"/>
    </xf>
    <xf numFmtId="0" fontId="49" fillId="22" borderId="0">
      <alignment vertical="center"/>
    </xf>
    <xf numFmtId="0" fontId="49" fillId="23" borderId="0">
      <alignment vertical="center"/>
    </xf>
    <xf numFmtId="0" fontId="48" fillId="24" borderId="0">
      <alignment vertical="center"/>
    </xf>
    <xf numFmtId="0" fontId="48" fillId="25" borderId="0">
      <alignment vertical="center"/>
    </xf>
    <xf numFmtId="0" fontId="49" fillId="26" borderId="0">
      <alignment vertical="center"/>
    </xf>
    <xf numFmtId="0" fontId="49" fillId="27" borderId="0">
      <alignment vertical="center"/>
    </xf>
    <xf numFmtId="0" fontId="48" fillId="28" borderId="0">
      <alignment vertical="center"/>
    </xf>
    <xf numFmtId="0" fontId="48" fillId="29" borderId="0">
      <alignment vertical="center"/>
    </xf>
    <xf numFmtId="0" fontId="49" fillId="30" borderId="0">
      <alignment vertical="center"/>
    </xf>
    <xf numFmtId="0" fontId="49" fillId="31" borderId="0">
      <alignment vertical="center"/>
    </xf>
    <xf numFmtId="0" fontId="48" fillId="32" borderId="0">
      <alignment vertical="center"/>
    </xf>
    <xf numFmtId="0" fontId="48" fillId="33" borderId="0">
      <alignment vertical="center"/>
    </xf>
    <xf numFmtId="0" fontId="49" fillId="34" borderId="0">
      <alignment vertical="center"/>
    </xf>
    <xf numFmtId="0" fontId="49" fillId="35" borderId="0">
      <alignment vertical="center"/>
    </xf>
    <xf numFmtId="0" fontId="48" fillId="36" borderId="0">
      <alignment vertical="center"/>
    </xf>
    <xf numFmtId="0" fontId="48" fillId="37" borderId="0">
      <alignment vertical="center"/>
    </xf>
    <xf numFmtId="0" fontId="49" fillId="8" borderId="0">
      <alignment vertical="center"/>
    </xf>
    <xf numFmtId="0" fontId="49" fillId="38" borderId="0">
      <alignment vertical="center"/>
    </xf>
    <xf numFmtId="0" fontId="48" fillId="39" borderId="0">
      <alignment vertical="center"/>
    </xf>
    <xf numFmtId="0" fontId="48" fillId="40" borderId="0">
      <alignment vertical="center"/>
    </xf>
    <xf numFmtId="0" fontId="49" fillId="41" borderId="0">
      <alignment vertical="center"/>
    </xf>
    <xf numFmtId="0" fontId="49" fillId="42" borderId="0">
      <alignment vertical="center"/>
    </xf>
    <xf numFmtId="0" fontId="48" fillId="43" borderId="0">
      <alignment vertical="center"/>
    </xf>
  </cellStyleXfs>
  <cellXfs count="216">
    <xf numFmtId="0" fontId="0" fillId="0" borderId="0" xfId="0" applyAlignment="1">
      <alignment vertical="center"/>
    </xf>
    <xf numFmtId="0" fontId="0" fillId="0" borderId="0" xfId="0" applyFill="1" applyAlignment="1">
      <alignment vertical="center"/>
    </xf>
    <xf numFmtId="22" fontId="0" fillId="0" borderId="0" xfId="0" applyNumberFormat="1" applyFill="1" applyAlignment="1">
      <alignment vertical="center"/>
    </xf>
    <xf numFmtId="14" fontId="0" fillId="0" borderId="0" xfId="0" applyNumberFormat="1" applyFill="1" applyAlignment="1">
      <alignment vertical="center"/>
    </xf>
    <xf numFmtId="3" fontId="0" fillId="0" borderId="0" xfId="0" applyNumberFormat="1" applyFill="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Fill="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Fill="1" applyBorder="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xf numFmtId="10" fontId="7" fillId="0" borderId="0" xfId="0" applyNumberFormat="1" applyFont="1" applyFill="1" applyAlignment="1">
      <alignment vertical="center"/>
    </xf>
    <xf numFmtId="0" fontId="8" fillId="0" borderId="1" xfId="0" applyFont="1" applyFill="1" applyBorder="1" applyAlignment="1">
      <alignment horizontal="center" vertical="center"/>
    </xf>
    <xf numFmtId="10" fontId="8"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10" fontId="7"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10" fontId="6" fillId="0" borderId="1" xfId="0" applyNumberFormat="1" applyFont="1" applyFill="1" applyBorder="1" applyAlignment="1">
      <alignment horizontal="center" vertical="center"/>
    </xf>
    <xf numFmtId="0" fontId="9" fillId="0" borderId="0" xfId="0" applyFont="1" applyFill="1" applyAlignment="1">
      <alignment horizontal="center" vertical="center"/>
    </xf>
    <xf numFmtId="0" fontId="9" fillId="0" borderId="0" xfId="0" applyFont="1" applyFill="1" applyAlignment="1">
      <alignment horizontal="center"/>
    </xf>
    <xf numFmtId="0" fontId="10" fillId="0" borderId="0" xfId="0" applyFont="1" applyFill="1" applyAlignment="1">
      <alignment horizontal="center" vertical="center"/>
    </xf>
    <xf numFmtId="176" fontId="10" fillId="0" borderId="0" xfId="0" applyNumberFormat="1" applyFont="1" applyFill="1" applyAlignment="1">
      <alignment horizontal="center" vertical="center"/>
    </xf>
    <xf numFmtId="177" fontId="9" fillId="0" borderId="0" xfId="0" applyNumberFormat="1" applyFont="1" applyFill="1" applyAlignment="1">
      <alignment horizontal="center" vertical="center"/>
    </xf>
    <xf numFmtId="178" fontId="9" fillId="0" borderId="0" xfId="0" applyNumberFormat="1" applyFont="1" applyFill="1" applyAlignment="1">
      <alignment horizontal="center" vertical="center"/>
    </xf>
    <xf numFmtId="0" fontId="11" fillId="0" borderId="3" xfId="0" applyFont="1" applyFill="1" applyBorder="1" applyAlignment="1">
      <alignment horizontal="center" vertical="center"/>
    </xf>
    <xf numFmtId="57" fontId="12" fillId="0" borderId="4" xfId="0" applyNumberFormat="1" applyFont="1" applyFill="1" applyBorder="1" applyAlignment="1">
      <alignment horizontal="center" vertical="center"/>
    </xf>
    <xf numFmtId="57" fontId="12" fillId="0" borderId="5" xfId="0" applyNumberFormat="1" applyFont="1" applyFill="1" applyBorder="1" applyAlignment="1">
      <alignment horizontal="center" vertical="center"/>
    </xf>
    <xf numFmtId="57" fontId="12" fillId="0" borderId="6" xfId="0" applyNumberFormat="1" applyFont="1" applyFill="1" applyBorder="1" applyAlignment="1">
      <alignment horizontal="center" vertical="center"/>
    </xf>
    <xf numFmtId="57" fontId="12" fillId="0" borderId="1" xfId="0" applyNumberFormat="1" applyFont="1" applyFill="1" applyBorder="1" applyAlignment="1">
      <alignment horizontal="center" vertical="center"/>
    </xf>
    <xf numFmtId="178" fontId="12" fillId="0" borderId="1" xfId="0" applyNumberFormat="1" applyFont="1" applyFill="1" applyBorder="1" applyAlignment="1">
      <alignment horizontal="center" vertical="center"/>
    </xf>
    <xf numFmtId="179" fontId="12" fillId="0" borderId="1" xfId="0" applyNumberFormat="1" applyFont="1" applyFill="1" applyBorder="1" applyAlignment="1">
      <alignment horizontal="center" vertical="center"/>
    </xf>
    <xf numFmtId="57" fontId="12" fillId="3" borderId="1" xfId="0" applyNumberFormat="1" applyFont="1" applyFill="1" applyBorder="1" applyAlignment="1">
      <alignment horizontal="center" vertical="center"/>
    </xf>
    <xf numFmtId="0" fontId="12" fillId="0" borderId="3" xfId="0" applyFont="1" applyFill="1" applyBorder="1" applyAlignment="1">
      <alignment horizontal="center" vertical="center"/>
    </xf>
    <xf numFmtId="176" fontId="12" fillId="0" borderId="3" xfId="0" applyNumberFormat="1" applyFont="1" applyFill="1" applyBorder="1" applyAlignment="1">
      <alignment horizontal="center" vertical="center"/>
    </xf>
    <xf numFmtId="0" fontId="12" fillId="0" borderId="4" xfId="0" applyFont="1" applyFill="1" applyBorder="1" applyAlignment="1">
      <alignment horizontal="center" vertical="center"/>
    </xf>
    <xf numFmtId="0" fontId="12" fillId="0" borderId="1" xfId="0" applyFont="1" applyFill="1" applyBorder="1" applyAlignment="1">
      <alignment horizontal="center" vertical="center"/>
    </xf>
    <xf numFmtId="176" fontId="12" fillId="0" borderId="1" xfId="0" applyNumberFormat="1" applyFont="1" applyFill="1" applyBorder="1" applyAlignment="1">
      <alignment horizontal="center" vertical="center"/>
    </xf>
    <xf numFmtId="177" fontId="12" fillId="0" borderId="1" xfId="0" applyNumberFormat="1" applyFont="1" applyFill="1" applyBorder="1" applyAlignment="1">
      <alignment horizontal="center" vertical="center"/>
    </xf>
    <xf numFmtId="0" fontId="13" fillId="0" borderId="3" xfId="0" applyFont="1" applyFill="1" applyBorder="1" applyAlignment="1">
      <alignment horizontal="center" vertical="center"/>
    </xf>
    <xf numFmtId="0" fontId="13" fillId="0" borderId="3" xfId="0" applyNumberFormat="1" applyFont="1" applyFill="1" applyBorder="1" applyAlignment="1">
      <alignment horizontal="center" vertical="center"/>
    </xf>
    <xf numFmtId="177" fontId="13" fillId="0" borderId="3" xfId="0" applyNumberFormat="1" applyFont="1" applyFill="1" applyBorder="1" applyAlignment="1">
      <alignment horizontal="center" vertical="center"/>
    </xf>
    <xf numFmtId="10" fontId="13" fillId="0" borderId="3" xfId="0" applyNumberFormat="1" applyFont="1" applyFill="1" applyBorder="1" applyAlignment="1">
      <alignment horizontal="center" vertical="center"/>
    </xf>
    <xf numFmtId="177" fontId="13" fillId="0" borderId="4" xfId="0" applyNumberFormat="1" applyFont="1" applyFill="1" applyBorder="1" applyAlignment="1">
      <alignment horizontal="center" vertical="center"/>
    </xf>
    <xf numFmtId="10" fontId="13" fillId="0" borderId="7" xfId="3" applyNumberFormat="1" applyFont="1" applyFill="1" applyBorder="1" applyAlignment="1">
      <alignment horizontal="center" vertical="center"/>
    </xf>
    <xf numFmtId="180" fontId="10" fillId="0" borderId="6" xfId="1" applyNumberFormat="1" applyFont="1" applyBorder="1" applyAlignment="1">
      <alignment horizontal="center" vertical="center"/>
    </xf>
    <xf numFmtId="180" fontId="10" fillId="0" borderId="3" xfId="1" applyNumberFormat="1" applyFont="1" applyBorder="1" applyAlignment="1">
      <alignment horizontal="center" vertical="center"/>
    </xf>
    <xf numFmtId="10" fontId="10" fillId="0" borderId="4" xfId="3" applyNumberFormat="1" applyFont="1" applyFill="1" applyBorder="1" applyAlignment="1">
      <alignment horizontal="center" vertical="center"/>
    </xf>
    <xf numFmtId="177" fontId="10" fillId="0" borderId="8" xfId="3" applyNumberFormat="1" applyFont="1" applyFill="1" applyBorder="1" applyAlignment="1">
      <alignment horizontal="center" vertical="center"/>
    </xf>
    <xf numFmtId="10" fontId="10" fillId="0" borderId="8" xfId="3" applyNumberFormat="1" applyFont="1" applyFill="1" applyBorder="1" applyAlignment="1">
      <alignment horizontal="center" vertical="center"/>
    </xf>
    <xf numFmtId="177" fontId="1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0" fontId="10" fillId="0" borderId="1" xfId="3" applyNumberFormat="1" applyFont="1" applyFill="1" applyBorder="1" applyAlignment="1">
      <alignment horizontal="center" vertical="center"/>
    </xf>
    <xf numFmtId="178" fontId="10" fillId="0" borderId="1" xfId="3" applyNumberFormat="1" applyFont="1" applyFill="1" applyBorder="1" applyAlignment="1">
      <alignment horizontal="center" vertical="center"/>
    </xf>
    <xf numFmtId="10" fontId="14" fillId="0" borderId="1" xfId="3" applyNumberFormat="1" applyFont="1" applyFill="1" applyBorder="1" applyAlignment="1">
      <alignment horizontal="center" vertical="center"/>
    </xf>
    <xf numFmtId="178" fontId="14" fillId="0" borderId="1" xfId="3"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3" fillId="0" borderId="9" xfId="3" applyNumberFormat="1" applyFont="1" applyFill="1" applyBorder="1" applyAlignment="1">
      <alignment horizontal="center" vertical="center"/>
    </xf>
    <xf numFmtId="10" fontId="13" fillId="0" borderId="10" xfId="0" applyNumberFormat="1" applyFont="1" applyFill="1" applyBorder="1" applyAlignment="1">
      <alignment horizontal="center" vertical="center"/>
    </xf>
    <xf numFmtId="0" fontId="13" fillId="0" borderId="10" xfId="0" applyFont="1" applyFill="1" applyBorder="1" applyAlignment="1">
      <alignment horizontal="center" vertical="center"/>
    </xf>
    <xf numFmtId="177" fontId="13" fillId="0" borderId="11" xfId="0" applyNumberFormat="1" applyFont="1" applyFill="1" applyBorder="1" applyAlignment="1">
      <alignment horizontal="center" vertical="center"/>
    </xf>
    <xf numFmtId="10" fontId="13" fillId="0" borderId="12" xfId="3" applyNumberFormat="1" applyFont="1" applyFill="1" applyBorder="1" applyAlignment="1">
      <alignment horizontal="center" vertical="center"/>
    </xf>
    <xf numFmtId="180" fontId="10" fillId="0" borderId="13" xfId="1" applyNumberFormat="1" applyFont="1" applyBorder="1" applyAlignment="1">
      <alignment horizontal="center" vertical="center"/>
    </xf>
    <xf numFmtId="0" fontId="15" fillId="4" borderId="3" xfId="0" applyFont="1" applyFill="1" applyBorder="1" applyAlignment="1">
      <alignment horizontal="center" vertical="center"/>
    </xf>
    <xf numFmtId="0" fontId="15" fillId="4" borderId="3" xfId="0" applyNumberFormat="1" applyFont="1" applyFill="1" applyBorder="1" applyAlignment="1">
      <alignment horizontal="center" vertical="center"/>
    </xf>
    <xf numFmtId="177" fontId="15" fillId="4" borderId="4" xfId="0" applyNumberFormat="1" applyFont="1" applyFill="1" applyBorder="1" applyAlignment="1">
      <alignment horizontal="center" vertical="center"/>
    </xf>
    <xf numFmtId="10" fontId="15" fillId="4" borderId="14" xfId="0" applyNumberFormat="1" applyFont="1" applyFill="1" applyBorder="1" applyAlignment="1">
      <alignment horizontal="center" vertical="center"/>
    </xf>
    <xf numFmtId="0" fontId="15" fillId="4" borderId="1" xfId="0" applyFont="1" applyFill="1" applyBorder="1" applyAlignment="1">
      <alignment horizontal="center" vertical="center"/>
    </xf>
    <xf numFmtId="177" fontId="15" fillId="4" borderId="1" xfId="0" applyNumberFormat="1" applyFont="1" applyFill="1" applyBorder="1" applyAlignment="1">
      <alignment horizontal="center" vertical="center"/>
    </xf>
    <xf numFmtId="10" fontId="15" fillId="4" borderId="1" xfId="3" applyNumberFormat="1" applyFont="1" applyFill="1" applyBorder="1" applyAlignment="1">
      <alignment horizontal="center" vertical="center"/>
    </xf>
    <xf numFmtId="180" fontId="16" fillId="4" borderId="15" xfId="1" applyNumberFormat="1" applyFont="1" applyFill="1" applyBorder="1" applyAlignment="1">
      <alignment horizontal="center" vertical="center"/>
    </xf>
    <xf numFmtId="180" fontId="16" fillId="5" borderId="6" xfId="1" applyNumberFormat="1" applyFont="1" applyFill="1" applyBorder="1" applyAlignment="1">
      <alignment horizontal="center" vertical="center"/>
    </xf>
    <xf numFmtId="10" fontId="16" fillId="4" borderId="4" xfId="3" applyNumberFormat="1" applyFont="1" applyFill="1" applyBorder="1" applyAlignment="1">
      <alignment horizontal="center" vertical="center"/>
    </xf>
    <xf numFmtId="177" fontId="16" fillId="4" borderId="8" xfId="3" applyNumberFormat="1" applyFont="1" applyFill="1" applyBorder="1" applyAlignment="1">
      <alignment horizontal="center" vertical="center"/>
    </xf>
    <xf numFmtId="10" fontId="16" fillId="4" borderId="8" xfId="3" applyNumberFormat="1" applyFont="1" applyFill="1" applyBorder="1" applyAlignment="1">
      <alignment horizontal="center" vertical="center"/>
    </xf>
    <xf numFmtId="177" fontId="16" fillId="4" borderId="1" xfId="3" applyNumberFormat="1" applyFont="1" applyFill="1" applyBorder="1" applyAlignment="1">
      <alignment horizontal="center" vertical="center"/>
    </xf>
    <xf numFmtId="177" fontId="16" fillId="5" borderId="1" xfId="0" applyNumberFormat="1" applyFont="1" applyFill="1" applyBorder="1" applyAlignment="1">
      <alignment horizontal="center" vertical="center"/>
    </xf>
    <xf numFmtId="10" fontId="16" fillId="5" borderId="1" xfId="3" applyNumberFormat="1" applyFont="1" applyFill="1" applyBorder="1" applyAlignment="1">
      <alignment horizontal="center" vertical="center"/>
    </xf>
    <xf numFmtId="178" fontId="16" fillId="5" borderId="1" xfId="3" applyNumberFormat="1" applyFont="1" applyFill="1" applyBorder="1" applyAlignment="1">
      <alignment horizontal="center" vertical="center"/>
    </xf>
    <xf numFmtId="0" fontId="16" fillId="5" borderId="1" xfId="0" applyFont="1" applyFill="1" applyBorder="1" applyAlignment="1">
      <alignment horizontal="center" vertical="center"/>
    </xf>
    <xf numFmtId="10" fontId="16" fillId="5" borderId="1" xfId="0" applyNumberFormat="1" applyFont="1" applyFill="1" applyBorder="1" applyAlignment="1">
      <alignment horizontal="center" vertical="center"/>
    </xf>
    <xf numFmtId="181" fontId="9" fillId="0" borderId="0" xfId="0" applyNumberFormat="1" applyFont="1" applyFill="1" applyAlignment="1">
      <alignment horizontal="center"/>
    </xf>
    <xf numFmtId="177" fontId="10" fillId="0" borderId="0" xfId="0" applyNumberFormat="1" applyFont="1" applyFill="1" applyAlignment="1">
      <alignment horizontal="center" vertical="center"/>
    </xf>
    <xf numFmtId="178" fontId="10" fillId="0" borderId="0" xfId="0" applyNumberFormat="1" applyFont="1" applyFill="1" applyAlignment="1">
      <alignment horizontal="center" vertical="center"/>
    </xf>
    <xf numFmtId="57" fontId="12" fillId="0" borderId="3" xfId="0" applyNumberFormat="1" applyFont="1" applyFill="1" applyBorder="1" applyAlignment="1">
      <alignment horizontal="center" vertical="center"/>
    </xf>
    <xf numFmtId="57" fontId="12" fillId="0" borderId="16" xfId="0" applyNumberFormat="1" applyFont="1" applyFill="1" applyBorder="1" applyAlignment="1">
      <alignment horizontal="center" vertical="center"/>
    </xf>
    <xf numFmtId="0" fontId="12" fillId="0" borderId="16" xfId="0" applyFont="1" applyFill="1" applyBorder="1" applyAlignment="1">
      <alignment horizontal="center" vertical="center"/>
    </xf>
    <xf numFmtId="179" fontId="12" fillId="0" borderId="17" xfId="0" applyNumberFormat="1" applyFont="1" applyFill="1" applyBorder="1" applyAlignment="1">
      <alignment horizontal="center" vertical="center"/>
    </xf>
    <xf numFmtId="179" fontId="12" fillId="0" borderId="18" xfId="0" applyNumberFormat="1" applyFont="1" applyFill="1" applyBorder="1" applyAlignment="1">
      <alignment horizontal="center" vertical="center"/>
    </xf>
    <xf numFmtId="57" fontId="12" fillId="0" borderId="17" xfId="0" applyNumberFormat="1" applyFont="1" applyFill="1" applyBorder="1" applyAlignment="1">
      <alignment horizontal="center" vertical="center"/>
    </xf>
    <xf numFmtId="177" fontId="12" fillId="0" borderId="17" xfId="0" applyNumberFormat="1" applyFont="1" applyFill="1" applyBorder="1" applyAlignment="1">
      <alignment horizontal="center" vertical="center"/>
    </xf>
    <xf numFmtId="57" fontId="12" fillId="0" borderId="18" xfId="0" applyNumberFormat="1" applyFont="1" applyFill="1" applyBorder="1" applyAlignment="1">
      <alignment horizontal="center" vertical="center"/>
    </xf>
    <xf numFmtId="178" fontId="12" fillId="0" borderId="17" xfId="0" applyNumberFormat="1" applyFont="1" applyFill="1" applyBorder="1" applyAlignment="1">
      <alignment horizontal="center" vertical="center"/>
    </xf>
    <xf numFmtId="57" fontId="12" fillId="6" borderId="6" xfId="0" applyNumberFormat="1" applyFont="1" applyFill="1" applyBorder="1" applyAlignment="1">
      <alignment horizontal="center" vertical="center"/>
    </xf>
    <xf numFmtId="57" fontId="12" fillId="6" borderId="3" xfId="0" applyNumberFormat="1" applyFont="1" applyFill="1" applyBorder="1" applyAlignment="1">
      <alignment horizontal="center" vertical="center"/>
    </xf>
    <xf numFmtId="176" fontId="12" fillId="0" borderId="16" xfId="0" applyNumberFormat="1" applyFont="1" applyFill="1" applyBorder="1" applyAlignment="1">
      <alignment horizontal="center" vertical="center"/>
    </xf>
    <xf numFmtId="0" fontId="12" fillId="0" borderId="19" xfId="0" applyFont="1" applyFill="1" applyBorder="1" applyAlignment="1">
      <alignment horizontal="center" vertical="center"/>
    </xf>
    <xf numFmtId="177" fontId="12" fillId="0" borderId="19" xfId="0" applyNumberFormat="1" applyFont="1" applyFill="1" applyBorder="1" applyAlignment="1">
      <alignment horizontal="center" vertical="center"/>
    </xf>
    <xf numFmtId="178" fontId="12" fillId="0" borderId="19" xfId="0" applyNumberFormat="1" applyFont="1" applyFill="1" applyBorder="1" applyAlignment="1">
      <alignment horizontal="center" vertical="center"/>
    </xf>
    <xf numFmtId="0" fontId="12" fillId="0" borderId="6" xfId="0" applyFont="1" applyFill="1" applyBorder="1" applyAlignment="1">
      <alignment horizontal="center" vertical="center"/>
    </xf>
    <xf numFmtId="10" fontId="10" fillId="0" borderId="3" xfId="3" applyNumberFormat="1" applyFont="1" applyFill="1" applyBorder="1" applyAlignment="1">
      <alignment horizontal="center" vertical="center"/>
    </xf>
    <xf numFmtId="178" fontId="10" fillId="0" borderId="3" xfId="0" applyNumberFormat="1" applyFont="1" applyFill="1" applyBorder="1" applyAlignment="1">
      <alignment horizontal="center" vertical="center"/>
    </xf>
    <xf numFmtId="180" fontId="10" fillId="0" borderId="3" xfId="1" applyNumberFormat="1" applyFont="1" applyFill="1" applyBorder="1" applyAlignment="1">
      <alignment horizontal="center" vertical="center"/>
    </xf>
    <xf numFmtId="0" fontId="10" fillId="0" borderId="16" xfId="0" applyFont="1" applyFill="1" applyBorder="1" applyAlignment="1">
      <alignment horizontal="center" vertical="center"/>
    </xf>
    <xf numFmtId="177" fontId="10" fillId="0" borderId="16" xfId="0" applyNumberFormat="1" applyFont="1" applyFill="1" applyBorder="1" applyAlignment="1">
      <alignment horizontal="center" vertical="center"/>
    </xf>
    <xf numFmtId="10" fontId="14" fillId="0" borderId="16" xfId="3" applyNumberFormat="1" applyFont="1" applyFill="1" applyBorder="1" applyAlignment="1">
      <alignment horizontal="center" vertical="center"/>
    </xf>
    <xf numFmtId="178" fontId="10" fillId="0" borderId="16" xfId="3" applyNumberFormat="1" applyFont="1" applyFill="1" applyBorder="1" applyAlignment="1">
      <alignment horizontal="center" vertical="center"/>
    </xf>
    <xf numFmtId="177" fontId="14" fillId="0" borderId="18" xfId="3" applyNumberFormat="1" applyFont="1" applyFill="1" applyBorder="1" applyAlignment="1">
      <alignment horizontal="center" vertical="center"/>
    </xf>
    <xf numFmtId="10" fontId="14" fillId="0" borderId="18" xfId="3" applyNumberFormat="1" applyFont="1" applyFill="1" applyBorder="1" applyAlignment="1">
      <alignment horizontal="center" vertical="center"/>
    </xf>
    <xf numFmtId="178" fontId="14" fillId="0" borderId="18" xfId="3" applyNumberFormat="1" applyFont="1" applyFill="1" applyBorder="1" applyAlignment="1">
      <alignment horizontal="center" vertical="center"/>
    </xf>
    <xf numFmtId="178" fontId="10" fillId="0" borderId="6" xfId="1" applyNumberFormat="1" applyFont="1" applyFill="1" applyBorder="1" applyAlignment="1">
      <alignment horizontal="center" vertical="center"/>
    </xf>
    <xf numFmtId="0" fontId="15" fillId="7" borderId="3" xfId="0" applyFont="1" applyFill="1" applyBorder="1" applyAlignment="1">
      <alignment horizontal="center" vertical="center"/>
    </xf>
    <xf numFmtId="180" fontId="16" fillId="7" borderId="3" xfId="1" applyNumberFormat="1" applyFont="1" applyFill="1" applyBorder="1" applyAlignment="1">
      <alignment horizontal="center" vertical="center"/>
    </xf>
    <xf numFmtId="180" fontId="17" fillId="7" borderId="3" xfId="1" applyNumberFormat="1" applyFont="1" applyFill="1" applyBorder="1" applyAlignment="1">
      <alignment horizontal="center" vertical="center"/>
    </xf>
    <xf numFmtId="10" fontId="16" fillId="7" borderId="3" xfId="3" applyNumberFormat="1" applyFont="1" applyFill="1" applyBorder="1" applyAlignment="1">
      <alignment horizontal="center" vertical="center"/>
    </xf>
    <xf numFmtId="178" fontId="16" fillId="4" borderId="3" xfId="0" applyNumberFormat="1" applyFont="1" applyFill="1" applyBorder="1" applyAlignment="1">
      <alignment horizontal="center" vertical="center"/>
    </xf>
    <xf numFmtId="178" fontId="16" fillId="8" borderId="3" xfId="0" applyNumberFormat="1" applyFont="1" applyFill="1" applyBorder="1" applyAlignment="1">
      <alignment horizontal="center" vertical="center"/>
    </xf>
    <xf numFmtId="10" fontId="16" fillId="7" borderId="4" xfId="3" applyNumberFormat="1" applyFont="1" applyFill="1" applyBorder="1" applyAlignment="1">
      <alignment horizontal="center" vertical="center"/>
    </xf>
    <xf numFmtId="0" fontId="16" fillId="8" borderId="16" xfId="0" applyFont="1" applyFill="1" applyBorder="1" applyAlignment="1">
      <alignment horizontal="center" vertical="center"/>
    </xf>
    <xf numFmtId="177" fontId="16" fillId="8" borderId="16" xfId="0" applyNumberFormat="1" applyFont="1" applyFill="1" applyBorder="1" applyAlignment="1">
      <alignment horizontal="center" vertical="center"/>
    </xf>
    <xf numFmtId="10" fontId="17" fillId="8" borderId="16" xfId="3" applyNumberFormat="1" applyFont="1" applyFill="1" applyBorder="1" applyAlignment="1">
      <alignment horizontal="center" vertical="center"/>
    </xf>
    <xf numFmtId="178" fontId="16" fillId="8" borderId="16" xfId="3" applyNumberFormat="1" applyFont="1" applyFill="1" applyBorder="1" applyAlignment="1">
      <alignment horizontal="center" vertical="center"/>
    </xf>
    <xf numFmtId="177" fontId="17" fillId="8" borderId="18" xfId="3" applyNumberFormat="1" applyFont="1" applyFill="1" applyBorder="1" applyAlignment="1">
      <alignment horizontal="center" vertical="center"/>
    </xf>
    <xf numFmtId="10" fontId="17" fillId="8" borderId="18" xfId="3" applyNumberFormat="1" applyFont="1" applyFill="1" applyBorder="1" applyAlignment="1">
      <alignment horizontal="center" vertical="center"/>
    </xf>
    <xf numFmtId="178" fontId="17" fillId="8" borderId="18" xfId="3" applyNumberFormat="1" applyFont="1" applyFill="1" applyBorder="1" applyAlignment="1">
      <alignment horizontal="center" vertical="center"/>
    </xf>
    <xf numFmtId="178" fontId="16" fillId="8" borderId="6" xfId="1" applyNumberFormat="1" applyFont="1" applyFill="1" applyBorder="1" applyAlignment="1">
      <alignment horizontal="center" vertical="center"/>
    </xf>
    <xf numFmtId="178" fontId="16" fillId="7" borderId="3" xfId="1" applyNumberFormat="1" applyFont="1" applyFill="1" applyBorder="1" applyAlignment="1">
      <alignment horizontal="center" vertical="center"/>
    </xf>
    <xf numFmtId="0" fontId="14" fillId="0" borderId="0" xfId="0" applyFont="1" applyFill="1" applyAlignment="1">
      <alignment horizontal="center" vertical="center"/>
    </xf>
    <xf numFmtId="0" fontId="18" fillId="0" borderId="0" xfId="0" applyFont="1" applyFill="1" applyAlignment="1">
      <alignment vertical="center"/>
    </xf>
    <xf numFmtId="0" fontId="19" fillId="0" borderId="0" xfId="0" applyFont="1" applyFill="1" applyBorder="1" applyAlignment="1">
      <alignment vertical="center" wrapText="1"/>
    </xf>
    <xf numFmtId="0" fontId="20" fillId="9" borderId="20" xfId="0" applyFont="1" applyFill="1" applyBorder="1" applyAlignment="1">
      <alignment horizontal="center" vertical="center" wrapText="1"/>
    </xf>
    <xf numFmtId="0" fontId="21" fillId="0" borderId="20" xfId="0" applyFont="1" applyFill="1" applyBorder="1" applyAlignment="1">
      <alignment horizontal="center" vertical="center" wrapText="1"/>
    </xf>
    <xf numFmtId="0" fontId="22" fillId="0" borderId="20" xfId="0" applyFont="1" applyFill="1" applyBorder="1" applyAlignment="1">
      <alignment horizontal="center" vertical="center" wrapText="1"/>
    </xf>
    <xf numFmtId="0" fontId="19" fillId="0" borderId="20" xfId="0" applyFont="1" applyFill="1" applyBorder="1" applyAlignment="1">
      <alignment horizontal="center" vertical="center" wrapText="1"/>
    </xf>
    <xf numFmtId="0" fontId="22" fillId="0" borderId="20" xfId="0" applyFont="1" applyFill="1" applyBorder="1" applyAlignment="1">
      <alignment horizontal="center" vertical="center"/>
    </xf>
    <xf numFmtId="0" fontId="23" fillId="9" borderId="20" xfId="0" applyFont="1" applyFill="1" applyBorder="1" applyAlignment="1">
      <alignment horizontal="center" vertical="center" wrapText="1"/>
    </xf>
    <xf numFmtId="182" fontId="22" fillId="0" borderId="20" xfId="0" applyNumberFormat="1" applyFont="1" applyFill="1" applyBorder="1" applyAlignment="1">
      <alignment horizontal="center" vertical="center" wrapText="1"/>
    </xf>
    <xf numFmtId="183" fontId="19" fillId="0" borderId="20" xfId="0" applyNumberFormat="1" applyFont="1" applyFill="1" applyBorder="1" applyAlignment="1">
      <alignment vertical="center" wrapText="1"/>
    </xf>
    <xf numFmtId="0" fontId="19" fillId="0" borderId="20" xfId="0" applyFont="1" applyFill="1" applyBorder="1" applyAlignment="1">
      <alignment vertical="center" wrapText="1"/>
    </xf>
    <xf numFmtId="184" fontId="19" fillId="0" borderId="20" xfId="0" applyNumberFormat="1" applyFont="1" applyFill="1" applyBorder="1" applyAlignment="1">
      <alignment vertical="center" wrapText="1"/>
    </xf>
    <xf numFmtId="183" fontId="24" fillId="0" borderId="20" xfId="0" applyNumberFormat="1" applyFont="1" applyFill="1" applyBorder="1" applyAlignment="1">
      <alignment horizontal="center" vertical="center" wrapText="1"/>
    </xf>
    <xf numFmtId="183" fontId="22" fillId="0" borderId="20" xfId="0" applyNumberFormat="1" applyFont="1" applyFill="1" applyBorder="1" applyAlignment="1">
      <alignment horizontal="center" vertical="center"/>
    </xf>
    <xf numFmtId="184" fontId="21" fillId="0" borderId="20" xfId="0" applyNumberFormat="1" applyFont="1" applyFill="1" applyBorder="1" applyAlignment="1">
      <alignment horizontal="center" vertical="center" wrapText="1"/>
    </xf>
    <xf numFmtId="183" fontId="21" fillId="0" borderId="20" xfId="0" applyNumberFormat="1" applyFont="1" applyFill="1" applyBorder="1" applyAlignment="1">
      <alignment horizontal="center" vertical="center" wrapText="1"/>
    </xf>
    <xf numFmtId="0" fontId="25" fillId="0" borderId="0" xfId="0" applyFont="1" applyFill="1" applyBorder="1" applyAlignment="1">
      <alignment horizontal="center" vertical="center" wrapText="1"/>
    </xf>
    <xf numFmtId="183" fontId="22" fillId="0" borderId="20" xfId="0" applyNumberFormat="1" applyFont="1" applyFill="1" applyBorder="1" applyAlignment="1">
      <alignment horizontal="center" vertical="center" wrapText="1"/>
    </xf>
    <xf numFmtId="0" fontId="2" fillId="0" borderId="0" xfId="0" applyFont="1" applyAlignment="1">
      <alignment horizontal="center" vertical="center"/>
    </xf>
    <xf numFmtId="185" fontId="1" fillId="0" borderId="0" xfId="0" applyNumberFormat="1" applyFont="1" applyAlignment="1">
      <alignment horizontal="center" vertical="center"/>
    </xf>
    <xf numFmtId="10" fontId="1" fillId="0" borderId="0" xfId="0" applyNumberFormat="1" applyFont="1" applyAlignment="1">
      <alignment horizontal="center" vertical="center"/>
    </xf>
    <xf numFmtId="0" fontId="4" fillId="0" borderId="0" xfId="0" applyFont="1" applyAlignment="1">
      <alignment horizontal="center" vertical="center"/>
    </xf>
    <xf numFmtId="0" fontId="4" fillId="0" borderId="21" xfId="0" applyFont="1" applyBorder="1" applyAlignment="1">
      <alignment horizontal="center" vertical="center"/>
    </xf>
    <xf numFmtId="0" fontId="5" fillId="0" borderId="22" xfId="0" applyFont="1" applyFill="1" applyBorder="1" applyAlignment="1">
      <alignment horizontal="center" vertical="center"/>
    </xf>
    <xf numFmtId="185" fontId="5" fillId="2" borderId="22" xfId="0" applyNumberFormat="1" applyFont="1" applyFill="1" applyBorder="1" applyAlignment="1">
      <alignment horizontal="center" vertical="center"/>
    </xf>
    <xf numFmtId="185" fontId="5" fillId="0" borderId="22"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5" fillId="0" borderId="0" xfId="0" applyNumberFormat="1" applyFont="1" applyFill="1" applyBorder="1" applyAlignment="1">
      <alignment horizontal="center" vertical="center"/>
    </xf>
    <xf numFmtId="185" fontId="2" fillId="0" borderId="1" xfId="0" applyNumberFormat="1" applyFont="1" applyFill="1" applyBorder="1" applyAlignment="1">
      <alignment horizontal="center" vertical="center"/>
    </xf>
    <xf numFmtId="185" fontId="1" fillId="0"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10" fontId="2" fillId="0" borderId="0" xfId="0" applyNumberFormat="1" applyFont="1" applyFill="1" applyAlignment="1">
      <alignment horizontal="center" vertical="center"/>
    </xf>
    <xf numFmtId="10" fontId="2" fillId="0" borderId="1" xfId="0" applyNumberFormat="1" applyFont="1" applyFill="1" applyBorder="1" applyAlignment="1">
      <alignment horizontal="center" vertical="center"/>
    </xf>
    <xf numFmtId="185"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185" fontId="3" fillId="0" borderId="1" xfId="0" applyNumberFormat="1" applyFont="1" applyFill="1" applyBorder="1" applyAlignment="1">
      <alignment horizontal="center" vertical="center"/>
    </xf>
    <xf numFmtId="10" fontId="3" fillId="0" borderId="1" xfId="0" applyNumberFormat="1" applyFont="1" applyFill="1" applyBorder="1" applyAlignment="1">
      <alignment horizontal="center" vertical="center"/>
    </xf>
    <xf numFmtId="0" fontId="1" fillId="0" borderId="0" xfId="0" applyFon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vertical="center"/>
    </xf>
    <xf numFmtId="0" fontId="4" fillId="0" borderId="21" xfId="0" applyFont="1" applyBorder="1" applyAlignment="1">
      <alignment vertical="center"/>
    </xf>
    <xf numFmtId="0" fontId="5" fillId="0" borderId="22" xfId="0" applyFont="1" applyFill="1" applyBorder="1" applyAlignment="1">
      <alignment horizontal="center" vertical="center" wrapText="1"/>
    </xf>
    <xf numFmtId="185" fontId="5" fillId="2" borderId="22" xfId="0" applyNumberFormat="1" applyFont="1" applyFill="1" applyBorder="1" applyAlignment="1">
      <alignment horizontal="center" vertical="center" wrapText="1"/>
    </xf>
    <xf numFmtId="185" fontId="5" fillId="0" borderId="22" xfId="0" applyNumberFormat="1" applyFont="1" applyFill="1" applyBorder="1" applyAlignment="1">
      <alignment horizontal="center" vertical="center" wrapText="1"/>
    </xf>
    <xf numFmtId="10" fontId="5" fillId="0" borderId="22" xfId="0" applyNumberFormat="1" applyFont="1" applyFill="1" applyBorder="1" applyAlignment="1">
      <alignment horizontal="center" vertical="center" wrapText="1"/>
    </xf>
    <xf numFmtId="0" fontId="0" fillId="0" borderId="1" xfId="0" applyBorder="1" applyAlignment="1">
      <alignment horizontal="center" vertical="center"/>
    </xf>
    <xf numFmtId="10" fontId="0" fillId="0" borderId="0" xfId="0" applyNumberFormat="1" applyAlignment="1">
      <alignment vertical="center"/>
    </xf>
    <xf numFmtId="10" fontId="26" fillId="0" borderId="1" xfId="0" applyNumberFormat="1" applyFont="1" applyFill="1" applyBorder="1" applyAlignment="1">
      <alignment horizontal="center" vertical="center" wrapText="1"/>
    </xf>
    <xf numFmtId="0" fontId="27" fillId="10" borderId="1" xfId="0" applyFont="1" applyFill="1" applyBorder="1" applyAlignment="1">
      <alignment horizontal="center" vertical="center" wrapText="1"/>
    </xf>
    <xf numFmtId="10" fontId="27" fillId="10" borderId="1" xfId="0" applyNumberFormat="1" applyFont="1" applyFill="1" applyBorder="1" applyAlignment="1">
      <alignment horizontal="center" vertical="center" wrapText="1"/>
    </xf>
    <xf numFmtId="57" fontId="27" fillId="10" borderId="1" xfId="0" applyNumberFormat="1" applyFont="1" applyFill="1" applyBorder="1" applyAlignment="1">
      <alignment horizontal="center" vertical="center" wrapText="1"/>
    </xf>
    <xf numFmtId="0" fontId="28" fillId="11" borderId="1" xfId="0" applyFont="1" applyFill="1" applyBorder="1" applyAlignment="1">
      <alignment horizontal="center" vertical="center" wrapText="1"/>
    </xf>
    <xf numFmtId="186" fontId="28" fillId="11" borderId="1" xfId="0" applyNumberFormat="1" applyFont="1" applyFill="1" applyBorder="1" applyAlignment="1">
      <alignment horizontal="center" vertical="center" wrapText="1"/>
    </xf>
    <xf numFmtId="10" fontId="28" fillId="11" borderId="1" xfId="0" applyNumberFormat="1" applyFont="1" applyFill="1" applyBorder="1" applyAlignment="1">
      <alignment horizontal="center" vertical="center" wrapText="1"/>
    </xf>
    <xf numFmtId="178" fontId="0" fillId="0" borderId="0" xfId="0" applyNumberFormat="1" applyAlignment="1">
      <alignment vertical="center"/>
    </xf>
    <xf numFmtId="0" fontId="0" fillId="12" borderId="1" xfId="0" applyFill="1" applyBorder="1" applyAlignment="1">
      <alignment horizontal="center" vertical="center"/>
    </xf>
    <xf numFmtId="178" fontId="0" fillId="12" borderId="1" xfId="0" applyNumberFormat="1" applyFill="1" applyBorder="1" applyAlignment="1">
      <alignment horizontal="center" vertical="center"/>
    </xf>
    <xf numFmtId="10" fontId="0" fillId="12" borderId="1" xfId="0" applyNumberFormat="1" applyFill="1" applyBorder="1" applyAlignment="1">
      <alignment horizontal="center" vertical="center"/>
    </xf>
    <xf numFmtId="0" fontId="0" fillId="0" borderId="1" xfId="0" applyFill="1" applyBorder="1" applyAlignment="1">
      <alignment horizontal="center" vertical="center"/>
    </xf>
    <xf numFmtId="178" fontId="0" fillId="0" borderId="1" xfId="0" applyNumberFormat="1" applyFill="1" applyBorder="1" applyAlignment="1">
      <alignment horizontal="center" vertical="center" wrapText="1"/>
    </xf>
    <xf numFmtId="10" fontId="0" fillId="2" borderId="1" xfId="0" applyNumberFormat="1" applyFill="1" applyBorder="1" applyAlignment="1">
      <alignment horizontal="center" vertical="center" wrapText="1"/>
    </xf>
    <xf numFmtId="178" fontId="0" fillId="0" borderId="1" xfId="0" applyNumberFormat="1" applyFill="1" applyBorder="1" applyAlignment="1">
      <alignment horizontal="center" vertical="center"/>
    </xf>
    <xf numFmtId="10" fontId="0" fillId="0" borderId="1" xfId="0" applyNumberFormat="1" applyFill="1" applyBorder="1" applyAlignment="1">
      <alignment horizontal="center" vertical="center" wrapText="1"/>
    </xf>
    <xf numFmtId="10" fontId="0" fillId="2" borderId="1" xfId="0" applyNumberFormat="1" applyFill="1" applyBorder="1" applyAlignment="1">
      <alignment horizontal="center" vertical="center"/>
    </xf>
    <xf numFmtId="10" fontId="0" fillId="0" borderId="1" xfId="0" applyNumberFormat="1" applyFill="1" applyBorder="1" applyAlignment="1">
      <alignment horizontal="center" vertical="center"/>
    </xf>
    <xf numFmtId="0" fontId="0" fillId="0" borderId="0" xfId="0" applyAlignment="1">
      <alignment vertical="center" wrapText="1"/>
    </xf>
    <xf numFmtId="0" fontId="29" fillId="0" borderId="0" xfId="0" applyFont="1" applyAlignment="1">
      <alignment vertical="center"/>
    </xf>
    <xf numFmtId="185" fontId="0" fillId="0" borderId="0" xfId="0" applyNumberFormat="1" applyAlignment="1">
      <alignment vertical="center"/>
    </xf>
    <xf numFmtId="185" fontId="4" fillId="0" borderId="8" xfId="0" applyNumberFormat="1" applyFont="1" applyBorder="1" applyAlignment="1">
      <alignment horizontal="center" vertical="center"/>
    </xf>
    <xf numFmtId="185" fontId="4" fillId="0" borderId="17" xfId="0" applyNumberFormat="1" applyFont="1" applyBorder="1" applyAlignment="1">
      <alignment horizontal="center" vertical="center"/>
    </xf>
    <xf numFmtId="185" fontId="4" fillId="0" borderId="18" xfId="0" applyNumberFormat="1" applyFont="1" applyBorder="1" applyAlignment="1">
      <alignment horizontal="center" vertical="center"/>
    </xf>
    <xf numFmtId="185" fontId="5" fillId="2" borderId="1" xfId="0" applyNumberFormat="1" applyFont="1" applyFill="1" applyBorder="1" applyAlignment="1">
      <alignment horizontal="center" vertical="center" wrapText="1"/>
    </xf>
    <xf numFmtId="185" fontId="5" fillId="0" borderId="1" xfId="0" applyNumberFormat="1" applyFont="1" applyFill="1" applyBorder="1" applyAlignment="1">
      <alignment horizontal="center" vertical="center" wrapText="1"/>
    </xf>
    <xf numFmtId="10" fontId="5" fillId="13" borderId="1" xfId="0" applyNumberFormat="1"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xf>
    <xf numFmtId="10" fontId="2" fillId="13" borderId="1" xfId="0" applyNumberFormat="1" applyFont="1" applyFill="1" applyBorder="1" applyAlignment="1">
      <alignment horizontal="center" vertical="center"/>
    </xf>
    <xf numFmtId="0" fontId="3" fillId="0" borderId="1" xfId="0" applyFont="1" applyBorder="1" applyAlignment="1">
      <alignment horizontal="center" vertical="center"/>
    </xf>
    <xf numFmtId="185" fontId="3" fillId="0" borderId="1" xfId="0" applyNumberFormat="1" applyFont="1" applyBorder="1" applyAlignment="1">
      <alignment horizontal="center" vertical="center"/>
    </xf>
    <xf numFmtId="10" fontId="3" fillId="13" borderId="1" xfId="0" applyNumberFormat="1" applyFont="1" applyFill="1" applyBorder="1" applyAlignment="1">
      <alignment horizontal="center" vertical="center"/>
    </xf>
    <xf numFmtId="10" fontId="3" fillId="0" borderId="1" xfId="0" applyNumberFormat="1" applyFont="1" applyBorder="1" applyAlignment="1">
      <alignment horizontal="center"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5.xml"/><Relationship Id="rId2" Type="http://schemas.openxmlformats.org/officeDocument/2006/relationships/worksheet" Target="worksheets/sheet2.xml"/><Relationship Id="rId19" Type="http://schemas.openxmlformats.org/officeDocument/2006/relationships/externalLink" Target="externalLinks/externalLink4.xml"/><Relationship Id="rId18" Type="http://schemas.openxmlformats.org/officeDocument/2006/relationships/externalLink" Target="externalLinks/externalLink3.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[1]sheet1!$B$2</c:f>
              <c:strCache>
                <c:ptCount val="1"/>
                <c:pt idx="0">
                  <c:v>办事处</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[1]sheet1!$A$3:$A$8</c:f>
              <c:strCache>
                <c:ptCount val="6"/>
                <c:pt idx="0">
                  <c:v>西北大区部</c:v>
                </c:pt>
                <c:pt idx="1">
                  <c:v>西北大区部</c:v>
                </c:pt>
                <c:pt idx="2">
                  <c:v>西北大区部</c:v>
                </c:pt>
                <c:pt idx="3">
                  <c:v>西北大区部</c:v>
                </c:pt>
                <c:pt idx="4">
                  <c:v>西北大区部</c:v>
                </c:pt>
                <c:pt idx="5">
                  <c:v>西北大区部</c:v>
                </c:pt>
              </c:strCache>
            </c:strRef>
          </c:cat>
          <c:val>
            <c:numRef>
              <c:f>[1]sheet1!$B$3:$B$8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a47d71-3efd-4e23-9e86-50f66c9a1872}"/>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'D:\Gemini Chrome下载\[服务工单收费服务项目明细报表 (35).xlsx]筛选分析-办事处 (计数)'!$B$1</c:f>
              <c:strCache>
                <c:ptCount val="1"/>
                <c:pt idx="0">
                  <c:v>油烟机清洗数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'D:\Gemini Chrome下载\[服务工单收费服务项目明细报表 (35).xlsx]筛选分析-办事处 (计数)'!$A$2:$A$7</c:f>
              <c:strCache>
                <c:ptCount val="6"/>
                <c:pt idx="0">
                  <c:v>新疆办事处</c:v>
                </c:pt>
                <c:pt idx="1">
                  <c:v>宁夏办事处</c:v>
                </c:pt>
                <c:pt idx="2">
                  <c:v>兰州办事处</c:v>
                </c:pt>
                <c:pt idx="3">
                  <c:v>呼和浩特办事处</c:v>
                </c:pt>
                <c:pt idx="4">
                  <c:v>包头办事处</c:v>
                </c:pt>
                <c:pt idx="5">
                  <c:v>西宁办事处</c:v>
                </c:pt>
              </c:strCache>
            </c:strRef>
          </c:cat>
          <c:val>
            <c:numRef>
              <c:f>'D:\Gemini Chrome下载\[服务工单收费服务项目明细报表 (35).xlsx]筛选分析-办事处 (计数)'!$B$2:$B$7</c:f>
              <c:numCache>
                <c:formatCode>General</c:formatCode>
                <c:ptCount val="6"/>
                <c:pt idx="0">
                  <c:v>282</c:v>
                </c:pt>
                <c:pt idx="1">
                  <c:v>162</c:v>
                </c:pt>
                <c:pt idx="2">
                  <c:v>89</c:v>
                </c:pt>
                <c:pt idx="3">
                  <c:v>51</c:v>
                </c:pt>
                <c:pt idx="4">
                  <c:v>29</c:v>
                </c:pt>
                <c:pt idx="5">
                  <c:v>9</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72edefd-0277-4a30-a7d0-b11fe8e4694a}"/>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[3]sheet1!$B$2</c:f>
              <c:strCache>
                <c:ptCount val="1"/>
                <c:pt idx="0">
                  <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numRef>
              <c:f>[3]sheet1!$A$3:$A$8</c:f>
              <c:numCache>
                <c:formatCode>General</c:formatCode>
                <c:ptCount val="6"/>
              </c:numCache>
            </c:numRef>
          </c:cat>
          <c:val>
            <c:numRef>
              <c:f>[3]sheet1!$B$3:$B$8</c:f>
              <c:numCache>
                <c:formatCode>General</c:formatCode>
                <c:ptCount val="6"/>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2312359-aab5-4683-80f0-71cc73725829}"/>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'[4]筛选分析-办事处 (计数)'!$B$2</c:f>
              <c:strCache>
                <c:ptCount val="1"/>
                <c:pt idx="0">
                  <c:v>油烟机清洗数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'[4]筛选分析-办事处 (计数)'!$A$3:$A$8</c:f>
              <c:strCache>
                <c:ptCount val="6"/>
                <c:pt idx="0">
                  <c:v>新疆办事处</c:v>
                </c:pt>
                <c:pt idx="1">
                  <c:v>宁夏办事处</c:v>
                </c:pt>
                <c:pt idx="2">
                  <c:v>兰州办事处</c:v>
                </c:pt>
                <c:pt idx="3">
                  <c:v>呼和浩特办事处</c:v>
                </c:pt>
                <c:pt idx="4">
                  <c:v>包头办事处</c:v>
                </c:pt>
                <c:pt idx="5">
                  <c:v>西宁办事处</c:v>
                </c:pt>
              </c:strCache>
            </c:strRef>
          </c:cat>
          <c:val>
            <c:numRef>
              <c:f>'[4]筛选分析-办事处 (计数)'!$B$3:$B$8</c:f>
              <c:numCache>
                <c:formatCode>General</c:formatCode>
                <c:ptCount val="6"/>
                <c:pt idx="0">
                  <c:v>119</c:v>
                </c:pt>
                <c:pt idx="1">
                  <c:v>61</c:v>
                </c:pt>
                <c:pt idx="2">
                  <c:v>37</c:v>
                </c:pt>
                <c:pt idx="3">
                  <c:v>19</c:v>
                </c:pt>
                <c:pt idx="4">
                  <c:v>15</c:v>
                </c:pt>
                <c:pt idx="5">
                  <c:v>6</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9395cb9-8c22-4ed5-b75f-6e90bace4d27}"/>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'[5]筛选分析-办事处 (计数)'!$B$2</c:f>
              <c:strCache>
                <c:ptCount val="1"/>
                <c:pt idx="0">
                  <c:v>油烟机清洗数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'[5]筛选分析-办事处 (计数)'!$A$3:$A$8</c:f>
              <c:strCache>
                <c:ptCount val="6"/>
                <c:pt idx="0">
                  <c:v>新疆办事处</c:v>
                </c:pt>
                <c:pt idx="1">
                  <c:v>宁夏办事处</c:v>
                </c:pt>
                <c:pt idx="2">
                  <c:v>兰州办事处</c:v>
                </c:pt>
                <c:pt idx="3">
                  <c:v>呼和浩特办事处</c:v>
                </c:pt>
                <c:pt idx="4">
                  <c:v>包头办事处</c:v>
                </c:pt>
                <c:pt idx="5">
                  <c:v>西宁办事处</c:v>
                </c:pt>
              </c:strCache>
            </c:strRef>
          </c:cat>
          <c:val>
            <c:numRef>
              <c:f>'[5]筛选分析-办事处 (计数)'!$B$3:$B$8</c:f>
              <c:numCache>
                <c:formatCode>General</c:formatCode>
                <c:ptCount val="6"/>
                <c:pt idx="0">
                  <c:v>153</c:v>
                </c:pt>
                <c:pt idx="1">
                  <c:v>78</c:v>
                </c:pt>
                <c:pt idx="2">
                  <c:v>49</c:v>
                </c:pt>
                <c:pt idx="3">
                  <c:v>24</c:v>
                </c:pt>
                <c:pt idx="4">
                  <c:v>19</c:v>
                </c:pt>
                <c:pt idx="5">
                  <c:v>6</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7e3d025-4463-467f-8809-c5140a4f8f2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292100</xdr:colOff>
      <xdr:row>13</xdr:row>
      <xdr:rowOff>88900</xdr:rowOff>
    </xdr:from>
    <xdr:to>
      <xdr:col>14</xdr:col>
      <xdr:colOff>317500</xdr:colOff>
      <xdr:row>29</xdr:row>
      <xdr:rowOff>88900</xdr:rowOff>
    </xdr:to>
    <xdr:graphicFrame>
      <xdr:nvGraphicFramePr>
        <xdr:cNvPr id="2" name="图表 1"/>
        <xdr:cNvGraphicFramePr/>
      </xdr:nvGraphicFramePr>
      <xdr:xfrm>
        <a:off x="12026900" y="6032500"/>
        <a:ext cx="13093700" cy="7315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292100</xdr:colOff>
      <xdr:row>13</xdr:row>
      <xdr:rowOff>69850</xdr:rowOff>
    </xdr:from>
    <xdr:to>
      <xdr:col>14</xdr:col>
      <xdr:colOff>317500</xdr:colOff>
      <xdr:row>29</xdr:row>
      <xdr:rowOff>69850</xdr:rowOff>
    </xdr:to>
    <xdr:graphicFrame>
      <xdr:nvGraphicFramePr>
        <xdr:cNvPr id="3" name="图表 2"/>
        <xdr:cNvGraphicFramePr/>
      </xdr:nvGraphicFramePr>
      <xdr:xfrm>
        <a:off x="12026900" y="6013450"/>
        <a:ext cx="13093700" cy="7315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292100</xdr:colOff>
      <xdr:row>13</xdr:row>
      <xdr:rowOff>69850</xdr:rowOff>
    </xdr:from>
    <xdr:to>
      <xdr:col>14</xdr:col>
      <xdr:colOff>317500</xdr:colOff>
      <xdr:row>29</xdr:row>
      <xdr:rowOff>69850</xdr:rowOff>
    </xdr:to>
    <xdr:graphicFrame>
      <xdr:nvGraphicFramePr>
        <xdr:cNvPr id="4" name="图表 3"/>
        <xdr:cNvGraphicFramePr/>
      </xdr:nvGraphicFramePr>
      <xdr:xfrm>
        <a:off x="12026900" y="6013450"/>
        <a:ext cx="13093700" cy="7315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292100</xdr:colOff>
      <xdr:row>13</xdr:row>
      <xdr:rowOff>69850</xdr:rowOff>
    </xdr:from>
    <xdr:to>
      <xdr:col>14</xdr:col>
      <xdr:colOff>317500</xdr:colOff>
      <xdr:row>29</xdr:row>
      <xdr:rowOff>69850</xdr:rowOff>
    </xdr:to>
    <xdr:graphicFrame>
      <xdr:nvGraphicFramePr>
        <xdr:cNvPr id="5" name="图表 4"/>
        <xdr:cNvGraphicFramePr/>
      </xdr:nvGraphicFramePr>
      <xdr:xfrm>
        <a:off x="12026900" y="6013450"/>
        <a:ext cx="13093700" cy="7315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1797050</xdr:colOff>
      <xdr:row>10</xdr:row>
      <xdr:rowOff>384175</xdr:rowOff>
    </xdr:from>
    <xdr:to>
      <xdr:col>13</xdr:col>
      <xdr:colOff>1822450</xdr:colOff>
      <xdr:row>26</xdr:row>
      <xdr:rowOff>384175</xdr:rowOff>
    </xdr:to>
    <xdr:graphicFrame>
      <xdr:nvGraphicFramePr>
        <xdr:cNvPr id="7" name="图表 6"/>
        <xdr:cNvGraphicFramePr/>
      </xdr:nvGraphicFramePr>
      <xdr:xfrm>
        <a:off x="11664950" y="4956175"/>
        <a:ext cx="13093700" cy="7315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emini%20Chrome&#19979;&#36733;\&#26381;&#21153;&#24037;&#21333;&#25910;&#36153;&#26381;&#21153;&#39033;&#30446;&#26126;&#32454;&#25253;&#34920;%20(3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emini%20Chrome&#19979;&#36733;\&#26381;&#21153;&#24037;&#21333;&#25910;&#36153;&#26381;&#21153;&#39033;&#30446;&#26126;&#32454;&#25253;&#34920;%20(3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Gemini%20Chrome&#19979;&#36733;\&#26381;&#21153;&#24037;&#21333;&#25910;&#36153;&#26381;&#21153;&#39033;&#30446;&#26126;&#32454;&#25253;&#34920;%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Gemini%20Chrome&#19979;&#36733;\&#26381;&#21153;&#24037;&#21333;&#25910;&#36153;&#26381;&#21153;&#39033;&#30446;&#26126;&#32454;&#25253;&#34920;%2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Gemini%20Chrome&#19979;&#36733;\&#26381;&#21153;&#24037;&#21333;&#25910;&#36153;&#26381;&#21153;&#39033;&#30446;&#26126;&#32454;&#25253;&#34920;%20(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2">
          <cell r="B2" t="str">
            <v>办事处</v>
          </cell>
        </row>
        <row r="3">
          <cell r="A3" t="str">
            <v>西北大区部</v>
          </cell>
          <cell r="B3" t="str">
            <v>新疆办事处</v>
          </cell>
        </row>
        <row r="4">
          <cell r="A4" t="str">
            <v>西北大区部</v>
          </cell>
          <cell r="B4" t="str">
            <v>新疆办事处</v>
          </cell>
        </row>
        <row r="5">
          <cell r="A5" t="str">
            <v>西北大区部</v>
          </cell>
          <cell r="B5" t="str">
            <v>包头办事处</v>
          </cell>
        </row>
        <row r="6">
          <cell r="A6" t="str">
            <v>西北大区部</v>
          </cell>
          <cell r="B6" t="str">
            <v>新疆办事处</v>
          </cell>
        </row>
        <row r="7">
          <cell r="A7" t="str">
            <v>西北大区部</v>
          </cell>
          <cell r="B7" t="str">
            <v>兰州办事处</v>
          </cell>
        </row>
        <row r="8">
          <cell r="A8" t="str">
            <v>西北大区部</v>
          </cell>
          <cell r="B8" t="str">
            <v>新疆办事处</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筛选分析-办事处 (计数)"/>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筛选分析-办事处 (计数)"/>
      <sheetName val="筛选分析-办事处 (计数) 2"/>
    </sheetNames>
    <sheetDataSet>
      <sheetData sheetId="0"/>
      <sheetData sheetId="1"/>
      <sheetData sheetId="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 val="筛选分析-办事处 (计数)"/>
      <sheetName val="筛选分析-办事处 (计数) 2"/>
    </sheetNames>
    <sheetDataSet>
      <sheetData sheetId="0"/>
      <sheetData sheetId="1">
        <row r="2">
          <cell r="B2" t="str">
            <v>油烟机清洗数</v>
          </cell>
        </row>
        <row r="3">
          <cell r="A3" t="str">
            <v>新疆办事处</v>
          </cell>
          <cell r="B3">
            <v>119</v>
          </cell>
        </row>
        <row r="4">
          <cell r="A4" t="str">
            <v>宁夏办事处</v>
          </cell>
          <cell r="B4">
            <v>61</v>
          </cell>
        </row>
        <row r="5">
          <cell r="A5" t="str">
            <v>兰州办事处</v>
          </cell>
          <cell r="B5">
            <v>37</v>
          </cell>
        </row>
        <row r="6">
          <cell r="A6" t="str">
            <v>呼和浩特办事处</v>
          </cell>
          <cell r="B6">
            <v>19</v>
          </cell>
        </row>
        <row r="7">
          <cell r="A7" t="str">
            <v>包头办事处</v>
          </cell>
          <cell r="B7">
            <v>15</v>
          </cell>
        </row>
        <row r="8">
          <cell r="A8" t="str">
            <v>西宁办事处</v>
          </cell>
          <cell r="B8">
            <v>6</v>
          </cell>
        </row>
      </sheetData>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筛选分析-办事处 (计数)"/>
      <sheetName val="筛选分析-办事处 (计数) 2"/>
    </sheetNames>
    <sheetDataSet>
      <sheetData sheetId="0"/>
      <sheetData sheetId="1">
        <row r="2">
          <cell r="B2" t="str">
            <v>油烟机清洗数</v>
          </cell>
        </row>
        <row r="3">
          <cell r="A3" t="str">
            <v>新疆办事处</v>
          </cell>
          <cell r="B3">
            <v>153</v>
          </cell>
        </row>
        <row r="4">
          <cell r="A4" t="str">
            <v>宁夏办事处</v>
          </cell>
          <cell r="B4">
            <v>78</v>
          </cell>
        </row>
        <row r="5">
          <cell r="A5" t="str">
            <v>兰州办事处</v>
          </cell>
          <cell r="B5">
            <v>49</v>
          </cell>
        </row>
        <row r="6">
          <cell r="A6" t="str">
            <v>呼和浩特办事处</v>
          </cell>
          <cell r="B6">
            <v>24</v>
          </cell>
        </row>
        <row r="7">
          <cell r="A7" t="str">
            <v>包头办事处</v>
          </cell>
          <cell r="B7">
            <v>19</v>
          </cell>
        </row>
        <row r="8">
          <cell r="A8" t="str">
            <v>西宁办事处</v>
          </cell>
          <cell r="B8">
            <v>6</v>
          </cell>
        </row>
      </sheetData>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
  <sheetViews>
    <sheetView workbookViewId="0">
      <selection activeCell="A2" sqref="A2"/>
    </sheetView>
  </sheetViews>
  <sheetFormatPr defaultColWidth="10.375" defaultRowHeight="28" customHeight="1"/>
  <cols>
    <col min="1" max="1" width="12.375" customWidth="1"/>
    <col min="2" max="15" width="8.875" customWidth="1"/>
    <col min="16" max="16" width="8.875" style="202" customWidth="1"/>
    <col min="17" max="17" width="8.875" customWidth="1"/>
    <col min="18" max="18" width="8.875" style="181" customWidth="1"/>
    <col min="19" max="19" width="9.125" style="202" customWidth="1"/>
    <col min="20" max="20" width="10.75" style="202" customWidth="1"/>
    <col min="21" max="22" width="10.75" customWidth="1"/>
    <col min="23" max="16383" width="10.375" customWidth="1"/>
  </cols>
  <sheetData>
    <row r="1" customHeight="1" spans="1:22">
      <c r="A1" s="203" t="s">
        <v>0</v>
      </c>
      <c r="B1" s="204"/>
      <c r="C1" s="204"/>
      <c r="D1" s="204"/>
      <c r="E1" s="204"/>
      <c r="F1" s="204"/>
      <c r="G1" s="204"/>
      <c r="H1" s="204"/>
      <c r="I1" s="204"/>
      <c r="J1" s="204"/>
      <c r="K1" s="204"/>
      <c r="L1" s="204"/>
      <c r="M1" s="204"/>
      <c r="N1" s="204"/>
      <c r="O1" s="204"/>
      <c r="P1" s="204"/>
      <c r="Q1" s="204"/>
      <c r="R1" s="204"/>
      <c r="S1" s="204"/>
      <c r="T1" s="204"/>
      <c r="U1" s="204"/>
      <c r="V1" s="205"/>
    </row>
    <row r="2" s="200" customFormat="1" ht="39" customHeight="1" spans="1:22">
      <c r="A2" s="10" t="s">
        <v>1</v>
      </c>
      <c r="B2" s="206" t="s">
        <v>2</v>
      </c>
      <c r="C2" s="206" t="s">
        <v>3</v>
      </c>
      <c r="D2" s="207" t="s">
        <v>4</v>
      </c>
      <c r="E2" s="207" t="s">
        <v>5</v>
      </c>
      <c r="F2" s="206" t="s">
        <v>6</v>
      </c>
      <c r="G2" s="207" t="s">
        <v>7</v>
      </c>
      <c r="H2" s="207" t="s">
        <v>8</v>
      </c>
      <c r="I2" s="207" t="s">
        <v>9</v>
      </c>
      <c r="J2" s="207" t="s">
        <v>10</v>
      </c>
      <c r="K2" s="207" t="s">
        <v>11</v>
      </c>
      <c r="L2" s="207" t="s">
        <v>12</v>
      </c>
      <c r="M2" s="207" t="s">
        <v>13</v>
      </c>
      <c r="N2" s="207" t="s">
        <v>14</v>
      </c>
      <c r="O2" s="207" t="s">
        <v>15</v>
      </c>
      <c r="P2" s="207" t="s">
        <v>16</v>
      </c>
      <c r="Q2" s="207" t="s">
        <v>17</v>
      </c>
      <c r="R2" s="208" t="s">
        <v>18</v>
      </c>
      <c r="S2" s="207" t="s">
        <v>19</v>
      </c>
      <c r="T2" s="206" t="s">
        <v>20</v>
      </c>
      <c r="U2" s="206" t="s">
        <v>21</v>
      </c>
      <c r="V2" s="209" t="s">
        <v>22</v>
      </c>
    </row>
    <row r="3" customHeight="1" spans="1:22">
      <c r="A3" s="210" t="s">
        <v>23</v>
      </c>
      <c r="B3" s="162">
        <f>SUMIFS(CSM服务项目!Y:Y,CSM服务项目!Q:Q,$B$2,CSM服务项目!B:B,A3)</f>
        <v>1453</v>
      </c>
      <c r="C3" s="162">
        <f>SUMIFS(CSM服务项目!Y:Y,CSM服务项目!Q:Q,$C$2,CSM服务项目!B:B,A3)</f>
        <v>343.5</v>
      </c>
      <c r="D3" s="162">
        <f>SUMIFS(CSM配件!AB:AB,CSM配件!R:R,$D$2,CSM配件!C:C,A3)</f>
        <v>3760</v>
      </c>
      <c r="E3" s="162">
        <f>SUMIFS(CSM配件!AB:AB,CSM配件!R:R,$E$2,CSM配件!C:C,A3)</f>
        <v>0</v>
      </c>
      <c r="F3" s="162">
        <f>SUMIFS(CSM配件!AB:AB,CSM配件!R:R,$F$2,CSM配件!C:C,A3)+SUMIFS(WMS网点买断配件明细!I:I,WMS网点买断配件明细!K:K,$F$2,WMS网点买断配件明细!B:B,A3)</f>
        <v>2528</v>
      </c>
      <c r="G3" s="162">
        <f>SUMIFS(CSM配件!AB:AB,CSM配件!R:R,$G$2,CSM配件!C:C,A3)+SUMIFS(WMS网点买断配件明细!I:I,WMS网点买断配件明细!K:K,$G$2,WMS网点买断配件明细!B:B,A3)</f>
        <v>408.21</v>
      </c>
      <c r="H3" s="162">
        <f>SUMIFS(CSM配件!AB:AB,CSM配件!R:R,$H$2,CSM配件!C:C,A3)+SUMIFS(WMS网点买断配件明细!I:I,WMS网点买断配件明细!K:K,$H$2,WMS网点买断配件明细!B:B,A3)</f>
        <v>4249</v>
      </c>
      <c r="I3" s="162">
        <f>SUMIFS(CSM配件!AB:AB,CSM配件!R:R,$I$2,CSM配件!C:C,A3)+SUMIFS(WMS网点买断配件明细!I:I,WMS网点买断配件明细!K:K,$I$2,WMS网点买断配件明细!B:B,A3)</f>
        <v>372</v>
      </c>
      <c r="J3" s="162">
        <f>SUMIFS(CSM配件!AB:AB,CSM配件!R:R,$J$2,CSM配件!C:C,A3)+SUMIFS(WMS网点买断配件明细!I:I,WMS网点买断配件明细!K:K,$J$2,WMS网点买断配件明细!B:B,A3)</f>
        <v>196</v>
      </c>
      <c r="K3" s="162">
        <f>SUMIFS(CSM配件!AB:AB,CSM配件!R:R,$K$2,CSM配件!C:C,A3)+SUMIFS(WMS网点买断配件明细!I:I,WMS网点买断配件明细!K:K,$K$2,WMS网点买断配件明细!B:B,A3)</f>
        <v>0</v>
      </c>
      <c r="L3" s="162">
        <f>SUMIFS(CSM配件!AB:AB,CSM配件!R:R,$L$2,CSM配件!C:C,A3)+SUMIFS(WMS网点买断配件明细!I:I,WMS网点买断配件明细!K:K,$L$2,WMS网点买断配件明细!B:B,A3)</f>
        <v>155</v>
      </c>
      <c r="M3" s="162">
        <f>SUMIFS(CSM配件!AB:AB,CSM配件!R:R,$M$2,CSM配件!C:C,A3)+SUMIFS(WMS网点买断配件明细!I:I,WMS网点买断配件明细!K:K,$M$2,WMS网点买断配件明细!B:B,A3)</f>
        <v>0</v>
      </c>
      <c r="N3" s="162">
        <f>SUMIFS(CSM配件!AB:AB,CSM配件!R:R,$N$2,CSM配件!C:C,A3)+SUMIFS(WMS网点买断配件明细!I:I,WMS网点买断配件明细!K:K,$N$2,WMS网点买断配件明细!B:B,A3)</f>
        <v>44.4</v>
      </c>
      <c r="O3" s="162">
        <f>SUMIFS(CSM配件!AB:AB,CSM配件!R:R,$O$2,CSM配件!C:C,A3)+SUMIFS(WMS网点买断配件明细!I:I,WMS网点买断配件明细!K:K,$O$2,WMS网点买断配件明细!B:B,A3)</f>
        <v>0</v>
      </c>
      <c r="P3" s="162">
        <f t="shared" ref="P3:P8" si="0">SUM(B3:O3)</f>
        <v>13509.11</v>
      </c>
      <c r="Q3" s="162">
        <v>35100</v>
      </c>
      <c r="R3" s="211">
        <f>P3/Q3</f>
        <v>0.384874928774929</v>
      </c>
      <c r="S3" s="162">
        <f>(Q3*1.2-P3)/19</f>
        <v>1505.83631578947</v>
      </c>
      <c r="T3" s="162">
        <f>B3+C3+F3</f>
        <v>4324.5</v>
      </c>
      <c r="U3" s="162">
        <v>12600</v>
      </c>
      <c r="V3" s="166">
        <f t="shared" ref="V3:V9" si="1">T3/U3</f>
        <v>0.343214285714286</v>
      </c>
    </row>
    <row r="4" customHeight="1" spans="1:22">
      <c r="A4" s="210" t="s">
        <v>24</v>
      </c>
      <c r="B4" s="162">
        <f>SUMIFS(CSM服务项目!Y:Y,CSM服务项目!Q:Q,$B$2,CSM服务项目!B:B,A4)</f>
        <v>2344</v>
      </c>
      <c r="C4" s="162">
        <f>SUMIFS(CSM服务项目!Y:Y,CSM服务项目!Q:Q,$C$2,CSM服务项目!B:B,A4)</f>
        <v>0</v>
      </c>
      <c r="D4" s="162">
        <f>SUMIFS(CSM配件!AB:AB,CSM配件!R:R,$D$2,CSM配件!C:C,A4)</f>
        <v>2880</v>
      </c>
      <c r="E4" s="162">
        <f>SUMIFS(CSM配件!AB:AB,CSM配件!R:R,$E$2,CSM配件!C:C,A4)</f>
        <v>1127</v>
      </c>
      <c r="F4" s="162">
        <f>SUMIFS(CSM配件!AB:AB,CSM配件!R:R,$F$2,CSM配件!C:C,A4)+SUMIFS(WMS网点买断配件明细!I:I,WMS网点买断配件明细!K:K,$F$2,WMS网点买断配件明细!B:B,A4)</f>
        <v>465</v>
      </c>
      <c r="G4" s="162">
        <f>SUMIFS(CSM配件!AB:AB,CSM配件!R:R,$G$2,CSM配件!C:C,A4)+SUMIFS(WMS网点买断配件明细!I:I,WMS网点买断配件明细!K:K,$G$2,WMS网点买断配件明细!B:B,A4)</f>
        <v>662.97</v>
      </c>
      <c r="H4" s="162">
        <f>SUMIFS(CSM配件!AB:AB,CSM配件!R:R,$H$2,CSM配件!C:C,A4)+SUMIFS(WMS网点买断配件明细!I:I,WMS网点买断配件明细!K:K,$H$2,WMS网点买断配件明细!B:B,A4)</f>
        <v>3732.5</v>
      </c>
      <c r="I4" s="162">
        <f>SUMIFS(CSM配件!AB:AB,CSM配件!R:R,$I$2,CSM配件!C:C,A4)+SUMIFS(WMS网点买断配件明细!I:I,WMS网点买断配件明细!K:K,$I$2,WMS网点买断配件明细!B:B,A4)</f>
        <v>860.5</v>
      </c>
      <c r="J4" s="162">
        <f>SUMIFS(CSM配件!AB:AB,CSM配件!R:R,$J$2,CSM配件!C:C,A4)+SUMIFS(WMS网点买断配件明细!I:I,WMS网点买断配件明细!K:K,$J$2,WMS网点买断配件明细!B:B,A4)</f>
        <v>1588</v>
      </c>
      <c r="K4" s="162">
        <f>SUMIFS(CSM配件!AB:AB,CSM配件!R:R,$K$2,CSM配件!C:C,A4)+SUMIFS(WMS网点买断配件明细!I:I,WMS网点买断配件明细!K:K,$K$2,WMS网点买断配件明细!B:B,A4)</f>
        <v>0</v>
      </c>
      <c r="L4" s="162">
        <f>SUMIFS(CSM配件!AB:AB,CSM配件!R:R,$L$2,CSM配件!C:C,A4)+SUMIFS(WMS网点买断配件明细!I:I,WMS网点买断配件明细!K:K,$L$2,WMS网点买断配件明细!B:B,A4)</f>
        <v>52.5</v>
      </c>
      <c r="M4" s="162">
        <f>SUMIFS(CSM配件!AB:AB,CSM配件!R:R,$M$2,CSM配件!C:C,A4)+SUMIFS(WMS网点买断配件明细!I:I,WMS网点买断配件明细!K:K,$M$2,WMS网点买断配件明细!B:B,A4)</f>
        <v>0</v>
      </c>
      <c r="N4" s="162">
        <f>SUMIFS(CSM配件!AB:AB,CSM配件!R:R,$N$2,CSM配件!C:C,A4)+SUMIFS(WMS网点买断配件明细!I:I,WMS网点买断配件明细!K:K,$N$2,WMS网点买断配件明细!B:B,A4)</f>
        <v>0</v>
      </c>
      <c r="O4" s="162">
        <f>SUMIFS(CSM配件!AB:AB,CSM配件!R:R,$O$2,CSM配件!C:C,A4)+SUMIFS(WMS网点买断配件明细!I:I,WMS网点买断配件明细!K:K,$O$2,WMS网点买断配件明细!B:B,A4)</f>
        <v>0</v>
      </c>
      <c r="P4" s="162">
        <f t="shared" si="0"/>
        <v>13712.47</v>
      </c>
      <c r="Q4" s="162">
        <v>32400</v>
      </c>
      <c r="R4" s="211">
        <f t="shared" ref="R4:R9" si="2">P4/Q4</f>
        <v>0.423224382716049</v>
      </c>
      <c r="S4" s="162">
        <f t="shared" ref="S4:S9" si="3">(Q4*1.2-P4)/19</f>
        <v>1324.60684210526</v>
      </c>
      <c r="T4" s="162">
        <f t="shared" ref="T3:T8" si="4">B4+C4+F4</f>
        <v>2809</v>
      </c>
      <c r="U4" s="162">
        <v>11700</v>
      </c>
      <c r="V4" s="166">
        <f t="shared" si="1"/>
        <v>0.24008547008547</v>
      </c>
    </row>
    <row r="5" customHeight="1" spans="1:22">
      <c r="A5" s="210" t="s">
        <v>25</v>
      </c>
      <c r="B5" s="162">
        <f>SUMIFS(CSM服务项目!Y:Y,CSM服务项目!Q:Q,$B$2,CSM服务项目!B:B,A5)</f>
        <v>4112</v>
      </c>
      <c r="C5" s="162">
        <f>SUMIFS(CSM服务项目!Y:Y,CSM服务项目!Q:Q,$C$2,CSM服务项目!B:B,A5)</f>
        <v>4442.6</v>
      </c>
      <c r="D5" s="162">
        <f>SUMIFS(CSM配件!AB:AB,CSM配件!R:R,$D$2,CSM配件!C:C,A5)</f>
        <v>8600</v>
      </c>
      <c r="E5" s="162">
        <f>SUMIFS(CSM配件!AB:AB,CSM配件!R:R,$E$2,CSM配件!C:C,A5)</f>
        <v>1405.6</v>
      </c>
      <c r="F5" s="162">
        <f>SUMIFS(CSM配件!AB:AB,CSM配件!R:R,$F$2,CSM配件!C:C,A5)+SUMIFS(WMS网点买断配件明细!I:I,WMS网点买断配件明细!K:K,$F$2,WMS网点买断配件明细!B:B,A5)</f>
        <v>675</v>
      </c>
      <c r="G5" s="162">
        <f>SUMIFS(CSM配件!AB:AB,CSM配件!R:R,$G$2,CSM配件!C:C,A5)+SUMIFS(WMS网点买断配件明细!I:I,WMS网点买断配件明细!K:K,$G$2,WMS网点买断配件明细!B:B,A5)</f>
        <v>7430.7</v>
      </c>
      <c r="H5" s="162">
        <f>SUMIFS(CSM配件!AB:AB,CSM配件!R:R,$H$2,CSM配件!C:C,A5)+SUMIFS(WMS网点买断配件明细!I:I,WMS网点买断配件明细!K:K,$H$2,WMS网点买断配件明细!B:B,A5)</f>
        <v>3608</v>
      </c>
      <c r="I5" s="162">
        <f>SUMIFS(CSM配件!AB:AB,CSM配件!R:R,$I$2,CSM配件!C:C,A5)+SUMIFS(WMS网点买断配件明细!I:I,WMS网点买断配件明细!K:K,$I$2,WMS网点买断配件明细!B:B,A5)</f>
        <v>1184</v>
      </c>
      <c r="J5" s="162">
        <f>SUMIFS(CSM配件!AB:AB,CSM配件!R:R,$J$2,CSM配件!C:C,A5)+SUMIFS(WMS网点买断配件明细!I:I,WMS网点买断配件明细!K:K,$J$2,WMS网点买断配件明细!B:B,A5)</f>
        <v>84</v>
      </c>
      <c r="K5" s="162">
        <f>SUMIFS(CSM配件!AB:AB,CSM配件!R:R,$K$2,CSM配件!C:C,A5)+SUMIFS(WMS网点买断配件明细!I:I,WMS网点买断配件明细!K:K,$K$2,WMS网点买断配件明细!B:B,A5)</f>
        <v>0</v>
      </c>
      <c r="L5" s="162">
        <f>SUMIFS(CSM配件!AB:AB,CSM配件!R:R,$L$2,CSM配件!C:C,A5)+SUMIFS(WMS网点买断配件明细!I:I,WMS网点买断配件明细!K:K,$L$2,WMS网点买断配件明细!B:B,A5)</f>
        <v>112</v>
      </c>
      <c r="M5" s="162">
        <f>SUMIFS(CSM配件!AB:AB,CSM配件!R:R,$M$2,CSM配件!C:C,A5)+SUMIFS(WMS网点买断配件明细!I:I,WMS网点买断配件明细!K:K,$M$2,WMS网点买断配件明细!B:B,A5)</f>
        <v>0</v>
      </c>
      <c r="N5" s="162">
        <f>SUMIFS(CSM配件!AB:AB,CSM配件!R:R,$N$2,CSM配件!C:C,A5)+SUMIFS(WMS网点买断配件明细!I:I,WMS网点买断配件明细!K:K,$N$2,WMS网点买断配件明细!B:B,A5)</f>
        <v>1004</v>
      </c>
      <c r="O5" s="162">
        <f>SUMIFS(CSM配件!AB:AB,CSM配件!R:R,$O$2,CSM配件!C:C,A5)+SUMIFS(WMS网点买断配件明细!I:I,WMS网点买断配件明细!K:K,$O$2,WMS网点买断配件明细!B:B,A5)</f>
        <v>0</v>
      </c>
      <c r="P5" s="162">
        <f t="shared" si="0"/>
        <v>32657.9</v>
      </c>
      <c r="Q5" s="162">
        <v>83700</v>
      </c>
      <c r="R5" s="211">
        <f t="shared" si="2"/>
        <v>0.390178016726404</v>
      </c>
      <c r="S5" s="162">
        <f t="shared" si="3"/>
        <v>3567.47894736842</v>
      </c>
      <c r="T5" s="162">
        <f t="shared" si="4"/>
        <v>9229.6</v>
      </c>
      <c r="U5" s="162">
        <v>23400</v>
      </c>
      <c r="V5" s="166">
        <f t="shared" si="1"/>
        <v>0.39442735042735</v>
      </c>
    </row>
    <row r="6" customHeight="1" spans="1:22">
      <c r="A6" s="210" t="s">
        <v>26</v>
      </c>
      <c r="B6" s="162">
        <f>SUMIFS(CSM服务项目!Y:Y,CSM服务项目!Q:Q,$B$2,CSM服务项目!B:B,A6)</f>
        <v>7187</v>
      </c>
      <c r="C6" s="162">
        <f>SUMIFS(CSM服务项目!Y:Y,CSM服务项目!Q:Q,$C$2,CSM服务项目!B:B,A6)</f>
        <v>7509.7</v>
      </c>
      <c r="D6" s="162">
        <f>SUMIFS(CSM配件!AB:AB,CSM配件!R:R,$D$2,CSM配件!C:C,A6)</f>
        <v>14800</v>
      </c>
      <c r="E6" s="162">
        <f>SUMIFS(CSM配件!AB:AB,CSM配件!R:R,$E$2,CSM配件!C:C,A6)</f>
        <v>441</v>
      </c>
      <c r="F6" s="162">
        <f>SUMIFS(CSM配件!AB:AB,CSM配件!R:R,$F$2,CSM配件!C:C,A6)+SUMIFS(WMS网点买断配件明细!I:I,WMS网点买断配件明细!K:K,$F$2,WMS网点买断配件明细!B:B,A6)</f>
        <v>6065</v>
      </c>
      <c r="G6" s="162">
        <f>SUMIFS(CSM配件!AB:AB,CSM配件!R:R,$G$2,CSM配件!C:C,A6)+SUMIFS(WMS网点买断配件明细!I:I,WMS网点买断配件明细!K:K,$G$2,WMS网点买断配件明细!B:B,A6)</f>
        <v>2577.22</v>
      </c>
      <c r="H6" s="162">
        <f>SUMIFS(CSM配件!AB:AB,CSM配件!R:R,$H$2,CSM配件!C:C,A6)+SUMIFS(WMS网点买断配件明细!I:I,WMS网点买断配件明细!K:K,$H$2,WMS网点买断配件明细!B:B,A6)</f>
        <v>4460.4</v>
      </c>
      <c r="I6" s="162">
        <f>SUMIFS(CSM配件!AB:AB,CSM配件!R:R,$I$2,CSM配件!C:C,A6)+SUMIFS(WMS网点买断配件明细!I:I,WMS网点买断配件明细!K:K,$I$2,WMS网点买断配件明细!B:B,A6)</f>
        <v>2090.5</v>
      </c>
      <c r="J6" s="162">
        <f>SUMIFS(CSM配件!AB:AB,CSM配件!R:R,$J$2,CSM配件!C:C,A6)+SUMIFS(WMS网点买断配件明细!I:I,WMS网点买断配件明细!K:K,$J$2,WMS网点买断配件明细!B:B,A6)</f>
        <v>1539</v>
      </c>
      <c r="K6" s="162">
        <f>SUMIFS(CSM配件!AB:AB,CSM配件!R:R,$K$2,CSM配件!C:C,A6)+SUMIFS(WMS网点买断配件明细!I:I,WMS网点买断配件明细!K:K,$K$2,WMS网点买断配件明细!B:B,A6)</f>
        <v>0</v>
      </c>
      <c r="L6" s="162">
        <f>SUMIFS(CSM配件!AB:AB,CSM配件!R:R,$L$2,CSM配件!C:C,A6)+SUMIFS(WMS网点买断配件明细!I:I,WMS网点买断配件明细!K:K,$L$2,WMS网点买断配件明细!B:B,A6)</f>
        <v>94.5</v>
      </c>
      <c r="M6" s="162">
        <f>SUMIFS(CSM配件!AB:AB,CSM配件!R:R,$M$2,CSM配件!C:C,A6)+SUMIFS(WMS网点买断配件明细!I:I,WMS网点买断配件明细!K:K,$M$2,WMS网点买断配件明细!B:B,A6)</f>
        <v>0</v>
      </c>
      <c r="N6" s="162">
        <f>SUMIFS(CSM配件!AB:AB,CSM配件!R:R,$N$2,CSM配件!C:C,A6)+SUMIFS(WMS网点买断配件明细!I:I,WMS网点买断配件明细!K:K,$N$2,WMS网点买断配件明细!B:B,A6)</f>
        <v>133.2</v>
      </c>
      <c r="O6" s="162">
        <f>SUMIFS(CSM配件!AB:AB,CSM配件!R:R,$O$2,CSM配件!C:C,A6)+SUMIFS(WMS网点买断配件明细!I:I,WMS网点买断配件明细!K:K,$O$2,WMS网点买断配件明细!B:B,A6)</f>
        <v>0</v>
      </c>
      <c r="P6" s="162">
        <f t="shared" si="0"/>
        <v>46897.52</v>
      </c>
      <c r="Q6" s="162">
        <v>111600</v>
      </c>
      <c r="R6" s="211">
        <f t="shared" si="2"/>
        <v>0.420228673835125</v>
      </c>
      <c r="S6" s="162">
        <f t="shared" si="3"/>
        <v>4580.13052631579</v>
      </c>
      <c r="T6" s="162">
        <f t="shared" si="4"/>
        <v>20761.7</v>
      </c>
      <c r="U6" s="162">
        <v>35100</v>
      </c>
      <c r="V6" s="166">
        <f t="shared" si="1"/>
        <v>0.591501424501425</v>
      </c>
    </row>
    <row r="7" customHeight="1" spans="1:22">
      <c r="A7" s="210" t="s">
        <v>27</v>
      </c>
      <c r="B7" s="162">
        <f>SUMIFS(CSM服务项目!Y:Y,CSM服务项目!Q:Q,$B$2,CSM服务项目!B:B,A7)</f>
        <v>150</v>
      </c>
      <c r="C7" s="162">
        <f>SUMIFS(CSM服务项目!Y:Y,CSM服务项目!Q:Q,$C$2,CSM服务项目!B:B,A7)</f>
        <v>2633.5</v>
      </c>
      <c r="D7" s="162">
        <f>SUMIFS(CSM配件!AB:AB,CSM配件!R:R,$D$2,CSM配件!C:C,A7)</f>
        <v>900</v>
      </c>
      <c r="E7" s="162">
        <f>SUMIFS(CSM配件!AB:AB,CSM配件!R:R,$E$2,CSM配件!C:C,A7)</f>
        <v>0</v>
      </c>
      <c r="F7" s="162">
        <f>SUMIFS(CSM配件!AB:AB,CSM配件!R:R,$F$2,CSM配件!C:C,A7)+SUMIFS(WMS网点买断配件明细!I:I,WMS网点买断配件明细!K:K,$F$2,WMS网点买断配件明细!B:B,A7)</f>
        <v>132</v>
      </c>
      <c r="G7" s="162">
        <f>SUMIFS(CSM配件!AB:AB,CSM配件!R:R,$G$2,CSM配件!C:C,A7)+SUMIFS(WMS网点买断配件明细!I:I,WMS网点买断配件明细!K:K,$G$2,WMS网点买断配件明细!B:B,A7)</f>
        <v>0</v>
      </c>
      <c r="H7" s="162">
        <f>SUMIFS(CSM配件!AB:AB,CSM配件!R:R,$H$2,CSM配件!C:C,A7)+SUMIFS(WMS网点买断配件明细!I:I,WMS网点买断配件明细!K:K,$H$2,WMS网点买断配件明细!B:B,A7)</f>
        <v>1126.5</v>
      </c>
      <c r="I7" s="162">
        <f>SUMIFS(CSM配件!AB:AB,CSM配件!R:R,$I$2,CSM配件!C:C,A7)+SUMIFS(WMS网点买断配件明细!I:I,WMS网点买断配件明细!K:K,$I$2,WMS网点买断配件明细!B:B,A7)</f>
        <v>591.5</v>
      </c>
      <c r="J7" s="162">
        <f>SUMIFS(CSM配件!AB:AB,CSM配件!R:R,$J$2,CSM配件!C:C,A7)+SUMIFS(WMS网点买断配件明细!I:I,WMS网点买断配件明细!K:K,$J$2,WMS网点买断配件明细!B:B,A7)</f>
        <v>0</v>
      </c>
      <c r="K7" s="162">
        <f>SUMIFS(CSM配件!AB:AB,CSM配件!R:R,$K$2,CSM配件!C:C,A7)+SUMIFS(WMS网点买断配件明细!I:I,WMS网点买断配件明细!K:K,$K$2,WMS网点买断配件明细!B:B,A7)</f>
        <v>0</v>
      </c>
      <c r="L7" s="162">
        <f>SUMIFS(CSM配件!AB:AB,CSM配件!R:R,$L$2,CSM配件!C:C,A7)+SUMIFS(WMS网点买断配件明细!I:I,WMS网点买断配件明细!K:K,$L$2,WMS网点买断配件明细!B:B,A7)</f>
        <v>0</v>
      </c>
      <c r="M7" s="162">
        <f>SUMIFS(CSM配件!AB:AB,CSM配件!R:R,$M$2,CSM配件!C:C,A7)+SUMIFS(WMS网点买断配件明细!I:I,WMS网点买断配件明细!K:K,$M$2,WMS网点买断配件明细!B:B,A7)</f>
        <v>0</v>
      </c>
      <c r="N7" s="162">
        <f>SUMIFS(CSM配件!AB:AB,CSM配件!R:R,$N$2,CSM配件!C:C,A7)+SUMIFS(WMS网点买断配件明细!I:I,WMS网点买断配件明细!K:K,$N$2,WMS网点买断配件明细!B:B,A7)</f>
        <v>0</v>
      </c>
      <c r="O7" s="162">
        <f>SUMIFS(CSM配件!AB:AB,CSM配件!R:R,$O$2,CSM配件!C:C,A7)+SUMIFS(WMS网点买断配件明细!I:I,WMS网点买断配件明细!K:K,$O$2,WMS网点买断配件明细!B:B,A7)</f>
        <v>0</v>
      </c>
      <c r="P7" s="162">
        <f t="shared" si="0"/>
        <v>5533.5</v>
      </c>
      <c r="Q7" s="162">
        <v>14400</v>
      </c>
      <c r="R7" s="211">
        <f t="shared" si="2"/>
        <v>0.384270833333333</v>
      </c>
      <c r="S7" s="162">
        <f t="shared" si="3"/>
        <v>618.236842105263</v>
      </c>
      <c r="T7" s="162">
        <f t="shared" si="4"/>
        <v>2915.5</v>
      </c>
      <c r="U7" s="162">
        <v>4500</v>
      </c>
      <c r="V7" s="166">
        <f t="shared" si="1"/>
        <v>0.647888888888889</v>
      </c>
    </row>
    <row r="8" customHeight="1" spans="1:22">
      <c r="A8" s="210" t="s">
        <v>28</v>
      </c>
      <c r="B8" s="162">
        <f>SUMIFS(CSM服务项目!Y:Y,CSM服务项目!Q:Q,$B$2,CSM服务项目!B:B,A8)</f>
        <v>19558</v>
      </c>
      <c r="C8" s="162">
        <f>SUMIFS(CSM服务项目!Y:Y,CSM服务项目!Q:Q,$C$2,CSM服务项目!B:B,A8)</f>
        <v>7236.4</v>
      </c>
      <c r="D8" s="162">
        <f>SUMIFS(CSM配件!AB:AB,CSM配件!R:R,$D$2,CSM配件!C:C,A8)</f>
        <v>22500</v>
      </c>
      <c r="E8" s="162">
        <f>SUMIFS(CSM配件!AB:AB,CSM配件!R:R,$E$2,CSM配件!C:C,A8)</f>
        <v>411.6</v>
      </c>
      <c r="F8" s="162">
        <f>SUMIFS(CSM配件!AB:AB,CSM配件!R:R,$F$2,CSM配件!C:C,A8)+SUMIFS(WMS网点买断配件明细!I:I,WMS网点买断配件明细!K:K,$F$2,WMS网点买断配件明细!B:B,A8)</f>
        <v>3875</v>
      </c>
      <c r="G8" s="162">
        <f>SUMIFS(CSM配件!AB:AB,CSM配件!R:R,$G$2,CSM配件!C:C,A8)+SUMIFS(WMS网点买断配件明细!I:I,WMS网点买断配件明细!K:K,$G$2,WMS网点买断配件明细!B:B,A8)</f>
        <v>7755.99</v>
      </c>
      <c r="H8" s="162">
        <f>SUMIFS(CSM配件!AB:AB,CSM配件!R:R,$H$2,CSM配件!C:C,A8)+SUMIFS(WMS网点买断配件明细!I:I,WMS网点买断配件明细!K:K,$H$2,WMS网点买断配件明细!B:B,A8)</f>
        <v>8555</v>
      </c>
      <c r="I8" s="162">
        <f>SUMIFS(CSM配件!AB:AB,CSM配件!R:R,$I$2,CSM配件!C:C,A8)+SUMIFS(WMS网点买断配件明细!I:I,WMS网点买断配件明细!K:K,$I$2,WMS网点买断配件明细!B:B,A8)</f>
        <v>5281</v>
      </c>
      <c r="J8" s="162">
        <f>SUMIFS(CSM配件!AB:AB,CSM配件!R:R,$J$2,CSM配件!C:C,A8)+SUMIFS(WMS网点买断配件明细!I:I,WMS网点买断配件明细!K:K,$J$2,WMS网点买断配件明细!B:B,A8)</f>
        <v>1750</v>
      </c>
      <c r="K8" s="162">
        <f>SUMIFS(CSM配件!AB:AB,CSM配件!R:R,$K$2,CSM配件!C:C,A8)+SUMIFS(WMS网点买断配件明细!I:I,WMS网点买断配件明细!K:K,$K$2,WMS网点买断配件明细!B:B,A8)</f>
        <v>0</v>
      </c>
      <c r="L8" s="162">
        <f>SUMIFS(CSM配件!AB:AB,CSM配件!R:R,$L$2,CSM配件!C:C,A8)+SUMIFS(WMS网点买断配件明细!I:I,WMS网点买断配件明细!K:K,$L$2,WMS网点买断配件明细!B:B,A8)</f>
        <v>224</v>
      </c>
      <c r="M8" s="162">
        <f>SUMIFS(CSM配件!AB:AB,CSM配件!R:R,$M$2,CSM配件!C:C,A8)+SUMIFS(WMS网点买断配件明细!I:I,WMS网点买断配件明细!K:K,$M$2,WMS网点买断配件明细!B:B,A8)</f>
        <v>0</v>
      </c>
      <c r="N8" s="162">
        <f>SUMIFS(CSM配件!AB:AB,CSM配件!R:R,$N$2,CSM配件!C:C,A8)+SUMIFS(WMS网点买断配件明细!I:I,WMS网点买断配件明细!K:K,$N$2,WMS网点买断配件明细!B:B,A8)</f>
        <v>2461</v>
      </c>
      <c r="O8" s="162">
        <f>SUMIFS(CSM配件!AB:AB,CSM配件!R:R,$O$2,CSM配件!C:C,A8)+SUMIFS(WMS网点买断配件明细!I:I,WMS网点买断配件明细!K:K,$O$2,WMS网点买断配件明细!B:B,A8)</f>
        <v>0</v>
      </c>
      <c r="P8" s="162">
        <f t="shared" si="0"/>
        <v>79607.99</v>
      </c>
      <c r="Q8" s="162">
        <v>168300</v>
      </c>
      <c r="R8" s="211">
        <f t="shared" si="2"/>
        <v>0.473012418300654</v>
      </c>
      <c r="S8" s="162">
        <f t="shared" si="3"/>
        <v>6439.57947368421</v>
      </c>
      <c r="T8" s="162">
        <f t="shared" si="4"/>
        <v>30669.4</v>
      </c>
      <c r="U8" s="162">
        <v>48600</v>
      </c>
      <c r="V8" s="166">
        <f t="shared" si="1"/>
        <v>0.631057613168724</v>
      </c>
    </row>
    <row r="9" s="201" customFormat="1" ht="33" customHeight="1" spans="1:22">
      <c r="A9" s="212" t="s">
        <v>29</v>
      </c>
      <c r="B9" s="213">
        <f t="shared" ref="B9:R9" si="5">SUM(B3:B8)</f>
        <v>34804</v>
      </c>
      <c r="C9" s="213">
        <f t="shared" si="5"/>
        <v>22165.7</v>
      </c>
      <c r="D9" s="213">
        <f t="shared" si="5"/>
        <v>53440</v>
      </c>
      <c r="E9" s="213">
        <f t="shared" si="5"/>
        <v>3385.2</v>
      </c>
      <c r="F9" s="213">
        <f t="shared" si="5"/>
        <v>13740</v>
      </c>
      <c r="G9" s="213">
        <f t="shared" si="5"/>
        <v>18835.09</v>
      </c>
      <c r="H9" s="169">
        <f t="shared" si="5"/>
        <v>25731.4</v>
      </c>
      <c r="I9" s="213">
        <f t="shared" si="5"/>
        <v>10379.5</v>
      </c>
      <c r="J9" s="213">
        <f t="shared" si="5"/>
        <v>5157</v>
      </c>
      <c r="K9" s="213">
        <f t="shared" si="5"/>
        <v>0</v>
      </c>
      <c r="L9" s="213">
        <f t="shared" si="5"/>
        <v>638</v>
      </c>
      <c r="M9" s="213">
        <f t="shared" si="5"/>
        <v>0</v>
      </c>
      <c r="N9" s="213">
        <f t="shared" si="5"/>
        <v>3642.6</v>
      </c>
      <c r="O9" s="213">
        <f t="shared" si="5"/>
        <v>0</v>
      </c>
      <c r="P9" s="213">
        <f t="shared" si="5"/>
        <v>191918.49</v>
      </c>
      <c r="Q9" s="213">
        <f t="shared" si="5"/>
        <v>445500</v>
      </c>
      <c r="R9" s="214">
        <f t="shared" si="2"/>
        <v>0.430793468013468</v>
      </c>
      <c r="S9" s="169">
        <f t="shared" si="3"/>
        <v>18035.8689473684</v>
      </c>
      <c r="T9" s="213">
        <f>SUM(T3:T8)</f>
        <v>70709.7</v>
      </c>
      <c r="U9" s="213">
        <f>SUM(U3:U8)</f>
        <v>135900</v>
      </c>
      <c r="V9" s="215">
        <f t="shared" si="1"/>
        <v>0.520306843267108</v>
      </c>
    </row>
  </sheetData>
  <mergeCells count="1">
    <mergeCell ref="A1:V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
  <sheetViews>
    <sheetView workbookViewId="0">
      <selection activeCell="C12" sqref="C12"/>
    </sheetView>
  </sheetViews>
  <sheetFormatPr defaultColWidth="9" defaultRowHeight="36" customHeight="1"/>
  <cols>
    <col min="1" max="1" width="15.625" customWidth="1"/>
    <col min="2" max="2" width="9" style="189"/>
    <col min="3" max="3" width="12.625" style="189"/>
    <col min="4" max="4" width="9" style="189"/>
    <col min="5" max="5" width="9" style="181"/>
    <col min="6" max="8" width="9" style="189"/>
    <col min="9" max="9" width="9" style="181"/>
    <col min="10" max="10" width="9" style="189"/>
    <col min="11" max="11" width="11.5" style="189"/>
    <col min="12" max="12" width="9" style="189"/>
    <col min="13" max="13" width="9" style="181"/>
    <col min="14" max="15" width="9" style="189"/>
    <col min="16" max="16" width="10.875" style="181" customWidth="1"/>
  </cols>
  <sheetData>
    <row r="1" customHeight="1" spans="1:16">
      <c r="A1" s="190" t="s">
        <v>30</v>
      </c>
      <c r="B1" s="191"/>
      <c r="C1" s="191"/>
      <c r="D1" s="191"/>
      <c r="E1" s="192"/>
      <c r="F1" s="191"/>
      <c r="G1" s="191"/>
      <c r="H1" s="191"/>
      <c r="I1" s="192"/>
      <c r="J1" s="191" t="s">
        <v>31</v>
      </c>
      <c r="K1" s="191"/>
      <c r="L1" s="191"/>
      <c r="M1" s="192"/>
      <c r="N1" s="191"/>
      <c r="O1" s="191"/>
      <c r="P1" s="192"/>
    </row>
    <row r="2" s="1" customFormat="1" customHeight="1" spans="1:16">
      <c r="A2" s="193" t="s">
        <v>1</v>
      </c>
      <c r="B2" s="194" t="s">
        <v>32</v>
      </c>
      <c r="C2" s="194" t="s">
        <v>33</v>
      </c>
      <c r="D2" s="194" t="s">
        <v>34</v>
      </c>
      <c r="E2" s="195" t="s">
        <v>35</v>
      </c>
      <c r="F2" s="196" t="s">
        <v>36</v>
      </c>
      <c r="G2" s="196" t="s">
        <v>37</v>
      </c>
      <c r="H2" s="194" t="s">
        <v>38</v>
      </c>
      <c r="I2" s="197" t="s">
        <v>39</v>
      </c>
      <c r="J2" s="194" t="s">
        <v>32</v>
      </c>
      <c r="K2" s="194" t="s">
        <v>33</v>
      </c>
      <c r="L2" s="194" t="s">
        <v>34</v>
      </c>
      <c r="M2" s="195" t="s">
        <v>35</v>
      </c>
      <c r="N2" s="196" t="s">
        <v>36</v>
      </c>
      <c r="O2" s="196" t="s">
        <v>37</v>
      </c>
      <c r="P2" s="197" t="s">
        <v>39</v>
      </c>
    </row>
    <row r="3" s="1" customFormat="1" customHeight="1" spans="1:16">
      <c r="A3" s="193" t="s">
        <v>23</v>
      </c>
      <c r="B3" s="196">
        <f>19.564417+3.235077</f>
        <v>22.799494</v>
      </c>
      <c r="C3" s="196">
        <v>0</v>
      </c>
      <c r="D3" s="196">
        <v>3.51</v>
      </c>
      <c r="E3" s="198">
        <f t="shared" ref="E3:E9" si="0">C3/D3</f>
        <v>0</v>
      </c>
      <c r="F3" s="196">
        <f>B3+C3</f>
        <v>22.799494</v>
      </c>
      <c r="G3" s="196">
        <v>39</v>
      </c>
      <c r="H3" s="196">
        <f>G3*1.2-F3</f>
        <v>24.000506</v>
      </c>
      <c r="I3" s="199">
        <f t="shared" ref="I3:I9" si="1">F3/G3</f>
        <v>0.58460241025641</v>
      </c>
      <c r="J3" s="196">
        <f>8.1701+0.9251</f>
        <v>9.0952</v>
      </c>
      <c r="K3" s="196">
        <v>0</v>
      </c>
      <c r="L3" s="196">
        <v>1.26</v>
      </c>
      <c r="M3" s="198">
        <f t="shared" ref="M3:M9" si="2">K3/L3</f>
        <v>0</v>
      </c>
      <c r="N3" s="196">
        <f t="shared" ref="N3:N8" si="3">J3+K3</f>
        <v>9.0952</v>
      </c>
      <c r="O3" s="196">
        <v>14</v>
      </c>
      <c r="P3" s="199">
        <f t="shared" ref="P3:P9" si="4">N3/O3</f>
        <v>0.649657142857143</v>
      </c>
    </row>
    <row r="4" s="1" customFormat="1" customHeight="1" spans="1:16">
      <c r="A4" s="193" t="s">
        <v>24</v>
      </c>
      <c r="B4" s="196">
        <f>18.522305+3.704106</f>
        <v>22.226411</v>
      </c>
      <c r="C4" s="196">
        <v>0</v>
      </c>
      <c r="D4" s="196">
        <v>3.24</v>
      </c>
      <c r="E4" s="198">
        <f t="shared" si="0"/>
        <v>0</v>
      </c>
      <c r="F4" s="196">
        <f t="shared" ref="F3:F8" si="5">B4+C4</f>
        <v>22.226411</v>
      </c>
      <c r="G4" s="196">
        <v>36</v>
      </c>
      <c r="H4" s="196">
        <f t="shared" ref="H4:H9" si="6">G4*1.2-F4</f>
        <v>20.973589</v>
      </c>
      <c r="I4" s="199">
        <f t="shared" si="1"/>
        <v>0.617400305555555</v>
      </c>
      <c r="J4" s="196">
        <f>6.52498+0.71624</f>
        <v>7.24122</v>
      </c>
      <c r="K4" s="196">
        <v>0</v>
      </c>
      <c r="L4" s="196">
        <v>1.17</v>
      </c>
      <c r="M4" s="198">
        <f t="shared" si="2"/>
        <v>0</v>
      </c>
      <c r="N4" s="196">
        <f t="shared" si="3"/>
        <v>7.24122</v>
      </c>
      <c r="O4" s="196">
        <v>13</v>
      </c>
      <c r="P4" s="199">
        <f t="shared" si="4"/>
        <v>0.557016923076923</v>
      </c>
    </row>
    <row r="5" s="1" customFormat="1" customHeight="1" spans="1:16">
      <c r="A5" s="193" t="s">
        <v>25</v>
      </c>
      <c r="B5" s="196">
        <f>39.291882+6.801145</f>
        <v>46.093027</v>
      </c>
      <c r="C5" s="196">
        <v>0</v>
      </c>
      <c r="D5" s="196">
        <v>8.37</v>
      </c>
      <c r="E5" s="198">
        <f t="shared" si="0"/>
        <v>0</v>
      </c>
      <c r="F5" s="196">
        <f t="shared" si="5"/>
        <v>46.093027</v>
      </c>
      <c r="G5" s="196">
        <v>93</v>
      </c>
      <c r="H5" s="196">
        <f t="shared" si="6"/>
        <v>65.506973</v>
      </c>
      <c r="I5" s="199">
        <f t="shared" si="1"/>
        <v>0.495623946236559</v>
      </c>
      <c r="J5" s="196">
        <f>12.9608+1.66925</f>
        <v>14.63005</v>
      </c>
      <c r="K5" s="196">
        <v>0</v>
      </c>
      <c r="L5" s="196">
        <v>2.34</v>
      </c>
      <c r="M5" s="198">
        <f t="shared" si="2"/>
        <v>0</v>
      </c>
      <c r="N5" s="196">
        <f t="shared" si="3"/>
        <v>14.63005</v>
      </c>
      <c r="O5" s="196">
        <v>26</v>
      </c>
      <c r="P5" s="199">
        <f t="shared" si="4"/>
        <v>0.562694230769231</v>
      </c>
    </row>
    <row r="6" s="1" customFormat="1" customHeight="1" spans="1:16">
      <c r="A6" s="193" t="s">
        <v>26</v>
      </c>
      <c r="B6" s="196">
        <f>64.731382+10.771978</f>
        <v>75.50336</v>
      </c>
      <c r="C6" s="196">
        <v>0</v>
      </c>
      <c r="D6" s="196">
        <v>11.16</v>
      </c>
      <c r="E6" s="198">
        <f t="shared" si="0"/>
        <v>0</v>
      </c>
      <c r="F6" s="196">
        <f t="shared" si="5"/>
        <v>75.50336</v>
      </c>
      <c r="G6" s="196">
        <v>124</v>
      </c>
      <c r="H6" s="196">
        <f t="shared" si="6"/>
        <v>73.29664</v>
      </c>
      <c r="I6" s="199">
        <f t="shared" si="1"/>
        <v>0.608898064516129</v>
      </c>
      <c r="J6" s="196">
        <f>27.88965+4.74917</f>
        <v>32.63882</v>
      </c>
      <c r="K6" s="196">
        <v>0</v>
      </c>
      <c r="L6" s="196">
        <v>3.51</v>
      </c>
      <c r="M6" s="198">
        <f t="shared" si="2"/>
        <v>0</v>
      </c>
      <c r="N6" s="196">
        <f t="shared" si="3"/>
        <v>32.63882</v>
      </c>
      <c r="O6" s="196">
        <v>39</v>
      </c>
      <c r="P6" s="199">
        <f t="shared" si="4"/>
        <v>0.836892820512821</v>
      </c>
    </row>
    <row r="7" s="1" customFormat="1" customHeight="1" spans="1:16">
      <c r="A7" s="193" t="s">
        <v>27</v>
      </c>
      <c r="B7" s="196">
        <f>6.551844+1.596426</f>
        <v>8.14827</v>
      </c>
      <c r="C7" s="196">
        <v>0</v>
      </c>
      <c r="D7" s="196">
        <v>1.44</v>
      </c>
      <c r="E7" s="198">
        <f t="shared" si="0"/>
        <v>0</v>
      </c>
      <c r="F7" s="196">
        <f t="shared" si="5"/>
        <v>8.14827</v>
      </c>
      <c r="G7" s="196">
        <v>16</v>
      </c>
      <c r="H7" s="196">
        <f t="shared" si="6"/>
        <v>11.05173</v>
      </c>
      <c r="I7" s="199">
        <f t="shared" si="1"/>
        <v>0.509266875</v>
      </c>
      <c r="J7" s="196">
        <f>1.90205+0.49436</f>
        <v>2.39641</v>
      </c>
      <c r="K7" s="196">
        <v>0</v>
      </c>
      <c r="L7" s="196">
        <v>0.45</v>
      </c>
      <c r="M7" s="198">
        <f t="shared" si="2"/>
        <v>0</v>
      </c>
      <c r="N7" s="196">
        <f t="shared" si="3"/>
        <v>2.39641</v>
      </c>
      <c r="O7" s="196">
        <v>5</v>
      </c>
      <c r="P7" s="199">
        <f t="shared" si="4"/>
        <v>0.479282</v>
      </c>
    </row>
    <row r="8" s="1" customFormat="1" customHeight="1" spans="1:16">
      <c r="A8" s="193" t="s">
        <v>28</v>
      </c>
      <c r="B8" s="196">
        <f>84.612167+17.218253</f>
        <v>101.83042</v>
      </c>
      <c r="C8" s="196">
        <v>0</v>
      </c>
      <c r="D8" s="196">
        <v>16.83</v>
      </c>
      <c r="E8" s="198">
        <f t="shared" si="0"/>
        <v>0</v>
      </c>
      <c r="F8" s="196">
        <f t="shared" si="5"/>
        <v>101.83042</v>
      </c>
      <c r="G8" s="196">
        <v>187</v>
      </c>
      <c r="H8" s="196">
        <f t="shared" si="6"/>
        <v>122.56958</v>
      </c>
      <c r="I8" s="199">
        <f t="shared" si="1"/>
        <v>0.544547700534759</v>
      </c>
      <c r="J8" s="196">
        <f>27.58084+5.16552</f>
        <v>32.74636</v>
      </c>
      <c r="K8" s="196">
        <v>0</v>
      </c>
      <c r="L8" s="196">
        <v>4.86</v>
      </c>
      <c r="M8" s="198">
        <f t="shared" si="2"/>
        <v>0</v>
      </c>
      <c r="N8" s="196">
        <f t="shared" si="3"/>
        <v>32.74636</v>
      </c>
      <c r="O8" s="196">
        <v>54</v>
      </c>
      <c r="P8" s="199">
        <f t="shared" si="4"/>
        <v>0.606414074074074</v>
      </c>
    </row>
    <row r="9" s="1" customFormat="1" customHeight="1" spans="1:16">
      <c r="A9" s="193" t="s">
        <v>40</v>
      </c>
      <c r="B9" s="196">
        <f t="shared" ref="B9:G9" si="7">SUM(B3:B8)</f>
        <v>276.600982</v>
      </c>
      <c r="C9" s="196">
        <f t="shared" si="7"/>
        <v>0</v>
      </c>
      <c r="D9" s="196">
        <f t="shared" si="7"/>
        <v>44.55</v>
      </c>
      <c r="E9" s="198">
        <f t="shared" si="0"/>
        <v>0</v>
      </c>
      <c r="F9" s="196">
        <f t="shared" si="7"/>
        <v>276.600982</v>
      </c>
      <c r="G9" s="196">
        <f t="shared" si="7"/>
        <v>495</v>
      </c>
      <c r="H9" s="196">
        <f t="shared" si="6"/>
        <v>317.399018</v>
      </c>
      <c r="I9" s="199">
        <f t="shared" si="1"/>
        <v>0.558789862626263</v>
      </c>
      <c r="J9" s="196">
        <f>SUM(J3:J8)</f>
        <v>98.74806</v>
      </c>
      <c r="K9" s="196">
        <f t="shared" ref="J9:L9" si="8">SUM(K3:K8)</f>
        <v>0</v>
      </c>
      <c r="L9" s="196">
        <f t="shared" si="8"/>
        <v>13.59</v>
      </c>
      <c r="M9" s="198">
        <f t="shared" si="2"/>
        <v>0</v>
      </c>
      <c r="N9" s="196">
        <f>SUM(N3:N8)</f>
        <v>98.74806</v>
      </c>
      <c r="O9" s="196">
        <f>SUM(O3:O8)</f>
        <v>151</v>
      </c>
      <c r="P9" s="199">
        <f t="shared" si="4"/>
        <v>0.653960662251656</v>
      </c>
    </row>
    <row r="10" customFormat="1" customHeight="1" spans="1:16">
      <c r="B10" s="189"/>
      <c r="C10" s="189"/>
      <c r="D10" s="189"/>
      <c r="E10" s="181"/>
      <c r="F10" s="189"/>
      <c r="G10" s="181"/>
      <c r="H10" s="181"/>
      <c r="I10" s="181"/>
      <c r="J10" s="189"/>
      <c r="K10" s="189"/>
      <c r="L10" s="189"/>
      <c r="M10" s="181"/>
      <c r="N10" s="189"/>
      <c r="O10" s="189"/>
      <c r="P10" s="181"/>
    </row>
  </sheetData>
  <mergeCells count="2">
    <mergeCell ref="A1:I1"/>
    <mergeCell ref="J1:P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
  <sheetViews>
    <sheetView tabSelected="1" workbookViewId="0">
      <selection activeCell="L13" sqref="L13"/>
    </sheetView>
  </sheetViews>
  <sheetFormatPr defaultColWidth="9" defaultRowHeight="36" customHeight="1"/>
  <cols>
    <col min="1" max="1" width="16.675" customWidth="1"/>
    <col min="2" max="4" width="12" customWidth="1"/>
    <col min="5" max="5" width="12" style="181" hidden="1" customWidth="1"/>
    <col min="6" max="8" width="12" customWidth="1"/>
    <col min="9" max="9" width="12" style="181" hidden="1" customWidth="1"/>
    <col min="10" max="12" width="12" customWidth="1"/>
    <col min="13" max="13" width="12" style="181" hidden="1" customWidth="1"/>
    <col min="14" max="16" width="12" customWidth="1"/>
    <col min="17" max="17" width="12" style="181" hidden="1" customWidth="1"/>
  </cols>
  <sheetData>
    <row r="1" ht="28.5" customHeight="1" spans="1:17">
      <c r="A1" s="182" t="s">
        <v>41</v>
      </c>
      <c r="B1" s="182"/>
      <c r="C1" s="182"/>
      <c r="D1" s="182"/>
      <c r="E1" s="182"/>
      <c r="F1" s="182"/>
      <c r="G1" s="182"/>
      <c r="H1" s="182"/>
      <c r="I1" s="182"/>
      <c r="J1" s="182"/>
      <c r="K1" s="182"/>
      <c r="L1" s="182"/>
      <c r="M1" s="182"/>
      <c r="N1" s="182"/>
      <c r="O1" s="182"/>
      <c r="P1" s="182"/>
      <c r="Q1" s="182"/>
    </row>
    <row r="2" ht="22.5" customHeight="1" spans="1:17">
      <c r="A2" s="183" t="s">
        <v>1</v>
      </c>
      <c r="B2" s="183" t="s">
        <v>2</v>
      </c>
      <c r="C2" s="183"/>
      <c r="D2" s="183"/>
      <c r="E2" s="184"/>
      <c r="F2" s="183" t="s">
        <v>3</v>
      </c>
      <c r="G2" s="183"/>
      <c r="H2" s="183"/>
      <c r="I2" s="184"/>
      <c r="J2" s="183" t="s">
        <v>6</v>
      </c>
      <c r="K2" s="183"/>
      <c r="L2" s="183"/>
      <c r="M2" s="184"/>
      <c r="N2" s="183" t="s">
        <v>4</v>
      </c>
      <c r="O2" s="183"/>
      <c r="P2" s="183"/>
      <c r="Q2" s="184"/>
    </row>
    <row r="3" ht="22.5" customHeight="1" spans="1:17">
      <c r="A3" s="183"/>
      <c r="B3" s="185">
        <v>46235</v>
      </c>
      <c r="C3" s="185">
        <v>45870</v>
      </c>
      <c r="D3" s="185" t="s">
        <v>42</v>
      </c>
      <c r="E3" s="184" t="s">
        <v>43</v>
      </c>
      <c r="F3" s="185">
        <v>46235</v>
      </c>
      <c r="G3" s="185">
        <v>45870</v>
      </c>
      <c r="H3" s="185" t="s">
        <v>42</v>
      </c>
      <c r="I3" s="184" t="s">
        <v>43</v>
      </c>
      <c r="J3" s="185">
        <v>46235</v>
      </c>
      <c r="K3" s="185">
        <v>45870</v>
      </c>
      <c r="L3" s="185" t="s">
        <v>42</v>
      </c>
      <c r="M3" s="184" t="s">
        <v>43</v>
      </c>
      <c r="N3" s="185">
        <v>46235</v>
      </c>
      <c r="O3" s="185">
        <v>46235</v>
      </c>
      <c r="P3" s="185" t="s">
        <v>42</v>
      </c>
      <c r="Q3" s="184" t="s">
        <v>43</v>
      </c>
    </row>
    <row r="4" ht="22.5" customHeight="1" spans="1:17">
      <c r="A4" s="186" t="s">
        <v>23</v>
      </c>
      <c r="B4" s="187">
        <f>SUMIFS(CSM服务项目!Y:Y,CSM服务项目!Q:Q,$B$2,CSM服务项目!B:B,A4)</f>
        <v>1453</v>
      </c>
      <c r="C4" s="187">
        <v>3572</v>
      </c>
      <c r="D4" s="187">
        <f t="shared" ref="D4:D10" si="0">B4-C4</f>
        <v>-2119</v>
      </c>
      <c r="E4" s="187">
        <f t="shared" ref="E4:E10" si="1">B4/C4-1</f>
        <v>-0.593225083986562</v>
      </c>
      <c r="F4" s="187">
        <f>SUMIFS(CSM服务项目!Y:Y,CSM服务项目!Q:Q,$F$2,CSM服务项目!B:B,A4)</f>
        <v>343.5</v>
      </c>
      <c r="G4" s="187">
        <v>855.3</v>
      </c>
      <c r="H4" s="187">
        <f t="shared" ref="H4:H10" si="2">F4-G4</f>
        <v>-511.8</v>
      </c>
      <c r="I4" s="187">
        <f t="shared" ref="I4:I10" si="3">F4/G4-1</f>
        <v>-0.59838653104174</v>
      </c>
      <c r="J4" s="187">
        <f>SUMIFS(CSM配件!AB:AB,CSM配件!R:R,$J$2,CSM配件!C:C,A4)+SUMIFS(WMS网点买断配件明细!I:I,WMS网点买断配件明细!K:K,$J$2,WMS网点买断配件明细!B:B,A4)</f>
        <v>2528</v>
      </c>
      <c r="K4" s="187">
        <v>3580</v>
      </c>
      <c r="L4" s="187">
        <f t="shared" ref="L4:L10" si="4">J4-K4</f>
        <v>-1052</v>
      </c>
      <c r="M4" s="187">
        <f t="shared" ref="M4:M10" si="5">J4/K4-1</f>
        <v>-0.293854748603352</v>
      </c>
      <c r="N4" s="187">
        <f>SUMIFS(CSM配件!AB:AB,CSM配件!R:R,$N$2,CSM配件!C:C,A4)</f>
        <v>3760</v>
      </c>
      <c r="O4" s="187">
        <v>9460</v>
      </c>
      <c r="P4" s="187">
        <f t="shared" ref="P4:P10" si="6">N4-O4</f>
        <v>-5700</v>
      </c>
      <c r="Q4" s="188">
        <f t="shared" ref="Q4:Q10" si="7">N4/O4-1</f>
        <v>-0.602536997885835</v>
      </c>
    </row>
    <row r="5" ht="22.5" customHeight="1" spans="1:17">
      <c r="A5" s="186" t="s">
        <v>24</v>
      </c>
      <c r="B5" s="187">
        <f>SUMIFS(CSM服务项目!Y:Y,CSM服务项目!Q:Q,$B$2,CSM服务项目!B:B,A5)</f>
        <v>2344</v>
      </c>
      <c r="C5" s="187">
        <v>6440</v>
      </c>
      <c r="D5" s="187">
        <f t="shared" si="0"/>
        <v>-4096</v>
      </c>
      <c r="E5" s="187">
        <f t="shared" si="1"/>
        <v>-0.636024844720497</v>
      </c>
      <c r="F5" s="187">
        <f>SUMIFS(CSM服务项目!Y:Y,CSM服务项目!Q:Q,$F$2,CSM服务项目!B:B,A5)</f>
        <v>0</v>
      </c>
      <c r="G5" s="187">
        <v>389.3</v>
      </c>
      <c r="H5" s="187">
        <f t="shared" si="2"/>
        <v>-389.3</v>
      </c>
      <c r="I5" s="187">
        <f t="shared" si="3"/>
        <v>-1</v>
      </c>
      <c r="J5" s="187">
        <f>SUMIFS(CSM配件!AB:AB,CSM配件!R:R,$J$2,CSM配件!C:C,A5)+SUMIFS(WMS网点买断配件明细!I:I,WMS网点买断配件明细!K:K,$J$2,WMS网点买断配件明细!B:B,A5)</f>
        <v>465</v>
      </c>
      <c r="K5" s="187">
        <v>1550</v>
      </c>
      <c r="L5" s="187">
        <f t="shared" si="4"/>
        <v>-1085</v>
      </c>
      <c r="M5" s="187">
        <f t="shared" si="5"/>
        <v>-0.7</v>
      </c>
      <c r="N5" s="187">
        <f>SUMIFS(CSM配件!AB:AB,CSM配件!R:R,$N$2,CSM配件!C:C,A5)</f>
        <v>2880</v>
      </c>
      <c r="O5" s="187">
        <v>3740</v>
      </c>
      <c r="P5" s="187">
        <f t="shared" si="6"/>
        <v>-860</v>
      </c>
      <c r="Q5" s="188">
        <f t="shared" si="7"/>
        <v>-0.229946524064171</v>
      </c>
    </row>
    <row r="6" ht="22.5" customHeight="1" spans="1:17">
      <c r="A6" s="186" t="s">
        <v>25</v>
      </c>
      <c r="B6" s="187">
        <f>SUMIFS(CSM服务项目!Y:Y,CSM服务项目!Q:Q,$B$2,CSM服务项目!B:B,A6)</f>
        <v>4112</v>
      </c>
      <c r="C6" s="187">
        <v>11413</v>
      </c>
      <c r="D6" s="187">
        <f t="shared" si="0"/>
        <v>-7301</v>
      </c>
      <c r="E6" s="187">
        <f t="shared" si="1"/>
        <v>-0.639709103653728</v>
      </c>
      <c r="F6" s="187">
        <f>SUMIFS(CSM服务项目!Y:Y,CSM服务项目!Q:Q,$F$2,CSM服务项目!B:B,A6)</f>
        <v>4442.6</v>
      </c>
      <c r="G6" s="187">
        <v>2061</v>
      </c>
      <c r="H6" s="187">
        <f t="shared" si="2"/>
        <v>2381.6</v>
      </c>
      <c r="I6" s="187">
        <f t="shared" si="3"/>
        <v>1.15555555555556</v>
      </c>
      <c r="J6" s="187">
        <f>SUMIFS(CSM配件!AB:AB,CSM配件!R:R,$J$2,CSM配件!C:C,A6)+SUMIFS(WMS网点买断配件明细!I:I,WMS网点买断配件明细!K:K,$J$2,WMS网点买断配件明细!B:B,A6)</f>
        <v>675</v>
      </c>
      <c r="K6" s="187">
        <v>886</v>
      </c>
      <c r="L6" s="187">
        <f t="shared" si="4"/>
        <v>-211</v>
      </c>
      <c r="M6" s="187">
        <f t="shared" si="5"/>
        <v>-0.238148984198646</v>
      </c>
      <c r="N6" s="187">
        <f>SUMIFS(CSM配件!AB:AB,CSM配件!R:R,$N$2,CSM配件!C:C,A6)</f>
        <v>8600</v>
      </c>
      <c r="O6" s="187">
        <v>26500</v>
      </c>
      <c r="P6" s="187">
        <f t="shared" si="6"/>
        <v>-17900</v>
      </c>
      <c r="Q6" s="188">
        <f t="shared" si="7"/>
        <v>-0.675471698113208</v>
      </c>
    </row>
    <row r="7" ht="22.5" customHeight="1" spans="1:17">
      <c r="A7" s="186" t="s">
        <v>26</v>
      </c>
      <c r="B7" s="187">
        <f>SUMIFS(CSM服务项目!Y:Y,CSM服务项目!Q:Q,$B$2,CSM服务项目!B:B,A7)</f>
        <v>7187</v>
      </c>
      <c r="C7" s="187">
        <v>15243</v>
      </c>
      <c r="D7" s="187">
        <f t="shared" si="0"/>
        <v>-8056</v>
      </c>
      <c r="E7" s="187">
        <f t="shared" si="1"/>
        <v>-0.528504887489339</v>
      </c>
      <c r="F7" s="187">
        <f>SUMIFS(CSM服务项目!Y:Y,CSM服务项目!Q:Q,$F$2,CSM服务项目!B:B,A7)</f>
        <v>7509.7</v>
      </c>
      <c r="G7" s="187">
        <v>1885.8</v>
      </c>
      <c r="H7" s="187">
        <f t="shared" si="2"/>
        <v>5623.9</v>
      </c>
      <c r="I7" s="187">
        <f t="shared" si="3"/>
        <v>2.98223565595503</v>
      </c>
      <c r="J7" s="187">
        <f>SUMIFS(CSM配件!AB:AB,CSM配件!R:R,$J$2,CSM配件!C:C,A7)+SUMIFS(WMS网点买断配件明细!I:I,WMS网点买断配件明细!K:K,$J$2,WMS网点买断配件明细!B:B,A7)</f>
        <v>6065</v>
      </c>
      <c r="K7" s="187">
        <v>8850</v>
      </c>
      <c r="L7" s="187">
        <f t="shared" si="4"/>
        <v>-2785</v>
      </c>
      <c r="M7" s="187">
        <f t="shared" si="5"/>
        <v>-0.314689265536723</v>
      </c>
      <c r="N7" s="187">
        <f>SUMIFS(CSM配件!AB:AB,CSM配件!R:R,$N$2,CSM配件!C:C,A7)</f>
        <v>14800</v>
      </c>
      <c r="O7" s="187">
        <v>37400</v>
      </c>
      <c r="P7" s="187">
        <f t="shared" si="6"/>
        <v>-22600</v>
      </c>
      <c r="Q7" s="188">
        <f t="shared" si="7"/>
        <v>-0.60427807486631</v>
      </c>
    </row>
    <row r="8" ht="22.5" customHeight="1" spans="1:17">
      <c r="A8" s="186" t="s">
        <v>27</v>
      </c>
      <c r="B8" s="187">
        <f>SUMIFS(CSM服务项目!Y:Y,CSM服务项目!Q:Q,$B$2,CSM服务项目!B:B,A8)</f>
        <v>150</v>
      </c>
      <c r="C8" s="187">
        <v>150</v>
      </c>
      <c r="D8" s="187">
        <f t="shared" si="0"/>
        <v>0</v>
      </c>
      <c r="E8" s="187">
        <f t="shared" si="1"/>
        <v>0</v>
      </c>
      <c r="F8" s="187">
        <f>SUMIFS(CSM服务项目!Y:Y,CSM服务项目!Q:Q,$F$2,CSM服务项目!B:B,A8)</f>
        <v>2633.5</v>
      </c>
      <c r="G8" s="187">
        <v>0</v>
      </c>
      <c r="H8" s="187">
        <f t="shared" si="2"/>
        <v>2633.5</v>
      </c>
      <c r="I8" s="187" t="e">
        <f t="shared" si="3"/>
        <v>#DIV/0!</v>
      </c>
      <c r="J8" s="187">
        <f>SUMIFS(CSM配件!AB:AB,CSM配件!R:R,$J$2,CSM配件!C:C,A8)+SUMIFS(WMS网点买断配件明细!I:I,WMS网点买断配件明细!K:K,$J$2,WMS网点买断配件明细!B:B,A8)</f>
        <v>132</v>
      </c>
      <c r="K8" s="187">
        <v>936</v>
      </c>
      <c r="L8" s="187">
        <f t="shared" si="4"/>
        <v>-804</v>
      </c>
      <c r="M8" s="187">
        <f t="shared" si="5"/>
        <v>-0.858974358974359</v>
      </c>
      <c r="N8" s="187">
        <f>SUMIFS(CSM配件!AB:AB,CSM配件!R:R,$N$2,CSM配件!C:C,A8)</f>
        <v>900</v>
      </c>
      <c r="O8" s="187">
        <v>5560</v>
      </c>
      <c r="P8" s="187">
        <f t="shared" si="6"/>
        <v>-4660</v>
      </c>
      <c r="Q8" s="188">
        <f t="shared" si="7"/>
        <v>-0.838129496402878</v>
      </c>
    </row>
    <row r="9" ht="22.5" customHeight="1" spans="1:17">
      <c r="A9" s="186" t="s">
        <v>28</v>
      </c>
      <c r="B9" s="187">
        <f>SUMIFS(CSM服务项目!Y:Y,CSM服务项目!Q:Q,$B$2,CSM服务项目!B:B,A9)</f>
        <v>19558</v>
      </c>
      <c r="C9" s="187">
        <v>38500</v>
      </c>
      <c r="D9" s="187">
        <f t="shared" si="0"/>
        <v>-18942</v>
      </c>
      <c r="E9" s="187">
        <f t="shared" si="1"/>
        <v>-0.492</v>
      </c>
      <c r="F9" s="187">
        <f>SUMIFS(CSM服务项目!Y:Y,CSM服务项目!Q:Q,$F$2,CSM服务项目!B:B,A9)</f>
        <v>7236.4</v>
      </c>
      <c r="G9" s="187">
        <v>1374</v>
      </c>
      <c r="H9" s="187">
        <f t="shared" si="2"/>
        <v>5862.4</v>
      </c>
      <c r="I9" s="187">
        <f t="shared" si="3"/>
        <v>4.26666666666667</v>
      </c>
      <c r="J9" s="187">
        <f>SUMIFS(CSM配件!AB:AB,CSM配件!R:R,$J$2,CSM配件!C:C,A9)+SUMIFS(WMS网点买断配件明细!I:I,WMS网点买断配件明细!K:K,$J$2,WMS网点买断配件明细!B:B,A9)</f>
        <v>3875</v>
      </c>
      <c r="K9" s="187">
        <v>3619</v>
      </c>
      <c r="L9" s="187">
        <f t="shared" si="4"/>
        <v>256</v>
      </c>
      <c r="M9" s="187">
        <f t="shared" si="5"/>
        <v>0.0707377728654324</v>
      </c>
      <c r="N9" s="187">
        <f>SUMIFS(CSM配件!AB:AB,CSM配件!R:R,$N$2,CSM配件!C:C,A9)</f>
        <v>22500</v>
      </c>
      <c r="O9" s="187">
        <v>47280</v>
      </c>
      <c r="P9" s="187">
        <f t="shared" si="6"/>
        <v>-24780</v>
      </c>
      <c r="Q9" s="188">
        <f t="shared" si="7"/>
        <v>-0.524111675126903</v>
      </c>
    </row>
    <row r="10" ht="22.5" customHeight="1" spans="1:17">
      <c r="A10" s="186" t="s">
        <v>40</v>
      </c>
      <c r="B10" s="187">
        <f>SUM(B4:B9)</f>
        <v>34804</v>
      </c>
      <c r="C10" s="187">
        <f>SUM(C4:C9)</f>
        <v>75318</v>
      </c>
      <c r="D10" s="187">
        <f t="shared" si="0"/>
        <v>-40514</v>
      </c>
      <c r="E10" s="187">
        <f t="shared" si="1"/>
        <v>-0.537905945457925</v>
      </c>
      <c r="F10" s="187">
        <f>SUM(F4:F9)</f>
        <v>22165.7</v>
      </c>
      <c r="G10" s="187">
        <f>SUM(G4:G9)</f>
        <v>6565.4</v>
      </c>
      <c r="H10" s="187">
        <f t="shared" si="2"/>
        <v>15600.3</v>
      </c>
      <c r="I10" s="187">
        <f t="shared" si="3"/>
        <v>2.37613854449082</v>
      </c>
      <c r="J10" s="187">
        <f>SUM(J4:J9)</f>
        <v>13740</v>
      </c>
      <c r="K10" s="187">
        <f t="shared" ref="J10:O10" si="8">SUM(K4:K9)</f>
        <v>19421</v>
      </c>
      <c r="L10" s="187">
        <f t="shared" si="4"/>
        <v>-5681</v>
      </c>
      <c r="M10" s="187">
        <f t="shared" si="5"/>
        <v>-0.292518407908965</v>
      </c>
      <c r="N10" s="187">
        <f t="shared" si="8"/>
        <v>53440</v>
      </c>
      <c r="O10" s="187">
        <f t="shared" si="8"/>
        <v>129940</v>
      </c>
      <c r="P10" s="187">
        <f t="shared" si="6"/>
        <v>-76500</v>
      </c>
      <c r="Q10" s="188">
        <f t="shared" si="7"/>
        <v>-0.58873326150531</v>
      </c>
    </row>
  </sheetData>
  <mergeCells count="6">
    <mergeCell ref="A1:Q1"/>
    <mergeCell ref="B2:E2"/>
    <mergeCell ref="F2:I2"/>
    <mergeCell ref="J2:M2"/>
    <mergeCell ref="N2:Q2"/>
    <mergeCell ref="A2:A3"/>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5"/>
  <sheetViews>
    <sheetView workbookViewId="0">
      <selection activeCell="G5" sqref="G5"/>
    </sheetView>
  </sheetViews>
  <sheetFormatPr defaultColWidth="8.725" defaultRowHeight="13.5"/>
  <cols>
    <col min="1" max="1" width="16.4583333333333" style="173" customWidth="1"/>
    <col min="2" max="2" width="47.9083333333333" style="173" customWidth="1"/>
    <col min="3" max="16" width="9.875" customWidth="1"/>
    <col min="17" max="17" width="9.75" customWidth="1"/>
    <col min="18" max="18" width="9.875" customWidth="1"/>
    <col min="19" max="20" width="11.875" customWidth="1"/>
    <col min="21" max="16383" width="11.625" customWidth="1"/>
  </cols>
  <sheetData>
    <row r="1" s="5" customFormat="1" ht="39" customHeight="1" spans="1:20">
      <c r="A1" s="155" t="s">
        <v>44</v>
      </c>
      <c r="B1" s="155"/>
      <c r="C1" s="155"/>
      <c r="D1" s="155"/>
      <c r="E1" s="155"/>
      <c r="F1" s="155"/>
      <c r="G1" s="155"/>
      <c r="H1" s="155"/>
      <c r="I1" s="155"/>
      <c r="J1" s="155"/>
      <c r="K1" s="155"/>
      <c r="L1" s="155"/>
      <c r="M1" s="155"/>
      <c r="N1" s="155"/>
      <c r="O1" s="155"/>
      <c r="P1" s="155"/>
      <c r="Q1" s="155"/>
      <c r="R1" s="155"/>
      <c r="S1" s="174"/>
      <c r="T1" s="175"/>
    </row>
    <row r="2" s="172" customFormat="1" ht="26" customHeight="1" spans="1:20">
      <c r="A2" s="176" t="s">
        <v>1</v>
      </c>
      <c r="B2" s="176" t="s">
        <v>45</v>
      </c>
      <c r="C2" s="177" t="s">
        <v>2</v>
      </c>
      <c r="D2" s="177" t="s">
        <v>3</v>
      </c>
      <c r="E2" s="178" t="s">
        <v>4</v>
      </c>
      <c r="F2" s="178" t="s">
        <v>5</v>
      </c>
      <c r="G2" s="177" t="s">
        <v>6</v>
      </c>
      <c r="H2" s="178" t="s">
        <v>7</v>
      </c>
      <c r="I2" s="178" t="s">
        <v>8</v>
      </c>
      <c r="J2" s="178" t="s">
        <v>9</v>
      </c>
      <c r="K2" s="178" t="s">
        <v>10</v>
      </c>
      <c r="L2" s="178" t="s">
        <v>11</v>
      </c>
      <c r="M2" s="178" t="s">
        <v>12</v>
      </c>
      <c r="N2" s="178" t="s">
        <v>13</v>
      </c>
      <c r="O2" s="178" t="s">
        <v>14</v>
      </c>
      <c r="P2" s="178" t="s">
        <v>15</v>
      </c>
      <c r="Q2" s="178" t="s">
        <v>16</v>
      </c>
      <c r="R2" s="177" t="s">
        <v>20</v>
      </c>
      <c r="S2" s="178" t="s">
        <v>46</v>
      </c>
      <c r="T2" s="179" t="s">
        <v>47</v>
      </c>
    </row>
    <row r="3" s="7" customFormat="1" ht="32" customHeight="1" spans="1:20">
      <c r="A3" s="13" t="s">
        <v>23</v>
      </c>
      <c r="B3" s="13" t="s">
        <v>48</v>
      </c>
      <c r="C3" s="162">
        <f>SUMIFS(CSM服务项目!Y:Y,CSM服务项目!Q:Q,$C$2,CSM服务项目!D:D,B3)</f>
        <v>928</v>
      </c>
      <c r="D3" s="162">
        <f>SUMIFS(CSM服务项目!Y:Y,CSM服务项目!Q:Q,$D$2,CSM服务项目!D:D,B3)</f>
        <v>0</v>
      </c>
      <c r="E3" s="162">
        <f>SUMIFS(CSM配件!AB:AB,CSM配件!R:R,$E$2,CSM配件!D:D,B3)</f>
        <v>360</v>
      </c>
      <c r="F3" s="162">
        <f>SUMIFS(CSM配件!AB:AB,CSM配件!R:R,$F$2,CSM配件!D:D,B3)</f>
        <v>0</v>
      </c>
      <c r="G3" s="162">
        <f>SUMIFS(CSM配件!AB:AB,CSM配件!R:R,$G$2,CSM配件!D:D,B3)+SUMIFS(WMS网点买断配件明细!I:I,WMS网点买断配件明细!K:K,$G$2,WMS网点买断配件明细!D:D,B3)</f>
        <v>273</v>
      </c>
      <c r="H3" s="162">
        <f>SUMIFS(CSM配件!AB:AB,CSM配件!R:R,$H$2,CSM配件!D:D,B3)+SUMIFS(WMS网点买断配件明细!I:I,WMS网点买断配件明细!K:K,$H$2,WMS网点买断配件明细!D:D,B3)</f>
        <v>0</v>
      </c>
      <c r="I3" s="162">
        <f>SUMIFS(CSM配件!AB:AB,CSM配件!R:R,$I$2,CSM配件!D:D,B3)+SUMIFS(WMS网点买断配件明细!I:I,WMS网点买断配件明细!K:K,$I$2,WMS网点买断配件明细!D:D,B3)</f>
        <v>1120</v>
      </c>
      <c r="J3" s="162">
        <f>SUMIFS(CSM配件!AB:AB,CSM配件!R:R,$J$2,CSM配件!D:D,B3)+SUMIFS(WMS网点买断配件明细!I:I,WMS网点买断配件明细!K:K,$J$2,WMS网点买断配件明细!D:D,B3)</f>
        <v>50</v>
      </c>
      <c r="K3" s="162">
        <f>SUMIFS(CSM配件!AB:AB,CSM配件!R:R,$K$2,CSM配件!D:D,B3)+SUMIFS(WMS网点买断配件明细!I:I,WMS网点买断配件明细!K:K,$K$2,WMS网点买断配件明细!D:D,B3)</f>
        <v>0</v>
      </c>
      <c r="L3" s="162">
        <f>SUMIFS(CSM配件!AB:AB,CSM配件!R:R,$L$2,CSM配件!D:D,B3)+SUMIFS(WMS网点买断配件明细!I:I,WMS网点买断配件明细!K:K,$L$2,WMS网点买断配件明细!D:D,B3)</f>
        <v>0</v>
      </c>
      <c r="M3" s="162">
        <f>SUMIFS(CSM配件!AB:AB,CSM配件!R:R,$M$2,CSM配件!D:D,B3)+SUMIFS(WMS网点买断配件明细!I:I,WMS网点买断配件明细!K:K,$M$2,WMS网点买断配件明细!D:D,B3)</f>
        <v>50</v>
      </c>
      <c r="N3" s="162">
        <f>SUMIFS(CSM配件!AB:AB,CSM配件!R:R,$N$2,CSM配件!D:D,B3)+SUMIFS(WMS网点买断配件明细!I:I,WMS网点买断配件明细!K:K,$N$2,WMS网点买断配件明细!D:D,B3)</f>
        <v>0</v>
      </c>
      <c r="O3" s="162">
        <f>SUMIFS(CSM配件!AB:AB,CSM配件!R:R,$O$2,CSM配件!D:D,B3)+SUMIFS(WMS网点买断配件明细!I:I,WMS网点买断配件明细!K:K,$O$2,WMS网点买断配件明细!D:D,B3)</f>
        <v>0</v>
      </c>
      <c r="P3" s="162">
        <f>SUMIFS(CSM配件!AB:AB,CSM配件!R:R,$P$2,CSM配件!D:D,B3)+SUMIFS(WMS网点买断配件明细!I:I,WMS网点买断配件明细!K:K,$P$2,WMS网点买断配件明细!D:D,B3)</f>
        <v>0</v>
      </c>
      <c r="Q3" s="162">
        <f t="shared" ref="Q3:Q66" si="0">SUM(C3:P3)</f>
        <v>2781</v>
      </c>
      <c r="R3" s="162">
        <f t="shared" ref="R3:R66" si="1">C3+D3+G3</f>
        <v>1201</v>
      </c>
      <c r="S3" s="162"/>
      <c r="T3" s="166"/>
    </row>
    <row r="4" s="7" customFormat="1" ht="32" customHeight="1" spans="1:20">
      <c r="A4" s="13" t="s">
        <v>23</v>
      </c>
      <c r="B4" s="13" t="s">
        <v>49</v>
      </c>
      <c r="C4" s="162">
        <f>SUMIFS(CSM服务项目!Y:Y,CSM服务项目!Q:Q,$C$2,CSM服务项目!D:D,B4)</f>
        <v>0</v>
      </c>
      <c r="D4" s="162">
        <f>SUMIFS(CSM服务项目!Y:Y,CSM服务项目!Q:Q,$D$2,CSM服务项目!D:D,B4)</f>
        <v>0</v>
      </c>
      <c r="E4" s="162">
        <f>SUMIFS(CSM配件!AB:AB,CSM配件!R:R,$E$2,CSM配件!D:D,B4)</f>
        <v>1100</v>
      </c>
      <c r="F4" s="162">
        <f>SUMIFS(CSM配件!AB:AB,CSM配件!R:R,$F$2,CSM配件!D:D,B4)</f>
        <v>0</v>
      </c>
      <c r="G4" s="162">
        <f>SUMIFS(CSM配件!AB:AB,CSM配件!R:R,$G$2,CSM配件!D:D,B4)+SUMIFS(WMS网点买断配件明细!I:I,WMS网点买断配件明细!K:K,$G$2,WMS网点买断配件明细!D:D,B4)</f>
        <v>1220</v>
      </c>
      <c r="H4" s="162">
        <f>SUMIFS(CSM配件!AB:AB,CSM配件!R:R,$H$2,CSM配件!D:D,B4)+SUMIFS(WMS网点买断配件明细!I:I,WMS网点买断配件明细!K:K,$H$2,WMS网点买断配件明细!D:D,B4)</f>
        <v>0</v>
      </c>
      <c r="I4" s="162">
        <f>SUMIFS(CSM配件!AB:AB,CSM配件!R:R,$I$2,CSM配件!D:D,B4)+SUMIFS(WMS网点买断配件明细!I:I,WMS网点买断配件明细!K:K,$I$2,WMS网点买断配件明细!D:D,B4)</f>
        <v>840</v>
      </c>
      <c r="J4" s="162">
        <f>SUMIFS(CSM配件!AB:AB,CSM配件!R:R,$J$2,CSM配件!D:D,B4)+SUMIFS(WMS网点买断配件明细!I:I,WMS网点买断配件明细!K:K,$J$2,WMS网点买断配件明细!D:D,B4)</f>
        <v>52.5</v>
      </c>
      <c r="K4" s="162">
        <f>SUMIFS(CSM配件!AB:AB,CSM配件!R:R,$K$2,CSM配件!D:D,B4)+SUMIFS(WMS网点买断配件明细!I:I,WMS网点买断配件明细!K:K,$K$2,WMS网点买断配件明细!D:D,B4)</f>
        <v>196</v>
      </c>
      <c r="L4" s="162">
        <f>SUMIFS(CSM配件!AB:AB,CSM配件!R:R,$L$2,CSM配件!D:D,B4)+SUMIFS(WMS网点买断配件明细!I:I,WMS网点买断配件明细!K:K,$L$2,WMS网点买断配件明细!D:D,B4)</f>
        <v>0</v>
      </c>
      <c r="M4" s="162">
        <f>SUMIFS(CSM配件!AB:AB,CSM配件!R:R,$M$2,CSM配件!D:D,B4)+SUMIFS(WMS网点买断配件明细!I:I,WMS网点买断配件明细!K:K,$M$2,WMS网点买断配件明细!D:D,B4)</f>
        <v>17.5</v>
      </c>
      <c r="N4" s="162">
        <f>SUMIFS(CSM配件!AB:AB,CSM配件!R:R,$N$2,CSM配件!D:D,B4)+SUMIFS(WMS网点买断配件明细!I:I,WMS网点买断配件明细!K:K,$N$2,WMS网点买断配件明细!D:D,B4)</f>
        <v>0</v>
      </c>
      <c r="O4" s="162">
        <f>SUMIFS(CSM配件!AB:AB,CSM配件!R:R,$O$2,CSM配件!D:D,B4)+SUMIFS(WMS网点买断配件明细!I:I,WMS网点买断配件明细!K:K,$O$2,WMS网点买断配件明细!D:D,B4)</f>
        <v>0</v>
      </c>
      <c r="P4" s="162">
        <f>SUMIFS(CSM配件!AB:AB,CSM配件!R:R,$P$2,CSM配件!D:D,B4)+SUMIFS(WMS网点买断配件明细!I:I,WMS网点买断配件明细!K:K,$P$2,WMS网点买断配件明细!D:D,B4)</f>
        <v>0</v>
      </c>
      <c r="Q4" s="162">
        <f t="shared" si="0"/>
        <v>3426</v>
      </c>
      <c r="R4" s="162">
        <f t="shared" si="1"/>
        <v>1220</v>
      </c>
      <c r="S4" s="162"/>
      <c r="T4" s="166"/>
    </row>
    <row r="5" s="7" customFormat="1" ht="32" customHeight="1" spans="1:20">
      <c r="A5" s="13" t="s">
        <v>23</v>
      </c>
      <c r="B5" s="13" t="s">
        <v>50</v>
      </c>
      <c r="C5" s="162">
        <f>SUMIFS(CSM服务项目!Y:Y,CSM服务项目!Q:Q,$C$2,CSM服务项目!D:D,B5)</f>
        <v>0</v>
      </c>
      <c r="D5" s="162">
        <f>SUMIFS(CSM服务项目!Y:Y,CSM服务项目!Q:Q,$D$2,CSM服务项目!D:D,B5)</f>
        <v>0</v>
      </c>
      <c r="E5" s="162">
        <f>SUMIFS(CSM配件!AB:AB,CSM配件!R:R,$E$2,CSM配件!D:D,B5)</f>
        <v>500</v>
      </c>
      <c r="F5" s="162">
        <f>SUMIFS(CSM配件!AB:AB,CSM配件!R:R,$F$2,CSM配件!D:D,B5)</f>
        <v>0</v>
      </c>
      <c r="G5" s="162">
        <f>SUMIFS(CSM配件!AB:AB,CSM配件!R:R,$G$2,CSM配件!D:D,B5)+SUMIFS(WMS网点买断配件明细!I:I,WMS网点买断配件明细!K:K,$G$2,WMS网点买断配件明细!D:D,B5)</f>
        <v>95</v>
      </c>
      <c r="H5" s="162">
        <f>SUMIFS(CSM配件!AB:AB,CSM配件!R:R,$H$2,CSM配件!D:D,B5)+SUMIFS(WMS网点买断配件明细!I:I,WMS网点买断配件明细!K:K,$H$2,WMS网点买断配件明细!D:D,B5)</f>
        <v>0</v>
      </c>
      <c r="I5" s="162">
        <f>SUMIFS(CSM配件!AB:AB,CSM配件!R:R,$I$2,CSM配件!D:D,B5)+SUMIFS(WMS网点买断配件明细!I:I,WMS网点买断配件明细!K:K,$I$2,WMS网点买断配件明细!D:D,B5)</f>
        <v>322</v>
      </c>
      <c r="J5" s="162">
        <f>SUMIFS(CSM配件!AB:AB,CSM配件!R:R,$J$2,CSM配件!D:D,B5)+SUMIFS(WMS网点买断配件明细!I:I,WMS网点买断配件明细!K:K,$J$2,WMS网点买断配件明细!D:D,B5)</f>
        <v>0</v>
      </c>
      <c r="K5" s="162">
        <f>SUMIFS(CSM配件!AB:AB,CSM配件!R:R,$K$2,CSM配件!D:D,B5)+SUMIFS(WMS网点买断配件明细!I:I,WMS网点买断配件明细!K:K,$K$2,WMS网点买断配件明细!D:D,B5)</f>
        <v>0</v>
      </c>
      <c r="L5" s="162">
        <f>SUMIFS(CSM配件!AB:AB,CSM配件!R:R,$L$2,CSM配件!D:D,B5)+SUMIFS(WMS网点买断配件明细!I:I,WMS网点买断配件明细!K:K,$L$2,WMS网点买断配件明细!D:D,B5)</f>
        <v>0</v>
      </c>
      <c r="M5" s="162">
        <f>SUMIFS(CSM配件!AB:AB,CSM配件!R:R,$M$2,CSM配件!D:D,B5)+SUMIFS(WMS网点买断配件明细!I:I,WMS网点买断配件明细!K:K,$M$2,WMS网点买断配件明细!D:D,B5)</f>
        <v>0</v>
      </c>
      <c r="N5" s="162">
        <f>SUMIFS(CSM配件!AB:AB,CSM配件!R:R,$N$2,CSM配件!D:D,B5)+SUMIFS(WMS网点买断配件明细!I:I,WMS网点买断配件明细!K:K,$N$2,WMS网点买断配件明细!D:D,B5)</f>
        <v>0</v>
      </c>
      <c r="O5" s="162">
        <f>SUMIFS(CSM配件!AB:AB,CSM配件!R:R,$O$2,CSM配件!D:D,B5)+SUMIFS(WMS网点买断配件明细!I:I,WMS网点买断配件明细!K:K,$O$2,WMS网点买断配件明细!D:D,B5)</f>
        <v>0</v>
      </c>
      <c r="P5" s="162">
        <f>SUMIFS(CSM配件!AB:AB,CSM配件!R:R,$P$2,CSM配件!D:D,B5)+SUMIFS(WMS网点买断配件明细!I:I,WMS网点买断配件明细!K:K,$P$2,WMS网点买断配件明细!D:D,B5)</f>
        <v>0</v>
      </c>
      <c r="Q5" s="162">
        <f t="shared" si="0"/>
        <v>917</v>
      </c>
      <c r="R5" s="162">
        <f t="shared" si="1"/>
        <v>95</v>
      </c>
      <c r="S5" s="162"/>
      <c r="T5" s="166"/>
    </row>
    <row r="6" s="7" customFormat="1" ht="32" customHeight="1" spans="1:20">
      <c r="A6" s="13" t="s">
        <v>23</v>
      </c>
      <c r="B6" s="13" t="s">
        <v>51</v>
      </c>
      <c r="C6" s="162">
        <f>SUMIFS(CSM服务项目!Y:Y,CSM服务项目!Q:Q,$C$2,CSM服务项目!D:D,B6)</f>
        <v>0</v>
      </c>
      <c r="D6" s="162">
        <f>SUMIFS(CSM服务项目!Y:Y,CSM服务项目!Q:Q,$D$2,CSM服务项目!D:D,B6)</f>
        <v>0</v>
      </c>
      <c r="E6" s="162">
        <f>SUMIFS(CSM配件!AB:AB,CSM配件!R:R,$E$2,CSM配件!D:D,B6)</f>
        <v>0</v>
      </c>
      <c r="F6" s="162">
        <f>SUMIFS(CSM配件!AB:AB,CSM配件!R:R,$F$2,CSM配件!D:D,B6)</f>
        <v>0</v>
      </c>
      <c r="G6" s="162">
        <f>SUMIFS(CSM配件!AB:AB,CSM配件!R:R,$G$2,CSM配件!D:D,B6)+SUMIFS(WMS网点买断配件明细!I:I,WMS网点买断配件明细!K:K,$G$2,WMS网点买断配件明细!D:D,B6)</f>
        <v>0</v>
      </c>
      <c r="H6" s="162">
        <f>SUMIFS(CSM配件!AB:AB,CSM配件!R:R,$H$2,CSM配件!D:D,B6)+SUMIFS(WMS网点买断配件明细!I:I,WMS网点买断配件明细!K:K,$H$2,WMS网点买断配件明细!D:D,B6)</f>
        <v>0</v>
      </c>
      <c r="I6" s="162">
        <f>SUMIFS(CSM配件!AB:AB,CSM配件!R:R,$I$2,CSM配件!D:D,B6)+SUMIFS(WMS网点买断配件明细!I:I,WMS网点买断配件明细!K:K,$I$2,WMS网点买断配件明细!D:D,B6)</f>
        <v>70</v>
      </c>
      <c r="J6" s="162">
        <f>SUMIFS(CSM配件!AB:AB,CSM配件!R:R,$J$2,CSM配件!D:D,B6)+SUMIFS(WMS网点买断配件明细!I:I,WMS网点买断配件明细!K:K,$J$2,WMS网点买断配件明细!D:D,B6)</f>
        <v>0</v>
      </c>
      <c r="K6" s="162">
        <f>SUMIFS(CSM配件!AB:AB,CSM配件!R:R,$K$2,CSM配件!D:D,B6)+SUMIFS(WMS网点买断配件明细!I:I,WMS网点买断配件明细!K:K,$K$2,WMS网点买断配件明细!D:D,B6)</f>
        <v>0</v>
      </c>
      <c r="L6" s="162">
        <f>SUMIFS(CSM配件!AB:AB,CSM配件!R:R,$L$2,CSM配件!D:D,B6)+SUMIFS(WMS网点买断配件明细!I:I,WMS网点买断配件明细!K:K,$L$2,WMS网点买断配件明细!D:D,B6)</f>
        <v>0</v>
      </c>
      <c r="M6" s="162">
        <f>SUMIFS(CSM配件!AB:AB,CSM配件!R:R,$M$2,CSM配件!D:D,B6)+SUMIFS(WMS网点买断配件明细!I:I,WMS网点买断配件明细!K:K,$M$2,WMS网点买断配件明细!D:D,B6)</f>
        <v>0</v>
      </c>
      <c r="N6" s="162">
        <f>SUMIFS(CSM配件!AB:AB,CSM配件!R:R,$N$2,CSM配件!D:D,B6)+SUMIFS(WMS网点买断配件明细!I:I,WMS网点买断配件明细!K:K,$N$2,WMS网点买断配件明细!D:D,B6)</f>
        <v>0</v>
      </c>
      <c r="O6" s="162">
        <f>SUMIFS(CSM配件!AB:AB,CSM配件!R:R,$O$2,CSM配件!D:D,B6)+SUMIFS(WMS网点买断配件明细!I:I,WMS网点买断配件明细!K:K,$O$2,WMS网点买断配件明细!D:D,B6)</f>
        <v>0</v>
      </c>
      <c r="P6" s="162">
        <f>SUMIFS(CSM配件!AB:AB,CSM配件!R:R,$P$2,CSM配件!D:D,B6)+SUMIFS(WMS网点买断配件明细!I:I,WMS网点买断配件明细!K:K,$P$2,WMS网点买断配件明细!D:D,B6)</f>
        <v>0</v>
      </c>
      <c r="Q6" s="162">
        <f t="shared" si="0"/>
        <v>70</v>
      </c>
      <c r="R6" s="162">
        <f t="shared" si="1"/>
        <v>0</v>
      </c>
      <c r="S6" s="180"/>
      <c r="T6" s="180"/>
    </row>
    <row r="7" s="7" customFormat="1" ht="32" customHeight="1" spans="1:20">
      <c r="A7" s="13" t="s">
        <v>23</v>
      </c>
      <c r="B7" s="13" t="s">
        <v>52</v>
      </c>
      <c r="C7" s="162">
        <f>SUMIFS(CSM服务项目!Y:Y,CSM服务项目!Q:Q,$C$2,CSM服务项目!D:D,B7)</f>
        <v>0</v>
      </c>
      <c r="D7" s="162">
        <f>SUMIFS(CSM服务项目!Y:Y,CSM服务项目!Q:Q,$D$2,CSM服务项目!D:D,B7)</f>
        <v>0</v>
      </c>
      <c r="E7" s="162">
        <f>SUMIFS(CSM配件!AB:AB,CSM配件!R:R,$E$2,CSM配件!D:D,B7)</f>
        <v>1100</v>
      </c>
      <c r="F7" s="162">
        <f>SUMIFS(CSM配件!AB:AB,CSM配件!R:R,$F$2,CSM配件!D:D,B7)</f>
        <v>0</v>
      </c>
      <c r="G7" s="162">
        <f>SUMIFS(CSM配件!AB:AB,CSM配件!R:R,$G$2,CSM配件!D:D,B7)+SUMIFS(WMS网点买断配件明细!I:I,WMS网点买断配件明细!K:K,$G$2,WMS网点买断配件明细!D:D,B7)</f>
        <v>228</v>
      </c>
      <c r="H7" s="162">
        <f>SUMIFS(CSM配件!AB:AB,CSM配件!R:R,$H$2,CSM配件!D:D,B7)+SUMIFS(WMS网点买断配件明细!I:I,WMS网点买断配件明细!K:K,$H$2,WMS网点买断配件明细!D:D,B7)</f>
        <v>0</v>
      </c>
      <c r="I7" s="162">
        <f>SUMIFS(CSM配件!AB:AB,CSM配件!R:R,$I$2,CSM配件!D:D,B7)+SUMIFS(WMS网点买断配件明细!I:I,WMS网点买断配件明细!K:K,$I$2,WMS网点买断配件明细!D:D,B7)</f>
        <v>567</v>
      </c>
      <c r="J7" s="162">
        <f>SUMIFS(CSM配件!AB:AB,CSM配件!R:R,$J$2,CSM配件!D:D,B7)+SUMIFS(WMS网点买断配件明细!I:I,WMS网点买断配件明细!K:K,$J$2,WMS网点买断配件明细!D:D,B7)</f>
        <v>105</v>
      </c>
      <c r="K7" s="162">
        <f>SUMIFS(CSM配件!AB:AB,CSM配件!R:R,$K$2,CSM配件!D:D,B7)+SUMIFS(WMS网点买断配件明细!I:I,WMS网点买断配件明细!K:K,$K$2,WMS网点买断配件明细!D:D,B7)</f>
        <v>0</v>
      </c>
      <c r="L7" s="162">
        <f>SUMIFS(CSM配件!AB:AB,CSM配件!R:R,$L$2,CSM配件!D:D,B7)+SUMIFS(WMS网点买断配件明细!I:I,WMS网点买断配件明细!K:K,$L$2,WMS网点买断配件明细!D:D,B7)</f>
        <v>0</v>
      </c>
      <c r="M7" s="162">
        <f>SUMIFS(CSM配件!AB:AB,CSM配件!R:R,$M$2,CSM配件!D:D,B7)+SUMIFS(WMS网点买断配件明细!I:I,WMS网点买断配件明细!K:K,$M$2,WMS网点买断配件明细!D:D,B7)</f>
        <v>0</v>
      </c>
      <c r="N7" s="162">
        <f>SUMIFS(CSM配件!AB:AB,CSM配件!R:R,$N$2,CSM配件!D:D,B7)+SUMIFS(WMS网点买断配件明细!I:I,WMS网点买断配件明细!K:K,$N$2,WMS网点买断配件明细!D:D,B7)</f>
        <v>0</v>
      </c>
      <c r="O7" s="162">
        <f>SUMIFS(CSM配件!AB:AB,CSM配件!R:R,$O$2,CSM配件!D:D,B7)+SUMIFS(WMS网点买断配件明细!I:I,WMS网点买断配件明细!K:K,$O$2,WMS网点买断配件明细!D:D,B7)</f>
        <v>0</v>
      </c>
      <c r="P7" s="162">
        <f>SUMIFS(CSM配件!AB:AB,CSM配件!R:R,$P$2,CSM配件!D:D,B7)+SUMIFS(WMS网点买断配件明细!I:I,WMS网点买断配件明细!K:K,$P$2,WMS网点买断配件明细!D:D,B7)</f>
        <v>0</v>
      </c>
      <c r="Q7" s="162">
        <f t="shared" si="0"/>
        <v>2000</v>
      </c>
      <c r="R7" s="162">
        <f t="shared" si="1"/>
        <v>228</v>
      </c>
      <c r="S7" s="162"/>
      <c r="T7" s="166"/>
    </row>
    <row r="8" s="7" customFormat="1" ht="32" customHeight="1" spans="1:20">
      <c r="A8" s="13" t="s">
        <v>23</v>
      </c>
      <c r="B8" s="13" t="s">
        <v>53</v>
      </c>
      <c r="C8" s="162">
        <f>SUMIFS(CSM服务项目!Y:Y,CSM服务项目!Q:Q,$C$2,CSM服务项目!D:D,B8)</f>
        <v>0</v>
      </c>
      <c r="D8" s="162">
        <f>SUMIFS(CSM服务项目!Y:Y,CSM服务项目!Q:Q,$D$2,CSM服务项目!D:D,B8)</f>
        <v>0</v>
      </c>
      <c r="E8" s="162">
        <f>SUMIFS(CSM配件!AB:AB,CSM配件!R:R,$E$2,CSM配件!D:D,B8)</f>
        <v>100</v>
      </c>
      <c r="F8" s="162">
        <f>SUMIFS(CSM配件!AB:AB,CSM配件!R:R,$F$2,CSM配件!D:D,B8)</f>
        <v>0</v>
      </c>
      <c r="G8" s="162">
        <f>SUMIFS(CSM配件!AB:AB,CSM配件!R:R,$G$2,CSM配件!D:D,B8)+SUMIFS(WMS网点买断配件明细!I:I,WMS网点买断配件明细!K:K,$G$2,WMS网点买断配件明细!D:D,B8)</f>
        <v>40</v>
      </c>
      <c r="H8" s="162">
        <f>SUMIFS(CSM配件!AB:AB,CSM配件!R:R,$H$2,CSM配件!D:D,B8)+SUMIFS(WMS网点买断配件明细!I:I,WMS网点买断配件明细!K:K,$H$2,WMS网点买断配件明细!D:D,B8)</f>
        <v>0</v>
      </c>
      <c r="I8" s="162">
        <f>SUMIFS(CSM配件!AB:AB,CSM配件!R:R,$I$2,CSM配件!D:D,B8)+SUMIFS(WMS网点买断配件明细!I:I,WMS网点买断配件明细!K:K,$I$2,WMS网点买断配件明细!D:D,B8)</f>
        <v>280</v>
      </c>
      <c r="J8" s="162">
        <f>SUMIFS(CSM配件!AB:AB,CSM配件!R:R,$J$2,CSM配件!D:D,B8)+SUMIFS(WMS网点买断配件明细!I:I,WMS网点买断配件明细!K:K,$J$2,WMS网点买断配件明细!D:D,B8)</f>
        <v>0</v>
      </c>
      <c r="K8" s="162">
        <f>SUMIFS(CSM配件!AB:AB,CSM配件!R:R,$K$2,CSM配件!D:D,B8)+SUMIFS(WMS网点买断配件明细!I:I,WMS网点买断配件明细!K:K,$K$2,WMS网点买断配件明细!D:D,B8)</f>
        <v>0</v>
      </c>
      <c r="L8" s="162">
        <f>SUMIFS(CSM配件!AB:AB,CSM配件!R:R,$L$2,CSM配件!D:D,B8)+SUMIFS(WMS网点买断配件明细!I:I,WMS网点买断配件明细!K:K,$L$2,WMS网点买断配件明细!D:D,B8)</f>
        <v>0</v>
      </c>
      <c r="M8" s="162">
        <f>SUMIFS(CSM配件!AB:AB,CSM配件!R:R,$M$2,CSM配件!D:D,B8)+SUMIFS(WMS网点买断配件明细!I:I,WMS网点买断配件明细!K:K,$M$2,WMS网点买断配件明细!D:D,B8)</f>
        <v>52.5</v>
      </c>
      <c r="N8" s="162">
        <f>SUMIFS(CSM配件!AB:AB,CSM配件!R:R,$N$2,CSM配件!D:D,B8)+SUMIFS(WMS网点买断配件明细!I:I,WMS网点买断配件明细!K:K,$N$2,WMS网点买断配件明细!D:D,B8)</f>
        <v>0</v>
      </c>
      <c r="O8" s="162">
        <f>SUMIFS(CSM配件!AB:AB,CSM配件!R:R,$O$2,CSM配件!D:D,B8)+SUMIFS(WMS网点买断配件明细!I:I,WMS网点买断配件明细!K:K,$O$2,WMS网点买断配件明细!D:D,B8)</f>
        <v>0</v>
      </c>
      <c r="P8" s="162">
        <f>SUMIFS(CSM配件!AB:AB,CSM配件!R:R,$P$2,CSM配件!D:D,B8)+SUMIFS(WMS网点买断配件明细!I:I,WMS网点买断配件明细!K:K,$P$2,WMS网点买断配件明细!D:D,B8)</f>
        <v>0</v>
      </c>
      <c r="Q8" s="162">
        <f t="shared" si="0"/>
        <v>472.5</v>
      </c>
      <c r="R8" s="162">
        <f t="shared" si="1"/>
        <v>40</v>
      </c>
      <c r="S8" s="180"/>
      <c r="T8" s="180"/>
    </row>
    <row r="9" s="173" customFormat="1" ht="32" customHeight="1" spans="1:20">
      <c r="A9" s="13" t="s">
        <v>23</v>
      </c>
      <c r="B9" s="13" t="s">
        <v>54</v>
      </c>
      <c r="C9" s="162">
        <f>SUMIFS(CSM服务项目!Y:Y,CSM服务项目!Q:Q,$C$2,CSM服务项目!D:D,B9)</f>
        <v>75</v>
      </c>
      <c r="D9" s="162">
        <f>SUMIFS(CSM服务项目!Y:Y,CSM服务项目!Q:Q,$D$2,CSM服务项目!D:D,B9)</f>
        <v>0</v>
      </c>
      <c r="E9" s="162">
        <f>SUMIFS(CSM配件!AB:AB,CSM配件!R:R,$E$2,CSM配件!D:D,B9)</f>
        <v>300</v>
      </c>
      <c r="F9" s="162">
        <f>SUMIFS(CSM配件!AB:AB,CSM配件!R:R,$F$2,CSM配件!D:D,B9)</f>
        <v>0</v>
      </c>
      <c r="G9" s="162">
        <f>SUMIFS(CSM配件!AB:AB,CSM配件!R:R,$G$2,CSM配件!D:D,B9)+SUMIFS(WMS网点买断配件明细!I:I,WMS网点买断配件明细!K:K,$G$2,WMS网点买断配件明细!D:D,B9)</f>
        <v>0</v>
      </c>
      <c r="H9" s="162">
        <f>SUMIFS(CSM配件!AB:AB,CSM配件!R:R,$H$2,CSM配件!D:D,B9)+SUMIFS(WMS网点买断配件明细!I:I,WMS网点买断配件明细!K:K,$H$2,WMS网点买断配件明细!D:D,B9)</f>
        <v>0</v>
      </c>
      <c r="I9" s="162">
        <f>SUMIFS(CSM配件!AB:AB,CSM配件!R:R,$I$2,CSM配件!D:D,B9)+SUMIFS(WMS网点买断配件明细!I:I,WMS网点买断配件明细!K:K,$I$2,WMS网点买断配件明细!D:D,B9)</f>
        <v>210</v>
      </c>
      <c r="J9" s="162">
        <f>SUMIFS(CSM配件!AB:AB,CSM配件!R:R,$J$2,CSM配件!D:D,B9)+SUMIFS(WMS网点买断配件明细!I:I,WMS网点买断配件明细!K:K,$J$2,WMS网点买断配件明细!D:D,B9)</f>
        <v>129.5</v>
      </c>
      <c r="K9" s="162">
        <f>SUMIFS(CSM配件!AB:AB,CSM配件!R:R,$K$2,CSM配件!D:D,B9)+SUMIFS(WMS网点买断配件明细!I:I,WMS网点买断配件明细!K:K,$K$2,WMS网点买断配件明细!D:D,B9)</f>
        <v>0</v>
      </c>
      <c r="L9" s="162">
        <f>SUMIFS(CSM配件!AB:AB,CSM配件!R:R,$L$2,CSM配件!D:D,B9)+SUMIFS(WMS网点买断配件明细!I:I,WMS网点买断配件明细!K:K,$L$2,WMS网点买断配件明细!D:D,B9)</f>
        <v>0</v>
      </c>
      <c r="M9" s="162">
        <f>SUMIFS(CSM配件!AB:AB,CSM配件!R:R,$M$2,CSM配件!D:D,B9)+SUMIFS(WMS网点买断配件明细!I:I,WMS网点买断配件明细!K:K,$M$2,WMS网点买断配件明细!D:D,B9)</f>
        <v>0</v>
      </c>
      <c r="N9" s="162">
        <f>SUMIFS(CSM配件!AB:AB,CSM配件!R:R,$N$2,CSM配件!D:D,B9)+SUMIFS(WMS网点买断配件明细!I:I,WMS网点买断配件明细!K:K,$N$2,WMS网点买断配件明细!D:D,B9)</f>
        <v>0</v>
      </c>
      <c r="O9" s="162">
        <f>SUMIFS(CSM配件!AB:AB,CSM配件!R:R,$O$2,CSM配件!D:D,B9)+SUMIFS(WMS网点买断配件明细!I:I,WMS网点买断配件明细!K:K,$O$2,WMS网点买断配件明细!D:D,B9)</f>
        <v>0</v>
      </c>
      <c r="P9" s="162">
        <f>SUMIFS(CSM配件!AB:AB,CSM配件!R:R,$P$2,CSM配件!D:D,B9)+SUMIFS(WMS网点买断配件明细!I:I,WMS网点买断配件明细!K:K,$P$2,WMS网点买断配件明细!D:D,B9)</f>
        <v>0</v>
      </c>
      <c r="Q9" s="162">
        <f t="shared" si="0"/>
        <v>714.5</v>
      </c>
      <c r="R9" s="162">
        <f t="shared" si="1"/>
        <v>75</v>
      </c>
      <c r="S9" s="180"/>
      <c r="T9" s="180"/>
    </row>
    <row r="10" s="173" customFormat="1" ht="32" customHeight="1" spans="1:20">
      <c r="A10" s="13" t="s">
        <v>23</v>
      </c>
      <c r="B10" s="13" t="s">
        <v>55</v>
      </c>
      <c r="C10" s="162">
        <f>SUMIFS(CSM服务项目!Y:Y,CSM服务项目!Q:Q,$C$2,CSM服务项目!D:D,B10)</f>
        <v>450</v>
      </c>
      <c r="D10" s="162">
        <f>SUMIFS(CSM服务项目!Y:Y,CSM服务项目!Q:Q,$D$2,CSM服务项目!D:D,B10)</f>
        <v>343.5</v>
      </c>
      <c r="E10" s="162">
        <f>SUMIFS(CSM配件!AB:AB,CSM配件!R:R,$E$2,CSM配件!D:D,B10)</f>
        <v>200</v>
      </c>
      <c r="F10" s="162">
        <f>SUMIFS(CSM配件!AB:AB,CSM配件!R:R,$F$2,CSM配件!D:D,B10)</f>
        <v>0</v>
      </c>
      <c r="G10" s="162">
        <f>SUMIFS(CSM配件!AB:AB,CSM配件!R:R,$G$2,CSM配件!D:D,B10)+SUMIFS(WMS网点买断配件明细!I:I,WMS网点买断配件明细!K:K,$G$2,WMS网点买断配件明细!D:D,B10)</f>
        <v>520</v>
      </c>
      <c r="H10" s="162">
        <f>SUMIFS(CSM配件!AB:AB,CSM配件!R:R,$H$2,CSM配件!D:D,B10)+SUMIFS(WMS网点买断配件明细!I:I,WMS网点买断配件明细!K:K,$H$2,WMS网点买断配件明细!D:D,B10)</f>
        <v>408.21</v>
      </c>
      <c r="I10" s="162">
        <f>SUMIFS(CSM配件!AB:AB,CSM配件!R:R,$I$2,CSM配件!D:D,B10)+SUMIFS(WMS网点买断配件明细!I:I,WMS网点买断配件明细!K:K,$I$2,WMS网点买断配件明细!D:D,B10)</f>
        <v>560</v>
      </c>
      <c r="J10" s="162">
        <f>SUMIFS(CSM配件!AB:AB,CSM配件!R:R,$J$2,CSM配件!D:D,B10)+SUMIFS(WMS网点买断配件明细!I:I,WMS网点买断配件明细!K:K,$J$2,WMS网点买断配件明细!D:D,B10)</f>
        <v>0</v>
      </c>
      <c r="K10" s="162">
        <f>SUMIFS(CSM配件!AB:AB,CSM配件!R:R,$K$2,CSM配件!D:D,B10)+SUMIFS(WMS网点买断配件明细!I:I,WMS网点买断配件明细!K:K,$K$2,WMS网点买断配件明细!D:D,B10)</f>
        <v>0</v>
      </c>
      <c r="L10" s="162">
        <f>SUMIFS(CSM配件!AB:AB,CSM配件!R:R,$L$2,CSM配件!D:D,B10)+SUMIFS(WMS网点买断配件明细!I:I,WMS网点买断配件明细!K:K,$L$2,WMS网点买断配件明细!D:D,B10)</f>
        <v>0</v>
      </c>
      <c r="M10" s="162">
        <f>SUMIFS(CSM配件!AB:AB,CSM配件!R:R,$M$2,CSM配件!D:D,B10)+SUMIFS(WMS网点买断配件明细!I:I,WMS网点买断配件明细!K:K,$M$2,WMS网点买断配件明细!D:D,B10)</f>
        <v>35</v>
      </c>
      <c r="N10" s="162">
        <f>SUMIFS(CSM配件!AB:AB,CSM配件!R:R,$N$2,CSM配件!D:D,B10)+SUMIFS(WMS网点买断配件明细!I:I,WMS网点买断配件明细!K:K,$N$2,WMS网点买断配件明细!D:D,B10)</f>
        <v>0</v>
      </c>
      <c r="O10" s="162">
        <f>SUMIFS(CSM配件!AB:AB,CSM配件!R:R,$O$2,CSM配件!D:D,B10)+SUMIFS(WMS网点买断配件明细!I:I,WMS网点买断配件明细!K:K,$O$2,WMS网点买断配件明细!D:D,B10)</f>
        <v>44.4</v>
      </c>
      <c r="P10" s="162">
        <f>SUMIFS(CSM配件!AB:AB,CSM配件!R:R,$P$2,CSM配件!D:D,B10)+SUMIFS(WMS网点买断配件明细!I:I,WMS网点买断配件明细!K:K,$P$2,WMS网点买断配件明细!D:D,B10)</f>
        <v>0</v>
      </c>
      <c r="Q10" s="162">
        <f t="shared" si="0"/>
        <v>2561.11</v>
      </c>
      <c r="R10" s="162">
        <f t="shared" si="1"/>
        <v>1313.5</v>
      </c>
      <c r="S10" s="162"/>
      <c r="T10" s="166"/>
    </row>
    <row r="11" s="173" customFormat="1" ht="32" customHeight="1" spans="1:20">
      <c r="A11" s="13" t="s">
        <v>23</v>
      </c>
      <c r="B11" s="13" t="s">
        <v>56</v>
      </c>
      <c r="C11" s="162">
        <f>SUMIFS(CSM服务项目!Y:Y,CSM服务项目!Q:Q,$C$2,CSM服务项目!D:D,B11)</f>
        <v>0</v>
      </c>
      <c r="D11" s="162">
        <f>SUMIFS(CSM服务项目!Y:Y,CSM服务项目!Q:Q,$D$2,CSM服务项目!D:D,B11)</f>
        <v>0</v>
      </c>
      <c r="E11" s="162">
        <f>SUMIFS(CSM配件!AB:AB,CSM配件!R:R,$E$2,CSM配件!D:D,B11)</f>
        <v>0</v>
      </c>
      <c r="F11" s="162">
        <f>SUMIFS(CSM配件!AB:AB,CSM配件!R:R,$F$2,CSM配件!D:D,B11)</f>
        <v>0</v>
      </c>
      <c r="G11" s="162">
        <f>SUMIFS(CSM配件!AB:AB,CSM配件!R:R,$G$2,CSM配件!D:D,B11)+SUMIFS(WMS网点买断配件明细!I:I,WMS网点买断配件明细!K:K,$G$2,WMS网点买断配件明细!D:D,B11)</f>
        <v>152</v>
      </c>
      <c r="H11" s="162">
        <f>SUMIFS(CSM配件!AB:AB,CSM配件!R:R,$H$2,CSM配件!D:D,B11)+SUMIFS(WMS网点买断配件明细!I:I,WMS网点买断配件明细!K:K,$H$2,WMS网点买断配件明细!D:D,B11)</f>
        <v>0</v>
      </c>
      <c r="I11" s="162">
        <f>SUMIFS(CSM配件!AB:AB,CSM配件!R:R,$I$2,CSM配件!D:D,B11)+SUMIFS(WMS网点买断配件明细!I:I,WMS网点买断配件明细!K:K,$I$2,WMS网点买断配件明细!D:D,B11)</f>
        <v>0</v>
      </c>
      <c r="J11" s="162">
        <f>SUMIFS(CSM配件!AB:AB,CSM配件!R:R,$J$2,CSM配件!D:D,B11)+SUMIFS(WMS网点买断配件明细!I:I,WMS网点买断配件明细!K:K,$J$2,WMS网点买断配件明细!D:D,B11)</f>
        <v>0</v>
      </c>
      <c r="K11" s="162">
        <f>SUMIFS(CSM配件!AB:AB,CSM配件!R:R,$K$2,CSM配件!D:D,B11)+SUMIFS(WMS网点买断配件明细!I:I,WMS网点买断配件明细!K:K,$K$2,WMS网点买断配件明细!D:D,B11)</f>
        <v>0</v>
      </c>
      <c r="L11" s="162">
        <f>SUMIFS(CSM配件!AB:AB,CSM配件!R:R,$L$2,CSM配件!D:D,B11)+SUMIFS(WMS网点买断配件明细!I:I,WMS网点买断配件明细!K:K,$L$2,WMS网点买断配件明细!D:D,B11)</f>
        <v>0</v>
      </c>
      <c r="M11" s="162">
        <f>SUMIFS(CSM配件!AB:AB,CSM配件!R:R,$M$2,CSM配件!D:D,B11)+SUMIFS(WMS网点买断配件明细!I:I,WMS网点买断配件明细!K:K,$M$2,WMS网点买断配件明细!D:D,B11)</f>
        <v>0</v>
      </c>
      <c r="N11" s="162">
        <f>SUMIFS(CSM配件!AB:AB,CSM配件!R:R,$N$2,CSM配件!D:D,B11)+SUMIFS(WMS网点买断配件明细!I:I,WMS网点买断配件明细!K:K,$N$2,WMS网点买断配件明细!D:D,B11)</f>
        <v>0</v>
      </c>
      <c r="O11" s="162">
        <f>SUMIFS(CSM配件!AB:AB,CSM配件!R:R,$O$2,CSM配件!D:D,B11)+SUMIFS(WMS网点买断配件明细!I:I,WMS网点买断配件明细!K:K,$O$2,WMS网点买断配件明细!D:D,B11)</f>
        <v>0</v>
      </c>
      <c r="P11" s="162">
        <f>SUMIFS(CSM配件!AB:AB,CSM配件!R:R,$P$2,CSM配件!D:D,B11)+SUMIFS(WMS网点买断配件明细!I:I,WMS网点买断配件明细!K:K,$P$2,WMS网点买断配件明细!D:D,B11)</f>
        <v>0</v>
      </c>
      <c r="Q11" s="162">
        <f t="shared" si="0"/>
        <v>152</v>
      </c>
      <c r="R11" s="162">
        <f t="shared" si="1"/>
        <v>152</v>
      </c>
      <c r="S11" s="180"/>
      <c r="T11" s="180"/>
    </row>
    <row r="12" s="173" customFormat="1" ht="32" customHeight="1" spans="1:20">
      <c r="A12" s="13" t="s">
        <v>23</v>
      </c>
      <c r="B12" s="13" t="s">
        <v>57</v>
      </c>
      <c r="C12" s="162">
        <f>SUMIFS(CSM服务项目!Y:Y,CSM服务项目!Q:Q,$C$2,CSM服务项目!D:D,B12)</f>
        <v>0</v>
      </c>
      <c r="D12" s="162">
        <f>SUMIFS(CSM服务项目!Y:Y,CSM服务项目!Q:Q,$D$2,CSM服务项目!D:D,B12)</f>
        <v>0</v>
      </c>
      <c r="E12" s="162">
        <f>SUMIFS(CSM配件!AB:AB,CSM配件!R:R,$E$2,CSM配件!D:D,B12)</f>
        <v>0</v>
      </c>
      <c r="F12" s="162">
        <f>SUMIFS(CSM配件!AB:AB,CSM配件!R:R,$F$2,CSM配件!D:D,B12)</f>
        <v>0</v>
      </c>
      <c r="G12" s="162">
        <f>SUMIFS(CSM配件!AB:AB,CSM配件!R:R,$G$2,CSM配件!D:D,B12)+SUMIFS(WMS网点买断配件明细!I:I,WMS网点买断配件明细!K:K,$G$2,WMS网点买断配件明细!D:D,B12)</f>
        <v>0</v>
      </c>
      <c r="H12" s="162">
        <f>SUMIFS(CSM配件!AB:AB,CSM配件!R:R,$H$2,CSM配件!D:D,B12)+SUMIFS(WMS网点买断配件明细!I:I,WMS网点买断配件明细!K:K,$H$2,WMS网点买断配件明细!D:D,B12)</f>
        <v>0</v>
      </c>
      <c r="I12" s="162">
        <f>SUMIFS(CSM配件!AB:AB,CSM配件!R:R,$I$2,CSM配件!D:D,B12)+SUMIFS(WMS网点买断配件明细!I:I,WMS网点买断配件明细!K:K,$I$2,WMS网点买断配件明细!D:D,B12)</f>
        <v>0</v>
      </c>
      <c r="J12" s="162">
        <f>SUMIFS(CSM配件!AB:AB,CSM配件!R:R,$J$2,CSM配件!D:D,B12)+SUMIFS(WMS网点买断配件明细!I:I,WMS网点买断配件明细!K:K,$J$2,WMS网点买断配件明细!D:D,B12)</f>
        <v>0</v>
      </c>
      <c r="K12" s="162">
        <f>SUMIFS(CSM配件!AB:AB,CSM配件!R:R,$K$2,CSM配件!D:D,B12)+SUMIFS(WMS网点买断配件明细!I:I,WMS网点买断配件明细!K:K,$K$2,WMS网点买断配件明细!D:D,B12)</f>
        <v>0</v>
      </c>
      <c r="L12" s="162">
        <f>SUMIFS(CSM配件!AB:AB,CSM配件!R:R,$L$2,CSM配件!D:D,B12)+SUMIFS(WMS网点买断配件明细!I:I,WMS网点买断配件明细!K:K,$L$2,WMS网点买断配件明细!D:D,B12)</f>
        <v>0</v>
      </c>
      <c r="M12" s="162">
        <f>SUMIFS(CSM配件!AB:AB,CSM配件!R:R,$M$2,CSM配件!D:D,B12)+SUMIFS(WMS网点买断配件明细!I:I,WMS网点买断配件明细!K:K,$M$2,WMS网点买断配件明细!D:D,B12)</f>
        <v>0</v>
      </c>
      <c r="N12" s="162">
        <f>SUMIFS(CSM配件!AB:AB,CSM配件!R:R,$N$2,CSM配件!D:D,B12)+SUMIFS(WMS网点买断配件明细!I:I,WMS网点买断配件明细!K:K,$N$2,WMS网点买断配件明细!D:D,B12)</f>
        <v>0</v>
      </c>
      <c r="O12" s="162">
        <f>SUMIFS(CSM配件!AB:AB,CSM配件!R:R,$O$2,CSM配件!D:D,B12)+SUMIFS(WMS网点买断配件明细!I:I,WMS网点买断配件明细!K:K,$O$2,WMS网点买断配件明细!D:D,B12)</f>
        <v>0</v>
      </c>
      <c r="P12" s="162">
        <f>SUMIFS(CSM配件!AB:AB,CSM配件!R:R,$P$2,CSM配件!D:D,B12)+SUMIFS(WMS网点买断配件明细!I:I,WMS网点买断配件明细!K:K,$P$2,WMS网点买断配件明细!D:D,B12)</f>
        <v>0</v>
      </c>
      <c r="Q12" s="162">
        <f t="shared" si="0"/>
        <v>0</v>
      </c>
      <c r="R12" s="162">
        <f t="shared" si="1"/>
        <v>0</v>
      </c>
      <c r="S12" s="180"/>
      <c r="T12" s="180"/>
    </row>
    <row r="13" s="173" customFormat="1" ht="32" customHeight="1" spans="1:20">
      <c r="A13" s="13" t="s">
        <v>23</v>
      </c>
      <c r="B13" s="13" t="s">
        <v>58</v>
      </c>
      <c r="C13" s="162">
        <f>SUMIFS(CSM服务项目!Y:Y,CSM服务项目!Q:Q,$C$2,CSM服务项目!D:D,B13)</f>
        <v>0</v>
      </c>
      <c r="D13" s="162">
        <f>SUMIFS(CSM服务项目!Y:Y,CSM服务项目!Q:Q,$D$2,CSM服务项目!D:D,B13)</f>
        <v>0</v>
      </c>
      <c r="E13" s="162">
        <f>SUMIFS(CSM配件!AB:AB,CSM配件!R:R,$E$2,CSM配件!D:D,B13)</f>
        <v>100</v>
      </c>
      <c r="F13" s="162">
        <f>SUMIFS(CSM配件!AB:AB,CSM配件!R:R,$F$2,CSM配件!D:D,B13)</f>
        <v>0</v>
      </c>
      <c r="G13" s="162">
        <f>SUMIFS(CSM配件!AB:AB,CSM配件!R:R,$G$2,CSM配件!D:D,B13)+SUMIFS(WMS网点买断配件明细!I:I,WMS网点买断配件明细!K:K,$G$2,WMS网点买断配件明细!D:D,B13)</f>
        <v>0</v>
      </c>
      <c r="H13" s="162">
        <f>SUMIFS(CSM配件!AB:AB,CSM配件!R:R,$H$2,CSM配件!D:D,B13)+SUMIFS(WMS网点买断配件明细!I:I,WMS网点买断配件明细!K:K,$H$2,WMS网点买断配件明细!D:D,B13)</f>
        <v>0</v>
      </c>
      <c r="I13" s="162">
        <f>SUMIFS(CSM配件!AB:AB,CSM配件!R:R,$I$2,CSM配件!D:D,B13)+SUMIFS(WMS网点买断配件明细!I:I,WMS网点买断配件明细!K:K,$I$2,WMS网点买断配件明细!D:D,B13)</f>
        <v>280</v>
      </c>
      <c r="J13" s="162">
        <f>SUMIFS(CSM配件!AB:AB,CSM配件!R:R,$J$2,CSM配件!D:D,B13)+SUMIFS(WMS网点买断配件明细!I:I,WMS网点买断配件明细!K:K,$J$2,WMS网点买断配件明细!D:D,B13)</f>
        <v>35</v>
      </c>
      <c r="K13" s="162">
        <f>SUMIFS(CSM配件!AB:AB,CSM配件!R:R,$K$2,CSM配件!D:D,B13)+SUMIFS(WMS网点买断配件明细!I:I,WMS网点买断配件明细!K:K,$K$2,WMS网点买断配件明细!D:D,B13)</f>
        <v>0</v>
      </c>
      <c r="L13" s="162">
        <f>SUMIFS(CSM配件!AB:AB,CSM配件!R:R,$L$2,CSM配件!D:D,B13)+SUMIFS(WMS网点买断配件明细!I:I,WMS网点买断配件明细!K:K,$L$2,WMS网点买断配件明细!D:D,B13)</f>
        <v>0</v>
      </c>
      <c r="M13" s="162">
        <f>SUMIFS(CSM配件!AB:AB,CSM配件!R:R,$M$2,CSM配件!D:D,B13)+SUMIFS(WMS网点买断配件明细!I:I,WMS网点买断配件明细!K:K,$M$2,WMS网点买断配件明细!D:D,B13)</f>
        <v>0</v>
      </c>
      <c r="N13" s="162">
        <f>SUMIFS(CSM配件!AB:AB,CSM配件!R:R,$N$2,CSM配件!D:D,B13)+SUMIFS(WMS网点买断配件明细!I:I,WMS网点买断配件明细!K:K,$N$2,WMS网点买断配件明细!D:D,B13)</f>
        <v>0</v>
      </c>
      <c r="O13" s="162">
        <f>SUMIFS(CSM配件!AB:AB,CSM配件!R:R,$O$2,CSM配件!D:D,B13)+SUMIFS(WMS网点买断配件明细!I:I,WMS网点买断配件明细!K:K,$O$2,WMS网点买断配件明细!D:D,B13)</f>
        <v>0</v>
      </c>
      <c r="P13" s="162">
        <f>SUMIFS(CSM配件!AB:AB,CSM配件!R:R,$P$2,CSM配件!D:D,B13)+SUMIFS(WMS网点买断配件明细!I:I,WMS网点买断配件明细!K:K,$P$2,WMS网点买断配件明细!D:D,B13)</f>
        <v>0</v>
      </c>
      <c r="Q13" s="162">
        <f t="shared" si="0"/>
        <v>415</v>
      </c>
      <c r="R13" s="162">
        <f t="shared" si="1"/>
        <v>0</v>
      </c>
      <c r="S13" s="162"/>
      <c r="T13" s="166"/>
    </row>
    <row r="14" s="173" customFormat="1" ht="32" customHeight="1" spans="1:20">
      <c r="A14" s="13" t="s">
        <v>24</v>
      </c>
      <c r="B14" s="13" t="s">
        <v>59</v>
      </c>
      <c r="C14" s="162">
        <f>SUMIFS(CSM服务项目!Y:Y,CSM服务项目!Q:Q,$C$2,CSM服务项目!D:D,B14)</f>
        <v>0</v>
      </c>
      <c r="D14" s="162">
        <f>SUMIFS(CSM服务项目!Y:Y,CSM服务项目!Q:Q,$D$2,CSM服务项目!D:D,B14)</f>
        <v>0</v>
      </c>
      <c r="E14" s="162">
        <f>SUMIFS(CSM配件!AB:AB,CSM配件!R:R,$E$2,CSM配件!D:D,B14)</f>
        <v>180</v>
      </c>
      <c r="F14" s="162">
        <f>SUMIFS(CSM配件!AB:AB,CSM配件!R:R,$F$2,CSM配件!D:D,B14)</f>
        <v>0</v>
      </c>
      <c r="G14" s="162">
        <f>SUMIFS(CSM配件!AB:AB,CSM配件!R:R,$G$2,CSM配件!D:D,B14)+SUMIFS(WMS网点买断配件明细!I:I,WMS网点买断配件明细!K:K,$G$2,WMS网点买断配件明细!D:D,B14)</f>
        <v>221</v>
      </c>
      <c r="H14" s="162">
        <f>SUMIFS(CSM配件!AB:AB,CSM配件!R:R,$H$2,CSM配件!D:D,B14)+SUMIFS(WMS网点买断配件明细!I:I,WMS网点买断配件明细!K:K,$H$2,WMS网点买断配件明细!D:D,B14)</f>
        <v>150</v>
      </c>
      <c r="I14" s="162">
        <f>SUMIFS(CSM配件!AB:AB,CSM配件!R:R,$I$2,CSM配件!D:D,B14)+SUMIFS(WMS网点买断配件明细!I:I,WMS网点买断配件明细!K:K,$I$2,WMS网点买断配件明细!D:D,B14)</f>
        <v>705</v>
      </c>
      <c r="J14" s="162">
        <f>SUMIFS(CSM配件!AB:AB,CSM配件!R:R,$J$2,CSM配件!D:D,B14)+SUMIFS(WMS网点买断配件明细!I:I,WMS网点买断配件明细!K:K,$J$2,WMS网点买断配件明细!D:D,B14)</f>
        <v>220</v>
      </c>
      <c r="K14" s="162">
        <f>SUMIFS(CSM配件!AB:AB,CSM配件!R:R,$K$2,CSM配件!D:D,B14)+SUMIFS(WMS网点买断配件明细!I:I,WMS网点买断配件明细!K:K,$K$2,WMS网点买断配件明细!D:D,B14)</f>
        <v>720</v>
      </c>
      <c r="L14" s="162">
        <f>SUMIFS(CSM配件!AB:AB,CSM配件!R:R,$L$2,CSM配件!D:D,B14)+SUMIFS(WMS网点买断配件明细!I:I,WMS网点买断配件明细!K:K,$L$2,WMS网点买断配件明细!D:D,B14)</f>
        <v>0</v>
      </c>
      <c r="M14" s="162">
        <f>SUMIFS(CSM配件!AB:AB,CSM配件!R:R,$M$2,CSM配件!D:D,B14)+SUMIFS(WMS网点买断配件明细!I:I,WMS网点买断配件明细!K:K,$M$2,WMS网点买断配件明细!D:D,B14)</f>
        <v>0</v>
      </c>
      <c r="N14" s="162">
        <f>SUMIFS(CSM配件!AB:AB,CSM配件!R:R,$N$2,CSM配件!D:D,B14)+SUMIFS(WMS网点买断配件明细!I:I,WMS网点买断配件明细!K:K,$N$2,WMS网点买断配件明细!D:D,B14)</f>
        <v>0</v>
      </c>
      <c r="O14" s="162">
        <f>SUMIFS(CSM配件!AB:AB,CSM配件!R:R,$O$2,CSM配件!D:D,B14)+SUMIFS(WMS网点买断配件明细!I:I,WMS网点买断配件明细!K:K,$O$2,WMS网点买断配件明细!D:D,B14)</f>
        <v>0</v>
      </c>
      <c r="P14" s="162">
        <f>SUMIFS(CSM配件!AB:AB,CSM配件!R:R,$P$2,CSM配件!D:D,B14)+SUMIFS(WMS网点买断配件明细!I:I,WMS网点买断配件明细!K:K,$P$2,WMS网点买断配件明细!D:D,B14)</f>
        <v>0</v>
      </c>
      <c r="Q14" s="162">
        <f t="shared" si="0"/>
        <v>2196</v>
      </c>
      <c r="R14" s="162">
        <f t="shared" si="1"/>
        <v>221</v>
      </c>
      <c r="S14" s="180"/>
      <c r="T14" s="180"/>
    </row>
    <row r="15" s="173" customFormat="1" ht="32" customHeight="1" spans="1:20">
      <c r="A15" s="13" t="s">
        <v>24</v>
      </c>
      <c r="B15" s="13" t="s">
        <v>60</v>
      </c>
      <c r="C15" s="162">
        <f>SUMIFS(CSM服务项目!Y:Y,CSM服务项目!Q:Q,$C$2,CSM服务项目!D:D,B15)</f>
        <v>0</v>
      </c>
      <c r="D15" s="162">
        <f>SUMIFS(CSM服务项目!Y:Y,CSM服务项目!Q:Q,$D$2,CSM服务项目!D:D,B15)</f>
        <v>0</v>
      </c>
      <c r="E15" s="162">
        <f>SUMIFS(CSM配件!AB:AB,CSM配件!R:R,$E$2,CSM配件!D:D,B15)</f>
        <v>600</v>
      </c>
      <c r="F15" s="162">
        <f>SUMIFS(CSM配件!AB:AB,CSM配件!R:R,$F$2,CSM配件!D:D,B15)</f>
        <v>490</v>
      </c>
      <c r="G15" s="162">
        <f>SUMIFS(CSM配件!AB:AB,CSM配件!R:R,$G$2,CSM配件!D:D,B15)+SUMIFS(WMS网点买断配件明细!I:I,WMS网点买断配件明细!K:K,$G$2,WMS网点买断配件明细!D:D,B15)</f>
        <v>0</v>
      </c>
      <c r="H15" s="162">
        <f>SUMIFS(CSM配件!AB:AB,CSM配件!R:R,$H$2,CSM配件!D:D,B15)+SUMIFS(WMS网点买断配件明细!I:I,WMS网点买断配件明细!K:K,$H$2,WMS网点买断配件明细!D:D,B15)</f>
        <v>484.97</v>
      </c>
      <c r="I15" s="162">
        <f>SUMIFS(CSM配件!AB:AB,CSM配件!R:R,$I$2,CSM配件!D:D,B15)+SUMIFS(WMS网点买断配件明细!I:I,WMS网点买断配件明细!K:K,$I$2,WMS网点买断配件明细!D:D,B15)</f>
        <v>553</v>
      </c>
      <c r="J15" s="162">
        <f>SUMIFS(CSM配件!AB:AB,CSM配件!R:R,$J$2,CSM配件!D:D,B15)+SUMIFS(WMS网点买断配件明细!I:I,WMS网点买断配件明细!K:K,$J$2,WMS网点买断配件明细!D:D,B15)</f>
        <v>70</v>
      </c>
      <c r="K15" s="162">
        <f>SUMIFS(CSM配件!AB:AB,CSM配件!R:R,$K$2,CSM配件!D:D,B15)+SUMIFS(WMS网点买断配件明细!I:I,WMS网点买断配件明细!K:K,$K$2,WMS网点买断配件明细!D:D,B15)</f>
        <v>126</v>
      </c>
      <c r="L15" s="162">
        <f>SUMIFS(CSM配件!AB:AB,CSM配件!R:R,$L$2,CSM配件!D:D,B15)+SUMIFS(WMS网点买断配件明细!I:I,WMS网点买断配件明细!K:K,$L$2,WMS网点买断配件明细!D:D,B15)</f>
        <v>0</v>
      </c>
      <c r="M15" s="162">
        <f>SUMIFS(CSM配件!AB:AB,CSM配件!R:R,$M$2,CSM配件!D:D,B15)+SUMIFS(WMS网点买断配件明细!I:I,WMS网点买断配件明细!K:K,$M$2,WMS网点买断配件明细!D:D,B15)</f>
        <v>0</v>
      </c>
      <c r="N15" s="162">
        <f>SUMIFS(CSM配件!AB:AB,CSM配件!R:R,$N$2,CSM配件!D:D,B15)+SUMIFS(WMS网点买断配件明细!I:I,WMS网点买断配件明细!K:K,$N$2,WMS网点买断配件明细!D:D,B15)</f>
        <v>0</v>
      </c>
      <c r="O15" s="162">
        <f>SUMIFS(CSM配件!AB:AB,CSM配件!R:R,$O$2,CSM配件!D:D,B15)+SUMIFS(WMS网点买断配件明细!I:I,WMS网点买断配件明细!K:K,$O$2,WMS网点买断配件明细!D:D,B15)</f>
        <v>0</v>
      </c>
      <c r="P15" s="162">
        <f>SUMIFS(CSM配件!AB:AB,CSM配件!R:R,$P$2,CSM配件!D:D,B15)+SUMIFS(WMS网点买断配件明细!I:I,WMS网点买断配件明细!K:K,$P$2,WMS网点买断配件明细!D:D,B15)</f>
        <v>0</v>
      </c>
      <c r="Q15" s="162">
        <f t="shared" si="0"/>
        <v>2323.97</v>
      </c>
      <c r="R15" s="162">
        <f t="shared" si="1"/>
        <v>0</v>
      </c>
      <c r="S15" s="180"/>
      <c r="T15" s="180"/>
    </row>
    <row r="16" s="173" customFormat="1" ht="32" customHeight="1" spans="1:20">
      <c r="A16" s="13" t="s">
        <v>24</v>
      </c>
      <c r="B16" s="13" t="s">
        <v>61</v>
      </c>
      <c r="C16" s="162">
        <f>SUMIFS(CSM服务项目!Y:Y,CSM服务项目!Q:Q,$C$2,CSM服务项目!D:D,B16)</f>
        <v>750</v>
      </c>
      <c r="D16" s="162">
        <f>SUMIFS(CSM服务项目!Y:Y,CSM服务项目!Q:Q,$D$2,CSM服务项目!D:D,B16)</f>
        <v>0</v>
      </c>
      <c r="E16" s="162">
        <f>SUMIFS(CSM配件!AB:AB,CSM配件!R:R,$E$2,CSM配件!D:D,B16)</f>
        <v>200</v>
      </c>
      <c r="F16" s="162">
        <f>SUMIFS(CSM配件!AB:AB,CSM配件!R:R,$F$2,CSM配件!D:D,B16)</f>
        <v>245</v>
      </c>
      <c r="G16" s="162">
        <f>SUMIFS(CSM配件!AB:AB,CSM配件!R:R,$G$2,CSM配件!D:D,B16)+SUMIFS(WMS网点买断配件明细!I:I,WMS网点买断配件明细!K:K,$G$2,WMS网点买断配件明细!D:D,B16)</f>
        <v>0</v>
      </c>
      <c r="H16" s="162">
        <f>SUMIFS(CSM配件!AB:AB,CSM配件!R:R,$H$2,CSM配件!D:D,B16)+SUMIFS(WMS网点买断配件明细!I:I,WMS网点买断配件明细!K:K,$H$2,WMS网点买断配件明细!D:D,B16)</f>
        <v>0</v>
      </c>
      <c r="I16" s="162">
        <f>SUMIFS(CSM配件!AB:AB,CSM配件!R:R,$I$2,CSM配件!D:D,B16)+SUMIFS(WMS网点买断配件明细!I:I,WMS网点买断配件明细!K:K,$I$2,WMS网点买断配件明细!D:D,B16)</f>
        <v>105</v>
      </c>
      <c r="J16" s="162">
        <f>SUMIFS(CSM配件!AB:AB,CSM配件!R:R,$J$2,CSM配件!D:D,B16)+SUMIFS(WMS网点买断配件明细!I:I,WMS网点买断配件明细!K:K,$J$2,WMS网点买断配件明细!D:D,B16)</f>
        <v>171.5</v>
      </c>
      <c r="K16" s="162">
        <f>SUMIFS(CSM配件!AB:AB,CSM配件!R:R,$K$2,CSM配件!D:D,B16)+SUMIFS(WMS网点买断配件明细!I:I,WMS网点买断配件明细!K:K,$K$2,WMS网点买断配件明细!D:D,B16)</f>
        <v>0</v>
      </c>
      <c r="L16" s="162">
        <f>SUMIFS(CSM配件!AB:AB,CSM配件!R:R,$L$2,CSM配件!D:D,B16)+SUMIFS(WMS网点买断配件明细!I:I,WMS网点买断配件明细!K:K,$L$2,WMS网点买断配件明细!D:D,B16)</f>
        <v>0</v>
      </c>
      <c r="M16" s="162">
        <f>SUMIFS(CSM配件!AB:AB,CSM配件!R:R,$M$2,CSM配件!D:D,B16)+SUMIFS(WMS网点买断配件明细!I:I,WMS网点买断配件明细!K:K,$M$2,WMS网点买断配件明细!D:D,B16)</f>
        <v>0</v>
      </c>
      <c r="N16" s="162">
        <f>SUMIFS(CSM配件!AB:AB,CSM配件!R:R,$N$2,CSM配件!D:D,B16)+SUMIFS(WMS网点买断配件明细!I:I,WMS网点买断配件明细!K:K,$N$2,WMS网点买断配件明细!D:D,B16)</f>
        <v>0</v>
      </c>
      <c r="O16" s="162">
        <f>SUMIFS(CSM配件!AB:AB,CSM配件!R:R,$O$2,CSM配件!D:D,B16)+SUMIFS(WMS网点买断配件明细!I:I,WMS网点买断配件明细!K:K,$O$2,WMS网点买断配件明细!D:D,B16)</f>
        <v>0</v>
      </c>
      <c r="P16" s="162">
        <f>SUMIFS(CSM配件!AB:AB,CSM配件!R:R,$P$2,CSM配件!D:D,B16)+SUMIFS(WMS网点买断配件明细!I:I,WMS网点买断配件明细!K:K,$P$2,WMS网点买断配件明细!D:D,B16)</f>
        <v>0</v>
      </c>
      <c r="Q16" s="162">
        <f t="shared" si="0"/>
        <v>1471.5</v>
      </c>
      <c r="R16" s="162">
        <f t="shared" si="1"/>
        <v>750</v>
      </c>
      <c r="S16" s="180"/>
      <c r="T16" s="180"/>
    </row>
    <row r="17" s="173" customFormat="1" ht="32" customHeight="1" spans="1:20">
      <c r="A17" s="13" t="s">
        <v>24</v>
      </c>
      <c r="B17" s="13" t="s">
        <v>62</v>
      </c>
      <c r="C17" s="162">
        <f>SUMIFS(CSM服务项目!Y:Y,CSM服务项目!Q:Q,$C$2,CSM服务项目!D:D,B17)</f>
        <v>0</v>
      </c>
      <c r="D17" s="162">
        <f>SUMIFS(CSM服务项目!Y:Y,CSM服务项目!Q:Q,$D$2,CSM服务项目!D:D,B17)</f>
        <v>0</v>
      </c>
      <c r="E17" s="162">
        <f>SUMIFS(CSM配件!AB:AB,CSM配件!R:R,$E$2,CSM配件!D:D,B17)</f>
        <v>0</v>
      </c>
      <c r="F17" s="162">
        <f>SUMIFS(CSM配件!AB:AB,CSM配件!R:R,$F$2,CSM配件!D:D,B17)</f>
        <v>0</v>
      </c>
      <c r="G17" s="162">
        <f>SUMIFS(CSM配件!AB:AB,CSM配件!R:R,$G$2,CSM配件!D:D,B17)+SUMIFS(WMS网点买断配件明细!I:I,WMS网点买断配件明细!K:K,$G$2,WMS网点买断配件明细!D:D,B17)</f>
        <v>0</v>
      </c>
      <c r="H17" s="162">
        <f>SUMIFS(CSM配件!AB:AB,CSM配件!R:R,$H$2,CSM配件!D:D,B17)+SUMIFS(WMS网点买断配件明细!I:I,WMS网点买断配件明细!K:K,$H$2,WMS网点买断配件明细!D:D,B17)</f>
        <v>0</v>
      </c>
      <c r="I17" s="162">
        <f>SUMIFS(CSM配件!AB:AB,CSM配件!R:R,$I$2,CSM配件!D:D,B17)+SUMIFS(WMS网点买断配件明细!I:I,WMS网点买断配件明细!K:K,$I$2,WMS网点买断配件明细!D:D,B17)</f>
        <v>0</v>
      </c>
      <c r="J17" s="162">
        <f>SUMIFS(CSM配件!AB:AB,CSM配件!R:R,$J$2,CSM配件!D:D,B17)+SUMIFS(WMS网点买断配件明细!I:I,WMS网点买断配件明细!K:K,$J$2,WMS网点买断配件明细!D:D,B17)</f>
        <v>0</v>
      </c>
      <c r="K17" s="162">
        <f>SUMIFS(CSM配件!AB:AB,CSM配件!R:R,$K$2,CSM配件!D:D,B17)+SUMIFS(WMS网点买断配件明细!I:I,WMS网点买断配件明细!K:K,$K$2,WMS网点买断配件明细!D:D,B17)</f>
        <v>0</v>
      </c>
      <c r="L17" s="162">
        <f>SUMIFS(CSM配件!AB:AB,CSM配件!R:R,$L$2,CSM配件!D:D,B17)+SUMIFS(WMS网点买断配件明细!I:I,WMS网点买断配件明细!K:K,$L$2,WMS网点买断配件明细!D:D,B17)</f>
        <v>0</v>
      </c>
      <c r="M17" s="162">
        <f>SUMIFS(CSM配件!AB:AB,CSM配件!R:R,$M$2,CSM配件!D:D,B17)+SUMIFS(WMS网点买断配件明细!I:I,WMS网点买断配件明细!K:K,$M$2,WMS网点买断配件明细!D:D,B17)</f>
        <v>0</v>
      </c>
      <c r="N17" s="162">
        <f>SUMIFS(CSM配件!AB:AB,CSM配件!R:R,$N$2,CSM配件!D:D,B17)+SUMIFS(WMS网点买断配件明细!I:I,WMS网点买断配件明细!K:K,$N$2,WMS网点买断配件明细!D:D,B17)</f>
        <v>0</v>
      </c>
      <c r="O17" s="162">
        <f>SUMIFS(CSM配件!AB:AB,CSM配件!R:R,$O$2,CSM配件!D:D,B17)+SUMIFS(WMS网点买断配件明细!I:I,WMS网点买断配件明细!K:K,$O$2,WMS网点买断配件明细!D:D,B17)</f>
        <v>0</v>
      </c>
      <c r="P17" s="162">
        <f>SUMIFS(CSM配件!AB:AB,CSM配件!R:R,$P$2,CSM配件!D:D,B17)+SUMIFS(WMS网点买断配件明细!I:I,WMS网点买断配件明细!K:K,$P$2,WMS网点买断配件明细!D:D,B17)</f>
        <v>0</v>
      </c>
      <c r="Q17" s="162">
        <f t="shared" si="0"/>
        <v>0</v>
      </c>
      <c r="R17" s="162">
        <f t="shared" si="1"/>
        <v>0</v>
      </c>
      <c r="S17" s="180"/>
      <c r="T17" s="180"/>
    </row>
    <row r="18" s="173" customFormat="1" ht="32" customHeight="1" spans="1:20">
      <c r="A18" s="13" t="s">
        <v>24</v>
      </c>
      <c r="B18" s="13" t="s">
        <v>63</v>
      </c>
      <c r="C18" s="162">
        <f>SUMIFS(CSM服务项目!Y:Y,CSM服务项目!Q:Q,$C$2,CSM服务项目!D:D,B18)</f>
        <v>0</v>
      </c>
      <c r="D18" s="162">
        <f>SUMIFS(CSM服务项目!Y:Y,CSM服务项目!Q:Q,$D$2,CSM服务项目!D:D,B18)</f>
        <v>0</v>
      </c>
      <c r="E18" s="162">
        <f>SUMIFS(CSM配件!AB:AB,CSM配件!R:R,$E$2,CSM配件!D:D,B18)</f>
        <v>700</v>
      </c>
      <c r="F18" s="162">
        <f>SUMIFS(CSM配件!AB:AB,CSM配件!R:R,$F$2,CSM配件!D:D,B18)</f>
        <v>0</v>
      </c>
      <c r="G18" s="162">
        <f>SUMIFS(CSM配件!AB:AB,CSM配件!R:R,$G$2,CSM配件!D:D,B18)+SUMIFS(WMS网点买断配件明细!I:I,WMS网点买断配件明细!K:K,$G$2,WMS网点买断配件明细!D:D,B18)</f>
        <v>0</v>
      </c>
      <c r="H18" s="162">
        <f>SUMIFS(CSM配件!AB:AB,CSM配件!R:R,$H$2,CSM配件!D:D,B18)+SUMIFS(WMS网点买断配件明细!I:I,WMS网点买断配件明细!K:K,$H$2,WMS网点买断配件明细!D:D,B18)</f>
        <v>28</v>
      </c>
      <c r="I18" s="162">
        <f>SUMIFS(CSM配件!AB:AB,CSM配件!R:R,$I$2,CSM配件!D:D,B18)+SUMIFS(WMS网点买断配件明细!I:I,WMS网点买断配件明细!K:K,$I$2,WMS网点买断配件明细!D:D,B18)</f>
        <v>679</v>
      </c>
      <c r="J18" s="162">
        <f>SUMIFS(CSM配件!AB:AB,CSM配件!R:R,$J$2,CSM配件!D:D,B18)+SUMIFS(WMS网点买断配件明细!I:I,WMS网点买断配件明细!K:K,$J$2,WMS网点买断配件明细!D:D,B18)</f>
        <v>105</v>
      </c>
      <c r="K18" s="162">
        <f>SUMIFS(CSM配件!AB:AB,CSM配件!R:R,$K$2,CSM配件!D:D,B18)+SUMIFS(WMS网点买断配件明细!I:I,WMS网点买断配件明细!K:K,$K$2,WMS网点买断配件明细!D:D,B18)</f>
        <v>588</v>
      </c>
      <c r="L18" s="162">
        <f>SUMIFS(CSM配件!AB:AB,CSM配件!R:R,$L$2,CSM配件!D:D,B18)+SUMIFS(WMS网点买断配件明细!I:I,WMS网点买断配件明细!K:K,$L$2,WMS网点买断配件明细!D:D,B18)</f>
        <v>0</v>
      </c>
      <c r="M18" s="162">
        <f>SUMIFS(CSM配件!AB:AB,CSM配件!R:R,$M$2,CSM配件!D:D,B18)+SUMIFS(WMS网点买断配件明细!I:I,WMS网点买断配件明细!K:K,$M$2,WMS网点买断配件明细!D:D,B18)</f>
        <v>17.5</v>
      </c>
      <c r="N18" s="162">
        <f>SUMIFS(CSM配件!AB:AB,CSM配件!R:R,$N$2,CSM配件!D:D,B18)+SUMIFS(WMS网点买断配件明细!I:I,WMS网点买断配件明细!K:K,$N$2,WMS网点买断配件明细!D:D,B18)</f>
        <v>0</v>
      </c>
      <c r="O18" s="162">
        <f>SUMIFS(CSM配件!AB:AB,CSM配件!R:R,$O$2,CSM配件!D:D,B18)+SUMIFS(WMS网点买断配件明细!I:I,WMS网点买断配件明细!K:K,$O$2,WMS网点买断配件明细!D:D,B18)</f>
        <v>0</v>
      </c>
      <c r="P18" s="162">
        <f>SUMIFS(CSM配件!AB:AB,CSM配件!R:R,$P$2,CSM配件!D:D,B18)+SUMIFS(WMS网点买断配件明细!I:I,WMS网点买断配件明细!K:K,$P$2,WMS网点买断配件明细!D:D,B18)</f>
        <v>0</v>
      </c>
      <c r="Q18" s="162">
        <f t="shared" si="0"/>
        <v>2117.5</v>
      </c>
      <c r="R18" s="162">
        <f t="shared" si="1"/>
        <v>0</v>
      </c>
      <c r="S18" s="180"/>
      <c r="T18" s="180"/>
    </row>
    <row r="19" s="173" customFormat="1" ht="32" customHeight="1" spans="1:20">
      <c r="A19" s="13" t="s">
        <v>24</v>
      </c>
      <c r="B19" s="13" t="s">
        <v>64</v>
      </c>
      <c r="C19" s="162">
        <f>SUMIFS(CSM服务项目!Y:Y,CSM服务项目!Q:Q,$C$2,CSM服务项目!D:D,B19)</f>
        <v>1594</v>
      </c>
      <c r="D19" s="162">
        <f>SUMIFS(CSM服务项目!Y:Y,CSM服务项目!Q:Q,$D$2,CSM服务项目!D:D,B19)</f>
        <v>0</v>
      </c>
      <c r="E19" s="162">
        <f>SUMIFS(CSM配件!AB:AB,CSM配件!R:R,$E$2,CSM配件!D:D,B19)</f>
        <v>300</v>
      </c>
      <c r="F19" s="162">
        <f>SUMIFS(CSM配件!AB:AB,CSM配件!R:R,$F$2,CSM配件!D:D,B19)</f>
        <v>0</v>
      </c>
      <c r="G19" s="162">
        <f>SUMIFS(CSM配件!AB:AB,CSM配件!R:R,$G$2,CSM配件!D:D,B19)+SUMIFS(WMS网点买断配件明细!I:I,WMS网点买断配件明细!K:K,$G$2,WMS网点买断配件明细!D:D,B19)</f>
        <v>0</v>
      </c>
      <c r="H19" s="162">
        <f>SUMIFS(CSM配件!AB:AB,CSM配件!R:R,$H$2,CSM配件!D:D,B19)+SUMIFS(WMS网点买断配件明细!I:I,WMS网点买断配件明细!K:K,$H$2,WMS网点买断配件明细!D:D,B19)</f>
        <v>0</v>
      </c>
      <c r="I19" s="162">
        <f>SUMIFS(CSM配件!AB:AB,CSM配件!R:R,$I$2,CSM配件!D:D,B19)+SUMIFS(WMS网点买断配件明细!I:I,WMS网点买断配件明细!K:K,$I$2,WMS网点买断配件明细!D:D,B19)</f>
        <v>245</v>
      </c>
      <c r="J19" s="162">
        <f>SUMIFS(CSM配件!AB:AB,CSM配件!R:R,$J$2,CSM配件!D:D,B19)+SUMIFS(WMS网点买断配件明细!I:I,WMS网点买断配件明细!K:K,$J$2,WMS网点买断配件明细!D:D,B19)</f>
        <v>42</v>
      </c>
      <c r="K19" s="162">
        <f>SUMIFS(CSM配件!AB:AB,CSM配件!R:R,$K$2,CSM配件!D:D,B19)+SUMIFS(WMS网点买断配件明细!I:I,WMS网点买断配件明细!K:K,$K$2,WMS网点买断配件明细!D:D,B19)</f>
        <v>0</v>
      </c>
      <c r="L19" s="162">
        <f>SUMIFS(CSM配件!AB:AB,CSM配件!R:R,$L$2,CSM配件!D:D,B19)+SUMIFS(WMS网点买断配件明细!I:I,WMS网点买断配件明细!K:K,$L$2,WMS网点买断配件明细!D:D,B19)</f>
        <v>0</v>
      </c>
      <c r="M19" s="162">
        <f>SUMIFS(CSM配件!AB:AB,CSM配件!R:R,$M$2,CSM配件!D:D,B19)+SUMIFS(WMS网点买断配件明细!I:I,WMS网点买断配件明细!K:K,$M$2,WMS网点买断配件明细!D:D,B19)</f>
        <v>0</v>
      </c>
      <c r="N19" s="162">
        <f>SUMIFS(CSM配件!AB:AB,CSM配件!R:R,$N$2,CSM配件!D:D,B19)+SUMIFS(WMS网点买断配件明细!I:I,WMS网点买断配件明细!K:K,$N$2,WMS网点买断配件明细!D:D,B19)</f>
        <v>0</v>
      </c>
      <c r="O19" s="162">
        <f>SUMIFS(CSM配件!AB:AB,CSM配件!R:R,$O$2,CSM配件!D:D,B19)+SUMIFS(WMS网点买断配件明细!I:I,WMS网点买断配件明细!K:K,$O$2,WMS网点买断配件明细!D:D,B19)</f>
        <v>0</v>
      </c>
      <c r="P19" s="162">
        <f>SUMIFS(CSM配件!AB:AB,CSM配件!R:R,$P$2,CSM配件!D:D,B19)+SUMIFS(WMS网点买断配件明细!I:I,WMS网点买断配件明细!K:K,$P$2,WMS网点买断配件明细!D:D,B19)</f>
        <v>0</v>
      </c>
      <c r="Q19" s="162">
        <f t="shared" si="0"/>
        <v>2181</v>
      </c>
      <c r="R19" s="162">
        <f t="shared" si="1"/>
        <v>1594</v>
      </c>
      <c r="S19" s="180"/>
      <c r="T19" s="180"/>
    </row>
    <row r="20" s="173" customFormat="1" ht="32" customHeight="1" spans="1:20">
      <c r="A20" s="13" t="s">
        <v>24</v>
      </c>
      <c r="B20" s="13" t="s">
        <v>65</v>
      </c>
      <c r="C20" s="162">
        <f>SUMIFS(CSM服务项目!Y:Y,CSM服务项目!Q:Q,$C$2,CSM服务项目!D:D,B20)</f>
        <v>0</v>
      </c>
      <c r="D20" s="162">
        <f>SUMIFS(CSM服务项目!Y:Y,CSM服务项目!Q:Q,$D$2,CSM服务项目!D:D,B20)</f>
        <v>0</v>
      </c>
      <c r="E20" s="162">
        <f>SUMIFS(CSM配件!AB:AB,CSM配件!R:R,$E$2,CSM配件!D:D,B20)</f>
        <v>0</v>
      </c>
      <c r="F20" s="162">
        <f>SUMIFS(CSM配件!AB:AB,CSM配件!R:R,$F$2,CSM配件!D:D,B20)</f>
        <v>0</v>
      </c>
      <c r="G20" s="162">
        <f>SUMIFS(CSM配件!AB:AB,CSM配件!R:R,$G$2,CSM配件!D:D,B20)+SUMIFS(WMS网点买断配件明细!I:I,WMS网点买断配件明细!K:K,$G$2,WMS网点买断配件明细!D:D,B20)</f>
        <v>0</v>
      </c>
      <c r="H20" s="162">
        <f>SUMIFS(CSM配件!AB:AB,CSM配件!R:R,$H$2,CSM配件!D:D,B20)+SUMIFS(WMS网点买断配件明细!I:I,WMS网点买断配件明细!K:K,$H$2,WMS网点买断配件明细!D:D,B20)</f>
        <v>0</v>
      </c>
      <c r="I20" s="162">
        <f>SUMIFS(CSM配件!AB:AB,CSM配件!R:R,$I$2,CSM配件!D:D,B20)+SUMIFS(WMS网点买断配件明细!I:I,WMS网点买断配件明细!K:K,$I$2,WMS网点买断配件明细!D:D,B20)</f>
        <v>0</v>
      </c>
      <c r="J20" s="162">
        <f>SUMIFS(CSM配件!AB:AB,CSM配件!R:R,$J$2,CSM配件!D:D,B20)+SUMIFS(WMS网点买断配件明细!I:I,WMS网点买断配件明细!K:K,$J$2,WMS网点买断配件明细!D:D,B20)</f>
        <v>0</v>
      </c>
      <c r="K20" s="162">
        <f>SUMIFS(CSM配件!AB:AB,CSM配件!R:R,$K$2,CSM配件!D:D,B20)+SUMIFS(WMS网点买断配件明细!I:I,WMS网点买断配件明细!K:K,$K$2,WMS网点买断配件明细!D:D,B20)</f>
        <v>0</v>
      </c>
      <c r="L20" s="162">
        <f>SUMIFS(CSM配件!AB:AB,CSM配件!R:R,$L$2,CSM配件!D:D,B20)+SUMIFS(WMS网点买断配件明细!I:I,WMS网点买断配件明细!K:K,$L$2,WMS网点买断配件明细!D:D,B20)</f>
        <v>0</v>
      </c>
      <c r="M20" s="162">
        <f>SUMIFS(CSM配件!AB:AB,CSM配件!R:R,$M$2,CSM配件!D:D,B20)+SUMIFS(WMS网点买断配件明细!I:I,WMS网点买断配件明细!K:K,$M$2,WMS网点买断配件明细!D:D,B20)</f>
        <v>0</v>
      </c>
      <c r="N20" s="162">
        <f>SUMIFS(CSM配件!AB:AB,CSM配件!R:R,$N$2,CSM配件!D:D,B20)+SUMIFS(WMS网点买断配件明细!I:I,WMS网点买断配件明细!K:K,$N$2,WMS网点买断配件明细!D:D,B20)</f>
        <v>0</v>
      </c>
      <c r="O20" s="162">
        <f>SUMIFS(CSM配件!AB:AB,CSM配件!R:R,$O$2,CSM配件!D:D,B20)+SUMIFS(WMS网点买断配件明细!I:I,WMS网点买断配件明细!K:K,$O$2,WMS网点买断配件明细!D:D,B20)</f>
        <v>0</v>
      </c>
      <c r="P20" s="162">
        <f>SUMIFS(CSM配件!AB:AB,CSM配件!R:R,$P$2,CSM配件!D:D,B20)+SUMIFS(WMS网点买断配件明细!I:I,WMS网点买断配件明细!K:K,$P$2,WMS网点买断配件明细!D:D,B20)</f>
        <v>0</v>
      </c>
      <c r="Q20" s="162">
        <f t="shared" si="0"/>
        <v>0</v>
      </c>
      <c r="R20" s="162">
        <f t="shared" si="1"/>
        <v>0</v>
      </c>
      <c r="S20" s="180"/>
      <c r="T20" s="180"/>
    </row>
    <row r="21" s="173" customFormat="1" ht="32" customHeight="1" spans="1:20">
      <c r="A21" s="13" t="s">
        <v>24</v>
      </c>
      <c r="B21" s="13" t="s">
        <v>66</v>
      </c>
      <c r="C21" s="162">
        <f>SUMIFS(CSM服务项目!Y:Y,CSM服务项目!Q:Q,$C$2,CSM服务项目!D:D,B21)</f>
        <v>0</v>
      </c>
      <c r="D21" s="162">
        <f>SUMIFS(CSM服务项目!Y:Y,CSM服务项目!Q:Q,$D$2,CSM服务项目!D:D,B21)</f>
        <v>0</v>
      </c>
      <c r="E21" s="162">
        <f>SUMIFS(CSM配件!AB:AB,CSM配件!R:R,$E$2,CSM配件!D:D,B21)</f>
        <v>600</v>
      </c>
      <c r="F21" s="162">
        <f>SUMIFS(CSM配件!AB:AB,CSM配件!R:R,$F$2,CSM配件!D:D,B21)</f>
        <v>392</v>
      </c>
      <c r="G21" s="162">
        <f>SUMIFS(CSM配件!AB:AB,CSM配件!R:R,$G$2,CSM配件!D:D,B21)+SUMIFS(WMS网点买断配件明细!I:I,WMS网点买断配件明细!K:K,$G$2,WMS网点买断配件明细!D:D,B21)</f>
        <v>152</v>
      </c>
      <c r="H21" s="162">
        <f>SUMIFS(CSM配件!AB:AB,CSM配件!R:R,$H$2,CSM配件!D:D,B21)+SUMIFS(WMS网点买断配件明细!I:I,WMS网点买断配件明细!K:K,$H$2,WMS网点买断配件明细!D:D,B21)</f>
        <v>0</v>
      </c>
      <c r="I21" s="162">
        <f>SUMIFS(CSM配件!AB:AB,CSM配件!R:R,$I$2,CSM配件!D:D,B21)+SUMIFS(WMS网点买断配件明细!I:I,WMS网点买断配件明细!K:K,$I$2,WMS网点买断配件明细!D:D,B21)</f>
        <v>745.5</v>
      </c>
      <c r="J21" s="162">
        <f>SUMIFS(CSM配件!AB:AB,CSM配件!R:R,$J$2,CSM配件!D:D,B21)+SUMIFS(WMS网点买断配件明细!I:I,WMS网点买断配件明细!K:K,$J$2,WMS网点买断配件明细!D:D,B21)</f>
        <v>133</v>
      </c>
      <c r="K21" s="162">
        <f>SUMIFS(CSM配件!AB:AB,CSM配件!R:R,$K$2,CSM配件!D:D,B21)+SUMIFS(WMS网点买断配件明细!I:I,WMS网点买断配件明细!K:K,$K$2,WMS网点买断配件明细!D:D,B21)</f>
        <v>112</v>
      </c>
      <c r="L21" s="162">
        <f>SUMIFS(CSM配件!AB:AB,CSM配件!R:R,$L$2,CSM配件!D:D,B21)+SUMIFS(WMS网点买断配件明细!I:I,WMS网点买断配件明细!K:K,$L$2,WMS网点买断配件明细!D:D,B21)</f>
        <v>0</v>
      </c>
      <c r="M21" s="162">
        <f>SUMIFS(CSM配件!AB:AB,CSM配件!R:R,$M$2,CSM配件!D:D,B21)+SUMIFS(WMS网点买断配件明细!I:I,WMS网点买断配件明细!K:K,$M$2,WMS网点买断配件明细!D:D,B21)</f>
        <v>0</v>
      </c>
      <c r="N21" s="162">
        <f>SUMIFS(CSM配件!AB:AB,CSM配件!R:R,$N$2,CSM配件!D:D,B21)+SUMIFS(WMS网点买断配件明细!I:I,WMS网点买断配件明细!K:K,$N$2,WMS网点买断配件明细!D:D,B21)</f>
        <v>0</v>
      </c>
      <c r="O21" s="162">
        <f>SUMIFS(CSM配件!AB:AB,CSM配件!R:R,$O$2,CSM配件!D:D,B21)+SUMIFS(WMS网点买断配件明细!I:I,WMS网点买断配件明细!K:K,$O$2,WMS网点买断配件明细!D:D,B21)</f>
        <v>0</v>
      </c>
      <c r="P21" s="162">
        <f>SUMIFS(CSM配件!AB:AB,CSM配件!R:R,$P$2,CSM配件!D:D,B21)+SUMIFS(WMS网点买断配件明细!I:I,WMS网点买断配件明细!K:K,$P$2,WMS网点买断配件明细!D:D,B21)</f>
        <v>0</v>
      </c>
      <c r="Q21" s="162">
        <f t="shared" si="0"/>
        <v>2134.5</v>
      </c>
      <c r="R21" s="162">
        <f t="shared" si="1"/>
        <v>152</v>
      </c>
      <c r="S21" s="180"/>
      <c r="T21" s="180"/>
    </row>
    <row r="22" s="173" customFormat="1" ht="32" customHeight="1" spans="1:20">
      <c r="A22" s="13" t="s">
        <v>24</v>
      </c>
      <c r="B22" s="13" t="s">
        <v>67</v>
      </c>
      <c r="C22" s="162">
        <f>SUMIFS(CSM服务项目!Y:Y,CSM服务项目!Q:Q,$C$2,CSM服务项目!D:D,B22)</f>
        <v>0</v>
      </c>
      <c r="D22" s="162">
        <f>SUMIFS(CSM服务项目!Y:Y,CSM服务项目!Q:Q,$D$2,CSM服务项目!D:D,B22)</f>
        <v>0</v>
      </c>
      <c r="E22" s="162">
        <f>SUMIFS(CSM配件!AB:AB,CSM配件!R:R,$E$2,CSM配件!D:D,B22)</f>
        <v>300</v>
      </c>
      <c r="F22" s="162">
        <f>SUMIFS(CSM配件!AB:AB,CSM配件!R:R,$F$2,CSM配件!D:D,B22)</f>
        <v>0</v>
      </c>
      <c r="G22" s="162">
        <f>SUMIFS(CSM配件!AB:AB,CSM配件!R:R,$G$2,CSM配件!D:D,B22)+SUMIFS(WMS网点买断配件明细!I:I,WMS网点买断配件明细!K:K,$G$2,WMS网点买断配件明细!D:D,B22)</f>
        <v>92</v>
      </c>
      <c r="H22" s="162">
        <f>SUMIFS(CSM配件!AB:AB,CSM配件!R:R,$H$2,CSM配件!D:D,B22)+SUMIFS(WMS网点买断配件明细!I:I,WMS网点买断配件明细!K:K,$H$2,WMS网点买断配件明细!D:D,B22)</f>
        <v>0</v>
      </c>
      <c r="I22" s="162">
        <f>SUMIFS(CSM配件!AB:AB,CSM配件!R:R,$I$2,CSM配件!D:D,B22)+SUMIFS(WMS网点买断配件明细!I:I,WMS网点买断配件明细!K:K,$I$2,WMS网点买断配件明细!D:D,B22)</f>
        <v>700</v>
      </c>
      <c r="J22" s="162">
        <f>SUMIFS(CSM配件!AB:AB,CSM配件!R:R,$J$2,CSM配件!D:D,B22)+SUMIFS(WMS网点买断配件明细!I:I,WMS网点买断配件明细!K:K,$J$2,WMS网点买断配件明细!D:D,B22)</f>
        <v>119</v>
      </c>
      <c r="K22" s="162">
        <f>SUMIFS(CSM配件!AB:AB,CSM配件!R:R,$K$2,CSM配件!D:D,B22)+SUMIFS(WMS网点买断配件明细!I:I,WMS网点买断配件明细!K:K,$K$2,WMS网点买断配件明细!D:D,B22)</f>
        <v>42</v>
      </c>
      <c r="L22" s="162">
        <f>SUMIFS(CSM配件!AB:AB,CSM配件!R:R,$L$2,CSM配件!D:D,B22)+SUMIFS(WMS网点买断配件明细!I:I,WMS网点买断配件明细!K:K,$L$2,WMS网点买断配件明细!D:D,B22)</f>
        <v>0</v>
      </c>
      <c r="M22" s="162">
        <f>SUMIFS(CSM配件!AB:AB,CSM配件!R:R,$M$2,CSM配件!D:D,B22)+SUMIFS(WMS网点买断配件明细!I:I,WMS网点买断配件明细!K:K,$M$2,WMS网点买断配件明细!D:D,B22)</f>
        <v>35</v>
      </c>
      <c r="N22" s="162">
        <f>SUMIFS(CSM配件!AB:AB,CSM配件!R:R,$N$2,CSM配件!D:D,B22)+SUMIFS(WMS网点买断配件明细!I:I,WMS网点买断配件明细!K:K,$N$2,WMS网点买断配件明细!D:D,B22)</f>
        <v>0</v>
      </c>
      <c r="O22" s="162">
        <f>SUMIFS(CSM配件!AB:AB,CSM配件!R:R,$O$2,CSM配件!D:D,B22)+SUMIFS(WMS网点买断配件明细!I:I,WMS网点买断配件明细!K:K,$O$2,WMS网点买断配件明细!D:D,B22)</f>
        <v>0</v>
      </c>
      <c r="P22" s="162">
        <f>SUMIFS(CSM配件!AB:AB,CSM配件!R:R,$P$2,CSM配件!D:D,B22)+SUMIFS(WMS网点买断配件明细!I:I,WMS网点买断配件明细!K:K,$P$2,WMS网点买断配件明细!D:D,B22)</f>
        <v>0</v>
      </c>
      <c r="Q22" s="162">
        <f t="shared" si="0"/>
        <v>1288</v>
      </c>
      <c r="R22" s="162">
        <f t="shared" si="1"/>
        <v>92</v>
      </c>
      <c r="S22" s="180"/>
      <c r="T22" s="180"/>
    </row>
    <row r="23" s="173" customFormat="1" ht="32" customHeight="1" spans="1:20">
      <c r="A23" s="13" t="s">
        <v>25</v>
      </c>
      <c r="B23" s="13" t="s">
        <v>68</v>
      </c>
      <c r="C23" s="162">
        <f>SUMIFS(CSM服务项目!Y:Y,CSM服务项目!Q:Q,$C$2,CSM服务项目!D:D,B23)</f>
        <v>0</v>
      </c>
      <c r="D23" s="162">
        <f>SUMIFS(CSM服务项目!Y:Y,CSM服务项目!Q:Q,$D$2,CSM服务项目!D:D,B23)</f>
        <v>0</v>
      </c>
      <c r="E23" s="162">
        <f>SUMIFS(CSM配件!AB:AB,CSM配件!R:R,$E$2,CSM配件!D:D,B23)</f>
        <v>0</v>
      </c>
      <c r="F23" s="162">
        <f>SUMIFS(CSM配件!AB:AB,CSM配件!R:R,$F$2,CSM配件!D:D,B23)</f>
        <v>0</v>
      </c>
      <c r="G23" s="162">
        <f>SUMIFS(CSM配件!AB:AB,CSM配件!R:R,$G$2,CSM配件!D:D,B23)+SUMIFS(WMS网点买断配件明细!I:I,WMS网点买断配件明细!K:K,$G$2,WMS网点买断配件明细!D:D,B23)</f>
        <v>0</v>
      </c>
      <c r="H23" s="162">
        <f>SUMIFS(CSM配件!AB:AB,CSM配件!R:R,$H$2,CSM配件!D:D,B23)+SUMIFS(WMS网点买断配件明细!I:I,WMS网点买断配件明细!K:K,$H$2,WMS网点买断配件明细!D:D,B23)</f>
        <v>0</v>
      </c>
      <c r="I23" s="162">
        <f>SUMIFS(CSM配件!AB:AB,CSM配件!R:R,$I$2,CSM配件!D:D,B23)+SUMIFS(WMS网点买断配件明细!I:I,WMS网点买断配件明细!K:K,$I$2,WMS网点买断配件明细!D:D,B23)</f>
        <v>0</v>
      </c>
      <c r="J23" s="162">
        <f>SUMIFS(CSM配件!AB:AB,CSM配件!R:R,$J$2,CSM配件!D:D,B23)+SUMIFS(WMS网点买断配件明细!I:I,WMS网点买断配件明细!K:K,$J$2,WMS网点买断配件明细!D:D,B23)</f>
        <v>0</v>
      </c>
      <c r="K23" s="162">
        <f>SUMIFS(CSM配件!AB:AB,CSM配件!R:R,$K$2,CSM配件!D:D,B23)+SUMIFS(WMS网点买断配件明细!I:I,WMS网点买断配件明细!K:K,$K$2,WMS网点买断配件明细!D:D,B23)</f>
        <v>0</v>
      </c>
      <c r="L23" s="162">
        <f>SUMIFS(CSM配件!AB:AB,CSM配件!R:R,$L$2,CSM配件!D:D,B23)+SUMIFS(WMS网点买断配件明细!I:I,WMS网点买断配件明细!K:K,$L$2,WMS网点买断配件明细!D:D,B23)</f>
        <v>0</v>
      </c>
      <c r="M23" s="162">
        <f>SUMIFS(CSM配件!AB:AB,CSM配件!R:R,$M$2,CSM配件!D:D,B23)+SUMIFS(WMS网点买断配件明细!I:I,WMS网点买断配件明细!K:K,$M$2,WMS网点买断配件明细!D:D,B23)</f>
        <v>0</v>
      </c>
      <c r="N23" s="162">
        <f>SUMIFS(CSM配件!AB:AB,CSM配件!R:R,$N$2,CSM配件!D:D,B23)+SUMIFS(WMS网点买断配件明细!I:I,WMS网点买断配件明细!K:K,$N$2,WMS网点买断配件明细!D:D,B23)</f>
        <v>0</v>
      </c>
      <c r="O23" s="162">
        <f>SUMIFS(CSM配件!AB:AB,CSM配件!R:R,$O$2,CSM配件!D:D,B23)+SUMIFS(WMS网点买断配件明细!I:I,WMS网点买断配件明细!K:K,$O$2,WMS网点买断配件明细!D:D,B23)</f>
        <v>0</v>
      </c>
      <c r="P23" s="162">
        <f>SUMIFS(CSM配件!AB:AB,CSM配件!R:R,$P$2,CSM配件!D:D,B23)+SUMIFS(WMS网点买断配件明细!I:I,WMS网点买断配件明细!K:K,$P$2,WMS网点买断配件明细!D:D,B23)</f>
        <v>0</v>
      </c>
      <c r="Q23" s="162">
        <f t="shared" si="0"/>
        <v>0</v>
      </c>
      <c r="R23" s="162">
        <f t="shared" si="1"/>
        <v>0</v>
      </c>
      <c r="S23" s="180"/>
      <c r="T23" s="180"/>
    </row>
    <row r="24" s="173" customFormat="1" ht="32" customHeight="1" spans="1:20">
      <c r="A24" s="13" t="s">
        <v>25</v>
      </c>
      <c r="B24" s="13" t="s">
        <v>69</v>
      </c>
      <c r="C24" s="162">
        <f>SUMIFS(CSM服务项目!Y:Y,CSM服务项目!Q:Q,$C$2,CSM服务项目!D:D,B24)</f>
        <v>0</v>
      </c>
      <c r="D24" s="162">
        <f>SUMIFS(CSM服务项目!Y:Y,CSM服务项目!Q:Q,$D$2,CSM服务项目!D:D,B24)</f>
        <v>0</v>
      </c>
      <c r="E24" s="162">
        <f>SUMIFS(CSM配件!AB:AB,CSM配件!R:R,$E$2,CSM配件!D:D,B24)</f>
        <v>0</v>
      </c>
      <c r="F24" s="162">
        <f>SUMIFS(CSM配件!AB:AB,CSM配件!R:R,$F$2,CSM配件!D:D,B24)</f>
        <v>0</v>
      </c>
      <c r="G24" s="162">
        <f>SUMIFS(CSM配件!AB:AB,CSM配件!R:R,$G$2,CSM配件!D:D,B24)+SUMIFS(WMS网点买断配件明细!I:I,WMS网点买断配件明细!K:K,$G$2,WMS网点买断配件明细!D:D,B24)</f>
        <v>0</v>
      </c>
      <c r="H24" s="162">
        <f>SUMIFS(CSM配件!AB:AB,CSM配件!R:R,$H$2,CSM配件!D:D,B24)+SUMIFS(WMS网点买断配件明细!I:I,WMS网点买断配件明细!K:K,$H$2,WMS网点买断配件明细!D:D,B24)</f>
        <v>0</v>
      </c>
      <c r="I24" s="162">
        <f>SUMIFS(CSM配件!AB:AB,CSM配件!R:R,$I$2,CSM配件!D:D,B24)+SUMIFS(WMS网点买断配件明细!I:I,WMS网点买断配件明细!K:K,$I$2,WMS网点买断配件明细!D:D,B24)</f>
        <v>0</v>
      </c>
      <c r="J24" s="162">
        <f>SUMIFS(CSM配件!AB:AB,CSM配件!R:R,$J$2,CSM配件!D:D,B24)+SUMIFS(WMS网点买断配件明细!I:I,WMS网点买断配件明细!K:K,$J$2,WMS网点买断配件明细!D:D,B24)</f>
        <v>0</v>
      </c>
      <c r="K24" s="162">
        <f>SUMIFS(CSM配件!AB:AB,CSM配件!R:R,$K$2,CSM配件!D:D,B24)+SUMIFS(WMS网点买断配件明细!I:I,WMS网点买断配件明细!K:K,$K$2,WMS网点买断配件明细!D:D,B24)</f>
        <v>0</v>
      </c>
      <c r="L24" s="162">
        <f>SUMIFS(CSM配件!AB:AB,CSM配件!R:R,$L$2,CSM配件!D:D,B24)+SUMIFS(WMS网点买断配件明细!I:I,WMS网点买断配件明细!K:K,$L$2,WMS网点买断配件明细!D:D,B24)</f>
        <v>0</v>
      </c>
      <c r="M24" s="162">
        <f>SUMIFS(CSM配件!AB:AB,CSM配件!R:R,$M$2,CSM配件!D:D,B24)+SUMIFS(WMS网点买断配件明细!I:I,WMS网点买断配件明细!K:K,$M$2,WMS网点买断配件明细!D:D,B24)</f>
        <v>0</v>
      </c>
      <c r="N24" s="162">
        <f>SUMIFS(CSM配件!AB:AB,CSM配件!R:R,$N$2,CSM配件!D:D,B24)+SUMIFS(WMS网点买断配件明细!I:I,WMS网点买断配件明细!K:K,$N$2,WMS网点买断配件明细!D:D,B24)</f>
        <v>0</v>
      </c>
      <c r="O24" s="162">
        <f>SUMIFS(CSM配件!AB:AB,CSM配件!R:R,$O$2,CSM配件!D:D,B24)+SUMIFS(WMS网点买断配件明细!I:I,WMS网点买断配件明细!K:K,$O$2,WMS网点买断配件明细!D:D,B24)</f>
        <v>0</v>
      </c>
      <c r="P24" s="162">
        <f>SUMIFS(CSM配件!AB:AB,CSM配件!R:R,$P$2,CSM配件!D:D,B24)+SUMIFS(WMS网点买断配件明细!I:I,WMS网点买断配件明细!K:K,$P$2,WMS网点买断配件明细!D:D,B24)</f>
        <v>0</v>
      </c>
      <c r="Q24" s="162">
        <f t="shared" si="0"/>
        <v>0</v>
      </c>
      <c r="R24" s="162">
        <f t="shared" si="1"/>
        <v>0</v>
      </c>
      <c r="S24" s="180"/>
      <c r="T24" s="180"/>
    </row>
    <row r="25" s="173" customFormat="1" ht="32" customHeight="1" spans="1:20">
      <c r="A25" s="13" t="s">
        <v>25</v>
      </c>
      <c r="B25" s="13" t="s">
        <v>70</v>
      </c>
      <c r="C25" s="162">
        <f>SUMIFS(CSM服务项目!Y:Y,CSM服务项目!Q:Q,$C$2,CSM服务项目!D:D,B25)</f>
        <v>0</v>
      </c>
      <c r="D25" s="162">
        <f>SUMIFS(CSM服务项目!Y:Y,CSM服务项目!Q:Q,$D$2,CSM服务项目!D:D,B25)</f>
        <v>0</v>
      </c>
      <c r="E25" s="162">
        <f>SUMIFS(CSM配件!AB:AB,CSM配件!R:R,$E$2,CSM配件!D:D,B25)</f>
        <v>200</v>
      </c>
      <c r="F25" s="162">
        <f>SUMIFS(CSM配件!AB:AB,CSM配件!R:R,$F$2,CSM配件!D:D,B25)</f>
        <v>0</v>
      </c>
      <c r="G25" s="162">
        <f>SUMIFS(CSM配件!AB:AB,CSM配件!R:R,$G$2,CSM配件!D:D,B25)+SUMIFS(WMS网点买断配件明细!I:I,WMS网点买断配件明细!K:K,$G$2,WMS网点买断配件明细!D:D,B25)</f>
        <v>0</v>
      </c>
      <c r="H25" s="162">
        <f>SUMIFS(CSM配件!AB:AB,CSM配件!R:R,$H$2,CSM配件!D:D,B25)+SUMIFS(WMS网点买断配件明细!I:I,WMS网点买断配件明细!K:K,$H$2,WMS网点买断配件明细!D:D,B25)</f>
        <v>0</v>
      </c>
      <c r="I25" s="162">
        <f>SUMIFS(CSM配件!AB:AB,CSM配件!R:R,$I$2,CSM配件!D:D,B25)+SUMIFS(WMS网点买断配件明细!I:I,WMS网点买断配件明细!K:K,$I$2,WMS网点买断配件明细!D:D,B25)</f>
        <v>0</v>
      </c>
      <c r="J25" s="162">
        <f>SUMIFS(CSM配件!AB:AB,CSM配件!R:R,$J$2,CSM配件!D:D,B25)+SUMIFS(WMS网点买断配件明细!I:I,WMS网点买断配件明细!K:K,$J$2,WMS网点买断配件明细!D:D,B25)</f>
        <v>0</v>
      </c>
      <c r="K25" s="162">
        <f>SUMIFS(CSM配件!AB:AB,CSM配件!R:R,$K$2,CSM配件!D:D,B25)+SUMIFS(WMS网点买断配件明细!I:I,WMS网点买断配件明细!K:K,$K$2,WMS网点买断配件明细!D:D,B25)</f>
        <v>0</v>
      </c>
      <c r="L25" s="162">
        <f>SUMIFS(CSM配件!AB:AB,CSM配件!R:R,$L$2,CSM配件!D:D,B25)+SUMIFS(WMS网点买断配件明细!I:I,WMS网点买断配件明细!K:K,$L$2,WMS网点买断配件明细!D:D,B25)</f>
        <v>0</v>
      </c>
      <c r="M25" s="162">
        <f>SUMIFS(CSM配件!AB:AB,CSM配件!R:R,$M$2,CSM配件!D:D,B25)+SUMIFS(WMS网点买断配件明细!I:I,WMS网点买断配件明细!K:K,$M$2,WMS网点买断配件明细!D:D,B25)</f>
        <v>0</v>
      </c>
      <c r="N25" s="162">
        <f>SUMIFS(CSM配件!AB:AB,CSM配件!R:R,$N$2,CSM配件!D:D,B25)+SUMIFS(WMS网点买断配件明细!I:I,WMS网点买断配件明细!K:K,$N$2,WMS网点买断配件明细!D:D,B25)</f>
        <v>0</v>
      </c>
      <c r="O25" s="162">
        <f>SUMIFS(CSM配件!AB:AB,CSM配件!R:R,$O$2,CSM配件!D:D,B25)+SUMIFS(WMS网点买断配件明细!I:I,WMS网点买断配件明细!K:K,$O$2,WMS网点买断配件明细!D:D,B25)</f>
        <v>0</v>
      </c>
      <c r="P25" s="162">
        <f>SUMIFS(CSM配件!AB:AB,CSM配件!R:R,$P$2,CSM配件!D:D,B25)+SUMIFS(WMS网点买断配件明细!I:I,WMS网点买断配件明细!K:K,$P$2,WMS网点买断配件明细!D:D,B25)</f>
        <v>0</v>
      </c>
      <c r="Q25" s="162">
        <f t="shared" si="0"/>
        <v>200</v>
      </c>
      <c r="R25" s="162">
        <f t="shared" si="1"/>
        <v>0</v>
      </c>
      <c r="S25" s="180"/>
      <c r="T25" s="180"/>
    </row>
    <row r="26" s="173" customFormat="1" ht="32" customHeight="1" spans="1:20">
      <c r="A26" s="13" t="s">
        <v>25</v>
      </c>
      <c r="B26" s="13" t="s">
        <v>71</v>
      </c>
      <c r="C26" s="162">
        <f>SUMIFS(CSM服务项目!Y:Y,CSM服务项目!Q:Q,$C$2,CSM服务项目!D:D,B26)</f>
        <v>0</v>
      </c>
      <c r="D26" s="162">
        <f>SUMIFS(CSM服务项目!Y:Y,CSM服务项目!Q:Q,$D$2,CSM服务项目!D:D,B26)</f>
        <v>0</v>
      </c>
      <c r="E26" s="162">
        <f>SUMIFS(CSM配件!AB:AB,CSM配件!R:R,$E$2,CSM配件!D:D,B26)</f>
        <v>0</v>
      </c>
      <c r="F26" s="162">
        <f>SUMIFS(CSM配件!AB:AB,CSM配件!R:R,$F$2,CSM配件!D:D,B26)</f>
        <v>0</v>
      </c>
      <c r="G26" s="162">
        <f>SUMIFS(CSM配件!AB:AB,CSM配件!R:R,$G$2,CSM配件!D:D,B26)+SUMIFS(WMS网点买断配件明细!I:I,WMS网点买断配件明细!K:K,$G$2,WMS网点买断配件明细!D:D,B26)</f>
        <v>194</v>
      </c>
      <c r="H26" s="162">
        <f>SUMIFS(CSM配件!AB:AB,CSM配件!R:R,$H$2,CSM配件!D:D,B26)+SUMIFS(WMS网点买断配件明细!I:I,WMS网点买断配件明细!K:K,$H$2,WMS网点买断配件明细!D:D,B26)</f>
        <v>0</v>
      </c>
      <c r="I26" s="162">
        <f>SUMIFS(CSM配件!AB:AB,CSM配件!R:R,$I$2,CSM配件!D:D,B26)+SUMIFS(WMS网点买断配件明细!I:I,WMS网点买断配件明细!K:K,$I$2,WMS网点买断配件明细!D:D,B26)</f>
        <v>0</v>
      </c>
      <c r="J26" s="162">
        <f>SUMIFS(CSM配件!AB:AB,CSM配件!R:R,$J$2,CSM配件!D:D,B26)+SUMIFS(WMS网点买断配件明细!I:I,WMS网点买断配件明细!K:K,$J$2,WMS网点买断配件明细!D:D,B26)</f>
        <v>0</v>
      </c>
      <c r="K26" s="162">
        <f>SUMIFS(CSM配件!AB:AB,CSM配件!R:R,$K$2,CSM配件!D:D,B26)+SUMIFS(WMS网点买断配件明细!I:I,WMS网点买断配件明细!K:K,$K$2,WMS网点买断配件明细!D:D,B26)</f>
        <v>0</v>
      </c>
      <c r="L26" s="162">
        <f>SUMIFS(CSM配件!AB:AB,CSM配件!R:R,$L$2,CSM配件!D:D,B26)+SUMIFS(WMS网点买断配件明细!I:I,WMS网点买断配件明细!K:K,$L$2,WMS网点买断配件明细!D:D,B26)</f>
        <v>0</v>
      </c>
      <c r="M26" s="162">
        <f>SUMIFS(CSM配件!AB:AB,CSM配件!R:R,$M$2,CSM配件!D:D,B26)+SUMIFS(WMS网点买断配件明细!I:I,WMS网点买断配件明细!K:K,$M$2,WMS网点买断配件明细!D:D,B26)</f>
        <v>0</v>
      </c>
      <c r="N26" s="162">
        <f>SUMIFS(CSM配件!AB:AB,CSM配件!R:R,$N$2,CSM配件!D:D,B26)+SUMIFS(WMS网点买断配件明细!I:I,WMS网点买断配件明细!K:K,$N$2,WMS网点买断配件明细!D:D,B26)</f>
        <v>0</v>
      </c>
      <c r="O26" s="162">
        <f>SUMIFS(CSM配件!AB:AB,CSM配件!R:R,$O$2,CSM配件!D:D,B26)+SUMIFS(WMS网点买断配件明细!I:I,WMS网点买断配件明细!K:K,$O$2,WMS网点买断配件明细!D:D,B26)</f>
        <v>0</v>
      </c>
      <c r="P26" s="162">
        <f>SUMIFS(CSM配件!AB:AB,CSM配件!R:R,$P$2,CSM配件!D:D,B26)+SUMIFS(WMS网点买断配件明细!I:I,WMS网点买断配件明细!K:K,$P$2,WMS网点买断配件明细!D:D,B26)</f>
        <v>0</v>
      </c>
      <c r="Q26" s="162">
        <f t="shared" si="0"/>
        <v>194</v>
      </c>
      <c r="R26" s="162">
        <f t="shared" si="1"/>
        <v>194</v>
      </c>
      <c r="S26" s="180"/>
      <c r="T26" s="180"/>
    </row>
    <row r="27" s="173" customFormat="1" ht="32" customHeight="1" spans="1:20">
      <c r="A27" s="13" t="s">
        <v>25</v>
      </c>
      <c r="B27" s="13" t="s">
        <v>72</v>
      </c>
      <c r="C27" s="162">
        <f>SUMIFS(CSM服务项目!Y:Y,CSM服务项目!Q:Q,$C$2,CSM服务项目!D:D,B27)</f>
        <v>0</v>
      </c>
      <c r="D27" s="162">
        <f>SUMIFS(CSM服务项目!Y:Y,CSM服务项目!Q:Q,$D$2,CSM服务项目!D:D,B27)</f>
        <v>0</v>
      </c>
      <c r="E27" s="162">
        <f>SUMIFS(CSM配件!AB:AB,CSM配件!R:R,$E$2,CSM配件!D:D,B27)</f>
        <v>100</v>
      </c>
      <c r="F27" s="162">
        <f>SUMIFS(CSM配件!AB:AB,CSM配件!R:R,$F$2,CSM配件!D:D,B27)</f>
        <v>0</v>
      </c>
      <c r="G27" s="162">
        <f>SUMIFS(CSM配件!AB:AB,CSM配件!R:R,$G$2,CSM配件!D:D,B27)+SUMIFS(WMS网点买断配件明细!I:I,WMS网点买断配件明细!K:K,$G$2,WMS网点买断配件明细!D:D,B27)</f>
        <v>0</v>
      </c>
      <c r="H27" s="162">
        <f>SUMIFS(CSM配件!AB:AB,CSM配件!R:R,$H$2,CSM配件!D:D,B27)+SUMIFS(WMS网点买断配件明细!I:I,WMS网点买断配件明细!K:K,$H$2,WMS网点买断配件明细!D:D,B27)</f>
        <v>0</v>
      </c>
      <c r="I27" s="162">
        <f>SUMIFS(CSM配件!AB:AB,CSM配件!R:R,$I$2,CSM配件!D:D,B27)+SUMIFS(WMS网点买断配件明细!I:I,WMS网点买断配件明细!K:K,$I$2,WMS网点买断配件明细!D:D,B27)</f>
        <v>0</v>
      </c>
      <c r="J27" s="162">
        <f>SUMIFS(CSM配件!AB:AB,CSM配件!R:R,$J$2,CSM配件!D:D,B27)+SUMIFS(WMS网点买断配件明细!I:I,WMS网点买断配件明细!K:K,$J$2,WMS网点买断配件明细!D:D,B27)</f>
        <v>0</v>
      </c>
      <c r="K27" s="162">
        <f>SUMIFS(CSM配件!AB:AB,CSM配件!R:R,$K$2,CSM配件!D:D,B27)+SUMIFS(WMS网点买断配件明细!I:I,WMS网点买断配件明细!K:K,$K$2,WMS网点买断配件明细!D:D,B27)</f>
        <v>0</v>
      </c>
      <c r="L27" s="162">
        <f>SUMIFS(CSM配件!AB:AB,CSM配件!R:R,$L$2,CSM配件!D:D,B27)+SUMIFS(WMS网点买断配件明细!I:I,WMS网点买断配件明细!K:K,$L$2,WMS网点买断配件明细!D:D,B27)</f>
        <v>0</v>
      </c>
      <c r="M27" s="162">
        <f>SUMIFS(CSM配件!AB:AB,CSM配件!R:R,$M$2,CSM配件!D:D,B27)+SUMIFS(WMS网点买断配件明细!I:I,WMS网点买断配件明细!K:K,$M$2,WMS网点买断配件明细!D:D,B27)</f>
        <v>0</v>
      </c>
      <c r="N27" s="162">
        <f>SUMIFS(CSM配件!AB:AB,CSM配件!R:R,$N$2,CSM配件!D:D,B27)+SUMIFS(WMS网点买断配件明细!I:I,WMS网点买断配件明细!K:K,$N$2,WMS网点买断配件明细!D:D,B27)</f>
        <v>0</v>
      </c>
      <c r="O27" s="162">
        <f>SUMIFS(CSM配件!AB:AB,CSM配件!R:R,$O$2,CSM配件!D:D,B27)+SUMIFS(WMS网点买断配件明细!I:I,WMS网点买断配件明细!K:K,$O$2,WMS网点买断配件明细!D:D,B27)</f>
        <v>0</v>
      </c>
      <c r="P27" s="162">
        <f>SUMIFS(CSM配件!AB:AB,CSM配件!R:R,$P$2,CSM配件!D:D,B27)+SUMIFS(WMS网点买断配件明细!I:I,WMS网点买断配件明细!K:K,$P$2,WMS网点买断配件明细!D:D,B27)</f>
        <v>0</v>
      </c>
      <c r="Q27" s="162">
        <f t="shared" si="0"/>
        <v>100</v>
      </c>
      <c r="R27" s="162">
        <f t="shared" si="1"/>
        <v>0</v>
      </c>
      <c r="S27" s="180"/>
      <c r="T27" s="180"/>
    </row>
    <row r="28" s="173" customFormat="1" ht="32" customHeight="1" spans="1:20">
      <c r="A28" s="13" t="s">
        <v>25</v>
      </c>
      <c r="B28" s="13" t="s">
        <v>73</v>
      </c>
      <c r="C28" s="162">
        <f>SUMIFS(CSM服务项目!Y:Y,CSM服务项目!Q:Q,$C$2,CSM服务项目!D:D,B28)</f>
        <v>0</v>
      </c>
      <c r="D28" s="162">
        <f>SUMIFS(CSM服务项目!Y:Y,CSM服务项目!Q:Q,$D$2,CSM服务项目!D:D,B28)</f>
        <v>0</v>
      </c>
      <c r="E28" s="162">
        <f>SUMIFS(CSM配件!AB:AB,CSM配件!R:R,$E$2,CSM配件!D:D,B28)</f>
        <v>0</v>
      </c>
      <c r="F28" s="162">
        <f>SUMIFS(CSM配件!AB:AB,CSM配件!R:R,$F$2,CSM配件!D:D,B28)</f>
        <v>0</v>
      </c>
      <c r="G28" s="162">
        <f>SUMIFS(CSM配件!AB:AB,CSM配件!R:R,$G$2,CSM配件!D:D,B28)+SUMIFS(WMS网点买断配件明细!I:I,WMS网点买断配件明细!K:K,$G$2,WMS网点买断配件明细!D:D,B28)</f>
        <v>0</v>
      </c>
      <c r="H28" s="162">
        <f>SUMIFS(CSM配件!AB:AB,CSM配件!R:R,$H$2,CSM配件!D:D,B28)+SUMIFS(WMS网点买断配件明细!I:I,WMS网点买断配件明细!K:K,$H$2,WMS网点买断配件明细!D:D,B28)</f>
        <v>0</v>
      </c>
      <c r="I28" s="162">
        <f>SUMIFS(CSM配件!AB:AB,CSM配件!R:R,$I$2,CSM配件!D:D,B28)+SUMIFS(WMS网点买断配件明细!I:I,WMS网点买断配件明细!K:K,$I$2,WMS网点买断配件明细!D:D,B28)</f>
        <v>0</v>
      </c>
      <c r="J28" s="162">
        <f>SUMIFS(CSM配件!AB:AB,CSM配件!R:R,$J$2,CSM配件!D:D,B28)+SUMIFS(WMS网点买断配件明细!I:I,WMS网点买断配件明细!K:K,$J$2,WMS网点买断配件明细!D:D,B28)</f>
        <v>42</v>
      </c>
      <c r="K28" s="162">
        <f>SUMIFS(CSM配件!AB:AB,CSM配件!R:R,$K$2,CSM配件!D:D,B28)+SUMIFS(WMS网点买断配件明细!I:I,WMS网点买断配件明细!K:K,$K$2,WMS网点买断配件明细!D:D,B28)</f>
        <v>0</v>
      </c>
      <c r="L28" s="162">
        <f>SUMIFS(CSM配件!AB:AB,CSM配件!R:R,$L$2,CSM配件!D:D,B28)+SUMIFS(WMS网点买断配件明细!I:I,WMS网点买断配件明细!K:K,$L$2,WMS网点买断配件明细!D:D,B28)</f>
        <v>0</v>
      </c>
      <c r="M28" s="162">
        <f>SUMIFS(CSM配件!AB:AB,CSM配件!R:R,$M$2,CSM配件!D:D,B28)+SUMIFS(WMS网点买断配件明细!I:I,WMS网点买断配件明细!K:K,$M$2,WMS网点买断配件明细!D:D,B28)</f>
        <v>0</v>
      </c>
      <c r="N28" s="162">
        <f>SUMIFS(CSM配件!AB:AB,CSM配件!R:R,$N$2,CSM配件!D:D,B28)+SUMIFS(WMS网点买断配件明细!I:I,WMS网点买断配件明细!K:K,$N$2,WMS网点买断配件明细!D:D,B28)</f>
        <v>0</v>
      </c>
      <c r="O28" s="162">
        <f>SUMIFS(CSM配件!AB:AB,CSM配件!R:R,$O$2,CSM配件!D:D,B28)+SUMIFS(WMS网点买断配件明细!I:I,WMS网点买断配件明细!K:K,$O$2,WMS网点买断配件明细!D:D,B28)</f>
        <v>0</v>
      </c>
      <c r="P28" s="162">
        <f>SUMIFS(CSM配件!AB:AB,CSM配件!R:R,$P$2,CSM配件!D:D,B28)+SUMIFS(WMS网点买断配件明细!I:I,WMS网点买断配件明细!K:K,$P$2,WMS网点买断配件明细!D:D,B28)</f>
        <v>0</v>
      </c>
      <c r="Q28" s="162">
        <f t="shared" si="0"/>
        <v>42</v>
      </c>
      <c r="R28" s="162">
        <f t="shared" si="1"/>
        <v>0</v>
      </c>
      <c r="S28" s="180"/>
      <c r="T28" s="180"/>
    </row>
    <row r="29" s="173" customFormat="1" ht="32" customHeight="1" spans="1:20">
      <c r="A29" s="13" t="s">
        <v>25</v>
      </c>
      <c r="B29" s="13" t="s">
        <v>74</v>
      </c>
      <c r="C29" s="162">
        <f>SUMIFS(CSM服务项目!Y:Y,CSM服务项目!Q:Q,$C$2,CSM服务项目!D:D,B29)</f>
        <v>0</v>
      </c>
      <c r="D29" s="162">
        <f>SUMIFS(CSM服务项目!Y:Y,CSM服务项目!Q:Q,$D$2,CSM服务项目!D:D,B29)</f>
        <v>0</v>
      </c>
      <c r="E29" s="162">
        <f>SUMIFS(CSM配件!AB:AB,CSM配件!R:R,$E$2,CSM配件!D:D,B29)</f>
        <v>0</v>
      </c>
      <c r="F29" s="162">
        <f>SUMIFS(CSM配件!AB:AB,CSM配件!R:R,$F$2,CSM配件!D:D,B29)</f>
        <v>0</v>
      </c>
      <c r="G29" s="162">
        <f>SUMIFS(CSM配件!AB:AB,CSM配件!R:R,$G$2,CSM配件!D:D,B29)+SUMIFS(WMS网点买断配件明细!I:I,WMS网点买断配件明细!K:K,$G$2,WMS网点买断配件明细!D:D,B29)</f>
        <v>0</v>
      </c>
      <c r="H29" s="162">
        <f>SUMIFS(CSM配件!AB:AB,CSM配件!R:R,$H$2,CSM配件!D:D,B29)+SUMIFS(WMS网点买断配件明细!I:I,WMS网点买断配件明细!K:K,$H$2,WMS网点买断配件明细!D:D,B29)</f>
        <v>0</v>
      </c>
      <c r="I29" s="162">
        <f>SUMIFS(CSM配件!AB:AB,CSM配件!R:R,$I$2,CSM配件!D:D,B29)+SUMIFS(WMS网点买断配件明细!I:I,WMS网点买断配件明细!K:K,$I$2,WMS网点买断配件明细!D:D,B29)</f>
        <v>0</v>
      </c>
      <c r="J29" s="162">
        <f>SUMIFS(CSM配件!AB:AB,CSM配件!R:R,$J$2,CSM配件!D:D,B29)+SUMIFS(WMS网点买断配件明细!I:I,WMS网点买断配件明细!K:K,$J$2,WMS网点买断配件明细!D:D,B29)</f>
        <v>0</v>
      </c>
      <c r="K29" s="162">
        <f>SUMIFS(CSM配件!AB:AB,CSM配件!R:R,$K$2,CSM配件!D:D,B29)+SUMIFS(WMS网点买断配件明细!I:I,WMS网点买断配件明细!K:K,$K$2,WMS网点买断配件明细!D:D,B29)</f>
        <v>0</v>
      </c>
      <c r="L29" s="162">
        <f>SUMIFS(CSM配件!AB:AB,CSM配件!R:R,$L$2,CSM配件!D:D,B29)+SUMIFS(WMS网点买断配件明细!I:I,WMS网点买断配件明细!K:K,$L$2,WMS网点买断配件明细!D:D,B29)</f>
        <v>0</v>
      </c>
      <c r="M29" s="162">
        <f>SUMIFS(CSM配件!AB:AB,CSM配件!R:R,$M$2,CSM配件!D:D,B29)+SUMIFS(WMS网点买断配件明细!I:I,WMS网点买断配件明细!K:K,$M$2,WMS网点买断配件明细!D:D,B29)</f>
        <v>0</v>
      </c>
      <c r="N29" s="162">
        <f>SUMIFS(CSM配件!AB:AB,CSM配件!R:R,$N$2,CSM配件!D:D,B29)+SUMIFS(WMS网点买断配件明细!I:I,WMS网点买断配件明细!K:K,$N$2,WMS网点买断配件明细!D:D,B29)</f>
        <v>0</v>
      </c>
      <c r="O29" s="162">
        <f>SUMIFS(CSM配件!AB:AB,CSM配件!R:R,$O$2,CSM配件!D:D,B29)+SUMIFS(WMS网点买断配件明细!I:I,WMS网点买断配件明细!K:K,$O$2,WMS网点买断配件明细!D:D,B29)</f>
        <v>0</v>
      </c>
      <c r="P29" s="162">
        <f>SUMIFS(CSM配件!AB:AB,CSM配件!R:R,$P$2,CSM配件!D:D,B29)+SUMIFS(WMS网点买断配件明细!I:I,WMS网点买断配件明细!K:K,$P$2,WMS网点买断配件明细!D:D,B29)</f>
        <v>0</v>
      </c>
      <c r="Q29" s="162">
        <f t="shared" si="0"/>
        <v>0</v>
      </c>
      <c r="R29" s="162">
        <f t="shared" si="1"/>
        <v>0</v>
      </c>
      <c r="S29" s="180"/>
      <c r="T29" s="180"/>
    </row>
    <row r="30" s="173" customFormat="1" ht="32" customHeight="1" spans="1:20">
      <c r="A30" s="13" t="s">
        <v>25</v>
      </c>
      <c r="B30" s="13" t="s">
        <v>75</v>
      </c>
      <c r="C30" s="162">
        <f>SUMIFS(CSM服务项目!Y:Y,CSM服务项目!Q:Q,$C$2,CSM服务项目!D:D,B30)</f>
        <v>0</v>
      </c>
      <c r="D30" s="162">
        <f>SUMIFS(CSM服务项目!Y:Y,CSM服务项目!Q:Q,$D$2,CSM服务项目!D:D,B30)</f>
        <v>0</v>
      </c>
      <c r="E30" s="162">
        <f>SUMIFS(CSM配件!AB:AB,CSM配件!R:R,$E$2,CSM配件!D:D,B30)</f>
        <v>0</v>
      </c>
      <c r="F30" s="162">
        <f>SUMIFS(CSM配件!AB:AB,CSM配件!R:R,$F$2,CSM配件!D:D,B30)</f>
        <v>0</v>
      </c>
      <c r="G30" s="162">
        <f>SUMIFS(CSM配件!AB:AB,CSM配件!R:R,$G$2,CSM配件!D:D,B30)+SUMIFS(WMS网点买断配件明细!I:I,WMS网点买断配件明细!K:K,$G$2,WMS网点买断配件明细!D:D,B30)</f>
        <v>0</v>
      </c>
      <c r="H30" s="162">
        <f>SUMIFS(CSM配件!AB:AB,CSM配件!R:R,$H$2,CSM配件!D:D,B30)+SUMIFS(WMS网点买断配件明细!I:I,WMS网点买断配件明细!K:K,$H$2,WMS网点买断配件明细!D:D,B30)</f>
        <v>0</v>
      </c>
      <c r="I30" s="162">
        <f>SUMIFS(CSM配件!AB:AB,CSM配件!R:R,$I$2,CSM配件!D:D,B30)+SUMIFS(WMS网点买断配件明细!I:I,WMS网点买断配件明细!K:K,$I$2,WMS网点买断配件明细!D:D,B30)</f>
        <v>0</v>
      </c>
      <c r="J30" s="162">
        <f>SUMIFS(CSM配件!AB:AB,CSM配件!R:R,$J$2,CSM配件!D:D,B30)+SUMIFS(WMS网点买断配件明细!I:I,WMS网点买断配件明细!K:K,$J$2,WMS网点买断配件明细!D:D,B30)</f>
        <v>0</v>
      </c>
      <c r="K30" s="162">
        <f>SUMIFS(CSM配件!AB:AB,CSM配件!R:R,$K$2,CSM配件!D:D,B30)+SUMIFS(WMS网点买断配件明细!I:I,WMS网点买断配件明细!K:K,$K$2,WMS网点买断配件明细!D:D,B30)</f>
        <v>0</v>
      </c>
      <c r="L30" s="162">
        <f>SUMIFS(CSM配件!AB:AB,CSM配件!R:R,$L$2,CSM配件!D:D,B30)+SUMIFS(WMS网点买断配件明细!I:I,WMS网点买断配件明细!K:K,$L$2,WMS网点买断配件明细!D:D,B30)</f>
        <v>0</v>
      </c>
      <c r="M30" s="162">
        <f>SUMIFS(CSM配件!AB:AB,CSM配件!R:R,$M$2,CSM配件!D:D,B30)+SUMIFS(WMS网点买断配件明细!I:I,WMS网点买断配件明细!K:K,$M$2,WMS网点买断配件明细!D:D,B30)</f>
        <v>0</v>
      </c>
      <c r="N30" s="162">
        <f>SUMIFS(CSM配件!AB:AB,CSM配件!R:R,$N$2,CSM配件!D:D,B30)+SUMIFS(WMS网点买断配件明细!I:I,WMS网点买断配件明细!K:K,$N$2,WMS网点买断配件明细!D:D,B30)</f>
        <v>0</v>
      </c>
      <c r="O30" s="162">
        <f>SUMIFS(CSM配件!AB:AB,CSM配件!R:R,$O$2,CSM配件!D:D,B30)+SUMIFS(WMS网点买断配件明细!I:I,WMS网点买断配件明细!K:K,$O$2,WMS网点买断配件明细!D:D,B30)</f>
        <v>0</v>
      </c>
      <c r="P30" s="162">
        <f>SUMIFS(CSM配件!AB:AB,CSM配件!R:R,$P$2,CSM配件!D:D,B30)+SUMIFS(WMS网点买断配件明细!I:I,WMS网点买断配件明细!K:K,$P$2,WMS网点买断配件明细!D:D,B30)</f>
        <v>0</v>
      </c>
      <c r="Q30" s="162">
        <f t="shared" si="0"/>
        <v>0</v>
      </c>
      <c r="R30" s="162">
        <f t="shared" si="1"/>
        <v>0</v>
      </c>
      <c r="S30" s="180"/>
      <c r="T30" s="180"/>
    </row>
    <row r="31" s="173" customFormat="1" ht="32" customHeight="1" spans="1:20">
      <c r="A31" s="13" t="s">
        <v>25</v>
      </c>
      <c r="B31" s="13" t="s">
        <v>76</v>
      </c>
      <c r="C31" s="162">
        <f>SUMIFS(CSM服务项目!Y:Y,CSM服务项目!Q:Q,$C$2,CSM服务项目!D:D,B31)</f>
        <v>0</v>
      </c>
      <c r="D31" s="162">
        <f>SUMIFS(CSM服务项目!Y:Y,CSM服务项目!Q:Q,$D$2,CSM服务项目!D:D,B31)</f>
        <v>0</v>
      </c>
      <c r="E31" s="162">
        <f>SUMIFS(CSM配件!AB:AB,CSM配件!R:R,$E$2,CSM配件!D:D,B31)</f>
        <v>0</v>
      </c>
      <c r="F31" s="162">
        <f>SUMIFS(CSM配件!AB:AB,CSM配件!R:R,$F$2,CSM配件!D:D,B31)</f>
        <v>0</v>
      </c>
      <c r="G31" s="162">
        <f>SUMIFS(CSM配件!AB:AB,CSM配件!R:R,$G$2,CSM配件!D:D,B31)+SUMIFS(WMS网点买断配件明细!I:I,WMS网点买断配件明细!K:K,$G$2,WMS网点买断配件明细!D:D,B31)</f>
        <v>0</v>
      </c>
      <c r="H31" s="162">
        <f>SUMIFS(CSM配件!AB:AB,CSM配件!R:R,$H$2,CSM配件!D:D,B31)+SUMIFS(WMS网点买断配件明细!I:I,WMS网点买断配件明细!K:K,$H$2,WMS网点买断配件明细!D:D,B31)</f>
        <v>0</v>
      </c>
      <c r="I31" s="162">
        <f>SUMIFS(CSM配件!AB:AB,CSM配件!R:R,$I$2,CSM配件!D:D,B31)+SUMIFS(WMS网点买断配件明细!I:I,WMS网点买断配件明细!K:K,$I$2,WMS网点买断配件明细!D:D,B31)</f>
        <v>0</v>
      </c>
      <c r="J31" s="162">
        <f>SUMIFS(CSM配件!AB:AB,CSM配件!R:R,$J$2,CSM配件!D:D,B31)+SUMIFS(WMS网点买断配件明细!I:I,WMS网点买断配件明细!K:K,$J$2,WMS网点买断配件明细!D:D,B31)</f>
        <v>0</v>
      </c>
      <c r="K31" s="162">
        <f>SUMIFS(CSM配件!AB:AB,CSM配件!R:R,$K$2,CSM配件!D:D,B31)+SUMIFS(WMS网点买断配件明细!I:I,WMS网点买断配件明细!K:K,$K$2,WMS网点买断配件明细!D:D,B31)</f>
        <v>0</v>
      </c>
      <c r="L31" s="162">
        <f>SUMIFS(CSM配件!AB:AB,CSM配件!R:R,$L$2,CSM配件!D:D,B31)+SUMIFS(WMS网点买断配件明细!I:I,WMS网点买断配件明细!K:K,$L$2,WMS网点买断配件明细!D:D,B31)</f>
        <v>0</v>
      </c>
      <c r="M31" s="162">
        <f>SUMIFS(CSM配件!AB:AB,CSM配件!R:R,$M$2,CSM配件!D:D,B31)+SUMIFS(WMS网点买断配件明细!I:I,WMS网点买断配件明细!K:K,$M$2,WMS网点买断配件明细!D:D,B31)</f>
        <v>0</v>
      </c>
      <c r="N31" s="162">
        <f>SUMIFS(CSM配件!AB:AB,CSM配件!R:R,$N$2,CSM配件!D:D,B31)+SUMIFS(WMS网点买断配件明细!I:I,WMS网点买断配件明细!K:K,$N$2,WMS网点买断配件明细!D:D,B31)</f>
        <v>0</v>
      </c>
      <c r="O31" s="162">
        <f>SUMIFS(CSM配件!AB:AB,CSM配件!R:R,$O$2,CSM配件!D:D,B31)+SUMIFS(WMS网点买断配件明细!I:I,WMS网点买断配件明细!K:K,$O$2,WMS网点买断配件明细!D:D,B31)</f>
        <v>0</v>
      </c>
      <c r="P31" s="162">
        <f>SUMIFS(CSM配件!AB:AB,CSM配件!R:R,$P$2,CSM配件!D:D,B31)+SUMIFS(WMS网点买断配件明细!I:I,WMS网点买断配件明细!K:K,$P$2,WMS网点买断配件明细!D:D,B31)</f>
        <v>0</v>
      </c>
      <c r="Q31" s="162">
        <f t="shared" si="0"/>
        <v>0</v>
      </c>
      <c r="R31" s="162">
        <f t="shared" si="1"/>
        <v>0</v>
      </c>
      <c r="S31" s="180"/>
      <c r="T31" s="180"/>
    </row>
    <row r="32" s="173" customFormat="1" ht="32" customHeight="1" spans="1:20">
      <c r="A32" s="13" t="s">
        <v>25</v>
      </c>
      <c r="B32" s="13" t="s">
        <v>77</v>
      </c>
      <c r="C32" s="162">
        <f>SUMIFS(CSM服务项目!Y:Y,CSM服务项目!Q:Q,$C$2,CSM服务项目!D:D,B32)</f>
        <v>0</v>
      </c>
      <c r="D32" s="162">
        <f>SUMIFS(CSM服务项目!Y:Y,CSM服务项目!Q:Q,$D$2,CSM服务项目!D:D,B32)</f>
        <v>0</v>
      </c>
      <c r="E32" s="162">
        <f>SUMIFS(CSM配件!AB:AB,CSM配件!R:R,$E$2,CSM配件!D:D,B32)</f>
        <v>0</v>
      </c>
      <c r="F32" s="162">
        <f>SUMIFS(CSM配件!AB:AB,CSM配件!R:R,$F$2,CSM配件!D:D,B32)</f>
        <v>0</v>
      </c>
      <c r="G32" s="162">
        <f>SUMIFS(CSM配件!AB:AB,CSM配件!R:R,$G$2,CSM配件!D:D,B32)+SUMIFS(WMS网点买断配件明细!I:I,WMS网点买断配件明细!K:K,$G$2,WMS网点买断配件明细!D:D,B32)</f>
        <v>0</v>
      </c>
      <c r="H32" s="162">
        <f>SUMIFS(CSM配件!AB:AB,CSM配件!R:R,$H$2,CSM配件!D:D,B32)+SUMIFS(WMS网点买断配件明细!I:I,WMS网点买断配件明细!K:K,$H$2,WMS网点买断配件明细!D:D,B32)</f>
        <v>0</v>
      </c>
      <c r="I32" s="162">
        <f>SUMIFS(CSM配件!AB:AB,CSM配件!R:R,$I$2,CSM配件!D:D,B32)+SUMIFS(WMS网点买断配件明细!I:I,WMS网点买断配件明细!K:K,$I$2,WMS网点买断配件明细!D:D,B32)</f>
        <v>35</v>
      </c>
      <c r="J32" s="162">
        <f>SUMIFS(CSM配件!AB:AB,CSM配件!R:R,$J$2,CSM配件!D:D,B32)+SUMIFS(WMS网点买断配件明细!I:I,WMS网点买断配件明细!K:K,$J$2,WMS网点买断配件明细!D:D,B32)</f>
        <v>38.5</v>
      </c>
      <c r="K32" s="162">
        <f>SUMIFS(CSM配件!AB:AB,CSM配件!R:R,$K$2,CSM配件!D:D,B32)+SUMIFS(WMS网点买断配件明细!I:I,WMS网点买断配件明细!K:K,$K$2,WMS网点买断配件明细!D:D,B32)</f>
        <v>0</v>
      </c>
      <c r="L32" s="162">
        <f>SUMIFS(CSM配件!AB:AB,CSM配件!R:R,$L$2,CSM配件!D:D,B32)+SUMIFS(WMS网点买断配件明细!I:I,WMS网点买断配件明细!K:K,$L$2,WMS网点买断配件明细!D:D,B32)</f>
        <v>0</v>
      </c>
      <c r="M32" s="162">
        <f>SUMIFS(CSM配件!AB:AB,CSM配件!R:R,$M$2,CSM配件!D:D,B32)+SUMIFS(WMS网点买断配件明细!I:I,WMS网点买断配件明细!K:K,$M$2,WMS网点买断配件明细!D:D,B32)</f>
        <v>0</v>
      </c>
      <c r="N32" s="162">
        <f>SUMIFS(CSM配件!AB:AB,CSM配件!R:R,$N$2,CSM配件!D:D,B32)+SUMIFS(WMS网点买断配件明细!I:I,WMS网点买断配件明细!K:K,$N$2,WMS网点买断配件明细!D:D,B32)</f>
        <v>0</v>
      </c>
      <c r="O32" s="162">
        <f>SUMIFS(CSM配件!AB:AB,CSM配件!R:R,$O$2,CSM配件!D:D,B32)+SUMIFS(WMS网点买断配件明细!I:I,WMS网点买断配件明细!K:K,$O$2,WMS网点买断配件明细!D:D,B32)</f>
        <v>0</v>
      </c>
      <c r="P32" s="162">
        <f>SUMIFS(CSM配件!AB:AB,CSM配件!R:R,$P$2,CSM配件!D:D,B32)+SUMIFS(WMS网点买断配件明细!I:I,WMS网点买断配件明细!K:K,$P$2,WMS网点买断配件明细!D:D,B32)</f>
        <v>0</v>
      </c>
      <c r="Q32" s="162">
        <f t="shared" si="0"/>
        <v>73.5</v>
      </c>
      <c r="R32" s="162">
        <f t="shared" si="1"/>
        <v>0</v>
      </c>
      <c r="S32" s="180"/>
      <c r="T32" s="180"/>
    </row>
    <row r="33" s="173" customFormat="1" ht="32" customHeight="1" spans="1:20">
      <c r="A33" s="13" t="s">
        <v>25</v>
      </c>
      <c r="B33" s="13" t="s">
        <v>78</v>
      </c>
      <c r="C33" s="162">
        <f>SUMIFS(CSM服务项目!Y:Y,CSM服务项目!Q:Q,$C$2,CSM服务项目!D:D,B33)</f>
        <v>0</v>
      </c>
      <c r="D33" s="162">
        <f>SUMIFS(CSM服务项目!Y:Y,CSM服务项目!Q:Q,$D$2,CSM服务项目!D:D,B33)</f>
        <v>0</v>
      </c>
      <c r="E33" s="162">
        <f>SUMIFS(CSM配件!AB:AB,CSM配件!R:R,$E$2,CSM配件!D:D,B33)</f>
        <v>1200</v>
      </c>
      <c r="F33" s="162">
        <f>SUMIFS(CSM配件!AB:AB,CSM配件!R:R,$F$2,CSM配件!D:D,B33)</f>
        <v>0</v>
      </c>
      <c r="G33" s="162">
        <f>SUMIFS(CSM配件!AB:AB,CSM配件!R:R,$G$2,CSM配件!D:D,B33)+SUMIFS(WMS网点买断配件明细!I:I,WMS网点买断配件明细!K:K,$G$2,WMS网点买断配件明细!D:D,B33)</f>
        <v>0</v>
      </c>
      <c r="H33" s="162">
        <f>SUMIFS(CSM配件!AB:AB,CSM配件!R:R,$H$2,CSM配件!D:D,B33)+SUMIFS(WMS网点买断配件明细!I:I,WMS网点买断配件明细!K:K,$H$2,WMS网点买断配件明细!D:D,B33)</f>
        <v>0</v>
      </c>
      <c r="I33" s="162">
        <f>SUMIFS(CSM配件!AB:AB,CSM配件!R:R,$I$2,CSM配件!D:D,B33)+SUMIFS(WMS网点买断配件明细!I:I,WMS网点买断配件明细!K:K,$I$2,WMS网点买断配件明细!D:D,B33)</f>
        <v>105</v>
      </c>
      <c r="J33" s="162">
        <f>SUMIFS(CSM配件!AB:AB,CSM配件!R:R,$J$2,CSM配件!D:D,B33)+SUMIFS(WMS网点买断配件明细!I:I,WMS网点买断配件明细!K:K,$J$2,WMS网点买断配件明细!D:D,B33)</f>
        <v>0</v>
      </c>
      <c r="K33" s="162">
        <f>SUMIFS(CSM配件!AB:AB,CSM配件!R:R,$K$2,CSM配件!D:D,B33)+SUMIFS(WMS网点买断配件明细!I:I,WMS网点买断配件明细!K:K,$K$2,WMS网点买断配件明细!D:D,B33)</f>
        <v>0</v>
      </c>
      <c r="L33" s="162">
        <f>SUMIFS(CSM配件!AB:AB,CSM配件!R:R,$L$2,CSM配件!D:D,B33)+SUMIFS(WMS网点买断配件明细!I:I,WMS网点买断配件明细!K:K,$L$2,WMS网点买断配件明细!D:D,B33)</f>
        <v>0</v>
      </c>
      <c r="M33" s="162">
        <f>SUMIFS(CSM配件!AB:AB,CSM配件!R:R,$M$2,CSM配件!D:D,B33)+SUMIFS(WMS网点买断配件明细!I:I,WMS网点买断配件明细!K:K,$M$2,WMS网点买断配件明细!D:D,B33)</f>
        <v>0</v>
      </c>
      <c r="N33" s="162">
        <f>SUMIFS(CSM配件!AB:AB,CSM配件!R:R,$N$2,CSM配件!D:D,B33)+SUMIFS(WMS网点买断配件明细!I:I,WMS网点买断配件明细!K:K,$N$2,WMS网点买断配件明细!D:D,B33)</f>
        <v>0</v>
      </c>
      <c r="O33" s="162">
        <f>SUMIFS(CSM配件!AB:AB,CSM配件!R:R,$O$2,CSM配件!D:D,B33)+SUMIFS(WMS网点买断配件明细!I:I,WMS网点买断配件明细!K:K,$O$2,WMS网点买断配件明细!D:D,B33)</f>
        <v>0</v>
      </c>
      <c r="P33" s="162">
        <f>SUMIFS(CSM配件!AB:AB,CSM配件!R:R,$P$2,CSM配件!D:D,B33)+SUMIFS(WMS网点买断配件明细!I:I,WMS网点买断配件明细!K:K,$P$2,WMS网点买断配件明细!D:D,B33)</f>
        <v>0</v>
      </c>
      <c r="Q33" s="162">
        <f t="shared" si="0"/>
        <v>1305</v>
      </c>
      <c r="R33" s="162">
        <f t="shared" si="1"/>
        <v>0</v>
      </c>
      <c r="S33" s="180"/>
      <c r="T33" s="180"/>
    </row>
    <row r="34" s="173" customFormat="1" ht="32" customHeight="1" spans="1:20">
      <c r="A34" s="13" t="s">
        <v>25</v>
      </c>
      <c r="B34" s="13" t="s">
        <v>79</v>
      </c>
      <c r="C34" s="162">
        <f>SUMIFS(CSM服务项目!Y:Y,CSM服务项目!Q:Q,$C$2,CSM服务项目!D:D,B34)</f>
        <v>0</v>
      </c>
      <c r="D34" s="162">
        <f>SUMIFS(CSM服务项目!Y:Y,CSM服务项目!Q:Q,$D$2,CSM服务项目!D:D,B34)</f>
        <v>0</v>
      </c>
      <c r="E34" s="162">
        <f>SUMIFS(CSM配件!AB:AB,CSM配件!R:R,$E$2,CSM配件!D:D,B34)</f>
        <v>0</v>
      </c>
      <c r="F34" s="162">
        <f>SUMIFS(CSM配件!AB:AB,CSM配件!R:R,$F$2,CSM配件!D:D,B34)</f>
        <v>0</v>
      </c>
      <c r="G34" s="162">
        <f>SUMIFS(CSM配件!AB:AB,CSM配件!R:R,$G$2,CSM配件!D:D,B34)+SUMIFS(WMS网点买断配件明细!I:I,WMS网点买断配件明细!K:K,$G$2,WMS网点买断配件明细!D:D,B34)</f>
        <v>0</v>
      </c>
      <c r="H34" s="162">
        <f>SUMIFS(CSM配件!AB:AB,CSM配件!R:R,$H$2,CSM配件!D:D,B34)+SUMIFS(WMS网点买断配件明细!I:I,WMS网点买断配件明细!K:K,$H$2,WMS网点买断配件明细!D:D,B34)</f>
        <v>0</v>
      </c>
      <c r="I34" s="162">
        <f>SUMIFS(CSM配件!AB:AB,CSM配件!R:R,$I$2,CSM配件!D:D,B34)+SUMIFS(WMS网点买断配件明细!I:I,WMS网点买断配件明细!K:K,$I$2,WMS网点买断配件明细!D:D,B34)</f>
        <v>70</v>
      </c>
      <c r="J34" s="162">
        <f>SUMIFS(CSM配件!AB:AB,CSM配件!R:R,$J$2,CSM配件!D:D,B34)+SUMIFS(WMS网点买断配件明细!I:I,WMS网点买断配件明细!K:K,$J$2,WMS网点买断配件明细!D:D,B34)</f>
        <v>0</v>
      </c>
      <c r="K34" s="162">
        <f>SUMIFS(CSM配件!AB:AB,CSM配件!R:R,$K$2,CSM配件!D:D,B34)+SUMIFS(WMS网点买断配件明细!I:I,WMS网点买断配件明细!K:K,$K$2,WMS网点买断配件明细!D:D,B34)</f>
        <v>0</v>
      </c>
      <c r="L34" s="162">
        <f>SUMIFS(CSM配件!AB:AB,CSM配件!R:R,$L$2,CSM配件!D:D,B34)+SUMIFS(WMS网点买断配件明细!I:I,WMS网点买断配件明细!K:K,$L$2,WMS网点买断配件明细!D:D,B34)</f>
        <v>0</v>
      </c>
      <c r="M34" s="162">
        <f>SUMIFS(CSM配件!AB:AB,CSM配件!R:R,$M$2,CSM配件!D:D,B34)+SUMIFS(WMS网点买断配件明细!I:I,WMS网点买断配件明细!K:K,$M$2,WMS网点买断配件明细!D:D,B34)</f>
        <v>0</v>
      </c>
      <c r="N34" s="162">
        <f>SUMIFS(CSM配件!AB:AB,CSM配件!R:R,$N$2,CSM配件!D:D,B34)+SUMIFS(WMS网点买断配件明细!I:I,WMS网点买断配件明细!K:K,$N$2,WMS网点买断配件明细!D:D,B34)</f>
        <v>0</v>
      </c>
      <c r="O34" s="162">
        <f>SUMIFS(CSM配件!AB:AB,CSM配件!R:R,$O$2,CSM配件!D:D,B34)+SUMIFS(WMS网点买断配件明细!I:I,WMS网点买断配件明细!K:K,$O$2,WMS网点买断配件明细!D:D,B34)</f>
        <v>0</v>
      </c>
      <c r="P34" s="162">
        <f>SUMIFS(CSM配件!AB:AB,CSM配件!R:R,$P$2,CSM配件!D:D,B34)+SUMIFS(WMS网点买断配件明细!I:I,WMS网点买断配件明细!K:K,$P$2,WMS网点买断配件明细!D:D,B34)</f>
        <v>0</v>
      </c>
      <c r="Q34" s="162">
        <f t="shared" si="0"/>
        <v>70</v>
      </c>
      <c r="R34" s="162">
        <f t="shared" si="1"/>
        <v>0</v>
      </c>
      <c r="S34" s="180"/>
      <c r="T34" s="180"/>
    </row>
    <row r="35" s="173" customFormat="1" ht="32" customHeight="1" spans="1:20">
      <c r="A35" s="13" t="s">
        <v>25</v>
      </c>
      <c r="B35" s="13" t="s">
        <v>80</v>
      </c>
      <c r="C35" s="162">
        <f>SUMIFS(CSM服务项目!Y:Y,CSM服务项目!Q:Q,$C$2,CSM服务项目!D:D,B35)</f>
        <v>0</v>
      </c>
      <c r="D35" s="162">
        <f>SUMIFS(CSM服务项目!Y:Y,CSM服务项目!Q:Q,$D$2,CSM服务项目!D:D,B35)</f>
        <v>0</v>
      </c>
      <c r="E35" s="162">
        <f>SUMIFS(CSM配件!AB:AB,CSM配件!R:R,$E$2,CSM配件!D:D,B35)</f>
        <v>0</v>
      </c>
      <c r="F35" s="162">
        <f>SUMIFS(CSM配件!AB:AB,CSM配件!R:R,$F$2,CSM配件!D:D,B35)</f>
        <v>0</v>
      </c>
      <c r="G35" s="162">
        <f>SUMIFS(CSM配件!AB:AB,CSM配件!R:R,$G$2,CSM配件!D:D,B35)+SUMIFS(WMS网点买断配件明细!I:I,WMS网点买断配件明细!K:K,$G$2,WMS网点买断配件明细!D:D,B35)</f>
        <v>0</v>
      </c>
      <c r="H35" s="162">
        <f>SUMIFS(CSM配件!AB:AB,CSM配件!R:R,$H$2,CSM配件!D:D,B35)+SUMIFS(WMS网点买断配件明细!I:I,WMS网点买断配件明细!K:K,$H$2,WMS网点买断配件明细!D:D,B35)</f>
        <v>0</v>
      </c>
      <c r="I35" s="162">
        <f>SUMIFS(CSM配件!AB:AB,CSM配件!R:R,$I$2,CSM配件!D:D,B35)+SUMIFS(WMS网点买断配件明细!I:I,WMS网点买断配件明细!K:K,$I$2,WMS网点买断配件明细!D:D,B35)</f>
        <v>0</v>
      </c>
      <c r="J35" s="162">
        <f>SUMIFS(CSM配件!AB:AB,CSM配件!R:R,$J$2,CSM配件!D:D,B35)+SUMIFS(WMS网点买断配件明细!I:I,WMS网点买断配件明细!K:K,$J$2,WMS网点买断配件明细!D:D,B35)</f>
        <v>0</v>
      </c>
      <c r="K35" s="162">
        <f>SUMIFS(CSM配件!AB:AB,CSM配件!R:R,$K$2,CSM配件!D:D,B35)+SUMIFS(WMS网点买断配件明细!I:I,WMS网点买断配件明细!K:K,$K$2,WMS网点买断配件明细!D:D,B35)</f>
        <v>0</v>
      </c>
      <c r="L35" s="162">
        <f>SUMIFS(CSM配件!AB:AB,CSM配件!R:R,$L$2,CSM配件!D:D,B35)+SUMIFS(WMS网点买断配件明细!I:I,WMS网点买断配件明细!K:K,$L$2,WMS网点买断配件明细!D:D,B35)</f>
        <v>0</v>
      </c>
      <c r="M35" s="162">
        <f>SUMIFS(CSM配件!AB:AB,CSM配件!R:R,$M$2,CSM配件!D:D,B35)+SUMIFS(WMS网点买断配件明细!I:I,WMS网点买断配件明细!K:K,$M$2,WMS网点买断配件明细!D:D,B35)</f>
        <v>0</v>
      </c>
      <c r="N35" s="162">
        <f>SUMIFS(CSM配件!AB:AB,CSM配件!R:R,$N$2,CSM配件!D:D,B35)+SUMIFS(WMS网点买断配件明细!I:I,WMS网点买断配件明细!K:K,$N$2,WMS网点买断配件明细!D:D,B35)</f>
        <v>0</v>
      </c>
      <c r="O35" s="162">
        <f>SUMIFS(CSM配件!AB:AB,CSM配件!R:R,$O$2,CSM配件!D:D,B35)+SUMIFS(WMS网点买断配件明细!I:I,WMS网点买断配件明细!K:K,$O$2,WMS网点买断配件明细!D:D,B35)</f>
        <v>0</v>
      </c>
      <c r="P35" s="162">
        <f>SUMIFS(CSM配件!AB:AB,CSM配件!R:R,$P$2,CSM配件!D:D,B35)+SUMIFS(WMS网点买断配件明细!I:I,WMS网点买断配件明细!K:K,$P$2,WMS网点买断配件明细!D:D,B35)</f>
        <v>0</v>
      </c>
      <c r="Q35" s="162">
        <f t="shared" si="0"/>
        <v>0</v>
      </c>
      <c r="R35" s="162">
        <f t="shared" si="1"/>
        <v>0</v>
      </c>
      <c r="S35" s="180"/>
      <c r="T35" s="180"/>
    </row>
    <row r="36" s="173" customFormat="1" ht="32" customHeight="1" spans="1:20">
      <c r="A36" s="13" t="s">
        <v>25</v>
      </c>
      <c r="B36" s="13" t="s">
        <v>81</v>
      </c>
      <c r="C36" s="162">
        <f>SUMIFS(CSM服务项目!Y:Y,CSM服务项目!Q:Q,$C$2,CSM服务项目!D:D,B36)</f>
        <v>0</v>
      </c>
      <c r="D36" s="162">
        <f>SUMIFS(CSM服务项目!Y:Y,CSM服务项目!Q:Q,$D$2,CSM服务项目!D:D,B36)</f>
        <v>0</v>
      </c>
      <c r="E36" s="162">
        <f>SUMIFS(CSM配件!AB:AB,CSM配件!R:R,$E$2,CSM配件!D:D,B36)</f>
        <v>0</v>
      </c>
      <c r="F36" s="162">
        <f>SUMIFS(CSM配件!AB:AB,CSM配件!R:R,$F$2,CSM配件!D:D,B36)</f>
        <v>0</v>
      </c>
      <c r="G36" s="162">
        <f>SUMIFS(CSM配件!AB:AB,CSM配件!R:R,$G$2,CSM配件!D:D,B36)+SUMIFS(WMS网点买断配件明细!I:I,WMS网点买断配件明细!K:K,$G$2,WMS网点买断配件明细!D:D,B36)</f>
        <v>0</v>
      </c>
      <c r="H36" s="162">
        <f>SUMIFS(CSM配件!AB:AB,CSM配件!R:R,$H$2,CSM配件!D:D,B36)+SUMIFS(WMS网点买断配件明细!I:I,WMS网点买断配件明细!K:K,$H$2,WMS网点买断配件明细!D:D,B36)</f>
        <v>0</v>
      </c>
      <c r="I36" s="162">
        <f>SUMIFS(CSM配件!AB:AB,CSM配件!R:R,$I$2,CSM配件!D:D,B36)+SUMIFS(WMS网点买断配件明细!I:I,WMS网点买断配件明细!K:K,$I$2,WMS网点买断配件明细!D:D,B36)</f>
        <v>280</v>
      </c>
      <c r="J36" s="162">
        <f>SUMIFS(CSM配件!AB:AB,CSM配件!R:R,$J$2,CSM配件!D:D,B36)+SUMIFS(WMS网点买断配件明细!I:I,WMS网点买断配件明细!K:K,$J$2,WMS网点买断配件明细!D:D,B36)</f>
        <v>0</v>
      </c>
      <c r="K36" s="162">
        <f>SUMIFS(CSM配件!AB:AB,CSM配件!R:R,$K$2,CSM配件!D:D,B36)+SUMIFS(WMS网点买断配件明细!I:I,WMS网点买断配件明细!K:K,$K$2,WMS网点买断配件明细!D:D,B36)</f>
        <v>0</v>
      </c>
      <c r="L36" s="162">
        <f>SUMIFS(CSM配件!AB:AB,CSM配件!R:R,$L$2,CSM配件!D:D,B36)+SUMIFS(WMS网点买断配件明细!I:I,WMS网点买断配件明细!K:K,$L$2,WMS网点买断配件明细!D:D,B36)</f>
        <v>0</v>
      </c>
      <c r="M36" s="162">
        <f>SUMIFS(CSM配件!AB:AB,CSM配件!R:R,$M$2,CSM配件!D:D,B36)+SUMIFS(WMS网点买断配件明细!I:I,WMS网点买断配件明细!K:K,$M$2,WMS网点买断配件明细!D:D,B36)</f>
        <v>0</v>
      </c>
      <c r="N36" s="162">
        <f>SUMIFS(CSM配件!AB:AB,CSM配件!R:R,$N$2,CSM配件!D:D,B36)+SUMIFS(WMS网点买断配件明细!I:I,WMS网点买断配件明细!K:K,$N$2,WMS网点买断配件明细!D:D,B36)</f>
        <v>0</v>
      </c>
      <c r="O36" s="162">
        <f>SUMIFS(CSM配件!AB:AB,CSM配件!R:R,$O$2,CSM配件!D:D,B36)+SUMIFS(WMS网点买断配件明细!I:I,WMS网点买断配件明细!K:K,$O$2,WMS网点买断配件明细!D:D,B36)</f>
        <v>0</v>
      </c>
      <c r="P36" s="162">
        <f>SUMIFS(CSM配件!AB:AB,CSM配件!R:R,$P$2,CSM配件!D:D,B36)+SUMIFS(WMS网点买断配件明细!I:I,WMS网点买断配件明细!K:K,$P$2,WMS网点买断配件明细!D:D,B36)</f>
        <v>0</v>
      </c>
      <c r="Q36" s="162">
        <f t="shared" si="0"/>
        <v>280</v>
      </c>
      <c r="R36" s="162">
        <f t="shared" si="1"/>
        <v>0</v>
      </c>
      <c r="S36" s="180"/>
      <c r="T36" s="180"/>
    </row>
    <row r="37" s="173" customFormat="1" ht="32" customHeight="1" spans="1:20">
      <c r="A37" s="13" t="s">
        <v>25</v>
      </c>
      <c r="B37" s="13" t="s">
        <v>82</v>
      </c>
      <c r="C37" s="162">
        <f>SUMIFS(CSM服务项目!Y:Y,CSM服务项目!Q:Q,$C$2,CSM服务项目!D:D,B37)</f>
        <v>0</v>
      </c>
      <c r="D37" s="162">
        <f>SUMIFS(CSM服务项目!Y:Y,CSM服务项目!Q:Q,$D$2,CSM服务项目!D:D,B37)</f>
        <v>0</v>
      </c>
      <c r="E37" s="162">
        <f>SUMIFS(CSM配件!AB:AB,CSM配件!R:R,$E$2,CSM配件!D:D,B37)</f>
        <v>0</v>
      </c>
      <c r="F37" s="162">
        <f>SUMIFS(CSM配件!AB:AB,CSM配件!R:R,$F$2,CSM配件!D:D,B37)</f>
        <v>0</v>
      </c>
      <c r="G37" s="162">
        <f>SUMIFS(CSM配件!AB:AB,CSM配件!R:R,$G$2,CSM配件!D:D,B37)+SUMIFS(WMS网点买断配件明细!I:I,WMS网点买断配件明细!K:K,$G$2,WMS网点买断配件明细!D:D,B37)</f>
        <v>0</v>
      </c>
      <c r="H37" s="162">
        <f>SUMIFS(CSM配件!AB:AB,CSM配件!R:R,$H$2,CSM配件!D:D,B37)+SUMIFS(WMS网点买断配件明细!I:I,WMS网点买断配件明细!K:K,$H$2,WMS网点买断配件明细!D:D,B37)</f>
        <v>0</v>
      </c>
      <c r="I37" s="162">
        <f>SUMIFS(CSM配件!AB:AB,CSM配件!R:R,$I$2,CSM配件!D:D,B37)+SUMIFS(WMS网点买断配件明细!I:I,WMS网点买断配件明细!K:K,$I$2,WMS网点买断配件明细!D:D,B37)</f>
        <v>0</v>
      </c>
      <c r="J37" s="162">
        <f>SUMIFS(CSM配件!AB:AB,CSM配件!R:R,$J$2,CSM配件!D:D,B37)+SUMIFS(WMS网点买断配件明细!I:I,WMS网点买断配件明细!K:K,$J$2,WMS网点买断配件明细!D:D,B37)</f>
        <v>0</v>
      </c>
      <c r="K37" s="162">
        <f>SUMIFS(CSM配件!AB:AB,CSM配件!R:R,$K$2,CSM配件!D:D,B37)+SUMIFS(WMS网点买断配件明细!I:I,WMS网点买断配件明细!K:K,$K$2,WMS网点买断配件明细!D:D,B37)</f>
        <v>0</v>
      </c>
      <c r="L37" s="162">
        <f>SUMIFS(CSM配件!AB:AB,CSM配件!R:R,$L$2,CSM配件!D:D,B37)+SUMIFS(WMS网点买断配件明细!I:I,WMS网点买断配件明细!K:K,$L$2,WMS网点买断配件明细!D:D,B37)</f>
        <v>0</v>
      </c>
      <c r="M37" s="162">
        <f>SUMIFS(CSM配件!AB:AB,CSM配件!R:R,$M$2,CSM配件!D:D,B37)+SUMIFS(WMS网点买断配件明细!I:I,WMS网点买断配件明细!K:K,$M$2,WMS网点买断配件明细!D:D,B37)</f>
        <v>0</v>
      </c>
      <c r="N37" s="162">
        <f>SUMIFS(CSM配件!AB:AB,CSM配件!R:R,$N$2,CSM配件!D:D,B37)+SUMIFS(WMS网点买断配件明细!I:I,WMS网点买断配件明细!K:K,$N$2,WMS网点买断配件明细!D:D,B37)</f>
        <v>0</v>
      </c>
      <c r="O37" s="162">
        <f>SUMIFS(CSM配件!AB:AB,CSM配件!R:R,$O$2,CSM配件!D:D,B37)+SUMIFS(WMS网点买断配件明细!I:I,WMS网点买断配件明细!K:K,$O$2,WMS网点买断配件明细!D:D,B37)</f>
        <v>0</v>
      </c>
      <c r="P37" s="162">
        <f>SUMIFS(CSM配件!AB:AB,CSM配件!R:R,$P$2,CSM配件!D:D,B37)+SUMIFS(WMS网点买断配件明细!I:I,WMS网点买断配件明细!K:K,$P$2,WMS网点买断配件明细!D:D,B37)</f>
        <v>0</v>
      </c>
      <c r="Q37" s="162">
        <f t="shared" si="0"/>
        <v>0</v>
      </c>
      <c r="R37" s="162">
        <f t="shared" si="1"/>
        <v>0</v>
      </c>
      <c r="S37" s="180"/>
      <c r="T37" s="180"/>
    </row>
    <row r="38" s="173" customFormat="1" ht="32" customHeight="1" spans="1:20">
      <c r="A38" s="13" t="s">
        <v>25</v>
      </c>
      <c r="B38" s="13" t="s">
        <v>83</v>
      </c>
      <c r="C38" s="162">
        <f>SUMIFS(CSM服务项目!Y:Y,CSM服务项目!Q:Q,$C$2,CSM服务项目!D:D,B38)</f>
        <v>225</v>
      </c>
      <c r="D38" s="162">
        <f>SUMIFS(CSM服务项目!Y:Y,CSM服务项目!Q:Q,$D$2,CSM服务项目!D:D,B38)</f>
        <v>0</v>
      </c>
      <c r="E38" s="162">
        <f>SUMIFS(CSM配件!AB:AB,CSM配件!R:R,$E$2,CSM配件!D:D,B38)</f>
        <v>300</v>
      </c>
      <c r="F38" s="162">
        <f>SUMIFS(CSM配件!AB:AB,CSM配件!R:R,$F$2,CSM配件!D:D,B38)</f>
        <v>0</v>
      </c>
      <c r="G38" s="162">
        <f>SUMIFS(CSM配件!AB:AB,CSM配件!R:R,$G$2,CSM配件!D:D,B38)+SUMIFS(WMS网点买断配件明细!I:I,WMS网点买断配件明细!K:K,$G$2,WMS网点买断配件明细!D:D,B38)</f>
        <v>0</v>
      </c>
      <c r="H38" s="162">
        <f>SUMIFS(CSM配件!AB:AB,CSM配件!R:R,$H$2,CSM配件!D:D,B38)+SUMIFS(WMS网点买断配件明细!I:I,WMS网点买断配件明细!K:K,$H$2,WMS网点买断配件明细!D:D,B38)</f>
        <v>0</v>
      </c>
      <c r="I38" s="162">
        <f>SUMIFS(CSM配件!AB:AB,CSM配件!R:R,$I$2,CSM配件!D:D,B38)+SUMIFS(WMS网点买断配件明细!I:I,WMS网点买断配件明细!K:K,$I$2,WMS网点买断配件明细!D:D,B38)</f>
        <v>130</v>
      </c>
      <c r="J38" s="162">
        <f>SUMIFS(CSM配件!AB:AB,CSM配件!R:R,$J$2,CSM配件!D:D,B38)+SUMIFS(WMS网点买断配件明细!I:I,WMS网点买断配件明细!K:K,$J$2,WMS网点买断配件明细!D:D,B38)</f>
        <v>0</v>
      </c>
      <c r="K38" s="162">
        <f>SUMIFS(CSM配件!AB:AB,CSM配件!R:R,$K$2,CSM配件!D:D,B38)+SUMIFS(WMS网点买断配件明细!I:I,WMS网点买断配件明细!K:K,$K$2,WMS网点买断配件明细!D:D,B38)</f>
        <v>0</v>
      </c>
      <c r="L38" s="162">
        <f>SUMIFS(CSM配件!AB:AB,CSM配件!R:R,$L$2,CSM配件!D:D,B38)+SUMIFS(WMS网点买断配件明细!I:I,WMS网点买断配件明细!K:K,$L$2,WMS网点买断配件明细!D:D,B38)</f>
        <v>0</v>
      </c>
      <c r="M38" s="162">
        <f>SUMIFS(CSM配件!AB:AB,CSM配件!R:R,$M$2,CSM配件!D:D,B38)+SUMIFS(WMS网点买断配件明细!I:I,WMS网点买断配件明细!K:K,$M$2,WMS网点买断配件明细!D:D,B38)</f>
        <v>0</v>
      </c>
      <c r="N38" s="162">
        <f>SUMIFS(CSM配件!AB:AB,CSM配件!R:R,$N$2,CSM配件!D:D,B38)+SUMIFS(WMS网点买断配件明细!I:I,WMS网点买断配件明细!K:K,$N$2,WMS网点买断配件明细!D:D,B38)</f>
        <v>0</v>
      </c>
      <c r="O38" s="162">
        <f>SUMIFS(CSM配件!AB:AB,CSM配件!R:R,$O$2,CSM配件!D:D,B38)+SUMIFS(WMS网点买断配件明细!I:I,WMS网点买断配件明细!K:K,$O$2,WMS网点买断配件明细!D:D,B38)</f>
        <v>0</v>
      </c>
      <c r="P38" s="162">
        <f>SUMIFS(CSM配件!AB:AB,CSM配件!R:R,$P$2,CSM配件!D:D,B38)+SUMIFS(WMS网点买断配件明细!I:I,WMS网点买断配件明细!K:K,$P$2,WMS网点买断配件明细!D:D,B38)</f>
        <v>0</v>
      </c>
      <c r="Q38" s="162">
        <f t="shared" si="0"/>
        <v>655</v>
      </c>
      <c r="R38" s="162">
        <f t="shared" si="1"/>
        <v>225</v>
      </c>
      <c r="S38" s="180"/>
      <c r="T38" s="180"/>
    </row>
    <row r="39" s="173" customFormat="1" ht="32" customHeight="1" spans="1:20">
      <c r="A39" s="13" t="s">
        <v>25</v>
      </c>
      <c r="B39" s="13" t="s">
        <v>84</v>
      </c>
      <c r="C39" s="162">
        <f>SUMIFS(CSM服务项目!Y:Y,CSM服务项目!Q:Q,$C$2,CSM服务项目!D:D,B39)</f>
        <v>2237</v>
      </c>
      <c r="D39" s="162">
        <f>SUMIFS(CSM服务项目!Y:Y,CSM服务项目!Q:Q,$D$2,CSM服务项目!D:D,B39)</f>
        <v>0</v>
      </c>
      <c r="E39" s="162">
        <f>SUMIFS(CSM配件!AB:AB,CSM配件!R:R,$E$2,CSM配件!D:D,B39)</f>
        <v>0</v>
      </c>
      <c r="F39" s="162">
        <f>SUMIFS(CSM配件!AB:AB,CSM配件!R:R,$F$2,CSM配件!D:D,B39)</f>
        <v>0</v>
      </c>
      <c r="G39" s="162">
        <f>SUMIFS(CSM配件!AB:AB,CSM配件!R:R,$G$2,CSM配件!D:D,B39)+SUMIFS(WMS网点买断配件明细!I:I,WMS网点买断配件明细!K:K,$G$2,WMS网点买断配件明细!D:D,B39)</f>
        <v>0</v>
      </c>
      <c r="H39" s="162">
        <f>SUMIFS(CSM配件!AB:AB,CSM配件!R:R,$H$2,CSM配件!D:D,B39)+SUMIFS(WMS网点买断配件明细!I:I,WMS网点买断配件明细!K:K,$H$2,WMS网点买断配件明细!D:D,B39)</f>
        <v>0</v>
      </c>
      <c r="I39" s="162">
        <f>SUMIFS(CSM配件!AB:AB,CSM配件!R:R,$I$2,CSM配件!D:D,B39)+SUMIFS(WMS网点买断配件明细!I:I,WMS网点买断配件明细!K:K,$I$2,WMS网点买断配件明细!D:D,B39)</f>
        <v>100</v>
      </c>
      <c r="J39" s="162">
        <f>SUMIFS(CSM配件!AB:AB,CSM配件!R:R,$J$2,CSM配件!D:D,B39)+SUMIFS(WMS网点买断配件明细!I:I,WMS网点买断配件明细!K:K,$J$2,WMS网点买断配件明细!D:D,B39)</f>
        <v>85</v>
      </c>
      <c r="K39" s="162">
        <f>SUMIFS(CSM配件!AB:AB,CSM配件!R:R,$K$2,CSM配件!D:D,B39)+SUMIFS(WMS网点买断配件明细!I:I,WMS网点买断配件明细!K:K,$K$2,WMS网点买断配件明细!D:D,B39)</f>
        <v>0</v>
      </c>
      <c r="L39" s="162">
        <f>SUMIFS(CSM配件!AB:AB,CSM配件!R:R,$L$2,CSM配件!D:D,B39)+SUMIFS(WMS网点买断配件明细!I:I,WMS网点买断配件明细!K:K,$L$2,WMS网点买断配件明细!D:D,B39)</f>
        <v>0</v>
      </c>
      <c r="M39" s="162">
        <f>SUMIFS(CSM配件!AB:AB,CSM配件!R:R,$M$2,CSM配件!D:D,B39)+SUMIFS(WMS网点买断配件明细!I:I,WMS网点买断配件明细!K:K,$M$2,WMS网点买断配件明细!D:D,B39)</f>
        <v>0</v>
      </c>
      <c r="N39" s="162">
        <f>SUMIFS(CSM配件!AB:AB,CSM配件!R:R,$N$2,CSM配件!D:D,B39)+SUMIFS(WMS网点买断配件明细!I:I,WMS网点买断配件明细!K:K,$N$2,WMS网点买断配件明细!D:D,B39)</f>
        <v>0</v>
      </c>
      <c r="O39" s="162">
        <f>SUMIFS(CSM配件!AB:AB,CSM配件!R:R,$O$2,CSM配件!D:D,B39)+SUMIFS(WMS网点买断配件明细!I:I,WMS网点买断配件明细!K:K,$O$2,WMS网点买断配件明细!D:D,B39)</f>
        <v>0</v>
      </c>
      <c r="P39" s="162">
        <f>SUMIFS(CSM配件!AB:AB,CSM配件!R:R,$P$2,CSM配件!D:D,B39)+SUMIFS(WMS网点买断配件明细!I:I,WMS网点买断配件明细!K:K,$P$2,WMS网点买断配件明细!D:D,B39)</f>
        <v>0</v>
      </c>
      <c r="Q39" s="162">
        <f t="shared" si="0"/>
        <v>2422</v>
      </c>
      <c r="R39" s="162">
        <f t="shared" si="1"/>
        <v>2237</v>
      </c>
      <c r="S39" s="180"/>
      <c r="T39" s="180"/>
    </row>
    <row r="40" s="173" customFormat="1" ht="32" customHeight="1" spans="1:20">
      <c r="A40" s="13" t="s">
        <v>25</v>
      </c>
      <c r="B40" s="13" t="s">
        <v>85</v>
      </c>
      <c r="C40" s="162">
        <f>SUMIFS(CSM服务项目!Y:Y,CSM服务项目!Q:Q,$C$2,CSM服务项目!D:D,B40)</f>
        <v>0</v>
      </c>
      <c r="D40" s="162">
        <f>SUMIFS(CSM服务项目!Y:Y,CSM服务项目!Q:Q,$D$2,CSM服务项目!D:D,B40)</f>
        <v>0</v>
      </c>
      <c r="E40" s="162">
        <f>SUMIFS(CSM配件!AB:AB,CSM配件!R:R,$E$2,CSM配件!D:D,B40)</f>
        <v>600</v>
      </c>
      <c r="F40" s="162">
        <f>SUMIFS(CSM配件!AB:AB,CSM配件!R:R,$F$2,CSM配件!D:D,B40)</f>
        <v>0</v>
      </c>
      <c r="G40" s="162">
        <f>SUMIFS(CSM配件!AB:AB,CSM配件!R:R,$G$2,CSM配件!D:D,B40)+SUMIFS(WMS网点买断配件明细!I:I,WMS网点买断配件明细!K:K,$G$2,WMS网点买断配件明细!D:D,B40)</f>
        <v>0</v>
      </c>
      <c r="H40" s="162">
        <f>SUMIFS(CSM配件!AB:AB,CSM配件!R:R,$H$2,CSM配件!D:D,B40)+SUMIFS(WMS网点买断配件明细!I:I,WMS网点买断配件明细!K:K,$H$2,WMS网点买断配件明细!D:D,B40)</f>
        <v>0</v>
      </c>
      <c r="I40" s="162">
        <f>SUMIFS(CSM配件!AB:AB,CSM配件!R:R,$I$2,CSM配件!D:D,B40)+SUMIFS(WMS网点买断配件明细!I:I,WMS网点买断配件明细!K:K,$I$2,WMS网点买断配件明细!D:D,B40)</f>
        <v>105</v>
      </c>
      <c r="J40" s="162">
        <f>SUMIFS(CSM配件!AB:AB,CSM配件!R:R,$J$2,CSM配件!D:D,B40)+SUMIFS(WMS网点买断配件明细!I:I,WMS网点买断配件明细!K:K,$J$2,WMS网点买断配件明细!D:D,B40)</f>
        <v>0</v>
      </c>
      <c r="K40" s="162">
        <f>SUMIFS(CSM配件!AB:AB,CSM配件!R:R,$K$2,CSM配件!D:D,B40)+SUMIFS(WMS网点买断配件明细!I:I,WMS网点买断配件明细!K:K,$K$2,WMS网点买断配件明细!D:D,B40)</f>
        <v>0</v>
      </c>
      <c r="L40" s="162">
        <f>SUMIFS(CSM配件!AB:AB,CSM配件!R:R,$L$2,CSM配件!D:D,B40)+SUMIFS(WMS网点买断配件明细!I:I,WMS网点买断配件明细!K:K,$L$2,WMS网点买断配件明细!D:D,B40)</f>
        <v>0</v>
      </c>
      <c r="M40" s="162">
        <f>SUMIFS(CSM配件!AB:AB,CSM配件!R:R,$M$2,CSM配件!D:D,B40)+SUMIFS(WMS网点买断配件明细!I:I,WMS网点买断配件明细!K:K,$M$2,WMS网点买断配件明细!D:D,B40)</f>
        <v>0</v>
      </c>
      <c r="N40" s="162">
        <f>SUMIFS(CSM配件!AB:AB,CSM配件!R:R,$N$2,CSM配件!D:D,B40)+SUMIFS(WMS网点买断配件明细!I:I,WMS网点买断配件明细!K:K,$N$2,WMS网点买断配件明细!D:D,B40)</f>
        <v>0</v>
      </c>
      <c r="O40" s="162">
        <f>SUMIFS(CSM配件!AB:AB,CSM配件!R:R,$O$2,CSM配件!D:D,B40)+SUMIFS(WMS网点买断配件明细!I:I,WMS网点买断配件明细!K:K,$O$2,WMS网点买断配件明细!D:D,B40)</f>
        <v>0</v>
      </c>
      <c r="P40" s="162">
        <f>SUMIFS(CSM配件!AB:AB,CSM配件!R:R,$P$2,CSM配件!D:D,B40)+SUMIFS(WMS网点买断配件明细!I:I,WMS网点买断配件明细!K:K,$P$2,WMS网点买断配件明细!D:D,B40)</f>
        <v>0</v>
      </c>
      <c r="Q40" s="162">
        <f t="shared" si="0"/>
        <v>705</v>
      </c>
      <c r="R40" s="162">
        <f t="shared" si="1"/>
        <v>0</v>
      </c>
      <c r="S40" s="180"/>
      <c r="T40" s="180"/>
    </row>
    <row r="41" s="173" customFormat="1" ht="32" customHeight="1" spans="1:20">
      <c r="A41" s="13" t="s">
        <v>25</v>
      </c>
      <c r="B41" s="13" t="s">
        <v>86</v>
      </c>
      <c r="C41" s="162">
        <f>SUMIFS(CSM服务项目!Y:Y,CSM服务项目!Q:Q,$C$2,CSM服务项目!D:D,B41)</f>
        <v>0</v>
      </c>
      <c r="D41" s="162">
        <f>SUMIFS(CSM服务项目!Y:Y,CSM服务项目!Q:Q,$D$2,CSM服务项目!D:D,B41)</f>
        <v>0</v>
      </c>
      <c r="E41" s="162">
        <f>SUMIFS(CSM配件!AB:AB,CSM配件!R:R,$E$2,CSM配件!D:D,B41)</f>
        <v>0</v>
      </c>
      <c r="F41" s="162">
        <f>SUMIFS(CSM配件!AB:AB,CSM配件!R:R,$F$2,CSM配件!D:D,B41)</f>
        <v>0</v>
      </c>
      <c r="G41" s="162">
        <f>SUMIFS(CSM配件!AB:AB,CSM配件!R:R,$G$2,CSM配件!D:D,B41)+SUMIFS(WMS网点买断配件明细!I:I,WMS网点买断配件明细!K:K,$G$2,WMS网点买断配件明细!D:D,B41)</f>
        <v>0</v>
      </c>
      <c r="H41" s="162">
        <f>SUMIFS(CSM配件!AB:AB,CSM配件!R:R,$H$2,CSM配件!D:D,B41)+SUMIFS(WMS网点买断配件明细!I:I,WMS网点买断配件明细!K:K,$H$2,WMS网点买断配件明细!D:D,B41)</f>
        <v>0</v>
      </c>
      <c r="I41" s="162">
        <f>SUMIFS(CSM配件!AB:AB,CSM配件!R:R,$I$2,CSM配件!D:D,B41)+SUMIFS(WMS网点买断配件明细!I:I,WMS网点买断配件明细!K:K,$I$2,WMS网点买断配件明细!D:D,B41)</f>
        <v>0</v>
      </c>
      <c r="J41" s="162">
        <f>SUMIFS(CSM配件!AB:AB,CSM配件!R:R,$J$2,CSM配件!D:D,B41)+SUMIFS(WMS网点买断配件明细!I:I,WMS网点买断配件明细!K:K,$J$2,WMS网点买断配件明细!D:D,B41)</f>
        <v>0</v>
      </c>
      <c r="K41" s="162">
        <f>SUMIFS(CSM配件!AB:AB,CSM配件!R:R,$K$2,CSM配件!D:D,B41)+SUMIFS(WMS网点买断配件明细!I:I,WMS网点买断配件明细!K:K,$K$2,WMS网点买断配件明细!D:D,B41)</f>
        <v>0</v>
      </c>
      <c r="L41" s="162">
        <f>SUMIFS(CSM配件!AB:AB,CSM配件!R:R,$L$2,CSM配件!D:D,B41)+SUMIFS(WMS网点买断配件明细!I:I,WMS网点买断配件明细!K:K,$L$2,WMS网点买断配件明细!D:D,B41)</f>
        <v>0</v>
      </c>
      <c r="M41" s="162">
        <f>SUMIFS(CSM配件!AB:AB,CSM配件!R:R,$M$2,CSM配件!D:D,B41)+SUMIFS(WMS网点买断配件明细!I:I,WMS网点买断配件明细!K:K,$M$2,WMS网点买断配件明细!D:D,B41)</f>
        <v>0</v>
      </c>
      <c r="N41" s="162">
        <f>SUMIFS(CSM配件!AB:AB,CSM配件!R:R,$N$2,CSM配件!D:D,B41)+SUMIFS(WMS网点买断配件明细!I:I,WMS网点买断配件明细!K:K,$N$2,WMS网点买断配件明细!D:D,B41)</f>
        <v>0</v>
      </c>
      <c r="O41" s="162">
        <f>SUMIFS(CSM配件!AB:AB,CSM配件!R:R,$O$2,CSM配件!D:D,B41)+SUMIFS(WMS网点买断配件明细!I:I,WMS网点买断配件明细!K:K,$O$2,WMS网点买断配件明细!D:D,B41)</f>
        <v>0</v>
      </c>
      <c r="P41" s="162">
        <f>SUMIFS(CSM配件!AB:AB,CSM配件!R:R,$P$2,CSM配件!D:D,B41)+SUMIFS(WMS网点买断配件明细!I:I,WMS网点买断配件明细!K:K,$P$2,WMS网点买断配件明细!D:D,B41)</f>
        <v>0</v>
      </c>
      <c r="Q41" s="162">
        <f t="shared" si="0"/>
        <v>0</v>
      </c>
      <c r="R41" s="162">
        <f t="shared" si="1"/>
        <v>0</v>
      </c>
      <c r="S41" s="180"/>
      <c r="T41" s="180"/>
    </row>
    <row r="42" s="173" customFormat="1" ht="32" customHeight="1" spans="1:20">
      <c r="A42" s="13" t="s">
        <v>25</v>
      </c>
      <c r="B42" s="13" t="s">
        <v>87</v>
      </c>
      <c r="C42" s="162">
        <f>SUMIFS(CSM服务项目!Y:Y,CSM服务项目!Q:Q,$C$2,CSM服务项目!D:D,B42)</f>
        <v>0</v>
      </c>
      <c r="D42" s="162">
        <f>SUMIFS(CSM服务项目!Y:Y,CSM服务项目!Q:Q,$D$2,CSM服务项目!D:D,B42)</f>
        <v>0</v>
      </c>
      <c r="E42" s="162">
        <f>SUMIFS(CSM配件!AB:AB,CSM配件!R:R,$E$2,CSM配件!D:D,B42)</f>
        <v>0</v>
      </c>
      <c r="F42" s="162">
        <f>SUMIFS(CSM配件!AB:AB,CSM配件!R:R,$F$2,CSM配件!D:D,B42)</f>
        <v>0</v>
      </c>
      <c r="G42" s="162">
        <f>SUMIFS(CSM配件!AB:AB,CSM配件!R:R,$G$2,CSM配件!D:D,B42)+SUMIFS(WMS网点买断配件明细!I:I,WMS网点买断配件明细!K:K,$G$2,WMS网点买断配件明细!D:D,B42)</f>
        <v>0</v>
      </c>
      <c r="H42" s="162">
        <f>SUMIFS(CSM配件!AB:AB,CSM配件!R:R,$H$2,CSM配件!D:D,B42)+SUMIFS(WMS网点买断配件明细!I:I,WMS网点买断配件明细!K:K,$H$2,WMS网点买断配件明细!D:D,B42)</f>
        <v>0</v>
      </c>
      <c r="I42" s="162">
        <f>SUMIFS(CSM配件!AB:AB,CSM配件!R:R,$I$2,CSM配件!D:D,B42)+SUMIFS(WMS网点买断配件明细!I:I,WMS网点买断配件明细!K:K,$I$2,WMS网点买断配件明细!D:D,B42)</f>
        <v>273</v>
      </c>
      <c r="J42" s="162">
        <f>SUMIFS(CSM配件!AB:AB,CSM配件!R:R,$J$2,CSM配件!D:D,B42)+SUMIFS(WMS网点买断配件明细!I:I,WMS网点买断配件明细!K:K,$J$2,WMS网点买断配件明细!D:D,B42)</f>
        <v>0</v>
      </c>
      <c r="K42" s="162">
        <f>SUMIFS(CSM配件!AB:AB,CSM配件!R:R,$K$2,CSM配件!D:D,B42)+SUMIFS(WMS网点买断配件明细!I:I,WMS网点买断配件明细!K:K,$K$2,WMS网点买断配件明细!D:D,B42)</f>
        <v>0</v>
      </c>
      <c r="L42" s="162">
        <f>SUMIFS(CSM配件!AB:AB,CSM配件!R:R,$L$2,CSM配件!D:D,B42)+SUMIFS(WMS网点买断配件明细!I:I,WMS网点买断配件明细!K:K,$L$2,WMS网点买断配件明细!D:D,B42)</f>
        <v>0</v>
      </c>
      <c r="M42" s="162">
        <f>SUMIFS(CSM配件!AB:AB,CSM配件!R:R,$M$2,CSM配件!D:D,B42)+SUMIFS(WMS网点买断配件明细!I:I,WMS网点买断配件明细!K:K,$M$2,WMS网点买断配件明细!D:D,B42)</f>
        <v>0</v>
      </c>
      <c r="N42" s="162">
        <f>SUMIFS(CSM配件!AB:AB,CSM配件!R:R,$N$2,CSM配件!D:D,B42)+SUMIFS(WMS网点买断配件明细!I:I,WMS网点买断配件明细!K:K,$N$2,WMS网点买断配件明细!D:D,B42)</f>
        <v>0</v>
      </c>
      <c r="O42" s="162">
        <f>SUMIFS(CSM配件!AB:AB,CSM配件!R:R,$O$2,CSM配件!D:D,B42)+SUMIFS(WMS网点买断配件明细!I:I,WMS网点买断配件明细!K:K,$O$2,WMS网点买断配件明细!D:D,B42)</f>
        <v>0</v>
      </c>
      <c r="P42" s="162">
        <f>SUMIFS(CSM配件!AB:AB,CSM配件!R:R,$P$2,CSM配件!D:D,B42)+SUMIFS(WMS网点买断配件明细!I:I,WMS网点买断配件明细!K:K,$P$2,WMS网点买断配件明细!D:D,B42)</f>
        <v>0</v>
      </c>
      <c r="Q42" s="162">
        <f t="shared" si="0"/>
        <v>273</v>
      </c>
      <c r="R42" s="162">
        <f t="shared" si="1"/>
        <v>0</v>
      </c>
      <c r="S42" s="180"/>
      <c r="T42" s="180"/>
    </row>
    <row r="43" s="173" customFormat="1" ht="32" customHeight="1" spans="1:20">
      <c r="A43" s="13" t="s">
        <v>25</v>
      </c>
      <c r="B43" s="13" t="s">
        <v>88</v>
      </c>
      <c r="C43" s="162">
        <f>SUMIFS(CSM服务项目!Y:Y,CSM服务项目!Q:Q,$C$2,CSM服务项目!D:D,B43)</f>
        <v>0</v>
      </c>
      <c r="D43" s="162">
        <f>SUMIFS(CSM服务项目!Y:Y,CSM服务项目!Q:Q,$D$2,CSM服务项目!D:D,B43)</f>
        <v>0</v>
      </c>
      <c r="E43" s="162">
        <f>SUMIFS(CSM配件!AB:AB,CSM配件!R:R,$E$2,CSM配件!D:D,B43)</f>
        <v>300</v>
      </c>
      <c r="F43" s="162">
        <f>SUMIFS(CSM配件!AB:AB,CSM配件!R:R,$F$2,CSM配件!D:D,B43)</f>
        <v>0</v>
      </c>
      <c r="G43" s="162">
        <f>SUMIFS(CSM配件!AB:AB,CSM配件!R:R,$G$2,CSM配件!D:D,B43)+SUMIFS(WMS网点买断配件明细!I:I,WMS网点买断配件明细!K:K,$G$2,WMS网点买断配件明细!D:D,B43)</f>
        <v>0</v>
      </c>
      <c r="H43" s="162">
        <f>SUMIFS(CSM配件!AB:AB,CSM配件!R:R,$H$2,CSM配件!D:D,B43)+SUMIFS(WMS网点买断配件明细!I:I,WMS网点买断配件明细!K:K,$H$2,WMS网点买断配件明细!D:D,B43)</f>
        <v>0</v>
      </c>
      <c r="I43" s="162">
        <f>SUMIFS(CSM配件!AB:AB,CSM配件!R:R,$I$2,CSM配件!D:D,B43)+SUMIFS(WMS网点买断配件明细!I:I,WMS网点买断配件明细!K:K,$I$2,WMS网点买断配件明细!D:D,B43)</f>
        <v>35</v>
      </c>
      <c r="J43" s="162">
        <f>SUMIFS(CSM配件!AB:AB,CSM配件!R:R,$J$2,CSM配件!D:D,B43)+SUMIFS(WMS网点买断配件明细!I:I,WMS网点买断配件明细!K:K,$J$2,WMS网点买断配件明细!D:D,B43)</f>
        <v>227.5</v>
      </c>
      <c r="K43" s="162">
        <f>SUMIFS(CSM配件!AB:AB,CSM配件!R:R,$K$2,CSM配件!D:D,B43)+SUMIFS(WMS网点买断配件明细!I:I,WMS网点买断配件明细!K:K,$K$2,WMS网点买断配件明细!D:D,B43)</f>
        <v>0</v>
      </c>
      <c r="L43" s="162">
        <f>SUMIFS(CSM配件!AB:AB,CSM配件!R:R,$L$2,CSM配件!D:D,B43)+SUMIFS(WMS网点买断配件明细!I:I,WMS网点买断配件明细!K:K,$L$2,WMS网点买断配件明细!D:D,B43)</f>
        <v>0</v>
      </c>
      <c r="M43" s="162">
        <f>SUMIFS(CSM配件!AB:AB,CSM配件!R:R,$M$2,CSM配件!D:D,B43)+SUMIFS(WMS网点买断配件明细!I:I,WMS网点买断配件明细!K:K,$M$2,WMS网点买断配件明细!D:D,B43)</f>
        <v>0</v>
      </c>
      <c r="N43" s="162">
        <f>SUMIFS(CSM配件!AB:AB,CSM配件!R:R,$N$2,CSM配件!D:D,B43)+SUMIFS(WMS网点买断配件明细!I:I,WMS网点买断配件明细!K:K,$N$2,WMS网点买断配件明细!D:D,B43)</f>
        <v>0</v>
      </c>
      <c r="O43" s="162">
        <f>SUMIFS(CSM配件!AB:AB,CSM配件!R:R,$O$2,CSM配件!D:D,B43)+SUMIFS(WMS网点买断配件明细!I:I,WMS网点买断配件明细!K:K,$O$2,WMS网点买断配件明细!D:D,B43)</f>
        <v>0</v>
      </c>
      <c r="P43" s="162">
        <f>SUMIFS(CSM配件!AB:AB,CSM配件!R:R,$P$2,CSM配件!D:D,B43)+SUMIFS(WMS网点买断配件明细!I:I,WMS网点买断配件明细!K:K,$P$2,WMS网点买断配件明细!D:D,B43)</f>
        <v>0</v>
      </c>
      <c r="Q43" s="162">
        <f t="shared" si="0"/>
        <v>562.5</v>
      </c>
      <c r="R43" s="162">
        <f t="shared" si="1"/>
        <v>0</v>
      </c>
      <c r="S43" s="180"/>
      <c r="T43" s="180"/>
    </row>
    <row r="44" s="173" customFormat="1" ht="32" customHeight="1" spans="1:20">
      <c r="A44" s="13" t="s">
        <v>25</v>
      </c>
      <c r="B44" s="13" t="s">
        <v>89</v>
      </c>
      <c r="C44" s="162">
        <f>SUMIFS(CSM服务项目!Y:Y,CSM服务项目!Q:Q,$C$2,CSM服务项目!D:D,B44)</f>
        <v>0</v>
      </c>
      <c r="D44" s="162">
        <f>SUMIFS(CSM服务项目!Y:Y,CSM服务项目!Q:Q,$D$2,CSM服务项目!D:D,B44)</f>
        <v>0</v>
      </c>
      <c r="E44" s="162">
        <f>SUMIFS(CSM配件!AB:AB,CSM配件!R:R,$E$2,CSM配件!D:D,B44)</f>
        <v>0</v>
      </c>
      <c r="F44" s="162">
        <f>SUMIFS(CSM配件!AB:AB,CSM配件!R:R,$F$2,CSM配件!D:D,B44)</f>
        <v>0</v>
      </c>
      <c r="G44" s="162">
        <f>SUMIFS(CSM配件!AB:AB,CSM配件!R:R,$G$2,CSM配件!D:D,B44)+SUMIFS(WMS网点买断配件明细!I:I,WMS网点买断配件明细!K:K,$G$2,WMS网点买断配件明细!D:D,B44)</f>
        <v>0</v>
      </c>
      <c r="H44" s="162">
        <f>SUMIFS(CSM配件!AB:AB,CSM配件!R:R,$H$2,CSM配件!D:D,B44)+SUMIFS(WMS网点买断配件明细!I:I,WMS网点买断配件明细!K:K,$H$2,WMS网点买断配件明细!D:D,B44)</f>
        <v>0</v>
      </c>
      <c r="I44" s="162">
        <f>SUMIFS(CSM配件!AB:AB,CSM配件!R:R,$I$2,CSM配件!D:D,B44)+SUMIFS(WMS网点买断配件明细!I:I,WMS网点买断配件明细!K:K,$I$2,WMS网点买断配件明细!D:D,B44)</f>
        <v>0</v>
      </c>
      <c r="J44" s="162">
        <f>SUMIFS(CSM配件!AB:AB,CSM配件!R:R,$J$2,CSM配件!D:D,B44)+SUMIFS(WMS网点买断配件明细!I:I,WMS网点买断配件明细!K:K,$J$2,WMS网点买断配件明细!D:D,B44)</f>
        <v>0</v>
      </c>
      <c r="K44" s="162">
        <f>SUMIFS(CSM配件!AB:AB,CSM配件!R:R,$K$2,CSM配件!D:D,B44)+SUMIFS(WMS网点买断配件明细!I:I,WMS网点买断配件明细!K:K,$K$2,WMS网点买断配件明细!D:D,B44)</f>
        <v>0</v>
      </c>
      <c r="L44" s="162">
        <f>SUMIFS(CSM配件!AB:AB,CSM配件!R:R,$L$2,CSM配件!D:D,B44)+SUMIFS(WMS网点买断配件明细!I:I,WMS网点买断配件明细!K:K,$L$2,WMS网点买断配件明细!D:D,B44)</f>
        <v>0</v>
      </c>
      <c r="M44" s="162">
        <f>SUMIFS(CSM配件!AB:AB,CSM配件!R:R,$M$2,CSM配件!D:D,B44)+SUMIFS(WMS网点买断配件明细!I:I,WMS网点买断配件明细!K:K,$M$2,WMS网点买断配件明细!D:D,B44)</f>
        <v>0</v>
      </c>
      <c r="N44" s="162">
        <f>SUMIFS(CSM配件!AB:AB,CSM配件!R:R,$N$2,CSM配件!D:D,B44)+SUMIFS(WMS网点买断配件明细!I:I,WMS网点买断配件明细!K:K,$N$2,WMS网点买断配件明细!D:D,B44)</f>
        <v>0</v>
      </c>
      <c r="O44" s="162">
        <f>SUMIFS(CSM配件!AB:AB,CSM配件!R:R,$O$2,CSM配件!D:D,B44)+SUMIFS(WMS网点买断配件明细!I:I,WMS网点买断配件明细!K:K,$O$2,WMS网点买断配件明细!D:D,B44)</f>
        <v>0</v>
      </c>
      <c r="P44" s="162">
        <f>SUMIFS(CSM配件!AB:AB,CSM配件!R:R,$P$2,CSM配件!D:D,B44)+SUMIFS(WMS网点买断配件明细!I:I,WMS网点买断配件明细!K:K,$P$2,WMS网点买断配件明细!D:D,B44)</f>
        <v>0</v>
      </c>
      <c r="Q44" s="162">
        <f t="shared" si="0"/>
        <v>0</v>
      </c>
      <c r="R44" s="162">
        <f t="shared" si="1"/>
        <v>0</v>
      </c>
      <c r="S44" s="180"/>
      <c r="T44" s="180"/>
    </row>
    <row r="45" s="173" customFormat="1" ht="32" customHeight="1" spans="1:20">
      <c r="A45" s="13" t="s">
        <v>25</v>
      </c>
      <c r="B45" s="13" t="s">
        <v>90</v>
      </c>
      <c r="C45" s="162">
        <f>SUMIFS(CSM服务项目!Y:Y,CSM服务项目!Q:Q,$C$2,CSM服务项目!D:D,B45)</f>
        <v>0</v>
      </c>
      <c r="D45" s="162">
        <f>SUMIFS(CSM服务项目!Y:Y,CSM服务项目!Q:Q,$D$2,CSM服务项目!D:D,B45)</f>
        <v>0</v>
      </c>
      <c r="E45" s="162">
        <f>SUMIFS(CSM配件!AB:AB,CSM配件!R:R,$E$2,CSM配件!D:D,B45)</f>
        <v>0</v>
      </c>
      <c r="F45" s="162">
        <f>SUMIFS(CSM配件!AB:AB,CSM配件!R:R,$F$2,CSM配件!D:D,B45)</f>
        <v>0</v>
      </c>
      <c r="G45" s="162">
        <f>SUMIFS(CSM配件!AB:AB,CSM配件!R:R,$G$2,CSM配件!D:D,B45)+SUMIFS(WMS网点买断配件明细!I:I,WMS网点买断配件明细!K:K,$G$2,WMS网点买断配件明细!D:D,B45)</f>
        <v>0</v>
      </c>
      <c r="H45" s="162">
        <f>SUMIFS(CSM配件!AB:AB,CSM配件!R:R,$H$2,CSM配件!D:D,B45)+SUMIFS(WMS网点买断配件明细!I:I,WMS网点买断配件明细!K:K,$H$2,WMS网点买断配件明细!D:D,B45)</f>
        <v>0</v>
      </c>
      <c r="I45" s="162">
        <f>SUMIFS(CSM配件!AB:AB,CSM配件!R:R,$I$2,CSM配件!D:D,B45)+SUMIFS(WMS网点买断配件明细!I:I,WMS网点买断配件明细!K:K,$I$2,WMS网点买断配件明细!D:D,B45)</f>
        <v>0</v>
      </c>
      <c r="J45" s="162">
        <f>SUMIFS(CSM配件!AB:AB,CSM配件!R:R,$J$2,CSM配件!D:D,B45)+SUMIFS(WMS网点买断配件明细!I:I,WMS网点买断配件明细!K:K,$J$2,WMS网点买断配件明细!D:D,B45)</f>
        <v>0</v>
      </c>
      <c r="K45" s="162">
        <f>SUMIFS(CSM配件!AB:AB,CSM配件!R:R,$K$2,CSM配件!D:D,B45)+SUMIFS(WMS网点买断配件明细!I:I,WMS网点买断配件明细!K:K,$K$2,WMS网点买断配件明细!D:D,B45)</f>
        <v>0</v>
      </c>
      <c r="L45" s="162">
        <f>SUMIFS(CSM配件!AB:AB,CSM配件!R:R,$L$2,CSM配件!D:D,B45)+SUMIFS(WMS网点买断配件明细!I:I,WMS网点买断配件明细!K:K,$L$2,WMS网点买断配件明细!D:D,B45)</f>
        <v>0</v>
      </c>
      <c r="M45" s="162">
        <f>SUMIFS(CSM配件!AB:AB,CSM配件!R:R,$M$2,CSM配件!D:D,B45)+SUMIFS(WMS网点买断配件明细!I:I,WMS网点买断配件明细!K:K,$M$2,WMS网点买断配件明细!D:D,B45)</f>
        <v>0</v>
      </c>
      <c r="N45" s="162">
        <f>SUMIFS(CSM配件!AB:AB,CSM配件!R:R,$N$2,CSM配件!D:D,B45)+SUMIFS(WMS网点买断配件明细!I:I,WMS网点买断配件明细!K:K,$N$2,WMS网点买断配件明细!D:D,B45)</f>
        <v>0</v>
      </c>
      <c r="O45" s="162">
        <f>SUMIFS(CSM配件!AB:AB,CSM配件!R:R,$O$2,CSM配件!D:D,B45)+SUMIFS(WMS网点买断配件明细!I:I,WMS网点买断配件明细!K:K,$O$2,WMS网点买断配件明细!D:D,B45)</f>
        <v>0</v>
      </c>
      <c r="P45" s="162">
        <f>SUMIFS(CSM配件!AB:AB,CSM配件!R:R,$P$2,CSM配件!D:D,B45)+SUMIFS(WMS网点买断配件明细!I:I,WMS网点买断配件明细!K:K,$P$2,WMS网点买断配件明细!D:D,B45)</f>
        <v>0</v>
      </c>
      <c r="Q45" s="162">
        <f t="shared" si="0"/>
        <v>0</v>
      </c>
      <c r="R45" s="162">
        <f t="shared" si="1"/>
        <v>0</v>
      </c>
      <c r="S45" s="180"/>
      <c r="T45" s="180"/>
    </row>
    <row r="46" s="173" customFormat="1" ht="32" customHeight="1" spans="1:20">
      <c r="A46" s="13" t="s">
        <v>25</v>
      </c>
      <c r="B46" s="13" t="s">
        <v>91</v>
      </c>
      <c r="C46" s="162">
        <f>SUMIFS(CSM服务项目!Y:Y,CSM服务项目!Q:Q,$C$2,CSM服务项目!D:D,B46)</f>
        <v>0</v>
      </c>
      <c r="D46" s="162">
        <f>SUMIFS(CSM服务项目!Y:Y,CSM服务项目!Q:Q,$D$2,CSM服务项目!D:D,B46)</f>
        <v>0</v>
      </c>
      <c r="E46" s="162">
        <f>SUMIFS(CSM配件!AB:AB,CSM配件!R:R,$E$2,CSM配件!D:D,B46)</f>
        <v>200</v>
      </c>
      <c r="F46" s="162">
        <f>SUMIFS(CSM配件!AB:AB,CSM配件!R:R,$F$2,CSM配件!D:D,B46)</f>
        <v>0</v>
      </c>
      <c r="G46" s="162">
        <f>SUMIFS(CSM配件!AB:AB,CSM配件!R:R,$G$2,CSM配件!D:D,B46)+SUMIFS(WMS网点买断配件明细!I:I,WMS网点买断配件明细!K:K,$G$2,WMS网点买断配件明细!D:D,B46)</f>
        <v>0</v>
      </c>
      <c r="H46" s="162">
        <f>SUMIFS(CSM配件!AB:AB,CSM配件!R:R,$H$2,CSM配件!D:D,B46)+SUMIFS(WMS网点买断配件明细!I:I,WMS网点买断配件明细!K:K,$H$2,WMS网点买断配件明细!D:D,B46)</f>
        <v>0</v>
      </c>
      <c r="I46" s="162">
        <f>SUMIFS(CSM配件!AB:AB,CSM配件!R:R,$I$2,CSM配件!D:D,B46)+SUMIFS(WMS网点买断配件明细!I:I,WMS网点买断配件明细!K:K,$I$2,WMS网点买断配件明细!D:D,B46)</f>
        <v>105</v>
      </c>
      <c r="J46" s="162">
        <f>SUMIFS(CSM配件!AB:AB,CSM配件!R:R,$J$2,CSM配件!D:D,B46)+SUMIFS(WMS网点买断配件明细!I:I,WMS网点买断配件明细!K:K,$J$2,WMS网点买断配件明细!D:D,B46)</f>
        <v>0</v>
      </c>
      <c r="K46" s="162">
        <f>SUMIFS(CSM配件!AB:AB,CSM配件!R:R,$K$2,CSM配件!D:D,B46)+SUMIFS(WMS网点买断配件明细!I:I,WMS网点买断配件明细!K:K,$K$2,WMS网点买断配件明细!D:D,B46)</f>
        <v>0</v>
      </c>
      <c r="L46" s="162">
        <f>SUMIFS(CSM配件!AB:AB,CSM配件!R:R,$L$2,CSM配件!D:D,B46)+SUMIFS(WMS网点买断配件明细!I:I,WMS网点买断配件明细!K:K,$L$2,WMS网点买断配件明细!D:D,B46)</f>
        <v>0</v>
      </c>
      <c r="M46" s="162">
        <f>SUMIFS(CSM配件!AB:AB,CSM配件!R:R,$M$2,CSM配件!D:D,B46)+SUMIFS(WMS网点买断配件明细!I:I,WMS网点买断配件明细!K:K,$M$2,WMS网点买断配件明细!D:D,B46)</f>
        <v>0</v>
      </c>
      <c r="N46" s="162">
        <f>SUMIFS(CSM配件!AB:AB,CSM配件!R:R,$N$2,CSM配件!D:D,B46)+SUMIFS(WMS网点买断配件明细!I:I,WMS网点买断配件明细!K:K,$N$2,WMS网点买断配件明细!D:D,B46)</f>
        <v>0</v>
      </c>
      <c r="O46" s="162">
        <f>SUMIFS(CSM配件!AB:AB,CSM配件!R:R,$O$2,CSM配件!D:D,B46)+SUMIFS(WMS网点买断配件明细!I:I,WMS网点买断配件明细!K:K,$O$2,WMS网点买断配件明细!D:D,B46)</f>
        <v>0</v>
      </c>
      <c r="P46" s="162">
        <f>SUMIFS(CSM配件!AB:AB,CSM配件!R:R,$P$2,CSM配件!D:D,B46)+SUMIFS(WMS网点买断配件明细!I:I,WMS网点买断配件明细!K:K,$P$2,WMS网点买断配件明细!D:D,B46)</f>
        <v>0</v>
      </c>
      <c r="Q46" s="162">
        <f t="shared" si="0"/>
        <v>305</v>
      </c>
      <c r="R46" s="162">
        <f t="shared" si="1"/>
        <v>0</v>
      </c>
      <c r="S46" s="180"/>
      <c r="T46" s="180"/>
    </row>
    <row r="47" s="173" customFormat="1" ht="32" customHeight="1" spans="1:20">
      <c r="A47" s="13" t="s">
        <v>25</v>
      </c>
      <c r="B47" s="13" t="s">
        <v>92</v>
      </c>
      <c r="C47" s="162">
        <f>SUMIFS(CSM服务项目!Y:Y,CSM服务项目!Q:Q,$C$2,CSM服务项目!D:D,B47)</f>
        <v>375</v>
      </c>
      <c r="D47" s="162">
        <f>SUMIFS(CSM服务项目!Y:Y,CSM服务项目!Q:Q,$D$2,CSM服务项目!D:D,B47)</f>
        <v>0</v>
      </c>
      <c r="E47" s="162">
        <f>SUMIFS(CSM配件!AB:AB,CSM配件!R:R,$E$2,CSM配件!D:D,B47)</f>
        <v>500</v>
      </c>
      <c r="F47" s="162">
        <f>SUMIFS(CSM配件!AB:AB,CSM配件!R:R,$F$2,CSM配件!D:D,B47)</f>
        <v>0</v>
      </c>
      <c r="G47" s="162">
        <f>SUMIFS(CSM配件!AB:AB,CSM配件!R:R,$G$2,CSM配件!D:D,B47)+SUMIFS(WMS网点买断配件明细!I:I,WMS网点买断配件明细!K:K,$G$2,WMS网点买断配件明细!D:D,B47)</f>
        <v>0</v>
      </c>
      <c r="H47" s="162">
        <f>SUMIFS(CSM配件!AB:AB,CSM配件!R:R,$H$2,CSM配件!D:D,B47)+SUMIFS(WMS网点买断配件明细!I:I,WMS网点买断配件明细!K:K,$H$2,WMS网点买断配件明细!D:D,B47)</f>
        <v>0</v>
      </c>
      <c r="I47" s="162">
        <f>SUMIFS(CSM配件!AB:AB,CSM配件!R:R,$I$2,CSM配件!D:D,B47)+SUMIFS(WMS网点买断配件明细!I:I,WMS网点买断配件明细!K:K,$I$2,WMS网点买断配件明细!D:D,B47)</f>
        <v>255.5</v>
      </c>
      <c r="J47" s="162">
        <f>SUMIFS(CSM配件!AB:AB,CSM配件!R:R,$J$2,CSM配件!D:D,B47)+SUMIFS(WMS网点买断配件明细!I:I,WMS网点买断配件明细!K:K,$J$2,WMS网点买断配件明细!D:D,B47)</f>
        <v>203</v>
      </c>
      <c r="K47" s="162">
        <f>SUMIFS(CSM配件!AB:AB,CSM配件!R:R,$K$2,CSM配件!D:D,B47)+SUMIFS(WMS网点买断配件明细!I:I,WMS网点买断配件明细!K:K,$K$2,WMS网点买断配件明细!D:D,B47)</f>
        <v>28</v>
      </c>
      <c r="L47" s="162">
        <f>SUMIFS(CSM配件!AB:AB,CSM配件!R:R,$L$2,CSM配件!D:D,B47)+SUMIFS(WMS网点买断配件明细!I:I,WMS网点买断配件明细!K:K,$L$2,WMS网点买断配件明细!D:D,B47)</f>
        <v>0</v>
      </c>
      <c r="M47" s="162">
        <f>SUMIFS(CSM配件!AB:AB,CSM配件!R:R,$M$2,CSM配件!D:D,B47)+SUMIFS(WMS网点买断配件明细!I:I,WMS网点买断配件明细!K:K,$M$2,WMS网点买断配件明细!D:D,B47)</f>
        <v>0</v>
      </c>
      <c r="N47" s="162">
        <f>SUMIFS(CSM配件!AB:AB,CSM配件!R:R,$N$2,CSM配件!D:D,B47)+SUMIFS(WMS网点买断配件明细!I:I,WMS网点买断配件明细!K:K,$N$2,WMS网点买断配件明细!D:D,B47)</f>
        <v>0</v>
      </c>
      <c r="O47" s="162">
        <f>SUMIFS(CSM配件!AB:AB,CSM配件!R:R,$O$2,CSM配件!D:D,B47)+SUMIFS(WMS网点买断配件明细!I:I,WMS网点买断配件明细!K:K,$O$2,WMS网点买断配件明细!D:D,B47)</f>
        <v>0</v>
      </c>
      <c r="P47" s="162">
        <f>SUMIFS(CSM配件!AB:AB,CSM配件!R:R,$P$2,CSM配件!D:D,B47)+SUMIFS(WMS网点买断配件明细!I:I,WMS网点买断配件明细!K:K,$P$2,WMS网点买断配件明细!D:D,B47)</f>
        <v>0</v>
      </c>
      <c r="Q47" s="162">
        <f t="shared" si="0"/>
        <v>1361.5</v>
      </c>
      <c r="R47" s="162">
        <f t="shared" si="1"/>
        <v>375</v>
      </c>
      <c r="S47" s="180"/>
      <c r="T47" s="180"/>
    </row>
    <row r="48" s="173" customFormat="1" ht="32" customHeight="1" spans="1:20">
      <c r="A48" s="13" t="s">
        <v>25</v>
      </c>
      <c r="B48" s="13" t="s">
        <v>93</v>
      </c>
      <c r="C48" s="162">
        <f>SUMIFS(CSM服务项目!Y:Y,CSM服务项目!Q:Q,$C$2,CSM服务项目!D:D,B48)</f>
        <v>1050</v>
      </c>
      <c r="D48" s="162">
        <f>SUMIFS(CSM服务项目!Y:Y,CSM服务项目!Q:Q,$D$2,CSM服务项目!D:D,B48)</f>
        <v>1854.9</v>
      </c>
      <c r="E48" s="162">
        <f>SUMIFS(CSM配件!AB:AB,CSM配件!R:R,$E$2,CSM配件!D:D,B48)</f>
        <v>3100</v>
      </c>
      <c r="F48" s="162">
        <f>SUMIFS(CSM配件!AB:AB,CSM配件!R:R,$F$2,CSM配件!D:D,B48)</f>
        <v>327.6</v>
      </c>
      <c r="G48" s="162">
        <f>SUMIFS(CSM配件!AB:AB,CSM配件!R:R,$G$2,CSM配件!D:D,B48)+SUMIFS(WMS网点买断配件明细!I:I,WMS网点买断配件明细!K:K,$G$2,WMS网点买断配件明细!D:D,B48)</f>
        <v>153</v>
      </c>
      <c r="H48" s="162">
        <f>SUMIFS(CSM配件!AB:AB,CSM配件!R:R,$H$2,CSM配件!D:D,B48)+SUMIFS(WMS网点买断配件明细!I:I,WMS网点买断配件明细!K:K,$H$2,WMS网点买断配件明细!D:D,B48)</f>
        <v>0</v>
      </c>
      <c r="I48" s="162">
        <f>SUMIFS(CSM配件!AB:AB,CSM配件!R:R,$I$2,CSM配件!D:D,B48)+SUMIFS(WMS网点买断配件明细!I:I,WMS网点买断配件明细!K:K,$I$2,WMS网点买断配件明细!D:D,B48)</f>
        <v>822.5</v>
      </c>
      <c r="J48" s="162">
        <f>SUMIFS(CSM配件!AB:AB,CSM配件!R:R,$J$2,CSM配件!D:D,B48)+SUMIFS(WMS网点买断配件明细!I:I,WMS网点买断配件明细!K:K,$J$2,WMS网点买断配件明细!D:D,B48)</f>
        <v>196</v>
      </c>
      <c r="K48" s="162">
        <f>SUMIFS(CSM配件!AB:AB,CSM配件!R:R,$K$2,CSM配件!D:D,B48)+SUMIFS(WMS网点买断配件明细!I:I,WMS网点买断配件明细!K:K,$K$2,WMS网点买断配件明细!D:D,B48)</f>
        <v>0</v>
      </c>
      <c r="L48" s="162">
        <f>SUMIFS(CSM配件!AB:AB,CSM配件!R:R,$L$2,CSM配件!D:D,B48)+SUMIFS(WMS网点买断配件明细!I:I,WMS网点买断配件明细!K:K,$L$2,WMS网点买断配件明细!D:D,B48)</f>
        <v>0</v>
      </c>
      <c r="M48" s="162">
        <f>SUMIFS(CSM配件!AB:AB,CSM配件!R:R,$M$2,CSM配件!D:D,B48)+SUMIFS(WMS网点买断配件明细!I:I,WMS网点买断配件明细!K:K,$M$2,WMS网点买断配件明细!D:D,B48)</f>
        <v>77</v>
      </c>
      <c r="N48" s="162">
        <f>SUMIFS(CSM配件!AB:AB,CSM配件!R:R,$N$2,CSM配件!D:D,B48)+SUMIFS(WMS网点买断配件明细!I:I,WMS网点买断配件明细!K:K,$N$2,WMS网点买断配件明细!D:D,B48)</f>
        <v>0</v>
      </c>
      <c r="O48" s="162">
        <f>SUMIFS(CSM配件!AB:AB,CSM配件!R:R,$O$2,CSM配件!D:D,B48)+SUMIFS(WMS网点买断配件明细!I:I,WMS网点买断配件明细!K:K,$O$2,WMS网点买断配件明细!D:D,B48)</f>
        <v>0</v>
      </c>
      <c r="P48" s="162">
        <f>SUMIFS(CSM配件!AB:AB,CSM配件!R:R,$P$2,CSM配件!D:D,B48)+SUMIFS(WMS网点买断配件明细!I:I,WMS网点买断配件明细!K:K,$P$2,WMS网点买断配件明细!D:D,B48)</f>
        <v>0</v>
      </c>
      <c r="Q48" s="162">
        <f t="shared" si="0"/>
        <v>7581</v>
      </c>
      <c r="R48" s="162">
        <f t="shared" si="1"/>
        <v>3057.9</v>
      </c>
      <c r="S48" s="180"/>
      <c r="T48" s="180"/>
    </row>
    <row r="49" s="173" customFormat="1" ht="32" customHeight="1" spans="1:20">
      <c r="A49" s="13" t="s">
        <v>25</v>
      </c>
      <c r="B49" s="13" t="s">
        <v>94</v>
      </c>
      <c r="C49" s="162">
        <f>SUMIFS(CSM服务项目!Y:Y,CSM服务项目!Q:Q,$C$2,CSM服务项目!D:D,B49)</f>
        <v>0</v>
      </c>
      <c r="D49" s="162">
        <f>SUMIFS(CSM服务项目!Y:Y,CSM服务项目!Q:Q,$D$2,CSM服务项目!D:D,B49)</f>
        <v>0</v>
      </c>
      <c r="E49" s="162">
        <f>SUMIFS(CSM配件!AB:AB,CSM配件!R:R,$E$2,CSM配件!D:D,B49)</f>
        <v>500</v>
      </c>
      <c r="F49" s="162">
        <f>SUMIFS(CSM配件!AB:AB,CSM配件!R:R,$F$2,CSM配件!D:D,B49)</f>
        <v>0</v>
      </c>
      <c r="G49" s="162">
        <f>SUMIFS(CSM配件!AB:AB,CSM配件!R:R,$G$2,CSM配件!D:D,B49)+SUMIFS(WMS网点买断配件明细!I:I,WMS网点买断配件明细!K:K,$G$2,WMS网点买断配件明细!D:D,B49)</f>
        <v>0</v>
      </c>
      <c r="H49" s="162">
        <f>SUMIFS(CSM配件!AB:AB,CSM配件!R:R,$H$2,CSM配件!D:D,B49)+SUMIFS(WMS网点买断配件明细!I:I,WMS网点买断配件明细!K:K,$H$2,WMS网点买断配件明细!D:D,B49)</f>
        <v>0</v>
      </c>
      <c r="I49" s="162">
        <f>SUMIFS(CSM配件!AB:AB,CSM配件!R:R,$I$2,CSM配件!D:D,B49)+SUMIFS(WMS网点买断配件明细!I:I,WMS网点买断配件明细!K:K,$I$2,WMS网点买断配件明细!D:D,B49)</f>
        <v>315</v>
      </c>
      <c r="J49" s="162">
        <f>SUMIFS(CSM配件!AB:AB,CSM配件!R:R,$J$2,CSM配件!D:D,B49)+SUMIFS(WMS网点买断配件明细!I:I,WMS网点买断配件明细!K:K,$J$2,WMS网点买断配件明细!D:D,B49)</f>
        <v>42</v>
      </c>
      <c r="K49" s="162">
        <f>SUMIFS(CSM配件!AB:AB,CSM配件!R:R,$K$2,CSM配件!D:D,B49)+SUMIFS(WMS网点买断配件明细!I:I,WMS网点买断配件明细!K:K,$K$2,WMS网点买断配件明细!D:D,B49)</f>
        <v>0</v>
      </c>
      <c r="L49" s="162">
        <f>SUMIFS(CSM配件!AB:AB,CSM配件!R:R,$L$2,CSM配件!D:D,B49)+SUMIFS(WMS网点买断配件明细!I:I,WMS网点买断配件明细!K:K,$L$2,WMS网点买断配件明细!D:D,B49)</f>
        <v>0</v>
      </c>
      <c r="M49" s="162">
        <f>SUMIFS(CSM配件!AB:AB,CSM配件!R:R,$M$2,CSM配件!D:D,B49)+SUMIFS(WMS网点买断配件明细!I:I,WMS网点买断配件明细!K:K,$M$2,WMS网点买断配件明细!D:D,B49)</f>
        <v>0</v>
      </c>
      <c r="N49" s="162">
        <f>SUMIFS(CSM配件!AB:AB,CSM配件!R:R,$N$2,CSM配件!D:D,B49)+SUMIFS(WMS网点买断配件明细!I:I,WMS网点买断配件明细!K:K,$N$2,WMS网点买断配件明细!D:D,B49)</f>
        <v>0</v>
      </c>
      <c r="O49" s="162">
        <f>SUMIFS(CSM配件!AB:AB,CSM配件!R:R,$O$2,CSM配件!D:D,B49)+SUMIFS(WMS网点买断配件明细!I:I,WMS网点买断配件明细!K:K,$O$2,WMS网点买断配件明细!D:D,B49)</f>
        <v>0</v>
      </c>
      <c r="P49" s="162">
        <f>SUMIFS(CSM配件!AB:AB,CSM配件!R:R,$P$2,CSM配件!D:D,B49)+SUMIFS(WMS网点买断配件明细!I:I,WMS网点买断配件明细!K:K,$P$2,WMS网点买断配件明细!D:D,B49)</f>
        <v>0</v>
      </c>
      <c r="Q49" s="162">
        <f t="shared" si="0"/>
        <v>857</v>
      </c>
      <c r="R49" s="162">
        <f t="shared" si="1"/>
        <v>0</v>
      </c>
      <c r="S49" s="180"/>
      <c r="T49" s="180"/>
    </row>
    <row r="50" s="173" customFormat="1" ht="32" customHeight="1" spans="1:20">
      <c r="A50" s="13" t="s">
        <v>25</v>
      </c>
      <c r="B50" s="13" t="s">
        <v>95</v>
      </c>
      <c r="C50" s="162">
        <f>SUMIFS(CSM服务项目!Y:Y,CSM服务项目!Q:Q,$C$2,CSM服务项目!D:D,B50)</f>
        <v>0</v>
      </c>
      <c r="D50" s="162">
        <f>SUMIFS(CSM服务项目!Y:Y,CSM服务项目!Q:Q,$D$2,CSM服务项目!D:D,B50)</f>
        <v>0</v>
      </c>
      <c r="E50" s="162">
        <f>SUMIFS(CSM配件!AB:AB,CSM配件!R:R,$E$2,CSM配件!D:D,B50)</f>
        <v>100</v>
      </c>
      <c r="F50" s="162">
        <f>SUMIFS(CSM配件!AB:AB,CSM配件!R:R,$F$2,CSM配件!D:D,B50)</f>
        <v>0</v>
      </c>
      <c r="G50" s="162">
        <f>SUMIFS(CSM配件!AB:AB,CSM配件!R:R,$G$2,CSM配件!D:D,B50)+SUMIFS(WMS网点买断配件明细!I:I,WMS网点买断配件明细!K:K,$G$2,WMS网点买断配件明细!D:D,B50)</f>
        <v>0</v>
      </c>
      <c r="H50" s="162">
        <f>SUMIFS(CSM配件!AB:AB,CSM配件!R:R,$H$2,CSM配件!D:D,B50)+SUMIFS(WMS网点买断配件明细!I:I,WMS网点买断配件明细!K:K,$H$2,WMS网点买断配件明细!D:D,B50)</f>
        <v>3702.24</v>
      </c>
      <c r="I50" s="162">
        <f>SUMIFS(CSM配件!AB:AB,CSM配件!R:R,$I$2,CSM配件!D:D,B50)+SUMIFS(WMS网点买断配件明细!I:I,WMS网点买断配件明细!K:K,$I$2,WMS网点买断配件明细!D:D,B50)</f>
        <v>35</v>
      </c>
      <c r="J50" s="162">
        <f>SUMIFS(CSM配件!AB:AB,CSM配件!R:R,$J$2,CSM配件!D:D,B50)+SUMIFS(WMS网点买断配件明细!I:I,WMS网点买断配件明细!K:K,$J$2,WMS网点买断配件明细!D:D,B50)</f>
        <v>161</v>
      </c>
      <c r="K50" s="162">
        <f>SUMIFS(CSM配件!AB:AB,CSM配件!R:R,$K$2,CSM配件!D:D,B50)+SUMIFS(WMS网点买断配件明细!I:I,WMS网点买断配件明细!K:K,$K$2,WMS网点买断配件明细!D:D,B50)</f>
        <v>0</v>
      </c>
      <c r="L50" s="162">
        <f>SUMIFS(CSM配件!AB:AB,CSM配件!R:R,$L$2,CSM配件!D:D,B50)+SUMIFS(WMS网点买断配件明细!I:I,WMS网点买断配件明细!K:K,$L$2,WMS网点买断配件明细!D:D,B50)</f>
        <v>0</v>
      </c>
      <c r="M50" s="162">
        <f>SUMIFS(CSM配件!AB:AB,CSM配件!R:R,$M$2,CSM配件!D:D,B50)+SUMIFS(WMS网点买断配件明细!I:I,WMS网点买断配件明细!K:K,$M$2,WMS网点买断配件明细!D:D,B50)</f>
        <v>0</v>
      </c>
      <c r="N50" s="162">
        <f>SUMIFS(CSM配件!AB:AB,CSM配件!R:R,$N$2,CSM配件!D:D,B50)+SUMIFS(WMS网点买断配件明细!I:I,WMS网点买断配件明细!K:K,$N$2,WMS网点买断配件明细!D:D,B50)</f>
        <v>0</v>
      </c>
      <c r="O50" s="162">
        <f>SUMIFS(CSM配件!AB:AB,CSM配件!R:R,$O$2,CSM配件!D:D,B50)+SUMIFS(WMS网点买断配件明细!I:I,WMS网点买断配件明细!K:K,$O$2,WMS网点买断配件明细!D:D,B50)</f>
        <v>1004</v>
      </c>
      <c r="P50" s="162">
        <f>SUMIFS(CSM配件!AB:AB,CSM配件!R:R,$P$2,CSM配件!D:D,B50)+SUMIFS(WMS网点买断配件明细!I:I,WMS网点买断配件明细!K:K,$P$2,WMS网点买断配件明细!D:D,B50)</f>
        <v>0</v>
      </c>
      <c r="Q50" s="162">
        <f t="shared" si="0"/>
        <v>5002.24</v>
      </c>
      <c r="R50" s="162">
        <f t="shared" si="1"/>
        <v>0</v>
      </c>
      <c r="S50" s="180"/>
      <c r="T50" s="180"/>
    </row>
    <row r="51" s="173" customFormat="1" ht="32" customHeight="1" spans="1:20">
      <c r="A51" s="13" t="s">
        <v>25</v>
      </c>
      <c r="B51" s="13" t="s">
        <v>96</v>
      </c>
      <c r="C51" s="162">
        <f>SUMIFS(CSM服务项目!Y:Y,CSM服务项目!Q:Q,$C$2,CSM服务项目!D:D,B51)</f>
        <v>0</v>
      </c>
      <c r="D51" s="162">
        <f>SUMIFS(CSM服务项目!Y:Y,CSM服务项目!Q:Q,$D$2,CSM服务项目!D:D,B51)</f>
        <v>0</v>
      </c>
      <c r="E51" s="162">
        <f>SUMIFS(CSM配件!AB:AB,CSM配件!R:R,$E$2,CSM配件!D:D,B51)</f>
        <v>100</v>
      </c>
      <c r="F51" s="162">
        <f>SUMIFS(CSM配件!AB:AB,CSM配件!R:R,$F$2,CSM配件!D:D,B51)</f>
        <v>0</v>
      </c>
      <c r="G51" s="162">
        <f>SUMIFS(CSM配件!AB:AB,CSM配件!R:R,$G$2,CSM配件!D:D,B51)+SUMIFS(WMS网点买断配件明细!I:I,WMS网点买断配件明细!K:K,$G$2,WMS网点买断配件明细!D:D,B51)</f>
        <v>0</v>
      </c>
      <c r="H51" s="162">
        <f>SUMIFS(CSM配件!AB:AB,CSM配件!R:R,$H$2,CSM配件!D:D,B51)+SUMIFS(WMS网点买断配件明细!I:I,WMS网点买断配件明细!K:K,$H$2,WMS网点买断配件明细!D:D,B51)</f>
        <v>462.78</v>
      </c>
      <c r="I51" s="162">
        <f>SUMIFS(CSM配件!AB:AB,CSM配件!R:R,$I$2,CSM配件!D:D,B51)+SUMIFS(WMS网点买断配件明细!I:I,WMS网点买断配件明细!K:K,$I$2,WMS网点买断配件明细!D:D,B51)</f>
        <v>140</v>
      </c>
      <c r="J51" s="162">
        <f>SUMIFS(CSM配件!AB:AB,CSM配件!R:R,$J$2,CSM配件!D:D,B51)+SUMIFS(WMS网点买断配件明细!I:I,WMS网点买断配件明细!K:K,$J$2,WMS网点买断配件明细!D:D,B51)</f>
        <v>0</v>
      </c>
      <c r="K51" s="162">
        <f>SUMIFS(CSM配件!AB:AB,CSM配件!R:R,$K$2,CSM配件!D:D,B51)+SUMIFS(WMS网点买断配件明细!I:I,WMS网点买断配件明细!K:K,$K$2,WMS网点买断配件明细!D:D,B51)</f>
        <v>0</v>
      </c>
      <c r="L51" s="162">
        <f>SUMIFS(CSM配件!AB:AB,CSM配件!R:R,$L$2,CSM配件!D:D,B51)+SUMIFS(WMS网点买断配件明细!I:I,WMS网点买断配件明细!K:K,$L$2,WMS网点买断配件明细!D:D,B51)</f>
        <v>0</v>
      </c>
      <c r="M51" s="162">
        <f>SUMIFS(CSM配件!AB:AB,CSM配件!R:R,$M$2,CSM配件!D:D,B51)+SUMIFS(WMS网点买断配件明细!I:I,WMS网点买断配件明细!K:K,$M$2,WMS网点买断配件明细!D:D,B51)</f>
        <v>0</v>
      </c>
      <c r="N51" s="162">
        <f>SUMIFS(CSM配件!AB:AB,CSM配件!R:R,$N$2,CSM配件!D:D,B51)+SUMIFS(WMS网点买断配件明细!I:I,WMS网点买断配件明细!K:K,$N$2,WMS网点买断配件明细!D:D,B51)</f>
        <v>0</v>
      </c>
      <c r="O51" s="162">
        <f>SUMIFS(CSM配件!AB:AB,CSM配件!R:R,$O$2,CSM配件!D:D,B51)+SUMIFS(WMS网点买断配件明细!I:I,WMS网点买断配件明细!K:K,$O$2,WMS网点买断配件明细!D:D,B51)</f>
        <v>0</v>
      </c>
      <c r="P51" s="162">
        <f>SUMIFS(CSM配件!AB:AB,CSM配件!R:R,$P$2,CSM配件!D:D,B51)+SUMIFS(WMS网点买断配件明细!I:I,WMS网点买断配件明细!K:K,$P$2,WMS网点买断配件明细!D:D,B51)</f>
        <v>0</v>
      </c>
      <c r="Q51" s="162">
        <f t="shared" si="0"/>
        <v>702.78</v>
      </c>
      <c r="R51" s="162">
        <f t="shared" si="1"/>
        <v>0</v>
      </c>
      <c r="S51" s="180"/>
      <c r="T51" s="180"/>
    </row>
    <row r="52" s="173" customFormat="1" ht="32" customHeight="1" spans="1:20">
      <c r="A52" s="13" t="s">
        <v>25</v>
      </c>
      <c r="B52" s="13" t="s">
        <v>97</v>
      </c>
      <c r="C52" s="162">
        <f>SUMIFS(CSM服务项目!Y:Y,CSM服务项目!Q:Q,$C$2,CSM服务项目!D:D,B52)</f>
        <v>225</v>
      </c>
      <c r="D52" s="162">
        <f>SUMIFS(CSM服务项目!Y:Y,CSM服务项目!Q:Q,$D$2,CSM服务项目!D:D,B52)</f>
        <v>2587.7</v>
      </c>
      <c r="E52" s="162">
        <f>SUMIFS(CSM配件!AB:AB,CSM配件!R:R,$E$2,CSM配件!D:D,B52)</f>
        <v>1000</v>
      </c>
      <c r="F52" s="162">
        <f>SUMIFS(CSM配件!AB:AB,CSM配件!R:R,$F$2,CSM配件!D:D,B52)</f>
        <v>1078</v>
      </c>
      <c r="G52" s="162">
        <f>SUMIFS(CSM配件!AB:AB,CSM配件!R:R,$G$2,CSM配件!D:D,B52)+SUMIFS(WMS网点买断配件明细!I:I,WMS网点买断配件明细!K:K,$G$2,WMS网点买断配件明细!D:D,B52)</f>
        <v>129</v>
      </c>
      <c r="H52" s="162">
        <f>SUMIFS(CSM配件!AB:AB,CSM配件!R:R,$H$2,CSM配件!D:D,B52)+SUMIFS(WMS网点买断配件明细!I:I,WMS网点买断配件明细!K:K,$H$2,WMS网点买断配件明细!D:D,B52)</f>
        <v>1224.63</v>
      </c>
      <c r="I52" s="162">
        <f>SUMIFS(CSM配件!AB:AB,CSM配件!R:R,$I$2,CSM配件!D:D,B52)+SUMIFS(WMS网点买断配件明细!I:I,WMS网点买断配件明细!K:K,$I$2,WMS网点买断配件明细!D:D,B52)</f>
        <v>728</v>
      </c>
      <c r="J52" s="162">
        <f>SUMIFS(CSM配件!AB:AB,CSM配件!R:R,$J$2,CSM配件!D:D,B52)+SUMIFS(WMS网点买断配件明细!I:I,WMS网点买断配件明细!K:K,$J$2,WMS网点买断配件明细!D:D,B52)</f>
        <v>189</v>
      </c>
      <c r="K52" s="162">
        <f>SUMIFS(CSM配件!AB:AB,CSM配件!R:R,$K$2,CSM配件!D:D,B52)+SUMIFS(WMS网点买断配件明细!I:I,WMS网点买断配件明细!K:K,$K$2,WMS网点买断配件明细!D:D,B52)</f>
        <v>0</v>
      </c>
      <c r="L52" s="162">
        <f>SUMIFS(CSM配件!AB:AB,CSM配件!R:R,$L$2,CSM配件!D:D,B52)+SUMIFS(WMS网点买断配件明细!I:I,WMS网点买断配件明细!K:K,$L$2,WMS网点买断配件明细!D:D,B52)</f>
        <v>0</v>
      </c>
      <c r="M52" s="162">
        <f>SUMIFS(CSM配件!AB:AB,CSM配件!R:R,$M$2,CSM配件!D:D,B52)+SUMIFS(WMS网点买断配件明细!I:I,WMS网点买断配件明细!K:K,$M$2,WMS网点买断配件明细!D:D,B52)</f>
        <v>35</v>
      </c>
      <c r="N52" s="162">
        <f>SUMIFS(CSM配件!AB:AB,CSM配件!R:R,$N$2,CSM配件!D:D,B52)+SUMIFS(WMS网点买断配件明细!I:I,WMS网点买断配件明细!K:K,$N$2,WMS网点买断配件明细!D:D,B52)</f>
        <v>0</v>
      </c>
      <c r="O52" s="162">
        <f>SUMIFS(CSM配件!AB:AB,CSM配件!R:R,$O$2,CSM配件!D:D,B52)+SUMIFS(WMS网点买断配件明细!I:I,WMS网点买断配件明细!K:K,$O$2,WMS网点买断配件明细!D:D,B52)</f>
        <v>0</v>
      </c>
      <c r="P52" s="162">
        <f>SUMIFS(CSM配件!AB:AB,CSM配件!R:R,$P$2,CSM配件!D:D,B52)+SUMIFS(WMS网点买断配件明细!I:I,WMS网点买断配件明细!K:K,$P$2,WMS网点买断配件明细!D:D,B52)</f>
        <v>0</v>
      </c>
      <c r="Q52" s="162">
        <f t="shared" si="0"/>
        <v>7196.33</v>
      </c>
      <c r="R52" s="162">
        <f t="shared" si="1"/>
        <v>2941.7</v>
      </c>
      <c r="S52" s="180"/>
      <c r="T52" s="180"/>
    </row>
    <row r="53" s="173" customFormat="1" ht="32" customHeight="1" spans="1:20">
      <c r="A53" s="13" t="s">
        <v>25</v>
      </c>
      <c r="B53" s="13" t="s">
        <v>98</v>
      </c>
      <c r="C53" s="162">
        <f>SUMIFS(CSM服务项目!Y:Y,CSM服务项目!Q:Q,$C$2,CSM服务项目!D:D,B53)</f>
        <v>0</v>
      </c>
      <c r="D53" s="162">
        <f>SUMIFS(CSM服务项目!Y:Y,CSM服务项目!Q:Q,$D$2,CSM服务项目!D:D,B53)</f>
        <v>0</v>
      </c>
      <c r="E53" s="162">
        <f>SUMIFS(CSM配件!AB:AB,CSM配件!R:R,$E$2,CSM配件!D:D,B53)</f>
        <v>0</v>
      </c>
      <c r="F53" s="162">
        <f>SUMIFS(CSM配件!AB:AB,CSM配件!R:R,$F$2,CSM配件!D:D,B53)</f>
        <v>0</v>
      </c>
      <c r="G53" s="162">
        <f>SUMIFS(CSM配件!AB:AB,CSM配件!R:R,$G$2,CSM配件!D:D,B53)+SUMIFS(WMS网点买断配件明细!I:I,WMS网点买断配件明细!K:K,$G$2,WMS网点买断配件明细!D:D,B53)</f>
        <v>0</v>
      </c>
      <c r="H53" s="162">
        <f>SUMIFS(CSM配件!AB:AB,CSM配件!R:R,$H$2,CSM配件!D:D,B53)+SUMIFS(WMS网点买断配件明细!I:I,WMS网点买断配件明细!K:K,$H$2,WMS网点买断配件明细!D:D,B53)</f>
        <v>0</v>
      </c>
      <c r="I53" s="162">
        <f>SUMIFS(CSM配件!AB:AB,CSM配件!R:R,$I$2,CSM配件!D:D,B53)+SUMIFS(WMS网点买断配件明细!I:I,WMS网点买断配件明细!K:K,$I$2,WMS网点买断配件明细!D:D,B53)</f>
        <v>0</v>
      </c>
      <c r="J53" s="162">
        <f>SUMIFS(CSM配件!AB:AB,CSM配件!R:R,$J$2,CSM配件!D:D,B53)+SUMIFS(WMS网点买断配件明细!I:I,WMS网点买断配件明细!K:K,$J$2,WMS网点买断配件明细!D:D,B53)</f>
        <v>0</v>
      </c>
      <c r="K53" s="162">
        <f>SUMIFS(CSM配件!AB:AB,CSM配件!R:R,$K$2,CSM配件!D:D,B53)+SUMIFS(WMS网点买断配件明细!I:I,WMS网点买断配件明细!K:K,$K$2,WMS网点买断配件明细!D:D,B53)</f>
        <v>0</v>
      </c>
      <c r="L53" s="162">
        <f>SUMIFS(CSM配件!AB:AB,CSM配件!R:R,$L$2,CSM配件!D:D,B53)+SUMIFS(WMS网点买断配件明细!I:I,WMS网点买断配件明细!K:K,$L$2,WMS网点买断配件明细!D:D,B53)</f>
        <v>0</v>
      </c>
      <c r="M53" s="162">
        <f>SUMIFS(CSM配件!AB:AB,CSM配件!R:R,$M$2,CSM配件!D:D,B53)+SUMIFS(WMS网点买断配件明细!I:I,WMS网点买断配件明细!K:K,$M$2,WMS网点买断配件明细!D:D,B53)</f>
        <v>0</v>
      </c>
      <c r="N53" s="162">
        <f>SUMIFS(CSM配件!AB:AB,CSM配件!R:R,$N$2,CSM配件!D:D,B53)+SUMIFS(WMS网点买断配件明细!I:I,WMS网点买断配件明细!K:K,$N$2,WMS网点买断配件明细!D:D,B53)</f>
        <v>0</v>
      </c>
      <c r="O53" s="162">
        <f>SUMIFS(CSM配件!AB:AB,CSM配件!R:R,$O$2,CSM配件!D:D,B53)+SUMIFS(WMS网点买断配件明细!I:I,WMS网点买断配件明细!K:K,$O$2,WMS网点买断配件明细!D:D,B53)</f>
        <v>0</v>
      </c>
      <c r="P53" s="162">
        <f>SUMIFS(CSM配件!AB:AB,CSM配件!R:R,$P$2,CSM配件!D:D,B53)+SUMIFS(WMS网点买断配件明细!I:I,WMS网点买断配件明细!K:K,$P$2,WMS网点买断配件明细!D:D,B53)</f>
        <v>0</v>
      </c>
      <c r="Q53" s="162">
        <f t="shared" si="0"/>
        <v>0</v>
      </c>
      <c r="R53" s="162">
        <f t="shared" si="1"/>
        <v>0</v>
      </c>
      <c r="S53" s="180"/>
      <c r="T53" s="180"/>
    </row>
    <row r="54" s="173" customFormat="1" ht="32" customHeight="1" spans="1:20">
      <c r="A54" s="13" t="s">
        <v>25</v>
      </c>
      <c r="B54" s="13" t="s">
        <v>99</v>
      </c>
      <c r="C54" s="162">
        <f>SUMIFS(CSM服务项目!Y:Y,CSM服务项目!Q:Q,$C$2,CSM服务项目!D:D,B54)</f>
        <v>0</v>
      </c>
      <c r="D54" s="162">
        <f>SUMIFS(CSM服务项目!Y:Y,CSM服务项目!Q:Q,$D$2,CSM服务项目!D:D,B54)</f>
        <v>0</v>
      </c>
      <c r="E54" s="162">
        <f>SUMIFS(CSM配件!AB:AB,CSM配件!R:R,$E$2,CSM配件!D:D,B54)</f>
        <v>400</v>
      </c>
      <c r="F54" s="162">
        <f>SUMIFS(CSM配件!AB:AB,CSM配件!R:R,$F$2,CSM配件!D:D,B54)</f>
        <v>0</v>
      </c>
      <c r="G54" s="162">
        <f>SUMIFS(CSM配件!AB:AB,CSM配件!R:R,$G$2,CSM配件!D:D,B54)+SUMIFS(WMS网点买断配件明细!I:I,WMS网点买断配件明细!K:K,$G$2,WMS网点买断配件明细!D:D,B54)</f>
        <v>199</v>
      </c>
      <c r="H54" s="162">
        <f>SUMIFS(CSM配件!AB:AB,CSM配件!R:R,$H$2,CSM配件!D:D,B54)+SUMIFS(WMS网点买断配件明细!I:I,WMS网点买断配件明细!K:K,$H$2,WMS网点买断配件明细!D:D,B54)</f>
        <v>2041.05</v>
      </c>
      <c r="I54" s="162">
        <f>SUMIFS(CSM配件!AB:AB,CSM配件!R:R,$I$2,CSM配件!D:D,B54)+SUMIFS(WMS网点买断配件明细!I:I,WMS网点买断配件明细!K:K,$I$2,WMS网点买断配件明细!D:D,B54)</f>
        <v>74</v>
      </c>
      <c r="J54" s="162">
        <f>SUMIFS(CSM配件!AB:AB,CSM配件!R:R,$J$2,CSM配件!D:D,B54)+SUMIFS(WMS网点买断配件明细!I:I,WMS网点买断配件明细!K:K,$J$2,WMS网点买断配件明细!D:D,B54)</f>
        <v>0</v>
      </c>
      <c r="K54" s="162">
        <f>SUMIFS(CSM配件!AB:AB,CSM配件!R:R,$K$2,CSM配件!D:D,B54)+SUMIFS(WMS网点买断配件明细!I:I,WMS网点买断配件明细!K:K,$K$2,WMS网点买断配件明细!D:D,B54)</f>
        <v>56</v>
      </c>
      <c r="L54" s="162">
        <f>SUMIFS(CSM配件!AB:AB,CSM配件!R:R,$L$2,CSM配件!D:D,B54)+SUMIFS(WMS网点买断配件明细!I:I,WMS网点买断配件明细!K:K,$L$2,WMS网点买断配件明细!D:D,B54)</f>
        <v>0</v>
      </c>
      <c r="M54" s="162">
        <f>SUMIFS(CSM配件!AB:AB,CSM配件!R:R,$M$2,CSM配件!D:D,B54)+SUMIFS(WMS网点买断配件明细!I:I,WMS网点买断配件明细!K:K,$M$2,WMS网点买断配件明细!D:D,B54)</f>
        <v>0</v>
      </c>
      <c r="N54" s="162">
        <f>SUMIFS(CSM配件!AB:AB,CSM配件!R:R,$N$2,CSM配件!D:D,B54)+SUMIFS(WMS网点买断配件明细!I:I,WMS网点买断配件明细!K:K,$N$2,WMS网点买断配件明细!D:D,B54)</f>
        <v>0</v>
      </c>
      <c r="O54" s="162">
        <f>SUMIFS(CSM配件!AB:AB,CSM配件!R:R,$O$2,CSM配件!D:D,B54)+SUMIFS(WMS网点买断配件明细!I:I,WMS网点买断配件明细!K:K,$O$2,WMS网点买断配件明细!D:D,B54)</f>
        <v>0</v>
      </c>
      <c r="P54" s="162">
        <f>SUMIFS(CSM配件!AB:AB,CSM配件!R:R,$P$2,CSM配件!D:D,B54)+SUMIFS(WMS网点买断配件明细!I:I,WMS网点买断配件明细!K:K,$P$2,WMS网点买断配件明细!D:D,B54)</f>
        <v>0</v>
      </c>
      <c r="Q54" s="162">
        <f t="shared" si="0"/>
        <v>2770.05</v>
      </c>
      <c r="R54" s="162">
        <f t="shared" si="1"/>
        <v>199</v>
      </c>
      <c r="S54" s="180"/>
      <c r="T54" s="180"/>
    </row>
    <row r="55" s="173" customFormat="1" ht="32" customHeight="1" spans="1:20">
      <c r="A55" s="13" t="s">
        <v>25</v>
      </c>
      <c r="B55" s="13" t="s">
        <v>100</v>
      </c>
      <c r="C55" s="162">
        <f>SUMIFS(CSM服务项目!Y:Y,CSM服务项目!Q:Q,$C$2,CSM服务项目!D:D,B55)</f>
        <v>0</v>
      </c>
      <c r="D55" s="162">
        <f>SUMIFS(CSM服务项目!Y:Y,CSM服务项目!Q:Q,$D$2,CSM服务项目!D:D,B55)</f>
        <v>0</v>
      </c>
      <c r="E55" s="162">
        <f>SUMIFS(CSM配件!AB:AB,CSM配件!R:R,$E$2,CSM配件!D:D,B55)</f>
        <v>0</v>
      </c>
      <c r="F55" s="162">
        <f>SUMIFS(CSM配件!AB:AB,CSM配件!R:R,$F$2,CSM配件!D:D,B55)</f>
        <v>0</v>
      </c>
      <c r="G55" s="162">
        <f>SUMIFS(CSM配件!AB:AB,CSM配件!R:R,$G$2,CSM配件!D:D,B55)+SUMIFS(WMS网点买断配件明细!I:I,WMS网点买断配件明细!K:K,$G$2,WMS网点买断配件明细!D:D,B55)</f>
        <v>0</v>
      </c>
      <c r="H55" s="162">
        <f>SUMIFS(CSM配件!AB:AB,CSM配件!R:R,$H$2,CSM配件!D:D,B55)+SUMIFS(WMS网点买断配件明细!I:I,WMS网点买断配件明细!K:K,$H$2,WMS网点买断配件明细!D:D,B55)</f>
        <v>0</v>
      </c>
      <c r="I55" s="162">
        <f>SUMIFS(CSM配件!AB:AB,CSM配件!R:R,$I$2,CSM配件!D:D,B55)+SUMIFS(WMS网点买断配件明细!I:I,WMS网点买断配件明细!K:K,$I$2,WMS网点买断配件明细!D:D,B55)</f>
        <v>0</v>
      </c>
      <c r="J55" s="162">
        <f>SUMIFS(CSM配件!AB:AB,CSM配件!R:R,$J$2,CSM配件!D:D,B55)+SUMIFS(WMS网点买断配件明细!I:I,WMS网点买断配件明细!K:K,$J$2,WMS网点买断配件明细!D:D,B55)</f>
        <v>0</v>
      </c>
      <c r="K55" s="162">
        <f>SUMIFS(CSM配件!AB:AB,CSM配件!R:R,$K$2,CSM配件!D:D,B55)+SUMIFS(WMS网点买断配件明细!I:I,WMS网点买断配件明细!K:K,$K$2,WMS网点买断配件明细!D:D,B55)</f>
        <v>0</v>
      </c>
      <c r="L55" s="162">
        <f>SUMIFS(CSM配件!AB:AB,CSM配件!R:R,$L$2,CSM配件!D:D,B55)+SUMIFS(WMS网点买断配件明细!I:I,WMS网点买断配件明细!K:K,$L$2,WMS网点买断配件明细!D:D,B55)</f>
        <v>0</v>
      </c>
      <c r="M55" s="162">
        <f>SUMIFS(CSM配件!AB:AB,CSM配件!R:R,$M$2,CSM配件!D:D,B55)+SUMIFS(WMS网点买断配件明细!I:I,WMS网点买断配件明细!K:K,$M$2,WMS网点买断配件明细!D:D,B55)</f>
        <v>0</v>
      </c>
      <c r="N55" s="162">
        <f>SUMIFS(CSM配件!AB:AB,CSM配件!R:R,$N$2,CSM配件!D:D,B55)+SUMIFS(WMS网点买断配件明细!I:I,WMS网点买断配件明细!K:K,$N$2,WMS网点买断配件明细!D:D,B55)</f>
        <v>0</v>
      </c>
      <c r="O55" s="162">
        <f>SUMIFS(CSM配件!AB:AB,CSM配件!R:R,$O$2,CSM配件!D:D,B55)+SUMIFS(WMS网点买断配件明细!I:I,WMS网点买断配件明细!K:K,$O$2,WMS网点买断配件明细!D:D,B55)</f>
        <v>0</v>
      </c>
      <c r="P55" s="162">
        <f>SUMIFS(CSM配件!AB:AB,CSM配件!R:R,$P$2,CSM配件!D:D,B55)+SUMIFS(WMS网点买断配件明细!I:I,WMS网点买断配件明细!K:K,$P$2,WMS网点买断配件明细!D:D,B55)</f>
        <v>0</v>
      </c>
      <c r="Q55" s="162">
        <f t="shared" si="0"/>
        <v>0</v>
      </c>
      <c r="R55" s="162">
        <f t="shared" si="1"/>
        <v>0</v>
      </c>
      <c r="S55" s="180"/>
      <c r="T55" s="180"/>
    </row>
    <row r="56" s="173" customFormat="1" ht="32" customHeight="1" spans="1:20">
      <c r="A56" s="13" t="s">
        <v>25</v>
      </c>
      <c r="B56" s="13" t="s">
        <v>101</v>
      </c>
      <c r="C56" s="162">
        <f>SUMIFS(CSM服务项目!Y:Y,CSM服务项目!Q:Q,$C$2,CSM服务项目!D:D,B56)</f>
        <v>0</v>
      </c>
      <c r="D56" s="162">
        <f>SUMIFS(CSM服务项目!Y:Y,CSM服务项目!Q:Q,$D$2,CSM服务项目!D:D,B56)</f>
        <v>0</v>
      </c>
      <c r="E56" s="162">
        <f>SUMIFS(CSM配件!AB:AB,CSM配件!R:R,$E$2,CSM配件!D:D,B56)</f>
        <v>0</v>
      </c>
      <c r="F56" s="162">
        <f>SUMIFS(CSM配件!AB:AB,CSM配件!R:R,$F$2,CSM配件!D:D,B56)</f>
        <v>0</v>
      </c>
      <c r="G56" s="162">
        <f>SUMIFS(CSM配件!AB:AB,CSM配件!R:R,$G$2,CSM配件!D:D,B56)+SUMIFS(WMS网点买断配件明细!I:I,WMS网点买断配件明细!K:K,$G$2,WMS网点买断配件明细!D:D,B56)</f>
        <v>0</v>
      </c>
      <c r="H56" s="162">
        <f>SUMIFS(CSM配件!AB:AB,CSM配件!R:R,$H$2,CSM配件!D:D,B56)+SUMIFS(WMS网点买断配件明细!I:I,WMS网点买断配件明细!K:K,$H$2,WMS网点买断配件明细!D:D,B56)</f>
        <v>0</v>
      </c>
      <c r="I56" s="162">
        <f>SUMIFS(CSM配件!AB:AB,CSM配件!R:R,$I$2,CSM配件!D:D,B56)+SUMIFS(WMS网点买断配件明细!I:I,WMS网点买断配件明细!K:K,$I$2,WMS网点买断配件明细!D:D,B56)</f>
        <v>0</v>
      </c>
      <c r="J56" s="162">
        <f>SUMIFS(CSM配件!AB:AB,CSM配件!R:R,$J$2,CSM配件!D:D,B56)+SUMIFS(WMS网点买断配件明细!I:I,WMS网点买断配件明细!K:K,$J$2,WMS网点买断配件明细!D:D,B56)</f>
        <v>0</v>
      </c>
      <c r="K56" s="162">
        <f>SUMIFS(CSM配件!AB:AB,CSM配件!R:R,$K$2,CSM配件!D:D,B56)+SUMIFS(WMS网点买断配件明细!I:I,WMS网点买断配件明细!K:K,$K$2,WMS网点买断配件明细!D:D,B56)</f>
        <v>0</v>
      </c>
      <c r="L56" s="162">
        <f>SUMIFS(CSM配件!AB:AB,CSM配件!R:R,$L$2,CSM配件!D:D,B56)+SUMIFS(WMS网点买断配件明细!I:I,WMS网点买断配件明细!K:K,$L$2,WMS网点买断配件明细!D:D,B56)</f>
        <v>0</v>
      </c>
      <c r="M56" s="162">
        <f>SUMIFS(CSM配件!AB:AB,CSM配件!R:R,$M$2,CSM配件!D:D,B56)+SUMIFS(WMS网点买断配件明细!I:I,WMS网点买断配件明细!K:K,$M$2,WMS网点买断配件明细!D:D,B56)</f>
        <v>0</v>
      </c>
      <c r="N56" s="162">
        <f>SUMIFS(CSM配件!AB:AB,CSM配件!R:R,$N$2,CSM配件!D:D,B56)+SUMIFS(WMS网点买断配件明细!I:I,WMS网点买断配件明细!K:K,$N$2,WMS网点买断配件明细!D:D,B56)</f>
        <v>0</v>
      </c>
      <c r="O56" s="162">
        <f>SUMIFS(CSM配件!AB:AB,CSM配件!R:R,$O$2,CSM配件!D:D,B56)+SUMIFS(WMS网点买断配件明细!I:I,WMS网点买断配件明细!K:K,$O$2,WMS网点买断配件明细!D:D,B56)</f>
        <v>0</v>
      </c>
      <c r="P56" s="162">
        <f>SUMIFS(CSM配件!AB:AB,CSM配件!R:R,$P$2,CSM配件!D:D,B56)+SUMIFS(WMS网点买断配件明细!I:I,WMS网点买断配件明细!K:K,$P$2,WMS网点买断配件明细!D:D,B56)</f>
        <v>0</v>
      </c>
      <c r="Q56" s="162">
        <f t="shared" si="0"/>
        <v>0</v>
      </c>
      <c r="R56" s="162">
        <f t="shared" si="1"/>
        <v>0</v>
      </c>
      <c r="S56" s="180"/>
      <c r="T56" s="180"/>
    </row>
    <row r="57" s="173" customFormat="1" ht="32" customHeight="1" spans="1:20">
      <c r="A57" s="13" t="s">
        <v>26</v>
      </c>
      <c r="B57" s="13" t="s">
        <v>102</v>
      </c>
      <c r="C57" s="162">
        <f>SUMIFS(CSM服务项目!Y:Y,CSM服务项目!Q:Q,$C$2,CSM服务项目!D:D,B57)</f>
        <v>75</v>
      </c>
      <c r="D57" s="162">
        <f>SUMIFS(CSM服务项目!Y:Y,CSM服务项目!Q:Q,$D$2,CSM服务项目!D:D,B57)</f>
        <v>0</v>
      </c>
      <c r="E57" s="162">
        <f>SUMIFS(CSM配件!AB:AB,CSM配件!R:R,$E$2,CSM配件!D:D,B57)</f>
        <v>2200</v>
      </c>
      <c r="F57" s="162">
        <f>SUMIFS(CSM配件!AB:AB,CSM配件!R:R,$F$2,CSM配件!D:D,B57)</f>
        <v>0</v>
      </c>
      <c r="G57" s="162">
        <f>SUMIFS(CSM配件!AB:AB,CSM配件!R:R,$G$2,CSM配件!D:D,B57)+SUMIFS(WMS网点买断配件明细!I:I,WMS网点买断配件明细!K:K,$G$2,WMS网点买断配件明细!D:D,B57)</f>
        <v>532</v>
      </c>
      <c r="H57" s="162">
        <f>SUMIFS(CSM配件!AB:AB,CSM配件!R:R,$H$2,CSM配件!D:D,B57)+SUMIFS(WMS网点买断配件明细!I:I,WMS网点买断配件明细!K:K,$H$2,WMS网点买断配件明细!D:D,B57)</f>
        <v>28</v>
      </c>
      <c r="I57" s="162">
        <f>SUMIFS(CSM配件!AB:AB,CSM配件!R:R,$I$2,CSM配件!D:D,B57)+SUMIFS(WMS网点买断配件明细!I:I,WMS网点买断配件明细!K:K,$I$2,WMS网点买断配件明细!D:D,B57)</f>
        <v>259</v>
      </c>
      <c r="J57" s="162">
        <f>SUMIFS(CSM配件!AB:AB,CSM配件!R:R,$J$2,CSM配件!D:D,B57)+SUMIFS(WMS网点买断配件明细!I:I,WMS网点买断配件明细!K:K,$J$2,WMS网点买断配件明细!D:D,B57)</f>
        <v>80.5</v>
      </c>
      <c r="K57" s="162">
        <f>SUMIFS(CSM配件!AB:AB,CSM配件!R:R,$K$2,CSM配件!D:D,B57)+SUMIFS(WMS网点买断配件明细!I:I,WMS网点买断配件明细!K:K,$K$2,WMS网点买断配件明细!D:D,B57)</f>
        <v>84</v>
      </c>
      <c r="L57" s="162">
        <f>SUMIFS(CSM配件!AB:AB,CSM配件!R:R,$L$2,CSM配件!D:D,B57)+SUMIFS(WMS网点买断配件明细!I:I,WMS网点买断配件明细!K:K,$L$2,WMS网点买断配件明细!D:D,B57)</f>
        <v>0</v>
      </c>
      <c r="M57" s="162">
        <f>SUMIFS(CSM配件!AB:AB,CSM配件!R:R,$M$2,CSM配件!D:D,B57)+SUMIFS(WMS网点买断配件明细!I:I,WMS网点买断配件明细!K:K,$M$2,WMS网点买断配件明细!D:D,B57)</f>
        <v>59.5</v>
      </c>
      <c r="N57" s="162">
        <f>SUMIFS(CSM配件!AB:AB,CSM配件!R:R,$N$2,CSM配件!D:D,B57)+SUMIFS(WMS网点买断配件明细!I:I,WMS网点买断配件明细!K:K,$N$2,WMS网点买断配件明细!D:D,B57)</f>
        <v>0</v>
      </c>
      <c r="O57" s="162">
        <f>SUMIFS(CSM配件!AB:AB,CSM配件!R:R,$O$2,CSM配件!D:D,B57)+SUMIFS(WMS网点买断配件明细!I:I,WMS网点买断配件明细!K:K,$O$2,WMS网点买断配件明细!D:D,B57)</f>
        <v>0</v>
      </c>
      <c r="P57" s="162">
        <f>SUMIFS(CSM配件!AB:AB,CSM配件!R:R,$P$2,CSM配件!D:D,B57)+SUMIFS(WMS网点买断配件明细!I:I,WMS网点买断配件明细!K:K,$P$2,WMS网点买断配件明细!D:D,B57)</f>
        <v>0</v>
      </c>
      <c r="Q57" s="162">
        <f t="shared" si="0"/>
        <v>3318</v>
      </c>
      <c r="R57" s="162">
        <f t="shared" si="1"/>
        <v>607</v>
      </c>
      <c r="S57" s="180"/>
      <c r="T57" s="180"/>
    </row>
    <row r="58" s="173" customFormat="1" ht="32" customHeight="1" spans="1:20">
      <c r="A58" s="13" t="s">
        <v>26</v>
      </c>
      <c r="B58" s="13" t="s">
        <v>103</v>
      </c>
      <c r="C58" s="162">
        <f>SUMIFS(CSM服务项目!Y:Y,CSM服务项目!Q:Q,$C$2,CSM服务项目!D:D,B58)</f>
        <v>0</v>
      </c>
      <c r="D58" s="162">
        <f>SUMIFS(CSM服务项目!Y:Y,CSM服务项目!Q:Q,$D$2,CSM服务项目!D:D,B58)</f>
        <v>0</v>
      </c>
      <c r="E58" s="162">
        <f>SUMIFS(CSM配件!AB:AB,CSM配件!R:R,$E$2,CSM配件!D:D,B58)</f>
        <v>500</v>
      </c>
      <c r="F58" s="162">
        <f>SUMIFS(CSM配件!AB:AB,CSM配件!R:R,$F$2,CSM配件!D:D,B58)</f>
        <v>0</v>
      </c>
      <c r="G58" s="162">
        <f>SUMIFS(CSM配件!AB:AB,CSM配件!R:R,$G$2,CSM配件!D:D,B58)+SUMIFS(WMS网点买断配件明细!I:I,WMS网点买断配件明细!K:K,$G$2,WMS网点买断配件明细!D:D,B58)</f>
        <v>76</v>
      </c>
      <c r="H58" s="162">
        <f>SUMIFS(CSM配件!AB:AB,CSM配件!R:R,$H$2,CSM配件!D:D,B58)+SUMIFS(WMS网点买断配件明细!I:I,WMS网点买断配件明细!K:K,$H$2,WMS网点买断配件明细!D:D,B58)</f>
        <v>0</v>
      </c>
      <c r="I58" s="162">
        <f>SUMIFS(CSM配件!AB:AB,CSM配件!R:R,$I$2,CSM配件!D:D,B58)+SUMIFS(WMS网点买断配件明细!I:I,WMS网点买断配件明细!K:K,$I$2,WMS网点买断配件明细!D:D,B58)</f>
        <v>171</v>
      </c>
      <c r="J58" s="162">
        <f>SUMIFS(CSM配件!AB:AB,CSM配件!R:R,$J$2,CSM配件!D:D,B58)+SUMIFS(WMS网点买断配件明细!I:I,WMS网点买断配件明细!K:K,$J$2,WMS网点买断配件明细!D:D,B58)</f>
        <v>476</v>
      </c>
      <c r="K58" s="162">
        <f>SUMIFS(CSM配件!AB:AB,CSM配件!R:R,$K$2,CSM配件!D:D,B58)+SUMIFS(WMS网点买断配件明细!I:I,WMS网点买断配件明细!K:K,$K$2,WMS网点买断配件明细!D:D,B58)</f>
        <v>0</v>
      </c>
      <c r="L58" s="162">
        <f>SUMIFS(CSM配件!AB:AB,CSM配件!R:R,$L$2,CSM配件!D:D,B58)+SUMIFS(WMS网点买断配件明细!I:I,WMS网点买断配件明细!K:K,$L$2,WMS网点买断配件明细!D:D,B58)</f>
        <v>0</v>
      </c>
      <c r="M58" s="162">
        <f>SUMIFS(CSM配件!AB:AB,CSM配件!R:R,$M$2,CSM配件!D:D,B58)+SUMIFS(WMS网点买断配件明细!I:I,WMS网点买断配件明细!K:K,$M$2,WMS网点买断配件明细!D:D,B58)</f>
        <v>0</v>
      </c>
      <c r="N58" s="162">
        <f>SUMIFS(CSM配件!AB:AB,CSM配件!R:R,$N$2,CSM配件!D:D,B58)+SUMIFS(WMS网点买断配件明细!I:I,WMS网点买断配件明细!K:K,$N$2,WMS网点买断配件明细!D:D,B58)</f>
        <v>0</v>
      </c>
      <c r="O58" s="162">
        <f>SUMIFS(CSM配件!AB:AB,CSM配件!R:R,$O$2,CSM配件!D:D,B58)+SUMIFS(WMS网点买断配件明细!I:I,WMS网点买断配件明细!K:K,$O$2,WMS网点买断配件明细!D:D,B58)</f>
        <v>0</v>
      </c>
      <c r="P58" s="162">
        <f>SUMIFS(CSM配件!AB:AB,CSM配件!R:R,$P$2,CSM配件!D:D,B58)+SUMIFS(WMS网点买断配件明细!I:I,WMS网点买断配件明细!K:K,$P$2,WMS网点买断配件明细!D:D,B58)</f>
        <v>0</v>
      </c>
      <c r="Q58" s="162">
        <f t="shared" si="0"/>
        <v>1223</v>
      </c>
      <c r="R58" s="162">
        <f t="shared" si="1"/>
        <v>76</v>
      </c>
      <c r="S58" s="180"/>
      <c r="T58" s="180"/>
    </row>
    <row r="59" s="173" customFormat="1" ht="32" customHeight="1" spans="1:20">
      <c r="A59" s="13" t="s">
        <v>26</v>
      </c>
      <c r="B59" s="13" t="s">
        <v>104</v>
      </c>
      <c r="C59" s="162">
        <f>SUMIFS(CSM服务项目!Y:Y,CSM服务项目!Q:Q,$C$2,CSM服务项目!D:D,B59)</f>
        <v>1860</v>
      </c>
      <c r="D59" s="162">
        <f>SUMIFS(CSM服务项目!Y:Y,CSM服务项目!Q:Q,$D$2,CSM服务项目!D:D,B59)</f>
        <v>2061</v>
      </c>
      <c r="E59" s="162">
        <f>SUMIFS(CSM配件!AB:AB,CSM配件!R:R,$E$2,CSM配件!D:D,B59)</f>
        <v>1600</v>
      </c>
      <c r="F59" s="162">
        <f>SUMIFS(CSM配件!AB:AB,CSM配件!R:R,$F$2,CSM配件!D:D,B59)</f>
        <v>0</v>
      </c>
      <c r="G59" s="162">
        <f>SUMIFS(CSM配件!AB:AB,CSM配件!R:R,$G$2,CSM配件!D:D,B59)+SUMIFS(WMS网点买断配件明细!I:I,WMS网点买断配件明细!K:K,$G$2,WMS网点买断配件明细!D:D,B59)</f>
        <v>436</v>
      </c>
      <c r="H59" s="162">
        <f>SUMIFS(CSM配件!AB:AB,CSM配件!R:R,$H$2,CSM配件!D:D,B59)+SUMIFS(WMS网点买断配件明细!I:I,WMS网点买断配件明细!K:K,$H$2,WMS网点买断配件明细!D:D,B59)</f>
        <v>1846.82</v>
      </c>
      <c r="I59" s="162">
        <f>SUMIFS(CSM配件!AB:AB,CSM配件!R:R,$I$2,CSM配件!D:D,B59)+SUMIFS(WMS网点买断配件明细!I:I,WMS网点买断配件明细!K:K,$I$2,WMS网点买断配件明细!D:D,B59)</f>
        <v>560</v>
      </c>
      <c r="J59" s="162">
        <f>SUMIFS(CSM配件!AB:AB,CSM配件!R:R,$J$2,CSM配件!D:D,B59)+SUMIFS(WMS网点买断配件明细!I:I,WMS网点买断配件明细!K:K,$J$2,WMS网点买断配件明细!D:D,B59)</f>
        <v>0</v>
      </c>
      <c r="K59" s="162">
        <f>SUMIFS(CSM配件!AB:AB,CSM配件!R:R,$K$2,CSM配件!D:D,B59)+SUMIFS(WMS网点买断配件明细!I:I,WMS网点买断配件明细!K:K,$K$2,WMS网点买断配件明细!D:D,B59)</f>
        <v>10.5</v>
      </c>
      <c r="L59" s="162">
        <f>SUMIFS(CSM配件!AB:AB,CSM配件!R:R,$L$2,CSM配件!D:D,B59)+SUMIFS(WMS网点买断配件明细!I:I,WMS网点买断配件明细!K:K,$L$2,WMS网点买断配件明细!D:D,B59)</f>
        <v>0</v>
      </c>
      <c r="M59" s="162">
        <f>SUMIFS(CSM配件!AB:AB,CSM配件!R:R,$M$2,CSM配件!D:D,B59)+SUMIFS(WMS网点买断配件明细!I:I,WMS网点买断配件明细!K:K,$M$2,WMS网点买断配件明细!D:D,B59)</f>
        <v>0</v>
      </c>
      <c r="N59" s="162">
        <f>SUMIFS(CSM配件!AB:AB,CSM配件!R:R,$N$2,CSM配件!D:D,B59)+SUMIFS(WMS网点买断配件明细!I:I,WMS网点买断配件明细!K:K,$N$2,WMS网点买断配件明细!D:D,B59)</f>
        <v>0</v>
      </c>
      <c r="O59" s="162">
        <f>SUMIFS(CSM配件!AB:AB,CSM配件!R:R,$O$2,CSM配件!D:D,B59)+SUMIFS(WMS网点买断配件明细!I:I,WMS网点买断配件明细!K:K,$O$2,WMS网点买断配件明细!D:D,B59)</f>
        <v>133.2</v>
      </c>
      <c r="P59" s="162">
        <f>SUMIFS(CSM配件!AB:AB,CSM配件!R:R,$P$2,CSM配件!D:D,B59)+SUMIFS(WMS网点买断配件明细!I:I,WMS网点买断配件明细!K:K,$P$2,WMS网点买断配件明细!D:D,B59)</f>
        <v>0</v>
      </c>
      <c r="Q59" s="162">
        <f t="shared" si="0"/>
        <v>8507.52</v>
      </c>
      <c r="R59" s="162">
        <f t="shared" si="1"/>
        <v>4357</v>
      </c>
      <c r="S59" s="180"/>
      <c r="T59" s="180"/>
    </row>
    <row r="60" s="173" customFormat="1" ht="32" customHeight="1" spans="1:20">
      <c r="A60" s="13" t="s">
        <v>26</v>
      </c>
      <c r="B60" s="13" t="s">
        <v>105</v>
      </c>
      <c r="C60" s="162">
        <f>SUMIFS(CSM服务项目!Y:Y,CSM服务项目!Q:Q,$C$2,CSM服务项目!D:D,B60)</f>
        <v>0</v>
      </c>
      <c r="D60" s="162">
        <f>SUMIFS(CSM服务项目!Y:Y,CSM服务项目!Q:Q,$D$2,CSM服务项目!D:D,B60)</f>
        <v>0</v>
      </c>
      <c r="E60" s="162">
        <f>SUMIFS(CSM配件!AB:AB,CSM配件!R:R,$E$2,CSM配件!D:D,B60)</f>
        <v>1600</v>
      </c>
      <c r="F60" s="162">
        <f>SUMIFS(CSM配件!AB:AB,CSM配件!R:R,$F$2,CSM配件!D:D,B60)</f>
        <v>0</v>
      </c>
      <c r="G60" s="162">
        <f>SUMIFS(CSM配件!AB:AB,CSM配件!R:R,$G$2,CSM配件!D:D,B60)+SUMIFS(WMS网点买断配件明细!I:I,WMS网点买断配件明细!K:K,$G$2,WMS网点买断配件明细!D:D,B60)</f>
        <v>312</v>
      </c>
      <c r="H60" s="162">
        <f>SUMIFS(CSM配件!AB:AB,CSM配件!R:R,$H$2,CSM配件!D:D,B60)+SUMIFS(WMS网点买断配件明细!I:I,WMS网点买断配件明细!K:K,$H$2,WMS网点买断配件明细!D:D,B60)</f>
        <v>139.52</v>
      </c>
      <c r="I60" s="162">
        <f>SUMIFS(CSM配件!AB:AB,CSM配件!R:R,$I$2,CSM配件!D:D,B60)+SUMIFS(WMS网点买断配件明细!I:I,WMS网点买断配件明细!K:K,$I$2,WMS网点买断配件明细!D:D,B60)</f>
        <v>112</v>
      </c>
      <c r="J60" s="162">
        <f>SUMIFS(CSM配件!AB:AB,CSM配件!R:R,$J$2,CSM配件!D:D,B60)+SUMIFS(WMS网点买断配件明细!I:I,WMS网点买断配件明细!K:K,$J$2,WMS网点买断配件明细!D:D,B60)</f>
        <v>241.5</v>
      </c>
      <c r="K60" s="162">
        <f>SUMIFS(CSM配件!AB:AB,CSM配件!R:R,$K$2,CSM配件!D:D,B60)+SUMIFS(WMS网点买断配件明细!I:I,WMS网点买断配件明细!K:K,$K$2,WMS网点买断配件明细!D:D,B60)</f>
        <v>0</v>
      </c>
      <c r="L60" s="162">
        <f>SUMIFS(CSM配件!AB:AB,CSM配件!R:R,$L$2,CSM配件!D:D,B60)+SUMIFS(WMS网点买断配件明细!I:I,WMS网点买断配件明细!K:K,$L$2,WMS网点买断配件明细!D:D,B60)</f>
        <v>0</v>
      </c>
      <c r="M60" s="162">
        <f>SUMIFS(CSM配件!AB:AB,CSM配件!R:R,$M$2,CSM配件!D:D,B60)+SUMIFS(WMS网点买断配件明细!I:I,WMS网点买断配件明细!K:K,$M$2,WMS网点买断配件明细!D:D,B60)</f>
        <v>0</v>
      </c>
      <c r="N60" s="162">
        <f>SUMIFS(CSM配件!AB:AB,CSM配件!R:R,$N$2,CSM配件!D:D,B60)+SUMIFS(WMS网点买断配件明细!I:I,WMS网点买断配件明细!K:K,$N$2,WMS网点买断配件明细!D:D,B60)</f>
        <v>0</v>
      </c>
      <c r="O60" s="162">
        <f>SUMIFS(CSM配件!AB:AB,CSM配件!R:R,$O$2,CSM配件!D:D,B60)+SUMIFS(WMS网点买断配件明细!I:I,WMS网点买断配件明细!K:K,$O$2,WMS网点买断配件明细!D:D,B60)</f>
        <v>0</v>
      </c>
      <c r="P60" s="162">
        <f>SUMIFS(CSM配件!AB:AB,CSM配件!R:R,$P$2,CSM配件!D:D,B60)+SUMIFS(WMS网点买断配件明细!I:I,WMS网点买断配件明细!K:K,$P$2,WMS网点买断配件明细!D:D,B60)</f>
        <v>0</v>
      </c>
      <c r="Q60" s="162">
        <f t="shared" si="0"/>
        <v>2405.02</v>
      </c>
      <c r="R60" s="162">
        <f t="shared" si="1"/>
        <v>312</v>
      </c>
      <c r="S60" s="180"/>
      <c r="T60" s="180"/>
    </row>
    <row r="61" s="173" customFormat="1" ht="32" customHeight="1" spans="1:20">
      <c r="A61" s="13" t="s">
        <v>26</v>
      </c>
      <c r="B61" s="13" t="s">
        <v>106</v>
      </c>
      <c r="C61" s="162">
        <f>SUMIFS(CSM服务项目!Y:Y,CSM服务项目!Q:Q,$C$2,CSM服务项目!D:D,B61)</f>
        <v>238</v>
      </c>
      <c r="D61" s="162">
        <f>SUMIFS(CSM服务项目!Y:Y,CSM服务项目!Q:Q,$D$2,CSM服务项目!D:D,B61)</f>
        <v>0</v>
      </c>
      <c r="E61" s="162">
        <f>SUMIFS(CSM配件!AB:AB,CSM配件!R:R,$E$2,CSM配件!D:D,B61)</f>
        <v>0</v>
      </c>
      <c r="F61" s="162">
        <f>SUMIFS(CSM配件!AB:AB,CSM配件!R:R,$F$2,CSM配件!D:D,B61)</f>
        <v>0</v>
      </c>
      <c r="G61" s="162">
        <f>SUMIFS(CSM配件!AB:AB,CSM配件!R:R,$G$2,CSM配件!D:D,B61)+SUMIFS(WMS网点买断配件明细!I:I,WMS网点买断配件明细!K:K,$G$2,WMS网点买断配件明细!D:D,B61)</f>
        <v>256</v>
      </c>
      <c r="H61" s="162">
        <f>SUMIFS(CSM配件!AB:AB,CSM配件!R:R,$H$2,CSM配件!D:D,B61)+SUMIFS(WMS网点买断配件明细!I:I,WMS网点买断配件明细!K:K,$H$2,WMS网点买断配件明细!D:D,B61)</f>
        <v>60</v>
      </c>
      <c r="I61" s="162">
        <f>SUMIFS(CSM配件!AB:AB,CSM配件!R:R,$I$2,CSM配件!D:D,B61)+SUMIFS(WMS网点买断配件明细!I:I,WMS网点买断配件明细!K:K,$I$2,WMS网点买断配件明细!D:D,B61)</f>
        <v>125</v>
      </c>
      <c r="J61" s="162">
        <f>SUMIFS(CSM配件!AB:AB,CSM配件!R:R,$J$2,CSM配件!D:D,B61)+SUMIFS(WMS网点买断配件明细!I:I,WMS网点买断配件明细!K:K,$J$2,WMS网点买断配件明细!D:D,B61)</f>
        <v>140</v>
      </c>
      <c r="K61" s="162">
        <f>SUMIFS(CSM配件!AB:AB,CSM配件!R:R,$K$2,CSM配件!D:D,B61)+SUMIFS(WMS网点买断配件明细!I:I,WMS网点买断配件明细!K:K,$K$2,WMS网点买断配件明细!D:D,B61)</f>
        <v>400</v>
      </c>
      <c r="L61" s="162">
        <f>SUMIFS(CSM配件!AB:AB,CSM配件!R:R,$L$2,CSM配件!D:D,B61)+SUMIFS(WMS网点买断配件明细!I:I,WMS网点买断配件明细!K:K,$L$2,WMS网点买断配件明细!D:D,B61)</f>
        <v>0</v>
      </c>
      <c r="M61" s="162">
        <f>SUMIFS(CSM配件!AB:AB,CSM配件!R:R,$M$2,CSM配件!D:D,B61)+SUMIFS(WMS网点买断配件明细!I:I,WMS网点买断配件明细!K:K,$M$2,WMS网点买断配件明细!D:D,B61)</f>
        <v>0</v>
      </c>
      <c r="N61" s="162">
        <f>SUMIFS(CSM配件!AB:AB,CSM配件!R:R,$N$2,CSM配件!D:D,B61)+SUMIFS(WMS网点买断配件明细!I:I,WMS网点买断配件明细!K:K,$N$2,WMS网点买断配件明细!D:D,B61)</f>
        <v>0</v>
      </c>
      <c r="O61" s="162">
        <f>SUMIFS(CSM配件!AB:AB,CSM配件!R:R,$O$2,CSM配件!D:D,B61)+SUMIFS(WMS网点买断配件明细!I:I,WMS网点买断配件明细!K:K,$O$2,WMS网点买断配件明细!D:D,B61)</f>
        <v>0</v>
      </c>
      <c r="P61" s="162">
        <f>SUMIFS(CSM配件!AB:AB,CSM配件!R:R,$P$2,CSM配件!D:D,B61)+SUMIFS(WMS网点买断配件明细!I:I,WMS网点买断配件明细!K:K,$P$2,WMS网点买断配件明细!D:D,B61)</f>
        <v>0</v>
      </c>
      <c r="Q61" s="162">
        <f t="shared" si="0"/>
        <v>1219</v>
      </c>
      <c r="R61" s="162">
        <f t="shared" si="1"/>
        <v>494</v>
      </c>
      <c r="S61" s="180"/>
      <c r="T61" s="180"/>
    </row>
    <row r="62" s="173" customFormat="1" ht="32" customHeight="1" spans="1:20">
      <c r="A62" s="13" t="s">
        <v>26</v>
      </c>
      <c r="B62" s="13" t="s">
        <v>107</v>
      </c>
      <c r="C62" s="162">
        <f>SUMIFS(CSM服务项目!Y:Y,CSM服务项目!Q:Q,$C$2,CSM服务项目!D:D,B62)</f>
        <v>0</v>
      </c>
      <c r="D62" s="162">
        <f>SUMIFS(CSM服务项目!Y:Y,CSM服务项目!Q:Q,$D$2,CSM服务项目!D:D,B62)</f>
        <v>0</v>
      </c>
      <c r="E62" s="162">
        <f>SUMIFS(CSM配件!AB:AB,CSM配件!R:R,$E$2,CSM配件!D:D,B62)</f>
        <v>200</v>
      </c>
      <c r="F62" s="162">
        <f>SUMIFS(CSM配件!AB:AB,CSM配件!R:R,$F$2,CSM配件!D:D,B62)</f>
        <v>0</v>
      </c>
      <c r="G62" s="162">
        <f>SUMIFS(CSM配件!AB:AB,CSM配件!R:R,$G$2,CSM配件!D:D,B62)+SUMIFS(WMS网点买断配件明细!I:I,WMS网点买断配件明细!K:K,$G$2,WMS网点买断配件明细!D:D,B62)</f>
        <v>0</v>
      </c>
      <c r="H62" s="162">
        <f>SUMIFS(CSM配件!AB:AB,CSM配件!R:R,$H$2,CSM配件!D:D,B62)+SUMIFS(WMS网点买断配件明细!I:I,WMS网点买断配件明细!K:K,$H$2,WMS网点买断配件明细!D:D,B62)</f>
        <v>0</v>
      </c>
      <c r="I62" s="162">
        <f>SUMIFS(CSM配件!AB:AB,CSM配件!R:R,$I$2,CSM配件!D:D,B62)+SUMIFS(WMS网点买断配件明细!I:I,WMS网点买断配件明细!K:K,$I$2,WMS网点买断配件明细!D:D,B62)</f>
        <v>245</v>
      </c>
      <c r="J62" s="162">
        <f>SUMIFS(CSM配件!AB:AB,CSM配件!R:R,$J$2,CSM配件!D:D,B62)+SUMIFS(WMS网点买断配件明细!I:I,WMS网点买断配件明细!K:K,$J$2,WMS网点买断配件明细!D:D,B62)</f>
        <v>0</v>
      </c>
      <c r="K62" s="162">
        <f>SUMIFS(CSM配件!AB:AB,CSM配件!R:R,$K$2,CSM配件!D:D,B62)+SUMIFS(WMS网点买断配件明细!I:I,WMS网点买断配件明细!K:K,$K$2,WMS网点买断配件明细!D:D,B62)</f>
        <v>0</v>
      </c>
      <c r="L62" s="162">
        <f>SUMIFS(CSM配件!AB:AB,CSM配件!R:R,$L$2,CSM配件!D:D,B62)+SUMIFS(WMS网点买断配件明细!I:I,WMS网点买断配件明细!K:K,$L$2,WMS网点买断配件明细!D:D,B62)</f>
        <v>0</v>
      </c>
      <c r="M62" s="162">
        <f>SUMIFS(CSM配件!AB:AB,CSM配件!R:R,$M$2,CSM配件!D:D,B62)+SUMIFS(WMS网点买断配件明细!I:I,WMS网点买断配件明细!K:K,$M$2,WMS网点买断配件明细!D:D,B62)</f>
        <v>0</v>
      </c>
      <c r="N62" s="162">
        <f>SUMIFS(CSM配件!AB:AB,CSM配件!R:R,$N$2,CSM配件!D:D,B62)+SUMIFS(WMS网点买断配件明细!I:I,WMS网点买断配件明细!K:K,$N$2,WMS网点买断配件明细!D:D,B62)</f>
        <v>0</v>
      </c>
      <c r="O62" s="162">
        <f>SUMIFS(CSM配件!AB:AB,CSM配件!R:R,$O$2,CSM配件!D:D,B62)+SUMIFS(WMS网点买断配件明细!I:I,WMS网点买断配件明细!K:K,$O$2,WMS网点买断配件明细!D:D,B62)</f>
        <v>0</v>
      </c>
      <c r="P62" s="162">
        <f>SUMIFS(CSM配件!AB:AB,CSM配件!R:R,$P$2,CSM配件!D:D,B62)+SUMIFS(WMS网点买断配件明细!I:I,WMS网点买断配件明细!K:K,$P$2,WMS网点买断配件明细!D:D,B62)</f>
        <v>0</v>
      </c>
      <c r="Q62" s="162">
        <f t="shared" si="0"/>
        <v>445</v>
      </c>
      <c r="R62" s="162">
        <f t="shared" si="1"/>
        <v>0</v>
      </c>
      <c r="S62" s="180"/>
      <c r="T62" s="180"/>
    </row>
    <row r="63" s="173" customFormat="1" ht="32" customHeight="1" spans="1:20">
      <c r="A63" s="13" t="s">
        <v>26</v>
      </c>
      <c r="B63" s="13" t="s">
        <v>108</v>
      </c>
      <c r="C63" s="162">
        <f>SUMIFS(CSM服务项目!Y:Y,CSM服务项目!Q:Q,$C$2,CSM服务项目!D:D,B63)</f>
        <v>0</v>
      </c>
      <c r="D63" s="162">
        <f>SUMIFS(CSM服务项目!Y:Y,CSM服务项目!Q:Q,$D$2,CSM服务项目!D:D,B63)</f>
        <v>0</v>
      </c>
      <c r="E63" s="162">
        <f>SUMIFS(CSM配件!AB:AB,CSM配件!R:R,$E$2,CSM配件!D:D,B63)</f>
        <v>0</v>
      </c>
      <c r="F63" s="162">
        <f>SUMIFS(CSM配件!AB:AB,CSM配件!R:R,$F$2,CSM配件!D:D,B63)</f>
        <v>0</v>
      </c>
      <c r="G63" s="162">
        <f>SUMIFS(CSM配件!AB:AB,CSM配件!R:R,$G$2,CSM配件!D:D,B63)+SUMIFS(WMS网点买断配件明细!I:I,WMS网点买断配件明细!K:K,$G$2,WMS网点买断配件明细!D:D,B63)</f>
        <v>0</v>
      </c>
      <c r="H63" s="162">
        <f>SUMIFS(CSM配件!AB:AB,CSM配件!R:R,$H$2,CSM配件!D:D,B63)+SUMIFS(WMS网点买断配件明细!I:I,WMS网点买断配件明细!K:K,$H$2,WMS网点买断配件明细!D:D,B63)</f>
        <v>0</v>
      </c>
      <c r="I63" s="162">
        <f>SUMIFS(CSM配件!AB:AB,CSM配件!R:R,$I$2,CSM配件!D:D,B63)+SUMIFS(WMS网点买断配件明细!I:I,WMS网点买断配件明细!K:K,$I$2,WMS网点买断配件明细!D:D,B63)</f>
        <v>35</v>
      </c>
      <c r="J63" s="162">
        <f>SUMIFS(CSM配件!AB:AB,CSM配件!R:R,$J$2,CSM配件!D:D,B63)+SUMIFS(WMS网点买断配件明细!I:I,WMS网点买断配件明细!K:K,$J$2,WMS网点买断配件明细!D:D,B63)</f>
        <v>0</v>
      </c>
      <c r="K63" s="162">
        <f>SUMIFS(CSM配件!AB:AB,CSM配件!R:R,$K$2,CSM配件!D:D,B63)+SUMIFS(WMS网点买断配件明细!I:I,WMS网点买断配件明细!K:K,$K$2,WMS网点买断配件明细!D:D,B63)</f>
        <v>0</v>
      </c>
      <c r="L63" s="162">
        <f>SUMIFS(CSM配件!AB:AB,CSM配件!R:R,$L$2,CSM配件!D:D,B63)+SUMIFS(WMS网点买断配件明细!I:I,WMS网点买断配件明细!K:K,$L$2,WMS网点买断配件明细!D:D,B63)</f>
        <v>0</v>
      </c>
      <c r="M63" s="162">
        <f>SUMIFS(CSM配件!AB:AB,CSM配件!R:R,$M$2,CSM配件!D:D,B63)+SUMIFS(WMS网点买断配件明细!I:I,WMS网点买断配件明细!K:K,$M$2,WMS网点买断配件明细!D:D,B63)</f>
        <v>0</v>
      </c>
      <c r="N63" s="162">
        <f>SUMIFS(CSM配件!AB:AB,CSM配件!R:R,$N$2,CSM配件!D:D,B63)+SUMIFS(WMS网点买断配件明细!I:I,WMS网点买断配件明细!K:K,$N$2,WMS网点买断配件明细!D:D,B63)</f>
        <v>0</v>
      </c>
      <c r="O63" s="162">
        <f>SUMIFS(CSM配件!AB:AB,CSM配件!R:R,$O$2,CSM配件!D:D,B63)+SUMIFS(WMS网点买断配件明细!I:I,WMS网点买断配件明细!K:K,$O$2,WMS网点买断配件明细!D:D,B63)</f>
        <v>0</v>
      </c>
      <c r="P63" s="162">
        <f>SUMIFS(CSM配件!AB:AB,CSM配件!R:R,$P$2,CSM配件!D:D,B63)+SUMIFS(WMS网点买断配件明细!I:I,WMS网点买断配件明细!K:K,$P$2,WMS网点买断配件明细!D:D,B63)</f>
        <v>0</v>
      </c>
      <c r="Q63" s="162">
        <f t="shared" si="0"/>
        <v>35</v>
      </c>
      <c r="R63" s="162">
        <f t="shared" si="1"/>
        <v>0</v>
      </c>
      <c r="S63" s="180"/>
      <c r="T63" s="180"/>
    </row>
    <row r="64" s="173" customFormat="1" ht="32" customHeight="1" spans="1:20">
      <c r="A64" s="13" t="s">
        <v>26</v>
      </c>
      <c r="B64" s="13" t="s">
        <v>109</v>
      </c>
      <c r="C64" s="162">
        <f>SUMIFS(CSM服务项目!Y:Y,CSM服务项目!Q:Q,$C$2,CSM服务项目!D:D,B64)</f>
        <v>0</v>
      </c>
      <c r="D64" s="162">
        <f>SUMIFS(CSM服务项目!Y:Y,CSM服务项目!Q:Q,$D$2,CSM服务项目!D:D,B64)</f>
        <v>0</v>
      </c>
      <c r="E64" s="162">
        <f>SUMIFS(CSM配件!AB:AB,CSM配件!R:R,$E$2,CSM配件!D:D,B64)</f>
        <v>0</v>
      </c>
      <c r="F64" s="162">
        <f>SUMIFS(CSM配件!AB:AB,CSM配件!R:R,$F$2,CSM配件!D:D,B64)</f>
        <v>0</v>
      </c>
      <c r="G64" s="162">
        <f>SUMIFS(CSM配件!AB:AB,CSM配件!R:R,$G$2,CSM配件!D:D,B64)+SUMIFS(WMS网点买断配件明细!I:I,WMS网点买断配件明细!K:K,$G$2,WMS网点买断配件明细!D:D,B64)</f>
        <v>0</v>
      </c>
      <c r="H64" s="162">
        <f>SUMIFS(CSM配件!AB:AB,CSM配件!R:R,$H$2,CSM配件!D:D,B64)+SUMIFS(WMS网点买断配件明细!I:I,WMS网点买断配件明细!K:K,$H$2,WMS网点买断配件明细!D:D,B64)</f>
        <v>0</v>
      </c>
      <c r="I64" s="162">
        <f>SUMIFS(CSM配件!AB:AB,CSM配件!R:R,$I$2,CSM配件!D:D,B64)+SUMIFS(WMS网点买断配件明细!I:I,WMS网点买断配件明细!K:K,$I$2,WMS网点买断配件明细!D:D,B64)</f>
        <v>0</v>
      </c>
      <c r="J64" s="162">
        <f>SUMIFS(CSM配件!AB:AB,CSM配件!R:R,$J$2,CSM配件!D:D,B64)+SUMIFS(WMS网点买断配件明细!I:I,WMS网点买断配件明细!K:K,$J$2,WMS网点买断配件明细!D:D,B64)</f>
        <v>0</v>
      </c>
      <c r="K64" s="162">
        <f>SUMIFS(CSM配件!AB:AB,CSM配件!R:R,$K$2,CSM配件!D:D,B64)+SUMIFS(WMS网点买断配件明细!I:I,WMS网点买断配件明细!K:K,$K$2,WMS网点买断配件明细!D:D,B64)</f>
        <v>0</v>
      </c>
      <c r="L64" s="162">
        <f>SUMIFS(CSM配件!AB:AB,CSM配件!R:R,$L$2,CSM配件!D:D,B64)+SUMIFS(WMS网点买断配件明细!I:I,WMS网点买断配件明细!K:K,$L$2,WMS网点买断配件明细!D:D,B64)</f>
        <v>0</v>
      </c>
      <c r="M64" s="162">
        <f>SUMIFS(CSM配件!AB:AB,CSM配件!R:R,$M$2,CSM配件!D:D,B64)+SUMIFS(WMS网点买断配件明细!I:I,WMS网点买断配件明细!K:K,$M$2,WMS网点买断配件明细!D:D,B64)</f>
        <v>0</v>
      </c>
      <c r="N64" s="162">
        <f>SUMIFS(CSM配件!AB:AB,CSM配件!R:R,$N$2,CSM配件!D:D,B64)+SUMIFS(WMS网点买断配件明细!I:I,WMS网点买断配件明细!K:K,$N$2,WMS网点买断配件明细!D:D,B64)</f>
        <v>0</v>
      </c>
      <c r="O64" s="162">
        <f>SUMIFS(CSM配件!AB:AB,CSM配件!R:R,$O$2,CSM配件!D:D,B64)+SUMIFS(WMS网点买断配件明细!I:I,WMS网点买断配件明细!K:K,$O$2,WMS网点买断配件明细!D:D,B64)</f>
        <v>0</v>
      </c>
      <c r="P64" s="162">
        <f>SUMIFS(CSM配件!AB:AB,CSM配件!R:R,$P$2,CSM配件!D:D,B64)+SUMIFS(WMS网点买断配件明细!I:I,WMS网点买断配件明细!K:K,$P$2,WMS网点买断配件明细!D:D,B64)</f>
        <v>0</v>
      </c>
      <c r="Q64" s="162">
        <f t="shared" si="0"/>
        <v>0</v>
      </c>
      <c r="R64" s="162">
        <f t="shared" si="1"/>
        <v>0</v>
      </c>
      <c r="S64" s="180"/>
      <c r="T64" s="180"/>
    </row>
    <row r="65" s="173" customFormat="1" ht="32" customHeight="1" spans="1:20">
      <c r="A65" s="13" t="s">
        <v>26</v>
      </c>
      <c r="B65" s="13" t="s">
        <v>110</v>
      </c>
      <c r="C65" s="162">
        <f>SUMIFS(CSM服务项目!Y:Y,CSM服务项目!Q:Q,$C$2,CSM服务项目!D:D,B65)</f>
        <v>319</v>
      </c>
      <c r="D65" s="162">
        <f>SUMIFS(CSM服务项目!Y:Y,CSM服务项目!Q:Q,$D$2,CSM服务项目!D:D,B65)</f>
        <v>1572</v>
      </c>
      <c r="E65" s="162">
        <f>SUMIFS(CSM配件!AB:AB,CSM配件!R:R,$E$2,CSM配件!D:D,B65)</f>
        <v>2700</v>
      </c>
      <c r="F65" s="162">
        <f>SUMIFS(CSM配件!AB:AB,CSM配件!R:R,$F$2,CSM配件!D:D,B65)</f>
        <v>0</v>
      </c>
      <c r="G65" s="162">
        <f>SUMIFS(CSM配件!AB:AB,CSM配件!R:R,$G$2,CSM配件!D:D,B65)+SUMIFS(WMS网点买断配件明细!I:I,WMS网点买断配件明细!K:K,$G$2,WMS网点买断配件明细!D:D,B65)</f>
        <v>2078</v>
      </c>
      <c r="H65" s="162">
        <f>SUMIFS(CSM配件!AB:AB,CSM配件!R:R,$H$2,CSM配件!D:D,B65)+SUMIFS(WMS网点买断配件明细!I:I,WMS网点买断配件明细!K:K,$H$2,WMS网点买断配件明细!D:D,B65)</f>
        <v>160</v>
      </c>
      <c r="I65" s="162">
        <f>SUMIFS(CSM配件!AB:AB,CSM配件!R:R,$I$2,CSM配件!D:D,B65)+SUMIFS(WMS网点买断配件明细!I:I,WMS网点买断配件明细!K:K,$I$2,WMS网点买断配件明细!D:D,B65)</f>
        <v>775</v>
      </c>
      <c r="J65" s="162">
        <f>SUMIFS(CSM配件!AB:AB,CSM配件!R:R,$J$2,CSM配件!D:D,B65)+SUMIFS(WMS网点买断配件明细!I:I,WMS网点买断配件明细!K:K,$J$2,WMS网点买断配件明细!D:D,B65)</f>
        <v>225</v>
      </c>
      <c r="K65" s="162">
        <f>SUMIFS(CSM配件!AB:AB,CSM配件!R:R,$K$2,CSM配件!D:D,B65)+SUMIFS(WMS网点买断配件明细!I:I,WMS网点买断配件明细!K:K,$K$2,WMS网点买断配件明细!D:D,B65)</f>
        <v>985</v>
      </c>
      <c r="L65" s="162">
        <f>SUMIFS(CSM配件!AB:AB,CSM配件!R:R,$L$2,CSM配件!D:D,B65)+SUMIFS(WMS网点买断配件明细!I:I,WMS网点买断配件明细!K:K,$L$2,WMS网点买断配件明细!D:D,B65)</f>
        <v>0</v>
      </c>
      <c r="M65" s="162">
        <f>SUMIFS(CSM配件!AB:AB,CSM配件!R:R,$M$2,CSM配件!D:D,B65)+SUMIFS(WMS网点买断配件明细!I:I,WMS网点买断配件明细!K:K,$M$2,WMS网点买断配件明细!D:D,B65)</f>
        <v>0</v>
      </c>
      <c r="N65" s="162">
        <f>SUMIFS(CSM配件!AB:AB,CSM配件!R:R,$N$2,CSM配件!D:D,B65)+SUMIFS(WMS网点买断配件明细!I:I,WMS网点买断配件明细!K:K,$N$2,WMS网点买断配件明细!D:D,B65)</f>
        <v>0</v>
      </c>
      <c r="O65" s="162">
        <f>SUMIFS(CSM配件!AB:AB,CSM配件!R:R,$O$2,CSM配件!D:D,B65)+SUMIFS(WMS网点买断配件明细!I:I,WMS网点买断配件明细!K:K,$O$2,WMS网点买断配件明细!D:D,B65)</f>
        <v>0</v>
      </c>
      <c r="P65" s="162">
        <f>SUMIFS(CSM配件!AB:AB,CSM配件!R:R,$P$2,CSM配件!D:D,B65)+SUMIFS(WMS网点买断配件明细!I:I,WMS网点买断配件明细!K:K,$P$2,WMS网点买断配件明细!D:D,B65)</f>
        <v>0</v>
      </c>
      <c r="Q65" s="162">
        <f t="shared" si="0"/>
        <v>8814</v>
      </c>
      <c r="R65" s="162">
        <f t="shared" si="1"/>
        <v>3969</v>
      </c>
      <c r="S65" s="180"/>
      <c r="T65" s="180"/>
    </row>
    <row r="66" s="173" customFormat="1" ht="32" customHeight="1" spans="1:20">
      <c r="A66" s="13" t="s">
        <v>26</v>
      </c>
      <c r="B66" s="13" t="s">
        <v>111</v>
      </c>
      <c r="C66" s="162">
        <f>SUMIFS(CSM服务项目!Y:Y,CSM服务项目!Q:Q,$C$2,CSM服务项目!D:D,B66)</f>
        <v>0</v>
      </c>
      <c r="D66" s="162">
        <f>SUMIFS(CSM服务项目!Y:Y,CSM服务项目!Q:Q,$D$2,CSM服务项目!D:D,B66)</f>
        <v>0</v>
      </c>
      <c r="E66" s="162">
        <f>SUMIFS(CSM配件!AB:AB,CSM配件!R:R,$E$2,CSM配件!D:D,B66)</f>
        <v>0</v>
      </c>
      <c r="F66" s="162">
        <f>SUMIFS(CSM配件!AB:AB,CSM配件!R:R,$F$2,CSM配件!D:D,B66)</f>
        <v>0</v>
      </c>
      <c r="G66" s="162">
        <f>SUMIFS(CSM配件!AB:AB,CSM配件!R:R,$G$2,CSM配件!D:D,B66)+SUMIFS(WMS网点买断配件明细!I:I,WMS网点买断配件明细!K:K,$G$2,WMS网点买断配件明细!D:D,B66)</f>
        <v>0</v>
      </c>
      <c r="H66" s="162">
        <f>SUMIFS(CSM配件!AB:AB,CSM配件!R:R,$H$2,CSM配件!D:D,B66)+SUMIFS(WMS网点买断配件明细!I:I,WMS网点买断配件明细!K:K,$H$2,WMS网点买断配件明细!D:D,B66)</f>
        <v>0</v>
      </c>
      <c r="I66" s="162">
        <f>SUMIFS(CSM配件!AB:AB,CSM配件!R:R,$I$2,CSM配件!D:D,B66)+SUMIFS(WMS网点买断配件明细!I:I,WMS网点买断配件明细!K:K,$I$2,WMS网点买断配件明细!D:D,B66)</f>
        <v>0</v>
      </c>
      <c r="J66" s="162">
        <f>SUMIFS(CSM配件!AB:AB,CSM配件!R:R,$J$2,CSM配件!D:D,B66)+SUMIFS(WMS网点买断配件明细!I:I,WMS网点买断配件明细!K:K,$J$2,WMS网点买断配件明细!D:D,B66)</f>
        <v>0</v>
      </c>
      <c r="K66" s="162">
        <f>SUMIFS(CSM配件!AB:AB,CSM配件!R:R,$K$2,CSM配件!D:D,B66)+SUMIFS(WMS网点买断配件明细!I:I,WMS网点买断配件明细!K:K,$K$2,WMS网点买断配件明细!D:D,B66)</f>
        <v>0</v>
      </c>
      <c r="L66" s="162">
        <f>SUMIFS(CSM配件!AB:AB,CSM配件!R:R,$L$2,CSM配件!D:D,B66)+SUMIFS(WMS网点买断配件明细!I:I,WMS网点买断配件明细!K:K,$L$2,WMS网点买断配件明细!D:D,B66)</f>
        <v>0</v>
      </c>
      <c r="M66" s="162">
        <f>SUMIFS(CSM配件!AB:AB,CSM配件!R:R,$M$2,CSM配件!D:D,B66)+SUMIFS(WMS网点买断配件明细!I:I,WMS网点买断配件明细!K:K,$M$2,WMS网点买断配件明细!D:D,B66)</f>
        <v>0</v>
      </c>
      <c r="N66" s="162">
        <f>SUMIFS(CSM配件!AB:AB,CSM配件!R:R,$N$2,CSM配件!D:D,B66)+SUMIFS(WMS网点买断配件明细!I:I,WMS网点买断配件明细!K:K,$N$2,WMS网点买断配件明细!D:D,B66)</f>
        <v>0</v>
      </c>
      <c r="O66" s="162">
        <f>SUMIFS(CSM配件!AB:AB,CSM配件!R:R,$O$2,CSM配件!D:D,B66)+SUMIFS(WMS网点买断配件明细!I:I,WMS网点买断配件明细!K:K,$O$2,WMS网点买断配件明细!D:D,B66)</f>
        <v>0</v>
      </c>
      <c r="P66" s="162">
        <f>SUMIFS(CSM配件!AB:AB,CSM配件!R:R,$P$2,CSM配件!D:D,B66)+SUMIFS(WMS网点买断配件明细!I:I,WMS网点买断配件明细!K:K,$P$2,WMS网点买断配件明细!D:D,B66)</f>
        <v>0</v>
      </c>
      <c r="Q66" s="162">
        <f t="shared" si="0"/>
        <v>0</v>
      </c>
      <c r="R66" s="162">
        <f t="shared" si="1"/>
        <v>0</v>
      </c>
      <c r="S66" s="180"/>
      <c r="T66" s="180"/>
    </row>
    <row r="67" s="173" customFormat="1" ht="32" customHeight="1" spans="1:20">
      <c r="A67" s="13" t="s">
        <v>26</v>
      </c>
      <c r="B67" s="13" t="s">
        <v>112</v>
      </c>
      <c r="C67" s="162">
        <f>SUMIFS(CSM服务项目!Y:Y,CSM服务项目!Q:Q,$C$2,CSM服务项目!D:D,B67)</f>
        <v>2550</v>
      </c>
      <c r="D67" s="162">
        <f>SUMIFS(CSM服务项目!Y:Y,CSM服务项目!Q:Q,$D$2,CSM服务项目!D:D,B67)</f>
        <v>343.5</v>
      </c>
      <c r="E67" s="162">
        <f>SUMIFS(CSM配件!AB:AB,CSM配件!R:R,$E$2,CSM配件!D:D,B67)</f>
        <v>1300</v>
      </c>
      <c r="F67" s="162">
        <f>SUMIFS(CSM配件!AB:AB,CSM配件!R:R,$F$2,CSM配件!D:D,B67)</f>
        <v>0</v>
      </c>
      <c r="G67" s="162">
        <f>SUMIFS(CSM配件!AB:AB,CSM配件!R:R,$G$2,CSM配件!D:D,B67)+SUMIFS(WMS网点买断配件明细!I:I,WMS网点买断配件明细!K:K,$G$2,WMS网点买断配件明细!D:D,B67)</f>
        <v>764</v>
      </c>
      <c r="H67" s="162">
        <f>SUMIFS(CSM配件!AB:AB,CSM配件!R:R,$H$2,CSM配件!D:D,B67)+SUMIFS(WMS网点买断配件明细!I:I,WMS网点买断配件明细!K:K,$H$2,WMS网点买断配件明细!D:D,B67)</f>
        <v>100.16</v>
      </c>
      <c r="I67" s="162">
        <f>SUMIFS(CSM配件!AB:AB,CSM配件!R:R,$I$2,CSM配件!D:D,B67)+SUMIFS(WMS网点买断配件明细!I:I,WMS网点买断配件明细!K:K,$I$2,WMS网点买断配件明细!D:D,B67)</f>
        <v>462</v>
      </c>
      <c r="J67" s="162">
        <f>SUMIFS(CSM配件!AB:AB,CSM配件!R:R,$J$2,CSM配件!D:D,B67)+SUMIFS(WMS网点买断配件明细!I:I,WMS网点买断配件明细!K:K,$J$2,WMS网点买断配件明细!D:D,B67)</f>
        <v>154</v>
      </c>
      <c r="K67" s="162">
        <f>SUMIFS(CSM配件!AB:AB,CSM配件!R:R,$K$2,CSM配件!D:D,B67)+SUMIFS(WMS网点买断配件明细!I:I,WMS网点买断配件明细!K:K,$K$2,WMS网点买断配件明细!D:D,B67)</f>
        <v>17.5</v>
      </c>
      <c r="L67" s="162">
        <f>SUMIFS(CSM配件!AB:AB,CSM配件!R:R,$L$2,CSM配件!D:D,B67)+SUMIFS(WMS网点买断配件明细!I:I,WMS网点买断配件明细!K:K,$L$2,WMS网点买断配件明细!D:D,B67)</f>
        <v>0</v>
      </c>
      <c r="M67" s="162">
        <f>SUMIFS(CSM配件!AB:AB,CSM配件!R:R,$M$2,CSM配件!D:D,B67)+SUMIFS(WMS网点买断配件明细!I:I,WMS网点买断配件明细!K:K,$M$2,WMS网点买断配件明细!D:D,B67)</f>
        <v>17.5</v>
      </c>
      <c r="N67" s="162">
        <f>SUMIFS(CSM配件!AB:AB,CSM配件!R:R,$N$2,CSM配件!D:D,B67)+SUMIFS(WMS网点买断配件明细!I:I,WMS网点买断配件明细!K:K,$N$2,WMS网点买断配件明细!D:D,B67)</f>
        <v>0</v>
      </c>
      <c r="O67" s="162">
        <f>SUMIFS(CSM配件!AB:AB,CSM配件!R:R,$O$2,CSM配件!D:D,B67)+SUMIFS(WMS网点买断配件明细!I:I,WMS网点买断配件明细!K:K,$O$2,WMS网点买断配件明细!D:D,B67)</f>
        <v>0</v>
      </c>
      <c r="P67" s="162">
        <f>SUMIFS(CSM配件!AB:AB,CSM配件!R:R,$P$2,CSM配件!D:D,B67)+SUMIFS(WMS网点买断配件明细!I:I,WMS网点买断配件明细!K:K,$P$2,WMS网点买断配件明细!D:D,B67)</f>
        <v>0</v>
      </c>
      <c r="Q67" s="162">
        <f t="shared" ref="Q67:Q105" si="2">SUM(C67:P67)</f>
        <v>5708.66</v>
      </c>
      <c r="R67" s="162">
        <f t="shared" ref="R67:R105" si="3">C67+D67+G67</f>
        <v>3657.5</v>
      </c>
      <c r="S67" s="180"/>
      <c r="T67" s="180"/>
    </row>
    <row r="68" s="173" customFormat="1" ht="32" customHeight="1" spans="1:20">
      <c r="A68" s="13" t="s">
        <v>26</v>
      </c>
      <c r="B68" s="13" t="s">
        <v>113</v>
      </c>
      <c r="C68" s="162">
        <f>SUMIFS(CSM服务项目!Y:Y,CSM服务项目!Q:Q,$C$2,CSM服务项目!D:D,B68)</f>
        <v>975</v>
      </c>
      <c r="D68" s="162">
        <f>SUMIFS(CSM服务项目!Y:Y,CSM服务项目!Q:Q,$D$2,CSM服务项目!D:D,B68)</f>
        <v>1465.6</v>
      </c>
      <c r="E68" s="162">
        <f>SUMIFS(CSM配件!AB:AB,CSM配件!R:R,$E$2,CSM配件!D:D,B68)</f>
        <v>2400</v>
      </c>
      <c r="F68" s="162">
        <f>SUMIFS(CSM配件!AB:AB,CSM配件!R:R,$F$2,CSM配件!D:D,B68)</f>
        <v>245</v>
      </c>
      <c r="G68" s="162">
        <f>SUMIFS(CSM配件!AB:AB,CSM配件!R:R,$G$2,CSM配件!D:D,B68)+SUMIFS(WMS网点买断配件明细!I:I,WMS网点买断配件明细!K:K,$G$2,WMS网点买断配件明细!D:D,B68)</f>
        <v>1102</v>
      </c>
      <c r="H68" s="162">
        <f>SUMIFS(CSM配件!AB:AB,CSM配件!R:R,$H$2,CSM配件!D:D,B68)+SUMIFS(WMS网点买断配件明细!I:I,WMS网点买断配件明细!K:K,$H$2,WMS网点买断配件明细!D:D,B68)</f>
        <v>63.36</v>
      </c>
      <c r="I68" s="162">
        <f>SUMIFS(CSM配件!AB:AB,CSM配件!R:R,$I$2,CSM配件!D:D,B68)+SUMIFS(WMS网点买断配件明细!I:I,WMS网点买断配件明细!K:K,$I$2,WMS网点买断配件明细!D:D,B68)</f>
        <v>723.8</v>
      </c>
      <c r="J68" s="162">
        <f>SUMIFS(CSM配件!AB:AB,CSM配件!R:R,$J$2,CSM配件!D:D,B68)+SUMIFS(WMS网点买断配件明细!I:I,WMS网点买断配件明细!K:K,$J$2,WMS网点买断配件明细!D:D,B68)</f>
        <v>388.5</v>
      </c>
      <c r="K68" s="162">
        <f>SUMIFS(CSM配件!AB:AB,CSM配件!R:R,$K$2,CSM配件!D:D,B68)+SUMIFS(WMS网点买断配件明细!I:I,WMS网点买断配件明细!K:K,$K$2,WMS网点买断配件明细!D:D,B68)</f>
        <v>24.5</v>
      </c>
      <c r="L68" s="162">
        <f>SUMIFS(CSM配件!AB:AB,CSM配件!R:R,$L$2,CSM配件!D:D,B68)+SUMIFS(WMS网点买断配件明细!I:I,WMS网点买断配件明细!K:K,$L$2,WMS网点买断配件明细!D:D,B68)</f>
        <v>0</v>
      </c>
      <c r="M68" s="162">
        <f>SUMIFS(CSM配件!AB:AB,CSM配件!R:R,$M$2,CSM配件!D:D,B68)+SUMIFS(WMS网点买断配件明细!I:I,WMS网点买断配件明细!K:K,$M$2,WMS网点买断配件明细!D:D,B68)</f>
        <v>0</v>
      </c>
      <c r="N68" s="162">
        <f>SUMIFS(CSM配件!AB:AB,CSM配件!R:R,$N$2,CSM配件!D:D,B68)+SUMIFS(WMS网点买断配件明细!I:I,WMS网点买断配件明细!K:K,$N$2,WMS网点买断配件明细!D:D,B68)</f>
        <v>0</v>
      </c>
      <c r="O68" s="162">
        <f>SUMIFS(CSM配件!AB:AB,CSM配件!R:R,$O$2,CSM配件!D:D,B68)+SUMIFS(WMS网点买断配件明细!I:I,WMS网点买断配件明细!K:K,$O$2,WMS网点买断配件明细!D:D,B68)</f>
        <v>0</v>
      </c>
      <c r="P68" s="162">
        <f>SUMIFS(CSM配件!AB:AB,CSM配件!R:R,$P$2,CSM配件!D:D,B68)+SUMIFS(WMS网点买断配件明细!I:I,WMS网点买断配件明细!K:K,$P$2,WMS网点买断配件明细!D:D,B68)</f>
        <v>0</v>
      </c>
      <c r="Q68" s="162">
        <f t="shared" si="2"/>
        <v>7387.76</v>
      </c>
      <c r="R68" s="162">
        <f t="shared" si="3"/>
        <v>3542.6</v>
      </c>
      <c r="S68" s="180"/>
      <c r="T68" s="180"/>
    </row>
    <row r="69" s="173" customFormat="1" ht="32" customHeight="1" spans="1:20">
      <c r="A69" s="13" t="s">
        <v>26</v>
      </c>
      <c r="B69" s="13" t="s">
        <v>114</v>
      </c>
      <c r="C69" s="162">
        <f>SUMIFS(CSM服务项目!Y:Y,CSM服务项目!Q:Q,$C$2,CSM服务项目!D:D,B69)</f>
        <v>1170</v>
      </c>
      <c r="D69" s="162">
        <f>SUMIFS(CSM服务项目!Y:Y,CSM服务项目!Q:Q,$D$2,CSM服务项目!D:D,B69)</f>
        <v>2067.6</v>
      </c>
      <c r="E69" s="162">
        <f>SUMIFS(CSM配件!AB:AB,CSM配件!R:R,$E$2,CSM配件!D:D,B69)</f>
        <v>2300</v>
      </c>
      <c r="F69" s="162">
        <f>SUMIFS(CSM配件!AB:AB,CSM配件!R:R,$F$2,CSM配件!D:D,B69)</f>
        <v>196</v>
      </c>
      <c r="G69" s="162">
        <f>SUMIFS(CSM配件!AB:AB,CSM配件!R:R,$G$2,CSM配件!D:D,B69)+SUMIFS(WMS网点买断配件明细!I:I,WMS网点买断配件明细!K:K,$G$2,WMS网点买断配件明细!D:D,B69)</f>
        <v>509</v>
      </c>
      <c r="H69" s="162">
        <f>SUMIFS(CSM配件!AB:AB,CSM配件!R:R,$H$2,CSM配件!D:D,B69)+SUMIFS(WMS网点买断配件明细!I:I,WMS网点买断配件明细!K:K,$H$2,WMS网点买断配件明细!D:D,B69)</f>
        <v>179.36</v>
      </c>
      <c r="I69" s="162">
        <f>SUMIFS(CSM配件!AB:AB,CSM配件!R:R,$I$2,CSM配件!D:D,B69)+SUMIFS(WMS网点买断配件明细!I:I,WMS网点买断配件明细!K:K,$I$2,WMS网点买断配件明细!D:D,B69)</f>
        <v>992.6</v>
      </c>
      <c r="J69" s="162">
        <f>SUMIFS(CSM配件!AB:AB,CSM配件!R:R,$J$2,CSM配件!D:D,B69)+SUMIFS(WMS网点买断配件明细!I:I,WMS网点买断配件明细!K:K,$J$2,WMS网点买断配件明细!D:D,B69)</f>
        <v>385</v>
      </c>
      <c r="K69" s="162">
        <f>SUMIFS(CSM配件!AB:AB,CSM配件!R:R,$K$2,CSM配件!D:D,B69)+SUMIFS(WMS网点买断配件明细!I:I,WMS网点买断配件明细!K:K,$K$2,WMS网点买断配件明细!D:D,B69)</f>
        <v>17.5</v>
      </c>
      <c r="L69" s="162">
        <f>SUMIFS(CSM配件!AB:AB,CSM配件!R:R,$L$2,CSM配件!D:D,B69)+SUMIFS(WMS网点买断配件明细!I:I,WMS网点买断配件明细!K:K,$L$2,WMS网点买断配件明细!D:D,B69)</f>
        <v>0</v>
      </c>
      <c r="M69" s="162">
        <f>SUMIFS(CSM配件!AB:AB,CSM配件!R:R,$M$2,CSM配件!D:D,B69)+SUMIFS(WMS网点买断配件明细!I:I,WMS网点买断配件明细!K:K,$M$2,WMS网点买断配件明细!D:D,B69)</f>
        <v>17.5</v>
      </c>
      <c r="N69" s="162">
        <f>SUMIFS(CSM配件!AB:AB,CSM配件!R:R,$N$2,CSM配件!D:D,B69)+SUMIFS(WMS网点买断配件明细!I:I,WMS网点买断配件明细!K:K,$N$2,WMS网点买断配件明细!D:D,B69)</f>
        <v>0</v>
      </c>
      <c r="O69" s="162">
        <f>SUMIFS(CSM配件!AB:AB,CSM配件!R:R,$O$2,CSM配件!D:D,B69)+SUMIFS(WMS网点买断配件明细!I:I,WMS网点买断配件明细!K:K,$O$2,WMS网点买断配件明细!D:D,B69)</f>
        <v>0</v>
      </c>
      <c r="P69" s="162">
        <f>SUMIFS(CSM配件!AB:AB,CSM配件!R:R,$P$2,CSM配件!D:D,B69)+SUMIFS(WMS网点买断配件明细!I:I,WMS网点买断配件明细!K:K,$P$2,WMS网点买断配件明细!D:D,B69)</f>
        <v>0</v>
      </c>
      <c r="Q69" s="162">
        <f t="shared" si="2"/>
        <v>7834.56</v>
      </c>
      <c r="R69" s="162">
        <f t="shared" si="3"/>
        <v>3746.6</v>
      </c>
      <c r="S69" s="180"/>
      <c r="T69" s="180"/>
    </row>
    <row r="70" s="173" customFormat="1" ht="32" customHeight="1" spans="1:20">
      <c r="A70" s="13" t="s">
        <v>26</v>
      </c>
      <c r="B70" s="13" t="s">
        <v>115</v>
      </c>
      <c r="C70" s="162">
        <f>SUMIFS(CSM服务项目!Y:Y,CSM服务项目!Q:Q,$C$2,CSM服务项目!D:D,B70)</f>
        <v>0</v>
      </c>
      <c r="D70" s="162">
        <f>SUMIFS(CSM服务项目!Y:Y,CSM服务项目!Q:Q,$D$2,CSM服务项目!D:D,B70)</f>
        <v>0</v>
      </c>
      <c r="E70" s="162">
        <f>SUMIFS(CSM配件!AB:AB,CSM配件!R:R,$E$2,CSM配件!D:D,B70)</f>
        <v>0</v>
      </c>
      <c r="F70" s="162">
        <f>SUMIFS(CSM配件!AB:AB,CSM配件!R:R,$F$2,CSM配件!D:D,B70)</f>
        <v>0</v>
      </c>
      <c r="G70" s="162">
        <f>SUMIFS(CSM配件!AB:AB,CSM配件!R:R,$G$2,CSM配件!D:D,B70)+SUMIFS(WMS网点买断配件明细!I:I,WMS网点买断配件明细!K:K,$G$2,WMS网点买断配件明细!D:D,B70)</f>
        <v>0</v>
      </c>
      <c r="H70" s="162">
        <f>SUMIFS(CSM配件!AB:AB,CSM配件!R:R,$H$2,CSM配件!D:D,B70)+SUMIFS(WMS网点买断配件明细!I:I,WMS网点买断配件明细!K:K,$H$2,WMS网点买断配件明细!D:D,B70)</f>
        <v>0</v>
      </c>
      <c r="I70" s="162">
        <f>SUMIFS(CSM配件!AB:AB,CSM配件!R:R,$I$2,CSM配件!D:D,B70)+SUMIFS(WMS网点买断配件明细!I:I,WMS网点买断配件明细!K:K,$I$2,WMS网点买断配件明细!D:D,B70)</f>
        <v>0</v>
      </c>
      <c r="J70" s="162">
        <f>SUMIFS(CSM配件!AB:AB,CSM配件!R:R,$J$2,CSM配件!D:D,B70)+SUMIFS(WMS网点买断配件明细!I:I,WMS网点买断配件明细!K:K,$J$2,WMS网点买断配件明细!D:D,B70)</f>
        <v>0</v>
      </c>
      <c r="K70" s="162">
        <f>SUMIFS(CSM配件!AB:AB,CSM配件!R:R,$K$2,CSM配件!D:D,B70)+SUMIFS(WMS网点买断配件明细!I:I,WMS网点买断配件明细!K:K,$K$2,WMS网点买断配件明细!D:D,B70)</f>
        <v>0</v>
      </c>
      <c r="L70" s="162">
        <f>SUMIFS(CSM配件!AB:AB,CSM配件!R:R,$L$2,CSM配件!D:D,B70)+SUMIFS(WMS网点买断配件明细!I:I,WMS网点买断配件明细!K:K,$L$2,WMS网点买断配件明细!D:D,B70)</f>
        <v>0</v>
      </c>
      <c r="M70" s="162">
        <f>SUMIFS(CSM配件!AB:AB,CSM配件!R:R,$M$2,CSM配件!D:D,B70)+SUMIFS(WMS网点买断配件明细!I:I,WMS网点买断配件明细!K:K,$M$2,WMS网点买断配件明细!D:D,B70)</f>
        <v>0</v>
      </c>
      <c r="N70" s="162">
        <f>SUMIFS(CSM配件!AB:AB,CSM配件!R:R,$N$2,CSM配件!D:D,B70)+SUMIFS(WMS网点买断配件明细!I:I,WMS网点买断配件明细!K:K,$N$2,WMS网点买断配件明细!D:D,B70)</f>
        <v>0</v>
      </c>
      <c r="O70" s="162">
        <f>SUMIFS(CSM配件!AB:AB,CSM配件!R:R,$O$2,CSM配件!D:D,B70)+SUMIFS(WMS网点买断配件明细!I:I,WMS网点买断配件明细!K:K,$O$2,WMS网点买断配件明细!D:D,B70)</f>
        <v>0</v>
      </c>
      <c r="P70" s="162">
        <f>SUMIFS(CSM配件!AB:AB,CSM配件!R:R,$P$2,CSM配件!D:D,B70)+SUMIFS(WMS网点买断配件明细!I:I,WMS网点买断配件明细!K:K,$P$2,WMS网点买断配件明细!D:D,B70)</f>
        <v>0</v>
      </c>
      <c r="Q70" s="162">
        <f t="shared" si="2"/>
        <v>0</v>
      </c>
      <c r="R70" s="162">
        <f t="shared" si="3"/>
        <v>0</v>
      </c>
      <c r="S70" s="180"/>
      <c r="T70" s="180"/>
    </row>
    <row r="71" s="173" customFormat="1" ht="32" customHeight="1" spans="1:20">
      <c r="A71" s="13" t="s">
        <v>27</v>
      </c>
      <c r="B71" s="13" t="s">
        <v>116</v>
      </c>
      <c r="C71" s="162">
        <f>SUMIFS(CSM服务项目!Y:Y,CSM服务项目!Q:Q,$C$2,CSM服务项目!D:D,B71)</f>
        <v>0</v>
      </c>
      <c r="D71" s="162">
        <f>SUMIFS(CSM服务项目!Y:Y,CSM服务项目!Q:Q,$D$2,CSM服务项目!D:D,B71)</f>
        <v>0</v>
      </c>
      <c r="E71" s="162">
        <f>SUMIFS(CSM配件!AB:AB,CSM配件!R:R,$E$2,CSM配件!D:D,B71)</f>
        <v>0</v>
      </c>
      <c r="F71" s="162">
        <f>SUMIFS(CSM配件!AB:AB,CSM配件!R:R,$F$2,CSM配件!D:D,B71)</f>
        <v>0</v>
      </c>
      <c r="G71" s="162">
        <f>SUMIFS(CSM配件!AB:AB,CSM配件!R:R,$G$2,CSM配件!D:D,B71)+SUMIFS(WMS网点买断配件明细!I:I,WMS网点买断配件明细!K:K,$G$2,WMS网点买断配件明细!D:D,B71)</f>
        <v>0</v>
      </c>
      <c r="H71" s="162">
        <f>SUMIFS(CSM配件!AB:AB,CSM配件!R:R,$H$2,CSM配件!D:D,B71)+SUMIFS(WMS网点买断配件明细!I:I,WMS网点买断配件明细!K:K,$H$2,WMS网点买断配件明细!D:D,B71)</f>
        <v>0</v>
      </c>
      <c r="I71" s="162">
        <f>SUMIFS(CSM配件!AB:AB,CSM配件!R:R,$I$2,CSM配件!D:D,B71)+SUMIFS(WMS网点买断配件明细!I:I,WMS网点买断配件明细!K:K,$I$2,WMS网点买断配件明细!D:D,B71)</f>
        <v>0</v>
      </c>
      <c r="J71" s="162">
        <f>SUMIFS(CSM配件!AB:AB,CSM配件!R:R,$J$2,CSM配件!D:D,B71)+SUMIFS(WMS网点买断配件明细!I:I,WMS网点买断配件明细!K:K,$J$2,WMS网点买断配件明细!D:D,B71)</f>
        <v>0</v>
      </c>
      <c r="K71" s="162">
        <f>SUMIFS(CSM配件!AB:AB,CSM配件!R:R,$K$2,CSM配件!D:D,B71)+SUMIFS(WMS网点买断配件明细!I:I,WMS网点买断配件明细!K:K,$K$2,WMS网点买断配件明细!D:D,B71)</f>
        <v>0</v>
      </c>
      <c r="L71" s="162">
        <f>SUMIFS(CSM配件!AB:AB,CSM配件!R:R,$L$2,CSM配件!D:D,B71)+SUMIFS(WMS网点买断配件明细!I:I,WMS网点买断配件明细!K:K,$L$2,WMS网点买断配件明细!D:D,B71)</f>
        <v>0</v>
      </c>
      <c r="M71" s="162">
        <f>SUMIFS(CSM配件!AB:AB,CSM配件!R:R,$M$2,CSM配件!D:D,B71)+SUMIFS(WMS网点买断配件明细!I:I,WMS网点买断配件明细!K:K,$M$2,WMS网点买断配件明细!D:D,B71)</f>
        <v>0</v>
      </c>
      <c r="N71" s="162">
        <f>SUMIFS(CSM配件!AB:AB,CSM配件!R:R,$N$2,CSM配件!D:D,B71)+SUMIFS(WMS网点买断配件明细!I:I,WMS网点买断配件明细!K:K,$N$2,WMS网点买断配件明细!D:D,B71)</f>
        <v>0</v>
      </c>
      <c r="O71" s="162">
        <f>SUMIFS(CSM配件!AB:AB,CSM配件!R:R,$O$2,CSM配件!D:D,B71)+SUMIFS(WMS网点买断配件明细!I:I,WMS网点买断配件明细!K:K,$O$2,WMS网点买断配件明细!D:D,B71)</f>
        <v>0</v>
      </c>
      <c r="P71" s="162">
        <f>SUMIFS(CSM配件!AB:AB,CSM配件!R:R,$P$2,CSM配件!D:D,B71)+SUMIFS(WMS网点买断配件明细!I:I,WMS网点买断配件明细!K:K,$P$2,WMS网点买断配件明细!D:D,B71)</f>
        <v>0</v>
      </c>
      <c r="Q71" s="162">
        <f t="shared" si="2"/>
        <v>0</v>
      </c>
      <c r="R71" s="162">
        <f t="shared" si="3"/>
        <v>0</v>
      </c>
      <c r="S71" s="180"/>
      <c r="T71" s="180"/>
    </row>
    <row r="72" s="173" customFormat="1" ht="32" customHeight="1" spans="1:20">
      <c r="A72" s="13" t="s">
        <v>27</v>
      </c>
      <c r="B72" s="13" t="s">
        <v>117</v>
      </c>
      <c r="C72" s="162">
        <f>SUMIFS(CSM服务项目!Y:Y,CSM服务项目!Q:Q,$C$2,CSM服务项目!D:D,B72)</f>
        <v>0</v>
      </c>
      <c r="D72" s="162">
        <f>SUMIFS(CSM服务项目!Y:Y,CSM服务项目!Q:Q,$D$2,CSM服务项目!D:D,B72)</f>
        <v>0</v>
      </c>
      <c r="E72" s="162">
        <f>SUMIFS(CSM配件!AB:AB,CSM配件!R:R,$E$2,CSM配件!D:D,B72)</f>
        <v>0</v>
      </c>
      <c r="F72" s="162">
        <f>SUMIFS(CSM配件!AB:AB,CSM配件!R:R,$F$2,CSM配件!D:D,B72)</f>
        <v>0</v>
      </c>
      <c r="G72" s="162">
        <f>SUMIFS(CSM配件!AB:AB,CSM配件!R:R,$G$2,CSM配件!D:D,B72)+SUMIFS(WMS网点买断配件明细!I:I,WMS网点买断配件明细!K:K,$G$2,WMS网点买断配件明细!D:D,B72)</f>
        <v>0</v>
      </c>
      <c r="H72" s="162">
        <f>SUMIFS(CSM配件!AB:AB,CSM配件!R:R,$H$2,CSM配件!D:D,B72)+SUMIFS(WMS网点买断配件明细!I:I,WMS网点买断配件明细!K:K,$H$2,WMS网点买断配件明细!D:D,B72)</f>
        <v>0</v>
      </c>
      <c r="I72" s="162">
        <f>SUMIFS(CSM配件!AB:AB,CSM配件!R:R,$I$2,CSM配件!D:D,B72)+SUMIFS(WMS网点买断配件明细!I:I,WMS网点买断配件明细!K:K,$I$2,WMS网点买断配件明细!D:D,B72)</f>
        <v>0</v>
      </c>
      <c r="J72" s="162">
        <f>SUMIFS(CSM配件!AB:AB,CSM配件!R:R,$J$2,CSM配件!D:D,B72)+SUMIFS(WMS网点买断配件明细!I:I,WMS网点买断配件明细!K:K,$J$2,WMS网点买断配件明细!D:D,B72)</f>
        <v>0</v>
      </c>
      <c r="K72" s="162">
        <f>SUMIFS(CSM配件!AB:AB,CSM配件!R:R,$K$2,CSM配件!D:D,B72)+SUMIFS(WMS网点买断配件明细!I:I,WMS网点买断配件明细!K:K,$K$2,WMS网点买断配件明细!D:D,B72)</f>
        <v>0</v>
      </c>
      <c r="L72" s="162">
        <f>SUMIFS(CSM配件!AB:AB,CSM配件!R:R,$L$2,CSM配件!D:D,B72)+SUMIFS(WMS网点买断配件明细!I:I,WMS网点买断配件明细!K:K,$L$2,WMS网点买断配件明细!D:D,B72)</f>
        <v>0</v>
      </c>
      <c r="M72" s="162">
        <f>SUMIFS(CSM配件!AB:AB,CSM配件!R:R,$M$2,CSM配件!D:D,B72)+SUMIFS(WMS网点买断配件明细!I:I,WMS网点买断配件明细!K:K,$M$2,WMS网点买断配件明细!D:D,B72)</f>
        <v>0</v>
      </c>
      <c r="N72" s="162">
        <f>SUMIFS(CSM配件!AB:AB,CSM配件!R:R,$N$2,CSM配件!D:D,B72)+SUMIFS(WMS网点买断配件明细!I:I,WMS网点买断配件明细!K:K,$N$2,WMS网点买断配件明细!D:D,B72)</f>
        <v>0</v>
      </c>
      <c r="O72" s="162">
        <f>SUMIFS(CSM配件!AB:AB,CSM配件!R:R,$O$2,CSM配件!D:D,B72)+SUMIFS(WMS网点买断配件明细!I:I,WMS网点买断配件明细!K:K,$O$2,WMS网点买断配件明细!D:D,B72)</f>
        <v>0</v>
      </c>
      <c r="P72" s="162">
        <f>SUMIFS(CSM配件!AB:AB,CSM配件!R:R,$P$2,CSM配件!D:D,B72)+SUMIFS(WMS网点买断配件明细!I:I,WMS网点买断配件明细!K:K,$P$2,WMS网点买断配件明细!D:D,B72)</f>
        <v>0</v>
      </c>
      <c r="Q72" s="162">
        <f t="shared" si="2"/>
        <v>0</v>
      </c>
      <c r="R72" s="162">
        <f t="shared" si="3"/>
        <v>0</v>
      </c>
      <c r="S72" s="180"/>
      <c r="T72" s="180"/>
    </row>
    <row r="73" s="173" customFormat="1" ht="32" customHeight="1" spans="1:20">
      <c r="A73" s="13" t="s">
        <v>27</v>
      </c>
      <c r="B73" s="13" t="s">
        <v>118</v>
      </c>
      <c r="C73" s="162">
        <f>SUMIFS(CSM服务项目!Y:Y,CSM服务项目!Q:Q,$C$2,CSM服务项目!D:D,B73)</f>
        <v>0</v>
      </c>
      <c r="D73" s="162">
        <f>SUMIFS(CSM服务项目!Y:Y,CSM服务项目!Q:Q,$D$2,CSM服务项目!D:D,B73)</f>
        <v>0</v>
      </c>
      <c r="E73" s="162">
        <f>SUMIFS(CSM配件!AB:AB,CSM配件!R:R,$E$2,CSM配件!D:D,B73)</f>
        <v>200</v>
      </c>
      <c r="F73" s="162">
        <f>SUMIFS(CSM配件!AB:AB,CSM配件!R:R,$F$2,CSM配件!D:D,B73)</f>
        <v>0</v>
      </c>
      <c r="G73" s="162">
        <f>SUMIFS(CSM配件!AB:AB,CSM配件!R:R,$G$2,CSM配件!D:D,B73)+SUMIFS(WMS网点买断配件明细!I:I,WMS网点买断配件明细!K:K,$G$2,WMS网点买断配件明细!D:D,B73)</f>
        <v>76</v>
      </c>
      <c r="H73" s="162">
        <f>SUMIFS(CSM配件!AB:AB,CSM配件!R:R,$H$2,CSM配件!D:D,B73)+SUMIFS(WMS网点买断配件明细!I:I,WMS网点买断配件明细!K:K,$H$2,WMS网点买断配件明细!D:D,B73)</f>
        <v>0</v>
      </c>
      <c r="I73" s="162">
        <f>SUMIFS(CSM配件!AB:AB,CSM配件!R:R,$I$2,CSM配件!D:D,B73)+SUMIFS(WMS网点买断配件明细!I:I,WMS网点买断配件明细!K:K,$I$2,WMS网点买断配件明细!D:D,B73)</f>
        <v>0</v>
      </c>
      <c r="J73" s="162">
        <f>SUMIFS(CSM配件!AB:AB,CSM配件!R:R,$J$2,CSM配件!D:D,B73)+SUMIFS(WMS网点买断配件明细!I:I,WMS网点买断配件明细!K:K,$J$2,WMS网点买断配件明细!D:D,B73)</f>
        <v>84</v>
      </c>
      <c r="K73" s="162">
        <f>SUMIFS(CSM配件!AB:AB,CSM配件!R:R,$K$2,CSM配件!D:D,B73)+SUMIFS(WMS网点买断配件明细!I:I,WMS网点买断配件明细!K:K,$K$2,WMS网点买断配件明细!D:D,B73)</f>
        <v>0</v>
      </c>
      <c r="L73" s="162">
        <f>SUMIFS(CSM配件!AB:AB,CSM配件!R:R,$L$2,CSM配件!D:D,B73)+SUMIFS(WMS网点买断配件明细!I:I,WMS网点买断配件明细!K:K,$L$2,WMS网点买断配件明细!D:D,B73)</f>
        <v>0</v>
      </c>
      <c r="M73" s="162">
        <f>SUMIFS(CSM配件!AB:AB,CSM配件!R:R,$M$2,CSM配件!D:D,B73)+SUMIFS(WMS网点买断配件明细!I:I,WMS网点买断配件明细!K:K,$M$2,WMS网点买断配件明细!D:D,B73)</f>
        <v>0</v>
      </c>
      <c r="N73" s="162">
        <f>SUMIFS(CSM配件!AB:AB,CSM配件!R:R,$N$2,CSM配件!D:D,B73)+SUMIFS(WMS网点买断配件明细!I:I,WMS网点买断配件明细!K:K,$N$2,WMS网点买断配件明细!D:D,B73)</f>
        <v>0</v>
      </c>
      <c r="O73" s="162">
        <f>SUMIFS(CSM配件!AB:AB,CSM配件!R:R,$O$2,CSM配件!D:D,B73)+SUMIFS(WMS网点买断配件明细!I:I,WMS网点买断配件明细!K:K,$O$2,WMS网点买断配件明细!D:D,B73)</f>
        <v>0</v>
      </c>
      <c r="P73" s="162">
        <f>SUMIFS(CSM配件!AB:AB,CSM配件!R:R,$P$2,CSM配件!D:D,B73)+SUMIFS(WMS网点买断配件明细!I:I,WMS网点买断配件明细!K:K,$P$2,WMS网点买断配件明细!D:D,B73)</f>
        <v>0</v>
      </c>
      <c r="Q73" s="162">
        <f t="shared" si="2"/>
        <v>360</v>
      </c>
      <c r="R73" s="162">
        <f t="shared" si="3"/>
        <v>76</v>
      </c>
      <c r="S73" s="180"/>
      <c r="T73" s="180"/>
    </row>
    <row r="74" s="173" customFormat="1" ht="32" customHeight="1" spans="1:20">
      <c r="A74" s="13" t="s">
        <v>27</v>
      </c>
      <c r="B74" s="13" t="s">
        <v>119</v>
      </c>
      <c r="C74" s="162">
        <f>SUMIFS(CSM服务项目!Y:Y,CSM服务项目!Q:Q,$C$2,CSM服务项目!D:D,B74)</f>
        <v>0</v>
      </c>
      <c r="D74" s="162">
        <f>SUMIFS(CSM服务项目!Y:Y,CSM服务项目!Q:Q,$D$2,CSM服务项目!D:D,B74)</f>
        <v>0</v>
      </c>
      <c r="E74" s="162">
        <f>SUMIFS(CSM配件!AB:AB,CSM配件!R:R,$E$2,CSM配件!D:D,B74)</f>
        <v>0</v>
      </c>
      <c r="F74" s="162">
        <f>SUMIFS(CSM配件!AB:AB,CSM配件!R:R,$F$2,CSM配件!D:D,B74)</f>
        <v>0</v>
      </c>
      <c r="G74" s="162">
        <f>SUMIFS(CSM配件!AB:AB,CSM配件!R:R,$G$2,CSM配件!D:D,B74)+SUMIFS(WMS网点买断配件明细!I:I,WMS网点买断配件明细!K:K,$G$2,WMS网点买断配件明细!D:D,B74)</f>
        <v>0</v>
      </c>
      <c r="H74" s="162">
        <f>SUMIFS(CSM配件!AB:AB,CSM配件!R:R,$H$2,CSM配件!D:D,B74)+SUMIFS(WMS网点买断配件明细!I:I,WMS网点买断配件明细!K:K,$H$2,WMS网点买断配件明细!D:D,B74)</f>
        <v>0</v>
      </c>
      <c r="I74" s="162">
        <f>SUMIFS(CSM配件!AB:AB,CSM配件!R:R,$I$2,CSM配件!D:D,B74)+SUMIFS(WMS网点买断配件明细!I:I,WMS网点买断配件明细!K:K,$I$2,WMS网点买断配件明细!D:D,B74)</f>
        <v>0</v>
      </c>
      <c r="J74" s="162">
        <f>SUMIFS(CSM配件!AB:AB,CSM配件!R:R,$J$2,CSM配件!D:D,B74)+SUMIFS(WMS网点买断配件明细!I:I,WMS网点买断配件明细!K:K,$J$2,WMS网点买断配件明细!D:D,B74)</f>
        <v>0</v>
      </c>
      <c r="K74" s="162">
        <f>SUMIFS(CSM配件!AB:AB,CSM配件!R:R,$K$2,CSM配件!D:D,B74)+SUMIFS(WMS网点买断配件明细!I:I,WMS网点买断配件明细!K:K,$K$2,WMS网点买断配件明细!D:D,B74)</f>
        <v>0</v>
      </c>
      <c r="L74" s="162">
        <f>SUMIFS(CSM配件!AB:AB,CSM配件!R:R,$L$2,CSM配件!D:D,B74)+SUMIFS(WMS网点买断配件明细!I:I,WMS网点买断配件明细!K:K,$L$2,WMS网点买断配件明细!D:D,B74)</f>
        <v>0</v>
      </c>
      <c r="M74" s="162">
        <f>SUMIFS(CSM配件!AB:AB,CSM配件!R:R,$M$2,CSM配件!D:D,B74)+SUMIFS(WMS网点买断配件明细!I:I,WMS网点买断配件明细!K:K,$M$2,WMS网点买断配件明细!D:D,B74)</f>
        <v>0</v>
      </c>
      <c r="N74" s="162">
        <f>SUMIFS(CSM配件!AB:AB,CSM配件!R:R,$N$2,CSM配件!D:D,B74)+SUMIFS(WMS网点买断配件明细!I:I,WMS网点买断配件明细!K:K,$N$2,WMS网点买断配件明细!D:D,B74)</f>
        <v>0</v>
      </c>
      <c r="O74" s="162">
        <f>SUMIFS(CSM配件!AB:AB,CSM配件!R:R,$O$2,CSM配件!D:D,B74)+SUMIFS(WMS网点买断配件明细!I:I,WMS网点买断配件明细!K:K,$O$2,WMS网点买断配件明细!D:D,B74)</f>
        <v>0</v>
      </c>
      <c r="P74" s="162">
        <f>SUMIFS(CSM配件!AB:AB,CSM配件!R:R,$P$2,CSM配件!D:D,B74)+SUMIFS(WMS网点买断配件明细!I:I,WMS网点买断配件明细!K:K,$P$2,WMS网点买断配件明细!D:D,B74)</f>
        <v>0</v>
      </c>
      <c r="Q74" s="162">
        <f t="shared" si="2"/>
        <v>0</v>
      </c>
      <c r="R74" s="162">
        <f t="shared" si="3"/>
        <v>0</v>
      </c>
      <c r="S74" s="180"/>
      <c r="T74" s="180"/>
    </row>
    <row r="75" s="173" customFormat="1" ht="32" customHeight="1" spans="1:20">
      <c r="A75" s="13" t="s">
        <v>27</v>
      </c>
      <c r="B75" s="13" t="s">
        <v>120</v>
      </c>
      <c r="C75" s="162">
        <f>SUMIFS(CSM服务项目!Y:Y,CSM服务项目!Q:Q,$C$2,CSM服务项目!D:D,B75)</f>
        <v>0</v>
      </c>
      <c r="D75" s="162">
        <f>SUMIFS(CSM服务项目!Y:Y,CSM服务项目!Q:Q,$D$2,CSM服务项目!D:D,B75)</f>
        <v>0</v>
      </c>
      <c r="E75" s="162">
        <f>SUMIFS(CSM配件!AB:AB,CSM配件!R:R,$E$2,CSM配件!D:D,B75)</f>
        <v>0</v>
      </c>
      <c r="F75" s="162">
        <f>SUMIFS(CSM配件!AB:AB,CSM配件!R:R,$F$2,CSM配件!D:D,B75)</f>
        <v>0</v>
      </c>
      <c r="G75" s="162">
        <f>SUMIFS(CSM配件!AB:AB,CSM配件!R:R,$G$2,CSM配件!D:D,B75)+SUMIFS(WMS网点买断配件明细!I:I,WMS网点买断配件明细!K:K,$G$2,WMS网点买断配件明细!D:D,B75)</f>
        <v>0</v>
      </c>
      <c r="H75" s="162">
        <f>SUMIFS(CSM配件!AB:AB,CSM配件!R:R,$H$2,CSM配件!D:D,B75)+SUMIFS(WMS网点买断配件明细!I:I,WMS网点买断配件明细!K:K,$H$2,WMS网点买断配件明细!D:D,B75)</f>
        <v>0</v>
      </c>
      <c r="I75" s="162">
        <f>SUMIFS(CSM配件!AB:AB,CSM配件!R:R,$I$2,CSM配件!D:D,B75)+SUMIFS(WMS网点买断配件明细!I:I,WMS网点买断配件明细!K:K,$I$2,WMS网点买断配件明细!D:D,B75)</f>
        <v>0</v>
      </c>
      <c r="J75" s="162">
        <f>SUMIFS(CSM配件!AB:AB,CSM配件!R:R,$J$2,CSM配件!D:D,B75)+SUMIFS(WMS网点买断配件明细!I:I,WMS网点买断配件明细!K:K,$J$2,WMS网点买断配件明细!D:D,B75)</f>
        <v>0</v>
      </c>
      <c r="K75" s="162">
        <f>SUMIFS(CSM配件!AB:AB,CSM配件!R:R,$K$2,CSM配件!D:D,B75)+SUMIFS(WMS网点买断配件明细!I:I,WMS网点买断配件明细!K:K,$K$2,WMS网点买断配件明细!D:D,B75)</f>
        <v>0</v>
      </c>
      <c r="L75" s="162">
        <f>SUMIFS(CSM配件!AB:AB,CSM配件!R:R,$L$2,CSM配件!D:D,B75)+SUMIFS(WMS网点买断配件明细!I:I,WMS网点买断配件明细!K:K,$L$2,WMS网点买断配件明细!D:D,B75)</f>
        <v>0</v>
      </c>
      <c r="M75" s="162">
        <f>SUMIFS(CSM配件!AB:AB,CSM配件!R:R,$M$2,CSM配件!D:D,B75)+SUMIFS(WMS网点买断配件明细!I:I,WMS网点买断配件明细!K:K,$M$2,WMS网点买断配件明细!D:D,B75)</f>
        <v>0</v>
      </c>
      <c r="N75" s="162">
        <f>SUMIFS(CSM配件!AB:AB,CSM配件!R:R,$N$2,CSM配件!D:D,B75)+SUMIFS(WMS网点买断配件明细!I:I,WMS网点买断配件明细!K:K,$N$2,WMS网点买断配件明细!D:D,B75)</f>
        <v>0</v>
      </c>
      <c r="O75" s="162">
        <f>SUMIFS(CSM配件!AB:AB,CSM配件!R:R,$O$2,CSM配件!D:D,B75)+SUMIFS(WMS网点买断配件明细!I:I,WMS网点买断配件明细!K:K,$O$2,WMS网点买断配件明细!D:D,B75)</f>
        <v>0</v>
      </c>
      <c r="P75" s="162">
        <f>SUMIFS(CSM配件!AB:AB,CSM配件!R:R,$P$2,CSM配件!D:D,B75)+SUMIFS(WMS网点买断配件明细!I:I,WMS网点买断配件明细!K:K,$P$2,WMS网点买断配件明细!D:D,B75)</f>
        <v>0</v>
      </c>
      <c r="Q75" s="162">
        <f t="shared" si="2"/>
        <v>0</v>
      </c>
      <c r="R75" s="162">
        <f t="shared" si="3"/>
        <v>0</v>
      </c>
      <c r="S75" s="180"/>
      <c r="T75" s="180"/>
    </row>
    <row r="76" s="173" customFormat="1" ht="32" customHeight="1" spans="1:20">
      <c r="A76" s="13" t="s">
        <v>27</v>
      </c>
      <c r="B76" s="13" t="s">
        <v>121</v>
      </c>
      <c r="C76" s="162">
        <f>SUMIFS(CSM服务项目!Y:Y,CSM服务项目!Q:Q,$C$2,CSM服务项目!D:D,B76)</f>
        <v>0</v>
      </c>
      <c r="D76" s="162">
        <f>SUMIFS(CSM服务项目!Y:Y,CSM服务项目!Q:Q,$D$2,CSM服务项目!D:D,B76)</f>
        <v>0</v>
      </c>
      <c r="E76" s="162">
        <f>SUMIFS(CSM配件!AB:AB,CSM配件!R:R,$E$2,CSM配件!D:D,B76)</f>
        <v>0</v>
      </c>
      <c r="F76" s="162">
        <f>SUMIFS(CSM配件!AB:AB,CSM配件!R:R,$F$2,CSM配件!D:D,B76)</f>
        <v>0</v>
      </c>
      <c r="G76" s="162">
        <f>SUMIFS(CSM配件!AB:AB,CSM配件!R:R,$G$2,CSM配件!D:D,B76)+SUMIFS(WMS网点买断配件明细!I:I,WMS网点买断配件明细!K:K,$G$2,WMS网点买断配件明细!D:D,B76)</f>
        <v>0</v>
      </c>
      <c r="H76" s="162">
        <f>SUMIFS(CSM配件!AB:AB,CSM配件!R:R,$H$2,CSM配件!D:D,B76)+SUMIFS(WMS网点买断配件明细!I:I,WMS网点买断配件明细!K:K,$H$2,WMS网点买断配件明细!D:D,B76)</f>
        <v>0</v>
      </c>
      <c r="I76" s="162">
        <f>SUMIFS(CSM配件!AB:AB,CSM配件!R:R,$I$2,CSM配件!D:D,B76)+SUMIFS(WMS网点买断配件明细!I:I,WMS网点买断配件明细!K:K,$I$2,WMS网点买断配件明细!D:D,B76)</f>
        <v>42</v>
      </c>
      <c r="J76" s="162">
        <f>SUMIFS(CSM配件!AB:AB,CSM配件!R:R,$J$2,CSM配件!D:D,B76)+SUMIFS(WMS网点买断配件明细!I:I,WMS网点买断配件明细!K:K,$J$2,WMS网点买断配件明细!D:D,B76)</f>
        <v>0</v>
      </c>
      <c r="K76" s="162">
        <f>SUMIFS(CSM配件!AB:AB,CSM配件!R:R,$K$2,CSM配件!D:D,B76)+SUMIFS(WMS网点买断配件明细!I:I,WMS网点买断配件明细!K:K,$K$2,WMS网点买断配件明细!D:D,B76)</f>
        <v>0</v>
      </c>
      <c r="L76" s="162">
        <f>SUMIFS(CSM配件!AB:AB,CSM配件!R:R,$L$2,CSM配件!D:D,B76)+SUMIFS(WMS网点买断配件明细!I:I,WMS网点买断配件明细!K:K,$L$2,WMS网点买断配件明细!D:D,B76)</f>
        <v>0</v>
      </c>
      <c r="M76" s="162">
        <f>SUMIFS(CSM配件!AB:AB,CSM配件!R:R,$M$2,CSM配件!D:D,B76)+SUMIFS(WMS网点买断配件明细!I:I,WMS网点买断配件明细!K:K,$M$2,WMS网点买断配件明细!D:D,B76)</f>
        <v>0</v>
      </c>
      <c r="N76" s="162">
        <f>SUMIFS(CSM配件!AB:AB,CSM配件!R:R,$N$2,CSM配件!D:D,B76)+SUMIFS(WMS网点买断配件明细!I:I,WMS网点买断配件明细!K:K,$N$2,WMS网点买断配件明细!D:D,B76)</f>
        <v>0</v>
      </c>
      <c r="O76" s="162">
        <f>SUMIFS(CSM配件!AB:AB,CSM配件!R:R,$O$2,CSM配件!D:D,B76)+SUMIFS(WMS网点买断配件明细!I:I,WMS网点买断配件明细!K:K,$O$2,WMS网点买断配件明细!D:D,B76)</f>
        <v>0</v>
      </c>
      <c r="P76" s="162">
        <f>SUMIFS(CSM配件!AB:AB,CSM配件!R:R,$P$2,CSM配件!D:D,B76)+SUMIFS(WMS网点买断配件明细!I:I,WMS网点买断配件明细!K:K,$P$2,WMS网点买断配件明细!D:D,B76)</f>
        <v>0</v>
      </c>
      <c r="Q76" s="162">
        <f t="shared" si="2"/>
        <v>42</v>
      </c>
      <c r="R76" s="162">
        <f t="shared" si="3"/>
        <v>0</v>
      </c>
      <c r="S76" s="180"/>
      <c r="T76" s="180"/>
    </row>
    <row r="77" s="173" customFormat="1" ht="32" customHeight="1" spans="1:20">
      <c r="A77" s="13" t="s">
        <v>27</v>
      </c>
      <c r="B77" s="13" t="s">
        <v>122</v>
      </c>
      <c r="C77" s="162">
        <f>SUMIFS(CSM服务项目!Y:Y,CSM服务项目!Q:Q,$C$2,CSM服务项目!D:D,B77)</f>
        <v>150</v>
      </c>
      <c r="D77" s="162">
        <f>SUMIFS(CSM服务项目!Y:Y,CSM服务项目!Q:Q,$D$2,CSM服务项目!D:D,B77)</f>
        <v>687</v>
      </c>
      <c r="E77" s="162">
        <f>SUMIFS(CSM配件!AB:AB,CSM配件!R:R,$E$2,CSM配件!D:D,B77)</f>
        <v>0</v>
      </c>
      <c r="F77" s="162">
        <f>SUMIFS(CSM配件!AB:AB,CSM配件!R:R,$F$2,CSM配件!D:D,B77)</f>
        <v>0</v>
      </c>
      <c r="G77" s="162">
        <f>SUMIFS(CSM配件!AB:AB,CSM配件!R:R,$G$2,CSM配件!D:D,B77)+SUMIFS(WMS网点买断配件明细!I:I,WMS网点买断配件明细!K:K,$G$2,WMS网点买断配件明细!D:D,B77)</f>
        <v>0</v>
      </c>
      <c r="H77" s="162">
        <f>SUMIFS(CSM配件!AB:AB,CSM配件!R:R,$H$2,CSM配件!D:D,B77)+SUMIFS(WMS网点买断配件明细!I:I,WMS网点买断配件明细!K:K,$H$2,WMS网点买断配件明细!D:D,B77)</f>
        <v>0</v>
      </c>
      <c r="I77" s="162">
        <f>SUMIFS(CSM配件!AB:AB,CSM配件!R:R,$I$2,CSM配件!D:D,B77)+SUMIFS(WMS网点买断配件明细!I:I,WMS网点买断配件明细!K:K,$I$2,WMS网点买断配件明细!D:D,B77)</f>
        <v>0</v>
      </c>
      <c r="J77" s="162">
        <f>SUMIFS(CSM配件!AB:AB,CSM配件!R:R,$J$2,CSM配件!D:D,B77)+SUMIFS(WMS网点买断配件明细!I:I,WMS网点买断配件明细!K:K,$J$2,WMS网点买断配件明细!D:D,B77)</f>
        <v>0</v>
      </c>
      <c r="K77" s="162">
        <f>SUMIFS(CSM配件!AB:AB,CSM配件!R:R,$K$2,CSM配件!D:D,B77)+SUMIFS(WMS网点买断配件明细!I:I,WMS网点买断配件明细!K:K,$K$2,WMS网点买断配件明细!D:D,B77)</f>
        <v>0</v>
      </c>
      <c r="L77" s="162">
        <f>SUMIFS(CSM配件!AB:AB,CSM配件!R:R,$L$2,CSM配件!D:D,B77)+SUMIFS(WMS网点买断配件明细!I:I,WMS网点买断配件明细!K:K,$L$2,WMS网点买断配件明细!D:D,B77)</f>
        <v>0</v>
      </c>
      <c r="M77" s="162">
        <f>SUMIFS(CSM配件!AB:AB,CSM配件!R:R,$M$2,CSM配件!D:D,B77)+SUMIFS(WMS网点买断配件明细!I:I,WMS网点买断配件明细!K:K,$M$2,WMS网点买断配件明细!D:D,B77)</f>
        <v>0</v>
      </c>
      <c r="N77" s="162">
        <f>SUMIFS(CSM配件!AB:AB,CSM配件!R:R,$N$2,CSM配件!D:D,B77)+SUMIFS(WMS网点买断配件明细!I:I,WMS网点买断配件明细!K:K,$N$2,WMS网点买断配件明细!D:D,B77)</f>
        <v>0</v>
      </c>
      <c r="O77" s="162">
        <f>SUMIFS(CSM配件!AB:AB,CSM配件!R:R,$O$2,CSM配件!D:D,B77)+SUMIFS(WMS网点买断配件明细!I:I,WMS网点买断配件明细!K:K,$O$2,WMS网点买断配件明细!D:D,B77)</f>
        <v>0</v>
      </c>
      <c r="P77" s="162">
        <f>SUMIFS(CSM配件!AB:AB,CSM配件!R:R,$P$2,CSM配件!D:D,B77)+SUMIFS(WMS网点买断配件明细!I:I,WMS网点买断配件明细!K:K,$P$2,WMS网点买断配件明细!D:D,B77)</f>
        <v>0</v>
      </c>
      <c r="Q77" s="162">
        <f t="shared" si="2"/>
        <v>837</v>
      </c>
      <c r="R77" s="162">
        <f t="shared" si="3"/>
        <v>837</v>
      </c>
      <c r="S77" s="180"/>
      <c r="T77" s="180"/>
    </row>
    <row r="78" s="173" customFormat="1" ht="32" customHeight="1" spans="1:20">
      <c r="A78" s="13" t="s">
        <v>27</v>
      </c>
      <c r="B78" s="13" t="s">
        <v>123</v>
      </c>
      <c r="C78" s="162">
        <f>SUMIFS(CSM服务项目!Y:Y,CSM服务项目!Q:Q,$C$2,CSM服务项目!D:D,B78)</f>
        <v>0</v>
      </c>
      <c r="D78" s="162">
        <f>SUMIFS(CSM服务项目!Y:Y,CSM服务项目!Q:Q,$D$2,CSM服务项目!D:D,B78)</f>
        <v>0</v>
      </c>
      <c r="E78" s="162">
        <f>SUMIFS(CSM配件!AB:AB,CSM配件!R:R,$E$2,CSM配件!D:D,B78)</f>
        <v>0</v>
      </c>
      <c r="F78" s="162">
        <f>SUMIFS(CSM配件!AB:AB,CSM配件!R:R,$F$2,CSM配件!D:D,B78)</f>
        <v>0</v>
      </c>
      <c r="G78" s="162">
        <f>SUMIFS(CSM配件!AB:AB,CSM配件!R:R,$G$2,CSM配件!D:D,B78)+SUMIFS(WMS网点买断配件明细!I:I,WMS网点买断配件明细!K:K,$G$2,WMS网点买断配件明细!D:D,B78)</f>
        <v>0</v>
      </c>
      <c r="H78" s="162">
        <f>SUMIFS(CSM配件!AB:AB,CSM配件!R:R,$H$2,CSM配件!D:D,B78)+SUMIFS(WMS网点买断配件明细!I:I,WMS网点买断配件明细!K:K,$H$2,WMS网点买断配件明细!D:D,B78)</f>
        <v>0</v>
      </c>
      <c r="I78" s="162">
        <f>SUMIFS(CSM配件!AB:AB,CSM配件!R:R,$I$2,CSM配件!D:D,B78)+SUMIFS(WMS网点买断配件明细!I:I,WMS网点买断配件明细!K:K,$I$2,WMS网点买断配件明细!D:D,B78)</f>
        <v>175</v>
      </c>
      <c r="J78" s="162">
        <f>SUMIFS(CSM配件!AB:AB,CSM配件!R:R,$J$2,CSM配件!D:D,B78)+SUMIFS(WMS网点买断配件明细!I:I,WMS网点买断配件明细!K:K,$J$2,WMS网点买断配件明细!D:D,B78)</f>
        <v>126</v>
      </c>
      <c r="K78" s="162">
        <f>SUMIFS(CSM配件!AB:AB,CSM配件!R:R,$K$2,CSM配件!D:D,B78)+SUMIFS(WMS网点买断配件明细!I:I,WMS网点买断配件明细!K:K,$K$2,WMS网点买断配件明细!D:D,B78)</f>
        <v>0</v>
      </c>
      <c r="L78" s="162">
        <f>SUMIFS(CSM配件!AB:AB,CSM配件!R:R,$L$2,CSM配件!D:D,B78)+SUMIFS(WMS网点买断配件明细!I:I,WMS网点买断配件明细!K:K,$L$2,WMS网点买断配件明细!D:D,B78)</f>
        <v>0</v>
      </c>
      <c r="M78" s="162">
        <f>SUMIFS(CSM配件!AB:AB,CSM配件!R:R,$M$2,CSM配件!D:D,B78)+SUMIFS(WMS网点买断配件明细!I:I,WMS网点买断配件明细!K:K,$M$2,WMS网点买断配件明细!D:D,B78)</f>
        <v>0</v>
      </c>
      <c r="N78" s="162">
        <f>SUMIFS(CSM配件!AB:AB,CSM配件!R:R,$N$2,CSM配件!D:D,B78)+SUMIFS(WMS网点买断配件明细!I:I,WMS网点买断配件明细!K:K,$N$2,WMS网点买断配件明细!D:D,B78)</f>
        <v>0</v>
      </c>
      <c r="O78" s="162">
        <f>SUMIFS(CSM配件!AB:AB,CSM配件!R:R,$O$2,CSM配件!D:D,B78)+SUMIFS(WMS网点买断配件明细!I:I,WMS网点买断配件明细!K:K,$O$2,WMS网点买断配件明细!D:D,B78)</f>
        <v>0</v>
      </c>
      <c r="P78" s="162">
        <f>SUMIFS(CSM配件!AB:AB,CSM配件!R:R,$P$2,CSM配件!D:D,B78)+SUMIFS(WMS网点买断配件明细!I:I,WMS网点买断配件明细!K:K,$P$2,WMS网点买断配件明细!D:D,B78)</f>
        <v>0</v>
      </c>
      <c r="Q78" s="162">
        <f t="shared" si="2"/>
        <v>301</v>
      </c>
      <c r="R78" s="162">
        <f t="shared" si="3"/>
        <v>0</v>
      </c>
      <c r="S78" s="180"/>
      <c r="T78" s="180"/>
    </row>
    <row r="79" s="173" customFormat="1" ht="32" customHeight="1" spans="1:20">
      <c r="A79" s="13" t="s">
        <v>27</v>
      </c>
      <c r="B79" s="13" t="s">
        <v>124</v>
      </c>
      <c r="C79" s="162">
        <f>SUMIFS(CSM服务项目!Y:Y,CSM服务项目!Q:Q,$C$2,CSM服务项目!D:D,B79)</f>
        <v>0</v>
      </c>
      <c r="D79" s="162">
        <f>SUMIFS(CSM服务项目!Y:Y,CSM服务项目!Q:Q,$D$2,CSM服务项目!D:D,B79)</f>
        <v>916</v>
      </c>
      <c r="E79" s="162">
        <f>SUMIFS(CSM配件!AB:AB,CSM配件!R:R,$E$2,CSM配件!D:D,B79)</f>
        <v>0</v>
      </c>
      <c r="F79" s="162">
        <f>SUMIFS(CSM配件!AB:AB,CSM配件!R:R,$F$2,CSM配件!D:D,B79)</f>
        <v>0</v>
      </c>
      <c r="G79" s="162">
        <f>SUMIFS(CSM配件!AB:AB,CSM配件!R:R,$G$2,CSM配件!D:D,B79)+SUMIFS(WMS网点买断配件明细!I:I,WMS网点买断配件明细!K:K,$G$2,WMS网点买断配件明细!D:D,B79)</f>
        <v>0</v>
      </c>
      <c r="H79" s="162">
        <f>SUMIFS(CSM配件!AB:AB,CSM配件!R:R,$H$2,CSM配件!D:D,B79)+SUMIFS(WMS网点买断配件明细!I:I,WMS网点买断配件明细!K:K,$H$2,WMS网点买断配件明细!D:D,B79)</f>
        <v>0</v>
      </c>
      <c r="I79" s="162">
        <f>SUMIFS(CSM配件!AB:AB,CSM配件!R:R,$I$2,CSM配件!D:D,B79)+SUMIFS(WMS网点买断配件明细!I:I,WMS网点买断配件明细!K:K,$I$2,WMS网点买断配件明细!D:D,B79)</f>
        <v>150</v>
      </c>
      <c r="J79" s="162">
        <f>SUMIFS(CSM配件!AB:AB,CSM配件!R:R,$J$2,CSM配件!D:D,B79)+SUMIFS(WMS网点买断配件明细!I:I,WMS网点买断配件明细!K:K,$J$2,WMS网点买断配件明细!D:D,B79)</f>
        <v>252</v>
      </c>
      <c r="K79" s="162">
        <f>SUMIFS(CSM配件!AB:AB,CSM配件!R:R,$K$2,CSM配件!D:D,B79)+SUMIFS(WMS网点买断配件明细!I:I,WMS网点买断配件明细!K:K,$K$2,WMS网点买断配件明细!D:D,B79)</f>
        <v>0</v>
      </c>
      <c r="L79" s="162">
        <f>SUMIFS(CSM配件!AB:AB,CSM配件!R:R,$L$2,CSM配件!D:D,B79)+SUMIFS(WMS网点买断配件明细!I:I,WMS网点买断配件明细!K:K,$L$2,WMS网点买断配件明细!D:D,B79)</f>
        <v>0</v>
      </c>
      <c r="M79" s="162">
        <f>SUMIFS(CSM配件!AB:AB,CSM配件!R:R,$M$2,CSM配件!D:D,B79)+SUMIFS(WMS网点买断配件明细!I:I,WMS网点买断配件明细!K:K,$M$2,WMS网点买断配件明细!D:D,B79)</f>
        <v>0</v>
      </c>
      <c r="N79" s="162">
        <f>SUMIFS(CSM配件!AB:AB,CSM配件!R:R,$N$2,CSM配件!D:D,B79)+SUMIFS(WMS网点买断配件明细!I:I,WMS网点买断配件明细!K:K,$N$2,WMS网点买断配件明细!D:D,B79)</f>
        <v>0</v>
      </c>
      <c r="O79" s="162">
        <f>SUMIFS(CSM配件!AB:AB,CSM配件!R:R,$O$2,CSM配件!D:D,B79)+SUMIFS(WMS网点买断配件明细!I:I,WMS网点买断配件明细!K:K,$O$2,WMS网点买断配件明细!D:D,B79)</f>
        <v>0</v>
      </c>
      <c r="P79" s="162">
        <f>SUMIFS(CSM配件!AB:AB,CSM配件!R:R,$P$2,CSM配件!D:D,B79)+SUMIFS(WMS网点买断配件明细!I:I,WMS网点买断配件明细!K:K,$P$2,WMS网点买断配件明细!D:D,B79)</f>
        <v>0</v>
      </c>
      <c r="Q79" s="162">
        <f t="shared" si="2"/>
        <v>1318</v>
      </c>
      <c r="R79" s="162">
        <f t="shared" si="3"/>
        <v>916</v>
      </c>
      <c r="S79" s="180"/>
      <c r="T79" s="180"/>
    </row>
    <row r="80" s="173" customFormat="1" ht="32" customHeight="1" spans="1:20">
      <c r="A80" s="13" t="s">
        <v>27</v>
      </c>
      <c r="B80" s="13" t="s">
        <v>125</v>
      </c>
      <c r="C80" s="162">
        <f>SUMIFS(CSM服务项目!Y:Y,CSM服务项目!Q:Q,$C$2,CSM服务项目!D:D,B80)</f>
        <v>0</v>
      </c>
      <c r="D80" s="162">
        <f>SUMIFS(CSM服务项目!Y:Y,CSM服务项目!Q:Q,$D$2,CSM服务项目!D:D,B80)</f>
        <v>1030.5</v>
      </c>
      <c r="E80" s="162">
        <f>SUMIFS(CSM配件!AB:AB,CSM配件!R:R,$E$2,CSM配件!D:D,B80)</f>
        <v>700</v>
      </c>
      <c r="F80" s="162">
        <f>SUMIFS(CSM配件!AB:AB,CSM配件!R:R,$F$2,CSM配件!D:D,B80)</f>
        <v>0</v>
      </c>
      <c r="G80" s="162">
        <f>SUMIFS(CSM配件!AB:AB,CSM配件!R:R,$G$2,CSM配件!D:D,B80)+SUMIFS(WMS网点买断配件明细!I:I,WMS网点买断配件明细!K:K,$G$2,WMS网点买断配件明细!D:D,B80)</f>
        <v>56</v>
      </c>
      <c r="H80" s="162">
        <f>SUMIFS(CSM配件!AB:AB,CSM配件!R:R,$H$2,CSM配件!D:D,B80)+SUMIFS(WMS网点买断配件明细!I:I,WMS网点买断配件明细!K:K,$H$2,WMS网点买断配件明细!D:D,B80)</f>
        <v>0</v>
      </c>
      <c r="I80" s="162">
        <f>SUMIFS(CSM配件!AB:AB,CSM配件!R:R,$I$2,CSM配件!D:D,B80)+SUMIFS(WMS网点买断配件明细!I:I,WMS网点买断配件明细!K:K,$I$2,WMS网点买断配件明细!D:D,B80)</f>
        <v>759.5</v>
      </c>
      <c r="J80" s="162">
        <f>SUMIFS(CSM配件!AB:AB,CSM配件!R:R,$J$2,CSM配件!D:D,B80)+SUMIFS(WMS网点买断配件明细!I:I,WMS网点买断配件明细!K:K,$J$2,WMS网点买断配件明细!D:D,B80)</f>
        <v>129.5</v>
      </c>
      <c r="K80" s="162">
        <f>SUMIFS(CSM配件!AB:AB,CSM配件!R:R,$K$2,CSM配件!D:D,B80)+SUMIFS(WMS网点买断配件明细!I:I,WMS网点买断配件明细!K:K,$K$2,WMS网点买断配件明细!D:D,B80)</f>
        <v>0</v>
      </c>
      <c r="L80" s="162">
        <f>SUMIFS(CSM配件!AB:AB,CSM配件!R:R,$L$2,CSM配件!D:D,B80)+SUMIFS(WMS网点买断配件明细!I:I,WMS网点买断配件明细!K:K,$L$2,WMS网点买断配件明细!D:D,B80)</f>
        <v>0</v>
      </c>
      <c r="M80" s="162">
        <f>SUMIFS(CSM配件!AB:AB,CSM配件!R:R,$M$2,CSM配件!D:D,B80)+SUMIFS(WMS网点买断配件明细!I:I,WMS网点买断配件明细!K:K,$M$2,WMS网点买断配件明细!D:D,B80)</f>
        <v>0</v>
      </c>
      <c r="N80" s="162">
        <f>SUMIFS(CSM配件!AB:AB,CSM配件!R:R,$N$2,CSM配件!D:D,B80)+SUMIFS(WMS网点买断配件明细!I:I,WMS网点买断配件明细!K:K,$N$2,WMS网点买断配件明细!D:D,B80)</f>
        <v>0</v>
      </c>
      <c r="O80" s="162">
        <f>SUMIFS(CSM配件!AB:AB,CSM配件!R:R,$O$2,CSM配件!D:D,B80)+SUMIFS(WMS网点买断配件明细!I:I,WMS网点买断配件明细!K:K,$O$2,WMS网点买断配件明细!D:D,B80)</f>
        <v>0</v>
      </c>
      <c r="P80" s="162">
        <f>SUMIFS(CSM配件!AB:AB,CSM配件!R:R,$P$2,CSM配件!D:D,B80)+SUMIFS(WMS网点买断配件明细!I:I,WMS网点买断配件明细!K:K,$P$2,WMS网点买断配件明细!D:D,B80)</f>
        <v>0</v>
      </c>
      <c r="Q80" s="162">
        <f t="shared" si="2"/>
        <v>2675.5</v>
      </c>
      <c r="R80" s="162">
        <f t="shared" si="3"/>
        <v>1086.5</v>
      </c>
      <c r="S80" s="180"/>
      <c r="T80" s="180"/>
    </row>
    <row r="81" s="173" customFormat="1" ht="32" customHeight="1" spans="1:20">
      <c r="A81" s="13" t="s">
        <v>28</v>
      </c>
      <c r="B81" s="13" t="s">
        <v>126</v>
      </c>
      <c r="C81" s="162">
        <f>SUMIFS(CSM服务项目!Y:Y,CSM服务项目!Q:Q,$C$2,CSM服务项目!D:D,B81)</f>
        <v>0</v>
      </c>
      <c r="D81" s="162">
        <f>SUMIFS(CSM服务项目!Y:Y,CSM服务项目!Q:Q,$D$2,CSM服务项目!D:D,B81)</f>
        <v>0</v>
      </c>
      <c r="E81" s="162">
        <f>SUMIFS(CSM配件!AB:AB,CSM配件!R:R,$E$2,CSM配件!D:D,B81)</f>
        <v>1200</v>
      </c>
      <c r="F81" s="162">
        <f>SUMIFS(CSM配件!AB:AB,CSM配件!R:R,$F$2,CSM配件!D:D,B81)</f>
        <v>0</v>
      </c>
      <c r="G81" s="162">
        <f>SUMIFS(CSM配件!AB:AB,CSM配件!R:R,$G$2,CSM配件!D:D,B81)+SUMIFS(WMS网点买断配件明细!I:I,WMS网点买断配件明细!K:K,$G$2,WMS网点买断配件明细!D:D,B81)</f>
        <v>0</v>
      </c>
      <c r="H81" s="162">
        <f>SUMIFS(CSM配件!AB:AB,CSM配件!R:R,$H$2,CSM配件!D:D,B81)+SUMIFS(WMS网点买断配件明细!I:I,WMS网点买断配件明细!K:K,$H$2,WMS网点买断配件明细!D:D,B81)</f>
        <v>816.42</v>
      </c>
      <c r="I81" s="162">
        <f>SUMIFS(CSM配件!AB:AB,CSM配件!R:R,$I$2,CSM配件!D:D,B81)+SUMIFS(WMS网点买断配件明细!I:I,WMS网点买断配件明细!K:K,$I$2,WMS网点买断配件明细!D:D,B81)</f>
        <v>98</v>
      </c>
      <c r="J81" s="162">
        <f>SUMIFS(CSM配件!AB:AB,CSM配件!R:R,$J$2,CSM配件!D:D,B81)+SUMIFS(WMS网点买断配件明细!I:I,WMS网点买断配件明细!K:K,$J$2,WMS网点买断配件明细!D:D,B81)</f>
        <v>28</v>
      </c>
      <c r="K81" s="162">
        <f>SUMIFS(CSM配件!AB:AB,CSM配件!R:R,$K$2,CSM配件!D:D,B81)+SUMIFS(WMS网点买断配件明细!I:I,WMS网点买断配件明细!K:K,$K$2,WMS网点买断配件明细!D:D,B81)</f>
        <v>0</v>
      </c>
      <c r="L81" s="162">
        <f>SUMIFS(CSM配件!AB:AB,CSM配件!R:R,$L$2,CSM配件!D:D,B81)+SUMIFS(WMS网点买断配件明细!I:I,WMS网点买断配件明细!K:K,$L$2,WMS网点买断配件明细!D:D,B81)</f>
        <v>0</v>
      </c>
      <c r="M81" s="162">
        <f>SUMIFS(CSM配件!AB:AB,CSM配件!R:R,$M$2,CSM配件!D:D,B81)+SUMIFS(WMS网点买断配件明细!I:I,WMS网点买断配件明细!K:K,$M$2,WMS网点买断配件明细!D:D,B81)</f>
        <v>0</v>
      </c>
      <c r="N81" s="162">
        <f>SUMIFS(CSM配件!AB:AB,CSM配件!R:R,$N$2,CSM配件!D:D,B81)+SUMIFS(WMS网点买断配件明细!I:I,WMS网点买断配件明细!K:K,$N$2,WMS网点买断配件明细!D:D,B81)</f>
        <v>0</v>
      </c>
      <c r="O81" s="162">
        <f>SUMIFS(CSM配件!AB:AB,CSM配件!R:R,$O$2,CSM配件!D:D,B81)+SUMIFS(WMS网点买断配件明细!I:I,WMS网点买断配件明细!K:K,$O$2,WMS网点买断配件明细!D:D,B81)</f>
        <v>222</v>
      </c>
      <c r="P81" s="162">
        <f>SUMIFS(CSM配件!AB:AB,CSM配件!R:R,$P$2,CSM配件!D:D,B81)+SUMIFS(WMS网点买断配件明细!I:I,WMS网点买断配件明细!K:K,$P$2,WMS网点买断配件明细!D:D,B81)</f>
        <v>0</v>
      </c>
      <c r="Q81" s="162">
        <f t="shared" si="2"/>
        <v>2364.42</v>
      </c>
      <c r="R81" s="162">
        <f t="shared" si="3"/>
        <v>0</v>
      </c>
      <c r="S81" s="180"/>
      <c r="T81" s="180"/>
    </row>
    <row r="82" s="173" customFormat="1" ht="32" customHeight="1" spans="1:20">
      <c r="A82" s="13" t="s">
        <v>28</v>
      </c>
      <c r="B82" s="13" t="s">
        <v>127</v>
      </c>
      <c r="C82" s="162">
        <f>SUMIFS(CSM服务项目!Y:Y,CSM服务项目!Q:Q,$C$2,CSM服务项目!D:D,B82)</f>
        <v>0</v>
      </c>
      <c r="D82" s="162">
        <f>SUMIFS(CSM服务项目!Y:Y,CSM服务项目!Q:Q,$D$2,CSM服务项目!D:D,B82)</f>
        <v>1419.8</v>
      </c>
      <c r="E82" s="162">
        <f>SUMIFS(CSM配件!AB:AB,CSM配件!R:R,$E$2,CSM配件!D:D,B82)</f>
        <v>100</v>
      </c>
      <c r="F82" s="162">
        <f>SUMIFS(CSM配件!AB:AB,CSM配件!R:R,$F$2,CSM配件!D:D,B82)</f>
        <v>0</v>
      </c>
      <c r="G82" s="162">
        <f>SUMIFS(CSM配件!AB:AB,CSM配件!R:R,$G$2,CSM配件!D:D,B82)+SUMIFS(WMS网点买断配件明细!I:I,WMS网点买断配件明细!K:K,$G$2,WMS网点买断配件明细!D:D,B82)</f>
        <v>0</v>
      </c>
      <c r="H82" s="162">
        <f>SUMIFS(CSM配件!AB:AB,CSM配件!R:R,$H$2,CSM配件!D:D,B82)+SUMIFS(WMS网点买断配件明细!I:I,WMS网点买断配件明细!K:K,$H$2,WMS网点买断配件明细!D:D,B82)</f>
        <v>0</v>
      </c>
      <c r="I82" s="162">
        <f>SUMIFS(CSM配件!AB:AB,CSM配件!R:R,$I$2,CSM配件!D:D,B82)+SUMIFS(WMS网点买断配件明细!I:I,WMS网点买断配件明细!K:K,$I$2,WMS网点买断配件明细!D:D,B82)</f>
        <v>105</v>
      </c>
      <c r="J82" s="162">
        <f>SUMIFS(CSM配件!AB:AB,CSM配件!R:R,$J$2,CSM配件!D:D,B82)+SUMIFS(WMS网点买断配件明细!I:I,WMS网点买断配件明细!K:K,$J$2,WMS网点买断配件明细!D:D,B82)</f>
        <v>101.5</v>
      </c>
      <c r="K82" s="162">
        <f>SUMIFS(CSM配件!AB:AB,CSM配件!R:R,$K$2,CSM配件!D:D,B82)+SUMIFS(WMS网点买断配件明细!I:I,WMS网点买断配件明细!K:K,$K$2,WMS网点买断配件明细!D:D,B82)</f>
        <v>0</v>
      </c>
      <c r="L82" s="162">
        <f>SUMIFS(CSM配件!AB:AB,CSM配件!R:R,$L$2,CSM配件!D:D,B82)+SUMIFS(WMS网点买断配件明细!I:I,WMS网点买断配件明细!K:K,$L$2,WMS网点买断配件明细!D:D,B82)</f>
        <v>0</v>
      </c>
      <c r="M82" s="162">
        <f>SUMIFS(CSM配件!AB:AB,CSM配件!R:R,$M$2,CSM配件!D:D,B82)+SUMIFS(WMS网点买断配件明细!I:I,WMS网点买断配件明细!K:K,$M$2,WMS网点买断配件明细!D:D,B82)</f>
        <v>0</v>
      </c>
      <c r="N82" s="162">
        <f>SUMIFS(CSM配件!AB:AB,CSM配件!R:R,$N$2,CSM配件!D:D,B82)+SUMIFS(WMS网点买断配件明细!I:I,WMS网点买断配件明细!K:K,$N$2,WMS网点买断配件明细!D:D,B82)</f>
        <v>0</v>
      </c>
      <c r="O82" s="162">
        <f>SUMIFS(CSM配件!AB:AB,CSM配件!R:R,$O$2,CSM配件!D:D,B82)+SUMIFS(WMS网点买断配件明细!I:I,WMS网点买断配件明细!K:K,$O$2,WMS网点买断配件明细!D:D,B82)</f>
        <v>0</v>
      </c>
      <c r="P82" s="162">
        <f>SUMIFS(CSM配件!AB:AB,CSM配件!R:R,$P$2,CSM配件!D:D,B82)+SUMIFS(WMS网点买断配件明细!I:I,WMS网点买断配件明细!K:K,$P$2,WMS网点买断配件明细!D:D,B82)</f>
        <v>0</v>
      </c>
      <c r="Q82" s="162">
        <f t="shared" si="2"/>
        <v>1726.3</v>
      </c>
      <c r="R82" s="162">
        <f t="shared" si="3"/>
        <v>1419.8</v>
      </c>
      <c r="S82" s="180"/>
      <c r="T82" s="180"/>
    </row>
    <row r="83" s="173" customFormat="1" ht="32" customHeight="1" spans="1:20">
      <c r="A83" s="13" t="s">
        <v>28</v>
      </c>
      <c r="B83" s="13" t="s">
        <v>128</v>
      </c>
      <c r="C83" s="162">
        <f>SUMIFS(CSM服务项目!Y:Y,CSM服务项目!Q:Q,$C$2,CSM服务项目!D:D,B83)</f>
        <v>0</v>
      </c>
      <c r="D83" s="162">
        <f>SUMIFS(CSM服务项目!Y:Y,CSM服务项目!Q:Q,$D$2,CSM服务项目!D:D,B83)</f>
        <v>0</v>
      </c>
      <c r="E83" s="162">
        <f>SUMIFS(CSM配件!AB:AB,CSM配件!R:R,$E$2,CSM配件!D:D,B83)</f>
        <v>0</v>
      </c>
      <c r="F83" s="162">
        <f>SUMIFS(CSM配件!AB:AB,CSM配件!R:R,$F$2,CSM配件!D:D,B83)</f>
        <v>0</v>
      </c>
      <c r="G83" s="162">
        <f>SUMIFS(CSM配件!AB:AB,CSM配件!R:R,$G$2,CSM配件!D:D,B83)+SUMIFS(WMS网点买断配件明细!I:I,WMS网点买断配件明细!K:K,$G$2,WMS网点买断配件明细!D:D,B83)</f>
        <v>0</v>
      </c>
      <c r="H83" s="162">
        <f>SUMIFS(CSM配件!AB:AB,CSM配件!R:R,$H$2,CSM配件!D:D,B83)+SUMIFS(WMS网点买断配件明细!I:I,WMS网点买断配件明细!K:K,$H$2,WMS网点买断配件明细!D:D,B83)</f>
        <v>0</v>
      </c>
      <c r="I83" s="162">
        <f>SUMIFS(CSM配件!AB:AB,CSM配件!R:R,$I$2,CSM配件!D:D,B83)+SUMIFS(WMS网点买断配件明细!I:I,WMS网点买断配件明细!K:K,$I$2,WMS网点买断配件明细!D:D,B83)</f>
        <v>0</v>
      </c>
      <c r="J83" s="162">
        <f>SUMIFS(CSM配件!AB:AB,CSM配件!R:R,$J$2,CSM配件!D:D,B83)+SUMIFS(WMS网点买断配件明细!I:I,WMS网点买断配件明细!K:K,$J$2,WMS网点买断配件明细!D:D,B83)</f>
        <v>0</v>
      </c>
      <c r="K83" s="162">
        <f>SUMIFS(CSM配件!AB:AB,CSM配件!R:R,$K$2,CSM配件!D:D,B83)+SUMIFS(WMS网点买断配件明细!I:I,WMS网点买断配件明细!K:K,$K$2,WMS网点买断配件明细!D:D,B83)</f>
        <v>0</v>
      </c>
      <c r="L83" s="162">
        <f>SUMIFS(CSM配件!AB:AB,CSM配件!R:R,$L$2,CSM配件!D:D,B83)+SUMIFS(WMS网点买断配件明细!I:I,WMS网点买断配件明细!K:K,$L$2,WMS网点买断配件明细!D:D,B83)</f>
        <v>0</v>
      </c>
      <c r="M83" s="162">
        <f>SUMIFS(CSM配件!AB:AB,CSM配件!R:R,$M$2,CSM配件!D:D,B83)+SUMIFS(WMS网点买断配件明细!I:I,WMS网点买断配件明细!K:K,$M$2,WMS网点买断配件明细!D:D,B83)</f>
        <v>0</v>
      </c>
      <c r="N83" s="162">
        <f>SUMIFS(CSM配件!AB:AB,CSM配件!R:R,$N$2,CSM配件!D:D,B83)+SUMIFS(WMS网点买断配件明细!I:I,WMS网点买断配件明细!K:K,$N$2,WMS网点买断配件明细!D:D,B83)</f>
        <v>0</v>
      </c>
      <c r="O83" s="162">
        <f>SUMIFS(CSM配件!AB:AB,CSM配件!R:R,$O$2,CSM配件!D:D,B83)+SUMIFS(WMS网点买断配件明细!I:I,WMS网点买断配件明细!K:K,$O$2,WMS网点买断配件明细!D:D,B83)</f>
        <v>0</v>
      </c>
      <c r="P83" s="162">
        <f>SUMIFS(CSM配件!AB:AB,CSM配件!R:R,$P$2,CSM配件!D:D,B83)+SUMIFS(WMS网点买断配件明细!I:I,WMS网点买断配件明细!K:K,$P$2,WMS网点买断配件明细!D:D,B83)</f>
        <v>0</v>
      </c>
      <c r="Q83" s="162">
        <f t="shared" si="2"/>
        <v>0</v>
      </c>
      <c r="R83" s="162">
        <f t="shared" si="3"/>
        <v>0</v>
      </c>
      <c r="S83" s="180"/>
      <c r="T83" s="180"/>
    </row>
    <row r="84" s="173" customFormat="1" ht="32" customHeight="1" spans="1:20">
      <c r="A84" s="13" t="s">
        <v>28</v>
      </c>
      <c r="B84" s="13" t="s">
        <v>129</v>
      </c>
      <c r="C84" s="162">
        <f>SUMIFS(CSM服务项目!Y:Y,CSM服务项目!Q:Q,$C$2,CSM服务项目!D:D,B84)</f>
        <v>1975</v>
      </c>
      <c r="D84" s="162">
        <f>SUMIFS(CSM服务项目!Y:Y,CSM服务项目!Q:Q,$D$2,CSM服务项目!D:D,B84)</f>
        <v>732.8</v>
      </c>
      <c r="E84" s="162">
        <f>SUMIFS(CSM配件!AB:AB,CSM配件!R:R,$E$2,CSM配件!D:D,B84)</f>
        <v>3700</v>
      </c>
      <c r="F84" s="162">
        <f>SUMIFS(CSM配件!AB:AB,CSM配件!R:R,$F$2,CSM配件!D:D,B84)</f>
        <v>0</v>
      </c>
      <c r="G84" s="162">
        <f>SUMIFS(CSM配件!AB:AB,CSM配件!R:R,$G$2,CSM配件!D:D,B84)+SUMIFS(WMS网点买断配件明细!I:I,WMS网点买断配件明细!K:K,$G$2,WMS网点买断配件明细!D:D,B84)</f>
        <v>540</v>
      </c>
      <c r="H84" s="162">
        <f>SUMIFS(CSM配件!AB:AB,CSM配件!R:R,$H$2,CSM配件!D:D,B84)+SUMIFS(WMS网点买断配件明细!I:I,WMS网点买断配件明细!K:K,$H$2,WMS网点买断配件明细!D:D,B84)</f>
        <v>0</v>
      </c>
      <c r="I84" s="162">
        <f>SUMIFS(CSM配件!AB:AB,CSM配件!R:R,$I$2,CSM配件!D:D,B84)+SUMIFS(WMS网点买断配件明细!I:I,WMS网点买断配件明细!K:K,$I$2,WMS网点买断配件明细!D:D,B84)</f>
        <v>1592.5</v>
      </c>
      <c r="J84" s="162">
        <f>SUMIFS(CSM配件!AB:AB,CSM配件!R:R,$J$2,CSM配件!D:D,B84)+SUMIFS(WMS网点买断配件明细!I:I,WMS网点买断配件明细!K:K,$J$2,WMS网点买断配件明细!D:D,B84)</f>
        <v>752.5</v>
      </c>
      <c r="K84" s="162">
        <f>SUMIFS(CSM配件!AB:AB,CSM配件!R:R,$K$2,CSM配件!D:D,B84)+SUMIFS(WMS网点买断配件明细!I:I,WMS网点买断配件明细!K:K,$K$2,WMS网点买断配件明细!D:D,B84)</f>
        <v>392</v>
      </c>
      <c r="L84" s="162">
        <f>SUMIFS(CSM配件!AB:AB,CSM配件!R:R,$L$2,CSM配件!D:D,B84)+SUMIFS(WMS网点买断配件明细!I:I,WMS网点买断配件明细!K:K,$L$2,WMS网点买断配件明细!D:D,B84)</f>
        <v>0</v>
      </c>
      <c r="M84" s="162">
        <f>SUMIFS(CSM配件!AB:AB,CSM配件!R:R,$M$2,CSM配件!D:D,B84)+SUMIFS(WMS网点买断配件明细!I:I,WMS网点买断配件明细!K:K,$M$2,WMS网点买断配件明细!D:D,B84)</f>
        <v>59.5</v>
      </c>
      <c r="N84" s="162">
        <f>SUMIFS(CSM配件!AB:AB,CSM配件!R:R,$N$2,CSM配件!D:D,B84)+SUMIFS(WMS网点买断配件明细!I:I,WMS网点买断配件明细!K:K,$N$2,WMS网点买断配件明细!D:D,B84)</f>
        <v>0</v>
      </c>
      <c r="O84" s="162">
        <f>SUMIFS(CSM配件!AB:AB,CSM配件!R:R,$O$2,CSM配件!D:D,B84)+SUMIFS(WMS网点买断配件明细!I:I,WMS网点买断配件明细!K:K,$O$2,WMS网点买断配件明细!D:D,B84)</f>
        <v>0</v>
      </c>
      <c r="P84" s="162">
        <f>SUMIFS(CSM配件!AB:AB,CSM配件!R:R,$P$2,CSM配件!D:D,B84)+SUMIFS(WMS网点买断配件明细!I:I,WMS网点买断配件明细!K:K,$P$2,WMS网点买断配件明细!D:D,B84)</f>
        <v>0</v>
      </c>
      <c r="Q84" s="162">
        <f t="shared" si="2"/>
        <v>9744.3</v>
      </c>
      <c r="R84" s="162">
        <f t="shared" si="3"/>
        <v>3247.8</v>
      </c>
      <c r="S84" s="180"/>
      <c r="T84" s="180"/>
    </row>
    <row r="85" s="173" customFormat="1" ht="32" customHeight="1" spans="1:20">
      <c r="A85" s="13" t="s">
        <v>28</v>
      </c>
      <c r="B85" s="13" t="s">
        <v>130</v>
      </c>
      <c r="C85" s="162">
        <f>SUMIFS(CSM服务项目!Y:Y,CSM服务项目!Q:Q,$C$2,CSM服务项目!D:D,B85)</f>
        <v>0</v>
      </c>
      <c r="D85" s="162">
        <f>SUMIFS(CSM服务项目!Y:Y,CSM服务项目!Q:Q,$D$2,CSM服务项目!D:D,B85)</f>
        <v>0</v>
      </c>
      <c r="E85" s="162">
        <f>SUMIFS(CSM配件!AB:AB,CSM配件!R:R,$E$2,CSM配件!D:D,B85)</f>
        <v>300</v>
      </c>
      <c r="F85" s="162">
        <f>SUMIFS(CSM配件!AB:AB,CSM配件!R:R,$F$2,CSM配件!D:D,B85)</f>
        <v>0</v>
      </c>
      <c r="G85" s="162">
        <f>SUMIFS(CSM配件!AB:AB,CSM配件!R:R,$G$2,CSM配件!D:D,B85)+SUMIFS(WMS网点买断配件明细!I:I,WMS网点买断配件明细!K:K,$G$2,WMS网点买断配件明细!D:D,B85)</f>
        <v>152</v>
      </c>
      <c r="H85" s="162">
        <f>SUMIFS(CSM配件!AB:AB,CSM配件!R:R,$H$2,CSM配件!D:D,B85)+SUMIFS(WMS网点买断配件明细!I:I,WMS网点买断配件明细!K:K,$H$2,WMS网点买断配件明细!D:D,B85)</f>
        <v>0</v>
      </c>
      <c r="I85" s="162">
        <f>SUMIFS(CSM配件!AB:AB,CSM配件!R:R,$I$2,CSM配件!D:D,B85)+SUMIFS(WMS网点买断配件明细!I:I,WMS网点买断配件明细!K:K,$I$2,WMS网点买断配件明细!D:D,B85)</f>
        <v>42</v>
      </c>
      <c r="J85" s="162">
        <f>SUMIFS(CSM配件!AB:AB,CSM配件!R:R,$J$2,CSM配件!D:D,B85)+SUMIFS(WMS网点买断配件明细!I:I,WMS网点买断配件明细!K:K,$J$2,WMS网点买断配件明细!D:D,B85)</f>
        <v>420</v>
      </c>
      <c r="K85" s="162">
        <f>SUMIFS(CSM配件!AB:AB,CSM配件!R:R,$K$2,CSM配件!D:D,B85)+SUMIFS(WMS网点买断配件明细!I:I,WMS网点买断配件明细!K:K,$K$2,WMS网点买断配件明细!D:D,B85)</f>
        <v>28</v>
      </c>
      <c r="L85" s="162">
        <f>SUMIFS(CSM配件!AB:AB,CSM配件!R:R,$L$2,CSM配件!D:D,B85)+SUMIFS(WMS网点买断配件明细!I:I,WMS网点买断配件明细!K:K,$L$2,WMS网点买断配件明细!D:D,B85)</f>
        <v>0</v>
      </c>
      <c r="M85" s="162">
        <f>SUMIFS(CSM配件!AB:AB,CSM配件!R:R,$M$2,CSM配件!D:D,B85)+SUMIFS(WMS网点买断配件明细!I:I,WMS网点买断配件明细!K:K,$M$2,WMS网点买断配件明细!D:D,B85)</f>
        <v>0</v>
      </c>
      <c r="N85" s="162">
        <f>SUMIFS(CSM配件!AB:AB,CSM配件!R:R,$N$2,CSM配件!D:D,B85)+SUMIFS(WMS网点买断配件明细!I:I,WMS网点买断配件明细!K:K,$N$2,WMS网点买断配件明细!D:D,B85)</f>
        <v>0</v>
      </c>
      <c r="O85" s="162">
        <f>SUMIFS(CSM配件!AB:AB,CSM配件!R:R,$O$2,CSM配件!D:D,B85)+SUMIFS(WMS网点买断配件明细!I:I,WMS网点买断配件明细!K:K,$O$2,WMS网点买断配件明细!D:D,B85)</f>
        <v>0</v>
      </c>
      <c r="P85" s="162">
        <f>SUMIFS(CSM配件!AB:AB,CSM配件!R:R,$P$2,CSM配件!D:D,B85)+SUMIFS(WMS网点买断配件明细!I:I,WMS网点买断配件明细!K:K,$P$2,WMS网点买断配件明细!D:D,B85)</f>
        <v>0</v>
      </c>
      <c r="Q85" s="162">
        <f t="shared" si="2"/>
        <v>942</v>
      </c>
      <c r="R85" s="162">
        <f t="shared" si="3"/>
        <v>152</v>
      </c>
      <c r="S85" s="180"/>
      <c r="T85" s="180"/>
    </row>
    <row r="86" s="173" customFormat="1" ht="32" customHeight="1" spans="1:20">
      <c r="A86" s="13" t="s">
        <v>28</v>
      </c>
      <c r="B86" s="13" t="s">
        <v>131</v>
      </c>
      <c r="C86" s="162">
        <f>SUMIFS(CSM服务项目!Y:Y,CSM服务项目!Q:Q,$C$2,CSM服务项目!D:D,B86)</f>
        <v>0</v>
      </c>
      <c r="D86" s="162">
        <f>SUMIFS(CSM服务项目!Y:Y,CSM服务项目!Q:Q,$D$2,CSM服务项目!D:D,B86)</f>
        <v>0</v>
      </c>
      <c r="E86" s="162">
        <f>SUMIFS(CSM配件!AB:AB,CSM配件!R:R,$E$2,CSM配件!D:D,B86)</f>
        <v>0</v>
      </c>
      <c r="F86" s="162">
        <f>SUMIFS(CSM配件!AB:AB,CSM配件!R:R,$F$2,CSM配件!D:D,B86)</f>
        <v>0</v>
      </c>
      <c r="G86" s="162">
        <f>SUMIFS(CSM配件!AB:AB,CSM配件!R:R,$G$2,CSM配件!D:D,B86)+SUMIFS(WMS网点买断配件明细!I:I,WMS网点买断配件明细!K:K,$G$2,WMS网点买断配件明细!D:D,B86)</f>
        <v>0</v>
      </c>
      <c r="H86" s="162">
        <f>SUMIFS(CSM配件!AB:AB,CSM配件!R:R,$H$2,CSM配件!D:D,B86)+SUMIFS(WMS网点买断配件明细!I:I,WMS网点买断配件明细!K:K,$H$2,WMS网点买断配件明细!D:D,B86)</f>
        <v>0</v>
      </c>
      <c r="I86" s="162">
        <f>SUMIFS(CSM配件!AB:AB,CSM配件!R:R,$I$2,CSM配件!D:D,B86)+SUMIFS(WMS网点买断配件明细!I:I,WMS网点买断配件明细!K:K,$I$2,WMS网点买断配件明细!D:D,B86)</f>
        <v>0</v>
      </c>
      <c r="J86" s="162">
        <f>SUMIFS(CSM配件!AB:AB,CSM配件!R:R,$J$2,CSM配件!D:D,B86)+SUMIFS(WMS网点买断配件明细!I:I,WMS网点买断配件明细!K:K,$J$2,WMS网点买断配件明细!D:D,B86)</f>
        <v>0</v>
      </c>
      <c r="K86" s="162">
        <f>SUMIFS(CSM配件!AB:AB,CSM配件!R:R,$K$2,CSM配件!D:D,B86)+SUMIFS(WMS网点买断配件明细!I:I,WMS网点买断配件明细!K:K,$K$2,WMS网点买断配件明细!D:D,B86)</f>
        <v>0</v>
      </c>
      <c r="L86" s="162">
        <f>SUMIFS(CSM配件!AB:AB,CSM配件!R:R,$L$2,CSM配件!D:D,B86)+SUMIFS(WMS网点买断配件明细!I:I,WMS网点买断配件明细!K:K,$L$2,WMS网点买断配件明细!D:D,B86)</f>
        <v>0</v>
      </c>
      <c r="M86" s="162">
        <f>SUMIFS(CSM配件!AB:AB,CSM配件!R:R,$M$2,CSM配件!D:D,B86)+SUMIFS(WMS网点买断配件明细!I:I,WMS网点买断配件明细!K:K,$M$2,WMS网点买断配件明细!D:D,B86)</f>
        <v>0</v>
      </c>
      <c r="N86" s="162">
        <f>SUMIFS(CSM配件!AB:AB,CSM配件!R:R,$N$2,CSM配件!D:D,B86)+SUMIFS(WMS网点买断配件明细!I:I,WMS网点买断配件明细!K:K,$N$2,WMS网点买断配件明细!D:D,B86)</f>
        <v>0</v>
      </c>
      <c r="O86" s="162">
        <f>SUMIFS(CSM配件!AB:AB,CSM配件!R:R,$O$2,CSM配件!D:D,B86)+SUMIFS(WMS网点买断配件明细!I:I,WMS网点买断配件明细!K:K,$O$2,WMS网点买断配件明细!D:D,B86)</f>
        <v>0</v>
      </c>
      <c r="P86" s="162">
        <f>SUMIFS(CSM配件!AB:AB,CSM配件!R:R,$P$2,CSM配件!D:D,B86)+SUMIFS(WMS网点买断配件明细!I:I,WMS网点买断配件明细!K:K,$P$2,WMS网点买断配件明细!D:D,B86)</f>
        <v>0</v>
      </c>
      <c r="Q86" s="162">
        <f t="shared" si="2"/>
        <v>0</v>
      </c>
      <c r="R86" s="162">
        <f t="shared" si="3"/>
        <v>0</v>
      </c>
      <c r="S86" s="180"/>
      <c r="T86" s="180"/>
    </row>
    <row r="87" s="173" customFormat="1" ht="32" customHeight="1" spans="1:20">
      <c r="A87" s="13" t="s">
        <v>28</v>
      </c>
      <c r="B87" s="13" t="s">
        <v>132</v>
      </c>
      <c r="C87" s="162">
        <f>SUMIFS(CSM服务项目!Y:Y,CSM服务项目!Q:Q,$C$2,CSM服务项目!D:D,B87)</f>
        <v>0</v>
      </c>
      <c r="D87" s="162">
        <f>SUMIFS(CSM服务项目!Y:Y,CSM服务项目!Q:Q,$D$2,CSM服务项目!D:D,B87)</f>
        <v>0</v>
      </c>
      <c r="E87" s="162">
        <f>SUMIFS(CSM配件!AB:AB,CSM配件!R:R,$E$2,CSM配件!D:D,B87)</f>
        <v>2100</v>
      </c>
      <c r="F87" s="162">
        <f>SUMIFS(CSM配件!AB:AB,CSM配件!R:R,$F$2,CSM配件!D:D,B87)</f>
        <v>0</v>
      </c>
      <c r="G87" s="162">
        <f>SUMIFS(CSM配件!AB:AB,CSM配件!R:R,$G$2,CSM配件!D:D,B87)+SUMIFS(WMS网点买断配件明细!I:I,WMS网点买断配件明细!K:K,$G$2,WMS网点买断配件明细!D:D,B87)</f>
        <v>198</v>
      </c>
      <c r="H87" s="162">
        <f>SUMIFS(CSM配件!AB:AB,CSM配件!R:R,$H$2,CSM配件!D:D,B87)+SUMIFS(WMS网点买断配件明细!I:I,WMS网点买断配件明细!K:K,$H$2,WMS网点买断配件明细!D:D,B87)</f>
        <v>0</v>
      </c>
      <c r="I87" s="162">
        <f>SUMIFS(CSM配件!AB:AB,CSM配件!R:R,$I$2,CSM配件!D:D,B87)+SUMIFS(WMS网点买断配件明细!I:I,WMS网点买断配件明细!K:K,$I$2,WMS网点买断配件明细!D:D,B87)</f>
        <v>1323</v>
      </c>
      <c r="J87" s="162">
        <f>SUMIFS(CSM配件!AB:AB,CSM配件!R:R,$J$2,CSM配件!D:D,B87)+SUMIFS(WMS网点买断配件明细!I:I,WMS网点买断配件明细!K:K,$J$2,WMS网点买断配件明细!D:D,B87)</f>
        <v>693</v>
      </c>
      <c r="K87" s="162">
        <f>SUMIFS(CSM配件!AB:AB,CSM配件!R:R,$K$2,CSM配件!D:D,B87)+SUMIFS(WMS网点买断配件明细!I:I,WMS网点买断配件明细!K:K,$K$2,WMS网点买断配件明细!D:D,B87)</f>
        <v>84</v>
      </c>
      <c r="L87" s="162">
        <f>SUMIFS(CSM配件!AB:AB,CSM配件!R:R,$L$2,CSM配件!D:D,B87)+SUMIFS(WMS网点买断配件明细!I:I,WMS网点买断配件明细!K:K,$L$2,WMS网点买断配件明细!D:D,B87)</f>
        <v>0</v>
      </c>
      <c r="M87" s="162">
        <f>SUMIFS(CSM配件!AB:AB,CSM配件!R:R,$M$2,CSM配件!D:D,B87)+SUMIFS(WMS网点买断配件明细!I:I,WMS网点买断配件明细!K:K,$M$2,WMS网点买断配件明细!D:D,B87)</f>
        <v>0</v>
      </c>
      <c r="N87" s="162">
        <f>SUMIFS(CSM配件!AB:AB,CSM配件!R:R,$N$2,CSM配件!D:D,B87)+SUMIFS(WMS网点买断配件明细!I:I,WMS网点买断配件明细!K:K,$N$2,WMS网点买断配件明细!D:D,B87)</f>
        <v>0</v>
      </c>
      <c r="O87" s="162">
        <f>SUMIFS(CSM配件!AB:AB,CSM配件!R:R,$O$2,CSM配件!D:D,B87)+SUMIFS(WMS网点买断配件明细!I:I,WMS网点买断配件明细!K:K,$O$2,WMS网点买断配件明细!D:D,B87)</f>
        <v>0</v>
      </c>
      <c r="P87" s="162">
        <f>SUMIFS(CSM配件!AB:AB,CSM配件!R:R,$P$2,CSM配件!D:D,B87)+SUMIFS(WMS网点买断配件明细!I:I,WMS网点买断配件明细!K:K,$P$2,WMS网点买断配件明细!D:D,B87)</f>
        <v>0</v>
      </c>
      <c r="Q87" s="162">
        <f t="shared" si="2"/>
        <v>4398</v>
      </c>
      <c r="R87" s="162">
        <f t="shared" si="3"/>
        <v>198</v>
      </c>
      <c r="S87" s="180"/>
      <c r="T87" s="180"/>
    </row>
    <row r="88" s="173" customFormat="1" ht="32" customHeight="1" spans="1:20">
      <c r="A88" s="13" t="s">
        <v>28</v>
      </c>
      <c r="B88" s="13" t="s">
        <v>133</v>
      </c>
      <c r="C88" s="162">
        <f>SUMIFS(CSM服务项目!Y:Y,CSM服务项目!Q:Q,$C$2,CSM服务项目!D:D,B88)</f>
        <v>0</v>
      </c>
      <c r="D88" s="162">
        <f>SUMIFS(CSM服务项目!Y:Y,CSM服务项目!Q:Q,$D$2,CSM服务项目!D:D,B88)</f>
        <v>687</v>
      </c>
      <c r="E88" s="162">
        <f>SUMIFS(CSM配件!AB:AB,CSM配件!R:R,$E$2,CSM配件!D:D,B88)</f>
        <v>4300</v>
      </c>
      <c r="F88" s="162">
        <f>SUMIFS(CSM配件!AB:AB,CSM配件!R:R,$F$2,CSM配件!D:D,B88)</f>
        <v>245</v>
      </c>
      <c r="G88" s="162">
        <f>SUMIFS(CSM配件!AB:AB,CSM配件!R:R,$G$2,CSM配件!D:D,B88)+SUMIFS(WMS网点买断配件明细!I:I,WMS网点买断配件明细!K:K,$G$2,WMS网点买断配件明细!D:D,B88)</f>
        <v>257</v>
      </c>
      <c r="H88" s="162">
        <f>SUMIFS(CSM配件!AB:AB,CSM配件!R:R,$H$2,CSM配件!D:D,B88)+SUMIFS(WMS网点买断配件明细!I:I,WMS网点买断配件明细!K:K,$H$2,WMS网点买断配件明细!D:D,B88)</f>
        <v>6123.15</v>
      </c>
      <c r="I88" s="162">
        <f>SUMIFS(CSM配件!AB:AB,CSM配件!R:R,$I$2,CSM配件!D:D,B88)+SUMIFS(WMS网点买断配件明细!I:I,WMS网点买断配件明细!K:K,$I$2,WMS网点买断配件明细!D:D,B88)</f>
        <v>1455</v>
      </c>
      <c r="J88" s="162">
        <f>SUMIFS(CSM配件!AB:AB,CSM配件!R:R,$J$2,CSM配件!D:D,B88)+SUMIFS(WMS网点买断配件明细!I:I,WMS网点买断配件明细!K:K,$J$2,WMS网点买断配件明细!D:D,B88)</f>
        <v>686</v>
      </c>
      <c r="K88" s="162">
        <f>SUMIFS(CSM配件!AB:AB,CSM配件!R:R,$K$2,CSM配件!D:D,B88)+SUMIFS(WMS网点买断配件明细!I:I,WMS网点买断配件明细!K:K,$K$2,WMS网点买断配件明细!D:D,B88)</f>
        <v>112</v>
      </c>
      <c r="L88" s="162">
        <f>SUMIFS(CSM配件!AB:AB,CSM配件!R:R,$L$2,CSM配件!D:D,B88)+SUMIFS(WMS网点买断配件明细!I:I,WMS网点买断配件明细!K:K,$L$2,WMS网点买断配件明细!D:D,B88)</f>
        <v>0</v>
      </c>
      <c r="M88" s="162">
        <f>SUMIFS(CSM配件!AB:AB,CSM配件!R:R,$M$2,CSM配件!D:D,B88)+SUMIFS(WMS网点买断配件明细!I:I,WMS网点买断配件明细!K:K,$M$2,WMS网点买断配件明细!D:D,B88)</f>
        <v>17.5</v>
      </c>
      <c r="N88" s="162">
        <f>SUMIFS(CSM配件!AB:AB,CSM配件!R:R,$N$2,CSM配件!D:D,B88)+SUMIFS(WMS网点买断配件明细!I:I,WMS网点买断配件明细!K:K,$N$2,WMS网点买断配件明细!D:D,B88)</f>
        <v>0</v>
      </c>
      <c r="O88" s="162">
        <f>SUMIFS(CSM配件!AB:AB,CSM配件!R:R,$O$2,CSM配件!D:D,B88)+SUMIFS(WMS网点买断配件明细!I:I,WMS网点买断配件明细!K:K,$O$2,WMS网点买断配件明细!D:D,B88)</f>
        <v>1795</v>
      </c>
      <c r="P88" s="162">
        <f>SUMIFS(CSM配件!AB:AB,CSM配件!R:R,$P$2,CSM配件!D:D,B88)+SUMIFS(WMS网点买断配件明细!I:I,WMS网点买断配件明细!K:K,$P$2,WMS网点买断配件明细!D:D,B88)</f>
        <v>0</v>
      </c>
      <c r="Q88" s="162">
        <f t="shared" si="2"/>
        <v>15677.65</v>
      </c>
      <c r="R88" s="162">
        <f t="shared" si="3"/>
        <v>944</v>
      </c>
      <c r="S88" s="180"/>
      <c r="T88" s="180"/>
    </row>
    <row r="89" s="173" customFormat="1" ht="32" customHeight="1" spans="1:20">
      <c r="A89" s="13" t="s">
        <v>28</v>
      </c>
      <c r="B89" s="13" t="s">
        <v>134</v>
      </c>
      <c r="C89" s="162">
        <f>SUMIFS(CSM服务项目!Y:Y,CSM服务项目!Q:Q,$C$2,CSM服务项目!D:D,B89)</f>
        <v>0</v>
      </c>
      <c r="D89" s="162">
        <f>SUMIFS(CSM服务项目!Y:Y,CSM服务项目!Q:Q,$D$2,CSM服务项目!D:D,B89)</f>
        <v>0</v>
      </c>
      <c r="E89" s="162">
        <f>SUMIFS(CSM配件!AB:AB,CSM配件!R:R,$E$2,CSM配件!D:D,B89)</f>
        <v>0</v>
      </c>
      <c r="F89" s="162">
        <f>SUMIFS(CSM配件!AB:AB,CSM配件!R:R,$F$2,CSM配件!D:D,B89)</f>
        <v>0</v>
      </c>
      <c r="G89" s="162">
        <f>SUMIFS(CSM配件!AB:AB,CSM配件!R:R,$G$2,CSM配件!D:D,B89)+SUMIFS(WMS网点买断配件明细!I:I,WMS网点买断配件明细!K:K,$G$2,WMS网点买断配件明细!D:D,B89)</f>
        <v>244</v>
      </c>
      <c r="H89" s="162">
        <f>SUMIFS(CSM配件!AB:AB,CSM配件!R:R,$H$2,CSM配件!D:D,B89)+SUMIFS(WMS网点买断配件明细!I:I,WMS网点买断配件明细!K:K,$H$2,WMS网点买断配件明细!D:D,B89)</f>
        <v>0</v>
      </c>
      <c r="I89" s="162">
        <f>SUMIFS(CSM配件!AB:AB,CSM配件!R:R,$I$2,CSM配件!D:D,B89)+SUMIFS(WMS网点买断配件明细!I:I,WMS网点买断配件明细!K:K,$I$2,WMS网点买断配件明细!D:D,B89)</f>
        <v>0</v>
      </c>
      <c r="J89" s="162">
        <f>SUMIFS(CSM配件!AB:AB,CSM配件!R:R,$J$2,CSM配件!D:D,B89)+SUMIFS(WMS网点买断配件明细!I:I,WMS网点买断配件明细!K:K,$J$2,WMS网点买断配件明细!D:D,B89)</f>
        <v>35</v>
      </c>
      <c r="K89" s="162">
        <f>SUMIFS(CSM配件!AB:AB,CSM配件!R:R,$K$2,CSM配件!D:D,B89)+SUMIFS(WMS网点买断配件明细!I:I,WMS网点买断配件明细!K:K,$K$2,WMS网点买断配件明细!D:D,B89)</f>
        <v>0</v>
      </c>
      <c r="L89" s="162">
        <f>SUMIFS(CSM配件!AB:AB,CSM配件!R:R,$L$2,CSM配件!D:D,B89)+SUMIFS(WMS网点买断配件明细!I:I,WMS网点买断配件明细!K:K,$L$2,WMS网点买断配件明细!D:D,B89)</f>
        <v>0</v>
      </c>
      <c r="M89" s="162">
        <f>SUMIFS(CSM配件!AB:AB,CSM配件!R:R,$M$2,CSM配件!D:D,B89)+SUMIFS(WMS网点买断配件明细!I:I,WMS网点买断配件明细!K:K,$M$2,WMS网点买断配件明细!D:D,B89)</f>
        <v>0</v>
      </c>
      <c r="N89" s="162">
        <f>SUMIFS(CSM配件!AB:AB,CSM配件!R:R,$N$2,CSM配件!D:D,B89)+SUMIFS(WMS网点买断配件明细!I:I,WMS网点买断配件明细!K:K,$N$2,WMS网点买断配件明细!D:D,B89)</f>
        <v>0</v>
      </c>
      <c r="O89" s="162">
        <f>SUMIFS(CSM配件!AB:AB,CSM配件!R:R,$O$2,CSM配件!D:D,B89)+SUMIFS(WMS网点买断配件明细!I:I,WMS网点买断配件明细!K:K,$O$2,WMS网点买断配件明细!D:D,B89)</f>
        <v>0</v>
      </c>
      <c r="P89" s="162">
        <f>SUMIFS(CSM配件!AB:AB,CSM配件!R:R,$P$2,CSM配件!D:D,B89)+SUMIFS(WMS网点买断配件明细!I:I,WMS网点买断配件明细!K:K,$P$2,WMS网点买断配件明细!D:D,B89)</f>
        <v>0</v>
      </c>
      <c r="Q89" s="162">
        <f t="shared" si="2"/>
        <v>279</v>
      </c>
      <c r="R89" s="162">
        <f t="shared" si="3"/>
        <v>244</v>
      </c>
      <c r="S89" s="180"/>
      <c r="T89" s="180"/>
    </row>
    <row r="90" s="173" customFormat="1" ht="32" customHeight="1" spans="1:20">
      <c r="A90" s="13" t="s">
        <v>28</v>
      </c>
      <c r="B90" s="13" t="s">
        <v>135</v>
      </c>
      <c r="C90" s="162">
        <f>SUMIFS(CSM服务项目!Y:Y,CSM服务项目!Q:Q,$C$2,CSM服务项目!D:D,B90)</f>
        <v>2944</v>
      </c>
      <c r="D90" s="162">
        <f>SUMIFS(CSM服务项目!Y:Y,CSM服务项目!Q:Q,$D$2,CSM服务项目!D:D,B90)</f>
        <v>1465.6</v>
      </c>
      <c r="E90" s="162">
        <f>SUMIFS(CSM配件!AB:AB,CSM配件!R:R,$E$2,CSM配件!D:D,B90)</f>
        <v>2100</v>
      </c>
      <c r="F90" s="162">
        <f>SUMIFS(CSM配件!AB:AB,CSM配件!R:R,$F$2,CSM配件!D:D,B90)</f>
        <v>117.6</v>
      </c>
      <c r="G90" s="162">
        <f>SUMIFS(CSM配件!AB:AB,CSM配件!R:R,$G$2,CSM配件!D:D,B90)+SUMIFS(WMS网点买断配件明细!I:I,WMS网点买断配件明细!K:K,$G$2,WMS网点买断配件明细!D:D,B90)</f>
        <v>152</v>
      </c>
      <c r="H90" s="162">
        <f>SUMIFS(CSM配件!AB:AB,CSM配件!R:R,$H$2,CSM配件!D:D,B90)+SUMIFS(WMS网点买断配件明细!I:I,WMS网点买断配件明细!K:K,$H$2,WMS网点买断配件明细!D:D,B90)</f>
        <v>0</v>
      </c>
      <c r="I90" s="162">
        <f>SUMIFS(CSM配件!AB:AB,CSM配件!R:R,$I$2,CSM配件!D:D,B90)+SUMIFS(WMS网点买断配件明细!I:I,WMS网点买断配件明细!K:K,$I$2,WMS网点买断配件明细!D:D,B90)</f>
        <v>847</v>
      </c>
      <c r="J90" s="162">
        <f>SUMIFS(CSM配件!AB:AB,CSM配件!R:R,$J$2,CSM配件!D:D,B90)+SUMIFS(WMS网点买断配件明细!I:I,WMS网点买断配件明细!K:K,$J$2,WMS网点买断配件明细!D:D,B90)</f>
        <v>210</v>
      </c>
      <c r="K90" s="162">
        <f>SUMIFS(CSM配件!AB:AB,CSM配件!R:R,$K$2,CSM配件!D:D,B90)+SUMIFS(WMS网点买断配件明细!I:I,WMS网点买断配件明细!K:K,$K$2,WMS网点买断配件明细!D:D,B90)</f>
        <v>56</v>
      </c>
      <c r="L90" s="162">
        <f>SUMIFS(CSM配件!AB:AB,CSM配件!R:R,$L$2,CSM配件!D:D,B90)+SUMIFS(WMS网点买断配件明细!I:I,WMS网点买断配件明细!K:K,$L$2,WMS网点买断配件明细!D:D,B90)</f>
        <v>0</v>
      </c>
      <c r="M90" s="162">
        <f>SUMIFS(CSM配件!AB:AB,CSM配件!R:R,$M$2,CSM配件!D:D,B90)+SUMIFS(WMS网点买断配件明细!I:I,WMS网点买断配件明细!K:K,$M$2,WMS网点买断配件明细!D:D,B90)</f>
        <v>35</v>
      </c>
      <c r="N90" s="162">
        <f>SUMIFS(CSM配件!AB:AB,CSM配件!R:R,$N$2,CSM配件!D:D,B90)+SUMIFS(WMS网点买断配件明细!I:I,WMS网点买断配件明细!K:K,$N$2,WMS网点买断配件明细!D:D,B90)</f>
        <v>0</v>
      </c>
      <c r="O90" s="162">
        <f>SUMIFS(CSM配件!AB:AB,CSM配件!R:R,$O$2,CSM配件!D:D,B90)+SUMIFS(WMS网点买断配件明细!I:I,WMS网点买断配件明细!K:K,$O$2,WMS网点买断配件明细!D:D,B90)</f>
        <v>0</v>
      </c>
      <c r="P90" s="162">
        <f>SUMIFS(CSM配件!AB:AB,CSM配件!R:R,$P$2,CSM配件!D:D,B90)+SUMIFS(WMS网点买断配件明细!I:I,WMS网点买断配件明细!K:K,$P$2,WMS网点买断配件明细!D:D,B90)</f>
        <v>0</v>
      </c>
      <c r="Q90" s="162">
        <f t="shared" si="2"/>
        <v>7927.2</v>
      </c>
      <c r="R90" s="162">
        <f t="shared" si="3"/>
        <v>4561.6</v>
      </c>
      <c r="S90" s="180"/>
      <c r="T90" s="180"/>
    </row>
    <row r="91" s="173" customFormat="1" ht="32" customHeight="1" spans="1:20">
      <c r="A91" s="13" t="s">
        <v>28</v>
      </c>
      <c r="B91" s="13" t="s">
        <v>136</v>
      </c>
      <c r="C91" s="162">
        <f>SUMIFS(CSM服务项目!Y:Y,CSM服务项目!Q:Q,$C$2,CSM服务项目!D:D,B91)</f>
        <v>0</v>
      </c>
      <c r="D91" s="162">
        <f>SUMIFS(CSM服务项目!Y:Y,CSM服务项目!Q:Q,$D$2,CSM服务项目!D:D,B91)</f>
        <v>0</v>
      </c>
      <c r="E91" s="162">
        <f>SUMIFS(CSM配件!AB:AB,CSM配件!R:R,$E$2,CSM配件!D:D,B91)</f>
        <v>0</v>
      </c>
      <c r="F91" s="162">
        <f>SUMIFS(CSM配件!AB:AB,CSM配件!R:R,$F$2,CSM配件!D:D,B91)</f>
        <v>0</v>
      </c>
      <c r="G91" s="162">
        <f>SUMIFS(CSM配件!AB:AB,CSM配件!R:R,$G$2,CSM配件!D:D,B91)+SUMIFS(WMS网点买断配件明细!I:I,WMS网点买断配件明细!K:K,$G$2,WMS网点买断配件明细!D:D,B91)</f>
        <v>0</v>
      </c>
      <c r="H91" s="162">
        <f>SUMIFS(CSM配件!AB:AB,CSM配件!R:R,$H$2,CSM配件!D:D,B91)+SUMIFS(WMS网点买断配件明细!I:I,WMS网点买断配件明细!K:K,$H$2,WMS网点买断配件明细!D:D,B91)</f>
        <v>0</v>
      </c>
      <c r="I91" s="162">
        <f>SUMIFS(CSM配件!AB:AB,CSM配件!R:R,$I$2,CSM配件!D:D,B91)+SUMIFS(WMS网点买断配件明细!I:I,WMS网点买断配件明细!K:K,$I$2,WMS网点买断配件明细!D:D,B91)</f>
        <v>0</v>
      </c>
      <c r="J91" s="162">
        <f>SUMIFS(CSM配件!AB:AB,CSM配件!R:R,$J$2,CSM配件!D:D,B91)+SUMIFS(WMS网点买断配件明细!I:I,WMS网点买断配件明细!K:K,$J$2,WMS网点买断配件明细!D:D,B91)</f>
        <v>0</v>
      </c>
      <c r="K91" s="162">
        <f>SUMIFS(CSM配件!AB:AB,CSM配件!R:R,$K$2,CSM配件!D:D,B91)+SUMIFS(WMS网点买断配件明细!I:I,WMS网点买断配件明细!K:K,$K$2,WMS网点买断配件明细!D:D,B91)</f>
        <v>0</v>
      </c>
      <c r="L91" s="162">
        <f>SUMIFS(CSM配件!AB:AB,CSM配件!R:R,$L$2,CSM配件!D:D,B91)+SUMIFS(WMS网点买断配件明细!I:I,WMS网点买断配件明细!K:K,$L$2,WMS网点买断配件明细!D:D,B91)</f>
        <v>0</v>
      </c>
      <c r="M91" s="162">
        <f>SUMIFS(CSM配件!AB:AB,CSM配件!R:R,$M$2,CSM配件!D:D,B91)+SUMIFS(WMS网点买断配件明细!I:I,WMS网点买断配件明细!K:K,$M$2,WMS网点买断配件明细!D:D,B91)</f>
        <v>0</v>
      </c>
      <c r="N91" s="162">
        <f>SUMIFS(CSM配件!AB:AB,CSM配件!R:R,$N$2,CSM配件!D:D,B91)+SUMIFS(WMS网点买断配件明细!I:I,WMS网点买断配件明细!K:K,$N$2,WMS网点买断配件明细!D:D,B91)</f>
        <v>0</v>
      </c>
      <c r="O91" s="162">
        <f>SUMIFS(CSM配件!AB:AB,CSM配件!R:R,$O$2,CSM配件!D:D,B91)+SUMIFS(WMS网点买断配件明细!I:I,WMS网点买断配件明细!K:K,$O$2,WMS网点买断配件明细!D:D,B91)</f>
        <v>0</v>
      </c>
      <c r="P91" s="162">
        <f>SUMIFS(CSM配件!AB:AB,CSM配件!R:R,$P$2,CSM配件!D:D,B91)+SUMIFS(WMS网点买断配件明细!I:I,WMS网点买断配件明细!K:K,$P$2,WMS网点买断配件明细!D:D,B91)</f>
        <v>0</v>
      </c>
      <c r="Q91" s="162">
        <f t="shared" si="2"/>
        <v>0</v>
      </c>
      <c r="R91" s="162">
        <f t="shared" si="3"/>
        <v>0</v>
      </c>
      <c r="S91" s="180"/>
      <c r="T91" s="180"/>
    </row>
    <row r="92" s="173" customFormat="1" ht="32" customHeight="1" spans="1:20">
      <c r="A92" s="13" t="s">
        <v>28</v>
      </c>
      <c r="B92" s="13" t="s">
        <v>137</v>
      </c>
      <c r="C92" s="162">
        <f>SUMIFS(CSM服务项目!Y:Y,CSM服务项目!Q:Q,$C$2,CSM服务项目!D:D,B92)</f>
        <v>0</v>
      </c>
      <c r="D92" s="162">
        <f>SUMIFS(CSM服务项目!Y:Y,CSM服务项目!Q:Q,$D$2,CSM服务项目!D:D,B92)</f>
        <v>0</v>
      </c>
      <c r="E92" s="162">
        <f>SUMIFS(CSM配件!AB:AB,CSM配件!R:R,$E$2,CSM配件!D:D,B92)</f>
        <v>100</v>
      </c>
      <c r="F92" s="162">
        <f>SUMIFS(CSM配件!AB:AB,CSM配件!R:R,$F$2,CSM配件!D:D,B92)</f>
        <v>0</v>
      </c>
      <c r="G92" s="162">
        <f>SUMIFS(CSM配件!AB:AB,CSM配件!R:R,$G$2,CSM配件!D:D,B92)+SUMIFS(WMS网点买断配件明细!I:I,WMS网点买断配件明细!K:K,$G$2,WMS网点买断配件明细!D:D,B92)</f>
        <v>0</v>
      </c>
      <c r="H92" s="162">
        <f>SUMIFS(CSM配件!AB:AB,CSM配件!R:R,$H$2,CSM配件!D:D,B92)+SUMIFS(WMS网点买断配件明细!I:I,WMS网点买断配件明细!K:K,$H$2,WMS网点买断配件明细!D:D,B92)</f>
        <v>0</v>
      </c>
      <c r="I92" s="162">
        <f>SUMIFS(CSM配件!AB:AB,CSM配件!R:R,$I$2,CSM配件!D:D,B92)+SUMIFS(WMS网点买断配件明细!I:I,WMS网点买断配件明细!K:K,$I$2,WMS网点买断配件明细!D:D,B92)</f>
        <v>35</v>
      </c>
      <c r="J92" s="162">
        <f>SUMIFS(CSM配件!AB:AB,CSM配件!R:R,$J$2,CSM配件!D:D,B92)+SUMIFS(WMS网点买断配件明细!I:I,WMS网点买断配件明细!K:K,$J$2,WMS网点买断配件明细!D:D,B92)</f>
        <v>70</v>
      </c>
      <c r="K92" s="162">
        <f>SUMIFS(CSM配件!AB:AB,CSM配件!R:R,$K$2,CSM配件!D:D,B92)+SUMIFS(WMS网点买断配件明细!I:I,WMS网点买断配件明细!K:K,$K$2,WMS网点买断配件明细!D:D,B92)</f>
        <v>0</v>
      </c>
      <c r="L92" s="162">
        <f>SUMIFS(CSM配件!AB:AB,CSM配件!R:R,$L$2,CSM配件!D:D,B92)+SUMIFS(WMS网点买断配件明细!I:I,WMS网点买断配件明细!K:K,$L$2,WMS网点买断配件明细!D:D,B92)</f>
        <v>0</v>
      </c>
      <c r="M92" s="162">
        <f>SUMIFS(CSM配件!AB:AB,CSM配件!R:R,$M$2,CSM配件!D:D,B92)+SUMIFS(WMS网点买断配件明细!I:I,WMS网点买断配件明细!K:K,$M$2,WMS网点买断配件明细!D:D,B92)</f>
        <v>0</v>
      </c>
      <c r="N92" s="162">
        <f>SUMIFS(CSM配件!AB:AB,CSM配件!R:R,$N$2,CSM配件!D:D,B92)+SUMIFS(WMS网点买断配件明细!I:I,WMS网点买断配件明细!K:K,$N$2,WMS网点买断配件明细!D:D,B92)</f>
        <v>0</v>
      </c>
      <c r="O92" s="162">
        <f>SUMIFS(CSM配件!AB:AB,CSM配件!R:R,$O$2,CSM配件!D:D,B92)+SUMIFS(WMS网点买断配件明细!I:I,WMS网点买断配件明细!K:K,$O$2,WMS网点买断配件明细!D:D,B92)</f>
        <v>0</v>
      </c>
      <c r="P92" s="162">
        <f>SUMIFS(CSM配件!AB:AB,CSM配件!R:R,$P$2,CSM配件!D:D,B92)+SUMIFS(WMS网点买断配件明细!I:I,WMS网点买断配件明细!K:K,$P$2,WMS网点买断配件明细!D:D,B92)</f>
        <v>0</v>
      </c>
      <c r="Q92" s="162">
        <f t="shared" si="2"/>
        <v>205</v>
      </c>
      <c r="R92" s="162">
        <f t="shared" si="3"/>
        <v>0</v>
      </c>
      <c r="S92" s="180"/>
      <c r="T92" s="180"/>
    </row>
    <row r="93" s="173" customFormat="1" ht="32" customHeight="1" spans="1:20">
      <c r="A93" s="13" t="s">
        <v>28</v>
      </c>
      <c r="B93" s="13" t="s">
        <v>138</v>
      </c>
      <c r="C93" s="162">
        <f>SUMIFS(CSM服务项目!Y:Y,CSM服务项目!Q:Q,$C$2,CSM服务项目!D:D,B93)</f>
        <v>75</v>
      </c>
      <c r="D93" s="162">
        <f>SUMIFS(CSM服务项目!Y:Y,CSM服务项目!Q:Q,$D$2,CSM服务项目!D:D,B93)</f>
        <v>0</v>
      </c>
      <c r="E93" s="162">
        <f>SUMIFS(CSM配件!AB:AB,CSM配件!R:R,$E$2,CSM配件!D:D,B93)</f>
        <v>500</v>
      </c>
      <c r="F93" s="162">
        <f>SUMIFS(CSM配件!AB:AB,CSM配件!R:R,$F$2,CSM配件!D:D,B93)</f>
        <v>0</v>
      </c>
      <c r="G93" s="162">
        <f>SUMIFS(CSM配件!AB:AB,CSM配件!R:R,$G$2,CSM配件!D:D,B93)+SUMIFS(WMS网点买断配件明细!I:I,WMS网点买断配件明细!K:K,$G$2,WMS网点买断配件明细!D:D,B93)</f>
        <v>213</v>
      </c>
      <c r="H93" s="162">
        <f>SUMIFS(CSM配件!AB:AB,CSM配件!R:R,$H$2,CSM配件!D:D,B93)+SUMIFS(WMS网点买断配件明细!I:I,WMS网点买断配件明细!K:K,$H$2,WMS网点买断配件明细!D:D,B93)</f>
        <v>0</v>
      </c>
      <c r="I93" s="162">
        <f>SUMIFS(CSM配件!AB:AB,CSM配件!R:R,$I$2,CSM配件!D:D,B93)+SUMIFS(WMS网点买断配件明细!I:I,WMS网点买断配件明细!K:K,$I$2,WMS网点买断配件明细!D:D,B93)</f>
        <v>0</v>
      </c>
      <c r="J93" s="162">
        <f>SUMIFS(CSM配件!AB:AB,CSM配件!R:R,$J$2,CSM配件!D:D,B93)+SUMIFS(WMS网点买断配件明细!I:I,WMS网点买断配件明细!K:K,$J$2,WMS网点买断配件明细!D:D,B93)</f>
        <v>0</v>
      </c>
      <c r="K93" s="162">
        <f>SUMIFS(CSM配件!AB:AB,CSM配件!R:R,$K$2,CSM配件!D:D,B93)+SUMIFS(WMS网点买断配件明细!I:I,WMS网点买断配件明细!K:K,$K$2,WMS网点买断配件明细!D:D,B93)</f>
        <v>0</v>
      </c>
      <c r="L93" s="162">
        <f>SUMIFS(CSM配件!AB:AB,CSM配件!R:R,$L$2,CSM配件!D:D,B93)+SUMIFS(WMS网点买断配件明细!I:I,WMS网点买断配件明细!K:K,$L$2,WMS网点买断配件明细!D:D,B93)</f>
        <v>0</v>
      </c>
      <c r="M93" s="162">
        <f>SUMIFS(CSM配件!AB:AB,CSM配件!R:R,$M$2,CSM配件!D:D,B93)+SUMIFS(WMS网点买断配件明细!I:I,WMS网点买断配件明细!K:K,$M$2,WMS网点买断配件明细!D:D,B93)</f>
        <v>0</v>
      </c>
      <c r="N93" s="162">
        <f>SUMIFS(CSM配件!AB:AB,CSM配件!R:R,$N$2,CSM配件!D:D,B93)+SUMIFS(WMS网点买断配件明细!I:I,WMS网点买断配件明细!K:K,$N$2,WMS网点买断配件明细!D:D,B93)</f>
        <v>0</v>
      </c>
      <c r="O93" s="162">
        <f>SUMIFS(CSM配件!AB:AB,CSM配件!R:R,$O$2,CSM配件!D:D,B93)+SUMIFS(WMS网点买断配件明细!I:I,WMS网点买断配件明细!K:K,$O$2,WMS网点买断配件明细!D:D,B93)</f>
        <v>0</v>
      </c>
      <c r="P93" s="162">
        <f>SUMIFS(CSM配件!AB:AB,CSM配件!R:R,$P$2,CSM配件!D:D,B93)+SUMIFS(WMS网点买断配件明细!I:I,WMS网点买断配件明细!K:K,$P$2,WMS网点买断配件明细!D:D,B93)</f>
        <v>0</v>
      </c>
      <c r="Q93" s="162">
        <f t="shared" si="2"/>
        <v>788</v>
      </c>
      <c r="R93" s="162">
        <f t="shared" si="3"/>
        <v>288</v>
      </c>
      <c r="S93" s="180"/>
      <c r="T93" s="180"/>
    </row>
    <row r="94" s="173" customFormat="1" ht="32" customHeight="1" spans="1:20">
      <c r="A94" s="13" t="s">
        <v>28</v>
      </c>
      <c r="B94" s="13" t="s">
        <v>139</v>
      </c>
      <c r="C94" s="162">
        <f>SUMIFS(CSM服务项目!Y:Y,CSM服务项目!Q:Q,$C$2,CSM服务项目!D:D,B94)</f>
        <v>225</v>
      </c>
      <c r="D94" s="162">
        <f>SUMIFS(CSM服务项目!Y:Y,CSM服务项目!Q:Q,$D$2,CSM服务项目!D:D,B94)</f>
        <v>0</v>
      </c>
      <c r="E94" s="162">
        <f>SUMIFS(CSM配件!AB:AB,CSM配件!R:R,$E$2,CSM配件!D:D,B94)</f>
        <v>0</v>
      </c>
      <c r="F94" s="162">
        <f>SUMIFS(CSM配件!AB:AB,CSM配件!R:R,$F$2,CSM配件!D:D,B94)</f>
        <v>0</v>
      </c>
      <c r="G94" s="162">
        <f>SUMIFS(CSM配件!AB:AB,CSM配件!R:R,$G$2,CSM配件!D:D,B94)+SUMIFS(WMS网点买断配件明细!I:I,WMS网点买断配件明细!K:K,$G$2,WMS网点买断配件明细!D:D,B94)</f>
        <v>0</v>
      </c>
      <c r="H94" s="162">
        <f>SUMIFS(CSM配件!AB:AB,CSM配件!R:R,$H$2,CSM配件!D:D,B94)+SUMIFS(WMS网点买断配件明细!I:I,WMS网点买断配件明细!K:K,$H$2,WMS网点买断配件明细!D:D,B94)</f>
        <v>0</v>
      </c>
      <c r="I94" s="162">
        <f>SUMIFS(CSM配件!AB:AB,CSM配件!R:R,$I$2,CSM配件!D:D,B94)+SUMIFS(WMS网点买断配件明细!I:I,WMS网点买断配件明细!K:K,$I$2,WMS网点买断配件明细!D:D,B94)</f>
        <v>0</v>
      </c>
      <c r="J94" s="162">
        <f>SUMIFS(CSM配件!AB:AB,CSM配件!R:R,$J$2,CSM配件!D:D,B94)+SUMIFS(WMS网点买断配件明细!I:I,WMS网点买断配件明细!K:K,$J$2,WMS网点买断配件明细!D:D,B94)</f>
        <v>0</v>
      </c>
      <c r="K94" s="162">
        <f>SUMIFS(CSM配件!AB:AB,CSM配件!R:R,$K$2,CSM配件!D:D,B94)+SUMIFS(WMS网点买断配件明细!I:I,WMS网点买断配件明细!K:K,$K$2,WMS网点买断配件明细!D:D,B94)</f>
        <v>0</v>
      </c>
      <c r="L94" s="162">
        <f>SUMIFS(CSM配件!AB:AB,CSM配件!R:R,$L$2,CSM配件!D:D,B94)+SUMIFS(WMS网点买断配件明细!I:I,WMS网点买断配件明细!K:K,$L$2,WMS网点买断配件明细!D:D,B94)</f>
        <v>0</v>
      </c>
      <c r="M94" s="162">
        <f>SUMIFS(CSM配件!AB:AB,CSM配件!R:R,$M$2,CSM配件!D:D,B94)+SUMIFS(WMS网点买断配件明细!I:I,WMS网点买断配件明细!K:K,$M$2,WMS网点买断配件明细!D:D,B94)</f>
        <v>0</v>
      </c>
      <c r="N94" s="162">
        <f>SUMIFS(CSM配件!AB:AB,CSM配件!R:R,$N$2,CSM配件!D:D,B94)+SUMIFS(WMS网点买断配件明细!I:I,WMS网点买断配件明细!K:K,$N$2,WMS网点买断配件明细!D:D,B94)</f>
        <v>0</v>
      </c>
      <c r="O94" s="162">
        <f>SUMIFS(CSM配件!AB:AB,CSM配件!R:R,$O$2,CSM配件!D:D,B94)+SUMIFS(WMS网点买断配件明细!I:I,WMS网点买断配件明细!K:K,$O$2,WMS网点买断配件明细!D:D,B94)</f>
        <v>0</v>
      </c>
      <c r="P94" s="162">
        <f>SUMIFS(CSM配件!AB:AB,CSM配件!R:R,$P$2,CSM配件!D:D,B94)+SUMIFS(WMS网点买断配件明细!I:I,WMS网点买断配件明细!K:K,$P$2,WMS网点买断配件明细!D:D,B94)</f>
        <v>0</v>
      </c>
      <c r="Q94" s="162">
        <f t="shared" si="2"/>
        <v>225</v>
      </c>
      <c r="R94" s="162">
        <f t="shared" si="3"/>
        <v>225</v>
      </c>
      <c r="S94" s="180"/>
      <c r="T94" s="180"/>
    </row>
    <row r="95" s="173" customFormat="1" ht="32" customHeight="1" spans="1:20">
      <c r="A95" s="13" t="s">
        <v>28</v>
      </c>
      <c r="B95" s="13" t="s">
        <v>140</v>
      </c>
      <c r="C95" s="162">
        <f>SUMIFS(CSM服务项目!Y:Y,CSM服务项目!Q:Q,$C$2,CSM服务项目!D:D,B95)</f>
        <v>0</v>
      </c>
      <c r="D95" s="162">
        <f>SUMIFS(CSM服务项目!Y:Y,CSM服务项目!Q:Q,$D$2,CSM服务项目!D:D,B95)</f>
        <v>389.3</v>
      </c>
      <c r="E95" s="162">
        <f>SUMIFS(CSM配件!AB:AB,CSM配件!R:R,$E$2,CSM配件!D:D,B95)</f>
        <v>0</v>
      </c>
      <c r="F95" s="162">
        <f>SUMIFS(CSM配件!AB:AB,CSM配件!R:R,$F$2,CSM配件!D:D,B95)</f>
        <v>0</v>
      </c>
      <c r="G95" s="162">
        <f>SUMIFS(CSM配件!AB:AB,CSM配件!R:R,$G$2,CSM配件!D:D,B95)+SUMIFS(WMS网点买断配件明细!I:I,WMS网点买断配件明细!K:K,$G$2,WMS网点买断配件明细!D:D,B95)</f>
        <v>0</v>
      </c>
      <c r="H95" s="162">
        <f>SUMIFS(CSM配件!AB:AB,CSM配件!R:R,$H$2,CSM配件!D:D,B95)+SUMIFS(WMS网点买断配件明细!I:I,WMS网点买断配件明细!K:K,$H$2,WMS网点买断配件明细!D:D,B95)</f>
        <v>0</v>
      </c>
      <c r="I95" s="162">
        <f>SUMIFS(CSM配件!AB:AB,CSM配件!R:R,$I$2,CSM配件!D:D,B95)+SUMIFS(WMS网点买断配件明细!I:I,WMS网点买断配件明细!K:K,$I$2,WMS网点买断配件明细!D:D,B95)</f>
        <v>0</v>
      </c>
      <c r="J95" s="162">
        <f>SUMIFS(CSM配件!AB:AB,CSM配件!R:R,$J$2,CSM配件!D:D,B95)+SUMIFS(WMS网点买断配件明细!I:I,WMS网点买断配件明细!K:K,$J$2,WMS网点买断配件明细!D:D,B95)</f>
        <v>0</v>
      </c>
      <c r="K95" s="162">
        <f>SUMIFS(CSM配件!AB:AB,CSM配件!R:R,$K$2,CSM配件!D:D,B95)+SUMIFS(WMS网点买断配件明细!I:I,WMS网点买断配件明细!K:K,$K$2,WMS网点买断配件明细!D:D,B95)</f>
        <v>0</v>
      </c>
      <c r="L95" s="162">
        <f>SUMIFS(CSM配件!AB:AB,CSM配件!R:R,$L$2,CSM配件!D:D,B95)+SUMIFS(WMS网点买断配件明细!I:I,WMS网点买断配件明细!K:K,$L$2,WMS网点买断配件明细!D:D,B95)</f>
        <v>0</v>
      </c>
      <c r="M95" s="162">
        <f>SUMIFS(CSM配件!AB:AB,CSM配件!R:R,$M$2,CSM配件!D:D,B95)+SUMIFS(WMS网点买断配件明细!I:I,WMS网点买断配件明细!K:K,$M$2,WMS网点买断配件明细!D:D,B95)</f>
        <v>0</v>
      </c>
      <c r="N95" s="162">
        <f>SUMIFS(CSM配件!AB:AB,CSM配件!R:R,$N$2,CSM配件!D:D,B95)+SUMIFS(WMS网点买断配件明细!I:I,WMS网点买断配件明细!K:K,$N$2,WMS网点买断配件明细!D:D,B95)</f>
        <v>0</v>
      </c>
      <c r="O95" s="162">
        <f>SUMIFS(CSM配件!AB:AB,CSM配件!R:R,$O$2,CSM配件!D:D,B95)+SUMIFS(WMS网点买断配件明细!I:I,WMS网点买断配件明细!K:K,$O$2,WMS网点买断配件明细!D:D,B95)</f>
        <v>0</v>
      </c>
      <c r="P95" s="162">
        <f>SUMIFS(CSM配件!AB:AB,CSM配件!R:R,$P$2,CSM配件!D:D,B95)+SUMIFS(WMS网点买断配件明细!I:I,WMS网点买断配件明细!K:K,$P$2,WMS网点买断配件明细!D:D,B95)</f>
        <v>0</v>
      </c>
      <c r="Q95" s="162">
        <f t="shared" si="2"/>
        <v>389.3</v>
      </c>
      <c r="R95" s="162">
        <f t="shared" si="3"/>
        <v>389.3</v>
      </c>
      <c r="S95" s="180"/>
      <c r="T95" s="180"/>
    </row>
    <row r="96" s="173" customFormat="1" ht="32" customHeight="1" spans="1:20">
      <c r="A96" s="13" t="s">
        <v>28</v>
      </c>
      <c r="B96" s="13" t="s">
        <v>141</v>
      </c>
      <c r="C96" s="162">
        <f>SUMIFS(CSM服务项目!Y:Y,CSM服务项目!Q:Q,$C$2,CSM服务项目!D:D,B96)</f>
        <v>0</v>
      </c>
      <c r="D96" s="162">
        <f>SUMIFS(CSM服务项目!Y:Y,CSM服务项目!Q:Q,$D$2,CSM服务项目!D:D,B96)</f>
        <v>0</v>
      </c>
      <c r="E96" s="162">
        <f>SUMIFS(CSM配件!AB:AB,CSM配件!R:R,$E$2,CSM配件!D:D,B96)</f>
        <v>1200</v>
      </c>
      <c r="F96" s="162">
        <f>SUMIFS(CSM配件!AB:AB,CSM配件!R:R,$F$2,CSM配件!D:D,B96)</f>
        <v>0</v>
      </c>
      <c r="G96" s="162">
        <f>SUMIFS(CSM配件!AB:AB,CSM配件!R:R,$G$2,CSM配件!D:D,B96)+SUMIFS(WMS网点买断配件明细!I:I,WMS网点买断配件明细!K:K,$G$2,WMS网点买断配件明细!D:D,B96)</f>
        <v>255</v>
      </c>
      <c r="H96" s="162">
        <f>SUMIFS(CSM配件!AB:AB,CSM配件!R:R,$H$2,CSM配件!D:D,B96)+SUMIFS(WMS网点买断配件明细!I:I,WMS网点买断配件明细!K:K,$H$2,WMS网点买断配件明细!D:D,B96)</f>
        <v>408.21</v>
      </c>
      <c r="I96" s="162">
        <f>SUMIFS(CSM配件!AB:AB,CSM配件!R:R,$I$2,CSM配件!D:D,B96)+SUMIFS(WMS网点买断配件明细!I:I,WMS网点买断配件明细!K:K,$I$2,WMS网点买断配件明细!D:D,B96)</f>
        <v>437.5</v>
      </c>
      <c r="J96" s="162">
        <f>SUMIFS(CSM配件!AB:AB,CSM配件!R:R,$J$2,CSM配件!D:D,B96)+SUMIFS(WMS网点买断配件明细!I:I,WMS网点买断配件明细!K:K,$J$2,WMS网点买断配件明细!D:D,B96)</f>
        <v>35</v>
      </c>
      <c r="K96" s="162">
        <f>SUMIFS(CSM配件!AB:AB,CSM配件!R:R,$K$2,CSM配件!D:D,B96)+SUMIFS(WMS网点买断配件明细!I:I,WMS网点买断配件明细!K:K,$K$2,WMS网点买断配件明细!D:D,B96)</f>
        <v>196</v>
      </c>
      <c r="L96" s="162">
        <f>SUMIFS(CSM配件!AB:AB,CSM配件!R:R,$L$2,CSM配件!D:D,B96)+SUMIFS(WMS网点买断配件明细!I:I,WMS网点买断配件明细!K:K,$L$2,WMS网点买断配件明细!D:D,B96)</f>
        <v>0</v>
      </c>
      <c r="M96" s="162">
        <f>SUMIFS(CSM配件!AB:AB,CSM配件!R:R,$M$2,CSM配件!D:D,B96)+SUMIFS(WMS网点买断配件明细!I:I,WMS网点买断配件明细!K:K,$M$2,WMS网点买断配件明细!D:D,B96)</f>
        <v>0</v>
      </c>
      <c r="N96" s="162">
        <f>SUMIFS(CSM配件!AB:AB,CSM配件!R:R,$N$2,CSM配件!D:D,B96)+SUMIFS(WMS网点买断配件明细!I:I,WMS网点买断配件明细!K:K,$N$2,WMS网点买断配件明细!D:D,B96)</f>
        <v>0</v>
      </c>
      <c r="O96" s="162">
        <f>SUMIFS(CSM配件!AB:AB,CSM配件!R:R,$O$2,CSM配件!D:D,B96)+SUMIFS(WMS网点买断配件明细!I:I,WMS网点买断配件明细!K:K,$O$2,WMS网点买断配件明细!D:D,B96)</f>
        <v>222</v>
      </c>
      <c r="P96" s="162">
        <f>SUMIFS(CSM配件!AB:AB,CSM配件!R:R,$P$2,CSM配件!D:D,B96)+SUMIFS(WMS网点买断配件明细!I:I,WMS网点买断配件明细!K:K,$P$2,WMS网点买断配件明细!D:D,B96)</f>
        <v>0</v>
      </c>
      <c r="Q96" s="162">
        <f t="shared" si="2"/>
        <v>2753.71</v>
      </c>
      <c r="R96" s="162">
        <f t="shared" si="3"/>
        <v>255</v>
      </c>
      <c r="S96" s="180"/>
      <c r="T96" s="180"/>
    </row>
    <row r="97" s="173" customFormat="1" ht="32" customHeight="1" spans="1:20">
      <c r="A97" s="13" t="s">
        <v>28</v>
      </c>
      <c r="B97" s="13" t="s">
        <v>142</v>
      </c>
      <c r="C97" s="162">
        <f>SUMIFS(CSM服务项目!Y:Y,CSM服务项目!Q:Q,$C$2,CSM服务项目!D:D,B97)</f>
        <v>0</v>
      </c>
      <c r="D97" s="162">
        <f>SUMIFS(CSM服务项目!Y:Y,CSM服务项目!Q:Q,$D$2,CSM服务项目!D:D,B97)</f>
        <v>0</v>
      </c>
      <c r="E97" s="162">
        <f>SUMIFS(CSM配件!AB:AB,CSM配件!R:R,$E$2,CSM配件!D:D,B97)</f>
        <v>300</v>
      </c>
      <c r="F97" s="162">
        <f>SUMIFS(CSM配件!AB:AB,CSM配件!R:R,$F$2,CSM配件!D:D,B97)</f>
        <v>0</v>
      </c>
      <c r="G97" s="162">
        <f>SUMIFS(CSM配件!AB:AB,CSM配件!R:R,$G$2,CSM配件!D:D,B97)+SUMIFS(WMS网点买断配件明细!I:I,WMS网点买断配件明细!K:K,$G$2,WMS网点买断配件明细!D:D,B97)</f>
        <v>0</v>
      </c>
      <c r="H97" s="162">
        <f>SUMIFS(CSM配件!AB:AB,CSM配件!R:R,$H$2,CSM配件!D:D,B97)+SUMIFS(WMS网点买断配件明细!I:I,WMS网点买断配件明细!K:K,$H$2,WMS网点买断配件明细!D:D,B97)</f>
        <v>408.21</v>
      </c>
      <c r="I97" s="162">
        <f>SUMIFS(CSM配件!AB:AB,CSM配件!R:R,$I$2,CSM配件!D:D,B97)+SUMIFS(WMS网点买断配件明细!I:I,WMS网点买断配件明细!K:K,$I$2,WMS网点买断配件明细!D:D,B97)</f>
        <v>105</v>
      </c>
      <c r="J97" s="162">
        <f>SUMIFS(CSM配件!AB:AB,CSM配件!R:R,$J$2,CSM配件!D:D,B97)+SUMIFS(WMS网点买断配件明细!I:I,WMS网点买断配件明细!K:K,$J$2,WMS网点买断配件明细!D:D,B97)</f>
        <v>220</v>
      </c>
      <c r="K97" s="162">
        <f>SUMIFS(CSM配件!AB:AB,CSM配件!R:R,$K$2,CSM配件!D:D,B97)+SUMIFS(WMS网点买断配件明细!I:I,WMS网点买断配件明细!K:K,$K$2,WMS网点买断配件明细!D:D,B97)</f>
        <v>0</v>
      </c>
      <c r="L97" s="162">
        <f>SUMIFS(CSM配件!AB:AB,CSM配件!R:R,$L$2,CSM配件!D:D,B97)+SUMIFS(WMS网点买断配件明细!I:I,WMS网点买断配件明细!K:K,$L$2,WMS网点买断配件明细!D:D,B97)</f>
        <v>0</v>
      </c>
      <c r="M97" s="162">
        <f>SUMIFS(CSM配件!AB:AB,CSM配件!R:R,$M$2,CSM配件!D:D,B97)+SUMIFS(WMS网点买断配件明细!I:I,WMS网点买断配件明细!K:K,$M$2,WMS网点买断配件明细!D:D,B97)</f>
        <v>0</v>
      </c>
      <c r="N97" s="162">
        <f>SUMIFS(CSM配件!AB:AB,CSM配件!R:R,$N$2,CSM配件!D:D,B97)+SUMIFS(WMS网点买断配件明细!I:I,WMS网点买断配件明细!K:K,$N$2,WMS网点买断配件明细!D:D,B97)</f>
        <v>0</v>
      </c>
      <c r="O97" s="162">
        <f>SUMIFS(CSM配件!AB:AB,CSM配件!R:R,$O$2,CSM配件!D:D,B97)+SUMIFS(WMS网点买断配件明细!I:I,WMS网点买断配件明细!K:K,$O$2,WMS网点买断配件明细!D:D,B97)</f>
        <v>222</v>
      </c>
      <c r="P97" s="162">
        <f>SUMIFS(CSM配件!AB:AB,CSM配件!R:R,$P$2,CSM配件!D:D,B97)+SUMIFS(WMS网点买断配件明细!I:I,WMS网点买断配件明细!K:K,$P$2,WMS网点买断配件明细!D:D,B97)</f>
        <v>0</v>
      </c>
      <c r="Q97" s="162">
        <f t="shared" si="2"/>
        <v>1255.21</v>
      </c>
      <c r="R97" s="162">
        <f t="shared" si="3"/>
        <v>0</v>
      </c>
      <c r="S97" s="180"/>
      <c r="T97" s="180"/>
    </row>
    <row r="98" s="173" customFormat="1" ht="32" customHeight="1" spans="1:20">
      <c r="A98" s="13" t="s">
        <v>28</v>
      </c>
      <c r="B98" s="13" t="s">
        <v>143</v>
      </c>
      <c r="C98" s="162">
        <f>SUMIFS(CSM服务项目!Y:Y,CSM服务项目!Q:Q,$C$2,CSM服务项目!D:D,B98)</f>
        <v>0</v>
      </c>
      <c r="D98" s="162">
        <f>SUMIFS(CSM服务项目!Y:Y,CSM服务项目!Q:Q,$D$2,CSM服务项目!D:D,B98)</f>
        <v>0</v>
      </c>
      <c r="E98" s="162">
        <f>SUMIFS(CSM配件!AB:AB,CSM配件!R:R,$E$2,CSM配件!D:D,B98)</f>
        <v>0</v>
      </c>
      <c r="F98" s="162">
        <f>SUMIFS(CSM配件!AB:AB,CSM配件!R:R,$F$2,CSM配件!D:D,B98)</f>
        <v>0</v>
      </c>
      <c r="G98" s="162">
        <f>SUMIFS(CSM配件!AB:AB,CSM配件!R:R,$G$2,CSM配件!D:D,B98)+SUMIFS(WMS网点买断配件明细!I:I,WMS网点买断配件明细!K:K,$G$2,WMS网点买断配件明细!D:D,B98)</f>
        <v>0</v>
      </c>
      <c r="H98" s="162">
        <f>SUMIFS(CSM配件!AB:AB,CSM配件!R:R,$H$2,CSM配件!D:D,B98)+SUMIFS(WMS网点买断配件明细!I:I,WMS网点买断配件明细!K:K,$H$2,WMS网点买断配件明细!D:D,B98)</f>
        <v>0</v>
      </c>
      <c r="I98" s="162">
        <f>SUMIFS(CSM配件!AB:AB,CSM配件!R:R,$I$2,CSM配件!D:D,B98)+SUMIFS(WMS网点买断配件明细!I:I,WMS网点买断配件明细!K:K,$I$2,WMS网点买断配件明细!D:D,B98)</f>
        <v>35</v>
      </c>
      <c r="J98" s="162">
        <f>SUMIFS(CSM配件!AB:AB,CSM配件!R:R,$J$2,CSM配件!D:D,B98)+SUMIFS(WMS网点买断配件明细!I:I,WMS网点买断配件明细!K:K,$J$2,WMS网点买断配件明细!D:D,B98)</f>
        <v>35</v>
      </c>
      <c r="K98" s="162">
        <f>SUMIFS(CSM配件!AB:AB,CSM配件!R:R,$K$2,CSM配件!D:D,B98)+SUMIFS(WMS网点买断配件明细!I:I,WMS网点买断配件明细!K:K,$K$2,WMS网点买断配件明细!D:D,B98)</f>
        <v>0</v>
      </c>
      <c r="L98" s="162">
        <f>SUMIFS(CSM配件!AB:AB,CSM配件!R:R,$L$2,CSM配件!D:D,B98)+SUMIFS(WMS网点买断配件明细!I:I,WMS网点买断配件明细!K:K,$L$2,WMS网点买断配件明细!D:D,B98)</f>
        <v>0</v>
      </c>
      <c r="M98" s="162">
        <f>SUMIFS(CSM配件!AB:AB,CSM配件!R:R,$M$2,CSM配件!D:D,B98)+SUMIFS(WMS网点买断配件明细!I:I,WMS网点买断配件明细!K:K,$M$2,WMS网点买断配件明细!D:D,B98)</f>
        <v>0</v>
      </c>
      <c r="N98" s="162">
        <f>SUMIFS(CSM配件!AB:AB,CSM配件!R:R,$N$2,CSM配件!D:D,B98)+SUMIFS(WMS网点买断配件明细!I:I,WMS网点买断配件明细!K:K,$N$2,WMS网点买断配件明细!D:D,B98)</f>
        <v>0</v>
      </c>
      <c r="O98" s="162">
        <f>SUMIFS(CSM配件!AB:AB,CSM配件!R:R,$O$2,CSM配件!D:D,B98)+SUMIFS(WMS网点买断配件明细!I:I,WMS网点买断配件明细!K:K,$O$2,WMS网点买断配件明细!D:D,B98)</f>
        <v>0</v>
      </c>
      <c r="P98" s="162">
        <f>SUMIFS(CSM配件!AB:AB,CSM配件!R:R,$P$2,CSM配件!D:D,B98)+SUMIFS(WMS网点买断配件明细!I:I,WMS网点买断配件明细!K:K,$P$2,WMS网点买断配件明细!D:D,B98)</f>
        <v>0</v>
      </c>
      <c r="Q98" s="162">
        <f t="shared" si="2"/>
        <v>70</v>
      </c>
      <c r="R98" s="162">
        <f t="shared" si="3"/>
        <v>0</v>
      </c>
      <c r="S98" s="180"/>
      <c r="T98" s="180"/>
    </row>
    <row r="99" s="173" customFormat="1" ht="32" customHeight="1" spans="1:20">
      <c r="A99" s="13" t="s">
        <v>28</v>
      </c>
      <c r="B99" s="13" t="s">
        <v>144</v>
      </c>
      <c r="C99" s="162">
        <f>SUMIFS(CSM服务项目!Y:Y,CSM服务项目!Q:Q,$C$2,CSM服务项目!D:D,B99)</f>
        <v>0</v>
      </c>
      <c r="D99" s="162">
        <f>SUMIFS(CSM服务项目!Y:Y,CSM服务项目!Q:Q,$D$2,CSM服务项目!D:D,B99)</f>
        <v>0</v>
      </c>
      <c r="E99" s="162">
        <f>SUMIFS(CSM配件!AB:AB,CSM配件!R:R,$E$2,CSM配件!D:D,B99)</f>
        <v>300</v>
      </c>
      <c r="F99" s="162">
        <f>SUMIFS(CSM配件!AB:AB,CSM配件!R:R,$F$2,CSM配件!D:D,B99)</f>
        <v>0</v>
      </c>
      <c r="G99" s="162">
        <f>SUMIFS(CSM配件!AB:AB,CSM配件!R:R,$G$2,CSM配件!D:D,B99)+SUMIFS(WMS网点买断配件明细!I:I,WMS网点买断配件明细!K:K,$G$2,WMS网点买断配件明细!D:D,B99)</f>
        <v>249</v>
      </c>
      <c r="H99" s="162">
        <f>SUMIFS(CSM配件!AB:AB,CSM配件!R:R,$H$2,CSM配件!D:D,B99)+SUMIFS(WMS网点买断配件明细!I:I,WMS网点买断配件明细!K:K,$H$2,WMS网点买断配件明细!D:D,B99)</f>
        <v>0</v>
      </c>
      <c r="I99" s="162">
        <f>SUMIFS(CSM配件!AB:AB,CSM配件!R:R,$I$2,CSM配件!D:D,B99)+SUMIFS(WMS网点买断配件明细!I:I,WMS网点买断配件明细!K:K,$I$2,WMS网点买断配件明细!D:D,B99)</f>
        <v>308</v>
      </c>
      <c r="J99" s="162">
        <f>SUMIFS(CSM配件!AB:AB,CSM配件!R:R,$J$2,CSM配件!D:D,B99)+SUMIFS(WMS网点买断配件明细!I:I,WMS网点买断配件明细!K:K,$J$2,WMS网点买断配件明细!D:D,B99)</f>
        <v>0</v>
      </c>
      <c r="K99" s="162">
        <f>SUMIFS(CSM配件!AB:AB,CSM配件!R:R,$K$2,CSM配件!D:D,B99)+SUMIFS(WMS网点买断配件明细!I:I,WMS网点买断配件明细!K:K,$K$2,WMS网点买断配件明细!D:D,B99)</f>
        <v>196</v>
      </c>
      <c r="L99" s="162">
        <f>SUMIFS(CSM配件!AB:AB,CSM配件!R:R,$L$2,CSM配件!D:D,B99)+SUMIFS(WMS网点买断配件明细!I:I,WMS网点买断配件明细!K:K,$L$2,WMS网点买断配件明细!D:D,B99)</f>
        <v>0</v>
      </c>
      <c r="M99" s="162">
        <f>SUMIFS(CSM配件!AB:AB,CSM配件!R:R,$M$2,CSM配件!D:D,B99)+SUMIFS(WMS网点买断配件明细!I:I,WMS网点买断配件明细!K:K,$M$2,WMS网点买断配件明细!D:D,B99)</f>
        <v>0</v>
      </c>
      <c r="N99" s="162">
        <f>SUMIFS(CSM配件!AB:AB,CSM配件!R:R,$N$2,CSM配件!D:D,B99)+SUMIFS(WMS网点买断配件明细!I:I,WMS网点买断配件明细!K:K,$N$2,WMS网点买断配件明细!D:D,B99)</f>
        <v>0</v>
      </c>
      <c r="O99" s="162">
        <f>SUMIFS(CSM配件!AB:AB,CSM配件!R:R,$O$2,CSM配件!D:D,B99)+SUMIFS(WMS网点买断配件明细!I:I,WMS网点买断配件明细!K:K,$O$2,WMS网点买断配件明细!D:D,B99)</f>
        <v>0</v>
      </c>
      <c r="P99" s="162">
        <f>SUMIFS(CSM配件!AB:AB,CSM配件!R:R,$P$2,CSM配件!D:D,B99)+SUMIFS(WMS网点买断配件明细!I:I,WMS网点买断配件明细!K:K,$P$2,WMS网点买断配件明细!D:D,B99)</f>
        <v>0</v>
      </c>
      <c r="Q99" s="162">
        <f t="shared" si="2"/>
        <v>1053</v>
      </c>
      <c r="R99" s="162">
        <f t="shared" si="3"/>
        <v>249</v>
      </c>
      <c r="S99" s="180"/>
      <c r="T99" s="180"/>
    </row>
    <row r="100" s="173" customFormat="1" ht="32" customHeight="1" spans="1:20">
      <c r="A100" s="13" t="s">
        <v>28</v>
      </c>
      <c r="B100" s="13" t="s">
        <v>145</v>
      </c>
      <c r="C100" s="162">
        <f>SUMIFS(CSM服务项目!Y:Y,CSM服务项目!Q:Q,$C$2,CSM服务项目!D:D,B100)</f>
        <v>0</v>
      </c>
      <c r="D100" s="162">
        <f>SUMIFS(CSM服务项目!Y:Y,CSM服务项目!Q:Q,$D$2,CSM服务项目!D:D,B100)</f>
        <v>732.8</v>
      </c>
      <c r="E100" s="162">
        <f>SUMIFS(CSM配件!AB:AB,CSM配件!R:R,$E$2,CSM配件!D:D,B100)</f>
        <v>1200</v>
      </c>
      <c r="F100" s="162">
        <f>SUMIFS(CSM配件!AB:AB,CSM配件!R:R,$F$2,CSM配件!D:D,B100)</f>
        <v>49</v>
      </c>
      <c r="G100" s="162">
        <f>SUMIFS(CSM配件!AB:AB,CSM配件!R:R,$G$2,CSM配件!D:D,B100)+SUMIFS(WMS网点买断配件明细!I:I,WMS网点买断配件明细!K:K,$G$2,WMS网点买断配件明细!D:D,B100)</f>
        <v>202</v>
      </c>
      <c r="H100" s="162">
        <f>SUMIFS(CSM配件!AB:AB,CSM配件!R:R,$H$2,CSM配件!D:D,B100)+SUMIFS(WMS网点买断配件明细!I:I,WMS网点买断配件明细!K:K,$H$2,WMS网点买断配件明细!D:D,B100)</f>
        <v>0</v>
      </c>
      <c r="I100" s="162">
        <f>SUMIFS(CSM配件!AB:AB,CSM配件!R:R,$I$2,CSM配件!D:D,B100)+SUMIFS(WMS网点买断配件明细!I:I,WMS网点买断配件明细!K:K,$I$2,WMS网点买断配件明细!D:D,B100)</f>
        <v>490</v>
      </c>
      <c r="J100" s="162">
        <f>SUMIFS(CSM配件!AB:AB,CSM配件!R:R,$J$2,CSM配件!D:D,B100)+SUMIFS(WMS网点买断配件明细!I:I,WMS网点买断配件明细!K:K,$J$2,WMS网点买断配件明细!D:D,B100)</f>
        <v>714</v>
      </c>
      <c r="K100" s="162">
        <f>SUMIFS(CSM配件!AB:AB,CSM配件!R:R,$K$2,CSM配件!D:D,B100)+SUMIFS(WMS网点买断配件明细!I:I,WMS网点买断配件明细!K:K,$K$2,WMS网点买断配件明细!D:D,B100)</f>
        <v>42</v>
      </c>
      <c r="L100" s="162">
        <f>SUMIFS(CSM配件!AB:AB,CSM配件!R:R,$L$2,CSM配件!D:D,B100)+SUMIFS(WMS网点买断配件明细!I:I,WMS网点买断配件明细!K:K,$L$2,WMS网点买断配件明细!D:D,B100)</f>
        <v>0</v>
      </c>
      <c r="M100" s="162">
        <f>SUMIFS(CSM配件!AB:AB,CSM配件!R:R,$M$2,CSM配件!D:D,B100)+SUMIFS(WMS网点买断配件明细!I:I,WMS网点买断配件明细!K:K,$M$2,WMS网点买断配件明细!D:D,B100)</f>
        <v>35</v>
      </c>
      <c r="N100" s="162">
        <f>SUMIFS(CSM配件!AB:AB,CSM配件!R:R,$N$2,CSM配件!D:D,B100)+SUMIFS(WMS网点买断配件明细!I:I,WMS网点买断配件明细!K:K,$N$2,WMS网点买断配件明细!D:D,B100)</f>
        <v>0</v>
      </c>
      <c r="O100" s="162">
        <f>SUMIFS(CSM配件!AB:AB,CSM配件!R:R,$O$2,CSM配件!D:D,B100)+SUMIFS(WMS网点买断配件明细!I:I,WMS网点买断配件明细!K:K,$O$2,WMS网点买断配件明细!D:D,B100)</f>
        <v>0</v>
      </c>
      <c r="P100" s="162">
        <f>SUMIFS(CSM配件!AB:AB,CSM配件!R:R,$P$2,CSM配件!D:D,B100)+SUMIFS(WMS网点买断配件明细!I:I,WMS网点买断配件明细!K:K,$P$2,WMS网点买断配件明细!D:D,B100)</f>
        <v>0</v>
      </c>
      <c r="Q100" s="162">
        <f t="shared" si="2"/>
        <v>3464.8</v>
      </c>
      <c r="R100" s="162">
        <f t="shared" si="3"/>
        <v>934.8</v>
      </c>
      <c r="S100" s="180"/>
      <c r="T100" s="180"/>
    </row>
    <row r="101" s="173" customFormat="1" ht="32" customHeight="1" spans="1:20">
      <c r="A101" s="13" t="s">
        <v>28</v>
      </c>
      <c r="B101" s="13" t="s">
        <v>146</v>
      </c>
      <c r="C101" s="162">
        <f>SUMIFS(CSM服务项目!Y:Y,CSM服务项目!Q:Q,$C$2,CSM服务项目!D:D,B101)</f>
        <v>0</v>
      </c>
      <c r="D101" s="162">
        <f>SUMIFS(CSM服务项目!Y:Y,CSM服务项目!Q:Q,$D$2,CSM服务项目!D:D,B101)</f>
        <v>0</v>
      </c>
      <c r="E101" s="162">
        <f>SUMIFS(CSM配件!AB:AB,CSM配件!R:R,$E$2,CSM配件!D:D,B101)</f>
        <v>0</v>
      </c>
      <c r="F101" s="162">
        <f>SUMIFS(CSM配件!AB:AB,CSM配件!R:R,$F$2,CSM配件!D:D,B101)</f>
        <v>0</v>
      </c>
      <c r="G101" s="162">
        <f>SUMIFS(CSM配件!AB:AB,CSM配件!R:R,$G$2,CSM配件!D:D,B101)+SUMIFS(WMS网点买断配件明细!I:I,WMS网点买断配件明细!K:K,$G$2,WMS网点买断配件明细!D:D,B101)</f>
        <v>0</v>
      </c>
      <c r="H101" s="162">
        <f>SUMIFS(CSM配件!AB:AB,CSM配件!R:R,$H$2,CSM配件!D:D,B101)+SUMIFS(WMS网点买断配件明细!I:I,WMS网点买断配件明细!K:K,$H$2,WMS网点买断配件明细!D:D,B101)</f>
        <v>0</v>
      </c>
      <c r="I101" s="162">
        <f>SUMIFS(CSM配件!AB:AB,CSM配件!R:R,$I$2,CSM配件!D:D,B101)+SUMIFS(WMS网点买断配件明细!I:I,WMS网点买断配件明细!K:K,$I$2,WMS网点买断配件明细!D:D,B101)</f>
        <v>0</v>
      </c>
      <c r="J101" s="162">
        <f>SUMIFS(CSM配件!AB:AB,CSM配件!R:R,$J$2,CSM配件!D:D,B101)+SUMIFS(WMS网点买断配件明细!I:I,WMS网点买断配件明细!K:K,$J$2,WMS网点买断配件明细!D:D,B101)</f>
        <v>0</v>
      </c>
      <c r="K101" s="162">
        <f>SUMIFS(CSM配件!AB:AB,CSM配件!R:R,$K$2,CSM配件!D:D,B101)+SUMIFS(WMS网点买断配件明细!I:I,WMS网点买断配件明细!K:K,$K$2,WMS网点买断配件明细!D:D,B101)</f>
        <v>0</v>
      </c>
      <c r="L101" s="162">
        <f>SUMIFS(CSM配件!AB:AB,CSM配件!R:R,$L$2,CSM配件!D:D,B101)+SUMIFS(WMS网点买断配件明细!I:I,WMS网点买断配件明细!K:K,$L$2,WMS网点买断配件明细!D:D,B101)</f>
        <v>0</v>
      </c>
      <c r="M101" s="162">
        <f>SUMIFS(CSM配件!AB:AB,CSM配件!R:R,$M$2,CSM配件!D:D,B101)+SUMIFS(WMS网点买断配件明细!I:I,WMS网点买断配件明细!K:K,$M$2,WMS网点买断配件明细!D:D,B101)</f>
        <v>0</v>
      </c>
      <c r="N101" s="162">
        <f>SUMIFS(CSM配件!AB:AB,CSM配件!R:R,$N$2,CSM配件!D:D,B101)+SUMIFS(WMS网点买断配件明细!I:I,WMS网点买断配件明细!K:K,$N$2,WMS网点买断配件明细!D:D,B101)</f>
        <v>0</v>
      </c>
      <c r="O101" s="162">
        <f>SUMIFS(CSM配件!AB:AB,CSM配件!R:R,$O$2,CSM配件!D:D,B101)+SUMIFS(WMS网点买断配件明细!I:I,WMS网点买断配件明细!K:K,$O$2,WMS网点买断配件明细!D:D,B101)</f>
        <v>0</v>
      </c>
      <c r="P101" s="162">
        <f>SUMIFS(CSM配件!AB:AB,CSM配件!R:R,$P$2,CSM配件!D:D,B101)+SUMIFS(WMS网点买断配件明细!I:I,WMS网点买断配件明细!K:K,$P$2,WMS网点买断配件明细!D:D,B101)</f>
        <v>0</v>
      </c>
      <c r="Q101" s="162">
        <f t="shared" si="2"/>
        <v>0</v>
      </c>
      <c r="R101" s="162">
        <f t="shared" si="3"/>
        <v>0</v>
      </c>
      <c r="S101" s="180"/>
      <c r="T101" s="180"/>
    </row>
    <row r="102" s="173" customFormat="1" ht="32" customHeight="1" spans="1:20">
      <c r="A102" s="13" t="s">
        <v>28</v>
      </c>
      <c r="B102" s="13" t="s">
        <v>147</v>
      </c>
      <c r="C102" s="162">
        <f>SUMIFS(CSM服务项目!Y:Y,CSM服务项目!Q:Q,$C$2,CSM服务项目!D:D,B102)</f>
        <v>2595</v>
      </c>
      <c r="D102" s="162">
        <f>SUMIFS(CSM服务项目!Y:Y,CSM服务项目!Q:Q,$D$2,CSM服务项目!D:D,B102)</f>
        <v>1465.6</v>
      </c>
      <c r="E102" s="162">
        <f>SUMIFS(CSM配件!AB:AB,CSM配件!R:R,$E$2,CSM配件!D:D,B102)</f>
        <v>3800</v>
      </c>
      <c r="F102" s="162">
        <f>SUMIFS(CSM配件!AB:AB,CSM配件!R:R,$F$2,CSM配件!D:D,B102)</f>
        <v>0</v>
      </c>
      <c r="G102" s="162">
        <f>SUMIFS(CSM配件!AB:AB,CSM配件!R:R,$G$2,CSM配件!D:D,B102)+SUMIFS(WMS网点买断配件明细!I:I,WMS网点买断配件明细!K:K,$G$2,WMS网点买断配件明细!D:D,B102)</f>
        <v>1398</v>
      </c>
      <c r="H102" s="162">
        <f>SUMIFS(CSM配件!AB:AB,CSM配件!R:R,$H$2,CSM配件!D:D,B102)+SUMIFS(WMS网点买断配件明细!I:I,WMS网点买断配件明细!K:K,$H$2,WMS网点买断配件明细!D:D,B102)</f>
        <v>0</v>
      </c>
      <c r="I102" s="162">
        <f>SUMIFS(CSM配件!AB:AB,CSM配件!R:R,$I$2,CSM配件!D:D,B102)+SUMIFS(WMS网点买断配件明细!I:I,WMS网点买断配件明细!K:K,$I$2,WMS网点买断配件明细!D:D,B102)</f>
        <v>1442</v>
      </c>
      <c r="J102" s="162">
        <f>SUMIFS(CSM配件!AB:AB,CSM配件!R:R,$J$2,CSM配件!D:D,B102)+SUMIFS(WMS网点买断配件明细!I:I,WMS网点买断配件明细!K:K,$J$2,WMS网点买断配件明细!D:D,B102)</f>
        <v>1106</v>
      </c>
      <c r="K102" s="162">
        <f>SUMIFS(CSM配件!AB:AB,CSM配件!R:R,$K$2,CSM配件!D:D,B102)+SUMIFS(WMS网点买断配件明细!I:I,WMS网点买断配件明细!K:K,$K$2,WMS网点买断配件明细!D:D,B102)</f>
        <v>644</v>
      </c>
      <c r="L102" s="162">
        <f>SUMIFS(CSM配件!AB:AB,CSM配件!R:R,$L$2,CSM配件!D:D,B102)+SUMIFS(WMS网点买断配件明细!I:I,WMS网点买断配件明细!K:K,$L$2,WMS网点买断配件明细!D:D,B102)</f>
        <v>0</v>
      </c>
      <c r="M102" s="162">
        <f>SUMIFS(CSM配件!AB:AB,CSM配件!R:R,$M$2,CSM配件!D:D,B102)+SUMIFS(WMS网点买断配件明细!I:I,WMS网点买断配件明细!K:K,$M$2,WMS网点买断配件明细!D:D,B102)</f>
        <v>77</v>
      </c>
      <c r="N102" s="162">
        <f>SUMIFS(CSM配件!AB:AB,CSM配件!R:R,$N$2,CSM配件!D:D,B102)+SUMIFS(WMS网点买断配件明细!I:I,WMS网点买断配件明细!K:K,$N$2,WMS网点买断配件明细!D:D,B102)</f>
        <v>0</v>
      </c>
      <c r="O102" s="162">
        <f>SUMIFS(CSM配件!AB:AB,CSM配件!R:R,$O$2,CSM配件!D:D,B102)+SUMIFS(WMS网点买断配件明细!I:I,WMS网点买断配件明细!K:K,$O$2,WMS网点买断配件明细!D:D,B102)</f>
        <v>0</v>
      </c>
      <c r="P102" s="162">
        <f>SUMIFS(CSM配件!AB:AB,CSM配件!R:R,$P$2,CSM配件!D:D,B102)+SUMIFS(WMS网点买断配件明细!I:I,WMS网点买断配件明细!K:K,$P$2,WMS网点买断配件明细!D:D,B102)</f>
        <v>0</v>
      </c>
      <c r="Q102" s="162">
        <f t="shared" si="2"/>
        <v>12527.6</v>
      </c>
      <c r="R102" s="162">
        <f t="shared" si="3"/>
        <v>5458.6</v>
      </c>
      <c r="S102" s="180"/>
      <c r="T102" s="180"/>
    </row>
    <row r="103" s="173" customFormat="1" ht="32" customHeight="1" spans="1:20">
      <c r="A103" s="13" t="s">
        <v>28</v>
      </c>
      <c r="B103" s="13" t="s">
        <v>148</v>
      </c>
      <c r="C103" s="162">
        <f>SUMIFS(CSM服务项目!Y:Y,CSM服务项目!Q:Q,$C$2,CSM服务项目!D:D,B103)</f>
        <v>140</v>
      </c>
      <c r="D103" s="162">
        <f>SUMIFS(CSM服务项目!Y:Y,CSM服务项目!Q:Q,$D$2,CSM服务项目!D:D,B103)</f>
        <v>343.5</v>
      </c>
      <c r="E103" s="162">
        <f>SUMIFS(CSM配件!AB:AB,CSM配件!R:R,$E$2,CSM配件!D:D,B103)</f>
        <v>0</v>
      </c>
      <c r="F103" s="162">
        <f>SUMIFS(CSM配件!AB:AB,CSM配件!R:R,$F$2,CSM配件!D:D,B103)</f>
        <v>0</v>
      </c>
      <c r="G103" s="162">
        <f>SUMIFS(CSM配件!AB:AB,CSM配件!R:R,$G$2,CSM配件!D:D,B103)+SUMIFS(WMS网点买断配件明细!I:I,WMS网点买断配件明细!K:K,$G$2,WMS网点买断配件明细!D:D,B103)</f>
        <v>0</v>
      </c>
      <c r="H103" s="162">
        <f>SUMIFS(CSM配件!AB:AB,CSM配件!R:R,$H$2,CSM配件!D:D,B103)+SUMIFS(WMS网点买断配件明细!I:I,WMS网点买断配件明细!K:K,$H$2,WMS网点买断配件明细!D:D,B103)</f>
        <v>0</v>
      </c>
      <c r="I103" s="162">
        <f>SUMIFS(CSM配件!AB:AB,CSM配件!R:R,$I$2,CSM配件!D:D,B103)+SUMIFS(WMS网点买断配件明细!I:I,WMS网点买断配件明细!K:K,$I$2,WMS网点买断配件明细!D:D,B103)</f>
        <v>0</v>
      </c>
      <c r="J103" s="162">
        <f>SUMIFS(CSM配件!AB:AB,CSM配件!R:R,$J$2,CSM配件!D:D,B103)+SUMIFS(WMS网点买断配件明细!I:I,WMS网点买断配件明细!K:K,$J$2,WMS网点买断配件明细!D:D,B103)</f>
        <v>0</v>
      </c>
      <c r="K103" s="162">
        <f>SUMIFS(CSM配件!AB:AB,CSM配件!R:R,$K$2,CSM配件!D:D,B103)+SUMIFS(WMS网点买断配件明细!I:I,WMS网点买断配件明细!K:K,$K$2,WMS网点买断配件明细!D:D,B103)</f>
        <v>0</v>
      </c>
      <c r="L103" s="162">
        <f>SUMIFS(CSM配件!AB:AB,CSM配件!R:R,$L$2,CSM配件!D:D,B103)+SUMIFS(WMS网点买断配件明细!I:I,WMS网点买断配件明细!K:K,$L$2,WMS网点买断配件明细!D:D,B103)</f>
        <v>0</v>
      </c>
      <c r="M103" s="162">
        <f>SUMIFS(CSM配件!AB:AB,CSM配件!R:R,$M$2,CSM配件!D:D,B103)+SUMIFS(WMS网点买断配件明细!I:I,WMS网点买断配件明细!K:K,$M$2,WMS网点买断配件明细!D:D,B103)</f>
        <v>0</v>
      </c>
      <c r="N103" s="162">
        <f>SUMIFS(CSM配件!AB:AB,CSM配件!R:R,$N$2,CSM配件!D:D,B103)+SUMIFS(WMS网点买断配件明细!I:I,WMS网点买断配件明细!K:K,$N$2,WMS网点买断配件明细!D:D,B103)</f>
        <v>0</v>
      </c>
      <c r="O103" s="162">
        <f>SUMIFS(CSM配件!AB:AB,CSM配件!R:R,$O$2,CSM配件!D:D,B103)+SUMIFS(WMS网点买断配件明细!I:I,WMS网点买断配件明细!K:K,$O$2,WMS网点买断配件明细!D:D,B103)</f>
        <v>0</v>
      </c>
      <c r="P103" s="162">
        <f>SUMIFS(CSM配件!AB:AB,CSM配件!R:R,$P$2,CSM配件!D:D,B103)+SUMIFS(WMS网点买断配件明细!I:I,WMS网点买断配件明细!K:K,$P$2,WMS网点买断配件明细!D:D,B103)</f>
        <v>0</v>
      </c>
      <c r="Q103" s="162">
        <f t="shared" si="2"/>
        <v>483.5</v>
      </c>
      <c r="R103" s="162">
        <f t="shared" si="3"/>
        <v>483.5</v>
      </c>
      <c r="S103" s="180"/>
      <c r="T103" s="180"/>
    </row>
    <row r="104" s="173" customFormat="1" ht="32" customHeight="1" spans="1:20">
      <c r="A104" s="13" t="s">
        <v>28</v>
      </c>
      <c r="B104" s="13" t="s">
        <v>149</v>
      </c>
      <c r="C104" s="162">
        <f>SUMIFS(CSM服务项目!Y:Y,CSM服务项目!Q:Q,$C$2,CSM服务项目!D:D,B104)</f>
        <v>11454</v>
      </c>
      <c r="D104" s="162">
        <f>SUMIFS(CSM服务项目!Y:Y,CSM服务项目!Q:Q,$D$2,CSM服务项目!D:D,B104)</f>
        <v>0</v>
      </c>
      <c r="E104" s="162">
        <f>SUMIFS(CSM配件!AB:AB,CSM配件!R:R,$E$2,CSM配件!D:D,B104)</f>
        <v>0</v>
      </c>
      <c r="F104" s="162">
        <f>SUMIFS(CSM配件!AB:AB,CSM配件!R:R,$F$2,CSM配件!D:D,B104)</f>
        <v>0</v>
      </c>
      <c r="G104" s="162">
        <f>SUMIFS(CSM配件!AB:AB,CSM配件!R:R,$G$2,CSM配件!D:D,B104)+SUMIFS(WMS网点买断配件明细!I:I,WMS网点买断配件明细!K:K,$G$2,WMS网点买断配件明细!D:D,B104)</f>
        <v>0</v>
      </c>
      <c r="H104" s="162">
        <f>SUMIFS(CSM配件!AB:AB,CSM配件!R:R,$H$2,CSM配件!D:D,B104)+SUMIFS(WMS网点买断配件明细!I:I,WMS网点买断配件明细!K:K,$H$2,WMS网点买断配件明细!D:D,B104)</f>
        <v>0</v>
      </c>
      <c r="I104" s="162">
        <f>SUMIFS(CSM配件!AB:AB,CSM配件!R:R,$I$2,CSM配件!D:D,B104)+SUMIFS(WMS网点买断配件明细!I:I,WMS网点买断配件明细!K:K,$I$2,WMS网点买断配件明细!D:D,B104)</f>
        <v>100</v>
      </c>
      <c r="J104" s="162">
        <f>SUMIFS(CSM配件!AB:AB,CSM配件!R:R,$J$2,CSM配件!D:D,B104)+SUMIFS(WMS网点买断配件明细!I:I,WMS网点买断配件明细!K:K,$J$2,WMS网点买断配件明细!D:D,B104)</f>
        <v>0</v>
      </c>
      <c r="K104" s="162">
        <f>SUMIFS(CSM配件!AB:AB,CSM配件!R:R,$K$2,CSM配件!D:D,B104)+SUMIFS(WMS网点买断配件明细!I:I,WMS网点买断配件明细!K:K,$K$2,WMS网点买断配件明细!D:D,B104)</f>
        <v>0</v>
      </c>
      <c r="L104" s="162">
        <f>SUMIFS(CSM配件!AB:AB,CSM配件!R:R,$L$2,CSM配件!D:D,B104)+SUMIFS(WMS网点买断配件明细!I:I,WMS网点买断配件明细!K:K,$L$2,WMS网点买断配件明细!D:D,B104)</f>
        <v>0</v>
      </c>
      <c r="M104" s="162">
        <f>SUMIFS(CSM配件!AB:AB,CSM配件!R:R,$M$2,CSM配件!D:D,B104)+SUMIFS(WMS网点买断配件明细!I:I,WMS网点买断配件明细!K:K,$M$2,WMS网点买断配件明细!D:D,B104)</f>
        <v>0</v>
      </c>
      <c r="N104" s="162">
        <f>SUMIFS(CSM配件!AB:AB,CSM配件!R:R,$N$2,CSM配件!D:D,B104)+SUMIFS(WMS网点买断配件明细!I:I,WMS网点买断配件明细!K:K,$N$2,WMS网点买断配件明细!D:D,B104)</f>
        <v>0</v>
      </c>
      <c r="O104" s="162">
        <f>SUMIFS(CSM配件!AB:AB,CSM配件!R:R,$O$2,CSM配件!D:D,B104)+SUMIFS(WMS网点买断配件明细!I:I,WMS网点买断配件明细!K:K,$O$2,WMS网点买断配件明细!D:D,B104)</f>
        <v>0</v>
      </c>
      <c r="P104" s="162">
        <f>SUMIFS(CSM配件!AB:AB,CSM配件!R:R,$P$2,CSM配件!D:D,B104)+SUMIFS(WMS网点买断配件明细!I:I,WMS网点买断配件明细!K:K,$P$2,WMS网点买断配件明细!D:D,B104)</f>
        <v>0</v>
      </c>
      <c r="Q104" s="162">
        <f t="shared" si="2"/>
        <v>11554</v>
      </c>
      <c r="R104" s="162">
        <f t="shared" si="3"/>
        <v>11454</v>
      </c>
      <c r="S104" s="180"/>
      <c r="T104" s="180"/>
    </row>
    <row r="105" s="173" customFormat="1" ht="32" customHeight="1" spans="1:20">
      <c r="A105" s="13" t="s">
        <v>28</v>
      </c>
      <c r="B105" s="13" t="s">
        <v>150</v>
      </c>
      <c r="C105" s="162">
        <f>SUMIFS(CSM服务项目!Y:Y,CSM服务项目!Q:Q,$C$2,CSM服务项目!D:D,B105)</f>
        <v>150</v>
      </c>
      <c r="D105" s="162">
        <f>SUMIFS(CSM服务项目!Y:Y,CSM服务项目!Q:Q,$D$2,CSM服务项目!D:D,B105)</f>
        <v>0</v>
      </c>
      <c r="E105" s="162">
        <f>SUMIFS(CSM配件!AB:AB,CSM配件!R:R,$E$2,CSM配件!D:D,B105)</f>
        <v>1300</v>
      </c>
      <c r="F105" s="162">
        <f>SUMIFS(CSM配件!AB:AB,CSM配件!R:R,$F$2,CSM配件!D:D,B105)</f>
        <v>0</v>
      </c>
      <c r="G105" s="162">
        <f>SUMIFS(CSM配件!AB:AB,CSM配件!R:R,$G$2,CSM配件!D:D,B105)+SUMIFS(WMS网点买断配件明细!I:I,WMS网点买断配件明细!K:K,$G$2,WMS网点买断配件明细!D:D,B105)</f>
        <v>15</v>
      </c>
      <c r="H105" s="162">
        <f>SUMIFS(CSM配件!AB:AB,CSM配件!R:R,$H$2,CSM配件!D:D,B105)+SUMIFS(WMS网点买断配件明细!I:I,WMS网点买断配件明细!K:K,$H$2,WMS网点买断配件明细!D:D,B105)</f>
        <v>0</v>
      </c>
      <c r="I105" s="162">
        <f>SUMIFS(CSM配件!AB:AB,CSM配件!R:R,$I$2,CSM配件!D:D,B105)+SUMIFS(WMS网点买断配件明细!I:I,WMS网点买断配件明细!K:K,$I$2,WMS网点买断配件明细!D:D,B105)</f>
        <v>140</v>
      </c>
      <c r="J105" s="162">
        <f>SUMIFS(CSM配件!AB:AB,CSM配件!R:R,$J$2,CSM配件!D:D,B105)+SUMIFS(WMS网点买断配件明细!I:I,WMS网点买断配件明细!K:K,$J$2,WMS网点买断配件明细!D:D,B105)</f>
        <v>175</v>
      </c>
      <c r="K105" s="162">
        <f>SUMIFS(CSM配件!AB:AB,CSM配件!R:R,$K$2,CSM配件!D:D,B105)+SUMIFS(WMS网点买断配件明细!I:I,WMS网点买断配件明细!K:K,$K$2,WMS网点买断配件明细!D:D,B105)</f>
        <v>0</v>
      </c>
      <c r="L105" s="162">
        <f>SUMIFS(CSM配件!AB:AB,CSM配件!R:R,$L$2,CSM配件!D:D,B105)+SUMIFS(WMS网点买断配件明细!I:I,WMS网点买断配件明细!K:K,$L$2,WMS网点买断配件明细!D:D,B105)</f>
        <v>0</v>
      </c>
      <c r="M105" s="162">
        <f>SUMIFS(CSM配件!AB:AB,CSM配件!R:R,$M$2,CSM配件!D:D,B105)+SUMIFS(WMS网点买断配件明细!I:I,WMS网点买断配件明细!K:K,$M$2,WMS网点买断配件明细!D:D,B105)</f>
        <v>0</v>
      </c>
      <c r="N105" s="162">
        <f>SUMIFS(CSM配件!AB:AB,CSM配件!R:R,$N$2,CSM配件!D:D,B105)+SUMIFS(WMS网点买断配件明细!I:I,WMS网点买断配件明细!K:K,$N$2,WMS网点买断配件明细!D:D,B105)</f>
        <v>0</v>
      </c>
      <c r="O105" s="162">
        <f>SUMIFS(CSM配件!AB:AB,CSM配件!R:R,$O$2,CSM配件!D:D,B105)+SUMIFS(WMS网点买断配件明细!I:I,WMS网点买断配件明细!K:K,$O$2,WMS网点买断配件明细!D:D,B105)</f>
        <v>0</v>
      </c>
      <c r="P105" s="162">
        <f>SUMIFS(CSM配件!AB:AB,CSM配件!R:R,$P$2,CSM配件!D:D,B105)+SUMIFS(WMS网点买断配件明细!I:I,WMS网点买断配件明细!K:K,$P$2,WMS网点买断配件明细!D:D,B105)</f>
        <v>0</v>
      </c>
      <c r="Q105" s="162">
        <f t="shared" si="2"/>
        <v>1780</v>
      </c>
      <c r="R105" s="162">
        <f t="shared" si="3"/>
        <v>165</v>
      </c>
      <c r="S105" s="180"/>
      <c r="T105" s="180"/>
    </row>
  </sheetData>
  <autoFilter xmlns:etc="http://www.wps.cn/officeDocument/2017/etCustomData" ref="A2:T105" etc:filterBottomFollowUsedRange="0">
    <sortState ref="A2:T105">
      <sortCondition ref="A2"/>
    </sortState>
    <extLst/>
  </autoFilter>
  <sortState ref="A3:R105">
    <sortCondition ref="A3:A105"/>
    <sortCondition ref="Q3:Q105" descending="1"/>
  </sortState>
  <mergeCells count="1">
    <mergeCell ref="A1:R1"/>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81"/>
  <sheetViews>
    <sheetView topLeftCell="E1" workbookViewId="0">
      <selection activeCell="W13" sqref="W13"/>
    </sheetView>
  </sheetViews>
  <sheetFormatPr defaultColWidth="11.625" defaultRowHeight="26" customHeight="1"/>
  <cols>
    <col min="1" max="1" width="16.4583333333333" style="5" customWidth="1"/>
    <col min="2" max="2" width="59.275" style="5" customWidth="1"/>
    <col min="3" max="3" width="14.8166666666667" style="5" customWidth="1"/>
    <col min="4" max="20" width="11.875" style="153" customWidth="1"/>
    <col min="21" max="21" width="11.875" style="154" customWidth="1"/>
    <col min="22" max="23" width="11.625" style="5" customWidth="1"/>
    <col min="24" max="24" width="11.625" style="154" customWidth="1"/>
    <col min="25" max="16381" width="11.625" style="5" customWidth="1"/>
    <col min="16382" max="16384" width="11.625" style="5"/>
  </cols>
  <sheetData>
    <row r="1" customHeight="1" spans="1:24">
      <c r="A1" s="155" t="s">
        <v>151</v>
      </c>
      <c r="B1" s="155"/>
      <c r="C1" s="155"/>
      <c r="D1" s="155"/>
      <c r="E1" s="155"/>
      <c r="F1" s="155"/>
      <c r="G1" s="155"/>
      <c r="H1" s="155"/>
      <c r="I1" s="155"/>
      <c r="J1" s="155"/>
      <c r="K1" s="155"/>
      <c r="L1" s="155"/>
      <c r="M1" s="155"/>
      <c r="N1" s="155"/>
      <c r="O1" s="155"/>
      <c r="P1" s="155"/>
      <c r="Q1" s="155"/>
      <c r="R1" s="155"/>
      <c r="S1" s="155"/>
      <c r="T1" s="155"/>
      <c r="U1" s="156"/>
    </row>
    <row r="2" s="152" customFormat="1" customHeight="1" spans="1:24">
      <c r="A2" s="157" t="s">
        <v>1</v>
      </c>
      <c r="B2" s="157" t="s">
        <v>45</v>
      </c>
      <c r="C2" s="157" t="s">
        <v>152</v>
      </c>
      <c r="D2" s="158" t="s">
        <v>2</v>
      </c>
      <c r="E2" s="158" t="s">
        <v>3</v>
      </c>
      <c r="F2" s="159" t="s">
        <v>4</v>
      </c>
      <c r="G2" s="159" t="s">
        <v>5</v>
      </c>
      <c r="H2" s="158" t="s">
        <v>6</v>
      </c>
      <c r="I2" s="159" t="s">
        <v>7</v>
      </c>
      <c r="J2" s="159" t="s">
        <v>8</v>
      </c>
      <c r="K2" s="159" t="s">
        <v>9</v>
      </c>
      <c r="L2" s="159" t="s">
        <v>10</v>
      </c>
      <c r="M2" s="159" t="s">
        <v>11</v>
      </c>
      <c r="N2" s="159" t="s">
        <v>12</v>
      </c>
      <c r="O2" s="159" t="s">
        <v>13</v>
      </c>
      <c r="P2" s="159" t="s">
        <v>14</v>
      </c>
      <c r="Q2" s="159" t="s">
        <v>15</v>
      </c>
      <c r="R2" s="159" t="s">
        <v>16</v>
      </c>
      <c r="S2" s="158" t="s">
        <v>20</v>
      </c>
      <c r="T2" s="159" t="s">
        <v>46</v>
      </c>
      <c r="U2" s="160" t="s">
        <v>47</v>
      </c>
      <c r="V2" s="161" t="s">
        <v>153</v>
      </c>
      <c r="W2" s="161" t="s">
        <v>4</v>
      </c>
      <c r="X2" s="161" t="s">
        <v>154</v>
      </c>
    </row>
    <row r="3" s="7" customFormat="1" customHeight="1" spans="1:24">
      <c r="A3" s="13" t="s">
        <v>28</v>
      </c>
      <c r="B3" s="13" t="s">
        <v>126</v>
      </c>
      <c r="C3" s="13" t="s">
        <v>155</v>
      </c>
      <c r="D3" s="162">
        <f>SUMIFS(CSM服务项目!Y:Y,CSM服务项目!Q:Q,$D$2,CSM服务项目!F:F,C3)</f>
        <v>0</v>
      </c>
      <c r="E3" s="162">
        <f>SUMIFS(CSM服务项目!Y:Y,CSM服务项目!Q:Q,$E$2,CSM服务项目!F:F,C3)</f>
        <v>0</v>
      </c>
      <c r="F3" s="162">
        <f>SUMIFS(CSM配件!AB:AB,CSM配件!R:R,$F$2,CSM配件!F:F,C3)</f>
        <v>800</v>
      </c>
      <c r="G3" s="162">
        <f>SUMIFS(CSM配件!AB:AB,CSM配件!R:R,$G$2,CSM配件!F:F,C3)</f>
        <v>0</v>
      </c>
      <c r="H3" s="162">
        <f>SUMIFS(CSM配件!AB:AB,CSM配件!R:R,$H$2,CSM配件!F:F,C3)</f>
        <v>0</v>
      </c>
      <c r="I3" s="162">
        <f>SUMIFS(CSM配件!AB:AB,CSM配件!R:R,$I$2,CSM配件!F:F,C3)</f>
        <v>0</v>
      </c>
      <c r="J3" s="162">
        <f>SUMIFS(CSM配件!AB:AB,CSM配件!R:R,$J$2,CSM配件!F:F,C3)</f>
        <v>98</v>
      </c>
      <c r="K3" s="162">
        <f>SUMIFS(CSM配件!AB:AB,CSM配件!R:R,$K$2,CSM配件!F:F,C3)</f>
        <v>28</v>
      </c>
      <c r="L3" s="162">
        <f>SUMIFS(CSM配件!AB:AB,CSM配件!R:R,$L$2,CSM配件!F:F,C3)</f>
        <v>0</v>
      </c>
      <c r="M3" s="162">
        <f>SUMIFS(CSM配件!AB:AB,CSM配件!R:R,$M$2,CSM配件!F:F,C3)</f>
        <v>0</v>
      </c>
      <c r="N3" s="162">
        <f>SUMIFS(CSM配件!AB:AB,CSM配件!R:R,$N$2,CSM配件!F:F,C3)</f>
        <v>0</v>
      </c>
      <c r="O3" s="162">
        <f>SUMIFS(CSM配件!AB:AB,CSM配件!R:R,$O$2,CSM配件!F:F,C3)</f>
        <v>0</v>
      </c>
      <c r="P3" s="162">
        <f>SUMIFS(CSM配件!AB:AB,CSM配件!R:R,$P$2,CSM配件!F:F,C3)</f>
        <v>0</v>
      </c>
      <c r="Q3" s="162">
        <f>SUMIFS(CSM配件!AB:AB,CSM配件!R:R,$Q$2,CSM配件!F:F,C3)</f>
        <v>0</v>
      </c>
      <c r="R3" s="162">
        <f t="shared" ref="R3:R66" si="0">SUM(D3:Q3)</f>
        <v>926</v>
      </c>
      <c r="S3" s="162">
        <f t="shared" ref="S3:S66" si="1">D3+E3+H3</f>
        <v>0</v>
      </c>
      <c r="T3" s="163"/>
      <c r="U3" s="164"/>
      <c r="V3" s="7">
        <f>COUNTIFS(工单!BV:BV,"吸油烟机",工单!BF:BF,"安装",工单!BD:BD,C3)+COUNTIFS(工单!BV:BV,"吸油烟机",工单!BF:BF,"改装",工单!BD:BD,C3)+COUNTIFS(工单!BV:BV,"吸油烟机",工单!BF:BF,"油烟机预埋烟管",工单!BD:BD,C3)</f>
        <v>12</v>
      </c>
      <c r="W3" s="7">
        <f>COUNTIFS(CSM配件!R:R,$W$2,CSM配件!F:F,C3)+COUNTIFS(工单自购配件明细!N:N,"防火止回阀",工单自购配件明细!R:R,C3)</f>
        <v>8</v>
      </c>
      <c r="X3" s="165">
        <f>W3/V3</f>
        <v>0.666666666666667</v>
      </c>
    </row>
    <row r="4" s="7" customFormat="1" customHeight="1" spans="1:24">
      <c r="A4" s="13" t="s">
        <v>28</v>
      </c>
      <c r="B4" s="13" t="s">
        <v>126</v>
      </c>
      <c r="C4" s="13" t="s">
        <v>156</v>
      </c>
      <c r="D4" s="162">
        <f>SUMIFS(CSM服务项目!Y:Y,CSM服务项目!Q:Q,$D$2,CSM服务项目!F:F,C4)</f>
        <v>0</v>
      </c>
      <c r="E4" s="162">
        <f>SUMIFS(CSM服务项目!Y:Y,CSM服务项目!Q:Q,$E$2,CSM服务项目!F:F,C4)</f>
        <v>0</v>
      </c>
      <c r="F4" s="162">
        <f>SUMIFS(CSM配件!AB:AB,CSM配件!R:R,$F$2,CSM配件!F:F,C4)</f>
        <v>400</v>
      </c>
      <c r="G4" s="162">
        <f>SUMIFS(CSM配件!AB:AB,CSM配件!R:R,$G$2,CSM配件!F:F,C4)</f>
        <v>0</v>
      </c>
      <c r="H4" s="162">
        <f>SUMIFS(CSM配件!AB:AB,CSM配件!R:R,$H$2,CSM配件!F:F,C4)</f>
        <v>0</v>
      </c>
      <c r="I4" s="162">
        <f>SUMIFS(CSM配件!AB:AB,CSM配件!R:R,$I$2,CSM配件!F:F,C4)</f>
        <v>0</v>
      </c>
      <c r="J4" s="162">
        <f>SUMIFS(CSM配件!AB:AB,CSM配件!R:R,$J$2,CSM配件!F:F,C4)</f>
        <v>0</v>
      </c>
      <c r="K4" s="162">
        <f>SUMIFS(CSM配件!AB:AB,CSM配件!R:R,$K$2,CSM配件!F:F,C4)</f>
        <v>0</v>
      </c>
      <c r="L4" s="162">
        <f>SUMIFS(CSM配件!AB:AB,CSM配件!R:R,$L$2,CSM配件!F:F,C4)</f>
        <v>0</v>
      </c>
      <c r="M4" s="162">
        <f>SUMIFS(CSM配件!AB:AB,CSM配件!R:R,$M$2,CSM配件!F:F,C4)</f>
        <v>0</v>
      </c>
      <c r="N4" s="162">
        <f>SUMIFS(CSM配件!AB:AB,CSM配件!R:R,$N$2,CSM配件!F:F,C4)</f>
        <v>0</v>
      </c>
      <c r="O4" s="162">
        <f>SUMIFS(CSM配件!AB:AB,CSM配件!R:R,$O$2,CSM配件!F:F,C4)</f>
        <v>0</v>
      </c>
      <c r="P4" s="162">
        <f>SUMIFS(CSM配件!AB:AB,CSM配件!R:R,$P$2,CSM配件!F:F,C4)</f>
        <v>0</v>
      </c>
      <c r="Q4" s="162">
        <f>SUMIFS(CSM配件!AB:AB,CSM配件!R:R,$Q$2,CSM配件!F:F,C4)</f>
        <v>0</v>
      </c>
      <c r="R4" s="162">
        <f t="shared" si="0"/>
        <v>400</v>
      </c>
      <c r="S4" s="162">
        <f t="shared" si="1"/>
        <v>0</v>
      </c>
      <c r="T4" s="163"/>
      <c r="U4" s="164"/>
      <c r="V4" s="7">
        <f>COUNTIFS(工单!BV:BV,"吸油烟机",工单!BF:BF,"安装",工单!BD:BD,C4)+COUNTIFS(工单!BV:BV,"吸油烟机",工单!BF:BF,"改装",工单!BD:BD,C4)+COUNTIFS(工单!BV:BV,"吸油烟机",工单!BF:BF,"油烟机预埋烟管",工单!BD:BD,C4)</f>
        <v>2</v>
      </c>
      <c r="W4" s="7">
        <f>COUNTIFS(CSM配件!R:R,$W$2,CSM配件!F:F,C4)+COUNTIFS(工单自购配件明细!N:N,"防火止回阀",工单自购配件明细!R:R,C4)</f>
        <v>4</v>
      </c>
      <c r="X4" s="165">
        <f t="shared" ref="X4:X67" si="2">W4/V4</f>
        <v>2</v>
      </c>
    </row>
    <row r="5" s="7" customFormat="1" customHeight="1" spans="1:24">
      <c r="A5" s="13" t="s">
        <v>28</v>
      </c>
      <c r="B5" s="13" t="s">
        <v>127</v>
      </c>
      <c r="C5" s="13" t="s">
        <v>157</v>
      </c>
      <c r="D5" s="162">
        <f>SUMIFS(CSM服务项目!Y:Y,CSM服务项目!Q:Q,$D$2,CSM服务项目!F:F,C5)</f>
        <v>0</v>
      </c>
      <c r="E5" s="162">
        <f>SUMIFS(CSM服务项目!Y:Y,CSM服务项目!Q:Q,$E$2,CSM服务项目!F:F,C5)</f>
        <v>1419.8</v>
      </c>
      <c r="F5" s="162">
        <f>SUMIFS(CSM配件!AB:AB,CSM配件!R:R,$F$2,CSM配件!F:F,C5)</f>
        <v>100</v>
      </c>
      <c r="G5" s="162">
        <f>SUMIFS(CSM配件!AB:AB,CSM配件!R:R,$G$2,CSM配件!F:F,C5)</f>
        <v>0</v>
      </c>
      <c r="H5" s="162">
        <f>SUMIFS(CSM配件!AB:AB,CSM配件!R:R,$H$2,CSM配件!F:F,C5)</f>
        <v>0</v>
      </c>
      <c r="I5" s="162">
        <f>SUMIFS(CSM配件!AB:AB,CSM配件!R:R,$I$2,CSM配件!F:F,C5)</f>
        <v>0</v>
      </c>
      <c r="J5" s="162">
        <f>SUMIFS(CSM配件!AB:AB,CSM配件!R:R,$J$2,CSM配件!F:F,C5)</f>
        <v>105</v>
      </c>
      <c r="K5" s="162">
        <f>SUMIFS(CSM配件!AB:AB,CSM配件!R:R,$K$2,CSM配件!F:F,C5)</f>
        <v>101.5</v>
      </c>
      <c r="L5" s="162">
        <f>SUMIFS(CSM配件!AB:AB,CSM配件!R:R,$L$2,CSM配件!F:F,C5)</f>
        <v>0</v>
      </c>
      <c r="M5" s="162">
        <f>SUMIFS(CSM配件!AB:AB,CSM配件!R:R,$M$2,CSM配件!F:F,C5)</f>
        <v>0</v>
      </c>
      <c r="N5" s="162">
        <f>SUMIFS(CSM配件!AB:AB,CSM配件!R:R,$N$2,CSM配件!F:F,C5)</f>
        <v>0</v>
      </c>
      <c r="O5" s="162">
        <f>SUMIFS(CSM配件!AB:AB,CSM配件!R:R,$O$2,CSM配件!F:F,C5)</f>
        <v>0</v>
      </c>
      <c r="P5" s="162">
        <f>SUMIFS(CSM配件!AB:AB,CSM配件!R:R,$P$2,CSM配件!F:F,C5)</f>
        <v>0</v>
      </c>
      <c r="Q5" s="162">
        <f>SUMIFS(CSM配件!AB:AB,CSM配件!R:R,$Q$2,CSM配件!F:F,C5)</f>
        <v>0</v>
      </c>
      <c r="R5" s="162">
        <f t="shared" si="0"/>
        <v>1726.3</v>
      </c>
      <c r="S5" s="162">
        <f t="shared" si="1"/>
        <v>1419.8</v>
      </c>
      <c r="T5" s="163"/>
      <c r="U5" s="164"/>
      <c r="V5" s="7">
        <f>COUNTIFS(工单!BV:BV,"吸油烟机",工单!BF:BF,"安装",工单!BD:BD,C5)+COUNTIFS(工单!BV:BV,"吸油烟机",工单!BF:BF,"改装",工单!BD:BD,C5)+COUNTIFS(工单!BV:BV,"吸油烟机",工单!BF:BF,"油烟机预埋烟管",工单!BD:BD,C5)</f>
        <v>7</v>
      </c>
      <c r="W5" s="7">
        <f>COUNTIFS(CSM配件!R:R,$W$2,CSM配件!F:F,C5)+COUNTIFS(工单自购配件明细!N:N,"防火止回阀",工单自购配件明细!R:R,C5)</f>
        <v>1</v>
      </c>
      <c r="X5" s="165">
        <f t="shared" si="2"/>
        <v>0.142857142857143</v>
      </c>
    </row>
    <row r="6" s="7" customFormat="1" customHeight="1" spans="1:24">
      <c r="A6" s="13" t="s">
        <v>28</v>
      </c>
      <c r="B6" s="13" t="s">
        <v>128</v>
      </c>
      <c r="C6" s="13" t="s">
        <v>158</v>
      </c>
      <c r="D6" s="162">
        <f>SUMIFS(CSM服务项目!Y:Y,CSM服务项目!Q:Q,$D$2,CSM服务项目!F:F,C6)</f>
        <v>0</v>
      </c>
      <c r="E6" s="162">
        <f>SUMIFS(CSM服务项目!Y:Y,CSM服务项目!Q:Q,$E$2,CSM服务项目!F:F,C6)</f>
        <v>0</v>
      </c>
      <c r="F6" s="162">
        <f>SUMIFS(CSM配件!AB:AB,CSM配件!R:R,$F$2,CSM配件!F:F,C6)</f>
        <v>0</v>
      </c>
      <c r="G6" s="162">
        <f>SUMIFS(CSM配件!AB:AB,CSM配件!R:R,$G$2,CSM配件!F:F,C6)</f>
        <v>0</v>
      </c>
      <c r="H6" s="162">
        <f>SUMIFS(CSM配件!AB:AB,CSM配件!R:R,$H$2,CSM配件!F:F,C6)</f>
        <v>0</v>
      </c>
      <c r="I6" s="162">
        <f>SUMIFS(CSM配件!AB:AB,CSM配件!R:R,$I$2,CSM配件!F:F,C6)</f>
        <v>0</v>
      </c>
      <c r="J6" s="162">
        <f>SUMIFS(CSM配件!AB:AB,CSM配件!R:R,$J$2,CSM配件!F:F,C6)</f>
        <v>0</v>
      </c>
      <c r="K6" s="162">
        <f>SUMIFS(CSM配件!AB:AB,CSM配件!R:R,$K$2,CSM配件!F:F,C6)</f>
        <v>0</v>
      </c>
      <c r="L6" s="162">
        <f>SUMIFS(CSM配件!AB:AB,CSM配件!R:R,$L$2,CSM配件!F:F,C6)</f>
        <v>0</v>
      </c>
      <c r="M6" s="162">
        <f>SUMIFS(CSM配件!AB:AB,CSM配件!R:R,$M$2,CSM配件!F:F,C6)</f>
        <v>0</v>
      </c>
      <c r="N6" s="162">
        <f>SUMIFS(CSM配件!AB:AB,CSM配件!R:R,$N$2,CSM配件!F:F,C6)</f>
        <v>0</v>
      </c>
      <c r="O6" s="162">
        <f>SUMIFS(CSM配件!AB:AB,CSM配件!R:R,$O$2,CSM配件!F:F,C6)</f>
        <v>0</v>
      </c>
      <c r="P6" s="162">
        <f>SUMIFS(CSM配件!AB:AB,CSM配件!R:R,$P$2,CSM配件!F:F,C6)</f>
        <v>0</v>
      </c>
      <c r="Q6" s="162">
        <f>SUMIFS(CSM配件!AB:AB,CSM配件!R:R,$Q$2,CSM配件!F:F,C6)</f>
        <v>0</v>
      </c>
      <c r="R6" s="162">
        <f t="shared" si="0"/>
        <v>0</v>
      </c>
      <c r="S6" s="162">
        <f t="shared" si="1"/>
        <v>0</v>
      </c>
      <c r="T6" s="163"/>
      <c r="U6" s="164"/>
      <c r="V6" s="7">
        <f>COUNTIFS(工单!BV:BV,"吸油烟机",工单!BF:BF,"安装",工单!BD:BD,C6)+COUNTIFS(工单!BV:BV,"吸油烟机",工单!BF:BF,"改装",工单!BD:BD,C6)+COUNTIFS(工单!BV:BV,"吸油烟机",工单!BF:BF,"油烟机预埋烟管",工单!BD:BD,C6)</f>
        <v>0</v>
      </c>
      <c r="W6" s="7">
        <f>COUNTIFS(CSM配件!R:R,$W$2,CSM配件!F:F,C6)+COUNTIFS(工单自购配件明细!N:N,"防火止回阀",工单自购配件明细!R:R,C6)</f>
        <v>0</v>
      </c>
      <c r="X6" s="165" t="e">
        <f t="shared" si="2"/>
        <v>#DIV/0!</v>
      </c>
    </row>
    <row r="7" s="7" customFormat="1" customHeight="1" spans="1:24">
      <c r="A7" s="13" t="s">
        <v>28</v>
      </c>
      <c r="B7" s="13" t="s">
        <v>128</v>
      </c>
      <c r="C7" s="13" t="s">
        <v>159</v>
      </c>
      <c r="D7" s="162">
        <f>SUMIFS(CSM服务项目!Y:Y,CSM服务项目!Q:Q,$D$2,CSM服务项目!F:F,C7)</f>
        <v>0</v>
      </c>
      <c r="E7" s="162">
        <f>SUMIFS(CSM服务项目!Y:Y,CSM服务项目!Q:Q,$E$2,CSM服务项目!F:F,C7)</f>
        <v>0</v>
      </c>
      <c r="F7" s="162">
        <f>SUMIFS(CSM配件!AB:AB,CSM配件!R:R,$F$2,CSM配件!F:F,C7)</f>
        <v>0</v>
      </c>
      <c r="G7" s="162">
        <f>SUMIFS(CSM配件!AB:AB,CSM配件!R:R,$G$2,CSM配件!F:F,C7)</f>
        <v>0</v>
      </c>
      <c r="H7" s="162">
        <f>SUMIFS(CSM配件!AB:AB,CSM配件!R:R,$H$2,CSM配件!F:F,C7)</f>
        <v>0</v>
      </c>
      <c r="I7" s="162">
        <f>SUMIFS(CSM配件!AB:AB,CSM配件!R:R,$I$2,CSM配件!F:F,C7)</f>
        <v>0</v>
      </c>
      <c r="J7" s="162">
        <f>SUMIFS(CSM配件!AB:AB,CSM配件!R:R,$J$2,CSM配件!F:F,C7)</f>
        <v>0</v>
      </c>
      <c r="K7" s="162">
        <f>SUMIFS(CSM配件!AB:AB,CSM配件!R:R,$K$2,CSM配件!F:F,C7)</f>
        <v>0</v>
      </c>
      <c r="L7" s="162">
        <f>SUMIFS(CSM配件!AB:AB,CSM配件!R:R,$L$2,CSM配件!F:F,C7)</f>
        <v>0</v>
      </c>
      <c r="M7" s="162">
        <f>SUMIFS(CSM配件!AB:AB,CSM配件!R:R,$M$2,CSM配件!F:F,C7)</f>
        <v>0</v>
      </c>
      <c r="N7" s="162">
        <f>SUMIFS(CSM配件!AB:AB,CSM配件!R:R,$N$2,CSM配件!F:F,C7)</f>
        <v>0</v>
      </c>
      <c r="O7" s="162">
        <f>SUMIFS(CSM配件!AB:AB,CSM配件!R:R,$O$2,CSM配件!F:F,C7)</f>
        <v>0</v>
      </c>
      <c r="P7" s="162">
        <f>SUMIFS(CSM配件!AB:AB,CSM配件!R:R,$P$2,CSM配件!F:F,C7)</f>
        <v>0</v>
      </c>
      <c r="Q7" s="162">
        <f>SUMIFS(CSM配件!AB:AB,CSM配件!R:R,$Q$2,CSM配件!F:F,C7)</f>
        <v>0</v>
      </c>
      <c r="R7" s="162">
        <f t="shared" si="0"/>
        <v>0</v>
      </c>
      <c r="S7" s="162">
        <f t="shared" si="1"/>
        <v>0</v>
      </c>
      <c r="T7" s="163"/>
      <c r="U7" s="164"/>
      <c r="V7" s="7">
        <f>COUNTIFS(工单!BV:BV,"吸油烟机",工单!BF:BF,"安装",工单!BD:BD,C7)+COUNTIFS(工单!BV:BV,"吸油烟机",工单!BF:BF,"改装",工单!BD:BD,C7)+COUNTIFS(工单!BV:BV,"吸油烟机",工单!BF:BF,"油烟机预埋烟管",工单!BD:BD,C7)</f>
        <v>0</v>
      </c>
      <c r="W7" s="7">
        <f>COUNTIFS(CSM配件!R:R,$W$2,CSM配件!F:F,C7)+COUNTIFS(工单自购配件明细!N:N,"防火止回阀",工单自购配件明细!R:R,C7)</f>
        <v>0</v>
      </c>
      <c r="X7" s="165" t="e">
        <f t="shared" si="2"/>
        <v>#DIV/0!</v>
      </c>
    </row>
    <row r="8" s="7" customFormat="1" customHeight="1" spans="1:24">
      <c r="A8" s="13" t="s">
        <v>28</v>
      </c>
      <c r="B8" s="13" t="s">
        <v>129</v>
      </c>
      <c r="C8" s="13" t="s">
        <v>160</v>
      </c>
      <c r="D8" s="162">
        <f>SUMIFS(CSM服务项目!Y:Y,CSM服务项目!Q:Q,$D$2,CSM服务项目!F:F,C8)</f>
        <v>1875</v>
      </c>
      <c r="E8" s="162">
        <f>SUMIFS(CSM服务项目!Y:Y,CSM服务项目!Q:Q,$E$2,CSM服务项目!F:F,C8)</f>
        <v>0</v>
      </c>
      <c r="F8" s="162">
        <f>SUMIFS(CSM配件!AB:AB,CSM配件!R:R,$F$2,CSM配件!F:F,C8)</f>
        <v>0</v>
      </c>
      <c r="G8" s="162">
        <f>SUMIFS(CSM配件!AB:AB,CSM配件!R:R,$G$2,CSM配件!F:F,C8)</f>
        <v>0</v>
      </c>
      <c r="H8" s="162">
        <f>SUMIFS(CSM配件!AB:AB,CSM配件!R:R,$H$2,CSM配件!F:F,C8)</f>
        <v>0</v>
      </c>
      <c r="I8" s="162">
        <f>SUMIFS(CSM配件!AB:AB,CSM配件!R:R,$I$2,CSM配件!F:F,C8)</f>
        <v>0</v>
      </c>
      <c r="J8" s="162">
        <f>SUMIFS(CSM配件!AB:AB,CSM配件!R:R,$J$2,CSM配件!F:F,C8)</f>
        <v>0</v>
      </c>
      <c r="K8" s="162">
        <f>SUMIFS(CSM配件!AB:AB,CSM配件!R:R,$K$2,CSM配件!F:F,C8)</f>
        <v>0</v>
      </c>
      <c r="L8" s="162">
        <f>SUMIFS(CSM配件!AB:AB,CSM配件!R:R,$L$2,CSM配件!F:F,C8)</f>
        <v>0</v>
      </c>
      <c r="M8" s="162">
        <f>SUMIFS(CSM配件!AB:AB,CSM配件!R:R,$M$2,CSM配件!F:F,C8)</f>
        <v>0</v>
      </c>
      <c r="N8" s="162">
        <f>SUMIFS(CSM配件!AB:AB,CSM配件!R:R,$N$2,CSM配件!F:F,C8)</f>
        <v>0</v>
      </c>
      <c r="O8" s="162">
        <f>SUMIFS(CSM配件!AB:AB,CSM配件!R:R,$O$2,CSM配件!F:F,C8)</f>
        <v>0</v>
      </c>
      <c r="P8" s="162">
        <f>SUMIFS(CSM配件!AB:AB,CSM配件!R:R,$P$2,CSM配件!F:F,C8)</f>
        <v>0</v>
      </c>
      <c r="Q8" s="162">
        <f>SUMIFS(CSM配件!AB:AB,CSM配件!R:R,$Q$2,CSM配件!F:F,C8)</f>
        <v>0</v>
      </c>
      <c r="R8" s="162">
        <f t="shared" si="0"/>
        <v>1875</v>
      </c>
      <c r="S8" s="162">
        <f t="shared" si="1"/>
        <v>1875</v>
      </c>
      <c r="T8" s="163"/>
      <c r="U8" s="164"/>
      <c r="V8" s="7">
        <f>COUNTIFS(工单!BV:BV,"吸油烟机",工单!BF:BF,"安装",工单!BD:BD,C8)+COUNTIFS(工单!BV:BV,"吸油烟机",工单!BF:BF,"改装",工单!BD:BD,C8)+COUNTIFS(工单!BV:BV,"吸油烟机",工单!BF:BF,"油烟机预埋烟管",工单!BD:BD,C8)</f>
        <v>0</v>
      </c>
      <c r="W8" s="7">
        <f>COUNTIFS(CSM配件!R:R,$W$2,CSM配件!F:F,C8)+COUNTIFS(工单自购配件明细!N:N,"防火止回阀",工单自购配件明细!R:R,C8)</f>
        <v>0</v>
      </c>
      <c r="X8" s="165" t="e">
        <f t="shared" si="2"/>
        <v>#DIV/0!</v>
      </c>
    </row>
    <row r="9" s="8" customFormat="1" customHeight="1" spans="1:24">
      <c r="A9" s="13" t="s">
        <v>28</v>
      </c>
      <c r="B9" s="13" t="s">
        <v>129</v>
      </c>
      <c r="C9" s="13" t="s">
        <v>161</v>
      </c>
      <c r="D9" s="162">
        <f>SUMIFS(CSM服务项目!Y:Y,CSM服务项目!Q:Q,$D$2,CSM服务项目!F:F,C9)</f>
        <v>100</v>
      </c>
      <c r="E9" s="162">
        <f>SUMIFS(CSM服务项目!Y:Y,CSM服务项目!Q:Q,$E$2,CSM服务项目!F:F,C9)</f>
        <v>0</v>
      </c>
      <c r="F9" s="162">
        <f>SUMIFS(CSM配件!AB:AB,CSM配件!R:R,$F$2,CSM配件!F:F,C9)</f>
        <v>100</v>
      </c>
      <c r="G9" s="162">
        <f>SUMIFS(CSM配件!AB:AB,CSM配件!R:R,$G$2,CSM配件!F:F,C9)</f>
        <v>0</v>
      </c>
      <c r="H9" s="162">
        <f>SUMIFS(CSM配件!AB:AB,CSM配件!R:R,$H$2,CSM配件!F:F,C9)</f>
        <v>380</v>
      </c>
      <c r="I9" s="162">
        <f>SUMIFS(CSM配件!AB:AB,CSM配件!R:R,$I$2,CSM配件!F:F,C9)</f>
        <v>0</v>
      </c>
      <c r="J9" s="162">
        <f>SUMIFS(CSM配件!AB:AB,CSM配件!R:R,$J$2,CSM配件!F:F,C9)</f>
        <v>35</v>
      </c>
      <c r="K9" s="162">
        <f>SUMIFS(CSM配件!AB:AB,CSM配件!R:R,$K$2,CSM配件!F:F,C9)</f>
        <v>108.5</v>
      </c>
      <c r="L9" s="162">
        <f>SUMIFS(CSM配件!AB:AB,CSM配件!R:R,$L$2,CSM配件!F:F,C9)</f>
        <v>28</v>
      </c>
      <c r="M9" s="162">
        <f>SUMIFS(CSM配件!AB:AB,CSM配件!R:R,$M$2,CSM配件!F:F,C9)</f>
        <v>0</v>
      </c>
      <c r="N9" s="162">
        <f>SUMIFS(CSM配件!AB:AB,CSM配件!R:R,$N$2,CSM配件!F:F,C9)</f>
        <v>0</v>
      </c>
      <c r="O9" s="162">
        <f>SUMIFS(CSM配件!AB:AB,CSM配件!R:R,$O$2,CSM配件!F:F,C9)</f>
        <v>0</v>
      </c>
      <c r="P9" s="162">
        <f>SUMIFS(CSM配件!AB:AB,CSM配件!R:R,$P$2,CSM配件!F:F,C9)</f>
        <v>0</v>
      </c>
      <c r="Q9" s="162">
        <f>SUMIFS(CSM配件!AB:AB,CSM配件!R:R,$Q$2,CSM配件!F:F,C9)</f>
        <v>0</v>
      </c>
      <c r="R9" s="162">
        <f t="shared" si="0"/>
        <v>751.5</v>
      </c>
      <c r="S9" s="162">
        <f t="shared" si="1"/>
        <v>480</v>
      </c>
      <c r="T9" s="163"/>
      <c r="U9" s="164"/>
      <c r="V9" s="7">
        <f>COUNTIFS(工单!BV:BV,"吸油烟机",工单!BF:BF,"安装",工单!BD:BD,C9)+COUNTIFS(工单!BV:BV,"吸油烟机",工单!BF:BF,"改装",工单!BD:BD,C9)+COUNTIFS(工单!BV:BV,"吸油烟机",工单!BF:BF,"油烟机预埋烟管",工单!BD:BD,C9)</f>
        <v>1</v>
      </c>
      <c r="W9" s="7">
        <f>COUNTIFS(CSM配件!R:R,$W$2,CSM配件!F:F,C9)+COUNTIFS(工单自购配件明细!N:N,"防火止回阀",工单自购配件明细!R:R,C9)</f>
        <v>1</v>
      </c>
      <c r="X9" s="165">
        <f t="shared" si="2"/>
        <v>1</v>
      </c>
    </row>
    <row r="10" customHeight="1" spans="1:24">
      <c r="A10" s="13" t="s">
        <v>28</v>
      </c>
      <c r="B10" s="13" t="s">
        <v>129</v>
      </c>
      <c r="C10" s="13" t="s">
        <v>162</v>
      </c>
      <c r="D10" s="162">
        <f>SUMIFS(CSM服务项目!Y:Y,CSM服务项目!Q:Q,$D$2,CSM服务项目!F:F,C10)</f>
        <v>0</v>
      </c>
      <c r="E10" s="162">
        <f>SUMIFS(CSM服务项目!Y:Y,CSM服务项目!Q:Q,$E$2,CSM服务项目!F:F,C10)</f>
        <v>0</v>
      </c>
      <c r="F10" s="162">
        <f>SUMIFS(CSM配件!AB:AB,CSM配件!R:R,$F$2,CSM配件!F:F,C10)</f>
        <v>600</v>
      </c>
      <c r="G10" s="162">
        <f>SUMIFS(CSM配件!AB:AB,CSM配件!R:R,$G$2,CSM配件!F:F,C10)</f>
        <v>0</v>
      </c>
      <c r="H10" s="162">
        <f>SUMIFS(CSM配件!AB:AB,CSM配件!R:R,$H$2,CSM配件!F:F,C10)</f>
        <v>160</v>
      </c>
      <c r="I10" s="162">
        <f>SUMIFS(CSM配件!AB:AB,CSM配件!R:R,$I$2,CSM配件!F:F,C10)</f>
        <v>0</v>
      </c>
      <c r="J10" s="162">
        <f>SUMIFS(CSM配件!AB:AB,CSM配件!R:R,$J$2,CSM配件!F:F,C10)</f>
        <v>343</v>
      </c>
      <c r="K10" s="162">
        <f>SUMIFS(CSM配件!AB:AB,CSM配件!R:R,$K$2,CSM配件!F:F,C10)</f>
        <v>28</v>
      </c>
      <c r="L10" s="162">
        <f>SUMIFS(CSM配件!AB:AB,CSM配件!R:R,$L$2,CSM配件!F:F,C10)</f>
        <v>112</v>
      </c>
      <c r="M10" s="162">
        <f>SUMIFS(CSM配件!AB:AB,CSM配件!R:R,$M$2,CSM配件!F:F,C10)</f>
        <v>0</v>
      </c>
      <c r="N10" s="162">
        <f>SUMIFS(CSM配件!AB:AB,CSM配件!R:R,$N$2,CSM配件!F:F,C10)</f>
        <v>0</v>
      </c>
      <c r="O10" s="162">
        <f>SUMIFS(CSM配件!AB:AB,CSM配件!R:R,$O$2,CSM配件!F:F,C10)</f>
        <v>0</v>
      </c>
      <c r="P10" s="162">
        <f>SUMIFS(CSM配件!AB:AB,CSM配件!R:R,$P$2,CSM配件!F:F,C10)</f>
        <v>0</v>
      </c>
      <c r="Q10" s="162">
        <f>SUMIFS(CSM配件!AB:AB,CSM配件!R:R,$Q$2,CSM配件!F:F,C10)</f>
        <v>0</v>
      </c>
      <c r="R10" s="162">
        <f t="shared" si="0"/>
        <v>1243</v>
      </c>
      <c r="S10" s="162">
        <f t="shared" si="1"/>
        <v>160</v>
      </c>
      <c r="T10" s="163"/>
      <c r="U10" s="164"/>
      <c r="V10" s="7">
        <f>COUNTIFS(工单!BV:BV,"吸油烟机",工单!BF:BF,"安装",工单!BD:BD,C10)+COUNTIFS(工单!BV:BV,"吸油烟机",工单!BF:BF,"改装",工单!BD:BD,C10)+COUNTIFS(工单!BV:BV,"吸油烟机",工单!BF:BF,"油烟机预埋烟管",工单!BD:BD,C10)</f>
        <v>7</v>
      </c>
      <c r="W10" s="7">
        <f>COUNTIFS(CSM配件!R:R,$W$2,CSM配件!F:F,C10)+COUNTIFS(工单自购配件明细!N:N,"防火止回阀",工单自购配件明细!R:R,C10)</f>
        <v>6</v>
      </c>
      <c r="X10" s="165">
        <f t="shared" si="2"/>
        <v>0.857142857142857</v>
      </c>
    </row>
    <row r="11" customHeight="1" spans="1:24">
      <c r="A11" s="13" t="s">
        <v>28</v>
      </c>
      <c r="B11" s="13" t="s">
        <v>129</v>
      </c>
      <c r="C11" s="13" t="s">
        <v>163</v>
      </c>
      <c r="D11" s="162">
        <f>SUMIFS(CSM服务项目!Y:Y,CSM服务项目!Q:Q,$D$2,CSM服务项目!F:F,C11)</f>
        <v>0</v>
      </c>
      <c r="E11" s="162">
        <f>SUMIFS(CSM服务项目!Y:Y,CSM服务项目!Q:Q,$E$2,CSM服务项目!F:F,C11)</f>
        <v>0</v>
      </c>
      <c r="F11" s="162">
        <f>SUMIFS(CSM配件!AB:AB,CSM配件!R:R,$F$2,CSM配件!F:F,C11)</f>
        <v>700</v>
      </c>
      <c r="G11" s="162">
        <f>SUMIFS(CSM配件!AB:AB,CSM配件!R:R,$G$2,CSM配件!F:F,C11)</f>
        <v>0</v>
      </c>
      <c r="H11" s="162">
        <f>SUMIFS(CSM配件!AB:AB,CSM配件!R:R,$H$2,CSM配件!F:F,C11)</f>
        <v>0</v>
      </c>
      <c r="I11" s="162">
        <f>SUMIFS(CSM配件!AB:AB,CSM配件!R:R,$I$2,CSM配件!F:F,C11)</f>
        <v>0</v>
      </c>
      <c r="J11" s="162">
        <f>SUMIFS(CSM配件!AB:AB,CSM配件!R:R,$J$2,CSM配件!F:F,C11)</f>
        <v>245</v>
      </c>
      <c r="K11" s="162">
        <f>SUMIFS(CSM配件!AB:AB,CSM配件!R:R,$K$2,CSM配件!F:F,C11)</f>
        <v>0</v>
      </c>
      <c r="L11" s="162">
        <f>SUMIFS(CSM配件!AB:AB,CSM配件!R:R,$L$2,CSM配件!F:F,C11)</f>
        <v>56</v>
      </c>
      <c r="M11" s="162">
        <f>SUMIFS(CSM配件!AB:AB,CSM配件!R:R,$M$2,CSM配件!F:F,C11)</f>
        <v>0</v>
      </c>
      <c r="N11" s="162">
        <f>SUMIFS(CSM配件!AB:AB,CSM配件!R:R,$N$2,CSM配件!F:F,C11)</f>
        <v>59.5</v>
      </c>
      <c r="O11" s="162">
        <f>SUMIFS(CSM配件!AB:AB,CSM配件!R:R,$O$2,CSM配件!F:F,C11)</f>
        <v>0</v>
      </c>
      <c r="P11" s="162">
        <f>SUMIFS(CSM配件!AB:AB,CSM配件!R:R,$P$2,CSM配件!F:F,C11)</f>
        <v>0</v>
      </c>
      <c r="Q11" s="162">
        <f>SUMIFS(CSM配件!AB:AB,CSM配件!R:R,$Q$2,CSM配件!F:F,C11)</f>
        <v>0</v>
      </c>
      <c r="R11" s="162">
        <f t="shared" si="0"/>
        <v>1060.5</v>
      </c>
      <c r="S11" s="162">
        <f t="shared" si="1"/>
        <v>0</v>
      </c>
      <c r="T11" s="163"/>
      <c r="U11" s="164"/>
      <c r="V11" s="7">
        <f>COUNTIFS(工单!BV:BV,"吸油烟机",工单!BF:BF,"安装",工单!BD:BD,C11)+COUNTIFS(工单!BV:BV,"吸油烟机",工单!BF:BF,"改装",工单!BD:BD,C11)+COUNTIFS(工单!BV:BV,"吸油烟机",工单!BF:BF,"油烟机预埋烟管",工单!BD:BD,C11)</f>
        <v>6</v>
      </c>
      <c r="W11" s="7">
        <f>COUNTIFS(CSM配件!R:R,$W$2,CSM配件!F:F,C11)+COUNTIFS(工单自购配件明细!N:N,"防火止回阀",工单自购配件明细!R:R,C11)</f>
        <v>7</v>
      </c>
      <c r="X11" s="165">
        <f t="shared" si="2"/>
        <v>1.16666666666667</v>
      </c>
    </row>
    <row r="12" customHeight="1" spans="1:24">
      <c r="A12" s="13" t="s">
        <v>28</v>
      </c>
      <c r="B12" s="13" t="s">
        <v>129</v>
      </c>
      <c r="C12" s="13" t="s">
        <v>164</v>
      </c>
      <c r="D12" s="162">
        <f>SUMIFS(CSM服务项目!Y:Y,CSM服务项目!Q:Q,$D$2,CSM服务项目!F:F,C12)</f>
        <v>0</v>
      </c>
      <c r="E12" s="162">
        <f>SUMIFS(CSM服务项目!Y:Y,CSM服务项目!Q:Q,$E$2,CSM服务项目!F:F,C12)</f>
        <v>389.3</v>
      </c>
      <c r="F12" s="162">
        <f>SUMIFS(CSM配件!AB:AB,CSM配件!R:R,$F$2,CSM配件!F:F,C12)</f>
        <v>900</v>
      </c>
      <c r="G12" s="162">
        <f>SUMIFS(CSM配件!AB:AB,CSM配件!R:R,$G$2,CSM配件!F:F,C12)</f>
        <v>0</v>
      </c>
      <c r="H12" s="162">
        <f>SUMIFS(CSM配件!AB:AB,CSM配件!R:R,$H$2,CSM配件!F:F,C12)</f>
        <v>0</v>
      </c>
      <c r="I12" s="162">
        <f>SUMIFS(CSM配件!AB:AB,CSM配件!R:R,$I$2,CSM配件!F:F,C12)</f>
        <v>0</v>
      </c>
      <c r="J12" s="162">
        <f>SUMIFS(CSM配件!AB:AB,CSM配件!R:R,$J$2,CSM配件!F:F,C12)</f>
        <v>280</v>
      </c>
      <c r="K12" s="162">
        <f>SUMIFS(CSM配件!AB:AB,CSM配件!R:R,$K$2,CSM配件!F:F,C12)</f>
        <v>203</v>
      </c>
      <c r="L12" s="162">
        <f>SUMIFS(CSM配件!AB:AB,CSM配件!R:R,$L$2,CSM配件!F:F,C12)</f>
        <v>56</v>
      </c>
      <c r="M12" s="162">
        <f>SUMIFS(CSM配件!AB:AB,CSM配件!R:R,$M$2,CSM配件!F:F,C12)</f>
        <v>0</v>
      </c>
      <c r="N12" s="162">
        <f>SUMIFS(CSM配件!AB:AB,CSM配件!R:R,$N$2,CSM配件!F:F,C12)</f>
        <v>0</v>
      </c>
      <c r="O12" s="162">
        <f>SUMIFS(CSM配件!AB:AB,CSM配件!R:R,$O$2,CSM配件!F:F,C12)</f>
        <v>0</v>
      </c>
      <c r="P12" s="162">
        <f>SUMIFS(CSM配件!AB:AB,CSM配件!R:R,$P$2,CSM配件!F:F,C12)</f>
        <v>0</v>
      </c>
      <c r="Q12" s="162">
        <f>SUMIFS(CSM配件!AB:AB,CSM配件!R:R,$Q$2,CSM配件!F:F,C12)</f>
        <v>0</v>
      </c>
      <c r="R12" s="162">
        <f t="shared" si="0"/>
        <v>1828.3</v>
      </c>
      <c r="S12" s="162">
        <f t="shared" si="1"/>
        <v>389.3</v>
      </c>
      <c r="T12" s="163"/>
      <c r="U12" s="164"/>
      <c r="V12" s="7">
        <f>COUNTIFS(工单!BV:BV,"吸油烟机",工单!BF:BF,"安装",工单!BD:BD,C12)+COUNTIFS(工单!BV:BV,"吸油烟机",工单!BF:BF,"改装",工单!BD:BD,C12)+COUNTIFS(工单!BV:BV,"吸油烟机",工单!BF:BF,"油烟机预埋烟管",工单!BD:BD,C12)</f>
        <v>7</v>
      </c>
      <c r="W12" s="7">
        <f>COUNTIFS(CSM配件!R:R,$W$2,CSM配件!F:F,C12)+COUNTIFS(工单自购配件明细!N:N,"防火止回阀",工单自购配件明细!R:R,C12)</f>
        <v>9</v>
      </c>
      <c r="X12" s="165">
        <f t="shared" si="2"/>
        <v>1.28571428571429</v>
      </c>
    </row>
    <row r="13" customHeight="1" spans="1:24">
      <c r="A13" s="13" t="s">
        <v>28</v>
      </c>
      <c r="B13" s="13" t="s">
        <v>129</v>
      </c>
      <c r="C13" s="13" t="s">
        <v>165</v>
      </c>
      <c r="D13" s="162">
        <f>SUMIFS(CSM服务项目!Y:Y,CSM服务项目!Q:Q,$D$2,CSM服务项目!F:F,C13)</f>
        <v>0</v>
      </c>
      <c r="E13" s="162">
        <f>SUMIFS(CSM服务项目!Y:Y,CSM服务项目!Q:Q,$E$2,CSM服务项目!F:F,C13)</f>
        <v>343.5</v>
      </c>
      <c r="F13" s="162">
        <f>SUMIFS(CSM配件!AB:AB,CSM配件!R:R,$F$2,CSM配件!F:F,C13)</f>
        <v>400</v>
      </c>
      <c r="G13" s="162">
        <f>SUMIFS(CSM配件!AB:AB,CSM配件!R:R,$G$2,CSM配件!F:F,C13)</f>
        <v>0</v>
      </c>
      <c r="H13" s="162">
        <f>SUMIFS(CSM配件!AB:AB,CSM配件!R:R,$H$2,CSM配件!F:F,C13)</f>
        <v>0</v>
      </c>
      <c r="I13" s="162">
        <f>SUMIFS(CSM配件!AB:AB,CSM配件!R:R,$I$2,CSM配件!F:F,C13)</f>
        <v>0</v>
      </c>
      <c r="J13" s="162">
        <f>SUMIFS(CSM配件!AB:AB,CSM配件!R:R,$J$2,CSM配件!F:F,C13)</f>
        <v>245</v>
      </c>
      <c r="K13" s="162">
        <f>SUMIFS(CSM配件!AB:AB,CSM配件!R:R,$K$2,CSM配件!F:F,C13)</f>
        <v>0</v>
      </c>
      <c r="L13" s="162">
        <f>SUMIFS(CSM配件!AB:AB,CSM配件!R:R,$L$2,CSM配件!F:F,C13)</f>
        <v>56</v>
      </c>
      <c r="M13" s="162">
        <f>SUMIFS(CSM配件!AB:AB,CSM配件!R:R,$M$2,CSM配件!F:F,C13)</f>
        <v>0</v>
      </c>
      <c r="N13" s="162">
        <f>SUMIFS(CSM配件!AB:AB,CSM配件!R:R,$N$2,CSM配件!F:F,C13)</f>
        <v>0</v>
      </c>
      <c r="O13" s="162">
        <f>SUMIFS(CSM配件!AB:AB,CSM配件!R:R,$O$2,CSM配件!F:F,C13)</f>
        <v>0</v>
      </c>
      <c r="P13" s="162">
        <f>SUMIFS(CSM配件!AB:AB,CSM配件!R:R,$P$2,CSM配件!F:F,C13)</f>
        <v>0</v>
      </c>
      <c r="Q13" s="162">
        <f>SUMIFS(CSM配件!AB:AB,CSM配件!R:R,$Q$2,CSM配件!F:F,C13)</f>
        <v>0</v>
      </c>
      <c r="R13" s="162">
        <f t="shared" si="0"/>
        <v>1044.5</v>
      </c>
      <c r="S13" s="162">
        <f t="shared" si="1"/>
        <v>343.5</v>
      </c>
      <c r="T13" s="163"/>
      <c r="U13" s="164"/>
      <c r="V13" s="7">
        <f>COUNTIFS(工单!BV:BV,"吸油烟机",工单!BF:BF,"安装",工单!BD:BD,C13)+COUNTIFS(工单!BV:BV,"吸油烟机",工单!BF:BF,"改装",工单!BD:BD,C13)+COUNTIFS(工单!BV:BV,"吸油烟机",工单!BF:BF,"油烟机预埋烟管",工单!BD:BD,C13)</f>
        <v>3</v>
      </c>
      <c r="W13" s="7">
        <f>COUNTIFS(CSM配件!R:R,$W$2,CSM配件!F:F,C13)+COUNTIFS(工单自购配件明细!N:N,"防火止回阀",工单自购配件明细!R:R,C13)</f>
        <v>4</v>
      </c>
      <c r="X13" s="165">
        <f t="shared" si="2"/>
        <v>1.33333333333333</v>
      </c>
    </row>
    <row r="14" customHeight="1" spans="1:24">
      <c r="A14" s="13" t="s">
        <v>28</v>
      </c>
      <c r="B14" s="13" t="s">
        <v>129</v>
      </c>
      <c r="C14" s="13" t="s">
        <v>166</v>
      </c>
      <c r="D14" s="162">
        <f>SUMIFS(CSM服务项目!Y:Y,CSM服务项目!Q:Q,$D$2,CSM服务项目!F:F,C14)</f>
        <v>0</v>
      </c>
      <c r="E14" s="162">
        <f>SUMIFS(CSM服务项目!Y:Y,CSM服务项目!Q:Q,$E$2,CSM服务项目!F:F,C14)</f>
        <v>0</v>
      </c>
      <c r="F14" s="162">
        <f>SUMIFS(CSM配件!AB:AB,CSM配件!R:R,$F$2,CSM配件!F:F,C14)</f>
        <v>300</v>
      </c>
      <c r="G14" s="162">
        <f>SUMIFS(CSM配件!AB:AB,CSM配件!R:R,$G$2,CSM配件!F:F,C14)</f>
        <v>0</v>
      </c>
      <c r="H14" s="162">
        <f>SUMIFS(CSM配件!AB:AB,CSM配件!R:R,$H$2,CSM配件!F:F,C14)</f>
        <v>0</v>
      </c>
      <c r="I14" s="162">
        <f>SUMIFS(CSM配件!AB:AB,CSM配件!R:R,$I$2,CSM配件!F:F,C14)</f>
        <v>0</v>
      </c>
      <c r="J14" s="162">
        <f>SUMIFS(CSM配件!AB:AB,CSM配件!R:R,$J$2,CSM配件!F:F,C14)</f>
        <v>140</v>
      </c>
      <c r="K14" s="162">
        <f>SUMIFS(CSM配件!AB:AB,CSM配件!R:R,$K$2,CSM配件!F:F,C14)</f>
        <v>206.5</v>
      </c>
      <c r="L14" s="162">
        <f>SUMIFS(CSM配件!AB:AB,CSM配件!R:R,$L$2,CSM配件!F:F,C14)</f>
        <v>0</v>
      </c>
      <c r="M14" s="162">
        <f>SUMIFS(CSM配件!AB:AB,CSM配件!R:R,$M$2,CSM配件!F:F,C14)</f>
        <v>0</v>
      </c>
      <c r="N14" s="162">
        <f>SUMIFS(CSM配件!AB:AB,CSM配件!R:R,$N$2,CSM配件!F:F,C14)</f>
        <v>0</v>
      </c>
      <c r="O14" s="162">
        <f>SUMIFS(CSM配件!AB:AB,CSM配件!R:R,$O$2,CSM配件!F:F,C14)</f>
        <v>0</v>
      </c>
      <c r="P14" s="162">
        <f>SUMIFS(CSM配件!AB:AB,CSM配件!R:R,$P$2,CSM配件!F:F,C14)</f>
        <v>0</v>
      </c>
      <c r="Q14" s="162">
        <f>SUMIFS(CSM配件!AB:AB,CSM配件!R:R,$Q$2,CSM配件!F:F,C14)</f>
        <v>0</v>
      </c>
      <c r="R14" s="162">
        <f t="shared" si="0"/>
        <v>646.5</v>
      </c>
      <c r="S14" s="162">
        <f t="shared" si="1"/>
        <v>0</v>
      </c>
      <c r="T14" s="163"/>
      <c r="U14" s="164"/>
      <c r="V14" s="7">
        <f>COUNTIFS(工单!BV:BV,"吸油烟机",工单!BF:BF,"安装",工单!BD:BD,C14)+COUNTIFS(工单!BV:BV,"吸油烟机",工单!BF:BF,"改装",工单!BD:BD,C14)+COUNTIFS(工单!BV:BV,"吸油烟机",工单!BF:BF,"油烟机预埋烟管",工单!BD:BD,C14)</f>
        <v>4</v>
      </c>
      <c r="W14" s="7">
        <f>COUNTIFS(CSM配件!R:R,$W$2,CSM配件!F:F,C14)+COUNTIFS(工单自购配件明细!N:N,"防火止回阀",工单自购配件明细!R:R,C14)</f>
        <v>3</v>
      </c>
      <c r="X14" s="165">
        <f t="shared" si="2"/>
        <v>0.75</v>
      </c>
    </row>
    <row r="15" customHeight="1" spans="1:24">
      <c r="A15" s="13" t="s">
        <v>28</v>
      </c>
      <c r="B15" s="13" t="s">
        <v>129</v>
      </c>
      <c r="C15" s="13" t="s">
        <v>167</v>
      </c>
      <c r="D15" s="162">
        <f>SUMIFS(CSM服务项目!Y:Y,CSM服务项目!Q:Q,$D$2,CSM服务项目!F:F,C15)</f>
        <v>0</v>
      </c>
      <c r="E15" s="162">
        <f>SUMIFS(CSM服务项目!Y:Y,CSM服务项目!Q:Q,$E$2,CSM服务项目!F:F,C15)</f>
        <v>0</v>
      </c>
      <c r="F15" s="162">
        <f>SUMIFS(CSM配件!AB:AB,CSM配件!R:R,$F$2,CSM配件!F:F,C15)</f>
        <v>200</v>
      </c>
      <c r="G15" s="162">
        <f>SUMIFS(CSM配件!AB:AB,CSM配件!R:R,$G$2,CSM配件!F:F,C15)</f>
        <v>0</v>
      </c>
      <c r="H15" s="162">
        <f>SUMIFS(CSM配件!AB:AB,CSM配件!R:R,$H$2,CSM配件!F:F,C15)</f>
        <v>0</v>
      </c>
      <c r="I15" s="162">
        <f>SUMIFS(CSM配件!AB:AB,CSM配件!R:R,$I$2,CSM配件!F:F,C15)</f>
        <v>0</v>
      </c>
      <c r="J15" s="162">
        <f>SUMIFS(CSM配件!AB:AB,CSM配件!R:R,$J$2,CSM配件!F:F,C15)</f>
        <v>119</v>
      </c>
      <c r="K15" s="162">
        <f>SUMIFS(CSM配件!AB:AB,CSM配件!R:R,$K$2,CSM配件!F:F,C15)</f>
        <v>101.5</v>
      </c>
      <c r="L15" s="162">
        <f>SUMIFS(CSM配件!AB:AB,CSM配件!R:R,$L$2,CSM配件!F:F,C15)</f>
        <v>0</v>
      </c>
      <c r="M15" s="162">
        <f>SUMIFS(CSM配件!AB:AB,CSM配件!R:R,$M$2,CSM配件!F:F,C15)</f>
        <v>0</v>
      </c>
      <c r="N15" s="162">
        <f>SUMIFS(CSM配件!AB:AB,CSM配件!R:R,$N$2,CSM配件!F:F,C15)</f>
        <v>0</v>
      </c>
      <c r="O15" s="162">
        <f>SUMIFS(CSM配件!AB:AB,CSM配件!R:R,$O$2,CSM配件!F:F,C15)</f>
        <v>0</v>
      </c>
      <c r="P15" s="162">
        <f>SUMIFS(CSM配件!AB:AB,CSM配件!R:R,$P$2,CSM配件!F:F,C15)</f>
        <v>0</v>
      </c>
      <c r="Q15" s="162">
        <f>SUMIFS(CSM配件!AB:AB,CSM配件!R:R,$Q$2,CSM配件!F:F,C15)</f>
        <v>0</v>
      </c>
      <c r="R15" s="162">
        <f t="shared" si="0"/>
        <v>420.5</v>
      </c>
      <c r="S15" s="162">
        <f t="shared" si="1"/>
        <v>0</v>
      </c>
      <c r="T15" s="163"/>
      <c r="U15" s="164"/>
      <c r="V15" s="7">
        <f>COUNTIFS(工单!BV:BV,"吸油烟机",工单!BF:BF,"安装",工单!BD:BD,C15)+COUNTIFS(工单!BV:BV,"吸油烟机",工单!BF:BF,"改装",工单!BD:BD,C15)+COUNTIFS(工单!BV:BV,"吸油烟机",工单!BF:BF,"油烟机预埋烟管",工单!BD:BD,C15)</f>
        <v>2</v>
      </c>
      <c r="W15" s="7">
        <f>COUNTIFS(CSM配件!R:R,$W$2,CSM配件!F:F,C15)+COUNTIFS(工单自购配件明细!N:N,"防火止回阀",工单自购配件明细!R:R,C15)</f>
        <v>2</v>
      </c>
      <c r="X15" s="165">
        <f t="shared" si="2"/>
        <v>1</v>
      </c>
    </row>
    <row r="16" customHeight="1" spans="1:24">
      <c r="A16" s="13" t="s">
        <v>28</v>
      </c>
      <c r="B16" s="13" t="s">
        <v>129</v>
      </c>
      <c r="C16" s="13" t="s">
        <v>168</v>
      </c>
      <c r="D16" s="162">
        <f>SUMIFS(CSM服务项目!Y:Y,CSM服务项目!Q:Q,$D$2,CSM服务项目!F:F,C16)</f>
        <v>0</v>
      </c>
      <c r="E16" s="162">
        <f>SUMIFS(CSM服务项目!Y:Y,CSM服务项目!Q:Q,$E$2,CSM服务项目!F:F,C16)</f>
        <v>0</v>
      </c>
      <c r="F16" s="162">
        <f>SUMIFS(CSM配件!AB:AB,CSM配件!R:R,$F$2,CSM配件!F:F,C16)</f>
        <v>500</v>
      </c>
      <c r="G16" s="162">
        <f>SUMIFS(CSM配件!AB:AB,CSM配件!R:R,$G$2,CSM配件!F:F,C16)</f>
        <v>0</v>
      </c>
      <c r="H16" s="162">
        <f>SUMIFS(CSM配件!AB:AB,CSM配件!R:R,$H$2,CSM配件!F:F,C16)</f>
        <v>0</v>
      </c>
      <c r="I16" s="162">
        <f>SUMIFS(CSM配件!AB:AB,CSM配件!R:R,$I$2,CSM配件!F:F,C16)</f>
        <v>0</v>
      </c>
      <c r="J16" s="162">
        <f>SUMIFS(CSM配件!AB:AB,CSM配件!R:R,$J$2,CSM配件!F:F,C16)</f>
        <v>185.5</v>
      </c>
      <c r="K16" s="162">
        <f>SUMIFS(CSM配件!AB:AB,CSM配件!R:R,$K$2,CSM配件!F:F,C16)</f>
        <v>105</v>
      </c>
      <c r="L16" s="162">
        <f>SUMIFS(CSM配件!AB:AB,CSM配件!R:R,$L$2,CSM配件!F:F,C16)</f>
        <v>84</v>
      </c>
      <c r="M16" s="162">
        <f>SUMIFS(CSM配件!AB:AB,CSM配件!R:R,$M$2,CSM配件!F:F,C16)</f>
        <v>0</v>
      </c>
      <c r="N16" s="162">
        <f>SUMIFS(CSM配件!AB:AB,CSM配件!R:R,$N$2,CSM配件!F:F,C16)</f>
        <v>0</v>
      </c>
      <c r="O16" s="162">
        <f>SUMIFS(CSM配件!AB:AB,CSM配件!R:R,$O$2,CSM配件!F:F,C16)</f>
        <v>0</v>
      </c>
      <c r="P16" s="162">
        <f>SUMIFS(CSM配件!AB:AB,CSM配件!R:R,$P$2,CSM配件!F:F,C16)</f>
        <v>0</v>
      </c>
      <c r="Q16" s="162">
        <f>SUMIFS(CSM配件!AB:AB,CSM配件!R:R,$Q$2,CSM配件!F:F,C16)</f>
        <v>0</v>
      </c>
      <c r="R16" s="162">
        <f t="shared" si="0"/>
        <v>874.5</v>
      </c>
      <c r="S16" s="162">
        <f t="shared" si="1"/>
        <v>0</v>
      </c>
      <c r="T16" s="163"/>
      <c r="U16" s="164"/>
      <c r="V16" s="7">
        <f>COUNTIFS(工单!BV:BV,"吸油烟机",工单!BF:BF,"安装",工单!BD:BD,C16)+COUNTIFS(工单!BV:BV,"吸油烟机",工单!BF:BF,"改装",工单!BD:BD,C16)+COUNTIFS(工单!BV:BV,"吸油烟机",工单!BF:BF,"油烟机预埋烟管",工单!BD:BD,C16)</f>
        <v>5</v>
      </c>
      <c r="W16" s="7">
        <f>COUNTIFS(CSM配件!R:R,$W$2,CSM配件!F:F,C16)+COUNTIFS(工单自购配件明细!N:N,"防火止回阀",工单自购配件明细!R:R,C16)</f>
        <v>5</v>
      </c>
      <c r="X16" s="165">
        <f t="shared" si="2"/>
        <v>1</v>
      </c>
    </row>
    <row r="17" customHeight="1" spans="1:24">
      <c r="A17" s="13" t="s">
        <v>28</v>
      </c>
      <c r="B17" s="13" t="s">
        <v>129</v>
      </c>
      <c r="C17" s="13" t="s">
        <v>169</v>
      </c>
      <c r="D17" s="162">
        <f>SUMIFS(CSM服务项目!Y:Y,CSM服务项目!Q:Q,$D$2,CSM服务项目!F:F,C17)</f>
        <v>0</v>
      </c>
      <c r="E17" s="162">
        <f>SUMIFS(CSM服务项目!Y:Y,CSM服务项目!Q:Q,$E$2,CSM服务项目!F:F,C17)</f>
        <v>0</v>
      </c>
      <c r="F17" s="162">
        <f>SUMIFS(CSM配件!AB:AB,CSM配件!R:R,$F$2,CSM配件!F:F,C17)</f>
        <v>0</v>
      </c>
      <c r="G17" s="162">
        <f>SUMIFS(CSM配件!AB:AB,CSM配件!R:R,$G$2,CSM配件!F:F,C17)</f>
        <v>0</v>
      </c>
      <c r="H17" s="162">
        <f>SUMIFS(CSM配件!AB:AB,CSM配件!R:R,$H$2,CSM配件!F:F,C17)</f>
        <v>0</v>
      </c>
      <c r="I17" s="162">
        <f>SUMIFS(CSM配件!AB:AB,CSM配件!R:R,$I$2,CSM配件!F:F,C17)</f>
        <v>0</v>
      </c>
      <c r="J17" s="162">
        <f>SUMIFS(CSM配件!AB:AB,CSM配件!R:R,$J$2,CSM配件!F:F,C17)</f>
        <v>0</v>
      </c>
      <c r="K17" s="162">
        <f>SUMIFS(CSM配件!AB:AB,CSM配件!R:R,$K$2,CSM配件!F:F,C17)</f>
        <v>0</v>
      </c>
      <c r="L17" s="162">
        <f>SUMIFS(CSM配件!AB:AB,CSM配件!R:R,$L$2,CSM配件!F:F,C17)</f>
        <v>0</v>
      </c>
      <c r="M17" s="162">
        <f>SUMIFS(CSM配件!AB:AB,CSM配件!R:R,$M$2,CSM配件!F:F,C17)</f>
        <v>0</v>
      </c>
      <c r="N17" s="162">
        <f>SUMIFS(CSM配件!AB:AB,CSM配件!R:R,$N$2,CSM配件!F:F,C17)</f>
        <v>0</v>
      </c>
      <c r="O17" s="162">
        <f>SUMIFS(CSM配件!AB:AB,CSM配件!R:R,$O$2,CSM配件!F:F,C17)</f>
        <v>0</v>
      </c>
      <c r="P17" s="162">
        <f>SUMIFS(CSM配件!AB:AB,CSM配件!R:R,$P$2,CSM配件!F:F,C17)</f>
        <v>0</v>
      </c>
      <c r="Q17" s="162">
        <f>SUMIFS(CSM配件!AB:AB,CSM配件!R:R,$Q$2,CSM配件!F:F,C17)</f>
        <v>0</v>
      </c>
      <c r="R17" s="162">
        <f t="shared" si="0"/>
        <v>0</v>
      </c>
      <c r="S17" s="162">
        <f t="shared" si="1"/>
        <v>0</v>
      </c>
      <c r="T17" s="163"/>
      <c r="U17" s="164"/>
      <c r="V17" s="7">
        <f>COUNTIFS(工单!BV:BV,"吸油烟机",工单!BF:BF,"安装",工单!BD:BD,C17)+COUNTIFS(工单!BV:BV,"吸油烟机",工单!BF:BF,"改装",工单!BD:BD,C17)+COUNTIFS(工单!BV:BV,"吸油烟机",工单!BF:BF,"油烟机预埋烟管",工单!BD:BD,C17)</f>
        <v>0</v>
      </c>
      <c r="W17" s="7">
        <f>COUNTIFS(CSM配件!R:R,$W$2,CSM配件!F:F,C17)+COUNTIFS(工单自购配件明细!N:N,"防火止回阀",工单自购配件明细!R:R,C17)</f>
        <v>0</v>
      </c>
      <c r="X17" s="165" t="e">
        <f t="shared" si="2"/>
        <v>#DIV/0!</v>
      </c>
    </row>
    <row r="18" customHeight="1" spans="1:24">
      <c r="A18" s="13" t="s">
        <v>28</v>
      </c>
      <c r="B18" s="13" t="s">
        <v>129</v>
      </c>
      <c r="C18" s="13" t="s">
        <v>170</v>
      </c>
      <c r="D18" s="162">
        <f>SUMIFS(CSM服务项目!Y:Y,CSM服务项目!Q:Q,$D$2,CSM服务项目!F:F,C18)</f>
        <v>0</v>
      </c>
      <c r="E18" s="162">
        <f>SUMIFS(CSM服务项目!Y:Y,CSM服务项目!Q:Q,$E$2,CSM服务项目!F:F,C18)</f>
        <v>0</v>
      </c>
      <c r="F18" s="162">
        <f>SUMIFS(CSM配件!AB:AB,CSM配件!R:R,$F$2,CSM配件!F:F,C18)</f>
        <v>0</v>
      </c>
      <c r="G18" s="162">
        <f>SUMIFS(CSM配件!AB:AB,CSM配件!R:R,$G$2,CSM配件!F:F,C18)</f>
        <v>0</v>
      </c>
      <c r="H18" s="162">
        <f>SUMIFS(CSM配件!AB:AB,CSM配件!R:R,$H$2,CSM配件!F:F,C18)</f>
        <v>0</v>
      </c>
      <c r="I18" s="162">
        <f>SUMIFS(CSM配件!AB:AB,CSM配件!R:R,$I$2,CSM配件!F:F,C18)</f>
        <v>0</v>
      </c>
      <c r="J18" s="162">
        <f>SUMIFS(CSM配件!AB:AB,CSM配件!R:R,$J$2,CSM配件!F:F,C18)</f>
        <v>0</v>
      </c>
      <c r="K18" s="162">
        <f>SUMIFS(CSM配件!AB:AB,CSM配件!R:R,$K$2,CSM配件!F:F,C18)</f>
        <v>0</v>
      </c>
      <c r="L18" s="162">
        <f>SUMIFS(CSM配件!AB:AB,CSM配件!R:R,$L$2,CSM配件!F:F,C18)</f>
        <v>0</v>
      </c>
      <c r="M18" s="162">
        <f>SUMIFS(CSM配件!AB:AB,CSM配件!R:R,$M$2,CSM配件!F:F,C18)</f>
        <v>0</v>
      </c>
      <c r="N18" s="162">
        <f>SUMIFS(CSM配件!AB:AB,CSM配件!R:R,$N$2,CSM配件!F:F,C18)</f>
        <v>0</v>
      </c>
      <c r="O18" s="162">
        <f>SUMIFS(CSM配件!AB:AB,CSM配件!R:R,$O$2,CSM配件!F:F,C18)</f>
        <v>0</v>
      </c>
      <c r="P18" s="162">
        <f>SUMIFS(CSM配件!AB:AB,CSM配件!R:R,$P$2,CSM配件!F:F,C18)</f>
        <v>0</v>
      </c>
      <c r="Q18" s="162">
        <f>SUMIFS(CSM配件!AB:AB,CSM配件!R:R,$Q$2,CSM配件!F:F,C18)</f>
        <v>0</v>
      </c>
      <c r="R18" s="162">
        <f t="shared" si="0"/>
        <v>0</v>
      </c>
      <c r="S18" s="162">
        <f t="shared" si="1"/>
        <v>0</v>
      </c>
      <c r="T18" s="163"/>
      <c r="U18" s="164"/>
      <c r="V18" s="7">
        <f>COUNTIFS(工单!BV:BV,"吸油烟机",工单!BF:BF,"安装",工单!BD:BD,C18)+COUNTIFS(工单!BV:BV,"吸油烟机",工单!BF:BF,"改装",工单!BD:BD,C18)+COUNTIFS(工单!BV:BV,"吸油烟机",工单!BF:BF,"油烟机预埋烟管",工单!BD:BD,C18)</f>
        <v>0</v>
      </c>
      <c r="W18" s="7">
        <f>COUNTIFS(CSM配件!R:R,$W$2,CSM配件!F:F,C18)+COUNTIFS(工单自购配件明细!N:N,"防火止回阀",工单自购配件明细!R:R,C18)</f>
        <v>0</v>
      </c>
      <c r="X18" s="165" t="e">
        <f t="shared" si="2"/>
        <v>#DIV/0!</v>
      </c>
    </row>
    <row r="19" customHeight="1" spans="1:24">
      <c r="A19" s="13" t="s">
        <v>28</v>
      </c>
      <c r="B19" s="13" t="s">
        <v>130</v>
      </c>
      <c r="C19" s="13" t="s">
        <v>171</v>
      </c>
      <c r="D19" s="162">
        <f>SUMIFS(CSM服务项目!Y:Y,CSM服务项目!Q:Q,$D$2,CSM服务项目!F:F,C19)</f>
        <v>0</v>
      </c>
      <c r="E19" s="162">
        <f>SUMIFS(CSM服务项目!Y:Y,CSM服务项目!Q:Q,$E$2,CSM服务项目!F:F,C19)</f>
        <v>0</v>
      </c>
      <c r="F19" s="162">
        <f>SUMIFS(CSM配件!AB:AB,CSM配件!R:R,$F$2,CSM配件!F:F,C19)</f>
        <v>300</v>
      </c>
      <c r="G19" s="162">
        <f>SUMIFS(CSM配件!AB:AB,CSM配件!R:R,$G$2,CSM配件!F:F,C19)</f>
        <v>0</v>
      </c>
      <c r="H19" s="162">
        <f>SUMIFS(CSM配件!AB:AB,CSM配件!R:R,$H$2,CSM配件!F:F,C19)</f>
        <v>152</v>
      </c>
      <c r="I19" s="162">
        <f>SUMIFS(CSM配件!AB:AB,CSM配件!R:R,$I$2,CSM配件!F:F,C19)</f>
        <v>0</v>
      </c>
      <c r="J19" s="162">
        <f>SUMIFS(CSM配件!AB:AB,CSM配件!R:R,$J$2,CSM配件!F:F,C19)</f>
        <v>42</v>
      </c>
      <c r="K19" s="162">
        <f>SUMIFS(CSM配件!AB:AB,CSM配件!R:R,$K$2,CSM配件!F:F,C19)</f>
        <v>420</v>
      </c>
      <c r="L19" s="162">
        <f>SUMIFS(CSM配件!AB:AB,CSM配件!R:R,$L$2,CSM配件!F:F,C19)</f>
        <v>28</v>
      </c>
      <c r="M19" s="162">
        <f>SUMIFS(CSM配件!AB:AB,CSM配件!R:R,$M$2,CSM配件!F:F,C19)</f>
        <v>0</v>
      </c>
      <c r="N19" s="162">
        <f>SUMIFS(CSM配件!AB:AB,CSM配件!R:R,$N$2,CSM配件!F:F,C19)</f>
        <v>0</v>
      </c>
      <c r="O19" s="162">
        <f>SUMIFS(CSM配件!AB:AB,CSM配件!R:R,$O$2,CSM配件!F:F,C19)</f>
        <v>0</v>
      </c>
      <c r="P19" s="162">
        <f>SUMIFS(CSM配件!AB:AB,CSM配件!R:R,$P$2,CSM配件!F:F,C19)</f>
        <v>0</v>
      </c>
      <c r="Q19" s="162">
        <f>SUMIFS(CSM配件!AB:AB,CSM配件!R:R,$Q$2,CSM配件!F:F,C19)</f>
        <v>0</v>
      </c>
      <c r="R19" s="162">
        <f t="shared" si="0"/>
        <v>942</v>
      </c>
      <c r="S19" s="162">
        <f t="shared" si="1"/>
        <v>152</v>
      </c>
      <c r="T19" s="163"/>
      <c r="U19" s="164"/>
      <c r="V19" s="7">
        <f>COUNTIFS(工单!BV:BV,"吸油烟机",工单!BF:BF,"安装",工单!BD:BD,C19)+COUNTIFS(工单!BV:BV,"吸油烟机",工单!BF:BF,"改装",工单!BD:BD,C19)+COUNTIFS(工单!BV:BV,"吸油烟机",工单!BF:BF,"油烟机预埋烟管",工单!BD:BD,C19)</f>
        <v>3</v>
      </c>
      <c r="W19" s="7">
        <f>COUNTIFS(CSM配件!R:R,$W$2,CSM配件!F:F,C19)+COUNTIFS(工单自购配件明细!N:N,"防火止回阀",工单自购配件明细!R:R,C19)</f>
        <v>3</v>
      </c>
      <c r="X19" s="165">
        <f t="shared" si="2"/>
        <v>1</v>
      </c>
    </row>
    <row r="20" customHeight="1" spans="1:24">
      <c r="A20" s="13" t="s">
        <v>28</v>
      </c>
      <c r="B20" s="13" t="s">
        <v>131</v>
      </c>
      <c r="C20" s="13" t="s">
        <v>172</v>
      </c>
      <c r="D20" s="162">
        <f>SUMIFS(CSM服务项目!Y:Y,CSM服务项目!Q:Q,$D$2,CSM服务项目!F:F,C20)</f>
        <v>0</v>
      </c>
      <c r="E20" s="162">
        <f>SUMIFS(CSM服务项目!Y:Y,CSM服务项目!Q:Q,$E$2,CSM服务项目!F:F,C20)</f>
        <v>0</v>
      </c>
      <c r="F20" s="162">
        <f>SUMIFS(CSM配件!AB:AB,CSM配件!R:R,$F$2,CSM配件!F:F,C20)</f>
        <v>0</v>
      </c>
      <c r="G20" s="162">
        <f>SUMIFS(CSM配件!AB:AB,CSM配件!R:R,$G$2,CSM配件!F:F,C20)</f>
        <v>0</v>
      </c>
      <c r="H20" s="162">
        <f>SUMIFS(CSM配件!AB:AB,CSM配件!R:R,$H$2,CSM配件!F:F,C20)</f>
        <v>0</v>
      </c>
      <c r="I20" s="162">
        <f>SUMIFS(CSM配件!AB:AB,CSM配件!R:R,$I$2,CSM配件!F:F,C20)</f>
        <v>0</v>
      </c>
      <c r="J20" s="162">
        <f>SUMIFS(CSM配件!AB:AB,CSM配件!R:R,$J$2,CSM配件!F:F,C20)</f>
        <v>0</v>
      </c>
      <c r="K20" s="162">
        <f>SUMIFS(CSM配件!AB:AB,CSM配件!R:R,$K$2,CSM配件!F:F,C20)</f>
        <v>0</v>
      </c>
      <c r="L20" s="162">
        <f>SUMIFS(CSM配件!AB:AB,CSM配件!R:R,$L$2,CSM配件!F:F,C20)</f>
        <v>0</v>
      </c>
      <c r="M20" s="162">
        <f>SUMIFS(CSM配件!AB:AB,CSM配件!R:R,$M$2,CSM配件!F:F,C20)</f>
        <v>0</v>
      </c>
      <c r="N20" s="162">
        <f>SUMIFS(CSM配件!AB:AB,CSM配件!R:R,$N$2,CSM配件!F:F,C20)</f>
        <v>0</v>
      </c>
      <c r="O20" s="162">
        <f>SUMIFS(CSM配件!AB:AB,CSM配件!R:R,$O$2,CSM配件!F:F,C20)</f>
        <v>0</v>
      </c>
      <c r="P20" s="162">
        <f>SUMIFS(CSM配件!AB:AB,CSM配件!R:R,$P$2,CSM配件!F:F,C20)</f>
        <v>0</v>
      </c>
      <c r="Q20" s="162">
        <f>SUMIFS(CSM配件!AB:AB,CSM配件!R:R,$Q$2,CSM配件!F:F,C20)</f>
        <v>0</v>
      </c>
      <c r="R20" s="162">
        <f t="shared" si="0"/>
        <v>0</v>
      </c>
      <c r="S20" s="162">
        <f t="shared" si="1"/>
        <v>0</v>
      </c>
      <c r="T20" s="163"/>
      <c r="U20" s="164"/>
      <c r="V20" s="7">
        <f>COUNTIFS(工单!BV:BV,"吸油烟机",工单!BF:BF,"安装",工单!BD:BD,C20)+COUNTIFS(工单!BV:BV,"吸油烟机",工单!BF:BF,"改装",工单!BD:BD,C20)+COUNTIFS(工单!BV:BV,"吸油烟机",工单!BF:BF,"油烟机预埋烟管",工单!BD:BD,C20)</f>
        <v>0</v>
      </c>
      <c r="W20" s="7">
        <f>COUNTIFS(CSM配件!R:R,$W$2,CSM配件!F:F,C20)+COUNTIFS(工单自购配件明细!N:N,"防火止回阀",工单自购配件明细!R:R,C20)</f>
        <v>0</v>
      </c>
      <c r="X20" s="165" t="e">
        <f t="shared" si="2"/>
        <v>#DIV/0!</v>
      </c>
    </row>
    <row r="21" customHeight="1" spans="1:24">
      <c r="A21" s="13" t="s">
        <v>28</v>
      </c>
      <c r="B21" s="13" t="s">
        <v>132</v>
      </c>
      <c r="C21" s="13" t="s">
        <v>173</v>
      </c>
      <c r="D21" s="162">
        <f>SUMIFS(CSM服务项目!Y:Y,CSM服务项目!Q:Q,$D$2,CSM服务项目!F:F,C21)</f>
        <v>0</v>
      </c>
      <c r="E21" s="162">
        <f>SUMIFS(CSM服务项目!Y:Y,CSM服务项目!Q:Q,$E$2,CSM服务项目!F:F,C21)</f>
        <v>0</v>
      </c>
      <c r="F21" s="162">
        <f>SUMIFS(CSM配件!AB:AB,CSM配件!R:R,$F$2,CSM配件!F:F,C21)</f>
        <v>600</v>
      </c>
      <c r="G21" s="162">
        <f>SUMIFS(CSM配件!AB:AB,CSM配件!R:R,$G$2,CSM配件!F:F,C21)</f>
        <v>0</v>
      </c>
      <c r="H21" s="162">
        <f>SUMIFS(CSM配件!AB:AB,CSM配件!R:R,$H$2,CSM配件!F:F,C21)</f>
        <v>61</v>
      </c>
      <c r="I21" s="162">
        <f>SUMIFS(CSM配件!AB:AB,CSM配件!R:R,$I$2,CSM配件!F:F,C21)</f>
        <v>0</v>
      </c>
      <c r="J21" s="162">
        <f>SUMIFS(CSM配件!AB:AB,CSM配件!R:R,$J$2,CSM配件!F:F,C21)</f>
        <v>245</v>
      </c>
      <c r="K21" s="162">
        <f>SUMIFS(CSM配件!AB:AB,CSM配件!R:R,$K$2,CSM配件!F:F,C21)</f>
        <v>161</v>
      </c>
      <c r="L21" s="162">
        <f>SUMIFS(CSM配件!AB:AB,CSM配件!R:R,$L$2,CSM配件!F:F,C21)</f>
        <v>28</v>
      </c>
      <c r="M21" s="162">
        <f>SUMIFS(CSM配件!AB:AB,CSM配件!R:R,$M$2,CSM配件!F:F,C21)</f>
        <v>0</v>
      </c>
      <c r="N21" s="162">
        <f>SUMIFS(CSM配件!AB:AB,CSM配件!R:R,$N$2,CSM配件!F:F,C21)</f>
        <v>0</v>
      </c>
      <c r="O21" s="162">
        <f>SUMIFS(CSM配件!AB:AB,CSM配件!R:R,$O$2,CSM配件!F:F,C21)</f>
        <v>0</v>
      </c>
      <c r="P21" s="162">
        <f>SUMIFS(CSM配件!AB:AB,CSM配件!R:R,$P$2,CSM配件!F:F,C21)</f>
        <v>0</v>
      </c>
      <c r="Q21" s="162">
        <f>SUMIFS(CSM配件!AB:AB,CSM配件!R:R,$Q$2,CSM配件!F:F,C21)</f>
        <v>0</v>
      </c>
      <c r="R21" s="162">
        <f t="shared" si="0"/>
        <v>1095</v>
      </c>
      <c r="S21" s="162">
        <f t="shared" si="1"/>
        <v>61</v>
      </c>
      <c r="T21" s="163"/>
      <c r="U21" s="164"/>
      <c r="V21" s="7">
        <f>COUNTIFS(工单!BV:BV,"吸油烟机",工单!BF:BF,"安装",工单!BD:BD,C21)+COUNTIFS(工单!BV:BV,"吸油烟机",工单!BF:BF,"改装",工单!BD:BD,C21)+COUNTIFS(工单!BV:BV,"吸油烟机",工单!BF:BF,"油烟机预埋烟管",工单!BD:BD,C21)</f>
        <v>8</v>
      </c>
      <c r="W21" s="7">
        <f>COUNTIFS(CSM配件!R:R,$W$2,CSM配件!F:F,C21)+COUNTIFS(工单自购配件明细!N:N,"防火止回阀",工单自购配件明细!R:R,C21)</f>
        <v>6</v>
      </c>
      <c r="X21" s="165">
        <f t="shared" si="2"/>
        <v>0.75</v>
      </c>
    </row>
    <row r="22" customHeight="1" spans="1:24">
      <c r="A22" s="13" t="s">
        <v>28</v>
      </c>
      <c r="B22" s="13" t="s">
        <v>132</v>
      </c>
      <c r="C22" s="13" t="s">
        <v>174</v>
      </c>
      <c r="D22" s="162">
        <f>SUMIFS(CSM服务项目!Y:Y,CSM服务项目!Q:Q,$D$2,CSM服务项目!F:F,C22)</f>
        <v>0</v>
      </c>
      <c r="E22" s="162">
        <f>SUMIFS(CSM服务项目!Y:Y,CSM服务项目!Q:Q,$E$2,CSM服务项目!F:F,C22)</f>
        <v>0</v>
      </c>
      <c r="F22" s="162">
        <f>SUMIFS(CSM配件!AB:AB,CSM配件!R:R,$F$2,CSM配件!F:F,C22)</f>
        <v>700</v>
      </c>
      <c r="G22" s="162">
        <f>SUMIFS(CSM配件!AB:AB,CSM配件!R:R,$G$2,CSM配件!F:F,C22)</f>
        <v>0</v>
      </c>
      <c r="H22" s="162">
        <f>SUMIFS(CSM配件!AB:AB,CSM配件!R:R,$H$2,CSM配件!F:F,C22)</f>
        <v>0</v>
      </c>
      <c r="I22" s="162">
        <f>SUMIFS(CSM配件!AB:AB,CSM配件!R:R,$I$2,CSM配件!F:F,C22)</f>
        <v>0</v>
      </c>
      <c r="J22" s="162">
        <f>SUMIFS(CSM配件!AB:AB,CSM配件!R:R,$J$2,CSM配件!F:F,C22)</f>
        <v>588</v>
      </c>
      <c r="K22" s="162">
        <f>SUMIFS(CSM配件!AB:AB,CSM配件!R:R,$K$2,CSM配件!F:F,C22)</f>
        <v>287</v>
      </c>
      <c r="L22" s="162">
        <f>SUMIFS(CSM配件!AB:AB,CSM配件!R:R,$L$2,CSM配件!F:F,C22)</f>
        <v>28</v>
      </c>
      <c r="M22" s="162">
        <f>SUMIFS(CSM配件!AB:AB,CSM配件!R:R,$M$2,CSM配件!F:F,C22)</f>
        <v>0</v>
      </c>
      <c r="N22" s="162">
        <f>SUMIFS(CSM配件!AB:AB,CSM配件!R:R,$N$2,CSM配件!F:F,C22)</f>
        <v>0</v>
      </c>
      <c r="O22" s="162">
        <f>SUMIFS(CSM配件!AB:AB,CSM配件!R:R,$O$2,CSM配件!F:F,C22)</f>
        <v>0</v>
      </c>
      <c r="P22" s="162">
        <f>SUMIFS(CSM配件!AB:AB,CSM配件!R:R,$P$2,CSM配件!F:F,C22)</f>
        <v>0</v>
      </c>
      <c r="Q22" s="162">
        <f>SUMIFS(CSM配件!AB:AB,CSM配件!R:R,$Q$2,CSM配件!F:F,C22)</f>
        <v>0</v>
      </c>
      <c r="R22" s="162">
        <f t="shared" si="0"/>
        <v>1603</v>
      </c>
      <c r="S22" s="162">
        <f t="shared" si="1"/>
        <v>0</v>
      </c>
      <c r="T22" s="163"/>
      <c r="U22" s="164"/>
      <c r="V22" s="7">
        <f>COUNTIFS(工单!BV:BV,"吸油烟机",工单!BF:BF,"安装",工单!BD:BD,C22)+COUNTIFS(工单!BV:BV,"吸油烟机",工单!BF:BF,"改装",工单!BD:BD,C22)+COUNTIFS(工单!BV:BV,"吸油烟机",工单!BF:BF,"油烟机预埋烟管",工单!BD:BD,C22)</f>
        <v>5</v>
      </c>
      <c r="W22" s="7">
        <f>COUNTIFS(CSM配件!R:R,$W$2,CSM配件!F:F,C22)+COUNTIFS(工单自购配件明细!N:N,"防火止回阀",工单自购配件明细!R:R,C22)</f>
        <v>7</v>
      </c>
      <c r="X22" s="165">
        <f t="shared" si="2"/>
        <v>1.4</v>
      </c>
    </row>
    <row r="23" customHeight="1" spans="1:24">
      <c r="A23" s="13" t="s">
        <v>28</v>
      </c>
      <c r="B23" s="13" t="s">
        <v>132</v>
      </c>
      <c r="C23" s="13" t="s">
        <v>175</v>
      </c>
      <c r="D23" s="162">
        <f>SUMIFS(CSM服务项目!Y:Y,CSM服务项目!Q:Q,$D$2,CSM服务项目!F:F,C23)</f>
        <v>0</v>
      </c>
      <c r="E23" s="162">
        <f>SUMIFS(CSM服务项目!Y:Y,CSM服务项目!Q:Q,$E$2,CSM服务项目!F:F,C23)</f>
        <v>0</v>
      </c>
      <c r="F23" s="162">
        <f>SUMIFS(CSM配件!AB:AB,CSM配件!R:R,$F$2,CSM配件!F:F,C23)</f>
        <v>700</v>
      </c>
      <c r="G23" s="162">
        <f>SUMIFS(CSM配件!AB:AB,CSM配件!R:R,$G$2,CSM配件!F:F,C23)</f>
        <v>0</v>
      </c>
      <c r="H23" s="162">
        <f>SUMIFS(CSM配件!AB:AB,CSM配件!R:R,$H$2,CSM配件!F:F,C23)</f>
        <v>0</v>
      </c>
      <c r="I23" s="162">
        <f>SUMIFS(CSM配件!AB:AB,CSM配件!R:R,$I$2,CSM配件!F:F,C23)</f>
        <v>0</v>
      </c>
      <c r="J23" s="162">
        <f>SUMIFS(CSM配件!AB:AB,CSM配件!R:R,$J$2,CSM配件!F:F,C23)</f>
        <v>350</v>
      </c>
      <c r="K23" s="162">
        <f>SUMIFS(CSM配件!AB:AB,CSM配件!R:R,$K$2,CSM配件!F:F,C23)</f>
        <v>122.5</v>
      </c>
      <c r="L23" s="162">
        <f>SUMIFS(CSM配件!AB:AB,CSM配件!R:R,$L$2,CSM配件!F:F,C23)</f>
        <v>28</v>
      </c>
      <c r="M23" s="162">
        <f>SUMIFS(CSM配件!AB:AB,CSM配件!R:R,$M$2,CSM配件!F:F,C23)</f>
        <v>0</v>
      </c>
      <c r="N23" s="162">
        <f>SUMIFS(CSM配件!AB:AB,CSM配件!R:R,$N$2,CSM配件!F:F,C23)</f>
        <v>0</v>
      </c>
      <c r="O23" s="162">
        <f>SUMIFS(CSM配件!AB:AB,CSM配件!R:R,$O$2,CSM配件!F:F,C23)</f>
        <v>0</v>
      </c>
      <c r="P23" s="162">
        <f>SUMIFS(CSM配件!AB:AB,CSM配件!R:R,$P$2,CSM配件!F:F,C23)</f>
        <v>0</v>
      </c>
      <c r="Q23" s="162">
        <f>SUMIFS(CSM配件!AB:AB,CSM配件!R:R,$Q$2,CSM配件!F:F,C23)</f>
        <v>0</v>
      </c>
      <c r="R23" s="162">
        <f t="shared" si="0"/>
        <v>1200.5</v>
      </c>
      <c r="S23" s="162">
        <f t="shared" si="1"/>
        <v>0</v>
      </c>
      <c r="T23" s="163"/>
      <c r="U23" s="164"/>
      <c r="V23" s="7">
        <f>COUNTIFS(工单!BV:BV,"吸油烟机",工单!BF:BF,"安装",工单!BD:BD,C23)+COUNTIFS(工单!BV:BV,"吸油烟机",工单!BF:BF,"改装",工单!BD:BD,C23)+COUNTIFS(工单!BV:BV,"吸油烟机",工单!BF:BF,"油烟机预埋烟管",工单!BD:BD,C23)</f>
        <v>6</v>
      </c>
      <c r="W23" s="7">
        <f>COUNTIFS(CSM配件!R:R,$W$2,CSM配件!F:F,C23)+COUNTIFS(工单自购配件明细!N:N,"防火止回阀",工单自购配件明细!R:R,C23)</f>
        <v>7</v>
      </c>
      <c r="X23" s="165">
        <f t="shared" si="2"/>
        <v>1.16666666666667</v>
      </c>
    </row>
    <row r="24" customHeight="1" spans="1:24">
      <c r="A24" s="13" t="s">
        <v>28</v>
      </c>
      <c r="B24" s="13" t="s">
        <v>132</v>
      </c>
      <c r="C24" s="13" t="s">
        <v>176</v>
      </c>
      <c r="D24" s="162">
        <f>SUMIFS(CSM服务项目!Y:Y,CSM服务项目!Q:Q,$D$2,CSM服务项目!F:F,C24)</f>
        <v>0</v>
      </c>
      <c r="E24" s="162">
        <f>SUMIFS(CSM服务项目!Y:Y,CSM服务项目!Q:Q,$E$2,CSM服务项目!F:F,C24)</f>
        <v>0</v>
      </c>
      <c r="F24" s="162">
        <f>SUMIFS(CSM配件!AB:AB,CSM配件!R:R,$F$2,CSM配件!F:F,C24)</f>
        <v>100</v>
      </c>
      <c r="G24" s="162">
        <f>SUMIFS(CSM配件!AB:AB,CSM配件!R:R,$G$2,CSM配件!F:F,C24)</f>
        <v>0</v>
      </c>
      <c r="H24" s="162">
        <f>SUMIFS(CSM配件!AB:AB,CSM配件!R:R,$H$2,CSM配件!F:F,C24)</f>
        <v>137</v>
      </c>
      <c r="I24" s="162">
        <f>SUMIFS(CSM配件!AB:AB,CSM配件!R:R,$I$2,CSM配件!F:F,C24)</f>
        <v>0</v>
      </c>
      <c r="J24" s="162">
        <f>SUMIFS(CSM配件!AB:AB,CSM配件!R:R,$J$2,CSM配件!F:F,C24)</f>
        <v>140</v>
      </c>
      <c r="K24" s="162">
        <f>SUMIFS(CSM配件!AB:AB,CSM配件!R:R,$K$2,CSM配件!F:F,C24)</f>
        <v>122.5</v>
      </c>
      <c r="L24" s="162">
        <f>SUMIFS(CSM配件!AB:AB,CSM配件!R:R,$L$2,CSM配件!F:F,C24)</f>
        <v>0</v>
      </c>
      <c r="M24" s="162">
        <f>SUMIFS(CSM配件!AB:AB,CSM配件!R:R,$M$2,CSM配件!F:F,C24)</f>
        <v>0</v>
      </c>
      <c r="N24" s="162">
        <f>SUMIFS(CSM配件!AB:AB,CSM配件!R:R,$N$2,CSM配件!F:F,C24)</f>
        <v>0</v>
      </c>
      <c r="O24" s="162">
        <f>SUMIFS(CSM配件!AB:AB,CSM配件!R:R,$O$2,CSM配件!F:F,C24)</f>
        <v>0</v>
      </c>
      <c r="P24" s="162">
        <f>SUMIFS(CSM配件!AB:AB,CSM配件!R:R,$P$2,CSM配件!F:F,C24)</f>
        <v>0</v>
      </c>
      <c r="Q24" s="162">
        <f>SUMIFS(CSM配件!AB:AB,CSM配件!R:R,$Q$2,CSM配件!F:F,C24)</f>
        <v>0</v>
      </c>
      <c r="R24" s="162">
        <f t="shared" si="0"/>
        <v>499.5</v>
      </c>
      <c r="S24" s="162">
        <f t="shared" si="1"/>
        <v>137</v>
      </c>
      <c r="T24" s="163"/>
      <c r="U24" s="164"/>
      <c r="V24" s="7">
        <f>COUNTIFS(工单!BV:BV,"吸油烟机",工单!BF:BF,"安装",工单!BD:BD,C24)+COUNTIFS(工单!BV:BV,"吸油烟机",工单!BF:BF,"改装",工单!BD:BD,C24)+COUNTIFS(工单!BV:BV,"吸油烟机",工单!BF:BF,"油烟机预埋烟管",工单!BD:BD,C24)</f>
        <v>3</v>
      </c>
      <c r="W24" s="7">
        <f>COUNTIFS(CSM配件!R:R,$W$2,CSM配件!F:F,C24)+COUNTIFS(工单自购配件明细!N:N,"防火止回阀",工单自购配件明细!R:R,C24)</f>
        <v>1</v>
      </c>
      <c r="X24" s="165">
        <f t="shared" si="2"/>
        <v>0.333333333333333</v>
      </c>
    </row>
    <row r="25" customHeight="1" spans="1:24">
      <c r="A25" s="13" t="s">
        <v>28</v>
      </c>
      <c r="B25" s="13" t="s">
        <v>133</v>
      </c>
      <c r="C25" s="13" t="s">
        <v>177</v>
      </c>
      <c r="D25" s="162">
        <f>SUMIFS(CSM服务项目!Y:Y,CSM服务项目!Q:Q,$D$2,CSM服务项目!F:F,C25)</f>
        <v>0</v>
      </c>
      <c r="E25" s="162">
        <f>SUMIFS(CSM服务项目!Y:Y,CSM服务项目!Q:Q,$E$2,CSM服务项目!F:F,C25)</f>
        <v>343.5</v>
      </c>
      <c r="F25" s="162">
        <f>SUMIFS(CSM配件!AB:AB,CSM配件!R:R,$F$2,CSM配件!F:F,C25)</f>
        <v>800</v>
      </c>
      <c r="G25" s="162">
        <f>SUMIFS(CSM配件!AB:AB,CSM配件!R:R,$G$2,CSM配件!F:F,C25)</f>
        <v>245</v>
      </c>
      <c r="H25" s="162">
        <f>SUMIFS(CSM配件!AB:AB,CSM配件!R:R,$H$2,CSM配件!F:F,C25)</f>
        <v>46</v>
      </c>
      <c r="I25" s="162">
        <f>SUMIFS(CSM配件!AB:AB,CSM配件!R:R,$I$2,CSM配件!F:F,C25)</f>
        <v>0</v>
      </c>
      <c r="J25" s="162">
        <f>SUMIFS(CSM配件!AB:AB,CSM配件!R:R,$J$2,CSM配件!F:F,C25)</f>
        <v>175</v>
      </c>
      <c r="K25" s="162">
        <f>SUMIFS(CSM配件!AB:AB,CSM配件!R:R,$K$2,CSM配件!F:F,C25)</f>
        <v>35</v>
      </c>
      <c r="L25" s="162">
        <f>SUMIFS(CSM配件!AB:AB,CSM配件!R:R,$L$2,CSM配件!F:F,C25)</f>
        <v>28</v>
      </c>
      <c r="M25" s="162">
        <f>SUMIFS(CSM配件!AB:AB,CSM配件!R:R,$M$2,CSM配件!F:F,C25)</f>
        <v>0</v>
      </c>
      <c r="N25" s="162">
        <f>SUMIFS(CSM配件!AB:AB,CSM配件!R:R,$N$2,CSM配件!F:F,C25)</f>
        <v>0</v>
      </c>
      <c r="O25" s="162">
        <f>SUMIFS(CSM配件!AB:AB,CSM配件!R:R,$O$2,CSM配件!F:F,C25)</f>
        <v>0</v>
      </c>
      <c r="P25" s="162">
        <f>SUMIFS(CSM配件!AB:AB,CSM配件!R:R,$P$2,CSM配件!F:F,C25)</f>
        <v>0</v>
      </c>
      <c r="Q25" s="162">
        <f>SUMIFS(CSM配件!AB:AB,CSM配件!R:R,$Q$2,CSM配件!F:F,C25)</f>
        <v>0</v>
      </c>
      <c r="R25" s="162">
        <f t="shared" si="0"/>
        <v>1672.5</v>
      </c>
      <c r="S25" s="162">
        <f t="shared" si="1"/>
        <v>389.5</v>
      </c>
      <c r="T25" s="163"/>
      <c r="U25" s="164"/>
      <c r="V25" s="7">
        <f>COUNTIFS(工单!BV:BV,"吸油烟机",工单!BF:BF,"安装",工单!BD:BD,C25)+COUNTIFS(工单!BV:BV,"吸油烟机",工单!BF:BF,"改装",工单!BD:BD,C25)+COUNTIFS(工单!BV:BV,"吸油烟机",工单!BF:BF,"油烟机预埋烟管",工单!BD:BD,C25)</f>
        <v>6</v>
      </c>
      <c r="W25" s="7">
        <f>COUNTIFS(CSM配件!R:R,$W$2,CSM配件!F:F,C25)+COUNTIFS(工单自购配件明细!N:N,"防火止回阀",工单自购配件明细!R:R,C25)</f>
        <v>8</v>
      </c>
      <c r="X25" s="165">
        <f t="shared" si="2"/>
        <v>1.33333333333333</v>
      </c>
    </row>
    <row r="26" customHeight="1" spans="1:24">
      <c r="A26" s="13" t="s">
        <v>28</v>
      </c>
      <c r="B26" s="13" t="s">
        <v>133</v>
      </c>
      <c r="C26" s="13" t="s">
        <v>178</v>
      </c>
      <c r="D26" s="162">
        <f>SUMIFS(CSM服务项目!Y:Y,CSM服务项目!Q:Q,$D$2,CSM服务项目!F:F,C26)</f>
        <v>0</v>
      </c>
      <c r="E26" s="162">
        <f>SUMIFS(CSM服务项目!Y:Y,CSM服务项目!Q:Q,$E$2,CSM服务项目!F:F,C26)</f>
        <v>0</v>
      </c>
      <c r="F26" s="162">
        <f>SUMIFS(CSM配件!AB:AB,CSM配件!R:R,$F$2,CSM配件!F:F,C26)</f>
        <v>300</v>
      </c>
      <c r="G26" s="162">
        <f>SUMIFS(CSM配件!AB:AB,CSM配件!R:R,$G$2,CSM配件!F:F,C26)</f>
        <v>0</v>
      </c>
      <c r="H26" s="162">
        <f>SUMIFS(CSM配件!AB:AB,CSM配件!R:R,$H$2,CSM配件!F:F,C26)</f>
        <v>135</v>
      </c>
      <c r="I26" s="162">
        <f>SUMIFS(CSM配件!AB:AB,CSM配件!R:R,$I$2,CSM配件!F:F,C26)</f>
        <v>0</v>
      </c>
      <c r="J26" s="162">
        <f>SUMIFS(CSM配件!AB:AB,CSM配件!R:R,$J$2,CSM配件!F:F,C26)</f>
        <v>0</v>
      </c>
      <c r="K26" s="162">
        <f>SUMIFS(CSM配件!AB:AB,CSM配件!R:R,$K$2,CSM配件!F:F,C26)</f>
        <v>0</v>
      </c>
      <c r="L26" s="162">
        <f>SUMIFS(CSM配件!AB:AB,CSM配件!R:R,$L$2,CSM配件!F:F,C26)</f>
        <v>0</v>
      </c>
      <c r="M26" s="162">
        <f>SUMIFS(CSM配件!AB:AB,CSM配件!R:R,$M$2,CSM配件!F:F,C26)</f>
        <v>0</v>
      </c>
      <c r="N26" s="162">
        <f>SUMIFS(CSM配件!AB:AB,CSM配件!R:R,$N$2,CSM配件!F:F,C26)</f>
        <v>0</v>
      </c>
      <c r="O26" s="162">
        <f>SUMIFS(CSM配件!AB:AB,CSM配件!R:R,$O$2,CSM配件!F:F,C26)</f>
        <v>0</v>
      </c>
      <c r="P26" s="162">
        <f>SUMIFS(CSM配件!AB:AB,CSM配件!R:R,$P$2,CSM配件!F:F,C26)</f>
        <v>0</v>
      </c>
      <c r="Q26" s="162">
        <f>SUMIFS(CSM配件!AB:AB,CSM配件!R:R,$Q$2,CSM配件!F:F,C26)</f>
        <v>0</v>
      </c>
      <c r="R26" s="162">
        <f t="shared" si="0"/>
        <v>435</v>
      </c>
      <c r="S26" s="162">
        <f t="shared" si="1"/>
        <v>135</v>
      </c>
      <c r="T26" s="163"/>
      <c r="U26" s="164"/>
      <c r="V26" s="7">
        <f>COUNTIFS(工单!BV:BV,"吸油烟机",工单!BF:BF,"安装",工单!BD:BD,C26)+COUNTIFS(工单!BV:BV,"吸油烟机",工单!BF:BF,"改装",工单!BD:BD,C26)+COUNTIFS(工单!BV:BV,"吸油烟机",工单!BF:BF,"油烟机预埋烟管",工单!BD:BD,C26)</f>
        <v>5</v>
      </c>
      <c r="W26" s="7">
        <f>COUNTIFS(CSM配件!R:R,$W$2,CSM配件!F:F,C26)+COUNTIFS(工单自购配件明细!N:N,"防火止回阀",工单自购配件明细!R:R,C26)</f>
        <v>4</v>
      </c>
      <c r="X26" s="165">
        <f t="shared" si="2"/>
        <v>0.8</v>
      </c>
    </row>
    <row r="27" customHeight="1" spans="1:24">
      <c r="A27" s="13" t="s">
        <v>28</v>
      </c>
      <c r="B27" s="13" t="s">
        <v>133</v>
      </c>
      <c r="C27" s="13" t="s">
        <v>179</v>
      </c>
      <c r="D27" s="162">
        <f>SUMIFS(CSM服务项目!Y:Y,CSM服务项目!Q:Q,$D$2,CSM服务项目!F:F,C27)</f>
        <v>0</v>
      </c>
      <c r="E27" s="162">
        <f>SUMIFS(CSM服务项目!Y:Y,CSM服务项目!Q:Q,$E$2,CSM服务项目!F:F,C27)</f>
        <v>0</v>
      </c>
      <c r="F27" s="162">
        <f>SUMIFS(CSM配件!AB:AB,CSM配件!R:R,$F$2,CSM配件!F:F,C27)</f>
        <v>200</v>
      </c>
      <c r="G27" s="162">
        <f>SUMIFS(CSM配件!AB:AB,CSM配件!R:R,$G$2,CSM配件!F:F,C27)</f>
        <v>0</v>
      </c>
      <c r="H27" s="162">
        <f>SUMIFS(CSM配件!AB:AB,CSM配件!R:R,$H$2,CSM配件!F:F,C27)</f>
        <v>76</v>
      </c>
      <c r="I27" s="162">
        <f>SUMIFS(CSM配件!AB:AB,CSM配件!R:R,$I$2,CSM配件!F:F,C27)</f>
        <v>0</v>
      </c>
      <c r="J27" s="162">
        <f>SUMIFS(CSM配件!AB:AB,CSM配件!R:R,$J$2,CSM配件!F:F,C27)</f>
        <v>168</v>
      </c>
      <c r="K27" s="162">
        <f>SUMIFS(CSM配件!AB:AB,CSM配件!R:R,$K$2,CSM配件!F:F,C27)</f>
        <v>63</v>
      </c>
      <c r="L27" s="162">
        <f>SUMIFS(CSM配件!AB:AB,CSM配件!R:R,$L$2,CSM配件!F:F,C27)</f>
        <v>0</v>
      </c>
      <c r="M27" s="162">
        <f>SUMIFS(CSM配件!AB:AB,CSM配件!R:R,$M$2,CSM配件!F:F,C27)</f>
        <v>0</v>
      </c>
      <c r="N27" s="162">
        <f>SUMIFS(CSM配件!AB:AB,CSM配件!R:R,$N$2,CSM配件!F:F,C27)</f>
        <v>0</v>
      </c>
      <c r="O27" s="162">
        <f>SUMIFS(CSM配件!AB:AB,CSM配件!R:R,$O$2,CSM配件!F:F,C27)</f>
        <v>0</v>
      </c>
      <c r="P27" s="162">
        <f>SUMIFS(CSM配件!AB:AB,CSM配件!R:R,$P$2,CSM配件!F:F,C27)</f>
        <v>0</v>
      </c>
      <c r="Q27" s="162">
        <f>SUMIFS(CSM配件!AB:AB,CSM配件!R:R,$Q$2,CSM配件!F:F,C27)</f>
        <v>0</v>
      </c>
      <c r="R27" s="162">
        <f t="shared" si="0"/>
        <v>507</v>
      </c>
      <c r="S27" s="162">
        <f t="shared" si="1"/>
        <v>76</v>
      </c>
      <c r="T27" s="163"/>
      <c r="U27" s="164"/>
      <c r="V27" s="7">
        <f>COUNTIFS(工单!BV:BV,"吸油烟机",工单!BF:BF,"安装",工单!BD:BD,C27)+COUNTIFS(工单!BV:BV,"吸油烟机",工单!BF:BF,"改装",工单!BD:BD,C27)+COUNTIFS(工单!BV:BV,"吸油烟机",工单!BF:BF,"油烟机预埋烟管",工单!BD:BD,C27)</f>
        <v>6</v>
      </c>
      <c r="W27" s="7">
        <f>COUNTIFS(CSM配件!R:R,$W$2,CSM配件!F:F,C27)+COUNTIFS(工单自购配件明细!N:N,"防火止回阀",工单自购配件明细!R:R,C27)</f>
        <v>3</v>
      </c>
      <c r="X27" s="165">
        <f t="shared" si="2"/>
        <v>0.5</v>
      </c>
    </row>
    <row r="28" customHeight="1" spans="1:24">
      <c r="A28" s="13" t="s">
        <v>28</v>
      </c>
      <c r="B28" s="13" t="s">
        <v>133</v>
      </c>
      <c r="C28" s="13" t="s">
        <v>180</v>
      </c>
      <c r="D28" s="162">
        <f>SUMIFS(CSM服务项目!Y:Y,CSM服务项目!Q:Q,$D$2,CSM服务项目!F:F,C28)</f>
        <v>0</v>
      </c>
      <c r="E28" s="162">
        <f>SUMIFS(CSM服务项目!Y:Y,CSM服务项目!Q:Q,$E$2,CSM服务项目!F:F,C28)</f>
        <v>0</v>
      </c>
      <c r="F28" s="162">
        <f>SUMIFS(CSM配件!AB:AB,CSM配件!R:R,$F$2,CSM配件!F:F,C28)</f>
        <v>500</v>
      </c>
      <c r="G28" s="162">
        <f>SUMIFS(CSM配件!AB:AB,CSM配件!R:R,$G$2,CSM配件!F:F,C28)</f>
        <v>0</v>
      </c>
      <c r="H28" s="162">
        <f>SUMIFS(CSM配件!AB:AB,CSM配件!R:R,$H$2,CSM配件!F:F,C28)</f>
        <v>0</v>
      </c>
      <c r="I28" s="162">
        <f>SUMIFS(CSM配件!AB:AB,CSM配件!R:R,$I$2,CSM配件!F:F,C28)</f>
        <v>0</v>
      </c>
      <c r="J28" s="162">
        <f>SUMIFS(CSM配件!AB:AB,CSM配件!R:R,$J$2,CSM配件!F:F,C28)</f>
        <v>216</v>
      </c>
      <c r="K28" s="162">
        <f>SUMIFS(CSM配件!AB:AB,CSM配件!R:R,$K$2,CSM配件!F:F,C28)</f>
        <v>213.5</v>
      </c>
      <c r="L28" s="162">
        <f>SUMIFS(CSM配件!AB:AB,CSM配件!R:R,$L$2,CSM配件!F:F,C28)</f>
        <v>0</v>
      </c>
      <c r="M28" s="162">
        <f>SUMIFS(CSM配件!AB:AB,CSM配件!R:R,$M$2,CSM配件!F:F,C28)</f>
        <v>0</v>
      </c>
      <c r="N28" s="162">
        <f>SUMIFS(CSM配件!AB:AB,CSM配件!R:R,$N$2,CSM配件!F:F,C28)</f>
        <v>0</v>
      </c>
      <c r="O28" s="162">
        <f>SUMIFS(CSM配件!AB:AB,CSM配件!R:R,$O$2,CSM配件!F:F,C28)</f>
        <v>0</v>
      </c>
      <c r="P28" s="162">
        <f>SUMIFS(CSM配件!AB:AB,CSM配件!R:R,$P$2,CSM配件!F:F,C28)</f>
        <v>0</v>
      </c>
      <c r="Q28" s="162">
        <f>SUMIFS(CSM配件!AB:AB,CSM配件!R:R,$Q$2,CSM配件!F:F,C28)</f>
        <v>0</v>
      </c>
      <c r="R28" s="162">
        <f t="shared" si="0"/>
        <v>929.5</v>
      </c>
      <c r="S28" s="162">
        <f t="shared" si="1"/>
        <v>0</v>
      </c>
      <c r="T28" s="163"/>
      <c r="U28" s="164"/>
      <c r="V28" s="7">
        <f>COUNTIFS(工单!BV:BV,"吸油烟机",工单!BF:BF,"安装",工单!BD:BD,C28)+COUNTIFS(工单!BV:BV,"吸油烟机",工单!BF:BF,"改装",工单!BD:BD,C28)+COUNTIFS(工单!BV:BV,"吸油烟机",工单!BF:BF,"油烟机预埋烟管",工单!BD:BD,C28)</f>
        <v>7</v>
      </c>
      <c r="W28" s="7">
        <f>COUNTIFS(CSM配件!R:R,$W$2,CSM配件!F:F,C28)+COUNTIFS(工单自购配件明细!N:N,"防火止回阀",工单自购配件明细!R:R,C28)</f>
        <v>5</v>
      </c>
      <c r="X28" s="165">
        <f t="shared" si="2"/>
        <v>0.714285714285714</v>
      </c>
    </row>
    <row r="29" customHeight="1" spans="1:24">
      <c r="A29" s="13" t="s">
        <v>28</v>
      </c>
      <c r="B29" s="13" t="s">
        <v>133</v>
      </c>
      <c r="C29" s="13" t="s">
        <v>181</v>
      </c>
      <c r="D29" s="162">
        <f>SUMIFS(CSM服务项目!Y:Y,CSM服务项目!Q:Q,$D$2,CSM服务项目!F:F,C29)</f>
        <v>0</v>
      </c>
      <c r="E29" s="162">
        <f>SUMIFS(CSM服务项目!Y:Y,CSM服务项目!Q:Q,$E$2,CSM服务项目!F:F,C29)</f>
        <v>0</v>
      </c>
      <c r="F29" s="162">
        <f>SUMIFS(CSM配件!AB:AB,CSM配件!R:R,$F$2,CSM配件!F:F,C29)</f>
        <v>800</v>
      </c>
      <c r="G29" s="162">
        <f>SUMIFS(CSM配件!AB:AB,CSM配件!R:R,$G$2,CSM配件!F:F,C29)</f>
        <v>0</v>
      </c>
      <c r="H29" s="162">
        <f>SUMIFS(CSM配件!AB:AB,CSM配件!R:R,$H$2,CSM配件!F:F,C29)</f>
        <v>0</v>
      </c>
      <c r="I29" s="162">
        <f>SUMIFS(CSM配件!AB:AB,CSM配件!R:R,$I$2,CSM配件!F:F,C29)</f>
        <v>0</v>
      </c>
      <c r="J29" s="162">
        <f>SUMIFS(CSM配件!AB:AB,CSM配件!R:R,$J$2,CSM配件!F:F,C29)</f>
        <v>287</v>
      </c>
      <c r="K29" s="162">
        <f>SUMIFS(CSM配件!AB:AB,CSM配件!R:R,$K$2,CSM配件!F:F,C29)</f>
        <v>276.5</v>
      </c>
      <c r="L29" s="162">
        <f>SUMIFS(CSM配件!AB:AB,CSM配件!R:R,$L$2,CSM配件!F:F,C29)</f>
        <v>84</v>
      </c>
      <c r="M29" s="162">
        <f>SUMIFS(CSM配件!AB:AB,CSM配件!R:R,$M$2,CSM配件!F:F,C29)</f>
        <v>0</v>
      </c>
      <c r="N29" s="162">
        <f>SUMIFS(CSM配件!AB:AB,CSM配件!R:R,$N$2,CSM配件!F:F,C29)</f>
        <v>17.5</v>
      </c>
      <c r="O29" s="162">
        <f>SUMIFS(CSM配件!AB:AB,CSM配件!R:R,$O$2,CSM配件!F:F,C29)</f>
        <v>0</v>
      </c>
      <c r="P29" s="162">
        <f>SUMIFS(CSM配件!AB:AB,CSM配件!R:R,$P$2,CSM配件!F:F,C29)</f>
        <v>0</v>
      </c>
      <c r="Q29" s="162">
        <f>SUMIFS(CSM配件!AB:AB,CSM配件!R:R,$Q$2,CSM配件!F:F,C29)</f>
        <v>0</v>
      </c>
      <c r="R29" s="162">
        <f t="shared" si="0"/>
        <v>1465</v>
      </c>
      <c r="S29" s="162">
        <f t="shared" si="1"/>
        <v>0</v>
      </c>
      <c r="T29" s="163"/>
      <c r="U29" s="164"/>
      <c r="V29" s="7">
        <f>COUNTIFS(工单!BV:BV,"吸油烟机",工单!BF:BF,"安装",工单!BD:BD,C29)+COUNTIFS(工单!BV:BV,"吸油烟机",工单!BF:BF,"改装",工单!BD:BD,C29)+COUNTIFS(工单!BV:BV,"吸油烟机",工单!BF:BF,"油烟机预埋烟管",工单!BD:BD,C29)</f>
        <v>6</v>
      </c>
      <c r="W29" s="7">
        <f>COUNTIFS(CSM配件!R:R,$W$2,CSM配件!F:F,C29)+COUNTIFS(工单自购配件明细!N:N,"防火止回阀",工单自购配件明细!R:R,C29)</f>
        <v>8</v>
      </c>
      <c r="X29" s="165">
        <f t="shared" si="2"/>
        <v>1.33333333333333</v>
      </c>
    </row>
    <row r="30" customHeight="1" spans="1:24">
      <c r="A30" s="13" t="s">
        <v>28</v>
      </c>
      <c r="B30" s="13" t="s">
        <v>133</v>
      </c>
      <c r="C30" s="13" t="s">
        <v>182</v>
      </c>
      <c r="D30" s="162">
        <f>SUMIFS(CSM服务项目!Y:Y,CSM服务项目!Q:Q,$D$2,CSM服务项目!F:F,C30)</f>
        <v>0</v>
      </c>
      <c r="E30" s="162">
        <f>SUMIFS(CSM服务项目!Y:Y,CSM服务项目!Q:Q,$E$2,CSM服务项目!F:F,C30)</f>
        <v>0</v>
      </c>
      <c r="F30" s="162">
        <f>SUMIFS(CSM配件!AB:AB,CSM配件!R:R,$F$2,CSM配件!F:F,C30)</f>
        <v>400</v>
      </c>
      <c r="G30" s="162">
        <f>SUMIFS(CSM配件!AB:AB,CSM配件!R:R,$G$2,CSM配件!F:F,C30)</f>
        <v>0</v>
      </c>
      <c r="H30" s="162">
        <f>SUMIFS(CSM配件!AB:AB,CSM配件!R:R,$H$2,CSM配件!F:F,C30)</f>
        <v>0</v>
      </c>
      <c r="I30" s="162">
        <f>SUMIFS(CSM配件!AB:AB,CSM配件!R:R,$I$2,CSM配件!F:F,C30)</f>
        <v>0</v>
      </c>
      <c r="J30" s="162">
        <f>SUMIFS(CSM配件!AB:AB,CSM配件!R:R,$J$2,CSM配件!F:F,C30)</f>
        <v>294</v>
      </c>
      <c r="K30" s="162">
        <f>SUMIFS(CSM配件!AB:AB,CSM配件!R:R,$K$2,CSM配件!F:F,C30)</f>
        <v>70</v>
      </c>
      <c r="L30" s="162">
        <f>SUMIFS(CSM配件!AB:AB,CSM配件!R:R,$L$2,CSM配件!F:F,C30)</f>
        <v>0</v>
      </c>
      <c r="M30" s="162">
        <f>SUMIFS(CSM配件!AB:AB,CSM配件!R:R,$M$2,CSM配件!F:F,C30)</f>
        <v>0</v>
      </c>
      <c r="N30" s="162">
        <f>SUMIFS(CSM配件!AB:AB,CSM配件!R:R,$N$2,CSM配件!F:F,C30)</f>
        <v>0</v>
      </c>
      <c r="O30" s="162">
        <f>SUMIFS(CSM配件!AB:AB,CSM配件!R:R,$O$2,CSM配件!F:F,C30)</f>
        <v>0</v>
      </c>
      <c r="P30" s="162">
        <f>SUMIFS(CSM配件!AB:AB,CSM配件!R:R,$P$2,CSM配件!F:F,C30)</f>
        <v>0</v>
      </c>
      <c r="Q30" s="162">
        <f>SUMIFS(CSM配件!AB:AB,CSM配件!R:R,$Q$2,CSM配件!F:F,C30)</f>
        <v>0</v>
      </c>
      <c r="R30" s="162">
        <f t="shared" si="0"/>
        <v>764</v>
      </c>
      <c r="S30" s="162">
        <f t="shared" si="1"/>
        <v>0</v>
      </c>
      <c r="T30" s="163"/>
      <c r="U30" s="164"/>
      <c r="V30" s="7">
        <f>COUNTIFS(工单!BV:BV,"吸油烟机",工单!BF:BF,"安装",工单!BD:BD,C30)+COUNTIFS(工单!BV:BV,"吸油烟机",工单!BF:BF,"改装",工单!BD:BD,C30)+COUNTIFS(工单!BV:BV,"吸油烟机",工单!BF:BF,"油烟机预埋烟管",工单!BD:BD,C30)</f>
        <v>4</v>
      </c>
      <c r="W30" s="7">
        <f>COUNTIFS(CSM配件!R:R,$W$2,CSM配件!F:F,C30)+COUNTIFS(工单自购配件明细!N:N,"防火止回阀",工单自购配件明细!R:R,C30)</f>
        <v>4</v>
      </c>
      <c r="X30" s="165">
        <f t="shared" si="2"/>
        <v>1</v>
      </c>
    </row>
    <row r="31" customHeight="1" spans="1:24">
      <c r="A31" s="13" t="s">
        <v>28</v>
      </c>
      <c r="B31" s="13" t="s">
        <v>133</v>
      </c>
      <c r="C31" s="13" t="s">
        <v>183</v>
      </c>
      <c r="D31" s="162">
        <f>SUMIFS(CSM服务项目!Y:Y,CSM服务项目!Q:Q,$D$2,CSM服务项目!F:F,C31)</f>
        <v>0</v>
      </c>
      <c r="E31" s="162">
        <f>SUMIFS(CSM服务项目!Y:Y,CSM服务项目!Q:Q,$E$2,CSM服务项目!F:F,C31)</f>
        <v>0</v>
      </c>
      <c r="F31" s="162">
        <f>SUMIFS(CSM配件!AB:AB,CSM配件!R:R,$F$2,CSM配件!F:F,C31)</f>
        <v>700</v>
      </c>
      <c r="G31" s="162">
        <f>SUMIFS(CSM配件!AB:AB,CSM配件!R:R,$G$2,CSM配件!F:F,C31)</f>
        <v>0</v>
      </c>
      <c r="H31" s="162">
        <f>SUMIFS(CSM配件!AB:AB,CSM配件!R:R,$H$2,CSM配件!F:F,C31)</f>
        <v>0</v>
      </c>
      <c r="I31" s="162">
        <f>SUMIFS(CSM配件!AB:AB,CSM配件!R:R,$I$2,CSM配件!F:F,C31)</f>
        <v>0</v>
      </c>
      <c r="J31" s="162">
        <f>SUMIFS(CSM配件!AB:AB,CSM配件!R:R,$J$2,CSM配件!F:F,C31)</f>
        <v>175</v>
      </c>
      <c r="K31" s="162">
        <f>SUMIFS(CSM配件!AB:AB,CSM配件!R:R,$K$2,CSM配件!F:F,C31)</f>
        <v>0</v>
      </c>
      <c r="L31" s="162">
        <f>SUMIFS(CSM配件!AB:AB,CSM配件!R:R,$L$2,CSM配件!F:F,C31)</f>
        <v>0</v>
      </c>
      <c r="M31" s="162">
        <f>SUMIFS(CSM配件!AB:AB,CSM配件!R:R,$M$2,CSM配件!F:F,C31)</f>
        <v>0</v>
      </c>
      <c r="N31" s="162">
        <f>SUMIFS(CSM配件!AB:AB,CSM配件!R:R,$N$2,CSM配件!F:F,C31)</f>
        <v>0</v>
      </c>
      <c r="O31" s="162">
        <f>SUMIFS(CSM配件!AB:AB,CSM配件!R:R,$O$2,CSM配件!F:F,C31)</f>
        <v>0</v>
      </c>
      <c r="P31" s="162">
        <f>SUMIFS(CSM配件!AB:AB,CSM配件!R:R,$P$2,CSM配件!F:F,C31)</f>
        <v>0</v>
      </c>
      <c r="Q31" s="162">
        <f>SUMIFS(CSM配件!AB:AB,CSM配件!R:R,$Q$2,CSM配件!F:F,C31)</f>
        <v>0</v>
      </c>
      <c r="R31" s="162">
        <f t="shared" si="0"/>
        <v>875</v>
      </c>
      <c r="S31" s="162">
        <f t="shared" si="1"/>
        <v>0</v>
      </c>
      <c r="T31" s="163"/>
      <c r="U31" s="164"/>
      <c r="V31" s="7">
        <f>COUNTIFS(工单!BV:BV,"吸油烟机",工单!BF:BF,"安装",工单!BD:BD,C31)+COUNTIFS(工单!BV:BV,"吸油烟机",工单!BF:BF,"改装",工单!BD:BD,C31)+COUNTIFS(工单!BV:BV,"吸油烟机",工单!BF:BF,"油烟机预埋烟管",工单!BD:BD,C31)</f>
        <v>3</v>
      </c>
      <c r="W31" s="7">
        <f>COUNTIFS(CSM配件!R:R,$W$2,CSM配件!F:F,C31)+COUNTIFS(工单自购配件明细!N:N,"防火止回阀",工单自购配件明细!R:R,C31)</f>
        <v>7</v>
      </c>
      <c r="X31" s="165">
        <f t="shared" si="2"/>
        <v>2.33333333333333</v>
      </c>
    </row>
    <row r="32" customHeight="1" spans="1:24">
      <c r="A32" s="13" t="s">
        <v>28</v>
      </c>
      <c r="B32" s="13" t="s">
        <v>133</v>
      </c>
      <c r="C32" s="13" t="s">
        <v>184</v>
      </c>
      <c r="D32" s="162">
        <f>SUMIFS(CSM服务项目!Y:Y,CSM服务项目!Q:Q,$D$2,CSM服务项目!F:F,C32)</f>
        <v>0</v>
      </c>
      <c r="E32" s="162">
        <f>SUMIFS(CSM服务项目!Y:Y,CSM服务项目!Q:Q,$E$2,CSM服务项目!F:F,C32)</f>
        <v>343.5</v>
      </c>
      <c r="F32" s="162">
        <f>SUMIFS(CSM配件!AB:AB,CSM配件!R:R,$F$2,CSM配件!F:F,C32)</f>
        <v>400</v>
      </c>
      <c r="G32" s="162">
        <f>SUMIFS(CSM配件!AB:AB,CSM配件!R:R,$G$2,CSM配件!F:F,C32)</f>
        <v>0</v>
      </c>
      <c r="H32" s="162">
        <f>SUMIFS(CSM配件!AB:AB,CSM配件!R:R,$H$2,CSM配件!F:F,C32)</f>
        <v>0</v>
      </c>
      <c r="I32" s="162">
        <f>SUMIFS(CSM配件!AB:AB,CSM配件!R:R,$I$2,CSM配件!F:F,C32)</f>
        <v>0</v>
      </c>
      <c r="J32" s="162">
        <f>SUMIFS(CSM配件!AB:AB,CSM配件!R:R,$J$2,CSM配件!F:F,C32)</f>
        <v>70</v>
      </c>
      <c r="K32" s="162">
        <f>SUMIFS(CSM配件!AB:AB,CSM配件!R:R,$K$2,CSM配件!F:F,C32)</f>
        <v>28</v>
      </c>
      <c r="L32" s="162">
        <f>SUMIFS(CSM配件!AB:AB,CSM配件!R:R,$L$2,CSM配件!F:F,C32)</f>
        <v>0</v>
      </c>
      <c r="M32" s="162">
        <f>SUMIFS(CSM配件!AB:AB,CSM配件!R:R,$M$2,CSM配件!F:F,C32)</f>
        <v>0</v>
      </c>
      <c r="N32" s="162">
        <f>SUMIFS(CSM配件!AB:AB,CSM配件!R:R,$N$2,CSM配件!F:F,C32)</f>
        <v>0</v>
      </c>
      <c r="O32" s="162">
        <f>SUMIFS(CSM配件!AB:AB,CSM配件!R:R,$O$2,CSM配件!F:F,C32)</f>
        <v>0</v>
      </c>
      <c r="P32" s="162">
        <f>SUMIFS(CSM配件!AB:AB,CSM配件!R:R,$P$2,CSM配件!F:F,C32)</f>
        <v>0</v>
      </c>
      <c r="Q32" s="162">
        <f>SUMIFS(CSM配件!AB:AB,CSM配件!R:R,$Q$2,CSM配件!F:F,C32)</f>
        <v>0</v>
      </c>
      <c r="R32" s="162">
        <f t="shared" si="0"/>
        <v>841.5</v>
      </c>
      <c r="S32" s="162">
        <f t="shared" si="1"/>
        <v>343.5</v>
      </c>
      <c r="T32" s="163"/>
      <c r="U32" s="164"/>
      <c r="V32" s="7">
        <f>COUNTIFS(工单!BV:BV,"吸油烟机",工单!BF:BF,"安装",工单!BD:BD,C32)+COUNTIFS(工单!BV:BV,"吸油烟机",工单!BF:BF,"改装",工单!BD:BD,C32)+COUNTIFS(工单!BV:BV,"吸油烟机",工单!BF:BF,"油烟机预埋烟管",工单!BD:BD,C32)</f>
        <v>2</v>
      </c>
      <c r="W32" s="7">
        <f>COUNTIFS(CSM配件!R:R,$W$2,CSM配件!F:F,C32)+COUNTIFS(工单自购配件明细!N:N,"防火止回阀",工单自购配件明细!R:R,C32)</f>
        <v>4</v>
      </c>
      <c r="X32" s="165">
        <f t="shared" si="2"/>
        <v>2</v>
      </c>
    </row>
    <row r="33" customHeight="1" spans="1:24">
      <c r="A33" s="13" t="s">
        <v>28</v>
      </c>
      <c r="B33" s="13" t="s">
        <v>133</v>
      </c>
      <c r="C33" s="13" t="s">
        <v>185</v>
      </c>
      <c r="D33" s="162">
        <f>SUMIFS(CSM服务项目!Y:Y,CSM服务项目!Q:Q,$D$2,CSM服务项目!F:F,C33)</f>
        <v>0</v>
      </c>
      <c r="E33" s="162">
        <f>SUMIFS(CSM服务项目!Y:Y,CSM服务项目!Q:Q,$E$2,CSM服务项目!F:F,C33)</f>
        <v>0</v>
      </c>
      <c r="F33" s="162">
        <f>SUMIFS(CSM配件!AB:AB,CSM配件!R:R,$F$2,CSM配件!F:F,C33)</f>
        <v>0</v>
      </c>
      <c r="G33" s="162">
        <f>SUMIFS(CSM配件!AB:AB,CSM配件!R:R,$G$2,CSM配件!F:F,C33)</f>
        <v>0</v>
      </c>
      <c r="H33" s="162">
        <f>SUMIFS(CSM配件!AB:AB,CSM配件!R:R,$H$2,CSM配件!F:F,C33)</f>
        <v>0</v>
      </c>
      <c r="I33" s="162">
        <f>SUMIFS(CSM配件!AB:AB,CSM配件!R:R,$I$2,CSM配件!F:F,C33)</f>
        <v>0</v>
      </c>
      <c r="J33" s="162">
        <f>SUMIFS(CSM配件!AB:AB,CSM配件!R:R,$J$2,CSM配件!F:F,C33)</f>
        <v>0</v>
      </c>
      <c r="K33" s="162">
        <f>SUMIFS(CSM配件!AB:AB,CSM配件!R:R,$K$2,CSM配件!F:F,C33)</f>
        <v>0</v>
      </c>
      <c r="L33" s="162">
        <f>SUMIFS(CSM配件!AB:AB,CSM配件!R:R,$L$2,CSM配件!F:F,C33)</f>
        <v>0</v>
      </c>
      <c r="M33" s="162">
        <f>SUMIFS(CSM配件!AB:AB,CSM配件!R:R,$M$2,CSM配件!F:F,C33)</f>
        <v>0</v>
      </c>
      <c r="N33" s="162">
        <f>SUMIFS(CSM配件!AB:AB,CSM配件!R:R,$N$2,CSM配件!F:F,C33)</f>
        <v>0</v>
      </c>
      <c r="O33" s="162">
        <f>SUMIFS(CSM配件!AB:AB,CSM配件!R:R,$O$2,CSM配件!F:F,C33)</f>
        <v>0</v>
      </c>
      <c r="P33" s="162">
        <f>SUMIFS(CSM配件!AB:AB,CSM配件!R:R,$P$2,CSM配件!F:F,C33)</f>
        <v>0</v>
      </c>
      <c r="Q33" s="162">
        <f>SUMIFS(CSM配件!AB:AB,CSM配件!R:R,$Q$2,CSM配件!F:F,C33)</f>
        <v>0</v>
      </c>
      <c r="R33" s="162">
        <f t="shared" si="0"/>
        <v>0</v>
      </c>
      <c r="S33" s="162">
        <f t="shared" si="1"/>
        <v>0</v>
      </c>
      <c r="T33" s="163"/>
      <c r="U33" s="164"/>
      <c r="V33" s="7">
        <f>COUNTIFS(工单!BV:BV,"吸油烟机",工单!BF:BF,"安装",工单!BD:BD,C33)+COUNTIFS(工单!BV:BV,"吸油烟机",工单!BF:BF,"改装",工单!BD:BD,C33)+COUNTIFS(工单!BV:BV,"吸油烟机",工单!BF:BF,"油烟机预埋烟管",工单!BD:BD,C33)</f>
        <v>0</v>
      </c>
      <c r="W33" s="7">
        <f>COUNTIFS(CSM配件!R:R,$W$2,CSM配件!F:F,C33)+COUNTIFS(工单自购配件明细!N:N,"防火止回阀",工单自购配件明细!R:R,C33)</f>
        <v>0</v>
      </c>
      <c r="X33" s="165" t="e">
        <f t="shared" si="2"/>
        <v>#DIV/0!</v>
      </c>
    </row>
    <row r="34" customHeight="1" spans="1:24">
      <c r="A34" s="13" t="s">
        <v>28</v>
      </c>
      <c r="B34" s="13" t="s">
        <v>133</v>
      </c>
      <c r="C34" s="13" t="s">
        <v>186</v>
      </c>
      <c r="D34" s="162">
        <f>SUMIFS(CSM服务项目!Y:Y,CSM服务项目!Q:Q,$D$2,CSM服务项目!F:F,C34)</f>
        <v>0</v>
      </c>
      <c r="E34" s="162">
        <f>SUMIFS(CSM服务项目!Y:Y,CSM服务项目!Q:Q,$E$2,CSM服务项目!F:F,C34)</f>
        <v>0</v>
      </c>
      <c r="F34" s="162">
        <f>SUMIFS(CSM配件!AB:AB,CSM配件!R:R,$F$2,CSM配件!F:F,C34)</f>
        <v>0</v>
      </c>
      <c r="G34" s="162">
        <f>SUMIFS(CSM配件!AB:AB,CSM配件!R:R,$G$2,CSM配件!F:F,C34)</f>
        <v>0</v>
      </c>
      <c r="H34" s="162">
        <f>SUMIFS(CSM配件!AB:AB,CSM配件!R:R,$H$2,CSM配件!F:F,C34)</f>
        <v>0</v>
      </c>
      <c r="I34" s="162">
        <f>SUMIFS(CSM配件!AB:AB,CSM配件!R:R,$I$2,CSM配件!F:F,C34)</f>
        <v>0</v>
      </c>
      <c r="J34" s="162">
        <f>SUMIFS(CSM配件!AB:AB,CSM配件!R:R,$J$2,CSM配件!F:F,C34)</f>
        <v>0</v>
      </c>
      <c r="K34" s="162">
        <f>SUMIFS(CSM配件!AB:AB,CSM配件!R:R,$K$2,CSM配件!F:F,C34)</f>
        <v>0</v>
      </c>
      <c r="L34" s="162">
        <f>SUMIFS(CSM配件!AB:AB,CSM配件!R:R,$L$2,CSM配件!F:F,C34)</f>
        <v>0</v>
      </c>
      <c r="M34" s="162">
        <f>SUMIFS(CSM配件!AB:AB,CSM配件!R:R,$M$2,CSM配件!F:F,C34)</f>
        <v>0</v>
      </c>
      <c r="N34" s="162">
        <f>SUMIFS(CSM配件!AB:AB,CSM配件!R:R,$N$2,CSM配件!F:F,C34)</f>
        <v>0</v>
      </c>
      <c r="O34" s="162">
        <f>SUMIFS(CSM配件!AB:AB,CSM配件!R:R,$O$2,CSM配件!F:F,C34)</f>
        <v>0</v>
      </c>
      <c r="P34" s="162">
        <f>SUMIFS(CSM配件!AB:AB,CSM配件!R:R,$P$2,CSM配件!F:F,C34)</f>
        <v>0</v>
      </c>
      <c r="Q34" s="162">
        <f>SUMIFS(CSM配件!AB:AB,CSM配件!R:R,$Q$2,CSM配件!F:F,C34)</f>
        <v>0</v>
      </c>
      <c r="R34" s="162">
        <f t="shared" si="0"/>
        <v>0</v>
      </c>
      <c r="S34" s="162">
        <f t="shared" si="1"/>
        <v>0</v>
      </c>
      <c r="T34" s="163"/>
      <c r="U34" s="164"/>
      <c r="V34" s="7">
        <f>COUNTIFS(工单!BV:BV,"吸油烟机",工单!BF:BF,"安装",工单!BD:BD,C34)+COUNTIFS(工单!BV:BV,"吸油烟机",工单!BF:BF,"改装",工单!BD:BD,C34)+COUNTIFS(工单!BV:BV,"吸油烟机",工单!BF:BF,"油烟机预埋烟管",工单!BD:BD,C34)</f>
        <v>0</v>
      </c>
      <c r="W34" s="7">
        <f>COUNTIFS(CSM配件!R:R,$W$2,CSM配件!F:F,C34)+COUNTIFS(工单自购配件明细!N:N,"防火止回阀",工单自购配件明细!R:R,C34)</f>
        <v>0</v>
      </c>
      <c r="X34" s="165" t="e">
        <f t="shared" si="2"/>
        <v>#DIV/0!</v>
      </c>
    </row>
    <row r="35" customHeight="1" spans="1:24">
      <c r="A35" s="13" t="s">
        <v>28</v>
      </c>
      <c r="B35" s="13" t="s">
        <v>133</v>
      </c>
      <c r="C35" s="13" t="s">
        <v>187</v>
      </c>
      <c r="D35" s="162">
        <f>SUMIFS(CSM服务项目!Y:Y,CSM服务项目!Q:Q,$D$2,CSM服务项目!F:F,C35)</f>
        <v>0</v>
      </c>
      <c r="E35" s="162">
        <f>SUMIFS(CSM服务项目!Y:Y,CSM服务项目!Q:Q,$E$2,CSM服务项目!F:F,C35)</f>
        <v>0</v>
      </c>
      <c r="F35" s="162">
        <f>SUMIFS(CSM配件!AB:AB,CSM配件!R:R,$F$2,CSM配件!F:F,C35)</f>
        <v>0</v>
      </c>
      <c r="G35" s="162">
        <f>SUMIFS(CSM配件!AB:AB,CSM配件!R:R,$G$2,CSM配件!F:F,C35)</f>
        <v>0</v>
      </c>
      <c r="H35" s="162">
        <f>SUMIFS(CSM配件!AB:AB,CSM配件!R:R,$H$2,CSM配件!F:F,C35)</f>
        <v>0</v>
      </c>
      <c r="I35" s="162">
        <f>SUMIFS(CSM配件!AB:AB,CSM配件!R:R,$I$2,CSM配件!F:F,C35)</f>
        <v>0</v>
      </c>
      <c r="J35" s="162">
        <f>SUMIFS(CSM配件!AB:AB,CSM配件!R:R,$J$2,CSM配件!F:F,C35)</f>
        <v>0</v>
      </c>
      <c r="K35" s="162">
        <f>SUMIFS(CSM配件!AB:AB,CSM配件!R:R,$K$2,CSM配件!F:F,C35)</f>
        <v>0</v>
      </c>
      <c r="L35" s="162">
        <f>SUMIFS(CSM配件!AB:AB,CSM配件!R:R,$L$2,CSM配件!F:F,C35)</f>
        <v>0</v>
      </c>
      <c r="M35" s="162">
        <f>SUMIFS(CSM配件!AB:AB,CSM配件!R:R,$M$2,CSM配件!F:F,C35)</f>
        <v>0</v>
      </c>
      <c r="N35" s="162">
        <f>SUMIFS(CSM配件!AB:AB,CSM配件!R:R,$N$2,CSM配件!F:F,C35)</f>
        <v>0</v>
      </c>
      <c r="O35" s="162">
        <f>SUMIFS(CSM配件!AB:AB,CSM配件!R:R,$O$2,CSM配件!F:F,C35)</f>
        <v>0</v>
      </c>
      <c r="P35" s="162">
        <f>SUMIFS(CSM配件!AB:AB,CSM配件!R:R,$P$2,CSM配件!F:F,C35)</f>
        <v>0</v>
      </c>
      <c r="Q35" s="162">
        <f>SUMIFS(CSM配件!AB:AB,CSM配件!R:R,$Q$2,CSM配件!F:F,C35)</f>
        <v>0</v>
      </c>
      <c r="R35" s="162">
        <f t="shared" si="0"/>
        <v>0</v>
      </c>
      <c r="S35" s="162">
        <f t="shared" si="1"/>
        <v>0</v>
      </c>
      <c r="T35" s="163"/>
      <c r="U35" s="164"/>
      <c r="V35" s="7">
        <f>COUNTIFS(工单!BV:BV,"吸油烟机",工单!BF:BF,"安装",工单!BD:BD,C35)+COUNTIFS(工单!BV:BV,"吸油烟机",工单!BF:BF,"改装",工单!BD:BD,C35)+COUNTIFS(工单!BV:BV,"吸油烟机",工单!BF:BF,"油烟机预埋烟管",工单!BD:BD,C35)</f>
        <v>0</v>
      </c>
      <c r="W35" s="7">
        <f>COUNTIFS(CSM配件!R:R,$W$2,CSM配件!F:F,C35)+COUNTIFS(工单自购配件明细!N:N,"防火止回阀",工单自购配件明细!R:R,C35)</f>
        <v>0</v>
      </c>
      <c r="X35" s="165" t="e">
        <f t="shared" si="2"/>
        <v>#DIV/0!</v>
      </c>
    </row>
    <row r="36" customHeight="1" spans="1:24">
      <c r="A36" s="13" t="s">
        <v>28</v>
      </c>
      <c r="B36" s="13" t="s">
        <v>133</v>
      </c>
      <c r="C36" s="13" t="s">
        <v>188</v>
      </c>
      <c r="D36" s="162">
        <f>SUMIFS(CSM服务项目!Y:Y,CSM服务项目!Q:Q,$D$2,CSM服务项目!F:F,C36)</f>
        <v>0</v>
      </c>
      <c r="E36" s="162">
        <f>SUMIFS(CSM服务项目!Y:Y,CSM服务项目!Q:Q,$E$2,CSM服务项目!F:F,C36)</f>
        <v>0</v>
      </c>
      <c r="F36" s="162">
        <f>SUMIFS(CSM配件!AB:AB,CSM配件!R:R,$F$2,CSM配件!F:F,C36)</f>
        <v>0</v>
      </c>
      <c r="G36" s="162">
        <f>SUMIFS(CSM配件!AB:AB,CSM配件!R:R,$G$2,CSM配件!F:F,C36)</f>
        <v>0</v>
      </c>
      <c r="H36" s="162">
        <f>SUMIFS(CSM配件!AB:AB,CSM配件!R:R,$H$2,CSM配件!F:F,C36)</f>
        <v>0</v>
      </c>
      <c r="I36" s="162">
        <f>SUMIFS(CSM配件!AB:AB,CSM配件!R:R,$I$2,CSM配件!F:F,C36)</f>
        <v>0</v>
      </c>
      <c r="J36" s="162">
        <f>SUMIFS(CSM配件!AB:AB,CSM配件!R:R,$J$2,CSM配件!F:F,C36)</f>
        <v>0</v>
      </c>
      <c r="K36" s="162">
        <f>SUMIFS(CSM配件!AB:AB,CSM配件!R:R,$K$2,CSM配件!F:F,C36)</f>
        <v>0</v>
      </c>
      <c r="L36" s="162">
        <f>SUMIFS(CSM配件!AB:AB,CSM配件!R:R,$L$2,CSM配件!F:F,C36)</f>
        <v>0</v>
      </c>
      <c r="M36" s="162">
        <f>SUMIFS(CSM配件!AB:AB,CSM配件!R:R,$M$2,CSM配件!F:F,C36)</f>
        <v>0</v>
      </c>
      <c r="N36" s="162">
        <f>SUMIFS(CSM配件!AB:AB,CSM配件!R:R,$N$2,CSM配件!F:F,C36)</f>
        <v>0</v>
      </c>
      <c r="O36" s="162">
        <f>SUMIFS(CSM配件!AB:AB,CSM配件!R:R,$O$2,CSM配件!F:F,C36)</f>
        <v>0</v>
      </c>
      <c r="P36" s="162">
        <f>SUMIFS(CSM配件!AB:AB,CSM配件!R:R,$P$2,CSM配件!F:F,C36)</f>
        <v>0</v>
      </c>
      <c r="Q36" s="162">
        <f>SUMIFS(CSM配件!AB:AB,CSM配件!R:R,$Q$2,CSM配件!F:F,C36)</f>
        <v>0</v>
      </c>
      <c r="R36" s="162">
        <f t="shared" si="0"/>
        <v>0</v>
      </c>
      <c r="S36" s="162">
        <f t="shared" si="1"/>
        <v>0</v>
      </c>
      <c r="T36" s="163"/>
      <c r="U36" s="164"/>
      <c r="V36" s="7">
        <f>COUNTIFS(工单!BV:BV,"吸油烟机",工单!BF:BF,"安装",工单!BD:BD,C36)+COUNTIFS(工单!BV:BV,"吸油烟机",工单!BF:BF,"改装",工单!BD:BD,C36)+COUNTIFS(工单!BV:BV,"吸油烟机",工单!BF:BF,"油烟机预埋烟管",工单!BD:BD,C36)</f>
        <v>0</v>
      </c>
      <c r="W36" s="7">
        <f>COUNTIFS(CSM配件!R:R,$W$2,CSM配件!F:F,C36)+COUNTIFS(工单自购配件明细!N:N,"防火止回阀",工单自购配件明细!R:R,C36)</f>
        <v>0</v>
      </c>
      <c r="X36" s="165" t="e">
        <f t="shared" si="2"/>
        <v>#DIV/0!</v>
      </c>
    </row>
    <row r="37" customHeight="1" spans="1:24">
      <c r="A37" s="13" t="s">
        <v>28</v>
      </c>
      <c r="B37" s="13" t="s">
        <v>133</v>
      </c>
      <c r="C37" s="13" t="s">
        <v>189</v>
      </c>
      <c r="D37" s="162">
        <f>SUMIFS(CSM服务项目!Y:Y,CSM服务项目!Q:Q,$D$2,CSM服务项目!F:F,C37)</f>
        <v>0</v>
      </c>
      <c r="E37" s="162">
        <f>SUMIFS(CSM服务项目!Y:Y,CSM服务项目!Q:Q,$E$2,CSM服务项目!F:F,C37)</f>
        <v>0</v>
      </c>
      <c r="F37" s="162">
        <f>SUMIFS(CSM配件!AB:AB,CSM配件!R:R,$F$2,CSM配件!F:F,C37)</f>
        <v>0</v>
      </c>
      <c r="G37" s="162">
        <f>SUMIFS(CSM配件!AB:AB,CSM配件!R:R,$G$2,CSM配件!F:F,C37)</f>
        <v>0</v>
      </c>
      <c r="H37" s="162">
        <f>SUMIFS(CSM配件!AB:AB,CSM配件!R:R,$H$2,CSM配件!F:F,C37)</f>
        <v>0</v>
      </c>
      <c r="I37" s="162">
        <f>SUMIFS(CSM配件!AB:AB,CSM配件!R:R,$I$2,CSM配件!F:F,C37)</f>
        <v>0</v>
      </c>
      <c r="J37" s="162">
        <f>SUMIFS(CSM配件!AB:AB,CSM配件!R:R,$J$2,CSM配件!F:F,C37)</f>
        <v>0</v>
      </c>
      <c r="K37" s="162">
        <f>SUMIFS(CSM配件!AB:AB,CSM配件!R:R,$K$2,CSM配件!F:F,C37)</f>
        <v>0</v>
      </c>
      <c r="L37" s="162">
        <f>SUMIFS(CSM配件!AB:AB,CSM配件!R:R,$L$2,CSM配件!F:F,C37)</f>
        <v>0</v>
      </c>
      <c r="M37" s="162">
        <f>SUMIFS(CSM配件!AB:AB,CSM配件!R:R,$M$2,CSM配件!F:F,C37)</f>
        <v>0</v>
      </c>
      <c r="N37" s="162">
        <f>SUMIFS(CSM配件!AB:AB,CSM配件!R:R,$N$2,CSM配件!F:F,C37)</f>
        <v>0</v>
      </c>
      <c r="O37" s="162">
        <f>SUMIFS(CSM配件!AB:AB,CSM配件!R:R,$O$2,CSM配件!F:F,C37)</f>
        <v>0</v>
      </c>
      <c r="P37" s="162">
        <f>SUMIFS(CSM配件!AB:AB,CSM配件!R:R,$P$2,CSM配件!F:F,C37)</f>
        <v>0</v>
      </c>
      <c r="Q37" s="162">
        <f>SUMIFS(CSM配件!AB:AB,CSM配件!R:R,$Q$2,CSM配件!F:F,C37)</f>
        <v>0</v>
      </c>
      <c r="R37" s="162">
        <f t="shared" si="0"/>
        <v>0</v>
      </c>
      <c r="S37" s="162">
        <f t="shared" si="1"/>
        <v>0</v>
      </c>
      <c r="T37" s="163"/>
      <c r="U37" s="164"/>
      <c r="V37" s="7">
        <f>COUNTIFS(工单!BV:BV,"吸油烟机",工单!BF:BF,"安装",工单!BD:BD,C37)+COUNTIFS(工单!BV:BV,"吸油烟机",工单!BF:BF,"改装",工单!BD:BD,C37)+COUNTIFS(工单!BV:BV,"吸油烟机",工单!BF:BF,"油烟机预埋烟管",工单!BD:BD,C37)</f>
        <v>0</v>
      </c>
      <c r="W37" s="7">
        <f>COUNTIFS(CSM配件!R:R,$W$2,CSM配件!F:F,C37)+COUNTIFS(工单自购配件明细!N:N,"防火止回阀",工单自购配件明细!R:R,C37)</f>
        <v>0</v>
      </c>
      <c r="X37" s="165" t="e">
        <f t="shared" si="2"/>
        <v>#DIV/0!</v>
      </c>
    </row>
    <row r="38" customHeight="1" spans="1:24">
      <c r="A38" s="13" t="s">
        <v>28</v>
      </c>
      <c r="B38" s="13" t="s">
        <v>133</v>
      </c>
      <c r="C38" s="13" t="s">
        <v>190</v>
      </c>
      <c r="D38" s="162">
        <f>SUMIFS(CSM服务项目!Y:Y,CSM服务项目!Q:Q,$D$2,CSM服务项目!F:F,C38)</f>
        <v>0</v>
      </c>
      <c r="E38" s="162">
        <f>SUMIFS(CSM服务项目!Y:Y,CSM服务项目!Q:Q,$E$2,CSM服务项目!F:F,C38)</f>
        <v>0</v>
      </c>
      <c r="F38" s="162">
        <f>SUMIFS(CSM配件!AB:AB,CSM配件!R:R,$F$2,CSM配件!F:F,C38)</f>
        <v>0</v>
      </c>
      <c r="G38" s="162">
        <f>SUMIFS(CSM配件!AB:AB,CSM配件!R:R,$G$2,CSM配件!F:F,C38)</f>
        <v>0</v>
      </c>
      <c r="H38" s="162">
        <f>SUMIFS(CSM配件!AB:AB,CSM配件!R:R,$H$2,CSM配件!F:F,C38)</f>
        <v>0</v>
      </c>
      <c r="I38" s="162">
        <f>SUMIFS(CSM配件!AB:AB,CSM配件!R:R,$I$2,CSM配件!F:F,C38)</f>
        <v>0</v>
      </c>
      <c r="J38" s="162">
        <f>SUMIFS(CSM配件!AB:AB,CSM配件!R:R,$J$2,CSM配件!F:F,C38)</f>
        <v>0</v>
      </c>
      <c r="K38" s="162">
        <f>SUMIFS(CSM配件!AB:AB,CSM配件!R:R,$K$2,CSM配件!F:F,C38)</f>
        <v>0</v>
      </c>
      <c r="L38" s="162">
        <f>SUMIFS(CSM配件!AB:AB,CSM配件!R:R,$L$2,CSM配件!F:F,C38)</f>
        <v>0</v>
      </c>
      <c r="M38" s="162">
        <f>SUMIFS(CSM配件!AB:AB,CSM配件!R:R,$M$2,CSM配件!F:F,C38)</f>
        <v>0</v>
      </c>
      <c r="N38" s="162">
        <f>SUMIFS(CSM配件!AB:AB,CSM配件!R:R,$N$2,CSM配件!F:F,C38)</f>
        <v>0</v>
      </c>
      <c r="O38" s="162">
        <f>SUMIFS(CSM配件!AB:AB,CSM配件!R:R,$O$2,CSM配件!F:F,C38)</f>
        <v>0</v>
      </c>
      <c r="P38" s="162">
        <f>SUMIFS(CSM配件!AB:AB,CSM配件!R:R,$P$2,CSM配件!F:F,C38)</f>
        <v>0</v>
      </c>
      <c r="Q38" s="162">
        <f>SUMIFS(CSM配件!AB:AB,CSM配件!R:R,$Q$2,CSM配件!F:F,C38)</f>
        <v>0</v>
      </c>
      <c r="R38" s="162">
        <f t="shared" si="0"/>
        <v>0</v>
      </c>
      <c r="S38" s="162">
        <f t="shared" si="1"/>
        <v>0</v>
      </c>
      <c r="T38" s="163"/>
      <c r="U38" s="164"/>
      <c r="V38" s="7">
        <f>COUNTIFS(工单!BV:BV,"吸油烟机",工单!BF:BF,"安装",工单!BD:BD,C38)+COUNTIFS(工单!BV:BV,"吸油烟机",工单!BF:BF,"改装",工单!BD:BD,C38)+COUNTIFS(工单!BV:BV,"吸油烟机",工单!BF:BF,"油烟机预埋烟管",工单!BD:BD,C38)</f>
        <v>0</v>
      </c>
      <c r="W38" s="7">
        <f>COUNTIFS(CSM配件!R:R,$W$2,CSM配件!F:F,C38)+COUNTIFS(工单自购配件明细!N:N,"防火止回阀",工单自购配件明细!R:R,C38)</f>
        <v>0</v>
      </c>
      <c r="X38" s="165" t="e">
        <f t="shared" si="2"/>
        <v>#DIV/0!</v>
      </c>
    </row>
    <row r="39" customHeight="1" spans="1:24">
      <c r="A39" s="13" t="s">
        <v>28</v>
      </c>
      <c r="B39" s="13" t="s">
        <v>133</v>
      </c>
      <c r="C39" s="13" t="s">
        <v>191</v>
      </c>
      <c r="D39" s="162">
        <f>SUMIFS(CSM服务项目!Y:Y,CSM服务项目!Q:Q,$D$2,CSM服务项目!F:F,C39)</f>
        <v>0</v>
      </c>
      <c r="E39" s="162">
        <f>SUMIFS(CSM服务项目!Y:Y,CSM服务项目!Q:Q,$E$2,CSM服务项目!F:F,C39)</f>
        <v>0</v>
      </c>
      <c r="F39" s="162">
        <f>SUMIFS(CSM配件!AB:AB,CSM配件!R:R,$F$2,CSM配件!F:F,C39)</f>
        <v>0</v>
      </c>
      <c r="G39" s="162">
        <f>SUMIFS(CSM配件!AB:AB,CSM配件!R:R,$G$2,CSM配件!F:F,C39)</f>
        <v>0</v>
      </c>
      <c r="H39" s="162">
        <f>SUMIFS(CSM配件!AB:AB,CSM配件!R:R,$H$2,CSM配件!F:F,C39)</f>
        <v>0</v>
      </c>
      <c r="I39" s="162">
        <f>SUMIFS(CSM配件!AB:AB,CSM配件!R:R,$I$2,CSM配件!F:F,C39)</f>
        <v>0</v>
      </c>
      <c r="J39" s="162">
        <f>SUMIFS(CSM配件!AB:AB,CSM配件!R:R,$J$2,CSM配件!F:F,C39)</f>
        <v>0</v>
      </c>
      <c r="K39" s="162">
        <f>SUMIFS(CSM配件!AB:AB,CSM配件!R:R,$K$2,CSM配件!F:F,C39)</f>
        <v>0</v>
      </c>
      <c r="L39" s="162">
        <f>SUMIFS(CSM配件!AB:AB,CSM配件!R:R,$L$2,CSM配件!F:F,C39)</f>
        <v>0</v>
      </c>
      <c r="M39" s="162">
        <f>SUMIFS(CSM配件!AB:AB,CSM配件!R:R,$M$2,CSM配件!F:F,C39)</f>
        <v>0</v>
      </c>
      <c r="N39" s="162">
        <f>SUMIFS(CSM配件!AB:AB,CSM配件!R:R,$N$2,CSM配件!F:F,C39)</f>
        <v>0</v>
      </c>
      <c r="O39" s="162">
        <f>SUMIFS(CSM配件!AB:AB,CSM配件!R:R,$O$2,CSM配件!F:F,C39)</f>
        <v>0</v>
      </c>
      <c r="P39" s="162">
        <f>SUMIFS(CSM配件!AB:AB,CSM配件!R:R,$P$2,CSM配件!F:F,C39)</f>
        <v>0</v>
      </c>
      <c r="Q39" s="162">
        <f>SUMIFS(CSM配件!AB:AB,CSM配件!R:R,$Q$2,CSM配件!F:F,C39)</f>
        <v>0</v>
      </c>
      <c r="R39" s="162">
        <f t="shared" si="0"/>
        <v>0</v>
      </c>
      <c r="S39" s="162">
        <f t="shared" si="1"/>
        <v>0</v>
      </c>
      <c r="T39" s="163"/>
      <c r="U39" s="164"/>
      <c r="V39" s="7">
        <f>COUNTIFS(工单!BV:BV,"吸油烟机",工单!BF:BF,"安装",工单!BD:BD,C39)+COUNTIFS(工单!BV:BV,"吸油烟机",工单!BF:BF,"改装",工单!BD:BD,C39)+COUNTIFS(工单!BV:BV,"吸油烟机",工单!BF:BF,"油烟机预埋烟管",工单!BD:BD,C39)</f>
        <v>0</v>
      </c>
      <c r="W39" s="7">
        <f>COUNTIFS(CSM配件!R:R,$W$2,CSM配件!F:F,C39)+COUNTIFS(工单自购配件明细!N:N,"防火止回阀",工单自购配件明细!R:R,C39)</f>
        <v>0</v>
      </c>
      <c r="X39" s="165" t="e">
        <f t="shared" si="2"/>
        <v>#DIV/0!</v>
      </c>
    </row>
    <row r="40" customHeight="1" spans="1:24">
      <c r="A40" s="13" t="s">
        <v>28</v>
      </c>
      <c r="B40" s="13" t="s">
        <v>133</v>
      </c>
      <c r="C40" s="13" t="s">
        <v>192</v>
      </c>
      <c r="D40" s="162">
        <f>SUMIFS(CSM服务项目!Y:Y,CSM服务项目!Q:Q,$D$2,CSM服务项目!F:F,C40)</f>
        <v>0</v>
      </c>
      <c r="E40" s="162">
        <f>SUMIFS(CSM服务项目!Y:Y,CSM服务项目!Q:Q,$E$2,CSM服务项目!F:F,C40)</f>
        <v>0</v>
      </c>
      <c r="F40" s="162">
        <f>SUMIFS(CSM配件!AB:AB,CSM配件!R:R,$F$2,CSM配件!F:F,C40)</f>
        <v>0</v>
      </c>
      <c r="G40" s="162">
        <f>SUMIFS(CSM配件!AB:AB,CSM配件!R:R,$G$2,CSM配件!F:F,C40)</f>
        <v>0</v>
      </c>
      <c r="H40" s="162">
        <f>SUMIFS(CSM配件!AB:AB,CSM配件!R:R,$H$2,CSM配件!F:F,C40)</f>
        <v>0</v>
      </c>
      <c r="I40" s="162">
        <f>SUMIFS(CSM配件!AB:AB,CSM配件!R:R,$I$2,CSM配件!F:F,C40)</f>
        <v>0</v>
      </c>
      <c r="J40" s="162">
        <f>SUMIFS(CSM配件!AB:AB,CSM配件!R:R,$J$2,CSM配件!F:F,C40)</f>
        <v>0</v>
      </c>
      <c r="K40" s="162">
        <f>SUMIFS(CSM配件!AB:AB,CSM配件!R:R,$K$2,CSM配件!F:F,C40)</f>
        <v>0</v>
      </c>
      <c r="L40" s="162">
        <f>SUMIFS(CSM配件!AB:AB,CSM配件!R:R,$L$2,CSM配件!F:F,C40)</f>
        <v>0</v>
      </c>
      <c r="M40" s="162">
        <f>SUMIFS(CSM配件!AB:AB,CSM配件!R:R,$M$2,CSM配件!F:F,C40)</f>
        <v>0</v>
      </c>
      <c r="N40" s="162">
        <f>SUMIFS(CSM配件!AB:AB,CSM配件!R:R,$N$2,CSM配件!F:F,C40)</f>
        <v>0</v>
      </c>
      <c r="O40" s="162">
        <f>SUMIFS(CSM配件!AB:AB,CSM配件!R:R,$O$2,CSM配件!F:F,C40)</f>
        <v>0</v>
      </c>
      <c r="P40" s="162">
        <f>SUMIFS(CSM配件!AB:AB,CSM配件!R:R,$P$2,CSM配件!F:F,C40)</f>
        <v>0</v>
      </c>
      <c r="Q40" s="162">
        <f>SUMIFS(CSM配件!AB:AB,CSM配件!R:R,$Q$2,CSM配件!F:F,C40)</f>
        <v>0</v>
      </c>
      <c r="R40" s="162">
        <f t="shared" si="0"/>
        <v>0</v>
      </c>
      <c r="S40" s="162">
        <f t="shared" si="1"/>
        <v>0</v>
      </c>
      <c r="T40" s="163"/>
      <c r="U40" s="164"/>
      <c r="V40" s="7">
        <f>COUNTIFS(工单!BV:BV,"吸油烟机",工单!BF:BF,"安装",工单!BD:BD,C40)+COUNTIFS(工单!BV:BV,"吸油烟机",工单!BF:BF,"改装",工单!BD:BD,C40)+COUNTIFS(工单!BV:BV,"吸油烟机",工单!BF:BF,"油烟机预埋烟管",工单!BD:BD,C40)</f>
        <v>0</v>
      </c>
      <c r="W40" s="7">
        <f>COUNTIFS(CSM配件!R:R,$W$2,CSM配件!F:F,C40)+COUNTIFS(工单自购配件明细!N:N,"防火止回阀",工单自购配件明细!R:R,C40)</f>
        <v>0</v>
      </c>
      <c r="X40" s="165" t="e">
        <f t="shared" si="2"/>
        <v>#DIV/0!</v>
      </c>
    </row>
    <row r="41" customHeight="1" spans="1:24">
      <c r="A41" s="13" t="s">
        <v>28</v>
      </c>
      <c r="B41" s="13" t="s">
        <v>134</v>
      </c>
      <c r="C41" s="13" t="s">
        <v>193</v>
      </c>
      <c r="D41" s="162">
        <f>SUMIFS(CSM服务项目!Y:Y,CSM服务项目!Q:Q,$D$2,CSM服务项目!F:F,C41)</f>
        <v>0</v>
      </c>
      <c r="E41" s="162">
        <f>SUMIFS(CSM服务项目!Y:Y,CSM服务项目!Q:Q,$E$2,CSM服务项目!F:F,C41)</f>
        <v>0</v>
      </c>
      <c r="F41" s="162">
        <f>SUMIFS(CSM配件!AB:AB,CSM配件!R:R,$F$2,CSM配件!F:F,C41)</f>
        <v>0</v>
      </c>
      <c r="G41" s="162">
        <f>SUMIFS(CSM配件!AB:AB,CSM配件!R:R,$G$2,CSM配件!F:F,C41)</f>
        <v>0</v>
      </c>
      <c r="H41" s="162">
        <f>SUMIFS(CSM配件!AB:AB,CSM配件!R:R,$H$2,CSM配件!F:F,C41)</f>
        <v>244</v>
      </c>
      <c r="I41" s="162">
        <f>SUMIFS(CSM配件!AB:AB,CSM配件!R:R,$I$2,CSM配件!F:F,C41)</f>
        <v>0</v>
      </c>
      <c r="J41" s="162">
        <f>SUMIFS(CSM配件!AB:AB,CSM配件!R:R,$J$2,CSM配件!F:F,C41)</f>
        <v>0</v>
      </c>
      <c r="K41" s="162">
        <f>SUMIFS(CSM配件!AB:AB,CSM配件!R:R,$K$2,CSM配件!F:F,C41)</f>
        <v>35</v>
      </c>
      <c r="L41" s="162">
        <f>SUMIFS(CSM配件!AB:AB,CSM配件!R:R,$L$2,CSM配件!F:F,C41)</f>
        <v>0</v>
      </c>
      <c r="M41" s="162">
        <f>SUMIFS(CSM配件!AB:AB,CSM配件!R:R,$M$2,CSM配件!F:F,C41)</f>
        <v>0</v>
      </c>
      <c r="N41" s="162">
        <f>SUMIFS(CSM配件!AB:AB,CSM配件!R:R,$N$2,CSM配件!F:F,C41)</f>
        <v>0</v>
      </c>
      <c r="O41" s="162">
        <f>SUMIFS(CSM配件!AB:AB,CSM配件!R:R,$O$2,CSM配件!F:F,C41)</f>
        <v>0</v>
      </c>
      <c r="P41" s="162">
        <f>SUMIFS(CSM配件!AB:AB,CSM配件!R:R,$P$2,CSM配件!F:F,C41)</f>
        <v>0</v>
      </c>
      <c r="Q41" s="162">
        <f>SUMIFS(CSM配件!AB:AB,CSM配件!R:R,$Q$2,CSM配件!F:F,C41)</f>
        <v>0</v>
      </c>
      <c r="R41" s="162">
        <f t="shared" si="0"/>
        <v>279</v>
      </c>
      <c r="S41" s="162">
        <f t="shared" si="1"/>
        <v>244</v>
      </c>
      <c r="T41" s="163"/>
      <c r="U41" s="164"/>
      <c r="V41" s="7">
        <f>COUNTIFS(工单!BV:BV,"吸油烟机",工单!BF:BF,"安装",工单!BD:BD,C41)+COUNTIFS(工单!BV:BV,"吸油烟机",工单!BF:BF,"改装",工单!BD:BD,C41)+COUNTIFS(工单!BV:BV,"吸油烟机",工单!BF:BF,"油烟机预埋烟管",工单!BD:BD,C41)</f>
        <v>0</v>
      </c>
      <c r="W41" s="7">
        <f>COUNTIFS(CSM配件!R:R,$W$2,CSM配件!F:F,C41)+COUNTIFS(工单自购配件明细!N:N,"防火止回阀",工单自购配件明细!R:R,C41)</f>
        <v>0</v>
      </c>
      <c r="X41" s="165" t="e">
        <f t="shared" si="2"/>
        <v>#DIV/0!</v>
      </c>
    </row>
    <row r="42" customHeight="1" spans="1:24">
      <c r="A42" s="13" t="s">
        <v>28</v>
      </c>
      <c r="B42" s="13" t="s">
        <v>134</v>
      </c>
      <c r="C42" s="13" t="s">
        <v>194</v>
      </c>
      <c r="D42" s="162">
        <f>SUMIFS(CSM服务项目!Y:Y,CSM服务项目!Q:Q,$D$2,CSM服务项目!F:F,C42)</f>
        <v>0</v>
      </c>
      <c r="E42" s="162">
        <f>SUMIFS(CSM服务项目!Y:Y,CSM服务项目!Q:Q,$E$2,CSM服务项目!F:F,C42)</f>
        <v>0</v>
      </c>
      <c r="F42" s="162">
        <f>SUMIFS(CSM配件!AB:AB,CSM配件!R:R,$F$2,CSM配件!F:F,C42)</f>
        <v>0</v>
      </c>
      <c r="G42" s="162">
        <f>SUMIFS(CSM配件!AB:AB,CSM配件!R:R,$G$2,CSM配件!F:F,C42)</f>
        <v>0</v>
      </c>
      <c r="H42" s="162">
        <f>SUMIFS(CSM配件!AB:AB,CSM配件!R:R,$H$2,CSM配件!F:F,C42)</f>
        <v>0</v>
      </c>
      <c r="I42" s="162">
        <f>SUMIFS(CSM配件!AB:AB,CSM配件!R:R,$I$2,CSM配件!F:F,C42)</f>
        <v>0</v>
      </c>
      <c r="J42" s="162">
        <f>SUMIFS(CSM配件!AB:AB,CSM配件!R:R,$J$2,CSM配件!F:F,C42)</f>
        <v>0</v>
      </c>
      <c r="K42" s="162">
        <f>SUMIFS(CSM配件!AB:AB,CSM配件!R:R,$K$2,CSM配件!F:F,C42)</f>
        <v>0</v>
      </c>
      <c r="L42" s="162">
        <f>SUMIFS(CSM配件!AB:AB,CSM配件!R:R,$L$2,CSM配件!F:F,C42)</f>
        <v>0</v>
      </c>
      <c r="M42" s="162">
        <f>SUMIFS(CSM配件!AB:AB,CSM配件!R:R,$M$2,CSM配件!F:F,C42)</f>
        <v>0</v>
      </c>
      <c r="N42" s="162">
        <f>SUMIFS(CSM配件!AB:AB,CSM配件!R:R,$N$2,CSM配件!F:F,C42)</f>
        <v>0</v>
      </c>
      <c r="O42" s="162">
        <f>SUMIFS(CSM配件!AB:AB,CSM配件!R:R,$O$2,CSM配件!F:F,C42)</f>
        <v>0</v>
      </c>
      <c r="P42" s="162">
        <f>SUMIFS(CSM配件!AB:AB,CSM配件!R:R,$P$2,CSM配件!F:F,C42)</f>
        <v>0</v>
      </c>
      <c r="Q42" s="162">
        <f>SUMIFS(CSM配件!AB:AB,CSM配件!R:R,$Q$2,CSM配件!F:F,C42)</f>
        <v>0</v>
      </c>
      <c r="R42" s="162">
        <f t="shared" si="0"/>
        <v>0</v>
      </c>
      <c r="S42" s="162">
        <f t="shared" si="1"/>
        <v>0</v>
      </c>
      <c r="T42" s="163"/>
      <c r="U42" s="164"/>
      <c r="V42" s="7">
        <f>COUNTIFS(工单!BV:BV,"吸油烟机",工单!BF:BF,"安装",工单!BD:BD,C42)+COUNTIFS(工单!BV:BV,"吸油烟机",工单!BF:BF,"改装",工单!BD:BD,C42)+COUNTIFS(工单!BV:BV,"吸油烟机",工单!BF:BF,"油烟机预埋烟管",工单!BD:BD,C42)</f>
        <v>0</v>
      </c>
      <c r="W42" s="7">
        <f>COUNTIFS(CSM配件!R:R,$W$2,CSM配件!F:F,C42)+COUNTIFS(工单自购配件明细!N:N,"防火止回阀",工单自购配件明细!R:R,C42)</f>
        <v>0</v>
      </c>
      <c r="X42" s="165" t="e">
        <f t="shared" si="2"/>
        <v>#DIV/0!</v>
      </c>
    </row>
    <row r="43" customHeight="1" spans="1:24">
      <c r="A43" s="13" t="s">
        <v>28</v>
      </c>
      <c r="B43" s="13" t="s">
        <v>135</v>
      </c>
      <c r="C43" s="13" t="s">
        <v>195</v>
      </c>
      <c r="D43" s="162">
        <f>SUMIFS(CSM服务项目!Y:Y,CSM服务项目!Q:Q,$D$2,CSM服务项目!F:F,C43)</f>
        <v>1594</v>
      </c>
      <c r="E43" s="162">
        <f>SUMIFS(CSM服务项目!Y:Y,CSM服务项目!Q:Q,$E$2,CSM服务项目!F:F,C43)</f>
        <v>0</v>
      </c>
      <c r="F43" s="162">
        <f>SUMIFS(CSM配件!AB:AB,CSM配件!R:R,$F$2,CSM配件!F:F,C43)</f>
        <v>0</v>
      </c>
      <c r="G43" s="162">
        <f>SUMIFS(CSM配件!AB:AB,CSM配件!R:R,$G$2,CSM配件!F:F,C43)</f>
        <v>0</v>
      </c>
      <c r="H43" s="162">
        <f>SUMIFS(CSM配件!AB:AB,CSM配件!R:R,$H$2,CSM配件!F:F,C43)</f>
        <v>0</v>
      </c>
      <c r="I43" s="162">
        <f>SUMIFS(CSM配件!AB:AB,CSM配件!R:R,$I$2,CSM配件!F:F,C43)</f>
        <v>0</v>
      </c>
      <c r="J43" s="162">
        <f>SUMIFS(CSM配件!AB:AB,CSM配件!R:R,$J$2,CSM配件!F:F,C43)</f>
        <v>0</v>
      </c>
      <c r="K43" s="162">
        <f>SUMIFS(CSM配件!AB:AB,CSM配件!R:R,$K$2,CSM配件!F:F,C43)</f>
        <v>0</v>
      </c>
      <c r="L43" s="162">
        <f>SUMIFS(CSM配件!AB:AB,CSM配件!R:R,$L$2,CSM配件!F:F,C43)</f>
        <v>0</v>
      </c>
      <c r="M43" s="162">
        <f>SUMIFS(CSM配件!AB:AB,CSM配件!R:R,$M$2,CSM配件!F:F,C43)</f>
        <v>0</v>
      </c>
      <c r="N43" s="162">
        <f>SUMIFS(CSM配件!AB:AB,CSM配件!R:R,$N$2,CSM配件!F:F,C43)</f>
        <v>0</v>
      </c>
      <c r="O43" s="162">
        <f>SUMIFS(CSM配件!AB:AB,CSM配件!R:R,$O$2,CSM配件!F:F,C43)</f>
        <v>0</v>
      </c>
      <c r="P43" s="162">
        <f>SUMIFS(CSM配件!AB:AB,CSM配件!R:R,$P$2,CSM配件!F:F,C43)</f>
        <v>0</v>
      </c>
      <c r="Q43" s="162">
        <f>SUMIFS(CSM配件!AB:AB,CSM配件!R:R,$Q$2,CSM配件!F:F,C43)</f>
        <v>0</v>
      </c>
      <c r="R43" s="162">
        <f t="shared" si="0"/>
        <v>1594</v>
      </c>
      <c r="S43" s="162">
        <f t="shared" si="1"/>
        <v>1594</v>
      </c>
      <c r="T43" s="163"/>
      <c r="U43" s="164"/>
      <c r="V43" s="7">
        <f>COUNTIFS(工单!BV:BV,"吸油烟机",工单!BF:BF,"安装",工单!BD:BD,C43)+COUNTIFS(工单!BV:BV,"吸油烟机",工单!BF:BF,"改装",工单!BD:BD,C43)+COUNTIFS(工单!BV:BV,"吸油烟机",工单!BF:BF,"油烟机预埋烟管",工单!BD:BD,C43)</f>
        <v>0</v>
      </c>
      <c r="W43" s="7">
        <f>COUNTIFS(CSM配件!R:R,$W$2,CSM配件!F:F,C43)+COUNTIFS(工单自购配件明细!N:N,"防火止回阀",工单自购配件明细!R:R,C43)</f>
        <v>0</v>
      </c>
      <c r="X43" s="165" t="e">
        <f t="shared" si="2"/>
        <v>#DIV/0!</v>
      </c>
    </row>
    <row r="44" customHeight="1" spans="1:24">
      <c r="A44" s="13" t="s">
        <v>28</v>
      </c>
      <c r="B44" s="13" t="s">
        <v>135</v>
      </c>
      <c r="C44" s="13" t="s">
        <v>196</v>
      </c>
      <c r="D44" s="162">
        <f>SUMIFS(CSM服务项目!Y:Y,CSM服务项目!Q:Q,$D$2,CSM服务项目!F:F,C44)</f>
        <v>1350</v>
      </c>
      <c r="E44" s="162">
        <f>SUMIFS(CSM服务项目!Y:Y,CSM服务项目!Q:Q,$E$2,CSM服务项目!F:F,C44)</f>
        <v>0</v>
      </c>
      <c r="F44" s="162">
        <f>SUMIFS(CSM配件!AB:AB,CSM配件!R:R,$F$2,CSM配件!F:F,C44)</f>
        <v>0</v>
      </c>
      <c r="G44" s="162">
        <f>SUMIFS(CSM配件!AB:AB,CSM配件!R:R,$G$2,CSM配件!F:F,C44)</f>
        <v>0</v>
      </c>
      <c r="H44" s="162">
        <f>SUMIFS(CSM配件!AB:AB,CSM配件!R:R,$H$2,CSM配件!F:F,C44)</f>
        <v>0</v>
      </c>
      <c r="I44" s="162">
        <f>SUMIFS(CSM配件!AB:AB,CSM配件!R:R,$I$2,CSM配件!F:F,C44)</f>
        <v>0</v>
      </c>
      <c r="J44" s="162">
        <f>SUMIFS(CSM配件!AB:AB,CSM配件!R:R,$J$2,CSM配件!F:F,C44)</f>
        <v>0</v>
      </c>
      <c r="K44" s="162">
        <f>SUMIFS(CSM配件!AB:AB,CSM配件!R:R,$K$2,CSM配件!F:F,C44)</f>
        <v>0</v>
      </c>
      <c r="L44" s="162">
        <f>SUMIFS(CSM配件!AB:AB,CSM配件!R:R,$L$2,CSM配件!F:F,C44)</f>
        <v>0</v>
      </c>
      <c r="M44" s="162">
        <f>SUMIFS(CSM配件!AB:AB,CSM配件!R:R,$M$2,CSM配件!F:F,C44)</f>
        <v>0</v>
      </c>
      <c r="N44" s="162">
        <f>SUMIFS(CSM配件!AB:AB,CSM配件!R:R,$N$2,CSM配件!F:F,C44)</f>
        <v>0</v>
      </c>
      <c r="O44" s="162">
        <f>SUMIFS(CSM配件!AB:AB,CSM配件!R:R,$O$2,CSM配件!F:F,C44)</f>
        <v>0</v>
      </c>
      <c r="P44" s="162">
        <f>SUMIFS(CSM配件!AB:AB,CSM配件!R:R,$P$2,CSM配件!F:F,C44)</f>
        <v>0</v>
      </c>
      <c r="Q44" s="162">
        <f>SUMIFS(CSM配件!AB:AB,CSM配件!R:R,$Q$2,CSM配件!F:F,C44)</f>
        <v>0</v>
      </c>
      <c r="R44" s="162">
        <f t="shared" si="0"/>
        <v>1350</v>
      </c>
      <c r="S44" s="162">
        <f t="shared" si="1"/>
        <v>1350</v>
      </c>
      <c r="T44" s="163"/>
      <c r="U44" s="164"/>
      <c r="V44" s="7">
        <f>COUNTIFS(工单!BV:BV,"吸油烟机",工单!BF:BF,"安装",工单!BD:BD,C44)+COUNTIFS(工单!BV:BV,"吸油烟机",工单!BF:BF,"改装",工单!BD:BD,C44)+COUNTIFS(工单!BV:BV,"吸油烟机",工单!BF:BF,"油烟机预埋烟管",工单!BD:BD,C44)</f>
        <v>0</v>
      </c>
      <c r="W44" s="7">
        <f>COUNTIFS(CSM配件!R:R,$W$2,CSM配件!F:F,C44)+COUNTIFS(工单自购配件明细!N:N,"防火止回阀",工单自购配件明细!R:R,C44)</f>
        <v>0</v>
      </c>
      <c r="X44" s="165" t="e">
        <f t="shared" si="2"/>
        <v>#DIV/0!</v>
      </c>
    </row>
    <row r="45" customHeight="1" spans="1:24">
      <c r="A45" s="13" t="s">
        <v>28</v>
      </c>
      <c r="B45" s="13" t="s">
        <v>135</v>
      </c>
      <c r="C45" s="13" t="s">
        <v>197</v>
      </c>
      <c r="D45" s="162">
        <f>SUMIFS(CSM服务项目!Y:Y,CSM服务项目!Q:Q,$D$2,CSM服务项目!F:F,C45)</f>
        <v>0</v>
      </c>
      <c r="E45" s="162">
        <f>SUMIFS(CSM服务项目!Y:Y,CSM服务项目!Q:Q,$E$2,CSM服务项目!F:F,C45)</f>
        <v>1465.6</v>
      </c>
      <c r="F45" s="162">
        <f>SUMIFS(CSM配件!AB:AB,CSM配件!R:R,$F$2,CSM配件!F:F,C45)</f>
        <v>700</v>
      </c>
      <c r="G45" s="162">
        <f>SUMIFS(CSM配件!AB:AB,CSM配件!R:R,$G$2,CSM配件!F:F,C45)</f>
        <v>0</v>
      </c>
      <c r="H45" s="162">
        <f>SUMIFS(CSM配件!AB:AB,CSM配件!R:R,$H$2,CSM配件!F:F,C45)</f>
        <v>152</v>
      </c>
      <c r="I45" s="162">
        <f>SUMIFS(CSM配件!AB:AB,CSM配件!R:R,$I$2,CSM配件!F:F,C45)</f>
        <v>0</v>
      </c>
      <c r="J45" s="162">
        <f>SUMIFS(CSM配件!AB:AB,CSM配件!R:R,$J$2,CSM配件!F:F,C45)</f>
        <v>245</v>
      </c>
      <c r="K45" s="162">
        <f>SUMIFS(CSM配件!AB:AB,CSM配件!R:R,$K$2,CSM配件!F:F,C45)</f>
        <v>87.5</v>
      </c>
      <c r="L45" s="162">
        <f>SUMIFS(CSM配件!AB:AB,CSM配件!R:R,$L$2,CSM配件!F:F,C45)</f>
        <v>28</v>
      </c>
      <c r="M45" s="162">
        <f>SUMIFS(CSM配件!AB:AB,CSM配件!R:R,$M$2,CSM配件!F:F,C45)</f>
        <v>0</v>
      </c>
      <c r="N45" s="162">
        <f>SUMIFS(CSM配件!AB:AB,CSM配件!R:R,$N$2,CSM配件!F:F,C45)</f>
        <v>0</v>
      </c>
      <c r="O45" s="162">
        <f>SUMIFS(CSM配件!AB:AB,CSM配件!R:R,$O$2,CSM配件!F:F,C45)</f>
        <v>0</v>
      </c>
      <c r="P45" s="162">
        <f>SUMIFS(CSM配件!AB:AB,CSM配件!R:R,$P$2,CSM配件!F:F,C45)</f>
        <v>0</v>
      </c>
      <c r="Q45" s="162">
        <f>SUMIFS(CSM配件!AB:AB,CSM配件!R:R,$Q$2,CSM配件!F:F,C45)</f>
        <v>0</v>
      </c>
      <c r="R45" s="162">
        <f t="shared" si="0"/>
        <v>2678.1</v>
      </c>
      <c r="S45" s="162">
        <f t="shared" si="1"/>
        <v>1617.6</v>
      </c>
      <c r="T45" s="163"/>
      <c r="U45" s="164"/>
      <c r="V45" s="7">
        <f>COUNTIFS(工单!BV:BV,"吸油烟机",工单!BF:BF,"安装",工单!BD:BD,C45)+COUNTIFS(工单!BV:BV,"吸油烟机",工单!BF:BF,"改装",工单!BD:BD,C45)+COUNTIFS(工单!BV:BV,"吸油烟机",工单!BF:BF,"油烟机预埋烟管",工单!BD:BD,C45)</f>
        <v>2</v>
      </c>
      <c r="W45" s="7">
        <f>COUNTIFS(CSM配件!R:R,$W$2,CSM配件!F:F,C45)+COUNTIFS(工单自购配件明细!N:N,"防火止回阀",工单自购配件明细!R:R,C45)</f>
        <v>7</v>
      </c>
      <c r="X45" s="165">
        <f t="shared" si="2"/>
        <v>3.5</v>
      </c>
    </row>
    <row r="46" customHeight="1" spans="1:24">
      <c r="A46" s="13" t="s">
        <v>28</v>
      </c>
      <c r="B46" s="13" t="s">
        <v>135</v>
      </c>
      <c r="C46" s="13" t="s">
        <v>198</v>
      </c>
      <c r="D46" s="162">
        <f>SUMIFS(CSM服务项目!Y:Y,CSM服务项目!Q:Q,$D$2,CSM服务项目!F:F,C46)</f>
        <v>0</v>
      </c>
      <c r="E46" s="162">
        <f>SUMIFS(CSM服务项目!Y:Y,CSM服务项目!Q:Q,$E$2,CSM服务项目!F:F,C46)</f>
        <v>0</v>
      </c>
      <c r="F46" s="162">
        <f>SUMIFS(CSM配件!AB:AB,CSM配件!R:R,$F$2,CSM配件!F:F,C46)</f>
        <v>600</v>
      </c>
      <c r="G46" s="162">
        <f>SUMIFS(CSM配件!AB:AB,CSM配件!R:R,$G$2,CSM配件!F:F,C46)</f>
        <v>117.6</v>
      </c>
      <c r="H46" s="162">
        <f>SUMIFS(CSM配件!AB:AB,CSM配件!R:R,$H$2,CSM配件!F:F,C46)</f>
        <v>0</v>
      </c>
      <c r="I46" s="162">
        <f>SUMIFS(CSM配件!AB:AB,CSM配件!R:R,$I$2,CSM配件!F:F,C46)</f>
        <v>0</v>
      </c>
      <c r="J46" s="162">
        <f>SUMIFS(CSM配件!AB:AB,CSM配件!R:R,$J$2,CSM配件!F:F,C46)</f>
        <v>140</v>
      </c>
      <c r="K46" s="162">
        <f>SUMIFS(CSM配件!AB:AB,CSM配件!R:R,$K$2,CSM配件!F:F,C46)</f>
        <v>0</v>
      </c>
      <c r="L46" s="162">
        <f>SUMIFS(CSM配件!AB:AB,CSM配件!R:R,$L$2,CSM配件!F:F,C46)</f>
        <v>28</v>
      </c>
      <c r="M46" s="162">
        <f>SUMIFS(CSM配件!AB:AB,CSM配件!R:R,$M$2,CSM配件!F:F,C46)</f>
        <v>0</v>
      </c>
      <c r="N46" s="162">
        <f>SUMIFS(CSM配件!AB:AB,CSM配件!R:R,$N$2,CSM配件!F:F,C46)</f>
        <v>0</v>
      </c>
      <c r="O46" s="162">
        <f>SUMIFS(CSM配件!AB:AB,CSM配件!R:R,$O$2,CSM配件!F:F,C46)</f>
        <v>0</v>
      </c>
      <c r="P46" s="162">
        <f>SUMIFS(CSM配件!AB:AB,CSM配件!R:R,$P$2,CSM配件!F:F,C46)</f>
        <v>0</v>
      </c>
      <c r="Q46" s="162">
        <f>SUMIFS(CSM配件!AB:AB,CSM配件!R:R,$Q$2,CSM配件!F:F,C46)</f>
        <v>0</v>
      </c>
      <c r="R46" s="162">
        <f t="shared" si="0"/>
        <v>885.6</v>
      </c>
      <c r="S46" s="162">
        <f t="shared" si="1"/>
        <v>0</v>
      </c>
      <c r="T46" s="163"/>
      <c r="U46" s="164"/>
      <c r="V46" s="7">
        <f>COUNTIFS(工单!BV:BV,"吸油烟机",工单!BF:BF,"安装",工单!BD:BD,C46)+COUNTIFS(工单!BV:BV,"吸油烟机",工单!BF:BF,"改装",工单!BD:BD,C46)+COUNTIFS(工单!BV:BV,"吸油烟机",工单!BF:BF,"油烟机预埋烟管",工单!BD:BD,C46)</f>
        <v>5</v>
      </c>
      <c r="W46" s="7">
        <f>COUNTIFS(CSM配件!R:R,$W$2,CSM配件!F:F,C46)+COUNTIFS(工单自购配件明细!N:N,"防火止回阀",工单自购配件明细!R:R,C46)</f>
        <v>6</v>
      </c>
      <c r="X46" s="165">
        <f t="shared" si="2"/>
        <v>1.2</v>
      </c>
    </row>
    <row r="47" customHeight="1" spans="1:24">
      <c r="A47" s="13" t="s">
        <v>28</v>
      </c>
      <c r="B47" s="13" t="s">
        <v>135</v>
      </c>
      <c r="C47" s="13" t="s">
        <v>199</v>
      </c>
      <c r="D47" s="162">
        <f>SUMIFS(CSM服务项目!Y:Y,CSM服务项目!Q:Q,$D$2,CSM服务项目!F:F,C47)</f>
        <v>0</v>
      </c>
      <c r="E47" s="162">
        <f>SUMIFS(CSM服务项目!Y:Y,CSM服务项目!Q:Q,$E$2,CSM服务项目!F:F,C47)</f>
        <v>0</v>
      </c>
      <c r="F47" s="162">
        <f>SUMIFS(CSM配件!AB:AB,CSM配件!R:R,$F$2,CSM配件!F:F,C47)</f>
        <v>400</v>
      </c>
      <c r="G47" s="162">
        <f>SUMIFS(CSM配件!AB:AB,CSM配件!R:R,$G$2,CSM配件!F:F,C47)</f>
        <v>0</v>
      </c>
      <c r="H47" s="162">
        <f>SUMIFS(CSM配件!AB:AB,CSM配件!R:R,$H$2,CSM配件!F:F,C47)</f>
        <v>0</v>
      </c>
      <c r="I47" s="162">
        <f>SUMIFS(CSM配件!AB:AB,CSM配件!R:R,$I$2,CSM配件!F:F,C47)</f>
        <v>0</v>
      </c>
      <c r="J47" s="162">
        <f>SUMIFS(CSM配件!AB:AB,CSM配件!R:R,$J$2,CSM配件!F:F,C47)</f>
        <v>70</v>
      </c>
      <c r="K47" s="162">
        <f>SUMIFS(CSM配件!AB:AB,CSM配件!R:R,$K$2,CSM配件!F:F,C47)</f>
        <v>122.5</v>
      </c>
      <c r="L47" s="162">
        <f>SUMIFS(CSM配件!AB:AB,CSM配件!R:R,$L$2,CSM配件!F:F,C47)</f>
        <v>0</v>
      </c>
      <c r="M47" s="162">
        <f>SUMIFS(CSM配件!AB:AB,CSM配件!R:R,$M$2,CSM配件!F:F,C47)</f>
        <v>0</v>
      </c>
      <c r="N47" s="162">
        <f>SUMIFS(CSM配件!AB:AB,CSM配件!R:R,$N$2,CSM配件!F:F,C47)</f>
        <v>0</v>
      </c>
      <c r="O47" s="162">
        <f>SUMIFS(CSM配件!AB:AB,CSM配件!R:R,$O$2,CSM配件!F:F,C47)</f>
        <v>0</v>
      </c>
      <c r="P47" s="162">
        <f>SUMIFS(CSM配件!AB:AB,CSM配件!R:R,$P$2,CSM配件!F:F,C47)</f>
        <v>0</v>
      </c>
      <c r="Q47" s="162">
        <f>SUMIFS(CSM配件!AB:AB,CSM配件!R:R,$Q$2,CSM配件!F:F,C47)</f>
        <v>0</v>
      </c>
      <c r="R47" s="162">
        <f t="shared" si="0"/>
        <v>592.5</v>
      </c>
      <c r="S47" s="162">
        <f t="shared" si="1"/>
        <v>0</v>
      </c>
      <c r="T47" s="163"/>
      <c r="U47" s="164"/>
      <c r="V47" s="7">
        <f>COUNTIFS(工单!BV:BV,"吸油烟机",工单!BF:BF,"安装",工单!BD:BD,C47)+COUNTIFS(工单!BV:BV,"吸油烟机",工单!BF:BF,"改装",工单!BD:BD,C47)+COUNTIFS(工单!BV:BV,"吸油烟机",工单!BF:BF,"油烟机预埋烟管",工单!BD:BD,C47)</f>
        <v>8</v>
      </c>
      <c r="W47" s="7">
        <f>COUNTIFS(CSM配件!R:R,$W$2,CSM配件!F:F,C47)+COUNTIFS(工单自购配件明细!N:N,"防火止回阀",工单自购配件明细!R:R,C47)</f>
        <v>4</v>
      </c>
      <c r="X47" s="165">
        <f t="shared" si="2"/>
        <v>0.5</v>
      </c>
    </row>
    <row r="48" customHeight="1" spans="1:24">
      <c r="A48" s="13" t="s">
        <v>28</v>
      </c>
      <c r="B48" s="13" t="s">
        <v>135</v>
      </c>
      <c r="C48" s="13" t="s">
        <v>200</v>
      </c>
      <c r="D48" s="162">
        <f>SUMIFS(CSM服务项目!Y:Y,CSM服务项目!Q:Q,$D$2,CSM服务项目!F:F,C48)</f>
        <v>0</v>
      </c>
      <c r="E48" s="162">
        <f>SUMIFS(CSM服务项目!Y:Y,CSM服务项目!Q:Q,$E$2,CSM服务项目!F:F,C48)</f>
        <v>0</v>
      </c>
      <c r="F48" s="162">
        <f>SUMIFS(CSM配件!AB:AB,CSM配件!R:R,$F$2,CSM配件!F:F,C48)</f>
        <v>0</v>
      </c>
      <c r="G48" s="162">
        <f>SUMIFS(CSM配件!AB:AB,CSM配件!R:R,$G$2,CSM配件!F:F,C48)</f>
        <v>0</v>
      </c>
      <c r="H48" s="162">
        <f>SUMIFS(CSM配件!AB:AB,CSM配件!R:R,$H$2,CSM配件!F:F,C48)</f>
        <v>0</v>
      </c>
      <c r="I48" s="162">
        <f>SUMIFS(CSM配件!AB:AB,CSM配件!R:R,$I$2,CSM配件!F:F,C48)</f>
        <v>0</v>
      </c>
      <c r="J48" s="162">
        <f>SUMIFS(CSM配件!AB:AB,CSM配件!R:R,$J$2,CSM配件!F:F,C48)</f>
        <v>105</v>
      </c>
      <c r="K48" s="162">
        <f>SUMIFS(CSM配件!AB:AB,CSM配件!R:R,$K$2,CSM配件!F:F,C48)</f>
        <v>0</v>
      </c>
      <c r="L48" s="162">
        <f>SUMIFS(CSM配件!AB:AB,CSM配件!R:R,$L$2,CSM配件!F:F,C48)</f>
        <v>0</v>
      </c>
      <c r="M48" s="162">
        <f>SUMIFS(CSM配件!AB:AB,CSM配件!R:R,$M$2,CSM配件!F:F,C48)</f>
        <v>0</v>
      </c>
      <c r="N48" s="162">
        <f>SUMIFS(CSM配件!AB:AB,CSM配件!R:R,$N$2,CSM配件!F:F,C48)</f>
        <v>0</v>
      </c>
      <c r="O48" s="162">
        <f>SUMIFS(CSM配件!AB:AB,CSM配件!R:R,$O$2,CSM配件!F:F,C48)</f>
        <v>0</v>
      </c>
      <c r="P48" s="162">
        <f>SUMIFS(CSM配件!AB:AB,CSM配件!R:R,$P$2,CSM配件!F:F,C48)</f>
        <v>0</v>
      </c>
      <c r="Q48" s="162">
        <f>SUMIFS(CSM配件!AB:AB,CSM配件!R:R,$Q$2,CSM配件!F:F,C48)</f>
        <v>0</v>
      </c>
      <c r="R48" s="162">
        <f t="shared" si="0"/>
        <v>105</v>
      </c>
      <c r="S48" s="162">
        <f t="shared" si="1"/>
        <v>0</v>
      </c>
      <c r="T48" s="163"/>
      <c r="U48" s="164"/>
      <c r="V48" s="7">
        <f>COUNTIFS(工单!BV:BV,"吸油烟机",工单!BF:BF,"安装",工单!BD:BD,C48)+COUNTIFS(工单!BV:BV,"吸油烟机",工单!BF:BF,"改装",工单!BD:BD,C48)+COUNTIFS(工单!BV:BV,"吸油烟机",工单!BF:BF,"油烟机预埋烟管",工单!BD:BD,C48)</f>
        <v>3</v>
      </c>
      <c r="W48" s="7">
        <f>COUNTIFS(CSM配件!R:R,$W$2,CSM配件!F:F,C48)+COUNTIFS(工单自购配件明细!N:N,"防火止回阀",工单自购配件明细!R:R,C48)</f>
        <v>0</v>
      </c>
      <c r="X48" s="165">
        <f t="shared" si="2"/>
        <v>0</v>
      </c>
    </row>
    <row r="49" customHeight="1" spans="1:24">
      <c r="A49" s="13" t="s">
        <v>28</v>
      </c>
      <c r="B49" s="13" t="s">
        <v>135</v>
      </c>
      <c r="C49" s="13" t="s">
        <v>201</v>
      </c>
      <c r="D49" s="162">
        <f>SUMIFS(CSM服务项目!Y:Y,CSM服务项目!Q:Q,$D$2,CSM服务项目!F:F,C49)</f>
        <v>0</v>
      </c>
      <c r="E49" s="162">
        <f>SUMIFS(CSM服务项目!Y:Y,CSM服务项目!Q:Q,$E$2,CSM服务项目!F:F,C49)</f>
        <v>0</v>
      </c>
      <c r="F49" s="162">
        <f>SUMIFS(CSM配件!AB:AB,CSM配件!R:R,$F$2,CSM配件!F:F,C49)</f>
        <v>400</v>
      </c>
      <c r="G49" s="162">
        <f>SUMIFS(CSM配件!AB:AB,CSM配件!R:R,$G$2,CSM配件!F:F,C49)</f>
        <v>0</v>
      </c>
      <c r="H49" s="162">
        <f>SUMIFS(CSM配件!AB:AB,CSM配件!R:R,$H$2,CSM配件!F:F,C49)</f>
        <v>0</v>
      </c>
      <c r="I49" s="162">
        <f>SUMIFS(CSM配件!AB:AB,CSM配件!R:R,$I$2,CSM配件!F:F,C49)</f>
        <v>0</v>
      </c>
      <c r="J49" s="162">
        <f>SUMIFS(CSM配件!AB:AB,CSM配件!R:R,$J$2,CSM配件!F:F,C49)</f>
        <v>287</v>
      </c>
      <c r="K49" s="162">
        <f>SUMIFS(CSM配件!AB:AB,CSM配件!R:R,$K$2,CSM配件!F:F,C49)</f>
        <v>0</v>
      </c>
      <c r="L49" s="162">
        <f>SUMIFS(CSM配件!AB:AB,CSM配件!R:R,$L$2,CSM配件!F:F,C49)</f>
        <v>0</v>
      </c>
      <c r="M49" s="162">
        <f>SUMIFS(CSM配件!AB:AB,CSM配件!R:R,$M$2,CSM配件!F:F,C49)</f>
        <v>0</v>
      </c>
      <c r="N49" s="162">
        <f>SUMIFS(CSM配件!AB:AB,CSM配件!R:R,$N$2,CSM配件!F:F,C49)</f>
        <v>35</v>
      </c>
      <c r="O49" s="162">
        <f>SUMIFS(CSM配件!AB:AB,CSM配件!R:R,$O$2,CSM配件!F:F,C49)</f>
        <v>0</v>
      </c>
      <c r="P49" s="162">
        <f>SUMIFS(CSM配件!AB:AB,CSM配件!R:R,$P$2,CSM配件!F:F,C49)</f>
        <v>0</v>
      </c>
      <c r="Q49" s="162">
        <f>SUMIFS(CSM配件!AB:AB,CSM配件!R:R,$Q$2,CSM配件!F:F,C49)</f>
        <v>0</v>
      </c>
      <c r="R49" s="162">
        <f t="shared" si="0"/>
        <v>722</v>
      </c>
      <c r="S49" s="162">
        <f t="shared" si="1"/>
        <v>0</v>
      </c>
      <c r="T49" s="162"/>
      <c r="U49" s="166"/>
      <c r="V49" s="7">
        <f>COUNTIFS(工单!BV:BV,"吸油烟机",工单!BF:BF,"安装",工单!BD:BD,C49)+COUNTIFS(工单!BV:BV,"吸油烟机",工单!BF:BF,"改装",工单!BD:BD,C49)+COUNTIFS(工单!BV:BV,"吸油烟机",工单!BF:BF,"油烟机预埋烟管",工单!BD:BD,C49)</f>
        <v>6</v>
      </c>
      <c r="W49" s="7">
        <f>COUNTIFS(CSM配件!R:R,$W$2,CSM配件!F:F,C49)+COUNTIFS(工单自购配件明细!N:N,"防火止回阀",工单自购配件明细!R:R,C49)</f>
        <v>4</v>
      </c>
      <c r="X49" s="165">
        <f t="shared" si="2"/>
        <v>0.666666666666667</v>
      </c>
    </row>
    <row r="50" customHeight="1" spans="1:24">
      <c r="A50" s="13" t="s">
        <v>28</v>
      </c>
      <c r="B50" s="13" t="s">
        <v>136</v>
      </c>
      <c r="C50" s="13" t="s">
        <v>202</v>
      </c>
      <c r="D50" s="162">
        <f>SUMIFS(CSM服务项目!Y:Y,CSM服务项目!Q:Q,$D$2,CSM服务项目!F:F,C50)</f>
        <v>0</v>
      </c>
      <c r="E50" s="162">
        <f>SUMIFS(CSM服务项目!Y:Y,CSM服务项目!Q:Q,$E$2,CSM服务项目!F:F,C50)</f>
        <v>0</v>
      </c>
      <c r="F50" s="162">
        <f>SUMIFS(CSM配件!AB:AB,CSM配件!R:R,$F$2,CSM配件!F:F,C50)</f>
        <v>0</v>
      </c>
      <c r="G50" s="162">
        <f>SUMIFS(CSM配件!AB:AB,CSM配件!R:R,$G$2,CSM配件!F:F,C50)</f>
        <v>0</v>
      </c>
      <c r="H50" s="162">
        <f>SUMIFS(CSM配件!AB:AB,CSM配件!R:R,$H$2,CSM配件!F:F,C50)</f>
        <v>0</v>
      </c>
      <c r="I50" s="162">
        <f>SUMIFS(CSM配件!AB:AB,CSM配件!R:R,$I$2,CSM配件!F:F,C50)</f>
        <v>0</v>
      </c>
      <c r="J50" s="162">
        <f>SUMIFS(CSM配件!AB:AB,CSM配件!R:R,$J$2,CSM配件!F:F,C50)</f>
        <v>0</v>
      </c>
      <c r="K50" s="162">
        <f>SUMIFS(CSM配件!AB:AB,CSM配件!R:R,$K$2,CSM配件!F:F,C50)</f>
        <v>0</v>
      </c>
      <c r="L50" s="162">
        <f>SUMIFS(CSM配件!AB:AB,CSM配件!R:R,$L$2,CSM配件!F:F,C50)</f>
        <v>0</v>
      </c>
      <c r="M50" s="162">
        <f>SUMIFS(CSM配件!AB:AB,CSM配件!R:R,$M$2,CSM配件!F:F,C50)</f>
        <v>0</v>
      </c>
      <c r="N50" s="162">
        <f>SUMIFS(CSM配件!AB:AB,CSM配件!R:R,$N$2,CSM配件!F:F,C50)</f>
        <v>0</v>
      </c>
      <c r="O50" s="162">
        <f>SUMIFS(CSM配件!AB:AB,CSM配件!R:R,$O$2,CSM配件!F:F,C50)</f>
        <v>0</v>
      </c>
      <c r="P50" s="162">
        <f>SUMIFS(CSM配件!AB:AB,CSM配件!R:R,$P$2,CSM配件!F:F,C50)</f>
        <v>0</v>
      </c>
      <c r="Q50" s="162">
        <f>SUMIFS(CSM配件!AB:AB,CSM配件!R:R,$Q$2,CSM配件!F:F,C50)</f>
        <v>0</v>
      </c>
      <c r="R50" s="162">
        <f t="shared" si="0"/>
        <v>0</v>
      </c>
      <c r="S50" s="162">
        <f t="shared" si="1"/>
        <v>0</v>
      </c>
      <c r="T50" s="167"/>
      <c r="U50" s="168"/>
      <c r="V50" s="7">
        <f>COUNTIFS(工单!BV:BV,"吸油烟机",工单!BF:BF,"安装",工单!BD:BD,C50)+COUNTIFS(工单!BV:BV,"吸油烟机",工单!BF:BF,"改装",工单!BD:BD,C50)+COUNTIFS(工单!BV:BV,"吸油烟机",工单!BF:BF,"油烟机预埋烟管",工单!BD:BD,C50)</f>
        <v>3</v>
      </c>
      <c r="W50" s="7">
        <f>COUNTIFS(CSM配件!R:R,$W$2,CSM配件!F:F,C50)+COUNTIFS(工单自购配件明细!N:N,"防火止回阀",工单自购配件明细!R:R,C50)</f>
        <v>0</v>
      </c>
      <c r="X50" s="165">
        <f t="shared" si="2"/>
        <v>0</v>
      </c>
    </row>
    <row r="51" customHeight="1" spans="1:24">
      <c r="A51" s="13" t="s">
        <v>28</v>
      </c>
      <c r="B51" s="13" t="s">
        <v>137</v>
      </c>
      <c r="C51" s="13" t="s">
        <v>203</v>
      </c>
      <c r="D51" s="162">
        <f>SUMIFS(CSM服务项目!Y:Y,CSM服务项目!Q:Q,$D$2,CSM服务项目!F:F,C51)</f>
        <v>0</v>
      </c>
      <c r="E51" s="162">
        <f>SUMIFS(CSM服务项目!Y:Y,CSM服务项目!Q:Q,$E$2,CSM服务项目!F:F,C51)</f>
        <v>0</v>
      </c>
      <c r="F51" s="162">
        <f>SUMIFS(CSM配件!AB:AB,CSM配件!R:R,$F$2,CSM配件!F:F,C51)</f>
        <v>100</v>
      </c>
      <c r="G51" s="162">
        <f>SUMIFS(CSM配件!AB:AB,CSM配件!R:R,$G$2,CSM配件!F:F,C51)</f>
        <v>0</v>
      </c>
      <c r="H51" s="162">
        <f>SUMIFS(CSM配件!AB:AB,CSM配件!R:R,$H$2,CSM配件!F:F,C51)</f>
        <v>0</v>
      </c>
      <c r="I51" s="162">
        <f>SUMIFS(CSM配件!AB:AB,CSM配件!R:R,$I$2,CSM配件!F:F,C51)</f>
        <v>0</v>
      </c>
      <c r="J51" s="162">
        <f>SUMIFS(CSM配件!AB:AB,CSM配件!R:R,$J$2,CSM配件!F:F,C51)</f>
        <v>35</v>
      </c>
      <c r="K51" s="162">
        <f>SUMIFS(CSM配件!AB:AB,CSM配件!R:R,$K$2,CSM配件!F:F,C51)</f>
        <v>70</v>
      </c>
      <c r="L51" s="162">
        <f>SUMIFS(CSM配件!AB:AB,CSM配件!R:R,$L$2,CSM配件!F:F,C51)</f>
        <v>0</v>
      </c>
      <c r="M51" s="162">
        <f>SUMIFS(CSM配件!AB:AB,CSM配件!R:R,$M$2,CSM配件!F:F,C51)</f>
        <v>0</v>
      </c>
      <c r="N51" s="162">
        <f>SUMIFS(CSM配件!AB:AB,CSM配件!R:R,$N$2,CSM配件!F:F,C51)</f>
        <v>0</v>
      </c>
      <c r="O51" s="162">
        <f>SUMIFS(CSM配件!AB:AB,CSM配件!R:R,$O$2,CSM配件!F:F,C51)</f>
        <v>0</v>
      </c>
      <c r="P51" s="162">
        <f>SUMIFS(CSM配件!AB:AB,CSM配件!R:R,$P$2,CSM配件!F:F,C51)</f>
        <v>0</v>
      </c>
      <c r="Q51" s="162">
        <f>SUMIFS(CSM配件!AB:AB,CSM配件!R:R,$Q$2,CSM配件!F:F,C51)</f>
        <v>0</v>
      </c>
      <c r="R51" s="162">
        <f t="shared" si="0"/>
        <v>205</v>
      </c>
      <c r="S51" s="162">
        <f t="shared" si="1"/>
        <v>0</v>
      </c>
      <c r="T51" s="167"/>
      <c r="U51" s="168"/>
      <c r="V51" s="7">
        <f>COUNTIFS(工单!BV:BV,"吸油烟机",工单!BF:BF,"安装",工单!BD:BD,C51)+COUNTIFS(工单!BV:BV,"吸油烟机",工单!BF:BF,"改装",工单!BD:BD,C51)+COUNTIFS(工单!BV:BV,"吸油烟机",工单!BF:BF,"油烟机预埋烟管",工单!BD:BD,C51)</f>
        <v>0</v>
      </c>
      <c r="W51" s="7">
        <f>COUNTIFS(CSM配件!R:R,$W$2,CSM配件!F:F,C51)+COUNTIFS(工单自购配件明细!N:N,"防火止回阀",工单自购配件明细!R:R,C51)</f>
        <v>1</v>
      </c>
      <c r="X51" s="165" t="e">
        <f t="shared" si="2"/>
        <v>#DIV/0!</v>
      </c>
    </row>
    <row r="52" customHeight="1" spans="1:24">
      <c r="A52" s="13" t="s">
        <v>28</v>
      </c>
      <c r="B52" s="13" t="s">
        <v>137</v>
      </c>
      <c r="C52" s="13" t="s">
        <v>204</v>
      </c>
      <c r="D52" s="162">
        <f>SUMIFS(CSM服务项目!Y:Y,CSM服务项目!Q:Q,$D$2,CSM服务项目!F:F,C52)</f>
        <v>0</v>
      </c>
      <c r="E52" s="162">
        <f>SUMIFS(CSM服务项目!Y:Y,CSM服务项目!Q:Q,$E$2,CSM服务项目!F:F,C52)</f>
        <v>0</v>
      </c>
      <c r="F52" s="162">
        <f>SUMIFS(CSM配件!AB:AB,CSM配件!R:R,$F$2,CSM配件!F:F,C52)</f>
        <v>0</v>
      </c>
      <c r="G52" s="162">
        <f>SUMIFS(CSM配件!AB:AB,CSM配件!R:R,$G$2,CSM配件!F:F,C52)</f>
        <v>0</v>
      </c>
      <c r="H52" s="162">
        <f>SUMIFS(CSM配件!AB:AB,CSM配件!R:R,$H$2,CSM配件!F:F,C52)</f>
        <v>0</v>
      </c>
      <c r="I52" s="162">
        <f>SUMIFS(CSM配件!AB:AB,CSM配件!R:R,$I$2,CSM配件!F:F,C52)</f>
        <v>0</v>
      </c>
      <c r="J52" s="162">
        <f>SUMIFS(CSM配件!AB:AB,CSM配件!R:R,$J$2,CSM配件!F:F,C52)</f>
        <v>0</v>
      </c>
      <c r="K52" s="162">
        <f>SUMIFS(CSM配件!AB:AB,CSM配件!R:R,$K$2,CSM配件!F:F,C52)</f>
        <v>0</v>
      </c>
      <c r="L52" s="162">
        <f>SUMIFS(CSM配件!AB:AB,CSM配件!R:R,$L$2,CSM配件!F:F,C52)</f>
        <v>0</v>
      </c>
      <c r="M52" s="162">
        <f>SUMIFS(CSM配件!AB:AB,CSM配件!R:R,$M$2,CSM配件!F:F,C52)</f>
        <v>0</v>
      </c>
      <c r="N52" s="162">
        <f>SUMIFS(CSM配件!AB:AB,CSM配件!R:R,$N$2,CSM配件!F:F,C52)</f>
        <v>0</v>
      </c>
      <c r="O52" s="162">
        <f>SUMIFS(CSM配件!AB:AB,CSM配件!R:R,$O$2,CSM配件!F:F,C52)</f>
        <v>0</v>
      </c>
      <c r="P52" s="162">
        <f>SUMIFS(CSM配件!AB:AB,CSM配件!R:R,$P$2,CSM配件!F:F,C52)</f>
        <v>0</v>
      </c>
      <c r="Q52" s="162">
        <f>SUMIFS(CSM配件!AB:AB,CSM配件!R:R,$Q$2,CSM配件!F:F,C52)</f>
        <v>0</v>
      </c>
      <c r="R52" s="162">
        <f t="shared" si="0"/>
        <v>0</v>
      </c>
      <c r="S52" s="162">
        <f t="shared" si="1"/>
        <v>0</v>
      </c>
      <c r="T52" s="167"/>
      <c r="U52" s="168"/>
      <c r="V52" s="7">
        <f>COUNTIFS(工单!BV:BV,"吸油烟机",工单!BF:BF,"安装",工单!BD:BD,C52)+COUNTIFS(工单!BV:BV,"吸油烟机",工单!BF:BF,"改装",工单!BD:BD,C52)+COUNTIFS(工单!BV:BV,"吸油烟机",工单!BF:BF,"油烟机预埋烟管",工单!BD:BD,C52)</f>
        <v>2</v>
      </c>
      <c r="W52" s="7">
        <f>COUNTIFS(CSM配件!R:R,$W$2,CSM配件!F:F,C52)+COUNTIFS(工单自购配件明细!N:N,"防火止回阀",工单自购配件明细!R:R,C52)</f>
        <v>0</v>
      </c>
      <c r="X52" s="165">
        <f t="shared" si="2"/>
        <v>0</v>
      </c>
    </row>
    <row r="53" customHeight="1" spans="1:24">
      <c r="A53" s="13" t="s">
        <v>28</v>
      </c>
      <c r="B53" s="13" t="s">
        <v>137</v>
      </c>
      <c r="C53" s="13" t="s">
        <v>205</v>
      </c>
      <c r="D53" s="162">
        <f>SUMIFS(CSM服务项目!Y:Y,CSM服务项目!Q:Q,$D$2,CSM服务项目!F:F,C53)</f>
        <v>0</v>
      </c>
      <c r="E53" s="162">
        <f>SUMIFS(CSM服务项目!Y:Y,CSM服务项目!Q:Q,$E$2,CSM服务项目!F:F,C53)</f>
        <v>0</v>
      </c>
      <c r="F53" s="162">
        <f>SUMIFS(CSM配件!AB:AB,CSM配件!R:R,$F$2,CSM配件!F:F,C53)</f>
        <v>0</v>
      </c>
      <c r="G53" s="162">
        <f>SUMIFS(CSM配件!AB:AB,CSM配件!R:R,$G$2,CSM配件!F:F,C53)</f>
        <v>0</v>
      </c>
      <c r="H53" s="162">
        <f>SUMIFS(CSM配件!AB:AB,CSM配件!R:R,$H$2,CSM配件!F:F,C53)</f>
        <v>0</v>
      </c>
      <c r="I53" s="162">
        <f>SUMIFS(CSM配件!AB:AB,CSM配件!R:R,$I$2,CSM配件!F:F,C53)</f>
        <v>0</v>
      </c>
      <c r="J53" s="162">
        <f>SUMIFS(CSM配件!AB:AB,CSM配件!R:R,$J$2,CSM配件!F:F,C53)</f>
        <v>0</v>
      </c>
      <c r="K53" s="162">
        <f>SUMIFS(CSM配件!AB:AB,CSM配件!R:R,$K$2,CSM配件!F:F,C53)</f>
        <v>0</v>
      </c>
      <c r="L53" s="162">
        <f>SUMIFS(CSM配件!AB:AB,CSM配件!R:R,$L$2,CSM配件!F:F,C53)</f>
        <v>0</v>
      </c>
      <c r="M53" s="162">
        <f>SUMIFS(CSM配件!AB:AB,CSM配件!R:R,$M$2,CSM配件!F:F,C53)</f>
        <v>0</v>
      </c>
      <c r="N53" s="162">
        <f>SUMIFS(CSM配件!AB:AB,CSM配件!R:R,$N$2,CSM配件!F:F,C53)</f>
        <v>0</v>
      </c>
      <c r="O53" s="162">
        <f>SUMIFS(CSM配件!AB:AB,CSM配件!R:R,$O$2,CSM配件!F:F,C53)</f>
        <v>0</v>
      </c>
      <c r="P53" s="162">
        <f>SUMIFS(CSM配件!AB:AB,CSM配件!R:R,$P$2,CSM配件!F:F,C53)</f>
        <v>0</v>
      </c>
      <c r="Q53" s="162">
        <f>SUMIFS(CSM配件!AB:AB,CSM配件!R:R,$Q$2,CSM配件!F:F,C53)</f>
        <v>0</v>
      </c>
      <c r="R53" s="162">
        <f t="shared" si="0"/>
        <v>0</v>
      </c>
      <c r="S53" s="162">
        <f t="shared" si="1"/>
        <v>0</v>
      </c>
      <c r="T53" s="167"/>
      <c r="U53" s="168"/>
      <c r="V53" s="7">
        <f>COUNTIFS(工单!BV:BV,"吸油烟机",工单!BF:BF,"安装",工单!BD:BD,C53)+COUNTIFS(工单!BV:BV,"吸油烟机",工单!BF:BF,"改装",工单!BD:BD,C53)+COUNTIFS(工单!BV:BV,"吸油烟机",工单!BF:BF,"油烟机预埋烟管",工单!BD:BD,C53)</f>
        <v>1</v>
      </c>
      <c r="W53" s="7">
        <f>COUNTIFS(CSM配件!R:R,$W$2,CSM配件!F:F,C53)+COUNTIFS(工单自购配件明细!N:N,"防火止回阀",工单自购配件明细!R:R,C53)</f>
        <v>0</v>
      </c>
      <c r="X53" s="165">
        <f t="shared" si="2"/>
        <v>0</v>
      </c>
    </row>
    <row r="54" customHeight="1" spans="1:24">
      <c r="A54" s="13" t="s">
        <v>28</v>
      </c>
      <c r="B54" s="13" t="s">
        <v>137</v>
      </c>
      <c r="C54" s="13" t="s">
        <v>206</v>
      </c>
      <c r="D54" s="162">
        <f>SUMIFS(CSM服务项目!Y:Y,CSM服务项目!Q:Q,$D$2,CSM服务项目!F:F,C54)</f>
        <v>0</v>
      </c>
      <c r="E54" s="162">
        <f>SUMIFS(CSM服务项目!Y:Y,CSM服务项目!Q:Q,$E$2,CSM服务项目!F:F,C54)</f>
        <v>0</v>
      </c>
      <c r="F54" s="162">
        <f>SUMIFS(CSM配件!AB:AB,CSM配件!R:R,$F$2,CSM配件!F:F,C54)</f>
        <v>0</v>
      </c>
      <c r="G54" s="162">
        <f>SUMIFS(CSM配件!AB:AB,CSM配件!R:R,$G$2,CSM配件!F:F,C54)</f>
        <v>0</v>
      </c>
      <c r="H54" s="162">
        <f>SUMIFS(CSM配件!AB:AB,CSM配件!R:R,$H$2,CSM配件!F:F,C54)</f>
        <v>0</v>
      </c>
      <c r="I54" s="162">
        <f>SUMIFS(CSM配件!AB:AB,CSM配件!R:R,$I$2,CSM配件!F:F,C54)</f>
        <v>0</v>
      </c>
      <c r="J54" s="162">
        <f>SUMIFS(CSM配件!AB:AB,CSM配件!R:R,$J$2,CSM配件!F:F,C54)</f>
        <v>0</v>
      </c>
      <c r="K54" s="162">
        <f>SUMIFS(CSM配件!AB:AB,CSM配件!R:R,$K$2,CSM配件!F:F,C54)</f>
        <v>0</v>
      </c>
      <c r="L54" s="162">
        <f>SUMIFS(CSM配件!AB:AB,CSM配件!R:R,$L$2,CSM配件!F:F,C54)</f>
        <v>0</v>
      </c>
      <c r="M54" s="162">
        <f>SUMIFS(CSM配件!AB:AB,CSM配件!R:R,$M$2,CSM配件!F:F,C54)</f>
        <v>0</v>
      </c>
      <c r="N54" s="162">
        <f>SUMIFS(CSM配件!AB:AB,CSM配件!R:R,$N$2,CSM配件!F:F,C54)</f>
        <v>0</v>
      </c>
      <c r="O54" s="162">
        <f>SUMIFS(CSM配件!AB:AB,CSM配件!R:R,$O$2,CSM配件!F:F,C54)</f>
        <v>0</v>
      </c>
      <c r="P54" s="162">
        <f>SUMIFS(CSM配件!AB:AB,CSM配件!R:R,$P$2,CSM配件!F:F,C54)</f>
        <v>0</v>
      </c>
      <c r="Q54" s="162">
        <f>SUMIFS(CSM配件!AB:AB,CSM配件!R:R,$Q$2,CSM配件!F:F,C54)</f>
        <v>0</v>
      </c>
      <c r="R54" s="162">
        <f t="shared" si="0"/>
        <v>0</v>
      </c>
      <c r="S54" s="162">
        <f t="shared" si="1"/>
        <v>0</v>
      </c>
      <c r="T54" s="167"/>
      <c r="U54" s="168"/>
      <c r="V54" s="7">
        <f>COUNTIFS(工单!BV:BV,"吸油烟机",工单!BF:BF,"安装",工单!BD:BD,C54)+COUNTIFS(工单!BV:BV,"吸油烟机",工单!BF:BF,"改装",工单!BD:BD,C54)+COUNTIFS(工单!BV:BV,"吸油烟机",工单!BF:BF,"油烟机预埋烟管",工单!BD:BD,C54)</f>
        <v>1</v>
      </c>
      <c r="W54" s="7">
        <f>COUNTIFS(CSM配件!R:R,$W$2,CSM配件!F:F,C54)+COUNTIFS(工单自购配件明细!N:N,"防火止回阀",工单自购配件明细!R:R,C54)</f>
        <v>0</v>
      </c>
      <c r="X54" s="165">
        <f t="shared" si="2"/>
        <v>0</v>
      </c>
    </row>
    <row r="55" customHeight="1" spans="1:24">
      <c r="A55" s="13" t="s">
        <v>28</v>
      </c>
      <c r="B55" s="13" t="s">
        <v>137</v>
      </c>
      <c r="C55" s="13" t="s">
        <v>207</v>
      </c>
      <c r="D55" s="162">
        <f>SUMIFS(CSM服务项目!Y:Y,CSM服务项目!Q:Q,$D$2,CSM服务项目!F:F,C55)</f>
        <v>0</v>
      </c>
      <c r="E55" s="162">
        <f>SUMIFS(CSM服务项目!Y:Y,CSM服务项目!Q:Q,$E$2,CSM服务项目!F:F,C55)</f>
        <v>0</v>
      </c>
      <c r="F55" s="162">
        <f>SUMIFS(CSM配件!AB:AB,CSM配件!R:R,$F$2,CSM配件!F:F,C55)</f>
        <v>0</v>
      </c>
      <c r="G55" s="162">
        <f>SUMIFS(CSM配件!AB:AB,CSM配件!R:R,$G$2,CSM配件!F:F,C55)</f>
        <v>0</v>
      </c>
      <c r="H55" s="162">
        <f>SUMIFS(CSM配件!AB:AB,CSM配件!R:R,$H$2,CSM配件!F:F,C55)</f>
        <v>0</v>
      </c>
      <c r="I55" s="162">
        <f>SUMIFS(CSM配件!AB:AB,CSM配件!R:R,$I$2,CSM配件!F:F,C55)</f>
        <v>0</v>
      </c>
      <c r="J55" s="162">
        <f>SUMIFS(CSM配件!AB:AB,CSM配件!R:R,$J$2,CSM配件!F:F,C55)</f>
        <v>0</v>
      </c>
      <c r="K55" s="162">
        <f>SUMIFS(CSM配件!AB:AB,CSM配件!R:R,$K$2,CSM配件!F:F,C55)</f>
        <v>0</v>
      </c>
      <c r="L55" s="162">
        <f>SUMIFS(CSM配件!AB:AB,CSM配件!R:R,$L$2,CSM配件!F:F,C55)</f>
        <v>0</v>
      </c>
      <c r="M55" s="162">
        <f>SUMIFS(CSM配件!AB:AB,CSM配件!R:R,$M$2,CSM配件!F:F,C55)</f>
        <v>0</v>
      </c>
      <c r="N55" s="162">
        <f>SUMIFS(CSM配件!AB:AB,CSM配件!R:R,$N$2,CSM配件!F:F,C55)</f>
        <v>0</v>
      </c>
      <c r="O55" s="162">
        <f>SUMIFS(CSM配件!AB:AB,CSM配件!R:R,$O$2,CSM配件!F:F,C55)</f>
        <v>0</v>
      </c>
      <c r="P55" s="162">
        <f>SUMIFS(CSM配件!AB:AB,CSM配件!R:R,$P$2,CSM配件!F:F,C55)</f>
        <v>0</v>
      </c>
      <c r="Q55" s="162">
        <f>SUMIFS(CSM配件!AB:AB,CSM配件!R:R,$Q$2,CSM配件!F:F,C55)</f>
        <v>0</v>
      </c>
      <c r="R55" s="162">
        <f t="shared" si="0"/>
        <v>0</v>
      </c>
      <c r="S55" s="162">
        <f t="shared" si="1"/>
        <v>0</v>
      </c>
      <c r="T55" s="167"/>
      <c r="U55" s="168"/>
      <c r="V55" s="7">
        <f>COUNTIFS(工单!BV:BV,"吸油烟机",工单!BF:BF,"安装",工单!BD:BD,C55)+COUNTIFS(工单!BV:BV,"吸油烟机",工单!BF:BF,"改装",工单!BD:BD,C55)+COUNTIFS(工单!BV:BV,"吸油烟机",工单!BF:BF,"油烟机预埋烟管",工单!BD:BD,C55)</f>
        <v>3</v>
      </c>
      <c r="W55" s="7">
        <f>COUNTIFS(CSM配件!R:R,$W$2,CSM配件!F:F,C55)+COUNTIFS(工单自购配件明细!N:N,"防火止回阀",工单自购配件明细!R:R,C55)</f>
        <v>0</v>
      </c>
      <c r="X55" s="165">
        <f t="shared" si="2"/>
        <v>0</v>
      </c>
    </row>
    <row r="56" customHeight="1" spans="1:24">
      <c r="A56" s="13" t="s">
        <v>28</v>
      </c>
      <c r="B56" s="13" t="s">
        <v>138</v>
      </c>
      <c r="C56" s="13" t="s">
        <v>208</v>
      </c>
      <c r="D56" s="162">
        <f>SUMIFS(CSM服务项目!Y:Y,CSM服务项目!Q:Q,$D$2,CSM服务项目!F:F,C56)</f>
        <v>75</v>
      </c>
      <c r="E56" s="162">
        <f>SUMIFS(CSM服务项目!Y:Y,CSM服务项目!Q:Q,$E$2,CSM服务项目!F:F,C56)</f>
        <v>0</v>
      </c>
      <c r="F56" s="162">
        <f>SUMIFS(CSM配件!AB:AB,CSM配件!R:R,$F$2,CSM配件!F:F,C56)</f>
        <v>300</v>
      </c>
      <c r="G56" s="162">
        <f>SUMIFS(CSM配件!AB:AB,CSM配件!R:R,$G$2,CSM配件!F:F,C56)</f>
        <v>0</v>
      </c>
      <c r="H56" s="162">
        <f>SUMIFS(CSM配件!AB:AB,CSM配件!R:R,$H$2,CSM配件!F:F,C56)</f>
        <v>213</v>
      </c>
      <c r="I56" s="162">
        <f>SUMIFS(CSM配件!AB:AB,CSM配件!R:R,$I$2,CSM配件!F:F,C56)</f>
        <v>0</v>
      </c>
      <c r="J56" s="162">
        <f>SUMIFS(CSM配件!AB:AB,CSM配件!R:R,$J$2,CSM配件!F:F,C56)</f>
        <v>0</v>
      </c>
      <c r="K56" s="162">
        <f>SUMIFS(CSM配件!AB:AB,CSM配件!R:R,$K$2,CSM配件!F:F,C56)</f>
        <v>0</v>
      </c>
      <c r="L56" s="162">
        <f>SUMIFS(CSM配件!AB:AB,CSM配件!R:R,$L$2,CSM配件!F:F,C56)</f>
        <v>0</v>
      </c>
      <c r="M56" s="162">
        <f>SUMIFS(CSM配件!AB:AB,CSM配件!R:R,$M$2,CSM配件!F:F,C56)</f>
        <v>0</v>
      </c>
      <c r="N56" s="162">
        <f>SUMIFS(CSM配件!AB:AB,CSM配件!R:R,$N$2,CSM配件!F:F,C56)</f>
        <v>0</v>
      </c>
      <c r="O56" s="162">
        <f>SUMIFS(CSM配件!AB:AB,CSM配件!R:R,$O$2,CSM配件!F:F,C56)</f>
        <v>0</v>
      </c>
      <c r="P56" s="162">
        <f>SUMIFS(CSM配件!AB:AB,CSM配件!R:R,$P$2,CSM配件!F:F,C56)</f>
        <v>0</v>
      </c>
      <c r="Q56" s="162">
        <f>SUMIFS(CSM配件!AB:AB,CSM配件!R:R,$Q$2,CSM配件!F:F,C56)</f>
        <v>0</v>
      </c>
      <c r="R56" s="162">
        <f t="shared" si="0"/>
        <v>588</v>
      </c>
      <c r="S56" s="162">
        <f t="shared" si="1"/>
        <v>288</v>
      </c>
      <c r="T56" s="167"/>
      <c r="U56" s="168"/>
      <c r="V56" s="7">
        <f>COUNTIFS(工单!BV:BV,"吸油烟机",工单!BF:BF,"安装",工单!BD:BD,C56)+COUNTIFS(工单!BV:BV,"吸油烟机",工单!BF:BF,"改装",工单!BD:BD,C56)+COUNTIFS(工单!BV:BV,"吸油烟机",工单!BF:BF,"油烟机预埋烟管",工单!BD:BD,C56)</f>
        <v>4</v>
      </c>
      <c r="W56" s="7">
        <f>COUNTIFS(CSM配件!R:R,$W$2,CSM配件!F:F,C56)+COUNTIFS(工单自购配件明细!N:N,"防火止回阀",工单自购配件明细!R:R,C56)</f>
        <v>3</v>
      </c>
      <c r="X56" s="165">
        <f t="shared" si="2"/>
        <v>0.75</v>
      </c>
    </row>
    <row r="57" customHeight="1" spans="1:24">
      <c r="A57" s="13" t="s">
        <v>28</v>
      </c>
      <c r="B57" s="13" t="s">
        <v>138</v>
      </c>
      <c r="C57" s="13" t="s">
        <v>209</v>
      </c>
      <c r="D57" s="162">
        <f>SUMIFS(CSM服务项目!Y:Y,CSM服务项目!Q:Q,$D$2,CSM服务项目!F:F,C57)</f>
        <v>0</v>
      </c>
      <c r="E57" s="162">
        <f>SUMIFS(CSM服务项目!Y:Y,CSM服务项目!Q:Q,$E$2,CSM服务项目!F:F,C57)</f>
        <v>0</v>
      </c>
      <c r="F57" s="162">
        <f>SUMIFS(CSM配件!AB:AB,CSM配件!R:R,$F$2,CSM配件!F:F,C57)</f>
        <v>200</v>
      </c>
      <c r="G57" s="162">
        <f>SUMIFS(CSM配件!AB:AB,CSM配件!R:R,$G$2,CSM配件!F:F,C57)</f>
        <v>0</v>
      </c>
      <c r="H57" s="162">
        <f>SUMIFS(CSM配件!AB:AB,CSM配件!R:R,$H$2,CSM配件!F:F,C57)</f>
        <v>0</v>
      </c>
      <c r="I57" s="162">
        <f>SUMIFS(CSM配件!AB:AB,CSM配件!R:R,$I$2,CSM配件!F:F,C57)</f>
        <v>0</v>
      </c>
      <c r="J57" s="162">
        <f>SUMIFS(CSM配件!AB:AB,CSM配件!R:R,$J$2,CSM配件!F:F,C57)</f>
        <v>0</v>
      </c>
      <c r="K57" s="162">
        <f>SUMIFS(CSM配件!AB:AB,CSM配件!R:R,$K$2,CSM配件!F:F,C57)</f>
        <v>0</v>
      </c>
      <c r="L57" s="162">
        <f>SUMIFS(CSM配件!AB:AB,CSM配件!R:R,$L$2,CSM配件!F:F,C57)</f>
        <v>0</v>
      </c>
      <c r="M57" s="162">
        <f>SUMIFS(CSM配件!AB:AB,CSM配件!R:R,$M$2,CSM配件!F:F,C57)</f>
        <v>0</v>
      </c>
      <c r="N57" s="162">
        <f>SUMIFS(CSM配件!AB:AB,CSM配件!R:R,$N$2,CSM配件!F:F,C57)</f>
        <v>0</v>
      </c>
      <c r="O57" s="162">
        <f>SUMIFS(CSM配件!AB:AB,CSM配件!R:R,$O$2,CSM配件!F:F,C57)</f>
        <v>0</v>
      </c>
      <c r="P57" s="162">
        <f>SUMIFS(CSM配件!AB:AB,CSM配件!R:R,$P$2,CSM配件!F:F,C57)</f>
        <v>0</v>
      </c>
      <c r="Q57" s="162">
        <f>SUMIFS(CSM配件!AB:AB,CSM配件!R:R,$Q$2,CSM配件!F:F,C57)</f>
        <v>0</v>
      </c>
      <c r="R57" s="162">
        <f t="shared" si="0"/>
        <v>200</v>
      </c>
      <c r="S57" s="162">
        <f t="shared" si="1"/>
        <v>0</v>
      </c>
      <c r="T57" s="167"/>
      <c r="U57" s="168"/>
      <c r="V57" s="7">
        <f>COUNTIFS(工单!BV:BV,"吸油烟机",工单!BF:BF,"安装",工单!BD:BD,C57)+COUNTIFS(工单!BV:BV,"吸油烟机",工单!BF:BF,"改装",工单!BD:BD,C57)+COUNTIFS(工单!BV:BV,"吸油烟机",工单!BF:BF,"油烟机预埋烟管",工单!BD:BD,C57)</f>
        <v>6</v>
      </c>
      <c r="W57" s="7">
        <f>COUNTIFS(CSM配件!R:R,$W$2,CSM配件!F:F,C57)+COUNTIFS(工单自购配件明细!N:N,"防火止回阀",工单自购配件明细!R:R,C57)</f>
        <v>2</v>
      </c>
      <c r="X57" s="165">
        <f t="shared" si="2"/>
        <v>0.333333333333333</v>
      </c>
    </row>
    <row r="58" customHeight="1" spans="1:24">
      <c r="A58" s="13" t="s">
        <v>28</v>
      </c>
      <c r="B58" s="13" t="s">
        <v>139</v>
      </c>
      <c r="C58" s="13" t="s">
        <v>210</v>
      </c>
      <c r="D58" s="162">
        <f>SUMIFS(CSM服务项目!Y:Y,CSM服务项目!Q:Q,$D$2,CSM服务项目!F:F,C58)</f>
        <v>225</v>
      </c>
      <c r="E58" s="162">
        <f>SUMIFS(CSM服务项目!Y:Y,CSM服务项目!Q:Q,$E$2,CSM服务项目!F:F,C58)</f>
        <v>0</v>
      </c>
      <c r="F58" s="162">
        <f>SUMIFS(CSM配件!AB:AB,CSM配件!R:R,$F$2,CSM配件!F:F,C58)</f>
        <v>0</v>
      </c>
      <c r="G58" s="162">
        <f>SUMIFS(CSM配件!AB:AB,CSM配件!R:R,$G$2,CSM配件!F:F,C58)</f>
        <v>0</v>
      </c>
      <c r="H58" s="162">
        <f>SUMIFS(CSM配件!AB:AB,CSM配件!R:R,$H$2,CSM配件!F:F,C58)</f>
        <v>0</v>
      </c>
      <c r="I58" s="162">
        <f>SUMIFS(CSM配件!AB:AB,CSM配件!R:R,$I$2,CSM配件!F:F,C58)</f>
        <v>0</v>
      </c>
      <c r="J58" s="162">
        <f>SUMIFS(CSM配件!AB:AB,CSM配件!R:R,$J$2,CSM配件!F:F,C58)</f>
        <v>0</v>
      </c>
      <c r="K58" s="162">
        <f>SUMIFS(CSM配件!AB:AB,CSM配件!R:R,$K$2,CSM配件!F:F,C58)</f>
        <v>0</v>
      </c>
      <c r="L58" s="162">
        <f>SUMIFS(CSM配件!AB:AB,CSM配件!R:R,$L$2,CSM配件!F:F,C58)</f>
        <v>0</v>
      </c>
      <c r="M58" s="162">
        <f>SUMIFS(CSM配件!AB:AB,CSM配件!R:R,$M$2,CSM配件!F:F,C58)</f>
        <v>0</v>
      </c>
      <c r="N58" s="162">
        <f>SUMIFS(CSM配件!AB:AB,CSM配件!R:R,$N$2,CSM配件!F:F,C58)</f>
        <v>0</v>
      </c>
      <c r="O58" s="162">
        <f>SUMIFS(CSM配件!AB:AB,CSM配件!R:R,$O$2,CSM配件!F:F,C58)</f>
        <v>0</v>
      </c>
      <c r="P58" s="162">
        <f>SUMIFS(CSM配件!AB:AB,CSM配件!R:R,$P$2,CSM配件!F:F,C58)</f>
        <v>0</v>
      </c>
      <c r="Q58" s="162">
        <f>SUMIFS(CSM配件!AB:AB,CSM配件!R:R,$Q$2,CSM配件!F:F,C58)</f>
        <v>0</v>
      </c>
      <c r="R58" s="162">
        <f t="shared" si="0"/>
        <v>225</v>
      </c>
      <c r="S58" s="162">
        <f t="shared" si="1"/>
        <v>225</v>
      </c>
      <c r="T58" s="167"/>
      <c r="U58" s="168"/>
      <c r="V58" s="7">
        <f>COUNTIFS(工单!BV:BV,"吸油烟机",工单!BF:BF,"安装",工单!BD:BD,C58)+COUNTIFS(工单!BV:BV,"吸油烟机",工单!BF:BF,"改装",工单!BD:BD,C58)+COUNTIFS(工单!BV:BV,"吸油烟机",工单!BF:BF,"油烟机预埋烟管",工单!BD:BD,C58)</f>
        <v>0</v>
      </c>
      <c r="W58" s="7">
        <f>COUNTIFS(CSM配件!R:R,$W$2,CSM配件!F:F,C58)+COUNTIFS(工单自购配件明细!N:N,"防火止回阀",工单自购配件明细!R:R,C58)</f>
        <v>0</v>
      </c>
      <c r="X58" s="165" t="e">
        <f t="shared" si="2"/>
        <v>#DIV/0!</v>
      </c>
    </row>
    <row r="59" customHeight="1" spans="1:24">
      <c r="A59" s="13" t="s">
        <v>28</v>
      </c>
      <c r="B59" s="13" t="s">
        <v>140</v>
      </c>
      <c r="C59" s="13" t="s">
        <v>211</v>
      </c>
      <c r="D59" s="162">
        <f>SUMIFS(CSM服务项目!Y:Y,CSM服务项目!Q:Q,$D$2,CSM服务项目!F:F,C59)</f>
        <v>0</v>
      </c>
      <c r="E59" s="162">
        <f>SUMIFS(CSM服务项目!Y:Y,CSM服务项目!Q:Q,$E$2,CSM服务项目!F:F,C59)</f>
        <v>389.3</v>
      </c>
      <c r="F59" s="162">
        <f>SUMIFS(CSM配件!AB:AB,CSM配件!R:R,$F$2,CSM配件!F:F,C59)</f>
        <v>0</v>
      </c>
      <c r="G59" s="162">
        <f>SUMIFS(CSM配件!AB:AB,CSM配件!R:R,$G$2,CSM配件!F:F,C59)</f>
        <v>0</v>
      </c>
      <c r="H59" s="162">
        <f>SUMIFS(CSM配件!AB:AB,CSM配件!R:R,$H$2,CSM配件!F:F,C59)</f>
        <v>0</v>
      </c>
      <c r="I59" s="162">
        <f>SUMIFS(CSM配件!AB:AB,CSM配件!R:R,$I$2,CSM配件!F:F,C59)</f>
        <v>0</v>
      </c>
      <c r="J59" s="162">
        <f>SUMIFS(CSM配件!AB:AB,CSM配件!R:R,$J$2,CSM配件!F:F,C59)</f>
        <v>0</v>
      </c>
      <c r="K59" s="162">
        <f>SUMIFS(CSM配件!AB:AB,CSM配件!R:R,$K$2,CSM配件!F:F,C59)</f>
        <v>0</v>
      </c>
      <c r="L59" s="162">
        <f>SUMIFS(CSM配件!AB:AB,CSM配件!R:R,$L$2,CSM配件!F:F,C59)</f>
        <v>0</v>
      </c>
      <c r="M59" s="162">
        <f>SUMIFS(CSM配件!AB:AB,CSM配件!R:R,$M$2,CSM配件!F:F,C59)</f>
        <v>0</v>
      </c>
      <c r="N59" s="162">
        <f>SUMIFS(CSM配件!AB:AB,CSM配件!R:R,$N$2,CSM配件!F:F,C59)</f>
        <v>0</v>
      </c>
      <c r="O59" s="162">
        <f>SUMIFS(CSM配件!AB:AB,CSM配件!R:R,$O$2,CSM配件!F:F,C59)</f>
        <v>0</v>
      </c>
      <c r="P59" s="162">
        <f>SUMIFS(CSM配件!AB:AB,CSM配件!R:R,$P$2,CSM配件!F:F,C59)</f>
        <v>0</v>
      </c>
      <c r="Q59" s="162">
        <f>SUMIFS(CSM配件!AB:AB,CSM配件!R:R,$Q$2,CSM配件!F:F,C59)</f>
        <v>0</v>
      </c>
      <c r="R59" s="162">
        <f t="shared" si="0"/>
        <v>389.3</v>
      </c>
      <c r="S59" s="162">
        <f t="shared" si="1"/>
        <v>389.3</v>
      </c>
      <c r="T59" s="167"/>
      <c r="U59" s="168"/>
      <c r="V59" s="7">
        <f>COUNTIFS(工单!BV:BV,"吸油烟机",工单!BF:BF,"安装",工单!BD:BD,C59)+COUNTIFS(工单!BV:BV,"吸油烟机",工单!BF:BF,"改装",工单!BD:BD,C59)+COUNTIFS(工单!BV:BV,"吸油烟机",工单!BF:BF,"油烟机预埋烟管",工单!BD:BD,C59)</f>
        <v>0</v>
      </c>
      <c r="W59" s="7">
        <f>COUNTIFS(CSM配件!R:R,$W$2,CSM配件!F:F,C59)+COUNTIFS(工单自购配件明细!N:N,"防火止回阀",工单自购配件明细!R:R,C59)</f>
        <v>0</v>
      </c>
      <c r="X59" s="165" t="e">
        <f t="shared" si="2"/>
        <v>#DIV/0!</v>
      </c>
    </row>
    <row r="60" customHeight="1" spans="1:24">
      <c r="A60" s="13" t="s">
        <v>28</v>
      </c>
      <c r="B60" s="13" t="s">
        <v>141</v>
      </c>
      <c r="C60" s="13" t="s">
        <v>212</v>
      </c>
      <c r="D60" s="162">
        <f>SUMIFS(CSM服务项目!Y:Y,CSM服务项目!Q:Q,$D$2,CSM服务项目!F:F,C60)</f>
        <v>0</v>
      </c>
      <c r="E60" s="162">
        <f>SUMIFS(CSM服务项目!Y:Y,CSM服务项目!Q:Q,$E$2,CSM服务项目!F:F,C60)</f>
        <v>0</v>
      </c>
      <c r="F60" s="162">
        <f>SUMIFS(CSM配件!AB:AB,CSM配件!R:R,$F$2,CSM配件!F:F,C60)</f>
        <v>1200</v>
      </c>
      <c r="G60" s="162">
        <f>SUMIFS(CSM配件!AB:AB,CSM配件!R:R,$G$2,CSM配件!F:F,C60)</f>
        <v>0</v>
      </c>
      <c r="H60" s="162">
        <f>SUMIFS(CSM配件!AB:AB,CSM配件!R:R,$H$2,CSM配件!F:F,C60)</f>
        <v>255</v>
      </c>
      <c r="I60" s="162">
        <f>SUMIFS(CSM配件!AB:AB,CSM配件!R:R,$I$2,CSM配件!F:F,C60)</f>
        <v>0</v>
      </c>
      <c r="J60" s="162">
        <f>SUMIFS(CSM配件!AB:AB,CSM配件!R:R,$J$2,CSM配件!F:F,C60)</f>
        <v>437.5</v>
      </c>
      <c r="K60" s="162">
        <f>SUMIFS(CSM配件!AB:AB,CSM配件!R:R,$K$2,CSM配件!F:F,C60)</f>
        <v>35</v>
      </c>
      <c r="L60" s="162">
        <f>SUMIFS(CSM配件!AB:AB,CSM配件!R:R,$L$2,CSM配件!F:F,C60)</f>
        <v>196</v>
      </c>
      <c r="M60" s="162">
        <f>SUMIFS(CSM配件!AB:AB,CSM配件!R:R,$M$2,CSM配件!F:F,C60)</f>
        <v>0</v>
      </c>
      <c r="N60" s="162">
        <f>SUMIFS(CSM配件!AB:AB,CSM配件!R:R,$N$2,CSM配件!F:F,C60)</f>
        <v>0</v>
      </c>
      <c r="O60" s="162">
        <f>SUMIFS(CSM配件!AB:AB,CSM配件!R:R,$O$2,CSM配件!F:F,C60)</f>
        <v>0</v>
      </c>
      <c r="P60" s="162">
        <f>SUMIFS(CSM配件!AB:AB,CSM配件!R:R,$P$2,CSM配件!F:F,C60)</f>
        <v>0</v>
      </c>
      <c r="Q60" s="162">
        <f>SUMIFS(CSM配件!AB:AB,CSM配件!R:R,$Q$2,CSM配件!F:F,C60)</f>
        <v>0</v>
      </c>
      <c r="R60" s="162">
        <f t="shared" si="0"/>
        <v>2123.5</v>
      </c>
      <c r="S60" s="162">
        <f t="shared" si="1"/>
        <v>255</v>
      </c>
      <c r="T60" s="167"/>
      <c r="U60" s="168"/>
      <c r="V60" s="7">
        <f>COUNTIFS(工单!BV:BV,"吸油烟机",工单!BF:BF,"安装",工单!BD:BD,C60)+COUNTIFS(工单!BV:BV,"吸油烟机",工单!BF:BF,"改装",工单!BD:BD,C60)+COUNTIFS(工单!BV:BV,"吸油烟机",工单!BF:BF,"油烟机预埋烟管",工单!BD:BD,C60)</f>
        <v>13</v>
      </c>
      <c r="W60" s="7">
        <f>COUNTIFS(CSM配件!R:R,$W$2,CSM配件!F:F,C60)+COUNTIFS(工单自购配件明细!N:N,"防火止回阀",工单自购配件明细!R:R,C60)</f>
        <v>12</v>
      </c>
      <c r="X60" s="165">
        <f t="shared" si="2"/>
        <v>0.923076923076923</v>
      </c>
    </row>
    <row r="61" customHeight="1" spans="1:24">
      <c r="A61" s="13" t="s">
        <v>28</v>
      </c>
      <c r="B61" s="13" t="s">
        <v>142</v>
      </c>
      <c r="C61" s="13" t="s">
        <v>213</v>
      </c>
      <c r="D61" s="162">
        <f>SUMIFS(CSM服务项目!Y:Y,CSM服务项目!Q:Q,$D$2,CSM服务项目!F:F,C61)</f>
        <v>0</v>
      </c>
      <c r="E61" s="162">
        <f>SUMIFS(CSM服务项目!Y:Y,CSM服务项目!Q:Q,$E$2,CSM服务项目!F:F,C61)</f>
        <v>0</v>
      </c>
      <c r="F61" s="162">
        <f>SUMIFS(CSM配件!AB:AB,CSM配件!R:R,$F$2,CSM配件!F:F,C61)</f>
        <v>300</v>
      </c>
      <c r="G61" s="162">
        <f>SUMIFS(CSM配件!AB:AB,CSM配件!R:R,$G$2,CSM配件!F:F,C61)</f>
        <v>0</v>
      </c>
      <c r="H61" s="162">
        <f>SUMIFS(CSM配件!AB:AB,CSM配件!R:R,$H$2,CSM配件!F:F,C61)</f>
        <v>0</v>
      </c>
      <c r="I61" s="162">
        <f>SUMIFS(CSM配件!AB:AB,CSM配件!R:R,$I$2,CSM配件!F:F,C61)</f>
        <v>0</v>
      </c>
      <c r="J61" s="162">
        <f>SUMIFS(CSM配件!AB:AB,CSM配件!R:R,$J$2,CSM配件!F:F,C61)</f>
        <v>105</v>
      </c>
      <c r="K61" s="162">
        <f>SUMIFS(CSM配件!AB:AB,CSM配件!R:R,$K$2,CSM配件!F:F,C61)</f>
        <v>220</v>
      </c>
      <c r="L61" s="162">
        <f>SUMIFS(CSM配件!AB:AB,CSM配件!R:R,$L$2,CSM配件!F:F,C61)</f>
        <v>0</v>
      </c>
      <c r="M61" s="162">
        <f>SUMIFS(CSM配件!AB:AB,CSM配件!R:R,$M$2,CSM配件!F:F,C61)</f>
        <v>0</v>
      </c>
      <c r="N61" s="162">
        <f>SUMIFS(CSM配件!AB:AB,CSM配件!R:R,$N$2,CSM配件!F:F,C61)</f>
        <v>0</v>
      </c>
      <c r="O61" s="162">
        <f>SUMIFS(CSM配件!AB:AB,CSM配件!R:R,$O$2,CSM配件!F:F,C61)</f>
        <v>0</v>
      </c>
      <c r="P61" s="162">
        <f>SUMIFS(CSM配件!AB:AB,CSM配件!R:R,$P$2,CSM配件!F:F,C61)</f>
        <v>0</v>
      </c>
      <c r="Q61" s="162">
        <f>SUMIFS(CSM配件!AB:AB,CSM配件!R:R,$Q$2,CSM配件!F:F,C61)</f>
        <v>0</v>
      </c>
      <c r="R61" s="162">
        <f t="shared" si="0"/>
        <v>625</v>
      </c>
      <c r="S61" s="162">
        <f t="shared" si="1"/>
        <v>0</v>
      </c>
      <c r="T61" s="167"/>
      <c r="U61" s="168"/>
      <c r="V61" s="7">
        <f>COUNTIFS(工单!BV:BV,"吸油烟机",工单!BF:BF,"安装",工单!BD:BD,C61)+COUNTIFS(工单!BV:BV,"吸油烟机",工单!BF:BF,"改装",工单!BD:BD,C61)+COUNTIFS(工单!BV:BV,"吸油烟机",工单!BF:BF,"油烟机预埋烟管",工单!BD:BD,C61)</f>
        <v>10</v>
      </c>
      <c r="W61" s="7">
        <f>COUNTIFS(CSM配件!R:R,$W$2,CSM配件!F:F,C61)+COUNTIFS(工单自购配件明细!N:N,"防火止回阀",工单自购配件明细!R:R,C61)</f>
        <v>3</v>
      </c>
      <c r="X61" s="165">
        <f t="shared" si="2"/>
        <v>0.3</v>
      </c>
    </row>
    <row r="62" customHeight="1" spans="1:24">
      <c r="A62" s="13" t="s">
        <v>28</v>
      </c>
      <c r="B62" s="13" t="s">
        <v>143</v>
      </c>
      <c r="C62" s="13" t="s">
        <v>214</v>
      </c>
      <c r="D62" s="162">
        <f>SUMIFS(CSM服务项目!Y:Y,CSM服务项目!Q:Q,$D$2,CSM服务项目!F:F,C62)</f>
        <v>0</v>
      </c>
      <c r="E62" s="162">
        <f>SUMIFS(CSM服务项目!Y:Y,CSM服务项目!Q:Q,$E$2,CSM服务项目!F:F,C62)</f>
        <v>0</v>
      </c>
      <c r="F62" s="162">
        <f>SUMIFS(CSM配件!AB:AB,CSM配件!R:R,$F$2,CSM配件!F:F,C62)</f>
        <v>0</v>
      </c>
      <c r="G62" s="162">
        <f>SUMIFS(CSM配件!AB:AB,CSM配件!R:R,$G$2,CSM配件!F:F,C62)</f>
        <v>0</v>
      </c>
      <c r="H62" s="162">
        <f>SUMIFS(CSM配件!AB:AB,CSM配件!R:R,$H$2,CSM配件!F:F,C62)</f>
        <v>0</v>
      </c>
      <c r="I62" s="162">
        <f>SUMIFS(CSM配件!AB:AB,CSM配件!R:R,$I$2,CSM配件!F:F,C62)</f>
        <v>0</v>
      </c>
      <c r="J62" s="162">
        <f>SUMIFS(CSM配件!AB:AB,CSM配件!R:R,$J$2,CSM配件!F:F,C62)</f>
        <v>0</v>
      </c>
      <c r="K62" s="162">
        <f>SUMIFS(CSM配件!AB:AB,CSM配件!R:R,$K$2,CSM配件!F:F,C62)</f>
        <v>0</v>
      </c>
      <c r="L62" s="162">
        <f>SUMIFS(CSM配件!AB:AB,CSM配件!R:R,$L$2,CSM配件!F:F,C62)</f>
        <v>0</v>
      </c>
      <c r="M62" s="162">
        <f>SUMIFS(CSM配件!AB:AB,CSM配件!R:R,$M$2,CSM配件!F:F,C62)</f>
        <v>0</v>
      </c>
      <c r="N62" s="162">
        <f>SUMIFS(CSM配件!AB:AB,CSM配件!R:R,$N$2,CSM配件!F:F,C62)</f>
        <v>0</v>
      </c>
      <c r="O62" s="162">
        <f>SUMIFS(CSM配件!AB:AB,CSM配件!R:R,$O$2,CSM配件!F:F,C62)</f>
        <v>0</v>
      </c>
      <c r="P62" s="162">
        <f>SUMIFS(CSM配件!AB:AB,CSM配件!R:R,$P$2,CSM配件!F:F,C62)</f>
        <v>0</v>
      </c>
      <c r="Q62" s="162">
        <f>SUMIFS(CSM配件!AB:AB,CSM配件!R:R,$Q$2,CSM配件!F:F,C62)</f>
        <v>0</v>
      </c>
      <c r="R62" s="162">
        <f t="shared" si="0"/>
        <v>0</v>
      </c>
      <c r="S62" s="162">
        <f t="shared" si="1"/>
        <v>0</v>
      </c>
      <c r="T62" s="167"/>
      <c r="U62" s="168"/>
      <c r="V62" s="7">
        <f>COUNTIFS(工单!BV:BV,"吸油烟机",工单!BF:BF,"安装",工单!BD:BD,C62)+COUNTIFS(工单!BV:BV,"吸油烟机",工单!BF:BF,"改装",工单!BD:BD,C62)+COUNTIFS(工单!BV:BV,"吸油烟机",工单!BF:BF,"油烟机预埋烟管",工单!BD:BD,C62)</f>
        <v>0</v>
      </c>
      <c r="W62" s="7">
        <f>COUNTIFS(CSM配件!R:R,$W$2,CSM配件!F:F,C62)+COUNTIFS(工单自购配件明细!N:N,"防火止回阀",工单自购配件明细!R:R,C62)</f>
        <v>0</v>
      </c>
      <c r="X62" s="165" t="e">
        <f t="shared" si="2"/>
        <v>#DIV/0!</v>
      </c>
    </row>
    <row r="63" customHeight="1" spans="1:24">
      <c r="A63" s="13" t="s">
        <v>28</v>
      </c>
      <c r="B63" s="13" t="s">
        <v>143</v>
      </c>
      <c r="C63" s="13" t="s">
        <v>215</v>
      </c>
      <c r="D63" s="162">
        <f>SUMIFS(CSM服务项目!Y:Y,CSM服务项目!Q:Q,$D$2,CSM服务项目!F:F,C63)</f>
        <v>0</v>
      </c>
      <c r="E63" s="162">
        <f>SUMIFS(CSM服务项目!Y:Y,CSM服务项目!Q:Q,$E$2,CSM服务项目!F:F,C63)</f>
        <v>0</v>
      </c>
      <c r="F63" s="162">
        <f>SUMIFS(CSM配件!AB:AB,CSM配件!R:R,$F$2,CSM配件!F:F,C63)</f>
        <v>0</v>
      </c>
      <c r="G63" s="162">
        <f>SUMIFS(CSM配件!AB:AB,CSM配件!R:R,$G$2,CSM配件!F:F,C63)</f>
        <v>0</v>
      </c>
      <c r="H63" s="162">
        <f>SUMIFS(CSM配件!AB:AB,CSM配件!R:R,$H$2,CSM配件!F:F,C63)</f>
        <v>0</v>
      </c>
      <c r="I63" s="162">
        <f>SUMIFS(CSM配件!AB:AB,CSM配件!R:R,$I$2,CSM配件!F:F,C63)</f>
        <v>0</v>
      </c>
      <c r="J63" s="162">
        <f>SUMIFS(CSM配件!AB:AB,CSM配件!R:R,$J$2,CSM配件!F:F,C63)</f>
        <v>35</v>
      </c>
      <c r="K63" s="162">
        <f>SUMIFS(CSM配件!AB:AB,CSM配件!R:R,$K$2,CSM配件!F:F,C63)</f>
        <v>35</v>
      </c>
      <c r="L63" s="162">
        <f>SUMIFS(CSM配件!AB:AB,CSM配件!R:R,$L$2,CSM配件!F:F,C63)</f>
        <v>0</v>
      </c>
      <c r="M63" s="162">
        <f>SUMIFS(CSM配件!AB:AB,CSM配件!R:R,$M$2,CSM配件!F:F,C63)</f>
        <v>0</v>
      </c>
      <c r="N63" s="162">
        <f>SUMIFS(CSM配件!AB:AB,CSM配件!R:R,$N$2,CSM配件!F:F,C63)</f>
        <v>0</v>
      </c>
      <c r="O63" s="162">
        <f>SUMIFS(CSM配件!AB:AB,CSM配件!R:R,$O$2,CSM配件!F:F,C63)</f>
        <v>0</v>
      </c>
      <c r="P63" s="162">
        <f>SUMIFS(CSM配件!AB:AB,CSM配件!R:R,$P$2,CSM配件!F:F,C63)</f>
        <v>0</v>
      </c>
      <c r="Q63" s="162">
        <f>SUMIFS(CSM配件!AB:AB,CSM配件!R:R,$Q$2,CSM配件!F:F,C63)</f>
        <v>0</v>
      </c>
      <c r="R63" s="162">
        <f t="shared" si="0"/>
        <v>70</v>
      </c>
      <c r="S63" s="162">
        <f t="shared" si="1"/>
        <v>0</v>
      </c>
      <c r="T63" s="167"/>
      <c r="U63" s="168"/>
      <c r="V63" s="7">
        <f>COUNTIFS(工单!BV:BV,"吸油烟机",工单!BF:BF,"安装",工单!BD:BD,C63)+COUNTIFS(工单!BV:BV,"吸油烟机",工单!BF:BF,"改装",工单!BD:BD,C63)+COUNTIFS(工单!BV:BV,"吸油烟机",工单!BF:BF,"油烟机预埋烟管",工单!BD:BD,C63)</f>
        <v>5</v>
      </c>
      <c r="W63" s="7">
        <f>COUNTIFS(CSM配件!R:R,$W$2,CSM配件!F:F,C63)+COUNTIFS(工单自购配件明细!N:N,"防火止回阀",工单自购配件明细!R:R,C63)</f>
        <v>0</v>
      </c>
      <c r="X63" s="165">
        <f t="shared" si="2"/>
        <v>0</v>
      </c>
    </row>
    <row r="64" customHeight="1" spans="1:24">
      <c r="A64" s="13" t="s">
        <v>28</v>
      </c>
      <c r="B64" s="13" t="s">
        <v>144</v>
      </c>
      <c r="C64" s="13" t="s">
        <v>216</v>
      </c>
      <c r="D64" s="162">
        <f>SUMIFS(CSM服务项目!Y:Y,CSM服务项目!Q:Q,$D$2,CSM服务项目!F:F,C64)</f>
        <v>0</v>
      </c>
      <c r="E64" s="162">
        <f>SUMIFS(CSM服务项目!Y:Y,CSM服务项目!Q:Q,$E$2,CSM服务项目!F:F,C64)</f>
        <v>0</v>
      </c>
      <c r="F64" s="162">
        <f>SUMIFS(CSM配件!AB:AB,CSM配件!R:R,$F$2,CSM配件!F:F,C64)</f>
        <v>200</v>
      </c>
      <c r="G64" s="162">
        <f>SUMIFS(CSM配件!AB:AB,CSM配件!R:R,$G$2,CSM配件!F:F,C64)</f>
        <v>0</v>
      </c>
      <c r="H64" s="162">
        <f>SUMIFS(CSM配件!AB:AB,CSM配件!R:R,$H$2,CSM配件!F:F,C64)</f>
        <v>169</v>
      </c>
      <c r="I64" s="162">
        <f>SUMIFS(CSM配件!AB:AB,CSM配件!R:R,$I$2,CSM配件!F:F,C64)</f>
        <v>0</v>
      </c>
      <c r="J64" s="162">
        <f>SUMIFS(CSM配件!AB:AB,CSM配件!R:R,$J$2,CSM配件!F:F,C64)</f>
        <v>140</v>
      </c>
      <c r="K64" s="162">
        <f>SUMIFS(CSM配件!AB:AB,CSM配件!R:R,$K$2,CSM配件!F:F,C64)</f>
        <v>0</v>
      </c>
      <c r="L64" s="162">
        <f>SUMIFS(CSM配件!AB:AB,CSM配件!R:R,$L$2,CSM配件!F:F,C64)</f>
        <v>140</v>
      </c>
      <c r="M64" s="162">
        <f>SUMIFS(CSM配件!AB:AB,CSM配件!R:R,$M$2,CSM配件!F:F,C64)</f>
        <v>0</v>
      </c>
      <c r="N64" s="162">
        <f>SUMIFS(CSM配件!AB:AB,CSM配件!R:R,$N$2,CSM配件!F:F,C64)</f>
        <v>0</v>
      </c>
      <c r="O64" s="162">
        <f>SUMIFS(CSM配件!AB:AB,CSM配件!R:R,$O$2,CSM配件!F:F,C64)</f>
        <v>0</v>
      </c>
      <c r="P64" s="162">
        <f>SUMIFS(CSM配件!AB:AB,CSM配件!R:R,$P$2,CSM配件!F:F,C64)</f>
        <v>0</v>
      </c>
      <c r="Q64" s="162">
        <f>SUMIFS(CSM配件!AB:AB,CSM配件!R:R,$Q$2,CSM配件!F:F,C64)</f>
        <v>0</v>
      </c>
      <c r="R64" s="162">
        <f t="shared" si="0"/>
        <v>649</v>
      </c>
      <c r="S64" s="162">
        <f t="shared" si="1"/>
        <v>169</v>
      </c>
      <c r="T64" s="167"/>
      <c r="U64" s="168"/>
      <c r="V64" s="7">
        <f>COUNTIFS(工单!BV:BV,"吸油烟机",工单!BF:BF,"安装",工单!BD:BD,C64)+COUNTIFS(工单!BV:BV,"吸油烟机",工单!BF:BF,"改装",工单!BD:BD,C64)+COUNTIFS(工单!BV:BV,"吸油烟机",工单!BF:BF,"油烟机预埋烟管",工单!BD:BD,C64)</f>
        <v>8</v>
      </c>
      <c r="W64" s="7">
        <f>COUNTIFS(CSM配件!R:R,$W$2,CSM配件!F:F,C64)+COUNTIFS(工单自购配件明细!N:N,"防火止回阀",工单自购配件明细!R:R,C64)</f>
        <v>2</v>
      </c>
      <c r="X64" s="165">
        <f t="shared" si="2"/>
        <v>0.25</v>
      </c>
    </row>
    <row r="65" customHeight="1" spans="1:24">
      <c r="A65" s="13" t="s">
        <v>28</v>
      </c>
      <c r="B65" s="13" t="s">
        <v>144</v>
      </c>
      <c r="C65" s="13" t="s">
        <v>217</v>
      </c>
      <c r="D65" s="162">
        <f>SUMIFS(CSM服务项目!Y:Y,CSM服务项目!Q:Q,$D$2,CSM服务项目!F:F,C65)</f>
        <v>0</v>
      </c>
      <c r="E65" s="162">
        <f>SUMIFS(CSM服务项目!Y:Y,CSM服务项目!Q:Q,$E$2,CSM服务项目!F:F,C65)</f>
        <v>0</v>
      </c>
      <c r="F65" s="162">
        <f>SUMIFS(CSM配件!AB:AB,CSM配件!R:R,$F$2,CSM配件!F:F,C65)</f>
        <v>100</v>
      </c>
      <c r="G65" s="162">
        <f>SUMIFS(CSM配件!AB:AB,CSM配件!R:R,$G$2,CSM配件!F:F,C65)</f>
        <v>0</v>
      </c>
      <c r="H65" s="162">
        <f>SUMIFS(CSM配件!AB:AB,CSM配件!R:R,$H$2,CSM配件!F:F,C65)</f>
        <v>80</v>
      </c>
      <c r="I65" s="162">
        <f>SUMIFS(CSM配件!AB:AB,CSM配件!R:R,$I$2,CSM配件!F:F,C65)</f>
        <v>0</v>
      </c>
      <c r="J65" s="162">
        <f>SUMIFS(CSM配件!AB:AB,CSM配件!R:R,$J$2,CSM配件!F:F,C65)</f>
        <v>133</v>
      </c>
      <c r="K65" s="162">
        <f>SUMIFS(CSM配件!AB:AB,CSM配件!R:R,$K$2,CSM配件!F:F,C65)</f>
        <v>0</v>
      </c>
      <c r="L65" s="162">
        <f>SUMIFS(CSM配件!AB:AB,CSM配件!R:R,$L$2,CSM配件!F:F,C65)</f>
        <v>56</v>
      </c>
      <c r="M65" s="162">
        <f>SUMIFS(CSM配件!AB:AB,CSM配件!R:R,$M$2,CSM配件!F:F,C65)</f>
        <v>0</v>
      </c>
      <c r="N65" s="162">
        <f>SUMIFS(CSM配件!AB:AB,CSM配件!R:R,$N$2,CSM配件!F:F,C65)</f>
        <v>0</v>
      </c>
      <c r="O65" s="162">
        <f>SUMIFS(CSM配件!AB:AB,CSM配件!R:R,$O$2,CSM配件!F:F,C65)</f>
        <v>0</v>
      </c>
      <c r="P65" s="162">
        <f>SUMIFS(CSM配件!AB:AB,CSM配件!R:R,$P$2,CSM配件!F:F,C65)</f>
        <v>0</v>
      </c>
      <c r="Q65" s="162">
        <f>SUMIFS(CSM配件!AB:AB,CSM配件!R:R,$Q$2,CSM配件!F:F,C65)</f>
        <v>0</v>
      </c>
      <c r="R65" s="162">
        <f t="shared" si="0"/>
        <v>369</v>
      </c>
      <c r="S65" s="162">
        <f t="shared" si="1"/>
        <v>80</v>
      </c>
      <c r="T65" s="167"/>
      <c r="U65" s="168"/>
      <c r="V65" s="7">
        <f>COUNTIFS(工单!BV:BV,"吸油烟机",工单!BF:BF,"安装",工单!BD:BD,C65)+COUNTIFS(工单!BV:BV,"吸油烟机",工单!BF:BF,"改装",工单!BD:BD,C65)+COUNTIFS(工单!BV:BV,"吸油烟机",工单!BF:BF,"油烟机预埋烟管",工单!BD:BD,C65)</f>
        <v>0</v>
      </c>
      <c r="W65" s="7">
        <f>COUNTIFS(CSM配件!R:R,$W$2,CSM配件!F:F,C65)+COUNTIFS(工单自购配件明细!N:N,"防火止回阀",工单自购配件明细!R:R,C65)</f>
        <v>1</v>
      </c>
      <c r="X65" s="165" t="e">
        <f t="shared" si="2"/>
        <v>#DIV/0!</v>
      </c>
    </row>
    <row r="66" customHeight="1" spans="1:24">
      <c r="A66" s="13" t="s">
        <v>28</v>
      </c>
      <c r="B66" s="13" t="s">
        <v>144</v>
      </c>
      <c r="C66" s="13" t="s">
        <v>218</v>
      </c>
      <c r="D66" s="162">
        <f>SUMIFS(CSM服务项目!Y:Y,CSM服务项目!Q:Q,$D$2,CSM服务项目!F:F,C66)</f>
        <v>0</v>
      </c>
      <c r="E66" s="162">
        <f>SUMIFS(CSM服务项目!Y:Y,CSM服务项目!Q:Q,$E$2,CSM服务项目!F:F,C66)</f>
        <v>0</v>
      </c>
      <c r="F66" s="162">
        <f>SUMIFS(CSM配件!AB:AB,CSM配件!R:R,$F$2,CSM配件!F:F,C66)</f>
        <v>0</v>
      </c>
      <c r="G66" s="162">
        <f>SUMIFS(CSM配件!AB:AB,CSM配件!R:R,$G$2,CSM配件!F:F,C66)</f>
        <v>0</v>
      </c>
      <c r="H66" s="162">
        <f>SUMIFS(CSM配件!AB:AB,CSM配件!R:R,$H$2,CSM配件!F:F,C66)</f>
        <v>0</v>
      </c>
      <c r="I66" s="162">
        <f>SUMIFS(CSM配件!AB:AB,CSM配件!R:R,$I$2,CSM配件!F:F,C66)</f>
        <v>0</v>
      </c>
      <c r="J66" s="162">
        <f>SUMIFS(CSM配件!AB:AB,CSM配件!R:R,$J$2,CSM配件!F:F,C66)</f>
        <v>35</v>
      </c>
      <c r="K66" s="162">
        <f>SUMIFS(CSM配件!AB:AB,CSM配件!R:R,$K$2,CSM配件!F:F,C66)</f>
        <v>0</v>
      </c>
      <c r="L66" s="162">
        <f>SUMIFS(CSM配件!AB:AB,CSM配件!R:R,$L$2,CSM配件!F:F,C66)</f>
        <v>0</v>
      </c>
      <c r="M66" s="162">
        <f>SUMIFS(CSM配件!AB:AB,CSM配件!R:R,$M$2,CSM配件!F:F,C66)</f>
        <v>0</v>
      </c>
      <c r="N66" s="162">
        <f>SUMIFS(CSM配件!AB:AB,CSM配件!R:R,$N$2,CSM配件!F:F,C66)</f>
        <v>0</v>
      </c>
      <c r="O66" s="162">
        <f>SUMIFS(CSM配件!AB:AB,CSM配件!R:R,$O$2,CSM配件!F:F,C66)</f>
        <v>0</v>
      </c>
      <c r="P66" s="162">
        <f>SUMIFS(CSM配件!AB:AB,CSM配件!R:R,$P$2,CSM配件!F:F,C66)</f>
        <v>0</v>
      </c>
      <c r="Q66" s="162">
        <f>SUMIFS(CSM配件!AB:AB,CSM配件!R:R,$Q$2,CSM配件!F:F,C66)</f>
        <v>0</v>
      </c>
      <c r="R66" s="162">
        <f t="shared" si="0"/>
        <v>35</v>
      </c>
      <c r="S66" s="162">
        <f t="shared" si="1"/>
        <v>0</v>
      </c>
      <c r="T66" s="167"/>
      <c r="U66" s="168"/>
      <c r="V66" s="7">
        <f>COUNTIFS(工单!BV:BV,"吸油烟机",工单!BF:BF,"安装",工单!BD:BD,C66)+COUNTIFS(工单!BV:BV,"吸油烟机",工单!BF:BF,"改装",工单!BD:BD,C66)+COUNTIFS(工单!BV:BV,"吸油烟机",工单!BF:BF,"油烟机预埋烟管",工单!BD:BD,C66)</f>
        <v>4</v>
      </c>
      <c r="W66" s="7">
        <f>COUNTIFS(CSM配件!R:R,$W$2,CSM配件!F:F,C66)+COUNTIFS(工单自购配件明细!N:N,"防火止回阀",工单自购配件明细!R:R,C66)</f>
        <v>0</v>
      </c>
      <c r="X66" s="165">
        <f t="shared" si="2"/>
        <v>0</v>
      </c>
    </row>
    <row r="67" customHeight="1" spans="1:24">
      <c r="A67" s="13" t="s">
        <v>28</v>
      </c>
      <c r="B67" s="13" t="s">
        <v>145</v>
      </c>
      <c r="C67" s="13" t="s">
        <v>219</v>
      </c>
      <c r="D67" s="162">
        <f>SUMIFS(CSM服务项目!Y:Y,CSM服务项目!Q:Q,$D$2,CSM服务项目!F:F,C67)</f>
        <v>0</v>
      </c>
      <c r="E67" s="162">
        <f>SUMIFS(CSM服务项目!Y:Y,CSM服务项目!Q:Q,$E$2,CSM服务项目!F:F,C67)</f>
        <v>343.5</v>
      </c>
      <c r="F67" s="162">
        <f>SUMIFS(CSM配件!AB:AB,CSM配件!R:R,$F$2,CSM配件!F:F,C67)</f>
        <v>300</v>
      </c>
      <c r="G67" s="162">
        <f>SUMIFS(CSM配件!AB:AB,CSM配件!R:R,$G$2,CSM配件!F:F,C67)</f>
        <v>0</v>
      </c>
      <c r="H67" s="162">
        <f>SUMIFS(CSM配件!AB:AB,CSM配件!R:R,$H$2,CSM配件!F:F,C67)</f>
        <v>0</v>
      </c>
      <c r="I67" s="162">
        <f>SUMIFS(CSM配件!AB:AB,CSM配件!R:R,$I$2,CSM配件!F:F,C67)</f>
        <v>0</v>
      </c>
      <c r="J67" s="162">
        <f>SUMIFS(CSM配件!AB:AB,CSM配件!R:R,$J$2,CSM配件!F:F,C67)</f>
        <v>140</v>
      </c>
      <c r="K67" s="162">
        <f>SUMIFS(CSM配件!AB:AB,CSM配件!R:R,$K$2,CSM配件!F:F,C67)</f>
        <v>325.5</v>
      </c>
      <c r="L67" s="162">
        <f>SUMIFS(CSM配件!AB:AB,CSM配件!R:R,$L$2,CSM配件!F:F,C67)</f>
        <v>28</v>
      </c>
      <c r="M67" s="162">
        <f>SUMIFS(CSM配件!AB:AB,CSM配件!R:R,$M$2,CSM配件!F:F,C67)</f>
        <v>0</v>
      </c>
      <c r="N67" s="162">
        <f>SUMIFS(CSM配件!AB:AB,CSM配件!R:R,$N$2,CSM配件!F:F,C67)</f>
        <v>0</v>
      </c>
      <c r="O67" s="162">
        <f>SUMIFS(CSM配件!AB:AB,CSM配件!R:R,$O$2,CSM配件!F:F,C67)</f>
        <v>0</v>
      </c>
      <c r="P67" s="162">
        <f>SUMIFS(CSM配件!AB:AB,CSM配件!R:R,$P$2,CSM配件!F:F,C67)</f>
        <v>0</v>
      </c>
      <c r="Q67" s="162">
        <f>SUMIFS(CSM配件!AB:AB,CSM配件!R:R,$Q$2,CSM配件!F:F,C67)</f>
        <v>0</v>
      </c>
      <c r="R67" s="162">
        <f t="shared" ref="R67:R130" si="3">SUM(D67:Q67)</f>
        <v>1137</v>
      </c>
      <c r="S67" s="162">
        <f t="shared" ref="S67:S130" si="4">D67+E67+H67</f>
        <v>343.5</v>
      </c>
      <c r="T67" s="167"/>
      <c r="U67" s="168"/>
      <c r="V67" s="7">
        <f>COUNTIFS(工单!BV:BV,"吸油烟机",工单!BF:BF,"安装",工单!BD:BD,C67)+COUNTIFS(工单!BV:BV,"吸油烟机",工单!BF:BF,"改装",工单!BD:BD,C67)+COUNTIFS(工单!BV:BV,"吸油烟机",工单!BF:BF,"油烟机预埋烟管",工单!BD:BD,C67)</f>
        <v>3</v>
      </c>
      <c r="W67" s="7">
        <f>COUNTIFS(CSM配件!R:R,$W$2,CSM配件!F:F,C67)+COUNTIFS(工单自购配件明细!N:N,"防火止回阀",工单自购配件明细!R:R,C67)</f>
        <v>3</v>
      </c>
      <c r="X67" s="165">
        <f t="shared" si="2"/>
        <v>1</v>
      </c>
    </row>
    <row r="68" customHeight="1" spans="1:24">
      <c r="A68" s="13" t="s">
        <v>28</v>
      </c>
      <c r="B68" s="13" t="s">
        <v>145</v>
      </c>
      <c r="C68" s="13" t="s">
        <v>220</v>
      </c>
      <c r="D68" s="162">
        <f>SUMIFS(CSM服务项目!Y:Y,CSM服务项目!Q:Q,$D$2,CSM服务项目!F:F,C68)</f>
        <v>0</v>
      </c>
      <c r="E68" s="162">
        <f>SUMIFS(CSM服务项目!Y:Y,CSM服务项目!Q:Q,$E$2,CSM服务项目!F:F,C68)</f>
        <v>0</v>
      </c>
      <c r="F68" s="162">
        <f>SUMIFS(CSM配件!AB:AB,CSM配件!R:R,$F$2,CSM配件!F:F,C68)</f>
        <v>100</v>
      </c>
      <c r="G68" s="162">
        <f>SUMIFS(CSM配件!AB:AB,CSM配件!R:R,$G$2,CSM配件!F:F,C68)</f>
        <v>0</v>
      </c>
      <c r="H68" s="162">
        <f>SUMIFS(CSM配件!AB:AB,CSM配件!R:R,$H$2,CSM配件!F:F,C68)</f>
        <v>0</v>
      </c>
      <c r="I68" s="162">
        <f>SUMIFS(CSM配件!AB:AB,CSM配件!R:R,$I$2,CSM配件!F:F,C68)</f>
        <v>0</v>
      </c>
      <c r="J68" s="162">
        <f>SUMIFS(CSM配件!AB:AB,CSM配件!R:R,$J$2,CSM配件!F:F,C68)</f>
        <v>70</v>
      </c>
      <c r="K68" s="162">
        <f>SUMIFS(CSM配件!AB:AB,CSM配件!R:R,$K$2,CSM配件!F:F,C68)</f>
        <v>0</v>
      </c>
      <c r="L68" s="162">
        <f>SUMIFS(CSM配件!AB:AB,CSM配件!R:R,$L$2,CSM配件!F:F,C68)</f>
        <v>0</v>
      </c>
      <c r="M68" s="162">
        <f>SUMIFS(CSM配件!AB:AB,CSM配件!R:R,$M$2,CSM配件!F:F,C68)</f>
        <v>0</v>
      </c>
      <c r="N68" s="162">
        <f>SUMIFS(CSM配件!AB:AB,CSM配件!R:R,$N$2,CSM配件!F:F,C68)</f>
        <v>0</v>
      </c>
      <c r="O68" s="162">
        <f>SUMIFS(CSM配件!AB:AB,CSM配件!R:R,$O$2,CSM配件!F:F,C68)</f>
        <v>0</v>
      </c>
      <c r="P68" s="162">
        <f>SUMIFS(CSM配件!AB:AB,CSM配件!R:R,$P$2,CSM配件!F:F,C68)</f>
        <v>0</v>
      </c>
      <c r="Q68" s="162">
        <f>SUMIFS(CSM配件!AB:AB,CSM配件!R:R,$Q$2,CSM配件!F:F,C68)</f>
        <v>0</v>
      </c>
      <c r="R68" s="162">
        <f t="shared" si="3"/>
        <v>170</v>
      </c>
      <c r="S68" s="162">
        <f t="shared" si="4"/>
        <v>0</v>
      </c>
      <c r="T68" s="167"/>
      <c r="U68" s="168"/>
      <c r="V68" s="7">
        <f>COUNTIFS(工单!BV:BV,"吸油烟机",工单!BF:BF,"安装",工单!BD:BD,C68)+COUNTIFS(工单!BV:BV,"吸油烟机",工单!BF:BF,"改装",工单!BD:BD,C68)+COUNTIFS(工单!BV:BV,"吸油烟机",工单!BF:BF,"油烟机预埋烟管",工单!BD:BD,C68)</f>
        <v>0</v>
      </c>
      <c r="W68" s="7">
        <f>COUNTIFS(CSM配件!R:R,$W$2,CSM配件!F:F,C68)+COUNTIFS(工单自购配件明细!N:N,"防火止回阀",工单自购配件明细!R:R,C68)</f>
        <v>1</v>
      </c>
      <c r="X68" s="165" t="e">
        <f t="shared" ref="X68:X131" si="5">W68/V68</f>
        <v>#DIV/0!</v>
      </c>
    </row>
    <row r="69" customHeight="1" spans="1:24">
      <c r="A69" s="13" t="s">
        <v>28</v>
      </c>
      <c r="B69" s="13" t="s">
        <v>145</v>
      </c>
      <c r="C69" s="13" t="s">
        <v>221</v>
      </c>
      <c r="D69" s="162">
        <f>SUMIFS(CSM服务项目!Y:Y,CSM服务项目!Q:Q,$D$2,CSM服务项目!F:F,C69)</f>
        <v>0</v>
      </c>
      <c r="E69" s="162">
        <f>SUMIFS(CSM服务项目!Y:Y,CSM服务项目!Q:Q,$E$2,CSM服务项目!F:F,C69)</f>
        <v>0</v>
      </c>
      <c r="F69" s="162">
        <f>SUMIFS(CSM配件!AB:AB,CSM配件!R:R,$F$2,CSM配件!F:F,C69)</f>
        <v>0</v>
      </c>
      <c r="G69" s="162">
        <f>SUMIFS(CSM配件!AB:AB,CSM配件!R:R,$G$2,CSM配件!F:F,C69)</f>
        <v>0</v>
      </c>
      <c r="H69" s="162">
        <f>SUMIFS(CSM配件!AB:AB,CSM配件!R:R,$H$2,CSM配件!F:F,C69)</f>
        <v>0</v>
      </c>
      <c r="I69" s="162">
        <f>SUMIFS(CSM配件!AB:AB,CSM配件!R:R,$I$2,CSM配件!F:F,C69)</f>
        <v>0</v>
      </c>
      <c r="J69" s="162">
        <f>SUMIFS(CSM配件!AB:AB,CSM配件!R:R,$J$2,CSM配件!F:F,C69)</f>
        <v>0</v>
      </c>
      <c r="K69" s="162">
        <f>SUMIFS(CSM配件!AB:AB,CSM配件!R:R,$K$2,CSM配件!F:F,C69)</f>
        <v>0</v>
      </c>
      <c r="L69" s="162">
        <f>SUMIFS(CSM配件!AB:AB,CSM配件!R:R,$L$2,CSM配件!F:F,C69)</f>
        <v>0</v>
      </c>
      <c r="M69" s="162">
        <f>SUMIFS(CSM配件!AB:AB,CSM配件!R:R,$M$2,CSM配件!F:F,C69)</f>
        <v>0</v>
      </c>
      <c r="N69" s="162">
        <f>SUMIFS(CSM配件!AB:AB,CSM配件!R:R,$N$2,CSM配件!F:F,C69)</f>
        <v>0</v>
      </c>
      <c r="O69" s="162">
        <f>SUMIFS(CSM配件!AB:AB,CSM配件!R:R,$O$2,CSM配件!F:F,C69)</f>
        <v>0</v>
      </c>
      <c r="P69" s="162">
        <f>SUMIFS(CSM配件!AB:AB,CSM配件!R:R,$P$2,CSM配件!F:F,C69)</f>
        <v>0</v>
      </c>
      <c r="Q69" s="162">
        <f>SUMIFS(CSM配件!AB:AB,CSM配件!R:R,$Q$2,CSM配件!F:F,C69)</f>
        <v>0</v>
      </c>
      <c r="R69" s="162">
        <f t="shared" si="3"/>
        <v>0</v>
      </c>
      <c r="S69" s="162">
        <f t="shared" si="4"/>
        <v>0</v>
      </c>
      <c r="T69" s="167"/>
      <c r="U69" s="168"/>
      <c r="V69" s="7">
        <f>COUNTIFS(工单!BV:BV,"吸油烟机",工单!BF:BF,"安装",工单!BD:BD,C69)+COUNTIFS(工单!BV:BV,"吸油烟机",工单!BF:BF,"改装",工单!BD:BD,C69)+COUNTIFS(工单!BV:BV,"吸油烟机",工单!BF:BF,"油烟机预埋烟管",工单!BD:BD,C69)</f>
        <v>0</v>
      </c>
      <c r="W69" s="7">
        <f>COUNTIFS(CSM配件!R:R,$W$2,CSM配件!F:F,C69)+COUNTIFS(工单自购配件明细!N:N,"防火止回阀",工单自购配件明细!R:R,C69)</f>
        <v>0</v>
      </c>
      <c r="X69" s="165" t="e">
        <f t="shared" si="5"/>
        <v>#DIV/0!</v>
      </c>
    </row>
    <row r="70" customHeight="1" spans="1:24">
      <c r="A70" s="13" t="s">
        <v>28</v>
      </c>
      <c r="B70" s="13" t="s">
        <v>145</v>
      </c>
      <c r="C70" s="13" t="s">
        <v>222</v>
      </c>
      <c r="D70" s="162">
        <f>SUMIFS(CSM服务项目!Y:Y,CSM服务项目!Q:Q,$D$2,CSM服务项目!F:F,C70)</f>
        <v>0</v>
      </c>
      <c r="E70" s="162">
        <f>SUMIFS(CSM服务项目!Y:Y,CSM服务项目!Q:Q,$E$2,CSM服务项目!F:F,C70)</f>
        <v>0</v>
      </c>
      <c r="F70" s="162">
        <f>SUMIFS(CSM配件!AB:AB,CSM配件!R:R,$F$2,CSM配件!F:F,C70)</f>
        <v>500</v>
      </c>
      <c r="G70" s="162">
        <f>SUMIFS(CSM配件!AB:AB,CSM配件!R:R,$G$2,CSM配件!F:F,C70)</f>
        <v>49</v>
      </c>
      <c r="H70" s="162">
        <f>SUMIFS(CSM配件!AB:AB,CSM配件!R:R,$H$2,CSM配件!F:F,C70)</f>
        <v>202</v>
      </c>
      <c r="I70" s="162">
        <f>SUMIFS(CSM配件!AB:AB,CSM配件!R:R,$I$2,CSM配件!F:F,C70)</f>
        <v>0</v>
      </c>
      <c r="J70" s="162">
        <f>SUMIFS(CSM配件!AB:AB,CSM配件!R:R,$J$2,CSM配件!F:F,C70)</f>
        <v>210</v>
      </c>
      <c r="K70" s="162">
        <f>SUMIFS(CSM配件!AB:AB,CSM配件!R:R,$K$2,CSM配件!F:F,C70)</f>
        <v>388.5</v>
      </c>
      <c r="L70" s="162">
        <f>SUMIFS(CSM配件!AB:AB,CSM配件!R:R,$L$2,CSM配件!F:F,C70)</f>
        <v>14</v>
      </c>
      <c r="M70" s="162">
        <f>SUMIFS(CSM配件!AB:AB,CSM配件!R:R,$M$2,CSM配件!F:F,C70)</f>
        <v>0</v>
      </c>
      <c r="N70" s="162">
        <f>SUMIFS(CSM配件!AB:AB,CSM配件!R:R,$N$2,CSM配件!F:F,C70)</f>
        <v>35</v>
      </c>
      <c r="O70" s="162">
        <f>SUMIFS(CSM配件!AB:AB,CSM配件!R:R,$O$2,CSM配件!F:F,C70)</f>
        <v>0</v>
      </c>
      <c r="P70" s="162">
        <f>SUMIFS(CSM配件!AB:AB,CSM配件!R:R,$P$2,CSM配件!F:F,C70)</f>
        <v>0</v>
      </c>
      <c r="Q70" s="162">
        <f>SUMIFS(CSM配件!AB:AB,CSM配件!R:R,$Q$2,CSM配件!F:F,C70)</f>
        <v>0</v>
      </c>
      <c r="R70" s="162">
        <f t="shared" si="3"/>
        <v>1398.5</v>
      </c>
      <c r="S70" s="162">
        <f t="shared" si="4"/>
        <v>202</v>
      </c>
      <c r="T70" s="167"/>
      <c r="U70" s="168"/>
      <c r="V70" s="7">
        <f>COUNTIFS(工单!BV:BV,"吸油烟机",工单!BF:BF,"安装",工单!BD:BD,C70)+COUNTIFS(工单!BV:BV,"吸油烟机",工单!BF:BF,"改装",工单!BD:BD,C70)+COUNTIFS(工单!BV:BV,"吸油烟机",工单!BF:BF,"油烟机预埋烟管",工单!BD:BD,C70)</f>
        <v>5</v>
      </c>
      <c r="W70" s="7">
        <f>COUNTIFS(CSM配件!R:R,$W$2,CSM配件!F:F,C70)+COUNTIFS(工单自购配件明细!N:N,"防火止回阀",工单自购配件明细!R:R,C70)</f>
        <v>5</v>
      </c>
      <c r="X70" s="165">
        <f t="shared" si="5"/>
        <v>1</v>
      </c>
    </row>
    <row r="71" customHeight="1" spans="1:24">
      <c r="A71" s="13" t="s">
        <v>28</v>
      </c>
      <c r="B71" s="13" t="s">
        <v>145</v>
      </c>
      <c r="C71" s="13" t="s">
        <v>223</v>
      </c>
      <c r="D71" s="162">
        <f>SUMIFS(CSM服务项目!Y:Y,CSM服务项目!Q:Q,$D$2,CSM服务项目!F:F,C71)</f>
        <v>0</v>
      </c>
      <c r="E71" s="162">
        <f>SUMIFS(CSM服务项目!Y:Y,CSM服务项目!Q:Q,$E$2,CSM服务项目!F:F,C71)</f>
        <v>389.3</v>
      </c>
      <c r="F71" s="162">
        <f>SUMIFS(CSM配件!AB:AB,CSM配件!R:R,$F$2,CSM配件!F:F,C71)</f>
        <v>300</v>
      </c>
      <c r="G71" s="162">
        <f>SUMIFS(CSM配件!AB:AB,CSM配件!R:R,$G$2,CSM配件!F:F,C71)</f>
        <v>0</v>
      </c>
      <c r="H71" s="162">
        <f>SUMIFS(CSM配件!AB:AB,CSM配件!R:R,$H$2,CSM配件!F:F,C71)</f>
        <v>0</v>
      </c>
      <c r="I71" s="162">
        <f>SUMIFS(CSM配件!AB:AB,CSM配件!R:R,$I$2,CSM配件!F:F,C71)</f>
        <v>0</v>
      </c>
      <c r="J71" s="162">
        <f>SUMIFS(CSM配件!AB:AB,CSM配件!R:R,$J$2,CSM配件!F:F,C71)</f>
        <v>70</v>
      </c>
      <c r="K71" s="162">
        <f>SUMIFS(CSM配件!AB:AB,CSM配件!R:R,$K$2,CSM配件!F:F,C71)</f>
        <v>0</v>
      </c>
      <c r="L71" s="162">
        <f>SUMIFS(CSM配件!AB:AB,CSM配件!R:R,$L$2,CSM配件!F:F,C71)</f>
        <v>0</v>
      </c>
      <c r="M71" s="162">
        <f>SUMIFS(CSM配件!AB:AB,CSM配件!R:R,$M$2,CSM配件!F:F,C71)</f>
        <v>0</v>
      </c>
      <c r="N71" s="162">
        <f>SUMIFS(CSM配件!AB:AB,CSM配件!R:R,$N$2,CSM配件!F:F,C71)</f>
        <v>0</v>
      </c>
      <c r="O71" s="162">
        <f>SUMIFS(CSM配件!AB:AB,CSM配件!R:R,$O$2,CSM配件!F:F,C71)</f>
        <v>0</v>
      </c>
      <c r="P71" s="162">
        <f>SUMIFS(CSM配件!AB:AB,CSM配件!R:R,$P$2,CSM配件!F:F,C71)</f>
        <v>0</v>
      </c>
      <c r="Q71" s="162">
        <f>SUMIFS(CSM配件!AB:AB,CSM配件!R:R,$Q$2,CSM配件!F:F,C71)</f>
        <v>0</v>
      </c>
      <c r="R71" s="162">
        <f t="shared" si="3"/>
        <v>759.3</v>
      </c>
      <c r="S71" s="162">
        <f t="shared" si="4"/>
        <v>389.3</v>
      </c>
      <c r="T71" s="167"/>
      <c r="U71" s="168"/>
      <c r="V71" s="7">
        <f>COUNTIFS(工单!BV:BV,"吸油烟机",工单!BF:BF,"安装",工单!BD:BD,C71)+COUNTIFS(工单!BV:BV,"吸油烟机",工单!BF:BF,"改装",工单!BD:BD,C71)+COUNTIFS(工单!BV:BV,"吸油烟机",工单!BF:BF,"油烟机预埋烟管",工单!BD:BD,C71)</f>
        <v>4</v>
      </c>
      <c r="W71" s="7">
        <f>COUNTIFS(CSM配件!R:R,$W$2,CSM配件!F:F,C71)+COUNTIFS(工单自购配件明细!N:N,"防火止回阀",工单自购配件明细!R:R,C71)</f>
        <v>3</v>
      </c>
      <c r="X71" s="165">
        <f t="shared" si="5"/>
        <v>0.75</v>
      </c>
    </row>
    <row r="72" customHeight="1" spans="1:24">
      <c r="A72" s="13" t="s">
        <v>28</v>
      </c>
      <c r="B72" s="13" t="s">
        <v>145</v>
      </c>
      <c r="C72" s="13" t="s">
        <v>224</v>
      </c>
      <c r="D72" s="162">
        <f>SUMIFS(CSM服务项目!Y:Y,CSM服务项目!Q:Q,$D$2,CSM服务项目!F:F,C72)</f>
        <v>0</v>
      </c>
      <c r="E72" s="162">
        <f>SUMIFS(CSM服务项目!Y:Y,CSM服务项目!Q:Q,$E$2,CSM服务项目!F:F,C72)</f>
        <v>0</v>
      </c>
      <c r="F72" s="162">
        <f>SUMIFS(CSM配件!AB:AB,CSM配件!R:R,$F$2,CSM配件!F:F,C72)</f>
        <v>0</v>
      </c>
      <c r="G72" s="162">
        <f>SUMIFS(CSM配件!AB:AB,CSM配件!R:R,$G$2,CSM配件!F:F,C72)</f>
        <v>0</v>
      </c>
      <c r="H72" s="162">
        <f>SUMIFS(CSM配件!AB:AB,CSM配件!R:R,$H$2,CSM配件!F:F,C72)</f>
        <v>0</v>
      </c>
      <c r="I72" s="162">
        <f>SUMIFS(CSM配件!AB:AB,CSM配件!R:R,$I$2,CSM配件!F:F,C72)</f>
        <v>0</v>
      </c>
      <c r="J72" s="162">
        <f>SUMIFS(CSM配件!AB:AB,CSM配件!R:R,$J$2,CSM配件!F:F,C72)</f>
        <v>0</v>
      </c>
      <c r="K72" s="162">
        <f>SUMIFS(CSM配件!AB:AB,CSM配件!R:R,$K$2,CSM配件!F:F,C72)</f>
        <v>0</v>
      </c>
      <c r="L72" s="162">
        <f>SUMIFS(CSM配件!AB:AB,CSM配件!R:R,$L$2,CSM配件!F:F,C72)</f>
        <v>0</v>
      </c>
      <c r="M72" s="162">
        <f>SUMIFS(CSM配件!AB:AB,CSM配件!R:R,$M$2,CSM配件!F:F,C72)</f>
        <v>0</v>
      </c>
      <c r="N72" s="162">
        <f>SUMIFS(CSM配件!AB:AB,CSM配件!R:R,$N$2,CSM配件!F:F,C72)</f>
        <v>0</v>
      </c>
      <c r="O72" s="162">
        <f>SUMIFS(CSM配件!AB:AB,CSM配件!R:R,$O$2,CSM配件!F:F,C72)</f>
        <v>0</v>
      </c>
      <c r="P72" s="162">
        <f>SUMIFS(CSM配件!AB:AB,CSM配件!R:R,$P$2,CSM配件!F:F,C72)</f>
        <v>0</v>
      </c>
      <c r="Q72" s="162">
        <f>SUMIFS(CSM配件!AB:AB,CSM配件!R:R,$Q$2,CSM配件!F:F,C72)</f>
        <v>0</v>
      </c>
      <c r="R72" s="162">
        <f t="shared" si="3"/>
        <v>0</v>
      </c>
      <c r="S72" s="162">
        <f t="shared" si="4"/>
        <v>0</v>
      </c>
      <c r="T72" s="167"/>
      <c r="U72" s="168"/>
      <c r="V72" s="7">
        <f>COUNTIFS(工单!BV:BV,"吸油烟机",工单!BF:BF,"安装",工单!BD:BD,C72)+COUNTIFS(工单!BV:BV,"吸油烟机",工单!BF:BF,"改装",工单!BD:BD,C72)+COUNTIFS(工单!BV:BV,"吸油烟机",工单!BF:BF,"油烟机预埋烟管",工单!BD:BD,C72)</f>
        <v>0</v>
      </c>
      <c r="W72" s="7">
        <f>COUNTIFS(CSM配件!R:R,$W$2,CSM配件!F:F,C72)+COUNTIFS(工单自购配件明细!N:N,"防火止回阀",工单自购配件明细!R:R,C72)</f>
        <v>0</v>
      </c>
      <c r="X72" s="165" t="e">
        <f t="shared" si="5"/>
        <v>#DIV/0!</v>
      </c>
    </row>
    <row r="73" customHeight="1" spans="1:24">
      <c r="A73" s="13" t="s">
        <v>28</v>
      </c>
      <c r="B73" s="13" t="s">
        <v>145</v>
      </c>
      <c r="C73" s="13" t="s">
        <v>225</v>
      </c>
      <c r="D73" s="162">
        <f>SUMIFS(CSM服务项目!Y:Y,CSM服务项目!Q:Q,$D$2,CSM服务项目!F:F,C73)</f>
        <v>0</v>
      </c>
      <c r="E73" s="162">
        <f>SUMIFS(CSM服务项目!Y:Y,CSM服务项目!Q:Q,$E$2,CSM服务项目!F:F,C73)</f>
        <v>0</v>
      </c>
      <c r="F73" s="162">
        <f>SUMIFS(CSM配件!AB:AB,CSM配件!R:R,$F$2,CSM配件!F:F,C73)</f>
        <v>0</v>
      </c>
      <c r="G73" s="162">
        <f>SUMIFS(CSM配件!AB:AB,CSM配件!R:R,$G$2,CSM配件!F:F,C73)</f>
        <v>0</v>
      </c>
      <c r="H73" s="162">
        <f>SUMIFS(CSM配件!AB:AB,CSM配件!R:R,$H$2,CSM配件!F:F,C73)</f>
        <v>0</v>
      </c>
      <c r="I73" s="162">
        <f>SUMIFS(CSM配件!AB:AB,CSM配件!R:R,$I$2,CSM配件!F:F,C73)</f>
        <v>0</v>
      </c>
      <c r="J73" s="162">
        <f>SUMIFS(CSM配件!AB:AB,CSM配件!R:R,$J$2,CSM配件!F:F,C73)</f>
        <v>0</v>
      </c>
      <c r="K73" s="162">
        <f>SUMIFS(CSM配件!AB:AB,CSM配件!R:R,$K$2,CSM配件!F:F,C73)</f>
        <v>0</v>
      </c>
      <c r="L73" s="162">
        <f>SUMIFS(CSM配件!AB:AB,CSM配件!R:R,$L$2,CSM配件!F:F,C73)</f>
        <v>0</v>
      </c>
      <c r="M73" s="162">
        <f>SUMIFS(CSM配件!AB:AB,CSM配件!R:R,$M$2,CSM配件!F:F,C73)</f>
        <v>0</v>
      </c>
      <c r="N73" s="162">
        <f>SUMIFS(CSM配件!AB:AB,CSM配件!R:R,$N$2,CSM配件!F:F,C73)</f>
        <v>0</v>
      </c>
      <c r="O73" s="162">
        <f>SUMIFS(CSM配件!AB:AB,CSM配件!R:R,$O$2,CSM配件!F:F,C73)</f>
        <v>0</v>
      </c>
      <c r="P73" s="162">
        <f>SUMIFS(CSM配件!AB:AB,CSM配件!R:R,$P$2,CSM配件!F:F,C73)</f>
        <v>0</v>
      </c>
      <c r="Q73" s="162">
        <f>SUMIFS(CSM配件!AB:AB,CSM配件!R:R,$Q$2,CSM配件!F:F,C73)</f>
        <v>0</v>
      </c>
      <c r="R73" s="162">
        <f t="shared" si="3"/>
        <v>0</v>
      </c>
      <c r="S73" s="162">
        <f t="shared" si="4"/>
        <v>0</v>
      </c>
      <c r="T73" s="167"/>
      <c r="U73" s="168"/>
      <c r="V73" s="7">
        <f>COUNTIFS(工单!BV:BV,"吸油烟机",工单!BF:BF,"安装",工单!BD:BD,C73)+COUNTIFS(工单!BV:BV,"吸油烟机",工单!BF:BF,"改装",工单!BD:BD,C73)+COUNTIFS(工单!BV:BV,"吸油烟机",工单!BF:BF,"油烟机预埋烟管",工单!BD:BD,C73)</f>
        <v>0</v>
      </c>
      <c r="W73" s="7">
        <f>COUNTIFS(CSM配件!R:R,$W$2,CSM配件!F:F,C73)+COUNTIFS(工单自购配件明细!N:N,"防火止回阀",工单自购配件明细!R:R,C73)</f>
        <v>0</v>
      </c>
      <c r="X73" s="165" t="e">
        <f t="shared" si="5"/>
        <v>#DIV/0!</v>
      </c>
    </row>
    <row r="74" customHeight="1" spans="1:24">
      <c r="A74" s="13" t="s">
        <v>28</v>
      </c>
      <c r="B74" s="13" t="s">
        <v>145</v>
      </c>
      <c r="C74" s="13" t="s">
        <v>226</v>
      </c>
      <c r="D74" s="162">
        <f>SUMIFS(CSM服务项目!Y:Y,CSM服务项目!Q:Q,$D$2,CSM服务项目!F:F,C74)</f>
        <v>0</v>
      </c>
      <c r="E74" s="162">
        <f>SUMIFS(CSM服务项目!Y:Y,CSM服务项目!Q:Q,$E$2,CSM服务项目!F:F,C74)</f>
        <v>0</v>
      </c>
      <c r="F74" s="162">
        <f>SUMIFS(CSM配件!AB:AB,CSM配件!R:R,$F$2,CSM配件!F:F,C74)</f>
        <v>0</v>
      </c>
      <c r="G74" s="162">
        <f>SUMIFS(CSM配件!AB:AB,CSM配件!R:R,$G$2,CSM配件!F:F,C74)</f>
        <v>0</v>
      </c>
      <c r="H74" s="162">
        <f>SUMIFS(CSM配件!AB:AB,CSM配件!R:R,$H$2,CSM配件!F:F,C74)</f>
        <v>0</v>
      </c>
      <c r="I74" s="162">
        <f>SUMIFS(CSM配件!AB:AB,CSM配件!R:R,$I$2,CSM配件!F:F,C74)</f>
        <v>0</v>
      </c>
      <c r="J74" s="162">
        <f>SUMIFS(CSM配件!AB:AB,CSM配件!R:R,$J$2,CSM配件!F:F,C74)</f>
        <v>0</v>
      </c>
      <c r="K74" s="162">
        <f>SUMIFS(CSM配件!AB:AB,CSM配件!R:R,$K$2,CSM配件!F:F,C74)</f>
        <v>0</v>
      </c>
      <c r="L74" s="162">
        <f>SUMIFS(CSM配件!AB:AB,CSM配件!R:R,$L$2,CSM配件!F:F,C74)</f>
        <v>0</v>
      </c>
      <c r="M74" s="162">
        <f>SUMIFS(CSM配件!AB:AB,CSM配件!R:R,$M$2,CSM配件!F:F,C74)</f>
        <v>0</v>
      </c>
      <c r="N74" s="162">
        <f>SUMIFS(CSM配件!AB:AB,CSM配件!R:R,$N$2,CSM配件!F:F,C74)</f>
        <v>0</v>
      </c>
      <c r="O74" s="162">
        <f>SUMIFS(CSM配件!AB:AB,CSM配件!R:R,$O$2,CSM配件!F:F,C74)</f>
        <v>0</v>
      </c>
      <c r="P74" s="162">
        <f>SUMIFS(CSM配件!AB:AB,CSM配件!R:R,$P$2,CSM配件!F:F,C74)</f>
        <v>0</v>
      </c>
      <c r="Q74" s="162">
        <f>SUMIFS(CSM配件!AB:AB,CSM配件!R:R,$Q$2,CSM配件!F:F,C74)</f>
        <v>0</v>
      </c>
      <c r="R74" s="162">
        <f t="shared" si="3"/>
        <v>0</v>
      </c>
      <c r="S74" s="162">
        <f t="shared" si="4"/>
        <v>0</v>
      </c>
      <c r="T74" s="167"/>
      <c r="U74" s="168"/>
      <c r="V74" s="7">
        <f>COUNTIFS(工单!BV:BV,"吸油烟机",工单!BF:BF,"安装",工单!BD:BD,C74)+COUNTIFS(工单!BV:BV,"吸油烟机",工单!BF:BF,"改装",工单!BD:BD,C74)+COUNTIFS(工单!BV:BV,"吸油烟机",工单!BF:BF,"油烟机预埋烟管",工单!BD:BD,C74)</f>
        <v>0</v>
      </c>
      <c r="W74" s="7">
        <f>COUNTIFS(CSM配件!R:R,$W$2,CSM配件!F:F,C74)+COUNTIFS(工单自购配件明细!N:N,"防火止回阀",工单自购配件明细!R:R,C74)</f>
        <v>0</v>
      </c>
      <c r="X74" s="165" t="e">
        <f t="shared" si="5"/>
        <v>#DIV/0!</v>
      </c>
    </row>
    <row r="75" customHeight="1" spans="1:24">
      <c r="A75" s="13" t="s">
        <v>28</v>
      </c>
      <c r="B75" s="13" t="s">
        <v>145</v>
      </c>
      <c r="C75" s="13" t="s">
        <v>227</v>
      </c>
      <c r="D75" s="162">
        <f>SUMIFS(CSM服务项目!Y:Y,CSM服务项目!Q:Q,$D$2,CSM服务项目!F:F,C75)</f>
        <v>0</v>
      </c>
      <c r="E75" s="162">
        <f>SUMIFS(CSM服务项目!Y:Y,CSM服务项目!Q:Q,$E$2,CSM服务项目!F:F,C75)</f>
        <v>0</v>
      </c>
      <c r="F75" s="162">
        <f>SUMIFS(CSM配件!AB:AB,CSM配件!R:R,$F$2,CSM配件!F:F,C75)</f>
        <v>0</v>
      </c>
      <c r="G75" s="162">
        <f>SUMIFS(CSM配件!AB:AB,CSM配件!R:R,$G$2,CSM配件!F:F,C75)</f>
        <v>0</v>
      </c>
      <c r="H75" s="162">
        <f>SUMIFS(CSM配件!AB:AB,CSM配件!R:R,$H$2,CSM配件!F:F,C75)</f>
        <v>0</v>
      </c>
      <c r="I75" s="162">
        <f>SUMIFS(CSM配件!AB:AB,CSM配件!R:R,$I$2,CSM配件!F:F,C75)</f>
        <v>0</v>
      </c>
      <c r="J75" s="162">
        <f>SUMIFS(CSM配件!AB:AB,CSM配件!R:R,$J$2,CSM配件!F:F,C75)</f>
        <v>0</v>
      </c>
      <c r="K75" s="162">
        <f>SUMIFS(CSM配件!AB:AB,CSM配件!R:R,$K$2,CSM配件!F:F,C75)</f>
        <v>0</v>
      </c>
      <c r="L75" s="162">
        <f>SUMIFS(CSM配件!AB:AB,CSM配件!R:R,$L$2,CSM配件!F:F,C75)</f>
        <v>0</v>
      </c>
      <c r="M75" s="162">
        <f>SUMIFS(CSM配件!AB:AB,CSM配件!R:R,$M$2,CSM配件!F:F,C75)</f>
        <v>0</v>
      </c>
      <c r="N75" s="162">
        <f>SUMIFS(CSM配件!AB:AB,CSM配件!R:R,$N$2,CSM配件!F:F,C75)</f>
        <v>0</v>
      </c>
      <c r="O75" s="162">
        <f>SUMIFS(CSM配件!AB:AB,CSM配件!R:R,$O$2,CSM配件!F:F,C75)</f>
        <v>0</v>
      </c>
      <c r="P75" s="162">
        <f>SUMIFS(CSM配件!AB:AB,CSM配件!R:R,$P$2,CSM配件!F:F,C75)</f>
        <v>0</v>
      </c>
      <c r="Q75" s="162">
        <f>SUMIFS(CSM配件!AB:AB,CSM配件!R:R,$Q$2,CSM配件!F:F,C75)</f>
        <v>0</v>
      </c>
      <c r="R75" s="162">
        <f t="shared" si="3"/>
        <v>0</v>
      </c>
      <c r="S75" s="162">
        <f t="shared" si="4"/>
        <v>0</v>
      </c>
      <c r="T75" s="167"/>
      <c r="U75" s="168"/>
      <c r="V75" s="7">
        <f>COUNTIFS(工单!BV:BV,"吸油烟机",工单!BF:BF,"安装",工单!BD:BD,C75)+COUNTIFS(工单!BV:BV,"吸油烟机",工单!BF:BF,"改装",工单!BD:BD,C75)+COUNTIFS(工单!BV:BV,"吸油烟机",工单!BF:BF,"油烟机预埋烟管",工单!BD:BD,C75)</f>
        <v>0</v>
      </c>
      <c r="W75" s="7">
        <f>COUNTIFS(CSM配件!R:R,$W$2,CSM配件!F:F,C75)+COUNTIFS(工单自购配件明细!N:N,"防火止回阀",工单自购配件明细!R:R,C75)</f>
        <v>0</v>
      </c>
      <c r="X75" s="165" t="e">
        <f t="shared" si="5"/>
        <v>#DIV/0!</v>
      </c>
    </row>
    <row r="76" customHeight="1" spans="1:24">
      <c r="A76" s="13" t="s">
        <v>28</v>
      </c>
      <c r="B76" s="13" t="s">
        <v>145</v>
      </c>
      <c r="C76" s="13" t="s">
        <v>228</v>
      </c>
      <c r="D76" s="162">
        <f>SUMIFS(CSM服务项目!Y:Y,CSM服务项目!Q:Q,$D$2,CSM服务项目!F:F,C76)</f>
        <v>0</v>
      </c>
      <c r="E76" s="162">
        <f>SUMIFS(CSM服务项目!Y:Y,CSM服务项目!Q:Q,$E$2,CSM服务项目!F:F,C76)</f>
        <v>0</v>
      </c>
      <c r="F76" s="162">
        <f>SUMIFS(CSM配件!AB:AB,CSM配件!R:R,$F$2,CSM配件!F:F,C76)</f>
        <v>0</v>
      </c>
      <c r="G76" s="162">
        <f>SUMIFS(CSM配件!AB:AB,CSM配件!R:R,$G$2,CSM配件!F:F,C76)</f>
        <v>0</v>
      </c>
      <c r="H76" s="162">
        <f>SUMIFS(CSM配件!AB:AB,CSM配件!R:R,$H$2,CSM配件!F:F,C76)</f>
        <v>0</v>
      </c>
      <c r="I76" s="162">
        <f>SUMIFS(CSM配件!AB:AB,CSM配件!R:R,$I$2,CSM配件!F:F,C76)</f>
        <v>0</v>
      </c>
      <c r="J76" s="162">
        <f>SUMIFS(CSM配件!AB:AB,CSM配件!R:R,$J$2,CSM配件!F:F,C76)</f>
        <v>0</v>
      </c>
      <c r="K76" s="162">
        <f>SUMIFS(CSM配件!AB:AB,CSM配件!R:R,$K$2,CSM配件!F:F,C76)</f>
        <v>0</v>
      </c>
      <c r="L76" s="162">
        <f>SUMIFS(CSM配件!AB:AB,CSM配件!R:R,$L$2,CSM配件!F:F,C76)</f>
        <v>0</v>
      </c>
      <c r="M76" s="162">
        <f>SUMIFS(CSM配件!AB:AB,CSM配件!R:R,$M$2,CSM配件!F:F,C76)</f>
        <v>0</v>
      </c>
      <c r="N76" s="162">
        <f>SUMIFS(CSM配件!AB:AB,CSM配件!R:R,$N$2,CSM配件!F:F,C76)</f>
        <v>0</v>
      </c>
      <c r="O76" s="162">
        <f>SUMIFS(CSM配件!AB:AB,CSM配件!R:R,$O$2,CSM配件!F:F,C76)</f>
        <v>0</v>
      </c>
      <c r="P76" s="162">
        <f>SUMIFS(CSM配件!AB:AB,CSM配件!R:R,$P$2,CSM配件!F:F,C76)</f>
        <v>0</v>
      </c>
      <c r="Q76" s="162">
        <f>SUMIFS(CSM配件!AB:AB,CSM配件!R:R,$Q$2,CSM配件!F:F,C76)</f>
        <v>0</v>
      </c>
      <c r="R76" s="162">
        <f t="shared" si="3"/>
        <v>0</v>
      </c>
      <c r="S76" s="162">
        <f t="shared" si="4"/>
        <v>0</v>
      </c>
      <c r="T76" s="167"/>
      <c r="U76" s="168"/>
      <c r="V76" s="7">
        <f>COUNTIFS(工单!BV:BV,"吸油烟机",工单!BF:BF,"安装",工单!BD:BD,C76)+COUNTIFS(工单!BV:BV,"吸油烟机",工单!BF:BF,"改装",工单!BD:BD,C76)+COUNTIFS(工单!BV:BV,"吸油烟机",工单!BF:BF,"油烟机预埋烟管",工单!BD:BD,C76)</f>
        <v>0</v>
      </c>
      <c r="W76" s="7">
        <f>COUNTIFS(CSM配件!R:R,$W$2,CSM配件!F:F,C76)+COUNTIFS(工单自购配件明细!N:N,"防火止回阀",工单自购配件明细!R:R,C76)</f>
        <v>0</v>
      </c>
      <c r="X76" s="165" t="e">
        <f t="shared" si="5"/>
        <v>#DIV/0!</v>
      </c>
    </row>
    <row r="77" customHeight="1" spans="1:24">
      <c r="A77" s="13" t="s">
        <v>28</v>
      </c>
      <c r="B77" s="13" t="s">
        <v>145</v>
      </c>
      <c r="C77" s="13" t="s">
        <v>229</v>
      </c>
      <c r="D77" s="162">
        <f>SUMIFS(CSM服务项目!Y:Y,CSM服务项目!Q:Q,$D$2,CSM服务项目!F:F,C77)</f>
        <v>0</v>
      </c>
      <c r="E77" s="162">
        <f>SUMIFS(CSM服务项目!Y:Y,CSM服务项目!Q:Q,$E$2,CSM服务项目!F:F,C77)</f>
        <v>0</v>
      </c>
      <c r="F77" s="162">
        <f>SUMIFS(CSM配件!AB:AB,CSM配件!R:R,$F$2,CSM配件!F:F,C77)</f>
        <v>0</v>
      </c>
      <c r="G77" s="162">
        <f>SUMIFS(CSM配件!AB:AB,CSM配件!R:R,$G$2,CSM配件!F:F,C77)</f>
        <v>0</v>
      </c>
      <c r="H77" s="162">
        <f>SUMIFS(CSM配件!AB:AB,CSM配件!R:R,$H$2,CSM配件!F:F,C77)</f>
        <v>0</v>
      </c>
      <c r="I77" s="162">
        <f>SUMIFS(CSM配件!AB:AB,CSM配件!R:R,$I$2,CSM配件!F:F,C77)</f>
        <v>0</v>
      </c>
      <c r="J77" s="162">
        <f>SUMIFS(CSM配件!AB:AB,CSM配件!R:R,$J$2,CSM配件!F:F,C77)</f>
        <v>0</v>
      </c>
      <c r="K77" s="162">
        <f>SUMIFS(CSM配件!AB:AB,CSM配件!R:R,$K$2,CSM配件!F:F,C77)</f>
        <v>0</v>
      </c>
      <c r="L77" s="162">
        <f>SUMIFS(CSM配件!AB:AB,CSM配件!R:R,$L$2,CSM配件!F:F,C77)</f>
        <v>0</v>
      </c>
      <c r="M77" s="162">
        <f>SUMIFS(CSM配件!AB:AB,CSM配件!R:R,$M$2,CSM配件!F:F,C77)</f>
        <v>0</v>
      </c>
      <c r="N77" s="162">
        <f>SUMIFS(CSM配件!AB:AB,CSM配件!R:R,$N$2,CSM配件!F:F,C77)</f>
        <v>0</v>
      </c>
      <c r="O77" s="162">
        <f>SUMIFS(CSM配件!AB:AB,CSM配件!R:R,$O$2,CSM配件!F:F,C77)</f>
        <v>0</v>
      </c>
      <c r="P77" s="162">
        <f>SUMIFS(CSM配件!AB:AB,CSM配件!R:R,$P$2,CSM配件!F:F,C77)</f>
        <v>0</v>
      </c>
      <c r="Q77" s="162">
        <f>SUMIFS(CSM配件!AB:AB,CSM配件!R:R,$Q$2,CSM配件!F:F,C77)</f>
        <v>0</v>
      </c>
      <c r="R77" s="162">
        <f t="shared" si="3"/>
        <v>0</v>
      </c>
      <c r="S77" s="162">
        <f t="shared" si="4"/>
        <v>0</v>
      </c>
      <c r="T77" s="167"/>
      <c r="U77" s="168"/>
      <c r="V77" s="7">
        <f>COUNTIFS(工单!BV:BV,"吸油烟机",工单!BF:BF,"安装",工单!BD:BD,C77)+COUNTIFS(工单!BV:BV,"吸油烟机",工单!BF:BF,"改装",工单!BD:BD,C77)+COUNTIFS(工单!BV:BV,"吸油烟机",工单!BF:BF,"油烟机预埋烟管",工单!BD:BD,C77)</f>
        <v>0</v>
      </c>
      <c r="W77" s="7">
        <f>COUNTIFS(CSM配件!R:R,$W$2,CSM配件!F:F,C77)+COUNTIFS(工单自购配件明细!N:N,"防火止回阀",工单自购配件明细!R:R,C77)</f>
        <v>0</v>
      </c>
      <c r="X77" s="165" t="e">
        <f t="shared" si="5"/>
        <v>#DIV/0!</v>
      </c>
    </row>
    <row r="78" customHeight="1" spans="1:24">
      <c r="A78" s="13" t="s">
        <v>28</v>
      </c>
      <c r="B78" s="13" t="s">
        <v>146</v>
      </c>
      <c r="C78" s="13" t="s">
        <v>230</v>
      </c>
      <c r="D78" s="162">
        <f>SUMIFS(CSM服务项目!Y:Y,CSM服务项目!Q:Q,$D$2,CSM服务项目!F:F,C78)</f>
        <v>0</v>
      </c>
      <c r="E78" s="162">
        <f>SUMIFS(CSM服务项目!Y:Y,CSM服务项目!Q:Q,$E$2,CSM服务项目!F:F,C78)</f>
        <v>0</v>
      </c>
      <c r="F78" s="162">
        <f>SUMIFS(CSM配件!AB:AB,CSM配件!R:R,$F$2,CSM配件!F:F,C78)</f>
        <v>0</v>
      </c>
      <c r="G78" s="162">
        <f>SUMIFS(CSM配件!AB:AB,CSM配件!R:R,$G$2,CSM配件!F:F,C78)</f>
        <v>0</v>
      </c>
      <c r="H78" s="162">
        <f>SUMIFS(CSM配件!AB:AB,CSM配件!R:R,$H$2,CSM配件!F:F,C78)</f>
        <v>0</v>
      </c>
      <c r="I78" s="162">
        <f>SUMIFS(CSM配件!AB:AB,CSM配件!R:R,$I$2,CSM配件!F:F,C78)</f>
        <v>0</v>
      </c>
      <c r="J78" s="162">
        <f>SUMIFS(CSM配件!AB:AB,CSM配件!R:R,$J$2,CSM配件!F:F,C78)</f>
        <v>0</v>
      </c>
      <c r="K78" s="162">
        <f>SUMIFS(CSM配件!AB:AB,CSM配件!R:R,$K$2,CSM配件!F:F,C78)</f>
        <v>0</v>
      </c>
      <c r="L78" s="162">
        <f>SUMIFS(CSM配件!AB:AB,CSM配件!R:R,$L$2,CSM配件!F:F,C78)</f>
        <v>0</v>
      </c>
      <c r="M78" s="162">
        <f>SUMIFS(CSM配件!AB:AB,CSM配件!R:R,$M$2,CSM配件!F:F,C78)</f>
        <v>0</v>
      </c>
      <c r="N78" s="162">
        <f>SUMIFS(CSM配件!AB:AB,CSM配件!R:R,$N$2,CSM配件!F:F,C78)</f>
        <v>0</v>
      </c>
      <c r="O78" s="162">
        <f>SUMIFS(CSM配件!AB:AB,CSM配件!R:R,$O$2,CSM配件!F:F,C78)</f>
        <v>0</v>
      </c>
      <c r="P78" s="162">
        <f>SUMIFS(CSM配件!AB:AB,CSM配件!R:R,$P$2,CSM配件!F:F,C78)</f>
        <v>0</v>
      </c>
      <c r="Q78" s="162">
        <f>SUMIFS(CSM配件!AB:AB,CSM配件!R:R,$Q$2,CSM配件!F:F,C78)</f>
        <v>0</v>
      </c>
      <c r="R78" s="162">
        <f t="shared" si="3"/>
        <v>0</v>
      </c>
      <c r="S78" s="162">
        <f t="shared" si="4"/>
        <v>0</v>
      </c>
      <c r="T78" s="167"/>
      <c r="U78" s="168"/>
      <c r="V78" s="7">
        <f>COUNTIFS(工单!BV:BV,"吸油烟机",工单!BF:BF,"安装",工单!BD:BD,C78)+COUNTIFS(工单!BV:BV,"吸油烟机",工单!BF:BF,"改装",工单!BD:BD,C78)+COUNTIFS(工单!BV:BV,"吸油烟机",工单!BF:BF,"油烟机预埋烟管",工单!BD:BD,C78)</f>
        <v>0</v>
      </c>
      <c r="W78" s="7">
        <f>COUNTIFS(CSM配件!R:R,$W$2,CSM配件!F:F,C78)+COUNTIFS(工单自购配件明细!N:N,"防火止回阀",工单自购配件明细!R:R,C78)</f>
        <v>0</v>
      </c>
      <c r="X78" s="165" t="e">
        <f t="shared" si="5"/>
        <v>#DIV/0!</v>
      </c>
    </row>
    <row r="79" customHeight="1" spans="1:24">
      <c r="A79" s="13" t="s">
        <v>28</v>
      </c>
      <c r="B79" s="13" t="s">
        <v>147</v>
      </c>
      <c r="C79" s="13" t="s">
        <v>231</v>
      </c>
      <c r="D79" s="162">
        <f>SUMIFS(CSM服务项目!Y:Y,CSM服务项目!Q:Q,$D$2,CSM服务项目!F:F,C79)</f>
        <v>1275</v>
      </c>
      <c r="E79" s="162">
        <f>SUMIFS(CSM服务项目!Y:Y,CSM服务项目!Q:Q,$E$2,CSM服务项目!F:F,C79)</f>
        <v>0</v>
      </c>
      <c r="F79" s="162">
        <f>SUMIFS(CSM配件!AB:AB,CSM配件!R:R,$F$2,CSM配件!F:F,C79)</f>
        <v>0</v>
      </c>
      <c r="G79" s="162">
        <f>SUMIFS(CSM配件!AB:AB,CSM配件!R:R,$G$2,CSM配件!F:F,C79)</f>
        <v>0</v>
      </c>
      <c r="H79" s="162">
        <f>SUMIFS(CSM配件!AB:AB,CSM配件!R:R,$H$2,CSM配件!F:F,C79)</f>
        <v>0</v>
      </c>
      <c r="I79" s="162">
        <f>SUMIFS(CSM配件!AB:AB,CSM配件!R:R,$I$2,CSM配件!F:F,C79)</f>
        <v>0</v>
      </c>
      <c r="J79" s="162">
        <f>SUMIFS(CSM配件!AB:AB,CSM配件!R:R,$J$2,CSM配件!F:F,C79)</f>
        <v>0</v>
      </c>
      <c r="K79" s="162">
        <f>SUMIFS(CSM配件!AB:AB,CSM配件!R:R,$K$2,CSM配件!F:F,C79)</f>
        <v>35</v>
      </c>
      <c r="L79" s="162">
        <f>SUMIFS(CSM配件!AB:AB,CSM配件!R:R,$L$2,CSM配件!F:F,C79)</f>
        <v>0</v>
      </c>
      <c r="M79" s="162">
        <f>SUMIFS(CSM配件!AB:AB,CSM配件!R:R,$M$2,CSM配件!F:F,C79)</f>
        <v>0</v>
      </c>
      <c r="N79" s="162">
        <f>SUMIFS(CSM配件!AB:AB,CSM配件!R:R,$N$2,CSM配件!F:F,C79)</f>
        <v>0</v>
      </c>
      <c r="O79" s="162">
        <f>SUMIFS(CSM配件!AB:AB,CSM配件!R:R,$O$2,CSM配件!F:F,C79)</f>
        <v>0</v>
      </c>
      <c r="P79" s="162">
        <f>SUMIFS(CSM配件!AB:AB,CSM配件!R:R,$P$2,CSM配件!F:F,C79)</f>
        <v>0</v>
      </c>
      <c r="Q79" s="162">
        <f>SUMIFS(CSM配件!AB:AB,CSM配件!R:R,$Q$2,CSM配件!F:F,C79)</f>
        <v>0</v>
      </c>
      <c r="R79" s="162">
        <f t="shared" si="3"/>
        <v>1310</v>
      </c>
      <c r="S79" s="162">
        <f t="shared" si="4"/>
        <v>1275</v>
      </c>
      <c r="T79" s="167"/>
      <c r="U79" s="168"/>
      <c r="V79" s="7">
        <f>COUNTIFS(工单!BV:BV,"吸油烟机",工单!BF:BF,"安装",工单!BD:BD,C79)+COUNTIFS(工单!BV:BV,"吸油烟机",工单!BF:BF,"改装",工单!BD:BD,C79)+COUNTIFS(工单!BV:BV,"吸油烟机",工单!BF:BF,"油烟机预埋烟管",工单!BD:BD,C79)</f>
        <v>0</v>
      </c>
      <c r="W79" s="7">
        <f>COUNTIFS(CSM配件!R:R,$W$2,CSM配件!F:F,C79)+COUNTIFS(工单自购配件明细!N:N,"防火止回阀",工单自购配件明细!R:R,C79)</f>
        <v>0</v>
      </c>
      <c r="X79" s="165" t="e">
        <f t="shared" si="5"/>
        <v>#DIV/0!</v>
      </c>
    </row>
    <row r="80" customHeight="1" spans="1:24">
      <c r="A80" s="13" t="s">
        <v>28</v>
      </c>
      <c r="B80" s="13" t="s">
        <v>147</v>
      </c>
      <c r="C80" s="13" t="s">
        <v>232</v>
      </c>
      <c r="D80" s="162">
        <f>SUMIFS(CSM服务项目!Y:Y,CSM服务项目!Q:Q,$D$2,CSM服务项目!F:F,C80)</f>
        <v>0</v>
      </c>
      <c r="E80" s="162">
        <f>SUMIFS(CSM服务项目!Y:Y,CSM服务项目!Q:Q,$E$2,CSM服务项目!F:F,C80)</f>
        <v>732.8</v>
      </c>
      <c r="F80" s="162">
        <f>SUMIFS(CSM配件!AB:AB,CSM配件!R:R,$F$2,CSM配件!F:F,C80)</f>
        <v>700</v>
      </c>
      <c r="G80" s="162">
        <f>SUMIFS(CSM配件!AB:AB,CSM配件!R:R,$G$2,CSM配件!F:F,C80)</f>
        <v>0</v>
      </c>
      <c r="H80" s="162">
        <f>SUMIFS(CSM配件!AB:AB,CSM配件!R:R,$H$2,CSM配件!F:F,C80)</f>
        <v>76</v>
      </c>
      <c r="I80" s="162">
        <f>SUMIFS(CSM配件!AB:AB,CSM配件!R:R,$I$2,CSM配件!F:F,C80)</f>
        <v>0</v>
      </c>
      <c r="J80" s="162">
        <f>SUMIFS(CSM配件!AB:AB,CSM配件!R:R,$J$2,CSM配件!F:F,C80)</f>
        <v>182</v>
      </c>
      <c r="K80" s="162">
        <f>SUMIFS(CSM配件!AB:AB,CSM配件!R:R,$K$2,CSM配件!F:F,C80)</f>
        <v>255.5</v>
      </c>
      <c r="L80" s="162">
        <f>SUMIFS(CSM配件!AB:AB,CSM配件!R:R,$L$2,CSM配件!F:F,C80)</f>
        <v>84</v>
      </c>
      <c r="M80" s="162">
        <f>SUMIFS(CSM配件!AB:AB,CSM配件!R:R,$M$2,CSM配件!F:F,C80)</f>
        <v>0</v>
      </c>
      <c r="N80" s="162">
        <f>SUMIFS(CSM配件!AB:AB,CSM配件!R:R,$N$2,CSM配件!F:F,C80)</f>
        <v>0</v>
      </c>
      <c r="O80" s="162">
        <f>SUMIFS(CSM配件!AB:AB,CSM配件!R:R,$O$2,CSM配件!F:F,C80)</f>
        <v>0</v>
      </c>
      <c r="P80" s="162">
        <f>SUMIFS(CSM配件!AB:AB,CSM配件!R:R,$P$2,CSM配件!F:F,C80)</f>
        <v>0</v>
      </c>
      <c r="Q80" s="162">
        <f>SUMIFS(CSM配件!AB:AB,CSM配件!R:R,$Q$2,CSM配件!F:F,C80)</f>
        <v>0</v>
      </c>
      <c r="R80" s="162">
        <f t="shared" si="3"/>
        <v>2030.3</v>
      </c>
      <c r="S80" s="162">
        <f t="shared" si="4"/>
        <v>808.8</v>
      </c>
      <c r="T80" s="167"/>
      <c r="U80" s="168"/>
      <c r="V80" s="7">
        <f>COUNTIFS(工单!BV:BV,"吸油烟机",工单!BF:BF,"安装",工单!BD:BD,C80)+COUNTIFS(工单!BV:BV,"吸油烟机",工单!BF:BF,"改装",工单!BD:BD,C80)+COUNTIFS(工单!BV:BV,"吸油烟机",工单!BF:BF,"油烟机预埋烟管",工单!BD:BD,C80)</f>
        <v>4</v>
      </c>
      <c r="W80" s="7">
        <f>COUNTIFS(CSM配件!R:R,$W$2,CSM配件!F:F,C80)+COUNTIFS(工单自购配件明细!N:N,"防火止回阀",工单自购配件明细!R:R,C80)</f>
        <v>7</v>
      </c>
      <c r="X80" s="165">
        <f t="shared" si="5"/>
        <v>1.75</v>
      </c>
    </row>
    <row r="81" customHeight="1" spans="1:24">
      <c r="A81" s="13" t="s">
        <v>28</v>
      </c>
      <c r="B81" s="13" t="s">
        <v>147</v>
      </c>
      <c r="C81" s="13" t="s">
        <v>233</v>
      </c>
      <c r="D81" s="162">
        <f>SUMIFS(CSM服务项目!Y:Y,CSM服务项目!Q:Q,$D$2,CSM服务项目!F:F,C81)</f>
        <v>0</v>
      </c>
      <c r="E81" s="162">
        <f>SUMIFS(CSM服务项目!Y:Y,CSM服务项目!Q:Q,$E$2,CSM服务项目!F:F,C81)</f>
        <v>343.5</v>
      </c>
      <c r="F81" s="162">
        <f>SUMIFS(CSM配件!AB:AB,CSM配件!R:R,$F$2,CSM配件!F:F,C81)</f>
        <v>900</v>
      </c>
      <c r="G81" s="162">
        <f>SUMIFS(CSM配件!AB:AB,CSM配件!R:R,$G$2,CSM配件!F:F,C81)</f>
        <v>0</v>
      </c>
      <c r="H81" s="162">
        <f>SUMIFS(CSM配件!AB:AB,CSM配件!R:R,$H$2,CSM配件!F:F,C81)</f>
        <v>1140</v>
      </c>
      <c r="I81" s="162">
        <f>SUMIFS(CSM配件!AB:AB,CSM配件!R:R,$I$2,CSM配件!F:F,C81)</f>
        <v>0</v>
      </c>
      <c r="J81" s="162">
        <f>SUMIFS(CSM配件!AB:AB,CSM配件!R:R,$J$2,CSM配件!F:F,C81)</f>
        <v>210</v>
      </c>
      <c r="K81" s="162">
        <f>SUMIFS(CSM配件!AB:AB,CSM配件!R:R,$K$2,CSM配件!F:F,C81)</f>
        <v>35</v>
      </c>
      <c r="L81" s="162">
        <f>SUMIFS(CSM配件!AB:AB,CSM配件!R:R,$L$2,CSM配件!F:F,C81)</f>
        <v>182</v>
      </c>
      <c r="M81" s="162">
        <f>SUMIFS(CSM配件!AB:AB,CSM配件!R:R,$M$2,CSM配件!F:F,C81)</f>
        <v>0</v>
      </c>
      <c r="N81" s="162">
        <f>SUMIFS(CSM配件!AB:AB,CSM配件!R:R,$N$2,CSM配件!F:F,C81)</f>
        <v>77</v>
      </c>
      <c r="O81" s="162">
        <f>SUMIFS(CSM配件!AB:AB,CSM配件!R:R,$O$2,CSM配件!F:F,C81)</f>
        <v>0</v>
      </c>
      <c r="P81" s="162">
        <f>SUMIFS(CSM配件!AB:AB,CSM配件!R:R,$P$2,CSM配件!F:F,C81)</f>
        <v>0</v>
      </c>
      <c r="Q81" s="162">
        <f>SUMIFS(CSM配件!AB:AB,CSM配件!R:R,$Q$2,CSM配件!F:F,C81)</f>
        <v>0</v>
      </c>
      <c r="R81" s="162">
        <f t="shared" si="3"/>
        <v>2887.5</v>
      </c>
      <c r="S81" s="162">
        <f t="shared" si="4"/>
        <v>1483.5</v>
      </c>
      <c r="T81" s="167"/>
      <c r="U81" s="168"/>
      <c r="V81" s="7">
        <f>COUNTIFS(工单!BV:BV,"吸油烟机",工单!BF:BF,"安装",工单!BD:BD,C81)+COUNTIFS(工单!BV:BV,"吸油烟机",工单!BF:BF,"改装",工单!BD:BD,C81)+COUNTIFS(工单!BV:BV,"吸油烟机",工单!BF:BF,"油烟机预埋烟管",工单!BD:BD,C81)</f>
        <v>5</v>
      </c>
      <c r="W81" s="7">
        <f>COUNTIFS(CSM配件!R:R,$W$2,CSM配件!F:F,C81)+COUNTIFS(工单自购配件明细!N:N,"防火止回阀",工单自购配件明细!R:R,C81)</f>
        <v>9</v>
      </c>
      <c r="X81" s="165">
        <f t="shared" si="5"/>
        <v>1.8</v>
      </c>
    </row>
    <row r="82" customHeight="1" spans="1:24">
      <c r="A82" s="13" t="s">
        <v>28</v>
      </c>
      <c r="B82" s="13" t="s">
        <v>147</v>
      </c>
      <c r="C82" s="13" t="s">
        <v>234</v>
      </c>
      <c r="D82" s="162">
        <f>SUMIFS(CSM服务项目!Y:Y,CSM服务项目!Q:Q,$D$2,CSM服务项目!F:F,C82)</f>
        <v>0</v>
      </c>
      <c r="E82" s="162">
        <f>SUMIFS(CSM服务项目!Y:Y,CSM服务项目!Q:Q,$E$2,CSM服务项目!F:F,C82)</f>
        <v>0</v>
      </c>
      <c r="F82" s="162">
        <f>SUMIFS(CSM配件!AB:AB,CSM配件!R:R,$F$2,CSM配件!F:F,C82)</f>
        <v>200</v>
      </c>
      <c r="G82" s="162">
        <f>SUMIFS(CSM配件!AB:AB,CSM配件!R:R,$G$2,CSM配件!F:F,C82)</f>
        <v>0</v>
      </c>
      <c r="H82" s="162">
        <f>SUMIFS(CSM配件!AB:AB,CSM配件!R:R,$H$2,CSM配件!F:F,C82)</f>
        <v>0</v>
      </c>
      <c r="I82" s="162">
        <f>SUMIFS(CSM配件!AB:AB,CSM配件!R:R,$I$2,CSM配件!F:F,C82)</f>
        <v>0</v>
      </c>
      <c r="J82" s="162">
        <f>SUMIFS(CSM配件!AB:AB,CSM配件!R:R,$J$2,CSM配件!F:F,C82)</f>
        <v>105</v>
      </c>
      <c r="K82" s="162">
        <f>SUMIFS(CSM配件!AB:AB,CSM配件!R:R,$K$2,CSM配件!F:F,C82)</f>
        <v>0</v>
      </c>
      <c r="L82" s="162">
        <f>SUMIFS(CSM配件!AB:AB,CSM配件!R:R,$L$2,CSM配件!F:F,C82)</f>
        <v>84</v>
      </c>
      <c r="M82" s="162">
        <f>SUMIFS(CSM配件!AB:AB,CSM配件!R:R,$M$2,CSM配件!F:F,C82)</f>
        <v>0</v>
      </c>
      <c r="N82" s="162">
        <f>SUMIFS(CSM配件!AB:AB,CSM配件!R:R,$N$2,CSM配件!F:F,C82)</f>
        <v>0</v>
      </c>
      <c r="O82" s="162">
        <f>SUMIFS(CSM配件!AB:AB,CSM配件!R:R,$O$2,CSM配件!F:F,C82)</f>
        <v>0</v>
      </c>
      <c r="P82" s="162">
        <f>SUMIFS(CSM配件!AB:AB,CSM配件!R:R,$P$2,CSM配件!F:F,C82)</f>
        <v>0</v>
      </c>
      <c r="Q82" s="162">
        <f>SUMIFS(CSM配件!AB:AB,CSM配件!R:R,$Q$2,CSM配件!F:F,C82)</f>
        <v>0</v>
      </c>
      <c r="R82" s="162">
        <f t="shared" si="3"/>
        <v>389</v>
      </c>
      <c r="S82" s="162">
        <f t="shared" si="4"/>
        <v>0</v>
      </c>
      <c r="T82" s="167"/>
      <c r="U82" s="168"/>
      <c r="V82" s="7">
        <f>COUNTIFS(工单!BV:BV,"吸油烟机",工单!BF:BF,"安装",工单!BD:BD,C82)+COUNTIFS(工单!BV:BV,"吸油烟机",工单!BF:BF,"改装",工单!BD:BD,C82)+COUNTIFS(工单!BV:BV,"吸油烟机",工单!BF:BF,"油烟机预埋烟管",工单!BD:BD,C82)</f>
        <v>4</v>
      </c>
      <c r="W82" s="7">
        <f>COUNTIFS(CSM配件!R:R,$W$2,CSM配件!F:F,C82)+COUNTIFS(工单自购配件明细!N:N,"防火止回阀",工单自购配件明细!R:R,C82)</f>
        <v>2</v>
      </c>
      <c r="X82" s="165">
        <f t="shared" si="5"/>
        <v>0.5</v>
      </c>
    </row>
    <row r="83" customHeight="1" spans="1:24">
      <c r="A83" s="13" t="s">
        <v>28</v>
      </c>
      <c r="B83" s="13" t="s">
        <v>147</v>
      </c>
      <c r="C83" s="13" t="s">
        <v>235</v>
      </c>
      <c r="D83" s="162">
        <f>SUMIFS(CSM服务项目!Y:Y,CSM服务项目!Q:Q,$D$2,CSM服务项目!F:F,C83)</f>
        <v>0</v>
      </c>
      <c r="E83" s="162">
        <f>SUMIFS(CSM服务项目!Y:Y,CSM服务项目!Q:Q,$E$2,CSM服务项目!F:F,C83)</f>
        <v>389.3</v>
      </c>
      <c r="F83" s="162">
        <f>SUMIFS(CSM配件!AB:AB,CSM配件!R:R,$F$2,CSM配件!F:F,C83)</f>
        <v>700</v>
      </c>
      <c r="G83" s="162">
        <f>SUMIFS(CSM配件!AB:AB,CSM配件!R:R,$G$2,CSM配件!F:F,C83)</f>
        <v>0</v>
      </c>
      <c r="H83" s="162">
        <f>SUMIFS(CSM配件!AB:AB,CSM配件!R:R,$H$2,CSM配件!F:F,C83)</f>
        <v>68</v>
      </c>
      <c r="I83" s="162">
        <f>SUMIFS(CSM配件!AB:AB,CSM配件!R:R,$I$2,CSM配件!F:F,C83)</f>
        <v>0</v>
      </c>
      <c r="J83" s="162">
        <f>SUMIFS(CSM配件!AB:AB,CSM配件!R:R,$J$2,CSM配件!F:F,C83)</f>
        <v>280</v>
      </c>
      <c r="K83" s="162">
        <f>SUMIFS(CSM配件!AB:AB,CSM配件!R:R,$K$2,CSM配件!F:F,C83)</f>
        <v>255.5</v>
      </c>
      <c r="L83" s="162">
        <f>SUMIFS(CSM配件!AB:AB,CSM配件!R:R,$L$2,CSM配件!F:F,C83)</f>
        <v>140</v>
      </c>
      <c r="M83" s="162">
        <f>SUMIFS(CSM配件!AB:AB,CSM配件!R:R,$M$2,CSM配件!F:F,C83)</f>
        <v>0</v>
      </c>
      <c r="N83" s="162">
        <f>SUMIFS(CSM配件!AB:AB,CSM配件!R:R,$N$2,CSM配件!F:F,C83)</f>
        <v>0</v>
      </c>
      <c r="O83" s="162">
        <f>SUMIFS(CSM配件!AB:AB,CSM配件!R:R,$O$2,CSM配件!F:F,C83)</f>
        <v>0</v>
      </c>
      <c r="P83" s="162">
        <f>SUMIFS(CSM配件!AB:AB,CSM配件!R:R,$P$2,CSM配件!F:F,C83)</f>
        <v>0</v>
      </c>
      <c r="Q83" s="162">
        <f>SUMIFS(CSM配件!AB:AB,CSM配件!R:R,$Q$2,CSM配件!F:F,C83)</f>
        <v>0</v>
      </c>
      <c r="R83" s="162">
        <f t="shared" si="3"/>
        <v>1832.8</v>
      </c>
      <c r="S83" s="162">
        <f t="shared" si="4"/>
        <v>457.3</v>
      </c>
      <c r="T83" s="167"/>
      <c r="U83" s="168"/>
      <c r="V83" s="7">
        <f>COUNTIFS(工单!BV:BV,"吸油烟机",工单!BF:BF,"安装",工单!BD:BD,C83)+COUNTIFS(工单!BV:BV,"吸油烟机",工单!BF:BF,"改装",工单!BD:BD,C83)+COUNTIFS(工单!BV:BV,"吸油烟机",工单!BF:BF,"油烟机预埋烟管",工单!BD:BD,C83)</f>
        <v>8</v>
      </c>
      <c r="W83" s="7">
        <f>COUNTIFS(CSM配件!R:R,$W$2,CSM配件!F:F,C83)+COUNTIFS(工单自购配件明细!N:N,"防火止回阀",工单自购配件明细!R:R,C83)</f>
        <v>7</v>
      </c>
      <c r="X83" s="165">
        <f t="shared" si="5"/>
        <v>0.875</v>
      </c>
    </row>
    <row r="84" customHeight="1" spans="1:24">
      <c r="A84" s="13" t="s">
        <v>28</v>
      </c>
      <c r="B84" s="13" t="s">
        <v>147</v>
      </c>
      <c r="C84" s="13" t="s">
        <v>236</v>
      </c>
      <c r="D84" s="162">
        <f>SUMIFS(CSM服务项目!Y:Y,CSM服务项目!Q:Q,$D$2,CSM服务项目!F:F,C84)</f>
        <v>0</v>
      </c>
      <c r="E84" s="162">
        <f>SUMIFS(CSM服务项目!Y:Y,CSM服务项目!Q:Q,$E$2,CSM服务项目!F:F,C84)</f>
        <v>0</v>
      </c>
      <c r="F84" s="162">
        <f>SUMIFS(CSM配件!AB:AB,CSM配件!R:R,$F$2,CSM配件!F:F,C84)</f>
        <v>500</v>
      </c>
      <c r="G84" s="162">
        <f>SUMIFS(CSM配件!AB:AB,CSM配件!R:R,$G$2,CSM配件!F:F,C84)</f>
        <v>0</v>
      </c>
      <c r="H84" s="162">
        <f>SUMIFS(CSM配件!AB:AB,CSM配件!R:R,$H$2,CSM配件!F:F,C84)</f>
        <v>114</v>
      </c>
      <c r="I84" s="162">
        <f>SUMIFS(CSM配件!AB:AB,CSM配件!R:R,$I$2,CSM配件!F:F,C84)</f>
        <v>0</v>
      </c>
      <c r="J84" s="162">
        <f>SUMIFS(CSM配件!AB:AB,CSM配件!R:R,$J$2,CSM配件!F:F,C84)</f>
        <v>140</v>
      </c>
      <c r="K84" s="162">
        <f>SUMIFS(CSM配件!AB:AB,CSM配件!R:R,$K$2,CSM配件!F:F,C84)</f>
        <v>189</v>
      </c>
      <c r="L84" s="162">
        <f>SUMIFS(CSM配件!AB:AB,CSM配件!R:R,$L$2,CSM配件!F:F,C84)</f>
        <v>84</v>
      </c>
      <c r="M84" s="162">
        <f>SUMIFS(CSM配件!AB:AB,CSM配件!R:R,$M$2,CSM配件!F:F,C84)</f>
        <v>0</v>
      </c>
      <c r="N84" s="162">
        <f>SUMIFS(CSM配件!AB:AB,CSM配件!R:R,$N$2,CSM配件!F:F,C84)</f>
        <v>0</v>
      </c>
      <c r="O84" s="162">
        <f>SUMIFS(CSM配件!AB:AB,CSM配件!R:R,$O$2,CSM配件!F:F,C84)</f>
        <v>0</v>
      </c>
      <c r="P84" s="162">
        <f>SUMIFS(CSM配件!AB:AB,CSM配件!R:R,$P$2,CSM配件!F:F,C84)</f>
        <v>0</v>
      </c>
      <c r="Q84" s="162">
        <f>SUMIFS(CSM配件!AB:AB,CSM配件!R:R,$Q$2,CSM配件!F:F,C84)</f>
        <v>0</v>
      </c>
      <c r="R84" s="162">
        <f t="shared" si="3"/>
        <v>1027</v>
      </c>
      <c r="S84" s="162">
        <f t="shared" si="4"/>
        <v>114</v>
      </c>
      <c r="T84" s="167"/>
      <c r="U84" s="168"/>
      <c r="V84" s="7">
        <f>COUNTIFS(工单!BV:BV,"吸油烟机",工单!BF:BF,"安装",工单!BD:BD,C84)+COUNTIFS(工单!BV:BV,"吸油烟机",工单!BF:BF,"改装",工单!BD:BD,C84)+COUNTIFS(工单!BV:BV,"吸油烟机",工单!BF:BF,"油烟机预埋烟管",工单!BD:BD,C84)</f>
        <v>6</v>
      </c>
      <c r="W84" s="7">
        <f>COUNTIFS(CSM配件!R:R,$W$2,CSM配件!F:F,C84)+COUNTIFS(工单自购配件明细!N:N,"防火止回阀",工单自购配件明细!R:R,C84)</f>
        <v>5</v>
      </c>
      <c r="X84" s="165">
        <f t="shared" si="5"/>
        <v>0.833333333333333</v>
      </c>
    </row>
    <row r="85" customHeight="1" spans="1:24">
      <c r="A85" s="13" t="s">
        <v>28</v>
      </c>
      <c r="B85" s="13" t="s">
        <v>147</v>
      </c>
      <c r="C85" s="13" t="s">
        <v>237</v>
      </c>
      <c r="D85" s="162">
        <f>SUMIFS(CSM服务项目!Y:Y,CSM服务项目!Q:Q,$D$2,CSM服务项目!F:F,C85)</f>
        <v>0</v>
      </c>
      <c r="E85" s="162">
        <f>SUMIFS(CSM服务项目!Y:Y,CSM服务项目!Q:Q,$E$2,CSM服务项目!F:F,C85)</f>
        <v>0</v>
      </c>
      <c r="F85" s="162">
        <f>SUMIFS(CSM配件!AB:AB,CSM配件!R:R,$F$2,CSM配件!F:F,C85)</f>
        <v>700</v>
      </c>
      <c r="G85" s="162">
        <f>SUMIFS(CSM配件!AB:AB,CSM配件!R:R,$G$2,CSM配件!F:F,C85)</f>
        <v>0</v>
      </c>
      <c r="H85" s="162">
        <f>SUMIFS(CSM配件!AB:AB,CSM配件!R:R,$H$2,CSM配件!F:F,C85)</f>
        <v>0</v>
      </c>
      <c r="I85" s="162">
        <f>SUMIFS(CSM配件!AB:AB,CSM配件!R:R,$I$2,CSM配件!F:F,C85)</f>
        <v>0</v>
      </c>
      <c r="J85" s="162">
        <f>SUMIFS(CSM配件!AB:AB,CSM配件!R:R,$J$2,CSM配件!F:F,C85)</f>
        <v>420</v>
      </c>
      <c r="K85" s="162">
        <f>SUMIFS(CSM配件!AB:AB,CSM配件!R:R,$K$2,CSM配件!F:F,C85)</f>
        <v>301</v>
      </c>
      <c r="L85" s="162">
        <f>SUMIFS(CSM配件!AB:AB,CSM配件!R:R,$L$2,CSM配件!F:F,C85)</f>
        <v>70</v>
      </c>
      <c r="M85" s="162">
        <f>SUMIFS(CSM配件!AB:AB,CSM配件!R:R,$M$2,CSM配件!F:F,C85)</f>
        <v>0</v>
      </c>
      <c r="N85" s="162">
        <f>SUMIFS(CSM配件!AB:AB,CSM配件!R:R,$N$2,CSM配件!F:F,C85)</f>
        <v>0</v>
      </c>
      <c r="O85" s="162">
        <f>SUMIFS(CSM配件!AB:AB,CSM配件!R:R,$O$2,CSM配件!F:F,C85)</f>
        <v>0</v>
      </c>
      <c r="P85" s="162">
        <f>SUMIFS(CSM配件!AB:AB,CSM配件!R:R,$P$2,CSM配件!F:F,C85)</f>
        <v>0</v>
      </c>
      <c r="Q85" s="162">
        <f>SUMIFS(CSM配件!AB:AB,CSM配件!R:R,$Q$2,CSM配件!F:F,C85)</f>
        <v>0</v>
      </c>
      <c r="R85" s="162">
        <f t="shared" si="3"/>
        <v>1491</v>
      </c>
      <c r="S85" s="162">
        <f t="shared" si="4"/>
        <v>0</v>
      </c>
      <c r="T85" s="167"/>
      <c r="U85" s="168"/>
      <c r="V85" s="7">
        <f>COUNTIFS(工单!BV:BV,"吸油烟机",工单!BF:BF,"安装",工单!BD:BD,C85)+COUNTIFS(工单!BV:BV,"吸油烟机",工单!BF:BF,"改装",工单!BD:BD,C85)+COUNTIFS(工单!BV:BV,"吸油烟机",工单!BF:BF,"油烟机预埋烟管",工单!BD:BD,C85)</f>
        <v>7</v>
      </c>
      <c r="W85" s="7">
        <f>COUNTIFS(CSM配件!R:R,$W$2,CSM配件!F:F,C85)+COUNTIFS(工单自购配件明细!N:N,"防火止回阀",工单自购配件明细!R:R,C85)</f>
        <v>7</v>
      </c>
      <c r="X85" s="165">
        <f t="shared" si="5"/>
        <v>1</v>
      </c>
    </row>
    <row r="86" customHeight="1" spans="1:24">
      <c r="A86" s="13" t="s">
        <v>28</v>
      </c>
      <c r="B86" s="13" t="s">
        <v>148</v>
      </c>
      <c r="C86" s="13" t="s">
        <v>238</v>
      </c>
      <c r="D86" s="162">
        <f>SUMIFS(CSM服务项目!Y:Y,CSM服务项目!Q:Q,$D$2,CSM服务项目!F:F,C86)</f>
        <v>1460</v>
      </c>
      <c r="E86" s="162">
        <f>SUMIFS(CSM服务项目!Y:Y,CSM服务项目!Q:Q,$E$2,CSM服务项目!F:F,C86)</f>
        <v>0</v>
      </c>
      <c r="F86" s="162">
        <f>SUMIFS(CSM配件!AB:AB,CSM配件!R:R,$F$2,CSM配件!F:F,C86)</f>
        <v>0</v>
      </c>
      <c r="G86" s="162">
        <f>SUMIFS(CSM配件!AB:AB,CSM配件!R:R,$G$2,CSM配件!F:F,C86)</f>
        <v>0</v>
      </c>
      <c r="H86" s="162">
        <f>SUMIFS(CSM配件!AB:AB,CSM配件!R:R,$H$2,CSM配件!F:F,C86)</f>
        <v>0</v>
      </c>
      <c r="I86" s="162">
        <f>SUMIFS(CSM配件!AB:AB,CSM配件!R:R,$I$2,CSM配件!F:F,C86)</f>
        <v>0</v>
      </c>
      <c r="J86" s="162">
        <f>SUMIFS(CSM配件!AB:AB,CSM配件!R:R,$J$2,CSM配件!F:F,C86)</f>
        <v>0</v>
      </c>
      <c r="K86" s="162">
        <f>SUMIFS(CSM配件!AB:AB,CSM配件!R:R,$K$2,CSM配件!F:F,C86)</f>
        <v>0</v>
      </c>
      <c r="L86" s="162">
        <f>SUMIFS(CSM配件!AB:AB,CSM配件!R:R,$L$2,CSM配件!F:F,C86)</f>
        <v>0</v>
      </c>
      <c r="M86" s="162">
        <f>SUMIFS(CSM配件!AB:AB,CSM配件!R:R,$M$2,CSM配件!F:F,C86)</f>
        <v>0</v>
      </c>
      <c r="N86" s="162">
        <f>SUMIFS(CSM配件!AB:AB,CSM配件!R:R,$N$2,CSM配件!F:F,C86)</f>
        <v>0</v>
      </c>
      <c r="O86" s="162">
        <f>SUMIFS(CSM配件!AB:AB,CSM配件!R:R,$O$2,CSM配件!F:F,C86)</f>
        <v>0</v>
      </c>
      <c r="P86" s="162">
        <f>SUMIFS(CSM配件!AB:AB,CSM配件!R:R,$P$2,CSM配件!F:F,C86)</f>
        <v>0</v>
      </c>
      <c r="Q86" s="162">
        <f>SUMIFS(CSM配件!AB:AB,CSM配件!R:R,$Q$2,CSM配件!F:F,C86)</f>
        <v>0</v>
      </c>
      <c r="R86" s="162">
        <f t="shared" si="3"/>
        <v>1460</v>
      </c>
      <c r="S86" s="162">
        <f t="shared" si="4"/>
        <v>1460</v>
      </c>
      <c r="T86" s="167"/>
      <c r="U86" s="168"/>
      <c r="V86" s="7">
        <f>COUNTIFS(工单!BV:BV,"吸油烟机",工单!BF:BF,"安装",工单!BD:BD,C86)+COUNTIFS(工单!BV:BV,"吸油烟机",工单!BF:BF,"改装",工单!BD:BD,C86)+COUNTIFS(工单!BV:BV,"吸油烟机",工单!BF:BF,"油烟机预埋烟管",工单!BD:BD,C86)</f>
        <v>0</v>
      </c>
      <c r="W86" s="7">
        <f>COUNTIFS(CSM配件!R:R,$W$2,CSM配件!F:F,C86)+COUNTIFS(工单自购配件明细!N:N,"防火止回阀",工单自购配件明细!R:R,C86)</f>
        <v>0</v>
      </c>
      <c r="X86" s="165" t="e">
        <f t="shared" si="5"/>
        <v>#DIV/0!</v>
      </c>
    </row>
    <row r="87" customHeight="1" spans="1:24">
      <c r="A87" s="13" t="s">
        <v>28</v>
      </c>
      <c r="B87" s="13" t="s">
        <v>148</v>
      </c>
      <c r="C87" s="13" t="s">
        <v>239</v>
      </c>
      <c r="D87" s="162">
        <f>SUMIFS(CSM服务项目!Y:Y,CSM服务项目!Q:Q,$D$2,CSM服务项目!F:F,C87)</f>
        <v>0</v>
      </c>
      <c r="E87" s="162">
        <f>SUMIFS(CSM服务项目!Y:Y,CSM服务项目!Q:Q,$E$2,CSM服务项目!F:F,C87)</f>
        <v>343.5</v>
      </c>
      <c r="F87" s="162">
        <f>SUMIFS(CSM配件!AB:AB,CSM配件!R:R,$F$2,CSM配件!F:F,C87)</f>
        <v>100</v>
      </c>
      <c r="G87" s="162">
        <f>SUMIFS(CSM配件!AB:AB,CSM配件!R:R,$G$2,CSM配件!F:F,C87)</f>
        <v>0</v>
      </c>
      <c r="H87" s="162">
        <f>SUMIFS(CSM配件!AB:AB,CSM配件!R:R,$H$2,CSM配件!F:F,C87)</f>
        <v>0</v>
      </c>
      <c r="I87" s="162">
        <f>SUMIFS(CSM配件!AB:AB,CSM配件!R:R,$I$2,CSM配件!F:F,C87)</f>
        <v>0</v>
      </c>
      <c r="J87" s="162">
        <f>SUMIFS(CSM配件!AB:AB,CSM配件!R:R,$J$2,CSM配件!F:F,C87)</f>
        <v>105</v>
      </c>
      <c r="K87" s="162">
        <f>SUMIFS(CSM配件!AB:AB,CSM配件!R:R,$K$2,CSM配件!F:F,C87)</f>
        <v>35</v>
      </c>
      <c r="L87" s="162">
        <f>SUMIFS(CSM配件!AB:AB,CSM配件!R:R,$L$2,CSM配件!F:F,C87)</f>
        <v>0</v>
      </c>
      <c r="M87" s="162">
        <f>SUMIFS(CSM配件!AB:AB,CSM配件!R:R,$M$2,CSM配件!F:F,C87)</f>
        <v>0</v>
      </c>
      <c r="N87" s="162">
        <f>SUMIFS(CSM配件!AB:AB,CSM配件!R:R,$N$2,CSM配件!F:F,C87)</f>
        <v>0</v>
      </c>
      <c r="O87" s="162">
        <f>SUMIFS(CSM配件!AB:AB,CSM配件!R:R,$O$2,CSM配件!F:F,C87)</f>
        <v>0</v>
      </c>
      <c r="P87" s="162">
        <f>SUMIFS(CSM配件!AB:AB,CSM配件!R:R,$P$2,CSM配件!F:F,C87)</f>
        <v>0</v>
      </c>
      <c r="Q87" s="162">
        <f>SUMIFS(CSM配件!AB:AB,CSM配件!R:R,$Q$2,CSM配件!F:F,C87)</f>
        <v>0</v>
      </c>
      <c r="R87" s="162">
        <f t="shared" si="3"/>
        <v>583.5</v>
      </c>
      <c r="S87" s="162">
        <f t="shared" si="4"/>
        <v>343.5</v>
      </c>
      <c r="T87" s="167"/>
      <c r="U87" s="168"/>
      <c r="V87" s="7">
        <f>COUNTIFS(工单!BV:BV,"吸油烟机",工单!BF:BF,"安装",工单!BD:BD,C87)+COUNTIFS(工单!BV:BV,"吸油烟机",工单!BF:BF,"改装",工单!BD:BD,C87)+COUNTIFS(工单!BV:BV,"吸油烟机",工单!BF:BF,"油烟机预埋烟管",工单!BD:BD,C87)</f>
        <v>6</v>
      </c>
      <c r="W87" s="7">
        <f>COUNTIFS(CSM配件!R:R,$W$2,CSM配件!F:F,C87)+COUNTIFS(工单自购配件明细!N:N,"防火止回阀",工单自购配件明细!R:R,C87)</f>
        <v>2</v>
      </c>
      <c r="X87" s="165">
        <f t="shared" si="5"/>
        <v>0.333333333333333</v>
      </c>
    </row>
    <row r="88" customHeight="1" spans="1:24">
      <c r="A88" s="13" t="s">
        <v>28</v>
      </c>
      <c r="B88" s="13" t="s">
        <v>149</v>
      </c>
      <c r="C88" s="13" t="s">
        <v>240</v>
      </c>
      <c r="D88" s="162">
        <f>SUMIFS(CSM服务项目!Y:Y,CSM服务项目!Q:Q,$D$2,CSM服务项目!F:F,C88)</f>
        <v>5316</v>
      </c>
      <c r="E88" s="162">
        <f>SUMIFS(CSM服务项目!Y:Y,CSM服务项目!Q:Q,$E$2,CSM服务项目!F:F,C88)</f>
        <v>0</v>
      </c>
      <c r="F88" s="162">
        <f>SUMIFS(CSM配件!AB:AB,CSM配件!R:R,$F$2,CSM配件!F:F,C88)</f>
        <v>0</v>
      </c>
      <c r="G88" s="162">
        <f>SUMIFS(CSM配件!AB:AB,CSM配件!R:R,$G$2,CSM配件!F:F,C88)</f>
        <v>0</v>
      </c>
      <c r="H88" s="162">
        <f>SUMIFS(CSM配件!AB:AB,CSM配件!R:R,$H$2,CSM配件!F:F,C88)</f>
        <v>0</v>
      </c>
      <c r="I88" s="162">
        <f>SUMIFS(CSM配件!AB:AB,CSM配件!R:R,$I$2,CSM配件!F:F,C88)</f>
        <v>0</v>
      </c>
      <c r="J88" s="162">
        <f>SUMIFS(CSM配件!AB:AB,CSM配件!R:R,$J$2,CSM配件!F:F,C88)</f>
        <v>0</v>
      </c>
      <c r="K88" s="162">
        <f>SUMIFS(CSM配件!AB:AB,CSM配件!R:R,$K$2,CSM配件!F:F,C88)</f>
        <v>0</v>
      </c>
      <c r="L88" s="162">
        <f>SUMIFS(CSM配件!AB:AB,CSM配件!R:R,$L$2,CSM配件!F:F,C88)</f>
        <v>0</v>
      </c>
      <c r="M88" s="162">
        <f>SUMIFS(CSM配件!AB:AB,CSM配件!R:R,$M$2,CSM配件!F:F,C88)</f>
        <v>0</v>
      </c>
      <c r="N88" s="162">
        <f>SUMIFS(CSM配件!AB:AB,CSM配件!R:R,$N$2,CSM配件!F:F,C88)</f>
        <v>0</v>
      </c>
      <c r="O88" s="162">
        <f>SUMIFS(CSM配件!AB:AB,CSM配件!R:R,$O$2,CSM配件!F:F,C88)</f>
        <v>0</v>
      </c>
      <c r="P88" s="162">
        <f>SUMIFS(CSM配件!AB:AB,CSM配件!R:R,$P$2,CSM配件!F:F,C88)</f>
        <v>0</v>
      </c>
      <c r="Q88" s="162">
        <f>SUMIFS(CSM配件!AB:AB,CSM配件!R:R,$Q$2,CSM配件!F:F,C88)</f>
        <v>0</v>
      </c>
      <c r="R88" s="162">
        <f t="shared" si="3"/>
        <v>5316</v>
      </c>
      <c r="S88" s="162">
        <f t="shared" si="4"/>
        <v>5316</v>
      </c>
      <c r="T88" s="167"/>
      <c r="U88" s="168"/>
      <c r="V88" s="7">
        <f>COUNTIFS(工单!BV:BV,"吸油烟机",工单!BF:BF,"安装",工单!BD:BD,C88)+COUNTIFS(工单!BV:BV,"吸油烟机",工单!BF:BF,"改装",工单!BD:BD,C88)+COUNTIFS(工单!BV:BV,"吸油烟机",工单!BF:BF,"油烟机预埋烟管",工单!BD:BD,C88)</f>
        <v>0</v>
      </c>
      <c r="W88" s="7">
        <f>COUNTIFS(CSM配件!R:R,$W$2,CSM配件!F:F,C88)+COUNTIFS(工单自购配件明细!N:N,"防火止回阀",工单自购配件明细!R:R,C88)</f>
        <v>0</v>
      </c>
      <c r="X88" s="165" t="e">
        <f t="shared" si="5"/>
        <v>#DIV/0!</v>
      </c>
    </row>
    <row r="89" customHeight="1" spans="1:24">
      <c r="A89" s="13" t="s">
        <v>28</v>
      </c>
      <c r="B89" s="13" t="s">
        <v>149</v>
      </c>
      <c r="C89" s="13" t="s">
        <v>241</v>
      </c>
      <c r="D89" s="162">
        <f>SUMIFS(CSM服务项目!Y:Y,CSM服务项目!Q:Q,$D$2,CSM服务项目!F:F,C89)</f>
        <v>4356</v>
      </c>
      <c r="E89" s="162">
        <f>SUMIFS(CSM服务项目!Y:Y,CSM服务项目!Q:Q,$E$2,CSM服务项目!F:F,C89)</f>
        <v>0</v>
      </c>
      <c r="F89" s="162">
        <f>SUMIFS(CSM配件!AB:AB,CSM配件!R:R,$F$2,CSM配件!F:F,C89)</f>
        <v>0</v>
      </c>
      <c r="G89" s="162">
        <f>SUMIFS(CSM配件!AB:AB,CSM配件!R:R,$G$2,CSM配件!F:F,C89)</f>
        <v>0</v>
      </c>
      <c r="H89" s="162">
        <f>SUMIFS(CSM配件!AB:AB,CSM配件!R:R,$H$2,CSM配件!F:F,C89)</f>
        <v>0</v>
      </c>
      <c r="I89" s="162">
        <f>SUMIFS(CSM配件!AB:AB,CSM配件!R:R,$I$2,CSM配件!F:F,C89)</f>
        <v>0</v>
      </c>
      <c r="J89" s="162">
        <f>SUMIFS(CSM配件!AB:AB,CSM配件!R:R,$J$2,CSM配件!F:F,C89)</f>
        <v>0</v>
      </c>
      <c r="K89" s="162">
        <f>SUMIFS(CSM配件!AB:AB,CSM配件!R:R,$K$2,CSM配件!F:F,C89)</f>
        <v>0</v>
      </c>
      <c r="L89" s="162">
        <f>SUMIFS(CSM配件!AB:AB,CSM配件!R:R,$L$2,CSM配件!F:F,C89)</f>
        <v>0</v>
      </c>
      <c r="M89" s="162">
        <f>SUMIFS(CSM配件!AB:AB,CSM配件!R:R,$M$2,CSM配件!F:F,C89)</f>
        <v>0</v>
      </c>
      <c r="N89" s="162">
        <f>SUMIFS(CSM配件!AB:AB,CSM配件!R:R,$N$2,CSM配件!F:F,C89)</f>
        <v>0</v>
      </c>
      <c r="O89" s="162">
        <f>SUMIFS(CSM配件!AB:AB,CSM配件!R:R,$O$2,CSM配件!F:F,C89)</f>
        <v>0</v>
      </c>
      <c r="P89" s="162">
        <f>SUMIFS(CSM配件!AB:AB,CSM配件!R:R,$P$2,CSM配件!F:F,C89)</f>
        <v>0</v>
      </c>
      <c r="Q89" s="162">
        <f>SUMIFS(CSM配件!AB:AB,CSM配件!R:R,$Q$2,CSM配件!F:F,C89)</f>
        <v>0</v>
      </c>
      <c r="R89" s="162">
        <f t="shared" si="3"/>
        <v>4356</v>
      </c>
      <c r="S89" s="162">
        <f t="shared" si="4"/>
        <v>4356</v>
      </c>
      <c r="T89" s="167"/>
      <c r="U89" s="168"/>
      <c r="V89" s="7">
        <f>COUNTIFS(工单!BV:BV,"吸油烟机",工单!BF:BF,"安装",工单!BD:BD,C89)+COUNTIFS(工单!BV:BV,"吸油烟机",工单!BF:BF,"改装",工单!BD:BD,C89)+COUNTIFS(工单!BV:BV,"吸油烟机",工单!BF:BF,"油烟机预埋烟管",工单!BD:BD,C89)</f>
        <v>0</v>
      </c>
      <c r="W89" s="7">
        <f>COUNTIFS(CSM配件!R:R,$W$2,CSM配件!F:F,C89)+COUNTIFS(工单自购配件明细!N:N,"防火止回阀",工单自购配件明细!R:R,C89)</f>
        <v>0</v>
      </c>
      <c r="X89" s="165" t="e">
        <f t="shared" si="5"/>
        <v>#DIV/0!</v>
      </c>
    </row>
    <row r="90" customHeight="1" spans="1:24">
      <c r="A90" s="13" t="s">
        <v>28</v>
      </c>
      <c r="B90" s="13" t="s">
        <v>149</v>
      </c>
      <c r="C90" s="13" t="s">
        <v>242</v>
      </c>
      <c r="D90" s="162">
        <f>SUMIFS(CSM服务项目!Y:Y,CSM服务项目!Q:Q,$D$2,CSM服务项目!F:F,C90)</f>
        <v>0</v>
      </c>
      <c r="E90" s="162">
        <f>SUMIFS(CSM服务项目!Y:Y,CSM服务项目!Q:Q,$E$2,CSM服务项目!F:F,C90)</f>
        <v>0</v>
      </c>
      <c r="F90" s="162">
        <f>SUMIFS(CSM配件!AB:AB,CSM配件!R:R,$F$2,CSM配件!F:F,C90)</f>
        <v>0</v>
      </c>
      <c r="G90" s="162">
        <f>SUMIFS(CSM配件!AB:AB,CSM配件!R:R,$G$2,CSM配件!F:F,C90)</f>
        <v>0</v>
      </c>
      <c r="H90" s="162">
        <f>SUMIFS(CSM配件!AB:AB,CSM配件!R:R,$H$2,CSM配件!F:F,C90)</f>
        <v>0</v>
      </c>
      <c r="I90" s="162">
        <f>SUMIFS(CSM配件!AB:AB,CSM配件!R:R,$I$2,CSM配件!F:F,C90)</f>
        <v>0</v>
      </c>
      <c r="J90" s="162">
        <f>SUMIFS(CSM配件!AB:AB,CSM配件!R:R,$J$2,CSM配件!F:F,C90)</f>
        <v>100</v>
      </c>
      <c r="K90" s="162">
        <f>SUMIFS(CSM配件!AB:AB,CSM配件!R:R,$K$2,CSM配件!F:F,C90)</f>
        <v>0</v>
      </c>
      <c r="L90" s="162">
        <f>SUMIFS(CSM配件!AB:AB,CSM配件!R:R,$L$2,CSM配件!F:F,C90)</f>
        <v>0</v>
      </c>
      <c r="M90" s="162">
        <f>SUMIFS(CSM配件!AB:AB,CSM配件!R:R,$M$2,CSM配件!F:F,C90)</f>
        <v>0</v>
      </c>
      <c r="N90" s="162">
        <f>SUMIFS(CSM配件!AB:AB,CSM配件!R:R,$N$2,CSM配件!F:F,C90)</f>
        <v>0</v>
      </c>
      <c r="O90" s="162">
        <f>SUMIFS(CSM配件!AB:AB,CSM配件!R:R,$O$2,CSM配件!F:F,C90)</f>
        <v>0</v>
      </c>
      <c r="P90" s="162">
        <f>SUMIFS(CSM配件!AB:AB,CSM配件!R:R,$P$2,CSM配件!F:F,C90)</f>
        <v>0</v>
      </c>
      <c r="Q90" s="162">
        <f>SUMIFS(CSM配件!AB:AB,CSM配件!R:R,$Q$2,CSM配件!F:F,C90)</f>
        <v>0</v>
      </c>
      <c r="R90" s="162">
        <f t="shared" si="3"/>
        <v>100</v>
      </c>
      <c r="S90" s="162">
        <f t="shared" si="4"/>
        <v>0</v>
      </c>
      <c r="T90" s="167"/>
      <c r="U90" s="168"/>
      <c r="V90" s="7">
        <f>COUNTIFS(工单!BV:BV,"吸油烟机",工单!BF:BF,"安装",工单!BD:BD,C90)+COUNTIFS(工单!BV:BV,"吸油烟机",工单!BF:BF,"改装",工单!BD:BD,C90)+COUNTIFS(工单!BV:BV,"吸油烟机",工单!BF:BF,"油烟机预埋烟管",工单!BD:BD,C90)</f>
        <v>0</v>
      </c>
      <c r="W90" s="7">
        <f>COUNTIFS(CSM配件!R:R,$W$2,CSM配件!F:F,C90)+COUNTIFS(工单自购配件明细!N:N,"防火止回阀",工单自购配件明细!R:R,C90)</f>
        <v>0</v>
      </c>
      <c r="X90" s="165" t="e">
        <f t="shared" si="5"/>
        <v>#DIV/0!</v>
      </c>
    </row>
    <row r="91" customHeight="1" spans="1:24">
      <c r="A91" s="13" t="s">
        <v>28</v>
      </c>
      <c r="B91" s="13" t="s">
        <v>149</v>
      </c>
      <c r="C91" s="13" t="s">
        <v>243</v>
      </c>
      <c r="D91" s="162">
        <f>SUMIFS(CSM服务项目!Y:Y,CSM服务项目!Q:Q,$D$2,CSM服务项目!F:F,C91)</f>
        <v>1782</v>
      </c>
      <c r="E91" s="162">
        <f>SUMIFS(CSM服务项目!Y:Y,CSM服务项目!Q:Q,$E$2,CSM服务项目!F:F,C91)</f>
        <v>0</v>
      </c>
      <c r="F91" s="162">
        <f>SUMIFS(CSM配件!AB:AB,CSM配件!R:R,$F$2,CSM配件!F:F,C91)</f>
        <v>0</v>
      </c>
      <c r="G91" s="162">
        <f>SUMIFS(CSM配件!AB:AB,CSM配件!R:R,$G$2,CSM配件!F:F,C91)</f>
        <v>0</v>
      </c>
      <c r="H91" s="162">
        <f>SUMIFS(CSM配件!AB:AB,CSM配件!R:R,$H$2,CSM配件!F:F,C91)</f>
        <v>0</v>
      </c>
      <c r="I91" s="162">
        <f>SUMIFS(CSM配件!AB:AB,CSM配件!R:R,$I$2,CSM配件!F:F,C91)</f>
        <v>0</v>
      </c>
      <c r="J91" s="162">
        <f>SUMIFS(CSM配件!AB:AB,CSM配件!R:R,$J$2,CSM配件!F:F,C91)</f>
        <v>0</v>
      </c>
      <c r="K91" s="162">
        <f>SUMIFS(CSM配件!AB:AB,CSM配件!R:R,$K$2,CSM配件!F:F,C91)</f>
        <v>0</v>
      </c>
      <c r="L91" s="162">
        <f>SUMIFS(CSM配件!AB:AB,CSM配件!R:R,$L$2,CSM配件!F:F,C91)</f>
        <v>0</v>
      </c>
      <c r="M91" s="162">
        <f>SUMIFS(CSM配件!AB:AB,CSM配件!R:R,$M$2,CSM配件!F:F,C91)</f>
        <v>0</v>
      </c>
      <c r="N91" s="162">
        <f>SUMIFS(CSM配件!AB:AB,CSM配件!R:R,$N$2,CSM配件!F:F,C91)</f>
        <v>0</v>
      </c>
      <c r="O91" s="162">
        <f>SUMIFS(CSM配件!AB:AB,CSM配件!R:R,$O$2,CSM配件!F:F,C91)</f>
        <v>0</v>
      </c>
      <c r="P91" s="162">
        <f>SUMIFS(CSM配件!AB:AB,CSM配件!R:R,$P$2,CSM配件!F:F,C91)</f>
        <v>0</v>
      </c>
      <c r="Q91" s="162">
        <f>SUMIFS(CSM配件!AB:AB,CSM配件!R:R,$Q$2,CSM配件!F:F,C91)</f>
        <v>0</v>
      </c>
      <c r="R91" s="162">
        <f t="shared" si="3"/>
        <v>1782</v>
      </c>
      <c r="S91" s="162">
        <f t="shared" si="4"/>
        <v>1782</v>
      </c>
      <c r="T91" s="167"/>
      <c r="U91" s="168"/>
      <c r="V91" s="7">
        <f>COUNTIFS(工单!BV:BV,"吸油烟机",工单!BF:BF,"安装",工单!BD:BD,C91)+COUNTIFS(工单!BV:BV,"吸油烟机",工单!BF:BF,"改装",工单!BD:BD,C91)+COUNTIFS(工单!BV:BV,"吸油烟机",工单!BF:BF,"油烟机预埋烟管",工单!BD:BD,C91)</f>
        <v>0</v>
      </c>
      <c r="W91" s="7">
        <f>COUNTIFS(CSM配件!R:R,$W$2,CSM配件!F:F,C91)+COUNTIFS(工单自购配件明细!N:N,"防火止回阀",工单自购配件明细!R:R,C91)</f>
        <v>0</v>
      </c>
      <c r="X91" s="165" t="e">
        <f t="shared" si="5"/>
        <v>#DIV/0!</v>
      </c>
    </row>
    <row r="92" customHeight="1" spans="1:24">
      <c r="A92" s="13" t="s">
        <v>28</v>
      </c>
      <c r="B92" s="13" t="s">
        <v>149</v>
      </c>
      <c r="C92" s="13" t="s">
        <v>244</v>
      </c>
      <c r="D92" s="162">
        <f>SUMIFS(CSM服务项目!Y:Y,CSM服务项目!Q:Q,$D$2,CSM服务项目!F:F,C92)</f>
        <v>0</v>
      </c>
      <c r="E92" s="162">
        <f>SUMIFS(CSM服务项目!Y:Y,CSM服务项目!Q:Q,$E$2,CSM服务项目!F:F,C92)</f>
        <v>0</v>
      </c>
      <c r="F92" s="162">
        <f>SUMIFS(CSM配件!AB:AB,CSM配件!R:R,$F$2,CSM配件!F:F,C92)</f>
        <v>0</v>
      </c>
      <c r="G92" s="162">
        <f>SUMIFS(CSM配件!AB:AB,CSM配件!R:R,$G$2,CSM配件!F:F,C92)</f>
        <v>0</v>
      </c>
      <c r="H92" s="162">
        <f>SUMIFS(CSM配件!AB:AB,CSM配件!R:R,$H$2,CSM配件!F:F,C92)</f>
        <v>0</v>
      </c>
      <c r="I92" s="162">
        <f>SUMIFS(CSM配件!AB:AB,CSM配件!R:R,$I$2,CSM配件!F:F,C92)</f>
        <v>0</v>
      </c>
      <c r="J92" s="162">
        <f>SUMIFS(CSM配件!AB:AB,CSM配件!R:R,$J$2,CSM配件!F:F,C92)</f>
        <v>0</v>
      </c>
      <c r="K92" s="162">
        <f>SUMIFS(CSM配件!AB:AB,CSM配件!R:R,$K$2,CSM配件!F:F,C92)</f>
        <v>0</v>
      </c>
      <c r="L92" s="162">
        <f>SUMIFS(CSM配件!AB:AB,CSM配件!R:R,$L$2,CSM配件!F:F,C92)</f>
        <v>0</v>
      </c>
      <c r="M92" s="162">
        <f>SUMIFS(CSM配件!AB:AB,CSM配件!R:R,$M$2,CSM配件!F:F,C92)</f>
        <v>0</v>
      </c>
      <c r="N92" s="162">
        <f>SUMIFS(CSM配件!AB:AB,CSM配件!R:R,$N$2,CSM配件!F:F,C92)</f>
        <v>0</v>
      </c>
      <c r="O92" s="162">
        <f>SUMIFS(CSM配件!AB:AB,CSM配件!R:R,$O$2,CSM配件!F:F,C92)</f>
        <v>0</v>
      </c>
      <c r="P92" s="162">
        <f>SUMIFS(CSM配件!AB:AB,CSM配件!R:R,$P$2,CSM配件!F:F,C92)</f>
        <v>0</v>
      </c>
      <c r="Q92" s="162">
        <f>SUMIFS(CSM配件!AB:AB,CSM配件!R:R,$Q$2,CSM配件!F:F,C92)</f>
        <v>0</v>
      </c>
      <c r="R92" s="162">
        <f t="shared" si="3"/>
        <v>0</v>
      </c>
      <c r="S92" s="162">
        <f t="shared" si="4"/>
        <v>0</v>
      </c>
      <c r="T92" s="167"/>
      <c r="U92" s="168"/>
      <c r="V92" s="7">
        <f>COUNTIFS(工单!BV:BV,"吸油烟机",工单!BF:BF,"安装",工单!BD:BD,C92)+COUNTIFS(工单!BV:BV,"吸油烟机",工单!BF:BF,"改装",工单!BD:BD,C92)+COUNTIFS(工单!BV:BV,"吸油烟机",工单!BF:BF,"油烟机预埋烟管",工单!BD:BD,C92)</f>
        <v>0</v>
      </c>
      <c r="W92" s="7">
        <f>COUNTIFS(CSM配件!R:R,$W$2,CSM配件!F:F,C92)+COUNTIFS(工单自购配件明细!N:N,"防火止回阀",工单自购配件明细!R:R,C92)</f>
        <v>0</v>
      </c>
      <c r="X92" s="165" t="e">
        <f t="shared" si="5"/>
        <v>#DIV/0!</v>
      </c>
    </row>
    <row r="93" customHeight="1" spans="1:24">
      <c r="A93" s="13" t="s">
        <v>28</v>
      </c>
      <c r="B93" s="13" t="s">
        <v>150</v>
      </c>
      <c r="C93" s="13" t="s">
        <v>245</v>
      </c>
      <c r="D93" s="162">
        <f>SUMIFS(CSM服务项目!Y:Y,CSM服务项目!Q:Q,$D$2,CSM服务项目!F:F,C93)</f>
        <v>0</v>
      </c>
      <c r="E93" s="162">
        <f>SUMIFS(CSM服务项目!Y:Y,CSM服务项目!Q:Q,$E$2,CSM服务项目!F:F,C93)</f>
        <v>0</v>
      </c>
      <c r="F93" s="162">
        <f>SUMIFS(CSM配件!AB:AB,CSM配件!R:R,$F$2,CSM配件!F:F,C93)</f>
        <v>100</v>
      </c>
      <c r="G93" s="162">
        <f>SUMIFS(CSM配件!AB:AB,CSM配件!R:R,$G$2,CSM配件!F:F,C93)</f>
        <v>0</v>
      </c>
      <c r="H93" s="162">
        <f>SUMIFS(CSM配件!AB:AB,CSM配件!R:R,$H$2,CSM配件!F:F,C93)</f>
        <v>0</v>
      </c>
      <c r="I93" s="162">
        <f>SUMIFS(CSM配件!AB:AB,CSM配件!R:R,$I$2,CSM配件!F:F,C93)</f>
        <v>0</v>
      </c>
      <c r="J93" s="162">
        <f>SUMIFS(CSM配件!AB:AB,CSM配件!R:R,$J$2,CSM配件!F:F,C93)</f>
        <v>0</v>
      </c>
      <c r="K93" s="162">
        <f>SUMIFS(CSM配件!AB:AB,CSM配件!R:R,$K$2,CSM配件!F:F,C93)</f>
        <v>0</v>
      </c>
      <c r="L93" s="162">
        <f>SUMIFS(CSM配件!AB:AB,CSM配件!R:R,$L$2,CSM配件!F:F,C93)</f>
        <v>0</v>
      </c>
      <c r="M93" s="162">
        <f>SUMIFS(CSM配件!AB:AB,CSM配件!R:R,$M$2,CSM配件!F:F,C93)</f>
        <v>0</v>
      </c>
      <c r="N93" s="162">
        <f>SUMIFS(CSM配件!AB:AB,CSM配件!R:R,$N$2,CSM配件!F:F,C93)</f>
        <v>0</v>
      </c>
      <c r="O93" s="162">
        <f>SUMIFS(CSM配件!AB:AB,CSM配件!R:R,$O$2,CSM配件!F:F,C93)</f>
        <v>0</v>
      </c>
      <c r="P93" s="162">
        <f>SUMIFS(CSM配件!AB:AB,CSM配件!R:R,$P$2,CSM配件!F:F,C93)</f>
        <v>0</v>
      </c>
      <c r="Q93" s="162">
        <f>SUMIFS(CSM配件!AB:AB,CSM配件!R:R,$Q$2,CSM配件!F:F,C93)</f>
        <v>0</v>
      </c>
      <c r="R93" s="162">
        <f t="shared" si="3"/>
        <v>100</v>
      </c>
      <c r="S93" s="162">
        <f t="shared" si="4"/>
        <v>0</v>
      </c>
      <c r="T93" s="167"/>
      <c r="U93" s="168"/>
      <c r="V93" s="7">
        <f>COUNTIFS(工单!BV:BV,"吸油烟机",工单!BF:BF,"安装",工单!BD:BD,C93)+COUNTIFS(工单!BV:BV,"吸油烟机",工单!BF:BF,"改装",工单!BD:BD,C93)+COUNTIFS(工单!BV:BV,"吸油烟机",工单!BF:BF,"油烟机预埋烟管",工单!BD:BD,C93)</f>
        <v>0</v>
      </c>
      <c r="W93" s="7">
        <f>COUNTIFS(CSM配件!R:R,$W$2,CSM配件!F:F,C93)+COUNTIFS(工单自购配件明细!N:N,"防火止回阀",工单自购配件明细!R:R,C93)</f>
        <v>1</v>
      </c>
      <c r="X93" s="165" t="e">
        <f t="shared" si="5"/>
        <v>#DIV/0!</v>
      </c>
    </row>
    <row r="94" customHeight="1" spans="1:24">
      <c r="A94" s="13" t="s">
        <v>28</v>
      </c>
      <c r="B94" s="13" t="s">
        <v>150</v>
      </c>
      <c r="C94" s="13" t="s">
        <v>246</v>
      </c>
      <c r="D94" s="162">
        <f>SUMIFS(CSM服务项目!Y:Y,CSM服务项目!Q:Q,$D$2,CSM服务项目!F:F,C94)</f>
        <v>0</v>
      </c>
      <c r="E94" s="162">
        <f>SUMIFS(CSM服务项目!Y:Y,CSM服务项目!Q:Q,$E$2,CSM服务项目!F:F,C94)</f>
        <v>0</v>
      </c>
      <c r="F94" s="162">
        <f>SUMIFS(CSM配件!AB:AB,CSM配件!R:R,$F$2,CSM配件!F:F,C94)</f>
        <v>100</v>
      </c>
      <c r="G94" s="162">
        <f>SUMIFS(CSM配件!AB:AB,CSM配件!R:R,$G$2,CSM配件!F:F,C94)</f>
        <v>0</v>
      </c>
      <c r="H94" s="162">
        <f>SUMIFS(CSM配件!AB:AB,CSM配件!R:R,$H$2,CSM配件!F:F,C94)</f>
        <v>0</v>
      </c>
      <c r="I94" s="162">
        <f>SUMIFS(CSM配件!AB:AB,CSM配件!R:R,$I$2,CSM配件!F:F,C94)</f>
        <v>0</v>
      </c>
      <c r="J94" s="162">
        <f>SUMIFS(CSM配件!AB:AB,CSM配件!R:R,$J$2,CSM配件!F:F,C94)</f>
        <v>35</v>
      </c>
      <c r="K94" s="162">
        <f>SUMIFS(CSM配件!AB:AB,CSM配件!R:R,$K$2,CSM配件!F:F,C94)</f>
        <v>35</v>
      </c>
      <c r="L94" s="162">
        <f>SUMIFS(CSM配件!AB:AB,CSM配件!R:R,$L$2,CSM配件!F:F,C94)</f>
        <v>0</v>
      </c>
      <c r="M94" s="162">
        <f>SUMIFS(CSM配件!AB:AB,CSM配件!R:R,$M$2,CSM配件!F:F,C94)</f>
        <v>0</v>
      </c>
      <c r="N94" s="162">
        <f>SUMIFS(CSM配件!AB:AB,CSM配件!R:R,$N$2,CSM配件!F:F,C94)</f>
        <v>0</v>
      </c>
      <c r="O94" s="162">
        <f>SUMIFS(CSM配件!AB:AB,CSM配件!R:R,$O$2,CSM配件!F:F,C94)</f>
        <v>0</v>
      </c>
      <c r="P94" s="162">
        <f>SUMIFS(CSM配件!AB:AB,CSM配件!R:R,$P$2,CSM配件!F:F,C94)</f>
        <v>0</v>
      </c>
      <c r="Q94" s="162">
        <f>SUMIFS(CSM配件!AB:AB,CSM配件!R:R,$Q$2,CSM配件!F:F,C94)</f>
        <v>0</v>
      </c>
      <c r="R94" s="162">
        <f t="shared" si="3"/>
        <v>170</v>
      </c>
      <c r="S94" s="162">
        <f t="shared" si="4"/>
        <v>0</v>
      </c>
      <c r="T94" s="167"/>
      <c r="U94" s="168"/>
      <c r="V94" s="7">
        <f>COUNTIFS(工单!BV:BV,"吸油烟机",工单!BF:BF,"安装",工单!BD:BD,C94)+COUNTIFS(工单!BV:BV,"吸油烟机",工单!BF:BF,"改装",工单!BD:BD,C94)+COUNTIFS(工单!BV:BV,"吸油烟机",工单!BF:BF,"油烟机预埋烟管",工单!BD:BD,C94)</f>
        <v>4</v>
      </c>
      <c r="W94" s="7">
        <f>COUNTIFS(CSM配件!R:R,$W$2,CSM配件!F:F,C94)+COUNTIFS(工单自购配件明细!N:N,"防火止回阀",工单自购配件明细!R:R,C94)</f>
        <v>1</v>
      </c>
      <c r="X94" s="165">
        <f t="shared" si="5"/>
        <v>0.25</v>
      </c>
    </row>
    <row r="95" customHeight="1" spans="1:24">
      <c r="A95" s="13" t="s">
        <v>28</v>
      </c>
      <c r="B95" s="13" t="s">
        <v>150</v>
      </c>
      <c r="C95" s="13" t="s">
        <v>247</v>
      </c>
      <c r="D95" s="162">
        <f>SUMIFS(CSM服务项目!Y:Y,CSM服务项目!Q:Q,$D$2,CSM服务项目!F:F,C95)</f>
        <v>0</v>
      </c>
      <c r="E95" s="162">
        <f>SUMIFS(CSM服务项目!Y:Y,CSM服务项目!Q:Q,$E$2,CSM服务项目!F:F,C95)</f>
        <v>0</v>
      </c>
      <c r="F95" s="162">
        <f>SUMIFS(CSM配件!AB:AB,CSM配件!R:R,$F$2,CSM配件!F:F,C95)</f>
        <v>500</v>
      </c>
      <c r="G95" s="162">
        <f>SUMIFS(CSM配件!AB:AB,CSM配件!R:R,$G$2,CSM配件!F:F,C95)</f>
        <v>0</v>
      </c>
      <c r="H95" s="162">
        <f>SUMIFS(CSM配件!AB:AB,CSM配件!R:R,$H$2,CSM配件!F:F,C95)</f>
        <v>15</v>
      </c>
      <c r="I95" s="162">
        <f>SUMIFS(CSM配件!AB:AB,CSM配件!R:R,$I$2,CSM配件!F:F,C95)</f>
        <v>0</v>
      </c>
      <c r="J95" s="162">
        <f>SUMIFS(CSM配件!AB:AB,CSM配件!R:R,$J$2,CSM配件!F:F,C95)</f>
        <v>0</v>
      </c>
      <c r="K95" s="162">
        <f>SUMIFS(CSM配件!AB:AB,CSM配件!R:R,$K$2,CSM配件!F:F,C95)</f>
        <v>105</v>
      </c>
      <c r="L95" s="162">
        <f>SUMIFS(CSM配件!AB:AB,CSM配件!R:R,$L$2,CSM配件!F:F,C95)</f>
        <v>0</v>
      </c>
      <c r="M95" s="162">
        <f>SUMIFS(CSM配件!AB:AB,CSM配件!R:R,$M$2,CSM配件!F:F,C95)</f>
        <v>0</v>
      </c>
      <c r="N95" s="162">
        <f>SUMIFS(CSM配件!AB:AB,CSM配件!R:R,$N$2,CSM配件!F:F,C95)</f>
        <v>0</v>
      </c>
      <c r="O95" s="162">
        <f>SUMIFS(CSM配件!AB:AB,CSM配件!R:R,$O$2,CSM配件!F:F,C95)</f>
        <v>0</v>
      </c>
      <c r="P95" s="162">
        <f>SUMIFS(CSM配件!AB:AB,CSM配件!R:R,$P$2,CSM配件!F:F,C95)</f>
        <v>0</v>
      </c>
      <c r="Q95" s="162">
        <f>SUMIFS(CSM配件!AB:AB,CSM配件!R:R,$Q$2,CSM配件!F:F,C95)</f>
        <v>0</v>
      </c>
      <c r="R95" s="162">
        <f t="shared" si="3"/>
        <v>620</v>
      </c>
      <c r="S95" s="162">
        <f t="shared" si="4"/>
        <v>15</v>
      </c>
      <c r="T95" s="167"/>
      <c r="U95" s="168"/>
      <c r="V95" s="7">
        <f>COUNTIFS(工单!BV:BV,"吸油烟机",工单!BF:BF,"安装",工单!BD:BD,C95)+COUNTIFS(工单!BV:BV,"吸油烟机",工单!BF:BF,"改装",工单!BD:BD,C95)+COUNTIFS(工单!BV:BV,"吸油烟机",工单!BF:BF,"油烟机预埋烟管",工单!BD:BD,C95)</f>
        <v>2</v>
      </c>
      <c r="W95" s="7">
        <f>COUNTIFS(CSM配件!R:R,$W$2,CSM配件!F:F,C95)+COUNTIFS(工单自购配件明细!N:N,"防火止回阀",工单自购配件明细!R:R,C95)</f>
        <v>5</v>
      </c>
      <c r="X95" s="165">
        <f t="shared" si="5"/>
        <v>2.5</v>
      </c>
    </row>
    <row r="96" customHeight="1" spans="1:24">
      <c r="A96" s="13" t="s">
        <v>28</v>
      </c>
      <c r="B96" s="13" t="s">
        <v>150</v>
      </c>
      <c r="C96" s="13" t="s">
        <v>248</v>
      </c>
      <c r="D96" s="162">
        <f>SUMIFS(CSM服务项目!Y:Y,CSM服务项目!Q:Q,$D$2,CSM服务项目!F:F,C96)</f>
        <v>0</v>
      </c>
      <c r="E96" s="162">
        <f>SUMIFS(CSM服务项目!Y:Y,CSM服务项目!Q:Q,$E$2,CSM服务项目!F:F,C96)</f>
        <v>0</v>
      </c>
      <c r="F96" s="162">
        <f>SUMIFS(CSM配件!AB:AB,CSM配件!R:R,$F$2,CSM配件!F:F,C96)</f>
        <v>0</v>
      </c>
      <c r="G96" s="162">
        <f>SUMIFS(CSM配件!AB:AB,CSM配件!R:R,$G$2,CSM配件!F:F,C96)</f>
        <v>0</v>
      </c>
      <c r="H96" s="162">
        <f>SUMIFS(CSM配件!AB:AB,CSM配件!R:R,$H$2,CSM配件!F:F,C96)</f>
        <v>0</v>
      </c>
      <c r="I96" s="162">
        <f>SUMIFS(CSM配件!AB:AB,CSM配件!R:R,$I$2,CSM配件!F:F,C96)</f>
        <v>0</v>
      </c>
      <c r="J96" s="162">
        <f>SUMIFS(CSM配件!AB:AB,CSM配件!R:R,$J$2,CSM配件!F:F,C96)</f>
        <v>0</v>
      </c>
      <c r="K96" s="162">
        <f>SUMIFS(CSM配件!AB:AB,CSM配件!R:R,$K$2,CSM配件!F:F,C96)</f>
        <v>0</v>
      </c>
      <c r="L96" s="162">
        <f>SUMIFS(CSM配件!AB:AB,CSM配件!R:R,$L$2,CSM配件!F:F,C96)</f>
        <v>0</v>
      </c>
      <c r="M96" s="162">
        <f>SUMIFS(CSM配件!AB:AB,CSM配件!R:R,$M$2,CSM配件!F:F,C96)</f>
        <v>0</v>
      </c>
      <c r="N96" s="162">
        <f>SUMIFS(CSM配件!AB:AB,CSM配件!R:R,$N$2,CSM配件!F:F,C96)</f>
        <v>0</v>
      </c>
      <c r="O96" s="162">
        <f>SUMIFS(CSM配件!AB:AB,CSM配件!R:R,$O$2,CSM配件!F:F,C96)</f>
        <v>0</v>
      </c>
      <c r="P96" s="162">
        <f>SUMIFS(CSM配件!AB:AB,CSM配件!R:R,$P$2,CSM配件!F:F,C96)</f>
        <v>0</v>
      </c>
      <c r="Q96" s="162">
        <f>SUMIFS(CSM配件!AB:AB,CSM配件!R:R,$Q$2,CSM配件!F:F,C96)</f>
        <v>0</v>
      </c>
      <c r="R96" s="162">
        <f t="shared" si="3"/>
        <v>0</v>
      </c>
      <c r="S96" s="162">
        <f t="shared" si="4"/>
        <v>0</v>
      </c>
      <c r="T96" s="167"/>
      <c r="U96" s="168"/>
      <c r="V96" s="7">
        <f>COUNTIFS(工单!BV:BV,"吸油烟机",工单!BF:BF,"安装",工单!BD:BD,C96)+COUNTIFS(工单!BV:BV,"吸油烟机",工单!BF:BF,"改装",工单!BD:BD,C96)+COUNTIFS(工单!BV:BV,"吸油烟机",工单!BF:BF,"油烟机预埋烟管",工单!BD:BD,C96)</f>
        <v>0</v>
      </c>
      <c r="W96" s="7">
        <f>COUNTIFS(CSM配件!R:R,$W$2,CSM配件!F:F,C96)+COUNTIFS(工单自购配件明细!N:N,"防火止回阀",工单自购配件明细!R:R,C96)</f>
        <v>0</v>
      </c>
      <c r="X96" s="165" t="e">
        <f t="shared" si="5"/>
        <v>#DIV/0!</v>
      </c>
    </row>
    <row r="97" customHeight="1" spans="1:24">
      <c r="A97" s="13" t="s">
        <v>28</v>
      </c>
      <c r="B97" s="13" t="s">
        <v>150</v>
      </c>
      <c r="C97" s="13" t="s">
        <v>249</v>
      </c>
      <c r="D97" s="162">
        <f>SUMIFS(CSM服务项目!Y:Y,CSM服务项目!Q:Q,$D$2,CSM服务项目!F:F,C97)</f>
        <v>0</v>
      </c>
      <c r="E97" s="162">
        <f>SUMIFS(CSM服务项目!Y:Y,CSM服务项目!Q:Q,$E$2,CSM服务项目!F:F,C97)</f>
        <v>0</v>
      </c>
      <c r="F97" s="162">
        <f>SUMIFS(CSM配件!AB:AB,CSM配件!R:R,$F$2,CSM配件!F:F,C97)</f>
        <v>600</v>
      </c>
      <c r="G97" s="162">
        <f>SUMIFS(CSM配件!AB:AB,CSM配件!R:R,$G$2,CSM配件!F:F,C97)</f>
        <v>0</v>
      </c>
      <c r="H97" s="162">
        <f>SUMIFS(CSM配件!AB:AB,CSM配件!R:R,$H$2,CSM配件!F:F,C97)</f>
        <v>0</v>
      </c>
      <c r="I97" s="162">
        <f>SUMIFS(CSM配件!AB:AB,CSM配件!R:R,$I$2,CSM配件!F:F,C97)</f>
        <v>0</v>
      </c>
      <c r="J97" s="162">
        <f>SUMIFS(CSM配件!AB:AB,CSM配件!R:R,$J$2,CSM配件!F:F,C97)</f>
        <v>35</v>
      </c>
      <c r="K97" s="162">
        <f>SUMIFS(CSM配件!AB:AB,CSM配件!R:R,$K$2,CSM配件!F:F,C97)</f>
        <v>35</v>
      </c>
      <c r="L97" s="162">
        <f>SUMIFS(CSM配件!AB:AB,CSM配件!R:R,$L$2,CSM配件!F:F,C97)</f>
        <v>0</v>
      </c>
      <c r="M97" s="162">
        <f>SUMIFS(CSM配件!AB:AB,CSM配件!R:R,$M$2,CSM配件!F:F,C97)</f>
        <v>0</v>
      </c>
      <c r="N97" s="162">
        <f>SUMIFS(CSM配件!AB:AB,CSM配件!R:R,$N$2,CSM配件!F:F,C97)</f>
        <v>0</v>
      </c>
      <c r="O97" s="162">
        <f>SUMIFS(CSM配件!AB:AB,CSM配件!R:R,$O$2,CSM配件!F:F,C97)</f>
        <v>0</v>
      </c>
      <c r="P97" s="162">
        <f>SUMIFS(CSM配件!AB:AB,CSM配件!R:R,$P$2,CSM配件!F:F,C97)</f>
        <v>0</v>
      </c>
      <c r="Q97" s="162">
        <f>SUMIFS(CSM配件!AB:AB,CSM配件!R:R,$Q$2,CSM配件!F:F,C97)</f>
        <v>0</v>
      </c>
      <c r="R97" s="162">
        <f t="shared" si="3"/>
        <v>670</v>
      </c>
      <c r="S97" s="162">
        <f t="shared" si="4"/>
        <v>0</v>
      </c>
      <c r="T97" s="167"/>
      <c r="U97" s="168"/>
      <c r="V97" s="7">
        <f>COUNTIFS(工单!BV:BV,"吸油烟机",工单!BF:BF,"安装",工单!BD:BD,C97)+COUNTIFS(工单!BV:BV,"吸油烟机",工单!BF:BF,"改装",工单!BD:BD,C97)+COUNTIFS(工单!BV:BV,"吸油烟机",工单!BF:BF,"油烟机预埋烟管",工单!BD:BD,C97)</f>
        <v>7</v>
      </c>
      <c r="W97" s="7">
        <f>COUNTIFS(CSM配件!R:R,$W$2,CSM配件!F:F,C97)+COUNTIFS(工单自购配件明细!N:N,"防火止回阀",工单自购配件明细!R:R,C97)</f>
        <v>6</v>
      </c>
      <c r="X97" s="165">
        <f t="shared" si="5"/>
        <v>0.857142857142857</v>
      </c>
    </row>
    <row r="98" customHeight="1" spans="1:24">
      <c r="A98" s="13" t="s">
        <v>28</v>
      </c>
      <c r="B98" s="13" t="s">
        <v>150</v>
      </c>
      <c r="C98" s="13" t="s">
        <v>250</v>
      </c>
      <c r="D98" s="162">
        <f>SUMIFS(CSM服务项目!Y:Y,CSM服务项目!Q:Q,$D$2,CSM服务项目!F:F,C98)</f>
        <v>0</v>
      </c>
      <c r="E98" s="162">
        <f>SUMIFS(CSM服务项目!Y:Y,CSM服务项目!Q:Q,$E$2,CSM服务项目!F:F,C98)</f>
        <v>0</v>
      </c>
      <c r="F98" s="162">
        <f>SUMIFS(CSM配件!AB:AB,CSM配件!R:R,$F$2,CSM配件!F:F,C98)</f>
        <v>0</v>
      </c>
      <c r="G98" s="162">
        <f>SUMIFS(CSM配件!AB:AB,CSM配件!R:R,$G$2,CSM配件!F:F,C98)</f>
        <v>0</v>
      </c>
      <c r="H98" s="162">
        <f>SUMIFS(CSM配件!AB:AB,CSM配件!R:R,$H$2,CSM配件!F:F,C98)</f>
        <v>0</v>
      </c>
      <c r="I98" s="162">
        <f>SUMIFS(CSM配件!AB:AB,CSM配件!R:R,$I$2,CSM配件!F:F,C98)</f>
        <v>0</v>
      </c>
      <c r="J98" s="162">
        <f>SUMIFS(CSM配件!AB:AB,CSM配件!R:R,$J$2,CSM配件!F:F,C98)</f>
        <v>70</v>
      </c>
      <c r="K98" s="162">
        <f>SUMIFS(CSM配件!AB:AB,CSM配件!R:R,$K$2,CSM配件!F:F,C98)</f>
        <v>0</v>
      </c>
      <c r="L98" s="162">
        <f>SUMIFS(CSM配件!AB:AB,CSM配件!R:R,$L$2,CSM配件!F:F,C98)</f>
        <v>0</v>
      </c>
      <c r="M98" s="162">
        <f>SUMIFS(CSM配件!AB:AB,CSM配件!R:R,$M$2,CSM配件!F:F,C98)</f>
        <v>0</v>
      </c>
      <c r="N98" s="162">
        <f>SUMIFS(CSM配件!AB:AB,CSM配件!R:R,$N$2,CSM配件!F:F,C98)</f>
        <v>0</v>
      </c>
      <c r="O98" s="162">
        <f>SUMIFS(CSM配件!AB:AB,CSM配件!R:R,$O$2,CSM配件!F:F,C98)</f>
        <v>0</v>
      </c>
      <c r="P98" s="162">
        <f>SUMIFS(CSM配件!AB:AB,CSM配件!R:R,$P$2,CSM配件!F:F,C98)</f>
        <v>0</v>
      </c>
      <c r="Q98" s="162">
        <f>SUMIFS(CSM配件!AB:AB,CSM配件!R:R,$Q$2,CSM配件!F:F,C98)</f>
        <v>0</v>
      </c>
      <c r="R98" s="162">
        <f t="shared" si="3"/>
        <v>70</v>
      </c>
      <c r="S98" s="162">
        <f t="shared" si="4"/>
        <v>0</v>
      </c>
      <c r="T98" s="167"/>
      <c r="U98" s="168"/>
      <c r="V98" s="7">
        <f>COUNTIFS(工单!BV:BV,"吸油烟机",工单!BF:BF,"安装",工单!BD:BD,C98)+COUNTIFS(工单!BV:BV,"吸油烟机",工单!BF:BF,"改装",工单!BD:BD,C98)+COUNTIFS(工单!BV:BV,"吸油烟机",工单!BF:BF,"油烟机预埋烟管",工单!BD:BD,C98)</f>
        <v>2</v>
      </c>
      <c r="W98" s="7">
        <f>COUNTIFS(CSM配件!R:R,$W$2,CSM配件!F:F,C98)+COUNTIFS(工单自购配件明细!N:N,"防火止回阀",工单自购配件明细!R:R,C98)</f>
        <v>0</v>
      </c>
      <c r="X98" s="165">
        <f t="shared" si="5"/>
        <v>0</v>
      </c>
    </row>
    <row r="99" customHeight="1" spans="1:24">
      <c r="A99" s="13" t="s">
        <v>27</v>
      </c>
      <c r="B99" s="13" t="s">
        <v>116</v>
      </c>
      <c r="C99" s="13" t="s">
        <v>251</v>
      </c>
      <c r="D99" s="162">
        <f>SUMIFS(CSM服务项目!Y:Y,CSM服务项目!Q:Q,$D$2,CSM服务项目!F:F,C99)</f>
        <v>0</v>
      </c>
      <c r="E99" s="162">
        <f>SUMIFS(CSM服务项目!Y:Y,CSM服务项目!Q:Q,$E$2,CSM服务项目!F:F,C99)</f>
        <v>0</v>
      </c>
      <c r="F99" s="162">
        <f>SUMIFS(CSM配件!AB:AB,CSM配件!R:R,$F$2,CSM配件!F:F,C99)</f>
        <v>0</v>
      </c>
      <c r="G99" s="162">
        <f>SUMIFS(CSM配件!AB:AB,CSM配件!R:R,$G$2,CSM配件!F:F,C99)</f>
        <v>0</v>
      </c>
      <c r="H99" s="162">
        <f>SUMIFS(CSM配件!AB:AB,CSM配件!R:R,$H$2,CSM配件!F:F,C99)</f>
        <v>0</v>
      </c>
      <c r="I99" s="162">
        <f>SUMIFS(CSM配件!AB:AB,CSM配件!R:R,$I$2,CSM配件!F:F,C99)</f>
        <v>0</v>
      </c>
      <c r="J99" s="162">
        <f>SUMIFS(CSM配件!AB:AB,CSM配件!R:R,$J$2,CSM配件!F:F,C99)</f>
        <v>0</v>
      </c>
      <c r="K99" s="162">
        <f>SUMIFS(CSM配件!AB:AB,CSM配件!R:R,$K$2,CSM配件!F:F,C99)</f>
        <v>0</v>
      </c>
      <c r="L99" s="162">
        <f>SUMIFS(CSM配件!AB:AB,CSM配件!R:R,$L$2,CSM配件!F:F,C99)</f>
        <v>0</v>
      </c>
      <c r="M99" s="162">
        <f>SUMIFS(CSM配件!AB:AB,CSM配件!R:R,$M$2,CSM配件!F:F,C99)</f>
        <v>0</v>
      </c>
      <c r="N99" s="162">
        <f>SUMIFS(CSM配件!AB:AB,CSM配件!R:R,$N$2,CSM配件!F:F,C99)</f>
        <v>0</v>
      </c>
      <c r="O99" s="162">
        <f>SUMIFS(CSM配件!AB:AB,CSM配件!R:R,$O$2,CSM配件!F:F,C99)</f>
        <v>0</v>
      </c>
      <c r="P99" s="162">
        <f>SUMIFS(CSM配件!AB:AB,CSM配件!R:R,$P$2,CSM配件!F:F,C99)</f>
        <v>0</v>
      </c>
      <c r="Q99" s="162">
        <f>SUMIFS(CSM配件!AB:AB,CSM配件!R:R,$Q$2,CSM配件!F:F,C99)</f>
        <v>0</v>
      </c>
      <c r="R99" s="162">
        <f t="shared" si="3"/>
        <v>0</v>
      </c>
      <c r="S99" s="162">
        <f t="shared" si="4"/>
        <v>0</v>
      </c>
      <c r="T99" s="163"/>
      <c r="U99" s="164"/>
      <c r="V99" s="7">
        <f>COUNTIFS(工单!BV:BV,"吸油烟机",工单!BF:BF,"安装",工单!BD:BD,C99)+COUNTIFS(工单!BV:BV,"吸油烟机",工单!BF:BF,"改装",工单!BD:BD,C99)+COUNTIFS(工单!BV:BV,"吸油烟机",工单!BF:BF,"油烟机预埋烟管",工单!BD:BD,C99)</f>
        <v>3</v>
      </c>
      <c r="W99" s="7">
        <f>COUNTIFS(CSM配件!R:R,$W$2,CSM配件!F:F,C99)+COUNTIFS(工单自购配件明细!N:N,"防火止回阀",工单自购配件明细!R:R,C99)</f>
        <v>0</v>
      </c>
      <c r="X99" s="165">
        <f t="shared" si="5"/>
        <v>0</v>
      </c>
    </row>
    <row r="100" customHeight="1" spans="1:24">
      <c r="A100" s="13" t="s">
        <v>27</v>
      </c>
      <c r="B100" s="13" t="s">
        <v>117</v>
      </c>
      <c r="C100" s="13" t="s">
        <v>252</v>
      </c>
      <c r="D100" s="162">
        <f>SUMIFS(CSM服务项目!Y:Y,CSM服务项目!Q:Q,$D$2,CSM服务项目!F:F,C100)</f>
        <v>0</v>
      </c>
      <c r="E100" s="162">
        <f>SUMIFS(CSM服务项目!Y:Y,CSM服务项目!Q:Q,$E$2,CSM服务项目!F:F,C100)</f>
        <v>0</v>
      </c>
      <c r="F100" s="162">
        <f>SUMIFS(CSM配件!AB:AB,CSM配件!R:R,$F$2,CSM配件!F:F,C100)</f>
        <v>0</v>
      </c>
      <c r="G100" s="162">
        <f>SUMIFS(CSM配件!AB:AB,CSM配件!R:R,$G$2,CSM配件!F:F,C100)</f>
        <v>0</v>
      </c>
      <c r="H100" s="162">
        <f>SUMIFS(CSM配件!AB:AB,CSM配件!R:R,$H$2,CSM配件!F:F,C100)</f>
        <v>0</v>
      </c>
      <c r="I100" s="162">
        <f>SUMIFS(CSM配件!AB:AB,CSM配件!R:R,$I$2,CSM配件!F:F,C100)</f>
        <v>0</v>
      </c>
      <c r="J100" s="162">
        <f>SUMIFS(CSM配件!AB:AB,CSM配件!R:R,$J$2,CSM配件!F:F,C100)</f>
        <v>0</v>
      </c>
      <c r="K100" s="162">
        <f>SUMIFS(CSM配件!AB:AB,CSM配件!R:R,$K$2,CSM配件!F:F,C100)</f>
        <v>0</v>
      </c>
      <c r="L100" s="162">
        <f>SUMIFS(CSM配件!AB:AB,CSM配件!R:R,$L$2,CSM配件!F:F,C100)</f>
        <v>0</v>
      </c>
      <c r="M100" s="162">
        <f>SUMIFS(CSM配件!AB:AB,CSM配件!R:R,$M$2,CSM配件!F:F,C100)</f>
        <v>0</v>
      </c>
      <c r="N100" s="162">
        <f>SUMIFS(CSM配件!AB:AB,CSM配件!R:R,$N$2,CSM配件!F:F,C100)</f>
        <v>0</v>
      </c>
      <c r="O100" s="162">
        <f>SUMIFS(CSM配件!AB:AB,CSM配件!R:R,$O$2,CSM配件!F:F,C100)</f>
        <v>0</v>
      </c>
      <c r="P100" s="162">
        <f>SUMIFS(CSM配件!AB:AB,CSM配件!R:R,$P$2,CSM配件!F:F,C100)</f>
        <v>0</v>
      </c>
      <c r="Q100" s="162">
        <f>SUMIFS(CSM配件!AB:AB,CSM配件!R:R,$Q$2,CSM配件!F:F,C100)</f>
        <v>0</v>
      </c>
      <c r="R100" s="162">
        <f t="shared" si="3"/>
        <v>0</v>
      </c>
      <c r="S100" s="162">
        <f t="shared" si="4"/>
        <v>0</v>
      </c>
      <c r="T100" s="162"/>
      <c r="U100" s="166"/>
      <c r="V100" s="7">
        <f>COUNTIFS(工单!BV:BV,"吸油烟机",工单!BF:BF,"安装",工单!BD:BD,C100)+COUNTIFS(工单!BV:BV,"吸油烟机",工单!BF:BF,"改装",工单!BD:BD,C100)+COUNTIFS(工单!BV:BV,"吸油烟机",工单!BF:BF,"油烟机预埋烟管",工单!BD:BD,C100)</f>
        <v>11</v>
      </c>
      <c r="W100" s="7">
        <f>COUNTIFS(CSM配件!R:R,$W$2,CSM配件!F:F,C100)+COUNTIFS(工单自购配件明细!N:N,"防火止回阀",工单自购配件明细!R:R,C100)</f>
        <v>1</v>
      </c>
      <c r="X100" s="165">
        <f t="shared" si="5"/>
        <v>0.0909090909090909</v>
      </c>
    </row>
    <row r="101" customHeight="1" spans="1:24">
      <c r="A101" s="13" t="s">
        <v>27</v>
      </c>
      <c r="B101" s="13" t="s">
        <v>118</v>
      </c>
      <c r="C101" s="13" t="s">
        <v>253</v>
      </c>
      <c r="D101" s="162">
        <f>SUMIFS(CSM服务项目!Y:Y,CSM服务项目!Q:Q,$D$2,CSM服务项目!F:F,C101)</f>
        <v>0</v>
      </c>
      <c r="E101" s="162">
        <f>SUMIFS(CSM服务项目!Y:Y,CSM服务项目!Q:Q,$E$2,CSM服务项目!F:F,C101)</f>
        <v>0</v>
      </c>
      <c r="F101" s="162">
        <f>SUMIFS(CSM配件!AB:AB,CSM配件!R:R,$F$2,CSM配件!F:F,C101)</f>
        <v>200</v>
      </c>
      <c r="G101" s="162">
        <f>SUMIFS(CSM配件!AB:AB,CSM配件!R:R,$G$2,CSM配件!F:F,C101)</f>
        <v>0</v>
      </c>
      <c r="H101" s="162">
        <f>SUMIFS(CSM配件!AB:AB,CSM配件!R:R,$H$2,CSM配件!F:F,C101)</f>
        <v>76</v>
      </c>
      <c r="I101" s="162">
        <f>SUMIFS(CSM配件!AB:AB,CSM配件!R:R,$I$2,CSM配件!F:F,C101)</f>
        <v>0</v>
      </c>
      <c r="J101" s="162">
        <f>SUMIFS(CSM配件!AB:AB,CSM配件!R:R,$J$2,CSM配件!F:F,C101)</f>
        <v>0</v>
      </c>
      <c r="K101" s="162">
        <f>SUMIFS(CSM配件!AB:AB,CSM配件!R:R,$K$2,CSM配件!F:F,C101)</f>
        <v>84</v>
      </c>
      <c r="L101" s="162">
        <f>SUMIFS(CSM配件!AB:AB,CSM配件!R:R,$L$2,CSM配件!F:F,C101)</f>
        <v>0</v>
      </c>
      <c r="M101" s="162">
        <f>SUMIFS(CSM配件!AB:AB,CSM配件!R:R,$M$2,CSM配件!F:F,C101)</f>
        <v>0</v>
      </c>
      <c r="N101" s="162">
        <f>SUMIFS(CSM配件!AB:AB,CSM配件!R:R,$N$2,CSM配件!F:F,C101)</f>
        <v>0</v>
      </c>
      <c r="O101" s="162">
        <f>SUMIFS(CSM配件!AB:AB,CSM配件!R:R,$O$2,CSM配件!F:F,C101)</f>
        <v>0</v>
      </c>
      <c r="P101" s="162">
        <f>SUMIFS(CSM配件!AB:AB,CSM配件!R:R,$P$2,CSM配件!F:F,C101)</f>
        <v>0</v>
      </c>
      <c r="Q101" s="162">
        <f>SUMIFS(CSM配件!AB:AB,CSM配件!R:R,$Q$2,CSM配件!F:F,C101)</f>
        <v>0</v>
      </c>
      <c r="R101" s="162">
        <f t="shared" si="3"/>
        <v>360</v>
      </c>
      <c r="S101" s="162">
        <f t="shared" si="4"/>
        <v>76</v>
      </c>
      <c r="T101" s="169"/>
      <c r="U101" s="170"/>
      <c r="V101" s="7">
        <f>COUNTIFS(工单!BV:BV,"吸油烟机",工单!BF:BF,"安装",工单!BD:BD,C101)+COUNTIFS(工单!BV:BV,"吸油烟机",工单!BF:BF,"改装",工单!BD:BD,C101)+COUNTIFS(工单!BV:BV,"吸油烟机",工单!BF:BF,"油烟机预埋烟管",工单!BD:BD,C101)</f>
        <v>7</v>
      </c>
      <c r="W101" s="7">
        <f>COUNTIFS(CSM配件!R:R,$W$2,CSM配件!F:F,C101)+COUNTIFS(工单自购配件明细!N:N,"防火止回阀",工单自购配件明细!R:R,C101)</f>
        <v>2</v>
      </c>
      <c r="X101" s="165">
        <f t="shared" si="5"/>
        <v>0.285714285714286</v>
      </c>
    </row>
    <row r="102" customHeight="1" spans="1:24">
      <c r="A102" s="13" t="s">
        <v>27</v>
      </c>
      <c r="B102" s="13" t="s">
        <v>119</v>
      </c>
      <c r="C102" s="13" t="s">
        <v>254</v>
      </c>
      <c r="D102" s="162">
        <f>SUMIFS(CSM服务项目!Y:Y,CSM服务项目!Q:Q,$D$2,CSM服务项目!F:F,C102)</f>
        <v>0</v>
      </c>
      <c r="E102" s="162">
        <f>SUMIFS(CSM服务项目!Y:Y,CSM服务项目!Q:Q,$E$2,CSM服务项目!F:F,C102)</f>
        <v>0</v>
      </c>
      <c r="F102" s="162">
        <f>SUMIFS(CSM配件!AB:AB,CSM配件!R:R,$F$2,CSM配件!F:F,C102)</f>
        <v>0</v>
      </c>
      <c r="G102" s="162">
        <f>SUMIFS(CSM配件!AB:AB,CSM配件!R:R,$G$2,CSM配件!F:F,C102)</f>
        <v>0</v>
      </c>
      <c r="H102" s="162">
        <f>SUMIFS(CSM配件!AB:AB,CSM配件!R:R,$H$2,CSM配件!F:F,C102)</f>
        <v>0</v>
      </c>
      <c r="I102" s="162">
        <f>SUMIFS(CSM配件!AB:AB,CSM配件!R:R,$I$2,CSM配件!F:F,C102)</f>
        <v>0</v>
      </c>
      <c r="J102" s="162">
        <f>SUMIFS(CSM配件!AB:AB,CSM配件!R:R,$J$2,CSM配件!F:F,C102)</f>
        <v>0</v>
      </c>
      <c r="K102" s="162">
        <f>SUMIFS(CSM配件!AB:AB,CSM配件!R:R,$K$2,CSM配件!F:F,C102)</f>
        <v>0</v>
      </c>
      <c r="L102" s="162">
        <f>SUMIFS(CSM配件!AB:AB,CSM配件!R:R,$L$2,CSM配件!F:F,C102)</f>
        <v>0</v>
      </c>
      <c r="M102" s="162">
        <f>SUMIFS(CSM配件!AB:AB,CSM配件!R:R,$M$2,CSM配件!F:F,C102)</f>
        <v>0</v>
      </c>
      <c r="N102" s="162">
        <f>SUMIFS(CSM配件!AB:AB,CSM配件!R:R,$N$2,CSM配件!F:F,C102)</f>
        <v>0</v>
      </c>
      <c r="O102" s="162">
        <f>SUMIFS(CSM配件!AB:AB,CSM配件!R:R,$O$2,CSM配件!F:F,C102)</f>
        <v>0</v>
      </c>
      <c r="P102" s="162">
        <f>SUMIFS(CSM配件!AB:AB,CSM配件!R:R,$P$2,CSM配件!F:F,C102)</f>
        <v>0</v>
      </c>
      <c r="Q102" s="162">
        <f>SUMIFS(CSM配件!AB:AB,CSM配件!R:R,$Q$2,CSM配件!F:F,C102)</f>
        <v>0</v>
      </c>
      <c r="R102" s="162">
        <f t="shared" si="3"/>
        <v>0</v>
      </c>
      <c r="S102" s="162">
        <f t="shared" si="4"/>
        <v>0</v>
      </c>
      <c r="T102" s="163"/>
      <c r="U102" s="164"/>
      <c r="V102" s="7">
        <f>COUNTIFS(工单!BV:BV,"吸油烟机",工单!BF:BF,"安装",工单!BD:BD,C102)+COUNTIFS(工单!BV:BV,"吸油烟机",工单!BF:BF,"改装",工单!BD:BD,C102)+COUNTIFS(工单!BV:BV,"吸油烟机",工单!BF:BF,"油烟机预埋烟管",工单!BD:BD,C102)</f>
        <v>0</v>
      </c>
      <c r="W102" s="7">
        <f>COUNTIFS(CSM配件!R:R,$W$2,CSM配件!F:F,C102)+COUNTIFS(工单自购配件明细!N:N,"防火止回阀",工单自购配件明细!R:R,C102)</f>
        <v>0</v>
      </c>
      <c r="X102" s="165" t="e">
        <f t="shared" si="5"/>
        <v>#DIV/0!</v>
      </c>
    </row>
    <row r="103" customHeight="1" spans="1:24">
      <c r="A103" s="13" t="s">
        <v>27</v>
      </c>
      <c r="B103" s="13" t="s">
        <v>119</v>
      </c>
      <c r="C103" s="13" t="s">
        <v>255</v>
      </c>
      <c r="D103" s="162">
        <f>SUMIFS(CSM服务项目!Y:Y,CSM服务项目!Q:Q,$D$2,CSM服务项目!F:F,C103)</f>
        <v>0</v>
      </c>
      <c r="E103" s="162">
        <f>SUMIFS(CSM服务项目!Y:Y,CSM服务项目!Q:Q,$E$2,CSM服务项目!F:F,C103)</f>
        <v>0</v>
      </c>
      <c r="F103" s="162">
        <f>SUMIFS(CSM配件!AB:AB,CSM配件!R:R,$F$2,CSM配件!F:F,C103)</f>
        <v>0</v>
      </c>
      <c r="G103" s="162">
        <f>SUMIFS(CSM配件!AB:AB,CSM配件!R:R,$G$2,CSM配件!F:F,C103)</f>
        <v>0</v>
      </c>
      <c r="H103" s="162">
        <f>SUMIFS(CSM配件!AB:AB,CSM配件!R:R,$H$2,CSM配件!F:F,C103)</f>
        <v>0</v>
      </c>
      <c r="I103" s="162">
        <f>SUMIFS(CSM配件!AB:AB,CSM配件!R:R,$I$2,CSM配件!F:F,C103)</f>
        <v>0</v>
      </c>
      <c r="J103" s="162">
        <f>SUMIFS(CSM配件!AB:AB,CSM配件!R:R,$J$2,CSM配件!F:F,C103)</f>
        <v>0</v>
      </c>
      <c r="K103" s="162">
        <f>SUMIFS(CSM配件!AB:AB,CSM配件!R:R,$K$2,CSM配件!F:F,C103)</f>
        <v>0</v>
      </c>
      <c r="L103" s="162">
        <f>SUMIFS(CSM配件!AB:AB,CSM配件!R:R,$L$2,CSM配件!F:F,C103)</f>
        <v>0</v>
      </c>
      <c r="M103" s="162">
        <f>SUMIFS(CSM配件!AB:AB,CSM配件!R:R,$M$2,CSM配件!F:F,C103)</f>
        <v>0</v>
      </c>
      <c r="N103" s="162">
        <f>SUMIFS(CSM配件!AB:AB,CSM配件!R:R,$N$2,CSM配件!F:F,C103)</f>
        <v>0</v>
      </c>
      <c r="O103" s="162">
        <f>SUMIFS(CSM配件!AB:AB,CSM配件!R:R,$O$2,CSM配件!F:F,C103)</f>
        <v>0</v>
      </c>
      <c r="P103" s="162">
        <f>SUMIFS(CSM配件!AB:AB,CSM配件!R:R,$P$2,CSM配件!F:F,C103)</f>
        <v>0</v>
      </c>
      <c r="Q103" s="162">
        <f>SUMIFS(CSM配件!AB:AB,CSM配件!R:R,$Q$2,CSM配件!F:F,C103)</f>
        <v>0</v>
      </c>
      <c r="R103" s="162">
        <f t="shared" si="3"/>
        <v>0</v>
      </c>
      <c r="S103" s="162">
        <f t="shared" si="4"/>
        <v>0</v>
      </c>
      <c r="T103" s="163"/>
      <c r="U103" s="164"/>
      <c r="V103" s="7">
        <f>COUNTIFS(工单!BV:BV,"吸油烟机",工单!BF:BF,"安装",工单!BD:BD,C103)+COUNTIFS(工单!BV:BV,"吸油烟机",工单!BF:BF,"改装",工单!BD:BD,C103)+COUNTIFS(工单!BV:BV,"吸油烟机",工单!BF:BF,"油烟机预埋烟管",工单!BD:BD,C103)</f>
        <v>3</v>
      </c>
      <c r="W103" s="7">
        <f>COUNTIFS(CSM配件!R:R,$W$2,CSM配件!F:F,C103)+COUNTIFS(工单自购配件明细!N:N,"防火止回阀",工单自购配件明细!R:R,C103)</f>
        <v>0</v>
      </c>
      <c r="X103" s="165">
        <f t="shared" si="5"/>
        <v>0</v>
      </c>
    </row>
    <row r="104" customHeight="1" spans="1:24">
      <c r="A104" s="13" t="s">
        <v>27</v>
      </c>
      <c r="B104" s="13" t="s">
        <v>120</v>
      </c>
      <c r="C104" s="13" t="s">
        <v>256</v>
      </c>
      <c r="D104" s="162">
        <f>SUMIFS(CSM服务项目!Y:Y,CSM服务项目!Q:Q,$D$2,CSM服务项目!F:F,C104)</f>
        <v>0</v>
      </c>
      <c r="E104" s="162">
        <f>SUMIFS(CSM服务项目!Y:Y,CSM服务项目!Q:Q,$E$2,CSM服务项目!F:F,C104)</f>
        <v>0</v>
      </c>
      <c r="F104" s="162">
        <f>SUMIFS(CSM配件!AB:AB,CSM配件!R:R,$F$2,CSM配件!F:F,C104)</f>
        <v>0</v>
      </c>
      <c r="G104" s="162">
        <f>SUMIFS(CSM配件!AB:AB,CSM配件!R:R,$G$2,CSM配件!F:F,C104)</f>
        <v>0</v>
      </c>
      <c r="H104" s="162">
        <f>SUMIFS(CSM配件!AB:AB,CSM配件!R:R,$H$2,CSM配件!F:F,C104)</f>
        <v>0</v>
      </c>
      <c r="I104" s="162">
        <f>SUMIFS(CSM配件!AB:AB,CSM配件!R:R,$I$2,CSM配件!F:F,C104)</f>
        <v>0</v>
      </c>
      <c r="J104" s="162">
        <f>SUMIFS(CSM配件!AB:AB,CSM配件!R:R,$J$2,CSM配件!F:F,C104)</f>
        <v>0</v>
      </c>
      <c r="K104" s="162">
        <f>SUMIFS(CSM配件!AB:AB,CSM配件!R:R,$K$2,CSM配件!F:F,C104)</f>
        <v>0</v>
      </c>
      <c r="L104" s="162">
        <f>SUMIFS(CSM配件!AB:AB,CSM配件!R:R,$L$2,CSM配件!F:F,C104)</f>
        <v>0</v>
      </c>
      <c r="M104" s="162">
        <f>SUMIFS(CSM配件!AB:AB,CSM配件!R:R,$M$2,CSM配件!F:F,C104)</f>
        <v>0</v>
      </c>
      <c r="N104" s="162">
        <f>SUMIFS(CSM配件!AB:AB,CSM配件!R:R,$N$2,CSM配件!F:F,C104)</f>
        <v>0</v>
      </c>
      <c r="O104" s="162">
        <f>SUMIFS(CSM配件!AB:AB,CSM配件!R:R,$O$2,CSM配件!F:F,C104)</f>
        <v>0</v>
      </c>
      <c r="P104" s="162">
        <f>SUMIFS(CSM配件!AB:AB,CSM配件!R:R,$P$2,CSM配件!F:F,C104)</f>
        <v>0</v>
      </c>
      <c r="Q104" s="162">
        <f>SUMIFS(CSM配件!AB:AB,CSM配件!R:R,$Q$2,CSM配件!F:F,C104)</f>
        <v>0</v>
      </c>
      <c r="R104" s="162">
        <f t="shared" si="3"/>
        <v>0</v>
      </c>
      <c r="S104" s="162">
        <f t="shared" si="4"/>
        <v>0</v>
      </c>
      <c r="T104" s="163"/>
      <c r="U104" s="164"/>
      <c r="V104" s="7">
        <f>COUNTIFS(工单!BV:BV,"吸油烟机",工单!BF:BF,"安装",工单!BD:BD,C104)+COUNTIFS(工单!BV:BV,"吸油烟机",工单!BF:BF,"改装",工单!BD:BD,C104)+COUNTIFS(工单!BV:BV,"吸油烟机",工单!BF:BF,"油烟机预埋烟管",工单!BD:BD,C104)</f>
        <v>0</v>
      </c>
      <c r="W104" s="7">
        <f>COUNTIFS(CSM配件!R:R,$W$2,CSM配件!F:F,C104)+COUNTIFS(工单自购配件明细!N:N,"防火止回阀",工单自购配件明细!R:R,C104)</f>
        <v>0</v>
      </c>
      <c r="X104" s="165" t="e">
        <f t="shared" si="5"/>
        <v>#DIV/0!</v>
      </c>
    </row>
    <row r="105" customHeight="1" spans="1:24">
      <c r="A105" s="13" t="s">
        <v>27</v>
      </c>
      <c r="B105" s="13" t="s">
        <v>121</v>
      </c>
      <c r="C105" s="13" t="s">
        <v>257</v>
      </c>
      <c r="D105" s="162">
        <f>SUMIFS(CSM服务项目!Y:Y,CSM服务项目!Q:Q,$D$2,CSM服务项目!F:F,C105)</f>
        <v>0</v>
      </c>
      <c r="E105" s="162">
        <f>SUMIFS(CSM服务项目!Y:Y,CSM服务项目!Q:Q,$E$2,CSM服务项目!F:F,C105)</f>
        <v>0</v>
      </c>
      <c r="F105" s="162">
        <f>SUMIFS(CSM配件!AB:AB,CSM配件!R:R,$F$2,CSM配件!F:F,C105)</f>
        <v>0</v>
      </c>
      <c r="G105" s="162">
        <f>SUMIFS(CSM配件!AB:AB,CSM配件!R:R,$G$2,CSM配件!F:F,C105)</f>
        <v>0</v>
      </c>
      <c r="H105" s="162">
        <f>SUMIFS(CSM配件!AB:AB,CSM配件!R:R,$H$2,CSM配件!F:F,C105)</f>
        <v>0</v>
      </c>
      <c r="I105" s="162">
        <f>SUMIFS(CSM配件!AB:AB,CSM配件!R:R,$I$2,CSM配件!F:F,C105)</f>
        <v>0</v>
      </c>
      <c r="J105" s="162">
        <f>SUMIFS(CSM配件!AB:AB,CSM配件!R:R,$J$2,CSM配件!F:F,C105)</f>
        <v>42</v>
      </c>
      <c r="K105" s="162">
        <f>SUMIFS(CSM配件!AB:AB,CSM配件!R:R,$K$2,CSM配件!F:F,C105)</f>
        <v>0</v>
      </c>
      <c r="L105" s="162">
        <f>SUMIFS(CSM配件!AB:AB,CSM配件!R:R,$L$2,CSM配件!F:F,C105)</f>
        <v>0</v>
      </c>
      <c r="M105" s="162">
        <f>SUMIFS(CSM配件!AB:AB,CSM配件!R:R,$M$2,CSM配件!F:F,C105)</f>
        <v>0</v>
      </c>
      <c r="N105" s="162">
        <f>SUMIFS(CSM配件!AB:AB,CSM配件!R:R,$N$2,CSM配件!F:F,C105)</f>
        <v>0</v>
      </c>
      <c r="O105" s="162">
        <f>SUMIFS(CSM配件!AB:AB,CSM配件!R:R,$O$2,CSM配件!F:F,C105)</f>
        <v>0</v>
      </c>
      <c r="P105" s="162">
        <f>SUMIFS(CSM配件!AB:AB,CSM配件!R:R,$P$2,CSM配件!F:F,C105)</f>
        <v>0</v>
      </c>
      <c r="Q105" s="162">
        <f>SUMIFS(CSM配件!AB:AB,CSM配件!R:R,$Q$2,CSM配件!F:F,C105)</f>
        <v>0</v>
      </c>
      <c r="R105" s="162">
        <f t="shared" si="3"/>
        <v>42</v>
      </c>
      <c r="S105" s="162">
        <f t="shared" si="4"/>
        <v>0</v>
      </c>
      <c r="T105" s="163"/>
      <c r="U105" s="164"/>
      <c r="V105" s="7">
        <f>COUNTIFS(工单!BV:BV,"吸油烟机",工单!BF:BF,"安装",工单!BD:BD,C105)+COUNTIFS(工单!BV:BV,"吸油烟机",工单!BF:BF,"改装",工单!BD:BD,C105)+COUNTIFS(工单!BV:BV,"吸油烟机",工单!BF:BF,"油烟机预埋烟管",工单!BD:BD,C105)</f>
        <v>4</v>
      </c>
      <c r="W105" s="7">
        <f>COUNTIFS(CSM配件!R:R,$W$2,CSM配件!F:F,C105)+COUNTIFS(工单自购配件明细!N:N,"防火止回阀",工单自购配件明细!R:R,C105)</f>
        <v>0</v>
      </c>
      <c r="X105" s="165">
        <f t="shared" si="5"/>
        <v>0</v>
      </c>
    </row>
    <row r="106" customHeight="1" spans="1:24">
      <c r="A106" s="13" t="s">
        <v>27</v>
      </c>
      <c r="B106" s="13" t="s">
        <v>121</v>
      </c>
      <c r="C106" s="13" t="s">
        <v>258</v>
      </c>
      <c r="D106" s="162">
        <f>SUMIFS(CSM服务项目!Y:Y,CSM服务项目!Q:Q,$D$2,CSM服务项目!F:F,C106)</f>
        <v>0</v>
      </c>
      <c r="E106" s="162">
        <f>SUMIFS(CSM服务项目!Y:Y,CSM服务项目!Q:Q,$E$2,CSM服务项目!F:F,C106)</f>
        <v>0</v>
      </c>
      <c r="F106" s="162">
        <f>SUMIFS(CSM配件!AB:AB,CSM配件!R:R,$F$2,CSM配件!F:F,C106)</f>
        <v>0</v>
      </c>
      <c r="G106" s="162">
        <f>SUMIFS(CSM配件!AB:AB,CSM配件!R:R,$G$2,CSM配件!F:F,C106)</f>
        <v>0</v>
      </c>
      <c r="H106" s="162">
        <f>SUMIFS(CSM配件!AB:AB,CSM配件!R:R,$H$2,CSM配件!F:F,C106)</f>
        <v>0</v>
      </c>
      <c r="I106" s="162">
        <f>SUMIFS(CSM配件!AB:AB,CSM配件!R:R,$I$2,CSM配件!F:F,C106)</f>
        <v>0</v>
      </c>
      <c r="J106" s="162">
        <f>SUMIFS(CSM配件!AB:AB,CSM配件!R:R,$J$2,CSM配件!F:F,C106)</f>
        <v>0</v>
      </c>
      <c r="K106" s="162">
        <f>SUMIFS(CSM配件!AB:AB,CSM配件!R:R,$K$2,CSM配件!F:F,C106)</f>
        <v>0</v>
      </c>
      <c r="L106" s="162">
        <f>SUMIFS(CSM配件!AB:AB,CSM配件!R:R,$L$2,CSM配件!F:F,C106)</f>
        <v>0</v>
      </c>
      <c r="M106" s="162">
        <f>SUMIFS(CSM配件!AB:AB,CSM配件!R:R,$M$2,CSM配件!F:F,C106)</f>
        <v>0</v>
      </c>
      <c r="N106" s="162">
        <f>SUMIFS(CSM配件!AB:AB,CSM配件!R:R,$N$2,CSM配件!F:F,C106)</f>
        <v>0</v>
      </c>
      <c r="O106" s="162">
        <f>SUMIFS(CSM配件!AB:AB,CSM配件!R:R,$O$2,CSM配件!F:F,C106)</f>
        <v>0</v>
      </c>
      <c r="P106" s="162">
        <f>SUMIFS(CSM配件!AB:AB,CSM配件!R:R,$P$2,CSM配件!F:F,C106)</f>
        <v>0</v>
      </c>
      <c r="Q106" s="162">
        <f>SUMIFS(CSM配件!AB:AB,CSM配件!R:R,$Q$2,CSM配件!F:F,C106)</f>
        <v>0</v>
      </c>
      <c r="R106" s="162">
        <f t="shared" si="3"/>
        <v>0</v>
      </c>
      <c r="S106" s="162">
        <f t="shared" si="4"/>
        <v>0</v>
      </c>
      <c r="T106" s="163"/>
      <c r="U106" s="164"/>
      <c r="V106" s="7">
        <f>COUNTIFS(工单!BV:BV,"吸油烟机",工单!BF:BF,"安装",工单!BD:BD,C106)+COUNTIFS(工单!BV:BV,"吸油烟机",工单!BF:BF,"改装",工单!BD:BD,C106)+COUNTIFS(工单!BV:BV,"吸油烟机",工单!BF:BF,"油烟机预埋烟管",工单!BD:BD,C106)</f>
        <v>4</v>
      </c>
      <c r="W106" s="7">
        <f>COUNTIFS(CSM配件!R:R,$W$2,CSM配件!F:F,C106)+COUNTIFS(工单自购配件明细!N:N,"防火止回阀",工单自购配件明细!R:R,C106)</f>
        <v>0</v>
      </c>
      <c r="X106" s="165">
        <f t="shared" si="5"/>
        <v>0</v>
      </c>
    </row>
    <row r="107" customHeight="1" spans="1:24">
      <c r="A107" s="13" t="s">
        <v>27</v>
      </c>
      <c r="B107" s="13" t="s">
        <v>122</v>
      </c>
      <c r="C107" s="13" t="s">
        <v>259</v>
      </c>
      <c r="D107" s="162">
        <f>SUMIFS(CSM服务项目!Y:Y,CSM服务项目!Q:Q,$D$2,CSM服务项目!F:F,C107)</f>
        <v>0</v>
      </c>
      <c r="E107" s="162">
        <f>SUMIFS(CSM服务项目!Y:Y,CSM服务项目!Q:Q,$E$2,CSM服务项目!F:F,C107)</f>
        <v>343.5</v>
      </c>
      <c r="F107" s="162">
        <f>SUMIFS(CSM配件!AB:AB,CSM配件!R:R,$F$2,CSM配件!F:F,C107)</f>
        <v>0</v>
      </c>
      <c r="G107" s="162">
        <f>SUMIFS(CSM配件!AB:AB,CSM配件!R:R,$G$2,CSM配件!F:F,C107)</f>
        <v>0</v>
      </c>
      <c r="H107" s="162">
        <f>SUMIFS(CSM配件!AB:AB,CSM配件!R:R,$H$2,CSM配件!F:F,C107)</f>
        <v>0</v>
      </c>
      <c r="I107" s="162">
        <f>SUMIFS(CSM配件!AB:AB,CSM配件!R:R,$I$2,CSM配件!F:F,C107)</f>
        <v>0</v>
      </c>
      <c r="J107" s="162">
        <f>SUMIFS(CSM配件!AB:AB,CSM配件!R:R,$J$2,CSM配件!F:F,C107)</f>
        <v>0</v>
      </c>
      <c r="K107" s="162">
        <f>SUMIFS(CSM配件!AB:AB,CSM配件!R:R,$K$2,CSM配件!F:F,C107)</f>
        <v>0</v>
      </c>
      <c r="L107" s="162">
        <f>SUMIFS(CSM配件!AB:AB,CSM配件!R:R,$L$2,CSM配件!F:F,C107)</f>
        <v>0</v>
      </c>
      <c r="M107" s="162">
        <f>SUMIFS(CSM配件!AB:AB,CSM配件!R:R,$M$2,CSM配件!F:F,C107)</f>
        <v>0</v>
      </c>
      <c r="N107" s="162">
        <f>SUMIFS(CSM配件!AB:AB,CSM配件!R:R,$N$2,CSM配件!F:F,C107)</f>
        <v>0</v>
      </c>
      <c r="O107" s="162">
        <f>SUMIFS(CSM配件!AB:AB,CSM配件!R:R,$O$2,CSM配件!F:F,C107)</f>
        <v>0</v>
      </c>
      <c r="P107" s="162">
        <f>SUMIFS(CSM配件!AB:AB,CSM配件!R:R,$P$2,CSM配件!F:F,C107)</f>
        <v>0</v>
      </c>
      <c r="Q107" s="162">
        <f>SUMIFS(CSM配件!AB:AB,CSM配件!R:R,$Q$2,CSM配件!F:F,C107)</f>
        <v>0</v>
      </c>
      <c r="R107" s="162">
        <f t="shared" si="3"/>
        <v>343.5</v>
      </c>
      <c r="S107" s="162">
        <f t="shared" si="4"/>
        <v>343.5</v>
      </c>
      <c r="T107" s="163"/>
      <c r="U107" s="164"/>
      <c r="V107" s="7">
        <f>COUNTIFS(工单!BV:BV,"吸油烟机",工单!BF:BF,"安装",工单!BD:BD,C107)+COUNTIFS(工单!BV:BV,"吸油烟机",工单!BF:BF,"改装",工单!BD:BD,C107)+COUNTIFS(工单!BV:BV,"吸油烟机",工单!BF:BF,"油烟机预埋烟管",工单!BD:BD,C107)</f>
        <v>9</v>
      </c>
      <c r="W107" s="7">
        <f>COUNTIFS(CSM配件!R:R,$W$2,CSM配件!F:F,C107)+COUNTIFS(工单自购配件明细!N:N,"防火止回阀",工单自购配件明细!R:R,C107)</f>
        <v>0</v>
      </c>
      <c r="X107" s="165">
        <f t="shared" si="5"/>
        <v>0</v>
      </c>
    </row>
    <row r="108" customHeight="1" spans="1:24">
      <c r="A108" s="13" t="s">
        <v>27</v>
      </c>
      <c r="B108" s="13" t="s">
        <v>122</v>
      </c>
      <c r="C108" s="13" t="s">
        <v>260</v>
      </c>
      <c r="D108" s="162">
        <f>SUMIFS(CSM服务项目!Y:Y,CSM服务项目!Q:Q,$D$2,CSM服务项目!F:F,C108)</f>
        <v>150</v>
      </c>
      <c r="E108" s="162">
        <f>SUMIFS(CSM服务项目!Y:Y,CSM服务项目!Q:Q,$E$2,CSM服务项目!F:F,C108)</f>
        <v>0</v>
      </c>
      <c r="F108" s="162">
        <f>SUMIFS(CSM配件!AB:AB,CSM配件!R:R,$F$2,CSM配件!F:F,C108)</f>
        <v>0</v>
      </c>
      <c r="G108" s="162">
        <f>SUMIFS(CSM配件!AB:AB,CSM配件!R:R,$G$2,CSM配件!F:F,C108)</f>
        <v>0</v>
      </c>
      <c r="H108" s="162">
        <f>SUMIFS(CSM配件!AB:AB,CSM配件!R:R,$H$2,CSM配件!F:F,C108)</f>
        <v>0</v>
      </c>
      <c r="I108" s="162">
        <f>SUMIFS(CSM配件!AB:AB,CSM配件!R:R,$I$2,CSM配件!F:F,C108)</f>
        <v>0</v>
      </c>
      <c r="J108" s="162">
        <f>SUMIFS(CSM配件!AB:AB,CSM配件!R:R,$J$2,CSM配件!F:F,C108)</f>
        <v>0</v>
      </c>
      <c r="K108" s="162">
        <f>SUMIFS(CSM配件!AB:AB,CSM配件!R:R,$K$2,CSM配件!F:F,C108)</f>
        <v>0</v>
      </c>
      <c r="L108" s="162">
        <f>SUMIFS(CSM配件!AB:AB,CSM配件!R:R,$L$2,CSM配件!F:F,C108)</f>
        <v>0</v>
      </c>
      <c r="M108" s="162">
        <f>SUMIFS(CSM配件!AB:AB,CSM配件!R:R,$M$2,CSM配件!F:F,C108)</f>
        <v>0</v>
      </c>
      <c r="N108" s="162">
        <f>SUMIFS(CSM配件!AB:AB,CSM配件!R:R,$N$2,CSM配件!F:F,C108)</f>
        <v>0</v>
      </c>
      <c r="O108" s="162">
        <f>SUMIFS(CSM配件!AB:AB,CSM配件!R:R,$O$2,CSM配件!F:F,C108)</f>
        <v>0</v>
      </c>
      <c r="P108" s="162">
        <f>SUMIFS(CSM配件!AB:AB,CSM配件!R:R,$P$2,CSM配件!F:F,C108)</f>
        <v>0</v>
      </c>
      <c r="Q108" s="162">
        <f>SUMIFS(CSM配件!AB:AB,CSM配件!R:R,$Q$2,CSM配件!F:F,C108)</f>
        <v>0</v>
      </c>
      <c r="R108" s="162">
        <f t="shared" si="3"/>
        <v>150</v>
      </c>
      <c r="S108" s="162">
        <f t="shared" si="4"/>
        <v>150</v>
      </c>
      <c r="T108" s="163"/>
      <c r="U108" s="164"/>
      <c r="V108" s="7">
        <f>COUNTIFS(工单!BV:BV,"吸油烟机",工单!BF:BF,"安装",工单!BD:BD,C108)+COUNTIFS(工单!BV:BV,"吸油烟机",工单!BF:BF,"改装",工单!BD:BD,C108)+COUNTIFS(工单!BV:BV,"吸油烟机",工单!BF:BF,"油烟机预埋烟管",工单!BD:BD,C108)</f>
        <v>2</v>
      </c>
      <c r="W108" s="7">
        <f>COUNTIFS(CSM配件!R:R,$W$2,CSM配件!F:F,C108)+COUNTIFS(工单自购配件明细!N:N,"防火止回阀",工单自购配件明细!R:R,C108)</f>
        <v>0</v>
      </c>
      <c r="X108" s="165">
        <f t="shared" si="5"/>
        <v>0</v>
      </c>
    </row>
    <row r="109" customHeight="1" spans="1:24">
      <c r="A109" s="13" t="s">
        <v>27</v>
      </c>
      <c r="B109" s="13" t="s">
        <v>122</v>
      </c>
      <c r="C109" s="13" t="s">
        <v>261</v>
      </c>
      <c r="D109" s="162">
        <f>SUMIFS(CSM服务项目!Y:Y,CSM服务项目!Q:Q,$D$2,CSM服务项目!F:F,C109)</f>
        <v>0</v>
      </c>
      <c r="E109" s="162">
        <f>SUMIFS(CSM服务项目!Y:Y,CSM服务项目!Q:Q,$E$2,CSM服务项目!F:F,C109)</f>
        <v>0</v>
      </c>
      <c r="F109" s="162">
        <f>SUMIFS(CSM配件!AB:AB,CSM配件!R:R,$F$2,CSM配件!F:F,C109)</f>
        <v>0</v>
      </c>
      <c r="G109" s="162">
        <f>SUMIFS(CSM配件!AB:AB,CSM配件!R:R,$G$2,CSM配件!F:F,C109)</f>
        <v>0</v>
      </c>
      <c r="H109" s="162">
        <f>SUMIFS(CSM配件!AB:AB,CSM配件!R:R,$H$2,CSM配件!F:F,C109)</f>
        <v>0</v>
      </c>
      <c r="I109" s="162">
        <f>SUMIFS(CSM配件!AB:AB,CSM配件!R:R,$I$2,CSM配件!F:F,C109)</f>
        <v>0</v>
      </c>
      <c r="J109" s="162">
        <f>SUMIFS(CSM配件!AB:AB,CSM配件!R:R,$J$2,CSM配件!F:F,C109)</f>
        <v>0</v>
      </c>
      <c r="K109" s="162">
        <f>SUMIFS(CSM配件!AB:AB,CSM配件!R:R,$K$2,CSM配件!F:F,C109)</f>
        <v>0</v>
      </c>
      <c r="L109" s="162">
        <f>SUMIFS(CSM配件!AB:AB,CSM配件!R:R,$L$2,CSM配件!F:F,C109)</f>
        <v>0</v>
      </c>
      <c r="M109" s="162">
        <f>SUMIFS(CSM配件!AB:AB,CSM配件!R:R,$M$2,CSM配件!F:F,C109)</f>
        <v>0</v>
      </c>
      <c r="N109" s="162">
        <f>SUMIFS(CSM配件!AB:AB,CSM配件!R:R,$N$2,CSM配件!F:F,C109)</f>
        <v>0</v>
      </c>
      <c r="O109" s="162">
        <f>SUMIFS(CSM配件!AB:AB,CSM配件!R:R,$O$2,CSM配件!F:F,C109)</f>
        <v>0</v>
      </c>
      <c r="P109" s="162">
        <f>SUMIFS(CSM配件!AB:AB,CSM配件!R:R,$P$2,CSM配件!F:F,C109)</f>
        <v>0</v>
      </c>
      <c r="Q109" s="162">
        <f>SUMIFS(CSM配件!AB:AB,CSM配件!R:R,$Q$2,CSM配件!F:F,C109)</f>
        <v>0</v>
      </c>
      <c r="R109" s="162">
        <f t="shared" si="3"/>
        <v>0</v>
      </c>
      <c r="S109" s="162">
        <f t="shared" si="4"/>
        <v>0</v>
      </c>
      <c r="T109" s="163"/>
      <c r="U109" s="164"/>
      <c r="V109" s="7">
        <f>COUNTIFS(工单!BV:BV,"吸油烟机",工单!BF:BF,"安装",工单!BD:BD,C109)+COUNTIFS(工单!BV:BV,"吸油烟机",工单!BF:BF,"改装",工单!BD:BD,C109)+COUNTIFS(工单!BV:BV,"吸油烟机",工单!BF:BF,"油烟机预埋烟管",工单!BD:BD,C109)</f>
        <v>0</v>
      </c>
      <c r="W109" s="7">
        <f>COUNTIFS(CSM配件!R:R,$W$2,CSM配件!F:F,C109)+COUNTIFS(工单自购配件明细!N:N,"防火止回阀",工单自购配件明细!R:R,C109)</f>
        <v>0</v>
      </c>
      <c r="X109" s="165" t="e">
        <f t="shared" si="5"/>
        <v>#DIV/0!</v>
      </c>
    </row>
    <row r="110" customHeight="1" spans="1:24">
      <c r="A110" s="13" t="s">
        <v>27</v>
      </c>
      <c r="B110" s="13" t="s">
        <v>122</v>
      </c>
      <c r="C110" s="13" t="s">
        <v>262</v>
      </c>
      <c r="D110" s="162">
        <f>SUMIFS(CSM服务项目!Y:Y,CSM服务项目!Q:Q,$D$2,CSM服务项目!F:F,C110)</f>
        <v>0</v>
      </c>
      <c r="E110" s="162">
        <f>SUMIFS(CSM服务项目!Y:Y,CSM服务项目!Q:Q,$E$2,CSM服务项目!F:F,C110)</f>
        <v>343.5</v>
      </c>
      <c r="F110" s="162">
        <f>SUMIFS(CSM配件!AB:AB,CSM配件!R:R,$F$2,CSM配件!F:F,C110)</f>
        <v>0</v>
      </c>
      <c r="G110" s="162">
        <f>SUMIFS(CSM配件!AB:AB,CSM配件!R:R,$G$2,CSM配件!F:F,C110)</f>
        <v>0</v>
      </c>
      <c r="H110" s="162">
        <f>SUMIFS(CSM配件!AB:AB,CSM配件!R:R,$H$2,CSM配件!F:F,C110)</f>
        <v>0</v>
      </c>
      <c r="I110" s="162">
        <f>SUMIFS(CSM配件!AB:AB,CSM配件!R:R,$I$2,CSM配件!F:F,C110)</f>
        <v>0</v>
      </c>
      <c r="J110" s="162">
        <f>SUMIFS(CSM配件!AB:AB,CSM配件!R:R,$J$2,CSM配件!F:F,C110)</f>
        <v>0</v>
      </c>
      <c r="K110" s="162">
        <f>SUMIFS(CSM配件!AB:AB,CSM配件!R:R,$K$2,CSM配件!F:F,C110)</f>
        <v>0</v>
      </c>
      <c r="L110" s="162">
        <f>SUMIFS(CSM配件!AB:AB,CSM配件!R:R,$L$2,CSM配件!F:F,C110)</f>
        <v>0</v>
      </c>
      <c r="M110" s="162">
        <f>SUMIFS(CSM配件!AB:AB,CSM配件!R:R,$M$2,CSM配件!F:F,C110)</f>
        <v>0</v>
      </c>
      <c r="N110" s="162">
        <f>SUMIFS(CSM配件!AB:AB,CSM配件!R:R,$N$2,CSM配件!F:F,C110)</f>
        <v>0</v>
      </c>
      <c r="O110" s="162">
        <f>SUMIFS(CSM配件!AB:AB,CSM配件!R:R,$O$2,CSM配件!F:F,C110)</f>
        <v>0</v>
      </c>
      <c r="P110" s="162">
        <f>SUMIFS(CSM配件!AB:AB,CSM配件!R:R,$P$2,CSM配件!F:F,C110)</f>
        <v>0</v>
      </c>
      <c r="Q110" s="162">
        <f>SUMIFS(CSM配件!AB:AB,CSM配件!R:R,$Q$2,CSM配件!F:F,C110)</f>
        <v>0</v>
      </c>
      <c r="R110" s="162">
        <f t="shared" si="3"/>
        <v>343.5</v>
      </c>
      <c r="S110" s="162">
        <f t="shared" si="4"/>
        <v>343.5</v>
      </c>
      <c r="T110" s="163"/>
      <c r="U110" s="164"/>
      <c r="V110" s="7">
        <f>COUNTIFS(工单!BV:BV,"吸油烟机",工单!BF:BF,"安装",工单!BD:BD,C110)+COUNTIFS(工单!BV:BV,"吸油烟机",工单!BF:BF,"改装",工单!BD:BD,C110)+COUNTIFS(工单!BV:BV,"吸油烟机",工单!BF:BF,"油烟机预埋烟管",工单!BD:BD,C110)</f>
        <v>8</v>
      </c>
      <c r="W110" s="7">
        <f>COUNTIFS(CSM配件!R:R,$W$2,CSM配件!F:F,C110)+COUNTIFS(工单自购配件明细!N:N,"防火止回阀",工单自购配件明细!R:R,C110)</f>
        <v>0</v>
      </c>
      <c r="X110" s="165">
        <f t="shared" si="5"/>
        <v>0</v>
      </c>
    </row>
    <row r="111" customHeight="1" spans="1:24">
      <c r="A111" s="13" t="s">
        <v>27</v>
      </c>
      <c r="B111" s="13" t="s">
        <v>123</v>
      </c>
      <c r="C111" s="13" t="s">
        <v>263</v>
      </c>
      <c r="D111" s="162">
        <f>SUMIFS(CSM服务项目!Y:Y,CSM服务项目!Q:Q,$D$2,CSM服务项目!F:F,C111)</f>
        <v>0</v>
      </c>
      <c r="E111" s="162">
        <f>SUMIFS(CSM服务项目!Y:Y,CSM服务项目!Q:Q,$E$2,CSM服务项目!F:F,C111)</f>
        <v>0</v>
      </c>
      <c r="F111" s="162">
        <f>SUMIFS(CSM配件!AB:AB,CSM配件!R:R,$F$2,CSM配件!F:F,C111)</f>
        <v>0</v>
      </c>
      <c r="G111" s="162">
        <f>SUMIFS(CSM配件!AB:AB,CSM配件!R:R,$G$2,CSM配件!F:F,C111)</f>
        <v>0</v>
      </c>
      <c r="H111" s="162">
        <f>SUMIFS(CSM配件!AB:AB,CSM配件!R:R,$H$2,CSM配件!F:F,C111)</f>
        <v>0</v>
      </c>
      <c r="I111" s="162">
        <f>SUMIFS(CSM配件!AB:AB,CSM配件!R:R,$I$2,CSM配件!F:F,C111)</f>
        <v>0</v>
      </c>
      <c r="J111" s="162">
        <f>SUMIFS(CSM配件!AB:AB,CSM配件!R:R,$J$2,CSM配件!F:F,C111)</f>
        <v>35</v>
      </c>
      <c r="K111" s="162">
        <f>SUMIFS(CSM配件!AB:AB,CSM配件!R:R,$K$2,CSM配件!F:F,C111)</f>
        <v>0</v>
      </c>
      <c r="L111" s="162">
        <f>SUMIFS(CSM配件!AB:AB,CSM配件!R:R,$L$2,CSM配件!F:F,C111)</f>
        <v>0</v>
      </c>
      <c r="M111" s="162">
        <f>SUMIFS(CSM配件!AB:AB,CSM配件!R:R,$M$2,CSM配件!F:F,C111)</f>
        <v>0</v>
      </c>
      <c r="N111" s="162">
        <f>SUMIFS(CSM配件!AB:AB,CSM配件!R:R,$N$2,CSM配件!F:F,C111)</f>
        <v>0</v>
      </c>
      <c r="O111" s="162">
        <f>SUMIFS(CSM配件!AB:AB,CSM配件!R:R,$O$2,CSM配件!F:F,C111)</f>
        <v>0</v>
      </c>
      <c r="P111" s="162">
        <f>SUMIFS(CSM配件!AB:AB,CSM配件!R:R,$P$2,CSM配件!F:F,C111)</f>
        <v>0</v>
      </c>
      <c r="Q111" s="162">
        <f>SUMIFS(CSM配件!AB:AB,CSM配件!R:R,$Q$2,CSM配件!F:F,C111)</f>
        <v>0</v>
      </c>
      <c r="R111" s="162">
        <f t="shared" si="3"/>
        <v>35</v>
      </c>
      <c r="S111" s="162">
        <f t="shared" si="4"/>
        <v>0</v>
      </c>
      <c r="T111" s="163"/>
      <c r="U111" s="164"/>
      <c r="V111" s="7">
        <f>COUNTIFS(工单!BV:BV,"吸油烟机",工单!BF:BF,"安装",工单!BD:BD,C111)+COUNTIFS(工单!BV:BV,"吸油烟机",工单!BF:BF,"改装",工单!BD:BD,C111)+COUNTIFS(工单!BV:BV,"吸油烟机",工单!BF:BF,"油烟机预埋烟管",工单!BD:BD,C111)</f>
        <v>4</v>
      </c>
      <c r="W111" s="7">
        <f>COUNTIFS(CSM配件!R:R,$W$2,CSM配件!F:F,C111)+COUNTIFS(工单自购配件明细!N:N,"防火止回阀",工单自购配件明细!R:R,C111)</f>
        <v>0</v>
      </c>
      <c r="X111" s="165">
        <f t="shared" si="5"/>
        <v>0</v>
      </c>
    </row>
    <row r="112" customHeight="1" spans="1:24">
      <c r="A112" s="13" t="s">
        <v>27</v>
      </c>
      <c r="B112" s="13" t="s">
        <v>123</v>
      </c>
      <c r="C112" s="13" t="s">
        <v>264</v>
      </c>
      <c r="D112" s="162">
        <f>SUMIFS(CSM服务项目!Y:Y,CSM服务项目!Q:Q,$D$2,CSM服务项目!F:F,C112)</f>
        <v>0</v>
      </c>
      <c r="E112" s="162">
        <f>SUMIFS(CSM服务项目!Y:Y,CSM服务项目!Q:Q,$E$2,CSM服务项目!F:F,C112)</f>
        <v>0</v>
      </c>
      <c r="F112" s="162">
        <f>SUMIFS(CSM配件!AB:AB,CSM配件!R:R,$F$2,CSM配件!F:F,C112)</f>
        <v>0</v>
      </c>
      <c r="G112" s="162">
        <f>SUMIFS(CSM配件!AB:AB,CSM配件!R:R,$G$2,CSM配件!F:F,C112)</f>
        <v>0</v>
      </c>
      <c r="H112" s="162">
        <f>SUMIFS(CSM配件!AB:AB,CSM配件!R:R,$H$2,CSM配件!F:F,C112)</f>
        <v>0</v>
      </c>
      <c r="I112" s="162">
        <f>SUMIFS(CSM配件!AB:AB,CSM配件!R:R,$I$2,CSM配件!F:F,C112)</f>
        <v>0</v>
      </c>
      <c r="J112" s="162">
        <f>SUMIFS(CSM配件!AB:AB,CSM配件!R:R,$J$2,CSM配件!F:F,C112)</f>
        <v>140</v>
      </c>
      <c r="K112" s="162">
        <f>SUMIFS(CSM配件!AB:AB,CSM配件!R:R,$K$2,CSM配件!F:F,C112)</f>
        <v>126</v>
      </c>
      <c r="L112" s="162">
        <f>SUMIFS(CSM配件!AB:AB,CSM配件!R:R,$L$2,CSM配件!F:F,C112)</f>
        <v>0</v>
      </c>
      <c r="M112" s="162">
        <f>SUMIFS(CSM配件!AB:AB,CSM配件!R:R,$M$2,CSM配件!F:F,C112)</f>
        <v>0</v>
      </c>
      <c r="N112" s="162">
        <f>SUMIFS(CSM配件!AB:AB,CSM配件!R:R,$N$2,CSM配件!F:F,C112)</f>
        <v>0</v>
      </c>
      <c r="O112" s="162">
        <f>SUMIFS(CSM配件!AB:AB,CSM配件!R:R,$O$2,CSM配件!F:F,C112)</f>
        <v>0</v>
      </c>
      <c r="P112" s="162">
        <f>SUMIFS(CSM配件!AB:AB,CSM配件!R:R,$P$2,CSM配件!F:F,C112)</f>
        <v>0</v>
      </c>
      <c r="Q112" s="162">
        <f>SUMIFS(CSM配件!AB:AB,CSM配件!R:R,$Q$2,CSM配件!F:F,C112)</f>
        <v>0</v>
      </c>
      <c r="R112" s="162">
        <f t="shared" si="3"/>
        <v>266</v>
      </c>
      <c r="S112" s="162">
        <f t="shared" si="4"/>
        <v>0</v>
      </c>
      <c r="T112" s="163"/>
      <c r="U112" s="164"/>
      <c r="V112" s="7">
        <f>COUNTIFS(工单!BV:BV,"吸油烟机",工单!BF:BF,"安装",工单!BD:BD,C112)+COUNTIFS(工单!BV:BV,"吸油烟机",工单!BF:BF,"改装",工单!BD:BD,C112)+COUNTIFS(工单!BV:BV,"吸油烟机",工单!BF:BF,"油烟机预埋烟管",工单!BD:BD,C112)</f>
        <v>0</v>
      </c>
      <c r="W112" s="7">
        <f>COUNTIFS(CSM配件!R:R,$W$2,CSM配件!F:F,C112)+COUNTIFS(工单自购配件明细!N:N,"防火止回阀",工单自购配件明细!R:R,C112)</f>
        <v>0</v>
      </c>
      <c r="X112" s="165" t="e">
        <f t="shared" si="5"/>
        <v>#DIV/0!</v>
      </c>
    </row>
    <row r="113" customHeight="1" spans="1:24">
      <c r="A113" s="13" t="s">
        <v>27</v>
      </c>
      <c r="B113" s="13" t="s">
        <v>124</v>
      </c>
      <c r="C113" s="13" t="s">
        <v>265</v>
      </c>
      <c r="D113" s="162">
        <f>SUMIFS(CSM服务项目!Y:Y,CSM服务项目!Q:Q,$D$2,CSM服务项目!F:F,C113)</f>
        <v>0</v>
      </c>
      <c r="E113" s="162">
        <f>SUMIFS(CSM服务项目!Y:Y,CSM服务项目!Q:Q,$E$2,CSM服务项目!F:F,C113)</f>
        <v>916</v>
      </c>
      <c r="F113" s="162">
        <f>SUMIFS(CSM配件!AB:AB,CSM配件!R:R,$F$2,CSM配件!F:F,C113)</f>
        <v>0</v>
      </c>
      <c r="G113" s="162">
        <f>SUMIFS(CSM配件!AB:AB,CSM配件!R:R,$G$2,CSM配件!F:F,C113)</f>
        <v>0</v>
      </c>
      <c r="H113" s="162">
        <f>SUMIFS(CSM配件!AB:AB,CSM配件!R:R,$H$2,CSM配件!F:F,C113)</f>
        <v>0</v>
      </c>
      <c r="I113" s="162">
        <f>SUMIFS(CSM配件!AB:AB,CSM配件!R:R,$I$2,CSM配件!F:F,C113)</f>
        <v>0</v>
      </c>
      <c r="J113" s="162">
        <f>SUMIFS(CSM配件!AB:AB,CSM配件!R:R,$J$2,CSM配件!F:F,C113)</f>
        <v>100</v>
      </c>
      <c r="K113" s="162">
        <f>SUMIFS(CSM配件!AB:AB,CSM配件!R:R,$K$2,CSM配件!F:F,C113)</f>
        <v>252</v>
      </c>
      <c r="L113" s="162">
        <f>SUMIFS(CSM配件!AB:AB,CSM配件!R:R,$L$2,CSM配件!F:F,C113)</f>
        <v>0</v>
      </c>
      <c r="M113" s="162">
        <f>SUMIFS(CSM配件!AB:AB,CSM配件!R:R,$M$2,CSM配件!F:F,C113)</f>
        <v>0</v>
      </c>
      <c r="N113" s="162">
        <f>SUMIFS(CSM配件!AB:AB,CSM配件!R:R,$N$2,CSM配件!F:F,C113)</f>
        <v>0</v>
      </c>
      <c r="O113" s="162">
        <f>SUMIFS(CSM配件!AB:AB,CSM配件!R:R,$O$2,CSM配件!F:F,C113)</f>
        <v>0</v>
      </c>
      <c r="P113" s="162">
        <f>SUMIFS(CSM配件!AB:AB,CSM配件!R:R,$P$2,CSM配件!F:F,C113)</f>
        <v>0</v>
      </c>
      <c r="Q113" s="162">
        <f>SUMIFS(CSM配件!AB:AB,CSM配件!R:R,$Q$2,CSM配件!F:F,C113)</f>
        <v>0</v>
      </c>
      <c r="R113" s="162">
        <f t="shared" si="3"/>
        <v>1268</v>
      </c>
      <c r="S113" s="162">
        <f t="shared" si="4"/>
        <v>916</v>
      </c>
      <c r="T113" s="163"/>
      <c r="U113" s="164"/>
      <c r="V113" s="7">
        <f>COUNTIFS(工单!BV:BV,"吸油烟机",工单!BF:BF,"安装",工单!BD:BD,C113)+COUNTIFS(工单!BV:BV,"吸油烟机",工单!BF:BF,"改装",工单!BD:BD,C113)+COUNTIFS(工单!BV:BV,"吸油烟机",工单!BF:BF,"油烟机预埋烟管",工单!BD:BD,C113)</f>
        <v>3</v>
      </c>
      <c r="W113" s="7">
        <f>COUNTIFS(CSM配件!R:R,$W$2,CSM配件!F:F,C113)+COUNTIFS(工单自购配件明细!N:N,"防火止回阀",工单自购配件明细!R:R,C113)</f>
        <v>0</v>
      </c>
      <c r="X113" s="165">
        <f t="shared" si="5"/>
        <v>0</v>
      </c>
    </row>
    <row r="114" customHeight="1" spans="1:24">
      <c r="A114" s="13" t="s">
        <v>27</v>
      </c>
      <c r="B114" s="13" t="s">
        <v>124</v>
      </c>
      <c r="C114" s="13" t="s">
        <v>266</v>
      </c>
      <c r="D114" s="162">
        <f>SUMIFS(CSM服务项目!Y:Y,CSM服务项目!Q:Q,$D$2,CSM服务项目!F:F,C114)</f>
        <v>0</v>
      </c>
      <c r="E114" s="162">
        <f>SUMIFS(CSM服务项目!Y:Y,CSM服务项目!Q:Q,$E$2,CSM服务项目!F:F,C114)</f>
        <v>0</v>
      </c>
      <c r="F114" s="162">
        <f>SUMIFS(CSM配件!AB:AB,CSM配件!R:R,$F$2,CSM配件!F:F,C114)</f>
        <v>0</v>
      </c>
      <c r="G114" s="162">
        <f>SUMIFS(CSM配件!AB:AB,CSM配件!R:R,$G$2,CSM配件!F:F,C114)</f>
        <v>0</v>
      </c>
      <c r="H114" s="162">
        <f>SUMIFS(CSM配件!AB:AB,CSM配件!R:R,$H$2,CSM配件!F:F,C114)</f>
        <v>0</v>
      </c>
      <c r="I114" s="162">
        <f>SUMIFS(CSM配件!AB:AB,CSM配件!R:R,$I$2,CSM配件!F:F,C114)</f>
        <v>0</v>
      </c>
      <c r="J114" s="162">
        <f>SUMIFS(CSM配件!AB:AB,CSM配件!R:R,$J$2,CSM配件!F:F,C114)</f>
        <v>50</v>
      </c>
      <c r="K114" s="162">
        <f>SUMIFS(CSM配件!AB:AB,CSM配件!R:R,$K$2,CSM配件!F:F,C114)</f>
        <v>0</v>
      </c>
      <c r="L114" s="162">
        <f>SUMIFS(CSM配件!AB:AB,CSM配件!R:R,$L$2,CSM配件!F:F,C114)</f>
        <v>0</v>
      </c>
      <c r="M114" s="162">
        <f>SUMIFS(CSM配件!AB:AB,CSM配件!R:R,$M$2,CSM配件!F:F,C114)</f>
        <v>0</v>
      </c>
      <c r="N114" s="162">
        <f>SUMIFS(CSM配件!AB:AB,CSM配件!R:R,$N$2,CSM配件!F:F,C114)</f>
        <v>0</v>
      </c>
      <c r="O114" s="162">
        <f>SUMIFS(CSM配件!AB:AB,CSM配件!R:R,$O$2,CSM配件!F:F,C114)</f>
        <v>0</v>
      </c>
      <c r="P114" s="162">
        <f>SUMIFS(CSM配件!AB:AB,CSM配件!R:R,$P$2,CSM配件!F:F,C114)</f>
        <v>0</v>
      </c>
      <c r="Q114" s="162">
        <f>SUMIFS(CSM配件!AB:AB,CSM配件!R:R,$Q$2,CSM配件!F:F,C114)</f>
        <v>0</v>
      </c>
      <c r="R114" s="162">
        <f t="shared" si="3"/>
        <v>50</v>
      </c>
      <c r="S114" s="162">
        <f t="shared" si="4"/>
        <v>0</v>
      </c>
      <c r="T114" s="163"/>
      <c r="U114" s="164"/>
      <c r="V114" s="7">
        <f>COUNTIFS(工单!BV:BV,"吸油烟机",工单!BF:BF,"安装",工单!BD:BD,C114)+COUNTIFS(工单!BV:BV,"吸油烟机",工单!BF:BF,"改装",工单!BD:BD,C114)+COUNTIFS(工单!BV:BV,"吸油烟机",工单!BF:BF,"油烟机预埋烟管",工单!BD:BD,C114)</f>
        <v>17</v>
      </c>
      <c r="W114" s="7">
        <f>COUNTIFS(CSM配件!R:R,$W$2,CSM配件!F:F,C114)+COUNTIFS(工单自购配件明细!N:N,"防火止回阀",工单自购配件明细!R:R,C114)</f>
        <v>2</v>
      </c>
      <c r="X114" s="165">
        <f t="shared" si="5"/>
        <v>0.117647058823529</v>
      </c>
    </row>
    <row r="115" customHeight="1" spans="1:24">
      <c r="A115" s="13" t="s">
        <v>27</v>
      </c>
      <c r="B115" s="13" t="s">
        <v>125</v>
      </c>
      <c r="C115" s="13" t="s">
        <v>267</v>
      </c>
      <c r="D115" s="162">
        <f>SUMIFS(CSM服务项目!Y:Y,CSM服务项目!Q:Q,$D$2,CSM服务项目!F:F,C115)</f>
        <v>0</v>
      </c>
      <c r="E115" s="162">
        <f>SUMIFS(CSM服务项目!Y:Y,CSM服务项目!Q:Q,$E$2,CSM服务项目!F:F,C115)</f>
        <v>0</v>
      </c>
      <c r="F115" s="162">
        <f>SUMIFS(CSM配件!AB:AB,CSM配件!R:R,$F$2,CSM配件!F:F,C115)</f>
        <v>200</v>
      </c>
      <c r="G115" s="162">
        <f>SUMIFS(CSM配件!AB:AB,CSM配件!R:R,$G$2,CSM配件!F:F,C115)</f>
        <v>0</v>
      </c>
      <c r="H115" s="162">
        <f>SUMIFS(CSM配件!AB:AB,CSM配件!R:R,$H$2,CSM配件!F:F,C115)</f>
        <v>0</v>
      </c>
      <c r="I115" s="162">
        <f>SUMIFS(CSM配件!AB:AB,CSM配件!R:R,$I$2,CSM配件!F:F,C115)</f>
        <v>0</v>
      </c>
      <c r="J115" s="162">
        <f>SUMIFS(CSM配件!AB:AB,CSM配件!R:R,$J$2,CSM配件!F:F,C115)</f>
        <v>70</v>
      </c>
      <c r="K115" s="162">
        <f>SUMIFS(CSM配件!AB:AB,CSM配件!R:R,$K$2,CSM配件!F:F,C115)</f>
        <v>0</v>
      </c>
      <c r="L115" s="162">
        <f>SUMIFS(CSM配件!AB:AB,CSM配件!R:R,$L$2,CSM配件!F:F,C115)</f>
        <v>0</v>
      </c>
      <c r="M115" s="162">
        <f>SUMIFS(CSM配件!AB:AB,CSM配件!R:R,$M$2,CSM配件!F:F,C115)</f>
        <v>0</v>
      </c>
      <c r="N115" s="162">
        <f>SUMIFS(CSM配件!AB:AB,CSM配件!R:R,$N$2,CSM配件!F:F,C115)</f>
        <v>0</v>
      </c>
      <c r="O115" s="162">
        <f>SUMIFS(CSM配件!AB:AB,CSM配件!R:R,$O$2,CSM配件!F:F,C115)</f>
        <v>0</v>
      </c>
      <c r="P115" s="162">
        <f>SUMIFS(CSM配件!AB:AB,CSM配件!R:R,$P$2,CSM配件!F:F,C115)</f>
        <v>0</v>
      </c>
      <c r="Q115" s="162">
        <f>SUMIFS(CSM配件!AB:AB,CSM配件!R:R,$Q$2,CSM配件!F:F,C115)</f>
        <v>0</v>
      </c>
      <c r="R115" s="162">
        <f t="shared" si="3"/>
        <v>270</v>
      </c>
      <c r="S115" s="162">
        <f t="shared" si="4"/>
        <v>0</v>
      </c>
      <c r="T115" s="163"/>
      <c r="U115" s="164"/>
      <c r="V115" s="7">
        <f>COUNTIFS(工单!BV:BV,"吸油烟机",工单!BF:BF,"安装",工单!BD:BD,C115)+COUNTIFS(工单!BV:BV,"吸油烟机",工单!BF:BF,"改装",工单!BD:BD,C115)+COUNTIFS(工单!BV:BV,"吸油烟机",工单!BF:BF,"油烟机预埋烟管",工单!BD:BD,C115)</f>
        <v>13</v>
      </c>
      <c r="W115" s="7">
        <f>COUNTIFS(CSM配件!R:R,$W$2,CSM配件!F:F,C115)+COUNTIFS(工单自购配件明细!N:N,"防火止回阀",工单自购配件明细!R:R,C115)</f>
        <v>2</v>
      </c>
      <c r="X115" s="165">
        <f t="shared" si="5"/>
        <v>0.153846153846154</v>
      </c>
    </row>
    <row r="116" customHeight="1" spans="1:24">
      <c r="A116" s="13" t="s">
        <v>27</v>
      </c>
      <c r="B116" s="13" t="s">
        <v>125</v>
      </c>
      <c r="C116" s="13" t="s">
        <v>268</v>
      </c>
      <c r="D116" s="162">
        <f>SUMIFS(CSM服务项目!Y:Y,CSM服务项目!Q:Q,$D$2,CSM服务项目!F:F,C116)</f>
        <v>0</v>
      </c>
      <c r="E116" s="162">
        <f>SUMIFS(CSM服务项目!Y:Y,CSM服务项目!Q:Q,$E$2,CSM服务项目!F:F,C116)</f>
        <v>1030.5</v>
      </c>
      <c r="F116" s="162">
        <f>SUMIFS(CSM配件!AB:AB,CSM配件!R:R,$F$2,CSM配件!F:F,C116)</f>
        <v>200</v>
      </c>
      <c r="G116" s="162">
        <f>SUMIFS(CSM配件!AB:AB,CSM配件!R:R,$G$2,CSM配件!F:F,C116)</f>
        <v>0</v>
      </c>
      <c r="H116" s="162">
        <f>SUMIFS(CSM配件!AB:AB,CSM配件!R:R,$H$2,CSM配件!F:F,C116)</f>
        <v>0</v>
      </c>
      <c r="I116" s="162">
        <f>SUMIFS(CSM配件!AB:AB,CSM配件!R:R,$I$2,CSM配件!F:F,C116)</f>
        <v>0</v>
      </c>
      <c r="J116" s="162">
        <f>SUMIFS(CSM配件!AB:AB,CSM配件!R:R,$J$2,CSM配件!F:F,C116)</f>
        <v>304.5</v>
      </c>
      <c r="K116" s="162">
        <f>SUMIFS(CSM配件!AB:AB,CSM配件!R:R,$K$2,CSM配件!F:F,C116)</f>
        <v>94.5</v>
      </c>
      <c r="L116" s="162">
        <f>SUMIFS(CSM配件!AB:AB,CSM配件!R:R,$L$2,CSM配件!F:F,C116)</f>
        <v>0</v>
      </c>
      <c r="M116" s="162">
        <f>SUMIFS(CSM配件!AB:AB,CSM配件!R:R,$M$2,CSM配件!F:F,C116)</f>
        <v>0</v>
      </c>
      <c r="N116" s="162">
        <f>SUMIFS(CSM配件!AB:AB,CSM配件!R:R,$N$2,CSM配件!F:F,C116)</f>
        <v>0</v>
      </c>
      <c r="O116" s="162">
        <f>SUMIFS(CSM配件!AB:AB,CSM配件!R:R,$O$2,CSM配件!F:F,C116)</f>
        <v>0</v>
      </c>
      <c r="P116" s="162">
        <f>SUMIFS(CSM配件!AB:AB,CSM配件!R:R,$P$2,CSM配件!F:F,C116)</f>
        <v>0</v>
      </c>
      <c r="Q116" s="162">
        <f>SUMIFS(CSM配件!AB:AB,CSM配件!R:R,$Q$2,CSM配件!F:F,C116)</f>
        <v>0</v>
      </c>
      <c r="R116" s="162">
        <f t="shared" si="3"/>
        <v>1629.5</v>
      </c>
      <c r="S116" s="162">
        <f t="shared" si="4"/>
        <v>1030.5</v>
      </c>
      <c r="T116" s="163"/>
      <c r="U116" s="164"/>
      <c r="V116" s="7">
        <f>COUNTIFS(工单!BV:BV,"吸油烟机",工单!BF:BF,"安装",工单!BD:BD,C116)+COUNTIFS(工单!BV:BV,"吸油烟机",工单!BF:BF,"改装",工单!BD:BD,C116)+COUNTIFS(工单!BV:BV,"吸油烟机",工单!BF:BF,"油烟机预埋烟管",工单!BD:BD,C116)</f>
        <v>11</v>
      </c>
      <c r="W116" s="7">
        <f>COUNTIFS(CSM配件!R:R,$W$2,CSM配件!F:F,C116)+COUNTIFS(工单自购配件明细!N:N,"防火止回阀",工单自购配件明细!R:R,C116)</f>
        <v>2</v>
      </c>
      <c r="X116" s="165">
        <f t="shared" si="5"/>
        <v>0.181818181818182</v>
      </c>
    </row>
    <row r="117" customHeight="1" spans="1:24">
      <c r="A117" s="13" t="s">
        <v>27</v>
      </c>
      <c r="B117" s="13" t="s">
        <v>125</v>
      </c>
      <c r="C117" s="13" t="s">
        <v>269</v>
      </c>
      <c r="D117" s="162">
        <f>SUMIFS(CSM服务项目!Y:Y,CSM服务项目!Q:Q,$D$2,CSM服务项目!F:F,C117)</f>
        <v>0</v>
      </c>
      <c r="E117" s="162">
        <f>SUMIFS(CSM服务项目!Y:Y,CSM服务项目!Q:Q,$E$2,CSM服务项目!F:F,C117)</f>
        <v>0</v>
      </c>
      <c r="F117" s="162">
        <f>SUMIFS(CSM配件!AB:AB,CSM配件!R:R,$F$2,CSM配件!F:F,C117)</f>
        <v>0</v>
      </c>
      <c r="G117" s="162">
        <f>SUMIFS(CSM配件!AB:AB,CSM配件!R:R,$G$2,CSM配件!F:F,C117)</f>
        <v>0</v>
      </c>
      <c r="H117" s="162">
        <f>SUMIFS(CSM配件!AB:AB,CSM配件!R:R,$H$2,CSM配件!F:F,C117)</f>
        <v>16</v>
      </c>
      <c r="I117" s="162">
        <f>SUMIFS(CSM配件!AB:AB,CSM配件!R:R,$I$2,CSM配件!F:F,C117)</f>
        <v>0</v>
      </c>
      <c r="J117" s="162">
        <f>SUMIFS(CSM配件!AB:AB,CSM配件!R:R,$J$2,CSM配件!F:F,C117)</f>
        <v>105</v>
      </c>
      <c r="K117" s="162">
        <f>SUMIFS(CSM配件!AB:AB,CSM配件!R:R,$K$2,CSM配件!F:F,C117)</f>
        <v>0</v>
      </c>
      <c r="L117" s="162">
        <f>SUMIFS(CSM配件!AB:AB,CSM配件!R:R,$L$2,CSM配件!F:F,C117)</f>
        <v>0</v>
      </c>
      <c r="M117" s="162">
        <f>SUMIFS(CSM配件!AB:AB,CSM配件!R:R,$M$2,CSM配件!F:F,C117)</f>
        <v>0</v>
      </c>
      <c r="N117" s="162">
        <f>SUMIFS(CSM配件!AB:AB,CSM配件!R:R,$N$2,CSM配件!F:F,C117)</f>
        <v>0</v>
      </c>
      <c r="O117" s="162">
        <f>SUMIFS(CSM配件!AB:AB,CSM配件!R:R,$O$2,CSM配件!F:F,C117)</f>
        <v>0</v>
      </c>
      <c r="P117" s="162">
        <f>SUMIFS(CSM配件!AB:AB,CSM配件!R:R,$P$2,CSM配件!F:F,C117)</f>
        <v>0</v>
      </c>
      <c r="Q117" s="162">
        <f>SUMIFS(CSM配件!AB:AB,CSM配件!R:R,$Q$2,CSM配件!F:F,C117)</f>
        <v>0</v>
      </c>
      <c r="R117" s="162">
        <f t="shared" si="3"/>
        <v>121</v>
      </c>
      <c r="S117" s="162">
        <f t="shared" si="4"/>
        <v>16</v>
      </c>
      <c r="T117" s="163"/>
      <c r="U117" s="164"/>
      <c r="V117" s="7">
        <f>COUNTIFS(工单!BV:BV,"吸油烟机",工单!BF:BF,"安装",工单!BD:BD,C117)+COUNTIFS(工单!BV:BV,"吸油烟机",工单!BF:BF,"改装",工单!BD:BD,C117)+COUNTIFS(工单!BV:BV,"吸油烟机",工单!BF:BF,"油烟机预埋烟管",工单!BD:BD,C117)</f>
        <v>11</v>
      </c>
      <c r="W117" s="7">
        <f>COUNTIFS(CSM配件!R:R,$W$2,CSM配件!F:F,C117)+COUNTIFS(工单自购配件明细!N:N,"防火止回阀",工单自购配件明细!R:R,C117)</f>
        <v>0</v>
      </c>
      <c r="X117" s="165">
        <f t="shared" si="5"/>
        <v>0</v>
      </c>
    </row>
    <row r="118" customHeight="1" spans="1:24">
      <c r="A118" s="13" t="s">
        <v>27</v>
      </c>
      <c r="B118" s="13" t="s">
        <v>125</v>
      </c>
      <c r="C118" s="13" t="s">
        <v>270</v>
      </c>
      <c r="D118" s="162">
        <f>SUMIFS(CSM服务项目!Y:Y,CSM服务项目!Q:Q,$D$2,CSM服务项目!F:F,C118)</f>
        <v>0</v>
      </c>
      <c r="E118" s="162">
        <f>SUMIFS(CSM服务项目!Y:Y,CSM服务项目!Q:Q,$E$2,CSM服务项目!F:F,C118)</f>
        <v>0</v>
      </c>
      <c r="F118" s="162">
        <f>SUMIFS(CSM配件!AB:AB,CSM配件!R:R,$F$2,CSM配件!F:F,C118)</f>
        <v>300</v>
      </c>
      <c r="G118" s="162">
        <f>SUMIFS(CSM配件!AB:AB,CSM配件!R:R,$G$2,CSM配件!F:F,C118)</f>
        <v>0</v>
      </c>
      <c r="H118" s="162">
        <f>SUMIFS(CSM配件!AB:AB,CSM配件!R:R,$H$2,CSM配件!F:F,C118)</f>
        <v>0</v>
      </c>
      <c r="I118" s="162">
        <f>SUMIFS(CSM配件!AB:AB,CSM配件!R:R,$I$2,CSM配件!F:F,C118)</f>
        <v>0</v>
      </c>
      <c r="J118" s="162">
        <f>SUMIFS(CSM配件!AB:AB,CSM配件!R:R,$J$2,CSM配件!F:F,C118)</f>
        <v>280</v>
      </c>
      <c r="K118" s="162">
        <f>SUMIFS(CSM配件!AB:AB,CSM配件!R:R,$K$2,CSM配件!F:F,C118)</f>
        <v>35</v>
      </c>
      <c r="L118" s="162">
        <f>SUMIFS(CSM配件!AB:AB,CSM配件!R:R,$L$2,CSM配件!F:F,C118)</f>
        <v>0</v>
      </c>
      <c r="M118" s="162">
        <f>SUMIFS(CSM配件!AB:AB,CSM配件!R:R,$M$2,CSM配件!F:F,C118)</f>
        <v>0</v>
      </c>
      <c r="N118" s="162">
        <f>SUMIFS(CSM配件!AB:AB,CSM配件!R:R,$N$2,CSM配件!F:F,C118)</f>
        <v>0</v>
      </c>
      <c r="O118" s="162">
        <f>SUMIFS(CSM配件!AB:AB,CSM配件!R:R,$O$2,CSM配件!F:F,C118)</f>
        <v>0</v>
      </c>
      <c r="P118" s="162">
        <f>SUMIFS(CSM配件!AB:AB,CSM配件!R:R,$P$2,CSM配件!F:F,C118)</f>
        <v>0</v>
      </c>
      <c r="Q118" s="162">
        <f>SUMIFS(CSM配件!AB:AB,CSM配件!R:R,$Q$2,CSM配件!F:F,C118)</f>
        <v>0</v>
      </c>
      <c r="R118" s="162">
        <f t="shared" si="3"/>
        <v>615</v>
      </c>
      <c r="S118" s="162">
        <f t="shared" si="4"/>
        <v>0</v>
      </c>
      <c r="T118" s="163"/>
      <c r="U118" s="164"/>
      <c r="V118" s="7">
        <f>COUNTIFS(工单!BV:BV,"吸油烟机",工单!BF:BF,"安装",工单!BD:BD,C118)+COUNTIFS(工单!BV:BV,"吸油烟机",工单!BF:BF,"改装",工单!BD:BD,C118)+COUNTIFS(工单!BV:BV,"吸油烟机",工单!BF:BF,"油烟机预埋烟管",工单!BD:BD,C118)</f>
        <v>0</v>
      </c>
      <c r="W118" s="7">
        <f>COUNTIFS(CSM配件!R:R,$W$2,CSM配件!F:F,C118)+COUNTIFS(工单自购配件明细!N:N,"防火止回阀",工单自购配件明细!R:R,C118)</f>
        <v>3</v>
      </c>
      <c r="X118" s="165" t="e">
        <f t="shared" si="5"/>
        <v>#DIV/0!</v>
      </c>
    </row>
    <row r="119" customHeight="1" spans="1:24">
      <c r="A119" s="13" t="s">
        <v>26</v>
      </c>
      <c r="B119" s="13" t="s">
        <v>102</v>
      </c>
      <c r="C119" s="13" t="s">
        <v>271</v>
      </c>
      <c r="D119" s="162">
        <f>SUMIFS(CSM服务项目!Y:Y,CSM服务项目!Q:Q,$D$2,CSM服务项目!F:F,C119)</f>
        <v>0</v>
      </c>
      <c r="E119" s="162">
        <f>SUMIFS(CSM服务项目!Y:Y,CSM服务项目!Q:Q,$E$2,CSM服务项目!F:F,C119)</f>
        <v>0</v>
      </c>
      <c r="F119" s="162">
        <f>SUMIFS(CSM配件!AB:AB,CSM配件!R:R,$F$2,CSM配件!F:F,C119)</f>
        <v>1000</v>
      </c>
      <c r="G119" s="162">
        <f>SUMIFS(CSM配件!AB:AB,CSM配件!R:R,$G$2,CSM配件!F:F,C119)</f>
        <v>0</v>
      </c>
      <c r="H119" s="162">
        <f>SUMIFS(CSM配件!AB:AB,CSM配件!R:R,$H$2,CSM配件!F:F,C119)</f>
        <v>0</v>
      </c>
      <c r="I119" s="162">
        <f>SUMIFS(CSM配件!AB:AB,CSM配件!R:R,$I$2,CSM配件!F:F,C119)</f>
        <v>0</v>
      </c>
      <c r="J119" s="162">
        <f>SUMIFS(CSM配件!AB:AB,CSM配件!R:R,$J$2,CSM配件!F:F,C119)</f>
        <v>185.5</v>
      </c>
      <c r="K119" s="162">
        <f>SUMIFS(CSM配件!AB:AB,CSM配件!R:R,$K$2,CSM配件!F:F,C119)</f>
        <v>0</v>
      </c>
      <c r="L119" s="162">
        <f>SUMIFS(CSM配件!AB:AB,CSM配件!R:R,$L$2,CSM配件!F:F,C119)</f>
        <v>28</v>
      </c>
      <c r="M119" s="162">
        <f>SUMIFS(CSM配件!AB:AB,CSM配件!R:R,$M$2,CSM配件!F:F,C119)</f>
        <v>0</v>
      </c>
      <c r="N119" s="162">
        <f>SUMIFS(CSM配件!AB:AB,CSM配件!R:R,$N$2,CSM配件!F:F,C119)</f>
        <v>0</v>
      </c>
      <c r="O119" s="162">
        <f>SUMIFS(CSM配件!AB:AB,CSM配件!R:R,$O$2,CSM配件!F:F,C119)</f>
        <v>0</v>
      </c>
      <c r="P119" s="162">
        <f>SUMIFS(CSM配件!AB:AB,CSM配件!R:R,$P$2,CSM配件!F:F,C119)</f>
        <v>0</v>
      </c>
      <c r="Q119" s="162">
        <f>SUMIFS(CSM配件!AB:AB,CSM配件!R:R,$Q$2,CSM配件!F:F,C119)</f>
        <v>0</v>
      </c>
      <c r="R119" s="162">
        <f t="shared" si="3"/>
        <v>1213.5</v>
      </c>
      <c r="S119" s="162">
        <f t="shared" si="4"/>
        <v>0</v>
      </c>
      <c r="T119" s="163"/>
      <c r="U119" s="164"/>
      <c r="V119" s="7">
        <f>COUNTIFS(工单!BV:BV,"吸油烟机",工单!BF:BF,"安装",工单!BD:BD,C119)+COUNTIFS(工单!BV:BV,"吸油烟机",工单!BF:BF,"改装",工单!BD:BD,C119)+COUNTIFS(工单!BV:BV,"吸油烟机",工单!BF:BF,"油烟机预埋烟管",工单!BD:BD,C119)</f>
        <v>4</v>
      </c>
      <c r="W119" s="7">
        <f>COUNTIFS(CSM配件!R:R,$W$2,CSM配件!F:F,C119)+COUNTIFS(工单自购配件明细!N:N,"防火止回阀",工单自购配件明细!R:R,C119)</f>
        <v>10</v>
      </c>
      <c r="X119" s="165">
        <f t="shared" si="5"/>
        <v>2.5</v>
      </c>
    </row>
    <row r="120" customHeight="1" spans="1:24">
      <c r="A120" s="13" t="s">
        <v>26</v>
      </c>
      <c r="B120" s="13" t="s">
        <v>102</v>
      </c>
      <c r="C120" s="13" t="s">
        <v>272</v>
      </c>
      <c r="D120" s="162">
        <f>SUMIFS(CSM服务项目!Y:Y,CSM服务项目!Q:Q,$D$2,CSM服务项目!F:F,C120)</f>
        <v>0</v>
      </c>
      <c r="E120" s="162">
        <f>SUMIFS(CSM服务项目!Y:Y,CSM服务项目!Q:Q,$E$2,CSM服务项目!F:F,C120)</f>
        <v>0</v>
      </c>
      <c r="F120" s="162">
        <f>SUMIFS(CSM配件!AB:AB,CSM配件!R:R,$F$2,CSM配件!F:F,C120)</f>
        <v>800</v>
      </c>
      <c r="G120" s="162">
        <f>SUMIFS(CSM配件!AB:AB,CSM配件!R:R,$G$2,CSM配件!F:F,C120)</f>
        <v>0</v>
      </c>
      <c r="H120" s="162">
        <f>SUMIFS(CSM配件!AB:AB,CSM配件!R:R,$H$2,CSM配件!F:F,C120)</f>
        <v>0</v>
      </c>
      <c r="I120" s="162">
        <f>SUMIFS(CSM配件!AB:AB,CSM配件!R:R,$I$2,CSM配件!F:F,C120)</f>
        <v>28</v>
      </c>
      <c r="J120" s="162">
        <f>SUMIFS(CSM配件!AB:AB,CSM配件!R:R,$J$2,CSM配件!F:F,C120)</f>
        <v>3.5</v>
      </c>
      <c r="K120" s="162">
        <f>SUMIFS(CSM配件!AB:AB,CSM配件!R:R,$K$2,CSM配件!F:F,C120)</f>
        <v>0</v>
      </c>
      <c r="L120" s="162">
        <f>SUMIFS(CSM配件!AB:AB,CSM配件!R:R,$L$2,CSM配件!F:F,C120)</f>
        <v>28</v>
      </c>
      <c r="M120" s="162">
        <f>SUMIFS(CSM配件!AB:AB,CSM配件!R:R,$M$2,CSM配件!F:F,C120)</f>
        <v>0</v>
      </c>
      <c r="N120" s="162">
        <f>SUMIFS(CSM配件!AB:AB,CSM配件!R:R,$N$2,CSM配件!F:F,C120)</f>
        <v>59.5</v>
      </c>
      <c r="O120" s="162">
        <f>SUMIFS(CSM配件!AB:AB,CSM配件!R:R,$O$2,CSM配件!F:F,C120)</f>
        <v>0</v>
      </c>
      <c r="P120" s="162">
        <f>SUMIFS(CSM配件!AB:AB,CSM配件!R:R,$P$2,CSM配件!F:F,C120)</f>
        <v>0</v>
      </c>
      <c r="Q120" s="162">
        <f>SUMIFS(CSM配件!AB:AB,CSM配件!R:R,$Q$2,CSM配件!F:F,C120)</f>
        <v>0</v>
      </c>
      <c r="R120" s="162">
        <f t="shared" si="3"/>
        <v>919</v>
      </c>
      <c r="S120" s="162">
        <f t="shared" si="4"/>
        <v>0</v>
      </c>
      <c r="T120" s="163"/>
      <c r="U120" s="164"/>
      <c r="V120" s="7">
        <f>COUNTIFS(工单!BV:BV,"吸油烟机",工单!BF:BF,"安装",工单!BD:BD,C120)+COUNTIFS(工单!BV:BV,"吸油烟机",工单!BF:BF,"改装",工单!BD:BD,C120)+COUNTIFS(工单!BV:BV,"吸油烟机",工单!BF:BF,"油烟机预埋烟管",工单!BD:BD,C120)</f>
        <v>4</v>
      </c>
      <c r="W120" s="7">
        <f>COUNTIFS(CSM配件!R:R,$W$2,CSM配件!F:F,C120)+COUNTIFS(工单自购配件明细!N:N,"防火止回阀",工单自购配件明细!R:R,C120)</f>
        <v>8</v>
      </c>
      <c r="X120" s="165">
        <f t="shared" si="5"/>
        <v>2</v>
      </c>
    </row>
    <row r="121" customHeight="1" spans="1:24">
      <c r="A121" s="13" t="s">
        <v>26</v>
      </c>
      <c r="B121" s="13" t="s">
        <v>102</v>
      </c>
      <c r="C121" s="13" t="s">
        <v>273</v>
      </c>
      <c r="D121" s="162">
        <f>SUMIFS(CSM服务项目!Y:Y,CSM服务项目!Q:Q,$D$2,CSM服务项目!F:F,C121)</f>
        <v>75</v>
      </c>
      <c r="E121" s="162">
        <f>SUMIFS(CSM服务项目!Y:Y,CSM服务项目!Q:Q,$E$2,CSM服务项目!F:F,C121)</f>
        <v>0</v>
      </c>
      <c r="F121" s="162">
        <f>SUMIFS(CSM配件!AB:AB,CSM配件!R:R,$F$2,CSM配件!F:F,C121)</f>
        <v>400</v>
      </c>
      <c r="G121" s="162">
        <f>SUMIFS(CSM配件!AB:AB,CSM配件!R:R,$G$2,CSM配件!F:F,C121)</f>
        <v>0</v>
      </c>
      <c r="H121" s="162">
        <f>SUMIFS(CSM配件!AB:AB,CSM配件!R:R,$H$2,CSM配件!F:F,C121)</f>
        <v>0</v>
      </c>
      <c r="I121" s="162">
        <f>SUMIFS(CSM配件!AB:AB,CSM配件!R:R,$I$2,CSM配件!F:F,C121)</f>
        <v>0</v>
      </c>
      <c r="J121" s="162">
        <f>SUMIFS(CSM配件!AB:AB,CSM配件!R:R,$J$2,CSM配件!F:F,C121)</f>
        <v>70</v>
      </c>
      <c r="K121" s="162">
        <f>SUMIFS(CSM配件!AB:AB,CSM配件!R:R,$K$2,CSM配件!F:F,C121)</f>
        <v>80.5</v>
      </c>
      <c r="L121" s="162">
        <f>SUMIFS(CSM配件!AB:AB,CSM配件!R:R,$L$2,CSM配件!F:F,C121)</f>
        <v>28</v>
      </c>
      <c r="M121" s="162">
        <f>SUMIFS(CSM配件!AB:AB,CSM配件!R:R,$M$2,CSM配件!F:F,C121)</f>
        <v>0</v>
      </c>
      <c r="N121" s="162">
        <f>SUMIFS(CSM配件!AB:AB,CSM配件!R:R,$N$2,CSM配件!F:F,C121)</f>
        <v>0</v>
      </c>
      <c r="O121" s="162">
        <f>SUMIFS(CSM配件!AB:AB,CSM配件!R:R,$O$2,CSM配件!F:F,C121)</f>
        <v>0</v>
      </c>
      <c r="P121" s="162">
        <f>SUMIFS(CSM配件!AB:AB,CSM配件!R:R,$P$2,CSM配件!F:F,C121)</f>
        <v>0</v>
      </c>
      <c r="Q121" s="162">
        <f>SUMIFS(CSM配件!AB:AB,CSM配件!R:R,$Q$2,CSM配件!F:F,C121)</f>
        <v>0</v>
      </c>
      <c r="R121" s="162">
        <f t="shared" si="3"/>
        <v>653.5</v>
      </c>
      <c r="S121" s="162">
        <f t="shared" si="4"/>
        <v>75</v>
      </c>
      <c r="T121" s="163"/>
      <c r="U121" s="164"/>
      <c r="V121" s="7">
        <f>COUNTIFS(工单!BV:BV,"吸油烟机",工单!BF:BF,"安装",工单!BD:BD,C121)+COUNTIFS(工单!BV:BV,"吸油烟机",工单!BF:BF,"改装",工单!BD:BD,C121)+COUNTIFS(工单!BV:BV,"吸油烟机",工单!BF:BF,"油烟机预埋烟管",工单!BD:BD,C121)</f>
        <v>9</v>
      </c>
      <c r="W121" s="7">
        <f>COUNTIFS(CSM配件!R:R,$W$2,CSM配件!F:F,C121)+COUNTIFS(工单自购配件明细!N:N,"防火止回阀",工单自购配件明细!R:R,C121)</f>
        <v>6</v>
      </c>
      <c r="X121" s="165">
        <f t="shared" si="5"/>
        <v>0.666666666666667</v>
      </c>
    </row>
    <row r="122" customHeight="1" spans="1:24">
      <c r="A122" s="13" t="s">
        <v>26</v>
      </c>
      <c r="B122" s="13" t="s">
        <v>103</v>
      </c>
      <c r="C122" s="13" t="s">
        <v>274</v>
      </c>
      <c r="D122" s="162">
        <f>SUMIFS(CSM服务项目!Y:Y,CSM服务项目!Q:Q,$D$2,CSM服务项目!F:F,C122)</f>
        <v>0</v>
      </c>
      <c r="E122" s="162">
        <f>SUMIFS(CSM服务项目!Y:Y,CSM服务项目!Q:Q,$E$2,CSM服务项目!F:F,C122)</f>
        <v>0</v>
      </c>
      <c r="F122" s="162">
        <f>SUMIFS(CSM配件!AB:AB,CSM配件!R:R,$F$2,CSM配件!F:F,C122)</f>
        <v>500</v>
      </c>
      <c r="G122" s="162">
        <f>SUMIFS(CSM配件!AB:AB,CSM配件!R:R,$G$2,CSM配件!F:F,C122)</f>
        <v>0</v>
      </c>
      <c r="H122" s="162">
        <f>SUMIFS(CSM配件!AB:AB,CSM配件!R:R,$H$2,CSM配件!F:F,C122)</f>
        <v>0</v>
      </c>
      <c r="I122" s="162">
        <f>SUMIFS(CSM配件!AB:AB,CSM配件!R:R,$I$2,CSM配件!F:F,C122)</f>
        <v>0</v>
      </c>
      <c r="J122" s="162">
        <f>SUMIFS(CSM配件!AB:AB,CSM配件!R:R,$J$2,CSM配件!F:F,C122)</f>
        <v>35</v>
      </c>
      <c r="K122" s="162">
        <f>SUMIFS(CSM配件!AB:AB,CSM配件!R:R,$K$2,CSM配件!F:F,C122)</f>
        <v>476</v>
      </c>
      <c r="L122" s="162">
        <f>SUMIFS(CSM配件!AB:AB,CSM配件!R:R,$L$2,CSM配件!F:F,C122)</f>
        <v>0</v>
      </c>
      <c r="M122" s="162">
        <f>SUMIFS(CSM配件!AB:AB,CSM配件!R:R,$M$2,CSM配件!F:F,C122)</f>
        <v>0</v>
      </c>
      <c r="N122" s="162">
        <f>SUMIFS(CSM配件!AB:AB,CSM配件!R:R,$N$2,CSM配件!F:F,C122)</f>
        <v>0</v>
      </c>
      <c r="O122" s="162">
        <f>SUMIFS(CSM配件!AB:AB,CSM配件!R:R,$O$2,CSM配件!F:F,C122)</f>
        <v>0</v>
      </c>
      <c r="P122" s="162">
        <f>SUMIFS(CSM配件!AB:AB,CSM配件!R:R,$P$2,CSM配件!F:F,C122)</f>
        <v>0</v>
      </c>
      <c r="Q122" s="162">
        <f>SUMIFS(CSM配件!AB:AB,CSM配件!R:R,$Q$2,CSM配件!F:F,C122)</f>
        <v>0</v>
      </c>
      <c r="R122" s="162">
        <f t="shared" si="3"/>
        <v>1011</v>
      </c>
      <c r="S122" s="162">
        <f t="shared" si="4"/>
        <v>0</v>
      </c>
      <c r="T122" s="163"/>
      <c r="U122" s="164"/>
      <c r="V122" s="7">
        <f>COUNTIFS(工单!BV:BV,"吸油烟机",工单!BF:BF,"安装",工单!BD:BD,C122)+COUNTIFS(工单!BV:BV,"吸油烟机",工单!BF:BF,"改装",工单!BD:BD,C122)+COUNTIFS(工单!BV:BV,"吸油烟机",工单!BF:BF,"油烟机预埋烟管",工单!BD:BD,C122)</f>
        <v>3</v>
      </c>
      <c r="W122" s="7">
        <f>COUNTIFS(CSM配件!R:R,$W$2,CSM配件!F:F,C122)+COUNTIFS(工单自购配件明细!N:N,"防火止回阀",工单自购配件明细!R:R,C122)</f>
        <v>5</v>
      </c>
      <c r="X122" s="165">
        <f t="shared" si="5"/>
        <v>1.66666666666667</v>
      </c>
    </row>
    <row r="123" customHeight="1" spans="1:24">
      <c r="A123" s="13" t="s">
        <v>26</v>
      </c>
      <c r="B123" s="13" t="s">
        <v>104</v>
      </c>
      <c r="C123" s="13" t="s">
        <v>275</v>
      </c>
      <c r="D123" s="162">
        <f>SUMIFS(CSM服务项目!Y:Y,CSM服务项目!Q:Q,$D$2,CSM服务项目!F:F,C123)</f>
        <v>1560</v>
      </c>
      <c r="E123" s="162">
        <f>SUMIFS(CSM服务项目!Y:Y,CSM服务项目!Q:Q,$E$2,CSM服务项目!F:F,C123)</f>
        <v>0</v>
      </c>
      <c r="F123" s="162">
        <f>SUMIFS(CSM配件!AB:AB,CSM配件!R:R,$F$2,CSM配件!F:F,C123)</f>
        <v>0</v>
      </c>
      <c r="G123" s="162">
        <f>SUMIFS(CSM配件!AB:AB,CSM配件!R:R,$G$2,CSM配件!F:F,C123)</f>
        <v>0</v>
      </c>
      <c r="H123" s="162">
        <f>SUMIFS(CSM配件!AB:AB,CSM配件!R:R,$H$2,CSM配件!F:F,C123)</f>
        <v>0</v>
      </c>
      <c r="I123" s="162">
        <f>SUMIFS(CSM配件!AB:AB,CSM配件!R:R,$I$2,CSM配件!F:F,C123)</f>
        <v>0</v>
      </c>
      <c r="J123" s="162">
        <f>SUMIFS(CSM配件!AB:AB,CSM配件!R:R,$J$2,CSM配件!F:F,C123)</f>
        <v>0</v>
      </c>
      <c r="K123" s="162">
        <f>SUMIFS(CSM配件!AB:AB,CSM配件!R:R,$K$2,CSM配件!F:F,C123)</f>
        <v>0</v>
      </c>
      <c r="L123" s="162">
        <f>SUMIFS(CSM配件!AB:AB,CSM配件!R:R,$L$2,CSM配件!F:F,C123)</f>
        <v>0</v>
      </c>
      <c r="M123" s="162">
        <f>SUMIFS(CSM配件!AB:AB,CSM配件!R:R,$M$2,CSM配件!F:F,C123)</f>
        <v>0</v>
      </c>
      <c r="N123" s="162">
        <f>SUMIFS(CSM配件!AB:AB,CSM配件!R:R,$N$2,CSM配件!F:F,C123)</f>
        <v>0</v>
      </c>
      <c r="O123" s="162">
        <f>SUMIFS(CSM配件!AB:AB,CSM配件!R:R,$O$2,CSM配件!F:F,C123)</f>
        <v>0</v>
      </c>
      <c r="P123" s="162">
        <f>SUMIFS(CSM配件!AB:AB,CSM配件!R:R,$P$2,CSM配件!F:F,C123)</f>
        <v>0</v>
      </c>
      <c r="Q123" s="162">
        <f>SUMIFS(CSM配件!AB:AB,CSM配件!R:R,$Q$2,CSM配件!F:F,C123)</f>
        <v>0</v>
      </c>
      <c r="R123" s="162">
        <f t="shared" si="3"/>
        <v>1560</v>
      </c>
      <c r="S123" s="162">
        <f t="shared" si="4"/>
        <v>1560</v>
      </c>
      <c r="T123" s="163"/>
      <c r="U123" s="164"/>
      <c r="V123" s="7">
        <f>COUNTIFS(工单!BV:BV,"吸油烟机",工单!BF:BF,"安装",工单!BD:BD,C123)+COUNTIFS(工单!BV:BV,"吸油烟机",工单!BF:BF,"改装",工单!BD:BD,C123)+COUNTIFS(工单!BV:BV,"吸油烟机",工单!BF:BF,"油烟机预埋烟管",工单!BD:BD,C123)</f>
        <v>0</v>
      </c>
      <c r="W123" s="7">
        <f>COUNTIFS(CSM配件!R:R,$W$2,CSM配件!F:F,C123)+COUNTIFS(工单自购配件明细!N:N,"防火止回阀",工单自购配件明细!R:R,C123)</f>
        <v>0</v>
      </c>
      <c r="X123" s="165" t="e">
        <f t="shared" si="5"/>
        <v>#DIV/0!</v>
      </c>
    </row>
    <row r="124" customHeight="1" spans="1:24">
      <c r="A124" s="13" t="s">
        <v>26</v>
      </c>
      <c r="B124" s="13" t="s">
        <v>104</v>
      </c>
      <c r="C124" s="13" t="s">
        <v>276</v>
      </c>
      <c r="D124" s="162">
        <f>SUMIFS(CSM服务项目!Y:Y,CSM服务项目!Q:Q,$D$2,CSM服务项目!F:F,C124)</f>
        <v>300</v>
      </c>
      <c r="E124" s="162">
        <f>SUMIFS(CSM服务项目!Y:Y,CSM服务项目!Q:Q,$E$2,CSM服务项目!F:F,C124)</f>
        <v>0</v>
      </c>
      <c r="F124" s="162">
        <f>SUMIFS(CSM配件!AB:AB,CSM配件!R:R,$F$2,CSM配件!F:F,C124)</f>
        <v>700</v>
      </c>
      <c r="G124" s="162">
        <f>SUMIFS(CSM配件!AB:AB,CSM配件!R:R,$G$2,CSM配件!F:F,C124)</f>
        <v>0</v>
      </c>
      <c r="H124" s="162">
        <f>SUMIFS(CSM配件!AB:AB,CSM配件!R:R,$H$2,CSM配件!F:F,C124)</f>
        <v>0</v>
      </c>
      <c r="I124" s="162">
        <f>SUMIFS(CSM配件!AB:AB,CSM配件!R:R,$I$2,CSM配件!F:F,C124)</f>
        <v>0</v>
      </c>
      <c r="J124" s="162">
        <f>SUMIFS(CSM配件!AB:AB,CSM配件!R:R,$J$2,CSM配件!F:F,C124)</f>
        <v>210</v>
      </c>
      <c r="K124" s="162">
        <f>SUMIFS(CSM配件!AB:AB,CSM配件!R:R,$K$2,CSM配件!F:F,C124)</f>
        <v>0</v>
      </c>
      <c r="L124" s="162">
        <f>SUMIFS(CSM配件!AB:AB,CSM配件!R:R,$L$2,CSM配件!F:F,C124)</f>
        <v>0</v>
      </c>
      <c r="M124" s="162">
        <f>SUMIFS(CSM配件!AB:AB,CSM配件!R:R,$M$2,CSM配件!F:F,C124)</f>
        <v>0</v>
      </c>
      <c r="N124" s="162">
        <f>SUMIFS(CSM配件!AB:AB,CSM配件!R:R,$N$2,CSM配件!F:F,C124)</f>
        <v>0</v>
      </c>
      <c r="O124" s="162">
        <f>SUMIFS(CSM配件!AB:AB,CSM配件!R:R,$O$2,CSM配件!F:F,C124)</f>
        <v>0</v>
      </c>
      <c r="P124" s="162">
        <f>SUMIFS(CSM配件!AB:AB,CSM配件!R:R,$P$2,CSM配件!F:F,C124)</f>
        <v>0</v>
      </c>
      <c r="Q124" s="162">
        <f>SUMIFS(CSM配件!AB:AB,CSM配件!R:R,$Q$2,CSM配件!F:F,C124)</f>
        <v>0</v>
      </c>
      <c r="R124" s="162">
        <f t="shared" si="3"/>
        <v>1210</v>
      </c>
      <c r="S124" s="162">
        <f t="shared" si="4"/>
        <v>300</v>
      </c>
      <c r="T124" s="163"/>
      <c r="U124" s="164"/>
      <c r="V124" s="7">
        <f>COUNTIFS(工单!BV:BV,"吸油烟机",工单!BF:BF,"安装",工单!BD:BD,C124)+COUNTIFS(工单!BV:BV,"吸油烟机",工单!BF:BF,"改装",工单!BD:BD,C124)+COUNTIFS(工单!BV:BV,"吸油烟机",工单!BF:BF,"油烟机预埋烟管",工单!BD:BD,C124)</f>
        <v>4</v>
      </c>
      <c r="W124" s="7">
        <f>COUNTIFS(CSM配件!R:R,$W$2,CSM配件!F:F,C124)+COUNTIFS(工单自购配件明细!N:N,"防火止回阀",工单自购配件明细!R:R,C124)</f>
        <v>7</v>
      </c>
      <c r="X124" s="165">
        <f t="shared" si="5"/>
        <v>1.75</v>
      </c>
    </row>
    <row r="125" customHeight="1" spans="1:24">
      <c r="A125" s="13" t="s">
        <v>26</v>
      </c>
      <c r="B125" s="13" t="s">
        <v>104</v>
      </c>
      <c r="C125" s="13" t="s">
        <v>277</v>
      </c>
      <c r="D125" s="162">
        <f>SUMIFS(CSM服务项目!Y:Y,CSM服务项目!Q:Q,$D$2,CSM服务项目!F:F,C125)</f>
        <v>0</v>
      </c>
      <c r="E125" s="162">
        <f>SUMIFS(CSM服务项目!Y:Y,CSM服务项目!Q:Q,$E$2,CSM服务项目!F:F,C125)</f>
        <v>2061</v>
      </c>
      <c r="F125" s="162">
        <f>SUMIFS(CSM配件!AB:AB,CSM配件!R:R,$F$2,CSM配件!F:F,C125)</f>
        <v>900</v>
      </c>
      <c r="G125" s="162">
        <f>SUMIFS(CSM配件!AB:AB,CSM配件!R:R,$G$2,CSM配件!F:F,C125)</f>
        <v>0</v>
      </c>
      <c r="H125" s="162">
        <f>SUMIFS(CSM配件!AB:AB,CSM配件!R:R,$H$2,CSM配件!F:F,C125)</f>
        <v>0</v>
      </c>
      <c r="I125" s="162">
        <f>SUMIFS(CSM配件!AB:AB,CSM配件!R:R,$I$2,CSM配件!F:F,C125)</f>
        <v>0</v>
      </c>
      <c r="J125" s="162">
        <f>SUMIFS(CSM配件!AB:AB,CSM配件!R:R,$J$2,CSM配件!F:F,C125)</f>
        <v>350</v>
      </c>
      <c r="K125" s="162">
        <f>SUMIFS(CSM配件!AB:AB,CSM配件!R:R,$K$2,CSM配件!F:F,C125)</f>
        <v>0</v>
      </c>
      <c r="L125" s="162">
        <f>SUMIFS(CSM配件!AB:AB,CSM配件!R:R,$L$2,CSM配件!F:F,C125)</f>
        <v>10.5</v>
      </c>
      <c r="M125" s="162">
        <f>SUMIFS(CSM配件!AB:AB,CSM配件!R:R,$M$2,CSM配件!F:F,C125)</f>
        <v>0</v>
      </c>
      <c r="N125" s="162">
        <f>SUMIFS(CSM配件!AB:AB,CSM配件!R:R,$N$2,CSM配件!F:F,C125)</f>
        <v>0</v>
      </c>
      <c r="O125" s="162">
        <f>SUMIFS(CSM配件!AB:AB,CSM配件!R:R,$O$2,CSM配件!F:F,C125)</f>
        <v>0</v>
      </c>
      <c r="P125" s="162">
        <f>SUMIFS(CSM配件!AB:AB,CSM配件!R:R,$P$2,CSM配件!F:F,C125)</f>
        <v>0</v>
      </c>
      <c r="Q125" s="162">
        <f>SUMIFS(CSM配件!AB:AB,CSM配件!R:R,$Q$2,CSM配件!F:F,C125)</f>
        <v>0</v>
      </c>
      <c r="R125" s="162">
        <f t="shared" si="3"/>
        <v>3321.5</v>
      </c>
      <c r="S125" s="162">
        <f t="shared" si="4"/>
        <v>2061</v>
      </c>
      <c r="T125" s="163"/>
      <c r="U125" s="164"/>
      <c r="V125" s="7">
        <f>COUNTIFS(工单!BV:BV,"吸油烟机",工单!BF:BF,"安装",工单!BD:BD,C125)+COUNTIFS(工单!BV:BV,"吸油烟机",工单!BF:BF,"改装",工单!BD:BD,C125)+COUNTIFS(工单!BV:BV,"吸油烟机",工单!BF:BF,"油烟机预埋烟管",工单!BD:BD,C125)</f>
        <v>8</v>
      </c>
      <c r="W125" s="7">
        <f>COUNTIFS(CSM配件!R:R,$W$2,CSM配件!F:F,C125)+COUNTIFS(工单自购配件明细!N:N,"防火止回阀",工单自购配件明细!R:R,C125)</f>
        <v>9</v>
      </c>
      <c r="X125" s="165">
        <f t="shared" si="5"/>
        <v>1.125</v>
      </c>
    </row>
    <row r="126" customHeight="1" spans="1:24">
      <c r="A126" s="13" t="s">
        <v>26</v>
      </c>
      <c r="B126" s="13" t="s">
        <v>104</v>
      </c>
      <c r="C126" s="13" t="s">
        <v>278</v>
      </c>
      <c r="D126" s="162">
        <f>SUMIFS(CSM服务项目!Y:Y,CSM服务项目!Q:Q,$D$2,CSM服务项目!F:F,C126)</f>
        <v>0</v>
      </c>
      <c r="E126" s="162">
        <f>SUMIFS(CSM服务项目!Y:Y,CSM服务项目!Q:Q,$E$2,CSM服务项目!F:F,C126)</f>
        <v>0</v>
      </c>
      <c r="F126" s="162">
        <f>SUMIFS(CSM配件!AB:AB,CSM配件!R:R,$F$2,CSM配件!F:F,C126)</f>
        <v>0</v>
      </c>
      <c r="G126" s="162">
        <f>SUMIFS(CSM配件!AB:AB,CSM配件!R:R,$G$2,CSM配件!F:F,C126)</f>
        <v>0</v>
      </c>
      <c r="H126" s="162">
        <f>SUMIFS(CSM配件!AB:AB,CSM配件!R:R,$H$2,CSM配件!F:F,C126)</f>
        <v>0</v>
      </c>
      <c r="I126" s="162">
        <f>SUMIFS(CSM配件!AB:AB,CSM配件!R:R,$I$2,CSM配件!F:F,C126)</f>
        <v>0</v>
      </c>
      <c r="J126" s="162">
        <f>SUMIFS(CSM配件!AB:AB,CSM配件!R:R,$J$2,CSM配件!F:F,C126)</f>
        <v>0</v>
      </c>
      <c r="K126" s="162">
        <f>SUMIFS(CSM配件!AB:AB,CSM配件!R:R,$K$2,CSM配件!F:F,C126)</f>
        <v>0</v>
      </c>
      <c r="L126" s="162">
        <f>SUMIFS(CSM配件!AB:AB,CSM配件!R:R,$L$2,CSM配件!F:F,C126)</f>
        <v>0</v>
      </c>
      <c r="M126" s="162">
        <f>SUMIFS(CSM配件!AB:AB,CSM配件!R:R,$M$2,CSM配件!F:F,C126)</f>
        <v>0</v>
      </c>
      <c r="N126" s="162">
        <f>SUMIFS(CSM配件!AB:AB,CSM配件!R:R,$N$2,CSM配件!F:F,C126)</f>
        <v>0</v>
      </c>
      <c r="O126" s="162">
        <f>SUMIFS(CSM配件!AB:AB,CSM配件!R:R,$O$2,CSM配件!F:F,C126)</f>
        <v>0</v>
      </c>
      <c r="P126" s="162">
        <f>SUMIFS(CSM配件!AB:AB,CSM配件!R:R,$P$2,CSM配件!F:F,C126)</f>
        <v>0</v>
      </c>
      <c r="Q126" s="162">
        <f>SUMIFS(CSM配件!AB:AB,CSM配件!R:R,$Q$2,CSM配件!F:F,C126)</f>
        <v>0</v>
      </c>
      <c r="R126" s="162">
        <f t="shared" si="3"/>
        <v>0</v>
      </c>
      <c r="S126" s="162">
        <f t="shared" si="4"/>
        <v>0</v>
      </c>
      <c r="T126" s="163"/>
      <c r="U126" s="164"/>
      <c r="V126" s="7">
        <f>COUNTIFS(工单!BV:BV,"吸油烟机",工单!BF:BF,"安装",工单!BD:BD,C126)+COUNTIFS(工单!BV:BV,"吸油烟机",工单!BF:BF,"改装",工单!BD:BD,C126)+COUNTIFS(工单!BV:BV,"吸油烟机",工单!BF:BF,"油烟机预埋烟管",工单!BD:BD,C126)</f>
        <v>0</v>
      </c>
      <c r="W126" s="7">
        <f>COUNTIFS(CSM配件!R:R,$W$2,CSM配件!F:F,C126)+COUNTIFS(工单自购配件明细!N:N,"防火止回阀",工单自购配件明细!R:R,C126)</f>
        <v>0</v>
      </c>
      <c r="X126" s="165" t="e">
        <f t="shared" si="5"/>
        <v>#DIV/0!</v>
      </c>
    </row>
    <row r="127" customHeight="1" spans="1:24">
      <c r="A127" s="13" t="s">
        <v>26</v>
      </c>
      <c r="B127" s="13" t="s">
        <v>105</v>
      </c>
      <c r="C127" s="13" t="s">
        <v>279</v>
      </c>
      <c r="D127" s="162">
        <f>SUMIFS(CSM服务项目!Y:Y,CSM服务项目!Q:Q,$D$2,CSM服务项目!F:F,C127)</f>
        <v>0</v>
      </c>
      <c r="E127" s="162">
        <f>SUMIFS(CSM服务项目!Y:Y,CSM服务项目!Q:Q,$E$2,CSM服务项目!F:F,C127)</f>
        <v>0</v>
      </c>
      <c r="F127" s="162">
        <f>SUMIFS(CSM配件!AB:AB,CSM配件!R:R,$F$2,CSM配件!F:F,C127)</f>
        <v>1500</v>
      </c>
      <c r="G127" s="162">
        <f>SUMIFS(CSM配件!AB:AB,CSM配件!R:R,$G$2,CSM配件!F:F,C127)</f>
        <v>0</v>
      </c>
      <c r="H127" s="162">
        <f>SUMIFS(CSM配件!AB:AB,CSM配件!R:R,$H$2,CSM配件!F:F,C127)</f>
        <v>0</v>
      </c>
      <c r="I127" s="162">
        <f>SUMIFS(CSM配件!AB:AB,CSM配件!R:R,$I$2,CSM配件!F:F,C127)</f>
        <v>0</v>
      </c>
      <c r="J127" s="162">
        <f>SUMIFS(CSM配件!AB:AB,CSM配件!R:R,$J$2,CSM配件!F:F,C127)</f>
        <v>70</v>
      </c>
      <c r="K127" s="162">
        <f>SUMIFS(CSM配件!AB:AB,CSM配件!R:R,$K$2,CSM配件!F:F,C127)</f>
        <v>38.5</v>
      </c>
      <c r="L127" s="162">
        <f>SUMIFS(CSM配件!AB:AB,CSM配件!R:R,$L$2,CSM配件!F:F,C127)</f>
        <v>0</v>
      </c>
      <c r="M127" s="162">
        <f>SUMIFS(CSM配件!AB:AB,CSM配件!R:R,$M$2,CSM配件!F:F,C127)</f>
        <v>0</v>
      </c>
      <c r="N127" s="162">
        <f>SUMIFS(CSM配件!AB:AB,CSM配件!R:R,$N$2,CSM配件!F:F,C127)</f>
        <v>0</v>
      </c>
      <c r="O127" s="162">
        <f>SUMIFS(CSM配件!AB:AB,CSM配件!R:R,$O$2,CSM配件!F:F,C127)</f>
        <v>0</v>
      </c>
      <c r="P127" s="162">
        <f>SUMIFS(CSM配件!AB:AB,CSM配件!R:R,$P$2,CSM配件!F:F,C127)</f>
        <v>0</v>
      </c>
      <c r="Q127" s="162">
        <f>SUMIFS(CSM配件!AB:AB,CSM配件!R:R,$Q$2,CSM配件!F:F,C127)</f>
        <v>0</v>
      </c>
      <c r="R127" s="162">
        <f t="shared" si="3"/>
        <v>1608.5</v>
      </c>
      <c r="S127" s="162">
        <f t="shared" si="4"/>
        <v>0</v>
      </c>
      <c r="T127" s="163"/>
      <c r="U127" s="164"/>
      <c r="V127" s="7">
        <f>COUNTIFS(工单!BV:BV,"吸油烟机",工单!BF:BF,"安装",工单!BD:BD,C127)+COUNTIFS(工单!BV:BV,"吸油烟机",工单!BF:BF,"改装",工单!BD:BD,C127)+COUNTIFS(工单!BV:BV,"吸油烟机",工单!BF:BF,"油烟机预埋烟管",工单!BD:BD,C127)</f>
        <v>15</v>
      </c>
      <c r="W127" s="7">
        <f>COUNTIFS(CSM配件!R:R,$W$2,CSM配件!F:F,C127)+COUNTIFS(工单自购配件明细!N:N,"防火止回阀",工单自购配件明细!R:R,C127)</f>
        <v>17</v>
      </c>
      <c r="X127" s="165">
        <f t="shared" si="5"/>
        <v>1.13333333333333</v>
      </c>
    </row>
    <row r="128" customHeight="1" spans="1:24">
      <c r="A128" s="13" t="s">
        <v>26</v>
      </c>
      <c r="B128" s="13" t="s">
        <v>105</v>
      </c>
      <c r="C128" s="13" t="s">
        <v>280</v>
      </c>
      <c r="D128" s="162">
        <f>SUMIFS(CSM服务项目!Y:Y,CSM服务项目!Q:Q,$D$2,CSM服务项目!F:F,C128)</f>
        <v>0</v>
      </c>
      <c r="E128" s="162">
        <f>SUMIFS(CSM服务项目!Y:Y,CSM服务项目!Q:Q,$E$2,CSM服务项目!F:F,C128)</f>
        <v>0</v>
      </c>
      <c r="F128" s="162">
        <f>SUMIFS(CSM配件!AB:AB,CSM配件!R:R,$F$2,CSM配件!F:F,C128)</f>
        <v>100</v>
      </c>
      <c r="G128" s="162">
        <f>SUMIFS(CSM配件!AB:AB,CSM配件!R:R,$G$2,CSM配件!F:F,C128)</f>
        <v>0</v>
      </c>
      <c r="H128" s="162">
        <f>SUMIFS(CSM配件!AB:AB,CSM配件!R:R,$H$2,CSM配件!F:F,C128)</f>
        <v>0</v>
      </c>
      <c r="I128" s="162">
        <f>SUMIFS(CSM配件!AB:AB,CSM配件!R:R,$I$2,CSM配件!F:F,C128)</f>
        <v>0</v>
      </c>
      <c r="J128" s="162">
        <f>SUMIFS(CSM配件!AB:AB,CSM配件!R:R,$J$2,CSM配件!F:F,C128)</f>
        <v>42</v>
      </c>
      <c r="K128" s="162">
        <f>SUMIFS(CSM配件!AB:AB,CSM配件!R:R,$K$2,CSM配件!F:F,C128)</f>
        <v>203</v>
      </c>
      <c r="L128" s="162">
        <f>SUMIFS(CSM配件!AB:AB,CSM配件!R:R,$L$2,CSM配件!F:F,C128)</f>
        <v>0</v>
      </c>
      <c r="M128" s="162">
        <f>SUMIFS(CSM配件!AB:AB,CSM配件!R:R,$M$2,CSM配件!F:F,C128)</f>
        <v>0</v>
      </c>
      <c r="N128" s="162">
        <f>SUMIFS(CSM配件!AB:AB,CSM配件!R:R,$N$2,CSM配件!F:F,C128)</f>
        <v>0</v>
      </c>
      <c r="O128" s="162">
        <f>SUMIFS(CSM配件!AB:AB,CSM配件!R:R,$O$2,CSM配件!F:F,C128)</f>
        <v>0</v>
      </c>
      <c r="P128" s="162">
        <f>SUMIFS(CSM配件!AB:AB,CSM配件!R:R,$P$2,CSM配件!F:F,C128)</f>
        <v>0</v>
      </c>
      <c r="Q128" s="162">
        <f>SUMIFS(CSM配件!AB:AB,CSM配件!R:R,$Q$2,CSM配件!F:F,C128)</f>
        <v>0</v>
      </c>
      <c r="R128" s="162">
        <f t="shared" si="3"/>
        <v>345</v>
      </c>
      <c r="S128" s="162">
        <f t="shared" si="4"/>
        <v>0</v>
      </c>
      <c r="T128" s="163"/>
      <c r="U128" s="164"/>
      <c r="V128" s="7">
        <f>COUNTIFS(工单!BV:BV,"吸油烟机",工单!BF:BF,"安装",工单!BD:BD,C128)+COUNTIFS(工单!BV:BV,"吸油烟机",工单!BF:BF,"改装",工单!BD:BD,C128)+COUNTIFS(工单!BV:BV,"吸油烟机",工单!BF:BF,"油烟机预埋烟管",工单!BD:BD,C128)</f>
        <v>6</v>
      </c>
      <c r="W128" s="7">
        <f>COUNTIFS(CSM配件!R:R,$W$2,CSM配件!F:F,C128)+COUNTIFS(工单自购配件明细!N:N,"防火止回阀",工单自购配件明细!R:R,C128)</f>
        <v>3</v>
      </c>
      <c r="X128" s="165">
        <f t="shared" si="5"/>
        <v>0.5</v>
      </c>
    </row>
    <row r="129" customHeight="1" spans="1:24">
      <c r="A129" s="13" t="s">
        <v>26</v>
      </c>
      <c r="B129" s="13" t="s">
        <v>106</v>
      </c>
      <c r="C129" s="13" t="s">
        <v>281</v>
      </c>
      <c r="D129" s="162">
        <f>SUMIFS(CSM服务项目!Y:Y,CSM服务项目!Q:Q,$D$2,CSM服务项目!F:F,C129)</f>
        <v>238</v>
      </c>
      <c r="E129" s="162">
        <f>SUMIFS(CSM服务项目!Y:Y,CSM服务项目!Q:Q,$E$2,CSM服务项目!F:F,C129)</f>
        <v>0</v>
      </c>
      <c r="F129" s="162">
        <f>SUMIFS(CSM配件!AB:AB,CSM配件!R:R,$F$2,CSM配件!F:F,C129)</f>
        <v>0</v>
      </c>
      <c r="G129" s="162">
        <f>SUMIFS(CSM配件!AB:AB,CSM配件!R:R,$G$2,CSM配件!F:F,C129)</f>
        <v>0</v>
      </c>
      <c r="H129" s="162">
        <f>SUMIFS(CSM配件!AB:AB,CSM配件!R:R,$H$2,CSM配件!F:F,C129)</f>
        <v>256</v>
      </c>
      <c r="I129" s="162">
        <f>SUMIFS(CSM配件!AB:AB,CSM配件!R:R,$I$2,CSM配件!F:F,C129)</f>
        <v>60</v>
      </c>
      <c r="J129" s="162">
        <f>SUMIFS(CSM配件!AB:AB,CSM配件!R:R,$J$2,CSM配件!F:F,C129)</f>
        <v>125</v>
      </c>
      <c r="K129" s="162">
        <f>SUMIFS(CSM配件!AB:AB,CSM配件!R:R,$K$2,CSM配件!F:F,C129)</f>
        <v>140</v>
      </c>
      <c r="L129" s="162">
        <f>SUMIFS(CSM配件!AB:AB,CSM配件!R:R,$L$2,CSM配件!F:F,C129)</f>
        <v>400</v>
      </c>
      <c r="M129" s="162">
        <f>SUMIFS(CSM配件!AB:AB,CSM配件!R:R,$M$2,CSM配件!F:F,C129)</f>
        <v>0</v>
      </c>
      <c r="N129" s="162">
        <f>SUMIFS(CSM配件!AB:AB,CSM配件!R:R,$N$2,CSM配件!F:F,C129)</f>
        <v>0</v>
      </c>
      <c r="O129" s="162">
        <f>SUMIFS(CSM配件!AB:AB,CSM配件!R:R,$O$2,CSM配件!F:F,C129)</f>
        <v>0</v>
      </c>
      <c r="P129" s="162">
        <f>SUMIFS(CSM配件!AB:AB,CSM配件!R:R,$P$2,CSM配件!F:F,C129)</f>
        <v>0</v>
      </c>
      <c r="Q129" s="162">
        <f>SUMIFS(CSM配件!AB:AB,CSM配件!R:R,$Q$2,CSM配件!F:F,C129)</f>
        <v>0</v>
      </c>
      <c r="R129" s="162">
        <f t="shared" si="3"/>
        <v>1219</v>
      </c>
      <c r="S129" s="162">
        <f t="shared" si="4"/>
        <v>494</v>
      </c>
      <c r="T129" s="163"/>
      <c r="U129" s="164"/>
      <c r="V129" s="7">
        <f>COUNTIFS(工单!BV:BV,"吸油烟机",工单!BF:BF,"安装",工单!BD:BD,C129)+COUNTIFS(工单!BV:BV,"吸油烟机",工单!BF:BF,"改装",工单!BD:BD,C129)+COUNTIFS(工单!BV:BV,"吸油烟机",工单!BF:BF,"油烟机预埋烟管",工单!BD:BD,C129)</f>
        <v>4</v>
      </c>
      <c r="W129" s="7">
        <f>COUNTIFS(CSM配件!R:R,$W$2,CSM配件!F:F,C129)+COUNTIFS(工单自购配件明细!N:N,"防火止回阀",工单自购配件明细!R:R,C129)</f>
        <v>1</v>
      </c>
      <c r="X129" s="165">
        <f t="shared" si="5"/>
        <v>0.25</v>
      </c>
    </row>
    <row r="130" customHeight="1" spans="1:24">
      <c r="A130" s="13" t="s">
        <v>26</v>
      </c>
      <c r="B130" s="13" t="s">
        <v>107</v>
      </c>
      <c r="C130" s="13" t="s">
        <v>282</v>
      </c>
      <c r="D130" s="162">
        <f>SUMIFS(CSM服务项目!Y:Y,CSM服务项目!Q:Q,$D$2,CSM服务项目!F:F,C130)</f>
        <v>0</v>
      </c>
      <c r="E130" s="162">
        <f>SUMIFS(CSM服务项目!Y:Y,CSM服务项目!Q:Q,$E$2,CSM服务项目!F:F,C130)</f>
        <v>0</v>
      </c>
      <c r="F130" s="162">
        <f>SUMIFS(CSM配件!AB:AB,CSM配件!R:R,$F$2,CSM配件!F:F,C130)</f>
        <v>200</v>
      </c>
      <c r="G130" s="162">
        <f>SUMIFS(CSM配件!AB:AB,CSM配件!R:R,$G$2,CSM配件!F:F,C130)</f>
        <v>0</v>
      </c>
      <c r="H130" s="162">
        <f>SUMIFS(CSM配件!AB:AB,CSM配件!R:R,$H$2,CSM配件!F:F,C130)</f>
        <v>0</v>
      </c>
      <c r="I130" s="162">
        <f>SUMIFS(CSM配件!AB:AB,CSM配件!R:R,$I$2,CSM配件!F:F,C130)</f>
        <v>0</v>
      </c>
      <c r="J130" s="162">
        <f>SUMIFS(CSM配件!AB:AB,CSM配件!R:R,$J$2,CSM配件!F:F,C130)</f>
        <v>245</v>
      </c>
      <c r="K130" s="162">
        <f>SUMIFS(CSM配件!AB:AB,CSM配件!R:R,$K$2,CSM配件!F:F,C130)</f>
        <v>0</v>
      </c>
      <c r="L130" s="162">
        <f>SUMIFS(CSM配件!AB:AB,CSM配件!R:R,$L$2,CSM配件!F:F,C130)</f>
        <v>0</v>
      </c>
      <c r="M130" s="162">
        <f>SUMIFS(CSM配件!AB:AB,CSM配件!R:R,$M$2,CSM配件!F:F,C130)</f>
        <v>0</v>
      </c>
      <c r="N130" s="162">
        <f>SUMIFS(CSM配件!AB:AB,CSM配件!R:R,$N$2,CSM配件!F:F,C130)</f>
        <v>0</v>
      </c>
      <c r="O130" s="162">
        <f>SUMIFS(CSM配件!AB:AB,CSM配件!R:R,$O$2,CSM配件!F:F,C130)</f>
        <v>0</v>
      </c>
      <c r="P130" s="162">
        <f>SUMIFS(CSM配件!AB:AB,CSM配件!R:R,$P$2,CSM配件!F:F,C130)</f>
        <v>0</v>
      </c>
      <c r="Q130" s="162">
        <f>SUMIFS(CSM配件!AB:AB,CSM配件!R:R,$Q$2,CSM配件!F:F,C130)</f>
        <v>0</v>
      </c>
      <c r="R130" s="162">
        <f t="shared" si="3"/>
        <v>445</v>
      </c>
      <c r="S130" s="162">
        <f t="shared" si="4"/>
        <v>0</v>
      </c>
      <c r="T130" s="163"/>
      <c r="U130" s="164"/>
      <c r="V130" s="7">
        <f>COUNTIFS(工单!BV:BV,"吸油烟机",工单!BF:BF,"安装",工单!BD:BD,C130)+COUNTIFS(工单!BV:BV,"吸油烟机",工单!BF:BF,"改装",工单!BD:BD,C130)+COUNTIFS(工单!BV:BV,"吸油烟机",工单!BF:BF,"油烟机预埋烟管",工单!BD:BD,C130)</f>
        <v>9</v>
      </c>
      <c r="W130" s="7">
        <f>COUNTIFS(CSM配件!R:R,$W$2,CSM配件!F:F,C130)+COUNTIFS(工单自购配件明细!N:N,"防火止回阀",工单自购配件明细!R:R,C130)</f>
        <v>2</v>
      </c>
      <c r="X130" s="165">
        <f t="shared" si="5"/>
        <v>0.222222222222222</v>
      </c>
    </row>
    <row r="131" customHeight="1" spans="1:24">
      <c r="A131" s="13" t="s">
        <v>26</v>
      </c>
      <c r="B131" s="13" t="s">
        <v>108</v>
      </c>
      <c r="C131" s="13" t="s">
        <v>283</v>
      </c>
      <c r="D131" s="162">
        <f>SUMIFS(CSM服务项目!Y:Y,CSM服务项目!Q:Q,$D$2,CSM服务项目!F:F,C131)</f>
        <v>0</v>
      </c>
      <c r="E131" s="162">
        <f>SUMIFS(CSM服务项目!Y:Y,CSM服务项目!Q:Q,$E$2,CSM服务项目!F:F,C131)</f>
        <v>0</v>
      </c>
      <c r="F131" s="162">
        <f>SUMIFS(CSM配件!AB:AB,CSM配件!R:R,$F$2,CSM配件!F:F,C131)</f>
        <v>0</v>
      </c>
      <c r="G131" s="162">
        <f>SUMIFS(CSM配件!AB:AB,CSM配件!R:R,$G$2,CSM配件!F:F,C131)</f>
        <v>0</v>
      </c>
      <c r="H131" s="162">
        <f>SUMIFS(CSM配件!AB:AB,CSM配件!R:R,$H$2,CSM配件!F:F,C131)</f>
        <v>0</v>
      </c>
      <c r="I131" s="162">
        <f>SUMIFS(CSM配件!AB:AB,CSM配件!R:R,$I$2,CSM配件!F:F,C131)</f>
        <v>0</v>
      </c>
      <c r="J131" s="162">
        <f>SUMIFS(CSM配件!AB:AB,CSM配件!R:R,$J$2,CSM配件!F:F,C131)</f>
        <v>35</v>
      </c>
      <c r="K131" s="162">
        <f>SUMIFS(CSM配件!AB:AB,CSM配件!R:R,$K$2,CSM配件!F:F,C131)</f>
        <v>0</v>
      </c>
      <c r="L131" s="162">
        <f>SUMIFS(CSM配件!AB:AB,CSM配件!R:R,$L$2,CSM配件!F:F,C131)</f>
        <v>0</v>
      </c>
      <c r="M131" s="162">
        <f>SUMIFS(CSM配件!AB:AB,CSM配件!R:R,$M$2,CSM配件!F:F,C131)</f>
        <v>0</v>
      </c>
      <c r="N131" s="162">
        <f>SUMIFS(CSM配件!AB:AB,CSM配件!R:R,$N$2,CSM配件!F:F,C131)</f>
        <v>0</v>
      </c>
      <c r="O131" s="162">
        <f>SUMIFS(CSM配件!AB:AB,CSM配件!R:R,$O$2,CSM配件!F:F,C131)</f>
        <v>0</v>
      </c>
      <c r="P131" s="162">
        <f>SUMIFS(CSM配件!AB:AB,CSM配件!R:R,$P$2,CSM配件!F:F,C131)</f>
        <v>0</v>
      </c>
      <c r="Q131" s="162">
        <f>SUMIFS(CSM配件!AB:AB,CSM配件!R:R,$Q$2,CSM配件!F:F,C131)</f>
        <v>0</v>
      </c>
      <c r="R131" s="162">
        <f t="shared" ref="R131:R194" si="6">SUM(D131:Q131)</f>
        <v>35</v>
      </c>
      <c r="S131" s="162">
        <f t="shared" ref="S131:S194" si="7">D131+E131+H131</f>
        <v>0</v>
      </c>
      <c r="T131" s="163"/>
      <c r="U131" s="164"/>
      <c r="V131" s="7">
        <f>COUNTIFS(工单!BV:BV,"吸油烟机",工单!BF:BF,"安装",工单!BD:BD,C131)+COUNTIFS(工单!BV:BV,"吸油烟机",工单!BF:BF,"改装",工单!BD:BD,C131)+COUNTIFS(工单!BV:BV,"吸油烟机",工单!BF:BF,"油烟机预埋烟管",工单!BD:BD,C131)</f>
        <v>16</v>
      </c>
      <c r="W131" s="7">
        <f>COUNTIFS(CSM配件!R:R,$W$2,CSM配件!F:F,C131)+COUNTIFS(工单自购配件明细!N:N,"防火止回阀",工单自购配件明细!R:R,C131)</f>
        <v>8</v>
      </c>
      <c r="X131" s="165">
        <f t="shared" si="5"/>
        <v>0.5</v>
      </c>
    </row>
    <row r="132" customHeight="1" spans="1:24">
      <c r="A132" s="13" t="s">
        <v>26</v>
      </c>
      <c r="B132" s="13" t="s">
        <v>109</v>
      </c>
      <c r="C132" s="13" t="s">
        <v>284</v>
      </c>
      <c r="D132" s="162">
        <f>SUMIFS(CSM服务项目!Y:Y,CSM服务项目!Q:Q,$D$2,CSM服务项目!F:F,C132)</f>
        <v>0</v>
      </c>
      <c r="E132" s="162">
        <f>SUMIFS(CSM服务项目!Y:Y,CSM服务项目!Q:Q,$E$2,CSM服务项目!F:F,C132)</f>
        <v>0</v>
      </c>
      <c r="F132" s="162">
        <f>SUMIFS(CSM配件!AB:AB,CSM配件!R:R,$F$2,CSM配件!F:F,C132)</f>
        <v>0</v>
      </c>
      <c r="G132" s="162">
        <f>SUMIFS(CSM配件!AB:AB,CSM配件!R:R,$G$2,CSM配件!F:F,C132)</f>
        <v>0</v>
      </c>
      <c r="H132" s="162">
        <f>SUMIFS(CSM配件!AB:AB,CSM配件!R:R,$H$2,CSM配件!F:F,C132)</f>
        <v>0</v>
      </c>
      <c r="I132" s="162">
        <f>SUMIFS(CSM配件!AB:AB,CSM配件!R:R,$I$2,CSM配件!F:F,C132)</f>
        <v>0</v>
      </c>
      <c r="J132" s="162">
        <f>SUMIFS(CSM配件!AB:AB,CSM配件!R:R,$J$2,CSM配件!F:F,C132)</f>
        <v>0</v>
      </c>
      <c r="K132" s="162">
        <f>SUMIFS(CSM配件!AB:AB,CSM配件!R:R,$K$2,CSM配件!F:F,C132)</f>
        <v>0</v>
      </c>
      <c r="L132" s="162">
        <f>SUMIFS(CSM配件!AB:AB,CSM配件!R:R,$L$2,CSM配件!F:F,C132)</f>
        <v>0</v>
      </c>
      <c r="M132" s="162">
        <f>SUMIFS(CSM配件!AB:AB,CSM配件!R:R,$M$2,CSM配件!F:F,C132)</f>
        <v>0</v>
      </c>
      <c r="N132" s="162">
        <f>SUMIFS(CSM配件!AB:AB,CSM配件!R:R,$N$2,CSM配件!F:F,C132)</f>
        <v>0</v>
      </c>
      <c r="O132" s="162">
        <f>SUMIFS(CSM配件!AB:AB,CSM配件!R:R,$O$2,CSM配件!F:F,C132)</f>
        <v>0</v>
      </c>
      <c r="P132" s="162">
        <f>SUMIFS(CSM配件!AB:AB,CSM配件!R:R,$P$2,CSM配件!F:F,C132)</f>
        <v>0</v>
      </c>
      <c r="Q132" s="162">
        <f>SUMIFS(CSM配件!AB:AB,CSM配件!R:R,$Q$2,CSM配件!F:F,C132)</f>
        <v>0</v>
      </c>
      <c r="R132" s="162">
        <f t="shared" si="6"/>
        <v>0</v>
      </c>
      <c r="S132" s="162">
        <f t="shared" si="7"/>
        <v>0</v>
      </c>
      <c r="T132" s="163"/>
      <c r="U132" s="164"/>
      <c r="V132" s="7">
        <f>COUNTIFS(工单!BV:BV,"吸油烟机",工单!BF:BF,"安装",工单!BD:BD,C132)+COUNTIFS(工单!BV:BV,"吸油烟机",工单!BF:BF,"改装",工单!BD:BD,C132)+COUNTIFS(工单!BV:BV,"吸油烟机",工单!BF:BF,"油烟机预埋烟管",工单!BD:BD,C132)</f>
        <v>2</v>
      </c>
      <c r="W132" s="7">
        <f>COUNTIFS(CSM配件!R:R,$W$2,CSM配件!F:F,C132)+COUNTIFS(工单自购配件明细!N:N,"防火止回阀",工单自购配件明细!R:R,C132)</f>
        <v>0</v>
      </c>
      <c r="X132" s="165">
        <f t="shared" ref="X132:X195" si="8">W132/V132</f>
        <v>0</v>
      </c>
    </row>
    <row r="133" customHeight="1" spans="1:24">
      <c r="A133" s="13" t="s">
        <v>26</v>
      </c>
      <c r="B133" s="13" t="s">
        <v>110</v>
      </c>
      <c r="C133" s="13" t="s">
        <v>285</v>
      </c>
      <c r="D133" s="162">
        <f>SUMIFS(CSM服务项目!Y:Y,CSM服务项目!Q:Q,$D$2,CSM服务项目!F:F,C133)</f>
        <v>0</v>
      </c>
      <c r="E133" s="162">
        <f>SUMIFS(CSM服务项目!Y:Y,CSM服务项目!Q:Q,$E$2,CSM服务项目!F:F,C133)</f>
        <v>916</v>
      </c>
      <c r="F133" s="162">
        <f>SUMIFS(CSM配件!AB:AB,CSM配件!R:R,$F$2,CSM配件!F:F,C133)</f>
        <v>360</v>
      </c>
      <c r="G133" s="162">
        <f>SUMIFS(CSM配件!AB:AB,CSM配件!R:R,$G$2,CSM配件!F:F,C133)</f>
        <v>0</v>
      </c>
      <c r="H133" s="162">
        <f>SUMIFS(CSM配件!AB:AB,CSM配件!R:R,$H$2,CSM配件!F:F,C133)</f>
        <v>1710</v>
      </c>
      <c r="I133" s="162">
        <f>SUMIFS(CSM配件!AB:AB,CSM配件!R:R,$I$2,CSM配件!F:F,C133)</f>
        <v>0</v>
      </c>
      <c r="J133" s="162">
        <f>SUMIFS(CSM配件!AB:AB,CSM配件!R:R,$J$2,CSM配件!F:F,C133)</f>
        <v>400</v>
      </c>
      <c r="K133" s="162">
        <f>SUMIFS(CSM配件!AB:AB,CSM配件!R:R,$K$2,CSM配件!F:F,C133)</f>
        <v>225</v>
      </c>
      <c r="L133" s="162">
        <f>SUMIFS(CSM配件!AB:AB,CSM配件!R:R,$L$2,CSM配件!F:F,C133)</f>
        <v>620</v>
      </c>
      <c r="M133" s="162">
        <f>SUMIFS(CSM配件!AB:AB,CSM配件!R:R,$M$2,CSM配件!F:F,C133)</f>
        <v>0</v>
      </c>
      <c r="N133" s="162">
        <f>SUMIFS(CSM配件!AB:AB,CSM配件!R:R,$N$2,CSM配件!F:F,C133)</f>
        <v>0</v>
      </c>
      <c r="O133" s="162">
        <f>SUMIFS(CSM配件!AB:AB,CSM配件!R:R,$O$2,CSM配件!F:F,C133)</f>
        <v>0</v>
      </c>
      <c r="P133" s="162">
        <f>SUMIFS(CSM配件!AB:AB,CSM配件!R:R,$P$2,CSM配件!F:F,C133)</f>
        <v>0</v>
      </c>
      <c r="Q133" s="162">
        <f>SUMIFS(CSM配件!AB:AB,CSM配件!R:R,$Q$2,CSM配件!F:F,C133)</f>
        <v>0</v>
      </c>
      <c r="R133" s="162">
        <f t="shared" si="6"/>
        <v>4231</v>
      </c>
      <c r="S133" s="162">
        <f t="shared" si="7"/>
        <v>2626</v>
      </c>
      <c r="T133" s="163"/>
      <c r="U133" s="164"/>
      <c r="V133" s="7">
        <f>COUNTIFS(工单!BV:BV,"吸油烟机",工单!BF:BF,"安装",工单!BD:BD,C133)+COUNTIFS(工单!BV:BV,"吸油烟机",工单!BF:BF,"改装",工单!BD:BD,C133)+COUNTIFS(工单!BV:BV,"吸油烟机",工单!BF:BF,"油烟机预埋烟管",工单!BD:BD,C133)</f>
        <v>3</v>
      </c>
      <c r="W133" s="7">
        <f>COUNTIFS(CSM配件!R:R,$W$2,CSM配件!F:F,C133)+COUNTIFS(工单自购配件明细!N:N,"防火止回阀",工单自购配件明细!R:R,C133)</f>
        <v>2</v>
      </c>
      <c r="X133" s="165">
        <f t="shared" si="8"/>
        <v>0.666666666666667</v>
      </c>
    </row>
    <row r="134" customHeight="1" spans="1:24">
      <c r="A134" s="13" t="s">
        <v>26</v>
      </c>
      <c r="B134" s="13" t="s">
        <v>110</v>
      </c>
      <c r="C134" s="13" t="s">
        <v>286</v>
      </c>
      <c r="D134" s="162">
        <f>SUMIFS(CSM服务项目!Y:Y,CSM服务项目!Q:Q,$D$2,CSM服务项目!F:F,C134)</f>
        <v>0</v>
      </c>
      <c r="E134" s="162">
        <f>SUMIFS(CSM服务项目!Y:Y,CSM服务项目!Q:Q,$E$2,CSM服务项目!F:F,C134)</f>
        <v>656</v>
      </c>
      <c r="F134" s="162">
        <f>SUMIFS(CSM配件!AB:AB,CSM配件!R:R,$F$2,CSM配件!F:F,C134)</f>
        <v>0</v>
      </c>
      <c r="G134" s="162">
        <f>SUMIFS(CSM配件!AB:AB,CSM配件!R:R,$G$2,CSM配件!F:F,C134)</f>
        <v>0</v>
      </c>
      <c r="H134" s="162">
        <f>SUMIFS(CSM配件!AB:AB,CSM配件!R:R,$H$2,CSM配件!F:F,C134)</f>
        <v>56</v>
      </c>
      <c r="I134" s="162">
        <f>SUMIFS(CSM配件!AB:AB,CSM配件!R:R,$I$2,CSM配件!F:F,C134)</f>
        <v>0</v>
      </c>
      <c r="J134" s="162">
        <f>SUMIFS(CSM配件!AB:AB,CSM配件!R:R,$J$2,CSM配件!F:F,C134)</f>
        <v>0</v>
      </c>
      <c r="K134" s="162">
        <f>SUMIFS(CSM配件!AB:AB,CSM配件!R:R,$K$2,CSM配件!F:F,C134)</f>
        <v>0</v>
      </c>
      <c r="L134" s="162">
        <f>SUMIFS(CSM配件!AB:AB,CSM配件!R:R,$L$2,CSM配件!F:F,C134)</f>
        <v>0</v>
      </c>
      <c r="M134" s="162">
        <f>SUMIFS(CSM配件!AB:AB,CSM配件!R:R,$M$2,CSM配件!F:F,C134)</f>
        <v>0</v>
      </c>
      <c r="N134" s="162">
        <f>SUMIFS(CSM配件!AB:AB,CSM配件!R:R,$N$2,CSM配件!F:F,C134)</f>
        <v>0</v>
      </c>
      <c r="O134" s="162">
        <f>SUMIFS(CSM配件!AB:AB,CSM配件!R:R,$O$2,CSM配件!F:F,C134)</f>
        <v>0</v>
      </c>
      <c r="P134" s="162">
        <f>SUMIFS(CSM配件!AB:AB,CSM配件!R:R,$P$2,CSM配件!F:F,C134)</f>
        <v>0</v>
      </c>
      <c r="Q134" s="162">
        <f>SUMIFS(CSM配件!AB:AB,CSM配件!R:R,$Q$2,CSM配件!F:F,C134)</f>
        <v>0</v>
      </c>
      <c r="R134" s="162">
        <f t="shared" si="6"/>
        <v>712</v>
      </c>
      <c r="S134" s="162">
        <f t="shared" si="7"/>
        <v>712</v>
      </c>
      <c r="T134" s="162"/>
      <c r="U134" s="166"/>
      <c r="V134" s="7">
        <f>COUNTIFS(工单!BV:BV,"吸油烟机",工单!BF:BF,"安装",工单!BD:BD,C134)+COUNTIFS(工单!BV:BV,"吸油烟机",工单!BF:BF,"改装",工单!BD:BD,C134)+COUNTIFS(工单!BV:BV,"吸油烟机",工单!BF:BF,"油烟机预埋烟管",工单!BD:BD,C134)</f>
        <v>0</v>
      </c>
      <c r="W134" s="7">
        <f>COUNTIFS(CSM配件!R:R,$W$2,CSM配件!F:F,C134)+COUNTIFS(工单自购配件明细!N:N,"防火止回阀",工单自购配件明细!R:R,C134)</f>
        <v>0</v>
      </c>
      <c r="X134" s="165" t="e">
        <f t="shared" si="8"/>
        <v>#DIV/0!</v>
      </c>
    </row>
    <row r="135" customHeight="1" spans="1:24">
      <c r="A135" s="13" t="s">
        <v>26</v>
      </c>
      <c r="B135" s="13" t="s">
        <v>110</v>
      </c>
      <c r="C135" s="13" t="s">
        <v>287</v>
      </c>
      <c r="D135" s="162">
        <f>SUMIFS(CSM服务项目!Y:Y,CSM服务项目!Q:Q,$D$2,CSM服务项目!F:F,C135)</f>
        <v>0</v>
      </c>
      <c r="E135" s="162">
        <f>SUMIFS(CSM服务项目!Y:Y,CSM服务项目!Q:Q,$E$2,CSM服务项目!F:F,C135)</f>
        <v>0</v>
      </c>
      <c r="F135" s="162">
        <f>SUMIFS(CSM配件!AB:AB,CSM配件!R:R,$F$2,CSM配件!F:F,C135)</f>
        <v>1260</v>
      </c>
      <c r="G135" s="162">
        <f>SUMIFS(CSM配件!AB:AB,CSM配件!R:R,$G$2,CSM配件!F:F,C135)</f>
        <v>0</v>
      </c>
      <c r="H135" s="162">
        <f>SUMIFS(CSM配件!AB:AB,CSM配件!R:R,$H$2,CSM配件!F:F,C135)</f>
        <v>56</v>
      </c>
      <c r="I135" s="162">
        <f>SUMIFS(CSM配件!AB:AB,CSM配件!R:R,$I$2,CSM配件!F:F,C135)</f>
        <v>0</v>
      </c>
      <c r="J135" s="162">
        <f>SUMIFS(CSM配件!AB:AB,CSM配件!R:R,$J$2,CSM配件!F:F,C135)</f>
        <v>100</v>
      </c>
      <c r="K135" s="162">
        <f>SUMIFS(CSM配件!AB:AB,CSM配件!R:R,$K$2,CSM配件!F:F,C135)</f>
        <v>0</v>
      </c>
      <c r="L135" s="162">
        <f>SUMIFS(CSM配件!AB:AB,CSM配件!R:R,$L$2,CSM配件!F:F,C135)</f>
        <v>285</v>
      </c>
      <c r="M135" s="162">
        <f>SUMIFS(CSM配件!AB:AB,CSM配件!R:R,$M$2,CSM配件!F:F,C135)</f>
        <v>0</v>
      </c>
      <c r="N135" s="162">
        <f>SUMIFS(CSM配件!AB:AB,CSM配件!R:R,$N$2,CSM配件!F:F,C135)</f>
        <v>0</v>
      </c>
      <c r="O135" s="162">
        <f>SUMIFS(CSM配件!AB:AB,CSM配件!R:R,$O$2,CSM配件!F:F,C135)</f>
        <v>0</v>
      </c>
      <c r="P135" s="162">
        <f>SUMIFS(CSM配件!AB:AB,CSM配件!R:R,$P$2,CSM配件!F:F,C135)</f>
        <v>0</v>
      </c>
      <c r="Q135" s="162">
        <f>SUMIFS(CSM配件!AB:AB,CSM配件!R:R,$Q$2,CSM配件!F:F,C135)</f>
        <v>0</v>
      </c>
      <c r="R135" s="162">
        <f t="shared" si="6"/>
        <v>1701</v>
      </c>
      <c r="S135" s="162">
        <f t="shared" si="7"/>
        <v>56</v>
      </c>
      <c r="T135" s="163"/>
      <c r="U135" s="164"/>
      <c r="V135" s="7">
        <f>COUNTIFS(工单!BV:BV,"吸油烟机",工单!BF:BF,"安装",工单!BD:BD,C135)+COUNTIFS(工单!BV:BV,"吸油烟机",工单!BF:BF,"改装",工单!BD:BD,C135)+COUNTIFS(工单!BV:BV,"吸油烟机",工单!BF:BF,"油烟机预埋烟管",工单!BD:BD,C135)</f>
        <v>6</v>
      </c>
      <c r="W135" s="7">
        <f>COUNTIFS(CSM配件!R:R,$W$2,CSM配件!F:F,C135)+COUNTIFS(工单自购配件明细!N:N,"防火止回阀",工单自购配件明细!R:R,C135)</f>
        <v>9</v>
      </c>
      <c r="X135" s="165">
        <f t="shared" si="8"/>
        <v>1.5</v>
      </c>
    </row>
    <row r="136" customHeight="1" spans="1:24">
      <c r="A136" s="13" t="s">
        <v>26</v>
      </c>
      <c r="B136" s="13" t="s">
        <v>110</v>
      </c>
      <c r="C136" s="13" t="s">
        <v>288</v>
      </c>
      <c r="D136" s="162">
        <f>SUMIFS(CSM服务项目!Y:Y,CSM服务项目!Q:Q,$D$2,CSM服务项目!F:F,C136)</f>
        <v>319</v>
      </c>
      <c r="E136" s="162">
        <f>SUMIFS(CSM服务项目!Y:Y,CSM服务项目!Q:Q,$E$2,CSM服务项目!F:F,C136)</f>
        <v>0</v>
      </c>
      <c r="F136" s="162">
        <f>SUMIFS(CSM配件!AB:AB,CSM配件!R:R,$F$2,CSM配件!F:F,C136)</f>
        <v>1080</v>
      </c>
      <c r="G136" s="162">
        <f>SUMIFS(CSM配件!AB:AB,CSM配件!R:R,$G$2,CSM配件!F:F,C136)</f>
        <v>0</v>
      </c>
      <c r="H136" s="162">
        <f>SUMIFS(CSM配件!AB:AB,CSM配件!R:R,$H$2,CSM配件!F:F,C136)</f>
        <v>256</v>
      </c>
      <c r="I136" s="162">
        <f>SUMIFS(CSM配件!AB:AB,CSM配件!R:R,$I$2,CSM配件!F:F,C136)</f>
        <v>160</v>
      </c>
      <c r="J136" s="162">
        <f>SUMIFS(CSM配件!AB:AB,CSM配件!R:R,$J$2,CSM配件!F:F,C136)</f>
        <v>275</v>
      </c>
      <c r="K136" s="162">
        <f>SUMIFS(CSM配件!AB:AB,CSM配件!R:R,$K$2,CSM配件!F:F,C136)</f>
        <v>0</v>
      </c>
      <c r="L136" s="162">
        <f>SUMIFS(CSM配件!AB:AB,CSM配件!R:R,$L$2,CSM配件!F:F,C136)</f>
        <v>40</v>
      </c>
      <c r="M136" s="162">
        <f>SUMIFS(CSM配件!AB:AB,CSM配件!R:R,$M$2,CSM配件!F:F,C136)</f>
        <v>0</v>
      </c>
      <c r="N136" s="162">
        <f>SUMIFS(CSM配件!AB:AB,CSM配件!R:R,$N$2,CSM配件!F:F,C136)</f>
        <v>0</v>
      </c>
      <c r="O136" s="162">
        <f>SUMIFS(CSM配件!AB:AB,CSM配件!R:R,$O$2,CSM配件!F:F,C136)</f>
        <v>0</v>
      </c>
      <c r="P136" s="162">
        <f>SUMIFS(CSM配件!AB:AB,CSM配件!R:R,$P$2,CSM配件!F:F,C136)</f>
        <v>0</v>
      </c>
      <c r="Q136" s="162">
        <f>SUMIFS(CSM配件!AB:AB,CSM配件!R:R,$Q$2,CSM配件!F:F,C136)</f>
        <v>0</v>
      </c>
      <c r="R136" s="162">
        <f t="shared" si="6"/>
        <v>2130</v>
      </c>
      <c r="S136" s="162">
        <f t="shared" si="7"/>
        <v>575</v>
      </c>
      <c r="T136" s="163"/>
      <c r="U136" s="164"/>
      <c r="V136" s="7">
        <f>COUNTIFS(工单!BV:BV,"吸油烟机",工单!BF:BF,"安装",工单!BD:BD,C136)+COUNTIFS(工单!BV:BV,"吸油烟机",工单!BF:BF,"改装",工单!BD:BD,C136)+COUNTIFS(工单!BV:BV,"吸油烟机",工单!BF:BF,"油烟机预埋烟管",工单!BD:BD,C136)</f>
        <v>6</v>
      </c>
      <c r="W136" s="7">
        <f>COUNTIFS(CSM配件!R:R,$W$2,CSM配件!F:F,C136)+COUNTIFS(工单自购配件明细!N:N,"防火止回阀",工单自购配件明细!R:R,C136)</f>
        <v>6</v>
      </c>
      <c r="X136" s="165">
        <f t="shared" si="8"/>
        <v>1</v>
      </c>
    </row>
    <row r="137" customHeight="1" spans="1:24">
      <c r="A137" s="13" t="s">
        <v>26</v>
      </c>
      <c r="B137" s="13" t="s">
        <v>110</v>
      </c>
      <c r="C137" s="13" t="s">
        <v>289</v>
      </c>
      <c r="D137" s="162">
        <f>SUMIFS(CSM服务项目!Y:Y,CSM服务项目!Q:Q,$D$2,CSM服务项目!F:F,C137)</f>
        <v>0</v>
      </c>
      <c r="E137" s="162">
        <f>SUMIFS(CSM服务项目!Y:Y,CSM服务项目!Q:Q,$E$2,CSM服务项目!F:F,C137)</f>
        <v>0</v>
      </c>
      <c r="F137" s="162">
        <f>SUMIFS(CSM配件!AB:AB,CSM配件!R:R,$F$2,CSM配件!F:F,C137)</f>
        <v>0</v>
      </c>
      <c r="G137" s="162">
        <f>SUMIFS(CSM配件!AB:AB,CSM配件!R:R,$G$2,CSM配件!F:F,C137)</f>
        <v>0</v>
      </c>
      <c r="H137" s="162">
        <f>SUMIFS(CSM配件!AB:AB,CSM配件!R:R,$H$2,CSM配件!F:F,C137)</f>
        <v>0</v>
      </c>
      <c r="I137" s="162">
        <f>SUMIFS(CSM配件!AB:AB,CSM配件!R:R,$I$2,CSM配件!F:F,C137)</f>
        <v>0</v>
      </c>
      <c r="J137" s="162">
        <f>SUMIFS(CSM配件!AB:AB,CSM配件!R:R,$J$2,CSM配件!F:F,C137)</f>
        <v>0</v>
      </c>
      <c r="K137" s="162">
        <f>SUMIFS(CSM配件!AB:AB,CSM配件!R:R,$K$2,CSM配件!F:F,C137)</f>
        <v>0</v>
      </c>
      <c r="L137" s="162">
        <f>SUMIFS(CSM配件!AB:AB,CSM配件!R:R,$L$2,CSM配件!F:F,C137)</f>
        <v>40</v>
      </c>
      <c r="M137" s="162">
        <f>SUMIFS(CSM配件!AB:AB,CSM配件!R:R,$M$2,CSM配件!F:F,C137)</f>
        <v>0</v>
      </c>
      <c r="N137" s="162">
        <f>SUMIFS(CSM配件!AB:AB,CSM配件!R:R,$N$2,CSM配件!F:F,C137)</f>
        <v>0</v>
      </c>
      <c r="O137" s="162">
        <f>SUMIFS(CSM配件!AB:AB,CSM配件!R:R,$O$2,CSM配件!F:F,C137)</f>
        <v>0</v>
      </c>
      <c r="P137" s="162">
        <f>SUMIFS(CSM配件!AB:AB,CSM配件!R:R,$P$2,CSM配件!F:F,C137)</f>
        <v>0</v>
      </c>
      <c r="Q137" s="162">
        <f>SUMIFS(CSM配件!AB:AB,CSM配件!R:R,$Q$2,CSM配件!F:F,C137)</f>
        <v>0</v>
      </c>
      <c r="R137" s="162">
        <f t="shared" si="6"/>
        <v>40</v>
      </c>
      <c r="S137" s="162">
        <f t="shared" si="7"/>
        <v>0</v>
      </c>
      <c r="T137" s="163"/>
      <c r="U137" s="164"/>
      <c r="V137" s="7">
        <f>COUNTIFS(工单!BV:BV,"吸油烟机",工单!BF:BF,"安装",工单!BD:BD,C137)+COUNTIFS(工单!BV:BV,"吸油烟机",工单!BF:BF,"改装",工单!BD:BD,C137)+COUNTIFS(工单!BV:BV,"吸油烟机",工单!BF:BF,"油烟机预埋烟管",工单!BD:BD,C137)</f>
        <v>0</v>
      </c>
      <c r="W137" s="7">
        <f>COUNTIFS(CSM配件!R:R,$W$2,CSM配件!F:F,C137)+COUNTIFS(工单自购配件明细!N:N,"防火止回阀",工单自购配件明细!R:R,C137)</f>
        <v>0</v>
      </c>
      <c r="X137" s="165" t="e">
        <f t="shared" si="8"/>
        <v>#DIV/0!</v>
      </c>
    </row>
    <row r="138" customHeight="1" spans="1:24">
      <c r="A138" s="13" t="s">
        <v>26</v>
      </c>
      <c r="B138" s="13" t="s">
        <v>111</v>
      </c>
      <c r="C138" s="13" t="s">
        <v>290</v>
      </c>
      <c r="D138" s="162">
        <f>SUMIFS(CSM服务项目!Y:Y,CSM服务项目!Q:Q,$D$2,CSM服务项目!F:F,C138)</f>
        <v>0</v>
      </c>
      <c r="E138" s="162">
        <f>SUMIFS(CSM服务项目!Y:Y,CSM服务项目!Q:Q,$E$2,CSM服务项目!F:F,C138)</f>
        <v>0</v>
      </c>
      <c r="F138" s="162">
        <f>SUMIFS(CSM配件!AB:AB,CSM配件!R:R,$F$2,CSM配件!F:F,C138)</f>
        <v>0</v>
      </c>
      <c r="G138" s="162">
        <f>SUMIFS(CSM配件!AB:AB,CSM配件!R:R,$G$2,CSM配件!F:F,C138)</f>
        <v>0</v>
      </c>
      <c r="H138" s="162">
        <f>SUMIFS(CSM配件!AB:AB,CSM配件!R:R,$H$2,CSM配件!F:F,C138)</f>
        <v>0</v>
      </c>
      <c r="I138" s="162">
        <f>SUMIFS(CSM配件!AB:AB,CSM配件!R:R,$I$2,CSM配件!F:F,C138)</f>
        <v>0</v>
      </c>
      <c r="J138" s="162">
        <f>SUMIFS(CSM配件!AB:AB,CSM配件!R:R,$J$2,CSM配件!F:F,C138)</f>
        <v>0</v>
      </c>
      <c r="K138" s="162">
        <f>SUMIFS(CSM配件!AB:AB,CSM配件!R:R,$K$2,CSM配件!F:F,C138)</f>
        <v>0</v>
      </c>
      <c r="L138" s="162">
        <f>SUMIFS(CSM配件!AB:AB,CSM配件!R:R,$L$2,CSM配件!F:F,C138)</f>
        <v>0</v>
      </c>
      <c r="M138" s="162">
        <f>SUMIFS(CSM配件!AB:AB,CSM配件!R:R,$M$2,CSM配件!F:F,C138)</f>
        <v>0</v>
      </c>
      <c r="N138" s="162">
        <f>SUMIFS(CSM配件!AB:AB,CSM配件!R:R,$N$2,CSM配件!F:F,C138)</f>
        <v>0</v>
      </c>
      <c r="O138" s="162">
        <f>SUMIFS(CSM配件!AB:AB,CSM配件!R:R,$O$2,CSM配件!F:F,C138)</f>
        <v>0</v>
      </c>
      <c r="P138" s="162">
        <f>SUMIFS(CSM配件!AB:AB,CSM配件!R:R,$P$2,CSM配件!F:F,C138)</f>
        <v>0</v>
      </c>
      <c r="Q138" s="162">
        <f>SUMIFS(CSM配件!AB:AB,CSM配件!R:R,$Q$2,CSM配件!F:F,C138)</f>
        <v>0</v>
      </c>
      <c r="R138" s="162">
        <f t="shared" si="6"/>
        <v>0</v>
      </c>
      <c r="S138" s="162">
        <f t="shared" si="7"/>
        <v>0</v>
      </c>
      <c r="T138" s="163"/>
      <c r="U138" s="164"/>
      <c r="V138" s="7">
        <f>COUNTIFS(工单!BV:BV,"吸油烟机",工单!BF:BF,"安装",工单!BD:BD,C138)+COUNTIFS(工单!BV:BV,"吸油烟机",工单!BF:BF,"改装",工单!BD:BD,C138)+COUNTIFS(工单!BV:BV,"吸油烟机",工单!BF:BF,"油烟机预埋烟管",工单!BD:BD,C138)</f>
        <v>0</v>
      </c>
      <c r="W138" s="7">
        <f>COUNTIFS(CSM配件!R:R,$W$2,CSM配件!F:F,C138)+COUNTIFS(工单自购配件明细!N:N,"防火止回阀",工单自购配件明细!R:R,C138)</f>
        <v>0</v>
      </c>
      <c r="X138" s="165" t="e">
        <f t="shared" si="8"/>
        <v>#DIV/0!</v>
      </c>
    </row>
    <row r="139" customHeight="1" spans="1:24">
      <c r="A139" s="13" t="s">
        <v>26</v>
      </c>
      <c r="B139" s="13" t="s">
        <v>112</v>
      </c>
      <c r="C139" s="13" t="s">
        <v>291</v>
      </c>
      <c r="D139" s="162">
        <f>SUMIFS(CSM服务项目!Y:Y,CSM服务项目!Q:Q,$D$2,CSM服务项目!F:F,C139)</f>
        <v>0</v>
      </c>
      <c r="E139" s="162">
        <f>SUMIFS(CSM服务项目!Y:Y,CSM服务项目!Q:Q,$E$2,CSM服务项目!F:F,C139)</f>
        <v>343.5</v>
      </c>
      <c r="F139" s="162">
        <f>SUMIFS(CSM配件!AB:AB,CSM配件!R:R,$F$2,CSM配件!F:F,C139)</f>
        <v>600</v>
      </c>
      <c r="G139" s="162">
        <f>SUMIFS(CSM配件!AB:AB,CSM配件!R:R,$G$2,CSM配件!F:F,C139)</f>
        <v>0</v>
      </c>
      <c r="H139" s="162">
        <f>SUMIFS(CSM配件!AB:AB,CSM配件!R:R,$H$2,CSM配件!F:F,C139)</f>
        <v>0</v>
      </c>
      <c r="I139" s="162">
        <f>SUMIFS(CSM配件!AB:AB,CSM配件!R:R,$I$2,CSM配件!F:F,C139)</f>
        <v>0</v>
      </c>
      <c r="J139" s="162">
        <f>SUMIFS(CSM配件!AB:AB,CSM配件!R:R,$J$2,CSM配件!F:F,C139)</f>
        <v>196</v>
      </c>
      <c r="K139" s="162">
        <f>SUMIFS(CSM配件!AB:AB,CSM配件!R:R,$K$2,CSM配件!F:F,C139)</f>
        <v>38.5</v>
      </c>
      <c r="L139" s="162">
        <f>SUMIFS(CSM配件!AB:AB,CSM配件!R:R,$L$2,CSM配件!F:F,C139)</f>
        <v>17.5</v>
      </c>
      <c r="M139" s="162">
        <f>SUMIFS(CSM配件!AB:AB,CSM配件!R:R,$M$2,CSM配件!F:F,C139)</f>
        <v>0</v>
      </c>
      <c r="N139" s="162">
        <f>SUMIFS(CSM配件!AB:AB,CSM配件!R:R,$N$2,CSM配件!F:F,C139)</f>
        <v>17.5</v>
      </c>
      <c r="O139" s="162">
        <f>SUMIFS(CSM配件!AB:AB,CSM配件!R:R,$O$2,CSM配件!F:F,C139)</f>
        <v>0</v>
      </c>
      <c r="P139" s="162">
        <f>SUMIFS(CSM配件!AB:AB,CSM配件!R:R,$P$2,CSM配件!F:F,C139)</f>
        <v>0</v>
      </c>
      <c r="Q139" s="162">
        <f>SUMIFS(CSM配件!AB:AB,CSM配件!R:R,$Q$2,CSM配件!F:F,C139)</f>
        <v>0</v>
      </c>
      <c r="R139" s="162">
        <f t="shared" si="6"/>
        <v>1213</v>
      </c>
      <c r="S139" s="162">
        <f t="shared" si="7"/>
        <v>343.5</v>
      </c>
      <c r="T139" s="163"/>
      <c r="U139" s="164"/>
      <c r="V139" s="7">
        <f>COUNTIFS(工单!BV:BV,"吸油烟机",工单!BF:BF,"安装",工单!BD:BD,C139)+COUNTIFS(工单!BV:BV,"吸油烟机",工单!BF:BF,"改装",工单!BD:BD,C139)+COUNTIFS(工单!BV:BV,"吸油烟机",工单!BF:BF,"油烟机预埋烟管",工单!BD:BD,C139)</f>
        <v>6</v>
      </c>
      <c r="W139" s="7">
        <f>COUNTIFS(CSM配件!R:R,$W$2,CSM配件!F:F,C139)+COUNTIFS(工单自购配件明细!N:N,"防火止回阀",工单自购配件明细!R:R,C139)</f>
        <v>6</v>
      </c>
      <c r="X139" s="165">
        <f t="shared" si="8"/>
        <v>1</v>
      </c>
    </row>
    <row r="140" customHeight="1" spans="1:24">
      <c r="A140" s="13" t="s">
        <v>26</v>
      </c>
      <c r="B140" s="13" t="s">
        <v>112</v>
      </c>
      <c r="C140" s="13" t="s">
        <v>292</v>
      </c>
      <c r="D140" s="162">
        <f>SUMIFS(CSM服务项目!Y:Y,CSM服务项目!Q:Q,$D$2,CSM服务项目!F:F,C140)</f>
        <v>1350</v>
      </c>
      <c r="E140" s="162">
        <f>SUMIFS(CSM服务项目!Y:Y,CSM服务项目!Q:Q,$E$2,CSM服务项目!F:F,C140)</f>
        <v>0</v>
      </c>
      <c r="F140" s="162">
        <f>SUMIFS(CSM配件!AB:AB,CSM配件!R:R,$F$2,CSM配件!F:F,C140)</f>
        <v>0</v>
      </c>
      <c r="G140" s="162">
        <f>SUMIFS(CSM配件!AB:AB,CSM配件!R:R,$G$2,CSM配件!F:F,C140)</f>
        <v>0</v>
      </c>
      <c r="H140" s="162">
        <f>SUMIFS(CSM配件!AB:AB,CSM配件!R:R,$H$2,CSM配件!F:F,C140)</f>
        <v>0</v>
      </c>
      <c r="I140" s="162">
        <f>SUMIFS(CSM配件!AB:AB,CSM配件!R:R,$I$2,CSM配件!F:F,C140)</f>
        <v>0</v>
      </c>
      <c r="J140" s="162">
        <f>SUMIFS(CSM配件!AB:AB,CSM配件!R:R,$J$2,CSM配件!F:F,C140)</f>
        <v>0</v>
      </c>
      <c r="K140" s="162">
        <f>SUMIFS(CSM配件!AB:AB,CSM配件!R:R,$K$2,CSM配件!F:F,C140)</f>
        <v>0</v>
      </c>
      <c r="L140" s="162">
        <f>SUMIFS(CSM配件!AB:AB,CSM配件!R:R,$L$2,CSM配件!F:F,C140)</f>
        <v>0</v>
      </c>
      <c r="M140" s="162">
        <f>SUMIFS(CSM配件!AB:AB,CSM配件!R:R,$M$2,CSM配件!F:F,C140)</f>
        <v>0</v>
      </c>
      <c r="N140" s="162">
        <f>SUMIFS(CSM配件!AB:AB,CSM配件!R:R,$N$2,CSM配件!F:F,C140)</f>
        <v>0</v>
      </c>
      <c r="O140" s="162">
        <f>SUMIFS(CSM配件!AB:AB,CSM配件!R:R,$O$2,CSM配件!F:F,C140)</f>
        <v>0</v>
      </c>
      <c r="P140" s="162">
        <f>SUMIFS(CSM配件!AB:AB,CSM配件!R:R,$P$2,CSM配件!F:F,C140)</f>
        <v>0</v>
      </c>
      <c r="Q140" s="162">
        <f>SUMIFS(CSM配件!AB:AB,CSM配件!R:R,$Q$2,CSM配件!F:F,C140)</f>
        <v>0</v>
      </c>
      <c r="R140" s="162">
        <f t="shared" si="6"/>
        <v>1350</v>
      </c>
      <c r="S140" s="162">
        <f t="shared" si="7"/>
        <v>1350</v>
      </c>
      <c r="T140" s="163"/>
      <c r="U140" s="164"/>
      <c r="V140" s="7">
        <f>COUNTIFS(工单!BV:BV,"吸油烟机",工单!BF:BF,"安装",工单!BD:BD,C140)+COUNTIFS(工单!BV:BV,"吸油烟机",工单!BF:BF,"改装",工单!BD:BD,C140)+COUNTIFS(工单!BV:BV,"吸油烟机",工单!BF:BF,"油烟机预埋烟管",工单!BD:BD,C140)</f>
        <v>0</v>
      </c>
      <c r="W140" s="7">
        <f>COUNTIFS(CSM配件!R:R,$W$2,CSM配件!F:F,C140)+COUNTIFS(工单自购配件明细!N:N,"防火止回阀",工单自购配件明细!R:R,C140)</f>
        <v>0</v>
      </c>
      <c r="X140" s="165" t="e">
        <f t="shared" si="8"/>
        <v>#DIV/0!</v>
      </c>
    </row>
    <row r="141" customHeight="1" spans="1:24">
      <c r="A141" s="13" t="s">
        <v>26</v>
      </c>
      <c r="B141" s="13" t="s">
        <v>112</v>
      </c>
      <c r="C141" s="13" t="s">
        <v>293</v>
      </c>
      <c r="D141" s="162">
        <f>SUMIFS(CSM服务项目!Y:Y,CSM服务项目!Q:Q,$D$2,CSM服务项目!F:F,C141)</f>
        <v>0</v>
      </c>
      <c r="E141" s="162">
        <f>SUMIFS(CSM服务项目!Y:Y,CSM服务项目!Q:Q,$E$2,CSM服务项目!F:F,C141)</f>
        <v>0</v>
      </c>
      <c r="F141" s="162">
        <f>SUMIFS(CSM配件!AB:AB,CSM配件!R:R,$F$2,CSM配件!F:F,C141)</f>
        <v>700</v>
      </c>
      <c r="G141" s="162">
        <f>SUMIFS(CSM配件!AB:AB,CSM配件!R:R,$G$2,CSM配件!F:F,C141)</f>
        <v>0</v>
      </c>
      <c r="H141" s="162">
        <f>SUMIFS(CSM配件!AB:AB,CSM配件!R:R,$H$2,CSM配件!F:F,C141)</f>
        <v>0</v>
      </c>
      <c r="I141" s="162">
        <f>SUMIFS(CSM配件!AB:AB,CSM配件!R:R,$I$2,CSM配件!F:F,C141)</f>
        <v>0</v>
      </c>
      <c r="J141" s="162">
        <f>SUMIFS(CSM配件!AB:AB,CSM配件!R:R,$J$2,CSM配件!F:F,C141)</f>
        <v>266</v>
      </c>
      <c r="K141" s="162">
        <f>SUMIFS(CSM配件!AB:AB,CSM配件!R:R,$K$2,CSM配件!F:F,C141)</f>
        <v>115.5</v>
      </c>
      <c r="L141" s="162">
        <f>SUMIFS(CSM配件!AB:AB,CSM配件!R:R,$L$2,CSM配件!F:F,C141)</f>
        <v>0</v>
      </c>
      <c r="M141" s="162">
        <f>SUMIFS(CSM配件!AB:AB,CSM配件!R:R,$M$2,CSM配件!F:F,C141)</f>
        <v>0</v>
      </c>
      <c r="N141" s="162">
        <f>SUMIFS(CSM配件!AB:AB,CSM配件!R:R,$N$2,CSM配件!F:F,C141)</f>
        <v>0</v>
      </c>
      <c r="O141" s="162">
        <f>SUMIFS(CSM配件!AB:AB,CSM配件!R:R,$O$2,CSM配件!F:F,C141)</f>
        <v>0</v>
      </c>
      <c r="P141" s="162">
        <f>SUMIFS(CSM配件!AB:AB,CSM配件!R:R,$P$2,CSM配件!F:F,C141)</f>
        <v>0</v>
      </c>
      <c r="Q141" s="162">
        <f>SUMIFS(CSM配件!AB:AB,CSM配件!R:R,$Q$2,CSM配件!F:F,C141)</f>
        <v>0</v>
      </c>
      <c r="R141" s="162">
        <f t="shared" si="6"/>
        <v>1081.5</v>
      </c>
      <c r="S141" s="162">
        <f t="shared" si="7"/>
        <v>0</v>
      </c>
      <c r="T141" s="163"/>
      <c r="U141" s="164"/>
      <c r="V141" s="7">
        <f>COUNTIFS(工单!BV:BV,"吸油烟机",工单!BF:BF,"安装",工单!BD:BD,C141)+COUNTIFS(工单!BV:BV,"吸油烟机",工单!BF:BF,"改装",工单!BD:BD,C141)+COUNTIFS(工单!BV:BV,"吸油烟机",工单!BF:BF,"油烟机预埋烟管",工单!BD:BD,C141)</f>
        <v>6</v>
      </c>
      <c r="W141" s="7">
        <f>COUNTIFS(CSM配件!R:R,$W$2,CSM配件!F:F,C141)+COUNTIFS(工单自购配件明细!N:N,"防火止回阀",工单自购配件明细!R:R,C141)</f>
        <v>7</v>
      </c>
      <c r="X141" s="165">
        <f t="shared" si="8"/>
        <v>1.16666666666667</v>
      </c>
    </row>
    <row r="142" customHeight="1" spans="1:24">
      <c r="A142" s="13" t="s">
        <v>26</v>
      </c>
      <c r="B142" s="13" t="s">
        <v>112</v>
      </c>
      <c r="C142" s="13" t="s">
        <v>294</v>
      </c>
      <c r="D142" s="162">
        <f>SUMIFS(CSM服务项目!Y:Y,CSM服务项目!Q:Q,$D$2,CSM服务项目!F:F,C142)</f>
        <v>0</v>
      </c>
      <c r="E142" s="162">
        <f>SUMIFS(CSM服务项目!Y:Y,CSM服务项目!Q:Q,$E$2,CSM服务项目!F:F,C142)</f>
        <v>0</v>
      </c>
      <c r="F142" s="162">
        <f>SUMIFS(CSM配件!AB:AB,CSM配件!R:R,$F$2,CSM配件!F:F,C142)</f>
        <v>0</v>
      </c>
      <c r="G142" s="162">
        <f>SUMIFS(CSM配件!AB:AB,CSM配件!R:R,$G$2,CSM配件!F:F,C142)</f>
        <v>0</v>
      </c>
      <c r="H142" s="162">
        <f>SUMIFS(CSM配件!AB:AB,CSM配件!R:R,$H$2,CSM配件!F:F,C142)</f>
        <v>0</v>
      </c>
      <c r="I142" s="162">
        <f>SUMIFS(CSM配件!AB:AB,CSM配件!R:R,$I$2,CSM配件!F:F,C142)</f>
        <v>0</v>
      </c>
      <c r="J142" s="162">
        <f>SUMIFS(CSM配件!AB:AB,CSM配件!R:R,$J$2,CSM配件!F:F,C142)</f>
        <v>0</v>
      </c>
      <c r="K142" s="162">
        <f>SUMIFS(CSM配件!AB:AB,CSM配件!R:R,$K$2,CSM配件!F:F,C142)</f>
        <v>0</v>
      </c>
      <c r="L142" s="162">
        <f>SUMIFS(CSM配件!AB:AB,CSM配件!R:R,$L$2,CSM配件!F:F,C142)</f>
        <v>0</v>
      </c>
      <c r="M142" s="162">
        <f>SUMIFS(CSM配件!AB:AB,CSM配件!R:R,$M$2,CSM配件!F:F,C142)</f>
        <v>0</v>
      </c>
      <c r="N142" s="162">
        <f>SUMIFS(CSM配件!AB:AB,CSM配件!R:R,$N$2,CSM配件!F:F,C142)</f>
        <v>0</v>
      </c>
      <c r="O142" s="162">
        <f>SUMIFS(CSM配件!AB:AB,CSM配件!R:R,$O$2,CSM配件!F:F,C142)</f>
        <v>0</v>
      </c>
      <c r="P142" s="162">
        <f>SUMIFS(CSM配件!AB:AB,CSM配件!R:R,$P$2,CSM配件!F:F,C142)</f>
        <v>0</v>
      </c>
      <c r="Q142" s="162">
        <f>SUMIFS(CSM配件!AB:AB,CSM配件!R:R,$Q$2,CSM配件!F:F,C142)</f>
        <v>0</v>
      </c>
      <c r="R142" s="162">
        <f t="shared" si="6"/>
        <v>0</v>
      </c>
      <c r="S142" s="162">
        <f t="shared" si="7"/>
        <v>0</v>
      </c>
      <c r="T142" s="163"/>
      <c r="U142" s="164"/>
      <c r="V142" s="7">
        <f>COUNTIFS(工单!BV:BV,"吸油烟机",工单!BF:BF,"安装",工单!BD:BD,C142)+COUNTIFS(工单!BV:BV,"吸油烟机",工单!BF:BF,"改装",工单!BD:BD,C142)+COUNTIFS(工单!BV:BV,"吸油烟机",工单!BF:BF,"油烟机预埋烟管",工单!BD:BD,C142)</f>
        <v>0</v>
      </c>
      <c r="W142" s="7">
        <f>COUNTIFS(CSM配件!R:R,$W$2,CSM配件!F:F,C142)+COUNTIFS(工单自购配件明细!N:N,"防火止回阀",工单自购配件明细!R:R,C142)</f>
        <v>0</v>
      </c>
      <c r="X142" s="165" t="e">
        <f t="shared" si="8"/>
        <v>#DIV/0!</v>
      </c>
    </row>
    <row r="143" customHeight="1" spans="1:24">
      <c r="A143" s="13" t="s">
        <v>26</v>
      </c>
      <c r="B143" s="13" t="s">
        <v>112</v>
      </c>
      <c r="C143" s="13" t="s">
        <v>295</v>
      </c>
      <c r="D143" s="162">
        <f>SUMIFS(CSM服务项目!Y:Y,CSM服务项目!Q:Q,$D$2,CSM服务项目!F:F,C143)</f>
        <v>0</v>
      </c>
      <c r="E143" s="162">
        <f>SUMIFS(CSM服务项目!Y:Y,CSM服务项目!Q:Q,$E$2,CSM服务项目!F:F,C143)</f>
        <v>0</v>
      </c>
      <c r="F143" s="162">
        <f>SUMIFS(CSM配件!AB:AB,CSM配件!R:R,$F$2,CSM配件!F:F,C143)</f>
        <v>0</v>
      </c>
      <c r="G143" s="162">
        <f>SUMIFS(CSM配件!AB:AB,CSM配件!R:R,$G$2,CSM配件!F:F,C143)</f>
        <v>0</v>
      </c>
      <c r="H143" s="162">
        <f>SUMIFS(CSM配件!AB:AB,CSM配件!R:R,$H$2,CSM配件!F:F,C143)</f>
        <v>0</v>
      </c>
      <c r="I143" s="162">
        <f>SUMIFS(CSM配件!AB:AB,CSM配件!R:R,$I$2,CSM配件!F:F,C143)</f>
        <v>0</v>
      </c>
      <c r="J143" s="162">
        <f>SUMIFS(CSM配件!AB:AB,CSM配件!R:R,$J$2,CSM配件!F:F,C143)</f>
        <v>0</v>
      </c>
      <c r="K143" s="162">
        <f>SUMIFS(CSM配件!AB:AB,CSM配件!R:R,$K$2,CSM配件!F:F,C143)</f>
        <v>0</v>
      </c>
      <c r="L143" s="162">
        <f>SUMIFS(CSM配件!AB:AB,CSM配件!R:R,$L$2,CSM配件!F:F,C143)</f>
        <v>0</v>
      </c>
      <c r="M143" s="162">
        <f>SUMIFS(CSM配件!AB:AB,CSM配件!R:R,$M$2,CSM配件!F:F,C143)</f>
        <v>0</v>
      </c>
      <c r="N143" s="162">
        <f>SUMIFS(CSM配件!AB:AB,CSM配件!R:R,$N$2,CSM配件!F:F,C143)</f>
        <v>0</v>
      </c>
      <c r="O143" s="162">
        <f>SUMIFS(CSM配件!AB:AB,CSM配件!R:R,$O$2,CSM配件!F:F,C143)</f>
        <v>0</v>
      </c>
      <c r="P143" s="162">
        <f>SUMIFS(CSM配件!AB:AB,CSM配件!R:R,$P$2,CSM配件!F:F,C143)</f>
        <v>0</v>
      </c>
      <c r="Q143" s="162">
        <f>SUMIFS(CSM配件!AB:AB,CSM配件!R:R,$Q$2,CSM配件!F:F,C143)</f>
        <v>0</v>
      </c>
      <c r="R143" s="162">
        <f t="shared" si="6"/>
        <v>0</v>
      </c>
      <c r="S143" s="162">
        <f t="shared" si="7"/>
        <v>0</v>
      </c>
      <c r="T143" s="163"/>
      <c r="U143" s="164"/>
      <c r="V143" s="7">
        <f>COUNTIFS(工单!BV:BV,"吸油烟机",工单!BF:BF,"安装",工单!BD:BD,C143)+COUNTIFS(工单!BV:BV,"吸油烟机",工单!BF:BF,"改装",工单!BD:BD,C143)+COUNTIFS(工单!BV:BV,"吸油烟机",工单!BF:BF,"油烟机预埋烟管",工单!BD:BD,C143)</f>
        <v>0</v>
      </c>
      <c r="W143" s="7">
        <f>COUNTIFS(CSM配件!R:R,$W$2,CSM配件!F:F,C143)+COUNTIFS(工单自购配件明细!N:N,"防火止回阀",工单自购配件明细!R:R,C143)</f>
        <v>0</v>
      </c>
      <c r="X143" s="165" t="e">
        <f t="shared" si="8"/>
        <v>#DIV/0!</v>
      </c>
    </row>
    <row r="144" customHeight="1" spans="1:24">
      <c r="A144" s="13" t="s">
        <v>26</v>
      </c>
      <c r="B144" s="13" t="s">
        <v>113</v>
      </c>
      <c r="C144" s="13" t="s">
        <v>296</v>
      </c>
      <c r="D144" s="162">
        <f>SUMIFS(CSM服务项目!Y:Y,CSM服务项目!Q:Q,$D$2,CSM服务项目!F:F,C144)</f>
        <v>0</v>
      </c>
      <c r="E144" s="162">
        <f>SUMIFS(CSM服务项目!Y:Y,CSM服务项目!Q:Q,$E$2,CSM服务项目!F:F,C144)</f>
        <v>1465.6</v>
      </c>
      <c r="F144" s="162">
        <f>SUMIFS(CSM配件!AB:AB,CSM配件!R:R,$F$2,CSM配件!F:F,C144)</f>
        <v>500</v>
      </c>
      <c r="G144" s="162">
        <f>SUMIFS(CSM配件!AB:AB,CSM配件!R:R,$G$2,CSM配件!F:F,C144)</f>
        <v>245</v>
      </c>
      <c r="H144" s="162">
        <f>SUMIFS(CSM配件!AB:AB,CSM配件!R:R,$H$2,CSM配件!F:F,C144)</f>
        <v>14</v>
      </c>
      <c r="I144" s="162">
        <f>SUMIFS(CSM配件!AB:AB,CSM配件!R:R,$I$2,CSM配件!F:F,C144)</f>
        <v>0</v>
      </c>
      <c r="J144" s="162">
        <f>SUMIFS(CSM配件!AB:AB,CSM配件!R:R,$J$2,CSM配件!F:F,C144)</f>
        <v>221.2</v>
      </c>
      <c r="K144" s="162">
        <f>SUMIFS(CSM配件!AB:AB,CSM配件!R:R,$K$2,CSM配件!F:F,C144)</f>
        <v>374.5</v>
      </c>
      <c r="L144" s="162">
        <f>SUMIFS(CSM配件!AB:AB,CSM配件!R:R,$L$2,CSM配件!F:F,C144)</f>
        <v>24.5</v>
      </c>
      <c r="M144" s="162">
        <f>SUMIFS(CSM配件!AB:AB,CSM配件!R:R,$M$2,CSM配件!F:F,C144)</f>
        <v>0</v>
      </c>
      <c r="N144" s="162">
        <f>SUMIFS(CSM配件!AB:AB,CSM配件!R:R,$N$2,CSM配件!F:F,C144)</f>
        <v>0</v>
      </c>
      <c r="O144" s="162">
        <f>SUMIFS(CSM配件!AB:AB,CSM配件!R:R,$O$2,CSM配件!F:F,C144)</f>
        <v>0</v>
      </c>
      <c r="P144" s="162">
        <f>SUMIFS(CSM配件!AB:AB,CSM配件!R:R,$P$2,CSM配件!F:F,C144)</f>
        <v>0</v>
      </c>
      <c r="Q144" s="162">
        <f>SUMIFS(CSM配件!AB:AB,CSM配件!R:R,$Q$2,CSM配件!F:F,C144)</f>
        <v>0</v>
      </c>
      <c r="R144" s="162">
        <f t="shared" si="6"/>
        <v>2844.8</v>
      </c>
      <c r="S144" s="162">
        <f t="shared" si="7"/>
        <v>1479.6</v>
      </c>
      <c r="T144" s="163"/>
      <c r="U144" s="164"/>
      <c r="V144" s="7">
        <f>COUNTIFS(工单!BV:BV,"吸油烟机",工单!BF:BF,"安装",工单!BD:BD,C144)+COUNTIFS(工单!BV:BV,"吸油烟机",工单!BF:BF,"改装",工单!BD:BD,C144)+COUNTIFS(工单!BV:BV,"吸油烟机",工单!BF:BF,"油烟机预埋烟管",工单!BD:BD,C144)</f>
        <v>8</v>
      </c>
      <c r="W144" s="7">
        <f>COUNTIFS(CSM配件!R:R,$W$2,CSM配件!F:F,C144)+COUNTIFS(工单自购配件明细!N:N,"防火止回阀",工单自购配件明细!R:R,C144)</f>
        <v>5</v>
      </c>
      <c r="X144" s="165">
        <f t="shared" si="8"/>
        <v>0.625</v>
      </c>
    </row>
    <row r="145" customHeight="1" spans="1:24">
      <c r="A145" s="13" t="s">
        <v>26</v>
      </c>
      <c r="B145" s="13" t="s">
        <v>113</v>
      </c>
      <c r="C145" s="13" t="s">
        <v>297</v>
      </c>
      <c r="D145" s="162">
        <f>SUMIFS(CSM服务项目!Y:Y,CSM服务项目!Q:Q,$D$2,CSM服务项目!F:F,C145)</f>
        <v>0</v>
      </c>
      <c r="E145" s="162">
        <f>SUMIFS(CSM服务项目!Y:Y,CSM服务项目!Q:Q,$E$2,CSM服务项目!F:F,C145)</f>
        <v>0</v>
      </c>
      <c r="F145" s="162">
        <f>SUMIFS(CSM配件!AB:AB,CSM配件!R:R,$F$2,CSM配件!F:F,C145)</f>
        <v>0</v>
      </c>
      <c r="G145" s="162">
        <f>SUMIFS(CSM配件!AB:AB,CSM配件!R:R,$G$2,CSM配件!F:F,C145)</f>
        <v>0</v>
      </c>
      <c r="H145" s="162">
        <f>SUMIFS(CSM配件!AB:AB,CSM配件!R:R,$H$2,CSM配件!F:F,C145)</f>
        <v>0</v>
      </c>
      <c r="I145" s="162">
        <f>SUMIFS(CSM配件!AB:AB,CSM配件!R:R,$I$2,CSM配件!F:F,C145)</f>
        <v>0</v>
      </c>
      <c r="J145" s="162">
        <f>SUMIFS(CSM配件!AB:AB,CSM配件!R:R,$J$2,CSM配件!F:F,C145)</f>
        <v>0</v>
      </c>
      <c r="K145" s="162">
        <f>SUMIFS(CSM配件!AB:AB,CSM配件!R:R,$K$2,CSM配件!F:F,C145)</f>
        <v>0</v>
      </c>
      <c r="L145" s="162">
        <f>SUMIFS(CSM配件!AB:AB,CSM配件!R:R,$L$2,CSM配件!F:F,C145)</f>
        <v>0</v>
      </c>
      <c r="M145" s="162">
        <f>SUMIFS(CSM配件!AB:AB,CSM配件!R:R,$M$2,CSM配件!F:F,C145)</f>
        <v>0</v>
      </c>
      <c r="N145" s="162">
        <f>SUMIFS(CSM配件!AB:AB,CSM配件!R:R,$N$2,CSM配件!F:F,C145)</f>
        <v>0</v>
      </c>
      <c r="O145" s="162">
        <f>SUMIFS(CSM配件!AB:AB,CSM配件!R:R,$O$2,CSM配件!F:F,C145)</f>
        <v>0</v>
      </c>
      <c r="P145" s="162">
        <f>SUMIFS(CSM配件!AB:AB,CSM配件!R:R,$P$2,CSM配件!F:F,C145)</f>
        <v>0</v>
      </c>
      <c r="Q145" s="162">
        <f>SUMIFS(CSM配件!AB:AB,CSM配件!R:R,$Q$2,CSM配件!F:F,C145)</f>
        <v>0</v>
      </c>
      <c r="R145" s="162">
        <f t="shared" si="6"/>
        <v>0</v>
      </c>
      <c r="S145" s="162">
        <f t="shared" si="7"/>
        <v>0</v>
      </c>
      <c r="T145" s="163"/>
      <c r="U145" s="164"/>
      <c r="V145" s="7">
        <f>COUNTIFS(工单!BV:BV,"吸油烟机",工单!BF:BF,"安装",工单!BD:BD,C145)+COUNTIFS(工单!BV:BV,"吸油烟机",工单!BF:BF,"改装",工单!BD:BD,C145)+COUNTIFS(工单!BV:BV,"吸油烟机",工单!BF:BF,"油烟机预埋烟管",工单!BD:BD,C145)</f>
        <v>0</v>
      </c>
      <c r="W145" s="7">
        <f>COUNTIFS(CSM配件!R:R,$W$2,CSM配件!F:F,C145)+COUNTIFS(工单自购配件明细!N:N,"防火止回阀",工单自购配件明细!R:R,C145)</f>
        <v>0</v>
      </c>
      <c r="X145" s="165" t="e">
        <f t="shared" si="8"/>
        <v>#DIV/0!</v>
      </c>
    </row>
    <row r="146" customHeight="1" spans="1:24">
      <c r="A146" s="13" t="s">
        <v>26</v>
      </c>
      <c r="B146" s="13" t="s">
        <v>113</v>
      </c>
      <c r="C146" s="13" t="s">
        <v>298</v>
      </c>
      <c r="D146" s="162">
        <f>SUMIFS(CSM服务项目!Y:Y,CSM服务项目!Q:Q,$D$2,CSM服务项目!F:F,C146)</f>
        <v>975</v>
      </c>
      <c r="E146" s="162">
        <f>SUMIFS(CSM服务项目!Y:Y,CSM服务项目!Q:Q,$E$2,CSM服务项目!F:F,C146)</f>
        <v>0</v>
      </c>
      <c r="F146" s="162">
        <f>SUMIFS(CSM配件!AB:AB,CSM配件!R:R,$F$2,CSM配件!F:F,C146)</f>
        <v>0</v>
      </c>
      <c r="G146" s="162">
        <f>SUMIFS(CSM配件!AB:AB,CSM配件!R:R,$G$2,CSM配件!F:F,C146)</f>
        <v>0</v>
      </c>
      <c r="H146" s="162">
        <f>SUMIFS(CSM配件!AB:AB,CSM配件!R:R,$H$2,CSM配件!F:F,C146)</f>
        <v>0</v>
      </c>
      <c r="I146" s="162">
        <f>SUMIFS(CSM配件!AB:AB,CSM配件!R:R,$I$2,CSM配件!F:F,C146)</f>
        <v>0</v>
      </c>
      <c r="J146" s="162">
        <f>SUMIFS(CSM配件!AB:AB,CSM配件!R:R,$J$2,CSM配件!F:F,C146)</f>
        <v>0</v>
      </c>
      <c r="K146" s="162">
        <f>SUMIFS(CSM配件!AB:AB,CSM配件!R:R,$K$2,CSM配件!F:F,C146)</f>
        <v>0</v>
      </c>
      <c r="L146" s="162">
        <f>SUMIFS(CSM配件!AB:AB,CSM配件!R:R,$L$2,CSM配件!F:F,C146)</f>
        <v>0</v>
      </c>
      <c r="M146" s="162">
        <f>SUMIFS(CSM配件!AB:AB,CSM配件!R:R,$M$2,CSM配件!F:F,C146)</f>
        <v>0</v>
      </c>
      <c r="N146" s="162">
        <f>SUMIFS(CSM配件!AB:AB,CSM配件!R:R,$N$2,CSM配件!F:F,C146)</f>
        <v>0</v>
      </c>
      <c r="O146" s="162">
        <f>SUMIFS(CSM配件!AB:AB,CSM配件!R:R,$O$2,CSM配件!F:F,C146)</f>
        <v>0</v>
      </c>
      <c r="P146" s="162">
        <f>SUMIFS(CSM配件!AB:AB,CSM配件!R:R,$P$2,CSM配件!F:F,C146)</f>
        <v>0</v>
      </c>
      <c r="Q146" s="162">
        <f>SUMIFS(CSM配件!AB:AB,CSM配件!R:R,$Q$2,CSM配件!F:F,C146)</f>
        <v>0</v>
      </c>
      <c r="R146" s="162">
        <f t="shared" si="6"/>
        <v>975</v>
      </c>
      <c r="S146" s="162">
        <f t="shared" si="7"/>
        <v>975</v>
      </c>
      <c r="T146" s="163"/>
      <c r="U146" s="164"/>
      <c r="V146" s="7">
        <f>COUNTIFS(工单!BV:BV,"吸油烟机",工单!BF:BF,"安装",工单!BD:BD,C146)+COUNTIFS(工单!BV:BV,"吸油烟机",工单!BF:BF,"改装",工单!BD:BD,C146)+COUNTIFS(工单!BV:BV,"吸油烟机",工单!BF:BF,"油烟机预埋烟管",工单!BD:BD,C146)</f>
        <v>0</v>
      </c>
      <c r="W146" s="7">
        <f>COUNTIFS(CSM配件!R:R,$W$2,CSM配件!F:F,C146)+COUNTIFS(工单自购配件明细!N:N,"防火止回阀",工单自购配件明细!R:R,C146)</f>
        <v>0</v>
      </c>
      <c r="X146" s="165" t="e">
        <f t="shared" si="8"/>
        <v>#DIV/0!</v>
      </c>
    </row>
    <row r="147" customHeight="1" spans="1:24">
      <c r="A147" s="13" t="s">
        <v>26</v>
      </c>
      <c r="B147" s="13" t="s">
        <v>113</v>
      </c>
      <c r="C147" s="13" t="s">
        <v>299</v>
      </c>
      <c r="D147" s="162">
        <f>SUMIFS(CSM服务项目!Y:Y,CSM服务项目!Q:Q,$D$2,CSM服务项目!F:F,C147)</f>
        <v>0</v>
      </c>
      <c r="E147" s="162">
        <f>SUMIFS(CSM服务项目!Y:Y,CSM服务项目!Q:Q,$E$2,CSM服务项目!F:F,C147)</f>
        <v>0</v>
      </c>
      <c r="F147" s="162">
        <f>SUMIFS(CSM配件!AB:AB,CSM配件!R:R,$F$2,CSM配件!F:F,C147)</f>
        <v>900</v>
      </c>
      <c r="G147" s="162">
        <f>SUMIFS(CSM配件!AB:AB,CSM配件!R:R,$G$2,CSM配件!F:F,C147)</f>
        <v>0</v>
      </c>
      <c r="H147" s="162">
        <f>SUMIFS(CSM配件!AB:AB,CSM配件!R:R,$H$2,CSM配件!F:F,C147)</f>
        <v>0</v>
      </c>
      <c r="I147" s="162">
        <f>SUMIFS(CSM配件!AB:AB,CSM配件!R:R,$I$2,CSM配件!F:F,C147)</f>
        <v>0</v>
      </c>
      <c r="J147" s="162">
        <f>SUMIFS(CSM配件!AB:AB,CSM配件!R:R,$J$2,CSM配件!F:F,C147)</f>
        <v>425.6</v>
      </c>
      <c r="K147" s="162">
        <f>SUMIFS(CSM配件!AB:AB,CSM配件!R:R,$K$2,CSM配件!F:F,C147)</f>
        <v>0</v>
      </c>
      <c r="L147" s="162">
        <f>SUMIFS(CSM配件!AB:AB,CSM配件!R:R,$L$2,CSM配件!F:F,C147)</f>
        <v>0</v>
      </c>
      <c r="M147" s="162">
        <f>SUMIFS(CSM配件!AB:AB,CSM配件!R:R,$M$2,CSM配件!F:F,C147)</f>
        <v>0</v>
      </c>
      <c r="N147" s="162">
        <f>SUMIFS(CSM配件!AB:AB,CSM配件!R:R,$N$2,CSM配件!F:F,C147)</f>
        <v>0</v>
      </c>
      <c r="O147" s="162">
        <f>SUMIFS(CSM配件!AB:AB,CSM配件!R:R,$O$2,CSM配件!F:F,C147)</f>
        <v>0</v>
      </c>
      <c r="P147" s="162">
        <f>SUMIFS(CSM配件!AB:AB,CSM配件!R:R,$P$2,CSM配件!F:F,C147)</f>
        <v>0</v>
      </c>
      <c r="Q147" s="162">
        <f>SUMIFS(CSM配件!AB:AB,CSM配件!R:R,$Q$2,CSM配件!F:F,C147)</f>
        <v>0</v>
      </c>
      <c r="R147" s="162">
        <f t="shared" si="6"/>
        <v>1325.6</v>
      </c>
      <c r="S147" s="162">
        <f t="shared" si="7"/>
        <v>0</v>
      </c>
      <c r="T147" s="163"/>
      <c r="U147" s="164"/>
      <c r="V147" s="7">
        <f>COUNTIFS(工单!BV:BV,"吸油烟机",工单!BF:BF,"安装",工单!BD:BD,C147)+COUNTIFS(工单!BV:BV,"吸油烟机",工单!BF:BF,"改装",工单!BD:BD,C147)+COUNTIFS(工单!BV:BV,"吸油烟机",工单!BF:BF,"油烟机预埋烟管",工单!BD:BD,C147)</f>
        <v>10</v>
      </c>
      <c r="W147" s="7">
        <f>COUNTIFS(CSM配件!R:R,$W$2,CSM配件!F:F,C147)+COUNTIFS(工单自购配件明细!N:N,"防火止回阀",工单自购配件明细!R:R,C147)</f>
        <v>9</v>
      </c>
      <c r="X147" s="165">
        <f t="shared" si="8"/>
        <v>0.9</v>
      </c>
    </row>
    <row r="148" customHeight="1" spans="1:24">
      <c r="A148" s="13" t="s">
        <v>26</v>
      </c>
      <c r="B148" s="13" t="s">
        <v>113</v>
      </c>
      <c r="C148" s="13" t="s">
        <v>300</v>
      </c>
      <c r="D148" s="162">
        <f>SUMIFS(CSM服务项目!Y:Y,CSM服务项目!Q:Q,$D$2,CSM服务项目!F:F,C148)</f>
        <v>0</v>
      </c>
      <c r="E148" s="162">
        <f>SUMIFS(CSM服务项目!Y:Y,CSM服务项目!Q:Q,$E$2,CSM服务项目!F:F,C148)</f>
        <v>0</v>
      </c>
      <c r="F148" s="162">
        <f>SUMIFS(CSM配件!AB:AB,CSM配件!R:R,$F$2,CSM配件!F:F,C148)</f>
        <v>1000</v>
      </c>
      <c r="G148" s="162">
        <f>SUMIFS(CSM配件!AB:AB,CSM配件!R:R,$G$2,CSM配件!F:F,C148)</f>
        <v>0</v>
      </c>
      <c r="H148" s="162">
        <f>SUMIFS(CSM配件!AB:AB,CSM配件!R:R,$H$2,CSM配件!F:F,C148)</f>
        <v>0</v>
      </c>
      <c r="I148" s="162">
        <f>SUMIFS(CSM配件!AB:AB,CSM配件!R:R,$I$2,CSM配件!F:F,C148)</f>
        <v>0</v>
      </c>
      <c r="J148" s="162">
        <f>SUMIFS(CSM配件!AB:AB,CSM配件!R:R,$J$2,CSM配件!F:F,C148)</f>
        <v>77</v>
      </c>
      <c r="K148" s="162">
        <f>SUMIFS(CSM配件!AB:AB,CSM配件!R:R,$K$2,CSM配件!F:F,C148)</f>
        <v>14</v>
      </c>
      <c r="L148" s="162">
        <f>SUMIFS(CSM配件!AB:AB,CSM配件!R:R,$L$2,CSM配件!F:F,C148)</f>
        <v>0</v>
      </c>
      <c r="M148" s="162">
        <f>SUMIFS(CSM配件!AB:AB,CSM配件!R:R,$M$2,CSM配件!F:F,C148)</f>
        <v>0</v>
      </c>
      <c r="N148" s="162">
        <f>SUMIFS(CSM配件!AB:AB,CSM配件!R:R,$N$2,CSM配件!F:F,C148)</f>
        <v>0</v>
      </c>
      <c r="O148" s="162">
        <f>SUMIFS(CSM配件!AB:AB,CSM配件!R:R,$O$2,CSM配件!F:F,C148)</f>
        <v>0</v>
      </c>
      <c r="P148" s="162">
        <f>SUMIFS(CSM配件!AB:AB,CSM配件!R:R,$P$2,CSM配件!F:F,C148)</f>
        <v>0</v>
      </c>
      <c r="Q148" s="162">
        <f>SUMIFS(CSM配件!AB:AB,CSM配件!R:R,$Q$2,CSM配件!F:F,C148)</f>
        <v>0</v>
      </c>
      <c r="R148" s="162">
        <f t="shared" si="6"/>
        <v>1091</v>
      </c>
      <c r="S148" s="162">
        <f t="shared" si="7"/>
        <v>0</v>
      </c>
      <c r="T148" s="163"/>
      <c r="U148" s="164"/>
      <c r="V148" s="7">
        <f>COUNTIFS(工单!BV:BV,"吸油烟机",工单!BF:BF,"安装",工单!BD:BD,C148)+COUNTIFS(工单!BV:BV,"吸油烟机",工单!BF:BF,"改装",工单!BD:BD,C148)+COUNTIFS(工单!BV:BV,"吸油烟机",工单!BF:BF,"油烟机预埋烟管",工单!BD:BD,C148)</f>
        <v>3</v>
      </c>
      <c r="W148" s="7">
        <f>COUNTIFS(CSM配件!R:R,$W$2,CSM配件!F:F,C148)+COUNTIFS(工单自购配件明细!N:N,"防火止回阀",工单自购配件明细!R:R,C148)</f>
        <v>10</v>
      </c>
      <c r="X148" s="165">
        <f t="shared" si="8"/>
        <v>3.33333333333333</v>
      </c>
    </row>
    <row r="149" customHeight="1" spans="1:24">
      <c r="A149" s="13" t="s">
        <v>26</v>
      </c>
      <c r="B149" s="13" t="s">
        <v>113</v>
      </c>
      <c r="C149" s="13" t="s">
        <v>301</v>
      </c>
      <c r="D149" s="162">
        <f>SUMIFS(CSM服务项目!Y:Y,CSM服务项目!Q:Q,$D$2,CSM服务项目!F:F,C149)</f>
        <v>0</v>
      </c>
      <c r="E149" s="162">
        <f>SUMIFS(CSM服务项目!Y:Y,CSM服务项目!Q:Q,$E$2,CSM服务项目!F:F,C149)</f>
        <v>0</v>
      </c>
      <c r="F149" s="162">
        <f>SUMIFS(CSM配件!AB:AB,CSM配件!R:R,$F$2,CSM配件!F:F,C149)</f>
        <v>0</v>
      </c>
      <c r="G149" s="162">
        <f>SUMIFS(CSM配件!AB:AB,CSM配件!R:R,$G$2,CSM配件!F:F,C149)</f>
        <v>0</v>
      </c>
      <c r="H149" s="162">
        <f>SUMIFS(CSM配件!AB:AB,CSM配件!R:R,$H$2,CSM配件!F:F,C149)</f>
        <v>0</v>
      </c>
      <c r="I149" s="162">
        <f>SUMIFS(CSM配件!AB:AB,CSM配件!R:R,$I$2,CSM配件!F:F,C149)</f>
        <v>0</v>
      </c>
      <c r="J149" s="162">
        <f>SUMIFS(CSM配件!AB:AB,CSM配件!R:R,$J$2,CSM配件!F:F,C149)</f>
        <v>0</v>
      </c>
      <c r="K149" s="162">
        <f>SUMIFS(CSM配件!AB:AB,CSM配件!R:R,$K$2,CSM配件!F:F,C149)</f>
        <v>0</v>
      </c>
      <c r="L149" s="162">
        <f>SUMIFS(CSM配件!AB:AB,CSM配件!R:R,$L$2,CSM配件!F:F,C149)</f>
        <v>0</v>
      </c>
      <c r="M149" s="162">
        <f>SUMIFS(CSM配件!AB:AB,CSM配件!R:R,$M$2,CSM配件!F:F,C149)</f>
        <v>0</v>
      </c>
      <c r="N149" s="162">
        <f>SUMIFS(CSM配件!AB:AB,CSM配件!R:R,$N$2,CSM配件!F:F,C149)</f>
        <v>0</v>
      </c>
      <c r="O149" s="162">
        <f>SUMIFS(CSM配件!AB:AB,CSM配件!R:R,$O$2,CSM配件!F:F,C149)</f>
        <v>0</v>
      </c>
      <c r="P149" s="162">
        <f>SUMIFS(CSM配件!AB:AB,CSM配件!R:R,$P$2,CSM配件!F:F,C149)</f>
        <v>0</v>
      </c>
      <c r="Q149" s="162">
        <f>SUMIFS(CSM配件!AB:AB,CSM配件!R:R,$Q$2,CSM配件!F:F,C149)</f>
        <v>0</v>
      </c>
      <c r="R149" s="162">
        <f t="shared" si="6"/>
        <v>0</v>
      </c>
      <c r="S149" s="162">
        <f t="shared" si="7"/>
        <v>0</v>
      </c>
      <c r="T149" s="163"/>
      <c r="U149" s="164"/>
      <c r="V149" s="7">
        <f>COUNTIFS(工单!BV:BV,"吸油烟机",工单!BF:BF,"安装",工单!BD:BD,C149)+COUNTIFS(工单!BV:BV,"吸油烟机",工单!BF:BF,"改装",工单!BD:BD,C149)+COUNTIFS(工单!BV:BV,"吸油烟机",工单!BF:BF,"油烟机预埋烟管",工单!BD:BD,C149)</f>
        <v>0</v>
      </c>
      <c r="W149" s="7">
        <f>COUNTIFS(CSM配件!R:R,$W$2,CSM配件!F:F,C149)+COUNTIFS(工单自购配件明细!N:N,"防火止回阀",工单自购配件明细!R:R,C149)</f>
        <v>0</v>
      </c>
      <c r="X149" s="165" t="e">
        <f t="shared" si="8"/>
        <v>#DIV/0!</v>
      </c>
    </row>
    <row r="150" customHeight="1" spans="1:24">
      <c r="A150" s="13" t="s">
        <v>26</v>
      </c>
      <c r="B150" s="13" t="s">
        <v>114</v>
      </c>
      <c r="C150" s="13" t="s">
        <v>302</v>
      </c>
      <c r="D150" s="162">
        <f>SUMIFS(CSM服务项目!Y:Y,CSM服务项目!Q:Q,$D$2,CSM服务项目!F:F,C150)</f>
        <v>1170</v>
      </c>
      <c r="E150" s="162">
        <f>SUMIFS(CSM服务项目!Y:Y,CSM服务项目!Q:Q,$E$2,CSM服务项目!F:F,C150)</f>
        <v>0</v>
      </c>
      <c r="F150" s="162">
        <f>SUMIFS(CSM配件!AB:AB,CSM配件!R:R,$F$2,CSM配件!F:F,C150)</f>
        <v>0</v>
      </c>
      <c r="G150" s="162">
        <f>SUMIFS(CSM配件!AB:AB,CSM配件!R:R,$G$2,CSM配件!F:F,C150)</f>
        <v>0</v>
      </c>
      <c r="H150" s="162">
        <f>SUMIFS(CSM配件!AB:AB,CSM配件!R:R,$H$2,CSM配件!F:F,C150)</f>
        <v>0</v>
      </c>
      <c r="I150" s="162">
        <f>SUMIFS(CSM配件!AB:AB,CSM配件!R:R,$I$2,CSM配件!F:F,C150)</f>
        <v>0</v>
      </c>
      <c r="J150" s="162">
        <f>SUMIFS(CSM配件!AB:AB,CSM配件!R:R,$J$2,CSM配件!F:F,C150)</f>
        <v>0</v>
      </c>
      <c r="K150" s="162">
        <f>SUMIFS(CSM配件!AB:AB,CSM配件!R:R,$K$2,CSM配件!F:F,C150)</f>
        <v>0</v>
      </c>
      <c r="L150" s="162">
        <f>SUMIFS(CSM配件!AB:AB,CSM配件!R:R,$L$2,CSM配件!F:F,C150)</f>
        <v>0</v>
      </c>
      <c r="M150" s="162">
        <f>SUMIFS(CSM配件!AB:AB,CSM配件!R:R,$M$2,CSM配件!F:F,C150)</f>
        <v>0</v>
      </c>
      <c r="N150" s="162">
        <f>SUMIFS(CSM配件!AB:AB,CSM配件!R:R,$N$2,CSM配件!F:F,C150)</f>
        <v>0</v>
      </c>
      <c r="O150" s="162">
        <f>SUMIFS(CSM配件!AB:AB,CSM配件!R:R,$O$2,CSM配件!F:F,C150)</f>
        <v>0</v>
      </c>
      <c r="P150" s="162">
        <f>SUMIFS(CSM配件!AB:AB,CSM配件!R:R,$P$2,CSM配件!F:F,C150)</f>
        <v>0</v>
      </c>
      <c r="Q150" s="162">
        <f>SUMIFS(CSM配件!AB:AB,CSM配件!R:R,$Q$2,CSM配件!F:F,C150)</f>
        <v>0</v>
      </c>
      <c r="R150" s="162">
        <f t="shared" si="6"/>
        <v>1170</v>
      </c>
      <c r="S150" s="162">
        <f t="shared" si="7"/>
        <v>1170</v>
      </c>
      <c r="T150" s="163"/>
      <c r="U150" s="164"/>
      <c r="V150" s="7">
        <f>COUNTIFS(工单!BV:BV,"吸油烟机",工单!BF:BF,"安装",工单!BD:BD,C150)+COUNTIFS(工单!BV:BV,"吸油烟机",工单!BF:BF,"改装",工单!BD:BD,C150)+COUNTIFS(工单!BV:BV,"吸油烟机",工单!BF:BF,"油烟机预埋烟管",工单!BD:BD,C150)</f>
        <v>0</v>
      </c>
      <c r="W150" s="7">
        <f>COUNTIFS(CSM配件!R:R,$W$2,CSM配件!F:F,C150)+COUNTIFS(工单自购配件明细!N:N,"防火止回阀",工单自购配件明细!R:R,C150)</f>
        <v>0</v>
      </c>
      <c r="X150" s="165" t="e">
        <f t="shared" si="8"/>
        <v>#DIV/0!</v>
      </c>
    </row>
    <row r="151" customHeight="1" spans="1:24">
      <c r="A151" s="13" t="s">
        <v>26</v>
      </c>
      <c r="B151" s="13" t="s">
        <v>114</v>
      </c>
      <c r="C151" s="13" t="s">
        <v>303</v>
      </c>
      <c r="D151" s="162">
        <f>SUMIFS(CSM服务项目!Y:Y,CSM服务项目!Q:Q,$D$2,CSM服务项目!F:F,C151)</f>
        <v>0</v>
      </c>
      <c r="E151" s="162">
        <f>SUMIFS(CSM服务项目!Y:Y,CSM服务项目!Q:Q,$E$2,CSM服务项目!F:F,C151)</f>
        <v>647.8</v>
      </c>
      <c r="F151" s="162">
        <f>SUMIFS(CSM配件!AB:AB,CSM配件!R:R,$F$2,CSM配件!F:F,C151)</f>
        <v>700</v>
      </c>
      <c r="G151" s="162">
        <f>SUMIFS(CSM配件!AB:AB,CSM配件!R:R,$G$2,CSM配件!F:F,C151)</f>
        <v>196</v>
      </c>
      <c r="H151" s="162">
        <f>SUMIFS(CSM配件!AB:AB,CSM配件!R:R,$H$2,CSM配件!F:F,C151)</f>
        <v>0</v>
      </c>
      <c r="I151" s="162">
        <f>SUMIFS(CSM配件!AB:AB,CSM配件!R:R,$I$2,CSM配件!F:F,C151)</f>
        <v>0</v>
      </c>
      <c r="J151" s="162">
        <f>SUMIFS(CSM配件!AB:AB,CSM配件!R:R,$J$2,CSM配件!F:F,C151)</f>
        <v>187.6</v>
      </c>
      <c r="K151" s="162">
        <f>SUMIFS(CSM配件!AB:AB,CSM配件!R:R,$K$2,CSM配件!F:F,C151)</f>
        <v>108.5</v>
      </c>
      <c r="L151" s="162">
        <f>SUMIFS(CSM配件!AB:AB,CSM配件!R:R,$L$2,CSM配件!F:F,C151)</f>
        <v>3.5</v>
      </c>
      <c r="M151" s="162">
        <f>SUMIFS(CSM配件!AB:AB,CSM配件!R:R,$M$2,CSM配件!F:F,C151)</f>
        <v>0</v>
      </c>
      <c r="N151" s="162">
        <f>SUMIFS(CSM配件!AB:AB,CSM配件!R:R,$N$2,CSM配件!F:F,C151)</f>
        <v>0</v>
      </c>
      <c r="O151" s="162">
        <f>SUMIFS(CSM配件!AB:AB,CSM配件!R:R,$O$2,CSM配件!F:F,C151)</f>
        <v>0</v>
      </c>
      <c r="P151" s="162">
        <f>SUMIFS(CSM配件!AB:AB,CSM配件!R:R,$P$2,CSM配件!F:F,C151)</f>
        <v>0</v>
      </c>
      <c r="Q151" s="162">
        <f>SUMIFS(CSM配件!AB:AB,CSM配件!R:R,$Q$2,CSM配件!F:F,C151)</f>
        <v>0</v>
      </c>
      <c r="R151" s="162">
        <f t="shared" si="6"/>
        <v>1843.4</v>
      </c>
      <c r="S151" s="162">
        <f t="shared" si="7"/>
        <v>647.8</v>
      </c>
      <c r="T151" s="163"/>
      <c r="U151" s="164"/>
      <c r="V151" s="7">
        <f>COUNTIFS(工单!BV:BV,"吸油烟机",工单!BF:BF,"安装",工单!BD:BD,C151)+COUNTIFS(工单!BV:BV,"吸油烟机",工单!BF:BF,"改装",工单!BD:BD,C151)+COUNTIFS(工单!BV:BV,"吸油烟机",工单!BF:BF,"油烟机预埋烟管",工单!BD:BD,C151)</f>
        <v>13</v>
      </c>
      <c r="W151" s="7">
        <f>COUNTIFS(CSM配件!R:R,$W$2,CSM配件!F:F,C151)+COUNTIFS(工单自购配件明细!N:N,"防火止回阀",工单自购配件明细!R:R,C151)</f>
        <v>8</v>
      </c>
      <c r="X151" s="165">
        <f t="shared" si="8"/>
        <v>0.615384615384615</v>
      </c>
    </row>
    <row r="152" customHeight="1" spans="1:24">
      <c r="A152" s="13" t="s">
        <v>26</v>
      </c>
      <c r="B152" s="13" t="s">
        <v>114</v>
      </c>
      <c r="C152" s="13" t="s">
        <v>304</v>
      </c>
      <c r="D152" s="162">
        <f>SUMIFS(CSM服务项目!Y:Y,CSM服务项目!Q:Q,$D$2,CSM服务项目!F:F,C152)</f>
        <v>0</v>
      </c>
      <c r="E152" s="162">
        <f>SUMIFS(CSM服务项目!Y:Y,CSM服务项目!Q:Q,$E$2,CSM服务项目!F:F,C152)</f>
        <v>1076.3</v>
      </c>
      <c r="F152" s="162">
        <f>SUMIFS(CSM配件!AB:AB,CSM配件!R:R,$F$2,CSM配件!F:F,C152)</f>
        <v>500</v>
      </c>
      <c r="G152" s="162">
        <f>SUMIFS(CSM配件!AB:AB,CSM配件!R:R,$G$2,CSM配件!F:F,C152)</f>
        <v>0</v>
      </c>
      <c r="H152" s="162">
        <f>SUMIFS(CSM配件!AB:AB,CSM配件!R:R,$H$2,CSM配件!F:F,C152)</f>
        <v>0</v>
      </c>
      <c r="I152" s="162">
        <f>SUMIFS(CSM配件!AB:AB,CSM配件!R:R,$I$2,CSM配件!F:F,C152)</f>
        <v>0</v>
      </c>
      <c r="J152" s="162">
        <f>SUMIFS(CSM配件!AB:AB,CSM配件!R:R,$J$2,CSM配件!F:F,C152)</f>
        <v>140</v>
      </c>
      <c r="K152" s="162">
        <f>SUMIFS(CSM配件!AB:AB,CSM配件!R:R,$K$2,CSM配件!F:F,C152)</f>
        <v>136.5</v>
      </c>
      <c r="L152" s="162">
        <f>SUMIFS(CSM配件!AB:AB,CSM配件!R:R,$L$2,CSM配件!F:F,C152)</f>
        <v>0</v>
      </c>
      <c r="M152" s="162">
        <f>SUMIFS(CSM配件!AB:AB,CSM配件!R:R,$M$2,CSM配件!F:F,C152)</f>
        <v>0</v>
      </c>
      <c r="N152" s="162">
        <f>SUMIFS(CSM配件!AB:AB,CSM配件!R:R,$N$2,CSM配件!F:F,C152)</f>
        <v>0</v>
      </c>
      <c r="O152" s="162">
        <f>SUMIFS(CSM配件!AB:AB,CSM配件!R:R,$O$2,CSM配件!F:F,C152)</f>
        <v>0</v>
      </c>
      <c r="P152" s="162">
        <f>SUMIFS(CSM配件!AB:AB,CSM配件!R:R,$P$2,CSM配件!F:F,C152)</f>
        <v>0</v>
      </c>
      <c r="Q152" s="162">
        <f>SUMIFS(CSM配件!AB:AB,CSM配件!R:R,$Q$2,CSM配件!F:F,C152)</f>
        <v>0</v>
      </c>
      <c r="R152" s="162">
        <f t="shared" si="6"/>
        <v>1852.8</v>
      </c>
      <c r="S152" s="162">
        <f t="shared" si="7"/>
        <v>1076.3</v>
      </c>
      <c r="T152" s="163"/>
      <c r="U152" s="164"/>
      <c r="V152" s="7">
        <f>COUNTIFS(工单!BV:BV,"吸油烟机",工单!BF:BF,"安装",工单!BD:BD,C152)+COUNTIFS(工单!BV:BV,"吸油烟机",工单!BF:BF,"改装",工单!BD:BD,C152)+COUNTIFS(工单!BV:BV,"吸油烟机",工单!BF:BF,"油烟机预埋烟管",工单!BD:BD,C152)</f>
        <v>6</v>
      </c>
      <c r="W152" s="7">
        <f>COUNTIFS(CSM配件!R:R,$W$2,CSM配件!F:F,C152)+COUNTIFS(工单自购配件明细!N:N,"防火止回阀",工单自购配件明细!R:R,C152)</f>
        <v>6</v>
      </c>
      <c r="X152" s="165">
        <f t="shared" si="8"/>
        <v>1</v>
      </c>
    </row>
    <row r="153" customHeight="1" spans="1:24">
      <c r="A153" s="13" t="s">
        <v>26</v>
      </c>
      <c r="B153" s="13" t="s">
        <v>114</v>
      </c>
      <c r="C153" s="13" t="s">
        <v>305</v>
      </c>
      <c r="D153" s="162">
        <f>SUMIFS(CSM服务项目!Y:Y,CSM服务项目!Q:Q,$D$2,CSM服务项目!F:F,C153)</f>
        <v>0</v>
      </c>
      <c r="E153" s="162">
        <f>SUMIFS(CSM服务项目!Y:Y,CSM服务项目!Q:Q,$E$2,CSM服务项目!F:F,C153)</f>
        <v>343.5</v>
      </c>
      <c r="F153" s="162">
        <f>SUMIFS(CSM配件!AB:AB,CSM配件!R:R,$F$2,CSM配件!F:F,C153)</f>
        <v>400</v>
      </c>
      <c r="G153" s="162">
        <f>SUMIFS(CSM配件!AB:AB,CSM配件!R:R,$G$2,CSM配件!F:F,C153)</f>
        <v>0</v>
      </c>
      <c r="H153" s="162">
        <f>SUMIFS(CSM配件!AB:AB,CSM配件!R:R,$H$2,CSM配件!F:F,C153)</f>
        <v>0</v>
      </c>
      <c r="I153" s="162">
        <f>SUMIFS(CSM配件!AB:AB,CSM配件!R:R,$I$2,CSM配件!F:F,C153)</f>
        <v>0</v>
      </c>
      <c r="J153" s="162">
        <f>SUMIFS(CSM配件!AB:AB,CSM配件!R:R,$J$2,CSM配件!F:F,C153)</f>
        <v>224</v>
      </c>
      <c r="K153" s="162">
        <f>SUMIFS(CSM配件!AB:AB,CSM配件!R:R,$K$2,CSM配件!F:F,C153)</f>
        <v>14</v>
      </c>
      <c r="L153" s="162">
        <f>SUMIFS(CSM配件!AB:AB,CSM配件!R:R,$L$2,CSM配件!F:F,C153)</f>
        <v>14</v>
      </c>
      <c r="M153" s="162">
        <f>SUMIFS(CSM配件!AB:AB,CSM配件!R:R,$M$2,CSM配件!F:F,C153)</f>
        <v>0</v>
      </c>
      <c r="N153" s="162">
        <f>SUMIFS(CSM配件!AB:AB,CSM配件!R:R,$N$2,CSM配件!F:F,C153)</f>
        <v>17.5</v>
      </c>
      <c r="O153" s="162">
        <f>SUMIFS(CSM配件!AB:AB,CSM配件!R:R,$O$2,CSM配件!F:F,C153)</f>
        <v>0</v>
      </c>
      <c r="P153" s="162">
        <f>SUMIFS(CSM配件!AB:AB,CSM配件!R:R,$P$2,CSM配件!F:F,C153)</f>
        <v>0</v>
      </c>
      <c r="Q153" s="162">
        <f>SUMIFS(CSM配件!AB:AB,CSM配件!R:R,$Q$2,CSM配件!F:F,C153)</f>
        <v>0</v>
      </c>
      <c r="R153" s="162">
        <f t="shared" si="6"/>
        <v>1013</v>
      </c>
      <c r="S153" s="162">
        <f t="shared" si="7"/>
        <v>343.5</v>
      </c>
      <c r="T153" s="163"/>
      <c r="U153" s="164"/>
      <c r="V153" s="7">
        <f>COUNTIFS(工单!BV:BV,"吸油烟机",工单!BF:BF,"安装",工单!BD:BD,C153)+COUNTIFS(工单!BV:BV,"吸油烟机",工单!BF:BF,"改装",工单!BD:BD,C153)+COUNTIFS(工单!BV:BV,"吸油烟机",工单!BF:BF,"油烟机预埋烟管",工单!BD:BD,C153)</f>
        <v>3</v>
      </c>
      <c r="W153" s="7">
        <f>COUNTIFS(CSM配件!R:R,$W$2,CSM配件!F:F,C153)+COUNTIFS(工单自购配件明细!N:N,"防火止回阀",工单自购配件明细!R:R,C153)</f>
        <v>4</v>
      </c>
      <c r="X153" s="165">
        <f t="shared" si="8"/>
        <v>1.33333333333333</v>
      </c>
    </row>
    <row r="154" customHeight="1" spans="1:24">
      <c r="A154" s="13" t="s">
        <v>26</v>
      </c>
      <c r="B154" s="13" t="s">
        <v>114</v>
      </c>
      <c r="C154" s="13" t="s">
        <v>306</v>
      </c>
      <c r="D154" s="162">
        <f>SUMIFS(CSM服务项目!Y:Y,CSM服务项目!Q:Q,$D$2,CSM服务项目!F:F,C154)</f>
        <v>0</v>
      </c>
      <c r="E154" s="162">
        <f>SUMIFS(CSM服务项目!Y:Y,CSM服务项目!Q:Q,$E$2,CSM服务项目!F:F,C154)</f>
        <v>0</v>
      </c>
      <c r="F154" s="162">
        <f>SUMIFS(CSM配件!AB:AB,CSM配件!R:R,$F$2,CSM配件!F:F,C154)</f>
        <v>700</v>
      </c>
      <c r="G154" s="162">
        <f>SUMIFS(CSM配件!AB:AB,CSM配件!R:R,$G$2,CSM配件!F:F,C154)</f>
        <v>0</v>
      </c>
      <c r="H154" s="162">
        <f>SUMIFS(CSM配件!AB:AB,CSM配件!R:R,$H$2,CSM配件!F:F,C154)</f>
        <v>122</v>
      </c>
      <c r="I154" s="162">
        <f>SUMIFS(CSM配件!AB:AB,CSM配件!R:R,$I$2,CSM配件!F:F,C154)</f>
        <v>0</v>
      </c>
      <c r="J154" s="162">
        <f>SUMIFS(CSM配件!AB:AB,CSM配件!R:R,$J$2,CSM配件!F:F,C154)</f>
        <v>441</v>
      </c>
      <c r="K154" s="162">
        <f>SUMIFS(CSM配件!AB:AB,CSM配件!R:R,$K$2,CSM配件!F:F,C154)</f>
        <v>126</v>
      </c>
      <c r="L154" s="162">
        <f>SUMIFS(CSM配件!AB:AB,CSM配件!R:R,$L$2,CSM配件!F:F,C154)</f>
        <v>0</v>
      </c>
      <c r="M154" s="162">
        <f>SUMIFS(CSM配件!AB:AB,CSM配件!R:R,$M$2,CSM配件!F:F,C154)</f>
        <v>0</v>
      </c>
      <c r="N154" s="162">
        <f>SUMIFS(CSM配件!AB:AB,CSM配件!R:R,$N$2,CSM配件!F:F,C154)</f>
        <v>0</v>
      </c>
      <c r="O154" s="162">
        <f>SUMIFS(CSM配件!AB:AB,CSM配件!R:R,$O$2,CSM配件!F:F,C154)</f>
        <v>0</v>
      </c>
      <c r="P154" s="162">
        <f>SUMIFS(CSM配件!AB:AB,CSM配件!R:R,$P$2,CSM配件!F:F,C154)</f>
        <v>0</v>
      </c>
      <c r="Q154" s="162">
        <f>SUMIFS(CSM配件!AB:AB,CSM配件!R:R,$Q$2,CSM配件!F:F,C154)</f>
        <v>0</v>
      </c>
      <c r="R154" s="162">
        <f t="shared" si="6"/>
        <v>1389</v>
      </c>
      <c r="S154" s="162">
        <f t="shared" si="7"/>
        <v>122</v>
      </c>
      <c r="T154" s="163"/>
      <c r="U154" s="164"/>
      <c r="V154" s="7">
        <f>COUNTIFS(工单!BV:BV,"吸油烟机",工单!BF:BF,"安装",工单!BD:BD,C154)+COUNTIFS(工单!BV:BV,"吸油烟机",工单!BF:BF,"改装",工单!BD:BD,C154)+COUNTIFS(工单!BV:BV,"吸油烟机",工单!BF:BF,"油烟机预埋烟管",工单!BD:BD,C154)</f>
        <v>11</v>
      </c>
      <c r="W154" s="7">
        <f>COUNTIFS(CSM配件!R:R,$W$2,CSM配件!F:F,C154)+COUNTIFS(工单自购配件明细!N:N,"防火止回阀",工单自购配件明细!R:R,C154)</f>
        <v>7</v>
      </c>
      <c r="X154" s="165">
        <f t="shared" si="8"/>
        <v>0.636363636363636</v>
      </c>
    </row>
    <row r="155" customHeight="1" spans="1:24">
      <c r="A155" s="13" t="s">
        <v>26</v>
      </c>
      <c r="B155" s="13" t="s">
        <v>114</v>
      </c>
      <c r="C155" s="13" t="s">
        <v>307</v>
      </c>
      <c r="D155" s="162">
        <f>SUMIFS(CSM服务项目!Y:Y,CSM服务项目!Q:Q,$D$2,CSM服务项目!F:F,C155)</f>
        <v>0</v>
      </c>
      <c r="E155" s="162">
        <f>SUMIFS(CSM服务项目!Y:Y,CSM服务项目!Q:Q,$E$2,CSM服务项目!F:F,C155)</f>
        <v>0</v>
      </c>
      <c r="F155" s="162">
        <f>SUMIFS(CSM配件!AB:AB,CSM配件!R:R,$F$2,CSM配件!F:F,C155)</f>
        <v>0</v>
      </c>
      <c r="G155" s="162">
        <f>SUMIFS(CSM配件!AB:AB,CSM配件!R:R,$G$2,CSM配件!F:F,C155)</f>
        <v>0</v>
      </c>
      <c r="H155" s="162">
        <f>SUMIFS(CSM配件!AB:AB,CSM配件!R:R,$H$2,CSM配件!F:F,C155)</f>
        <v>0</v>
      </c>
      <c r="I155" s="162">
        <f>SUMIFS(CSM配件!AB:AB,CSM配件!R:R,$I$2,CSM配件!F:F,C155)</f>
        <v>0</v>
      </c>
      <c r="J155" s="162">
        <f>SUMIFS(CSM配件!AB:AB,CSM配件!R:R,$J$2,CSM配件!F:F,C155)</f>
        <v>0</v>
      </c>
      <c r="K155" s="162">
        <f>SUMIFS(CSM配件!AB:AB,CSM配件!R:R,$K$2,CSM配件!F:F,C155)</f>
        <v>0</v>
      </c>
      <c r="L155" s="162">
        <f>SUMIFS(CSM配件!AB:AB,CSM配件!R:R,$L$2,CSM配件!F:F,C155)</f>
        <v>0</v>
      </c>
      <c r="M155" s="162">
        <f>SUMIFS(CSM配件!AB:AB,CSM配件!R:R,$M$2,CSM配件!F:F,C155)</f>
        <v>0</v>
      </c>
      <c r="N155" s="162">
        <f>SUMIFS(CSM配件!AB:AB,CSM配件!R:R,$N$2,CSM配件!F:F,C155)</f>
        <v>0</v>
      </c>
      <c r="O155" s="162">
        <f>SUMIFS(CSM配件!AB:AB,CSM配件!R:R,$O$2,CSM配件!F:F,C155)</f>
        <v>0</v>
      </c>
      <c r="P155" s="162">
        <f>SUMIFS(CSM配件!AB:AB,CSM配件!R:R,$P$2,CSM配件!F:F,C155)</f>
        <v>0</v>
      </c>
      <c r="Q155" s="162">
        <f>SUMIFS(CSM配件!AB:AB,CSM配件!R:R,$Q$2,CSM配件!F:F,C155)</f>
        <v>0</v>
      </c>
      <c r="R155" s="162">
        <f t="shared" si="6"/>
        <v>0</v>
      </c>
      <c r="S155" s="162">
        <f t="shared" si="7"/>
        <v>0</v>
      </c>
      <c r="T155" s="163"/>
      <c r="U155" s="164"/>
      <c r="V155" s="7">
        <f>COUNTIFS(工单!BV:BV,"吸油烟机",工单!BF:BF,"安装",工单!BD:BD,C155)+COUNTIFS(工单!BV:BV,"吸油烟机",工单!BF:BF,"改装",工单!BD:BD,C155)+COUNTIFS(工单!BV:BV,"吸油烟机",工单!BF:BF,"油烟机预埋烟管",工单!BD:BD,C155)</f>
        <v>0</v>
      </c>
      <c r="W155" s="7">
        <f>COUNTIFS(CSM配件!R:R,$W$2,CSM配件!F:F,C155)+COUNTIFS(工单自购配件明细!N:N,"防火止回阀",工单自购配件明细!R:R,C155)</f>
        <v>0</v>
      </c>
      <c r="X155" s="165" t="e">
        <f t="shared" si="8"/>
        <v>#DIV/0!</v>
      </c>
    </row>
    <row r="156" customHeight="1" spans="1:24">
      <c r="A156" s="13" t="s">
        <v>26</v>
      </c>
      <c r="B156" s="13" t="s">
        <v>115</v>
      </c>
      <c r="C156" s="13" t="s">
        <v>308</v>
      </c>
      <c r="D156" s="162">
        <f>SUMIFS(CSM服务项目!Y:Y,CSM服务项目!Q:Q,$D$2,CSM服务项目!F:F,C156)</f>
        <v>0</v>
      </c>
      <c r="E156" s="162">
        <f>SUMIFS(CSM服务项目!Y:Y,CSM服务项目!Q:Q,$E$2,CSM服务项目!F:F,C156)</f>
        <v>0</v>
      </c>
      <c r="F156" s="162">
        <f>SUMIFS(CSM配件!AB:AB,CSM配件!R:R,$F$2,CSM配件!F:F,C156)</f>
        <v>0</v>
      </c>
      <c r="G156" s="162">
        <f>SUMIFS(CSM配件!AB:AB,CSM配件!R:R,$G$2,CSM配件!F:F,C156)</f>
        <v>0</v>
      </c>
      <c r="H156" s="162">
        <f>SUMIFS(CSM配件!AB:AB,CSM配件!R:R,$H$2,CSM配件!F:F,C156)</f>
        <v>0</v>
      </c>
      <c r="I156" s="162">
        <f>SUMIFS(CSM配件!AB:AB,CSM配件!R:R,$I$2,CSM配件!F:F,C156)</f>
        <v>0</v>
      </c>
      <c r="J156" s="162">
        <f>SUMIFS(CSM配件!AB:AB,CSM配件!R:R,$J$2,CSM配件!F:F,C156)</f>
        <v>0</v>
      </c>
      <c r="K156" s="162">
        <f>SUMIFS(CSM配件!AB:AB,CSM配件!R:R,$K$2,CSM配件!F:F,C156)</f>
        <v>0</v>
      </c>
      <c r="L156" s="162">
        <f>SUMIFS(CSM配件!AB:AB,CSM配件!R:R,$L$2,CSM配件!F:F,C156)</f>
        <v>0</v>
      </c>
      <c r="M156" s="162">
        <f>SUMIFS(CSM配件!AB:AB,CSM配件!R:R,$M$2,CSM配件!F:F,C156)</f>
        <v>0</v>
      </c>
      <c r="N156" s="162">
        <f>SUMIFS(CSM配件!AB:AB,CSM配件!R:R,$N$2,CSM配件!F:F,C156)</f>
        <v>0</v>
      </c>
      <c r="O156" s="162">
        <f>SUMIFS(CSM配件!AB:AB,CSM配件!R:R,$O$2,CSM配件!F:F,C156)</f>
        <v>0</v>
      </c>
      <c r="P156" s="162">
        <f>SUMIFS(CSM配件!AB:AB,CSM配件!R:R,$P$2,CSM配件!F:F,C156)</f>
        <v>0</v>
      </c>
      <c r="Q156" s="162">
        <f>SUMIFS(CSM配件!AB:AB,CSM配件!R:R,$Q$2,CSM配件!F:F,C156)</f>
        <v>0</v>
      </c>
      <c r="R156" s="162">
        <f t="shared" si="6"/>
        <v>0</v>
      </c>
      <c r="S156" s="162">
        <f t="shared" si="7"/>
        <v>0</v>
      </c>
      <c r="T156" s="163"/>
      <c r="U156" s="164"/>
      <c r="V156" s="7">
        <f>COUNTIFS(工单!BV:BV,"吸油烟机",工单!BF:BF,"安装",工单!BD:BD,C156)+COUNTIFS(工单!BV:BV,"吸油烟机",工单!BF:BF,"改装",工单!BD:BD,C156)+COUNTIFS(工单!BV:BV,"吸油烟机",工单!BF:BF,"油烟机预埋烟管",工单!BD:BD,C156)</f>
        <v>0</v>
      </c>
      <c r="W156" s="7">
        <f>COUNTIFS(CSM配件!R:R,$W$2,CSM配件!F:F,C156)+COUNTIFS(工单自购配件明细!N:N,"防火止回阀",工单自购配件明细!R:R,C156)</f>
        <v>0</v>
      </c>
      <c r="X156" s="165" t="e">
        <f t="shared" si="8"/>
        <v>#DIV/0!</v>
      </c>
    </row>
    <row r="157" customHeight="1" spans="1:24">
      <c r="A157" s="13" t="s">
        <v>25</v>
      </c>
      <c r="B157" s="13" t="s">
        <v>68</v>
      </c>
      <c r="C157" s="13" t="s">
        <v>309</v>
      </c>
      <c r="D157" s="162">
        <f>SUMIFS(CSM服务项目!Y:Y,CSM服务项目!Q:Q,$D$2,CSM服务项目!F:F,C157)</f>
        <v>0</v>
      </c>
      <c r="E157" s="162">
        <f>SUMIFS(CSM服务项目!Y:Y,CSM服务项目!Q:Q,$E$2,CSM服务项目!F:F,C157)</f>
        <v>0</v>
      </c>
      <c r="F157" s="162">
        <f>SUMIFS(CSM配件!AB:AB,CSM配件!R:R,$F$2,CSM配件!F:F,C157)</f>
        <v>0</v>
      </c>
      <c r="G157" s="162">
        <f>SUMIFS(CSM配件!AB:AB,CSM配件!R:R,$G$2,CSM配件!F:F,C157)</f>
        <v>0</v>
      </c>
      <c r="H157" s="162">
        <f>SUMIFS(CSM配件!AB:AB,CSM配件!R:R,$H$2,CSM配件!F:F,C157)</f>
        <v>0</v>
      </c>
      <c r="I157" s="162">
        <f>SUMIFS(CSM配件!AB:AB,CSM配件!R:R,$I$2,CSM配件!F:F,C157)</f>
        <v>0</v>
      </c>
      <c r="J157" s="162">
        <f>SUMIFS(CSM配件!AB:AB,CSM配件!R:R,$J$2,CSM配件!F:F,C157)</f>
        <v>0</v>
      </c>
      <c r="K157" s="162">
        <f>SUMIFS(CSM配件!AB:AB,CSM配件!R:R,$K$2,CSM配件!F:F,C157)</f>
        <v>0</v>
      </c>
      <c r="L157" s="162">
        <f>SUMIFS(CSM配件!AB:AB,CSM配件!R:R,$L$2,CSM配件!F:F,C157)</f>
        <v>0</v>
      </c>
      <c r="M157" s="162">
        <f>SUMIFS(CSM配件!AB:AB,CSM配件!R:R,$M$2,CSM配件!F:F,C157)</f>
        <v>0</v>
      </c>
      <c r="N157" s="162">
        <f>SUMIFS(CSM配件!AB:AB,CSM配件!R:R,$N$2,CSM配件!F:F,C157)</f>
        <v>0</v>
      </c>
      <c r="O157" s="162">
        <f>SUMIFS(CSM配件!AB:AB,CSM配件!R:R,$O$2,CSM配件!F:F,C157)</f>
        <v>0</v>
      </c>
      <c r="P157" s="162">
        <f>SUMIFS(CSM配件!AB:AB,CSM配件!R:R,$P$2,CSM配件!F:F,C157)</f>
        <v>0</v>
      </c>
      <c r="Q157" s="162">
        <f>SUMIFS(CSM配件!AB:AB,CSM配件!R:R,$Q$2,CSM配件!F:F,C157)</f>
        <v>0</v>
      </c>
      <c r="R157" s="162">
        <f t="shared" si="6"/>
        <v>0</v>
      </c>
      <c r="S157" s="162">
        <f t="shared" si="7"/>
        <v>0</v>
      </c>
      <c r="T157" s="163"/>
      <c r="U157" s="164"/>
      <c r="V157" s="7">
        <f>COUNTIFS(工单!BV:BV,"吸油烟机",工单!BF:BF,"安装",工单!BD:BD,C157)+COUNTIFS(工单!BV:BV,"吸油烟机",工单!BF:BF,"改装",工单!BD:BD,C157)+COUNTIFS(工单!BV:BV,"吸油烟机",工单!BF:BF,"油烟机预埋烟管",工单!BD:BD,C157)</f>
        <v>10</v>
      </c>
      <c r="W157" s="7">
        <f>COUNTIFS(CSM配件!R:R,$W$2,CSM配件!F:F,C157)+COUNTIFS(工单自购配件明细!N:N,"防火止回阀",工单自购配件明细!R:R,C157)</f>
        <v>0</v>
      </c>
      <c r="X157" s="165">
        <f t="shared" si="8"/>
        <v>0</v>
      </c>
    </row>
    <row r="158" customHeight="1" spans="1:24">
      <c r="A158" s="13" t="s">
        <v>25</v>
      </c>
      <c r="B158" s="13" t="s">
        <v>69</v>
      </c>
      <c r="C158" s="13" t="s">
        <v>310</v>
      </c>
      <c r="D158" s="162">
        <f>SUMIFS(CSM服务项目!Y:Y,CSM服务项目!Q:Q,$D$2,CSM服务项目!F:F,C158)</f>
        <v>0</v>
      </c>
      <c r="E158" s="162">
        <f>SUMIFS(CSM服务项目!Y:Y,CSM服务项目!Q:Q,$E$2,CSM服务项目!F:F,C158)</f>
        <v>0</v>
      </c>
      <c r="F158" s="162">
        <f>SUMIFS(CSM配件!AB:AB,CSM配件!R:R,$F$2,CSM配件!F:F,C158)</f>
        <v>0</v>
      </c>
      <c r="G158" s="162">
        <f>SUMIFS(CSM配件!AB:AB,CSM配件!R:R,$G$2,CSM配件!F:F,C158)</f>
        <v>0</v>
      </c>
      <c r="H158" s="162">
        <f>SUMIFS(CSM配件!AB:AB,CSM配件!R:R,$H$2,CSM配件!F:F,C158)</f>
        <v>0</v>
      </c>
      <c r="I158" s="162">
        <f>SUMIFS(CSM配件!AB:AB,CSM配件!R:R,$I$2,CSM配件!F:F,C158)</f>
        <v>0</v>
      </c>
      <c r="J158" s="162">
        <f>SUMIFS(CSM配件!AB:AB,CSM配件!R:R,$J$2,CSM配件!F:F,C158)</f>
        <v>0</v>
      </c>
      <c r="K158" s="162">
        <f>SUMIFS(CSM配件!AB:AB,CSM配件!R:R,$K$2,CSM配件!F:F,C158)</f>
        <v>0</v>
      </c>
      <c r="L158" s="162">
        <f>SUMIFS(CSM配件!AB:AB,CSM配件!R:R,$L$2,CSM配件!F:F,C158)</f>
        <v>0</v>
      </c>
      <c r="M158" s="162">
        <f>SUMIFS(CSM配件!AB:AB,CSM配件!R:R,$M$2,CSM配件!F:F,C158)</f>
        <v>0</v>
      </c>
      <c r="N158" s="162">
        <f>SUMIFS(CSM配件!AB:AB,CSM配件!R:R,$N$2,CSM配件!F:F,C158)</f>
        <v>0</v>
      </c>
      <c r="O158" s="162">
        <f>SUMIFS(CSM配件!AB:AB,CSM配件!R:R,$O$2,CSM配件!F:F,C158)</f>
        <v>0</v>
      </c>
      <c r="P158" s="162">
        <f>SUMIFS(CSM配件!AB:AB,CSM配件!R:R,$P$2,CSM配件!F:F,C158)</f>
        <v>0</v>
      </c>
      <c r="Q158" s="162">
        <f>SUMIFS(CSM配件!AB:AB,CSM配件!R:R,$Q$2,CSM配件!F:F,C158)</f>
        <v>0</v>
      </c>
      <c r="R158" s="162">
        <f t="shared" si="6"/>
        <v>0</v>
      </c>
      <c r="S158" s="162">
        <f t="shared" si="7"/>
        <v>0</v>
      </c>
      <c r="T158" s="163"/>
      <c r="U158" s="164"/>
      <c r="V158" s="7">
        <f>COUNTIFS(工单!BV:BV,"吸油烟机",工单!BF:BF,"安装",工单!BD:BD,C158)+COUNTIFS(工单!BV:BV,"吸油烟机",工单!BF:BF,"改装",工单!BD:BD,C158)+COUNTIFS(工单!BV:BV,"吸油烟机",工单!BF:BF,"油烟机预埋烟管",工单!BD:BD,C158)</f>
        <v>6</v>
      </c>
      <c r="W158" s="7">
        <f>COUNTIFS(CSM配件!R:R,$W$2,CSM配件!F:F,C158)+COUNTIFS(工单自购配件明细!N:N,"防火止回阀",工单自购配件明细!R:R,C158)</f>
        <v>0</v>
      </c>
      <c r="X158" s="165">
        <f t="shared" si="8"/>
        <v>0</v>
      </c>
    </row>
    <row r="159" customHeight="1" spans="1:24">
      <c r="A159" s="13" t="s">
        <v>25</v>
      </c>
      <c r="B159" s="13" t="s">
        <v>70</v>
      </c>
      <c r="C159" s="13" t="s">
        <v>311</v>
      </c>
      <c r="D159" s="162">
        <f>SUMIFS(CSM服务项目!Y:Y,CSM服务项目!Q:Q,$D$2,CSM服务项目!F:F,C159)</f>
        <v>0</v>
      </c>
      <c r="E159" s="162">
        <f>SUMIFS(CSM服务项目!Y:Y,CSM服务项目!Q:Q,$E$2,CSM服务项目!F:F,C159)</f>
        <v>0</v>
      </c>
      <c r="F159" s="162">
        <f>SUMIFS(CSM配件!AB:AB,CSM配件!R:R,$F$2,CSM配件!F:F,C159)</f>
        <v>200</v>
      </c>
      <c r="G159" s="162">
        <f>SUMIFS(CSM配件!AB:AB,CSM配件!R:R,$G$2,CSM配件!F:F,C159)</f>
        <v>0</v>
      </c>
      <c r="H159" s="162">
        <f>SUMIFS(CSM配件!AB:AB,CSM配件!R:R,$H$2,CSM配件!F:F,C159)</f>
        <v>0</v>
      </c>
      <c r="I159" s="162">
        <f>SUMIFS(CSM配件!AB:AB,CSM配件!R:R,$I$2,CSM配件!F:F,C159)</f>
        <v>0</v>
      </c>
      <c r="J159" s="162">
        <f>SUMIFS(CSM配件!AB:AB,CSM配件!R:R,$J$2,CSM配件!F:F,C159)</f>
        <v>0</v>
      </c>
      <c r="K159" s="162">
        <f>SUMIFS(CSM配件!AB:AB,CSM配件!R:R,$K$2,CSM配件!F:F,C159)</f>
        <v>0</v>
      </c>
      <c r="L159" s="162">
        <f>SUMIFS(CSM配件!AB:AB,CSM配件!R:R,$L$2,CSM配件!F:F,C159)</f>
        <v>0</v>
      </c>
      <c r="M159" s="162">
        <f>SUMIFS(CSM配件!AB:AB,CSM配件!R:R,$M$2,CSM配件!F:F,C159)</f>
        <v>0</v>
      </c>
      <c r="N159" s="162">
        <f>SUMIFS(CSM配件!AB:AB,CSM配件!R:R,$N$2,CSM配件!F:F,C159)</f>
        <v>0</v>
      </c>
      <c r="O159" s="162">
        <f>SUMIFS(CSM配件!AB:AB,CSM配件!R:R,$O$2,CSM配件!F:F,C159)</f>
        <v>0</v>
      </c>
      <c r="P159" s="162">
        <f>SUMIFS(CSM配件!AB:AB,CSM配件!R:R,$P$2,CSM配件!F:F,C159)</f>
        <v>0</v>
      </c>
      <c r="Q159" s="162">
        <f>SUMIFS(CSM配件!AB:AB,CSM配件!R:R,$Q$2,CSM配件!F:F,C159)</f>
        <v>0</v>
      </c>
      <c r="R159" s="162">
        <f t="shared" si="6"/>
        <v>200</v>
      </c>
      <c r="S159" s="162">
        <f t="shared" si="7"/>
        <v>0</v>
      </c>
      <c r="T159" s="163"/>
      <c r="U159" s="164"/>
      <c r="V159" s="7">
        <f>COUNTIFS(工单!BV:BV,"吸油烟机",工单!BF:BF,"安装",工单!BD:BD,C159)+COUNTIFS(工单!BV:BV,"吸油烟机",工单!BF:BF,"改装",工单!BD:BD,C159)+COUNTIFS(工单!BV:BV,"吸油烟机",工单!BF:BF,"油烟机预埋烟管",工单!BD:BD,C159)</f>
        <v>1</v>
      </c>
      <c r="W159" s="7">
        <f>COUNTIFS(CSM配件!R:R,$W$2,CSM配件!F:F,C159)+COUNTIFS(工单自购配件明细!N:N,"防火止回阀",工单自购配件明细!R:R,C159)</f>
        <v>2</v>
      </c>
      <c r="X159" s="165">
        <f t="shared" si="8"/>
        <v>2</v>
      </c>
    </row>
    <row r="160" customHeight="1" spans="1:24">
      <c r="A160" s="13" t="s">
        <v>25</v>
      </c>
      <c r="B160" s="13" t="s">
        <v>71</v>
      </c>
      <c r="C160" s="13" t="s">
        <v>312</v>
      </c>
      <c r="D160" s="162">
        <f>SUMIFS(CSM服务项目!Y:Y,CSM服务项目!Q:Q,$D$2,CSM服务项目!F:F,C160)</f>
        <v>0</v>
      </c>
      <c r="E160" s="162">
        <f>SUMIFS(CSM服务项目!Y:Y,CSM服务项目!Q:Q,$E$2,CSM服务项目!F:F,C160)</f>
        <v>0</v>
      </c>
      <c r="F160" s="162">
        <f>SUMIFS(CSM配件!AB:AB,CSM配件!R:R,$F$2,CSM配件!F:F,C160)</f>
        <v>0</v>
      </c>
      <c r="G160" s="162">
        <f>SUMIFS(CSM配件!AB:AB,CSM配件!R:R,$G$2,CSM配件!F:F,C160)</f>
        <v>0</v>
      </c>
      <c r="H160" s="162">
        <f>SUMIFS(CSM配件!AB:AB,CSM配件!R:R,$H$2,CSM配件!F:F,C160)</f>
        <v>194</v>
      </c>
      <c r="I160" s="162">
        <f>SUMIFS(CSM配件!AB:AB,CSM配件!R:R,$I$2,CSM配件!F:F,C160)</f>
        <v>0</v>
      </c>
      <c r="J160" s="162">
        <f>SUMIFS(CSM配件!AB:AB,CSM配件!R:R,$J$2,CSM配件!F:F,C160)</f>
        <v>0</v>
      </c>
      <c r="K160" s="162">
        <f>SUMIFS(CSM配件!AB:AB,CSM配件!R:R,$K$2,CSM配件!F:F,C160)</f>
        <v>0</v>
      </c>
      <c r="L160" s="162">
        <f>SUMIFS(CSM配件!AB:AB,CSM配件!R:R,$L$2,CSM配件!F:F,C160)</f>
        <v>0</v>
      </c>
      <c r="M160" s="162">
        <f>SUMIFS(CSM配件!AB:AB,CSM配件!R:R,$M$2,CSM配件!F:F,C160)</f>
        <v>0</v>
      </c>
      <c r="N160" s="162">
        <f>SUMIFS(CSM配件!AB:AB,CSM配件!R:R,$N$2,CSM配件!F:F,C160)</f>
        <v>0</v>
      </c>
      <c r="O160" s="162">
        <f>SUMIFS(CSM配件!AB:AB,CSM配件!R:R,$O$2,CSM配件!F:F,C160)</f>
        <v>0</v>
      </c>
      <c r="P160" s="162">
        <f>SUMIFS(CSM配件!AB:AB,CSM配件!R:R,$P$2,CSM配件!F:F,C160)</f>
        <v>0</v>
      </c>
      <c r="Q160" s="162">
        <f>SUMIFS(CSM配件!AB:AB,CSM配件!R:R,$Q$2,CSM配件!F:F,C160)</f>
        <v>0</v>
      </c>
      <c r="R160" s="162">
        <f t="shared" si="6"/>
        <v>194</v>
      </c>
      <c r="S160" s="162">
        <f t="shared" si="7"/>
        <v>194</v>
      </c>
      <c r="T160" s="163"/>
      <c r="U160" s="164"/>
      <c r="V160" s="7">
        <f>COUNTIFS(工单!BV:BV,"吸油烟机",工单!BF:BF,"安装",工单!BD:BD,C160)+COUNTIFS(工单!BV:BV,"吸油烟机",工单!BF:BF,"改装",工单!BD:BD,C160)+COUNTIFS(工单!BV:BV,"吸油烟机",工单!BF:BF,"油烟机预埋烟管",工单!BD:BD,C160)</f>
        <v>9</v>
      </c>
      <c r="W160" s="7">
        <f>COUNTIFS(CSM配件!R:R,$W$2,CSM配件!F:F,C160)+COUNTIFS(工单自购配件明细!N:N,"防火止回阀",工单自购配件明细!R:R,C160)</f>
        <v>0</v>
      </c>
      <c r="X160" s="165">
        <f t="shared" si="8"/>
        <v>0</v>
      </c>
    </row>
    <row r="161" customHeight="1" spans="1:24">
      <c r="A161" s="13" t="s">
        <v>25</v>
      </c>
      <c r="B161" s="13" t="s">
        <v>71</v>
      </c>
      <c r="C161" s="13" t="s">
        <v>313</v>
      </c>
      <c r="D161" s="162">
        <f>SUMIFS(CSM服务项目!Y:Y,CSM服务项目!Q:Q,$D$2,CSM服务项目!F:F,C161)</f>
        <v>0</v>
      </c>
      <c r="E161" s="162">
        <f>SUMIFS(CSM服务项目!Y:Y,CSM服务项目!Q:Q,$E$2,CSM服务项目!F:F,C161)</f>
        <v>0</v>
      </c>
      <c r="F161" s="162">
        <f>SUMIFS(CSM配件!AB:AB,CSM配件!R:R,$F$2,CSM配件!F:F,C161)</f>
        <v>0</v>
      </c>
      <c r="G161" s="162">
        <f>SUMIFS(CSM配件!AB:AB,CSM配件!R:R,$G$2,CSM配件!F:F,C161)</f>
        <v>0</v>
      </c>
      <c r="H161" s="162">
        <f>SUMIFS(CSM配件!AB:AB,CSM配件!R:R,$H$2,CSM配件!F:F,C161)</f>
        <v>0</v>
      </c>
      <c r="I161" s="162">
        <f>SUMIFS(CSM配件!AB:AB,CSM配件!R:R,$I$2,CSM配件!F:F,C161)</f>
        <v>0</v>
      </c>
      <c r="J161" s="162">
        <f>SUMIFS(CSM配件!AB:AB,CSM配件!R:R,$J$2,CSM配件!F:F,C161)</f>
        <v>0</v>
      </c>
      <c r="K161" s="162">
        <f>SUMIFS(CSM配件!AB:AB,CSM配件!R:R,$K$2,CSM配件!F:F,C161)</f>
        <v>0</v>
      </c>
      <c r="L161" s="162">
        <f>SUMIFS(CSM配件!AB:AB,CSM配件!R:R,$L$2,CSM配件!F:F,C161)</f>
        <v>0</v>
      </c>
      <c r="M161" s="162">
        <f>SUMIFS(CSM配件!AB:AB,CSM配件!R:R,$M$2,CSM配件!F:F,C161)</f>
        <v>0</v>
      </c>
      <c r="N161" s="162">
        <f>SUMIFS(CSM配件!AB:AB,CSM配件!R:R,$N$2,CSM配件!F:F,C161)</f>
        <v>0</v>
      </c>
      <c r="O161" s="162">
        <f>SUMIFS(CSM配件!AB:AB,CSM配件!R:R,$O$2,CSM配件!F:F,C161)</f>
        <v>0</v>
      </c>
      <c r="P161" s="162">
        <f>SUMIFS(CSM配件!AB:AB,CSM配件!R:R,$P$2,CSM配件!F:F,C161)</f>
        <v>0</v>
      </c>
      <c r="Q161" s="162">
        <f>SUMIFS(CSM配件!AB:AB,CSM配件!R:R,$Q$2,CSM配件!F:F,C161)</f>
        <v>0</v>
      </c>
      <c r="R161" s="162">
        <f t="shared" si="6"/>
        <v>0</v>
      </c>
      <c r="S161" s="162">
        <f t="shared" si="7"/>
        <v>0</v>
      </c>
      <c r="T161" s="163"/>
      <c r="U161" s="164"/>
      <c r="V161" s="7">
        <f>COUNTIFS(工单!BV:BV,"吸油烟机",工单!BF:BF,"安装",工单!BD:BD,C161)+COUNTIFS(工单!BV:BV,"吸油烟机",工单!BF:BF,"改装",工单!BD:BD,C161)+COUNTIFS(工单!BV:BV,"吸油烟机",工单!BF:BF,"油烟机预埋烟管",工单!BD:BD,C161)</f>
        <v>0</v>
      </c>
      <c r="W161" s="7">
        <f>COUNTIFS(CSM配件!R:R,$W$2,CSM配件!F:F,C161)+COUNTIFS(工单自购配件明细!N:N,"防火止回阀",工单自购配件明细!R:R,C161)</f>
        <v>0</v>
      </c>
      <c r="X161" s="165" t="e">
        <f t="shared" si="8"/>
        <v>#DIV/0!</v>
      </c>
    </row>
    <row r="162" customHeight="1" spans="1:24">
      <c r="A162" s="13" t="s">
        <v>25</v>
      </c>
      <c r="B162" s="13" t="s">
        <v>72</v>
      </c>
      <c r="C162" s="13" t="s">
        <v>314</v>
      </c>
      <c r="D162" s="162">
        <f>SUMIFS(CSM服务项目!Y:Y,CSM服务项目!Q:Q,$D$2,CSM服务项目!F:F,C162)</f>
        <v>0</v>
      </c>
      <c r="E162" s="162">
        <f>SUMIFS(CSM服务项目!Y:Y,CSM服务项目!Q:Q,$E$2,CSM服务项目!F:F,C162)</f>
        <v>0</v>
      </c>
      <c r="F162" s="162">
        <f>SUMIFS(CSM配件!AB:AB,CSM配件!R:R,$F$2,CSM配件!F:F,C162)</f>
        <v>100</v>
      </c>
      <c r="G162" s="162">
        <f>SUMIFS(CSM配件!AB:AB,CSM配件!R:R,$G$2,CSM配件!F:F,C162)</f>
        <v>0</v>
      </c>
      <c r="H162" s="162">
        <f>SUMIFS(CSM配件!AB:AB,CSM配件!R:R,$H$2,CSM配件!F:F,C162)</f>
        <v>0</v>
      </c>
      <c r="I162" s="162">
        <f>SUMIFS(CSM配件!AB:AB,CSM配件!R:R,$I$2,CSM配件!F:F,C162)</f>
        <v>0</v>
      </c>
      <c r="J162" s="162">
        <f>SUMIFS(CSM配件!AB:AB,CSM配件!R:R,$J$2,CSM配件!F:F,C162)</f>
        <v>0</v>
      </c>
      <c r="K162" s="162">
        <f>SUMIFS(CSM配件!AB:AB,CSM配件!R:R,$K$2,CSM配件!F:F,C162)</f>
        <v>0</v>
      </c>
      <c r="L162" s="162">
        <f>SUMIFS(CSM配件!AB:AB,CSM配件!R:R,$L$2,CSM配件!F:F,C162)</f>
        <v>0</v>
      </c>
      <c r="M162" s="162">
        <f>SUMIFS(CSM配件!AB:AB,CSM配件!R:R,$M$2,CSM配件!F:F,C162)</f>
        <v>0</v>
      </c>
      <c r="N162" s="162">
        <f>SUMIFS(CSM配件!AB:AB,CSM配件!R:R,$N$2,CSM配件!F:F,C162)</f>
        <v>0</v>
      </c>
      <c r="O162" s="162">
        <f>SUMIFS(CSM配件!AB:AB,CSM配件!R:R,$O$2,CSM配件!F:F,C162)</f>
        <v>0</v>
      </c>
      <c r="P162" s="162">
        <f>SUMIFS(CSM配件!AB:AB,CSM配件!R:R,$P$2,CSM配件!F:F,C162)</f>
        <v>0</v>
      </c>
      <c r="Q162" s="162">
        <f>SUMIFS(CSM配件!AB:AB,CSM配件!R:R,$Q$2,CSM配件!F:F,C162)</f>
        <v>0</v>
      </c>
      <c r="R162" s="162">
        <f t="shared" si="6"/>
        <v>100</v>
      </c>
      <c r="S162" s="162">
        <f t="shared" si="7"/>
        <v>0</v>
      </c>
      <c r="T162" s="163"/>
      <c r="U162" s="164"/>
      <c r="V162" s="7">
        <f>COUNTIFS(工单!BV:BV,"吸油烟机",工单!BF:BF,"安装",工单!BD:BD,C162)+COUNTIFS(工单!BV:BV,"吸油烟机",工单!BF:BF,"改装",工单!BD:BD,C162)+COUNTIFS(工单!BV:BV,"吸油烟机",工单!BF:BF,"油烟机预埋烟管",工单!BD:BD,C162)</f>
        <v>8</v>
      </c>
      <c r="W162" s="7">
        <f>COUNTIFS(CSM配件!R:R,$W$2,CSM配件!F:F,C162)+COUNTIFS(工单自购配件明细!N:N,"防火止回阀",工单自购配件明细!R:R,C162)</f>
        <v>1</v>
      </c>
      <c r="X162" s="165">
        <f t="shared" si="8"/>
        <v>0.125</v>
      </c>
    </row>
    <row r="163" customHeight="1" spans="1:24">
      <c r="A163" s="13" t="s">
        <v>25</v>
      </c>
      <c r="B163" s="13" t="s">
        <v>73</v>
      </c>
      <c r="C163" s="13" t="s">
        <v>315</v>
      </c>
      <c r="D163" s="162">
        <f>SUMIFS(CSM服务项目!Y:Y,CSM服务项目!Q:Q,$D$2,CSM服务项目!F:F,C163)</f>
        <v>0</v>
      </c>
      <c r="E163" s="162">
        <f>SUMIFS(CSM服务项目!Y:Y,CSM服务项目!Q:Q,$E$2,CSM服务项目!F:F,C163)</f>
        <v>0</v>
      </c>
      <c r="F163" s="162">
        <f>SUMIFS(CSM配件!AB:AB,CSM配件!R:R,$F$2,CSM配件!F:F,C163)</f>
        <v>0</v>
      </c>
      <c r="G163" s="162">
        <f>SUMIFS(CSM配件!AB:AB,CSM配件!R:R,$G$2,CSM配件!F:F,C163)</f>
        <v>0</v>
      </c>
      <c r="H163" s="162">
        <f>SUMIFS(CSM配件!AB:AB,CSM配件!R:R,$H$2,CSM配件!F:F,C163)</f>
        <v>0</v>
      </c>
      <c r="I163" s="162">
        <f>SUMIFS(CSM配件!AB:AB,CSM配件!R:R,$I$2,CSM配件!F:F,C163)</f>
        <v>0</v>
      </c>
      <c r="J163" s="162">
        <f>SUMIFS(CSM配件!AB:AB,CSM配件!R:R,$J$2,CSM配件!F:F,C163)</f>
        <v>0</v>
      </c>
      <c r="K163" s="162">
        <f>SUMIFS(CSM配件!AB:AB,CSM配件!R:R,$K$2,CSM配件!F:F,C163)</f>
        <v>42</v>
      </c>
      <c r="L163" s="162">
        <f>SUMIFS(CSM配件!AB:AB,CSM配件!R:R,$L$2,CSM配件!F:F,C163)</f>
        <v>0</v>
      </c>
      <c r="M163" s="162">
        <f>SUMIFS(CSM配件!AB:AB,CSM配件!R:R,$M$2,CSM配件!F:F,C163)</f>
        <v>0</v>
      </c>
      <c r="N163" s="162">
        <f>SUMIFS(CSM配件!AB:AB,CSM配件!R:R,$N$2,CSM配件!F:F,C163)</f>
        <v>0</v>
      </c>
      <c r="O163" s="162">
        <f>SUMIFS(CSM配件!AB:AB,CSM配件!R:R,$O$2,CSM配件!F:F,C163)</f>
        <v>0</v>
      </c>
      <c r="P163" s="162">
        <f>SUMIFS(CSM配件!AB:AB,CSM配件!R:R,$P$2,CSM配件!F:F,C163)</f>
        <v>0</v>
      </c>
      <c r="Q163" s="162">
        <f>SUMIFS(CSM配件!AB:AB,CSM配件!R:R,$Q$2,CSM配件!F:F,C163)</f>
        <v>0</v>
      </c>
      <c r="R163" s="162">
        <f t="shared" si="6"/>
        <v>42</v>
      </c>
      <c r="S163" s="162">
        <f t="shared" si="7"/>
        <v>0</v>
      </c>
      <c r="T163" s="163"/>
      <c r="U163" s="164"/>
      <c r="V163" s="7">
        <f>COUNTIFS(工单!BV:BV,"吸油烟机",工单!BF:BF,"安装",工单!BD:BD,C163)+COUNTIFS(工单!BV:BV,"吸油烟机",工单!BF:BF,"改装",工单!BD:BD,C163)+COUNTIFS(工单!BV:BV,"吸油烟机",工单!BF:BF,"油烟机预埋烟管",工单!BD:BD,C163)</f>
        <v>2</v>
      </c>
      <c r="W163" s="7">
        <f>COUNTIFS(CSM配件!R:R,$W$2,CSM配件!F:F,C163)+COUNTIFS(工单自购配件明细!N:N,"防火止回阀",工单自购配件明细!R:R,C163)</f>
        <v>0</v>
      </c>
      <c r="X163" s="165">
        <f t="shared" si="8"/>
        <v>0</v>
      </c>
    </row>
    <row r="164" customHeight="1" spans="1:24">
      <c r="A164" s="13" t="s">
        <v>25</v>
      </c>
      <c r="B164" s="13" t="s">
        <v>74</v>
      </c>
      <c r="C164" s="13" t="s">
        <v>316</v>
      </c>
      <c r="D164" s="162">
        <f>SUMIFS(CSM服务项目!Y:Y,CSM服务项目!Q:Q,$D$2,CSM服务项目!F:F,C164)</f>
        <v>0</v>
      </c>
      <c r="E164" s="162">
        <f>SUMIFS(CSM服务项目!Y:Y,CSM服务项目!Q:Q,$E$2,CSM服务项目!F:F,C164)</f>
        <v>0</v>
      </c>
      <c r="F164" s="162">
        <f>SUMIFS(CSM配件!AB:AB,CSM配件!R:R,$F$2,CSM配件!F:F,C164)</f>
        <v>0</v>
      </c>
      <c r="G164" s="162">
        <f>SUMIFS(CSM配件!AB:AB,CSM配件!R:R,$G$2,CSM配件!F:F,C164)</f>
        <v>0</v>
      </c>
      <c r="H164" s="162">
        <f>SUMIFS(CSM配件!AB:AB,CSM配件!R:R,$H$2,CSM配件!F:F,C164)</f>
        <v>0</v>
      </c>
      <c r="I164" s="162">
        <f>SUMIFS(CSM配件!AB:AB,CSM配件!R:R,$I$2,CSM配件!F:F,C164)</f>
        <v>0</v>
      </c>
      <c r="J164" s="162">
        <f>SUMIFS(CSM配件!AB:AB,CSM配件!R:R,$J$2,CSM配件!F:F,C164)</f>
        <v>0</v>
      </c>
      <c r="K164" s="162">
        <f>SUMIFS(CSM配件!AB:AB,CSM配件!R:R,$K$2,CSM配件!F:F,C164)</f>
        <v>0</v>
      </c>
      <c r="L164" s="162">
        <f>SUMIFS(CSM配件!AB:AB,CSM配件!R:R,$L$2,CSM配件!F:F,C164)</f>
        <v>0</v>
      </c>
      <c r="M164" s="162">
        <f>SUMIFS(CSM配件!AB:AB,CSM配件!R:R,$M$2,CSM配件!F:F,C164)</f>
        <v>0</v>
      </c>
      <c r="N164" s="162">
        <f>SUMIFS(CSM配件!AB:AB,CSM配件!R:R,$N$2,CSM配件!F:F,C164)</f>
        <v>0</v>
      </c>
      <c r="O164" s="162">
        <f>SUMIFS(CSM配件!AB:AB,CSM配件!R:R,$O$2,CSM配件!F:F,C164)</f>
        <v>0</v>
      </c>
      <c r="P164" s="162">
        <f>SUMIFS(CSM配件!AB:AB,CSM配件!R:R,$P$2,CSM配件!F:F,C164)</f>
        <v>0</v>
      </c>
      <c r="Q164" s="162">
        <f>SUMIFS(CSM配件!AB:AB,CSM配件!R:R,$Q$2,CSM配件!F:F,C164)</f>
        <v>0</v>
      </c>
      <c r="R164" s="162">
        <f t="shared" si="6"/>
        <v>0</v>
      </c>
      <c r="S164" s="162">
        <f t="shared" si="7"/>
        <v>0</v>
      </c>
      <c r="T164" s="163"/>
      <c r="U164" s="164"/>
      <c r="V164" s="7">
        <f>COUNTIFS(工单!BV:BV,"吸油烟机",工单!BF:BF,"安装",工单!BD:BD,C164)+COUNTIFS(工单!BV:BV,"吸油烟机",工单!BF:BF,"改装",工单!BD:BD,C164)+COUNTIFS(工单!BV:BV,"吸油烟机",工单!BF:BF,"油烟机预埋烟管",工单!BD:BD,C164)</f>
        <v>4</v>
      </c>
      <c r="W164" s="7">
        <f>COUNTIFS(CSM配件!R:R,$W$2,CSM配件!F:F,C164)+COUNTIFS(工单自购配件明细!N:N,"防火止回阀",工单自购配件明细!R:R,C164)</f>
        <v>0</v>
      </c>
      <c r="X164" s="165">
        <f t="shared" si="8"/>
        <v>0</v>
      </c>
    </row>
    <row r="165" customHeight="1" spans="1:24">
      <c r="A165" s="13" t="s">
        <v>25</v>
      </c>
      <c r="B165" s="13" t="s">
        <v>74</v>
      </c>
      <c r="C165" s="13" t="s">
        <v>317</v>
      </c>
      <c r="D165" s="162">
        <f>SUMIFS(CSM服务项目!Y:Y,CSM服务项目!Q:Q,$D$2,CSM服务项目!F:F,C165)</f>
        <v>0</v>
      </c>
      <c r="E165" s="162">
        <f>SUMIFS(CSM服务项目!Y:Y,CSM服务项目!Q:Q,$E$2,CSM服务项目!F:F,C165)</f>
        <v>0</v>
      </c>
      <c r="F165" s="162">
        <f>SUMIFS(CSM配件!AB:AB,CSM配件!R:R,$F$2,CSM配件!F:F,C165)</f>
        <v>0</v>
      </c>
      <c r="G165" s="162">
        <f>SUMIFS(CSM配件!AB:AB,CSM配件!R:R,$G$2,CSM配件!F:F,C165)</f>
        <v>0</v>
      </c>
      <c r="H165" s="162">
        <f>SUMIFS(CSM配件!AB:AB,CSM配件!R:R,$H$2,CSM配件!F:F,C165)</f>
        <v>0</v>
      </c>
      <c r="I165" s="162">
        <f>SUMIFS(CSM配件!AB:AB,CSM配件!R:R,$I$2,CSM配件!F:F,C165)</f>
        <v>0</v>
      </c>
      <c r="J165" s="162">
        <f>SUMIFS(CSM配件!AB:AB,CSM配件!R:R,$J$2,CSM配件!F:F,C165)</f>
        <v>0</v>
      </c>
      <c r="K165" s="162">
        <f>SUMIFS(CSM配件!AB:AB,CSM配件!R:R,$K$2,CSM配件!F:F,C165)</f>
        <v>0</v>
      </c>
      <c r="L165" s="162">
        <f>SUMIFS(CSM配件!AB:AB,CSM配件!R:R,$L$2,CSM配件!F:F,C165)</f>
        <v>0</v>
      </c>
      <c r="M165" s="162">
        <f>SUMIFS(CSM配件!AB:AB,CSM配件!R:R,$M$2,CSM配件!F:F,C165)</f>
        <v>0</v>
      </c>
      <c r="N165" s="162">
        <f>SUMIFS(CSM配件!AB:AB,CSM配件!R:R,$N$2,CSM配件!F:F,C165)</f>
        <v>0</v>
      </c>
      <c r="O165" s="162">
        <f>SUMIFS(CSM配件!AB:AB,CSM配件!R:R,$O$2,CSM配件!F:F,C165)</f>
        <v>0</v>
      </c>
      <c r="P165" s="162">
        <f>SUMIFS(CSM配件!AB:AB,CSM配件!R:R,$P$2,CSM配件!F:F,C165)</f>
        <v>0</v>
      </c>
      <c r="Q165" s="162">
        <f>SUMIFS(CSM配件!AB:AB,CSM配件!R:R,$Q$2,CSM配件!F:F,C165)</f>
        <v>0</v>
      </c>
      <c r="R165" s="162">
        <f t="shared" si="6"/>
        <v>0</v>
      </c>
      <c r="S165" s="162">
        <f t="shared" si="7"/>
        <v>0</v>
      </c>
      <c r="T165" s="163"/>
      <c r="U165" s="164"/>
      <c r="V165" s="7">
        <f>COUNTIFS(工单!BV:BV,"吸油烟机",工单!BF:BF,"安装",工单!BD:BD,C165)+COUNTIFS(工单!BV:BV,"吸油烟机",工单!BF:BF,"改装",工单!BD:BD,C165)+COUNTIFS(工单!BV:BV,"吸油烟机",工单!BF:BF,"油烟机预埋烟管",工单!BD:BD,C165)</f>
        <v>3</v>
      </c>
      <c r="W165" s="7">
        <f>COUNTIFS(CSM配件!R:R,$W$2,CSM配件!F:F,C165)+COUNTIFS(工单自购配件明细!N:N,"防火止回阀",工单自购配件明细!R:R,C165)</f>
        <v>0</v>
      </c>
      <c r="X165" s="165">
        <f t="shared" si="8"/>
        <v>0</v>
      </c>
    </row>
    <row r="166" customHeight="1" spans="1:24">
      <c r="A166" s="13" t="s">
        <v>25</v>
      </c>
      <c r="B166" s="13" t="s">
        <v>75</v>
      </c>
      <c r="C166" s="13" t="s">
        <v>318</v>
      </c>
      <c r="D166" s="162">
        <f>SUMIFS(CSM服务项目!Y:Y,CSM服务项目!Q:Q,$D$2,CSM服务项目!F:F,C166)</f>
        <v>0</v>
      </c>
      <c r="E166" s="162">
        <f>SUMIFS(CSM服务项目!Y:Y,CSM服务项目!Q:Q,$E$2,CSM服务项目!F:F,C166)</f>
        <v>0</v>
      </c>
      <c r="F166" s="162">
        <f>SUMIFS(CSM配件!AB:AB,CSM配件!R:R,$F$2,CSM配件!F:F,C166)</f>
        <v>0</v>
      </c>
      <c r="G166" s="162">
        <f>SUMIFS(CSM配件!AB:AB,CSM配件!R:R,$G$2,CSM配件!F:F,C166)</f>
        <v>0</v>
      </c>
      <c r="H166" s="162">
        <f>SUMIFS(CSM配件!AB:AB,CSM配件!R:R,$H$2,CSM配件!F:F,C166)</f>
        <v>0</v>
      </c>
      <c r="I166" s="162">
        <f>SUMIFS(CSM配件!AB:AB,CSM配件!R:R,$I$2,CSM配件!F:F,C166)</f>
        <v>0</v>
      </c>
      <c r="J166" s="162">
        <f>SUMIFS(CSM配件!AB:AB,CSM配件!R:R,$J$2,CSM配件!F:F,C166)</f>
        <v>0</v>
      </c>
      <c r="K166" s="162">
        <f>SUMIFS(CSM配件!AB:AB,CSM配件!R:R,$K$2,CSM配件!F:F,C166)</f>
        <v>0</v>
      </c>
      <c r="L166" s="162">
        <f>SUMIFS(CSM配件!AB:AB,CSM配件!R:R,$L$2,CSM配件!F:F,C166)</f>
        <v>0</v>
      </c>
      <c r="M166" s="162">
        <f>SUMIFS(CSM配件!AB:AB,CSM配件!R:R,$M$2,CSM配件!F:F,C166)</f>
        <v>0</v>
      </c>
      <c r="N166" s="162">
        <f>SUMIFS(CSM配件!AB:AB,CSM配件!R:R,$N$2,CSM配件!F:F,C166)</f>
        <v>0</v>
      </c>
      <c r="O166" s="162">
        <f>SUMIFS(CSM配件!AB:AB,CSM配件!R:R,$O$2,CSM配件!F:F,C166)</f>
        <v>0</v>
      </c>
      <c r="P166" s="162">
        <f>SUMIFS(CSM配件!AB:AB,CSM配件!R:R,$P$2,CSM配件!F:F,C166)</f>
        <v>0</v>
      </c>
      <c r="Q166" s="162">
        <f>SUMIFS(CSM配件!AB:AB,CSM配件!R:R,$Q$2,CSM配件!F:F,C166)</f>
        <v>0</v>
      </c>
      <c r="R166" s="162">
        <f t="shared" si="6"/>
        <v>0</v>
      </c>
      <c r="S166" s="162">
        <f t="shared" si="7"/>
        <v>0</v>
      </c>
      <c r="T166" s="163"/>
      <c r="U166" s="164"/>
      <c r="V166" s="7">
        <f>COUNTIFS(工单!BV:BV,"吸油烟机",工单!BF:BF,"安装",工单!BD:BD,C166)+COUNTIFS(工单!BV:BV,"吸油烟机",工单!BF:BF,"改装",工单!BD:BD,C166)+COUNTIFS(工单!BV:BV,"吸油烟机",工单!BF:BF,"油烟机预埋烟管",工单!BD:BD,C166)</f>
        <v>0</v>
      </c>
      <c r="W166" s="7">
        <f>COUNTIFS(CSM配件!R:R,$W$2,CSM配件!F:F,C166)+COUNTIFS(工单自购配件明细!N:N,"防火止回阀",工单自购配件明细!R:R,C166)</f>
        <v>0</v>
      </c>
      <c r="X166" s="165" t="e">
        <f t="shared" si="8"/>
        <v>#DIV/0!</v>
      </c>
    </row>
    <row r="167" customHeight="1" spans="1:24">
      <c r="A167" s="13" t="s">
        <v>25</v>
      </c>
      <c r="B167" s="13" t="s">
        <v>75</v>
      </c>
      <c r="C167" s="13" t="s">
        <v>319</v>
      </c>
      <c r="D167" s="162">
        <f>SUMIFS(CSM服务项目!Y:Y,CSM服务项目!Q:Q,$D$2,CSM服务项目!F:F,C167)</f>
        <v>0</v>
      </c>
      <c r="E167" s="162">
        <f>SUMIFS(CSM服务项目!Y:Y,CSM服务项目!Q:Q,$E$2,CSM服务项目!F:F,C167)</f>
        <v>0</v>
      </c>
      <c r="F167" s="162">
        <f>SUMIFS(CSM配件!AB:AB,CSM配件!R:R,$F$2,CSM配件!F:F,C167)</f>
        <v>0</v>
      </c>
      <c r="G167" s="162">
        <f>SUMIFS(CSM配件!AB:AB,CSM配件!R:R,$G$2,CSM配件!F:F,C167)</f>
        <v>0</v>
      </c>
      <c r="H167" s="162">
        <f>SUMIFS(CSM配件!AB:AB,CSM配件!R:R,$H$2,CSM配件!F:F,C167)</f>
        <v>0</v>
      </c>
      <c r="I167" s="162">
        <f>SUMIFS(CSM配件!AB:AB,CSM配件!R:R,$I$2,CSM配件!F:F,C167)</f>
        <v>0</v>
      </c>
      <c r="J167" s="162">
        <f>SUMIFS(CSM配件!AB:AB,CSM配件!R:R,$J$2,CSM配件!F:F,C167)</f>
        <v>0</v>
      </c>
      <c r="K167" s="162">
        <f>SUMIFS(CSM配件!AB:AB,CSM配件!R:R,$K$2,CSM配件!F:F,C167)</f>
        <v>0</v>
      </c>
      <c r="L167" s="162">
        <f>SUMIFS(CSM配件!AB:AB,CSM配件!R:R,$L$2,CSM配件!F:F,C167)</f>
        <v>0</v>
      </c>
      <c r="M167" s="162">
        <f>SUMIFS(CSM配件!AB:AB,CSM配件!R:R,$M$2,CSM配件!F:F,C167)</f>
        <v>0</v>
      </c>
      <c r="N167" s="162">
        <f>SUMIFS(CSM配件!AB:AB,CSM配件!R:R,$N$2,CSM配件!F:F,C167)</f>
        <v>0</v>
      </c>
      <c r="O167" s="162">
        <f>SUMIFS(CSM配件!AB:AB,CSM配件!R:R,$O$2,CSM配件!F:F,C167)</f>
        <v>0</v>
      </c>
      <c r="P167" s="162">
        <f>SUMIFS(CSM配件!AB:AB,CSM配件!R:R,$P$2,CSM配件!F:F,C167)</f>
        <v>0</v>
      </c>
      <c r="Q167" s="162">
        <f>SUMIFS(CSM配件!AB:AB,CSM配件!R:R,$Q$2,CSM配件!F:F,C167)</f>
        <v>0</v>
      </c>
      <c r="R167" s="162">
        <f t="shared" si="6"/>
        <v>0</v>
      </c>
      <c r="S167" s="162">
        <f t="shared" si="7"/>
        <v>0</v>
      </c>
      <c r="T167" s="163"/>
      <c r="U167" s="164"/>
      <c r="V167" s="7">
        <f>COUNTIFS(工单!BV:BV,"吸油烟机",工单!BF:BF,"安装",工单!BD:BD,C167)+COUNTIFS(工单!BV:BV,"吸油烟机",工单!BF:BF,"改装",工单!BD:BD,C167)+COUNTIFS(工单!BV:BV,"吸油烟机",工单!BF:BF,"油烟机预埋烟管",工单!BD:BD,C167)</f>
        <v>0</v>
      </c>
      <c r="W167" s="7">
        <f>COUNTIFS(CSM配件!R:R,$W$2,CSM配件!F:F,C167)+COUNTIFS(工单自购配件明细!N:N,"防火止回阀",工单自购配件明细!R:R,C167)</f>
        <v>0</v>
      </c>
      <c r="X167" s="165" t="e">
        <f t="shared" si="8"/>
        <v>#DIV/0!</v>
      </c>
    </row>
    <row r="168" customHeight="1" spans="1:24">
      <c r="A168" s="13" t="s">
        <v>25</v>
      </c>
      <c r="B168" s="13" t="s">
        <v>76</v>
      </c>
      <c r="C168" s="13" t="s">
        <v>320</v>
      </c>
      <c r="D168" s="162">
        <f>SUMIFS(CSM服务项目!Y:Y,CSM服务项目!Q:Q,$D$2,CSM服务项目!F:F,C168)</f>
        <v>0</v>
      </c>
      <c r="E168" s="162">
        <f>SUMIFS(CSM服务项目!Y:Y,CSM服务项目!Q:Q,$E$2,CSM服务项目!F:F,C168)</f>
        <v>0</v>
      </c>
      <c r="F168" s="162">
        <f>SUMIFS(CSM配件!AB:AB,CSM配件!R:R,$F$2,CSM配件!F:F,C168)</f>
        <v>0</v>
      </c>
      <c r="G168" s="162">
        <f>SUMIFS(CSM配件!AB:AB,CSM配件!R:R,$G$2,CSM配件!F:F,C168)</f>
        <v>0</v>
      </c>
      <c r="H168" s="162">
        <f>SUMIFS(CSM配件!AB:AB,CSM配件!R:R,$H$2,CSM配件!F:F,C168)</f>
        <v>0</v>
      </c>
      <c r="I168" s="162">
        <f>SUMIFS(CSM配件!AB:AB,CSM配件!R:R,$I$2,CSM配件!F:F,C168)</f>
        <v>0</v>
      </c>
      <c r="J168" s="162">
        <f>SUMIFS(CSM配件!AB:AB,CSM配件!R:R,$J$2,CSM配件!F:F,C168)</f>
        <v>0</v>
      </c>
      <c r="K168" s="162">
        <f>SUMIFS(CSM配件!AB:AB,CSM配件!R:R,$K$2,CSM配件!F:F,C168)</f>
        <v>0</v>
      </c>
      <c r="L168" s="162">
        <f>SUMIFS(CSM配件!AB:AB,CSM配件!R:R,$L$2,CSM配件!F:F,C168)</f>
        <v>0</v>
      </c>
      <c r="M168" s="162">
        <f>SUMIFS(CSM配件!AB:AB,CSM配件!R:R,$M$2,CSM配件!F:F,C168)</f>
        <v>0</v>
      </c>
      <c r="N168" s="162">
        <f>SUMIFS(CSM配件!AB:AB,CSM配件!R:R,$N$2,CSM配件!F:F,C168)</f>
        <v>0</v>
      </c>
      <c r="O168" s="162">
        <f>SUMIFS(CSM配件!AB:AB,CSM配件!R:R,$O$2,CSM配件!F:F,C168)</f>
        <v>0</v>
      </c>
      <c r="P168" s="162">
        <f>SUMIFS(CSM配件!AB:AB,CSM配件!R:R,$P$2,CSM配件!F:F,C168)</f>
        <v>0</v>
      </c>
      <c r="Q168" s="162">
        <f>SUMIFS(CSM配件!AB:AB,CSM配件!R:R,$Q$2,CSM配件!F:F,C168)</f>
        <v>0</v>
      </c>
      <c r="R168" s="162">
        <f t="shared" si="6"/>
        <v>0</v>
      </c>
      <c r="S168" s="162">
        <f t="shared" si="7"/>
        <v>0</v>
      </c>
      <c r="T168" s="163"/>
      <c r="U168" s="164"/>
      <c r="V168" s="7">
        <f>COUNTIFS(工单!BV:BV,"吸油烟机",工单!BF:BF,"安装",工单!BD:BD,C168)+COUNTIFS(工单!BV:BV,"吸油烟机",工单!BF:BF,"改装",工单!BD:BD,C168)+COUNTIFS(工单!BV:BV,"吸油烟机",工单!BF:BF,"油烟机预埋烟管",工单!BD:BD,C168)</f>
        <v>0</v>
      </c>
      <c r="W168" s="7">
        <f>COUNTIFS(CSM配件!R:R,$W$2,CSM配件!F:F,C168)+COUNTIFS(工单自购配件明细!N:N,"防火止回阀",工单自购配件明细!R:R,C168)</f>
        <v>0</v>
      </c>
      <c r="X168" s="165" t="e">
        <f t="shared" si="8"/>
        <v>#DIV/0!</v>
      </c>
    </row>
    <row r="169" customHeight="1" spans="1:24">
      <c r="A169" s="13" t="s">
        <v>25</v>
      </c>
      <c r="B169" s="13" t="s">
        <v>77</v>
      </c>
      <c r="C169" s="13" t="s">
        <v>321</v>
      </c>
      <c r="D169" s="162">
        <f>SUMIFS(CSM服务项目!Y:Y,CSM服务项目!Q:Q,$D$2,CSM服务项目!F:F,C169)</f>
        <v>0</v>
      </c>
      <c r="E169" s="162">
        <f>SUMIFS(CSM服务项目!Y:Y,CSM服务项目!Q:Q,$E$2,CSM服务项目!F:F,C169)</f>
        <v>0</v>
      </c>
      <c r="F169" s="162">
        <f>SUMIFS(CSM配件!AB:AB,CSM配件!R:R,$F$2,CSM配件!F:F,C169)</f>
        <v>0</v>
      </c>
      <c r="G169" s="162">
        <f>SUMIFS(CSM配件!AB:AB,CSM配件!R:R,$G$2,CSM配件!F:F,C169)</f>
        <v>0</v>
      </c>
      <c r="H169" s="162">
        <f>SUMIFS(CSM配件!AB:AB,CSM配件!R:R,$H$2,CSM配件!F:F,C169)</f>
        <v>0</v>
      </c>
      <c r="I169" s="162">
        <f>SUMIFS(CSM配件!AB:AB,CSM配件!R:R,$I$2,CSM配件!F:F,C169)</f>
        <v>0</v>
      </c>
      <c r="J169" s="162">
        <f>SUMIFS(CSM配件!AB:AB,CSM配件!R:R,$J$2,CSM配件!F:F,C169)</f>
        <v>35</v>
      </c>
      <c r="K169" s="162">
        <f>SUMIFS(CSM配件!AB:AB,CSM配件!R:R,$K$2,CSM配件!F:F,C169)</f>
        <v>38.5</v>
      </c>
      <c r="L169" s="162">
        <f>SUMIFS(CSM配件!AB:AB,CSM配件!R:R,$L$2,CSM配件!F:F,C169)</f>
        <v>0</v>
      </c>
      <c r="M169" s="162">
        <f>SUMIFS(CSM配件!AB:AB,CSM配件!R:R,$M$2,CSM配件!F:F,C169)</f>
        <v>0</v>
      </c>
      <c r="N169" s="162">
        <f>SUMIFS(CSM配件!AB:AB,CSM配件!R:R,$N$2,CSM配件!F:F,C169)</f>
        <v>0</v>
      </c>
      <c r="O169" s="162">
        <f>SUMIFS(CSM配件!AB:AB,CSM配件!R:R,$O$2,CSM配件!F:F,C169)</f>
        <v>0</v>
      </c>
      <c r="P169" s="162">
        <f>SUMIFS(CSM配件!AB:AB,CSM配件!R:R,$P$2,CSM配件!F:F,C169)</f>
        <v>0</v>
      </c>
      <c r="Q169" s="162">
        <f>SUMIFS(CSM配件!AB:AB,CSM配件!R:R,$Q$2,CSM配件!F:F,C169)</f>
        <v>0</v>
      </c>
      <c r="R169" s="162">
        <f t="shared" si="6"/>
        <v>73.5</v>
      </c>
      <c r="S169" s="162">
        <f t="shared" si="7"/>
        <v>0</v>
      </c>
      <c r="T169" s="163"/>
      <c r="U169" s="164"/>
      <c r="V169" s="7">
        <f>COUNTIFS(工单!BV:BV,"吸油烟机",工单!BF:BF,"安装",工单!BD:BD,C169)+COUNTIFS(工单!BV:BV,"吸油烟机",工单!BF:BF,"改装",工单!BD:BD,C169)+COUNTIFS(工单!BV:BV,"吸油烟机",工单!BF:BF,"油烟机预埋烟管",工单!BD:BD,C169)</f>
        <v>0</v>
      </c>
      <c r="W169" s="7">
        <f>COUNTIFS(CSM配件!R:R,$W$2,CSM配件!F:F,C169)+COUNTIFS(工单自购配件明细!N:N,"防火止回阀",工单自购配件明细!R:R,C169)</f>
        <v>0</v>
      </c>
      <c r="X169" s="165" t="e">
        <f t="shared" si="8"/>
        <v>#DIV/0!</v>
      </c>
    </row>
    <row r="170" customHeight="1" spans="1:24">
      <c r="A170" s="13" t="s">
        <v>25</v>
      </c>
      <c r="B170" s="13" t="s">
        <v>78</v>
      </c>
      <c r="C170" s="13" t="s">
        <v>322</v>
      </c>
      <c r="D170" s="162">
        <f>SUMIFS(CSM服务项目!Y:Y,CSM服务项目!Q:Q,$D$2,CSM服务项目!F:F,C170)</f>
        <v>0</v>
      </c>
      <c r="E170" s="162">
        <f>SUMIFS(CSM服务项目!Y:Y,CSM服务项目!Q:Q,$E$2,CSM服务项目!F:F,C170)</f>
        <v>0</v>
      </c>
      <c r="F170" s="162">
        <f>SUMIFS(CSM配件!AB:AB,CSM配件!R:R,$F$2,CSM配件!F:F,C170)</f>
        <v>1200</v>
      </c>
      <c r="G170" s="162">
        <f>SUMIFS(CSM配件!AB:AB,CSM配件!R:R,$G$2,CSM配件!F:F,C170)</f>
        <v>0</v>
      </c>
      <c r="H170" s="162">
        <f>SUMIFS(CSM配件!AB:AB,CSM配件!R:R,$H$2,CSM配件!F:F,C170)</f>
        <v>0</v>
      </c>
      <c r="I170" s="162">
        <f>SUMIFS(CSM配件!AB:AB,CSM配件!R:R,$I$2,CSM配件!F:F,C170)</f>
        <v>0</v>
      </c>
      <c r="J170" s="162">
        <f>SUMIFS(CSM配件!AB:AB,CSM配件!R:R,$J$2,CSM配件!F:F,C170)</f>
        <v>105</v>
      </c>
      <c r="K170" s="162">
        <f>SUMIFS(CSM配件!AB:AB,CSM配件!R:R,$K$2,CSM配件!F:F,C170)</f>
        <v>0</v>
      </c>
      <c r="L170" s="162">
        <f>SUMIFS(CSM配件!AB:AB,CSM配件!R:R,$L$2,CSM配件!F:F,C170)</f>
        <v>0</v>
      </c>
      <c r="M170" s="162">
        <f>SUMIFS(CSM配件!AB:AB,CSM配件!R:R,$M$2,CSM配件!F:F,C170)</f>
        <v>0</v>
      </c>
      <c r="N170" s="162">
        <f>SUMIFS(CSM配件!AB:AB,CSM配件!R:R,$N$2,CSM配件!F:F,C170)</f>
        <v>0</v>
      </c>
      <c r="O170" s="162">
        <f>SUMIFS(CSM配件!AB:AB,CSM配件!R:R,$O$2,CSM配件!F:F,C170)</f>
        <v>0</v>
      </c>
      <c r="P170" s="162">
        <f>SUMIFS(CSM配件!AB:AB,CSM配件!R:R,$P$2,CSM配件!F:F,C170)</f>
        <v>0</v>
      </c>
      <c r="Q170" s="162">
        <f>SUMIFS(CSM配件!AB:AB,CSM配件!R:R,$Q$2,CSM配件!F:F,C170)</f>
        <v>0</v>
      </c>
      <c r="R170" s="162">
        <f t="shared" si="6"/>
        <v>1305</v>
      </c>
      <c r="S170" s="162">
        <f t="shared" si="7"/>
        <v>0</v>
      </c>
      <c r="T170" s="163"/>
      <c r="U170" s="164"/>
      <c r="V170" s="7">
        <f>COUNTIFS(工单!BV:BV,"吸油烟机",工单!BF:BF,"安装",工单!BD:BD,C170)+COUNTIFS(工单!BV:BV,"吸油烟机",工单!BF:BF,"改装",工单!BD:BD,C170)+COUNTIFS(工单!BV:BV,"吸油烟机",工单!BF:BF,"油烟机预埋烟管",工单!BD:BD,C170)</f>
        <v>8</v>
      </c>
      <c r="W170" s="7">
        <f>COUNTIFS(CSM配件!R:R,$W$2,CSM配件!F:F,C170)+COUNTIFS(工单自购配件明细!N:N,"防火止回阀",工单自购配件明细!R:R,C170)</f>
        <v>12</v>
      </c>
      <c r="X170" s="165">
        <f t="shared" si="8"/>
        <v>1.5</v>
      </c>
    </row>
    <row r="171" customHeight="1" spans="1:24">
      <c r="A171" s="13" t="s">
        <v>25</v>
      </c>
      <c r="B171" s="13" t="s">
        <v>79</v>
      </c>
      <c r="C171" s="13" t="s">
        <v>323</v>
      </c>
      <c r="D171" s="162">
        <f>SUMIFS(CSM服务项目!Y:Y,CSM服务项目!Q:Q,$D$2,CSM服务项目!F:F,C171)</f>
        <v>0</v>
      </c>
      <c r="E171" s="162">
        <f>SUMIFS(CSM服务项目!Y:Y,CSM服务项目!Q:Q,$E$2,CSM服务项目!F:F,C171)</f>
        <v>0</v>
      </c>
      <c r="F171" s="162">
        <f>SUMIFS(CSM配件!AB:AB,CSM配件!R:R,$F$2,CSM配件!F:F,C171)</f>
        <v>0</v>
      </c>
      <c r="G171" s="162">
        <f>SUMIFS(CSM配件!AB:AB,CSM配件!R:R,$G$2,CSM配件!F:F,C171)</f>
        <v>0</v>
      </c>
      <c r="H171" s="162">
        <f>SUMIFS(CSM配件!AB:AB,CSM配件!R:R,$H$2,CSM配件!F:F,C171)</f>
        <v>0</v>
      </c>
      <c r="I171" s="162">
        <f>SUMIFS(CSM配件!AB:AB,CSM配件!R:R,$I$2,CSM配件!F:F,C171)</f>
        <v>0</v>
      </c>
      <c r="J171" s="162">
        <f>SUMIFS(CSM配件!AB:AB,CSM配件!R:R,$J$2,CSM配件!F:F,C171)</f>
        <v>70</v>
      </c>
      <c r="K171" s="162">
        <f>SUMIFS(CSM配件!AB:AB,CSM配件!R:R,$K$2,CSM配件!F:F,C171)</f>
        <v>0</v>
      </c>
      <c r="L171" s="162">
        <f>SUMIFS(CSM配件!AB:AB,CSM配件!R:R,$L$2,CSM配件!F:F,C171)</f>
        <v>0</v>
      </c>
      <c r="M171" s="162">
        <f>SUMIFS(CSM配件!AB:AB,CSM配件!R:R,$M$2,CSM配件!F:F,C171)</f>
        <v>0</v>
      </c>
      <c r="N171" s="162">
        <f>SUMIFS(CSM配件!AB:AB,CSM配件!R:R,$N$2,CSM配件!F:F,C171)</f>
        <v>0</v>
      </c>
      <c r="O171" s="162">
        <f>SUMIFS(CSM配件!AB:AB,CSM配件!R:R,$O$2,CSM配件!F:F,C171)</f>
        <v>0</v>
      </c>
      <c r="P171" s="162">
        <f>SUMIFS(CSM配件!AB:AB,CSM配件!R:R,$P$2,CSM配件!F:F,C171)</f>
        <v>0</v>
      </c>
      <c r="Q171" s="162">
        <f>SUMIFS(CSM配件!AB:AB,CSM配件!R:R,$Q$2,CSM配件!F:F,C171)</f>
        <v>0</v>
      </c>
      <c r="R171" s="162">
        <f t="shared" si="6"/>
        <v>70</v>
      </c>
      <c r="S171" s="162">
        <f t="shared" si="7"/>
        <v>0</v>
      </c>
      <c r="T171" s="163"/>
      <c r="U171" s="164"/>
      <c r="V171" s="7">
        <f>COUNTIFS(工单!BV:BV,"吸油烟机",工单!BF:BF,"安装",工单!BD:BD,C171)+COUNTIFS(工单!BV:BV,"吸油烟机",工单!BF:BF,"改装",工单!BD:BD,C171)+COUNTIFS(工单!BV:BV,"吸油烟机",工单!BF:BF,"油烟机预埋烟管",工单!BD:BD,C171)</f>
        <v>7</v>
      </c>
      <c r="W171" s="7">
        <f>COUNTIFS(CSM配件!R:R,$W$2,CSM配件!F:F,C171)+COUNTIFS(工单自购配件明细!N:N,"防火止回阀",工单自购配件明细!R:R,C171)</f>
        <v>0</v>
      </c>
      <c r="X171" s="165">
        <f t="shared" si="8"/>
        <v>0</v>
      </c>
    </row>
    <row r="172" customHeight="1" spans="1:24">
      <c r="A172" s="13" t="s">
        <v>25</v>
      </c>
      <c r="B172" s="13" t="s">
        <v>80</v>
      </c>
      <c r="C172" s="13" t="s">
        <v>324</v>
      </c>
      <c r="D172" s="162">
        <f>SUMIFS(CSM服务项目!Y:Y,CSM服务项目!Q:Q,$D$2,CSM服务项目!F:F,C172)</f>
        <v>0</v>
      </c>
      <c r="E172" s="162">
        <f>SUMIFS(CSM服务项目!Y:Y,CSM服务项目!Q:Q,$E$2,CSM服务项目!F:F,C172)</f>
        <v>0</v>
      </c>
      <c r="F172" s="162">
        <f>SUMIFS(CSM配件!AB:AB,CSM配件!R:R,$F$2,CSM配件!F:F,C172)</f>
        <v>0</v>
      </c>
      <c r="G172" s="162">
        <f>SUMIFS(CSM配件!AB:AB,CSM配件!R:R,$G$2,CSM配件!F:F,C172)</f>
        <v>0</v>
      </c>
      <c r="H172" s="162">
        <f>SUMIFS(CSM配件!AB:AB,CSM配件!R:R,$H$2,CSM配件!F:F,C172)</f>
        <v>0</v>
      </c>
      <c r="I172" s="162">
        <f>SUMIFS(CSM配件!AB:AB,CSM配件!R:R,$I$2,CSM配件!F:F,C172)</f>
        <v>0</v>
      </c>
      <c r="J172" s="162">
        <f>SUMIFS(CSM配件!AB:AB,CSM配件!R:R,$J$2,CSM配件!F:F,C172)</f>
        <v>0</v>
      </c>
      <c r="K172" s="162">
        <f>SUMIFS(CSM配件!AB:AB,CSM配件!R:R,$K$2,CSM配件!F:F,C172)</f>
        <v>0</v>
      </c>
      <c r="L172" s="162">
        <f>SUMIFS(CSM配件!AB:AB,CSM配件!R:R,$L$2,CSM配件!F:F,C172)</f>
        <v>0</v>
      </c>
      <c r="M172" s="162">
        <f>SUMIFS(CSM配件!AB:AB,CSM配件!R:R,$M$2,CSM配件!F:F,C172)</f>
        <v>0</v>
      </c>
      <c r="N172" s="162">
        <f>SUMIFS(CSM配件!AB:AB,CSM配件!R:R,$N$2,CSM配件!F:F,C172)</f>
        <v>0</v>
      </c>
      <c r="O172" s="162">
        <f>SUMIFS(CSM配件!AB:AB,CSM配件!R:R,$O$2,CSM配件!F:F,C172)</f>
        <v>0</v>
      </c>
      <c r="P172" s="162">
        <f>SUMIFS(CSM配件!AB:AB,CSM配件!R:R,$P$2,CSM配件!F:F,C172)</f>
        <v>0</v>
      </c>
      <c r="Q172" s="162">
        <f>SUMIFS(CSM配件!AB:AB,CSM配件!R:R,$Q$2,CSM配件!F:F,C172)</f>
        <v>0</v>
      </c>
      <c r="R172" s="162">
        <f t="shared" si="6"/>
        <v>0</v>
      </c>
      <c r="S172" s="162">
        <f t="shared" si="7"/>
        <v>0</v>
      </c>
      <c r="T172" s="163"/>
      <c r="U172" s="164"/>
      <c r="V172" s="7">
        <f>COUNTIFS(工单!BV:BV,"吸油烟机",工单!BF:BF,"安装",工单!BD:BD,C172)+COUNTIFS(工单!BV:BV,"吸油烟机",工单!BF:BF,"改装",工单!BD:BD,C172)+COUNTIFS(工单!BV:BV,"吸油烟机",工单!BF:BF,"油烟机预埋烟管",工单!BD:BD,C172)</f>
        <v>4</v>
      </c>
      <c r="W172" s="7">
        <f>COUNTIFS(CSM配件!R:R,$W$2,CSM配件!F:F,C172)+COUNTIFS(工单自购配件明细!N:N,"防火止回阀",工单自购配件明细!R:R,C172)</f>
        <v>0</v>
      </c>
      <c r="X172" s="165">
        <f t="shared" si="8"/>
        <v>0</v>
      </c>
    </row>
    <row r="173" customHeight="1" spans="1:24">
      <c r="A173" s="13" t="s">
        <v>25</v>
      </c>
      <c r="B173" s="13" t="s">
        <v>81</v>
      </c>
      <c r="C173" s="13" t="s">
        <v>325</v>
      </c>
      <c r="D173" s="162">
        <f>SUMIFS(CSM服务项目!Y:Y,CSM服务项目!Q:Q,$D$2,CSM服务项目!F:F,C173)</f>
        <v>0</v>
      </c>
      <c r="E173" s="162">
        <f>SUMIFS(CSM服务项目!Y:Y,CSM服务项目!Q:Q,$E$2,CSM服务项目!F:F,C173)</f>
        <v>0</v>
      </c>
      <c r="F173" s="162">
        <f>SUMIFS(CSM配件!AB:AB,CSM配件!R:R,$F$2,CSM配件!F:F,C173)</f>
        <v>0</v>
      </c>
      <c r="G173" s="162">
        <f>SUMIFS(CSM配件!AB:AB,CSM配件!R:R,$G$2,CSM配件!F:F,C173)</f>
        <v>0</v>
      </c>
      <c r="H173" s="162">
        <f>SUMIFS(CSM配件!AB:AB,CSM配件!R:R,$H$2,CSM配件!F:F,C173)</f>
        <v>0</v>
      </c>
      <c r="I173" s="162">
        <f>SUMIFS(CSM配件!AB:AB,CSM配件!R:R,$I$2,CSM配件!F:F,C173)</f>
        <v>0</v>
      </c>
      <c r="J173" s="162">
        <f>SUMIFS(CSM配件!AB:AB,CSM配件!R:R,$J$2,CSM配件!F:F,C173)</f>
        <v>280</v>
      </c>
      <c r="K173" s="162">
        <f>SUMIFS(CSM配件!AB:AB,CSM配件!R:R,$K$2,CSM配件!F:F,C173)</f>
        <v>0</v>
      </c>
      <c r="L173" s="162">
        <f>SUMIFS(CSM配件!AB:AB,CSM配件!R:R,$L$2,CSM配件!F:F,C173)</f>
        <v>0</v>
      </c>
      <c r="M173" s="162">
        <f>SUMIFS(CSM配件!AB:AB,CSM配件!R:R,$M$2,CSM配件!F:F,C173)</f>
        <v>0</v>
      </c>
      <c r="N173" s="162">
        <f>SUMIFS(CSM配件!AB:AB,CSM配件!R:R,$N$2,CSM配件!F:F,C173)</f>
        <v>0</v>
      </c>
      <c r="O173" s="162">
        <f>SUMIFS(CSM配件!AB:AB,CSM配件!R:R,$O$2,CSM配件!F:F,C173)</f>
        <v>0</v>
      </c>
      <c r="P173" s="162">
        <f>SUMIFS(CSM配件!AB:AB,CSM配件!R:R,$P$2,CSM配件!F:F,C173)</f>
        <v>0</v>
      </c>
      <c r="Q173" s="162">
        <f>SUMIFS(CSM配件!AB:AB,CSM配件!R:R,$Q$2,CSM配件!F:F,C173)</f>
        <v>0</v>
      </c>
      <c r="R173" s="162">
        <f t="shared" si="6"/>
        <v>280</v>
      </c>
      <c r="S173" s="162">
        <f t="shared" si="7"/>
        <v>0</v>
      </c>
      <c r="T173" s="163"/>
      <c r="U173" s="164"/>
      <c r="V173" s="7">
        <f>COUNTIFS(工单!BV:BV,"吸油烟机",工单!BF:BF,"安装",工单!BD:BD,C173)+COUNTIFS(工单!BV:BV,"吸油烟机",工单!BF:BF,"改装",工单!BD:BD,C173)+COUNTIFS(工单!BV:BV,"吸油烟机",工单!BF:BF,"油烟机预埋烟管",工单!BD:BD,C173)</f>
        <v>3</v>
      </c>
      <c r="W173" s="7">
        <f>COUNTIFS(CSM配件!R:R,$W$2,CSM配件!F:F,C173)+COUNTIFS(工单自购配件明细!N:N,"防火止回阀",工单自购配件明细!R:R,C173)</f>
        <v>0</v>
      </c>
      <c r="X173" s="165">
        <f t="shared" si="8"/>
        <v>0</v>
      </c>
    </row>
    <row r="174" customHeight="1" spans="1:24">
      <c r="A174" s="13" t="s">
        <v>25</v>
      </c>
      <c r="B174" s="13" t="s">
        <v>82</v>
      </c>
      <c r="C174" s="13" t="s">
        <v>326</v>
      </c>
      <c r="D174" s="162">
        <f>SUMIFS(CSM服务项目!Y:Y,CSM服务项目!Q:Q,$D$2,CSM服务项目!F:F,C174)</f>
        <v>0</v>
      </c>
      <c r="E174" s="162">
        <f>SUMIFS(CSM服务项目!Y:Y,CSM服务项目!Q:Q,$E$2,CSM服务项目!F:F,C174)</f>
        <v>0</v>
      </c>
      <c r="F174" s="162">
        <f>SUMIFS(CSM配件!AB:AB,CSM配件!R:R,$F$2,CSM配件!F:F,C174)</f>
        <v>0</v>
      </c>
      <c r="G174" s="162">
        <f>SUMIFS(CSM配件!AB:AB,CSM配件!R:R,$G$2,CSM配件!F:F,C174)</f>
        <v>0</v>
      </c>
      <c r="H174" s="162">
        <f>SUMIFS(CSM配件!AB:AB,CSM配件!R:R,$H$2,CSM配件!F:F,C174)</f>
        <v>0</v>
      </c>
      <c r="I174" s="162">
        <f>SUMIFS(CSM配件!AB:AB,CSM配件!R:R,$I$2,CSM配件!F:F,C174)</f>
        <v>0</v>
      </c>
      <c r="J174" s="162">
        <f>SUMIFS(CSM配件!AB:AB,CSM配件!R:R,$J$2,CSM配件!F:F,C174)</f>
        <v>0</v>
      </c>
      <c r="K174" s="162">
        <f>SUMIFS(CSM配件!AB:AB,CSM配件!R:R,$K$2,CSM配件!F:F,C174)</f>
        <v>0</v>
      </c>
      <c r="L174" s="162">
        <f>SUMIFS(CSM配件!AB:AB,CSM配件!R:R,$L$2,CSM配件!F:F,C174)</f>
        <v>0</v>
      </c>
      <c r="M174" s="162">
        <f>SUMIFS(CSM配件!AB:AB,CSM配件!R:R,$M$2,CSM配件!F:F,C174)</f>
        <v>0</v>
      </c>
      <c r="N174" s="162">
        <f>SUMIFS(CSM配件!AB:AB,CSM配件!R:R,$N$2,CSM配件!F:F,C174)</f>
        <v>0</v>
      </c>
      <c r="O174" s="162">
        <f>SUMIFS(CSM配件!AB:AB,CSM配件!R:R,$O$2,CSM配件!F:F,C174)</f>
        <v>0</v>
      </c>
      <c r="P174" s="162">
        <f>SUMIFS(CSM配件!AB:AB,CSM配件!R:R,$P$2,CSM配件!F:F,C174)</f>
        <v>0</v>
      </c>
      <c r="Q174" s="162">
        <f>SUMIFS(CSM配件!AB:AB,CSM配件!R:R,$Q$2,CSM配件!F:F,C174)</f>
        <v>0</v>
      </c>
      <c r="R174" s="162">
        <f t="shared" si="6"/>
        <v>0</v>
      </c>
      <c r="S174" s="162">
        <f t="shared" si="7"/>
        <v>0</v>
      </c>
      <c r="T174" s="163"/>
      <c r="U174" s="164"/>
      <c r="V174" s="7">
        <f>COUNTIFS(工单!BV:BV,"吸油烟机",工单!BF:BF,"安装",工单!BD:BD,C174)+COUNTIFS(工单!BV:BV,"吸油烟机",工单!BF:BF,"改装",工单!BD:BD,C174)+COUNTIFS(工单!BV:BV,"吸油烟机",工单!BF:BF,"油烟机预埋烟管",工单!BD:BD,C174)</f>
        <v>2</v>
      </c>
      <c r="W174" s="7">
        <f>COUNTIFS(CSM配件!R:R,$W$2,CSM配件!F:F,C174)+COUNTIFS(工单自购配件明细!N:N,"防火止回阀",工单自购配件明细!R:R,C174)</f>
        <v>0</v>
      </c>
      <c r="X174" s="165">
        <f t="shared" si="8"/>
        <v>0</v>
      </c>
    </row>
    <row r="175" customHeight="1" spans="1:24">
      <c r="A175" s="13" t="s">
        <v>25</v>
      </c>
      <c r="B175" s="13" t="s">
        <v>82</v>
      </c>
      <c r="C175" s="13" t="s">
        <v>327</v>
      </c>
      <c r="D175" s="162">
        <f>SUMIFS(CSM服务项目!Y:Y,CSM服务项目!Q:Q,$D$2,CSM服务项目!F:F,C175)</f>
        <v>0</v>
      </c>
      <c r="E175" s="162">
        <f>SUMIFS(CSM服务项目!Y:Y,CSM服务项目!Q:Q,$E$2,CSM服务项目!F:F,C175)</f>
        <v>0</v>
      </c>
      <c r="F175" s="162">
        <f>SUMIFS(CSM配件!AB:AB,CSM配件!R:R,$F$2,CSM配件!F:F,C175)</f>
        <v>0</v>
      </c>
      <c r="G175" s="162">
        <f>SUMIFS(CSM配件!AB:AB,CSM配件!R:R,$G$2,CSM配件!F:F,C175)</f>
        <v>0</v>
      </c>
      <c r="H175" s="162">
        <f>SUMIFS(CSM配件!AB:AB,CSM配件!R:R,$H$2,CSM配件!F:F,C175)</f>
        <v>0</v>
      </c>
      <c r="I175" s="162">
        <f>SUMIFS(CSM配件!AB:AB,CSM配件!R:R,$I$2,CSM配件!F:F,C175)</f>
        <v>0</v>
      </c>
      <c r="J175" s="162">
        <f>SUMIFS(CSM配件!AB:AB,CSM配件!R:R,$J$2,CSM配件!F:F,C175)</f>
        <v>0</v>
      </c>
      <c r="K175" s="162">
        <f>SUMIFS(CSM配件!AB:AB,CSM配件!R:R,$K$2,CSM配件!F:F,C175)</f>
        <v>0</v>
      </c>
      <c r="L175" s="162">
        <f>SUMIFS(CSM配件!AB:AB,CSM配件!R:R,$L$2,CSM配件!F:F,C175)</f>
        <v>0</v>
      </c>
      <c r="M175" s="162">
        <f>SUMIFS(CSM配件!AB:AB,CSM配件!R:R,$M$2,CSM配件!F:F,C175)</f>
        <v>0</v>
      </c>
      <c r="N175" s="162">
        <f>SUMIFS(CSM配件!AB:AB,CSM配件!R:R,$N$2,CSM配件!F:F,C175)</f>
        <v>0</v>
      </c>
      <c r="O175" s="162">
        <f>SUMIFS(CSM配件!AB:AB,CSM配件!R:R,$O$2,CSM配件!F:F,C175)</f>
        <v>0</v>
      </c>
      <c r="P175" s="162">
        <f>SUMIFS(CSM配件!AB:AB,CSM配件!R:R,$P$2,CSM配件!F:F,C175)</f>
        <v>0</v>
      </c>
      <c r="Q175" s="162">
        <f>SUMIFS(CSM配件!AB:AB,CSM配件!R:R,$Q$2,CSM配件!F:F,C175)</f>
        <v>0</v>
      </c>
      <c r="R175" s="162">
        <f t="shared" si="6"/>
        <v>0</v>
      </c>
      <c r="S175" s="162">
        <f t="shared" si="7"/>
        <v>0</v>
      </c>
      <c r="T175" s="163"/>
      <c r="U175" s="164"/>
      <c r="V175" s="7">
        <f>COUNTIFS(工单!BV:BV,"吸油烟机",工单!BF:BF,"安装",工单!BD:BD,C175)+COUNTIFS(工单!BV:BV,"吸油烟机",工单!BF:BF,"改装",工单!BD:BD,C175)+COUNTIFS(工单!BV:BV,"吸油烟机",工单!BF:BF,"油烟机预埋烟管",工单!BD:BD,C175)</f>
        <v>0</v>
      </c>
      <c r="W175" s="7">
        <f>COUNTIFS(CSM配件!R:R,$W$2,CSM配件!F:F,C175)+COUNTIFS(工单自购配件明细!N:N,"防火止回阀",工单自购配件明细!R:R,C175)</f>
        <v>0</v>
      </c>
      <c r="X175" s="165" t="e">
        <f t="shared" si="8"/>
        <v>#DIV/0!</v>
      </c>
    </row>
    <row r="176" customHeight="1" spans="1:24">
      <c r="A176" s="13" t="s">
        <v>25</v>
      </c>
      <c r="B176" s="13" t="s">
        <v>83</v>
      </c>
      <c r="C176" s="13" t="s">
        <v>328</v>
      </c>
      <c r="D176" s="162">
        <f>SUMIFS(CSM服务项目!Y:Y,CSM服务项目!Q:Q,$D$2,CSM服务项目!F:F,C176)</f>
        <v>0</v>
      </c>
      <c r="E176" s="162">
        <f>SUMIFS(CSM服务项目!Y:Y,CSM服务项目!Q:Q,$E$2,CSM服务项目!F:F,C176)</f>
        <v>0</v>
      </c>
      <c r="F176" s="162">
        <f>SUMIFS(CSM配件!AB:AB,CSM配件!R:R,$F$2,CSM配件!F:F,C176)</f>
        <v>200</v>
      </c>
      <c r="G176" s="162">
        <f>SUMIFS(CSM配件!AB:AB,CSM配件!R:R,$G$2,CSM配件!F:F,C176)</f>
        <v>0</v>
      </c>
      <c r="H176" s="162">
        <f>SUMIFS(CSM配件!AB:AB,CSM配件!R:R,$H$2,CSM配件!F:F,C176)</f>
        <v>0</v>
      </c>
      <c r="I176" s="162">
        <f>SUMIFS(CSM配件!AB:AB,CSM配件!R:R,$I$2,CSM配件!F:F,C176)</f>
        <v>0</v>
      </c>
      <c r="J176" s="162">
        <f>SUMIFS(CSM配件!AB:AB,CSM配件!R:R,$J$2,CSM配件!F:F,C176)</f>
        <v>70</v>
      </c>
      <c r="K176" s="162">
        <f>SUMIFS(CSM配件!AB:AB,CSM配件!R:R,$K$2,CSM配件!F:F,C176)</f>
        <v>0</v>
      </c>
      <c r="L176" s="162">
        <f>SUMIFS(CSM配件!AB:AB,CSM配件!R:R,$L$2,CSM配件!F:F,C176)</f>
        <v>0</v>
      </c>
      <c r="M176" s="162">
        <f>SUMIFS(CSM配件!AB:AB,CSM配件!R:R,$M$2,CSM配件!F:F,C176)</f>
        <v>0</v>
      </c>
      <c r="N176" s="162">
        <f>SUMIFS(CSM配件!AB:AB,CSM配件!R:R,$N$2,CSM配件!F:F,C176)</f>
        <v>0</v>
      </c>
      <c r="O176" s="162">
        <f>SUMIFS(CSM配件!AB:AB,CSM配件!R:R,$O$2,CSM配件!F:F,C176)</f>
        <v>0</v>
      </c>
      <c r="P176" s="162">
        <f>SUMIFS(CSM配件!AB:AB,CSM配件!R:R,$P$2,CSM配件!F:F,C176)</f>
        <v>0</v>
      </c>
      <c r="Q176" s="162">
        <f>SUMIFS(CSM配件!AB:AB,CSM配件!R:R,$Q$2,CSM配件!F:F,C176)</f>
        <v>0</v>
      </c>
      <c r="R176" s="162">
        <f t="shared" si="6"/>
        <v>270</v>
      </c>
      <c r="S176" s="162">
        <f t="shared" si="7"/>
        <v>0</v>
      </c>
      <c r="T176" s="163"/>
      <c r="U176" s="164"/>
      <c r="V176" s="7">
        <f>COUNTIFS(工单!BV:BV,"吸油烟机",工单!BF:BF,"安装",工单!BD:BD,C176)+COUNTIFS(工单!BV:BV,"吸油烟机",工单!BF:BF,"改装",工单!BD:BD,C176)+COUNTIFS(工单!BV:BV,"吸油烟机",工单!BF:BF,"油烟机预埋烟管",工单!BD:BD,C176)</f>
        <v>6</v>
      </c>
      <c r="W176" s="7">
        <f>COUNTIFS(CSM配件!R:R,$W$2,CSM配件!F:F,C176)+COUNTIFS(工单自购配件明细!N:N,"防火止回阀",工单自购配件明细!R:R,C176)</f>
        <v>2</v>
      </c>
      <c r="X176" s="165">
        <f t="shared" si="8"/>
        <v>0.333333333333333</v>
      </c>
    </row>
    <row r="177" customHeight="1" spans="1:24">
      <c r="A177" s="13" t="s">
        <v>25</v>
      </c>
      <c r="B177" s="13" t="s">
        <v>83</v>
      </c>
      <c r="C177" s="13" t="s">
        <v>329</v>
      </c>
      <c r="D177" s="162">
        <f>SUMIFS(CSM服务项目!Y:Y,CSM服务项目!Q:Q,$D$2,CSM服务项目!F:F,C177)</f>
        <v>225</v>
      </c>
      <c r="E177" s="162">
        <f>SUMIFS(CSM服务项目!Y:Y,CSM服务项目!Q:Q,$E$2,CSM服务项目!F:F,C177)</f>
        <v>0</v>
      </c>
      <c r="F177" s="162">
        <f>SUMIFS(CSM配件!AB:AB,CSM配件!R:R,$F$2,CSM配件!F:F,C177)</f>
        <v>100</v>
      </c>
      <c r="G177" s="162">
        <f>SUMIFS(CSM配件!AB:AB,CSM配件!R:R,$G$2,CSM配件!F:F,C177)</f>
        <v>0</v>
      </c>
      <c r="H177" s="162">
        <f>SUMIFS(CSM配件!AB:AB,CSM配件!R:R,$H$2,CSM配件!F:F,C177)</f>
        <v>0</v>
      </c>
      <c r="I177" s="162">
        <f>SUMIFS(CSM配件!AB:AB,CSM配件!R:R,$I$2,CSM配件!F:F,C177)</f>
        <v>0</v>
      </c>
      <c r="J177" s="162">
        <f>SUMIFS(CSM配件!AB:AB,CSM配件!R:R,$J$2,CSM配件!F:F,C177)</f>
        <v>60</v>
      </c>
      <c r="K177" s="162">
        <f>SUMIFS(CSM配件!AB:AB,CSM配件!R:R,$K$2,CSM配件!F:F,C177)</f>
        <v>0</v>
      </c>
      <c r="L177" s="162">
        <f>SUMIFS(CSM配件!AB:AB,CSM配件!R:R,$L$2,CSM配件!F:F,C177)</f>
        <v>0</v>
      </c>
      <c r="M177" s="162">
        <f>SUMIFS(CSM配件!AB:AB,CSM配件!R:R,$M$2,CSM配件!F:F,C177)</f>
        <v>0</v>
      </c>
      <c r="N177" s="162">
        <f>SUMIFS(CSM配件!AB:AB,CSM配件!R:R,$N$2,CSM配件!F:F,C177)</f>
        <v>0</v>
      </c>
      <c r="O177" s="162">
        <f>SUMIFS(CSM配件!AB:AB,CSM配件!R:R,$O$2,CSM配件!F:F,C177)</f>
        <v>0</v>
      </c>
      <c r="P177" s="162">
        <f>SUMIFS(CSM配件!AB:AB,CSM配件!R:R,$P$2,CSM配件!F:F,C177)</f>
        <v>0</v>
      </c>
      <c r="Q177" s="162">
        <f>SUMIFS(CSM配件!AB:AB,CSM配件!R:R,$Q$2,CSM配件!F:F,C177)</f>
        <v>0</v>
      </c>
      <c r="R177" s="162">
        <f t="shared" si="6"/>
        <v>385</v>
      </c>
      <c r="S177" s="162">
        <f t="shared" si="7"/>
        <v>225</v>
      </c>
      <c r="T177" s="163"/>
      <c r="U177" s="164"/>
      <c r="V177" s="7">
        <f>COUNTIFS(工单!BV:BV,"吸油烟机",工单!BF:BF,"安装",工单!BD:BD,C177)+COUNTIFS(工单!BV:BV,"吸油烟机",工单!BF:BF,"改装",工单!BD:BD,C177)+COUNTIFS(工单!BV:BV,"吸油烟机",工单!BF:BF,"油烟机预埋烟管",工单!BD:BD,C177)</f>
        <v>1</v>
      </c>
      <c r="W177" s="7">
        <f>COUNTIFS(CSM配件!R:R,$W$2,CSM配件!F:F,C177)+COUNTIFS(工单自购配件明细!N:N,"防火止回阀",工单自购配件明细!R:R,C177)</f>
        <v>1</v>
      </c>
      <c r="X177" s="165">
        <f t="shared" si="8"/>
        <v>1</v>
      </c>
    </row>
    <row r="178" customHeight="1" spans="1:24">
      <c r="A178" s="13" t="s">
        <v>25</v>
      </c>
      <c r="B178" s="13" t="s">
        <v>84</v>
      </c>
      <c r="C178" s="13" t="s">
        <v>330</v>
      </c>
      <c r="D178" s="162">
        <f>SUMIFS(CSM服务项目!Y:Y,CSM服务项目!Q:Q,$D$2,CSM服务项目!F:F,C178)</f>
        <v>2237</v>
      </c>
      <c r="E178" s="162">
        <f>SUMIFS(CSM服务项目!Y:Y,CSM服务项目!Q:Q,$E$2,CSM服务项目!F:F,C178)</f>
        <v>0</v>
      </c>
      <c r="F178" s="162">
        <f>SUMIFS(CSM配件!AB:AB,CSM配件!R:R,$F$2,CSM配件!F:F,C178)</f>
        <v>0</v>
      </c>
      <c r="G178" s="162">
        <f>SUMIFS(CSM配件!AB:AB,CSM配件!R:R,$G$2,CSM配件!F:F,C178)</f>
        <v>0</v>
      </c>
      <c r="H178" s="162">
        <f>SUMIFS(CSM配件!AB:AB,CSM配件!R:R,$H$2,CSM配件!F:F,C178)</f>
        <v>0</v>
      </c>
      <c r="I178" s="162">
        <f>SUMIFS(CSM配件!AB:AB,CSM配件!R:R,$I$2,CSM配件!F:F,C178)</f>
        <v>0</v>
      </c>
      <c r="J178" s="162">
        <f>SUMIFS(CSM配件!AB:AB,CSM配件!R:R,$J$2,CSM配件!F:F,C178)</f>
        <v>0</v>
      </c>
      <c r="K178" s="162">
        <f>SUMIFS(CSM配件!AB:AB,CSM配件!R:R,$K$2,CSM配件!F:F,C178)</f>
        <v>50</v>
      </c>
      <c r="L178" s="162">
        <f>SUMIFS(CSM配件!AB:AB,CSM配件!R:R,$L$2,CSM配件!F:F,C178)</f>
        <v>0</v>
      </c>
      <c r="M178" s="162">
        <f>SUMIFS(CSM配件!AB:AB,CSM配件!R:R,$M$2,CSM配件!F:F,C178)</f>
        <v>0</v>
      </c>
      <c r="N178" s="162">
        <f>SUMIFS(CSM配件!AB:AB,CSM配件!R:R,$N$2,CSM配件!F:F,C178)</f>
        <v>0</v>
      </c>
      <c r="O178" s="162">
        <f>SUMIFS(CSM配件!AB:AB,CSM配件!R:R,$O$2,CSM配件!F:F,C178)</f>
        <v>0</v>
      </c>
      <c r="P178" s="162">
        <f>SUMIFS(CSM配件!AB:AB,CSM配件!R:R,$P$2,CSM配件!F:F,C178)</f>
        <v>0</v>
      </c>
      <c r="Q178" s="162">
        <f>SUMIFS(CSM配件!AB:AB,CSM配件!R:R,$Q$2,CSM配件!F:F,C178)</f>
        <v>0</v>
      </c>
      <c r="R178" s="162">
        <f t="shared" si="6"/>
        <v>2287</v>
      </c>
      <c r="S178" s="162">
        <f t="shared" si="7"/>
        <v>2237</v>
      </c>
      <c r="T178" s="163"/>
      <c r="U178" s="164"/>
      <c r="V178" s="7">
        <f>COUNTIFS(工单!BV:BV,"吸油烟机",工单!BF:BF,"安装",工单!BD:BD,C178)+COUNTIFS(工单!BV:BV,"吸油烟机",工单!BF:BF,"改装",工单!BD:BD,C178)+COUNTIFS(工单!BV:BV,"吸油烟机",工单!BF:BF,"油烟机预埋烟管",工单!BD:BD,C178)</f>
        <v>0</v>
      </c>
      <c r="W178" s="7">
        <f>COUNTIFS(CSM配件!R:R,$W$2,CSM配件!F:F,C178)+COUNTIFS(工单自购配件明细!N:N,"防火止回阀",工单自购配件明细!R:R,C178)</f>
        <v>0</v>
      </c>
      <c r="X178" s="165" t="e">
        <f t="shared" si="8"/>
        <v>#DIV/0!</v>
      </c>
    </row>
    <row r="179" customHeight="1" spans="1:24">
      <c r="A179" s="13" t="s">
        <v>25</v>
      </c>
      <c r="B179" s="13" t="s">
        <v>84</v>
      </c>
      <c r="C179" s="13" t="s">
        <v>331</v>
      </c>
      <c r="D179" s="162">
        <f>SUMIFS(CSM服务项目!Y:Y,CSM服务项目!Q:Q,$D$2,CSM服务项目!F:F,C179)</f>
        <v>0</v>
      </c>
      <c r="E179" s="162">
        <f>SUMIFS(CSM服务项目!Y:Y,CSM服务项目!Q:Q,$E$2,CSM服务项目!F:F,C179)</f>
        <v>0</v>
      </c>
      <c r="F179" s="162">
        <f>SUMIFS(CSM配件!AB:AB,CSM配件!R:R,$F$2,CSM配件!F:F,C179)</f>
        <v>0</v>
      </c>
      <c r="G179" s="162">
        <f>SUMIFS(CSM配件!AB:AB,CSM配件!R:R,$G$2,CSM配件!F:F,C179)</f>
        <v>0</v>
      </c>
      <c r="H179" s="162">
        <f>SUMIFS(CSM配件!AB:AB,CSM配件!R:R,$H$2,CSM配件!F:F,C179)</f>
        <v>0</v>
      </c>
      <c r="I179" s="162">
        <f>SUMIFS(CSM配件!AB:AB,CSM配件!R:R,$I$2,CSM配件!F:F,C179)</f>
        <v>0</v>
      </c>
      <c r="J179" s="162">
        <f>SUMIFS(CSM配件!AB:AB,CSM配件!R:R,$J$2,CSM配件!F:F,C179)</f>
        <v>50</v>
      </c>
      <c r="K179" s="162">
        <f>SUMIFS(CSM配件!AB:AB,CSM配件!R:R,$K$2,CSM配件!F:F,C179)</f>
        <v>35</v>
      </c>
      <c r="L179" s="162">
        <f>SUMIFS(CSM配件!AB:AB,CSM配件!R:R,$L$2,CSM配件!F:F,C179)</f>
        <v>0</v>
      </c>
      <c r="M179" s="162">
        <f>SUMIFS(CSM配件!AB:AB,CSM配件!R:R,$M$2,CSM配件!F:F,C179)</f>
        <v>0</v>
      </c>
      <c r="N179" s="162">
        <f>SUMIFS(CSM配件!AB:AB,CSM配件!R:R,$N$2,CSM配件!F:F,C179)</f>
        <v>0</v>
      </c>
      <c r="O179" s="162">
        <f>SUMIFS(CSM配件!AB:AB,CSM配件!R:R,$O$2,CSM配件!F:F,C179)</f>
        <v>0</v>
      </c>
      <c r="P179" s="162">
        <f>SUMIFS(CSM配件!AB:AB,CSM配件!R:R,$P$2,CSM配件!F:F,C179)</f>
        <v>0</v>
      </c>
      <c r="Q179" s="162">
        <f>SUMIFS(CSM配件!AB:AB,CSM配件!R:R,$Q$2,CSM配件!F:F,C179)</f>
        <v>0</v>
      </c>
      <c r="R179" s="162">
        <f t="shared" si="6"/>
        <v>85</v>
      </c>
      <c r="S179" s="162">
        <f t="shared" si="7"/>
        <v>0</v>
      </c>
      <c r="T179" s="163"/>
      <c r="U179" s="164"/>
      <c r="V179" s="7">
        <f>COUNTIFS(工单!BV:BV,"吸油烟机",工单!BF:BF,"安装",工单!BD:BD,C179)+COUNTIFS(工单!BV:BV,"吸油烟机",工单!BF:BF,"改装",工单!BD:BD,C179)+COUNTIFS(工单!BV:BV,"吸油烟机",工单!BF:BF,"油烟机预埋烟管",工单!BD:BD,C179)</f>
        <v>1</v>
      </c>
      <c r="W179" s="7">
        <f>COUNTIFS(CSM配件!R:R,$W$2,CSM配件!F:F,C179)+COUNTIFS(工单自购配件明细!N:N,"防火止回阀",工单自购配件明细!R:R,C179)</f>
        <v>0</v>
      </c>
      <c r="X179" s="165">
        <f t="shared" si="8"/>
        <v>0</v>
      </c>
    </row>
    <row r="180" customHeight="1" spans="1:24">
      <c r="A180" s="13" t="s">
        <v>25</v>
      </c>
      <c r="B180" s="13" t="s">
        <v>84</v>
      </c>
      <c r="C180" s="13" t="s">
        <v>332</v>
      </c>
      <c r="D180" s="162">
        <f>SUMIFS(CSM服务项目!Y:Y,CSM服务项目!Q:Q,$D$2,CSM服务项目!F:F,C180)</f>
        <v>0</v>
      </c>
      <c r="E180" s="162">
        <f>SUMIFS(CSM服务项目!Y:Y,CSM服务项目!Q:Q,$E$2,CSM服务项目!F:F,C180)</f>
        <v>0</v>
      </c>
      <c r="F180" s="162">
        <f>SUMIFS(CSM配件!AB:AB,CSM配件!R:R,$F$2,CSM配件!F:F,C180)</f>
        <v>0</v>
      </c>
      <c r="G180" s="162">
        <f>SUMIFS(CSM配件!AB:AB,CSM配件!R:R,$G$2,CSM配件!F:F,C180)</f>
        <v>0</v>
      </c>
      <c r="H180" s="162">
        <f>SUMIFS(CSM配件!AB:AB,CSM配件!R:R,$H$2,CSM配件!F:F,C180)</f>
        <v>0</v>
      </c>
      <c r="I180" s="162">
        <f>SUMIFS(CSM配件!AB:AB,CSM配件!R:R,$I$2,CSM配件!F:F,C180)</f>
        <v>0</v>
      </c>
      <c r="J180" s="162">
        <f>SUMIFS(CSM配件!AB:AB,CSM配件!R:R,$J$2,CSM配件!F:F,C180)</f>
        <v>50</v>
      </c>
      <c r="K180" s="162">
        <f>SUMIFS(CSM配件!AB:AB,CSM配件!R:R,$K$2,CSM配件!F:F,C180)</f>
        <v>0</v>
      </c>
      <c r="L180" s="162">
        <f>SUMIFS(CSM配件!AB:AB,CSM配件!R:R,$L$2,CSM配件!F:F,C180)</f>
        <v>0</v>
      </c>
      <c r="M180" s="162">
        <f>SUMIFS(CSM配件!AB:AB,CSM配件!R:R,$M$2,CSM配件!F:F,C180)</f>
        <v>0</v>
      </c>
      <c r="N180" s="162">
        <f>SUMIFS(CSM配件!AB:AB,CSM配件!R:R,$N$2,CSM配件!F:F,C180)</f>
        <v>0</v>
      </c>
      <c r="O180" s="162">
        <f>SUMIFS(CSM配件!AB:AB,CSM配件!R:R,$O$2,CSM配件!F:F,C180)</f>
        <v>0</v>
      </c>
      <c r="P180" s="162">
        <f>SUMIFS(CSM配件!AB:AB,CSM配件!R:R,$P$2,CSM配件!F:F,C180)</f>
        <v>0</v>
      </c>
      <c r="Q180" s="162">
        <f>SUMIFS(CSM配件!AB:AB,CSM配件!R:R,$Q$2,CSM配件!F:F,C180)</f>
        <v>0</v>
      </c>
      <c r="R180" s="162">
        <f t="shared" si="6"/>
        <v>50</v>
      </c>
      <c r="S180" s="162">
        <f t="shared" si="7"/>
        <v>0</v>
      </c>
      <c r="T180" s="163"/>
      <c r="U180" s="164"/>
      <c r="V180" s="7">
        <f>COUNTIFS(工单!BV:BV,"吸油烟机",工单!BF:BF,"安装",工单!BD:BD,C180)+COUNTIFS(工单!BV:BV,"吸油烟机",工单!BF:BF,"改装",工单!BD:BD,C180)+COUNTIFS(工单!BV:BV,"吸油烟机",工单!BF:BF,"油烟机预埋烟管",工单!BD:BD,C180)</f>
        <v>0</v>
      </c>
      <c r="W180" s="7">
        <f>COUNTIFS(CSM配件!R:R,$W$2,CSM配件!F:F,C180)+COUNTIFS(工单自购配件明细!N:N,"防火止回阀",工单自购配件明细!R:R,C180)</f>
        <v>0</v>
      </c>
      <c r="X180" s="165" t="e">
        <f t="shared" si="8"/>
        <v>#DIV/0!</v>
      </c>
    </row>
    <row r="181" customHeight="1" spans="1:24">
      <c r="A181" s="13" t="s">
        <v>25</v>
      </c>
      <c r="B181" s="13" t="s">
        <v>85</v>
      </c>
      <c r="C181" s="13" t="s">
        <v>333</v>
      </c>
      <c r="D181" s="162">
        <f>SUMIFS(CSM服务项目!Y:Y,CSM服务项目!Q:Q,$D$2,CSM服务项目!F:F,C181)</f>
        <v>0</v>
      </c>
      <c r="E181" s="162">
        <f>SUMIFS(CSM服务项目!Y:Y,CSM服务项目!Q:Q,$E$2,CSM服务项目!F:F,C181)</f>
        <v>0</v>
      </c>
      <c r="F181" s="162">
        <f>SUMIFS(CSM配件!AB:AB,CSM配件!R:R,$F$2,CSM配件!F:F,C181)</f>
        <v>600</v>
      </c>
      <c r="G181" s="162">
        <f>SUMIFS(CSM配件!AB:AB,CSM配件!R:R,$G$2,CSM配件!F:F,C181)</f>
        <v>0</v>
      </c>
      <c r="H181" s="162">
        <f>SUMIFS(CSM配件!AB:AB,CSM配件!R:R,$H$2,CSM配件!F:F,C181)</f>
        <v>0</v>
      </c>
      <c r="I181" s="162">
        <f>SUMIFS(CSM配件!AB:AB,CSM配件!R:R,$I$2,CSM配件!F:F,C181)</f>
        <v>0</v>
      </c>
      <c r="J181" s="162">
        <f>SUMIFS(CSM配件!AB:AB,CSM配件!R:R,$J$2,CSM配件!F:F,C181)</f>
        <v>105</v>
      </c>
      <c r="K181" s="162">
        <f>SUMIFS(CSM配件!AB:AB,CSM配件!R:R,$K$2,CSM配件!F:F,C181)</f>
        <v>0</v>
      </c>
      <c r="L181" s="162">
        <f>SUMIFS(CSM配件!AB:AB,CSM配件!R:R,$L$2,CSM配件!F:F,C181)</f>
        <v>0</v>
      </c>
      <c r="M181" s="162">
        <f>SUMIFS(CSM配件!AB:AB,CSM配件!R:R,$M$2,CSM配件!F:F,C181)</f>
        <v>0</v>
      </c>
      <c r="N181" s="162">
        <f>SUMIFS(CSM配件!AB:AB,CSM配件!R:R,$N$2,CSM配件!F:F,C181)</f>
        <v>0</v>
      </c>
      <c r="O181" s="162">
        <f>SUMIFS(CSM配件!AB:AB,CSM配件!R:R,$O$2,CSM配件!F:F,C181)</f>
        <v>0</v>
      </c>
      <c r="P181" s="162">
        <f>SUMIFS(CSM配件!AB:AB,CSM配件!R:R,$P$2,CSM配件!F:F,C181)</f>
        <v>0</v>
      </c>
      <c r="Q181" s="162">
        <f>SUMIFS(CSM配件!AB:AB,CSM配件!R:R,$Q$2,CSM配件!F:F,C181)</f>
        <v>0</v>
      </c>
      <c r="R181" s="162">
        <f t="shared" si="6"/>
        <v>705</v>
      </c>
      <c r="S181" s="162">
        <f t="shared" si="7"/>
        <v>0</v>
      </c>
      <c r="T181" s="163"/>
      <c r="U181" s="164"/>
      <c r="V181" s="7">
        <f>COUNTIFS(工单!BV:BV,"吸油烟机",工单!BF:BF,"安装",工单!BD:BD,C181)+COUNTIFS(工单!BV:BV,"吸油烟机",工单!BF:BF,"改装",工单!BD:BD,C181)+COUNTIFS(工单!BV:BV,"吸油烟机",工单!BF:BF,"油烟机预埋烟管",工单!BD:BD,C181)</f>
        <v>6</v>
      </c>
      <c r="W181" s="7">
        <f>COUNTIFS(CSM配件!R:R,$W$2,CSM配件!F:F,C181)+COUNTIFS(工单自购配件明细!N:N,"防火止回阀",工单自购配件明细!R:R,C181)</f>
        <v>6</v>
      </c>
      <c r="X181" s="165">
        <f t="shared" si="8"/>
        <v>1</v>
      </c>
    </row>
    <row r="182" customHeight="1" spans="1:24">
      <c r="A182" s="13" t="s">
        <v>25</v>
      </c>
      <c r="B182" s="13" t="s">
        <v>86</v>
      </c>
      <c r="C182" s="13" t="s">
        <v>334</v>
      </c>
      <c r="D182" s="162">
        <f>SUMIFS(CSM服务项目!Y:Y,CSM服务项目!Q:Q,$D$2,CSM服务项目!F:F,C182)</f>
        <v>0</v>
      </c>
      <c r="E182" s="162">
        <f>SUMIFS(CSM服务项目!Y:Y,CSM服务项目!Q:Q,$E$2,CSM服务项目!F:F,C182)</f>
        <v>0</v>
      </c>
      <c r="F182" s="162">
        <f>SUMIFS(CSM配件!AB:AB,CSM配件!R:R,$F$2,CSM配件!F:F,C182)</f>
        <v>0</v>
      </c>
      <c r="G182" s="162">
        <f>SUMIFS(CSM配件!AB:AB,CSM配件!R:R,$G$2,CSM配件!F:F,C182)</f>
        <v>0</v>
      </c>
      <c r="H182" s="162">
        <f>SUMIFS(CSM配件!AB:AB,CSM配件!R:R,$H$2,CSM配件!F:F,C182)</f>
        <v>0</v>
      </c>
      <c r="I182" s="162">
        <f>SUMIFS(CSM配件!AB:AB,CSM配件!R:R,$I$2,CSM配件!F:F,C182)</f>
        <v>0</v>
      </c>
      <c r="J182" s="162">
        <f>SUMIFS(CSM配件!AB:AB,CSM配件!R:R,$J$2,CSM配件!F:F,C182)</f>
        <v>0</v>
      </c>
      <c r="K182" s="162">
        <f>SUMIFS(CSM配件!AB:AB,CSM配件!R:R,$K$2,CSM配件!F:F,C182)</f>
        <v>0</v>
      </c>
      <c r="L182" s="162">
        <f>SUMIFS(CSM配件!AB:AB,CSM配件!R:R,$L$2,CSM配件!F:F,C182)</f>
        <v>0</v>
      </c>
      <c r="M182" s="162">
        <f>SUMIFS(CSM配件!AB:AB,CSM配件!R:R,$M$2,CSM配件!F:F,C182)</f>
        <v>0</v>
      </c>
      <c r="N182" s="162">
        <f>SUMIFS(CSM配件!AB:AB,CSM配件!R:R,$N$2,CSM配件!F:F,C182)</f>
        <v>0</v>
      </c>
      <c r="O182" s="162">
        <f>SUMIFS(CSM配件!AB:AB,CSM配件!R:R,$O$2,CSM配件!F:F,C182)</f>
        <v>0</v>
      </c>
      <c r="P182" s="162">
        <f>SUMIFS(CSM配件!AB:AB,CSM配件!R:R,$P$2,CSM配件!F:F,C182)</f>
        <v>0</v>
      </c>
      <c r="Q182" s="162">
        <f>SUMIFS(CSM配件!AB:AB,CSM配件!R:R,$Q$2,CSM配件!F:F,C182)</f>
        <v>0</v>
      </c>
      <c r="R182" s="162">
        <f t="shared" si="6"/>
        <v>0</v>
      </c>
      <c r="S182" s="162">
        <f t="shared" si="7"/>
        <v>0</v>
      </c>
      <c r="T182" s="163"/>
      <c r="U182" s="164"/>
      <c r="V182" s="7">
        <f>COUNTIFS(工单!BV:BV,"吸油烟机",工单!BF:BF,"安装",工单!BD:BD,C182)+COUNTIFS(工单!BV:BV,"吸油烟机",工单!BF:BF,"改装",工单!BD:BD,C182)+COUNTIFS(工单!BV:BV,"吸油烟机",工单!BF:BF,"油烟机预埋烟管",工单!BD:BD,C182)</f>
        <v>0</v>
      </c>
      <c r="W182" s="7">
        <f>COUNTIFS(CSM配件!R:R,$W$2,CSM配件!F:F,C182)+COUNTIFS(工单自购配件明细!N:N,"防火止回阀",工单自购配件明细!R:R,C182)</f>
        <v>0</v>
      </c>
      <c r="X182" s="165" t="e">
        <f t="shared" si="8"/>
        <v>#DIV/0!</v>
      </c>
    </row>
    <row r="183" customHeight="1" spans="1:24">
      <c r="A183" s="13" t="s">
        <v>25</v>
      </c>
      <c r="B183" s="13" t="s">
        <v>87</v>
      </c>
      <c r="C183" s="13" t="s">
        <v>335</v>
      </c>
      <c r="D183" s="162">
        <f>SUMIFS(CSM服务项目!Y:Y,CSM服务项目!Q:Q,$D$2,CSM服务项目!F:F,C183)</f>
        <v>0</v>
      </c>
      <c r="E183" s="162">
        <f>SUMIFS(CSM服务项目!Y:Y,CSM服务项目!Q:Q,$E$2,CSM服务项目!F:F,C183)</f>
        <v>0</v>
      </c>
      <c r="F183" s="162">
        <f>SUMIFS(CSM配件!AB:AB,CSM配件!R:R,$F$2,CSM配件!F:F,C183)</f>
        <v>0</v>
      </c>
      <c r="G183" s="162">
        <f>SUMIFS(CSM配件!AB:AB,CSM配件!R:R,$G$2,CSM配件!F:F,C183)</f>
        <v>0</v>
      </c>
      <c r="H183" s="162">
        <f>SUMIFS(CSM配件!AB:AB,CSM配件!R:R,$H$2,CSM配件!F:F,C183)</f>
        <v>0</v>
      </c>
      <c r="I183" s="162">
        <f>SUMIFS(CSM配件!AB:AB,CSM配件!R:R,$I$2,CSM配件!F:F,C183)</f>
        <v>0</v>
      </c>
      <c r="J183" s="162">
        <f>SUMIFS(CSM配件!AB:AB,CSM配件!R:R,$J$2,CSM配件!F:F,C183)</f>
        <v>98</v>
      </c>
      <c r="K183" s="162">
        <f>SUMIFS(CSM配件!AB:AB,CSM配件!R:R,$K$2,CSM配件!F:F,C183)</f>
        <v>0</v>
      </c>
      <c r="L183" s="162">
        <f>SUMIFS(CSM配件!AB:AB,CSM配件!R:R,$L$2,CSM配件!F:F,C183)</f>
        <v>0</v>
      </c>
      <c r="M183" s="162">
        <f>SUMIFS(CSM配件!AB:AB,CSM配件!R:R,$M$2,CSM配件!F:F,C183)</f>
        <v>0</v>
      </c>
      <c r="N183" s="162">
        <f>SUMIFS(CSM配件!AB:AB,CSM配件!R:R,$N$2,CSM配件!F:F,C183)</f>
        <v>0</v>
      </c>
      <c r="O183" s="162">
        <f>SUMIFS(CSM配件!AB:AB,CSM配件!R:R,$O$2,CSM配件!F:F,C183)</f>
        <v>0</v>
      </c>
      <c r="P183" s="162">
        <f>SUMIFS(CSM配件!AB:AB,CSM配件!R:R,$P$2,CSM配件!F:F,C183)</f>
        <v>0</v>
      </c>
      <c r="Q183" s="162">
        <f>SUMIFS(CSM配件!AB:AB,CSM配件!R:R,$Q$2,CSM配件!F:F,C183)</f>
        <v>0</v>
      </c>
      <c r="R183" s="162">
        <f t="shared" si="6"/>
        <v>98</v>
      </c>
      <c r="S183" s="162">
        <f t="shared" si="7"/>
        <v>0</v>
      </c>
      <c r="T183" s="163"/>
      <c r="U183" s="164"/>
      <c r="V183" s="7">
        <f>COUNTIFS(工单!BV:BV,"吸油烟机",工单!BF:BF,"安装",工单!BD:BD,C183)+COUNTIFS(工单!BV:BV,"吸油烟机",工单!BF:BF,"改装",工单!BD:BD,C183)+COUNTIFS(工单!BV:BV,"吸油烟机",工单!BF:BF,"油烟机预埋烟管",工单!BD:BD,C183)</f>
        <v>0</v>
      </c>
      <c r="W183" s="7">
        <f>COUNTIFS(CSM配件!R:R,$W$2,CSM配件!F:F,C183)+COUNTIFS(工单自购配件明细!N:N,"防火止回阀",工单自购配件明细!R:R,C183)</f>
        <v>0</v>
      </c>
      <c r="X183" s="165" t="e">
        <f t="shared" si="8"/>
        <v>#DIV/0!</v>
      </c>
    </row>
    <row r="184" customHeight="1" spans="1:24">
      <c r="A184" s="13" t="s">
        <v>25</v>
      </c>
      <c r="B184" s="13" t="s">
        <v>87</v>
      </c>
      <c r="C184" s="13" t="s">
        <v>336</v>
      </c>
      <c r="D184" s="162">
        <f>SUMIFS(CSM服务项目!Y:Y,CSM服务项目!Q:Q,$D$2,CSM服务项目!F:F,C184)</f>
        <v>0</v>
      </c>
      <c r="E184" s="162">
        <f>SUMIFS(CSM服务项目!Y:Y,CSM服务项目!Q:Q,$E$2,CSM服务项目!F:F,C184)</f>
        <v>0</v>
      </c>
      <c r="F184" s="162">
        <f>SUMIFS(CSM配件!AB:AB,CSM配件!R:R,$F$2,CSM配件!F:F,C184)</f>
        <v>0</v>
      </c>
      <c r="G184" s="162">
        <f>SUMIFS(CSM配件!AB:AB,CSM配件!R:R,$G$2,CSM配件!F:F,C184)</f>
        <v>0</v>
      </c>
      <c r="H184" s="162">
        <f>SUMIFS(CSM配件!AB:AB,CSM配件!R:R,$H$2,CSM配件!F:F,C184)</f>
        <v>0</v>
      </c>
      <c r="I184" s="162">
        <f>SUMIFS(CSM配件!AB:AB,CSM配件!R:R,$I$2,CSM配件!F:F,C184)</f>
        <v>0</v>
      </c>
      <c r="J184" s="162">
        <f>SUMIFS(CSM配件!AB:AB,CSM配件!R:R,$J$2,CSM配件!F:F,C184)</f>
        <v>175</v>
      </c>
      <c r="K184" s="162">
        <f>SUMIFS(CSM配件!AB:AB,CSM配件!R:R,$K$2,CSM配件!F:F,C184)</f>
        <v>0</v>
      </c>
      <c r="L184" s="162">
        <f>SUMIFS(CSM配件!AB:AB,CSM配件!R:R,$L$2,CSM配件!F:F,C184)</f>
        <v>0</v>
      </c>
      <c r="M184" s="162">
        <f>SUMIFS(CSM配件!AB:AB,CSM配件!R:R,$M$2,CSM配件!F:F,C184)</f>
        <v>0</v>
      </c>
      <c r="N184" s="162">
        <f>SUMIFS(CSM配件!AB:AB,CSM配件!R:R,$N$2,CSM配件!F:F,C184)</f>
        <v>0</v>
      </c>
      <c r="O184" s="162">
        <f>SUMIFS(CSM配件!AB:AB,CSM配件!R:R,$O$2,CSM配件!F:F,C184)</f>
        <v>0</v>
      </c>
      <c r="P184" s="162">
        <f>SUMIFS(CSM配件!AB:AB,CSM配件!R:R,$P$2,CSM配件!F:F,C184)</f>
        <v>0</v>
      </c>
      <c r="Q184" s="162">
        <f>SUMIFS(CSM配件!AB:AB,CSM配件!R:R,$Q$2,CSM配件!F:F,C184)</f>
        <v>0</v>
      </c>
      <c r="R184" s="162">
        <f t="shared" si="6"/>
        <v>175</v>
      </c>
      <c r="S184" s="162">
        <f t="shared" si="7"/>
        <v>0</v>
      </c>
      <c r="T184" s="163"/>
      <c r="U184" s="164"/>
      <c r="V184" s="7">
        <f>COUNTIFS(工单!BV:BV,"吸油烟机",工单!BF:BF,"安装",工单!BD:BD,C184)+COUNTIFS(工单!BV:BV,"吸油烟机",工单!BF:BF,"改装",工单!BD:BD,C184)+COUNTIFS(工单!BV:BV,"吸油烟机",工单!BF:BF,"油烟机预埋烟管",工单!BD:BD,C184)</f>
        <v>12</v>
      </c>
      <c r="W184" s="7">
        <f>COUNTIFS(CSM配件!R:R,$W$2,CSM配件!F:F,C184)+COUNTIFS(工单自购配件明细!N:N,"防火止回阀",工单自购配件明细!R:R,C184)</f>
        <v>0</v>
      </c>
      <c r="X184" s="165">
        <f t="shared" si="8"/>
        <v>0</v>
      </c>
    </row>
    <row r="185" customHeight="1" spans="1:24">
      <c r="A185" s="13" t="s">
        <v>25</v>
      </c>
      <c r="B185" s="13" t="s">
        <v>88</v>
      </c>
      <c r="C185" s="13" t="s">
        <v>337</v>
      </c>
      <c r="D185" s="162">
        <f>SUMIFS(CSM服务项目!Y:Y,CSM服务项目!Q:Q,$D$2,CSM服务项目!F:F,C185)</f>
        <v>0</v>
      </c>
      <c r="E185" s="162">
        <f>SUMIFS(CSM服务项目!Y:Y,CSM服务项目!Q:Q,$E$2,CSM服务项目!F:F,C185)</f>
        <v>0</v>
      </c>
      <c r="F185" s="162">
        <f>SUMIFS(CSM配件!AB:AB,CSM配件!R:R,$F$2,CSM配件!F:F,C185)</f>
        <v>300</v>
      </c>
      <c r="G185" s="162">
        <f>SUMIFS(CSM配件!AB:AB,CSM配件!R:R,$G$2,CSM配件!F:F,C185)</f>
        <v>0</v>
      </c>
      <c r="H185" s="162">
        <f>SUMIFS(CSM配件!AB:AB,CSM配件!R:R,$H$2,CSM配件!F:F,C185)</f>
        <v>0</v>
      </c>
      <c r="I185" s="162">
        <f>SUMIFS(CSM配件!AB:AB,CSM配件!R:R,$I$2,CSM配件!F:F,C185)</f>
        <v>0</v>
      </c>
      <c r="J185" s="162">
        <f>SUMIFS(CSM配件!AB:AB,CSM配件!R:R,$J$2,CSM配件!F:F,C185)</f>
        <v>35</v>
      </c>
      <c r="K185" s="162">
        <f>SUMIFS(CSM配件!AB:AB,CSM配件!R:R,$K$2,CSM配件!F:F,C185)</f>
        <v>227.5</v>
      </c>
      <c r="L185" s="162">
        <f>SUMIFS(CSM配件!AB:AB,CSM配件!R:R,$L$2,CSM配件!F:F,C185)</f>
        <v>0</v>
      </c>
      <c r="M185" s="162">
        <f>SUMIFS(CSM配件!AB:AB,CSM配件!R:R,$M$2,CSM配件!F:F,C185)</f>
        <v>0</v>
      </c>
      <c r="N185" s="162">
        <f>SUMIFS(CSM配件!AB:AB,CSM配件!R:R,$N$2,CSM配件!F:F,C185)</f>
        <v>0</v>
      </c>
      <c r="O185" s="162">
        <f>SUMIFS(CSM配件!AB:AB,CSM配件!R:R,$O$2,CSM配件!F:F,C185)</f>
        <v>0</v>
      </c>
      <c r="P185" s="162">
        <f>SUMIFS(CSM配件!AB:AB,CSM配件!R:R,$P$2,CSM配件!F:F,C185)</f>
        <v>0</v>
      </c>
      <c r="Q185" s="162">
        <f>SUMIFS(CSM配件!AB:AB,CSM配件!R:R,$Q$2,CSM配件!F:F,C185)</f>
        <v>0</v>
      </c>
      <c r="R185" s="162">
        <f t="shared" si="6"/>
        <v>562.5</v>
      </c>
      <c r="S185" s="162">
        <f t="shared" si="7"/>
        <v>0</v>
      </c>
      <c r="T185" s="163"/>
      <c r="U185" s="164"/>
      <c r="V185" s="7">
        <f>COUNTIFS(工单!BV:BV,"吸油烟机",工单!BF:BF,"安装",工单!BD:BD,C185)+COUNTIFS(工单!BV:BV,"吸油烟机",工单!BF:BF,"改装",工单!BD:BD,C185)+COUNTIFS(工单!BV:BV,"吸油烟机",工单!BF:BF,"油烟机预埋烟管",工单!BD:BD,C185)</f>
        <v>3</v>
      </c>
      <c r="W185" s="7">
        <f>COUNTIFS(CSM配件!R:R,$W$2,CSM配件!F:F,C185)+COUNTIFS(工单自购配件明细!N:N,"防火止回阀",工单自购配件明细!R:R,C185)</f>
        <v>3</v>
      </c>
      <c r="X185" s="165">
        <f t="shared" si="8"/>
        <v>1</v>
      </c>
    </row>
    <row r="186" customHeight="1" spans="1:24">
      <c r="A186" s="13" t="s">
        <v>25</v>
      </c>
      <c r="B186" s="13" t="s">
        <v>89</v>
      </c>
      <c r="C186" s="13" t="s">
        <v>338</v>
      </c>
      <c r="D186" s="162">
        <f>SUMIFS(CSM服务项目!Y:Y,CSM服务项目!Q:Q,$D$2,CSM服务项目!F:F,C186)</f>
        <v>0</v>
      </c>
      <c r="E186" s="162">
        <f>SUMIFS(CSM服务项目!Y:Y,CSM服务项目!Q:Q,$E$2,CSM服务项目!F:F,C186)</f>
        <v>0</v>
      </c>
      <c r="F186" s="162">
        <f>SUMIFS(CSM配件!AB:AB,CSM配件!R:R,$F$2,CSM配件!F:F,C186)</f>
        <v>0</v>
      </c>
      <c r="G186" s="162">
        <f>SUMIFS(CSM配件!AB:AB,CSM配件!R:R,$G$2,CSM配件!F:F,C186)</f>
        <v>0</v>
      </c>
      <c r="H186" s="162">
        <f>SUMIFS(CSM配件!AB:AB,CSM配件!R:R,$H$2,CSM配件!F:F,C186)</f>
        <v>0</v>
      </c>
      <c r="I186" s="162">
        <f>SUMIFS(CSM配件!AB:AB,CSM配件!R:R,$I$2,CSM配件!F:F,C186)</f>
        <v>0</v>
      </c>
      <c r="J186" s="162">
        <f>SUMIFS(CSM配件!AB:AB,CSM配件!R:R,$J$2,CSM配件!F:F,C186)</f>
        <v>0</v>
      </c>
      <c r="K186" s="162">
        <f>SUMIFS(CSM配件!AB:AB,CSM配件!R:R,$K$2,CSM配件!F:F,C186)</f>
        <v>0</v>
      </c>
      <c r="L186" s="162">
        <f>SUMIFS(CSM配件!AB:AB,CSM配件!R:R,$L$2,CSM配件!F:F,C186)</f>
        <v>0</v>
      </c>
      <c r="M186" s="162">
        <f>SUMIFS(CSM配件!AB:AB,CSM配件!R:R,$M$2,CSM配件!F:F,C186)</f>
        <v>0</v>
      </c>
      <c r="N186" s="162">
        <f>SUMIFS(CSM配件!AB:AB,CSM配件!R:R,$N$2,CSM配件!F:F,C186)</f>
        <v>0</v>
      </c>
      <c r="O186" s="162">
        <f>SUMIFS(CSM配件!AB:AB,CSM配件!R:R,$O$2,CSM配件!F:F,C186)</f>
        <v>0</v>
      </c>
      <c r="P186" s="162">
        <f>SUMIFS(CSM配件!AB:AB,CSM配件!R:R,$P$2,CSM配件!F:F,C186)</f>
        <v>0</v>
      </c>
      <c r="Q186" s="162">
        <f>SUMIFS(CSM配件!AB:AB,CSM配件!R:R,$Q$2,CSM配件!F:F,C186)</f>
        <v>0</v>
      </c>
      <c r="R186" s="162">
        <f t="shared" si="6"/>
        <v>0</v>
      </c>
      <c r="S186" s="162">
        <f t="shared" si="7"/>
        <v>0</v>
      </c>
      <c r="T186" s="163"/>
      <c r="U186" s="164"/>
      <c r="V186" s="7">
        <f>COUNTIFS(工单!BV:BV,"吸油烟机",工单!BF:BF,"安装",工单!BD:BD,C186)+COUNTIFS(工单!BV:BV,"吸油烟机",工单!BF:BF,"改装",工单!BD:BD,C186)+COUNTIFS(工单!BV:BV,"吸油烟机",工单!BF:BF,"油烟机预埋烟管",工单!BD:BD,C186)</f>
        <v>0</v>
      </c>
      <c r="W186" s="7">
        <f>COUNTIFS(CSM配件!R:R,$W$2,CSM配件!F:F,C186)+COUNTIFS(工单自购配件明细!N:N,"防火止回阀",工单自购配件明细!R:R,C186)</f>
        <v>0</v>
      </c>
      <c r="X186" s="165" t="e">
        <f t="shared" si="8"/>
        <v>#DIV/0!</v>
      </c>
    </row>
    <row r="187" customHeight="1" spans="1:24">
      <c r="A187" s="13" t="s">
        <v>25</v>
      </c>
      <c r="B187" s="13" t="s">
        <v>89</v>
      </c>
      <c r="C187" s="13" t="s">
        <v>339</v>
      </c>
      <c r="D187" s="162">
        <f>SUMIFS(CSM服务项目!Y:Y,CSM服务项目!Q:Q,$D$2,CSM服务项目!F:F,C187)</f>
        <v>0</v>
      </c>
      <c r="E187" s="162">
        <f>SUMIFS(CSM服务项目!Y:Y,CSM服务项目!Q:Q,$E$2,CSM服务项目!F:F,C187)</f>
        <v>0</v>
      </c>
      <c r="F187" s="162">
        <f>SUMIFS(CSM配件!AB:AB,CSM配件!R:R,$F$2,CSM配件!F:F,C187)</f>
        <v>0</v>
      </c>
      <c r="G187" s="162">
        <f>SUMIFS(CSM配件!AB:AB,CSM配件!R:R,$G$2,CSM配件!F:F,C187)</f>
        <v>0</v>
      </c>
      <c r="H187" s="162">
        <f>SUMIFS(CSM配件!AB:AB,CSM配件!R:R,$H$2,CSM配件!F:F,C187)</f>
        <v>0</v>
      </c>
      <c r="I187" s="162">
        <f>SUMIFS(CSM配件!AB:AB,CSM配件!R:R,$I$2,CSM配件!F:F,C187)</f>
        <v>0</v>
      </c>
      <c r="J187" s="162">
        <f>SUMIFS(CSM配件!AB:AB,CSM配件!R:R,$J$2,CSM配件!F:F,C187)</f>
        <v>0</v>
      </c>
      <c r="K187" s="162">
        <f>SUMIFS(CSM配件!AB:AB,CSM配件!R:R,$K$2,CSM配件!F:F,C187)</f>
        <v>0</v>
      </c>
      <c r="L187" s="162">
        <f>SUMIFS(CSM配件!AB:AB,CSM配件!R:R,$L$2,CSM配件!F:F,C187)</f>
        <v>0</v>
      </c>
      <c r="M187" s="162">
        <f>SUMIFS(CSM配件!AB:AB,CSM配件!R:R,$M$2,CSM配件!F:F,C187)</f>
        <v>0</v>
      </c>
      <c r="N187" s="162">
        <f>SUMIFS(CSM配件!AB:AB,CSM配件!R:R,$N$2,CSM配件!F:F,C187)</f>
        <v>0</v>
      </c>
      <c r="O187" s="162">
        <f>SUMIFS(CSM配件!AB:AB,CSM配件!R:R,$O$2,CSM配件!F:F,C187)</f>
        <v>0</v>
      </c>
      <c r="P187" s="162">
        <f>SUMIFS(CSM配件!AB:AB,CSM配件!R:R,$P$2,CSM配件!F:F,C187)</f>
        <v>0</v>
      </c>
      <c r="Q187" s="162">
        <f>SUMIFS(CSM配件!AB:AB,CSM配件!R:R,$Q$2,CSM配件!F:F,C187)</f>
        <v>0</v>
      </c>
      <c r="R187" s="162">
        <f t="shared" si="6"/>
        <v>0</v>
      </c>
      <c r="S187" s="162">
        <f t="shared" si="7"/>
        <v>0</v>
      </c>
      <c r="T187" s="163"/>
      <c r="U187" s="164"/>
      <c r="V187" s="7">
        <f>COUNTIFS(工单!BV:BV,"吸油烟机",工单!BF:BF,"安装",工单!BD:BD,C187)+COUNTIFS(工单!BV:BV,"吸油烟机",工单!BF:BF,"改装",工单!BD:BD,C187)+COUNTIFS(工单!BV:BV,"吸油烟机",工单!BF:BF,"油烟机预埋烟管",工单!BD:BD,C187)</f>
        <v>0</v>
      </c>
      <c r="W187" s="7">
        <f>COUNTIFS(CSM配件!R:R,$W$2,CSM配件!F:F,C187)+COUNTIFS(工单自购配件明细!N:N,"防火止回阀",工单自购配件明细!R:R,C187)</f>
        <v>0</v>
      </c>
      <c r="X187" s="165" t="e">
        <f t="shared" si="8"/>
        <v>#DIV/0!</v>
      </c>
    </row>
    <row r="188" customHeight="1" spans="1:24">
      <c r="A188" s="13" t="s">
        <v>25</v>
      </c>
      <c r="B188" s="13" t="s">
        <v>90</v>
      </c>
      <c r="C188" s="13" t="s">
        <v>340</v>
      </c>
      <c r="D188" s="162">
        <f>SUMIFS(CSM服务项目!Y:Y,CSM服务项目!Q:Q,$D$2,CSM服务项目!F:F,C188)</f>
        <v>0</v>
      </c>
      <c r="E188" s="162">
        <f>SUMIFS(CSM服务项目!Y:Y,CSM服务项目!Q:Q,$E$2,CSM服务项目!F:F,C188)</f>
        <v>0</v>
      </c>
      <c r="F188" s="162">
        <f>SUMIFS(CSM配件!AB:AB,CSM配件!R:R,$F$2,CSM配件!F:F,C188)</f>
        <v>0</v>
      </c>
      <c r="G188" s="162">
        <f>SUMIFS(CSM配件!AB:AB,CSM配件!R:R,$G$2,CSM配件!F:F,C188)</f>
        <v>0</v>
      </c>
      <c r="H188" s="162">
        <f>SUMIFS(CSM配件!AB:AB,CSM配件!R:R,$H$2,CSM配件!F:F,C188)</f>
        <v>0</v>
      </c>
      <c r="I188" s="162">
        <f>SUMIFS(CSM配件!AB:AB,CSM配件!R:R,$I$2,CSM配件!F:F,C188)</f>
        <v>0</v>
      </c>
      <c r="J188" s="162">
        <f>SUMIFS(CSM配件!AB:AB,CSM配件!R:R,$J$2,CSM配件!F:F,C188)</f>
        <v>0</v>
      </c>
      <c r="K188" s="162">
        <f>SUMIFS(CSM配件!AB:AB,CSM配件!R:R,$K$2,CSM配件!F:F,C188)</f>
        <v>0</v>
      </c>
      <c r="L188" s="162">
        <f>SUMIFS(CSM配件!AB:AB,CSM配件!R:R,$L$2,CSM配件!F:F,C188)</f>
        <v>0</v>
      </c>
      <c r="M188" s="162">
        <f>SUMIFS(CSM配件!AB:AB,CSM配件!R:R,$M$2,CSM配件!F:F,C188)</f>
        <v>0</v>
      </c>
      <c r="N188" s="162">
        <f>SUMIFS(CSM配件!AB:AB,CSM配件!R:R,$N$2,CSM配件!F:F,C188)</f>
        <v>0</v>
      </c>
      <c r="O188" s="162">
        <f>SUMIFS(CSM配件!AB:AB,CSM配件!R:R,$O$2,CSM配件!F:F,C188)</f>
        <v>0</v>
      </c>
      <c r="P188" s="162">
        <f>SUMIFS(CSM配件!AB:AB,CSM配件!R:R,$P$2,CSM配件!F:F,C188)</f>
        <v>0</v>
      </c>
      <c r="Q188" s="162">
        <f>SUMIFS(CSM配件!AB:AB,CSM配件!R:R,$Q$2,CSM配件!F:F,C188)</f>
        <v>0</v>
      </c>
      <c r="R188" s="162">
        <f t="shared" si="6"/>
        <v>0</v>
      </c>
      <c r="S188" s="162">
        <f t="shared" si="7"/>
        <v>0</v>
      </c>
      <c r="T188" s="163"/>
      <c r="U188" s="164"/>
      <c r="V188" s="7">
        <f>COUNTIFS(工单!BV:BV,"吸油烟机",工单!BF:BF,"安装",工单!BD:BD,C188)+COUNTIFS(工单!BV:BV,"吸油烟机",工单!BF:BF,"改装",工单!BD:BD,C188)+COUNTIFS(工单!BV:BV,"吸油烟机",工单!BF:BF,"油烟机预埋烟管",工单!BD:BD,C188)</f>
        <v>3</v>
      </c>
      <c r="W188" s="7">
        <f>COUNTIFS(CSM配件!R:R,$W$2,CSM配件!F:F,C188)+COUNTIFS(工单自购配件明细!N:N,"防火止回阀",工单自购配件明细!R:R,C188)</f>
        <v>0</v>
      </c>
      <c r="X188" s="165">
        <f t="shared" si="8"/>
        <v>0</v>
      </c>
    </row>
    <row r="189" customHeight="1" spans="1:24">
      <c r="A189" s="13" t="s">
        <v>25</v>
      </c>
      <c r="B189" s="13" t="s">
        <v>91</v>
      </c>
      <c r="C189" s="13" t="s">
        <v>341</v>
      </c>
      <c r="D189" s="162">
        <f>SUMIFS(CSM服务项目!Y:Y,CSM服务项目!Q:Q,$D$2,CSM服务项目!F:F,C189)</f>
        <v>0</v>
      </c>
      <c r="E189" s="162">
        <f>SUMIFS(CSM服务项目!Y:Y,CSM服务项目!Q:Q,$E$2,CSM服务项目!F:F,C189)</f>
        <v>0</v>
      </c>
      <c r="F189" s="162">
        <f>SUMIFS(CSM配件!AB:AB,CSM配件!R:R,$F$2,CSM配件!F:F,C189)</f>
        <v>200</v>
      </c>
      <c r="G189" s="162">
        <f>SUMIFS(CSM配件!AB:AB,CSM配件!R:R,$G$2,CSM配件!F:F,C189)</f>
        <v>0</v>
      </c>
      <c r="H189" s="162">
        <f>SUMIFS(CSM配件!AB:AB,CSM配件!R:R,$H$2,CSM配件!F:F,C189)</f>
        <v>0</v>
      </c>
      <c r="I189" s="162">
        <f>SUMIFS(CSM配件!AB:AB,CSM配件!R:R,$I$2,CSM配件!F:F,C189)</f>
        <v>0</v>
      </c>
      <c r="J189" s="162">
        <f>SUMIFS(CSM配件!AB:AB,CSM配件!R:R,$J$2,CSM配件!F:F,C189)</f>
        <v>105</v>
      </c>
      <c r="K189" s="162">
        <f>SUMIFS(CSM配件!AB:AB,CSM配件!R:R,$K$2,CSM配件!F:F,C189)</f>
        <v>0</v>
      </c>
      <c r="L189" s="162">
        <f>SUMIFS(CSM配件!AB:AB,CSM配件!R:R,$L$2,CSM配件!F:F,C189)</f>
        <v>0</v>
      </c>
      <c r="M189" s="162">
        <f>SUMIFS(CSM配件!AB:AB,CSM配件!R:R,$M$2,CSM配件!F:F,C189)</f>
        <v>0</v>
      </c>
      <c r="N189" s="162">
        <f>SUMIFS(CSM配件!AB:AB,CSM配件!R:R,$N$2,CSM配件!F:F,C189)</f>
        <v>0</v>
      </c>
      <c r="O189" s="162">
        <f>SUMIFS(CSM配件!AB:AB,CSM配件!R:R,$O$2,CSM配件!F:F,C189)</f>
        <v>0</v>
      </c>
      <c r="P189" s="162">
        <f>SUMIFS(CSM配件!AB:AB,CSM配件!R:R,$P$2,CSM配件!F:F,C189)</f>
        <v>0</v>
      </c>
      <c r="Q189" s="162">
        <f>SUMIFS(CSM配件!AB:AB,CSM配件!R:R,$Q$2,CSM配件!F:F,C189)</f>
        <v>0</v>
      </c>
      <c r="R189" s="162">
        <f t="shared" si="6"/>
        <v>305</v>
      </c>
      <c r="S189" s="162">
        <f t="shared" si="7"/>
        <v>0</v>
      </c>
      <c r="T189" s="163"/>
      <c r="U189" s="164"/>
      <c r="V189" s="7">
        <f>COUNTIFS(工单!BV:BV,"吸油烟机",工单!BF:BF,"安装",工单!BD:BD,C189)+COUNTIFS(工单!BV:BV,"吸油烟机",工单!BF:BF,"改装",工单!BD:BD,C189)+COUNTIFS(工单!BV:BV,"吸油烟机",工单!BF:BF,"油烟机预埋烟管",工单!BD:BD,C189)</f>
        <v>20</v>
      </c>
      <c r="W189" s="7">
        <f>COUNTIFS(CSM配件!R:R,$W$2,CSM配件!F:F,C189)+COUNTIFS(工单自购配件明细!N:N,"防火止回阀",工单自购配件明细!R:R,C189)</f>
        <v>2</v>
      </c>
      <c r="X189" s="165">
        <f t="shared" si="8"/>
        <v>0.1</v>
      </c>
    </row>
    <row r="190" customHeight="1" spans="1:24">
      <c r="A190" s="13" t="s">
        <v>25</v>
      </c>
      <c r="B190" s="13" t="s">
        <v>92</v>
      </c>
      <c r="C190" s="13" t="s">
        <v>342</v>
      </c>
      <c r="D190" s="162">
        <f>SUMIFS(CSM服务项目!Y:Y,CSM服务项目!Q:Q,$D$2,CSM服务项目!F:F,C190)</f>
        <v>375</v>
      </c>
      <c r="E190" s="162">
        <f>SUMIFS(CSM服务项目!Y:Y,CSM服务项目!Q:Q,$E$2,CSM服务项目!F:F,C190)</f>
        <v>0</v>
      </c>
      <c r="F190" s="162">
        <f>SUMIFS(CSM配件!AB:AB,CSM配件!R:R,$F$2,CSM配件!F:F,C190)</f>
        <v>500</v>
      </c>
      <c r="G190" s="162">
        <f>SUMIFS(CSM配件!AB:AB,CSM配件!R:R,$G$2,CSM配件!F:F,C190)</f>
        <v>0</v>
      </c>
      <c r="H190" s="162">
        <f>SUMIFS(CSM配件!AB:AB,CSM配件!R:R,$H$2,CSM配件!F:F,C190)</f>
        <v>0</v>
      </c>
      <c r="I190" s="162">
        <f>SUMIFS(CSM配件!AB:AB,CSM配件!R:R,$I$2,CSM配件!F:F,C190)</f>
        <v>0</v>
      </c>
      <c r="J190" s="162">
        <f>SUMIFS(CSM配件!AB:AB,CSM配件!R:R,$J$2,CSM配件!F:F,C190)</f>
        <v>105</v>
      </c>
      <c r="K190" s="162">
        <f>SUMIFS(CSM配件!AB:AB,CSM配件!R:R,$K$2,CSM配件!F:F,C190)</f>
        <v>126</v>
      </c>
      <c r="L190" s="162">
        <f>SUMIFS(CSM配件!AB:AB,CSM配件!R:R,$L$2,CSM配件!F:F,C190)</f>
        <v>0</v>
      </c>
      <c r="M190" s="162">
        <f>SUMIFS(CSM配件!AB:AB,CSM配件!R:R,$M$2,CSM配件!F:F,C190)</f>
        <v>0</v>
      </c>
      <c r="N190" s="162">
        <f>SUMIFS(CSM配件!AB:AB,CSM配件!R:R,$N$2,CSM配件!F:F,C190)</f>
        <v>0</v>
      </c>
      <c r="O190" s="162">
        <f>SUMIFS(CSM配件!AB:AB,CSM配件!R:R,$O$2,CSM配件!F:F,C190)</f>
        <v>0</v>
      </c>
      <c r="P190" s="162">
        <f>SUMIFS(CSM配件!AB:AB,CSM配件!R:R,$P$2,CSM配件!F:F,C190)</f>
        <v>0</v>
      </c>
      <c r="Q190" s="162">
        <f>SUMIFS(CSM配件!AB:AB,CSM配件!R:R,$Q$2,CSM配件!F:F,C190)</f>
        <v>0</v>
      </c>
      <c r="R190" s="162">
        <f t="shared" si="6"/>
        <v>1106</v>
      </c>
      <c r="S190" s="162">
        <f t="shared" si="7"/>
        <v>375</v>
      </c>
      <c r="T190" s="163"/>
      <c r="U190" s="164"/>
      <c r="V190" s="7">
        <f>COUNTIFS(工单!BV:BV,"吸油烟机",工单!BF:BF,"安装",工单!BD:BD,C190)+COUNTIFS(工单!BV:BV,"吸油烟机",工单!BF:BF,"改装",工单!BD:BD,C190)+COUNTIFS(工单!BV:BV,"吸油烟机",工单!BF:BF,"油烟机预埋烟管",工单!BD:BD,C190)</f>
        <v>3</v>
      </c>
      <c r="W190" s="7">
        <f>COUNTIFS(CSM配件!R:R,$W$2,CSM配件!F:F,C190)+COUNTIFS(工单自购配件明细!N:N,"防火止回阀",工单自购配件明细!R:R,C190)</f>
        <v>6</v>
      </c>
      <c r="X190" s="165">
        <f t="shared" si="8"/>
        <v>2</v>
      </c>
    </row>
    <row r="191" customHeight="1" spans="1:24">
      <c r="A191" s="13" t="s">
        <v>25</v>
      </c>
      <c r="B191" s="13" t="s">
        <v>92</v>
      </c>
      <c r="C191" s="13" t="s">
        <v>343</v>
      </c>
      <c r="D191" s="162">
        <f>SUMIFS(CSM服务项目!Y:Y,CSM服务项目!Q:Q,$D$2,CSM服务项目!F:F,C191)</f>
        <v>0</v>
      </c>
      <c r="E191" s="162">
        <f>SUMIFS(CSM服务项目!Y:Y,CSM服务项目!Q:Q,$E$2,CSM服务项目!F:F,C191)</f>
        <v>0</v>
      </c>
      <c r="F191" s="162">
        <f>SUMIFS(CSM配件!AB:AB,CSM配件!R:R,$F$2,CSM配件!F:F,C191)</f>
        <v>0</v>
      </c>
      <c r="G191" s="162">
        <f>SUMIFS(CSM配件!AB:AB,CSM配件!R:R,$G$2,CSM配件!F:F,C191)</f>
        <v>0</v>
      </c>
      <c r="H191" s="162">
        <f>SUMIFS(CSM配件!AB:AB,CSM配件!R:R,$H$2,CSM配件!F:F,C191)</f>
        <v>0</v>
      </c>
      <c r="I191" s="162">
        <f>SUMIFS(CSM配件!AB:AB,CSM配件!R:R,$I$2,CSM配件!F:F,C191)</f>
        <v>0</v>
      </c>
      <c r="J191" s="162">
        <f>SUMIFS(CSM配件!AB:AB,CSM配件!R:R,$J$2,CSM配件!F:F,C191)</f>
        <v>35</v>
      </c>
      <c r="K191" s="162">
        <f>SUMIFS(CSM配件!AB:AB,CSM配件!R:R,$K$2,CSM配件!F:F,C191)</f>
        <v>0</v>
      </c>
      <c r="L191" s="162">
        <f>SUMIFS(CSM配件!AB:AB,CSM配件!R:R,$L$2,CSM配件!F:F,C191)</f>
        <v>28</v>
      </c>
      <c r="M191" s="162">
        <f>SUMIFS(CSM配件!AB:AB,CSM配件!R:R,$M$2,CSM配件!F:F,C191)</f>
        <v>0</v>
      </c>
      <c r="N191" s="162">
        <f>SUMIFS(CSM配件!AB:AB,CSM配件!R:R,$N$2,CSM配件!F:F,C191)</f>
        <v>0</v>
      </c>
      <c r="O191" s="162">
        <f>SUMIFS(CSM配件!AB:AB,CSM配件!R:R,$O$2,CSM配件!F:F,C191)</f>
        <v>0</v>
      </c>
      <c r="P191" s="162">
        <f>SUMIFS(CSM配件!AB:AB,CSM配件!R:R,$P$2,CSM配件!F:F,C191)</f>
        <v>0</v>
      </c>
      <c r="Q191" s="162">
        <f>SUMIFS(CSM配件!AB:AB,CSM配件!R:R,$Q$2,CSM配件!F:F,C191)</f>
        <v>0</v>
      </c>
      <c r="R191" s="162">
        <f t="shared" si="6"/>
        <v>63</v>
      </c>
      <c r="S191" s="162">
        <f t="shared" si="7"/>
        <v>0</v>
      </c>
      <c r="T191" s="163"/>
      <c r="U191" s="164"/>
      <c r="V191" s="7">
        <f>COUNTIFS(工单!BV:BV,"吸油烟机",工单!BF:BF,"安装",工单!BD:BD,C191)+COUNTIFS(工单!BV:BV,"吸油烟机",工单!BF:BF,"改装",工单!BD:BD,C191)+COUNTIFS(工单!BV:BV,"吸油烟机",工单!BF:BF,"油烟机预埋烟管",工单!BD:BD,C191)</f>
        <v>2</v>
      </c>
      <c r="W191" s="7">
        <f>COUNTIFS(CSM配件!R:R,$W$2,CSM配件!F:F,C191)+COUNTIFS(工单自购配件明细!N:N,"防火止回阀",工单自购配件明细!R:R,C191)</f>
        <v>0</v>
      </c>
      <c r="X191" s="165">
        <f t="shared" si="8"/>
        <v>0</v>
      </c>
    </row>
    <row r="192" customHeight="1" spans="1:24">
      <c r="A192" s="13" t="s">
        <v>25</v>
      </c>
      <c r="B192" s="13" t="s">
        <v>92</v>
      </c>
      <c r="C192" s="13" t="s">
        <v>344</v>
      </c>
      <c r="D192" s="162">
        <f>SUMIFS(CSM服务项目!Y:Y,CSM服务项目!Q:Q,$D$2,CSM服务项目!F:F,C192)</f>
        <v>0</v>
      </c>
      <c r="E192" s="162">
        <f>SUMIFS(CSM服务项目!Y:Y,CSM服务项目!Q:Q,$E$2,CSM服务项目!F:F,C192)</f>
        <v>0</v>
      </c>
      <c r="F192" s="162">
        <f>SUMIFS(CSM配件!AB:AB,CSM配件!R:R,$F$2,CSM配件!F:F,C192)</f>
        <v>0</v>
      </c>
      <c r="G192" s="162">
        <f>SUMIFS(CSM配件!AB:AB,CSM配件!R:R,$G$2,CSM配件!F:F,C192)</f>
        <v>0</v>
      </c>
      <c r="H192" s="162">
        <f>SUMIFS(CSM配件!AB:AB,CSM配件!R:R,$H$2,CSM配件!F:F,C192)</f>
        <v>0</v>
      </c>
      <c r="I192" s="162">
        <f>SUMIFS(CSM配件!AB:AB,CSM配件!R:R,$I$2,CSM配件!F:F,C192)</f>
        <v>0</v>
      </c>
      <c r="J192" s="162">
        <f>SUMIFS(CSM配件!AB:AB,CSM配件!R:R,$J$2,CSM配件!F:F,C192)</f>
        <v>115.5</v>
      </c>
      <c r="K192" s="162">
        <f>SUMIFS(CSM配件!AB:AB,CSM配件!R:R,$K$2,CSM配件!F:F,C192)</f>
        <v>77</v>
      </c>
      <c r="L192" s="162">
        <f>SUMIFS(CSM配件!AB:AB,CSM配件!R:R,$L$2,CSM配件!F:F,C192)</f>
        <v>0</v>
      </c>
      <c r="M192" s="162">
        <f>SUMIFS(CSM配件!AB:AB,CSM配件!R:R,$M$2,CSM配件!F:F,C192)</f>
        <v>0</v>
      </c>
      <c r="N192" s="162">
        <f>SUMIFS(CSM配件!AB:AB,CSM配件!R:R,$N$2,CSM配件!F:F,C192)</f>
        <v>0</v>
      </c>
      <c r="O192" s="162">
        <f>SUMIFS(CSM配件!AB:AB,CSM配件!R:R,$O$2,CSM配件!F:F,C192)</f>
        <v>0</v>
      </c>
      <c r="P192" s="162">
        <f>SUMIFS(CSM配件!AB:AB,CSM配件!R:R,$P$2,CSM配件!F:F,C192)</f>
        <v>0</v>
      </c>
      <c r="Q192" s="162">
        <f>SUMIFS(CSM配件!AB:AB,CSM配件!R:R,$Q$2,CSM配件!F:F,C192)</f>
        <v>0</v>
      </c>
      <c r="R192" s="162">
        <f t="shared" si="6"/>
        <v>192.5</v>
      </c>
      <c r="S192" s="162">
        <f t="shared" si="7"/>
        <v>0</v>
      </c>
      <c r="T192" s="163"/>
      <c r="U192" s="164"/>
      <c r="V192" s="7">
        <f>COUNTIFS(工单!BV:BV,"吸油烟机",工单!BF:BF,"安装",工单!BD:BD,C192)+COUNTIFS(工单!BV:BV,"吸油烟机",工单!BF:BF,"改装",工单!BD:BD,C192)+COUNTIFS(工单!BV:BV,"吸油烟机",工单!BF:BF,"油烟机预埋烟管",工单!BD:BD,C192)</f>
        <v>4</v>
      </c>
      <c r="W192" s="7">
        <f>COUNTIFS(CSM配件!R:R,$W$2,CSM配件!F:F,C192)+COUNTIFS(工单自购配件明细!N:N,"防火止回阀",工单自购配件明细!R:R,C192)</f>
        <v>5</v>
      </c>
      <c r="X192" s="165">
        <f t="shared" si="8"/>
        <v>1.25</v>
      </c>
    </row>
    <row r="193" customHeight="1" spans="1:24">
      <c r="A193" s="13" t="s">
        <v>25</v>
      </c>
      <c r="B193" s="13" t="s">
        <v>92</v>
      </c>
      <c r="C193" s="13" t="s">
        <v>345</v>
      </c>
      <c r="D193" s="162">
        <f>SUMIFS(CSM服务项目!Y:Y,CSM服务项目!Q:Q,$D$2,CSM服务项目!F:F,C193)</f>
        <v>0</v>
      </c>
      <c r="E193" s="162">
        <f>SUMIFS(CSM服务项目!Y:Y,CSM服务项目!Q:Q,$E$2,CSM服务项目!F:F,C193)</f>
        <v>0</v>
      </c>
      <c r="F193" s="162">
        <f>SUMIFS(CSM配件!AB:AB,CSM配件!R:R,$F$2,CSM配件!F:F,C193)</f>
        <v>0</v>
      </c>
      <c r="G193" s="162">
        <f>SUMIFS(CSM配件!AB:AB,CSM配件!R:R,$G$2,CSM配件!F:F,C193)</f>
        <v>0</v>
      </c>
      <c r="H193" s="162">
        <f>SUMIFS(CSM配件!AB:AB,CSM配件!R:R,$H$2,CSM配件!F:F,C193)</f>
        <v>0</v>
      </c>
      <c r="I193" s="162">
        <f>SUMIFS(CSM配件!AB:AB,CSM配件!R:R,$I$2,CSM配件!F:F,C193)</f>
        <v>0</v>
      </c>
      <c r="J193" s="162">
        <f>SUMIFS(CSM配件!AB:AB,CSM配件!R:R,$J$2,CSM配件!F:F,C193)</f>
        <v>0</v>
      </c>
      <c r="K193" s="162">
        <f>SUMIFS(CSM配件!AB:AB,CSM配件!R:R,$K$2,CSM配件!F:F,C193)</f>
        <v>0</v>
      </c>
      <c r="L193" s="162">
        <f>SUMIFS(CSM配件!AB:AB,CSM配件!R:R,$L$2,CSM配件!F:F,C193)</f>
        <v>0</v>
      </c>
      <c r="M193" s="162">
        <f>SUMIFS(CSM配件!AB:AB,CSM配件!R:R,$M$2,CSM配件!F:F,C193)</f>
        <v>0</v>
      </c>
      <c r="N193" s="162">
        <f>SUMIFS(CSM配件!AB:AB,CSM配件!R:R,$N$2,CSM配件!F:F,C193)</f>
        <v>0</v>
      </c>
      <c r="O193" s="162">
        <f>SUMIFS(CSM配件!AB:AB,CSM配件!R:R,$O$2,CSM配件!F:F,C193)</f>
        <v>0</v>
      </c>
      <c r="P193" s="162">
        <f>SUMIFS(CSM配件!AB:AB,CSM配件!R:R,$P$2,CSM配件!F:F,C193)</f>
        <v>0</v>
      </c>
      <c r="Q193" s="162">
        <f>SUMIFS(CSM配件!AB:AB,CSM配件!R:R,$Q$2,CSM配件!F:F,C193)</f>
        <v>0</v>
      </c>
      <c r="R193" s="162">
        <f t="shared" si="6"/>
        <v>0</v>
      </c>
      <c r="S193" s="162">
        <f t="shared" si="7"/>
        <v>0</v>
      </c>
      <c r="T193" s="163"/>
      <c r="U193" s="164"/>
      <c r="V193" s="7">
        <f>COUNTIFS(工单!BV:BV,"吸油烟机",工单!BF:BF,"安装",工单!BD:BD,C193)+COUNTIFS(工单!BV:BV,"吸油烟机",工单!BF:BF,"改装",工单!BD:BD,C193)+COUNTIFS(工单!BV:BV,"吸油烟机",工单!BF:BF,"油烟机预埋烟管",工单!BD:BD,C193)</f>
        <v>0</v>
      </c>
      <c r="W193" s="7">
        <f>COUNTIFS(CSM配件!R:R,$W$2,CSM配件!F:F,C193)+COUNTIFS(工单自购配件明细!N:N,"防火止回阀",工单自购配件明细!R:R,C193)</f>
        <v>0</v>
      </c>
      <c r="X193" s="165" t="e">
        <f t="shared" si="8"/>
        <v>#DIV/0!</v>
      </c>
    </row>
    <row r="194" customHeight="1" spans="1:24">
      <c r="A194" s="13" t="s">
        <v>25</v>
      </c>
      <c r="B194" s="13" t="s">
        <v>93</v>
      </c>
      <c r="C194" s="13" t="s">
        <v>346</v>
      </c>
      <c r="D194" s="162">
        <f>SUMIFS(CSM服务项目!Y:Y,CSM服务项目!Q:Q,$D$2,CSM服务项目!F:F,C194)</f>
        <v>750</v>
      </c>
      <c r="E194" s="162">
        <f>SUMIFS(CSM服务项目!Y:Y,CSM服务项目!Q:Q,$E$2,CSM服务项目!F:F,C194)</f>
        <v>343.5</v>
      </c>
      <c r="F194" s="162">
        <f>SUMIFS(CSM配件!AB:AB,CSM配件!R:R,$F$2,CSM配件!F:F,C194)</f>
        <v>500</v>
      </c>
      <c r="G194" s="162">
        <f>SUMIFS(CSM配件!AB:AB,CSM配件!R:R,$G$2,CSM配件!F:F,C194)</f>
        <v>0</v>
      </c>
      <c r="H194" s="162">
        <f>SUMIFS(CSM配件!AB:AB,CSM配件!R:R,$H$2,CSM配件!F:F,C194)</f>
        <v>0</v>
      </c>
      <c r="I194" s="162">
        <f>SUMIFS(CSM配件!AB:AB,CSM配件!R:R,$I$2,CSM配件!F:F,C194)</f>
        <v>0</v>
      </c>
      <c r="J194" s="162">
        <f>SUMIFS(CSM配件!AB:AB,CSM配件!R:R,$J$2,CSM配件!F:F,C194)</f>
        <v>126</v>
      </c>
      <c r="K194" s="162">
        <f>SUMIFS(CSM配件!AB:AB,CSM配件!R:R,$K$2,CSM配件!F:F,C194)</f>
        <v>0</v>
      </c>
      <c r="L194" s="162">
        <f>SUMIFS(CSM配件!AB:AB,CSM配件!R:R,$L$2,CSM配件!F:F,C194)</f>
        <v>0</v>
      </c>
      <c r="M194" s="162">
        <f>SUMIFS(CSM配件!AB:AB,CSM配件!R:R,$M$2,CSM配件!F:F,C194)</f>
        <v>0</v>
      </c>
      <c r="N194" s="162">
        <f>SUMIFS(CSM配件!AB:AB,CSM配件!R:R,$N$2,CSM配件!F:F,C194)</f>
        <v>0</v>
      </c>
      <c r="O194" s="162">
        <f>SUMIFS(CSM配件!AB:AB,CSM配件!R:R,$O$2,CSM配件!F:F,C194)</f>
        <v>0</v>
      </c>
      <c r="P194" s="162">
        <f>SUMIFS(CSM配件!AB:AB,CSM配件!R:R,$P$2,CSM配件!F:F,C194)</f>
        <v>0</v>
      </c>
      <c r="Q194" s="162">
        <f>SUMIFS(CSM配件!AB:AB,CSM配件!R:R,$Q$2,CSM配件!F:F,C194)</f>
        <v>0</v>
      </c>
      <c r="R194" s="162">
        <f t="shared" si="6"/>
        <v>1719.5</v>
      </c>
      <c r="S194" s="162">
        <f t="shared" si="7"/>
        <v>1093.5</v>
      </c>
      <c r="T194" s="163"/>
      <c r="U194" s="164"/>
      <c r="V194" s="7">
        <f>COUNTIFS(工单!BV:BV,"吸油烟机",工单!BF:BF,"安装",工单!BD:BD,C194)+COUNTIFS(工单!BV:BV,"吸油烟机",工单!BF:BF,"改装",工单!BD:BD,C194)+COUNTIFS(工单!BV:BV,"吸油烟机",工单!BF:BF,"油烟机预埋烟管",工单!BD:BD,C194)</f>
        <v>4</v>
      </c>
      <c r="W194" s="7">
        <f>COUNTIFS(CSM配件!R:R,$W$2,CSM配件!F:F,C194)+COUNTIFS(工单自购配件明细!N:N,"防火止回阀",工单自购配件明细!R:R,C194)</f>
        <v>5</v>
      </c>
      <c r="X194" s="165">
        <f t="shared" si="8"/>
        <v>1.25</v>
      </c>
    </row>
    <row r="195" customHeight="1" spans="1:24">
      <c r="A195" s="13" t="s">
        <v>25</v>
      </c>
      <c r="B195" s="13" t="s">
        <v>93</v>
      </c>
      <c r="C195" s="13" t="s">
        <v>347</v>
      </c>
      <c r="D195" s="162">
        <f>SUMIFS(CSM服务项目!Y:Y,CSM服务项目!Q:Q,$D$2,CSM服务项目!F:F,C195)</f>
        <v>0</v>
      </c>
      <c r="E195" s="162">
        <f>SUMIFS(CSM服务项目!Y:Y,CSM服务项目!Q:Q,$E$2,CSM服务项目!F:F,C195)</f>
        <v>0</v>
      </c>
      <c r="F195" s="162">
        <f>SUMIFS(CSM配件!AB:AB,CSM配件!R:R,$F$2,CSM配件!F:F,C195)</f>
        <v>200</v>
      </c>
      <c r="G195" s="162">
        <f>SUMIFS(CSM配件!AB:AB,CSM配件!R:R,$G$2,CSM配件!F:F,C195)</f>
        <v>196</v>
      </c>
      <c r="H195" s="162">
        <f>SUMIFS(CSM配件!AB:AB,CSM配件!R:R,$H$2,CSM配件!F:F,C195)</f>
        <v>32</v>
      </c>
      <c r="I195" s="162">
        <f>SUMIFS(CSM配件!AB:AB,CSM配件!R:R,$I$2,CSM配件!F:F,C195)</f>
        <v>0</v>
      </c>
      <c r="J195" s="162">
        <f>SUMIFS(CSM配件!AB:AB,CSM配件!R:R,$J$2,CSM配件!F:F,C195)</f>
        <v>245</v>
      </c>
      <c r="K195" s="162">
        <f>SUMIFS(CSM配件!AB:AB,CSM配件!R:R,$K$2,CSM配件!F:F,C195)</f>
        <v>77</v>
      </c>
      <c r="L195" s="162">
        <f>SUMIFS(CSM配件!AB:AB,CSM配件!R:R,$L$2,CSM配件!F:F,C195)</f>
        <v>0</v>
      </c>
      <c r="M195" s="162">
        <f>SUMIFS(CSM配件!AB:AB,CSM配件!R:R,$M$2,CSM配件!F:F,C195)</f>
        <v>0</v>
      </c>
      <c r="N195" s="162">
        <f>SUMIFS(CSM配件!AB:AB,CSM配件!R:R,$N$2,CSM配件!F:F,C195)</f>
        <v>0</v>
      </c>
      <c r="O195" s="162">
        <f>SUMIFS(CSM配件!AB:AB,CSM配件!R:R,$O$2,CSM配件!F:F,C195)</f>
        <v>0</v>
      </c>
      <c r="P195" s="162">
        <f>SUMIFS(CSM配件!AB:AB,CSM配件!R:R,$P$2,CSM配件!F:F,C195)</f>
        <v>0</v>
      </c>
      <c r="Q195" s="162">
        <f>SUMIFS(CSM配件!AB:AB,CSM配件!R:R,$Q$2,CSM配件!F:F,C195)</f>
        <v>0</v>
      </c>
      <c r="R195" s="162">
        <f t="shared" ref="R195:R258" si="9">SUM(D195:Q195)</f>
        <v>750</v>
      </c>
      <c r="S195" s="162">
        <f t="shared" ref="S195:S258" si="10">D195+E195+H195</f>
        <v>32</v>
      </c>
      <c r="T195" s="163"/>
      <c r="U195" s="164"/>
      <c r="V195" s="7">
        <f>COUNTIFS(工单!BV:BV,"吸油烟机",工单!BF:BF,"安装",工单!BD:BD,C195)+COUNTIFS(工单!BV:BV,"吸油烟机",工单!BF:BF,"改装",工单!BD:BD,C195)+COUNTIFS(工单!BV:BV,"吸油烟机",工单!BF:BF,"油烟机预埋烟管",工单!BD:BD,C195)</f>
        <v>6</v>
      </c>
      <c r="W195" s="7">
        <f>COUNTIFS(CSM配件!R:R,$W$2,CSM配件!F:F,C195)+COUNTIFS(工单自购配件明细!N:N,"防火止回阀",工单自购配件明细!R:R,C195)</f>
        <v>2</v>
      </c>
      <c r="X195" s="165">
        <f t="shared" si="8"/>
        <v>0.333333333333333</v>
      </c>
    </row>
    <row r="196" customHeight="1" spans="1:24">
      <c r="A196" s="13" t="s">
        <v>25</v>
      </c>
      <c r="B196" s="13" t="s">
        <v>93</v>
      </c>
      <c r="C196" s="13" t="s">
        <v>348</v>
      </c>
      <c r="D196" s="162">
        <f>SUMIFS(CSM服务项目!Y:Y,CSM服务项目!Q:Q,$D$2,CSM服务项目!F:F,C196)</f>
        <v>225</v>
      </c>
      <c r="E196" s="162">
        <f>SUMIFS(CSM服务项目!Y:Y,CSM服务项目!Q:Q,$E$2,CSM服务项目!F:F,C196)</f>
        <v>389.3</v>
      </c>
      <c r="F196" s="162">
        <f>SUMIFS(CSM配件!AB:AB,CSM配件!R:R,$F$2,CSM配件!F:F,C196)</f>
        <v>500</v>
      </c>
      <c r="G196" s="162">
        <f>SUMIFS(CSM配件!AB:AB,CSM配件!R:R,$G$2,CSM配件!F:F,C196)</f>
        <v>0</v>
      </c>
      <c r="H196" s="162">
        <f>SUMIFS(CSM配件!AB:AB,CSM配件!R:R,$H$2,CSM配件!F:F,C196)</f>
        <v>16</v>
      </c>
      <c r="I196" s="162">
        <f>SUMIFS(CSM配件!AB:AB,CSM配件!R:R,$I$2,CSM配件!F:F,C196)</f>
        <v>0</v>
      </c>
      <c r="J196" s="162">
        <f>SUMIFS(CSM配件!AB:AB,CSM配件!R:R,$J$2,CSM配件!F:F,C196)</f>
        <v>140</v>
      </c>
      <c r="K196" s="162">
        <f>SUMIFS(CSM配件!AB:AB,CSM配件!R:R,$K$2,CSM配件!F:F,C196)</f>
        <v>84</v>
      </c>
      <c r="L196" s="162">
        <f>SUMIFS(CSM配件!AB:AB,CSM配件!R:R,$L$2,CSM配件!F:F,C196)</f>
        <v>0</v>
      </c>
      <c r="M196" s="162">
        <f>SUMIFS(CSM配件!AB:AB,CSM配件!R:R,$M$2,CSM配件!F:F,C196)</f>
        <v>0</v>
      </c>
      <c r="N196" s="162">
        <f>SUMIFS(CSM配件!AB:AB,CSM配件!R:R,$N$2,CSM配件!F:F,C196)</f>
        <v>0</v>
      </c>
      <c r="O196" s="162">
        <f>SUMIFS(CSM配件!AB:AB,CSM配件!R:R,$O$2,CSM配件!F:F,C196)</f>
        <v>0</v>
      </c>
      <c r="P196" s="162">
        <f>SUMIFS(CSM配件!AB:AB,CSM配件!R:R,$P$2,CSM配件!F:F,C196)</f>
        <v>0</v>
      </c>
      <c r="Q196" s="162">
        <f>SUMIFS(CSM配件!AB:AB,CSM配件!R:R,$Q$2,CSM配件!F:F,C196)</f>
        <v>0</v>
      </c>
      <c r="R196" s="162">
        <f t="shared" si="9"/>
        <v>1354.3</v>
      </c>
      <c r="S196" s="162">
        <f t="shared" si="10"/>
        <v>630.3</v>
      </c>
      <c r="T196" s="163"/>
      <c r="U196" s="164"/>
      <c r="V196" s="7">
        <f>COUNTIFS(工单!BV:BV,"吸油烟机",工单!BF:BF,"安装",工单!BD:BD,C196)+COUNTIFS(工单!BV:BV,"吸油烟机",工单!BF:BF,"改装",工单!BD:BD,C196)+COUNTIFS(工单!BV:BV,"吸油烟机",工单!BF:BF,"油烟机预埋烟管",工单!BD:BD,C196)</f>
        <v>7</v>
      </c>
      <c r="W196" s="7">
        <f>COUNTIFS(CSM配件!R:R,$W$2,CSM配件!F:F,C196)+COUNTIFS(工单自购配件明细!N:N,"防火止回阀",工单自购配件明细!R:R,C196)</f>
        <v>5</v>
      </c>
      <c r="X196" s="165">
        <f t="shared" ref="X196:X259" si="11">W196/V196</f>
        <v>0.714285714285714</v>
      </c>
    </row>
    <row r="197" customHeight="1" spans="1:24">
      <c r="A197" s="13" t="s">
        <v>25</v>
      </c>
      <c r="B197" s="13" t="s">
        <v>93</v>
      </c>
      <c r="C197" s="13" t="s">
        <v>349</v>
      </c>
      <c r="D197" s="162">
        <f>SUMIFS(CSM服务项目!Y:Y,CSM服务项目!Q:Q,$D$2,CSM服务项目!F:F,C197)</f>
        <v>0</v>
      </c>
      <c r="E197" s="162">
        <f>SUMIFS(CSM服务项目!Y:Y,CSM服务项目!Q:Q,$E$2,CSM服务项目!F:F,C197)</f>
        <v>0</v>
      </c>
      <c r="F197" s="162">
        <f>SUMIFS(CSM配件!AB:AB,CSM配件!R:R,$F$2,CSM配件!F:F,C197)</f>
        <v>0</v>
      </c>
      <c r="G197" s="162">
        <f>SUMIFS(CSM配件!AB:AB,CSM配件!R:R,$G$2,CSM配件!F:F,C197)</f>
        <v>0</v>
      </c>
      <c r="H197" s="162">
        <f>SUMIFS(CSM配件!AB:AB,CSM配件!R:R,$H$2,CSM配件!F:F,C197)</f>
        <v>0</v>
      </c>
      <c r="I197" s="162">
        <f>SUMIFS(CSM配件!AB:AB,CSM配件!R:R,$I$2,CSM配件!F:F,C197)</f>
        <v>0</v>
      </c>
      <c r="J197" s="162">
        <f>SUMIFS(CSM配件!AB:AB,CSM配件!R:R,$J$2,CSM配件!F:F,C197)</f>
        <v>0</v>
      </c>
      <c r="K197" s="162">
        <f>SUMIFS(CSM配件!AB:AB,CSM配件!R:R,$K$2,CSM配件!F:F,C197)</f>
        <v>0</v>
      </c>
      <c r="L197" s="162">
        <f>SUMIFS(CSM配件!AB:AB,CSM配件!R:R,$L$2,CSM配件!F:F,C197)</f>
        <v>0</v>
      </c>
      <c r="M197" s="162">
        <f>SUMIFS(CSM配件!AB:AB,CSM配件!R:R,$M$2,CSM配件!F:F,C197)</f>
        <v>0</v>
      </c>
      <c r="N197" s="162">
        <f>SUMIFS(CSM配件!AB:AB,CSM配件!R:R,$N$2,CSM配件!F:F,C197)</f>
        <v>0</v>
      </c>
      <c r="O197" s="162">
        <f>SUMIFS(CSM配件!AB:AB,CSM配件!R:R,$O$2,CSM配件!F:F,C197)</f>
        <v>0</v>
      </c>
      <c r="P197" s="162">
        <f>SUMIFS(CSM配件!AB:AB,CSM配件!R:R,$P$2,CSM配件!F:F,C197)</f>
        <v>0</v>
      </c>
      <c r="Q197" s="162">
        <f>SUMIFS(CSM配件!AB:AB,CSM配件!R:R,$Q$2,CSM配件!F:F,C197)</f>
        <v>0</v>
      </c>
      <c r="R197" s="162">
        <f t="shared" si="9"/>
        <v>0</v>
      </c>
      <c r="S197" s="162">
        <f t="shared" si="10"/>
        <v>0</v>
      </c>
      <c r="T197" s="163"/>
      <c r="U197" s="164"/>
      <c r="V197" s="7">
        <f>COUNTIFS(工单!BV:BV,"吸油烟机",工单!BF:BF,"安装",工单!BD:BD,C197)+COUNTIFS(工单!BV:BV,"吸油烟机",工单!BF:BF,"改装",工单!BD:BD,C197)+COUNTIFS(工单!BV:BV,"吸油烟机",工单!BF:BF,"油烟机预埋烟管",工单!BD:BD,C197)</f>
        <v>0</v>
      </c>
      <c r="W197" s="7">
        <f>COUNTIFS(CSM配件!R:R,$W$2,CSM配件!F:F,C197)+COUNTIFS(工单自购配件明细!N:N,"防火止回阀",工单自购配件明细!R:R,C197)</f>
        <v>0</v>
      </c>
      <c r="X197" s="165" t="e">
        <f t="shared" si="11"/>
        <v>#DIV/0!</v>
      </c>
    </row>
    <row r="198" customHeight="1" spans="1:24">
      <c r="A198" s="13" t="s">
        <v>25</v>
      </c>
      <c r="B198" s="13" t="s">
        <v>93</v>
      </c>
      <c r="C198" s="13" t="s">
        <v>350</v>
      </c>
      <c r="D198" s="162">
        <f>SUMIFS(CSM服务项目!Y:Y,CSM服务项目!Q:Q,$D$2,CSM服务项目!F:F,C198)</f>
        <v>75</v>
      </c>
      <c r="E198" s="162">
        <f>SUMIFS(CSM服务项目!Y:Y,CSM服务项目!Q:Q,$E$2,CSM服务项目!F:F,C198)</f>
        <v>732.8</v>
      </c>
      <c r="F198" s="162">
        <f>SUMIFS(CSM配件!AB:AB,CSM配件!R:R,$F$2,CSM配件!F:F,C198)</f>
        <v>600</v>
      </c>
      <c r="G198" s="162">
        <f>SUMIFS(CSM配件!AB:AB,CSM配件!R:R,$G$2,CSM配件!F:F,C198)</f>
        <v>0</v>
      </c>
      <c r="H198" s="162">
        <f>SUMIFS(CSM配件!AB:AB,CSM配件!R:R,$H$2,CSM配件!F:F,C198)</f>
        <v>89</v>
      </c>
      <c r="I198" s="162">
        <f>SUMIFS(CSM配件!AB:AB,CSM配件!R:R,$I$2,CSM配件!F:F,C198)</f>
        <v>0</v>
      </c>
      <c r="J198" s="162">
        <f>SUMIFS(CSM配件!AB:AB,CSM配件!R:R,$J$2,CSM配件!F:F,C198)</f>
        <v>35</v>
      </c>
      <c r="K198" s="162">
        <f>SUMIFS(CSM配件!AB:AB,CSM配件!R:R,$K$2,CSM配件!F:F,C198)</f>
        <v>0</v>
      </c>
      <c r="L198" s="162">
        <f>SUMIFS(CSM配件!AB:AB,CSM配件!R:R,$L$2,CSM配件!F:F,C198)</f>
        <v>0</v>
      </c>
      <c r="M198" s="162">
        <f>SUMIFS(CSM配件!AB:AB,CSM配件!R:R,$M$2,CSM配件!F:F,C198)</f>
        <v>0</v>
      </c>
      <c r="N198" s="162">
        <f>SUMIFS(CSM配件!AB:AB,CSM配件!R:R,$N$2,CSM配件!F:F,C198)</f>
        <v>77</v>
      </c>
      <c r="O198" s="162">
        <f>SUMIFS(CSM配件!AB:AB,CSM配件!R:R,$O$2,CSM配件!F:F,C198)</f>
        <v>0</v>
      </c>
      <c r="P198" s="162">
        <f>SUMIFS(CSM配件!AB:AB,CSM配件!R:R,$P$2,CSM配件!F:F,C198)</f>
        <v>0</v>
      </c>
      <c r="Q198" s="162">
        <f>SUMIFS(CSM配件!AB:AB,CSM配件!R:R,$Q$2,CSM配件!F:F,C198)</f>
        <v>0</v>
      </c>
      <c r="R198" s="162">
        <f t="shared" si="9"/>
        <v>1608.8</v>
      </c>
      <c r="S198" s="162">
        <f t="shared" si="10"/>
        <v>896.8</v>
      </c>
      <c r="T198" s="163"/>
      <c r="U198" s="164"/>
      <c r="V198" s="7">
        <f>COUNTIFS(工单!BV:BV,"吸油烟机",工单!BF:BF,"安装",工单!BD:BD,C198)+COUNTIFS(工单!BV:BV,"吸油烟机",工单!BF:BF,"改装",工单!BD:BD,C198)+COUNTIFS(工单!BV:BV,"吸油烟机",工单!BF:BF,"油烟机预埋烟管",工单!BD:BD,C198)</f>
        <v>1</v>
      </c>
      <c r="W198" s="7">
        <f>COUNTIFS(CSM配件!R:R,$W$2,CSM配件!F:F,C198)+COUNTIFS(工单自购配件明细!N:N,"防火止回阀",工单自购配件明细!R:R,C198)</f>
        <v>6</v>
      </c>
      <c r="X198" s="165">
        <f t="shared" si="11"/>
        <v>6</v>
      </c>
    </row>
    <row r="199" customHeight="1" spans="1:24">
      <c r="A199" s="13" t="s">
        <v>25</v>
      </c>
      <c r="B199" s="13" t="s">
        <v>93</v>
      </c>
      <c r="C199" s="13" t="s">
        <v>351</v>
      </c>
      <c r="D199" s="162">
        <f>SUMIFS(CSM服务项目!Y:Y,CSM服务项目!Q:Q,$D$2,CSM服务项目!F:F,C199)</f>
        <v>0</v>
      </c>
      <c r="E199" s="162">
        <f>SUMIFS(CSM服务项目!Y:Y,CSM服务项目!Q:Q,$E$2,CSM服务项目!F:F,C199)</f>
        <v>0</v>
      </c>
      <c r="F199" s="162">
        <f>SUMIFS(CSM配件!AB:AB,CSM配件!R:R,$F$2,CSM配件!F:F,C199)</f>
        <v>300</v>
      </c>
      <c r="G199" s="162">
        <f>SUMIFS(CSM配件!AB:AB,CSM配件!R:R,$G$2,CSM配件!F:F,C199)</f>
        <v>0</v>
      </c>
      <c r="H199" s="162">
        <f>SUMIFS(CSM配件!AB:AB,CSM配件!R:R,$H$2,CSM配件!F:F,C199)</f>
        <v>0</v>
      </c>
      <c r="I199" s="162">
        <f>SUMIFS(CSM配件!AB:AB,CSM配件!R:R,$I$2,CSM配件!F:F,C199)</f>
        <v>0</v>
      </c>
      <c r="J199" s="162">
        <f>SUMIFS(CSM配件!AB:AB,CSM配件!R:R,$J$2,CSM配件!F:F,C199)</f>
        <v>59.5</v>
      </c>
      <c r="K199" s="162">
        <f>SUMIFS(CSM配件!AB:AB,CSM配件!R:R,$K$2,CSM配件!F:F,C199)</f>
        <v>0</v>
      </c>
      <c r="L199" s="162">
        <f>SUMIFS(CSM配件!AB:AB,CSM配件!R:R,$L$2,CSM配件!F:F,C199)</f>
        <v>0</v>
      </c>
      <c r="M199" s="162">
        <f>SUMIFS(CSM配件!AB:AB,CSM配件!R:R,$M$2,CSM配件!F:F,C199)</f>
        <v>0</v>
      </c>
      <c r="N199" s="162">
        <f>SUMIFS(CSM配件!AB:AB,CSM配件!R:R,$N$2,CSM配件!F:F,C199)</f>
        <v>0</v>
      </c>
      <c r="O199" s="162">
        <f>SUMIFS(CSM配件!AB:AB,CSM配件!R:R,$O$2,CSM配件!F:F,C199)</f>
        <v>0</v>
      </c>
      <c r="P199" s="162">
        <f>SUMIFS(CSM配件!AB:AB,CSM配件!R:R,$P$2,CSM配件!F:F,C199)</f>
        <v>0</v>
      </c>
      <c r="Q199" s="162">
        <f>SUMIFS(CSM配件!AB:AB,CSM配件!R:R,$Q$2,CSM配件!F:F,C199)</f>
        <v>0</v>
      </c>
      <c r="R199" s="162">
        <f t="shared" si="9"/>
        <v>359.5</v>
      </c>
      <c r="S199" s="162">
        <f t="shared" si="10"/>
        <v>0</v>
      </c>
      <c r="T199" s="163"/>
      <c r="U199" s="164"/>
      <c r="V199" s="7">
        <f>COUNTIFS(工单!BV:BV,"吸油烟机",工单!BF:BF,"安装",工单!BD:BD,C199)+COUNTIFS(工单!BV:BV,"吸油烟机",工单!BF:BF,"改装",工单!BD:BD,C199)+COUNTIFS(工单!BV:BV,"吸油烟机",工单!BF:BF,"油烟机预埋烟管",工单!BD:BD,C199)</f>
        <v>10</v>
      </c>
      <c r="W199" s="7">
        <f>COUNTIFS(CSM配件!R:R,$W$2,CSM配件!F:F,C199)+COUNTIFS(工单自购配件明细!N:N,"防火止回阀",工单自购配件明细!R:R,C199)</f>
        <v>3</v>
      </c>
      <c r="X199" s="165">
        <f t="shared" si="11"/>
        <v>0.3</v>
      </c>
    </row>
    <row r="200" customHeight="1" spans="1:24">
      <c r="A200" s="13" t="s">
        <v>25</v>
      </c>
      <c r="B200" s="13" t="s">
        <v>93</v>
      </c>
      <c r="C200" s="13" t="s">
        <v>352</v>
      </c>
      <c r="D200" s="162">
        <f>SUMIFS(CSM服务项目!Y:Y,CSM服务项目!Q:Q,$D$2,CSM服务项目!F:F,C200)</f>
        <v>0</v>
      </c>
      <c r="E200" s="162">
        <f>SUMIFS(CSM服务项目!Y:Y,CSM服务项目!Q:Q,$E$2,CSM服务项目!F:F,C200)</f>
        <v>389.3</v>
      </c>
      <c r="F200" s="162">
        <f>SUMIFS(CSM配件!AB:AB,CSM配件!R:R,$F$2,CSM配件!F:F,C200)</f>
        <v>600</v>
      </c>
      <c r="G200" s="162">
        <f>SUMIFS(CSM配件!AB:AB,CSM配件!R:R,$G$2,CSM配件!F:F,C200)</f>
        <v>0</v>
      </c>
      <c r="H200" s="162">
        <f>SUMIFS(CSM配件!AB:AB,CSM配件!R:R,$H$2,CSM配件!F:F,C200)</f>
        <v>0</v>
      </c>
      <c r="I200" s="162">
        <f>SUMIFS(CSM配件!AB:AB,CSM配件!R:R,$I$2,CSM配件!F:F,C200)</f>
        <v>0</v>
      </c>
      <c r="J200" s="162">
        <f>SUMIFS(CSM配件!AB:AB,CSM配件!R:R,$J$2,CSM配件!F:F,C200)</f>
        <v>140</v>
      </c>
      <c r="K200" s="162">
        <f>SUMIFS(CSM配件!AB:AB,CSM配件!R:R,$K$2,CSM配件!F:F,C200)</f>
        <v>35</v>
      </c>
      <c r="L200" s="162">
        <f>SUMIFS(CSM配件!AB:AB,CSM配件!R:R,$L$2,CSM配件!F:F,C200)</f>
        <v>0</v>
      </c>
      <c r="M200" s="162">
        <f>SUMIFS(CSM配件!AB:AB,CSM配件!R:R,$M$2,CSM配件!F:F,C200)</f>
        <v>0</v>
      </c>
      <c r="N200" s="162">
        <f>SUMIFS(CSM配件!AB:AB,CSM配件!R:R,$N$2,CSM配件!F:F,C200)</f>
        <v>0</v>
      </c>
      <c r="O200" s="162">
        <f>SUMIFS(CSM配件!AB:AB,CSM配件!R:R,$O$2,CSM配件!F:F,C200)</f>
        <v>0</v>
      </c>
      <c r="P200" s="162">
        <f>SUMIFS(CSM配件!AB:AB,CSM配件!R:R,$P$2,CSM配件!F:F,C200)</f>
        <v>0</v>
      </c>
      <c r="Q200" s="162">
        <f>SUMIFS(CSM配件!AB:AB,CSM配件!R:R,$Q$2,CSM配件!F:F,C200)</f>
        <v>0</v>
      </c>
      <c r="R200" s="162">
        <f t="shared" si="9"/>
        <v>1164.3</v>
      </c>
      <c r="S200" s="162">
        <f t="shared" si="10"/>
        <v>389.3</v>
      </c>
      <c r="T200" s="163"/>
      <c r="U200" s="164"/>
      <c r="V200" s="7">
        <f>COUNTIFS(工单!BV:BV,"吸油烟机",工单!BF:BF,"安装",工单!BD:BD,C200)+COUNTIFS(工单!BV:BV,"吸油烟机",工单!BF:BF,"改装",工单!BD:BD,C200)+COUNTIFS(工单!BV:BV,"吸油烟机",工单!BF:BF,"油烟机预埋烟管",工单!BD:BD,C200)</f>
        <v>7</v>
      </c>
      <c r="W200" s="7">
        <f>COUNTIFS(CSM配件!R:R,$W$2,CSM配件!F:F,C200)+COUNTIFS(工单自购配件明细!N:N,"防火止回阀",工单自购配件明细!R:R,C200)</f>
        <v>6</v>
      </c>
      <c r="X200" s="165">
        <f t="shared" si="11"/>
        <v>0.857142857142857</v>
      </c>
    </row>
    <row r="201" customHeight="1" spans="1:24">
      <c r="A201" s="13" t="s">
        <v>25</v>
      </c>
      <c r="B201" s="13" t="s">
        <v>93</v>
      </c>
      <c r="C201" s="13" t="s">
        <v>353</v>
      </c>
      <c r="D201" s="162">
        <f>SUMIFS(CSM服务项目!Y:Y,CSM服务项目!Q:Q,$D$2,CSM服务项目!F:F,C201)</f>
        <v>0</v>
      </c>
      <c r="E201" s="162">
        <f>SUMIFS(CSM服务项目!Y:Y,CSM服务项目!Q:Q,$E$2,CSM服务项目!F:F,C201)</f>
        <v>0</v>
      </c>
      <c r="F201" s="162">
        <f>SUMIFS(CSM配件!AB:AB,CSM配件!R:R,$F$2,CSM配件!F:F,C201)</f>
        <v>300</v>
      </c>
      <c r="G201" s="162">
        <f>SUMIFS(CSM配件!AB:AB,CSM配件!R:R,$G$2,CSM配件!F:F,C201)</f>
        <v>131.6</v>
      </c>
      <c r="H201" s="162">
        <f>SUMIFS(CSM配件!AB:AB,CSM配件!R:R,$H$2,CSM配件!F:F,C201)</f>
        <v>16</v>
      </c>
      <c r="I201" s="162">
        <f>SUMIFS(CSM配件!AB:AB,CSM配件!R:R,$I$2,CSM配件!F:F,C201)</f>
        <v>0</v>
      </c>
      <c r="J201" s="162">
        <f>SUMIFS(CSM配件!AB:AB,CSM配件!R:R,$J$2,CSM配件!F:F,C201)</f>
        <v>77</v>
      </c>
      <c r="K201" s="162">
        <f>SUMIFS(CSM配件!AB:AB,CSM配件!R:R,$K$2,CSM配件!F:F,C201)</f>
        <v>0</v>
      </c>
      <c r="L201" s="162">
        <f>SUMIFS(CSM配件!AB:AB,CSM配件!R:R,$L$2,CSM配件!F:F,C201)</f>
        <v>0</v>
      </c>
      <c r="M201" s="162">
        <f>SUMIFS(CSM配件!AB:AB,CSM配件!R:R,$M$2,CSM配件!F:F,C201)</f>
        <v>0</v>
      </c>
      <c r="N201" s="162">
        <f>SUMIFS(CSM配件!AB:AB,CSM配件!R:R,$N$2,CSM配件!F:F,C201)</f>
        <v>0</v>
      </c>
      <c r="O201" s="162">
        <f>SUMIFS(CSM配件!AB:AB,CSM配件!R:R,$O$2,CSM配件!F:F,C201)</f>
        <v>0</v>
      </c>
      <c r="P201" s="162">
        <f>SUMIFS(CSM配件!AB:AB,CSM配件!R:R,$P$2,CSM配件!F:F,C201)</f>
        <v>0</v>
      </c>
      <c r="Q201" s="162">
        <f>SUMIFS(CSM配件!AB:AB,CSM配件!R:R,$Q$2,CSM配件!F:F,C201)</f>
        <v>0</v>
      </c>
      <c r="R201" s="162">
        <f t="shared" si="9"/>
        <v>524.6</v>
      </c>
      <c r="S201" s="162">
        <f t="shared" si="10"/>
        <v>16</v>
      </c>
      <c r="T201" s="163"/>
      <c r="U201" s="164"/>
      <c r="V201" s="7">
        <f>COUNTIFS(工单!BV:BV,"吸油烟机",工单!BF:BF,"安装",工单!BD:BD,C201)+COUNTIFS(工单!BV:BV,"吸油烟机",工单!BF:BF,"改装",工单!BD:BD,C201)+COUNTIFS(工单!BV:BV,"吸油烟机",工单!BF:BF,"油烟机预埋烟管",工单!BD:BD,C201)</f>
        <v>3</v>
      </c>
      <c r="W201" s="7">
        <f>COUNTIFS(CSM配件!R:R,$W$2,CSM配件!F:F,C201)+COUNTIFS(工单自购配件明细!N:N,"防火止回阀",工单自购配件明细!R:R,C201)</f>
        <v>3</v>
      </c>
      <c r="X201" s="165">
        <f t="shared" si="11"/>
        <v>1</v>
      </c>
    </row>
    <row r="202" customHeight="1" spans="1:24">
      <c r="A202" s="13" t="s">
        <v>25</v>
      </c>
      <c r="B202" s="13" t="s">
        <v>93</v>
      </c>
      <c r="C202" s="13" t="s">
        <v>354</v>
      </c>
      <c r="D202" s="162">
        <f>SUMIFS(CSM服务项目!Y:Y,CSM服务项目!Q:Q,$D$2,CSM服务项目!F:F,C202)</f>
        <v>0</v>
      </c>
      <c r="E202" s="162">
        <f>SUMIFS(CSM服务项目!Y:Y,CSM服务项目!Q:Q,$E$2,CSM服务项目!F:F,C202)</f>
        <v>0</v>
      </c>
      <c r="F202" s="162">
        <f>SUMIFS(CSM配件!AB:AB,CSM配件!R:R,$F$2,CSM配件!F:F,C202)</f>
        <v>0</v>
      </c>
      <c r="G202" s="162">
        <f>SUMIFS(CSM配件!AB:AB,CSM配件!R:R,$G$2,CSM配件!F:F,C202)</f>
        <v>0</v>
      </c>
      <c r="H202" s="162">
        <f>SUMIFS(CSM配件!AB:AB,CSM配件!R:R,$H$2,CSM配件!F:F,C202)</f>
        <v>0</v>
      </c>
      <c r="I202" s="162">
        <f>SUMIFS(CSM配件!AB:AB,CSM配件!R:R,$I$2,CSM配件!F:F,C202)</f>
        <v>0</v>
      </c>
      <c r="J202" s="162">
        <f>SUMIFS(CSM配件!AB:AB,CSM配件!R:R,$J$2,CSM配件!F:F,C202)</f>
        <v>0</v>
      </c>
      <c r="K202" s="162">
        <f>SUMIFS(CSM配件!AB:AB,CSM配件!R:R,$K$2,CSM配件!F:F,C202)</f>
        <v>0</v>
      </c>
      <c r="L202" s="162">
        <f>SUMIFS(CSM配件!AB:AB,CSM配件!R:R,$L$2,CSM配件!F:F,C202)</f>
        <v>0</v>
      </c>
      <c r="M202" s="162">
        <f>SUMIFS(CSM配件!AB:AB,CSM配件!R:R,$M$2,CSM配件!F:F,C202)</f>
        <v>0</v>
      </c>
      <c r="N202" s="162">
        <f>SUMIFS(CSM配件!AB:AB,CSM配件!R:R,$N$2,CSM配件!F:F,C202)</f>
        <v>0</v>
      </c>
      <c r="O202" s="162">
        <f>SUMIFS(CSM配件!AB:AB,CSM配件!R:R,$O$2,CSM配件!F:F,C202)</f>
        <v>0</v>
      </c>
      <c r="P202" s="162">
        <f>SUMIFS(CSM配件!AB:AB,CSM配件!R:R,$P$2,CSM配件!F:F,C202)</f>
        <v>0</v>
      </c>
      <c r="Q202" s="162">
        <f>SUMIFS(CSM配件!AB:AB,CSM配件!R:R,$Q$2,CSM配件!F:F,C202)</f>
        <v>0</v>
      </c>
      <c r="R202" s="162">
        <f t="shared" si="9"/>
        <v>0</v>
      </c>
      <c r="S202" s="162">
        <f t="shared" si="10"/>
        <v>0</v>
      </c>
      <c r="T202" s="163"/>
      <c r="U202" s="164"/>
      <c r="V202" s="7">
        <f>COUNTIFS(工单!BV:BV,"吸油烟机",工单!BF:BF,"安装",工单!BD:BD,C202)+COUNTIFS(工单!BV:BV,"吸油烟机",工单!BF:BF,"改装",工单!BD:BD,C202)+COUNTIFS(工单!BV:BV,"吸油烟机",工单!BF:BF,"油烟机预埋烟管",工单!BD:BD,C202)</f>
        <v>0</v>
      </c>
      <c r="W202" s="7">
        <f>COUNTIFS(CSM配件!R:R,$W$2,CSM配件!F:F,C202)+COUNTIFS(工单自购配件明细!N:N,"防火止回阀",工单自购配件明细!R:R,C202)</f>
        <v>0</v>
      </c>
      <c r="X202" s="165" t="e">
        <f t="shared" si="11"/>
        <v>#DIV/0!</v>
      </c>
    </row>
    <row r="203" customHeight="1" spans="1:24">
      <c r="A203" s="13" t="s">
        <v>25</v>
      </c>
      <c r="B203" s="13" t="s">
        <v>93</v>
      </c>
      <c r="C203" s="13" t="s">
        <v>355</v>
      </c>
      <c r="D203" s="162">
        <f>SUMIFS(CSM服务项目!Y:Y,CSM服务项目!Q:Q,$D$2,CSM服务项目!F:F,C203)</f>
        <v>0</v>
      </c>
      <c r="E203" s="162">
        <f>SUMIFS(CSM服务项目!Y:Y,CSM服务项目!Q:Q,$E$2,CSM服务项目!F:F,C203)</f>
        <v>0</v>
      </c>
      <c r="F203" s="162">
        <f>SUMIFS(CSM配件!AB:AB,CSM配件!R:R,$F$2,CSM配件!F:F,C203)</f>
        <v>100</v>
      </c>
      <c r="G203" s="162">
        <f>SUMIFS(CSM配件!AB:AB,CSM配件!R:R,$G$2,CSM配件!F:F,C203)</f>
        <v>0</v>
      </c>
      <c r="H203" s="162">
        <f>SUMIFS(CSM配件!AB:AB,CSM配件!R:R,$H$2,CSM配件!F:F,C203)</f>
        <v>0</v>
      </c>
      <c r="I203" s="162">
        <f>SUMIFS(CSM配件!AB:AB,CSM配件!R:R,$I$2,CSM配件!F:F,C203)</f>
        <v>0</v>
      </c>
      <c r="J203" s="162">
        <f>SUMIFS(CSM配件!AB:AB,CSM配件!R:R,$J$2,CSM配件!F:F,C203)</f>
        <v>0</v>
      </c>
      <c r="K203" s="162">
        <f>SUMIFS(CSM配件!AB:AB,CSM配件!R:R,$K$2,CSM配件!F:F,C203)</f>
        <v>0</v>
      </c>
      <c r="L203" s="162">
        <f>SUMIFS(CSM配件!AB:AB,CSM配件!R:R,$L$2,CSM配件!F:F,C203)</f>
        <v>0</v>
      </c>
      <c r="M203" s="162">
        <f>SUMIFS(CSM配件!AB:AB,CSM配件!R:R,$M$2,CSM配件!F:F,C203)</f>
        <v>0</v>
      </c>
      <c r="N203" s="162">
        <f>SUMIFS(CSM配件!AB:AB,CSM配件!R:R,$N$2,CSM配件!F:F,C203)</f>
        <v>0</v>
      </c>
      <c r="O203" s="162">
        <f>SUMIFS(CSM配件!AB:AB,CSM配件!R:R,$O$2,CSM配件!F:F,C203)</f>
        <v>0</v>
      </c>
      <c r="P203" s="162">
        <f>SUMIFS(CSM配件!AB:AB,CSM配件!R:R,$P$2,CSM配件!F:F,C203)</f>
        <v>0</v>
      </c>
      <c r="Q203" s="162">
        <f>SUMIFS(CSM配件!AB:AB,CSM配件!R:R,$Q$2,CSM配件!F:F,C203)</f>
        <v>0</v>
      </c>
      <c r="R203" s="162">
        <f t="shared" si="9"/>
        <v>100</v>
      </c>
      <c r="S203" s="162">
        <f t="shared" si="10"/>
        <v>0</v>
      </c>
      <c r="T203" s="163"/>
      <c r="U203" s="164"/>
      <c r="V203" s="7">
        <f>COUNTIFS(工单!BV:BV,"吸油烟机",工单!BF:BF,"安装",工单!BD:BD,C203)+COUNTIFS(工单!BV:BV,"吸油烟机",工单!BF:BF,"改装",工单!BD:BD,C203)+COUNTIFS(工单!BV:BV,"吸油烟机",工单!BF:BF,"油烟机预埋烟管",工单!BD:BD,C203)</f>
        <v>10</v>
      </c>
      <c r="W203" s="7">
        <f>COUNTIFS(CSM配件!R:R,$W$2,CSM配件!F:F,C203)+COUNTIFS(工单自购配件明细!N:N,"防火止回阀",工单自购配件明细!R:R,C203)</f>
        <v>1</v>
      </c>
      <c r="X203" s="165">
        <f t="shared" si="11"/>
        <v>0.1</v>
      </c>
    </row>
    <row r="204" customHeight="1" spans="1:24">
      <c r="A204" s="13" t="s">
        <v>25</v>
      </c>
      <c r="B204" s="13" t="s">
        <v>93</v>
      </c>
      <c r="C204" s="13" t="s">
        <v>356</v>
      </c>
      <c r="D204" s="162">
        <f>SUMIFS(CSM服务项目!Y:Y,CSM服务项目!Q:Q,$D$2,CSM服务项目!F:F,C204)</f>
        <v>0</v>
      </c>
      <c r="E204" s="162">
        <f>SUMIFS(CSM服务项目!Y:Y,CSM服务项目!Q:Q,$E$2,CSM服务项目!F:F,C204)</f>
        <v>0</v>
      </c>
      <c r="F204" s="162">
        <f>SUMIFS(CSM配件!AB:AB,CSM配件!R:R,$F$2,CSM配件!F:F,C204)</f>
        <v>0</v>
      </c>
      <c r="G204" s="162">
        <f>SUMIFS(CSM配件!AB:AB,CSM配件!R:R,$G$2,CSM配件!F:F,C204)</f>
        <v>0</v>
      </c>
      <c r="H204" s="162">
        <f>SUMIFS(CSM配件!AB:AB,CSM配件!R:R,$H$2,CSM配件!F:F,C204)</f>
        <v>0</v>
      </c>
      <c r="I204" s="162">
        <f>SUMIFS(CSM配件!AB:AB,CSM配件!R:R,$I$2,CSM配件!F:F,C204)</f>
        <v>0</v>
      </c>
      <c r="J204" s="162">
        <f>SUMIFS(CSM配件!AB:AB,CSM配件!R:R,$J$2,CSM配件!F:F,C204)</f>
        <v>0</v>
      </c>
      <c r="K204" s="162">
        <f>SUMIFS(CSM配件!AB:AB,CSM配件!R:R,$K$2,CSM配件!F:F,C204)</f>
        <v>0</v>
      </c>
      <c r="L204" s="162">
        <f>SUMIFS(CSM配件!AB:AB,CSM配件!R:R,$L$2,CSM配件!F:F,C204)</f>
        <v>0</v>
      </c>
      <c r="M204" s="162">
        <f>SUMIFS(CSM配件!AB:AB,CSM配件!R:R,$M$2,CSM配件!F:F,C204)</f>
        <v>0</v>
      </c>
      <c r="N204" s="162">
        <f>SUMIFS(CSM配件!AB:AB,CSM配件!R:R,$N$2,CSM配件!F:F,C204)</f>
        <v>0</v>
      </c>
      <c r="O204" s="162">
        <f>SUMIFS(CSM配件!AB:AB,CSM配件!R:R,$O$2,CSM配件!F:F,C204)</f>
        <v>0</v>
      </c>
      <c r="P204" s="162">
        <f>SUMIFS(CSM配件!AB:AB,CSM配件!R:R,$P$2,CSM配件!F:F,C204)</f>
        <v>0</v>
      </c>
      <c r="Q204" s="162">
        <f>SUMIFS(CSM配件!AB:AB,CSM配件!R:R,$Q$2,CSM配件!F:F,C204)</f>
        <v>0</v>
      </c>
      <c r="R204" s="162">
        <f t="shared" si="9"/>
        <v>0</v>
      </c>
      <c r="S204" s="162">
        <f t="shared" si="10"/>
        <v>0</v>
      </c>
      <c r="T204" s="163"/>
      <c r="U204" s="164"/>
      <c r="V204" s="7">
        <f>COUNTIFS(工单!BV:BV,"吸油烟机",工单!BF:BF,"安装",工单!BD:BD,C204)+COUNTIFS(工单!BV:BV,"吸油烟机",工单!BF:BF,"改装",工单!BD:BD,C204)+COUNTIFS(工单!BV:BV,"吸油烟机",工单!BF:BF,"油烟机预埋烟管",工单!BD:BD,C204)</f>
        <v>0</v>
      </c>
      <c r="W204" s="7">
        <f>COUNTIFS(CSM配件!R:R,$W$2,CSM配件!F:F,C204)+COUNTIFS(工单自购配件明细!N:N,"防火止回阀",工单自购配件明细!R:R,C204)</f>
        <v>0</v>
      </c>
      <c r="X204" s="165" t="e">
        <f t="shared" si="11"/>
        <v>#DIV/0!</v>
      </c>
    </row>
    <row r="205" customHeight="1" spans="1:24">
      <c r="A205" s="13" t="s">
        <v>25</v>
      </c>
      <c r="B205" s="13" t="s">
        <v>94</v>
      </c>
      <c r="C205" s="13" t="s">
        <v>357</v>
      </c>
      <c r="D205" s="162">
        <f>SUMIFS(CSM服务项目!Y:Y,CSM服务项目!Q:Q,$D$2,CSM服务项目!F:F,C205)</f>
        <v>0</v>
      </c>
      <c r="E205" s="162">
        <f>SUMIFS(CSM服务项目!Y:Y,CSM服务项目!Q:Q,$E$2,CSM服务项目!F:F,C205)</f>
        <v>0</v>
      </c>
      <c r="F205" s="162">
        <f>SUMIFS(CSM配件!AB:AB,CSM配件!R:R,$F$2,CSM配件!F:F,C205)</f>
        <v>400</v>
      </c>
      <c r="G205" s="162">
        <f>SUMIFS(CSM配件!AB:AB,CSM配件!R:R,$G$2,CSM配件!F:F,C205)</f>
        <v>0</v>
      </c>
      <c r="H205" s="162">
        <f>SUMIFS(CSM配件!AB:AB,CSM配件!R:R,$H$2,CSM配件!F:F,C205)</f>
        <v>0</v>
      </c>
      <c r="I205" s="162">
        <f>SUMIFS(CSM配件!AB:AB,CSM配件!R:R,$I$2,CSM配件!F:F,C205)</f>
        <v>0</v>
      </c>
      <c r="J205" s="162">
        <f>SUMIFS(CSM配件!AB:AB,CSM配件!R:R,$J$2,CSM配件!F:F,C205)</f>
        <v>175</v>
      </c>
      <c r="K205" s="162">
        <f>SUMIFS(CSM配件!AB:AB,CSM配件!R:R,$K$2,CSM配件!F:F,C205)</f>
        <v>42</v>
      </c>
      <c r="L205" s="162">
        <f>SUMIFS(CSM配件!AB:AB,CSM配件!R:R,$L$2,CSM配件!F:F,C205)</f>
        <v>0</v>
      </c>
      <c r="M205" s="162">
        <f>SUMIFS(CSM配件!AB:AB,CSM配件!R:R,$M$2,CSM配件!F:F,C205)</f>
        <v>0</v>
      </c>
      <c r="N205" s="162">
        <f>SUMIFS(CSM配件!AB:AB,CSM配件!R:R,$N$2,CSM配件!F:F,C205)</f>
        <v>0</v>
      </c>
      <c r="O205" s="162">
        <f>SUMIFS(CSM配件!AB:AB,CSM配件!R:R,$O$2,CSM配件!F:F,C205)</f>
        <v>0</v>
      </c>
      <c r="P205" s="162">
        <f>SUMIFS(CSM配件!AB:AB,CSM配件!R:R,$P$2,CSM配件!F:F,C205)</f>
        <v>0</v>
      </c>
      <c r="Q205" s="162">
        <f>SUMIFS(CSM配件!AB:AB,CSM配件!R:R,$Q$2,CSM配件!F:F,C205)</f>
        <v>0</v>
      </c>
      <c r="R205" s="162">
        <f t="shared" si="9"/>
        <v>617</v>
      </c>
      <c r="S205" s="162">
        <f t="shared" si="10"/>
        <v>0</v>
      </c>
      <c r="T205" s="163"/>
      <c r="U205" s="164"/>
      <c r="V205" s="7">
        <f>COUNTIFS(工单!BV:BV,"吸油烟机",工单!BF:BF,"安装",工单!BD:BD,C205)+COUNTIFS(工单!BV:BV,"吸油烟机",工单!BF:BF,"改装",工单!BD:BD,C205)+COUNTIFS(工单!BV:BV,"吸油烟机",工单!BF:BF,"油烟机预埋烟管",工单!BD:BD,C205)</f>
        <v>3</v>
      </c>
      <c r="W205" s="7">
        <f>COUNTIFS(CSM配件!R:R,$W$2,CSM配件!F:F,C205)+COUNTIFS(工单自购配件明细!N:N,"防火止回阀",工单自购配件明细!R:R,C205)</f>
        <v>4</v>
      </c>
      <c r="X205" s="165">
        <f t="shared" si="11"/>
        <v>1.33333333333333</v>
      </c>
    </row>
    <row r="206" customHeight="1" spans="1:24">
      <c r="A206" s="13" t="s">
        <v>25</v>
      </c>
      <c r="B206" s="13" t="s">
        <v>94</v>
      </c>
      <c r="C206" s="13" t="s">
        <v>358</v>
      </c>
      <c r="D206" s="162">
        <f>SUMIFS(CSM服务项目!Y:Y,CSM服务项目!Q:Q,$D$2,CSM服务项目!F:F,C206)</f>
        <v>0</v>
      </c>
      <c r="E206" s="162">
        <f>SUMIFS(CSM服务项目!Y:Y,CSM服务项目!Q:Q,$E$2,CSM服务项目!F:F,C206)</f>
        <v>0</v>
      </c>
      <c r="F206" s="162">
        <f>SUMIFS(CSM配件!AB:AB,CSM配件!R:R,$F$2,CSM配件!F:F,C206)</f>
        <v>0</v>
      </c>
      <c r="G206" s="162">
        <f>SUMIFS(CSM配件!AB:AB,CSM配件!R:R,$G$2,CSM配件!F:F,C206)</f>
        <v>0</v>
      </c>
      <c r="H206" s="162">
        <f>SUMIFS(CSM配件!AB:AB,CSM配件!R:R,$H$2,CSM配件!F:F,C206)</f>
        <v>0</v>
      </c>
      <c r="I206" s="162">
        <f>SUMIFS(CSM配件!AB:AB,CSM配件!R:R,$I$2,CSM配件!F:F,C206)</f>
        <v>0</v>
      </c>
      <c r="J206" s="162">
        <f>SUMIFS(CSM配件!AB:AB,CSM配件!R:R,$J$2,CSM配件!F:F,C206)</f>
        <v>70</v>
      </c>
      <c r="K206" s="162">
        <f>SUMIFS(CSM配件!AB:AB,CSM配件!R:R,$K$2,CSM配件!F:F,C206)</f>
        <v>0</v>
      </c>
      <c r="L206" s="162">
        <f>SUMIFS(CSM配件!AB:AB,CSM配件!R:R,$L$2,CSM配件!F:F,C206)</f>
        <v>0</v>
      </c>
      <c r="M206" s="162">
        <f>SUMIFS(CSM配件!AB:AB,CSM配件!R:R,$M$2,CSM配件!F:F,C206)</f>
        <v>0</v>
      </c>
      <c r="N206" s="162">
        <f>SUMIFS(CSM配件!AB:AB,CSM配件!R:R,$N$2,CSM配件!F:F,C206)</f>
        <v>0</v>
      </c>
      <c r="O206" s="162">
        <f>SUMIFS(CSM配件!AB:AB,CSM配件!R:R,$O$2,CSM配件!F:F,C206)</f>
        <v>0</v>
      </c>
      <c r="P206" s="162">
        <f>SUMIFS(CSM配件!AB:AB,CSM配件!R:R,$P$2,CSM配件!F:F,C206)</f>
        <v>0</v>
      </c>
      <c r="Q206" s="162">
        <f>SUMIFS(CSM配件!AB:AB,CSM配件!R:R,$Q$2,CSM配件!F:F,C206)</f>
        <v>0</v>
      </c>
      <c r="R206" s="162">
        <f t="shared" si="9"/>
        <v>70</v>
      </c>
      <c r="S206" s="162">
        <f t="shared" si="10"/>
        <v>0</v>
      </c>
      <c r="T206" s="163"/>
      <c r="U206" s="164"/>
      <c r="V206" s="7">
        <f>COUNTIFS(工单!BV:BV,"吸油烟机",工单!BF:BF,"安装",工单!BD:BD,C206)+COUNTIFS(工单!BV:BV,"吸油烟机",工单!BF:BF,"改装",工单!BD:BD,C206)+COUNTIFS(工单!BV:BV,"吸油烟机",工单!BF:BF,"油烟机预埋烟管",工单!BD:BD,C206)</f>
        <v>2</v>
      </c>
      <c r="W206" s="7">
        <f>COUNTIFS(CSM配件!R:R,$W$2,CSM配件!F:F,C206)+COUNTIFS(工单自购配件明细!N:N,"防火止回阀",工单自购配件明细!R:R,C206)</f>
        <v>0</v>
      </c>
      <c r="X206" s="165">
        <f t="shared" si="11"/>
        <v>0</v>
      </c>
    </row>
    <row r="207" customHeight="1" spans="1:24">
      <c r="A207" s="13" t="s">
        <v>25</v>
      </c>
      <c r="B207" s="13" t="s">
        <v>94</v>
      </c>
      <c r="C207" s="13" t="s">
        <v>359</v>
      </c>
      <c r="D207" s="162">
        <f>SUMIFS(CSM服务项目!Y:Y,CSM服务项目!Q:Q,$D$2,CSM服务项目!F:F,C207)</f>
        <v>0</v>
      </c>
      <c r="E207" s="162">
        <f>SUMIFS(CSM服务项目!Y:Y,CSM服务项目!Q:Q,$E$2,CSM服务项目!F:F,C207)</f>
        <v>0</v>
      </c>
      <c r="F207" s="162">
        <f>SUMIFS(CSM配件!AB:AB,CSM配件!R:R,$F$2,CSM配件!F:F,C207)</f>
        <v>0</v>
      </c>
      <c r="G207" s="162">
        <f>SUMIFS(CSM配件!AB:AB,CSM配件!R:R,$G$2,CSM配件!F:F,C207)</f>
        <v>0</v>
      </c>
      <c r="H207" s="162">
        <f>SUMIFS(CSM配件!AB:AB,CSM配件!R:R,$H$2,CSM配件!F:F,C207)</f>
        <v>0</v>
      </c>
      <c r="I207" s="162">
        <f>SUMIFS(CSM配件!AB:AB,CSM配件!R:R,$I$2,CSM配件!F:F,C207)</f>
        <v>0</v>
      </c>
      <c r="J207" s="162">
        <f>SUMIFS(CSM配件!AB:AB,CSM配件!R:R,$J$2,CSM配件!F:F,C207)</f>
        <v>0</v>
      </c>
      <c r="K207" s="162">
        <f>SUMIFS(CSM配件!AB:AB,CSM配件!R:R,$K$2,CSM配件!F:F,C207)</f>
        <v>0</v>
      </c>
      <c r="L207" s="162">
        <f>SUMIFS(CSM配件!AB:AB,CSM配件!R:R,$L$2,CSM配件!F:F,C207)</f>
        <v>0</v>
      </c>
      <c r="M207" s="162">
        <f>SUMIFS(CSM配件!AB:AB,CSM配件!R:R,$M$2,CSM配件!F:F,C207)</f>
        <v>0</v>
      </c>
      <c r="N207" s="162">
        <f>SUMIFS(CSM配件!AB:AB,CSM配件!R:R,$N$2,CSM配件!F:F,C207)</f>
        <v>0</v>
      </c>
      <c r="O207" s="162">
        <f>SUMIFS(CSM配件!AB:AB,CSM配件!R:R,$O$2,CSM配件!F:F,C207)</f>
        <v>0</v>
      </c>
      <c r="P207" s="162">
        <f>SUMIFS(CSM配件!AB:AB,CSM配件!R:R,$P$2,CSM配件!F:F,C207)</f>
        <v>0</v>
      </c>
      <c r="Q207" s="162">
        <f>SUMIFS(CSM配件!AB:AB,CSM配件!R:R,$Q$2,CSM配件!F:F,C207)</f>
        <v>0</v>
      </c>
      <c r="R207" s="162">
        <f t="shared" si="9"/>
        <v>0</v>
      </c>
      <c r="S207" s="162">
        <f t="shared" si="10"/>
        <v>0</v>
      </c>
      <c r="T207" s="163"/>
      <c r="U207" s="164"/>
      <c r="V207" s="7">
        <f>COUNTIFS(工单!BV:BV,"吸油烟机",工单!BF:BF,"安装",工单!BD:BD,C207)+COUNTIFS(工单!BV:BV,"吸油烟机",工单!BF:BF,"改装",工单!BD:BD,C207)+COUNTIFS(工单!BV:BV,"吸油烟机",工单!BF:BF,"油烟机预埋烟管",工单!BD:BD,C207)</f>
        <v>0</v>
      </c>
      <c r="W207" s="7">
        <f>COUNTIFS(CSM配件!R:R,$W$2,CSM配件!F:F,C207)+COUNTIFS(工单自购配件明细!N:N,"防火止回阀",工单自购配件明细!R:R,C207)</f>
        <v>0</v>
      </c>
      <c r="X207" s="165" t="e">
        <f t="shared" si="11"/>
        <v>#DIV/0!</v>
      </c>
    </row>
    <row r="208" customHeight="1" spans="1:24">
      <c r="A208" s="13" t="s">
        <v>25</v>
      </c>
      <c r="B208" s="13" t="s">
        <v>94</v>
      </c>
      <c r="C208" s="13" t="s">
        <v>360</v>
      </c>
      <c r="D208" s="162">
        <f>SUMIFS(CSM服务项目!Y:Y,CSM服务项目!Q:Q,$D$2,CSM服务项目!F:F,C208)</f>
        <v>0</v>
      </c>
      <c r="E208" s="162">
        <f>SUMIFS(CSM服务项目!Y:Y,CSM服务项目!Q:Q,$E$2,CSM服务项目!F:F,C208)</f>
        <v>0</v>
      </c>
      <c r="F208" s="162">
        <f>SUMIFS(CSM配件!AB:AB,CSM配件!R:R,$F$2,CSM配件!F:F,C208)</f>
        <v>0</v>
      </c>
      <c r="G208" s="162">
        <f>SUMIFS(CSM配件!AB:AB,CSM配件!R:R,$G$2,CSM配件!F:F,C208)</f>
        <v>0</v>
      </c>
      <c r="H208" s="162">
        <f>SUMIFS(CSM配件!AB:AB,CSM配件!R:R,$H$2,CSM配件!F:F,C208)</f>
        <v>0</v>
      </c>
      <c r="I208" s="162">
        <f>SUMIFS(CSM配件!AB:AB,CSM配件!R:R,$I$2,CSM配件!F:F,C208)</f>
        <v>0</v>
      </c>
      <c r="J208" s="162">
        <f>SUMIFS(CSM配件!AB:AB,CSM配件!R:R,$J$2,CSM配件!F:F,C208)</f>
        <v>0</v>
      </c>
      <c r="K208" s="162">
        <f>SUMIFS(CSM配件!AB:AB,CSM配件!R:R,$K$2,CSM配件!F:F,C208)</f>
        <v>0</v>
      </c>
      <c r="L208" s="162">
        <f>SUMIFS(CSM配件!AB:AB,CSM配件!R:R,$L$2,CSM配件!F:F,C208)</f>
        <v>0</v>
      </c>
      <c r="M208" s="162">
        <f>SUMIFS(CSM配件!AB:AB,CSM配件!R:R,$M$2,CSM配件!F:F,C208)</f>
        <v>0</v>
      </c>
      <c r="N208" s="162">
        <f>SUMIFS(CSM配件!AB:AB,CSM配件!R:R,$N$2,CSM配件!F:F,C208)</f>
        <v>0</v>
      </c>
      <c r="O208" s="162">
        <f>SUMIFS(CSM配件!AB:AB,CSM配件!R:R,$O$2,CSM配件!F:F,C208)</f>
        <v>0</v>
      </c>
      <c r="P208" s="162">
        <f>SUMIFS(CSM配件!AB:AB,CSM配件!R:R,$P$2,CSM配件!F:F,C208)</f>
        <v>0</v>
      </c>
      <c r="Q208" s="162">
        <f>SUMIFS(CSM配件!AB:AB,CSM配件!R:R,$Q$2,CSM配件!F:F,C208)</f>
        <v>0</v>
      </c>
      <c r="R208" s="162">
        <f t="shared" si="9"/>
        <v>0</v>
      </c>
      <c r="S208" s="162">
        <f t="shared" si="10"/>
        <v>0</v>
      </c>
      <c r="T208" s="163"/>
      <c r="U208" s="164"/>
      <c r="V208" s="7">
        <f>COUNTIFS(工单!BV:BV,"吸油烟机",工单!BF:BF,"安装",工单!BD:BD,C208)+COUNTIFS(工单!BV:BV,"吸油烟机",工单!BF:BF,"改装",工单!BD:BD,C208)+COUNTIFS(工单!BV:BV,"吸油烟机",工单!BF:BF,"油烟机预埋烟管",工单!BD:BD,C208)</f>
        <v>0</v>
      </c>
      <c r="W208" s="7">
        <f>COUNTIFS(CSM配件!R:R,$W$2,CSM配件!F:F,C208)+COUNTIFS(工单自购配件明细!N:N,"防火止回阀",工单自购配件明细!R:R,C208)</f>
        <v>0</v>
      </c>
      <c r="X208" s="165" t="e">
        <f t="shared" si="11"/>
        <v>#DIV/0!</v>
      </c>
    </row>
    <row r="209" customHeight="1" spans="1:24">
      <c r="A209" s="13" t="s">
        <v>25</v>
      </c>
      <c r="B209" s="13" t="s">
        <v>94</v>
      </c>
      <c r="C209" s="13" t="s">
        <v>361</v>
      </c>
      <c r="D209" s="162">
        <f>SUMIFS(CSM服务项目!Y:Y,CSM服务项目!Q:Q,$D$2,CSM服务项目!F:F,C209)</f>
        <v>0</v>
      </c>
      <c r="E209" s="162">
        <f>SUMIFS(CSM服务项目!Y:Y,CSM服务项目!Q:Q,$E$2,CSM服务项目!F:F,C209)</f>
        <v>0</v>
      </c>
      <c r="F209" s="162">
        <f>SUMIFS(CSM配件!AB:AB,CSM配件!R:R,$F$2,CSM配件!F:F,C209)</f>
        <v>100</v>
      </c>
      <c r="G209" s="162">
        <f>SUMIFS(CSM配件!AB:AB,CSM配件!R:R,$G$2,CSM配件!F:F,C209)</f>
        <v>0</v>
      </c>
      <c r="H209" s="162">
        <f>SUMIFS(CSM配件!AB:AB,CSM配件!R:R,$H$2,CSM配件!F:F,C209)</f>
        <v>0</v>
      </c>
      <c r="I209" s="162">
        <f>SUMIFS(CSM配件!AB:AB,CSM配件!R:R,$I$2,CSM配件!F:F,C209)</f>
        <v>0</v>
      </c>
      <c r="J209" s="162">
        <f>SUMIFS(CSM配件!AB:AB,CSM配件!R:R,$J$2,CSM配件!F:F,C209)</f>
        <v>70</v>
      </c>
      <c r="K209" s="162">
        <f>SUMIFS(CSM配件!AB:AB,CSM配件!R:R,$K$2,CSM配件!F:F,C209)</f>
        <v>0</v>
      </c>
      <c r="L209" s="162">
        <f>SUMIFS(CSM配件!AB:AB,CSM配件!R:R,$L$2,CSM配件!F:F,C209)</f>
        <v>0</v>
      </c>
      <c r="M209" s="162">
        <f>SUMIFS(CSM配件!AB:AB,CSM配件!R:R,$M$2,CSM配件!F:F,C209)</f>
        <v>0</v>
      </c>
      <c r="N209" s="162">
        <f>SUMIFS(CSM配件!AB:AB,CSM配件!R:R,$N$2,CSM配件!F:F,C209)</f>
        <v>0</v>
      </c>
      <c r="O209" s="162">
        <f>SUMIFS(CSM配件!AB:AB,CSM配件!R:R,$O$2,CSM配件!F:F,C209)</f>
        <v>0</v>
      </c>
      <c r="P209" s="162">
        <f>SUMIFS(CSM配件!AB:AB,CSM配件!R:R,$P$2,CSM配件!F:F,C209)</f>
        <v>0</v>
      </c>
      <c r="Q209" s="162">
        <f>SUMIFS(CSM配件!AB:AB,CSM配件!R:R,$Q$2,CSM配件!F:F,C209)</f>
        <v>0</v>
      </c>
      <c r="R209" s="162">
        <f t="shared" si="9"/>
        <v>170</v>
      </c>
      <c r="S209" s="162">
        <f t="shared" si="10"/>
        <v>0</v>
      </c>
      <c r="T209" s="163"/>
      <c r="U209" s="164"/>
      <c r="V209" s="7">
        <f>COUNTIFS(工单!BV:BV,"吸油烟机",工单!BF:BF,"安装",工单!BD:BD,C209)+COUNTIFS(工单!BV:BV,"吸油烟机",工单!BF:BF,"改装",工单!BD:BD,C209)+COUNTIFS(工单!BV:BV,"吸油烟机",工单!BF:BF,"油烟机预埋烟管",工单!BD:BD,C209)</f>
        <v>6</v>
      </c>
      <c r="W209" s="7">
        <f>COUNTIFS(CSM配件!R:R,$W$2,CSM配件!F:F,C209)+COUNTIFS(工单自购配件明细!N:N,"防火止回阀",工单自购配件明细!R:R,C209)</f>
        <v>1</v>
      </c>
      <c r="X209" s="165">
        <f t="shared" si="11"/>
        <v>0.166666666666667</v>
      </c>
    </row>
    <row r="210" customHeight="1" spans="1:24">
      <c r="A210" s="13" t="s">
        <v>25</v>
      </c>
      <c r="B210" s="13" t="s">
        <v>95</v>
      </c>
      <c r="C210" s="13" t="s">
        <v>362</v>
      </c>
      <c r="D210" s="162">
        <f>SUMIFS(CSM服务项目!Y:Y,CSM服务项目!Q:Q,$D$2,CSM服务项目!F:F,C210)</f>
        <v>0</v>
      </c>
      <c r="E210" s="162">
        <f>SUMIFS(CSM服务项目!Y:Y,CSM服务项目!Q:Q,$E$2,CSM服务项目!F:F,C210)</f>
        <v>0</v>
      </c>
      <c r="F210" s="162">
        <f>SUMIFS(CSM配件!AB:AB,CSM配件!R:R,$F$2,CSM配件!F:F,C210)</f>
        <v>0</v>
      </c>
      <c r="G210" s="162">
        <f>SUMIFS(CSM配件!AB:AB,CSM配件!R:R,$G$2,CSM配件!F:F,C210)</f>
        <v>0</v>
      </c>
      <c r="H210" s="162">
        <f>SUMIFS(CSM配件!AB:AB,CSM配件!R:R,$H$2,CSM配件!F:F,C210)</f>
        <v>0</v>
      </c>
      <c r="I210" s="162">
        <f>SUMIFS(CSM配件!AB:AB,CSM配件!R:R,$I$2,CSM配件!F:F,C210)</f>
        <v>0</v>
      </c>
      <c r="J210" s="162">
        <f>SUMIFS(CSM配件!AB:AB,CSM配件!R:R,$J$2,CSM配件!F:F,C210)</f>
        <v>35</v>
      </c>
      <c r="K210" s="162">
        <f>SUMIFS(CSM配件!AB:AB,CSM配件!R:R,$K$2,CSM配件!F:F,C210)</f>
        <v>0</v>
      </c>
      <c r="L210" s="162">
        <f>SUMIFS(CSM配件!AB:AB,CSM配件!R:R,$L$2,CSM配件!F:F,C210)</f>
        <v>0</v>
      </c>
      <c r="M210" s="162">
        <f>SUMIFS(CSM配件!AB:AB,CSM配件!R:R,$M$2,CSM配件!F:F,C210)</f>
        <v>0</v>
      </c>
      <c r="N210" s="162">
        <f>SUMIFS(CSM配件!AB:AB,CSM配件!R:R,$N$2,CSM配件!F:F,C210)</f>
        <v>0</v>
      </c>
      <c r="O210" s="162">
        <f>SUMIFS(CSM配件!AB:AB,CSM配件!R:R,$O$2,CSM配件!F:F,C210)</f>
        <v>0</v>
      </c>
      <c r="P210" s="162">
        <f>SUMIFS(CSM配件!AB:AB,CSM配件!R:R,$P$2,CSM配件!F:F,C210)</f>
        <v>0</v>
      </c>
      <c r="Q210" s="162">
        <f>SUMIFS(CSM配件!AB:AB,CSM配件!R:R,$Q$2,CSM配件!F:F,C210)</f>
        <v>0</v>
      </c>
      <c r="R210" s="162">
        <f t="shared" si="9"/>
        <v>35</v>
      </c>
      <c r="S210" s="162">
        <f t="shared" si="10"/>
        <v>0</v>
      </c>
      <c r="T210" s="163"/>
      <c r="U210" s="164"/>
      <c r="V210" s="7">
        <f>COUNTIFS(工单!BV:BV,"吸油烟机",工单!BF:BF,"安装",工单!BD:BD,C210)+COUNTIFS(工单!BV:BV,"吸油烟机",工单!BF:BF,"改装",工单!BD:BD,C210)+COUNTIFS(工单!BV:BV,"吸油烟机",工单!BF:BF,"油烟机预埋烟管",工单!BD:BD,C210)</f>
        <v>7</v>
      </c>
      <c r="W210" s="7">
        <f>COUNTIFS(CSM配件!R:R,$W$2,CSM配件!F:F,C210)+COUNTIFS(工单自购配件明细!N:N,"防火止回阀",工单自购配件明细!R:R,C210)</f>
        <v>0</v>
      </c>
      <c r="X210" s="165">
        <f t="shared" si="11"/>
        <v>0</v>
      </c>
    </row>
    <row r="211" customHeight="1" spans="1:24">
      <c r="A211" s="13" t="s">
        <v>25</v>
      </c>
      <c r="B211" s="13" t="s">
        <v>95</v>
      </c>
      <c r="C211" s="13" t="s">
        <v>363</v>
      </c>
      <c r="D211" s="162">
        <f>SUMIFS(CSM服务项目!Y:Y,CSM服务项目!Q:Q,$D$2,CSM服务项目!F:F,C211)</f>
        <v>0</v>
      </c>
      <c r="E211" s="162">
        <f>SUMIFS(CSM服务项目!Y:Y,CSM服务项目!Q:Q,$E$2,CSM服务项目!F:F,C211)</f>
        <v>0</v>
      </c>
      <c r="F211" s="162">
        <f>SUMIFS(CSM配件!AB:AB,CSM配件!R:R,$F$2,CSM配件!F:F,C211)</f>
        <v>100</v>
      </c>
      <c r="G211" s="162">
        <f>SUMIFS(CSM配件!AB:AB,CSM配件!R:R,$G$2,CSM配件!F:F,C211)</f>
        <v>0</v>
      </c>
      <c r="H211" s="162">
        <f>SUMIFS(CSM配件!AB:AB,CSM配件!R:R,$H$2,CSM配件!F:F,C211)</f>
        <v>0</v>
      </c>
      <c r="I211" s="162">
        <f>SUMIFS(CSM配件!AB:AB,CSM配件!R:R,$I$2,CSM配件!F:F,C211)</f>
        <v>0</v>
      </c>
      <c r="J211" s="162">
        <f>SUMIFS(CSM配件!AB:AB,CSM配件!R:R,$J$2,CSM配件!F:F,C211)</f>
        <v>0</v>
      </c>
      <c r="K211" s="162">
        <f>SUMIFS(CSM配件!AB:AB,CSM配件!R:R,$K$2,CSM配件!F:F,C211)</f>
        <v>161</v>
      </c>
      <c r="L211" s="162">
        <f>SUMIFS(CSM配件!AB:AB,CSM配件!R:R,$L$2,CSM配件!F:F,C211)</f>
        <v>0</v>
      </c>
      <c r="M211" s="162">
        <f>SUMIFS(CSM配件!AB:AB,CSM配件!R:R,$M$2,CSM配件!F:F,C211)</f>
        <v>0</v>
      </c>
      <c r="N211" s="162">
        <f>SUMIFS(CSM配件!AB:AB,CSM配件!R:R,$N$2,CSM配件!F:F,C211)</f>
        <v>0</v>
      </c>
      <c r="O211" s="162">
        <f>SUMIFS(CSM配件!AB:AB,CSM配件!R:R,$O$2,CSM配件!F:F,C211)</f>
        <v>0</v>
      </c>
      <c r="P211" s="162">
        <f>SUMIFS(CSM配件!AB:AB,CSM配件!R:R,$P$2,CSM配件!F:F,C211)</f>
        <v>0</v>
      </c>
      <c r="Q211" s="162">
        <f>SUMIFS(CSM配件!AB:AB,CSM配件!R:R,$Q$2,CSM配件!F:F,C211)</f>
        <v>0</v>
      </c>
      <c r="R211" s="162">
        <f t="shared" si="9"/>
        <v>261</v>
      </c>
      <c r="S211" s="162">
        <f t="shared" si="10"/>
        <v>0</v>
      </c>
      <c r="T211" s="163"/>
      <c r="U211" s="164"/>
      <c r="V211" s="7">
        <f>COUNTIFS(工单!BV:BV,"吸油烟机",工单!BF:BF,"安装",工单!BD:BD,C211)+COUNTIFS(工单!BV:BV,"吸油烟机",工单!BF:BF,"改装",工单!BD:BD,C211)+COUNTIFS(工单!BV:BV,"吸油烟机",工单!BF:BF,"油烟机预埋烟管",工单!BD:BD,C211)</f>
        <v>11</v>
      </c>
      <c r="W211" s="7">
        <f>COUNTIFS(CSM配件!R:R,$W$2,CSM配件!F:F,C211)+COUNTIFS(工单自购配件明细!N:N,"防火止回阀",工单自购配件明细!R:R,C211)</f>
        <v>1</v>
      </c>
      <c r="X211" s="165">
        <f t="shared" si="11"/>
        <v>0.0909090909090909</v>
      </c>
    </row>
    <row r="212" customHeight="1" spans="1:24">
      <c r="A212" s="13" t="s">
        <v>25</v>
      </c>
      <c r="B212" s="13" t="s">
        <v>95</v>
      </c>
      <c r="C212" s="13" t="s">
        <v>364</v>
      </c>
      <c r="D212" s="162">
        <f>SUMIFS(CSM服务项目!Y:Y,CSM服务项目!Q:Q,$D$2,CSM服务项目!F:F,C212)</f>
        <v>0</v>
      </c>
      <c r="E212" s="162">
        <f>SUMIFS(CSM服务项目!Y:Y,CSM服务项目!Q:Q,$E$2,CSM服务项目!F:F,C212)</f>
        <v>0</v>
      </c>
      <c r="F212" s="162">
        <f>SUMIFS(CSM配件!AB:AB,CSM配件!R:R,$F$2,CSM配件!F:F,C212)</f>
        <v>0</v>
      </c>
      <c r="G212" s="162">
        <f>SUMIFS(CSM配件!AB:AB,CSM配件!R:R,$G$2,CSM配件!F:F,C212)</f>
        <v>0</v>
      </c>
      <c r="H212" s="162">
        <f>SUMIFS(CSM配件!AB:AB,CSM配件!R:R,$H$2,CSM配件!F:F,C212)</f>
        <v>0</v>
      </c>
      <c r="I212" s="162">
        <f>SUMIFS(CSM配件!AB:AB,CSM配件!R:R,$I$2,CSM配件!F:F,C212)</f>
        <v>0</v>
      </c>
      <c r="J212" s="162">
        <f>SUMIFS(CSM配件!AB:AB,CSM配件!R:R,$J$2,CSM配件!F:F,C212)</f>
        <v>0</v>
      </c>
      <c r="K212" s="162">
        <f>SUMIFS(CSM配件!AB:AB,CSM配件!R:R,$K$2,CSM配件!F:F,C212)</f>
        <v>0</v>
      </c>
      <c r="L212" s="162">
        <f>SUMIFS(CSM配件!AB:AB,CSM配件!R:R,$L$2,CSM配件!F:F,C212)</f>
        <v>0</v>
      </c>
      <c r="M212" s="162">
        <f>SUMIFS(CSM配件!AB:AB,CSM配件!R:R,$M$2,CSM配件!F:F,C212)</f>
        <v>0</v>
      </c>
      <c r="N212" s="162">
        <f>SUMIFS(CSM配件!AB:AB,CSM配件!R:R,$N$2,CSM配件!F:F,C212)</f>
        <v>0</v>
      </c>
      <c r="O212" s="162">
        <f>SUMIFS(CSM配件!AB:AB,CSM配件!R:R,$O$2,CSM配件!F:F,C212)</f>
        <v>0</v>
      </c>
      <c r="P212" s="162">
        <f>SUMIFS(CSM配件!AB:AB,CSM配件!R:R,$P$2,CSM配件!F:F,C212)</f>
        <v>0</v>
      </c>
      <c r="Q212" s="162">
        <f>SUMIFS(CSM配件!AB:AB,CSM配件!R:R,$Q$2,CSM配件!F:F,C212)</f>
        <v>0</v>
      </c>
      <c r="R212" s="162">
        <f t="shared" si="9"/>
        <v>0</v>
      </c>
      <c r="S212" s="162">
        <f t="shared" si="10"/>
        <v>0</v>
      </c>
      <c r="T212" s="163"/>
      <c r="U212" s="164"/>
      <c r="V212" s="7">
        <f>COUNTIFS(工单!BV:BV,"吸油烟机",工单!BF:BF,"安装",工单!BD:BD,C212)+COUNTIFS(工单!BV:BV,"吸油烟机",工单!BF:BF,"改装",工单!BD:BD,C212)+COUNTIFS(工单!BV:BV,"吸油烟机",工单!BF:BF,"油烟机预埋烟管",工单!BD:BD,C212)</f>
        <v>0</v>
      </c>
      <c r="W212" s="7">
        <f>COUNTIFS(CSM配件!R:R,$W$2,CSM配件!F:F,C212)+COUNTIFS(工单自购配件明细!N:N,"防火止回阀",工单自购配件明细!R:R,C212)</f>
        <v>0</v>
      </c>
      <c r="X212" s="165" t="e">
        <f t="shared" si="11"/>
        <v>#DIV/0!</v>
      </c>
    </row>
    <row r="213" customHeight="1" spans="1:24">
      <c r="A213" s="13" t="s">
        <v>25</v>
      </c>
      <c r="B213" s="13" t="s">
        <v>95</v>
      </c>
      <c r="C213" s="13" t="s">
        <v>365</v>
      </c>
      <c r="D213" s="162">
        <f>SUMIFS(CSM服务项目!Y:Y,CSM服务项目!Q:Q,$D$2,CSM服务项目!F:F,C213)</f>
        <v>0</v>
      </c>
      <c r="E213" s="162">
        <f>SUMIFS(CSM服务项目!Y:Y,CSM服务项目!Q:Q,$E$2,CSM服务项目!F:F,C213)</f>
        <v>0</v>
      </c>
      <c r="F213" s="162">
        <f>SUMIFS(CSM配件!AB:AB,CSM配件!R:R,$F$2,CSM配件!F:F,C213)</f>
        <v>0</v>
      </c>
      <c r="G213" s="162">
        <f>SUMIFS(CSM配件!AB:AB,CSM配件!R:R,$G$2,CSM配件!F:F,C213)</f>
        <v>0</v>
      </c>
      <c r="H213" s="162">
        <f>SUMIFS(CSM配件!AB:AB,CSM配件!R:R,$H$2,CSM配件!F:F,C213)</f>
        <v>0</v>
      </c>
      <c r="I213" s="162">
        <f>SUMIFS(CSM配件!AB:AB,CSM配件!R:R,$I$2,CSM配件!F:F,C213)</f>
        <v>0</v>
      </c>
      <c r="J213" s="162">
        <f>SUMIFS(CSM配件!AB:AB,CSM配件!R:R,$J$2,CSM配件!F:F,C213)</f>
        <v>0</v>
      </c>
      <c r="K213" s="162">
        <f>SUMIFS(CSM配件!AB:AB,CSM配件!R:R,$K$2,CSM配件!F:F,C213)</f>
        <v>0</v>
      </c>
      <c r="L213" s="162">
        <f>SUMIFS(CSM配件!AB:AB,CSM配件!R:R,$L$2,CSM配件!F:F,C213)</f>
        <v>0</v>
      </c>
      <c r="M213" s="162">
        <f>SUMIFS(CSM配件!AB:AB,CSM配件!R:R,$M$2,CSM配件!F:F,C213)</f>
        <v>0</v>
      </c>
      <c r="N213" s="162">
        <f>SUMIFS(CSM配件!AB:AB,CSM配件!R:R,$N$2,CSM配件!F:F,C213)</f>
        <v>0</v>
      </c>
      <c r="O213" s="162">
        <f>SUMIFS(CSM配件!AB:AB,CSM配件!R:R,$O$2,CSM配件!F:F,C213)</f>
        <v>0</v>
      </c>
      <c r="P213" s="162">
        <f>SUMIFS(CSM配件!AB:AB,CSM配件!R:R,$P$2,CSM配件!F:F,C213)</f>
        <v>0</v>
      </c>
      <c r="Q213" s="162">
        <f>SUMIFS(CSM配件!AB:AB,CSM配件!R:R,$Q$2,CSM配件!F:F,C213)</f>
        <v>0</v>
      </c>
      <c r="R213" s="162">
        <f t="shared" si="9"/>
        <v>0</v>
      </c>
      <c r="S213" s="162">
        <f t="shared" si="10"/>
        <v>0</v>
      </c>
      <c r="T213" s="163"/>
      <c r="U213" s="164"/>
      <c r="V213" s="7">
        <f>COUNTIFS(工单!BV:BV,"吸油烟机",工单!BF:BF,"安装",工单!BD:BD,C213)+COUNTIFS(工单!BV:BV,"吸油烟机",工单!BF:BF,"改装",工单!BD:BD,C213)+COUNTIFS(工单!BV:BV,"吸油烟机",工单!BF:BF,"油烟机预埋烟管",工单!BD:BD,C213)</f>
        <v>0</v>
      </c>
      <c r="W213" s="7">
        <f>COUNTIFS(CSM配件!R:R,$W$2,CSM配件!F:F,C213)+COUNTIFS(工单自购配件明细!N:N,"防火止回阀",工单自购配件明细!R:R,C213)</f>
        <v>0</v>
      </c>
      <c r="X213" s="165" t="e">
        <f t="shared" si="11"/>
        <v>#DIV/0!</v>
      </c>
    </row>
    <row r="214" customHeight="1" spans="1:24">
      <c r="A214" s="13" t="s">
        <v>25</v>
      </c>
      <c r="B214" s="13" t="s">
        <v>96</v>
      </c>
      <c r="C214" s="13" t="s">
        <v>366</v>
      </c>
      <c r="D214" s="162">
        <f>SUMIFS(CSM服务项目!Y:Y,CSM服务项目!Q:Q,$D$2,CSM服务项目!F:F,C214)</f>
        <v>0</v>
      </c>
      <c r="E214" s="162">
        <f>SUMIFS(CSM服务项目!Y:Y,CSM服务项目!Q:Q,$E$2,CSM服务项目!F:F,C214)</f>
        <v>0</v>
      </c>
      <c r="F214" s="162">
        <f>SUMIFS(CSM配件!AB:AB,CSM配件!R:R,$F$2,CSM配件!F:F,C214)</f>
        <v>100</v>
      </c>
      <c r="G214" s="162">
        <f>SUMIFS(CSM配件!AB:AB,CSM配件!R:R,$G$2,CSM配件!F:F,C214)</f>
        <v>0</v>
      </c>
      <c r="H214" s="162">
        <f>SUMIFS(CSM配件!AB:AB,CSM配件!R:R,$H$2,CSM配件!F:F,C214)</f>
        <v>0</v>
      </c>
      <c r="I214" s="162">
        <f>SUMIFS(CSM配件!AB:AB,CSM配件!R:R,$I$2,CSM配件!F:F,C214)</f>
        <v>0</v>
      </c>
      <c r="J214" s="162">
        <f>SUMIFS(CSM配件!AB:AB,CSM配件!R:R,$J$2,CSM配件!F:F,C214)</f>
        <v>140</v>
      </c>
      <c r="K214" s="162">
        <f>SUMIFS(CSM配件!AB:AB,CSM配件!R:R,$K$2,CSM配件!F:F,C214)</f>
        <v>0</v>
      </c>
      <c r="L214" s="162">
        <f>SUMIFS(CSM配件!AB:AB,CSM配件!R:R,$L$2,CSM配件!F:F,C214)</f>
        <v>0</v>
      </c>
      <c r="M214" s="162">
        <f>SUMIFS(CSM配件!AB:AB,CSM配件!R:R,$M$2,CSM配件!F:F,C214)</f>
        <v>0</v>
      </c>
      <c r="N214" s="162">
        <f>SUMIFS(CSM配件!AB:AB,CSM配件!R:R,$N$2,CSM配件!F:F,C214)</f>
        <v>0</v>
      </c>
      <c r="O214" s="162">
        <f>SUMIFS(CSM配件!AB:AB,CSM配件!R:R,$O$2,CSM配件!F:F,C214)</f>
        <v>0</v>
      </c>
      <c r="P214" s="162">
        <f>SUMIFS(CSM配件!AB:AB,CSM配件!R:R,$P$2,CSM配件!F:F,C214)</f>
        <v>0</v>
      </c>
      <c r="Q214" s="162">
        <f>SUMIFS(CSM配件!AB:AB,CSM配件!R:R,$Q$2,CSM配件!F:F,C214)</f>
        <v>0</v>
      </c>
      <c r="R214" s="162">
        <f t="shared" si="9"/>
        <v>240</v>
      </c>
      <c r="S214" s="162">
        <f t="shared" si="10"/>
        <v>0</v>
      </c>
      <c r="T214" s="163"/>
      <c r="U214" s="164"/>
      <c r="V214" s="7">
        <f>COUNTIFS(工单!BV:BV,"吸油烟机",工单!BF:BF,"安装",工单!BD:BD,C214)+COUNTIFS(工单!BV:BV,"吸油烟机",工单!BF:BF,"改装",工单!BD:BD,C214)+COUNTIFS(工单!BV:BV,"吸油烟机",工单!BF:BF,"油烟机预埋烟管",工单!BD:BD,C214)</f>
        <v>11</v>
      </c>
      <c r="W214" s="7">
        <f>COUNTIFS(CSM配件!R:R,$W$2,CSM配件!F:F,C214)+COUNTIFS(工单自购配件明细!N:N,"防火止回阀",工单自购配件明细!R:R,C214)</f>
        <v>1</v>
      </c>
      <c r="X214" s="165">
        <f t="shared" si="11"/>
        <v>0.0909090909090909</v>
      </c>
    </row>
    <row r="215" customHeight="1" spans="1:24">
      <c r="A215" s="13" t="s">
        <v>25</v>
      </c>
      <c r="B215" s="13" t="s">
        <v>96</v>
      </c>
      <c r="C215" s="13" t="s">
        <v>367</v>
      </c>
      <c r="D215" s="162">
        <f>SUMIFS(CSM服务项目!Y:Y,CSM服务项目!Q:Q,$D$2,CSM服务项目!F:F,C215)</f>
        <v>0</v>
      </c>
      <c r="E215" s="162">
        <f>SUMIFS(CSM服务项目!Y:Y,CSM服务项目!Q:Q,$E$2,CSM服务项目!F:F,C215)</f>
        <v>0</v>
      </c>
      <c r="F215" s="162">
        <f>SUMIFS(CSM配件!AB:AB,CSM配件!R:R,$F$2,CSM配件!F:F,C215)</f>
        <v>0</v>
      </c>
      <c r="G215" s="162">
        <f>SUMIFS(CSM配件!AB:AB,CSM配件!R:R,$G$2,CSM配件!F:F,C215)</f>
        <v>0</v>
      </c>
      <c r="H215" s="162">
        <f>SUMIFS(CSM配件!AB:AB,CSM配件!R:R,$H$2,CSM配件!F:F,C215)</f>
        <v>0</v>
      </c>
      <c r="I215" s="162">
        <f>SUMIFS(CSM配件!AB:AB,CSM配件!R:R,$I$2,CSM配件!F:F,C215)</f>
        <v>0</v>
      </c>
      <c r="J215" s="162">
        <f>SUMIFS(CSM配件!AB:AB,CSM配件!R:R,$J$2,CSM配件!F:F,C215)</f>
        <v>0</v>
      </c>
      <c r="K215" s="162">
        <f>SUMIFS(CSM配件!AB:AB,CSM配件!R:R,$K$2,CSM配件!F:F,C215)</f>
        <v>0</v>
      </c>
      <c r="L215" s="162">
        <f>SUMIFS(CSM配件!AB:AB,CSM配件!R:R,$L$2,CSM配件!F:F,C215)</f>
        <v>0</v>
      </c>
      <c r="M215" s="162">
        <f>SUMIFS(CSM配件!AB:AB,CSM配件!R:R,$M$2,CSM配件!F:F,C215)</f>
        <v>0</v>
      </c>
      <c r="N215" s="162">
        <f>SUMIFS(CSM配件!AB:AB,CSM配件!R:R,$N$2,CSM配件!F:F,C215)</f>
        <v>0</v>
      </c>
      <c r="O215" s="162">
        <f>SUMIFS(CSM配件!AB:AB,CSM配件!R:R,$O$2,CSM配件!F:F,C215)</f>
        <v>0</v>
      </c>
      <c r="P215" s="162">
        <f>SUMIFS(CSM配件!AB:AB,CSM配件!R:R,$P$2,CSM配件!F:F,C215)</f>
        <v>0</v>
      </c>
      <c r="Q215" s="162">
        <f>SUMIFS(CSM配件!AB:AB,CSM配件!R:R,$Q$2,CSM配件!F:F,C215)</f>
        <v>0</v>
      </c>
      <c r="R215" s="162">
        <f t="shared" si="9"/>
        <v>0</v>
      </c>
      <c r="S215" s="162">
        <f t="shared" si="10"/>
        <v>0</v>
      </c>
      <c r="T215" s="163"/>
      <c r="U215" s="164"/>
      <c r="V215" s="7">
        <f>COUNTIFS(工单!BV:BV,"吸油烟机",工单!BF:BF,"安装",工单!BD:BD,C215)+COUNTIFS(工单!BV:BV,"吸油烟机",工单!BF:BF,"改装",工单!BD:BD,C215)+COUNTIFS(工单!BV:BV,"吸油烟机",工单!BF:BF,"油烟机预埋烟管",工单!BD:BD,C215)</f>
        <v>0</v>
      </c>
      <c r="W215" s="7">
        <f>COUNTIFS(CSM配件!R:R,$W$2,CSM配件!F:F,C215)+COUNTIFS(工单自购配件明细!N:N,"防火止回阀",工单自购配件明细!R:R,C215)</f>
        <v>0</v>
      </c>
      <c r="X215" s="165" t="e">
        <f t="shared" si="11"/>
        <v>#DIV/0!</v>
      </c>
    </row>
    <row r="216" customHeight="1" spans="1:24">
      <c r="A216" s="13" t="s">
        <v>25</v>
      </c>
      <c r="B216" s="13" t="s">
        <v>97</v>
      </c>
      <c r="C216" s="13" t="s">
        <v>368</v>
      </c>
      <c r="D216" s="162">
        <f>SUMIFS(CSM服务项目!Y:Y,CSM服务项目!Q:Q,$D$2,CSM服务项目!F:F,C216)</f>
        <v>0</v>
      </c>
      <c r="E216" s="162">
        <f>SUMIFS(CSM服务项目!Y:Y,CSM服务项目!Q:Q,$E$2,CSM服务项目!F:F,C216)</f>
        <v>1854.9</v>
      </c>
      <c r="F216" s="162">
        <f>SUMIFS(CSM配件!AB:AB,CSM配件!R:R,$F$2,CSM配件!F:F,C216)</f>
        <v>500</v>
      </c>
      <c r="G216" s="162">
        <f>SUMIFS(CSM配件!AB:AB,CSM配件!R:R,$G$2,CSM配件!F:F,C216)</f>
        <v>686</v>
      </c>
      <c r="H216" s="162">
        <f>SUMIFS(CSM配件!AB:AB,CSM配件!R:R,$H$2,CSM配件!F:F,C216)</f>
        <v>129</v>
      </c>
      <c r="I216" s="162">
        <f>SUMIFS(CSM配件!AB:AB,CSM配件!R:R,$I$2,CSM配件!F:F,C216)</f>
        <v>0</v>
      </c>
      <c r="J216" s="162">
        <f>SUMIFS(CSM配件!AB:AB,CSM配件!R:R,$J$2,CSM配件!F:F,C216)</f>
        <v>42</v>
      </c>
      <c r="K216" s="162">
        <f>SUMIFS(CSM配件!AB:AB,CSM配件!R:R,$K$2,CSM配件!F:F,C216)</f>
        <v>70</v>
      </c>
      <c r="L216" s="162">
        <f>SUMIFS(CSM配件!AB:AB,CSM配件!R:R,$L$2,CSM配件!F:F,C216)</f>
        <v>0</v>
      </c>
      <c r="M216" s="162">
        <f>SUMIFS(CSM配件!AB:AB,CSM配件!R:R,$M$2,CSM配件!F:F,C216)</f>
        <v>0</v>
      </c>
      <c r="N216" s="162">
        <f>SUMIFS(CSM配件!AB:AB,CSM配件!R:R,$N$2,CSM配件!F:F,C216)</f>
        <v>0</v>
      </c>
      <c r="O216" s="162">
        <f>SUMIFS(CSM配件!AB:AB,CSM配件!R:R,$O$2,CSM配件!F:F,C216)</f>
        <v>0</v>
      </c>
      <c r="P216" s="162">
        <f>SUMIFS(CSM配件!AB:AB,CSM配件!R:R,$P$2,CSM配件!F:F,C216)</f>
        <v>0</v>
      </c>
      <c r="Q216" s="162">
        <f>SUMIFS(CSM配件!AB:AB,CSM配件!R:R,$Q$2,CSM配件!F:F,C216)</f>
        <v>0</v>
      </c>
      <c r="R216" s="162">
        <f t="shared" si="9"/>
        <v>3281.9</v>
      </c>
      <c r="S216" s="162">
        <f t="shared" si="10"/>
        <v>1983.9</v>
      </c>
      <c r="T216" s="163"/>
      <c r="U216" s="164"/>
      <c r="V216" s="7">
        <f>COUNTIFS(工单!BV:BV,"吸油烟机",工单!BF:BF,"安装",工单!BD:BD,C216)+COUNTIFS(工单!BV:BV,"吸油烟机",工单!BF:BF,"改装",工单!BD:BD,C216)+COUNTIFS(工单!BV:BV,"吸油烟机",工单!BF:BF,"油烟机预埋烟管",工单!BD:BD,C216)</f>
        <v>1</v>
      </c>
      <c r="W216" s="7">
        <f>COUNTIFS(CSM配件!R:R,$W$2,CSM配件!F:F,C216)+COUNTIFS(工单自购配件明细!N:N,"防火止回阀",工单自购配件明细!R:R,C216)</f>
        <v>5</v>
      </c>
      <c r="X216" s="165">
        <f t="shared" si="11"/>
        <v>5</v>
      </c>
    </row>
    <row r="217" customHeight="1" spans="1:24">
      <c r="A217" s="13" t="s">
        <v>25</v>
      </c>
      <c r="B217" s="13" t="s">
        <v>97</v>
      </c>
      <c r="C217" s="13" t="s">
        <v>369</v>
      </c>
      <c r="D217" s="162">
        <f>SUMIFS(CSM服务项目!Y:Y,CSM服务项目!Q:Q,$D$2,CSM服务项目!F:F,C217)</f>
        <v>0</v>
      </c>
      <c r="E217" s="162">
        <f>SUMIFS(CSM服务项目!Y:Y,CSM服务项目!Q:Q,$E$2,CSM服务项目!F:F,C217)</f>
        <v>732.8</v>
      </c>
      <c r="F217" s="162">
        <f>SUMIFS(CSM配件!AB:AB,CSM配件!R:R,$F$2,CSM配件!F:F,C217)</f>
        <v>0</v>
      </c>
      <c r="G217" s="162">
        <f>SUMIFS(CSM配件!AB:AB,CSM配件!R:R,$G$2,CSM配件!F:F,C217)</f>
        <v>0</v>
      </c>
      <c r="H217" s="162">
        <f>SUMIFS(CSM配件!AB:AB,CSM配件!R:R,$H$2,CSM配件!F:F,C217)</f>
        <v>0</v>
      </c>
      <c r="I217" s="162">
        <f>SUMIFS(CSM配件!AB:AB,CSM配件!R:R,$I$2,CSM配件!F:F,C217)</f>
        <v>0</v>
      </c>
      <c r="J217" s="162">
        <f>SUMIFS(CSM配件!AB:AB,CSM配件!R:R,$J$2,CSM配件!F:F,C217)</f>
        <v>98</v>
      </c>
      <c r="K217" s="162">
        <f>SUMIFS(CSM配件!AB:AB,CSM配件!R:R,$K$2,CSM配件!F:F,C217)</f>
        <v>0</v>
      </c>
      <c r="L217" s="162">
        <f>SUMIFS(CSM配件!AB:AB,CSM配件!R:R,$L$2,CSM配件!F:F,C217)</f>
        <v>0</v>
      </c>
      <c r="M217" s="162">
        <f>SUMIFS(CSM配件!AB:AB,CSM配件!R:R,$M$2,CSM配件!F:F,C217)</f>
        <v>0</v>
      </c>
      <c r="N217" s="162">
        <f>SUMIFS(CSM配件!AB:AB,CSM配件!R:R,$N$2,CSM配件!F:F,C217)</f>
        <v>0</v>
      </c>
      <c r="O217" s="162">
        <f>SUMIFS(CSM配件!AB:AB,CSM配件!R:R,$O$2,CSM配件!F:F,C217)</f>
        <v>0</v>
      </c>
      <c r="P217" s="162">
        <f>SUMIFS(CSM配件!AB:AB,CSM配件!R:R,$P$2,CSM配件!F:F,C217)</f>
        <v>0</v>
      </c>
      <c r="Q217" s="162">
        <f>SUMIFS(CSM配件!AB:AB,CSM配件!R:R,$Q$2,CSM配件!F:F,C217)</f>
        <v>0</v>
      </c>
      <c r="R217" s="162">
        <f t="shared" si="9"/>
        <v>830.8</v>
      </c>
      <c r="S217" s="162">
        <f t="shared" si="10"/>
        <v>732.8</v>
      </c>
      <c r="T217" s="163"/>
      <c r="U217" s="164"/>
      <c r="V217" s="7">
        <f>COUNTIFS(工单!BV:BV,"吸油烟机",工单!BF:BF,"安装",工单!BD:BD,C217)+COUNTIFS(工单!BV:BV,"吸油烟机",工单!BF:BF,"改装",工单!BD:BD,C217)+COUNTIFS(工单!BV:BV,"吸油烟机",工单!BF:BF,"油烟机预埋烟管",工单!BD:BD,C217)</f>
        <v>5</v>
      </c>
      <c r="W217" s="7">
        <f>COUNTIFS(CSM配件!R:R,$W$2,CSM配件!F:F,C217)+COUNTIFS(工单自购配件明细!N:N,"防火止回阀",工单自购配件明细!R:R,C217)</f>
        <v>0</v>
      </c>
      <c r="X217" s="165">
        <f t="shared" si="11"/>
        <v>0</v>
      </c>
    </row>
    <row r="218" customHeight="1" spans="1:24">
      <c r="A218" s="13" t="s">
        <v>25</v>
      </c>
      <c r="B218" s="13" t="s">
        <v>97</v>
      </c>
      <c r="C218" s="13" t="s">
        <v>370</v>
      </c>
      <c r="D218" s="162">
        <f>SUMIFS(CSM服务项目!Y:Y,CSM服务项目!Q:Q,$D$2,CSM服务项目!F:F,C218)</f>
        <v>225</v>
      </c>
      <c r="E218" s="162">
        <f>SUMIFS(CSM服务项目!Y:Y,CSM服务项目!Q:Q,$E$2,CSM服务项目!F:F,C218)</f>
        <v>0</v>
      </c>
      <c r="F218" s="162">
        <f>SUMIFS(CSM配件!AB:AB,CSM配件!R:R,$F$2,CSM配件!F:F,C218)</f>
        <v>100</v>
      </c>
      <c r="G218" s="162">
        <f>SUMIFS(CSM配件!AB:AB,CSM配件!R:R,$G$2,CSM配件!F:F,C218)</f>
        <v>0</v>
      </c>
      <c r="H218" s="162">
        <f>SUMIFS(CSM配件!AB:AB,CSM配件!R:R,$H$2,CSM配件!F:F,C218)</f>
        <v>0</v>
      </c>
      <c r="I218" s="162">
        <f>SUMIFS(CSM配件!AB:AB,CSM配件!R:R,$I$2,CSM配件!F:F,C218)</f>
        <v>0</v>
      </c>
      <c r="J218" s="162">
        <f>SUMIFS(CSM配件!AB:AB,CSM配件!R:R,$J$2,CSM配件!F:F,C218)</f>
        <v>273</v>
      </c>
      <c r="K218" s="162">
        <f>SUMIFS(CSM配件!AB:AB,CSM配件!R:R,$K$2,CSM配件!F:F,C218)</f>
        <v>77</v>
      </c>
      <c r="L218" s="162">
        <f>SUMIFS(CSM配件!AB:AB,CSM配件!R:R,$L$2,CSM配件!F:F,C218)</f>
        <v>0</v>
      </c>
      <c r="M218" s="162">
        <f>SUMIFS(CSM配件!AB:AB,CSM配件!R:R,$M$2,CSM配件!F:F,C218)</f>
        <v>0</v>
      </c>
      <c r="N218" s="162">
        <f>SUMIFS(CSM配件!AB:AB,CSM配件!R:R,$N$2,CSM配件!F:F,C218)</f>
        <v>35</v>
      </c>
      <c r="O218" s="162">
        <f>SUMIFS(CSM配件!AB:AB,CSM配件!R:R,$O$2,CSM配件!F:F,C218)</f>
        <v>0</v>
      </c>
      <c r="P218" s="162">
        <f>SUMIFS(CSM配件!AB:AB,CSM配件!R:R,$P$2,CSM配件!F:F,C218)</f>
        <v>0</v>
      </c>
      <c r="Q218" s="162">
        <f>SUMIFS(CSM配件!AB:AB,CSM配件!R:R,$Q$2,CSM配件!F:F,C218)</f>
        <v>0</v>
      </c>
      <c r="R218" s="162">
        <f t="shared" si="9"/>
        <v>710</v>
      </c>
      <c r="S218" s="162">
        <f t="shared" si="10"/>
        <v>225</v>
      </c>
      <c r="T218" s="163"/>
      <c r="U218" s="164"/>
      <c r="V218" s="7">
        <f>COUNTIFS(工单!BV:BV,"吸油烟机",工单!BF:BF,"安装",工单!BD:BD,C218)+COUNTIFS(工单!BV:BV,"吸油烟机",工单!BF:BF,"改装",工单!BD:BD,C218)+COUNTIFS(工单!BV:BV,"吸油烟机",工单!BF:BF,"油烟机预埋烟管",工单!BD:BD,C218)</f>
        <v>1</v>
      </c>
      <c r="W218" s="7">
        <f>COUNTIFS(CSM配件!R:R,$W$2,CSM配件!F:F,C218)+COUNTIFS(工单自购配件明细!N:N,"防火止回阀",工单自购配件明细!R:R,C218)</f>
        <v>1</v>
      </c>
      <c r="X218" s="165">
        <f t="shared" si="11"/>
        <v>1</v>
      </c>
    </row>
    <row r="219" customHeight="1" spans="1:24">
      <c r="A219" s="13" t="s">
        <v>25</v>
      </c>
      <c r="B219" s="13" t="s">
        <v>97</v>
      </c>
      <c r="C219" s="13" t="s">
        <v>371</v>
      </c>
      <c r="D219" s="162">
        <f>SUMIFS(CSM服务项目!Y:Y,CSM服务项目!Q:Q,$D$2,CSM服务项目!F:F,C219)</f>
        <v>0</v>
      </c>
      <c r="E219" s="162">
        <f>SUMIFS(CSM服务项目!Y:Y,CSM服务项目!Q:Q,$E$2,CSM服务项目!F:F,C219)</f>
        <v>0</v>
      </c>
      <c r="F219" s="162">
        <f>SUMIFS(CSM配件!AB:AB,CSM配件!R:R,$F$2,CSM配件!F:F,C219)</f>
        <v>200</v>
      </c>
      <c r="G219" s="162">
        <f>SUMIFS(CSM配件!AB:AB,CSM配件!R:R,$G$2,CSM配件!F:F,C219)</f>
        <v>392</v>
      </c>
      <c r="H219" s="162">
        <f>SUMIFS(CSM配件!AB:AB,CSM配件!R:R,$H$2,CSM配件!F:F,C219)</f>
        <v>0</v>
      </c>
      <c r="I219" s="162">
        <f>SUMIFS(CSM配件!AB:AB,CSM配件!R:R,$I$2,CSM配件!F:F,C219)</f>
        <v>0</v>
      </c>
      <c r="J219" s="162">
        <f>SUMIFS(CSM配件!AB:AB,CSM配件!R:R,$J$2,CSM配件!F:F,C219)</f>
        <v>245</v>
      </c>
      <c r="K219" s="162">
        <f>SUMIFS(CSM配件!AB:AB,CSM配件!R:R,$K$2,CSM配件!F:F,C219)</f>
        <v>42</v>
      </c>
      <c r="L219" s="162">
        <f>SUMIFS(CSM配件!AB:AB,CSM配件!R:R,$L$2,CSM配件!F:F,C219)</f>
        <v>0</v>
      </c>
      <c r="M219" s="162">
        <f>SUMIFS(CSM配件!AB:AB,CSM配件!R:R,$M$2,CSM配件!F:F,C219)</f>
        <v>0</v>
      </c>
      <c r="N219" s="162">
        <f>SUMIFS(CSM配件!AB:AB,CSM配件!R:R,$N$2,CSM配件!F:F,C219)</f>
        <v>0</v>
      </c>
      <c r="O219" s="162">
        <f>SUMIFS(CSM配件!AB:AB,CSM配件!R:R,$O$2,CSM配件!F:F,C219)</f>
        <v>0</v>
      </c>
      <c r="P219" s="162">
        <f>SUMIFS(CSM配件!AB:AB,CSM配件!R:R,$P$2,CSM配件!F:F,C219)</f>
        <v>0</v>
      </c>
      <c r="Q219" s="162">
        <f>SUMIFS(CSM配件!AB:AB,CSM配件!R:R,$Q$2,CSM配件!F:F,C219)</f>
        <v>0</v>
      </c>
      <c r="R219" s="162">
        <f t="shared" si="9"/>
        <v>879</v>
      </c>
      <c r="S219" s="162">
        <f t="shared" si="10"/>
        <v>0</v>
      </c>
      <c r="T219" s="163"/>
      <c r="U219" s="164"/>
      <c r="V219" s="7">
        <f>COUNTIFS(工单!BV:BV,"吸油烟机",工单!BF:BF,"安装",工单!BD:BD,C219)+COUNTIFS(工单!BV:BV,"吸油烟机",工单!BF:BF,"改装",工单!BD:BD,C219)+COUNTIFS(工单!BV:BV,"吸油烟机",工单!BF:BF,"油烟机预埋烟管",工单!BD:BD,C219)</f>
        <v>3</v>
      </c>
      <c r="W219" s="7">
        <f>COUNTIFS(CSM配件!R:R,$W$2,CSM配件!F:F,C219)+COUNTIFS(工单自购配件明细!N:N,"防火止回阀",工单自购配件明细!R:R,C219)</f>
        <v>2</v>
      </c>
      <c r="X219" s="165">
        <f t="shared" si="11"/>
        <v>0.666666666666667</v>
      </c>
    </row>
    <row r="220" customHeight="1" spans="1:24">
      <c r="A220" s="13" t="s">
        <v>25</v>
      </c>
      <c r="B220" s="13" t="s">
        <v>97</v>
      </c>
      <c r="C220" s="13" t="s">
        <v>372</v>
      </c>
      <c r="D220" s="162">
        <f>SUMIFS(CSM服务项目!Y:Y,CSM服务项目!Q:Q,$D$2,CSM服务项目!F:F,C220)</f>
        <v>0</v>
      </c>
      <c r="E220" s="162">
        <f>SUMIFS(CSM服务项目!Y:Y,CSM服务项目!Q:Q,$E$2,CSM服务项目!F:F,C220)</f>
        <v>0</v>
      </c>
      <c r="F220" s="162">
        <f>SUMIFS(CSM配件!AB:AB,CSM配件!R:R,$F$2,CSM配件!F:F,C220)</f>
        <v>200</v>
      </c>
      <c r="G220" s="162">
        <f>SUMIFS(CSM配件!AB:AB,CSM配件!R:R,$G$2,CSM配件!F:F,C220)</f>
        <v>0</v>
      </c>
      <c r="H220" s="162">
        <f>SUMIFS(CSM配件!AB:AB,CSM配件!R:R,$H$2,CSM配件!F:F,C220)</f>
        <v>0</v>
      </c>
      <c r="I220" s="162">
        <f>SUMIFS(CSM配件!AB:AB,CSM配件!R:R,$I$2,CSM配件!F:F,C220)</f>
        <v>0</v>
      </c>
      <c r="J220" s="162">
        <f>SUMIFS(CSM配件!AB:AB,CSM配件!R:R,$J$2,CSM配件!F:F,C220)</f>
        <v>70</v>
      </c>
      <c r="K220" s="162">
        <f>SUMIFS(CSM配件!AB:AB,CSM配件!R:R,$K$2,CSM配件!F:F,C220)</f>
        <v>0</v>
      </c>
      <c r="L220" s="162">
        <f>SUMIFS(CSM配件!AB:AB,CSM配件!R:R,$L$2,CSM配件!F:F,C220)</f>
        <v>0</v>
      </c>
      <c r="M220" s="162">
        <f>SUMIFS(CSM配件!AB:AB,CSM配件!R:R,$M$2,CSM配件!F:F,C220)</f>
        <v>0</v>
      </c>
      <c r="N220" s="162">
        <f>SUMIFS(CSM配件!AB:AB,CSM配件!R:R,$N$2,CSM配件!F:F,C220)</f>
        <v>0</v>
      </c>
      <c r="O220" s="162">
        <f>SUMIFS(CSM配件!AB:AB,CSM配件!R:R,$O$2,CSM配件!F:F,C220)</f>
        <v>0</v>
      </c>
      <c r="P220" s="162">
        <f>SUMIFS(CSM配件!AB:AB,CSM配件!R:R,$P$2,CSM配件!F:F,C220)</f>
        <v>0</v>
      </c>
      <c r="Q220" s="162">
        <f>SUMIFS(CSM配件!AB:AB,CSM配件!R:R,$Q$2,CSM配件!F:F,C220)</f>
        <v>0</v>
      </c>
      <c r="R220" s="162">
        <f t="shared" si="9"/>
        <v>270</v>
      </c>
      <c r="S220" s="162">
        <f t="shared" si="10"/>
        <v>0</v>
      </c>
      <c r="T220" s="163"/>
      <c r="U220" s="164"/>
      <c r="V220" s="7">
        <f>COUNTIFS(工单!BV:BV,"吸油烟机",工单!BF:BF,"安装",工单!BD:BD,C220)+COUNTIFS(工单!BV:BV,"吸油烟机",工单!BF:BF,"改装",工单!BD:BD,C220)+COUNTIFS(工单!BV:BV,"吸油烟机",工单!BF:BF,"油烟机预埋烟管",工单!BD:BD,C220)</f>
        <v>7</v>
      </c>
      <c r="W220" s="7">
        <f>COUNTIFS(CSM配件!R:R,$W$2,CSM配件!F:F,C220)+COUNTIFS(工单自购配件明细!N:N,"防火止回阀",工单自购配件明细!R:R,C220)</f>
        <v>2</v>
      </c>
      <c r="X220" s="165">
        <f t="shared" si="11"/>
        <v>0.285714285714286</v>
      </c>
    </row>
    <row r="221" customHeight="1" spans="1:24">
      <c r="A221" s="13" t="s">
        <v>25</v>
      </c>
      <c r="B221" s="13" t="s">
        <v>97</v>
      </c>
      <c r="C221" s="13" t="s">
        <v>373</v>
      </c>
      <c r="D221" s="162">
        <f>SUMIFS(CSM服务项目!Y:Y,CSM服务项目!Q:Q,$D$2,CSM服务项目!F:F,C221)</f>
        <v>0</v>
      </c>
      <c r="E221" s="162">
        <f>SUMIFS(CSM服务项目!Y:Y,CSM服务项目!Q:Q,$E$2,CSM服务项目!F:F,C221)</f>
        <v>0</v>
      </c>
      <c r="F221" s="162">
        <f>SUMIFS(CSM配件!AB:AB,CSM配件!R:R,$F$2,CSM配件!F:F,C221)</f>
        <v>0</v>
      </c>
      <c r="G221" s="162">
        <f>SUMIFS(CSM配件!AB:AB,CSM配件!R:R,$G$2,CSM配件!F:F,C221)</f>
        <v>0</v>
      </c>
      <c r="H221" s="162">
        <f>SUMIFS(CSM配件!AB:AB,CSM配件!R:R,$H$2,CSM配件!F:F,C221)</f>
        <v>0</v>
      </c>
      <c r="I221" s="162">
        <f>SUMIFS(CSM配件!AB:AB,CSM配件!R:R,$I$2,CSM配件!F:F,C221)</f>
        <v>0</v>
      </c>
      <c r="J221" s="162">
        <f>SUMIFS(CSM配件!AB:AB,CSM配件!R:R,$J$2,CSM配件!F:F,C221)</f>
        <v>0</v>
      </c>
      <c r="K221" s="162">
        <f>SUMIFS(CSM配件!AB:AB,CSM配件!R:R,$K$2,CSM配件!F:F,C221)</f>
        <v>0</v>
      </c>
      <c r="L221" s="162">
        <f>SUMIFS(CSM配件!AB:AB,CSM配件!R:R,$L$2,CSM配件!F:F,C221)</f>
        <v>0</v>
      </c>
      <c r="M221" s="162">
        <f>SUMIFS(CSM配件!AB:AB,CSM配件!R:R,$M$2,CSM配件!F:F,C221)</f>
        <v>0</v>
      </c>
      <c r="N221" s="162">
        <f>SUMIFS(CSM配件!AB:AB,CSM配件!R:R,$N$2,CSM配件!F:F,C221)</f>
        <v>0</v>
      </c>
      <c r="O221" s="162">
        <f>SUMIFS(CSM配件!AB:AB,CSM配件!R:R,$O$2,CSM配件!F:F,C221)</f>
        <v>0</v>
      </c>
      <c r="P221" s="162">
        <f>SUMIFS(CSM配件!AB:AB,CSM配件!R:R,$P$2,CSM配件!F:F,C221)</f>
        <v>0</v>
      </c>
      <c r="Q221" s="162">
        <f>SUMIFS(CSM配件!AB:AB,CSM配件!R:R,$Q$2,CSM配件!F:F,C221)</f>
        <v>0</v>
      </c>
      <c r="R221" s="162">
        <f t="shared" si="9"/>
        <v>0</v>
      </c>
      <c r="S221" s="162">
        <f t="shared" si="10"/>
        <v>0</v>
      </c>
      <c r="T221" s="163"/>
      <c r="U221" s="164"/>
      <c r="V221" s="7">
        <f>COUNTIFS(工单!BV:BV,"吸油烟机",工单!BF:BF,"安装",工单!BD:BD,C221)+COUNTIFS(工单!BV:BV,"吸油烟机",工单!BF:BF,"改装",工单!BD:BD,C221)+COUNTIFS(工单!BV:BV,"吸油烟机",工单!BF:BF,"油烟机预埋烟管",工单!BD:BD,C221)</f>
        <v>0</v>
      </c>
      <c r="W221" s="7">
        <f>COUNTIFS(CSM配件!R:R,$W$2,CSM配件!F:F,C221)+COUNTIFS(工单自购配件明细!N:N,"防火止回阀",工单自购配件明细!R:R,C221)</f>
        <v>0</v>
      </c>
      <c r="X221" s="165" t="e">
        <f t="shared" si="11"/>
        <v>#DIV/0!</v>
      </c>
    </row>
    <row r="222" customHeight="1" spans="1:24">
      <c r="A222" s="13" t="s">
        <v>25</v>
      </c>
      <c r="B222" s="13" t="s">
        <v>98</v>
      </c>
      <c r="C222" s="13" t="s">
        <v>374</v>
      </c>
      <c r="D222" s="162">
        <f>SUMIFS(CSM服务项目!Y:Y,CSM服务项目!Q:Q,$D$2,CSM服务项目!F:F,C222)</f>
        <v>0</v>
      </c>
      <c r="E222" s="162">
        <f>SUMIFS(CSM服务项目!Y:Y,CSM服务项目!Q:Q,$E$2,CSM服务项目!F:F,C222)</f>
        <v>0</v>
      </c>
      <c r="F222" s="162">
        <f>SUMIFS(CSM配件!AB:AB,CSM配件!R:R,$F$2,CSM配件!F:F,C222)</f>
        <v>0</v>
      </c>
      <c r="G222" s="162">
        <f>SUMIFS(CSM配件!AB:AB,CSM配件!R:R,$G$2,CSM配件!F:F,C222)</f>
        <v>0</v>
      </c>
      <c r="H222" s="162">
        <f>SUMIFS(CSM配件!AB:AB,CSM配件!R:R,$H$2,CSM配件!F:F,C222)</f>
        <v>0</v>
      </c>
      <c r="I222" s="162">
        <f>SUMIFS(CSM配件!AB:AB,CSM配件!R:R,$I$2,CSM配件!F:F,C222)</f>
        <v>0</v>
      </c>
      <c r="J222" s="162">
        <f>SUMIFS(CSM配件!AB:AB,CSM配件!R:R,$J$2,CSM配件!F:F,C222)</f>
        <v>0</v>
      </c>
      <c r="K222" s="162">
        <f>SUMIFS(CSM配件!AB:AB,CSM配件!R:R,$K$2,CSM配件!F:F,C222)</f>
        <v>0</v>
      </c>
      <c r="L222" s="162">
        <f>SUMIFS(CSM配件!AB:AB,CSM配件!R:R,$L$2,CSM配件!F:F,C222)</f>
        <v>0</v>
      </c>
      <c r="M222" s="162">
        <f>SUMIFS(CSM配件!AB:AB,CSM配件!R:R,$M$2,CSM配件!F:F,C222)</f>
        <v>0</v>
      </c>
      <c r="N222" s="162">
        <f>SUMIFS(CSM配件!AB:AB,CSM配件!R:R,$N$2,CSM配件!F:F,C222)</f>
        <v>0</v>
      </c>
      <c r="O222" s="162">
        <f>SUMIFS(CSM配件!AB:AB,CSM配件!R:R,$O$2,CSM配件!F:F,C222)</f>
        <v>0</v>
      </c>
      <c r="P222" s="162">
        <f>SUMIFS(CSM配件!AB:AB,CSM配件!R:R,$P$2,CSM配件!F:F,C222)</f>
        <v>0</v>
      </c>
      <c r="Q222" s="162">
        <f>SUMIFS(CSM配件!AB:AB,CSM配件!R:R,$Q$2,CSM配件!F:F,C222)</f>
        <v>0</v>
      </c>
      <c r="R222" s="162">
        <f t="shared" si="9"/>
        <v>0</v>
      </c>
      <c r="S222" s="162">
        <f t="shared" si="10"/>
        <v>0</v>
      </c>
      <c r="T222" s="163"/>
      <c r="U222" s="164"/>
      <c r="V222" s="7">
        <f>COUNTIFS(工单!BV:BV,"吸油烟机",工单!BF:BF,"安装",工单!BD:BD,C222)+COUNTIFS(工单!BV:BV,"吸油烟机",工单!BF:BF,"改装",工单!BD:BD,C222)+COUNTIFS(工单!BV:BV,"吸油烟机",工单!BF:BF,"油烟机预埋烟管",工单!BD:BD,C222)</f>
        <v>0</v>
      </c>
      <c r="W222" s="7">
        <f>COUNTIFS(CSM配件!R:R,$W$2,CSM配件!F:F,C222)+COUNTIFS(工单自购配件明细!N:N,"防火止回阀",工单自购配件明细!R:R,C222)</f>
        <v>0</v>
      </c>
      <c r="X222" s="165" t="e">
        <f t="shared" si="11"/>
        <v>#DIV/0!</v>
      </c>
    </row>
    <row r="223" customHeight="1" spans="1:24">
      <c r="A223" s="13" t="s">
        <v>25</v>
      </c>
      <c r="B223" s="13" t="s">
        <v>99</v>
      </c>
      <c r="C223" s="13" t="s">
        <v>375</v>
      </c>
      <c r="D223" s="162">
        <f>SUMIFS(CSM服务项目!Y:Y,CSM服务项目!Q:Q,$D$2,CSM服务项目!F:F,C223)</f>
        <v>0</v>
      </c>
      <c r="E223" s="162">
        <f>SUMIFS(CSM服务项目!Y:Y,CSM服务项目!Q:Q,$E$2,CSM服务项目!F:F,C223)</f>
        <v>0</v>
      </c>
      <c r="F223" s="162">
        <f>SUMIFS(CSM配件!AB:AB,CSM配件!R:R,$F$2,CSM配件!F:F,C223)</f>
        <v>400</v>
      </c>
      <c r="G223" s="162">
        <f>SUMIFS(CSM配件!AB:AB,CSM配件!R:R,$G$2,CSM配件!F:F,C223)</f>
        <v>0</v>
      </c>
      <c r="H223" s="162">
        <f>SUMIFS(CSM配件!AB:AB,CSM配件!R:R,$H$2,CSM配件!F:F,C223)</f>
        <v>199</v>
      </c>
      <c r="I223" s="162">
        <f>SUMIFS(CSM配件!AB:AB,CSM配件!R:R,$I$2,CSM配件!F:F,C223)</f>
        <v>0</v>
      </c>
      <c r="J223" s="162">
        <f>SUMIFS(CSM配件!AB:AB,CSM配件!R:R,$J$2,CSM配件!F:F,C223)</f>
        <v>74</v>
      </c>
      <c r="K223" s="162">
        <f>SUMIFS(CSM配件!AB:AB,CSM配件!R:R,$K$2,CSM配件!F:F,C223)</f>
        <v>0</v>
      </c>
      <c r="L223" s="162">
        <f>SUMIFS(CSM配件!AB:AB,CSM配件!R:R,$L$2,CSM配件!F:F,C223)</f>
        <v>56</v>
      </c>
      <c r="M223" s="162">
        <f>SUMIFS(CSM配件!AB:AB,CSM配件!R:R,$M$2,CSM配件!F:F,C223)</f>
        <v>0</v>
      </c>
      <c r="N223" s="162">
        <f>SUMIFS(CSM配件!AB:AB,CSM配件!R:R,$N$2,CSM配件!F:F,C223)</f>
        <v>0</v>
      </c>
      <c r="O223" s="162">
        <f>SUMIFS(CSM配件!AB:AB,CSM配件!R:R,$O$2,CSM配件!F:F,C223)</f>
        <v>0</v>
      </c>
      <c r="P223" s="162">
        <f>SUMIFS(CSM配件!AB:AB,CSM配件!R:R,$P$2,CSM配件!F:F,C223)</f>
        <v>0</v>
      </c>
      <c r="Q223" s="162">
        <f>SUMIFS(CSM配件!AB:AB,CSM配件!R:R,$Q$2,CSM配件!F:F,C223)</f>
        <v>0</v>
      </c>
      <c r="R223" s="162">
        <f t="shared" si="9"/>
        <v>729</v>
      </c>
      <c r="S223" s="162">
        <f t="shared" si="10"/>
        <v>199</v>
      </c>
      <c r="T223" s="163"/>
      <c r="U223" s="164"/>
      <c r="V223" s="7">
        <f>COUNTIFS(工单!BV:BV,"吸油烟机",工单!BF:BF,"安装",工单!BD:BD,C223)+COUNTIFS(工单!BV:BV,"吸油烟机",工单!BF:BF,"改装",工单!BD:BD,C223)+COUNTIFS(工单!BV:BV,"吸油烟机",工单!BF:BF,"油烟机预埋烟管",工单!BD:BD,C223)</f>
        <v>9</v>
      </c>
      <c r="W223" s="7">
        <f>COUNTIFS(CSM配件!R:R,$W$2,CSM配件!F:F,C223)+COUNTIFS(工单自购配件明细!N:N,"防火止回阀",工单自购配件明细!R:R,C223)</f>
        <v>4</v>
      </c>
      <c r="X223" s="165">
        <f t="shared" si="11"/>
        <v>0.444444444444444</v>
      </c>
    </row>
    <row r="224" customHeight="1" spans="1:24">
      <c r="A224" s="13" t="s">
        <v>25</v>
      </c>
      <c r="B224" s="13" t="s">
        <v>100</v>
      </c>
      <c r="C224" s="13" t="s">
        <v>376</v>
      </c>
      <c r="D224" s="162">
        <f>SUMIFS(CSM服务项目!Y:Y,CSM服务项目!Q:Q,$D$2,CSM服务项目!F:F,C224)</f>
        <v>0</v>
      </c>
      <c r="E224" s="162">
        <f>SUMIFS(CSM服务项目!Y:Y,CSM服务项目!Q:Q,$E$2,CSM服务项目!F:F,C224)</f>
        <v>0</v>
      </c>
      <c r="F224" s="162">
        <f>SUMIFS(CSM配件!AB:AB,CSM配件!R:R,$F$2,CSM配件!F:F,C224)</f>
        <v>0</v>
      </c>
      <c r="G224" s="162">
        <f>SUMIFS(CSM配件!AB:AB,CSM配件!R:R,$G$2,CSM配件!F:F,C224)</f>
        <v>0</v>
      </c>
      <c r="H224" s="162">
        <f>SUMIFS(CSM配件!AB:AB,CSM配件!R:R,$H$2,CSM配件!F:F,C224)</f>
        <v>0</v>
      </c>
      <c r="I224" s="162">
        <f>SUMIFS(CSM配件!AB:AB,CSM配件!R:R,$I$2,CSM配件!F:F,C224)</f>
        <v>0</v>
      </c>
      <c r="J224" s="162">
        <f>SUMIFS(CSM配件!AB:AB,CSM配件!R:R,$J$2,CSM配件!F:F,C224)</f>
        <v>0</v>
      </c>
      <c r="K224" s="162">
        <f>SUMIFS(CSM配件!AB:AB,CSM配件!R:R,$K$2,CSM配件!F:F,C224)</f>
        <v>0</v>
      </c>
      <c r="L224" s="162">
        <f>SUMIFS(CSM配件!AB:AB,CSM配件!R:R,$L$2,CSM配件!F:F,C224)</f>
        <v>0</v>
      </c>
      <c r="M224" s="162">
        <f>SUMIFS(CSM配件!AB:AB,CSM配件!R:R,$M$2,CSM配件!F:F,C224)</f>
        <v>0</v>
      </c>
      <c r="N224" s="162">
        <f>SUMIFS(CSM配件!AB:AB,CSM配件!R:R,$N$2,CSM配件!F:F,C224)</f>
        <v>0</v>
      </c>
      <c r="O224" s="162">
        <f>SUMIFS(CSM配件!AB:AB,CSM配件!R:R,$O$2,CSM配件!F:F,C224)</f>
        <v>0</v>
      </c>
      <c r="P224" s="162">
        <f>SUMIFS(CSM配件!AB:AB,CSM配件!R:R,$P$2,CSM配件!F:F,C224)</f>
        <v>0</v>
      </c>
      <c r="Q224" s="162">
        <f>SUMIFS(CSM配件!AB:AB,CSM配件!R:R,$Q$2,CSM配件!F:F,C224)</f>
        <v>0</v>
      </c>
      <c r="R224" s="162">
        <f t="shared" si="9"/>
        <v>0</v>
      </c>
      <c r="S224" s="162">
        <f t="shared" si="10"/>
        <v>0</v>
      </c>
      <c r="T224" s="163"/>
      <c r="U224" s="164"/>
      <c r="V224" s="7">
        <f>COUNTIFS(工单!BV:BV,"吸油烟机",工单!BF:BF,"安装",工单!BD:BD,C224)+COUNTIFS(工单!BV:BV,"吸油烟机",工单!BF:BF,"改装",工单!BD:BD,C224)+COUNTIFS(工单!BV:BV,"吸油烟机",工单!BF:BF,"油烟机预埋烟管",工单!BD:BD,C224)</f>
        <v>0</v>
      </c>
      <c r="W224" s="7">
        <f>COUNTIFS(CSM配件!R:R,$W$2,CSM配件!F:F,C224)+COUNTIFS(工单自购配件明细!N:N,"防火止回阀",工单自购配件明细!R:R,C224)</f>
        <v>0</v>
      </c>
      <c r="X224" s="165" t="e">
        <f t="shared" si="11"/>
        <v>#DIV/0!</v>
      </c>
    </row>
    <row r="225" customHeight="1" spans="1:24">
      <c r="A225" s="13" t="s">
        <v>25</v>
      </c>
      <c r="B225" s="13" t="s">
        <v>101</v>
      </c>
      <c r="C225" s="13" t="s">
        <v>377</v>
      </c>
      <c r="D225" s="162">
        <f>SUMIFS(CSM服务项目!Y:Y,CSM服务项目!Q:Q,$D$2,CSM服务项目!F:F,C225)</f>
        <v>0</v>
      </c>
      <c r="E225" s="162">
        <f>SUMIFS(CSM服务项目!Y:Y,CSM服务项目!Q:Q,$E$2,CSM服务项目!F:F,C225)</f>
        <v>0</v>
      </c>
      <c r="F225" s="162">
        <f>SUMIFS(CSM配件!AB:AB,CSM配件!R:R,$F$2,CSM配件!F:F,C225)</f>
        <v>0</v>
      </c>
      <c r="G225" s="162">
        <f>SUMIFS(CSM配件!AB:AB,CSM配件!R:R,$G$2,CSM配件!F:F,C225)</f>
        <v>0</v>
      </c>
      <c r="H225" s="162">
        <f>SUMIFS(CSM配件!AB:AB,CSM配件!R:R,$H$2,CSM配件!F:F,C225)</f>
        <v>0</v>
      </c>
      <c r="I225" s="162">
        <f>SUMIFS(CSM配件!AB:AB,CSM配件!R:R,$I$2,CSM配件!F:F,C225)</f>
        <v>0</v>
      </c>
      <c r="J225" s="162">
        <f>SUMIFS(CSM配件!AB:AB,CSM配件!R:R,$J$2,CSM配件!F:F,C225)</f>
        <v>0</v>
      </c>
      <c r="K225" s="162">
        <f>SUMIFS(CSM配件!AB:AB,CSM配件!R:R,$K$2,CSM配件!F:F,C225)</f>
        <v>0</v>
      </c>
      <c r="L225" s="162">
        <f>SUMIFS(CSM配件!AB:AB,CSM配件!R:R,$L$2,CSM配件!F:F,C225)</f>
        <v>0</v>
      </c>
      <c r="M225" s="162">
        <f>SUMIFS(CSM配件!AB:AB,CSM配件!R:R,$M$2,CSM配件!F:F,C225)</f>
        <v>0</v>
      </c>
      <c r="N225" s="162">
        <f>SUMIFS(CSM配件!AB:AB,CSM配件!R:R,$N$2,CSM配件!F:F,C225)</f>
        <v>0</v>
      </c>
      <c r="O225" s="162">
        <f>SUMIFS(CSM配件!AB:AB,CSM配件!R:R,$O$2,CSM配件!F:F,C225)</f>
        <v>0</v>
      </c>
      <c r="P225" s="162">
        <f>SUMIFS(CSM配件!AB:AB,CSM配件!R:R,$P$2,CSM配件!F:F,C225)</f>
        <v>0</v>
      </c>
      <c r="Q225" s="162">
        <f>SUMIFS(CSM配件!AB:AB,CSM配件!R:R,$Q$2,CSM配件!F:F,C225)</f>
        <v>0</v>
      </c>
      <c r="R225" s="162">
        <f t="shared" si="9"/>
        <v>0</v>
      </c>
      <c r="S225" s="162">
        <f t="shared" si="10"/>
        <v>0</v>
      </c>
      <c r="T225" s="163"/>
      <c r="U225" s="164"/>
      <c r="V225" s="7">
        <f>COUNTIFS(工单!BV:BV,"吸油烟机",工单!BF:BF,"安装",工单!BD:BD,C225)+COUNTIFS(工单!BV:BV,"吸油烟机",工单!BF:BF,"改装",工单!BD:BD,C225)+COUNTIFS(工单!BV:BV,"吸油烟机",工单!BF:BF,"油烟机预埋烟管",工单!BD:BD,C225)</f>
        <v>4</v>
      </c>
      <c r="W225" s="7">
        <f>COUNTIFS(CSM配件!R:R,$W$2,CSM配件!F:F,C225)+COUNTIFS(工单自购配件明细!N:N,"防火止回阀",工单自购配件明细!R:R,C225)</f>
        <v>0</v>
      </c>
      <c r="X225" s="165">
        <f t="shared" si="11"/>
        <v>0</v>
      </c>
    </row>
    <row r="226" customHeight="1" spans="1:24">
      <c r="A226" s="13" t="s">
        <v>24</v>
      </c>
      <c r="B226" s="13" t="s">
        <v>59</v>
      </c>
      <c r="C226" s="13" t="s">
        <v>378</v>
      </c>
      <c r="D226" s="162">
        <f>SUMIFS(CSM服务项目!Y:Y,CSM服务项目!Q:Q,$D$2,CSM服务项目!F:F,C226)</f>
        <v>0</v>
      </c>
      <c r="E226" s="162">
        <f>SUMIFS(CSM服务项目!Y:Y,CSM服务项目!Q:Q,$E$2,CSM服务项目!F:F,C226)</f>
        <v>0</v>
      </c>
      <c r="F226" s="162">
        <f>SUMIFS(CSM配件!AB:AB,CSM配件!R:R,$F$2,CSM配件!F:F,C226)</f>
        <v>0</v>
      </c>
      <c r="G226" s="162">
        <f>SUMIFS(CSM配件!AB:AB,CSM配件!R:R,$G$2,CSM配件!F:F,C226)</f>
        <v>0</v>
      </c>
      <c r="H226" s="162">
        <f>SUMIFS(CSM配件!AB:AB,CSM配件!R:R,$H$2,CSM配件!F:F,C226)</f>
        <v>93</v>
      </c>
      <c r="I226" s="162">
        <f>SUMIFS(CSM配件!AB:AB,CSM配件!R:R,$I$2,CSM配件!F:F,C226)</f>
        <v>150</v>
      </c>
      <c r="J226" s="162">
        <f>SUMIFS(CSM配件!AB:AB,CSM配件!R:R,$J$2,CSM配件!F:F,C226)</f>
        <v>355</v>
      </c>
      <c r="K226" s="162">
        <f>SUMIFS(CSM配件!AB:AB,CSM配件!R:R,$K$2,CSM配件!F:F,C226)</f>
        <v>50</v>
      </c>
      <c r="L226" s="162">
        <f>SUMIFS(CSM配件!AB:AB,CSM配件!R:R,$L$2,CSM配件!F:F,C226)</f>
        <v>660</v>
      </c>
      <c r="M226" s="162">
        <f>SUMIFS(CSM配件!AB:AB,CSM配件!R:R,$M$2,CSM配件!F:F,C226)</f>
        <v>0</v>
      </c>
      <c r="N226" s="162">
        <f>SUMIFS(CSM配件!AB:AB,CSM配件!R:R,$N$2,CSM配件!F:F,C226)</f>
        <v>0</v>
      </c>
      <c r="O226" s="162">
        <f>SUMIFS(CSM配件!AB:AB,CSM配件!R:R,$O$2,CSM配件!F:F,C226)</f>
        <v>0</v>
      </c>
      <c r="P226" s="162">
        <f>SUMIFS(CSM配件!AB:AB,CSM配件!R:R,$P$2,CSM配件!F:F,C226)</f>
        <v>0</v>
      </c>
      <c r="Q226" s="162">
        <f>SUMIFS(CSM配件!AB:AB,CSM配件!R:R,$Q$2,CSM配件!F:F,C226)</f>
        <v>0</v>
      </c>
      <c r="R226" s="162">
        <f t="shared" si="9"/>
        <v>1308</v>
      </c>
      <c r="S226" s="162">
        <f t="shared" si="10"/>
        <v>93</v>
      </c>
      <c r="T226" s="163"/>
      <c r="U226" s="164"/>
      <c r="V226" s="7">
        <f>COUNTIFS(工单!BV:BV,"吸油烟机",工单!BF:BF,"安装",工单!BD:BD,C226)+COUNTIFS(工单!BV:BV,"吸油烟机",工单!BF:BF,"改装",工单!BD:BD,C226)+COUNTIFS(工单!BV:BV,"吸油烟机",工单!BF:BF,"油烟机预埋烟管",工单!BD:BD,C226)</f>
        <v>3</v>
      </c>
      <c r="W226" s="7">
        <f>COUNTIFS(CSM配件!R:R,$W$2,CSM配件!F:F,C226)+COUNTIFS(工单自购配件明细!N:N,"防火止回阀",工单自购配件明细!R:R,C226)</f>
        <v>0</v>
      </c>
      <c r="X226" s="165">
        <f t="shared" si="11"/>
        <v>0</v>
      </c>
    </row>
    <row r="227" customHeight="1" spans="1:24">
      <c r="A227" s="13" t="s">
        <v>24</v>
      </c>
      <c r="B227" s="13" t="s">
        <v>59</v>
      </c>
      <c r="C227" s="13" t="s">
        <v>379</v>
      </c>
      <c r="D227" s="162">
        <f>SUMIFS(CSM服务项目!Y:Y,CSM服务项目!Q:Q,$D$2,CSM服务项目!F:F,C227)</f>
        <v>0</v>
      </c>
      <c r="E227" s="162">
        <f>SUMIFS(CSM服务项目!Y:Y,CSM服务项目!Q:Q,$E$2,CSM服务项目!F:F,C227)</f>
        <v>0</v>
      </c>
      <c r="F227" s="162">
        <f>SUMIFS(CSM配件!AB:AB,CSM配件!R:R,$F$2,CSM配件!F:F,C227)</f>
        <v>180</v>
      </c>
      <c r="G227" s="162">
        <f>SUMIFS(CSM配件!AB:AB,CSM配件!R:R,$G$2,CSM配件!F:F,C227)</f>
        <v>0</v>
      </c>
      <c r="H227" s="162">
        <f>SUMIFS(CSM配件!AB:AB,CSM配件!R:R,$H$2,CSM配件!F:F,C227)</f>
        <v>128</v>
      </c>
      <c r="I227" s="162">
        <f>SUMIFS(CSM配件!AB:AB,CSM配件!R:R,$I$2,CSM配件!F:F,C227)</f>
        <v>0</v>
      </c>
      <c r="J227" s="162">
        <f>SUMIFS(CSM配件!AB:AB,CSM配件!R:R,$J$2,CSM配件!F:F,C227)</f>
        <v>250</v>
      </c>
      <c r="K227" s="162">
        <f>SUMIFS(CSM配件!AB:AB,CSM配件!R:R,$K$2,CSM配件!F:F,C227)</f>
        <v>170</v>
      </c>
      <c r="L227" s="162">
        <f>SUMIFS(CSM配件!AB:AB,CSM配件!R:R,$L$2,CSM配件!F:F,C227)</f>
        <v>60</v>
      </c>
      <c r="M227" s="162">
        <f>SUMIFS(CSM配件!AB:AB,CSM配件!R:R,$M$2,CSM配件!F:F,C227)</f>
        <v>0</v>
      </c>
      <c r="N227" s="162">
        <f>SUMIFS(CSM配件!AB:AB,CSM配件!R:R,$N$2,CSM配件!F:F,C227)</f>
        <v>0</v>
      </c>
      <c r="O227" s="162">
        <f>SUMIFS(CSM配件!AB:AB,CSM配件!R:R,$O$2,CSM配件!F:F,C227)</f>
        <v>0</v>
      </c>
      <c r="P227" s="162">
        <f>SUMIFS(CSM配件!AB:AB,CSM配件!R:R,$P$2,CSM配件!F:F,C227)</f>
        <v>0</v>
      </c>
      <c r="Q227" s="162">
        <f>SUMIFS(CSM配件!AB:AB,CSM配件!R:R,$Q$2,CSM配件!F:F,C227)</f>
        <v>0</v>
      </c>
      <c r="R227" s="162">
        <f t="shared" si="9"/>
        <v>788</v>
      </c>
      <c r="S227" s="162">
        <f t="shared" si="10"/>
        <v>128</v>
      </c>
      <c r="T227" s="163"/>
      <c r="U227" s="164"/>
      <c r="V227" s="7">
        <f>COUNTIFS(工单!BV:BV,"吸油烟机",工单!BF:BF,"安装",工单!BD:BD,C227)+COUNTIFS(工单!BV:BV,"吸油烟机",工单!BF:BF,"改装",工单!BD:BD,C227)+COUNTIFS(工单!BV:BV,"吸油烟机",工单!BF:BF,"油烟机预埋烟管",工单!BD:BD,C227)</f>
        <v>7</v>
      </c>
      <c r="W227" s="7">
        <f>COUNTIFS(CSM配件!R:R,$W$2,CSM配件!F:F,C227)+COUNTIFS(工单自购配件明细!N:N,"防火止回阀",工单自购配件明细!R:R,C227)</f>
        <v>1</v>
      </c>
      <c r="X227" s="165">
        <f t="shared" si="11"/>
        <v>0.142857142857143</v>
      </c>
    </row>
    <row r="228" customHeight="1" spans="1:24">
      <c r="A228" s="13" t="s">
        <v>24</v>
      </c>
      <c r="B228" s="13" t="s">
        <v>59</v>
      </c>
      <c r="C228" s="13" t="s">
        <v>380</v>
      </c>
      <c r="D228" s="162">
        <f>SUMIFS(CSM服务项目!Y:Y,CSM服务项目!Q:Q,$D$2,CSM服务项目!F:F,C228)</f>
        <v>0</v>
      </c>
      <c r="E228" s="162">
        <f>SUMIFS(CSM服务项目!Y:Y,CSM服务项目!Q:Q,$E$2,CSM服务项目!F:F,C228)</f>
        <v>0</v>
      </c>
      <c r="F228" s="162">
        <f>SUMIFS(CSM配件!AB:AB,CSM配件!R:R,$F$2,CSM配件!F:F,C228)</f>
        <v>0</v>
      </c>
      <c r="G228" s="162">
        <f>SUMIFS(CSM配件!AB:AB,CSM配件!R:R,$G$2,CSM配件!F:F,C228)</f>
        <v>0</v>
      </c>
      <c r="H228" s="162">
        <f>SUMIFS(CSM配件!AB:AB,CSM配件!R:R,$H$2,CSM配件!F:F,C228)</f>
        <v>0</v>
      </c>
      <c r="I228" s="162">
        <f>SUMIFS(CSM配件!AB:AB,CSM配件!R:R,$I$2,CSM配件!F:F,C228)</f>
        <v>0</v>
      </c>
      <c r="J228" s="162">
        <f>SUMIFS(CSM配件!AB:AB,CSM配件!R:R,$J$2,CSM配件!F:F,C228)</f>
        <v>100</v>
      </c>
      <c r="K228" s="162">
        <f>SUMIFS(CSM配件!AB:AB,CSM配件!R:R,$K$2,CSM配件!F:F,C228)</f>
        <v>0</v>
      </c>
      <c r="L228" s="162">
        <f>SUMIFS(CSM配件!AB:AB,CSM配件!R:R,$L$2,CSM配件!F:F,C228)</f>
        <v>0</v>
      </c>
      <c r="M228" s="162">
        <f>SUMIFS(CSM配件!AB:AB,CSM配件!R:R,$M$2,CSM配件!F:F,C228)</f>
        <v>0</v>
      </c>
      <c r="N228" s="162">
        <f>SUMIFS(CSM配件!AB:AB,CSM配件!R:R,$N$2,CSM配件!F:F,C228)</f>
        <v>0</v>
      </c>
      <c r="O228" s="162">
        <f>SUMIFS(CSM配件!AB:AB,CSM配件!R:R,$O$2,CSM配件!F:F,C228)</f>
        <v>0</v>
      </c>
      <c r="P228" s="162">
        <f>SUMIFS(CSM配件!AB:AB,CSM配件!R:R,$P$2,CSM配件!F:F,C228)</f>
        <v>0</v>
      </c>
      <c r="Q228" s="162">
        <f>SUMIFS(CSM配件!AB:AB,CSM配件!R:R,$Q$2,CSM配件!F:F,C228)</f>
        <v>0</v>
      </c>
      <c r="R228" s="162">
        <f t="shared" si="9"/>
        <v>100</v>
      </c>
      <c r="S228" s="162">
        <f t="shared" si="10"/>
        <v>0</v>
      </c>
      <c r="T228" s="163"/>
      <c r="U228" s="164"/>
      <c r="V228" s="7">
        <f>COUNTIFS(工单!BV:BV,"吸油烟机",工单!BF:BF,"安装",工单!BD:BD,C228)+COUNTIFS(工单!BV:BV,"吸油烟机",工单!BF:BF,"改装",工单!BD:BD,C228)+COUNTIFS(工单!BV:BV,"吸油烟机",工单!BF:BF,"油烟机预埋烟管",工单!BD:BD,C228)</f>
        <v>10</v>
      </c>
      <c r="W228" s="7">
        <f>COUNTIFS(CSM配件!R:R,$W$2,CSM配件!F:F,C228)+COUNTIFS(工单自购配件明细!N:N,"防火止回阀",工单自购配件明细!R:R,C228)</f>
        <v>0</v>
      </c>
      <c r="X228" s="165">
        <f t="shared" si="11"/>
        <v>0</v>
      </c>
    </row>
    <row r="229" customHeight="1" spans="1:24">
      <c r="A229" s="13" t="s">
        <v>24</v>
      </c>
      <c r="B229" s="13" t="s">
        <v>59</v>
      </c>
      <c r="C229" s="13" t="s">
        <v>381</v>
      </c>
      <c r="D229" s="162">
        <f>SUMIFS(CSM服务项目!Y:Y,CSM服务项目!Q:Q,$D$2,CSM服务项目!F:F,C229)</f>
        <v>0</v>
      </c>
      <c r="E229" s="162">
        <f>SUMIFS(CSM服务项目!Y:Y,CSM服务项目!Q:Q,$E$2,CSM服务项目!F:F,C229)</f>
        <v>0</v>
      </c>
      <c r="F229" s="162">
        <f>SUMIFS(CSM配件!AB:AB,CSM配件!R:R,$F$2,CSM配件!F:F,C229)</f>
        <v>0</v>
      </c>
      <c r="G229" s="162">
        <f>SUMIFS(CSM配件!AB:AB,CSM配件!R:R,$G$2,CSM配件!F:F,C229)</f>
        <v>0</v>
      </c>
      <c r="H229" s="162">
        <f>SUMIFS(CSM配件!AB:AB,CSM配件!R:R,$H$2,CSM配件!F:F,C229)</f>
        <v>0</v>
      </c>
      <c r="I229" s="162">
        <f>SUMIFS(CSM配件!AB:AB,CSM配件!R:R,$I$2,CSM配件!F:F,C229)</f>
        <v>0</v>
      </c>
      <c r="J229" s="162">
        <f>SUMIFS(CSM配件!AB:AB,CSM配件!R:R,$J$2,CSM配件!F:F,C229)</f>
        <v>0</v>
      </c>
      <c r="K229" s="162">
        <f>SUMIFS(CSM配件!AB:AB,CSM配件!R:R,$K$2,CSM配件!F:F,C229)</f>
        <v>0</v>
      </c>
      <c r="L229" s="162">
        <f>SUMIFS(CSM配件!AB:AB,CSM配件!R:R,$L$2,CSM配件!F:F,C229)</f>
        <v>0</v>
      </c>
      <c r="M229" s="162">
        <f>SUMIFS(CSM配件!AB:AB,CSM配件!R:R,$M$2,CSM配件!F:F,C229)</f>
        <v>0</v>
      </c>
      <c r="N229" s="162">
        <f>SUMIFS(CSM配件!AB:AB,CSM配件!R:R,$N$2,CSM配件!F:F,C229)</f>
        <v>0</v>
      </c>
      <c r="O229" s="162">
        <f>SUMIFS(CSM配件!AB:AB,CSM配件!R:R,$O$2,CSM配件!F:F,C229)</f>
        <v>0</v>
      </c>
      <c r="P229" s="162">
        <f>SUMIFS(CSM配件!AB:AB,CSM配件!R:R,$P$2,CSM配件!F:F,C229)</f>
        <v>0</v>
      </c>
      <c r="Q229" s="162">
        <f>SUMIFS(CSM配件!AB:AB,CSM配件!R:R,$Q$2,CSM配件!F:F,C229)</f>
        <v>0</v>
      </c>
      <c r="R229" s="162">
        <f t="shared" si="9"/>
        <v>0</v>
      </c>
      <c r="S229" s="162">
        <f t="shared" si="10"/>
        <v>0</v>
      </c>
      <c r="T229" s="163"/>
      <c r="U229" s="164"/>
      <c r="V229" s="7">
        <f>COUNTIFS(工单!BV:BV,"吸油烟机",工单!BF:BF,"安装",工单!BD:BD,C229)+COUNTIFS(工单!BV:BV,"吸油烟机",工单!BF:BF,"改装",工单!BD:BD,C229)+COUNTIFS(工单!BV:BV,"吸油烟机",工单!BF:BF,"油烟机预埋烟管",工单!BD:BD,C229)</f>
        <v>0</v>
      </c>
      <c r="W229" s="7">
        <f>COUNTIFS(CSM配件!R:R,$W$2,CSM配件!F:F,C229)+COUNTIFS(工单自购配件明细!N:N,"防火止回阀",工单自购配件明细!R:R,C229)</f>
        <v>0</v>
      </c>
      <c r="X229" s="165" t="e">
        <f t="shared" si="11"/>
        <v>#DIV/0!</v>
      </c>
    </row>
    <row r="230" customHeight="1" spans="1:24">
      <c r="A230" s="13" t="s">
        <v>24</v>
      </c>
      <c r="B230" s="13" t="s">
        <v>59</v>
      </c>
      <c r="C230" s="13" t="s">
        <v>382</v>
      </c>
      <c r="D230" s="162">
        <f>SUMIFS(CSM服务项目!Y:Y,CSM服务项目!Q:Q,$D$2,CSM服务项目!F:F,C230)</f>
        <v>0</v>
      </c>
      <c r="E230" s="162">
        <f>SUMIFS(CSM服务项目!Y:Y,CSM服务项目!Q:Q,$E$2,CSM服务项目!F:F,C230)</f>
        <v>0</v>
      </c>
      <c r="F230" s="162">
        <f>SUMIFS(CSM配件!AB:AB,CSM配件!R:R,$F$2,CSM配件!F:F,C230)</f>
        <v>0</v>
      </c>
      <c r="G230" s="162">
        <f>SUMIFS(CSM配件!AB:AB,CSM配件!R:R,$G$2,CSM配件!F:F,C230)</f>
        <v>0</v>
      </c>
      <c r="H230" s="162">
        <f>SUMIFS(CSM配件!AB:AB,CSM配件!R:R,$H$2,CSM配件!F:F,C230)</f>
        <v>0</v>
      </c>
      <c r="I230" s="162">
        <f>SUMIFS(CSM配件!AB:AB,CSM配件!R:R,$I$2,CSM配件!F:F,C230)</f>
        <v>0</v>
      </c>
      <c r="J230" s="162">
        <f>SUMIFS(CSM配件!AB:AB,CSM配件!R:R,$J$2,CSM配件!F:F,C230)</f>
        <v>0</v>
      </c>
      <c r="K230" s="162">
        <f>SUMIFS(CSM配件!AB:AB,CSM配件!R:R,$K$2,CSM配件!F:F,C230)</f>
        <v>0</v>
      </c>
      <c r="L230" s="162">
        <f>SUMIFS(CSM配件!AB:AB,CSM配件!R:R,$L$2,CSM配件!F:F,C230)</f>
        <v>0</v>
      </c>
      <c r="M230" s="162">
        <f>SUMIFS(CSM配件!AB:AB,CSM配件!R:R,$M$2,CSM配件!F:F,C230)</f>
        <v>0</v>
      </c>
      <c r="N230" s="162">
        <f>SUMIFS(CSM配件!AB:AB,CSM配件!R:R,$N$2,CSM配件!F:F,C230)</f>
        <v>0</v>
      </c>
      <c r="O230" s="162">
        <f>SUMIFS(CSM配件!AB:AB,CSM配件!R:R,$O$2,CSM配件!F:F,C230)</f>
        <v>0</v>
      </c>
      <c r="P230" s="162">
        <f>SUMIFS(CSM配件!AB:AB,CSM配件!R:R,$P$2,CSM配件!F:F,C230)</f>
        <v>0</v>
      </c>
      <c r="Q230" s="162">
        <f>SUMIFS(CSM配件!AB:AB,CSM配件!R:R,$Q$2,CSM配件!F:F,C230)</f>
        <v>0</v>
      </c>
      <c r="R230" s="162">
        <f t="shared" si="9"/>
        <v>0</v>
      </c>
      <c r="S230" s="162">
        <f t="shared" si="10"/>
        <v>0</v>
      </c>
      <c r="T230" s="162"/>
      <c r="U230" s="166"/>
      <c r="V230" s="7">
        <f>COUNTIFS(工单!BV:BV,"吸油烟机",工单!BF:BF,"安装",工单!BD:BD,C230)+COUNTIFS(工单!BV:BV,"吸油烟机",工单!BF:BF,"改装",工单!BD:BD,C230)+COUNTIFS(工单!BV:BV,"吸油烟机",工单!BF:BF,"油烟机预埋烟管",工单!BD:BD,C230)</f>
        <v>0</v>
      </c>
      <c r="W230" s="7">
        <f>COUNTIFS(CSM配件!R:R,$W$2,CSM配件!F:F,C230)+COUNTIFS(工单自购配件明细!N:N,"防火止回阀",工单自购配件明细!R:R,C230)</f>
        <v>0</v>
      </c>
      <c r="X230" s="165" t="e">
        <f t="shared" si="11"/>
        <v>#DIV/0!</v>
      </c>
    </row>
    <row r="231" customHeight="1" spans="1:24">
      <c r="A231" s="13" t="s">
        <v>24</v>
      </c>
      <c r="B231" s="13" t="s">
        <v>60</v>
      </c>
      <c r="C231" s="13" t="s">
        <v>383</v>
      </c>
      <c r="D231" s="162">
        <f>SUMIFS(CSM服务项目!Y:Y,CSM服务项目!Q:Q,$D$2,CSM服务项目!F:F,C231)</f>
        <v>0</v>
      </c>
      <c r="E231" s="162">
        <f>SUMIFS(CSM服务项目!Y:Y,CSM服务项目!Q:Q,$E$2,CSM服务项目!F:F,C231)</f>
        <v>0</v>
      </c>
      <c r="F231" s="162">
        <f>SUMIFS(CSM配件!AB:AB,CSM配件!R:R,$F$2,CSM配件!F:F,C231)</f>
        <v>300</v>
      </c>
      <c r="G231" s="162">
        <f>SUMIFS(CSM配件!AB:AB,CSM配件!R:R,$G$2,CSM配件!F:F,C231)</f>
        <v>245</v>
      </c>
      <c r="H231" s="162">
        <f>SUMIFS(CSM配件!AB:AB,CSM配件!R:R,$H$2,CSM配件!F:F,C231)</f>
        <v>0</v>
      </c>
      <c r="I231" s="162">
        <f>SUMIFS(CSM配件!AB:AB,CSM配件!R:R,$I$2,CSM配件!F:F,C231)</f>
        <v>0</v>
      </c>
      <c r="J231" s="162">
        <f>SUMIFS(CSM配件!AB:AB,CSM配件!R:R,$J$2,CSM配件!F:F,C231)</f>
        <v>322</v>
      </c>
      <c r="K231" s="162">
        <f>SUMIFS(CSM配件!AB:AB,CSM配件!R:R,$K$2,CSM配件!F:F,C231)</f>
        <v>35</v>
      </c>
      <c r="L231" s="162">
        <f>SUMIFS(CSM配件!AB:AB,CSM配件!R:R,$L$2,CSM配件!F:F,C231)</f>
        <v>84</v>
      </c>
      <c r="M231" s="162">
        <f>SUMIFS(CSM配件!AB:AB,CSM配件!R:R,$M$2,CSM配件!F:F,C231)</f>
        <v>0</v>
      </c>
      <c r="N231" s="162">
        <f>SUMIFS(CSM配件!AB:AB,CSM配件!R:R,$N$2,CSM配件!F:F,C231)</f>
        <v>0</v>
      </c>
      <c r="O231" s="162">
        <f>SUMIFS(CSM配件!AB:AB,CSM配件!R:R,$O$2,CSM配件!F:F,C231)</f>
        <v>0</v>
      </c>
      <c r="P231" s="162">
        <f>SUMIFS(CSM配件!AB:AB,CSM配件!R:R,$P$2,CSM配件!F:F,C231)</f>
        <v>0</v>
      </c>
      <c r="Q231" s="162">
        <f>SUMIFS(CSM配件!AB:AB,CSM配件!R:R,$Q$2,CSM配件!F:F,C231)</f>
        <v>0</v>
      </c>
      <c r="R231" s="162">
        <f t="shared" si="9"/>
        <v>986</v>
      </c>
      <c r="S231" s="162">
        <f t="shared" si="10"/>
        <v>0</v>
      </c>
      <c r="T231" s="163"/>
      <c r="U231" s="164"/>
      <c r="V231" s="7">
        <f>COUNTIFS(工单!BV:BV,"吸油烟机",工单!BF:BF,"安装",工单!BD:BD,C231)+COUNTIFS(工单!BV:BV,"吸油烟机",工单!BF:BF,"改装",工单!BD:BD,C231)+COUNTIFS(工单!BV:BV,"吸油烟机",工单!BF:BF,"油烟机预埋烟管",工单!BD:BD,C231)</f>
        <v>5</v>
      </c>
      <c r="W231" s="7">
        <f>COUNTIFS(CSM配件!R:R,$W$2,CSM配件!F:F,C231)+COUNTIFS(工单自购配件明细!N:N,"防火止回阀",工单自购配件明细!R:R,C231)</f>
        <v>3</v>
      </c>
      <c r="X231" s="165">
        <f t="shared" si="11"/>
        <v>0.6</v>
      </c>
    </row>
    <row r="232" customHeight="1" spans="1:24">
      <c r="A232" s="13" t="s">
        <v>24</v>
      </c>
      <c r="B232" s="13" t="s">
        <v>60</v>
      </c>
      <c r="C232" s="13" t="s">
        <v>384</v>
      </c>
      <c r="D232" s="162">
        <f>SUMIFS(CSM服务项目!Y:Y,CSM服务项目!Q:Q,$D$2,CSM服务项目!F:F,C232)</f>
        <v>0</v>
      </c>
      <c r="E232" s="162">
        <f>SUMIFS(CSM服务项目!Y:Y,CSM服务项目!Q:Q,$E$2,CSM服务项目!F:F,C232)</f>
        <v>0</v>
      </c>
      <c r="F232" s="162">
        <f>SUMIFS(CSM配件!AB:AB,CSM配件!R:R,$F$2,CSM配件!F:F,C232)</f>
        <v>300</v>
      </c>
      <c r="G232" s="162">
        <f>SUMIFS(CSM配件!AB:AB,CSM配件!R:R,$G$2,CSM配件!F:F,C232)</f>
        <v>245</v>
      </c>
      <c r="H232" s="162">
        <f>SUMIFS(CSM配件!AB:AB,CSM配件!R:R,$H$2,CSM配件!F:F,C232)</f>
        <v>0</v>
      </c>
      <c r="I232" s="162">
        <f>SUMIFS(CSM配件!AB:AB,CSM配件!R:R,$I$2,CSM配件!F:F,C232)</f>
        <v>0</v>
      </c>
      <c r="J232" s="162">
        <f>SUMIFS(CSM配件!AB:AB,CSM配件!R:R,$J$2,CSM配件!F:F,C232)</f>
        <v>231</v>
      </c>
      <c r="K232" s="162">
        <f>SUMIFS(CSM配件!AB:AB,CSM配件!R:R,$K$2,CSM配件!F:F,C232)</f>
        <v>35</v>
      </c>
      <c r="L232" s="162">
        <f>SUMIFS(CSM配件!AB:AB,CSM配件!R:R,$L$2,CSM配件!F:F,C232)</f>
        <v>42</v>
      </c>
      <c r="M232" s="162">
        <f>SUMIFS(CSM配件!AB:AB,CSM配件!R:R,$M$2,CSM配件!F:F,C232)</f>
        <v>0</v>
      </c>
      <c r="N232" s="162">
        <f>SUMIFS(CSM配件!AB:AB,CSM配件!R:R,$N$2,CSM配件!F:F,C232)</f>
        <v>0</v>
      </c>
      <c r="O232" s="162">
        <f>SUMIFS(CSM配件!AB:AB,CSM配件!R:R,$O$2,CSM配件!F:F,C232)</f>
        <v>0</v>
      </c>
      <c r="P232" s="162">
        <f>SUMIFS(CSM配件!AB:AB,CSM配件!R:R,$P$2,CSM配件!F:F,C232)</f>
        <v>0</v>
      </c>
      <c r="Q232" s="162">
        <f>SUMIFS(CSM配件!AB:AB,CSM配件!R:R,$Q$2,CSM配件!F:F,C232)</f>
        <v>0</v>
      </c>
      <c r="R232" s="162">
        <f t="shared" si="9"/>
        <v>853</v>
      </c>
      <c r="S232" s="162">
        <f t="shared" si="10"/>
        <v>0</v>
      </c>
      <c r="T232" s="163"/>
      <c r="U232" s="164"/>
      <c r="V232" s="7">
        <f>COUNTIFS(工单!BV:BV,"吸油烟机",工单!BF:BF,"安装",工单!BD:BD,C232)+COUNTIFS(工单!BV:BV,"吸油烟机",工单!BF:BF,"改装",工单!BD:BD,C232)+COUNTIFS(工单!BV:BV,"吸油烟机",工单!BF:BF,"油烟机预埋烟管",工单!BD:BD,C232)</f>
        <v>6</v>
      </c>
      <c r="W232" s="7">
        <f>COUNTIFS(CSM配件!R:R,$W$2,CSM配件!F:F,C232)+COUNTIFS(工单自购配件明细!N:N,"防火止回阀",工单自购配件明细!R:R,C232)</f>
        <v>3</v>
      </c>
      <c r="X232" s="165">
        <f t="shared" si="11"/>
        <v>0.5</v>
      </c>
    </row>
    <row r="233" customHeight="1" spans="1:24">
      <c r="A233" s="13" t="s">
        <v>24</v>
      </c>
      <c r="B233" s="13" t="s">
        <v>61</v>
      </c>
      <c r="C233" s="13" t="s">
        <v>385</v>
      </c>
      <c r="D233" s="162">
        <f>SUMIFS(CSM服务项目!Y:Y,CSM服务项目!Q:Q,$D$2,CSM服务项目!F:F,C233)</f>
        <v>750</v>
      </c>
      <c r="E233" s="162">
        <f>SUMIFS(CSM服务项目!Y:Y,CSM服务项目!Q:Q,$E$2,CSM服务项目!F:F,C233)</f>
        <v>0</v>
      </c>
      <c r="F233" s="162">
        <f>SUMIFS(CSM配件!AB:AB,CSM配件!R:R,$F$2,CSM配件!F:F,C233)</f>
        <v>0</v>
      </c>
      <c r="G233" s="162">
        <f>SUMIFS(CSM配件!AB:AB,CSM配件!R:R,$G$2,CSM配件!F:F,C233)</f>
        <v>0</v>
      </c>
      <c r="H233" s="162">
        <f>SUMIFS(CSM配件!AB:AB,CSM配件!R:R,$H$2,CSM配件!F:F,C233)</f>
        <v>0</v>
      </c>
      <c r="I233" s="162">
        <f>SUMIFS(CSM配件!AB:AB,CSM配件!R:R,$I$2,CSM配件!F:F,C233)</f>
        <v>0</v>
      </c>
      <c r="J233" s="162">
        <f>SUMIFS(CSM配件!AB:AB,CSM配件!R:R,$J$2,CSM配件!F:F,C233)</f>
        <v>0</v>
      </c>
      <c r="K233" s="162">
        <f>SUMIFS(CSM配件!AB:AB,CSM配件!R:R,$K$2,CSM配件!F:F,C233)</f>
        <v>105</v>
      </c>
      <c r="L233" s="162">
        <f>SUMIFS(CSM配件!AB:AB,CSM配件!R:R,$L$2,CSM配件!F:F,C233)</f>
        <v>0</v>
      </c>
      <c r="M233" s="162">
        <f>SUMIFS(CSM配件!AB:AB,CSM配件!R:R,$M$2,CSM配件!F:F,C233)</f>
        <v>0</v>
      </c>
      <c r="N233" s="162">
        <f>SUMIFS(CSM配件!AB:AB,CSM配件!R:R,$N$2,CSM配件!F:F,C233)</f>
        <v>0</v>
      </c>
      <c r="O233" s="162">
        <f>SUMIFS(CSM配件!AB:AB,CSM配件!R:R,$O$2,CSM配件!F:F,C233)</f>
        <v>0</v>
      </c>
      <c r="P233" s="162">
        <f>SUMIFS(CSM配件!AB:AB,CSM配件!R:R,$P$2,CSM配件!F:F,C233)</f>
        <v>0</v>
      </c>
      <c r="Q233" s="162">
        <f>SUMIFS(CSM配件!AB:AB,CSM配件!R:R,$Q$2,CSM配件!F:F,C233)</f>
        <v>0</v>
      </c>
      <c r="R233" s="162">
        <f t="shared" si="9"/>
        <v>855</v>
      </c>
      <c r="S233" s="162">
        <f t="shared" si="10"/>
        <v>750</v>
      </c>
      <c r="T233" s="167"/>
      <c r="U233" s="168"/>
      <c r="V233" s="7">
        <f>COUNTIFS(工单!BV:BV,"吸油烟机",工单!BF:BF,"安装",工单!BD:BD,C233)+COUNTIFS(工单!BV:BV,"吸油烟机",工单!BF:BF,"改装",工单!BD:BD,C233)+COUNTIFS(工单!BV:BV,"吸油烟机",工单!BF:BF,"油烟机预埋烟管",工单!BD:BD,C233)</f>
        <v>0</v>
      </c>
      <c r="W233" s="7">
        <f>COUNTIFS(CSM配件!R:R,$W$2,CSM配件!F:F,C233)+COUNTIFS(工单自购配件明细!N:N,"防火止回阀",工单自购配件明细!R:R,C233)</f>
        <v>0</v>
      </c>
      <c r="X233" s="165" t="e">
        <f t="shared" si="11"/>
        <v>#DIV/0!</v>
      </c>
    </row>
    <row r="234" customHeight="1" spans="1:24">
      <c r="A234" s="13" t="s">
        <v>24</v>
      </c>
      <c r="B234" s="13" t="s">
        <v>61</v>
      </c>
      <c r="C234" s="13" t="s">
        <v>386</v>
      </c>
      <c r="D234" s="162">
        <f>SUMIFS(CSM服务项目!Y:Y,CSM服务项目!Q:Q,$D$2,CSM服务项目!F:F,C234)</f>
        <v>0</v>
      </c>
      <c r="E234" s="162">
        <f>SUMIFS(CSM服务项目!Y:Y,CSM服务项目!Q:Q,$E$2,CSM服务项目!F:F,C234)</f>
        <v>0</v>
      </c>
      <c r="F234" s="162">
        <f>SUMIFS(CSM配件!AB:AB,CSM配件!R:R,$F$2,CSM配件!F:F,C234)</f>
        <v>200</v>
      </c>
      <c r="G234" s="162">
        <f>SUMIFS(CSM配件!AB:AB,CSM配件!R:R,$G$2,CSM配件!F:F,C234)</f>
        <v>245</v>
      </c>
      <c r="H234" s="162">
        <f>SUMIFS(CSM配件!AB:AB,CSM配件!R:R,$H$2,CSM配件!F:F,C234)</f>
        <v>0</v>
      </c>
      <c r="I234" s="162">
        <f>SUMIFS(CSM配件!AB:AB,CSM配件!R:R,$I$2,CSM配件!F:F,C234)</f>
        <v>0</v>
      </c>
      <c r="J234" s="162">
        <f>SUMIFS(CSM配件!AB:AB,CSM配件!R:R,$J$2,CSM配件!F:F,C234)</f>
        <v>105</v>
      </c>
      <c r="K234" s="162">
        <f>SUMIFS(CSM配件!AB:AB,CSM配件!R:R,$K$2,CSM配件!F:F,C234)</f>
        <v>66.5</v>
      </c>
      <c r="L234" s="162">
        <f>SUMIFS(CSM配件!AB:AB,CSM配件!R:R,$L$2,CSM配件!F:F,C234)</f>
        <v>0</v>
      </c>
      <c r="M234" s="162">
        <f>SUMIFS(CSM配件!AB:AB,CSM配件!R:R,$M$2,CSM配件!F:F,C234)</f>
        <v>0</v>
      </c>
      <c r="N234" s="162">
        <f>SUMIFS(CSM配件!AB:AB,CSM配件!R:R,$N$2,CSM配件!F:F,C234)</f>
        <v>0</v>
      </c>
      <c r="O234" s="162">
        <f>SUMIFS(CSM配件!AB:AB,CSM配件!R:R,$O$2,CSM配件!F:F,C234)</f>
        <v>0</v>
      </c>
      <c r="P234" s="162">
        <f>SUMIFS(CSM配件!AB:AB,CSM配件!R:R,$P$2,CSM配件!F:F,C234)</f>
        <v>0</v>
      </c>
      <c r="Q234" s="162">
        <f>SUMIFS(CSM配件!AB:AB,CSM配件!R:R,$Q$2,CSM配件!F:F,C234)</f>
        <v>0</v>
      </c>
      <c r="R234" s="162">
        <f t="shared" si="9"/>
        <v>616.5</v>
      </c>
      <c r="S234" s="162">
        <f t="shared" si="10"/>
        <v>0</v>
      </c>
      <c r="T234" s="167"/>
      <c r="U234" s="168"/>
      <c r="V234" s="7">
        <f>COUNTIFS(工单!BV:BV,"吸油烟机",工单!BF:BF,"安装",工单!BD:BD,C234)+COUNTIFS(工单!BV:BV,"吸油烟机",工单!BF:BF,"改装",工单!BD:BD,C234)+COUNTIFS(工单!BV:BV,"吸油烟机",工单!BF:BF,"油烟机预埋烟管",工单!BD:BD,C234)</f>
        <v>3</v>
      </c>
      <c r="W234" s="7">
        <f>COUNTIFS(CSM配件!R:R,$W$2,CSM配件!F:F,C234)+COUNTIFS(工单自购配件明细!N:N,"防火止回阀",工单自购配件明细!R:R,C234)</f>
        <v>2</v>
      </c>
      <c r="X234" s="165">
        <f t="shared" si="11"/>
        <v>0.666666666666667</v>
      </c>
    </row>
    <row r="235" customHeight="1" spans="1:24">
      <c r="A235" s="13" t="s">
        <v>24</v>
      </c>
      <c r="B235" s="13" t="s">
        <v>62</v>
      </c>
      <c r="C235" s="13" t="s">
        <v>387</v>
      </c>
      <c r="D235" s="162">
        <f>SUMIFS(CSM服务项目!Y:Y,CSM服务项目!Q:Q,$D$2,CSM服务项目!F:F,C235)</f>
        <v>0</v>
      </c>
      <c r="E235" s="162">
        <f>SUMIFS(CSM服务项目!Y:Y,CSM服务项目!Q:Q,$E$2,CSM服务项目!F:F,C235)</f>
        <v>0</v>
      </c>
      <c r="F235" s="162">
        <f>SUMIFS(CSM配件!AB:AB,CSM配件!R:R,$F$2,CSM配件!F:F,C235)</f>
        <v>0</v>
      </c>
      <c r="G235" s="162">
        <f>SUMIFS(CSM配件!AB:AB,CSM配件!R:R,$G$2,CSM配件!F:F,C235)</f>
        <v>0</v>
      </c>
      <c r="H235" s="162">
        <f>SUMIFS(CSM配件!AB:AB,CSM配件!R:R,$H$2,CSM配件!F:F,C235)</f>
        <v>0</v>
      </c>
      <c r="I235" s="162">
        <f>SUMIFS(CSM配件!AB:AB,CSM配件!R:R,$I$2,CSM配件!F:F,C235)</f>
        <v>0</v>
      </c>
      <c r="J235" s="162">
        <f>SUMIFS(CSM配件!AB:AB,CSM配件!R:R,$J$2,CSM配件!F:F,C235)</f>
        <v>0</v>
      </c>
      <c r="K235" s="162">
        <f>SUMIFS(CSM配件!AB:AB,CSM配件!R:R,$K$2,CSM配件!F:F,C235)</f>
        <v>0</v>
      </c>
      <c r="L235" s="162">
        <f>SUMIFS(CSM配件!AB:AB,CSM配件!R:R,$L$2,CSM配件!F:F,C235)</f>
        <v>0</v>
      </c>
      <c r="M235" s="162">
        <f>SUMIFS(CSM配件!AB:AB,CSM配件!R:R,$M$2,CSM配件!F:F,C235)</f>
        <v>0</v>
      </c>
      <c r="N235" s="162">
        <f>SUMIFS(CSM配件!AB:AB,CSM配件!R:R,$N$2,CSM配件!F:F,C235)</f>
        <v>0</v>
      </c>
      <c r="O235" s="162">
        <f>SUMIFS(CSM配件!AB:AB,CSM配件!R:R,$O$2,CSM配件!F:F,C235)</f>
        <v>0</v>
      </c>
      <c r="P235" s="162">
        <f>SUMIFS(CSM配件!AB:AB,CSM配件!R:R,$P$2,CSM配件!F:F,C235)</f>
        <v>0</v>
      </c>
      <c r="Q235" s="162">
        <f>SUMIFS(CSM配件!AB:AB,CSM配件!R:R,$Q$2,CSM配件!F:F,C235)</f>
        <v>0</v>
      </c>
      <c r="R235" s="162">
        <f t="shared" si="9"/>
        <v>0</v>
      </c>
      <c r="S235" s="162">
        <f t="shared" si="10"/>
        <v>0</v>
      </c>
      <c r="T235" s="167"/>
      <c r="U235" s="168"/>
      <c r="V235" s="7">
        <f>COUNTIFS(工单!BV:BV,"吸油烟机",工单!BF:BF,"安装",工单!BD:BD,C235)+COUNTIFS(工单!BV:BV,"吸油烟机",工单!BF:BF,"改装",工单!BD:BD,C235)+COUNTIFS(工单!BV:BV,"吸油烟机",工单!BF:BF,"油烟机预埋烟管",工单!BD:BD,C235)</f>
        <v>0</v>
      </c>
      <c r="W235" s="7">
        <f>COUNTIFS(CSM配件!R:R,$W$2,CSM配件!F:F,C235)+COUNTIFS(工单自购配件明细!N:N,"防火止回阀",工单自购配件明细!R:R,C235)</f>
        <v>0</v>
      </c>
      <c r="X235" s="165" t="e">
        <f t="shared" si="11"/>
        <v>#DIV/0!</v>
      </c>
    </row>
    <row r="236" customHeight="1" spans="1:24">
      <c r="A236" s="13" t="s">
        <v>24</v>
      </c>
      <c r="B236" s="13" t="s">
        <v>63</v>
      </c>
      <c r="C236" s="13" t="s">
        <v>388</v>
      </c>
      <c r="D236" s="162">
        <f>SUMIFS(CSM服务项目!Y:Y,CSM服务项目!Q:Q,$D$2,CSM服务项目!F:F,C236)</f>
        <v>0</v>
      </c>
      <c r="E236" s="162">
        <f>SUMIFS(CSM服务项目!Y:Y,CSM服务项目!Q:Q,$E$2,CSM服务项目!F:F,C236)</f>
        <v>0</v>
      </c>
      <c r="F236" s="162">
        <f>SUMIFS(CSM配件!AB:AB,CSM配件!R:R,$F$2,CSM配件!F:F,C236)</f>
        <v>300</v>
      </c>
      <c r="G236" s="162">
        <f>SUMIFS(CSM配件!AB:AB,CSM配件!R:R,$G$2,CSM配件!F:F,C236)</f>
        <v>0</v>
      </c>
      <c r="H236" s="162">
        <f>SUMIFS(CSM配件!AB:AB,CSM配件!R:R,$H$2,CSM配件!F:F,C236)</f>
        <v>0</v>
      </c>
      <c r="I236" s="162">
        <f>SUMIFS(CSM配件!AB:AB,CSM配件!R:R,$I$2,CSM配件!F:F,C236)</f>
        <v>0</v>
      </c>
      <c r="J236" s="162">
        <f>SUMIFS(CSM配件!AB:AB,CSM配件!R:R,$J$2,CSM配件!F:F,C236)</f>
        <v>126</v>
      </c>
      <c r="K236" s="162">
        <f>SUMIFS(CSM配件!AB:AB,CSM配件!R:R,$K$2,CSM配件!F:F,C236)</f>
        <v>0</v>
      </c>
      <c r="L236" s="162">
        <f>SUMIFS(CSM配件!AB:AB,CSM配件!R:R,$L$2,CSM配件!F:F,C236)</f>
        <v>0</v>
      </c>
      <c r="M236" s="162">
        <f>SUMIFS(CSM配件!AB:AB,CSM配件!R:R,$M$2,CSM配件!F:F,C236)</f>
        <v>0</v>
      </c>
      <c r="N236" s="162">
        <f>SUMIFS(CSM配件!AB:AB,CSM配件!R:R,$N$2,CSM配件!F:F,C236)</f>
        <v>0</v>
      </c>
      <c r="O236" s="162">
        <f>SUMIFS(CSM配件!AB:AB,CSM配件!R:R,$O$2,CSM配件!F:F,C236)</f>
        <v>0</v>
      </c>
      <c r="P236" s="162">
        <f>SUMIFS(CSM配件!AB:AB,CSM配件!R:R,$P$2,CSM配件!F:F,C236)</f>
        <v>0</v>
      </c>
      <c r="Q236" s="162">
        <f>SUMIFS(CSM配件!AB:AB,CSM配件!R:R,$Q$2,CSM配件!F:F,C236)</f>
        <v>0</v>
      </c>
      <c r="R236" s="162">
        <f t="shared" si="9"/>
        <v>426</v>
      </c>
      <c r="S236" s="162">
        <f t="shared" si="10"/>
        <v>0</v>
      </c>
      <c r="T236" s="167"/>
      <c r="U236" s="168"/>
      <c r="V236" s="7">
        <f>COUNTIFS(工单!BV:BV,"吸油烟机",工单!BF:BF,"安装",工单!BD:BD,C236)+COUNTIFS(工单!BV:BV,"吸油烟机",工单!BF:BF,"改装",工单!BD:BD,C236)+COUNTIFS(工单!BV:BV,"吸油烟机",工单!BF:BF,"油烟机预埋烟管",工单!BD:BD,C236)</f>
        <v>3</v>
      </c>
      <c r="W236" s="7">
        <f>COUNTIFS(CSM配件!R:R,$W$2,CSM配件!F:F,C236)+COUNTIFS(工单自购配件明细!N:N,"防火止回阀",工单自购配件明细!R:R,C236)</f>
        <v>3</v>
      </c>
      <c r="X236" s="165">
        <f t="shared" si="11"/>
        <v>1</v>
      </c>
    </row>
    <row r="237" customHeight="1" spans="1:24">
      <c r="A237" s="13" t="s">
        <v>24</v>
      </c>
      <c r="B237" s="13" t="s">
        <v>63</v>
      </c>
      <c r="C237" s="13" t="s">
        <v>389</v>
      </c>
      <c r="D237" s="162">
        <f>SUMIFS(CSM服务项目!Y:Y,CSM服务项目!Q:Q,$D$2,CSM服务项目!F:F,C237)</f>
        <v>0</v>
      </c>
      <c r="E237" s="162">
        <f>SUMIFS(CSM服务项目!Y:Y,CSM服务项目!Q:Q,$E$2,CSM服务项目!F:F,C237)</f>
        <v>0</v>
      </c>
      <c r="F237" s="162">
        <f>SUMIFS(CSM配件!AB:AB,CSM配件!R:R,$F$2,CSM配件!F:F,C237)</f>
        <v>100</v>
      </c>
      <c r="G237" s="162">
        <f>SUMIFS(CSM配件!AB:AB,CSM配件!R:R,$G$2,CSM配件!F:F,C237)</f>
        <v>0</v>
      </c>
      <c r="H237" s="162">
        <f>SUMIFS(CSM配件!AB:AB,CSM配件!R:R,$H$2,CSM配件!F:F,C237)</f>
        <v>0</v>
      </c>
      <c r="I237" s="162">
        <f>SUMIFS(CSM配件!AB:AB,CSM配件!R:R,$I$2,CSM配件!F:F,C237)</f>
        <v>0</v>
      </c>
      <c r="J237" s="162">
        <f>SUMIFS(CSM配件!AB:AB,CSM配件!R:R,$J$2,CSM配件!F:F,C237)</f>
        <v>203</v>
      </c>
      <c r="K237" s="162">
        <f>SUMIFS(CSM配件!AB:AB,CSM配件!R:R,$K$2,CSM配件!F:F,C237)</f>
        <v>105</v>
      </c>
      <c r="L237" s="162">
        <f>SUMIFS(CSM配件!AB:AB,CSM配件!R:R,$L$2,CSM配件!F:F,C237)</f>
        <v>112</v>
      </c>
      <c r="M237" s="162">
        <f>SUMIFS(CSM配件!AB:AB,CSM配件!R:R,$M$2,CSM配件!F:F,C237)</f>
        <v>0</v>
      </c>
      <c r="N237" s="162">
        <f>SUMIFS(CSM配件!AB:AB,CSM配件!R:R,$N$2,CSM配件!F:F,C237)</f>
        <v>17.5</v>
      </c>
      <c r="O237" s="162">
        <f>SUMIFS(CSM配件!AB:AB,CSM配件!R:R,$O$2,CSM配件!F:F,C237)</f>
        <v>0</v>
      </c>
      <c r="P237" s="162">
        <f>SUMIFS(CSM配件!AB:AB,CSM配件!R:R,$P$2,CSM配件!F:F,C237)</f>
        <v>0</v>
      </c>
      <c r="Q237" s="162">
        <f>SUMIFS(CSM配件!AB:AB,CSM配件!R:R,$Q$2,CSM配件!F:F,C237)</f>
        <v>0</v>
      </c>
      <c r="R237" s="162">
        <f t="shared" si="9"/>
        <v>537.5</v>
      </c>
      <c r="S237" s="162">
        <f t="shared" si="10"/>
        <v>0</v>
      </c>
      <c r="T237" s="167"/>
      <c r="U237" s="168"/>
      <c r="V237" s="7">
        <f>COUNTIFS(工单!BV:BV,"吸油烟机",工单!BF:BF,"安装",工单!BD:BD,C237)+COUNTIFS(工单!BV:BV,"吸油烟机",工单!BF:BF,"改装",工单!BD:BD,C237)+COUNTIFS(工单!BV:BV,"吸油烟机",工单!BF:BF,"油烟机预埋烟管",工单!BD:BD,C237)</f>
        <v>4</v>
      </c>
      <c r="W237" s="7">
        <f>COUNTIFS(CSM配件!R:R,$W$2,CSM配件!F:F,C237)+COUNTIFS(工单自购配件明细!N:N,"防火止回阀",工单自购配件明细!R:R,C237)</f>
        <v>1</v>
      </c>
      <c r="X237" s="165">
        <f t="shared" si="11"/>
        <v>0.25</v>
      </c>
    </row>
    <row r="238" customHeight="1" spans="1:24">
      <c r="A238" s="13" t="s">
        <v>24</v>
      </c>
      <c r="B238" s="13" t="s">
        <v>63</v>
      </c>
      <c r="C238" s="13" t="s">
        <v>390</v>
      </c>
      <c r="D238" s="162">
        <f>SUMIFS(CSM服务项目!Y:Y,CSM服务项目!Q:Q,$D$2,CSM服务项目!F:F,C238)</f>
        <v>0</v>
      </c>
      <c r="E238" s="162">
        <f>SUMIFS(CSM服务项目!Y:Y,CSM服务项目!Q:Q,$E$2,CSM服务项目!F:F,C238)</f>
        <v>0</v>
      </c>
      <c r="F238" s="162">
        <f>SUMIFS(CSM配件!AB:AB,CSM配件!R:R,$F$2,CSM配件!F:F,C238)</f>
        <v>300</v>
      </c>
      <c r="G238" s="162">
        <f>SUMIFS(CSM配件!AB:AB,CSM配件!R:R,$G$2,CSM配件!F:F,C238)</f>
        <v>0</v>
      </c>
      <c r="H238" s="162">
        <f>SUMIFS(CSM配件!AB:AB,CSM配件!R:R,$H$2,CSM配件!F:F,C238)</f>
        <v>0</v>
      </c>
      <c r="I238" s="162">
        <f>SUMIFS(CSM配件!AB:AB,CSM配件!R:R,$I$2,CSM配件!F:F,C238)</f>
        <v>28</v>
      </c>
      <c r="J238" s="162">
        <f>SUMIFS(CSM配件!AB:AB,CSM配件!R:R,$J$2,CSM配件!F:F,C238)</f>
        <v>350</v>
      </c>
      <c r="K238" s="162">
        <f>SUMIFS(CSM配件!AB:AB,CSM配件!R:R,$K$2,CSM配件!F:F,C238)</f>
        <v>0</v>
      </c>
      <c r="L238" s="162">
        <f>SUMIFS(CSM配件!AB:AB,CSM配件!R:R,$L$2,CSM配件!F:F,C238)</f>
        <v>476</v>
      </c>
      <c r="M238" s="162">
        <f>SUMIFS(CSM配件!AB:AB,CSM配件!R:R,$M$2,CSM配件!F:F,C238)</f>
        <v>0</v>
      </c>
      <c r="N238" s="162">
        <f>SUMIFS(CSM配件!AB:AB,CSM配件!R:R,$N$2,CSM配件!F:F,C238)</f>
        <v>0</v>
      </c>
      <c r="O238" s="162">
        <f>SUMIFS(CSM配件!AB:AB,CSM配件!R:R,$O$2,CSM配件!F:F,C238)</f>
        <v>0</v>
      </c>
      <c r="P238" s="162">
        <f>SUMIFS(CSM配件!AB:AB,CSM配件!R:R,$P$2,CSM配件!F:F,C238)</f>
        <v>0</v>
      </c>
      <c r="Q238" s="162">
        <f>SUMIFS(CSM配件!AB:AB,CSM配件!R:R,$Q$2,CSM配件!F:F,C238)</f>
        <v>0</v>
      </c>
      <c r="R238" s="162">
        <f t="shared" si="9"/>
        <v>1154</v>
      </c>
      <c r="S238" s="162">
        <f t="shared" si="10"/>
        <v>0</v>
      </c>
      <c r="T238" s="167"/>
      <c r="U238" s="168"/>
      <c r="V238" s="7">
        <f>COUNTIFS(工单!BV:BV,"吸油烟机",工单!BF:BF,"安装",工单!BD:BD,C238)+COUNTIFS(工单!BV:BV,"吸油烟机",工单!BF:BF,"改装",工单!BD:BD,C238)+COUNTIFS(工单!BV:BV,"吸油烟机",工单!BF:BF,"油烟机预埋烟管",工单!BD:BD,C238)</f>
        <v>2</v>
      </c>
      <c r="W238" s="7">
        <f>COUNTIFS(CSM配件!R:R,$W$2,CSM配件!F:F,C238)+COUNTIFS(工单自购配件明细!N:N,"防火止回阀",工单自购配件明细!R:R,C238)</f>
        <v>3</v>
      </c>
      <c r="X238" s="165">
        <f t="shared" si="11"/>
        <v>1.5</v>
      </c>
    </row>
    <row r="239" customHeight="1" spans="1:24">
      <c r="A239" s="13" t="s">
        <v>24</v>
      </c>
      <c r="B239" s="13" t="s">
        <v>64</v>
      </c>
      <c r="C239" s="13" t="s">
        <v>391</v>
      </c>
      <c r="D239" s="162">
        <f>SUMIFS(CSM服务项目!Y:Y,CSM服务项目!Q:Q,$D$2,CSM服务项目!F:F,C239)</f>
        <v>544</v>
      </c>
      <c r="E239" s="162">
        <f>SUMIFS(CSM服务项目!Y:Y,CSM服务项目!Q:Q,$E$2,CSM服务项目!F:F,C239)</f>
        <v>0</v>
      </c>
      <c r="F239" s="162">
        <f>SUMIFS(CSM配件!AB:AB,CSM配件!R:R,$F$2,CSM配件!F:F,C239)</f>
        <v>0</v>
      </c>
      <c r="G239" s="162">
        <f>SUMIFS(CSM配件!AB:AB,CSM配件!R:R,$G$2,CSM配件!F:F,C239)</f>
        <v>0</v>
      </c>
      <c r="H239" s="162">
        <f>SUMIFS(CSM配件!AB:AB,CSM配件!R:R,$H$2,CSM配件!F:F,C239)</f>
        <v>0</v>
      </c>
      <c r="I239" s="162">
        <f>SUMIFS(CSM配件!AB:AB,CSM配件!R:R,$I$2,CSM配件!F:F,C239)</f>
        <v>0</v>
      </c>
      <c r="J239" s="162">
        <f>SUMIFS(CSM配件!AB:AB,CSM配件!R:R,$J$2,CSM配件!F:F,C239)</f>
        <v>0</v>
      </c>
      <c r="K239" s="162">
        <f>SUMIFS(CSM配件!AB:AB,CSM配件!R:R,$K$2,CSM配件!F:F,C239)</f>
        <v>0</v>
      </c>
      <c r="L239" s="162">
        <f>SUMIFS(CSM配件!AB:AB,CSM配件!R:R,$L$2,CSM配件!F:F,C239)</f>
        <v>0</v>
      </c>
      <c r="M239" s="162">
        <f>SUMIFS(CSM配件!AB:AB,CSM配件!R:R,$M$2,CSM配件!F:F,C239)</f>
        <v>0</v>
      </c>
      <c r="N239" s="162">
        <f>SUMIFS(CSM配件!AB:AB,CSM配件!R:R,$N$2,CSM配件!F:F,C239)</f>
        <v>0</v>
      </c>
      <c r="O239" s="162">
        <f>SUMIFS(CSM配件!AB:AB,CSM配件!R:R,$O$2,CSM配件!F:F,C239)</f>
        <v>0</v>
      </c>
      <c r="P239" s="162">
        <f>SUMIFS(CSM配件!AB:AB,CSM配件!R:R,$P$2,CSM配件!F:F,C239)</f>
        <v>0</v>
      </c>
      <c r="Q239" s="162">
        <f>SUMIFS(CSM配件!AB:AB,CSM配件!R:R,$Q$2,CSM配件!F:F,C239)</f>
        <v>0</v>
      </c>
      <c r="R239" s="162">
        <f t="shared" si="9"/>
        <v>544</v>
      </c>
      <c r="S239" s="162">
        <f t="shared" si="10"/>
        <v>544</v>
      </c>
      <c r="T239" s="163"/>
      <c r="U239" s="164"/>
      <c r="V239" s="7">
        <f>COUNTIFS(工单!BV:BV,"吸油烟机",工单!BF:BF,"安装",工单!BD:BD,C239)+COUNTIFS(工单!BV:BV,"吸油烟机",工单!BF:BF,"改装",工单!BD:BD,C239)+COUNTIFS(工单!BV:BV,"吸油烟机",工单!BF:BF,"油烟机预埋烟管",工单!BD:BD,C239)</f>
        <v>0</v>
      </c>
      <c r="W239" s="7">
        <f>COUNTIFS(CSM配件!R:R,$W$2,CSM配件!F:F,C239)+COUNTIFS(工单自购配件明细!N:N,"防火止回阀",工单自购配件明细!R:R,C239)</f>
        <v>0</v>
      </c>
      <c r="X239" s="165" t="e">
        <f t="shared" si="11"/>
        <v>#DIV/0!</v>
      </c>
    </row>
    <row r="240" customHeight="1" spans="1:24">
      <c r="A240" s="13" t="s">
        <v>24</v>
      </c>
      <c r="B240" s="13" t="s">
        <v>64</v>
      </c>
      <c r="C240" s="13" t="s">
        <v>392</v>
      </c>
      <c r="D240" s="162">
        <f>SUMIFS(CSM服务项目!Y:Y,CSM服务项目!Q:Q,$D$2,CSM服务项目!F:F,C240)</f>
        <v>1050</v>
      </c>
      <c r="E240" s="162">
        <f>SUMIFS(CSM服务项目!Y:Y,CSM服务项目!Q:Q,$E$2,CSM服务项目!F:F,C240)</f>
        <v>0</v>
      </c>
      <c r="F240" s="162">
        <f>SUMIFS(CSM配件!AB:AB,CSM配件!R:R,$F$2,CSM配件!F:F,C240)</f>
        <v>0</v>
      </c>
      <c r="G240" s="162">
        <f>SUMIFS(CSM配件!AB:AB,CSM配件!R:R,$G$2,CSM配件!F:F,C240)</f>
        <v>0</v>
      </c>
      <c r="H240" s="162">
        <f>SUMIFS(CSM配件!AB:AB,CSM配件!R:R,$H$2,CSM配件!F:F,C240)</f>
        <v>0</v>
      </c>
      <c r="I240" s="162">
        <f>SUMIFS(CSM配件!AB:AB,CSM配件!R:R,$I$2,CSM配件!F:F,C240)</f>
        <v>0</v>
      </c>
      <c r="J240" s="162">
        <f>SUMIFS(CSM配件!AB:AB,CSM配件!R:R,$J$2,CSM配件!F:F,C240)</f>
        <v>0</v>
      </c>
      <c r="K240" s="162">
        <f>SUMIFS(CSM配件!AB:AB,CSM配件!R:R,$K$2,CSM配件!F:F,C240)</f>
        <v>35</v>
      </c>
      <c r="L240" s="162">
        <f>SUMIFS(CSM配件!AB:AB,CSM配件!R:R,$L$2,CSM配件!F:F,C240)</f>
        <v>0</v>
      </c>
      <c r="M240" s="162">
        <f>SUMIFS(CSM配件!AB:AB,CSM配件!R:R,$M$2,CSM配件!F:F,C240)</f>
        <v>0</v>
      </c>
      <c r="N240" s="162">
        <f>SUMIFS(CSM配件!AB:AB,CSM配件!R:R,$N$2,CSM配件!F:F,C240)</f>
        <v>0</v>
      </c>
      <c r="O240" s="162">
        <f>SUMIFS(CSM配件!AB:AB,CSM配件!R:R,$O$2,CSM配件!F:F,C240)</f>
        <v>0</v>
      </c>
      <c r="P240" s="162">
        <f>SUMIFS(CSM配件!AB:AB,CSM配件!R:R,$P$2,CSM配件!F:F,C240)</f>
        <v>0</v>
      </c>
      <c r="Q240" s="162">
        <f>SUMIFS(CSM配件!AB:AB,CSM配件!R:R,$Q$2,CSM配件!F:F,C240)</f>
        <v>0</v>
      </c>
      <c r="R240" s="162">
        <f t="shared" si="9"/>
        <v>1085</v>
      </c>
      <c r="S240" s="162">
        <f t="shared" si="10"/>
        <v>1050</v>
      </c>
      <c r="T240" s="167"/>
      <c r="U240" s="168"/>
      <c r="V240" s="7">
        <f>COUNTIFS(工单!BV:BV,"吸油烟机",工单!BF:BF,"安装",工单!BD:BD,C240)+COUNTIFS(工单!BV:BV,"吸油烟机",工单!BF:BF,"改装",工单!BD:BD,C240)+COUNTIFS(工单!BV:BV,"吸油烟机",工单!BF:BF,"油烟机预埋烟管",工单!BD:BD,C240)</f>
        <v>0</v>
      </c>
      <c r="W240" s="7">
        <f>COUNTIFS(CSM配件!R:R,$W$2,CSM配件!F:F,C240)+COUNTIFS(工单自购配件明细!N:N,"防火止回阀",工单自购配件明细!R:R,C240)</f>
        <v>0</v>
      </c>
      <c r="X240" s="165" t="e">
        <f t="shared" si="11"/>
        <v>#DIV/0!</v>
      </c>
    </row>
    <row r="241" customHeight="1" spans="1:24">
      <c r="A241" s="13" t="s">
        <v>24</v>
      </c>
      <c r="B241" s="13" t="s">
        <v>64</v>
      </c>
      <c r="C241" s="13" t="s">
        <v>393</v>
      </c>
      <c r="D241" s="162">
        <f>SUMIFS(CSM服务项目!Y:Y,CSM服务项目!Q:Q,$D$2,CSM服务项目!F:F,C241)</f>
        <v>0</v>
      </c>
      <c r="E241" s="162">
        <f>SUMIFS(CSM服务项目!Y:Y,CSM服务项目!Q:Q,$E$2,CSM服务项目!F:F,C241)</f>
        <v>0</v>
      </c>
      <c r="F241" s="162">
        <f>SUMIFS(CSM配件!AB:AB,CSM配件!R:R,$F$2,CSM配件!F:F,C241)</f>
        <v>0</v>
      </c>
      <c r="G241" s="162">
        <f>SUMIFS(CSM配件!AB:AB,CSM配件!R:R,$G$2,CSM配件!F:F,C241)</f>
        <v>0</v>
      </c>
      <c r="H241" s="162">
        <f>SUMIFS(CSM配件!AB:AB,CSM配件!R:R,$H$2,CSM配件!F:F,C241)</f>
        <v>0</v>
      </c>
      <c r="I241" s="162">
        <f>SUMIFS(CSM配件!AB:AB,CSM配件!R:R,$I$2,CSM配件!F:F,C241)</f>
        <v>0</v>
      </c>
      <c r="J241" s="162">
        <f>SUMIFS(CSM配件!AB:AB,CSM配件!R:R,$J$2,CSM配件!F:F,C241)</f>
        <v>0</v>
      </c>
      <c r="K241" s="162">
        <f>SUMIFS(CSM配件!AB:AB,CSM配件!R:R,$K$2,CSM配件!F:F,C241)</f>
        <v>0</v>
      </c>
      <c r="L241" s="162">
        <f>SUMIFS(CSM配件!AB:AB,CSM配件!R:R,$L$2,CSM配件!F:F,C241)</f>
        <v>0</v>
      </c>
      <c r="M241" s="162">
        <f>SUMIFS(CSM配件!AB:AB,CSM配件!R:R,$M$2,CSM配件!F:F,C241)</f>
        <v>0</v>
      </c>
      <c r="N241" s="162">
        <f>SUMIFS(CSM配件!AB:AB,CSM配件!R:R,$N$2,CSM配件!F:F,C241)</f>
        <v>0</v>
      </c>
      <c r="O241" s="162">
        <f>SUMIFS(CSM配件!AB:AB,CSM配件!R:R,$O$2,CSM配件!F:F,C241)</f>
        <v>0</v>
      </c>
      <c r="P241" s="162">
        <f>SUMIFS(CSM配件!AB:AB,CSM配件!R:R,$P$2,CSM配件!F:F,C241)</f>
        <v>0</v>
      </c>
      <c r="Q241" s="162">
        <f>SUMIFS(CSM配件!AB:AB,CSM配件!R:R,$Q$2,CSM配件!F:F,C241)</f>
        <v>0</v>
      </c>
      <c r="R241" s="162">
        <f t="shared" si="9"/>
        <v>0</v>
      </c>
      <c r="S241" s="162">
        <f t="shared" si="10"/>
        <v>0</v>
      </c>
      <c r="T241" s="163"/>
      <c r="U241" s="164"/>
      <c r="V241" s="7">
        <f>COUNTIFS(工单!BV:BV,"吸油烟机",工单!BF:BF,"安装",工单!BD:BD,C241)+COUNTIFS(工单!BV:BV,"吸油烟机",工单!BF:BF,"改装",工单!BD:BD,C241)+COUNTIFS(工单!BV:BV,"吸油烟机",工单!BF:BF,"油烟机预埋烟管",工单!BD:BD,C241)</f>
        <v>0</v>
      </c>
      <c r="W241" s="7">
        <f>COUNTIFS(CSM配件!R:R,$W$2,CSM配件!F:F,C241)+COUNTIFS(工单自购配件明细!N:N,"防火止回阀",工单自购配件明细!R:R,C241)</f>
        <v>0</v>
      </c>
      <c r="X241" s="165" t="e">
        <f t="shared" si="11"/>
        <v>#DIV/0!</v>
      </c>
    </row>
    <row r="242" customHeight="1" spans="1:24">
      <c r="A242" s="13" t="s">
        <v>24</v>
      </c>
      <c r="B242" s="13" t="s">
        <v>64</v>
      </c>
      <c r="C242" s="13" t="s">
        <v>394</v>
      </c>
      <c r="D242" s="162">
        <f>SUMIFS(CSM服务项目!Y:Y,CSM服务项目!Q:Q,$D$2,CSM服务项目!F:F,C242)</f>
        <v>0</v>
      </c>
      <c r="E242" s="162">
        <f>SUMIFS(CSM服务项目!Y:Y,CSM服务项目!Q:Q,$E$2,CSM服务项目!F:F,C242)</f>
        <v>0</v>
      </c>
      <c r="F242" s="162">
        <f>SUMIFS(CSM配件!AB:AB,CSM配件!R:R,$F$2,CSM配件!F:F,C242)</f>
        <v>300</v>
      </c>
      <c r="G242" s="162">
        <f>SUMIFS(CSM配件!AB:AB,CSM配件!R:R,$G$2,CSM配件!F:F,C242)</f>
        <v>0</v>
      </c>
      <c r="H242" s="162">
        <f>SUMIFS(CSM配件!AB:AB,CSM配件!R:R,$H$2,CSM配件!F:F,C242)</f>
        <v>0</v>
      </c>
      <c r="I242" s="162">
        <f>SUMIFS(CSM配件!AB:AB,CSM配件!R:R,$I$2,CSM配件!F:F,C242)</f>
        <v>0</v>
      </c>
      <c r="J242" s="162">
        <f>SUMIFS(CSM配件!AB:AB,CSM配件!R:R,$J$2,CSM配件!F:F,C242)</f>
        <v>245</v>
      </c>
      <c r="K242" s="162">
        <f>SUMIFS(CSM配件!AB:AB,CSM配件!R:R,$K$2,CSM配件!F:F,C242)</f>
        <v>7</v>
      </c>
      <c r="L242" s="162">
        <f>SUMIFS(CSM配件!AB:AB,CSM配件!R:R,$L$2,CSM配件!F:F,C242)</f>
        <v>0</v>
      </c>
      <c r="M242" s="162">
        <f>SUMIFS(CSM配件!AB:AB,CSM配件!R:R,$M$2,CSM配件!F:F,C242)</f>
        <v>0</v>
      </c>
      <c r="N242" s="162">
        <f>SUMIFS(CSM配件!AB:AB,CSM配件!R:R,$N$2,CSM配件!F:F,C242)</f>
        <v>0</v>
      </c>
      <c r="O242" s="162">
        <f>SUMIFS(CSM配件!AB:AB,CSM配件!R:R,$O$2,CSM配件!F:F,C242)</f>
        <v>0</v>
      </c>
      <c r="P242" s="162">
        <f>SUMIFS(CSM配件!AB:AB,CSM配件!R:R,$P$2,CSM配件!F:F,C242)</f>
        <v>0</v>
      </c>
      <c r="Q242" s="162">
        <f>SUMIFS(CSM配件!AB:AB,CSM配件!R:R,$Q$2,CSM配件!F:F,C242)</f>
        <v>0</v>
      </c>
      <c r="R242" s="162">
        <f t="shared" si="9"/>
        <v>552</v>
      </c>
      <c r="S242" s="162">
        <f t="shared" si="10"/>
        <v>0</v>
      </c>
      <c r="T242" s="167"/>
      <c r="U242" s="168"/>
      <c r="V242" s="7">
        <f>COUNTIFS(工单!BV:BV,"吸油烟机",工单!BF:BF,"安装",工单!BD:BD,C242)+COUNTIFS(工单!BV:BV,"吸油烟机",工单!BF:BF,"改装",工单!BD:BD,C242)+COUNTIFS(工单!BV:BV,"吸油烟机",工单!BF:BF,"油烟机预埋烟管",工单!BD:BD,C242)</f>
        <v>6</v>
      </c>
      <c r="W242" s="7">
        <f>COUNTIFS(CSM配件!R:R,$W$2,CSM配件!F:F,C242)+COUNTIFS(工单自购配件明细!N:N,"防火止回阀",工单自购配件明细!R:R,C242)</f>
        <v>3</v>
      </c>
      <c r="X242" s="165">
        <f t="shared" si="11"/>
        <v>0.5</v>
      </c>
    </row>
    <row r="243" customHeight="1" spans="1:24">
      <c r="A243" s="13" t="s">
        <v>24</v>
      </c>
      <c r="B243" s="13" t="s">
        <v>64</v>
      </c>
      <c r="C243" s="13" t="s">
        <v>395</v>
      </c>
      <c r="D243" s="162">
        <f>SUMIFS(CSM服务项目!Y:Y,CSM服务项目!Q:Q,$D$2,CSM服务项目!F:F,C243)</f>
        <v>0</v>
      </c>
      <c r="E243" s="162">
        <f>SUMIFS(CSM服务项目!Y:Y,CSM服务项目!Q:Q,$E$2,CSM服务项目!F:F,C243)</f>
        <v>0</v>
      </c>
      <c r="F243" s="162">
        <f>SUMIFS(CSM配件!AB:AB,CSM配件!R:R,$F$2,CSM配件!F:F,C243)</f>
        <v>0</v>
      </c>
      <c r="G243" s="162">
        <f>SUMIFS(CSM配件!AB:AB,CSM配件!R:R,$G$2,CSM配件!F:F,C243)</f>
        <v>0</v>
      </c>
      <c r="H243" s="162">
        <f>SUMIFS(CSM配件!AB:AB,CSM配件!R:R,$H$2,CSM配件!F:F,C243)</f>
        <v>0</v>
      </c>
      <c r="I243" s="162">
        <f>SUMIFS(CSM配件!AB:AB,CSM配件!R:R,$I$2,CSM配件!F:F,C243)</f>
        <v>0</v>
      </c>
      <c r="J243" s="162">
        <f>SUMIFS(CSM配件!AB:AB,CSM配件!R:R,$J$2,CSM配件!F:F,C243)</f>
        <v>0</v>
      </c>
      <c r="K243" s="162">
        <f>SUMIFS(CSM配件!AB:AB,CSM配件!R:R,$K$2,CSM配件!F:F,C243)</f>
        <v>0</v>
      </c>
      <c r="L243" s="162">
        <f>SUMIFS(CSM配件!AB:AB,CSM配件!R:R,$L$2,CSM配件!F:F,C243)</f>
        <v>0</v>
      </c>
      <c r="M243" s="162">
        <f>SUMIFS(CSM配件!AB:AB,CSM配件!R:R,$M$2,CSM配件!F:F,C243)</f>
        <v>0</v>
      </c>
      <c r="N243" s="162">
        <f>SUMIFS(CSM配件!AB:AB,CSM配件!R:R,$N$2,CSM配件!F:F,C243)</f>
        <v>0</v>
      </c>
      <c r="O243" s="162">
        <f>SUMIFS(CSM配件!AB:AB,CSM配件!R:R,$O$2,CSM配件!F:F,C243)</f>
        <v>0</v>
      </c>
      <c r="P243" s="162">
        <f>SUMIFS(CSM配件!AB:AB,CSM配件!R:R,$P$2,CSM配件!F:F,C243)</f>
        <v>0</v>
      </c>
      <c r="Q243" s="162">
        <f>SUMIFS(CSM配件!AB:AB,CSM配件!R:R,$Q$2,CSM配件!F:F,C243)</f>
        <v>0</v>
      </c>
      <c r="R243" s="162">
        <f t="shared" si="9"/>
        <v>0</v>
      </c>
      <c r="S243" s="162">
        <f t="shared" si="10"/>
        <v>0</v>
      </c>
      <c r="T243" s="167"/>
      <c r="U243" s="168"/>
      <c r="V243" s="7">
        <f>COUNTIFS(工单!BV:BV,"吸油烟机",工单!BF:BF,"安装",工单!BD:BD,C243)+COUNTIFS(工单!BV:BV,"吸油烟机",工单!BF:BF,"改装",工单!BD:BD,C243)+COUNTIFS(工单!BV:BV,"吸油烟机",工单!BF:BF,"油烟机预埋烟管",工单!BD:BD,C243)</f>
        <v>0</v>
      </c>
      <c r="W243" s="7">
        <f>COUNTIFS(CSM配件!R:R,$W$2,CSM配件!F:F,C243)+COUNTIFS(工单自购配件明细!N:N,"防火止回阀",工单自购配件明细!R:R,C243)</f>
        <v>0</v>
      </c>
      <c r="X243" s="165" t="e">
        <f t="shared" si="11"/>
        <v>#DIV/0!</v>
      </c>
    </row>
    <row r="244" customHeight="1" spans="1:24">
      <c r="A244" s="13" t="s">
        <v>24</v>
      </c>
      <c r="B244" s="13" t="s">
        <v>64</v>
      </c>
      <c r="C244" s="13" t="s">
        <v>396</v>
      </c>
      <c r="D244" s="162">
        <f>SUMIFS(CSM服务项目!Y:Y,CSM服务项目!Q:Q,$D$2,CSM服务项目!F:F,C244)</f>
        <v>0</v>
      </c>
      <c r="E244" s="162">
        <f>SUMIFS(CSM服务项目!Y:Y,CSM服务项目!Q:Q,$E$2,CSM服务项目!F:F,C244)</f>
        <v>0</v>
      </c>
      <c r="F244" s="162">
        <f>SUMIFS(CSM配件!AB:AB,CSM配件!R:R,$F$2,CSM配件!F:F,C244)</f>
        <v>0</v>
      </c>
      <c r="G244" s="162">
        <f>SUMIFS(CSM配件!AB:AB,CSM配件!R:R,$G$2,CSM配件!F:F,C244)</f>
        <v>0</v>
      </c>
      <c r="H244" s="162">
        <f>SUMIFS(CSM配件!AB:AB,CSM配件!R:R,$H$2,CSM配件!F:F,C244)</f>
        <v>0</v>
      </c>
      <c r="I244" s="162">
        <f>SUMIFS(CSM配件!AB:AB,CSM配件!R:R,$I$2,CSM配件!F:F,C244)</f>
        <v>0</v>
      </c>
      <c r="J244" s="162">
        <f>SUMIFS(CSM配件!AB:AB,CSM配件!R:R,$J$2,CSM配件!F:F,C244)</f>
        <v>0</v>
      </c>
      <c r="K244" s="162">
        <f>SUMIFS(CSM配件!AB:AB,CSM配件!R:R,$K$2,CSM配件!F:F,C244)</f>
        <v>0</v>
      </c>
      <c r="L244" s="162">
        <f>SUMIFS(CSM配件!AB:AB,CSM配件!R:R,$L$2,CSM配件!F:F,C244)</f>
        <v>0</v>
      </c>
      <c r="M244" s="162">
        <f>SUMIFS(CSM配件!AB:AB,CSM配件!R:R,$M$2,CSM配件!F:F,C244)</f>
        <v>0</v>
      </c>
      <c r="N244" s="162">
        <f>SUMIFS(CSM配件!AB:AB,CSM配件!R:R,$N$2,CSM配件!F:F,C244)</f>
        <v>0</v>
      </c>
      <c r="O244" s="162">
        <f>SUMIFS(CSM配件!AB:AB,CSM配件!R:R,$O$2,CSM配件!F:F,C244)</f>
        <v>0</v>
      </c>
      <c r="P244" s="162">
        <f>SUMIFS(CSM配件!AB:AB,CSM配件!R:R,$P$2,CSM配件!F:F,C244)</f>
        <v>0</v>
      </c>
      <c r="Q244" s="162">
        <f>SUMIFS(CSM配件!AB:AB,CSM配件!R:R,$Q$2,CSM配件!F:F,C244)</f>
        <v>0</v>
      </c>
      <c r="R244" s="162">
        <f t="shared" si="9"/>
        <v>0</v>
      </c>
      <c r="S244" s="162">
        <f t="shared" si="10"/>
        <v>0</v>
      </c>
      <c r="T244" s="163"/>
      <c r="U244" s="164"/>
      <c r="V244" s="7">
        <f>COUNTIFS(工单!BV:BV,"吸油烟机",工单!BF:BF,"安装",工单!BD:BD,C244)+COUNTIFS(工单!BV:BV,"吸油烟机",工单!BF:BF,"改装",工单!BD:BD,C244)+COUNTIFS(工单!BV:BV,"吸油烟机",工单!BF:BF,"油烟机预埋烟管",工单!BD:BD,C244)</f>
        <v>0</v>
      </c>
      <c r="W244" s="7">
        <f>COUNTIFS(CSM配件!R:R,$W$2,CSM配件!F:F,C244)+COUNTIFS(工单自购配件明细!N:N,"防火止回阀",工单自购配件明细!R:R,C244)</f>
        <v>0</v>
      </c>
      <c r="X244" s="165" t="e">
        <f t="shared" si="11"/>
        <v>#DIV/0!</v>
      </c>
    </row>
    <row r="245" customHeight="1" spans="1:24">
      <c r="A245" s="13" t="s">
        <v>24</v>
      </c>
      <c r="B245" s="13" t="s">
        <v>65</v>
      </c>
      <c r="C245" s="13" t="s">
        <v>397</v>
      </c>
      <c r="D245" s="162">
        <f>SUMIFS(CSM服务项目!Y:Y,CSM服务项目!Q:Q,$D$2,CSM服务项目!F:F,C245)</f>
        <v>0</v>
      </c>
      <c r="E245" s="162">
        <f>SUMIFS(CSM服务项目!Y:Y,CSM服务项目!Q:Q,$E$2,CSM服务项目!F:F,C245)</f>
        <v>0</v>
      </c>
      <c r="F245" s="162">
        <f>SUMIFS(CSM配件!AB:AB,CSM配件!R:R,$F$2,CSM配件!F:F,C245)</f>
        <v>0</v>
      </c>
      <c r="G245" s="162">
        <f>SUMIFS(CSM配件!AB:AB,CSM配件!R:R,$G$2,CSM配件!F:F,C245)</f>
        <v>0</v>
      </c>
      <c r="H245" s="162">
        <f>SUMIFS(CSM配件!AB:AB,CSM配件!R:R,$H$2,CSM配件!F:F,C245)</f>
        <v>0</v>
      </c>
      <c r="I245" s="162">
        <f>SUMIFS(CSM配件!AB:AB,CSM配件!R:R,$I$2,CSM配件!F:F,C245)</f>
        <v>0</v>
      </c>
      <c r="J245" s="162">
        <f>SUMIFS(CSM配件!AB:AB,CSM配件!R:R,$J$2,CSM配件!F:F,C245)</f>
        <v>0</v>
      </c>
      <c r="K245" s="162">
        <f>SUMIFS(CSM配件!AB:AB,CSM配件!R:R,$K$2,CSM配件!F:F,C245)</f>
        <v>0</v>
      </c>
      <c r="L245" s="162">
        <f>SUMIFS(CSM配件!AB:AB,CSM配件!R:R,$L$2,CSM配件!F:F,C245)</f>
        <v>0</v>
      </c>
      <c r="M245" s="162">
        <f>SUMIFS(CSM配件!AB:AB,CSM配件!R:R,$M$2,CSM配件!F:F,C245)</f>
        <v>0</v>
      </c>
      <c r="N245" s="162">
        <f>SUMIFS(CSM配件!AB:AB,CSM配件!R:R,$N$2,CSM配件!F:F,C245)</f>
        <v>0</v>
      </c>
      <c r="O245" s="162">
        <f>SUMIFS(CSM配件!AB:AB,CSM配件!R:R,$O$2,CSM配件!F:F,C245)</f>
        <v>0</v>
      </c>
      <c r="P245" s="162">
        <f>SUMIFS(CSM配件!AB:AB,CSM配件!R:R,$P$2,CSM配件!F:F,C245)</f>
        <v>0</v>
      </c>
      <c r="Q245" s="162">
        <f>SUMIFS(CSM配件!AB:AB,CSM配件!R:R,$Q$2,CSM配件!F:F,C245)</f>
        <v>0</v>
      </c>
      <c r="R245" s="162">
        <f t="shared" si="9"/>
        <v>0</v>
      </c>
      <c r="S245" s="162">
        <f t="shared" si="10"/>
        <v>0</v>
      </c>
      <c r="T245" s="163"/>
      <c r="U245" s="164"/>
      <c r="V245" s="7">
        <f>COUNTIFS(工单!BV:BV,"吸油烟机",工单!BF:BF,"安装",工单!BD:BD,C245)+COUNTIFS(工单!BV:BV,"吸油烟机",工单!BF:BF,"改装",工单!BD:BD,C245)+COUNTIFS(工单!BV:BV,"吸油烟机",工单!BF:BF,"油烟机预埋烟管",工单!BD:BD,C245)</f>
        <v>0</v>
      </c>
      <c r="W245" s="7">
        <f>COUNTIFS(CSM配件!R:R,$W$2,CSM配件!F:F,C245)+COUNTIFS(工单自购配件明细!N:N,"防火止回阀",工单自购配件明细!R:R,C245)</f>
        <v>0</v>
      </c>
      <c r="X245" s="165" t="e">
        <f t="shared" si="11"/>
        <v>#DIV/0!</v>
      </c>
    </row>
    <row r="246" customHeight="1" spans="1:24">
      <c r="A246" s="13" t="s">
        <v>24</v>
      </c>
      <c r="B246" s="13" t="s">
        <v>66</v>
      </c>
      <c r="C246" s="13" t="s">
        <v>398</v>
      </c>
      <c r="D246" s="162">
        <f>SUMIFS(CSM服务项目!Y:Y,CSM服务项目!Q:Q,$D$2,CSM服务项目!F:F,C246)</f>
        <v>0</v>
      </c>
      <c r="E246" s="162">
        <f>SUMIFS(CSM服务项目!Y:Y,CSM服务项目!Q:Q,$E$2,CSM服务项目!F:F,C246)</f>
        <v>0</v>
      </c>
      <c r="F246" s="162">
        <f>SUMIFS(CSM配件!AB:AB,CSM配件!R:R,$F$2,CSM配件!F:F,C246)</f>
        <v>500</v>
      </c>
      <c r="G246" s="162">
        <f>SUMIFS(CSM配件!AB:AB,CSM配件!R:R,$G$2,CSM配件!F:F,C246)</f>
        <v>0</v>
      </c>
      <c r="H246" s="162">
        <f>SUMIFS(CSM配件!AB:AB,CSM配件!R:R,$H$2,CSM配件!F:F,C246)</f>
        <v>0</v>
      </c>
      <c r="I246" s="162">
        <f>SUMIFS(CSM配件!AB:AB,CSM配件!R:R,$I$2,CSM配件!F:F,C246)</f>
        <v>0</v>
      </c>
      <c r="J246" s="162">
        <f>SUMIFS(CSM配件!AB:AB,CSM配件!R:R,$J$2,CSM配件!F:F,C246)</f>
        <v>399</v>
      </c>
      <c r="K246" s="162">
        <f>SUMIFS(CSM配件!AB:AB,CSM配件!R:R,$K$2,CSM配件!F:F,C246)</f>
        <v>24.5</v>
      </c>
      <c r="L246" s="162">
        <f>SUMIFS(CSM配件!AB:AB,CSM配件!R:R,$L$2,CSM配件!F:F,C246)</f>
        <v>84</v>
      </c>
      <c r="M246" s="162">
        <f>SUMIFS(CSM配件!AB:AB,CSM配件!R:R,$M$2,CSM配件!F:F,C246)</f>
        <v>0</v>
      </c>
      <c r="N246" s="162">
        <f>SUMIFS(CSM配件!AB:AB,CSM配件!R:R,$N$2,CSM配件!F:F,C246)</f>
        <v>0</v>
      </c>
      <c r="O246" s="162">
        <f>SUMIFS(CSM配件!AB:AB,CSM配件!R:R,$O$2,CSM配件!F:F,C246)</f>
        <v>0</v>
      </c>
      <c r="P246" s="162">
        <f>SUMIFS(CSM配件!AB:AB,CSM配件!R:R,$P$2,CSM配件!F:F,C246)</f>
        <v>0</v>
      </c>
      <c r="Q246" s="162">
        <f>SUMIFS(CSM配件!AB:AB,CSM配件!R:R,$Q$2,CSM配件!F:F,C246)</f>
        <v>0</v>
      </c>
      <c r="R246" s="162">
        <f t="shared" si="9"/>
        <v>1007.5</v>
      </c>
      <c r="S246" s="162">
        <f t="shared" si="10"/>
        <v>0</v>
      </c>
      <c r="T246" s="162"/>
      <c r="U246" s="166"/>
      <c r="V246" s="7">
        <f>COUNTIFS(工单!BV:BV,"吸油烟机",工单!BF:BF,"安装",工单!BD:BD,C246)+COUNTIFS(工单!BV:BV,"吸油烟机",工单!BF:BF,"改装",工单!BD:BD,C246)+COUNTIFS(工单!BV:BV,"吸油烟机",工单!BF:BF,"油烟机预埋烟管",工单!BD:BD,C246)</f>
        <v>10</v>
      </c>
      <c r="W246" s="7">
        <f>COUNTIFS(CSM配件!R:R,$W$2,CSM配件!F:F,C246)+COUNTIFS(工单自购配件明细!N:N,"防火止回阀",工单自购配件明细!R:R,C246)</f>
        <v>5</v>
      </c>
      <c r="X246" s="165">
        <f t="shared" si="11"/>
        <v>0.5</v>
      </c>
    </row>
    <row r="247" customHeight="1" spans="1:24">
      <c r="A247" s="13" t="s">
        <v>24</v>
      </c>
      <c r="B247" s="13" t="s">
        <v>66</v>
      </c>
      <c r="C247" s="13" t="s">
        <v>399</v>
      </c>
      <c r="D247" s="162">
        <f>SUMIFS(CSM服务项目!Y:Y,CSM服务项目!Q:Q,$D$2,CSM服务项目!F:F,C247)</f>
        <v>0</v>
      </c>
      <c r="E247" s="162">
        <f>SUMIFS(CSM服务项目!Y:Y,CSM服务项目!Q:Q,$E$2,CSM服务项目!F:F,C247)</f>
        <v>0</v>
      </c>
      <c r="F247" s="162">
        <f>SUMIFS(CSM配件!AB:AB,CSM配件!R:R,$F$2,CSM配件!F:F,C247)</f>
        <v>100</v>
      </c>
      <c r="G247" s="162">
        <f>SUMIFS(CSM配件!AB:AB,CSM配件!R:R,$G$2,CSM配件!F:F,C247)</f>
        <v>392</v>
      </c>
      <c r="H247" s="162">
        <f>SUMIFS(CSM配件!AB:AB,CSM配件!R:R,$H$2,CSM配件!F:F,C247)</f>
        <v>152</v>
      </c>
      <c r="I247" s="162">
        <f>SUMIFS(CSM配件!AB:AB,CSM配件!R:R,$I$2,CSM配件!F:F,C247)</f>
        <v>0</v>
      </c>
      <c r="J247" s="162">
        <f>SUMIFS(CSM配件!AB:AB,CSM配件!R:R,$J$2,CSM配件!F:F,C247)</f>
        <v>70</v>
      </c>
      <c r="K247" s="162">
        <f>SUMIFS(CSM配件!AB:AB,CSM配件!R:R,$K$2,CSM配件!F:F,C247)</f>
        <v>108.5</v>
      </c>
      <c r="L247" s="162">
        <f>SUMIFS(CSM配件!AB:AB,CSM配件!R:R,$L$2,CSM配件!F:F,C247)</f>
        <v>28</v>
      </c>
      <c r="M247" s="162">
        <f>SUMIFS(CSM配件!AB:AB,CSM配件!R:R,$M$2,CSM配件!F:F,C247)</f>
        <v>0</v>
      </c>
      <c r="N247" s="162">
        <f>SUMIFS(CSM配件!AB:AB,CSM配件!R:R,$N$2,CSM配件!F:F,C247)</f>
        <v>0</v>
      </c>
      <c r="O247" s="162">
        <f>SUMIFS(CSM配件!AB:AB,CSM配件!R:R,$O$2,CSM配件!F:F,C247)</f>
        <v>0</v>
      </c>
      <c r="P247" s="162">
        <f>SUMIFS(CSM配件!AB:AB,CSM配件!R:R,$P$2,CSM配件!F:F,C247)</f>
        <v>0</v>
      </c>
      <c r="Q247" s="162">
        <f>SUMIFS(CSM配件!AB:AB,CSM配件!R:R,$Q$2,CSM配件!F:F,C247)</f>
        <v>0</v>
      </c>
      <c r="R247" s="162">
        <f t="shared" si="9"/>
        <v>850.5</v>
      </c>
      <c r="S247" s="162">
        <f t="shared" si="10"/>
        <v>152</v>
      </c>
      <c r="T247" s="163"/>
      <c r="U247" s="164"/>
      <c r="V247" s="7">
        <f>COUNTIFS(工单!BV:BV,"吸油烟机",工单!BF:BF,"安装",工单!BD:BD,C247)+COUNTIFS(工单!BV:BV,"吸油烟机",工单!BF:BF,"改装",工单!BD:BD,C247)+COUNTIFS(工单!BV:BV,"吸油烟机",工单!BF:BF,"油烟机预埋烟管",工单!BD:BD,C247)</f>
        <v>8</v>
      </c>
      <c r="W247" s="7">
        <f>COUNTIFS(CSM配件!R:R,$W$2,CSM配件!F:F,C247)+COUNTIFS(工单自购配件明细!N:N,"防火止回阀",工单自购配件明细!R:R,C247)</f>
        <v>1</v>
      </c>
      <c r="X247" s="165">
        <f t="shared" si="11"/>
        <v>0.125</v>
      </c>
    </row>
    <row r="248" customHeight="1" spans="1:24">
      <c r="A248" s="13" t="s">
        <v>24</v>
      </c>
      <c r="B248" s="13" t="s">
        <v>66</v>
      </c>
      <c r="C248" s="13" t="s">
        <v>400</v>
      </c>
      <c r="D248" s="162">
        <f>SUMIFS(CSM服务项目!Y:Y,CSM服务项目!Q:Q,$D$2,CSM服务项目!F:F,C248)</f>
        <v>0</v>
      </c>
      <c r="E248" s="162">
        <f>SUMIFS(CSM服务项目!Y:Y,CSM服务项目!Q:Q,$E$2,CSM服务项目!F:F,C248)</f>
        <v>0</v>
      </c>
      <c r="F248" s="162">
        <f>SUMIFS(CSM配件!AB:AB,CSM配件!R:R,$F$2,CSM配件!F:F,C248)</f>
        <v>0</v>
      </c>
      <c r="G248" s="162">
        <f>SUMIFS(CSM配件!AB:AB,CSM配件!R:R,$G$2,CSM配件!F:F,C248)</f>
        <v>0</v>
      </c>
      <c r="H248" s="162">
        <f>SUMIFS(CSM配件!AB:AB,CSM配件!R:R,$H$2,CSM配件!F:F,C248)</f>
        <v>0</v>
      </c>
      <c r="I248" s="162">
        <f>SUMIFS(CSM配件!AB:AB,CSM配件!R:R,$I$2,CSM配件!F:F,C248)</f>
        <v>0</v>
      </c>
      <c r="J248" s="162">
        <f>SUMIFS(CSM配件!AB:AB,CSM配件!R:R,$J$2,CSM配件!F:F,C248)</f>
        <v>276.5</v>
      </c>
      <c r="K248" s="162">
        <f>SUMIFS(CSM配件!AB:AB,CSM配件!R:R,$K$2,CSM配件!F:F,C248)</f>
        <v>0</v>
      </c>
      <c r="L248" s="162">
        <f>SUMIFS(CSM配件!AB:AB,CSM配件!R:R,$L$2,CSM配件!F:F,C248)</f>
        <v>0</v>
      </c>
      <c r="M248" s="162">
        <f>SUMIFS(CSM配件!AB:AB,CSM配件!R:R,$M$2,CSM配件!F:F,C248)</f>
        <v>0</v>
      </c>
      <c r="N248" s="162">
        <f>SUMIFS(CSM配件!AB:AB,CSM配件!R:R,$N$2,CSM配件!F:F,C248)</f>
        <v>0</v>
      </c>
      <c r="O248" s="162">
        <f>SUMIFS(CSM配件!AB:AB,CSM配件!R:R,$O$2,CSM配件!F:F,C248)</f>
        <v>0</v>
      </c>
      <c r="P248" s="162">
        <f>SUMIFS(CSM配件!AB:AB,CSM配件!R:R,$P$2,CSM配件!F:F,C248)</f>
        <v>0</v>
      </c>
      <c r="Q248" s="162">
        <f>SUMIFS(CSM配件!AB:AB,CSM配件!R:R,$Q$2,CSM配件!F:F,C248)</f>
        <v>0</v>
      </c>
      <c r="R248" s="162">
        <f t="shared" si="9"/>
        <v>276.5</v>
      </c>
      <c r="S248" s="162">
        <f t="shared" si="10"/>
        <v>0</v>
      </c>
      <c r="T248" s="163"/>
      <c r="U248" s="164"/>
      <c r="V248" s="7">
        <f>COUNTIFS(工单!BV:BV,"吸油烟机",工单!BF:BF,"安装",工单!BD:BD,C248)+COUNTIFS(工单!BV:BV,"吸油烟机",工单!BF:BF,"改装",工单!BD:BD,C248)+COUNTIFS(工单!BV:BV,"吸油烟机",工单!BF:BF,"油烟机预埋烟管",工单!BD:BD,C248)</f>
        <v>8</v>
      </c>
      <c r="W248" s="7">
        <f>COUNTIFS(CSM配件!R:R,$W$2,CSM配件!F:F,C248)+COUNTIFS(工单自购配件明细!N:N,"防火止回阀",工单自购配件明细!R:R,C248)</f>
        <v>0</v>
      </c>
      <c r="X248" s="165">
        <f t="shared" si="11"/>
        <v>0</v>
      </c>
    </row>
    <row r="249" customHeight="1" spans="1:24">
      <c r="A249" s="13" t="s">
        <v>24</v>
      </c>
      <c r="B249" s="13" t="s">
        <v>66</v>
      </c>
      <c r="C249" s="13" t="s">
        <v>401</v>
      </c>
      <c r="D249" s="162">
        <f>SUMIFS(CSM服务项目!Y:Y,CSM服务项目!Q:Q,$D$2,CSM服务项目!F:F,C249)</f>
        <v>0</v>
      </c>
      <c r="E249" s="162">
        <f>SUMIFS(CSM服务项目!Y:Y,CSM服务项目!Q:Q,$E$2,CSM服务项目!F:F,C249)</f>
        <v>0</v>
      </c>
      <c r="F249" s="162">
        <f>SUMIFS(CSM配件!AB:AB,CSM配件!R:R,$F$2,CSM配件!F:F,C249)</f>
        <v>0</v>
      </c>
      <c r="G249" s="162">
        <f>SUMIFS(CSM配件!AB:AB,CSM配件!R:R,$G$2,CSM配件!F:F,C249)</f>
        <v>0</v>
      </c>
      <c r="H249" s="162">
        <f>SUMIFS(CSM配件!AB:AB,CSM配件!R:R,$H$2,CSM配件!F:F,C249)</f>
        <v>0</v>
      </c>
      <c r="I249" s="162">
        <f>SUMIFS(CSM配件!AB:AB,CSM配件!R:R,$I$2,CSM配件!F:F,C249)</f>
        <v>0</v>
      </c>
      <c r="J249" s="162">
        <f>SUMIFS(CSM配件!AB:AB,CSM配件!R:R,$J$2,CSM配件!F:F,C249)</f>
        <v>0</v>
      </c>
      <c r="K249" s="162">
        <f>SUMIFS(CSM配件!AB:AB,CSM配件!R:R,$K$2,CSM配件!F:F,C249)</f>
        <v>0</v>
      </c>
      <c r="L249" s="162">
        <f>SUMIFS(CSM配件!AB:AB,CSM配件!R:R,$L$2,CSM配件!F:F,C249)</f>
        <v>0</v>
      </c>
      <c r="M249" s="162">
        <f>SUMIFS(CSM配件!AB:AB,CSM配件!R:R,$M$2,CSM配件!F:F,C249)</f>
        <v>0</v>
      </c>
      <c r="N249" s="162">
        <f>SUMIFS(CSM配件!AB:AB,CSM配件!R:R,$N$2,CSM配件!F:F,C249)</f>
        <v>0</v>
      </c>
      <c r="O249" s="162">
        <f>SUMIFS(CSM配件!AB:AB,CSM配件!R:R,$O$2,CSM配件!F:F,C249)</f>
        <v>0</v>
      </c>
      <c r="P249" s="162">
        <f>SUMIFS(CSM配件!AB:AB,CSM配件!R:R,$P$2,CSM配件!F:F,C249)</f>
        <v>0</v>
      </c>
      <c r="Q249" s="162">
        <f>SUMIFS(CSM配件!AB:AB,CSM配件!R:R,$Q$2,CSM配件!F:F,C249)</f>
        <v>0</v>
      </c>
      <c r="R249" s="162">
        <f t="shared" si="9"/>
        <v>0</v>
      </c>
      <c r="S249" s="162">
        <f t="shared" si="10"/>
        <v>0</v>
      </c>
      <c r="T249" s="163"/>
      <c r="U249" s="164"/>
      <c r="V249" s="7">
        <f>COUNTIFS(工单!BV:BV,"吸油烟机",工单!BF:BF,"安装",工单!BD:BD,C249)+COUNTIFS(工单!BV:BV,"吸油烟机",工单!BF:BF,"改装",工单!BD:BD,C249)+COUNTIFS(工单!BV:BV,"吸油烟机",工单!BF:BF,"油烟机预埋烟管",工单!BD:BD,C249)</f>
        <v>0</v>
      </c>
      <c r="W249" s="7">
        <f>COUNTIFS(CSM配件!R:R,$W$2,CSM配件!F:F,C249)+COUNTIFS(工单自购配件明细!N:N,"防火止回阀",工单自购配件明细!R:R,C249)</f>
        <v>0</v>
      </c>
      <c r="X249" s="165" t="e">
        <f t="shared" si="11"/>
        <v>#DIV/0!</v>
      </c>
    </row>
    <row r="250" customHeight="1" spans="1:24">
      <c r="A250" s="13" t="s">
        <v>24</v>
      </c>
      <c r="B250" s="13" t="s">
        <v>67</v>
      </c>
      <c r="C250" s="13" t="s">
        <v>402</v>
      </c>
      <c r="D250" s="162">
        <f>SUMIFS(CSM服务项目!Y:Y,CSM服务项目!Q:Q,$D$2,CSM服务项目!F:F,C250)</f>
        <v>0</v>
      </c>
      <c r="E250" s="162">
        <f>SUMIFS(CSM服务项目!Y:Y,CSM服务项目!Q:Q,$E$2,CSM服务项目!F:F,C250)</f>
        <v>0</v>
      </c>
      <c r="F250" s="162">
        <f>SUMIFS(CSM配件!AB:AB,CSM配件!R:R,$F$2,CSM配件!F:F,C250)</f>
        <v>300</v>
      </c>
      <c r="G250" s="162">
        <f>SUMIFS(CSM配件!AB:AB,CSM配件!R:R,$G$2,CSM配件!F:F,C250)</f>
        <v>0</v>
      </c>
      <c r="H250" s="162">
        <f>SUMIFS(CSM配件!AB:AB,CSM配件!R:R,$H$2,CSM配件!F:F,C250)</f>
        <v>0</v>
      </c>
      <c r="I250" s="162">
        <f>SUMIFS(CSM配件!AB:AB,CSM配件!R:R,$I$2,CSM配件!F:F,C250)</f>
        <v>0</v>
      </c>
      <c r="J250" s="162">
        <f>SUMIFS(CSM配件!AB:AB,CSM配件!R:R,$J$2,CSM配件!F:F,C250)</f>
        <v>140</v>
      </c>
      <c r="K250" s="162">
        <f>SUMIFS(CSM配件!AB:AB,CSM配件!R:R,$K$2,CSM配件!F:F,C250)</f>
        <v>0</v>
      </c>
      <c r="L250" s="162">
        <f>SUMIFS(CSM配件!AB:AB,CSM配件!R:R,$L$2,CSM配件!F:F,C250)</f>
        <v>0</v>
      </c>
      <c r="M250" s="162">
        <f>SUMIFS(CSM配件!AB:AB,CSM配件!R:R,$M$2,CSM配件!F:F,C250)</f>
        <v>0</v>
      </c>
      <c r="N250" s="162">
        <f>SUMIFS(CSM配件!AB:AB,CSM配件!R:R,$N$2,CSM配件!F:F,C250)</f>
        <v>0</v>
      </c>
      <c r="O250" s="162">
        <f>SUMIFS(CSM配件!AB:AB,CSM配件!R:R,$O$2,CSM配件!F:F,C250)</f>
        <v>0</v>
      </c>
      <c r="P250" s="162">
        <f>SUMIFS(CSM配件!AB:AB,CSM配件!R:R,$P$2,CSM配件!F:F,C250)</f>
        <v>0</v>
      </c>
      <c r="Q250" s="162">
        <f>SUMIFS(CSM配件!AB:AB,CSM配件!R:R,$Q$2,CSM配件!F:F,C250)</f>
        <v>0</v>
      </c>
      <c r="R250" s="162">
        <f t="shared" si="9"/>
        <v>440</v>
      </c>
      <c r="S250" s="162">
        <f t="shared" si="10"/>
        <v>0</v>
      </c>
      <c r="T250" s="163"/>
      <c r="U250" s="164"/>
      <c r="V250" s="7">
        <f>COUNTIFS(工单!BV:BV,"吸油烟机",工单!BF:BF,"安装",工单!BD:BD,C250)+COUNTIFS(工单!BV:BV,"吸油烟机",工单!BF:BF,"改装",工单!BD:BD,C250)+COUNTIFS(工单!BV:BV,"吸油烟机",工单!BF:BF,"油烟机预埋烟管",工单!BD:BD,C250)</f>
        <v>7</v>
      </c>
      <c r="W250" s="7">
        <f>COUNTIFS(CSM配件!R:R,$W$2,CSM配件!F:F,C250)+COUNTIFS(工单自购配件明细!N:N,"防火止回阀",工单自购配件明细!R:R,C250)</f>
        <v>3</v>
      </c>
      <c r="X250" s="165">
        <f t="shared" si="11"/>
        <v>0.428571428571429</v>
      </c>
    </row>
    <row r="251" customHeight="1" spans="1:24">
      <c r="A251" s="13" t="s">
        <v>24</v>
      </c>
      <c r="B251" s="13" t="s">
        <v>67</v>
      </c>
      <c r="C251" s="13" t="s">
        <v>403</v>
      </c>
      <c r="D251" s="162">
        <f>SUMIFS(CSM服务项目!Y:Y,CSM服务项目!Q:Q,$D$2,CSM服务项目!F:F,C251)</f>
        <v>0</v>
      </c>
      <c r="E251" s="162">
        <f>SUMIFS(CSM服务项目!Y:Y,CSM服务项目!Q:Q,$E$2,CSM服务项目!F:F,C251)</f>
        <v>0</v>
      </c>
      <c r="F251" s="162">
        <f>SUMIFS(CSM配件!AB:AB,CSM配件!R:R,$F$2,CSM配件!F:F,C251)</f>
        <v>0</v>
      </c>
      <c r="G251" s="162">
        <f>SUMIFS(CSM配件!AB:AB,CSM配件!R:R,$G$2,CSM配件!F:F,C251)</f>
        <v>0</v>
      </c>
      <c r="H251" s="162">
        <f>SUMIFS(CSM配件!AB:AB,CSM配件!R:R,$H$2,CSM配件!F:F,C251)</f>
        <v>0</v>
      </c>
      <c r="I251" s="162">
        <f>SUMIFS(CSM配件!AB:AB,CSM配件!R:R,$I$2,CSM配件!F:F,C251)</f>
        <v>0</v>
      </c>
      <c r="J251" s="162">
        <f>SUMIFS(CSM配件!AB:AB,CSM配件!R:R,$J$2,CSM配件!F:F,C251)</f>
        <v>105</v>
      </c>
      <c r="K251" s="162">
        <f>SUMIFS(CSM配件!AB:AB,CSM配件!R:R,$K$2,CSM配件!F:F,C251)</f>
        <v>35</v>
      </c>
      <c r="L251" s="162">
        <f>SUMIFS(CSM配件!AB:AB,CSM配件!R:R,$L$2,CSM配件!F:F,C251)</f>
        <v>42</v>
      </c>
      <c r="M251" s="162">
        <f>SUMIFS(CSM配件!AB:AB,CSM配件!R:R,$M$2,CSM配件!F:F,C251)</f>
        <v>0</v>
      </c>
      <c r="N251" s="162">
        <f>SUMIFS(CSM配件!AB:AB,CSM配件!R:R,$N$2,CSM配件!F:F,C251)</f>
        <v>35</v>
      </c>
      <c r="O251" s="162">
        <f>SUMIFS(CSM配件!AB:AB,CSM配件!R:R,$O$2,CSM配件!F:F,C251)</f>
        <v>0</v>
      </c>
      <c r="P251" s="162">
        <f>SUMIFS(CSM配件!AB:AB,CSM配件!R:R,$P$2,CSM配件!F:F,C251)</f>
        <v>0</v>
      </c>
      <c r="Q251" s="162">
        <f>SUMIFS(CSM配件!AB:AB,CSM配件!R:R,$Q$2,CSM配件!F:F,C251)</f>
        <v>0</v>
      </c>
      <c r="R251" s="162">
        <f t="shared" si="9"/>
        <v>217</v>
      </c>
      <c r="S251" s="162">
        <f t="shared" si="10"/>
        <v>0</v>
      </c>
      <c r="T251" s="163"/>
      <c r="U251" s="164"/>
      <c r="V251" s="7">
        <f>COUNTIFS(工单!BV:BV,"吸油烟机",工单!BF:BF,"安装",工单!BD:BD,C251)+COUNTIFS(工单!BV:BV,"吸油烟机",工单!BF:BF,"改装",工单!BD:BD,C251)+COUNTIFS(工单!BV:BV,"吸油烟机",工单!BF:BF,"油烟机预埋烟管",工单!BD:BD,C251)</f>
        <v>10</v>
      </c>
      <c r="W251" s="7">
        <f>COUNTIFS(CSM配件!R:R,$W$2,CSM配件!F:F,C251)+COUNTIFS(工单自购配件明细!N:N,"防火止回阀",工单自购配件明细!R:R,C251)</f>
        <v>0</v>
      </c>
      <c r="X251" s="165">
        <f t="shared" si="11"/>
        <v>0</v>
      </c>
    </row>
    <row r="252" customHeight="1" spans="1:24">
      <c r="A252" s="13" t="s">
        <v>24</v>
      </c>
      <c r="B252" s="13" t="s">
        <v>67</v>
      </c>
      <c r="C252" s="13" t="s">
        <v>404</v>
      </c>
      <c r="D252" s="162">
        <f>SUMIFS(CSM服务项目!Y:Y,CSM服务项目!Q:Q,$D$2,CSM服务项目!F:F,C252)</f>
        <v>0</v>
      </c>
      <c r="E252" s="162">
        <f>SUMIFS(CSM服务项目!Y:Y,CSM服务项目!Q:Q,$E$2,CSM服务项目!F:F,C252)</f>
        <v>0</v>
      </c>
      <c r="F252" s="162">
        <f>SUMIFS(CSM配件!AB:AB,CSM配件!R:R,$F$2,CSM配件!F:F,C252)</f>
        <v>0</v>
      </c>
      <c r="G252" s="162">
        <f>SUMIFS(CSM配件!AB:AB,CSM配件!R:R,$G$2,CSM配件!F:F,C252)</f>
        <v>0</v>
      </c>
      <c r="H252" s="162">
        <f>SUMIFS(CSM配件!AB:AB,CSM配件!R:R,$H$2,CSM配件!F:F,C252)</f>
        <v>0</v>
      </c>
      <c r="I252" s="162">
        <f>SUMIFS(CSM配件!AB:AB,CSM配件!R:R,$I$2,CSM配件!F:F,C252)</f>
        <v>0</v>
      </c>
      <c r="J252" s="162">
        <f>SUMIFS(CSM配件!AB:AB,CSM配件!R:R,$J$2,CSM配件!F:F,C252)</f>
        <v>350</v>
      </c>
      <c r="K252" s="162">
        <f>SUMIFS(CSM配件!AB:AB,CSM配件!R:R,$K$2,CSM配件!F:F,C252)</f>
        <v>0</v>
      </c>
      <c r="L252" s="162">
        <f>SUMIFS(CSM配件!AB:AB,CSM配件!R:R,$L$2,CSM配件!F:F,C252)</f>
        <v>0</v>
      </c>
      <c r="M252" s="162">
        <f>SUMIFS(CSM配件!AB:AB,CSM配件!R:R,$M$2,CSM配件!F:F,C252)</f>
        <v>0</v>
      </c>
      <c r="N252" s="162">
        <f>SUMIFS(CSM配件!AB:AB,CSM配件!R:R,$N$2,CSM配件!F:F,C252)</f>
        <v>0</v>
      </c>
      <c r="O252" s="162">
        <f>SUMIFS(CSM配件!AB:AB,CSM配件!R:R,$O$2,CSM配件!F:F,C252)</f>
        <v>0</v>
      </c>
      <c r="P252" s="162">
        <f>SUMIFS(CSM配件!AB:AB,CSM配件!R:R,$P$2,CSM配件!F:F,C252)</f>
        <v>0</v>
      </c>
      <c r="Q252" s="162">
        <f>SUMIFS(CSM配件!AB:AB,CSM配件!R:R,$Q$2,CSM配件!F:F,C252)</f>
        <v>0</v>
      </c>
      <c r="R252" s="162">
        <f t="shared" si="9"/>
        <v>350</v>
      </c>
      <c r="S252" s="162">
        <f t="shared" si="10"/>
        <v>0</v>
      </c>
      <c r="T252" s="163"/>
      <c r="U252" s="164"/>
      <c r="V252" s="7">
        <f>COUNTIFS(工单!BV:BV,"吸油烟机",工单!BF:BF,"安装",工单!BD:BD,C252)+COUNTIFS(工单!BV:BV,"吸油烟机",工单!BF:BF,"改装",工单!BD:BD,C252)+COUNTIFS(工单!BV:BV,"吸油烟机",工单!BF:BF,"油烟机预埋烟管",工单!BD:BD,C252)</f>
        <v>8</v>
      </c>
      <c r="W252" s="7">
        <f>COUNTIFS(CSM配件!R:R,$W$2,CSM配件!F:F,C252)+COUNTIFS(工单自购配件明细!N:N,"防火止回阀",工单自购配件明细!R:R,C252)</f>
        <v>0</v>
      </c>
      <c r="X252" s="165">
        <f t="shared" si="11"/>
        <v>0</v>
      </c>
    </row>
    <row r="253" customHeight="1" spans="1:24">
      <c r="A253" s="171" t="s">
        <v>24</v>
      </c>
      <c r="B253" s="171" t="s">
        <v>67</v>
      </c>
      <c r="C253" s="171" t="s">
        <v>405</v>
      </c>
      <c r="D253" s="162">
        <f>SUMIFS(CSM服务项目!Y:Y,CSM服务项目!Q:Q,$D$2,CSM服务项目!F:F,C253)</f>
        <v>0</v>
      </c>
      <c r="E253" s="162">
        <f>SUMIFS(CSM服务项目!Y:Y,CSM服务项目!Q:Q,$E$2,CSM服务项目!F:F,C253)</f>
        <v>0</v>
      </c>
      <c r="F253" s="162">
        <f>SUMIFS(CSM配件!AB:AB,CSM配件!R:R,$F$2,CSM配件!F:F,C253)</f>
        <v>0</v>
      </c>
      <c r="G253" s="162">
        <f>SUMIFS(CSM配件!AB:AB,CSM配件!R:R,$G$2,CSM配件!F:F,C253)</f>
        <v>0</v>
      </c>
      <c r="H253" s="162">
        <f>SUMIFS(CSM配件!AB:AB,CSM配件!R:R,$H$2,CSM配件!F:F,C253)</f>
        <v>92</v>
      </c>
      <c r="I253" s="162">
        <f>SUMIFS(CSM配件!AB:AB,CSM配件!R:R,$I$2,CSM配件!F:F,C253)</f>
        <v>0</v>
      </c>
      <c r="J253" s="162">
        <f>SUMIFS(CSM配件!AB:AB,CSM配件!R:R,$J$2,CSM配件!F:F,C253)</f>
        <v>105</v>
      </c>
      <c r="K253" s="162">
        <f>SUMIFS(CSM配件!AB:AB,CSM配件!R:R,$K$2,CSM配件!F:F,C253)</f>
        <v>84</v>
      </c>
      <c r="L253" s="162">
        <f>SUMIFS(CSM配件!AB:AB,CSM配件!R:R,$L$2,CSM配件!F:F,C253)</f>
        <v>0</v>
      </c>
      <c r="M253" s="162">
        <f>SUMIFS(CSM配件!AB:AB,CSM配件!R:R,$M$2,CSM配件!F:F,C253)</f>
        <v>0</v>
      </c>
      <c r="N253" s="162">
        <f>SUMIFS(CSM配件!AB:AB,CSM配件!R:R,$N$2,CSM配件!F:F,C253)</f>
        <v>0</v>
      </c>
      <c r="O253" s="162">
        <f>SUMIFS(CSM配件!AB:AB,CSM配件!R:R,$O$2,CSM配件!F:F,C253)</f>
        <v>0</v>
      </c>
      <c r="P253" s="162">
        <f>SUMIFS(CSM配件!AB:AB,CSM配件!R:R,$P$2,CSM配件!F:F,C253)</f>
        <v>0</v>
      </c>
      <c r="Q253" s="162">
        <f>SUMIFS(CSM配件!AB:AB,CSM配件!R:R,$Q$2,CSM配件!F:F,C253)</f>
        <v>0</v>
      </c>
      <c r="R253" s="162">
        <f t="shared" si="9"/>
        <v>281</v>
      </c>
      <c r="S253" s="162">
        <f t="shared" si="10"/>
        <v>92</v>
      </c>
      <c r="T253" s="163"/>
      <c r="U253" s="164"/>
      <c r="V253" s="7">
        <f>COUNTIFS(工单!BV:BV,"吸油烟机",工单!BF:BF,"安装",工单!BD:BD,C253)+COUNTIFS(工单!BV:BV,"吸油烟机",工单!BF:BF,"改装",工单!BD:BD,C253)+COUNTIFS(工单!BV:BV,"吸油烟机",工单!BF:BF,"油烟机预埋烟管",工单!BD:BD,C253)</f>
        <v>1</v>
      </c>
      <c r="W253" s="7">
        <f>COUNTIFS(CSM配件!R:R,$W$2,CSM配件!F:F,C253)+COUNTIFS(工单自购配件明细!N:N,"防火止回阀",工单自购配件明细!R:R,C253)</f>
        <v>0</v>
      </c>
      <c r="X253" s="165">
        <f t="shared" si="11"/>
        <v>0</v>
      </c>
    </row>
    <row r="254" customHeight="1" spans="1:24">
      <c r="A254" s="171" t="s">
        <v>24</v>
      </c>
      <c r="B254" s="171" t="s">
        <v>67</v>
      </c>
      <c r="C254" s="171" t="s">
        <v>406</v>
      </c>
      <c r="D254" s="162">
        <f>SUMIFS(CSM服务项目!Y:Y,CSM服务项目!Q:Q,$D$2,CSM服务项目!F:F,C254)</f>
        <v>0</v>
      </c>
      <c r="E254" s="162">
        <f>SUMIFS(CSM服务项目!Y:Y,CSM服务项目!Q:Q,$E$2,CSM服务项目!F:F,C254)</f>
        <v>0</v>
      </c>
      <c r="F254" s="162">
        <f>SUMIFS(CSM配件!AB:AB,CSM配件!R:R,$F$2,CSM配件!F:F,C254)</f>
        <v>0</v>
      </c>
      <c r="G254" s="162">
        <f>SUMIFS(CSM配件!AB:AB,CSM配件!R:R,$G$2,CSM配件!F:F,C254)</f>
        <v>0</v>
      </c>
      <c r="H254" s="162">
        <f>SUMIFS(CSM配件!AB:AB,CSM配件!R:R,$H$2,CSM配件!F:F,C254)</f>
        <v>0</v>
      </c>
      <c r="I254" s="162">
        <f>SUMIFS(CSM配件!AB:AB,CSM配件!R:R,$I$2,CSM配件!F:F,C254)</f>
        <v>0</v>
      </c>
      <c r="J254" s="162">
        <f>SUMIFS(CSM配件!AB:AB,CSM配件!R:R,$J$2,CSM配件!F:F,C254)</f>
        <v>0</v>
      </c>
      <c r="K254" s="162">
        <f>SUMIFS(CSM配件!AB:AB,CSM配件!R:R,$K$2,CSM配件!F:F,C254)</f>
        <v>0</v>
      </c>
      <c r="L254" s="162">
        <f>SUMIFS(CSM配件!AB:AB,CSM配件!R:R,$L$2,CSM配件!F:F,C254)</f>
        <v>0</v>
      </c>
      <c r="M254" s="162">
        <f>SUMIFS(CSM配件!AB:AB,CSM配件!R:R,$M$2,CSM配件!F:F,C254)</f>
        <v>0</v>
      </c>
      <c r="N254" s="162">
        <f>SUMIFS(CSM配件!AB:AB,CSM配件!R:R,$N$2,CSM配件!F:F,C254)</f>
        <v>0</v>
      </c>
      <c r="O254" s="162">
        <f>SUMIFS(CSM配件!AB:AB,CSM配件!R:R,$O$2,CSM配件!F:F,C254)</f>
        <v>0</v>
      </c>
      <c r="P254" s="162">
        <f>SUMIFS(CSM配件!AB:AB,CSM配件!R:R,$P$2,CSM配件!F:F,C254)</f>
        <v>0</v>
      </c>
      <c r="Q254" s="162">
        <f>SUMIFS(CSM配件!AB:AB,CSM配件!R:R,$Q$2,CSM配件!F:F,C254)</f>
        <v>0</v>
      </c>
      <c r="R254" s="162">
        <f t="shared" si="9"/>
        <v>0</v>
      </c>
      <c r="S254" s="162">
        <f t="shared" si="10"/>
        <v>0</v>
      </c>
      <c r="T254" s="163"/>
      <c r="U254" s="164"/>
      <c r="V254" s="7">
        <f>COUNTIFS(工单!BV:BV,"吸油烟机",工单!BF:BF,"安装",工单!BD:BD,C254)+COUNTIFS(工单!BV:BV,"吸油烟机",工单!BF:BF,"改装",工单!BD:BD,C254)+COUNTIFS(工单!BV:BV,"吸油烟机",工单!BF:BF,"油烟机预埋烟管",工单!BD:BD,C254)</f>
        <v>0</v>
      </c>
      <c r="W254" s="7">
        <f>COUNTIFS(CSM配件!R:R,$W$2,CSM配件!F:F,C254)+COUNTIFS(工单自购配件明细!N:N,"防火止回阀",工单自购配件明细!R:R,C254)</f>
        <v>0</v>
      </c>
      <c r="X254" s="165" t="e">
        <f t="shared" si="11"/>
        <v>#DIV/0!</v>
      </c>
    </row>
    <row r="255" customHeight="1" spans="1:24">
      <c r="A255" s="171" t="s">
        <v>24</v>
      </c>
      <c r="B255" s="171" t="s">
        <v>67</v>
      </c>
      <c r="C255" s="171" t="s">
        <v>407</v>
      </c>
      <c r="D255" s="162">
        <f>SUMIFS(CSM服务项目!Y:Y,CSM服务项目!Q:Q,$D$2,CSM服务项目!F:F,C255)</f>
        <v>0</v>
      </c>
      <c r="E255" s="162">
        <f>SUMIFS(CSM服务项目!Y:Y,CSM服务项目!Q:Q,$E$2,CSM服务项目!F:F,C255)</f>
        <v>0</v>
      </c>
      <c r="F255" s="162">
        <f>SUMIFS(CSM配件!AB:AB,CSM配件!R:R,$F$2,CSM配件!F:F,C255)</f>
        <v>0</v>
      </c>
      <c r="G255" s="162">
        <f>SUMIFS(CSM配件!AB:AB,CSM配件!R:R,$G$2,CSM配件!F:F,C255)</f>
        <v>0</v>
      </c>
      <c r="H255" s="162">
        <f>SUMIFS(CSM配件!AB:AB,CSM配件!R:R,$H$2,CSM配件!F:F,C255)</f>
        <v>0</v>
      </c>
      <c r="I255" s="162">
        <f>SUMIFS(CSM配件!AB:AB,CSM配件!R:R,$I$2,CSM配件!F:F,C255)</f>
        <v>0</v>
      </c>
      <c r="J255" s="162">
        <f>SUMIFS(CSM配件!AB:AB,CSM配件!R:R,$J$2,CSM配件!F:F,C255)</f>
        <v>0</v>
      </c>
      <c r="K255" s="162">
        <f>SUMIFS(CSM配件!AB:AB,CSM配件!R:R,$K$2,CSM配件!F:F,C255)</f>
        <v>0</v>
      </c>
      <c r="L255" s="162">
        <f>SUMIFS(CSM配件!AB:AB,CSM配件!R:R,$L$2,CSM配件!F:F,C255)</f>
        <v>0</v>
      </c>
      <c r="M255" s="162">
        <f>SUMIFS(CSM配件!AB:AB,CSM配件!R:R,$M$2,CSM配件!F:F,C255)</f>
        <v>0</v>
      </c>
      <c r="N255" s="162">
        <f>SUMIFS(CSM配件!AB:AB,CSM配件!R:R,$N$2,CSM配件!F:F,C255)</f>
        <v>0</v>
      </c>
      <c r="O255" s="162">
        <f>SUMIFS(CSM配件!AB:AB,CSM配件!R:R,$O$2,CSM配件!F:F,C255)</f>
        <v>0</v>
      </c>
      <c r="P255" s="162">
        <f>SUMIFS(CSM配件!AB:AB,CSM配件!R:R,$P$2,CSM配件!F:F,C255)</f>
        <v>0</v>
      </c>
      <c r="Q255" s="162">
        <f>SUMIFS(CSM配件!AB:AB,CSM配件!R:R,$Q$2,CSM配件!F:F,C255)</f>
        <v>0</v>
      </c>
      <c r="R255" s="162">
        <f t="shared" si="9"/>
        <v>0</v>
      </c>
      <c r="S255" s="162">
        <f t="shared" si="10"/>
        <v>0</v>
      </c>
      <c r="T255" s="163"/>
      <c r="U255" s="164"/>
      <c r="V255" s="7">
        <f>COUNTIFS(工单!BV:BV,"吸油烟机",工单!BF:BF,"安装",工单!BD:BD,C255)+COUNTIFS(工单!BV:BV,"吸油烟机",工单!BF:BF,"改装",工单!BD:BD,C255)+COUNTIFS(工单!BV:BV,"吸油烟机",工单!BF:BF,"油烟机预埋烟管",工单!BD:BD,C255)</f>
        <v>0</v>
      </c>
      <c r="W255" s="7">
        <f>COUNTIFS(CSM配件!R:R,$W$2,CSM配件!F:F,C255)+COUNTIFS(工单自购配件明细!N:N,"防火止回阀",工单自购配件明细!R:R,C255)</f>
        <v>0</v>
      </c>
      <c r="X255" s="165" t="e">
        <f t="shared" si="11"/>
        <v>#DIV/0!</v>
      </c>
    </row>
    <row r="256" customHeight="1" spans="1:24">
      <c r="A256" s="171" t="s">
        <v>24</v>
      </c>
      <c r="B256" s="171" t="s">
        <v>67</v>
      </c>
      <c r="C256" s="171" t="s">
        <v>408</v>
      </c>
      <c r="D256" s="162">
        <f>SUMIFS(CSM服务项目!Y:Y,CSM服务项目!Q:Q,$D$2,CSM服务项目!F:F,C256)</f>
        <v>0</v>
      </c>
      <c r="E256" s="162">
        <f>SUMIFS(CSM服务项目!Y:Y,CSM服务项目!Q:Q,$E$2,CSM服务项目!F:F,C256)</f>
        <v>0</v>
      </c>
      <c r="F256" s="162">
        <f>SUMIFS(CSM配件!AB:AB,CSM配件!R:R,$F$2,CSM配件!F:F,C256)</f>
        <v>0</v>
      </c>
      <c r="G256" s="162">
        <f>SUMIFS(CSM配件!AB:AB,CSM配件!R:R,$G$2,CSM配件!F:F,C256)</f>
        <v>0</v>
      </c>
      <c r="H256" s="162">
        <f>SUMIFS(CSM配件!AB:AB,CSM配件!R:R,$H$2,CSM配件!F:F,C256)</f>
        <v>0</v>
      </c>
      <c r="I256" s="162">
        <f>SUMIFS(CSM配件!AB:AB,CSM配件!R:R,$I$2,CSM配件!F:F,C256)</f>
        <v>0</v>
      </c>
      <c r="J256" s="162">
        <f>SUMIFS(CSM配件!AB:AB,CSM配件!R:R,$J$2,CSM配件!F:F,C256)</f>
        <v>0</v>
      </c>
      <c r="K256" s="162">
        <f>SUMIFS(CSM配件!AB:AB,CSM配件!R:R,$K$2,CSM配件!F:F,C256)</f>
        <v>0</v>
      </c>
      <c r="L256" s="162">
        <f>SUMIFS(CSM配件!AB:AB,CSM配件!R:R,$L$2,CSM配件!F:F,C256)</f>
        <v>0</v>
      </c>
      <c r="M256" s="162">
        <f>SUMIFS(CSM配件!AB:AB,CSM配件!R:R,$M$2,CSM配件!F:F,C256)</f>
        <v>0</v>
      </c>
      <c r="N256" s="162">
        <f>SUMIFS(CSM配件!AB:AB,CSM配件!R:R,$N$2,CSM配件!F:F,C256)</f>
        <v>0</v>
      </c>
      <c r="O256" s="162">
        <f>SUMIFS(CSM配件!AB:AB,CSM配件!R:R,$O$2,CSM配件!F:F,C256)</f>
        <v>0</v>
      </c>
      <c r="P256" s="162">
        <f>SUMIFS(CSM配件!AB:AB,CSM配件!R:R,$P$2,CSM配件!F:F,C256)</f>
        <v>0</v>
      </c>
      <c r="Q256" s="162">
        <f>SUMIFS(CSM配件!AB:AB,CSM配件!R:R,$Q$2,CSM配件!F:F,C256)</f>
        <v>0</v>
      </c>
      <c r="R256" s="162">
        <f t="shared" si="9"/>
        <v>0</v>
      </c>
      <c r="S256" s="162">
        <f t="shared" si="10"/>
        <v>0</v>
      </c>
      <c r="T256" s="163"/>
      <c r="U256" s="164"/>
      <c r="V256" s="7">
        <f>COUNTIFS(工单!BV:BV,"吸油烟机",工单!BF:BF,"安装",工单!BD:BD,C256)+COUNTIFS(工单!BV:BV,"吸油烟机",工单!BF:BF,"改装",工单!BD:BD,C256)+COUNTIFS(工单!BV:BV,"吸油烟机",工单!BF:BF,"油烟机预埋烟管",工单!BD:BD,C256)</f>
        <v>0</v>
      </c>
      <c r="W256" s="7">
        <f>COUNTIFS(CSM配件!R:R,$W$2,CSM配件!F:F,C256)+COUNTIFS(工单自购配件明细!N:N,"防火止回阀",工单自购配件明细!R:R,C256)</f>
        <v>0</v>
      </c>
      <c r="X256" s="165" t="e">
        <f t="shared" si="11"/>
        <v>#DIV/0!</v>
      </c>
    </row>
    <row r="257" customHeight="1" spans="1:24">
      <c r="A257" s="171" t="s">
        <v>24</v>
      </c>
      <c r="B257" s="171" t="s">
        <v>67</v>
      </c>
      <c r="C257" s="171" t="s">
        <v>409</v>
      </c>
      <c r="D257" s="162">
        <f>SUMIFS(CSM服务项目!Y:Y,CSM服务项目!Q:Q,$D$2,CSM服务项目!F:F,C257)</f>
        <v>0</v>
      </c>
      <c r="E257" s="162">
        <f>SUMIFS(CSM服务项目!Y:Y,CSM服务项目!Q:Q,$E$2,CSM服务项目!F:F,C257)</f>
        <v>0</v>
      </c>
      <c r="F257" s="162">
        <f>SUMIFS(CSM配件!AB:AB,CSM配件!R:R,$F$2,CSM配件!F:F,C257)</f>
        <v>0</v>
      </c>
      <c r="G257" s="162">
        <f>SUMIFS(CSM配件!AB:AB,CSM配件!R:R,$G$2,CSM配件!F:F,C257)</f>
        <v>0</v>
      </c>
      <c r="H257" s="162">
        <f>SUMIFS(CSM配件!AB:AB,CSM配件!R:R,$H$2,CSM配件!F:F,C257)</f>
        <v>0</v>
      </c>
      <c r="I257" s="162">
        <f>SUMIFS(CSM配件!AB:AB,CSM配件!R:R,$I$2,CSM配件!F:F,C257)</f>
        <v>0</v>
      </c>
      <c r="J257" s="162">
        <f>SUMIFS(CSM配件!AB:AB,CSM配件!R:R,$J$2,CSM配件!F:F,C257)</f>
        <v>0</v>
      </c>
      <c r="K257" s="162">
        <f>SUMIFS(CSM配件!AB:AB,CSM配件!R:R,$K$2,CSM配件!F:F,C257)</f>
        <v>0</v>
      </c>
      <c r="L257" s="162">
        <f>SUMIFS(CSM配件!AB:AB,CSM配件!R:R,$L$2,CSM配件!F:F,C257)</f>
        <v>0</v>
      </c>
      <c r="M257" s="162">
        <f>SUMIFS(CSM配件!AB:AB,CSM配件!R:R,$M$2,CSM配件!F:F,C257)</f>
        <v>0</v>
      </c>
      <c r="N257" s="162">
        <f>SUMIFS(CSM配件!AB:AB,CSM配件!R:R,$N$2,CSM配件!F:F,C257)</f>
        <v>0</v>
      </c>
      <c r="O257" s="162">
        <f>SUMIFS(CSM配件!AB:AB,CSM配件!R:R,$O$2,CSM配件!F:F,C257)</f>
        <v>0</v>
      </c>
      <c r="P257" s="162">
        <f>SUMIFS(CSM配件!AB:AB,CSM配件!R:R,$P$2,CSM配件!F:F,C257)</f>
        <v>0</v>
      </c>
      <c r="Q257" s="162">
        <f>SUMIFS(CSM配件!AB:AB,CSM配件!R:R,$Q$2,CSM配件!F:F,C257)</f>
        <v>0</v>
      </c>
      <c r="R257" s="162">
        <f t="shared" si="9"/>
        <v>0</v>
      </c>
      <c r="S257" s="162">
        <f t="shared" si="10"/>
        <v>0</v>
      </c>
      <c r="T257" s="163"/>
      <c r="U257" s="164"/>
      <c r="V257" s="7">
        <f>COUNTIFS(工单!BV:BV,"吸油烟机",工单!BF:BF,"安装",工单!BD:BD,C257)+COUNTIFS(工单!BV:BV,"吸油烟机",工单!BF:BF,"改装",工单!BD:BD,C257)+COUNTIFS(工单!BV:BV,"吸油烟机",工单!BF:BF,"油烟机预埋烟管",工单!BD:BD,C257)</f>
        <v>0</v>
      </c>
      <c r="W257" s="7">
        <f>COUNTIFS(CSM配件!R:R,$W$2,CSM配件!F:F,C257)+COUNTIFS(工单自购配件明细!N:N,"防火止回阀",工单自购配件明细!R:R,C257)</f>
        <v>0</v>
      </c>
      <c r="X257" s="165" t="e">
        <f t="shared" si="11"/>
        <v>#DIV/0!</v>
      </c>
    </row>
    <row r="258" customHeight="1" spans="1:24">
      <c r="A258" s="171" t="s">
        <v>24</v>
      </c>
      <c r="B258" s="171" t="s">
        <v>67</v>
      </c>
      <c r="C258" s="171" t="s">
        <v>410</v>
      </c>
      <c r="D258" s="162">
        <f>SUMIFS(CSM服务项目!Y:Y,CSM服务项目!Q:Q,$D$2,CSM服务项目!F:F,C258)</f>
        <v>0</v>
      </c>
      <c r="E258" s="162">
        <f>SUMIFS(CSM服务项目!Y:Y,CSM服务项目!Q:Q,$E$2,CSM服务项目!F:F,C258)</f>
        <v>0</v>
      </c>
      <c r="F258" s="162">
        <f>SUMIFS(CSM配件!AB:AB,CSM配件!R:R,$F$2,CSM配件!F:F,C258)</f>
        <v>0</v>
      </c>
      <c r="G258" s="162">
        <f>SUMIFS(CSM配件!AB:AB,CSM配件!R:R,$G$2,CSM配件!F:F,C258)</f>
        <v>0</v>
      </c>
      <c r="H258" s="162">
        <f>SUMIFS(CSM配件!AB:AB,CSM配件!R:R,$H$2,CSM配件!F:F,C258)</f>
        <v>0</v>
      </c>
      <c r="I258" s="162">
        <f>SUMIFS(CSM配件!AB:AB,CSM配件!R:R,$I$2,CSM配件!F:F,C258)</f>
        <v>0</v>
      </c>
      <c r="J258" s="162">
        <f>SUMIFS(CSM配件!AB:AB,CSM配件!R:R,$J$2,CSM配件!F:F,C258)</f>
        <v>0</v>
      </c>
      <c r="K258" s="162">
        <f>SUMIFS(CSM配件!AB:AB,CSM配件!R:R,$K$2,CSM配件!F:F,C258)</f>
        <v>0</v>
      </c>
      <c r="L258" s="162">
        <f>SUMIFS(CSM配件!AB:AB,CSM配件!R:R,$L$2,CSM配件!F:F,C258)</f>
        <v>0</v>
      </c>
      <c r="M258" s="162">
        <f>SUMIFS(CSM配件!AB:AB,CSM配件!R:R,$M$2,CSM配件!F:F,C258)</f>
        <v>0</v>
      </c>
      <c r="N258" s="162">
        <f>SUMIFS(CSM配件!AB:AB,CSM配件!R:R,$N$2,CSM配件!F:F,C258)</f>
        <v>0</v>
      </c>
      <c r="O258" s="162">
        <f>SUMIFS(CSM配件!AB:AB,CSM配件!R:R,$O$2,CSM配件!F:F,C258)</f>
        <v>0</v>
      </c>
      <c r="P258" s="162">
        <f>SUMIFS(CSM配件!AB:AB,CSM配件!R:R,$P$2,CSM配件!F:F,C258)</f>
        <v>0</v>
      </c>
      <c r="Q258" s="162">
        <f>SUMIFS(CSM配件!AB:AB,CSM配件!R:R,$Q$2,CSM配件!F:F,C258)</f>
        <v>0</v>
      </c>
      <c r="R258" s="162">
        <f t="shared" si="9"/>
        <v>0</v>
      </c>
      <c r="S258" s="162">
        <f t="shared" si="10"/>
        <v>0</v>
      </c>
      <c r="T258" s="163"/>
      <c r="U258" s="164"/>
      <c r="V258" s="7">
        <f>COUNTIFS(工单!BV:BV,"吸油烟机",工单!BF:BF,"安装",工单!BD:BD,C258)+COUNTIFS(工单!BV:BV,"吸油烟机",工单!BF:BF,"改装",工单!BD:BD,C258)+COUNTIFS(工单!BV:BV,"吸油烟机",工单!BF:BF,"油烟机预埋烟管",工单!BD:BD,C258)</f>
        <v>0</v>
      </c>
      <c r="W258" s="7">
        <f>COUNTIFS(CSM配件!R:R,$W$2,CSM配件!F:F,C258)+COUNTIFS(工单自购配件明细!N:N,"防火止回阀",工单自购配件明细!R:R,C258)</f>
        <v>0</v>
      </c>
      <c r="X258" s="165" t="e">
        <f t="shared" si="11"/>
        <v>#DIV/0!</v>
      </c>
    </row>
    <row r="259" customHeight="1" spans="1:24">
      <c r="A259" s="171" t="s">
        <v>24</v>
      </c>
      <c r="B259" s="171" t="s">
        <v>67</v>
      </c>
      <c r="C259" s="171" t="s">
        <v>411</v>
      </c>
      <c r="D259" s="162">
        <f>SUMIFS(CSM服务项目!Y:Y,CSM服务项目!Q:Q,$D$2,CSM服务项目!F:F,C259)</f>
        <v>0</v>
      </c>
      <c r="E259" s="162">
        <f>SUMIFS(CSM服务项目!Y:Y,CSM服务项目!Q:Q,$E$2,CSM服务项目!F:F,C259)</f>
        <v>0</v>
      </c>
      <c r="F259" s="162">
        <f>SUMIFS(CSM配件!AB:AB,CSM配件!R:R,$F$2,CSM配件!F:F,C259)</f>
        <v>0</v>
      </c>
      <c r="G259" s="162">
        <f>SUMIFS(CSM配件!AB:AB,CSM配件!R:R,$G$2,CSM配件!F:F,C259)</f>
        <v>0</v>
      </c>
      <c r="H259" s="162">
        <f>SUMIFS(CSM配件!AB:AB,CSM配件!R:R,$H$2,CSM配件!F:F,C259)</f>
        <v>0</v>
      </c>
      <c r="I259" s="162">
        <f>SUMIFS(CSM配件!AB:AB,CSM配件!R:R,$I$2,CSM配件!F:F,C259)</f>
        <v>0</v>
      </c>
      <c r="J259" s="162">
        <f>SUMIFS(CSM配件!AB:AB,CSM配件!R:R,$J$2,CSM配件!F:F,C259)</f>
        <v>0</v>
      </c>
      <c r="K259" s="162">
        <f>SUMIFS(CSM配件!AB:AB,CSM配件!R:R,$K$2,CSM配件!F:F,C259)</f>
        <v>0</v>
      </c>
      <c r="L259" s="162">
        <f>SUMIFS(CSM配件!AB:AB,CSM配件!R:R,$L$2,CSM配件!F:F,C259)</f>
        <v>0</v>
      </c>
      <c r="M259" s="162">
        <f>SUMIFS(CSM配件!AB:AB,CSM配件!R:R,$M$2,CSM配件!F:F,C259)</f>
        <v>0</v>
      </c>
      <c r="N259" s="162">
        <f>SUMIFS(CSM配件!AB:AB,CSM配件!R:R,$N$2,CSM配件!F:F,C259)</f>
        <v>0</v>
      </c>
      <c r="O259" s="162">
        <f>SUMIFS(CSM配件!AB:AB,CSM配件!R:R,$O$2,CSM配件!F:F,C259)</f>
        <v>0</v>
      </c>
      <c r="P259" s="162">
        <f>SUMIFS(CSM配件!AB:AB,CSM配件!R:R,$P$2,CSM配件!F:F,C259)</f>
        <v>0</v>
      </c>
      <c r="Q259" s="162">
        <f>SUMIFS(CSM配件!AB:AB,CSM配件!R:R,$Q$2,CSM配件!F:F,C259)</f>
        <v>0</v>
      </c>
      <c r="R259" s="162">
        <f t="shared" ref="R259:R281" si="12">SUM(D259:Q259)</f>
        <v>0</v>
      </c>
      <c r="S259" s="162">
        <f t="shared" ref="S259:S281" si="13">D259+E259+H259</f>
        <v>0</v>
      </c>
      <c r="T259" s="163"/>
      <c r="U259" s="164"/>
      <c r="V259" s="7">
        <f>COUNTIFS(工单!BV:BV,"吸油烟机",工单!BF:BF,"安装",工单!BD:BD,C259)+COUNTIFS(工单!BV:BV,"吸油烟机",工单!BF:BF,"改装",工单!BD:BD,C259)+COUNTIFS(工单!BV:BV,"吸油烟机",工单!BF:BF,"油烟机预埋烟管",工单!BD:BD,C259)</f>
        <v>0</v>
      </c>
      <c r="W259" s="7">
        <f>COUNTIFS(CSM配件!R:R,$W$2,CSM配件!F:F,C259)+COUNTIFS(工单自购配件明细!N:N,"防火止回阀",工单自购配件明细!R:R,C259)</f>
        <v>0</v>
      </c>
      <c r="X259" s="165" t="e">
        <f t="shared" si="11"/>
        <v>#DIV/0!</v>
      </c>
    </row>
    <row r="260" customHeight="1" spans="1:24">
      <c r="A260" s="171" t="s">
        <v>24</v>
      </c>
      <c r="B260" s="171" t="s">
        <v>67</v>
      </c>
      <c r="C260" s="171" t="s">
        <v>412</v>
      </c>
      <c r="D260" s="162">
        <f>SUMIFS(CSM服务项目!Y:Y,CSM服务项目!Q:Q,$D$2,CSM服务项目!F:F,C260)</f>
        <v>0</v>
      </c>
      <c r="E260" s="162">
        <f>SUMIFS(CSM服务项目!Y:Y,CSM服务项目!Q:Q,$E$2,CSM服务项目!F:F,C260)</f>
        <v>0</v>
      </c>
      <c r="F260" s="162">
        <f>SUMIFS(CSM配件!AB:AB,CSM配件!R:R,$F$2,CSM配件!F:F,C260)</f>
        <v>0</v>
      </c>
      <c r="G260" s="162">
        <f>SUMIFS(CSM配件!AB:AB,CSM配件!R:R,$G$2,CSM配件!F:F,C260)</f>
        <v>0</v>
      </c>
      <c r="H260" s="162">
        <f>SUMIFS(CSM配件!AB:AB,CSM配件!R:R,$H$2,CSM配件!F:F,C260)</f>
        <v>0</v>
      </c>
      <c r="I260" s="162">
        <f>SUMIFS(CSM配件!AB:AB,CSM配件!R:R,$I$2,CSM配件!F:F,C260)</f>
        <v>0</v>
      </c>
      <c r="J260" s="162">
        <f>SUMIFS(CSM配件!AB:AB,CSM配件!R:R,$J$2,CSM配件!F:F,C260)</f>
        <v>0</v>
      </c>
      <c r="K260" s="162">
        <f>SUMIFS(CSM配件!AB:AB,CSM配件!R:R,$K$2,CSM配件!F:F,C260)</f>
        <v>0</v>
      </c>
      <c r="L260" s="162">
        <f>SUMIFS(CSM配件!AB:AB,CSM配件!R:R,$L$2,CSM配件!F:F,C260)</f>
        <v>0</v>
      </c>
      <c r="M260" s="162">
        <f>SUMIFS(CSM配件!AB:AB,CSM配件!R:R,$M$2,CSM配件!F:F,C260)</f>
        <v>0</v>
      </c>
      <c r="N260" s="162">
        <f>SUMIFS(CSM配件!AB:AB,CSM配件!R:R,$N$2,CSM配件!F:F,C260)</f>
        <v>0</v>
      </c>
      <c r="O260" s="162">
        <f>SUMIFS(CSM配件!AB:AB,CSM配件!R:R,$O$2,CSM配件!F:F,C260)</f>
        <v>0</v>
      </c>
      <c r="P260" s="162">
        <f>SUMIFS(CSM配件!AB:AB,CSM配件!R:R,$P$2,CSM配件!F:F,C260)</f>
        <v>0</v>
      </c>
      <c r="Q260" s="162">
        <f>SUMIFS(CSM配件!AB:AB,CSM配件!R:R,$Q$2,CSM配件!F:F,C260)</f>
        <v>0</v>
      </c>
      <c r="R260" s="162">
        <f t="shared" si="12"/>
        <v>0</v>
      </c>
      <c r="S260" s="162">
        <f t="shared" si="13"/>
        <v>0</v>
      </c>
      <c r="T260" s="163"/>
      <c r="U260" s="164"/>
      <c r="V260" s="7">
        <f>COUNTIFS(工单!BV:BV,"吸油烟机",工单!BF:BF,"安装",工单!BD:BD,C260)+COUNTIFS(工单!BV:BV,"吸油烟机",工单!BF:BF,"改装",工单!BD:BD,C260)+COUNTIFS(工单!BV:BV,"吸油烟机",工单!BF:BF,"油烟机预埋烟管",工单!BD:BD,C260)</f>
        <v>0</v>
      </c>
      <c r="W260" s="7">
        <f>COUNTIFS(CSM配件!R:R,$W$2,CSM配件!F:F,C260)+COUNTIFS(工单自购配件明细!N:N,"防火止回阀",工单自购配件明细!R:R,C260)</f>
        <v>0</v>
      </c>
      <c r="X260" s="165" t="e">
        <f t="shared" ref="X260:X281" si="14">W260/V260</f>
        <v>#DIV/0!</v>
      </c>
    </row>
    <row r="261" customHeight="1" spans="1:24">
      <c r="A261" s="171" t="s">
        <v>24</v>
      </c>
      <c r="B261" s="171" t="s">
        <v>67</v>
      </c>
      <c r="C261" s="171" t="s">
        <v>413</v>
      </c>
      <c r="D261" s="162">
        <f>SUMIFS(CSM服务项目!Y:Y,CSM服务项目!Q:Q,$D$2,CSM服务项目!F:F,C261)</f>
        <v>0</v>
      </c>
      <c r="E261" s="162">
        <f>SUMIFS(CSM服务项目!Y:Y,CSM服务项目!Q:Q,$E$2,CSM服务项目!F:F,C261)</f>
        <v>0</v>
      </c>
      <c r="F261" s="162">
        <f>SUMIFS(CSM配件!AB:AB,CSM配件!R:R,$F$2,CSM配件!F:F,C261)</f>
        <v>0</v>
      </c>
      <c r="G261" s="162">
        <f>SUMIFS(CSM配件!AB:AB,CSM配件!R:R,$G$2,CSM配件!F:F,C261)</f>
        <v>0</v>
      </c>
      <c r="H261" s="162">
        <f>SUMIFS(CSM配件!AB:AB,CSM配件!R:R,$H$2,CSM配件!F:F,C261)</f>
        <v>0</v>
      </c>
      <c r="I261" s="162">
        <f>SUMIFS(CSM配件!AB:AB,CSM配件!R:R,$I$2,CSM配件!F:F,C261)</f>
        <v>0</v>
      </c>
      <c r="J261" s="162">
        <f>SUMIFS(CSM配件!AB:AB,CSM配件!R:R,$J$2,CSM配件!F:F,C261)</f>
        <v>0</v>
      </c>
      <c r="K261" s="162">
        <f>SUMIFS(CSM配件!AB:AB,CSM配件!R:R,$K$2,CSM配件!F:F,C261)</f>
        <v>0</v>
      </c>
      <c r="L261" s="162">
        <f>SUMIFS(CSM配件!AB:AB,CSM配件!R:R,$L$2,CSM配件!F:F,C261)</f>
        <v>0</v>
      </c>
      <c r="M261" s="162">
        <f>SUMIFS(CSM配件!AB:AB,CSM配件!R:R,$M$2,CSM配件!F:F,C261)</f>
        <v>0</v>
      </c>
      <c r="N261" s="162">
        <f>SUMIFS(CSM配件!AB:AB,CSM配件!R:R,$N$2,CSM配件!F:F,C261)</f>
        <v>0</v>
      </c>
      <c r="O261" s="162">
        <f>SUMIFS(CSM配件!AB:AB,CSM配件!R:R,$O$2,CSM配件!F:F,C261)</f>
        <v>0</v>
      </c>
      <c r="P261" s="162">
        <f>SUMIFS(CSM配件!AB:AB,CSM配件!R:R,$P$2,CSM配件!F:F,C261)</f>
        <v>0</v>
      </c>
      <c r="Q261" s="162">
        <f>SUMIFS(CSM配件!AB:AB,CSM配件!R:R,$Q$2,CSM配件!F:F,C261)</f>
        <v>0</v>
      </c>
      <c r="R261" s="162">
        <f t="shared" si="12"/>
        <v>0</v>
      </c>
      <c r="S261" s="162">
        <f t="shared" si="13"/>
        <v>0</v>
      </c>
      <c r="T261" s="163"/>
      <c r="U261" s="164"/>
      <c r="V261" s="7">
        <f>COUNTIFS(工单!BV:BV,"吸油烟机",工单!BF:BF,"安装",工单!BD:BD,C261)+COUNTIFS(工单!BV:BV,"吸油烟机",工单!BF:BF,"改装",工单!BD:BD,C261)+COUNTIFS(工单!BV:BV,"吸油烟机",工单!BF:BF,"油烟机预埋烟管",工单!BD:BD,C261)</f>
        <v>0</v>
      </c>
      <c r="W261" s="7">
        <f>COUNTIFS(CSM配件!R:R,$W$2,CSM配件!F:F,C261)+COUNTIFS(工单自购配件明细!N:N,"防火止回阀",工单自购配件明细!R:R,C261)</f>
        <v>0</v>
      </c>
      <c r="X261" s="165" t="e">
        <f t="shared" si="14"/>
        <v>#DIV/0!</v>
      </c>
    </row>
    <row r="262" customHeight="1" spans="1:24">
      <c r="A262" s="171" t="s">
        <v>24</v>
      </c>
      <c r="B262" s="171" t="s">
        <v>67</v>
      </c>
      <c r="C262" s="171" t="s">
        <v>414</v>
      </c>
      <c r="D262" s="162">
        <f>SUMIFS(CSM服务项目!Y:Y,CSM服务项目!Q:Q,$D$2,CSM服务项目!F:F,C262)</f>
        <v>0</v>
      </c>
      <c r="E262" s="162">
        <f>SUMIFS(CSM服务项目!Y:Y,CSM服务项目!Q:Q,$E$2,CSM服务项目!F:F,C262)</f>
        <v>0</v>
      </c>
      <c r="F262" s="162">
        <f>SUMIFS(CSM配件!AB:AB,CSM配件!R:R,$F$2,CSM配件!F:F,C262)</f>
        <v>0</v>
      </c>
      <c r="G262" s="162">
        <f>SUMIFS(CSM配件!AB:AB,CSM配件!R:R,$G$2,CSM配件!F:F,C262)</f>
        <v>0</v>
      </c>
      <c r="H262" s="162">
        <f>SUMIFS(CSM配件!AB:AB,CSM配件!R:R,$H$2,CSM配件!F:F,C262)</f>
        <v>0</v>
      </c>
      <c r="I262" s="162">
        <f>SUMIFS(CSM配件!AB:AB,CSM配件!R:R,$I$2,CSM配件!F:F,C262)</f>
        <v>0</v>
      </c>
      <c r="J262" s="162">
        <f>SUMIFS(CSM配件!AB:AB,CSM配件!R:R,$J$2,CSM配件!F:F,C262)</f>
        <v>0</v>
      </c>
      <c r="K262" s="162">
        <f>SUMIFS(CSM配件!AB:AB,CSM配件!R:R,$K$2,CSM配件!F:F,C262)</f>
        <v>0</v>
      </c>
      <c r="L262" s="162">
        <f>SUMIFS(CSM配件!AB:AB,CSM配件!R:R,$L$2,CSM配件!F:F,C262)</f>
        <v>0</v>
      </c>
      <c r="M262" s="162">
        <f>SUMIFS(CSM配件!AB:AB,CSM配件!R:R,$M$2,CSM配件!F:F,C262)</f>
        <v>0</v>
      </c>
      <c r="N262" s="162">
        <f>SUMIFS(CSM配件!AB:AB,CSM配件!R:R,$N$2,CSM配件!F:F,C262)</f>
        <v>0</v>
      </c>
      <c r="O262" s="162">
        <f>SUMIFS(CSM配件!AB:AB,CSM配件!R:R,$O$2,CSM配件!F:F,C262)</f>
        <v>0</v>
      </c>
      <c r="P262" s="162">
        <f>SUMIFS(CSM配件!AB:AB,CSM配件!R:R,$P$2,CSM配件!F:F,C262)</f>
        <v>0</v>
      </c>
      <c r="Q262" s="162">
        <f>SUMIFS(CSM配件!AB:AB,CSM配件!R:R,$Q$2,CSM配件!F:F,C262)</f>
        <v>0</v>
      </c>
      <c r="R262" s="162">
        <f t="shared" si="12"/>
        <v>0</v>
      </c>
      <c r="S262" s="162">
        <f t="shared" si="13"/>
        <v>0</v>
      </c>
      <c r="T262" s="163"/>
      <c r="U262" s="164"/>
      <c r="V262" s="7">
        <f>COUNTIFS(工单!BV:BV,"吸油烟机",工单!BF:BF,"安装",工单!BD:BD,C262)+COUNTIFS(工单!BV:BV,"吸油烟机",工单!BF:BF,"改装",工单!BD:BD,C262)+COUNTIFS(工单!BV:BV,"吸油烟机",工单!BF:BF,"油烟机预埋烟管",工单!BD:BD,C262)</f>
        <v>0</v>
      </c>
      <c r="W262" s="7">
        <f>COUNTIFS(CSM配件!R:R,$W$2,CSM配件!F:F,C262)+COUNTIFS(工单自购配件明细!N:N,"防火止回阀",工单自购配件明细!R:R,C262)</f>
        <v>0</v>
      </c>
      <c r="X262" s="165" t="e">
        <f t="shared" si="14"/>
        <v>#DIV/0!</v>
      </c>
    </row>
    <row r="263" customHeight="1" spans="1:24">
      <c r="A263" s="171" t="s">
        <v>23</v>
      </c>
      <c r="B263" s="171" t="s">
        <v>48</v>
      </c>
      <c r="C263" s="171" t="s">
        <v>415</v>
      </c>
      <c r="D263" s="162">
        <f>SUMIFS(CSM服务项目!Y:Y,CSM服务项目!Q:Q,$D$2,CSM服务项目!F:F,C263)</f>
        <v>928</v>
      </c>
      <c r="E263" s="162">
        <f>SUMIFS(CSM服务项目!Y:Y,CSM服务项目!Q:Q,$E$2,CSM服务项目!F:F,C263)</f>
        <v>0</v>
      </c>
      <c r="F263" s="162">
        <f>SUMIFS(CSM配件!AB:AB,CSM配件!R:R,$F$2,CSM配件!F:F,C263)</f>
        <v>0</v>
      </c>
      <c r="G263" s="162">
        <f>SUMIFS(CSM配件!AB:AB,CSM配件!R:R,$G$2,CSM配件!F:F,C263)</f>
        <v>0</v>
      </c>
      <c r="H263" s="162">
        <f>SUMIFS(CSM配件!AB:AB,CSM配件!R:R,$H$2,CSM配件!F:F,C263)</f>
        <v>0</v>
      </c>
      <c r="I263" s="162">
        <f>SUMIFS(CSM配件!AB:AB,CSM配件!R:R,$I$2,CSM配件!F:F,C263)</f>
        <v>0</v>
      </c>
      <c r="J263" s="162">
        <f>SUMIFS(CSM配件!AB:AB,CSM配件!R:R,$J$2,CSM配件!F:F,C263)</f>
        <v>0</v>
      </c>
      <c r="K263" s="162">
        <f>SUMIFS(CSM配件!AB:AB,CSM配件!R:R,$K$2,CSM配件!F:F,C263)</f>
        <v>50</v>
      </c>
      <c r="L263" s="162">
        <f>SUMIFS(CSM配件!AB:AB,CSM配件!R:R,$L$2,CSM配件!F:F,C263)</f>
        <v>0</v>
      </c>
      <c r="M263" s="162">
        <f>SUMIFS(CSM配件!AB:AB,CSM配件!R:R,$M$2,CSM配件!F:F,C263)</f>
        <v>0</v>
      </c>
      <c r="N263" s="162">
        <f>SUMIFS(CSM配件!AB:AB,CSM配件!R:R,$N$2,CSM配件!F:F,C263)</f>
        <v>0</v>
      </c>
      <c r="O263" s="162">
        <f>SUMIFS(CSM配件!AB:AB,CSM配件!R:R,$O$2,CSM配件!F:F,C263)</f>
        <v>0</v>
      </c>
      <c r="P263" s="162">
        <f>SUMIFS(CSM配件!AB:AB,CSM配件!R:R,$P$2,CSM配件!F:F,C263)</f>
        <v>0</v>
      </c>
      <c r="Q263" s="162">
        <f>SUMIFS(CSM配件!AB:AB,CSM配件!R:R,$Q$2,CSM配件!F:F,C263)</f>
        <v>0</v>
      </c>
      <c r="R263" s="162">
        <f t="shared" si="12"/>
        <v>978</v>
      </c>
      <c r="S263" s="162">
        <f t="shared" si="13"/>
        <v>928</v>
      </c>
      <c r="T263" s="167"/>
      <c r="U263" s="168"/>
      <c r="V263" s="7">
        <f>COUNTIFS(工单!BV:BV,"吸油烟机",工单!BF:BF,"安装",工单!BD:BD,C263)+COUNTIFS(工单!BV:BV,"吸油烟机",工单!BF:BF,"改装",工单!BD:BD,C263)+COUNTIFS(工单!BV:BV,"吸油烟机",工单!BF:BF,"油烟机预埋烟管",工单!BD:BD,C263)</f>
        <v>0</v>
      </c>
      <c r="W263" s="7">
        <f>COUNTIFS(CSM配件!R:R,$W$2,CSM配件!F:F,C263)+COUNTIFS(工单自购配件明细!N:N,"防火止回阀",工单自购配件明细!R:R,C263)</f>
        <v>0</v>
      </c>
      <c r="X263" s="165" t="e">
        <f t="shared" si="14"/>
        <v>#DIV/0!</v>
      </c>
    </row>
    <row r="264" customHeight="1" spans="1:24">
      <c r="A264" s="171" t="s">
        <v>23</v>
      </c>
      <c r="B264" s="171" t="s">
        <v>48</v>
      </c>
      <c r="C264" s="171" t="s">
        <v>416</v>
      </c>
      <c r="D264" s="162">
        <f>SUMIFS(CSM服务项目!Y:Y,CSM服务项目!Q:Q,$D$2,CSM服务项目!F:F,C264)</f>
        <v>0</v>
      </c>
      <c r="E264" s="162">
        <f>SUMIFS(CSM服务项目!Y:Y,CSM服务项目!Q:Q,$E$2,CSM服务项目!F:F,C264)</f>
        <v>0</v>
      </c>
      <c r="F264" s="162">
        <f>SUMIFS(CSM配件!AB:AB,CSM配件!R:R,$F$2,CSM配件!F:F,C264)</f>
        <v>180</v>
      </c>
      <c r="G264" s="162">
        <f>SUMIFS(CSM配件!AB:AB,CSM配件!R:R,$G$2,CSM配件!F:F,C264)</f>
        <v>0</v>
      </c>
      <c r="H264" s="162">
        <f>SUMIFS(CSM配件!AB:AB,CSM配件!R:R,$H$2,CSM配件!F:F,C264)</f>
        <v>159</v>
      </c>
      <c r="I264" s="162">
        <f>SUMIFS(CSM配件!AB:AB,CSM配件!R:R,$I$2,CSM配件!F:F,C264)</f>
        <v>0</v>
      </c>
      <c r="J264" s="162">
        <f>SUMIFS(CSM配件!AB:AB,CSM配件!R:R,$J$2,CSM配件!F:F,C264)</f>
        <v>700</v>
      </c>
      <c r="K264" s="162">
        <f>SUMIFS(CSM配件!AB:AB,CSM配件!R:R,$K$2,CSM配件!F:F,C264)</f>
        <v>0</v>
      </c>
      <c r="L264" s="162">
        <f>SUMIFS(CSM配件!AB:AB,CSM配件!R:R,$L$2,CSM配件!F:F,C264)</f>
        <v>0</v>
      </c>
      <c r="M264" s="162">
        <f>SUMIFS(CSM配件!AB:AB,CSM配件!R:R,$M$2,CSM配件!F:F,C264)</f>
        <v>0</v>
      </c>
      <c r="N264" s="162">
        <f>SUMIFS(CSM配件!AB:AB,CSM配件!R:R,$N$2,CSM配件!F:F,C264)</f>
        <v>50</v>
      </c>
      <c r="O264" s="162">
        <f>SUMIFS(CSM配件!AB:AB,CSM配件!R:R,$O$2,CSM配件!F:F,C264)</f>
        <v>0</v>
      </c>
      <c r="P264" s="162">
        <f>SUMIFS(CSM配件!AB:AB,CSM配件!R:R,$P$2,CSM配件!F:F,C264)</f>
        <v>0</v>
      </c>
      <c r="Q264" s="162">
        <f>SUMIFS(CSM配件!AB:AB,CSM配件!R:R,$Q$2,CSM配件!F:F,C264)</f>
        <v>0</v>
      </c>
      <c r="R264" s="162">
        <f t="shared" si="12"/>
        <v>1089</v>
      </c>
      <c r="S264" s="162">
        <f t="shared" si="13"/>
        <v>159</v>
      </c>
      <c r="T264" s="167"/>
      <c r="U264" s="168"/>
      <c r="V264" s="7">
        <f>COUNTIFS(工单!BV:BV,"吸油烟机",工单!BF:BF,"安装",工单!BD:BD,C264)+COUNTIFS(工单!BV:BV,"吸油烟机",工单!BF:BF,"改装",工单!BD:BD,C264)+COUNTIFS(工单!BV:BV,"吸油烟机",工单!BF:BF,"油烟机预埋烟管",工单!BD:BD,C264)</f>
        <v>9</v>
      </c>
      <c r="W264" s="7">
        <f>COUNTIFS(CSM配件!R:R,$W$2,CSM配件!F:F,C264)+COUNTIFS(工单自购配件明细!N:N,"防火止回阀",工单自购配件明细!R:R,C264)</f>
        <v>1</v>
      </c>
      <c r="X264" s="165">
        <f t="shared" si="14"/>
        <v>0.111111111111111</v>
      </c>
    </row>
    <row r="265" customHeight="1" spans="1:24">
      <c r="A265" s="171" t="s">
        <v>23</v>
      </c>
      <c r="B265" s="171" t="s">
        <v>48</v>
      </c>
      <c r="C265" s="171" t="s">
        <v>417</v>
      </c>
      <c r="D265" s="162">
        <f>SUMIFS(CSM服务项目!Y:Y,CSM服务项目!Q:Q,$D$2,CSM服务项目!F:F,C265)</f>
        <v>0</v>
      </c>
      <c r="E265" s="162">
        <f>SUMIFS(CSM服务项目!Y:Y,CSM服务项目!Q:Q,$E$2,CSM服务项目!F:F,C265)</f>
        <v>0</v>
      </c>
      <c r="F265" s="162">
        <f>SUMIFS(CSM配件!AB:AB,CSM配件!R:R,$F$2,CSM配件!F:F,C265)</f>
        <v>0</v>
      </c>
      <c r="G265" s="162">
        <f>SUMIFS(CSM配件!AB:AB,CSM配件!R:R,$G$2,CSM配件!F:F,C265)</f>
        <v>0</v>
      </c>
      <c r="H265" s="162">
        <f>SUMIFS(CSM配件!AB:AB,CSM配件!R:R,$H$2,CSM配件!F:F,C265)</f>
        <v>86</v>
      </c>
      <c r="I265" s="162">
        <f>SUMIFS(CSM配件!AB:AB,CSM配件!R:R,$I$2,CSM配件!F:F,C265)</f>
        <v>0</v>
      </c>
      <c r="J265" s="162">
        <f>SUMIFS(CSM配件!AB:AB,CSM配件!R:R,$J$2,CSM配件!F:F,C265)</f>
        <v>110</v>
      </c>
      <c r="K265" s="162">
        <f>SUMIFS(CSM配件!AB:AB,CSM配件!R:R,$K$2,CSM配件!F:F,C265)</f>
        <v>0</v>
      </c>
      <c r="L265" s="162">
        <f>SUMIFS(CSM配件!AB:AB,CSM配件!R:R,$L$2,CSM配件!F:F,C265)</f>
        <v>0</v>
      </c>
      <c r="M265" s="162">
        <f>SUMIFS(CSM配件!AB:AB,CSM配件!R:R,$M$2,CSM配件!F:F,C265)</f>
        <v>0</v>
      </c>
      <c r="N265" s="162">
        <f>SUMIFS(CSM配件!AB:AB,CSM配件!R:R,$N$2,CSM配件!F:F,C265)</f>
        <v>0</v>
      </c>
      <c r="O265" s="162">
        <f>SUMIFS(CSM配件!AB:AB,CSM配件!R:R,$O$2,CSM配件!F:F,C265)</f>
        <v>0</v>
      </c>
      <c r="P265" s="162">
        <f>SUMIFS(CSM配件!AB:AB,CSM配件!R:R,$P$2,CSM配件!F:F,C265)</f>
        <v>0</v>
      </c>
      <c r="Q265" s="162">
        <f>SUMIFS(CSM配件!AB:AB,CSM配件!R:R,$Q$2,CSM配件!F:F,C265)</f>
        <v>0</v>
      </c>
      <c r="R265" s="162">
        <f t="shared" si="12"/>
        <v>196</v>
      </c>
      <c r="S265" s="162">
        <f t="shared" si="13"/>
        <v>86</v>
      </c>
      <c r="T265" s="167"/>
      <c r="U265" s="168"/>
      <c r="V265" s="7">
        <f>COUNTIFS(工单!BV:BV,"吸油烟机",工单!BF:BF,"安装",工单!BD:BD,C265)+COUNTIFS(工单!BV:BV,"吸油烟机",工单!BF:BF,"改装",工单!BD:BD,C265)+COUNTIFS(工单!BV:BV,"吸油烟机",工单!BF:BF,"油烟机预埋烟管",工单!BD:BD,C265)</f>
        <v>7</v>
      </c>
      <c r="W265" s="7">
        <f>COUNTIFS(CSM配件!R:R,$W$2,CSM配件!F:F,C265)+COUNTIFS(工单自购配件明细!N:N,"防火止回阀",工单自购配件明细!R:R,C265)</f>
        <v>0</v>
      </c>
      <c r="X265" s="165">
        <f t="shared" si="14"/>
        <v>0</v>
      </c>
    </row>
    <row r="266" customHeight="1" spans="1:24">
      <c r="A266" s="171" t="s">
        <v>23</v>
      </c>
      <c r="B266" s="171" t="s">
        <v>48</v>
      </c>
      <c r="C266" s="171" t="s">
        <v>418</v>
      </c>
      <c r="D266" s="162">
        <f>SUMIFS(CSM服务项目!Y:Y,CSM服务项目!Q:Q,$D$2,CSM服务项目!F:F,C266)</f>
        <v>0</v>
      </c>
      <c r="E266" s="162">
        <f>SUMIFS(CSM服务项目!Y:Y,CSM服务项目!Q:Q,$E$2,CSM服务项目!F:F,C266)</f>
        <v>0</v>
      </c>
      <c r="F266" s="162">
        <f>SUMIFS(CSM配件!AB:AB,CSM配件!R:R,$F$2,CSM配件!F:F,C266)</f>
        <v>180</v>
      </c>
      <c r="G266" s="162">
        <f>SUMIFS(CSM配件!AB:AB,CSM配件!R:R,$G$2,CSM配件!F:F,C266)</f>
        <v>0</v>
      </c>
      <c r="H266" s="162">
        <f>SUMIFS(CSM配件!AB:AB,CSM配件!R:R,$H$2,CSM配件!F:F,C266)</f>
        <v>28</v>
      </c>
      <c r="I266" s="162">
        <f>SUMIFS(CSM配件!AB:AB,CSM配件!R:R,$I$2,CSM配件!F:F,C266)</f>
        <v>0</v>
      </c>
      <c r="J266" s="162">
        <f>SUMIFS(CSM配件!AB:AB,CSM配件!R:R,$J$2,CSM配件!F:F,C266)</f>
        <v>310</v>
      </c>
      <c r="K266" s="162">
        <f>SUMIFS(CSM配件!AB:AB,CSM配件!R:R,$K$2,CSM配件!F:F,C266)</f>
        <v>0</v>
      </c>
      <c r="L266" s="162">
        <f>SUMIFS(CSM配件!AB:AB,CSM配件!R:R,$L$2,CSM配件!F:F,C266)</f>
        <v>0</v>
      </c>
      <c r="M266" s="162">
        <f>SUMIFS(CSM配件!AB:AB,CSM配件!R:R,$M$2,CSM配件!F:F,C266)</f>
        <v>0</v>
      </c>
      <c r="N266" s="162">
        <f>SUMIFS(CSM配件!AB:AB,CSM配件!R:R,$N$2,CSM配件!F:F,C266)</f>
        <v>0</v>
      </c>
      <c r="O266" s="162">
        <f>SUMIFS(CSM配件!AB:AB,CSM配件!R:R,$O$2,CSM配件!F:F,C266)</f>
        <v>0</v>
      </c>
      <c r="P266" s="162">
        <f>SUMIFS(CSM配件!AB:AB,CSM配件!R:R,$P$2,CSM配件!F:F,C266)</f>
        <v>0</v>
      </c>
      <c r="Q266" s="162">
        <f>SUMIFS(CSM配件!AB:AB,CSM配件!R:R,$Q$2,CSM配件!F:F,C266)</f>
        <v>0</v>
      </c>
      <c r="R266" s="162">
        <f t="shared" si="12"/>
        <v>518</v>
      </c>
      <c r="S266" s="162">
        <f t="shared" si="13"/>
        <v>28</v>
      </c>
      <c r="T266" s="167"/>
      <c r="U266" s="168"/>
      <c r="V266" s="7">
        <f>COUNTIFS(工单!BV:BV,"吸油烟机",工单!BF:BF,"安装",工单!BD:BD,C266)+COUNTIFS(工单!BV:BV,"吸油烟机",工单!BF:BF,"改装",工单!BD:BD,C266)+COUNTIFS(工单!BV:BV,"吸油烟机",工单!BF:BF,"油烟机预埋烟管",工单!BD:BD,C266)</f>
        <v>9</v>
      </c>
      <c r="W266" s="7">
        <f>COUNTIFS(CSM配件!R:R,$W$2,CSM配件!F:F,C266)+COUNTIFS(工单自购配件明细!N:N,"防火止回阀",工单自购配件明细!R:R,C266)</f>
        <v>1</v>
      </c>
      <c r="X266" s="165">
        <f t="shared" si="14"/>
        <v>0.111111111111111</v>
      </c>
    </row>
    <row r="267" customHeight="1" spans="1:24">
      <c r="A267" s="171" t="s">
        <v>23</v>
      </c>
      <c r="B267" s="171" t="s">
        <v>49</v>
      </c>
      <c r="C267" s="171" t="s">
        <v>419</v>
      </c>
      <c r="D267" s="162">
        <f>SUMIFS(CSM服务项目!Y:Y,CSM服务项目!Q:Q,$D$2,CSM服务项目!F:F,C267)</f>
        <v>0</v>
      </c>
      <c r="E267" s="162">
        <f>SUMIFS(CSM服务项目!Y:Y,CSM服务项目!Q:Q,$E$2,CSM服务项目!F:F,C267)</f>
        <v>0</v>
      </c>
      <c r="F267" s="162">
        <f>SUMIFS(CSM配件!AB:AB,CSM配件!R:R,$F$2,CSM配件!F:F,C267)</f>
        <v>1100</v>
      </c>
      <c r="G267" s="162">
        <f>SUMIFS(CSM配件!AB:AB,CSM配件!R:R,$G$2,CSM配件!F:F,C267)</f>
        <v>0</v>
      </c>
      <c r="H267" s="162">
        <f>SUMIFS(CSM配件!AB:AB,CSM配件!R:R,$H$2,CSM配件!F:F,C267)</f>
        <v>1220</v>
      </c>
      <c r="I267" s="162">
        <f>SUMIFS(CSM配件!AB:AB,CSM配件!R:R,$I$2,CSM配件!F:F,C267)</f>
        <v>0</v>
      </c>
      <c r="J267" s="162">
        <f>SUMIFS(CSM配件!AB:AB,CSM配件!R:R,$J$2,CSM配件!F:F,C267)</f>
        <v>840</v>
      </c>
      <c r="K267" s="162">
        <f>SUMIFS(CSM配件!AB:AB,CSM配件!R:R,$K$2,CSM配件!F:F,C267)</f>
        <v>52.5</v>
      </c>
      <c r="L267" s="162">
        <f>SUMIFS(CSM配件!AB:AB,CSM配件!R:R,$L$2,CSM配件!F:F,C267)</f>
        <v>196</v>
      </c>
      <c r="M267" s="162">
        <f>SUMIFS(CSM配件!AB:AB,CSM配件!R:R,$M$2,CSM配件!F:F,C267)</f>
        <v>0</v>
      </c>
      <c r="N267" s="162">
        <f>SUMIFS(CSM配件!AB:AB,CSM配件!R:R,$N$2,CSM配件!F:F,C267)</f>
        <v>17.5</v>
      </c>
      <c r="O267" s="162">
        <f>SUMIFS(CSM配件!AB:AB,CSM配件!R:R,$O$2,CSM配件!F:F,C267)</f>
        <v>0</v>
      </c>
      <c r="P267" s="162">
        <f>SUMIFS(CSM配件!AB:AB,CSM配件!R:R,$P$2,CSM配件!F:F,C267)</f>
        <v>0</v>
      </c>
      <c r="Q267" s="162">
        <f>SUMIFS(CSM配件!AB:AB,CSM配件!R:R,$Q$2,CSM配件!F:F,C267)</f>
        <v>0</v>
      </c>
      <c r="R267" s="162">
        <f t="shared" si="12"/>
        <v>3426</v>
      </c>
      <c r="S267" s="162">
        <f t="shared" si="13"/>
        <v>1220</v>
      </c>
      <c r="T267" s="167"/>
      <c r="U267" s="168"/>
      <c r="V267" s="7">
        <f>COUNTIFS(工单!BV:BV,"吸油烟机",工单!BF:BF,"安装",工单!BD:BD,C267)+COUNTIFS(工单!BV:BV,"吸油烟机",工单!BF:BF,"改装",工单!BD:BD,C267)+COUNTIFS(工单!BV:BV,"吸油烟机",工单!BF:BF,"油烟机预埋烟管",工单!BD:BD,C267)</f>
        <v>20</v>
      </c>
      <c r="W267" s="7">
        <f>COUNTIFS(CSM配件!R:R,$W$2,CSM配件!F:F,C267)+COUNTIFS(工单自购配件明细!N:N,"防火止回阀",工单自购配件明细!R:R,C267)</f>
        <v>11</v>
      </c>
      <c r="X267" s="165">
        <f t="shared" si="14"/>
        <v>0.55</v>
      </c>
    </row>
    <row r="268" customHeight="1" spans="1:24">
      <c r="A268" s="171" t="s">
        <v>23</v>
      </c>
      <c r="B268" s="171" t="s">
        <v>50</v>
      </c>
      <c r="C268" s="171" t="s">
        <v>420</v>
      </c>
      <c r="D268" s="162">
        <f>SUMIFS(CSM服务项目!Y:Y,CSM服务项目!Q:Q,$D$2,CSM服务项目!F:F,C268)</f>
        <v>0</v>
      </c>
      <c r="E268" s="162">
        <f>SUMIFS(CSM服务项目!Y:Y,CSM服务项目!Q:Q,$E$2,CSM服务项目!F:F,C268)</f>
        <v>0</v>
      </c>
      <c r="F268" s="162">
        <f>SUMIFS(CSM配件!AB:AB,CSM配件!R:R,$F$2,CSM配件!F:F,C268)</f>
        <v>500</v>
      </c>
      <c r="G268" s="162">
        <f>SUMIFS(CSM配件!AB:AB,CSM配件!R:R,$G$2,CSM配件!F:F,C268)</f>
        <v>0</v>
      </c>
      <c r="H268" s="162">
        <f>SUMIFS(CSM配件!AB:AB,CSM配件!R:R,$H$2,CSM配件!F:F,C268)</f>
        <v>95</v>
      </c>
      <c r="I268" s="162">
        <f>SUMIFS(CSM配件!AB:AB,CSM配件!R:R,$I$2,CSM配件!F:F,C268)</f>
        <v>0</v>
      </c>
      <c r="J268" s="162">
        <f>SUMIFS(CSM配件!AB:AB,CSM配件!R:R,$J$2,CSM配件!F:F,C268)</f>
        <v>322</v>
      </c>
      <c r="K268" s="162">
        <f>SUMIFS(CSM配件!AB:AB,CSM配件!R:R,$K$2,CSM配件!F:F,C268)</f>
        <v>0</v>
      </c>
      <c r="L268" s="162">
        <f>SUMIFS(CSM配件!AB:AB,CSM配件!R:R,$L$2,CSM配件!F:F,C268)</f>
        <v>0</v>
      </c>
      <c r="M268" s="162">
        <f>SUMIFS(CSM配件!AB:AB,CSM配件!R:R,$M$2,CSM配件!F:F,C268)</f>
        <v>0</v>
      </c>
      <c r="N268" s="162">
        <f>SUMIFS(CSM配件!AB:AB,CSM配件!R:R,$N$2,CSM配件!F:F,C268)</f>
        <v>0</v>
      </c>
      <c r="O268" s="162">
        <f>SUMIFS(CSM配件!AB:AB,CSM配件!R:R,$O$2,CSM配件!F:F,C268)</f>
        <v>0</v>
      </c>
      <c r="P268" s="162">
        <f>SUMIFS(CSM配件!AB:AB,CSM配件!R:R,$P$2,CSM配件!F:F,C268)</f>
        <v>0</v>
      </c>
      <c r="Q268" s="162">
        <f>SUMIFS(CSM配件!AB:AB,CSM配件!R:R,$Q$2,CSM配件!F:F,C268)</f>
        <v>0</v>
      </c>
      <c r="R268" s="162">
        <f t="shared" si="12"/>
        <v>917</v>
      </c>
      <c r="S268" s="162">
        <f t="shared" si="13"/>
        <v>95</v>
      </c>
      <c r="T268" s="167"/>
      <c r="U268" s="168"/>
      <c r="V268" s="7">
        <f>COUNTIFS(工单!BV:BV,"吸油烟机",工单!BF:BF,"安装",工单!BD:BD,C268)+COUNTIFS(工单!BV:BV,"吸油烟机",工单!BF:BF,"改装",工单!BD:BD,C268)+COUNTIFS(工单!BV:BV,"吸油烟机",工单!BF:BF,"油烟机预埋烟管",工单!BD:BD,C268)</f>
        <v>7</v>
      </c>
      <c r="W268" s="7">
        <f>COUNTIFS(CSM配件!R:R,$W$2,CSM配件!F:F,C268)+COUNTIFS(工单自购配件明细!N:N,"防火止回阀",工单自购配件明细!R:R,C268)</f>
        <v>5</v>
      </c>
      <c r="X268" s="165">
        <f t="shared" si="14"/>
        <v>0.714285714285714</v>
      </c>
    </row>
    <row r="269" customHeight="1" spans="1:24">
      <c r="A269" s="171" t="s">
        <v>23</v>
      </c>
      <c r="B269" s="171" t="s">
        <v>51</v>
      </c>
      <c r="C269" s="171" t="s">
        <v>421</v>
      </c>
      <c r="D269" s="162">
        <f>SUMIFS(CSM服务项目!Y:Y,CSM服务项目!Q:Q,$D$2,CSM服务项目!F:F,C269)</f>
        <v>0</v>
      </c>
      <c r="E269" s="162">
        <f>SUMIFS(CSM服务项目!Y:Y,CSM服务项目!Q:Q,$E$2,CSM服务项目!F:F,C269)</f>
        <v>0</v>
      </c>
      <c r="F269" s="162">
        <f>SUMIFS(CSM配件!AB:AB,CSM配件!R:R,$F$2,CSM配件!F:F,C269)</f>
        <v>0</v>
      </c>
      <c r="G269" s="162">
        <f>SUMIFS(CSM配件!AB:AB,CSM配件!R:R,$G$2,CSM配件!F:F,C269)</f>
        <v>0</v>
      </c>
      <c r="H269" s="162">
        <f>SUMIFS(CSM配件!AB:AB,CSM配件!R:R,$H$2,CSM配件!F:F,C269)</f>
        <v>0</v>
      </c>
      <c r="I269" s="162">
        <f>SUMIFS(CSM配件!AB:AB,CSM配件!R:R,$I$2,CSM配件!F:F,C269)</f>
        <v>0</v>
      </c>
      <c r="J269" s="162">
        <f>SUMIFS(CSM配件!AB:AB,CSM配件!R:R,$J$2,CSM配件!F:F,C269)</f>
        <v>70</v>
      </c>
      <c r="K269" s="162">
        <f>SUMIFS(CSM配件!AB:AB,CSM配件!R:R,$K$2,CSM配件!F:F,C269)</f>
        <v>0</v>
      </c>
      <c r="L269" s="162">
        <f>SUMIFS(CSM配件!AB:AB,CSM配件!R:R,$L$2,CSM配件!F:F,C269)</f>
        <v>0</v>
      </c>
      <c r="M269" s="162">
        <f>SUMIFS(CSM配件!AB:AB,CSM配件!R:R,$M$2,CSM配件!F:F,C269)</f>
        <v>0</v>
      </c>
      <c r="N269" s="162">
        <f>SUMIFS(CSM配件!AB:AB,CSM配件!R:R,$N$2,CSM配件!F:F,C269)</f>
        <v>0</v>
      </c>
      <c r="O269" s="162">
        <f>SUMIFS(CSM配件!AB:AB,CSM配件!R:R,$O$2,CSM配件!F:F,C269)</f>
        <v>0</v>
      </c>
      <c r="P269" s="162">
        <f>SUMIFS(CSM配件!AB:AB,CSM配件!R:R,$P$2,CSM配件!F:F,C269)</f>
        <v>0</v>
      </c>
      <c r="Q269" s="162">
        <f>SUMIFS(CSM配件!AB:AB,CSM配件!R:R,$Q$2,CSM配件!F:F,C269)</f>
        <v>0</v>
      </c>
      <c r="R269" s="162">
        <f t="shared" si="12"/>
        <v>70</v>
      </c>
      <c r="S269" s="162">
        <f t="shared" si="13"/>
        <v>0</v>
      </c>
      <c r="T269" s="167"/>
      <c r="U269" s="168"/>
      <c r="V269" s="7">
        <f>COUNTIFS(工单!BV:BV,"吸油烟机",工单!BF:BF,"安装",工单!BD:BD,C269)+COUNTIFS(工单!BV:BV,"吸油烟机",工单!BF:BF,"改装",工单!BD:BD,C269)+COUNTIFS(工单!BV:BV,"吸油烟机",工单!BF:BF,"油烟机预埋烟管",工单!BD:BD,C269)</f>
        <v>1</v>
      </c>
      <c r="W269" s="7">
        <f>COUNTIFS(CSM配件!R:R,$W$2,CSM配件!F:F,C269)+COUNTIFS(工单自购配件明细!N:N,"防火止回阀",工单自购配件明细!R:R,C269)</f>
        <v>0</v>
      </c>
      <c r="X269" s="165">
        <f t="shared" si="14"/>
        <v>0</v>
      </c>
    </row>
    <row r="270" customHeight="1" spans="1:24">
      <c r="A270" s="171" t="s">
        <v>23</v>
      </c>
      <c r="B270" s="171" t="s">
        <v>52</v>
      </c>
      <c r="C270" s="171" t="s">
        <v>422</v>
      </c>
      <c r="D270" s="162">
        <f>SUMIFS(CSM服务项目!Y:Y,CSM服务项目!Q:Q,$D$2,CSM服务项目!F:F,C270)</f>
        <v>0</v>
      </c>
      <c r="E270" s="162">
        <f>SUMIFS(CSM服务项目!Y:Y,CSM服务项目!Q:Q,$E$2,CSM服务项目!F:F,C270)</f>
        <v>0</v>
      </c>
      <c r="F270" s="162">
        <f>SUMIFS(CSM配件!AB:AB,CSM配件!R:R,$F$2,CSM配件!F:F,C270)</f>
        <v>1100</v>
      </c>
      <c r="G270" s="162">
        <f>SUMIFS(CSM配件!AB:AB,CSM配件!R:R,$G$2,CSM配件!F:F,C270)</f>
        <v>0</v>
      </c>
      <c r="H270" s="162">
        <f>SUMIFS(CSM配件!AB:AB,CSM配件!R:R,$H$2,CSM配件!F:F,C270)</f>
        <v>228</v>
      </c>
      <c r="I270" s="162">
        <f>SUMIFS(CSM配件!AB:AB,CSM配件!R:R,$I$2,CSM配件!F:F,C270)</f>
        <v>0</v>
      </c>
      <c r="J270" s="162">
        <f>SUMIFS(CSM配件!AB:AB,CSM配件!R:R,$J$2,CSM配件!F:F,C270)</f>
        <v>567</v>
      </c>
      <c r="K270" s="162">
        <f>SUMIFS(CSM配件!AB:AB,CSM配件!R:R,$K$2,CSM配件!F:F,C270)</f>
        <v>105</v>
      </c>
      <c r="L270" s="162">
        <f>SUMIFS(CSM配件!AB:AB,CSM配件!R:R,$L$2,CSM配件!F:F,C270)</f>
        <v>0</v>
      </c>
      <c r="M270" s="162">
        <f>SUMIFS(CSM配件!AB:AB,CSM配件!R:R,$M$2,CSM配件!F:F,C270)</f>
        <v>0</v>
      </c>
      <c r="N270" s="162">
        <f>SUMIFS(CSM配件!AB:AB,CSM配件!R:R,$N$2,CSM配件!F:F,C270)</f>
        <v>0</v>
      </c>
      <c r="O270" s="162">
        <f>SUMIFS(CSM配件!AB:AB,CSM配件!R:R,$O$2,CSM配件!F:F,C270)</f>
        <v>0</v>
      </c>
      <c r="P270" s="162">
        <f>SUMIFS(CSM配件!AB:AB,CSM配件!R:R,$P$2,CSM配件!F:F,C270)</f>
        <v>0</v>
      </c>
      <c r="Q270" s="162">
        <f>SUMIFS(CSM配件!AB:AB,CSM配件!R:R,$Q$2,CSM配件!F:F,C270)</f>
        <v>0</v>
      </c>
      <c r="R270" s="162">
        <f t="shared" si="12"/>
        <v>2000</v>
      </c>
      <c r="S270" s="162">
        <f t="shared" si="13"/>
        <v>228</v>
      </c>
      <c r="T270" s="167"/>
      <c r="U270" s="168"/>
      <c r="V270" s="7">
        <f>COUNTIFS(工单!BV:BV,"吸油烟机",工单!BF:BF,"安装",工单!BD:BD,C270)+COUNTIFS(工单!BV:BV,"吸油烟机",工单!BF:BF,"改装",工单!BD:BD,C270)+COUNTIFS(工单!BV:BV,"吸油烟机",工单!BF:BF,"油烟机预埋烟管",工单!BD:BD,C270)</f>
        <v>7</v>
      </c>
      <c r="W270" s="7">
        <f>COUNTIFS(CSM配件!R:R,$W$2,CSM配件!F:F,C270)+COUNTIFS(工单自购配件明细!N:N,"防火止回阀",工单自购配件明细!R:R,C270)</f>
        <v>11</v>
      </c>
      <c r="X270" s="165">
        <f t="shared" si="14"/>
        <v>1.57142857142857</v>
      </c>
    </row>
    <row r="271" customHeight="1" spans="1:24">
      <c r="A271" s="171" t="s">
        <v>23</v>
      </c>
      <c r="B271" s="171" t="s">
        <v>53</v>
      </c>
      <c r="C271" s="171" t="s">
        <v>423</v>
      </c>
      <c r="D271" s="162">
        <f>SUMIFS(CSM服务项目!Y:Y,CSM服务项目!Q:Q,$D$2,CSM服务项目!F:F,C271)</f>
        <v>0</v>
      </c>
      <c r="E271" s="162">
        <f>SUMIFS(CSM服务项目!Y:Y,CSM服务项目!Q:Q,$E$2,CSM服务项目!F:F,C271)</f>
        <v>0</v>
      </c>
      <c r="F271" s="162">
        <f>SUMIFS(CSM配件!AB:AB,CSM配件!R:R,$F$2,CSM配件!F:F,C271)</f>
        <v>100</v>
      </c>
      <c r="G271" s="162">
        <f>SUMIFS(CSM配件!AB:AB,CSM配件!R:R,$G$2,CSM配件!F:F,C271)</f>
        <v>0</v>
      </c>
      <c r="H271" s="162">
        <f>SUMIFS(CSM配件!AB:AB,CSM配件!R:R,$H$2,CSM配件!F:F,C271)</f>
        <v>40</v>
      </c>
      <c r="I271" s="162">
        <f>SUMIFS(CSM配件!AB:AB,CSM配件!R:R,$I$2,CSM配件!F:F,C271)</f>
        <v>0</v>
      </c>
      <c r="J271" s="162">
        <f>SUMIFS(CSM配件!AB:AB,CSM配件!R:R,$J$2,CSM配件!F:F,C271)</f>
        <v>280</v>
      </c>
      <c r="K271" s="162">
        <f>SUMIFS(CSM配件!AB:AB,CSM配件!R:R,$K$2,CSM配件!F:F,C271)</f>
        <v>0</v>
      </c>
      <c r="L271" s="162">
        <f>SUMIFS(CSM配件!AB:AB,CSM配件!R:R,$L$2,CSM配件!F:F,C271)</f>
        <v>0</v>
      </c>
      <c r="M271" s="162">
        <f>SUMIFS(CSM配件!AB:AB,CSM配件!R:R,$M$2,CSM配件!F:F,C271)</f>
        <v>0</v>
      </c>
      <c r="N271" s="162">
        <f>SUMIFS(CSM配件!AB:AB,CSM配件!R:R,$N$2,CSM配件!F:F,C271)</f>
        <v>52.5</v>
      </c>
      <c r="O271" s="162">
        <f>SUMIFS(CSM配件!AB:AB,CSM配件!R:R,$O$2,CSM配件!F:F,C271)</f>
        <v>0</v>
      </c>
      <c r="P271" s="162">
        <f>SUMIFS(CSM配件!AB:AB,CSM配件!R:R,$P$2,CSM配件!F:F,C271)</f>
        <v>0</v>
      </c>
      <c r="Q271" s="162">
        <f>SUMIFS(CSM配件!AB:AB,CSM配件!R:R,$Q$2,CSM配件!F:F,C271)</f>
        <v>0</v>
      </c>
      <c r="R271" s="162">
        <f t="shared" si="12"/>
        <v>472.5</v>
      </c>
      <c r="S271" s="162">
        <f t="shared" si="13"/>
        <v>40</v>
      </c>
      <c r="T271" s="167"/>
      <c r="U271" s="168"/>
      <c r="V271" s="7">
        <f>COUNTIFS(工单!BV:BV,"吸油烟机",工单!BF:BF,"安装",工单!BD:BD,C271)+COUNTIFS(工单!BV:BV,"吸油烟机",工单!BF:BF,"改装",工单!BD:BD,C271)+COUNTIFS(工单!BV:BV,"吸油烟机",工单!BF:BF,"油烟机预埋烟管",工单!BD:BD,C271)</f>
        <v>11</v>
      </c>
      <c r="W271" s="7">
        <f>COUNTIFS(CSM配件!R:R,$W$2,CSM配件!F:F,C271)+COUNTIFS(工单自购配件明细!N:N,"防火止回阀",工单自购配件明细!R:R,C271)</f>
        <v>1</v>
      </c>
      <c r="X271" s="165">
        <f t="shared" si="14"/>
        <v>0.0909090909090909</v>
      </c>
    </row>
    <row r="272" customHeight="1" spans="1:24">
      <c r="A272" s="171" t="s">
        <v>23</v>
      </c>
      <c r="B272" s="171" t="s">
        <v>53</v>
      </c>
      <c r="C272" s="171" t="s">
        <v>424</v>
      </c>
      <c r="D272" s="162">
        <f>SUMIFS(CSM服务项目!Y:Y,CSM服务项目!Q:Q,$D$2,CSM服务项目!F:F,C272)</f>
        <v>0</v>
      </c>
      <c r="E272" s="162">
        <f>SUMIFS(CSM服务项目!Y:Y,CSM服务项目!Q:Q,$E$2,CSM服务项目!F:F,C272)</f>
        <v>0</v>
      </c>
      <c r="F272" s="162">
        <f>SUMIFS(CSM配件!AB:AB,CSM配件!R:R,$F$2,CSM配件!F:F,C272)</f>
        <v>0</v>
      </c>
      <c r="G272" s="162">
        <f>SUMIFS(CSM配件!AB:AB,CSM配件!R:R,$G$2,CSM配件!F:F,C272)</f>
        <v>0</v>
      </c>
      <c r="H272" s="162">
        <f>SUMIFS(CSM配件!AB:AB,CSM配件!R:R,$H$2,CSM配件!F:F,C272)</f>
        <v>0</v>
      </c>
      <c r="I272" s="162">
        <f>SUMIFS(CSM配件!AB:AB,CSM配件!R:R,$I$2,CSM配件!F:F,C272)</f>
        <v>0</v>
      </c>
      <c r="J272" s="162">
        <f>SUMIFS(CSM配件!AB:AB,CSM配件!R:R,$J$2,CSM配件!F:F,C272)</f>
        <v>0</v>
      </c>
      <c r="K272" s="162">
        <f>SUMIFS(CSM配件!AB:AB,CSM配件!R:R,$K$2,CSM配件!F:F,C272)</f>
        <v>0</v>
      </c>
      <c r="L272" s="162">
        <f>SUMIFS(CSM配件!AB:AB,CSM配件!R:R,$L$2,CSM配件!F:F,C272)</f>
        <v>0</v>
      </c>
      <c r="M272" s="162">
        <f>SUMIFS(CSM配件!AB:AB,CSM配件!R:R,$M$2,CSM配件!F:F,C272)</f>
        <v>0</v>
      </c>
      <c r="N272" s="162">
        <f>SUMIFS(CSM配件!AB:AB,CSM配件!R:R,$N$2,CSM配件!F:F,C272)</f>
        <v>0</v>
      </c>
      <c r="O272" s="162">
        <f>SUMIFS(CSM配件!AB:AB,CSM配件!R:R,$O$2,CSM配件!F:F,C272)</f>
        <v>0</v>
      </c>
      <c r="P272" s="162">
        <f>SUMIFS(CSM配件!AB:AB,CSM配件!R:R,$P$2,CSM配件!F:F,C272)</f>
        <v>0</v>
      </c>
      <c r="Q272" s="162">
        <f>SUMIFS(CSM配件!AB:AB,CSM配件!R:R,$Q$2,CSM配件!F:F,C272)</f>
        <v>0</v>
      </c>
      <c r="R272" s="162">
        <f t="shared" si="12"/>
        <v>0</v>
      </c>
      <c r="S272" s="162">
        <f t="shared" si="13"/>
        <v>0</v>
      </c>
      <c r="T272" s="167"/>
      <c r="U272" s="168"/>
      <c r="V272" s="7">
        <f>COUNTIFS(工单!BV:BV,"吸油烟机",工单!BF:BF,"安装",工单!BD:BD,C272)+COUNTIFS(工单!BV:BV,"吸油烟机",工单!BF:BF,"改装",工单!BD:BD,C272)+COUNTIFS(工单!BV:BV,"吸油烟机",工单!BF:BF,"油烟机预埋烟管",工单!BD:BD,C272)</f>
        <v>2</v>
      </c>
      <c r="W272" s="7">
        <f>COUNTIFS(CSM配件!R:R,$W$2,CSM配件!F:F,C272)+COUNTIFS(工单自购配件明细!N:N,"防火止回阀",工单自购配件明细!R:R,C272)</f>
        <v>0</v>
      </c>
      <c r="X272" s="165">
        <f t="shared" si="14"/>
        <v>0</v>
      </c>
    </row>
    <row r="273" customHeight="1" spans="1:24">
      <c r="A273" s="171" t="s">
        <v>23</v>
      </c>
      <c r="B273" s="171" t="s">
        <v>54</v>
      </c>
      <c r="C273" s="171" t="s">
        <v>425</v>
      </c>
      <c r="D273" s="162">
        <f>SUMIFS(CSM服务项目!Y:Y,CSM服务项目!Q:Q,$D$2,CSM服务项目!F:F,C273)</f>
        <v>75</v>
      </c>
      <c r="E273" s="162">
        <f>SUMIFS(CSM服务项目!Y:Y,CSM服务项目!Q:Q,$E$2,CSM服务项目!F:F,C273)</f>
        <v>0</v>
      </c>
      <c r="F273" s="162">
        <f>SUMIFS(CSM配件!AB:AB,CSM配件!R:R,$F$2,CSM配件!F:F,C273)</f>
        <v>100</v>
      </c>
      <c r="G273" s="162">
        <f>SUMIFS(CSM配件!AB:AB,CSM配件!R:R,$G$2,CSM配件!F:F,C273)</f>
        <v>0</v>
      </c>
      <c r="H273" s="162">
        <f>SUMIFS(CSM配件!AB:AB,CSM配件!R:R,$H$2,CSM配件!F:F,C273)</f>
        <v>0</v>
      </c>
      <c r="I273" s="162">
        <f>SUMIFS(CSM配件!AB:AB,CSM配件!R:R,$I$2,CSM配件!F:F,C273)</f>
        <v>0</v>
      </c>
      <c r="J273" s="162">
        <f>SUMIFS(CSM配件!AB:AB,CSM配件!R:R,$J$2,CSM配件!F:F,C273)</f>
        <v>175</v>
      </c>
      <c r="K273" s="162">
        <f>SUMIFS(CSM配件!AB:AB,CSM配件!R:R,$K$2,CSM配件!F:F,C273)</f>
        <v>129.5</v>
      </c>
      <c r="L273" s="162">
        <f>SUMIFS(CSM配件!AB:AB,CSM配件!R:R,$L$2,CSM配件!F:F,C273)</f>
        <v>0</v>
      </c>
      <c r="M273" s="162">
        <f>SUMIFS(CSM配件!AB:AB,CSM配件!R:R,$M$2,CSM配件!F:F,C273)</f>
        <v>0</v>
      </c>
      <c r="N273" s="162">
        <f>SUMIFS(CSM配件!AB:AB,CSM配件!R:R,$N$2,CSM配件!F:F,C273)</f>
        <v>0</v>
      </c>
      <c r="O273" s="162">
        <f>SUMIFS(CSM配件!AB:AB,CSM配件!R:R,$O$2,CSM配件!F:F,C273)</f>
        <v>0</v>
      </c>
      <c r="P273" s="162">
        <f>SUMIFS(CSM配件!AB:AB,CSM配件!R:R,$P$2,CSM配件!F:F,C273)</f>
        <v>0</v>
      </c>
      <c r="Q273" s="162">
        <f>SUMIFS(CSM配件!AB:AB,CSM配件!R:R,$Q$2,CSM配件!F:F,C273)</f>
        <v>0</v>
      </c>
      <c r="R273" s="162">
        <f t="shared" si="12"/>
        <v>479.5</v>
      </c>
      <c r="S273" s="162">
        <f t="shared" si="13"/>
        <v>75</v>
      </c>
      <c r="T273" s="167"/>
      <c r="U273" s="168"/>
      <c r="V273" s="7">
        <f>COUNTIFS(工单!BV:BV,"吸油烟机",工单!BF:BF,"安装",工单!BD:BD,C273)+COUNTIFS(工单!BV:BV,"吸油烟机",工单!BF:BF,"改装",工单!BD:BD,C273)+COUNTIFS(工单!BV:BV,"吸油烟机",工单!BF:BF,"油烟机预埋烟管",工单!BD:BD,C273)</f>
        <v>13</v>
      </c>
      <c r="W273" s="7">
        <f>COUNTIFS(CSM配件!R:R,$W$2,CSM配件!F:F,C273)+COUNTIFS(工单自购配件明细!N:N,"防火止回阀",工单自购配件明细!R:R,C273)</f>
        <v>1</v>
      </c>
      <c r="X273" s="165">
        <f t="shared" si="14"/>
        <v>0.0769230769230769</v>
      </c>
    </row>
    <row r="274" customHeight="1" spans="1:24">
      <c r="A274" s="171" t="s">
        <v>23</v>
      </c>
      <c r="B274" s="171" t="s">
        <v>54</v>
      </c>
      <c r="C274" s="171" t="s">
        <v>426</v>
      </c>
      <c r="D274" s="162">
        <f>SUMIFS(CSM服务项目!Y:Y,CSM服务项目!Q:Q,$D$2,CSM服务项目!F:F,C274)</f>
        <v>0</v>
      </c>
      <c r="E274" s="162">
        <f>SUMIFS(CSM服务项目!Y:Y,CSM服务项目!Q:Q,$E$2,CSM服务项目!F:F,C274)</f>
        <v>0</v>
      </c>
      <c r="F274" s="162">
        <f>SUMIFS(CSM配件!AB:AB,CSM配件!R:R,$F$2,CSM配件!F:F,C274)</f>
        <v>200</v>
      </c>
      <c r="G274" s="162">
        <f>SUMIFS(CSM配件!AB:AB,CSM配件!R:R,$G$2,CSM配件!F:F,C274)</f>
        <v>0</v>
      </c>
      <c r="H274" s="162">
        <f>SUMIFS(CSM配件!AB:AB,CSM配件!R:R,$H$2,CSM配件!F:F,C274)</f>
        <v>0</v>
      </c>
      <c r="I274" s="162">
        <f>SUMIFS(CSM配件!AB:AB,CSM配件!R:R,$I$2,CSM配件!F:F,C274)</f>
        <v>0</v>
      </c>
      <c r="J274" s="162">
        <f>SUMIFS(CSM配件!AB:AB,CSM配件!R:R,$J$2,CSM配件!F:F,C274)</f>
        <v>35</v>
      </c>
      <c r="K274" s="162">
        <f>SUMIFS(CSM配件!AB:AB,CSM配件!R:R,$K$2,CSM配件!F:F,C274)</f>
        <v>0</v>
      </c>
      <c r="L274" s="162">
        <f>SUMIFS(CSM配件!AB:AB,CSM配件!R:R,$L$2,CSM配件!F:F,C274)</f>
        <v>0</v>
      </c>
      <c r="M274" s="162">
        <f>SUMIFS(CSM配件!AB:AB,CSM配件!R:R,$M$2,CSM配件!F:F,C274)</f>
        <v>0</v>
      </c>
      <c r="N274" s="162">
        <f>SUMIFS(CSM配件!AB:AB,CSM配件!R:R,$N$2,CSM配件!F:F,C274)</f>
        <v>0</v>
      </c>
      <c r="O274" s="162">
        <f>SUMIFS(CSM配件!AB:AB,CSM配件!R:R,$O$2,CSM配件!F:F,C274)</f>
        <v>0</v>
      </c>
      <c r="P274" s="162">
        <f>SUMIFS(CSM配件!AB:AB,CSM配件!R:R,$P$2,CSM配件!F:F,C274)</f>
        <v>0</v>
      </c>
      <c r="Q274" s="162">
        <f>SUMIFS(CSM配件!AB:AB,CSM配件!R:R,$Q$2,CSM配件!F:F,C274)</f>
        <v>0</v>
      </c>
      <c r="R274" s="162">
        <f t="shared" si="12"/>
        <v>235</v>
      </c>
      <c r="S274" s="162">
        <f t="shared" si="13"/>
        <v>0</v>
      </c>
      <c r="T274" s="167"/>
      <c r="U274" s="168"/>
      <c r="V274" s="7">
        <f>COUNTIFS(工单!BV:BV,"吸油烟机",工单!BF:BF,"安装",工单!BD:BD,C274)+COUNTIFS(工单!BV:BV,"吸油烟机",工单!BF:BF,"改装",工单!BD:BD,C274)+COUNTIFS(工单!BV:BV,"吸油烟机",工单!BF:BF,"油烟机预埋烟管",工单!BD:BD,C274)</f>
        <v>7</v>
      </c>
      <c r="W274" s="7">
        <f>COUNTIFS(CSM配件!R:R,$W$2,CSM配件!F:F,C274)+COUNTIFS(工单自购配件明细!N:N,"防火止回阀",工单自购配件明细!R:R,C274)</f>
        <v>2</v>
      </c>
      <c r="X274" s="165">
        <f t="shared" si="14"/>
        <v>0.285714285714286</v>
      </c>
    </row>
    <row r="275" customHeight="1" spans="1:24">
      <c r="A275" s="171" t="s">
        <v>23</v>
      </c>
      <c r="B275" s="171" t="s">
        <v>55</v>
      </c>
      <c r="C275" s="171" t="s">
        <v>427</v>
      </c>
      <c r="D275" s="162">
        <f>SUMIFS(CSM服务项目!Y:Y,CSM服务项目!Q:Q,$D$2,CSM服务项目!F:F,C275)</f>
        <v>450</v>
      </c>
      <c r="E275" s="162">
        <f>SUMIFS(CSM服务项目!Y:Y,CSM服务项目!Q:Q,$E$2,CSM服务项目!F:F,C275)</f>
        <v>343.5</v>
      </c>
      <c r="F275" s="162">
        <f>SUMIFS(CSM配件!AB:AB,CSM配件!R:R,$F$2,CSM配件!F:F,C275)</f>
        <v>100</v>
      </c>
      <c r="G275" s="162">
        <f>SUMIFS(CSM配件!AB:AB,CSM配件!R:R,$G$2,CSM配件!F:F,C275)</f>
        <v>0</v>
      </c>
      <c r="H275" s="162">
        <f>SUMIFS(CSM配件!AB:AB,CSM配件!R:R,$H$2,CSM配件!F:F,C275)</f>
        <v>0</v>
      </c>
      <c r="I275" s="162">
        <f>SUMIFS(CSM配件!AB:AB,CSM配件!R:R,$I$2,CSM配件!F:F,C275)</f>
        <v>0</v>
      </c>
      <c r="J275" s="162">
        <f>SUMIFS(CSM配件!AB:AB,CSM配件!R:R,$J$2,CSM配件!F:F,C275)</f>
        <v>350</v>
      </c>
      <c r="K275" s="162">
        <f>SUMIFS(CSM配件!AB:AB,CSM配件!R:R,$K$2,CSM配件!F:F,C275)</f>
        <v>0</v>
      </c>
      <c r="L275" s="162">
        <f>SUMIFS(CSM配件!AB:AB,CSM配件!R:R,$L$2,CSM配件!F:F,C275)</f>
        <v>0</v>
      </c>
      <c r="M275" s="162">
        <f>SUMIFS(CSM配件!AB:AB,CSM配件!R:R,$M$2,CSM配件!F:F,C275)</f>
        <v>0</v>
      </c>
      <c r="N275" s="162">
        <f>SUMIFS(CSM配件!AB:AB,CSM配件!R:R,$N$2,CSM配件!F:F,C275)</f>
        <v>35</v>
      </c>
      <c r="O275" s="162">
        <f>SUMIFS(CSM配件!AB:AB,CSM配件!R:R,$O$2,CSM配件!F:F,C275)</f>
        <v>0</v>
      </c>
      <c r="P275" s="162">
        <f>SUMIFS(CSM配件!AB:AB,CSM配件!R:R,$P$2,CSM配件!F:F,C275)</f>
        <v>0</v>
      </c>
      <c r="Q275" s="162">
        <f>SUMIFS(CSM配件!AB:AB,CSM配件!R:R,$Q$2,CSM配件!F:F,C275)</f>
        <v>0</v>
      </c>
      <c r="R275" s="162">
        <f t="shared" si="12"/>
        <v>1278.5</v>
      </c>
      <c r="S275" s="162">
        <f t="shared" si="13"/>
        <v>793.5</v>
      </c>
      <c r="T275" s="163"/>
      <c r="U275" s="164"/>
      <c r="V275" s="7">
        <f>COUNTIFS(工单!BV:BV,"吸油烟机",工单!BF:BF,"安装",工单!BD:BD,C275)+COUNTIFS(工单!BV:BV,"吸油烟机",工单!BF:BF,"改装",工单!BD:BD,C275)+COUNTIFS(工单!BV:BV,"吸油烟机",工单!BF:BF,"油烟机预埋烟管",工单!BD:BD,C275)</f>
        <v>8</v>
      </c>
      <c r="W275" s="7">
        <f>COUNTIFS(CSM配件!R:R,$W$2,CSM配件!F:F,C275)+COUNTIFS(工单自购配件明细!N:N,"防火止回阀",工单自购配件明细!R:R,C275)</f>
        <v>1</v>
      </c>
      <c r="X275" s="165">
        <f t="shared" si="14"/>
        <v>0.125</v>
      </c>
    </row>
    <row r="276" customHeight="1" spans="1:24">
      <c r="A276" s="171" t="s">
        <v>23</v>
      </c>
      <c r="B276" s="171" t="s">
        <v>55</v>
      </c>
      <c r="C276" s="171" t="s">
        <v>428</v>
      </c>
      <c r="D276" s="162">
        <f>SUMIFS(CSM服务项目!Y:Y,CSM服务项目!Q:Q,$D$2,CSM服务项目!F:F,C276)</f>
        <v>0</v>
      </c>
      <c r="E276" s="162">
        <f>SUMIFS(CSM服务项目!Y:Y,CSM服务项目!Q:Q,$E$2,CSM服务项目!F:F,C276)</f>
        <v>0</v>
      </c>
      <c r="F276" s="162">
        <f>SUMIFS(CSM配件!AB:AB,CSM配件!R:R,$F$2,CSM配件!F:F,C276)</f>
        <v>0</v>
      </c>
      <c r="G276" s="162">
        <f>SUMIFS(CSM配件!AB:AB,CSM配件!R:R,$G$2,CSM配件!F:F,C276)</f>
        <v>0</v>
      </c>
      <c r="H276" s="162">
        <f>SUMIFS(CSM配件!AB:AB,CSM配件!R:R,$H$2,CSM配件!F:F,C276)</f>
        <v>76</v>
      </c>
      <c r="I276" s="162">
        <f>SUMIFS(CSM配件!AB:AB,CSM配件!R:R,$I$2,CSM配件!F:F,C276)</f>
        <v>0</v>
      </c>
      <c r="J276" s="162">
        <f>SUMIFS(CSM配件!AB:AB,CSM配件!R:R,$J$2,CSM配件!F:F,C276)</f>
        <v>140</v>
      </c>
      <c r="K276" s="162">
        <f>SUMIFS(CSM配件!AB:AB,CSM配件!R:R,$K$2,CSM配件!F:F,C276)</f>
        <v>0</v>
      </c>
      <c r="L276" s="162">
        <f>SUMIFS(CSM配件!AB:AB,CSM配件!R:R,$L$2,CSM配件!F:F,C276)</f>
        <v>0</v>
      </c>
      <c r="M276" s="162">
        <f>SUMIFS(CSM配件!AB:AB,CSM配件!R:R,$M$2,CSM配件!F:F,C276)</f>
        <v>0</v>
      </c>
      <c r="N276" s="162">
        <f>SUMIFS(CSM配件!AB:AB,CSM配件!R:R,$N$2,CSM配件!F:F,C276)</f>
        <v>0</v>
      </c>
      <c r="O276" s="162">
        <f>SUMIFS(CSM配件!AB:AB,CSM配件!R:R,$O$2,CSM配件!F:F,C276)</f>
        <v>0</v>
      </c>
      <c r="P276" s="162">
        <f>SUMIFS(CSM配件!AB:AB,CSM配件!R:R,$P$2,CSM配件!F:F,C276)</f>
        <v>0</v>
      </c>
      <c r="Q276" s="162">
        <f>SUMIFS(CSM配件!AB:AB,CSM配件!R:R,$Q$2,CSM配件!F:F,C276)</f>
        <v>0</v>
      </c>
      <c r="R276" s="162">
        <f t="shared" si="12"/>
        <v>216</v>
      </c>
      <c r="S276" s="162">
        <f t="shared" si="13"/>
        <v>76</v>
      </c>
      <c r="T276" s="163"/>
      <c r="U276" s="164"/>
      <c r="V276" s="7">
        <f>COUNTIFS(工单!BV:BV,"吸油烟机",工单!BF:BF,"安装",工单!BD:BD,C276)+COUNTIFS(工单!BV:BV,"吸油烟机",工单!BF:BF,"改装",工单!BD:BD,C276)+COUNTIFS(工单!BV:BV,"吸油烟机",工单!BF:BF,"油烟机预埋烟管",工单!BD:BD,C276)</f>
        <v>5</v>
      </c>
      <c r="W276" s="7">
        <f>COUNTIFS(CSM配件!R:R,$W$2,CSM配件!F:F,C276)+COUNTIFS(工单自购配件明细!N:N,"防火止回阀",工单自购配件明细!R:R,C276)</f>
        <v>0</v>
      </c>
      <c r="X276" s="165">
        <f t="shared" si="14"/>
        <v>0</v>
      </c>
    </row>
    <row r="277" customHeight="1" spans="1:24">
      <c r="A277" s="171" t="s">
        <v>23</v>
      </c>
      <c r="B277" s="171" t="s">
        <v>55</v>
      </c>
      <c r="C277" s="171" t="s">
        <v>429</v>
      </c>
      <c r="D277" s="162">
        <f>SUMIFS(CSM服务项目!Y:Y,CSM服务项目!Q:Q,$D$2,CSM服务项目!F:F,C277)</f>
        <v>0</v>
      </c>
      <c r="E277" s="162">
        <f>SUMIFS(CSM服务项目!Y:Y,CSM服务项目!Q:Q,$E$2,CSM服务项目!F:F,C277)</f>
        <v>0</v>
      </c>
      <c r="F277" s="162">
        <f>SUMIFS(CSM配件!AB:AB,CSM配件!R:R,$F$2,CSM配件!F:F,C277)</f>
        <v>100</v>
      </c>
      <c r="G277" s="162">
        <f>SUMIFS(CSM配件!AB:AB,CSM配件!R:R,$G$2,CSM配件!F:F,C277)</f>
        <v>0</v>
      </c>
      <c r="H277" s="162">
        <f>SUMIFS(CSM配件!AB:AB,CSM配件!R:R,$H$2,CSM配件!F:F,C277)</f>
        <v>0</v>
      </c>
      <c r="I277" s="162">
        <f>SUMIFS(CSM配件!AB:AB,CSM配件!R:R,$I$2,CSM配件!F:F,C277)</f>
        <v>0</v>
      </c>
      <c r="J277" s="162">
        <f>SUMIFS(CSM配件!AB:AB,CSM配件!R:R,$J$2,CSM配件!F:F,C277)</f>
        <v>70</v>
      </c>
      <c r="K277" s="162">
        <f>SUMIFS(CSM配件!AB:AB,CSM配件!R:R,$K$2,CSM配件!F:F,C277)</f>
        <v>0</v>
      </c>
      <c r="L277" s="162">
        <f>SUMIFS(CSM配件!AB:AB,CSM配件!R:R,$L$2,CSM配件!F:F,C277)</f>
        <v>0</v>
      </c>
      <c r="M277" s="162">
        <f>SUMIFS(CSM配件!AB:AB,CSM配件!R:R,$M$2,CSM配件!F:F,C277)</f>
        <v>0</v>
      </c>
      <c r="N277" s="162">
        <f>SUMIFS(CSM配件!AB:AB,CSM配件!R:R,$N$2,CSM配件!F:F,C277)</f>
        <v>0</v>
      </c>
      <c r="O277" s="162">
        <f>SUMIFS(CSM配件!AB:AB,CSM配件!R:R,$O$2,CSM配件!F:F,C277)</f>
        <v>0</v>
      </c>
      <c r="P277" s="162">
        <f>SUMIFS(CSM配件!AB:AB,CSM配件!R:R,$P$2,CSM配件!F:F,C277)</f>
        <v>0</v>
      </c>
      <c r="Q277" s="162">
        <f>SUMIFS(CSM配件!AB:AB,CSM配件!R:R,$Q$2,CSM配件!F:F,C277)</f>
        <v>0</v>
      </c>
      <c r="R277" s="162">
        <f t="shared" si="12"/>
        <v>170</v>
      </c>
      <c r="S277" s="162">
        <f t="shared" si="13"/>
        <v>0</v>
      </c>
      <c r="T277" s="163"/>
      <c r="U277" s="164"/>
      <c r="V277" s="7">
        <f>COUNTIFS(工单!BV:BV,"吸油烟机",工单!BF:BF,"安装",工单!BD:BD,C277)+COUNTIFS(工单!BV:BV,"吸油烟机",工单!BF:BF,"改装",工单!BD:BD,C277)+COUNTIFS(工单!BV:BV,"吸油烟机",工单!BF:BF,"油烟机预埋烟管",工单!BD:BD,C277)</f>
        <v>1</v>
      </c>
      <c r="W277" s="7">
        <f>COUNTIFS(CSM配件!R:R,$W$2,CSM配件!F:F,C277)+COUNTIFS(工单自购配件明细!N:N,"防火止回阀",工单自购配件明细!R:R,C277)</f>
        <v>1</v>
      </c>
      <c r="X277" s="165">
        <f t="shared" si="14"/>
        <v>1</v>
      </c>
    </row>
    <row r="278" customHeight="1" spans="1:24">
      <c r="A278" s="171" t="s">
        <v>23</v>
      </c>
      <c r="B278" s="171" t="s">
        <v>55</v>
      </c>
      <c r="C278" s="171" t="s">
        <v>430</v>
      </c>
      <c r="D278" s="162">
        <f>SUMIFS(CSM服务项目!Y:Y,CSM服务项目!Q:Q,$D$2,CSM服务项目!F:F,C278)</f>
        <v>0</v>
      </c>
      <c r="E278" s="162">
        <f>SUMIFS(CSM服务项目!Y:Y,CSM服务项目!Q:Q,$E$2,CSM服务项目!F:F,C278)</f>
        <v>0</v>
      </c>
      <c r="F278" s="162">
        <f>SUMIFS(CSM配件!AB:AB,CSM配件!R:R,$F$2,CSM配件!F:F,C278)</f>
        <v>0</v>
      </c>
      <c r="G278" s="162">
        <f>SUMIFS(CSM配件!AB:AB,CSM配件!R:R,$G$2,CSM配件!F:F,C278)</f>
        <v>0</v>
      </c>
      <c r="H278" s="162">
        <f>SUMIFS(CSM配件!AB:AB,CSM配件!R:R,$H$2,CSM配件!F:F,C278)</f>
        <v>0</v>
      </c>
      <c r="I278" s="162">
        <f>SUMIFS(CSM配件!AB:AB,CSM配件!R:R,$I$2,CSM配件!F:F,C278)</f>
        <v>0</v>
      </c>
      <c r="J278" s="162">
        <f>SUMIFS(CSM配件!AB:AB,CSM配件!R:R,$J$2,CSM配件!F:F,C278)</f>
        <v>0</v>
      </c>
      <c r="K278" s="162">
        <f>SUMIFS(CSM配件!AB:AB,CSM配件!R:R,$K$2,CSM配件!F:F,C278)</f>
        <v>0</v>
      </c>
      <c r="L278" s="162">
        <f>SUMIFS(CSM配件!AB:AB,CSM配件!R:R,$L$2,CSM配件!F:F,C278)</f>
        <v>0</v>
      </c>
      <c r="M278" s="162">
        <f>SUMIFS(CSM配件!AB:AB,CSM配件!R:R,$M$2,CSM配件!F:F,C278)</f>
        <v>0</v>
      </c>
      <c r="N278" s="162">
        <f>SUMIFS(CSM配件!AB:AB,CSM配件!R:R,$N$2,CSM配件!F:F,C278)</f>
        <v>0</v>
      </c>
      <c r="O278" s="162">
        <f>SUMIFS(CSM配件!AB:AB,CSM配件!R:R,$O$2,CSM配件!F:F,C278)</f>
        <v>0</v>
      </c>
      <c r="P278" s="162">
        <f>SUMIFS(CSM配件!AB:AB,CSM配件!R:R,$P$2,CSM配件!F:F,C278)</f>
        <v>0</v>
      </c>
      <c r="Q278" s="162">
        <f>SUMIFS(CSM配件!AB:AB,CSM配件!R:R,$Q$2,CSM配件!F:F,C278)</f>
        <v>0</v>
      </c>
      <c r="R278" s="162">
        <f t="shared" si="12"/>
        <v>0</v>
      </c>
      <c r="S278" s="162">
        <f t="shared" si="13"/>
        <v>0</v>
      </c>
      <c r="T278" s="162"/>
      <c r="U278" s="166"/>
      <c r="V278" s="7">
        <f>COUNTIFS(工单!BV:BV,"吸油烟机",工单!BF:BF,"安装",工单!BD:BD,C278)+COUNTIFS(工单!BV:BV,"吸油烟机",工单!BF:BF,"改装",工单!BD:BD,C278)+COUNTIFS(工单!BV:BV,"吸油烟机",工单!BF:BF,"油烟机预埋烟管",工单!BD:BD,C278)</f>
        <v>0</v>
      </c>
      <c r="W278" s="7">
        <f>COUNTIFS(CSM配件!R:R,$W$2,CSM配件!F:F,C278)+COUNTIFS(工单自购配件明细!N:N,"防火止回阀",工单自购配件明细!R:R,C278)</f>
        <v>0</v>
      </c>
      <c r="X278" s="165" t="e">
        <f t="shared" si="14"/>
        <v>#DIV/0!</v>
      </c>
    </row>
    <row r="279" customHeight="1" spans="1:24">
      <c r="A279" s="171" t="s">
        <v>23</v>
      </c>
      <c r="B279" s="171" t="s">
        <v>56</v>
      </c>
      <c r="C279" s="171" t="s">
        <v>431</v>
      </c>
      <c r="D279" s="162">
        <f>SUMIFS(CSM服务项目!Y:Y,CSM服务项目!Q:Q,$D$2,CSM服务项目!F:F,C279)</f>
        <v>0</v>
      </c>
      <c r="E279" s="162">
        <f>SUMIFS(CSM服务项目!Y:Y,CSM服务项目!Q:Q,$E$2,CSM服务项目!F:F,C279)</f>
        <v>0</v>
      </c>
      <c r="F279" s="162">
        <f>SUMIFS(CSM配件!AB:AB,CSM配件!R:R,$F$2,CSM配件!F:F,C279)</f>
        <v>0</v>
      </c>
      <c r="G279" s="162">
        <f>SUMIFS(CSM配件!AB:AB,CSM配件!R:R,$G$2,CSM配件!F:F,C279)</f>
        <v>0</v>
      </c>
      <c r="H279" s="162">
        <f>SUMIFS(CSM配件!AB:AB,CSM配件!R:R,$H$2,CSM配件!F:F,C279)</f>
        <v>152</v>
      </c>
      <c r="I279" s="162">
        <f>SUMIFS(CSM配件!AB:AB,CSM配件!R:R,$I$2,CSM配件!F:F,C279)</f>
        <v>0</v>
      </c>
      <c r="J279" s="162">
        <f>SUMIFS(CSM配件!AB:AB,CSM配件!R:R,$J$2,CSM配件!F:F,C279)</f>
        <v>0</v>
      </c>
      <c r="K279" s="162">
        <f>SUMIFS(CSM配件!AB:AB,CSM配件!R:R,$K$2,CSM配件!F:F,C279)</f>
        <v>0</v>
      </c>
      <c r="L279" s="162">
        <f>SUMIFS(CSM配件!AB:AB,CSM配件!R:R,$L$2,CSM配件!F:F,C279)</f>
        <v>0</v>
      </c>
      <c r="M279" s="162">
        <f>SUMIFS(CSM配件!AB:AB,CSM配件!R:R,$M$2,CSM配件!F:F,C279)</f>
        <v>0</v>
      </c>
      <c r="N279" s="162">
        <f>SUMIFS(CSM配件!AB:AB,CSM配件!R:R,$N$2,CSM配件!F:F,C279)</f>
        <v>0</v>
      </c>
      <c r="O279" s="162">
        <f>SUMIFS(CSM配件!AB:AB,CSM配件!R:R,$O$2,CSM配件!F:F,C279)</f>
        <v>0</v>
      </c>
      <c r="P279" s="162">
        <f>SUMIFS(CSM配件!AB:AB,CSM配件!R:R,$P$2,CSM配件!F:F,C279)</f>
        <v>0</v>
      </c>
      <c r="Q279" s="162">
        <f>SUMIFS(CSM配件!AB:AB,CSM配件!R:R,$Q$2,CSM配件!F:F,C279)</f>
        <v>0</v>
      </c>
      <c r="R279" s="162">
        <f t="shared" si="12"/>
        <v>152</v>
      </c>
      <c r="S279" s="162">
        <f t="shared" si="13"/>
        <v>152</v>
      </c>
      <c r="T279" s="163"/>
      <c r="U279" s="164"/>
      <c r="V279" s="7">
        <f>COUNTIFS(工单!BV:BV,"吸油烟机",工单!BF:BF,"安装",工单!BD:BD,C279)+COUNTIFS(工单!BV:BV,"吸油烟机",工单!BF:BF,"改装",工单!BD:BD,C279)+COUNTIFS(工单!BV:BV,"吸油烟机",工单!BF:BF,"油烟机预埋烟管",工单!BD:BD,C279)</f>
        <v>2</v>
      </c>
      <c r="W279" s="7">
        <f>COUNTIFS(CSM配件!R:R,$W$2,CSM配件!F:F,C279)+COUNTIFS(工单自购配件明细!N:N,"防火止回阀",工单自购配件明细!R:R,C279)</f>
        <v>0</v>
      </c>
      <c r="X279" s="165">
        <f t="shared" si="14"/>
        <v>0</v>
      </c>
    </row>
    <row r="280" customHeight="1" spans="1:24">
      <c r="A280" s="171" t="s">
        <v>23</v>
      </c>
      <c r="B280" s="171" t="s">
        <v>57</v>
      </c>
      <c r="C280" s="171" t="s">
        <v>432</v>
      </c>
      <c r="D280" s="162">
        <f>SUMIFS(CSM服务项目!Y:Y,CSM服务项目!Q:Q,$D$2,CSM服务项目!F:F,C280)</f>
        <v>0</v>
      </c>
      <c r="E280" s="162">
        <f>SUMIFS(CSM服务项目!Y:Y,CSM服务项目!Q:Q,$E$2,CSM服务项目!F:F,C280)</f>
        <v>0</v>
      </c>
      <c r="F280" s="162">
        <f>SUMIFS(CSM配件!AB:AB,CSM配件!R:R,$F$2,CSM配件!F:F,C280)</f>
        <v>0</v>
      </c>
      <c r="G280" s="162">
        <f>SUMIFS(CSM配件!AB:AB,CSM配件!R:R,$G$2,CSM配件!F:F,C280)</f>
        <v>0</v>
      </c>
      <c r="H280" s="162">
        <f>SUMIFS(CSM配件!AB:AB,CSM配件!R:R,$H$2,CSM配件!F:F,C280)</f>
        <v>0</v>
      </c>
      <c r="I280" s="162">
        <f>SUMIFS(CSM配件!AB:AB,CSM配件!R:R,$I$2,CSM配件!F:F,C280)</f>
        <v>0</v>
      </c>
      <c r="J280" s="162">
        <f>SUMIFS(CSM配件!AB:AB,CSM配件!R:R,$J$2,CSM配件!F:F,C280)</f>
        <v>0</v>
      </c>
      <c r="K280" s="162">
        <f>SUMIFS(CSM配件!AB:AB,CSM配件!R:R,$K$2,CSM配件!F:F,C280)</f>
        <v>0</v>
      </c>
      <c r="L280" s="162">
        <f>SUMIFS(CSM配件!AB:AB,CSM配件!R:R,$L$2,CSM配件!F:F,C280)</f>
        <v>0</v>
      </c>
      <c r="M280" s="162">
        <f>SUMIFS(CSM配件!AB:AB,CSM配件!R:R,$M$2,CSM配件!F:F,C280)</f>
        <v>0</v>
      </c>
      <c r="N280" s="162">
        <f>SUMIFS(CSM配件!AB:AB,CSM配件!R:R,$N$2,CSM配件!F:F,C280)</f>
        <v>0</v>
      </c>
      <c r="O280" s="162">
        <f>SUMIFS(CSM配件!AB:AB,CSM配件!R:R,$O$2,CSM配件!F:F,C280)</f>
        <v>0</v>
      </c>
      <c r="P280" s="162">
        <f>SUMIFS(CSM配件!AB:AB,CSM配件!R:R,$P$2,CSM配件!F:F,C280)</f>
        <v>0</v>
      </c>
      <c r="Q280" s="162">
        <f>SUMIFS(CSM配件!AB:AB,CSM配件!R:R,$Q$2,CSM配件!F:F,C280)</f>
        <v>0</v>
      </c>
      <c r="R280" s="162">
        <f t="shared" si="12"/>
        <v>0</v>
      </c>
      <c r="S280" s="162">
        <f t="shared" si="13"/>
        <v>0</v>
      </c>
      <c r="T280" s="163"/>
      <c r="U280" s="164"/>
      <c r="V280" s="7">
        <f>COUNTIFS(工单!BV:BV,"吸油烟机",工单!BF:BF,"安装",工单!BD:BD,C280)+COUNTIFS(工单!BV:BV,"吸油烟机",工单!BF:BF,"改装",工单!BD:BD,C280)+COUNTIFS(工单!BV:BV,"吸油烟机",工单!BF:BF,"油烟机预埋烟管",工单!BD:BD,C280)</f>
        <v>0</v>
      </c>
      <c r="W280" s="7">
        <f>COUNTIFS(CSM配件!R:R,$W$2,CSM配件!F:F,C280)+COUNTIFS(工单自购配件明细!N:N,"防火止回阀",工单自购配件明细!R:R,C280)</f>
        <v>0</v>
      </c>
      <c r="X280" s="165" t="e">
        <f t="shared" si="14"/>
        <v>#DIV/0!</v>
      </c>
    </row>
    <row r="281" customHeight="1" spans="1:24">
      <c r="A281" s="171" t="s">
        <v>23</v>
      </c>
      <c r="B281" s="171" t="s">
        <v>58</v>
      </c>
      <c r="C281" s="171" t="s">
        <v>433</v>
      </c>
      <c r="D281" s="162">
        <f>SUMIFS(CSM服务项目!Y:Y,CSM服务项目!Q:Q,$D$2,CSM服务项目!F:F,C281)</f>
        <v>0</v>
      </c>
      <c r="E281" s="162">
        <f>SUMIFS(CSM服务项目!Y:Y,CSM服务项目!Q:Q,$E$2,CSM服务项目!F:F,C281)</f>
        <v>0</v>
      </c>
      <c r="F281" s="162">
        <f>SUMIFS(CSM配件!AB:AB,CSM配件!R:R,$F$2,CSM配件!F:F,C281)</f>
        <v>100</v>
      </c>
      <c r="G281" s="162">
        <f>SUMIFS(CSM配件!AB:AB,CSM配件!R:R,$G$2,CSM配件!F:F,C281)</f>
        <v>0</v>
      </c>
      <c r="H281" s="162">
        <f>SUMIFS(CSM配件!AB:AB,CSM配件!R:R,$H$2,CSM配件!F:F,C281)</f>
        <v>0</v>
      </c>
      <c r="I281" s="162">
        <f>SUMIFS(CSM配件!AB:AB,CSM配件!R:R,$I$2,CSM配件!F:F,C281)</f>
        <v>0</v>
      </c>
      <c r="J281" s="162">
        <f>SUMIFS(CSM配件!AB:AB,CSM配件!R:R,$J$2,CSM配件!F:F,C281)</f>
        <v>280</v>
      </c>
      <c r="K281" s="162">
        <f>SUMIFS(CSM配件!AB:AB,CSM配件!R:R,$K$2,CSM配件!F:F,C281)</f>
        <v>35</v>
      </c>
      <c r="L281" s="162">
        <f>SUMIFS(CSM配件!AB:AB,CSM配件!R:R,$L$2,CSM配件!F:F,C281)</f>
        <v>0</v>
      </c>
      <c r="M281" s="162">
        <f>SUMIFS(CSM配件!AB:AB,CSM配件!R:R,$M$2,CSM配件!F:F,C281)</f>
        <v>0</v>
      </c>
      <c r="N281" s="162">
        <f>SUMIFS(CSM配件!AB:AB,CSM配件!R:R,$N$2,CSM配件!F:F,C281)</f>
        <v>0</v>
      </c>
      <c r="O281" s="162">
        <f>SUMIFS(CSM配件!AB:AB,CSM配件!R:R,$O$2,CSM配件!F:F,C281)</f>
        <v>0</v>
      </c>
      <c r="P281" s="162">
        <f>SUMIFS(CSM配件!AB:AB,CSM配件!R:R,$P$2,CSM配件!F:F,C281)</f>
        <v>0</v>
      </c>
      <c r="Q281" s="162">
        <f>SUMIFS(CSM配件!AB:AB,CSM配件!R:R,$Q$2,CSM配件!F:F,C281)</f>
        <v>0</v>
      </c>
      <c r="R281" s="162">
        <f t="shared" si="12"/>
        <v>415</v>
      </c>
      <c r="S281" s="162">
        <f t="shared" si="13"/>
        <v>0</v>
      </c>
      <c r="T281" s="163"/>
      <c r="U281" s="164"/>
      <c r="V281" s="7">
        <f>COUNTIFS(工单!BV:BV,"吸油烟机",工单!BF:BF,"安装",工单!BD:BD,C281)+COUNTIFS(工单!BV:BV,"吸油烟机",工单!BF:BF,"改装",工单!BD:BD,C281)+COUNTIFS(工单!BV:BV,"吸油烟机",工单!BF:BF,"油烟机预埋烟管",工单!BD:BD,C281)</f>
        <v>11</v>
      </c>
      <c r="W281" s="7">
        <f>COUNTIFS(CSM配件!R:R,$W$2,CSM配件!F:F,C281)+COUNTIFS(工单自购配件明细!N:N,"防火止回阀",工单自购配件明细!R:R,C281)</f>
        <v>1</v>
      </c>
      <c r="X281" s="165">
        <f t="shared" si="14"/>
        <v>0.0909090909090909</v>
      </c>
    </row>
  </sheetData>
  <autoFilter xmlns:etc="http://www.wps.cn/officeDocument/2017/etCustomData" ref="A2:U281" etc:filterBottomFollowUsedRange="0">
    <sortState ref="A2:U281">
      <sortCondition ref="A2" descending="1"/>
    </sortState>
    <extLst/>
  </autoFilter>
  <sortState ref="A3:S281">
    <sortCondition ref="A3:A281"/>
    <sortCondition ref="B3:B281"/>
    <sortCondition ref="R3:R281" descending="1"/>
  </sortState>
  <mergeCells count="1">
    <mergeCell ref="A1:U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5"/>
  <sheetViews>
    <sheetView workbookViewId="0">
      <selection activeCell="A1" sqref="$A1:$XFD1048576"/>
    </sheetView>
  </sheetViews>
  <sheetFormatPr defaultColWidth="10" defaultRowHeight="13.5"/>
  <cols>
    <col min="1" max="1" width="15.875" style="134" customWidth="1"/>
    <col min="2" max="2" width="16.0083333333333" style="134" customWidth="1"/>
    <col min="3" max="3" width="18.5916666666667" style="134" customWidth="1"/>
    <col min="4" max="4" width="19.4083333333333" style="134" customWidth="1"/>
    <col min="5" max="5" width="17.3666666666667" style="134" customWidth="1"/>
    <col min="6" max="6" width="18.05" style="134" customWidth="1"/>
    <col min="7" max="7" width="41.7083333333333" style="134" customWidth="1"/>
    <col min="8" max="8" width="10.2583333333333" style="134" customWidth="1"/>
    <col min="9" max="9" width="14.5166666666667" style="134" customWidth="1"/>
    <col min="10" max="11" width="16.15" style="134" customWidth="1"/>
    <col min="12" max="12" width="19.45" style="134" customWidth="1"/>
    <col min="13" max="13" width="16.5583333333333" style="134" customWidth="1"/>
    <col min="14" max="16384" width="10" style="134"/>
  </cols>
  <sheetData>
    <row r="1" s="134" customFormat="1" ht="32.55" customHeight="1" spans="1:13">
      <c r="A1" s="150" t="s">
        <v>434</v>
      </c>
      <c r="B1" s="150"/>
      <c r="C1" s="150"/>
      <c r="D1" s="150"/>
      <c r="E1" s="150"/>
      <c r="F1" s="150"/>
      <c r="G1" s="150"/>
      <c r="H1" s="150"/>
      <c r="I1" s="150"/>
      <c r="J1" s="150"/>
      <c r="K1" s="150"/>
      <c r="L1" s="150"/>
      <c r="M1" s="150"/>
    </row>
    <row r="2" s="134" customFormat="1" ht="38.8" customHeight="1" spans="1:13">
      <c r="A2" s="136" t="s">
        <v>435</v>
      </c>
      <c r="B2" s="136" t="s">
        <v>436</v>
      </c>
      <c r="C2" s="136" t="s">
        <v>437</v>
      </c>
      <c r="D2" s="136" t="s">
        <v>438</v>
      </c>
      <c r="E2" s="136" t="s">
        <v>439</v>
      </c>
      <c r="F2" s="136" t="s">
        <v>440</v>
      </c>
      <c r="G2" s="136" t="s">
        <v>441</v>
      </c>
      <c r="H2" s="136" t="s">
        <v>442</v>
      </c>
      <c r="I2" s="136" t="s">
        <v>443</v>
      </c>
      <c r="J2" s="136" t="s">
        <v>444</v>
      </c>
      <c r="K2" s="136" t="s">
        <v>445</v>
      </c>
      <c r="L2" s="136" t="s">
        <v>446</v>
      </c>
      <c r="M2" s="136" t="s">
        <v>447</v>
      </c>
    </row>
    <row r="3" s="134" customFormat="1" ht="38.8" customHeight="1" spans="1:13">
      <c r="A3" s="137" t="s">
        <v>29</v>
      </c>
      <c r="B3" s="138" t="s">
        <v>23</v>
      </c>
      <c r="C3" s="138" t="s">
        <v>448</v>
      </c>
      <c r="D3" s="140" t="s">
        <v>55</v>
      </c>
      <c r="E3" s="138" t="s">
        <v>449</v>
      </c>
      <c r="F3" s="138" t="s">
        <v>450</v>
      </c>
      <c r="G3" s="138" t="s">
        <v>451</v>
      </c>
      <c r="H3" s="138">
        <v>4</v>
      </c>
      <c r="I3" s="138">
        <v>60</v>
      </c>
      <c r="J3" s="137" t="s">
        <v>452</v>
      </c>
      <c r="K3" s="137" t="s">
        <v>6</v>
      </c>
      <c r="L3" s="151">
        <v>46242.5213310185</v>
      </c>
      <c r="M3" s="137" t="s">
        <v>453</v>
      </c>
    </row>
    <row r="4" s="134" customFormat="1" ht="38.8" customHeight="1" spans="1:13">
      <c r="A4" s="137" t="s">
        <v>29</v>
      </c>
      <c r="B4" s="138" t="s">
        <v>23</v>
      </c>
      <c r="C4" s="138" t="s">
        <v>448</v>
      </c>
      <c r="D4" s="140" t="s">
        <v>55</v>
      </c>
      <c r="E4" s="138" t="s">
        <v>449</v>
      </c>
      <c r="F4" s="138" t="s">
        <v>454</v>
      </c>
      <c r="G4" s="138" t="s">
        <v>455</v>
      </c>
      <c r="H4" s="138">
        <v>10</v>
      </c>
      <c r="I4" s="138">
        <v>44.4</v>
      </c>
      <c r="J4" s="137" t="s">
        <v>452</v>
      </c>
      <c r="K4" s="137" t="s">
        <v>14</v>
      </c>
      <c r="L4" s="151">
        <v>46242.5213310185</v>
      </c>
      <c r="M4" s="137" t="s">
        <v>453</v>
      </c>
    </row>
    <row r="5" s="134" customFormat="1" ht="38.8" customHeight="1" spans="1:13">
      <c r="A5" s="137" t="s">
        <v>29</v>
      </c>
      <c r="B5" s="138" t="s">
        <v>23</v>
      </c>
      <c r="C5" s="138" t="s">
        <v>448</v>
      </c>
      <c r="D5" s="140" t="s">
        <v>55</v>
      </c>
      <c r="E5" s="138" t="s">
        <v>449</v>
      </c>
      <c r="F5" s="138" t="s">
        <v>456</v>
      </c>
      <c r="G5" s="138" t="s">
        <v>457</v>
      </c>
      <c r="H5" s="138">
        <v>1</v>
      </c>
      <c r="I5" s="138">
        <v>408.21</v>
      </c>
      <c r="J5" s="137" t="s">
        <v>452</v>
      </c>
      <c r="K5" s="137" t="s">
        <v>7</v>
      </c>
      <c r="L5" s="151">
        <v>46242.5213310185</v>
      </c>
      <c r="M5" s="137" t="s">
        <v>453</v>
      </c>
    </row>
    <row r="6" s="134" customFormat="1" ht="38.8" customHeight="1" spans="1:13">
      <c r="A6" s="137" t="s">
        <v>29</v>
      </c>
      <c r="B6" s="138" t="s">
        <v>23</v>
      </c>
      <c r="C6" s="138" t="s">
        <v>448</v>
      </c>
      <c r="D6" s="140" t="s">
        <v>55</v>
      </c>
      <c r="E6" s="138" t="s">
        <v>458</v>
      </c>
      <c r="F6" s="138" t="s">
        <v>459</v>
      </c>
      <c r="G6" s="138" t="s">
        <v>460</v>
      </c>
      <c r="H6" s="138">
        <v>24</v>
      </c>
      <c r="I6" s="138">
        <v>384</v>
      </c>
      <c r="J6" s="137" t="s">
        <v>461</v>
      </c>
      <c r="K6" s="137" t="s">
        <v>6</v>
      </c>
      <c r="L6" s="151">
        <v>46242.5201736111</v>
      </c>
      <c r="M6" s="137" t="s">
        <v>462</v>
      </c>
    </row>
    <row r="7" s="134" customFormat="1" ht="38.8" customHeight="1" spans="1:13">
      <c r="A7" s="137" t="s">
        <v>29</v>
      </c>
      <c r="B7" s="138" t="s">
        <v>25</v>
      </c>
      <c r="C7" s="138" t="s">
        <v>463</v>
      </c>
      <c r="D7" s="140" t="s">
        <v>97</v>
      </c>
      <c r="E7" s="138" t="s">
        <v>464</v>
      </c>
      <c r="F7" s="138" t="s">
        <v>456</v>
      </c>
      <c r="G7" s="138" t="s">
        <v>457</v>
      </c>
      <c r="H7" s="138">
        <v>3</v>
      </c>
      <c r="I7" s="138">
        <v>1224.63</v>
      </c>
      <c r="J7" s="137" t="s">
        <v>452</v>
      </c>
      <c r="K7" s="137" t="s">
        <v>7</v>
      </c>
      <c r="L7" s="151">
        <v>46239.6774189815</v>
      </c>
      <c r="M7" s="137" t="s">
        <v>465</v>
      </c>
    </row>
    <row r="8" s="134" customFormat="1" ht="38.8" customHeight="1" spans="1:13">
      <c r="A8" s="137" t="s">
        <v>29</v>
      </c>
      <c r="B8" s="138" t="s">
        <v>25</v>
      </c>
      <c r="C8" s="138" t="s">
        <v>463</v>
      </c>
      <c r="D8" s="140" t="s">
        <v>95</v>
      </c>
      <c r="E8" s="138" t="s">
        <v>466</v>
      </c>
      <c r="F8" s="138" t="s">
        <v>467</v>
      </c>
      <c r="G8" s="138" t="s">
        <v>468</v>
      </c>
      <c r="H8" s="138">
        <v>200</v>
      </c>
      <c r="I8" s="138">
        <v>1004</v>
      </c>
      <c r="J8" s="137" t="s">
        <v>452</v>
      </c>
      <c r="K8" s="137" t="s">
        <v>14</v>
      </c>
      <c r="L8" s="151">
        <v>46239.6761689815</v>
      </c>
      <c r="M8" s="137" t="s">
        <v>469</v>
      </c>
    </row>
    <row r="9" s="134" customFormat="1" ht="38.8" customHeight="1" spans="1:13">
      <c r="A9" s="137" t="s">
        <v>29</v>
      </c>
      <c r="B9" s="138" t="s">
        <v>25</v>
      </c>
      <c r="C9" s="138" t="s">
        <v>463</v>
      </c>
      <c r="D9" s="140" t="s">
        <v>95</v>
      </c>
      <c r="E9" s="138" t="s">
        <v>466</v>
      </c>
      <c r="F9" s="138" t="s">
        <v>470</v>
      </c>
      <c r="G9" s="138" t="s">
        <v>471</v>
      </c>
      <c r="H9" s="138">
        <v>8</v>
      </c>
      <c r="I9" s="138">
        <v>3702.24</v>
      </c>
      <c r="J9" s="137" t="s">
        <v>452</v>
      </c>
      <c r="K9" s="137" t="s">
        <v>7</v>
      </c>
      <c r="L9" s="151">
        <v>46239.6761689815</v>
      </c>
      <c r="M9" s="137" t="s">
        <v>469</v>
      </c>
    </row>
    <row r="10" s="134" customFormat="1" ht="38.8" customHeight="1" spans="1:13">
      <c r="A10" s="137" t="s">
        <v>29</v>
      </c>
      <c r="B10" s="138" t="s">
        <v>25</v>
      </c>
      <c r="C10" s="138" t="s">
        <v>463</v>
      </c>
      <c r="D10" s="140" t="s">
        <v>96</v>
      </c>
      <c r="E10" s="138" t="s">
        <v>472</v>
      </c>
      <c r="F10" s="138" t="s">
        <v>470</v>
      </c>
      <c r="G10" s="138" t="s">
        <v>471</v>
      </c>
      <c r="H10" s="138">
        <v>1</v>
      </c>
      <c r="I10" s="138">
        <v>462.78</v>
      </c>
      <c r="J10" s="137" t="s">
        <v>452</v>
      </c>
      <c r="K10" s="137" t="s">
        <v>7</v>
      </c>
      <c r="L10" s="151">
        <v>46239.664537037</v>
      </c>
      <c r="M10" s="137" t="s">
        <v>465</v>
      </c>
    </row>
    <row r="11" s="134" customFormat="1" ht="38.8" customHeight="1" spans="1:13">
      <c r="A11" s="137" t="s">
        <v>29</v>
      </c>
      <c r="B11" s="138" t="s">
        <v>25</v>
      </c>
      <c r="C11" s="138" t="s">
        <v>463</v>
      </c>
      <c r="D11" s="140" t="s">
        <v>99</v>
      </c>
      <c r="E11" s="138" t="s">
        <v>473</v>
      </c>
      <c r="F11" s="138" t="s">
        <v>456</v>
      </c>
      <c r="G11" s="138" t="s">
        <v>457</v>
      </c>
      <c r="H11" s="138">
        <v>5</v>
      </c>
      <c r="I11" s="138">
        <v>2041.05</v>
      </c>
      <c r="J11" s="137" t="s">
        <v>452</v>
      </c>
      <c r="K11" s="137" t="s">
        <v>7</v>
      </c>
      <c r="L11" s="151">
        <v>46238.4307986111</v>
      </c>
      <c r="M11" s="137" t="s">
        <v>474</v>
      </c>
    </row>
    <row r="12" s="134" customFormat="1" ht="38.8" customHeight="1" spans="1:13">
      <c r="A12" s="137" t="s">
        <v>29</v>
      </c>
      <c r="B12" s="138" t="s">
        <v>27</v>
      </c>
      <c r="C12" s="138" t="s">
        <v>463</v>
      </c>
      <c r="D12" s="140" t="s">
        <v>125</v>
      </c>
      <c r="E12" s="138" t="s">
        <v>475</v>
      </c>
      <c r="F12" s="138" t="s">
        <v>476</v>
      </c>
      <c r="G12" s="138" t="s">
        <v>477</v>
      </c>
      <c r="H12" s="138">
        <v>1</v>
      </c>
      <c r="I12" s="138">
        <v>40</v>
      </c>
      <c r="J12" s="137" t="s">
        <v>452</v>
      </c>
      <c r="K12" s="137" t="s">
        <v>6</v>
      </c>
      <c r="L12" s="151">
        <v>46232.6864814815</v>
      </c>
      <c r="M12" s="137"/>
    </row>
    <row r="13" s="134" customFormat="1" ht="38.8" customHeight="1" spans="1:13">
      <c r="A13" s="137" t="s">
        <v>29</v>
      </c>
      <c r="B13" s="138" t="s">
        <v>28</v>
      </c>
      <c r="C13" s="138" t="s">
        <v>478</v>
      </c>
      <c r="D13" s="140" t="s">
        <v>133</v>
      </c>
      <c r="E13" s="138" t="s">
        <v>479</v>
      </c>
      <c r="F13" s="138" t="s">
        <v>456</v>
      </c>
      <c r="G13" s="138" t="s">
        <v>457</v>
      </c>
      <c r="H13" s="138">
        <v>10</v>
      </c>
      <c r="I13" s="138">
        <v>4082.1</v>
      </c>
      <c r="J13" s="137" t="s">
        <v>452</v>
      </c>
      <c r="K13" s="137" t="s">
        <v>7</v>
      </c>
      <c r="L13" s="151">
        <v>46239.4509953704</v>
      </c>
      <c r="M13" s="137" t="s">
        <v>480</v>
      </c>
    </row>
    <row r="14" s="134" customFormat="1" ht="38.8" customHeight="1" spans="1:13">
      <c r="A14" s="137" t="s">
        <v>29</v>
      </c>
      <c r="B14" s="138" t="s">
        <v>28</v>
      </c>
      <c r="C14" s="138" t="s">
        <v>478</v>
      </c>
      <c r="D14" s="140" t="s">
        <v>142</v>
      </c>
      <c r="E14" s="138" t="s">
        <v>481</v>
      </c>
      <c r="F14" s="138" t="s">
        <v>454</v>
      </c>
      <c r="G14" s="138" t="s">
        <v>455</v>
      </c>
      <c r="H14" s="138">
        <v>50</v>
      </c>
      <c r="I14" s="138">
        <v>222</v>
      </c>
      <c r="J14" s="137" t="s">
        <v>452</v>
      </c>
      <c r="K14" s="137" t="s">
        <v>14</v>
      </c>
      <c r="L14" s="151">
        <v>46240.7613078704</v>
      </c>
      <c r="M14" s="137" t="s">
        <v>482</v>
      </c>
    </row>
    <row r="15" s="134" customFormat="1" ht="38.8" customHeight="1" spans="1:13">
      <c r="A15" s="137" t="s">
        <v>29</v>
      </c>
      <c r="B15" s="138" t="s">
        <v>28</v>
      </c>
      <c r="C15" s="138" t="s">
        <v>478</v>
      </c>
      <c r="D15" s="140" t="s">
        <v>142</v>
      </c>
      <c r="E15" s="138" t="s">
        <v>481</v>
      </c>
      <c r="F15" s="138" t="s">
        <v>456</v>
      </c>
      <c r="G15" s="138" t="s">
        <v>457</v>
      </c>
      <c r="H15" s="138">
        <v>1</v>
      </c>
      <c r="I15" s="138">
        <v>408.21</v>
      </c>
      <c r="J15" s="137" t="s">
        <v>452</v>
      </c>
      <c r="K15" s="137" t="s">
        <v>7</v>
      </c>
      <c r="L15" s="151">
        <v>46240.7613078704</v>
      </c>
      <c r="M15" s="137" t="s">
        <v>482</v>
      </c>
    </row>
    <row r="16" s="134" customFormat="1" ht="38.8" customHeight="1" spans="1:13">
      <c r="A16" s="137" t="s">
        <v>29</v>
      </c>
      <c r="B16" s="138" t="s">
        <v>28</v>
      </c>
      <c r="C16" s="138" t="s">
        <v>478</v>
      </c>
      <c r="D16" s="140" t="s">
        <v>141</v>
      </c>
      <c r="E16" s="138" t="s">
        <v>483</v>
      </c>
      <c r="F16" s="138" t="s">
        <v>454</v>
      </c>
      <c r="G16" s="138" t="s">
        <v>455</v>
      </c>
      <c r="H16" s="138">
        <v>50</v>
      </c>
      <c r="I16" s="138">
        <v>222</v>
      </c>
      <c r="J16" s="137" t="s">
        <v>452</v>
      </c>
      <c r="K16" s="137" t="s">
        <v>14</v>
      </c>
      <c r="L16" s="151">
        <v>46240.7381944444</v>
      </c>
      <c r="M16" s="137" t="s">
        <v>484</v>
      </c>
    </row>
    <row r="17" s="134" customFormat="1" ht="38.8" customHeight="1" spans="1:13">
      <c r="A17" s="137" t="s">
        <v>29</v>
      </c>
      <c r="B17" s="138" t="s">
        <v>28</v>
      </c>
      <c r="C17" s="138" t="s">
        <v>478</v>
      </c>
      <c r="D17" s="140" t="s">
        <v>141</v>
      </c>
      <c r="E17" s="138" t="s">
        <v>483</v>
      </c>
      <c r="F17" s="138" t="s">
        <v>456</v>
      </c>
      <c r="G17" s="138" t="s">
        <v>457</v>
      </c>
      <c r="H17" s="138">
        <v>1</v>
      </c>
      <c r="I17" s="138">
        <v>408.21</v>
      </c>
      <c r="J17" s="137" t="s">
        <v>452</v>
      </c>
      <c r="K17" s="137" t="s">
        <v>7</v>
      </c>
      <c r="L17" s="151">
        <v>46240.7381944444</v>
      </c>
      <c r="M17" s="137" t="s">
        <v>484</v>
      </c>
    </row>
    <row r="18" s="134" customFormat="1" ht="38.8" customHeight="1" spans="1:13">
      <c r="A18" s="137" t="s">
        <v>29</v>
      </c>
      <c r="B18" s="138" t="s">
        <v>28</v>
      </c>
      <c r="C18" s="138" t="s">
        <v>478</v>
      </c>
      <c r="D18" s="140" t="s">
        <v>126</v>
      </c>
      <c r="E18" s="138" t="s">
        <v>485</v>
      </c>
      <c r="F18" s="138" t="s">
        <v>456</v>
      </c>
      <c r="G18" s="138" t="s">
        <v>457</v>
      </c>
      <c r="H18" s="138">
        <v>2</v>
      </c>
      <c r="I18" s="138">
        <v>816.42</v>
      </c>
      <c r="J18" s="137" t="s">
        <v>452</v>
      </c>
      <c r="K18" s="137" t="s">
        <v>7</v>
      </c>
      <c r="L18" s="151">
        <v>46240.712650463</v>
      </c>
      <c r="M18" s="137" t="s">
        <v>484</v>
      </c>
    </row>
    <row r="19" s="134" customFormat="1" ht="38.8" customHeight="1" spans="1:13">
      <c r="A19" s="137" t="s">
        <v>29</v>
      </c>
      <c r="B19" s="138" t="s">
        <v>28</v>
      </c>
      <c r="C19" s="138" t="s">
        <v>478</v>
      </c>
      <c r="D19" s="140" t="s">
        <v>126</v>
      </c>
      <c r="E19" s="138" t="s">
        <v>485</v>
      </c>
      <c r="F19" s="138" t="s">
        <v>454</v>
      </c>
      <c r="G19" s="138" t="s">
        <v>455</v>
      </c>
      <c r="H19" s="138">
        <v>50</v>
      </c>
      <c r="I19" s="138">
        <v>222</v>
      </c>
      <c r="J19" s="137" t="s">
        <v>452</v>
      </c>
      <c r="K19" s="137" t="s">
        <v>14</v>
      </c>
      <c r="L19" s="151">
        <v>46240.712650463</v>
      </c>
      <c r="M19" s="137" t="s">
        <v>484</v>
      </c>
    </row>
    <row r="20" s="134" customFormat="1" ht="38.8" customHeight="1" spans="1:13">
      <c r="A20" s="137" t="s">
        <v>29</v>
      </c>
      <c r="B20" s="138" t="s">
        <v>28</v>
      </c>
      <c r="C20" s="138" t="s">
        <v>478</v>
      </c>
      <c r="D20" s="140" t="s">
        <v>133</v>
      </c>
      <c r="E20" s="138" t="s">
        <v>486</v>
      </c>
      <c r="F20" s="138" t="s">
        <v>487</v>
      </c>
      <c r="G20" s="138" t="s">
        <v>488</v>
      </c>
      <c r="H20" s="138">
        <v>100</v>
      </c>
      <c r="I20" s="138">
        <v>907</v>
      </c>
      <c r="J20" s="137" t="s">
        <v>452</v>
      </c>
      <c r="K20" s="137" t="s">
        <v>14</v>
      </c>
      <c r="L20" s="151">
        <v>46240.7084722222</v>
      </c>
      <c r="M20" s="137" t="s">
        <v>484</v>
      </c>
    </row>
    <row r="21" s="134" customFormat="1" ht="38.8" customHeight="1" spans="1:13">
      <c r="A21" s="137" t="s">
        <v>29</v>
      </c>
      <c r="B21" s="138" t="s">
        <v>28</v>
      </c>
      <c r="C21" s="138" t="s">
        <v>478</v>
      </c>
      <c r="D21" s="140" t="s">
        <v>133</v>
      </c>
      <c r="E21" s="138" t="s">
        <v>486</v>
      </c>
      <c r="F21" s="138" t="s">
        <v>454</v>
      </c>
      <c r="G21" s="138" t="s">
        <v>455</v>
      </c>
      <c r="H21" s="138">
        <v>200</v>
      </c>
      <c r="I21" s="138">
        <v>888</v>
      </c>
      <c r="J21" s="137" t="s">
        <v>452</v>
      </c>
      <c r="K21" s="137" t="s">
        <v>14</v>
      </c>
      <c r="L21" s="151">
        <v>46240.7084722222</v>
      </c>
      <c r="M21" s="137" t="s">
        <v>484</v>
      </c>
    </row>
    <row r="22" s="134" customFormat="1" ht="38.8" customHeight="1" spans="1:13">
      <c r="A22" s="137" t="s">
        <v>29</v>
      </c>
      <c r="B22" s="138" t="s">
        <v>28</v>
      </c>
      <c r="C22" s="138" t="s">
        <v>478</v>
      </c>
      <c r="D22" s="140" t="s">
        <v>133</v>
      </c>
      <c r="E22" s="138" t="s">
        <v>486</v>
      </c>
      <c r="F22" s="138" t="s">
        <v>456</v>
      </c>
      <c r="G22" s="138" t="s">
        <v>457</v>
      </c>
      <c r="H22" s="138">
        <v>5</v>
      </c>
      <c r="I22" s="138">
        <v>2041.05</v>
      </c>
      <c r="J22" s="137" t="s">
        <v>452</v>
      </c>
      <c r="K22" s="137" t="s">
        <v>7</v>
      </c>
      <c r="L22" s="151">
        <v>46240.7084722222</v>
      </c>
      <c r="M22" s="137" t="s">
        <v>484</v>
      </c>
    </row>
    <row r="23" s="134" customFormat="1" ht="38.8" customHeight="1" spans="1:13">
      <c r="A23" s="137" t="s">
        <v>29</v>
      </c>
      <c r="B23" s="138" t="s">
        <v>24</v>
      </c>
      <c r="C23" s="138" t="s">
        <v>489</v>
      </c>
      <c r="D23" s="140" t="s">
        <v>60</v>
      </c>
      <c r="E23" s="138" t="s">
        <v>490</v>
      </c>
      <c r="F23" s="138" t="s">
        <v>491</v>
      </c>
      <c r="G23" s="138" t="s">
        <v>492</v>
      </c>
      <c r="H23" s="138">
        <v>2</v>
      </c>
      <c r="I23" s="138">
        <v>97.52</v>
      </c>
      <c r="J23" s="137" t="s">
        <v>452</v>
      </c>
      <c r="K23" s="137" t="s">
        <v>7</v>
      </c>
      <c r="L23" s="151">
        <v>46238.4287152778</v>
      </c>
      <c r="M23" s="137" t="s">
        <v>493</v>
      </c>
    </row>
    <row r="24" s="134" customFormat="1" ht="38.8" customHeight="1" spans="1:13">
      <c r="A24" s="137" t="s">
        <v>29</v>
      </c>
      <c r="B24" s="138" t="s">
        <v>24</v>
      </c>
      <c r="C24" s="138" t="s">
        <v>489</v>
      </c>
      <c r="D24" s="140" t="s">
        <v>60</v>
      </c>
      <c r="E24" s="138" t="s">
        <v>490</v>
      </c>
      <c r="F24" s="138" t="s">
        <v>494</v>
      </c>
      <c r="G24" s="138" t="s">
        <v>495</v>
      </c>
      <c r="H24" s="138">
        <v>15</v>
      </c>
      <c r="I24" s="138">
        <v>387.45</v>
      </c>
      <c r="J24" s="137" t="s">
        <v>452</v>
      </c>
      <c r="K24" s="137" t="s">
        <v>7</v>
      </c>
      <c r="L24" s="151">
        <v>46238.4287152778</v>
      </c>
      <c r="M24" s="137" t="s">
        <v>493</v>
      </c>
    </row>
    <row r="25" s="134" customFormat="1" ht="38.8" customHeight="1" spans="1:13">
      <c r="A25" s="137" t="s">
        <v>29</v>
      </c>
      <c r="B25" s="138" t="s">
        <v>26</v>
      </c>
      <c r="C25" s="138" t="s">
        <v>496</v>
      </c>
      <c r="D25" s="140" t="s">
        <v>103</v>
      </c>
      <c r="E25" s="138" t="s">
        <v>497</v>
      </c>
      <c r="F25" s="138" t="s">
        <v>498</v>
      </c>
      <c r="G25" s="138" t="s">
        <v>499</v>
      </c>
      <c r="H25" s="138">
        <v>16</v>
      </c>
      <c r="I25" s="138">
        <v>136</v>
      </c>
      <c r="J25" s="137" t="s">
        <v>461</v>
      </c>
      <c r="K25" s="137" t="s">
        <v>8</v>
      </c>
      <c r="L25" s="151">
        <v>46241.4823958333</v>
      </c>
      <c r="M25" s="137" t="s">
        <v>500</v>
      </c>
    </row>
    <row r="26" s="134" customFormat="1" ht="38.8" customHeight="1" spans="1:13">
      <c r="A26" s="137" t="s">
        <v>29</v>
      </c>
      <c r="B26" s="138" t="s">
        <v>26</v>
      </c>
      <c r="C26" s="138" t="s">
        <v>496</v>
      </c>
      <c r="D26" s="140" t="s">
        <v>104</v>
      </c>
      <c r="E26" s="138" t="s">
        <v>501</v>
      </c>
      <c r="F26" s="138" t="s">
        <v>502</v>
      </c>
      <c r="G26" s="138" t="s">
        <v>503</v>
      </c>
      <c r="H26" s="138">
        <v>2</v>
      </c>
      <c r="I26" s="138">
        <v>178</v>
      </c>
      <c r="J26" s="137" t="s">
        <v>452</v>
      </c>
      <c r="K26" s="137" t="s">
        <v>6</v>
      </c>
      <c r="L26" s="151">
        <v>46241.3758680556</v>
      </c>
      <c r="M26" s="137" t="s">
        <v>504</v>
      </c>
    </row>
    <row r="27" s="134" customFormat="1" ht="38.8" customHeight="1" spans="1:13">
      <c r="A27" s="137" t="s">
        <v>29</v>
      </c>
      <c r="B27" s="138" t="s">
        <v>26</v>
      </c>
      <c r="C27" s="138" t="s">
        <v>496</v>
      </c>
      <c r="D27" s="140" t="s">
        <v>104</v>
      </c>
      <c r="E27" s="138" t="s">
        <v>501</v>
      </c>
      <c r="F27" s="138" t="s">
        <v>476</v>
      </c>
      <c r="G27" s="138" t="s">
        <v>477</v>
      </c>
      <c r="H27" s="138">
        <v>2</v>
      </c>
      <c r="I27" s="138">
        <v>80</v>
      </c>
      <c r="J27" s="137" t="s">
        <v>452</v>
      </c>
      <c r="K27" s="137" t="s">
        <v>6</v>
      </c>
      <c r="L27" s="151">
        <v>46241.3758680556</v>
      </c>
      <c r="M27" s="137" t="s">
        <v>504</v>
      </c>
    </row>
    <row r="28" s="134" customFormat="1" ht="38.8" customHeight="1" spans="1:13">
      <c r="A28" s="137" t="s">
        <v>29</v>
      </c>
      <c r="B28" s="138" t="s">
        <v>26</v>
      </c>
      <c r="C28" s="138" t="s">
        <v>496</v>
      </c>
      <c r="D28" s="140" t="s">
        <v>113</v>
      </c>
      <c r="E28" s="138" t="s">
        <v>505</v>
      </c>
      <c r="F28" s="138" t="s">
        <v>450</v>
      </c>
      <c r="G28" s="138" t="s">
        <v>451</v>
      </c>
      <c r="H28" s="138">
        <v>6</v>
      </c>
      <c r="I28" s="138">
        <v>90</v>
      </c>
      <c r="J28" s="137" t="s">
        <v>452</v>
      </c>
      <c r="K28" s="137" t="s">
        <v>6</v>
      </c>
      <c r="L28" s="151">
        <v>46241.3720949074</v>
      </c>
      <c r="M28" s="137" t="s">
        <v>504</v>
      </c>
    </row>
    <row r="29" s="134" customFormat="1" ht="38.8" customHeight="1" spans="1:13">
      <c r="A29" s="137" t="s">
        <v>29</v>
      </c>
      <c r="B29" s="138" t="s">
        <v>26</v>
      </c>
      <c r="C29" s="138" t="s">
        <v>496</v>
      </c>
      <c r="D29" s="140" t="s">
        <v>113</v>
      </c>
      <c r="E29" s="138" t="s">
        <v>505</v>
      </c>
      <c r="F29" s="138" t="s">
        <v>506</v>
      </c>
      <c r="G29" s="138" t="s">
        <v>507</v>
      </c>
      <c r="H29" s="138">
        <v>6</v>
      </c>
      <c r="I29" s="138">
        <v>252</v>
      </c>
      <c r="J29" s="137" t="s">
        <v>452</v>
      </c>
      <c r="K29" s="137" t="s">
        <v>6</v>
      </c>
      <c r="L29" s="151">
        <v>46241.3720949074</v>
      </c>
      <c r="M29" s="137" t="s">
        <v>504</v>
      </c>
    </row>
    <row r="30" s="134" customFormat="1" ht="38.8" customHeight="1" spans="1:13">
      <c r="A30" s="137" t="s">
        <v>29</v>
      </c>
      <c r="B30" s="138" t="s">
        <v>26</v>
      </c>
      <c r="C30" s="138" t="s">
        <v>496</v>
      </c>
      <c r="D30" s="140" t="s">
        <v>113</v>
      </c>
      <c r="E30" s="138" t="s">
        <v>505</v>
      </c>
      <c r="F30" s="138" t="s">
        <v>508</v>
      </c>
      <c r="G30" s="138" t="s">
        <v>509</v>
      </c>
      <c r="H30" s="138">
        <v>8</v>
      </c>
      <c r="I30" s="138">
        <v>63.36</v>
      </c>
      <c r="J30" s="137" t="s">
        <v>452</v>
      </c>
      <c r="K30" s="137" t="s">
        <v>7</v>
      </c>
      <c r="L30" s="151">
        <v>46241.3720949074</v>
      </c>
      <c r="M30" s="137" t="s">
        <v>504</v>
      </c>
    </row>
    <row r="31" s="134" customFormat="1" ht="38.8" customHeight="1" spans="1:13">
      <c r="A31" s="137" t="s">
        <v>29</v>
      </c>
      <c r="B31" s="138" t="s">
        <v>26</v>
      </c>
      <c r="C31" s="138" t="s">
        <v>496</v>
      </c>
      <c r="D31" s="140" t="s">
        <v>112</v>
      </c>
      <c r="E31" s="138" t="s">
        <v>510</v>
      </c>
      <c r="F31" s="138" t="s">
        <v>511</v>
      </c>
      <c r="G31" s="138" t="s">
        <v>512</v>
      </c>
      <c r="H31" s="138">
        <v>1</v>
      </c>
      <c r="I31" s="138">
        <v>45</v>
      </c>
      <c r="J31" s="137" t="s">
        <v>513</v>
      </c>
      <c r="K31" s="137"/>
      <c r="L31" s="151">
        <v>46240.7064699074</v>
      </c>
      <c r="M31" s="137" t="s">
        <v>514</v>
      </c>
    </row>
    <row r="32" s="134" customFormat="1" ht="38.8" customHeight="1" spans="1:13">
      <c r="A32" s="137" t="s">
        <v>29</v>
      </c>
      <c r="B32" s="138" t="s">
        <v>26</v>
      </c>
      <c r="C32" s="138" t="s">
        <v>496</v>
      </c>
      <c r="D32" s="140" t="s">
        <v>112</v>
      </c>
      <c r="E32" s="138" t="s">
        <v>510</v>
      </c>
      <c r="F32" s="138" t="s">
        <v>515</v>
      </c>
      <c r="G32" s="138" t="s">
        <v>516</v>
      </c>
      <c r="H32" s="138">
        <v>1</v>
      </c>
      <c r="I32" s="138">
        <v>35</v>
      </c>
      <c r="J32" s="137" t="s">
        <v>513</v>
      </c>
      <c r="K32" s="137"/>
      <c r="L32" s="151">
        <v>46240.7064699074</v>
      </c>
      <c r="M32" s="137" t="s">
        <v>514</v>
      </c>
    </row>
    <row r="33" s="134" customFormat="1" ht="38.8" customHeight="1" spans="1:13">
      <c r="A33" s="137" t="s">
        <v>29</v>
      </c>
      <c r="B33" s="138" t="s">
        <v>26</v>
      </c>
      <c r="C33" s="138" t="s">
        <v>496</v>
      </c>
      <c r="D33" s="140" t="s">
        <v>112</v>
      </c>
      <c r="E33" s="138" t="s">
        <v>517</v>
      </c>
      <c r="F33" s="138" t="s">
        <v>508</v>
      </c>
      <c r="G33" s="138" t="s">
        <v>509</v>
      </c>
      <c r="H33" s="138">
        <v>8</v>
      </c>
      <c r="I33" s="138">
        <v>63.36</v>
      </c>
      <c r="J33" s="137" t="s">
        <v>452</v>
      </c>
      <c r="K33" s="137" t="s">
        <v>7</v>
      </c>
      <c r="L33" s="151">
        <v>46240.692662037</v>
      </c>
      <c r="M33" s="137" t="s">
        <v>484</v>
      </c>
    </row>
    <row r="34" s="134" customFormat="1" ht="38.8" customHeight="1" spans="1:13">
      <c r="A34" s="137" t="s">
        <v>29</v>
      </c>
      <c r="B34" s="138" t="s">
        <v>26</v>
      </c>
      <c r="C34" s="138" t="s">
        <v>496</v>
      </c>
      <c r="D34" s="140" t="s">
        <v>112</v>
      </c>
      <c r="E34" s="138" t="s">
        <v>517</v>
      </c>
      <c r="F34" s="138" t="s">
        <v>518</v>
      </c>
      <c r="G34" s="138" t="s">
        <v>519</v>
      </c>
      <c r="H34" s="138">
        <v>4</v>
      </c>
      <c r="I34" s="138">
        <v>36.8</v>
      </c>
      <c r="J34" s="137" t="s">
        <v>452</v>
      </c>
      <c r="K34" s="137" t="s">
        <v>7</v>
      </c>
      <c r="L34" s="151">
        <v>46240.692662037</v>
      </c>
      <c r="M34" s="137" t="s">
        <v>484</v>
      </c>
    </row>
    <row r="35" s="134" customFormat="1" ht="38.8" customHeight="1" spans="1:13">
      <c r="A35" s="137" t="s">
        <v>29</v>
      </c>
      <c r="B35" s="138" t="s">
        <v>26</v>
      </c>
      <c r="C35" s="138" t="s">
        <v>496</v>
      </c>
      <c r="D35" s="140" t="s">
        <v>112</v>
      </c>
      <c r="E35" s="138" t="s">
        <v>520</v>
      </c>
      <c r="F35" s="138" t="s">
        <v>506</v>
      </c>
      <c r="G35" s="138" t="s">
        <v>507</v>
      </c>
      <c r="H35" s="138">
        <v>3</v>
      </c>
      <c r="I35" s="138">
        <v>126</v>
      </c>
      <c r="J35" s="137" t="s">
        <v>452</v>
      </c>
      <c r="K35" s="137" t="s">
        <v>6</v>
      </c>
      <c r="L35" s="151">
        <v>46240.6884837963</v>
      </c>
      <c r="M35" s="137" t="s">
        <v>521</v>
      </c>
    </row>
    <row r="36" s="134" customFormat="1" ht="38.8" customHeight="1" spans="1:13">
      <c r="A36" s="137" t="s">
        <v>29</v>
      </c>
      <c r="B36" s="138" t="s">
        <v>26</v>
      </c>
      <c r="C36" s="138" t="s">
        <v>496</v>
      </c>
      <c r="D36" s="140" t="s">
        <v>112</v>
      </c>
      <c r="E36" s="138" t="s">
        <v>520</v>
      </c>
      <c r="F36" s="138" t="s">
        <v>450</v>
      </c>
      <c r="G36" s="138" t="s">
        <v>451</v>
      </c>
      <c r="H36" s="138">
        <v>3</v>
      </c>
      <c r="I36" s="138">
        <v>45</v>
      </c>
      <c r="J36" s="137" t="s">
        <v>452</v>
      </c>
      <c r="K36" s="137" t="s">
        <v>6</v>
      </c>
      <c r="L36" s="151">
        <v>46240.6884837963</v>
      </c>
      <c r="M36" s="137" t="s">
        <v>521</v>
      </c>
    </row>
    <row r="37" s="134" customFormat="1" ht="38.8" customHeight="1" spans="1:13">
      <c r="A37" s="137" t="s">
        <v>29</v>
      </c>
      <c r="B37" s="138" t="s">
        <v>26</v>
      </c>
      <c r="C37" s="138" t="s">
        <v>496</v>
      </c>
      <c r="D37" s="140" t="s">
        <v>112</v>
      </c>
      <c r="E37" s="138" t="s">
        <v>520</v>
      </c>
      <c r="F37" s="138" t="s">
        <v>522</v>
      </c>
      <c r="G37" s="138" t="s">
        <v>523</v>
      </c>
      <c r="H37" s="138">
        <v>3</v>
      </c>
      <c r="I37" s="138">
        <v>57</v>
      </c>
      <c r="J37" s="137" t="s">
        <v>452</v>
      </c>
      <c r="K37" s="137" t="s">
        <v>6</v>
      </c>
      <c r="L37" s="151">
        <v>46240.6884837963</v>
      </c>
      <c r="M37" s="137" t="s">
        <v>521</v>
      </c>
    </row>
    <row r="38" s="134" customFormat="1" ht="38.8" customHeight="1" spans="1:13">
      <c r="A38" s="137" t="s">
        <v>29</v>
      </c>
      <c r="B38" s="138" t="s">
        <v>26</v>
      </c>
      <c r="C38" s="138" t="s">
        <v>496</v>
      </c>
      <c r="D38" s="140" t="s">
        <v>114</v>
      </c>
      <c r="E38" s="138" t="s">
        <v>524</v>
      </c>
      <c r="F38" s="138" t="s">
        <v>476</v>
      </c>
      <c r="G38" s="138" t="s">
        <v>477</v>
      </c>
      <c r="H38" s="138">
        <v>3</v>
      </c>
      <c r="I38" s="138">
        <v>120</v>
      </c>
      <c r="J38" s="137" t="s">
        <v>452</v>
      </c>
      <c r="K38" s="137" t="s">
        <v>6</v>
      </c>
      <c r="L38" s="151">
        <v>46240.4807523148</v>
      </c>
      <c r="M38" s="137" t="s">
        <v>484</v>
      </c>
    </row>
    <row r="39" s="134" customFormat="1" ht="38.8" customHeight="1" spans="1:13">
      <c r="A39" s="137" t="s">
        <v>29</v>
      </c>
      <c r="B39" s="138" t="s">
        <v>26</v>
      </c>
      <c r="C39" s="138" t="s">
        <v>496</v>
      </c>
      <c r="D39" s="140" t="s">
        <v>104</v>
      </c>
      <c r="E39" s="138" t="s">
        <v>525</v>
      </c>
      <c r="F39" s="138" t="s">
        <v>502</v>
      </c>
      <c r="G39" s="138" t="s">
        <v>503</v>
      </c>
      <c r="H39" s="138">
        <v>2</v>
      </c>
      <c r="I39" s="138">
        <v>178</v>
      </c>
      <c r="J39" s="137" t="s">
        <v>452</v>
      </c>
      <c r="K39" s="137" t="s">
        <v>6</v>
      </c>
      <c r="L39" s="151">
        <v>46240.3805208333</v>
      </c>
      <c r="M39" s="137" t="s">
        <v>526</v>
      </c>
    </row>
    <row r="40" s="134" customFormat="1" ht="38.8" customHeight="1" spans="1:13">
      <c r="A40" s="137" t="s">
        <v>29</v>
      </c>
      <c r="B40" s="138" t="s">
        <v>26</v>
      </c>
      <c r="C40" s="138" t="s">
        <v>496</v>
      </c>
      <c r="D40" s="140" t="s">
        <v>114</v>
      </c>
      <c r="E40" s="138" t="s">
        <v>527</v>
      </c>
      <c r="F40" s="138" t="s">
        <v>508</v>
      </c>
      <c r="G40" s="138" t="s">
        <v>509</v>
      </c>
      <c r="H40" s="138">
        <v>10</v>
      </c>
      <c r="I40" s="138">
        <v>79.2</v>
      </c>
      <c r="J40" s="137" t="s">
        <v>452</v>
      </c>
      <c r="K40" s="137" t="s">
        <v>7</v>
      </c>
      <c r="L40" s="151">
        <v>46238.4550810185</v>
      </c>
      <c r="M40" s="137" t="s">
        <v>528</v>
      </c>
    </row>
    <row r="41" s="134" customFormat="1" ht="38.8" customHeight="1" spans="1:13">
      <c r="A41" s="137" t="s">
        <v>29</v>
      </c>
      <c r="B41" s="138" t="s">
        <v>26</v>
      </c>
      <c r="C41" s="138" t="s">
        <v>496</v>
      </c>
      <c r="D41" s="140" t="s">
        <v>105</v>
      </c>
      <c r="E41" s="138" t="s">
        <v>529</v>
      </c>
      <c r="F41" s="138" t="s">
        <v>508</v>
      </c>
      <c r="G41" s="138" t="s">
        <v>509</v>
      </c>
      <c r="H41" s="138">
        <v>6</v>
      </c>
      <c r="I41" s="138">
        <v>47.52</v>
      </c>
      <c r="J41" s="137" t="s">
        <v>452</v>
      </c>
      <c r="K41" s="137" t="s">
        <v>7</v>
      </c>
      <c r="L41" s="151">
        <v>46243.6899884259</v>
      </c>
      <c r="M41" s="137" t="s">
        <v>530</v>
      </c>
    </row>
    <row r="42" s="134" customFormat="1" ht="38.8" customHeight="1" spans="1:13">
      <c r="A42" s="137" t="s">
        <v>29</v>
      </c>
      <c r="B42" s="138" t="s">
        <v>26</v>
      </c>
      <c r="C42" s="138" t="s">
        <v>496</v>
      </c>
      <c r="D42" s="140" t="s">
        <v>105</v>
      </c>
      <c r="E42" s="138" t="s">
        <v>529</v>
      </c>
      <c r="F42" s="138" t="s">
        <v>518</v>
      </c>
      <c r="G42" s="138" t="s">
        <v>519</v>
      </c>
      <c r="H42" s="138">
        <v>10</v>
      </c>
      <c r="I42" s="138">
        <v>92</v>
      </c>
      <c r="J42" s="137" t="s">
        <v>452</v>
      </c>
      <c r="K42" s="137" t="s">
        <v>7</v>
      </c>
      <c r="L42" s="151">
        <v>46243.6899884259</v>
      </c>
      <c r="M42" s="137" t="s">
        <v>530</v>
      </c>
    </row>
    <row r="43" s="134" customFormat="1" ht="38.8" customHeight="1" spans="1:13">
      <c r="A43" s="137" t="s">
        <v>29</v>
      </c>
      <c r="B43" s="138" t="s">
        <v>26</v>
      </c>
      <c r="C43" s="138" t="s">
        <v>496</v>
      </c>
      <c r="D43" s="140" t="s">
        <v>105</v>
      </c>
      <c r="E43" s="138" t="s">
        <v>531</v>
      </c>
      <c r="F43" s="138" t="s">
        <v>459</v>
      </c>
      <c r="G43" s="138" t="s">
        <v>460</v>
      </c>
      <c r="H43" s="138">
        <v>10</v>
      </c>
      <c r="I43" s="138">
        <v>160</v>
      </c>
      <c r="J43" s="137" t="s">
        <v>461</v>
      </c>
      <c r="K43" s="137" t="s">
        <v>6</v>
      </c>
      <c r="L43" s="151">
        <v>46236.4646064815</v>
      </c>
      <c r="M43" s="137" t="s">
        <v>532</v>
      </c>
    </row>
    <row r="44" s="134" customFormat="1" ht="38.8" customHeight="1" spans="1:13">
      <c r="A44" s="137" t="s">
        <v>29</v>
      </c>
      <c r="B44" s="138" t="s">
        <v>26</v>
      </c>
      <c r="C44" s="138" t="s">
        <v>496</v>
      </c>
      <c r="D44" s="140" t="s">
        <v>112</v>
      </c>
      <c r="E44" s="138" t="s">
        <v>533</v>
      </c>
      <c r="F44" s="138" t="s">
        <v>506</v>
      </c>
      <c r="G44" s="138" t="s">
        <v>507</v>
      </c>
      <c r="H44" s="138">
        <v>3</v>
      </c>
      <c r="I44" s="138">
        <v>126</v>
      </c>
      <c r="J44" s="137" t="s">
        <v>452</v>
      </c>
      <c r="K44" s="137" t="s">
        <v>6</v>
      </c>
      <c r="L44" s="151">
        <v>46234.4848958333</v>
      </c>
      <c r="M44" s="137"/>
    </row>
    <row r="45" s="134" customFormat="1" ht="38.8" customHeight="1" spans="1:13">
      <c r="A45" s="137" t="s">
        <v>29</v>
      </c>
      <c r="B45" s="138" t="s">
        <v>26</v>
      </c>
      <c r="C45" s="138" t="s">
        <v>496</v>
      </c>
      <c r="D45" s="140" t="s">
        <v>112</v>
      </c>
      <c r="E45" s="138" t="s">
        <v>533</v>
      </c>
      <c r="F45" s="138" t="s">
        <v>450</v>
      </c>
      <c r="G45" s="138" t="s">
        <v>451</v>
      </c>
      <c r="H45" s="138">
        <v>3</v>
      </c>
      <c r="I45" s="138">
        <v>45</v>
      </c>
      <c r="J45" s="137" t="s">
        <v>452</v>
      </c>
      <c r="K45" s="137" t="s">
        <v>6</v>
      </c>
      <c r="L45" s="151">
        <v>46234.4848958333</v>
      </c>
      <c r="M45" s="137"/>
    </row>
    <row r="46" s="134" customFormat="1" ht="38.8" customHeight="1" spans="1:13">
      <c r="A46" s="137" t="s">
        <v>29</v>
      </c>
      <c r="B46" s="138" t="s">
        <v>26</v>
      </c>
      <c r="C46" s="138" t="s">
        <v>496</v>
      </c>
      <c r="D46" s="140" t="s">
        <v>112</v>
      </c>
      <c r="E46" s="138" t="s">
        <v>533</v>
      </c>
      <c r="F46" s="138" t="s">
        <v>522</v>
      </c>
      <c r="G46" s="138" t="s">
        <v>523</v>
      </c>
      <c r="H46" s="138">
        <v>3</v>
      </c>
      <c r="I46" s="138">
        <v>57</v>
      </c>
      <c r="J46" s="137" t="s">
        <v>452</v>
      </c>
      <c r="K46" s="137" t="s">
        <v>6</v>
      </c>
      <c r="L46" s="151">
        <v>46234.4848958333</v>
      </c>
      <c r="M46" s="137"/>
    </row>
    <row r="47" s="134" customFormat="1" ht="38.8" customHeight="1" spans="1:13">
      <c r="A47" s="137" t="s">
        <v>29</v>
      </c>
      <c r="B47" s="138" t="s">
        <v>26</v>
      </c>
      <c r="C47" s="138" t="s">
        <v>496</v>
      </c>
      <c r="D47" s="140" t="s">
        <v>112</v>
      </c>
      <c r="E47" s="138" t="s">
        <v>534</v>
      </c>
      <c r="F47" s="138" t="s">
        <v>459</v>
      </c>
      <c r="G47" s="138" t="s">
        <v>460</v>
      </c>
      <c r="H47" s="138">
        <v>1</v>
      </c>
      <c r="I47" s="138">
        <v>16</v>
      </c>
      <c r="J47" s="137" t="s">
        <v>461</v>
      </c>
      <c r="K47" s="137" t="s">
        <v>6</v>
      </c>
      <c r="L47" s="151">
        <v>46234.4324074074</v>
      </c>
      <c r="M47" s="137"/>
    </row>
    <row r="48" s="134" customFormat="1" ht="38.8" customHeight="1" spans="1:13">
      <c r="A48" s="137" t="s">
        <v>29</v>
      </c>
      <c r="B48" s="138" t="s">
        <v>26</v>
      </c>
      <c r="C48" s="138" t="s">
        <v>496</v>
      </c>
      <c r="D48" s="140" t="s">
        <v>113</v>
      </c>
      <c r="E48" s="138" t="s">
        <v>535</v>
      </c>
      <c r="F48" s="138" t="s">
        <v>450</v>
      </c>
      <c r="G48" s="138" t="s">
        <v>451</v>
      </c>
      <c r="H48" s="138">
        <v>6</v>
      </c>
      <c r="I48" s="138">
        <v>90</v>
      </c>
      <c r="J48" s="137" t="s">
        <v>452</v>
      </c>
      <c r="K48" s="137" t="s">
        <v>6</v>
      </c>
      <c r="L48" s="151">
        <v>46234.3665046296</v>
      </c>
      <c r="M48" s="137"/>
    </row>
    <row r="49" s="134" customFormat="1" ht="38.8" customHeight="1" spans="1:13">
      <c r="A49" s="137" t="s">
        <v>29</v>
      </c>
      <c r="B49" s="138" t="s">
        <v>26</v>
      </c>
      <c r="C49" s="138" t="s">
        <v>496</v>
      </c>
      <c r="D49" s="140" t="s">
        <v>105</v>
      </c>
      <c r="E49" s="138" t="s">
        <v>536</v>
      </c>
      <c r="F49" s="138" t="s">
        <v>506</v>
      </c>
      <c r="G49" s="138" t="s">
        <v>507</v>
      </c>
      <c r="H49" s="138">
        <v>2</v>
      </c>
      <c r="I49" s="138">
        <v>84</v>
      </c>
      <c r="J49" s="137" t="s">
        <v>452</v>
      </c>
      <c r="K49" s="137" t="s">
        <v>6</v>
      </c>
      <c r="L49" s="151">
        <v>46233.7132175926</v>
      </c>
      <c r="M49" s="137"/>
    </row>
    <row r="50" s="134" customFormat="1" ht="38.8" customHeight="1" spans="1:13">
      <c r="A50" s="137" t="s">
        <v>29</v>
      </c>
      <c r="B50" s="138" t="s">
        <v>26</v>
      </c>
      <c r="C50" s="138" t="s">
        <v>496</v>
      </c>
      <c r="D50" s="140" t="s">
        <v>105</v>
      </c>
      <c r="E50" s="138" t="s">
        <v>536</v>
      </c>
      <c r="F50" s="138" t="s">
        <v>450</v>
      </c>
      <c r="G50" s="138" t="s">
        <v>451</v>
      </c>
      <c r="H50" s="138">
        <v>2</v>
      </c>
      <c r="I50" s="138">
        <v>30</v>
      </c>
      <c r="J50" s="137" t="s">
        <v>452</v>
      </c>
      <c r="K50" s="137" t="s">
        <v>6</v>
      </c>
      <c r="L50" s="151">
        <v>46233.7132175926</v>
      </c>
      <c r="M50" s="137"/>
    </row>
    <row r="51" s="134" customFormat="1" ht="38.8" customHeight="1" spans="1:13">
      <c r="A51" s="137" t="s">
        <v>29</v>
      </c>
      <c r="B51" s="138" t="s">
        <v>26</v>
      </c>
      <c r="C51" s="138" t="s">
        <v>496</v>
      </c>
      <c r="D51" s="140" t="s">
        <v>105</v>
      </c>
      <c r="E51" s="138" t="s">
        <v>536</v>
      </c>
      <c r="F51" s="138" t="s">
        <v>522</v>
      </c>
      <c r="G51" s="138" t="s">
        <v>523</v>
      </c>
      <c r="H51" s="138">
        <v>2</v>
      </c>
      <c r="I51" s="138">
        <v>38</v>
      </c>
      <c r="J51" s="137" t="s">
        <v>452</v>
      </c>
      <c r="K51" s="137" t="s">
        <v>6</v>
      </c>
      <c r="L51" s="151">
        <v>46233.7132175926</v>
      </c>
      <c r="M51" s="137"/>
    </row>
    <row r="52" s="134" customFormat="1" ht="38.8" customHeight="1" spans="1:13">
      <c r="A52" s="137" t="s">
        <v>29</v>
      </c>
      <c r="B52" s="138" t="s">
        <v>26</v>
      </c>
      <c r="C52" s="138" t="s">
        <v>496</v>
      </c>
      <c r="D52" s="140" t="s">
        <v>102</v>
      </c>
      <c r="E52" s="138" t="s">
        <v>537</v>
      </c>
      <c r="F52" s="138" t="s">
        <v>502</v>
      </c>
      <c r="G52" s="138" t="s">
        <v>503</v>
      </c>
      <c r="H52" s="138">
        <v>1</v>
      </c>
      <c r="I52" s="138">
        <v>89</v>
      </c>
      <c r="J52" s="137" t="s">
        <v>452</v>
      </c>
      <c r="K52" s="137" t="s">
        <v>6</v>
      </c>
      <c r="L52" s="151">
        <v>46233.6862152778</v>
      </c>
      <c r="M52" s="137"/>
    </row>
    <row r="53" s="134" customFormat="1" ht="38.8" customHeight="1" spans="1:13">
      <c r="A53" s="137" t="s">
        <v>29</v>
      </c>
      <c r="B53" s="138" t="s">
        <v>26</v>
      </c>
      <c r="C53" s="138" t="s">
        <v>496</v>
      </c>
      <c r="D53" s="140" t="s">
        <v>102</v>
      </c>
      <c r="E53" s="138" t="s">
        <v>538</v>
      </c>
      <c r="F53" s="138" t="s">
        <v>502</v>
      </c>
      <c r="G53" s="138" t="s">
        <v>503</v>
      </c>
      <c r="H53" s="138">
        <v>1</v>
      </c>
      <c r="I53" s="138">
        <v>89</v>
      </c>
      <c r="J53" s="137" t="s">
        <v>452</v>
      </c>
      <c r="K53" s="137" t="s">
        <v>6</v>
      </c>
      <c r="L53" s="151">
        <v>46233.6860300926</v>
      </c>
      <c r="M53" s="137"/>
    </row>
    <row r="54" s="134" customFormat="1" ht="38.8" customHeight="1" spans="1:13">
      <c r="A54" s="137" t="s">
        <v>29</v>
      </c>
      <c r="B54" s="138" t="s">
        <v>26</v>
      </c>
      <c r="C54" s="138" t="s">
        <v>496</v>
      </c>
      <c r="D54" s="140" t="s">
        <v>114</v>
      </c>
      <c r="E54" s="138" t="s">
        <v>539</v>
      </c>
      <c r="F54" s="138" t="s">
        <v>502</v>
      </c>
      <c r="G54" s="138" t="s">
        <v>503</v>
      </c>
      <c r="H54" s="138">
        <v>3</v>
      </c>
      <c r="I54" s="138">
        <v>267</v>
      </c>
      <c r="J54" s="137" t="s">
        <v>452</v>
      </c>
      <c r="K54" s="137" t="s">
        <v>6</v>
      </c>
      <c r="L54" s="151">
        <v>46232.7357291667</v>
      </c>
      <c r="M54" s="137"/>
    </row>
    <row r="55" s="134" customFormat="1" ht="38.8" customHeight="1" spans="1:13">
      <c r="A55" s="137" t="s">
        <v>29</v>
      </c>
      <c r="B55" s="138" t="s">
        <v>26</v>
      </c>
      <c r="C55" s="138" t="s">
        <v>496</v>
      </c>
      <c r="D55" s="140" t="s">
        <v>102</v>
      </c>
      <c r="E55" s="138" t="s">
        <v>540</v>
      </c>
      <c r="F55" s="138" t="s">
        <v>450</v>
      </c>
      <c r="G55" s="138" t="s">
        <v>451</v>
      </c>
      <c r="H55" s="138">
        <v>2</v>
      </c>
      <c r="I55" s="138">
        <v>30</v>
      </c>
      <c r="J55" s="137" t="s">
        <v>452</v>
      </c>
      <c r="K55" s="137" t="s">
        <v>6</v>
      </c>
      <c r="L55" s="151">
        <v>46232.7138888889</v>
      </c>
      <c r="M55" s="137"/>
    </row>
    <row r="56" s="134" customFormat="1" ht="38.8" customHeight="1" spans="1:13">
      <c r="A56" s="137" t="s">
        <v>29</v>
      </c>
      <c r="B56" s="138" t="s">
        <v>26</v>
      </c>
      <c r="C56" s="138" t="s">
        <v>496</v>
      </c>
      <c r="D56" s="140" t="s">
        <v>102</v>
      </c>
      <c r="E56" s="138" t="s">
        <v>540</v>
      </c>
      <c r="F56" s="138" t="s">
        <v>506</v>
      </c>
      <c r="G56" s="138" t="s">
        <v>507</v>
      </c>
      <c r="H56" s="138">
        <v>2</v>
      </c>
      <c r="I56" s="138">
        <v>84</v>
      </c>
      <c r="J56" s="137" t="s">
        <v>452</v>
      </c>
      <c r="K56" s="137" t="s">
        <v>6</v>
      </c>
      <c r="L56" s="151">
        <v>46232.7138888889</v>
      </c>
      <c r="M56" s="137"/>
    </row>
    <row r="57" s="134" customFormat="1" ht="38.8" customHeight="1" spans="1:13">
      <c r="A57" s="137" t="s">
        <v>29</v>
      </c>
      <c r="B57" s="138" t="s">
        <v>26</v>
      </c>
      <c r="C57" s="138" t="s">
        <v>496</v>
      </c>
      <c r="D57" s="140" t="s">
        <v>104</v>
      </c>
      <c r="E57" s="138" t="s">
        <v>541</v>
      </c>
      <c r="F57" s="138" t="s">
        <v>454</v>
      </c>
      <c r="G57" s="138" t="s">
        <v>455</v>
      </c>
      <c r="H57" s="138">
        <v>30</v>
      </c>
      <c r="I57" s="138">
        <v>133.2</v>
      </c>
      <c r="J57" s="137" t="s">
        <v>452</v>
      </c>
      <c r="K57" s="137" t="s">
        <v>14</v>
      </c>
      <c r="L57" s="151">
        <v>46232.6818171296</v>
      </c>
      <c r="M57" s="137"/>
    </row>
    <row r="58" s="134" customFormat="1" ht="38.8" customHeight="1" spans="1:13">
      <c r="A58" s="137" t="s">
        <v>29</v>
      </c>
      <c r="B58" s="138" t="s">
        <v>26</v>
      </c>
      <c r="C58" s="138" t="s">
        <v>496</v>
      </c>
      <c r="D58" s="140" t="s">
        <v>104</v>
      </c>
      <c r="E58" s="138" t="s">
        <v>541</v>
      </c>
      <c r="F58" s="138" t="s">
        <v>456</v>
      </c>
      <c r="G58" s="138" t="s">
        <v>457</v>
      </c>
      <c r="H58" s="138">
        <v>2</v>
      </c>
      <c r="I58" s="138">
        <v>816.42</v>
      </c>
      <c r="J58" s="137" t="s">
        <v>452</v>
      </c>
      <c r="K58" s="137" t="s">
        <v>7</v>
      </c>
      <c r="L58" s="151">
        <v>46232.6818171296</v>
      </c>
      <c r="M58" s="137"/>
    </row>
    <row r="59" s="134" customFormat="1" ht="38.8" customHeight="1" spans="1:13">
      <c r="A59" s="137" t="s">
        <v>29</v>
      </c>
      <c r="B59" s="138" t="s">
        <v>26</v>
      </c>
      <c r="C59" s="138" t="s">
        <v>496</v>
      </c>
      <c r="D59" s="140" t="s">
        <v>104</v>
      </c>
      <c r="E59" s="138" t="s">
        <v>541</v>
      </c>
      <c r="F59" s="138" t="s">
        <v>491</v>
      </c>
      <c r="G59" s="138" t="s">
        <v>492</v>
      </c>
      <c r="H59" s="138">
        <v>20</v>
      </c>
      <c r="I59" s="138">
        <v>975.2</v>
      </c>
      <c r="J59" s="137" t="s">
        <v>452</v>
      </c>
      <c r="K59" s="137" t="s">
        <v>7</v>
      </c>
      <c r="L59" s="151">
        <v>46232.6818171296</v>
      </c>
      <c r="M59" s="137"/>
    </row>
    <row r="60" s="134" customFormat="1" ht="38.8" customHeight="1" spans="1:13">
      <c r="A60" s="137" t="s">
        <v>29</v>
      </c>
      <c r="B60" s="138" t="s">
        <v>26</v>
      </c>
      <c r="C60" s="138" t="s">
        <v>496</v>
      </c>
      <c r="D60" s="140" t="s">
        <v>112</v>
      </c>
      <c r="E60" s="138" t="s">
        <v>542</v>
      </c>
      <c r="F60" s="138" t="s">
        <v>459</v>
      </c>
      <c r="G60" s="138" t="s">
        <v>460</v>
      </c>
      <c r="H60" s="138">
        <v>4</v>
      </c>
      <c r="I60" s="138">
        <v>64</v>
      </c>
      <c r="J60" s="137" t="s">
        <v>461</v>
      </c>
      <c r="K60" s="137" t="s">
        <v>6</v>
      </c>
      <c r="L60" s="151">
        <v>46232.3702893518</v>
      </c>
      <c r="M60" s="137"/>
    </row>
    <row r="61" s="134" customFormat="1" ht="38.8" customHeight="1" spans="1:13">
      <c r="A61" s="137" t="s">
        <v>29</v>
      </c>
      <c r="B61" s="138" t="s">
        <v>26</v>
      </c>
      <c r="C61" s="138" t="s">
        <v>496</v>
      </c>
      <c r="D61" s="140" t="s">
        <v>112</v>
      </c>
      <c r="E61" s="138" t="s">
        <v>543</v>
      </c>
      <c r="F61" s="138" t="s">
        <v>506</v>
      </c>
      <c r="G61" s="138" t="s">
        <v>507</v>
      </c>
      <c r="H61" s="138">
        <v>3</v>
      </c>
      <c r="I61" s="138">
        <v>126</v>
      </c>
      <c r="J61" s="137" t="s">
        <v>452</v>
      </c>
      <c r="K61" s="137" t="s">
        <v>6</v>
      </c>
      <c r="L61" s="151">
        <v>46232.3700810185</v>
      </c>
      <c r="M61" s="137"/>
    </row>
    <row r="62" s="134" customFormat="1" ht="38.8" customHeight="1" spans="1:13">
      <c r="A62" s="137" t="s">
        <v>29</v>
      </c>
      <c r="B62" s="138" t="s">
        <v>26</v>
      </c>
      <c r="C62" s="138" t="s">
        <v>496</v>
      </c>
      <c r="D62" s="140" t="s">
        <v>112</v>
      </c>
      <c r="E62" s="138" t="s">
        <v>543</v>
      </c>
      <c r="F62" s="138" t="s">
        <v>450</v>
      </c>
      <c r="G62" s="138" t="s">
        <v>451</v>
      </c>
      <c r="H62" s="138">
        <v>3</v>
      </c>
      <c r="I62" s="138">
        <v>45</v>
      </c>
      <c r="J62" s="137" t="s">
        <v>452</v>
      </c>
      <c r="K62" s="137" t="s">
        <v>6</v>
      </c>
      <c r="L62" s="151">
        <v>46232.3700810185</v>
      </c>
      <c r="M62" s="137"/>
    </row>
    <row r="63" s="134" customFormat="1" ht="38.8" customHeight="1" spans="1:13">
      <c r="A63" s="137" t="s">
        <v>29</v>
      </c>
      <c r="B63" s="138" t="s">
        <v>26</v>
      </c>
      <c r="C63" s="138" t="s">
        <v>496</v>
      </c>
      <c r="D63" s="140" t="s">
        <v>112</v>
      </c>
      <c r="E63" s="138" t="s">
        <v>543</v>
      </c>
      <c r="F63" s="138" t="s">
        <v>522</v>
      </c>
      <c r="G63" s="138" t="s">
        <v>523</v>
      </c>
      <c r="H63" s="138">
        <v>3</v>
      </c>
      <c r="I63" s="138">
        <v>57</v>
      </c>
      <c r="J63" s="137" t="s">
        <v>452</v>
      </c>
      <c r="K63" s="137" t="s">
        <v>6</v>
      </c>
      <c r="L63" s="151">
        <v>46232.3700810185</v>
      </c>
      <c r="M63" s="137"/>
    </row>
    <row r="64" s="134" customFormat="1" ht="38.8" customHeight="1" spans="1:13">
      <c r="A64" s="137" t="s">
        <v>29</v>
      </c>
      <c r="B64" s="138" t="s">
        <v>26</v>
      </c>
      <c r="C64" s="138" t="s">
        <v>496</v>
      </c>
      <c r="D64" s="140" t="s">
        <v>113</v>
      </c>
      <c r="E64" s="138" t="s">
        <v>544</v>
      </c>
      <c r="F64" s="138" t="s">
        <v>476</v>
      </c>
      <c r="G64" s="138" t="s">
        <v>477</v>
      </c>
      <c r="H64" s="138">
        <v>5</v>
      </c>
      <c r="I64" s="138">
        <v>200</v>
      </c>
      <c r="J64" s="137" t="s">
        <v>452</v>
      </c>
      <c r="K64" s="137" t="s">
        <v>6</v>
      </c>
      <c r="L64" s="151">
        <v>46231.7139351852</v>
      </c>
      <c r="M64" s="137"/>
    </row>
    <row r="65" s="134" customFormat="1" ht="38.8" customHeight="1" spans="1:13">
      <c r="A65" s="137" t="s">
        <v>29</v>
      </c>
      <c r="B65" s="138" t="s">
        <v>26</v>
      </c>
      <c r="C65" s="138" t="s">
        <v>496</v>
      </c>
      <c r="D65" s="140" t="s">
        <v>113</v>
      </c>
      <c r="E65" s="138" t="s">
        <v>544</v>
      </c>
      <c r="F65" s="138" t="s">
        <v>506</v>
      </c>
      <c r="G65" s="138" t="s">
        <v>507</v>
      </c>
      <c r="H65" s="138">
        <v>6</v>
      </c>
      <c r="I65" s="138">
        <v>252</v>
      </c>
      <c r="J65" s="137" t="s">
        <v>452</v>
      </c>
      <c r="K65" s="137" t="s">
        <v>6</v>
      </c>
      <c r="L65" s="151">
        <v>46231.7139351852</v>
      </c>
      <c r="M65" s="137"/>
    </row>
    <row r="66" s="134" customFormat="1" ht="38.8" customHeight="1" spans="1:13">
      <c r="A66" s="137" t="s">
        <v>29</v>
      </c>
      <c r="B66" s="138" t="s">
        <v>26</v>
      </c>
      <c r="C66" s="138" t="s">
        <v>496</v>
      </c>
      <c r="D66" s="140" t="s">
        <v>113</v>
      </c>
      <c r="E66" s="138" t="s">
        <v>544</v>
      </c>
      <c r="F66" s="138" t="s">
        <v>522</v>
      </c>
      <c r="G66" s="138" t="s">
        <v>523</v>
      </c>
      <c r="H66" s="138">
        <v>6</v>
      </c>
      <c r="I66" s="138">
        <v>114</v>
      </c>
      <c r="J66" s="137" t="s">
        <v>452</v>
      </c>
      <c r="K66" s="137" t="s">
        <v>6</v>
      </c>
      <c r="L66" s="151">
        <v>46231.7139351852</v>
      </c>
      <c r="M66" s="137"/>
    </row>
    <row r="67" s="134" customFormat="1" ht="38.8" customHeight="1" spans="1:13">
      <c r="A67" s="137" t="s">
        <v>29</v>
      </c>
      <c r="B67" s="138" t="s">
        <v>26</v>
      </c>
      <c r="C67" s="138" t="s">
        <v>496</v>
      </c>
      <c r="D67" s="140" t="s">
        <v>113</v>
      </c>
      <c r="E67" s="138" t="s">
        <v>544</v>
      </c>
      <c r="F67" s="138" t="s">
        <v>450</v>
      </c>
      <c r="G67" s="138" t="s">
        <v>451</v>
      </c>
      <c r="H67" s="138">
        <v>6</v>
      </c>
      <c r="I67" s="138">
        <v>90</v>
      </c>
      <c r="J67" s="137" t="s">
        <v>452</v>
      </c>
      <c r="K67" s="137" t="s">
        <v>6</v>
      </c>
      <c r="L67" s="151">
        <v>46231.7139351852</v>
      </c>
      <c r="M67" s="137"/>
    </row>
    <row r="68" s="134" customFormat="1" ht="38.8" customHeight="1" spans="1:13">
      <c r="A68" s="137" t="s">
        <v>29</v>
      </c>
      <c r="B68" s="138" t="s">
        <v>26</v>
      </c>
      <c r="C68" s="138" t="s">
        <v>496</v>
      </c>
      <c r="D68" s="140" t="s">
        <v>103</v>
      </c>
      <c r="E68" s="138" t="s">
        <v>545</v>
      </c>
      <c r="F68" s="138" t="s">
        <v>506</v>
      </c>
      <c r="G68" s="138" t="s">
        <v>507</v>
      </c>
      <c r="H68" s="138">
        <v>1</v>
      </c>
      <c r="I68" s="138">
        <v>42</v>
      </c>
      <c r="J68" s="137" t="s">
        <v>452</v>
      </c>
      <c r="K68" s="137" t="s">
        <v>6</v>
      </c>
      <c r="L68" s="151">
        <v>46231.6485185185</v>
      </c>
      <c r="M68" s="137"/>
    </row>
    <row r="69" s="134" customFormat="1" ht="38.8" customHeight="1" spans="1:13">
      <c r="A69" s="137" t="s">
        <v>29</v>
      </c>
      <c r="B69" s="138" t="s">
        <v>26</v>
      </c>
      <c r="C69" s="138" t="s">
        <v>496</v>
      </c>
      <c r="D69" s="140" t="s">
        <v>103</v>
      </c>
      <c r="E69" s="138" t="s">
        <v>545</v>
      </c>
      <c r="F69" s="138" t="s">
        <v>450</v>
      </c>
      <c r="G69" s="138" t="s">
        <v>451</v>
      </c>
      <c r="H69" s="138">
        <v>1</v>
      </c>
      <c r="I69" s="138">
        <v>15</v>
      </c>
      <c r="J69" s="137" t="s">
        <v>452</v>
      </c>
      <c r="K69" s="137" t="s">
        <v>6</v>
      </c>
      <c r="L69" s="151">
        <v>46231.6485185185</v>
      </c>
      <c r="M69" s="137"/>
    </row>
    <row r="70" s="134" customFormat="1" ht="38.8" customHeight="1" spans="1:13">
      <c r="A70" s="137" t="s">
        <v>29</v>
      </c>
      <c r="B70" s="138" t="s">
        <v>26</v>
      </c>
      <c r="C70" s="138" t="s">
        <v>496</v>
      </c>
      <c r="D70" s="140" t="s">
        <v>103</v>
      </c>
      <c r="E70" s="138" t="s">
        <v>545</v>
      </c>
      <c r="F70" s="138" t="s">
        <v>522</v>
      </c>
      <c r="G70" s="138" t="s">
        <v>523</v>
      </c>
      <c r="H70" s="138">
        <v>1</v>
      </c>
      <c r="I70" s="138">
        <v>19</v>
      </c>
      <c r="J70" s="137" t="s">
        <v>452</v>
      </c>
      <c r="K70" s="137" t="s">
        <v>6</v>
      </c>
      <c r="L70" s="151">
        <v>46231.6485185185</v>
      </c>
      <c r="M70" s="137"/>
    </row>
    <row r="71" s="134" customFormat="1" ht="38.8" customHeight="1" spans="1:13">
      <c r="A71" s="137" t="s">
        <v>29</v>
      </c>
      <c r="B71" s="138" t="s">
        <v>26</v>
      </c>
      <c r="C71" s="138" t="s">
        <v>496</v>
      </c>
      <c r="D71" s="140" t="s">
        <v>104</v>
      </c>
      <c r="E71" s="138" t="s">
        <v>546</v>
      </c>
      <c r="F71" s="138" t="s">
        <v>518</v>
      </c>
      <c r="G71" s="138" t="s">
        <v>519</v>
      </c>
      <c r="H71" s="138">
        <v>6</v>
      </c>
      <c r="I71" s="138">
        <v>55.2</v>
      </c>
      <c r="J71" s="137" t="s">
        <v>452</v>
      </c>
      <c r="K71" s="137" t="s">
        <v>7</v>
      </c>
      <c r="L71" s="151">
        <v>46237.3848032407</v>
      </c>
      <c r="M71" s="137" t="s">
        <v>547</v>
      </c>
    </row>
    <row r="72" s="134" customFormat="1" ht="38.8" customHeight="1" spans="1:13">
      <c r="A72" s="137" t="s">
        <v>29</v>
      </c>
      <c r="B72" s="138" t="s">
        <v>26</v>
      </c>
      <c r="C72" s="138" t="s">
        <v>496</v>
      </c>
      <c r="D72" s="140" t="s">
        <v>114</v>
      </c>
      <c r="E72" s="138" t="s">
        <v>548</v>
      </c>
      <c r="F72" s="138" t="s">
        <v>508</v>
      </c>
      <c r="G72" s="138" t="s">
        <v>509</v>
      </c>
      <c r="H72" s="138">
        <v>8</v>
      </c>
      <c r="I72" s="138">
        <v>63.36</v>
      </c>
      <c r="J72" s="137" t="s">
        <v>452</v>
      </c>
      <c r="K72" s="137" t="s">
        <v>7</v>
      </c>
      <c r="L72" s="151">
        <v>46237.3777083333</v>
      </c>
      <c r="M72" s="137" t="s">
        <v>547</v>
      </c>
    </row>
    <row r="73" s="134" customFormat="1" ht="38.8" customHeight="1" spans="1:13">
      <c r="A73" s="137" t="s">
        <v>29</v>
      </c>
      <c r="B73" s="138" t="s">
        <v>26</v>
      </c>
      <c r="C73" s="138" t="s">
        <v>496</v>
      </c>
      <c r="D73" s="140" t="s">
        <v>114</v>
      </c>
      <c r="E73" s="138" t="s">
        <v>548</v>
      </c>
      <c r="F73" s="138" t="s">
        <v>518</v>
      </c>
      <c r="G73" s="138" t="s">
        <v>519</v>
      </c>
      <c r="H73" s="138">
        <v>4</v>
      </c>
      <c r="I73" s="138">
        <v>36.8</v>
      </c>
      <c r="J73" s="137" t="s">
        <v>452</v>
      </c>
      <c r="K73" s="137" t="s">
        <v>7</v>
      </c>
      <c r="L73" s="151">
        <v>46237.3777083333</v>
      </c>
      <c r="M73" s="137" t="s">
        <v>547</v>
      </c>
    </row>
    <row r="74" s="134" customFormat="1" ht="38.8" customHeight="1" spans="1:13">
      <c r="A74" s="137" t="s">
        <v>29</v>
      </c>
      <c r="B74" s="138" t="s">
        <v>26</v>
      </c>
      <c r="C74" s="138" t="s">
        <v>496</v>
      </c>
      <c r="D74" s="140" t="s">
        <v>102</v>
      </c>
      <c r="E74" s="138" t="s">
        <v>549</v>
      </c>
      <c r="F74" s="138" t="s">
        <v>459</v>
      </c>
      <c r="G74" s="138" t="s">
        <v>460</v>
      </c>
      <c r="H74" s="138">
        <v>10</v>
      </c>
      <c r="I74" s="138">
        <v>160</v>
      </c>
      <c r="J74" s="137" t="s">
        <v>461</v>
      </c>
      <c r="K74" s="137" t="s">
        <v>6</v>
      </c>
      <c r="L74" s="151">
        <v>46236.6334722222</v>
      </c>
      <c r="M74" s="137" t="s">
        <v>550</v>
      </c>
    </row>
    <row r="75" s="134" customFormat="1" ht="38.8" customHeight="1" spans="1:13">
      <c r="A75" s="137" t="s">
        <v>29</v>
      </c>
      <c r="B75" s="138" t="s">
        <v>26</v>
      </c>
      <c r="C75" s="138" t="s">
        <v>496</v>
      </c>
      <c r="D75" s="140" t="s">
        <v>102</v>
      </c>
      <c r="E75" s="138" t="s">
        <v>551</v>
      </c>
      <c r="F75" s="138" t="s">
        <v>476</v>
      </c>
      <c r="G75" s="138" t="s">
        <v>477</v>
      </c>
      <c r="H75" s="138">
        <v>2</v>
      </c>
      <c r="I75" s="138">
        <v>80</v>
      </c>
      <c r="J75" s="137" t="s">
        <v>452</v>
      </c>
      <c r="K75" s="137" t="s">
        <v>6</v>
      </c>
      <c r="L75" s="151">
        <v>46236.6325115741</v>
      </c>
      <c r="M75" s="137" t="s">
        <v>552</v>
      </c>
    </row>
  </sheetData>
  <autoFilter xmlns:etc="http://www.wps.cn/officeDocument/2017/etCustomData" ref="A2:M1170" etc:filterBottomFollowUsedRange="0">
    <extLst/>
  </autoFilter>
  <mergeCells count="1">
    <mergeCell ref="A1:M1"/>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550"/>
  <sheetViews>
    <sheetView workbookViewId="0">
      <selection activeCell="D8" sqref="D8:D9"/>
    </sheetView>
  </sheetViews>
  <sheetFormatPr defaultColWidth="10" defaultRowHeight="13.5"/>
  <cols>
    <col min="1" max="3" width="15.7416666666667" style="134" customWidth="1"/>
    <col min="4" max="4" width="23.8833333333333" style="134" customWidth="1"/>
    <col min="5" max="5" width="15.7416666666667" style="134" customWidth="1"/>
    <col min="6" max="6" width="23.8833333333333" style="134" customWidth="1"/>
    <col min="7" max="7" width="16.15" style="134" customWidth="1"/>
    <col min="8" max="9" width="14.3833333333333" style="134" customWidth="1"/>
    <col min="10" max="10" width="18.05" style="134" customWidth="1"/>
    <col min="11" max="12" width="10.2583333333333" style="134" customWidth="1"/>
    <col min="13" max="13" width="12.75" style="134" customWidth="1"/>
    <col min="14" max="14" width="16.6916666666667" style="134" customWidth="1"/>
    <col min="15" max="16" width="17.5" style="134" customWidth="1"/>
    <col min="17" max="17" width="13.1583333333333" style="134" customWidth="1"/>
    <col min="18" max="18" width="17.775" style="134" customWidth="1"/>
    <col min="19" max="19" width="14.1166666666667" style="134" customWidth="1"/>
    <col min="20" max="20" width="13.975" style="134" customWidth="1"/>
    <col min="21" max="21" width="13.1583333333333" style="134" customWidth="1"/>
    <col min="22" max="22" width="13.4333333333333" style="134" customWidth="1"/>
    <col min="23" max="23" width="15.0666666666667" style="134" customWidth="1"/>
    <col min="24" max="24" width="12.625" style="134" customWidth="1"/>
    <col min="25" max="25" width="13.4333333333333" style="134" customWidth="1"/>
    <col min="26" max="26" width="12.75" style="134" customWidth="1"/>
    <col min="27" max="27" width="13.1583333333333" style="134" customWidth="1"/>
    <col min="28" max="28" width="12.75" style="134" customWidth="1"/>
    <col min="29" max="29" width="13.1583333333333" style="134" customWidth="1"/>
    <col min="30" max="30" width="12.75" style="134" customWidth="1"/>
    <col min="31" max="31" width="13.1583333333333" style="134" customWidth="1"/>
    <col min="32" max="32" width="12.75" style="134" customWidth="1"/>
    <col min="33" max="33" width="13.1583333333333" style="134" customWidth="1"/>
    <col min="34" max="34" width="12.75" style="134" customWidth="1"/>
    <col min="35" max="38" width="13.1583333333333" style="134" customWidth="1"/>
    <col min="39" max="16384" width="10" style="134"/>
  </cols>
  <sheetData>
    <row r="1" s="134" customFormat="1" ht="32.55" customHeight="1" spans="1:38">
      <c r="A1" s="135"/>
    </row>
    <row r="2" s="134" customFormat="1" ht="38.8" customHeight="1" spans="1:38">
      <c r="A2" s="136" t="s">
        <v>435</v>
      </c>
      <c r="B2" s="136" t="s">
        <v>1</v>
      </c>
      <c r="C2" s="136" t="s">
        <v>553</v>
      </c>
      <c r="D2" s="136" t="s">
        <v>45</v>
      </c>
      <c r="E2" s="136" t="s">
        <v>554</v>
      </c>
      <c r="F2" s="136" t="s">
        <v>555</v>
      </c>
      <c r="G2" s="136" t="s">
        <v>556</v>
      </c>
      <c r="H2" s="136" t="s">
        <v>557</v>
      </c>
      <c r="I2" s="136" t="s">
        <v>558</v>
      </c>
      <c r="J2" s="136" t="s">
        <v>559</v>
      </c>
      <c r="K2" s="136" t="s">
        <v>560</v>
      </c>
      <c r="L2" s="136" t="s">
        <v>561</v>
      </c>
      <c r="M2" s="136" t="s">
        <v>562</v>
      </c>
      <c r="N2" s="136" t="s">
        <v>563</v>
      </c>
      <c r="O2" s="136" t="s">
        <v>564</v>
      </c>
      <c r="P2" s="136" t="s">
        <v>565</v>
      </c>
      <c r="Q2" s="136" t="s">
        <v>445</v>
      </c>
      <c r="R2" s="136" t="s">
        <v>566</v>
      </c>
      <c r="S2" s="136" t="s">
        <v>567</v>
      </c>
      <c r="T2" s="136" t="s">
        <v>568</v>
      </c>
      <c r="U2" s="136" t="s">
        <v>569</v>
      </c>
      <c r="V2" s="136" t="s">
        <v>570</v>
      </c>
      <c r="W2" s="136" t="s">
        <v>571</v>
      </c>
      <c r="X2" s="136" t="s">
        <v>572</v>
      </c>
      <c r="Y2" s="136" t="s">
        <v>573</v>
      </c>
      <c r="Z2" s="136" t="s">
        <v>574</v>
      </c>
      <c r="AA2" s="136" t="s">
        <v>575</v>
      </c>
      <c r="AB2" s="136" t="s">
        <v>576</v>
      </c>
      <c r="AC2" s="136" t="s">
        <v>577</v>
      </c>
      <c r="AD2" s="136" t="s">
        <v>578</v>
      </c>
      <c r="AE2" s="136" t="s">
        <v>579</v>
      </c>
      <c r="AF2" s="136" t="s">
        <v>580</v>
      </c>
      <c r="AG2" s="136" t="s">
        <v>581</v>
      </c>
      <c r="AH2" s="136" t="s">
        <v>582</v>
      </c>
      <c r="AI2" s="136" t="s">
        <v>583</v>
      </c>
      <c r="AJ2" s="136" t="s">
        <v>584</v>
      </c>
      <c r="AK2" s="136" t="s">
        <v>585</v>
      </c>
      <c r="AL2" s="136" t="s">
        <v>586</v>
      </c>
    </row>
    <row r="3" s="134" customFormat="1" ht="42.25" customHeight="1" spans="1:38">
      <c r="A3" s="137" t="s">
        <v>29</v>
      </c>
      <c r="B3" s="137" t="s">
        <v>28</v>
      </c>
      <c r="C3" s="138" t="s">
        <v>478</v>
      </c>
      <c r="D3" s="138" t="s">
        <v>147</v>
      </c>
      <c r="E3" s="137" t="s">
        <v>587</v>
      </c>
      <c r="F3" s="138" t="s">
        <v>238</v>
      </c>
      <c r="G3" s="138" t="s">
        <v>588</v>
      </c>
      <c r="H3" s="147">
        <v>46241.6454398148</v>
      </c>
      <c r="I3" s="138"/>
      <c r="J3" s="138" t="s">
        <v>589</v>
      </c>
      <c r="K3" s="138" t="s">
        <v>590</v>
      </c>
      <c r="L3" s="138" t="s">
        <v>591</v>
      </c>
      <c r="M3" s="138" t="s">
        <v>592</v>
      </c>
      <c r="N3" s="138" t="s">
        <v>593</v>
      </c>
      <c r="O3" s="138">
        <v>198</v>
      </c>
      <c r="P3" s="140">
        <v>0</v>
      </c>
      <c r="Q3" s="137" t="s">
        <v>2</v>
      </c>
      <c r="R3" s="138" t="s">
        <v>594</v>
      </c>
      <c r="S3" s="138">
        <v>198</v>
      </c>
      <c r="T3" s="138">
        <v>0</v>
      </c>
      <c r="U3" s="138">
        <v>0</v>
      </c>
      <c r="V3" s="140">
        <v>198</v>
      </c>
      <c r="W3" s="138" t="s">
        <v>595</v>
      </c>
      <c r="X3" s="138"/>
      <c r="Y3" s="138">
        <v>0</v>
      </c>
      <c r="Z3" s="138">
        <v>75</v>
      </c>
      <c r="AA3" s="137"/>
      <c r="AB3" s="137"/>
      <c r="AC3" s="137"/>
      <c r="AD3" s="137"/>
      <c r="AE3" s="137"/>
      <c r="AF3" s="137"/>
      <c r="AG3" s="137" t="s">
        <v>596</v>
      </c>
      <c r="AH3" s="148">
        <v>42856</v>
      </c>
      <c r="AI3" s="137">
        <v>0</v>
      </c>
      <c r="AJ3" s="137">
        <v>75</v>
      </c>
      <c r="AK3" s="137" t="s">
        <v>597</v>
      </c>
      <c r="AL3" s="137"/>
    </row>
    <row r="4" s="134" customFormat="1" ht="38.8" customHeight="1" spans="1:38">
      <c r="A4" s="137" t="s">
        <v>29</v>
      </c>
      <c r="B4" s="137" t="s">
        <v>28</v>
      </c>
      <c r="C4" s="138" t="s">
        <v>478</v>
      </c>
      <c r="D4" s="138" t="s">
        <v>126</v>
      </c>
      <c r="E4" s="137" t="s">
        <v>587</v>
      </c>
      <c r="F4" s="138" t="s">
        <v>155</v>
      </c>
      <c r="G4" s="138" t="s">
        <v>598</v>
      </c>
      <c r="H4" s="147">
        <v>46242.5665509259</v>
      </c>
      <c r="I4" s="138" t="s">
        <v>599</v>
      </c>
      <c r="J4" s="138" t="s">
        <v>600</v>
      </c>
      <c r="K4" s="138" t="s">
        <v>601</v>
      </c>
      <c r="L4" s="138" t="s">
        <v>602</v>
      </c>
      <c r="M4" s="138" t="s">
        <v>603</v>
      </c>
      <c r="N4" s="138" t="s">
        <v>604</v>
      </c>
      <c r="O4" s="138">
        <v>100</v>
      </c>
      <c r="P4" s="140">
        <v>0</v>
      </c>
      <c r="Q4" s="137"/>
      <c r="R4" s="138" t="s">
        <v>605</v>
      </c>
      <c r="S4" s="138">
        <v>110</v>
      </c>
      <c r="T4" s="138">
        <v>110</v>
      </c>
      <c r="U4" s="138">
        <v>0</v>
      </c>
      <c r="V4" s="140">
        <v>100</v>
      </c>
      <c r="W4" s="138" t="s">
        <v>595</v>
      </c>
      <c r="X4" s="138"/>
      <c r="Y4" s="138">
        <v>0</v>
      </c>
      <c r="Z4" s="138">
        <v>0</v>
      </c>
      <c r="AA4" s="137"/>
      <c r="AB4" s="137"/>
      <c r="AC4" s="137"/>
      <c r="AD4" s="137"/>
      <c r="AE4" s="137"/>
      <c r="AF4" s="137" t="s">
        <v>606</v>
      </c>
      <c r="AG4" s="137" t="s">
        <v>607</v>
      </c>
      <c r="AH4" s="148">
        <v>46241</v>
      </c>
      <c r="AI4" s="137">
        <v>0</v>
      </c>
      <c r="AJ4" s="137">
        <v>9999</v>
      </c>
      <c r="AK4" s="137" t="s">
        <v>602</v>
      </c>
      <c r="AL4" s="137"/>
    </row>
    <row r="5" s="134" customFormat="1" ht="38.8" customHeight="1" spans="1:38">
      <c r="A5" s="137" t="s">
        <v>29</v>
      </c>
      <c r="B5" s="137" t="s">
        <v>28</v>
      </c>
      <c r="C5" s="138" t="s">
        <v>478</v>
      </c>
      <c r="D5" s="138" t="s">
        <v>126</v>
      </c>
      <c r="E5" s="137" t="s">
        <v>587</v>
      </c>
      <c r="F5" s="138" t="s">
        <v>155</v>
      </c>
      <c r="G5" s="138" t="s">
        <v>598</v>
      </c>
      <c r="H5" s="147">
        <v>46242.5665509259</v>
      </c>
      <c r="I5" s="138" t="s">
        <v>599</v>
      </c>
      <c r="J5" s="138" t="s">
        <v>600</v>
      </c>
      <c r="K5" s="138" t="s">
        <v>601</v>
      </c>
      <c r="L5" s="138" t="s">
        <v>602</v>
      </c>
      <c r="M5" s="138" t="s">
        <v>603</v>
      </c>
      <c r="N5" s="138" t="s">
        <v>608</v>
      </c>
      <c r="O5" s="138">
        <v>90</v>
      </c>
      <c r="P5" s="140">
        <v>0</v>
      </c>
      <c r="Q5" s="137"/>
      <c r="R5" s="138" t="s">
        <v>605</v>
      </c>
      <c r="S5" s="138">
        <v>110</v>
      </c>
      <c r="T5" s="138">
        <v>110</v>
      </c>
      <c r="U5" s="138">
        <v>0</v>
      </c>
      <c r="V5" s="140">
        <v>90</v>
      </c>
      <c r="W5" s="138" t="s">
        <v>595</v>
      </c>
      <c r="X5" s="138"/>
      <c r="Y5" s="138">
        <v>0</v>
      </c>
      <c r="Z5" s="138">
        <v>0</v>
      </c>
      <c r="AA5" s="137"/>
      <c r="AB5" s="137"/>
      <c r="AC5" s="137"/>
      <c r="AD5" s="137"/>
      <c r="AE5" s="137"/>
      <c r="AF5" s="137" t="s">
        <v>606</v>
      </c>
      <c r="AG5" s="137" t="s">
        <v>607</v>
      </c>
      <c r="AH5" s="148">
        <v>46241</v>
      </c>
      <c r="AI5" s="137">
        <v>0</v>
      </c>
      <c r="AJ5" s="137">
        <v>9999</v>
      </c>
      <c r="AK5" s="137" t="s">
        <v>602</v>
      </c>
      <c r="AL5" s="137"/>
    </row>
    <row r="6" s="134" customFormat="1" ht="38.8" customHeight="1" spans="1:38">
      <c r="A6" s="137" t="s">
        <v>29</v>
      </c>
      <c r="B6" s="137" t="s">
        <v>28</v>
      </c>
      <c r="C6" s="138" t="s">
        <v>478</v>
      </c>
      <c r="D6" s="138" t="s">
        <v>126</v>
      </c>
      <c r="E6" s="137" t="s">
        <v>587</v>
      </c>
      <c r="F6" s="138" t="s">
        <v>155</v>
      </c>
      <c r="G6" s="138" t="s">
        <v>598</v>
      </c>
      <c r="H6" s="147">
        <v>46242.5665509259</v>
      </c>
      <c r="I6" s="138" t="s">
        <v>599</v>
      </c>
      <c r="J6" s="138" t="s">
        <v>600</v>
      </c>
      <c r="K6" s="138" t="s">
        <v>601</v>
      </c>
      <c r="L6" s="138" t="s">
        <v>602</v>
      </c>
      <c r="M6" s="138" t="s">
        <v>603</v>
      </c>
      <c r="N6" s="138" t="s">
        <v>609</v>
      </c>
      <c r="O6" s="138">
        <v>30</v>
      </c>
      <c r="P6" s="140">
        <v>0</v>
      </c>
      <c r="Q6" s="137"/>
      <c r="R6" s="138" t="s">
        <v>610</v>
      </c>
      <c r="S6" s="138">
        <v>110</v>
      </c>
      <c r="T6" s="138">
        <v>110</v>
      </c>
      <c r="U6" s="138">
        <v>0</v>
      </c>
      <c r="V6" s="140">
        <v>30</v>
      </c>
      <c r="W6" s="138" t="s">
        <v>595</v>
      </c>
      <c r="X6" s="138"/>
      <c r="Y6" s="138">
        <v>0</v>
      </c>
      <c r="Z6" s="138">
        <v>0</v>
      </c>
      <c r="AA6" s="137"/>
      <c r="AB6" s="137"/>
      <c r="AC6" s="137"/>
      <c r="AD6" s="137"/>
      <c r="AE6" s="137"/>
      <c r="AF6" s="137" t="s">
        <v>606</v>
      </c>
      <c r="AG6" s="137" t="s">
        <v>607</v>
      </c>
      <c r="AH6" s="148">
        <v>46241</v>
      </c>
      <c r="AI6" s="137">
        <v>0</v>
      </c>
      <c r="AJ6" s="137">
        <v>9999</v>
      </c>
      <c r="AK6" s="137" t="s">
        <v>602</v>
      </c>
      <c r="AL6" s="137"/>
    </row>
    <row r="7" s="134" customFormat="1" ht="38.8" customHeight="1" spans="1:38">
      <c r="A7" s="137" t="s">
        <v>29</v>
      </c>
      <c r="B7" s="137" t="s">
        <v>28</v>
      </c>
      <c r="C7" s="138" t="s">
        <v>478</v>
      </c>
      <c r="D7" s="138" t="s">
        <v>133</v>
      </c>
      <c r="E7" s="137" t="s">
        <v>587</v>
      </c>
      <c r="F7" s="138" t="s">
        <v>178</v>
      </c>
      <c r="G7" s="138" t="s">
        <v>611</v>
      </c>
      <c r="H7" s="147">
        <v>46242.7086226852</v>
      </c>
      <c r="I7" s="138"/>
      <c r="J7" s="138" t="s">
        <v>612</v>
      </c>
      <c r="K7" s="138" t="s">
        <v>601</v>
      </c>
      <c r="L7" s="138" t="s">
        <v>591</v>
      </c>
      <c r="M7" s="138" t="s">
        <v>603</v>
      </c>
      <c r="N7" s="138" t="s">
        <v>613</v>
      </c>
      <c r="O7" s="138">
        <v>50</v>
      </c>
      <c r="P7" s="140">
        <v>0</v>
      </c>
      <c r="Q7" s="137"/>
      <c r="R7" s="138" t="s">
        <v>610</v>
      </c>
      <c r="S7" s="138">
        <v>0</v>
      </c>
      <c r="T7" s="138">
        <v>0</v>
      </c>
      <c r="U7" s="138">
        <v>0</v>
      </c>
      <c r="V7" s="140">
        <v>50</v>
      </c>
      <c r="W7" s="138" t="s">
        <v>595</v>
      </c>
      <c r="X7" s="138"/>
      <c r="Y7" s="138">
        <v>0</v>
      </c>
      <c r="Z7" s="138">
        <v>0</v>
      </c>
      <c r="AA7" s="137"/>
      <c r="AB7" s="137"/>
      <c r="AC7" s="137"/>
      <c r="AD7" s="137"/>
      <c r="AE7" s="137"/>
      <c r="AF7" s="137"/>
      <c r="AG7" s="137" t="s">
        <v>596</v>
      </c>
      <c r="AH7" s="148">
        <v>46212</v>
      </c>
      <c r="AI7" s="137">
        <v>0</v>
      </c>
      <c r="AJ7" s="137">
        <v>50</v>
      </c>
      <c r="AK7" s="137" t="s">
        <v>597</v>
      </c>
      <c r="AL7" s="137"/>
    </row>
    <row r="8" s="134" customFormat="1" ht="38.8" customHeight="1" spans="1:38">
      <c r="A8" s="137" t="s">
        <v>29</v>
      </c>
      <c r="B8" s="137" t="s">
        <v>25</v>
      </c>
      <c r="C8" s="138" t="s">
        <v>463</v>
      </c>
      <c r="D8" s="138" t="s">
        <v>69</v>
      </c>
      <c r="E8" s="137" t="s">
        <v>587</v>
      </c>
      <c r="F8" s="138" t="s">
        <v>310</v>
      </c>
      <c r="G8" s="138" t="s">
        <v>614</v>
      </c>
      <c r="H8" s="147">
        <v>46242.4667361111</v>
      </c>
      <c r="I8" s="138"/>
      <c r="J8" s="138" t="s">
        <v>615</v>
      </c>
      <c r="K8" s="138" t="s">
        <v>601</v>
      </c>
      <c r="L8" s="138" t="s">
        <v>591</v>
      </c>
      <c r="M8" s="138" t="s">
        <v>603</v>
      </c>
      <c r="N8" s="138" t="s">
        <v>613</v>
      </c>
      <c r="O8" s="138">
        <v>50</v>
      </c>
      <c r="P8" s="140">
        <v>0</v>
      </c>
      <c r="Q8" s="137"/>
      <c r="R8" s="138" t="s">
        <v>610</v>
      </c>
      <c r="S8" s="138">
        <v>0</v>
      </c>
      <c r="T8" s="138">
        <v>0</v>
      </c>
      <c r="U8" s="138">
        <v>0</v>
      </c>
      <c r="V8" s="140">
        <v>50</v>
      </c>
      <c r="W8" s="138" t="s">
        <v>616</v>
      </c>
      <c r="X8" s="138"/>
      <c r="Y8" s="138">
        <v>0</v>
      </c>
      <c r="Z8" s="138">
        <v>0</v>
      </c>
      <c r="AA8" s="137"/>
      <c r="AB8" s="137"/>
      <c r="AC8" s="137"/>
      <c r="AD8" s="137"/>
      <c r="AE8" s="137"/>
      <c r="AF8" s="137"/>
      <c r="AG8" s="137" t="s">
        <v>596</v>
      </c>
      <c r="AH8" s="148">
        <v>46176</v>
      </c>
      <c r="AI8" s="137">
        <v>0</v>
      </c>
      <c r="AJ8" s="137">
        <v>50</v>
      </c>
      <c r="AK8" s="137" t="s">
        <v>597</v>
      </c>
      <c r="AL8" s="137"/>
    </row>
    <row r="9" s="134" customFormat="1" ht="38.8" customHeight="1" spans="1:38">
      <c r="A9" s="137" t="s">
        <v>29</v>
      </c>
      <c r="B9" s="137" t="s">
        <v>28</v>
      </c>
      <c r="C9" s="138" t="s">
        <v>478</v>
      </c>
      <c r="D9" s="138" t="s">
        <v>133</v>
      </c>
      <c r="E9" s="137" t="s">
        <v>587</v>
      </c>
      <c r="F9" s="138" t="s">
        <v>177</v>
      </c>
      <c r="G9" s="138" t="s">
        <v>617</v>
      </c>
      <c r="H9" s="147">
        <v>46243.7422916667</v>
      </c>
      <c r="I9" s="138"/>
      <c r="J9" s="138" t="s">
        <v>618</v>
      </c>
      <c r="K9" s="138" t="s">
        <v>601</v>
      </c>
      <c r="L9" s="138" t="s">
        <v>591</v>
      </c>
      <c r="M9" s="138" t="s">
        <v>603</v>
      </c>
      <c r="N9" s="138" t="s">
        <v>613</v>
      </c>
      <c r="O9" s="138">
        <v>50</v>
      </c>
      <c r="P9" s="140">
        <v>0</v>
      </c>
      <c r="Q9" s="137"/>
      <c r="R9" s="138" t="s">
        <v>610</v>
      </c>
      <c r="S9" s="138">
        <v>0</v>
      </c>
      <c r="T9" s="138">
        <v>0</v>
      </c>
      <c r="U9" s="138">
        <v>0</v>
      </c>
      <c r="V9" s="140">
        <v>50</v>
      </c>
      <c r="W9" s="138" t="s">
        <v>595</v>
      </c>
      <c r="X9" s="138"/>
      <c r="Y9" s="138">
        <v>0</v>
      </c>
      <c r="Z9" s="138">
        <v>0</v>
      </c>
      <c r="AA9" s="137"/>
      <c r="AB9" s="137"/>
      <c r="AC9" s="137"/>
      <c r="AD9" s="137"/>
      <c r="AE9" s="137"/>
      <c r="AF9" s="137"/>
      <c r="AG9" s="137" t="s">
        <v>596</v>
      </c>
      <c r="AH9" s="148">
        <v>46242</v>
      </c>
      <c r="AI9" s="137">
        <v>0</v>
      </c>
      <c r="AJ9" s="137">
        <v>50</v>
      </c>
      <c r="AK9" s="137" t="s">
        <v>597</v>
      </c>
      <c r="AL9" s="137"/>
    </row>
    <row r="10" s="134" customFormat="1" ht="38.8" customHeight="1" spans="1:38">
      <c r="A10" s="137" t="s">
        <v>29</v>
      </c>
      <c r="B10" s="137" t="s">
        <v>28</v>
      </c>
      <c r="C10" s="138" t="s">
        <v>478</v>
      </c>
      <c r="D10" s="138" t="s">
        <v>126</v>
      </c>
      <c r="E10" s="137" t="s">
        <v>587</v>
      </c>
      <c r="F10" s="138" t="s">
        <v>155</v>
      </c>
      <c r="G10" s="138" t="s">
        <v>598</v>
      </c>
      <c r="H10" s="147">
        <v>46236.5498611111</v>
      </c>
      <c r="I10" s="138" t="s">
        <v>619</v>
      </c>
      <c r="J10" s="138" t="s">
        <v>620</v>
      </c>
      <c r="K10" s="138" t="s">
        <v>601</v>
      </c>
      <c r="L10" s="138" t="s">
        <v>621</v>
      </c>
      <c r="M10" s="138" t="s">
        <v>603</v>
      </c>
      <c r="N10" s="138" t="s">
        <v>604</v>
      </c>
      <c r="O10" s="138">
        <v>100</v>
      </c>
      <c r="P10" s="140">
        <v>0</v>
      </c>
      <c r="Q10" s="137"/>
      <c r="R10" s="138" t="s">
        <v>605</v>
      </c>
      <c r="S10" s="138">
        <v>120</v>
      </c>
      <c r="T10" s="138">
        <v>120</v>
      </c>
      <c r="U10" s="138">
        <v>0</v>
      </c>
      <c r="V10" s="140">
        <v>100</v>
      </c>
      <c r="W10" s="138" t="s">
        <v>595</v>
      </c>
      <c r="X10" s="138"/>
      <c r="Y10" s="138">
        <v>0</v>
      </c>
      <c r="Z10" s="138">
        <v>0</v>
      </c>
      <c r="AA10" s="137"/>
      <c r="AB10" s="137"/>
      <c r="AC10" s="137"/>
      <c r="AD10" s="137" t="s">
        <v>622</v>
      </c>
      <c r="AE10" s="149">
        <v>46239.7041319444</v>
      </c>
      <c r="AF10" s="137" t="s">
        <v>606</v>
      </c>
      <c r="AG10" s="137" t="s">
        <v>607</v>
      </c>
      <c r="AH10" s="148">
        <v>46235</v>
      </c>
      <c r="AI10" s="137">
        <v>0</v>
      </c>
      <c r="AJ10" s="137">
        <v>9999</v>
      </c>
      <c r="AK10" s="137" t="s">
        <v>621</v>
      </c>
      <c r="AL10" s="137"/>
    </row>
    <row r="11" s="134" customFormat="1" ht="38.8" customHeight="1" spans="1:38">
      <c r="A11" s="137" t="s">
        <v>29</v>
      </c>
      <c r="B11" s="137" t="s">
        <v>28</v>
      </c>
      <c r="C11" s="138" t="s">
        <v>478</v>
      </c>
      <c r="D11" s="138" t="s">
        <v>126</v>
      </c>
      <c r="E11" s="137" t="s">
        <v>587</v>
      </c>
      <c r="F11" s="138" t="s">
        <v>155</v>
      </c>
      <c r="G11" s="138" t="s">
        <v>598</v>
      </c>
      <c r="H11" s="147">
        <v>46236.5498611111</v>
      </c>
      <c r="I11" s="138" t="s">
        <v>619</v>
      </c>
      <c r="J11" s="138" t="s">
        <v>620</v>
      </c>
      <c r="K11" s="138" t="s">
        <v>601</v>
      </c>
      <c r="L11" s="138" t="s">
        <v>621</v>
      </c>
      <c r="M11" s="138" t="s">
        <v>603</v>
      </c>
      <c r="N11" s="138" t="s">
        <v>623</v>
      </c>
      <c r="O11" s="138">
        <v>160</v>
      </c>
      <c r="P11" s="140">
        <v>0</v>
      </c>
      <c r="Q11" s="137"/>
      <c r="R11" s="138" t="s">
        <v>605</v>
      </c>
      <c r="S11" s="138">
        <v>120</v>
      </c>
      <c r="T11" s="138">
        <v>120</v>
      </c>
      <c r="U11" s="138">
        <v>0</v>
      </c>
      <c r="V11" s="140">
        <v>160</v>
      </c>
      <c r="W11" s="138" t="s">
        <v>595</v>
      </c>
      <c r="X11" s="138"/>
      <c r="Y11" s="138">
        <v>0</v>
      </c>
      <c r="Z11" s="138">
        <v>0</v>
      </c>
      <c r="AA11" s="137"/>
      <c r="AB11" s="137"/>
      <c r="AC11" s="137"/>
      <c r="AD11" s="137" t="s">
        <v>622</v>
      </c>
      <c r="AE11" s="149">
        <v>46239.7041319444</v>
      </c>
      <c r="AF11" s="137" t="s">
        <v>606</v>
      </c>
      <c r="AG11" s="137" t="s">
        <v>607</v>
      </c>
      <c r="AH11" s="148">
        <v>46235</v>
      </c>
      <c r="AI11" s="137">
        <v>0</v>
      </c>
      <c r="AJ11" s="137">
        <v>9999</v>
      </c>
      <c r="AK11" s="137" t="s">
        <v>621</v>
      </c>
      <c r="AL11" s="137"/>
    </row>
    <row r="12" s="134" customFormat="1" ht="38.8" customHeight="1" spans="1:38">
      <c r="A12" s="137" t="s">
        <v>29</v>
      </c>
      <c r="B12" s="137" t="s">
        <v>28</v>
      </c>
      <c r="C12" s="138" t="s">
        <v>478</v>
      </c>
      <c r="D12" s="138" t="s">
        <v>126</v>
      </c>
      <c r="E12" s="137" t="s">
        <v>587</v>
      </c>
      <c r="F12" s="138" t="s">
        <v>155</v>
      </c>
      <c r="G12" s="138" t="s">
        <v>598</v>
      </c>
      <c r="H12" s="147">
        <v>46243.6632060185</v>
      </c>
      <c r="I12" s="138"/>
      <c r="J12" s="138" t="s">
        <v>624</v>
      </c>
      <c r="K12" s="138" t="s">
        <v>601</v>
      </c>
      <c r="L12" s="138" t="s">
        <v>591</v>
      </c>
      <c r="M12" s="138" t="s">
        <v>603</v>
      </c>
      <c r="N12" s="138" t="s">
        <v>613</v>
      </c>
      <c r="O12" s="138">
        <v>50</v>
      </c>
      <c r="P12" s="140">
        <v>0</v>
      </c>
      <c r="Q12" s="137"/>
      <c r="R12" s="138" t="s">
        <v>610</v>
      </c>
      <c r="S12" s="138">
        <v>0</v>
      </c>
      <c r="T12" s="138">
        <v>0</v>
      </c>
      <c r="U12" s="138">
        <v>0</v>
      </c>
      <c r="V12" s="140">
        <v>50</v>
      </c>
      <c r="W12" s="138" t="s">
        <v>595</v>
      </c>
      <c r="X12" s="138"/>
      <c r="Y12" s="138">
        <v>0</v>
      </c>
      <c r="Z12" s="138">
        <v>0</v>
      </c>
      <c r="AA12" s="137"/>
      <c r="AB12" s="137"/>
      <c r="AC12" s="137"/>
      <c r="AD12" s="137"/>
      <c r="AE12" s="137"/>
      <c r="AF12" s="137"/>
      <c r="AG12" s="137" t="s">
        <v>596</v>
      </c>
      <c r="AH12" s="148">
        <v>46241</v>
      </c>
      <c r="AI12" s="137">
        <v>0</v>
      </c>
      <c r="AJ12" s="137">
        <v>50</v>
      </c>
      <c r="AK12" s="137" t="s">
        <v>597</v>
      </c>
      <c r="AL12" s="137"/>
    </row>
    <row r="13" s="134" customFormat="1" ht="38.8" customHeight="1" spans="1:38">
      <c r="A13" s="137" t="s">
        <v>29</v>
      </c>
      <c r="B13" s="137" t="s">
        <v>23</v>
      </c>
      <c r="C13" s="138" t="s">
        <v>448</v>
      </c>
      <c r="D13" s="138" t="s">
        <v>48</v>
      </c>
      <c r="E13" s="137" t="s">
        <v>625</v>
      </c>
      <c r="F13" s="138" t="s">
        <v>415</v>
      </c>
      <c r="G13" s="138" t="s">
        <v>626</v>
      </c>
      <c r="H13" s="147">
        <v>46243.4570833333</v>
      </c>
      <c r="I13" s="138"/>
      <c r="J13" s="138" t="s">
        <v>627</v>
      </c>
      <c r="K13" s="138" t="s">
        <v>590</v>
      </c>
      <c r="L13" s="138" t="s">
        <v>591</v>
      </c>
      <c r="M13" s="138" t="s">
        <v>592</v>
      </c>
      <c r="N13" s="138" t="s">
        <v>593</v>
      </c>
      <c r="O13" s="138">
        <v>198</v>
      </c>
      <c r="P13" s="140">
        <v>0</v>
      </c>
      <c r="Q13" s="137" t="s">
        <v>2</v>
      </c>
      <c r="R13" s="138" t="s">
        <v>594</v>
      </c>
      <c r="S13" s="138">
        <v>198</v>
      </c>
      <c r="T13" s="138">
        <v>0</v>
      </c>
      <c r="U13" s="138">
        <v>0</v>
      </c>
      <c r="V13" s="140">
        <v>198</v>
      </c>
      <c r="W13" s="138" t="s">
        <v>595</v>
      </c>
      <c r="X13" s="138"/>
      <c r="Y13" s="138">
        <v>0</v>
      </c>
      <c r="Z13" s="138">
        <v>198</v>
      </c>
      <c r="AA13" s="137"/>
      <c r="AB13" s="137"/>
      <c r="AC13" s="137"/>
      <c r="AD13" s="137"/>
      <c r="AE13" s="137"/>
      <c r="AF13" s="137"/>
      <c r="AG13" s="137" t="s">
        <v>596</v>
      </c>
      <c r="AH13" s="148">
        <v>41497</v>
      </c>
      <c r="AI13" s="137">
        <v>0</v>
      </c>
      <c r="AJ13" s="137">
        <v>75</v>
      </c>
      <c r="AK13" s="137" t="s">
        <v>628</v>
      </c>
      <c r="AL13" s="137"/>
    </row>
    <row r="14" s="134" customFormat="1" ht="38.8" customHeight="1" spans="1:38">
      <c r="A14" s="137" t="s">
        <v>29</v>
      </c>
      <c r="B14" s="137" t="s">
        <v>23</v>
      </c>
      <c r="C14" s="138" t="s">
        <v>448</v>
      </c>
      <c r="D14" s="138" t="s">
        <v>55</v>
      </c>
      <c r="E14" s="137" t="s">
        <v>587</v>
      </c>
      <c r="F14" s="138" t="s">
        <v>427</v>
      </c>
      <c r="G14" s="138" t="s">
        <v>629</v>
      </c>
      <c r="H14" s="147">
        <v>46236.4302546296</v>
      </c>
      <c r="I14" s="138"/>
      <c r="J14" s="138" t="s">
        <v>630</v>
      </c>
      <c r="K14" s="138" t="s">
        <v>601</v>
      </c>
      <c r="L14" s="138" t="s">
        <v>602</v>
      </c>
      <c r="M14" s="138" t="s">
        <v>603</v>
      </c>
      <c r="N14" s="138" t="s">
        <v>609</v>
      </c>
      <c r="O14" s="138">
        <v>30</v>
      </c>
      <c r="P14" s="140">
        <v>0</v>
      </c>
      <c r="Q14" s="137"/>
      <c r="R14" s="138" t="s">
        <v>610</v>
      </c>
      <c r="S14" s="138">
        <v>0</v>
      </c>
      <c r="T14" s="138">
        <v>0</v>
      </c>
      <c r="U14" s="138">
        <v>0</v>
      </c>
      <c r="V14" s="140">
        <v>30</v>
      </c>
      <c r="W14" s="138" t="s">
        <v>595</v>
      </c>
      <c r="X14" s="138"/>
      <c r="Y14" s="138">
        <v>0</v>
      </c>
      <c r="Z14" s="138">
        <v>0</v>
      </c>
      <c r="AA14" s="137"/>
      <c r="AB14" s="137"/>
      <c r="AC14" s="137"/>
      <c r="AD14" s="137"/>
      <c r="AE14" s="137"/>
      <c r="AF14" s="137"/>
      <c r="AG14" s="137" t="s">
        <v>596</v>
      </c>
      <c r="AH14" s="148">
        <v>46235</v>
      </c>
      <c r="AI14" s="137">
        <v>0</v>
      </c>
      <c r="AJ14" s="137">
        <v>9999</v>
      </c>
      <c r="AK14" s="137" t="s">
        <v>602</v>
      </c>
      <c r="AL14" s="137"/>
    </row>
    <row r="15" s="134" customFormat="1" ht="38.8" customHeight="1" spans="1:38">
      <c r="A15" s="137" t="s">
        <v>29</v>
      </c>
      <c r="B15" s="137" t="s">
        <v>28</v>
      </c>
      <c r="C15" s="138" t="s">
        <v>478</v>
      </c>
      <c r="D15" s="138" t="s">
        <v>129</v>
      </c>
      <c r="E15" s="137" t="s">
        <v>587</v>
      </c>
      <c r="F15" s="138" t="s">
        <v>160</v>
      </c>
      <c r="G15" s="138" t="s">
        <v>631</v>
      </c>
      <c r="H15" s="147">
        <v>46236.7261458333</v>
      </c>
      <c r="I15" s="138"/>
      <c r="J15" s="138" t="s">
        <v>632</v>
      </c>
      <c r="K15" s="138" t="s">
        <v>590</v>
      </c>
      <c r="L15" s="138" t="s">
        <v>591</v>
      </c>
      <c r="M15" s="138" t="s">
        <v>592</v>
      </c>
      <c r="N15" s="138" t="s">
        <v>593</v>
      </c>
      <c r="O15" s="138">
        <v>198</v>
      </c>
      <c r="P15" s="140">
        <v>0</v>
      </c>
      <c r="Q15" s="137" t="s">
        <v>2</v>
      </c>
      <c r="R15" s="138" t="s">
        <v>594</v>
      </c>
      <c r="S15" s="138">
        <v>198</v>
      </c>
      <c r="T15" s="138">
        <v>0</v>
      </c>
      <c r="U15" s="138">
        <v>0</v>
      </c>
      <c r="V15" s="140">
        <v>198</v>
      </c>
      <c r="W15" s="138" t="s">
        <v>595</v>
      </c>
      <c r="X15" s="138"/>
      <c r="Y15" s="138">
        <v>0</v>
      </c>
      <c r="Z15" s="138">
        <v>75</v>
      </c>
      <c r="AA15" s="137"/>
      <c r="AB15" s="137"/>
      <c r="AC15" s="137"/>
      <c r="AD15" s="137"/>
      <c r="AE15" s="137"/>
      <c r="AF15" s="137"/>
      <c r="AG15" s="137" t="s">
        <v>596</v>
      </c>
      <c r="AH15" s="148">
        <v>43288</v>
      </c>
      <c r="AI15" s="137">
        <v>0</v>
      </c>
      <c r="AJ15" s="137">
        <v>75</v>
      </c>
      <c r="AK15" s="137" t="s">
        <v>628</v>
      </c>
      <c r="AL15" s="137"/>
    </row>
    <row r="16" s="134" customFormat="1" ht="38.8" customHeight="1" spans="1:38">
      <c r="A16" s="137" t="s">
        <v>29</v>
      </c>
      <c r="B16" s="137" t="s">
        <v>25</v>
      </c>
      <c r="C16" s="138" t="s">
        <v>463</v>
      </c>
      <c r="D16" s="138" t="s">
        <v>79</v>
      </c>
      <c r="E16" s="137" t="s">
        <v>587</v>
      </c>
      <c r="F16" s="138" t="s">
        <v>323</v>
      </c>
      <c r="G16" s="138" t="s">
        <v>633</v>
      </c>
      <c r="H16" s="147">
        <v>46236.5057060185</v>
      </c>
      <c r="I16" s="138"/>
      <c r="J16" s="138" t="s">
        <v>634</v>
      </c>
      <c r="K16" s="138" t="s">
        <v>601</v>
      </c>
      <c r="L16" s="138" t="s">
        <v>591</v>
      </c>
      <c r="M16" s="138" t="s">
        <v>603</v>
      </c>
      <c r="N16" s="138" t="s">
        <v>613</v>
      </c>
      <c r="O16" s="138">
        <v>50</v>
      </c>
      <c r="P16" s="140">
        <v>0</v>
      </c>
      <c r="Q16" s="137"/>
      <c r="R16" s="138" t="s">
        <v>610</v>
      </c>
      <c r="S16" s="138">
        <v>0</v>
      </c>
      <c r="T16" s="138">
        <v>0</v>
      </c>
      <c r="U16" s="138">
        <v>0</v>
      </c>
      <c r="V16" s="140">
        <v>50</v>
      </c>
      <c r="W16" s="138" t="s">
        <v>595</v>
      </c>
      <c r="X16" s="138"/>
      <c r="Y16" s="138">
        <v>0</v>
      </c>
      <c r="Z16" s="138">
        <v>0</v>
      </c>
      <c r="AA16" s="137"/>
      <c r="AB16" s="137"/>
      <c r="AC16" s="137"/>
      <c r="AD16" s="137"/>
      <c r="AE16" s="137"/>
      <c r="AF16" s="137"/>
      <c r="AG16" s="137" t="s">
        <v>596</v>
      </c>
      <c r="AH16" s="148">
        <v>46205</v>
      </c>
      <c r="AI16" s="137">
        <v>0</v>
      </c>
      <c r="AJ16" s="137">
        <v>50</v>
      </c>
      <c r="AK16" s="137" t="s">
        <v>597</v>
      </c>
      <c r="AL16" s="137"/>
    </row>
    <row r="17" s="134" customFormat="1" ht="38.8" customHeight="1" spans="1:38">
      <c r="A17" s="137" t="s">
        <v>29</v>
      </c>
      <c r="B17" s="137" t="s">
        <v>28</v>
      </c>
      <c r="C17" s="138" t="s">
        <v>478</v>
      </c>
      <c r="D17" s="138" t="s">
        <v>133</v>
      </c>
      <c r="E17" s="137" t="s">
        <v>587</v>
      </c>
      <c r="F17" s="138" t="s">
        <v>181</v>
      </c>
      <c r="G17" s="138" t="s">
        <v>635</v>
      </c>
      <c r="H17" s="147">
        <v>46236.496875</v>
      </c>
      <c r="I17" s="138" t="s">
        <v>636</v>
      </c>
      <c r="J17" s="138" t="s">
        <v>637</v>
      </c>
      <c r="K17" s="138" t="s">
        <v>601</v>
      </c>
      <c r="L17" s="138" t="s">
        <v>602</v>
      </c>
      <c r="M17" s="138" t="s">
        <v>603</v>
      </c>
      <c r="N17" s="138" t="s">
        <v>604</v>
      </c>
      <c r="O17" s="138">
        <v>100</v>
      </c>
      <c r="P17" s="140">
        <v>0</v>
      </c>
      <c r="Q17" s="137"/>
      <c r="R17" s="138" t="s">
        <v>605</v>
      </c>
      <c r="S17" s="138">
        <v>50</v>
      </c>
      <c r="T17" s="138">
        <v>50</v>
      </c>
      <c r="U17" s="138">
        <v>0</v>
      </c>
      <c r="V17" s="140">
        <v>100</v>
      </c>
      <c r="W17" s="138" t="s">
        <v>595</v>
      </c>
      <c r="X17" s="138"/>
      <c r="Y17" s="138">
        <v>0</v>
      </c>
      <c r="Z17" s="138">
        <v>0</v>
      </c>
      <c r="AA17" s="137"/>
      <c r="AB17" s="137" t="s">
        <v>622</v>
      </c>
      <c r="AC17" s="149">
        <v>46239.7140856481</v>
      </c>
      <c r="AD17" s="137" t="s">
        <v>622</v>
      </c>
      <c r="AE17" s="149">
        <v>46239.6849305556</v>
      </c>
      <c r="AF17" s="137" t="s">
        <v>606</v>
      </c>
      <c r="AG17" s="137" t="s">
        <v>607</v>
      </c>
      <c r="AH17" s="148">
        <v>46204</v>
      </c>
      <c r="AI17" s="137">
        <v>0</v>
      </c>
      <c r="AJ17" s="137">
        <v>9999</v>
      </c>
      <c r="AK17" s="137" t="s">
        <v>602</v>
      </c>
      <c r="AL17" s="137"/>
    </row>
    <row r="18" s="134" customFormat="1" ht="38.8" customHeight="1" spans="1:38">
      <c r="A18" s="137" t="s">
        <v>29</v>
      </c>
      <c r="B18" s="137" t="s">
        <v>28</v>
      </c>
      <c r="C18" s="138" t="s">
        <v>478</v>
      </c>
      <c r="D18" s="138" t="s">
        <v>133</v>
      </c>
      <c r="E18" s="137" t="s">
        <v>587</v>
      </c>
      <c r="F18" s="138" t="s">
        <v>181</v>
      </c>
      <c r="G18" s="138" t="s">
        <v>635</v>
      </c>
      <c r="H18" s="147">
        <v>46236.496875</v>
      </c>
      <c r="I18" s="138" t="s">
        <v>636</v>
      </c>
      <c r="J18" s="138" t="s">
        <v>637</v>
      </c>
      <c r="K18" s="138" t="s">
        <v>601</v>
      </c>
      <c r="L18" s="138" t="s">
        <v>602</v>
      </c>
      <c r="M18" s="138" t="s">
        <v>603</v>
      </c>
      <c r="N18" s="138" t="s">
        <v>638</v>
      </c>
      <c r="O18" s="138">
        <v>80</v>
      </c>
      <c r="P18" s="140">
        <v>0</v>
      </c>
      <c r="Q18" s="137"/>
      <c r="R18" s="138" t="s">
        <v>610</v>
      </c>
      <c r="S18" s="138">
        <v>50</v>
      </c>
      <c r="T18" s="138">
        <v>50</v>
      </c>
      <c r="U18" s="138">
        <v>0</v>
      </c>
      <c r="V18" s="140">
        <v>80</v>
      </c>
      <c r="W18" s="138" t="s">
        <v>595</v>
      </c>
      <c r="X18" s="138"/>
      <c r="Y18" s="138">
        <v>0</v>
      </c>
      <c r="Z18" s="138">
        <v>0</v>
      </c>
      <c r="AA18" s="137"/>
      <c r="AB18" s="137" t="s">
        <v>622</v>
      </c>
      <c r="AC18" s="149">
        <v>46239.7140856481</v>
      </c>
      <c r="AD18" s="137" t="s">
        <v>622</v>
      </c>
      <c r="AE18" s="149">
        <v>46239.6849305556</v>
      </c>
      <c r="AF18" s="137" t="s">
        <v>606</v>
      </c>
      <c r="AG18" s="137" t="s">
        <v>607</v>
      </c>
      <c r="AH18" s="148">
        <v>46204</v>
      </c>
      <c r="AI18" s="137">
        <v>0</v>
      </c>
      <c r="AJ18" s="137">
        <v>9999</v>
      </c>
      <c r="AK18" s="137" t="s">
        <v>602</v>
      </c>
      <c r="AL18" s="137"/>
    </row>
    <row r="19" s="134" customFormat="1" ht="38.8" customHeight="1" spans="1:38">
      <c r="A19" s="137" t="s">
        <v>29</v>
      </c>
      <c r="B19" s="137" t="s">
        <v>28</v>
      </c>
      <c r="C19" s="138" t="s">
        <v>478</v>
      </c>
      <c r="D19" s="138" t="s">
        <v>133</v>
      </c>
      <c r="E19" s="137" t="s">
        <v>587</v>
      </c>
      <c r="F19" s="138" t="s">
        <v>181</v>
      </c>
      <c r="G19" s="138" t="s">
        <v>635</v>
      </c>
      <c r="H19" s="147">
        <v>46236.496875</v>
      </c>
      <c r="I19" s="138" t="s">
        <v>636</v>
      </c>
      <c r="J19" s="138" t="s">
        <v>637</v>
      </c>
      <c r="K19" s="138" t="s">
        <v>601</v>
      </c>
      <c r="L19" s="138" t="s">
        <v>602</v>
      </c>
      <c r="M19" s="138" t="s">
        <v>603</v>
      </c>
      <c r="N19" s="138" t="s">
        <v>609</v>
      </c>
      <c r="O19" s="138">
        <v>30</v>
      </c>
      <c r="P19" s="140">
        <v>0</v>
      </c>
      <c r="Q19" s="137"/>
      <c r="R19" s="138" t="s">
        <v>610</v>
      </c>
      <c r="S19" s="138">
        <v>50</v>
      </c>
      <c r="T19" s="138">
        <v>50</v>
      </c>
      <c r="U19" s="138">
        <v>0</v>
      </c>
      <c r="V19" s="140">
        <v>30</v>
      </c>
      <c r="W19" s="138" t="s">
        <v>595</v>
      </c>
      <c r="X19" s="138"/>
      <c r="Y19" s="138">
        <v>0</v>
      </c>
      <c r="Z19" s="138">
        <v>0</v>
      </c>
      <c r="AA19" s="137"/>
      <c r="AB19" s="137" t="s">
        <v>622</v>
      </c>
      <c r="AC19" s="149">
        <v>46239.7140856481</v>
      </c>
      <c r="AD19" s="137" t="s">
        <v>622</v>
      </c>
      <c r="AE19" s="149">
        <v>46239.6849305556</v>
      </c>
      <c r="AF19" s="137" t="s">
        <v>606</v>
      </c>
      <c r="AG19" s="137" t="s">
        <v>607</v>
      </c>
      <c r="AH19" s="148">
        <v>46204</v>
      </c>
      <c r="AI19" s="137">
        <v>0</v>
      </c>
      <c r="AJ19" s="137">
        <v>9999</v>
      </c>
      <c r="AK19" s="137" t="s">
        <v>602</v>
      </c>
      <c r="AL19" s="137"/>
    </row>
    <row r="20" s="134" customFormat="1" ht="38.8" customHeight="1" spans="1:38">
      <c r="A20" s="137" t="s">
        <v>29</v>
      </c>
      <c r="B20" s="137" t="s">
        <v>25</v>
      </c>
      <c r="C20" s="138" t="s">
        <v>463</v>
      </c>
      <c r="D20" s="138" t="s">
        <v>93</v>
      </c>
      <c r="E20" s="137" t="s">
        <v>587</v>
      </c>
      <c r="F20" s="138" t="s">
        <v>346</v>
      </c>
      <c r="G20" s="138" t="s">
        <v>639</v>
      </c>
      <c r="H20" s="147">
        <v>46240.5253240741</v>
      </c>
      <c r="I20" s="138"/>
      <c r="J20" s="138" t="s">
        <v>640</v>
      </c>
      <c r="K20" s="138" t="s">
        <v>590</v>
      </c>
      <c r="L20" s="138" t="s">
        <v>591</v>
      </c>
      <c r="M20" s="138" t="s">
        <v>592</v>
      </c>
      <c r="N20" s="138" t="s">
        <v>593</v>
      </c>
      <c r="O20" s="138">
        <v>198</v>
      </c>
      <c r="P20" s="140">
        <v>0</v>
      </c>
      <c r="Q20" s="137" t="s">
        <v>2</v>
      </c>
      <c r="R20" s="138" t="s">
        <v>594</v>
      </c>
      <c r="S20" s="138">
        <v>198</v>
      </c>
      <c r="T20" s="138">
        <v>0</v>
      </c>
      <c r="U20" s="138">
        <v>0</v>
      </c>
      <c r="V20" s="140">
        <v>198</v>
      </c>
      <c r="W20" s="138" t="s">
        <v>595</v>
      </c>
      <c r="X20" s="138"/>
      <c r="Y20" s="138">
        <v>0</v>
      </c>
      <c r="Z20" s="138">
        <v>75</v>
      </c>
      <c r="AA20" s="137"/>
      <c r="AB20" s="137"/>
      <c r="AC20" s="137"/>
      <c r="AD20" s="137"/>
      <c r="AE20" s="137"/>
      <c r="AF20" s="137"/>
      <c r="AG20" s="137" t="s">
        <v>596</v>
      </c>
      <c r="AH20" s="148">
        <v>41188</v>
      </c>
      <c r="AI20" s="137">
        <v>0</v>
      </c>
      <c r="AJ20" s="137">
        <v>75</v>
      </c>
      <c r="AK20" s="137" t="s">
        <v>628</v>
      </c>
      <c r="AL20" s="137"/>
    </row>
    <row r="21" s="134" customFormat="1" ht="38.8" customHeight="1" spans="1:38">
      <c r="A21" s="137" t="s">
        <v>29</v>
      </c>
      <c r="B21" s="137" t="s">
        <v>25</v>
      </c>
      <c r="C21" s="138" t="s">
        <v>463</v>
      </c>
      <c r="D21" s="138" t="s">
        <v>83</v>
      </c>
      <c r="E21" s="137" t="s">
        <v>587</v>
      </c>
      <c r="F21" s="138" t="s">
        <v>328</v>
      </c>
      <c r="G21" s="138" t="s">
        <v>641</v>
      </c>
      <c r="H21" s="147">
        <v>46240.4666550926</v>
      </c>
      <c r="I21" s="138"/>
      <c r="J21" s="138" t="s">
        <v>642</v>
      </c>
      <c r="K21" s="138" t="s">
        <v>601</v>
      </c>
      <c r="L21" s="138" t="s">
        <v>591</v>
      </c>
      <c r="M21" s="138" t="s">
        <v>603</v>
      </c>
      <c r="N21" s="138" t="s">
        <v>613</v>
      </c>
      <c r="O21" s="138">
        <v>50</v>
      </c>
      <c r="P21" s="140">
        <v>0</v>
      </c>
      <c r="Q21" s="137"/>
      <c r="R21" s="138" t="s">
        <v>610</v>
      </c>
      <c r="S21" s="138">
        <v>0</v>
      </c>
      <c r="T21" s="138">
        <v>0</v>
      </c>
      <c r="U21" s="138">
        <v>0</v>
      </c>
      <c r="V21" s="140">
        <v>50</v>
      </c>
      <c r="W21" s="138" t="s">
        <v>595</v>
      </c>
      <c r="X21" s="138"/>
      <c r="Y21" s="138">
        <v>0</v>
      </c>
      <c r="Z21" s="138">
        <v>0</v>
      </c>
      <c r="AA21" s="137"/>
      <c r="AB21" s="137"/>
      <c r="AC21" s="137"/>
      <c r="AD21" s="137"/>
      <c r="AE21" s="137"/>
      <c r="AF21" s="137"/>
      <c r="AG21" s="137" t="s">
        <v>596</v>
      </c>
      <c r="AH21" s="148">
        <v>46236</v>
      </c>
      <c r="AI21" s="137">
        <v>0</v>
      </c>
      <c r="AJ21" s="137">
        <v>50</v>
      </c>
      <c r="AK21" s="137" t="s">
        <v>628</v>
      </c>
      <c r="AL21" s="137"/>
    </row>
    <row r="22" s="134" customFormat="1" ht="38.8" customHeight="1" spans="1:38">
      <c r="A22" s="137" t="s">
        <v>29</v>
      </c>
      <c r="B22" s="137" t="s">
        <v>25</v>
      </c>
      <c r="C22" s="138" t="s">
        <v>463</v>
      </c>
      <c r="D22" s="138" t="s">
        <v>99</v>
      </c>
      <c r="E22" s="137" t="s">
        <v>587</v>
      </c>
      <c r="F22" s="138" t="s">
        <v>375</v>
      </c>
      <c r="G22" s="138" t="s">
        <v>643</v>
      </c>
      <c r="H22" s="147">
        <v>46241.7605902778</v>
      </c>
      <c r="I22" s="138"/>
      <c r="J22" s="138" t="s">
        <v>644</v>
      </c>
      <c r="K22" s="138" t="s">
        <v>645</v>
      </c>
      <c r="L22" s="138" t="s">
        <v>602</v>
      </c>
      <c r="M22" s="138" t="s">
        <v>603</v>
      </c>
      <c r="N22" s="138" t="s">
        <v>646</v>
      </c>
      <c r="O22" s="138">
        <v>200</v>
      </c>
      <c r="P22" s="140">
        <v>0</v>
      </c>
      <c r="Q22" s="137"/>
      <c r="R22" s="138" t="s">
        <v>605</v>
      </c>
      <c r="S22" s="138">
        <v>0</v>
      </c>
      <c r="T22" s="138">
        <v>0</v>
      </c>
      <c r="U22" s="138">
        <v>0</v>
      </c>
      <c r="V22" s="140">
        <v>200</v>
      </c>
      <c r="W22" s="138" t="s">
        <v>616</v>
      </c>
      <c r="X22" s="138"/>
      <c r="Y22" s="138">
        <v>0</v>
      </c>
      <c r="Z22" s="138">
        <v>0</v>
      </c>
      <c r="AA22" s="137"/>
      <c r="AB22" s="137"/>
      <c r="AC22" s="137"/>
      <c r="AD22" s="137"/>
      <c r="AE22" s="137"/>
      <c r="AF22" s="137"/>
      <c r="AG22" s="137" t="s">
        <v>596</v>
      </c>
      <c r="AH22" s="148">
        <v>46236</v>
      </c>
      <c r="AI22" s="137">
        <v>0</v>
      </c>
      <c r="AJ22" s="137">
        <v>9999</v>
      </c>
      <c r="AK22" s="137" t="s">
        <v>602</v>
      </c>
      <c r="AL22" s="137"/>
    </row>
    <row r="23" s="134" customFormat="1" ht="38.8" customHeight="1" spans="1:38">
      <c r="A23" s="137" t="s">
        <v>29</v>
      </c>
      <c r="B23" s="137" t="s">
        <v>25</v>
      </c>
      <c r="C23" s="138" t="s">
        <v>463</v>
      </c>
      <c r="D23" s="138" t="s">
        <v>99</v>
      </c>
      <c r="E23" s="137" t="s">
        <v>587</v>
      </c>
      <c r="F23" s="138" t="s">
        <v>375</v>
      </c>
      <c r="G23" s="138" t="s">
        <v>643</v>
      </c>
      <c r="H23" s="147">
        <v>46241.7605902778</v>
      </c>
      <c r="I23" s="138"/>
      <c r="J23" s="138" t="s">
        <v>644</v>
      </c>
      <c r="K23" s="138" t="s">
        <v>645</v>
      </c>
      <c r="L23" s="138" t="s">
        <v>602</v>
      </c>
      <c r="M23" s="138" t="s">
        <v>603</v>
      </c>
      <c r="N23" s="138" t="s">
        <v>604</v>
      </c>
      <c r="O23" s="138">
        <v>100</v>
      </c>
      <c r="P23" s="140">
        <v>0</v>
      </c>
      <c r="Q23" s="137"/>
      <c r="R23" s="138" t="s">
        <v>605</v>
      </c>
      <c r="S23" s="138">
        <v>0</v>
      </c>
      <c r="T23" s="138">
        <v>0</v>
      </c>
      <c r="U23" s="138">
        <v>0</v>
      </c>
      <c r="V23" s="140">
        <v>100</v>
      </c>
      <c r="W23" s="138" t="s">
        <v>616</v>
      </c>
      <c r="X23" s="138"/>
      <c r="Y23" s="138">
        <v>0</v>
      </c>
      <c r="Z23" s="138">
        <v>0</v>
      </c>
      <c r="AA23" s="137"/>
      <c r="AB23" s="137"/>
      <c r="AC23" s="137"/>
      <c r="AD23" s="137"/>
      <c r="AE23" s="137"/>
      <c r="AF23" s="137"/>
      <c r="AG23" s="137" t="s">
        <v>596</v>
      </c>
      <c r="AH23" s="148">
        <v>46236</v>
      </c>
      <c r="AI23" s="137">
        <v>0</v>
      </c>
      <c r="AJ23" s="137">
        <v>9999</v>
      </c>
      <c r="AK23" s="137" t="s">
        <v>602</v>
      </c>
      <c r="AL23" s="137"/>
    </row>
    <row r="24" s="134" customFormat="1" ht="38.8" customHeight="1" spans="1:38">
      <c r="A24" s="137" t="s">
        <v>29</v>
      </c>
      <c r="B24" s="137" t="s">
        <v>25</v>
      </c>
      <c r="C24" s="138" t="s">
        <v>463</v>
      </c>
      <c r="D24" s="138" t="s">
        <v>99</v>
      </c>
      <c r="E24" s="137" t="s">
        <v>587</v>
      </c>
      <c r="F24" s="138" t="s">
        <v>375</v>
      </c>
      <c r="G24" s="138" t="s">
        <v>643</v>
      </c>
      <c r="H24" s="147">
        <v>46241.7605902778</v>
      </c>
      <c r="I24" s="138"/>
      <c r="J24" s="138" t="s">
        <v>644</v>
      </c>
      <c r="K24" s="138" t="s">
        <v>645</v>
      </c>
      <c r="L24" s="138" t="s">
        <v>602</v>
      </c>
      <c r="M24" s="138" t="s">
        <v>603</v>
      </c>
      <c r="N24" s="138" t="s">
        <v>647</v>
      </c>
      <c r="O24" s="138">
        <v>40</v>
      </c>
      <c r="P24" s="140">
        <v>0</v>
      </c>
      <c r="Q24" s="137"/>
      <c r="R24" s="138" t="s">
        <v>605</v>
      </c>
      <c r="S24" s="138">
        <v>0</v>
      </c>
      <c r="T24" s="138">
        <v>0</v>
      </c>
      <c r="U24" s="138">
        <v>0</v>
      </c>
      <c r="V24" s="140">
        <v>40</v>
      </c>
      <c r="W24" s="138" t="s">
        <v>616</v>
      </c>
      <c r="X24" s="138"/>
      <c r="Y24" s="138">
        <v>0</v>
      </c>
      <c r="Z24" s="138">
        <v>0</v>
      </c>
      <c r="AA24" s="137"/>
      <c r="AB24" s="137"/>
      <c r="AC24" s="137"/>
      <c r="AD24" s="137"/>
      <c r="AE24" s="137"/>
      <c r="AF24" s="137"/>
      <c r="AG24" s="137" t="s">
        <v>596</v>
      </c>
      <c r="AH24" s="148">
        <v>46236</v>
      </c>
      <c r="AI24" s="137">
        <v>0</v>
      </c>
      <c r="AJ24" s="137">
        <v>9999</v>
      </c>
      <c r="AK24" s="137" t="s">
        <v>602</v>
      </c>
      <c r="AL24" s="137"/>
    </row>
    <row r="25" s="134" customFormat="1" ht="38.8" customHeight="1" spans="1:38">
      <c r="A25" s="137" t="s">
        <v>29</v>
      </c>
      <c r="B25" s="137" t="s">
        <v>25</v>
      </c>
      <c r="C25" s="138" t="s">
        <v>463</v>
      </c>
      <c r="D25" s="138" t="s">
        <v>99</v>
      </c>
      <c r="E25" s="137" t="s">
        <v>587</v>
      </c>
      <c r="F25" s="138" t="s">
        <v>375</v>
      </c>
      <c r="G25" s="138" t="s">
        <v>643</v>
      </c>
      <c r="H25" s="147">
        <v>46241.7605902778</v>
      </c>
      <c r="I25" s="138"/>
      <c r="J25" s="138" t="s">
        <v>644</v>
      </c>
      <c r="K25" s="138" t="s">
        <v>645</v>
      </c>
      <c r="L25" s="138" t="s">
        <v>602</v>
      </c>
      <c r="M25" s="138" t="s">
        <v>603</v>
      </c>
      <c r="N25" s="138" t="s">
        <v>609</v>
      </c>
      <c r="O25" s="138">
        <v>30</v>
      </c>
      <c r="P25" s="140">
        <v>0</v>
      </c>
      <c r="Q25" s="137"/>
      <c r="R25" s="138" t="s">
        <v>610</v>
      </c>
      <c r="S25" s="138">
        <v>0</v>
      </c>
      <c r="T25" s="138">
        <v>0</v>
      </c>
      <c r="U25" s="138">
        <v>0</v>
      </c>
      <c r="V25" s="140">
        <v>30</v>
      </c>
      <c r="W25" s="138" t="s">
        <v>616</v>
      </c>
      <c r="X25" s="138"/>
      <c r="Y25" s="138">
        <v>0</v>
      </c>
      <c r="Z25" s="138">
        <v>0</v>
      </c>
      <c r="AA25" s="137"/>
      <c r="AB25" s="137"/>
      <c r="AC25" s="137"/>
      <c r="AD25" s="137"/>
      <c r="AE25" s="137"/>
      <c r="AF25" s="137"/>
      <c r="AG25" s="137" t="s">
        <v>596</v>
      </c>
      <c r="AH25" s="148">
        <v>46236</v>
      </c>
      <c r="AI25" s="137">
        <v>0</v>
      </c>
      <c r="AJ25" s="137">
        <v>9999</v>
      </c>
      <c r="AK25" s="137" t="s">
        <v>602</v>
      </c>
      <c r="AL25" s="137"/>
    </row>
    <row r="26" s="134" customFormat="1" ht="42.25" customHeight="1" spans="1:38">
      <c r="A26" s="137" t="s">
        <v>29</v>
      </c>
      <c r="B26" s="137" t="s">
        <v>28</v>
      </c>
      <c r="C26" s="138" t="s">
        <v>478</v>
      </c>
      <c r="D26" s="138" t="s">
        <v>147</v>
      </c>
      <c r="E26" s="137" t="s">
        <v>587</v>
      </c>
      <c r="F26" s="138" t="s">
        <v>235</v>
      </c>
      <c r="G26" s="138" t="s">
        <v>648</v>
      </c>
      <c r="H26" s="147">
        <v>46235.8409143519</v>
      </c>
      <c r="I26" s="138" t="s">
        <v>649</v>
      </c>
      <c r="J26" s="138" t="s">
        <v>650</v>
      </c>
      <c r="K26" s="138" t="s">
        <v>601</v>
      </c>
      <c r="L26" s="138" t="s">
        <v>621</v>
      </c>
      <c r="M26" s="138" t="s">
        <v>603</v>
      </c>
      <c r="N26" s="138" t="s">
        <v>604</v>
      </c>
      <c r="O26" s="138">
        <v>100</v>
      </c>
      <c r="P26" s="140">
        <v>0</v>
      </c>
      <c r="Q26" s="137"/>
      <c r="R26" s="138" t="s">
        <v>605</v>
      </c>
      <c r="S26" s="138">
        <v>140</v>
      </c>
      <c r="T26" s="138">
        <v>140</v>
      </c>
      <c r="U26" s="138">
        <v>0</v>
      </c>
      <c r="V26" s="140">
        <v>100</v>
      </c>
      <c r="W26" s="138" t="s">
        <v>595</v>
      </c>
      <c r="X26" s="138"/>
      <c r="Y26" s="138">
        <v>0</v>
      </c>
      <c r="Z26" s="138">
        <v>0</v>
      </c>
      <c r="AA26" s="137"/>
      <c r="AB26" s="137" t="s">
        <v>622</v>
      </c>
      <c r="AC26" s="149">
        <v>46236.4738888889</v>
      </c>
      <c r="AD26" s="137"/>
      <c r="AE26" s="137"/>
      <c r="AF26" s="137" t="s">
        <v>651</v>
      </c>
      <c r="AG26" s="137" t="s">
        <v>607</v>
      </c>
      <c r="AH26" s="148">
        <v>46174</v>
      </c>
      <c r="AI26" s="137">
        <v>0</v>
      </c>
      <c r="AJ26" s="137">
        <v>9999</v>
      </c>
      <c r="AK26" s="137" t="s">
        <v>621</v>
      </c>
      <c r="AL26" s="137"/>
    </row>
    <row r="27" s="134" customFormat="1" ht="42.25" customHeight="1" spans="1:38">
      <c r="A27" s="137" t="s">
        <v>29</v>
      </c>
      <c r="B27" s="137" t="s">
        <v>28</v>
      </c>
      <c r="C27" s="138" t="s">
        <v>478</v>
      </c>
      <c r="D27" s="138" t="s">
        <v>147</v>
      </c>
      <c r="E27" s="137" t="s">
        <v>587</v>
      </c>
      <c r="F27" s="138" t="s">
        <v>235</v>
      </c>
      <c r="G27" s="138" t="s">
        <v>648</v>
      </c>
      <c r="H27" s="147">
        <v>46235.8409143519</v>
      </c>
      <c r="I27" s="138" t="s">
        <v>649</v>
      </c>
      <c r="J27" s="138" t="s">
        <v>650</v>
      </c>
      <c r="K27" s="138" t="s">
        <v>601</v>
      </c>
      <c r="L27" s="138" t="s">
        <v>621</v>
      </c>
      <c r="M27" s="138" t="s">
        <v>603</v>
      </c>
      <c r="N27" s="138" t="s">
        <v>652</v>
      </c>
      <c r="O27" s="138">
        <v>30</v>
      </c>
      <c r="P27" s="140">
        <v>0</v>
      </c>
      <c r="Q27" s="137"/>
      <c r="R27" s="138" t="s">
        <v>610</v>
      </c>
      <c r="S27" s="138">
        <v>140</v>
      </c>
      <c r="T27" s="138">
        <v>140</v>
      </c>
      <c r="U27" s="138">
        <v>0</v>
      </c>
      <c r="V27" s="140">
        <v>30</v>
      </c>
      <c r="W27" s="138" t="s">
        <v>595</v>
      </c>
      <c r="X27" s="138"/>
      <c r="Y27" s="138">
        <v>0</v>
      </c>
      <c r="Z27" s="138">
        <v>0</v>
      </c>
      <c r="AA27" s="137"/>
      <c r="AB27" s="137" t="s">
        <v>622</v>
      </c>
      <c r="AC27" s="149">
        <v>46236.4738888889</v>
      </c>
      <c r="AD27" s="137"/>
      <c r="AE27" s="137"/>
      <c r="AF27" s="137" t="s">
        <v>651</v>
      </c>
      <c r="AG27" s="137" t="s">
        <v>607</v>
      </c>
      <c r="AH27" s="148">
        <v>46174</v>
      </c>
      <c r="AI27" s="137">
        <v>0</v>
      </c>
      <c r="AJ27" s="137">
        <v>9999</v>
      </c>
      <c r="AK27" s="137" t="s">
        <v>621</v>
      </c>
      <c r="AL27" s="137"/>
    </row>
    <row r="28" s="134" customFormat="1" ht="42.25" customHeight="1" spans="1:38">
      <c r="A28" s="137" t="s">
        <v>29</v>
      </c>
      <c r="B28" s="137" t="s">
        <v>28</v>
      </c>
      <c r="C28" s="138" t="s">
        <v>478</v>
      </c>
      <c r="D28" s="138" t="s">
        <v>147</v>
      </c>
      <c r="E28" s="137" t="s">
        <v>587</v>
      </c>
      <c r="F28" s="138" t="s">
        <v>235</v>
      </c>
      <c r="G28" s="138" t="s">
        <v>648</v>
      </c>
      <c r="H28" s="147">
        <v>46235.8409143519</v>
      </c>
      <c r="I28" s="138" t="s">
        <v>649</v>
      </c>
      <c r="J28" s="138" t="s">
        <v>650</v>
      </c>
      <c r="K28" s="138" t="s">
        <v>601</v>
      </c>
      <c r="L28" s="138" t="s">
        <v>621</v>
      </c>
      <c r="M28" s="138" t="s">
        <v>603</v>
      </c>
      <c r="N28" s="138" t="s">
        <v>623</v>
      </c>
      <c r="O28" s="138">
        <v>160</v>
      </c>
      <c r="P28" s="140">
        <v>0</v>
      </c>
      <c r="Q28" s="137"/>
      <c r="R28" s="138" t="s">
        <v>605</v>
      </c>
      <c r="S28" s="138">
        <v>140</v>
      </c>
      <c r="T28" s="138">
        <v>140</v>
      </c>
      <c r="U28" s="138">
        <v>0</v>
      </c>
      <c r="V28" s="140">
        <v>160</v>
      </c>
      <c r="W28" s="138" t="s">
        <v>595</v>
      </c>
      <c r="X28" s="138"/>
      <c r="Y28" s="138">
        <v>0</v>
      </c>
      <c r="Z28" s="138">
        <v>0</v>
      </c>
      <c r="AA28" s="137"/>
      <c r="AB28" s="137" t="s">
        <v>622</v>
      </c>
      <c r="AC28" s="149">
        <v>46236.4738888889</v>
      </c>
      <c r="AD28" s="137"/>
      <c r="AE28" s="137"/>
      <c r="AF28" s="137" t="s">
        <v>651</v>
      </c>
      <c r="AG28" s="137" t="s">
        <v>607</v>
      </c>
      <c r="AH28" s="148">
        <v>46174</v>
      </c>
      <c r="AI28" s="137">
        <v>0</v>
      </c>
      <c r="AJ28" s="137">
        <v>9999</v>
      </c>
      <c r="AK28" s="137" t="s">
        <v>621</v>
      </c>
      <c r="AL28" s="137"/>
    </row>
    <row r="29" s="134" customFormat="1" ht="38.8" customHeight="1" spans="1:38">
      <c r="A29" s="137" t="s">
        <v>29</v>
      </c>
      <c r="B29" s="137" t="s">
        <v>28</v>
      </c>
      <c r="C29" s="138" t="s">
        <v>478</v>
      </c>
      <c r="D29" s="138" t="s">
        <v>149</v>
      </c>
      <c r="E29" s="137" t="s">
        <v>625</v>
      </c>
      <c r="F29" s="138" t="s">
        <v>240</v>
      </c>
      <c r="G29" s="138" t="s">
        <v>653</v>
      </c>
      <c r="H29" s="147">
        <v>46238.7150810185</v>
      </c>
      <c r="I29" s="138"/>
      <c r="J29" s="138" t="s">
        <v>654</v>
      </c>
      <c r="K29" s="138" t="s">
        <v>590</v>
      </c>
      <c r="L29" s="138" t="s">
        <v>591</v>
      </c>
      <c r="M29" s="138" t="s">
        <v>603</v>
      </c>
      <c r="N29" s="138" t="s">
        <v>593</v>
      </c>
      <c r="O29" s="138">
        <v>198</v>
      </c>
      <c r="P29" s="140">
        <v>0</v>
      </c>
      <c r="Q29" s="137" t="s">
        <v>2</v>
      </c>
      <c r="R29" s="138" t="s">
        <v>594</v>
      </c>
      <c r="S29" s="138">
        <v>198</v>
      </c>
      <c r="T29" s="138">
        <v>0</v>
      </c>
      <c r="U29" s="138">
        <v>0</v>
      </c>
      <c r="V29" s="140">
        <v>198</v>
      </c>
      <c r="W29" s="138" t="s">
        <v>595</v>
      </c>
      <c r="X29" s="138"/>
      <c r="Y29" s="138">
        <v>0</v>
      </c>
      <c r="Z29" s="138">
        <v>198</v>
      </c>
      <c r="AA29" s="137"/>
      <c r="AB29" s="137"/>
      <c r="AC29" s="137"/>
      <c r="AD29" s="137"/>
      <c r="AE29" s="137"/>
      <c r="AF29" s="137"/>
      <c r="AG29" s="137" t="s">
        <v>596</v>
      </c>
      <c r="AH29" s="148">
        <v>45524</v>
      </c>
      <c r="AI29" s="137">
        <v>0</v>
      </c>
      <c r="AJ29" s="137">
        <v>75</v>
      </c>
      <c r="AK29" s="137" t="s">
        <v>628</v>
      </c>
      <c r="AL29" s="137"/>
    </row>
    <row r="30" s="134" customFormat="1" ht="38.8" customHeight="1" spans="1:38">
      <c r="A30" s="137" t="s">
        <v>29</v>
      </c>
      <c r="B30" s="137" t="s">
        <v>27</v>
      </c>
      <c r="C30" s="138" t="s">
        <v>463</v>
      </c>
      <c r="D30" s="138" t="s">
        <v>125</v>
      </c>
      <c r="E30" s="137" t="s">
        <v>587</v>
      </c>
      <c r="F30" s="138" t="s">
        <v>269</v>
      </c>
      <c r="G30" s="138" t="s">
        <v>655</v>
      </c>
      <c r="H30" s="147">
        <v>46238.5517824074</v>
      </c>
      <c r="I30" s="138"/>
      <c r="J30" s="138" t="s">
        <v>656</v>
      </c>
      <c r="K30" s="138" t="s">
        <v>601</v>
      </c>
      <c r="L30" s="138" t="s">
        <v>591</v>
      </c>
      <c r="M30" s="138" t="s">
        <v>603</v>
      </c>
      <c r="N30" s="138" t="s">
        <v>613</v>
      </c>
      <c r="O30" s="138">
        <v>50</v>
      </c>
      <c r="P30" s="140">
        <v>0</v>
      </c>
      <c r="Q30" s="137"/>
      <c r="R30" s="138" t="s">
        <v>610</v>
      </c>
      <c r="S30" s="138">
        <v>0</v>
      </c>
      <c r="T30" s="138">
        <v>0</v>
      </c>
      <c r="U30" s="138">
        <v>0</v>
      </c>
      <c r="V30" s="140">
        <v>50</v>
      </c>
      <c r="W30" s="138" t="s">
        <v>595</v>
      </c>
      <c r="X30" s="138"/>
      <c r="Y30" s="138">
        <v>0</v>
      </c>
      <c r="Z30" s="138">
        <v>0</v>
      </c>
      <c r="AA30" s="137"/>
      <c r="AB30" s="137"/>
      <c r="AC30" s="137"/>
      <c r="AD30" s="137"/>
      <c r="AE30" s="137"/>
      <c r="AF30" s="137"/>
      <c r="AG30" s="137" t="s">
        <v>596</v>
      </c>
      <c r="AH30" s="148">
        <v>46237</v>
      </c>
      <c r="AI30" s="137">
        <v>0</v>
      </c>
      <c r="AJ30" s="137">
        <v>50</v>
      </c>
      <c r="AK30" s="137" t="s">
        <v>597</v>
      </c>
      <c r="AL30" s="137"/>
    </row>
    <row r="31" s="134" customFormat="1" ht="38.8" customHeight="1" spans="1:38">
      <c r="A31" s="137" t="s">
        <v>29</v>
      </c>
      <c r="B31" s="137" t="s">
        <v>25</v>
      </c>
      <c r="C31" s="138" t="s">
        <v>463</v>
      </c>
      <c r="D31" s="138" t="s">
        <v>97</v>
      </c>
      <c r="E31" s="137" t="s">
        <v>587</v>
      </c>
      <c r="F31" s="138" t="s">
        <v>368</v>
      </c>
      <c r="G31" s="138" t="s">
        <v>657</v>
      </c>
      <c r="H31" s="147">
        <v>46241.8250925926</v>
      </c>
      <c r="I31" s="138"/>
      <c r="J31" s="138" t="s">
        <v>658</v>
      </c>
      <c r="K31" s="138" t="s">
        <v>645</v>
      </c>
      <c r="L31" s="138" t="s">
        <v>621</v>
      </c>
      <c r="M31" s="138" t="s">
        <v>603</v>
      </c>
      <c r="N31" s="138" t="s">
        <v>604</v>
      </c>
      <c r="O31" s="138">
        <v>100</v>
      </c>
      <c r="P31" s="140">
        <v>0</v>
      </c>
      <c r="Q31" s="137"/>
      <c r="R31" s="138" t="s">
        <v>605</v>
      </c>
      <c r="S31" s="138">
        <v>0</v>
      </c>
      <c r="T31" s="138">
        <v>0</v>
      </c>
      <c r="U31" s="138">
        <v>0</v>
      </c>
      <c r="V31" s="140">
        <v>100</v>
      </c>
      <c r="W31" s="138" t="s">
        <v>616</v>
      </c>
      <c r="X31" s="138"/>
      <c r="Y31" s="138">
        <v>0</v>
      </c>
      <c r="Z31" s="138">
        <v>0</v>
      </c>
      <c r="AA31" s="137"/>
      <c r="AB31" s="137"/>
      <c r="AC31" s="137"/>
      <c r="AD31" s="137"/>
      <c r="AE31" s="137"/>
      <c r="AF31" s="137"/>
      <c r="AG31" s="137" t="s">
        <v>596</v>
      </c>
      <c r="AH31" s="148">
        <v>46237</v>
      </c>
      <c r="AI31" s="137">
        <v>0</v>
      </c>
      <c r="AJ31" s="137">
        <v>9999</v>
      </c>
      <c r="AK31" s="137" t="s">
        <v>621</v>
      </c>
      <c r="AL31" s="137"/>
    </row>
    <row r="32" s="134" customFormat="1" ht="38.8" customHeight="1" spans="1:38">
      <c r="A32" s="137" t="s">
        <v>29</v>
      </c>
      <c r="B32" s="137" t="s">
        <v>25</v>
      </c>
      <c r="C32" s="138" t="s">
        <v>463</v>
      </c>
      <c r="D32" s="138" t="s">
        <v>97</v>
      </c>
      <c r="E32" s="137" t="s">
        <v>587</v>
      </c>
      <c r="F32" s="138" t="s">
        <v>368</v>
      </c>
      <c r="G32" s="138" t="s">
        <v>657</v>
      </c>
      <c r="H32" s="147">
        <v>46241.8250925926</v>
      </c>
      <c r="I32" s="138"/>
      <c r="J32" s="138" t="s">
        <v>658</v>
      </c>
      <c r="K32" s="138" t="s">
        <v>645</v>
      </c>
      <c r="L32" s="138" t="s">
        <v>621</v>
      </c>
      <c r="M32" s="138" t="s">
        <v>603</v>
      </c>
      <c r="N32" s="138" t="s">
        <v>623</v>
      </c>
      <c r="O32" s="138">
        <v>160</v>
      </c>
      <c r="P32" s="140">
        <v>0</v>
      </c>
      <c r="Q32" s="137"/>
      <c r="R32" s="138" t="s">
        <v>605</v>
      </c>
      <c r="S32" s="138">
        <v>0</v>
      </c>
      <c r="T32" s="138">
        <v>0</v>
      </c>
      <c r="U32" s="138">
        <v>0</v>
      </c>
      <c r="V32" s="140">
        <v>160</v>
      </c>
      <c r="W32" s="138" t="s">
        <v>616</v>
      </c>
      <c r="X32" s="138"/>
      <c r="Y32" s="138">
        <v>0</v>
      </c>
      <c r="Z32" s="138">
        <v>0</v>
      </c>
      <c r="AA32" s="137"/>
      <c r="AB32" s="137"/>
      <c r="AC32" s="137"/>
      <c r="AD32" s="137"/>
      <c r="AE32" s="137"/>
      <c r="AF32" s="137"/>
      <c r="AG32" s="137" t="s">
        <v>596</v>
      </c>
      <c r="AH32" s="148">
        <v>46237</v>
      </c>
      <c r="AI32" s="137">
        <v>0</v>
      </c>
      <c r="AJ32" s="137">
        <v>9999</v>
      </c>
      <c r="AK32" s="137" t="s">
        <v>621</v>
      </c>
      <c r="AL32" s="137"/>
    </row>
    <row r="33" s="134" customFormat="1" ht="38.8" customHeight="1" spans="1:38">
      <c r="A33" s="137" t="s">
        <v>29</v>
      </c>
      <c r="B33" s="137" t="s">
        <v>25</v>
      </c>
      <c r="C33" s="138" t="s">
        <v>463</v>
      </c>
      <c r="D33" s="138" t="s">
        <v>87</v>
      </c>
      <c r="E33" s="137" t="s">
        <v>587</v>
      </c>
      <c r="F33" s="138" t="s">
        <v>335</v>
      </c>
      <c r="G33" s="138" t="s">
        <v>659</v>
      </c>
      <c r="H33" s="147">
        <v>46235.4168287037</v>
      </c>
      <c r="I33" s="138"/>
      <c r="J33" s="138" t="s">
        <v>660</v>
      </c>
      <c r="K33" s="138" t="s">
        <v>601</v>
      </c>
      <c r="L33" s="138" t="s">
        <v>591</v>
      </c>
      <c r="M33" s="138" t="s">
        <v>592</v>
      </c>
      <c r="N33" s="138" t="s">
        <v>613</v>
      </c>
      <c r="O33" s="138">
        <v>50</v>
      </c>
      <c r="P33" s="140">
        <v>0</v>
      </c>
      <c r="Q33" s="137"/>
      <c r="R33" s="138" t="s">
        <v>610</v>
      </c>
      <c r="S33" s="138">
        <v>0</v>
      </c>
      <c r="T33" s="138">
        <v>0</v>
      </c>
      <c r="U33" s="138">
        <v>0</v>
      </c>
      <c r="V33" s="140">
        <v>50</v>
      </c>
      <c r="W33" s="138" t="s">
        <v>595</v>
      </c>
      <c r="X33" s="138"/>
      <c r="Y33" s="138">
        <v>0</v>
      </c>
      <c r="Z33" s="138">
        <v>0</v>
      </c>
      <c r="AA33" s="137"/>
      <c r="AB33" s="137"/>
      <c r="AC33" s="137"/>
      <c r="AD33" s="137"/>
      <c r="AE33" s="137"/>
      <c r="AF33" s="137"/>
      <c r="AG33" s="137" t="s">
        <v>596</v>
      </c>
      <c r="AH33" s="137"/>
      <c r="AI33" s="137">
        <v>0</v>
      </c>
      <c r="AJ33" s="137">
        <v>50</v>
      </c>
      <c r="AK33" s="137" t="s">
        <v>597</v>
      </c>
      <c r="AL33" s="137"/>
    </row>
    <row r="34" s="134" customFormat="1" ht="38.8" customHeight="1" spans="1:38">
      <c r="A34" s="137" t="s">
        <v>29</v>
      </c>
      <c r="B34" s="137" t="s">
        <v>25</v>
      </c>
      <c r="C34" s="138" t="s">
        <v>463</v>
      </c>
      <c r="D34" s="138" t="s">
        <v>74</v>
      </c>
      <c r="E34" s="137" t="s">
        <v>587</v>
      </c>
      <c r="F34" s="138" t="s">
        <v>316</v>
      </c>
      <c r="G34" s="138" t="s">
        <v>661</v>
      </c>
      <c r="H34" s="147">
        <v>46238.7276736111</v>
      </c>
      <c r="I34" s="138"/>
      <c r="J34" s="138" t="s">
        <v>662</v>
      </c>
      <c r="K34" s="138" t="s">
        <v>601</v>
      </c>
      <c r="L34" s="138" t="s">
        <v>591</v>
      </c>
      <c r="M34" s="138" t="s">
        <v>603</v>
      </c>
      <c r="N34" s="138" t="s">
        <v>613</v>
      </c>
      <c r="O34" s="138">
        <v>50</v>
      </c>
      <c r="P34" s="140">
        <v>0</v>
      </c>
      <c r="Q34" s="137"/>
      <c r="R34" s="138" t="s">
        <v>610</v>
      </c>
      <c r="S34" s="138">
        <v>0</v>
      </c>
      <c r="T34" s="138">
        <v>0</v>
      </c>
      <c r="U34" s="138">
        <v>0</v>
      </c>
      <c r="V34" s="140">
        <v>50</v>
      </c>
      <c r="W34" s="138" t="s">
        <v>595</v>
      </c>
      <c r="X34" s="138"/>
      <c r="Y34" s="138">
        <v>0</v>
      </c>
      <c r="Z34" s="138">
        <v>0</v>
      </c>
      <c r="AA34" s="137"/>
      <c r="AB34" s="137"/>
      <c r="AC34" s="137"/>
      <c r="AD34" s="137"/>
      <c r="AE34" s="137"/>
      <c r="AF34" s="137"/>
      <c r="AG34" s="137" t="s">
        <v>596</v>
      </c>
      <c r="AH34" s="148">
        <v>46230</v>
      </c>
      <c r="AI34" s="137">
        <v>0</v>
      </c>
      <c r="AJ34" s="137">
        <v>50</v>
      </c>
      <c r="AK34" s="137" t="s">
        <v>597</v>
      </c>
      <c r="AL34" s="137"/>
    </row>
    <row r="35" s="134" customFormat="1" ht="38.8" customHeight="1" spans="1:38">
      <c r="A35" s="137" t="s">
        <v>29</v>
      </c>
      <c r="B35" s="137" t="s">
        <v>25</v>
      </c>
      <c r="C35" s="138" t="s">
        <v>463</v>
      </c>
      <c r="D35" s="138" t="s">
        <v>93</v>
      </c>
      <c r="E35" s="137" t="s">
        <v>587</v>
      </c>
      <c r="F35" s="138" t="s">
        <v>347</v>
      </c>
      <c r="G35" s="138" t="s">
        <v>663</v>
      </c>
      <c r="H35" s="147">
        <v>46241.5163194444</v>
      </c>
      <c r="I35" s="138"/>
      <c r="J35" s="138" t="s">
        <v>664</v>
      </c>
      <c r="K35" s="138" t="s">
        <v>601</v>
      </c>
      <c r="L35" s="138" t="s">
        <v>591</v>
      </c>
      <c r="M35" s="138" t="s">
        <v>603</v>
      </c>
      <c r="N35" s="138" t="s">
        <v>665</v>
      </c>
      <c r="O35" s="138">
        <v>50</v>
      </c>
      <c r="P35" s="140">
        <v>0</v>
      </c>
      <c r="Q35" s="137"/>
      <c r="R35" s="138" t="s">
        <v>666</v>
      </c>
      <c r="S35" s="138">
        <v>50</v>
      </c>
      <c r="T35" s="138">
        <v>0</v>
      </c>
      <c r="U35" s="138">
        <v>0</v>
      </c>
      <c r="V35" s="140">
        <v>50</v>
      </c>
      <c r="W35" s="138" t="s">
        <v>595</v>
      </c>
      <c r="X35" s="138"/>
      <c r="Y35" s="138">
        <v>0</v>
      </c>
      <c r="Z35" s="138">
        <v>0</v>
      </c>
      <c r="AA35" s="137"/>
      <c r="AB35" s="137"/>
      <c r="AC35" s="137"/>
      <c r="AD35" s="137"/>
      <c r="AE35" s="137"/>
      <c r="AF35" s="137"/>
      <c r="AG35" s="137" t="s">
        <v>596</v>
      </c>
      <c r="AH35" s="148">
        <v>46235</v>
      </c>
      <c r="AI35" s="137">
        <v>0</v>
      </c>
      <c r="AJ35" s="137">
        <v>9999</v>
      </c>
      <c r="AK35" s="137" t="s">
        <v>628</v>
      </c>
      <c r="AL35" s="137"/>
    </row>
    <row r="36" s="134" customFormat="1" ht="38.8" customHeight="1" spans="1:38">
      <c r="A36" s="137" t="s">
        <v>29</v>
      </c>
      <c r="B36" s="137" t="s">
        <v>23</v>
      </c>
      <c r="C36" s="138" t="s">
        <v>448</v>
      </c>
      <c r="D36" s="138" t="s">
        <v>58</v>
      </c>
      <c r="E36" s="137" t="s">
        <v>587</v>
      </c>
      <c r="F36" s="138" t="s">
        <v>433</v>
      </c>
      <c r="G36" s="138" t="s">
        <v>667</v>
      </c>
      <c r="H36" s="147">
        <v>46235.8545601852</v>
      </c>
      <c r="I36" s="138" t="s">
        <v>668</v>
      </c>
      <c r="J36" s="138" t="s">
        <v>669</v>
      </c>
      <c r="K36" s="138" t="s">
        <v>601</v>
      </c>
      <c r="L36" s="138" t="s">
        <v>591</v>
      </c>
      <c r="M36" s="138" t="s">
        <v>603</v>
      </c>
      <c r="N36" s="138" t="s">
        <v>613</v>
      </c>
      <c r="O36" s="138">
        <v>50</v>
      </c>
      <c r="P36" s="140">
        <v>0</v>
      </c>
      <c r="Q36" s="137"/>
      <c r="R36" s="138" t="s">
        <v>610</v>
      </c>
      <c r="S36" s="138">
        <v>320</v>
      </c>
      <c r="T36" s="138">
        <v>320</v>
      </c>
      <c r="U36" s="138">
        <v>0</v>
      </c>
      <c r="V36" s="140">
        <v>50</v>
      </c>
      <c r="W36" s="138" t="s">
        <v>670</v>
      </c>
      <c r="X36" s="138"/>
      <c r="Y36" s="138">
        <v>0</v>
      </c>
      <c r="Z36" s="138">
        <v>0</v>
      </c>
      <c r="AA36" s="137"/>
      <c r="AB36" s="137"/>
      <c r="AC36" s="137"/>
      <c r="AD36" s="137"/>
      <c r="AE36" s="137"/>
      <c r="AF36" s="137" t="s">
        <v>606</v>
      </c>
      <c r="AG36" s="137" t="s">
        <v>607</v>
      </c>
      <c r="AH36" s="148">
        <v>46228</v>
      </c>
      <c r="AI36" s="137">
        <v>0</v>
      </c>
      <c r="AJ36" s="137">
        <v>50</v>
      </c>
      <c r="AK36" s="137" t="s">
        <v>628</v>
      </c>
      <c r="AL36" s="137"/>
    </row>
    <row r="37" s="134" customFormat="1" ht="38.8" customHeight="1" spans="1:38">
      <c r="A37" s="137" t="s">
        <v>29</v>
      </c>
      <c r="B37" s="137" t="s">
        <v>25</v>
      </c>
      <c r="C37" s="138" t="s">
        <v>463</v>
      </c>
      <c r="D37" s="138" t="s">
        <v>95</v>
      </c>
      <c r="E37" s="137" t="s">
        <v>587</v>
      </c>
      <c r="F37" s="138" t="s">
        <v>363</v>
      </c>
      <c r="G37" s="138" t="s">
        <v>671</v>
      </c>
      <c r="H37" s="147">
        <v>46238.7125</v>
      </c>
      <c r="I37" s="138"/>
      <c r="J37" s="138" t="s">
        <v>672</v>
      </c>
      <c r="K37" s="138" t="s">
        <v>601</v>
      </c>
      <c r="L37" s="138" t="s">
        <v>591</v>
      </c>
      <c r="M37" s="138" t="s">
        <v>592</v>
      </c>
      <c r="N37" s="138" t="s">
        <v>613</v>
      </c>
      <c r="O37" s="138">
        <v>50</v>
      </c>
      <c r="P37" s="140">
        <v>0</v>
      </c>
      <c r="Q37" s="137"/>
      <c r="R37" s="138" t="s">
        <v>610</v>
      </c>
      <c r="S37" s="138">
        <v>0</v>
      </c>
      <c r="T37" s="138">
        <v>0</v>
      </c>
      <c r="U37" s="138">
        <v>0</v>
      </c>
      <c r="V37" s="140">
        <v>50</v>
      </c>
      <c r="W37" s="138" t="s">
        <v>595</v>
      </c>
      <c r="X37" s="138"/>
      <c r="Y37" s="138">
        <v>0</v>
      </c>
      <c r="Z37" s="138">
        <v>0</v>
      </c>
      <c r="AA37" s="137"/>
      <c r="AB37" s="137"/>
      <c r="AC37" s="137"/>
      <c r="AD37" s="137"/>
      <c r="AE37" s="137"/>
      <c r="AF37" s="137"/>
      <c r="AG37" s="137" t="s">
        <v>596</v>
      </c>
      <c r="AH37" s="137"/>
      <c r="AI37" s="137">
        <v>0</v>
      </c>
      <c r="AJ37" s="137">
        <v>50</v>
      </c>
      <c r="AK37" s="137" t="s">
        <v>628</v>
      </c>
      <c r="AL37" s="137"/>
    </row>
    <row r="38" s="134" customFormat="1" ht="38.8" customHeight="1" spans="1:38">
      <c r="A38" s="137" t="s">
        <v>29</v>
      </c>
      <c r="B38" s="137" t="s">
        <v>25</v>
      </c>
      <c r="C38" s="138" t="s">
        <v>463</v>
      </c>
      <c r="D38" s="138" t="s">
        <v>94</v>
      </c>
      <c r="E38" s="137" t="s">
        <v>587</v>
      </c>
      <c r="F38" s="138" t="s">
        <v>361</v>
      </c>
      <c r="G38" s="138" t="s">
        <v>673</v>
      </c>
      <c r="H38" s="147">
        <v>46242.5137384259</v>
      </c>
      <c r="I38" s="138"/>
      <c r="J38" s="138" t="s">
        <v>674</v>
      </c>
      <c r="K38" s="138" t="s">
        <v>601</v>
      </c>
      <c r="L38" s="138" t="s">
        <v>591</v>
      </c>
      <c r="M38" s="138" t="s">
        <v>603</v>
      </c>
      <c r="N38" s="138" t="s">
        <v>613</v>
      </c>
      <c r="O38" s="138">
        <v>50</v>
      </c>
      <c r="P38" s="140">
        <v>0</v>
      </c>
      <c r="Q38" s="137"/>
      <c r="R38" s="138" t="s">
        <v>610</v>
      </c>
      <c r="S38" s="138">
        <v>0</v>
      </c>
      <c r="T38" s="138">
        <v>0</v>
      </c>
      <c r="U38" s="138">
        <v>0</v>
      </c>
      <c r="V38" s="140">
        <v>50</v>
      </c>
      <c r="W38" s="138" t="s">
        <v>616</v>
      </c>
      <c r="X38" s="138"/>
      <c r="Y38" s="138">
        <v>0</v>
      </c>
      <c r="Z38" s="138">
        <v>0</v>
      </c>
      <c r="AA38" s="137"/>
      <c r="AB38" s="137"/>
      <c r="AC38" s="137"/>
      <c r="AD38" s="137"/>
      <c r="AE38" s="137"/>
      <c r="AF38" s="137"/>
      <c r="AG38" s="137" t="s">
        <v>596</v>
      </c>
      <c r="AH38" s="148">
        <v>46241</v>
      </c>
      <c r="AI38" s="137">
        <v>0</v>
      </c>
      <c r="AJ38" s="137">
        <v>50</v>
      </c>
      <c r="AK38" s="137" t="s">
        <v>597</v>
      </c>
      <c r="AL38" s="137"/>
    </row>
    <row r="39" s="134" customFormat="1" ht="38.8" customHeight="1" spans="1:38">
      <c r="A39" s="137" t="s">
        <v>29</v>
      </c>
      <c r="B39" s="137" t="s">
        <v>28</v>
      </c>
      <c r="C39" s="138" t="s">
        <v>478</v>
      </c>
      <c r="D39" s="138" t="s">
        <v>134</v>
      </c>
      <c r="E39" s="137" t="s">
        <v>587</v>
      </c>
      <c r="F39" s="138" t="s">
        <v>193</v>
      </c>
      <c r="G39" s="138" t="s">
        <v>675</v>
      </c>
      <c r="H39" s="147">
        <v>46235.7953009259</v>
      </c>
      <c r="I39" s="138"/>
      <c r="J39" s="138" t="s">
        <v>676</v>
      </c>
      <c r="K39" s="138" t="s">
        <v>601</v>
      </c>
      <c r="L39" s="138" t="s">
        <v>602</v>
      </c>
      <c r="M39" s="138" t="s">
        <v>603</v>
      </c>
      <c r="N39" s="138" t="s">
        <v>677</v>
      </c>
      <c r="O39" s="138">
        <v>300</v>
      </c>
      <c r="P39" s="140">
        <v>0</v>
      </c>
      <c r="Q39" s="137"/>
      <c r="R39" s="138" t="s">
        <v>610</v>
      </c>
      <c r="S39" s="138">
        <v>0</v>
      </c>
      <c r="T39" s="138">
        <v>0</v>
      </c>
      <c r="U39" s="138">
        <v>0</v>
      </c>
      <c r="V39" s="140">
        <v>300</v>
      </c>
      <c r="W39" s="138" t="s">
        <v>678</v>
      </c>
      <c r="X39" s="138"/>
      <c r="Y39" s="138">
        <v>0</v>
      </c>
      <c r="Z39" s="138">
        <v>0</v>
      </c>
      <c r="AA39" s="137"/>
      <c r="AB39" s="137"/>
      <c r="AC39" s="137"/>
      <c r="AD39" s="137"/>
      <c r="AE39" s="137"/>
      <c r="AF39" s="137"/>
      <c r="AG39" s="137" t="s">
        <v>596</v>
      </c>
      <c r="AH39" s="148">
        <v>46234</v>
      </c>
      <c r="AI39" s="137">
        <v>0</v>
      </c>
      <c r="AJ39" s="137">
        <v>9999</v>
      </c>
      <c r="AK39" s="137" t="s">
        <v>602</v>
      </c>
      <c r="AL39" s="137"/>
    </row>
    <row r="40" s="134" customFormat="1" ht="38.8" customHeight="1" spans="1:38">
      <c r="A40" s="137" t="s">
        <v>29</v>
      </c>
      <c r="B40" s="137" t="s">
        <v>28</v>
      </c>
      <c r="C40" s="138" t="s">
        <v>478</v>
      </c>
      <c r="D40" s="138" t="s">
        <v>133</v>
      </c>
      <c r="E40" s="137" t="s">
        <v>587</v>
      </c>
      <c r="F40" s="138" t="s">
        <v>180</v>
      </c>
      <c r="G40" s="138" t="s">
        <v>679</v>
      </c>
      <c r="H40" s="147">
        <v>46235.5366666667</v>
      </c>
      <c r="I40" s="138"/>
      <c r="J40" s="138" t="s">
        <v>680</v>
      </c>
      <c r="K40" s="138" t="s">
        <v>601</v>
      </c>
      <c r="L40" s="138" t="s">
        <v>621</v>
      </c>
      <c r="M40" s="138" t="s">
        <v>603</v>
      </c>
      <c r="N40" s="138" t="s">
        <v>604</v>
      </c>
      <c r="O40" s="138">
        <v>100</v>
      </c>
      <c r="P40" s="140">
        <v>0</v>
      </c>
      <c r="Q40" s="137"/>
      <c r="R40" s="138" t="s">
        <v>605</v>
      </c>
      <c r="S40" s="138">
        <v>0</v>
      </c>
      <c r="T40" s="138">
        <v>0</v>
      </c>
      <c r="U40" s="138">
        <v>0</v>
      </c>
      <c r="V40" s="140">
        <v>100</v>
      </c>
      <c r="W40" s="138" t="s">
        <v>616</v>
      </c>
      <c r="X40" s="138"/>
      <c r="Y40" s="138">
        <v>0</v>
      </c>
      <c r="Z40" s="138">
        <v>0</v>
      </c>
      <c r="AA40" s="137"/>
      <c r="AB40" s="137"/>
      <c r="AC40" s="137"/>
      <c r="AD40" s="137"/>
      <c r="AE40" s="137"/>
      <c r="AF40" s="137"/>
      <c r="AG40" s="137" t="s">
        <v>596</v>
      </c>
      <c r="AH40" s="148">
        <v>46204</v>
      </c>
      <c r="AI40" s="137">
        <v>0</v>
      </c>
      <c r="AJ40" s="137">
        <v>9999</v>
      </c>
      <c r="AK40" s="137" t="s">
        <v>621</v>
      </c>
      <c r="AL40" s="137"/>
    </row>
    <row r="41" s="134" customFormat="1" ht="38.8" customHeight="1" spans="1:38">
      <c r="A41" s="137" t="s">
        <v>29</v>
      </c>
      <c r="B41" s="137" t="s">
        <v>28</v>
      </c>
      <c r="C41" s="138" t="s">
        <v>478</v>
      </c>
      <c r="D41" s="138" t="s">
        <v>133</v>
      </c>
      <c r="E41" s="137" t="s">
        <v>587</v>
      </c>
      <c r="F41" s="138" t="s">
        <v>180</v>
      </c>
      <c r="G41" s="138" t="s">
        <v>679</v>
      </c>
      <c r="H41" s="147">
        <v>46235.5366666667</v>
      </c>
      <c r="I41" s="138"/>
      <c r="J41" s="138" t="s">
        <v>680</v>
      </c>
      <c r="K41" s="138" t="s">
        <v>601</v>
      </c>
      <c r="L41" s="138" t="s">
        <v>621</v>
      </c>
      <c r="M41" s="138" t="s">
        <v>603</v>
      </c>
      <c r="N41" s="138" t="s">
        <v>623</v>
      </c>
      <c r="O41" s="138">
        <v>160</v>
      </c>
      <c r="P41" s="140">
        <v>0</v>
      </c>
      <c r="Q41" s="137"/>
      <c r="R41" s="138" t="s">
        <v>605</v>
      </c>
      <c r="S41" s="138">
        <v>0</v>
      </c>
      <c r="T41" s="138">
        <v>0</v>
      </c>
      <c r="U41" s="138">
        <v>0</v>
      </c>
      <c r="V41" s="140">
        <v>160</v>
      </c>
      <c r="W41" s="138" t="s">
        <v>616</v>
      </c>
      <c r="X41" s="138"/>
      <c r="Y41" s="138">
        <v>0</v>
      </c>
      <c r="Z41" s="138">
        <v>0</v>
      </c>
      <c r="AA41" s="137"/>
      <c r="AB41" s="137"/>
      <c r="AC41" s="137"/>
      <c r="AD41" s="137"/>
      <c r="AE41" s="137"/>
      <c r="AF41" s="137"/>
      <c r="AG41" s="137" t="s">
        <v>596</v>
      </c>
      <c r="AH41" s="148">
        <v>46204</v>
      </c>
      <c r="AI41" s="137">
        <v>0</v>
      </c>
      <c r="AJ41" s="137">
        <v>9999</v>
      </c>
      <c r="AK41" s="137" t="s">
        <v>621</v>
      </c>
      <c r="AL41" s="137"/>
    </row>
    <row r="42" s="134" customFormat="1" ht="38.8" customHeight="1" spans="1:38">
      <c r="A42" s="137" t="s">
        <v>29</v>
      </c>
      <c r="B42" s="137" t="s">
        <v>24</v>
      </c>
      <c r="C42" s="138" t="s">
        <v>489</v>
      </c>
      <c r="D42" s="138" t="s">
        <v>63</v>
      </c>
      <c r="E42" s="137" t="s">
        <v>587</v>
      </c>
      <c r="F42" s="138" t="s">
        <v>388</v>
      </c>
      <c r="G42" s="138" t="s">
        <v>681</v>
      </c>
      <c r="H42" s="147">
        <v>46240.652974537</v>
      </c>
      <c r="I42" s="138" t="s">
        <v>682</v>
      </c>
      <c r="J42" s="138" t="s">
        <v>683</v>
      </c>
      <c r="K42" s="138" t="s">
        <v>601</v>
      </c>
      <c r="L42" s="138" t="s">
        <v>591</v>
      </c>
      <c r="M42" s="138" t="s">
        <v>603</v>
      </c>
      <c r="N42" s="138" t="s">
        <v>665</v>
      </c>
      <c r="O42" s="138">
        <v>50</v>
      </c>
      <c r="P42" s="140">
        <v>0</v>
      </c>
      <c r="Q42" s="137"/>
      <c r="R42" s="138" t="s">
        <v>666</v>
      </c>
      <c r="S42" s="138">
        <v>130</v>
      </c>
      <c r="T42" s="138">
        <v>80</v>
      </c>
      <c r="U42" s="138">
        <v>0</v>
      </c>
      <c r="V42" s="140">
        <v>50</v>
      </c>
      <c r="W42" s="138" t="s">
        <v>684</v>
      </c>
      <c r="X42" s="138"/>
      <c r="Y42" s="138">
        <v>0</v>
      </c>
      <c r="Z42" s="138">
        <v>0</v>
      </c>
      <c r="AA42" s="137"/>
      <c r="AB42" s="137"/>
      <c r="AC42" s="137"/>
      <c r="AD42" s="137"/>
      <c r="AE42" s="137"/>
      <c r="AF42" s="137"/>
      <c r="AG42" s="137" t="s">
        <v>596</v>
      </c>
      <c r="AH42" s="148">
        <v>46082</v>
      </c>
      <c r="AI42" s="137">
        <v>0</v>
      </c>
      <c r="AJ42" s="137">
        <v>9999</v>
      </c>
      <c r="AK42" s="137" t="s">
        <v>597</v>
      </c>
      <c r="AL42" s="137"/>
    </row>
    <row r="43" s="134" customFormat="1" ht="38.8" customHeight="1" spans="1:38">
      <c r="A43" s="137" t="s">
        <v>29</v>
      </c>
      <c r="B43" s="137" t="s">
        <v>26</v>
      </c>
      <c r="C43" s="138" t="s">
        <v>496</v>
      </c>
      <c r="D43" s="138" t="s">
        <v>113</v>
      </c>
      <c r="E43" s="137" t="s">
        <v>587</v>
      </c>
      <c r="F43" s="138" t="s">
        <v>299</v>
      </c>
      <c r="G43" s="138" t="s">
        <v>685</v>
      </c>
      <c r="H43" s="147">
        <v>46242.7178125</v>
      </c>
      <c r="I43" s="138"/>
      <c r="J43" s="138" t="s">
        <v>686</v>
      </c>
      <c r="K43" s="138" t="s">
        <v>645</v>
      </c>
      <c r="L43" s="138" t="s">
        <v>591</v>
      </c>
      <c r="M43" s="138" t="s">
        <v>603</v>
      </c>
      <c r="N43" s="138" t="s">
        <v>613</v>
      </c>
      <c r="O43" s="138">
        <v>50</v>
      </c>
      <c r="P43" s="140">
        <v>0</v>
      </c>
      <c r="Q43" s="137"/>
      <c r="R43" s="138" t="s">
        <v>610</v>
      </c>
      <c r="S43" s="138">
        <v>0</v>
      </c>
      <c r="T43" s="138">
        <v>0</v>
      </c>
      <c r="U43" s="138">
        <v>0</v>
      </c>
      <c r="V43" s="140">
        <v>50</v>
      </c>
      <c r="W43" s="138" t="s">
        <v>595</v>
      </c>
      <c r="X43" s="138"/>
      <c r="Y43" s="138">
        <v>0</v>
      </c>
      <c r="Z43" s="138">
        <v>0</v>
      </c>
      <c r="AA43" s="137"/>
      <c r="AB43" s="137"/>
      <c r="AC43" s="137"/>
      <c r="AD43" s="137"/>
      <c r="AE43" s="137"/>
      <c r="AF43" s="137"/>
      <c r="AG43" s="137" t="s">
        <v>596</v>
      </c>
      <c r="AH43" s="148">
        <v>46241</v>
      </c>
      <c r="AI43" s="137">
        <v>0</v>
      </c>
      <c r="AJ43" s="137">
        <v>50</v>
      </c>
      <c r="AK43" s="137" t="s">
        <v>597</v>
      </c>
      <c r="AL43" s="137"/>
    </row>
    <row r="44" s="134" customFormat="1" ht="38.8" customHeight="1" spans="1:38">
      <c r="A44" s="137" t="s">
        <v>29</v>
      </c>
      <c r="B44" s="137" t="s">
        <v>25</v>
      </c>
      <c r="C44" s="138" t="s">
        <v>463</v>
      </c>
      <c r="D44" s="138" t="s">
        <v>92</v>
      </c>
      <c r="E44" s="137" t="s">
        <v>587</v>
      </c>
      <c r="F44" s="138" t="s">
        <v>342</v>
      </c>
      <c r="G44" s="138" t="s">
        <v>687</v>
      </c>
      <c r="H44" s="147">
        <v>46241.7389467593</v>
      </c>
      <c r="I44" s="138"/>
      <c r="J44" s="138" t="s">
        <v>688</v>
      </c>
      <c r="K44" s="138" t="s">
        <v>601</v>
      </c>
      <c r="L44" s="138" t="s">
        <v>621</v>
      </c>
      <c r="M44" s="138" t="s">
        <v>603</v>
      </c>
      <c r="N44" s="138" t="s">
        <v>604</v>
      </c>
      <c r="O44" s="138">
        <v>100</v>
      </c>
      <c r="P44" s="140">
        <v>0</v>
      </c>
      <c r="Q44" s="137"/>
      <c r="R44" s="138" t="s">
        <v>605</v>
      </c>
      <c r="S44" s="138">
        <v>0</v>
      </c>
      <c r="T44" s="138">
        <v>0</v>
      </c>
      <c r="U44" s="138">
        <v>0</v>
      </c>
      <c r="V44" s="140">
        <v>100</v>
      </c>
      <c r="W44" s="138" t="s">
        <v>595</v>
      </c>
      <c r="X44" s="138"/>
      <c r="Y44" s="138">
        <v>0</v>
      </c>
      <c r="Z44" s="138">
        <v>0</v>
      </c>
      <c r="AA44" s="137"/>
      <c r="AB44" s="137"/>
      <c r="AC44" s="137"/>
      <c r="AD44" s="137"/>
      <c r="AE44" s="137"/>
      <c r="AF44" s="137"/>
      <c r="AG44" s="137" t="s">
        <v>596</v>
      </c>
      <c r="AH44" s="148">
        <v>46239</v>
      </c>
      <c r="AI44" s="137">
        <v>0</v>
      </c>
      <c r="AJ44" s="137">
        <v>9999</v>
      </c>
      <c r="AK44" s="137" t="s">
        <v>621</v>
      </c>
      <c r="AL44" s="137"/>
    </row>
    <row r="45" s="134" customFormat="1" ht="38.8" customHeight="1" spans="1:38">
      <c r="A45" s="137" t="s">
        <v>29</v>
      </c>
      <c r="B45" s="137" t="s">
        <v>25</v>
      </c>
      <c r="C45" s="138" t="s">
        <v>463</v>
      </c>
      <c r="D45" s="138" t="s">
        <v>92</v>
      </c>
      <c r="E45" s="137" t="s">
        <v>587</v>
      </c>
      <c r="F45" s="138" t="s">
        <v>342</v>
      </c>
      <c r="G45" s="138" t="s">
        <v>687</v>
      </c>
      <c r="H45" s="147">
        <v>46241.7389467593</v>
      </c>
      <c r="I45" s="138"/>
      <c r="J45" s="138" t="s">
        <v>688</v>
      </c>
      <c r="K45" s="138" t="s">
        <v>601</v>
      </c>
      <c r="L45" s="138" t="s">
        <v>621</v>
      </c>
      <c r="M45" s="138" t="s">
        <v>603</v>
      </c>
      <c r="N45" s="138" t="s">
        <v>623</v>
      </c>
      <c r="O45" s="138">
        <v>160</v>
      </c>
      <c r="P45" s="140">
        <v>0</v>
      </c>
      <c r="Q45" s="137"/>
      <c r="R45" s="138" t="s">
        <v>605</v>
      </c>
      <c r="S45" s="138">
        <v>0</v>
      </c>
      <c r="T45" s="138">
        <v>0</v>
      </c>
      <c r="U45" s="138">
        <v>0</v>
      </c>
      <c r="V45" s="140">
        <v>160</v>
      </c>
      <c r="W45" s="138" t="s">
        <v>595</v>
      </c>
      <c r="X45" s="138"/>
      <c r="Y45" s="138">
        <v>0</v>
      </c>
      <c r="Z45" s="138">
        <v>0</v>
      </c>
      <c r="AA45" s="137"/>
      <c r="AB45" s="137"/>
      <c r="AC45" s="137"/>
      <c r="AD45" s="137"/>
      <c r="AE45" s="137"/>
      <c r="AF45" s="137"/>
      <c r="AG45" s="137" t="s">
        <v>596</v>
      </c>
      <c r="AH45" s="148">
        <v>46239</v>
      </c>
      <c r="AI45" s="137">
        <v>0</v>
      </c>
      <c r="AJ45" s="137">
        <v>9999</v>
      </c>
      <c r="AK45" s="137" t="s">
        <v>621</v>
      </c>
      <c r="AL45" s="137"/>
    </row>
    <row r="46" s="134" customFormat="1" ht="38.8" customHeight="1" spans="1:38">
      <c r="A46" s="137" t="s">
        <v>29</v>
      </c>
      <c r="B46" s="137" t="s">
        <v>25</v>
      </c>
      <c r="C46" s="138" t="s">
        <v>463</v>
      </c>
      <c r="D46" s="138" t="s">
        <v>91</v>
      </c>
      <c r="E46" s="137" t="s">
        <v>587</v>
      </c>
      <c r="F46" s="138" t="s">
        <v>341</v>
      </c>
      <c r="G46" s="138" t="s">
        <v>689</v>
      </c>
      <c r="H46" s="147">
        <v>46241.6973958333</v>
      </c>
      <c r="I46" s="138" t="s">
        <v>690</v>
      </c>
      <c r="J46" s="138" t="s">
        <v>691</v>
      </c>
      <c r="K46" s="138" t="s">
        <v>601</v>
      </c>
      <c r="L46" s="138" t="s">
        <v>591</v>
      </c>
      <c r="M46" s="138" t="s">
        <v>603</v>
      </c>
      <c r="N46" s="138" t="s">
        <v>613</v>
      </c>
      <c r="O46" s="138">
        <v>50</v>
      </c>
      <c r="P46" s="140">
        <v>0</v>
      </c>
      <c r="Q46" s="137"/>
      <c r="R46" s="138" t="s">
        <v>610</v>
      </c>
      <c r="S46" s="138">
        <v>50</v>
      </c>
      <c r="T46" s="138">
        <v>50</v>
      </c>
      <c r="U46" s="138">
        <v>0</v>
      </c>
      <c r="V46" s="140">
        <v>50</v>
      </c>
      <c r="W46" s="138" t="s">
        <v>595</v>
      </c>
      <c r="X46" s="138"/>
      <c r="Y46" s="138">
        <v>0</v>
      </c>
      <c r="Z46" s="138">
        <v>0</v>
      </c>
      <c r="AA46" s="137"/>
      <c r="AB46" s="137" t="s">
        <v>692</v>
      </c>
      <c r="AC46" s="137"/>
      <c r="AD46" s="137"/>
      <c r="AE46" s="137"/>
      <c r="AF46" s="137" t="s">
        <v>606</v>
      </c>
      <c r="AG46" s="137" t="s">
        <v>607</v>
      </c>
      <c r="AH46" s="148">
        <v>46235</v>
      </c>
      <c r="AI46" s="137">
        <v>0</v>
      </c>
      <c r="AJ46" s="137">
        <v>50</v>
      </c>
      <c r="AK46" s="137" t="s">
        <v>597</v>
      </c>
      <c r="AL46" s="137"/>
    </row>
    <row r="47" s="134" customFormat="1" ht="38.8" customHeight="1" spans="1:38">
      <c r="A47" s="137" t="s">
        <v>29</v>
      </c>
      <c r="B47" s="137" t="s">
        <v>25</v>
      </c>
      <c r="C47" s="138" t="s">
        <v>463</v>
      </c>
      <c r="D47" s="138" t="s">
        <v>93</v>
      </c>
      <c r="E47" s="137" t="s">
        <v>587</v>
      </c>
      <c r="F47" s="138" t="s">
        <v>346</v>
      </c>
      <c r="G47" s="138" t="s">
        <v>639</v>
      </c>
      <c r="H47" s="147">
        <v>46233.631712963</v>
      </c>
      <c r="I47" s="138"/>
      <c r="J47" s="138" t="s">
        <v>693</v>
      </c>
      <c r="K47" s="138" t="s">
        <v>601</v>
      </c>
      <c r="L47" s="138" t="s">
        <v>591</v>
      </c>
      <c r="M47" s="138" t="s">
        <v>603</v>
      </c>
      <c r="N47" s="138" t="s">
        <v>613</v>
      </c>
      <c r="O47" s="138">
        <v>50</v>
      </c>
      <c r="P47" s="140">
        <v>0</v>
      </c>
      <c r="Q47" s="137"/>
      <c r="R47" s="138" t="s">
        <v>610</v>
      </c>
      <c r="S47" s="138">
        <v>0</v>
      </c>
      <c r="T47" s="138">
        <v>0</v>
      </c>
      <c r="U47" s="138">
        <v>0</v>
      </c>
      <c r="V47" s="140">
        <v>50</v>
      </c>
      <c r="W47" s="138" t="s">
        <v>595</v>
      </c>
      <c r="X47" s="138"/>
      <c r="Y47" s="138">
        <v>0</v>
      </c>
      <c r="Z47" s="138">
        <v>0</v>
      </c>
      <c r="AA47" s="137"/>
      <c r="AB47" s="137"/>
      <c r="AC47" s="137"/>
      <c r="AD47" s="137"/>
      <c r="AE47" s="137"/>
      <c r="AF47" s="137"/>
      <c r="AG47" s="137" t="s">
        <v>596</v>
      </c>
      <c r="AH47" s="148">
        <v>46230</v>
      </c>
      <c r="AI47" s="137">
        <v>0</v>
      </c>
      <c r="AJ47" s="137">
        <v>50</v>
      </c>
      <c r="AK47" s="137" t="s">
        <v>597</v>
      </c>
      <c r="AL47" s="137"/>
    </row>
    <row r="48" s="134" customFormat="1" ht="38.8" customHeight="1" spans="1:38">
      <c r="A48" s="137" t="s">
        <v>29</v>
      </c>
      <c r="B48" s="137" t="s">
        <v>28</v>
      </c>
      <c r="C48" s="138" t="s">
        <v>478</v>
      </c>
      <c r="D48" s="138" t="s">
        <v>133</v>
      </c>
      <c r="E48" s="137" t="s">
        <v>587</v>
      </c>
      <c r="F48" s="138" t="s">
        <v>180</v>
      </c>
      <c r="G48" s="138" t="s">
        <v>679</v>
      </c>
      <c r="H48" s="147">
        <v>46233.6786921296</v>
      </c>
      <c r="I48" s="138"/>
      <c r="J48" s="138" t="s">
        <v>694</v>
      </c>
      <c r="K48" s="138" t="s">
        <v>601</v>
      </c>
      <c r="L48" s="138" t="s">
        <v>591</v>
      </c>
      <c r="M48" s="138" t="s">
        <v>603</v>
      </c>
      <c r="N48" s="138" t="s">
        <v>613</v>
      </c>
      <c r="O48" s="138">
        <v>50</v>
      </c>
      <c r="P48" s="140">
        <v>0</v>
      </c>
      <c r="Q48" s="137"/>
      <c r="R48" s="138" t="s">
        <v>610</v>
      </c>
      <c r="S48" s="138">
        <v>0</v>
      </c>
      <c r="T48" s="138">
        <v>0</v>
      </c>
      <c r="U48" s="138">
        <v>0</v>
      </c>
      <c r="V48" s="140">
        <v>50</v>
      </c>
      <c r="W48" s="138" t="s">
        <v>678</v>
      </c>
      <c r="X48" s="138"/>
      <c r="Y48" s="138">
        <v>0</v>
      </c>
      <c r="Z48" s="138">
        <v>0</v>
      </c>
      <c r="AA48" s="137"/>
      <c r="AB48" s="137"/>
      <c r="AC48" s="137"/>
      <c r="AD48" s="137"/>
      <c r="AE48" s="137"/>
      <c r="AF48" s="137"/>
      <c r="AG48" s="137" t="s">
        <v>596</v>
      </c>
      <c r="AH48" s="148">
        <v>46226</v>
      </c>
      <c r="AI48" s="137">
        <v>0</v>
      </c>
      <c r="AJ48" s="137">
        <v>50</v>
      </c>
      <c r="AK48" s="137" t="s">
        <v>597</v>
      </c>
      <c r="AL48" s="137"/>
    </row>
    <row r="49" s="134" customFormat="1" ht="42.25" customHeight="1" spans="1:38">
      <c r="A49" s="137" t="s">
        <v>29</v>
      </c>
      <c r="B49" s="137" t="s">
        <v>28</v>
      </c>
      <c r="C49" s="138" t="s">
        <v>478</v>
      </c>
      <c r="D49" s="138" t="s">
        <v>147</v>
      </c>
      <c r="E49" s="137" t="s">
        <v>587</v>
      </c>
      <c r="F49" s="138" t="s">
        <v>231</v>
      </c>
      <c r="G49" s="138" t="s">
        <v>695</v>
      </c>
      <c r="H49" s="147">
        <v>46233.5436574074</v>
      </c>
      <c r="I49" s="138"/>
      <c r="J49" s="138" t="s">
        <v>696</v>
      </c>
      <c r="K49" s="138" t="s">
        <v>590</v>
      </c>
      <c r="L49" s="138" t="s">
        <v>591</v>
      </c>
      <c r="M49" s="138" t="s">
        <v>592</v>
      </c>
      <c r="N49" s="138" t="s">
        <v>593</v>
      </c>
      <c r="O49" s="138">
        <v>198</v>
      </c>
      <c r="P49" s="140">
        <v>0</v>
      </c>
      <c r="Q49" s="137" t="s">
        <v>2</v>
      </c>
      <c r="R49" s="138" t="s">
        <v>594</v>
      </c>
      <c r="S49" s="138">
        <v>198</v>
      </c>
      <c r="T49" s="138">
        <v>0</v>
      </c>
      <c r="U49" s="138">
        <v>0</v>
      </c>
      <c r="V49" s="140">
        <v>198</v>
      </c>
      <c r="W49" s="138" t="s">
        <v>595</v>
      </c>
      <c r="X49" s="138"/>
      <c r="Y49" s="138">
        <v>0</v>
      </c>
      <c r="Z49" s="138">
        <v>75</v>
      </c>
      <c r="AA49" s="137"/>
      <c r="AB49" s="137"/>
      <c r="AC49" s="137"/>
      <c r="AD49" s="137"/>
      <c r="AE49" s="137"/>
      <c r="AF49" s="137"/>
      <c r="AG49" s="137" t="s">
        <v>596</v>
      </c>
      <c r="AH49" s="148">
        <v>43646</v>
      </c>
      <c r="AI49" s="137">
        <v>0</v>
      </c>
      <c r="AJ49" s="137">
        <v>75</v>
      </c>
      <c r="AK49" s="137" t="s">
        <v>597</v>
      </c>
      <c r="AL49" s="137"/>
    </row>
    <row r="50" s="134" customFormat="1" ht="38.8" customHeight="1" spans="1:38">
      <c r="A50" s="137" t="s">
        <v>29</v>
      </c>
      <c r="B50" s="137" t="s">
        <v>28</v>
      </c>
      <c r="C50" s="138" t="s">
        <v>478</v>
      </c>
      <c r="D50" s="138" t="s">
        <v>129</v>
      </c>
      <c r="E50" s="137" t="s">
        <v>587</v>
      </c>
      <c r="F50" s="138" t="s">
        <v>162</v>
      </c>
      <c r="G50" s="138" t="s">
        <v>697</v>
      </c>
      <c r="H50" s="147">
        <v>46237.5128819444</v>
      </c>
      <c r="I50" s="138" t="s">
        <v>698</v>
      </c>
      <c r="J50" s="138" t="s">
        <v>699</v>
      </c>
      <c r="K50" s="138" t="s">
        <v>601</v>
      </c>
      <c r="L50" s="138" t="s">
        <v>602</v>
      </c>
      <c r="M50" s="138" t="s">
        <v>603</v>
      </c>
      <c r="N50" s="138" t="s">
        <v>609</v>
      </c>
      <c r="O50" s="138">
        <v>30</v>
      </c>
      <c r="P50" s="140">
        <v>0</v>
      </c>
      <c r="Q50" s="137"/>
      <c r="R50" s="138" t="s">
        <v>610</v>
      </c>
      <c r="S50" s="138">
        <v>320</v>
      </c>
      <c r="T50" s="138">
        <v>320</v>
      </c>
      <c r="U50" s="138">
        <v>0</v>
      </c>
      <c r="V50" s="140">
        <v>30</v>
      </c>
      <c r="W50" s="138" t="s">
        <v>595</v>
      </c>
      <c r="X50" s="138"/>
      <c r="Y50" s="138">
        <v>0</v>
      </c>
      <c r="Z50" s="138">
        <v>0</v>
      </c>
      <c r="AA50" s="137"/>
      <c r="AB50" s="137" t="s">
        <v>622</v>
      </c>
      <c r="AC50" s="149">
        <v>46237.8345949074</v>
      </c>
      <c r="AD50" s="137" t="s">
        <v>622</v>
      </c>
      <c r="AE50" s="149">
        <v>46238.4585069444</v>
      </c>
      <c r="AF50" s="137" t="s">
        <v>606</v>
      </c>
      <c r="AG50" s="137" t="s">
        <v>607</v>
      </c>
      <c r="AH50" s="148">
        <v>46206</v>
      </c>
      <c r="AI50" s="137">
        <v>0</v>
      </c>
      <c r="AJ50" s="137">
        <v>9999</v>
      </c>
      <c r="AK50" s="137" t="s">
        <v>602</v>
      </c>
      <c r="AL50" s="137"/>
    </row>
    <row r="51" s="134" customFormat="1" ht="38.8" customHeight="1" spans="1:38">
      <c r="A51" s="137" t="s">
        <v>29</v>
      </c>
      <c r="B51" s="137" t="s">
        <v>27</v>
      </c>
      <c r="C51" s="138" t="s">
        <v>463</v>
      </c>
      <c r="D51" s="138" t="s">
        <v>125</v>
      </c>
      <c r="E51" s="137" t="s">
        <v>587</v>
      </c>
      <c r="F51" s="138" t="s">
        <v>269</v>
      </c>
      <c r="G51" s="138" t="s">
        <v>655</v>
      </c>
      <c r="H51" s="147">
        <v>46237.610462963</v>
      </c>
      <c r="I51" s="138"/>
      <c r="J51" s="138" t="s">
        <v>700</v>
      </c>
      <c r="K51" s="138" t="s">
        <v>645</v>
      </c>
      <c r="L51" s="138" t="s">
        <v>591</v>
      </c>
      <c r="M51" s="138" t="s">
        <v>603</v>
      </c>
      <c r="N51" s="138" t="s">
        <v>613</v>
      </c>
      <c r="O51" s="138">
        <v>50</v>
      </c>
      <c r="P51" s="140">
        <v>0</v>
      </c>
      <c r="Q51" s="137"/>
      <c r="R51" s="138" t="s">
        <v>610</v>
      </c>
      <c r="S51" s="138">
        <v>0</v>
      </c>
      <c r="T51" s="138">
        <v>0</v>
      </c>
      <c r="U51" s="138">
        <v>0</v>
      </c>
      <c r="V51" s="140">
        <v>50</v>
      </c>
      <c r="W51" s="138" t="s">
        <v>595</v>
      </c>
      <c r="X51" s="138"/>
      <c r="Y51" s="138">
        <v>0</v>
      </c>
      <c r="Z51" s="138">
        <v>0</v>
      </c>
      <c r="AA51" s="137"/>
      <c r="AB51" s="137"/>
      <c r="AC51" s="137"/>
      <c r="AD51" s="137"/>
      <c r="AE51" s="137"/>
      <c r="AF51" s="137"/>
      <c r="AG51" s="137" t="s">
        <v>596</v>
      </c>
      <c r="AH51" s="148">
        <v>46236</v>
      </c>
      <c r="AI51" s="137">
        <v>0</v>
      </c>
      <c r="AJ51" s="137">
        <v>50</v>
      </c>
      <c r="AK51" s="137" t="s">
        <v>597</v>
      </c>
      <c r="AL51" s="137"/>
    </row>
    <row r="52" s="134" customFormat="1" ht="38.8" customHeight="1" spans="1:38">
      <c r="A52" s="137" t="s">
        <v>29</v>
      </c>
      <c r="B52" s="137" t="s">
        <v>23</v>
      </c>
      <c r="C52" s="138" t="s">
        <v>448</v>
      </c>
      <c r="D52" s="138" t="s">
        <v>55</v>
      </c>
      <c r="E52" s="137" t="s">
        <v>587</v>
      </c>
      <c r="F52" s="138" t="s">
        <v>427</v>
      </c>
      <c r="G52" s="138" t="s">
        <v>629</v>
      </c>
      <c r="H52" s="147">
        <v>46234.7342592593</v>
      </c>
      <c r="I52" s="138"/>
      <c r="J52" s="138" t="s">
        <v>701</v>
      </c>
      <c r="K52" s="138" t="s">
        <v>601</v>
      </c>
      <c r="L52" s="138" t="s">
        <v>602</v>
      </c>
      <c r="M52" s="138" t="s">
        <v>603</v>
      </c>
      <c r="N52" s="138" t="s">
        <v>609</v>
      </c>
      <c r="O52" s="138">
        <v>30</v>
      </c>
      <c r="P52" s="140">
        <v>0</v>
      </c>
      <c r="Q52" s="137"/>
      <c r="R52" s="138" t="s">
        <v>610</v>
      </c>
      <c r="S52" s="138">
        <v>0</v>
      </c>
      <c r="T52" s="138">
        <v>0</v>
      </c>
      <c r="U52" s="138">
        <v>0</v>
      </c>
      <c r="V52" s="140">
        <v>30</v>
      </c>
      <c r="W52" s="138" t="s">
        <v>616</v>
      </c>
      <c r="X52" s="138"/>
      <c r="Y52" s="138">
        <v>0</v>
      </c>
      <c r="Z52" s="138">
        <v>0</v>
      </c>
      <c r="AA52" s="137"/>
      <c r="AB52" s="137"/>
      <c r="AC52" s="137"/>
      <c r="AD52" s="137"/>
      <c r="AE52" s="137"/>
      <c r="AF52" s="137"/>
      <c r="AG52" s="137" t="s">
        <v>596</v>
      </c>
      <c r="AH52" s="148">
        <v>46233</v>
      </c>
      <c r="AI52" s="137">
        <v>0</v>
      </c>
      <c r="AJ52" s="137">
        <v>9999</v>
      </c>
      <c r="AK52" s="137" t="s">
        <v>602</v>
      </c>
      <c r="AL52" s="137"/>
    </row>
    <row r="53" s="134" customFormat="1" ht="38.8" customHeight="1" spans="1:38">
      <c r="A53" s="137" t="s">
        <v>29</v>
      </c>
      <c r="B53" s="137" t="s">
        <v>23</v>
      </c>
      <c r="C53" s="138" t="s">
        <v>448</v>
      </c>
      <c r="D53" s="138" t="s">
        <v>55</v>
      </c>
      <c r="E53" s="137" t="s">
        <v>587</v>
      </c>
      <c r="F53" s="138" t="s">
        <v>427</v>
      </c>
      <c r="G53" s="138" t="s">
        <v>629</v>
      </c>
      <c r="H53" s="147">
        <v>46234.7342592593</v>
      </c>
      <c r="I53" s="138"/>
      <c r="J53" s="138" t="s">
        <v>701</v>
      </c>
      <c r="K53" s="138" t="s">
        <v>601</v>
      </c>
      <c r="L53" s="138" t="s">
        <v>602</v>
      </c>
      <c r="M53" s="138" t="s">
        <v>603</v>
      </c>
      <c r="N53" s="138" t="s">
        <v>702</v>
      </c>
      <c r="O53" s="138">
        <v>300</v>
      </c>
      <c r="P53" s="140">
        <v>0</v>
      </c>
      <c r="Q53" s="137"/>
      <c r="R53" s="138" t="s">
        <v>610</v>
      </c>
      <c r="S53" s="138">
        <v>0</v>
      </c>
      <c r="T53" s="138">
        <v>0</v>
      </c>
      <c r="U53" s="138">
        <v>0</v>
      </c>
      <c r="V53" s="140">
        <v>300</v>
      </c>
      <c r="W53" s="138" t="s">
        <v>616</v>
      </c>
      <c r="X53" s="138"/>
      <c r="Y53" s="138">
        <v>0</v>
      </c>
      <c r="Z53" s="138">
        <v>0</v>
      </c>
      <c r="AA53" s="137"/>
      <c r="AB53" s="137"/>
      <c r="AC53" s="137"/>
      <c r="AD53" s="137"/>
      <c r="AE53" s="137"/>
      <c r="AF53" s="137"/>
      <c r="AG53" s="137" t="s">
        <v>596</v>
      </c>
      <c r="AH53" s="148">
        <v>46233</v>
      </c>
      <c r="AI53" s="137">
        <v>0</v>
      </c>
      <c r="AJ53" s="137">
        <v>9999</v>
      </c>
      <c r="AK53" s="137" t="s">
        <v>602</v>
      </c>
      <c r="AL53" s="137"/>
    </row>
    <row r="54" s="134" customFormat="1" ht="38.8" customHeight="1" spans="1:38">
      <c r="A54" s="137" t="s">
        <v>29</v>
      </c>
      <c r="B54" s="137" t="s">
        <v>26</v>
      </c>
      <c r="C54" s="138" t="s">
        <v>496</v>
      </c>
      <c r="D54" s="138" t="s">
        <v>114</v>
      </c>
      <c r="E54" s="137" t="s">
        <v>587</v>
      </c>
      <c r="F54" s="138" t="s">
        <v>303</v>
      </c>
      <c r="G54" s="138" t="s">
        <v>703</v>
      </c>
      <c r="H54" s="147">
        <v>46234.4030671296</v>
      </c>
      <c r="I54" s="138" t="s">
        <v>704</v>
      </c>
      <c r="J54" s="138" t="s">
        <v>705</v>
      </c>
      <c r="K54" s="138" t="s">
        <v>601</v>
      </c>
      <c r="L54" s="138" t="s">
        <v>591</v>
      </c>
      <c r="M54" s="138" t="s">
        <v>603</v>
      </c>
      <c r="N54" s="138" t="s">
        <v>613</v>
      </c>
      <c r="O54" s="138">
        <v>50</v>
      </c>
      <c r="P54" s="140">
        <v>0</v>
      </c>
      <c r="Q54" s="137"/>
      <c r="R54" s="138" t="s">
        <v>610</v>
      </c>
      <c r="S54" s="138">
        <v>50</v>
      </c>
      <c r="T54" s="138">
        <v>50</v>
      </c>
      <c r="U54" s="138">
        <v>0</v>
      </c>
      <c r="V54" s="140">
        <v>50</v>
      </c>
      <c r="W54" s="138" t="s">
        <v>595</v>
      </c>
      <c r="X54" s="138"/>
      <c r="Y54" s="138">
        <v>0</v>
      </c>
      <c r="Z54" s="138">
        <v>0</v>
      </c>
      <c r="AA54" s="137"/>
      <c r="AB54" s="137"/>
      <c r="AC54" s="137"/>
      <c r="AD54" s="137"/>
      <c r="AE54" s="137"/>
      <c r="AF54" s="137" t="s">
        <v>606</v>
      </c>
      <c r="AG54" s="137" t="s">
        <v>607</v>
      </c>
      <c r="AH54" s="148">
        <v>46172</v>
      </c>
      <c r="AI54" s="137">
        <v>0</v>
      </c>
      <c r="AJ54" s="137">
        <v>50</v>
      </c>
      <c r="AK54" s="137" t="s">
        <v>597</v>
      </c>
      <c r="AL54" s="137"/>
    </row>
    <row r="55" s="134" customFormat="1" ht="38.8" customHeight="1" spans="1:38">
      <c r="A55" s="137" t="s">
        <v>29</v>
      </c>
      <c r="B55" s="137" t="s">
        <v>25</v>
      </c>
      <c r="C55" s="138" t="s">
        <v>463</v>
      </c>
      <c r="D55" s="138" t="s">
        <v>87</v>
      </c>
      <c r="E55" s="137" t="s">
        <v>587</v>
      </c>
      <c r="F55" s="138" t="s">
        <v>335</v>
      </c>
      <c r="G55" s="138" t="s">
        <v>659</v>
      </c>
      <c r="H55" s="147">
        <v>46239.5067592593</v>
      </c>
      <c r="I55" s="138" t="s">
        <v>706</v>
      </c>
      <c r="J55" s="138" t="s">
        <v>707</v>
      </c>
      <c r="K55" s="138" t="s">
        <v>601</v>
      </c>
      <c r="L55" s="138" t="s">
        <v>621</v>
      </c>
      <c r="M55" s="138" t="s">
        <v>603</v>
      </c>
      <c r="N55" s="138" t="s">
        <v>708</v>
      </c>
      <c r="O55" s="138">
        <v>15</v>
      </c>
      <c r="P55" s="140">
        <v>0</v>
      </c>
      <c r="Q55" s="137"/>
      <c r="R55" s="138" t="s">
        <v>610</v>
      </c>
      <c r="S55" s="138">
        <v>40</v>
      </c>
      <c r="T55" s="138">
        <v>40</v>
      </c>
      <c r="U55" s="138">
        <v>0</v>
      </c>
      <c r="V55" s="140">
        <v>15</v>
      </c>
      <c r="W55" s="138" t="s">
        <v>595</v>
      </c>
      <c r="X55" s="138"/>
      <c r="Y55" s="138">
        <v>0</v>
      </c>
      <c r="Z55" s="138">
        <v>0</v>
      </c>
      <c r="AA55" s="137"/>
      <c r="AB55" s="137"/>
      <c r="AC55" s="137"/>
      <c r="AD55" s="137" t="s">
        <v>622</v>
      </c>
      <c r="AE55" s="149">
        <v>46241.3721759259</v>
      </c>
      <c r="AF55" s="137" t="s">
        <v>606</v>
      </c>
      <c r="AG55" s="137" t="s">
        <v>607</v>
      </c>
      <c r="AH55" s="148">
        <v>46238</v>
      </c>
      <c r="AI55" s="137">
        <v>0</v>
      </c>
      <c r="AJ55" s="137">
        <v>9999</v>
      </c>
      <c r="AK55" s="137" t="s">
        <v>621</v>
      </c>
      <c r="AL55" s="137"/>
    </row>
    <row r="56" s="134" customFormat="1" ht="38.8" customHeight="1" spans="1:38">
      <c r="A56" s="137" t="s">
        <v>29</v>
      </c>
      <c r="B56" s="137" t="s">
        <v>25</v>
      </c>
      <c r="C56" s="138" t="s">
        <v>463</v>
      </c>
      <c r="D56" s="138" t="s">
        <v>87</v>
      </c>
      <c r="E56" s="137" t="s">
        <v>587</v>
      </c>
      <c r="F56" s="138" t="s">
        <v>335</v>
      </c>
      <c r="G56" s="138" t="s">
        <v>659</v>
      </c>
      <c r="H56" s="147">
        <v>46239.5067592593</v>
      </c>
      <c r="I56" s="138" t="s">
        <v>706</v>
      </c>
      <c r="J56" s="138" t="s">
        <v>707</v>
      </c>
      <c r="K56" s="138" t="s">
        <v>601</v>
      </c>
      <c r="L56" s="138" t="s">
        <v>621</v>
      </c>
      <c r="M56" s="138" t="s">
        <v>603</v>
      </c>
      <c r="N56" s="138" t="s">
        <v>604</v>
      </c>
      <c r="O56" s="138">
        <v>100</v>
      </c>
      <c r="P56" s="140">
        <v>0</v>
      </c>
      <c r="Q56" s="137"/>
      <c r="R56" s="138" t="s">
        <v>605</v>
      </c>
      <c r="S56" s="138">
        <v>40</v>
      </c>
      <c r="T56" s="138">
        <v>40</v>
      </c>
      <c r="U56" s="138">
        <v>0</v>
      </c>
      <c r="V56" s="140">
        <v>100</v>
      </c>
      <c r="W56" s="138" t="s">
        <v>595</v>
      </c>
      <c r="X56" s="138"/>
      <c r="Y56" s="138">
        <v>0</v>
      </c>
      <c r="Z56" s="138">
        <v>0</v>
      </c>
      <c r="AA56" s="137"/>
      <c r="AB56" s="137"/>
      <c r="AC56" s="137"/>
      <c r="AD56" s="137" t="s">
        <v>622</v>
      </c>
      <c r="AE56" s="149">
        <v>46241.3721759259</v>
      </c>
      <c r="AF56" s="137" t="s">
        <v>606</v>
      </c>
      <c r="AG56" s="137" t="s">
        <v>607</v>
      </c>
      <c r="AH56" s="148">
        <v>46238</v>
      </c>
      <c r="AI56" s="137">
        <v>0</v>
      </c>
      <c r="AJ56" s="137">
        <v>9999</v>
      </c>
      <c r="AK56" s="137" t="s">
        <v>621</v>
      </c>
      <c r="AL56" s="137"/>
    </row>
    <row r="57" s="134" customFormat="1" ht="42.25" customHeight="1" spans="1:38">
      <c r="A57" s="137" t="s">
        <v>29</v>
      </c>
      <c r="B57" s="137" t="s">
        <v>25</v>
      </c>
      <c r="C57" s="138" t="s">
        <v>463</v>
      </c>
      <c r="D57" s="138" t="s">
        <v>87</v>
      </c>
      <c r="E57" s="137" t="s">
        <v>587</v>
      </c>
      <c r="F57" s="138" t="s">
        <v>335</v>
      </c>
      <c r="G57" s="138" t="s">
        <v>659</v>
      </c>
      <c r="H57" s="147">
        <v>46239.5067592593</v>
      </c>
      <c r="I57" s="138" t="s">
        <v>706</v>
      </c>
      <c r="J57" s="138" t="s">
        <v>707</v>
      </c>
      <c r="K57" s="138" t="s">
        <v>601</v>
      </c>
      <c r="L57" s="138" t="s">
        <v>621</v>
      </c>
      <c r="M57" s="138" t="s">
        <v>603</v>
      </c>
      <c r="N57" s="138" t="s">
        <v>652</v>
      </c>
      <c r="O57" s="138">
        <v>30</v>
      </c>
      <c r="P57" s="140">
        <v>0</v>
      </c>
      <c r="Q57" s="137"/>
      <c r="R57" s="138" t="s">
        <v>610</v>
      </c>
      <c r="S57" s="138">
        <v>40</v>
      </c>
      <c r="T57" s="138">
        <v>40</v>
      </c>
      <c r="U57" s="138">
        <v>0</v>
      </c>
      <c r="V57" s="140">
        <v>30</v>
      </c>
      <c r="W57" s="138" t="s">
        <v>595</v>
      </c>
      <c r="X57" s="138"/>
      <c r="Y57" s="138">
        <v>0</v>
      </c>
      <c r="Z57" s="138">
        <v>0</v>
      </c>
      <c r="AA57" s="137"/>
      <c r="AB57" s="137"/>
      <c r="AC57" s="137"/>
      <c r="AD57" s="137" t="s">
        <v>622</v>
      </c>
      <c r="AE57" s="149">
        <v>46241.3721759259</v>
      </c>
      <c r="AF57" s="137" t="s">
        <v>606</v>
      </c>
      <c r="AG57" s="137" t="s">
        <v>607</v>
      </c>
      <c r="AH57" s="148">
        <v>46238</v>
      </c>
      <c r="AI57" s="137">
        <v>0</v>
      </c>
      <c r="AJ57" s="137">
        <v>9999</v>
      </c>
      <c r="AK57" s="137" t="s">
        <v>621</v>
      </c>
      <c r="AL57" s="137"/>
    </row>
    <row r="58" s="134" customFormat="1" ht="38.8" customHeight="1" spans="1:38">
      <c r="A58" s="137" t="s">
        <v>29</v>
      </c>
      <c r="B58" s="137" t="s">
        <v>25</v>
      </c>
      <c r="C58" s="138" t="s">
        <v>463</v>
      </c>
      <c r="D58" s="138" t="s">
        <v>87</v>
      </c>
      <c r="E58" s="137" t="s">
        <v>587</v>
      </c>
      <c r="F58" s="138" t="s">
        <v>335</v>
      </c>
      <c r="G58" s="138" t="s">
        <v>659</v>
      </c>
      <c r="H58" s="147">
        <v>46239.5067592593</v>
      </c>
      <c r="I58" s="138" t="s">
        <v>706</v>
      </c>
      <c r="J58" s="138" t="s">
        <v>707</v>
      </c>
      <c r="K58" s="138" t="s">
        <v>601</v>
      </c>
      <c r="L58" s="138" t="s">
        <v>621</v>
      </c>
      <c r="M58" s="138" t="s">
        <v>603</v>
      </c>
      <c r="N58" s="138" t="s">
        <v>623</v>
      </c>
      <c r="O58" s="138">
        <v>160</v>
      </c>
      <c r="P58" s="140">
        <v>0</v>
      </c>
      <c r="Q58" s="137"/>
      <c r="R58" s="138" t="s">
        <v>605</v>
      </c>
      <c r="S58" s="138">
        <v>40</v>
      </c>
      <c r="T58" s="138">
        <v>40</v>
      </c>
      <c r="U58" s="138">
        <v>0</v>
      </c>
      <c r="V58" s="140">
        <v>160</v>
      </c>
      <c r="W58" s="138" t="s">
        <v>595</v>
      </c>
      <c r="X58" s="138"/>
      <c r="Y58" s="138">
        <v>0</v>
      </c>
      <c r="Z58" s="138">
        <v>0</v>
      </c>
      <c r="AA58" s="137"/>
      <c r="AB58" s="137"/>
      <c r="AC58" s="137"/>
      <c r="AD58" s="137" t="s">
        <v>622</v>
      </c>
      <c r="AE58" s="149">
        <v>46241.3721759259</v>
      </c>
      <c r="AF58" s="137" t="s">
        <v>606</v>
      </c>
      <c r="AG58" s="137" t="s">
        <v>607</v>
      </c>
      <c r="AH58" s="148">
        <v>46238</v>
      </c>
      <c r="AI58" s="137">
        <v>0</v>
      </c>
      <c r="AJ58" s="137">
        <v>9999</v>
      </c>
      <c r="AK58" s="137" t="s">
        <v>621</v>
      </c>
      <c r="AL58" s="137"/>
    </row>
    <row r="59" s="134" customFormat="1" ht="38.8" customHeight="1" spans="1:38">
      <c r="A59" s="137" t="s">
        <v>29</v>
      </c>
      <c r="B59" s="137" t="s">
        <v>26</v>
      </c>
      <c r="C59" s="138" t="s">
        <v>496</v>
      </c>
      <c r="D59" s="138" t="s">
        <v>114</v>
      </c>
      <c r="E59" s="137" t="s">
        <v>587</v>
      </c>
      <c r="F59" s="138" t="s">
        <v>306</v>
      </c>
      <c r="G59" s="138" t="s">
        <v>709</v>
      </c>
      <c r="H59" s="147">
        <v>46237.6215162037</v>
      </c>
      <c r="I59" s="138"/>
      <c r="J59" s="138" t="s">
        <v>710</v>
      </c>
      <c r="K59" s="138" t="s">
        <v>601</v>
      </c>
      <c r="L59" s="138" t="s">
        <v>591</v>
      </c>
      <c r="M59" s="138" t="s">
        <v>603</v>
      </c>
      <c r="N59" s="138" t="s">
        <v>613</v>
      </c>
      <c r="O59" s="138">
        <v>50</v>
      </c>
      <c r="P59" s="140">
        <v>0</v>
      </c>
      <c r="Q59" s="137"/>
      <c r="R59" s="138" t="s">
        <v>610</v>
      </c>
      <c r="S59" s="138">
        <v>0</v>
      </c>
      <c r="T59" s="138">
        <v>0</v>
      </c>
      <c r="U59" s="138">
        <v>0</v>
      </c>
      <c r="V59" s="140">
        <v>50</v>
      </c>
      <c r="W59" s="138" t="s">
        <v>595</v>
      </c>
      <c r="X59" s="138"/>
      <c r="Y59" s="138">
        <v>0</v>
      </c>
      <c r="Z59" s="138">
        <v>0</v>
      </c>
      <c r="AA59" s="137"/>
      <c r="AB59" s="137"/>
      <c r="AC59" s="137"/>
      <c r="AD59" s="137"/>
      <c r="AE59" s="137"/>
      <c r="AF59" s="137"/>
      <c r="AG59" s="137" t="s">
        <v>596</v>
      </c>
      <c r="AH59" s="148">
        <v>46230</v>
      </c>
      <c r="AI59" s="137">
        <v>0</v>
      </c>
      <c r="AJ59" s="137">
        <v>50</v>
      </c>
      <c r="AK59" s="137" t="s">
        <v>597</v>
      </c>
      <c r="AL59" s="137"/>
    </row>
    <row r="60" s="134" customFormat="1" ht="38.8" customHeight="1" spans="1:38">
      <c r="A60" s="137" t="s">
        <v>29</v>
      </c>
      <c r="B60" s="137" t="s">
        <v>25</v>
      </c>
      <c r="C60" s="138" t="s">
        <v>463</v>
      </c>
      <c r="D60" s="138" t="s">
        <v>93</v>
      </c>
      <c r="E60" s="137" t="s">
        <v>587</v>
      </c>
      <c r="F60" s="138" t="s">
        <v>347</v>
      </c>
      <c r="G60" s="138" t="s">
        <v>663</v>
      </c>
      <c r="H60" s="147">
        <v>46234.70625</v>
      </c>
      <c r="I60" s="138"/>
      <c r="J60" s="138" t="s">
        <v>711</v>
      </c>
      <c r="K60" s="138" t="s">
        <v>645</v>
      </c>
      <c r="L60" s="138" t="s">
        <v>591</v>
      </c>
      <c r="M60" s="138" t="s">
        <v>603</v>
      </c>
      <c r="N60" s="138" t="s">
        <v>665</v>
      </c>
      <c r="O60" s="138">
        <v>50</v>
      </c>
      <c r="P60" s="140">
        <v>0</v>
      </c>
      <c r="Q60" s="137"/>
      <c r="R60" s="138" t="s">
        <v>666</v>
      </c>
      <c r="S60" s="138">
        <v>50</v>
      </c>
      <c r="T60" s="138">
        <v>0</v>
      </c>
      <c r="U60" s="138">
        <v>0</v>
      </c>
      <c r="V60" s="140">
        <v>50</v>
      </c>
      <c r="W60" s="138" t="s">
        <v>595</v>
      </c>
      <c r="X60" s="138"/>
      <c r="Y60" s="138">
        <v>0</v>
      </c>
      <c r="Z60" s="138">
        <v>0</v>
      </c>
      <c r="AA60" s="137"/>
      <c r="AB60" s="137"/>
      <c r="AC60" s="137"/>
      <c r="AD60" s="137"/>
      <c r="AE60" s="137"/>
      <c r="AF60" s="137"/>
      <c r="AG60" s="137" t="s">
        <v>596</v>
      </c>
      <c r="AH60" s="148">
        <v>46226</v>
      </c>
      <c r="AI60" s="137">
        <v>0</v>
      </c>
      <c r="AJ60" s="137">
        <v>9999</v>
      </c>
      <c r="AK60" s="137" t="s">
        <v>597</v>
      </c>
      <c r="AL60" s="137"/>
    </row>
    <row r="61" s="134" customFormat="1" ht="38.8" customHeight="1" spans="1:38">
      <c r="A61" s="137" t="s">
        <v>29</v>
      </c>
      <c r="B61" s="137" t="s">
        <v>23</v>
      </c>
      <c r="C61" s="138" t="s">
        <v>448</v>
      </c>
      <c r="D61" s="138" t="s">
        <v>53</v>
      </c>
      <c r="E61" s="137" t="s">
        <v>587</v>
      </c>
      <c r="F61" s="138" t="s">
        <v>424</v>
      </c>
      <c r="G61" s="138" t="s">
        <v>712</v>
      </c>
      <c r="H61" s="147">
        <v>46234.6901388889</v>
      </c>
      <c r="I61" s="138"/>
      <c r="J61" s="138" t="s">
        <v>713</v>
      </c>
      <c r="K61" s="138" t="s">
        <v>601</v>
      </c>
      <c r="L61" s="138" t="s">
        <v>621</v>
      </c>
      <c r="M61" s="138" t="s">
        <v>603</v>
      </c>
      <c r="N61" s="138" t="s">
        <v>638</v>
      </c>
      <c r="O61" s="138">
        <v>80</v>
      </c>
      <c r="P61" s="140">
        <v>0</v>
      </c>
      <c r="Q61" s="137"/>
      <c r="R61" s="138" t="s">
        <v>610</v>
      </c>
      <c r="S61" s="138">
        <v>0</v>
      </c>
      <c r="T61" s="138">
        <v>0</v>
      </c>
      <c r="U61" s="138">
        <v>0</v>
      </c>
      <c r="V61" s="140">
        <v>80</v>
      </c>
      <c r="W61" s="138" t="s">
        <v>616</v>
      </c>
      <c r="X61" s="138"/>
      <c r="Y61" s="138">
        <v>0</v>
      </c>
      <c r="Z61" s="138">
        <v>0</v>
      </c>
      <c r="AA61" s="137"/>
      <c r="AB61" s="137"/>
      <c r="AC61" s="137"/>
      <c r="AD61" s="137"/>
      <c r="AE61" s="137"/>
      <c r="AF61" s="137"/>
      <c r="AG61" s="137" t="s">
        <v>596</v>
      </c>
      <c r="AH61" s="148">
        <v>46173</v>
      </c>
      <c r="AI61" s="137">
        <v>0</v>
      </c>
      <c r="AJ61" s="137">
        <v>9999</v>
      </c>
      <c r="AK61" s="137" t="s">
        <v>621</v>
      </c>
      <c r="AL61" s="137"/>
    </row>
    <row r="62" s="134" customFormat="1" ht="38.8" customHeight="1" spans="1:38">
      <c r="A62" s="137" t="s">
        <v>29</v>
      </c>
      <c r="B62" s="137" t="s">
        <v>23</v>
      </c>
      <c r="C62" s="138" t="s">
        <v>448</v>
      </c>
      <c r="D62" s="138" t="s">
        <v>53</v>
      </c>
      <c r="E62" s="137" t="s">
        <v>587</v>
      </c>
      <c r="F62" s="138" t="s">
        <v>424</v>
      </c>
      <c r="G62" s="138" t="s">
        <v>712</v>
      </c>
      <c r="H62" s="147">
        <v>46234.6901388889</v>
      </c>
      <c r="I62" s="138"/>
      <c r="J62" s="138" t="s">
        <v>713</v>
      </c>
      <c r="K62" s="138" t="s">
        <v>601</v>
      </c>
      <c r="L62" s="138" t="s">
        <v>621</v>
      </c>
      <c r="M62" s="138" t="s">
        <v>603</v>
      </c>
      <c r="N62" s="138" t="s">
        <v>609</v>
      </c>
      <c r="O62" s="138">
        <v>30</v>
      </c>
      <c r="P62" s="140">
        <v>0</v>
      </c>
      <c r="Q62" s="137"/>
      <c r="R62" s="138" t="s">
        <v>610</v>
      </c>
      <c r="S62" s="138">
        <v>0</v>
      </c>
      <c r="T62" s="138">
        <v>0</v>
      </c>
      <c r="U62" s="138">
        <v>0</v>
      </c>
      <c r="V62" s="140">
        <v>30</v>
      </c>
      <c r="W62" s="138" t="s">
        <v>616</v>
      </c>
      <c r="X62" s="138"/>
      <c r="Y62" s="138">
        <v>0</v>
      </c>
      <c r="Z62" s="138">
        <v>0</v>
      </c>
      <c r="AA62" s="137"/>
      <c r="AB62" s="137"/>
      <c r="AC62" s="137"/>
      <c r="AD62" s="137"/>
      <c r="AE62" s="137"/>
      <c r="AF62" s="137"/>
      <c r="AG62" s="137" t="s">
        <v>596</v>
      </c>
      <c r="AH62" s="148">
        <v>46173</v>
      </c>
      <c r="AI62" s="137">
        <v>0</v>
      </c>
      <c r="AJ62" s="137">
        <v>9999</v>
      </c>
      <c r="AK62" s="137" t="s">
        <v>621</v>
      </c>
      <c r="AL62" s="137"/>
    </row>
    <row r="63" s="134" customFormat="1" ht="38.8" customHeight="1" spans="1:38">
      <c r="A63" s="137" t="s">
        <v>29</v>
      </c>
      <c r="B63" s="137" t="s">
        <v>23</v>
      </c>
      <c r="C63" s="138" t="s">
        <v>448</v>
      </c>
      <c r="D63" s="138" t="s">
        <v>53</v>
      </c>
      <c r="E63" s="137" t="s">
        <v>587</v>
      </c>
      <c r="F63" s="138" t="s">
        <v>424</v>
      </c>
      <c r="G63" s="138" t="s">
        <v>712</v>
      </c>
      <c r="H63" s="147">
        <v>46234.6901388889</v>
      </c>
      <c r="I63" s="138"/>
      <c r="J63" s="138" t="s">
        <v>713</v>
      </c>
      <c r="K63" s="138" t="s">
        <v>601</v>
      </c>
      <c r="L63" s="138" t="s">
        <v>621</v>
      </c>
      <c r="M63" s="138" t="s">
        <v>603</v>
      </c>
      <c r="N63" s="138" t="s">
        <v>608</v>
      </c>
      <c r="O63" s="138">
        <v>90</v>
      </c>
      <c r="P63" s="140">
        <v>0</v>
      </c>
      <c r="Q63" s="137"/>
      <c r="R63" s="138" t="s">
        <v>605</v>
      </c>
      <c r="S63" s="138">
        <v>0</v>
      </c>
      <c r="T63" s="138">
        <v>0</v>
      </c>
      <c r="U63" s="138">
        <v>0</v>
      </c>
      <c r="V63" s="140">
        <v>90</v>
      </c>
      <c r="W63" s="138" t="s">
        <v>616</v>
      </c>
      <c r="X63" s="138"/>
      <c r="Y63" s="138">
        <v>0</v>
      </c>
      <c r="Z63" s="138">
        <v>0</v>
      </c>
      <c r="AA63" s="137"/>
      <c r="AB63" s="137"/>
      <c r="AC63" s="137"/>
      <c r="AD63" s="137"/>
      <c r="AE63" s="137"/>
      <c r="AF63" s="137"/>
      <c r="AG63" s="137" t="s">
        <v>596</v>
      </c>
      <c r="AH63" s="148">
        <v>46173</v>
      </c>
      <c r="AI63" s="137">
        <v>0</v>
      </c>
      <c r="AJ63" s="137">
        <v>9999</v>
      </c>
      <c r="AK63" s="137" t="s">
        <v>621</v>
      </c>
      <c r="AL63" s="137"/>
    </row>
    <row r="64" s="134" customFormat="1" ht="38.8" customHeight="1" spans="1:38">
      <c r="A64" s="137" t="s">
        <v>29</v>
      </c>
      <c r="B64" s="137" t="s">
        <v>23</v>
      </c>
      <c r="C64" s="138" t="s">
        <v>448</v>
      </c>
      <c r="D64" s="138" t="s">
        <v>53</v>
      </c>
      <c r="E64" s="137" t="s">
        <v>587</v>
      </c>
      <c r="F64" s="138" t="s">
        <v>424</v>
      </c>
      <c r="G64" s="138" t="s">
        <v>712</v>
      </c>
      <c r="H64" s="147">
        <v>46234.6901388889</v>
      </c>
      <c r="I64" s="138"/>
      <c r="J64" s="138" t="s">
        <v>713</v>
      </c>
      <c r="K64" s="138" t="s">
        <v>601</v>
      </c>
      <c r="L64" s="138" t="s">
        <v>621</v>
      </c>
      <c r="M64" s="138" t="s">
        <v>603</v>
      </c>
      <c r="N64" s="138" t="s">
        <v>604</v>
      </c>
      <c r="O64" s="138">
        <v>100</v>
      </c>
      <c r="P64" s="140">
        <v>0</v>
      </c>
      <c r="Q64" s="137"/>
      <c r="R64" s="138" t="s">
        <v>605</v>
      </c>
      <c r="S64" s="138">
        <v>0</v>
      </c>
      <c r="T64" s="138">
        <v>0</v>
      </c>
      <c r="U64" s="138">
        <v>0</v>
      </c>
      <c r="V64" s="140">
        <v>100</v>
      </c>
      <c r="W64" s="138" t="s">
        <v>616</v>
      </c>
      <c r="X64" s="138"/>
      <c r="Y64" s="138">
        <v>0</v>
      </c>
      <c r="Z64" s="138">
        <v>0</v>
      </c>
      <c r="AA64" s="137"/>
      <c r="AB64" s="137"/>
      <c r="AC64" s="137"/>
      <c r="AD64" s="137"/>
      <c r="AE64" s="137"/>
      <c r="AF64" s="137"/>
      <c r="AG64" s="137" t="s">
        <v>596</v>
      </c>
      <c r="AH64" s="148">
        <v>46173</v>
      </c>
      <c r="AI64" s="137">
        <v>0</v>
      </c>
      <c r="AJ64" s="137">
        <v>9999</v>
      </c>
      <c r="AK64" s="137" t="s">
        <v>621</v>
      </c>
      <c r="AL64" s="137"/>
    </row>
    <row r="65" s="134" customFormat="1" ht="38.8" customHeight="1" spans="1:38">
      <c r="A65" s="137" t="s">
        <v>29</v>
      </c>
      <c r="B65" s="137" t="s">
        <v>25</v>
      </c>
      <c r="C65" s="138" t="s">
        <v>463</v>
      </c>
      <c r="D65" s="138" t="s">
        <v>95</v>
      </c>
      <c r="E65" s="137" t="s">
        <v>587</v>
      </c>
      <c r="F65" s="138" t="s">
        <v>362</v>
      </c>
      <c r="G65" s="138" t="s">
        <v>714</v>
      </c>
      <c r="H65" s="147">
        <v>46239.6444444444</v>
      </c>
      <c r="I65" s="138" t="s">
        <v>715</v>
      </c>
      <c r="J65" s="138" t="s">
        <v>716</v>
      </c>
      <c r="K65" s="138" t="s">
        <v>601</v>
      </c>
      <c r="L65" s="138" t="s">
        <v>621</v>
      </c>
      <c r="M65" s="138" t="s">
        <v>603</v>
      </c>
      <c r="N65" s="138" t="s">
        <v>623</v>
      </c>
      <c r="O65" s="138">
        <v>160</v>
      </c>
      <c r="P65" s="140">
        <v>0</v>
      </c>
      <c r="Q65" s="137"/>
      <c r="R65" s="138" t="s">
        <v>605</v>
      </c>
      <c r="S65" s="138">
        <v>330</v>
      </c>
      <c r="T65" s="138">
        <v>330</v>
      </c>
      <c r="U65" s="138">
        <v>0</v>
      </c>
      <c r="V65" s="140">
        <v>160</v>
      </c>
      <c r="W65" s="138" t="s">
        <v>595</v>
      </c>
      <c r="X65" s="138"/>
      <c r="Y65" s="138">
        <v>0</v>
      </c>
      <c r="Z65" s="138">
        <v>0</v>
      </c>
      <c r="AA65" s="137"/>
      <c r="AB65" s="137"/>
      <c r="AC65" s="137"/>
      <c r="AD65" s="137" t="s">
        <v>622</v>
      </c>
      <c r="AE65" s="149">
        <v>46241.3724305556</v>
      </c>
      <c r="AF65" s="137" t="s">
        <v>606</v>
      </c>
      <c r="AG65" s="137" t="s">
        <v>607</v>
      </c>
      <c r="AH65" s="148">
        <v>46238</v>
      </c>
      <c r="AI65" s="137">
        <v>0</v>
      </c>
      <c r="AJ65" s="137">
        <v>9999</v>
      </c>
      <c r="AK65" s="137" t="s">
        <v>621</v>
      </c>
      <c r="AL65" s="137"/>
    </row>
    <row r="66" s="134" customFormat="1" ht="38.8" customHeight="1" spans="1:38">
      <c r="A66" s="137" t="s">
        <v>29</v>
      </c>
      <c r="B66" s="137" t="s">
        <v>26</v>
      </c>
      <c r="C66" s="138" t="s">
        <v>496</v>
      </c>
      <c r="D66" s="138" t="s">
        <v>113</v>
      </c>
      <c r="E66" s="137" t="s">
        <v>587</v>
      </c>
      <c r="F66" s="138" t="s">
        <v>299</v>
      </c>
      <c r="G66" s="138" t="s">
        <v>685</v>
      </c>
      <c r="H66" s="147">
        <v>46234.6282638889</v>
      </c>
      <c r="I66" s="138"/>
      <c r="J66" s="138" t="s">
        <v>717</v>
      </c>
      <c r="K66" s="138" t="s">
        <v>601</v>
      </c>
      <c r="L66" s="138" t="s">
        <v>591</v>
      </c>
      <c r="M66" s="138" t="s">
        <v>592</v>
      </c>
      <c r="N66" s="138" t="s">
        <v>613</v>
      </c>
      <c r="O66" s="138">
        <v>50</v>
      </c>
      <c r="P66" s="140">
        <v>0</v>
      </c>
      <c r="Q66" s="137"/>
      <c r="R66" s="138" t="s">
        <v>610</v>
      </c>
      <c r="S66" s="138">
        <v>0</v>
      </c>
      <c r="T66" s="138">
        <v>0</v>
      </c>
      <c r="U66" s="138">
        <v>0</v>
      </c>
      <c r="V66" s="140">
        <v>50</v>
      </c>
      <c r="W66" s="138" t="s">
        <v>595</v>
      </c>
      <c r="X66" s="138"/>
      <c r="Y66" s="138">
        <v>0</v>
      </c>
      <c r="Z66" s="138">
        <v>0</v>
      </c>
      <c r="AA66" s="137"/>
      <c r="AB66" s="137"/>
      <c r="AC66" s="137"/>
      <c r="AD66" s="137"/>
      <c r="AE66" s="137"/>
      <c r="AF66" s="137"/>
      <c r="AG66" s="137" t="s">
        <v>596</v>
      </c>
      <c r="AH66" s="137"/>
      <c r="AI66" s="137">
        <v>0</v>
      </c>
      <c r="AJ66" s="137">
        <v>50</v>
      </c>
      <c r="AK66" s="137" t="s">
        <v>597</v>
      </c>
      <c r="AL66" s="137"/>
    </row>
    <row r="67" s="134" customFormat="1" ht="38.8" customHeight="1" spans="1:38">
      <c r="A67" s="137" t="s">
        <v>29</v>
      </c>
      <c r="B67" s="137" t="s">
        <v>27</v>
      </c>
      <c r="C67" s="138" t="s">
        <v>463</v>
      </c>
      <c r="D67" s="138" t="s">
        <v>125</v>
      </c>
      <c r="E67" s="137" t="s">
        <v>587</v>
      </c>
      <c r="F67" s="138" t="s">
        <v>269</v>
      </c>
      <c r="G67" s="138" t="s">
        <v>655</v>
      </c>
      <c r="H67" s="147">
        <v>46234.605162037</v>
      </c>
      <c r="I67" s="138"/>
      <c r="J67" s="138" t="s">
        <v>718</v>
      </c>
      <c r="K67" s="138" t="s">
        <v>601</v>
      </c>
      <c r="L67" s="138" t="s">
        <v>591</v>
      </c>
      <c r="M67" s="138" t="s">
        <v>603</v>
      </c>
      <c r="N67" s="138" t="s">
        <v>613</v>
      </c>
      <c r="O67" s="138">
        <v>50</v>
      </c>
      <c r="P67" s="140">
        <v>0</v>
      </c>
      <c r="Q67" s="137"/>
      <c r="R67" s="138" t="s">
        <v>610</v>
      </c>
      <c r="S67" s="138">
        <v>0</v>
      </c>
      <c r="T67" s="138">
        <v>0</v>
      </c>
      <c r="U67" s="138">
        <v>0</v>
      </c>
      <c r="V67" s="140">
        <v>50</v>
      </c>
      <c r="W67" s="138" t="s">
        <v>595</v>
      </c>
      <c r="X67" s="138"/>
      <c r="Y67" s="138">
        <v>0</v>
      </c>
      <c r="Z67" s="138">
        <v>0</v>
      </c>
      <c r="AA67" s="137"/>
      <c r="AB67" s="137"/>
      <c r="AC67" s="137"/>
      <c r="AD67" s="137"/>
      <c r="AE67" s="137"/>
      <c r="AF67" s="137"/>
      <c r="AG67" s="137" t="s">
        <v>596</v>
      </c>
      <c r="AH67" s="148">
        <v>46233</v>
      </c>
      <c r="AI67" s="137">
        <v>0</v>
      </c>
      <c r="AJ67" s="137">
        <v>50</v>
      </c>
      <c r="AK67" s="137" t="s">
        <v>597</v>
      </c>
      <c r="AL67" s="137"/>
    </row>
    <row r="68" s="134" customFormat="1" ht="42.25" customHeight="1" spans="1:38">
      <c r="A68" s="137" t="s">
        <v>29</v>
      </c>
      <c r="B68" s="137" t="s">
        <v>28</v>
      </c>
      <c r="C68" s="138" t="s">
        <v>478</v>
      </c>
      <c r="D68" s="138" t="s">
        <v>147</v>
      </c>
      <c r="E68" s="137" t="s">
        <v>587</v>
      </c>
      <c r="F68" s="138" t="s">
        <v>232</v>
      </c>
      <c r="G68" s="138" t="s">
        <v>719</v>
      </c>
      <c r="H68" s="147">
        <v>46239.5108680556</v>
      </c>
      <c r="I68" s="138"/>
      <c r="J68" s="138" t="s">
        <v>720</v>
      </c>
      <c r="K68" s="138" t="s">
        <v>601</v>
      </c>
      <c r="L68" s="138" t="s">
        <v>591</v>
      </c>
      <c r="M68" s="138" t="s">
        <v>603</v>
      </c>
      <c r="N68" s="138" t="s">
        <v>613</v>
      </c>
      <c r="O68" s="138">
        <v>50</v>
      </c>
      <c r="P68" s="140">
        <v>0</v>
      </c>
      <c r="Q68" s="137"/>
      <c r="R68" s="138" t="s">
        <v>610</v>
      </c>
      <c r="S68" s="138">
        <v>0</v>
      </c>
      <c r="T68" s="138">
        <v>0</v>
      </c>
      <c r="U68" s="138">
        <v>0</v>
      </c>
      <c r="V68" s="140">
        <v>50</v>
      </c>
      <c r="W68" s="138" t="s">
        <v>595</v>
      </c>
      <c r="X68" s="138"/>
      <c r="Y68" s="138">
        <v>0</v>
      </c>
      <c r="Z68" s="138">
        <v>0</v>
      </c>
      <c r="AA68" s="137"/>
      <c r="AB68" s="137"/>
      <c r="AC68" s="137"/>
      <c r="AD68" s="137"/>
      <c r="AE68" s="137"/>
      <c r="AF68" s="137"/>
      <c r="AG68" s="137" t="s">
        <v>596</v>
      </c>
      <c r="AH68" s="148">
        <v>46130</v>
      </c>
      <c r="AI68" s="137">
        <v>0</v>
      </c>
      <c r="AJ68" s="137">
        <v>50</v>
      </c>
      <c r="AK68" s="137" t="s">
        <v>597</v>
      </c>
      <c r="AL68" s="137"/>
    </row>
    <row r="69" s="134" customFormat="1" ht="38.8" customHeight="1" spans="1:38">
      <c r="A69" s="137" t="s">
        <v>29</v>
      </c>
      <c r="B69" s="137" t="s">
        <v>25</v>
      </c>
      <c r="C69" s="138" t="s">
        <v>463</v>
      </c>
      <c r="D69" s="138" t="s">
        <v>94</v>
      </c>
      <c r="E69" s="137" t="s">
        <v>587</v>
      </c>
      <c r="F69" s="138" t="s">
        <v>361</v>
      </c>
      <c r="G69" s="138" t="s">
        <v>673</v>
      </c>
      <c r="H69" s="147">
        <v>46239.3962384259</v>
      </c>
      <c r="I69" s="138"/>
      <c r="J69" s="138" t="s">
        <v>721</v>
      </c>
      <c r="K69" s="138" t="s">
        <v>601</v>
      </c>
      <c r="L69" s="138" t="s">
        <v>591</v>
      </c>
      <c r="M69" s="138" t="s">
        <v>592</v>
      </c>
      <c r="N69" s="138" t="s">
        <v>613</v>
      </c>
      <c r="O69" s="138">
        <v>50</v>
      </c>
      <c r="P69" s="140">
        <v>0</v>
      </c>
      <c r="Q69" s="137"/>
      <c r="R69" s="138" t="s">
        <v>610</v>
      </c>
      <c r="S69" s="138">
        <v>0</v>
      </c>
      <c r="T69" s="138">
        <v>0</v>
      </c>
      <c r="U69" s="138">
        <v>0</v>
      </c>
      <c r="V69" s="140">
        <v>50</v>
      </c>
      <c r="W69" s="138" t="s">
        <v>616</v>
      </c>
      <c r="X69" s="138"/>
      <c r="Y69" s="138">
        <v>0</v>
      </c>
      <c r="Z69" s="138">
        <v>0</v>
      </c>
      <c r="AA69" s="137"/>
      <c r="AB69" s="137"/>
      <c r="AC69" s="137"/>
      <c r="AD69" s="137"/>
      <c r="AE69" s="137"/>
      <c r="AF69" s="137"/>
      <c r="AG69" s="137" t="s">
        <v>596</v>
      </c>
      <c r="AH69" s="137"/>
      <c r="AI69" s="137">
        <v>0</v>
      </c>
      <c r="AJ69" s="137">
        <v>50</v>
      </c>
      <c r="AK69" s="137" t="s">
        <v>722</v>
      </c>
      <c r="AL69" s="137"/>
    </row>
    <row r="70" s="134" customFormat="1" ht="38.8" customHeight="1" spans="1:38">
      <c r="A70" s="137" t="s">
        <v>29</v>
      </c>
      <c r="B70" s="137" t="s">
        <v>28</v>
      </c>
      <c r="C70" s="138" t="s">
        <v>478</v>
      </c>
      <c r="D70" s="138" t="s">
        <v>133</v>
      </c>
      <c r="E70" s="137" t="s">
        <v>587</v>
      </c>
      <c r="F70" s="138" t="s">
        <v>181</v>
      </c>
      <c r="G70" s="138" t="s">
        <v>635</v>
      </c>
      <c r="H70" s="147">
        <v>46231.7151273148</v>
      </c>
      <c r="I70" s="138" t="s">
        <v>723</v>
      </c>
      <c r="J70" s="138" t="s">
        <v>724</v>
      </c>
      <c r="K70" s="138" t="s">
        <v>601</v>
      </c>
      <c r="L70" s="138" t="s">
        <v>591</v>
      </c>
      <c r="M70" s="138" t="s">
        <v>603</v>
      </c>
      <c r="N70" s="138" t="s">
        <v>613</v>
      </c>
      <c r="O70" s="138">
        <v>50</v>
      </c>
      <c r="P70" s="140">
        <v>0</v>
      </c>
      <c r="Q70" s="137"/>
      <c r="R70" s="138" t="s">
        <v>610</v>
      </c>
      <c r="S70" s="138">
        <v>50</v>
      </c>
      <c r="T70" s="138">
        <v>50</v>
      </c>
      <c r="U70" s="138">
        <v>0</v>
      </c>
      <c r="V70" s="140">
        <v>50</v>
      </c>
      <c r="W70" s="138" t="s">
        <v>595</v>
      </c>
      <c r="X70" s="138"/>
      <c r="Y70" s="138">
        <v>0</v>
      </c>
      <c r="Z70" s="138">
        <v>0</v>
      </c>
      <c r="AA70" s="137"/>
      <c r="AB70" s="137" t="s">
        <v>622</v>
      </c>
      <c r="AC70" s="149">
        <v>46236.4660648148</v>
      </c>
      <c r="AD70" s="137" t="s">
        <v>622</v>
      </c>
      <c r="AE70" s="149">
        <v>46235.4331712963</v>
      </c>
      <c r="AF70" s="137" t="s">
        <v>606</v>
      </c>
      <c r="AG70" s="137" t="s">
        <v>607</v>
      </c>
      <c r="AH70" s="148">
        <v>46229</v>
      </c>
      <c r="AI70" s="137">
        <v>0</v>
      </c>
      <c r="AJ70" s="137">
        <v>50</v>
      </c>
      <c r="AK70" s="137" t="s">
        <v>628</v>
      </c>
      <c r="AL70" s="137"/>
    </row>
    <row r="71" s="134" customFormat="1" ht="38.8" customHeight="1" spans="1:38">
      <c r="A71" s="137" t="s">
        <v>29</v>
      </c>
      <c r="B71" s="137" t="s">
        <v>28</v>
      </c>
      <c r="C71" s="138" t="s">
        <v>478</v>
      </c>
      <c r="D71" s="138" t="s">
        <v>126</v>
      </c>
      <c r="E71" s="137" t="s">
        <v>587</v>
      </c>
      <c r="F71" s="138" t="s">
        <v>155</v>
      </c>
      <c r="G71" s="138" t="s">
        <v>598</v>
      </c>
      <c r="H71" s="147">
        <v>46231.7317592593</v>
      </c>
      <c r="I71" s="138"/>
      <c r="J71" s="138" t="s">
        <v>725</v>
      </c>
      <c r="K71" s="138" t="s">
        <v>601</v>
      </c>
      <c r="L71" s="138" t="s">
        <v>591</v>
      </c>
      <c r="M71" s="138" t="s">
        <v>603</v>
      </c>
      <c r="N71" s="138" t="s">
        <v>613</v>
      </c>
      <c r="O71" s="138">
        <v>50</v>
      </c>
      <c r="P71" s="140">
        <v>0</v>
      </c>
      <c r="Q71" s="137"/>
      <c r="R71" s="138" t="s">
        <v>610</v>
      </c>
      <c r="S71" s="138">
        <v>0</v>
      </c>
      <c r="T71" s="138">
        <v>0</v>
      </c>
      <c r="U71" s="138">
        <v>0</v>
      </c>
      <c r="V71" s="140">
        <v>50</v>
      </c>
      <c r="W71" s="138" t="s">
        <v>595</v>
      </c>
      <c r="X71" s="138"/>
      <c r="Y71" s="138">
        <v>0</v>
      </c>
      <c r="Z71" s="138">
        <v>0</v>
      </c>
      <c r="AA71" s="137"/>
      <c r="AB71" s="137"/>
      <c r="AC71" s="137"/>
      <c r="AD71" s="137"/>
      <c r="AE71" s="137"/>
      <c r="AF71" s="137"/>
      <c r="AG71" s="137" t="s">
        <v>596</v>
      </c>
      <c r="AH71" s="148">
        <v>46230</v>
      </c>
      <c r="AI71" s="137">
        <v>0</v>
      </c>
      <c r="AJ71" s="137">
        <v>50</v>
      </c>
      <c r="AK71" s="137" t="s">
        <v>726</v>
      </c>
      <c r="AL71" s="137"/>
    </row>
    <row r="72" s="134" customFormat="1" ht="38.8" customHeight="1" spans="1:38">
      <c r="A72" s="137" t="s">
        <v>29</v>
      </c>
      <c r="B72" s="137" t="s">
        <v>24</v>
      </c>
      <c r="C72" s="138" t="s">
        <v>489</v>
      </c>
      <c r="D72" s="138" t="s">
        <v>59</v>
      </c>
      <c r="E72" s="137" t="s">
        <v>625</v>
      </c>
      <c r="F72" s="138" t="s">
        <v>379</v>
      </c>
      <c r="G72" s="138" t="s">
        <v>727</v>
      </c>
      <c r="H72" s="147">
        <v>46232.3816435185</v>
      </c>
      <c r="I72" s="138"/>
      <c r="J72" s="138" t="s">
        <v>728</v>
      </c>
      <c r="K72" s="138" t="s">
        <v>601</v>
      </c>
      <c r="L72" s="138" t="s">
        <v>591</v>
      </c>
      <c r="M72" s="138" t="s">
        <v>592</v>
      </c>
      <c r="N72" s="138" t="s">
        <v>613</v>
      </c>
      <c r="O72" s="138">
        <v>50</v>
      </c>
      <c r="P72" s="140">
        <v>0</v>
      </c>
      <c r="Q72" s="137"/>
      <c r="R72" s="138" t="s">
        <v>610</v>
      </c>
      <c r="S72" s="138">
        <v>0</v>
      </c>
      <c r="T72" s="138">
        <v>0</v>
      </c>
      <c r="U72" s="138">
        <v>0</v>
      </c>
      <c r="V72" s="140">
        <v>50</v>
      </c>
      <c r="W72" s="138" t="s">
        <v>595</v>
      </c>
      <c r="X72" s="138"/>
      <c r="Y72" s="138">
        <v>0</v>
      </c>
      <c r="Z72" s="138">
        <v>50</v>
      </c>
      <c r="AA72" s="137"/>
      <c r="AB72" s="137"/>
      <c r="AC72" s="137"/>
      <c r="AD72" s="137"/>
      <c r="AE72" s="137"/>
      <c r="AF72" s="137"/>
      <c r="AG72" s="137" t="s">
        <v>596</v>
      </c>
      <c r="AH72" s="137"/>
      <c r="AI72" s="137">
        <v>0</v>
      </c>
      <c r="AJ72" s="137">
        <v>50</v>
      </c>
      <c r="AK72" s="137" t="s">
        <v>597</v>
      </c>
      <c r="AL72" s="137"/>
    </row>
    <row r="73" s="134" customFormat="1" ht="38.8" customHeight="1" spans="1:38">
      <c r="A73" s="137" t="s">
        <v>29</v>
      </c>
      <c r="B73" s="137" t="s">
        <v>26</v>
      </c>
      <c r="C73" s="138" t="s">
        <v>496</v>
      </c>
      <c r="D73" s="138" t="s">
        <v>112</v>
      </c>
      <c r="E73" s="137" t="s">
        <v>587</v>
      </c>
      <c r="F73" s="138" t="s">
        <v>293</v>
      </c>
      <c r="G73" s="138" t="s">
        <v>729</v>
      </c>
      <c r="H73" s="147">
        <v>46232.7356712963</v>
      </c>
      <c r="I73" s="138" t="s">
        <v>730</v>
      </c>
      <c r="J73" s="138" t="s">
        <v>731</v>
      </c>
      <c r="K73" s="138" t="s">
        <v>601</v>
      </c>
      <c r="L73" s="138" t="s">
        <v>621</v>
      </c>
      <c r="M73" s="138" t="s">
        <v>603</v>
      </c>
      <c r="N73" s="138" t="s">
        <v>609</v>
      </c>
      <c r="O73" s="138">
        <v>30</v>
      </c>
      <c r="P73" s="140">
        <v>0</v>
      </c>
      <c r="Q73" s="137"/>
      <c r="R73" s="138" t="s">
        <v>610</v>
      </c>
      <c r="S73" s="138">
        <v>225</v>
      </c>
      <c r="T73" s="138">
        <v>200</v>
      </c>
      <c r="U73" s="138">
        <v>0</v>
      </c>
      <c r="V73" s="140">
        <v>30</v>
      </c>
      <c r="W73" s="138" t="s">
        <v>616</v>
      </c>
      <c r="X73" s="138"/>
      <c r="Y73" s="138">
        <v>0</v>
      </c>
      <c r="Z73" s="138">
        <v>0</v>
      </c>
      <c r="AA73" s="137"/>
      <c r="AB73" s="137" t="s">
        <v>622</v>
      </c>
      <c r="AC73" s="149">
        <v>46234.5835532407</v>
      </c>
      <c r="AD73" s="137"/>
      <c r="AE73" s="137"/>
      <c r="AF73" s="137" t="s">
        <v>606</v>
      </c>
      <c r="AG73" s="137" t="s">
        <v>607</v>
      </c>
      <c r="AH73" s="148">
        <v>46202</v>
      </c>
      <c r="AI73" s="137">
        <v>0</v>
      </c>
      <c r="AJ73" s="137">
        <v>9999</v>
      </c>
      <c r="AK73" s="137" t="s">
        <v>621</v>
      </c>
      <c r="AL73" s="137"/>
    </row>
    <row r="74" s="134" customFormat="1" ht="38.8" customHeight="1" spans="1:38">
      <c r="A74" s="137" t="s">
        <v>29</v>
      </c>
      <c r="B74" s="137" t="s">
        <v>26</v>
      </c>
      <c r="C74" s="138" t="s">
        <v>496</v>
      </c>
      <c r="D74" s="138" t="s">
        <v>112</v>
      </c>
      <c r="E74" s="137" t="s">
        <v>587</v>
      </c>
      <c r="F74" s="138" t="s">
        <v>293</v>
      </c>
      <c r="G74" s="138" t="s">
        <v>729</v>
      </c>
      <c r="H74" s="147">
        <v>46232.7356712963</v>
      </c>
      <c r="I74" s="138" t="s">
        <v>730</v>
      </c>
      <c r="J74" s="138" t="s">
        <v>731</v>
      </c>
      <c r="K74" s="138" t="s">
        <v>601</v>
      </c>
      <c r="L74" s="138" t="s">
        <v>621</v>
      </c>
      <c r="M74" s="138" t="s">
        <v>603</v>
      </c>
      <c r="N74" s="138" t="s">
        <v>604</v>
      </c>
      <c r="O74" s="138">
        <v>100</v>
      </c>
      <c r="P74" s="140">
        <v>0</v>
      </c>
      <c r="Q74" s="137"/>
      <c r="R74" s="138" t="s">
        <v>605</v>
      </c>
      <c r="S74" s="138">
        <v>225</v>
      </c>
      <c r="T74" s="138">
        <v>200</v>
      </c>
      <c r="U74" s="138">
        <v>0</v>
      </c>
      <c r="V74" s="140">
        <v>100</v>
      </c>
      <c r="W74" s="138" t="s">
        <v>616</v>
      </c>
      <c r="X74" s="138"/>
      <c r="Y74" s="138">
        <v>0</v>
      </c>
      <c r="Z74" s="138">
        <v>0</v>
      </c>
      <c r="AA74" s="137"/>
      <c r="AB74" s="137" t="s">
        <v>622</v>
      </c>
      <c r="AC74" s="149">
        <v>46234.5835532407</v>
      </c>
      <c r="AD74" s="137"/>
      <c r="AE74" s="137"/>
      <c r="AF74" s="137" t="s">
        <v>606</v>
      </c>
      <c r="AG74" s="137" t="s">
        <v>607</v>
      </c>
      <c r="AH74" s="148">
        <v>46202</v>
      </c>
      <c r="AI74" s="137">
        <v>0</v>
      </c>
      <c r="AJ74" s="137">
        <v>9999</v>
      </c>
      <c r="AK74" s="137" t="s">
        <v>621</v>
      </c>
      <c r="AL74" s="137"/>
    </row>
    <row r="75" s="134" customFormat="1" ht="38.8" customHeight="1" spans="1:38">
      <c r="A75" s="137" t="s">
        <v>29</v>
      </c>
      <c r="B75" s="137" t="s">
        <v>26</v>
      </c>
      <c r="C75" s="138" t="s">
        <v>496</v>
      </c>
      <c r="D75" s="138" t="s">
        <v>112</v>
      </c>
      <c r="E75" s="137" t="s">
        <v>587</v>
      </c>
      <c r="F75" s="138" t="s">
        <v>293</v>
      </c>
      <c r="G75" s="138" t="s">
        <v>729</v>
      </c>
      <c r="H75" s="147">
        <v>46232.7356712963</v>
      </c>
      <c r="I75" s="138" t="s">
        <v>730</v>
      </c>
      <c r="J75" s="138" t="s">
        <v>731</v>
      </c>
      <c r="K75" s="138" t="s">
        <v>601</v>
      </c>
      <c r="L75" s="138" t="s">
        <v>621</v>
      </c>
      <c r="M75" s="138" t="s">
        <v>603</v>
      </c>
      <c r="N75" s="138" t="s">
        <v>623</v>
      </c>
      <c r="O75" s="138">
        <v>160</v>
      </c>
      <c r="P75" s="140">
        <v>0</v>
      </c>
      <c r="Q75" s="137"/>
      <c r="R75" s="138" t="s">
        <v>605</v>
      </c>
      <c r="S75" s="138">
        <v>225</v>
      </c>
      <c r="T75" s="138">
        <v>200</v>
      </c>
      <c r="U75" s="138">
        <v>0</v>
      </c>
      <c r="V75" s="140">
        <v>160</v>
      </c>
      <c r="W75" s="138" t="s">
        <v>616</v>
      </c>
      <c r="X75" s="138"/>
      <c r="Y75" s="138">
        <v>0</v>
      </c>
      <c r="Z75" s="138">
        <v>0</v>
      </c>
      <c r="AA75" s="137"/>
      <c r="AB75" s="137" t="s">
        <v>622</v>
      </c>
      <c r="AC75" s="149">
        <v>46234.5835532407</v>
      </c>
      <c r="AD75" s="137"/>
      <c r="AE75" s="137"/>
      <c r="AF75" s="137" t="s">
        <v>606</v>
      </c>
      <c r="AG75" s="137" t="s">
        <v>607</v>
      </c>
      <c r="AH75" s="148">
        <v>46202</v>
      </c>
      <c r="AI75" s="137">
        <v>0</v>
      </c>
      <c r="AJ75" s="137">
        <v>9999</v>
      </c>
      <c r="AK75" s="137" t="s">
        <v>621</v>
      </c>
      <c r="AL75" s="137"/>
    </row>
    <row r="76" s="134" customFormat="1" ht="38.8" customHeight="1" spans="1:38">
      <c r="A76" s="137" t="s">
        <v>29</v>
      </c>
      <c r="B76" s="137" t="s">
        <v>27</v>
      </c>
      <c r="C76" s="138" t="s">
        <v>463</v>
      </c>
      <c r="D76" s="138" t="s">
        <v>125</v>
      </c>
      <c r="E76" s="137" t="s">
        <v>587</v>
      </c>
      <c r="F76" s="138" t="s">
        <v>267</v>
      </c>
      <c r="G76" s="138" t="s">
        <v>732</v>
      </c>
      <c r="H76" s="147">
        <v>46232.8008796296</v>
      </c>
      <c r="I76" s="138" t="s">
        <v>733</v>
      </c>
      <c r="J76" s="138" t="s">
        <v>734</v>
      </c>
      <c r="K76" s="138" t="s">
        <v>601</v>
      </c>
      <c r="L76" s="138" t="s">
        <v>602</v>
      </c>
      <c r="M76" s="138" t="s">
        <v>603</v>
      </c>
      <c r="N76" s="138" t="s">
        <v>609</v>
      </c>
      <c r="O76" s="138">
        <v>30</v>
      </c>
      <c r="P76" s="140">
        <v>0</v>
      </c>
      <c r="Q76" s="137"/>
      <c r="R76" s="138" t="s">
        <v>610</v>
      </c>
      <c r="S76" s="138">
        <v>20</v>
      </c>
      <c r="T76" s="138">
        <v>20</v>
      </c>
      <c r="U76" s="138">
        <v>0</v>
      </c>
      <c r="V76" s="140">
        <v>30</v>
      </c>
      <c r="W76" s="138" t="s">
        <v>595</v>
      </c>
      <c r="X76" s="138"/>
      <c r="Y76" s="138">
        <v>0</v>
      </c>
      <c r="Z76" s="138">
        <v>0</v>
      </c>
      <c r="AA76" s="137"/>
      <c r="AB76" s="137"/>
      <c r="AC76" s="137"/>
      <c r="AD76" s="137"/>
      <c r="AE76" s="137"/>
      <c r="AF76" s="137" t="s">
        <v>606</v>
      </c>
      <c r="AG76" s="137" t="s">
        <v>607</v>
      </c>
      <c r="AH76" s="148">
        <v>46230</v>
      </c>
      <c r="AI76" s="137">
        <v>0</v>
      </c>
      <c r="AJ76" s="137">
        <v>9999</v>
      </c>
      <c r="AK76" s="137" t="s">
        <v>602</v>
      </c>
      <c r="AL76" s="137"/>
    </row>
    <row r="77" s="134" customFormat="1" ht="38.8" customHeight="1" spans="1:38">
      <c r="A77" s="137" t="s">
        <v>29</v>
      </c>
      <c r="B77" s="137" t="s">
        <v>27</v>
      </c>
      <c r="C77" s="138" t="s">
        <v>463</v>
      </c>
      <c r="D77" s="138" t="s">
        <v>125</v>
      </c>
      <c r="E77" s="137" t="s">
        <v>587</v>
      </c>
      <c r="F77" s="138" t="s">
        <v>267</v>
      </c>
      <c r="G77" s="138" t="s">
        <v>732</v>
      </c>
      <c r="H77" s="147">
        <v>46232.8008796296</v>
      </c>
      <c r="I77" s="138" t="s">
        <v>733</v>
      </c>
      <c r="J77" s="138" t="s">
        <v>734</v>
      </c>
      <c r="K77" s="138" t="s">
        <v>601</v>
      </c>
      <c r="L77" s="138" t="s">
        <v>602</v>
      </c>
      <c r="M77" s="138" t="s">
        <v>603</v>
      </c>
      <c r="N77" s="138" t="s">
        <v>677</v>
      </c>
      <c r="O77" s="138">
        <v>300</v>
      </c>
      <c r="P77" s="140">
        <v>0</v>
      </c>
      <c r="Q77" s="137"/>
      <c r="R77" s="138" t="s">
        <v>610</v>
      </c>
      <c r="S77" s="138">
        <v>20</v>
      </c>
      <c r="T77" s="138">
        <v>20</v>
      </c>
      <c r="U77" s="138">
        <v>0</v>
      </c>
      <c r="V77" s="140">
        <v>300</v>
      </c>
      <c r="W77" s="138" t="s">
        <v>595</v>
      </c>
      <c r="X77" s="138"/>
      <c r="Y77" s="138">
        <v>0</v>
      </c>
      <c r="Z77" s="138">
        <v>0</v>
      </c>
      <c r="AA77" s="137"/>
      <c r="AB77" s="137"/>
      <c r="AC77" s="137"/>
      <c r="AD77" s="137"/>
      <c r="AE77" s="137"/>
      <c r="AF77" s="137" t="s">
        <v>606</v>
      </c>
      <c r="AG77" s="137" t="s">
        <v>607</v>
      </c>
      <c r="AH77" s="148">
        <v>46230</v>
      </c>
      <c r="AI77" s="137">
        <v>0</v>
      </c>
      <c r="AJ77" s="137">
        <v>9999</v>
      </c>
      <c r="AK77" s="137" t="s">
        <v>602</v>
      </c>
      <c r="AL77" s="137"/>
    </row>
    <row r="78" s="134" customFormat="1" ht="38.8" customHeight="1" spans="1:38">
      <c r="A78" s="137" t="s">
        <v>29</v>
      </c>
      <c r="B78" s="137" t="s">
        <v>27</v>
      </c>
      <c r="C78" s="138" t="s">
        <v>463</v>
      </c>
      <c r="D78" s="138" t="s">
        <v>125</v>
      </c>
      <c r="E78" s="137" t="s">
        <v>587</v>
      </c>
      <c r="F78" s="138" t="s">
        <v>267</v>
      </c>
      <c r="G78" s="138" t="s">
        <v>732</v>
      </c>
      <c r="H78" s="147">
        <v>46232.8008796296</v>
      </c>
      <c r="I78" s="138" t="s">
        <v>733</v>
      </c>
      <c r="J78" s="138" t="s">
        <v>734</v>
      </c>
      <c r="K78" s="138" t="s">
        <v>601</v>
      </c>
      <c r="L78" s="138" t="s">
        <v>602</v>
      </c>
      <c r="M78" s="138" t="s">
        <v>603</v>
      </c>
      <c r="N78" s="138" t="s">
        <v>702</v>
      </c>
      <c r="O78" s="138">
        <v>300</v>
      </c>
      <c r="P78" s="140">
        <v>0</v>
      </c>
      <c r="Q78" s="137"/>
      <c r="R78" s="138" t="s">
        <v>610</v>
      </c>
      <c r="S78" s="138">
        <v>20</v>
      </c>
      <c r="T78" s="138">
        <v>20</v>
      </c>
      <c r="U78" s="138">
        <v>0</v>
      </c>
      <c r="V78" s="140">
        <v>300</v>
      </c>
      <c r="W78" s="138" t="s">
        <v>595</v>
      </c>
      <c r="X78" s="138"/>
      <c r="Y78" s="138">
        <v>0</v>
      </c>
      <c r="Z78" s="138">
        <v>0</v>
      </c>
      <c r="AA78" s="137"/>
      <c r="AB78" s="137"/>
      <c r="AC78" s="137"/>
      <c r="AD78" s="137"/>
      <c r="AE78" s="137"/>
      <c r="AF78" s="137" t="s">
        <v>606</v>
      </c>
      <c r="AG78" s="137" t="s">
        <v>607</v>
      </c>
      <c r="AH78" s="148">
        <v>46230</v>
      </c>
      <c r="AI78" s="137">
        <v>0</v>
      </c>
      <c r="AJ78" s="137">
        <v>9999</v>
      </c>
      <c r="AK78" s="137" t="s">
        <v>602</v>
      </c>
      <c r="AL78" s="137"/>
    </row>
    <row r="79" s="134" customFormat="1" ht="42.25" customHeight="1" spans="1:38">
      <c r="A79" s="137" t="s">
        <v>29</v>
      </c>
      <c r="B79" s="137" t="s">
        <v>28</v>
      </c>
      <c r="C79" s="138" t="s">
        <v>478</v>
      </c>
      <c r="D79" s="138" t="s">
        <v>147</v>
      </c>
      <c r="E79" s="137" t="s">
        <v>587</v>
      </c>
      <c r="F79" s="138" t="s">
        <v>233</v>
      </c>
      <c r="G79" s="138" t="s">
        <v>735</v>
      </c>
      <c r="H79" s="147">
        <v>46231.5419097222</v>
      </c>
      <c r="I79" s="138" t="s">
        <v>736</v>
      </c>
      <c r="J79" s="138" t="s">
        <v>737</v>
      </c>
      <c r="K79" s="138" t="s">
        <v>601</v>
      </c>
      <c r="L79" s="138" t="s">
        <v>591</v>
      </c>
      <c r="M79" s="138" t="s">
        <v>592</v>
      </c>
      <c r="N79" s="138" t="s">
        <v>613</v>
      </c>
      <c r="O79" s="138">
        <v>50</v>
      </c>
      <c r="P79" s="140">
        <v>0</v>
      </c>
      <c r="Q79" s="137"/>
      <c r="R79" s="138" t="s">
        <v>610</v>
      </c>
      <c r="S79" s="138">
        <v>120</v>
      </c>
      <c r="T79" s="138">
        <v>120</v>
      </c>
      <c r="U79" s="138">
        <v>0</v>
      </c>
      <c r="V79" s="140">
        <v>50</v>
      </c>
      <c r="W79" s="138" t="s">
        <v>595</v>
      </c>
      <c r="X79" s="138"/>
      <c r="Y79" s="138">
        <v>0</v>
      </c>
      <c r="Z79" s="138">
        <v>0</v>
      </c>
      <c r="AA79" s="137"/>
      <c r="AB79" s="137"/>
      <c r="AC79" s="137"/>
      <c r="AD79" s="137"/>
      <c r="AE79" s="137"/>
      <c r="AF79" s="137" t="s">
        <v>651</v>
      </c>
      <c r="AG79" s="137" t="s">
        <v>607</v>
      </c>
      <c r="AH79" s="137"/>
      <c r="AI79" s="137">
        <v>0</v>
      </c>
      <c r="AJ79" s="137">
        <v>50</v>
      </c>
      <c r="AK79" s="137" t="s">
        <v>597</v>
      </c>
      <c r="AL79" s="137"/>
    </row>
    <row r="80" s="134" customFormat="1" ht="38.8" customHeight="1" spans="1:38">
      <c r="A80" s="137" t="s">
        <v>29</v>
      </c>
      <c r="B80" s="137" t="s">
        <v>25</v>
      </c>
      <c r="C80" s="138" t="s">
        <v>463</v>
      </c>
      <c r="D80" s="138" t="s">
        <v>95</v>
      </c>
      <c r="E80" s="137" t="s">
        <v>587</v>
      </c>
      <c r="F80" s="138" t="s">
        <v>363</v>
      </c>
      <c r="G80" s="138" t="s">
        <v>671</v>
      </c>
      <c r="H80" s="147">
        <v>46231.4807638889</v>
      </c>
      <c r="I80" s="138"/>
      <c r="J80" s="138" t="s">
        <v>738</v>
      </c>
      <c r="K80" s="138" t="s">
        <v>601</v>
      </c>
      <c r="L80" s="138" t="s">
        <v>591</v>
      </c>
      <c r="M80" s="138" t="s">
        <v>592</v>
      </c>
      <c r="N80" s="138" t="s">
        <v>613</v>
      </c>
      <c r="O80" s="138">
        <v>50</v>
      </c>
      <c r="P80" s="140">
        <v>0</v>
      </c>
      <c r="Q80" s="137"/>
      <c r="R80" s="138" t="s">
        <v>610</v>
      </c>
      <c r="S80" s="138">
        <v>0</v>
      </c>
      <c r="T80" s="138">
        <v>0</v>
      </c>
      <c r="U80" s="138">
        <v>0</v>
      </c>
      <c r="V80" s="140">
        <v>50</v>
      </c>
      <c r="W80" s="138" t="s">
        <v>595</v>
      </c>
      <c r="X80" s="138"/>
      <c r="Y80" s="138">
        <v>0</v>
      </c>
      <c r="Z80" s="138">
        <v>0</v>
      </c>
      <c r="AA80" s="137"/>
      <c r="AB80" s="137"/>
      <c r="AC80" s="137"/>
      <c r="AD80" s="137"/>
      <c r="AE80" s="137"/>
      <c r="AF80" s="137"/>
      <c r="AG80" s="137" t="s">
        <v>596</v>
      </c>
      <c r="AH80" s="137"/>
      <c r="AI80" s="137">
        <v>0</v>
      </c>
      <c r="AJ80" s="137">
        <v>50</v>
      </c>
      <c r="AK80" s="137" t="s">
        <v>628</v>
      </c>
      <c r="AL80" s="137"/>
    </row>
    <row r="81" s="134" customFormat="1" ht="38.8" customHeight="1" spans="1:38">
      <c r="A81" s="137" t="s">
        <v>29</v>
      </c>
      <c r="B81" s="137" t="s">
        <v>28</v>
      </c>
      <c r="C81" s="138" t="s">
        <v>478</v>
      </c>
      <c r="D81" s="138" t="s">
        <v>150</v>
      </c>
      <c r="E81" s="137" t="s">
        <v>587</v>
      </c>
      <c r="F81" s="138" t="s">
        <v>245</v>
      </c>
      <c r="G81" s="138" t="s">
        <v>739</v>
      </c>
      <c r="H81" s="147">
        <v>46237.7466435185</v>
      </c>
      <c r="I81" s="138" t="s">
        <v>740</v>
      </c>
      <c r="J81" s="138" t="s">
        <v>741</v>
      </c>
      <c r="K81" s="138" t="s">
        <v>601</v>
      </c>
      <c r="L81" s="138" t="s">
        <v>742</v>
      </c>
      <c r="M81" s="138" t="s">
        <v>603</v>
      </c>
      <c r="N81" s="138" t="s">
        <v>743</v>
      </c>
      <c r="O81" s="138">
        <v>120</v>
      </c>
      <c r="P81" s="140">
        <v>120</v>
      </c>
      <c r="Q81" s="137"/>
      <c r="R81" s="138" t="s">
        <v>605</v>
      </c>
      <c r="S81" s="138">
        <v>120</v>
      </c>
      <c r="T81" s="138">
        <v>120</v>
      </c>
      <c r="U81" s="138">
        <v>120</v>
      </c>
      <c r="V81" s="140">
        <v>0</v>
      </c>
      <c r="W81" s="138"/>
      <c r="X81" s="138"/>
      <c r="Y81" s="138">
        <v>0</v>
      </c>
      <c r="Z81" s="138">
        <v>0</v>
      </c>
      <c r="AA81" s="137"/>
      <c r="AB81" s="137"/>
      <c r="AC81" s="137"/>
      <c r="AD81" s="137" t="s">
        <v>622</v>
      </c>
      <c r="AE81" s="149">
        <v>46238.457349537</v>
      </c>
      <c r="AF81" s="137" t="s">
        <v>606</v>
      </c>
      <c r="AG81" s="137" t="s">
        <v>607</v>
      </c>
      <c r="AH81" s="148">
        <v>46204</v>
      </c>
      <c r="AI81" s="137">
        <v>0</v>
      </c>
      <c r="AJ81" s="137"/>
      <c r="AK81" s="137" t="s">
        <v>744</v>
      </c>
      <c r="AL81" s="137"/>
    </row>
    <row r="82" s="134" customFormat="1" ht="38.8" customHeight="1" spans="1:38">
      <c r="A82" s="137" t="s">
        <v>29</v>
      </c>
      <c r="B82" s="137" t="s">
        <v>28</v>
      </c>
      <c r="C82" s="138" t="s">
        <v>478</v>
      </c>
      <c r="D82" s="138" t="s">
        <v>129</v>
      </c>
      <c r="E82" s="137" t="s">
        <v>587</v>
      </c>
      <c r="F82" s="138" t="s">
        <v>160</v>
      </c>
      <c r="G82" s="138" t="s">
        <v>631</v>
      </c>
      <c r="H82" s="147">
        <v>46241.4595601852</v>
      </c>
      <c r="I82" s="138" t="s">
        <v>745</v>
      </c>
      <c r="J82" s="138" t="s">
        <v>746</v>
      </c>
      <c r="K82" s="138" t="s">
        <v>590</v>
      </c>
      <c r="L82" s="138" t="s">
        <v>591</v>
      </c>
      <c r="M82" s="138" t="s">
        <v>603</v>
      </c>
      <c r="N82" s="138" t="s">
        <v>593</v>
      </c>
      <c r="O82" s="138">
        <v>198</v>
      </c>
      <c r="P82" s="140">
        <v>198</v>
      </c>
      <c r="Q82" s="137" t="s">
        <v>2</v>
      </c>
      <c r="R82" s="138" t="s">
        <v>594</v>
      </c>
      <c r="S82" s="138">
        <v>198</v>
      </c>
      <c r="T82" s="138">
        <v>198</v>
      </c>
      <c r="U82" s="138">
        <v>198</v>
      </c>
      <c r="V82" s="140">
        <v>0</v>
      </c>
      <c r="W82" s="138"/>
      <c r="X82" s="138"/>
      <c r="Y82" s="138">
        <v>75</v>
      </c>
      <c r="Z82" s="138">
        <v>75</v>
      </c>
      <c r="AA82" s="137"/>
      <c r="AB82" s="137" t="s">
        <v>622</v>
      </c>
      <c r="AC82" s="149">
        <v>46242.0107291667</v>
      </c>
      <c r="AD82" s="137" t="s">
        <v>622</v>
      </c>
      <c r="AE82" s="149">
        <v>46242.0076967593</v>
      </c>
      <c r="AF82" s="137" t="s">
        <v>606</v>
      </c>
      <c r="AG82" s="137" t="s">
        <v>607</v>
      </c>
      <c r="AH82" s="148">
        <v>44476</v>
      </c>
      <c r="AI82" s="137">
        <v>0</v>
      </c>
      <c r="AJ82" s="137"/>
      <c r="AK82" s="137" t="s">
        <v>597</v>
      </c>
      <c r="AL82" s="137"/>
    </row>
    <row r="83" s="134" customFormat="1" ht="38.8" customHeight="1" spans="1:38">
      <c r="A83" s="137" t="s">
        <v>29</v>
      </c>
      <c r="B83" s="137" t="s">
        <v>28</v>
      </c>
      <c r="C83" s="138" t="s">
        <v>478</v>
      </c>
      <c r="D83" s="138" t="s">
        <v>129</v>
      </c>
      <c r="E83" s="137" t="s">
        <v>587</v>
      </c>
      <c r="F83" s="138" t="s">
        <v>160</v>
      </c>
      <c r="G83" s="138" t="s">
        <v>631</v>
      </c>
      <c r="H83" s="147">
        <v>46241.732037037</v>
      </c>
      <c r="I83" s="138" t="s">
        <v>745</v>
      </c>
      <c r="J83" s="138" t="s">
        <v>747</v>
      </c>
      <c r="K83" s="138" t="s">
        <v>590</v>
      </c>
      <c r="L83" s="138" t="s">
        <v>591</v>
      </c>
      <c r="M83" s="138" t="s">
        <v>592</v>
      </c>
      <c r="N83" s="138" t="s">
        <v>593</v>
      </c>
      <c r="O83" s="138">
        <v>198</v>
      </c>
      <c r="P83" s="140">
        <v>198</v>
      </c>
      <c r="Q83" s="137" t="s">
        <v>2</v>
      </c>
      <c r="R83" s="138" t="s">
        <v>594</v>
      </c>
      <c r="S83" s="138">
        <v>198</v>
      </c>
      <c r="T83" s="138">
        <v>198</v>
      </c>
      <c r="U83" s="138">
        <v>198</v>
      </c>
      <c r="V83" s="140">
        <v>0</v>
      </c>
      <c r="W83" s="138"/>
      <c r="X83" s="138"/>
      <c r="Y83" s="138">
        <v>75</v>
      </c>
      <c r="Z83" s="138">
        <v>75</v>
      </c>
      <c r="AA83" s="137"/>
      <c r="AB83" s="137" t="s">
        <v>622</v>
      </c>
      <c r="AC83" s="149">
        <v>46242.0107291667</v>
      </c>
      <c r="AD83" s="137" t="s">
        <v>622</v>
      </c>
      <c r="AE83" s="149">
        <v>46242.0076967593</v>
      </c>
      <c r="AF83" s="137" t="s">
        <v>606</v>
      </c>
      <c r="AG83" s="137" t="s">
        <v>607</v>
      </c>
      <c r="AH83" s="148">
        <v>40762</v>
      </c>
      <c r="AI83" s="137">
        <v>0</v>
      </c>
      <c r="AJ83" s="137"/>
      <c r="AK83" s="137" t="s">
        <v>628</v>
      </c>
      <c r="AL83" s="137"/>
    </row>
    <row r="84" s="134" customFormat="1" ht="38.8" customHeight="1" spans="1:38">
      <c r="A84" s="137" t="s">
        <v>29</v>
      </c>
      <c r="B84" s="137" t="s">
        <v>28</v>
      </c>
      <c r="C84" s="138" t="s">
        <v>478</v>
      </c>
      <c r="D84" s="138" t="s">
        <v>129</v>
      </c>
      <c r="E84" s="137" t="s">
        <v>587</v>
      </c>
      <c r="F84" s="138" t="s">
        <v>160</v>
      </c>
      <c r="G84" s="138" t="s">
        <v>631</v>
      </c>
      <c r="H84" s="147">
        <v>46241.8386805556</v>
      </c>
      <c r="I84" s="138" t="s">
        <v>745</v>
      </c>
      <c r="J84" s="138" t="s">
        <v>748</v>
      </c>
      <c r="K84" s="138" t="s">
        <v>590</v>
      </c>
      <c r="L84" s="138" t="s">
        <v>591</v>
      </c>
      <c r="M84" s="138" t="s">
        <v>592</v>
      </c>
      <c r="N84" s="138" t="s">
        <v>593</v>
      </c>
      <c r="O84" s="138">
        <v>198</v>
      </c>
      <c r="P84" s="140">
        <v>198</v>
      </c>
      <c r="Q84" s="137" t="s">
        <v>2</v>
      </c>
      <c r="R84" s="138" t="s">
        <v>594</v>
      </c>
      <c r="S84" s="138">
        <v>198</v>
      </c>
      <c r="T84" s="138">
        <v>198</v>
      </c>
      <c r="U84" s="138">
        <v>198</v>
      </c>
      <c r="V84" s="140">
        <v>0</v>
      </c>
      <c r="W84" s="138"/>
      <c r="X84" s="138"/>
      <c r="Y84" s="138">
        <v>75</v>
      </c>
      <c r="Z84" s="138">
        <v>75</v>
      </c>
      <c r="AA84" s="137"/>
      <c r="AB84" s="137" t="s">
        <v>622</v>
      </c>
      <c r="AC84" s="149">
        <v>46242.0107291667</v>
      </c>
      <c r="AD84" s="137" t="s">
        <v>622</v>
      </c>
      <c r="AE84" s="149">
        <v>46242.0076967593</v>
      </c>
      <c r="AF84" s="137" t="s">
        <v>606</v>
      </c>
      <c r="AG84" s="137" t="s">
        <v>607</v>
      </c>
      <c r="AH84" s="148">
        <v>40762</v>
      </c>
      <c r="AI84" s="137">
        <v>0</v>
      </c>
      <c r="AJ84" s="137"/>
      <c r="AK84" s="137" t="s">
        <v>628</v>
      </c>
      <c r="AL84" s="137"/>
    </row>
    <row r="85" s="134" customFormat="1" ht="38.8" customHeight="1" spans="1:38">
      <c r="A85" s="137" t="s">
        <v>29</v>
      </c>
      <c r="B85" s="137" t="s">
        <v>28</v>
      </c>
      <c r="C85" s="138" t="s">
        <v>478</v>
      </c>
      <c r="D85" s="138" t="s">
        <v>126</v>
      </c>
      <c r="E85" s="137" t="s">
        <v>587</v>
      </c>
      <c r="F85" s="138" t="s">
        <v>156</v>
      </c>
      <c r="G85" s="138" t="s">
        <v>749</v>
      </c>
      <c r="H85" s="147">
        <v>46237.5996527778</v>
      </c>
      <c r="I85" s="138" t="s">
        <v>750</v>
      </c>
      <c r="J85" s="138" t="s">
        <v>751</v>
      </c>
      <c r="K85" s="138" t="s">
        <v>601</v>
      </c>
      <c r="L85" s="138" t="s">
        <v>591</v>
      </c>
      <c r="M85" s="138" t="s">
        <v>603</v>
      </c>
      <c r="N85" s="138" t="s">
        <v>613</v>
      </c>
      <c r="O85" s="138">
        <v>50</v>
      </c>
      <c r="P85" s="140">
        <v>50</v>
      </c>
      <c r="Q85" s="137"/>
      <c r="R85" s="138" t="s">
        <v>610</v>
      </c>
      <c r="S85" s="138">
        <v>50</v>
      </c>
      <c r="T85" s="138">
        <v>50</v>
      </c>
      <c r="U85" s="138">
        <v>50</v>
      </c>
      <c r="V85" s="140">
        <v>0</v>
      </c>
      <c r="W85" s="138"/>
      <c r="X85" s="138"/>
      <c r="Y85" s="138">
        <v>0</v>
      </c>
      <c r="Z85" s="138">
        <v>0</v>
      </c>
      <c r="AA85" s="137"/>
      <c r="AB85" s="137"/>
      <c r="AC85" s="137"/>
      <c r="AD85" s="137" t="s">
        <v>622</v>
      </c>
      <c r="AE85" s="149">
        <v>46238.4582291667</v>
      </c>
      <c r="AF85" s="137" t="s">
        <v>606</v>
      </c>
      <c r="AG85" s="137" t="s">
        <v>607</v>
      </c>
      <c r="AH85" s="148">
        <v>46236</v>
      </c>
      <c r="AI85" s="137">
        <v>0</v>
      </c>
      <c r="AJ85" s="137"/>
      <c r="AK85" s="137" t="s">
        <v>597</v>
      </c>
      <c r="AL85" s="137"/>
    </row>
    <row r="86" s="134" customFormat="1" ht="38.8" customHeight="1" spans="1:38">
      <c r="A86" s="137" t="s">
        <v>29</v>
      </c>
      <c r="B86" s="137" t="s">
        <v>28</v>
      </c>
      <c r="C86" s="138" t="s">
        <v>478</v>
      </c>
      <c r="D86" s="138" t="s">
        <v>129</v>
      </c>
      <c r="E86" s="137" t="s">
        <v>587</v>
      </c>
      <c r="F86" s="138" t="s">
        <v>163</v>
      </c>
      <c r="G86" s="138" t="s">
        <v>752</v>
      </c>
      <c r="H86" s="147">
        <v>46238.6764814815</v>
      </c>
      <c r="I86" s="138" t="s">
        <v>753</v>
      </c>
      <c r="J86" s="138" t="s">
        <v>754</v>
      </c>
      <c r="K86" s="138" t="s">
        <v>601</v>
      </c>
      <c r="L86" s="138" t="s">
        <v>591</v>
      </c>
      <c r="M86" s="138" t="s">
        <v>603</v>
      </c>
      <c r="N86" s="138" t="s">
        <v>743</v>
      </c>
      <c r="O86" s="138">
        <v>120</v>
      </c>
      <c r="P86" s="140">
        <v>120</v>
      </c>
      <c r="Q86" s="137"/>
      <c r="R86" s="138" t="s">
        <v>605</v>
      </c>
      <c r="S86" s="138">
        <v>350</v>
      </c>
      <c r="T86" s="138">
        <v>350</v>
      </c>
      <c r="U86" s="138">
        <v>120</v>
      </c>
      <c r="V86" s="140">
        <v>0</v>
      </c>
      <c r="W86" s="138"/>
      <c r="X86" s="138"/>
      <c r="Y86" s="138">
        <v>0</v>
      </c>
      <c r="Z86" s="138">
        <v>0</v>
      </c>
      <c r="AA86" s="137"/>
      <c r="AB86" s="137" t="s">
        <v>622</v>
      </c>
      <c r="AC86" s="149">
        <v>46238.9222800926</v>
      </c>
      <c r="AD86" s="137" t="s">
        <v>622</v>
      </c>
      <c r="AE86" s="149">
        <v>46238.6972222222</v>
      </c>
      <c r="AF86" s="137" t="s">
        <v>606</v>
      </c>
      <c r="AG86" s="137" t="s">
        <v>607</v>
      </c>
      <c r="AH86" s="148">
        <v>46223</v>
      </c>
      <c r="AI86" s="137">
        <v>0</v>
      </c>
      <c r="AJ86" s="137"/>
      <c r="AK86" s="137" t="s">
        <v>597</v>
      </c>
      <c r="AL86" s="137"/>
    </row>
    <row r="87" s="134" customFormat="1" ht="38.8" customHeight="1" spans="1:38">
      <c r="A87" s="137" t="s">
        <v>29</v>
      </c>
      <c r="B87" s="137" t="s">
        <v>28</v>
      </c>
      <c r="C87" s="138" t="s">
        <v>478</v>
      </c>
      <c r="D87" s="138" t="s">
        <v>150</v>
      </c>
      <c r="E87" s="137" t="s">
        <v>587</v>
      </c>
      <c r="F87" s="138" t="s">
        <v>245</v>
      </c>
      <c r="G87" s="138" t="s">
        <v>739</v>
      </c>
      <c r="H87" s="147">
        <v>46238.5131944444</v>
      </c>
      <c r="I87" s="138" t="s">
        <v>755</v>
      </c>
      <c r="J87" s="138" t="s">
        <v>756</v>
      </c>
      <c r="K87" s="138" t="s">
        <v>601</v>
      </c>
      <c r="L87" s="138" t="s">
        <v>591</v>
      </c>
      <c r="M87" s="138" t="s">
        <v>603</v>
      </c>
      <c r="N87" s="138" t="s">
        <v>743</v>
      </c>
      <c r="O87" s="138">
        <v>120</v>
      </c>
      <c r="P87" s="140">
        <v>120</v>
      </c>
      <c r="Q87" s="137"/>
      <c r="R87" s="138" t="s">
        <v>605</v>
      </c>
      <c r="S87" s="138">
        <v>300</v>
      </c>
      <c r="T87" s="138">
        <v>300</v>
      </c>
      <c r="U87" s="138">
        <v>120</v>
      </c>
      <c r="V87" s="140">
        <v>0</v>
      </c>
      <c r="W87" s="138"/>
      <c r="X87" s="138"/>
      <c r="Y87" s="138">
        <v>0</v>
      </c>
      <c r="Z87" s="138">
        <v>0</v>
      </c>
      <c r="AA87" s="137"/>
      <c r="AB87" s="137" t="s">
        <v>622</v>
      </c>
      <c r="AC87" s="149">
        <v>46239.7246412037</v>
      </c>
      <c r="AD87" s="137" t="s">
        <v>622</v>
      </c>
      <c r="AE87" s="149">
        <v>46238.6961342593</v>
      </c>
      <c r="AF87" s="137" t="s">
        <v>606</v>
      </c>
      <c r="AG87" s="137" t="s">
        <v>607</v>
      </c>
      <c r="AH87" s="148">
        <v>46237</v>
      </c>
      <c r="AI87" s="137">
        <v>0</v>
      </c>
      <c r="AJ87" s="137"/>
      <c r="AK87" s="137" t="s">
        <v>628</v>
      </c>
      <c r="AL87" s="137"/>
    </row>
    <row r="88" s="134" customFormat="1" ht="38.8" customHeight="1" spans="1:38">
      <c r="A88" s="137" t="s">
        <v>29</v>
      </c>
      <c r="B88" s="137" t="s">
        <v>28</v>
      </c>
      <c r="C88" s="138" t="s">
        <v>478</v>
      </c>
      <c r="D88" s="138" t="s">
        <v>133</v>
      </c>
      <c r="E88" s="137" t="s">
        <v>587</v>
      </c>
      <c r="F88" s="138" t="s">
        <v>757</v>
      </c>
      <c r="G88" s="138" t="s">
        <v>758</v>
      </c>
      <c r="H88" s="147">
        <v>46241.6378240741</v>
      </c>
      <c r="I88" s="138" t="s">
        <v>759</v>
      </c>
      <c r="J88" s="138" t="s">
        <v>760</v>
      </c>
      <c r="K88" s="138" t="s">
        <v>601</v>
      </c>
      <c r="L88" s="138" t="s">
        <v>591</v>
      </c>
      <c r="M88" s="138" t="s">
        <v>603</v>
      </c>
      <c r="N88" s="138" t="s">
        <v>613</v>
      </c>
      <c r="O88" s="138">
        <v>50</v>
      </c>
      <c r="P88" s="140">
        <v>50</v>
      </c>
      <c r="Q88" s="137"/>
      <c r="R88" s="138" t="s">
        <v>610</v>
      </c>
      <c r="S88" s="138">
        <v>50</v>
      </c>
      <c r="T88" s="138">
        <v>50</v>
      </c>
      <c r="U88" s="138">
        <v>50</v>
      </c>
      <c r="V88" s="140">
        <v>0</v>
      </c>
      <c r="W88" s="138"/>
      <c r="X88" s="138"/>
      <c r="Y88" s="138">
        <v>0</v>
      </c>
      <c r="Z88" s="138">
        <v>0</v>
      </c>
      <c r="AA88" s="137"/>
      <c r="AB88" s="137"/>
      <c r="AC88" s="137"/>
      <c r="AD88" s="137" t="s">
        <v>622</v>
      </c>
      <c r="AE88" s="149">
        <v>46242.6594675926</v>
      </c>
      <c r="AF88" s="137" t="s">
        <v>606</v>
      </c>
      <c r="AG88" s="137" t="s">
        <v>607</v>
      </c>
      <c r="AH88" s="148">
        <v>46235</v>
      </c>
      <c r="AI88" s="137">
        <v>0</v>
      </c>
      <c r="AJ88" s="137"/>
      <c r="AK88" s="137" t="s">
        <v>597</v>
      </c>
      <c r="AL88" s="137"/>
    </row>
    <row r="89" s="134" customFormat="1" ht="38.8" customHeight="1" spans="1:38">
      <c r="A89" s="137" t="s">
        <v>29</v>
      </c>
      <c r="B89" s="137" t="s">
        <v>28</v>
      </c>
      <c r="C89" s="138" t="s">
        <v>478</v>
      </c>
      <c r="D89" s="138" t="s">
        <v>133</v>
      </c>
      <c r="E89" s="137" t="s">
        <v>587</v>
      </c>
      <c r="F89" s="138" t="s">
        <v>757</v>
      </c>
      <c r="G89" s="138" t="s">
        <v>758</v>
      </c>
      <c r="H89" s="147">
        <v>46241.7862384259</v>
      </c>
      <c r="I89" s="138" t="s">
        <v>759</v>
      </c>
      <c r="J89" s="138" t="s">
        <v>761</v>
      </c>
      <c r="K89" s="138" t="s">
        <v>601</v>
      </c>
      <c r="L89" s="138" t="s">
        <v>591</v>
      </c>
      <c r="M89" s="138" t="s">
        <v>603</v>
      </c>
      <c r="N89" s="138" t="s">
        <v>743</v>
      </c>
      <c r="O89" s="138">
        <v>120</v>
      </c>
      <c r="P89" s="140">
        <v>120</v>
      </c>
      <c r="Q89" s="137"/>
      <c r="R89" s="138" t="s">
        <v>605</v>
      </c>
      <c r="S89" s="138">
        <v>300</v>
      </c>
      <c r="T89" s="138">
        <v>300</v>
      </c>
      <c r="U89" s="138">
        <v>120</v>
      </c>
      <c r="V89" s="140">
        <v>0</v>
      </c>
      <c r="W89" s="138"/>
      <c r="X89" s="138"/>
      <c r="Y89" s="138">
        <v>0</v>
      </c>
      <c r="Z89" s="138">
        <v>0</v>
      </c>
      <c r="AA89" s="137"/>
      <c r="AB89" s="137" t="s">
        <v>622</v>
      </c>
      <c r="AC89" s="149">
        <v>46242.6771643519</v>
      </c>
      <c r="AD89" s="137" t="s">
        <v>622</v>
      </c>
      <c r="AE89" s="149">
        <v>46242.6594675926</v>
      </c>
      <c r="AF89" s="137" t="s">
        <v>606</v>
      </c>
      <c r="AG89" s="137" t="s">
        <v>607</v>
      </c>
      <c r="AH89" s="148">
        <v>46235</v>
      </c>
      <c r="AI89" s="137">
        <v>0</v>
      </c>
      <c r="AJ89" s="137"/>
      <c r="AK89" s="137" t="s">
        <v>597</v>
      </c>
      <c r="AL89" s="137"/>
    </row>
    <row r="90" s="134" customFormat="1" ht="38.8" customHeight="1" spans="1:38">
      <c r="A90" s="137" t="s">
        <v>29</v>
      </c>
      <c r="B90" s="137" t="s">
        <v>28</v>
      </c>
      <c r="C90" s="138" t="s">
        <v>478</v>
      </c>
      <c r="D90" s="138" t="s">
        <v>142</v>
      </c>
      <c r="E90" s="137" t="s">
        <v>587</v>
      </c>
      <c r="F90" s="138" t="s">
        <v>213</v>
      </c>
      <c r="G90" s="138" t="s">
        <v>762</v>
      </c>
      <c r="H90" s="147">
        <v>46236.4630208333</v>
      </c>
      <c r="I90" s="138" t="s">
        <v>763</v>
      </c>
      <c r="J90" s="138" t="s">
        <v>764</v>
      </c>
      <c r="K90" s="138" t="s">
        <v>601</v>
      </c>
      <c r="L90" s="138" t="s">
        <v>591</v>
      </c>
      <c r="M90" s="138" t="s">
        <v>603</v>
      </c>
      <c r="N90" s="138" t="s">
        <v>613</v>
      </c>
      <c r="O90" s="138">
        <v>50</v>
      </c>
      <c r="P90" s="140">
        <v>50</v>
      </c>
      <c r="Q90" s="137"/>
      <c r="R90" s="138" t="s">
        <v>610</v>
      </c>
      <c r="S90" s="138">
        <v>50</v>
      </c>
      <c r="T90" s="138">
        <v>50</v>
      </c>
      <c r="U90" s="138">
        <v>50</v>
      </c>
      <c r="V90" s="140">
        <v>0</v>
      </c>
      <c r="W90" s="138"/>
      <c r="X90" s="138"/>
      <c r="Y90" s="138">
        <v>0</v>
      </c>
      <c r="Z90" s="138">
        <v>0</v>
      </c>
      <c r="AA90" s="137"/>
      <c r="AB90" s="137"/>
      <c r="AC90" s="137"/>
      <c r="AD90" s="137" t="s">
        <v>622</v>
      </c>
      <c r="AE90" s="149">
        <v>46238.4571643519</v>
      </c>
      <c r="AF90" s="137" t="s">
        <v>606</v>
      </c>
      <c r="AG90" s="137" t="s">
        <v>607</v>
      </c>
      <c r="AH90" s="148">
        <v>46234</v>
      </c>
      <c r="AI90" s="137">
        <v>0</v>
      </c>
      <c r="AJ90" s="137"/>
      <c r="AK90" s="137" t="s">
        <v>597</v>
      </c>
      <c r="AL90" s="137"/>
    </row>
    <row r="91" s="134" customFormat="1" ht="38.8" customHeight="1" spans="1:38">
      <c r="A91" s="137" t="s">
        <v>29</v>
      </c>
      <c r="B91" s="137" t="s">
        <v>28</v>
      </c>
      <c r="C91" s="138" t="s">
        <v>478</v>
      </c>
      <c r="D91" s="138" t="s">
        <v>142</v>
      </c>
      <c r="E91" s="137" t="s">
        <v>587</v>
      </c>
      <c r="F91" s="138" t="s">
        <v>213</v>
      </c>
      <c r="G91" s="138" t="s">
        <v>762</v>
      </c>
      <c r="H91" s="147">
        <v>46237.5756828704</v>
      </c>
      <c r="I91" s="138" t="s">
        <v>765</v>
      </c>
      <c r="J91" s="138" t="s">
        <v>766</v>
      </c>
      <c r="K91" s="138" t="s">
        <v>601</v>
      </c>
      <c r="L91" s="138" t="s">
        <v>591</v>
      </c>
      <c r="M91" s="138" t="s">
        <v>592</v>
      </c>
      <c r="N91" s="138" t="s">
        <v>613</v>
      </c>
      <c r="O91" s="138">
        <v>50</v>
      </c>
      <c r="P91" s="140">
        <v>50</v>
      </c>
      <c r="Q91" s="137"/>
      <c r="R91" s="138" t="s">
        <v>610</v>
      </c>
      <c r="S91" s="138">
        <v>50</v>
      </c>
      <c r="T91" s="138">
        <v>50</v>
      </c>
      <c r="U91" s="138">
        <v>50</v>
      </c>
      <c r="V91" s="140">
        <v>0</v>
      </c>
      <c r="W91" s="138"/>
      <c r="X91" s="138"/>
      <c r="Y91" s="138">
        <v>0</v>
      </c>
      <c r="Z91" s="138">
        <v>0</v>
      </c>
      <c r="AA91" s="137"/>
      <c r="AB91" s="137"/>
      <c r="AC91" s="137"/>
      <c r="AD91" s="137" t="s">
        <v>622</v>
      </c>
      <c r="AE91" s="149">
        <v>46238.4571643519</v>
      </c>
      <c r="AF91" s="137" t="s">
        <v>606</v>
      </c>
      <c r="AG91" s="137" t="s">
        <v>607</v>
      </c>
      <c r="AH91" s="137"/>
      <c r="AI91" s="137">
        <v>0</v>
      </c>
      <c r="AJ91" s="137"/>
      <c r="AK91" s="137" t="s">
        <v>597</v>
      </c>
      <c r="AL91" s="137"/>
    </row>
    <row r="92" s="134" customFormat="1" ht="38.8" customHeight="1" spans="1:38">
      <c r="A92" s="137" t="s">
        <v>29</v>
      </c>
      <c r="B92" s="137" t="s">
        <v>28</v>
      </c>
      <c r="C92" s="138" t="s">
        <v>478</v>
      </c>
      <c r="D92" s="138" t="s">
        <v>142</v>
      </c>
      <c r="E92" s="137" t="s">
        <v>587</v>
      </c>
      <c r="F92" s="138" t="s">
        <v>213</v>
      </c>
      <c r="G92" s="138" t="s">
        <v>762</v>
      </c>
      <c r="H92" s="147">
        <v>46235.8597916667</v>
      </c>
      <c r="I92" s="138" t="s">
        <v>767</v>
      </c>
      <c r="J92" s="138" t="s">
        <v>768</v>
      </c>
      <c r="K92" s="138" t="s">
        <v>601</v>
      </c>
      <c r="L92" s="138" t="s">
        <v>591</v>
      </c>
      <c r="M92" s="138" t="s">
        <v>603</v>
      </c>
      <c r="N92" s="138" t="s">
        <v>769</v>
      </c>
      <c r="O92" s="138">
        <v>0</v>
      </c>
      <c r="P92" s="140">
        <v>0</v>
      </c>
      <c r="Q92" s="137"/>
      <c r="R92" s="138" t="s">
        <v>610</v>
      </c>
      <c r="S92" s="138">
        <v>180</v>
      </c>
      <c r="T92" s="138">
        <v>180</v>
      </c>
      <c r="U92" s="138">
        <v>0</v>
      </c>
      <c r="V92" s="140">
        <v>0</v>
      </c>
      <c r="W92" s="138"/>
      <c r="X92" s="138"/>
      <c r="Y92" s="138">
        <v>0</v>
      </c>
      <c r="Z92" s="138">
        <v>0</v>
      </c>
      <c r="AA92" s="137"/>
      <c r="AB92" s="137" t="s">
        <v>622</v>
      </c>
      <c r="AC92" s="149">
        <v>46236.4722453704</v>
      </c>
      <c r="AD92" s="137" t="s">
        <v>622</v>
      </c>
      <c r="AE92" s="149">
        <v>46238.4571643519</v>
      </c>
      <c r="AF92" s="137" t="s">
        <v>606</v>
      </c>
      <c r="AG92" s="137" t="s">
        <v>607</v>
      </c>
      <c r="AH92" s="148">
        <v>46231</v>
      </c>
      <c r="AI92" s="137">
        <v>0</v>
      </c>
      <c r="AJ92" s="137"/>
      <c r="AK92" s="137" t="s">
        <v>597</v>
      </c>
      <c r="AL92" s="137"/>
    </row>
    <row r="93" s="134" customFormat="1" ht="38.8" customHeight="1" spans="1:38">
      <c r="A93" s="137" t="s">
        <v>29</v>
      </c>
      <c r="B93" s="137" t="s">
        <v>28</v>
      </c>
      <c r="C93" s="138" t="s">
        <v>478</v>
      </c>
      <c r="D93" s="138" t="s">
        <v>142</v>
      </c>
      <c r="E93" s="137" t="s">
        <v>587</v>
      </c>
      <c r="F93" s="138" t="s">
        <v>213</v>
      </c>
      <c r="G93" s="138" t="s">
        <v>762</v>
      </c>
      <c r="H93" s="147">
        <v>46237.6955902778</v>
      </c>
      <c r="I93" s="138" t="s">
        <v>765</v>
      </c>
      <c r="J93" s="138" t="s">
        <v>770</v>
      </c>
      <c r="K93" s="138" t="s">
        <v>601</v>
      </c>
      <c r="L93" s="138" t="s">
        <v>591</v>
      </c>
      <c r="M93" s="138" t="s">
        <v>603</v>
      </c>
      <c r="N93" s="138" t="s">
        <v>613</v>
      </c>
      <c r="O93" s="138">
        <v>50</v>
      </c>
      <c r="P93" s="140">
        <v>50</v>
      </c>
      <c r="Q93" s="137"/>
      <c r="R93" s="138" t="s">
        <v>610</v>
      </c>
      <c r="S93" s="138">
        <v>448</v>
      </c>
      <c r="T93" s="138">
        <v>448</v>
      </c>
      <c r="U93" s="138">
        <v>50</v>
      </c>
      <c r="V93" s="140">
        <v>0</v>
      </c>
      <c r="W93" s="138"/>
      <c r="X93" s="138"/>
      <c r="Y93" s="138">
        <v>0</v>
      </c>
      <c r="Z93" s="138">
        <v>0</v>
      </c>
      <c r="AA93" s="137"/>
      <c r="AB93" s="137" t="s">
        <v>622</v>
      </c>
      <c r="AC93" s="149">
        <v>46239.7187268519</v>
      </c>
      <c r="AD93" s="137" t="s">
        <v>622</v>
      </c>
      <c r="AE93" s="149">
        <v>46238.4571643519</v>
      </c>
      <c r="AF93" s="137" t="s">
        <v>606</v>
      </c>
      <c r="AG93" s="137" t="s">
        <v>607</v>
      </c>
      <c r="AH93" s="148">
        <v>46173</v>
      </c>
      <c r="AI93" s="137">
        <v>0</v>
      </c>
      <c r="AJ93" s="137"/>
      <c r="AK93" s="137" t="s">
        <v>771</v>
      </c>
      <c r="AL93" s="137"/>
    </row>
    <row r="94" s="134" customFormat="1" ht="38.8" customHeight="1" spans="1:38">
      <c r="A94" s="137" t="s">
        <v>29</v>
      </c>
      <c r="B94" s="137" t="s">
        <v>28</v>
      </c>
      <c r="C94" s="138" t="s">
        <v>478</v>
      </c>
      <c r="D94" s="138" t="s">
        <v>148</v>
      </c>
      <c r="E94" s="137" t="s">
        <v>587</v>
      </c>
      <c r="F94" s="138" t="s">
        <v>239</v>
      </c>
      <c r="G94" s="138" t="s">
        <v>772</v>
      </c>
      <c r="H94" s="147">
        <v>46233.5728587963</v>
      </c>
      <c r="I94" s="138"/>
      <c r="J94" s="138" t="s">
        <v>773</v>
      </c>
      <c r="K94" s="138" t="s">
        <v>601</v>
      </c>
      <c r="L94" s="138" t="s">
        <v>591</v>
      </c>
      <c r="M94" s="138" t="s">
        <v>603</v>
      </c>
      <c r="N94" s="138" t="s">
        <v>604</v>
      </c>
      <c r="O94" s="138">
        <v>100</v>
      </c>
      <c r="P94" s="140">
        <v>100</v>
      </c>
      <c r="Q94" s="137"/>
      <c r="R94" s="138" t="s">
        <v>605</v>
      </c>
      <c r="S94" s="138">
        <v>100</v>
      </c>
      <c r="T94" s="138">
        <v>100</v>
      </c>
      <c r="U94" s="138">
        <v>100</v>
      </c>
      <c r="V94" s="140">
        <v>0</v>
      </c>
      <c r="W94" s="138"/>
      <c r="X94" s="138"/>
      <c r="Y94" s="138">
        <v>0</v>
      </c>
      <c r="Z94" s="138">
        <v>0</v>
      </c>
      <c r="AA94" s="137"/>
      <c r="AB94" s="137"/>
      <c r="AC94" s="137"/>
      <c r="AD94" s="137" t="s">
        <v>622</v>
      </c>
      <c r="AE94" s="149">
        <v>46238.4895949074</v>
      </c>
      <c r="AF94" s="137" t="s">
        <v>606</v>
      </c>
      <c r="AG94" s="137" t="s">
        <v>607</v>
      </c>
      <c r="AH94" s="148">
        <v>46229</v>
      </c>
      <c r="AI94" s="137">
        <v>0</v>
      </c>
      <c r="AJ94" s="137"/>
      <c r="AK94" s="137" t="s">
        <v>597</v>
      </c>
      <c r="AL94" s="137"/>
    </row>
    <row r="95" s="134" customFormat="1" ht="38.8" customHeight="1" spans="1:38">
      <c r="A95" s="137" t="s">
        <v>29</v>
      </c>
      <c r="B95" s="137" t="s">
        <v>28</v>
      </c>
      <c r="C95" s="138" t="s">
        <v>478</v>
      </c>
      <c r="D95" s="138" t="s">
        <v>148</v>
      </c>
      <c r="E95" s="137" t="s">
        <v>587</v>
      </c>
      <c r="F95" s="138" t="s">
        <v>239</v>
      </c>
      <c r="G95" s="138" t="s">
        <v>772</v>
      </c>
      <c r="H95" s="147">
        <v>46237.5443865741</v>
      </c>
      <c r="I95" s="138" t="s">
        <v>774</v>
      </c>
      <c r="J95" s="138" t="s">
        <v>775</v>
      </c>
      <c r="K95" s="138" t="s">
        <v>590</v>
      </c>
      <c r="L95" s="138" t="s">
        <v>591</v>
      </c>
      <c r="M95" s="138" t="s">
        <v>592</v>
      </c>
      <c r="N95" s="138" t="s">
        <v>776</v>
      </c>
      <c r="O95" s="138">
        <v>30</v>
      </c>
      <c r="P95" s="140">
        <v>30</v>
      </c>
      <c r="Q95" s="137"/>
      <c r="R95" s="138" t="s">
        <v>666</v>
      </c>
      <c r="S95" s="138">
        <v>30</v>
      </c>
      <c r="T95" s="138">
        <v>30</v>
      </c>
      <c r="U95" s="138">
        <v>30</v>
      </c>
      <c r="V95" s="140">
        <v>0</v>
      </c>
      <c r="W95" s="138"/>
      <c r="X95" s="138"/>
      <c r="Y95" s="138">
        <v>0</v>
      </c>
      <c r="Z95" s="138">
        <v>0</v>
      </c>
      <c r="AA95" s="137"/>
      <c r="AB95" s="137"/>
      <c r="AC95" s="137"/>
      <c r="AD95" s="137" t="s">
        <v>622</v>
      </c>
      <c r="AE95" s="149">
        <v>46238.4895949074</v>
      </c>
      <c r="AF95" s="137" t="s">
        <v>606</v>
      </c>
      <c r="AG95" s="137" t="s">
        <v>607</v>
      </c>
      <c r="AH95" s="148">
        <v>43009</v>
      </c>
      <c r="AI95" s="137">
        <v>0</v>
      </c>
      <c r="AJ95" s="137"/>
      <c r="AK95" s="137" t="s">
        <v>628</v>
      </c>
      <c r="AL95" s="137"/>
    </row>
    <row r="96" s="134" customFormat="1" ht="38.8" customHeight="1" spans="1:38">
      <c r="A96" s="137" t="s">
        <v>29</v>
      </c>
      <c r="B96" s="137" t="s">
        <v>28</v>
      </c>
      <c r="C96" s="138" t="s">
        <v>478</v>
      </c>
      <c r="D96" s="138" t="s">
        <v>148</v>
      </c>
      <c r="E96" s="137" t="s">
        <v>587</v>
      </c>
      <c r="F96" s="138" t="s">
        <v>239</v>
      </c>
      <c r="G96" s="138" t="s">
        <v>772</v>
      </c>
      <c r="H96" s="147">
        <v>46232.7261226852</v>
      </c>
      <c r="I96" s="138" t="s">
        <v>777</v>
      </c>
      <c r="J96" s="138" t="s">
        <v>778</v>
      </c>
      <c r="K96" s="138" t="s">
        <v>601</v>
      </c>
      <c r="L96" s="138" t="s">
        <v>621</v>
      </c>
      <c r="M96" s="138" t="s">
        <v>603</v>
      </c>
      <c r="N96" s="138" t="s">
        <v>779</v>
      </c>
      <c r="O96" s="138">
        <v>458</v>
      </c>
      <c r="P96" s="140">
        <v>458</v>
      </c>
      <c r="Q96" s="137" t="s">
        <v>3</v>
      </c>
      <c r="R96" s="138" t="s">
        <v>780</v>
      </c>
      <c r="S96" s="138">
        <v>578</v>
      </c>
      <c r="T96" s="138">
        <v>578</v>
      </c>
      <c r="U96" s="138">
        <v>458</v>
      </c>
      <c r="V96" s="140">
        <v>0</v>
      </c>
      <c r="W96" s="138"/>
      <c r="X96" s="138"/>
      <c r="Y96" s="138">
        <v>343.5</v>
      </c>
      <c r="Z96" s="138">
        <v>343.5</v>
      </c>
      <c r="AA96" s="137"/>
      <c r="AB96" s="137" t="s">
        <v>622</v>
      </c>
      <c r="AC96" s="149">
        <v>46236.4744328704</v>
      </c>
      <c r="AD96" s="137" t="s">
        <v>622</v>
      </c>
      <c r="AE96" s="149">
        <v>46238.4895949074</v>
      </c>
      <c r="AF96" s="137" t="s">
        <v>606</v>
      </c>
      <c r="AG96" s="137" t="s">
        <v>607</v>
      </c>
      <c r="AH96" s="148">
        <v>46228</v>
      </c>
      <c r="AI96" s="137">
        <v>0</v>
      </c>
      <c r="AJ96" s="137"/>
      <c r="AK96" s="137" t="s">
        <v>621</v>
      </c>
      <c r="AL96" s="137"/>
    </row>
    <row r="97" s="134" customFormat="1" ht="42.25" customHeight="1" spans="1:38">
      <c r="A97" s="137" t="s">
        <v>29</v>
      </c>
      <c r="B97" s="137" t="s">
        <v>28</v>
      </c>
      <c r="C97" s="138" t="s">
        <v>478</v>
      </c>
      <c r="D97" s="138" t="s">
        <v>147</v>
      </c>
      <c r="E97" s="137" t="s">
        <v>587</v>
      </c>
      <c r="F97" s="138" t="s">
        <v>237</v>
      </c>
      <c r="G97" s="138" t="s">
        <v>781</v>
      </c>
      <c r="H97" s="147">
        <v>46238.4593518519</v>
      </c>
      <c r="I97" s="138" t="s">
        <v>782</v>
      </c>
      <c r="J97" s="138" t="s">
        <v>783</v>
      </c>
      <c r="K97" s="138" t="s">
        <v>601</v>
      </c>
      <c r="L97" s="138" t="s">
        <v>591</v>
      </c>
      <c r="M97" s="138" t="s">
        <v>603</v>
      </c>
      <c r="N97" s="138" t="s">
        <v>613</v>
      </c>
      <c r="O97" s="138">
        <v>50</v>
      </c>
      <c r="P97" s="140">
        <v>50</v>
      </c>
      <c r="Q97" s="137"/>
      <c r="R97" s="138" t="s">
        <v>610</v>
      </c>
      <c r="S97" s="138">
        <v>100</v>
      </c>
      <c r="T97" s="138">
        <v>100</v>
      </c>
      <c r="U97" s="138">
        <v>50</v>
      </c>
      <c r="V97" s="140">
        <v>0</v>
      </c>
      <c r="W97" s="138"/>
      <c r="X97" s="138"/>
      <c r="Y97" s="138">
        <v>0</v>
      </c>
      <c r="Z97" s="138">
        <v>0</v>
      </c>
      <c r="AA97" s="137"/>
      <c r="AB97" s="137"/>
      <c r="AC97" s="137"/>
      <c r="AD97" s="137" t="s">
        <v>622</v>
      </c>
      <c r="AE97" s="149">
        <v>46238.6955208333</v>
      </c>
      <c r="AF97" s="137" t="s">
        <v>606</v>
      </c>
      <c r="AG97" s="137" t="s">
        <v>607</v>
      </c>
      <c r="AH97" s="148">
        <v>46234</v>
      </c>
      <c r="AI97" s="137">
        <v>0</v>
      </c>
      <c r="AJ97" s="137"/>
      <c r="AK97" s="137" t="s">
        <v>597</v>
      </c>
      <c r="AL97" s="137"/>
    </row>
    <row r="98" s="134" customFormat="1" ht="42.25" customHeight="1" spans="1:38">
      <c r="A98" s="137" t="s">
        <v>29</v>
      </c>
      <c r="B98" s="137" t="s">
        <v>28</v>
      </c>
      <c r="C98" s="138" t="s">
        <v>478</v>
      </c>
      <c r="D98" s="138" t="s">
        <v>147</v>
      </c>
      <c r="E98" s="137" t="s">
        <v>587</v>
      </c>
      <c r="F98" s="138" t="s">
        <v>237</v>
      </c>
      <c r="G98" s="138" t="s">
        <v>781</v>
      </c>
      <c r="H98" s="147">
        <v>46238.4593518519</v>
      </c>
      <c r="I98" s="138" t="s">
        <v>782</v>
      </c>
      <c r="J98" s="138" t="s">
        <v>783</v>
      </c>
      <c r="K98" s="138" t="s">
        <v>601</v>
      </c>
      <c r="L98" s="138" t="s">
        <v>591</v>
      </c>
      <c r="M98" s="138" t="s">
        <v>603</v>
      </c>
      <c r="N98" s="138" t="s">
        <v>784</v>
      </c>
      <c r="O98" s="138">
        <v>50</v>
      </c>
      <c r="P98" s="140">
        <v>50</v>
      </c>
      <c r="Q98" s="137"/>
      <c r="R98" s="138" t="s">
        <v>610</v>
      </c>
      <c r="S98" s="138">
        <v>100</v>
      </c>
      <c r="T98" s="138">
        <v>100</v>
      </c>
      <c r="U98" s="138">
        <v>50</v>
      </c>
      <c r="V98" s="140">
        <v>0</v>
      </c>
      <c r="W98" s="138"/>
      <c r="X98" s="138"/>
      <c r="Y98" s="138">
        <v>0</v>
      </c>
      <c r="Z98" s="138">
        <v>0</v>
      </c>
      <c r="AA98" s="137"/>
      <c r="AB98" s="137"/>
      <c r="AC98" s="137"/>
      <c r="AD98" s="137" t="s">
        <v>622</v>
      </c>
      <c r="AE98" s="149">
        <v>46238.6955208333</v>
      </c>
      <c r="AF98" s="137" t="s">
        <v>606</v>
      </c>
      <c r="AG98" s="137" t="s">
        <v>607</v>
      </c>
      <c r="AH98" s="148">
        <v>46234</v>
      </c>
      <c r="AI98" s="137">
        <v>0</v>
      </c>
      <c r="AJ98" s="137"/>
      <c r="AK98" s="137" t="s">
        <v>597</v>
      </c>
      <c r="AL98" s="137"/>
    </row>
    <row r="99" s="134" customFormat="1" ht="38.8" customHeight="1" spans="1:38">
      <c r="A99" s="137" t="s">
        <v>29</v>
      </c>
      <c r="B99" s="137" t="s">
        <v>28</v>
      </c>
      <c r="C99" s="138" t="s">
        <v>478</v>
      </c>
      <c r="D99" s="138" t="s">
        <v>145</v>
      </c>
      <c r="E99" s="137" t="s">
        <v>587</v>
      </c>
      <c r="F99" s="138" t="s">
        <v>223</v>
      </c>
      <c r="G99" s="138" t="s">
        <v>785</v>
      </c>
      <c r="H99" s="147">
        <v>46241.62875</v>
      </c>
      <c r="I99" s="138" t="s">
        <v>786</v>
      </c>
      <c r="J99" s="138" t="s">
        <v>787</v>
      </c>
      <c r="K99" s="138" t="s">
        <v>601</v>
      </c>
      <c r="L99" s="138" t="s">
        <v>602</v>
      </c>
      <c r="M99" s="138" t="s">
        <v>603</v>
      </c>
      <c r="N99" s="138" t="s">
        <v>609</v>
      </c>
      <c r="O99" s="138">
        <v>30</v>
      </c>
      <c r="P99" s="140">
        <v>30</v>
      </c>
      <c r="Q99" s="137"/>
      <c r="R99" s="138" t="s">
        <v>610</v>
      </c>
      <c r="S99" s="138">
        <v>200</v>
      </c>
      <c r="T99" s="138">
        <v>200</v>
      </c>
      <c r="U99" s="138">
        <v>30</v>
      </c>
      <c r="V99" s="140">
        <v>0</v>
      </c>
      <c r="W99" s="138"/>
      <c r="X99" s="138"/>
      <c r="Y99" s="138">
        <v>0</v>
      </c>
      <c r="Z99" s="138">
        <v>0</v>
      </c>
      <c r="AA99" s="137"/>
      <c r="AB99" s="137"/>
      <c r="AC99" s="137"/>
      <c r="AD99" s="137" t="s">
        <v>622</v>
      </c>
      <c r="AE99" s="149">
        <v>46242.5727083333</v>
      </c>
      <c r="AF99" s="137" t="s">
        <v>606</v>
      </c>
      <c r="AG99" s="137" t="s">
        <v>607</v>
      </c>
      <c r="AH99" s="148">
        <v>46240</v>
      </c>
      <c r="AI99" s="137">
        <v>0</v>
      </c>
      <c r="AJ99" s="137"/>
      <c r="AK99" s="137" t="s">
        <v>602</v>
      </c>
      <c r="AL99" s="137"/>
    </row>
    <row r="100" s="134" customFormat="1" ht="38.8" customHeight="1" spans="1:38">
      <c r="A100" s="137" t="s">
        <v>29</v>
      </c>
      <c r="B100" s="137" t="s">
        <v>28</v>
      </c>
      <c r="C100" s="138" t="s">
        <v>478</v>
      </c>
      <c r="D100" s="138" t="s">
        <v>144</v>
      </c>
      <c r="E100" s="137" t="s">
        <v>587</v>
      </c>
      <c r="F100" s="138" t="s">
        <v>217</v>
      </c>
      <c r="G100" s="138" t="s">
        <v>788</v>
      </c>
      <c r="H100" s="147">
        <v>46241.6020486111</v>
      </c>
      <c r="I100" s="138" t="s">
        <v>789</v>
      </c>
      <c r="J100" s="138" t="s">
        <v>790</v>
      </c>
      <c r="K100" s="138" t="s">
        <v>601</v>
      </c>
      <c r="L100" s="138" t="s">
        <v>591</v>
      </c>
      <c r="M100" s="138" t="s">
        <v>603</v>
      </c>
      <c r="N100" s="138" t="s">
        <v>613</v>
      </c>
      <c r="O100" s="138">
        <v>50</v>
      </c>
      <c r="P100" s="140">
        <v>50</v>
      </c>
      <c r="Q100" s="137"/>
      <c r="R100" s="138" t="s">
        <v>610</v>
      </c>
      <c r="S100" s="138">
        <v>170</v>
      </c>
      <c r="T100" s="138">
        <v>170</v>
      </c>
      <c r="U100" s="138">
        <v>50</v>
      </c>
      <c r="V100" s="140">
        <v>0</v>
      </c>
      <c r="W100" s="138"/>
      <c r="X100" s="138"/>
      <c r="Y100" s="138">
        <v>0</v>
      </c>
      <c r="Z100" s="138">
        <v>0</v>
      </c>
      <c r="AA100" s="137"/>
      <c r="AB100" s="137"/>
      <c r="AC100" s="137"/>
      <c r="AD100" s="137" t="s">
        <v>622</v>
      </c>
      <c r="AE100" s="149">
        <v>46242.6723611111</v>
      </c>
      <c r="AF100" s="137" t="s">
        <v>606</v>
      </c>
      <c r="AG100" s="137" t="s">
        <v>607</v>
      </c>
      <c r="AH100" s="148">
        <v>46238</v>
      </c>
      <c r="AI100" s="137">
        <v>0</v>
      </c>
      <c r="AJ100" s="137"/>
      <c r="AK100" s="137" t="s">
        <v>726</v>
      </c>
      <c r="AL100" s="137"/>
    </row>
    <row r="101" s="134" customFormat="1" ht="38.8" customHeight="1" spans="1:38">
      <c r="A101" s="137" t="s">
        <v>29</v>
      </c>
      <c r="B101" s="137" t="s">
        <v>28</v>
      </c>
      <c r="C101" s="138" t="s">
        <v>478</v>
      </c>
      <c r="D101" s="138" t="s">
        <v>144</v>
      </c>
      <c r="E101" s="137" t="s">
        <v>587</v>
      </c>
      <c r="F101" s="138" t="s">
        <v>217</v>
      </c>
      <c r="G101" s="138" t="s">
        <v>788</v>
      </c>
      <c r="H101" s="147">
        <v>46241.6020486111</v>
      </c>
      <c r="I101" s="138" t="s">
        <v>789</v>
      </c>
      <c r="J101" s="138" t="s">
        <v>790</v>
      </c>
      <c r="K101" s="138" t="s">
        <v>601</v>
      </c>
      <c r="L101" s="138" t="s">
        <v>591</v>
      </c>
      <c r="M101" s="138" t="s">
        <v>603</v>
      </c>
      <c r="N101" s="138" t="s">
        <v>743</v>
      </c>
      <c r="O101" s="138">
        <v>120</v>
      </c>
      <c r="P101" s="140">
        <v>120</v>
      </c>
      <c r="Q101" s="137"/>
      <c r="R101" s="138" t="s">
        <v>605</v>
      </c>
      <c r="S101" s="138">
        <v>170</v>
      </c>
      <c r="T101" s="138">
        <v>170</v>
      </c>
      <c r="U101" s="138">
        <v>120</v>
      </c>
      <c r="V101" s="140">
        <v>0</v>
      </c>
      <c r="W101" s="138"/>
      <c r="X101" s="138"/>
      <c r="Y101" s="138">
        <v>0</v>
      </c>
      <c r="Z101" s="138">
        <v>0</v>
      </c>
      <c r="AA101" s="137"/>
      <c r="AB101" s="137"/>
      <c r="AC101" s="137"/>
      <c r="AD101" s="137" t="s">
        <v>622</v>
      </c>
      <c r="AE101" s="149">
        <v>46242.6723611111</v>
      </c>
      <c r="AF101" s="137" t="s">
        <v>606</v>
      </c>
      <c r="AG101" s="137" t="s">
        <v>607</v>
      </c>
      <c r="AH101" s="148">
        <v>46238</v>
      </c>
      <c r="AI101" s="137">
        <v>0</v>
      </c>
      <c r="AJ101" s="137"/>
      <c r="AK101" s="137" t="s">
        <v>726</v>
      </c>
      <c r="AL101" s="137"/>
    </row>
    <row r="102" s="134" customFormat="1" ht="38.8" customHeight="1" spans="1:38">
      <c r="A102" s="137" t="s">
        <v>29</v>
      </c>
      <c r="B102" s="137" t="s">
        <v>28</v>
      </c>
      <c r="C102" s="138" t="s">
        <v>478</v>
      </c>
      <c r="D102" s="138" t="s">
        <v>144</v>
      </c>
      <c r="E102" s="137" t="s">
        <v>587</v>
      </c>
      <c r="F102" s="138" t="s">
        <v>217</v>
      </c>
      <c r="G102" s="138" t="s">
        <v>788</v>
      </c>
      <c r="H102" s="147">
        <v>46241.7277199074</v>
      </c>
      <c r="I102" s="138" t="s">
        <v>791</v>
      </c>
      <c r="J102" s="138" t="s">
        <v>792</v>
      </c>
      <c r="K102" s="138" t="s">
        <v>601</v>
      </c>
      <c r="L102" s="138" t="s">
        <v>742</v>
      </c>
      <c r="M102" s="138" t="s">
        <v>603</v>
      </c>
      <c r="N102" s="138" t="s">
        <v>793</v>
      </c>
      <c r="O102" s="138">
        <v>50</v>
      </c>
      <c r="P102" s="140">
        <v>50</v>
      </c>
      <c r="Q102" s="137"/>
      <c r="R102" s="138" t="s">
        <v>666</v>
      </c>
      <c r="S102" s="138">
        <v>50</v>
      </c>
      <c r="T102" s="138">
        <v>50</v>
      </c>
      <c r="U102" s="138">
        <v>50</v>
      </c>
      <c r="V102" s="140">
        <v>0</v>
      </c>
      <c r="W102" s="138"/>
      <c r="X102" s="138"/>
      <c r="Y102" s="138">
        <v>35</v>
      </c>
      <c r="Z102" s="138">
        <v>35</v>
      </c>
      <c r="AA102" s="137"/>
      <c r="AB102" s="137" t="s">
        <v>622</v>
      </c>
      <c r="AC102" s="149">
        <v>46242.6831828704</v>
      </c>
      <c r="AD102" s="137" t="s">
        <v>622</v>
      </c>
      <c r="AE102" s="149">
        <v>46242.6723611111</v>
      </c>
      <c r="AF102" s="137" t="s">
        <v>606</v>
      </c>
      <c r="AG102" s="137" t="s">
        <v>607</v>
      </c>
      <c r="AH102" s="148">
        <v>45700</v>
      </c>
      <c r="AI102" s="137">
        <v>0</v>
      </c>
      <c r="AJ102" s="137"/>
      <c r="AK102" s="137" t="s">
        <v>744</v>
      </c>
      <c r="AL102" s="137"/>
    </row>
    <row r="103" s="134" customFormat="1" ht="38.8" customHeight="1" spans="1:38">
      <c r="A103" s="137" t="s">
        <v>29</v>
      </c>
      <c r="B103" s="137" t="s">
        <v>28</v>
      </c>
      <c r="C103" s="138" t="s">
        <v>478</v>
      </c>
      <c r="D103" s="138" t="s">
        <v>129</v>
      </c>
      <c r="E103" s="137" t="s">
        <v>587</v>
      </c>
      <c r="F103" s="138" t="s">
        <v>162</v>
      </c>
      <c r="G103" s="138" t="s">
        <v>697</v>
      </c>
      <c r="H103" s="147">
        <v>46241.6504050926</v>
      </c>
      <c r="I103" s="138" t="s">
        <v>745</v>
      </c>
      <c r="J103" s="138" t="s">
        <v>794</v>
      </c>
      <c r="K103" s="138" t="s">
        <v>601</v>
      </c>
      <c r="L103" s="138" t="s">
        <v>591</v>
      </c>
      <c r="M103" s="138" t="s">
        <v>603</v>
      </c>
      <c r="N103" s="138" t="s">
        <v>613</v>
      </c>
      <c r="O103" s="138">
        <v>50</v>
      </c>
      <c r="P103" s="140">
        <v>50</v>
      </c>
      <c r="Q103" s="137"/>
      <c r="R103" s="138" t="s">
        <v>610</v>
      </c>
      <c r="S103" s="138">
        <v>170</v>
      </c>
      <c r="T103" s="138">
        <v>170</v>
      </c>
      <c r="U103" s="138">
        <v>50</v>
      </c>
      <c r="V103" s="140">
        <v>0</v>
      </c>
      <c r="W103" s="138"/>
      <c r="X103" s="138"/>
      <c r="Y103" s="138">
        <v>0</v>
      </c>
      <c r="Z103" s="138">
        <v>0</v>
      </c>
      <c r="AA103" s="137"/>
      <c r="AB103" s="137"/>
      <c r="AC103" s="137"/>
      <c r="AD103" s="137" t="s">
        <v>622</v>
      </c>
      <c r="AE103" s="149">
        <v>46242.0076388889</v>
      </c>
      <c r="AF103" s="137" t="s">
        <v>606</v>
      </c>
      <c r="AG103" s="137" t="s">
        <v>607</v>
      </c>
      <c r="AH103" s="148">
        <v>46235</v>
      </c>
      <c r="AI103" s="137">
        <v>0</v>
      </c>
      <c r="AJ103" s="137"/>
      <c r="AK103" s="137" t="s">
        <v>726</v>
      </c>
      <c r="AL103" s="137"/>
    </row>
    <row r="104" s="134" customFormat="1" ht="38.8" customHeight="1" spans="1:38">
      <c r="A104" s="137" t="s">
        <v>29</v>
      </c>
      <c r="B104" s="137" t="s">
        <v>28</v>
      </c>
      <c r="C104" s="138" t="s">
        <v>478</v>
      </c>
      <c r="D104" s="138" t="s">
        <v>129</v>
      </c>
      <c r="E104" s="137" t="s">
        <v>587</v>
      </c>
      <c r="F104" s="138" t="s">
        <v>162</v>
      </c>
      <c r="G104" s="138" t="s">
        <v>697</v>
      </c>
      <c r="H104" s="147">
        <v>46241.6504050926</v>
      </c>
      <c r="I104" s="138" t="s">
        <v>745</v>
      </c>
      <c r="J104" s="138" t="s">
        <v>794</v>
      </c>
      <c r="K104" s="138" t="s">
        <v>601</v>
      </c>
      <c r="L104" s="138" t="s">
        <v>591</v>
      </c>
      <c r="M104" s="138" t="s">
        <v>603</v>
      </c>
      <c r="N104" s="138" t="s">
        <v>743</v>
      </c>
      <c r="O104" s="138">
        <v>120</v>
      </c>
      <c r="P104" s="140">
        <v>120</v>
      </c>
      <c r="Q104" s="137"/>
      <c r="R104" s="138" t="s">
        <v>605</v>
      </c>
      <c r="S104" s="138">
        <v>170</v>
      </c>
      <c r="T104" s="138">
        <v>170</v>
      </c>
      <c r="U104" s="138">
        <v>120</v>
      </c>
      <c r="V104" s="140">
        <v>0</v>
      </c>
      <c r="W104" s="138"/>
      <c r="X104" s="138"/>
      <c r="Y104" s="138">
        <v>0</v>
      </c>
      <c r="Z104" s="138">
        <v>0</v>
      </c>
      <c r="AA104" s="137"/>
      <c r="AB104" s="137"/>
      <c r="AC104" s="137"/>
      <c r="AD104" s="137" t="s">
        <v>622</v>
      </c>
      <c r="AE104" s="149">
        <v>46242.0076388889</v>
      </c>
      <c r="AF104" s="137" t="s">
        <v>606</v>
      </c>
      <c r="AG104" s="137" t="s">
        <v>607</v>
      </c>
      <c r="AH104" s="148">
        <v>46235</v>
      </c>
      <c r="AI104" s="137">
        <v>0</v>
      </c>
      <c r="AJ104" s="137"/>
      <c r="AK104" s="137" t="s">
        <v>726</v>
      </c>
      <c r="AL104" s="137"/>
    </row>
    <row r="105" s="134" customFormat="1" ht="38.8" customHeight="1" spans="1:38">
      <c r="A105" s="137" t="s">
        <v>29</v>
      </c>
      <c r="B105" s="137" t="s">
        <v>28</v>
      </c>
      <c r="C105" s="138" t="s">
        <v>478</v>
      </c>
      <c r="D105" s="138" t="s">
        <v>129</v>
      </c>
      <c r="E105" s="137" t="s">
        <v>587</v>
      </c>
      <c r="F105" s="138" t="s">
        <v>162</v>
      </c>
      <c r="G105" s="138" t="s">
        <v>697</v>
      </c>
      <c r="H105" s="147">
        <v>46241.5750810185</v>
      </c>
      <c r="I105" s="138" t="s">
        <v>795</v>
      </c>
      <c r="J105" s="138" t="s">
        <v>796</v>
      </c>
      <c r="K105" s="138" t="s">
        <v>601</v>
      </c>
      <c r="L105" s="138" t="s">
        <v>602</v>
      </c>
      <c r="M105" s="138" t="s">
        <v>603</v>
      </c>
      <c r="N105" s="138" t="s">
        <v>609</v>
      </c>
      <c r="O105" s="138">
        <v>30</v>
      </c>
      <c r="P105" s="140">
        <v>30</v>
      </c>
      <c r="Q105" s="137"/>
      <c r="R105" s="138" t="s">
        <v>610</v>
      </c>
      <c r="S105" s="138">
        <v>100</v>
      </c>
      <c r="T105" s="138">
        <v>100</v>
      </c>
      <c r="U105" s="138">
        <v>30</v>
      </c>
      <c r="V105" s="140">
        <v>0</v>
      </c>
      <c r="W105" s="138"/>
      <c r="X105" s="138"/>
      <c r="Y105" s="138">
        <v>0</v>
      </c>
      <c r="Z105" s="138">
        <v>0</v>
      </c>
      <c r="AA105" s="137"/>
      <c r="AB105" s="137" t="s">
        <v>622</v>
      </c>
      <c r="AC105" s="149">
        <v>46242.0107291667</v>
      </c>
      <c r="AD105" s="137" t="s">
        <v>622</v>
      </c>
      <c r="AE105" s="149">
        <v>46242.0076388889</v>
      </c>
      <c r="AF105" s="137" t="s">
        <v>606</v>
      </c>
      <c r="AG105" s="137" t="s">
        <v>607</v>
      </c>
      <c r="AH105" s="148">
        <v>46210</v>
      </c>
      <c r="AI105" s="137">
        <v>0</v>
      </c>
      <c r="AJ105" s="137"/>
      <c r="AK105" s="137" t="s">
        <v>602</v>
      </c>
      <c r="AL105" s="137"/>
    </row>
    <row r="106" s="134" customFormat="1" ht="38.8" customHeight="1" spans="1:38">
      <c r="A106" s="137" t="s">
        <v>29</v>
      </c>
      <c r="B106" s="137" t="s">
        <v>28</v>
      </c>
      <c r="C106" s="138" t="s">
        <v>478</v>
      </c>
      <c r="D106" s="138" t="s">
        <v>132</v>
      </c>
      <c r="E106" s="137" t="s">
        <v>587</v>
      </c>
      <c r="F106" s="138" t="s">
        <v>175</v>
      </c>
      <c r="G106" s="138" t="s">
        <v>797</v>
      </c>
      <c r="H106" s="147">
        <v>46238.7303935185</v>
      </c>
      <c r="I106" s="138" t="s">
        <v>798</v>
      </c>
      <c r="J106" s="138" t="s">
        <v>799</v>
      </c>
      <c r="K106" s="138" t="s">
        <v>601</v>
      </c>
      <c r="L106" s="138" t="s">
        <v>591</v>
      </c>
      <c r="M106" s="138" t="s">
        <v>603</v>
      </c>
      <c r="N106" s="138" t="s">
        <v>743</v>
      </c>
      <c r="O106" s="138">
        <v>120</v>
      </c>
      <c r="P106" s="140">
        <v>120</v>
      </c>
      <c r="Q106" s="137"/>
      <c r="R106" s="138" t="s">
        <v>605</v>
      </c>
      <c r="S106" s="138">
        <v>300</v>
      </c>
      <c r="T106" s="138">
        <v>300</v>
      </c>
      <c r="U106" s="138">
        <v>120</v>
      </c>
      <c r="V106" s="140">
        <v>0</v>
      </c>
      <c r="W106" s="138"/>
      <c r="X106" s="138"/>
      <c r="Y106" s="138">
        <v>0</v>
      </c>
      <c r="Z106" s="138">
        <v>0</v>
      </c>
      <c r="AA106" s="137"/>
      <c r="AB106" s="137" t="s">
        <v>622</v>
      </c>
      <c r="AC106" s="149">
        <v>46239.7123726852</v>
      </c>
      <c r="AD106" s="137" t="s">
        <v>622</v>
      </c>
      <c r="AE106" s="149">
        <v>46239.6707175926</v>
      </c>
      <c r="AF106" s="137" t="s">
        <v>606</v>
      </c>
      <c r="AG106" s="137" t="s">
        <v>607</v>
      </c>
      <c r="AH106" s="148">
        <v>46207</v>
      </c>
      <c r="AI106" s="137">
        <v>0</v>
      </c>
      <c r="AJ106" s="137"/>
      <c r="AK106" s="137" t="s">
        <v>628</v>
      </c>
      <c r="AL106" s="137"/>
    </row>
    <row r="107" s="134" customFormat="1" ht="38.8" customHeight="1" spans="1:38">
      <c r="A107" s="137" t="s">
        <v>29</v>
      </c>
      <c r="B107" s="137" t="s">
        <v>28</v>
      </c>
      <c r="C107" s="138" t="s">
        <v>478</v>
      </c>
      <c r="D107" s="138" t="s">
        <v>148</v>
      </c>
      <c r="E107" s="137" t="s">
        <v>587</v>
      </c>
      <c r="F107" s="138" t="s">
        <v>239</v>
      </c>
      <c r="G107" s="138" t="s">
        <v>772</v>
      </c>
      <c r="H107" s="147">
        <v>46238.6030902778</v>
      </c>
      <c r="I107" s="138" t="s">
        <v>800</v>
      </c>
      <c r="J107" s="138" t="s">
        <v>801</v>
      </c>
      <c r="K107" s="138" t="s">
        <v>601</v>
      </c>
      <c r="L107" s="138" t="s">
        <v>591</v>
      </c>
      <c r="M107" s="138" t="s">
        <v>603</v>
      </c>
      <c r="N107" s="138" t="s">
        <v>613</v>
      </c>
      <c r="O107" s="138">
        <v>50</v>
      </c>
      <c r="P107" s="140">
        <v>50</v>
      </c>
      <c r="Q107" s="137"/>
      <c r="R107" s="138" t="s">
        <v>610</v>
      </c>
      <c r="S107" s="138">
        <v>50</v>
      </c>
      <c r="T107" s="138">
        <v>50</v>
      </c>
      <c r="U107" s="138">
        <v>50</v>
      </c>
      <c r="V107" s="140">
        <v>0</v>
      </c>
      <c r="W107" s="138"/>
      <c r="X107" s="138"/>
      <c r="Y107" s="138">
        <v>0</v>
      </c>
      <c r="Z107" s="138">
        <v>0</v>
      </c>
      <c r="AA107" s="137"/>
      <c r="AB107" s="137"/>
      <c r="AC107" s="137"/>
      <c r="AD107" s="137" t="s">
        <v>622</v>
      </c>
      <c r="AE107" s="149">
        <v>46238.696875</v>
      </c>
      <c r="AF107" s="137" t="s">
        <v>606</v>
      </c>
      <c r="AG107" s="137" t="s">
        <v>607</v>
      </c>
      <c r="AH107" s="148">
        <v>46235</v>
      </c>
      <c r="AI107" s="137">
        <v>0</v>
      </c>
      <c r="AJ107" s="137"/>
      <c r="AK107" s="137" t="s">
        <v>628</v>
      </c>
      <c r="AL107" s="137"/>
    </row>
    <row r="108" s="134" customFormat="1" ht="38.8" customHeight="1" spans="1:38">
      <c r="A108" s="137" t="s">
        <v>29</v>
      </c>
      <c r="B108" s="137" t="s">
        <v>28</v>
      </c>
      <c r="C108" s="138" t="s">
        <v>478</v>
      </c>
      <c r="D108" s="138" t="s">
        <v>133</v>
      </c>
      <c r="E108" s="137" t="s">
        <v>587</v>
      </c>
      <c r="F108" s="138" t="s">
        <v>184</v>
      </c>
      <c r="G108" s="138" t="s">
        <v>802</v>
      </c>
      <c r="H108" s="147">
        <v>46238.5892013889</v>
      </c>
      <c r="I108" s="138" t="s">
        <v>803</v>
      </c>
      <c r="J108" s="138" t="s">
        <v>804</v>
      </c>
      <c r="K108" s="138" t="s">
        <v>601</v>
      </c>
      <c r="L108" s="138" t="s">
        <v>591</v>
      </c>
      <c r="M108" s="138" t="s">
        <v>603</v>
      </c>
      <c r="N108" s="138" t="s">
        <v>784</v>
      </c>
      <c r="O108" s="138">
        <v>50</v>
      </c>
      <c r="P108" s="140">
        <v>50</v>
      </c>
      <c r="Q108" s="137"/>
      <c r="R108" s="138" t="s">
        <v>610</v>
      </c>
      <c r="S108" s="138">
        <v>50</v>
      </c>
      <c r="T108" s="138">
        <v>50</v>
      </c>
      <c r="U108" s="138">
        <v>50</v>
      </c>
      <c r="V108" s="140">
        <v>0</v>
      </c>
      <c r="W108" s="138"/>
      <c r="X108" s="138"/>
      <c r="Y108" s="138">
        <v>0</v>
      </c>
      <c r="Z108" s="138">
        <v>0</v>
      </c>
      <c r="AA108" s="137"/>
      <c r="AB108" s="137"/>
      <c r="AC108" s="137"/>
      <c r="AD108" s="137" t="s">
        <v>622</v>
      </c>
      <c r="AE108" s="149">
        <v>46238.6952199074</v>
      </c>
      <c r="AF108" s="137" t="s">
        <v>606</v>
      </c>
      <c r="AG108" s="137" t="s">
        <v>607</v>
      </c>
      <c r="AH108" s="148">
        <v>46026</v>
      </c>
      <c r="AI108" s="137">
        <v>0</v>
      </c>
      <c r="AJ108" s="137"/>
      <c r="AK108" s="137" t="s">
        <v>628</v>
      </c>
      <c r="AL108" s="137"/>
    </row>
    <row r="109" s="134" customFormat="1" ht="38.8" customHeight="1" spans="1:38">
      <c r="A109" s="137" t="s">
        <v>29</v>
      </c>
      <c r="B109" s="137" t="s">
        <v>28</v>
      </c>
      <c r="C109" s="138" t="s">
        <v>478</v>
      </c>
      <c r="D109" s="138" t="s">
        <v>141</v>
      </c>
      <c r="E109" s="137" t="s">
        <v>587</v>
      </c>
      <c r="F109" s="138" t="s">
        <v>212</v>
      </c>
      <c r="G109" s="138" t="s">
        <v>805</v>
      </c>
      <c r="H109" s="147">
        <v>46236.4675347222</v>
      </c>
      <c r="I109" s="138" t="s">
        <v>806</v>
      </c>
      <c r="J109" s="138" t="s">
        <v>807</v>
      </c>
      <c r="K109" s="138" t="s">
        <v>601</v>
      </c>
      <c r="L109" s="138" t="s">
        <v>591</v>
      </c>
      <c r="M109" s="138" t="s">
        <v>603</v>
      </c>
      <c r="N109" s="138" t="s">
        <v>613</v>
      </c>
      <c r="O109" s="138">
        <v>50</v>
      </c>
      <c r="P109" s="140">
        <v>50</v>
      </c>
      <c r="Q109" s="137"/>
      <c r="R109" s="138" t="s">
        <v>610</v>
      </c>
      <c r="S109" s="138">
        <v>50</v>
      </c>
      <c r="T109" s="138">
        <v>50</v>
      </c>
      <c r="U109" s="138">
        <v>50</v>
      </c>
      <c r="V109" s="140">
        <v>0</v>
      </c>
      <c r="W109" s="138"/>
      <c r="X109" s="138"/>
      <c r="Y109" s="138">
        <v>0</v>
      </c>
      <c r="Z109" s="138">
        <v>0</v>
      </c>
      <c r="AA109" s="137"/>
      <c r="AB109" s="137"/>
      <c r="AC109" s="137"/>
      <c r="AD109" s="137" t="s">
        <v>622</v>
      </c>
      <c r="AE109" s="149">
        <v>46238.456400463</v>
      </c>
      <c r="AF109" s="137" t="s">
        <v>606</v>
      </c>
      <c r="AG109" s="137" t="s">
        <v>607</v>
      </c>
      <c r="AH109" s="148">
        <v>46235</v>
      </c>
      <c r="AI109" s="137">
        <v>0</v>
      </c>
      <c r="AJ109" s="137"/>
      <c r="AK109" s="137" t="s">
        <v>628</v>
      </c>
      <c r="AL109" s="137"/>
    </row>
    <row r="110" s="134" customFormat="1" ht="38.8" customHeight="1" spans="1:38">
      <c r="A110" s="137" t="s">
        <v>29</v>
      </c>
      <c r="B110" s="137" t="s">
        <v>28</v>
      </c>
      <c r="C110" s="138" t="s">
        <v>478</v>
      </c>
      <c r="D110" s="138" t="s">
        <v>141</v>
      </c>
      <c r="E110" s="137" t="s">
        <v>587</v>
      </c>
      <c r="F110" s="138" t="s">
        <v>212</v>
      </c>
      <c r="G110" s="138" t="s">
        <v>805</v>
      </c>
      <c r="H110" s="147">
        <v>46237.4631712963</v>
      </c>
      <c r="I110" s="138" t="s">
        <v>808</v>
      </c>
      <c r="J110" s="138" t="s">
        <v>809</v>
      </c>
      <c r="K110" s="138" t="s">
        <v>601</v>
      </c>
      <c r="L110" s="138" t="s">
        <v>591</v>
      </c>
      <c r="M110" s="138" t="s">
        <v>603</v>
      </c>
      <c r="N110" s="138" t="s">
        <v>743</v>
      </c>
      <c r="O110" s="138">
        <v>120</v>
      </c>
      <c r="P110" s="140">
        <v>120</v>
      </c>
      <c r="Q110" s="137"/>
      <c r="R110" s="138" t="s">
        <v>605</v>
      </c>
      <c r="S110" s="138">
        <v>350</v>
      </c>
      <c r="T110" s="138">
        <v>350</v>
      </c>
      <c r="U110" s="138">
        <v>120</v>
      </c>
      <c r="V110" s="140">
        <v>0</v>
      </c>
      <c r="W110" s="138"/>
      <c r="X110" s="138"/>
      <c r="Y110" s="138">
        <v>0</v>
      </c>
      <c r="Z110" s="138">
        <v>0</v>
      </c>
      <c r="AA110" s="137"/>
      <c r="AB110" s="137" t="s">
        <v>622</v>
      </c>
      <c r="AC110" s="149">
        <v>46239.7180555556</v>
      </c>
      <c r="AD110" s="137" t="s">
        <v>622</v>
      </c>
      <c r="AE110" s="149">
        <v>46238.456400463</v>
      </c>
      <c r="AF110" s="137" t="s">
        <v>606</v>
      </c>
      <c r="AG110" s="137" t="s">
        <v>607</v>
      </c>
      <c r="AH110" s="148">
        <v>46235</v>
      </c>
      <c r="AI110" s="137">
        <v>0</v>
      </c>
      <c r="AJ110" s="137"/>
      <c r="AK110" s="137" t="s">
        <v>597</v>
      </c>
      <c r="AL110" s="137"/>
    </row>
    <row r="111" s="134" customFormat="1" ht="38.8" customHeight="1" spans="1:38">
      <c r="A111" s="137" t="s">
        <v>29</v>
      </c>
      <c r="B111" s="137" t="s">
        <v>28</v>
      </c>
      <c r="C111" s="138" t="s">
        <v>478</v>
      </c>
      <c r="D111" s="138" t="s">
        <v>141</v>
      </c>
      <c r="E111" s="137" t="s">
        <v>587</v>
      </c>
      <c r="F111" s="138" t="s">
        <v>212</v>
      </c>
      <c r="G111" s="138" t="s">
        <v>805</v>
      </c>
      <c r="H111" s="147">
        <v>46237.6625578704</v>
      </c>
      <c r="I111" s="138" t="s">
        <v>808</v>
      </c>
      <c r="J111" s="138" t="s">
        <v>810</v>
      </c>
      <c r="K111" s="138" t="s">
        <v>590</v>
      </c>
      <c r="L111" s="138" t="s">
        <v>591</v>
      </c>
      <c r="M111" s="138" t="s">
        <v>592</v>
      </c>
      <c r="N111" s="138" t="s">
        <v>776</v>
      </c>
      <c r="O111" s="138">
        <v>30</v>
      </c>
      <c r="P111" s="140">
        <v>30</v>
      </c>
      <c r="Q111" s="137"/>
      <c r="R111" s="138" t="s">
        <v>666</v>
      </c>
      <c r="S111" s="138">
        <v>400</v>
      </c>
      <c r="T111" s="138">
        <v>400</v>
      </c>
      <c r="U111" s="138">
        <v>30</v>
      </c>
      <c r="V111" s="140">
        <v>0</v>
      </c>
      <c r="W111" s="138"/>
      <c r="X111" s="138"/>
      <c r="Y111" s="138">
        <v>0</v>
      </c>
      <c r="Z111" s="138">
        <v>0</v>
      </c>
      <c r="AA111" s="137"/>
      <c r="AB111" s="137" t="s">
        <v>622</v>
      </c>
      <c r="AC111" s="149">
        <v>46239.7180555556</v>
      </c>
      <c r="AD111" s="137" t="s">
        <v>622</v>
      </c>
      <c r="AE111" s="149">
        <v>46238.456400463</v>
      </c>
      <c r="AF111" s="137" t="s">
        <v>606</v>
      </c>
      <c r="AG111" s="137" t="s">
        <v>607</v>
      </c>
      <c r="AH111" s="148">
        <v>42585</v>
      </c>
      <c r="AI111" s="137">
        <v>0</v>
      </c>
      <c r="AJ111" s="137"/>
      <c r="AK111" s="137" t="s">
        <v>597</v>
      </c>
      <c r="AL111" s="137"/>
    </row>
    <row r="112" s="134" customFormat="1" ht="38.8" customHeight="1" spans="1:38">
      <c r="A112" s="137" t="s">
        <v>29</v>
      </c>
      <c r="B112" s="137" t="s">
        <v>28</v>
      </c>
      <c r="C112" s="138" t="s">
        <v>478</v>
      </c>
      <c r="D112" s="138" t="s">
        <v>129</v>
      </c>
      <c r="E112" s="137" t="s">
        <v>587</v>
      </c>
      <c r="F112" s="138" t="s">
        <v>165</v>
      </c>
      <c r="G112" s="138" t="s">
        <v>811</v>
      </c>
      <c r="H112" s="147">
        <v>46236.6418402778</v>
      </c>
      <c r="I112" s="138" t="s">
        <v>812</v>
      </c>
      <c r="J112" s="138" t="s">
        <v>813</v>
      </c>
      <c r="K112" s="138" t="s">
        <v>590</v>
      </c>
      <c r="L112" s="138" t="s">
        <v>742</v>
      </c>
      <c r="M112" s="138" t="s">
        <v>592</v>
      </c>
      <c r="N112" s="138" t="s">
        <v>776</v>
      </c>
      <c r="O112" s="138">
        <v>30</v>
      </c>
      <c r="P112" s="140">
        <v>30</v>
      </c>
      <c r="Q112" s="137"/>
      <c r="R112" s="138" t="s">
        <v>666</v>
      </c>
      <c r="S112" s="138">
        <v>30</v>
      </c>
      <c r="T112" s="138">
        <v>30</v>
      </c>
      <c r="U112" s="138">
        <v>30</v>
      </c>
      <c r="V112" s="140">
        <v>0</v>
      </c>
      <c r="W112" s="138"/>
      <c r="X112" s="138"/>
      <c r="Y112" s="138">
        <v>0</v>
      </c>
      <c r="Z112" s="138">
        <v>0</v>
      </c>
      <c r="AA112" s="137"/>
      <c r="AB112" s="137"/>
      <c r="AC112" s="137"/>
      <c r="AD112" s="137" t="s">
        <v>622</v>
      </c>
      <c r="AE112" s="149">
        <v>46238.6972453704</v>
      </c>
      <c r="AF112" s="137" t="s">
        <v>606</v>
      </c>
      <c r="AG112" s="137" t="s">
        <v>607</v>
      </c>
      <c r="AH112" s="148">
        <v>41853</v>
      </c>
      <c r="AI112" s="137">
        <v>0</v>
      </c>
      <c r="AJ112" s="137"/>
      <c r="AK112" s="137" t="s">
        <v>744</v>
      </c>
      <c r="AL112" s="137"/>
    </row>
    <row r="113" s="134" customFormat="1" ht="38.8" customHeight="1" spans="1:38">
      <c r="A113" s="137" t="s">
        <v>29</v>
      </c>
      <c r="B113" s="137" t="s">
        <v>28</v>
      </c>
      <c r="C113" s="138" t="s">
        <v>478</v>
      </c>
      <c r="D113" s="138" t="s">
        <v>129</v>
      </c>
      <c r="E113" s="137" t="s">
        <v>587</v>
      </c>
      <c r="F113" s="138" t="s">
        <v>165</v>
      </c>
      <c r="G113" s="138" t="s">
        <v>811</v>
      </c>
      <c r="H113" s="147">
        <v>46237.5191898148</v>
      </c>
      <c r="I113" s="138" t="s">
        <v>814</v>
      </c>
      <c r="J113" s="138" t="s">
        <v>815</v>
      </c>
      <c r="K113" s="138" t="s">
        <v>601</v>
      </c>
      <c r="L113" s="138" t="s">
        <v>591</v>
      </c>
      <c r="M113" s="138" t="s">
        <v>603</v>
      </c>
      <c r="N113" s="138" t="s">
        <v>613</v>
      </c>
      <c r="O113" s="138">
        <v>50</v>
      </c>
      <c r="P113" s="140">
        <v>50</v>
      </c>
      <c r="Q113" s="137"/>
      <c r="R113" s="138" t="s">
        <v>610</v>
      </c>
      <c r="S113" s="138">
        <v>50</v>
      </c>
      <c r="T113" s="138">
        <v>50</v>
      </c>
      <c r="U113" s="138">
        <v>50</v>
      </c>
      <c r="V113" s="140">
        <v>0</v>
      </c>
      <c r="W113" s="138"/>
      <c r="X113" s="138"/>
      <c r="Y113" s="138">
        <v>0</v>
      </c>
      <c r="Z113" s="138">
        <v>0</v>
      </c>
      <c r="AA113" s="137"/>
      <c r="AB113" s="137"/>
      <c r="AC113" s="137"/>
      <c r="AD113" s="137" t="s">
        <v>622</v>
      </c>
      <c r="AE113" s="149">
        <v>46238.6972453704</v>
      </c>
      <c r="AF113" s="137" t="s">
        <v>606</v>
      </c>
      <c r="AG113" s="137" t="s">
        <v>607</v>
      </c>
      <c r="AH113" s="148">
        <v>46231</v>
      </c>
      <c r="AI113" s="137">
        <v>0</v>
      </c>
      <c r="AJ113" s="137"/>
      <c r="AK113" s="137" t="s">
        <v>597</v>
      </c>
      <c r="AL113" s="137"/>
    </row>
    <row r="114" s="134" customFormat="1" ht="38.8" customHeight="1" spans="1:38">
      <c r="A114" s="137" t="s">
        <v>29</v>
      </c>
      <c r="B114" s="137" t="s">
        <v>28</v>
      </c>
      <c r="C114" s="138" t="s">
        <v>478</v>
      </c>
      <c r="D114" s="138" t="s">
        <v>129</v>
      </c>
      <c r="E114" s="137" t="s">
        <v>587</v>
      </c>
      <c r="F114" s="138" t="s">
        <v>165</v>
      </c>
      <c r="G114" s="138" t="s">
        <v>811</v>
      </c>
      <c r="H114" s="147">
        <v>46237.6653472222</v>
      </c>
      <c r="I114" s="138" t="s">
        <v>816</v>
      </c>
      <c r="J114" s="138" t="s">
        <v>817</v>
      </c>
      <c r="K114" s="138" t="s">
        <v>601</v>
      </c>
      <c r="L114" s="138" t="s">
        <v>818</v>
      </c>
      <c r="M114" s="138" t="s">
        <v>603</v>
      </c>
      <c r="N114" s="138" t="s">
        <v>609</v>
      </c>
      <c r="O114" s="138">
        <v>30</v>
      </c>
      <c r="P114" s="140">
        <v>30</v>
      </c>
      <c r="Q114" s="137"/>
      <c r="R114" s="138" t="s">
        <v>610</v>
      </c>
      <c r="S114" s="138">
        <v>180</v>
      </c>
      <c r="T114" s="138">
        <v>180</v>
      </c>
      <c r="U114" s="138">
        <v>30</v>
      </c>
      <c r="V114" s="140">
        <v>0</v>
      </c>
      <c r="W114" s="138"/>
      <c r="X114" s="138"/>
      <c r="Y114" s="138">
        <v>0</v>
      </c>
      <c r="Z114" s="138">
        <v>0</v>
      </c>
      <c r="AA114" s="137"/>
      <c r="AB114" s="137"/>
      <c r="AC114" s="137"/>
      <c r="AD114" s="137" t="s">
        <v>622</v>
      </c>
      <c r="AE114" s="149">
        <v>46238.6972453704</v>
      </c>
      <c r="AF114" s="137" t="s">
        <v>606</v>
      </c>
      <c r="AG114" s="137" t="s">
        <v>607</v>
      </c>
      <c r="AH114" s="148">
        <v>46235</v>
      </c>
      <c r="AI114" s="137">
        <v>0</v>
      </c>
      <c r="AJ114" s="137"/>
      <c r="AK114" s="137" t="s">
        <v>818</v>
      </c>
      <c r="AL114" s="137"/>
    </row>
    <row r="115" s="134" customFormat="1" ht="42.25" customHeight="1" spans="1:38">
      <c r="A115" s="137" t="s">
        <v>29</v>
      </c>
      <c r="B115" s="137" t="s">
        <v>28</v>
      </c>
      <c r="C115" s="138" t="s">
        <v>478</v>
      </c>
      <c r="D115" s="138" t="s">
        <v>129</v>
      </c>
      <c r="E115" s="137" t="s">
        <v>587</v>
      </c>
      <c r="F115" s="138" t="s">
        <v>165</v>
      </c>
      <c r="G115" s="138" t="s">
        <v>811</v>
      </c>
      <c r="H115" s="147">
        <v>46237.6653472222</v>
      </c>
      <c r="I115" s="138" t="s">
        <v>816</v>
      </c>
      <c r="J115" s="138" t="s">
        <v>817</v>
      </c>
      <c r="K115" s="138" t="s">
        <v>601</v>
      </c>
      <c r="L115" s="138" t="s">
        <v>818</v>
      </c>
      <c r="M115" s="138" t="s">
        <v>603</v>
      </c>
      <c r="N115" s="138" t="s">
        <v>652</v>
      </c>
      <c r="O115" s="138">
        <v>30</v>
      </c>
      <c r="P115" s="140">
        <v>30</v>
      </c>
      <c r="Q115" s="137"/>
      <c r="R115" s="138" t="s">
        <v>610</v>
      </c>
      <c r="S115" s="138">
        <v>180</v>
      </c>
      <c r="T115" s="138">
        <v>180</v>
      </c>
      <c r="U115" s="138">
        <v>30</v>
      </c>
      <c r="V115" s="140">
        <v>0</v>
      </c>
      <c r="W115" s="138"/>
      <c r="X115" s="138"/>
      <c r="Y115" s="138">
        <v>0</v>
      </c>
      <c r="Z115" s="138">
        <v>0</v>
      </c>
      <c r="AA115" s="137"/>
      <c r="AB115" s="137"/>
      <c r="AC115" s="137"/>
      <c r="AD115" s="137" t="s">
        <v>622</v>
      </c>
      <c r="AE115" s="149">
        <v>46238.6972453704</v>
      </c>
      <c r="AF115" s="137" t="s">
        <v>606</v>
      </c>
      <c r="AG115" s="137" t="s">
        <v>607</v>
      </c>
      <c r="AH115" s="148">
        <v>46235</v>
      </c>
      <c r="AI115" s="137">
        <v>0</v>
      </c>
      <c r="AJ115" s="137"/>
      <c r="AK115" s="137" t="s">
        <v>818</v>
      </c>
      <c r="AL115" s="137"/>
    </row>
    <row r="116" s="134" customFormat="1" ht="38.8" customHeight="1" spans="1:38">
      <c r="A116" s="137" t="s">
        <v>29</v>
      </c>
      <c r="B116" s="137" t="s">
        <v>28</v>
      </c>
      <c r="C116" s="138" t="s">
        <v>478</v>
      </c>
      <c r="D116" s="138" t="s">
        <v>129</v>
      </c>
      <c r="E116" s="137" t="s">
        <v>587</v>
      </c>
      <c r="F116" s="138" t="s">
        <v>165</v>
      </c>
      <c r="G116" s="138" t="s">
        <v>811</v>
      </c>
      <c r="H116" s="147">
        <v>46236.5437847222</v>
      </c>
      <c r="I116" s="138" t="s">
        <v>819</v>
      </c>
      <c r="J116" s="138" t="s">
        <v>820</v>
      </c>
      <c r="K116" s="138" t="s">
        <v>601</v>
      </c>
      <c r="L116" s="138" t="s">
        <v>591</v>
      </c>
      <c r="M116" s="138" t="s">
        <v>603</v>
      </c>
      <c r="N116" s="138" t="s">
        <v>743</v>
      </c>
      <c r="O116" s="138">
        <v>120</v>
      </c>
      <c r="P116" s="140">
        <v>120</v>
      </c>
      <c r="Q116" s="137"/>
      <c r="R116" s="138" t="s">
        <v>605</v>
      </c>
      <c r="S116" s="138">
        <v>350</v>
      </c>
      <c r="T116" s="138">
        <v>350</v>
      </c>
      <c r="U116" s="138">
        <v>120</v>
      </c>
      <c r="V116" s="140">
        <v>0</v>
      </c>
      <c r="W116" s="138"/>
      <c r="X116" s="138"/>
      <c r="Y116" s="138">
        <v>0</v>
      </c>
      <c r="Z116" s="138">
        <v>0</v>
      </c>
      <c r="AA116" s="137"/>
      <c r="AB116" s="137" t="s">
        <v>622</v>
      </c>
      <c r="AC116" s="149">
        <v>46236.7832407407</v>
      </c>
      <c r="AD116" s="137" t="s">
        <v>622</v>
      </c>
      <c r="AE116" s="149">
        <v>46238.6972453704</v>
      </c>
      <c r="AF116" s="137" t="s">
        <v>606</v>
      </c>
      <c r="AG116" s="137" t="s">
        <v>607</v>
      </c>
      <c r="AH116" s="148">
        <v>46235</v>
      </c>
      <c r="AI116" s="137">
        <v>0</v>
      </c>
      <c r="AJ116" s="137"/>
      <c r="AK116" s="137" t="s">
        <v>628</v>
      </c>
      <c r="AL116" s="137"/>
    </row>
    <row r="117" s="134" customFormat="1" ht="38.8" customHeight="1" spans="1:38">
      <c r="A117" s="137" t="s">
        <v>29</v>
      </c>
      <c r="B117" s="137" t="s">
        <v>28</v>
      </c>
      <c r="C117" s="138" t="s">
        <v>478</v>
      </c>
      <c r="D117" s="138" t="s">
        <v>129</v>
      </c>
      <c r="E117" s="137" t="s">
        <v>587</v>
      </c>
      <c r="F117" s="138" t="s">
        <v>165</v>
      </c>
      <c r="G117" s="138" t="s">
        <v>811</v>
      </c>
      <c r="H117" s="147">
        <v>46238.5089236111</v>
      </c>
      <c r="I117" s="138" t="s">
        <v>753</v>
      </c>
      <c r="J117" s="138" t="s">
        <v>821</v>
      </c>
      <c r="K117" s="138" t="s">
        <v>601</v>
      </c>
      <c r="L117" s="138" t="s">
        <v>591</v>
      </c>
      <c r="M117" s="138" t="s">
        <v>603</v>
      </c>
      <c r="N117" s="138" t="s">
        <v>743</v>
      </c>
      <c r="O117" s="138">
        <v>120</v>
      </c>
      <c r="P117" s="140">
        <v>120</v>
      </c>
      <c r="Q117" s="137"/>
      <c r="R117" s="138" t="s">
        <v>605</v>
      </c>
      <c r="S117" s="138">
        <v>350</v>
      </c>
      <c r="T117" s="138">
        <v>350</v>
      </c>
      <c r="U117" s="138">
        <v>120</v>
      </c>
      <c r="V117" s="140">
        <v>0</v>
      </c>
      <c r="W117" s="138"/>
      <c r="X117" s="138"/>
      <c r="Y117" s="138">
        <v>0</v>
      </c>
      <c r="Z117" s="138">
        <v>0</v>
      </c>
      <c r="AA117" s="137"/>
      <c r="AB117" s="137" t="s">
        <v>622</v>
      </c>
      <c r="AC117" s="149">
        <v>46238.9222800926</v>
      </c>
      <c r="AD117" s="137" t="s">
        <v>622</v>
      </c>
      <c r="AE117" s="149">
        <v>46238.6972453704</v>
      </c>
      <c r="AF117" s="137" t="s">
        <v>606</v>
      </c>
      <c r="AG117" s="137" t="s">
        <v>607</v>
      </c>
      <c r="AH117" s="148">
        <v>46236</v>
      </c>
      <c r="AI117" s="137">
        <v>0</v>
      </c>
      <c r="AJ117" s="137"/>
      <c r="AK117" s="137" t="s">
        <v>597</v>
      </c>
      <c r="AL117" s="137"/>
    </row>
    <row r="118" s="134" customFormat="1" ht="38.8" customHeight="1" spans="1:38">
      <c r="A118" s="137" t="s">
        <v>29</v>
      </c>
      <c r="B118" s="137" t="s">
        <v>28</v>
      </c>
      <c r="C118" s="138" t="s">
        <v>478</v>
      </c>
      <c r="D118" s="138" t="s">
        <v>132</v>
      </c>
      <c r="E118" s="137" t="s">
        <v>587</v>
      </c>
      <c r="F118" s="138" t="s">
        <v>174</v>
      </c>
      <c r="G118" s="138" t="s">
        <v>822</v>
      </c>
      <c r="H118" s="147">
        <v>46237.7255902778</v>
      </c>
      <c r="I118" s="138" t="s">
        <v>823</v>
      </c>
      <c r="J118" s="138" t="s">
        <v>824</v>
      </c>
      <c r="K118" s="138" t="s">
        <v>601</v>
      </c>
      <c r="L118" s="138" t="s">
        <v>591</v>
      </c>
      <c r="M118" s="138" t="s">
        <v>603</v>
      </c>
      <c r="N118" s="138" t="s">
        <v>784</v>
      </c>
      <c r="O118" s="138">
        <v>50</v>
      </c>
      <c r="P118" s="140">
        <v>50</v>
      </c>
      <c r="Q118" s="137"/>
      <c r="R118" s="138" t="s">
        <v>610</v>
      </c>
      <c r="S118" s="138">
        <v>280</v>
      </c>
      <c r="T118" s="138">
        <v>280</v>
      </c>
      <c r="U118" s="138">
        <v>50</v>
      </c>
      <c r="V118" s="140">
        <v>0</v>
      </c>
      <c r="W118" s="138" t="s">
        <v>670</v>
      </c>
      <c r="X118" s="138"/>
      <c r="Y118" s="138">
        <v>0</v>
      </c>
      <c r="Z118" s="138">
        <v>0</v>
      </c>
      <c r="AA118" s="137"/>
      <c r="AB118" s="137" t="s">
        <v>622</v>
      </c>
      <c r="AC118" s="149">
        <v>46239.7123726852</v>
      </c>
      <c r="AD118" s="137" t="s">
        <v>622</v>
      </c>
      <c r="AE118" s="149">
        <v>46238.4567824074</v>
      </c>
      <c r="AF118" s="137" t="s">
        <v>606</v>
      </c>
      <c r="AG118" s="137" t="s">
        <v>607</v>
      </c>
      <c r="AH118" s="148">
        <v>46235</v>
      </c>
      <c r="AI118" s="137">
        <v>0</v>
      </c>
      <c r="AJ118" s="137"/>
      <c r="AK118" s="137" t="s">
        <v>628</v>
      </c>
      <c r="AL118" s="137"/>
    </row>
    <row r="119" s="134" customFormat="1" ht="38.8" customHeight="1" spans="1:38">
      <c r="A119" s="137" t="s">
        <v>29</v>
      </c>
      <c r="B119" s="137" t="s">
        <v>28</v>
      </c>
      <c r="C119" s="138" t="s">
        <v>478</v>
      </c>
      <c r="D119" s="138" t="s">
        <v>129</v>
      </c>
      <c r="E119" s="137" t="s">
        <v>587</v>
      </c>
      <c r="F119" s="138" t="s">
        <v>163</v>
      </c>
      <c r="G119" s="138" t="s">
        <v>752</v>
      </c>
      <c r="H119" s="147">
        <v>46237.7502777778</v>
      </c>
      <c r="I119" s="138" t="s">
        <v>814</v>
      </c>
      <c r="J119" s="138" t="s">
        <v>825</v>
      </c>
      <c r="K119" s="138" t="s">
        <v>601</v>
      </c>
      <c r="L119" s="138" t="s">
        <v>591</v>
      </c>
      <c r="M119" s="138" t="s">
        <v>603</v>
      </c>
      <c r="N119" s="138" t="s">
        <v>613</v>
      </c>
      <c r="O119" s="138">
        <v>50</v>
      </c>
      <c r="P119" s="140">
        <v>50</v>
      </c>
      <c r="Q119" s="137"/>
      <c r="R119" s="138" t="s">
        <v>610</v>
      </c>
      <c r="S119" s="138">
        <v>100</v>
      </c>
      <c r="T119" s="138">
        <v>100</v>
      </c>
      <c r="U119" s="138">
        <v>50</v>
      </c>
      <c r="V119" s="140">
        <v>0</v>
      </c>
      <c r="W119" s="138"/>
      <c r="X119" s="138"/>
      <c r="Y119" s="138">
        <v>0</v>
      </c>
      <c r="Z119" s="138">
        <v>0</v>
      </c>
      <c r="AA119" s="137"/>
      <c r="AB119" s="137" t="s">
        <v>622</v>
      </c>
      <c r="AC119" s="149">
        <v>46237.8345949074</v>
      </c>
      <c r="AD119" s="137" t="s">
        <v>622</v>
      </c>
      <c r="AE119" s="149">
        <v>46237.8316435185</v>
      </c>
      <c r="AF119" s="137" t="s">
        <v>606</v>
      </c>
      <c r="AG119" s="137" t="s">
        <v>607</v>
      </c>
      <c r="AH119" s="148">
        <v>46213</v>
      </c>
      <c r="AI119" s="137">
        <v>0</v>
      </c>
      <c r="AJ119" s="137"/>
      <c r="AK119" s="137" t="s">
        <v>597</v>
      </c>
      <c r="AL119" s="137"/>
    </row>
    <row r="120" s="134" customFormat="1" ht="38.8" customHeight="1" spans="1:38">
      <c r="A120" s="137" t="s">
        <v>29</v>
      </c>
      <c r="B120" s="137" t="s">
        <v>28</v>
      </c>
      <c r="C120" s="138" t="s">
        <v>478</v>
      </c>
      <c r="D120" s="138" t="s">
        <v>150</v>
      </c>
      <c r="E120" s="137" t="s">
        <v>587</v>
      </c>
      <c r="F120" s="138" t="s">
        <v>249</v>
      </c>
      <c r="G120" s="138" t="s">
        <v>826</v>
      </c>
      <c r="H120" s="147">
        <v>46238.4966087963</v>
      </c>
      <c r="I120" s="138" t="s">
        <v>755</v>
      </c>
      <c r="J120" s="138" t="s">
        <v>827</v>
      </c>
      <c r="K120" s="138" t="s">
        <v>601</v>
      </c>
      <c r="L120" s="138" t="s">
        <v>591</v>
      </c>
      <c r="M120" s="138" t="s">
        <v>603</v>
      </c>
      <c r="N120" s="138" t="s">
        <v>613</v>
      </c>
      <c r="O120" s="138">
        <v>50</v>
      </c>
      <c r="P120" s="140">
        <v>50</v>
      </c>
      <c r="Q120" s="137"/>
      <c r="R120" s="138" t="s">
        <v>610</v>
      </c>
      <c r="S120" s="138">
        <v>50</v>
      </c>
      <c r="T120" s="138">
        <v>50</v>
      </c>
      <c r="U120" s="138">
        <v>50</v>
      </c>
      <c r="V120" s="140">
        <v>0</v>
      </c>
      <c r="W120" s="138"/>
      <c r="X120" s="138"/>
      <c r="Y120" s="138">
        <v>0</v>
      </c>
      <c r="Z120" s="138">
        <v>0</v>
      </c>
      <c r="AA120" s="137"/>
      <c r="AB120" s="137"/>
      <c r="AC120" s="137"/>
      <c r="AD120" s="137" t="s">
        <v>622</v>
      </c>
      <c r="AE120" s="149">
        <v>46238.6961111111</v>
      </c>
      <c r="AF120" s="137" t="s">
        <v>606</v>
      </c>
      <c r="AG120" s="137" t="s">
        <v>607</v>
      </c>
      <c r="AH120" s="148">
        <v>46236</v>
      </c>
      <c r="AI120" s="137">
        <v>0</v>
      </c>
      <c r="AJ120" s="137"/>
      <c r="AK120" s="137" t="s">
        <v>597</v>
      </c>
      <c r="AL120" s="137"/>
    </row>
    <row r="121" s="134" customFormat="1" ht="38.8" customHeight="1" spans="1:38">
      <c r="A121" s="137" t="s">
        <v>29</v>
      </c>
      <c r="B121" s="137" t="s">
        <v>28</v>
      </c>
      <c r="C121" s="138" t="s">
        <v>478</v>
      </c>
      <c r="D121" s="138" t="s">
        <v>150</v>
      </c>
      <c r="E121" s="137" t="s">
        <v>587</v>
      </c>
      <c r="F121" s="138" t="s">
        <v>249</v>
      </c>
      <c r="G121" s="138" t="s">
        <v>826</v>
      </c>
      <c r="H121" s="147">
        <v>46238.4966087963</v>
      </c>
      <c r="I121" s="138" t="s">
        <v>755</v>
      </c>
      <c r="J121" s="138" t="s">
        <v>827</v>
      </c>
      <c r="K121" s="138" t="s">
        <v>601</v>
      </c>
      <c r="L121" s="138" t="s">
        <v>591</v>
      </c>
      <c r="M121" s="138" t="s">
        <v>603</v>
      </c>
      <c r="N121" s="138" t="s">
        <v>769</v>
      </c>
      <c r="O121" s="138">
        <v>0</v>
      </c>
      <c r="P121" s="140">
        <v>0</v>
      </c>
      <c r="Q121" s="137"/>
      <c r="R121" s="138" t="s">
        <v>610</v>
      </c>
      <c r="S121" s="138">
        <v>50</v>
      </c>
      <c r="T121" s="138">
        <v>50</v>
      </c>
      <c r="U121" s="138">
        <v>0</v>
      </c>
      <c r="V121" s="140">
        <v>0</v>
      </c>
      <c r="W121" s="138"/>
      <c r="X121" s="138"/>
      <c r="Y121" s="138">
        <v>0</v>
      </c>
      <c r="Z121" s="138">
        <v>0</v>
      </c>
      <c r="AA121" s="137"/>
      <c r="AB121" s="137"/>
      <c r="AC121" s="137"/>
      <c r="AD121" s="137" t="s">
        <v>622</v>
      </c>
      <c r="AE121" s="149">
        <v>46238.6961111111</v>
      </c>
      <c r="AF121" s="137" t="s">
        <v>606</v>
      </c>
      <c r="AG121" s="137" t="s">
        <v>607</v>
      </c>
      <c r="AH121" s="148">
        <v>46236</v>
      </c>
      <c r="AI121" s="137">
        <v>0</v>
      </c>
      <c r="AJ121" s="137"/>
      <c r="AK121" s="137" t="s">
        <v>597</v>
      </c>
      <c r="AL121" s="137"/>
    </row>
    <row r="122" s="134" customFormat="1" ht="42.25" customHeight="1" spans="1:38">
      <c r="A122" s="137" t="s">
        <v>29</v>
      </c>
      <c r="B122" s="137" t="s">
        <v>28</v>
      </c>
      <c r="C122" s="138" t="s">
        <v>478</v>
      </c>
      <c r="D122" s="138" t="s">
        <v>147</v>
      </c>
      <c r="E122" s="137" t="s">
        <v>587</v>
      </c>
      <c r="F122" s="138" t="s">
        <v>236</v>
      </c>
      <c r="G122" s="138" t="s">
        <v>828</v>
      </c>
      <c r="H122" s="147">
        <v>46238.6711574074</v>
      </c>
      <c r="I122" s="138" t="s">
        <v>782</v>
      </c>
      <c r="J122" s="138" t="s">
        <v>829</v>
      </c>
      <c r="K122" s="138" t="s">
        <v>601</v>
      </c>
      <c r="L122" s="138" t="s">
        <v>591</v>
      </c>
      <c r="M122" s="138" t="s">
        <v>603</v>
      </c>
      <c r="N122" s="138" t="s">
        <v>613</v>
      </c>
      <c r="O122" s="138">
        <v>50</v>
      </c>
      <c r="P122" s="140">
        <v>50</v>
      </c>
      <c r="Q122" s="137"/>
      <c r="R122" s="138" t="s">
        <v>610</v>
      </c>
      <c r="S122" s="138">
        <v>50</v>
      </c>
      <c r="T122" s="138">
        <v>50</v>
      </c>
      <c r="U122" s="138">
        <v>50</v>
      </c>
      <c r="V122" s="140">
        <v>0</v>
      </c>
      <c r="W122" s="138"/>
      <c r="X122" s="138"/>
      <c r="Y122" s="138">
        <v>0</v>
      </c>
      <c r="Z122" s="138">
        <v>0</v>
      </c>
      <c r="AA122" s="137"/>
      <c r="AB122" s="137"/>
      <c r="AC122" s="137"/>
      <c r="AD122" s="137" t="s">
        <v>622</v>
      </c>
      <c r="AE122" s="149">
        <v>46239.6708449074</v>
      </c>
      <c r="AF122" s="137" t="s">
        <v>606</v>
      </c>
      <c r="AG122" s="137" t="s">
        <v>607</v>
      </c>
      <c r="AH122" s="148">
        <v>46223</v>
      </c>
      <c r="AI122" s="137">
        <v>0</v>
      </c>
      <c r="AJ122" s="137"/>
      <c r="AK122" s="137" t="s">
        <v>597</v>
      </c>
      <c r="AL122" s="137"/>
    </row>
    <row r="123" s="134" customFormat="1" ht="38.8" customHeight="1" spans="1:38">
      <c r="A123" s="137" t="s">
        <v>29</v>
      </c>
      <c r="B123" s="137" t="s">
        <v>28</v>
      </c>
      <c r="C123" s="138" t="s">
        <v>478</v>
      </c>
      <c r="D123" s="138" t="s">
        <v>135</v>
      </c>
      <c r="E123" s="137" t="s">
        <v>587</v>
      </c>
      <c r="F123" s="138" t="s">
        <v>200</v>
      </c>
      <c r="G123" s="138" t="s">
        <v>830</v>
      </c>
      <c r="H123" s="147">
        <v>46236.575162037</v>
      </c>
      <c r="I123" s="138" t="s">
        <v>831</v>
      </c>
      <c r="J123" s="138" t="s">
        <v>832</v>
      </c>
      <c r="K123" s="138" t="s">
        <v>590</v>
      </c>
      <c r="L123" s="138" t="s">
        <v>818</v>
      </c>
      <c r="M123" s="138" t="s">
        <v>592</v>
      </c>
      <c r="N123" s="138" t="s">
        <v>776</v>
      </c>
      <c r="O123" s="138">
        <v>30</v>
      </c>
      <c r="P123" s="140">
        <v>30</v>
      </c>
      <c r="Q123" s="137"/>
      <c r="R123" s="138" t="s">
        <v>666</v>
      </c>
      <c r="S123" s="138">
        <v>90</v>
      </c>
      <c r="T123" s="138">
        <v>90</v>
      </c>
      <c r="U123" s="138">
        <v>30</v>
      </c>
      <c r="V123" s="140">
        <v>0</v>
      </c>
      <c r="W123" s="138"/>
      <c r="X123" s="138"/>
      <c r="Y123" s="138">
        <v>0</v>
      </c>
      <c r="Z123" s="138">
        <v>0</v>
      </c>
      <c r="AA123" s="137"/>
      <c r="AB123" s="137"/>
      <c r="AC123" s="137"/>
      <c r="AD123" s="137" t="s">
        <v>622</v>
      </c>
      <c r="AE123" s="149">
        <v>46238.6953472222</v>
      </c>
      <c r="AF123" s="137" t="s">
        <v>606</v>
      </c>
      <c r="AG123" s="137" t="s">
        <v>607</v>
      </c>
      <c r="AH123" s="148">
        <v>40444</v>
      </c>
      <c r="AI123" s="137">
        <v>0</v>
      </c>
      <c r="AJ123" s="137"/>
      <c r="AK123" s="137" t="s">
        <v>818</v>
      </c>
      <c r="AL123" s="137"/>
    </row>
    <row r="124" s="134" customFormat="1" ht="38.8" customHeight="1" spans="1:38">
      <c r="A124" s="137" t="s">
        <v>29</v>
      </c>
      <c r="B124" s="137" t="s">
        <v>28</v>
      </c>
      <c r="C124" s="138" t="s">
        <v>478</v>
      </c>
      <c r="D124" s="138" t="s">
        <v>135</v>
      </c>
      <c r="E124" s="137" t="s">
        <v>587</v>
      </c>
      <c r="F124" s="138" t="s">
        <v>200</v>
      </c>
      <c r="G124" s="138" t="s">
        <v>830</v>
      </c>
      <c r="H124" s="147">
        <v>46237.6233217593</v>
      </c>
      <c r="I124" s="138" t="s">
        <v>833</v>
      </c>
      <c r="J124" s="138" t="s">
        <v>834</v>
      </c>
      <c r="K124" s="138" t="s">
        <v>601</v>
      </c>
      <c r="L124" s="138" t="s">
        <v>591</v>
      </c>
      <c r="M124" s="138" t="s">
        <v>592</v>
      </c>
      <c r="N124" s="138" t="s">
        <v>613</v>
      </c>
      <c r="O124" s="138">
        <v>50</v>
      </c>
      <c r="P124" s="140">
        <v>50</v>
      </c>
      <c r="Q124" s="137"/>
      <c r="R124" s="138" t="s">
        <v>610</v>
      </c>
      <c r="S124" s="138">
        <v>50</v>
      </c>
      <c r="T124" s="138">
        <v>50</v>
      </c>
      <c r="U124" s="138">
        <v>50</v>
      </c>
      <c r="V124" s="140">
        <v>0</v>
      </c>
      <c r="W124" s="138"/>
      <c r="X124" s="138"/>
      <c r="Y124" s="138">
        <v>0</v>
      </c>
      <c r="Z124" s="138">
        <v>0</v>
      </c>
      <c r="AA124" s="137"/>
      <c r="AB124" s="137"/>
      <c r="AC124" s="137"/>
      <c r="AD124" s="137" t="s">
        <v>622</v>
      </c>
      <c r="AE124" s="149">
        <v>46238.6953472222</v>
      </c>
      <c r="AF124" s="137" t="s">
        <v>606</v>
      </c>
      <c r="AG124" s="137" t="s">
        <v>607</v>
      </c>
      <c r="AH124" s="137"/>
      <c r="AI124" s="137">
        <v>0</v>
      </c>
      <c r="AJ124" s="137"/>
      <c r="AK124" s="137" t="s">
        <v>771</v>
      </c>
      <c r="AL124" s="137"/>
    </row>
    <row r="125" s="134" customFormat="1" ht="38.8" customHeight="1" spans="1:38">
      <c r="A125" s="137" t="s">
        <v>29</v>
      </c>
      <c r="B125" s="137" t="s">
        <v>28</v>
      </c>
      <c r="C125" s="138" t="s">
        <v>478</v>
      </c>
      <c r="D125" s="138" t="s">
        <v>135</v>
      </c>
      <c r="E125" s="137" t="s">
        <v>587</v>
      </c>
      <c r="F125" s="138" t="s">
        <v>200</v>
      </c>
      <c r="G125" s="138" t="s">
        <v>830</v>
      </c>
      <c r="H125" s="147">
        <v>46238.5864467593</v>
      </c>
      <c r="I125" s="138" t="s">
        <v>835</v>
      </c>
      <c r="J125" s="138" t="s">
        <v>836</v>
      </c>
      <c r="K125" s="138" t="s">
        <v>601</v>
      </c>
      <c r="L125" s="138" t="s">
        <v>591</v>
      </c>
      <c r="M125" s="138" t="s">
        <v>603</v>
      </c>
      <c r="N125" s="138" t="s">
        <v>613</v>
      </c>
      <c r="O125" s="138">
        <v>50</v>
      </c>
      <c r="P125" s="140">
        <v>50</v>
      </c>
      <c r="Q125" s="137"/>
      <c r="R125" s="138" t="s">
        <v>610</v>
      </c>
      <c r="S125" s="138">
        <v>50</v>
      </c>
      <c r="T125" s="138">
        <v>50</v>
      </c>
      <c r="U125" s="138">
        <v>50</v>
      </c>
      <c r="V125" s="140">
        <v>0</v>
      </c>
      <c r="W125" s="138"/>
      <c r="X125" s="138"/>
      <c r="Y125" s="138">
        <v>0</v>
      </c>
      <c r="Z125" s="138">
        <v>0</v>
      </c>
      <c r="AA125" s="137"/>
      <c r="AB125" s="137"/>
      <c r="AC125" s="137"/>
      <c r="AD125" s="137" t="s">
        <v>622</v>
      </c>
      <c r="AE125" s="149">
        <v>46238.6953472222</v>
      </c>
      <c r="AF125" s="137" t="s">
        <v>606</v>
      </c>
      <c r="AG125" s="137" t="s">
        <v>607</v>
      </c>
      <c r="AH125" s="148">
        <v>46235</v>
      </c>
      <c r="AI125" s="137">
        <v>0</v>
      </c>
      <c r="AJ125" s="137"/>
      <c r="AK125" s="137" t="s">
        <v>628</v>
      </c>
      <c r="AL125" s="137"/>
    </row>
    <row r="126" s="134" customFormat="1" ht="38.8" customHeight="1" spans="1:38">
      <c r="A126" s="137" t="s">
        <v>29</v>
      </c>
      <c r="B126" s="137" t="s">
        <v>28</v>
      </c>
      <c r="C126" s="138" t="s">
        <v>478</v>
      </c>
      <c r="D126" s="138" t="s">
        <v>126</v>
      </c>
      <c r="E126" s="137" t="s">
        <v>587</v>
      </c>
      <c r="F126" s="138" t="s">
        <v>156</v>
      </c>
      <c r="G126" s="138" t="s">
        <v>749</v>
      </c>
      <c r="H126" s="147">
        <v>46237.4993981481</v>
      </c>
      <c r="I126" s="138" t="s">
        <v>750</v>
      </c>
      <c r="J126" s="138" t="s">
        <v>837</v>
      </c>
      <c r="K126" s="138" t="s">
        <v>601</v>
      </c>
      <c r="L126" s="138" t="s">
        <v>591</v>
      </c>
      <c r="M126" s="138" t="s">
        <v>603</v>
      </c>
      <c r="N126" s="138" t="s">
        <v>784</v>
      </c>
      <c r="O126" s="138">
        <v>50</v>
      </c>
      <c r="P126" s="140">
        <v>50</v>
      </c>
      <c r="Q126" s="137"/>
      <c r="R126" s="138" t="s">
        <v>610</v>
      </c>
      <c r="S126" s="138">
        <v>230</v>
      </c>
      <c r="T126" s="138">
        <v>230</v>
      </c>
      <c r="U126" s="138">
        <v>50</v>
      </c>
      <c r="V126" s="140">
        <v>0</v>
      </c>
      <c r="W126" s="138"/>
      <c r="X126" s="138"/>
      <c r="Y126" s="138">
        <v>0</v>
      </c>
      <c r="Z126" s="138">
        <v>0</v>
      </c>
      <c r="AA126" s="137"/>
      <c r="AB126" s="137" t="s">
        <v>622</v>
      </c>
      <c r="AC126" s="149">
        <v>46239.7083449074</v>
      </c>
      <c r="AD126" s="137" t="s">
        <v>622</v>
      </c>
      <c r="AE126" s="149">
        <v>46238.4582638889</v>
      </c>
      <c r="AF126" s="137" t="s">
        <v>606</v>
      </c>
      <c r="AG126" s="137" t="s">
        <v>607</v>
      </c>
      <c r="AH126" s="148">
        <v>46236</v>
      </c>
      <c r="AI126" s="137">
        <v>0</v>
      </c>
      <c r="AJ126" s="137"/>
      <c r="AK126" s="137" t="s">
        <v>628</v>
      </c>
      <c r="AL126" s="137"/>
    </row>
    <row r="127" s="134" customFormat="1" ht="38.8" customHeight="1" spans="1:38">
      <c r="A127" s="137" t="s">
        <v>29</v>
      </c>
      <c r="B127" s="137" t="s">
        <v>28</v>
      </c>
      <c r="C127" s="138" t="s">
        <v>478</v>
      </c>
      <c r="D127" s="138" t="s">
        <v>126</v>
      </c>
      <c r="E127" s="137" t="s">
        <v>587</v>
      </c>
      <c r="F127" s="138" t="s">
        <v>156</v>
      </c>
      <c r="G127" s="138" t="s">
        <v>749</v>
      </c>
      <c r="H127" s="147">
        <v>46237.4993981481</v>
      </c>
      <c r="I127" s="138" t="s">
        <v>750</v>
      </c>
      <c r="J127" s="138" t="s">
        <v>837</v>
      </c>
      <c r="K127" s="138" t="s">
        <v>601</v>
      </c>
      <c r="L127" s="138" t="s">
        <v>591</v>
      </c>
      <c r="M127" s="138" t="s">
        <v>603</v>
      </c>
      <c r="N127" s="138" t="s">
        <v>769</v>
      </c>
      <c r="O127" s="138">
        <v>0</v>
      </c>
      <c r="P127" s="140">
        <v>0</v>
      </c>
      <c r="Q127" s="137"/>
      <c r="R127" s="138" t="s">
        <v>610</v>
      </c>
      <c r="S127" s="138">
        <v>230</v>
      </c>
      <c r="T127" s="138">
        <v>230</v>
      </c>
      <c r="U127" s="138">
        <v>0</v>
      </c>
      <c r="V127" s="140">
        <v>0</v>
      </c>
      <c r="W127" s="138"/>
      <c r="X127" s="138"/>
      <c r="Y127" s="138">
        <v>0</v>
      </c>
      <c r="Z127" s="138">
        <v>0</v>
      </c>
      <c r="AA127" s="137"/>
      <c r="AB127" s="137" t="s">
        <v>622</v>
      </c>
      <c r="AC127" s="149">
        <v>46239.7083449074</v>
      </c>
      <c r="AD127" s="137" t="s">
        <v>622</v>
      </c>
      <c r="AE127" s="149">
        <v>46238.4582638889</v>
      </c>
      <c r="AF127" s="137" t="s">
        <v>606</v>
      </c>
      <c r="AG127" s="137" t="s">
        <v>607</v>
      </c>
      <c r="AH127" s="148">
        <v>46236</v>
      </c>
      <c r="AI127" s="137">
        <v>0</v>
      </c>
      <c r="AJ127" s="137"/>
      <c r="AK127" s="137" t="s">
        <v>628</v>
      </c>
      <c r="AL127" s="137"/>
    </row>
    <row r="128" s="134" customFormat="1" ht="38.8" customHeight="1" spans="1:38">
      <c r="A128" s="137" t="s">
        <v>29</v>
      </c>
      <c r="B128" s="137" t="s">
        <v>28</v>
      </c>
      <c r="C128" s="138" t="s">
        <v>478</v>
      </c>
      <c r="D128" s="138" t="s">
        <v>136</v>
      </c>
      <c r="E128" s="137" t="s">
        <v>587</v>
      </c>
      <c r="F128" s="138" t="s">
        <v>202</v>
      </c>
      <c r="G128" s="138" t="s">
        <v>838</v>
      </c>
      <c r="H128" s="147">
        <v>46238.638912037</v>
      </c>
      <c r="I128" s="138" t="s">
        <v>839</v>
      </c>
      <c r="J128" s="138" t="s">
        <v>840</v>
      </c>
      <c r="K128" s="138" t="s">
        <v>590</v>
      </c>
      <c r="L128" s="138" t="s">
        <v>621</v>
      </c>
      <c r="M128" s="138" t="s">
        <v>592</v>
      </c>
      <c r="N128" s="138" t="s">
        <v>776</v>
      </c>
      <c r="O128" s="138">
        <v>30</v>
      </c>
      <c r="P128" s="140">
        <v>30</v>
      </c>
      <c r="Q128" s="137"/>
      <c r="R128" s="138" t="s">
        <v>666</v>
      </c>
      <c r="S128" s="138">
        <v>80</v>
      </c>
      <c r="T128" s="138">
        <v>80</v>
      </c>
      <c r="U128" s="138">
        <v>30</v>
      </c>
      <c r="V128" s="140">
        <v>0</v>
      </c>
      <c r="W128" s="138"/>
      <c r="X128" s="138"/>
      <c r="Y128" s="138">
        <v>0</v>
      </c>
      <c r="Z128" s="138">
        <v>0</v>
      </c>
      <c r="AA128" s="137"/>
      <c r="AB128" s="137"/>
      <c r="AC128" s="137"/>
      <c r="AD128" s="137" t="s">
        <v>622</v>
      </c>
      <c r="AE128" s="149">
        <v>46239.6880324074</v>
      </c>
      <c r="AF128" s="137" t="s">
        <v>606</v>
      </c>
      <c r="AG128" s="137" t="s">
        <v>607</v>
      </c>
      <c r="AH128" s="148">
        <v>44093</v>
      </c>
      <c r="AI128" s="137">
        <v>0</v>
      </c>
      <c r="AJ128" s="137"/>
      <c r="AK128" s="137" t="s">
        <v>621</v>
      </c>
      <c r="AL128" s="137"/>
    </row>
    <row r="129" s="134" customFormat="1" ht="38.8" customHeight="1" spans="1:38">
      <c r="A129" s="137" t="s">
        <v>29</v>
      </c>
      <c r="B129" s="137" t="s">
        <v>28</v>
      </c>
      <c r="C129" s="138" t="s">
        <v>478</v>
      </c>
      <c r="D129" s="138" t="s">
        <v>142</v>
      </c>
      <c r="E129" s="137" t="s">
        <v>587</v>
      </c>
      <c r="F129" s="138" t="s">
        <v>213</v>
      </c>
      <c r="G129" s="138" t="s">
        <v>762</v>
      </c>
      <c r="H129" s="147">
        <v>46240.7358333333</v>
      </c>
      <c r="I129" s="138" t="s">
        <v>841</v>
      </c>
      <c r="J129" s="138" t="s">
        <v>842</v>
      </c>
      <c r="K129" s="138" t="s">
        <v>601</v>
      </c>
      <c r="L129" s="138" t="s">
        <v>591</v>
      </c>
      <c r="M129" s="138" t="s">
        <v>603</v>
      </c>
      <c r="N129" s="138" t="s">
        <v>613</v>
      </c>
      <c r="O129" s="138">
        <v>50</v>
      </c>
      <c r="P129" s="140">
        <v>50</v>
      </c>
      <c r="Q129" s="137"/>
      <c r="R129" s="138" t="s">
        <v>610</v>
      </c>
      <c r="S129" s="138">
        <v>50</v>
      </c>
      <c r="T129" s="138">
        <v>50</v>
      </c>
      <c r="U129" s="138">
        <v>50</v>
      </c>
      <c r="V129" s="140">
        <v>0</v>
      </c>
      <c r="W129" s="138"/>
      <c r="X129" s="138"/>
      <c r="Y129" s="138">
        <v>0</v>
      </c>
      <c r="Z129" s="138">
        <v>0</v>
      </c>
      <c r="AA129" s="137"/>
      <c r="AB129" s="137"/>
      <c r="AC129" s="137"/>
      <c r="AD129" s="137" t="s">
        <v>622</v>
      </c>
      <c r="AE129" s="149">
        <v>46242.6713425926</v>
      </c>
      <c r="AF129" s="137" t="s">
        <v>606</v>
      </c>
      <c r="AG129" s="137" t="s">
        <v>607</v>
      </c>
      <c r="AH129" s="148">
        <v>46235</v>
      </c>
      <c r="AI129" s="137">
        <v>0</v>
      </c>
      <c r="AJ129" s="137"/>
      <c r="AK129" s="137" t="s">
        <v>628</v>
      </c>
      <c r="AL129" s="137"/>
    </row>
    <row r="130" s="134" customFormat="1" ht="38.8" customHeight="1" spans="1:38">
      <c r="A130" s="137" t="s">
        <v>29</v>
      </c>
      <c r="B130" s="137" t="s">
        <v>28</v>
      </c>
      <c r="C130" s="138" t="s">
        <v>478</v>
      </c>
      <c r="D130" s="138" t="s">
        <v>129</v>
      </c>
      <c r="E130" s="137" t="s">
        <v>587</v>
      </c>
      <c r="F130" s="138" t="s">
        <v>163</v>
      </c>
      <c r="G130" s="138" t="s">
        <v>752</v>
      </c>
      <c r="H130" s="147">
        <v>46238.4995833333</v>
      </c>
      <c r="I130" s="138" t="s">
        <v>753</v>
      </c>
      <c r="J130" s="138" t="s">
        <v>843</v>
      </c>
      <c r="K130" s="138" t="s">
        <v>601</v>
      </c>
      <c r="L130" s="138" t="s">
        <v>591</v>
      </c>
      <c r="M130" s="138" t="s">
        <v>603</v>
      </c>
      <c r="N130" s="138" t="s">
        <v>743</v>
      </c>
      <c r="O130" s="138">
        <v>120</v>
      </c>
      <c r="P130" s="140">
        <v>120</v>
      </c>
      <c r="Q130" s="137"/>
      <c r="R130" s="138" t="s">
        <v>605</v>
      </c>
      <c r="S130" s="138">
        <v>300</v>
      </c>
      <c r="T130" s="138">
        <v>300</v>
      </c>
      <c r="U130" s="138">
        <v>120</v>
      </c>
      <c r="V130" s="140">
        <v>0</v>
      </c>
      <c r="W130" s="138"/>
      <c r="X130" s="138"/>
      <c r="Y130" s="138">
        <v>0</v>
      </c>
      <c r="Z130" s="138">
        <v>0</v>
      </c>
      <c r="AA130" s="137"/>
      <c r="AB130" s="137" t="s">
        <v>622</v>
      </c>
      <c r="AC130" s="149">
        <v>46238.9222800926</v>
      </c>
      <c r="AD130" s="137" t="s">
        <v>622</v>
      </c>
      <c r="AE130" s="149">
        <v>46238.6972685185</v>
      </c>
      <c r="AF130" s="137" t="s">
        <v>606</v>
      </c>
      <c r="AG130" s="137" t="s">
        <v>607</v>
      </c>
      <c r="AH130" s="148">
        <v>46235</v>
      </c>
      <c r="AI130" s="137">
        <v>0</v>
      </c>
      <c r="AJ130" s="137"/>
      <c r="AK130" s="137" t="s">
        <v>628</v>
      </c>
      <c r="AL130" s="137"/>
    </row>
    <row r="131" s="134" customFormat="1" ht="38.8" customHeight="1" spans="1:38">
      <c r="A131" s="137" t="s">
        <v>29</v>
      </c>
      <c r="B131" s="137" t="s">
        <v>28</v>
      </c>
      <c r="C131" s="138" t="s">
        <v>478</v>
      </c>
      <c r="D131" s="138" t="s">
        <v>129</v>
      </c>
      <c r="E131" s="137" t="s">
        <v>587</v>
      </c>
      <c r="F131" s="138" t="s">
        <v>163</v>
      </c>
      <c r="G131" s="138" t="s">
        <v>752</v>
      </c>
      <c r="H131" s="147">
        <v>46238.5763194444</v>
      </c>
      <c r="I131" s="138" t="s">
        <v>753</v>
      </c>
      <c r="J131" s="138" t="s">
        <v>844</v>
      </c>
      <c r="K131" s="138" t="s">
        <v>601</v>
      </c>
      <c r="L131" s="138" t="s">
        <v>591</v>
      </c>
      <c r="M131" s="138" t="s">
        <v>603</v>
      </c>
      <c r="N131" s="138" t="s">
        <v>743</v>
      </c>
      <c r="O131" s="138">
        <v>120</v>
      </c>
      <c r="P131" s="140">
        <v>120</v>
      </c>
      <c r="Q131" s="137"/>
      <c r="R131" s="138" t="s">
        <v>605</v>
      </c>
      <c r="S131" s="138">
        <v>300</v>
      </c>
      <c r="T131" s="138">
        <v>300</v>
      </c>
      <c r="U131" s="138">
        <v>120</v>
      </c>
      <c r="V131" s="140">
        <v>0</v>
      </c>
      <c r="W131" s="138"/>
      <c r="X131" s="138"/>
      <c r="Y131" s="138">
        <v>0</v>
      </c>
      <c r="Z131" s="138">
        <v>0</v>
      </c>
      <c r="AA131" s="137"/>
      <c r="AB131" s="137" t="s">
        <v>622</v>
      </c>
      <c r="AC131" s="149">
        <v>46238.9222800926</v>
      </c>
      <c r="AD131" s="137" t="s">
        <v>622</v>
      </c>
      <c r="AE131" s="149">
        <v>46238.6972685185</v>
      </c>
      <c r="AF131" s="137" t="s">
        <v>606</v>
      </c>
      <c r="AG131" s="137" t="s">
        <v>607</v>
      </c>
      <c r="AH131" s="148">
        <v>46207</v>
      </c>
      <c r="AI131" s="137">
        <v>0</v>
      </c>
      <c r="AJ131" s="137"/>
      <c r="AK131" s="137" t="s">
        <v>597</v>
      </c>
      <c r="AL131" s="137"/>
    </row>
    <row r="132" s="134" customFormat="1" ht="38.8" customHeight="1" spans="1:38">
      <c r="A132" s="137" t="s">
        <v>29</v>
      </c>
      <c r="B132" s="137" t="s">
        <v>28</v>
      </c>
      <c r="C132" s="138" t="s">
        <v>478</v>
      </c>
      <c r="D132" s="138" t="s">
        <v>132</v>
      </c>
      <c r="E132" s="137" t="s">
        <v>587</v>
      </c>
      <c r="F132" s="138" t="s">
        <v>175</v>
      </c>
      <c r="G132" s="138" t="s">
        <v>797</v>
      </c>
      <c r="H132" s="147">
        <v>46241.566087963</v>
      </c>
      <c r="I132" s="138" t="s">
        <v>845</v>
      </c>
      <c r="J132" s="138" t="s">
        <v>846</v>
      </c>
      <c r="K132" s="138" t="s">
        <v>601</v>
      </c>
      <c r="L132" s="138" t="s">
        <v>591</v>
      </c>
      <c r="M132" s="138" t="s">
        <v>603</v>
      </c>
      <c r="N132" s="138" t="s">
        <v>743</v>
      </c>
      <c r="O132" s="138">
        <v>120</v>
      </c>
      <c r="P132" s="140">
        <v>120</v>
      </c>
      <c r="Q132" s="137"/>
      <c r="R132" s="138" t="s">
        <v>605</v>
      </c>
      <c r="S132" s="138">
        <v>350</v>
      </c>
      <c r="T132" s="138">
        <v>350</v>
      </c>
      <c r="U132" s="138">
        <v>120</v>
      </c>
      <c r="V132" s="140">
        <v>0</v>
      </c>
      <c r="W132" s="138"/>
      <c r="X132" s="138"/>
      <c r="Y132" s="138">
        <v>0</v>
      </c>
      <c r="Z132" s="138">
        <v>0</v>
      </c>
      <c r="AA132" s="137"/>
      <c r="AB132" s="137" t="s">
        <v>847</v>
      </c>
      <c r="AC132" s="149">
        <v>46242.7189467593</v>
      </c>
      <c r="AD132" s="137" t="s">
        <v>622</v>
      </c>
      <c r="AE132" s="149">
        <v>46242.671087963</v>
      </c>
      <c r="AF132" s="137" t="s">
        <v>606</v>
      </c>
      <c r="AG132" s="137" t="s">
        <v>607</v>
      </c>
      <c r="AH132" s="148">
        <v>46210</v>
      </c>
      <c r="AI132" s="137">
        <v>0</v>
      </c>
      <c r="AJ132" s="137"/>
      <c r="AK132" s="137" t="s">
        <v>597</v>
      </c>
      <c r="AL132" s="137"/>
    </row>
    <row r="133" s="134" customFormat="1" ht="38.8" customHeight="1" spans="1:38">
      <c r="A133" s="137" t="s">
        <v>29</v>
      </c>
      <c r="B133" s="137" t="s">
        <v>28</v>
      </c>
      <c r="C133" s="138" t="s">
        <v>478</v>
      </c>
      <c r="D133" s="138" t="s">
        <v>150</v>
      </c>
      <c r="E133" s="137" t="s">
        <v>587</v>
      </c>
      <c r="F133" s="138" t="s">
        <v>249</v>
      </c>
      <c r="G133" s="138" t="s">
        <v>826</v>
      </c>
      <c r="H133" s="147">
        <v>46241.8871643519</v>
      </c>
      <c r="I133" s="138" t="s">
        <v>848</v>
      </c>
      <c r="J133" s="138" t="s">
        <v>849</v>
      </c>
      <c r="K133" s="138" t="s">
        <v>601</v>
      </c>
      <c r="L133" s="138" t="s">
        <v>591</v>
      </c>
      <c r="M133" s="138" t="s">
        <v>603</v>
      </c>
      <c r="N133" s="138" t="s">
        <v>743</v>
      </c>
      <c r="O133" s="138">
        <v>120</v>
      </c>
      <c r="P133" s="140">
        <v>120</v>
      </c>
      <c r="Q133" s="137"/>
      <c r="R133" s="138" t="s">
        <v>605</v>
      </c>
      <c r="S133" s="138">
        <v>300</v>
      </c>
      <c r="T133" s="138">
        <v>300</v>
      </c>
      <c r="U133" s="138">
        <v>120</v>
      </c>
      <c r="V133" s="140">
        <v>0</v>
      </c>
      <c r="W133" s="138"/>
      <c r="X133" s="138"/>
      <c r="Y133" s="138">
        <v>0</v>
      </c>
      <c r="Z133" s="138">
        <v>0</v>
      </c>
      <c r="AA133" s="137"/>
      <c r="AB133" s="137" t="s">
        <v>622</v>
      </c>
      <c r="AC133" s="149">
        <v>46242.6848032407</v>
      </c>
      <c r="AD133" s="137" t="s">
        <v>622</v>
      </c>
      <c r="AE133" s="149">
        <v>46242.6714583333</v>
      </c>
      <c r="AF133" s="137" t="s">
        <v>606</v>
      </c>
      <c r="AG133" s="137" t="s">
        <v>607</v>
      </c>
      <c r="AH133" s="148">
        <v>46238</v>
      </c>
      <c r="AI133" s="137">
        <v>0</v>
      </c>
      <c r="AJ133" s="137"/>
      <c r="AK133" s="137" t="s">
        <v>597</v>
      </c>
      <c r="AL133" s="137"/>
    </row>
    <row r="134" s="134" customFormat="1" ht="38.8" customHeight="1" spans="1:38">
      <c r="A134" s="137" t="s">
        <v>29</v>
      </c>
      <c r="B134" s="137" t="s">
        <v>28</v>
      </c>
      <c r="C134" s="138" t="s">
        <v>478</v>
      </c>
      <c r="D134" s="138" t="s">
        <v>132</v>
      </c>
      <c r="E134" s="137" t="s">
        <v>587</v>
      </c>
      <c r="F134" s="138" t="s">
        <v>174</v>
      </c>
      <c r="G134" s="138" t="s">
        <v>822</v>
      </c>
      <c r="H134" s="147">
        <v>46240.8323726852</v>
      </c>
      <c r="I134" s="138" t="s">
        <v>850</v>
      </c>
      <c r="J134" s="138" t="s">
        <v>851</v>
      </c>
      <c r="K134" s="138" t="s">
        <v>590</v>
      </c>
      <c r="L134" s="138" t="s">
        <v>818</v>
      </c>
      <c r="M134" s="138" t="s">
        <v>603</v>
      </c>
      <c r="N134" s="138" t="s">
        <v>776</v>
      </c>
      <c r="O134" s="138">
        <v>30</v>
      </c>
      <c r="P134" s="140">
        <v>30</v>
      </c>
      <c r="Q134" s="137"/>
      <c r="R134" s="138" t="s">
        <v>666</v>
      </c>
      <c r="S134" s="138">
        <v>30</v>
      </c>
      <c r="T134" s="138">
        <v>30</v>
      </c>
      <c r="U134" s="138">
        <v>30</v>
      </c>
      <c r="V134" s="140">
        <v>0</v>
      </c>
      <c r="W134" s="138"/>
      <c r="X134" s="138"/>
      <c r="Y134" s="138">
        <v>0</v>
      </c>
      <c r="Z134" s="138">
        <v>0</v>
      </c>
      <c r="AA134" s="137"/>
      <c r="AB134" s="137"/>
      <c r="AC134" s="137"/>
      <c r="AD134" s="137" t="s">
        <v>622</v>
      </c>
      <c r="AE134" s="149">
        <v>46242.6710648148</v>
      </c>
      <c r="AF134" s="137" t="s">
        <v>606</v>
      </c>
      <c r="AG134" s="137" t="s">
        <v>607</v>
      </c>
      <c r="AH134" s="148">
        <v>46109</v>
      </c>
      <c r="AI134" s="137">
        <v>0</v>
      </c>
      <c r="AJ134" s="137"/>
      <c r="AK134" s="137" t="s">
        <v>818</v>
      </c>
      <c r="AL134" s="137"/>
    </row>
    <row r="135" s="134" customFormat="1" ht="38.8" customHeight="1" spans="1:38">
      <c r="A135" s="137" t="s">
        <v>29</v>
      </c>
      <c r="B135" s="137" t="s">
        <v>28</v>
      </c>
      <c r="C135" s="138" t="s">
        <v>478</v>
      </c>
      <c r="D135" s="138" t="s">
        <v>132</v>
      </c>
      <c r="E135" s="137" t="s">
        <v>587</v>
      </c>
      <c r="F135" s="138" t="s">
        <v>174</v>
      </c>
      <c r="G135" s="138" t="s">
        <v>822</v>
      </c>
      <c r="H135" s="147">
        <v>46240.4763541667</v>
      </c>
      <c r="I135" s="138" t="s">
        <v>852</v>
      </c>
      <c r="J135" s="138" t="s">
        <v>853</v>
      </c>
      <c r="K135" s="138" t="s">
        <v>601</v>
      </c>
      <c r="L135" s="138" t="s">
        <v>591</v>
      </c>
      <c r="M135" s="138" t="s">
        <v>603</v>
      </c>
      <c r="N135" s="138" t="s">
        <v>743</v>
      </c>
      <c r="O135" s="138">
        <v>120</v>
      </c>
      <c r="P135" s="140">
        <v>120</v>
      </c>
      <c r="Q135" s="137"/>
      <c r="R135" s="138" t="s">
        <v>605</v>
      </c>
      <c r="S135" s="138">
        <v>400</v>
      </c>
      <c r="T135" s="138">
        <v>400</v>
      </c>
      <c r="U135" s="138">
        <v>120</v>
      </c>
      <c r="V135" s="140">
        <v>0</v>
      </c>
      <c r="W135" s="138"/>
      <c r="X135" s="138"/>
      <c r="Y135" s="138">
        <v>0</v>
      </c>
      <c r="Z135" s="138">
        <v>0</v>
      </c>
      <c r="AA135" s="137"/>
      <c r="AB135" s="137" t="s">
        <v>847</v>
      </c>
      <c r="AC135" s="149">
        <v>46242.7189467593</v>
      </c>
      <c r="AD135" s="137" t="s">
        <v>622</v>
      </c>
      <c r="AE135" s="149">
        <v>46242.6710648148</v>
      </c>
      <c r="AF135" s="137" t="s">
        <v>606</v>
      </c>
      <c r="AG135" s="137" t="s">
        <v>607</v>
      </c>
      <c r="AH135" s="148">
        <v>46235</v>
      </c>
      <c r="AI135" s="137">
        <v>0</v>
      </c>
      <c r="AJ135" s="137"/>
      <c r="AK135" s="137" t="s">
        <v>628</v>
      </c>
      <c r="AL135" s="137"/>
    </row>
    <row r="136" s="134" customFormat="1" ht="38.8" customHeight="1" spans="1:38">
      <c r="A136" s="137" t="s">
        <v>29</v>
      </c>
      <c r="B136" s="137" t="s">
        <v>28</v>
      </c>
      <c r="C136" s="138" t="s">
        <v>478</v>
      </c>
      <c r="D136" s="138" t="s">
        <v>132</v>
      </c>
      <c r="E136" s="137" t="s">
        <v>587</v>
      </c>
      <c r="F136" s="138" t="s">
        <v>174</v>
      </c>
      <c r="G136" s="138" t="s">
        <v>822</v>
      </c>
      <c r="H136" s="147">
        <v>46240.6014814815</v>
      </c>
      <c r="I136" s="138" t="s">
        <v>852</v>
      </c>
      <c r="J136" s="138" t="s">
        <v>854</v>
      </c>
      <c r="K136" s="138" t="s">
        <v>601</v>
      </c>
      <c r="L136" s="138" t="s">
        <v>591</v>
      </c>
      <c r="M136" s="138" t="s">
        <v>603</v>
      </c>
      <c r="N136" s="138" t="s">
        <v>613</v>
      </c>
      <c r="O136" s="138">
        <v>50</v>
      </c>
      <c r="P136" s="140">
        <v>50</v>
      </c>
      <c r="Q136" s="137"/>
      <c r="R136" s="138" t="s">
        <v>610</v>
      </c>
      <c r="S136" s="138">
        <v>220</v>
      </c>
      <c r="T136" s="138">
        <v>220</v>
      </c>
      <c r="U136" s="138">
        <v>50</v>
      </c>
      <c r="V136" s="140">
        <v>0</v>
      </c>
      <c r="W136" s="138"/>
      <c r="X136" s="138"/>
      <c r="Y136" s="138">
        <v>0</v>
      </c>
      <c r="Z136" s="138">
        <v>0</v>
      </c>
      <c r="AA136" s="137"/>
      <c r="AB136" s="137" t="s">
        <v>847</v>
      </c>
      <c r="AC136" s="149">
        <v>46242.7189467593</v>
      </c>
      <c r="AD136" s="137" t="s">
        <v>622</v>
      </c>
      <c r="AE136" s="149">
        <v>46242.6710648148</v>
      </c>
      <c r="AF136" s="137" t="s">
        <v>606</v>
      </c>
      <c r="AG136" s="137" t="s">
        <v>607</v>
      </c>
      <c r="AH136" s="148">
        <v>46235</v>
      </c>
      <c r="AI136" s="137">
        <v>0</v>
      </c>
      <c r="AJ136" s="137"/>
      <c r="AK136" s="137" t="s">
        <v>628</v>
      </c>
      <c r="AL136" s="137"/>
    </row>
    <row r="137" s="134" customFormat="1" ht="38.8" customHeight="1" spans="1:38">
      <c r="A137" s="137" t="s">
        <v>29</v>
      </c>
      <c r="B137" s="137" t="s">
        <v>28</v>
      </c>
      <c r="C137" s="138" t="s">
        <v>478</v>
      </c>
      <c r="D137" s="138" t="s">
        <v>132</v>
      </c>
      <c r="E137" s="137" t="s">
        <v>587</v>
      </c>
      <c r="F137" s="138" t="s">
        <v>174</v>
      </c>
      <c r="G137" s="138" t="s">
        <v>822</v>
      </c>
      <c r="H137" s="147">
        <v>46240.6014814815</v>
      </c>
      <c r="I137" s="138" t="s">
        <v>852</v>
      </c>
      <c r="J137" s="138" t="s">
        <v>854</v>
      </c>
      <c r="K137" s="138" t="s">
        <v>601</v>
      </c>
      <c r="L137" s="138" t="s">
        <v>591</v>
      </c>
      <c r="M137" s="138" t="s">
        <v>603</v>
      </c>
      <c r="N137" s="138" t="s">
        <v>743</v>
      </c>
      <c r="O137" s="138">
        <v>120</v>
      </c>
      <c r="P137" s="140">
        <v>120</v>
      </c>
      <c r="Q137" s="137"/>
      <c r="R137" s="138" t="s">
        <v>605</v>
      </c>
      <c r="S137" s="138">
        <v>220</v>
      </c>
      <c r="T137" s="138">
        <v>220</v>
      </c>
      <c r="U137" s="138">
        <v>120</v>
      </c>
      <c r="V137" s="140">
        <v>0</v>
      </c>
      <c r="W137" s="138"/>
      <c r="X137" s="138"/>
      <c r="Y137" s="138">
        <v>0</v>
      </c>
      <c r="Z137" s="138">
        <v>0</v>
      </c>
      <c r="AA137" s="137"/>
      <c r="AB137" s="137" t="s">
        <v>847</v>
      </c>
      <c r="AC137" s="149">
        <v>46242.7189467593</v>
      </c>
      <c r="AD137" s="137" t="s">
        <v>622</v>
      </c>
      <c r="AE137" s="149">
        <v>46242.6710648148</v>
      </c>
      <c r="AF137" s="137" t="s">
        <v>606</v>
      </c>
      <c r="AG137" s="137" t="s">
        <v>607</v>
      </c>
      <c r="AH137" s="148">
        <v>46235</v>
      </c>
      <c r="AI137" s="137">
        <v>0</v>
      </c>
      <c r="AJ137" s="137"/>
      <c r="AK137" s="137" t="s">
        <v>628</v>
      </c>
      <c r="AL137" s="137"/>
    </row>
    <row r="138" s="134" customFormat="1" ht="38.8" customHeight="1" spans="1:38">
      <c r="A138" s="137" t="s">
        <v>29</v>
      </c>
      <c r="B138" s="137" t="s">
        <v>28</v>
      </c>
      <c r="C138" s="138" t="s">
        <v>478</v>
      </c>
      <c r="D138" s="138" t="s">
        <v>132</v>
      </c>
      <c r="E138" s="137" t="s">
        <v>587</v>
      </c>
      <c r="F138" s="138" t="s">
        <v>174</v>
      </c>
      <c r="G138" s="138" t="s">
        <v>822</v>
      </c>
      <c r="H138" s="147">
        <v>46240.6894097222</v>
      </c>
      <c r="I138" s="138" t="s">
        <v>852</v>
      </c>
      <c r="J138" s="138" t="s">
        <v>855</v>
      </c>
      <c r="K138" s="138" t="s">
        <v>601</v>
      </c>
      <c r="L138" s="138" t="s">
        <v>591</v>
      </c>
      <c r="M138" s="138" t="s">
        <v>603</v>
      </c>
      <c r="N138" s="138" t="s">
        <v>743</v>
      </c>
      <c r="O138" s="138">
        <v>120</v>
      </c>
      <c r="P138" s="140">
        <v>120</v>
      </c>
      <c r="Q138" s="137"/>
      <c r="R138" s="138" t="s">
        <v>605</v>
      </c>
      <c r="S138" s="138">
        <v>350</v>
      </c>
      <c r="T138" s="138">
        <v>350</v>
      </c>
      <c r="U138" s="138">
        <v>120</v>
      </c>
      <c r="V138" s="140">
        <v>0</v>
      </c>
      <c r="W138" s="138"/>
      <c r="X138" s="138"/>
      <c r="Y138" s="138">
        <v>0</v>
      </c>
      <c r="Z138" s="138">
        <v>0</v>
      </c>
      <c r="AA138" s="137"/>
      <c r="AB138" s="137" t="s">
        <v>847</v>
      </c>
      <c r="AC138" s="149">
        <v>46242.7189467593</v>
      </c>
      <c r="AD138" s="137" t="s">
        <v>622</v>
      </c>
      <c r="AE138" s="149">
        <v>46242.6710648148</v>
      </c>
      <c r="AF138" s="137" t="s">
        <v>606</v>
      </c>
      <c r="AG138" s="137" t="s">
        <v>607</v>
      </c>
      <c r="AH138" s="148">
        <v>46235</v>
      </c>
      <c r="AI138" s="137">
        <v>0</v>
      </c>
      <c r="AJ138" s="137"/>
      <c r="AK138" s="137" t="s">
        <v>597</v>
      </c>
      <c r="AL138" s="137"/>
    </row>
    <row r="139" s="134" customFormat="1" ht="38.8" customHeight="1" spans="1:38">
      <c r="A139" s="137" t="s">
        <v>29</v>
      </c>
      <c r="B139" s="137" t="s">
        <v>28</v>
      </c>
      <c r="C139" s="138" t="s">
        <v>478</v>
      </c>
      <c r="D139" s="138" t="s">
        <v>132</v>
      </c>
      <c r="E139" s="137" t="s">
        <v>587</v>
      </c>
      <c r="F139" s="138" t="s">
        <v>174</v>
      </c>
      <c r="G139" s="138" t="s">
        <v>822</v>
      </c>
      <c r="H139" s="147">
        <v>46241.5908101852</v>
      </c>
      <c r="I139" s="138" t="s">
        <v>845</v>
      </c>
      <c r="J139" s="138" t="s">
        <v>856</v>
      </c>
      <c r="K139" s="138" t="s">
        <v>601</v>
      </c>
      <c r="L139" s="138" t="s">
        <v>591</v>
      </c>
      <c r="M139" s="138" t="s">
        <v>603</v>
      </c>
      <c r="N139" s="138" t="s">
        <v>743</v>
      </c>
      <c r="O139" s="138">
        <v>120</v>
      </c>
      <c r="P139" s="140">
        <v>120</v>
      </c>
      <c r="Q139" s="137"/>
      <c r="R139" s="138" t="s">
        <v>605</v>
      </c>
      <c r="S139" s="138">
        <v>300</v>
      </c>
      <c r="T139" s="138">
        <v>300</v>
      </c>
      <c r="U139" s="138">
        <v>120</v>
      </c>
      <c r="V139" s="140">
        <v>0</v>
      </c>
      <c r="W139" s="138"/>
      <c r="X139" s="138"/>
      <c r="Y139" s="138">
        <v>0</v>
      </c>
      <c r="Z139" s="138">
        <v>0</v>
      </c>
      <c r="AA139" s="137"/>
      <c r="AB139" s="137" t="s">
        <v>847</v>
      </c>
      <c r="AC139" s="149">
        <v>46242.7189467593</v>
      </c>
      <c r="AD139" s="137" t="s">
        <v>622</v>
      </c>
      <c r="AE139" s="149">
        <v>46242.6710648148</v>
      </c>
      <c r="AF139" s="137" t="s">
        <v>606</v>
      </c>
      <c r="AG139" s="137" t="s">
        <v>607</v>
      </c>
      <c r="AH139" s="148">
        <v>46235</v>
      </c>
      <c r="AI139" s="137">
        <v>0</v>
      </c>
      <c r="AJ139" s="137"/>
      <c r="AK139" s="137" t="s">
        <v>628</v>
      </c>
      <c r="AL139" s="137"/>
    </row>
    <row r="140" s="134" customFormat="1" ht="38.8" customHeight="1" spans="1:38">
      <c r="A140" s="137" t="s">
        <v>29</v>
      </c>
      <c r="B140" s="137" t="s">
        <v>28</v>
      </c>
      <c r="C140" s="138" t="s">
        <v>478</v>
      </c>
      <c r="D140" s="138" t="s">
        <v>141</v>
      </c>
      <c r="E140" s="137" t="s">
        <v>587</v>
      </c>
      <c r="F140" s="138" t="s">
        <v>212</v>
      </c>
      <c r="G140" s="138" t="s">
        <v>805</v>
      </c>
      <c r="H140" s="147">
        <v>46240.7853125</v>
      </c>
      <c r="I140" s="138" t="s">
        <v>857</v>
      </c>
      <c r="J140" s="138" t="s">
        <v>858</v>
      </c>
      <c r="K140" s="138" t="s">
        <v>590</v>
      </c>
      <c r="L140" s="138" t="s">
        <v>591</v>
      </c>
      <c r="M140" s="138" t="s">
        <v>603</v>
      </c>
      <c r="N140" s="138" t="s">
        <v>784</v>
      </c>
      <c r="O140" s="138">
        <v>50</v>
      </c>
      <c r="P140" s="140">
        <v>50</v>
      </c>
      <c r="Q140" s="137"/>
      <c r="R140" s="138" t="s">
        <v>610</v>
      </c>
      <c r="S140" s="138">
        <v>280</v>
      </c>
      <c r="T140" s="138">
        <v>280</v>
      </c>
      <c r="U140" s="138">
        <v>50</v>
      </c>
      <c r="V140" s="140">
        <v>0</v>
      </c>
      <c r="W140" s="138"/>
      <c r="X140" s="138"/>
      <c r="Y140" s="138">
        <v>0</v>
      </c>
      <c r="Z140" s="138">
        <v>0</v>
      </c>
      <c r="AA140" s="137"/>
      <c r="AB140" s="137" t="s">
        <v>847</v>
      </c>
      <c r="AC140" s="149">
        <v>46242.6821180556</v>
      </c>
      <c r="AD140" s="137" t="s">
        <v>622</v>
      </c>
      <c r="AE140" s="149">
        <v>46242.670787037</v>
      </c>
      <c r="AF140" s="137" t="s">
        <v>606</v>
      </c>
      <c r="AG140" s="137" t="s">
        <v>607</v>
      </c>
      <c r="AH140" s="148">
        <v>44871</v>
      </c>
      <c r="AI140" s="137">
        <v>0</v>
      </c>
      <c r="AJ140" s="137"/>
      <c r="AK140" s="137" t="s">
        <v>597</v>
      </c>
      <c r="AL140" s="137"/>
    </row>
    <row r="141" s="134" customFormat="1" ht="38.8" customHeight="1" spans="1:38">
      <c r="A141" s="137" t="s">
        <v>29</v>
      </c>
      <c r="B141" s="137" t="s">
        <v>28</v>
      </c>
      <c r="C141" s="138" t="s">
        <v>478</v>
      </c>
      <c r="D141" s="138" t="s">
        <v>141</v>
      </c>
      <c r="E141" s="137" t="s">
        <v>587</v>
      </c>
      <c r="F141" s="138" t="s">
        <v>212</v>
      </c>
      <c r="G141" s="138" t="s">
        <v>805</v>
      </c>
      <c r="H141" s="147">
        <v>46240.7853125</v>
      </c>
      <c r="I141" s="138" t="s">
        <v>857</v>
      </c>
      <c r="J141" s="138" t="s">
        <v>858</v>
      </c>
      <c r="K141" s="138" t="s">
        <v>590</v>
      </c>
      <c r="L141" s="138" t="s">
        <v>591</v>
      </c>
      <c r="M141" s="138" t="s">
        <v>603</v>
      </c>
      <c r="N141" s="138" t="s">
        <v>859</v>
      </c>
      <c r="O141" s="138">
        <v>50</v>
      </c>
      <c r="P141" s="140">
        <v>50</v>
      </c>
      <c r="Q141" s="137"/>
      <c r="R141" s="138" t="s">
        <v>610</v>
      </c>
      <c r="S141" s="138">
        <v>280</v>
      </c>
      <c r="T141" s="138">
        <v>280</v>
      </c>
      <c r="U141" s="138">
        <v>50</v>
      </c>
      <c r="V141" s="140">
        <v>0</v>
      </c>
      <c r="W141" s="138"/>
      <c r="X141" s="138"/>
      <c r="Y141" s="138">
        <v>0</v>
      </c>
      <c r="Z141" s="138">
        <v>0</v>
      </c>
      <c r="AA141" s="137"/>
      <c r="AB141" s="137" t="s">
        <v>847</v>
      </c>
      <c r="AC141" s="149">
        <v>46242.6821180556</v>
      </c>
      <c r="AD141" s="137" t="s">
        <v>622</v>
      </c>
      <c r="AE141" s="149">
        <v>46242.670787037</v>
      </c>
      <c r="AF141" s="137" t="s">
        <v>606</v>
      </c>
      <c r="AG141" s="137" t="s">
        <v>607</v>
      </c>
      <c r="AH141" s="148">
        <v>44871</v>
      </c>
      <c r="AI141" s="137">
        <v>0</v>
      </c>
      <c r="AJ141" s="137"/>
      <c r="AK141" s="137" t="s">
        <v>597</v>
      </c>
      <c r="AL141" s="137"/>
    </row>
    <row r="142" s="134" customFormat="1" ht="38.8" customHeight="1" spans="1:38">
      <c r="A142" s="137" t="s">
        <v>29</v>
      </c>
      <c r="B142" s="137" t="s">
        <v>28</v>
      </c>
      <c r="C142" s="138" t="s">
        <v>478</v>
      </c>
      <c r="D142" s="138" t="s">
        <v>141</v>
      </c>
      <c r="E142" s="137" t="s">
        <v>587</v>
      </c>
      <c r="F142" s="138" t="s">
        <v>212</v>
      </c>
      <c r="G142" s="138" t="s">
        <v>805</v>
      </c>
      <c r="H142" s="147">
        <v>46241.6631828704</v>
      </c>
      <c r="I142" s="138" t="s">
        <v>860</v>
      </c>
      <c r="J142" s="138" t="s">
        <v>861</v>
      </c>
      <c r="K142" s="138" t="s">
        <v>590</v>
      </c>
      <c r="L142" s="138" t="s">
        <v>621</v>
      </c>
      <c r="M142" s="138" t="s">
        <v>592</v>
      </c>
      <c r="N142" s="138" t="s">
        <v>776</v>
      </c>
      <c r="O142" s="138">
        <v>30</v>
      </c>
      <c r="P142" s="140">
        <v>30</v>
      </c>
      <c r="Q142" s="137"/>
      <c r="R142" s="138" t="s">
        <v>666</v>
      </c>
      <c r="S142" s="138">
        <v>170</v>
      </c>
      <c r="T142" s="138">
        <v>170</v>
      </c>
      <c r="U142" s="138">
        <v>30</v>
      </c>
      <c r="V142" s="140">
        <v>0</v>
      </c>
      <c r="W142" s="138"/>
      <c r="X142" s="138"/>
      <c r="Y142" s="138">
        <v>0</v>
      </c>
      <c r="Z142" s="138">
        <v>0</v>
      </c>
      <c r="AA142" s="137"/>
      <c r="AB142" s="137" t="s">
        <v>847</v>
      </c>
      <c r="AC142" s="149">
        <v>46242.6821180556</v>
      </c>
      <c r="AD142" s="137" t="s">
        <v>622</v>
      </c>
      <c r="AE142" s="149">
        <v>46242.670787037</v>
      </c>
      <c r="AF142" s="137" t="s">
        <v>606</v>
      </c>
      <c r="AG142" s="137" t="s">
        <v>607</v>
      </c>
      <c r="AH142" s="148">
        <v>43514</v>
      </c>
      <c r="AI142" s="137">
        <v>0</v>
      </c>
      <c r="AJ142" s="137"/>
      <c r="AK142" s="137" t="s">
        <v>621</v>
      </c>
      <c r="AL142" s="137"/>
    </row>
    <row r="143" s="134" customFormat="1" ht="38.8" customHeight="1" spans="1:38">
      <c r="A143" s="137" t="s">
        <v>29</v>
      </c>
      <c r="B143" s="137" t="s">
        <v>28</v>
      </c>
      <c r="C143" s="138" t="s">
        <v>478</v>
      </c>
      <c r="D143" s="138" t="s">
        <v>144</v>
      </c>
      <c r="E143" s="137" t="s">
        <v>587</v>
      </c>
      <c r="F143" s="138" t="s">
        <v>216</v>
      </c>
      <c r="G143" s="138" t="s">
        <v>862</v>
      </c>
      <c r="H143" s="147">
        <v>46237.5596296296</v>
      </c>
      <c r="I143" s="138" t="s">
        <v>863</v>
      </c>
      <c r="J143" s="138" t="s">
        <v>864</v>
      </c>
      <c r="K143" s="138" t="s">
        <v>601</v>
      </c>
      <c r="L143" s="138" t="s">
        <v>591</v>
      </c>
      <c r="M143" s="138" t="s">
        <v>603</v>
      </c>
      <c r="N143" s="138" t="s">
        <v>613</v>
      </c>
      <c r="O143" s="138">
        <v>50</v>
      </c>
      <c r="P143" s="140">
        <v>50</v>
      </c>
      <c r="Q143" s="137"/>
      <c r="R143" s="138" t="s">
        <v>610</v>
      </c>
      <c r="S143" s="138">
        <v>50</v>
      </c>
      <c r="T143" s="138">
        <v>50</v>
      </c>
      <c r="U143" s="138">
        <v>50</v>
      </c>
      <c r="V143" s="140">
        <v>0</v>
      </c>
      <c r="W143" s="138"/>
      <c r="X143" s="138"/>
      <c r="Y143" s="138">
        <v>0</v>
      </c>
      <c r="Z143" s="138">
        <v>0</v>
      </c>
      <c r="AA143" s="137"/>
      <c r="AB143" s="137"/>
      <c r="AC143" s="137"/>
      <c r="AD143" s="137" t="s">
        <v>622</v>
      </c>
      <c r="AE143" s="149">
        <v>46238.4586342593</v>
      </c>
      <c r="AF143" s="137" t="s">
        <v>606</v>
      </c>
      <c r="AG143" s="137" t="s">
        <v>607</v>
      </c>
      <c r="AH143" s="148">
        <v>46234</v>
      </c>
      <c r="AI143" s="137">
        <v>0</v>
      </c>
      <c r="AJ143" s="137"/>
      <c r="AK143" s="137" t="s">
        <v>597</v>
      </c>
      <c r="AL143" s="137"/>
    </row>
    <row r="144" s="134" customFormat="1" ht="38.8" customHeight="1" spans="1:38">
      <c r="A144" s="137" t="s">
        <v>29</v>
      </c>
      <c r="B144" s="137" t="s">
        <v>28</v>
      </c>
      <c r="C144" s="138" t="s">
        <v>478</v>
      </c>
      <c r="D144" s="138" t="s">
        <v>129</v>
      </c>
      <c r="E144" s="137" t="s">
        <v>587</v>
      </c>
      <c r="F144" s="138" t="s">
        <v>163</v>
      </c>
      <c r="G144" s="138" t="s">
        <v>752</v>
      </c>
      <c r="H144" s="147">
        <v>46237.4680324074</v>
      </c>
      <c r="I144" s="138" t="s">
        <v>814</v>
      </c>
      <c r="J144" s="138" t="s">
        <v>865</v>
      </c>
      <c r="K144" s="138" t="s">
        <v>601</v>
      </c>
      <c r="L144" s="138" t="s">
        <v>591</v>
      </c>
      <c r="M144" s="138" t="s">
        <v>603</v>
      </c>
      <c r="N144" s="138" t="s">
        <v>613</v>
      </c>
      <c r="O144" s="138">
        <v>50</v>
      </c>
      <c r="P144" s="140">
        <v>50</v>
      </c>
      <c r="Q144" s="137"/>
      <c r="R144" s="138" t="s">
        <v>610</v>
      </c>
      <c r="S144" s="138">
        <v>50</v>
      </c>
      <c r="T144" s="138">
        <v>50</v>
      </c>
      <c r="U144" s="138">
        <v>50</v>
      </c>
      <c r="V144" s="140">
        <v>0</v>
      </c>
      <c r="W144" s="138"/>
      <c r="X144" s="138"/>
      <c r="Y144" s="138">
        <v>0</v>
      </c>
      <c r="Z144" s="138">
        <v>0</v>
      </c>
      <c r="AA144" s="137"/>
      <c r="AB144" s="137"/>
      <c r="AC144" s="137"/>
      <c r="AD144" s="137" t="s">
        <v>622</v>
      </c>
      <c r="AE144" s="149">
        <v>46237.8315740741</v>
      </c>
      <c r="AF144" s="137" t="s">
        <v>606</v>
      </c>
      <c r="AG144" s="137" t="s">
        <v>607</v>
      </c>
      <c r="AH144" s="148">
        <v>46191</v>
      </c>
      <c r="AI144" s="137">
        <v>0</v>
      </c>
      <c r="AJ144" s="137"/>
      <c r="AK144" s="137" t="s">
        <v>726</v>
      </c>
      <c r="AL144" s="137"/>
    </row>
    <row r="145" s="134" customFormat="1" ht="38.8" customHeight="1" spans="1:38">
      <c r="A145" s="137" t="s">
        <v>29</v>
      </c>
      <c r="B145" s="137" t="s">
        <v>28</v>
      </c>
      <c r="C145" s="138" t="s">
        <v>478</v>
      </c>
      <c r="D145" s="138" t="s">
        <v>145</v>
      </c>
      <c r="E145" s="137" t="s">
        <v>587</v>
      </c>
      <c r="F145" s="138" t="s">
        <v>222</v>
      </c>
      <c r="G145" s="138" t="s">
        <v>866</v>
      </c>
      <c r="H145" s="147">
        <v>46237.5128472222</v>
      </c>
      <c r="I145" s="138" t="s">
        <v>867</v>
      </c>
      <c r="J145" s="138" t="s">
        <v>868</v>
      </c>
      <c r="K145" s="138" t="s">
        <v>601</v>
      </c>
      <c r="L145" s="138" t="s">
        <v>591</v>
      </c>
      <c r="M145" s="138" t="s">
        <v>603</v>
      </c>
      <c r="N145" s="138" t="s">
        <v>604</v>
      </c>
      <c r="O145" s="138">
        <v>100</v>
      </c>
      <c r="P145" s="140">
        <v>100</v>
      </c>
      <c r="Q145" s="137"/>
      <c r="R145" s="138" t="s">
        <v>605</v>
      </c>
      <c r="S145" s="138">
        <v>100</v>
      </c>
      <c r="T145" s="138">
        <v>100</v>
      </c>
      <c r="U145" s="138">
        <v>100</v>
      </c>
      <c r="V145" s="140">
        <v>0</v>
      </c>
      <c r="W145" s="138"/>
      <c r="X145" s="138"/>
      <c r="Y145" s="138">
        <v>0</v>
      </c>
      <c r="Z145" s="138">
        <v>0</v>
      </c>
      <c r="AA145" s="137"/>
      <c r="AB145" s="137"/>
      <c r="AC145" s="137"/>
      <c r="AD145" s="137" t="s">
        <v>622</v>
      </c>
      <c r="AE145" s="149">
        <v>46239.8120717593</v>
      </c>
      <c r="AF145" s="137" t="s">
        <v>606</v>
      </c>
      <c r="AG145" s="137" t="s">
        <v>607</v>
      </c>
      <c r="AH145" s="148">
        <v>46236</v>
      </c>
      <c r="AI145" s="137">
        <v>0</v>
      </c>
      <c r="AJ145" s="137"/>
      <c r="AK145" s="137" t="s">
        <v>597</v>
      </c>
      <c r="AL145" s="137"/>
    </row>
    <row r="146" s="134" customFormat="1" ht="38.8" customHeight="1" spans="1:38">
      <c r="A146" s="137" t="s">
        <v>29</v>
      </c>
      <c r="B146" s="137" t="s">
        <v>28</v>
      </c>
      <c r="C146" s="138" t="s">
        <v>478</v>
      </c>
      <c r="D146" s="138" t="s">
        <v>145</v>
      </c>
      <c r="E146" s="137" t="s">
        <v>587</v>
      </c>
      <c r="F146" s="138" t="s">
        <v>222</v>
      </c>
      <c r="G146" s="138" t="s">
        <v>866</v>
      </c>
      <c r="H146" s="147">
        <v>46237.5128472222</v>
      </c>
      <c r="I146" s="138" t="s">
        <v>867</v>
      </c>
      <c r="J146" s="138" t="s">
        <v>868</v>
      </c>
      <c r="K146" s="138" t="s">
        <v>601</v>
      </c>
      <c r="L146" s="138" t="s">
        <v>591</v>
      </c>
      <c r="M146" s="138" t="s">
        <v>603</v>
      </c>
      <c r="N146" s="138" t="s">
        <v>769</v>
      </c>
      <c r="O146" s="138">
        <v>0</v>
      </c>
      <c r="P146" s="140">
        <v>0</v>
      </c>
      <c r="Q146" s="137"/>
      <c r="R146" s="138" t="s">
        <v>610</v>
      </c>
      <c r="S146" s="138">
        <v>100</v>
      </c>
      <c r="T146" s="138">
        <v>100</v>
      </c>
      <c r="U146" s="138">
        <v>0</v>
      </c>
      <c r="V146" s="140">
        <v>0</v>
      </c>
      <c r="W146" s="138"/>
      <c r="X146" s="138"/>
      <c r="Y146" s="138">
        <v>0</v>
      </c>
      <c r="Z146" s="138">
        <v>0</v>
      </c>
      <c r="AA146" s="137"/>
      <c r="AB146" s="137"/>
      <c r="AC146" s="137"/>
      <c r="AD146" s="137" t="s">
        <v>622</v>
      </c>
      <c r="AE146" s="149">
        <v>46239.8120717593</v>
      </c>
      <c r="AF146" s="137" t="s">
        <v>606</v>
      </c>
      <c r="AG146" s="137" t="s">
        <v>607</v>
      </c>
      <c r="AH146" s="148">
        <v>46236</v>
      </c>
      <c r="AI146" s="137">
        <v>0</v>
      </c>
      <c r="AJ146" s="137"/>
      <c r="AK146" s="137" t="s">
        <v>597</v>
      </c>
      <c r="AL146" s="137"/>
    </row>
    <row r="147" s="134" customFormat="1" ht="38.8" customHeight="1" spans="1:38">
      <c r="A147" s="137" t="s">
        <v>29</v>
      </c>
      <c r="B147" s="137" t="s">
        <v>28</v>
      </c>
      <c r="C147" s="138" t="s">
        <v>478</v>
      </c>
      <c r="D147" s="138" t="s">
        <v>145</v>
      </c>
      <c r="E147" s="137" t="s">
        <v>587</v>
      </c>
      <c r="F147" s="138" t="s">
        <v>222</v>
      </c>
      <c r="G147" s="138" t="s">
        <v>866</v>
      </c>
      <c r="H147" s="147">
        <v>46237.7999421296</v>
      </c>
      <c r="I147" s="138" t="s">
        <v>867</v>
      </c>
      <c r="J147" s="138" t="s">
        <v>869</v>
      </c>
      <c r="K147" s="138" t="s">
        <v>590</v>
      </c>
      <c r="L147" s="138" t="s">
        <v>591</v>
      </c>
      <c r="M147" s="138" t="s">
        <v>592</v>
      </c>
      <c r="N147" s="138" t="s">
        <v>776</v>
      </c>
      <c r="O147" s="138">
        <v>30</v>
      </c>
      <c r="P147" s="140">
        <v>30</v>
      </c>
      <c r="Q147" s="137"/>
      <c r="R147" s="138" t="s">
        <v>666</v>
      </c>
      <c r="S147" s="138">
        <v>90</v>
      </c>
      <c r="T147" s="138">
        <v>90</v>
      </c>
      <c r="U147" s="138">
        <v>30</v>
      </c>
      <c r="V147" s="140">
        <v>0</v>
      </c>
      <c r="W147" s="138"/>
      <c r="X147" s="138"/>
      <c r="Y147" s="138">
        <v>0</v>
      </c>
      <c r="Z147" s="138">
        <v>0</v>
      </c>
      <c r="AA147" s="137"/>
      <c r="AB147" s="137"/>
      <c r="AC147" s="137"/>
      <c r="AD147" s="137" t="s">
        <v>622</v>
      </c>
      <c r="AE147" s="149">
        <v>46239.8120717593</v>
      </c>
      <c r="AF147" s="137" t="s">
        <v>606</v>
      </c>
      <c r="AG147" s="137" t="s">
        <v>607</v>
      </c>
      <c r="AH147" s="148">
        <v>41067</v>
      </c>
      <c r="AI147" s="137">
        <v>0</v>
      </c>
      <c r="AJ147" s="137"/>
      <c r="AK147" s="137" t="s">
        <v>870</v>
      </c>
      <c r="AL147" s="137"/>
    </row>
    <row r="148" s="134" customFormat="1" ht="38.8" customHeight="1" spans="1:38">
      <c r="A148" s="137" t="s">
        <v>29</v>
      </c>
      <c r="B148" s="137" t="s">
        <v>28</v>
      </c>
      <c r="C148" s="138" t="s">
        <v>478</v>
      </c>
      <c r="D148" s="138" t="s">
        <v>145</v>
      </c>
      <c r="E148" s="137" t="s">
        <v>587</v>
      </c>
      <c r="F148" s="138" t="s">
        <v>222</v>
      </c>
      <c r="G148" s="138" t="s">
        <v>866</v>
      </c>
      <c r="H148" s="147">
        <v>46237.8359953704</v>
      </c>
      <c r="I148" s="138" t="s">
        <v>871</v>
      </c>
      <c r="J148" s="138" t="s">
        <v>872</v>
      </c>
      <c r="K148" s="138" t="s">
        <v>590</v>
      </c>
      <c r="L148" s="138" t="s">
        <v>818</v>
      </c>
      <c r="M148" s="138" t="s">
        <v>603</v>
      </c>
      <c r="N148" s="138" t="s">
        <v>776</v>
      </c>
      <c r="O148" s="138">
        <v>30</v>
      </c>
      <c r="P148" s="140">
        <v>30</v>
      </c>
      <c r="Q148" s="137"/>
      <c r="R148" s="138" t="s">
        <v>666</v>
      </c>
      <c r="S148" s="138">
        <v>30</v>
      </c>
      <c r="T148" s="138">
        <v>30</v>
      </c>
      <c r="U148" s="138">
        <v>30</v>
      </c>
      <c r="V148" s="140">
        <v>0</v>
      </c>
      <c r="W148" s="138"/>
      <c r="X148" s="138"/>
      <c r="Y148" s="138">
        <v>0</v>
      </c>
      <c r="Z148" s="138">
        <v>0</v>
      </c>
      <c r="AA148" s="137"/>
      <c r="AB148" s="137"/>
      <c r="AC148" s="137"/>
      <c r="AD148" s="137" t="s">
        <v>622</v>
      </c>
      <c r="AE148" s="149">
        <v>46239.8120717593</v>
      </c>
      <c r="AF148" s="137" t="s">
        <v>606</v>
      </c>
      <c r="AG148" s="137" t="s">
        <v>607</v>
      </c>
      <c r="AH148" s="148">
        <v>46201</v>
      </c>
      <c r="AI148" s="137">
        <v>0</v>
      </c>
      <c r="AJ148" s="137"/>
      <c r="AK148" s="137" t="s">
        <v>818</v>
      </c>
      <c r="AL148" s="137"/>
    </row>
    <row r="149" s="134" customFormat="1" ht="38.8" customHeight="1" spans="1:38">
      <c r="A149" s="137" t="s">
        <v>29</v>
      </c>
      <c r="B149" s="137" t="s">
        <v>28</v>
      </c>
      <c r="C149" s="138" t="s">
        <v>478</v>
      </c>
      <c r="D149" s="138" t="s">
        <v>145</v>
      </c>
      <c r="E149" s="137" t="s">
        <v>587</v>
      </c>
      <c r="F149" s="138" t="s">
        <v>222</v>
      </c>
      <c r="G149" s="138" t="s">
        <v>866</v>
      </c>
      <c r="H149" s="147">
        <v>46237.6073842593</v>
      </c>
      <c r="I149" s="138" t="s">
        <v>871</v>
      </c>
      <c r="J149" s="138" t="s">
        <v>873</v>
      </c>
      <c r="K149" s="138" t="s">
        <v>590</v>
      </c>
      <c r="L149" s="138" t="s">
        <v>818</v>
      </c>
      <c r="M149" s="138" t="s">
        <v>592</v>
      </c>
      <c r="N149" s="138" t="s">
        <v>776</v>
      </c>
      <c r="O149" s="138">
        <v>30</v>
      </c>
      <c r="P149" s="140">
        <v>30</v>
      </c>
      <c r="Q149" s="137"/>
      <c r="R149" s="138" t="s">
        <v>666</v>
      </c>
      <c r="S149" s="138">
        <v>220</v>
      </c>
      <c r="T149" s="138">
        <v>220</v>
      </c>
      <c r="U149" s="138">
        <v>30</v>
      </c>
      <c r="V149" s="140">
        <v>0</v>
      </c>
      <c r="W149" s="138"/>
      <c r="X149" s="138"/>
      <c r="Y149" s="138">
        <v>0</v>
      </c>
      <c r="Z149" s="138">
        <v>0</v>
      </c>
      <c r="AA149" s="137"/>
      <c r="AB149" s="137" t="s">
        <v>622</v>
      </c>
      <c r="AC149" s="149">
        <v>46239.7225115741</v>
      </c>
      <c r="AD149" s="137" t="s">
        <v>622</v>
      </c>
      <c r="AE149" s="149">
        <v>46239.8120717593</v>
      </c>
      <c r="AF149" s="137" t="s">
        <v>606</v>
      </c>
      <c r="AG149" s="137" t="s">
        <v>607</v>
      </c>
      <c r="AH149" s="148">
        <v>44272</v>
      </c>
      <c r="AI149" s="137">
        <v>0</v>
      </c>
      <c r="AJ149" s="137"/>
      <c r="AK149" s="137" t="s">
        <v>818</v>
      </c>
      <c r="AL149" s="137"/>
    </row>
    <row r="150" s="134" customFormat="1" ht="38.8" customHeight="1" spans="1:38">
      <c r="A150" s="137" t="s">
        <v>29</v>
      </c>
      <c r="B150" s="137" t="s">
        <v>28</v>
      </c>
      <c r="C150" s="138" t="s">
        <v>478</v>
      </c>
      <c r="D150" s="138" t="s">
        <v>144</v>
      </c>
      <c r="E150" s="137" t="s">
        <v>587</v>
      </c>
      <c r="F150" s="138" t="s">
        <v>216</v>
      </c>
      <c r="G150" s="138" t="s">
        <v>862</v>
      </c>
      <c r="H150" s="147">
        <v>46238.5197685185</v>
      </c>
      <c r="I150" s="138" t="s">
        <v>874</v>
      </c>
      <c r="J150" s="138" t="s">
        <v>875</v>
      </c>
      <c r="K150" s="138" t="s">
        <v>601</v>
      </c>
      <c r="L150" s="138" t="s">
        <v>591</v>
      </c>
      <c r="M150" s="138" t="s">
        <v>603</v>
      </c>
      <c r="N150" s="138" t="s">
        <v>609</v>
      </c>
      <c r="O150" s="138">
        <v>30</v>
      </c>
      <c r="P150" s="140">
        <v>30</v>
      </c>
      <c r="Q150" s="137"/>
      <c r="R150" s="138" t="s">
        <v>610</v>
      </c>
      <c r="S150" s="138">
        <v>30</v>
      </c>
      <c r="T150" s="138">
        <v>30</v>
      </c>
      <c r="U150" s="138">
        <v>30</v>
      </c>
      <c r="V150" s="140">
        <v>0</v>
      </c>
      <c r="W150" s="138"/>
      <c r="X150" s="138"/>
      <c r="Y150" s="138">
        <v>0</v>
      </c>
      <c r="Z150" s="138">
        <v>0</v>
      </c>
      <c r="AA150" s="137"/>
      <c r="AB150" s="137"/>
      <c r="AC150" s="137"/>
      <c r="AD150" s="137" t="s">
        <v>622</v>
      </c>
      <c r="AE150" s="149">
        <v>46238.6975</v>
      </c>
      <c r="AF150" s="137" t="s">
        <v>606</v>
      </c>
      <c r="AG150" s="137" t="s">
        <v>607</v>
      </c>
      <c r="AH150" s="148">
        <v>46235</v>
      </c>
      <c r="AI150" s="137">
        <v>0</v>
      </c>
      <c r="AJ150" s="137"/>
      <c r="AK150" s="137" t="s">
        <v>628</v>
      </c>
      <c r="AL150" s="137"/>
    </row>
    <row r="151" s="134" customFormat="1" ht="38.8" customHeight="1" spans="1:38">
      <c r="A151" s="137" t="s">
        <v>29</v>
      </c>
      <c r="B151" s="137" t="s">
        <v>28</v>
      </c>
      <c r="C151" s="138" t="s">
        <v>478</v>
      </c>
      <c r="D151" s="138" t="s">
        <v>144</v>
      </c>
      <c r="E151" s="137" t="s">
        <v>587</v>
      </c>
      <c r="F151" s="138" t="s">
        <v>216</v>
      </c>
      <c r="G151" s="138" t="s">
        <v>862</v>
      </c>
      <c r="H151" s="147">
        <v>46238.5197685185</v>
      </c>
      <c r="I151" s="138" t="s">
        <v>874</v>
      </c>
      <c r="J151" s="138" t="s">
        <v>875</v>
      </c>
      <c r="K151" s="138" t="s">
        <v>601</v>
      </c>
      <c r="L151" s="138" t="s">
        <v>591</v>
      </c>
      <c r="M151" s="138" t="s">
        <v>603</v>
      </c>
      <c r="N151" s="138" t="s">
        <v>769</v>
      </c>
      <c r="O151" s="138">
        <v>0</v>
      </c>
      <c r="P151" s="140">
        <v>0</v>
      </c>
      <c r="Q151" s="137"/>
      <c r="R151" s="138" t="s">
        <v>610</v>
      </c>
      <c r="S151" s="138">
        <v>30</v>
      </c>
      <c r="T151" s="138">
        <v>30</v>
      </c>
      <c r="U151" s="138">
        <v>0</v>
      </c>
      <c r="V151" s="140">
        <v>0</v>
      </c>
      <c r="W151" s="138"/>
      <c r="X151" s="138"/>
      <c r="Y151" s="138">
        <v>0</v>
      </c>
      <c r="Z151" s="138">
        <v>0</v>
      </c>
      <c r="AA151" s="137"/>
      <c r="AB151" s="137"/>
      <c r="AC151" s="137"/>
      <c r="AD151" s="137" t="s">
        <v>622</v>
      </c>
      <c r="AE151" s="149">
        <v>46238.6975</v>
      </c>
      <c r="AF151" s="137" t="s">
        <v>606</v>
      </c>
      <c r="AG151" s="137" t="s">
        <v>607</v>
      </c>
      <c r="AH151" s="148">
        <v>46235</v>
      </c>
      <c r="AI151" s="137">
        <v>0</v>
      </c>
      <c r="AJ151" s="137"/>
      <c r="AK151" s="137" t="s">
        <v>628</v>
      </c>
      <c r="AL151" s="137"/>
    </row>
    <row r="152" s="134" customFormat="1" ht="38.8" customHeight="1" spans="1:38">
      <c r="A152" s="137" t="s">
        <v>29</v>
      </c>
      <c r="B152" s="137" t="s">
        <v>28</v>
      </c>
      <c r="C152" s="138" t="s">
        <v>478</v>
      </c>
      <c r="D152" s="138" t="s">
        <v>129</v>
      </c>
      <c r="E152" s="137" t="s">
        <v>587</v>
      </c>
      <c r="F152" s="138" t="s">
        <v>163</v>
      </c>
      <c r="G152" s="138" t="s">
        <v>752</v>
      </c>
      <c r="H152" s="147">
        <v>46241.872337963</v>
      </c>
      <c r="I152" s="138" t="s">
        <v>876</v>
      </c>
      <c r="J152" s="138" t="s">
        <v>877</v>
      </c>
      <c r="K152" s="138" t="s">
        <v>601</v>
      </c>
      <c r="L152" s="138" t="s">
        <v>621</v>
      </c>
      <c r="M152" s="138" t="s">
        <v>603</v>
      </c>
      <c r="N152" s="138" t="s">
        <v>604</v>
      </c>
      <c r="O152" s="138">
        <v>100</v>
      </c>
      <c r="P152" s="140">
        <v>100</v>
      </c>
      <c r="Q152" s="137"/>
      <c r="R152" s="138" t="s">
        <v>605</v>
      </c>
      <c r="S152" s="138">
        <v>390</v>
      </c>
      <c r="T152" s="138">
        <v>390</v>
      </c>
      <c r="U152" s="138">
        <v>100</v>
      </c>
      <c r="V152" s="140">
        <v>0</v>
      </c>
      <c r="W152" s="138"/>
      <c r="X152" s="138"/>
      <c r="Y152" s="138">
        <v>0</v>
      </c>
      <c r="Z152" s="138">
        <v>0</v>
      </c>
      <c r="AA152" s="137"/>
      <c r="AB152" s="137" t="s">
        <v>622</v>
      </c>
      <c r="AC152" s="149">
        <v>46242.0107291667</v>
      </c>
      <c r="AD152" s="137" t="s">
        <v>622</v>
      </c>
      <c r="AE152" s="149">
        <v>46242.0076157407</v>
      </c>
      <c r="AF152" s="137" t="s">
        <v>606</v>
      </c>
      <c r="AG152" s="137" t="s">
        <v>607</v>
      </c>
      <c r="AH152" s="148">
        <v>44955</v>
      </c>
      <c r="AI152" s="137">
        <v>0</v>
      </c>
      <c r="AJ152" s="137"/>
      <c r="AK152" s="137" t="s">
        <v>621</v>
      </c>
      <c r="AL152" s="137"/>
    </row>
    <row r="153" s="134" customFormat="1" ht="42.25" customHeight="1" spans="1:38">
      <c r="A153" s="137" t="s">
        <v>29</v>
      </c>
      <c r="B153" s="137" t="s">
        <v>28</v>
      </c>
      <c r="C153" s="138" t="s">
        <v>478</v>
      </c>
      <c r="D153" s="138" t="s">
        <v>129</v>
      </c>
      <c r="E153" s="137" t="s">
        <v>587</v>
      </c>
      <c r="F153" s="138" t="s">
        <v>163</v>
      </c>
      <c r="G153" s="138" t="s">
        <v>752</v>
      </c>
      <c r="H153" s="147">
        <v>46241.872337963</v>
      </c>
      <c r="I153" s="138" t="s">
        <v>876</v>
      </c>
      <c r="J153" s="138" t="s">
        <v>877</v>
      </c>
      <c r="K153" s="138" t="s">
        <v>601</v>
      </c>
      <c r="L153" s="138" t="s">
        <v>621</v>
      </c>
      <c r="M153" s="138" t="s">
        <v>603</v>
      </c>
      <c r="N153" s="138" t="s">
        <v>652</v>
      </c>
      <c r="O153" s="138">
        <v>30</v>
      </c>
      <c r="P153" s="140">
        <v>30</v>
      </c>
      <c r="Q153" s="137"/>
      <c r="R153" s="138" t="s">
        <v>610</v>
      </c>
      <c r="S153" s="138">
        <v>390</v>
      </c>
      <c r="T153" s="138">
        <v>390</v>
      </c>
      <c r="U153" s="138">
        <v>30</v>
      </c>
      <c r="V153" s="140">
        <v>0</v>
      </c>
      <c r="W153" s="138"/>
      <c r="X153" s="138"/>
      <c r="Y153" s="138">
        <v>0</v>
      </c>
      <c r="Z153" s="138">
        <v>0</v>
      </c>
      <c r="AA153" s="137"/>
      <c r="AB153" s="137" t="s">
        <v>622</v>
      </c>
      <c r="AC153" s="149">
        <v>46242.0107291667</v>
      </c>
      <c r="AD153" s="137" t="s">
        <v>622</v>
      </c>
      <c r="AE153" s="149">
        <v>46242.0076157407</v>
      </c>
      <c r="AF153" s="137" t="s">
        <v>606</v>
      </c>
      <c r="AG153" s="137" t="s">
        <v>607</v>
      </c>
      <c r="AH153" s="148">
        <v>44955</v>
      </c>
      <c r="AI153" s="137">
        <v>0</v>
      </c>
      <c r="AJ153" s="137"/>
      <c r="AK153" s="137" t="s">
        <v>621</v>
      </c>
      <c r="AL153" s="137"/>
    </row>
    <row r="154" s="134" customFormat="1" ht="38.8" customHeight="1" spans="1:38">
      <c r="A154" s="137" t="s">
        <v>29</v>
      </c>
      <c r="B154" s="137" t="s">
        <v>28</v>
      </c>
      <c r="C154" s="138" t="s">
        <v>478</v>
      </c>
      <c r="D154" s="138" t="s">
        <v>129</v>
      </c>
      <c r="E154" s="137" t="s">
        <v>587</v>
      </c>
      <c r="F154" s="138" t="s">
        <v>163</v>
      </c>
      <c r="G154" s="138" t="s">
        <v>752</v>
      </c>
      <c r="H154" s="147">
        <v>46241.872337963</v>
      </c>
      <c r="I154" s="138" t="s">
        <v>876</v>
      </c>
      <c r="J154" s="138" t="s">
        <v>877</v>
      </c>
      <c r="K154" s="138" t="s">
        <v>601</v>
      </c>
      <c r="L154" s="138" t="s">
        <v>621</v>
      </c>
      <c r="M154" s="138" t="s">
        <v>603</v>
      </c>
      <c r="N154" s="138" t="s">
        <v>623</v>
      </c>
      <c r="O154" s="138">
        <v>160</v>
      </c>
      <c r="P154" s="140">
        <v>160</v>
      </c>
      <c r="Q154" s="137"/>
      <c r="R154" s="138" t="s">
        <v>605</v>
      </c>
      <c r="S154" s="138">
        <v>390</v>
      </c>
      <c r="T154" s="138">
        <v>390</v>
      </c>
      <c r="U154" s="138">
        <v>160</v>
      </c>
      <c r="V154" s="140">
        <v>0</v>
      </c>
      <c r="W154" s="138"/>
      <c r="X154" s="138"/>
      <c r="Y154" s="138">
        <v>0</v>
      </c>
      <c r="Z154" s="138">
        <v>0</v>
      </c>
      <c r="AA154" s="137"/>
      <c r="AB154" s="137" t="s">
        <v>622</v>
      </c>
      <c r="AC154" s="149">
        <v>46242.0107291667</v>
      </c>
      <c r="AD154" s="137" t="s">
        <v>622</v>
      </c>
      <c r="AE154" s="149">
        <v>46242.0076157407</v>
      </c>
      <c r="AF154" s="137" t="s">
        <v>606</v>
      </c>
      <c r="AG154" s="137" t="s">
        <v>607</v>
      </c>
      <c r="AH154" s="148">
        <v>44955</v>
      </c>
      <c r="AI154" s="137">
        <v>0</v>
      </c>
      <c r="AJ154" s="137"/>
      <c r="AK154" s="137" t="s">
        <v>621</v>
      </c>
      <c r="AL154" s="137"/>
    </row>
    <row r="155" s="134" customFormat="1" ht="38.8" customHeight="1" spans="1:38">
      <c r="A155" s="137" t="s">
        <v>29</v>
      </c>
      <c r="B155" s="137" t="s">
        <v>28</v>
      </c>
      <c r="C155" s="138" t="s">
        <v>478</v>
      </c>
      <c r="D155" s="138" t="s">
        <v>129</v>
      </c>
      <c r="E155" s="137" t="s">
        <v>587</v>
      </c>
      <c r="F155" s="138" t="s">
        <v>163</v>
      </c>
      <c r="G155" s="138" t="s">
        <v>752</v>
      </c>
      <c r="H155" s="147">
        <v>46241.872337963</v>
      </c>
      <c r="I155" s="138" t="s">
        <v>876</v>
      </c>
      <c r="J155" s="138" t="s">
        <v>877</v>
      </c>
      <c r="K155" s="138" t="s">
        <v>601</v>
      </c>
      <c r="L155" s="138" t="s">
        <v>621</v>
      </c>
      <c r="M155" s="138" t="s">
        <v>603</v>
      </c>
      <c r="N155" s="138" t="s">
        <v>793</v>
      </c>
      <c r="O155" s="138">
        <v>100</v>
      </c>
      <c r="P155" s="140">
        <v>100</v>
      </c>
      <c r="Q155" s="137"/>
      <c r="R155" s="138" t="s">
        <v>666</v>
      </c>
      <c r="S155" s="138">
        <v>390</v>
      </c>
      <c r="T155" s="138">
        <v>390</v>
      </c>
      <c r="U155" s="138">
        <v>100</v>
      </c>
      <c r="V155" s="140">
        <v>0</v>
      </c>
      <c r="W155" s="138"/>
      <c r="X155" s="138"/>
      <c r="Y155" s="138">
        <v>70</v>
      </c>
      <c r="Z155" s="138">
        <v>70</v>
      </c>
      <c r="AA155" s="137"/>
      <c r="AB155" s="137" t="s">
        <v>622</v>
      </c>
      <c r="AC155" s="149">
        <v>46242.0107291667</v>
      </c>
      <c r="AD155" s="137" t="s">
        <v>622</v>
      </c>
      <c r="AE155" s="149">
        <v>46242.0076157407</v>
      </c>
      <c r="AF155" s="137" t="s">
        <v>606</v>
      </c>
      <c r="AG155" s="137" t="s">
        <v>607</v>
      </c>
      <c r="AH155" s="148">
        <v>44955</v>
      </c>
      <c r="AI155" s="137">
        <v>0</v>
      </c>
      <c r="AJ155" s="137"/>
      <c r="AK155" s="137" t="s">
        <v>621</v>
      </c>
      <c r="AL155" s="137"/>
    </row>
    <row r="156" s="134" customFormat="1" ht="38.8" customHeight="1" spans="1:38">
      <c r="A156" s="137" t="s">
        <v>29</v>
      </c>
      <c r="B156" s="137" t="s">
        <v>28</v>
      </c>
      <c r="C156" s="138" t="s">
        <v>478</v>
      </c>
      <c r="D156" s="138" t="s">
        <v>145</v>
      </c>
      <c r="E156" s="137" t="s">
        <v>587</v>
      </c>
      <c r="F156" s="138" t="s">
        <v>222</v>
      </c>
      <c r="G156" s="138" t="s">
        <v>866</v>
      </c>
      <c r="H156" s="147">
        <v>46241.7253587963</v>
      </c>
      <c r="I156" s="138" t="s">
        <v>878</v>
      </c>
      <c r="J156" s="138" t="s">
        <v>879</v>
      </c>
      <c r="K156" s="138" t="s">
        <v>601</v>
      </c>
      <c r="L156" s="138" t="s">
        <v>591</v>
      </c>
      <c r="M156" s="138" t="s">
        <v>603</v>
      </c>
      <c r="N156" s="138" t="s">
        <v>743</v>
      </c>
      <c r="O156" s="138">
        <v>120</v>
      </c>
      <c r="P156" s="140">
        <v>120</v>
      </c>
      <c r="Q156" s="137"/>
      <c r="R156" s="138" t="s">
        <v>605</v>
      </c>
      <c r="S156" s="138">
        <v>120</v>
      </c>
      <c r="T156" s="138">
        <v>120</v>
      </c>
      <c r="U156" s="138">
        <v>120</v>
      </c>
      <c r="V156" s="140">
        <v>0</v>
      </c>
      <c r="W156" s="138"/>
      <c r="X156" s="138"/>
      <c r="Y156" s="138">
        <v>0</v>
      </c>
      <c r="Z156" s="138">
        <v>0</v>
      </c>
      <c r="AA156" s="137"/>
      <c r="AB156" s="137"/>
      <c r="AC156" s="137"/>
      <c r="AD156" s="137" t="s">
        <v>622</v>
      </c>
      <c r="AE156" s="149">
        <v>46242.5725347222</v>
      </c>
      <c r="AF156" s="137" t="s">
        <v>606</v>
      </c>
      <c r="AG156" s="137" t="s">
        <v>607</v>
      </c>
      <c r="AH156" s="148">
        <v>46232</v>
      </c>
      <c r="AI156" s="137">
        <v>0</v>
      </c>
      <c r="AJ156" s="137"/>
      <c r="AK156" s="137" t="s">
        <v>628</v>
      </c>
      <c r="AL156" s="137"/>
    </row>
    <row r="157" s="134" customFormat="1" ht="38.8" customHeight="1" spans="1:38">
      <c r="A157" s="137" t="s">
        <v>29</v>
      </c>
      <c r="B157" s="137" t="s">
        <v>28</v>
      </c>
      <c r="C157" s="138" t="s">
        <v>478</v>
      </c>
      <c r="D157" s="138" t="s">
        <v>145</v>
      </c>
      <c r="E157" s="137" t="s">
        <v>587</v>
      </c>
      <c r="F157" s="138" t="s">
        <v>222</v>
      </c>
      <c r="G157" s="138" t="s">
        <v>866</v>
      </c>
      <c r="H157" s="147">
        <v>46241.7795949074</v>
      </c>
      <c r="I157" s="138" t="s">
        <v>880</v>
      </c>
      <c r="J157" s="138" t="s">
        <v>881</v>
      </c>
      <c r="K157" s="138" t="s">
        <v>590</v>
      </c>
      <c r="L157" s="138" t="s">
        <v>621</v>
      </c>
      <c r="M157" s="138" t="s">
        <v>592</v>
      </c>
      <c r="N157" s="138" t="s">
        <v>776</v>
      </c>
      <c r="O157" s="138">
        <v>30</v>
      </c>
      <c r="P157" s="140">
        <v>30</v>
      </c>
      <c r="Q157" s="137"/>
      <c r="R157" s="138" t="s">
        <v>666</v>
      </c>
      <c r="S157" s="138">
        <v>170</v>
      </c>
      <c r="T157" s="138">
        <v>170</v>
      </c>
      <c r="U157" s="138">
        <v>30</v>
      </c>
      <c r="V157" s="140">
        <v>0</v>
      </c>
      <c r="W157" s="138"/>
      <c r="X157" s="138"/>
      <c r="Y157" s="138">
        <v>0</v>
      </c>
      <c r="Z157" s="138">
        <v>0</v>
      </c>
      <c r="AA157" s="137"/>
      <c r="AB157" s="137" t="s">
        <v>622</v>
      </c>
      <c r="AC157" s="149">
        <v>46242.5764351852</v>
      </c>
      <c r="AD157" s="137" t="s">
        <v>622</v>
      </c>
      <c r="AE157" s="149">
        <v>46242.5725347222</v>
      </c>
      <c r="AF157" s="137" t="s">
        <v>606</v>
      </c>
      <c r="AG157" s="137" t="s">
        <v>607</v>
      </c>
      <c r="AH157" s="148">
        <v>43303</v>
      </c>
      <c r="AI157" s="137">
        <v>0</v>
      </c>
      <c r="AJ157" s="137"/>
      <c r="AK157" s="137" t="s">
        <v>621</v>
      </c>
      <c r="AL157" s="137"/>
    </row>
    <row r="158" s="134" customFormat="1" ht="56.05" customHeight="1" spans="1:38">
      <c r="A158" s="137" t="s">
        <v>29</v>
      </c>
      <c r="B158" s="137" t="s">
        <v>28</v>
      </c>
      <c r="C158" s="138" t="s">
        <v>478</v>
      </c>
      <c r="D158" s="138" t="s">
        <v>145</v>
      </c>
      <c r="E158" s="137" t="s">
        <v>587</v>
      </c>
      <c r="F158" s="138" t="s">
        <v>222</v>
      </c>
      <c r="G158" s="138" t="s">
        <v>866</v>
      </c>
      <c r="H158" s="147">
        <v>46241.8056597222</v>
      </c>
      <c r="I158" s="138" t="s">
        <v>882</v>
      </c>
      <c r="J158" s="138" t="s">
        <v>883</v>
      </c>
      <c r="K158" s="138" t="s">
        <v>590</v>
      </c>
      <c r="L158" s="138" t="s">
        <v>818</v>
      </c>
      <c r="M158" s="138" t="s">
        <v>592</v>
      </c>
      <c r="N158" s="138" t="s">
        <v>776</v>
      </c>
      <c r="O158" s="138">
        <v>30</v>
      </c>
      <c r="P158" s="140">
        <v>0</v>
      </c>
      <c r="Q158" s="137"/>
      <c r="R158" s="138" t="s">
        <v>666</v>
      </c>
      <c r="S158" s="138">
        <v>120</v>
      </c>
      <c r="T158" s="138">
        <v>90</v>
      </c>
      <c r="U158" s="138">
        <v>0</v>
      </c>
      <c r="V158" s="140">
        <v>30</v>
      </c>
      <c r="W158" s="138" t="s">
        <v>645</v>
      </c>
      <c r="X158" s="138" t="s">
        <v>884</v>
      </c>
      <c r="Y158" s="138">
        <v>0</v>
      </c>
      <c r="Z158" s="138">
        <v>0</v>
      </c>
      <c r="AA158" s="137"/>
      <c r="AB158" s="137" t="s">
        <v>622</v>
      </c>
      <c r="AC158" s="149">
        <v>46242.5764351852</v>
      </c>
      <c r="AD158" s="137" t="s">
        <v>622</v>
      </c>
      <c r="AE158" s="149">
        <v>46242.5725347222</v>
      </c>
      <c r="AF158" s="137" t="s">
        <v>606</v>
      </c>
      <c r="AG158" s="137" t="s">
        <v>607</v>
      </c>
      <c r="AH158" s="148">
        <v>43176</v>
      </c>
      <c r="AI158" s="137">
        <v>0</v>
      </c>
      <c r="AJ158" s="137"/>
      <c r="AK158" s="137" t="s">
        <v>818</v>
      </c>
      <c r="AL158" s="137"/>
    </row>
    <row r="159" s="134" customFormat="1" ht="38.8" customHeight="1" spans="1:38">
      <c r="A159" s="137" t="s">
        <v>29</v>
      </c>
      <c r="B159" s="137" t="s">
        <v>28</v>
      </c>
      <c r="C159" s="138" t="s">
        <v>478</v>
      </c>
      <c r="D159" s="138" t="s">
        <v>138</v>
      </c>
      <c r="E159" s="137" t="s">
        <v>587</v>
      </c>
      <c r="F159" s="138" t="s">
        <v>208</v>
      </c>
      <c r="G159" s="138" t="s">
        <v>885</v>
      </c>
      <c r="H159" s="147">
        <v>46240.461400463</v>
      </c>
      <c r="I159" s="138" t="s">
        <v>886</v>
      </c>
      <c r="J159" s="138" t="s">
        <v>887</v>
      </c>
      <c r="K159" s="138" t="s">
        <v>590</v>
      </c>
      <c r="L159" s="138" t="s">
        <v>742</v>
      </c>
      <c r="M159" s="138" t="s">
        <v>592</v>
      </c>
      <c r="N159" s="138" t="s">
        <v>776</v>
      </c>
      <c r="O159" s="138">
        <v>30</v>
      </c>
      <c r="P159" s="140">
        <v>30</v>
      </c>
      <c r="Q159" s="137"/>
      <c r="R159" s="138" t="s">
        <v>666</v>
      </c>
      <c r="S159" s="138">
        <v>30</v>
      </c>
      <c r="T159" s="138">
        <v>30</v>
      </c>
      <c r="U159" s="138">
        <v>30</v>
      </c>
      <c r="V159" s="140">
        <v>0</v>
      </c>
      <c r="W159" s="138"/>
      <c r="X159" s="138"/>
      <c r="Y159" s="138">
        <v>0</v>
      </c>
      <c r="Z159" s="138">
        <v>0</v>
      </c>
      <c r="AA159" s="137"/>
      <c r="AB159" s="137"/>
      <c r="AC159" s="137"/>
      <c r="AD159" s="137" t="s">
        <v>622</v>
      </c>
      <c r="AE159" s="149">
        <v>46242.6721296296</v>
      </c>
      <c r="AF159" s="137" t="s">
        <v>606</v>
      </c>
      <c r="AG159" s="137" t="s">
        <v>607</v>
      </c>
      <c r="AH159" s="148">
        <v>42156</v>
      </c>
      <c r="AI159" s="137">
        <v>0</v>
      </c>
      <c r="AJ159" s="137"/>
      <c r="AK159" s="137" t="s">
        <v>744</v>
      </c>
      <c r="AL159" s="137"/>
    </row>
    <row r="160" s="134" customFormat="1" ht="42.25" customHeight="1" spans="1:38">
      <c r="A160" s="137" t="s">
        <v>29</v>
      </c>
      <c r="B160" s="137" t="s">
        <v>28</v>
      </c>
      <c r="C160" s="138" t="s">
        <v>478</v>
      </c>
      <c r="D160" s="138" t="s">
        <v>147</v>
      </c>
      <c r="E160" s="137" t="s">
        <v>587</v>
      </c>
      <c r="F160" s="138" t="s">
        <v>235</v>
      </c>
      <c r="G160" s="138" t="s">
        <v>648</v>
      </c>
      <c r="H160" s="147">
        <v>46240.4624189815</v>
      </c>
      <c r="I160" s="138" t="s">
        <v>888</v>
      </c>
      <c r="J160" s="138" t="s">
        <v>889</v>
      </c>
      <c r="K160" s="138" t="s">
        <v>590</v>
      </c>
      <c r="L160" s="138" t="s">
        <v>591</v>
      </c>
      <c r="M160" s="138" t="s">
        <v>603</v>
      </c>
      <c r="N160" s="138" t="s">
        <v>743</v>
      </c>
      <c r="O160" s="138">
        <v>120</v>
      </c>
      <c r="P160" s="140">
        <v>120</v>
      </c>
      <c r="Q160" s="137"/>
      <c r="R160" s="138" t="s">
        <v>605</v>
      </c>
      <c r="S160" s="138">
        <v>300</v>
      </c>
      <c r="T160" s="138">
        <v>300</v>
      </c>
      <c r="U160" s="138">
        <v>120</v>
      </c>
      <c r="V160" s="140">
        <v>0</v>
      </c>
      <c r="W160" s="138"/>
      <c r="X160" s="138"/>
      <c r="Y160" s="138">
        <v>0</v>
      </c>
      <c r="Z160" s="138">
        <v>0</v>
      </c>
      <c r="AA160" s="137"/>
      <c r="AB160" s="137" t="s">
        <v>622</v>
      </c>
      <c r="AC160" s="149">
        <v>46242.6840625</v>
      </c>
      <c r="AD160" s="137" t="s">
        <v>622</v>
      </c>
      <c r="AE160" s="149">
        <v>46242.6712268519</v>
      </c>
      <c r="AF160" s="137" t="s">
        <v>606</v>
      </c>
      <c r="AG160" s="137" t="s">
        <v>607</v>
      </c>
      <c r="AH160" s="148">
        <v>44506</v>
      </c>
      <c r="AI160" s="137">
        <v>0</v>
      </c>
      <c r="AJ160" s="137"/>
      <c r="AK160" s="137" t="s">
        <v>628</v>
      </c>
      <c r="AL160" s="137"/>
    </row>
    <row r="161" s="134" customFormat="1" ht="42.25" customHeight="1" spans="1:38">
      <c r="A161" s="137" t="s">
        <v>29</v>
      </c>
      <c r="B161" s="137" t="s">
        <v>28</v>
      </c>
      <c r="C161" s="138" t="s">
        <v>478</v>
      </c>
      <c r="D161" s="138" t="s">
        <v>147</v>
      </c>
      <c r="E161" s="137" t="s">
        <v>587</v>
      </c>
      <c r="F161" s="138" t="s">
        <v>235</v>
      </c>
      <c r="G161" s="138" t="s">
        <v>648</v>
      </c>
      <c r="H161" s="147">
        <v>46241.5860069444</v>
      </c>
      <c r="I161" s="138" t="s">
        <v>890</v>
      </c>
      <c r="J161" s="138" t="s">
        <v>891</v>
      </c>
      <c r="K161" s="138" t="s">
        <v>601</v>
      </c>
      <c r="L161" s="138" t="s">
        <v>591</v>
      </c>
      <c r="M161" s="138" t="s">
        <v>603</v>
      </c>
      <c r="N161" s="138" t="s">
        <v>613</v>
      </c>
      <c r="O161" s="138">
        <v>50</v>
      </c>
      <c r="P161" s="140">
        <v>50</v>
      </c>
      <c r="Q161" s="137"/>
      <c r="R161" s="138" t="s">
        <v>610</v>
      </c>
      <c r="S161" s="138">
        <v>230</v>
      </c>
      <c r="T161" s="138">
        <v>230</v>
      </c>
      <c r="U161" s="138">
        <v>50</v>
      </c>
      <c r="V161" s="140">
        <v>0</v>
      </c>
      <c r="W161" s="138"/>
      <c r="X161" s="138"/>
      <c r="Y161" s="138">
        <v>0</v>
      </c>
      <c r="Z161" s="138">
        <v>0</v>
      </c>
      <c r="AA161" s="137"/>
      <c r="AB161" s="137" t="s">
        <v>622</v>
      </c>
      <c r="AC161" s="149">
        <v>46242.6840625</v>
      </c>
      <c r="AD161" s="137" t="s">
        <v>622</v>
      </c>
      <c r="AE161" s="149">
        <v>46242.6712268519</v>
      </c>
      <c r="AF161" s="137" t="s">
        <v>606</v>
      </c>
      <c r="AG161" s="137" t="s">
        <v>607</v>
      </c>
      <c r="AH161" s="148">
        <v>46210</v>
      </c>
      <c r="AI161" s="137">
        <v>0</v>
      </c>
      <c r="AJ161" s="137"/>
      <c r="AK161" s="137" t="s">
        <v>597</v>
      </c>
      <c r="AL161" s="137"/>
    </row>
    <row r="162" s="134" customFormat="1" ht="42.25" customHeight="1" spans="1:38">
      <c r="A162" s="137" t="s">
        <v>29</v>
      </c>
      <c r="B162" s="137" t="s">
        <v>28</v>
      </c>
      <c r="C162" s="138" t="s">
        <v>478</v>
      </c>
      <c r="D162" s="138" t="s">
        <v>147</v>
      </c>
      <c r="E162" s="137" t="s">
        <v>587</v>
      </c>
      <c r="F162" s="138" t="s">
        <v>235</v>
      </c>
      <c r="G162" s="138" t="s">
        <v>648</v>
      </c>
      <c r="H162" s="147">
        <v>46241.5860069444</v>
      </c>
      <c r="I162" s="138" t="s">
        <v>890</v>
      </c>
      <c r="J162" s="138" t="s">
        <v>891</v>
      </c>
      <c r="K162" s="138" t="s">
        <v>601</v>
      </c>
      <c r="L162" s="138" t="s">
        <v>591</v>
      </c>
      <c r="M162" s="138" t="s">
        <v>603</v>
      </c>
      <c r="N162" s="138" t="s">
        <v>743</v>
      </c>
      <c r="O162" s="138">
        <v>120</v>
      </c>
      <c r="P162" s="140">
        <v>120</v>
      </c>
      <c r="Q162" s="137"/>
      <c r="R162" s="138" t="s">
        <v>605</v>
      </c>
      <c r="S162" s="138">
        <v>230</v>
      </c>
      <c r="T162" s="138">
        <v>230</v>
      </c>
      <c r="U162" s="138">
        <v>120</v>
      </c>
      <c r="V162" s="140">
        <v>0</v>
      </c>
      <c r="W162" s="138"/>
      <c r="X162" s="138"/>
      <c r="Y162" s="138">
        <v>0</v>
      </c>
      <c r="Z162" s="138">
        <v>0</v>
      </c>
      <c r="AA162" s="137"/>
      <c r="AB162" s="137" t="s">
        <v>622</v>
      </c>
      <c r="AC162" s="149">
        <v>46242.6840625</v>
      </c>
      <c r="AD162" s="137" t="s">
        <v>622</v>
      </c>
      <c r="AE162" s="149">
        <v>46242.6712268519</v>
      </c>
      <c r="AF162" s="137" t="s">
        <v>606</v>
      </c>
      <c r="AG162" s="137" t="s">
        <v>607</v>
      </c>
      <c r="AH162" s="148">
        <v>46210</v>
      </c>
      <c r="AI162" s="137">
        <v>0</v>
      </c>
      <c r="AJ162" s="137"/>
      <c r="AK162" s="137" t="s">
        <v>597</v>
      </c>
      <c r="AL162" s="137"/>
    </row>
    <row r="163" s="134" customFormat="1" ht="38.8" customHeight="1" spans="1:38">
      <c r="A163" s="137" t="s">
        <v>29</v>
      </c>
      <c r="B163" s="137" t="s">
        <v>28</v>
      </c>
      <c r="C163" s="138" t="s">
        <v>478</v>
      </c>
      <c r="D163" s="138" t="s">
        <v>129</v>
      </c>
      <c r="E163" s="137" t="s">
        <v>587</v>
      </c>
      <c r="F163" s="138" t="s">
        <v>160</v>
      </c>
      <c r="G163" s="138" t="s">
        <v>631</v>
      </c>
      <c r="H163" s="147">
        <v>46237.4817361111</v>
      </c>
      <c r="I163" s="138" t="s">
        <v>814</v>
      </c>
      <c r="J163" s="138" t="s">
        <v>892</v>
      </c>
      <c r="K163" s="138" t="s">
        <v>590</v>
      </c>
      <c r="L163" s="138" t="s">
        <v>591</v>
      </c>
      <c r="M163" s="138" t="s">
        <v>603</v>
      </c>
      <c r="N163" s="138" t="s">
        <v>593</v>
      </c>
      <c r="O163" s="138">
        <v>198</v>
      </c>
      <c r="P163" s="140">
        <v>198</v>
      </c>
      <c r="Q163" s="137" t="s">
        <v>2</v>
      </c>
      <c r="R163" s="138" t="s">
        <v>594</v>
      </c>
      <c r="S163" s="138">
        <v>198</v>
      </c>
      <c r="T163" s="138">
        <v>198</v>
      </c>
      <c r="U163" s="138">
        <v>198</v>
      </c>
      <c r="V163" s="140">
        <v>0</v>
      </c>
      <c r="W163" s="138"/>
      <c r="X163" s="138"/>
      <c r="Y163" s="138">
        <v>75</v>
      </c>
      <c r="Z163" s="138">
        <v>75</v>
      </c>
      <c r="AA163" s="137"/>
      <c r="AB163" s="137" t="s">
        <v>622</v>
      </c>
      <c r="AC163" s="149">
        <v>46237.8345949074</v>
      </c>
      <c r="AD163" s="137" t="s">
        <v>622</v>
      </c>
      <c r="AE163" s="149">
        <v>46237.8314814815</v>
      </c>
      <c r="AF163" s="137" t="s">
        <v>606</v>
      </c>
      <c r="AG163" s="137" t="s">
        <v>607</v>
      </c>
      <c r="AH163" s="148">
        <v>45516</v>
      </c>
      <c r="AI163" s="137">
        <v>0</v>
      </c>
      <c r="AJ163" s="137"/>
      <c r="AK163" s="137" t="s">
        <v>597</v>
      </c>
      <c r="AL163" s="137"/>
    </row>
    <row r="164" s="134" customFormat="1" ht="38.8" customHeight="1" spans="1:38">
      <c r="A164" s="137" t="s">
        <v>29</v>
      </c>
      <c r="B164" s="137" t="s">
        <v>28</v>
      </c>
      <c r="C164" s="138" t="s">
        <v>478</v>
      </c>
      <c r="D164" s="138" t="s">
        <v>129</v>
      </c>
      <c r="E164" s="137" t="s">
        <v>587</v>
      </c>
      <c r="F164" s="138" t="s">
        <v>160</v>
      </c>
      <c r="G164" s="138" t="s">
        <v>631</v>
      </c>
      <c r="H164" s="147">
        <v>46237.7136921296</v>
      </c>
      <c r="I164" s="138" t="s">
        <v>814</v>
      </c>
      <c r="J164" s="138" t="s">
        <v>893</v>
      </c>
      <c r="K164" s="138" t="s">
        <v>590</v>
      </c>
      <c r="L164" s="138" t="s">
        <v>591</v>
      </c>
      <c r="M164" s="138" t="s">
        <v>592</v>
      </c>
      <c r="N164" s="138" t="s">
        <v>593</v>
      </c>
      <c r="O164" s="138">
        <v>198</v>
      </c>
      <c r="P164" s="140">
        <v>198</v>
      </c>
      <c r="Q164" s="137" t="s">
        <v>2</v>
      </c>
      <c r="R164" s="138" t="s">
        <v>594</v>
      </c>
      <c r="S164" s="138">
        <v>198</v>
      </c>
      <c r="T164" s="138">
        <v>198</v>
      </c>
      <c r="U164" s="138">
        <v>198</v>
      </c>
      <c r="V164" s="140">
        <v>0</v>
      </c>
      <c r="W164" s="138"/>
      <c r="X164" s="138"/>
      <c r="Y164" s="138">
        <v>75</v>
      </c>
      <c r="Z164" s="138">
        <v>75</v>
      </c>
      <c r="AA164" s="137"/>
      <c r="AB164" s="137" t="s">
        <v>622</v>
      </c>
      <c r="AC164" s="149">
        <v>46237.8345949074</v>
      </c>
      <c r="AD164" s="137" t="s">
        <v>622</v>
      </c>
      <c r="AE164" s="149">
        <v>46237.8314814815</v>
      </c>
      <c r="AF164" s="137" t="s">
        <v>606</v>
      </c>
      <c r="AG164" s="137" t="s">
        <v>607</v>
      </c>
      <c r="AH164" s="148">
        <v>36741</v>
      </c>
      <c r="AI164" s="137">
        <v>0</v>
      </c>
      <c r="AJ164" s="137"/>
      <c r="AK164" s="137" t="s">
        <v>870</v>
      </c>
      <c r="AL164" s="137"/>
    </row>
    <row r="165" s="134" customFormat="1" ht="38.8" customHeight="1" spans="1:38">
      <c r="A165" s="137" t="s">
        <v>29</v>
      </c>
      <c r="B165" s="137" t="s">
        <v>28</v>
      </c>
      <c r="C165" s="138" t="s">
        <v>478</v>
      </c>
      <c r="D165" s="138" t="s">
        <v>129</v>
      </c>
      <c r="E165" s="137" t="s">
        <v>587</v>
      </c>
      <c r="F165" s="138" t="s">
        <v>160</v>
      </c>
      <c r="G165" s="138" t="s">
        <v>631</v>
      </c>
      <c r="H165" s="147">
        <v>46237.790625</v>
      </c>
      <c r="I165" s="138" t="s">
        <v>814</v>
      </c>
      <c r="J165" s="138" t="s">
        <v>894</v>
      </c>
      <c r="K165" s="138" t="s">
        <v>590</v>
      </c>
      <c r="L165" s="138" t="s">
        <v>591</v>
      </c>
      <c r="M165" s="138" t="s">
        <v>592</v>
      </c>
      <c r="N165" s="138" t="s">
        <v>593</v>
      </c>
      <c r="O165" s="138">
        <v>198</v>
      </c>
      <c r="P165" s="140">
        <v>198</v>
      </c>
      <c r="Q165" s="137" t="s">
        <v>2</v>
      </c>
      <c r="R165" s="138" t="s">
        <v>594</v>
      </c>
      <c r="S165" s="138">
        <v>198</v>
      </c>
      <c r="T165" s="138">
        <v>198</v>
      </c>
      <c r="U165" s="138">
        <v>198</v>
      </c>
      <c r="V165" s="140">
        <v>0</v>
      </c>
      <c r="W165" s="138"/>
      <c r="X165" s="138"/>
      <c r="Y165" s="138">
        <v>75</v>
      </c>
      <c r="Z165" s="138">
        <v>75</v>
      </c>
      <c r="AA165" s="137"/>
      <c r="AB165" s="137" t="s">
        <v>622</v>
      </c>
      <c r="AC165" s="149">
        <v>46237.8345949074</v>
      </c>
      <c r="AD165" s="137" t="s">
        <v>622</v>
      </c>
      <c r="AE165" s="149">
        <v>46237.8314814815</v>
      </c>
      <c r="AF165" s="137" t="s">
        <v>606</v>
      </c>
      <c r="AG165" s="137" t="s">
        <v>607</v>
      </c>
      <c r="AH165" s="148">
        <v>43680</v>
      </c>
      <c r="AI165" s="137">
        <v>0</v>
      </c>
      <c r="AJ165" s="137"/>
      <c r="AK165" s="137" t="s">
        <v>597</v>
      </c>
      <c r="AL165" s="137"/>
    </row>
    <row r="166" s="134" customFormat="1" ht="38.8" customHeight="1" spans="1:38">
      <c r="A166" s="137" t="s">
        <v>29</v>
      </c>
      <c r="B166" s="137" t="s">
        <v>28</v>
      </c>
      <c r="C166" s="138" t="s">
        <v>478</v>
      </c>
      <c r="D166" s="138" t="s">
        <v>129</v>
      </c>
      <c r="E166" s="137" t="s">
        <v>587</v>
      </c>
      <c r="F166" s="138" t="s">
        <v>162</v>
      </c>
      <c r="G166" s="138" t="s">
        <v>697</v>
      </c>
      <c r="H166" s="147">
        <v>46237.6515740741</v>
      </c>
      <c r="I166" s="138" t="s">
        <v>816</v>
      </c>
      <c r="J166" s="138" t="s">
        <v>895</v>
      </c>
      <c r="K166" s="138" t="s">
        <v>601</v>
      </c>
      <c r="L166" s="138" t="s">
        <v>818</v>
      </c>
      <c r="M166" s="138" t="s">
        <v>603</v>
      </c>
      <c r="N166" s="138" t="s">
        <v>609</v>
      </c>
      <c r="O166" s="138">
        <v>30</v>
      </c>
      <c r="P166" s="140">
        <v>30</v>
      </c>
      <c r="Q166" s="137"/>
      <c r="R166" s="138" t="s">
        <v>610</v>
      </c>
      <c r="S166" s="138">
        <v>30</v>
      </c>
      <c r="T166" s="138">
        <v>30</v>
      </c>
      <c r="U166" s="138">
        <v>30</v>
      </c>
      <c r="V166" s="140">
        <v>0</v>
      </c>
      <c r="W166" s="138"/>
      <c r="X166" s="138"/>
      <c r="Y166" s="138">
        <v>0</v>
      </c>
      <c r="Z166" s="138">
        <v>0</v>
      </c>
      <c r="AA166" s="137"/>
      <c r="AB166" s="137"/>
      <c r="AC166" s="137"/>
      <c r="AD166" s="137" t="s">
        <v>622</v>
      </c>
      <c r="AE166" s="149">
        <v>46238.4585069444</v>
      </c>
      <c r="AF166" s="137" t="s">
        <v>606</v>
      </c>
      <c r="AG166" s="137" t="s">
        <v>607</v>
      </c>
      <c r="AH166" s="148">
        <v>46206</v>
      </c>
      <c r="AI166" s="137">
        <v>0</v>
      </c>
      <c r="AJ166" s="137"/>
      <c r="AK166" s="137" t="s">
        <v>818</v>
      </c>
      <c r="AL166" s="137"/>
    </row>
    <row r="167" s="134" customFormat="1" ht="38.8" customHeight="1" spans="1:38">
      <c r="A167" s="137" t="s">
        <v>29</v>
      </c>
      <c r="B167" s="137" t="s">
        <v>28</v>
      </c>
      <c r="C167" s="138" t="s">
        <v>478</v>
      </c>
      <c r="D167" s="138" t="s">
        <v>129</v>
      </c>
      <c r="E167" s="137" t="s">
        <v>587</v>
      </c>
      <c r="F167" s="138" t="s">
        <v>162</v>
      </c>
      <c r="G167" s="138" t="s">
        <v>697</v>
      </c>
      <c r="H167" s="147">
        <v>46237.8492708333</v>
      </c>
      <c r="I167" s="138" t="s">
        <v>814</v>
      </c>
      <c r="J167" s="138" t="s">
        <v>896</v>
      </c>
      <c r="K167" s="138" t="s">
        <v>601</v>
      </c>
      <c r="L167" s="138" t="s">
        <v>591</v>
      </c>
      <c r="M167" s="138" t="s">
        <v>603</v>
      </c>
      <c r="N167" s="138" t="s">
        <v>743</v>
      </c>
      <c r="O167" s="138">
        <v>120</v>
      </c>
      <c r="P167" s="140">
        <v>120</v>
      </c>
      <c r="Q167" s="137"/>
      <c r="R167" s="138" t="s">
        <v>605</v>
      </c>
      <c r="S167" s="138">
        <v>310</v>
      </c>
      <c r="T167" s="138">
        <v>300</v>
      </c>
      <c r="U167" s="138">
        <v>120</v>
      </c>
      <c r="V167" s="140">
        <v>0</v>
      </c>
      <c r="W167" s="138" t="s">
        <v>670</v>
      </c>
      <c r="X167" s="138"/>
      <c r="Y167" s="138">
        <v>0</v>
      </c>
      <c r="Z167" s="138">
        <v>0</v>
      </c>
      <c r="AA167" s="137"/>
      <c r="AB167" s="137" t="s">
        <v>622</v>
      </c>
      <c r="AC167" s="149">
        <v>46238.9222800926</v>
      </c>
      <c r="AD167" s="137" t="s">
        <v>622</v>
      </c>
      <c r="AE167" s="149">
        <v>46238.4585069444</v>
      </c>
      <c r="AF167" s="137" t="s">
        <v>606</v>
      </c>
      <c r="AG167" s="137" t="s">
        <v>607</v>
      </c>
      <c r="AH167" s="148">
        <v>46223</v>
      </c>
      <c r="AI167" s="137">
        <v>0</v>
      </c>
      <c r="AJ167" s="137"/>
      <c r="AK167" s="137" t="s">
        <v>628</v>
      </c>
      <c r="AL167" s="137"/>
    </row>
    <row r="168" s="134" customFormat="1" ht="38.8" customHeight="1" spans="1:38">
      <c r="A168" s="137" t="s">
        <v>29</v>
      </c>
      <c r="B168" s="137" t="s">
        <v>28</v>
      </c>
      <c r="C168" s="138" t="s">
        <v>478</v>
      </c>
      <c r="D168" s="138" t="s">
        <v>145</v>
      </c>
      <c r="E168" s="137" t="s">
        <v>587</v>
      </c>
      <c r="F168" s="138" t="s">
        <v>223</v>
      </c>
      <c r="G168" s="138" t="s">
        <v>785</v>
      </c>
      <c r="H168" s="147">
        <v>46237.5481134259</v>
      </c>
      <c r="I168" s="138" t="s">
        <v>867</v>
      </c>
      <c r="J168" s="138" t="s">
        <v>897</v>
      </c>
      <c r="K168" s="138" t="s">
        <v>601</v>
      </c>
      <c r="L168" s="138" t="s">
        <v>591</v>
      </c>
      <c r="M168" s="138" t="s">
        <v>603</v>
      </c>
      <c r="N168" s="138" t="s">
        <v>613</v>
      </c>
      <c r="O168" s="138">
        <v>50</v>
      </c>
      <c r="P168" s="140">
        <v>50</v>
      </c>
      <c r="Q168" s="137"/>
      <c r="R168" s="138" t="s">
        <v>610</v>
      </c>
      <c r="S168" s="138">
        <v>100</v>
      </c>
      <c r="T168" s="138">
        <v>100</v>
      </c>
      <c r="U168" s="138">
        <v>50</v>
      </c>
      <c r="V168" s="140">
        <v>0</v>
      </c>
      <c r="W168" s="138"/>
      <c r="X168" s="138"/>
      <c r="Y168" s="138">
        <v>0</v>
      </c>
      <c r="Z168" s="138">
        <v>0</v>
      </c>
      <c r="AA168" s="137"/>
      <c r="AB168" s="137"/>
      <c r="AC168" s="137"/>
      <c r="AD168" s="137" t="s">
        <v>622</v>
      </c>
      <c r="AE168" s="149">
        <v>46239.7991898148</v>
      </c>
      <c r="AF168" s="137" t="s">
        <v>606</v>
      </c>
      <c r="AG168" s="137" t="s">
        <v>607</v>
      </c>
      <c r="AH168" s="148">
        <v>46236</v>
      </c>
      <c r="AI168" s="137">
        <v>0</v>
      </c>
      <c r="AJ168" s="137"/>
      <c r="AK168" s="137" t="s">
        <v>597</v>
      </c>
      <c r="AL168" s="137"/>
    </row>
    <row r="169" s="134" customFormat="1" ht="38.8" customHeight="1" spans="1:38">
      <c r="A169" s="137" t="s">
        <v>29</v>
      </c>
      <c r="B169" s="137" t="s">
        <v>28</v>
      </c>
      <c r="C169" s="138" t="s">
        <v>478</v>
      </c>
      <c r="D169" s="138" t="s">
        <v>145</v>
      </c>
      <c r="E169" s="137" t="s">
        <v>587</v>
      </c>
      <c r="F169" s="138" t="s">
        <v>223</v>
      </c>
      <c r="G169" s="138" t="s">
        <v>785</v>
      </c>
      <c r="H169" s="147">
        <v>46237.5481134259</v>
      </c>
      <c r="I169" s="138" t="s">
        <v>867</v>
      </c>
      <c r="J169" s="138" t="s">
        <v>897</v>
      </c>
      <c r="K169" s="138" t="s">
        <v>601</v>
      </c>
      <c r="L169" s="138" t="s">
        <v>591</v>
      </c>
      <c r="M169" s="138" t="s">
        <v>603</v>
      </c>
      <c r="N169" s="138" t="s">
        <v>784</v>
      </c>
      <c r="O169" s="138">
        <v>50</v>
      </c>
      <c r="P169" s="140">
        <v>50</v>
      </c>
      <c r="Q169" s="137"/>
      <c r="R169" s="138" t="s">
        <v>610</v>
      </c>
      <c r="S169" s="138">
        <v>100</v>
      </c>
      <c r="T169" s="138">
        <v>100</v>
      </c>
      <c r="U169" s="138">
        <v>50</v>
      </c>
      <c r="V169" s="140">
        <v>0</v>
      </c>
      <c r="W169" s="138"/>
      <c r="X169" s="138"/>
      <c r="Y169" s="138">
        <v>0</v>
      </c>
      <c r="Z169" s="138">
        <v>0</v>
      </c>
      <c r="AA169" s="137"/>
      <c r="AB169" s="137"/>
      <c r="AC169" s="137"/>
      <c r="AD169" s="137" t="s">
        <v>622</v>
      </c>
      <c r="AE169" s="149">
        <v>46239.7991898148</v>
      </c>
      <c r="AF169" s="137" t="s">
        <v>606</v>
      </c>
      <c r="AG169" s="137" t="s">
        <v>607</v>
      </c>
      <c r="AH169" s="148">
        <v>46236</v>
      </c>
      <c r="AI169" s="137">
        <v>0</v>
      </c>
      <c r="AJ169" s="137"/>
      <c r="AK169" s="137" t="s">
        <v>597</v>
      </c>
      <c r="AL169" s="137"/>
    </row>
    <row r="170" s="134" customFormat="1" ht="38.8" customHeight="1" spans="1:38">
      <c r="A170" s="137" t="s">
        <v>29</v>
      </c>
      <c r="B170" s="137" t="s">
        <v>28</v>
      </c>
      <c r="C170" s="138" t="s">
        <v>478</v>
      </c>
      <c r="D170" s="138" t="s">
        <v>129</v>
      </c>
      <c r="E170" s="137" t="s">
        <v>587</v>
      </c>
      <c r="F170" s="138" t="s">
        <v>165</v>
      </c>
      <c r="G170" s="138" t="s">
        <v>811</v>
      </c>
      <c r="H170" s="147">
        <v>46241.6937384259</v>
      </c>
      <c r="I170" s="138" t="s">
        <v>745</v>
      </c>
      <c r="J170" s="138" t="s">
        <v>898</v>
      </c>
      <c r="K170" s="138" t="s">
        <v>601</v>
      </c>
      <c r="L170" s="138" t="s">
        <v>591</v>
      </c>
      <c r="M170" s="138" t="s">
        <v>603</v>
      </c>
      <c r="N170" s="138" t="s">
        <v>604</v>
      </c>
      <c r="O170" s="138">
        <v>100</v>
      </c>
      <c r="P170" s="140">
        <v>100</v>
      </c>
      <c r="Q170" s="137"/>
      <c r="R170" s="138" t="s">
        <v>605</v>
      </c>
      <c r="S170" s="138">
        <v>100</v>
      </c>
      <c r="T170" s="138">
        <v>100</v>
      </c>
      <c r="U170" s="138">
        <v>100</v>
      </c>
      <c r="V170" s="140">
        <v>0</v>
      </c>
      <c r="W170" s="138"/>
      <c r="X170" s="138"/>
      <c r="Y170" s="138">
        <v>0</v>
      </c>
      <c r="Z170" s="138">
        <v>0</v>
      </c>
      <c r="AA170" s="137"/>
      <c r="AB170" s="137"/>
      <c r="AC170" s="137"/>
      <c r="AD170" s="137" t="s">
        <v>622</v>
      </c>
      <c r="AE170" s="149">
        <v>46242.0076736111</v>
      </c>
      <c r="AF170" s="137" t="s">
        <v>606</v>
      </c>
      <c r="AG170" s="137" t="s">
        <v>607</v>
      </c>
      <c r="AH170" s="148">
        <v>46239</v>
      </c>
      <c r="AI170" s="137">
        <v>0</v>
      </c>
      <c r="AJ170" s="137"/>
      <c r="AK170" s="137" t="s">
        <v>628</v>
      </c>
      <c r="AL170" s="137"/>
    </row>
    <row r="171" s="134" customFormat="1" ht="38.8" customHeight="1" spans="1:38">
      <c r="A171" s="137" t="s">
        <v>29</v>
      </c>
      <c r="B171" s="137" t="s">
        <v>28</v>
      </c>
      <c r="C171" s="138" t="s">
        <v>478</v>
      </c>
      <c r="D171" s="138" t="s">
        <v>129</v>
      </c>
      <c r="E171" s="137" t="s">
        <v>587</v>
      </c>
      <c r="F171" s="138" t="s">
        <v>165</v>
      </c>
      <c r="G171" s="138" t="s">
        <v>811</v>
      </c>
      <c r="H171" s="147">
        <v>46241.6937384259</v>
      </c>
      <c r="I171" s="138" t="s">
        <v>745</v>
      </c>
      <c r="J171" s="138" t="s">
        <v>898</v>
      </c>
      <c r="K171" s="138" t="s">
        <v>601</v>
      </c>
      <c r="L171" s="138" t="s">
        <v>591</v>
      </c>
      <c r="M171" s="138" t="s">
        <v>603</v>
      </c>
      <c r="N171" s="138" t="s">
        <v>769</v>
      </c>
      <c r="O171" s="138">
        <v>0</v>
      </c>
      <c r="P171" s="140">
        <v>0</v>
      </c>
      <c r="Q171" s="137"/>
      <c r="R171" s="138" t="s">
        <v>610</v>
      </c>
      <c r="S171" s="138">
        <v>100</v>
      </c>
      <c r="T171" s="138">
        <v>100</v>
      </c>
      <c r="U171" s="138">
        <v>0</v>
      </c>
      <c r="V171" s="140">
        <v>0</v>
      </c>
      <c r="W171" s="138"/>
      <c r="X171" s="138"/>
      <c r="Y171" s="138">
        <v>0</v>
      </c>
      <c r="Z171" s="138">
        <v>0</v>
      </c>
      <c r="AA171" s="137"/>
      <c r="AB171" s="137"/>
      <c r="AC171" s="137"/>
      <c r="AD171" s="137" t="s">
        <v>622</v>
      </c>
      <c r="AE171" s="149">
        <v>46242.0076736111</v>
      </c>
      <c r="AF171" s="137" t="s">
        <v>606</v>
      </c>
      <c r="AG171" s="137" t="s">
        <v>607</v>
      </c>
      <c r="AH171" s="148">
        <v>46239</v>
      </c>
      <c r="AI171" s="137">
        <v>0</v>
      </c>
      <c r="AJ171" s="137"/>
      <c r="AK171" s="137" t="s">
        <v>628</v>
      </c>
      <c r="AL171" s="137"/>
    </row>
    <row r="172" s="134" customFormat="1" ht="38.8" customHeight="1" spans="1:38">
      <c r="A172" s="137" t="s">
        <v>29</v>
      </c>
      <c r="B172" s="137" t="s">
        <v>28</v>
      </c>
      <c r="C172" s="138" t="s">
        <v>478</v>
      </c>
      <c r="D172" s="138" t="s">
        <v>129</v>
      </c>
      <c r="E172" s="137" t="s">
        <v>587</v>
      </c>
      <c r="F172" s="138" t="s">
        <v>165</v>
      </c>
      <c r="G172" s="138" t="s">
        <v>811</v>
      </c>
      <c r="H172" s="147">
        <v>46241.6943518519</v>
      </c>
      <c r="I172" s="138" t="s">
        <v>899</v>
      </c>
      <c r="J172" s="138" t="s">
        <v>900</v>
      </c>
      <c r="K172" s="138" t="s">
        <v>601</v>
      </c>
      <c r="L172" s="138" t="s">
        <v>742</v>
      </c>
      <c r="M172" s="138" t="s">
        <v>603</v>
      </c>
      <c r="N172" s="138" t="s">
        <v>604</v>
      </c>
      <c r="O172" s="138">
        <v>100</v>
      </c>
      <c r="P172" s="140">
        <v>100</v>
      </c>
      <c r="Q172" s="137"/>
      <c r="R172" s="138" t="s">
        <v>605</v>
      </c>
      <c r="S172" s="138">
        <v>100</v>
      </c>
      <c r="T172" s="138">
        <v>100</v>
      </c>
      <c r="U172" s="138">
        <v>100</v>
      </c>
      <c r="V172" s="140">
        <v>0</v>
      </c>
      <c r="W172" s="138"/>
      <c r="X172" s="138"/>
      <c r="Y172" s="138">
        <v>0</v>
      </c>
      <c r="Z172" s="138">
        <v>0</v>
      </c>
      <c r="AA172" s="137"/>
      <c r="AB172" s="137"/>
      <c r="AC172" s="137"/>
      <c r="AD172" s="137" t="s">
        <v>622</v>
      </c>
      <c r="AE172" s="149">
        <v>46242.0076736111</v>
      </c>
      <c r="AF172" s="137" t="s">
        <v>606</v>
      </c>
      <c r="AG172" s="137" t="s">
        <v>607</v>
      </c>
      <c r="AH172" s="148">
        <v>46239</v>
      </c>
      <c r="AI172" s="137">
        <v>0</v>
      </c>
      <c r="AJ172" s="137"/>
      <c r="AK172" s="137" t="s">
        <v>744</v>
      </c>
      <c r="AL172" s="137"/>
    </row>
    <row r="173" s="134" customFormat="1" ht="38.8" customHeight="1" spans="1:38">
      <c r="A173" s="137" t="s">
        <v>29</v>
      </c>
      <c r="B173" s="137" t="s">
        <v>28</v>
      </c>
      <c r="C173" s="138" t="s">
        <v>478</v>
      </c>
      <c r="D173" s="138" t="s">
        <v>129</v>
      </c>
      <c r="E173" s="137" t="s">
        <v>587</v>
      </c>
      <c r="F173" s="138" t="s">
        <v>165</v>
      </c>
      <c r="G173" s="138" t="s">
        <v>811</v>
      </c>
      <c r="H173" s="147">
        <v>46241.6943518519</v>
      </c>
      <c r="I173" s="138" t="s">
        <v>899</v>
      </c>
      <c r="J173" s="138" t="s">
        <v>900</v>
      </c>
      <c r="K173" s="138" t="s">
        <v>601</v>
      </c>
      <c r="L173" s="138" t="s">
        <v>742</v>
      </c>
      <c r="M173" s="138" t="s">
        <v>603</v>
      </c>
      <c r="N173" s="138" t="s">
        <v>769</v>
      </c>
      <c r="O173" s="138">
        <v>0</v>
      </c>
      <c r="P173" s="140">
        <v>0</v>
      </c>
      <c r="Q173" s="137"/>
      <c r="R173" s="138" t="s">
        <v>610</v>
      </c>
      <c r="S173" s="138">
        <v>100</v>
      </c>
      <c r="T173" s="138">
        <v>100</v>
      </c>
      <c r="U173" s="138">
        <v>0</v>
      </c>
      <c r="V173" s="140">
        <v>0</v>
      </c>
      <c r="W173" s="138"/>
      <c r="X173" s="138"/>
      <c r="Y173" s="138">
        <v>0</v>
      </c>
      <c r="Z173" s="138">
        <v>0</v>
      </c>
      <c r="AA173" s="137"/>
      <c r="AB173" s="137"/>
      <c r="AC173" s="137"/>
      <c r="AD173" s="137" t="s">
        <v>622</v>
      </c>
      <c r="AE173" s="149">
        <v>46242.0076736111</v>
      </c>
      <c r="AF173" s="137" t="s">
        <v>606</v>
      </c>
      <c r="AG173" s="137" t="s">
        <v>607</v>
      </c>
      <c r="AH173" s="148">
        <v>46239</v>
      </c>
      <c r="AI173" s="137">
        <v>0</v>
      </c>
      <c r="AJ173" s="137"/>
      <c r="AK173" s="137" t="s">
        <v>744</v>
      </c>
      <c r="AL173" s="137"/>
    </row>
    <row r="174" s="134" customFormat="1" ht="38.8" customHeight="1" spans="1:38">
      <c r="A174" s="137" t="s">
        <v>29</v>
      </c>
      <c r="B174" s="137" t="s">
        <v>28</v>
      </c>
      <c r="C174" s="138" t="s">
        <v>478</v>
      </c>
      <c r="D174" s="138" t="s">
        <v>129</v>
      </c>
      <c r="E174" s="137" t="s">
        <v>587</v>
      </c>
      <c r="F174" s="138" t="s">
        <v>165</v>
      </c>
      <c r="G174" s="138" t="s">
        <v>811</v>
      </c>
      <c r="H174" s="147">
        <v>46241.7904050926</v>
      </c>
      <c r="I174" s="138" t="s">
        <v>901</v>
      </c>
      <c r="J174" s="138" t="s">
        <v>902</v>
      </c>
      <c r="K174" s="138" t="s">
        <v>601</v>
      </c>
      <c r="L174" s="138" t="s">
        <v>818</v>
      </c>
      <c r="M174" s="138" t="s">
        <v>603</v>
      </c>
      <c r="N174" s="138" t="s">
        <v>609</v>
      </c>
      <c r="O174" s="138">
        <v>30</v>
      </c>
      <c r="P174" s="140">
        <v>60</v>
      </c>
      <c r="Q174" s="137"/>
      <c r="R174" s="138" t="s">
        <v>610</v>
      </c>
      <c r="S174" s="138">
        <v>210</v>
      </c>
      <c r="T174" s="138">
        <v>210</v>
      </c>
      <c r="U174" s="138">
        <v>60</v>
      </c>
      <c r="V174" s="140">
        <v>-30</v>
      </c>
      <c r="W174" s="138"/>
      <c r="X174" s="138"/>
      <c r="Y174" s="138">
        <v>0</v>
      </c>
      <c r="Z174" s="138">
        <v>0</v>
      </c>
      <c r="AA174" s="137"/>
      <c r="AB174" s="137"/>
      <c r="AC174" s="137"/>
      <c r="AD174" s="137" t="s">
        <v>622</v>
      </c>
      <c r="AE174" s="149">
        <v>46242.0076736111</v>
      </c>
      <c r="AF174" s="137" t="s">
        <v>606</v>
      </c>
      <c r="AG174" s="137" t="s">
        <v>607</v>
      </c>
      <c r="AH174" s="148">
        <v>46239</v>
      </c>
      <c r="AI174" s="137">
        <v>0</v>
      </c>
      <c r="AJ174" s="137"/>
      <c r="AK174" s="137" t="s">
        <v>818</v>
      </c>
      <c r="AL174" s="137"/>
    </row>
    <row r="175" s="134" customFormat="1" ht="38.8" customHeight="1" spans="1:38">
      <c r="A175" s="137" t="s">
        <v>29</v>
      </c>
      <c r="B175" s="137" t="s">
        <v>28</v>
      </c>
      <c r="C175" s="138" t="s">
        <v>478</v>
      </c>
      <c r="D175" s="138" t="s">
        <v>129</v>
      </c>
      <c r="E175" s="137" t="s">
        <v>587</v>
      </c>
      <c r="F175" s="138" t="s">
        <v>165</v>
      </c>
      <c r="G175" s="138" t="s">
        <v>811</v>
      </c>
      <c r="H175" s="147">
        <v>46241.7901041667</v>
      </c>
      <c r="I175" s="138" t="s">
        <v>745</v>
      </c>
      <c r="J175" s="138" t="s">
        <v>903</v>
      </c>
      <c r="K175" s="138" t="s">
        <v>601</v>
      </c>
      <c r="L175" s="138" t="s">
        <v>591</v>
      </c>
      <c r="M175" s="138" t="s">
        <v>603</v>
      </c>
      <c r="N175" s="138" t="s">
        <v>743</v>
      </c>
      <c r="O175" s="138">
        <v>120</v>
      </c>
      <c r="P175" s="140">
        <v>120</v>
      </c>
      <c r="Q175" s="137"/>
      <c r="R175" s="138" t="s">
        <v>605</v>
      </c>
      <c r="S175" s="138">
        <v>350</v>
      </c>
      <c r="T175" s="138">
        <v>350</v>
      </c>
      <c r="U175" s="138">
        <v>120</v>
      </c>
      <c r="V175" s="140">
        <v>0</v>
      </c>
      <c r="W175" s="138"/>
      <c r="X175" s="138"/>
      <c r="Y175" s="138">
        <v>0</v>
      </c>
      <c r="Z175" s="138">
        <v>0</v>
      </c>
      <c r="AA175" s="137"/>
      <c r="AB175" s="137" t="s">
        <v>622</v>
      </c>
      <c r="AC175" s="149">
        <v>46242.0107291667</v>
      </c>
      <c r="AD175" s="137" t="s">
        <v>622</v>
      </c>
      <c r="AE175" s="149">
        <v>46242.0076736111</v>
      </c>
      <c r="AF175" s="137" t="s">
        <v>606</v>
      </c>
      <c r="AG175" s="137" t="s">
        <v>607</v>
      </c>
      <c r="AH175" s="148">
        <v>46239</v>
      </c>
      <c r="AI175" s="137">
        <v>0</v>
      </c>
      <c r="AJ175" s="137"/>
      <c r="AK175" s="137" t="s">
        <v>597</v>
      </c>
      <c r="AL175" s="137"/>
    </row>
    <row r="176" s="134" customFormat="1" ht="42.25" customHeight="1" spans="1:38">
      <c r="A176" s="137" t="s">
        <v>29</v>
      </c>
      <c r="B176" s="137" t="s">
        <v>28</v>
      </c>
      <c r="C176" s="138" t="s">
        <v>478</v>
      </c>
      <c r="D176" s="138" t="s">
        <v>147</v>
      </c>
      <c r="E176" s="137" t="s">
        <v>587</v>
      </c>
      <c r="F176" s="138" t="s">
        <v>235</v>
      </c>
      <c r="G176" s="138" t="s">
        <v>648</v>
      </c>
      <c r="H176" s="147">
        <v>46234.4848032407</v>
      </c>
      <c r="I176" s="138" t="s">
        <v>904</v>
      </c>
      <c r="J176" s="138" t="s">
        <v>905</v>
      </c>
      <c r="K176" s="138" t="s">
        <v>590</v>
      </c>
      <c r="L176" s="138" t="s">
        <v>591</v>
      </c>
      <c r="M176" s="138" t="s">
        <v>592</v>
      </c>
      <c r="N176" s="138" t="s">
        <v>743</v>
      </c>
      <c r="O176" s="138">
        <v>120</v>
      </c>
      <c r="P176" s="140">
        <v>120</v>
      </c>
      <c r="Q176" s="137"/>
      <c r="R176" s="138" t="s">
        <v>605</v>
      </c>
      <c r="S176" s="138">
        <v>390</v>
      </c>
      <c r="T176" s="138">
        <v>390</v>
      </c>
      <c r="U176" s="138">
        <v>120</v>
      </c>
      <c r="V176" s="140">
        <v>0</v>
      </c>
      <c r="W176" s="138"/>
      <c r="X176" s="138"/>
      <c r="Y176" s="138">
        <v>0</v>
      </c>
      <c r="Z176" s="138">
        <v>0</v>
      </c>
      <c r="AA176" s="137"/>
      <c r="AB176" s="137" t="s">
        <v>622</v>
      </c>
      <c r="AC176" s="149">
        <v>46236.4738888889</v>
      </c>
      <c r="AD176" s="137" t="s">
        <v>622</v>
      </c>
      <c r="AE176" s="149">
        <v>46235.4337847222</v>
      </c>
      <c r="AF176" s="137" t="s">
        <v>606</v>
      </c>
      <c r="AG176" s="137" t="s">
        <v>607</v>
      </c>
      <c r="AH176" s="148">
        <v>44040</v>
      </c>
      <c r="AI176" s="137">
        <v>0</v>
      </c>
      <c r="AJ176" s="137"/>
      <c r="AK176" s="137" t="s">
        <v>628</v>
      </c>
      <c r="AL176" s="137"/>
    </row>
    <row r="177" s="134" customFormat="1" ht="42.25" customHeight="1" spans="1:38">
      <c r="A177" s="137" t="s">
        <v>29</v>
      </c>
      <c r="B177" s="137" t="s">
        <v>28</v>
      </c>
      <c r="C177" s="138" t="s">
        <v>478</v>
      </c>
      <c r="D177" s="138" t="s">
        <v>147</v>
      </c>
      <c r="E177" s="137" t="s">
        <v>587</v>
      </c>
      <c r="F177" s="138" t="s">
        <v>235</v>
      </c>
      <c r="G177" s="138" t="s">
        <v>648</v>
      </c>
      <c r="H177" s="147">
        <v>46234.4848032407</v>
      </c>
      <c r="I177" s="138" t="s">
        <v>904</v>
      </c>
      <c r="J177" s="138" t="s">
        <v>905</v>
      </c>
      <c r="K177" s="138" t="s">
        <v>590</v>
      </c>
      <c r="L177" s="138" t="s">
        <v>591</v>
      </c>
      <c r="M177" s="138" t="s">
        <v>592</v>
      </c>
      <c r="N177" s="138" t="s">
        <v>776</v>
      </c>
      <c r="O177" s="138">
        <v>30</v>
      </c>
      <c r="P177" s="140">
        <v>30</v>
      </c>
      <c r="Q177" s="137"/>
      <c r="R177" s="138" t="s">
        <v>666</v>
      </c>
      <c r="S177" s="138">
        <v>390</v>
      </c>
      <c r="T177" s="138">
        <v>390</v>
      </c>
      <c r="U177" s="138">
        <v>30</v>
      </c>
      <c r="V177" s="140">
        <v>0</v>
      </c>
      <c r="W177" s="138"/>
      <c r="X177" s="138"/>
      <c r="Y177" s="138">
        <v>0</v>
      </c>
      <c r="Z177" s="138">
        <v>0</v>
      </c>
      <c r="AA177" s="137"/>
      <c r="AB177" s="137" t="s">
        <v>622</v>
      </c>
      <c r="AC177" s="149">
        <v>46236.4738888889</v>
      </c>
      <c r="AD177" s="137" t="s">
        <v>622</v>
      </c>
      <c r="AE177" s="149">
        <v>46235.4337847222</v>
      </c>
      <c r="AF177" s="137" t="s">
        <v>606</v>
      </c>
      <c r="AG177" s="137" t="s">
        <v>607</v>
      </c>
      <c r="AH177" s="148">
        <v>44040</v>
      </c>
      <c r="AI177" s="137">
        <v>0</v>
      </c>
      <c r="AJ177" s="137"/>
      <c r="AK177" s="137" t="s">
        <v>628</v>
      </c>
      <c r="AL177" s="137"/>
    </row>
    <row r="178" s="134" customFormat="1" ht="38.8" customHeight="1" spans="1:38">
      <c r="A178" s="137" t="s">
        <v>29</v>
      </c>
      <c r="B178" s="137" t="s">
        <v>28</v>
      </c>
      <c r="C178" s="138" t="s">
        <v>478</v>
      </c>
      <c r="D178" s="138" t="s">
        <v>129</v>
      </c>
      <c r="E178" s="137" t="s">
        <v>587</v>
      </c>
      <c r="F178" s="138" t="s">
        <v>164</v>
      </c>
      <c r="G178" s="138" t="s">
        <v>906</v>
      </c>
      <c r="H178" s="147">
        <v>46232.5203009259</v>
      </c>
      <c r="I178" s="138" t="s">
        <v>907</v>
      </c>
      <c r="J178" s="138" t="s">
        <v>908</v>
      </c>
      <c r="K178" s="138" t="s">
        <v>601</v>
      </c>
      <c r="L178" s="138" t="s">
        <v>591</v>
      </c>
      <c r="M178" s="138" t="s">
        <v>603</v>
      </c>
      <c r="N178" s="138" t="s">
        <v>613</v>
      </c>
      <c r="O178" s="138">
        <v>50</v>
      </c>
      <c r="P178" s="140">
        <v>50</v>
      </c>
      <c r="Q178" s="137"/>
      <c r="R178" s="138" t="s">
        <v>610</v>
      </c>
      <c r="S178" s="138">
        <v>50</v>
      </c>
      <c r="T178" s="138">
        <v>50</v>
      </c>
      <c r="U178" s="138">
        <v>50</v>
      </c>
      <c r="V178" s="140">
        <v>0</v>
      </c>
      <c r="W178" s="138"/>
      <c r="X178" s="138"/>
      <c r="Y178" s="138">
        <v>0</v>
      </c>
      <c r="Z178" s="138">
        <v>0</v>
      </c>
      <c r="AA178" s="137"/>
      <c r="AB178" s="137"/>
      <c r="AC178" s="137"/>
      <c r="AD178" s="137" t="s">
        <v>622</v>
      </c>
      <c r="AE178" s="149">
        <v>46239.6721759259</v>
      </c>
      <c r="AF178" s="137" t="s">
        <v>606</v>
      </c>
      <c r="AG178" s="137" t="s">
        <v>607</v>
      </c>
      <c r="AH178" s="148">
        <v>46228</v>
      </c>
      <c r="AI178" s="137">
        <v>0</v>
      </c>
      <c r="AJ178" s="137"/>
      <c r="AK178" s="137" t="s">
        <v>597</v>
      </c>
      <c r="AL178" s="137"/>
    </row>
    <row r="179" s="134" customFormat="1" ht="38.8" customHeight="1" spans="1:38">
      <c r="A179" s="137" t="s">
        <v>29</v>
      </c>
      <c r="B179" s="137" t="s">
        <v>28</v>
      </c>
      <c r="C179" s="138" t="s">
        <v>478</v>
      </c>
      <c r="D179" s="138" t="s">
        <v>129</v>
      </c>
      <c r="E179" s="137" t="s">
        <v>587</v>
      </c>
      <c r="F179" s="138" t="s">
        <v>164</v>
      </c>
      <c r="G179" s="138" t="s">
        <v>906</v>
      </c>
      <c r="H179" s="147">
        <v>46234.4663425926</v>
      </c>
      <c r="I179" s="138" t="s">
        <v>909</v>
      </c>
      <c r="J179" s="138" t="s">
        <v>910</v>
      </c>
      <c r="K179" s="138" t="s">
        <v>590</v>
      </c>
      <c r="L179" s="138" t="s">
        <v>591</v>
      </c>
      <c r="M179" s="138" t="s">
        <v>603</v>
      </c>
      <c r="N179" s="138" t="s">
        <v>776</v>
      </c>
      <c r="O179" s="138">
        <v>30</v>
      </c>
      <c r="P179" s="140">
        <v>30</v>
      </c>
      <c r="Q179" s="137"/>
      <c r="R179" s="138" t="s">
        <v>666</v>
      </c>
      <c r="S179" s="138">
        <v>30</v>
      </c>
      <c r="T179" s="138">
        <v>30</v>
      </c>
      <c r="U179" s="138">
        <v>30</v>
      </c>
      <c r="V179" s="140">
        <v>0</v>
      </c>
      <c r="W179" s="138"/>
      <c r="X179" s="138"/>
      <c r="Y179" s="138">
        <v>0</v>
      </c>
      <c r="Z179" s="138">
        <v>0</v>
      </c>
      <c r="AA179" s="137"/>
      <c r="AB179" s="137"/>
      <c r="AC179" s="137"/>
      <c r="AD179" s="137" t="s">
        <v>622</v>
      </c>
      <c r="AE179" s="149">
        <v>46239.6721759259</v>
      </c>
      <c r="AF179" s="137" t="s">
        <v>606</v>
      </c>
      <c r="AG179" s="137" t="s">
        <v>607</v>
      </c>
      <c r="AH179" s="148">
        <v>46112</v>
      </c>
      <c r="AI179" s="137">
        <v>0</v>
      </c>
      <c r="AJ179" s="137"/>
      <c r="AK179" s="137" t="s">
        <v>726</v>
      </c>
      <c r="AL179" s="137"/>
    </row>
    <row r="180" s="134" customFormat="1" ht="38.8" customHeight="1" spans="1:38">
      <c r="A180" s="137" t="s">
        <v>29</v>
      </c>
      <c r="B180" s="137" t="s">
        <v>28</v>
      </c>
      <c r="C180" s="138" t="s">
        <v>478</v>
      </c>
      <c r="D180" s="138" t="s">
        <v>129</v>
      </c>
      <c r="E180" s="137" t="s">
        <v>587</v>
      </c>
      <c r="F180" s="138" t="s">
        <v>164</v>
      </c>
      <c r="G180" s="138" t="s">
        <v>906</v>
      </c>
      <c r="H180" s="147">
        <v>46237.4614351852</v>
      </c>
      <c r="I180" s="138" t="s">
        <v>911</v>
      </c>
      <c r="J180" s="138" t="s">
        <v>912</v>
      </c>
      <c r="K180" s="138" t="s">
        <v>590</v>
      </c>
      <c r="L180" s="138" t="s">
        <v>742</v>
      </c>
      <c r="M180" s="138" t="s">
        <v>592</v>
      </c>
      <c r="N180" s="138" t="s">
        <v>913</v>
      </c>
      <c r="O180" s="138">
        <v>50</v>
      </c>
      <c r="P180" s="140">
        <v>50</v>
      </c>
      <c r="Q180" s="137"/>
      <c r="R180" s="138" t="s">
        <v>666</v>
      </c>
      <c r="S180" s="138">
        <v>50</v>
      </c>
      <c r="T180" s="138">
        <v>50</v>
      </c>
      <c r="U180" s="138">
        <v>50</v>
      </c>
      <c r="V180" s="140">
        <v>0</v>
      </c>
      <c r="W180" s="138"/>
      <c r="X180" s="138"/>
      <c r="Y180" s="138">
        <v>0</v>
      </c>
      <c r="Z180" s="138">
        <v>0</v>
      </c>
      <c r="AA180" s="137"/>
      <c r="AB180" s="137"/>
      <c r="AC180" s="137"/>
      <c r="AD180" s="137" t="s">
        <v>622</v>
      </c>
      <c r="AE180" s="149">
        <v>46239.6721759259</v>
      </c>
      <c r="AF180" s="137" t="s">
        <v>606</v>
      </c>
      <c r="AG180" s="137" t="s">
        <v>607</v>
      </c>
      <c r="AH180" s="148">
        <v>42386</v>
      </c>
      <c r="AI180" s="137">
        <v>0</v>
      </c>
      <c r="AJ180" s="137"/>
      <c r="AK180" s="137" t="s">
        <v>744</v>
      </c>
      <c r="AL180" s="137"/>
    </row>
    <row r="181" s="134" customFormat="1" ht="38.8" customHeight="1" spans="1:38">
      <c r="A181" s="137" t="s">
        <v>29</v>
      </c>
      <c r="B181" s="137" t="s">
        <v>28</v>
      </c>
      <c r="C181" s="138" t="s">
        <v>478</v>
      </c>
      <c r="D181" s="138" t="s">
        <v>129</v>
      </c>
      <c r="E181" s="137" t="s">
        <v>587</v>
      </c>
      <c r="F181" s="138" t="s">
        <v>164</v>
      </c>
      <c r="G181" s="138" t="s">
        <v>906</v>
      </c>
      <c r="H181" s="147">
        <v>46238.5418055556</v>
      </c>
      <c r="I181" s="138" t="s">
        <v>753</v>
      </c>
      <c r="J181" s="138" t="s">
        <v>914</v>
      </c>
      <c r="K181" s="138" t="s">
        <v>590</v>
      </c>
      <c r="L181" s="138" t="s">
        <v>591</v>
      </c>
      <c r="M181" s="138" t="s">
        <v>603</v>
      </c>
      <c r="N181" s="138" t="s">
        <v>776</v>
      </c>
      <c r="O181" s="138">
        <v>30</v>
      </c>
      <c r="P181" s="140">
        <v>30</v>
      </c>
      <c r="Q181" s="137"/>
      <c r="R181" s="138" t="s">
        <v>666</v>
      </c>
      <c r="S181" s="138">
        <v>30</v>
      </c>
      <c r="T181" s="138">
        <v>30</v>
      </c>
      <c r="U181" s="138">
        <v>30</v>
      </c>
      <c r="V181" s="140">
        <v>0</v>
      </c>
      <c r="W181" s="138"/>
      <c r="X181" s="138"/>
      <c r="Y181" s="138">
        <v>0</v>
      </c>
      <c r="Z181" s="138">
        <v>0</v>
      </c>
      <c r="AA181" s="137"/>
      <c r="AB181" s="137"/>
      <c r="AC181" s="137"/>
      <c r="AD181" s="137" t="s">
        <v>622</v>
      </c>
      <c r="AE181" s="149">
        <v>46239.6721759259</v>
      </c>
      <c r="AF181" s="137" t="s">
        <v>606</v>
      </c>
      <c r="AG181" s="137" t="s">
        <v>607</v>
      </c>
      <c r="AH181" s="148">
        <v>46142</v>
      </c>
      <c r="AI181" s="137">
        <v>0</v>
      </c>
      <c r="AJ181" s="137"/>
      <c r="AK181" s="137" t="s">
        <v>597</v>
      </c>
      <c r="AL181" s="137"/>
    </row>
    <row r="182" s="134" customFormat="1" ht="38.8" customHeight="1" spans="1:38">
      <c r="A182" s="137" t="s">
        <v>29</v>
      </c>
      <c r="B182" s="137" t="s">
        <v>28</v>
      </c>
      <c r="C182" s="138" t="s">
        <v>478</v>
      </c>
      <c r="D182" s="138" t="s">
        <v>129</v>
      </c>
      <c r="E182" s="137" t="s">
        <v>587</v>
      </c>
      <c r="F182" s="138" t="s">
        <v>164</v>
      </c>
      <c r="G182" s="138" t="s">
        <v>906</v>
      </c>
      <c r="H182" s="147">
        <v>46238.5708217593</v>
      </c>
      <c r="I182" s="138" t="s">
        <v>915</v>
      </c>
      <c r="J182" s="138" t="s">
        <v>916</v>
      </c>
      <c r="K182" s="138" t="s">
        <v>590</v>
      </c>
      <c r="L182" s="138" t="s">
        <v>621</v>
      </c>
      <c r="M182" s="138" t="s">
        <v>603</v>
      </c>
      <c r="N182" s="138" t="s">
        <v>776</v>
      </c>
      <c r="O182" s="138">
        <v>30</v>
      </c>
      <c r="P182" s="140">
        <v>30</v>
      </c>
      <c r="Q182" s="137"/>
      <c r="R182" s="138" t="s">
        <v>666</v>
      </c>
      <c r="S182" s="138">
        <v>30</v>
      </c>
      <c r="T182" s="138">
        <v>30</v>
      </c>
      <c r="U182" s="138">
        <v>30</v>
      </c>
      <c r="V182" s="140">
        <v>0</v>
      </c>
      <c r="W182" s="138"/>
      <c r="X182" s="138"/>
      <c r="Y182" s="138">
        <v>0</v>
      </c>
      <c r="Z182" s="138">
        <v>0</v>
      </c>
      <c r="AA182" s="137"/>
      <c r="AB182" s="137"/>
      <c r="AC182" s="137"/>
      <c r="AD182" s="137" t="s">
        <v>622</v>
      </c>
      <c r="AE182" s="149">
        <v>46239.6721759259</v>
      </c>
      <c r="AF182" s="137" t="s">
        <v>606</v>
      </c>
      <c r="AG182" s="137" t="s">
        <v>607</v>
      </c>
      <c r="AH182" s="148">
        <v>46208</v>
      </c>
      <c r="AI182" s="137">
        <v>0</v>
      </c>
      <c r="AJ182" s="137"/>
      <c r="AK182" s="137" t="s">
        <v>917</v>
      </c>
      <c r="AL182" s="137"/>
    </row>
    <row r="183" s="134" customFormat="1" ht="38.8" customHeight="1" spans="1:38">
      <c r="A183" s="137" t="s">
        <v>29</v>
      </c>
      <c r="B183" s="137" t="s">
        <v>28</v>
      </c>
      <c r="C183" s="138" t="s">
        <v>478</v>
      </c>
      <c r="D183" s="138" t="s">
        <v>129</v>
      </c>
      <c r="E183" s="137" t="s">
        <v>587</v>
      </c>
      <c r="F183" s="138" t="s">
        <v>164</v>
      </c>
      <c r="G183" s="138" t="s">
        <v>906</v>
      </c>
      <c r="H183" s="147">
        <v>46232.61375</v>
      </c>
      <c r="I183" s="138" t="s">
        <v>907</v>
      </c>
      <c r="J183" s="138" t="s">
        <v>918</v>
      </c>
      <c r="K183" s="138" t="s">
        <v>645</v>
      </c>
      <c r="L183" s="138" t="s">
        <v>591</v>
      </c>
      <c r="M183" s="138" t="s">
        <v>603</v>
      </c>
      <c r="N183" s="138" t="s">
        <v>743</v>
      </c>
      <c r="O183" s="138">
        <v>120</v>
      </c>
      <c r="P183" s="140">
        <v>120</v>
      </c>
      <c r="Q183" s="137"/>
      <c r="R183" s="138" t="s">
        <v>605</v>
      </c>
      <c r="S183" s="138">
        <v>300</v>
      </c>
      <c r="T183" s="138">
        <v>300</v>
      </c>
      <c r="U183" s="138">
        <v>120</v>
      </c>
      <c r="V183" s="140">
        <v>0</v>
      </c>
      <c r="W183" s="138"/>
      <c r="X183" s="138"/>
      <c r="Y183" s="138">
        <v>0</v>
      </c>
      <c r="Z183" s="138">
        <v>0</v>
      </c>
      <c r="AA183" s="137"/>
      <c r="AB183" s="137" t="s">
        <v>622</v>
      </c>
      <c r="AC183" s="149">
        <v>46234.0321875</v>
      </c>
      <c r="AD183" s="137" t="s">
        <v>622</v>
      </c>
      <c r="AE183" s="149">
        <v>46239.6721759259</v>
      </c>
      <c r="AF183" s="137" t="s">
        <v>606</v>
      </c>
      <c r="AG183" s="137" t="s">
        <v>607</v>
      </c>
      <c r="AH183" s="148">
        <v>46202</v>
      </c>
      <c r="AI183" s="137">
        <v>0</v>
      </c>
      <c r="AJ183" s="137"/>
      <c r="AK183" s="137" t="s">
        <v>628</v>
      </c>
      <c r="AL183" s="137"/>
    </row>
    <row r="184" s="134" customFormat="1" ht="38.8" customHeight="1" spans="1:38">
      <c r="A184" s="137" t="s">
        <v>29</v>
      </c>
      <c r="B184" s="137" t="s">
        <v>28</v>
      </c>
      <c r="C184" s="138" t="s">
        <v>478</v>
      </c>
      <c r="D184" s="138" t="s">
        <v>129</v>
      </c>
      <c r="E184" s="137" t="s">
        <v>587</v>
      </c>
      <c r="F184" s="138" t="s">
        <v>164</v>
      </c>
      <c r="G184" s="138" t="s">
        <v>906</v>
      </c>
      <c r="H184" s="147">
        <v>46233.6912152778</v>
      </c>
      <c r="I184" s="138"/>
      <c r="J184" s="138" t="s">
        <v>919</v>
      </c>
      <c r="K184" s="138" t="s">
        <v>645</v>
      </c>
      <c r="L184" s="138" t="s">
        <v>591</v>
      </c>
      <c r="M184" s="138" t="s">
        <v>592</v>
      </c>
      <c r="N184" s="138" t="s">
        <v>776</v>
      </c>
      <c r="O184" s="138">
        <v>30</v>
      </c>
      <c r="P184" s="140">
        <v>30</v>
      </c>
      <c r="Q184" s="137"/>
      <c r="R184" s="138" t="s">
        <v>666</v>
      </c>
      <c r="S184" s="138">
        <v>80</v>
      </c>
      <c r="T184" s="138">
        <v>80</v>
      </c>
      <c r="U184" s="138">
        <v>30</v>
      </c>
      <c r="V184" s="140">
        <v>0</v>
      </c>
      <c r="W184" s="138"/>
      <c r="X184" s="138"/>
      <c r="Y184" s="138">
        <v>0</v>
      </c>
      <c r="Z184" s="138">
        <v>0</v>
      </c>
      <c r="AA184" s="137"/>
      <c r="AB184" s="137" t="s">
        <v>622</v>
      </c>
      <c r="AC184" s="149">
        <v>46234.0323263889</v>
      </c>
      <c r="AD184" s="137" t="s">
        <v>622</v>
      </c>
      <c r="AE184" s="149">
        <v>46239.6721759259</v>
      </c>
      <c r="AF184" s="137" t="s">
        <v>606</v>
      </c>
      <c r="AG184" s="137" t="s">
        <v>607</v>
      </c>
      <c r="AH184" s="148">
        <v>40389</v>
      </c>
      <c r="AI184" s="137">
        <v>0</v>
      </c>
      <c r="AJ184" s="137"/>
      <c r="AK184" s="137" t="s">
        <v>628</v>
      </c>
      <c r="AL184" s="137"/>
    </row>
    <row r="185" s="134" customFormat="1" ht="38.8" customHeight="1" spans="1:38">
      <c r="A185" s="137" t="s">
        <v>29</v>
      </c>
      <c r="B185" s="137" t="s">
        <v>28</v>
      </c>
      <c r="C185" s="138" t="s">
        <v>478</v>
      </c>
      <c r="D185" s="138" t="s">
        <v>129</v>
      </c>
      <c r="E185" s="137" t="s">
        <v>587</v>
      </c>
      <c r="F185" s="138" t="s">
        <v>164</v>
      </c>
      <c r="G185" s="138" t="s">
        <v>906</v>
      </c>
      <c r="H185" s="147">
        <v>46235.427974537</v>
      </c>
      <c r="I185" s="138" t="s">
        <v>920</v>
      </c>
      <c r="J185" s="138" t="s">
        <v>921</v>
      </c>
      <c r="K185" s="138" t="s">
        <v>601</v>
      </c>
      <c r="L185" s="138" t="s">
        <v>591</v>
      </c>
      <c r="M185" s="138" t="s">
        <v>603</v>
      </c>
      <c r="N185" s="138" t="s">
        <v>609</v>
      </c>
      <c r="O185" s="138">
        <v>30</v>
      </c>
      <c r="P185" s="140">
        <v>0</v>
      </c>
      <c r="Q185" s="137"/>
      <c r="R185" s="138" t="s">
        <v>610</v>
      </c>
      <c r="S185" s="138">
        <v>230</v>
      </c>
      <c r="T185" s="138">
        <v>230</v>
      </c>
      <c r="U185" s="138">
        <v>0</v>
      </c>
      <c r="V185" s="140">
        <v>30</v>
      </c>
      <c r="W185" s="138" t="s">
        <v>670</v>
      </c>
      <c r="X185" s="138"/>
      <c r="Y185" s="138">
        <v>0</v>
      </c>
      <c r="Z185" s="138">
        <v>0</v>
      </c>
      <c r="AA185" s="137"/>
      <c r="AB185" s="137" t="s">
        <v>622</v>
      </c>
      <c r="AC185" s="149">
        <v>46236.7866898148</v>
      </c>
      <c r="AD185" s="137" t="s">
        <v>622</v>
      </c>
      <c r="AE185" s="149">
        <v>46239.6721759259</v>
      </c>
      <c r="AF185" s="137" t="s">
        <v>606</v>
      </c>
      <c r="AG185" s="137" t="s">
        <v>607</v>
      </c>
      <c r="AH185" s="148">
        <v>46204</v>
      </c>
      <c r="AI185" s="137">
        <v>0</v>
      </c>
      <c r="AJ185" s="137"/>
      <c r="AK185" s="137" t="s">
        <v>628</v>
      </c>
      <c r="AL185" s="137"/>
    </row>
    <row r="186" s="134" customFormat="1" ht="38.8" customHeight="1" spans="1:38">
      <c r="A186" s="137" t="s">
        <v>29</v>
      </c>
      <c r="B186" s="137" t="s">
        <v>28</v>
      </c>
      <c r="C186" s="138" t="s">
        <v>478</v>
      </c>
      <c r="D186" s="138" t="s">
        <v>129</v>
      </c>
      <c r="E186" s="137" t="s">
        <v>587</v>
      </c>
      <c r="F186" s="138" t="s">
        <v>164</v>
      </c>
      <c r="G186" s="138" t="s">
        <v>906</v>
      </c>
      <c r="H186" s="147">
        <v>46235.427974537</v>
      </c>
      <c r="I186" s="138" t="s">
        <v>920</v>
      </c>
      <c r="J186" s="138" t="s">
        <v>921</v>
      </c>
      <c r="K186" s="138" t="s">
        <v>601</v>
      </c>
      <c r="L186" s="138" t="s">
        <v>591</v>
      </c>
      <c r="M186" s="138" t="s">
        <v>603</v>
      </c>
      <c r="N186" s="138" t="s">
        <v>784</v>
      </c>
      <c r="O186" s="138">
        <v>50</v>
      </c>
      <c r="P186" s="140">
        <v>50</v>
      </c>
      <c r="Q186" s="137"/>
      <c r="R186" s="138" t="s">
        <v>610</v>
      </c>
      <c r="S186" s="138">
        <v>230</v>
      </c>
      <c r="T186" s="138">
        <v>230</v>
      </c>
      <c r="U186" s="138">
        <v>50</v>
      </c>
      <c r="V186" s="140">
        <v>0</v>
      </c>
      <c r="W186" s="138" t="s">
        <v>670</v>
      </c>
      <c r="X186" s="138"/>
      <c r="Y186" s="138">
        <v>0</v>
      </c>
      <c r="Z186" s="138">
        <v>0</v>
      </c>
      <c r="AA186" s="137"/>
      <c r="AB186" s="137" t="s">
        <v>622</v>
      </c>
      <c r="AC186" s="149">
        <v>46236.7866898148</v>
      </c>
      <c r="AD186" s="137" t="s">
        <v>622</v>
      </c>
      <c r="AE186" s="149">
        <v>46239.6721759259</v>
      </c>
      <c r="AF186" s="137" t="s">
        <v>606</v>
      </c>
      <c r="AG186" s="137" t="s">
        <v>607</v>
      </c>
      <c r="AH186" s="148">
        <v>46204</v>
      </c>
      <c r="AI186" s="137">
        <v>0</v>
      </c>
      <c r="AJ186" s="137"/>
      <c r="AK186" s="137" t="s">
        <v>628</v>
      </c>
      <c r="AL186" s="137"/>
    </row>
    <row r="187" s="134" customFormat="1" ht="38.8" customHeight="1" spans="1:38">
      <c r="A187" s="137" t="s">
        <v>29</v>
      </c>
      <c r="B187" s="137" t="s">
        <v>28</v>
      </c>
      <c r="C187" s="138" t="s">
        <v>478</v>
      </c>
      <c r="D187" s="138" t="s">
        <v>129</v>
      </c>
      <c r="E187" s="137" t="s">
        <v>587</v>
      </c>
      <c r="F187" s="138" t="s">
        <v>164</v>
      </c>
      <c r="G187" s="138" t="s">
        <v>906</v>
      </c>
      <c r="H187" s="147">
        <v>46235.6892361111</v>
      </c>
      <c r="I187" s="138" t="s">
        <v>920</v>
      </c>
      <c r="J187" s="138" t="s">
        <v>922</v>
      </c>
      <c r="K187" s="138" t="s">
        <v>601</v>
      </c>
      <c r="L187" s="138" t="s">
        <v>591</v>
      </c>
      <c r="M187" s="138" t="s">
        <v>603</v>
      </c>
      <c r="N187" s="138" t="s">
        <v>743</v>
      </c>
      <c r="O187" s="138">
        <v>120</v>
      </c>
      <c r="P187" s="140">
        <v>100</v>
      </c>
      <c r="Q187" s="137"/>
      <c r="R187" s="138" t="s">
        <v>605</v>
      </c>
      <c r="S187" s="138">
        <v>330</v>
      </c>
      <c r="T187" s="138">
        <v>330</v>
      </c>
      <c r="U187" s="138">
        <v>100</v>
      </c>
      <c r="V187" s="140">
        <v>20</v>
      </c>
      <c r="W187" s="138" t="s">
        <v>670</v>
      </c>
      <c r="X187" s="138"/>
      <c r="Y187" s="138">
        <v>0</v>
      </c>
      <c r="Z187" s="138">
        <v>0</v>
      </c>
      <c r="AA187" s="137"/>
      <c r="AB187" s="137" t="s">
        <v>622</v>
      </c>
      <c r="AC187" s="149">
        <v>46236.7866898148</v>
      </c>
      <c r="AD187" s="137" t="s">
        <v>622</v>
      </c>
      <c r="AE187" s="149">
        <v>46239.6721759259</v>
      </c>
      <c r="AF187" s="137" t="s">
        <v>606</v>
      </c>
      <c r="AG187" s="137" t="s">
        <v>607</v>
      </c>
      <c r="AH187" s="148">
        <v>46204</v>
      </c>
      <c r="AI187" s="137">
        <v>0</v>
      </c>
      <c r="AJ187" s="137"/>
      <c r="AK187" s="137" t="s">
        <v>597</v>
      </c>
      <c r="AL187" s="137"/>
    </row>
    <row r="188" s="134" customFormat="1" ht="38.8" customHeight="1" spans="1:38">
      <c r="A188" s="137" t="s">
        <v>29</v>
      </c>
      <c r="B188" s="137" t="s">
        <v>28</v>
      </c>
      <c r="C188" s="138" t="s">
        <v>478</v>
      </c>
      <c r="D188" s="138" t="s">
        <v>129</v>
      </c>
      <c r="E188" s="137" t="s">
        <v>587</v>
      </c>
      <c r="F188" s="138" t="s">
        <v>164</v>
      </c>
      <c r="G188" s="138" t="s">
        <v>906</v>
      </c>
      <c r="H188" s="147">
        <v>46239.5286458333</v>
      </c>
      <c r="I188" s="138" t="s">
        <v>923</v>
      </c>
      <c r="J188" s="138" t="s">
        <v>924</v>
      </c>
      <c r="K188" s="138" t="s">
        <v>601</v>
      </c>
      <c r="L188" s="138" t="s">
        <v>591</v>
      </c>
      <c r="M188" s="138" t="s">
        <v>603</v>
      </c>
      <c r="N188" s="138" t="s">
        <v>613</v>
      </c>
      <c r="O188" s="138">
        <v>50</v>
      </c>
      <c r="P188" s="140">
        <v>50</v>
      </c>
      <c r="Q188" s="137"/>
      <c r="R188" s="138" t="s">
        <v>610</v>
      </c>
      <c r="S188" s="138">
        <v>100</v>
      </c>
      <c r="T188" s="138">
        <v>100</v>
      </c>
      <c r="U188" s="138">
        <v>50</v>
      </c>
      <c r="V188" s="140">
        <v>0</v>
      </c>
      <c r="W188" s="138"/>
      <c r="X188" s="138"/>
      <c r="Y188" s="138">
        <v>0</v>
      </c>
      <c r="Z188" s="138">
        <v>0</v>
      </c>
      <c r="AA188" s="137"/>
      <c r="AB188" s="137" t="s">
        <v>622</v>
      </c>
      <c r="AC188" s="149">
        <v>46240.0340856481</v>
      </c>
      <c r="AD188" s="137" t="s">
        <v>622</v>
      </c>
      <c r="AE188" s="149">
        <v>46239.6721759259</v>
      </c>
      <c r="AF188" s="137" t="s">
        <v>606</v>
      </c>
      <c r="AG188" s="137" t="s">
        <v>607</v>
      </c>
      <c r="AH188" s="148">
        <v>46189</v>
      </c>
      <c r="AI188" s="137">
        <v>0</v>
      </c>
      <c r="AJ188" s="137"/>
      <c r="AK188" s="137" t="s">
        <v>597</v>
      </c>
      <c r="AL188" s="137"/>
    </row>
    <row r="189" s="134" customFormat="1" ht="38.8" customHeight="1" spans="1:38">
      <c r="A189" s="137" t="s">
        <v>29</v>
      </c>
      <c r="B189" s="137" t="s">
        <v>28</v>
      </c>
      <c r="C189" s="138" t="s">
        <v>478</v>
      </c>
      <c r="D189" s="138" t="s">
        <v>129</v>
      </c>
      <c r="E189" s="137" t="s">
        <v>587</v>
      </c>
      <c r="F189" s="138" t="s">
        <v>164</v>
      </c>
      <c r="G189" s="138" t="s">
        <v>906</v>
      </c>
      <c r="H189" s="147">
        <v>46237.7838773148</v>
      </c>
      <c r="I189" s="138" t="s">
        <v>814</v>
      </c>
      <c r="J189" s="138" t="s">
        <v>925</v>
      </c>
      <c r="K189" s="138" t="s">
        <v>601</v>
      </c>
      <c r="L189" s="138" t="s">
        <v>591</v>
      </c>
      <c r="M189" s="138" t="s">
        <v>603</v>
      </c>
      <c r="N189" s="138" t="s">
        <v>769</v>
      </c>
      <c r="O189" s="138">
        <v>0</v>
      </c>
      <c r="P189" s="140">
        <v>0</v>
      </c>
      <c r="Q189" s="137"/>
      <c r="R189" s="138" t="s">
        <v>610</v>
      </c>
      <c r="S189" s="138">
        <v>50</v>
      </c>
      <c r="T189" s="138">
        <v>50</v>
      </c>
      <c r="U189" s="138">
        <v>0</v>
      </c>
      <c r="V189" s="140">
        <v>0</v>
      </c>
      <c r="W189" s="138"/>
      <c r="X189" s="138"/>
      <c r="Y189" s="138">
        <v>0</v>
      </c>
      <c r="Z189" s="138">
        <v>0</v>
      </c>
      <c r="AA189" s="137"/>
      <c r="AB189" s="137" t="s">
        <v>622</v>
      </c>
      <c r="AC189" s="149">
        <v>46237.8345949074</v>
      </c>
      <c r="AD189" s="137" t="s">
        <v>622</v>
      </c>
      <c r="AE189" s="149">
        <v>46239.6721759259</v>
      </c>
      <c r="AF189" s="137" t="s">
        <v>606</v>
      </c>
      <c r="AG189" s="137" t="s">
        <v>607</v>
      </c>
      <c r="AH189" s="148">
        <v>46206</v>
      </c>
      <c r="AI189" s="137">
        <v>0</v>
      </c>
      <c r="AJ189" s="137"/>
      <c r="AK189" s="137" t="s">
        <v>597</v>
      </c>
      <c r="AL189" s="137"/>
    </row>
    <row r="190" s="134" customFormat="1" ht="38.8" customHeight="1" spans="1:38">
      <c r="A190" s="137" t="s">
        <v>29</v>
      </c>
      <c r="B190" s="137" t="s">
        <v>28</v>
      </c>
      <c r="C190" s="138" t="s">
        <v>478</v>
      </c>
      <c r="D190" s="138" t="s">
        <v>129</v>
      </c>
      <c r="E190" s="137" t="s">
        <v>587</v>
      </c>
      <c r="F190" s="138" t="s">
        <v>164</v>
      </c>
      <c r="G190" s="138" t="s">
        <v>906</v>
      </c>
      <c r="H190" s="147">
        <v>46231.8768171296</v>
      </c>
      <c r="I190" s="138" t="s">
        <v>926</v>
      </c>
      <c r="J190" s="138" t="s">
        <v>927</v>
      </c>
      <c r="K190" s="138" t="s">
        <v>601</v>
      </c>
      <c r="L190" s="138" t="s">
        <v>591</v>
      </c>
      <c r="M190" s="138" t="s">
        <v>603</v>
      </c>
      <c r="N190" s="138" t="s">
        <v>604</v>
      </c>
      <c r="O190" s="138">
        <v>100</v>
      </c>
      <c r="P190" s="140">
        <v>100</v>
      </c>
      <c r="Q190" s="137"/>
      <c r="R190" s="138" t="s">
        <v>605</v>
      </c>
      <c r="S190" s="138">
        <v>100</v>
      </c>
      <c r="T190" s="138">
        <v>100</v>
      </c>
      <c r="U190" s="138">
        <v>100</v>
      </c>
      <c r="V190" s="140">
        <v>0</v>
      </c>
      <c r="W190" s="138"/>
      <c r="X190" s="138"/>
      <c r="Y190" s="138">
        <v>0</v>
      </c>
      <c r="Z190" s="138">
        <v>0</v>
      </c>
      <c r="AA190" s="137"/>
      <c r="AB190" s="137"/>
      <c r="AC190" s="137"/>
      <c r="AD190" s="137" t="s">
        <v>622</v>
      </c>
      <c r="AE190" s="149">
        <v>46239.6868402778</v>
      </c>
      <c r="AF190" s="137" t="s">
        <v>606</v>
      </c>
      <c r="AG190" s="137" t="s">
        <v>607</v>
      </c>
      <c r="AH190" s="148">
        <v>46227</v>
      </c>
      <c r="AI190" s="137">
        <v>0</v>
      </c>
      <c r="AJ190" s="137"/>
      <c r="AK190" s="137" t="s">
        <v>628</v>
      </c>
      <c r="AL190" s="137"/>
    </row>
    <row r="191" s="134" customFormat="1" ht="38.8" customHeight="1" spans="1:38">
      <c r="A191" s="137" t="s">
        <v>29</v>
      </c>
      <c r="B191" s="137" t="s">
        <v>28</v>
      </c>
      <c r="C191" s="138" t="s">
        <v>478</v>
      </c>
      <c r="D191" s="138" t="s">
        <v>129</v>
      </c>
      <c r="E191" s="137" t="s">
        <v>587</v>
      </c>
      <c r="F191" s="138" t="s">
        <v>164</v>
      </c>
      <c r="G191" s="138" t="s">
        <v>906</v>
      </c>
      <c r="H191" s="147">
        <v>46231.8768171296</v>
      </c>
      <c r="I191" s="138" t="s">
        <v>926</v>
      </c>
      <c r="J191" s="138" t="s">
        <v>927</v>
      </c>
      <c r="K191" s="138" t="s">
        <v>601</v>
      </c>
      <c r="L191" s="138" t="s">
        <v>591</v>
      </c>
      <c r="M191" s="138" t="s">
        <v>603</v>
      </c>
      <c r="N191" s="138" t="s">
        <v>769</v>
      </c>
      <c r="O191" s="138">
        <v>0</v>
      </c>
      <c r="P191" s="140">
        <v>0</v>
      </c>
      <c r="Q191" s="137"/>
      <c r="R191" s="138" t="s">
        <v>610</v>
      </c>
      <c r="S191" s="138">
        <v>100</v>
      </c>
      <c r="T191" s="138">
        <v>100</v>
      </c>
      <c r="U191" s="138">
        <v>0</v>
      </c>
      <c r="V191" s="140">
        <v>0</v>
      </c>
      <c r="W191" s="138"/>
      <c r="X191" s="138"/>
      <c r="Y191" s="138">
        <v>0</v>
      </c>
      <c r="Z191" s="138">
        <v>0</v>
      </c>
      <c r="AA191" s="137"/>
      <c r="AB191" s="137"/>
      <c r="AC191" s="137"/>
      <c r="AD191" s="137" t="s">
        <v>622</v>
      </c>
      <c r="AE191" s="149">
        <v>46239.6868402778</v>
      </c>
      <c r="AF191" s="137" t="s">
        <v>606</v>
      </c>
      <c r="AG191" s="137" t="s">
        <v>607</v>
      </c>
      <c r="AH191" s="148">
        <v>46227</v>
      </c>
      <c r="AI191" s="137">
        <v>0</v>
      </c>
      <c r="AJ191" s="137"/>
      <c r="AK191" s="137" t="s">
        <v>628</v>
      </c>
      <c r="AL191" s="137"/>
    </row>
    <row r="192" s="134" customFormat="1" ht="38.8" customHeight="1" spans="1:38">
      <c r="A192" s="137" t="s">
        <v>29</v>
      </c>
      <c r="B192" s="137" t="s">
        <v>28</v>
      </c>
      <c r="C192" s="138" t="s">
        <v>478</v>
      </c>
      <c r="D192" s="138" t="s">
        <v>129</v>
      </c>
      <c r="E192" s="137" t="s">
        <v>587</v>
      </c>
      <c r="F192" s="138" t="s">
        <v>164</v>
      </c>
      <c r="G192" s="138" t="s">
        <v>906</v>
      </c>
      <c r="H192" s="147">
        <v>46231.6638078704</v>
      </c>
      <c r="I192" s="138" t="s">
        <v>926</v>
      </c>
      <c r="J192" s="138" t="s">
        <v>928</v>
      </c>
      <c r="K192" s="138" t="s">
        <v>601</v>
      </c>
      <c r="L192" s="138" t="s">
        <v>591</v>
      </c>
      <c r="M192" s="138" t="s">
        <v>603</v>
      </c>
      <c r="N192" s="138" t="s">
        <v>743</v>
      </c>
      <c r="O192" s="138">
        <v>120</v>
      </c>
      <c r="P192" s="140">
        <v>120</v>
      </c>
      <c r="Q192" s="137"/>
      <c r="R192" s="138" t="s">
        <v>605</v>
      </c>
      <c r="S192" s="138">
        <v>530</v>
      </c>
      <c r="T192" s="138">
        <v>530</v>
      </c>
      <c r="U192" s="138">
        <v>120</v>
      </c>
      <c r="V192" s="140">
        <v>0</v>
      </c>
      <c r="W192" s="138"/>
      <c r="X192" s="138"/>
      <c r="Y192" s="138">
        <v>0</v>
      </c>
      <c r="Z192" s="138">
        <v>0</v>
      </c>
      <c r="AA192" s="137"/>
      <c r="AB192" s="137" t="s">
        <v>622</v>
      </c>
      <c r="AC192" s="149">
        <v>46232.5213425926</v>
      </c>
      <c r="AD192" s="137" t="s">
        <v>622</v>
      </c>
      <c r="AE192" s="149">
        <v>46239.6868402778</v>
      </c>
      <c r="AF192" s="137" t="s">
        <v>606</v>
      </c>
      <c r="AG192" s="137" t="s">
        <v>607</v>
      </c>
      <c r="AH192" s="148">
        <v>46201</v>
      </c>
      <c r="AI192" s="137">
        <v>0</v>
      </c>
      <c r="AJ192" s="137"/>
      <c r="AK192" s="137" t="s">
        <v>726</v>
      </c>
      <c r="AL192" s="137"/>
    </row>
    <row r="193" s="134" customFormat="1" ht="38.8" customHeight="1" spans="1:38">
      <c r="A193" s="137" t="s">
        <v>29</v>
      </c>
      <c r="B193" s="137" t="s">
        <v>28</v>
      </c>
      <c r="C193" s="138" t="s">
        <v>478</v>
      </c>
      <c r="D193" s="138" t="s">
        <v>132</v>
      </c>
      <c r="E193" s="137" t="s">
        <v>587</v>
      </c>
      <c r="F193" s="138" t="s">
        <v>174</v>
      </c>
      <c r="G193" s="138" t="s">
        <v>822</v>
      </c>
      <c r="H193" s="147">
        <v>46233.8055787037</v>
      </c>
      <c r="I193" s="138"/>
      <c r="J193" s="138" t="s">
        <v>929</v>
      </c>
      <c r="K193" s="138" t="s">
        <v>601</v>
      </c>
      <c r="L193" s="138" t="s">
        <v>591</v>
      </c>
      <c r="M193" s="138" t="s">
        <v>603</v>
      </c>
      <c r="N193" s="138" t="s">
        <v>613</v>
      </c>
      <c r="O193" s="138">
        <v>50</v>
      </c>
      <c r="P193" s="140">
        <v>50</v>
      </c>
      <c r="Q193" s="137"/>
      <c r="R193" s="138" t="s">
        <v>610</v>
      </c>
      <c r="S193" s="138">
        <v>100</v>
      </c>
      <c r="T193" s="138">
        <v>100</v>
      </c>
      <c r="U193" s="138">
        <v>50</v>
      </c>
      <c r="V193" s="140">
        <v>0</v>
      </c>
      <c r="W193" s="138"/>
      <c r="X193" s="138"/>
      <c r="Y193" s="138">
        <v>0</v>
      </c>
      <c r="Z193" s="138">
        <v>0</v>
      </c>
      <c r="AA193" s="137"/>
      <c r="AB193" s="137" t="s">
        <v>622</v>
      </c>
      <c r="AC193" s="149">
        <v>46236.4642708333</v>
      </c>
      <c r="AD193" s="137" t="s">
        <v>622</v>
      </c>
      <c r="AE193" s="149">
        <v>46235.4334606481</v>
      </c>
      <c r="AF193" s="137" t="s">
        <v>606</v>
      </c>
      <c r="AG193" s="137" t="s">
        <v>607</v>
      </c>
      <c r="AH193" s="148">
        <v>46205</v>
      </c>
      <c r="AI193" s="137">
        <v>0</v>
      </c>
      <c r="AJ193" s="137"/>
      <c r="AK193" s="137" t="s">
        <v>628</v>
      </c>
      <c r="AL193" s="137"/>
    </row>
    <row r="194" s="134" customFormat="1" ht="38.8" customHeight="1" spans="1:38">
      <c r="A194" s="137" t="s">
        <v>29</v>
      </c>
      <c r="B194" s="137" t="s">
        <v>28</v>
      </c>
      <c r="C194" s="138" t="s">
        <v>478</v>
      </c>
      <c r="D194" s="138" t="s">
        <v>129</v>
      </c>
      <c r="E194" s="137" t="s">
        <v>587</v>
      </c>
      <c r="F194" s="138" t="s">
        <v>167</v>
      </c>
      <c r="G194" s="138" t="s">
        <v>930</v>
      </c>
      <c r="H194" s="147">
        <v>46234.5199537037</v>
      </c>
      <c r="I194" s="138" t="s">
        <v>909</v>
      </c>
      <c r="J194" s="138" t="s">
        <v>931</v>
      </c>
      <c r="K194" s="138" t="s">
        <v>601</v>
      </c>
      <c r="L194" s="138" t="s">
        <v>591</v>
      </c>
      <c r="M194" s="138" t="s">
        <v>603</v>
      </c>
      <c r="N194" s="138" t="s">
        <v>743</v>
      </c>
      <c r="O194" s="138">
        <v>120</v>
      </c>
      <c r="P194" s="140">
        <v>120</v>
      </c>
      <c r="Q194" s="137"/>
      <c r="R194" s="138" t="s">
        <v>605</v>
      </c>
      <c r="S194" s="138">
        <v>300</v>
      </c>
      <c r="T194" s="138">
        <v>300</v>
      </c>
      <c r="U194" s="138">
        <v>120</v>
      </c>
      <c r="V194" s="140">
        <v>0</v>
      </c>
      <c r="W194" s="138"/>
      <c r="X194" s="138"/>
      <c r="Y194" s="138">
        <v>0</v>
      </c>
      <c r="Z194" s="138">
        <v>0</v>
      </c>
      <c r="AA194" s="137"/>
      <c r="AB194" s="137" t="s">
        <v>622</v>
      </c>
      <c r="AC194" s="149">
        <v>46236.7832407407</v>
      </c>
      <c r="AD194" s="137" t="s">
        <v>622</v>
      </c>
      <c r="AE194" s="149">
        <v>46235.4350115741</v>
      </c>
      <c r="AF194" s="137" t="s">
        <v>606</v>
      </c>
      <c r="AG194" s="137" t="s">
        <v>607</v>
      </c>
      <c r="AH194" s="148">
        <v>46203</v>
      </c>
      <c r="AI194" s="137">
        <v>0</v>
      </c>
      <c r="AJ194" s="137"/>
      <c r="AK194" s="137" t="s">
        <v>597</v>
      </c>
      <c r="AL194" s="137"/>
    </row>
    <row r="195" s="134" customFormat="1" ht="38.8" customHeight="1" spans="1:38">
      <c r="A195" s="137" t="s">
        <v>29</v>
      </c>
      <c r="B195" s="137" t="s">
        <v>28</v>
      </c>
      <c r="C195" s="138" t="s">
        <v>478</v>
      </c>
      <c r="D195" s="138" t="s">
        <v>129</v>
      </c>
      <c r="E195" s="137" t="s">
        <v>587</v>
      </c>
      <c r="F195" s="138" t="s">
        <v>168</v>
      </c>
      <c r="G195" s="138" t="s">
        <v>932</v>
      </c>
      <c r="H195" s="147">
        <v>46238.6608796296</v>
      </c>
      <c r="I195" s="138" t="s">
        <v>753</v>
      </c>
      <c r="J195" s="138" t="s">
        <v>933</v>
      </c>
      <c r="K195" s="138" t="s">
        <v>601</v>
      </c>
      <c r="L195" s="138" t="s">
        <v>591</v>
      </c>
      <c r="M195" s="138" t="s">
        <v>603</v>
      </c>
      <c r="N195" s="138" t="s">
        <v>613</v>
      </c>
      <c r="O195" s="138">
        <v>50</v>
      </c>
      <c r="P195" s="140">
        <v>50</v>
      </c>
      <c r="Q195" s="137"/>
      <c r="R195" s="138" t="s">
        <v>610</v>
      </c>
      <c r="S195" s="138">
        <v>50</v>
      </c>
      <c r="T195" s="138">
        <v>50</v>
      </c>
      <c r="U195" s="138">
        <v>50</v>
      </c>
      <c r="V195" s="140">
        <v>0</v>
      </c>
      <c r="W195" s="138"/>
      <c r="X195" s="138"/>
      <c r="Y195" s="138">
        <v>0</v>
      </c>
      <c r="Z195" s="138">
        <v>0</v>
      </c>
      <c r="AA195" s="137"/>
      <c r="AB195" s="137"/>
      <c r="AC195" s="137"/>
      <c r="AD195" s="137" t="s">
        <v>622</v>
      </c>
      <c r="AE195" s="149">
        <v>46239.7045023148</v>
      </c>
      <c r="AF195" s="137" t="s">
        <v>606</v>
      </c>
      <c r="AG195" s="137" t="s">
        <v>607</v>
      </c>
      <c r="AH195" s="148">
        <v>46237</v>
      </c>
      <c r="AI195" s="137">
        <v>0</v>
      </c>
      <c r="AJ195" s="137"/>
      <c r="AK195" s="137" t="s">
        <v>628</v>
      </c>
      <c r="AL195" s="137"/>
    </row>
    <row r="196" s="134" customFormat="1" ht="38.8" customHeight="1" spans="1:38">
      <c r="A196" s="137" t="s">
        <v>29</v>
      </c>
      <c r="B196" s="137" t="s">
        <v>28</v>
      </c>
      <c r="C196" s="138" t="s">
        <v>478</v>
      </c>
      <c r="D196" s="138" t="s">
        <v>129</v>
      </c>
      <c r="E196" s="137" t="s">
        <v>587</v>
      </c>
      <c r="F196" s="138" t="s">
        <v>168</v>
      </c>
      <c r="G196" s="138" t="s">
        <v>932</v>
      </c>
      <c r="H196" s="147">
        <v>46238.6931944444</v>
      </c>
      <c r="I196" s="138" t="s">
        <v>753</v>
      </c>
      <c r="J196" s="138" t="s">
        <v>934</v>
      </c>
      <c r="K196" s="138" t="s">
        <v>590</v>
      </c>
      <c r="L196" s="138" t="s">
        <v>591</v>
      </c>
      <c r="M196" s="138" t="s">
        <v>592</v>
      </c>
      <c r="N196" s="138" t="s">
        <v>776</v>
      </c>
      <c r="O196" s="138">
        <v>30</v>
      </c>
      <c r="P196" s="140">
        <v>30</v>
      </c>
      <c r="Q196" s="137"/>
      <c r="R196" s="138" t="s">
        <v>666</v>
      </c>
      <c r="S196" s="138">
        <v>30</v>
      </c>
      <c r="T196" s="138">
        <v>30</v>
      </c>
      <c r="U196" s="138">
        <v>30</v>
      </c>
      <c r="V196" s="140">
        <v>0</v>
      </c>
      <c r="W196" s="138"/>
      <c r="X196" s="138"/>
      <c r="Y196" s="138">
        <v>0</v>
      </c>
      <c r="Z196" s="138">
        <v>0</v>
      </c>
      <c r="AA196" s="137"/>
      <c r="AB196" s="137"/>
      <c r="AC196" s="137"/>
      <c r="AD196" s="137" t="s">
        <v>622</v>
      </c>
      <c r="AE196" s="149">
        <v>46239.7045023148</v>
      </c>
      <c r="AF196" s="137" t="s">
        <v>606</v>
      </c>
      <c r="AG196" s="137" t="s">
        <v>607</v>
      </c>
      <c r="AH196" s="148">
        <v>42024</v>
      </c>
      <c r="AI196" s="137">
        <v>0</v>
      </c>
      <c r="AJ196" s="137"/>
      <c r="AK196" s="137" t="s">
        <v>628</v>
      </c>
      <c r="AL196" s="137"/>
    </row>
    <row r="197" s="134" customFormat="1" ht="38.8" customHeight="1" spans="1:38">
      <c r="A197" s="137" t="s">
        <v>29</v>
      </c>
      <c r="B197" s="137" t="s">
        <v>28</v>
      </c>
      <c r="C197" s="138" t="s">
        <v>478</v>
      </c>
      <c r="D197" s="138" t="s">
        <v>129</v>
      </c>
      <c r="E197" s="137" t="s">
        <v>587</v>
      </c>
      <c r="F197" s="138" t="s">
        <v>168</v>
      </c>
      <c r="G197" s="138" t="s">
        <v>932</v>
      </c>
      <c r="H197" s="147">
        <v>46239.6867824074</v>
      </c>
      <c r="I197" s="138" t="s">
        <v>923</v>
      </c>
      <c r="J197" s="138" t="s">
        <v>935</v>
      </c>
      <c r="K197" s="138" t="s">
        <v>601</v>
      </c>
      <c r="L197" s="138" t="s">
        <v>591</v>
      </c>
      <c r="M197" s="138" t="s">
        <v>592</v>
      </c>
      <c r="N197" s="138" t="s">
        <v>743</v>
      </c>
      <c r="O197" s="138">
        <v>120</v>
      </c>
      <c r="P197" s="140">
        <v>120</v>
      </c>
      <c r="Q197" s="137"/>
      <c r="R197" s="138" t="s">
        <v>605</v>
      </c>
      <c r="S197" s="138">
        <v>300</v>
      </c>
      <c r="T197" s="138">
        <v>300</v>
      </c>
      <c r="U197" s="138">
        <v>120</v>
      </c>
      <c r="V197" s="140">
        <v>0</v>
      </c>
      <c r="W197" s="138"/>
      <c r="X197" s="138"/>
      <c r="Y197" s="138">
        <v>0</v>
      </c>
      <c r="Z197" s="138">
        <v>0</v>
      </c>
      <c r="AA197" s="137"/>
      <c r="AB197" s="137" t="s">
        <v>622</v>
      </c>
      <c r="AC197" s="149">
        <v>46240.0340856481</v>
      </c>
      <c r="AD197" s="137" t="s">
        <v>622</v>
      </c>
      <c r="AE197" s="149">
        <v>46239.7045023148</v>
      </c>
      <c r="AF197" s="137" t="s">
        <v>606</v>
      </c>
      <c r="AG197" s="137" t="s">
        <v>607</v>
      </c>
      <c r="AH197" s="137"/>
      <c r="AI197" s="137">
        <v>0</v>
      </c>
      <c r="AJ197" s="137"/>
      <c r="AK197" s="137" t="s">
        <v>628</v>
      </c>
      <c r="AL197" s="137"/>
    </row>
    <row r="198" s="134" customFormat="1" ht="38.8" customHeight="1" spans="1:38">
      <c r="A198" s="137" t="s">
        <v>29</v>
      </c>
      <c r="B198" s="137" t="s">
        <v>28</v>
      </c>
      <c r="C198" s="138" t="s">
        <v>478</v>
      </c>
      <c r="D198" s="138" t="s">
        <v>135</v>
      </c>
      <c r="E198" s="137" t="s">
        <v>587</v>
      </c>
      <c r="F198" s="138" t="s">
        <v>198</v>
      </c>
      <c r="G198" s="138" t="s">
        <v>936</v>
      </c>
      <c r="H198" s="147">
        <v>46233.7811458333</v>
      </c>
      <c r="I198" s="138"/>
      <c r="J198" s="138" t="s">
        <v>937</v>
      </c>
      <c r="K198" s="138" t="s">
        <v>601</v>
      </c>
      <c r="L198" s="138" t="s">
        <v>591</v>
      </c>
      <c r="M198" s="138" t="s">
        <v>603</v>
      </c>
      <c r="N198" s="138" t="s">
        <v>743</v>
      </c>
      <c r="O198" s="138">
        <v>120</v>
      </c>
      <c r="P198" s="140">
        <v>120</v>
      </c>
      <c r="Q198" s="137"/>
      <c r="R198" s="138" t="s">
        <v>605</v>
      </c>
      <c r="S198" s="138">
        <v>350</v>
      </c>
      <c r="T198" s="138">
        <v>350</v>
      </c>
      <c r="U198" s="138">
        <v>120</v>
      </c>
      <c r="V198" s="140">
        <v>0</v>
      </c>
      <c r="W198" s="138"/>
      <c r="X198" s="138"/>
      <c r="Y198" s="138">
        <v>0</v>
      </c>
      <c r="Z198" s="138">
        <v>0</v>
      </c>
      <c r="AA198" s="137"/>
      <c r="AB198" s="137" t="s">
        <v>622</v>
      </c>
      <c r="AC198" s="149">
        <v>46234.0310416667</v>
      </c>
      <c r="AD198" s="137" t="s">
        <v>622</v>
      </c>
      <c r="AE198" s="149">
        <v>46235.4333217593</v>
      </c>
      <c r="AF198" s="137" t="s">
        <v>606</v>
      </c>
      <c r="AG198" s="137" t="s">
        <v>607</v>
      </c>
      <c r="AH198" s="148">
        <v>46208</v>
      </c>
      <c r="AI198" s="137">
        <v>0</v>
      </c>
      <c r="AJ198" s="137"/>
      <c r="AK198" s="137" t="s">
        <v>628</v>
      </c>
      <c r="AL198" s="137"/>
    </row>
    <row r="199" s="134" customFormat="1" ht="38.8" customHeight="1" spans="1:38">
      <c r="A199" s="137" t="s">
        <v>29</v>
      </c>
      <c r="B199" s="137" t="s">
        <v>28</v>
      </c>
      <c r="C199" s="138" t="s">
        <v>478</v>
      </c>
      <c r="D199" s="138" t="s">
        <v>135</v>
      </c>
      <c r="E199" s="137" t="s">
        <v>587</v>
      </c>
      <c r="F199" s="138" t="s">
        <v>198</v>
      </c>
      <c r="G199" s="138" t="s">
        <v>936</v>
      </c>
      <c r="H199" s="147">
        <v>46234.658900463</v>
      </c>
      <c r="I199" s="138" t="s">
        <v>938</v>
      </c>
      <c r="J199" s="138" t="s">
        <v>939</v>
      </c>
      <c r="K199" s="138" t="s">
        <v>601</v>
      </c>
      <c r="L199" s="138" t="s">
        <v>591</v>
      </c>
      <c r="M199" s="138" t="s">
        <v>603</v>
      </c>
      <c r="N199" s="138" t="s">
        <v>793</v>
      </c>
      <c r="O199" s="138">
        <v>50</v>
      </c>
      <c r="P199" s="140">
        <v>50</v>
      </c>
      <c r="Q199" s="137"/>
      <c r="R199" s="138" t="s">
        <v>666</v>
      </c>
      <c r="S199" s="138">
        <v>50</v>
      </c>
      <c r="T199" s="138">
        <v>50</v>
      </c>
      <c r="U199" s="138">
        <v>50</v>
      </c>
      <c r="V199" s="140">
        <v>0</v>
      </c>
      <c r="W199" s="138"/>
      <c r="X199" s="138"/>
      <c r="Y199" s="138">
        <v>35</v>
      </c>
      <c r="Z199" s="138">
        <v>35</v>
      </c>
      <c r="AA199" s="137"/>
      <c r="AB199" s="137" t="s">
        <v>622</v>
      </c>
      <c r="AC199" s="149">
        <v>46236.7659490741</v>
      </c>
      <c r="AD199" s="137" t="s">
        <v>622</v>
      </c>
      <c r="AE199" s="149">
        <v>46235.4333217593</v>
      </c>
      <c r="AF199" s="137" t="s">
        <v>606</v>
      </c>
      <c r="AG199" s="137" t="s">
        <v>607</v>
      </c>
      <c r="AH199" s="148">
        <v>46176</v>
      </c>
      <c r="AI199" s="137">
        <v>0</v>
      </c>
      <c r="AJ199" s="137"/>
      <c r="AK199" s="137" t="s">
        <v>628</v>
      </c>
      <c r="AL199" s="137"/>
    </row>
    <row r="200" s="134" customFormat="1" ht="38.8" customHeight="1" spans="1:38">
      <c r="A200" s="137" t="s">
        <v>29</v>
      </c>
      <c r="B200" s="137" t="s">
        <v>28</v>
      </c>
      <c r="C200" s="138" t="s">
        <v>478</v>
      </c>
      <c r="D200" s="138" t="s">
        <v>133</v>
      </c>
      <c r="E200" s="137" t="s">
        <v>587</v>
      </c>
      <c r="F200" s="138" t="s">
        <v>182</v>
      </c>
      <c r="G200" s="138" t="s">
        <v>940</v>
      </c>
      <c r="H200" s="147">
        <v>46236.8148148148</v>
      </c>
      <c r="I200" s="138" t="s">
        <v>941</v>
      </c>
      <c r="J200" s="138" t="s">
        <v>942</v>
      </c>
      <c r="K200" s="138" t="s">
        <v>590</v>
      </c>
      <c r="L200" s="138" t="s">
        <v>818</v>
      </c>
      <c r="M200" s="138" t="s">
        <v>592</v>
      </c>
      <c r="N200" s="138" t="s">
        <v>776</v>
      </c>
      <c r="O200" s="138">
        <v>30</v>
      </c>
      <c r="P200" s="140">
        <v>30</v>
      </c>
      <c r="Q200" s="137"/>
      <c r="R200" s="138" t="s">
        <v>666</v>
      </c>
      <c r="S200" s="138">
        <v>30</v>
      </c>
      <c r="T200" s="138">
        <v>30</v>
      </c>
      <c r="U200" s="138">
        <v>30</v>
      </c>
      <c r="V200" s="140">
        <v>0</v>
      </c>
      <c r="W200" s="138"/>
      <c r="X200" s="138"/>
      <c r="Y200" s="138">
        <v>0</v>
      </c>
      <c r="Z200" s="138">
        <v>0</v>
      </c>
      <c r="AA200" s="137"/>
      <c r="AB200" s="137"/>
      <c r="AC200" s="137"/>
      <c r="AD200" s="137" t="s">
        <v>622</v>
      </c>
      <c r="AE200" s="149">
        <v>46239.6704166667</v>
      </c>
      <c r="AF200" s="137" t="s">
        <v>606</v>
      </c>
      <c r="AG200" s="137" t="s">
        <v>607</v>
      </c>
      <c r="AH200" s="148">
        <v>40878</v>
      </c>
      <c r="AI200" s="137">
        <v>0</v>
      </c>
      <c r="AJ200" s="137"/>
      <c r="AK200" s="137" t="s">
        <v>818</v>
      </c>
      <c r="AL200" s="137"/>
    </row>
    <row r="201" s="134" customFormat="1" ht="38.8" customHeight="1" spans="1:38">
      <c r="A201" s="137" t="s">
        <v>29</v>
      </c>
      <c r="B201" s="137" t="s">
        <v>28</v>
      </c>
      <c r="C201" s="138" t="s">
        <v>478</v>
      </c>
      <c r="D201" s="138" t="s">
        <v>133</v>
      </c>
      <c r="E201" s="137" t="s">
        <v>587</v>
      </c>
      <c r="F201" s="138" t="s">
        <v>182</v>
      </c>
      <c r="G201" s="138" t="s">
        <v>940</v>
      </c>
      <c r="H201" s="147">
        <v>46235.7268518519</v>
      </c>
      <c r="I201" s="138" t="s">
        <v>943</v>
      </c>
      <c r="J201" s="138" t="s">
        <v>944</v>
      </c>
      <c r="K201" s="138" t="s">
        <v>601</v>
      </c>
      <c r="L201" s="138" t="s">
        <v>591</v>
      </c>
      <c r="M201" s="138" t="s">
        <v>592</v>
      </c>
      <c r="N201" s="138" t="s">
        <v>784</v>
      </c>
      <c r="O201" s="138">
        <v>50</v>
      </c>
      <c r="P201" s="140">
        <v>50</v>
      </c>
      <c r="Q201" s="137"/>
      <c r="R201" s="138" t="s">
        <v>610</v>
      </c>
      <c r="S201" s="138">
        <v>280</v>
      </c>
      <c r="T201" s="138">
        <v>280</v>
      </c>
      <c r="U201" s="138">
        <v>50</v>
      </c>
      <c r="V201" s="140">
        <v>0</v>
      </c>
      <c r="W201" s="138"/>
      <c r="X201" s="138"/>
      <c r="Y201" s="138">
        <v>0</v>
      </c>
      <c r="Z201" s="138">
        <v>0</v>
      </c>
      <c r="AA201" s="137"/>
      <c r="AB201" s="137" t="s">
        <v>622</v>
      </c>
      <c r="AC201" s="149">
        <v>46236.4660648148</v>
      </c>
      <c r="AD201" s="137" t="s">
        <v>622</v>
      </c>
      <c r="AE201" s="149">
        <v>46239.6704166667</v>
      </c>
      <c r="AF201" s="137" t="s">
        <v>606</v>
      </c>
      <c r="AG201" s="137" t="s">
        <v>607</v>
      </c>
      <c r="AH201" s="137"/>
      <c r="AI201" s="137">
        <v>0</v>
      </c>
      <c r="AJ201" s="137"/>
      <c r="AK201" s="137" t="s">
        <v>628</v>
      </c>
      <c r="AL201" s="137"/>
    </row>
    <row r="202" s="134" customFormat="1" ht="38.8" customHeight="1" spans="1:38">
      <c r="A202" s="137" t="s">
        <v>29</v>
      </c>
      <c r="B202" s="137" t="s">
        <v>28</v>
      </c>
      <c r="C202" s="138" t="s">
        <v>478</v>
      </c>
      <c r="D202" s="138" t="s">
        <v>132</v>
      </c>
      <c r="E202" s="137" t="s">
        <v>587</v>
      </c>
      <c r="F202" s="138" t="s">
        <v>175</v>
      </c>
      <c r="G202" s="138" t="s">
        <v>797</v>
      </c>
      <c r="H202" s="147">
        <v>46239.8152777778</v>
      </c>
      <c r="I202" s="138" t="s">
        <v>945</v>
      </c>
      <c r="J202" s="138" t="s">
        <v>946</v>
      </c>
      <c r="K202" s="138" t="s">
        <v>601</v>
      </c>
      <c r="L202" s="138" t="s">
        <v>591</v>
      </c>
      <c r="M202" s="138" t="s">
        <v>603</v>
      </c>
      <c r="N202" s="138" t="s">
        <v>743</v>
      </c>
      <c r="O202" s="138">
        <v>120</v>
      </c>
      <c r="P202" s="140">
        <v>120</v>
      </c>
      <c r="Q202" s="137"/>
      <c r="R202" s="138" t="s">
        <v>605</v>
      </c>
      <c r="S202" s="138">
        <v>350</v>
      </c>
      <c r="T202" s="138">
        <v>350</v>
      </c>
      <c r="U202" s="138">
        <v>120</v>
      </c>
      <c r="V202" s="140">
        <v>0</v>
      </c>
      <c r="W202" s="138"/>
      <c r="X202" s="138"/>
      <c r="Y202" s="138">
        <v>0</v>
      </c>
      <c r="Z202" s="138">
        <v>0</v>
      </c>
      <c r="AA202" s="137"/>
      <c r="AB202" s="137" t="s">
        <v>847</v>
      </c>
      <c r="AC202" s="149">
        <v>46242.7189467593</v>
      </c>
      <c r="AD202" s="137" t="s">
        <v>622</v>
      </c>
      <c r="AE202" s="149">
        <v>46241.4403587963</v>
      </c>
      <c r="AF202" s="137" t="s">
        <v>606</v>
      </c>
      <c r="AG202" s="137" t="s">
        <v>607</v>
      </c>
      <c r="AH202" s="148">
        <v>46208</v>
      </c>
      <c r="AI202" s="137">
        <v>0</v>
      </c>
      <c r="AJ202" s="137"/>
      <c r="AK202" s="137" t="s">
        <v>597</v>
      </c>
      <c r="AL202" s="137"/>
    </row>
    <row r="203" s="134" customFormat="1" ht="38.8" customHeight="1" spans="1:38">
      <c r="A203" s="137" t="s">
        <v>29</v>
      </c>
      <c r="B203" s="137" t="s">
        <v>28</v>
      </c>
      <c r="C203" s="138" t="s">
        <v>478</v>
      </c>
      <c r="D203" s="138" t="s">
        <v>139</v>
      </c>
      <c r="E203" s="137" t="s">
        <v>587</v>
      </c>
      <c r="F203" s="138" t="s">
        <v>210</v>
      </c>
      <c r="G203" s="138" t="s">
        <v>947</v>
      </c>
      <c r="H203" s="147">
        <v>46233.7702430556</v>
      </c>
      <c r="I203" s="138"/>
      <c r="J203" s="138" t="s">
        <v>948</v>
      </c>
      <c r="K203" s="138" t="s">
        <v>590</v>
      </c>
      <c r="L203" s="138" t="s">
        <v>949</v>
      </c>
      <c r="M203" s="138" t="s">
        <v>592</v>
      </c>
      <c r="N203" s="138" t="s">
        <v>776</v>
      </c>
      <c r="O203" s="138">
        <v>30</v>
      </c>
      <c r="P203" s="140">
        <v>30</v>
      </c>
      <c r="Q203" s="137"/>
      <c r="R203" s="138" t="s">
        <v>666</v>
      </c>
      <c r="S203" s="138">
        <v>300</v>
      </c>
      <c r="T203" s="138">
        <v>300</v>
      </c>
      <c r="U203" s="138">
        <v>30</v>
      </c>
      <c r="V203" s="140">
        <v>0</v>
      </c>
      <c r="W203" s="138"/>
      <c r="X203" s="138"/>
      <c r="Y203" s="138">
        <v>0</v>
      </c>
      <c r="Z203" s="138">
        <v>0</v>
      </c>
      <c r="AA203" s="137"/>
      <c r="AB203" s="137" t="s">
        <v>622</v>
      </c>
      <c r="AC203" s="149">
        <v>46236.468900463</v>
      </c>
      <c r="AD203" s="137" t="s">
        <v>622</v>
      </c>
      <c r="AE203" s="149">
        <v>46239.7047800926</v>
      </c>
      <c r="AF203" s="137" t="s">
        <v>606</v>
      </c>
      <c r="AG203" s="137" t="s">
        <v>607</v>
      </c>
      <c r="AH203" s="148">
        <v>44224</v>
      </c>
      <c r="AI203" s="137">
        <v>0</v>
      </c>
      <c r="AJ203" s="137"/>
      <c r="AK203" s="137" t="s">
        <v>950</v>
      </c>
      <c r="AL203" s="137"/>
    </row>
    <row r="204" s="134" customFormat="1" ht="38.8" customHeight="1" spans="1:38">
      <c r="A204" s="137" t="s">
        <v>29</v>
      </c>
      <c r="B204" s="137" t="s">
        <v>28</v>
      </c>
      <c r="C204" s="138" t="s">
        <v>478</v>
      </c>
      <c r="D204" s="138" t="s">
        <v>129</v>
      </c>
      <c r="E204" s="137" t="s">
        <v>587</v>
      </c>
      <c r="F204" s="138" t="s">
        <v>163</v>
      </c>
      <c r="G204" s="138" t="s">
        <v>752</v>
      </c>
      <c r="H204" s="147">
        <v>46234.6883333333</v>
      </c>
      <c r="I204" s="138" t="s">
        <v>909</v>
      </c>
      <c r="J204" s="138" t="s">
        <v>951</v>
      </c>
      <c r="K204" s="138" t="s">
        <v>601</v>
      </c>
      <c r="L204" s="138" t="s">
        <v>591</v>
      </c>
      <c r="M204" s="138" t="s">
        <v>603</v>
      </c>
      <c r="N204" s="138" t="s">
        <v>613</v>
      </c>
      <c r="O204" s="138">
        <v>50</v>
      </c>
      <c r="P204" s="140">
        <v>50</v>
      </c>
      <c r="Q204" s="137"/>
      <c r="R204" s="138" t="s">
        <v>610</v>
      </c>
      <c r="S204" s="138">
        <v>170</v>
      </c>
      <c r="T204" s="138">
        <v>170</v>
      </c>
      <c r="U204" s="138">
        <v>50</v>
      </c>
      <c r="V204" s="140">
        <v>0</v>
      </c>
      <c r="W204" s="138"/>
      <c r="X204" s="138"/>
      <c r="Y204" s="138">
        <v>0</v>
      </c>
      <c r="Z204" s="138">
        <v>0</v>
      </c>
      <c r="AA204" s="137"/>
      <c r="AB204" s="137"/>
      <c r="AC204" s="137"/>
      <c r="AD204" s="137" t="s">
        <v>622</v>
      </c>
      <c r="AE204" s="149">
        <v>46235.4350231482</v>
      </c>
      <c r="AF204" s="137" t="s">
        <v>606</v>
      </c>
      <c r="AG204" s="137" t="s">
        <v>607</v>
      </c>
      <c r="AH204" s="148">
        <v>46213</v>
      </c>
      <c r="AI204" s="137">
        <v>0</v>
      </c>
      <c r="AJ204" s="137"/>
      <c r="AK204" s="137" t="s">
        <v>726</v>
      </c>
      <c r="AL204" s="137"/>
    </row>
    <row r="205" s="134" customFormat="1" ht="38.8" customHeight="1" spans="1:38">
      <c r="A205" s="137" t="s">
        <v>29</v>
      </c>
      <c r="B205" s="137" t="s">
        <v>28</v>
      </c>
      <c r="C205" s="138" t="s">
        <v>478</v>
      </c>
      <c r="D205" s="138" t="s">
        <v>129</v>
      </c>
      <c r="E205" s="137" t="s">
        <v>587</v>
      </c>
      <c r="F205" s="138" t="s">
        <v>163</v>
      </c>
      <c r="G205" s="138" t="s">
        <v>752</v>
      </c>
      <c r="H205" s="147">
        <v>46234.6883333333</v>
      </c>
      <c r="I205" s="138" t="s">
        <v>909</v>
      </c>
      <c r="J205" s="138" t="s">
        <v>951</v>
      </c>
      <c r="K205" s="138" t="s">
        <v>601</v>
      </c>
      <c r="L205" s="138" t="s">
        <v>591</v>
      </c>
      <c r="M205" s="138" t="s">
        <v>603</v>
      </c>
      <c r="N205" s="138" t="s">
        <v>743</v>
      </c>
      <c r="O205" s="138">
        <v>120</v>
      </c>
      <c r="P205" s="140">
        <v>120</v>
      </c>
      <c r="Q205" s="137"/>
      <c r="R205" s="138" t="s">
        <v>605</v>
      </c>
      <c r="S205" s="138">
        <v>170</v>
      </c>
      <c r="T205" s="138">
        <v>170</v>
      </c>
      <c r="U205" s="138">
        <v>120</v>
      </c>
      <c r="V205" s="140">
        <v>0</v>
      </c>
      <c r="W205" s="138"/>
      <c r="X205" s="138"/>
      <c r="Y205" s="138">
        <v>0</v>
      </c>
      <c r="Z205" s="138">
        <v>0</v>
      </c>
      <c r="AA205" s="137"/>
      <c r="AB205" s="137"/>
      <c r="AC205" s="137"/>
      <c r="AD205" s="137" t="s">
        <v>622</v>
      </c>
      <c r="AE205" s="149">
        <v>46235.4350231482</v>
      </c>
      <c r="AF205" s="137" t="s">
        <v>606</v>
      </c>
      <c r="AG205" s="137" t="s">
        <v>607</v>
      </c>
      <c r="AH205" s="148">
        <v>46213</v>
      </c>
      <c r="AI205" s="137">
        <v>0</v>
      </c>
      <c r="AJ205" s="137"/>
      <c r="AK205" s="137" t="s">
        <v>726</v>
      </c>
      <c r="AL205" s="137"/>
    </row>
    <row r="206" s="134" customFormat="1" ht="38.8" customHeight="1" spans="1:38">
      <c r="A206" s="137" t="s">
        <v>29</v>
      </c>
      <c r="B206" s="137" t="s">
        <v>28</v>
      </c>
      <c r="C206" s="138" t="s">
        <v>478</v>
      </c>
      <c r="D206" s="138" t="s">
        <v>133</v>
      </c>
      <c r="E206" s="137" t="s">
        <v>587</v>
      </c>
      <c r="F206" s="138" t="s">
        <v>178</v>
      </c>
      <c r="G206" s="138" t="s">
        <v>611</v>
      </c>
      <c r="H206" s="147">
        <v>46234.5790509259</v>
      </c>
      <c r="I206" s="138" t="s">
        <v>952</v>
      </c>
      <c r="J206" s="138" t="s">
        <v>953</v>
      </c>
      <c r="K206" s="138" t="s">
        <v>601</v>
      </c>
      <c r="L206" s="138" t="s">
        <v>591</v>
      </c>
      <c r="M206" s="138" t="s">
        <v>603</v>
      </c>
      <c r="N206" s="138" t="s">
        <v>743</v>
      </c>
      <c r="O206" s="138">
        <v>120</v>
      </c>
      <c r="P206" s="140">
        <v>90</v>
      </c>
      <c r="Q206" s="137"/>
      <c r="R206" s="138" t="s">
        <v>605</v>
      </c>
      <c r="S206" s="138">
        <v>270</v>
      </c>
      <c r="T206" s="138">
        <v>270</v>
      </c>
      <c r="U206" s="138">
        <v>90</v>
      </c>
      <c r="V206" s="140">
        <v>30</v>
      </c>
      <c r="W206" s="138" t="s">
        <v>684</v>
      </c>
      <c r="X206" s="138"/>
      <c r="Y206" s="138">
        <v>0</v>
      </c>
      <c r="Z206" s="138">
        <v>0</v>
      </c>
      <c r="AA206" s="137"/>
      <c r="AB206" s="137" t="s">
        <v>622</v>
      </c>
      <c r="AC206" s="149">
        <v>46236.4660648148</v>
      </c>
      <c r="AD206" s="137" t="s">
        <v>622</v>
      </c>
      <c r="AE206" s="149">
        <v>46235.4331134259</v>
      </c>
      <c r="AF206" s="137" t="s">
        <v>606</v>
      </c>
      <c r="AG206" s="137" t="s">
        <v>607</v>
      </c>
      <c r="AH206" s="148">
        <v>46208</v>
      </c>
      <c r="AI206" s="137">
        <v>0</v>
      </c>
      <c r="AJ206" s="137"/>
      <c r="AK206" s="137" t="s">
        <v>628</v>
      </c>
      <c r="AL206" s="137"/>
    </row>
    <row r="207" s="134" customFormat="1" ht="38.8" customHeight="1" spans="1:38">
      <c r="A207" s="137" t="s">
        <v>29</v>
      </c>
      <c r="B207" s="137" t="s">
        <v>28</v>
      </c>
      <c r="C207" s="138" t="s">
        <v>478</v>
      </c>
      <c r="D207" s="138" t="s">
        <v>135</v>
      </c>
      <c r="E207" s="137" t="s">
        <v>587</v>
      </c>
      <c r="F207" s="138" t="s">
        <v>197</v>
      </c>
      <c r="G207" s="138" t="s">
        <v>954</v>
      </c>
      <c r="H207" s="147">
        <v>46231.7638657407</v>
      </c>
      <c r="I207" s="138" t="s">
        <v>955</v>
      </c>
      <c r="J207" s="138" t="s">
        <v>956</v>
      </c>
      <c r="K207" s="138" t="s">
        <v>590</v>
      </c>
      <c r="L207" s="138" t="s">
        <v>818</v>
      </c>
      <c r="M207" s="138" t="s">
        <v>603</v>
      </c>
      <c r="N207" s="138" t="s">
        <v>776</v>
      </c>
      <c r="O207" s="138">
        <v>30</v>
      </c>
      <c r="P207" s="140">
        <v>30</v>
      </c>
      <c r="Q207" s="137"/>
      <c r="R207" s="138" t="s">
        <v>666</v>
      </c>
      <c r="S207" s="138">
        <v>30</v>
      </c>
      <c r="T207" s="138">
        <v>30</v>
      </c>
      <c r="U207" s="138">
        <v>30</v>
      </c>
      <c r="V207" s="140">
        <v>0</v>
      </c>
      <c r="W207" s="138"/>
      <c r="X207" s="138"/>
      <c r="Y207" s="138">
        <v>0</v>
      </c>
      <c r="Z207" s="138">
        <v>0</v>
      </c>
      <c r="AA207" s="137"/>
      <c r="AB207" s="137"/>
      <c r="AC207" s="137"/>
      <c r="AD207" s="137" t="s">
        <v>622</v>
      </c>
      <c r="AE207" s="149">
        <v>46239.685150463</v>
      </c>
      <c r="AF207" s="137" t="s">
        <v>606</v>
      </c>
      <c r="AG207" s="137" t="s">
        <v>607</v>
      </c>
      <c r="AH207" s="148">
        <v>45652</v>
      </c>
      <c r="AI207" s="137">
        <v>0</v>
      </c>
      <c r="AJ207" s="137"/>
      <c r="AK207" s="137" t="s">
        <v>818</v>
      </c>
      <c r="AL207" s="137"/>
    </row>
    <row r="208" s="134" customFormat="1" ht="38.8" customHeight="1" spans="1:38">
      <c r="A208" s="137" t="s">
        <v>29</v>
      </c>
      <c r="B208" s="137" t="s">
        <v>28</v>
      </c>
      <c r="C208" s="138" t="s">
        <v>478</v>
      </c>
      <c r="D208" s="138" t="s">
        <v>135</v>
      </c>
      <c r="E208" s="137" t="s">
        <v>587</v>
      </c>
      <c r="F208" s="138" t="s">
        <v>197</v>
      </c>
      <c r="G208" s="138" t="s">
        <v>954</v>
      </c>
      <c r="H208" s="147">
        <v>46234.4887731482</v>
      </c>
      <c r="I208" s="138" t="s">
        <v>957</v>
      </c>
      <c r="J208" s="138" t="s">
        <v>958</v>
      </c>
      <c r="K208" s="138" t="s">
        <v>590</v>
      </c>
      <c r="L208" s="138" t="s">
        <v>818</v>
      </c>
      <c r="M208" s="138" t="s">
        <v>603</v>
      </c>
      <c r="N208" s="138" t="s">
        <v>776</v>
      </c>
      <c r="O208" s="138">
        <v>30</v>
      </c>
      <c r="P208" s="140">
        <v>30</v>
      </c>
      <c r="Q208" s="137"/>
      <c r="R208" s="138" t="s">
        <v>666</v>
      </c>
      <c r="S208" s="138">
        <v>30</v>
      </c>
      <c r="T208" s="138">
        <v>30</v>
      </c>
      <c r="U208" s="138">
        <v>30</v>
      </c>
      <c r="V208" s="140">
        <v>0</v>
      </c>
      <c r="W208" s="138"/>
      <c r="X208" s="138"/>
      <c r="Y208" s="138">
        <v>0</v>
      </c>
      <c r="Z208" s="138">
        <v>0</v>
      </c>
      <c r="AA208" s="137"/>
      <c r="AB208" s="137"/>
      <c r="AC208" s="137"/>
      <c r="AD208" s="137" t="s">
        <v>622</v>
      </c>
      <c r="AE208" s="149">
        <v>46239.685150463</v>
      </c>
      <c r="AF208" s="137" t="s">
        <v>606</v>
      </c>
      <c r="AG208" s="137" t="s">
        <v>607</v>
      </c>
      <c r="AH208" s="148">
        <v>45972</v>
      </c>
      <c r="AI208" s="137">
        <v>0</v>
      </c>
      <c r="AJ208" s="137"/>
      <c r="AK208" s="137" t="s">
        <v>818</v>
      </c>
      <c r="AL208" s="137"/>
    </row>
    <row r="209" s="134" customFormat="1" ht="38.8" customHeight="1" spans="1:38">
      <c r="A209" s="137" t="s">
        <v>29</v>
      </c>
      <c r="B209" s="137" t="s">
        <v>28</v>
      </c>
      <c r="C209" s="138" t="s">
        <v>478</v>
      </c>
      <c r="D209" s="138" t="s">
        <v>135</v>
      </c>
      <c r="E209" s="137" t="s">
        <v>587</v>
      </c>
      <c r="F209" s="138" t="s">
        <v>197</v>
      </c>
      <c r="G209" s="138" t="s">
        <v>954</v>
      </c>
      <c r="H209" s="147">
        <v>46238.6775578704</v>
      </c>
      <c r="I209" s="138" t="s">
        <v>835</v>
      </c>
      <c r="J209" s="138" t="s">
        <v>959</v>
      </c>
      <c r="K209" s="138" t="s">
        <v>590</v>
      </c>
      <c r="L209" s="138" t="s">
        <v>591</v>
      </c>
      <c r="M209" s="138" t="s">
        <v>603</v>
      </c>
      <c r="N209" s="138" t="s">
        <v>743</v>
      </c>
      <c r="O209" s="138">
        <v>120</v>
      </c>
      <c r="P209" s="140">
        <v>120</v>
      </c>
      <c r="Q209" s="137"/>
      <c r="R209" s="138" t="s">
        <v>605</v>
      </c>
      <c r="S209" s="138">
        <v>150</v>
      </c>
      <c r="T209" s="138">
        <v>150</v>
      </c>
      <c r="U209" s="138">
        <v>120</v>
      </c>
      <c r="V209" s="140">
        <v>0</v>
      </c>
      <c r="W209" s="138"/>
      <c r="X209" s="138"/>
      <c r="Y209" s="138">
        <v>0</v>
      </c>
      <c r="Z209" s="138">
        <v>0</v>
      </c>
      <c r="AA209" s="137"/>
      <c r="AB209" s="137"/>
      <c r="AC209" s="137"/>
      <c r="AD209" s="137" t="s">
        <v>622</v>
      </c>
      <c r="AE209" s="149">
        <v>46239.685150463</v>
      </c>
      <c r="AF209" s="137" t="s">
        <v>606</v>
      </c>
      <c r="AG209" s="137" t="s">
        <v>607</v>
      </c>
      <c r="AH209" s="148">
        <v>46183</v>
      </c>
      <c r="AI209" s="137">
        <v>0</v>
      </c>
      <c r="AJ209" s="137"/>
      <c r="AK209" s="137" t="s">
        <v>597</v>
      </c>
      <c r="AL209" s="137"/>
    </row>
    <row r="210" s="134" customFormat="1" ht="38.8" customHeight="1" spans="1:38">
      <c r="A210" s="137" t="s">
        <v>29</v>
      </c>
      <c r="B210" s="137" t="s">
        <v>28</v>
      </c>
      <c r="C210" s="138" t="s">
        <v>478</v>
      </c>
      <c r="D210" s="138" t="s">
        <v>135</v>
      </c>
      <c r="E210" s="137" t="s">
        <v>587</v>
      </c>
      <c r="F210" s="138" t="s">
        <v>197</v>
      </c>
      <c r="G210" s="138" t="s">
        <v>954</v>
      </c>
      <c r="H210" s="147">
        <v>46238.6775578704</v>
      </c>
      <c r="I210" s="138" t="s">
        <v>835</v>
      </c>
      <c r="J210" s="138" t="s">
        <v>959</v>
      </c>
      <c r="K210" s="138" t="s">
        <v>590</v>
      </c>
      <c r="L210" s="138" t="s">
        <v>591</v>
      </c>
      <c r="M210" s="138" t="s">
        <v>603</v>
      </c>
      <c r="N210" s="138" t="s">
        <v>776</v>
      </c>
      <c r="O210" s="138">
        <v>30</v>
      </c>
      <c r="P210" s="140">
        <v>30</v>
      </c>
      <c r="Q210" s="137"/>
      <c r="R210" s="138" t="s">
        <v>666</v>
      </c>
      <c r="S210" s="138">
        <v>150</v>
      </c>
      <c r="T210" s="138">
        <v>150</v>
      </c>
      <c r="U210" s="138">
        <v>30</v>
      </c>
      <c r="V210" s="140">
        <v>0</v>
      </c>
      <c r="W210" s="138"/>
      <c r="X210" s="138"/>
      <c r="Y210" s="138">
        <v>0</v>
      </c>
      <c r="Z210" s="138">
        <v>0</v>
      </c>
      <c r="AA210" s="137"/>
      <c r="AB210" s="137"/>
      <c r="AC210" s="137"/>
      <c r="AD210" s="137" t="s">
        <v>622</v>
      </c>
      <c r="AE210" s="149">
        <v>46239.685150463</v>
      </c>
      <c r="AF210" s="137" t="s">
        <v>606</v>
      </c>
      <c r="AG210" s="137" t="s">
        <v>607</v>
      </c>
      <c r="AH210" s="148">
        <v>46183</v>
      </c>
      <c r="AI210" s="137">
        <v>0</v>
      </c>
      <c r="AJ210" s="137"/>
      <c r="AK210" s="137" t="s">
        <v>597</v>
      </c>
      <c r="AL210" s="137"/>
    </row>
    <row r="211" s="134" customFormat="1" ht="38.8" customHeight="1" spans="1:38">
      <c r="A211" s="137" t="s">
        <v>29</v>
      </c>
      <c r="B211" s="137" t="s">
        <v>28</v>
      </c>
      <c r="C211" s="138" t="s">
        <v>478</v>
      </c>
      <c r="D211" s="138" t="s">
        <v>135</v>
      </c>
      <c r="E211" s="137" t="s">
        <v>587</v>
      </c>
      <c r="F211" s="138" t="s">
        <v>197</v>
      </c>
      <c r="G211" s="138" t="s">
        <v>954</v>
      </c>
      <c r="H211" s="147">
        <v>46231.7040625</v>
      </c>
      <c r="I211" s="138" t="s">
        <v>960</v>
      </c>
      <c r="J211" s="138" t="s">
        <v>961</v>
      </c>
      <c r="K211" s="138" t="s">
        <v>601</v>
      </c>
      <c r="L211" s="138" t="s">
        <v>742</v>
      </c>
      <c r="M211" s="138" t="s">
        <v>603</v>
      </c>
      <c r="N211" s="138" t="s">
        <v>859</v>
      </c>
      <c r="O211" s="138">
        <v>50</v>
      </c>
      <c r="P211" s="140">
        <v>50</v>
      </c>
      <c r="Q211" s="137"/>
      <c r="R211" s="138" t="s">
        <v>610</v>
      </c>
      <c r="S211" s="138">
        <v>375</v>
      </c>
      <c r="T211" s="138">
        <v>375</v>
      </c>
      <c r="U211" s="138">
        <v>50</v>
      </c>
      <c r="V211" s="140">
        <v>0</v>
      </c>
      <c r="W211" s="138"/>
      <c r="X211" s="138"/>
      <c r="Y211" s="138">
        <v>0</v>
      </c>
      <c r="Z211" s="138">
        <v>0</v>
      </c>
      <c r="AA211" s="137"/>
      <c r="AB211" s="137" t="s">
        <v>622</v>
      </c>
      <c r="AC211" s="149">
        <v>46232.5235532407</v>
      </c>
      <c r="AD211" s="137" t="s">
        <v>622</v>
      </c>
      <c r="AE211" s="149">
        <v>46239.685150463</v>
      </c>
      <c r="AF211" s="137" t="s">
        <v>606</v>
      </c>
      <c r="AG211" s="137" t="s">
        <v>607</v>
      </c>
      <c r="AH211" s="148">
        <v>46228</v>
      </c>
      <c r="AI211" s="137">
        <v>0</v>
      </c>
      <c r="AJ211" s="137"/>
      <c r="AK211" s="137" t="s">
        <v>744</v>
      </c>
      <c r="AL211" s="137"/>
    </row>
    <row r="212" s="134" customFormat="1" ht="38.8" customHeight="1" spans="1:38">
      <c r="A212" s="137" t="s">
        <v>29</v>
      </c>
      <c r="B212" s="137" t="s">
        <v>28</v>
      </c>
      <c r="C212" s="138" t="s">
        <v>478</v>
      </c>
      <c r="D212" s="138" t="s">
        <v>135</v>
      </c>
      <c r="E212" s="137" t="s">
        <v>587</v>
      </c>
      <c r="F212" s="138" t="s">
        <v>197</v>
      </c>
      <c r="G212" s="138" t="s">
        <v>954</v>
      </c>
      <c r="H212" s="147">
        <v>46234.5384143519</v>
      </c>
      <c r="I212" s="138" t="s">
        <v>938</v>
      </c>
      <c r="J212" s="138" t="s">
        <v>962</v>
      </c>
      <c r="K212" s="138" t="s">
        <v>601</v>
      </c>
      <c r="L212" s="138" t="s">
        <v>591</v>
      </c>
      <c r="M212" s="138" t="s">
        <v>592</v>
      </c>
      <c r="N212" s="138" t="s">
        <v>743</v>
      </c>
      <c r="O212" s="138">
        <v>120</v>
      </c>
      <c r="P212" s="140">
        <v>120</v>
      </c>
      <c r="Q212" s="137"/>
      <c r="R212" s="138" t="s">
        <v>605</v>
      </c>
      <c r="S212" s="138">
        <v>300</v>
      </c>
      <c r="T212" s="138">
        <v>300</v>
      </c>
      <c r="U212" s="138">
        <v>120</v>
      </c>
      <c r="V212" s="140">
        <v>0</v>
      </c>
      <c r="W212" s="138"/>
      <c r="X212" s="138"/>
      <c r="Y212" s="138">
        <v>0</v>
      </c>
      <c r="Z212" s="138">
        <v>0</v>
      </c>
      <c r="AA212" s="137"/>
      <c r="AB212" s="137" t="s">
        <v>622</v>
      </c>
      <c r="AC212" s="149">
        <v>46236.7659490741</v>
      </c>
      <c r="AD212" s="137" t="s">
        <v>622</v>
      </c>
      <c r="AE212" s="149">
        <v>46239.685150463</v>
      </c>
      <c r="AF212" s="137" t="s">
        <v>606</v>
      </c>
      <c r="AG212" s="137" t="s">
        <v>607</v>
      </c>
      <c r="AH212" s="137"/>
      <c r="AI212" s="137">
        <v>0</v>
      </c>
      <c r="AJ212" s="137"/>
      <c r="AK212" s="137" t="s">
        <v>597</v>
      </c>
      <c r="AL212" s="137"/>
    </row>
    <row r="213" s="134" customFormat="1" ht="38.8" customHeight="1" spans="1:38">
      <c r="A213" s="137" t="s">
        <v>29</v>
      </c>
      <c r="B213" s="137" t="s">
        <v>28</v>
      </c>
      <c r="C213" s="138" t="s">
        <v>478</v>
      </c>
      <c r="D213" s="138" t="s">
        <v>135</v>
      </c>
      <c r="E213" s="137" t="s">
        <v>587</v>
      </c>
      <c r="F213" s="138" t="s">
        <v>197</v>
      </c>
      <c r="G213" s="138" t="s">
        <v>954</v>
      </c>
      <c r="H213" s="147">
        <v>46235.6237615741</v>
      </c>
      <c r="I213" s="138" t="s">
        <v>963</v>
      </c>
      <c r="J213" s="138" t="s">
        <v>964</v>
      </c>
      <c r="K213" s="138" t="s">
        <v>590</v>
      </c>
      <c r="L213" s="138" t="s">
        <v>591</v>
      </c>
      <c r="M213" s="138" t="s">
        <v>603</v>
      </c>
      <c r="N213" s="138" t="s">
        <v>779</v>
      </c>
      <c r="O213" s="138">
        <v>458</v>
      </c>
      <c r="P213" s="140">
        <v>458</v>
      </c>
      <c r="Q213" s="137" t="s">
        <v>3</v>
      </c>
      <c r="R213" s="138" t="s">
        <v>780</v>
      </c>
      <c r="S213" s="138">
        <v>758</v>
      </c>
      <c r="T213" s="138">
        <v>758</v>
      </c>
      <c r="U213" s="138">
        <v>458</v>
      </c>
      <c r="V213" s="140">
        <v>0</v>
      </c>
      <c r="W213" s="138"/>
      <c r="X213" s="138"/>
      <c r="Y213" s="138">
        <v>389.3</v>
      </c>
      <c r="Z213" s="138">
        <v>389.3</v>
      </c>
      <c r="AA213" s="137"/>
      <c r="AB213" s="137" t="s">
        <v>622</v>
      </c>
      <c r="AC213" s="149">
        <v>46236.7659490741</v>
      </c>
      <c r="AD213" s="137" t="s">
        <v>622</v>
      </c>
      <c r="AE213" s="149">
        <v>46239.685150463</v>
      </c>
      <c r="AF213" s="137" t="s">
        <v>606</v>
      </c>
      <c r="AG213" s="137" t="s">
        <v>607</v>
      </c>
      <c r="AH213" s="148">
        <v>45839</v>
      </c>
      <c r="AI213" s="137">
        <v>0</v>
      </c>
      <c r="AJ213" s="137"/>
      <c r="AK213" s="137" t="s">
        <v>628</v>
      </c>
      <c r="AL213" s="137"/>
    </row>
    <row r="214" s="134" customFormat="1" ht="38.8" customHeight="1" spans="1:38">
      <c r="A214" s="137" t="s">
        <v>29</v>
      </c>
      <c r="B214" s="137" t="s">
        <v>28</v>
      </c>
      <c r="C214" s="138" t="s">
        <v>478</v>
      </c>
      <c r="D214" s="138" t="s">
        <v>135</v>
      </c>
      <c r="E214" s="137" t="s">
        <v>587</v>
      </c>
      <c r="F214" s="138" t="s">
        <v>197</v>
      </c>
      <c r="G214" s="138" t="s">
        <v>954</v>
      </c>
      <c r="H214" s="147">
        <v>46235.6237615741</v>
      </c>
      <c r="I214" s="138" t="s">
        <v>963</v>
      </c>
      <c r="J214" s="138" t="s">
        <v>964</v>
      </c>
      <c r="K214" s="138" t="s">
        <v>590</v>
      </c>
      <c r="L214" s="138" t="s">
        <v>591</v>
      </c>
      <c r="M214" s="138" t="s">
        <v>603</v>
      </c>
      <c r="N214" s="138" t="s">
        <v>743</v>
      </c>
      <c r="O214" s="138">
        <v>120</v>
      </c>
      <c r="P214" s="140">
        <v>120</v>
      </c>
      <c r="Q214" s="137"/>
      <c r="R214" s="138" t="s">
        <v>605</v>
      </c>
      <c r="S214" s="138">
        <v>758</v>
      </c>
      <c r="T214" s="138">
        <v>758</v>
      </c>
      <c r="U214" s="138">
        <v>120</v>
      </c>
      <c r="V214" s="140">
        <v>0</v>
      </c>
      <c r="W214" s="138"/>
      <c r="X214" s="138"/>
      <c r="Y214" s="138">
        <v>0</v>
      </c>
      <c r="Z214" s="138">
        <v>0</v>
      </c>
      <c r="AA214" s="137"/>
      <c r="AB214" s="137" t="s">
        <v>622</v>
      </c>
      <c r="AC214" s="149">
        <v>46236.7659490741</v>
      </c>
      <c r="AD214" s="137" t="s">
        <v>622</v>
      </c>
      <c r="AE214" s="149">
        <v>46239.685150463</v>
      </c>
      <c r="AF214" s="137" t="s">
        <v>606</v>
      </c>
      <c r="AG214" s="137" t="s">
        <v>607</v>
      </c>
      <c r="AH214" s="148">
        <v>45839</v>
      </c>
      <c r="AI214" s="137">
        <v>0</v>
      </c>
      <c r="AJ214" s="137"/>
      <c r="AK214" s="137" t="s">
        <v>628</v>
      </c>
      <c r="AL214" s="137"/>
    </row>
    <row r="215" s="134" customFormat="1" ht="38.8" customHeight="1" spans="1:38">
      <c r="A215" s="137" t="s">
        <v>29</v>
      </c>
      <c r="B215" s="137" t="s">
        <v>28</v>
      </c>
      <c r="C215" s="138" t="s">
        <v>478</v>
      </c>
      <c r="D215" s="138" t="s">
        <v>135</v>
      </c>
      <c r="E215" s="137" t="s">
        <v>587</v>
      </c>
      <c r="F215" s="138" t="s">
        <v>197</v>
      </c>
      <c r="G215" s="138" t="s">
        <v>954</v>
      </c>
      <c r="H215" s="147">
        <v>46236.8131597222</v>
      </c>
      <c r="I215" s="138" t="s">
        <v>965</v>
      </c>
      <c r="J215" s="138" t="s">
        <v>966</v>
      </c>
      <c r="K215" s="138" t="s">
        <v>601</v>
      </c>
      <c r="L215" s="138" t="s">
        <v>602</v>
      </c>
      <c r="M215" s="138" t="s">
        <v>603</v>
      </c>
      <c r="N215" s="138" t="s">
        <v>779</v>
      </c>
      <c r="O215" s="138">
        <v>458</v>
      </c>
      <c r="P215" s="140">
        <v>458</v>
      </c>
      <c r="Q215" s="137" t="s">
        <v>3</v>
      </c>
      <c r="R215" s="138" t="s">
        <v>780</v>
      </c>
      <c r="S215" s="138">
        <v>586</v>
      </c>
      <c r="T215" s="138">
        <v>586</v>
      </c>
      <c r="U215" s="138">
        <v>458</v>
      </c>
      <c r="V215" s="140">
        <v>0</v>
      </c>
      <c r="W215" s="138"/>
      <c r="X215" s="138"/>
      <c r="Y215" s="138">
        <v>343.5</v>
      </c>
      <c r="Z215" s="138">
        <v>343.5</v>
      </c>
      <c r="AA215" s="137"/>
      <c r="AB215" s="137" t="s">
        <v>622</v>
      </c>
      <c r="AC215" s="149">
        <v>46237.8405439815</v>
      </c>
      <c r="AD215" s="137" t="s">
        <v>622</v>
      </c>
      <c r="AE215" s="149">
        <v>46239.685150463</v>
      </c>
      <c r="AF215" s="137" t="s">
        <v>606</v>
      </c>
      <c r="AG215" s="137" t="s">
        <v>607</v>
      </c>
      <c r="AH215" s="148">
        <v>46235</v>
      </c>
      <c r="AI215" s="137">
        <v>0</v>
      </c>
      <c r="AJ215" s="137"/>
      <c r="AK215" s="137" t="s">
        <v>602</v>
      </c>
      <c r="AL215" s="137"/>
    </row>
    <row r="216" s="134" customFormat="1" ht="38.8" customHeight="1" spans="1:38">
      <c r="A216" s="137" t="s">
        <v>29</v>
      </c>
      <c r="B216" s="137" t="s">
        <v>28</v>
      </c>
      <c r="C216" s="138" t="s">
        <v>478</v>
      </c>
      <c r="D216" s="138" t="s">
        <v>135</v>
      </c>
      <c r="E216" s="137" t="s">
        <v>587</v>
      </c>
      <c r="F216" s="138" t="s">
        <v>197</v>
      </c>
      <c r="G216" s="138" t="s">
        <v>954</v>
      </c>
      <c r="H216" s="147">
        <v>46237.5688657407</v>
      </c>
      <c r="I216" s="138" t="s">
        <v>833</v>
      </c>
      <c r="J216" s="138" t="s">
        <v>967</v>
      </c>
      <c r="K216" s="138" t="s">
        <v>601</v>
      </c>
      <c r="L216" s="138" t="s">
        <v>591</v>
      </c>
      <c r="M216" s="138" t="s">
        <v>603</v>
      </c>
      <c r="N216" s="138" t="s">
        <v>743</v>
      </c>
      <c r="O216" s="138">
        <v>120</v>
      </c>
      <c r="P216" s="140">
        <v>120</v>
      </c>
      <c r="Q216" s="137"/>
      <c r="R216" s="138" t="s">
        <v>605</v>
      </c>
      <c r="S216" s="138">
        <v>350</v>
      </c>
      <c r="T216" s="138">
        <v>350</v>
      </c>
      <c r="U216" s="138">
        <v>120</v>
      </c>
      <c r="V216" s="140">
        <v>0</v>
      </c>
      <c r="W216" s="138"/>
      <c r="X216" s="138"/>
      <c r="Y216" s="138">
        <v>0</v>
      </c>
      <c r="Z216" s="138">
        <v>0</v>
      </c>
      <c r="AA216" s="137"/>
      <c r="AB216" s="137" t="s">
        <v>622</v>
      </c>
      <c r="AC216" s="149">
        <v>46237.8405439815</v>
      </c>
      <c r="AD216" s="137" t="s">
        <v>622</v>
      </c>
      <c r="AE216" s="149">
        <v>46239.685150463</v>
      </c>
      <c r="AF216" s="137" t="s">
        <v>606</v>
      </c>
      <c r="AG216" s="137" t="s">
        <v>607</v>
      </c>
      <c r="AH216" s="148">
        <v>46235</v>
      </c>
      <c r="AI216" s="137">
        <v>0</v>
      </c>
      <c r="AJ216" s="137"/>
      <c r="AK216" s="137" t="s">
        <v>597</v>
      </c>
      <c r="AL216" s="137"/>
    </row>
    <row r="217" s="134" customFormat="1" ht="38.8" customHeight="1" spans="1:38">
      <c r="A217" s="137" t="s">
        <v>29</v>
      </c>
      <c r="B217" s="137" t="s">
        <v>28</v>
      </c>
      <c r="C217" s="138" t="s">
        <v>478</v>
      </c>
      <c r="D217" s="138" t="s">
        <v>135</v>
      </c>
      <c r="E217" s="137" t="s">
        <v>587</v>
      </c>
      <c r="F217" s="138" t="s">
        <v>197</v>
      </c>
      <c r="G217" s="138" t="s">
        <v>954</v>
      </c>
      <c r="H217" s="147">
        <v>46237.5982523148</v>
      </c>
      <c r="I217" s="138" t="s">
        <v>833</v>
      </c>
      <c r="J217" s="138" t="s">
        <v>968</v>
      </c>
      <c r="K217" s="138" t="s">
        <v>601</v>
      </c>
      <c r="L217" s="138" t="s">
        <v>591</v>
      </c>
      <c r="M217" s="138" t="s">
        <v>603</v>
      </c>
      <c r="N217" s="138" t="s">
        <v>743</v>
      </c>
      <c r="O217" s="138">
        <v>120</v>
      </c>
      <c r="P217" s="140">
        <v>120</v>
      </c>
      <c r="Q217" s="137"/>
      <c r="R217" s="138" t="s">
        <v>605</v>
      </c>
      <c r="S217" s="138">
        <v>350</v>
      </c>
      <c r="T217" s="138">
        <v>350</v>
      </c>
      <c r="U217" s="138">
        <v>120</v>
      </c>
      <c r="V217" s="140">
        <v>0</v>
      </c>
      <c r="W217" s="138"/>
      <c r="X217" s="138"/>
      <c r="Y217" s="138">
        <v>0</v>
      </c>
      <c r="Z217" s="138">
        <v>0</v>
      </c>
      <c r="AA217" s="137"/>
      <c r="AB217" s="137" t="s">
        <v>622</v>
      </c>
      <c r="AC217" s="149">
        <v>46237.8405439815</v>
      </c>
      <c r="AD217" s="137" t="s">
        <v>622</v>
      </c>
      <c r="AE217" s="149">
        <v>46239.685150463</v>
      </c>
      <c r="AF217" s="137" t="s">
        <v>606</v>
      </c>
      <c r="AG217" s="137" t="s">
        <v>607</v>
      </c>
      <c r="AH217" s="148">
        <v>46235</v>
      </c>
      <c r="AI217" s="137">
        <v>0</v>
      </c>
      <c r="AJ217" s="137"/>
      <c r="AK217" s="137" t="s">
        <v>771</v>
      </c>
      <c r="AL217" s="137"/>
    </row>
    <row r="218" s="134" customFormat="1" ht="38.8" customHeight="1" spans="1:38">
      <c r="A218" s="137" t="s">
        <v>29</v>
      </c>
      <c r="B218" s="137" t="s">
        <v>28</v>
      </c>
      <c r="C218" s="138" t="s">
        <v>478</v>
      </c>
      <c r="D218" s="138" t="s">
        <v>135</v>
      </c>
      <c r="E218" s="137" t="s">
        <v>587</v>
      </c>
      <c r="F218" s="138" t="s">
        <v>197</v>
      </c>
      <c r="G218" s="138" t="s">
        <v>954</v>
      </c>
      <c r="H218" s="147">
        <v>46237.7567361111</v>
      </c>
      <c r="I218" s="138" t="s">
        <v>833</v>
      </c>
      <c r="J218" s="138" t="s">
        <v>969</v>
      </c>
      <c r="K218" s="138" t="s">
        <v>601</v>
      </c>
      <c r="L218" s="138" t="s">
        <v>591</v>
      </c>
      <c r="M218" s="138" t="s">
        <v>603</v>
      </c>
      <c r="N218" s="138" t="s">
        <v>859</v>
      </c>
      <c r="O218" s="138">
        <v>50</v>
      </c>
      <c r="P218" s="140">
        <v>50</v>
      </c>
      <c r="Q218" s="137"/>
      <c r="R218" s="138" t="s">
        <v>610</v>
      </c>
      <c r="S218" s="138">
        <v>100</v>
      </c>
      <c r="T218" s="138">
        <v>100</v>
      </c>
      <c r="U218" s="138">
        <v>50</v>
      </c>
      <c r="V218" s="140">
        <v>0</v>
      </c>
      <c r="W218" s="138"/>
      <c r="X218" s="138"/>
      <c r="Y218" s="138">
        <v>0</v>
      </c>
      <c r="Z218" s="138">
        <v>0</v>
      </c>
      <c r="AA218" s="137"/>
      <c r="AB218" s="137" t="s">
        <v>622</v>
      </c>
      <c r="AC218" s="149">
        <v>46237.8405439815</v>
      </c>
      <c r="AD218" s="137" t="s">
        <v>622</v>
      </c>
      <c r="AE218" s="149">
        <v>46239.685150463</v>
      </c>
      <c r="AF218" s="137" t="s">
        <v>606</v>
      </c>
      <c r="AG218" s="137" t="s">
        <v>607</v>
      </c>
      <c r="AH218" s="148">
        <v>46102</v>
      </c>
      <c r="AI218" s="137">
        <v>0</v>
      </c>
      <c r="AJ218" s="137"/>
      <c r="AK218" s="137" t="s">
        <v>597</v>
      </c>
      <c r="AL218" s="137"/>
    </row>
    <row r="219" s="134" customFormat="1" ht="38.8" customHeight="1" spans="1:38">
      <c r="A219" s="137" t="s">
        <v>29</v>
      </c>
      <c r="B219" s="137" t="s">
        <v>28</v>
      </c>
      <c r="C219" s="138" t="s">
        <v>478</v>
      </c>
      <c r="D219" s="138" t="s">
        <v>135</v>
      </c>
      <c r="E219" s="137" t="s">
        <v>587</v>
      </c>
      <c r="F219" s="138" t="s">
        <v>197</v>
      </c>
      <c r="G219" s="138" t="s">
        <v>954</v>
      </c>
      <c r="H219" s="147">
        <v>46237.7575347222</v>
      </c>
      <c r="I219" s="138" t="s">
        <v>970</v>
      </c>
      <c r="J219" s="138" t="s">
        <v>971</v>
      </c>
      <c r="K219" s="138" t="s">
        <v>601</v>
      </c>
      <c r="L219" s="138" t="s">
        <v>949</v>
      </c>
      <c r="M219" s="138" t="s">
        <v>603</v>
      </c>
      <c r="N219" s="138" t="s">
        <v>779</v>
      </c>
      <c r="O219" s="138">
        <v>458</v>
      </c>
      <c r="P219" s="140">
        <v>458</v>
      </c>
      <c r="Q219" s="137" t="s">
        <v>3</v>
      </c>
      <c r="R219" s="138" t="s">
        <v>780</v>
      </c>
      <c r="S219" s="138">
        <v>458</v>
      </c>
      <c r="T219" s="138">
        <v>458</v>
      </c>
      <c r="U219" s="138">
        <v>458</v>
      </c>
      <c r="V219" s="140">
        <v>0</v>
      </c>
      <c r="W219" s="138"/>
      <c r="X219" s="138"/>
      <c r="Y219" s="138">
        <v>343.5</v>
      </c>
      <c r="Z219" s="138">
        <v>343.5</v>
      </c>
      <c r="AA219" s="137"/>
      <c r="AB219" s="137" t="s">
        <v>622</v>
      </c>
      <c r="AC219" s="149">
        <v>46237.8405439815</v>
      </c>
      <c r="AD219" s="137" t="s">
        <v>622</v>
      </c>
      <c r="AE219" s="149">
        <v>46239.685150463</v>
      </c>
      <c r="AF219" s="137" t="s">
        <v>606</v>
      </c>
      <c r="AG219" s="137" t="s">
        <v>607</v>
      </c>
      <c r="AH219" s="148">
        <v>46102</v>
      </c>
      <c r="AI219" s="137">
        <v>0</v>
      </c>
      <c r="AJ219" s="137"/>
      <c r="AK219" s="137" t="s">
        <v>950</v>
      </c>
      <c r="AL219" s="137"/>
    </row>
    <row r="220" s="134" customFormat="1" ht="38.8" customHeight="1" spans="1:38">
      <c r="A220" s="137" t="s">
        <v>29</v>
      </c>
      <c r="B220" s="137" t="s">
        <v>28</v>
      </c>
      <c r="C220" s="138" t="s">
        <v>478</v>
      </c>
      <c r="D220" s="138" t="s">
        <v>135</v>
      </c>
      <c r="E220" s="137" t="s">
        <v>587</v>
      </c>
      <c r="F220" s="138" t="s">
        <v>197</v>
      </c>
      <c r="G220" s="138" t="s">
        <v>954</v>
      </c>
      <c r="H220" s="147">
        <v>46238.6046643518</v>
      </c>
      <c r="I220" s="138" t="s">
        <v>835</v>
      </c>
      <c r="J220" s="138" t="s">
        <v>972</v>
      </c>
      <c r="K220" s="138" t="s">
        <v>601</v>
      </c>
      <c r="L220" s="138" t="s">
        <v>591</v>
      </c>
      <c r="M220" s="138" t="s">
        <v>603</v>
      </c>
      <c r="N220" s="138" t="s">
        <v>743</v>
      </c>
      <c r="O220" s="138">
        <v>120</v>
      </c>
      <c r="P220" s="140">
        <v>120</v>
      </c>
      <c r="Q220" s="137"/>
      <c r="R220" s="138" t="s">
        <v>605</v>
      </c>
      <c r="S220" s="138">
        <v>300</v>
      </c>
      <c r="T220" s="138">
        <v>300</v>
      </c>
      <c r="U220" s="138">
        <v>120</v>
      </c>
      <c r="V220" s="140">
        <v>0</v>
      </c>
      <c r="W220" s="138"/>
      <c r="X220" s="138"/>
      <c r="Y220" s="138">
        <v>0</v>
      </c>
      <c r="Z220" s="138">
        <v>0</v>
      </c>
      <c r="AA220" s="137"/>
      <c r="AB220" s="137" t="s">
        <v>622</v>
      </c>
      <c r="AC220" s="149">
        <v>46238.9178125</v>
      </c>
      <c r="AD220" s="137" t="s">
        <v>622</v>
      </c>
      <c r="AE220" s="149">
        <v>46239.685150463</v>
      </c>
      <c r="AF220" s="137" t="s">
        <v>606</v>
      </c>
      <c r="AG220" s="137" t="s">
        <v>607</v>
      </c>
      <c r="AH220" s="148">
        <v>46236</v>
      </c>
      <c r="AI220" s="137">
        <v>0</v>
      </c>
      <c r="AJ220" s="137"/>
      <c r="AK220" s="137" t="s">
        <v>597</v>
      </c>
      <c r="AL220" s="137"/>
    </row>
    <row r="221" s="134" customFormat="1" ht="38.8" customHeight="1" spans="1:38">
      <c r="A221" s="137" t="s">
        <v>29</v>
      </c>
      <c r="B221" s="137" t="s">
        <v>28</v>
      </c>
      <c r="C221" s="138" t="s">
        <v>478</v>
      </c>
      <c r="D221" s="138" t="s">
        <v>133</v>
      </c>
      <c r="E221" s="137" t="s">
        <v>587</v>
      </c>
      <c r="F221" s="138" t="s">
        <v>179</v>
      </c>
      <c r="G221" s="138" t="s">
        <v>973</v>
      </c>
      <c r="H221" s="147">
        <v>46233.6038773148</v>
      </c>
      <c r="I221" s="138"/>
      <c r="J221" s="138" t="s">
        <v>974</v>
      </c>
      <c r="K221" s="138" t="s">
        <v>601</v>
      </c>
      <c r="L221" s="138" t="s">
        <v>591</v>
      </c>
      <c r="M221" s="138" t="s">
        <v>603</v>
      </c>
      <c r="N221" s="138" t="s">
        <v>613</v>
      </c>
      <c r="O221" s="138">
        <v>50</v>
      </c>
      <c r="P221" s="140">
        <v>50</v>
      </c>
      <c r="Q221" s="137"/>
      <c r="R221" s="138" t="s">
        <v>610</v>
      </c>
      <c r="S221" s="138">
        <v>50</v>
      </c>
      <c r="T221" s="138">
        <v>50</v>
      </c>
      <c r="U221" s="138">
        <v>50</v>
      </c>
      <c r="V221" s="140">
        <v>0</v>
      </c>
      <c r="W221" s="138"/>
      <c r="X221" s="138"/>
      <c r="Y221" s="138">
        <v>0</v>
      </c>
      <c r="Z221" s="138">
        <v>0</v>
      </c>
      <c r="AA221" s="137"/>
      <c r="AB221" s="137"/>
      <c r="AC221" s="137"/>
      <c r="AD221" s="137" t="s">
        <v>622</v>
      </c>
      <c r="AE221" s="149">
        <v>46239.6849074074</v>
      </c>
      <c r="AF221" s="137" t="s">
        <v>606</v>
      </c>
      <c r="AG221" s="137" t="s">
        <v>607</v>
      </c>
      <c r="AH221" s="148">
        <v>46213</v>
      </c>
      <c r="AI221" s="137">
        <v>0</v>
      </c>
      <c r="AJ221" s="137"/>
      <c r="AK221" s="137" t="s">
        <v>597</v>
      </c>
      <c r="AL221" s="137"/>
    </row>
    <row r="222" s="134" customFormat="1" ht="38.8" customHeight="1" spans="1:38">
      <c r="A222" s="137" t="s">
        <v>29</v>
      </c>
      <c r="B222" s="137" t="s">
        <v>28</v>
      </c>
      <c r="C222" s="138" t="s">
        <v>478</v>
      </c>
      <c r="D222" s="138" t="s">
        <v>133</v>
      </c>
      <c r="E222" s="137" t="s">
        <v>587</v>
      </c>
      <c r="F222" s="138" t="s">
        <v>179</v>
      </c>
      <c r="G222" s="138" t="s">
        <v>973</v>
      </c>
      <c r="H222" s="147">
        <v>46237.6128587963</v>
      </c>
      <c r="I222" s="138" t="s">
        <v>975</v>
      </c>
      <c r="J222" s="138" t="s">
        <v>976</v>
      </c>
      <c r="K222" s="138" t="s">
        <v>601</v>
      </c>
      <c r="L222" s="138" t="s">
        <v>591</v>
      </c>
      <c r="M222" s="138" t="s">
        <v>603</v>
      </c>
      <c r="N222" s="138" t="s">
        <v>613</v>
      </c>
      <c r="O222" s="138">
        <v>50</v>
      </c>
      <c r="P222" s="140">
        <v>50</v>
      </c>
      <c r="Q222" s="137"/>
      <c r="R222" s="138" t="s">
        <v>610</v>
      </c>
      <c r="S222" s="138">
        <v>50</v>
      </c>
      <c r="T222" s="138">
        <v>50</v>
      </c>
      <c r="U222" s="138">
        <v>50</v>
      </c>
      <c r="V222" s="140">
        <v>0</v>
      </c>
      <c r="W222" s="138"/>
      <c r="X222" s="138"/>
      <c r="Y222" s="138">
        <v>0</v>
      </c>
      <c r="Z222" s="138">
        <v>0</v>
      </c>
      <c r="AA222" s="137"/>
      <c r="AB222" s="137"/>
      <c r="AC222" s="137"/>
      <c r="AD222" s="137" t="s">
        <v>622</v>
      </c>
      <c r="AE222" s="149">
        <v>46239.6849074074</v>
      </c>
      <c r="AF222" s="137" t="s">
        <v>606</v>
      </c>
      <c r="AG222" s="137" t="s">
        <v>607</v>
      </c>
      <c r="AH222" s="148">
        <v>46235</v>
      </c>
      <c r="AI222" s="137">
        <v>0</v>
      </c>
      <c r="AJ222" s="137"/>
      <c r="AK222" s="137" t="s">
        <v>628</v>
      </c>
      <c r="AL222" s="137"/>
    </row>
    <row r="223" s="134" customFormat="1" ht="38.8" customHeight="1" spans="1:38">
      <c r="A223" s="137" t="s">
        <v>29</v>
      </c>
      <c r="B223" s="137" t="s">
        <v>28</v>
      </c>
      <c r="C223" s="138" t="s">
        <v>478</v>
      </c>
      <c r="D223" s="138" t="s">
        <v>133</v>
      </c>
      <c r="E223" s="137" t="s">
        <v>587</v>
      </c>
      <c r="F223" s="138" t="s">
        <v>179</v>
      </c>
      <c r="G223" s="138" t="s">
        <v>973</v>
      </c>
      <c r="H223" s="147">
        <v>46234.5644560185</v>
      </c>
      <c r="I223" s="138" t="s">
        <v>952</v>
      </c>
      <c r="J223" s="138" t="s">
        <v>977</v>
      </c>
      <c r="K223" s="138" t="s">
        <v>601</v>
      </c>
      <c r="L223" s="138" t="s">
        <v>591</v>
      </c>
      <c r="M223" s="138" t="s">
        <v>603</v>
      </c>
      <c r="N223" s="138" t="s">
        <v>743</v>
      </c>
      <c r="O223" s="138">
        <v>120</v>
      </c>
      <c r="P223" s="140">
        <v>120</v>
      </c>
      <c r="Q223" s="137"/>
      <c r="R223" s="138" t="s">
        <v>605</v>
      </c>
      <c r="S223" s="138">
        <v>300</v>
      </c>
      <c r="T223" s="138">
        <v>300</v>
      </c>
      <c r="U223" s="138">
        <v>120</v>
      </c>
      <c r="V223" s="140">
        <v>0</v>
      </c>
      <c r="W223" s="138"/>
      <c r="X223" s="138"/>
      <c r="Y223" s="138">
        <v>0</v>
      </c>
      <c r="Z223" s="138">
        <v>0</v>
      </c>
      <c r="AA223" s="137"/>
      <c r="AB223" s="137" t="s">
        <v>622</v>
      </c>
      <c r="AC223" s="149">
        <v>46236.4660648148</v>
      </c>
      <c r="AD223" s="137" t="s">
        <v>622</v>
      </c>
      <c r="AE223" s="149">
        <v>46239.6849074074</v>
      </c>
      <c r="AF223" s="137" t="s">
        <v>606</v>
      </c>
      <c r="AG223" s="137" t="s">
        <v>607</v>
      </c>
      <c r="AH223" s="148">
        <v>46219</v>
      </c>
      <c r="AI223" s="137">
        <v>0</v>
      </c>
      <c r="AJ223" s="137"/>
      <c r="AK223" s="137" t="s">
        <v>628</v>
      </c>
      <c r="AL223" s="137"/>
    </row>
    <row r="224" s="134" customFormat="1" ht="38.8" customHeight="1" spans="1:38">
      <c r="A224" s="137" t="s">
        <v>29</v>
      </c>
      <c r="B224" s="137" t="s">
        <v>28</v>
      </c>
      <c r="C224" s="138" t="s">
        <v>478</v>
      </c>
      <c r="D224" s="138" t="s">
        <v>133</v>
      </c>
      <c r="E224" s="137" t="s">
        <v>587</v>
      </c>
      <c r="F224" s="138" t="s">
        <v>179</v>
      </c>
      <c r="G224" s="138" t="s">
        <v>973</v>
      </c>
      <c r="H224" s="147">
        <v>46235.9047800926</v>
      </c>
      <c r="I224" s="138" t="s">
        <v>943</v>
      </c>
      <c r="J224" s="138" t="s">
        <v>978</v>
      </c>
      <c r="K224" s="138" t="s">
        <v>601</v>
      </c>
      <c r="L224" s="138" t="s">
        <v>591</v>
      </c>
      <c r="M224" s="138" t="s">
        <v>603</v>
      </c>
      <c r="N224" s="138" t="s">
        <v>793</v>
      </c>
      <c r="O224" s="138">
        <v>50</v>
      </c>
      <c r="P224" s="140">
        <v>50</v>
      </c>
      <c r="Q224" s="137"/>
      <c r="R224" s="138" t="s">
        <v>666</v>
      </c>
      <c r="S224" s="138">
        <v>100</v>
      </c>
      <c r="T224" s="138">
        <v>100</v>
      </c>
      <c r="U224" s="138">
        <v>50</v>
      </c>
      <c r="V224" s="140">
        <v>0</v>
      </c>
      <c r="W224" s="138"/>
      <c r="X224" s="138"/>
      <c r="Y224" s="138">
        <v>35</v>
      </c>
      <c r="Z224" s="138">
        <v>35</v>
      </c>
      <c r="AA224" s="137"/>
      <c r="AB224" s="137" t="s">
        <v>622</v>
      </c>
      <c r="AC224" s="149">
        <v>46236.4660648148</v>
      </c>
      <c r="AD224" s="137" t="s">
        <v>622</v>
      </c>
      <c r="AE224" s="149">
        <v>46239.6849074074</v>
      </c>
      <c r="AF224" s="137" t="s">
        <v>606</v>
      </c>
      <c r="AG224" s="137" t="s">
        <v>607</v>
      </c>
      <c r="AH224" s="148">
        <v>46172</v>
      </c>
      <c r="AI224" s="137">
        <v>0</v>
      </c>
      <c r="AJ224" s="137"/>
      <c r="AK224" s="137" t="s">
        <v>628</v>
      </c>
      <c r="AL224" s="137"/>
    </row>
    <row r="225" s="134" customFormat="1" ht="38.8" customHeight="1" spans="1:38">
      <c r="A225" s="137" t="s">
        <v>29</v>
      </c>
      <c r="B225" s="137" t="s">
        <v>28</v>
      </c>
      <c r="C225" s="138" t="s">
        <v>478</v>
      </c>
      <c r="D225" s="138" t="s">
        <v>133</v>
      </c>
      <c r="E225" s="137" t="s">
        <v>587</v>
      </c>
      <c r="F225" s="138" t="s">
        <v>179</v>
      </c>
      <c r="G225" s="138" t="s">
        <v>973</v>
      </c>
      <c r="H225" s="147">
        <v>46237.5614699074</v>
      </c>
      <c r="I225" s="138" t="s">
        <v>975</v>
      </c>
      <c r="J225" s="138" t="s">
        <v>979</v>
      </c>
      <c r="K225" s="138" t="s">
        <v>601</v>
      </c>
      <c r="L225" s="138" t="s">
        <v>591</v>
      </c>
      <c r="M225" s="138" t="s">
        <v>603</v>
      </c>
      <c r="N225" s="138" t="s">
        <v>743</v>
      </c>
      <c r="O225" s="138">
        <v>120</v>
      </c>
      <c r="P225" s="140">
        <v>120</v>
      </c>
      <c r="Q225" s="137"/>
      <c r="R225" s="138" t="s">
        <v>605</v>
      </c>
      <c r="S225" s="138">
        <v>300</v>
      </c>
      <c r="T225" s="138">
        <v>300</v>
      </c>
      <c r="U225" s="138">
        <v>120</v>
      </c>
      <c r="V225" s="140">
        <v>0</v>
      </c>
      <c r="W225" s="138"/>
      <c r="X225" s="138"/>
      <c r="Y225" s="138">
        <v>0</v>
      </c>
      <c r="Z225" s="138">
        <v>0</v>
      </c>
      <c r="AA225" s="137"/>
      <c r="AB225" s="137" t="s">
        <v>622</v>
      </c>
      <c r="AC225" s="149">
        <v>46239.7140856481</v>
      </c>
      <c r="AD225" s="137" t="s">
        <v>622</v>
      </c>
      <c r="AE225" s="149">
        <v>46239.6849074074</v>
      </c>
      <c r="AF225" s="137" t="s">
        <v>606</v>
      </c>
      <c r="AG225" s="137" t="s">
        <v>607</v>
      </c>
      <c r="AH225" s="148">
        <v>46235</v>
      </c>
      <c r="AI225" s="137">
        <v>0</v>
      </c>
      <c r="AJ225" s="137"/>
      <c r="AK225" s="137" t="s">
        <v>597</v>
      </c>
      <c r="AL225" s="137"/>
    </row>
    <row r="226" s="134" customFormat="1" ht="38.8" customHeight="1" spans="1:38">
      <c r="A226" s="137" t="s">
        <v>29</v>
      </c>
      <c r="B226" s="137" t="s">
        <v>28</v>
      </c>
      <c r="C226" s="138" t="s">
        <v>478</v>
      </c>
      <c r="D226" s="138" t="s">
        <v>132</v>
      </c>
      <c r="E226" s="137" t="s">
        <v>587</v>
      </c>
      <c r="F226" s="138" t="s">
        <v>176</v>
      </c>
      <c r="G226" s="138" t="s">
        <v>980</v>
      </c>
      <c r="H226" s="147">
        <v>46237.5013541667</v>
      </c>
      <c r="I226" s="138" t="s">
        <v>823</v>
      </c>
      <c r="J226" s="138" t="s">
        <v>981</v>
      </c>
      <c r="K226" s="138" t="s">
        <v>601</v>
      </c>
      <c r="L226" s="138" t="s">
        <v>591</v>
      </c>
      <c r="M226" s="138" t="s">
        <v>603</v>
      </c>
      <c r="N226" s="138" t="s">
        <v>613</v>
      </c>
      <c r="O226" s="138">
        <v>50</v>
      </c>
      <c r="P226" s="140">
        <v>50</v>
      </c>
      <c r="Q226" s="137"/>
      <c r="R226" s="138" t="s">
        <v>610</v>
      </c>
      <c r="S226" s="138">
        <v>230</v>
      </c>
      <c r="T226" s="138">
        <v>230</v>
      </c>
      <c r="U226" s="138">
        <v>50</v>
      </c>
      <c r="V226" s="140">
        <v>0</v>
      </c>
      <c r="W226" s="138"/>
      <c r="X226" s="138"/>
      <c r="Y226" s="138">
        <v>0</v>
      </c>
      <c r="Z226" s="138">
        <v>0</v>
      </c>
      <c r="AA226" s="137"/>
      <c r="AB226" s="137" t="s">
        <v>622</v>
      </c>
      <c r="AC226" s="149">
        <v>46239.7123726852</v>
      </c>
      <c r="AD226" s="137" t="s">
        <v>622</v>
      </c>
      <c r="AE226" s="149">
        <v>46239.7027199074</v>
      </c>
      <c r="AF226" s="137" t="s">
        <v>606</v>
      </c>
      <c r="AG226" s="137" t="s">
        <v>607</v>
      </c>
      <c r="AH226" s="148">
        <v>46236</v>
      </c>
      <c r="AI226" s="137">
        <v>0</v>
      </c>
      <c r="AJ226" s="137"/>
      <c r="AK226" s="137" t="s">
        <v>597</v>
      </c>
      <c r="AL226" s="137"/>
    </row>
    <row r="227" s="134" customFormat="1" ht="38.8" customHeight="1" spans="1:38">
      <c r="A227" s="137" t="s">
        <v>29</v>
      </c>
      <c r="B227" s="137" t="s">
        <v>28</v>
      </c>
      <c r="C227" s="138" t="s">
        <v>478</v>
      </c>
      <c r="D227" s="138" t="s">
        <v>132</v>
      </c>
      <c r="E227" s="137" t="s">
        <v>587</v>
      </c>
      <c r="F227" s="138" t="s">
        <v>176</v>
      </c>
      <c r="G227" s="138" t="s">
        <v>980</v>
      </c>
      <c r="H227" s="147">
        <v>46237.5013541667</v>
      </c>
      <c r="I227" s="138" t="s">
        <v>823</v>
      </c>
      <c r="J227" s="138" t="s">
        <v>981</v>
      </c>
      <c r="K227" s="138" t="s">
        <v>601</v>
      </c>
      <c r="L227" s="138" t="s">
        <v>591</v>
      </c>
      <c r="M227" s="138" t="s">
        <v>603</v>
      </c>
      <c r="N227" s="138" t="s">
        <v>743</v>
      </c>
      <c r="O227" s="138">
        <v>120</v>
      </c>
      <c r="P227" s="140">
        <v>120</v>
      </c>
      <c r="Q227" s="137"/>
      <c r="R227" s="138" t="s">
        <v>605</v>
      </c>
      <c r="S227" s="138">
        <v>230</v>
      </c>
      <c r="T227" s="138">
        <v>230</v>
      </c>
      <c r="U227" s="138">
        <v>120</v>
      </c>
      <c r="V227" s="140">
        <v>0</v>
      </c>
      <c r="W227" s="138"/>
      <c r="X227" s="138"/>
      <c r="Y227" s="138">
        <v>0</v>
      </c>
      <c r="Z227" s="138">
        <v>0</v>
      </c>
      <c r="AA227" s="137"/>
      <c r="AB227" s="137" t="s">
        <v>622</v>
      </c>
      <c r="AC227" s="149">
        <v>46239.7123726852</v>
      </c>
      <c r="AD227" s="137" t="s">
        <v>622</v>
      </c>
      <c r="AE227" s="149">
        <v>46239.7027199074</v>
      </c>
      <c r="AF227" s="137" t="s">
        <v>606</v>
      </c>
      <c r="AG227" s="137" t="s">
        <v>607</v>
      </c>
      <c r="AH227" s="148">
        <v>46236</v>
      </c>
      <c r="AI227" s="137">
        <v>0</v>
      </c>
      <c r="AJ227" s="137"/>
      <c r="AK227" s="137" t="s">
        <v>597</v>
      </c>
      <c r="AL227" s="137"/>
    </row>
    <row r="228" s="134" customFormat="1" ht="38.8" customHeight="1" spans="1:38">
      <c r="A228" s="137" t="s">
        <v>29</v>
      </c>
      <c r="B228" s="137" t="s">
        <v>28</v>
      </c>
      <c r="C228" s="138" t="s">
        <v>478</v>
      </c>
      <c r="D228" s="138" t="s">
        <v>133</v>
      </c>
      <c r="E228" s="137" t="s">
        <v>587</v>
      </c>
      <c r="F228" s="138" t="s">
        <v>188</v>
      </c>
      <c r="G228" s="138" t="s">
        <v>982</v>
      </c>
      <c r="H228" s="147">
        <v>46232.7508912037</v>
      </c>
      <c r="I228" s="138" t="s">
        <v>983</v>
      </c>
      <c r="J228" s="138" t="s">
        <v>984</v>
      </c>
      <c r="K228" s="138" t="s">
        <v>590</v>
      </c>
      <c r="L228" s="138" t="s">
        <v>818</v>
      </c>
      <c r="M228" s="138" t="s">
        <v>592</v>
      </c>
      <c r="N228" s="138" t="s">
        <v>776</v>
      </c>
      <c r="O228" s="138">
        <v>30</v>
      </c>
      <c r="P228" s="140">
        <v>30</v>
      </c>
      <c r="Q228" s="137"/>
      <c r="R228" s="138" t="s">
        <v>666</v>
      </c>
      <c r="S228" s="138">
        <v>30</v>
      </c>
      <c r="T228" s="138">
        <v>30</v>
      </c>
      <c r="U228" s="138">
        <v>30</v>
      </c>
      <c r="V228" s="140">
        <v>0</v>
      </c>
      <c r="W228" s="138"/>
      <c r="X228" s="138"/>
      <c r="Y228" s="138">
        <v>0</v>
      </c>
      <c r="Z228" s="138">
        <v>0</v>
      </c>
      <c r="AA228" s="137"/>
      <c r="AB228" s="137"/>
      <c r="AC228" s="137"/>
      <c r="AD228" s="137" t="s">
        <v>622</v>
      </c>
      <c r="AE228" s="149">
        <v>46239.7024074074</v>
      </c>
      <c r="AF228" s="137" t="s">
        <v>606</v>
      </c>
      <c r="AG228" s="137" t="s">
        <v>607</v>
      </c>
      <c r="AH228" s="148">
        <v>44020</v>
      </c>
      <c r="AI228" s="137">
        <v>0</v>
      </c>
      <c r="AJ228" s="137"/>
      <c r="AK228" s="137" t="s">
        <v>818</v>
      </c>
      <c r="AL228" s="137"/>
    </row>
    <row r="229" s="134" customFormat="1" ht="38.8" customHeight="1" spans="1:38">
      <c r="A229" s="137" t="s">
        <v>29</v>
      </c>
      <c r="B229" s="137" t="s">
        <v>28</v>
      </c>
      <c r="C229" s="138" t="s">
        <v>478</v>
      </c>
      <c r="D229" s="138" t="s">
        <v>133</v>
      </c>
      <c r="E229" s="137" t="s">
        <v>587</v>
      </c>
      <c r="F229" s="138" t="s">
        <v>188</v>
      </c>
      <c r="G229" s="138" t="s">
        <v>982</v>
      </c>
      <c r="H229" s="147">
        <v>46238.5067708333</v>
      </c>
      <c r="I229" s="138" t="s">
        <v>803</v>
      </c>
      <c r="J229" s="138" t="s">
        <v>985</v>
      </c>
      <c r="K229" s="138" t="s">
        <v>601</v>
      </c>
      <c r="L229" s="138" t="s">
        <v>591</v>
      </c>
      <c r="M229" s="138" t="s">
        <v>603</v>
      </c>
      <c r="N229" s="138" t="s">
        <v>604</v>
      </c>
      <c r="O229" s="138">
        <v>100</v>
      </c>
      <c r="P229" s="140">
        <v>100</v>
      </c>
      <c r="Q229" s="137"/>
      <c r="R229" s="138" t="s">
        <v>605</v>
      </c>
      <c r="S229" s="138">
        <v>100</v>
      </c>
      <c r="T229" s="138">
        <v>100</v>
      </c>
      <c r="U229" s="138">
        <v>100</v>
      </c>
      <c r="V229" s="140">
        <v>0</v>
      </c>
      <c r="W229" s="138"/>
      <c r="X229" s="138"/>
      <c r="Y229" s="138">
        <v>0</v>
      </c>
      <c r="Z229" s="138">
        <v>0</v>
      </c>
      <c r="AA229" s="137"/>
      <c r="AB229" s="137"/>
      <c r="AC229" s="137"/>
      <c r="AD229" s="137" t="s">
        <v>622</v>
      </c>
      <c r="AE229" s="149">
        <v>46239.7024074074</v>
      </c>
      <c r="AF229" s="137" t="s">
        <v>606</v>
      </c>
      <c r="AG229" s="137" t="s">
        <v>607</v>
      </c>
      <c r="AH229" s="148">
        <v>46235</v>
      </c>
      <c r="AI229" s="137">
        <v>0</v>
      </c>
      <c r="AJ229" s="137"/>
      <c r="AK229" s="137" t="s">
        <v>628</v>
      </c>
      <c r="AL229" s="137"/>
    </row>
    <row r="230" s="134" customFormat="1" ht="38.8" customHeight="1" spans="1:38">
      <c r="A230" s="137" t="s">
        <v>29</v>
      </c>
      <c r="B230" s="137" t="s">
        <v>28</v>
      </c>
      <c r="C230" s="138" t="s">
        <v>478</v>
      </c>
      <c r="D230" s="138" t="s">
        <v>133</v>
      </c>
      <c r="E230" s="137" t="s">
        <v>587</v>
      </c>
      <c r="F230" s="138" t="s">
        <v>188</v>
      </c>
      <c r="G230" s="138" t="s">
        <v>982</v>
      </c>
      <c r="H230" s="147">
        <v>46238.5067708333</v>
      </c>
      <c r="I230" s="138" t="s">
        <v>803</v>
      </c>
      <c r="J230" s="138" t="s">
        <v>985</v>
      </c>
      <c r="K230" s="138" t="s">
        <v>601</v>
      </c>
      <c r="L230" s="138" t="s">
        <v>591</v>
      </c>
      <c r="M230" s="138" t="s">
        <v>603</v>
      </c>
      <c r="N230" s="138" t="s">
        <v>769</v>
      </c>
      <c r="O230" s="138">
        <v>0</v>
      </c>
      <c r="P230" s="140">
        <v>0</v>
      </c>
      <c r="Q230" s="137"/>
      <c r="R230" s="138" t="s">
        <v>610</v>
      </c>
      <c r="S230" s="138">
        <v>100</v>
      </c>
      <c r="T230" s="138">
        <v>100</v>
      </c>
      <c r="U230" s="138">
        <v>0</v>
      </c>
      <c r="V230" s="140">
        <v>0</v>
      </c>
      <c r="W230" s="138"/>
      <c r="X230" s="138"/>
      <c r="Y230" s="138">
        <v>0</v>
      </c>
      <c r="Z230" s="138">
        <v>0</v>
      </c>
      <c r="AA230" s="137"/>
      <c r="AB230" s="137"/>
      <c r="AC230" s="137"/>
      <c r="AD230" s="137" t="s">
        <v>622</v>
      </c>
      <c r="AE230" s="149">
        <v>46239.7024074074</v>
      </c>
      <c r="AF230" s="137" t="s">
        <v>606</v>
      </c>
      <c r="AG230" s="137" t="s">
        <v>607</v>
      </c>
      <c r="AH230" s="148">
        <v>46235</v>
      </c>
      <c r="AI230" s="137">
        <v>0</v>
      </c>
      <c r="AJ230" s="137"/>
      <c r="AK230" s="137" t="s">
        <v>628</v>
      </c>
      <c r="AL230" s="137"/>
    </row>
    <row r="231" s="134" customFormat="1" ht="38.8" customHeight="1" spans="1:38">
      <c r="A231" s="137" t="s">
        <v>29</v>
      </c>
      <c r="B231" s="137" t="s">
        <v>28</v>
      </c>
      <c r="C231" s="138" t="s">
        <v>478</v>
      </c>
      <c r="D231" s="138" t="s">
        <v>133</v>
      </c>
      <c r="E231" s="137" t="s">
        <v>587</v>
      </c>
      <c r="F231" s="138" t="s">
        <v>188</v>
      </c>
      <c r="G231" s="138" t="s">
        <v>982</v>
      </c>
      <c r="H231" s="147">
        <v>46238.8876851852</v>
      </c>
      <c r="I231" s="138" t="s">
        <v>803</v>
      </c>
      <c r="J231" s="138" t="s">
        <v>986</v>
      </c>
      <c r="K231" s="138" t="s">
        <v>590</v>
      </c>
      <c r="L231" s="138" t="s">
        <v>591</v>
      </c>
      <c r="M231" s="138" t="s">
        <v>603</v>
      </c>
      <c r="N231" s="138" t="s">
        <v>776</v>
      </c>
      <c r="O231" s="138">
        <v>30</v>
      </c>
      <c r="P231" s="140">
        <v>30</v>
      </c>
      <c r="Q231" s="137"/>
      <c r="R231" s="138" t="s">
        <v>666</v>
      </c>
      <c r="S231" s="138">
        <v>30</v>
      </c>
      <c r="T231" s="138">
        <v>30</v>
      </c>
      <c r="U231" s="138">
        <v>30</v>
      </c>
      <c r="V231" s="140">
        <v>0</v>
      </c>
      <c r="W231" s="138"/>
      <c r="X231" s="138"/>
      <c r="Y231" s="138">
        <v>0</v>
      </c>
      <c r="Z231" s="138">
        <v>0</v>
      </c>
      <c r="AA231" s="137"/>
      <c r="AB231" s="137"/>
      <c r="AC231" s="137"/>
      <c r="AD231" s="137" t="s">
        <v>622</v>
      </c>
      <c r="AE231" s="149">
        <v>46239.7024074074</v>
      </c>
      <c r="AF231" s="137" t="s">
        <v>606</v>
      </c>
      <c r="AG231" s="137" t="s">
        <v>607</v>
      </c>
      <c r="AH231" s="148">
        <v>46157</v>
      </c>
      <c r="AI231" s="137">
        <v>0</v>
      </c>
      <c r="AJ231" s="137"/>
      <c r="AK231" s="137" t="s">
        <v>628</v>
      </c>
      <c r="AL231" s="137"/>
    </row>
    <row r="232" s="134" customFormat="1" ht="38.8" customHeight="1" spans="1:38">
      <c r="A232" s="137" t="s">
        <v>29</v>
      </c>
      <c r="B232" s="137" t="s">
        <v>28</v>
      </c>
      <c r="C232" s="138" t="s">
        <v>478</v>
      </c>
      <c r="D232" s="138" t="s">
        <v>133</v>
      </c>
      <c r="E232" s="137" t="s">
        <v>587</v>
      </c>
      <c r="F232" s="138" t="s">
        <v>188</v>
      </c>
      <c r="G232" s="138" t="s">
        <v>982</v>
      </c>
      <c r="H232" s="147">
        <v>46235.4934143519</v>
      </c>
      <c r="I232" s="138" t="s">
        <v>987</v>
      </c>
      <c r="J232" s="138" t="s">
        <v>988</v>
      </c>
      <c r="K232" s="138" t="s">
        <v>590</v>
      </c>
      <c r="L232" s="138" t="s">
        <v>742</v>
      </c>
      <c r="M232" s="138" t="s">
        <v>592</v>
      </c>
      <c r="N232" s="138" t="s">
        <v>776</v>
      </c>
      <c r="O232" s="138">
        <v>30</v>
      </c>
      <c r="P232" s="140">
        <v>30</v>
      </c>
      <c r="Q232" s="137"/>
      <c r="R232" s="138" t="s">
        <v>666</v>
      </c>
      <c r="S232" s="138">
        <v>355</v>
      </c>
      <c r="T232" s="138">
        <v>355</v>
      </c>
      <c r="U232" s="138">
        <v>30</v>
      </c>
      <c r="V232" s="140">
        <v>0</v>
      </c>
      <c r="W232" s="138"/>
      <c r="X232" s="138"/>
      <c r="Y232" s="138">
        <v>0</v>
      </c>
      <c r="Z232" s="138">
        <v>0</v>
      </c>
      <c r="AA232" s="137"/>
      <c r="AB232" s="137" t="s">
        <v>622</v>
      </c>
      <c r="AC232" s="149">
        <v>46236.4660648148</v>
      </c>
      <c r="AD232" s="137" t="s">
        <v>622</v>
      </c>
      <c r="AE232" s="149">
        <v>46239.7024074074</v>
      </c>
      <c r="AF232" s="137" t="s">
        <v>606</v>
      </c>
      <c r="AG232" s="137" t="s">
        <v>607</v>
      </c>
      <c r="AH232" s="148">
        <v>42979</v>
      </c>
      <c r="AI232" s="137">
        <v>0</v>
      </c>
      <c r="AJ232" s="137"/>
      <c r="AK232" s="137" t="s">
        <v>744</v>
      </c>
      <c r="AL232" s="137"/>
    </row>
    <row r="233" s="134" customFormat="1" ht="42.25" customHeight="1" spans="1:38">
      <c r="A233" s="137" t="s">
        <v>29</v>
      </c>
      <c r="B233" s="137" t="s">
        <v>28</v>
      </c>
      <c r="C233" s="138" t="s">
        <v>478</v>
      </c>
      <c r="D233" s="138" t="s">
        <v>147</v>
      </c>
      <c r="E233" s="137" t="s">
        <v>587</v>
      </c>
      <c r="F233" s="138" t="s">
        <v>236</v>
      </c>
      <c r="G233" s="138" t="s">
        <v>828</v>
      </c>
      <c r="H233" s="147">
        <v>46234.5000231481</v>
      </c>
      <c r="I233" s="138" t="s">
        <v>989</v>
      </c>
      <c r="J233" s="138" t="s">
        <v>990</v>
      </c>
      <c r="K233" s="138" t="s">
        <v>590</v>
      </c>
      <c r="L233" s="138" t="s">
        <v>991</v>
      </c>
      <c r="M233" s="138" t="s">
        <v>603</v>
      </c>
      <c r="N233" s="138" t="s">
        <v>776</v>
      </c>
      <c r="O233" s="138">
        <v>30</v>
      </c>
      <c r="P233" s="140">
        <v>30</v>
      </c>
      <c r="Q233" s="137"/>
      <c r="R233" s="138" t="s">
        <v>666</v>
      </c>
      <c r="S233" s="138">
        <v>30</v>
      </c>
      <c r="T233" s="138">
        <v>30</v>
      </c>
      <c r="U233" s="138">
        <v>30</v>
      </c>
      <c r="V233" s="140">
        <v>0</v>
      </c>
      <c r="W233" s="138"/>
      <c r="X233" s="138"/>
      <c r="Y233" s="138">
        <v>0</v>
      </c>
      <c r="Z233" s="138">
        <v>0</v>
      </c>
      <c r="AA233" s="137"/>
      <c r="AB233" s="137"/>
      <c r="AC233" s="137"/>
      <c r="AD233" s="137" t="s">
        <v>622</v>
      </c>
      <c r="AE233" s="149">
        <v>46235.4337268519</v>
      </c>
      <c r="AF233" s="137" t="s">
        <v>606</v>
      </c>
      <c r="AG233" s="137" t="s">
        <v>607</v>
      </c>
      <c r="AH233" s="148">
        <v>46199</v>
      </c>
      <c r="AI233" s="137">
        <v>0</v>
      </c>
      <c r="AJ233" s="137"/>
      <c r="AK233" s="137" t="s">
        <v>991</v>
      </c>
      <c r="AL233" s="137"/>
    </row>
    <row r="234" s="134" customFormat="1" ht="42.25" customHeight="1" spans="1:38">
      <c r="A234" s="137" t="s">
        <v>29</v>
      </c>
      <c r="B234" s="137" t="s">
        <v>28</v>
      </c>
      <c r="C234" s="138" t="s">
        <v>478</v>
      </c>
      <c r="D234" s="138" t="s">
        <v>147</v>
      </c>
      <c r="E234" s="137" t="s">
        <v>587</v>
      </c>
      <c r="F234" s="138" t="s">
        <v>235</v>
      </c>
      <c r="G234" s="138" t="s">
        <v>648</v>
      </c>
      <c r="H234" s="147">
        <v>46237.7790740741</v>
      </c>
      <c r="I234" s="138" t="s">
        <v>992</v>
      </c>
      <c r="J234" s="138" t="s">
        <v>993</v>
      </c>
      <c r="K234" s="138" t="s">
        <v>590</v>
      </c>
      <c r="L234" s="138" t="s">
        <v>742</v>
      </c>
      <c r="M234" s="138" t="s">
        <v>592</v>
      </c>
      <c r="N234" s="138" t="s">
        <v>776</v>
      </c>
      <c r="O234" s="138">
        <v>30</v>
      </c>
      <c r="P234" s="140">
        <v>30</v>
      </c>
      <c r="Q234" s="137"/>
      <c r="R234" s="138" t="s">
        <v>666</v>
      </c>
      <c r="S234" s="138">
        <v>30</v>
      </c>
      <c r="T234" s="138">
        <v>30</v>
      </c>
      <c r="U234" s="138">
        <v>30</v>
      </c>
      <c r="V234" s="140">
        <v>0</v>
      </c>
      <c r="W234" s="138" t="s">
        <v>684</v>
      </c>
      <c r="X234" s="138"/>
      <c r="Y234" s="138">
        <v>0</v>
      </c>
      <c r="Z234" s="138">
        <v>0</v>
      </c>
      <c r="AA234" s="137"/>
      <c r="AB234" s="137"/>
      <c r="AC234" s="137"/>
      <c r="AD234" s="137" t="s">
        <v>622</v>
      </c>
      <c r="AE234" s="149">
        <v>46239.6854513889</v>
      </c>
      <c r="AF234" s="137" t="s">
        <v>606</v>
      </c>
      <c r="AG234" s="137" t="s">
        <v>607</v>
      </c>
      <c r="AH234" s="148">
        <v>41791</v>
      </c>
      <c r="AI234" s="137">
        <v>0</v>
      </c>
      <c r="AJ234" s="137"/>
      <c r="AK234" s="137" t="s">
        <v>744</v>
      </c>
      <c r="AL234" s="137"/>
    </row>
    <row r="235" s="134" customFormat="1" ht="42.25" customHeight="1" spans="1:38">
      <c r="A235" s="137" t="s">
        <v>29</v>
      </c>
      <c r="B235" s="137" t="s">
        <v>28</v>
      </c>
      <c r="C235" s="138" t="s">
        <v>478</v>
      </c>
      <c r="D235" s="138" t="s">
        <v>147</v>
      </c>
      <c r="E235" s="137" t="s">
        <v>587</v>
      </c>
      <c r="F235" s="138" t="s">
        <v>235</v>
      </c>
      <c r="G235" s="138" t="s">
        <v>648</v>
      </c>
      <c r="H235" s="147">
        <v>46238.6385532407</v>
      </c>
      <c r="I235" s="138" t="s">
        <v>782</v>
      </c>
      <c r="J235" s="138" t="s">
        <v>994</v>
      </c>
      <c r="K235" s="138" t="s">
        <v>601</v>
      </c>
      <c r="L235" s="138" t="s">
        <v>591</v>
      </c>
      <c r="M235" s="138" t="s">
        <v>603</v>
      </c>
      <c r="N235" s="138" t="s">
        <v>613</v>
      </c>
      <c r="O235" s="138">
        <v>50</v>
      </c>
      <c r="P235" s="140">
        <v>50</v>
      </c>
      <c r="Q235" s="137"/>
      <c r="R235" s="138" t="s">
        <v>610</v>
      </c>
      <c r="S235" s="138">
        <v>50</v>
      </c>
      <c r="T235" s="138">
        <v>50</v>
      </c>
      <c r="U235" s="138">
        <v>50</v>
      </c>
      <c r="V235" s="140">
        <v>0</v>
      </c>
      <c r="W235" s="138"/>
      <c r="X235" s="138"/>
      <c r="Y235" s="138">
        <v>0</v>
      </c>
      <c r="Z235" s="138">
        <v>0</v>
      </c>
      <c r="AA235" s="137"/>
      <c r="AB235" s="137"/>
      <c r="AC235" s="137"/>
      <c r="AD235" s="137" t="s">
        <v>622</v>
      </c>
      <c r="AE235" s="149">
        <v>46239.6854513889</v>
      </c>
      <c r="AF235" s="137" t="s">
        <v>606</v>
      </c>
      <c r="AG235" s="137" t="s">
        <v>607</v>
      </c>
      <c r="AH235" s="148">
        <v>46235</v>
      </c>
      <c r="AI235" s="137">
        <v>0</v>
      </c>
      <c r="AJ235" s="137"/>
      <c r="AK235" s="137" t="s">
        <v>597</v>
      </c>
      <c r="AL235" s="137"/>
    </row>
    <row r="236" s="134" customFormat="1" ht="38.8" customHeight="1" spans="1:38">
      <c r="A236" s="137" t="s">
        <v>29</v>
      </c>
      <c r="B236" s="137" t="s">
        <v>28</v>
      </c>
      <c r="C236" s="138" t="s">
        <v>478</v>
      </c>
      <c r="D236" s="138" t="s">
        <v>129</v>
      </c>
      <c r="E236" s="137" t="s">
        <v>587</v>
      </c>
      <c r="F236" s="138" t="s">
        <v>160</v>
      </c>
      <c r="G236" s="138" t="s">
        <v>631</v>
      </c>
      <c r="H236" s="147">
        <v>46234.6392824074</v>
      </c>
      <c r="I236" s="138" t="s">
        <v>909</v>
      </c>
      <c r="J236" s="138" t="s">
        <v>995</v>
      </c>
      <c r="K236" s="138" t="s">
        <v>590</v>
      </c>
      <c r="L236" s="138" t="s">
        <v>591</v>
      </c>
      <c r="M236" s="138" t="s">
        <v>592</v>
      </c>
      <c r="N236" s="138" t="s">
        <v>593</v>
      </c>
      <c r="O236" s="138">
        <v>198</v>
      </c>
      <c r="P236" s="140">
        <v>198</v>
      </c>
      <c r="Q236" s="137" t="s">
        <v>2</v>
      </c>
      <c r="R236" s="138" t="s">
        <v>594</v>
      </c>
      <c r="S236" s="138">
        <v>198</v>
      </c>
      <c r="T236" s="138">
        <v>198</v>
      </c>
      <c r="U236" s="138">
        <v>198</v>
      </c>
      <c r="V236" s="140">
        <v>0</v>
      </c>
      <c r="W236" s="138"/>
      <c r="X236" s="138"/>
      <c r="Y236" s="138">
        <v>75</v>
      </c>
      <c r="Z236" s="138">
        <v>75</v>
      </c>
      <c r="AA236" s="137"/>
      <c r="AB236" s="137" t="s">
        <v>622</v>
      </c>
      <c r="AC236" s="149">
        <v>46236.7889236111</v>
      </c>
      <c r="AD236" s="137" t="s">
        <v>622</v>
      </c>
      <c r="AE236" s="149">
        <v>46235.4350462963</v>
      </c>
      <c r="AF236" s="137" t="s">
        <v>606</v>
      </c>
      <c r="AG236" s="137" t="s">
        <v>607</v>
      </c>
      <c r="AH236" s="148">
        <v>44371</v>
      </c>
      <c r="AI236" s="137">
        <v>0</v>
      </c>
      <c r="AJ236" s="137"/>
      <c r="AK236" s="137" t="s">
        <v>597</v>
      </c>
      <c r="AL236" s="137"/>
    </row>
    <row r="237" s="134" customFormat="1" ht="38.8" customHeight="1" spans="1:38">
      <c r="A237" s="137" t="s">
        <v>29</v>
      </c>
      <c r="B237" s="137" t="s">
        <v>28</v>
      </c>
      <c r="C237" s="138" t="s">
        <v>478</v>
      </c>
      <c r="D237" s="138" t="s">
        <v>132</v>
      </c>
      <c r="E237" s="137" t="s">
        <v>587</v>
      </c>
      <c r="F237" s="138" t="s">
        <v>174</v>
      </c>
      <c r="G237" s="138" t="s">
        <v>822</v>
      </c>
      <c r="H237" s="147">
        <v>46234.792662037</v>
      </c>
      <c r="I237" s="138" t="s">
        <v>996</v>
      </c>
      <c r="J237" s="138" t="s">
        <v>997</v>
      </c>
      <c r="K237" s="138" t="s">
        <v>590</v>
      </c>
      <c r="L237" s="138" t="s">
        <v>949</v>
      </c>
      <c r="M237" s="138" t="s">
        <v>592</v>
      </c>
      <c r="N237" s="138" t="s">
        <v>776</v>
      </c>
      <c r="O237" s="138">
        <v>30</v>
      </c>
      <c r="P237" s="140">
        <v>30</v>
      </c>
      <c r="Q237" s="137"/>
      <c r="R237" s="138" t="s">
        <v>666</v>
      </c>
      <c r="S237" s="138">
        <v>135</v>
      </c>
      <c r="T237" s="138">
        <v>135</v>
      </c>
      <c r="U237" s="138">
        <v>30</v>
      </c>
      <c r="V237" s="140">
        <v>0</v>
      </c>
      <c r="W237" s="138"/>
      <c r="X237" s="138"/>
      <c r="Y237" s="138">
        <v>0</v>
      </c>
      <c r="Z237" s="138">
        <v>0</v>
      </c>
      <c r="AA237" s="137"/>
      <c r="AB237" s="137" t="s">
        <v>622</v>
      </c>
      <c r="AC237" s="149">
        <v>46236.4642708333</v>
      </c>
      <c r="AD237" s="137" t="s">
        <v>622</v>
      </c>
      <c r="AE237" s="149">
        <v>46235.4335069444</v>
      </c>
      <c r="AF237" s="137" t="s">
        <v>606</v>
      </c>
      <c r="AG237" s="137" t="s">
        <v>607</v>
      </c>
      <c r="AH237" s="148">
        <v>44773</v>
      </c>
      <c r="AI237" s="137">
        <v>0</v>
      </c>
      <c r="AJ237" s="137"/>
      <c r="AK237" s="137" t="s">
        <v>950</v>
      </c>
      <c r="AL237" s="137"/>
    </row>
    <row r="238" s="134" customFormat="1" ht="38.8" customHeight="1" spans="1:38">
      <c r="A238" s="137" t="s">
        <v>29</v>
      </c>
      <c r="B238" s="137" t="s">
        <v>28</v>
      </c>
      <c r="C238" s="138" t="s">
        <v>478</v>
      </c>
      <c r="D238" s="138" t="s">
        <v>126</v>
      </c>
      <c r="E238" s="137" t="s">
        <v>587</v>
      </c>
      <c r="F238" s="138" t="s">
        <v>155</v>
      </c>
      <c r="G238" s="138" t="s">
        <v>598</v>
      </c>
      <c r="H238" s="147">
        <v>46231.5737847222</v>
      </c>
      <c r="I238" s="138" t="s">
        <v>998</v>
      </c>
      <c r="J238" s="138" t="s">
        <v>999</v>
      </c>
      <c r="K238" s="138" t="s">
        <v>601</v>
      </c>
      <c r="L238" s="138" t="s">
        <v>591</v>
      </c>
      <c r="M238" s="138" t="s">
        <v>603</v>
      </c>
      <c r="N238" s="138" t="s">
        <v>613</v>
      </c>
      <c r="O238" s="138">
        <v>50</v>
      </c>
      <c r="P238" s="140">
        <v>50</v>
      </c>
      <c r="Q238" s="137"/>
      <c r="R238" s="138" t="s">
        <v>610</v>
      </c>
      <c r="S238" s="138">
        <v>50</v>
      </c>
      <c r="T238" s="138">
        <v>50</v>
      </c>
      <c r="U238" s="138">
        <v>50</v>
      </c>
      <c r="V238" s="140">
        <v>0</v>
      </c>
      <c r="W238" s="138"/>
      <c r="X238" s="138"/>
      <c r="Y238" s="138">
        <v>0</v>
      </c>
      <c r="Z238" s="138">
        <v>0</v>
      </c>
      <c r="AA238" s="137"/>
      <c r="AB238" s="137"/>
      <c r="AC238" s="137"/>
      <c r="AD238" s="137" t="s">
        <v>622</v>
      </c>
      <c r="AE238" s="149">
        <v>46235.434837963</v>
      </c>
      <c r="AF238" s="137" t="s">
        <v>606</v>
      </c>
      <c r="AG238" s="137" t="s">
        <v>607</v>
      </c>
      <c r="AH238" s="148">
        <v>46228</v>
      </c>
      <c r="AI238" s="137">
        <v>0</v>
      </c>
      <c r="AJ238" s="137"/>
      <c r="AK238" s="137" t="s">
        <v>597</v>
      </c>
      <c r="AL238" s="137"/>
    </row>
    <row r="239" s="134" customFormat="1" ht="38.8" customHeight="1" spans="1:38">
      <c r="A239" s="137" t="s">
        <v>29</v>
      </c>
      <c r="B239" s="137" t="s">
        <v>28</v>
      </c>
      <c r="C239" s="138" t="s">
        <v>478</v>
      </c>
      <c r="D239" s="138" t="s">
        <v>126</v>
      </c>
      <c r="E239" s="137" t="s">
        <v>587</v>
      </c>
      <c r="F239" s="138" t="s">
        <v>155</v>
      </c>
      <c r="G239" s="138" t="s">
        <v>598</v>
      </c>
      <c r="H239" s="147">
        <v>46231.6623611111</v>
      </c>
      <c r="I239" s="138" t="s">
        <v>1000</v>
      </c>
      <c r="J239" s="138" t="s">
        <v>1001</v>
      </c>
      <c r="K239" s="138" t="s">
        <v>601</v>
      </c>
      <c r="L239" s="138" t="s">
        <v>602</v>
      </c>
      <c r="M239" s="138" t="s">
        <v>603</v>
      </c>
      <c r="N239" s="138" t="s">
        <v>608</v>
      </c>
      <c r="O239" s="138">
        <v>90</v>
      </c>
      <c r="P239" s="140">
        <v>90</v>
      </c>
      <c r="Q239" s="137"/>
      <c r="R239" s="138" t="s">
        <v>605</v>
      </c>
      <c r="S239" s="138">
        <v>115</v>
      </c>
      <c r="T239" s="138">
        <v>115</v>
      </c>
      <c r="U239" s="138">
        <v>90</v>
      </c>
      <c r="V239" s="140">
        <v>0</v>
      </c>
      <c r="W239" s="138"/>
      <c r="X239" s="138"/>
      <c r="Y239" s="138">
        <v>0</v>
      </c>
      <c r="Z239" s="138">
        <v>0</v>
      </c>
      <c r="AA239" s="137"/>
      <c r="AB239" s="137"/>
      <c r="AC239" s="137"/>
      <c r="AD239" s="137" t="s">
        <v>622</v>
      </c>
      <c r="AE239" s="149">
        <v>46235.434837963</v>
      </c>
      <c r="AF239" s="137" t="s">
        <v>606</v>
      </c>
      <c r="AG239" s="137" t="s">
        <v>607</v>
      </c>
      <c r="AH239" s="148">
        <v>46230</v>
      </c>
      <c r="AI239" s="137">
        <v>0</v>
      </c>
      <c r="AJ239" s="137"/>
      <c r="AK239" s="137" t="s">
        <v>602</v>
      </c>
      <c r="AL239" s="137"/>
    </row>
    <row r="240" s="134" customFormat="1" ht="38.8" customHeight="1" spans="1:38">
      <c r="A240" s="137" t="s">
        <v>29</v>
      </c>
      <c r="B240" s="137" t="s">
        <v>28</v>
      </c>
      <c r="C240" s="138" t="s">
        <v>478</v>
      </c>
      <c r="D240" s="138" t="s">
        <v>126</v>
      </c>
      <c r="E240" s="137" t="s">
        <v>587</v>
      </c>
      <c r="F240" s="138" t="s">
        <v>155</v>
      </c>
      <c r="G240" s="138" t="s">
        <v>598</v>
      </c>
      <c r="H240" s="147">
        <v>46231.6623611111</v>
      </c>
      <c r="I240" s="138" t="s">
        <v>1000</v>
      </c>
      <c r="J240" s="138" t="s">
        <v>1001</v>
      </c>
      <c r="K240" s="138" t="s">
        <v>601</v>
      </c>
      <c r="L240" s="138" t="s">
        <v>602</v>
      </c>
      <c r="M240" s="138" t="s">
        <v>603</v>
      </c>
      <c r="N240" s="138" t="s">
        <v>702</v>
      </c>
      <c r="O240" s="138">
        <v>300</v>
      </c>
      <c r="P240" s="140">
        <v>0</v>
      </c>
      <c r="Q240" s="137"/>
      <c r="R240" s="138" t="s">
        <v>610</v>
      </c>
      <c r="S240" s="138">
        <v>115</v>
      </c>
      <c r="T240" s="138">
        <v>115</v>
      </c>
      <c r="U240" s="138">
        <v>0</v>
      </c>
      <c r="V240" s="140">
        <v>300</v>
      </c>
      <c r="W240" s="138"/>
      <c r="X240" s="138"/>
      <c r="Y240" s="138">
        <v>0</v>
      </c>
      <c r="Z240" s="138">
        <v>0</v>
      </c>
      <c r="AA240" s="137"/>
      <c r="AB240" s="137"/>
      <c r="AC240" s="137"/>
      <c r="AD240" s="137" t="s">
        <v>622</v>
      </c>
      <c r="AE240" s="149">
        <v>46235.434837963</v>
      </c>
      <c r="AF240" s="137" t="s">
        <v>606</v>
      </c>
      <c r="AG240" s="137" t="s">
        <v>607</v>
      </c>
      <c r="AH240" s="148">
        <v>46230</v>
      </c>
      <c r="AI240" s="137">
        <v>0</v>
      </c>
      <c r="AJ240" s="137"/>
      <c r="AK240" s="137" t="s">
        <v>602</v>
      </c>
      <c r="AL240" s="137"/>
    </row>
    <row r="241" s="134" customFormat="1" ht="38.8" customHeight="1" spans="1:38">
      <c r="A241" s="137" t="s">
        <v>29</v>
      </c>
      <c r="B241" s="137" t="s">
        <v>28</v>
      </c>
      <c r="C241" s="138" t="s">
        <v>478</v>
      </c>
      <c r="D241" s="138" t="s">
        <v>126</v>
      </c>
      <c r="E241" s="137" t="s">
        <v>587</v>
      </c>
      <c r="F241" s="138" t="s">
        <v>155</v>
      </c>
      <c r="G241" s="138" t="s">
        <v>598</v>
      </c>
      <c r="H241" s="147">
        <v>46232.8173958333</v>
      </c>
      <c r="I241" s="138" t="s">
        <v>1002</v>
      </c>
      <c r="J241" s="138" t="s">
        <v>1003</v>
      </c>
      <c r="K241" s="138" t="s">
        <v>601</v>
      </c>
      <c r="L241" s="138" t="s">
        <v>591</v>
      </c>
      <c r="M241" s="138" t="s">
        <v>603</v>
      </c>
      <c r="N241" s="138" t="s">
        <v>613</v>
      </c>
      <c r="O241" s="138">
        <v>50</v>
      </c>
      <c r="P241" s="140">
        <v>50</v>
      </c>
      <c r="Q241" s="137"/>
      <c r="R241" s="138" t="s">
        <v>610</v>
      </c>
      <c r="S241" s="138">
        <v>50</v>
      </c>
      <c r="T241" s="138">
        <v>50</v>
      </c>
      <c r="U241" s="138">
        <v>50</v>
      </c>
      <c r="V241" s="140">
        <v>0</v>
      </c>
      <c r="W241" s="138"/>
      <c r="X241" s="138"/>
      <c r="Y241" s="138">
        <v>0</v>
      </c>
      <c r="Z241" s="138">
        <v>0</v>
      </c>
      <c r="AA241" s="137"/>
      <c r="AB241" s="137"/>
      <c r="AC241" s="137"/>
      <c r="AD241" s="137" t="s">
        <v>622</v>
      </c>
      <c r="AE241" s="149">
        <v>46235.434837963</v>
      </c>
      <c r="AF241" s="137" t="s">
        <v>606</v>
      </c>
      <c r="AG241" s="137" t="s">
        <v>607</v>
      </c>
      <c r="AH241" s="148">
        <v>46230</v>
      </c>
      <c r="AI241" s="137">
        <v>0</v>
      </c>
      <c r="AJ241" s="137"/>
      <c r="AK241" s="137" t="s">
        <v>597</v>
      </c>
      <c r="AL241" s="137"/>
    </row>
    <row r="242" s="134" customFormat="1" ht="38.8" customHeight="1" spans="1:38">
      <c r="A242" s="137" t="s">
        <v>29</v>
      </c>
      <c r="B242" s="137" t="s">
        <v>28</v>
      </c>
      <c r="C242" s="138" t="s">
        <v>478</v>
      </c>
      <c r="D242" s="138" t="s">
        <v>126</v>
      </c>
      <c r="E242" s="137" t="s">
        <v>587</v>
      </c>
      <c r="F242" s="138" t="s">
        <v>155</v>
      </c>
      <c r="G242" s="138" t="s">
        <v>598</v>
      </c>
      <c r="H242" s="147">
        <v>46232.8173958333</v>
      </c>
      <c r="I242" s="138" t="s">
        <v>1002</v>
      </c>
      <c r="J242" s="138" t="s">
        <v>1003</v>
      </c>
      <c r="K242" s="138" t="s">
        <v>601</v>
      </c>
      <c r="L242" s="138" t="s">
        <v>591</v>
      </c>
      <c r="M242" s="138" t="s">
        <v>603</v>
      </c>
      <c r="N242" s="138" t="s">
        <v>769</v>
      </c>
      <c r="O242" s="138">
        <v>0</v>
      </c>
      <c r="P242" s="140">
        <v>0</v>
      </c>
      <c r="Q242" s="137"/>
      <c r="R242" s="138" t="s">
        <v>610</v>
      </c>
      <c r="S242" s="138">
        <v>50</v>
      </c>
      <c r="T242" s="138">
        <v>50</v>
      </c>
      <c r="U242" s="138">
        <v>0</v>
      </c>
      <c r="V242" s="140">
        <v>0</v>
      </c>
      <c r="W242" s="138"/>
      <c r="X242" s="138"/>
      <c r="Y242" s="138">
        <v>0</v>
      </c>
      <c r="Z242" s="138">
        <v>0</v>
      </c>
      <c r="AA242" s="137"/>
      <c r="AB242" s="137"/>
      <c r="AC242" s="137"/>
      <c r="AD242" s="137" t="s">
        <v>622</v>
      </c>
      <c r="AE242" s="149">
        <v>46235.434837963</v>
      </c>
      <c r="AF242" s="137" t="s">
        <v>606</v>
      </c>
      <c r="AG242" s="137" t="s">
        <v>607</v>
      </c>
      <c r="AH242" s="148">
        <v>46230</v>
      </c>
      <c r="AI242" s="137">
        <v>0</v>
      </c>
      <c r="AJ242" s="137"/>
      <c r="AK242" s="137" t="s">
        <v>597</v>
      </c>
      <c r="AL242" s="137"/>
    </row>
    <row r="243" s="134" customFormat="1" ht="38.8" customHeight="1" spans="1:38">
      <c r="A243" s="137" t="s">
        <v>29</v>
      </c>
      <c r="B243" s="137" t="s">
        <v>28</v>
      </c>
      <c r="C243" s="138" t="s">
        <v>478</v>
      </c>
      <c r="D243" s="138" t="s">
        <v>126</v>
      </c>
      <c r="E243" s="137" t="s">
        <v>587</v>
      </c>
      <c r="F243" s="138" t="s">
        <v>155</v>
      </c>
      <c r="G243" s="138" t="s">
        <v>598</v>
      </c>
      <c r="H243" s="147">
        <v>46233.804525463</v>
      </c>
      <c r="I243" s="138"/>
      <c r="J243" s="138" t="s">
        <v>1004</v>
      </c>
      <c r="K243" s="138" t="s">
        <v>590</v>
      </c>
      <c r="L243" s="138" t="s">
        <v>742</v>
      </c>
      <c r="M243" s="138" t="s">
        <v>592</v>
      </c>
      <c r="N243" s="138" t="s">
        <v>776</v>
      </c>
      <c r="O243" s="138">
        <v>30</v>
      </c>
      <c r="P243" s="140">
        <v>30</v>
      </c>
      <c r="Q243" s="137"/>
      <c r="R243" s="138" t="s">
        <v>666</v>
      </c>
      <c r="S243" s="138">
        <v>80</v>
      </c>
      <c r="T243" s="138">
        <v>80</v>
      </c>
      <c r="U243" s="138">
        <v>30</v>
      </c>
      <c r="V243" s="140">
        <v>0</v>
      </c>
      <c r="W243" s="138"/>
      <c r="X243" s="138"/>
      <c r="Y243" s="138">
        <v>0</v>
      </c>
      <c r="Z243" s="138">
        <v>0</v>
      </c>
      <c r="AA243" s="137"/>
      <c r="AB243" s="137"/>
      <c r="AC243" s="137"/>
      <c r="AD243" s="137" t="s">
        <v>622</v>
      </c>
      <c r="AE243" s="149">
        <v>46235.434837963</v>
      </c>
      <c r="AF243" s="137" t="s">
        <v>606</v>
      </c>
      <c r="AG243" s="137" t="s">
        <v>607</v>
      </c>
      <c r="AH243" s="148">
        <v>42529</v>
      </c>
      <c r="AI243" s="137">
        <v>0</v>
      </c>
      <c r="AJ243" s="137"/>
      <c r="AK243" s="137" t="s">
        <v>744</v>
      </c>
      <c r="AL243" s="137"/>
    </row>
    <row r="244" s="134" customFormat="1" ht="38.8" customHeight="1" spans="1:38">
      <c r="A244" s="137" t="s">
        <v>29</v>
      </c>
      <c r="B244" s="137" t="s">
        <v>28</v>
      </c>
      <c r="C244" s="138" t="s">
        <v>478</v>
      </c>
      <c r="D244" s="138" t="s">
        <v>126</v>
      </c>
      <c r="E244" s="137" t="s">
        <v>587</v>
      </c>
      <c r="F244" s="138" t="s">
        <v>155</v>
      </c>
      <c r="G244" s="138" t="s">
        <v>598</v>
      </c>
      <c r="H244" s="147">
        <v>46231.631712963</v>
      </c>
      <c r="I244" s="138" t="s">
        <v>998</v>
      </c>
      <c r="J244" s="138" t="s">
        <v>1005</v>
      </c>
      <c r="K244" s="138" t="s">
        <v>601</v>
      </c>
      <c r="L244" s="138" t="s">
        <v>591</v>
      </c>
      <c r="M244" s="138" t="s">
        <v>603</v>
      </c>
      <c r="N244" s="138" t="s">
        <v>743</v>
      </c>
      <c r="O244" s="138">
        <v>120</v>
      </c>
      <c r="P244" s="140">
        <v>120</v>
      </c>
      <c r="Q244" s="137"/>
      <c r="R244" s="138" t="s">
        <v>605</v>
      </c>
      <c r="S244" s="138">
        <v>300</v>
      </c>
      <c r="T244" s="138">
        <v>300</v>
      </c>
      <c r="U244" s="138">
        <v>120</v>
      </c>
      <c r="V244" s="140">
        <v>0</v>
      </c>
      <c r="W244" s="138"/>
      <c r="X244" s="138"/>
      <c r="Y244" s="138">
        <v>0</v>
      </c>
      <c r="Z244" s="138">
        <v>0</v>
      </c>
      <c r="AA244" s="137"/>
      <c r="AB244" s="137" t="s">
        <v>622</v>
      </c>
      <c r="AC244" s="149">
        <v>46236.4624189815</v>
      </c>
      <c r="AD244" s="137" t="s">
        <v>622</v>
      </c>
      <c r="AE244" s="149">
        <v>46235.434837963</v>
      </c>
      <c r="AF244" s="137" t="s">
        <v>606</v>
      </c>
      <c r="AG244" s="137" t="s">
        <v>607</v>
      </c>
      <c r="AH244" s="148">
        <v>46230</v>
      </c>
      <c r="AI244" s="137">
        <v>0</v>
      </c>
      <c r="AJ244" s="137"/>
      <c r="AK244" s="137" t="s">
        <v>628</v>
      </c>
      <c r="AL244" s="137"/>
    </row>
    <row r="245" s="134" customFormat="1" ht="38.8" customHeight="1" spans="1:38">
      <c r="A245" s="137" t="s">
        <v>29</v>
      </c>
      <c r="B245" s="137" t="s">
        <v>28</v>
      </c>
      <c r="C245" s="138" t="s">
        <v>478</v>
      </c>
      <c r="D245" s="138" t="s">
        <v>126</v>
      </c>
      <c r="E245" s="137" t="s">
        <v>587</v>
      </c>
      <c r="F245" s="138" t="s">
        <v>155</v>
      </c>
      <c r="G245" s="138" t="s">
        <v>598</v>
      </c>
      <c r="H245" s="147">
        <v>46232.7448032407</v>
      </c>
      <c r="I245" s="138" t="s">
        <v>1002</v>
      </c>
      <c r="J245" s="138" t="s">
        <v>1006</v>
      </c>
      <c r="K245" s="138" t="s">
        <v>601</v>
      </c>
      <c r="L245" s="138" t="s">
        <v>591</v>
      </c>
      <c r="M245" s="138" t="s">
        <v>603</v>
      </c>
      <c r="N245" s="138" t="s">
        <v>784</v>
      </c>
      <c r="O245" s="138">
        <v>50</v>
      </c>
      <c r="P245" s="140">
        <v>50</v>
      </c>
      <c r="Q245" s="137"/>
      <c r="R245" s="138" t="s">
        <v>610</v>
      </c>
      <c r="S245" s="138">
        <v>230</v>
      </c>
      <c r="T245" s="138">
        <v>230</v>
      </c>
      <c r="U245" s="138">
        <v>50</v>
      </c>
      <c r="V245" s="140">
        <v>0</v>
      </c>
      <c r="W245" s="138"/>
      <c r="X245" s="138"/>
      <c r="Y245" s="138">
        <v>0</v>
      </c>
      <c r="Z245" s="138">
        <v>0</v>
      </c>
      <c r="AA245" s="137"/>
      <c r="AB245" s="137" t="s">
        <v>622</v>
      </c>
      <c r="AC245" s="149">
        <v>46236.4624189815</v>
      </c>
      <c r="AD245" s="137" t="s">
        <v>622</v>
      </c>
      <c r="AE245" s="149">
        <v>46235.434837963</v>
      </c>
      <c r="AF245" s="137" t="s">
        <v>606</v>
      </c>
      <c r="AG245" s="137" t="s">
        <v>607</v>
      </c>
      <c r="AH245" s="148">
        <v>46231</v>
      </c>
      <c r="AI245" s="137">
        <v>0</v>
      </c>
      <c r="AJ245" s="137"/>
      <c r="AK245" s="137" t="s">
        <v>628</v>
      </c>
      <c r="AL245" s="137"/>
    </row>
    <row r="246" s="134" customFormat="1" ht="38.8" customHeight="1" spans="1:38">
      <c r="A246" s="137" t="s">
        <v>29</v>
      </c>
      <c r="B246" s="137" t="s">
        <v>28</v>
      </c>
      <c r="C246" s="138" t="s">
        <v>478</v>
      </c>
      <c r="D246" s="138" t="s">
        <v>145</v>
      </c>
      <c r="E246" s="137" t="s">
        <v>587</v>
      </c>
      <c r="F246" s="138" t="s">
        <v>223</v>
      </c>
      <c r="G246" s="138" t="s">
        <v>785</v>
      </c>
      <c r="H246" s="147">
        <v>46239.7134606481</v>
      </c>
      <c r="I246" s="138" t="s">
        <v>1007</v>
      </c>
      <c r="J246" s="138" t="s">
        <v>1008</v>
      </c>
      <c r="K246" s="138" t="s">
        <v>601</v>
      </c>
      <c r="L246" s="138" t="s">
        <v>591</v>
      </c>
      <c r="M246" s="138" t="s">
        <v>603</v>
      </c>
      <c r="N246" s="138" t="s">
        <v>613</v>
      </c>
      <c r="O246" s="138">
        <v>50</v>
      </c>
      <c r="P246" s="140">
        <v>50</v>
      </c>
      <c r="Q246" s="137"/>
      <c r="R246" s="138" t="s">
        <v>610</v>
      </c>
      <c r="S246" s="138">
        <v>50</v>
      </c>
      <c r="T246" s="138">
        <v>50</v>
      </c>
      <c r="U246" s="138">
        <v>50</v>
      </c>
      <c r="V246" s="140">
        <v>0</v>
      </c>
      <c r="W246" s="138"/>
      <c r="X246" s="138"/>
      <c r="Y246" s="138">
        <v>0</v>
      </c>
      <c r="Z246" s="138">
        <v>0</v>
      </c>
      <c r="AA246" s="137"/>
      <c r="AB246" s="137"/>
      <c r="AC246" s="137"/>
      <c r="AD246" s="137" t="s">
        <v>622</v>
      </c>
      <c r="AE246" s="149">
        <v>46240.4176157407</v>
      </c>
      <c r="AF246" s="137" t="s">
        <v>606</v>
      </c>
      <c r="AG246" s="137" t="s">
        <v>607</v>
      </c>
      <c r="AH246" s="148">
        <v>46238</v>
      </c>
      <c r="AI246" s="137">
        <v>0</v>
      </c>
      <c r="AJ246" s="137"/>
      <c r="AK246" s="137" t="s">
        <v>597</v>
      </c>
      <c r="AL246" s="137"/>
    </row>
    <row r="247" s="134" customFormat="1" ht="38.8" customHeight="1" spans="1:38">
      <c r="A247" s="137" t="s">
        <v>29</v>
      </c>
      <c r="B247" s="137" t="s">
        <v>28</v>
      </c>
      <c r="C247" s="138" t="s">
        <v>478</v>
      </c>
      <c r="D247" s="138" t="s">
        <v>145</v>
      </c>
      <c r="E247" s="137" t="s">
        <v>587</v>
      </c>
      <c r="F247" s="138" t="s">
        <v>223</v>
      </c>
      <c r="G247" s="138" t="s">
        <v>785</v>
      </c>
      <c r="H247" s="147">
        <v>46239.8643865741</v>
      </c>
      <c r="I247" s="138" t="s">
        <v>1007</v>
      </c>
      <c r="J247" s="138" t="s">
        <v>1009</v>
      </c>
      <c r="K247" s="138" t="s">
        <v>601</v>
      </c>
      <c r="L247" s="138" t="s">
        <v>591</v>
      </c>
      <c r="M247" s="138" t="s">
        <v>603</v>
      </c>
      <c r="N247" s="138" t="s">
        <v>784</v>
      </c>
      <c r="O247" s="138">
        <v>50</v>
      </c>
      <c r="P247" s="140">
        <v>50</v>
      </c>
      <c r="Q247" s="137"/>
      <c r="R247" s="138" t="s">
        <v>610</v>
      </c>
      <c r="S247" s="138">
        <v>230</v>
      </c>
      <c r="T247" s="138">
        <v>230</v>
      </c>
      <c r="U247" s="138">
        <v>50</v>
      </c>
      <c r="V247" s="140">
        <v>0</v>
      </c>
      <c r="W247" s="138"/>
      <c r="X247" s="138"/>
      <c r="Y247" s="138">
        <v>0</v>
      </c>
      <c r="Z247" s="138">
        <v>0</v>
      </c>
      <c r="AA247" s="137"/>
      <c r="AB247" s="137" t="s">
        <v>622</v>
      </c>
      <c r="AC247" s="149">
        <v>46240.4187152778</v>
      </c>
      <c r="AD247" s="137" t="s">
        <v>622</v>
      </c>
      <c r="AE247" s="149">
        <v>46240.4176157407</v>
      </c>
      <c r="AF247" s="137" t="s">
        <v>606</v>
      </c>
      <c r="AG247" s="137" t="s">
        <v>607</v>
      </c>
      <c r="AH247" s="148">
        <v>46238</v>
      </c>
      <c r="AI247" s="137">
        <v>0</v>
      </c>
      <c r="AJ247" s="137"/>
      <c r="AK247" s="137" t="s">
        <v>597</v>
      </c>
      <c r="AL247" s="137"/>
    </row>
    <row r="248" s="134" customFormat="1" ht="38.8" customHeight="1" spans="1:38">
      <c r="A248" s="137" t="s">
        <v>29</v>
      </c>
      <c r="B248" s="137" t="s">
        <v>28</v>
      </c>
      <c r="C248" s="138" t="s">
        <v>478</v>
      </c>
      <c r="D248" s="138" t="s">
        <v>133</v>
      </c>
      <c r="E248" s="137" t="s">
        <v>587</v>
      </c>
      <c r="F248" s="138" t="s">
        <v>180</v>
      </c>
      <c r="G248" s="138" t="s">
        <v>679</v>
      </c>
      <c r="H248" s="147">
        <v>46234.6086111111</v>
      </c>
      <c r="I248" s="138" t="s">
        <v>952</v>
      </c>
      <c r="J248" s="138" t="s">
        <v>1010</v>
      </c>
      <c r="K248" s="138" t="s">
        <v>601</v>
      </c>
      <c r="L248" s="138" t="s">
        <v>591</v>
      </c>
      <c r="M248" s="138" t="s">
        <v>603</v>
      </c>
      <c r="N248" s="138" t="s">
        <v>613</v>
      </c>
      <c r="O248" s="138">
        <v>50</v>
      </c>
      <c r="P248" s="140">
        <v>50</v>
      </c>
      <c r="Q248" s="137"/>
      <c r="R248" s="138" t="s">
        <v>610</v>
      </c>
      <c r="S248" s="138">
        <v>50</v>
      </c>
      <c r="T248" s="138">
        <v>50</v>
      </c>
      <c r="U248" s="138">
        <v>50</v>
      </c>
      <c r="V248" s="140">
        <v>0</v>
      </c>
      <c r="W248" s="138" t="s">
        <v>1011</v>
      </c>
      <c r="X248" s="138"/>
      <c r="Y248" s="138">
        <v>0</v>
      </c>
      <c r="Z248" s="138">
        <v>0</v>
      </c>
      <c r="AA248" s="137"/>
      <c r="AB248" s="137"/>
      <c r="AC248" s="137"/>
      <c r="AD248" s="137" t="s">
        <v>622</v>
      </c>
      <c r="AE248" s="149">
        <v>46239.7023842593</v>
      </c>
      <c r="AF248" s="137" t="s">
        <v>606</v>
      </c>
      <c r="AG248" s="137" t="s">
        <v>607</v>
      </c>
      <c r="AH248" s="148">
        <v>46222</v>
      </c>
      <c r="AI248" s="137">
        <v>0</v>
      </c>
      <c r="AJ248" s="137"/>
      <c r="AK248" s="137" t="s">
        <v>597</v>
      </c>
      <c r="AL248" s="137"/>
    </row>
    <row r="249" s="134" customFormat="1" ht="38.8" customHeight="1" spans="1:38">
      <c r="A249" s="137" t="s">
        <v>29</v>
      </c>
      <c r="B249" s="137" t="s">
        <v>28</v>
      </c>
      <c r="C249" s="138" t="s">
        <v>478</v>
      </c>
      <c r="D249" s="138" t="s">
        <v>133</v>
      </c>
      <c r="E249" s="137" t="s">
        <v>587</v>
      </c>
      <c r="F249" s="138" t="s">
        <v>180</v>
      </c>
      <c r="G249" s="138" t="s">
        <v>679</v>
      </c>
      <c r="H249" s="147">
        <v>46236.618587963</v>
      </c>
      <c r="I249" s="138" t="s">
        <v>1012</v>
      </c>
      <c r="J249" s="138" t="s">
        <v>1013</v>
      </c>
      <c r="K249" s="138" t="s">
        <v>601</v>
      </c>
      <c r="L249" s="138" t="s">
        <v>591</v>
      </c>
      <c r="M249" s="138" t="s">
        <v>603</v>
      </c>
      <c r="N249" s="138" t="s">
        <v>613</v>
      </c>
      <c r="O249" s="138">
        <v>50</v>
      </c>
      <c r="P249" s="140">
        <v>50</v>
      </c>
      <c r="Q249" s="137"/>
      <c r="R249" s="138" t="s">
        <v>610</v>
      </c>
      <c r="S249" s="138">
        <v>50</v>
      </c>
      <c r="T249" s="138">
        <v>50</v>
      </c>
      <c r="U249" s="138">
        <v>50</v>
      </c>
      <c r="V249" s="140">
        <v>0</v>
      </c>
      <c r="W249" s="138"/>
      <c r="X249" s="138"/>
      <c r="Y249" s="138">
        <v>0</v>
      </c>
      <c r="Z249" s="138">
        <v>0</v>
      </c>
      <c r="AA249" s="137"/>
      <c r="AB249" s="137"/>
      <c r="AC249" s="137"/>
      <c r="AD249" s="137" t="s">
        <v>622</v>
      </c>
      <c r="AE249" s="149">
        <v>46239.7023842593</v>
      </c>
      <c r="AF249" s="137" t="s">
        <v>606</v>
      </c>
      <c r="AG249" s="137" t="s">
        <v>607</v>
      </c>
      <c r="AH249" s="148">
        <v>46235</v>
      </c>
      <c r="AI249" s="137">
        <v>0</v>
      </c>
      <c r="AJ249" s="137"/>
      <c r="AK249" s="137" t="s">
        <v>597</v>
      </c>
      <c r="AL249" s="137"/>
    </row>
    <row r="250" s="134" customFormat="1" ht="38.8" customHeight="1" spans="1:38">
      <c r="A250" s="137" t="s">
        <v>29</v>
      </c>
      <c r="B250" s="137" t="s">
        <v>28</v>
      </c>
      <c r="C250" s="138" t="s">
        <v>478</v>
      </c>
      <c r="D250" s="138" t="s">
        <v>133</v>
      </c>
      <c r="E250" s="137" t="s">
        <v>587</v>
      </c>
      <c r="F250" s="138" t="s">
        <v>180</v>
      </c>
      <c r="G250" s="138" t="s">
        <v>679</v>
      </c>
      <c r="H250" s="147">
        <v>46233.8677777778</v>
      </c>
      <c r="I250" s="138"/>
      <c r="J250" s="138" t="s">
        <v>1014</v>
      </c>
      <c r="K250" s="138" t="s">
        <v>590</v>
      </c>
      <c r="L250" s="138" t="s">
        <v>591</v>
      </c>
      <c r="M250" s="138" t="s">
        <v>592</v>
      </c>
      <c r="N250" s="138" t="s">
        <v>776</v>
      </c>
      <c r="O250" s="138">
        <v>30</v>
      </c>
      <c r="P250" s="140">
        <v>0</v>
      </c>
      <c r="Q250" s="137"/>
      <c r="R250" s="138" t="s">
        <v>666</v>
      </c>
      <c r="S250" s="138">
        <v>200</v>
      </c>
      <c r="T250" s="138">
        <v>170</v>
      </c>
      <c r="U250" s="138">
        <v>0</v>
      </c>
      <c r="V250" s="140">
        <v>30</v>
      </c>
      <c r="W250" s="138" t="s">
        <v>645</v>
      </c>
      <c r="X250" s="138" t="s">
        <v>1015</v>
      </c>
      <c r="Y250" s="138">
        <v>0</v>
      </c>
      <c r="Z250" s="138">
        <v>0</v>
      </c>
      <c r="AA250" s="137"/>
      <c r="AB250" s="137" t="s">
        <v>622</v>
      </c>
      <c r="AC250" s="149">
        <v>46236.4660648148</v>
      </c>
      <c r="AD250" s="137" t="s">
        <v>622</v>
      </c>
      <c r="AE250" s="149">
        <v>46239.7023842593</v>
      </c>
      <c r="AF250" s="137" t="s">
        <v>606</v>
      </c>
      <c r="AG250" s="137" t="s">
        <v>607</v>
      </c>
      <c r="AH250" s="148">
        <v>41120</v>
      </c>
      <c r="AI250" s="137">
        <v>0</v>
      </c>
      <c r="AJ250" s="137"/>
      <c r="AK250" s="137" t="s">
        <v>870</v>
      </c>
      <c r="AL250" s="137"/>
    </row>
    <row r="251" s="134" customFormat="1" ht="38.8" customHeight="1" spans="1:38">
      <c r="A251" s="137" t="s">
        <v>29</v>
      </c>
      <c r="B251" s="137" t="s">
        <v>28</v>
      </c>
      <c r="C251" s="138" t="s">
        <v>478</v>
      </c>
      <c r="D251" s="138" t="s">
        <v>133</v>
      </c>
      <c r="E251" s="137" t="s">
        <v>587</v>
      </c>
      <c r="F251" s="138" t="s">
        <v>180</v>
      </c>
      <c r="G251" s="138" t="s">
        <v>679</v>
      </c>
      <c r="H251" s="147">
        <v>46239.595625</v>
      </c>
      <c r="I251" s="138" t="s">
        <v>1016</v>
      </c>
      <c r="J251" s="138" t="s">
        <v>1017</v>
      </c>
      <c r="K251" s="138" t="s">
        <v>601</v>
      </c>
      <c r="L251" s="138" t="s">
        <v>591</v>
      </c>
      <c r="M251" s="138" t="s">
        <v>603</v>
      </c>
      <c r="N251" s="138" t="s">
        <v>743</v>
      </c>
      <c r="O251" s="138">
        <v>120</v>
      </c>
      <c r="P251" s="140">
        <v>120</v>
      </c>
      <c r="Q251" s="137"/>
      <c r="R251" s="138" t="s">
        <v>605</v>
      </c>
      <c r="S251" s="138">
        <v>300</v>
      </c>
      <c r="T251" s="138">
        <v>300</v>
      </c>
      <c r="U251" s="138">
        <v>120</v>
      </c>
      <c r="V251" s="140">
        <v>0</v>
      </c>
      <c r="W251" s="138"/>
      <c r="X251" s="138"/>
      <c r="Y251" s="138">
        <v>0</v>
      </c>
      <c r="Z251" s="138">
        <v>0</v>
      </c>
      <c r="AA251" s="137"/>
      <c r="AB251" s="137" t="s">
        <v>622</v>
      </c>
      <c r="AC251" s="149">
        <v>46239.7140856481</v>
      </c>
      <c r="AD251" s="137" t="s">
        <v>622</v>
      </c>
      <c r="AE251" s="149">
        <v>46239.7023842593</v>
      </c>
      <c r="AF251" s="137" t="s">
        <v>606</v>
      </c>
      <c r="AG251" s="137" t="s">
        <v>607</v>
      </c>
      <c r="AH251" s="148">
        <v>46235</v>
      </c>
      <c r="AI251" s="137">
        <v>0</v>
      </c>
      <c r="AJ251" s="137"/>
      <c r="AK251" s="137" t="s">
        <v>726</v>
      </c>
      <c r="AL251" s="137"/>
    </row>
    <row r="252" s="134" customFormat="1" ht="38.8" customHeight="1" spans="1:38">
      <c r="A252" s="137" t="s">
        <v>29</v>
      </c>
      <c r="B252" s="137" t="s">
        <v>28</v>
      </c>
      <c r="C252" s="138" t="s">
        <v>478</v>
      </c>
      <c r="D252" s="138" t="s">
        <v>133</v>
      </c>
      <c r="E252" s="137" t="s">
        <v>587</v>
      </c>
      <c r="F252" s="138" t="s">
        <v>180</v>
      </c>
      <c r="G252" s="138" t="s">
        <v>679</v>
      </c>
      <c r="H252" s="147">
        <v>46239.6910185185</v>
      </c>
      <c r="I252" s="138" t="s">
        <v>1016</v>
      </c>
      <c r="J252" s="138" t="s">
        <v>1018</v>
      </c>
      <c r="K252" s="138" t="s">
        <v>601</v>
      </c>
      <c r="L252" s="138" t="s">
        <v>591</v>
      </c>
      <c r="M252" s="138" t="s">
        <v>603</v>
      </c>
      <c r="N252" s="138" t="s">
        <v>613</v>
      </c>
      <c r="O252" s="138">
        <v>50</v>
      </c>
      <c r="P252" s="140">
        <v>50</v>
      </c>
      <c r="Q252" s="137"/>
      <c r="R252" s="138" t="s">
        <v>610</v>
      </c>
      <c r="S252" s="138">
        <v>100</v>
      </c>
      <c r="T252" s="138">
        <v>100</v>
      </c>
      <c r="U252" s="138">
        <v>50</v>
      </c>
      <c r="V252" s="140">
        <v>0</v>
      </c>
      <c r="W252" s="138"/>
      <c r="X252" s="138"/>
      <c r="Y252" s="138">
        <v>0</v>
      </c>
      <c r="Z252" s="138">
        <v>0</v>
      </c>
      <c r="AA252" s="137"/>
      <c r="AB252" s="137" t="s">
        <v>622</v>
      </c>
      <c r="AC252" s="149">
        <v>46239.7140856481</v>
      </c>
      <c r="AD252" s="137" t="s">
        <v>622</v>
      </c>
      <c r="AE252" s="149">
        <v>46239.7023842593</v>
      </c>
      <c r="AF252" s="137" t="s">
        <v>606</v>
      </c>
      <c r="AG252" s="137" t="s">
        <v>607</v>
      </c>
      <c r="AH252" s="148">
        <v>46235</v>
      </c>
      <c r="AI252" s="137">
        <v>0</v>
      </c>
      <c r="AJ252" s="137"/>
      <c r="AK252" s="137" t="s">
        <v>628</v>
      </c>
      <c r="AL252" s="137"/>
    </row>
    <row r="253" s="134" customFormat="1" ht="38.8" customHeight="1" spans="1:38">
      <c r="A253" s="137" t="s">
        <v>29</v>
      </c>
      <c r="B253" s="137" t="s">
        <v>28</v>
      </c>
      <c r="C253" s="138" t="s">
        <v>478</v>
      </c>
      <c r="D253" s="138" t="s">
        <v>138</v>
      </c>
      <c r="E253" s="137" t="s">
        <v>587</v>
      </c>
      <c r="F253" s="138" t="s">
        <v>209</v>
      </c>
      <c r="G253" s="138" t="s">
        <v>1019</v>
      </c>
      <c r="H253" s="147">
        <v>46238.6640972222</v>
      </c>
      <c r="I253" s="138" t="s">
        <v>1020</v>
      </c>
      <c r="J253" s="138" t="s">
        <v>1021</v>
      </c>
      <c r="K253" s="138" t="s">
        <v>601</v>
      </c>
      <c r="L253" s="138" t="s">
        <v>591</v>
      </c>
      <c r="M253" s="138" t="s">
        <v>603</v>
      </c>
      <c r="N253" s="138" t="s">
        <v>613</v>
      </c>
      <c r="O253" s="138">
        <v>50</v>
      </c>
      <c r="P253" s="140">
        <v>50</v>
      </c>
      <c r="Q253" s="137"/>
      <c r="R253" s="138" t="s">
        <v>610</v>
      </c>
      <c r="S253" s="138">
        <v>50</v>
      </c>
      <c r="T253" s="138">
        <v>50</v>
      </c>
      <c r="U253" s="138">
        <v>50</v>
      </c>
      <c r="V253" s="140">
        <v>0</v>
      </c>
      <c r="W253" s="138"/>
      <c r="X253" s="138"/>
      <c r="Y253" s="138">
        <v>0</v>
      </c>
      <c r="Z253" s="138">
        <v>0</v>
      </c>
      <c r="AA253" s="137"/>
      <c r="AB253" s="137"/>
      <c r="AC253" s="137"/>
      <c r="AD253" s="137" t="s">
        <v>622</v>
      </c>
      <c r="AE253" s="149">
        <v>46239.7043634259</v>
      </c>
      <c r="AF253" s="137" t="s">
        <v>606</v>
      </c>
      <c r="AG253" s="137" t="s">
        <v>607</v>
      </c>
      <c r="AH253" s="148">
        <v>46237</v>
      </c>
      <c r="AI253" s="137">
        <v>0</v>
      </c>
      <c r="AJ253" s="137"/>
      <c r="AK253" s="137" t="s">
        <v>628</v>
      </c>
      <c r="AL253" s="137"/>
    </row>
    <row r="254" s="134" customFormat="1" ht="38.8" customHeight="1" spans="1:38">
      <c r="A254" s="137" t="s">
        <v>29</v>
      </c>
      <c r="B254" s="137" t="s">
        <v>28</v>
      </c>
      <c r="C254" s="138" t="s">
        <v>478</v>
      </c>
      <c r="D254" s="138" t="s">
        <v>132</v>
      </c>
      <c r="E254" s="137" t="s">
        <v>587</v>
      </c>
      <c r="F254" s="138" t="s">
        <v>173</v>
      </c>
      <c r="G254" s="138" t="s">
        <v>1022</v>
      </c>
      <c r="H254" s="147">
        <v>46239.5670949074</v>
      </c>
      <c r="I254" s="138" t="s">
        <v>945</v>
      </c>
      <c r="J254" s="138" t="s">
        <v>1023</v>
      </c>
      <c r="K254" s="138" t="s">
        <v>590</v>
      </c>
      <c r="L254" s="138" t="s">
        <v>591</v>
      </c>
      <c r="M254" s="138" t="s">
        <v>603</v>
      </c>
      <c r="N254" s="138" t="s">
        <v>776</v>
      </c>
      <c r="O254" s="138">
        <v>30</v>
      </c>
      <c r="P254" s="140">
        <v>30</v>
      </c>
      <c r="Q254" s="137"/>
      <c r="R254" s="138" t="s">
        <v>666</v>
      </c>
      <c r="S254" s="138">
        <v>30</v>
      </c>
      <c r="T254" s="138">
        <v>30</v>
      </c>
      <c r="U254" s="138">
        <v>30</v>
      </c>
      <c r="V254" s="140">
        <v>0</v>
      </c>
      <c r="W254" s="138"/>
      <c r="X254" s="138"/>
      <c r="Y254" s="138">
        <v>0</v>
      </c>
      <c r="Z254" s="138">
        <v>0</v>
      </c>
      <c r="AA254" s="137"/>
      <c r="AB254" s="137"/>
      <c r="AC254" s="137"/>
      <c r="AD254" s="137" t="s">
        <v>622</v>
      </c>
      <c r="AE254" s="149">
        <v>46239.7027430556</v>
      </c>
      <c r="AF254" s="137" t="s">
        <v>606</v>
      </c>
      <c r="AG254" s="137" t="s">
        <v>607</v>
      </c>
      <c r="AH254" s="148">
        <v>46147</v>
      </c>
      <c r="AI254" s="137">
        <v>0</v>
      </c>
      <c r="AJ254" s="137"/>
      <c r="AK254" s="137" t="s">
        <v>628</v>
      </c>
      <c r="AL254" s="137"/>
    </row>
    <row r="255" s="134" customFormat="1" ht="42.25" customHeight="1" spans="1:38">
      <c r="A255" s="137" t="s">
        <v>29</v>
      </c>
      <c r="B255" s="137" t="s">
        <v>28</v>
      </c>
      <c r="C255" s="138" t="s">
        <v>478</v>
      </c>
      <c r="D255" s="138" t="s">
        <v>147</v>
      </c>
      <c r="E255" s="137" t="s">
        <v>587</v>
      </c>
      <c r="F255" s="138" t="s">
        <v>238</v>
      </c>
      <c r="G255" s="138" t="s">
        <v>588</v>
      </c>
      <c r="H255" s="147">
        <v>46236.523900463</v>
      </c>
      <c r="I255" s="138" t="s">
        <v>1024</v>
      </c>
      <c r="J255" s="138" t="s">
        <v>1025</v>
      </c>
      <c r="K255" s="138" t="s">
        <v>590</v>
      </c>
      <c r="L255" s="138" t="s">
        <v>591</v>
      </c>
      <c r="M255" s="138" t="s">
        <v>592</v>
      </c>
      <c r="N255" s="138" t="s">
        <v>593</v>
      </c>
      <c r="O255" s="138">
        <v>198</v>
      </c>
      <c r="P255" s="140">
        <v>198</v>
      </c>
      <c r="Q255" s="137" t="s">
        <v>2</v>
      </c>
      <c r="R255" s="138" t="s">
        <v>594</v>
      </c>
      <c r="S255" s="138">
        <v>198</v>
      </c>
      <c r="T255" s="138">
        <v>198</v>
      </c>
      <c r="U255" s="138">
        <v>198</v>
      </c>
      <c r="V255" s="140">
        <v>0</v>
      </c>
      <c r="W255" s="138"/>
      <c r="X255" s="138"/>
      <c r="Y255" s="138">
        <v>75</v>
      </c>
      <c r="Z255" s="138">
        <v>75</v>
      </c>
      <c r="AA255" s="137"/>
      <c r="AB255" s="137" t="s">
        <v>622</v>
      </c>
      <c r="AC255" s="149">
        <v>46239.7234953704</v>
      </c>
      <c r="AD255" s="137" t="s">
        <v>622</v>
      </c>
      <c r="AE255" s="149">
        <v>46239.6854282407</v>
      </c>
      <c r="AF255" s="137" t="s">
        <v>606</v>
      </c>
      <c r="AG255" s="137" t="s">
        <v>607</v>
      </c>
      <c r="AH255" s="148">
        <v>43518</v>
      </c>
      <c r="AI255" s="137">
        <v>0</v>
      </c>
      <c r="AJ255" s="137"/>
      <c r="AK255" s="137" t="s">
        <v>628</v>
      </c>
      <c r="AL255" s="137"/>
    </row>
    <row r="256" s="134" customFormat="1" ht="42.25" customHeight="1" spans="1:38">
      <c r="A256" s="137" t="s">
        <v>29</v>
      </c>
      <c r="B256" s="137" t="s">
        <v>28</v>
      </c>
      <c r="C256" s="138" t="s">
        <v>478</v>
      </c>
      <c r="D256" s="138" t="s">
        <v>147</v>
      </c>
      <c r="E256" s="137" t="s">
        <v>587</v>
      </c>
      <c r="F256" s="138" t="s">
        <v>238</v>
      </c>
      <c r="G256" s="138" t="s">
        <v>588</v>
      </c>
      <c r="H256" s="147">
        <v>46236.648287037</v>
      </c>
      <c r="I256" s="138" t="s">
        <v>1024</v>
      </c>
      <c r="J256" s="138" t="s">
        <v>1026</v>
      </c>
      <c r="K256" s="138" t="s">
        <v>590</v>
      </c>
      <c r="L256" s="138" t="s">
        <v>591</v>
      </c>
      <c r="M256" s="138" t="s">
        <v>592</v>
      </c>
      <c r="N256" s="138" t="s">
        <v>593</v>
      </c>
      <c r="O256" s="138">
        <v>198</v>
      </c>
      <c r="P256" s="140">
        <v>198</v>
      </c>
      <c r="Q256" s="137" t="s">
        <v>2</v>
      </c>
      <c r="R256" s="138" t="s">
        <v>594</v>
      </c>
      <c r="S256" s="138">
        <v>198</v>
      </c>
      <c r="T256" s="138">
        <v>198</v>
      </c>
      <c r="U256" s="138">
        <v>198</v>
      </c>
      <c r="V256" s="140">
        <v>0</v>
      </c>
      <c r="W256" s="138"/>
      <c r="X256" s="138"/>
      <c r="Y256" s="138">
        <v>75</v>
      </c>
      <c r="Z256" s="138">
        <v>75</v>
      </c>
      <c r="AA256" s="137"/>
      <c r="AB256" s="137" t="s">
        <v>622</v>
      </c>
      <c r="AC256" s="149">
        <v>46239.7234953704</v>
      </c>
      <c r="AD256" s="137" t="s">
        <v>622</v>
      </c>
      <c r="AE256" s="149">
        <v>46239.6854282407</v>
      </c>
      <c r="AF256" s="137" t="s">
        <v>606</v>
      </c>
      <c r="AG256" s="137" t="s">
        <v>607</v>
      </c>
      <c r="AH256" s="148">
        <v>44210</v>
      </c>
      <c r="AI256" s="137">
        <v>0</v>
      </c>
      <c r="AJ256" s="137"/>
      <c r="AK256" s="137" t="s">
        <v>597</v>
      </c>
      <c r="AL256" s="137"/>
    </row>
    <row r="257" s="134" customFormat="1" ht="42.25" customHeight="1" spans="1:38">
      <c r="A257" s="137" t="s">
        <v>29</v>
      </c>
      <c r="B257" s="137" t="s">
        <v>28</v>
      </c>
      <c r="C257" s="138" t="s">
        <v>478</v>
      </c>
      <c r="D257" s="138" t="s">
        <v>147</v>
      </c>
      <c r="E257" s="137" t="s">
        <v>587</v>
      </c>
      <c r="F257" s="138" t="s">
        <v>238</v>
      </c>
      <c r="G257" s="138" t="s">
        <v>588</v>
      </c>
      <c r="H257" s="147">
        <v>46237.5220949074</v>
      </c>
      <c r="I257" s="138" t="s">
        <v>1027</v>
      </c>
      <c r="J257" s="138" t="s">
        <v>1028</v>
      </c>
      <c r="K257" s="138" t="s">
        <v>590</v>
      </c>
      <c r="L257" s="138" t="s">
        <v>591</v>
      </c>
      <c r="M257" s="138" t="s">
        <v>603</v>
      </c>
      <c r="N257" s="138" t="s">
        <v>593</v>
      </c>
      <c r="O257" s="138">
        <v>198</v>
      </c>
      <c r="P257" s="140">
        <v>198</v>
      </c>
      <c r="Q257" s="137" t="s">
        <v>2</v>
      </c>
      <c r="R257" s="138" t="s">
        <v>594</v>
      </c>
      <c r="S257" s="138">
        <v>198</v>
      </c>
      <c r="T257" s="138">
        <v>198</v>
      </c>
      <c r="U257" s="138">
        <v>198</v>
      </c>
      <c r="V257" s="140">
        <v>0</v>
      </c>
      <c r="W257" s="138"/>
      <c r="X257" s="138"/>
      <c r="Y257" s="138">
        <v>75</v>
      </c>
      <c r="Z257" s="138">
        <v>75</v>
      </c>
      <c r="AA257" s="137"/>
      <c r="AB257" s="137" t="s">
        <v>622</v>
      </c>
      <c r="AC257" s="149">
        <v>46239.7234953704</v>
      </c>
      <c r="AD257" s="137" t="s">
        <v>622</v>
      </c>
      <c r="AE257" s="149">
        <v>46239.6854282407</v>
      </c>
      <c r="AF257" s="137" t="s">
        <v>606</v>
      </c>
      <c r="AG257" s="137" t="s">
        <v>607</v>
      </c>
      <c r="AH257" s="148">
        <v>44467</v>
      </c>
      <c r="AI257" s="137">
        <v>0</v>
      </c>
      <c r="AJ257" s="137"/>
      <c r="AK257" s="137" t="s">
        <v>597</v>
      </c>
      <c r="AL257" s="137"/>
    </row>
    <row r="258" s="134" customFormat="1" ht="42.25" customHeight="1" spans="1:38">
      <c r="A258" s="137" t="s">
        <v>29</v>
      </c>
      <c r="B258" s="137" t="s">
        <v>28</v>
      </c>
      <c r="C258" s="138" t="s">
        <v>478</v>
      </c>
      <c r="D258" s="138" t="s">
        <v>147</v>
      </c>
      <c r="E258" s="137" t="s">
        <v>587</v>
      </c>
      <c r="F258" s="138" t="s">
        <v>238</v>
      </c>
      <c r="G258" s="138" t="s">
        <v>588</v>
      </c>
      <c r="H258" s="147">
        <v>46238.5308217593</v>
      </c>
      <c r="I258" s="138" t="s">
        <v>782</v>
      </c>
      <c r="J258" s="138" t="s">
        <v>1029</v>
      </c>
      <c r="K258" s="138" t="s">
        <v>590</v>
      </c>
      <c r="L258" s="138" t="s">
        <v>591</v>
      </c>
      <c r="M258" s="138" t="s">
        <v>603</v>
      </c>
      <c r="N258" s="138" t="s">
        <v>1030</v>
      </c>
      <c r="O258" s="138">
        <v>238</v>
      </c>
      <c r="P258" s="140">
        <v>238</v>
      </c>
      <c r="Q258" s="137" t="s">
        <v>2</v>
      </c>
      <c r="R258" s="138" t="s">
        <v>594</v>
      </c>
      <c r="S258" s="138">
        <v>393</v>
      </c>
      <c r="T258" s="138">
        <v>238</v>
      </c>
      <c r="U258" s="138">
        <v>238</v>
      </c>
      <c r="V258" s="140">
        <v>0</v>
      </c>
      <c r="W258" s="138"/>
      <c r="X258" s="138"/>
      <c r="Y258" s="138">
        <v>120</v>
      </c>
      <c r="Z258" s="138">
        <v>120</v>
      </c>
      <c r="AA258" s="137"/>
      <c r="AB258" s="137" t="s">
        <v>622</v>
      </c>
      <c r="AC258" s="149">
        <v>46239.7234953704</v>
      </c>
      <c r="AD258" s="137" t="s">
        <v>622</v>
      </c>
      <c r="AE258" s="149">
        <v>46239.6854282407</v>
      </c>
      <c r="AF258" s="137" t="s">
        <v>606</v>
      </c>
      <c r="AG258" s="137" t="s">
        <v>607</v>
      </c>
      <c r="AH258" s="148">
        <v>44452</v>
      </c>
      <c r="AI258" s="137">
        <v>0</v>
      </c>
      <c r="AJ258" s="137"/>
      <c r="AK258" s="137" t="s">
        <v>597</v>
      </c>
      <c r="AL258" s="137"/>
    </row>
    <row r="259" s="134" customFormat="1" ht="42.25" customHeight="1" spans="1:38">
      <c r="A259" s="137" t="s">
        <v>29</v>
      </c>
      <c r="B259" s="137" t="s">
        <v>28</v>
      </c>
      <c r="C259" s="138" t="s">
        <v>478</v>
      </c>
      <c r="D259" s="138" t="s">
        <v>147</v>
      </c>
      <c r="E259" s="137" t="s">
        <v>587</v>
      </c>
      <c r="F259" s="138" t="s">
        <v>238</v>
      </c>
      <c r="G259" s="138" t="s">
        <v>588</v>
      </c>
      <c r="H259" s="147">
        <v>46238.7621643519</v>
      </c>
      <c r="I259" s="138" t="s">
        <v>782</v>
      </c>
      <c r="J259" s="138" t="s">
        <v>1031</v>
      </c>
      <c r="K259" s="138" t="s">
        <v>590</v>
      </c>
      <c r="L259" s="138" t="s">
        <v>591</v>
      </c>
      <c r="M259" s="138" t="s">
        <v>603</v>
      </c>
      <c r="N259" s="138" t="s">
        <v>593</v>
      </c>
      <c r="O259" s="138">
        <v>198</v>
      </c>
      <c r="P259" s="140">
        <v>198</v>
      </c>
      <c r="Q259" s="137" t="s">
        <v>2</v>
      </c>
      <c r="R259" s="138" t="s">
        <v>594</v>
      </c>
      <c r="S259" s="138">
        <v>198</v>
      </c>
      <c r="T259" s="138">
        <v>198</v>
      </c>
      <c r="U259" s="138">
        <v>198</v>
      </c>
      <c r="V259" s="140">
        <v>0</v>
      </c>
      <c r="W259" s="138"/>
      <c r="X259" s="138"/>
      <c r="Y259" s="138">
        <v>75</v>
      </c>
      <c r="Z259" s="138">
        <v>75</v>
      </c>
      <c r="AA259" s="137"/>
      <c r="AB259" s="137" t="s">
        <v>622</v>
      </c>
      <c r="AC259" s="149">
        <v>46239.7234953704</v>
      </c>
      <c r="AD259" s="137" t="s">
        <v>622</v>
      </c>
      <c r="AE259" s="149">
        <v>46239.6854282407</v>
      </c>
      <c r="AF259" s="137" t="s">
        <v>606</v>
      </c>
      <c r="AG259" s="137" t="s">
        <v>607</v>
      </c>
      <c r="AH259" s="148">
        <v>44700</v>
      </c>
      <c r="AI259" s="137">
        <v>0</v>
      </c>
      <c r="AJ259" s="137"/>
      <c r="AK259" s="137" t="s">
        <v>628</v>
      </c>
      <c r="AL259" s="137"/>
    </row>
    <row r="260" s="134" customFormat="1" ht="38.8" customHeight="1" spans="1:38">
      <c r="A260" s="137" t="s">
        <v>29</v>
      </c>
      <c r="B260" s="137" t="s">
        <v>28</v>
      </c>
      <c r="C260" s="138" t="s">
        <v>478</v>
      </c>
      <c r="D260" s="138" t="s">
        <v>133</v>
      </c>
      <c r="E260" s="137" t="s">
        <v>587</v>
      </c>
      <c r="F260" s="138" t="s">
        <v>183</v>
      </c>
      <c r="G260" s="138" t="s">
        <v>1032</v>
      </c>
      <c r="H260" s="147">
        <v>46238.6620138889</v>
      </c>
      <c r="I260" s="138" t="s">
        <v>803</v>
      </c>
      <c r="J260" s="138" t="s">
        <v>1033</v>
      </c>
      <c r="K260" s="138" t="s">
        <v>645</v>
      </c>
      <c r="L260" s="138" t="s">
        <v>591</v>
      </c>
      <c r="M260" s="138" t="s">
        <v>603</v>
      </c>
      <c r="N260" s="138" t="s">
        <v>1034</v>
      </c>
      <c r="O260" s="138">
        <v>50</v>
      </c>
      <c r="P260" s="140">
        <v>50</v>
      </c>
      <c r="Q260" s="137"/>
      <c r="R260" s="138" t="s">
        <v>610</v>
      </c>
      <c r="S260" s="138">
        <v>50</v>
      </c>
      <c r="T260" s="138">
        <v>50</v>
      </c>
      <c r="U260" s="138">
        <v>50</v>
      </c>
      <c r="V260" s="140">
        <v>0</v>
      </c>
      <c r="W260" s="138"/>
      <c r="X260" s="138"/>
      <c r="Y260" s="138">
        <v>0</v>
      </c>
      <c r="Z260" s="138">
        <v>0</v>
      </c>
      <c r="AA260" s="137"/>
      <c r="AB260" s="137"/>
      <c r="AC260" s="137"/>
      <c r="AD260" s="137" t="s">
        <v>622</v>
      </c>
      <c r="AE260" s="149">
        <v>46240.4412037037</v>
      </c>
      <c r="AF260" s="137" t="s">
        <v>606</v>
      </c>
      <c r="AG260" s="137" t="s">
        <v>607</v>
      </c>
      <c r="AH260" s="148">
        <v>46202</v>
      </c>
      <c r="AI260" s="137">
        <v>0</v>
      </c>
      <c r="AJ260" s="137"/>
      <c r="AK260" s="137" t="s">
        <v>597</v>
      </c>
      <c r="AL260" s="137"/>
    </row>
    <row r="261" s="134" customFormat="1" ht="38.8" customHeight="1" spans="1:38">
      <c r="A261" s="137" t="s">
        <v>29</v>
      </c>
      <c r="B261" s="137" t="s">
        <v>28</v>
      </c>
      <c r="C261" s="138" t="s">
        <v>478</v>
      </c>
      <c r="D261" s="138" t="s">
        <v>133</v>
      </c>
      <c r="E261" s="137" t="s">
        <v>587</v>
      </c>
      <c r="F261" s="138" t="s">
        <v>183</v>
      </c>
      <c r="G261" s="138" t="s">
        <v>1032</v>
      </c>
      <c r="H261" s="147">
        <v>46231.8926967593</v>
      </c>
      <c r="I261" s="138" t="s">
        <v>723</v>
      </c>
      <c r="J261" s="138" t="s">
        <v>1035</v>
      </c>
      <c r="K261" s="138" t="s">
        <v>601</v>
      </c>
      <c r="L261" s="138" t="s">
        <v>591</v>
      </c>
      <c r="M261" s="138" t="s">
        <v>603</v>
      </c>
      <c r="N261" s="138" t="s">
        <v>784</v>
      </c>
      <c r="O261" s="138">
        <v>50</v>
      </c>
      <c r="P261" s="140">
        <v>50</v>
      </c>
      <c r="Q261" s="137"/>
      <c r="R261" s="138" t="s">
        <v>610</v>
      </c>
      <c r="S261" s="138">
        <v>230</v>
      </c>
      <c r="T261" s="138">
        <v>230</v>
      </c>
      <c r="U261" s="138">
        <v>50</v>
      </c>
      <c r="V261" s="140">
        <v>0</v>
      </c>
      <c r="W261" s="138" t="s">
        <v>670</v>
      </c>
      <c r="X261" s="138"/>
      <c r="Y261" s="138">
        <v>0</v>
      </c>
      <c r="Z261" s="138">
        <v>0</v>
      </c>
      <c r="AA261" s="137"/>
      <c r="AB261" s="137" t="s">
        <v>622</v>
      </c>
      <c r="AC261" s="149">
        <v>46236.4660648148</v>
      </c>
      <c r="AD261" s="137" t="s">
        <v>622</v>
      </c>
      <c r="AE261" s="149">
        <v>46240.4412037037</v>
      </c>
      <c r="AF261" s="137" t="s">
        <v>606</v>
      </c>
      <c r="AG261" s="137" t="s">
        <v>607</v>
      </c>
      <c r="AH261" s="148">
        <v>46230</v>
      </c>
      <c r="AI261" s="137">
        <v>0</v>
      </c>
      <c r="AJ261" s="137"/>
      <c r="AK261" s="137" t="s">
        <v>628</v>
      </c>
      <c r="AL261" s="137"/>
    </row>
    <row r="262" s="134" customFormat="1" ht="38.8" customHeight="1" spans="1:38">
      <c r="A262" s="137" t="s">
        <v>29</v>
      </c>
      <c r="B262" s="137" t="s">
        <v>28</v>
      </c>
      <c r="C262" s="138" t="s">
        <v>478</v>
      </c>
      <c r="D262" s="138" t="s">
        <v>133</v>
      </c>
      <c r="E262" s="137" t="s">
        <v>587</v>
      </c>
      <c r="F262" s="138" t="s">
        <v>183</v>
      </c>
      <c r="G262" s="138" t="s">
        <v>1032</v>
      </c>
      <c r="H262" s="147">
        <v>46231.8926967593</v>
      </c>
      <c r="I262" s="138" t="s">
        <v>723</v>
      </c>
      <c r="J262" s="138" t="s">
        <v>1035</v>
      </c>
      <c r="K262" s="138" t="s">
        <v>601</v>
      </c>
      <c r="L262" s="138" t="s">
        <v>591</v>
      </c>
      <c r="M262" s="138" t="s">
        <v>603</v>
      </c>
      <c r="N262" s="138" t="s">
        <v>769</v>
      </c>
      <c r="O262" s="138">
        <v>0</v>
      </c>
      <c r="P262" s="140">
        <v>0</v>
      </c>
      <c r="Q262" s="137"/>
      <c r="R262" s="138" t="s">
        <v>610</v>
      </c>
      <c r="S262" s="138">
        <v>230</v>
      </c>
      <c r="T262" s="138">
        <v>230</v>
      </c>
      <c r="U262" s="138">
        <v>0</v>
      </c>
      <c r="V262" s="140">
        <v>0</v>
      </c>
      <c r="W262" s="138" t="s">
        <v>670</v>
      </c>
      <c r="X262" s="138"/>
      <c r="Y262" s="138">
        <v>0</v>
      </c>
      <c r="Z262" s="138">
        <v>0</v>
      </c>
      <c r="AA262" s="137"/>
      <c r="AB262" s="137" t="s">
        <v>622</v>
      </c>
      <c r="AC262" s="149">
        <v>46236.4660648148</v>
      </c>
      <c r="AD262" s="137" t="s">
        <v>622</v>
      </c>
      <c r="AE262" s="149">
        <v>46240.4412037037</v>
      </c>
      <c r="AF262" s="137" t="s">
        <v>606</v>
      </c>
      <c r="AG262" s="137" t="s">
        <v>607</v>
      </c>
      <c r="AH262" s="148">
        <v>46230</v>
      </c>
      <c r="AI262" s="137">
        <v>0</v>
      </c>
      <c r="AJ262" s="137"/>
      <c r="AK262" s="137" t="s">
        <v>628</v>
      </c>
      <c r="AL262" s="137"/>
    </row>
    <row r="263" s="134" customFormat="1" ht="38.8" customHeight="1" spans="1:38">
      <c r="A263" s="137" t="s">
        <v>29</v>
      </c>
      <c r="B263" s="137" t="s">
        <v>28</v>
      </c>
      <c r="C263" s="138" t="s">
        <v>478</v>
      </c>
      <c r="D263" s="138" t="s">
        <v>134</v>
      </c>
      <c r="E263" s="137" t="s">
        <v>587</v>
      </c>
      <c r="F263" s="138" t="s">
        <v>193</v>
      </c>
      <c r="G263" s="138" t="s">
        <v>675</v>
      </c>
      <c r="H263" s="147">
        <v>46237.574224537</v>
      </c>
      <c r="I263" s="138" t="s">
        <v>1036</v>
      </c>
      <c r="J263" s="138" t="s">
        <v>1037</v>
      </c>
      <c r="K263" s="138" t="s">
        <v>601</v>
      </c>
      <c r="L263" s="138" t="s">
        <v>591</v>
      </c>
      <c r="M263" s="138" t="s">
        <v>603</v>
      </c>
      <c r="N263" s="138" t="s">
        <v>613</v>
      </c>
      <c r="O263" s="138">
        <v>50</v>
      </c>
      <c r="P263" s="140">
        <v>50</v>
      </c>
      <c r="Q263" s="137"/>
      <c r="R263" s="138" t="s">
        <v>610</v>
      </c>
      <c r="S263" s="138">
        <v>50</v>
      </c>
      <c r="T263" s="138">
        <v>50</v>
      </c>
      <c r="U263" s="138">
        <v>50</v>
      </c>
      <c r="V263" s="140">
        <v>0</v>
      </c>
      <c r="W263" s="138"/>
      <c r="X263" s="138"/>
      <c r="Y263" s="138">
        <v>0</v>
      </c>
      <c r="Z263" s="138">
        <v>0</v>
      </c>
      <c r="AA263" s="137"/>
      <c r="AB263" s="137"/>
      <c r="AC263" s="137"/>
      <c r="AD263" s="137" t="s">
        <v>622</v>
      </c>
      <c r="AE263" s="149">
        <v>46239.6724421296</v>
      </c>
      <c r="AF263" s="137" t="s">
        <v>606</v>
      </c>
      <c r="AG263" s="137" t="s">
        <v>607</v>
      </c>
      <c r="AH263" s="148">
        <v>46182</v>
      </c>
      <c r="AI263" s="137">
        <v>0</v>
      </c>
      <c r="AJ263" s="137"/>
      <c r="AK263" s="137" t="s">
        <v>771</v>
      </c>
      <c r="AL263" s="137"/>
    </row>
    <row r="264" s="134" customFormat="1" ht="38.8" customHeight="1" spans="1:38">
      <c r="A264" s="137" t="s">
        <v>29</v>
      </c>
      <c r="B264" s="137" t="s">
        <v>28</v>
      </c>
      <c r="C264" s="138" t="s">
        <v>478</v>
      </c>
      <c r="D264" s="138" t="s">
        <v>134</v>
      </c>
      <c r="E264" s="137" t="s">
        <v>587</v>
      </c>
      <c r="F264" s="138" t="s">
        <v>193</v>
      </c>
      <c r="G264" s="138" t="s">
        <v>675</v>
      </c>
      <c r="H264" s="147">
        <v>46237.8015972222</v>
      </c>
      <c r="I264" s="138" t="s">
        <v>1036</v>
      </c>
      <c r="J264" s="138" t="s">
        <v>1038</v>
      </c>
      <c r="K264" s="138" t="s">
        <v>601</v>
      </c>
      <c r="L264" s="138" t="s">
        <v>591</v>
      </c>
      <c r="M264" s="138" t="s">
        <v>603</v>
      </c>
      <c r="N264" s="138" t="s">
        <v>613</v>
      </c>
      <c r="O264" s="138">
        <v>50</v>
      </c>
      <c r="P264" s="140">
        <v>50</v>
      </c>
      <c r="Q264" s="137"/>
      <c r="R264" s="138" t="s">
        <v>610</v>
      </c>
      <c r="S264" s="138">
        <v>50</v>
      </c>
      <c r="T264" s="138">
        <v>50</v>
      </c>
      <c r="U264" s="138">
        <v>50</v>
      </c>
      <c r="V264" s="140">
        <v>0</v>
      </c>
      <c r="W264" s="138"/>
      <c r="X264" s="138"/>
      <c r="Y264" s="138">
        <v>0</v>
      </c>
      <c r="Z264" s="138">
        <v>0</v>
      </c>
      <c r="AA264" s="137"/>
      <c r="AB264" s="137"/>
      <c r="AC264" s="137"/>
      <c r="AD264" s="137" t="s">
        <v>622</v>
      </c>
      <c r="AE264" s="149">
        <v>46239.6724421296</v>
      </c>
      <c r="AF264" s="137" t="s">
        <v>606</v>
      </c>
      <c r="AG264" s="137" t="s">
        <v>607</v>
      </c>
      <c r="AH264" s="148">
        <v>46235</v>
      </c>
      <c r="AI264" s="137">
        <v>0</v>
      </c>
      <c r="AJ264" s="137"/>
      <c r="AK264" s="137" t="s">
        <v>726</v>
      </c>
      <c r="AL264" s="137"/>
    </row>
    <row r="265" s="134" customFormat="1" ht="38.8" customHeight="1" spans="1:38">
      <c r="A265" s="137" t="s">
        <v>29</v>
      </c>
      <c r="B265" s="137" t="s">
        <v>28</v>
      </c>
      <c r="C265" s="138" t="s">
        <v>478</v>
      </c>
      <c r="D265" s="138" t="s">
        <v>134</v>
      </c>
      <c r="E265" s="137" t="s">
        <v>587</v>
      </c>
      <c r="F265" s="138" t="s">
        <v>193</v>
      </c>
      <c r="G265" s="138" t="s">
        <v>675</v>
      </c>
      <c r="H265" s="147">
        <v>46238.4990162037</v>
      </c>
      <c r="I265" s="138" t="s">
        <v>1039</v>
      </c>
      <c r="J265" s="138" t="s">
        <v>1040</v>
      </c>
      <c r="K265" s="138" t="s">
        <v>601</v>
      </c>
      <c r="L265" s="138" t="s">
        <v>591</v>
      </c>
      <c r="M265" s="138" t="s">
        <v>603</v>
      </c>
      <c r="N265" s="138" t="s">
        <v>1041</v>
      </c>
      <c r="O265" s="138">
        <v>100</v>
      </c>
      <c r="P265" s="140">
        <v>100</v>
      </c>
      <c r="Q265" s="137"/>
      <c r="R265" s="138" t="s">
        <v>610</v>
      </c>
      <c r="S265" s="138">
        <v>100</v>
      </c>
      <c r="T265" s="138">
        <v>100</v>
      </c>
      <c r="U265" s="138">
        <v>100</v>
      </c>
      <c r="V265" s="140">
        <v>0</v>
      </c>
      <c r="W265" s="138"/>
      <c r="X265" s="138"/>
      <c r="Y265" s="138">
        <v>0</v>
      </c>
      <c r="Z265" s="138">
        <v>0</v>
      </c>
      <c r="AA265" s="137"/>
      <c r="AB265" s="137"/>
      <c r="AC265" s="137"/>
      <c r="AD265" s="137" t="s">
        <v>622</v>
      </c>
      <c r="AE265" s="149">
        <v>46239.6724421296</v>
      </c>
      <c r="AF265" s="137" t="s">
        <v>606</v>
      </c>
      <c r="AG265" s="137" t="s">
        <v>607</v>
      </c>
      <c r="AH265" s="148">
        <v>46236</v>
      </c>
      <c r="AI265" s="137">
        <v>0</v>
      </c>
      <c r="AJ265" s="137"/>
      <c r="AK265" s="137" t="s">
        <v>597</v>
      </c>
      <c r="AL265" s="137"/>
    </row>
    <row r="266" s="134" customFormat="1" ht="38.8" customHeight="1" spans="1:38">
      <c r="A266" s="137" t="s">
        <v>29</v>
      </c>
      <c r="B266" s="137" t="s">
        <v>28</v>
      </c>
      <c r="C266" s="138" t="s">
        <v>478</v>
      </c>
      <c r="D266" s="138" t="s">
        <v>134</v>
      </c>
      <c r="E266" s="137" t="s">
        <v>587</v>
      </c>
      <c r="F266" s="138" t="s">
        <v>193</v>
      </c>
      <c r="G266" s="138" t="s">
        <v>675</v>
      </c>
      <c r="H266" s="147">
        <v>46238.4990162037</v>
      </c>
      <c r="I266" s="138" t="s">
        <v>1039</v>
      </c>
      <c r="J266" s="138" t="s">
        <v>1040</v>
      </c>
      <c r="K266" s="138" t="s">
        <v>601</v>
      </c>
      <c r="L266" s="138" t="s">
        <v>591</v>
      </c>
      <c r="M266" s="138" t="s">
        <v>603</v>
      </c>
      <c r="N266" s="138" t="s">
        <v>769</v>
      </c>
      <c r="O266" s="138">
        <v>0</v>
      </c>
      <c r="P266" s="140">
        <v>0</v>
      </c>
      <c r="Q266" s="137"/>
      <c r="R266" s="138" t="s">
        <v>610</v>
      </c>
      <c r="S266" s="138">
        <v>100</v>
      </c>
      <c r="T266" s="138">
        <v>100</v>
      </c>
      <c r="U266" s="138">
        <v>0</v>
      </c>
      <c r="V266" s="140">
        <v>0</v>
      </c>
      <c r="W266" s="138"/>
      <c r="X266" s="138"/>
      <c r="Y266" s="138">
        <v>0</v>
      </c>
      <c r="Z266" s="138">
        <v>0</v>
      </c>
      <c r="AA266" s="137"/>
      <c r="AB266" s="137"/>
      <c r="AC266" s="137"/>
      <c r="AD266" s="137" t="s">
        <v>622</v>
      </c>
      <c r="AE266" s="149">
        <v>46239.6724421296</v>
      </c>
      <c r="AF266" s="137" t="s">
        <v>606</v>
      </c>
      <c r="AG266" s="137" t="s">
        <v>607</v>
      </c>
      <c r="AH266" s="148">
        <v>46236</v>
      </c>
      <c r="AI266" s="137">
        <v>0</v>
      </c>
      <c r="AJ266" s="137"/>
      <c r="AK266" s="137" t="s">
        <v>597</v>
      </c>
      <c r="AL266" s="137"/>
    </row>
    <row r="267" s="134" customFormat="1" ht="38.8" customHeight="1" spans="1:38">
      <c r="A267" s="137" t="s">
        <v>29</v>
      </c>
      <c r="B267" s="137" t="s">
        <v>28</v>
      </c>
      <c r="C267" s="138" t="s">
        <v>478</v>
      </c>
      <c r="D267" s="138" t="s">
        <v>138</v>
      </c>
      <c r="E267" s="137" t="s">
        <v>587</v>
      </c>
      <c r="F267" s="138" t="s">
        <v>208</v>
      </c>
      <c r="G267" s="138" t="s">
        <v>885</v>
      </c>
      <c r="H267" s="147">
        <v>46238.446875</v>
      </c>
      <c r="I267" s="138" t="s">
        <v>1020</v>
      </c>
      <c r="J267" s="138" t="s">
        <v>1042</v>
      </c>
      <c r="K267" s="138" t="s">
        <v>601</v>
      </c>
      <c r="L267" s="138" t="s">
        <v>591</v>
      </c>
      <c r="M267" s="138" t="s">
        <v>603</v>
      </c>
      <c r="N267" s="138" t="s">
        <v>613</v>
      </c>
      <c r="O267" s="138">
        <v>50</v>
      </c>
      <c r="P267" s="140">
        <v>50</v>
      </c>
      <c r="Q267" s="137"/>
      <c r="R267" s="138" t="s">
        <v>610</v>
      </c>
      <c r="S267" s="138">
        <v>50</v>
      </c>
      <c r="T267" s="138">
        <v>50</v>
      </c>
      <c r="U267" s="138">
        <v>50</v>
      </c>
      <c r="V267" s="140">
        <v>0</v>
      </c>
      <c r="W267" s="138"/>
      <c r="X267" s="138"/>
      <c r="Y267" s="138">
        <v>0</v>
      </c>
      <c r="Z267" s="138">
        <v>0</v>
      </c>
      <c r="AA267" s="137"/>
      <c r="AB267" s="137"/>
      <c r="AC267" s="137"/>
      <c r="AD267" s="137" t="s">
        <v>622</v>
      </c>
      <c r="AE267" s="149">
        <v>46239.6874189815</v>
      </c>
      <c r="AF267" s="137" t="s">
        <v>606</v>
      </c>
      <c r="AG267" s="137" t="s">
        <v>607</v>
      </c>
      <c r="AH267" s="148">
        <v>46235</v>
      </c>
      <c r="AI267" s="137">
        <v>0</v>
      </c>
      <c r="AJ267" s="137"/>
      <c r="AK267" s="137" t="s">
        <v>597</v>
      </c>
      <c r="AL267" s="137"/>
    </row>
    <row r="268" s="134" customFormat="1" ht="38.8" customHeight="1" spans="1:38">
      <c r="A268" s="137" t="s">
        <v>29</v>
      </c>
      <c r="B268" s="137" t="s">
        <v>28</v>
      </c>
      <c r="C268" s="138" t="s">
        <v>478</v>
      </c>
      <c r="D268" s="138" t="s">
        <v>138</v>
      </c>
      <c r="E268" s="137" t="s">
        <v>587</v>
      </c>
      <c r="F268" s="138" t="s">
        <v>208</v>
      </c>
      <c r="G268" s="138" t="s">
        <v>885</v>
      </c>
      <c r="H268" s="147">
        <v>46235.4561921296</v>
      </c>
      <c r="I268" s="138" t="s">
        <v>1043</v>
      </c>
      <c r="J268" s="138" t="s">
        <v>1044</v>
      </c>
      <c r="K268" s="138" t="s">
        <v>590</v>
      </c>
      <c r="L268" s="138" t="s">
        <v>591</v>
      </c>
      <c r="M268" s="138" t="s">
        <v>592</v>
      </c>
      <c r="N268" s="138" t="s">
        <v>593</v>
      </c>
      <c r="O268" s="138">
        <v>198</v>
      </c>
      <c r="P268" s="140">
        <v>198</v>
      </c>
      <c r="Q268" s="137" t="s">
        <v>2</v>
      </c>
      <c r="R268" s="138" t="s">
        <v>594</v>
      </c>
      <c r="S268" s="138">
        <v>198</v>
      </c>
      <c r="T268" s="138">
        <v>198</v>
      </c>
      <c r="U268" s="138">
        <v>198</v>
      </c>
      <c r="V268" s="140">
        <v>0</v>
      </c>
      <c r="W268" s="138"/>
      <c r="X268" s="138"/>
      <c r="Y268" s="138">
        <v>75</v>
      </c>
      <c r="Z268" s="138">
        <v>75</v>
      </c>
      <c r="AA268" s="137"/>
      <c r="AB268" s="137" t="s">
        <v>622</v>
      </c>
      <c r="AC268" s="149">
        <v>46236.4681712963</v>
      </c>
      <c r="AD268" s="137" t="s">
        <v>622</v>
      </c>
      <c r="AE268" s="149">
        <v>46239.6874421296</v>
      </c>
      <c r="AF268" s="137" t="s">
        <v>606</v>
      </c>
      <c r="AG268" s="137" t="s">
        <v>607</v>
      </c>
      <c r="AH268" s="148">
        <v>42625</v>
      </c>
      <c r="AI268" s="137">
        <v>0</v>
      </c>
      <c r="AJ268" s="137"/>
      <c r="AK268" s="137" t="s">
        <v>628</v>
      </c>
      <c r="AL268" s="137"/>
    </row>
    <row r="269" s="134" customFormat="1" ht="38.8" customHeight="1" spans="1:38">
      <c r="A269" s="137" t="s">
        <v>29</v>
      </c>
      <c r="B269" s="137" t="s">
        <v>28</v>
      </c>
      <c r="C269" s="138" t="s">
        <v>478</v>
      </c>
      <c r="D269" s="138" t="s">
        <v>145</v>
      </c>
      <c r="E269" s="137" t="s">
        <v>587</v>
      </c>
      <c r="F269" s="138" t="s">
        <v>223</v>
      </c>
      <c r="G269" s="138" t="s">
        <v>785</v>
      </c>
      <c r="H269" s="147">
        <v>46234.5058101852</v>
      </c>
      <c r="I269" s="138" t="s">
        <v>1045</v>
      </c>
      <c r="J269" s="138" t="s">
        <v>1046</v>
      </c>
      <c r="K269" s="138" t="s">
        <v>590</v>
      </c>
      <c r="L269" s="138" t="s">
        <v>591</v>
      </c>
      <c r="M269" s="138" t="s">
        <v>592</v>
      </c>
      <c r="N269" s="138" t="s">
        <v>776</v>
      </c>
      <c r="O269" s="138">
        <v>30</v>
      </c>
      <c r="P269" s="140">
        <v>30</v>
      </c>
      <c r="Q269" s="137"/>
      <c r="R269" s="138" t="s">
        <v>666</v>
      </c>
      <c r="S269" s="138">
        <v>90</v>
      </c>
      <c r="T269" s="138">
        <v>90</v>
      </c>
      <c r="U269" s="138">
        <v>30</v>
      </c>
      <c r="V269" s="140">
        <v>0</v>
      </c>
      <c r="W269" s="138"/>
      <c r="X269" s="138"/>
      <c r="Y269" s="138">
        <v>0</v>
      </c>
      <c r="Z269" s="138">
        <v>0</v>
      </c>
      <c r="AA269" s="137"/>
      <c r="AB269" s="137"/>
      <c r="AC269" s="137"/>
      <c r="AD269" s="137" t="s">
        <v>622</v>
      </c>
      <c r="AE269" s="149">
        <v>46235.905462963</v>
      </c>
      <c r="AF269" s="137" t="s">
        <v>606</v>
      </c>
      <c r="AG269" s="137" t="s">
        <v>607</v>
      </c>
      <c r="AH269" s="148">
        <v>43950</v>
      </c>
      <c r="AI269" s="137">
        <v>0</v>
      </c>
      <c r="AJ269" s="137"/>
      <c r="AK269" s="137" t="s">
        <v>597</v>
      </c>
      <c r="AL269" s="137"/>
    </row>
    <row r="270" s="134" customFormat="1" ht="38.8" customHeight="1" spans="1:38">
      <c r="A270" s="137" t="s">
        <v>29</v>
      </c>
      <c r="B270" s="137" t="s">
        <v>28</v>
      </c>
      <c r="C270" s="138" t="s">
        <v>478</v>
      </c>
      <c r="D270" s="138" t="s">
        <v>133</v>
      </c>
      <c r="E270" s="137" t="s">
        <v>587</v>
      </c>
      <c r="F270" s="138" t="s">
        <v>178</v>
      </c>
      <c r="G270" s="138" t="s">
        <v>611</v>
      </c>
      <c r="H270" s="147">
        <v>46233.8696180556</v>
      </c>
      <c r="I270" s="138"/>
      <c r="J270" s="138" t="s">
        <v>1047</v>
      </c>
      <c r="K270" s="138" t="s">
        <v>601</v>
      </c>
      <c r="L270" s="138" t="s">
        <v>591</v>
      </c>
      <c r="M270" s="138" t="s">
        <v>603</v>
      </c>
      <c r="N270" s="138" t="s">
        <v>784</v>
      </c>
      <c r="O270" s="138">
        <v>50</v>
      </c>
      <c r="P270" s="140">
        <v>50</v>
      </c>
      <c r="Q270" s="137"/>
      <c r="R270" s="138" t="s">
        <v>610</v>
      </c>
      <c r="S270" s="138">
        <v>50</v>
      </c>
      <c r="T270" s="138">
        <v>50</v>
      </c>
      <c r="U270" s="138">
        <v>50</v>
      </c>
      <c r="V270" s="140">
        <v>0</v>
      </c>
      <c r="W270" s="138"/>
      <c r="X270" s="138"/>
      <c r="Y270" s="138">
        <v>0</v>
      </c>
      <c r="Z270" s="138">
        <v>0</v>
      </c>
      <c r="AA270" s="137"/>
      <c r="AB270" s="137"/>
      <c r="AC270" s="137"/>
      <c r="AD270" s="137" t="s">
        <v>622</v>
      </c>
      <c r="AE270" s="149">
        <v>46235.4331481481</v>
      </c>
      <c r="AF270" s="137" t="s">
        <v>606</v>
      </c>
      <c r="AG270" s="137" t="s">
        <v>607</v>
      </c>
      <c r="AH270" s="148">
        <v>46220</v>
      </c>
      <c r="AI270" s="137">
        <v>0</v>
      </c>
      <c r="AJ270" s="137"/>
      <c r="AK270" s="137" t="s">
        <v>597</v>
      </c>
      <c r="AL270" s="137"/>
    </row>
    <row r="271" s="134" customFormat="1" ht="38.8" customHeight="1" spans="1:38">
      <c r="A271" s="137" t="s">
        <v>29</v>
      </c>
      <c r="B271" s="137" t="s">
        <v>28</v>
      </c>
      <c r="C271" s="138" t="s">
        <v>478</v>
      </c>
      <c r="D271" s="138" t="s">
        <v>133</v>
      </c>
      <c r="E271" s="137" t="s">
        <v>587</v>
      </c>
      <c r="F271" s="138" t="s">
        <v>178</v>
      </c>
      <c r="G271" s="138" t="s">
        <v>611</v>
      </c>
      <c r="H271" s="147">
        <v>46232.6081712963</v>
      </c>
      <c r="I271" s="138" t="s">
        <v>1048</v>
      </c>
      <c r="J271" s="138" t="s">
        <v>1049</v>
      </c>
      <c r="K271" s="138" t="s">
        <v>601</v>
      </c>
      <c r="L271" s="138" t="s">
        <v>591</v>
      </c>
      <c r="M271" s="138" t="s">
        <v>603</v>
      </c>
      <c r="N271" s="138" t="s">
        <v>743</v>
      </c>
      <c r="O271" s="138">
        <v>120</v>
      </c>
      <c r="P271" s="140">
        <v>80</v>
      </c>
      <c r="Q271" s="137"/>
      <c r="R271" s="138" t="s">
        <v>605</v>
      </c>
      <c r="S271" s="138">
        <v>260</v>
      </c>
      <c r="T271" s="138">
        <v>260</v>
      </c>
      <c r="U271" s="138">
        <v>80</v>
      </c>
      <c r="V271" s="140">
        <v>40</v>
      </c>
      <c r="W271" s="138" t="s">
        <v>684</v>
      </c>
      <c r="X271" s="138"/>
      <c r="Y271" s="138">
        <v>0</v>
      </c>
      <c r="Z271" s="138">
        <v>0</v>
      </c>
      <c r="AA271" s="137"/>
      <c r="AB271" s="137" t="s">
        <v>622</v>
      </c>
      <c r="AC271" s="149">
        <v>46236.4660648148</v>
      </c>
      <c r="AD271" s="137" t="s">
        <v>622</v>
      </c>
      <c r="AE271" s="149">
        <v>46235.4331481481</v>
      </c>
      <c r="AF271" s="137" t="s">
        <v>606</v>
      </c>
      <c r="AG271" s="137" t="s">
        <v>607</v>
      </c>
      <c r="AH271" s="148">
        <v>46205</v>
      </c>
      <c r="AI271" s="137">
        <v>0</v>
      </c>
      <c r="AJ271" s="137"/>
      <c r="AK271" s="137" t="s">
        <v>628</v>
      </c>
      <c r="AL271" s="137"/>
    </row>
    <row r="272" s="134" customFormat="1" ht="38.8" customHeight="1" spans="1:38">
      <c r="A272" s="137" t="s">
        <v>29</v>
      </c>
      <c r="B272" s="137" t="s">
        <v>28</v>
      </c>
      <c r="C272" s="138" t="s">
        <v>478</v>
      </c>
      <c r="D272" s="138" t="s">
        <v>133</v>
      </c>
      <c r="E272" s="137" t="s">
        <v>587</v>
      </c>
      <c r="F272" s="138" t="s">
        <v>178</v>
      </c>
      <c r="G272" s="138" t="s">
        <v>611</v>
      </c>
      <c r="H272" s="147">
        <v>46232.765462963</v>
      </c>
      <c r="I272" s="138" t="s">
        <v>1048</v>
      </c>
      <c r="J272" s="138" t="s">
        <v>1050</v>
      </c>
      <c r="K272" s="138" t="s">
        <v>590</v>
      </c>
      <c r="L272" s="138" t="s">
        <v>591</v>
      </c>
      <c r="M272" s="138" t="s">
        <v>592</v>
      </c>
      <c r="N272" s="138" t="s">
        <v>776</v>
      </c>
      <c r="O272" s="138">
        <v>30</v>
      </c>
      <c r="P272" s="140">
        <v>30</v>
      </c>
      <c r="Q272" s="137"/>
      <c r="R272" s="138" t="s">
        <v>666</v>
      </c>
      <c r="S272" s="138">
        <v>400</v>
      </c>
      <c r="T272" s="138">
        <v>400</v>
      </c>
      <c r="U272" s="138">
        <v>30</v>
      </c>
      <c r="V272" s="140">
        <v>0</v>
      </c>
      <c r="W272" s="138"/>
      <c r="X272" s="138"/>
      <c r="Y272" s="138">
        <v>0</v>
      </c>
      <c r="Z272" s="138">
        <v>0</v>
      </c>
      <c r="AA272" s="137"/>
      <c r="AB272" s="137" t="s">
        <v>622</v>
      </c>
      <c r="AC272" s="149">
        <v>46236.4660648148</v>
      </c>
      <c r="AD272" s="137" t="s">
        <v>622</v>
      </c>
      <c r="AE272" s="149">
        <v>46235.4331481481</v>
      </c>
      <c r="AF272" s="137" t="s">
        <v>606</v>
      </c>
      <c r="AG272" s="137" t="s">
        <v>607</v>
      </c>
      <c r="AH272" s="148">
        <v>44040</v>
      </c>
      <c r="AI272" s="137">
        <v>0</v>
      </c>
      <c r="AJ272" s="137"/>
      <c r="AK272" s="137" t="s">
        <v>597</v>
      </c>
      <c r="AL272" s="137"/>
    </row>
    <row r="273" s="134" customFormat="1" ht="38.8" customHeight="1" spans="1:38">
      <c r="A273" s="137" t="s">
        <v>29</v>
      </c>
      <c r="B273" s="137" t="s">
        <v>28</v>
      </c>
      <c r="C273" s="138" t="s">
        <v>478</v>
      </c>
      <c r="D273" s="138" t="s">
        <v>129</v>
      </c>
      <c r="E273" s="137" t="s">
        <v>587</v>
      </c>
      <c r="F273" s="138" t="s">
        <v>160</v>
      </c>
      <c r="G273" s="138" t="s">
        <v>631</v>
      </c>
      <c r="H273" s="147">
        <v>46239.5090625</v>
      </c>
      <c r="I273" s="138" t="s">
        <v>923</v>
      </c>
      <c r="J273" s="138" t="s">
        <v>1051</v>
      </c>
      <c r="K273" s="138" t="s">
        <v>590</v>
      </c>
      <c r="L273" s="138" t="s">
        <v>591</v>
      </c>
      <c r="M273" s="138" t="s">
        <v>603</v>
      </c>
      <c r="N273" s="138" t="s">
        <v>593</v>
      </c>
      <c r="O273" s="138">
        <v>198</v>
      </c>
      <c r="P273" s="140">
        <v>198</v>
      </c>
      <c r="Q273" s="137" t="s">
        <v>2</v>
      </c>
      <c r="R273" s="138" t="s">
        <v>594</v>
      </c>
      <c r="S273" s="138">
        <v>198</v>
      </c>
      <c r="T273" s="138">
        <v>198</v>
      </c>
      <c r="U273" s="138">
        <v>198</v>
      </c>
      <c r="V273" s="140">
        <v>0</v>
      </c>
      <c r="W273" s="138"/>
      <c r="X273" s="138"/>
      <c r="Y273" s="138">
        <v>75</v>
      </c>
      <c r="Z273" s="138">
        <v>75</v>
      </c>
      <c r="AA273" s="137"/>
      <c r="AB273" s="137" t="s">
        <v>622</v>
      </c>
      <c r="AC273" s="149">
        <v>46240.0340856481</v>
      </c>
      <c r="AD273" s="137" t="s">
        <v>622</v>
      </c>
      <c r="AE273" s="149">
        <v>46240.0294212963</v>
      </c>
      <c r="AF273" s="137" t="s">
        <v>606</v>
      </c>
      <c r="AG273" s="137" t="s">
        <v>607</v>
      </c>
      <c r="AH273" s="148">
        <v>45027</v>
      </c>
      <c r="AI273" s="137">
        <v>0</v>
      </c>
      <c r="AJ273" s="137"/>
      <c r="AK273" s="137" t="s">
        <v>628</v>
      </c>
      <c r="AL273" s="137"/>
    </row>
    <row r="274" s="134" customFormat="1" ht="38.8" customHeight="1" spans="1:38">
      <c r="A274" s="137" t="s">
        <v>29</v>
      </c>
      <c r="B274" s="137" t="s">
        <v>28</v>
      </c>
      <c r="C274" s="138" t="s">
        <v>478</v>
      </c>
      <c r="D274" s="138" t="s">
        <v>129</v>
      </c>
      <c r="E274" s="137" t="s">
        <v>587</v>
      </c>
      <c r="F274" s="138" t="s">
        <v>160</v>
      </c>
      <c r="G274" s="138" t="s">
        <v>631</v>
      </c>
      <c r="H274" s="147">
        <v>46239.6497222222</v>
      </c>
      <c r="I274" s="138" t="s">
        <v>923</v>
      </c>
      <c r="J274" s="138" t="s">
        <v>1052</v>
      </c>
      <c r="K274" s="138" t="s">
        <v>590</v>
      </c>
      <c r="L274" s="138" t="s">
        <v>591</v>
      </c>
      <c r="M274" s="138" t="s">
        <v>592</v>
      </c>
      <c r="N274" s="138" t="s">
        <v>593</v>
      </c>
      <c r="O274" s="138">
        <v>198</v>
      </c>
      <c r="P274" s="140">
        <v>198</v>
      </c>
      <c r="Q274" s="137" t="s">
        <v>2</v>
      </c>
      <c r="R274" s="138" t="s">
        <v>594</v>
      </c>
      <c r="S274" s="138">
        <v>198</v>
      </c>
      <c r="T274" s="138">
        <v>198</v>
      </c>
      <c r="U274" s="138">
        <v>198</v>
      </c>
      <c r="V274" s="140">
        <v>0</v>
      </c>
      <c r="W274" s="138"/>
      <c r="X274" s="138"/>
      <c r="Y274" s="138">
        <v>75</v>
      </c>
      <c r="Z274" s="138">
        <v>75</v>
      </c>
      <c r="AA274" s="137"/>
      <c r="AB274" s="137" t="s">
        <v>622</v>
      </c>
      <c r="AC274" s="149">
        <v>46240.0340856481</v>
      </c>
      <c r="AD274" s="137" t="s">
        <v>622</v>
      </c>
      <c r="AE274" s="149">
        <v>46240.0294212963</v>
      </c>
      <c r="AF274" s="137" t="s">
        <v>606</v>
      </c>
      <c r="AG274" s="137" t="s">
        <v>607</v>
      </c>
      <c r="AH274" s="148">
        <v>42221</v>
      </c>
      <c r="AI274" s="137">
        <v>0</v>
      </c>
      <c r="AJ274" s="137"/>
      <c r="AK274" s="137" t="s">
        <v>628</v>
      </c>
      <c r="AL274" s="137"/>
    </row>
    <row r="275" s="134" customFormat="1" ht="38.8" customHeight="1" spans="1:38">
      <c r="A275" s="137" t="s">
        <v>29</v>
      </c>
      <c r="B275" s="137" t="s">
        <v>28</v>
      </c>
      <c r="C275" s="138" t="s">
        <v>478</v>
      </c>
      <c r="D275" s="138" t="s">
        <v>129</v>
      </c>
      <c r="E275" s="137" t="s">
        <v>587</v>
      </c>
      <c r="F275" s="138" t="s">
        <v>160</v>
      </c>
      <c r="G275" s="138" t="s">
        <v>631</v>
      </c>
      <c r="H275" s="147">
        <v>46239.7741319444</v>
      </c>
      <c r="I275" s="138" t="s">
        <v>923</v>
      </c>
      <c r="J275" s="138" t="s">
        <v>1053</v>
      </c>
      <c r="K275" s="138" t="s">
        <v>590</v>
      </c>
      <c r="L275" s="138" t="s">
        <v>591</v>
      </c>
      <c r="M275" s="138" t="s">
        <v>592</v>
      </c>
      <c r="N275" s="138" t="s">
        <v>593</v>
      </c>
      <c r="O275" s="138">
        <v>198</v>
      </c>
      <c r="P275" s="140">
        <v>198</v>
      </c>
      <c r="Q275" s="137" t="s">
        <v>2</v>
      </c>
      <c r="R275" s="138" t="s">
        <v>594</v>
      </c>
      <c r="S275" s="138">
        <v>198</v>
      </c>
      <c r="T275" s="138">
        <v>198</v>
      </c>
      <c r="U275" s="138">
        <v>198</v>
      </c>
      <c r="V275" s="140">
        <v>0</v>
      </c>
      <c r="W275" s="138"/>
      <c r="X275" s="138"/>
      <c r="Y275" s="138">
        <v>75</v>
      </c>
      <c r="Z275" s="138">
        <v>75</v>
      </c>
      <c r="AA275" s="137"/>
      <c r="AB275" s="137" t="s">
        <v>622</v>
      </c>
      <c r="AC275" s="149">
        <v>46240.0340856481</v>
      </c>
      <c r="AD275" s="137" t="s">
        <v>622</v>
      </c>
      <c r="AE275" s="149">
        <v>46240.0294212963</v>
      </c>
      <c r="AF275" s="137" t="s">
        <v>606</v>
      </c>
      <c r="AG275" s="137" t="s">
        <v>607</v>
      </c>
      <c r="AH275" s="148">
        <v>41491</v>
      </c>
      <c r="AI275" s="137">
        <v>0</v>
      </c>
      <c r="AJ275" s="137"/>
      <c r="AK275" s="137" t="s">
        <v>628</v>
      </c>
      <c r="AL275" s="137"/>
    </row>
    <row r="276" s="134" customFormat="1" ht="38.8" customHeight="1" spans="1:38">
      <c r="A276" s="137" t="s">
        <v>29</v>
      </c>
      <c r="B276" s="137" t="s">
        <v>28</v>
      </c>
      <c r="C276" s="138" t="s">
        <v>478</v>
      </c>
      <c r="D276" s="138" t="s">
        <v>145</v>
      </c>
      <c r="E276" s="137" t="s">
        <v>587</v>
      </c>
      <c r="F276" s="138" t="s">
        <v>222</v>
      </c>
      <c r="G276" s="138" t="s">
        <v>866</v>
      </c>
      <c r="H276" s="147">
        <v>46238.5307638889</v>
      </c>
      <c r="I276" s="138" t="s">
        <v>1054</v>
      </c>
      <c r="J276" s="138" t="s">
        <v>1055</v>
      </c>
      <c r="K276" s="138" t="s">
        <v>590</v>
      </c>
      <c r="L276" s="138" t="s">
        <v>742</v>
      </c>
      <c r="M276" s="138" t="s">
        <v>592</v>
      </c>
      <c r="N276" s="138" t="s">
        <v>913</v>
      </c>
      <c r="O276" s="138">
        <v>50</v>
      </c>
      <c r="P276" s="140">
        <v>50</v>
      </c>
      <c r="Q276" s="137"/>
      <c r="R276" s="138" t="s">
        <v>666</v>
      </c>
      <c r="S276" s="138">
        <v>50</v>
      </c>
      <c r="T276" s="138">
        <v>50</v>
      </c>
      <c r="U276" s="138">
        <v>50</v>
      </c>
      <c r="V276" s="140">
        <v>0</v>
      </c>
      <c r="W276" s="138"/>
      <c r="X276" s="138"/>
      <c r="Y276" s="138">
        <v>0</v>
      </c>
      <c r="Z276" s="138">
        <v>0</v>
      </c>
      <c r="AA276" s="137"/>
      <c r="AB276" s="137"/>
      <c r="AC276" s="137"/>
      <c r="AD276" s="137" t="s">
        <v>622</v>
      </c>
      <c r="AE276" s="149">
        <v>46239.8102199074</v>
      </c>
      <c r="AF276" s="137" t="s">
        <v>606</v>
      </c>
      <c r="AG276" s="137" t="s">
        <v>607</v>
      </c>
      <c r="AH276" s="148">
        <v>42856</v>
      </c>
      <c r="AI276" s="137">
        <v>0</v>
      </c>
      <c r="AJ276" s="137"/>
      <c r="AK276" s="137" t="s">
        <v>744</v>
      </c>
      <c r="AL276" s="137"/>
    </row>
    <row r="277" s="134" customFormat="1" ht="38.8" customHeight="1" spans="1:38">
      <c r="A277" s="137" t="s">
        <v>29</v>
      </c>
      <c r="B277" s="137" t="s">
        <v>28</v>
      </c>
      <c r="C277" s="138" t="s">
        <v>478</v>
      </c>
      <c r="D277" s="138" t="s">
        <v>145</v>
      </c>
      <c r="E277" s="137" t="s">
        <v>587</v>
      </c>
      <c r="F277" s="138" t="s">
        <v>222</v>
      </c>
      <c r="G277" s="138" t="s">
        <v>866</v>
      </c>
      <c r="H277" s="147">
        <v>46238.768125</v>
      </c>
      <c r="I277" s="138" t="s">
        <v>1056</v>
      </c>
      <c r="J277" s="138" t="s">
        <v>1057</v>
      </c>
      <c r="K277" s="138" t="s">
        <v>601</v>
      </c>
      <c r="L277" s="138" t="s">
        <v>591</v>
      </c>
      <c r="M277" s="138" t="s">
        <v>603</v>
      </c>
      <c r="N277" s="138" t="s">
        <v>793</v>
      </c>
      <c r="O277" s="138">
        <v>50</v>
      </c>
      <c r="P277" s="140">
        <v>50</v>
      </c>
      <c r="Q277" s="137"/>
      <c r="R277" s="138" t="s">
        <v>666</v>
      </c>
      <c r="S277" s="138">
        <v>100</v>
      </c>
      <c r="T277" s="138">
        <v>100</v>
      </c>
      <c r="U277" s="138">
        <v>50</v>
      </c>
      <c r="V277" s="140">
        <v>0</v>
      </c>
      <c r="W277" s="138"/>
      <c r="X277" s="138"/>
      <c r="Y277" s="138">
        <v>35</v>
      </c>
      <c r="Z277" s="138">
        <v>35</v>
      </c>
      <c r="AA277" s="137"/>
      <c r="AB277" s="137" t="s">
        <v>622</v>
      </c>
      <c r="AC277" s="149">
        <v>46239.7225115741</v>
      </c>
      <c r="AD277" s="137" t="s">
        <v>622</v>
      </c>
      <c r="AE277" s="149">
        <v>46239.8102199074</v>
      </c>
      <c r="AF277" s="137" t="s">
        <v>606</v>
      </c>
      <c r="AG277" s="137" t="s">
        <v>607</v>
      </c>
      <c r="AH277" s="148">
        <v>45619</v>
      </c>
      <c r="AI277" s="137">
        <v>0</v>
      </c>
      <c r="AJ277" s="137"/>
      <c r="AK277" s="137" t="s">
        <v>597</v>
      </c>
      <c r="AL277" s="137"/>
    </row>
    <row r="278" s="134" customFormat="1" ht="38.8" customHeight="1" spans="1:38">
      <c r="A278" s="137" t="s">
        <v>29</v>
      </c>
      <c r="B278" s="137" t="s">
        <v>28</v>
      </c>
      <c r="C278" s="138" t="s">
        <v>478</v>
      </c>
      <c r="D278" s="138" t="s">
        <v>145</v>
      </c>
      <c r="E278" s="137" t="s">
        <v>587</v>
      </c>
      <c r="F278" s="138" t="s">
        <v>222</v>
      </c>
      <c r="G278" s="138" t="s">
        <v>866</v>
      </c>
      <c r="H278" s="147">
        <v>46239.5048032407</v>
      </c>
      <c r="I278" s="138" t="s">
        <v>1007</v>
      </c>
      <c r="J278" s="138" t="s">
        <v>1058</v>
      </c>
      <c r="K278" s="138" t="s">
        <v>601</v>
      </c>
      <c r="L278" s="138" t="s">
        <v>591</v>
      </c>
      <c r="M278" s="138" t="s">
        <v>603</v>
      </c>
      <c r="N278" s="138" t="s">
        <v>743</v>
      </c>
      <c r="O278" s="138">
        <v>120</v>
      </c>
      <c r="P278" s="140">
        <v>120</v>
      </c>
      <c r="Q278" s="137"/>
      <c r="R278" s="138" t="s">
        <v>605</v>
      </c>
      <c r="S278" s="138">
        <v>300</v>
      </c>
      <c r="T278" s="138">
        <v>300</v>
      </c>
      <c r="U278" s="138">
        <v>120</v>
      </c>
      <c r="V278" s="140">
        <v>0</v>
      </c>
      <c r="W278" s="138"/>
      <c r="X278" s="138"/>
      <c r="Y278" s="138">
        <v>0</v>
      </c>
      <c r="Z278" s="138">
        <v>0</v>
      </c>
      <c r="AA278" s="137"/>
      <c r="AB278" s="137" t="s">
        <v>622</v>
      </c>
      <c r="AC278" s="149">
        <v>46239.7225115741</v>
      </c>
      <c r="AD278" s="137" t="s">
        <v>622</v>
      </c>
      <c r="AE278" s="149">
        <v>46239.8102199074</v>
      </c>
      <c r="AF278" s="137" t="s">
        <v>606</v>
      </c>
      <c r="AG278" s="137" t="s">
        <v>607</v>
      </c>
      <c r="AH278" s="148">
        <v>46238</v>
      </c>
      <c r="AI278" s="137">
        <v>0</v>
      </c>
      <c r="AJ278" s="137"/>
      <c r="AK278" s="137" t="s">
        <v>597</v>
      </c>
      <c r="AL278" s="137"/>
    </row>
    <row r="279" s="134" customFormat="1" ht="38.8" customHeight="1" spans="1:38">
      <c r="A279" s="137" t="s">
        <v>29</v>
      </c>
      <c r="B279" s="137" t="s">
        <v>28</v>
      </c>
      <c r="C279" s="138" t="s">
        <v>478</v>
      </c>
      <c r="D279" s="138" t="s">
        <v>145</v>
      </c>
      <c r="E279" s="137" t="s">
        <v>587</v>
      </c>
      <c r="F279" s="138" t="s">
        <v>222</v>
      </c>
      <c r="G279" s="138" t="s">
        <v>866</v>
      </c>
      <c r="H279" s="147">
        <v>46239.6226273148</v>
      </c>
      <c r="I279" s="138" t="s">
        <v>1007</v>
      </c>
      <c r="J279" s="138" t="s">
        <v>1059</v>
      </c>
      <c r="K279" s="138" t="s">
        <v>601</v>
      </c>
      <c r="L279" s="138" t="s">
        <v>591</v>
      </c>
      <c r="M279" s="138" t="s">
        <v>603</v>
      </c>
      <c r="N279" s="138" t="s">
        <v>784</v>
      </c>
      <c r="O279" s="138">
        <v>50</v>
      </c>
      <c r="P279" s="140">
        <v>50</v>
      </c>
      <c r="Q279" s="137"/>
      <c r="R279" s="138" t="s">
        <v>610</v>
      </c>
      <c r="S279" s="138">
        <v>230</v>
      </c>
      <c r="T279" s="138">
        <v>230</v>
      </c>
      <c r="U279" s="138">
        <v>50</v>
      </c>
      <c r="V279" s="140">
        <v>0</v>
      </c>
      <c r="W279" s="138"/>
      <c r="X279" s="138"/>
      <c r="Y279" s="138">
        <v>0</v>
      </c>
      <c r="Z279" s="138">
        <v>0</v>
      </c>
      <c r="AA279" s="137"/>
      <c r="AB279" s="137" t="s">
        <v>622</v>
      </c>
      <c r="AC279" s="149">
        <v>46239.7225115741</v>
      </c>
      <c r="AD279" s="137" t="s">
        <v>622</v>
      </c>
      <c r="AE279" s="149">
        <v>46239.8102199074</v>
      </c>
      <c r="AF279" s="137" t="s">
        <v>606</v>
      </c>
      <c r="AG279" s="137" t="s">
        <v>607</v>
      </c>
      <c r="AH279" s="148">
        <v>46238</v>
      </c>
      <c r="AI279" s="137">
        <v>0</v>
      </c>
      <c r="AJ279" s="137"/>
      <c r="AK279" s="137" t="s">
        <v>597</v>
      </c>
      <c r="AL279" s="137"/>
    </row>
    <row r="280" s="134" customFormat="1" ht="38.8" customHeight="1" spans="1:38">
      <c r="A280" s="137" t="s">
        <v>29</v>
      </c>
      <c r="B280" s="137" t="s">
        <v>28</v>
      </c>
      <c r="C280" s="138" t="s">
        <v>478</v>
      </c>
      <c r="D280" s="138" t="s">
        <v>132</v>
      </c>
      <c r="E280" s="137" t="s">
        <v>587</v>
      </c>
      <c r="F280" s="138" t="s">
        <v>174</v>
      </c>
      <c r="G280" s="138" t="s">
        <v>822</v>
      </c>
      <c r="H280" s="147">
        <v>46238.561875</v>
      </c>
      <c r="I280" s="138" t="s">
        <v>798</v>
      </c>
      <c r="J280" s="138" t="s">
        <v>1060</v>
      </c>
      <c r="K280" s="138" t="s">
        <v>601</v>
      </c>
      <c r="L280" s="138" t="s">
        <v>591</v>
      </c>
      <c r="M280" s="138" t="s">
        <v>603</v>
      </c>
      <c r="N280" s="138" t="s">
        <v>613</v>
      </c>
      <c r="O280" s="138">
        <v>50</v>
      </c>
      <c r="P280" s="140">
        <v>50</v>
      </c>
      <c r="Q280" s="137"/>
      <c r="R280" s="138" t="s">
        <v>610</v>
      </c>
      <c r="S280" s="138">
        <v>220</v>
      </c>
      <c r="T280" s="138">
        <v>220</v>
      </c>
      <c r="U280" s="138">
        <v>50</v>
      </c>
      <c r="V280" s="140">
        <v>0</v>
      </c>
      <c r="W280" s="138"/>
      <c r="X280" s="138"/>
      <c r="Y280" s="138">
        <v>0</v>
      </c>
      <c r="Z280" s="138">
        <v>0</v>
      </c>
      <c r="AA280" s="137"/>
      <c r="AB280" s="137" t="s">
        <v>622</v>
      </c>
      <c r="AC280" s="149">
        <v>46239.7123726852</v>
      </c>
      <c r="AD280" s="137" t="s">
        <v>622</v>
      </c>
      <c r="AE280" s="149">
        <v>46239.6707407407</v>
      </c>
      <c r="AF280" s="137" t="s">
        <v>606</v>
      </c>
      <c r="AG280" s="137" t="s">
        <v>607</v>
      </c>
      <c r="AH280" s="148">
        <v>46235</v>
      </c>
      <c r="AI280" s="137">
        <v>0</v>
      </c>
      <c r="AJ280" s="137"/>
      <c r="AK280" s="137" t="s">
        <v>597</v>
      </c>
      <c r="AL280" s="137"/>
    </row>
    <row r="281" s="134" customFormat="1" ht="38.8" customHeight="1" spans="1:38">
      <c r="A281" s="137" t="s">
        <v>29</v>
      </c>
      <c r="B281" s="137" t="s">
        <v>28</v>
      </c>
      <c r="C281" s="138" t="s">
        <v>478</v>
      </c>
      <c r="D281" s="138" t="s">
        <v>132</v>
      </c>
      <c r="E281" s="137" t="s">
        <v>587</v>
      </c>
      <c r="F281" s="138" t="s">
        <v>174</v>
      </c>
      <c r="G281" s="138" t="s">
        <v>822</v>
      </c>
      <c r="H281" s="147">
        <v>46238.561875</v>
      </c>
      <c r="I281" s="138" t="s">
        <v>798</v>
      </c>
      <c r="J281" s="138" t="s">
        <v>1060</v>
      </c>
      <c r="K281" s="138" t="s">
        <v>601</v>
      </c>
      <c r="L281" s="138" t="s">
        <v>591</v>
      </c>
      <c r="M281" s="138" t="s">
        <v>603</v>
      </c>
      <c r="N281" s="138" t="s">
        <v>743</v>
      </c>
      <c r="O281" s="138">
        <v>120</v>
      </c>
      <c r="P281" s="140">
        <v>120</v>
      </c>
      <c r="Q281" s="137"/>
      <c r="R281" s="138" t="s">
        <v>605</v>
      </c>
      <c r="S281" s="138">
        <v>220</v>
      </c>
      <c r="T281" s="138">
        <v>220</v>
      </c>
      <c r="U281" s="138">
        <v>120</v>
      </c>
      <c r="V281" s="140">
        <v>0</v>
      </c>
      <c r="W281" s="138"/>
      <c r="X281" s="138"/>
      <c r="Y281" s="138">
        <v>0</v>
      </c>
      <c r="Z281" s="138">
        <v>0</v>
      </c>
      <c r="AA281" s="137"/>
      <c r="AB281" s="137" t="s">
        <v>622</v>
      </c>
      <c r="AC281" s="149">
        <v>46239.7123726852</v>
      </c>
      <c r="AD281" s="137" t="s">
        <v>622</v>
      </c>
      <c r="AE281" s="149">
        <v>46239.6707407407</v>
      </c>
      <c r="AF281" s="137" t="s">
        <v>606</v>
      </c>
      <c r="AG281" s="137" t="s">
        <v>607</v>
      </c>
      <c r="AH281" s="148">
        <v>46235</v>
      </c>
      <c r="AI281" s="137">
        <v>0</v>
      </c>
      <c r="AJ281" s="137"/>
      <c r="AK281" s="137" t="s">
        <v>597</v>
      </c>
      <c r="AL281" s="137"/>
    </row>
    <row r="282" s="134" customFormat="1" ht="38.8" customHeight="1" spans="1:38">
      <c r="A282" s="137" t="s">
        <v>29</v>
      </c>
      <c r="B282" s="137" t="s">
        <v>28</v>
      </c>
      <c r="C282" s="138" t="s">
        <v>478</v>
      </c>
      <c r="D282" s="138" t="s">
        <v>132</v>
      </c>
      <c r="E282" s="137" t="s">
        <v>587</v>
      </c>
      <c r="F282" s="138" t="s">
        <v>174</v>
      </c>
      <c r="G282" s="138" t="s">
        <v>822</v>
      </c>
      <c r="H282" s="147">
        <v>46239.5511226852</v>
      </c>
      <c r="I282" s="138" t="s">
        <v>1061</v>
      </c>
      <c r="J282" s="138" t="s">
        <v>1062</v>
      </c>
      <c r="K282" s="138" t="s">
        <v>590</v>
      </c>
      <c r="L282" s="138" t="s">
        <v>818</v>
      </c>
      <c r="M282" s="138" t="s">
        <v>592</v>
      </c>
      <c r="N282" s="138" t="s">
        <v>776</v>
      </c>
      <c r="O282" s="138">
        <v>30</v>
      </c>
      <c r="P282" s="140">
        <v>30</v>
      </c>
      <c r="Q282" s="137"/>
      <c r="R282" s="138" t="s">
        <v>666</v>
      </c>
      <c r="S282" s="138">
        <v>100</v>
      </c>
      <c r="T282" s="138">
        <v>100</v>
      </c>
      <c r="U282" s="138">
        <v>30</v>
      </c>
      <c r="V282" s="140">
        <v>0</v>
      </c>
      <c r="W282" s="138"/>
      <c r="X282" s="138"/>
      <c r="Y282" s="138">
        <v>0</v>
      </c>
      <c r="Z282" s="138">
        <v>0</v>
      </c>
      <c r="AA282" s="137"/>
      <c r="AB282" s="137" t="s">
        <v>622</v>
      </c>
      <c r="AC282" s="149">
        <v>46239.7123726852</v>
      </c>
      <c r="AD282" s="137" t="s">
        <v>622</v>
      </c>
      <c r="AE282" s="149">
        <v>46239.6707407407</v>
      </c>
      <c r="AF282" s="137" t="s">
        <v>606</v>
      </c>
      <c r="AG282" s="137" t="s">
        <v>607</v>
      </c>
      <c r="AH282" s="148">
        <v>41986</v>
      </c>
      <c r="AI282" s="137">
        <v>0</v>
      </c>
      <c r="AJ282" s="137"/>
      <c r="AK282" s="137" t="s">
        <v>818</v>
      </c>
      <c r="AL282" s="137"/>
    </row>
    <row r="283" s="134" customFormat="1" ht="38.8" customHeight="1" spans="1:38">
      <c r="A283" s="137" t="s">
        <v>29</v>
      </c>
      <c r="B283" s="137" t="s">
        <v>28</v>
      </c>
      <c r="C283" s="138" t="s">
        <v>478</v>
      </c>
      <c r="D283" s="138" t="s">
        <v>135</v>
      </c>
      <c r="E283" s="137" t="s">
        <v>587</v>
      </c>
      <c r="F283" s="138" t="s">
        <v>199</v>
      </c>
      <c r="G283" s="138" t="s">
        <v>1063</v>
      </c>
      <c r="H283" s="147">
        <v>46232.5056944444</v>
      </c>
      <c r="I283" s="138" t="s">
        <v>1064</v>
      </c>
      <c r="J283" s="138" t="s">
        <v>1065</v>
      </c>
      <c r="K283" s="138" t="s">
        <v>590</v>
      </c>
      <c r="L283" s="138" t="s">
        <v>591</v>
      </c>
      <c r="M283" s="138" t="s">
        <v>592</v>
      </c>
      <c r="N283" s="138" t="s">
        <v>776</v>
      </c>
      <c r="O283" s="138">
        <v>30</v>
      </c>
      <c r="P283" s="140">
        <v>30</v>
      </c>
      <c r="Q283" s="137"/>
      <c r="R283" s="138" t="s">
        <v>666</v>
      </c>
      <c r="S283" s="138">
        <v>90</v>
      </c>
      <c r="T283" s="138">
        <v>90</v>
      </c>
      <c r="U283" s="138">
        <v>30</v>
      </c>
      <c r="V283" s="140">
        <v>0</v>
      </c>
      <c r="W283" s="138"/>
      <c r="X283" s="138"/>
      <c r="Y283" s="138">
        <v>0</v>
      </c>
      <c r="Z283" s="138">
        <v>0</v>
      </c>
      <c r="AA283" s="137"/>
      <c r="AB283" s="137"/>
      <c r="AC283" s="137"/>
      <c r="AD283" s="137" t="s">
        <v>622</v>
      </c>
      <c r="AE283" s="149">
        <v>46239.6851736111</v>
      </c>
      <c r="AF283" s="137" t="s">
        <v>606</v>
      </c>
      <c r="AG283" s="137" t="s">
        <v>607</v>
      </c>
      <c r="AH283" s="148">
        <v>43122</v>
      </c>
      <c r="AI283" s="137">
        <v>0</v>
      </c>
      <c r="AJ283" s="137"/>
      <c r="AK283" s="137" t="s">
        <v>628</v>
      </c>
      <c r="AL283" s="137"/>
    </row>
    <row r="284" s="134" customFormat="1" ht="38.8" customHeight="1" spans="1:38">
      <c r="A284" s="137" t="s">
        <v>29</v>
      </c>
      <c r="B284" s="137" t="s">
        <v>28</v>
      </c>
      <c r="C284" s="138" t="s">
        <v>478</v>
      </c>
      <c r="D284" s="138" t="s">
        <v>135</v>
      </c>
      <c r="E284" s="137" t="s">
        <v>587</v>
      </c>
      <c r="F284" s="138" t="s">
        <v>199</v>
      </c>
      <c r="G284" s="138" t="s">
        <v>1063</v>
      </c>
      <c r="H284" s="147">
        <v>46234.4378935185</v>
      </c>
      <c r="I284" s="138" t="s">
        <v>938</v>
      </c>
      <c r="J284" s="138" t="s">
        <v>1066</v>
      </c>
      <c r="K284" s="138" t="s">
        <v>590</v>
      </c>
      <c r="L284" s="138" t="s">
        <v>591</v>
      </c>
      <c r="M284" s="138" t="s">
        <v>603</v>
      </c>
      <c r="N284" s="138" t="s">
        <v>776</v>
      </c>
      <c r="O284" s="138">
        <v>30</v>
      </c>
      <c r="P284" s="140">
        <v>30</v>
      </c>
      <c r="Q284" s="137"/>
      <c r="R284" s="138" t="s">
        <v>666</v>
      </c>
      <c r="S284" s="138">
        <v>30</v>
      </c>
      <c r="T284" s="138">
        <v>30</v>
      </c>
      <c r="U284" s="138">
        <v>30</v>
      </c>
      <c r="V284" s="140">
        <v>0</v>
      </c>
      <c r="W284" s="138"/>
      <c r="X284" s="138"/>
      <c r="Y284" s="138">
        <v>0</v>
      </c>
      <c r="Z284" s="138">
        <v>0</v>
      </c>
      <c r="AA284" s="137"/>
      <c r="AB284" s="137"/>
      <c r="AC284" s="137"/>
      <c r="AD284" s="137" t="s">
        <v>622</v>
      </c>
      <c r="AE284" s="149">
        <v>46239.6851736111</v>
      </c>
      <c r="AF284" s="137" t="s">
        <v>606</v>
      </c>
      <c r="AG284" s="137" t="s">
        <v>607</v>
      </c>
      <c r="AH284" s="148">
        <v>46135</v>
      </c>
      <c r="AI284" s="137">
        <v>0</v>
      </c>
      <c r="AJ284" s="137"/>
      <c r="AK284" s="137" t="s">
        <v>597</v>
      </c>
      <c r="AL284" s="137"/>
    </row>
    <row r="285" s="134" customFormat="1" ht="38.8" customHeight="1" spans="1:38">
      <c r="A285" s="137" t="s">
        <v>29</v>
      </c>
      <c r="B285" s="137" t="s">
        <v>28</v>
      </c>
      <c r="C285" s="138" t="s">
        <v>478</v>
      </c>
      <c r="D285" s="138" t="s">
        <v>135</v>
      </c>
      <c r="E285" s="137" t="s">
        <v>587</v>
      </c>
      <c r="F285" s="138" t="s">
        <v>199</v>
      </c>
      <c r="G285" s="138" t="s">
        <v>1063</v>
      </c>
      <c r="H285" s="147">
        <v>46234.4728125</v>
      </c>
      <c r="I285" s="138" t="s">
        <v>957</v>
      </c>
      <c r="J285" s="138" t="s">
        <v>1067</v>
      </c>
      <c r="K285" s="138" t="s">
        <v>590</v>
      </c>
      <c r="L285" s="138" t="s">
        <v>818</v>
      </c>
      <c r="M285" s="138" t="s">
        <v>603</v>
      </c>
      <c r="N285" s="138" t="s">
        <v>776</v>
      </c>
      <c r="O285" s="138">
        <v>30</v>
      </c>
      <c r="P285" s="140">
        <v>30</v>
      </c>
      <c r="Q285" s="137"/>
      <c r="R285" s="138" t="s">
        <v>666</v>
      </c>
      <c r="S285" s="138">
        <v>30</v>
      </c>
      <c r="T285" s="138">
        <v>30</v>
      </c>
      <c r="U285" s="138">
        <v>30</v>
      </c>
      <c r="V285" s="140">
        <v>0</v>
      </c>
      <c r="W285" s="138"/>
      <c r="X285" s="138"/>
      <c r="Y285" s="138">
        <v>0</v>
      </c>
      <c r="Z285" s="138">
        <v>0</v>
      </c>
      <c r="AA285" s="137"/>
      <c r="AB285" s="137"/>
      <c r="AC285" s="137"/>
      <c r="AD285" s="137" t="s">
        <v>622</v>
      </c>
      <c r="AE285" s="149">
        <v>46239.6851736111</v>
      </c>
      <c r="AF285" s="137" t="s">
        <v>606</v>
      </c>
      <c r="AG285" s="137" t="s">
        <v>607</v>
      </c>
      <c r="AH285" s="148">
        <v>46172</v>
      </c>
      <c r="AI285" s="137">
        <v>0</v>
      </c>
      <c r="AJ285" s="137"/>
      <c r="AK285" s="137" t="s">
        <v>818</v>
      </c>
      <c r="AL285" s="137"/>
    </row>
    <row r="286" s="134" customFormat="1" ht="38.8" customHeight="1" spans="1:38">
      <c r="A286" s="137" t="s">
        <v>29</v>
      </c>
      <c r="B286" s="137" t="s">
        <v>28</v>
      </c>
      <c r="C286" s="138" t="s">
        <v>478</v>
      </c>
      <c r="D286" s="138" t="s">
        <v>135</v>
      </c>
      <c r="E286" s="137" t="s">
        <v>587</v>
      </c>
      <c r="F286" s="138" t="s">
        <v>199</v>
      </c>
      <c r="G286" s="138" t="s">
        <v>1063</v>
      </c>
      <c r="H286" s="147">
        <v>46234.65875</v>
      </c>
      <c r="I286" s="138" t="s">
        <v>1068</v>
      </c>
      <c r="J286" s="138" t="s">
        <v>1069</v>
      </c>
      <c r="K286" s="138" t="s">
        <v>590</v>
      </c>
      <c r="L286" s="138" t="s">
        <v>742</v>
      </c>
      <c r="M286" s="138" t="s">
        <v>592</v>
      </c>
      <c r="N286" s="138" t="s">
        <v>776</v>
      </c>
      <c r="O286" s="138">
        <v>30</v>
      </c>
      <c r="P286" s="140">
        <v>30</v>
      </c>
      <c r="Q286" s="137"/>
      <c r="R286" s="138" t="s">
        <v>666</v>
      </c>
      <c r="S286" s="138">
        <v>250</v>
      </c>
      <c r="T286" s="138">
        <v>250</v>
      </c>
      <c r="U286" s="138">
        <v>30</v>
      </c>
      <c r="V286" s="140">
        <v>0</v>
      </c>
      <c r="W286" s="138"/>
      <c r="X286" s="138"/>
      <c r="Y286" s="138">
        <v>0</v>
      </c>
      <c r="Z286" s="138">
        <v>0</v>
      </c>
      <c r="AA286" s="137"/>
      <c r="AB286" s="137"/>
      <c r="AC286" s="137"/>
      <c r="AD286" s="137" t="s">
        <v>622</v>
      </c>
      <c r="AE286" s="149">
        <v>46239.6851736111</v>
      </c>
      <c r="AF286" s="137" t="s">
        <v>606</v>
      </c>
      <c r="AG286" s="137" t="s">
        <v>607</v>
      </c>
      <c r="AH286" s="148">
        <v>44146</v>
      </c>
      <c r="AI286" s="137">
        <v>0</v>
      </c>
      <c r="AJ286" s="137"/>
      <c r="AK286" s="137" t="s">
        <v>744</v>
      </c>
      <c r="AL286" s="137"/>
    </row>
    <row r="287" s="134" customFormat="1" ht="38.8" customHeight="1" spans="1:38">
      <c r="A287" s="137" t="s">
        <v>29</v>
      </c>
      <c r="B287" s="137" t="s">
        <v>28</v>
      </c>
      <c r="C287" s="138" t="s">
        <v>478</v>
      </c>
      <c r="D287" s="138" t="s">
        <v>135</v>
      </c>
      <c r="E287" s="137" t="s">
        <v>587</v>
      </c>
      <c r="F287" s="138" t="s">
        <v>199</v>
      </c>
      <c r="G287" s="138" t="s">
        <v>1063</v>
      </c>
      <c r="H287" s="147">
        <v>46235.4554513889</v>
      </c>
      <c r="I287" s="138" t="s">
        <v>1070</v>
      </c>
      <c r="J287" s="138" t="s">
        <v>1071</v>
      </c>
      <c r="K287" s="138" t="s">
        <v>590</v>
      </c>
      <c r="L287" s="138" t="s">
        <v>742</v>
      </c>
      <c r="M287" s="138" t="s">
        <v>592</v>
      </c>
      <c r="N287" s="138" t="s">
        <v>776</v>
      </c>
      <c r="O287" s="138">
        <v>30</v>
      </c>
      <c r="P287" s="140">
        <v>30</v>
      </c>
      <c r="Q287" s="137"/>
      <c r="R287" s="138" t="s">
        <v>666</v>
      </c>
      <c r="S287" s="138">
        <v>90</v>
      </c>
      <c r="T287" s="138">
        <v>90</v>
      </c>
      <c r="U287" s="138">
        <v>30</v>
      </c>
      <c r="V287" s="140">
        <v>0</v>
      </c>
      <c r="W287" s="138"/>
      <c r="X287" s="138"/>
      <c r="Y287" s="138">
        <v>0</v>
      </c>
      <c r="Z287" s="138">
        <v>0</v>
      </c>
      <c r="AA287" s="137"/>
      <c r="AB287" s="137"/>
      <c r="AC287" s="137"/>
      <c r="AD287" s="137" t="s">
        <v>622</v>
      </c>
      <c r="AE287" s="149">
        <v>46239.6851736111</v>
      </c>
      <c r="AF287" s="137" t="s">
        <v>606</v>
      </c>
      <c r="AG287" s="137" t="s">
        <v>607</v>
      </c>
      <c r="AH287" s="148">
        <v>42614</v>
      </c>
      <c r="AI287" s="137">
        <v>0</v>
      </c>
      <c r="AJ287" s="137"/>
      <c r="AK287" s="137" t="s">
        <v>744</v>
      </c>
      <c r="AL287" s="137"/>
    </row>
    <row r="288" s="134" customFormat="1" ht="38.8" customHeight="1" spans="1:38">
      <c r="A288" s="137" t="s">
        <v>29</v>
      </c>
      <c r="B288" s="137" t="s">
        <v>28</v>
      </c>
      <c r="C288" s="138" t="s">
        <v>478</v>
      </c>
      <c r="D288" s="138" t="s">
        <v>135</v>
      </c>
      <c r="E288" s="137" t="s">
        <v>587</v>
      </c>
      <c r="F288" s="138" t="s">
        <v>199</v>
      </c>
      <c r="G288" s="138" t="s">
        <v>1063</v>
      </c>
      <c r="H288" s="147">
        <v>46236.822337963</v>
      </c>
      <c r="I288" s="138" t="s">
        <v>831</v>
      </c>
      <c r="J288" s="138" t="s">
        <v>1072</v>
      </c>
      <c r="K288" s="138" t="s">
        <v>590</v>
      </c>
      <c r="L288" s="138" t="s">
        <v>818</v>
      </c>
      <c r="M288" s="138" t="s">
        <v>592</v>
      </c>
      <c r="N288" s="138" t="s">
        <v>776</v>
      </c>
      <c r="O288" s="138">
        <v>30</v>
      </c>
      <c r="P288" s="140">
        <v>30</v>
      </c>
      <c r="Q288" s="137"/>
      <c r="R288" s="138" t="s">
        <v>666</v>
      </c>
      <c r="S288" s="138">
        <v>90</v>
      </c>
      <c r="T288" s="138">
        <v>90</v>
      </c>
      <c r="U288" s="138">
        <v>30</v>
      </c>
      <c r="V288" s="140">
        <v>0</v>
      </c>
      <c r="W288" s="138"/>
      <c r="X288" s="138"/>
      <c r="Y288" s="138">
        <v>0</v>
      </c>
      <c r="Z288" s="138">
        <v>0</v>
      </c>
      <c r="AA288" s="137"/>
      <c r="AB288" s="137"/>
      <c r="AC288" s="137"/>
      <c r="AD288" s="137" t="s">
        <v>622</v>
      </c>
      <c r="AE288" s="149">
        <v>46239.6851736111</v>
      </c>
      <c r="AF288" s="137" t="s">
        <v>606</v>
      </c>
      <c r="AG288" s="137" t="s">
        <v>607</v>
      </c>
      <c r="AH288" s="148">
        <v>44384</v>
      </c>
      <c r="AI288" s="137">
        <v>0</v>
      </c>
      <c r="AJ288" s="137"/>
      <c r="AK288" s="137" t="s">
        <v>818</v>
      </c>
      <c r="AL288" s="137"/>
    </row>
    <row r="289" s="134" customFormat="1" ht="38.8" customHeight="1" spans="1:38">
      <c r="A289" s="137" t="s">
        <v>29</v>
      </c>
      <c r="B289" s="137" t="s">
        <v>28</v>
      </c>
      <c r="C289" s="138" t="s">
        <v>478</v>
      </c>
      <c r="D289" s="138" t="s">
        <v>135</v>
      </c>
      <c r="E289" s="137" t="s">
        <v>587</v>
      </c>
      <c r="F289" s="138" t="s">
        <v>199</v>
      </c>
      <c r="G289" s="138" t="s">
        <v>1063</v>
      </c>
      <c r="H289" s="147">
        <v>46237.4535185185</v>
      </c>
      <c r="I289" s="138" t="s">
        <v>1073</v>
      </c>
      <c r="J289" s="138" t="s">
        <v>1074</v>
      </c>
      <c r="K289" s="138" t="s">
        <v>590</v>
      </c>
      <c r="L289" s="138" t="s">
        <v>742</v>
      </c>
      <c r="M289" s="138" t="s">
        <v>592</v>
      </c>
      <c r="N289" s="138" t="s">
        <v>776</v>
      </c>
      <c r="O289" s="138">
        <v>30</v>
      </c>
      <c r="P289" s="140">
        <v>30</v>
      </c>
      <c r="Q289" s="137"/>
      <c r="R289" s="138" t="s">
        <v>666</v>
      </c>
      <c r="S289" s="138">
        <v>90</v>
      </c>
      <c r="T289" s="138">
        <v>90</v>
      </c>
      <c r="U289" s="138">
        <v>30</v>
      </c>
      <c r="V289" s="140">
        <v>0</v>
      </c>
      <c r="W289" s="138"/>
      <c r="X289" s="138"/>
      <c r="Y289" s="138">
        <v>0</v>
      </c>
      <c r="Z289" s="138">
        <v>0</v>
      </c>
      <c r="AA289" s="137"/>
      <c r="AB289" s="137"/>
      <c r="AC289" s="137"/>
      <c r="AD289" s="137" t="s">
        <v>622</v>
      </c>
      <c r="AE289" s="149">
        <v>46239.6851736111</v>
      </c>
      <c r="AF289" s="137" t="s">
        <v>606</v>
      </c>
      <c r="AG289" s="137" t="s">
        <v>607</v>
      </c>
      <c r="AH289" s="148">
        <v>42248</v>
      </c>
      <c r="AI289" s="137">
        <v>0</v>
      </c>
      <c r="AJ289" s="137"/>
      <c r="AK289" s="137" t="s">
        <v>744</v>
      </c>
      <c r="AL289" s="137"/>
    </row>
    <row r="290" s="134" customFormat="1" ht="38.8" customHeight="1" spans="1:38">
      <c r="A290" s="137" t="s">
        <v>29</v>
      </c>
      <c r="B290" s="137" t="s">
        <v>28</v>
      </c>
      <c r="C290" s="138" t="s">
        <v>478</v>
      </c>
      <c r="D290" s="138" t="s">
        <v>135</v>
      </c>
      <c r="E290" s="137" t="s">
        <v>587</v>
      </c>
      <c r="F290" s="138" t="s">
        <v>199</v>
      </c>
      <c r="G290" s="138" t="s">
        <v>1063</v>
      </c>
      <c r="H290" s="147">
        <v>46239.4316550926</v>
      </c>
      <c r="I290" s="138" t="s">
        <v>1075</v>
      </c>
      <c r="J290" s="138" t="s">
        <v>1076</v>
      </c>
      <c r="K290" s="138" t="s">
        <v>590</v>
      </c>
      <c r="L290" s="138" t="s">
        <v>818</v>
      </c>
      <c r="M290" s="138" t="s">
        <v>603</v>
      </c>
      <c r="N290" s="138" t="s">
        <v>776</v>
      </c>
      <c r="O290" s="138">
        <v>30</v>
      </c>
      <c r="P290" s="140">
        <v>30</v>
      </c>
      <c r="Q290" s="137"/>
      <c r="R290" s="138" t="s">
        <v>666</v>
      </c>
      <c r="S290" s="138">
        <v>30</v>
      </c>
      <c r="T290" s="138">
        <v>30</v>
      </c>
      <c r="U290" s="138">
        <v>30</v>
      </c>
      <c r="V290" s="140">
        <v>0</v>
      </c>
      <c r="W290" s="138"/>
      <c r="X290" s="138"/>
      <c r="Y290" s="138">
        <v>0</v>
      </c>
      <c r="Z290" s="138">
        <v>0</v>
      </c>
      <c r="AA290" s="137"/>
      <c r="AB290" s="137"/>
      <c r="AC290" s="137"/>
      <c r="AD290" s="137" t="s">
        <v>622</v>
      </c>
      <c r="AE290" s="149">
        <v>46239.6851736111</v>
      </c>
      <c r="AF290" s="137" t="s">
        <v>606</v>
      </c>
      <c r="AG290" s="137" t="s">
        <v>607</v>
      </c>
      <c r="AH290" s="148">
        <v>46216</v>
      </c>
      <c r="AI290" s="137">
        <v>0</v>
      </c>
      <c r="AJ290" s="137"/>
      <c r="AK290" s="137" t="s">
        <v>818</v>
      </c>
      <c r="AL290" s="137"/>
    </row>
    <row r="291" s="134" customFormat="1" ht="38.8" customHeight="1" spans="1:38">
      <c r="A291" s="137" t="s">
        <v>29</v>
      </c>
      <c r="B291" s="137" t="s">
        <v>28</v>
      </c>
      <c r="C291" s="138" t="s">
        <v>478</v>
      </c>
      <c r="D291" s="138" t="s">
        <v>135</v>
      </c>
      <c r="E291" s="137" t="s">
        <v>587</v>
      </c>
      <c r="F291" s="138" t="s">
        <v>199</v>
      </c>
      <c r="G291" s="138" t="s">
        <v>1063</v>
      </c>
      <c r="H291" s="147">
        <v>46231.4172800926</v>
      </c>
      <c r="I291" s="138" t="s">
        <v>960</v>
      </c>
      <c r="J291" s="138" t="s">
        <v>1077</v>
      </c>
      <c r="K291" s="138" t="s">
        <v>590</v>
      </c>
      <c r="L291" s="138" t="s">
        <v>742</v>
      </c>
      <c r="M291" s="138" t="s">
        <v>592</v>
      </c>
      <c r="N291" s="138" t="s">
        <v>776</v>
      </c>
      <c r="O291" s="138">
        <v>30</v>
      </c>
      <c r="P291" s="140">
        <v>30</v>
      </c>
      <c r="Q291" s="137"/>
      <c r="R291" s="138" t="s">
        <v>666</v>
      </c>
      <c r="S291" s="138">
        <v>130</v>
      </c>
      <c r="T291" s="138">
        <v>130</v>
      </c>
      <c r="U291" s="138">
        <v>30</v>
      </c>
      <c r="V291" s="140">
        <v>0</v>
      </c>
      <c r="W291" s="138"/>
      <c r="X291" s="138"/>
      <c r="Y291" s="138">
        <v>0</v>
      </c>
      <c r="Z291" s="138">
        <v>0</v>
      </c>
      <c r="AA291" s="137"/>
      <c r="AB291" s="137" t="s">
        <v>622</v>
      </c>
      <c r="AC291" s="149">
        <v>46232.5235532407</v>
      </c>
      <c r="AD291" s="137" t="s">
        <v>622</v>
      </c>
      <c r="AE291" s="149">
        <v>46239.6851736111</v>
      </c>
      <c r="AF291" s="137" t="s">
        <v>606</v>
      </c>
      <c r="AG291" s="137" t="s">
        <v>607</v>
      </c>
      <c r="AH291" s="148">
        <v>44365</v>
      </c>
      <c r="AI291" s="137">
        <v>0</v>
      </c>
      <c r="AJ291" s="137"/>
      <c r="AK291" s="137" t="s">
        <v>744</v>
      </c>
      <c r="AL291" s="137"/>
    </row>
    <row r="292" s="134" customFormat="1" ht="38.8" customHeight="1" spans="1:38">
      <c r="A292" s="137" t="s">
        <v>29</v>
      </c>
      <c r="B292" s="137" t="s">
        <v>28</v>
      </c>
      <c r="C292" s="138" t="s">
        <v>478</v>
      </c>
      <c r="D292" s="138" t="s">
        <v>135</v>
      </c>
      <c r="E292" s="137" t="s">
        <v>587</v>
      </c>
      <c r="F292" s="138" t="s">
        <v>199</v>
      </c>
      <c r="G292" s="138" t="s">
        <v>1063</v>
      </c>
      <c r="H292" s="147">
        <v>46233.5575694444</v>
      </c>
      <c r="I292" s="138"/>
      <c r="J292" s="138" t="s">
        <v>1078</v>
      </c>
      <c r="K292" s="138" t="s">
        <v>590</v>
      </c>
      <c r="L292" s="138" t="s">
        <v>591</v>
      </c>
      <c r="M292" s="138" t="s">
        <v>603</v>
      </c>
      <c r="N292" s="138" t="s">
        <v>743</v>
      </c>
      <c r="O292" s="138">
        <v>120</v>
      </c>
      <c r="P292" s="140">
        <v>80</v>
      </c>
      <c r="Q292" s="137"/>
      <c r="R292" s="138" t="s">
        <v>605</v>
      </c>
      <c r="S292" s="138">
        <v>260</v>
      </c>
      <c r="T292" s="138">
        <v>260</v>
      </c>
      <c r="U292" s="138">
        <v>80</v>
      </c>
      <c r="V292" s="140">
        <v>40</v>
      </c>
      <c r="W292" s="138" t="s">
        <v>645</v>
      </c>
      <c r="X292" s="138" t="s">
        <v>1079</v>
      </c>
      <c r="Y292" s="138">
        <v>0</v>
      </c>
      <c r="Z292" s="138">
        <v>0</v>
      </c>
      <c r="AA292" s="137"/>
      <c r="AB292" s="137" t="s">
        <v>622</v>
      </c>
      <c r="AC292" s="149">
        <v>46234.0310416667</v>
      </c>
      <c r="AD292" s="137" t="s">
        <v>622</v>
      </c>
      <c r="AE292" s="149">
        <v>46239.6851736111</v>
      </c>
      <c r="AF292" s="137" t="s">
        <v>606</v>
      </c>
      <c r="AG292" s="137" t="s">
        <v>607</v>
      </c>
      <c r="AH292" s="148">
        <v>45884</v>
      </c>
      <c r="AI292" s="137">
        <v>0</v>
      </c>
      <c r="AJ292" s="137"/>
      <c r="AK292" s="137" t="s">
        <v>726</v>
      </c>
      <c r="AL292" s="137"/>
    </row>
    <row r="293" s="134" customFormat="1" ht="38.8" customHeight="1" spans="1:38">
      <c r="A293" s="137" t="s">
        <v>29</v>
      </c>
      <c r="B293" s="137" t="s">
        <v>28</v>
      </c>
      <c r="C293" s="138" t="s">
        <v>478</v>
      </c>
      <c r="D293" s="138" t="s">
        <v>135</v>
      </c>
      <c r="E293" s="137" t="s">
        <v>587</v>
      </c>
      <c r="F293" s="138" t="s">
        <v>199</v>
      </c>
      <c r="G293" s="138" t="s">
        <v>1063</v>
      </c>
      <c r="H293" s="147">
        <v>46236.7931712963</v>
      </c>
      <c r="I293" s="138" t="s">
        <v>1080</v>
      </c>
      <c r="J293" s="138" t="s">
        <v>1081</v>
      </c>
      <c r="K293" s="138" t="s">
        <v>590</v>
      </c>
      <c r="L293" s="138" t="s">
        <v>591</v>
      </c>
      <c r="M293" s="138" t="s">
        <v>592</v>
      </c>
      <c r="N293" s="138" t="s">
        <v>776</v>
      </c>
      <c r="O293" s="138">
        <v>30</v>
      </c>
      <c r="P293" s="140">
        <v>30</v>
      </c>
      <c r="Q293" s="137"/>
      <c r="R293" s="138" t="s">
        <v>666</v>
      </c>
      <c r="S293" s="138">
        <v>240</v>
      </c>
      <c r="T293" s="138">
        <v>240</v>
      </c>
      <c r="U293" s="138">
        <v>30</v>
      </c>
      <c r="V293" s="140">
        <v>0</v>
      </c>
      <c r="W293" s="138"/>
      <c r="X293" s="138"/>
      <c r="Y293" s="138">
        <v>0</v>
      </c>
      <c r="Z293" s="138">
        <v>0</v>
      </c>
      <c r="AA293" s="137"/>
      <c r="AB293" s="137" t="s">
        <v>622</v>
      </c>
      <c r="AC293" s="149">
        <v>46237.8405439815</v>
      </c>
      <c r="AD293" s="137" t="s">
        <v>622</v>
      </c>
      <c r="AE293" s="149">
        <v>46239.6851736111</v>
      </c>
      <c r="AF293" s="137" t="s">
        <v>606</v>
      </c>
      <c r="AG293" s="137" t="s">
        <v>607</v>
      </c>
      <c r="AH293" s="148">
        <v>43560</v>
      </c>
      <c r="AI293" s="137">
        <v>0</v>
      </c>
      <c r="AJ293" s="137"/>
      <c r="AK293" s="137" t="s">
        <v>628</v>
      </c>
      <c r="AL293" s="137"/>
    </row>
    <row r="294" s="134" customFormat="1" ht="38.8" customHeight="1" spans="1:38">
      <c r="A294" s="137" t="s">
        <v>29</v>
      </c>
      <c r="B294" s="137" t="s">
        <v>28</v>
      </c>
      <c r="C294" s="138" t="s">
        <v>478</v>
      </c>
      <c r="D294" s="138" t="s">
        <v>135</v>
      </c>
      <c r="E294" s="137" t="s">
        <v>587</v>
      </c>
      <c r="F294" s="138" t="s">
        <v>195</v>
      </c>
      <c r="G294" s="138" t="s">
        <v>1082</v>
      </c>
      <c r="H294" s="147">
        <v>46231.4640509259</v>
      </c>
      <c r="I294" s="138" t="s">
        <v>1083</v>
      </c>
      <c r="J294" s="138" t="s">
        <v>1084</v>
      </c>
      <c r="K294" s="138" t="s">
        <v>590</v>
      </c>
      <c r="L294" s="138" t="s">
        <v>591</v>
      </c>
      <c r="M294" s="138" t="s">
        <v>603</v>
      </c>
      <c r="N294" s="138" t="s">
        <v>593</v>
      </c>
      <c r="O294" s="138">
        <v>198</v>
      </c>
      <c r="P294" s="140">
        <v>198</v>
      </c>
      <c r="Q294" s="137" t="s">
        <v>2</v>
      </c>
      <c r="R294" s="138" t="s">
        <v>594</v>
      </c>
      <c r="S294" s="138">
        <v>198</v>
      </c>
      <c r="T294" s="138">
        <v>198</v>
      </c>
      <c r="U294" s="138">
        <v>198</v>
      </c>
      <c r="V294" s="140">
        <v>0</v>
      </c>
      <c r="W294" s="138"/>
      <c r="X294" s="138"/>
      <c r="Y294" s="138">
        <v>75</v>
      </c>
      <c r="Z294" s="138">
        <v>75</v>
      </c>
      <c r="AA294" s="137"/>
      <c r="AB294" s="137" t="s">
        <v>622</v>
      </c>
      <c r="AC294" s="149">
        <v>46232.5235532407</v>
      </c>
      <c r="AD294" s="137" t="s">
        <v>622</v>
      </c>
      <c r="AE294" s="149">
        <v>46239.6706134259</v>
      </c>
      <c r="AF294" s="137" t="s">
        <v>606</v>
      </c>
      <c r="AG294" s="137" t="s">
        <v>607</v>
      </c>
      <c r="AH294" s="148">
        <v>45496</v>
      </c>
      <c r="AI294" s="137">
        <v>0</v>
      </c>
      <c r="AJ294" s="137"/>
      <c r="AK294" s="137" t="s">
        <v>628</v>
      </c>
      <c r="AL294" s="137"/>
    </row>
    <row r="295" s="134" customFormat="1" ht="38.8" customHeight="1" spans="1:38">
      <c r="A295" s="137" t="s">
        <v>29</v>
      </c>
      <c r="B295" s="137" t="s">
        <v>28</v>
      </c>
      <c r="C295" s="138" t="s">
        <v>478</v>
      </c>
      <c r="D295" s="138" t="s">
        <v>135</v>
      </c>
      <c r="E295" s="137" t="s">
        <v>587</v>
      </c>
      <c r="F295" s="138" t="s">
        <v>195</v>
      </c>
      <c r="G295" s="138" t="s">
        <v>1082</v>
      </c>
      <c r="H295" s="147">
        <v>46232.472025463</v>
      </c>
      <c r="I295" s="138" t="s">
        <v>1064</v>
      </c>
      <c r="J295" s="138" t="s">
        <v>1085</v>
      </c>
      <c r="K295" s="138" t="s">
        <v>590</v>
      </c>
      <c r="L295" s="138" t="s">
        <v>591</v>
      </c>
      <c r="M295" s="138" t="s">
        <v>592</v>
      </c>
      <c r="N295" s="138" t="s">
        <v>593</v>
      </c>
      <c r="O295" s="138">
        <v>198</v>
      </c>
      <c r="P295" s="140">
        <v>198</v>
      </c>
      <c r="Q295" s="137" t="s">
        <v>2</v>
      </c>
      <c r="R295" s="138" t="s">
        <v>594</v>
      </c>
      <c r="S295" s="138">
        <v>198</v>
      </c>
      <c r="T295" s="138">
        <v>198</v>
      </c>
      <c r="U295" s="138">
        <v>198</v>
      </c>
      <c r="V295" s="140">
        <v>0</v>
      </c>
      <c r="W295" s="138"/>
      <c r="X295" s="138"/>
      <c r="Y295" s="138">
        <v>75</v>
      </c>
      <c r="Z295" s="138">
        <v>75</v>
      </c>
      <c r="AA295" s="137"/>
      <c r="AB295" s="137" t="s">
        <v>622</v>
      </c>
      <c r="AC295" s="149">
        <v>46232.5235532407</v>
      </c>
      <c r="AD295" s="137" t="s">
        <v>622</v>
      </c>
      <c r="AE295" s="149">
        <v>46239.6706134259</v>
      </c>
      <c r="AF295" s="137" t="s">
        <v>606</v>
      </c>
      <c r="AG295" s="137" t="s">
        <v>607</v>
      </c>
      <c r="AH295" s="148">
        <v>43169</v>
      </c>
      <c r="AI295" s="137">
        <v>0</v>
      </c>
      <c r="AJ295" s="137"/>
      <c r="AK295" s="137" t="s">
        <v>628</v>
      </c>
      <c r="AL295" s="137"/>
    </row>
    <row r="296" s="134" customFormat="1" ht="38.8" customHeight="1" spans="1:38">
      <c r="A296" s="137" t="s">
        <v>29</v>
      </c>
      <c r="B296" s="137" t="s">
        <v>28</v>
      </c>
      <c r="C296" s="138" t="s">
        <v>478</v>
      </c>
      <c r="D296" s="138" t="s">
        <v>135</v>
      </c>
      <c r="E296" s="137" t="s">
        <v>587</v>
      </c>
      <c r="F296" s="138" t="s">
        <v>195</v>
      </c>
      <c r="G296" s="138" t="s">
        <v>1082</v>
      </c>
      <c r="H296" s="147">
        <v>46233.4985069444</v>
      </c>
      <c r="I296" s="138"/>
      <c r="J296" s="138" t="s">
        <v>1086</v>
      </c>
      <c r="K296" s="138" t="s">
        <v>590</v>
      </c>
      <c r="L296" s="138" t="s">
        <v>818</v>
      </c>
      <c r="M296" s="138" t="s">
        <v>603</v>
      </c>
      <c r="N296" s="138" t="s">
        <v>1087</v>
      </c>
      <c r="O296" s="138">
        <v>59</v>
      </c>
      <c r="P296" s="140">
        <v>59</v>
      </c>
      <c r="Q296" s="137" t="s">
        <v>2</v>
      </c>
      <c r="R296" s="138" t="s">
        <v>780</v>
      </c>
      <c r="S296" s="138">
        <v>59</v>
      </c>
      <c r="T296" s="138">
        <v>59</v>
      </c>
      <c r="U296" s="138">
        <v>59</v>
      </c>
      <c r="V296" s="140">
        <v>0</v>
      </c>
      <c r="W296" s="138"/>
      <c r="X296" s="138"/>
      <c r="Y296" s="138">
        <v>19</v>
      </c>
      <c r="Z296" s="138">
        <v>19</v>
      </c>
      <c r="AA296" s="137"/>
      <c r="AB296" s="137" t="s">
        <v>622</v>
      </c>
      <c r="AC296" s="149">
        <v>46234.0310416667</v>
      </c>
      <c r="AD296" s="137" t="s">
        <v>622</v>
      </c>
      <c r="AE296" s="149">
        <v>46239.6706134259</v>
      </c>
      <c r="AF296" s="137" t="s">
        <v>606</v>
      </c>
      <c r="AG296" s="137" t="s">
        <v>607</v>
      </c>
      <c r="AH296" s="148">
        <v>44456</v>
      </c>
      <c r="AI296" s="137">
        <v>0</v>
      </c>
      <c r="AJ296" s="137"/>
      <c r="AK296" s="137" t="s">
        <v>818</v>
      </c>
      <c r="AL296" s="137"/>
    </row>
    <row r="297" s="134" customFormat="1" ht="38.8" customHeight="1" spans="1:38">
      <c r="A297" s="137" t="s">
        <v>29</v>
      </c>
      <c r="B297" s="137" t="s">
        <v>28</v>
      </c>
      <c r="C297" s="138" t="s">
        <v>478</v>
      </c>
      <c r="D297" s="138" t="s">
        <v>135</v>
      </c>
      <c r="E297" s="137" t="s">
        <v>587</v>
      </c>
      <c r="F297" s="138" t="s">
        <v>195</v>
      </c>
      <c r="G297" s="138" t="s">
        <v>1082</v>
      </c>
      <c r="H297" s="147">
        <v>46233.499375</v>
      </c>
      <c r="I297" s="138"/>
      <c r="J297" s="138" t="s">
        <v>1088</v>
      </c>
      <c r="K297" s="138" t="s">
        <v>590</v>
      </c>
      <c r="L297" s="138" t="s">
        <v>591</v>
      </c>
      <c r="M297" s="138" t="s">
        <v>603</v>
      </c>
      <c r="N297" s="138" t="s">
        <v>593</v>
      </c>
      <c r="O297" s="138">
        <v>198</v>
      </c>
      <c r="P297" s="140">
        <v>198</v>
      </c>
      <c r="Q297" s="137" t="s">
        <v>2</v>
      </c>
      <c r="R297" s="138" t="s">
        <v>594</v>
      </c>
      <c r="S297" s="138">
        <v>198</v>
      </c>
      <c r="T297" s="138">
        <v>198</v>
      </c>
      <c r="U297" s="138">
        <v>198</v>
      </c>
      <c r="V297" s="140">
        <v>0</v>
      </c>
      <c r="W297" s="138"/>
      <c r="X297" s="138"/>
      <c r="Y297" s="138">
        <v>75</v>
      </c>
      <c r="Z297" s="138">
        <v>75</v>
      </c>
      <c r="AA297" s="137"/>
      <c r="AB297" s="137" t="s">
        <v>622</v>
      </c>
      <c r="AC297" s="149">
        <v>46234.0310416667</v>
      </c>
      <c r="AD297" s="137" t="s">
        <v>622</v>
      </c>
      <c r="AE297" s="149">
        <v>46239.6706134259</v>
      </c>
      <c r="AF297" s="137" t="s">
        <v>606</v>
      </c>
      <c r="AG297" s="137" t="s">
        <v>607</v>
      </c>
      <c r="AH297" s="148">
        <v>44483</v>
      </c>
      <c r="AI297" s="137">
        <v>0</v>
      </c>
      <c r="AJ297" s="137"/>
      <c r="AK297" s="137" t="s">
        <v>597</v>
      </c>
      <c r="AL297" s="137"/>
    </row>
    <row r="298" s="134" customFormat="1" ht="38.8" customHeight="1" spans="1:38">
      <c r="A298" s="137" t="s">
        <v>29</v>
      </c>
      <c r="B298" s="137" t="s">
        <v>28</v>
      </c>
      <c r="C298" s="138" t="s">
        <v>478</v>
      </c>
      <c r="D298" s="138" t="s">
        <v>135</v>
      </c>
      <c r="E298" s="137" t="s">
        <v>587</v>
      </c>
      <c r="F298" s="138" t="s">
        <v>195</v>
      </c>
      <c r="G298" s="138" t="s">
        <v>1082</v>
      </c>
      <c r="H298" s="147">
        <v>46233.6321064815</v>
      </c>
      <c r="I298" s="138"/>
      <c r="J298" s="138" t="s">
        <v>1089</v>
      </c>
      <c r="K298" s="138" t="s">
        <v>590</v>
      </c>
      <c r="L298" s="138" t="s">
        <v>591</v>
      </c>
      <c r="M298" s="138" t="s">
        <v>592</v>
      </c>
      <c r="N298" s="138" t="s">
        <v>593</v>
      </c>
      <c r="O298" s="138">
        <v>198</v>
      </c>
      <c r="P298" s="140">
        <v>198</v>
      </c>
      <c r="Q298" s="137" t="s">
        <v>2</v>
      </c>
      <c r="R298" s="138" t="s">
        <v>594</v>
      </c>
      <c r="S298" s="138">
        <v>198</v>
      </c>
      <c r="T298" s="138">
        <v>198</v>
      </c>
      <c r="U298" s="138">
        <v>198</v>
      </c>
      <c r="V298" s="140">
        <v>0</v>
      </c>
      <c r="W298" s="138"/>
      <c r="X298" s="138"/>
      <c r="Y298" s="138">
        <v>75</v>
      </c>
      <c r="Z298" s="138">
        <v>75</v>
      </c>
      <c r="AA298" s="137"/>
      <c r="AB298" s="137" t="s">
        <v>622</v>
      </c>
      <c r="AC298" s="149">
        <v>46234.0310416667</v>
      </c>
      <c r="AD298" s="137" t="s">
        <v>622</v>
      </c>
      <c r="AE298" s="149">
        <v>46239.6706134259</v>
      </c>
      <c r="AF298" s="137" t="s">
        <v>606</v>
      </c>
      <c r="AG298" s="137" t="s">
        <v>607</v>
      </c>
      <c r="AH298" s="148">
        <v>37832</v>
      </c>
      <c r="AI298" s="137">
        <v>0</v>
      </c>
      <c r="AJ298" s="137"/>
      <c r="AK298" s="137" t="s">
        <v>597</v>
      </c>
      <c r="AL298" s="137"/>
    </row>
    <row r="299" s="134" customFormat="1" ht="38.8" customHeight="1" spans="1:38">
      <c r="A299" s="137" t="s">
        <v>29</v>
      </c>
      <c r="B299" s="137" t="s">
        <v>28</v>
      </c>
      <c r="C299" s="138" t="s">
        <v>478</v>
      </c>
      <c r="D299" s="138" t="s">
        <v>135</v>
      </c>
      <c r="E299" s="137" t="s">
        <v>587</v>
      </c>
      <c r="F299" s="138" t="s">
        <v>195</v>
      </c>
      <c r="G299" s="138" t="s">
        <v>1082</v>
      </c>
      <c r="H299" s="147">
        <v>46233.7529513889</v>
      </c>
      <c r="I299" s="138"/>
      <c r="J299" s="138" t="s">
        <v>1090</v>
      </c>
      <c r="K299" s="138" t="s">
        <v>590</v>
      </c>
      <c r="L299" s="138" t="s">
        <v>591</v>
      </c>
      <c r="M299" s="138" t="s">
        <v>592</v>
      </c>
      <c r="N299" s="138" t="s">
        <v>593</v>
      </c>
      <c r="O299" s="138">
        <v>198</v>
      </c>
      <c r="P299" s="140">
        <v>198</v>
      </c>
      <c r="Q299" s="137" t="s">
        <v>2</v>
      </c>
      <c r="R299" s="138" t="s">
        <v>594</v>
      </c>
      <c r="S299" s="138">
        <v>198</v>
      </c>
      <c r="T299" s="138">
        <v>198</v>
      </c>
      <c r="U299" s="138">
        <v>198</v>
      </c>
      <c r="V299" s="140">
        <v>0</v>
      </c>
      <c r="W299" s="138"/>
      <c r="X299" s="138"/>
      <c r="Y299" s="138">
        <v>75</v>
      </c>
      <c r="Z299" s="138">
        <v>75</v>
      </c>
      <c r="AA299" s="137"/>
      <c r="AB299" s="137" t="s">
        <v>622</v>
      </c>
      <c r="AC299" s="149">
        <v>46234.0310416667</v>
      </c>
      <c r="AD299" s="137" t="s">
        <v>622</v>
      </c>
      <c r="AE299" s="149">
        <v>46239.6706134259</v>
      </c>
      <c r="AF299" s="137" t="s">
        <v>606</v>
      </c>
      <c r="AG299" s="137" t="s">
        <v>607</v>
      </c>
      <c r="AH299" s="148">
        <v>42211</v>
      </c>
      <c r="AI299" s="137">
        <v>0</v>
      </c>
      <c r="AJ299" s="137"/>
      <c r="AK299" s="137" t="s">
        <v>628</v>
      </c>
      <c r="AL299" s="137"/>
    </row>
    <row r="300" s="134" customFormat="1" ht="38.8" customHeight="1" spans="1:38">
      <c r="A300" s="137" t="s">
        <v>29</v>
      </c>
      <c r="B300" s="137" t="s">
        <v>28</v>
      </c>
      <c r="C300" s="138" t="s">
        <v>478</v>
      </c>
      <c r="D300" s="138" t="s">
        <v>135</v>
      </c>
      <c r="E300" s="137" t="s">
        <v>587</v>
      </c>
      <c r="F300" s="138" t="s">
        <v>195</v>
      </c>
      <c r="G300" s="138" t="s">
        <v>1082</v>
      </c>
      <c r="H300" s="147">
        <v>46234.5392708333</v>
      </c>
      <c r="I300" s="138" t="s">
        <v>938</v>
      </c>
      <c r="J300" s="138" t="s">
        <v>1091</v>
      </c>
      <c r="K300" s="138" t="s">
        <v>590</v>
      </c>
      <c r="L300" s="138" t="s">
        <v>591</v>
      </c>
      <c r="M300" s="138" t="s">
        <v>592</v>
      </c>
      <c r="N300" s="138" t="s">
        <v>593</v>
      </c>
      <c r="O300" s="138">
        <v>198</v>
      </c>
      <c r="P300" s="140">
        <v>198</v>
      </c>
      <c r="Q300" s="137" t="s">
        <v>2</v>
      </c>
      <c r="R300" s="138" t="s">
        <v>594</v>
      </c>
      <c r="S300" s="138">
        <v>383</v>
      </c>
      <c r="T300" s="138">
        <v>383</v>
      </c>
      <c r="U300" s="138">
        <v>198</v>
      </c>
      <c r="V300" s="140">
        <v>0</v>
      </c>
      <c r="W300" s="138"/>
      <c r="X300" s="138"/>
      <c r="Y300" s="138">
        <v>75</v>
      </c>
      <c r="Z300" s="138">
        <v>75</v>
      </c>
      <c r="AA300" s="137"/>
      <c r="AB300" s="137" t="s">
        <v>622</v>
      </c>
      <c r="AC300" s="149">
        <v>46236.7659490741</v>
      </c>
      <c r="AD300" s="137" t="s">
        <v>622</v>
      </c>
      <c r="AE300" s="149">
        <v>46239.6706134259</v>
      </c>
      <c r="AF300" s="137" t="s">
        <v>606</v>
      </c>
      <c r="AG300" s="137" t="s">
        <v>607</v>
      </c>
      <c r="AH300" s="148">
        <v>40025</v>
      </c>
      <c r="AI300" s="137">
        <v>0</v>
      </c>
      <c r="AJ300" s="137"/>
      <c r="AK300" s="137" t="s">
        <v>597</v>
      </c>
      <c r="AL300" s="137"/>
    </row>
    <row r="301" s="134" customFormat="1" ht="38.8" customHeight="1" spans="1:38">
      <c r="A301" s="137" t="s">
        <v>29</v>
      </c>
      <c r="B301" s="137" t="s">
        <v>28</v>
      </c>
      <c r="C301" s="138" t="s">
        <v>478</v>
      </c>
      <c r="D301" s="138" t="s">
        <v>135</v>
      </c>
      <c r="E301" s="137" t="s">
        <v>587</v>
      </c>
      <c r="F301" s="138" t="s">
        <v>195</v>
      </c>
      <c r="G301" s="138" t="s">
        <v>1082</v>
      </c>
      <c r="H301" s="147">
        <v>46235.5230324074</v>
      </c>
      <c r="I301" s="138" t="s">
        <v>963</v>
      </c>
      <c r="J301" s="138" t="s">
        <v>1092</v>
      </c>
      <c r="K301" s="138" t="s">
        <v>590</v>
      </c>
      <c r="L301" s="138" t="s">
        <v>591</v>
      </c>
      <c r="M301" s="138" t="s">
        <v>592</v>
      </c>
      <c r="N301" s="138" t="s">
        <v>593</v>
      </c>
      <c r="O301" s="138">
        <v>198</v>
      </c>
      <c r="P301" s="140">
        <v>198</v>
      </c>
      <c r="Q301" s="137" t="s">
        <v>2</v>
      </c>
      <c r="R301" s="138" t="s">
        <v>594</v>
      </c>
      <c r="S301" s="138">
        <v>198</v>
      </c>
      <c r="T301" s="138">
        <v>198</v>
      </c>
      <c r="U301" s="138">
        <v>198</v>
      </c>
      <c r="V301" s="140">
        <v>0</v>
      </c>
      <c r="W301" s="138"/>
      <c r="X301" s="138"/>
      <c r="Y301" s="138">
        <v>75</v>
      </c>
      <c r="Z301" s="138">
        <v>75</v>
      </c>
      <c r="AA301" s="137"/>
      <c r="AB301" s="137" t="s">
        <v>622</v>
      </c>
      <c r="AC301" s="149">
        <v>46236.7659490741</v>
      </c>
      <c r="AD301" s="137" t="s">
        <v>622</v>
      </c>
      <c r="AE301" s="149">
        <v>46239.6706134259</v>
      </c>
      <c r="AF301" s="137" t="s">
        <v>606</v>
      </c>
      <c r="AG301" s="137" t="s">
        <v>607</v>
      </c>
      <c r="AH301" s="148">
        <v>40391</v>
      </c>
      <c r="AI301" s="137">
        <v>0</v>
      </c>
      <c r="AJ301" s="137"/>
      <c r="AK301" s="137" t="s">
        <v>628</v>
      </c>
      <c r="AL301" s="137"/>
    </row>
    <row r="302" s="134" customFormat="1" ht="38.8" customHeight="1" spans="1:38">
      <c r="A302" s="137" t="s">
        <v>29</v>
      </c>
      <c r="B302" s="137" t="s">
        <v>28</v>
      </c>
      <c r="C302" s="138" t="s">
        <v>478</v>
      </c>
      <c r="D302" s="138" t="s">
        <v>135</v>
      </c>
      <c r="E302" s="137" t="s">
        <v>587</v>
      </c>
      <c r="F302" s="138" t="s">
        <v>195</v>
      </c>
      <c r="G302" s="138" t="s">
        <v>1082</v>
      </c>
      <c r="H302" s="147">
        <v>46236.5349884259</v>
      </c>
      <c r="I302" s="138" t="s">
        <v>1080</v>
      </c>
      <c r="J302" s="138" t="s">
        <v>1093</v>
      </c>
      <c r="K302" s="138" t="s">
        <v>590</v>
      </c>
      <c r="L302" s="138" t="s">
        <v>591</v>
      </c>
      <c r="M302" s="138" t="s">
        <v>592</v>
      </c>
      <c r="N302" s="138" t="s">
        <v>593</v>
      </c>
      <c r="O302" s="138">
        <v>198</v>
      </c>
      <c r="P302" s="140">
        <v>198</v>
      </c>
      <c r="Q302" s="137" t="s">
        <v>2</v>
      </c>
      <c r="R302" s="138" t="s">
        <v>594</v>
      </c>
      <c r="S302" s="138">
        <v>198</v>
      </c>
      <c r="T302" s="138">
        <v>198</v>
      </c>
      <c r="U302" s="138">
        <v>198</v>
      </c>
      <c r="V302" s="140">
        <v>0</v>
      </c>
      <c r="W302" s="138"/>
      <c r="X302" s="138"/>
      <c r="Y302" s="138">
        <v>75</v>
      </c>
      <c r="Z302" s="138">
        <v>75</v>
      </c>
      <c r="AA302" s="137"/>
      <c r="AB302" s="137" t="s">
        <v>622</v>
      </c>
      <c r="AC302" s="149">
        <v>46236.7659490741</v>
      </c>
      <c r="AD302" s="137" t="s">
        <v>622</v>
      </c>
      <c r="AE302" s="149">
        <v>46239.6706134259</v>
      </c>
      <c r="AF302" s="137" t="s">
        <v>606</v>
      </c>
      <c r="AG302" s="137" t="s">
        <v>607</v>
      </c>
      <c r="AH302" s="148">
        <v>40757</v>
      </c>
      <c r="AI302" s="137">
        <v>0</v>
      </c>
      <c r="AJ302" s="137"/>
      <c r="AK302" s="137" t="s">
        <v>597</v>
      </c>
      <c r="AL302" s="137"/>
    </row>
    <row r="303" s="134" customFormat="1" ht="38.8" customHeight="1" spans="1:38">
      <c r="A303" s="137" t="s">
        <v>29</v>
      </c>
      <c r="B303" s="137" t="s">
        <v>28</v>
      </c>
      <c r="C303" s="138" t="s">
        <v>478</v>
      </c>
      <c r="D303" s="138" t="s">
        <v>135</v>
      </c>
      <c r="E303" s="137" t="s">
        <v>587</v>
      </c>
      <c r="F303" s="138" t="s">
        <v>195</v>
      </c>
      <c r="G303" s="138" t="s">
        <v>1082</v>
      </c>
      <c r="H303" s="147">
        <v>46236.6236111111</v>
      </c>
      <c r="I303" s="138" t="s">
        <v>1080</v>
      </c>
      <c r="J303" s="138" t="s">
        <v>1094</v>
      </c>
      <c r="K303" s="138" t="s">
        <v>590</v>
      </c>
      <c r="L303" s="138" t="s">
        <v>591</v>
      </c>
      <c r="M303" s="138" t="s">
        <v>592</v>
      </c>
      <c r="N303" s="138" t="s">
        <v>593</v>
      </c>
      <c r="O303" s="138">
        <v>198</v>
      </c>
      <c r="P303" s="140">
        <v>198</v>
      </c>
      <c r="Q303" s="137" t="s">
        <v>2</v>
      </c>
      <c r="R303" s="138" t="s">
        <v>594</v>
      </c>
      <c r="S303" s="138">
        <v>198</v>
      </c>
      <c r="T303" s="138">
        <v>198</v>
      </c>
      <c r="U303" s="138">
        <v>198</v>
      </c>
      <c r="V303" s="140">
        <v>0</v>
      </c>
      <c r="W303" s="138"/>
      <c r="X303" s="138"/>
      <c r="Y303" s="138">
        <v>75</v>
      </c>
      <c r="Z303" s="138">
        <v>75</v>
      </c>
      <c r="AA303" s="137"/>
      <c r="AB303" s="137" t="s">
        <v>622</v>
      </c>
      <c r="AC303" s="149">
        <v>46236.7659490741</v>
      </c>
      <c r="AD303" s="137" t="s">
        <v>622</v>
      </c>
      <c r="AE303" s="149">
        <v>46239.6706134259</v>
      </c>
      <c r="AF303" s="137" t="s">
        <v>606</v>
      </c>
      <c r="AG303" s="137" t="s">
        <v>607</v>
      </c>
      <c r="AH303" s="148">
        <v>37835</v>
      </c>
      <c r="AI303" s="137">
        <v>0</v>
      </c>
      <c r="AJ303" s="137"/>
      <c r="AK303" s="137" t="s">
        <v>597</v>
      </c>
      <c r="AL303" s="137"/>
    </row>
    <row r="304" s="134" customFormat="1" ht="38.8" customHeight="1" spans="1:38">
      <c r="A304" s="137" t="s">
        <v>29</v>
      </c>
      <c r="B304" s="137" t="s">
        <v>28</v>
      </c>
      <c r="C304" s="138" t="s">
        <v>478</v>
      </c>
      <c r="D304" s="138" t="s">
        <v>135</v>
      </c>
      <c r="E304" s="137" t="s">
        <v>587</v>
      </c>
      <c r="F304" s="138" t="s">
        <v>195</v>
      </c>
      <c r="G304" s="138" t="s">
        <v>1082</v>
      </c>
      <c r="H304" s="147">
        <v>46236.7079166667</v>
      </c>
      <c r="I304" s="138" t="s">
        <v>1080</v>
      </c>
      <c r="J304" s="138" t="s">
        <v>1095</v>
      </c>
      <c r="K304" s="138" t="s">
        <v>590</v>
      </c>
      <c r="L304" s="138" t="s">
        <v>591</v>
      </c>
      <c r="M304" s="138" t="s">
        <v>592</v>
      </c>
      <c r="N304" s="138" t="s">
        <v>593</v>
      </c>
      <c r="O304" s="138">
        <v>198</v>
      </c>
      <c r="P304" s="140">
        <v>198</v>
      </c>
      <c r="Q304" s="137" t="s">
        <v>2</v>
      </c>
      <c r="R304" s="138" t="s">
        <v>594</v>
      </c>
      <c r="S304" s="138">
        <v>198</v>
      </c>
      <c r="T304" s="138">
        <v>198</v>
      </c>
      <c r="U304" s="138">
        <v>198</v>
      </c>
      <c r="V304" s="140">
        <v>0</v>
      </c>
      <c r="W304" s="138"/>
      <c r="X304" s="138"/>
      <c r="Y304" s="138">
        <v>75</v>
      </c>
      <c r="Z304" s="138">
        <v>75</v>
      </c>
      <c r="AA304" s="137"/>
      <c r="AB304" s="137" t="s">
        <v>622</v>
      </c>
      <c r="AC304" s="149">
        <v>46236.7659490741</v>
      </c>
      <c r="AD304" s="137" t="s">
        <v>622</v>
      </c>
      <c r="AE304" s="149">
        <v>46239.6706134259</v>
      </c>
      <c r="AF304" s="137" t="s">
        <v>606</v>
      </c>
      <c r="AG304" s="137" t="s">
        <v>607</v>
      </c>
      <c r="AH304" s="148">
        <v>41853</v>
      </c>
      <c r="AI304" s="137">
        <v>0</v>
      </c>
      <c r="AJ304" s="137"/>
      <c r="AK304" s="137" t="s">
        <v>597</v>
      </c>
      <c r="AL304" s="137"/>
    </row>
    <row r="305" s="134" customFormat="1" ht="38.8" customHeight="1" spans="1:38">
      <c r="A305" s="137" t="s">
        <v>29</v>
      </c>
      <c r="B305" s="137" t="s">
        <v>28</v>
      </c>
      <c r="C305" s="138" t="s">
        <v>478</v>
      </c>
      <c r="D305" s="138" t="s">
        <v>135</v>
      </c>
      <c r="E305" s="137" t="s">
        <v>587</v>
      </c>
      <c r="F305" s="138" t="s">
        <v>195</v>
      </c>
      <c r="G305" s="138" t="s">
        <v>1082</v>
      </c>
      <c r="H305" s="147">
        <v>46239.5718402778</v>
      </c>
      <c r="I305" s="138" t="s">
        <v>1096</v>
      </c>
      <c r="J305" s="138" t="s">
        <v>1097</v>
      </c>
      <c r="K305" s="138" t="s">
        <v>590</v>
      </c>
      <c r="L305" s="138" t="s">
        <v>591</v>
      </c>
      <c r="M305" s="138" t="s">
        <v>592</v>
      </c>
      <c r="N305" s="138" t="s">
        <v>593</v>
      </c>
      <c r="O305" s="138">
        <v>198</v>
      </c>
      <c r="P305" s="140">
        <v>198</v>
      </c>
      <c r="Q305" s="137" t="s">
        <v>2</v>
      </c>
      <c r="R305" s="138" t="s">
        <v>594</v>
      </c>
      <c r="S305" s="138">
        <v>198</v>
      </c>
      <c r="T305" s="138">
        <v>198</v>
      </c>
      <c r="U305" s="138">
        <v>198</v>
      </c>
      <c r="V305" s="140">
        <v>0</v>
      </c>
      <c r="W305" s="138"/>
      <c r="X305" s="138"/>
      <c r="Y305" s="138">
        <v>75</v>
      </c>
      <c r="Z305" s="138">
        <v>75</v>
      </c>
      <c r="AA305" s="137"/>
      <c r="AB305" s="137" t="s">
        <v>622</v>
      </c>
      <c r="AC305" s="149">
        <v>46242.006712963</v>
      </c>
      <c r="AD305" s="137" t="s">
        <v>622</v>
      </c>
      <c r="AE305" s="149">
        <v>46239.6706134259</v>
      </c>
      <c r="AF305" s="137" t="s">
        <v>606</v>
      </c>
      <c r="AG305" s="137" t="s">
        <v>607</v>
      </c>
      <c r="AH305" s="148">
        <v>41487</v>
      </c>
      <c r="AI305" s="137">
        <v>0</v>
      </c>
      <c r="AJ305" s="137"/>
      <c r="AK305" s="137" t="s">
        <v>597</v>
      </c>
      <c r="AL305" s="137"/>
    </row>
    <row r="306" s="134" customFormat="1" ht="38.8" customHeight="1" spans="1:38">
      <c r="A306" s="137" t="s">
        <v>29</v>
      </c>
      <c r="B306" s="137" t="s">
        <v>28</v>
      </c>
      <c r="C306" s="138" t="s">
        <v>478</v>
      </c>
      <c r="D306" s="138" t="s">
        <v>135</v>
      </c>
      <c r="E306" s="137" t="s">
        <v>587</v>
      </c>
      <c r="F306" s="138" t="s">
        <v>195</v>
      </c>
      <c r="G306" s="138" t="s">
        <v>1082</v>
      </c>
      <c r="H306" s="147">
        <v>46238.5963078704</v>
      </c>
      <c r="I306" s="138" t="s">
        <v>835</v>
      </c>
      <c r="J306" s="138" t="s">
        <v>1098</v>
      </c>
      <c r="K306" s="138" t="s">
        <v>590</v>
      </c>
      <c r="L306" s="138" t="s">
        <v>591</v>
      </c>
      <c r="M306" s="138" t="s">
        <v>592</v>
      </c>
      <c r="N306" s="138" t="s">
        <v>593</v>
      </c>
      <c r="O306" s="138">
        <v>198</v>
      </c>
      <c r="P306" s="140">
        <v>198</v>
      </c>
      <c r="Q306" s="137" t="s">
        <v>2</v>
      </c>
      <c r="R306" s="138" t="s">
        <v>594</v>
      </c>
      <c r="S306" s="138">
        <v>198</v>
      </c>
      <c r="T306" s="138">
        <v>198</v>
      </c>
      <c r="U306" s="138">
        <v>198</v>
      </c>
      <c r="V306" s="140">
        <v>0</v>
      </c>
      <c r="W306" s="138"/>
      <c r="X306" s="138"/>
      <c r="Y306" s="138">
        <v>75</v>
      </c>
      <c r="Z306" s="138">
        <v>75</v>
      </c>
      <c r="AA306" s="137"/>
      <c r="AB306" s="137" t="s">
        <v>622</v>
      </c>
      <c r="AC306" s="149">
        <v>46238.9178125</v>
      </c>
      <c r="AD306" s="137" t="s">
        <v>622</v>
      </c>
      <c r="AE306" s="149">
        <v>46239.6706134259</v>
      </c>
      <c r="AF306" s="137" t="s">
        <v>606</v>
      </c>
      <c r="AG306" s="137" t="s">
        <v>607</v>
      </c>
      <c r="AH306" s="148">
        <v>41396</v>
      </c>
      <c r="AI306" s="137">
        <v>0</v>
      </c>
      <c r="AJ306" s="137"/>
      <c r="AK306" s="137" t="s">
        <v>597</v>
      </c>
      <c r="AL306" s="137"/>
    </row>
    <row r="307" s="134" customFormat="1" ht="38.8" customHeight="1" spans="1:38">
      <c r="A307" s="137" t="s">
        <v>29</v>
      </c>
      <c r="B307" s="137" t="s">
        <v>28</v>
      </c>
      <c r="C307" s="138" t="s">
        <v>478</v>
      </c>
      <c r="D307" s="138" t="s">
        <v>130</v>
      </c>
      <c r="E307" s="137" t="s">
        <v>587</v>
      </c>
      <c r="F307" s="138" t="s">
        <v>171</v>
      </c>
      <c r="G307" s="138" t="s">
        <v>1099</v>
      </c>
      <c r="H307" s="147">
        <v>46234.8169907407</v>
      </c>
      <c r="I307" s="138" t="s">
        <v>1100</v>
      </c>
      <c r="J307" s="138" t="s">
        <v>1101</v>
      </c>
      <c r="K307" s="138" t="s">
        <v>601</v>
      </c>
      <c r="L307" s="138" t="s">
        <v>602</v>
      </c>
      <c r="M307" s="138" t="s">
        <v>603</v>
      </c>
      <c r="N307" s="138" t="s">
        <v>609</v>
      </c>
      <c r="O307" s="138">
        <v>30</v>
      </c>
      <c r="P307" s="140">
        <v>60</v>
      </c>
      <c r="Q307" s="137"/>
      <c r="R307" s="138" t="s">
        <v>610</v>
      </c>
      <c r="S307" s="138">
        <v>198</v>
      </c>
      <c r="T307" s="138">
        <v>198</v>
      </c>
      <c r="U307" s="138">
        <v>60</v>
      </c>
      <c r="V307" s="140">
        <v>-30</v>
      </c>
      <c r="W307" s="138"/>
      <c r="X307" s="138"/>
      <c r="Y307" s="138">
        <v>0</v>
      </c>
      <c r="Z307" s="138">
        <v>0</v>
      </c>
      <c r="AA307" s="137"/>
      <c r="AB307" s="137" t="s">
        <v>622</v>
      </c>
      <c r="AC307" s="149">
        <v>46236.4635069444</v>
      </c>
      <c r="AD307" s="137" t="s">
        <v>622</v>
      </c>
      <c r="AE307" s="149">
        <v>46239.6846296296</v>
      </c>
      <c r="AF307" s="137" t="s">
        <v>606</v>
      </c>
      <c r="AG307" s="137" t="s">
        <v>607</v>
      </c>
      <c r="AH307" s="148">
        <v>46230</v>
      </c>
      <c r="AI307" s="137">
        <v>0</v>
      </c>
      <c r="AJ307" s="137"/>
      <c r="AK307" s="137" t="s">
        <v>602</v>
      </c>
      <c r="AL307" s="137"/>
    </row>
    <row r="308" s="134" customFormat="1" ht="38.8" customHeight="1" spans="1:38">
      <c r="A308" s="137" t="s">
        <v>29</v>
      </c>
      <c r="B308" s="137" t="s">
        <v>28</v>
      </c>
      <c r="C308" s="138" t="s">
        <v>478</v>
      </c>
      <c r="D308" s="138" t="s">
        <v>130</v>
      </c>
      <c r="E308" s="137" t="s">
        <v>587</v>
      </c>
      <c r="F308" s="138" t="s">
        <v>171</v>
      </c>
      <c r="G308" s="138" t="s">
        <v>1099</v>
      </c>
      <c r="H308" s="147">
        <v>46235.5388078704</v>
      </c>
      <c r="I308" s="138" t="s">
        <v>1102</v>
      </c>
      <c r="J308" s="138" t="s">
        <v>1103</v>
      </c>
      <c r="K308" s="138" t="s">
        <v>601</v>
      </c>
      <c r="L308" s="138" t="s">
        <v>742</v>
      </c>
      <c r="M308" s="138" t="s">
        <v>603</v>
      </c>
      <c r="N308" s="138" t="s">
        <v>743</v>
      </c>
      <c r="O308" s="138">
        <v>120</v>
      </c>
      <c r="P308" s="140">
        <v>120</v>
      </c>
      <c r="Q308" s="137"/>
      <c r="R308" s="138" t="s">
        <v>605</v>
      </c>
      <c r="S308" s="138">
        <v>240</v>
      </c>
      <c r="T308" s="138">
        <v>240</v>
      </c>
      <c r="U308" s="138">
        <v>120</v>
      </c>
      <c r="V308" s="140">
        <v>0</v>
      </c>
      <c r="W308" s="138"/>
      <c r="X308" s="138"/>
      <c r="Y308" s="138">
        <v>0</v>
      </c>
      <c r="Z308" s="138">
        <v>0</v>
      </c>
      <c r="AA308" s="137"/>
      <c r="AB308" s="137" t="s">
        <v>622</v>
      </c>
      <c r="AC308" s="149">
        <v>46236.4635069444</v>
      </c>
      <c r="AD308" s="137" t="s">
        <v>622</v>
      </c>
      <c r="AE308" s="149">
        <v>46239.6846296296</v>
      </c>
      <c r="AF308" s="137" t="s">
        <v>606</v>
      </c>
      <c r="AG308" s="137" t="s">
        <v>607</v>
      </c>
      <c r="AH308" s="148">
        <v>46234</v>
      </c>
      <c r="AI308" s="137">
        <v>0</v>
      </c>
      <c r="AJ308" s="137"/>
      <c r="AK308" s="137" t="s">
        <v>744</v>
      </c>
      <c r="AL308" s="137"/>
    </row>
    <row r="309" s="134" customFormat="1" ht="38.8" customHeight="1" spans="1:38">
      <c r="A309" s="137" t="s">
        <v>29</v>
      </c>
      <c r="B309" s="137" t="s">
        <v>28</v>
      </c>
      <c r="C309" s="138" t="s">
        <v>478</v>
      </c>
      <c r="D309" s="138" t="s">
        <v>130</v>
      </c>
      <c r="E309" s="137" t="s">
        <v>587</v>
      </c>
      <c r="F309" s="138" t="s">
        <v>171</v>
      </c>
      <c r="G309" s="138" t="s">
        <v>1099</v>
      </c>
      <c r="H309" s="147">
        <v>46236.5477546296</v>
      </c>
      <c r="I309" s="138" t="s">
        <v>1104</v>
      </c>
      <c r="J309" s="138" t="s">
        <v>1105</v>
      </c>
      <c r="K309" s="138" t="s">
        <v>601</v>
      </c>
      <c r="L309" s="138" t="s">
        <v>742</v>
      </c>
      <c r="M309" s="138" t="s">
        <v>603</v>
      </c>
      <c r="N309" s="138" t="s">
        <v>743</v>
      </c>
      <c r="O309" s="138">
        <v>120</v>
      </c>
      <c r="P309" s="140">
        <v>120</v>
      </c>
      <c r="Q309" s="137"/>
      <c r="R309" s="138" t="s">
        <v>605</v>
      </c>
      <c r="S309" s="138">
        <v>320</v>
      </c>
      <c r="T309" s="138">
        <v>320</v>
      </c>
      <c r="U309" s="138">
        <v>120</v>
      </c>
      <c r="V309" s="140">
        <v>0</v>
      </c>
      <c r="W309" s="138" t="s">
        <v>670</v>
      </c>
      <c r="X309" s="138"/>
      <c r="Y309" s="138">
        <v>0</v>
      </c>
      <c r="Z309" s="138">
        <v>0</v>
      </c>
      <c r="AA309" s="137"/>
      <c r="AB309" s="137" t="s">
        <v>622</v>
      </c>
      <c r="AC309" s="149">
        <v>46239.7104166667</v>
      </c>
      <c r="AD309" s="137" t="s">
        <v>622</v>
      </c>
      <c r="AE309" s="149">
        <v>46239.6846296296</v>
      </c>
      <c r="AF309" s="137" t="s">
        <v>606</v>
      </c>
      <c r="AG309" s="137" t="s">
        <v>607</v>
      </c>
      <c r="AH309" s="148">
        <v>46233</v>
      </c>
      <c r="AI309" s="137">
        <v>0</v>
      </c>
      <c r="AJ309" s="137"/>
      <c r="AK309" s="137" t="s">
        <v>744</v>
      </c>
      <c r="AL309" s="137"/>
    </row>
    <row r="310" s="134" customFormat="1" ht="38.8" customHeight="1" spans="1:38">
      <c r="A310" s="137" t="s">
        <v>29</v>
      </c>
      <c r="B310" s="137" t="s">
        <v>28</v>
      </c>
      <c r="C310" s="138" t="s">
        <v>478</v>
      </c>
      <c r="D310" s="138" t="s">
        <v>130</v>
      </c>
      <c r="E310" s="137" t="s">
        <v>587</v>
      </c>
      <c r="F310" s="138" t="s">
        <v>171</v>
      </c>
      <c r="G310" s="138" t="s">
        <v>1099</v>
      </c>
      <c r="H310" s="147">
        <v>46236.7027546296</v>
      </c>
      <c r="I310" s="138" t="s">
        <v>1106</v>
      </c>
      <c r="J310" s="138" t="s">
        <v>1107</v>
      </c>
      <c r="K310" s="138" t="s">
        <v>601</v>
      </c>
      <c r="L310" s="138" t="s">
        <v>591</v>
      </c>
      <c r="M310" s="138" t="s">
        <v>603</v>
      </c>
      <c r="N310" s="138" t="s">
        <v>769</v>
      </c>
      <c r="O310" s="138">
        <v>0</v>
      </c>
      <c r="P310" s="140">
        <v>0</v>
      </c>
      <c r="Q310" s="137"/>
      <c r="R310" s="138" t="s">
        <v>610</v>
      </c>
      <c r="S310" s="138">
        <v>180</v>
      </c>
      <c r="T310" s="138">
        <v>180</v>
      </c>
      <c r="U310" s="138">
        <v>0</v>
      </c>
      <c r="V310" s="140">
        <v>0</v>
      </c>
      <c r="W310" s="138"/>
      <c r="X310" s="138"/>
      <c r="Y310" s="138">
        <v>0</v>
      </c>
      <c r="Z310" s="138">
        <v>0</v>
      </c>
      <c r="AA310" s="137"/>
      <c r="AB310" s="137" t="s">
        <v>622</v>
      </c>
      <c r="AC310" s="149">
        <v>46239.7104166667</v>
      </c>
      <c r="AD310" s="137" t="s">
        <v>622</v>
      </c>
      <c r="AE310" s="149">
        <v>46239.6846296296</v>
      </c>
      <c r="AF310" s="137" t="s">
        <v>606</v>
      </c>
      <c r="AG310" s="137" t="s">
        <v>607</v>
      </c>
      <c r="AH310" s="148">
        <v>46235</v>
      </c>
      <c r="AI310" s="137">
        <v>0</v>
      </c>
      <c r="AJ310" s="137"/>
      <c r="AK310" s="137" t="s">
        <v>628</v>
      </c>
      <c r="AL310" s="137"/>
    </row>
    <row r="311" s="134" customFormat="1" ht="38.8" customHeight="1" spans="1:38">
      <c r="A311" s="137" t="s">
        <v>29</v>
      </c>
      <c r="B311" s="137" t="s">
        <v>28</v>
      </c>
      <c r="C311" s="138" t="s">
        <v>478</v>
      </c>
      <c r="D311" s="138" t="s">
        <v>130</v>
      </c>
      <c r="E311" s="137" t="s">
        <v>587</v>
      </c>
      <c r="F311" s="138" t="s">
        <v>171</v>
      </c>
      <c r="G311" s="138" t="s">
        <v>1099</v>
      </c>
      <c r="H311" s="147">
        <v>46238.6120949074</v>
      </c>
      <c r="I311" s="138" t="s">
        <v>1108</v>
      </c>
      <c r="J311" s="138" t="s">
        <v>1109</v>
      </c>
      <c r="K311" s="138" t="s">
        <v>601</v>
      </c>
      <c r="L311" s="138" t="s">
        <v>742</v>
      </c>
      <c r="M311" s="138" t="s">
        <v>603</v>
      </c>
      <c r="N311" s="138" t="s">
        <v>859</v>
      </c>
      <c r="O311" s="138">
        <v>50</v>
      </c>
      <c r="P311" s="140">
        <v>50</v>
      </c>
      <c r="Q311" s="137"/>
      <c r="R311" s="138" t="s">
        <v>610</v>
      </c>
      <c r="S311" s="138">
        <v>270</v>
      </c>
      <c r="T311" s="138">
        <v>270</v>
      </c>
      <c r="U311" s="138">
        <v>50</v>
      </c>
      <c r="V311" s="140">
        <v>0</v>
      </c>
      <c r="W311" s="138"/>
      <c r="X311" s="138"/>
      <c r="Y311" s="138">
        <v>0</v>
      </c>
      <c r="Z311" s="138">
        <v>0</v>
      </c>
      <c r="AA311" s="137"/>
      <c r="AB311" s="137" t="s">
        <v>622</v>
      </c>
      <c r="AC311" s="149">
        <v>46239.7104166667</v>
      </c>
      <c r="AD311" s="137" t="s">
        <v>622</v>
      </c>
      <c r="AE311" s="149">
        <v>46239.6846296296</v>
      </c>
      <c r="AF311" s="137" t="s">
        <v>606</v>
      </c>
      <c r="AG311" s="137" t="s">
        <v>607</v>
      </c>
      <c r="AH311" s="148">
        <v>46235</v>
      </c>
      <c r="AI311" s="137">
        <v>0</v>
      </c>
      <c r="AJ311" s="137"/>
      <c r="AK311" s="137" t="s">
        <v>744</v>
      </c>
      <c r="AL311" s="137"/>
    </row>
    <row r="312" s="134" customFormat="1" ht="38.8" customHeight="1" spans="1:38">
      <c r="A312" s="137" t="s">
        <v>29</v>
      </c>
      <c r="B312" s="137" t="s">
        <v>28</v>
      </c>
      <c r="C312" s="138" t="s">
        <v>478</v>
      </c>
      <c r="D312" s="138" t="s">
        <v>135</v>
      </c>
      <c r="E312" s="137" t="s">
        <v>587</v>
      </c>
      <c r="F312" s="138" t="s">
        <v>196</v>
      </c>
      <c r="G312" s="138" t="s">
        <v>1110</v>
      </c>
      <c r="H312" s="147">
        <v>46239.5582291667</v>
      </c>
      <c r="I312" s="138" t="s">
        <v>1096</v>
      </c>
      <c r="J312" s="138" t="s">
        <v>1111</v>
      </c>
      <c r="K312" s="138" t="s">
        <v>590</v>
      </c>
      <c r="L312" s="138" t="s">
        <v>591</v>
      </c>
      <c r="M312" s="138" t="s">
        <v>603</v>
      </c>
      <c r="N312" s="138" t="s">
        <v>593</v>
      </c>
      <c r="O312" s="138">
        <v>198</v>
      </c>
      <c r="P312" s="140">
        <v>198</v>
      </c>
      <c r="Q312" s="137" t="s">
        <v>2</v>
      </c>
      <c r="R312" s="138" t="s">
        <v>594</v>
      </c>
      <c r="S312" s="138">
        <v>198</v>
      </c>
      <c r="T312" s="138">
        <v>198</v>
      </c>
      <c r="U312" s="138">
        <v>198</v>
      </c>
      <c r="V312" s="140">
        <v>0</v>
      </c>
      <c r="W312" s="138"/>
      <c r="X312" s="138"/>
      <c r="Y312" s="138">
        <v>75</v>
      </c>
      <c r="Z312" s="138">
        <v>75</v>
      </c>
      <c r="AA312" s="137"/>
      <c r="AB312" s="137" t="s">
        <v>622</v>
      </c>
      <c r="AC312" s="149">
        <v>46242.006712963</v>
      </c>
      <c r="AD312" s="137" t="s">
        <v>622</v>
      </c>
      <c r="AE312" s="149">
        <v>46240.0266550926</v>
      </c>
      <c r="AF312" s="137" t="s">
        <v>606</v>
      </c>
      <c r="AG312" s="137" t="s">
        <v>607</v>
      </c>
      <c r="AH312" s="148">
        <v>44470</v>
      </c>
      <c r="AI312" s="137">
        <v>0</v>
      </c>
      <c r="AJ312" s="137"/>
      <c r="AK312" s="137" t="s">
        <v>597</v>
      </c>
      <c r="AL312" s="137"/>
    </row>
    <row r="313" s="134" customFormat="1" ht="38.8" customHeight="1" spans="1:38">
      <c r="A313" s="137" t="s">
        <v>29</v>
      </c>
      <c r="B313" s="137" t="s">
        <v>28</v>
      </c>
      <c r="C313" s="138" t="s">
        <v>478</v>
      </c>
      <c r="D313" s="138" t="s">
        <v>135</v>
      </c>
      <c r="E313" s="137" t="s">
        <v>587</v>
      </c>
      <c r="F313" s="138" t="s">
        <v>196</v>
      </c>
      <c r="G313" s="138" t="s">
        <v>1110</v>
      </c>
      <c r="H313" s="147">
        <v>46237.6057175926</v>
      </c>
      <c r="I313" s="138" t="s">
        <v>833</v>
      </c>
      <c r="J313" s="138" t="s">
        <v>1112</v>
      </c>
      <c r="K313" s="138" t="s">
        <v>590</v>
      </c>
      <c r="L313" s="138" t="s">
        <v>591</v>
      </c>
      <c r="M313" s="138" t="s">
        <v>592</v>
      </c>
      <c r="N313" s="138" t="s">
        <v>593</v>
      </c>
      <c r="O313" s="138">
        <v>198</v>
      </c>
      <c r="P313" s="140">
        <v>198</v>
      </c>
      <c r="Q313" s="137" t="s">
        <v>2</v>
      </c>
      <c r="R313" s="138" t="s">
        <v>594</v>
      </c>
      <c r="S313" s="138">
        <v>198</v>
      </c>
      <c r="T313" s="138">
        <v>198</v>
      </c>
      <c r="U313" s="138">
        <v>198</v>
      </c>
      <c r="V313" s="140">
        <v>0</v>
      </c>
      <c r="W313" s="138"/>
      <c r="X313" s="138"/>
      <c r="Y313" s="138">
        <v>75</v>
      </c>
      <c r="Z313" s="138">
        <v>75</v>
      </c>
      <c r="AA313" s="137"/>
      <c r="AB313" s="137" t="s">
        <v>622</v>
      </c>
      <c r="AC313" s="149">
        <v>46237.8405439815</v>
      </c>
      <c r="AD313" s="137" t="s">
        <v>622</v>
      </c>
      <c r="AE313" s="149">
        <v>46240.0266550926</v>
      </c>
      <c r="AF313" s="137" t="s">
        <v>606</v>
      </c>
      <c r="AG313" s="137" t="s">
        <v>607</v>
      </c>
      <c r="AH313" s="148">
        <v>43528</v>
      </c>
      <c r="AI313" s="137">
        <v>0</v>
      </c>
      <c r="AJ313" s="137"/>
      <c r="AK313" s="137" t="s">
        <v>628</v>
      </c>
      <c r="AL313" s="137"/>
    </row>
    <row r="314" s="134" customFormat="1" ht="38.8" customHeight="1" spans="1:38">
      <c r="A314" s="137" t="s">
        <v>29</v>
      </c>
      <c r="B314" s="137" t="s">
        <v>28</v>
      </c>
      <c r="C314" s="138" t="s">
        <v>478</v>
      </c>
      <c r="D314" s="138" t="s">
        <v>135</v>
      </c>
      <c r="E314" s="137" t="s">
        <v>587</v>
      </c>
      <c r="F314" s="138" t="s">
        <v>196</v>
      </c>
      <c r="G314" s="138" t="s">
        <v>1110</v>
      </c>
      <c r="H314" s="147">
        <v>46238.507650463</v>
      </c>
      <c r="I314" s="138" t="s">
        <v>835</v>
      </c>
      <c r="J314" s="138" t="s">
        <v>1113</v>
      </c>
      <c r="K314" s="138" t="s">
        <v>590</v>
      </c>
      <c r="L314" s="138" t="s">
        <v>591</v>
      </c>
      <c r="M314" s="138" t="s">
        <v>592</v>
      </c>
      <c r="N314" s="138" t="s">
        <v>593</v>
      </c>
      <c r="O314" s="138">
        <v>198</v>
      </c>
      <c r="P314" s="140">
        <v>198</v>
      </c>
      <c r="Q314" s="137" t="s">
        <v>2</v>
      </c>
      <c r="R314" s="138" t="s">
        <v>594</v>
      </c>
      <c r="S314" s="138">
        <v>198</v>
      </c>
      <c r="T314" s="138">
        <v>198</v>
      </c>
      <c r="U314" s="138">
        <v>198</v>
      </c>
      <c r="V314" s="140">
        <v>0</v>
      </c>
      <c r="W314" s="138"/>
      <c r="X314" s="138"/>
      <c r="Y314" s="138">
        <v>75</v>
      </c>
      <c r="Z314" s="138">
        <v>75</v>
      </c>
      <c r="AA314" s="137"/>
      <c r="AB314" s="137" t="s">
        <v>622</v>
      </c>
      <c r="AC314" s="149">
        <v>46238.9178125</v>
      </c>
      <c r="AD314" s="137" t="s">
        <v>622</v>
      </c>
      <c r="AE314" s="149">
        <v>46240.0266550926</v>
      </c>
      <c r="AF314" s="137" t="s">
        <v>606</v>
      </c>
      <c r="AG314" s="137" t="s">
        <v>607</v>
      </c>
      <c r="AH314" s="148">
        <v>42965</v>
      </c>
      <c r="AI314" s="137">
        <v>0</v>
      </c>
      <c r="AJ314" s="137"/>
      <c r="AK314" s="137" t="s">
        <v>628</v>
      </c>
      <c r="AL314" s="137"/>
    </row>
    <row r="315" s="134" customFormat="1" ht="38.8" customHeight="1" spans="1:38">
      <c r="A315" s="137" t="s">
        <v>29</v>
      </c>
      <c r="B315" s="137" t="s">
        <v>28</v>
      </c>
      <c r="C315" s="138" t="s">
        <v>478</v>
      </c>
      <c r="D315" s="138" t="s">
        <v>129</v>
      </c>
      <c r="E315" s="137" t="s">
        <v>587</v>
      </c>
      <c r="F315" s="138" t="s">
        <v>162</v>
      </c>
      <c r="G315" s="138" t="s">
        <v>697</v>
      </c>
      <c r="H315" s="147">
        <v>46239.7441203704</v>
      </c>
      <c r="I315" s="138" t="s">
        <v>923</v>
      </c>
      <c r="J315" s="138" t="s">
        <v>1114</v>
      </c>
      <c r="K315" s="138" t="s">
        <v>590</v>
      </c>
      <c r="L315" s="138" t="s">
        <v>591</v>
      </c>
      <c r="M315" s="138" t="s">
        <v>603</v>
      </c>
      <c r="N315" s="138" t="s">
        <v>776</v>
      </c>
      <c r="O315" s="138">
        <v>30</v>
      </c>
      <c r="P315" s="140">
        <v>30</v>
      </c>
      <c r="Q315" s="137"/>
      <c r="R315" s="138" t="s">
        <v>666</v>
      </c>
      <c r="S315" s="138">
        <v>210</v>
      </c>
      <c r="T315" s="138">
        <v>210</v>
      </c>
      <c r="U315" s="138">
        <v>30</v>
      </c>
      <c r="V315" s="140">
        <v>0</v>
      </c>
      <c r="W315" s="138"/>
      <c r="X315" s="138"/>
      <c r="Y315" s="138">
        <v>0</v>
      </c>
      <c r="Z315" s="138">
        <v>0</v>
      </c>
      <c r="AA315" s="137"/>
      <c r="AB315" s="137" t="s">
        <v>622</v>
      </c>
      <c r="AC315" s="149">
        <v>46240.0340856481</v>
      </c>
      <c r="AD315" s="137" t="s">
        <v>622</v>
      </c>
      <c r="AE315" s="149">
        <v>46240.0293981481</v>
      </c>
      <c r="AF315" s="137" t="s">
        <v>606</v>
      </c>
      <c r="AG315" s="137" t="s">
        <v>607</v>
      </c>
      <c r="AH315" s="148">
        <v>46117</v>
      </c>
      <c r="AI315" s="137">
        <v>0</v>
      </c>
      <c r="AJ315" s="137"/>
      <c r="AK315" s="137" t="s">
        <v>597</v>
      </c>
      <c r="AL315" s="137"/>
    </row>
    <row r="316" s="134" customFormat="1" ht="38.8" customHeight="1" spans="1:38">
      <c r="A316" s="137" t="s">
        <v>29</v>
      </c>
      <c r="B316" s="137" t="s">
        <v>28</v>
      </c>
      <c r="C316" s="138" t="s">
        <v>478</v>
      </c>
      <c r="D316" s="138" t="s">
        <v>144</v>
      </c>
      <c r="E316" s="137" t="s">
        <v>587</v>
      </c>
      <c r="F316" s="138" t="s">
        <v>216</v>
      </c>
      <c r="G316" s="138" t="s">
        <v>862</v>
      </c>
      <c r="H316" s="147">
        <v>46234.6336574074</v>
      </c>
      <c r="I316" s="138" t="s">
        <v>1115</v>
      </c>
      <c r="J316" s="138" t="s">
        <v>1116</v>
      </c>
      <c r="K316" s="138" t="s">
        <v>601</v>
      </c>
      <c r="L316" s="138" t="s">
        <v>591</v>
      </c>
      <c r="M316" s="138" t="s">
        <v>603</v>
      </c>
      <c r="N316" s="138" t="s">
        <v>784</v>
      </c>
      <c r="O316" s="138">
        <v>50</v>
      </c>
      <c r="P316" s="140">
        <v>50</v>
      </c>
      <c r="Q316" s="137"/>
      <c r="R316" s="138" t="s">
        <v>610</v>
      </c>
      <c r="S316" s="138">
        <v>280</v>
      </c>
      <c r="T316" s="138">
        <v>280</v>
      </c>
      <c r="U316" s="138">
        <v>50</v>
      </c>
      <c r="V316" s="140">
        <v>0</v>
      </c>
      <c r="W316" s="138"/>
      <c r="X316" s="138"/>
      <c r="Y316" s="138">
        <v>0</v>
      </c>
      <c r="Z316" s="138">
        <v>0</v>
      </c>
      <c r="AA316" s="137"/>
      <c r="AB316" s="137" t="s">
        <v>622</v>
      </c>
      <c r="AC316" s="149">
        <v>46236.4728125</v>
      </c>
      <c r="AD316" s="137" t="s">
        <v>622</v>
      </c>
      <c r="AE316" s="149">
        <v>46235.4355555556</v>
      </c>
      <c r="AF316" s="137" t="s">
        <v>606</v>
      </c>
      <c r="AG316" s="137" t="s">
        <v>607</v>
      </c>
      <c r="AH316" s="148">
        <v>46218</v>
      </c>
      <c r="AI316" s="137">
        <v>0</v>
      </c>
      <c r="AJ316" s="137"/>
      <c r="AK316" s="137" t="s">
        <v>597</v>
      </c>
      <c r="AL316" s="137"/>
    </row>
    <row r="317" s="134" customFormat="1" ht="38.8" customHeight="1" spans="1:38">
      <c r="A317" s="137" t="s">
        <v>29</v>
      </c>
      <c r="B317" s="137" t="s">
        <v>28</v>
      </c>
      <c r="C317" s="138" t="s">
        <v>478</v>
      </c>
      <c r="D317" s="138" t="s">
        <v>144</v>
      </c>
      <c r="E317" s="137" t="s">
        <v>587</v>
      </c>
      <c r="F317" s="138" t="s">
        <v>218</v>
      </c>
      <c r="G317" s="138" t="s">
        <v>1117</v>
      </c>
      <c r="H317" s="147">
        <v>46231.8303356481</v>
      </c>
      <c r="I317" s="138" t="s">
        <v>1118</v>
      </c>
      <c r="J317" s="138" t="s">
        <v>1119</v>
      </c>
      <c r="K317" s="138" t="s">
        <v>601</v>
      </c>
      <c r="L317" s="138" t="s">
        <v>818</v>
      </c>
      <c r="M317" s="138" t="s">
        <v>603</v>
      </c>
      <c r="N317" s="138" t="s">
        <v>609</v>
      </c>
      <c r="O317" s="138">
        <v>30</v>
      </c>
      <c r="P317" s="140">
        <v>30</v>
      </c>
      <c r="Q317" s="137"/>
      <c r="R317" s="138" t="s">
        <v>610</v>
      </c>
      <c r="S317" s="138">
        <v>198</v>
      </c>
      <c r="T317" s="138">
        <v>198</v>
      </c>
      <c r="U317" s="138">
        <v>30</v>
      </c>
      <c r="V317" s="140">
        <v>0</v>
      </c>
      <c r="W317" s="138"/>
      <c r="X317" s="138"/>
      <c r="Y317" s="138">
        <v>0</v>
      </c>
      <c r="Z317" s="138">
        <v>0</v>
      </c>
      <c r="AA317" s="137"/>
      <c r="AB317" s="137"/>
      <c r="AC317" s="137"/>
      <c r="AD317" s="137" t="s">
        <v>622</v>
      </c>
      <c r="AE317" s="149">
        <v>46235.4355787037</v>
      </c>
      <c r="AF317" s="137" t="s">
        <v>606</v>
      </c>
      <c r="AG317" s="137" t="s">
        <v>607</v>
      </c>
      <c r="AH317" s="148">
        <v>46088</v>
      </c>
      <c r="AI317" s="137">
        <v>0</v>
      </c>
      <c r="AJ317" s="137"/>
      <c r="AK317" s="137" t="s">
        <v>818</v>
      </c>
      <c r="AL317" s="137"/>
    </row>
    <row r="318" s="134" customFormat="1" ht="38.8" customHeight="1" spans="1:38">
      <c r="A318" s="137" t="s">
        <v>29</v>
      </c>
      <c r="B318" s="137" t="s">
        <v>28</v>
      </c>
      <c r="C318" s="138" t="s">
        <v>478</v>
      </c>
      <c r="D318" s="138" t="s">
        <v>144</v>
      </c>
      <c r="E318" s="137" t="s">
        <v>587</v>
      </c>
      <c r="F318" s="138" t="s">
        <v>216</v>
      </c>
      <c r="G318" s="138" t="s">
        <v>862</v>
      </c>
      <c r="H318" s="147">
        <v>46239.7612615741</v>
      </c>
      <c r="I318" s="138" t="s">
        <v>1120</v>
      </c>
      <c r="J318" s="138" t="s">
        <v>1121</v>
      </c>
      <c r="K318" s="138" t="s">
        <v>590</v>
      </c>
      <c r="L318" s="138" t="s">
        <v>591</v>
      </c>
      <c r="M318" s="138" t="s">
        <v>592</v>
      </c>
      <c r="N318" s="138" t="s">
        <v>776</v>
      </c>
      <c r="O318" s="138">
        <v>30</v>
      </c>
      <c r="P318" s="140">
        <v>30</v>
      </c>
      <c r="Q318" s="137"/>
      <c r="R318" s="138" t="s">
        <v>666</v>
      </c>
      <c r="S318" s="138">
        <v>30</v>
      </c>
      <c r="T318" s="138">
        <v>30</v>
      </c>
      <c r="U318" s="138">
        <v>30</v>
      </c>
      <c r="V318" s="140">
        <v>0</v>
      </c>
      <c r="W318" s="138"/>
      <c r="X318" s="138"/>
      <c r="Y318" s="138">
        <v>0</v>
      </c>
      <c r="Z318" s="138">
        <v>0</v>
      </c>
      <c r="AA318" s="137"/>
      <c r="AB318" s="137"/>
      <c r="AC318" s="137"/>
      <c r="AD318" s="137" t="s">
        <v>622</v>
      </c>
      <c r="AE318" s="149">
        <v>46240.4429513889</v>
      </c>
      <c r="AF318" s="137" t="s">
        <v>606</v>
      </c>
      <c r="AG318" s="137" t="s">
        <v>607</v>
      </c>
      <c r="AH318" s="148">
        <v>43470</v>
      </c>
      <c r="AI318" s="137">
        <v>0</v>
      </c>
      <c r="AJ318" s="137"/>
      <c r="AK318" s="137" t="s">
        <v>628</v>
      </c>
      <c r="AL318" s="137"/>
    </row>
    <row r="319" s="134" customFormat="1" ht="42.25" customHeight="1" spans="1:38">
      <c r="A319" s="137" t="s">
        <v>29</v>
      </c>
      <c r="B319" s="137" t="s">
        <v>28</v>
      </c>
      <c r="C319" s="138" t="s">
        <v>478</v>
      </c>
      <c r="D319" s="138" t="s">
        <v>133</v>
      </c>
      <c r="E319" s="137" t="s">
        <v>587</v>
      </c>
      <c r="F319" s="138" t="s">
        <v>178</v>
      </c>
      <c r="G319" s="138" t="s">
        <v>611</v>
      </c>
      <c r="H319" s="147">
        <v>46236.6520601852</v>
      </c>
      <c r="I319" s="138" t="s">
        <v>941</v>
      </c>
      <c r="J319" s="138" t="s">
        <v>1122</v>
      </c>
      <c r="K319" s="138" t="s">
        <v>601</v>
      </c>
      <c r="L319" s="138" t="s">
        <v>818</v>
      </c>
      <c r="M319" s="138" t="s">
        <v>603</v>
      </c>
      <c r="N319" s="138" t="s">
        <v>652</v>
      </c>
      <c r="O319" s="138">
        <v>30</v>
      </c>
      <c r="P319" s="140">
        <v>60</v>
      </c>
      <c r="Q319" s="137"/>
      <c r="R319" s="138" t="s">
        <v>610</v>
      </c>
      <c r="S319" s="138">
        <v>355</v>
      </c>
      <c r="T319" s="138">
        <v>355</v>
      </c>
      <c r="U319" s="138">
        <v>60</v>
      </c>
      <c r="V319" s="140">
        <v>-30</v>
      </c>
      <c r="W319" s="138"/>
      <c r="X319" s="138"/>
      <c r="Y319" s="138">
        <v>0</v>
      </c>
      <c r="Z319" s="138">
        <v>0</v>
      </c>
      <c r="AA319" s="137"/>
      <c r="AB319" s="137"/>
      <c r="AC319" s="137"/>
      <c r="AD319" s="137" t="s">
        <v>622</v>
      </c>
      <c r="AE319" s="149">
        <v>46239.6703935185</v>
      </c>
      <c r="AF319" s="137" t="s">
        <v>606</v>
      </c>
      <c r="AG319" s="137" t="s">
        <v>607</v>
      </c>
      <c r="AH319" s="148">
        <v>46207</v>
      </c>
      <c r="AI319" s="137">
        <v>0</v>
      </c>
      <c r="AJ319" s="137"/>
      <c r="AK319" s="137" t="s">
        <v>818</v>
      </c>
      <c r="AL319" s="137"/>
    </row>
    <row r="320" s="134" customFormat="1" ht="38.8" customHeight="1" spans="1:38">
      <c r="A320" s="137" t="s">
        <v>29</v>
      </c>
      <c r="B320" s="137" t="s">
        <v>28</v>
      </c>
      <c r="C320" s="138" t="s">
        <v>478</v>
      </c>
      <c r="D320" s="138" t="s">
        <v>133</v>
      </c>
      <c r="E320" s="137" t="s">
        <v>587</v>
      </c>
      <c r="F320" s="138" t="s">
        <v>178</v>
      </c>
      <c r="G320" s="138" t="s">
        <v>611</v>
      </c>
      <c r="H320" s="147">
        <v>46236.6317592593</v>
      </c>
      <c r="I320" s="138" t="s">
        <v>1012</v>
      </c>
      <c r="J320" s="138" t="s">
        <v>1123</v>
      </c>
      <c r="K320" s="138" t="s">
        <v>601</v>
      </c>
      <c r="L320" s="138" t="s">
        <v>591</v>
      </c>
      <c r="M320" s="138" t="s">
        <v>603</v>
      </c>
      <c r="N320" s="138" t="s">
        <v>743</v>
      </c>
      <c r="O320" s="138">
        <v>120</v>
      </c>
      <c r="P320" s="140">
        <v>90</v>
      </c>
      <c r="Q320" s="137"/>
      <c r="R320" s="138" t="s">
        <v>605</v>
      </c>
      <c r="S320" s="138">
        <v>270</v>
      </c>
      <c r="T320" s="138">
        <v>270</v>
      </c>
      <c r="U320" s="138">
        <v>90</v>
      </c>
      <c r="V320" s="140">
        <v>30</v>
      </c>
      <c r="W320" s="138" t="s">
        <v>684</v>
      </c>
      <c r="X320" s="138"/>
      <c r="Y320" s="138">
        <v>0</v>
      </c>
      <c r="Z320" s="138">
        <v>0</v>
      </c>
      <c r="AA320" s="137"/>
      <c r="AB320" s="137" t="s">
        <v>622</v>
      </c>
      <c r="AC320" s="149">
        <v>46239.7140856481</v>
      </c>
      <c r="AD320" s="137" t="s">
        <v>622</v>
      </c>
      <c r="AE320" s="149">
        <v>46239.6703935185</v>
      </c>
      <c r="AF320" s="137" t="s">
        <v>606</v>
      </c>
      <c r="AG320" s="137" t="s">
        <v>607</v>
      </c>
      <c r="AH320" s="148">
        <v>46207</v>
      </c>
      <c r="AI320" s="137">
        <v>0</v>
      </c>
      <c r="AJ320" s="137"/>
      <c r="AK320" s="137" t="s">
        <v>597</v>
      </c>
      <c r="AL320" s="137"/>
    </row>
    <row r="321" s="134" customFormat="1" ht="38.8" customHeight="1" spans="1:38">
      <c r="A321" s="137" t="s">
        <v>29</v>
      </c>
      <c r="B321" s="137" t="s">
        <v>28</v>
      </c>
      <c r="C321" s="138" t="s">
        <v>478</v>
      </c>
      <c r="D321" s="138" t="s">
        <v>129</v>
      </c>
      <c r="E321" s="137" t="s">
        <v>587</v>
      </c>
      <c r="F321" s="138" t="s">
        <v>162</v>
      </c>
      <c r="G321" s="138" t="s">
        <v>697</v>
      </c>
      <c r="H321" s="147">
        <v>46238.5419097222</v>
      </c>
      <c r="I321" s="138" t="s">
        <v>753</v>
      </c>
      <c r="J321" s="138" t="s">
        <v>1124</v>
      </c>
      <c r="K321" s="138" t="s">
        <v>601</v>
      </c>
      <c r="L321" s="138" t="s">
        <v>591</v>
      </c>
      <c r="M321" s="138" t="s">
        <v>603</v>
      </c>
      <c r="N321" s="138" t="s">
        <v>609</v>
      </c>
      <c r="O321" s="138">
        <v>30</v>
      </c>
      <c r="P321" s="140">
        <v>30</v>
      </c>
      <c r="Q321" s="137"/>
      <c r="R321" s="138" t="s">
        <v>610</v>
      </c>
      <c r="S321" s="138">
        <v>30</v>
      </c>
      <c r="T321" s="138">
        <v>30</v>
      </c>
      <c r="U321" s="138">
        <v>30</v>
      </c>
      <c r="V321" s="140">
        <v>0</v>
      </c>
      <c r="W321" s="138"/>
      <c r="X321" s="138"/>
      <c r="Y321" s="138">
        <v>0</v>
      </c>
      <c r="Z321" s="138">
        <v>0</v>
      </c>
      <c r="AA321" s="137"/>
      <c r="AB321" s="137"/>
      <c r="AC321" s="137"/>
      <c r="AD321" s="137" t="s">
        <v>622</v>
      </c>
      <c r="AE321" s="149">
        <v>46239.6868171296</v>
      </c>
      <c r="AF321" s="137" t="s">
        <v>606</v>
      </c>
      <c r="AG321" s="137" t="s">
        <v>607</v>
      </c>
      <c r="AH321" s="148">
        <v>46207</v>
      </c>
      <c r="AI321" s="137">
        <v>0</v>
      </c>
      <c r="AJ321" s="137"/>
      <c r="AK321" s="137" t="s">
        <v>628</v>
      </c>
      <c r="AL321" s="137"/>
    </row>
    <row r="322" s="134" customFormat="1" ht="38.8" customHeight="1" spans="1:38">
      <c r="A322" s="137" t="s">
        <v>29</v>
      </c>
      <c r="B322" s="137" t="s">
        <v>28</v>
      </c>
      <c r="C322" s="138" t="s">
        <v>478</v>
      </c>
      <c r="D322" s="138" t="s">
        <v>129</v>
      </c>
      <c r="E322" s="137" t="s">
        <v>587</v>
      </c>
      <c r="F322" s="138" t="s">
        <v>162</v>
      </c>
      <c r="G322" s="138" t="s">
        <v>697</v>
      </c>
      <c r="H322" s="147">
        <v>46238.5419097222</v>
      </c>
      <c r="I322" s="138" t="s">
        <v>753</v>
      </c>
      <c r="J322" s="138" t="s">
        <v>1124</v>
      </c>
      <c r="K322" s="138" t="s">
        <v>601</v>
      </c>
      <c r="L322" s="138" t="s">
        <v>591</v>
      </c>
      <c r="M322" s="138" t="s">
        <v>603</v>
      </c>
      <c r="N322" s="138" t="s">
        <v>769</v>
      </c>
      <c r="O322" s="138">
        <v>0</v>
      </c>
      <c r="P322" s="140">
        <v>0</v>
      </c>
      <c r="Q322" s="137"/>
      <c r="R322" s="138" t="s">
        <v>610</v>
      </c>
      <c r="S322" s="138">
        <v>30</v>
      </c>
      <c r="T322" s="138">
        <v>30</v>
      </c>
      <c r="U322" s="138">
        <v>0</v>
      </c>
      <c r="V322" s="140">
        <v>0</v>
      </c>
      <c r="W322" s="138"/>
      <c r="X322" s="138"/>
      <c r="Y322" s="138">
        <v>0</v>
      </c>
      <c r="Z322" s="138">
        <v>0</v>
      </c>
      <c r="AA322" s="137"/>
      <c r="AB322" s="137"/>
      <c r="AC322" s="137"/>
      <c r="AD322" s="137" t="s">
        <v>622</v>
      </c>
      <c r="AE322" s="149">
        <v>46239.6868171296</v>
      </c>
      <c r="AF322" s="137" t="s">
        <v>606</v>
      </c>
      <c r="AG322" s="137" t="s">
        <v>607</v>
      </c>
      <c r="AH322" s="148">
        <v>46207</v>
      </c>
      <c r="AI322" s="137">
        <v>0</v>
      </c>
      <c r="AJ322" s="137"/>
      <c r="AK322" s="137" t="s">
        <v>628</v>
      </c>
      <c r="AL322" s="137"/>
    </row>
    <row r="323" s="134" customFormat="1" ht="38.8" customHeight="1" spans="1:38">
      <c r="A323" s="137" t="s">
        <v>29</v>
      </c>
      <c r="B323" s="137" t="s">
        <v>28</v>
      </c>
      <c r="C323" s="138" t="s">
        <v>478</v>
      </c>
      <c r="D323" s="138" t="s">
        <v>126</v>
      </c>
      <c r="E323" s="137" t="s">
        <v>587</v>
      </c>
      <c r="F323" s="138" t="s">
        <v>155</v>
      </c>
      <c r="G323" s="138" t="s">
        <v>598</v>
      </c>
      <c r="H323" s="147">
        <v>46235.7937731482</v>
      </c>
      <c r="I323" s="138" t="s">
        <v>1125</v>
      </c>
      <c r="J323" s="138" t="s">
        <v>1126</v>
      </c>
      <c r="K323" s="138" t="s">
        <v>601</v>
      </c>
      <c r="L323" s="138" t="s">
        <v>591</v>
      </c>
      <c r="M323" s="138" t="s">
        <v>603</v>
      </c>
      <c r="N323" s="138" t="s">
        <v>743</v>
      </c>
      <c r="O323" s="138">
        <v>120</v>
      </c>
      <c r="P323" s="140">
        <v>120</v>
      </c>
      <c r="Q323" s="137"/>
      <c r="R323" s="138" t="s">
        <v>605</v>
      </c>
      <c r="S323" s="138">
        <v>120</v>
      </c>
      <c r="T323" s="138">
        <v>120</v>
      </c>
      <c r="U323" s="138">
        <v>120</v>
      </c>
      <c r="V323" s="140">
        <v>0</v>
      </c>
      <c r="W323" s="138"/>
      <c r="X323" s="138"/>
      <c r="Y323" s="138">
        <v>0</v>
      </c>
      <c r="Z323" s="138">
        <v>0</v>
      </c>
      <c r="AA323" s="137"/>
      <c r="AB323" s="137"/>
      <c r="AC323" s="137"/>
      <c r="AD323" s="137" t="s">
        <v>622</v>
      </c>
      <c r="AE323" s="149">
        <v>46239.7041319444</v>
      </c>
      <c r="AF323" s="137" t="s">
        <v>606</v>
      </c>
      <c r="AG323" s="137" t="s">
        <v>607</v>
      </c>
      <c r="AH323" s="148">
        <v>46234</v>
      </c>
      <c r="AI323" s="137">
        <v>0</v>
      </c>
      <c r="AJ323" s="137"/>
      <c r="AK323" s="137" t="s">
        <v>597</v>
      </c>
      <c r="AL323" s="137"/>
    </row>
    <row r="324" s="134" customFormat="1" ht="38.8" customHeight="1" spans="1:38">
      <c r="A324" s="137" t="s">
        <v>29</v>
      </c>
      <c r="B324" s="137" t="s">
        <v>28</v>
      </c>
      <c r="C324" s="138" t="s">
        <v>478</v>
      </c>
      <c r="D324" s="138" t="s">
        <v>126</v>
      </c>
      <c r="E324" s="137" t="s">
        <v>587</v>
      </c>
      <c r="F324" s="138" t="s">
        <v>155</v>
      </c>
      <c r="G324" s="138" t="s">
        <v>598</v>
      </c>
      <c r="H324" s="147">
        <v>46236.7824652778</v>
      </c>
      <c r="I324" s="138" t="s">
        <v>1127</v>
      </c>
      <c r="J324" s="138" t="s">
        <v>1128</v>
      </c>
      <c r="K324" s="138" t="s">
        <v>601</v>
      </c>
      <c r="L324" s="138" t="s">
        <v>591</v>
      </c>
      <c r="M324" s="138" t="s">
        <v>603</v>
      </c>
      <c r="N324" s="138" t="s">
        <v>613</v>
      </c>
      <c r="O324" s="138">
        <v>50</v>
      </c>
      <c r="P324" s="140">
        <v>50</v>
      </c>
      <c r="Q324" s="137"/>
      <c r="R324" s="138" t="s">
        <v>610</v>
      </c>
      <c r="S324" s="138">
        <v>50</v>
      </c>
      <c r="T324" s="138">
        <v>50</v>
      </c>
      <c r="U324" s="138">
        <v>50</v>
      </c>
      <c r="V324" s="140">
        <v>0</v>
      </c>
      <c r="W324" s="138"/>
      <c r="X324" s="138"/>
      <c r="Y324" s="138">
        <v>0</v>
      </c>
      <c r="Z324" s="138">
        <v>0</v>
      </c>
      <c r="AA324" s="137"/>
      <c r="AB324" s="137"/>
      <c r="AC324" s="137"/>
      <c r="AD324" s="137" t="s">
        <v>622</v>
      </c>
      <c r="AE324" s="149">
        <v>46239.7041319444</v>
      </c>
      <c r="AF324" s="137" t="s">
        <v>606</v>
      </c>
      <c r="AG324" s="137" t="s">
        <v>607</v>
      </c>
      <c r="AH324" s="148">
        <v>46235</v>
      </c>
      <c r="AI324" s="137">
        <v>0</v>
      </c>
      <c r="AJ324" s="137"/>
      <c r="AK324" s="137" t="s">
        <v>628</v>
      </c>
      <c r="AL324" s="137"/>
    </row>
    <row r="325" s="134" customFormat="1" ht="38.8" customHeight="1" spans="1:38">
      <c r="A325" s="137" t="s">
        <v>29</v>
      </c>
      <c r="B325" s="137" t="s">
        <v>28</v>
      </c>
      <c r="C325" s="138" t="s">
        <v>478</v>
      </c>
      <c r="D325" s="138" t="s">
        <v>126</v>
      </c>
      <c r="E325" s="137" t="s">
        <v>587</v>
      </c>
      <c r="F325" s="138" t="s">
        <v>155</v>
      </c>
      <c r="G325" s="138" t="s">
        <v>598</v>
      </c>
      <c r="H325" s="147">
        <v>46237.6794328704</v>
      </c>
      <c r="I325" s="138" t="s">
        <v>750</v>
      </c>
      <c r="J325" s="138" t="s">
        <v>1129</v>
      </c>
      <c r="K325" s="138" t="s">
        <v>601</v>
      </c>
      <c r="L325" s="138" t="s">
        <v>591</v>
      </c>
      <c r="M325" s="138" t="s">
        <v>603</v>
      </c>
      <c r="N325" s="138" t="s">
        <v>613</v>
      </c>
      <c r="O325" s="138">
        <v>50</v>
      </c>
      <c r="P325" s="140">
        <v>50</v>
      </c>
      <c r="Q325" s="137"/>
      <c r="R325" s="138" t="s">
        <v>610</v>
      </c>
      <c r="S325" s="138">
        <v>150</v>
      </c>
      <c r="T325" s="138">
        <v>150</v>
      </c>
      <c r="U325" s="138">
        <v>50</v>
      </c>
      <c r="V325" s="140">
        <v>0</v>
      </c>
      <c r="W325" s="138" t="s">
        <v>670</v>
      </c>
      <c r="X325" s="138"/>
      <c r="Y325" s="138">
        <v>0</v>
      </c>
      <c r="Z325" s="138">
        <v>0</v>
      </c>
      <c r="AA325" s="137"/>
      <c r="AB325" s="137"/>
      <c r="AC325" s="137"/>
      <c r="AD325" s="137" t="s">
        <v>622</v>
      </c>
      <c r="AE325" s="149">
        <v>46239.7041319444</v>
      </c>
      <c r="AF325" s="137" t="s">
        <v>606</v>
      </c>
      <c r="AG325" s="137" t="s">
        <v>607</v>
      </c>
      <c r="AH325" s="148">
        <v>45514</v>
      </c>
      <c r="AI325" s="137">
        <v>0</v>
      </c>
      <c r="AJ325" s="137"/>
      <c r="AK325" s="137" t="s">
        <v>597</v>
      </c>
      <c r="AL325" s="137"/>
    </row>
    <row r="326" s="134" customFormat="1" ht="38.8" customHeight="1" spans="1:38">
      <c r="A326" s="137" t="s">
        <v>29</v>
      </c>
      <c r="B326" s="137" t="s">
        <v>28</v>
      </c>
      <c r="C326" s="138" t="s">
        <v>478</v>
      </c>
      <c r="D326" s="138" t="s">
        <v>126</v>
      </c>
      <c r="E326" s="137" t="s">
        <v>587</v>
      </c>
      <c r="F326" s="138" t="s">
        <v>155</v>
      </c>
      <c r="G326" s="138" t="s">
        <v>598</v>
      </c>
      <c r="H326" s="147">
        <v>46237.6794328704</v>
      </c>
      <c r="I326" s="138" t="s">
        <v>750</v>
      </c>
      <c r="J326" s="138" t="s">
        <v>1129</v>
      </c>
      <c r="K326" s="138" t="s">
        <v>601</v>
      </c>
      <c r="L326" s="138" t="s">
        <v>591</v>
      </c>
      <c r="M326" s="138" t="s">
        <v>603</v>
      </c>
      <c r="N326" s="138" t="s">
        <v>743</v>
      </c>
      <c r="O326" s="138">
        <v>120</v>
      </c>
      <c r="P326" s="140">
        <v>100</v>
      </c>
      <c r="Q326" s="137"/>
      <c r="R326" s="138" t="s">
        <v>605</v>
      </c>
      <c r="S326" s="138">
        <v>150</v>
      </c>
      <c r="T326" s="138">
        <v>150</v>
      </c>
      <c r="U326" s="138">
        <v>100</v>
      </c>
      <c r="V326" s="140">
        <v>20</v>
      </c>
      <c r="W326" s="138" t="s">
        <v>670</v>
      </c>
      <c r="X326" s="138"/>
      <c r="Y326" s="138">
        <v>0</v>
      </c>
      <c r="Z326" s="138">
        <v>0</v>
      </c>
      <c r="AA326" s="137"/>
      <c r="AB326" s="137"/>
      <c r="AC326" s="137"/>
      <c r="AD326" s="137" t="s">
        <v>622</v>
      </c>
      <c r="AE326" s="149">
        <v>46239.7041319444</v>
      </c>
      <c r="AF326" s="137" t="s">
        <v>606</v>
      </c>
      <c r="AG326" s="137" t="s">
        <v>607</v>
      </c>
      <c r="AH326" s="148">
        <v>45514</v>
      </c>
      <c r="AI326" s="137">
        <v>0</v>
      </c>
      <c r="AJ326" s="137"/>
      <c r="AK326" s="137" t="s">
        <v>597</v>
      </c>
      <c r="AL326" s="137"/>
    </row>
    <row r="327" s="134" customFormat="1" ht="38.8" customHeight="1" spans="1:38">
      <c r="A327" s="137" t="s">
        <v>29</v>
      </c>
      <c r="B327" s="137" t="s">
        <v>28</v>
      </c>
      <c r="C327" s="138" t="s">
        <v>478</v>
      </c>
      <c r="D327" s="138" t="s">
        <v>126</v>
      </c>
      <c r="E327" s="137" t="s">
        <v>587</v>
      </c>
      <c r="F327" s="138" t="s">
        <v>155</v>
      </c>
      <c r="G327" s="138" t="s">
        <v>598</v>
      </c>
      <c r="H327" s="147">
        <v>46237.8178587963</v>
      </c>
      <c r="I327" s="138" t="s">
        <v>750</v>
      </c>
      <c r="J327" s="138" t="s">
        <v>1130</v>
      </c>
      <c r="K327" s="138" t="s">
        <v>601</v>
      </c>
      <c r="L327" s="138" t="s">
        <v>591</v>
      </c>
      <c r="M327" s="138" t="s">
        <v>592</v>
      </c>
      <c r="N327" s="138" t="s">
        <v>613</v>
      </c>
      <c r="O327" s="138">
        <v>50</v>
      </c>
      <c r="P327" s="140">
        <v>50</v>
      </c>
      <c r="Q327" s="137"/>
      <c r="R327" s="138" t="s">
        <v>610</v>
      </c>
      <c r="S327" s="138">
        <v>200</v>
      </c>
      <c r="T327" s="138">
        <v>200</v>
      </c>
      <c r="U327" s="138">
        <v>50</v>
      </c>
      <c r="V327" s="140">
        <v>0</v>
      </c>
      <c r="W327" s="138" t="s">
        <v>670</v>
      </c>
      <c r="X327" s="138"/>
      <c r="Y327" s="138">
        <v>0</v>
      </c>
      <c r="Z327" s="138">
        <v>0</v>
      </c>
      <c r="AA327" s="137"/>
      <c r="AB327" s="137"/>
      <c r="AC327" s="137"/>
      <c r="AD327" s="137" t="s">
        <v>622</v>
      </c>
      <c r="AE327" s="149">
        <v>46239.7041319444</v>
      </c>
      <c r="AF327" s="137" t="s">
        <v>606</v>
      </c>
      <c r="AG327" s="137" t="s">
        <v>607</v>
      </c>
      <c r="AH327" s="137"/>
      <c r="AI327" s="137">
        <v>0</v>
      </c>
      <c r="AJ327" s="137"/>
      <c r="AK327" s="137" t="s">
        <v>597</v>
      </c>
      <c r="AL327" s="137"/>
    </row>
    <row r="328" s="134" customFormat="1" ht="38.8" customHeight="1" spans="1:38">
      <c r="A328" s="137" t="s">
        <v>29</v>
      </c>
      <c r="B328" s="137" t="s">
        <v>28</v>
      </c>
      <c r="C328" s="138" t="s">
        <v>478</v>
      </c>
      <c r="D328" s="138" t="s">
        <v>126</v>
      </c>
      <c r="E328" s="137" t="s">
        <v>587</v>
      </c>
      <c r="F328" s="138" t="s">
        <v>155</v>
      </c>
      <c r="G328" s="138" t="s">
        <v>598</v>
      </c>
      <c r="H328" s="147">
        <v>46237.8178587963</v>
      </c>
      <c r="I328" s="138" t="s">
        <v>750</v>
      </c>
      <c r="J328" s="138" t="s">
        <v>1130</v>
      </c>
      <c r="K328" s="138" t="s">
        <v>601</v>
      </c>
      <c r="L328" s="138" t="s">
        <v>591</v>
      </c>
      <c r="M328" s="138" t="s">
        <v>592</v>
      </c>
      <c r="N328" s="138" t="s">
        <v>743</v>
      </c>
      <c r="O328" s="138">
        <v>120</v>
      </c>
      <c r="P328" s="140">
        <v>100</v>
      </c>
      <c r="Q328" s="137"/>
      <c r="R328" s="138" t="s">
        <v>605</v>
      </c>
      <c r="S328" s="138">
        <v>200</v>
      </c>
      <c r="T328" s="138">
        <v>200</v>
      </c>
      <c r="U328" s="138">
        <v>100</v>
      </c>
      <c r="V328" s="140">
        <v>20</v>
      </c>
      <c r="W328" s="138" t="s">
        <v>670</v>
      </c>
      <c r="X328" s="138"/>
      <c r="Y328" s="138">
        <v>0</v>
      </c>
      <c r="Z328" s="138">
        <v>0</v>
      </c>
      <c r="AA328" s="137"/>
      <c r="AB328" s="137"/>
      <c r="AC328" s="137"/>
      <c r="AD328" s="137" t="s">
        <v>622</v>
      </c>
      <c r="AE328" s="149">
        <v>46239.7041319444</v>
      </c>
      <c r="AF328" s="137" t="s">
        <v>606</v>
      </c>
      <c r="AG328" s="137" t="s">
        <v>607</v>
      </c>
      <c r="AH328" s="137"/>
      <c r="AI328" s="137">
        <v>0</v>
      </c>
      <c r="AJ328" s="137"/>
      <c r="AK328" s="137" t="s">
        <v>597</v>
      </c>
      <c r="AL328" s="137"/>
    </row>
    <row r="329" s="134" customFormat="1" ht="38.8" customHeight="1" spans="1:38">
      <c r="A329" s="137" t="s">
        <v>29</v>
      </c>
      <c r="B329" s="137" t="s">
        <v>28</v>
      </c>
      <c r="C329" s="138" t="s">
        <v>478</v>
      </c>
      <c r="D329" s="138" t="s">
        <v>126</v>
      </c>
      <c r="E329" s="137" t="s">
        <v>587</v>
      </c>
      <c r="F329" s="138" t="s">
        <v>155</v>
      </c>
      <c r="G329" s="138" t="s">
        <v>598</v>
      </c>
      <c r="H329" s="147">
        <v>46237.8178587963</v>
      </c>
      <c r="I329" s="138" t="s">
        <v>750</v>
      </c>
      <c r="J329" s="138" t="s">
        <v>1130</v>
      </c>
      <c r="K329" s="138" t="s">
        <v>601</v>
      </c>
      <c r="L329" s="138" t="s">
        <v>591</v>
      </c>
      <c r="M329" s="138" t="s">
        <v>592</v>
      </c>
      <c r="N329" s="138" t="s">
        <v>1131</v>
      </c>
      <c r="O329" s="138">
        <v>50</v>
      </c>
      <c r="P329" s="140">
        <v>50</v>
      </c>
      <c r="Q329" s="137"/>
      <c r="R329" s="138" t="s">
        <v>1132</v>
      </c>
      <c r="S329" s="138">
        <v>200</v>
      </c>
      <c r="T329" s="138">
        <v>200</v>
      </c>
      <c r="U329" s="138">
        <v>50</v>
      </c>
      <c r="V329" s="140">
        <v>0</v>
      </c>
      <c r="W329" s="138" t="s">
        <v>670</v>
      </c>
      <c r="X329" s="138"/>
      <c r="Y329" s="138">
        <v>0</v>
      </c>
      <c r="Z329" s="138">
        <v>0</v>
      </c>
      <c r="AA329" s="137"/>
      <c r="AB329" s="137"/>
      <c r="AC329" s="137"/>
      <c r="AD329" s="137" t="s">
        <v>622</v>
      </c>
      <c r="AE329" s="149">
        <v>46239.7041319444</v>
      </c>
      <c r="AF329" s="137" t="s">
        <v>606</v>
      </c>
      <c r="AG329" s="137" t="s">
        <v>607</v>
      </c>
      <c r="AH329" s="137"/>
      <c r="AI329" s="137">
        <v>0</v>
      </c>
      <c r="AJ329" s="137"/>
      <c r="AK329" s="137" t="s">
        <v>597</v>
      </c>
      <c r="AL329" s="137"/>
    </row>
    <row r="330" s="134" customFormat="1" ht="38.8" customHeight="1" spans="1:38">
      <c r="A330" s="137" t="s">
        <v>29</v>
      </c>
      <c r="B330" s="137" t="s">
        <v>28</v>
      </c>
      <c r="C330" s="138" t="s">
        <v>478</v>
      </c>
      <c r="D330" s="138" t="s">
        <v>133</v>
      </c>
      <c r="E330" s="137" t="s">
        <v>587</v>
      </c>
      <c r="F330" s="138" t="s">
        <v>184</v>
      </c>
      <c r="G330" s="138" t="s">
        <v>802</v>
      </c>
      <c r="H330" s="147">
        <v>46234.8315393518</v>
      </c>
      <c r="I330" s="138" t="s">
        <v>1133</v>
      </c>
      <c r="J330" s="138" t="s">
        <v>1134</v>
      </c>
      <c r="K330" s="138" t="s">
        <v>601</v>
      </c>
      <c r="L330" s="138" t="s">
        <v>1135</v>
      </c>
      <c r="M330" s="138" t="s">
        <v>603</v>
      </c>
      <c r="N330" s="138" t="s">
        <v>779</v>
      </c>
      <c r="O330" s="138">
        <v>458</v>
      </c>
      <c r="P330" s="140">
        <v>458</v>
      </c>
      <c r="Q330" s="137" t="s">
        <v>3</v>
      </c>
      <c r="R330" s="138" t="s">
        <v>780</v>
      </c>
      <c r="S330" s="138">
        <v>458</v>
      </c>
      <c r="T330" s="138">
        <v>458</v>
      </c>
      <c r="U330" s="138">
        <v>458</v>
      </c>
      <c r="V330" s="140">
        <v>0</v>
      </c>
      <c r="W330" s="138"/>
      <c r="X330" s="138"/>
      <c r="Y330" s="138">
        <v>343.5</v>
      </c>
      <c r="Z330" s="138">
        <v>343.5</v>
      </c>
      <c r="AA330" s="137"/>
      <c r="AB330" s="137" t="s">
        <v>622</v>
      </c>
      <c r="AC330" s="149">
        <v>46236.4660648148</v>
      </c>
      <c r="AD330" s="137" t="s">
        <v>622</v>
      </c>
      <c r="AE330" s="149">
        <v>46235.4332060185</v>
      </c>
      <c r="AF330" s="137" t="s">
        <v>606</v>
      </c>
      <c r="AG330" s="137" t="s">
        <v>607</v>
      </c>
      <c r="AH330" s="148">
        <v>46050</v>
      </c>
      <c r="AI330" s="137">
        <v>0</v>
      </c>
      <c r="AJ330" s="137"/>
      <c r="AK330" s="137" t="s">
        <v>1136</v>
      </c>
      <c r="AL330" s="137"/>
    </row>
    <row r="331" s="134" customFormat="1" ht="38.8" customHeight="1" spans="1:38">
      <c r="A331" s="137" t="s">
        <v>29</v>
      </c>
      <c r="B331" s="137" t="s">
        <v>28</v>
      </c>
      <c r="C331" s="138" t="s">
        <v>478</v>
      </c>
      <c r="D331" s="138" t="s">
        <v>135</v>
      </c>
      <c r="E331" s="137" t="s">
        <v>587</v>
      </c>
      <c r="F331" s="138" t="s">
        <v>201</v>
      </c>
      <c r="G331" s="138" t="s">
        <v>1137</v>
      </c>
      <c r="H331" s="147">
        <v>46231.6353819444</v>
      </c>
      <c r="I331" s="138" t="s">
        <v>1083</v>
      </c>
      <c r="J331" s="138" t="s">
        <v>1138</v>
      </c>
      <c r="K331" s="138" t="s">
        <v>601</v>
      </c>
      <c r="L331" s="138" t="s">
        <v>591</v>
      </c>
      <c r="M331" s="138" t="s">
        <v>603</v>
      </c>
      <c r="N331" s="138" t="s">
        <v>613</v>
      </c>
      <c r="O331" s="138">
        <v>50</v>
      </c>
      <c r="P331" s="140">
        <v>50</v>
      </c>
      <c r="Q331" s="137"/>
      <c r="R331" s="138" t="s">
        <v>610</v>
      </c>
      <c r="S331" s="138">
        <v>50</v>
      </c>
      <c r="T331" s="138">
        <v>50</v>
      </c>
      <c r="U331" s="138">
        <v>50</v>
      </c>
      <c r="V331" s="140">
        <v>0</v>
      </c>
      <c r="W331" s="138"/>
      <c r="X331" s="138"/>
      <c r="Y331" s="138">
        <v>0</v>
      </c>
      <c r="Z331" s="138">
        <v>0</v>
      </c>
      <c r="AA331" s="137"/>
      <c r="AB331" s="137"/>
      <c r="AC331" s="137"/>
      <c r="AD331" s="137" t="s">
        <v>622</v>
      </c>
      <c r="AE331" s="149">
        <v>46240.0266203704</v>
      </c>
      <c r="AF331" s="137" t="s">
        <v>606</v>
      </c>
      <c r="AG331" s="137" t="s">
        <v>607</v>
      </c>
      <c r="AH331" s="148">
        <v>46201</v>
      </c>
      <c r="AI331" s="137">
        <v>0</v>
      </c>
      <c r="AJ331" s="137"/>
      <c r="AK331" s="137" t="s">
        <v>597</v>
      </c>
      <c r="AL331" s="137"/>
    </row>
    <row r="332" s="134" customFormat="1" ht="38.8" customHeight="1" spans="1:38">
      <c r="A332" s="137" t="s">
        <v>29</v>
      </c>
      <c r="B332" s="137" t="s">
        <v>28</v>
      </c>
      <c r="C332" s="138" t="s">
        <v>478</v>
      </c>
      <c r="D332" s="138" t="s">
        <v>135</v>
      </c>
      <c r="E332" s="137" t="s">
        <v>587</v>
      </c>
      <c r="F332" s="138" t="s">
        <v>201</v>
      </c>
      <c r="G332" s="138" t="s">
        <v>1137</v>
      </c>
      <c r="H332" s="147">
        <v>46231.6353819444</v>
      </c>
      <c r="I332" s="138" t="s">
        <v>1083</v>
      </c>
      <c r="J332" s="138" t="s">
        <v>1138</v>
      </c>
      <c r="K332" s="138" t="s">
        <v>601</v>
      </c>
      <c r="L332" s="138" t="s">
        <v>591</v>
      </c>
      <c r="M332" s="138" t="s">
        <v>603</v>
      </c>
      <c r="N332" s="138" t="s">
        <v>769</v>
      </c>
      <c r="O332" s="138">
        <v>0</v>
      </c>
      <c r="P332" s="140">
        <v>0</v>
      </c>
      <c r="Q332" s="137"/>
      <c r="R332" s="138" t="s">
        <v>610</v>
      </c>
      <c r="S332" s="138">
        <v>50</v>
      </c>
      <c r="T332" s="138">
        <v>50</v>
      </c>
      <c r="U332" s="138">
        <v>0</v>
      </c>
      <c r="V332" s="140">
        <v>0</v>
      </c>
      <c r="W332" s="138"/>
      <c r="X332" s="138"/>
      <c r="Y332" s="138">
        <v>0</v>
      </c>
      <c r="Z332" s="138">
        <v>0</v>
      </c>
      <c r="AA332" s="137"/>
      <c r="AB332" s="137"/>
      <c r="AC332" s="137"/>
      <c r="AD332" s="137" t="s">
        <v>622</v>
      </c>
      <c r="AE332" s="149">
        <v>46240.0266203704</v>
      </c>
      <c r="AF332" s="137" t="s">
        <v>606</v>
      </c>
      <c r="AG332" s="137" t="s">
        <v>607</v>
      </c>
      <c r="AH332" s="148">
        <v>46201</v>
      </c>
      <c r="AI332" s="137">
        <v>0</v>
      </c>
      <c r="AJ332" s="137"/>
      <c r="AK332" s="137" t="s">
        <v>597</v>
      </c>
      <c r="AL332" s="137"/>
    </row>
    <row r="333" s="134" customFormat="1" ht="38.8" customHeight="1" spans="1:38">
      <c r="A333" s="137" t="s">
        <v>29</v>
      </c>
      <c r="B333" s="137" t="s">
        <v>28</v>
      </c>
      <c r="C333" s="138" t="s">
        <v>478</v>
      </c>
      <c r="D333" s="138" t="s">
        <v>135</v>
      </c>
      <c r="E333" s="137" t="s">
        <v>587</v>
      </c>
      <c r="F333" s="138" t="s">
        <v>201</v>
      </c>
      <c r="G333" s="138" t="s">
        <v>1137</v>
      </c>
      <c r="H333" s="147">
        <v>46235.7585532407</v>
      </c>
      <c r="I333" s="138" t="s">
        <v>963</v>
      </c>
      <c r="J333" s="138" t="s">
        <v>1139</v>
      </c>
      <c r="K333" s="138" t="s">
        <v>590</v>
      </c>
      <c r="L333" s="138" t="s">
        <v>591</v>
      </c>
      <c r="M333" s="138" t="s">
        <v>603</v>
      </c>
      <c r="N333" s="138" t="s">
        <v>776</v>
      </c>
      <c r="O333" s="138">
        <v>30</v>
      </c>
      <c r="P333" s="140">
        <v>30</v>
      </c>
      <c r="Q333" s="137"/>
      <c r="R333" s="138" t="s">
        <v>666</v>
      </c>
      <c r="S333" s="138">
        <v>30</v>
      </c>
      <c r="T333" s="138">
        <v>30</v>
      </c>
      <c r="U333" s="138">
        <v>30</v>
      </c>
      <c r="V333" s="140">
        <v>0</v>
      </c>
      <c r="W333" s="138"/>
      <c r="X333" s="138"/>
      <c r="Y333" s="138">
        <v>0</v>
      </c>
      <c r="Z333" s="138">
        <v>0</v>
      </c>
      <c r="AA333" s="137"/>
      <c r="AB333" s="137"/>
      <c r="AC333" s="137"/>
      <c r="AD333" s="137" t="s">
        <v>622</v>
      </c>
      <c r="AE333" s="149">
        <v>46240.0266203704</v>
      </c>
      <c r="AF333" s="137" t="s">
        <v>606</v>
      </c>
      <c r="AG333" s="137" t="s">
        <v>607</v>
      </c>
      <c r="AH333" s="148">
        <v>45399</v>
      </c>
      <c r="AI333" s="137">
        <v>0</v>
      </c>
      <c r="AJ333" s="137"/>
      <c r="AK333" s="137" t="s">
        <v>597</v>
      </c>
      <c r="AL333" s="137"/>
    </row>
    <row r="334" s="134" customFormat="1" ht="38.8" customHeight="1" spans="1:38">
      <c r="A334" s="137" t="s">
        <v>29</v>
      </c>
      <c r="B334" s="137" t="s">
        <v>28</v>
      </c>
      <c r="C334" s="138" t="s">
        <v>478</v>
      </c>
      <c r="D334" s="138" t="s">
        <v>135</v>
      </c>
      <c r="E334" s="137" t="s">
        <v>587</v>
      </c>
      <c r="F334" s="138" t="s">
        <v>201</v>
      </c>
      <c r="G334" s="138" t="s">
        <v>1137</v>
      </c>
      <c r="H334" s="147">
        <v>46238.7781365741</v>
      </c>
      <c r="I334" s="138" t="s">
        <v>1140</v>
      </c>
      <c r="J334" s="138" t="s">
        <v>1141</v>
      </c>
      <c r="K334" s="138" t="s">
        <v>601</v>
      </c>
      <c r="L334" s="138" t="s">
        <v>602</v>
      </c>
      <c r="M334" s="138" t="s">
        <v>603</v>
      </c>
      <c r="N334" s="138" t="s">
        <v>609</v>
      </c>
      <c r="O334" s="138">
        <v>30</v>
      </c>
      <c r="P334" s="140">
        <v>90</v>
      </c>
      <c r="Q334" s="137"/>
      <c r="R334" s="138" t="s">
        <v>610</v>
      </c>
      <c r="S334" s="138">
        <v>150</v>
      </c>
      <c r="T334" s="138">
        <v>150</v>
      </c>
      <c r="U334" s="138">
        <v>90</v>
      </c>
      <c r="V334" s="140">
        <v>-60</v>
      </c>
      <c r="W334" s="138"/>
      <c r="X334" s="138"/>
      <c r="Y334" s="138">
        <v>0</v>
      </c>
      <c r="Z334" s="138">
        <v>0</v>
      </c>
      <c r="AA334" s="137"/>
      <c r="AB334" s="137"/>
      <c r="AC334" s="137"/>
      <c r="AD334" s="137" t="s">
        <v>622</v>
      </c>
      <c r="AE334" s="149">
        <v>46240.0266203704</v>
      </c>
      <c r="AF334" s="137" t="s">
        <v>606</v>
      </c>
      <c r="AG334" s="137" t="s">
        <v>607</v>
      </c>
      <c r="AH334" s="148">
        <v>46207</v>
      </c>
      <c r="AI334" s="137">
        <v>0</v>
      </c>
      <c r="AJ334" s="137"/>
      <c r="AK334" s="137" t="s">
        <v>602</v>
      </c>
      <c r="AL334" s="137"/>
    </row>
    <row r="335" s="134" customFormat="1" ht="38.8" customHeight="1" spans="1:38">
      <c r="A335" s="137" t="s">
        <v>29</v>
      </c>
      <c r="B335" s="137" t="s">
        <v>28</v>
      </c>
      <c r="C335" s="138" t="s">
        <v>478</v>
      </c>
      <c r="D335" s="138" t="s">
        <v>135</v>
      </c>
      <c r="E335" s="137" t="s">
        <v>587</v>
      </c>
      <c r="F335" s="138" t="s">
        <v>201</v>
      </c>
      <c r="G335" s="138" t="s">
        <v>1137</v>
      </c>
      <c r="H335" s="147">
        <v>46231.553275463</v>
      </c>
      <c r="I335" s="138" t="s">
        <v>1083</v>
      </c>
      <c r="J335" s="138" t="s">
        <v>1142</v>
      </c>
      <c r="K335" s="138" t="s">
        <v>601</v>
      </c>
      <c r="L335" s="138" t="s">
        <v>591</v>
      </c>
      <c r="M335" s="138" t="s">
        <v>603</v>
      </c>
      <c r="N335" s="138" t="s">
        <v>743</v>
      </c>
      <c r="O335" s="138">
        <v>120</v>
      </c>
      <c r="P335" s="140">
        <v>120</v>
      </c>
      <c r="Q335" s="137"/>
      <c r="R335" s="138" t="s">
        <v>605</v>
      </c>
      <c r="S335" s="138">
        <v>350</v>
      </c>
      <c r="T335" s="138">
        <v>350</v>
      </c>
      <c r="U335" s="138">
        <v>120</v>
      </c>
      <c r="V335" s="140">
        <v>0</v>
      </c>
      <c r="W335" s="138"/>
      <c r="X335" s="138"/>
      <c r="Y335" s="138">
        <v>0</v>
      </c>
      <c r="Z335" s="138">
        <v>0</v>
      </c>
      <c r="AA335" s="137"/>
      <c r="AB335" s="137" t="s">
        <v>622</v>
      </c>
      <c r="AC335" s="149">
        <v>46232.5235532407</v>
      </c>
      <c r="AD335" s="137" t="s">
        <v>622</v>
      </c>
      <c r="AE335" s="149">
        <v>46240.0266203704</v>
      </c>
      <c r="AF335" s="137" t="s">
        <v>606</v>
      </c>
      <c r="AG335" s="137" t="s">
        <v>607</v>
      </c>
      <c r="AH335" s="148">
        <v>46201</v>
      </c>
      <c r="AI335" s="137">
        <v>0</v>
      </c>
      <c r="AJ335" s="137"/>
      <c r="AK335" s="137" t="s">
        <v>628</v>
      </c>
      <c r="AL335" s="137"/>
    </row>
    <row r="336" s="134" customFormat="1" ht="38.8" customHeight="1" spans="1:38">
      <c r="A336" s="137" t="s">
        <v>29</v>
      </c>
      <c r="B336" s="137" t="s">
        <v>28</v>
      </c>
      <c r="C336" s="138" t="s">
        <v>478</v>
      </c>
      <c r="D336" s="138" t="s">
        <v>135</v>
      </c>
      <c r="E336" s="137" t="s">
        <v>587</v>
      </c>
      <c r="F336" s="138" t="s">
        <v>201</v>
      </c>
      <c r="G336" s="138" t="s">
        <v>1137</v>
      </c>
      <c r="H336" s="147">
        <v>46231.7623611111</v>
      </c>
      <c r="I336" s="138" t="s">
        <v>1083</v>
      </c>
      <c r="J336" s="138" t="s">
        <v>1143</v>
      </c>
      <c r="K336" s="138" t="s">
        <v>601</v>
      </c>
      <c r="L336" s="138" t="s">
        <v>591</v>
      </c>
      <c r="M336" s="138" t="s">
        <v>603</v>
      </c>
      <c r="N336" s="138" t="s">
        <v>604</v>
      </c>
      <c r="O336" s="138">
        <v>100</v>
      </c>
      <c r="P336" s="140">
        <v>100</v>
      </c>
      <c r="Q336" s="137"/>
      <c r="R336" s="138" t="s">
        <v>605</v>
      </c>
      <c r="S336" s="138">
        <v>150</v>
      </c>
      <c r="T336" s="138">
        <v>150</v>
      </c>
      <c r="U336" s="138">
        <v>100</v>
      </c>
      <c r="V336" s="140">
        <v>0</v>
      </c>
      <c r="W336" s="138"/>
      <c r="X336" s="138"/>
      <c r="Y336" s="138">
        <v>0</v>
      </c>
      <c r="Z336" s="138">
        <v>0</v>
      </c>
      <c r="AA336" s="137"/>
      <c r="AB336" s="137" t="s">
        <v>622</v>
      </c>
      <c r="AC336" s="149">
        <v>46232.5235532407</v>
      </c>
      <c r="AD336" s="137" t="s">
        <v>622</v>
      </c>
      <c r="AE336" s="149">
        <v>46240.0266203704</v>
      </c>
      <c r="AF336" s="137" t="s">
        <v>606</v>
      </c>
      <c r="AG336" s="137" t="s">
        <v>607</v>
      </c>
      <c r="AH336" s="148">
        <v>46201</v>
      </c>
      <c r="AI336" s="137">
        <v>0</v>
      </c>
      <c r="AJ336" s="137"/>
      <c r="AK336" s="137" t="s">
        <v>628</v>
      </c>
      <c r="AL336" s="137"/>
    </row>
    <row r="337" s="134" customFormat="1" ht="38.8" customHeight="1" spans="1:38">
      <c r="A337" s="137" t="s">
        <v>29</v>
      </c>
      <c r="B337" s="137" t="s">
        <v>28</v>
      </c>
      <c r="C337" s="138" t="s">
        <v>478</v>
      </c>
      <c r="D337" s="138" t="s">
        <v>135</v>
      </c>
      <c r="E337" s="137" t="s">
        <v>587</v>
      </c>
      <c r="F337" s="138" t="s">
        <v>201</v>
      </c>
      <c r="G337" s="138" t="s">
        <v>1137</v>
      </c>
      <c r="H337" s="147">
        <v>46231.7623611111</v>
      </c>
      <c r="I337" s="138" t="s">
        <v>1083</v>
      </c>
      <c r="J337" s="138" t="s">
        <v>1143</v>
      </c>
      <c r="K337" s="138" t="s">
        <v>601</v>
      </c>
      <c r="L337" s="138" t="s">
        <v>591</v>
      </c>
      <c r="M337" s="138" t="s">
        <v>603</v>
      </c>
      <c r="N337" s="138" t="s">
        <v>769</v>
      </c>
      <c r="O337" s="138">
        <v>0</v>
      </c>
      <c r="P337" s="140">
        <v>0</v>
      </c>
      <c r="Q337" s="137"/>
      <c r="R337" s="138" t="s">
        <v>610</v>
      </c>
      <c r="S337" s="138">
        <v>150</v>
      </c>
      <c r="T337" s="138">
        <v>150</v>
      </c>
      <c r="U337" s="138">
        <v>0</v>
      </c>
      <c r="V337" s="140">
        <v>0</v>
      </c>
      <c r="W337" s="138"/>
      <c r="X337" s="138"/>
      <c r="Y337" s="138">
        <v>0</v>
      </c>
      <c r="Z337" s="138">
        <v>0</v>
      </c>
      <c r="AA337" s="137"/>
      <c r="AB337" s="137" t="s">
        <v>622</v>
      </c>
      <c r="AC337" s="149">
        <v>46232.5235532407</v>
      </c>
      <c r="AD337" s="137" t="s">
        <v>622</v>
      </c>
      <c r="AE337" s="149">
        <v>46240.0266203704</v>
      </c>
      <c r="AF337" s="137" t="s">
        <v>606</v>
      </c>
      <c r="AG337" s="137" t="s">
        <v>607</v>
      </c>
      <c r="AH337" s="148">
        <v>46201</v>
      </c>
      <c r="AI337" s="137">
        <v>0</v>
      </c>
      <c r="AJ337" s="137"/>
      <c r="AK337" s="137" t="s">
        <v>628</v>
      </c>
      <c r="AL337" s="137"/>
    </row>
    <row r="338" s="134" customFormat="1" ht="38.8" customHeight="1" spans="1:38">
      <c r="A338" s="137" t="s">
        <v>29</v>
      </c>
      <c r="B338" s="137" t="s">
        <v>28</v>
      </c>
      <c r="C338" s="138" t="s">
        <v>478</v>
      </c>
      <c r="D338" s="138" t="s">
        <v>135</v>
      </c>
      <c r="E338" s="137" t="s">
        <v>587</v>
      </c>
      <c r="F338" s="138" t="s">
        <v>201</v>
      </c>
      <c r="G338" s="138" t="s">
        <v>1137</v>
      </c>
      <c r="H338" s="147">
        <v>46233.6708217593</v>
      </c>
      <c r="I338" s="138"/>
      <c r="J338" s="138" t="s">
        <v>1144</v>
      </c>
      <c r="K338" s="138" t="s">
        <v>601</v>
      </c>
      <c r="L338" s="138" t="s">
        <v>602</v>
      </c>
      <c r="M338" s="138" t="s">
        <v>603</v>
      </c>
      <c r="N338" s="138" t="s">
        <v>609</v>
      </c>
      <c r="O338" s="138">
        <v>30</v>
      </c>
      <c r="P338" s="140">
        <v>90</v>
      </c>
      <c r="Q338" s="137"/>
      <c r="R338" s="138" t="s">
        <v>610</v>
      </c>
      <c r="S338" s="138">
        <v>180</v>
      </c>
      <c r="T338" s="138">
        <v>180</v>
      </c>
      <c r="U338" s="138">
        <v>90</v>
      </c>
      <c r="V338" s="140">
        <v>-60</v>
      </c>
      <c r="W338" s="138"/>
      <c r="X338" s="138"/>
      <c r="Y338" s="138">
        <v>0</v>
      </c>
      <c r="Z338" s="138">
        <v>0</v>
      </c>
      <c r="AA338" s="137"/>
      <c r="AB338" s="137" t="s">
        <v>622</v>
      </c>
      <c r="AC338" s="149">
        <v>46234.0310416667</v>
      </c>
      <c r="AD338" s="137" t="s">
        <v>622</v>
      </c>
      <c r="AE338" s="149">
        <v>46240.0266203704</v>
      </c>
      <c r="AF338" s="137" t="s">
        <v>606</v>
      </c>
      <c r="AG338" s="137" t="s">
        <v>607</v>
      </c>
      <c r="AH338" s="148">
        <v>46231</v>
      </c>
      <c r="AI338" s="137">
        <v>0</v>
      </c>
      <c r="AJ338" s="137"/>
      <c r="AK338" s="137" t="s">
        <v>602</v>
      </c>
      <c r="AL338" s="137"/>
    </row>
    <row r="339" s="134" customFormat="1" ht="38.8" customHeight="1" spans="1:38">
      <c r="A339" s="137" t="s">
        <v>29</v>
      </c>
      <c r="B339" s="137" t="s">
        <v>28</v>
      </c>
      <c r="C339" s="138" t="s">
        <v>478</v>
      </c>
      <c r="D339" s="138" t="s">
        <v>135</v>
      </c>
      <c r="E339" s="137" t="s">
        <v>587</v>
      </c>
      <c r="F339" s="138" t="s">
        <v>201</v>
      </c>
      <c r="G339" s="138" t="s">
        <v>1137</v>
      </c>
      <c r="H339" s="147">
        <v>46235.5290162037</v>
      </c>
      <c r="I339" s="138" t="s">
        <v>963</v>
      </c>
      <c r="J339" s="138" t="s">
        <v>1145</v>
      </c>
      <c r="K339" s="138" t="s">
        <v>601</v>
      </c>
      <c r="L339" s="138" t="s">
        <v>591</v>
      </c>
      <c r="M339" s="138" t="s">
        <v>603</v>
      </c>
      <c r="N339" s="138" t="s">
        <v>859</v>
      </c>
      <c r="O339" s="138">
        <v>50</v>
      </c>
      <c r="P339" s="140">
        <v>50</v>
      </c>
      <c r="Q339" s="137"/>
      <c r="R339" s="138" t="s">
        <v>610</v>
      </c>
      <c r="S339" s="138">
        <v>100</v>
      </c>
      <c r="T339" s="138">
        <v>100</v>
      </c>
      <c r="U339" s="138">
        <v>50</v>
      </c>
      <c r="V339" s="140">
        <v>0</v>
      </c>
      <c r="W339" s="138"/>
      <c r="X339" s="138"/>
      <c r="Y339" s="138">
        <v>0</v>
      </c>
      <c r="Z339" s="138">
        <v>0</v>
      </c>
      <c r="AA339" s="137"/>
      <c r="AB339" s="137" t="s">
        <v>622</v>
      </c>
      <c r="AC339" s="149">
        <v>46236.7766782407</v>
      </c>
      <c r="AD339" s="137" t="s">
        <v>622</v>
      </c>
      <c r="AE339" s="149">
        <v>46240.0266203704</v>
      </c>
      <c r="AF339" s="137" t="s">
        <v>606</v>
      </c>
      <c r="AG339" s="137" t="s">
        <v>607</v>
      </c>
      <c r="AH339" s="148">
        <v>46204</v>
      </c>
      <c r="AI339" s="137">
        <v>0</v>
      </c>
      <c r="AJ339" s="137"/>
      <c r="AK339" s="137" t="s">
        <v>597</v>
      </c>
      <c r="AL339" s="137"/>
    </row>
    <row r="340" s="134" customFormat="1" ht="38.8" customHeight="1" spans="1:38">
      <c r="A340" s="137" t="s">
        <v>29</v>
      </c>
      <c r="B340" s="137" t="s">
        <v>28</v>
      </c>
      <c r="C340" s="138" t="s">
        <v>478</v>
      </c>
      <c r="D340" s="138" t="s">
        <v>133</v>
      </c>
      <c r="E340" s="137" t="s">
        <v>587</v>
      </c>
      <c r="F340" s="138" t="s">
        <v>181</v>
      </c>
      <c r="G340" s="138" t="s">
        <v>635</v>
      </c>
      <c r="H340" s="147">
        <v>46236.4274074074</v>
      </c>
      <c r="I340" s="138" t="s">
        <v>1012</v>
      </c>
      <c r="J340" s="138" t="s">
        <v>1146</v>
      </c>
      <c r="K340" s="138" t="s">
        <v>645</v>
      </c>
      <c r="L340" s="138" t="s">
        <v>591</v>
      </c>
      <c r="M340" s="138" t="s">
        <v>603</v>
      </c>
      <c r="N340" s="138" t="s">
        <v>1034</v>
      </c>
      <c r="O340" s="138">
        <v>50</v>
      </c>
      <c r="P340" s="140">
        <v>50</v>
      </c>
      <c r="Q340" s="137"/>
      <c r="R340" s="138" t="s">
        <v>610</v>
      </c>
      <c r="S340" s="138">
        <v>50</v>
      </c>
      <c r="T340" s="138">
        <v>50</v>
      </c>
      <c r="U340" s="138">
        <v>50</v>
      </c>
      <c r="V340" s="140">
        <v>0</v>
      </c>
      <c r="W340" s="138"/>
      <c r="X340" s="138"/>
      <c r="Y340" s="138">
        <v>0</v>
      </c>
      <c r="Z340" s="138">
        <v>0</v>
      </c>
      <c r="AA340" s="137"/>
      <c r="AB340" s="137"/>
      <c r="AC340" s="137"/>
      <c r="AD340" s="137" t="s">
        <v>622</v>
      </c>
      <c r="AE340" s="149">
        <v>46239.6849305556</v>
      </c>
      <c r="AF340" s="137" t="s">
        <v>606</v>
      </c>
      <c r="AG340" s="137" t="s">
        <v>607</v>
      </c>
      <c r="AH340" s="148">
        <v>46211</v>
      </c>
      <c r="AI340" s="137">
        <v>0</v>
      </c>
      <c r="AJ340" s="137"/>
      <c r="AK340" s="137" t="s">
        <v>597</v>
      </c>
      <c r="AL340" s="137"/>
    </row>
    <row r="341" s="134" customFormat="1" ht="38.8" customHeight="1" spans="1:38">
      <c r="A341" s="137" t="s">
        <v>29</v>
      </c>
      <c r="B341" s="137" t="s">
        <v>28</v>
      </c>
      <c r="C341" s="138" t="s">
        <v>478</v>
      </c>
      <c r="D341" s="138" t="s">
        <v>133</v>
      </c>
      <c r="E341" s="137" t="s">
        <v>587</v>
      </c>
      <c r="F341" s="138" t="s">
        <v>181</v>
      </c>
      <c r="G341" s="138" t="s">
        <v>635</v>
      </c>
      <c r="H341" s="147">
        <v>46236.4872106481</v>
      </c>
      <c r="I341" s="138" t="s">
        <v>1012</v>
      </c>
      <c r="J341" s="138" t="s">
        <v>1147</v>
      </c>
      <c r="K341" s="138" t="s">
        <v>601</v>
      </c>
      <c r="L341" s="138" t="s">
        <v>591</v>
      </c>
      <c r="M341" s="138" t="s">
        <v>603</v>
      </c>
      <c r="N341" s="138" t="s">
        <v>613</v>
      </c>
      <c r="O341" s="138">
        <v>50</v>
      </c>
      <c r="P341" s="140">
        <v>50</v>
      </c>
      <c r="Q341" s="137"/>
      <c r="R341" s="138" t="s">
        <v>610</v>
      </c>
      <c r="S341" s="138">
        <v>60</v>
      </c>
      <c r="T341" s="138">
        <v>50</v>
      </c>
      <c r="U341" s="138">
        <v>50</v>
      </c>
      <c r="V341" s="140">
        <v>0</v>
      </c>
      <c r="W341" s="138" t="s">
        <v>670</v>
      </c>
      <c r="X341" s="138"/>
      <c r="Y341" s="138">
        <v>0</v>
      </c>
      <c r="Z341" s="138">
        <v>0</v>
      </c>
      <c r="AA341" s="137"/>
      <c r="AB341" s="137"/>
      <c r="AC341" s="137"/>
      <c r="AD341" s="137" t="s">
        <v>622</v>
      </c>
      <c r="AE341" s="149">
        <v>46239.6849305556</v>
      </c>
      <c r="AF341" s="137" t="s">
        <v>606</v>
      </c>
      <c r="AG341" s="137" t="s">
        <v>607</v>
      </c>
      <c r="AH341" s="148">
        <v>46235</v>
      </c>
      <c r="AI341" s="137">
        <v>0</v>
      </c>
      <c r="AJ341" s="137"/>
      <c r="AK341" s="137" t="s">
        <v>628</v>
      </c>
      <c r="AL341" s="137"/>
    </row>
    <row r="342" s="134" customFormat="1" ht="38.8" customHeight="1" spans="1:38">
      <c r="A342" s="137" t="s">
        <v>29</v>
      </c>
      <c r="B342" s="137" t="s">
        <v>28</v>
      </c>
      <c r="C342" s="138" t="s">
        <v>478</v>
      </c>
      <c r="D342" s="138" t="s">
        <v>133</v>
      </c>
      <c r="E342" s="137" t="s">
        <v>587</v>
      </c>
      <c r="F342" s="138" t="s">
        <v>181</v>
      </c>
      <c r="G342" s="138" t="s">
        <v>635</v>
      </c>
      <c r="H342" s="147">
        <v>46236.7388773148</v>
      </c>
      <c r="I342" s="138" t="s">
        <v>1148</v>
      </c>
      <c r="J342" s="138" t="s">
        <v>1149</v>
      </c>
      <c r="K342" s="138" t="s">
        <v>601</v>
      </c>
      <c r="L342" s="138" t="s">
        <v>1135</v>
      </c>
      <c r="M342" s="138" t="s">
        <v>603</v>
      </c>
      <c r="N342" s="138" t="s">
        <v>604</v>
      </c>
      <c r="O342" s="138">
        <v>100</v>
      </c>
      <c r="P342" s="140">
        <v>100</v>
      </c>
      <c r="Q342" s="137"/>
      <c r="R342" s="138" t="s">
        <v>605</v>
      </c>
      <c r="S342" s="138">
        <v>220</v>
      </c>
      <c r="T342" s="138">
        <v>220</v>
      </c>
      <c r="U342" s="138">
        <v>100</v>
      </c>
      <c r="V342" s="140">
        <v>0</v>
      </c>
      <c r="W342" s="138"/>
      <c r="X342" s="138"/>
      <c r="Y342" s="138">
        <v>0</v>
      </c>
      <c r="Z342" s="138">
        <v>0</v>
      </c>
      <c r="AA342" s="137"/>
      <c r="AB342" s="137"/>
      <c r="AC342" s="137"/>
      <c r="AD342" s="137" t="s">
        <v>622</v>
      </c>
      <c r="AE342" s="149">
        <v>46239.6849305556</v>
      </c>
      <c r="AF342" s="137" t="s">
        <v>606</v>
      </c>
      <c r="AG342" s="137" t="s">
        <v>607</v>
      </c>
      <c r="AH342" s="148">
        <v>46111</v>
      </c>
      <c r="AI342" s="137">
        <v>0</v>
      </c>
      <c r="AJ342" s="137"/>
      <c r="AK342" s="137" t="s">
        <v>1150</v>
      </c>
      <c r="AL342" s="137"/>
    </row>
    <row r="343" s="134" customFormat="1" ht="38.8" customHeight="1" spans="1:38">
      <c r="A343" s="137" t="s">
        <v>29</v>
      </c>
      <c r="B343" s="137" t="s">
        <v>28</v>
      </c>
      <c r="C343" s="138" t="s">
        <v>478</v>
      </c>
      <c r="D343" s="138" t="s">
        <v>133</v>
      </c>
      <c r="E343" s="137" t="s">
        <v>587</v>
      </c>
      <c r="F343" s="138" t="s">
        <v>181</v>
      </c>
      <c r="G343" s="138" t="s">
        <v>635</v>
      </c>
      <c r="H343" s="147">
        <v>46237.901712963</v>
      </c>
      <c r="I343" s="138" t="s">
        <v>975</v>
      </c>
      <c r="J343" s="138" t="s">
        <v>1151</v>
      </c>
      <c r="K343" s="138" t="s">
        <v>590</v>
      </c>
      <c r="L343" s="138" t="s">
        <v>591</v>
      </c>
      <c r="M343" s="138" t="s">
        <v>603</v>
      </c>
      <c r="N343" s="138" t="s">
        <v>776</v>
      </c>
      <c r="O343" s="138">
        <v>30</v>
      </c>
      <c r="P343" s="140">
        <v>30</v>
      </c>
      <c r="Q343" s="137"/>
      <c r="R343" s="138" t="s">
        <v>666</v>
      </c>
      <c r="S343" s="138">
        <v>30</v>
      </c>
      <c r="T343" s="138">
        <v>30</v>
      </c>
      <c r="U343" s="138">
        <v>30</v>
      </c>
      <c r="V343" s="140">
        <v>0</v>
      </c>
      <c r="W343" s="138"/>
      <c r="X343" s="138"/>
      <c r="Y343" s="138">
        <v>0</v>
      </c>
      <c r="Z343" s="138">
        <v>0</v>
      </c>
      <c r="AA343" s="137"/>
      <c r="AB343" s="137"/>
      <c r="AC343" s="137"/>
      <c r="AD343" s="137" t="s">
        <v>622</v>
      </c>
      <c r="AE343" s="149">
        <v>46239.6849305556</v>
      </c>
      <c r="AF343" s="137" t="s">
        <v>606</v>
      </c>
      <c r="AG343" s="137" t="s">
        <v>607</v>
      </c>
      <c r="AH343" s="148">
        <v>44532</v>
      </c>
      <c r="AI343" s="137">
        <v>0</v>
      </c>
      <c r="AJ343" s="137"/>
      <c r="AK343" s="137" t="s">
        <v>597</v>
      </c>
      <c r="AL343" s="137"/>
    </row>
    <row r="344" s="134" customFormat="1" ht="38.8" customHeight="1" spans="1:38">
      <c r="A344" s="137" t="s">
        <v>29</v>
      </c>
      <c r="B344" s="137" t="s">
        <v>28</v>
      </c>
      <c r="C344" s="138" t="s">
        <v>478</v>
      </c>
      <c r="D344" s="138" t="s">
        <v>133</v>
      </c>
      <c r="E344" s="137" t="s">
        <v>587</v>
      </c>
      <c r="F344" s="138" t="s">
        <v>181</v>
      </c>
      <c r="G344" s="138" t="s">
        <v>635</v>
      </c>
      <c r="H344" s="147">
        <v>46238.7913310185</v>
      </c>
      <c r="I344" s="138" t="s">
        <v>803</v>
      </c>
      <c r="J344" s="138" t="s">
        <v>1152</v>
      </c>
      <c r="K344" s="138" t="s">
        <v>601</v>
      </c>
      <c r="L344" s="138" t="s">
        <v>591</v>
      </c>
      <c r="M344" s="138" t="s">
        <v>603</v>
      </c>
      <c r="N344" s="138" t="s">
        <v>613</v>
      </c>
      <c r="O344" s="138">
        <v>50</v>
      </c>
      <c r="P344" s="140">
        <v>50</v>
      </c>
      <c r="Q344" s="137"/>
      <c r="R344" s="138" t="s">
        <v>610</v>
      </c>
      <c r="S344" s="138">
        <v>60</v>
      </c>
      <c r="T344" s="138">
        <v>50</v>
      </c>
      <c r="U344" s="138">
        <v>50</v>
      </c>
      <c r="V344" s="140">
        <v>0</v>
      </c>
      <c r="W344" s="138" t="s">
        <v>670</v>
      </c>
      <c r="X344" s="138"/>
      <c r="Y344" s="138">
        <v>0</v>
      </c>
      <c r="Z344" s="138">
        <v>0</v>
      </c>
      <c r="AA344" s="137"/>
      <c r="AB344" s="137"/>
      <c r="AC344" s="137"/>
      <c r="AD344" s="137" t="s">
        <v>622</v>
      </c>
      <c r="AE344" s="149">
        <v>46239.6849305556</v>
      </c>
      <c r="AF344" s="137" t="s">
        <v>606</v>
      </c>
      <c r="AG344" s="137" t="s">
        <v>607</v>
      </c>
      <c r="AH344" s="148">
        <v>46214</v>
      </c>
      <c r="AI344" s="137">
        <v>0</v>
      </c>
      <c r="AJ344" s="137"/>
      <c r="AK344" s="137" t="s">
        <v>597</v>
      </c>
      <c r="AL344" s="137"/>
    </row>
    <row r="345" s="134" customFormat="1" ht="38.8" customHeight="1" spans="1:38">
      <c r="A345" s="137" t="s">
        <v>29</v>
      </c>
      <c r="B345" s="137" t="s">
        <v>28</v>
      </c>
      <c r="C345" s="138" t="s">
        <v>478</v>
      </c>
      <c r="D345" s="138" t="s">
        <v>133</v>
      </c>
      <c r="E345" s="137" t="s">
        <v>587</v>
      </c>
      <c r="F345" s="138" t="s">
        <v>181</v>
      </c>
      <c r="G345" s="138" t="s">
        <v>635</v>
      </c>
      <c r="H345" s="147">
        <v>46236.496875</v>
      </c>
      <c r="I345" s="138" t="s">
        <v>636</v>
      </c>
      <c r="J345" s="138" t="s">
        <v>637</v>
      </c>
      <c r="K345" s="138" t="s">
        <v>601</v>
      </c>
      <c r="L345" s="138" t="s">
        <v>602</v>
      </c>
      <c r="M345" s="138" t="s">
        <v>603</v>
      </c>
      <c r="N345" s="138" t="s">
        <v>702</v>
      </c>
      <c r="O345" s="138">
        <v>300</v>
      </c>
      <c r="P345" s="140">
        <v>0</v>
      </c>
      <c r="Q345" s="137"/>
      <c r="R345" s="138" t="s">
        <v>610</v>
      </c>
      <c r="S345" s="138">
        <v>50</v>
      </c>
      <c r="T345" s="138">
        <v>50</v>
      </c>
      <c r="U345" s="138">
        <v>0</v>
      </c>
      <c r="V345" s="140">
        <v>300</v>
      </c>
      <c r="W345" s="138" t="s">
        <v>595</v>
      </c>
      <c r="X345" s="138"/>
      <c r="Y345" s="138">
        <v>0</v>
      </c>
      <c r="Z345" s="138">
        <v>0</v>
      </c>
      <c r="AA345" s="137"/>
      <c r="AB345" s="137" t="s">
        <v>622</v>
      </c>
      <c r="AC345" s="149">
        <v>46239.7140856481</v>
      </c>
      <c r="AD345" s="137" t="s">
        <v>622</v>
      </c>
      <c r="AE345" s="149">
        <v>46239.6849305556</v>
      </c>
      <c r="AF345" s="137" t="s">
        <v>606</v>
      </c>
      <c r="AG345" s="137" t="s">
        <v>607</v>
      </c>
      <c r="AH345" s="148">
        <v>46204</v>
      </c>
      <c r="AI345" s="137">
        <v>0</v>
      </c>
      <c r="AJ345" s="137"/>
      <c r="AK345" s="137" t="s">
        <v>602</v>
      </c>
      <c r="AL345" s="137"/>
    </row>
    <row r="346" s="134" customFormat="1" ht="38.8" customHeight="1" spans="1:38">
      <c r="A346" s="137" t="s">
        <v>29</v>
      </c>
      <c r="B346" s="137" t="s">
        <v>28</v>
      </c>
      <c r="C346" s="138" t="s">
        <v>478</v>
      </c>
      <c r="D346" s="138" t="s">
        <v>133</v>
      </c>
      <c r="E346" s="137" t="s">
        <v>587</v>
      </c>
      <c r="F346" s="138" t="s">
        <v>181</v>
      </c>
      <c r="G346" s="138" t="s">
        <v>635</v>
      </c>
      <c r="H346" s="147">
        <v>46236.8096759259</v>
      </c>
      <c r="I346" s="138" t="s">
        <v>1012</v>
      </c>
      <c r="J346" s="138" t="s">
        <v>1153</v>
      </c>
      <c r="K346" s="138" t="s">
        <v>601</v>
      </c>
      <c r="L346" s="138" t="s">
        <v>591</v>
      </c>
      <c r="M346" s="138" t="s">
        <v>603</v>
      </c>
      <c r="N346" s="138" t="s">
        <v>743</v>
      </c>
      <c r="O346" s="138">
        <v>120</v>
      </c>
      <c r="P346" s="140">
        <v>120</v>
      </c>
      <c r="Q346" s="137"/>
      <c r="R346" s="138" t="s">
        <v>605</v>
      </c>
      <c r="S346" s="138">
        <v>300</v>
      </c>
      <c r="T346" s="138">
        <v>300</v>
      </c>
      <c r="U346" s="138">
        <v>120</v>
      </c>
      <c r="V346" s="140">
        <v>0</v>
      </c>
      <c r="W346" s="138"/>
      <c r="X346" s="138"/>
      <c r="Y346" s="138">
        <v>0</v>
      </c>
      <c r="Z346" s="138">
        <v>0</v>
      </c>
      <c r="AA346" s="137"/>
      <c r="AB346" s="137" t="s">
        <v>622</v>
      </c>
      <c r="AC346" s="149">
        <v>46239.7140856481</v>
      </c>
      <c r="AD346" s="137" t="s">
        <v>622</v>
      </c>
      <c r="AE346" s="149">
        <v>46239.6849305556</v>
      </c>
      <c r="AF346" s="137" t="s">
        <v>606</v>
      </c>
      <c r="AG346" s="137" t="s">
        <v>607</v>
      </c>
      <c r="AH346" s="148">
        <v>46204</v>
      </c>
      <c r="AI346" s="137">
        <v>0</v>
      </c>
      <c r="AJ346" s="137"/>
      <c r="AK346" s="137" t="s">
        <v>597</v>
      </c>
      <c r="AL346" s="137"/>
    </row>
    <row r="347" s="134" customFormat="1" ht="38.8" customHeight="1" spans="1:38">
      <c r="A347" s="137" t="s">
        <v>29</v>
      </c>
      <c r="B347" s="137" t="s">
        <v>28</v>
      </c>
      <c r="C347" s="138" t="s">
        <v>478</v>
      </c>
      <c r="D347" s="138" t="s">
        <v>133</v>
      </c>
      <c r="E347" s="137" t="s">
        <v>587</v>
      </c>
      <c r="F347" s="138" t="s">
        <v>181</v>
      </c>
      <c r="G347" s="138" t="s">
        <v>635</v>
      </c>
      <c r="H347" s="147">
        <v>46237.7442013889</v>
      </c>
      <c r="I347" s="138" t="s">
        <v>975</v>
      </c>
      <c r="J347" s="138" t="s">
        <v>1154</v>
      </c>
      <c r="K347" s="138" t="s">
        <v>601</v>
      </c>
      <c r="L347" s="138" t="s">
        <v>591</v>
      </c>
      <c r="M347" s="138" t="s">
        <v>603</v>
      </c>
      <c r="N347" s="138" t="s">
        <v>743</v>
      </c>
      <c r="O347" s="138">
        <v>120</v>
      </c>
      <c r="P347" s="140">
        <v>120</v>
      </c>
      <c r="Q347" s="137"/>
      <c r="R347" s="138" t="s">
        <v>605</v>
      </c>
      <c r="S347" s="138">
        <v>300</v>
      </c>
      <c r="T347" s="138">
        <v>300</v>
      </c>
      <c r="U347" s="138">
        <v>120</v>
      </c>
      <c r="V347" s="140">
        <v>0</v>
      </c>
      <c r="W347" s="138"/>
      <c r="X347" s="138"/>
      <c r="Y347" s="138">
        <v>0</v>
      </c>
      <c r="Z347" s="138">
        <v>0</v>
      </c>
      <c r="AA347" s="137"/>
      <c r="AB347" s="137" t="s">
        <v>622</v>
      </c>
      <c r="AC347" s="149">
        <v>46239.7140856481</v>
      </c>
      <c r="AD347" s="137" t="s">
        <v>622</v>
      </c>
      <c r="AE347" s="149">
        <v>46239.6849305556</v>
      </c>
      <c r="AF347" s="137" t="s">
        <v>606</v>
      </c>
      <c r="AG347" s="137" t="s">
        <v>607</v>
      </c>
      <c r="AH347" s="148">
        <v>46236</v>
      </c>
      <c r="AI347" s="137">
        <v>0</v>
      </c>
      <c r="AJ347" s="137"/>
      <c r="AK347" s="137" t="s">
        <v>597</v>
      </c>
      <c r="AL347" s="137"/>
    </row>
    <row r="348" s="134" customFormat="1" ht="38.8" customHeight="1" spans="1:38">
      <c r="A348" s="137" t="s">
        <v>29</v>
      </c>
      <c r="B348" s="137" t="s">
        <v>28</v>
      </c>
      <c r="C348" s="138" t="s">
        <v>478</v>
      </c>
      <c r="D348" s="138" t="s">
        <v>133</v>
      </c>
      <c r="E348" s="137" t="s">
        <v>587</v>
      </c>
      <c r="F348" s="138" t="s">
        <v>181</v>
      </c>
      <c r="G348" s="138" t="s">
        <v>635</v>
      </c>
      <c r="H348" s="147">
        <v>46238.6266550926</v>
      </c>
      <c r="I348" s="138" t="s">
        <v>803</v>
      </c>
      <c r="J348" s="138" t="s">
        <v>1155</v>
      </c>
      <c r="K348" s="138" t="s">
        <v>601</v>
      </c>
      <c r="L348" s="138" t="s">
        <v>591</v>
      </c>
      <c r="M348" s="138" t="s">
        <v>603</v>
      </c>
      <c r="N348" s="138" t="s">
        <v>743</v>
      </c>
      <c r="O348" s="138">
        <v>120</v>
      </c>
      <c r="P348" s="140">
        <v>120</v>
      </c>
      <c r="Q348" s="137"/>
      <c r="R348" s="138" t="s">
        <v>605</v>
      </c>
      <c r="S348" s="138">
        <v>400</v>
      </c>
      <c r="T348" s="138">
        <v>400</v>
      </c>
      <c r="U348" s="138">
        <v>120</v>
      </c>
      <c r="V348" s="140">
        <v>0</v>
      </c>
      <c r="W348" s="138"/>
      <c r="X348" s="138"/>
      <c r="Y348" s="138">
        <v>0</v>
      </c>
      <c r="Z348" s="138">
        <v>0</v>
      </c>
      <c r="AA348" s="137"/>
      <c r="AB348" s="137" t="s">
        <v>622</v>
      </c>
      <c r="AC348" s="149">
        <v>46239.7140856481</v>
      </c>
      <c r="AD348" s="137" t="s">
        <v>622</v>
      </c>
      <c r="AE348" s="149">
        <v>46239.6849305556</v>
      </c>
      <c r="AF348" s="137" t="s">
        <v>606</v>
      </c>
      <c r="AG348" s="137" t="s">
        <v>607</v>
      </c>
      <c r="AH348" s="148">
        <v>46236</v>
      </c>
      <c r="AI348" s="137">
        <v>0</v>
      </c>
      <c r="AJ348" s="137"/>
      <c r="AK348" s="137" t="s">
        <v>597</v>
      </c>
      <c r="AL348" s="137"/>
    </row>
    <row r="349" s="134" customFormat="1" ht="38.8" customHeight="1" spans="1:38">
      <c r="A349" s="137" t="s">
        <v>29</v>
      </c>
      <c r="B349" s="137" t="s">
        <v>28</v>
      </c>
      <c r="C349" s="138" t="s">
        <v>478</v>
      </c>
      <c r="D349" s="138" t="s">
        <v>133</v>
      </c>
      <c r="E349" s="137" t="s">
        <v>587</v>
      </c>
      <c r="F349" s="138" t="s">
        <v>181</v>
      </c>
      <c r="G349" s="138" t="s">
        <v>635</v>
      </c>
      <c r="H349" s="147">
        <v>46238.6266550926</v>
      </c>
      <c r="I349" s="138" t="s">
        <v>803</v>
      </c>
      <c r="J349" s="138" t="s">
        <v>1155</v>
      </c>
      <c r="K349" s="138" t="s">
        <v>601</v>
      </c>
      <c r="L349" s="138" t="s">
        <v>591</v>
      </c>
      <c r="M349" s="138" t="s">
        <v>603</v>
      </c>
      <c r="N349" s="138" t="s">
        <v>604</v>
      </c>
      <c r="O349" s="138">
        <v>100</v>
      </c>
      <c r="P349" s="140">
        <v>100</v>
      </c>
      <c r="Q349" s="137"/>
      <c r="R349" s="138" t="s">
        <v>605</v>
      </c>
      <c r="S349" s="138">
        <v>400</v>
      </c>
      <c r="T349" s="138">
        <v>400</v>
      </c>
      <c r="U349" s="138">
        <v>100</v>
      </c>
      <c r="V349" s="140">
        <v>0</v>
      </c>
      <c r="W349" s="138"/>
      <c r="X349" s="138"/>
      <c r="Y349" s="138">
        <v>0</v>
      </c>
      <c r="Z349" s="138">
        <v>0</v>
      </c>
      <c r="AA349" s="137"/>
      <c r="AB349" s="137" t="s">
        <v>622</v>
      </c>
      <c r="AC349" s="149">
        <v>46239.7140856481</v>
      </c>
      <c r="AD349" s="137" t="s">
        <v>622</v>
      </c>
      <c r="AE349" s="149">
        <v>46239.6849305556</v>
      </c>
      <c r="AF349" s="137" t="s">
        <v>606</v>
      </c>
      <c r="AG349" s="137" t="s">
        <v>607</v>
      </c>
      <c r="AH349" s="148">
        <v>46236</v>
      </c>
      <c r="AI349" s="137">
        <v>0</v>
      </c>
      <c r="AJ349" s="137"/>
      <c r="AK349" s="137" t="s">
        <v>597</v>
      </c>
      <c r="AL349" s="137"/>
    </row>
    <row r="350" s="134" customFormat="1" ht="38.8" customHeight="1" spans="1:38">
      <c r="A350" s="137" t="s">
        <v>29</v>
      </c>
      <c r="B350" s="137" t="s">
        <v>28</v>
      </c>
      <c r="C350" s="138" t="s">
        <v>478</v>
      </c>
      <c r="D350" s="138" t="s">
        <v>133</v>
      </c>
      <c r="E350" s="137" t="s">
        <v>587</v>
      </c>
      <c r="F350" s="138" t="s">
        <v>181</v>
      </c>
      <c r="G350" s="138" t="s">
        <v>635</v>
      </c>
      <c r="H350" s="147">
        <v>46238.6266550926</v>
      </c>
      <c r="I350" s="138" t="s">
        <v>803</v>
      </c>
      <c r="J350" s="138" t="s">
        <v>1155</v>
      </c>
      <c r="K350" s="138" t="s">
        <v>601</v>
      </c>
      <c r="L350" s="138" t="s">
        <v>591</v>
      </c>
      <c r="M350" s="138" t="s">
        <v>603</v>
      </c>
      <c r="N350" s="138" t="s">
        <v>769</v>
      </c>
      <c r="O350" s="138">
        <v>0</v>
      </c>
      <c r="P350" s="140">
        <v>0</v>
      </c>
      <c r="Q350" s="137"/>
      <c r="R350" s="138" t="s">
        <v>610</v>
      </c>
      <c r="S350" s="138">
        <v>400</v>
      </c>
      <c r="T350" s="138">
        <v>400</v>
      </c>
      <c r="U350" s="138">
        <v>0</v>
      </c>
      <c r="V350" s="140">
        <v>0</v>
      </c>
      <c r="W350" s="138"/>
      <c r="X350" s="138"/>
      <c r="Y350" s="138">
        <v>0</v>
      </c>
      <c r="Z350" s="138">
        <v>0</v>
      </c>
      <c r="AA350" s="137"/>
      <c r="AB350" s="137" t="s">
        <v>622</v>
      </c>
      <c r="AC350" s="149">
        <v>46239.7140856481</v>
      </c>
      <c r="AD350" s="137" t="s">
        <v>622</v>
      </c>
      <c r="AE350" s="149">
        <v>46239.6849305556</v>
      </c>
      <c r="AF350" s="137" t="s">
        <v>606</v>
      </c>
      <c r="AG350" s="137" t="s">
        <v>607</v>
      </c>
      <c r="AH350" s="148">
        <v>46236</v>
      </c>
      <c r="AI350" s="137">
        <v>0</v>
      </c>
      <c r="AJ350" s="137"/>
      <c r="AK350" s="137" t="s">
        <v>597</v>
      </c>
      <c r="AL350" s="137"/>
    </row>
    <row r="351" s="134" customFormat="1" ht="38.8" customHeight="1" spans="1:38">
      <c r="A351" s="137" t="s">
        <v>29</v>
      </c>
      <c r="B351" s="137" t="s">
        <v>28</v>
      </c>
      <c r="C351" s="138" t="s">
        <v>478</v>
      </c>
      <c r="D351" s="138" t="s">
        <v>129</v>
      </c>
      <c r="E351" s="137" t="s">
        <v>587</v>
      </c>
      <c r="F351" s="138" t="s">
        <v>162</v>
      </c>
      <c r="G351" s="138" t="s">
        <v>697</v>
      </c>
      <c r="H351" s="147">
        <v>46233.9306828704</v>
      </c>
      <c r="I351" s="138"/>
      <c r="J351" s="138" t="s">
        <v>1156</v>
      </c>
      <c r="K351" s="138" t="s">
        <v>590</v>
      </c>
      <c r="L351" s="138" t="s">
        <v>621</v>
      </c>
      <c r="M351" s="138" t="s">
        <v>592</v>
      </c>
      <c r="N351" s="138" t="s">
        <v>776</v>
      </c>
      <c r="O351" s="138">
        <v>30</v>
      </c>
      <c r="P351" s="140">
        <v>30</v>
      </c>
      <c r="Q351" s="137"/>
      <c r="R351" s="138" t="s">
        <v>666</v>
      </c>
      <c r="S351" s="138">
        <v>415</v>
      </c>
      <c r="T351" s="138">
        <v>415</v>
      </c>
      <c r="U351" s="138">
        <v>30</v>
      </c>
      <c r="V351" s="140">
        <v>0</v>
      </c>
      <c r="W351" s="138"/>
      <c r="X351" s="138"/>
      <c r="Y351" s="138">
        <v>0</v>
      </c>
      <c r="Z351" s="138">
        <v>0</v>
      </c>
      <c r="AA351" s="137"/>
      <c r="AB351" s="137" t="s">
        <v>622</v>
      </c>
      <c r="AC351" s="149">
        <v>46234.0323263889</v>
      </c>
      <c r="AD351" s="137" t="s">
        <v>622</v>
      </c>
      <c r="AE351" s="149">
        <v>46235.4350694444</v>
      </c>
      <c r="AF351" s="137" t="s">
        <v>606</v>
      </c>
      <c r="AG351" s="137" t="s">
        <v>607</v>
      </c>
      <c r="AH351" s="148">
        <v>43942</v>
      </c>
      <c r="AI351" s="137">
        <v>0</v>
      </c>
      <c r="AJ351" s="137"/>
      <c r="AK351" s="137" t="s">
        <v>621</v>
      </c>
      <c r="AL351" s="137"/>
    </row>
    <row r="352" s="134" customFormat="1" ht="38.8" customHeight="1" spans="1:38">
      <c r="A352" s="137" t="s">
        <v>29</v>
      </c>
      <c r="B352" s="137" t="s">
        <v>28</v>
      </c>
      <c r="C352" s="138" t="s">
        <v>478</v>
      </c>
      <c r="D352" s="138" t="s">
        <v>141</v>
      </c>
      <c r="E352" s="137" t="s">
        <v>587</v>
      </c>
      <c r="F352" s="138" t="s">
        <v>212</v>
      </c>
      <c r="G352" s="138" t="s">
        <v>805</v>
      </c>
      <c r="H352" s="147">
        <v>46239.4977546296</v>
      </c>
      <c r="I352" s="138" t="s">
        <v>1157</v>
      </c>
      <c r="J352" s="138" t="s">
        <v>1158</v>
      </c>
      <c r="K352" s="138" t="s">
        <v>590</v>
      </c>
      <c r="L352" s="138" t="s">
        <v>591</v>
      </c>
      <c r="M352" s="138" t="s">
        <v>603</v>
      </c>
      <c r="N352" s="138" t="s">
        <v>743</v>
      </c>
      <c r="O352" s="138">
        <v>120</v>
      </c>
      <c r="P352" s="140">
        <v>120</v>
      </c>
      <c r="Q352" s="137"/>
      <c r="R352" s="138" t="s">
        <v>605</v>
      </c>
      <c r="S352" s="138">
        <v>300</v>
      </c>
      <c r="T352" s="138">
        <v>300</v>
      </c>
      <c r="U352" s="138">
        <v>120</v>
      </c>
      <c r="V352" s="140">
        <v>0</v>
      </c>
      <c r="W352" s="138"/>
      <c r="X352" s="138"/>
      <c r="Y352" s="138">
        <v>0</v>
      </c>
      <c r="Z352" s="138">
        <v>0</v>
      </c>
      <c r="AA352" s="137"/>
      <c r="AB352" s="137" t="s">
        <v>622</v>
      </c>
      <c r="AC352" s="149">
        <v>46239.7180555556</v>
      </c>
      <c r="AD352" s="137" t="s">
        <v>622</v>
      </c>
      <c r="AE352" s="149">
        <v>46239.7022106481</v>
      </c>
      <c r="AF352" s="137" t="s">
        <v>606</v>
      </c>
      <c r="AG352" s="137" t="s">
        <v>607</v>
      </c>
      <c r="AH352" s="148">
        <v>44870</v>
      </c>
      <c r="AI352" s="137">
        <v>0</v>
      </c>
      <c r="AJ352" s="137"/>
      <c r="AK352" s="137" t="s">
        <v>597</v>
      </c>
      <c r="AL352" s="137"/>
    </row>
    <row r="353" s="134" customFormat="1" ht="38.8" customHeight="1" spans="1:38">
      <c r="A353" s="137" t="s">
        <v>29</v>
      </c>
      <c r="B353" s="137" t="s">
        <v>28</v>
      </c>
      <c r="C353" s="138" t="s">
        <v>478</v>
      </c>
      <c r="D353" s="138" t="s">
        <v>132</v>
      </c>
      <c r="E353" s="137" t="s">
        <v>587</v>
      </c>
      <c r="F353" s="138" t="s">
        <v>175</v>
      </c>
      <c r="G353" s="138" t="s">
        <v>797</v>
      </c>
      <c r="H353" s="147">
        <v>46239.6732638889</v>
      </c>
      <c r="I353" s="138" t="s">
        <v>945</v>
      </c>
      <c r="J353" s="138" t="s">
        <v>1159</v>
      </c>
      <c r="K353" s="138" t="s">
        <v>601</v>
      </c>
      <c r="L353" s="138" t="s">
        <v>591</v>
      </c>
      <c r="M353" s="138" t="s">
        <v>603</v>
      </c>
      <c r="N353" s="138" t="s">
        <v>613</v>
      </c>
      <c r="O353" s="138">
        <v>50</v>
      </c>
      <c r="P353" s="140">
        <v>50</v>
      </c>
      <c r="Q353" s="137"/>
      <c r="R353" s="138" t="s">
        <v>610</v>
      </c>
      <c r="S353" s="138">
        <v>100</v>
      </c>
      <c r="T353" s="138">
        <v>100</v>
      </c>
      <c r="U353" s="138">
        <v>50</v>
      </c>
      <c r="V353" s="140">
        <v>0</v>
      </c>
      <c r="W353" s="138"/>
      <c r="X353" s="138"/>
      <c r="Y353" s="138">
        <v>0</v>
      </c>
      <c r="Z353" s="138">
        <v>0</v>
      </c>
      <c r="AA353" s="137"/>
      <c r="AB353" s="137" t="s">
        <v>622</v>
      </c>
      <c r="AC353" s="149">
        <v>46239.7123726852</v>
      </c>
      <c r="AD353" s="137" t="s">
        <v>622</v>
      </c>
      <c r="AE353" s="149">
        <v>46241.4403356481</v>
      </c>
      <c r="AF353" s="137" t="s">
        <v>606</v>
      </c>
      <c r="AG353" s="137" t="s">
        <v>607</v>
      </c>
      <c r="AH353" s="148">
        <v>46208</v>
      </c>
      <c r="AI353" s="137">
        <v>0</v>
      </c>
      <c r="AJ353" s="137"/>
      <c r="AK353" s="137" t="s">
        <v>597</v>
      </c>
      <c r="AL353" s="137"/>
    </row>
    <row r="354" s="134" customFormat="1" ht="38.8" customHeight="1" spans="1:38">
      <c r="A354" s="137" t="s">
        <v>29</v>
      </c>
      <c r="B354" s="137" t="s">
        <v>28</v>
      </c>
      <c r="C354" s="138" t="s">
        <v>478</v>
      </c>
      <c r="D354" s="138" t="s">
        <v>144</v>
      </c>
      <c r="E354" s="137" t="s">
        <v>587</v>
      </c>
      <c r="F354" s="138" t="s">
        <v>217</v>
      </c>
      <c r="G354" s="138" t="s">
        <v>788</v>
      </c>
      <c r="H354" s="147">
        <v>46239.6803703704</v>
      </c>
      <c r="I354" s="138" t="s">
        <v>1120</v>
      </c>
      <c r="J354" s="138" t="s">
        <v>1160</v>
      </c>
      <c r="K354" s="138" t="s">
        <v>590</v>
      </c>
      <c r="L354" s="138" t="s">
        <v>591</v>
      </c>
      <c r="M354" s="138" t="s">
        <v>603</v>
      </c>
      <c r="N354" s="138" t="s">
        <v>613</v>
      </c>
      <c r="O354" s="138">
        <v>50</v>
      </c>
      <c r="P354" s="140">
        <v>50</v>
      </c>
      <c r="Q354" s="137"/>
      <c r="R354" s="138" t="s">
        <v>610</v>
      </c>
      <c r="S354" s="138">
        <v>50</v>
      </c>
      <c r="T354" s="138">
        <v>50</v>
      </c>
      <c r="U354" s="138">
        <v>50</v>
      </c>
      <c r="V354" s="140">
        <v>0</v>
      </c>
      <c r="W354" s="138"/>
      <c r="X354" s="138"/>
      <c r="Y354" s="138">
        <v>0</v>
      </c>
      <c r="Z354" s="138">
        <v>0</v>
      </c>
      <c r="AA354" s="137"/>
      <c r="AB354" s="137"/>
      <c r="AC354" s="137"/>
      <c r="AD354" s="137" t="s">
        <v>622</v>
      </c>
      <c r="AE354" s="149">
        <v>46240.442962963</v>
      </c>
      <c r="AF354" s="137" t="s">
        <v>606</v>
      </c>
      <c r="AG354" s="137" t="s">
        <v>607</v>
      </c>
      <c r="AH354" s="148">
        <v>45200</v>
      </c>
      <c r="AI354" s="137">
        <v>0</v>
      </c>
      <c r="AJ354" s="137"/>
      <c r="AK354" s="137" t="s">
        <v>628</v>
      </c>
      <c r="AL354" s="137"/>
    </row>
    <row r="355" s="134" customFormat="1" ht="38.8" customHeight="1" spans="1:38">
      <c r="A355" s="137" t="s">
        <v>29</v>
      </c>
      <c r="B355" s="137" t="s">
        <v>28</v>
      </c>
      <c r="C355" s="138" t="s">
        <v>478</v>
      </c>
      <c r="D355" s="138" t="s">
        <v>144</v>
      </c>
      <c r="E355" s="137" t="s">
        <v>587</v>
      </c>
      <c r="F355" s="138" t="s">
        <v>217</v>
      </c>
      <c r="G355" s="138" t="s">
        <v>788</v>
      </c>
      <c r="H355" s="147">
        <v>46239.8231597222</v>
      </c>
      <c r="I355" s="138" t="s">
        <v>1161</v>
      </c>
      <c r="J355" s="138" t="s">
        <v>1162</v>
      </c>
      <c r="K355" s="138" t="s">
        <v>590</v>
      </c>
      <c r="L355" s="138" t="s">
        <v>742</v>
      </c>
      <c r="M355" s="138" t="s">
        <v>592</v>
      </c>
      <c r="N355" s="138" t="s">
        <v>776</v>
      </c>
      <c r="O355" s="138">
        <v>30</v>
      </c>
      <c r="P355" s="140">
        <v>30</v>
      </c>
      <c r="Q355" s="137"/>
      <c r="R355" s="138" t="s">
        <v>666</v>
      </c>
      <c r="S355" s="138">
        <v>160</v>
      </c>
      <c r="T355" s="138">
        <v>160</v>
      </c>
      <c r="U355" s="138">
        <v>30</v>
      </c>
      <c r="V355" s="140">
        <v>0</v>
      </c>
      <c r="W355" s="138"/>
      <c r="X355" s="138"/>
      <c r="Y355" s="138">
        <v>0</v>
      </c>
      <c r="Z355" s="138">
        <v>0</v>
      </c>
      <c r="AA355" s="137"/>
      <c r="AB355" s="137" t="s">
        <v>622</v>
      </c>
      <c r="AC355" s="149">
        <v>46242.6831828704</v>
      </c>
      <c r="AD355" s="137" t="s">
        <v>622</v>
      </c>
      <c r="AE355" s="149">
        <v>46240.442962963</v>
      </c>
      <c r="AF355" s="137" t="s">
        <v>606</v>
      </c>
      <c r="AG355" s="137" t="s">
        <v>607</v>
      </c>
      <c r="AH355" s="148">
        <v>42217</v>
      </c>
      <c r="AI355" s="137">
        <v>0</v>
      </c>
      <c r="AJ355" s="137"/>
      <c r="AK355" s="137" t="s">
        <v>744</v>
      </c>
      <c r="AL355" s="137"/>
    </row>
    <row r="356" s="134" customFormat="1" ht="38.8" customHeight="1" spans="1:38">
      <c r="A356" s="137" t="s">
        <v>29</v>
      </c>
      <c r="B356" s="137" t="s">
        <v>28</v>
      </c>
      <c r="C356" s="138" t="s">
        <v>478</v>
      </c>
      <c r="D356" s="138" t="s">
        <v>133</v>
      </c>
      <c r="E356" s="137" t="s">
        <v>587</v>
      </c>
      <c r="F356" s="138" t="s">
        <v>757</v>
      </c>
      <c r="G356" s="138" t="s">
        <v>758</v>
      </c>
      <c r="H356" s="147">
        <v>46239.5975115741</v>
      </c>
      <c r="I356" s="138" t="s">
        <v>1016</v>
      </c>
      <c r="J356" s="138" t="s">
        <v>1163</v>
      </c>
      <c r="K356" s="138" t="s">
        <v>601</v>
      </c>
      <c r="L356" s="138" t="s">
        <v>591</v>
      </c>
      <c r="M356" s="138" t="s">
        <v>603</v>
      </c>
      <c r="N356" s="138" t="s">
        <v>769</v>
      </c>
      <c r="O356" s="138">
        <v>0</v>
      </c>
      <c r="P356" s="140">
        <v>0</v>
      </c>
      <c r="Q356" s="137"/>
      <c r="R356" s="138" t="s">
        <v>610</v>
      </c>
      <c r="S356" s="138">
        <v>50</v>
      </c>
      <c r="T356" s="138">
        <v>50</v>
      </c>
      <c r="U356" s="138">
        <v>0</v>
      </c>
      <c r="V356" s="140">
        <v>0</v>
      </c>
      <c r="W356" s="138"/>
      <c r="X356" s="138"/>
      <c r="Y356" s="138">
        <v>0</v>
      </c>
      <c r="Z356" s="138">
        <v>0</v>
      </c>
      <c r="AA356" s="137"/>
      <c r="AB356" s="137" t="s">
        <v>622</v>
      </c>
      <c r="AC356" s="149">
        <v>46239.7140856481</v>
      </c>
      <c r="AD356" s="137" t="s">
        <v>622</v>
      </c>
      <c r="AE356" s="149">
        <v>46240.4412268518</v>
      </c>
      <c r="AF356" s="137" t="s">
        <v>606</v>
      </c>
      <c r="AG356" s="137" t="s">
        <v>607</v>
      </c>
      <c r="AH356" s="148">
        <v>46235</v>
      </c>
      <c r="AI356" s="137">
        <v>0</v>
      </c>
      <c r="AJ356" s="137"/>
      <c r="AK356" s="137" t="s">
        <v>628</v>
      </c>
      <c r="AL356" s="137"/>
    </row>
    <row r="357" s="134" customFormat="1" ht="38.8" customHeight="1" spans="1:38">
      <c r="A357" s="137" t="s">
        <v>29</v>
      </c>
      <c r="B357" s="137" t="s">
        <v>28</v>
      </c>
      <c r="C357" s="138" t="s">
        <v>478</v>
      </c>
      <c r="D357" s="138" t="s">
        <v>145</v>
      </c>
      <c r="E357" s="137" t="s">
        <v>587</v>
      </c>
      <c r="F357" s="138" t="s">
        <v>219</v>
      </c>
      <c r="G357" s="138" t="s">
        <v>1164</v>
      </c>
      <c r="H357" s="147">
        <v>46236.8744560185</v>
      </c>
      <c r="I357" s="138" t="s">
        <v>1165</v>
      </c>
      <c r="J357" s="138" t="s">
        <v>1166</v>
      </c>
      <c r="K357" s="138" t="s">
        <v>601</v>
      </c>
      <c r="L357" s="138" t="s">
        <v>742</v>
      </c>
      <c r="M357" s="138" t="s">
        <v>603</v>
      </c>
      <c r="N357" s="138" t="s">
        <v>769</v>
      </c>
      <c r="O357" s="138">
        <v>0</v>
      </c>
      <c r="P357" s="140">
        <v>0</v>
      </c>
      <c r="Q357" s="137"/>
      <c r="R357" s="138" t="s">
        <v>610</v>
      </c>
      <c r="S357" s="138">
        <v>50</v>
      </c>
      <c r="T357" s="138">
        <v>50</v>
      </c>
      <c r="U357" s="138">
        <v>0</v>
      </c>
      <c r="V357" s="140">
        <v>0</v>
      </c>
      <c r="W357" s="138"/>
      <c r="X357" s="138"/>
      <c r="Y357" s="138">
        <v>0</v>
      </c>
      <c r="Z357" s="138">
        <v>0</v>
      </c>
      <c r="AA357" s="137"/>
      <c r="AB357" s="137"/>
      <c r="AC357" s="137"/>
      <c r="AD357" s="137" t="s">
        <v>622</v>
      </c>
      <c r="AE357" s="149">
        <v>46239.8042013889</v>
      </c>
      <c r="AF357" s="137" t="s">
        <v>606</v>
      </c>
      <c r="AG357" s="137" t="s">
        <v>607</v>
      </c>
      <c r="AH357" s="148">
        <v>46235</v>
      </c>
      <c r="AI357" s="137">
        <v>0</v>
      </c>
      <c r="AJ357" s="137"/>
      <c r="AK357" s="137" t="s">
        <v>744</v>
      </c>
      <c r="AL357" s="137"/>
    </row>
    <row r="358" s="134" customFormat="1" ht="38.8" customHeight="1" spans="1:38">
      <c r="A358" s="137" t="s">
        <v>29</v>
      </c>
      <c r="B358" s="137" t="s">
        <v>28</v>
      </c>
      <c r="C358" s="138" t="s">
        <v>478</v>
      </c>
      <c r="D358" s="138" t="s">
        <v>145</v>
      </c>
      <c r="E358" s="137" t="s">
        <v>587</v>
      </c>
      <c r="F358" s="138" t="s">
        <v>219</v>
      </c>
      <c r="G358" s="138" t="s">
        <v>1164</v>
      </c>
      <c r="H358" s="147">
        <v>46237.6119097222</v>
      </c>
      <c r="I358" s="138" t="s">
        <v>867</v>
      </c>
      <c r="J358" s="138" t="s">
        <v>1167</v>
      </c>
      <c r="K358" s="138" t="s">
        <v>601</v>
      </c>
      <c r="L358" s="138" t="s">
        <v>591</v>
      </c>
      <c r="M358" s="138" t="s">
        <v>603</v>
      </c>
      <c r="N358" s="138" t="s">
        <v>613</v>
      </c>
      <c r="O358" s="138">
        <v>50</v>
      </c>
      <c r="P358" s="140">
        <v>50</v>
      </c>
      <c r="Q358" s="137"/>
      <c r="R358" s="138" t="s">
        <v>610</v>
      </c>
      <c r="S358" s="138">
        <v>50</v>
      </c>
      <c r="T358" s="138">
        <v>50</v>
      </c>
      <c r="U358" s="138">
        <v>50</v>
      </c>
      <c r="V358" s="140">
        <v>0</v>
      </c>
      <c r="W358" s="138"/>
      <c r="X358" s="138"/>
      <c r="Y358" s="138">
        <v>0</v>
      </c>
      <c r="Z358" s="138">
        <v>0</v>
      </c>
      <c r="AA358" s="137"/>
      <c r="AB358" s="137"/>
      <c r="AC358" s="137"/>
      <c r="AD358" s="137" t="s">
        <v>622</v>
      </c>
      <c r="AE358" s="149">
        <v>46239.8042013889</v>
      </c>
      <c r="AF358" s="137" t="s">
        <v>606</v>
      </c>
      <c r="AG358" s="137" t="s">
        <v>607</v>
      </c>
      <c r="AH358" s="148">
        <v>46193</v>
      </c>
      <c r="AI358" s="137">
        <v>0</v>
      </c>
      <c r="AJ358" s="137"/>
      <c r="AK358" s="137" t="s">
        <v>597</v>
      </c>
      <c r="AL358" s="137"/>
    </row>
    <row r="359" s="134" customFormat="1" ht="38.8" customHeight="1" spans="1:38">
      <c r="A359" s="137" t="s">
        <v>29</v>
      </c>
      <c r="B359" s="137" t="s">
        <v>28</v>
      </c>
      <c r="C359" s="138" t="s">
        <v>478</v>
      </c>
      <c r="D359" s="138" t="s">
        <v>145</v>
      </c>
      <c r="E359" s="137" t="s">
        <v>587</v>
      </c>
      <c r="F359" s="138" t="s">
        <v>219</v>
      </c>
      <c r="G359" s="138" t="s">
        <v>1164</v>
      </c>
      <c r="H359" s="147">
        <v>46238.7925694444</v>
      </c>
      <c r="I359" s="138" t="s">
        <v>1056</v>
      </c>
      <c r="J359" s="138" t="s">
        <v>1168</v>
      </c>
      <c r="K359" s="138" t="s">
        <v>590</v>
      </c>
      <c r="L359" s="138" t="s">
        <v>591</v>
      </c>
      <c r="M359" s="138" t="s">
        <v>592</v>
      </c>
      <c r="N359" s="138" t="s">
        <v>776</v>
      </c>
      <c r="O359" s="138">
        <v>30</v>
      </c>
      <c r="P359" s="140">
        <v>30</v>
      </c>
      <c r="Q359" s="137"/>
      <c r="R359" s="138" t="s">
        <v>666</v>
      </c>
      <c r="S359" s="138">
        <v>80</v>
      </c>
      <c r="T359" s="138">
        <v>80</v>
      </c>
      <c r="U359" s="138">
        <v>30</v>
      </c>
      <c r="V359" s="140">
        <v>0</v>
      </c>
      <c r="W359" s="138"/>
      <c r="X359" s="138"/>
      <c r="Y359" s="138">
        <v>0</v>
      </c>
      <c r="Z359" s="138">
        <v>0</v>
      </c>
      <c r="AA359" s="137"/>
      <c r="AB359" s="137"/>
      <c r="AC359" s="137"/>
      <c r="AD359" s="137" t="s">
        <v>622</v>
      </c>
      <c r="AE359" s="149">
        <v>46239.8042013889</v>
      </c>
      <c r="AF359" s="137" t="s">
        <v>606</v>
      </c>
      <c r="AG359" s="137" t="s">
        <v>607</v>
      </c>
      <c r="AH359" s="148">
        <v>43795</v>
      </c>
      <c r="AI359" s="137">
        <v>0</v>
      </c>
      <c r="AJ359" s="137"/>
      <c r="AK359" s="137" t="s">
        <v>628</v>
      </c>
      <c r="AL359" s="137"/>
    </row>
    <row r="360" s="134" customFormat="1" ht="38.8" customHeight="1" spans="1:38">
      <c r="A360" s="137" t="s">
        <v>29</v>
      </c>
      <c r="B360" s="137" t="s">
        <v>28</v>
      </c>
      <c r="C360" s="138" t="s">
        <v>478</v>
      </c>
      <c r="D360" s="138" t="s">
        <v>145</v>
      </c>
      <c r="E360" s="137" t="s">
        <v>587</v>
      </c>
      <c r="F360" s="138" t="s">
        <v>219</v>
      </c>
      <c r="G360" s="138" t="s">
        <v>1164</v>
      </c>
      <c r="H360" s="147">
        <v>46239.5296412037</v>
      </c>
      <c r="I360" s="138" t="s">
        <v>1169</v>
      </c>
      <c r="J360" s="138" t="s">
        <v>1170</v>
      </c>
      <c r="K360" s="138" t="s">
        <v>601</v>
      </c>
      <c r="L360" s="138" t="s">
        <v>602</v>
      </c>
      <c r="M360" s="138" t="s">
        <v>603</v>
      </c>
      <c r="N360" s="138" t="s">
        <v>779</v>
      </c>
      <c r="O360" s="138">
        <v>458</v>
      </c>
      <c r="P360" s="140">
        <v>458</v>
      </c>
      <c r="Q360" s="137" t="s">
        <v>3</v>
      </c>
      <c r="R360" s="138" t="s">
        <v>780</v>
      </c>
      <c r="S360" s="138">
        <v>508</v>
      </c>
      <c r="T360" s="138">
        <v>508</v>
      </c>
      <c r="U360" s="138">
        <v>458</v>
      </c>
      <c r="V360" s="140">
        <v>0</v>
      </c>
      <c r="W360" s="138"/>
      <c r="X360" s="138"/>
      <c r="Y360" s="138">
        <v>343.5</v>
      </c>
      <c r="Z360" s="138">
        <v>343.5</v>
      </c>
      <c r="AA360" s="137"/>
      <c r="AB360" s="137" t="s">
        <v>622</v>
      </c>
      <c r="AC360" s="149">
        <v>46239.7225115741</v>
      </c>
      <c r="AD360" s="137" t="s">
        <v>622</v>
      </c>
      <c r="AE360" s="149">
        <v>46239.8042013889</v>
      </c>
      <c r="AF360" s="137" t="s">
        <v>606</v>
      </c>
      <c r="AG360" s="137" t="s">
        <v>607</v>
      </c>
      <c r="AH360" s="148">
        <v>45625</v>
      </c>
      <c r="AI360" s="137">
        <v>0</v>
      </c>
      <c r="AJ360" s="137"/>
      <c r="AK360" s="137" t="s">
        <v>602</v>
      </c>
      <c r="AL360" s="137"/>
    </row>
    <row r="361" s="134" customFormat="1" ht="38.8" customHeight="1" spans="1:38">
      <c r="A361" s="137" t="s">
        <v>29</v>
      </c>
      <c r="B361" s="137" t="s">
        <v>28</v>
      </c>
      <c r="C361" s="138" t="s">
        <v>478</v>
      </c>
      <c r="D361" s="138" t="s">
        <v>144</v>
      </c>
      <c r="E361" s="137" t="s">
        <v>587</v>
      </c>
      <c r="F361" s="138" t="s">
        <v>216</v>
      </c>
      <c r="G361" s="138" t="s">
        <v>862</v>
      </c>
      <c r="H361" s="147">
        <v>46235.7550925926</v>
      </c>
      <c r="I361" s="138" t="s">
        <v>1171</v>
      </c>
      <c r="J361" s="138" t="s">
        <v>1172</v>
      </c>
      <c r="K361" s="138" t="s">
        <v>601</v>
      </c>
      <c r="L361" s="138" t="s">
        <v>591</v>
      </c>
      <c r="M361" s="138" t="s">
        <v>603</v>
      </c>
      <c r="N361" s="138" t="s">
        <v>613</v>
      </c>
      <c r="O361" s="138">
        <v>50</v>
      </c>
      <c r="P361" s="140">
        <v>50</v>
      </c>
      <c r="Q361" s="137"/>
      <c r="R361" s="138" t="s">
        <v>610</v>
      </c>
      <c r="S361" s="138">
        <v>50</v>
      </c>
      <c r="T361" s="138">
        <v>50</v>
      </c>
      <c r="U361" s="138">
        <v>50</v>
      </c>
      <c r="V361" s="140">
        <v>0</v>
      </c>
      <c r="W361" s="138"/>
      <c r="X361" s="138"/>
      <c r="Y361" s="138">
        <v>0</v>
      </c>
      <c r="Z361" s="138">
        <v>0</v>
      </c>
      <c r="AA361" s="137"/>
      <c r="AB361" s="137"/>
      <c r="AC361" s="137"/>
      <c r="AD361" s="137" t="s">
        <v>622</v>
      </c>
      <c r="AE361" s="149">
        <v>46236.4015393518</v>
      </c>
      <c r="AF361" s="137" t="s">
        <v>606</v>
      </c>
      <c r="AG361" s="137" t="s">
        <v>607</v>
      </c>
      <c r="AH361" s="148">
        <v>46229</v>
      </c>
      <c r="AI361" s="137">
        <v>0</v>
      </c>
      <c r="AJ361" s="137"/>
      <c r="AK361" s="137" t="s">
        <v>597</v>
      </c>
      <c r="AL361" s="137"/>
    </row>
    <row r="362" s="134" customFormat="1" ht="38.8" customHeight="1" spans="1:38">
      <c r="A362" s="137" t="s">
        <v>29</v>
      </c>
      <c r="B362" s="137" t="s">
        <v>28</v>
      </c>
      <c r="C362" s="138" t="s">
        <v>478</v>
      </c>
      <c r="D362" s="138" t="s">
        <v>129</v>
      </c>
      <c r="E362" s="137" t="s">
        <v>587</v>
      </c>
      <c r="F362" s="138" t="s">
        <v>162</v>
      </c>
      <c r="G362" s="138" t="s">
        <v>697</v>
      </c>
      <c r="H362" s="147">
        <v>46235.5269675926</v>
      </c>
      <c r="I362" s="138" t="s">
        <v>1173</v>
      </c>
      <c r="J362" s="138" t="s">
        <v>1174</v>
      </c>
      <c r="K362" s="138" t="s">
        <v>601</v>
      </c>
      <c r="L362" s="138" t="s">
        <v>621</v>
      </c>
      <c r="M362" s="138" t="s">
        <v>603</v>
      </c>
      <c r="N362" s="138" t="s">
        <v>604</v>
      </c>
      <c r="O362" s="138">
        <v>100</v>
      </c>
      <c r="P362" s="140">
        <v>100</v>
      </c>
      <c r="Q362" s="137"/>
      <c r="R362" s="138" t="s">
        <v>605</v>
      </c>
      <c r="S362" s="138">
        <v>260</v>
      </c>
      <c r="T362" s="138">
        <v>260</v>
      </c>
      <c r="U362" s="138">
        <v>100</v>
      </c>
      <c r="V362" s="140">
        <v>0</v>
      </c>
      <c r="W362" s="138"/>
      <c r="X362" s="138"/>
      <c r="Y362" s="138">
        <v>0</v>
      </c>
      <c r="Z362" s="138">
        <v>0</v>
      </c>
      <c r="AA362" s="137"/>
      <c r="AB362" s="137" t="s">
        <v>622</v>
      </c>
      <c r="AC362" s="149">
        <v>46236.7889236111</v>
      </c>
      <c r="AD362" s="137" t="s">
        <v>622</v>
      </c>
      <c r="AE362" s="149">
        <v>46237.8315972222</v>
      </c>
      <c r="AF362" s="137" t="s">
        <v>606</v>
      </c>
      <c r="AG362" s="137" t="s">
        <v>607</v>
      </c>
      <c r="AH362" s="148">
        <v>46225</v>
      </c>
      <c r="AI362" s="137">
        <v>0</v>
      </c>
      <c r="AJ362" s="137"/>
      <c r="AK362" s="137" t="s">
        <v>621</v>
      </c>
      <c r="AL362" s="137"/>
    </row>
    <row r="363" s="134" customFormat="1" ht="38.8" customHeight="1" spans="1:38">
      <c r="A363" s="137" t="s">
        <v>29</v>
      </c>
      <c r="B363" s="137" t="s">
        <v>28</v>
      </c>
      <c r="C363" s="138" t="s">
        <v>478</v>
      </c>
      <c r="D363" s="138" t="s">
        <v>129</v>
      </c>
      <c r="E363" s="137" t="s">
        <v>587</v>
      </c>
      <c r="F363" s="138" t="s">
        <v>162</v>
      </c>
      <c r="G363" s="138" t="s">
        <v>697</v>
      </c>
      <c r="H363" s="147">
        <v>46235.6930208333</v>
      </c>
      <c r="I363" s="138" t="s">
        <v>1175</v>
      </c>
      <c r="J363" s="138" t="s">
        <v>1176</v>
      </c>
      <c r="K363" s="138" t="s">
        <v>590</v>
      </c>
      <c r="L363" s="138" t="s">
        <v>602</v>
      </c>
      <c r="M363" s="138" t="s">
        <v>603</v>
      </c>
      <c r="N363" s="138" t="s">
        <v>776</v>
      </c>
      <c r="O363" s="138">
        <v>30</v>
      </c>
      <c r="P363" s="140">
        <v>30</v>
      </c>
      <c r="Q363" s="137"/>
      <c r="R363" s="138" t="s">
        <v>666</v>
      </c>
      <c r="S363" s="138">
        <v>158</v>
      </c>
      <c r="T363" s="138">
        <v>158</v>
      </c>
      <c r="U363" s="138">
        <v>30</v>
      </c>
      <c r="V363" s="140">
        <v>0</v>
      </c>
      <c r="W363" s="138"/>
      <c r="X363" s="138"/>
      <c r="Y363" s="138">
        <v>0</v>
      </c>
      <c r="Z363" s="138">
        <v>0</v>
      </c>
      <c r="AA363" s="137"/>
      <c r="AB363" s="137" t="s">
        <v>622</v>
      </c>
      <c r="AC363" s="149">
        <v>46236.7889236111</v>
      </c>
      <c r="AD363" s="137" t="s">
        <v>622</v>
      </c>
      <c r="AE363" s="149">
        <v>46237.8315972222</v>
      </c>
      <c r="AF363" s="137" t="s">
        <v>606</v>
      </c>
      <c r="AG363" s="137" t="s">
        <v>607</v>
      </c>
      <c r="AH363" s="148">
        <v>45565</v>
      </c>
      <c r="AI363" s="137">
        <v>0</v>
      </c>
      <c r="AJ363" s="137"/>
      <c r="AK363" s="137" t="s">
        <v>602</v>
      </c>
      <c r="AL363" s="137"/>
    </row>
    <row r="364" s="134" customFormat="1" ht="38.8" customHeight="1" spans="1:38">
      <c r="A364" s="137" t="s">
        <v>29</v>
      </c>
      <c r="B364" s="137" t="s">
        <v>28</v>
      </c>
      <c r="C364" s="138" t="s">
        <v>478</v>
      </c>
      <c r="D364" s="138" t="s">
        <v>145</v>
      </c>
      <c r="E364" s="137" t="s">
        <v>587</v>
      </c>
      <c r="F364" s="138" t="s">
        <v>219</v>
      </c>
      <c r="G364" s="138" t="s">
        <v>1164</v>
      </c>
      <c r="H364" s="147">
        <v>46231.749525463</v>
      </c>
      <c r="I364" s="138" t="s">
        <v>1177</v>
      </c>
      <c r="J364" s="138" t="s">
        <v>1178</v>
      </c>
      <c r="K364" s="138" t="s">
        <v>601</v>
      </c>
      <c r="L364" s="138" t="s">
        <v>591</v>
      </c>
      <c r="M364" s="138" t="s">
        <v>603</v>
      </c>
      <c r="N364" s="138" t="s">
        <v>613</v>
      </c>
      <c r="O364" s="138">
        <v>50</v>
      </c>
      <c r="P364" s="140">
        <v>50</v>
      </c>
      <c r="Q364" s="137"/>
      <c r="R364" s="138" t="s">
        <v>610</v>
      </c>
      <c r="S364" s="138">
        <v>50</v>
      </c>
      <c r="T364" s="138">
        <v>50</v>
      </c>
      <c r="U364" s="138">
        <v>50</v>
      </c>
      <c r="V364" s="140">
        <v>0</v>
      </c>
      <c r="W364" s="138"/>
      <c r="X364" s="138"/>
      <c r="Y364" s="138">
        <v>0</v>
      </c>
      <c r="Z364" s="138">
        <v>0</v>
      </c>
      <c r="AA364" s="137"/>
      <c r="AB364" s="137"/>
      <c r="AC364" s="137"/>
      <c r="AD364" s="137" t="s">
        <v>622</v>
      </c>
      <c r="AE364" s="149">
        <v>46236.9511574074</v>
      </c>
      <c r="AF364" s="137" t="s">
        <v>606</v>
      </c>
      <c r="AG364" s="137" t="s">
        <v>607</v>
      </c>
      <c r="AH364" s="148">
        <v>46117</v>
      </c>
      <c r="AI364" s="137">
        <v>0</v>
      </c>
      <c r="AJ364" s="137"/>
      <c r="AK364" s="137" t="s">
        <v>597</v>
      </c>
      <c r="AL364" s="137"/>
    </row>
    <row r="365" s="134" customFormat="1" ht="38.8" customHeight="1" spans="1:38">
      <c r="A365" s="137" t="s">
        <v>29</v>
      </c>
      <c r="B365" s="137" t="s">
        <v>28</v>
      </c>
      <c r="C365" s="138" t="s">
        <v>478</v>
      </c>
      <c r="D365" s="138" t="s">
        <v>145</v>
      </c>
      <c r="E365" s="137" t="s">
        <v>587</v>
      </c>
      <c r="F365" s="138" t="s">
        <v>219</v>
      </c>
      <c r="G365" s="138" t="s">
        <v>1164</v>
      </c>
      <c r="H365" s="147">
        <v>46233.8276967593</v>
      </c>
      <c r="I365" s="138"/>
      <c r="J365" s="138" t="s">
        <v>1179</v>
      </c>
      <c r="K365" s="138" t="s">
        <v>601</v>
      </c>
      <c r="L365" s="138" t="s">
        <v>591</v>
      </c>
      <c r="M365" s="138" t="s">
        <v>603</v>
      </c>
      <c r="N365" s="138" t="s">
        <v>784</v>
      </c>
      <c r="O365" s="138">
        <v>50</v>
      </c>
      <c r="P365" s="140">
        <v>50</v>
      </c>
      <c r="Q365" s="137"/>
      <c r="R365" s="138" t="s">
        <v>610</v>
      </c>
      <c r="S365" s="138">
        <v>290</v>
      </c>
      <c r="T365" s="138">
        <v>290</v>
      </c>
      <c r="U365" s="138">
        <v>50</v>
      </c>
      <c r="V365" s="140">
        <v>0</v>
      </c>
      <c r="W365" s="138"/>
      <c r="X365" s="138"/>
      <c r="Y365" s="138">
        <v>0</v>
      </c>
      <c r="Z365" s="138">
        <v>0</v>
      </c>
      <c r="AA365" s="137"/>
      <c r="AB365" s="137" t="s">
        <v>622</v>
      </c>
      <c r="AC365" s="149">
        <v>46235.9127546296</v>
      </c>
      <c r="AD365" s="137" t="s">
        <v>622</v>
      </c>
      <c r="AE365" s="149">
        <v>46236.9511574074</v>
      </c>
      <c r="AF365" s="137" t="s">
        <v>606</v>
      </c>
      <c r="AG365" s="137" t="s">
        <v>607</v>
      </c>
      <c r="AH365" s="148">
        <v>45584</v>
      </c>
      <c r="AI365" s="137">
        <v>0</v>
      </c>
      <c r="AJ365" s="137"/>
      <c r="AK365" s="137" t="s">
        <v>597</v>
      </c>
      <c r="AL365" s="137"/>
    </row>
    <row r="366" s="134" customFormat="1" ht="38.8" customHeight="1" spans="1:38">
      <c r="A366" s="137" t="s">
        <v>29</v>
      </c>
      <c r="B366" s="137" t="s">
        <v>28</v>
      </c>
      <c r="C366" s="138" t="s">
        <v>478</v>
      </c>
      <c r="D366" s="138" t="s">
        <v>145</v>
      </c>
      <c r="E366" s="137" t="s">
        <v>587</v>
      </c>
      <c r="F366" s="138" t="s">
        <v>219</v>
      </c>
      <c r="G366" s="138" t="s">
        <v>1164</v>
      </c>
      <c r="H366" s="147">
        <v>46235.5856365741</v>
      </c>
      <c r="I366" s="138" t="s">
        <v>1180</v>
      </c>
      <c r="J366" s="138" t="s">
        <v>1181</v>
      </c>
      <c r="K366" s="138" t="s">
        <v>601</v>
      </c>
      <c r="L366" s="138" t="s">
        <v>591</v>
      </c>
      <c r="M366" s="138" t="s">
        <v>603</v>
      </c>
      <c r="N366" s="138" t="s">
        <v>613</v>
      </c>
      <c r="O366" s="138">
        <v>50</v>
      </c>
      <c r="P366" s="140">
        <v>50</v>
      </c>
      <c r="Q366" s="137"/>
      <c r="R366" s="138" t="s">
        <v>610</v>
      </c>
      <c r="S366" s="138">
        <v>100</v>
      </c>
      <c r="T366" s="138">
        <v>100</v>
      </c>
      <c r="U366" s="138">
        <v>50</v>
      </c>
      <c r="V366" s="140">
        <v>0</v>
      </c>
      <c r="W366" s="138"/>
      <c r="X366" s="138"/>
      <c r="Y366" s="138">
        <v>0</v>
      </c>
      <c r="Z366" s="138">
        <v>0</v>
      </c>
      <c r="AA366" s="137"/>
      <c r="AB366" s="137" t="s">
        <v>622</v>
      </c>
      <c r="AC366" s="149">
        <v>46235.9127546296</v>
      </c>
      <c r="AD366" s="137" t="s">
        <v>622</v>
      </c>
      <c r="AE366" s="149">
        <v>46236.9511574074</v>
      </c>
      <c r="AF366" s="137" t="s">
        <v>606</v>
      </c>
      <c r="AG366" s="137" t="s">
        <v>607</v>
      </c>
      <c r="AH366" s="148">
        <v>45890</v>
      </c>
      <c r="AI366" s="137">
        <v>0</v>
      </c>
      <c r="AJ366" s="137"/>
      <c r="AK366" s="137" t="s">
        <v>597</v>
      </c>
      <c r="AL366" s="137"/>
    </row>
    <row r="367" s="134" customFormat="1" ht="38.8" customHeight="1" spans="1:38">
      <c r="A367" s="137" t="s">
        <v>29</v>
      </c>
      <c r="B367" s="137" t="s">
        <v>28</v>
      </c>
      <c r="C367" s="138" t="s">
        <v>478</v>
      </c>
      <c r="D367" s="138" t="s">
        <v>142</v>
      </c>
      <c r="E367" s="137" t="s">
        <v>587</v>
      </c>
      <c r="F367" s="138" t="s">
        <v>213</v>
      </c>
      <c r="G367" s="138" t="s">
        <v>762</v>
      </c>
      <c r="H367" s="147">
        <v>46242.6630092593</v>
      </c>
      <c r="I367" s="138" t="s">
        <v>1182</v>
      </c>
      <c r="J367" s="138" t="s">
        <v>1183</v>
      </c>
      <c r="K367" s="138" t="s">
        <v>601</v>
      </c>
      <c r="L367" s="138" t="s">
        <v>591</v>
      </c>
      <c r="M367" s="138" t="s">
        <v>603</v>
      </c>
      <c r="N367" s="138" t="s">
        <v>743</v>
      </c>
      <c r="O367" s="138">
        <v>120</v>
      </c>
      <c r="P367" s="140">
        <v>120</v>
      </c>
      <c r="Q367" s="137"/>
      <c r="R367" s="138" t="s">
        <v>605</v>
      </c>
      <c r="S367" s="138">
        <v>300</v>
      </c>
      <c r="T367" s="138">
        <v>300</v>
      </c>
      <c r="U367" s="138">
        <v>120</v>
      </c>
      <c r="V367" s="140">
        <v>0</v>
      </c>
      <c r="W367" s="138"/>
      <c r="X367" s="138"/>
      <c r="Y367" s="138">
        <v>0</v>
      </c>
      <c r="Z367" s="138">
        <v>0</v>
      </c>
      <c r="AA367" s="137"/>
      <c r="AB367" s="137" t="s">
        <v>847</v>
      </c>
      <c r="AC367" s="149">
        <v>46242.6825925926</v>
      </c>
      <c r="AD367" s="137" t="s">
        <v>692</v>
      </c>
      <c r="AE367" s="137"/>
      <c r="AF367" s="137" t="s">
        <v>606</v>
      </c>
      <c r="AG367" s="137" t="s">
        <v>607</v>
      </c>
      <c r="AH367" s="148">
        <v>46238</v>
      </c>
      <c r="AI367" s="137">
        <v>0</v>
      </c>
      <c r="AJ367" s="137"/>
      <c r="AK367" s="137" t="s">
        <v>597</v>
      </c>
      <c r="AL367" s="137"/>
    </row>
    <row r="368" s="134" customFormat="1" ht="38.8" customHeight="1" spans="1:38">
      <c r="A368" s="137" t="s">
        <v>29</v>
      </c>
      <c r="B368" s="137" t="s">
        <v>28</v>
      </c>
      <c r="C368" s="138" t="s">
        <v>478</v>
      </c>
      <c r="D368" s="138" t="s">
        <v>129</v>
      </c>
      <c r="E368" s="137" t="s">
        <v>587</v>
      </c>
      <c r="F368" s="138" t="s">
        <v>162</v>
      </c>
      <c r="G368" s="138" t="s">
        <v>697</v>
      </c>
      <c r="H368" s="147">
        <v>46242.6495949074</v>
      </c>
      <c r="I368" s="138" t="s">
        <v>1184</v>
      </c>
      <c r="J368" s="138" t="s">
        <v>1185</v>
      </c>
      <c r="K368" s="138" t="s">
        <v>590</v>
      </c>
      <c r="L368" s="138" t="s">
        <v>1135</v>
      </c>
      <c r="M368" s="138" t="s">
        <v>603</v>
      </c>
      <c r="N368" s="138" t="s">
        <v>776</v>
      </c>
      <c r="O368" s="138">
        <v>30</v>
      </c>
      <c r="P368" s="140">
        <v>30</v>
      </c>
      <c r="Q368" s="137"/>
      <c r="R368" s="138" t="s">
        <v>666</v>
      </c>
      <c r="S368" s="138">
        <v>30</v>
      </c>
      <c r="T368" s="138">
        <v>30</v>
      </c>
      <c r="U368" s="138">
        <v>30</v>
      </c>
      <c r="V368" s="140">
        <v>0</v>
      </c>
      <c r="W368" s="138"/>
      <c r="X368" s="138"/>
      <c r="Y368" s="138">
        <v>0</v>
      </c>
      <c r="Z368" s="138">
        <v>0</v>
      </c>
      <c r="AA368" s="137"/>
      <c r="AB368" s="137"/>
      <c r="AC368" s="137"/>
      <c r="AD368" s="137" t="s">
        <v>622</v>
      </c>
      <c r="AE368" s="149">
        <v>46243.0032523148</v>
      </c>
      <c r="AF368" s="137" t="s">
        <v>606</v>
      </c>
      <c r="AG368" s="137" t="s">
        <v>607</v>
      </c>
      <c r="AH368" s="148">
        <v>45537</v>
      </c>
      <c r="AI368" s="137">
        <v>0</v>
      </c>
      <c r="AJ368" s="137"/>
      <c r="AK368" s="137" t="s">
        <v>1136</v>
      </c>
      <c r="AL368" s="137"/>
    </row>
    <row r="369" s="134" customFormat="1" ht="38.8" customHeight="1" spans="1:38">
      <c r="A369" s="137" t="s">
        <v>29</v>
      </c>
      <c r="B369" s="137" t="s">
        <v>28</v>
      </c>
      <c r="C369" s="138" t="s">
        <v>478</v>
      </c>
      <c r="D369" s="138" t="s">
        <v>129</v>
      </c>
      <c r="E369" s="137" t="s">
        <v>587</v>
      </c>
      <c r="F369" s="138" t="s">
        <v>162</v>
      </c>
      <c r="G369" s="138" t="s">
        <v>697</v>
      </c>
      <c r="H369" s="147">
        <v>46242.7049189815</v>
      </c>
      <c r="I369" s="138" t="s">
        <v>1186</v>
      </c>
      <c r="J369" s="138" t="s">
        <v>1187</v>
      </c>
      <c r="K369" s="138" t="s">
        <v>601</v>
      </c>
      <c r="L369" s="138" t="s">
        <v>621</v>
      </c>
      <c r="M369" s="138" t="s">
        <v>603</v>
      </c>
      <c r="N369" s="138" t="s">
        <v>609</v>
      </c>
      <c r="O369" s="138">
        <v>30</v>
      </c>
      <c r="P369" s="140">
        <v>30</v>
      </c>
      <c r="Q369" s="137"/>
      <c r="R369" s="138" t="s">
        <v>610</v>
      </c>
      <c r="S369" s="138">
        <v>150</v>
      </c>
      <c r="T369" s="138">
        <v>150</v>
      </c>
      <c r="U369" s="138">
        <v>30</v>
      </c>
      <c r="V369" s="140">
        <v>0</v>
      </c>
      <c r="W369" s="138"/>
      <c r="X369" s="138"/>
      <c r="Y369" s="138">
        <v>0</v>
      </c>
      <c r="Z369" s="138">
        <v>0</v>
      </c>
      <c r="AA369" s="137"/>
      <c r="AB369" s="137"/>
      <c r="AC369" s="137"/>
      <c r="AD369" s="137" t="s">
        <v>622</v>
      </c>
      <c r="AE369" s="149">
        <v>46243.0032523148</v>
      </c>
      <c r="AF369" s="137" t="s">
        <v>606</v>
      </c>
      <c r="AG369" s="137" t="s">
        <v>607</v>
      </c>
      <c r="AH369" s="148">
        <v>46231</v>
      </c>
      <c r="AI369" s="137">
        <v>0</v>
      </c>
      <c r="AJ369" s="137"/>
      <c r="AK369" s="137" t="s">
        <v>621</v>
      </c>
      <c r="AL369" s="137"/>
    </row>
    <row r="370" s="134" customFormat="1" ht="38.8" customHeight="1" spans="1:38">
      <c r="A370" s="137" t="s">
        <v>29</v>
      </c>
      <c r="B370" s="137" t="s">
        <v>28</v>
      </c>
      <c r="C370" s="138" t="s">
        <v>478</v>
      </c>
      <c r="D370" s="138" t="s">
        <v>129</v>
      </c>
      <c r="E370" s="137" t="s">
        <v>587</v>
      </c>
      <c r="F370" s="138" t="s">
        <v>162</v>
      </c>
      <c r="G370" s="138" t="s">
        <v>697</v>
      </c>
      <c r="H370" s="147">
        <v>46242.7866319444</v>
      </c>
      <c r="I370" s="138" t="s">
        <v>1188</v>
      </c>
      <c r="J370" s="138" t="s">
        <v>1189</v>
      </c>
      <c r="K370" s="138" t="s">
        <v>601</v>
      </c>
      <c r="L370" s="138" t="s">
        <v>591</v>
      </c>
      <c r="M370" s="138" t="s">
        <v>592</v>
      </c>
      <c r="N370" s="138" t="s">
        <v>743</v>
      </c>
      <c r="O370" s="138">
        <v>120</v>
      </c>
      <c r="P370" s="140">
        <v>120</v>
      </c>
      <c r="Q370" s="137"/>
      <c r="R370" s="138" t="s">
        <v>605</v>
      </c>
      <c r="S370" s="138">
        <v>350</v>
      </c>
      <c r="T370" s="138">
        <v>350</v>
      </c>
      <c r="U370" s="138">
        <v>120</v>
      </c>
      <c r="V370" s="140">
        <v>0</v>
      </c>
      <c r="W370" s="138"/>
      <c r="X370" s="138"/>
      <c r="Y370" s="138">
        <v>0</v>
      </c>
      <c r="Z370" s="138">
        <v>0</v>
      </c>
      <c r="AA370" s="137"/>
      <c r="AB370" s="137" t="s">
        <v>622</v>
      </c>
      <c r="AC370" s="149">
        <v>46243.0129976852</v>
      </c>
      <c r="AD370" s="137" t="s">
        <v>622</v>
      </c>
      <c r="AE370" s="149">
        <v>46243.0032523148</v>
      </c>
      <c r="AF370" s="137" t="s">
        <v>606</v>
      </c>
      <c r="AG370" s="137" t="s">
        <v>607</v>
      </c>
      <c r="AH370" s="137"/>
      <c r="AI370" s="137">
        <v>0</v>
      </c>
      <c r="AJ370" s="137"/>
      <c r="AK370" s="137" t="s">
        <v>597</v>
      </c>
      <c r="AL370" s="137"/>
    </row>
    <row r="371" s="134" customFormat="1" ht="38.8" customHeight="1" spans="1:38">
      <c r="A371" s="137" t="s">
        <v>29</v>
      </c>
      <c r="B371" s="137" t="s">
        <v>28</v>
      </c>
      <c r="C371" s="138" t="s">
        <v>478</v>
      </c>
      <c r="D371" s="138" t="s">
        <v>129</v>
      </c>
      <c r="E371" s="137" t="s">
        <v>587</v>
      </c>
      <c r="F371" s="138" t="s">
        <v>162</v>
      </c>
      <c r="G371" s="138" t="s">
        <v>697</v>
      </c>
      <c r="H371" s="147">
        <v>46242.7866319444</v>
      </c>
      <c r="I371" s="138" t="s">
        <v>1188</v>
      </c>
      <c r="J371" s="138" t="s">
        <v>1189</v>
      </c>
      <c r="K371" s="138" t="s">
        <v>601</v>
      </c>
      <c r="L371" s="138" t="s">
        <v>591</v>
      </c>
      <c r="M371" s="138" t="s">
        <v>592</v>
      </c>
      <c r="N371" s="138" t="s">
        <v>1131</v>
      </c>
      <c r="O371" s="138">
        <v>50</v>
      </c>
      <c r="P371" s="140">
        <v>50</v>
      </c>
      <c r="Q371" s="137"/>
      <c r="R371" s="138" t="s">
        <v>1132</v>
      </c>
      <c r="S371" s="138">
        <v>350</v>
      </c>
      <c r="T371" s="138">
        <v>350</v>
      </c>
      <c r="U371" s="138">
        <v>50</v>
      </c>
      <c r="V371" s="140">
        <v>0</v>
      </c>
      <c r="W371" s="138"/>
      <c r="X371" s="138"/>
      <c r="Y371" s="138">
        <v>0</v>
      </c>
      <c r="Z371" s="138">
        <v>0</v>
      </c>
      <c r="AA371" s="137"/>
      <c r="AB371" s="137" t="s">
        <v>622</v>
      </c>
      <c r="AC371" s="149">
        <v>46243.0129976852</v>
      </c>
      <c r="AD371" s="137" t="s">
        <v>622</v>
      </c>
      <c r="AE371" s="149">
        <v>46243.0032523148</v>
      </c>
      <c r="AF371" s="137" t="s">
        <v>606</v>
      </c>
      <c r="AG371" s="137" t="s">
        <v>607</v>
      </c>
      <c r="AH371" s="137"/>
      <c r="AI371" s="137">
        <v>0</v>
      </c>
      <c r="AJ371" s="137"/>
      <c r="AK371" s="137" t="s">
        <v>597</v>
      </c>
      <c r="AL371" s="137"/>
    </row>
    <row r="372" s="134" customFormat="1" ht="42.25" customHeight="1" spans="1:38">
      <c r="A372" s="137" t="s">
        <v>29</v>
      </c>
      <c r="B372" s="137" t="s">
        <v>28</v>
      </c>
      <c r="C372" s="138" t="s">
        <v>478</v>
      </c>
      <c r="D372" s="138" t="s">
        <v>135</v>
      </c>
      <c r="E372" s="137" t="s">
        <v>587</v>
      </c>
      <c r="F372" s="138" t="s">
        <v>197</v>
      </c>
      <c r="G372" s="138" t="s">
        <v>954</v>
      </c>
      <c r="H372" s="147">
        <v>46241.8040509259</v>
      </c>
      <c r="I372" s="138" t="s">
        <v>1190</v>
      </c>
      <c r="J372" s="138" t="s">
        <v>1191</v>
      </c>
      <c r="K372" s="138" t="s">
        <v>601</v>
      </c>
      <c r="L372" s="138" t="s">
        <v>818</v>
      </c>
      <c r="M372" s="138" t="s">
        <v>603</v>
      </c>
      <c r="N372" s="138" t="s">
        <v>652</v>
      </c>
      <c r="O372" s="138">
        <v>30</v>
      </c>
      <c r="P372" s="140">
        <v>30</v>
      </c>
      <c r="Q372" s="137"/>
      <c r="R372" s="138" t="s">
        <v>610</v>
      </c>
      <c r="S372" s="138">
        <v>270</v>
      </c>
      <c r="T372" s="138">
        <v>270</v>
      </c>
      <c r="U372" s="138">
        <v>30</v>
      </c>
      <c r="V372" s="140">
        <v>0</v>
      </c>
      <c r="W372" s="138"/>
      <c r="X372" s="138"/>
      <c r="Y372" s="138">
        <v>0</v>
      </c>
      <c r="Z372" s="138">
        <v>0</v>
      </c>
      <c r="AA372" s="137"/>
      <c r="AB372" s="137"/>
      <c r="AC372" s="137"/>
      <c r="AD372" s="137" t="s">
        <v>692</v>
      </c>
      <c r="AE372" s="137"/>
      <c r="AF372" s="137" t="s">
        <v>606</v>
      </c>
      <c r="AG372" s="137" t="s">
        <v>607</v>
      </c>
      <c r="AH372" s="148">
        <v>46238</v>
      </c>
      <c r="AI372" s="137">
        <v>0</v>
      </c>
      <c r="AJ372" s="137"/>
      <c r="AK372" s="137" t="s">
        <v>818</v>
      </c>
      <c r="AL372" s="137"/>
    </row>
    <row r="373" s="134" customFormat="1" ht="38.8" customHeight="1" spans="1:38">
      <c r="A373" s="137" t="s">
        <v>29</v>
      </c>
      <c r="B373" s="137" t="s">
        <v>28</v>
      </c>
      <c r="C373" s="138" t="s">
        <v>478</v>
      </c>
      <c r="D373" s="138" t="s">
        <v>135</v>
      </c>
      <c r="E373" s="137" t="s">
        <v>587</v>
      </c>
      <c r="F373" s="138" t="s">
        <v>197</v>
      </c>
      <c r="G373" s="138" t="s">
        <v>954</v>
      </c>
      <c r="H373" s="147">
        <v>46240.4867939815</v>
      </c>
      <c r="I373" s="138" t="s">
        <v>1192</v>
      </c>
      <c r="J373" s="138" t="s">
        <v>1193</v>
      </c>
      <c r="K373" s="138" t="s">
        <v>601</v>
      </c>
      <c r="L373" s="138" t="s">
        <v>591</v>
      </c>
      <c r="M373" s="138" t="s">
        <v>603</v>
      </c>
      <c r="N373" s="138" t="s">
        <v>613</v>
      </c>
      <c r="O373" s="138">
        <v>50</v>
      </c>
      <c r="P373" s="140">
        <v>50</v>
      </c>
      <c r="Q373" s="137"/>
      <c r="R373" s="138" t="s">
        <v>610</v>
      </c>
      <c r="S373" s="138">
        <v>100</v>
      </c>
      <c r="T373" s="138">
        <v>100</v>
      </c>
      <c r="U373" s="138">
        <v>50</v>
      </c>
      <c r="V373" s="140">
        <v>0</v>
      </c>
      <c r="W373" s="138"/>
      <c r="X373" s="138"/>
      <c r="Y373" s="138">
        <v>0</v>
      </c>
      <c r="Z373" s="138">
        <v>0</v>
      </c>
      <c r="AA373" s="137"/>
      <c r="AB373" s="137" t="s">
        <v>622</v>
      </c>
      <c r="AC373" s="149">
        <v>46242.006712963</v>
      </c>
      <c r="AD373" s="137" t="s">
        <v>692</v>
      </c>
      <c r="AE373" s="137"/>
      <c r="AF373" s="137" t="s">
        <v>606</v>
      </c>
      <c r="AG373" s="137" t="s">
        <v>607</v>
      </c>
      <c r="AH373" s="148">
        <v>46237</v>
      </c>
      <c r="AI373" s="137">
        <v>0</v>
      </c>
      <c r="AJ373" s="137"/>
      <c r="AK373" s="137" t="s">
        <v>628</v>
      </c>
      <c r="AL373" s="137"/>
    </row>
    <row r="374" s="134" customFormat="1" ht="38.8" customHeight="1" spans="1:38">
      <c r="A374" s="137" t="s">
        <v>29</v>
      </c>
      <c r="B374" s="137" t="s">
        <v>28</v>
      </c>
      <c r="C374" s="138" t="s">
        <v>478</v>
      </c>
      <c r="D374" s="138" t="s">
        <v>135</v>
      </c>
      <c r="E374" s="137" t="s">
        <v>587</v>
      </c>
      <c r="F374" s="138" t="s">
        <v>197</v>
      </c>
      <c r="G374" s="138" t="s">
        <v>954</v>
      </c>
      <c r="H374" s="147">
        <v>46243.7221527778</v>
      </c>
      <c r="I374" s="138"/>
      <c r="J374" s="138" t="s">
        <v>1194</v>
      </c>
      <c r="K374" s="138" t="s">
        <v>601</v>
      </c>
      <c r="L374" s="138" t="s">
        <v>591</v>
      </c>
      <c r="M374" s="138" t="s">
        <v>603</v>
      </c>
      <c r="N374" s="138" t="s">
        <v>613</v>
      </c>
      <c r="O374" s="138">
        <v>50</v>
      </c>
      <c r="P374" s="140">
        <v>50</v>
      </c>
      <c r="Q374" s="137"/>
      <c r="R374" s="138" t="s">
        <v>610</v>
      </c>
      <c r="S374" s="138">
        <v>100</v>
      </c>
      <c r="T374" s="138">
        <v>100</v>
      </c>
      <c r="U374" s="138">
        <v>50</v>
      </c>
      <c r="V374" s="140">
        <v>0</v>
      </c>
      <c r="W374" s="138"/>
      <c r="X374" s="138"/>
      <c r="Y374" s="138">
        <v>0</v>
      </c>
      <c r="Z374" s="138">
        <v>0</v>
      </c>
      <c r="AA374" s="137"/>
      <c r="AB374" s="137" t="s">
        <v>622</v>
      </c>
      <c r="AC374" s="149">
        <v>46243.9131365741</v>
      </c>
      <c r="AD374" s="137" t="s">
        <v>692</v>
      </c>
      <c r="AE374" s="137"/>
      <c r="AF374" s="137" t="s">
        <v>606</v>
      </c>
      <c r="AG374" s="137" t="s">
        <v>607</v>
      </c>
      <c r="AH374" s="148">
        <v>46241</v>
      </c>
      <c r="AI374" s="137">
        <v>0</v>
      </c>
      <c r="AJ374" s="137"/>
      <c r="AK374" s="137" t="s">
        <v>628</v>
      </c>
      <c r="AL374" s="137"/>
    </row>
    <row r="375" s="134" customFormat="1" ht="38.8" customHeight="1" spans="1:38">
      <c r="A375" s="137" t="s">
        <v>29</v>
      </c>
      <c r="B375" s="137" t="s">
        <v>28</v>
      </c>
      <c r="C375" s="138" t="s">
        <v>478</v>
      </c>
      <c r="D375" s="138" t="s">
        <v>135</v>
      </c>
      <c r="E375" s="137" t="s">
        <v>587</v>
      </c>
      <c r="F375" s="138" t="s">
        <v>197</v>
      </c>
      <c r="G375" s="138" t="s">
        <v>954</v>
      </c>
      <c r="H375" s="147">
        <v>46241.5181365741</v>
      </c>
      <c r="I375" s="138" t="s">
        <v>1195</v>
      </c>
      <c r="J375" s="138" t="s">
        <v>1196</v>
      </c>
      <c r="K375" s="138" t="s">
        <v>601</v>
      </c>
      <c r="L375" s="138" t="s">
        <v>591</v>
      </c>
      <c r="M375" s="138" t="s">
        <v>592</v>
      </c>
      <c r="N375" s="138" t="s">
        <v>743</v>
      </c>
      <c r="O375" s="138">
        <v>120</v>
      </c>
      <c r="P375" s="140">
        <v>120</v>
      </c>
      <c r="Q375" s="137"/>
      <c r="R375" s="138" t="s">
        <v>605</v>
      </c>
      <c r="S375" s="138">
        <v>300</v>
      </c>
      <c r="T375" s="138">
        <v>300</v>
      </c>
      <c r="U375" s="138">
        <v>120</v>
      </c>
      <c r="V375" s="140">
        <v>0</v>
      </c>
      <c r="W375" s="138"/>
      <c r="X375" s="138"/>
      <c r="Y375" s="138">
        <v>0</v>
      </c>
      <c r="Z375" s="138">
        <v>0</v>
      </c>
      <c r="AA375" s="137"/>
      <c r="AB375" s="137" t="s">
        <v>847</v>
      </c>
      <c r="AC375" s="149">
        <v>46242.0065740741</v>
      </c>
      <c r="AD375" s="137" t="s">
        <v>692</v>
      </c>
      <c r="AE375" s="137"/>
      <c r="AF375" s="137" t="s">
        <v>606</v>
      </c>
      <c r="AG375" s="137" t="s">
        <v>607</v>
      </c>
      <c r="AH375" s="137"/>
      <c r="AI375" s="137">
        <v>0</v>
      </c>
      <c r="AJ375" s="137"/>
      <c r="AK375" s="137" t="s">
        <v>628</v>
      </c>
      <c r="AL375" s="137"/>
    </row>
    <row r="376" s="134" customFormat="1" ht="38.8" customHeight="1" spans="1:38">
      <c r="A376" s="137" t="s">
        <v>29</v>
      </c>
      <c r="B376" s="137" t="s">
        <v>28</v>
      </c>
      <c r="C376" s="138" t="s">
        <v>478</v>
      </c>
      <c r="D376" s="138" t="s">
        <v>135</v>
      </c>
      <c r="E376" s="137" t="s">
        <v>587</v>
      </c>
      <c r="F376" s="138" t="s">
        <v>197</v>
      </c>
      <c r="G376" s="138" t="s">
        <v>954</v>
      </c>
      <c r="H376" s="147">
        <v>46241.5769444444</v>
      </c>
      <c r="I376" s="138" t="s">
        <v>1197</v>
      </c>
      <c r="J376" s="138" t="s">
        <v>1198</v>
      </c>
      <c r="K376" s="138" t="s">
        <v>590</v>
      </c>
      <c r="L376" s="138" t="s">
        <v>1199</v>
      </c>
      <c r="M376" s="138" t="s">
        <v>603</v>
      </c>
      <c r="N376" s="138" t="s">
        <v>779</v>
      </c>
      <c r="O376" s="138">
        <v>458</v>
      </c>
      <c r="P376" s="140">
        <v>458</v>
      </c>
      <c r="Q376" s="137" t="s">
        <v>3</v>
      </c>
      <c r="R376" s="138" t="s">
        <v>780</v>
      </c>
      <c r="S376" s="138">
        <v>458</v>
      </c>
      <c r="T376" s="138">
        <v>458</v>
      </c>
      <c r="U376" s="138">
        <v>458</v>
      </c>
      <c r="V376" s="140">
        <v>0</v>
      </c>
      <c r="W376" s="138"/>
      <c r="X376" s="138"/>
      <c r="Y376" s="138">
        <v>389.3</v>
      </c>
      <c r="Z376" s="138">
        <v>389.3</v>
      </c>
      <c r="AA376" s="137"/>
      <c r="AB376" s="137" t="s">
        <v>847</v>
      </c>
      <c r="AC376" s="149">
        <v>46242.0065740741</v>
      </c>
      <c r="AD376" s="137" t="s">
        <v>692</v>
      </c>
      <c r="AE376" s="137"/>
      <c r="AF376" s="137" t="s">
        <v>606</v>
      </c>
      <c r="AG376" s="137" t="s">
        <v>607</v>
      </c>
      <c r="AH376" s="148">
        <v>45617</v>
      </c>
      <c r="AI376" s="137">
        <v>0</v>
      </c>
      <c r="AJ376" s="137"/>
      <c r="AK376" s="137" t="s">
        <v>1199</v>
      </c>
      <c r="AL376" s="137"/>
    </row>
    <row r="377" s="134" customFormat="1" ht="38.8" customHeight="1" spans="1:38">
      <c r="A377" s="137" t="s">
        <v>29</v>
      </c>
      <c r="B377" s="137" t="s">
        <v>28</v>
      </c>
      <c r="C377" s="138" t="s">
        <v>478</v>
      </c>
      <c r="D377" s="138" t="s">
        <v>129</v>
      </c>
      <c r="E377" s="137" t="s">
        <v>587</v>
      </c>
      <c r="F377" s="138" t="s">
        <v>163</v>
      </c>
      <c r="G377" s="138" t="s">
        <v>752</v>
      </c>
      <c r="H377" s="147">
        <v>46243.4702893519</v>
      </c>
      <c r="I377" s="138"/>
      <c r="J377" s="138" t="s">
        <v>1200</v>
      </c>
      <c r="K377" s="138" t="s">
        <v>601</v>
      </c>
      <c r="L377" s="138" t="s">
        <v>591</v>
      </c>
      <c r="M377" s="138" t="s">
        <v>603</v>
      </c>
      <c r="N377" s="138" t="s">
        <v>793</v>
      </c>
      <c r="O377" s="138">
        <v>50</v>
      </c>
      <c r="P377" s="140">
        <v>50</v>
      </c>
      <c r="Q377" s="137"/>
      <c r="R377" s="138" t="s">
        <v>666</v>
      </c>
      <c r="S377" s="138">
        <v>100</v>
      </c>
      <c r="T377" s="138">
        <v>100</v>
      </c>
      <c r="U377" s="138">
        <v>50</v>
      </c>
      <c r="V377" s="140">
        <v>0</v>
      </c>
      <c r="W377" s="138"/>
      <c r="X377" s="138"/>
      <c r="Y377" s="138">
        <v>35</v>
      </c>
      <c r="Z377" s="138">
        <v>35</v>
      </c>
      <c r="AA377" s="137"/>
      <c r="AB377" s="137" t="s">
        <v>847</v>
      </c>
      <c r="AC377" s="149">
        <v>46243.8437615741</v>
      </c>
      <c r="AD377" s="137" t="s">
        <v>622</v>
      </c>
      <c r="AE377" s="149">
        <v>46243.8209375</v>
      </c>
      <c r="AF377" s="137" t="s">
        <v>606</v>
      </c>
      <c r="AG377" s="137" t="s">
        <v>607</v>
      </c>
      <c r="AH377" s="148">
        <v>45942</v>
      </c>
      <c r="AI377" s="137">
        <v>0</v>
      </c>
      <c r="AJ377" s="137"/>
      <c r="AK377" s="137" t="s">
        <v>597</v>
      </c>
      <c r="AL377" s="137"/>
    </row>
    <row r="378" s="134" customFormat="1" ht="38.8" customHeight="1" spans="1:38">
      <c r="A378" s="137" t="s">
        <v>29</v>
      </c>
      <c r="B378" s="137" t="s">
        <v>28</v>
      </c>
      <c r="C378" s="138" t="s">
        <v>478</v>
      </c>
      <c r="D378" s="138" t="s">
        <v>129</v>
      </c>
      <c r="E378" s="137" t="s">
        <v>587</v>
      </c>
      <c r="F378" s="138" t="s">
        <v>163</v>
      </c>
      <c r="G378" s="138" t="s">
        <v>752</v>
      </c>
      <c r="H378" s="147">
        <v>46243.609525463</v>
      </c>
      <c r="I378" s="138"/>
      <c r="J378" s="138" t="s">
        <v>1201</v>
      </c>
      <c r="K378" s="138" t="s">
        <v>601</v>
      </c>
      <c r="L378" s="138" t="s">
        <v>591</v>
      </c>
      <c r="M378" s="138" t="s">
        <v>603</v>
      </c>
      <c r="N378" s="138" t="s">
        <v>604</v>
      </c>
      <c r="O378" s="138">
        <v>100</v>
      </c>
      <c r="P378" s="140">
        <v>100</v>
      </c>
      <c r="Q378" s="137"/>
      <c r="R378" s="138" t="s">
        <v>605</v>
      </c>
      <c r="S378" s="138">
        <v>280</v>
      </c>
      <c r="T378" s="138">
        <v>280</v>
      </c>
      <c r="U378" s="138">
        <v>100</v>
      </c>
      <c r="V378" s="140">
        <v>0</v>
      </c>
      <c r="W378" s="138"/>
      <c r="X378" s="138"/>
      <c r="Y378" s="138">
        <v>0</v>
      </c>
      <c r="Z378" s="138">
        <v>0</v>
      </c>
      <c r="AA378" s="137"/>
      <c r="AB378" s="137" t="s">
        <v>847</v>
      </c>
      <c r="AC378" s="149">
        <v>46243.8437615741</v>
      </c>
      <c r="AD378" s="137" t="s">
        <v>622</v>
      </c>
      <c r="AE378" s="149">
        <v>46243.8209375</v>
      </c>
      <c r="AF378" s="137" t="s">
        <v>606</v>
      </c>
      <c r="AG378" s="137" t="s">
        <v>607</v>
      </c>
      <c r="AH378" s="148">
        <v>46235</v>
      </c>
      <c r="AI378" s="137">
        <v>0</v>
      </c>
      <c r="AJ378" s="137"/>
      <c r="AK378" s="137" t="s">
        <v>597</v>
      </c>
      <c r="AL378" s="137"/>
    </row>
    <row r="379" s="134" customFormat="1" ht="38.8" customHeight="1" spans="1:38">
      <c r="A379" s="137" t="s">
        <v>29</v>
      </c>
      <c r="B379" s="137" t="s">
        <v>28</v>
      </c>
      <c r="C379" s="138" t="s">
        <v>478</v>
      </c>
      <c r="D379" s="138" t="s">
        <v>129</v>
      </c>
      <c r="E379" s="137" t="s">
        <v>587</v>
      </c>
      <c r="F379" s="138" t="s">
        <v>163</v>
      </c>
      <c r="G379" s="138" t="s">
        <v>752</v>
      </c>
      <c r="H379" s="147">
        <v>46243.609525463</v>
      </c>
      <c r="I379" s="138"/>
      <c r="J379" s="138" t="s">
        <v>1201</v>
      </c>
      <c r="K379" s="138" t="s">
        <v>601</v>
      </c>
      <c r="L379" s="138" t="s">
        <v>591</v>
      </c>
      <c r="M379" s="138" t="s">
        <v>603</v>
      </c>
      <c r="N379" s="138" t="s">
        <v>769</v>
      </c>
      <c r="O379" s="138">
        <v>0</v>
      </c>
      <c r="P379" s="140">
        <v>0</v>
      </c>
      <c r="Q379" s="137"/>
      <c r="R379" s="138" t="s">
        <v>610</v>
      </c>
      <c r="S379" s="138">
        <v>280</v>
      </c>
      <c r="T379" s="138">
        <v>280</v>
      </c>
      <c r="U379" s="138">
        <v>0</v>
      </c>
      <c r="V379" s="140">
        <v>0</v>
      </c>
      <c r="W379" s="138"/>
      <c r="X379" s="138"/>
      <c r="Y379" s="138">
        <v>0</v>
      </c>
      <c r="Z379" s="138">
        <v>0</v>
      </c>
      <c r="AA379" s="137"/>
      <c r="AB379" s="137" t="s">
        <v>847</v>
      </c>
      <c r="AC379" s="149">
        <v>46243.8437615741</v>
      </c>
      <c r="AD379" s="137" t="s">
        <v>622</v>
      </c>
      <c r="AE379" s="149">
        <v>46243.8209375</v>
      </c>
      <c r="AF379" s="137" t="s">
        <v>606</v>
      </c>
      <c r="AG379" s="137" t="s">
        <v>607</v>
      </c>
      <c r="AH379" s="148">
        <v>46235</v>
      </c>
      <c r="AI379" s="137">
        <v>0</v>
      </c>
      <c r="AJ379" s="137"/>
      <c r="AK379" s="137" t="s">
        <v>597</v>
      </c>
      <c r="AL379" s="137"/>
    </row>
    <row r="380" s="134" customFormat="1" ht="38.8" customHeight="1" spans="1:38">
      <c r="A380" s="137" t="s">
        <v>29</v>
      </c>
      <c r="B380" s="137" t="s">
        <v>28</v>
      </c>
      <c r="C380" s="138" t="s">
        <v>478</v>
      </c>
      <c r="D380" s="138" t="s">
        <v>126</v>
      </c>
      <c r="E380" s="137" t="s">
        <v>587</v>
      </c>
      <c r="F380" s="138" t="s">
        <v>156</v>
      </c>
      <c r="G380" s="138" t="s">
        <v>749</v>
      </c>
      <c r="H380" s="147">
        <v>46240.7619444444</v>
      </c>
      <c r="I380" s="138" t="s">
        <v>1202</v>
      </c>
      <c r="J380" s="138" t="s">
        <v>1203</v>
      </c>
      <c r="K380" s="138" t="s">
        <v>601</v>
      </c>
      <c r="L380" s="138" t="s">
        <v>591</v>
      </c>
      <c r="M380" s="138" t="s">
        <v>603</v>
      </c>
      <c r="N380" s="138" t="s">
        <v>613</v>
      </c>
      <c r="O380" s="138">
        <v>50</v>
      </c>
      <c r="P380" s="140">
        <v>50</v>
      </c>
      <c r="Q380" s="137"/>
      <c r="R380" s="138" t="s">
        <v>610</v>
      </c>
      <c r="S380" s="138">
        <v>50</v>
      </c>
      <c r="T380" s="138">
        <v>50</v>
      </c>
      <c r="U380" s="138">
        <v>50</v>
      </c>
      <c r="V380" s="140">
        <v>0</v>
      </c>
      <c r="W380" s="138"/>
      <c r="X380" s="138"/>
      <c r="Y380" s="138">
        <v>0</v>
      </c>
      <c r="Z380" s="138">
        <v>0</v>
      </c>
      <c r="AA380" s="137"/>
      <c r="AB380" s="137"/>
      <c r="AC380" s="137"/>
      <c r="AD380" s="137" t="s">
        <v>622</v>
      </c>
      <c r="AE380" s="149">
        <v>46241.4412384259</v>
      </c>
      <c r="AF380" s="137" t="s">
        <v>606</v>
      </c>
      <c r="AG380" s="137" t="s">
        <v>607</v>
      </c>
      <c r="AH380" s="148">
        <v>46239</v>
      </c>
      <c r="AI380" s="137">
        <v>0</v>
      </c>
      <c r="AJ380" s="137"/>
      <c r="AK380" s="137" t="s">
        <v>628</v>
      </c>
      <c r="AL380" s="137"/>
    </row>
    <row r="381" s="134" customFormat="1" ht="38.8" customHeight="1" spans="1:38">
      <c r="A381" s="137" t="s">
        <v>29</v>
      </c>
      <c r="B381" s="137" t="s">
        <v>28</v>
      </c>
      <c r="C381" s="138" t="s">
        <v>478</v>
      </c>
      <c r="D381" s="138" t="s">
        <v>126</v>
      </c>
      <c r="E381" s="137" t="s">
        <v>587</v>
      </c>
      <c r="F381" s="138" t="s">
        <v>156</v>
      </c>
      <c r="G381" s="138" t="s">
        <v>749</v>
      </c>
      <c r="H381" s="147">
        <v>46239.7552662037</v>
      </c>
      <c r="I381" s="138" t="s">
        <v>1204</v>
      </c>
      <c r="J381" s="138" t="s">
        <v>1205</v>
      </c>
      <c r="K381" s="138" t="s">
        <v>601</v>
      </c>
      <c r="L381" s="138" t="s">
        <v>591</v>
      </c>
      <c r="M381" s="138" t="s">
        <v>603</v>
      </c>
      <c r="N381" s="138" t="s">
        <v>784</v>
      </c>
      <c r="O381" s="138">
        <v>50</v>
      </c>
      <c r="P381" s="140">
        <v>50</v>
      </c>
      <c r="Q381" s="137"/>
      <c r="R381" s="138" t="s">
        <v>610</v>
      </c>
      <c r="S381" s="138">
        <v>230</v>
      </c>
      <c r="T381" s="138">
        <v>230</v>
      </c>
      <c r="U381" s="138">
        <v>50</v>
      </c>
      <c r="V381" s="140">
        <v>0</v>
      </c>
      <c r="W381" s="138"/>
      <c r="X381" s="138"/>
      <c r="Y381" s="138">
        <v>0</v>
      </c>
      <c r="Z381" s="138">
        <v>0</v>
      </c>
      <c r="AA381" s="137"/>
      <c r="AB381" s="137" t="s">
        <v>622</v>
      </c>
      <c r="AC381" s="149">
        <v>46242.6745138889</v>
      </c>
      <c r="AD381" s="137" t="s">
        <v>622</v>
      </c>
      <c r="AE381" s="149">
        <v>46241.4412384259</v>
      </c>
      <c r="AF381" s="137" t="s">
        <v>606</v>
      </c>
      <c r="AG381" s="137" t="s">
        <v>607</v>
      </c>
      <c r="AH381" s="148">
        <v>46234</v>
      </c>
      <c r="AI381" s="137">
        <v>0</v>
      </c>
      <c r="AJ381" s="137"/>
      <c r="AK381" s="137" t="s">
        <v>771</v>
      </c>
      <c r="AL381" s="137"/>
    </row>
    <row r="382" s="134" customFormat="1" ht="38.8" customHeight="1" spans="1:38">
      <c r="A382" s="137" t="s">
        <v>29</v>
      </c>
      <c r="B382" s="137" t="s">
        <v>28</v>
      </c>
      <c r="C382" s="138" t="s">
        <v>478</v>
      </c>
      <c r="D382" s="138" t="s">
        <v>126</v>
      </c>
      <c r="E382" s="137" t="s">
        <v>587</v>
      </c>
      <c r="F382" s="138" t="s">
        <v>156</v>
      </c>
      <c r="G382" s="138" t="s">
        <v>749</v>
      </c>
      <c r="H382" s="147">
        <v>46239.7552662037</v>
      </c>
      <c r="I382" s="138" t="s">
        <v>1204</v>
      </c>
      <c r="J382" s="138" t="s">
        <v>1205</v>
      </c>
      <c r="K382" s="138" t="s">
        <v>601</v>
      </c>
      <c r="L382" s="138" t="s">
        <v>591</v>
      </c>
      <c r="M382" s="138" t="s">
        <v>603</v>
      </c>
      <c r="N382" s="138" t="s">
        <v>769</v>
      </c>
      <c r="O382" s="138">
        <v>0</v>
      </c>
      <c r="P382" s="140">
        <v>0</v>
      </c>
      <c r="Q382" s="137"/>
      <c r="R382" s="138" t="s">
        <v>610</v>
      </c>
      <c r="S382" s="138">
        <v>230</v>
      </c>
      <c r="T382" s="138">
        <v>230</v>
      </c>
      <c r="U382" s="138">
        <v>0</v>
      </c>
      <c r="V382" s="140">
        <v>0</v>
      </c>
      <c r="W382" s="138"/>
      <c r="X382" s="138"/>
      <c r="Y382" s="138">
        <v>0</v>
      </c>
      <c r="Z382" s="138">
        <v>0</v>
      </c>
      <c r="AA382" s="137"/>
      <c r="AB382" s="137" t="s">
        <v>622</v>
      </c>
      <c r="AC382" s="149">
        <v>46242.6745138889</v>
      </c>
      <c r="AD382" s="137" t="s">
        <v>622</v>
      </c>
      <c r="AE382" s="149">
        <v>46241.4412384259</v>
      </c>
      <c r="AF382" s="137" t="s">
        <v>606</v>
      </c>
      <c r="AG382" s="137" t="s">
        <v>607</v>
      </c>
      <c r="AH382" s="148">
        <v>46234</v>
      </c>
      <c r="AI382" s="137">
        <v>0</v>
      </c>
      <c r="AJ382" s="137"/>
      <c r="AK382" s="137" t="s">
        <v>771</v>
      </c>
      <c r="AL382" s="137"/>
    </row>
    <row r="383" s="134" customFormat="1" ht="38.8" customHeight="1" spans="1:38">
      <c r="A383" s="137" t="s">
        <v>29</v>
      </c>
      <c r="B383" s="137" t="s">
        <v>28</v>
      </c>
      <c r="C383" s="138" t="s">
        <v>478</v>
      </c>
      <c r="D383" s="138" t="s">
        <v>133</v>
      </c>
      <c r="E383" s="137" t="s">
        <v>587</v>
      </c>
      <c r="F383" s="138" t="s">
        <v>757</v>
      </c>
      <c r="G383" s="138" t="s">
        <v>758</v>
      </c>
      <c r="H383" s="147">
        <v>46234.7737615741</v>
      </c>
      <c r="I383" s="138" t="s">
        <v>952</v>
      </c>
      <c r="J383" s="138" t="s">
        <v>1206</v>
      </c>
      <c r="K383" s="138" t="s">
        <v>601</v>
      </c>
      <c r="L383" s="138" t="s">
        <v>591</v>
      </c>
      <c r="M383" s="138" t="s">
        <v>592</v>
      </c>
      <c r="N383" s="138" t="s">
        <v>743</v>
      </c>
      <c r="O383" s="138">
        <v>120</v>
      </c>
      <c r="P383" s="140">
        <v>120</v>
      </c>
      <c r="Q383" s="137"/>
      <c r="R383" s="138" t="s">
        <v>605</v>
      </c>
      <c r="S383" s="138">
        <v>300</v>
      </c>
      <c r="T383" s="138">
        <v>300</v>
      </c>
      <c r="U383" s="138">
        <v>120</v>
      </c>
      <c r="V383" s="140">
        <v>0</v>
      </c>
      <c r="W383" s="138"/>
      <c r="X383" s="138"/>
      <c r="Y383" s="138">
        <v>0</v>
      </c>
      <c r="Z383" s="138">
        <v>0</v>
      </c>
      <c r="AA383" s="137"/>
      <c r="AB383" s="137" t="s">
        <v>622</v>
      </c>
      <c r="AC383" s="149">
        <v>46236.4660648148</v>
      </c>
      <c r="AD383" s="137" t="s">
        <v>622</v>
      </c>
      <c r="AE383" s="149">
        <v>46236.3990972222</v>
      </c>
      <c r="AF383" s="137" t="s">
        <v>606</v>
      </c>
      <c r="AG383" s="137" t="s">
        <v>607</v>
      </c>
      <c r="AH383" s="137"/>
      <c r="AI383" s="137">
        <v>0</v>
      </c>
      <c r="AJ383" s="137"/>
      <c r="AK383" s="137" t="s">
        <v>870</v>
      </c>
      <c r="AL383" s="137"/>
    </row>
    <row r="384" s="134" customFormat="1" ht="38.8" customHeight="1" spans="1:38">
      <c r="A384" s="137" t="s">
        <v>29</v>
      </c>
      <c r="B384" s="137" t="s">
        <v>28</v>
      </c>
      <c r="C384" s="138" t="s">
        <v>478</v>
      </c>
      <c r="D384" s="138" t="s">
        <v>132</v>
      </c>
      <c r="E384" s="137" t="s">
        <v>587</v>
      </c>
      <c r="F384" s="138" t="s">
        <v>175</v>
      </c>
      <c r="G384" s="138" t="s">
        <v>797</v>
      </c>
      <c r="H384" s="147">
        <v>46235.5592939815</v>
      </c>
      <c r="I384" s="138" t="s">
        <v>1207</v>
      </c>
      <c r="J384" s="138" t="s">
        <v>1208</v>
      </c>
      <c r="K384" s="138" t="s">
        <v>601</v>
      </c>
      <c r="L384" s="138" t="s">
        <v>591</v>
      </c>
      <c r="M384" s="138" t="s">
        <v>603</v>
      </c>
      <c r="N384" s="138" t="s">
        <v>743</v>
      </c>
      <c r="O384" s="138">
        <v>120</v>
      </c>
      <c r="P384" s="140">
        <v>120</v>
      </c>
      <c r="Q384" s="137"/>
      <c r="R384" s="138" t="s">
        <v>605</v>
      </c>
      <c r="S384" s="138">
        <v>400</v>
      </c>
      <c r="T384" s="138">
        <v>400</v>
      </c>
      <c r="U384" s="138">
        <v>120</v>
      </c>
      <c r="V384" s="140">
        <v>0</v>
      </c>
      <c r="W384" s="138"/>
      <c r="X384" s="138"/>
      <c r="Y384" s="138">
        <v>0</v>
      </c>
      <c r="Z384" s="138">
        <v>0</v>
      </c>
      <c r="AA384" s="137"/>
      <c r="AB384" s="137" t="s">
        <v>622</v>
      </c>
      <c r="AC384" s="149">
        <v>46236.4642708333</v>
      </c>
      <c r="AD384" s="137" t="s">
        <v>622</v>
      </c>
      <c r="AE384" s="149">
        <v>46236.3997106481</v>
      </c>
      <c r="AF384" s="137" t="s">
        <v>606</v>
      </c>
      <c r="AG384" s="137" t="s">
        <v>607</v>
      </c>
      <c r="AH384" s="148">
        <v>46204</v>
      </c>
      <c r="AI384" s="137">
        <v>0</v>
      </c>
      <c r="AJ384" s="137"/>
      <c r="AK384" s="137" t="s">
        <v>597</v>
      </c>
      <c r="AL384" s="137"/>
    </row>
    <row r="385" s="134" customFormat="1" ht="38.8" customHeight="1" spans="1:38">
      <c r="A385" s="137" t="s">
        <v>29</v>
      </c>
      <c r="B385" s="137" t="s">
        <v>28</v>
      </c>
      <c r="C385" s="138" t="s">
        <v>478</v>
      </c>
      <c r="D385" s="138" t="s">
        <v>129</v>
      </c>
      <c r="E385" s="137" t="s">
        <v>587</v>
      </c>
      <c r="F385" s="138" t="s">
        <v>167</v>
      </c>
      <c r="G385" s="138" t="s">
        <v>930</v>
      </c>
      <c r="H385" s="147">
        <v>46236.7435185185</v>
      </c>
      <c r="I385" s="138" t="s">
        <v>1209</v>
      </c>
      <c r="J385" s="138" t="s">
        <v>1210</v>
      </c>
      <c r="K385" s="138" t="s">
        <v>601</v>
      </c>
      <c r="L385" s="138" t="s">
        <v>818</v>
      </c>
      <c r="M385" s="138" t="s">
        <v>603</v>
      </c>
      <c r="N385" s="138" t="s">
        <v>609</v>
      </c>
      <c r="O385" s="138">
        <v>30</v>
      </c>
      <c r="P385" s="140">
        <v>30</v>
      </c>
      <c r="Q385" s="137"/>
      <c r="R385" s="138" t="s">
        <v>610</v>
      </c>
      <c r="S385" s="138">
        <v>258</v>
      </c>
      <c r="T385" s="138">
        <v>258</v>
      </c>
      <c r="U385" s="138">
        <v>30</v>
      </c>
      <c r="V385" s="140">
        <v>0</v>
      </c>
      <c r="W385" s="138"/>
      <c r="X385" s="138"/>
      <c r="Y385" s="138">
        <v>0</v>
      </c>
      <c r="Z385" s="138">
        <v>0</v>
      </c>
      <c r="AA385" s="137"/>
      <c r="AB385" s="137"/>
      <c r="AC385" s="137"/>
      <c r="AD385" s="137" t="s">
        <v>622</v>
      </c>
      <c r="AE385" s="149">
        <v>46236.7793055556</v>
      </c>
      <c r="AF385" s="137" t="s">
        <v>606</v>
      </c>
      <c r="AG385" s="137" t="s">
        <v>607</v>
      </c>
      <c r="AH385" s="148">
        <v>46205</v>
      </c>
      <c r="AI385" s="137">
        <v>0</v>
      </c>
      <c r="AJ385" s="137"/>
      <c r="AK385" s="137" t="s">
        <v>818</v>
      </c>
      <c r="AL385" s="137"/>
    </row>
    <row r="386" s="134" customFormat="1" ht="42.25" customHeight="1" spans="1:38">
      <c r="A386" s="137" t="s">
        <v>29</v>
      </c>
      <c r="B386" s="137" t="s">
        <v>28</v>
      </c>
      <c r="C386" s="138" t="s">
        <v>478</v>
      </c>
      <c r="D386" s="138" t="s">
        <v>129</v>
      </c>
      <c r="E386" s="137" t="s">
        <v>587</v>
      </c>
      <c r="F386" s="138" t="s">
        <v>167</v>
      </c>
      <c r="G386" s="138" t="s">
        <v>930</v>
      </c>
      <c r="H386" s="147">
        <v>46236.7435185185</v>
      </c>
      <c r="I386" s="138" t="s">
        <v>1209</v>
      </c>
      <c r="J386" s="138" t="s">
        <v>1210</v>
      </c>
      <c r="K386" s="138" t="s">
        <v>601</v>
      </c>
      <c r="L386" s="138" t="s">
        <v>818</v>
      </c>
      <c r="M386" s="138" t="s">
        <v>603</v>
      </c>
      <c r="N386" s="138" t="s">
        <v>652</v>
      </c>
      <c r="O386" s="138">
        <v>30</v>
      </c>
      <c r="P386" s="140">
        <v>30</v>
      </c>
      <c r="Q386" s="137"/>
      <c r="R386" s="138" t="s">
        <v>610</v>
      </c>
      <c r="S386" s="138">
        <v>258</v>
      </c>
      <c r="T386" s="138">
        <v>258</v>
      </c>
      <c r="U386" s="138">
        <v>30</v>
      </c>
      <c r="V386" s="140">
        <v>0</v>
      </c>
      <c r="W386" s="138"/>
      <c r="X386" s="138"/>
      <c r="Y386" s="138">
        <v>0</v>
      </c>
      <c r="Z386" s="138">
        <v>0</v>
      </c>
      <c r="AA386" s="137"/>
      <c r="AB386" s="137"/>
      <c r="AC386" s="137"/>
      <c r="AD386" s="137" t="s">
        <v>622</v>
      </c>
      <c r="AE386" s="149">
        <v>46236.7793055556</v>
      </c>
      <c r="AF386" s="137" t="s">
        <v>606</v>
      </c>
      <c r="AG386" s="137" t="s">
        <v>607</v>
      </c>
      <c r="AH386" s="148">
        <v>46205</v>
      </c>
      <c r="AI386" s="137">
        <v>0</v>
      </c>
      <c r="AJ386" s="137"/>
      <c r="AK386" s="137" t="s">
        <v>818</v>
      </c>
      <c r="AL386" s="137"/>
    </row>
    <row r="387" s="134" customFormat="1" ht="38.8" customHeight="1" spans="1:38">
      <c r="A387" s="137" t="s">
        <v>29</v>
      </c>
      <c r="B387" s="137" t="s">
        <v>28</v>
      </c>
      <c r="C387" s="138" t="s">
        <v>478</v>
      </c>
      <c r="D387" s="138" t="s">
        <v>129</v>
      </c>
      <c r="E387" s="137" t="s">
        <v>587</v>
      </c>
      <c r="F387" s="138" t="s">
        <v>167</v>
      </c>
      <c r="G387" s="138" t="s">
        <v>930</v>
      </c>
      <c r="H387" s="147">
        <v>46236.5131481482</v>
      </c>
      <c r="I387" s="138" t="s">
        <v>1211</v>
      </c>
      <c r="J387" s="138" t="s">
        <v>1212</v>
      </c>
      <c r="K387" s="138" t="s">
        <v>601</v>
      </c>
      <c r="L387" s="138" t="s">
        <v>602</v>
      </c>
      <c r="M387" s="138" t="s">
        <v>603</v>
      </c>
      <c r="N387" s="138" t="s">
        <v>609</v>
      </c>
      <c r="O387" s="138">
        <v>30</v>
      </c>
      <c r="P387" s="140">
        <v>30</v>
      </c>
      <c r="Q387" s="137"/>
      <c r="R387" s="138" t="s">
        <v>610</v>
      </c>
      <c r="S387" s="138">
        <v>100</v>
      </c>
      <c r="T387" s="138">
        <v>100</v>
      </c>
      <c r="U387" s="138">
        <v>30</v>
      </c>
      <c r="V387" s="140">
        <v>0</v>
      </c>
      <c r="W387" s="138"/>
      <c r="X387" s="138"/>
      <c r="Y387" s="138">
        <v>0</v>
      </c>
      <c r="Z387" s="138">
        <v>0</v>
      </c>
      <c r="AA387" s="137"/>
      <c r="AB387" s="137" t="s">
        <v>622</v>
      </c>
      <c r="AC387" s="149">
        <v>46236.7832407407</v>
      </c>
      <c r="AD387" s="137" t="s">
        <v>622</v>
      </c>
      <c r="AE387" s="149">
        <v>46236.7793055556</v>
      </c>
      <c r="AF387" s="137" t="s">
        <v>606</v>
      </c>
      <c r="AG387" s="137" t="s">
        <v>607</v>
      </c>
      <c r="AH387" s="148">
        <v>46205</v>
      </c>
      <c r="AI387" s="137">
        <v>0</v>
      </c>
      <c r="AJ387" s="137"/>
      <c r="AK387" s="137" t="s">
        <v>602</v>
      </c>
      <c r="AL387" s="137"/>
    </row>
    <row r="388" s="134" customFormat="1" ht="38.8" customHeight="1" spans="1:38">
      <c r="A388" s="137" t="s">
        <v>29</v>
      </c>
      <c r="B388" s="137" t="s">
        <v>28</v>
      </c>
      <c r="C388" s="138" t="s">
        <v>478</v>
      </c>
      <c r="D388" s="138" t="s">
        <v>129</v>
      </c>
      <c r="E388" s="137" t="s">
        <v>587</v>
      </c>
      <c r="F388" s="138" t="s">
        <v>167</v>
      </c>
      <c r="G388" s="138" t="s">
        <v>930</v>
      </c>
      <c r="H388" s="147">
        <v>46236.6840393519</v>
      </c>
      <c r="I388" s="138" t="s">
        <v>812</v>
      </c>
      <c r="J388" s="138" t="s">
        <v>1213</v>
      </c>
      <c r="K388" s="138" t="s">
        <v>601</v>
      </c>
      <c r="L388" s="138" t="s">
        <v>742</v>
      </c>
      <c r="M388" s="138" t="s">
        <v>603</v>
      </c>
      <c r="N388" s="138" t="s">
        <v>859</v>
      </c>
      <c r="O388" s="138">
        <v>50</v>
      </c>
      <c r="P388" s="140">
        <v>50</v>
      </c>
      <c r="Q388" s="137"/>
      <c r="R388" s="138" t="s">
        <v>610</v>
      </c>
      <c r="S388" s="138">
        <v>465</v>
      </c>
      <c r="T388" s="138">
        <v>465</v>
      </c>
      <c r="U388" s="138">
        <v>50</v>
      </c>
      <c r="V388" s="140">
        <v>0</v>
      </c>
      <c r="W388" s="138"/>
      <c r="X388" s="138"/>
      <c r="Y388" s="138">
        <v>0</v>
      </c>
      <c r="Z388" s="138">
        <v>0</v>
      </c>
      <c r="AA388" s="137"/>
      <c r="AB388" s="137" t="s">
        <v>622</v>
      </c>
      <c r="AC388" s="149">
        <v>46236.7832407407</v>
      </c>
      <c r="AD388" s="137" t="s">
        <v>622</v>
      </c>
      <c r="AE388" s="149">
        <v>46236.7793055556</v>
      </c>
      <c r="AF388" s="137" t="s">
        <v>606</v>
      </c>
      <c r="AG388" s="137" t="s">
        <v>607</v>
      </c>
      <c r="AH388" s="148">
        <v>46205</v>
      </c>
      <c r="AI388" s="137">
        <v>0</v>
      </c>
      <c r="AJ388" s="137"/>
      <c r="AK388" s="137" t="s">
        <v>744</v>
      </c>
      <c r="AL388" s="137"/>
    </row>
    <row r="389" s="134" customFormat="1" ht="38.8" customHeight="1" spans="1:38">
      <c r="A389" s="137" t="s">
        <v>29</v>
      </c>
      <c r="B389" s="137" t="s">
        <v>28</v>
      </c>
      <c r="C389" s="138" t="s">
        <v>478</v>
      </c>
      <c r="D389" s="138" t="s">
        <v>129</v>
      </c>
      <c r="E389" s="137" t="s">
        <v>587</v>
      </c>
      <c r="F389" s="138" t="s">
        <v>163</v>
      </c>
      <c r="G389" s="138" t="s">
        <v>752</v>
      </c>
      <c r="H389" s="147">
        <v>46236.7615625</v>
      </c>
      <c r="I389" s="138" t="s">
        <v>1211</v>
      </c>
      <c r="J389" s="138" t="s">
        <v>1214</v>
      </c>
      <c r="K389" s="138" t="s">
        <v>601</v>
      </c>
      <c r="L389" s="138" t="s">
        <v>602</v>
      </c>
      <c r="M389" s="138" t="s">
        <v>603</v>
      </c>
      <c r="N389" s="138" t="s">
        <v>609</v>
      </c>
      <c r="O389" s="138">
        <v>30</v>
      </c>
      <c r="P389" s="140">
        <v>30</v>
      </c>
      <c r="Q389" s="137"/>
      <c r="R389" s="138" t="s">
        <v>610</v>
      </c>
      <c r="S389" s="138">
        <v>70</v>
      </c>
      <c r="T389" s="138">
        <v>70</v>
      </c>
      <c r="U389" s="138">
        <v>30</v>
      </c>
      <c r="V389" s="140">
        <v>0</v>
      </c>
      <c r="W389" s="138"/>
      <c r="X389" s="138"/>
      <c r="Y389" s="138">
        <v>0</v>
      </c>
      <c r="Z389" s="138">
        <v>0</v>
      </c>
      <c r="AA389" s="137"/>
      <c r="AB389" s="137" t="s">
        <v>622</v>
      </c>
      <c r="AC389" s="149">
        <v>46236.7832407407</v>
      </c>
      <c r="AD389" s="137" t="s">
        <v>622</v>
      </c>
      <c r="AE389" s="149">
        <v>46237.8315509259</v>
      </c>
      <c r="AF389" s="137" t="s">
        <v>606</v>
      </c>
      <c r="AG389" s="137" t="s">
        <v>607</v>
      </c>
      <c r="AH389" s="148">
        <v>46217</v>
      </c>
      <c r="AI389" s="137">
        <v>0</v>
      </c>
      <c r="AJ389" s="137"/>
      <c r="AK389" s="137" t="s">
        <v>602</v>
      </c>
      <c r="AL389" s="137"/>
    </row>
    <row r="390" s="134" customFormat="1" ht="38.8" customHeight="1" spans="1:38">
      <c r="A390" s="137" t="s">
        <v>29</v>
      </c>
      <c r="B390" s="137" t="s">
        <v>28</v>
      </c>
      <c r="C390" s="138" t="s">
        <v>478</v>
      </c>
      <c r="D390" s="138" t="s">
        <v>145</v>
      </c>
      <c r="E390" s="137" t="s">
        <v>587</v>
      </c>
      <c r="F390" s="138" t="s">
        <v>223</v>
      </c>
      <c r="G390" s="138" t="s">
        <v>785</v>
      </c>
      <c r="H390" s="147">
        <v>46236.6919212963</v>
      </c>
      <c r="I390" s="138" t="s">
        <v>1215</v>
      </c>
      <c r="J390" s="138" t="s">
        <v>1216</v>
      </c>
      <c r="K390" s="138" t="s">
        <v>590</v>
      </c>
      <c r="L390" s="138" t="s">
        <v>621</v>
      </c>
      <c r="M390" s="138" t="s">
        <v>592</v>
      </c>
      <c r="N390" s="138" t="s">
        <v>776</v>
      </c>
      <c r="O390" s="138">
        <v>30</v>
      </c>
      <c r="P390" s="140">
        <v>30</v>
      </c>
      <c r="Q390" s="137"/>
      <c r="R390" s="138" t="s">
        <v>666</v>
      </c>
      <c r="S390" s="138">
        <v>90</v>
      </c>
      <c r="T390" s="138">
        <v>90</v>
      </c>
      <c r="U390" s="138">
        <v>30</v>
      </c>
      <c r="V390" s="140">
        <v>0</v>
      </c>
      <c r="W390" s="138"/>
      <c r="X390" s="138"/>
      <c r="Y390" s="138">
        <v>0</v>
      </c>
      <c r="Z390" s="138">
        <v>0</v>
      </c>
      <c r="AA390" s="137"/>
      <c r="AB390" s="137"/>
      <c r="AC390" s="137"/>
      <c r="AD390" s="137" t="s">
        <v>622</v>
      </c>
      <c r="AE390" s="149">
        <v>46237.4496643519</v>
      </c>
      <c r="AF390" s="137" t="s">
        <v>606</v>
      </c>
      <c r="AG390" s="137" t="s">
        <v>607</v>
      </c>
      <c r="AH390" s="148">
        <v>43547</v>
      </c>
      <c r="AI390" s="137">
        <v>0</v>
      </c>
      <c r="AJ390" s="137"/>
      <c r="AK390" s="137" t="s">
        <v>621</v>
      </c>
      <c r="AL390" s="137"/>
    </row>
    <row r="391" s="134" customFormat="1" ht="38.8" customHeight="1" spans="1:38">
      <c r="A391" s="137" t="s">
        <v>29</v>
      </c>
      <c r="B391" s="137" t="s">
        <v>28</v>
      </c>
      <c r="C391" s="138" t="s">
        <v>478</v>
      </c>
      <c r="D391" s="138" t="s">
        <v>130</v>
      </c>
      <c r="E391" s="137" t="s">
        <v>587</v>
      </c>
      <c r="F391" s="138" t="s">
        <v>171</v>
      </c>
      <c r="G391" s="138" t="s">
        <v>1099</v>
      </c>
      <c r="H391" s="147">
        <v>46241.5969560185</v>
      </c>
      <c r="I391" s="138" t="s">
        <v>1217</v>
      </c>
      <c r="J391" s="138" t="s">
        <v>1218</v>
      </c>
      <c r="K391" s="138" t="s">
        <v>601</v>
      </c>
      <c r="L391" s="138" t="s">
        <v>591</v>
      </c>
      <c r="M391" s="138" t="s">
        <v>603</v>
      </c>
      <c r="N391" s="138" t="s">
        <v>609</v>
      </c>
      <c r="O391" s="138">
        <v>30</v>
      </c>
      <c r="P391" s="140">
        <v>30</v>
      </c>
      <c r="Q391" s="137"/>
      <c r="R391" s="138" t="s">
        <v>610</v>
      </c>
      <c r="S391" s="138">
        <v>60</v>
      </c>
      <c r="T391" s="138">
        <v>60</v>
      </c>
      <c r="U391" s="138">
        <v>30</v>
      </c>
      <c r="V391" s="140">
        <v>0</v>
      </c>
      <c r="W391" s="138" t="s">
        <v>670</v>
      </c>
      <c r="X391" s="138"/>
      <c r="Y391" s="138">
        <v>0</v>
      </c>
      <c r="Z391" s="138">
        <v>0</v>
      </c>
      <c r="AA391" s="137"/>
      <c r="AB391" s="137"/>
      <c r="AC391" s="137"/>
      <c r="AD391" s="137" t="s">
        <v>692</v>
      </c>
      <c r="AE391" s="137"/>
      <c r="AF391" s="137" t="s">
        <v>606</v>
      </c>
      <c r="AG391" s="137" t="s">
        <v>607</v>
      </c>
      <c r="AH391" s="148">
        <v>46237</v>
      </c>
      <c r="AI391" s="137">
        <v>0</v>
      </c>
      <c r="AJ391" s="137"/>
      <c r="AK391" s="137" t="s">
        <v>628</v>
      </c>
      <c r="AL391" s="137"/>
    </row>
    <row r="392" s="134" customFormat="1" ht="38.8" customHeight="1" spans="1:38">
      <c r="A392" s="137" t="s">
        <v>29</v>
      </c>
      <c r="B392" s="137" t="s">
        <v>28</v>
      </c>
      <c r="C392" s="138" t="s">
        <v>478</v>
      </c>
      <c r="D392" s="138" t="s">
        <v>130</v>
      </c>
      <c r="E392" s="137" t="s">
        <v>587</v>
      </c>
      <c r="F392" s="138" t="s">
        <v>171</v>
      </c>
      <c r="G392" s="138" t="s">
        <v>1099</v>
      </c>
      <c r="H392" s="147">
        <v>46241.5969560185</v>
      </c>
      <c r="I392" s="138" t="s">
        <v>1217</v>
      </c>
      <c r="J392" s="138" t="s">
        <v>1218</v>
      </c>
      <c r="K392" s="138" t="s">
        <v>601</v>
      </c>
      <c r="L392" s="138" t="s">
        <v>591</v>
      </c>
      <c r="M392" s="138" t="s">
        <v>603</v>
      </c>
      <c r="N392" s="138" t="s">
        <v>613</v>
      </c>
      <c r="O392" s="138">
        <v>50</v>
      </c>
      <c r="P392" s="140">
        <v>30</v>
      </c>
      <c r="Q392" s="137"/>
      <c r="R392" s="138" t="s">
        <v>610</v>
      </c>
      <c r="S392" s="138">
        <v>60</v>
      </c>
      <c r="T392" s="138">
        <v>60</v>
      </c>
      <c r="U392" s="138">
        <v>30</v>
      </c>
      <c r="V392" s="140">
        <v>20</v>
      </c>
      <c r="W392" s="138" t="s">
        <v>670</v>
      </c>
      <c r="X392" s="138"/>
      <c r="Y392" s="138">
        <v>0</v>
      </c>
      <c r="Z392" s="138">
        <v>0</v>
      </c>
      <c r="AA392" s="137"/>
      <c r="AB392" s="137"/>
      <c r="AC392" s="137"/>
      <c r="AD392" s="137" t="s">
        <v>692</v>
      </c>
      <c r="AE392" s="137"/>
      <c r="AF392" s="137" t="s">
        <v>606</v>
      </c>
      <c r="AG392" s="137" t="s">
        <v>607</v>
      </c>
      <c r="AH392" s="148">
        <v>46237</v>
      </c>
      <c r="AI392" s="137">
        <v>0</v>
      </c>
      <c r="AJ392" s="137"/>
      <c r="AK392" s="137" t="s">
        <v>628</v>
      </c>
      <c r="AL392" s="137"/>
    </row>
    <row r="393" s="134" customFormat="1" ht="38.8" customHeight="1" spans="1:38">
      <c r="A393" s="137" t="s">
        <v>29</v>
      </c>
      <c r="B393" s="137" t="s">
        <v>28</v>
      </c>
      <c r="C393" s="138" t="s">
        <v>478</v>
      </c>
      <c r="D393" s="138" t="s">
        <v>130</v>
      </c>
      <c r="E393" s="137" t="s">
        <v>587</v>
      </c>
      <c r="F393" s="138" t="s">
        <v>171</v>
      </c>
      <c r="G393" s="138" t="s">
        <v>1099</v>
      </c>
      <c r="H393" s="147">
        <v>46242.6240277778</v>
      </c>
      <c r="I393" s="138" t="s">
        <v>1219</v>
      </c>
      <c r="J393" s="138" t="s">
        <v>1220</v>
      </c>
      <c r="K393" s="138" t="s">
        <v>601</v>
      </c>
      <c r="L393" s="138" t="s">
        <v>591</v>
      </c>
      <c r="M393" s="138" t="s">
        <v>603</v>
      </c>
      <c r="N393" s="138" t="s">
        <v>613</v>
      </c>
      <c r="O393" s="138">
        <v>50</v>
      </c>
      <c r="P393" s="140">
        <v>30</v>
      </c>
      <c r="Q393" s="137"/>
      <c r="R393" s="138" t="s">
        <v>610</v>
      </c>
      <c r="S393" s="138">
        <v>110</v>
      </c>
      <c r="T393" s="138">
        <v>110</v>
      </c>
      <c r="U393" s="138">
        <v>30</v>
      </c>
      <c r="V393" s="140">
        <v>20</v>
      </c>
      <c r="W393" s="138" t="s">
        <v>670</v>
      </c>
      <c r="X393" s="138"/>
      <c r="Y393" s="138">
        <v>0</v>
      </c>
      <c r="Z393" s="138">
        <v>0</v>
      </c>
      <c r="AA393" s="137"/>
      <c r="AB393" s="137"/>
      <c r="AC393" s="137"/>
      <c r="AD393" s="137" t="s">
        <v>692</v>
      </c>
      <c r="AE393" s="137"/>
      <c r="AF393" s="137" t="s">
        <v>606</v>
      </c>
      <c r="AG393" s="137" t="s">
        <v>607</v>
      </c>
      <c r="AH393" s="148">
        <v>46238</v>
      </c>
      <c r="AI393" s="137">
        <v>0</v>
      </c>
      <c r="AJ393" s="137"/>
      <c r="AK393" s="137" t="s">
        <v>628</v>
      </c>
      <c r="AL393" s="137"/>
    </row>
    <row r="394" s="134" customFormat="1" ht="38.8" customHeight="1" spans="1:38">
      <c r="A394" s="137" t="s">
        <v>29</v>
      </c>
      <c r="B394" s="137" t="s">
        <v>28</v>
      </c>
      <c r="C394" s="138" t="s">
        <v>478</v>
      </c>
      <c r="D394" s="138" t="s">
        <v>130</v>
      </c>
      <c r="E394" s="137" t="s">
        <v>587</v>
      </c>
      <c r="F394" s="138" t="s">
        <v>171</v>
      </c>
      <c r="G394" s="138" t="s">
        <v>1099</v>
      </c>
      <c r="H394" s="147">
        <v>46242.6240277778</v>
      </c>
      <c r="I394" s="138" t="s">
        <v>1219</v>
      </c>
      <c r="J394" s="138" t="s">
        <v>1220</v>
      </c>
      <c r="K394" s="138" t="s">
        <v>601</v>
      </c>
      <c r="L394" s="138" t="s">
        <v>591</v>
      </c>
      <c r="M394" s="138" t="s">
        <v>603</v>
      </c>
      <c r="N394" s="138" t="s">
        <v>604</v>
      </c>
      <c r="O394" s="138">
        <v>100</v>
      </c>
      <c r="P394" s="140">
        <v>80</v>
      </c>
      <c r="Q394" s="137"/>
      <c r="R394" s="138" t="s">
        <v>605</v>
      </c>
      <c r="S394" s="138">
        <v>110</v>
      </c>
      <c r="T394" s="138">
        <v>110</v>
      </c>
      <c r="U394" s="138">
        <v>80</v>
      </c>
      <c r="V394" s="140">
        <v>20</v>
      </c>
      <c r="W394" s="138" t="s">
        <v>670</v>
      </c>
      <c r="X394" s="138"/>
      <c r="Y394" s="138">
        <v>0</v>
      </c>
      <c r="Z394" s="138">
        <v>0</v>
      </c>
      <c r="AA394" s="137"/>
      <c r="AB394" s="137"/>
      <c r="AC394" s="137"/>
      <c r="AD394" s="137" t="s">
        <v>692</v>
      </c>
      <c r="AE394" s="137"/>
      <c r="AF394" s="137" t="s">
        <v>606</v>
      </c>
      <c r="AG394" s="137" t="s">
        <v>607</v>
      </c>
      <c r="AH394" s="148">
        <v>46238</v>
      </c>
      <c r="AI394" s="137">
        <v>0</v>
      </c>
      <c r="AJ394" s="137"/>
      <c r="AK394" s="137" t="s">
        <v>628</v>
      </c>
      <c r="AL394" s="137"/>
    </row>
    <row r="395" s="134" customFormat="1" ht="38.8" customHeight="1" spans="1:38">
      <c r="A395" s="137" t="s">
        <v>29</v>
      </c>
      <c r="B395" s="137" t="s">
        <v>28</v>
      </c>
      <c r="C395" s="138" t="s">
        <v>478</v>
      </c>
      <c r="D395" s="138" t="s">
        <v>130</v>
      </c>
      <c r="E395" s="137" t="s">
        <v>587</v>
      </c>
      <c r="F395" s="138" t="s">
        <v>171</v>
      </c>
      <c r="G395" s="138" t="s">
        <v>1099</v>
      </c>
      <c r="H395" s="147">
        <v>46242.6240277778</v>
      </c>
      <c r="I395" s="138" t="s">
        <v>1219</v>
      </c>
      <c r="J395" s="138" t="s">
        <v>1220</v>
      </c>
      <c r="K395" s="138" t="s">
        <v>601</v>
      </c>
      <c r="L395" s="138" t="s">
        <v>591</v>
      </c>
      <c r="M395" s="138" t="s">
        <v>603</v>
      </c>
      <c r="N395" s="138" t="s">
        <v>769</v>
      </c>
      <c r="O395" s="138">
        <v>0</v>
      </c>
      <c r="P395" s="140">
        <v>0</v>
      </c>
      <c r="Q395" s="137"/>
      <c r="R395" s="138" t="s">
        <v>610</v>
      </c>
      <c r="S395" s="138">
        <v>110</v>
      </c>
      <c r="T395" s="138">
        <v>110</v>
      </c>
      <c r="U395" s="138">
        <v>0</v>
      </c>
      <c r="V395" s="140">
        <v>0</v>
      </c>
      <c r="W395" s="138" t="s">
        <v>670</v>
      </c>
      <c r="X395" s="138"/>
      <c r="Y395" s="138">
        <v>0</v>
      </c>
      <c r="Z395" s="138">
        <v>0</v>
      </c>
      <c r="AA395" s="137"/>
      <c r="AB395" s="137"/>
      <c r="AC395" s="137"/>
      <c r="AD395" s="137" t="s">
        <v>692</v>
      </c>
      <c r="AE395" s="137"/>
      <c r="AF395" s="137" t="s">
        <v>606</v>
      </c>
      <c r="AG395" s="137" t="s">
        <v>607</v>
      </c>
      <c r="AH395" s="148">
        <v>46238</v>
      </c>
      <c r="AI395" s="137">
        <v>0</v>
      </c>
      <c r="AJ395" s="137"/>
      <c r="AK395" s="137" t="s">
        <v>628</v>
      </c>
      <c r="AL395" s="137"/>
    </row>
    <row r="396" s="134" customFormat="1" ht="38.8" customHeight="1" spans="1:38">
      <c r="A396" s="137" t="s">
        <v>29</v>
      </c>
      <c r="B396" s="137" t="s">
        <v>28</v>
      </c>
      <c r="C396" s="138" t="s">
        <v>478</v>
      </c>
      <c r="D396" s="138" t="s">
        <v>130</v>
      </c>
      <c r="E396" s="137" t="s">
        <v>587</v>
      </c>
      <c r="F396" s="138" t="s">
        <v>171</v>
      </c>
      <c r="G396" s="138" t="s">
        <v>1099</v>
      </c>
      <c r="H396" s="147">
        <v>46240.775150463</v>
      </c>
      <c r="I396" s="138" t="s">
        <v>1221</v>
      </c>
      <c r="J396" s="138" t="s">
        <v>1222</v>
      </c>
      <c r="K396" s="138" t="s">
        <v>601</v>
      </c>
      <c r="L396" s="138" t="s">
        <v>742</v>
      </c>
      <c r="M396" s="138" t="s">
        <v>603</v>
      </c>
      <c r="N396" s="138" t="s">
        <v>743</v>
      </c>
      <c r="O396" s="138">
        <v>120</v>
      </c>
      <c r="P396" s="140">
        <v>120</v>
      </c>
      <c r="Q396" s="137"/>
      <c r="R396" s="138" t="s">
        <v>605</v>
      </c>
      <c r="S396" s="138">
        <v>265</v>
      </c>
      <c r="T396" s="138">
        <v>265</v>
      </c>
      <c r="U396" s="138">
        <v>120</v>
      </c>
      <c r="V396" s="140">
        <v>0</v>
      </c>
      <c r="W396" s="138"/>
      <c r="X396" s="138"/>
      <c r="Y396" s="138">
        <v>0</v>
      </c>
      <c r="Z396" s="138">
        <v>0</v>
      </c>
      <c r="AA396" s="137"/>
      <c r="AB396" s="137" t="s">
        <v>847</v>
      </c>
      <c r="AC396" s="149">
        <v>46242.6782291667</v>
      </c>
      <c r="AD396" s="137" t="s">
        <v>692</v>
      </c>
      <c r="AE396" s="137"/>
      <c r="AF396" s="137" t="s">
        <v>606</v>
      </c>
      <c r="AG396" s="137" t="s">
        <v>607</v>
      </c>
      <c r="AH396" s="148">
        <v>46237</v>
      </c>
      <c r="AI396" s="137">
        <v>0</v>
      </c>
      <c r="AJ396" s="137"/>
      <c r="AK396" s="137" t="s">
        <v>744</v>
      </c>
      <c r="AL396" s="137"/>
    </row>
    <row r="397" s="134" customFormat="1" ht="38.8" customHeight="1" spans="1:38">
      <c r="A397" s="137" t="s">
        <v>29</v>
      </c>
      <c r="B397" s="137" t="s">
        <v>28</v>
      </c>
      <c r="C397" s="138" t="s">
        <v>478</v>
      </c>
      <c r="D397" s="138" t="s">
        <v>130</v>
      </c>
      <c r="E397" s="137" t="s">
        <v>587</v>
      </c>
      <c r="F397" s="138" t="s">
        <v>171</v>
      </c>
      <c r="G397" s="138" t="s">
        <v>1099</v>
      </c>
      <c r="H397" s="147">
        <v>46241.5377199074</v>
      </c>
      <c r="I397" s="138" t="s">
        <v>1223</v>
      </c>
      <c r="J397" s="138" t="s">
        <v>1224</v>
      </c>
      <c r="K397" s="138" t="s">
        <v>601</v>
      </c>
      <c r="L397" s="138" t="s">
        <v>742</v>
      </c>
      <c r="M397" s="138" t="s">
        <v>603</v>
      </c>
      <c r="N397" s="138" t="s">
        <v>769</v>
      </c>
      <c r="O397" s="138">
        <v>0</v>
      </c>
      <c r="P397" s="140">
        <v>0</v>
      </c>
      <c r="Q397" s="137"/>
      <c r="R397" s="138" t="s">
        <v>610</v>
      </c>
      <c r="S397" s="138">
        <v>140</v>
      </c>
      <c r="T397" s="138">
        <v>140</v>
      </c>
      <c r="U397" s="138">
        <v>0</v>
      </c>
      <c r="V397" s="140">
        <v>0</v>
      </c>
      <c r="W397" s="138"/>
      <c r="X397" s="138"/>
      <c r="Y397" s="138">
        <v>0</v>
      </c>
      <c r="Z397" s="138">
        <v>0</v>
      </c>
      <c r="AA397" s="137"/>
      <c r="AB397" s="137" t="s">
        <v>847</v>
      </c>
      <c r="AC397" s="149">
        <v>46242.6782291667</v>
      </c>
      <c r="AD397" s="137" t="s">
        <v>692</v>
      </c>
      <c r="AE397" s="137"/>
      <c r="AF397" s="137" t="s">
        <v>606</v>
      </c>
      <c r="AG397" s="137" t="s">
        <v>607</v>
      </c>
      <c r="AH397" s="148">
        <v>46239</v>
      </c>
      <c r="AI397" s="137">
        <v>0</v>
      </c>
      <c r="AJ397" s="137"/>
      <c r="AK397" s="137" t="s">
        <v>744</v>
      </c>
      <c r="AL397" s="137"/>
    </row>
    <row r="398" s="134" customFormat="1" ht="38.8" customHeight="1" spans="1:38">
      <c r="A398" s="137" t="s">
        <v>29</v>
      </c>
      <c r="B398" s="137" t="s">
        <v>28</v>
      </c>
      <c r="C398" s="138" t="s">
        <v>478</v>
      </c>
      <c r="D398" s="138" t="s">
        <v>133</v>
      </c>
      <c r="E398" s="137" t="s">
        <v>587</v>
      </c>
      <c r="F398" s="138" t="s">
        <v>177</v>
      </c>
      <c r="G398" s="138" t="s">
        <v>617</v>
      </c>
      <c r="H398" s="147">
        <v>46231.6584490741</v>
      </c>
      <c r="I398" s="138" t="s">
        <v>723</v>
      </c>
      <c r="J398" s="138" t="s">
        <v>1225</v>
      </c>
      <c r="K398" s="138" t="s">
        <v>601</v>
      </c>
      <c r="L398" s="138" t="s">
        <v>591</v>
      </c>
      <c r="M398" s="138" t="s">
        <v>603</v>
      </c>
      <c r="N398" s="138" t="s">
        <v>613</v>
      </c>
      <c r="O398" s="138">
        <v>50</v>
      </c>
      <c r="P398" s="140">
        <v>50</v>
      </c>
      <c r="Q398" s="137"/>
      <c r="R398" s="138" t="s">
        <v>610</v>
      </c>
      <c r="S398" s="138">
        <v>50</v>
      </c>
      <c r="T398" s="138">
        <v>50</v>
      </c>
      <c r="U398" s="138">
        <v>50</v>
      </c>
      <c r="V398" s="140">
        <v>0</v>
      </c>
      <c r="W398" s="138"/>
      <c r="X398" s="138"/>
      <c r="Y398" s="138">
        <v>0</v>
      </c>
      <c r="Z398" s="138">
        <v>0</v>
      </c>
      <c r="AA398" s="137"/>
      <c r="AB398" s="137"/>
      <c r="AC398" s="137"/>
      <c r="AD398" s="137" t="s">
        <v>622</v>
      </c>
      <c r="AE398" s="149">
        <v>46241.440150463</v>
      </c>
      <c r="AF398" s="137" t="s">
        <v>606</v>
      </c>
      <c r="AG398" s="137" t="s">
        <v>607</v>
      </c>
      <c r="AH398" s="148">
        <v>46230</v>
      </c>
      <c r="AI398" s="137">
        <v>0</v>
      </c>
      <c r="AJ398" s="137"/>
      <c r="AK398" s="137" t="s">
        <v>628</v>
      </c>
      <c r="AL398" s="137"/>
    </row>
    <row r="399" s="134" customFormat="1" ht="38.8" customHeight="1" spans="1:38">
      <c r="A399" s="137" t="s">
        <v>29</v>
      </c>
      <c r="B399" s="137" t="s">
        <v>28</v>
      </c>
      <c r="C399" s="138" t="s">
        <v>478</v>
      </c>
      <c r="D399" s="138" t="s">
        <v>133</v>
      </c>
      <c r="E399" s="137" t="s">
        <v>587</v>
      </c>
      <c r="F399" s="138" t="s">
        <v>177</v>
      </c>
      <c r="G399" s="138" t="s">
        <v>617</v>
      </c>
      <c r="H399" s="147">
        <v>46233.5952546296</v>
      </c>
      <c r="I399" s="138"/>
      <c r="J399" s="138" t="s">
        <v>1226</v>
      </c>
      <c r="K399" s="138" t="s">
        <v>601</v>
      </c>
      <c r="L399" s="138" t="s">
        <v>591</v>
      </c>
      <c r="M399" s="138" t="s">
        <v>603</v>
      </c>
      <c r="N399" s="138" t="s">
        <v>613</v>
      </c>
      <c r="O399" s="138">
        <v>50</v>
      </c>
      <c r="P399" s="140">
        <v>50</v>
      </c>
      <c r="Q399" s="137"/>
      <c r="R399" s="138" t="s">
        <v>610</v>
      </c>
      <c r="S399" s="138">
        <v>170</v>
      </c>
      <c r="T399" s="138">
        <v>170</v>
      </c>
      <c r="U399" s="138">
        <v>50</v>
      </c>
      <c r="V399" s="140">
        <v>0</v>
      </c>
      <c r="W399" s="138"/>
      <c r="X399" s="138"/>
      <c r="Y399" s="138">
        <v>0</v>
      </c>
      <c r="Z399" s="138">
        <v>0</v>
      </c>
      <c r="AA399" s="137"/>
      <c r="AB399" s="137"/>
      <c r="AC399" s="137"/>
      <c r="AD399" s="137" t="s">
        <v>622</v>
      </c>
      <c r="AE399" s="149">
        <v>46241.440150463</v>
      </c>
      <c r="AF399" s="137" t="s">
        <v>606</v>
      </c>
      <c r="AG399" s="137" t="s">
        <v>607</v>
      </c>
      <c r="AH399" s="148">
        <v>46200</v>
      </c>
      <c r="AI399" s="137">
        <v>0</v>
      </c>
      <c r="AJ399" s="137"/>
      <c r="AK399" s="137" t="s">
        <v>771</v>
      </c>
      <c r="AL399" s="137"/>
    </row>
    <row r="400" s="134" customFormat="1" ht="38.8" customHeight="1" spans="1:38">
      <c r="A400" s="137" t="s">
        <v>29</v>
      </c>
      <c r="B400" s="137" t="s">
        <v>28</v>
      </c>
      <c r="C400" s="138" t="s">
        <v>478</v>
      </c>
      <c r="D400" s="138" t="s">
        <v>133</v>
      </c>
      <c r="E400" s="137" t="s">
        <v>587</v>
      </c>
      <c r="F400" s="138" t="s">
        <v>177</v>
      </c>
      <c r="G400" s="138" t="s">
        <v>617</v>
      </c>
      <c r="H400" s="147">
        <v>46233.5952546296</v>
      </c>
      <c r="I400" s="138"/>
      <c r="J400" s="138" t="s">
        <v>1226</v>
      </c>
      <c r="K400" s="138" t="s">
        <v>601</v>
      </c>
      <c r="L400" s="138" t="s">
        <v>591</v>
      </c>
      <c r="M400" s="138" t="s">
        <v>603</v>
      </c>
      <c r="N400" s="138" t="s">
        <v>743</v>
      </c>
      <c r="O400" s="138">
        <v>120</v>
      </c>
      <c r="P400" s="140">
        <v>120</v>
      </c>
      <c r="Q400" s="137"/>
      <c r="R400" s="138" t="s">
        <v>605</v>
      </c>
      <c r="S400" s="138">
        <v>170</v>
      </c>
      <c r="T400" s="138">
        <v>170</v>
      </c>
      <c r="U400" s="138">
        <v>120</v>
      </c>
      <c r="V400" s="140">
        <v>0</v>
      </c>
      <c r="W400" s="138"/>
      <c r="X400" s="138"/>
      <c r="Y400" s="138">
        <v>0</v>
      </c>
      <c r="Z400" s="138">
        <v>0</v>
      </c>
      <c r="AA400" s="137"/>
      <c r="AB400" s="137"/>
      <c r="AC400" s="137"/>
      <c r="AD400" s="137" t="s">
        <v>622</v>
      </c>
      <c r="AE400" s="149">
        <v>46241.440150463</v>
      </c>
      <c r="AF400" s="137" t="s">
        <v>606</v>
      </c>
      <c r="AG400" s="137" t="s">
        <v>607</v>
      </c>
      <c r="AH400" s="148">
        <v>46200</v>
      </c>
      <c r="AI400" s="137">
        <v>0</v>
      </c>
      <c r="AJ400" s="137"/>
      <c r="AK400" s="137" t="s">
        <v>771</v>
      </c>
      <c r="AL400" s="137"/>
    </row>
    <row r="401" s="134" customFormat="1" ht="38.8" customHeight="1" spans="1:38">
      <c r="A401" s="137" t="s">
        <v>29</v>
      </c>
      <c r="B401" s="137" t="s">
        <v>28</v>
      </c>
      <c r="C401" s="138" t="s">
        <v>478</v>
      </c>
      <c r="D401" s="138" t="s">
        <v>133</v>
      </c>
      <c r="E401" s="137" t="s">
        <v>587</v>
      </c>
      <c r="F401" s="138" t="s">
        <v>177</v>
      </c>
      <c r="G401" s="138" t="s">
        <v>617</v>
      </c>
      <c r="H401" s="147">
        <v>46240.4919212963</v>
      </c>
      <c r="I401" s="138" t="s">
        <v>1227</v>
      </c>
      <c r="J401" s="138" t="s">
        <v>1228</v>
      </c>
      <c r="K401" s="138" t="s">
        <v>601</v>
      </c>
      <c r="L401" s="138" t="s">
        <v>591</v>
      </c>
      <c r="M401" s="138" t="s">
        <v>592</v>
      </c>
      <c r="N401" s="138" t="s">
        <v>743</v>
      </c>
      <c r="O401" s="138">
        <v>120</v>
      </c>
      <c r="P401" s="140">
        <v>120</v>
      </c>
      <c r="Q401" s="137"/>
      <c r="R401" s="138" t="s">
        <v>605</v>
      </c>
      <c r="S401" s="138">
        <v>300</v>
      </c>
      <c r="T401" s="138">
        <v>300</v>
      </c>
      <c r="U401" s="138">
        <v>120</v>
      </c>
      <c r="V401" s="140">
        <v>0</v>
      </c>
      <c r="W401" s="138"/>
      <c r="X401" s="138"/>
      <c r="Y401" s="138">
        <v>0</v>
      </c>
      <c r="Z401" s="138">
        <v>0</v>
      </c>
      <c r="AA401" s="137"/>
      <c r="AB401" s="137" t="s">
        <v>622</v>
      </c>
      <c r="AC401" s="149">
        <v>46242.6771643519</v>
      </c>
      <c r="AD401" s="137" t="s">
        <v>622</v>
      </c>
      <c r="AE401" s="149">
        <v>46241.440150463</v>
      </c>
      <c r="AF401" s="137" t="s">
        <v>606</v>
      </c>
      <c r="AG401" s="137" t="s">
        <v>607</v>
      </c>
      <c r="AH401" s="137"/>
      <c r="AI401" s="137">
        <v>0</v>
      </c>
      <c r="AJ401" s="137"/>
      <c r="AK401" s="137" t="s">
        <v>628</v>
      </c>
      <c r="AL401" s="137"/>
    </row>
    <row r="402" s="134" customFormat="1" ht="38.8" customHeight="1" spans="1:38">
      <c r="A402" s="137" t="s">
        <v>29</v>
      </c>
      <c r="B402" s="137" t="s">
        <v>28</v>
      </c>
      <c r="C402" s="138" t="s">
        <v>478</v>
      </c>
      <c r="D402" s="138" t="s">
        <v>133</v>
      </c>
      <c r="E402" s="137" t="s">
        <v>587</v>
      </c>
      <c r="F402" s="138" t="s">
        <v>177</v>
      </c>
      <c r="G402" s="138" t="s">
        <v>617</v>
      </c>
      <c r="H402" s="147">
        <v>46231.7589699074</v>
      </c>
      <c r="I402" s="138" t="s">
        <v>723</v>
      </c>
      <c r="J402" s="138" t="s">
        <v>1229</v>
      </c>
      <c r="K402" s="138" t="s">
        <v>601</v>
      </c>
      <c r="L402" s="138" t="s">
        <v>591</v>
      </c>
      <c r="M402" s="138" t="s">
        <v>603</v>
      </c>
      <c r="N402" s="138" t="s">
        <v>743</v>
      </c>
      <c r="O402" s="138">
        <v>120</v>
      </c>
      <c r="P402" s="140">
        <v>120</v>
      </c>
      <c r="Q402" s="137"/>
      <c r="R402" s="138" t="s">
        <v>605</v>
      </c>
      <c r="S402" s="138">
        <v>400</v>
      </c>
      <c r="T402" s="138">
        <v>400</v>
      </c>
      <c r="U402" s="138">
        <v>120</v>
      </c>
      <c r="V402" s="140">
        <v>0</v>
      </c>
      <c r="W402" s="138"/>
      <c r="X402" s="138"/>
      <c r="Y402" s="138">
        <v>0</v>
      </c>
      <c r="Z402" s="138">
        <v>0</v>
      </c>
      <c r="AA402" s="137"/>
      <c r="AB402" s="137" t="s">
        <v>622</v>
      </c>
      <c r="AC402" s="149">
        <v>46236.4660648148</v>
      </c>
      <c r="AD402" s="137" t="s">
        <v>622</v>
      </c>
      <c r="AE402" s="149">
        <v>46241.440150463</v>
      </c>
      <c r="AF402" s="137" t="s">
        <v>606</v>
      </c>
      <c r="AG402" s="137" t="s">
        <v>607</v>
      </c>
      <c r="AH402" s="148">
        <v>46230</v>
      </c>
      <c r="AI402" s="137">
        <v>0</v>
      </c>
      <c r="AJ402" s="137"/>
      <c r="AK402" s="137" t="s">
        <v>597</v>
      </c>
      <c r="AL402" s="137"/>
    </row>
    <row r="403" s="134" customFormat="1" ht="38.8" customHeight="1" spans="1:38">
      <c r="A403" s="137" t="s">
        <v>29</v>
      </c>
      <c r="B403" s="137" t="s">
        <v>28</v>
      </c>
      <c r="C403" s="138" t="s">
        <v>478</v>
      </c>
      <c r="D403" s="138" t="s">
        <v>133</v>
      </c>
      <c r="E403" s="137" t="s">
        <v>587</v>
      </c>
      <c r="F403" s="138" t="s">
        <v>177</v>
      </c>
      <c r="G403" s="138" t="s">
        <v>617</v>
      </c>
      <c r="H403" s="147">
        <v>46231.8019328704</v>
      </c>
      <c r="I403" s="138" t="s">
        <v>1230</v>
      </c>
      <c r="J403" s="138" t="s">
        <v>1231</v>
      </c>
      <c r="K403" s="138" t="s">
        <v>601</v>
      </c>
      <c r="L403" s="138" t="s">
        <v>621</v>
      </c>
      <c r="M403" s="138" t="s">
        <v>603</v>
      </c>
      <c r="N403" s="138" t="s">
        <v>779</v>
      </c>
      <c r="O403" s="138">
        <v>458</v>
      </c>
      <c r="P403" s="140">
        <v>458</v>
      </c>
      <c r="Q403" s="137" t="s">
        <v>3</v>
      </c>
      <c r="R403" s="138" t="s">
        <v>780</v>
      </c>
      <c r="S403" s="138">
        <v>498</v>
      </c>
      <c r="T403" s="138">
        <v>498</v>
      </c>
      <c r="U403" s="138">
        <v>458</v>
      </c>
      <c r="V403" s="140">
        <v>0</v>
      </c>
      <c r="W403" s="138"/>
      <c r="X403" s="138"/>
      <c r="Y403" s="138">
        <v>343.5</v>
      </c>
      <c r="Z403" s="138">
        <v>343.5</v>
      </c>
      <c r="AA403" s="137"/>
      <c r="AB403" s="137" t="s">
        <v>622</v>
      </c>
      <c r="AC403" s="149">
        <v>46236.4660648148</v>
      </c>
      <c r="AD403" s="137" t="s">
        <v>622</v>
      </c>
      <c r="AE403" s="149">
        <v>46241.440150463</v>
      </c>
      <c r="AF403" s="137" t="s">
        <v>606</v>
      </c>
      <c r="AG403" s="137" t="s">
        <v>607</v>
      </c>
      <c r="AH403" s="148">
        <v>46230</v>
      </c>
      <c r="AI403" s="137">
        <v>0</v>
      </c>
      <c r="AJ403" s="137"/>
      <c r="AK403" s="137" t="s">
        <v>621</v>
      </c>
      <c r="AL403" s="137"/>
    </row>
    <row r="404" s="134" customFormat="1" ht="38.8" customHeight="1" spans="1:38">
      <c r="A404" s="137" t="s">
        <v>29</v>
      </c>
      <c r="B404" s="137" t="s">
        <v>28</v>
      </c>
      <c r="C404" s="138" t="s">
        <v>478</v>
      </c>
      <c r="D404" s="138" t="s">
        <v>133</v>
      </c>
      <c r="E404" s="137" t="s">
        <v>587</v>
      </c>
      <c r="F404" s="138" t="s">
        <v>177</v>
      </c>
      <c r="G404" s="138" t="s">
        <v>617</v>
      </c>
      <c r="H404" s="147">
        <v>46233.7744791667</v>
      </c>
      <c r="I404" s="138"/>
      <c r="J404" s="138" t="s">
        <v>1232</v>
      </c>
      <c r="K404" s="138" t="s">
        <v>590</v>
      </c>
      <c r="L404" s="138" t="s">
        <v>591</v>
      </c>
      <c r="M404" s="138" t="s">
        <v>592</v>
      </c>
      <c r="N404" s="138" t="s">
        <v>776</v>
      </c>
      <c r="O404" s="138">
        <v>30</v>
      </c>
      <c r="P404" s="140">
        <v>30</v>
      </c>
      <c r="Q404" s="137"/>
      <c r="R404" s="138" t="s">
        <v>666</v>
      </c>
      <c r="S404" s="138">
        <v>220</v>
      </c>
      <c r="T404" s="138">
        <v>220</v>
      </c>
      <c r="U404" s="138">
        <v>30</v>
      </c>
      <c r="V404" s="140">
        <v>0</v>
      </c>
      <c r="W404" s="138"/>
      <c r="X404" s="138"/>
      <c r="Y404" s="138">
        <v>0</v>
      </c>
      <c r="Z404" s="138">
        <v>0</v>
      </c>
      <c r="AA404" s="137"/>
      <c r="AB404" s="137" t="s">
        <v>622</v>
      </c>
      <c r="AC404" s="149">
        <v>46236.4660648148</v>
      </c>
      <c r="AD404" s="137" t="s">
        <v>622</v>
      </c>
      <c r="AE404" s="149">
        <v>46241.440150463</v>
      </c>
      <c r="AF404" s="137" t="s">
        <v>606</v>
      </c>
      <c r="AG404" s="137" t="s">
        <v>607</v>
      </c>
      <c r="AH404" s="148">
        <v>44389</v>
      </c>
      <c r="AI404" s="137">
        <v>0</v>
      </c>
      <c r="AJ404" s="137"/>
      <c r="AK404" s="137" t="s">
        <v>628</v>
      </c>
      <c r="AL404" s="137"/>
    </row>
    <row r="405" s="134" customFormat="1" ht="38.8" customHeight="1" spans="1:38">
      <c r="A405" s="137" t="s">
        <v>29</v>
      </c>
      <c r="B405" s="137" t="s">
        <v>28</v>
      </c>
      <c r="C405" s="138" t="s">
        <v>478</v>
      </c>
      <c r="D405" s="138" t="s">
        <v>133</v>
      </c>
      <c r="E405" s="137" t="s">
        <v>587</v>
      </c>
      <c r="F405" s="138" t="s">
        <v>177</v>
      </c>
      <c r="G405" s="138" t="s">
        <v>617</v>
      </c>
      <c r="H405" s="147">
        <v>46235.6794328704</v>
      </c>
      <c r="I405" s="138" t="s">
        <v>943</v>
      </c>
      <c r="J405" s="138" t="s">
        <v>1233</v>
      </c>
      <c r="K405" s="138" t="s">
        <v>601</v>
      </c>
      <c r="L405" s="138" t="s">
        <v>591</v>
      </c>
      <c r="M405" s="138" t="s">
        <v>592</v>
      </c>
      <c r="N405" s="138" t="s">
        <v>743</v>
      </c>
      <c r="O405" s="138">
        <v>120</v>
      </c>
      <c r="P405" s="140">
        <v>120</v>
      </c>
      <c r="Q405" s="137"/>
      <c r="R405" s="138" t="s">
        <v>605</v>
      </c>
      <c r="S405" s="138">
        <v>300</v>
      </c>
      <c r="T405" s="138">
        <v>300</v>
      </c>
      <c r="U405" s="138">
        <v>120</v>
      </c>
      <c r="V405" s="140">
        <v>0</v>
      </c>
      <c r="W405" s="138"/>
      <c r="X405" s="138"/>
      <c r="Y405" s="138">
        <v>0</v>
      </c>
      <c r="Z405" s="138">
        <v>0</v>
      </c>
      <c r="AA405" s="137"/>
      <c r="AB405" s="137" t="s">
        <v>622</v>
      </c>
      <c r="AC405" s="149">
        <v>46236.4660648148</v>
      </c>
      <c r="AD405" s="137" t="s">
        <v>622</v>
      </c>
      <c r="AE405" s="149">
        <v>46241.440150463</v>
      </c>
      <c r="AF405" s="137" t="s">
        <v>606</v>
      </c>
      <c r="AG405" s="137" t="s">
        <v>607</v>
      </c>
      <c r="AH405" s="137"/>
      <c r="AI405" s="137">
        <v>0</v>
      </c>
      <c r="AJ405" s="137"/>
      <c r="AK405" s="137" t="s">
        <v>597</v>
      </c>
      <c r="AL405" s="137"/>
    </row>
    <row r="406" s="134" customFormat="1" ht="38.8" customHeight="1" spans="1:38">
      <c r="A406" s="137" t="s">
        <v>29</v>
      </c>
      <c r="B406" s="137" t="s">
        <v>28</v>
      </c>
      <c r="C406" s="138" t="s">
        <v>478</v>
      </c>
      <c r="D406" s="138" t="s">
        <v>133</v>
      </c>
      <c r="E406" s="137" t="s">
        <v>587</v>
      </c>
      <c r="F406" s="138" t="s">
        <v>177</v>
      </c>
      <c r="G406" s="138" t="s">
        <v>617</v>
      </c>
      <c r="H406" s="147">
        <v>46235.6796064815</v>
      </c>
      <c r="I406" s="138" t="s">
        <v>943</v>
      </c>
      <c r="J406" s="138" t="s">
        <v>1234</v>
      </c>
      <c r="K406" s="138" t="s">
        <v>601</v>
      </c>
      <c r="L406" s="138" t="s">
        <v>591</v>
      </c>
      <c r="M406" s="138" t="s">
        <v>592</v>
      </c>
      <c r="N406" s="138" t="s">
        <v>743</v>
      </c>
      <c r="O406" s="138">
        <v>120</v>
      </c>
      <c r="P406" s="140">
        <v>120</v>
      </c>
      <c r="Q406" s="137"/>
      <c r="R406" s="138" t="s">
        <v>605</v>
      </c>
      <c r="S406" s="138">
        <v>300</v>
      </c>
      <c r="T406" s="138">
        <v>300</v>
      </c>
      <c r="U406" s="138">
        <v>120</v>
      </c>
      <c r="V406" s="140">
        <v>0</v>
      </c>
      <c r="W406" s="138"/>
      <c r="X406" s="138"/>
      <c r="Y406" s="138">
        <v>0</v>
      </c>
      <c r="Z406" s="138">
        <v>0</v>
      </c>
      <c r="AA406" s="137"/>
      <c r="AB406" s="137" t="s">
        <v>622</v>
      </c>
      <c r="AC406" s="149">
        <v>46236.4660648148</v>
      </c>
      <c r="AD406" s="137" t="s">
        <v>622</v>
      </c>
      <c r="AE406" s="149">
        <v>46241.440150463</v>
      </c>
      <c r="AF406" s="137" t="s">
        <v>606</v>
      </c>
      <c r="AG406" s="137" t="s">
        <v>607</v>
      </c>
      <c r="AH406" s="137"/>
      <c r="AI406" s="137">
        <v>0</v>
      </c>
      <c r="AJ406" s="137"/>
      <c r="AK406" s="137" t="s">
        <v>597</v>
      </c>
      <c r="AL406" s="137"/>
    </row>
    <row r="407" s="134" customFormat="1" ht="38.8" customHeight="1" spans="1:38">
      <c r="A407" s="137" t="s">
        <v>29</v>
      </c>
      <c r="B407" s="137" t="s">
        <v>28</v>
      </c>
      <c r="C407" s="138" t="s">
        <v>478</v>
      </c>
      <c r="D407" s="138" t="s">
        <v>133</v>
      </c>
      <c r="E407" s="137" t="s">
        <v>587</v>
      </c>
      <c r="F407" s="138" t="s">
        <v>184</v>
      </c>
      <c r="G407" s="138" t="s">
        <v>802</v>
      </c>
      <c r="H407" s="147">
        <v>46235.7540625</v>
      </c>
      <c r="I407" s="138" t="s">
        <v>943</v>
      </c>
      <c r="J407" s="138" t="s">
        <v>1235</v>
      </c>
      <c r="K407" s="138" t="s">
        <v>601</v>
      </c>
      <c r="L407" s="138" t="s">
        <v>591</v>
      </c>
      <c r="M407" s="138" t="s">
        <v>592</v>
      </c>
      <c r="N407" s="138" t="s">
        <v>743</v>
      </c>
      <c r="O407" s="138">
        <v>120</v>
      </c>
      <c r="P407" s="140">
        <v>120</v>
      </c>
      <c r="Q407" s="137"/>
      <c r="R407" s="138" t="s">
        <v>605</v>
      </c>
      <c r="S407" s="138">
        <v>300</v>
      </c>
      <c r="T407" s="138">
        <v>300</v>
      </c>
      <c r="U407" s="138">
        <v>120</v>
      </c>
      <c r="V407" s="140">
        <v>0</v>
      </c>
      <c r="W407" s="138"/>
      <c r="X407" s="138"/>
      <c r="Y407" s="138">
        <v>0</v>
      </c>
      <c r="Z407" s="138">
        <v>0</v>
      </c>
      <c r="AA407" s="137"/>
      <c r="AB407" s="137" t="s">
        <v>622</v>
      </c>
      <c r="AC407" s="149">
        <v>46236.4660648148</v>
      </c>
      <c r="AD407" s="137" t="s">
        <v>622</v>
      </c>
      <c r="AE407" s="149">
        <v>46236.3991319444</v>
      </c>
      <c r="AF407" s="137" t="s">
        <v>606</v>
      </c>
      <c r="AG407" s="137" t="s">
        <v>607</v>
      </c>
      <c r="AH407" s="137"/>
      <c r="AI407" s="137">
        <v>0</v>
      </c>
      <c r="AJ407" s="137"/>
      <c r="AK407" s="137" t="s">
        <v>726</v>
      </c>
      <c r="AL407" s="137"/>
    </row>
    <row r="408" s="134" customFormat="1" ht="38.8" customHeight="1" spans="1:38">
      <c r="A408" s="137" t="s">
        <v>29</v>
      </c>
      <c r="B408" s="137" t="s">
        <v>28</v>
      </c>
      <c r="C408" s="138" t="s">
        <v>478</v>
      </c>
      <c r="D408" s="138" t="s">
        <v>129</v>
      </c>
      <c r="E408" s="137" t="s">
        <v>587</v>
      </c>
      <c r="F408" s="138" t="s">
        <v>160</v>
      </c>
      <c r="G408" s="138" t="s">
        <v>631</v>
      </c>
      <c r="H408" s="147">
        <v>46236.5972337963</v>
      </c>
      <c r="I408" s="138" t="s">
        <v>819</v>
      </c>
      <c r="J408" s="138" t="s">
        <v>1236</v>
      </c>
      <c r="K408" s="138" t="s">
        <v>590</v>
      </c>
      <c r="L408" s="138" t="s">
        <v>591</v>
      </c>
      <c r="M408" s="138" t="s">
        <v>603</v>
      </c>
      <c r="N408" s="138" t="s">
        <v>593</v>
      </c>
      <c r="O408" s="138">
        <v>198</v>
      </c>
      <c r="P408" s="140">
        <v>198</v>
      </c>
      <c r="Q408" s="137" t="s">
        <v>2</v>
      </c>
      <c r="R408" s="138" t="s">
        <v>594</v>
      </c>
      <c r="S408" s="138">
        <v>198</v>
      </c>
      <c r="T408" s="138">
        <v>198</v>
      </c>
      <c r="U408" s="138">
        <v>198</v>
      </c>
      <c r="V408" s="140">
        <v>0</v>
      </c>
      <c r="W408" s="138"/>
      <c r="X408" s="138"/>
      <c r="Y408" s="138">
        <v>75</v>
      </c>
      <c r="Z408" s="138">
        <v>75</v>
      </c>
      <c r="AA408" s="137"/>
      <c r="AB408" s="137" t="s">
        <v>622</v>
      </c>
      <c r="AC408" s="149">
        <v>46236.7889236111</v>
      </c>
      <c r="AD408" s="137" t="s">
        <v>622</v>
      </c>
      <c r="AE408" s="149">
        <v>46237.8316203704</v>
      </c>
      <c r="AF408" s="137" t="s">
        <v>606</v>
      </c>
      <c r="AG408" s="137" t="s">
        <v>607</v>
      </c>
      <c r="AH408" s="148">
        <v>44532</v>
      </c>
      <c r="AI408" s="137">
        <v>0</v>
      </c>
      <c r="AJ408" s="137"/>
      <c r="AK408" s="137" t="s">
        <v>597</v>
      </c>
      <c r="AL408" s="137"/>
    </row>
    <row r="409" s="134" customFormat="1" ht="38.8" customHeight="1" spans="1:38">
      <c r="A409" s="137" t="s">
        <v>29</v>
      </c>
      <c r="B409" s="137" t="s">
        <v>28</v>
      </c>
      <c r="C409" s="138" t="s">
        <v>478</v>
      </c>
      <c r="D409" s="138" t="s">
        <v>135</v>
      </c>
      <c r="E409" s="137" t="s">
        <v>587</v>
      </c>
      <c r="F409" s="138" t="s">
        <v>200</v>
      </c>
      <c r="G409" s="138" t="s">
        <v>830</v>
      </c>
      <c r="H409" s="147">
        <v>46235.6850115741</v>
      </c>
      <c r="I409" s="138" t="s">
        <v>963</v>
      </c>
      <c r="J409" s="138" t="s">
        <v>1237</v>
      </c>
      <c r="K409" s="138" t="s">
        <v>601</v>
      </c>
      <c r="L409" s="138" t="s">
        <v>591</v>
      </c>
      <c r="M409" s="138" t="s">
        <v>603</v>
      </c>
      <c r="N409" s="138" t="s">
        <v>613</v>
      </c>
      <c r="O409" s="138">
        <v>50</v>
      </c>
      <c r="P409" s="140">
        <v>50</v>
      </c>
      <c r="Q409" s="137"/>
      <c r="R409" s="138" t="s">
        <v>610</v>
      </c>
      <c r="S409" s="138">
        <v>50</v>
      </c>
      <c r="T409" s="138">
        <v>50</v>
      </c>
      <c r="U409" s="138">
        <v>50</v>
      </c>
      <c r="V409" s="140">
        <v>0</v>
      </c>
      <c r="W409" s="138"/>
      <c r="X409" s="138"/>
      <c r="Y409" s="138">
        <v>0</v>
      </c>
      <c r="Z409" s="138">
        <v>0</v>
      </c>
      <c r="AA409" s="137"/>
      <c r="AB409" s="137"/>
      <c r="AC409" s="137"/>
      <c r="AD409" s="137" t="s">
        <v>622</v>
      </c>
      <c r="AE409" s="149">
        <v>46236.7613425926</v>
      </c>
      <c r="AF409" s="137" t="s">
        <v>606</v>
      </c>
      <c r="AG409" s="137" t="s">
        <v>607</v>
      </c>
      <c r="AH409" s="148">
        <v>46231</v>
      </c>
      <c r="AI409" s="137">
        <v>0</v>
      </c>
      <c r="AJ409" s="137"/>
      <c r="AK409" s="137" t="s">
        <v>628</v>
      </c>
      <c r="AL409" s="137"/>
    </row>
    <row r="410" s="134" customFormat="1" ht="38.8" customHeight="1" spans="1:38">
      <c r="A410" s="137" t="s">
        <v>29</v>
      </c>
      <c r="B410" s="137" t="s">
        <v>28</v>
      </c>
      <c r="C410" s="138" t="s">
        <v>478</v>
      </c>
      <c r="D410" s="138" t="s">
        <v>135</v>
      </c>
      <c r="E410" s="137" t="s">
        <v>587</v>
      </c>
      <c r="F410" s="138" t="s">
        <v>200</v>
      </c>
      <c r="G410" s="138" t="s">
        <v>830</v>
      </c>
      <c r="H410" s="147">
        <v>46235.5376851852</v>
      </c>
      <c r="I410" s="138" t="s">
        <v>1238</v>
      </c>
      <c r="J410" s="138" t="s">
        <v>1239</v>
      </c>
      <c r="K410" s="138" t="s">
        <v>590</v>
      </c>
      <c r="L410" s="138" t="s">
        <v>1240</v>
      </c>
      <c r="M410" s="138" t="s">
        <v>592</v>
      </c>
      <c r="N410" s="138" t="s">
        <v>776</v>
      </c>
      <c r="O410" s="138">
        <v>30</v>
      </c>
      <c r="P410" s="140">
        <v>30</v>
      </c>
      <c r="Q410" s="137"/>
      <c r="R410" s="138" t="s">
        <v>666</v>
      </c>
      <c r="S410" s="138">
        <v>200</v>
      </c>
      <c r="T410" s="138">
        <v>200</v>
      </c>
      <c r="U410" s="138">
        <v>30</v>
      </c>
      <c r="V410" s="140">
        <v>0</v>
      </c>
      <c r="W410" s="138"/>
      <c r="X410" s="138"/>
      <c r="Y410" s="138">
        <v>0</v>
      </c>
      <c r="Z410" s="138">
        <v>0</v>
      </c>
      <c r="AA410" s="137"/>
      <c r="AB410" s="137" t="s">
        <v>622</v>
      </c>
      <c r="AC410" s="149">
        <v>46236.7766782407</v>
      </c>
      <c r="AD410" s="137" t="s">
        <v>622</v>
      </c>
      <c r="AE410" s="149">
        <v>46236.7613425926</v>
      </c>
      <c r="AF410" s="137" t="s">
        <v>606</v>
      </c>
      <c r="AG410" s="137" t="s">
        <v>607</v>
      </c>
      <c r="AH410" s="148">
        <v>42219</v>
      </c>
      <c r="AI410" s="137">
        <v>0</v>
      </c>
      <c r="AJ410" s="137"/>
      <c r="AK410" s="137" t="s">
        <v>1240</v>
      </c>
      <c r="AL410" s="137"/>
    </row>
    <row r="411" s="134" customFormat="1" ht="42.25" customHeight="1" spans="1:38">
      <c r="A411" s="137" t="s">
        <v>29</v>
      </c>
      <c r="B411" s="137" t="s">
        <v>28</v>
      </c>
      <c r="C411" s="138" t="s">
        <v>478</v>
      </c>
      <c r="D411" s="138" t="s">
        <v>147</v>
      </c>
      <c r="E411" s="137" t="s">
        <v>587</v>
      </c>
      <c r="F411" s="138" t="s">
        <v>236</v>
      </c>
      <c r="G411" s="138" t="s">
        <v>828</v>
      </c>
      <c r="H411" s="147">
        <v>46235.5293287037</v>
      </c>
      <c r="I411" s="138" t="s">
        <v>1241</v>
      </c>
      <c r="J411" s="138" t="s">
        <v>1242</v>
      </c>
      <c r="K411" s="138" t="s">
        <v>601</v>
      </c>
      <c r="L411" s="138" t="s">
        <v>591</v>
      </c>
      <c r="M411" s="138" t="s">
        <v>603</v>
      </c>
      <c r="N411" s="138" t="s">
        <v>784</v>
      </c>
      <c r="O411" s="138">
        <v>50</v>
      </c>
      <c r="P411" s="140">
        <v>50</v>
      </c>
      <c r="Q411" s="137"/>
      <c r="R411" s="138" t="s">
        <v>610</v>
      </c>
      <c r="S411" s="138">
        <v>230</v>
      </c>
      <c r="T411" s="138">
        <v>230</v>
      </c>
      <c r="U411" s="138">
        <v>50</v>
      </c>
      <c r="V411" s="140">
        <v>0</v>
      </c>
      <c r="W411" s="138"/>
      <c r="X411" s="138"/>
      <c r="Y411" s="138">
        <v>0</v>
      </c>
      <c r="Z411" s="138">
        <v>0</v>
      </c>
      <c r="AA411" s="137"/>
      <c r="AB411" s="137" t="s">
        <v>622</v>
      </c>
      <c r="AC411" s="149">
        <v>46236.4738888889</v>
      </c>
      <c r="AD411" s="137" t="s">
        <v>622</v>
      </c>
      <c r="AE411" s="149">
        <v>46236.4733680556</v>
      </c>
      <c r="AF411" s="137" t="s">
        <v>606</v>
      </c>
      <c r="AG411" s="137" t="s">
        <v>607</v>
      </c>
      <c r="AH411" s="148">
        <v>46234</v>
      </c>
      <c r="AI411" s="137">
        <v>0</v>
      </c>
      <c r="AJ411" s="137"/>
      <c r="AK411" s="137" t="s">
        <v>597</v>
      </c>
      <c r="AL411" s="137"/>
    </row>
    <row r="412" s="134" customFormat="1" ht="38.8" customHeight="1" spans="1:38">
      <c r="A412" s="137" t="s">
        <v>29</v>
      </c>
      <c r="B412" s="137" t="s">
        <v>28</v>
      </c>
      <c r="C412" s="138" t="s">
        <v>478</v>
      </c>
      <c r="D412" s="138" t="s">
        <v>133</v>
      </c>
      <c r="E412" s="137" t="s">
        <v>587</v>
      </c>
      <c r="F412" s="138" t="s">
        <v>184</v>
      </c>
      <c r="G412" s="138" t="s">
        <v>802</v>
      </c>
      <c r="H412" s="147">
        <v>46242.8028125</v>
      </c>
      <c r="I412" s="138" t="s">
        <v>1243</v>
      </c>
      <c r="J412" s="138" t="s">
        <v>1244</v>
      </c>
      <c r="K412" s="138" t="s">
        <v>601</v>
      </c>
      <c r="L412" s="138" t="s">
        <v>591</v>
      </c>
      <c r="M412" s="138" t="s">
        <v>603</v>
      </c>
      <c r="N412" s="138" t="s">
        <v>613</v>
      </c>
      <c r="O412" s="138">
        <v>50</v>
      </c>
      <c r="P412" s="140">
        <v>50</v>
      </c>
      <c r="Q412" s="137"/>
      <c r="R412" s="138" t="s">
        <v>610</v>
      </c>
      <c r="S412" s="138">
        <v>150</v>
      </c>
      <c r="T412" s="138">
        <v>150</v>
      </c>
      <c r="U412" s="138">
        <v>50</v>
      </c>
      <c r="V412" s="140">
        <v>0</v>
      </c>
      <c r="W412" s="138"/>
      <c r="X412" s="138"/>
      <c r="Y412" s="138">
        <v>0</v>
      </c>
      <c r="Z412" s="138">
        <v>0</v>
      </c>
      <c r="AA412" s="137"/>
      <c r="AB412" s="137"/>
      <c r="AC412" s="137"/>
      <c r="AD412" s="137" t="s">
        <v>692</v>
      </c>
      <c r="AE412" s="137"/>
      <c r="AF412" s="137" t="s">
        <v>606</v>
      </c>
      <c r="AG412" s="137" t="s">
        <v>607</v>
      </c>
      <c r="AH412" s="148">
        <v>46030</v>
      </c>
      <c r="AI412" s="137">
        <v>0</v>
      </c>
      <c r="AJ412" s="137"/>
      <c r="AK412" s="137" t="s">
        <v>597</v>
      </c>
      <c r="AL412" s="137"/>
    </row>
    <row r="413" s="134" customFormat="1" ht="38.8" customHeight="1" spans="1:38">
      <c r="A413" s="137" t="s">
        <v>29</v>
      </c>
      <c r="B413" s="137" t="s">
        <v>28</v>
      </c>
      <c r="C413" s="138" t="s">
        <v>478</v>
      </c>
      <c r="D413" s="138" t="s">
        <v>133</v>
      </c>
      <c r="E413" s="137" t="s">
        <v>587</v>
      </c>
      <c r="F413" s="138" t="s">
        <v>184</v>
      </c>
      <c r="G413" s="138" t="s">
        <v>802</v>
      </c>
      <c r="H413" s="147">
        <v>46242.8028125</v>
      </c>
      <c r="I413" s="138" t="s">
        <v>1243</v>
      </c>
      <c r="J413" s="138" t="s">
        <v>1244</v>
      </c>
      <c r="K413" s="138" t="s">
        <v>601</v>
      </c>
      <c r="L413" s="138" t="s">
        <v>591</v>
      </c>
      <c r="M413" s="138" t="s">
        <v>603</v>
      </c>
      <c r="N413" s="138" t="s">
        <v>784</v>
      </c>
      <c r="O413" s="138">
        <v>50</v>
      </c>
      <c r="P413" s="140">
        <v>50</v>
      </c>
      <c r="Q413" s="137"/>
      <c r="R413" s="138" t="s">
        <v>610</v>
      </c>
      <c r="S413" s="138">
        <v>150</v>
      </c>
      <c r="T413" s="138">
        <v>150</v>
      </c>
      <c r="U413" s="138">
        <v>50</v>
      </c>
      <c r="V413" s="140">
        <v>0</v>
      </c>
      <c r="W413" s="138"/>
      <c r="X413" s="138"/>
      <c r="Y413" s="138">
        <v>0</v>
      </c>
      <c r="Z413" s="138">
        <v>0</v>
      </c>
      <c r="AA413" s="137"/>
      <c r="AB413" s="137"/>
      <c r="AC413" s="137"/>
      <c r="AD413" s="137" t="s">
        <v>692</v>
      </c>
      <c r="AE413" s="137"/>
      <c r="AF413" s="137" t="s">
        <v>606</v>
      </c>
      <c r="AG413" s="137" t="s">
        <v>607</v>
      </c>
      <c r="AH413" s="148">
        <v>46030</v>
      </c>
      <c r="AI413" s="137">
        <v>0</v>
      </c>
      <c r="AJ413" s="137"/>
      <c r="AK413" s="137" t="s">
        <v>597</v>
      </c>
      <c r="AL413" s="137"/>
    </row>
    <row r="414" s="134" customFormat="1" ht="38.8" customHeight="1" spans="1:38">
      <c r="A414" s="137" t="s">
        <v>29</v>
      </c>
      <c r="B414" s="137" t="s">
        <v>28</v>
      </c>
      <c r="C414" s="138" t="s">
        <v>478</v>
      </c>
      <c r="D414" s="138" t="s">
        <v>129</v>
      </c>
      <c r="E414" s="137" t="s">
        <v>587</v>
      </c>
      <c r="F414" s="138" t="s">
        <v>160</v>
      </c>
      <c r="G414" s="138" t="s">
        <v>631</v>
      </c>
      <c r="H414" s="147">
        <v>46240.597037037</v>
      </c>
      <c r="I414" s="138" t="s">
        <v>1245</v>
      </c>
      <c r="J414" s="138" t="s">
        <v>1246</v>
      </c>
      <c r="K414" s="138" t="s">
        <v>590</v>
      </c>
      <c r="L414" s="138" t="s">
        <v>591</v>
      </c>
      <c r="M414" s="138" t="s">
        <v>603</v>
      </c>
      <c r="N414" s="138" t="s">
        <v>593</v>
      </c>
      <c r="O414" s="138">
        <v>198</v>
      </c>
      <c r="P414" s="140">
        <v>198</v>
      </c>
      <c r="Q414" s="137" t="s">
        <v>2</v>
      </c>
      <c r="R414" s="138" t="s">
        <v>594</v>
      </c>
      <c r="S414" s="138">
        <v>198</v>
      </c>
      <c r="T414" s="138">
        <v>198</v>
      </c>
      <c r="U414" s="138">
        <v>198</v>
      </c>
      <c r="V414" s="140">
        <v>0</v>
      </c>
      <c r="W414" s="138"/>
      <c r="X414" s="138"/>
      <c r="Y414" s="138">
        <v>75</v>
      </c>
      <c r="Z414" s="138">
        <v>75</v>
      </c>
      <c r="AA414" s="137"/>
      <c r="AB414" s="137" t="s">
        <v>622</v>
      </c>
      <c r="AC414" s="149">
        <v>46242.0080671296</v>
      </c>
      <c r="AD414" s="137" t="s">
        <v>622</v>
      </c>
      <c r="AE414" s="149">
        <v>46240.9612268519</v>
      </c>
      <c r="AF414" s="137" t="s">
        <v>606</v>
      </c>
      <c r="AG414" s="137" t="s">
        <v>607</v>
      </c>
      <c r="AH414" s="148">
        <v>45144</v>
      </c>
      <c r="AI414" s="137">
        <v>0</v>
      </c>
      <c r="AJ414" s="137"/>
      <c r="AK414" s="137" t="s">
        <v>726</v>
      </c>
      <c r="AL414" s="137"/>
    </row>
    <row r="415" s="134" customFormat="1" ht="38.8" customHeight="1" spans="1:38">
      <c r="A415" s="137" t="s">
        <v>29</v>
      </c>
      <c r="B415" s="137" t="s">
        <v>28</v>
      </c>
      <c r="C415" s="138" t="s">
        <v>478</v>
      </c>
      <c r="D415" s="138" t="s">
        <v>129</v>
      </c>
      <c r="E415" s="137" t="s">
        <v>587</v>
      </c>
      <c r="F415" s="138" t="s">
        <v>160</v>
      </c>
      <c r="G415" s="138" t="s">
        <v>631</v>
      </c>
      <c r="H415" s="147">
        <v>46240.6916087963</v>
      </c>
      <c r="I415" s="138" t="s">
        <v>1245</v>
      </c>
      <c r="J415" s="138" t="s">
        <v>1247</v>
      </c>
      <c r="K415" s="138" t="s">
        <v>590</v>
      </c>
      <c r="L415" s="138" t="s">
        <v>591</v>
      </c>
      <c r="M415" s="138" t="s">
        <v>603</v>
      </c>
      <c r="N415" s="138" t="s">
        <v>593</v>
      </c>
      <c r="O415" s="138">
        <v>198</v>
      </c>
      <c r="P415" s="140">
        <v>198</v>
      </c>
      <c r="Q415" s="137" t="s">
        <v>2</v>
      </c>
      <c r="R415" s="138" t="s">
        <v>594</v>
      </c>
      <c r="S415" s="138">
        <v>198</v>
      </c>
      <c r="T415" s="138">
        <v>198</v>
      </c>
      <c r="U415" s="138">
        <v>198</v>
      </c>
      <c r="V415" s="140">
        <v>0</v>
      </c>
      <c r="W415" s="138"/>
      <c r="X415" s="138"/>
      <c r="Y415" s="138">
        <v>75</v>
      </c>
      <c r="Z415" s="138">
        <v>75</v>
      </c>
      <c r="AA415" s="137"/>
      <c r="AB415" s="137" t="s">
        <v>622</v>
      </c>
      <c r="AC415" s="149">
        <v>46242.0080671296</v>
      </c>
      <c r="AD415" s="137" t="s">
        <v>622</v>
      </c>
      <c r="AE415" s="149">
        <v>46240.9612268519</v>
      </c>
      <c r="AF415" s="137" t="s">
        <v>606</v>
      </c>
      <c r="AG415" s="137" t="s">
        <v>607</v>
      </c>
      <c r="AH415" s="148">
        <v>45465</v>
      </c>
      <c r="AI415" s="137">
        <v>0</v>
      </c>
      <c r="AJ415" s="137"/>
      <c r="AK415" s="137" t="s">
        <v>597</v>
      </c>
      <c r="AL415" s="137"/>
    </row>
    <row r="416" s="134" customFormat="1" ht="38.8" customHeight="1" spans="1:38">
      <c r="A416" s="137" t="s">
        <v>29</v>
      </c>
      <c r="B416" s="137" t="s">
        <v>28</v>
      </c>
      <c r="C416" s="138" t="s">
        <v>478</v>
      </c>
      <c r="D416" s="138" t="s">
        <v>129</v>
      </c>
      <c r="E416" s="137" t="s">
        <v>587</v>
      </c>
      <c r="F416" s="138" t="s">
        <v>160</v>
      </c>
      <c r="G416" s="138" t="s">
        <v>631</v>
      </c>
      <c r="H416" s="147">
        <v>46240.8081481481</v>
      </c>
      <c r="I416" s="138" t="s">
        <v>1245</v>
      </c>
      <c r="J416" s="138" t="s">
        <v>1248</v>
      </c>
      <c r="K416" s="138" t="s">
        <v>590</v>
      </c>
      <c r="L416" s="138" t="s">
        <v>591</v>
      </c>
      <c r="M416" s="138" t="s">
        <v>592</v>
      </c>
      <c r="N416" s="138" t="s">
        <v>593</v>
      </c>
      <c r="O416" s="138">
        <v>198</v>
      </c>
      <c r="P416" s="140">
        <v>198</v>
      </c>
      <c r="Q416" s="137" t="s">
        <v>2</v>
      </c>
      <c r="R416" s="138" t="s">
        <v>594</v>
      </c>
      <c r="S416" s="138">
        <v>198</v>
      </c>
      <c r="T416" s="138">
        <v>198</v>
      </c>
      <c r="U416" s="138">
        <v>198</v>
      </c>
      <c r="V416" s="140">
        <v>0</v>
      </c>
      <c r="W416" s="138"/>
      <c r="X416" s="138"/>
      <c r="Y416" s="138">
        <v>75</v>
      </c>
      <c r="Z416" s="138">
        <v>75</v>
      </c>
      <c r="AA416" s="137"/>
      <c r="AB416" s="137" t="s">
        <v>622</v>
      </c>
      <c r="AC416" s="149">
        <v>46242.0080671296</v>
      </c>
      <c r="AD416" s="137" t="s">
        <v>622</v>
      </c>
      <c r="AE416" s="149">
        <v>46240.9612268519</v>
      </c>
      <c r="AF416" s="137" t="s">
        <v>606</v>
      </c>
      <c r="AG416" s="137" t="s">
        <v>607</v>
      </c>
      <c r="AH416" s="148">
        <v>44027</v>
      </c>
      <c r="AI416" s="137">
        <v>0</v>
      </c>
      <c r="AJ416" s="137"/>
      <c r="AK416" s="137" t="s">
        <v>597</v>
      </c>
      <c r="AL416" s="137"/>
    </row>
    <row r="417" s="134" customFormat="1" ht="38.8" customHeight="1" spans="1:38">
      <c r="A417" s="137" t="s">
        <v>29</v>
      </c>
      <c r="B417" s="137" t="s">
        <v>28</v>
      </c>
      <c r="C417" s="138" t="s">
        <v>478</v>
      </c>
      <c r="D417" s="138" t="s">
        <v>144</v>
      </c>
      <c r="E417" s="137" t="s">
        <v>587</v>
      </c>
      <c r="F417" s="138" t="s">
        <v>217</v>
      </c>
      <c r="G417" s="138" t="s">
        <v>788</v>
      </c>
      <c r="H417" s="147">
        <v>46240.7172222222</v>
      </c>
      <c r="I417" s="138" t="s">
        <v>1249</v>
      </c>
      <c r="J417" s="138" t="s">
        <v>1250</v>
      </c>
      <c r="K417" s="138" t="s">
        <v>601</v>
      </c>
      <c r="L417" s="138" t="s">
        <v>591</v>
      </c>
      <c r="M417" s="138" t="s">
        <v>603</v>
      </c>
      <c r="N417" s="138" t="s">
        <v>613</v>
      </c>
      <c r="O417" s="138">
        <v>50</v>
      </c>
      <c r="P417" s="140">
        <v>50</v>
      </c>
      <c r="Q417" s="137"/>
      <c r="R417" s="138" t="s">
        <v>610</v>
      </c>
      <c r="S417" s="138">
        <v>50</v>
      </c>
      <c r="T417" s="138">
        <v>50</v>
      </c>
      <c r="U417" s="138">
        <v>50</v>
      </c>
      <c r="V417" s="140">
        <v>0</v>
      </c>
      <c r="W417" s="138"/>
      <c r="X417" s="138"/>
      <c r="Y417" s="138">
        <v>0</v>
      </c>
      <c r="Z417" s="138">
        <v>0</v>
      </c>
      <c r="AA417" s="137"/>
      <c r="AB417" s="137"/>
      <c r="AC417" s="137"/>
      <c r="AD417" s="137" t="s">
        <v>622</v>
      </c>
      <c r="AE417" s="149">
        <v>46241.4421412037</v>
      </c>
      <c r="AF417" s="137" t="s">
        <v>606</v>
      </c>
      <c r="AG417" s="137" t="s">
        <v>607</v>
      </c>
      <c r="AH417" s="148">
        <v>46235</v>
      </c>
      <c r="AI417" s="137">
        <v>0</v>
      </c>
      <c r="AJ417" s="137"/>
      <c r="AK417" s="137" t="s">
        <v>597</v>
      </c>
      <c r="AL417" s="137"/>
    </row>
    <row r="418" s="134" customFormat="1" ht="38.8" customHeight="1" spans="1:38">
      <c r="A418" s="137" t="s">
        <v>29</v>
      </c>
      <c r="B418" s="137" t="s">
        <v>28</v>
      </c>
      <c r="C418" s="138" t="s">
        <v>478</v>
      </c>
      <c r="D418" s="138" t="s">
        <v>141</v>
      </c>
      <c r="E418" s="137" t="s">
        <v>587</v>
      </c>
      <c r="F418" s="138" t="s">
        <v>212</v>
      </c>
      <c r="G418" s="138" t="s">
        <v>805</v>
      </c>
      <c r="H418" s="147">
        <v>46234.5092361111</v>
      </c>
      <c r="I418" s="138" t="s">
        <v>1251</v>
      </c>
      <c r="J418" s="138" t="s">
        <v>1252</v>
      </c>
      <c r="K418" s="138" t="s">
        <v>601</v>
      </c>
      <c r="L418" s="138" t="s">
        <v>591</v>
      </c>
      <c r="M418" s="138" t="s">
        <v>603</v>
      </c>
      <c r="N418" s="138" t="s">
        <v>793</v>
      </c>
      <c r="O418" s="138">
        <v>50</v>
      </c>
      <c r="P418" s="140">
        <v>50</v>
      </c>
      <c r="Q418" s="137"/>
      <c r="R418" s="138" t="s">
        <v>666</v>
      </c>
      <c r="S418" s="138">
        <v>50</v>
      </c>
      <c r="T418" s="138">
        <v>50</v>
      </c>
      <c r="U418" s="138">
        <v>50</v>
      </c>
      <c r="V418" s="140">
        <v>0</v>
      </c>
      <c r="W418" s="138"/>
      <c r="X418" s="138"/>
      <c r="Y418" s="138">
        <v>35</v>
      </c>
      <c r="Z418" s="138">
        <v>35</v>
      </c>
      <c r="AA418" s="137"/>
      <c r="AB418" s="137" t="s">
        <v>622</v>
      </c>
      <c r="AC418" s="149">
        <v>46236.4704282407</v>
      </c>
      <c r="AD418" s="137" t="s">
        <v>622</v>
      </c>
      <c r="AE418" s="149">
        <v>46236.3989814815</v>
      </c>
      <c r="AF418" s="137" t="s">
        <v>606</v>
      </c>
      <c r="AG418" s="137" t="s">
        <v>607</v>
      </c>
      <c r="AH418" s="148">
        <v>46212</v>
      </c>
      <c r="AI418" s="137">
        <v>0</v>
      </c>
      <c r="AJ418" s="137"/>
      <c r="AK418" s="137" t="s">
        <v>628</v>
      </c>
      <c r="AL418" s="137"/>
    </row>
    <row r="419" s="134" customFormat="1" ht="38.8" customHeight="1" spans="1:38">
      <c r="A419" s="137" t="s">
        <v>29</v>
      </c>
      <c r="B419" s="137" t="s">
        <v>28</v>
      </c>
      <c r="C419" s="138" t="s">
        <v>478</v>
      </c>
      <c r="D419" s="138" t="s">
        <v>141</v>
      </c>
      <c r="E419" s="137" t="s">
        <v>587</v>
      </c>
      <c r="F419" s="138" t="s">
        <v>212</v>
      </c>
      <c r="G419" s="138" t="s">
        <v>805</v>
      </c>
      <c r="H419" s="147">
        <v>46234.5860532407</v>
      </c>
      <c r="I419" s="138" t="s">
        <v>1251</v>
      </c>
      <c r="J419" s="138" t="s">
        <v>1253</v>
      </c>
      <c r="K419" s="138" t="s">
        <v>601</v>
      </c>
      <c r="L419" s="138" t="s">
        <v>591</v>
      </c>
      <c r="M419" s="138" t="s">
        <v>603</v>
      </c>
      <c r="N419" s="138" t="s">
        <v>743</v>
      </c>
      <c r="O419" s="138">
        <v>120</v>
      </c>
      <c r="P419" s="140">
        <v>120</v>
      </c>
      <c r="Q419" s="137"/>
      <c r="R419" s="138" t="s">
        <v>605</v>
      </c>
      <c r="S419" s="138">
        <v>350</v>
      </c>
      <c r="T419" s="138">
        <v>350</v>
      </c>
      <c r="U419" s="138">
        <v>120</v>
      </c>
      <c r="V419" s="140">
        <v>0</v>
      </c>
      <c r="W419" s="138"/>
      <c r="X419" s="138"/>
      <c r="Y419" s="138">
        <v>0</v>
      </c>
      <c r="Z419" s="138">
        <v>0</v>
      </c>
      <c r="AA419" s="137"/>
      <c r="AB419" s="137" t="s">
        <v>622</v>
      </c>
      <c r="AC419" s="149">
        <v>46236.4704282407</v>
      </c>
      <c r="AD419" s="137" t="s">
        <v>622</v>
      </c>
      <c r="AE419" s="149">
        <v>46236.3989814815</v>
      </c>
      <c r="AF419" s="137" t="s">
        <v>606</v>
      </c>
      <c r="AG419" s="137" t="s">
        <v>607</v>
      </c>
      <c r="AH419" s="148">
        <v>46216</v>
      </c>
      <c r="AI419" s="137">
        <v>0</v>
      </c>
      <c r="AJ419" s="137"/>
      <c r="AK419" s="137" t="s">
        <v>597</v>
      </c>
      <c r="AL419" s="137"/>
    </row>
    <row r="420" s="134" customFormat="1" ht="38.8" customHeight="1" spans="1:38">
      <c r="A420" s="137" t="s">
        <v>29</v>
      </c>
      <c r="B420" s="137" t="s">
        <v>28</v>
      </c>
      <c r="C420" s="138" t="s">
        <v>478</v>
      </c>
      <c r="D420" s="138" t="s">
        <v>141</v>
      </c>
      <c r="E420" s="137" t="s">
        <v>587</v>
      </c>
      <c r="F420" s="138" t="s">
        <v>212</v>
      </c>
      <c r="G420" s="138" t="s">
        <v>805</v>
      </c>
      <c r="H420" s="147">
        <v>46235.4455092593</v>
      </c>
      <c r="I420" s="138" t="s">
        <v>1254</v>
      </c>
      <c r="J420" s="138" t="s">
        <v>1255</v>
      </c>
      <c r="K420" s="138" t="s">
        <v>601</v>
      </c>
      <c r="L420" s="138" t="s">
        <v>591</v>
      </c>
      <c r="M420" s="138" t="s">
        <v>603</v>
      </c>
      <c r="N420" s="138" t="s">
        <v>743</v>
      </c>
      <c r="O420" s="138">
        <v>120</v>
      </c>
      <c r="P420" s="140">
        <v>120</v>
      </c>
      <c r="Q420" s="137"/>
      <c r="R420" s="138" t="s">
        <v>605</v>
      </c>
      <c r="S420" s="138">
        <v>350</v>
      </c>
      <c r="T420" s="138">
        <v>350</v>
      </c>
      <c r="U420" s="138">
        <v>120</v>
      </c>
      <c r="V420" s="140">
        <v>0</v>
      </c>
      <c r="W420" s="138"/>
      <c r="X420" s="138"/>
      <c r="Y420" s="138">
        <v>0</v>
      </c>
      <c r="Z420" s="138">
        <v>0</v>
      </c>
      <c r="AA420" s="137"/>
      <c r="AB420" s="137" t="s">
        <v>622</v>
      </c>
      <c r="AC420" s="149">
        <v>46236.4704282407</v>
      </c>
      <c r="AD420" s="137" t="s">
        <v>622</v>
      </c>
      <c r="AE420" s="149">
        <v>46236.3989814815</v>
      </c>
      <c r="AF420" s="137" t="s">
        <v>606</v>
      </c>
      <c r="AG420" s="137" t="s">
        <v>607</v>
      </c>
      <c r="AH420" s="148">
        <v>46224</v>
      </c>
      <c r="AI420" s="137">
        <v>0</v>
      </c>
      <c r="AJ420" s="137"/>
      <c r="AK420" s="137" t="s">
        <v>628</v>
      </c>
      <c r="AL420" s="137"/>
    </row>
    <row r="421" s="134" customFormat="1" ht="38.8" customHeight="1" spans="1:38">
      <c r="A421" s="137" t="s">
        <v>29</v>
      </c>
      <c r="B421" s="137" t="s">
        <v>28</v>
      </c>
      <c r="C421" s="138" t="s">
        <v>478</v>
      </c>
      <c r="D421" s="138" t="s">
        <v>132</v>
      </c>
      <c r="E421" s="137" t="s">
        <v>587</v>
      </c>
      <c r="F421" s="138" t="s">
        <v>173</v>
      </c>
      <c r="G421" s="138" t="s">
        <v>1022</v>
      </c>
      <c r="H421" s="147">
        <v>46236.5502430556</v>
      </c>
      <c r="I421" s="138" t="s">
        <v>1256</v>
      </c>
      <c r="J421" s="138" t="s">
        <v>1257</v>
      </c>
      <c r="K421" s="138" t="s">
        <v>601</v>
      </c>
      <c r="L421" s="138" t="s">
        <v>591</v>
      </c>
      <c r="M421" s="138" t="s">
        <v>603</v>
      </c>
      <c r="N421" s="138" t="s">
        <v>743</v>
      </c>
      <c r="O421" s="138">
        <v>120</v>
      </c>
      <c r="P421" s="140">
        <v>120</v>
      </c>
      <c r="Q421" s="137"/>
      <c r="R421" s="138" t="s">
        <v>605</v>
      </c>
      <c r="S421" s="138">
        <v>300</v>
      </c>
      <c r="T421" s="138">
        <v>300</v>
      </c>
      <c r="U421" s="138">
        <v>120</v>
      </c>
      <c r="V421" s="140">
        <v>0</v>
      </c>
      <c r="W421" s="138"/>
      <c r="X421" s="138"/>
      <c r="Y421" s="138">
        <v>0</v>
      </c>
      <c r="Z421" s="138">
        <v>0</v>
      </c>
      <c r="AA421" s="137"/>
      <c r="AB421" s="137" t="s">
        <v>622</v>
      </c>
      <c r="AC421" s="149">
        <v>46239.7123726852</v>
      </c>
      <c r="AD421" s="137" t="s">
        <v>622</v>
      </c>
      <c r="AE421" s="149">
        <v>46238.4567476852</v>
      </c>
      <c r="AF421" s="137" t="s">
        <v>606</v>
      </c>
      <c r="AG421" s="137" t="s">
        <v>607</v>
      </c>
      <c r="AH421" s="148">
        <v>46235</v>
      </c>
      <c r="AI421" s="137">
        <v>0</v>
      </c>
      <c r="AJ421" s="137"/>
      <c r="AK421" s="137" t="s">
        <v>628</v>
      </c>
      <c r="AL421" s="137"/>
    </row>
    <row r="422" s="134" customFormat="1" ht="38.8" customHeight="1" spans="1:38">
      <c r="A422" s="137" t="s">
        <v>29</v>
      </c>
      <c r="B422" s="137" t="s">
        <v>28</v>
      </c>
      <c r="C422" s="138" t="s">
        <v>478</v>
      </c>
      <c r="D422" s="138" t="s">
        <v>132</v>
      </c>
      <c r="E422" s="137" t="s">
        <v>587</v>
      </c>
      <c r="F422" s="138" t="s">
        <v>173</v>
      </c>
      <c r="G422" s="138" t="s">
        <v>1022</v>
      </c>
      <c r="H422" s="147">
        <v>46236.5502430556</v>
      </c>
      <c r="I422" s="138" t="s">
        <v>1256</v>
      </c>
      <c r="J422" s="138" t="s">
        <v>1257</v>
      </c>
      <c r="K422" s="138" t="s">
        <v>601</v>
      </c>
      <c r="L422" s="138" t="s">
        <v>591</v>
      </c>
      <c r="M422" s="138" t="s">
        <v>603</v>
      </c>
      <c r="N422" s="138" t="s">
        <v>769</v>
      </c>
      <c r="O422" s="138">
        <v>0</v>
      </c>
      <c r="P422" s="140">
        <v>0</v>
      </c>
      <c r="Q422" s="137"/>
      <c r="R422" s="138" t="s">
        <v>610</v>
      </c>
      <c r="S422" s="138">
        <v>300</v>
      </c>
      <c r="T422" s="138">
        <v>300</v>
      </c>
      <c r="U422" s="138">
        <v>0</v>
      </c>
      <c r="V422" s="140">
        <v>0</v>
      </c>
      <c r="W422" s="138"/>
      <c r="X422" s="138"/>
      <c r="Y422" s="138">
        <v>0</v>
      </c>
      <c r="Z422" s="138">
        <v>0</v>
      </c>
      <c r="AA422" s="137"/>
      <c r="AB422" s="137" t="s">
        <v>622</v>
      </c>
      <c r="AC422" s="149">
        <v>46239.7123726852</v>
      </c>
      <c r="AD422" s="137" t="s">
        <v>622</v>
      </c>
      <c r="AE422" s="149">
        <v>46238.4567476852</v>
      </c>
      <c r="AF422" s="137" t="s">
        <v>606</v>
      </c>
      <c r="AG422" s="137" t="s">
        <v>607</v>
      </c>
      <c r="AH422" s="148">
        <v>46235</v>
      </c>
      <c r="AI422" s="137">
        <v>0</v>
      </c>
      <c r="AJ422" s="137"/>
      <c r="AK422" s="137" t="s">
        <v>628</v>
      </c>
      <c r="AL422" s="137"/>
    </row>
    <row r="423" s="134" customFormat="1" ht="42.25" customHeight="1" spans="1:38">
      <c r="A423" s="137" t="s">
        <v>29</v>
      </c>
      <c r="B423" s="137" t="s">
        <v>28</v>
      </c>
      <c r="C423" s="138" t="s">
        <v>478</v>
      </c>
      <c r="D423" s="138" t="s">
        <v>147</v>
      </c>
      <c r="E423" s="137" t="s">
        <v>587</v>
      </c>
      <c r="F423" s="138" t="s">
        <v>235</v>
      </c>
      <c r="G423" s="138" t="s">
        <v>648</v>
      </c>
      <c r="H423" s="147">
        <v>46242.7840972222</v>
      </c>
      <c r="I423" s="138" t="s">
        <v>1258</v>
      </c>
      <c r="J423" s="138" t="s">
        <v>1259</v>
      </c>
      <c r="K423" s="138" t="s">
        <v>601</v>
      </c>
      <c r="L423" s="138" t="s">
        <v>818</v>
      </c>
      <c r="M423" s="138" t="s">
        <v>603</v>
      </c>
      <c r="N423" s="138" t="s">
        <v>652</v>
      </c>
      <c r="O423" s="138">
        <v>30</v>
      </c>
      <c r="P423" s="140">
        <v>30</v>
      </c>
      <c r="Q423" s="137"/>
      <c r="R423" s="138" t="s">
        <v>610</v>
      </c>
      <c r="S423" s="138">
        <v>30</v>
      </c>
      <c r="T423" s="138">
        <v>30</v>
      </c>
      <c r="U423" s="138">
        <v>30</v>
      </c>
      <c r="V423" s="140">
        <v>0</v>
      </c>
      <c r="W423" s="138"/>
      <c r="X423" s="138"/>
      <c r="Y423" s="138">
        <v>0</v>
      </c>
      <c r="Z423" s="138">
        <v>0</v>
      </c>
      <c r="AA423" s="137"/>
      <c r="AB423" s="137"/>
      <c r="AC423" s="137"/>
      <c r="AD423" s="137" t="s">
        <v>692</v>
      </c>
      <c r="AE423" s="137"/>
      <c r="AF423" s="137" t="s">
        <v>606</v>
      </c>
      <c r="AG423" s="137" t="s">
        <v>607</v>
      </c>
      <c r="AH423" s="148">
        <v>46235</v>
      </c>
      <c r="AI423" s="137">
        <v>0</v>
      </c>
      <c r="AJ423" s="137"/>
      <c r="AK423" s="137" t="s">
        <v>818</v>
      </c>
      <c r="AL423" s="137"/>
    </row>
    <row r="424" s="134" customFormat="1" ht="42.25" customHeight="1" spans="1:38">
      <c r="A424" s="137" t="s">
        <v>29</v>
      </c>
      <c r="B424" s="137" t="s">
        <v>28</v>
      </c>
      <c r="C424" s="138" t="s">
        <v>478</v>
      </c>
      <c r="D424" s="138" t="s">
        <v>147</v>
      </c>
      <c r="E424" s="137" t="s">
        <v>587</v>
      </c>
      <c r="F424" s="138" t="s">
        <v>235</v>
      </c>
      <c r="G424" s="138" t="s">
        <v>648</v>
      </c>
      <c r="H424" s="147">
        <v>46243.6086689815</v>
      </c>
      <c r="I424" s="138"/>
      <c r="J424" s="138" t="s">
        <v>1260</v>
      </c>
      <c r="K424" s="138" t="s">
        <v>601</v>
      </c>
      <c r="L424" s="138" t="s">
        <v>591</v>
      </c>
      <c r="M424" s="138" t="s">
        <v>603</v>
      </c>
      <c r="N424" s="138" t="s">
        <v>743</v>
      </c>
      <c r="O424" s="138">
        <v>120</v>
      </c>
      <c r="P424" s="140">
        <v>120</v>
      </c>
      <c r="Q424" s="137"/>
      <c r="R424" s="138" t="s">
        <v>605</v>
      </c>
      <c r="S424" s="138">
        <v>300</v>
      </c>
      <c r="T424" s="138">
        <v>300</v>
      </c>
      <c r="U424" s="138">
        <v>120</v>
      </c>
      <c r="V424" s="140">
        <v>0</v>
      </c>
      <c r="W424" s="138"/>
      <c r="X424" s="138"/>
      <c r="Y424" s="138">
        <v>0</v>
      </c>
      <c r="Z424" s="138">
        <v>0</v>
      </c>
      <c r="AA424" s="137"/>
      <c r="AB424" s="137"/>
      <c r="AC424" s="137"/>
      <c r="AD424" s="137" t="s">
        <v>692</v>
      </c>
      <c r="AE424" s="137"/>
      <c r="AF424" s="137" t="s">
        <v>606</v>
      </c>
      <c r="AG424" s="137" t="s">
        <v>607</v>
      </c>
      <c r="AH424" s="148">
        <v>46182</v>
      </c>
      <c r="AI424" s="137">
        <v>0</v>
      </c>
      <c r="AJ424" s="137"/>
      <c r="AK424" s="137" t="s">
        <v>597</v>
      </c>
      <c r="AL424" s="137"/>
    </row>
    <row r="425" s="134" customFormat="1" ht="42.25" customHeight="1" spans="1:38">
      <c r="A425" s="137" t="s">
        <v>29</v>
      </c>
      <c r="B425" s="137" t="s">
        <v>28</v>
      </c>
      <c r="C425" s="138" t="s">
        <v>478</v>
      </c>
      <c r="D425" s="138" t="s">
        <v>147</v>
      </c>
      <c r="E425" s="137" t="s">
        <v>587</v>
      </c>
      <c r="F425" s="138" t="s">
        <v>235</v>
      </c>
      <c r="G425" s="138" t="s">
        <v>648</v>
      </c>
      <c r="H425" s="147">
        <v>46243.6086689815</v>
      </c>
      <c r="I425" s="138"/>
      <c r="J425" s="138" t="s">
        <v>1260</v>
      </c>
      <c r="K425" s="138" t="s">
        <v>601</v>
      </c>
      <c r="L425" s="138" t="s">
        <v>591</v>
      </c>
      <c r="M425" s="138" t="s">
        <v>603</v>
      </c>
      <c r="N425" s="138" t="s">
        <v>769</v>
      </c>
      <c r="O425" s="138">
        <v>0</v>
      </c>
      <c r="P425" s="140">
        <v>0</v>
      </c>
      <c r="Q425" s="137"/>
      <c r="R425" s="138" t="s">
        <v>610</v>
      </c>
      <c r="S425" s="138">
        <v>300</v>
      </c>
      <c r="T425" s="138">
        <v>300</v>
      </c>
      <c r="U425" s="138">
        <v>0</v>
      </c>
      <c r="V425" s="140">
        <v>0</v>
      </c>
      <c r="W425" s="138"/>
      <c r="X425" s="138"/>
      <c r="Y425" s="138">
        <v>0</v>
      </c>
      <c r="Z425" s="138">
        <v>0</v>
      </c>
      <c r="AA425" s="137"/>
      <c r="AB425" s="137"/>
      <c r="AC425" s="137"/>
      <c r="AD425" s="137" t="s">
        <v>692</v>
      </c>
      <c r="AE425" s="137"/>
      <c r="AF425" s="137" t="s">
        <v>606</v>
      </c>
      <c r="AG425" s="137" t="s">
        <v>607</v>
      </c>
      <c r="AH425" s="148">
        <v>46182</v>
      </c>
      <c r="AI425" s="137">
        <v>0</v>
      </c>
      <c r="AJ425" s="137"/>
      <c r="AK425" s="137" t="s">
        <v>597</v>
      </c>
      <c r="AL425" s="137"/>
    </row>
    <row r="426" s="134" customFormat="1" ht="42.25" customHeight="1" spans="1:38">
      <c r="A426" s="137" t="s">
        <v>29</v>
      </c>
      <c r="B426" s="137" t="s">
        <v>28</v>
      </c>
      <c r="C426" s="138" t="s">
        <v>478</v>
      </c>
      <c r="D426" s="138" t="s">
        <v>147</v>
      </c>
      <c r="E426" s="137" t="s">
        <v>587</v>
      </c>
      <c r="F426" s="138" t="s">
        <v>235</v>
      </c>
      <c r="G426" s="138" t="s">
        <v>648</v>
      </c>
      <c r="H426" s="147">
        <v>46243.7962268519</v>
      </c>
      <c r="I426" s="138"/>
      <c r="J426" s="138" t="s">
        <v>1261</v>
      </c>
      <c r="K426" s="138" t="s">
        <v>601</v>
      </c>
      <c r="L426" s="138" t="s">
        <v>591</v>
      </c>
      <c r="M426" s="138" t="s">
        <v>592</v>
      </c>
      <c r="N426" s="138" t="s">
        <v>743</v>
      </c>
      <c r="O426" s="138">
        <v>120</v>
      </c>
      <c r="P426" s="140">
        <v>120</v>
      </c>
      <c r="Q426" s="137"/>
      <c r="R426" s="138" t="s">
        <v>605</v>
      </c>
      <c r="S426" s="138">
        <v>300</v>
      </c>
      <c r="T426" s="138">
        <v>300</v>
      </c>
      <c r="U426" s="138">
        <v>120</v>
      </c>
      <c r="V426" s="140">
        <v>0</v>
      </c>
      <c r="W426" s="138"/>
      <c r="X426" s="138"/>
      <c r="Y426" s="138">
        <v>0</v>
      </c>
      <c r="Z426" s="138">
        <v>0</v>
      </c>
      <c r="AA426" s="137"/>
      <c r="AB426" s="137"/>
      <c r="AC426" s="137"/>
      <c r="AD426" s="137" t="s">
        <v>692</v>
      </c>
      <c r="AE426" s="137"/>
      <c r="AF426" s="137" t="s">
        <v>606</v>
      </c>
      <c r="AG426" s="137" t="s">
        <v>607</v>
      </c>
      <c r="AH426" s="137"/>
      <c r="AI426" s="137">
        <v>0</v>
      </c>
      <c r="AJ426" s="137"/>
      <c r="AK426" s="137" t="s">
        <v>628</v>
      </c>
      <c r="AL426" s="137"/>
    </row>
    <row r="427" s="134" customFormat="1" ht="42.25" customHeight="1" spans="1:38">
      <c r="A427" s="137" t="s">
        <v>29</v>
      </c>
      <c r="B427" s="137" t="s">
        <v>28</v>
      </c>
      <c r="C427" s="138" t="s">
        <v>478</v>
      </c>
      <c r="D427" s="138" t="s">
        <v>147</v>
      </c>
      <c r="E427" s="137" t="s">
        <v>587</v>
      </c>
      <c r="F427" s="138" t="s">
        <v>238</v>
      </c>
      <c r="G427" s="138" t="s">
        <v>588</v>
      </c>
      <c r="H427" s="147">
        <v>46232.5310300926</v>
      </c>
      <c r="I427" s="138" t="s">
        <v>1262</v>
      </c>
      <c r="J427" s="138" t="s">
        <v>1263</v>
      </c>
      <c r="K427" s="138" t="s">
        <v>590</v>
      </c>
      <c r="L427" s="138" t="s">
        <v>591</v>
      </c>
      <c r="M427" s="138" t="s">
        <v>603</v>
      </c>
      <c r="N427" s="138" t="s">
        <v>593</v>
      </c>
      <c r="O427" s="138">
        <v>198</v>
      </c>
      <c r="P427" s="140">
        <v>198</v>
      </c>
      <c r="Q427" s="137" t="s">
        <v>2</v>
      </c>
      <c r="R427" s="138" t="s">
        <v>594</v>
      </c>
      <c r="S427" s="138">
        <v>198</v>
      </c>
      <c r="T427" s="138">
        <v>198</v>
      </c>
      <c r="U427" s="138">
        <v>198</v>
      </c>
      <c r="V427" s="140">
        <v>0</v>
      </c>
      <c r="W427" s="138"/>
      <c r="X427" s="138"/>
      <c r="Y427" s="138">
        <v>75</v>
      </c>
      <c r="Z427" s="138">
        <v>75</v>
      </c>
      <c r="AA427" s="137"/>
      <c r="AB427" s="137" t="s">
        <v>622</v>
      </c>
      <c r="AC427" s="149">
        <v>46236.4738888889</v>
      </c>
      <c r="AD427" s="137" t="s">
        <v>622</v>
      </c>
      <c r="AE427" s="149">
        <v>46236.3998611111</v>
      </c>
      <c r="AF427" s="137" t="s">
        <v>606</v>
      </c>
      <c r="AG427" s="137" t="s">
        <v>607</v>
      </c>
      <c r="AH427" s="148">
        <v>46020</v>
      </c>
      <c r="AI427" s="137">
        <v>0</v>
      </c>
      <c r="AJ427" s="137"/>
      <c r="AK427" s="137" t="s">
        <v>628</v>
      </c>
      <c r="AL427" s="137"/>
    </row>
    <row r="428" s="134" customFormat="1" ht="42.25" customHeight="1" spans="1:38">
      <c r="A428" s="137" t="s">
        <v>29</v>
      </c>
      <c r="B428" s="137" t="s">
        <v>28</v>
      </c>
      <c r="C428" s="138" t="s">
        <v>478</v>
      </c>
      <c r="D428" s="138" t="s">
        <v>147</v>
      </c>
      <c r="E428" s="137" t="s">
        <v>587</v>
      </c>
      <c r="F428" s="138" t="s">
        <v>238</v>
      </c>
      <c r="G428" s="138" t="s">
        <v>588</v>
      </c>
      <c r="H428" s="147">
        <v>46232.6857523148</v>
      </c>
      <c r="I428" s="138" t="s">
        <v>1262</v>
      </c>
      <c r="J428" s="138" t="s">
        <v>1264</v>
      </c>
      <c r="K428" s="138" t="s">
        <v>590</v>
      </c>
      <c r="L428" s="138" t="s">
        <v>591</v>
      </c>
      <c r="M428" s="138" t="s">
        <v>603</v>
      </c>
      <c r="N428" s="138" t="s">
        <v>593</v>
      </c>
      <c r="O428" s="138">
        <v>198</v>
      </c>
      <c r="P428" s="140">
        <v>198</v>
      </c>
      <c r="Q428" s="137" t="s">
        <v>2</v>
      </c>
      <c r="R428" s="138" t="s">
        <v>594</v>
      </c>
      <c r="S428" s="138">
        <v>198</v>
      </c>
      <c r="T428" s="138">
        <v>198</v>
      </c>
      <c r="U428" s="138">
        <v>198</v>
      </c>
      <c r="V428" s="140">
        <v>0</v>
      </c>
      <c r="W428" s="138"/>
      <c r="X428" s="138"/>
      <c r="Y428" s="138">
        <v>75</v>
      </c>
      <c r="Z428" s="138">
        <v>75</v>
      </c>
      <c r="AA428" s="137"/>
      <c r="AB428" s="137" t="s">
        <v>622</v>
      </c>
      <c r="AC428" s="149">
        <v>46236.4738888889</v>
      </c>
      <c r="AD428" s="137" t="s">
        <v>622</v>
      </c>
      <c r="AE428" s="149">
        <v>46236.3998611111</v>
      </c>
      <c r="AF428" s="137" t="s">
        <v>606</v>
      </c>
      <c r="AG428" s="137" t="s">
        <v>607</v>
      </c>
      <c r="AH428" s="148">
        <v>45597</v>
      </c>
      <c r="AI428" s="137">
        <v>0</v>
      </c>
      <c r="AJ428" s="137"/>
      <c r="AK428" s="137" t="s">
        <v>597</v>
      </c>
      <c r="AL428" s="137"/>
    </row>
    <row r="429" s="134" customFormat="1" ht="42.25" customHeight="1" spans="1:38">
      <c r="A429" s="137" t="s">
        <v>29</v>
      </c>
      <c r="B429" s="137" t="s">
        <v>28</v>
      </c>
      <c r="C429" s="138" t="s">
        <v>478</v>
      </c>
      <c r="D429" s="138" t="s">
        <v>147</v>
      </c>
      <c r="E429" s="137" t="s">
        <v>587</v>
      </c>
      <c r="F429" s="138" t="s">
        <v>238</v>
      </c>
      <c r="G429" s="138" t="s">
        <v>588</v>
      </c>
      <c r="H429" s="147">
        <v>46233.5291898148</v>
      </c>
      <c r="I429" s="138"/>
      <c r="J429" s="138" t="s">
        <v>1265</v>
      </c>
      <c r="K429" s="138" t="s">
        <v>590</v>
      </c>
      <c r="L429" s="138" t="s">
        <v>591</v>
      </c>
      <c r="M429" s="138" t="s">
        <v>592</v>
      </c>
      <c r="N429" s="138" t="s">
        <v>593</v>
      </c>
      <c r="O429" s="138">
        <v>198</v>
      </c>
      <c r="P429" s="140">
        <v>198</v>
      </c>
      <c r="Q429" s="137" t="s">
        <v>2</v>
      </c>
      <c r="R429" s="138" t="s">
        <v>594</v>
      </c>
      <c r="S429" s="138">
        <v>198</v>
      </c>
      <c r="T429" s="138">
        <v>198</v>
      </c>
      <c r="U429" s="138">
        <v>198</v>
      </c>
      <c r="V429" s="140">
        <v>0</v>
      </c>
      <c r="W429" s="138"/>
      <c r="X429" s="138"/>
      <c r="Y429" s="138">
        <v>75</v>
      </c>
      <c r="Z429" s="138">
        <v>75</v>
      </c>
      <c r="AA429" s="137"/>
      <c r="AB429" s="137" t="s">
        <v>622</v>
      </c>
      <c r="AC429" s="149">
        <v>46236.4738888889</v>
      </c>
      <c r="AD429" s="137" t="s">
        <v>622</v>
      </c>
      <c r="AE429" s="149">
        <v>46236.3998611111</v>
      </c>
      <c r="AF429" s="137" t="s">
        <v>606</v>
      </c>
      <c r="AG429" s="137" t="s">
        <v>607</v>
      </c>
      <c r="AH429" s="148">
        <v>43952</v>
      </c>
      <c r="AI429" s="137">
        <v>0</v>
      </c>
      <c r="AJ429" s="137"/>
      <c r="AK429" s="137" t="s">
        <v>628</v>
      </c>
      <c r="AL429" s="137"/>
    </row>
    <row r="430" s="134" customFormat="1" ht="42.25" customHeight="1" spans="1:38">
      <c r="A430" s="137" t="s">
        <v>29</v>
      </c>
      <c r="B430" s="137" t="s">
        <v>28</v>
      </c>
      <c r="C430" s="138" t="s">
        <v>478</v>
      </c>
      <c r="D430" s="138" t="s">
        <v>147</v>
      </c>
      <c r="E430" s="137" t="s">
        <v>587</v>
      </c>
      <c r="F430" s="138" t="s">
        <v>238</v>
      </c>
      <c r="G430" s="138" t="s">
        <v>588</v>
      </c>
      <c r="H430" s="147">
        <v>46234.5162384259</v>
      </c>
      <c r="I430" s="138" t="s">
        <v>904</v>
      </c>
      <c r="J430" s="138" t="s">
        <v>1266</v>
      </c>
      <c r="K430" s="138" t="s">
        <v>590</v>
      </c>
      <c r="L430" s="138" t="s">
        <v>591</v>
      </c>
      <c r="M430" s="138" t="s">
        <v>592</v>
      </c>
      <c r="N430" s="138" t="s">
        <v>593</v>
      </c>
      <c r="O430" s="138">
        <v>198</v>
      </c>
      <c r="P430" s="140">
        <v>198</v>
      </c>
      <c r="Q430" s="137" t="s">
        <v>2</v>
      </c>
      <c r="R430" s="138" t="s">
        <v>594</v>
      </c>
      <c r="S430" s="138">
        <v>198</v>
      </c>
      <c r="T430" s="138">
        <v>198</v>
      </c>
      <c r="U430" s="138">
        <v>198</v>
      </c>
      <c r="V430" s="140">
        <v>0</v>
      </c>
      <c r="W430" s="138"/>
      <c r="X430" s="138"/>
      <c r="Y430" s="138">
        <v>75</v>
      </c>
      <c r="Z430" s="138">
        <v>75</v>
      </c>
      <c r="AA430" s="137"/>
      <c r="AB430" s="137" t="s">
        <v>622</v>
      </c>
      <c r="AC430" s="149">
        <v>46236.4738888889</v>
      </c>
      <c r="AD430" s="137" t="s">
        <v>622</v>
      </c>
      <c r="AE430" s="149">
        <v>46236.3998611111</v>
      </c>
      <c r="AF430" s="137" t="s">
        <v>606</v>
      </c>
      <c r="AG430" s="137" t="s">
        <v>607</v>
      </c>
      <c r="AH430" s="148">
        <v>42762</v>
      </c>
      <c r="AI430" s="137">
        <v>0</v>
      </c>
      <c r="AJ430" s="137"/>
      <c r="AK430" s="137" t="s">
        <v>628</v>
      </c>
      <c r="AL430" s="137"/>
    </row>
    <row r="431" s="134" customFormat="1" ht="42.25" customHeight="1" spans="1:38">
      <c r="A431" s="137" t="s">
        <v>29</v>
      </c>
      <c r="B431" s="137" t="s">
        <v>28</v>
      </c>
      <c r="C431" s="138" t="s">
        <v>478</v>
      </c>
      <c r="D431" s="138" t="s">
        <v>147</v>
      </c>
      <c r="E431" s="137" t="s">
        <v>587</v>
      </c>
      <c r="F431" s="138" t="s">
        <v>238</v>
      </c>
      <c r="G431" s="138" t="s">
        <v>588</v>
      </c>
      <c r="H431" s="147">
        <v>46234.6404166667</v>
      </c>
      <c r="I431" s="138" t="s">
        <v>904</v>
      </c>
      <c r="J431" s="138" t="s">
        <v>1267</v>
      </c>
      <c r="K431" s="138" t="s">
        <v>590</v>
      </c>
      <c r="L431" s="138" t="s">
        <v>591</v>
      </c>
      <c r="M431" s="138" t="s">
        <v>603</v>
      </c>
      <c r="N431" s="138" t="s">
        <v>593</v>
      </c>
      <c r="O431" s="138">
        <v>198</v>
      </c>
      <c r="P431" s="140">
        <v>198</v>
      </c>
      <c r="Q431" s="137" t="s">
        <v>2</v>
      </c>
      <c r="R431" s="138" t="s">
        <v>594</v>
      </c>
      <c r="S431" s="138">
        <v>198</v>
      </c>
      <c r="T431" s="138">
        <v>198</v>
      </c>
      <c r="U431" s="138">
        <v>198</v>
      </c>
      <c r="V431" s="140">
        <v>0</v>
      </c>
      <c r="W431" s="138"/>
      <c r="X431" s="138"/>
      <c r="Y431" s="138">
        <v>75</v>
      </c>
      <c r="Z431" s="138">
        <v>75</v>
      </c>
      <c r="AA431" s="137"/>
      <c r="AB431" s="137" t="s">
        <v>622</v>
      </c>
      <c r="AC431" s="149">
        <v>46236.4738888889</v>
      </c>
      <c r="AD431" s="137" t="s">
        <v>622</v>
      </c>
      <c r="AE431" s="149">
        <v>46236.3998611111</v>
      </c>
      <c r="AF431" s="137" t="s">
        <v>606</v>
      </c>
      <c r="AG431" s="137" t="s">
        <v>607</v>
      </c>
      <c r="AH431" s="148">
        <v>44653</v>
      </c>
      <c r="AI431" s="137">
        <v>0</v>
      </c>
      <c r="AJ431" s="137"/>
      <c r="AK431" s="137" t="s">
        <v>628</v>
      </c>
      <c r="AL431" s="137"/>
    </row>
    <row r="432" s="134" customFormat="1" ht="42.25" customHeight="1" spans="1:38">
      <c r="A432" s="137" t="s">
        <v>29</v>
      </c>
      <c r="B432" s="137" t="s">
        <v>28</v>
      </c>
      <c r="C432" s="138" t="s">
        <v>478</v>
      </c>
      <c r="D432" s="138" t="s">
        <v>147</v>
      </c>
      <c r="E432" s="137" t="s">
        <v>587</v>
      </c>
      <c r="F432" s="138" t="s">
        <v>238</v>
      </c>
      <c r="G432" s="138" t="s">
        <v>588</v>
      </c>
      <c r="H432" s="147">
        <v>46235.5105208333</v>
      </c>
      <c r="I432" s="138" t="s">
        <v>1241</v>
      </c>
      <c r="J432" s="138" t="s">
        <v>1268</v>
      </c>
      <c r="K432" s="138" t="s">
        <v>590</v>
      </c>
      <c r="L432" s="138" t="s">
        <v>591</v>
      </c>
      <c r="M432" s="138" t="s">
        <v>592</v>
      </c>
      <c r="N432" s="138" t="s">
        <v>593</v>
      </c>
      <c r="O432" s="138">
        <v>198</v>
      </c>
      <c r="P432" s="140">
        <v>198</v>
      </c>
      <c r="Q432" s="137" t="s">
        <v>2</v>
      </c>
      <c r="R432" s="138" t="s">
        <v>594</v>
      </c>
      <c r="S432" s="138">
        <v>198</v>
      </c>
      <c r="T432" s="138">
        <v>198</v>
      </c>
      <c r="U432" s="138">
        <v>198</v>
      </c>
      <c r="V432" s="140">
        <v>0</v>
      </c>
      <c r="W432" s="138"/>
      <c r="X432" s="138"/>
      <c r="Y432" s="138">
        <v>75</v>
      </c>
      <c r="Z432" s="138">
        <v>75</v>
      </c>
      <c r="AA432" s="137"/>
      <c r="AB432" s="137" t="s">
        <v>622</v>
      </c>
      <c r="AC432" s="149">
        <v>46236.4738888889</v>
      </c>
      <c r="AD432" s="137" t="s">
        <v>622</v>
      </c>
      <c r="AE432" s="149">
        <v>46236.3998611111</v>
      </c>
      <c r="AF432" s="137" t="s">
        <v>606</v>
      </c>
      <c r="AG432" s="137" t="s">
        <v>607</v>
      </c>
      <c r="AH432" s="148">
        <v>43663</v>
      </c>
      <c r="AI432" s="137">
        <v>0</v>
      </c>
      <c r="AJ432" s="137"/>
      <c r="AK432" s="137" t="s">
        <v>597</v>
      </c>
      <c r="AL432" s="137"/>
    </row>
    <row r="433" s="134" customFormat="1" ht="42.25" customHeight="1" spans="1:38">
      <c r="A433" s="137" t="s">
        <v>29</v>
      </c>
      <c r="B433" s="137" t="s">
        <v>28</v>
      </c>
      <c r="C433" s="138" t="s">
        <v>478</v>
      </c>
      <c r="D433" s="138" t="s">
        <v>147</v>
      </c>
      <c r="E433" s="137" t="s">
        <v>587</v>
      </c>
      <c r="F433" s="138" t="s">
        <v>238</v>
      </c>
      <c r="G433" s="138" t="s">
        <v>588</v>
      </c>
      <c r="H433" s="147">
        <v>46235.6524652778</v>
      </c>
      <c r="I433" s="138" t="s">
        <v>1241</v>
      </c>
      <c r="J433" s="138" t="s">
        <v>1269</v>
      </c>
      <c r="K433" s="138" t="s">
        <v>590</v>
      </c>
      <c r="L433" s="138" t="s">
        <v>591</v>
      </c>
      <c r="M433" s="138" t="s">
        <v>592</v>
      </c>
      <c r="N433" s="138" t="s">
        <v>593</v>
      </c>
      <c r="O433" s="138">
        <v>198</v>
      </c>
      <c r="P433" s="140">
        <v>198</v>
      </c>
      <c r="Q433" s="137" t="s">
        <v>2</v>
      </c>
      <c r="R433" s="138" t="s">
        <v>594</v>
      </c>
      <c r="S433" s="138">
        <v>198</v>
      </c>
      <c r="T433" s="138">
        <v>198</v>
      </c>
      <c r="U433" s="138">
        <v>198</v>
      </c>
      <c r="V433" s="140">
        <v>0</v>
      </c>
      <c r="W433" s="138"/>
      <c r="X433" s="138"/>
      <c r="Y433" s="138">
        <v>75</v>
      </c>
      <c r="Z433" s="138">
        <v>75</v>
      </c>
      <c r="AA433" s="137"/>
      <c r="AB433" s="137" t="s">
        <v>622</v>
      </c>
      <c r="AC433" s="149">
        <v>46236.4738888889</v>
      </c>
      <c r="AD433" s="137" t="s">
        <v>622</v>
      </c>
      <c r="AE433" s="149">
        <v>46236.3998611111</v>
      </c>
      <c r="AF433" s="137" t="s">
        <v>606</v>
      </c>
      <c r="AG433" s="137" t="s">
        <v>607</v>
      </c>
      <c r="AH433" s="148">
        <v>42948</v>
      </c>
      <c r="AI433" s="137">
        <v>0</v>
      </c>
      <c r="AJ433" s="137"/>
      <c r="AK433" s="137" t="s">
        <v>628</v>
      </c>
      <c r="AL433" s="137"/>
    </row>
    <row r="434" s="134" customFormat="1" ht="42.25" customHeight="1" spans="1:38">
      <c r="A434" s="137" t="s">
        <v>29</v>
      </c>
      <c r="B434" s="137" t="s">
        <v>28</v>
      </c>
      <c r="C434" s="138" t="s">
        <v>478</v>
      </c>
      <c r="D434" s="138" t="s">
        <v>147</v>
      </c>
      <c r="E434" s="137" t="s">
        <v>587</v>
      </c>
      <c r="F434" s="138" t="s">
        <v>238</v>
      </c>
      <c r="G434" s="138" t="s">
        <v>588</v>
      </c>
      <c r="H434" s="147">
        <v>46235.7593287037</v>
      </c>
      <c r="I434" s="138" t="s">
        <v>1241</v>
      </c>
      <c r="J434" s="138" t="s">
        <v>1270</v>
      </c>
      <c r="K434" s="138" t="s">
        <v>590</v>
      </c>
      <c r="L434" s="138" t="s">
        <v>591</v>
      </c>
      <c r="M434" s="138" t="s">
        <v>592</v>
      </c>
      <c r="N434" s="138" t="s">
        <v>593</v>
      </c>
      <c r="O434" s="138">
        <v>198</v>
      </c>
      <c r="P434" s="140">
        <v>198</v>
      </c>
      <c r="Q434" s="137" t="s">
        <v>2</v>
      </c>
      <c r="R434" s="138" t="s">
        <v>594</v>
      </c>
      <c r="S434" s="138">
        <v>198</v>
      </c>
      <c r="T434" s="138">
        <v>198</v>
      </c>
      <c r="U434" s="138">
        <v>198</v>
      </c>
      <c r="V434" s="140">
        <v>0</v>
      </c>
      <c r="W434" s="138"/>
      <c r="X434" s="138"/>
      <c r="Y434" s="138">
        <v>75</v>
      </c>
      <c r="Z434" s="138">
        <v>75</v>
      </c>
      <c r="AA434" s="137"/>
      <c r="AB434" s="137" t="s">
        <v>622</v>
      </c>
      <c r="AC434" s="149">
        <v>46236.4738888889</v>
      </c>
      <c r="AD434" s="137" t="s">
        <v>622</v>
      </c>
      <c r="AE434" s="149">
        <v>46236.3998611111</v>
      </c>
      <c r="AF434" s="137" t="s">
        <v>606</v>
      </c>
      <c r="AG434" s="137" t="s">
        <v>607</v>
      </c>
      <c r="AH434" s="148">
        <v>42948</v>
      </c>
      <c r="AI434" s="137">
        <v>0</v>
      </c>
      <c r="AJ434" s="137"/>
      <c r="AK434" s="137" t="s">
        <v>628</v>
      </c>
      <c r="AL434" s="137"/>
    </row>
    <row r="435" s="134" customFormat="1" ht="38.8" customHeight="1" spans="1:38">
      <c r="A435" s="137" t="s">
        <v>29</v>
      </c>
      <c r="B435" s="137" t="s">
        <v>28</v>
      </c>
      <c r="C435" s="138" t="s">
        <v>478</v>
      </c>
      <c r="D435" s="138" t="s">
        <v>126</v>
      </c>
      <c r="E435" s="137" t="s">
        <v>587</v>
      </c>
      <c r="F435" s="138" t="s">
        <v>156</v>
      </c>
      <c r="G435" s="138" t="s">
        <v>749</v>
      </c>
      <c r="H435" s="147">
        <v>46232.6207407407</v>
      </c>
      <c r="I435" s="138" t="s">
        <v>1271</v>
      </c>
      <c r="J435" s="138" t="s">
        <v>1272</v>
      </c>
      <c r="K435" s="138" t="s">
        <v>601</v>
      </c>
      <c r="L435" s="138" t="s">
        <v>818</v>
      </c>
      <c r="M435" s="138" t="s">
        <v>603</v>
      </c>
      <c r="N435" s="138" t="s">
        <v>609</v>
      </c>
      <c r="O435" s="138">
        <v>30</v>
      </c>
      <c r="P435" s="140">
        <v>30</v>
      </c>
      <c r="Q435" s="137"/>
      <c r="R435" s="138" t="s">
        <v>610</v>
      </c>
      <c r="S435" s="138">
        <v>30</v>
      </c>
      <c r="T435" s="138">
        <v>30</v>
      </c>
      <c r="U435" s="138">
        <v>30</v>
      </c>
      <c r="V435" s="140">
        <v>0</v>
      </c>
      <c r="W435" s="138"/>
      <c r="X435" s="138"/>
      <c r="Y435" s="138">
        <v>0</v>
      </c>
      <c r="Z435" s="138">
        <v>0</v>
      </c>
      <c r="AA435" s="137"/>
      <c r="AB435" s="137"/>
      <c r="AC435" s="137"/>
      <c r="AD435" s="137" t="s">
        <v>622</v>
      </c>
      <c r="AE435" s="149">
        <v>46238.4582407407</v>
      </c>
      <c r="AF435" s="137" t="s">
        <v>606</v>
      </c>
      <c r="AG435" s="137" t="s">
        <v>607</v>
      </c>
      <c r="AH435" s="148">
        <v>46231</v>
      </c>
      <c r="AI435" s="137">
        <v>0</v>
      </c>
      <c r="AJ435" s="137"/>
      <c r="AK435" s="137" t="s">
        <v>818</v>
      </c>
      <c r="AL435" s="137"/>
    </row>
    <row r="436" s="134" customFormat="1" ht="38.8" customHeight="1" spans="1:38">
      <c r="A436" s="137" t="s">
        <v>29</v>
      </c>
      <c r="B436" s="137" t="s">
        <v>28</v>
      </c>
      <c r="C436" s="138" t="s">
        <v>478</v>
      </c>
      <c r="D436" s="138" t="s">
        <v>150</v>
      </c>
      <c r="E436" s="137" t="s">
        <v>587</v>
      </c>
      <c r="F436" s="138" t="s">
        <v>247</v>
      </c>
      <c r="G436" s="138" t="s">
        <v>1273</v>
      </c>
      <c r="H436" s="147">
        <v>46231.8360763889</v>
      </c>
      <c r="I436" s="138" t="s">
        <v>1274</v>
      </c>
      <c r="J436" s="138" t="s">
        <v>1275</v>
      </c>
      <c r="K436" s="138" t="s">
        <v>601</v>
      </c>
      <c r="L436" s="138" t="s">
        <v>591</v>
      </c>
      <c r="M436" s="138" t="s">
        <v>603</v>
      </c>
      <c r="N436" s="138" t="s">
        <v>784</v>
      </c>
      <c r="O436" s="138">
        <v>50</v>
      </c>
      <c r="P436" s="140">
        <v>50</v>
      </c>
      <c r="Q436" s="137"/>
      <c r="R436" s="138" t="s">
        <v>610</v>
      </c>
      <c r="S436" s="138">
        <v>230</v>
      </c>
      <c r="T436" s="138">
        <v>230</v>
      </c>
      <c r="U436" s="138">
        <v>50</v>
      </c>
      <c r="V436" s="140">
        <v>0</v>
      </c>
      <c r="W436" s="138"/>
      <c r="X436" s="138"/>
      <c r="Y436" s="138">
        <v>0</v>
      </c>
      <c r="Z436" s="138">
        <v>0</v>
      </c>
      <c r="AA436" s="137"/>
      <c r="AB436" s="137" t="s">
        <v>622</v>
      </c>
      <c r="AC436" s="149">
        <v>46236.4755671296</v>
      </c>
      <c r="AD436" s="137" t="s">
        <v>622</v>
      </c>
      <c r="AE436" s="149">
        <v>46238.4572800926</v>
      </c>
      <c r="AF436" s="137" t="s">
        <v>606</v>
      </c>
      <c r="AG436" s="137" t="s">
        <v>607</v>
      </c>
      <c r="AH436" s="148">
        <v>46204</v>
      </c>
      <c r="AI436" s="137">
        <v>0</v>
      </c>
      <c r="AJ436" s="137"/>
      <c r="AK436" s="137" t="s">
        <v>597</v>
      </c>
      <c r="AL436" s="137"/>
    </row>
    <row r="437" s="134" customFormat="1" ht="38.8" customHeight="1" spans="1:38">
      <c r="A437" s="137" t="s">
        <v>29</v>
      </c>
      <c r="B437" s="137" t="s">
        <v>28</v>
      </c>
      <c r="C437" s="138" t="s">
        <v>478</v>
      </c>
      <c r="D437" s="138" t="s">
        <v>150</v>
      </c>
      <c r="E437" s="137" t="s">
        <v>587</v>
      </c>
      <c r="F437" s="138" t="s">
        <v>247</v>
      </c>
      <c r="G437" s="138" t="s">
        <v>1273</v>
      </c>
      <c r="H437" s="147">
        <v>46231.8360763889</v>
      </c>
      <c r="I437" s="138" t="s">
        <v>1274</v>
      </c>
      <c r="J437" s="138" t="s">
        <v>1275</v>
      </c>
      <c r="K437" s="138" t="s">
        <v>601</v>
      </c>
      <c r="L437" s="138" t="s">
        <v>591</v>
      </c>
      <c r="M437" s="138" t="s">
        <v>603</v>
      </c>
      <c r="N437" s="138" t="s">
        <v>769</v>
      </c>
      <c r="O437" s="138">
        <v>0</v>
      </c>
      <c r="P437" s="140">
        <v>0</v>
      </c>
      <c r="Q437" s="137"/>
      <c r="R437" s="138" t="s">
        <v>610</v>
      </c>
      <c r="S437" s="138">
        <v>230</v>
      </c>
      <c r="T437" s="138">
        <v>230</v>
      </c>
      <c r="U437" s="138">
        <v>0</v>
      </c>
      <c r="V437" s="140">
        <v>0</v>
      </c>
      <c r="W437" s="138"/>
      <c r="X437" s="138"/>
      <c r="Y437" s="138">
        <v>0</v>
      </c>
      <c r="Z437" s="138">
        <v>0</v>
      </c>
      <c r="AA437" s="137"/>
      <c r="AB437" s="137" t="s">
        <v>622</v>
      </c>
      <c r="AC437" s="149">
        <v>46236.4755671296</v>
      </c>
      <c r="AD437" s="137" t="s">
        <v>622</v>
      </c>
      <c r="AE437" s="149">
        <v>46238.4572800926</v>
      </c>
      <c r="AF437" s="137" t="s">
        <v>606</v>
      </c>
      <c r="AG437" s="137" t="s">
        <v>607</v>
      </c>
      <c r="AH437" s="148">
        <v>46204</v>
      </c>
      <c r="AI437" s="137">
        <v>0</v>
      </c>
      <c r="AJ437" s="137"/>
      <c r="AK437" s="137" t="s">
        <v>597</v>
      </c>
      <c r="AL437" s="137"/>
    </row>
    <row r="438" s="134" customFormat="1" ht="38.8" customHeight="1" spans="1:38">
      <c r="A438" s="137" t="s">
        <v>29</v>
      </c>
      <c r="B438" s="137" t="s">
        <v>28</v>
      </c>
      <c r="C438" s="138" t="s">
        <v>478</v>
      </c>
      <c r="D438" s="138" t="s">
        <v>150</v>
      </c>
      <c r="E438" s="137" t="s">
        <v>587</v>
      </c>
      <c r="F438" s="138" t="s">
        <v>247</v>
      </c>
      <c r="G438" s="138" t="s">
        <v>1273</v>
      </c>
      <c r="H438" s="147">
        <v>46233.7628819444</v>
      </c>
      <c r="I438" s="138"/>
      <c r="J438" s="138" t="s">
        <v>1276</v>
      </c>
      <c r="K438" s="138" t="s">
        <v>601</v>
      </c>
      <c r="L438" s="138" t="s">
        <v>591</v>
      </c>
      <c r="M438" s="138" t="s">
        <v>603</v>
      </c>
      <c r="N438" s="138" t="s">
        <v>784</v>
      </c>
      <c r="O438" s="138">
        <v>50</v>
      </c>
      <c r="P438" s="140">
        <v>50</v>
      </c>
      <c r="Q438" s="137"/>
      <c r="R438" s="138" t="s">
        <v>610</v>
      </c>
      <c r="S438" s="138">
        <v>230</v>
      </c>
      <c r="T438" s="138">
        <v>230</v>
      </c>
      <c r="U438" s="138">
        <v>50</v>
      </c>
      <c r="V438" s="140">
        <v>0</v>
      </c>
      <c r="W438" s="138"/>
      <c r="X438" s="138"/>
      <c r="Y438" s="138">
        <v>0</v>
      </c>
      <c r="Z438" s="138">
        <v>0</v>
      </c>
      <c r="AA438" s="137"/>
      <c r="AB438" s="137" t="s">
        <v>622</v>
      </c>
      <c r="AC438" s="149">
        <v>46236.4755671296</v>
      </c>
      <c r="AD438" s="137" t="s">
        <v>622</v>
      </c>
      <c r="AE438" s="149">
        <v>46238.4572800926</v>
      </c>
      <c r="AF438" s="137" t="s">
        <v>606</v>
      </c>
      <c r="AG438" s="137" t="s">
        <v>607</v>
      </c>
      <c r="AH438" s="148">
        <v>46219</v>
      </c>
      <c r="AI438" s="137">
        <v>0</v>
      </c>
      <c r="AJ438" s="137"/>
      <c r="AK438" s="137" t="s">
        <v>597</v>
      </c>
      <c r="AL438" s="137"/>
    </row>
    <row r="439" s="134" customFormat="1" ht="38.8" customHeight="1" spans="1:38">
      <c r="A439" s="137" t="s">
        <v>29</v>
      </c>
      <c r="B439" s="137" t="s">
        <v>28</v>
      </c>
      <c r="C439" s="138" t="s">
        <v>478</v>
      </c>
      <c r="D439" s="138" t="s">
        <v>145</v>
      </c>
      <c r="E439" s="137" t="s">
        <v>587</v>
      </c>
      <c r="F439" s="138" t="s">
        <v>222</v>
      </c>
      <c r="G439" s="138" t="s">
        <v>866</v>
      </c>
      <c r="H439" s="147">
        <v>46236.5212037037</v>
      </c>
      <c r="I439" s="138" t="s">
        <v>1277</v>
      </c>
      <c r="J439" s="138" t="s">
        <v>1278</v>
      </c>
      <c r="K439" s="138" t="s">
        <v>590</v>
      </c>
      <c r="L439" s="138" t="s">
        <v>818</v>
      </c>
      <c r="M439" s="138" t="s">
        <v>592</v>
      </c>
      <c r="N439" s="138" t="s">
        <v>776</v>
      </c>
      <c r="O439" s="138">
        <v>30</v>
      </c>
      <c r="P439" s="140">
        <v>30</v>
      </c>
      <c r="Q439" s="137"/>
      <c r="R439" s="138" t="s">
        <v>666</v>
      </c>
      <c r="S439" s="138">
        <v>30</v>
      </c>
      <c r="T439" s="138">
        <v>30</v>
      </c>
      <c r="U439" s="138">
        <v>30</v>
      </c>
      <c r="V439" s="140">
        <v>0</v>
      </c>
      <c r="W439" s="138"/>
      <c r="X439" s="138"/>
      <c r="Y439" s="138">
        <v>0</v>
      </c>
      <c r="Z439" s="138">
        <v>0</v>
      </c>
      <c r="AA439" s="137"/>
      <c r="AB439" s="137"/>
      <c r="AC439" s="137"/>
      <c r="AD439" s="137" t="s">
        <v>622</v>
      </c>
      <c r="AE439" s="149">
        <v>46236.9487384259</v>
      </c>
      <c r="AF439" s="137" t="s">
        <v>606</v>
      </c>
      <c r="AG439" s="137" t="s">
        <v>607</v>
      </c>
      <c r="AH439" s="148">
        <v>42269</v>
      </c>
      <c r="AI439" s="137">
        <v>0</v>
      </c>
      <c r="AJ439" s="137"/>
      <c r="AK439" s="137" t="s">
        <v>818</v>
      </c>
      <c r="AL439" s="137"/>
    </row>
    <row r="440" s="134" customFormat="1" ht="42.25" customHeight="1" spans="1:38">
      <c r="A440" s="137" t="s">
        <v>29</v>
      </c>
      <c r="B440" s="137" t="s">
        <v>28</v>
      </c>
      <c r="C440" s="138" t="s">
        <v>478</v>
      </c>
      <c r="D440" s="138" t="s">
        <v>145</v>
      </c>
      <c r="E440" s="137" t="s">
        <v>587</v>
      </c>
      <c r="F440" s="138" t="s">
        <v>222</v>
      </c>
      <c r="G440" s="138" t="s">
        <v>866</v>
      </c>
      <c r="H440" s="147">
        <v>46236.487037037</v>
      </c>
      <c r="I440" s="138" t="s">
        <v>1277</v>
      </c>
      <c r="J440" s="138" t="s">
        <v>1279</v>
      </c>
      <c r="K440" s="138" t="s">
        <v>590</v>
      </c>
      <c r="L440" s="138" t="s">
        <v>818</v>
      </c>
      <c r="M440" s="138" t="s">
        <v>592</v>
      </c>
      <c r="N440" s="138" t="s">
        <v>776</v>
      </c>
      <c r="O440" s="138">
        <v>30</v>
      </c>
      <c r="P440" s="140">
        <v>0</v>
      </c>
      <c r="Q440" s="137"/>
      <c r="R440" s="138" t="s">
        <v>666</v>
      </c>
      <c r="S440" s="138">
        <v>40</v>
      </c>
      <c r="T440" s="138">
        <v>10</v>
      </c>
      <c r="U440" s="138">
        <v>0</v>
      </c>
      <c r="V440" s="140">
        <v>30</v>
      </c>
      <c r="W440" s="138" t="s">
        <v>645</v>
      </c>
      <c r="X440" s="138" t="s">
        <v>1280</v>
      </c>
      <c r="Y440" s="138">
        <v>0</v>
      </c>
      <c r="Z440" s="138">
        <v>0</v>
      </c>
      <c r="AA440" s="137"/>
      <c r="AB440" s="137" t="s">
        <v>622</v>
      </c>
      <c r="AC440" s="149">
        <v>46237.4499884259</v>
      </c>
      <c r="AD440" s="137" t="s">
        <v>622</v>
      </c>
      <c r="AE440" s="149">
        <v>46236.9487384259</v>
      </c>
      <c r="AF440" s="137" t="s">
        <v>606</v>
      </c>
      <c r="AG440" s="137" t="s">
        <v>607</v>
      </c>
      <c r="AH440" s="148">
        <v>42098</v>
      </c>
      <c r="AI440" s="137">
        <v>0</v>
      </c>
      <c r="AJ440" s="137"/>
      <c r="AK440" s="137" t="s">
        <v>818</v>
      </c>
      <c r="AL440" s="137"/>
    </row>
    <row r="441" s="134" customFormat="1" ht="38.8" customHeight="1" spans="1:38">
      <c r="A441" s="137" t="s">
        <v>29</v>
      </c>
      <c r="B441" s="137" t="s">
        <v>28</v>
      </c>
      <c r="C441" s="138" t="s">
        <v>478</v>
      </c>
      <c r="D441" s="138" t="s">
        <v>145</v>
      </c>
      <c r="E441" s="137" t="s">
        <v>587</v>
      </c>
      <c r="F441" s="138" t="s">
        <v>222</v>
      </c>
      <c r="G441" s="138" t="s">
        <v>866</v>
      </c>
      <c r="H441" s="147">
        <v>46236.5485763889</v>
      </c>
      <c r="I441" s="138" t="s">
        <v>1215</v>
      </c>
      <c r="J441" s="138" t="s">
        <v>1281</v>
      </c>
      <c r="K441" s="138" t="s">
        <v>590</v>
      </c>
      <c r="L441" s="138" t="s">
        <v>621</v>
      </c>
      <c r="M441" s="138" t="s">
        <v>592</v>
      </c>
      <c r="N441" s="138" t="s">
        <v>776</v>
      </c>
      <c r="O441" s="138">
        <v>30</v>
      </c>
      <c r="P441" s="140">
        <v>30</v>
      </c>
      <c r="Q441" s="137"/>
      <c r="R441" s="138" t="s">
        <v>666</v>
      </c>
      <c r="S441" s="138">
        <v>165</v>
      </c>
      <c r="T441" s="138">
        <v>165</v>
      </c>
      <c r="U441" s="138">
        <v>30</v>
      </c>
      <c r="V441" s="140">
        <v>0</v>
      </c>
      <c r="W441" s="138"/>
      <c r="X441" s="138"/>
      <c r="Y441" s="138">
        <v>0</v>
      </c>
      <c r="Z441" s="138">
        <v>0</v>
      </c>
      <c r="AA441" s="137"/>
      <c r="AB441" s="137" t="s">
        <v>622</v>
      </c>
      <c r="AC441" s="149">
        <v>46237.4499884259</v>
      </c>
      <c r="AD441" s="137" t="s">
        <v>622</v>
      </c>
      <c r="AE441" s="149">
        <v>46236.9487384259</v>
      </c>
      <c r="AF441" s="137" t="s">
        <v>606</v>
      </c>
      <c r="AG441" s="137" t="s">
        <v>607</v>
      </c>
      <c r="AH441" s="148">
        <v>42618</v>
      </c>
      <c r="AI441" s="137">
        <v>0</v>
      </c>
      <c r="AJ441" s="137"/>
      <c r="AK441" s="137" t="s">
        <v>621</v>
      </c>
      <c r="AL441" s="137"/>
    </row>
    <row r="442" s="134" customFormat="1" ht="38.8" customHeight="1" spans="1:38">
      <c r="A442" s="137" t="s">
        <v>29</v>
      </c>
      <c r="B442" s="137" t="s">
        <v>28</v>
      </c>
      <c r="C442" s="138" t="s">
        <v>478</v>
      </c>
      <c r="D442" s="138" t="s">
        <v>150</v>
      </c>
      <c r="E442" s="137" t="s">
        <v>587</v>
      </c>
      <c r="F442" s="138" t="s">
        <v>249</v>
      </c>
      <c r="G442" s="138" t="s">
        <v>826</v>
      </c>
      <c r="H442" s="147">
        <v>46236.5161689815</v>
      </c>
      <c r="I442" s="138" t="s">
        <v>1282</v>
      </c>
      <c r="J442" s="138" t="s">
        <v>1283</v>
      </c>
      <c r="K442" s="138" t="s">
        <v>601</v>
      </c>
      <c r="L442" s="138" t="s">
        <v>602</v>
      </c>
      <c r="M442" s="138" t="s">
        <v>603</v>
      </c>
      <c r="N442" s="138" t="s">
        <v>609</v>
      </c>
      <c r="O442" s="138">
        <v>30</v>
      </c>
      <c r="P442" s="140">
        <v>30</v>
      </c>
      <c r="Q442" s="137"/>
      <c r="R442" s="138" t="s">
        <v>610</v>
      </c>
      <c r="S442" s="138">
        <v>90</v>
      </c>
      <c r="T442" s="138">
        <v>90</v>
      </c>
      <c r="U442" s="138">
        <v>30</v>
      </c>
      <c r="V442" s="140">
        <v>0</v>
      </c>
      <c r="W442" s="138"/>
      <c r="X442" s="138"/>
      <c r="Y442" s="138">
        <v>0</v>
      </c>
      <c r="Z442" s="138">
        <v>0</v>
      </c>
      <c r="AA442" s="137"/>
      <c r="AB442" s="137"/>
      <c r="AC442" s="137"/>
      <c r="AD442" s="137" t="s">
        <v>622</v>
      </c>
      <c r="AE442" s="149">
        <v>46238.4573726852</v>
      </c>
      <c r="AF442" s="137" t="s">
        <v>606</v>
      </c>
      <c r="AG442" s="137" t="s">
        <v>607</v>
      </c>
      <c r="AH442" s="148">
        <v>46235</v>
      </c>
      <c r="AI442" s="137">
        <v>0</v>
      </c>
      <c r="AJ442" s="137"/>
      <c r="AK442" s="137" t="s">
        <v>602</v>
      </c>
      <c r="AL442" s="137"/>
    </row>
    <row r="443" s="134" customFormat="1" ht="38.8" customHeight="1" spans="1:38">
      <c r="A443" s="137" t="s">
        <v>29</v>
      </c>
      <c r="B443" s="137" t="s">
        <v>28</v>
      </c>
      <c r="C443" s="138" t="s">
        <v>478</v>
      </c>
      <c r="D443" s="138" t="s">
        <v>150</v>
      </c>
      <c r="E443" s="137" t="s">
        <v>587</v>
      </c>
      <c r="F443" s="138" t="s">
        <v>249</v>
      </c>
      <c r="G443" s="138" t="s">
        <v>826</v>
      </c>
      <c r="H443" s="147">
        <v>46236.8118287037</v>
      </c>
      <c r="I443" s="138" t="s">
        <v>1284</v>
      </c>
      <c r="J443" s="138" t="s">
        <v>1285</v>
      </c>
      <c r="K443" s="138" t="s">
        <v>601</v>
      </c>
      <c r="L443" s="138" t="s">
        <v>591</v>
      </c>
      <c r="M443" s="138" t="s">
        <v>603</v>
      </c>
      <c r="N443" s="138" t="s">
        <v>743</v>
      </c>
      <c r="O443" s="138">
        <v>120</v>
      </c>
      <c r="P443" s="140">
        <v>120</v>
      </c>
      <c r="Q443" s="137"/>
      <c r="R443" s="138" t="s">
        <v>605</v>
      </c>
      <c r="S443" s="138">
        <v>350</v>
      </c>
      <c r="T443" s="138">
        <v>350</v>
      </c>
      <c r="U443" s="138">
        <v>120</v>
      </c>
      <c r="V443" s="140">
        <v>0</v>
      </c>
      <c r="W443" s="138"/>
      <c r="X443" s="138"/>
      <c r="Y443" s="138">
        <v>0</v>
      </c>
      <c r="Z443" s="138">
        <v>0</v>
      </c>
      <c r="AA443" s="137"/>
      <c r="AB443" s="137" t="s">
        <v>622</v>
      </c>
      <c r="AC443" s="149">
        <v>46239.7246412037</v>
      </c>
      <c r="AD443" s="137" t="s">
        <v>622</v>
      </c>
      <c r="AE443" s="149">
        <v>46238.4573726852</v>
      </c>
      <c r="AF443" s="137" t="s">
        <v>606</v>
      </c>
      <c r="AG443" s="137" t="s">
        <v>607</v>
      </c>
      <c r="AH443" s="148">
        <v>46235</v>
      </c>
      <c r="AI443" s="137">
        <v>0</v>
      </c>
      <c r="AJ443" s="137"/>
      <c r="AK443" s="137" t="s">
        <v>597</v>
      </c>
      <c r="AL443" s="137"/>
    </row>
    <row r="444" s="134" customFormat="1" ht="38.8" customHeight="1" spans="1:38">
      <c r="A444" s="137" t="s">
        <v>29</v>
      </c>
      <c r="B444" s="137" t="s">
        <v>28</v>
      </c>
      <c r="C444" s="138" t="s">
        <v>478</v>
      </c>
      <c r="D444" s="138" t="s">
        <v>137</v>
      </c>
      <c r="E444" s="137" t="s">
        <v>587</v>
      </c>
      <c r="F444" s="138" t="s">
        <v>203</v>
      </c>
      <c r="G444" s="138" t="s">
        <v>1286</v>
      </c>
      <c r="H444" s="147">
        <v>46242.4875347222</v>
      </c>
      <c r="I444" s="138" t="s">
        <v>1287</v>
      </c>
      <c r="J444" s="138" t="s">
        <v>1288</v>
      </c>
      <c r="K444" s="138" t="s">
        <v>601</v>
      </c>
      <c r="L444" s="138" t="s">
        <v>591</v>
      </c>
      <c r="M444" s="138" t="s">
        <v>603</v>
      </c>
      <c r="N444" s="138" t="s">
        <v>613</v>
      </c>
      <c r="O444" s="138">
        <v>50</v>
      </c>
      <c r="P444" s="140">
        <v>50</v>
      </c>
      <c r="Q444" s="137"/>
      <c r="R444" s="138" t="s">
        <v>610</v>
      </c>
      <c r="S444" s="138">
        <v>50</v>
      </c>
      <c r="T444" s="138">
        <v>50</v>
      </c>
      <c r="U444" s="138">
        <v>50</v>
      </c>
      <c r="V444" s="140">
        <v>0</v>
      </c>
      <c r="W444" s="138"/>
      <c r="X444" s="138"/>
      <c r="Y444" s="138">
        <v>0</v>
      </c>
      <c r="Z444" s="138">
        <v>0</v>
      </c>
      <c r="AA444" s="137"/>
      <c r="AB444" s="137"/>
      <c r="AC444" s="137"/>
      <c r="AD444" s="137" t="s">
        <v>692</v>
      </c>
      <c r="AE444" s="137"/>
      <c r="AF444" s="137" t="s">
        <v>606</v>
      </c>
      <c r="AG444" s="137" t="s">
        <v>607</v>
      </c>
      <c r="AH444" s="148">
        <v>46234</v>
      </c>
      <c r="AI444" s="137">
        <v>0</v>
      </c>
      <c r="AJ444" s="137"/>
      <c r="AK444" s="137" t="s">
        <v>597</v>
      </c>
      <c r="AL444" s="137"/>
    </row>
    <row r="445" s="134" customFormat="1" ht="38.8" customHeight="1" spans="1:38">
      <c r="A445" s="137" t="s">
        <v>29</v>
      </c>
      <c r="B445" s="137" t="s">
        <v>28</v>
      </c>
      <c r="C445" s="138" t="s">
        <v>478</v>
      </c>
      <c r="D445" s="138" t="s">
        <v>137</v>
      </c>
      <c r="E445" s="137" t="s">
        <v>587</v>
      </c>
      <c r="F445" s="138" t="s">
        <v>203</v>
      </c>
      <c r="G445" s="138" t="s">
        <v>1286</v>
      </c>
      <c r="H445" s="147">
        <v>46242.593900463</v>
      </c>
      <c r="I445" s="138" t="s">
        <v>1287</v>
      </c>
      <c r="J445" s="138" t="s">
        <v>1289</v>
      </c>
      <c r="K445" s="138" t="s">
        <v>601</v>
      </c>
      <c r="L445" s="138" t="s">
        <v>591</v>
      </c>
      <c r="M445" s="138" t="s">
        <v>603</v>
      </c>
      <c r="N445" s="138" t="s">
        <v>613</v>
      </c>
      <c r="O445" s="138">
        <v>50</v>
      </c>
      <c r="P445" s="140">
        <v>50</v>
      </c>
      <c r="Q445" s="137"/>
      <c r="R445" s="138" t="s">
        <v>610</v>
      </c>
      <c r="S445" s="138">
        <v>100</v>
      </c>
      <c r="T445" s="138">
        <v>100</v>
      </c>
      <c r="U445" s="138">
        <v>50</v>
      </c>
      <c r="V445" s="140">
        <v>0</v>
      </c>
      <c r="W445" s="138"/>
      <c r="X445" s="138"/>
      <c r="Y445" s="138">
        <v>0</v>
      </c>
      <c r="Z445" s="138">
        <v>0</v>
      </c>
      <c r="AA445" s="137"/>
      <c r="AB445" s="137" t="s">
        <v>622</v>
      </c>
      <c r="AC445" s="149">
        <v>46242.6794907407</v>
      </c>
      <c r="AD445" s="137" t="s">
        <v>692</v>
      </c>
      <c r="AE445" s="137"/>
      <c r="AF445" s="137" t="s">
        <v>606</v>
      </c>
      <c r="AG445" s="137" t="s">
        <v>607</v>
      </c>
      <c r="AH445" s="148">
        <v>46241</v>
      </c>
      <c r="AI445" s="137">
        <v>0</v>
      </c>
      <c r="AJ445" s="137"/>
      <c r="AK445" s="137" t="s">
        <v>597</v>
      </c>
      <c r="AL445" s="137"/>
    </row>
    <row r="446" s="134" customFormat="1" ht="38.8" customHeight="1" spans="1:38">
      <c r="A446" s="137" t="s">
        <v>29</v>
      </c>
      <c r="B446" s="137" t="s">
        <v>28</v>
      </c>
      <c r="C446" s="138" t="s">
        <v>478</v>
      </c>
      <c r="D446" s="138" t="s">
        <v>150</v>
      </c>
      <c r="E446" s="137" t="s">
        <v>587</v>
      </c>
      <c r="F446" s="138" t="s">
        <v>249</v>
      </c>
      <c r="G446" s="138" t="s">
        <v>826</v>
      </c>
      <c r="H446" s="147">
        <v>46243.6985416667</v>
      </c>
      <c r="I446" s="138"/>
      <c r="J446" s="138" t="s">
        <v>1290</v>
      </c>
      <c r="K446" s="138" t="s">
        <v>590</v>
      </c>
      <c r="L446" s="138" t="s">
        <v>818</v>
      </c>
      <c r="M446" s="138" t="s">
        <v>592</v>
      </c>
      <c r="N446" s="138" t="s">
        <v>776</v>
      </c>
      <c r="O446" s="138">
        <v>30</v>
      </c>
      <c r="P446" s="140">
        <v>30</v>
      </c>
      <c r="Q446" s="137"/>
      <c r="R446" s="138" t="s">
        <v>666</v>
      </c>
      <c r="S446" s="138">
        <v>80</v>
      </c>
      <c r="T446" s="138">
        <v>80</v>
      </c>
      <c r="U446" s="138">
        <v>30</v>
      </c>
      <c r="V446" s="140">
        <v>0</v>
      </c>
      <c r="W446" s="138"/>
      <c r="X446" s="138"/>
      <c r="Y446" s="138">
        <v>0</v>
      </c>
      <c r="Z446" s="138">
        <v>0</v>
      </c>
      <c r="AA446" s="137"/>
      <c r="AB446" s="137"/>
      <c r="AC446" s="137"/>
      <c r="AD446" s="137" t="s">
        <v>692</v>
      </c>
      <c r="AE446" s="137"/>
      <c r="AF446" s="137" t="s">
        <v>606</v>
      </c>
      <c r="AG446" s="137" t="s">
        <v>607</v>
      </c>
      <c r="AH446" s="148">
        <v>43168</v>
      </c>
      <c r="AI446" s="137">
        <v>0</v>
      </c>
      <c r="AJ446" s="137"/>
      <c r="AK446" s="137" t="s">
        <v>818</v>
      </c>
      <c r="AL446" s="137"/>
    </row>
    <row r="447" s="134" customFormat="1" ht="38.8" customHeight="1" spans="1:38">
      <c r="A447" s="137" t="s">
        <v>29</v>
      </c>
      <c r="B447" s="137" t="s">
        <v>28</v>
      </c>
      <c r="C447" s="138" t="s">
        <v>478</v>
      </c>
      <c r="D447" s="138" t="s">
        <v>135</v>
      </c>
      <c r="E447" s="137" t="s">
        <v>587</v>
      </c>
      <c r="F447" s="138" t="s">
        <v>198</v>
      </c>
      <c r="G447" s="138" t="s">
        <v>936</v>
      </c>
      <c r="H447" s="147">
        <v>46236.7510648148</v>
      </c>
      <c r="I447" s="138" t="s">
        <v>1080</v>
      </c>
      <c r="J447" s="138" t="s">
        <v>1291</v>
      </c>
      <c r="K447" s="138" t="s">
        <v>601</v>
      </c>
      <c r="L447" s="138" t="s">
        <v>591</v>
      </c>
      <c r="M447" s="138" t="s">
        <v>603</v>
      </c>
      <c r="N447" s="138" t="s">
        <v>743</v>
      </c>
      <c r="O447" s="138">
        <v>120</v>
      </c>
      <c r="P447" s="140">
        <v>120</v>
      </c>
      <c r="Q447" s="137"/>
      <c r="R447" s="138" t="s">
        <v>605</v>
      </c>
      <c r="S447" s="138">
        <v>350</v>
      </c>
      <c r="T447" s="138">
        <v>350</v>
      </c>
      <c r="U447" s="138">
        <v>120</v>
      </c>
      <c r="V447" s="140">
        <v>0</v>
      </c>
      <c r="W447" s="138"/>
      <c r="X447" s="138"/>
      <c r="Y447" s="138">
        <v>0</v>
      </c>
      <c r="Z447" s="138">
        <v>0</v>
      </c>
      <c r="AA447" s="137"/>
      <c r="AB447" s="137" t="s">
        <v>622</v>
      </c>
      <c r="AC447" s="149">
        <v>46236.7659490741</v>
      </c>
      <c r="AD447" s="137" t="s">
        <v>622</v>
      </c>
      <c r="AE447" s="149">
        <v>46240.4413541667</v>
      </c>
      <c r="AF447" s="137" t="s">
        <v>606</v>
      </c>
      <c r="AG447" s="137" t="s">
        <v>607</v>
      </c>
      <c r="AH447" s="148">
        <v>46218</v>
      </c>
      <c r="AI447" s="137">
        <v>0</v>
      </c>
      <c r="AJ447" s="137"/>
      <c r="AK447" s="137" t="s">
        <v>597</v>
      </c>
      <c r="AL447" s="137"/>
    </row>
    <row r="448" s="134" customFormat="1" ht="38.8" customHeight="1" spans="1:38">
      <c r="A448" s="137" t="s">
        <v>29</v>
      </c>
      <c r="B448" s="137" t="s">
        <v>28</v>
      </c>
      <c r="C448" s="138" t="s">
        <v>478</v>
      </c>
      <c r="D448" s="138" t="s">
        <v>135</v>
      </c>
      <c r="E448" s="137" t="s">
        <v>587</v>
      </c>
      <c r="F448" s="138" t="s">
        <v>198</v>
      </c>
      <c r="G448" s="138" t="s">
        <v>936</v>
      </c>
      <c r="H448" s="147">
        <v>46238.6390046296</v>
      </c>
      <c r="I448" s="138" t="s">
        <v>835</v>
      </c>
      <c r="J448" s="138" t="s">
        <v>1292</v>
      </c>
      <c r="K448" s="138" t="s">
        <v>601</v>
      </c>
      <c r="L448" s="138" t="s">
        <v>591</v>
      </c>
      <c r="M448" s="138" t="s">
        <v>592</v>
      </c>
      <c r="N448" s="138" t="s">
        <v>743</v>
      </c>
      <c r="O448" s="138">
        <v>120</v>
      </c>
      <c r="P448" s="140">
        <v>120</v>
      </c>
      <c r="Q448" s="137"/>
      <c r="R448" s="138" t="s">
        <v>605</v>
      </c>
      <c r="S448" s="138">
        <v>300</v>
      </c>
      <c r="T448" s="138">
        <v>300</v>
      </c>
      <c r="U448" s="138">
        <v>120</v>
      </c>
      <c r="V448" s="140">
        <v>0</v>
      </c>
      <c r="W448" s="138"/>
      <c r="X448" s="138"/>
      <c r="Y448" s="138">
        <v>0</v>
      </c>
      <c r="Z448" s="138">
        <v>0</v>
      </c>
      <c r="AA448" s="137"/>
      <c r="AB448" s="137" t="s">
        <v>622</v>
      </c>
      <c r="AC448" s="149">
        <v>46238.9178125</v>
      </c>
      <c r="AD448" s="137" t="s">
        <v>622</v>
      </c>
      <c r="AE448" s="149">
        <v>46240.4413541667</v>
      </c>
      <c r="AF448" s="137" t="s">
        <v>606</v>
      </c>
      <c r="AG448" s="137" t="s">
        <v>607</v>
      </c>
      <c r="AH448" s="137"/>
      <c r="AI448" s="137">
        <v>0</v>
      </c>
      <c r="AJ448" s="137"/>
      <c r="AK448" s="137" t="s">
        <v>628</v>
      </c>
      <c r="AL448" s="137"/>
    </row>
    <row r="449" s="134" customFormat="1" ht="38.8" customHeight="1" spans="1:38">
      <c r="A449" s="137" t="s">
        <v>29</v>
      </c>
      <c r="B449" s="137" t="s">
        <v>28</v>
      </c>
      <c r="C449" s="138" t="s">
        <v>478</v>
      </c>
      <c r="D449" s="138" t="s">
        <v>145</v>
      </c>
      <c r="E449" s="137" t="s">
        <v>587</v>
      </c>
      <c r="F449" s="138" t="s">
        <v>223</v>
      </c>
      <c r="G449" s="138" t="s">
        <v>785</v>
      </c>
      <c r="H449" s="147">
        <v>46239.904212963</v>
      </c>
      <c r="I449" s="138" t="s">
        <v>1293</v>
      </c>
      <c r="J449" s="138" t="s">
        <v>1294</v>
      </c>
      <c r="K449" s="138" t="s">
        <v>590</v>
      </c>
      <c r="L449" s="138" t="s">
        <v>621</v>
      </c>
      <c r="M449" s="138" t="s">
        <v>603</v>
      </c>
      <c r="N449" s="138" t="s">
        <v>776</v>
      </c>
      <c r="O449" s="138">
        <v>30</v>
      </c>
      <c r="P449" s="140">
        <v>30</v>
      </c>
      <c r="Q449" s="137"/>
      <c r="R449" s="138" t="s">
        <v>666</v>
      </c>
      <c r="S449" s="138">
        <v>30</v>
      </c>
      <c r="T449" s="138">
        <v>30</v>
      </c>
      <c r="U449" s="138">
        <v>30</v>
      </c>
      <c r="V449" s="140">
        <v>0</v>
      </c>
      <c r="W449" s="138"/>
      <c r="X449" s="138"/>
      <c r="Y449" s="138">
        <v>0</v>
      </c>
      <c r="Z449" s="138">
        <v>0</v>
      </c>
      <c r="AA449" s="137"/>
      <c r="AB449" s="137"/>
      <c r="AC449" s="137"/>
      <c r="AD449" s="137" t="s">
        <v>622</v>
      </c>
      <c r="AE449" s="149">
        <v>46240.416400463</v>
      </c>
      <c r="AF449" s="137" t="s">
        <v>606</v>
      </c>
      <c r="AG449" s="137" t="s">
        <v>607</v>
      </c>
      <c r="AH449" s="148">
        <v>46208</v>
      </c>
      <c r="AI449" s="137">
        <v>0</v>
      </c>
      <c r="AJ449" s="137"/>
      <c r="AK449" s="137" t="s">
        <v>917</v>
      </c>
      <c r="AL449" s="137"/>
    </row>
    <row r="450" s="134" customFormat="1" ht="38.8" customHeight="1" spans="1:38">
      <c r="A450" s="137" t="s">
        <v>29</v>
      </c>
      <c r="B450" s="137" t="s">
        <v>28</v>
      </c>
      <c r="C450" s="138" t="s">
        <v>478</v>
      </c>
      <c r="D450" s="138" t="s">
        <v>133</v>
      </c>
      <c r="E450" s="137" t="s">
        <v>587</v>
      </c>
      <c r="F450" s="138" t="s">
        <v>182</v>
      </c>
      <c r="G450" s="138" t="s">
        <v>940</v>
      </c>
      <c r="H450" s="147">
        <v>46235.4868518518</v>
      </c>
      <c r="I450" s="138" t="s">
        <v>987</v>
      </c>
      <c r="J450" s="138" t="s">
        <v>1295</v>
      </c>
      <c r="K450" s="138" t="s">
        <v>590</v>
      </c>
      <c r="L450" s="138" t="s">
        <v>742</v>
      </c>
      <c r="M450" s="138" t="s">
        <v>592</v>
      </c>
      <c r="N450" s="138" t="s">
        <v>776</v>
      </c>
      <c r="O450" s="138">
        <v>30</v>
      </c>
      <c r="P450" s="140">
        <v>30</v>
      </c>
      <c r="Q450" s="137"/>
      <c r="R450" s="138" t="s">
        <v>666</v>
      </c>
      <c r="S450" s="138">
        <v>80</v>
      </c>
      <c r="T450" s="138">
        <v>80</v>
      </c>
      <c r="U450" s="138">
        <v>30</v>
      </c>
      <c r="V450" s="140">
        <v>0</v>
      </c>
      <c r="W450" s="138"/>
      <c r="X450" s="138"/>
      <c r="Y450" s="138">
        <v>0</v>
      </c>
      <c r="Z450" s="138">
        <v>0</v>
      </c>
      <c r="AA450" s="137"/>
      <c r="AB450" s="137"/>
      <c r="AC450" s="137"/>
      <c r="AD450" s="137" t="s">
        <v>622</v>
      </c>
      <c r="AE450" s="149">
        <v>46236.3991203704</v>
      </c>
      <c r="AF450" s="137" t="s">
        <v>606</v>
      </c>
      <c r="AG450" s="137" t="s">
        <v>607</v>
      </c>
      <c r="AH450" s="148">
        <v>42948</v>
      </c>
      <c r="AI450" s="137">
        <v>0</v>
      </c>
      <c r="AJ450" s="137"/>
      <c r="AK450" s="137" t="s">
        <v>744</v>
      </c>
      <c r="AL450" s="137"/>
    </row>
    <row r="451" s="134" customFormat="1" ht="38.8" customHeight="1" spans="1:38">
      <c r="A451" s="137" t="s">
        <v>29</v>
      </c>
      <c r="B451" s="137" t="s">
        <v>28</v>
      </c>
      <c r="C451" s="138" t="s">
        <v>478</v>
      </c>
      <c r="D451" s="138" t="s">
        <v>133</v>
      </c>
      <c r="E451" s="137" t="s">
        <v>587</v>
      </c>
      <c r="F451" s="138" t="s">
        <v>182</v>
      </c>
      <c r="G451" s="138" t="s">
        <v>940</v>
      </c>
      <c r="H451" s="147">
        <v>46232.4762847222</v>
      </c>
      <c r="I451" s="138" t="s">
        <v>1048</v>
      </c>
      <c r="J451" s="138" t="s">
        <v>1296</v>
      </c>
      <c r="K451" s="138" t="s">
        <v>601</v>
      </c>
      <c r="L451" s="138" t="s">
        <v>591</v>
      </c>
      <c r="M451" s="138" t="s">
        <v>603</v>
      </c>
      <c r="N451" s="138" t="s">
        <v>613</v>
      </c>
      <c r="O451" s="138">
        <v>50</v>
      </c>
      <c r="P451" s="140">
        <v>50</v>
      </c>
      <c r="Q451" s="137"/>
      <c r="R451" s="138" t="s">
        <v>610</v>
      </c>
      <c r="S451" s="138">
        <v>100</v>
      </c>
      <c r="T451" s="138">
        <v>100</v>
      </c>
      <c r="U451" s="138">
        <v>50</v>
      </c>
      <c r="V451" s="140">
        <v>0</v>
      </c>
      <c r="W451" s="138"/>
      <c r="X451" s="138"/>
      <c r="Y451" s="138">
        <v>0</v>
      </c>
      <c r="Z451" s="138">
        <v>0</v>
      </c>
      <c r="AA451" s="137"/>
      <c r="AB451" s="137" t="s">
        <v>622</v>
      </c>
      <c r="AC451" s="149">
        <v>46236.4660648148</v>
      </c>
      <c r="AD451" s="137" t="s">
        <v>622</v>
      </c>
      <c r="AE451" s="149">
        <v>46236.3991203704</v>
      </c>
      <c r="AF451" s="137" t="s">
        <v>606</v>
      </c>
      <c r="AG451" s="137" t="s">
        <v>607</v>
      </c>
      <c r="AH451" s="148">
        <v>46231</v>
      </c>
      <c r="AI451" s="137">
        <v>0</v>
      </c>
      <c r="AJ451" s="137"/>
      <c r="AK451" s="137" t="s">
        <v>628</v>
      </c>
      <c r="AL451" s="137"/>
    </row>
    <row r="452" s="134" customFormat="1" ht="38.8" customHeight="1" spans="1:38">
      <c r="A452" s="137" t="s">
        <v>29</v>
      </c>
      <c r="B452" s="137" t="s">
        <v>28</v>
      </c>
      <c r="C452" s="138" t="s">
        <v>478</v>
      </c>
      <c r="D452" s="138" t="s">
        <v>133</v>
      </c>
      <c r="E452" s="137" t="s">
        <v>587</v>
      </c>
      <c r="F452" s="138" t="s">
        <v>182</v>
      </c>
      <c r="G452" s="138" t="s">
        <v>940</v>
      </c>
      <c r="H452" s="147">
        <v>46233.8861689815</v>
      </c>
      <c r="I452" s="138"/>
      <c r="J452" s="138" t="s">
        <v>1297</v>
      </c>
      <c r="K452" s="138" t="s">
        <v>601</v>
      </c>
      <c r="L452" s="138" t="s">
        <v>591</v>
      </c>
      <c r="M452" s="138" t="s">
        <v>603</v>
      </c>
      <c r="N452" s="138" t="s">
        <v>793</v>
      </c>
      <c r="O452" s="138">
        <v>50</v>
      </c>
      <c r="P452" s="140">
        <v>50</v>
      </c>
      <c r="Q452" s="137"/>
      <c r="R452" s="138" t="s">
        <v>666</v>
      </c>
      <c r="S452" s="138">
        <v>50</v>
      </c>
      <c r="T452" s="138">
        <v>50</v>
      </c>
      <c r="U452" s="138">
        <v>50</v>
      </c>
      <c r="V452" s="140">
        <v>0</v>
      </c>
      <c r="W452" s="138"/>
      <c r="X452" s="138"/>
      <c r="Y452" s="138">
        <v>35</v>
      </c>
      <c r="Z452" s="138">
        <v>35</v>
      </c>
      <c r="AA452" s="137"/>
      <c r="AB452" s="137" t="s">
        <v>622</v>
      </c>
      <c r="AC452" s="149">
        <v>46236.4660648148</v>
      </c>
      <c r="AD452" s="137" t="s">
        <v>622</v>
      </c>
      <c r="AE452" s="149">
        <v>46236.3991203704</v>
      </c>
      <c r="AF452" s="137" t="s">
        <v>606</v>
      </c>
      <c r="AG452" s="137" t="s">
        <v>607</v>
      </c>
      <c r="AH452" s="148">
        <v>46190</v>
      </c>
      <c r="AI452" s="137">
        <v>0</v>
      </c>
      <c r="AJ452" s="137"/>
      <c r="AK452" s="137" t="s">
        <v>597</v>
      </c>
      <c r="AL452" s="137"/>
    </row>
    <row r="453" s="134" customFormat="1" ht="38.8" customHeight="1" spans="1:38">
      <c r="A453" s="137" t="s">
        <v>29</v>
      </c>
      <c r="B453" s="137" t="s">
        <v>28</v>
      </c>
      <c r="C453" s="138" t="s">
        <v>478</v>
      </c>
      <c r="D453" s="138" t="s">
        <v>135</v>
      </c>
      <c r="E453" s="137" t="s">
        <v>587</v>
      </c>
      <c r="F453" s="138" t="s">
        <v>198</v>
      </c>
      <c r="G453" s="138" t="s">
        <v>936</v>
      </c>
      <c r="H453" s="147">
        <v>46235.7282291667</v>
      </c>
      <c r="I453" s="138" t="s">
        <v>963</v>
      </c>
      <c r="J453" s="138" t="s">
        <v>1298</v>
      </c>
      <c r="K453" s="138" t="s">
        <v>601</v>
      </c>
      <c r="L453" s="138" t="s">
        <v>591</v>
      </c>
      <c r="M453" s="138" t="s">
        <v>603</v>
      </c>
      <c r="N453" s="138" t="s">
        <v>743</v>
      </c>
      <c r="O453" s="138">
        <v>120</v>
      </c>
      <c r="P453" s="140">
        <v>120</v>
      </c>
      <c r="Q453" s="137"/>
      <c r="R453" s="138" t="s">
        <v>605</v>
      </c>
      <c r="S453" s="138">
        <v>300</v>
      </c>
      <c r="T453" s="138">
        <v>300</v>
      </c>
      <c r="U453" s="138">
        <v>120</v>
      </c>
      <c r="V453" s="140">
        <v>0</v>
      </c>
      <c r="W453" s="138"/>
      <c r="X453" s="138"/>
      <c r="Y453" s="138">
        <v>0</v>
      </c>
      <c r="Z453" s="138">
        <v>0</v>
      </c>
      <c r="AA453" s="137"/>
      <c r="AB453" s="137" t="s">
        <v>622</v>
      </c>
      <c r="AC453" s="149">
        <v>46236.7659490741</v>
      </c>
      <c r="AD453" s="137" t="s">
        <v>622</v>
      </c>
      <c r="AE453" s="149">
        <v>46236.3994907407</v>
      </c>
      <c r="AF453" s="137" t="s">
        <v>606</v>
      </c>
      <c r="AG453" s="137" t="s">
        <v>607</v>
      </c>
      <c r="AH453" s="148">
        <v>46226</v>
      </c>
      <c r="AI453" s="137">
        <v>0</v>
      </c>
      <c r="AJ453" s="137"/>
      <c r="AK453" s="137" t="s">
        <v>597</v>
      </c>
      <c r="AL453" s="137"/>
    </row>
    <row r="454" s="134" customFormat="1" ht="38.8" customHeight="1" spans="1:38">
      <c r="A454" s="137" t="s">
        <v>29</v>
      </c>
      <c r="B454" s="137" t="s">
        <v>28</v>
      </c>
      <c r="C454" s="138" t="s">
        <v>478</v>
      </c>
      <c r="D454" s="138" t="s">
        <v>144</v>
      </c>
      <c r="E454" s="137" t="s">
        <v>587</v>
      </c>
      <c r="F454" s="138" t="s">
        <v>218</v>
      </c>
      <c r="G454" s="138" t="s">
        <v>1117</v>
      </c>
      <c r="H454" s="147">
        <v>46236.5437152778</v>
      </c>
      <c r="I454" s="138" t="s">
        <v>1299</v>
      </c>
      <c r="J454" s="138" t="s">
        <v>1300</v>
      </c>
      <c r="K454" s="138" t="s">
        <v>590</v>
      </c>
      <c r="L454" s="138" t="s">
        <v>818</v>
      </c>
      <c r="M454" s="138" t="s">
        <v>592</v>
      </c>
      <c r="N454" s="138" t="s">
        <v>776</v>
      </c>
      <c r="O454" s="138">
        <v>30</v>
      </c>
      <c r="P454" s="140">
        <v>30</v>
      </c>
      <c r="Q454" s="137"/>
      <c r="R454" s="138" t="s">
        <v>666</v>
      </c>
      <c r="S454" s="138">
        <v>100</v>
      </c>
      <c r="T454" s="138">
        <v>100</v>
      </c>
      <c r="U454" s="138">
        <v>30</v>
      </c>
      <c r="V454" s="140">
        <v>0</v>
      </c>
      <c r="W454" s="138"/>
      <c r="X454" s="138"/>
      <c r="Y454" s="138">
        <v>0</v>
      </c>
      <c r="Z454" s="138">
        <v>0</v>
      </c>
      <c r="AA454" s="137"/>
      <c r="AB454" s="137" t="s">
        <v>622</v>
      </c>
      <c r="AC454" s="149">
        <v>46239.7217013889</v>
      </c>
      <c r="AD454" s="137" t="s">
        <v>622</v>
      </c>
      <c r="AE454" s="149">
        <v>46238.4586458333</v>
      </c>
      <c r="AF454" s="137" t="s">
        <v>606</v>
      </c>
      <c r="AG454" s="137" t="s">
        <v>607</v>
      </c>
      <c r="AH454" s="148">
        <v>41109</v>
      </c>
      <c r="AI454" s="137">
        <v>0</v>
      </c>
      <c r="AJ454" s="137"/>
      <c r="AK454" s="137" t="s">
        <v>818</v>
      </c>
      <c r="AL454" s="137"/>
    </row>
    <row r="455" s="134" customFormat="1" ht="38.8" customHeight="1" spans="1:38">
      <c r="A455" s="137" t="s">
        <v>29</v>
      </c>
      <c r="B455" s="137" t="s">
        <v>28</v>
      </c>
      <c r="C455" s="138" t="s">
        <v>478</v>
      </c>
      <c r="D455" s="138" t="s">
        <v>132</v>
      </c>
      <c r="E455" s="137" t="s">
        <v>587</v>
      </c>
      <c r="F455" s="138" t="s">
        <v>173</v>
      </c>
      <c r="G455" s="138" t="s">
        <v>1022</v>
      </c>
      <c r="H455" s="147">
        <v>46235.5858449074</v>
      </c>
      <c r="I455" s="138" t="s">
        <v>1301</v>
      </c>
      <c r="J455" s="138" t="s">
        <v>1302</v>
      </c>
      <c r="K455" s="138" t="s">
        <v>590</v>
      </c>
      <c r="L455" s="138" t="s">
        <v>818</v>
      </c>
      <c r="M455" s="138" t="s">
        <v>592</v>
      </c>
      <c r="N455" s="138" t="s">
        <v>776</v>
      </c>
      <c r="O455" s="138">
        <v>30</v>
      </c>
      <c r="P455" s="140">
        <v>30</v>
      </c>
      <c r="Q455" s="137"/>
      <c r="R455" s="138" t="s">
        <v>666</v>
      </c>
      <c r="S455" s="138">
        <v>190</v>
      </c>
      <c r="T455" s="138">
        <v>190</v>
      </c>
      <c r="U455" s="138">
        <v>30</v>
      </c>
      <c r="V455" s="140">
        <v>0</v>
      </c>
      <c r="W455" s="138"/>
      <c r="X455" s="138"/>
      <c r="Y455" s="138">
        <v>0</v>
      </c>
      <c r="Z455" s="138">
        <v>0</v>
      </c>
      <c r="AA455" s="137"/>
      <c r="AB455" s="137" t="s">
        <v>622</v>
      </c>
      <c r="AC455" s="149">
        <v>46236.4642708333</v>
      </c>
      <c r="AD455" s="137" t="s">
        <v>622</v>
      </c>
      <c r="AE455" s="149">
        <v>46236.4639467593</v>
      </c>
      <c r="AF455" s="137" t="s">
        <v>606</v>
      </c>
      <c r="AG455" s="137" t="s">
        <v>607</v>
      </c>
      <c r="AH455" s="148">
        <v>43642</v>
      </c>
      <c r="AI455" s="137">
        <v>0</v>
      </c>
      <c r="AJ455" s="137"/>
      <c r="AK455" s="137" t="s">
        <v>818</v>
      </c>
      <c r="AL455" s="137"/>
    </row>
    <row r="456" s="134" customFormat="1" ht="38.8" customHeight="1" spans="1:38">
      <c r="A456" s="137" t="s">
        <v>29</v>
      </c>
      <c r="B456" s="137" t="s">
        <v>28</v>
      </c>
      <c r="C456" s="138" t="s">
        <v>478</v>
      </c>
      <c r="D456" s="138" t="s">
        <v>132</v>
      </c>
      <c r="E456" s="137" t="s">
        <v>587</v>
      </c>
      <c r="F456" s="138" t="s">
        <v>173</v>
      </c>
      <c r="G456" s="138" t="s">
        <v>1022</v>
      </c>
      <c r="H456" s="147">
        <v>46235.7357291667</v>
      </c>
      <c r="I456" s="138" t="s">
        <v>1207</v>
      </c>
      <c r="J456" s="138" t="s">
        <v>1303</v>
      </c>
      <c r="K456" s="138" t="s">
        <v>601</v>
      </c>
      <c r="L456" s="138" t="s">
        <v>591</v>
      </c>
      <c r="M456" s="138" t="s">
        <v>603</v>
      </c>
      <c r="N456" s="138" t="s">
        <v>743</v>
      </c>
      <c r="O456" s="138">
        <v>120</v>
      </c>
      <c r="P456" s="140">
        <v>120</v>
      </c>
      <c r="Q456" s="137"/>
      <c r="R456" s="138" t="s">
        <v>605</v>
      </c>
      <c r="S456" s="138">
        <v>350</v>
      </c>
      <c r="T456" s="138">
        <v>350</v>
      </c>
      <c r="U456" s="138">
        <v>120</v>
      </c>
      <c r="V456" s="140">
        <v>0</v>
      </c>
      <c r="W456" s="138"/>
      <c r="X456" s="138"/>
      <c r="Y456" s="138">
        <v>0</v>
      </c>
      <c r="Z456" s="138">
        <v>0</v>
      </c>
      <c r="AA456" s="137"/>
      <c r="AB456" s="137" t="s">
        <v>622</v>
      </c>
      <c r="AC456" s="149">
        <v>46236.4642708333</v>
      </c>
      <c r="AD456" s="137" t="s">
        <v>622</v>
      </c>
      <c r="AE456" s="149">
        <v>46236.4639467593</v>
      </c>
      <c r="AF456" s="137" t="s">
        <v>606</v>
      </c>
      <c r="AG456" s="137" t="s">
        <v>607</v>
      </c>
      <c r="AH456" s="148">
        <v>46234</v>
      </c>
      <c r="AI456" s="137">
        <v>0</v>
      </c>
      <c r="AJ456" s="137"/>
      <c r="AK456" s="137" t="s">
        <v>597</v>
      </c>
      <c r="AL456" s="137"/>
    </row>
    <row r="457" s="134" customFormat="1" ht="38.8" customHeight="1" spans="1:38">
      <c r="A457" s="137" t="s">
        <v>29</v>
      </c>
      <c r="B457" s="137" t="s">
        <v>28</v>
      </c>
      <c r="C457" s="138" t="s">
        <v>478</v>
      </c>
      <c r="D457" s="138" t="s">
        <v>129</v>
      </c>
      <c r="E457" s="137" t="s">
        <v>587</v>
      </c>
      <c r="F457" s="138" t="s">
        <v>160</v>
      </c>
      <c r="G457" s="138" t="s">
        <v>631</v>
      </c>
      <c r="H457" s="147">
        <v>46242.4962152778</v>
      </c>
      <c r="I457" s="138" t="s">
        <v>1188</v>
      </c>
      <c r="J457" s="138" t="s">
        <v>1304</v>
      </c>
      <c r="K457" s="138" t="s">
        <v>590</v>
      </c>
      <c r="L457" s="138" t="s">
        <v>591</v>
      </c>
      <c r="M457" s="138" t="s">
        <v>603</v>
      </c>
      <c r="N457" s="138" t="s">
        <v>593</v>
      </c>
      <c r="O457" s="138">
        <v>198</v>
      </c>
      <c r="P457" s="140">
        <v>198</v>
      </c>
      <c r="Q457" s="137" t="s">
        <v>2</v>
      </c>
      <c r="R457" s="138" t="s">
        <v>594</v>
      </c>
      <c r="S457" s="138">
        <v>198</v>
      </c>
      <c r="T457" s="138">
        <v>198</v>
      </c>
      <c r="U457" s="138">
        <v>198</v>
      </c>
      <c r="V457" s="140">
        <v>0</v>
      </c>
      <c r="W457" s="138"/>
      <c r="X457" s="138"/>
      <c r="Y457" s="138">
        <v>75</v>
      </c>
      <c r="Z457" s="138">
        <v>75</v>
      </c>
      <c r="AA457" s="137"/>
      <c r="AB457" s="137" t="s">
        <v>622</v>
      </c>
      <c r="AC457" s="149">
        <v>46243.0129976852</v>
      </c>
      <c r="AD457" s="137" t="s">
        <v>622</v>
      </c>
      <c r="AE457" s="149">
        <v>46243.0032175926</v>
      </c>
      <c r="AF457" s="137" t="s">
        <v>606</v>
      </c>
      <c r="AG457" s="137" t="s">
        <v>607</v>
      </c>
      <c r="AH457" s="148">
        <v>44416</v>
      </c>
      <c r="AI457" s="137">
        <v>0</v>
      </c>
      <c r="AJ457" s="137"/>
      <c r="AK457" s="137" t="s">
        <v>597</v>
      </c>
      <c r="AL457" s="137"/>
    </row>
    <row r="458" s="134" customFormat="1" ht="38.8" customHeight="1" spans="1:38">
      <c r="A458" s="137" t="s">
        <v>29</v>
      </c>
      <c r="B458" s="137" t="s">
        <v>28</v>
      </c>
      <c r="C458" s="138" t="s">
        <v>478</v>
      </c>
      <c r="D458" s="138" t="s">
        <v>129</v>
      </c>
      <c r="E458" s="137" t="s">
        <v>587</v>
      </c>
      <c r="F458" s="138" t="s">
        <v>160</v>
      </c>
      <c r="G458" s="138" t="s">
        <v>631</v>
      </c>
      <c r="H458" s="147">
        <v>46242.8732523148</v>
      </c>
      <c r="I458" s="138" t="s">
        <v>1188</v>
      </c>
      <c r="J458" s="138" t="s">
        <v>1305</v>
      </c>
      <c r="K458" s="138" t="s">
        <v>590</v>
      </c>
      <c r="L458" s="138" t="s">
        <v>591</v>
      </c>
      <c r="M458" s="138" t="s">
        <v>603</v>
      </c>
      <c r="N458" s="138" t="s">
        <v>593</v>
      </c>
      <c r="O458" s="138">
        <v>198</v>
      </c>
      <c r="P458" s="140">
        <v>198</v>
      </c>
      <c r="Q458" s="137" t="s">
        <v>2</v>
      </c>
      <c r="R458" s="138" t="s">
        <v>594</v>
      </c>
      <c r="S458" s="138">
        <v>198</v>
      </c>
      <c r="T458" s="138">
        <v>198</v>
      </c>
      <c r="U458" s="138">
        <v>198</v>
      </c>
      <c r="V458" s="140">
        <v>0</v>
      </c>
      <c r="W458" s="138"/>
      <c r="X458" s="138"/>
      <c r="Y458" s="138">
        <v>75</v>
      </c>
      <c r="Z458" s="138">
        <v>75</v>
      </c>
      <c r="AA458" s="137"/>
      <c r="AB458" s="137" t="s">
        <v>622</v>
      </c>
      <c r="AC458" s="149">
        <v>46243.0129976852</v>
      </c>
      <c r="AD458" s="137" t="s">
        <v>622</v>
      </c>
      <c r="AE458" s="149">
        <v>46243.0032175926</v>
      </c>
      <c r="AF458" s="137" t="s">
        <v>606</v>
      </c>
      <c r="AG458" s="137" t="s">
        <v>607</v>
      </c>
      <c r="AH458" s="148">
        <v>44416</v>
      </c>
      <c r="AI458" s="137">
        <v>0</v>
      </c>
      <c r="AJ458" s="137"/>
      <c r="AK458" s="137" t="s">
        <v>597</v>
      </c>
      <c r="AL458" s="137"/>
    </row>
    <row r="459" s="134" customFormat="1" ht="38.8" customHeight="1" spans="1:38">
      <c r="A459" s="137" t="s">
        <v>29</v>
      </c>
      <c r="B459" s="137" t="s">
        <v>28</v>
      </c>
      <c r="C459" s="138" t="s">
        <v>478</v>
      </c>
      <c r="D459" s="138" t="s">
        <v>133</v>
      </c>
      <c r="E459" s="137" t="s">
        <v>587</v>
      </c>
      <c r="F459" s="138" t="s">
        <v>178</v>
      </c>
      <c r="G459" s="138" t="s">
        <v>611</v>
      </c>
      <c r="H459" s="147">
        <v>46242.8231481481</v>
      </c>
      <c r="I459" s="138" t="s">
        <v>1306</v>
      </c>
      <c r="J459" s="138" t="s">
        <v>1307</v>
      </c>
      <c r="K459" s="138" t="s">
        <v>590</v>
      </c>
      <c r="L459" s="138" t="s">
        <v>742</v>
      </c>
      <c r="M459" s="138" t="s">
        <v>592</v>
      </c>
      <c r="N459" s="138" t="s">
        <v>776</v>
      </c>
      <c r="O459" s="138">
        <v>30</v>
      </c>
      <c r="P459" s="140">
        <v>30</v>
      </c>
      <c r="Q459" s="137"/>
      <c r="R459" s="138" t="s">
        <v>666</v>
      </c>
      <c r="S459" s="138">
        <v>590</v>
      </c>
      <c r="T459" s="138">
        <v>590</v>
      </c>
      <c r="U459" s="138">
        <v>30</v>
      </c>
      <c r="V459" s="140">
        <v>0</v>
      </c>
      <c r="W459" s="138"/>
      <c r="X459" s="138"/>
      <c r="Y459" s="138">
        <v>0</v>
      </c>
      <c r="Z459" s="138">
        <v>0</v>
      </c>
      <c r="AA459" s="137"/>
      <c r="AB459" s="137"/>
      <c r="AC459" s="137"/>
      <c r="AD459" s="137" t="s">
        <v>692</v>
      </c>
      <c r="AE459" s="137"/>
      <c r="AF459" s="137" t="s">
        <v>606</v>
      </c>
      <c r="AG459" s="137" t="s">
        <v>607</v>
      </c>
      <c r="AH459" s="148">
        <v>43493</v>
      </c>
      <c r="AI459" s="137">
        <v>0</v>
      </c>
      <c r="AJ459" s="137"/>
      <c r="AK459" s="137" t="s">
        <v>744</v>
      </c>
      <c r="AL459" s="137"/>
    </row>
    <row r="460" s="134" customFormat="1" ht="38.8" customHeight="1" spans="1:38">
      <c r="A460" s="137" t="s">
        <v>29</v>
      </c>
      <c r="B460" s="137" t="s">
        <v>28</v>
      </c>
      <c r="C460" s="138" t="s">
        <v>478</v>
      </c>
      <c r="D460" s="138" t="s">
        <v>138</v>
      </c>
      <c r="E460" s="137" t="s">
        <v>587</v>
      </c>
      <c r="F460" s="138" t="s">
        <v>209</v>
      </c>
      <c r="G460" s="138" t="s">
        <v>1019</v>
      </c>
      <c r="H460" s="147">
        <v>46232.5741319444</v>
      </c>
      <c r="I460" s="138" t="s">
        <v>1308</v>
      </c>
      <c r="J460" s="138" t="s">
        <v>1309</v>
      </c>
      <c r="K460" s="138" t="s">
        <v>601</v>
      </c>
      <c r="L460" s="138" t="s">
        <v>602</v>
      </c>
      <c r="M460" s="138" t="s">
        <v>603</v>
      </c>
      <c r="N460" s="138" t="s">
        <v>609</v>
      </c>
      <c r="O460" s="138">
        <v>30</v>
      </c>
      <c r="P460" s="140">
        <v>30</v>
      </c>
      <c r="Q460" s="137"/>
      <c r="R460" s="138" t="s">
        <v>610</v>
      </c>
      <c r="S460" s="138">
        <v>90</v>
      </c>
      <c r="T460" s="138">
        <v>90</v>
      </c>
      <c r="U460" s="138">
        <v>30</v>
      </c>
      <c r="V460" s="140">
        <v>0</v>
      </c>
      <c r="W460" s="138"/>
      <c r="X460" s="138"/>
      <c r="Y460" s="138">
        <v>0</v>
      </c>
      <c r="Z460" s="138">
        <v>0</v>
      </c>
      <c r="AA460" s="137"/>
      <c r="AB460" s="137"/>
      <c r="AC460" s="137"/>
      <c r="AD460" s="137" t="s">
        <v>692</v>
      </c>
      <c r="AE460" s="137"/>
      <c r="AF460" s="137" t="s">
        <v>606</v>
      </c>
      <c r="AG460" s="137" t="s">
        <v>607</v>
      </c>
      <c r="AH460" s="148">
        <v>46231</v>
      </c>
      <c r="AI460" s="137">
        <v>0</v>
      </c>
      <c r="AJ460" s="137"/>
      <c r="AK460" s="137" t="s">
        <v>602</v>
      </c>
      <c r="AL460" s="137"/>
    </row>
    <row r="461" s="134" customFormat="1" ht="38.8" customHeight="1" spans="1:38">
      <c r="A461" s="137" t="s">
        <v>29</v>
      </c>
      <c r="B461" s="137" t="s">
        <v>28</v>
      </c>
      <c r="C461" s="138" t="s">
        <v>478</v>
      </c>
      <c r="D461" s="138" t="s">
        <v>138</v>
      </c>
      <c r="E461" s="137" t="s">
        <v>587</v>
      </c>
      <c r="F461" s="138" t="s">
        <v>209</v>
      </c>
      <c r="G461" s="138" t="s">
        <v>1019</v>
      </c>
      <c r="H461" s="147">
        <v>46242.5969097222</v>
      </c>
      <c r="I461" s="138" t="s">
        <v>1310</v>
      </c>
      <c r="J461" s="138" t="s">
        <v>1311</v>
      </c>
      <c r="K461" s="138" t="s">
        <v>601</v>
      </c>
      <c r="L461" s="138" t="s">
        <v>591</v>
      </c>
      <c r="M461" s="138" t="s">
        <v>603</v>
      </c>
      <c r="N461" s="138" t="s">
        <v>613</v>
      </c>
      <c r="O461" s="138">
        <v>50</v>
      </c>
      <c r="P461" s="140">
        <v>50</v>
      </c>
      <c r="Q461" s="137"/>
      <c r="R461" s="138" t="s">
        <v>610</v>
      </c>
      <c r="S461" s="138">
        <v>50</v>
      </c>
      <c r="T461" s="138">
        <v>50</v>
      </c>
      <c r="U461" s="138">
        <v>50</v>
      </c>
      <c r="V461" s="140">
        <v>0</v>
      </c>
      <c r="W461" s="138"/>
      <c r="X461" s="138"/>
      <c r="Y461" s="138">
        <v>0</v>
      </c>
      <c r="Z461" s="138">
        <v>0</v>
      </c>
      <c r="AA461" s="137"/>
      <c r="AB461" s="137"/>
      <c r="AC461" s="137"/>
      <c r="AD461" s="137" t="s">
        <v>692</v>
      </c>
      <c r="AE461" s="137"/>
      <c r="AF461" s="137" t="s">
        <v>606</v>
      </c>
      <c r="AG461" s="137" t="s">
        <v>607</v>
      </c>
      <c r="AH461" s="148">
        <v>46241</v>
      </c>
      <c r="AI461" s="137">
        <v>0</v>
      </c>
      <c r="AJ461" s="137"/>
      <c r="AK461" s="137" t="s">
        <v>628</v>
      </c>
      <c r="AL461" s="137"/>
    </row>
    <row r="462" s="134" customFormat="1" ht="38.8" customHeight="1" spans="1:38">
      <c r="A462" s="137" t="s">
        <v>29</v>
      </c>
      <c r="B462" s="137" t="s">
        <v>28</v>
      </c>
      <c r="C462" s="138" t="s">
        <v>478</v>
      </c>
      <c r="D462" s="138" t="s">
        <v>150</v>
      </c>
      <c r="E462" s="137" t="s">
        <v>587</v>
      </c>
      <c r="F462" s="138" t="s">
        <v>249</v>
      </c>
      <c r="G462" s="138" t="s">
        <v>826</v>
      </c>
      <c r="H462" s="147">
        <v>46235.876087963</v>
      </c>
      <c r="I462" s="138" t="s">
        <v>1312</v>
      </c>
      <c r="J462" s="138" t="s">
        <v>1313</v>
      </c>
      <c r="K462" s="138" t="s">
        <v>601</v>
      </c>
      <c r="L462" s="138" t="s">
        <v>602</v>
      </c>
      <c r="M462" s="138" t="s">
        <v>603</v>
      </c>
      <c r="N462" s="138" t="s">
        <v>609</v>
      </c>
      <c r="O462" s="138">
        <v>30</v>
      </c>
      <c r="P462" s="140">
        <v>30</v>
      </c>
      <c r="Q462" s="137"/>
      <c r="R462" s="138" t="s">
        <v>610</v>
      </c>
      <c r="S462" s="138">
        <v>90</v>
      </c>
      <c r="T462" s="138">
        <v>90</v>
      </c>
      <c r="U462" s="138">
        <v>30</v>
      </c>
      <c r="V462" s="140">
        <v>0</v>
      </c>
      <c r="W462" s="138"/>
      <c r="X462" s="138"/>
      <c r="Y462" s="138">
        <v>0</v>
      </c>
      <c r="Z462" s="138">
        <v>0</v>
      </c>
      <c r="AA462" s="137"/>
      <c r="AB462" s="137"/>
      <c r="AC462" s="137"/>
      <c r="AD462" s="137" t="s">
        <v>622</v>
      </c>
      <c r="AE462" s="149">
        <v>46236.4002314815</v>
      </c>
      <c r="AF462" s="137" t="s">
        <v>606</v>
      </c>
      <c r="AG462" s="137" t="s">
        <v>607</v>
      </c>
      <c r="AH462" s="148">
        <v>46233</v>
      </c>
      <c r="AI462" s="137">
        <v>0</v>
      </c>
      <c r="AJ462" s="137"/>
      <c r="AK462" s="137" t="s">
        <v>602</v>
      </c>
      <c r="AL462" s="137"/>
    </row>
    <row r="463" s="134" customFormat="1" ht="38.8" customHeight="1" spans="1:38">
      <c r="A463" s="137" t="s">
        <v>29</v>
      </c>
      <c r="B463" s="137" t="s">
        <v>28</v>
      </c>
      <c r="C463" s="138" t="s">
        <v>478</v>
      </c>
      <c r="D463" s="138" t="s">
        <v>150</v>
      </c>
      <c r="E463" s="137" t="s">
        <v>587</v>
      </c>
      <c r="F463" s="138" t="s">
        <v>249</v>
      </c>
      <c r="G463" s="138" t="s">
        <v>826</v>
      </c>
      <c r="H463" s="147">
        <v>46235.7760185185</v>
      </c>
      <c r="I463" s="138" t="s">
        <v>1314</v>
      </c>
      <c r="J463" s="138" t="s">
        <v>1315</v>
      </c>
      <c r="K463" s="138" t="s">
        <v>601</v>
      </c>
      <c r="L463" s="138" t="s">
        <v>591</v>
      </c>
      <c r="M463" s="138" t="s">
        <v>603</v>
      </c>
      <c r="N463" s="138" t="s">
        <v>743</v>
      </c>
      <c r="O463" s="138">
        <v>120</v>
      </c>
      <c r="P463" s="140">
        <v>120</v>
      </c>
      <c r="Q463" s="137"/>
      <c r="R463" s="138" t="s">
        <v>605</v>
      </c>
      <c r="S463" s="138">
        <v>300</v>
      </c>
      <c r="T463" s="138">
        <v>300</v>
      </c>
      <c r="U463" s="138">
        <v>120</v>
      </c>
      <c r="V463" s="140">
        <v>0</v>
      </c>
      <c r="W463" s="138"/>
      <c r="X463" s="138"/>
      <c r="Y463" s="138">
        <v>0</v>
      </c>
      <c r="Z463" s="138">
        <v>0</v>
      </c>
      <c r="AA463" s="137"/>
      <c r="AB463" s="137" t="s">
        <v>622</v>
      </c>
      <c r="AC463" s="149">
        <v>46236.4755671296</v>
      </c>
      <c r="AD463" s="137" t="s">
        <v>622</v>
      </c>
      <c r="AE463" s="149">
        <v>46236.4002314815</v>
      </c>
      <c r="AF463" s="137" t="s">
        <v>606</v>
      </c>
      <c r="AG463" s="137" t="s">
        <v>607</v>
      </c>
      <c r="AH463" s="148">
        <v>46233</v>
      </c>
      <c r="AI463" s="137">
        <v>0</v>
      </c>
      <c r="AJ463" s="137"/>
      <c r="AK463" s="137" t="s">
        <v>597</v>
      </c>
      <c r="AL463" s="137"/>
    </row>
    <row r="464" s="134" customFormat="1" ht="38.8" customHeight="1" spans="1:38">
      <c r="A464" s="137" t="s">
        <v>29</v>
      </c>
      <c r="B464" s="137" t="s">
        <v>28</v>
      </c>
      <c r="C464" s="138" t="s">
        <v>478</v>
      </c>
      <c r="D464" s="138" t="s">
        <v>142</v>
      </c>
      <c r="E464" s="137" t="s">
        <v>587</v>
      </c>
      <c r="F464" s="138" t="s">
        <v>213</v>
      </c>
      <c r="G464" s="138" t="s">
        <v>762</v>
      </c>
      <c r="H464" s="147">
        <v>46231.6308449074</v>
      </c>
      <c r="I464" s="138" t="s">
        <v>1316</v>
      </c>
      <c r="J464" s="138" t="s">
        <v>1317</v>
      </c>
      <c r="K464" s="138" t="s">
        <v>601</v>
      </c>
      <c r="L464" s="138" t="s">
        <v>591</v>
      </c>
      <c r="M464" s="138" t="s">
        <v>603</v>
      </c>
      <c r="N464" s="138" t="s">
        <v>613</v>
      </c>
      <c r="O464" s="138">
        <v>50</v>
      </c>
      <c r="P464" s="140">
        <v>50</v>
      </c>
      <c r="Q464" s="137"/>
      <c r="R464" s="138" t="s">
        <v>610</v>
      </c>
      <c r="S464" s="138">
        <v>50</v>
      </c>
      <c r="T464" s="138">
        <v>50</v>
      </c>
      <c r="U464" s="138">
        <v>50</v>
      </c>
      <c r="V464" s="140">
        <v>0</v>
      </c>
      <c r="W464" s="138"/>
      <c r="X464" s="138"/>
      <c r="Y464" s="138">
        <v>0</v>
      </c>
      <c r="Z464" s="138">
        <v>0</v>
      </c>
      <c r="AA464" s="137"/>
      <c r="AB464" s="137"/>
      <c r="AC464" s="137"/>
      <c r="AD464" s="137" t="s">
        <v>622</v>
      </c>
      <c r="AE464" s="149">
        <v>46235.4340740741</v>
      </c>
      <c r="AF464" s="137" t="s">
        <v>606</v>
      </c>
      <c r="AG464" s="137" t="s">
        <v>607</v>
      </c>
      <c r="AH464" s="148">
        <v>46227</v>
      </c>
      <c r="AI464" s="137">
        <v>0</v>
      </c>
      <c r="AJ464" s="137"/>
      <c r="AK464" s="137" t="s">
        <v>597</v>
      </c>
      <c r="AL464" s="137"/>
    </row>
    <row r="465" s="134" customFormat="1" ht="38.8" customHeight="1" spans="1:38">
      <c r="A465" s="137" t="s">
        <v>29</v>
      </c>
      <c r="B465" s="137" t="s">
        <v>28</v>
      </c>
      <c r="C465" s="138" t="s">
        <v>478</v>
      </c>
      <c r="D465" s="138" t="s">
        <v>142</v>
      </c>
      <c r="E465" s="137" t="s">
        <v>587</v>
      </c>
      <c r="F465" s="138" t="s">
        <v>213</v>
      </c>
      <c r="G465" s="138" t="s">
        <v>762</v>
      </c>
      <c r="H465" s="147">
        <v>46231.8105787037</v>
      </c>
      <c r="I465" s="138" t="s">
        <v>1316</v>
      </c>
      <c r="J465" s="138" t="s">
        <v>1318</v>
      </c>
      <c r="K465" s="138" t="s">
        <v>601</v>
      </c>
      <c r="L465" s="138" t="s">
        <v>591</v>
      </c>
      <c r="M465" s="138" t="s">
        <v>592</v>
      </c>
      <c r="N465" s="138" t="s">
        <v>613</v>
      </c>
      <c r="O465" s="138">
        <v>50</v>
      </c>
      <c r="P465" s="140">
        <v>50</v>
      </c>
      <c r="Q465" s="137"/>
      <c r="R465" s="138" t="s">
        <v>610</v>
      </c>
      <c r="S465" s="138">
        <v>170</v>
      </c>
      <c r="T465" s="138">
        <v>170</v>
      </c>
      <c r="U465" s="138">
        <v>50</v>
      </c>
      <c r="V465" s="140">
        <v>0</v>
      </c>
      <c r="W465" s="138"/>
      <c r="X465" s="138"/>
      <c r="Y465" s="138">
        <v>0</v>
      </c>
      <c r="Z465" s="138">
        <v>0</v>
      </c>
      <c r="AA465" s="137"/>
      <c r="AB465" s="137"/>
      <c r="AC465" s="137"/>
      <c r="AD465" s="137" t="s">
        <v>622</v>
      </c>
      <c r="AE465" s="149">
        <v>46235.4340740741</v>
      </c>
      <c r="AF465" s="137" t="s">
        <v>606</v>
      </c>
      <c r="AG465" s="137" t="s">
        <v>607</v>
      </c>
      <c r="AH465" s="137"/>
      <c r="AI465" s="137">
        <v>0</v>
      </c>
      <c r="AJ465" s="137"/>
      <c r="AK465" s="137" t="s">
        <v>597</v>
      </c>
      <c r="AL465" s="137"/>
    </row>
    <row r="466" s="134" customFormat="1" ht="38.8" customHeight="1" spans="1:38">
      <c r="A466" s="137" t="s">
        <v>29</v>
      </c>
      <c r="B466" s="137" t="s">
        <v>28</v>
      </c>
      <c r="C466" s="138" t="s">
        <v>478</v>
      </c>
      <c r="D466" s="138" t="s">
        <v>142</v>
      </c>
      <c r="E466" s="137" t="s">
        <v>587</v>
      </c>
      <c r="F466" s="138" t="s">
        <v>213</v>
      </c>
      <c r="G466" s="138" t="s">
        <v>762</v>
      </c>
      <c r="H466" s="147">
        <v>46231.8105787037</v>
      </c>
      <c r="I466" s="138" t="s">
        <v>1316</v>
      </c>
      <c r="J466" s="138" t="s">
        <v>1318</v>
      </c>
      <c r="K466" s="138" t="s">
        <v>601</v>
      </c>
      <c r="L466" s="138" t="s">
        <v>591</v>
      </c>
      <c r="M466" s="138" t="s">
        <v>592</v>
      </c>
      <c r="N466" s="138" t="s">
        <v>743</v>
      </c>
      <c r="O466" s="138">
        <v>120</v>
      </c>
      <c r="P466" s="140">
        <v>120</v>
      </c>
      <c r="Q466" s="137"/>
      <c r="R466" s="138" t="s">
        <v>605</v>
      </c>
      <c r="S466" s="138">
        <v>170</v>
      </c>
      <c r="T466" s="138">
        <v>170</v>
      </c>
      <c r="U466" s="138">
        <v>120</v>
      </c>
      <c r="V466" s="140">
        <v>0</v>
      </c>
      <c r="W466" s="138"/>
      <c r="X466" s="138"/>
      <c r="Y466" s="138">
        <v>0</v>
      </c>
      <c r="Z466" s="138">
        <v>0</v>
      </c>
      <c r="AA466" s="137"/>
      <c r="AB466" s="137"/>
      <c r="AC466" s="137"/>
      <c r="AD466" s="137" t="s">
        <v>622</v>
      </c>
      <c r="AE466" s="149">
        <v>46235.4340740741</v>
      </c>
      <c r="AF466" s="137" t="s">
        <v>606</v>
      </c>
      <c r="AG466" s="137" t="s">
        <v>607</v>
      </c>
      <c r="AH466" s="137"/>
      <c r="AI466" s="137">
        <v>0</v>
      </c>
      <c r="AJ466" s="137"/>
      <c r="AK466" s="137" t="s">
        <v>597</v>
      </c>
      <c r="AL466" s="137"/>
    </row>
    <row r="467" s="134" customFormat="1" ht="38.8" customHeight="1" spans="1:38">
      <c r="A467" s="137" t="s">
        <v>29</v>
      </c>
      <c r="B467" s="137" t="s">
        <v>28</v>
      </c>
      <c r="C467" s="138" t="s">
        <v>478</v>
      </c>
      <c r="D467" s="138" t="s">
        <v>142</v>
      </c>
      <c r="E467" s="137" t="s">
        <v>587</v>
      </c>
      <c r="F467" s="138" t="s">
        <v>213</v>
      </c>
      <c r="G467" s="138" t="s">
        <v>762</v>
      </c>
      <c r="H467" s="147">
        <v>46234.6344328704</v>
      </c>
      <c r="I467" s="138" t="s">
        <v>1319</v>
      </c>
      <c r="J467" s="138" t="s">
        <v>1320</v>
      </c>
      <c r="K467" s="138" t="s">
        <v>601</v>
      </c>
      <c r="L467" s="138" t="s">
        <v>591</v>
      </c>
      <c r="M467" s="138" t="s">
        <v>603</v>
      </c>
      <c r="N467" s="138" t="s">
        <v>613</v>
      </c>
      <c r="O467" s="138">
        <v>50</v>
      </c>
      <c r="P467" s="140">
        <v>50</v>
      </c>
      <c r="Q467" s="137"/>
      <c r="R467" s="138" t="s">
        <v>610</v>
      </c>
      <c r="S467" s="138">
        <v>50</v>
      </c>
      <c r="T467" s="138">
        <v>50</v>
      </c>
      <c r="U467" s="138">
        <v>50</v>
      </c>
      <c r="V467" s="140">
        <v>0</v>
      </c>
      <c r="W467" s="138"/>
      <c r="X467" s="138"/>
      <c r="Y467" s="138">
        <v>0</v>
      </c>
      <c r="Z467" s="138">
        <v>0</v>
      </c>
      <c r="AA467" s="137"/>
      <c r="AB467" s="137"/>
      <c r="AC467" s="137"/>
      <c r="AD467" s="137" t="s">
        <v>622</v>
      </c>
      <c r="AE467" s="149">
        <v>46235.4340740741</v>
      </c>
      <c r="AF467" s="137" t="s">
        <v>606</v>
      </c>
      <c r="AG467" s="137" t="s">
        <v>607</v>
      </c>
      <c r="AH467" s="148">
        <v>46232</v>
      </c>
      <c r="AI467" s="137">
        <v>0</v>
      </c>
      <c r="AJ467" s="137"/>
      <c r="AK467" s="137" t="s">
        <v>628</v>
      </c>
      <c r="AL467" s="137"/>
    </row>
    <row r="468" s="134" customFormat="1" ht="38.8" customHeight="1" spans="1:38">
      <c r="A468" s="137" t="s">
        <v>29</v>
      </c>
      <c r="B468" s="137" t="s">
        <v>28</v>
      </c>
      <c r="C468" s="138" t="s">
        <v>478</v>
      </c>
      <c r="D468" s="138" t="s">
        <v>135</v>
      </c>
      <c r="E468" s="137" t="s">
        <v>587</v>
      </c>
      <c r="F468" s="138" t="s">
        <v>196</v>
      </c>
      <c r="G468" s="138" t="s">
        <v>1110</v>
      </c>
      <c r="H468" s="147">
        <v>46231.508587963</v>
      </c>
      <c r="I468" s="138" t="s">
        <v>1083</v>
      </c>
      <c r="J468" s="138" t="s">
        <v>1321</v>
      </c>
      <c r="K468" s="138" t="s">
        <v>590</v>
      </c>
      <c r="L468" s="138" t="s">
        <v>591</v>
      </c>
      <c r="M468" s="138" t="s">
        <v>592</v>
      </c>
      <c r="N468" s="138" t="s">
        <v>593</v>
      </c>
      <c r="O468" s="138">
        <v>198</v>
      </c>
      <c r="P468" s="140">
        <v>198</v>
      </c>
      <c r="Q468" s="137" t="s">
        <v>2</v>
      </c>
      <c r="R468" s="138" t="s">
        <v>594</v>
      </c>
      <c r="S468" s="138">
        <v>198</v>
      </c>
      <c r="T468" s="138">
        <v>198</v>
      </c>
      <c r="U468" s="138">
        <v>198</v>
      </c>
      <c r="V468" s="140">
        <v>0</v>
      </c>
      <c r="W468" s="138"/>
      <c r="X468" s="138"/>
      <c r="Y468" s="138">
        <v>75</v>
      </c>
      <c r="Z468" s="138">
        <v>75</v>
      </c>
      <c r="AA468" s="137"/>
      <c r="AB468" s="137" t="s">
        <v>622</v>
      </c>
      <c r="AC468" s="149">
        <v>46232.5235532407</v>
      </c>
      <c r="AD468" s="137" t="s">
        <v>622</v>
      </c>
      <c r="AE468" s="149">
        <v>46235.4333333333</v>
      </c>
      <c r="AF468" s="137" t="s">
        <v>606</v>
      </c>
      <c r="AG468" s="137" t="s">
        <v>607</v>
      </c>
      <c r="AH468" s="148">
        <v>42405</v>
      </c>
      <c r="AI468" s="137">
        <v>0</v>
      </c>
      <c r="AJ468" s="137"/>
      <c r="AK468" s="137" t="s">
        <v>628</v>
      </c>
      <c r="AL468" s="137"/>
    </row>
    <row r="469" s="134" customFormat="1" ht="38.8" customHeight="1" spans="1:38">
      <c r="A469" s="137" t="s">
        <v>29</v>
      </c>
      <c r="B469" s="137" t="s">
        <v>28</v>
      </c>
      <c r="C469" s="138" t="s">
        <v>478</v>
      </c>
      <c r="D469" s="138" t="s">
        <v>135</v>
      </c>
      <c r="E469" s="137" t="s">
        <v>587</v>
      </c>
      <c r="F469" s="138" t="s">
        <v>196</v>
      </c>
      <c r="G469" s="138" t="s">
        <v>1110</v>
      </c>
      <c r="H469" s="147">
        <v>46231.6457407407</v>
      </c>
      <c r="I469" s="138" t="s">
        <v>1083</v>
      </c>
      <c r="J469" s="138" t="s">
        <v>1322</v>
      </c>
      <c r="K469" s="138" t="s">
        <v>590</v>
      </c>
      <c r="L469" s="138" t="s">
        <v>591</v>
      </c>
      <c r="M469" s="138" t="s">
        <v>592</v>
      </c>
      <c r="N469" s="138" t="s">
        <v>593</v>
      </c>
      <c r="O469" s="138">
        <v>198</v>
      </c>
      <c r="P469" s="140">
        <v>178</v>
      </c>
      <c r="Q469" s="137" t="s">
        <v>2</v>
      </c>
      <c r="R469" s="138" t="s">
        <v>594</v>
      </c>
      <c r="S469" s="138">
        <v>198</v>
      </c>
      <c r="T469" s="138">
        <v>178</v>
      </c>
      <c r="U469" s="138">
        <v>178</v>
      </c>
      <c r="V469" s="140">
        <v>20</v>
      </c>
      <c r="W469" s="138" t="s">
        <v>670</v>
      </c>
      <c r="X469" s="138"/>
      <c r="Y469" s="138">
        <v>75</v>
      </c>
      <c r="Z469" s="138">
        <v>75</v>
      </c>
      <c r="AA469" s="137"/>
      <c r="AB469" s="137" t="s">
        <v>622</v>
      </c>
      <c r="AC469" s="149">
        <v>46232.5235532407</v>
      </c>
      <c r="AD469" s="137" t="s">
        <v>622</v>
      </c>
      <c r="AE469" s="149">
        <v>46235.4333333333</v>
      </c>
      <c r="AF469" s="137" t="s">
        <v>606</v>
      </c>
      <c r="AG469" s="137" t="s">
        <v>607</v>
      </c>
      <c r="AH469" s="148">
        <v>42440</v>
      </c>
      <c r="AI469" s="137">
        <v>0</v>
      </c>
      <c r="AJ469" s="137"/>
      <c r="AK469" s="137" t="s">
        <v>597</v>
      </c>
      <c r="AL469" s="137"/>
    </row>
    <row r="470" s="134" customFormat="1" ht="38.8" customHeight="1" spans="1:38">
      <c r="A470" s="137" t="s">
        <v>29</v>
      </c>
      <c r="B470" s="137" t="s">
        <v>28</v>
      </c>
      <c r="C470" s="138" t="s">
        <v>478</v>
      </c>
      <c r="D470" s="138" t="s">
        <v>135</v>
      </c>
      <c r="E470" s="137" t="s">
        <v>587</v>
      </c>
      <c r="F470" s="138" t="s">
        <v>196</v>
      </c>
      <c r="G470" s="138" t="s">
        <v>1110</v>
      </c>
      <c r="H470" s="147">
        <v>46232.5465972222</v>
      </c>
      <c r="I470" s="138" t="s">
        <v>1064</v>
      </c>
      <c r="J470" s="138" t="s">
        <v>1323</v>
      </c>
      <c r="K470" s="138" t="s">
        <v>590</v>
      </c>
      <c r="L470" s="138" t="s">
        <v>591</v>
      </c>
      <c r="M470" s="138" t="s">
        <v>592</v>
      </c>
      <c r="N470" s="138" t="s">
        <v>593</v>
      </c>
      <c r="O470" s="138">
        <v>198</v>
      </c>
      <c r="P470" s="140">
        <v>198</v>
      </c>
      <c r="Q470" s="137" t="s">
        <v>2</v>
      </c>
      <c r="R470" s="138" t="s">
        <v>594</v>
      </c>
      <c r="S470" s="138">
        <v>198</v>
      </c>
      <c r="T470" s="138">
        <v>198</v>
      </c>
      <c r="U470" s="138">
        <v>198</v>
      </c>
      <c r="V470" s="140">
        <v>0</v>
      </c>
      <c r="W470" s="138"/>
      <c r="X470" s="138"/>
      <c r="Y470" s="138">
        <v>75</v>
      </c>
      <c r="Z470" s="138">
        <v>75</v>
      </c>
      <c r="AA470" s="137"/>
      <c r="AB470" s="137" t="s">
        <v>622</v>
      </c>
      <c r="AC470" s="149">
        <v>46234.0310416667</v>
      </c>
      <c r="AD470" s="137" t="s">
        <v>622</v>
      </c>
      <c r="AE470" s="149">
        <v>46235.4333333333</v>
      </c>
      <c r="AF470" s="137" t="s">
        <v>606</v>
      </c>
      <c r="AG470" s="137" t="s">
        <v>607</v>
      </c>
      <c r="AH470" s="148">
        <v>40662</v>
      </c>
      <c r="AI470" s="137">
        <v>0</v>
      </c>
      <c r="AJ470" s="137"/>
      <c r="AK470" s="137" t="s">
        <v>628</v>
      </c>
      <c r="AL470" s="137"/>
    </row>
    <row r="471" s="134" customFormat="1" ht="38.8" customHeight="1" spans="1:38">
      <c r="A471" s="137" t="s">
        <v>29</v>
      </c>
      <c r="B471" s="137" t="s">
        <v>28</v>
      </c>
      <c r="C471" s="138" t="s">
        <v>478</v>
      </c>
      <c r="D471" s="138" t="s">
        <v>135</v>
      </c>
      <c r="E471" s="137" t="s">
        <v>587</v>
      </c>
      <c r="F471" s="138" t="s">
        <v>196</v>
      </c>
      <c r="G471" s="138" t="s">
        <v>1110</v>
      </c>
      <c r="H471" s="147">
        <v>46233.5028472222</v>
      </c>
      <c r="I471" s="138"/>
      <c r="J471" s="138" t="s">
        <v>1324</v>
      </c>
      <c r="K471" s="138" t="s">
        <v>590</v>
      </c>
      <c r="L471" s="138" t="s">
        <v>591</v>
      </c>
      <c r="M471" s="138" t="s">
        <v>592</v>
      </c>
      <c r="N471" s="138" t="s">
        <v>593</v>
      </c>
      <c r="O471" s="138">
        <v>198</v>
      </c>
      <c r="P471" s="140">
        <v>198</v>
      </c>
      <c r="Q471" s="137" t="s">
        <v>2</v>
      </c>
      <c r="R471" s="138" t="s">
        <v>594</v>
      </c>
      <c r="S471" s="138">
        <v>198</v>
      </c>
      <c r="T471" s="138">
        <v>198</v>
      </c>
      <c r="U471" s="138">
        <v>198</v>
      </c>
      <c r="V471" s="140">
        <v>0</v>
      </c>
      <c r="W471" s="138"/>
      <c r="X471" s="138"/>
      <c r="Y471" s="138">
        <v>75</v>
      </c>
      <c r="Z471" s="138">
        <v>75</v>
      </c>
      <c r="AA471" s="137"/>
      <c r="AB471" s="137" t="s">
        <v>622</v>
      </c>
      <c r="AC471" s="149">
        <v>46234.0310416667</v>
      </c>
      <c r="AD471" s="137" t="s">
        <v>622</v>
      </c>
      <c r="AE471" s="149">
        <v>46235.4333333333</v>
      </c>
      <c r="AF471" s="137" t="s">
        <v>606</v>
      </c>
      <c r="AG471" s="137" t="s">
        <v>607</v>
      </c>
      <c r="AH471" s="148">
        <v>42581</v>
      </c>
      <c r="AI471" s="137">
        <v>0</v>
      </c>
      <c r="AJ471" s="137"/>
      <c r="AK471" s="137" t="s">
        <v>597</v>
      </c>
      <c r="AL471" s="137"/>
    </row>
    <row r="472" s="134" customFormat="1" ht="38.8" customHeight="1" spans="1:38">
      <c r="A472" s="137" t="s">
        <v>29</v>
      </c>
      <c r="B472" s="137" t="s">
        <v>28</v>
      </c>
      <c r="C472" s="138" t="s">
        <v>478</v>
      </c>
      <c r="D472" s="138" t="s">
        <v>135</v>
      </c>
      <c r="E472" s="137" t="s">
        <v>587</v>
      </c>
      <c r="F472" s="138" t="s">
        <v>196</v>
      </c>
      <c r="G472" s="138" t="s">
        <v>1110</v>
      </c>
      <c r="H472" s="147">
        <v>46233.6013310185</v>
      </c>
      <c r="I472" s="138"/>
      <c r="J472" s="138" t="s">
        <v>1325</v>
      </c>
      <c r="K472" s="138" t="s">
        <v>590</v>
      </c>
      <c r="L472" s="138" t="s">
        <v>591</v>
      </c>
      <c r="M472" s="138" t="s">
        <v>592</v>
      </c>
      <c r="N472" s="138" t="s">
        <v>593</v>
      </c>
      <c r="O472" s="138">
        <v>198</v>
      </c>
      <c r="P472" s="140">
        <v>198</v>
      </c>
      <c r="Q472" s="137" t="s">
        <v>2</v>
      </c>
      <c r="R472" s="138" t="s">
        <v>594</v>
      </c>
      <c r="S472" s="138">
        <v>198</v>
      </c>
      <c r="T472" s="138">
        <v>198</v>
      </c>
      <c r="U472" s="138">
        <v>198</v>
      </c>
      <c r="V472" s="140">
        <v>0</v>
      </c>
      <c r="W472" s="138"/>
      <c r="X472" s="138"/>
      <c r="Y472" s="138">
        <v>75</v>
      </c>
      <c r="Z472" s="138">
        <v>75</v>
      </c>
      <c r="AA472" s="137"/>
      <c r="AB472" s="137" t="s">
        <v>622</v>
      </c>
      <c r="AC472" s="149">
        <v>46234.0310416667</v>
      </c>
      <c r="AD472" s="137" t="s">
        <v>622</v>
      </c>
      <c r="AE472" s="149">
        <v>46235.4333333333</v>
      </c>
      <c r="AF472" s="137" t="s">
        <v>606</v>
      </c>
      <c r="AG472" s="137" t="s">
        <v>607</v>
      </c>
      <c r="AH472" s="148">
        <v>43568</v>
      </c>
      <c r="AI472" s="137">
        <v>0</v>
      </c>
      <c r="AJ472" s="137"/>
      <c r="AK472" s="137" t="s">
        <v>597</v>
      </c>
      <c r="AL472" s="137"/>
    </row>
    <row r="473" s="134" customFormat="1" ht="38.8" customHeight="1" spans="1:38">
      <c r="A473" s="137" t="s">
        <v>29</v>
      </c>
      <c r="B473" s="137" t="s">
        <v>28</v>
      </c>
      <c r="C473" s="138" t="s">
        <v>478</v>
      </c>
      <c r="D473" s="138" t="s">
        <v>135</v>
      </c>
      <c r="E473" s="137" t="s">
        <v>587</v>
      </c>
      <c r="F473" s="138" t="s">
        <v>196</v>
      </c>
      <c r="G473" s="138" t="s">
        <v>1110</v>
      </c>
      <c r="H473" s="147">
        <v>46233.7029166667</v>
      </c>
      <c r="I473" s="138"/>
      <c r="J473" s="138" t="s">
        <v>1326</v>
      </c>
      <c r="K473" s="138" t="s">
        <v>590</v>
      </c>
      <c r="L473" s="138" t="s">
        <v>591</v>
      </c>
      <c r="M473" s="138" t="s">
        <v>603</v>
      </c>
      <c r="N473" s="138" t="s">
        <v>593</v>
      </c>
      <c r="O473" s="138">
        <v>198</v>
      </c>
      <c r="P473" s="140">
        <v>198</v>
      </c>
      <c r="Q473" s="137" t="s">
        <v>2</v>
      </c>
      <c r="R473" s="138" t="s">
        <v>594</v>
      </c>
      <c r="S473" s="138">
        <v>198</v>
      </c>
      <c r="T473" s="138">
        <v>198</v>
      </c>
      <c r="U473" s="138">
        <v>198</v>
      </c>
      <c r="V473" s="140">
        <v>0</v>
      </c>
      <c r="W473" s="138"/>
      <c r="X473" s="138"/>
      <c r="Y473" s="138">
        <v>75</v>
      </c>
      <c r="Z473" s="138">
        <v>75</v>
      </c>
      <c r="AA473" s="137"/>
      <c r="AB473" s="137" t="s">
        <v>622</v>
      </c>
      <c r="AC473" s="149">
        <v>46234.0310416667</v>
      </c>
      <c r="AD473" s="137" t="s">
        <v>622</v>
      </c>
      <c r="AE473" s="149">
        <v>46235.4333333333</v>
      </c>
      <c r="AF473" s="137" t="s">
        <v>606</v>
      </c>
      <c r="AG473" s="137" t="s">
        <v>607</v>
      </c>
      <c r="AH473" s="148">
        <v>44440</v>
      </c>
      <c r="AI473" s="137">
        <v>0</v>
      </c>
      <c r="AJ473" s="137"/>
      <c r="AK473" s="137" t="s">
        <v>628</v>
      </c>
      <c r="AL473" s="137"/>
    </row>
    <row r="474" s="134" customFormat="1" ht="38.8" customHeight="1" spans="1:38">
      <c r="A474" s="137" t="s">
        <v>29</v>
      </c>
      <c r="B474" s="137" t="s">
        <v>28</v>
      </c>
      <c r="C474" s="138" t="s">
        <v>478</v>
      </c>
      <c r="D474" s="138" t="s">
        <v>135</v>
      </c>
      <c r="E474" s="137" t="s">
        <v>587</v>
      </c>
      <c r="F474" s="138" t="s">
        <v>196</v>
      </c>
      <c r="G474" s="138" t="s">
        <v>1110</v>
      </c>
      <c r="H474" s="147">
        <v>46234.5247453704</v>
      </c>
      <c r="I474" s="138" t="s">
        <v>938</v>
      </c>
      <c r="J474" s="138" t="s">
        <v>1327</v>
      </c>
      <c r="K474" s="138" t="s">
        <v>590</v>
      </c>
      <c r="L474" s="138" t="s">
        <v>591</v>
      </c>
      <c r="M474" s="138" t="s">
        <v>603</v>
      </c>
      <c r="N474" s="138" t="s">
        <v>593</v>
      </c>
      <c r="O474" s="138">
        <v>198</v>
      </c>
      <c r="P474" s="140">
        <v>198</v>
      </c>
      <c r="Q474" s="137" t="s">
        <v>2</v>
      </c>
      <c r="R474" s="138" t="s">
        <v>594</v>
      </c>
      <c r="S474" s="138">
        <v>198</v>
      </c>
      <c r="T474" s="138">
        <v>198</v>
      </c>
      <c r="U474" s="138">
        <v>198</v>
      </c>
      <c r="V474" s="140">
        <v>0</v>
      </c>
      <c r="W474" s="138"/>
      <c r="X474" s="138"/>
      <c r="Y474" s="138">
        <v>75</v>
      </c>
      <c r="Z474" s="138">
        <v>75</v>
      </c>
      <c r="AA474" s="137"/>
      <c r="AB474" s="137" t="s">
        <v>622</v>
      </c>
      <c r="AC474" s="149">
        <v>46236.7766782407</v>
      </c>
      <c r="AD474" s="137" t="s">
        <v>622</v>
      </c>
      <c r="AE474" s="149">
        <v>46235.4333333333</v>
      </c>
      <c r="AF474" s="137" t="s">
        <v>606</v>
      </c>
      <c r="AG474" s="137" t="s">
        <v>607</v>
      </c>
      <c r="AH474" s="148">
        <v>45336</v>
      </c>
      <c r="AI474" s="137">
        <v>0</v>
      </c>
      <c r="AJ474" s="137"/>
      <c r="AK474" s="137" t="s">
        <v>597</v>
      </c>
      <c r="AL474" s="137"/>
    </row>
    <row r="475" s="134" customFormat="1" ht="38.8" customHeight="1" spans="1:38">
      <c r="A475" s="137" t="s">
        <v>29</v>
      </c>
      <c r="B475" s="137" t="s">
        <v>28</v>
      </c>
      <c r="C475" s="138" t="s">
        <v>478</v>
      </c>
      <c r="D475" s="138" t="s">
        <v>135</v>
      </c>
      <c r="E475" s="137" t="s">
        <v>587</v>
      </c>
      <c r="F475" s="138" t="s">
        <v>196</v>
      </c>
      <c r="G475" s="138" t="s">
        <v>1110</v>
      </c>
      <c r="H475" s="147">
        <v>46234.6436921296</v>
      </c>
      <c r="I475" s="138" t="s">
        <v>938</v>
      </c>
      <c r="J475" s="138" t="s">
        <v>1328</v>
      </c>
      <c r="K475" s="138" t="s">
        <v>590</v>
      </c>
      <c r="L475" s="138" t="s">
        <v>591</v>
      </c>
      <c r="M475" s="138" t="s">
        <v>603</v>
      </c>
      <c r="N475" s="138" t="s">
        <v>593</v>
      </c>
      <c r="O475" s="138">
        <v>198</v>
      </c>
      <c r="P475" s="140">
        <v>198</v>
      </c>
      <c r="Q475" s="137" t="s">
        <v>2</v>
      </c>
      <c r="R475" s="138" t="s">
        <v>594</v>
      </c>
      <c r="S475" s="138">
        <v>198</v>
      </c>
      <c r="T475" s="138">
        <v>198</v>
      </c>
      <c r="U475" s="138">
        <v>198</v>
      </c>
      <c r="V475" s="140">
        <v>0</v>
      </c>
      <c r="W475" s="138"/>
      <c r="X475" s="138"/>
      <c r="Y475" s="138">
        <v>75</v>
      </c>
      <c r="Z475" s="138">
        <v>75</v>
      </c>
      <c r="AA475" s="137"/>
      <c r="AB475" s="137" t="s">
        <v>622</v>
      </c>
      <c r="AC475" s="149">
        <v>46236.7766782407</v>
      </c>
      <c r="AD475" s="137" t="s">
        <v>622</v>
      </c>
      <c r="AE475" s="149">
        <v>46235.4333333333</v>
      </c>
      <c r="AF475" s="137" t="s">
        <v>606</v>
      </c>
      <c r="AG475" s="137" t="s">
        <v>607</v>
      </c>
      <c r="AH475" s="148">
        <v>44347</v>
      </c>
      <c r="AI475" s="137">
        <v>0</v>
      </c>
      <c r="AJ475" s="137"/>
      <c r="AK475" s="137" t="s">
        <v>628</v>
      </c>
      <c r="AL475" s="137"/>
    </row>
    <row r="476" s="134" customFormat="1" ht="38.8" customHeight="1" spans="1:38">
      <c r="A476" s="137" t="s">
        <v>29</v>
      </c>
      <c r="B476" s="137" t="s">
        <v>28</v>
      </c>
      <c r="C476" s="138" t="s">
        <v>478</v>
      </c>
      <c r="D476" s="138" t="s">
        <v>132</v>
      </c>
      <c r="E476" s="137" t="s">
        <v>587</v>
      </c>
      <c r="F476" s="138" t="s">
        <v>175</v>
      </c>
      <c r="G476" s="138" t="s">
        <v>797</v>
      </c>
      <c r="H476" s="147">
        <v>46235.7486226852</v>
      </c>
      <c r="I476" s="138" t="s">
        <v>1207</v>
      </c>
      <c r="J476" s="138" t="s">
        <v>1329</v>
      </c>
      <c r="K476" s="138" t="s">
        <v>601</v>
      </c>
      <c r="L476" s="138" t="s">
        <v>591</v>
      </c>
      <c r="M476" s="138" t="s">
        <v>603</v>
      </c>
      <c r="N476" s="138" t="s">
        <v>743</v>
      </c>
      <c r="O476" s="138">
        <v>120</v>
      </c>
      <c r="P476" s="140">
        <v>120</v>
      </c>
      <c r="Q476" s="137"/>
      <c r="R476" s="138" t="s">
        <v>605</v>
      </c>
      <c r="S476" s="138">
        <v>350</v>
      </c>
      <c r="T476" s="138">
        <v>350</v>
      </c>
      <c r="U476" s="138">
        <v>120</v>
      </c>
      <c r="V476" s="140">
        <v>0</v>
      </c>
      <c r="W476" s="138"/>
      <c r="X476" s="138"/>
      <c r="Y476" s="138">
        <v>0</v>
      </c>
      <c r="Z476" s="138">
        <v>0</v>
      </c>
      <c r="AA476" s="137"/>
      <c r="AB476" s="137" t="s">
        <v>622</v>
      </c>
      <c r="AC476" s="149">
        <v>46236.4642708333</v>
      </c>
      <c r="AD476" s="137" t="s">
        <v>622</v>
      </c>
      <c r="AE476" s="149">
        <v>46236.3997222222</v>
      </c>
      <c r="AF476" s="137" t="s">
        <v>606</v>
      </c>
      <c r="AG476" s="137" t="s">
        <v>607</v>
      </c>
      <c r="AH476" s="148">
        <v>46204</v>
      </c>
      <c r="AI476" s="137">
        <v>0</v>
      </c>
      <c r="AJ476" s="137"/>
      <c r="AK476" s="137" t="s">
        <v>628</v>
      </c>
      <c r="AL476" s="137"/>
    </row>
    <row r="477" s="134" customFormat="1" ht="38.8" customHeight="1" spans="1:38">
      <c r="A477" s="137" t="s">
        <v>29</v>
      </c>
      <c r="B477" s="137" t="s">
        <v>28</v>
      </c>
      <c r="C477" s="138" t="s">
        <v>478</v>
      </c>
      <c r="D477" s="138" t="s">
        <v>138</v>
      </c>
      <c r="E477" s="137" t="s">
        <v>587</v>
      </c>
      <c r="F477" s="138" t="s">
        <v>209</v>
      </c>
      <c r="G477" s="138" t="s">
        <v>1019</v>
      </c>
      <c r="H477" s="147">
        <v>46231.5653587963</v>
      </c>
      <c r="I477" s="138" t="s">
        <v>1330</v>
      </c>
      <c r="J477" s="138" t="s">
        <v>1331</v>
      </c>
      <c r="K477" s="138" t="s">
        <v>601</v>
      </c>
      <c r="L477" s="138" t="s">
        <v>591</v>
      </c>
      <c r="M477" s="138" t="s">
        <v>603</v>
      </c>
      <c r="N477" s="138" t="s">
        <v>613</v>
      </c>
      <c r="O477" s="138">
        <v>50</v>
      </c>
      <c r="P477" s="140">
        <v>50</v>
      </c>
      <c r="Q477" s="137"/>
      <c r="R477" s="138" t="s">
        <v>610</v>
      </c>
      <c r="S477" s="138">
        <v>50</v>
      </c>
      <c r="T477" s="138">
        <v>50</v>
      </c>
      <c r="U477" s="138">
        <v>50</v>
      </c>
      <c r="V477" s="140">
        <v>0</v>
      </c>
      <c r="W477" s="138"/>
      <c r="X477" s="138"/>
      <c r="Y477" s="138">
        <v>0</v>
      </c>
      <c r="Z477" s="138">
        <v>0</v>
      </c>
      <c r="AA477" s="137"/>
      <c r="AB477" s="137"/>
      <c r="AC477" s="137"/>
      <c r="AD477" s="137" t="s">
        <v>622</v>
      </c>
      <c r="AE477" s="149">
        <v>46236.4018055556</v>
      </c>
      <c r="AF477" s="137" t="s">
        <v>606</v>
      </c>
      <c r="AG477" s="137" t="s">
        <v>607</v>
      </c>
      <c r="AH477" s="148">
        <v>46230</v>
      </c>
      <c r="AI477" s="137">
        <v>0</v>
      </c>
      <c r="AJ477" s="137"/>
      <c r="AK477" s="137" t="s">
        <v>628</v>
      </c>
      <c r="AL477" s="137"/>
    </row>
    <row r="478" s="134" customFormat="1" ht="38.8" customHeight="1" spans="1:38">
      <c r="A478" s="137" t="s">
        <v>29</v>
      </c>
      <c r="B478" s="137" t="s">
        <v>28</v>
      </c>
      <c r="C478" s="138" t="s">
        <v>478</v>
      </c>
      <c r="D478" s="138" t="s">
        <v>138</v>
      </c>
      <c r="E478" s="137" t="s">
        <v>587</v>
      </c>
      <c r="F478" s="138" t="s">
        <v>209</v>
      </c>
      <c r="G478" s="138" t="s">
        <v>1019</v>
      </c>
      <c r="H478" s="147">
        <v>46233.4620949074</v>
      </c>
      <c r="I478" s="138"/>
      <c r="J478" s="138" t="s">
        <v>1332</v>
      </c>
      <c r="K478" s="138" t="s">
        <v>601</v>
      </c>
      <c r="L478" s="138" t="s">
        <v>591</v>
      </c>
      <c r="M478" s="138" t="s">
        <v>603</v>
      </c>
      <c r="N478" s="138" t="s">
        <v>613</v>
      </c>
      <c r="O478" s="138">
        <v>50</v>
      </c>
      <c r="P478" s="140">
        <v>50</v>
      </c>
      <c r="Q478" s="137"/>
      <c r="R478" s="138" t="s">
        <v>610</v>
      </c>
      <c r="S478" s="138">
        <v>50</v>
      </c>
      <c r="T478" s="138">
        <v>50</v>
      </c>
      <c r="U478" s="138">
        <v>50</v>
      </c>
      <c r="V478" s="140">
        <v>0</v>
      </c>
      <c r="W478" s="138"/>
      <c r="X478" s="138"/>
      <c r="Y478" s="138">
        <v>0</v>
      </c>
      <c r="Z478" s="138">
        <v>0</v>
      </c>
      <c r="AA478" s="137"/>
      <c r="AB478" s="137"/>
      <c r="AC478" s="137"/>
      <c r="AD478" s="137" t="s">
        <v>622</v>
      </c>
      <c r="AE478" s="149">
        <v>46236.4018055556</v>
      </c>
      <c r="AF478" s="137" t="s">
        <v>606</v>
      </c>
      <c r="AG478" s="137" t="s">
        <v>607</v>
      </c>
      <c r="AH478" s="148">
        <v>46232</v>
      </c>
      <c r="AI478" s="137">
        <v>0</v>
      </c>
      <c r="AJ478" s="137"/>
      <c r="AK478" s="137" t="s">
        <v>597</v>
      </c>
      <c r="AL478" s="137"/>
    </row>
    <row r="479" s="134" customFormat="1" ht="38.8" customHeight="1" spans="1:38">
      <c r="A479" s="137" t="s">
        <v>29</v>
      </c>
      <c r="B479" s="137" t="s">
        <v>28</v>
      </c>
      <c r="C479" s="138" t="s">
        <v>478</v>
      </c>
      <c r="D479" s="138" t="s">
        <v>138</v>
      </c>
      <c r="E479" s="137" t="s">
        <v>587</v>
      </c>
      <c r="F479" s="138" t="s">
        <v>209</v>
      </c>
      <c r="G479" s="138" t="s">
        <v>1019</v>
      </c>
      <c r="H479" s="147">
        <v>46235.6557060185</v>
      </c>
      <c r="I479" s="138" t="s">
        <v>1043</v>
      </c>
      <c r="J479" s="138" t="s">
        <v>1333</v>
      </c>
      <c r="K479" s="138" t="s">
        <v>601</v>
      </c>
      <c r="L479" s="138" t="s">
        <v>591</v>
      </c>
      <c r="M479" s="138" t="s">
        <v>603</v>
      </c>
      <c r="N479" s="138" t="s">
        <v>613</v>
      </c>
      <c r="O479" s="138">
        <v>50</v>
      </c>
      <c r="P479" s="140">
        <v>50</v>
      </c>
      <c r="Q479" s="137"/>
      <c r="R479" s="138" t="s">
        <v>610</v>
      </c>
      <c r="S479" s="138">
        <v>50</v>
      </c>
      <c r="T479" s="138">
        <v>50</v>
      </c>
      <c r="U479" s="138">
        <v>50</v>
      </c>
      <c r="V479" s="140">
        <v>0</v>
      </c>
      <c r="W479" s="138"/>
      <c r="X479" s="138"/>
      <c r="Y479" s="138">
        <v>0</v>
      </c>
      <c r="Z479" s="138">
        <v>0</v>
      </c>
      <c r="AA479" s="137"/>
      <c r="AB479" s="137"/>
      <c r="AC479" s="137"/>
      <c r="AD479" s="137" t="s">
        <v>622</v>
      </c>
      <c r="AE479" s="149">
        <v>46236.4018055556</v>
      </c>
      <c r="AF479" s="137" t="s">
        <v>606</v>
      </c>
      <c r="AG479" s="137" t="s">
        <v>607</v>
      </c>
      <c r="AH479" s="148">
        <v>46210</v>
      </c>
      <c r="AI479" s="137">
        <v>0</v>
      </c>
      <c r="AJ479" s="137"/>
      <c r="AK479" s="137" t="s">
        <v>597</v>
      </c>
      <c r="AL479" s="137"/>
    </row>
    <row r="480" s="134" customFormat="1" ht="38.8" customHeight="1" spans="1:38">
      <c r="A480" s="137" t="s">
        <v>29</v>
      </c>
      <c r="B480" s="137" t="s">
        <v>28</v>
      </c>
      <c r="C480" s="138" t="s">
        <v>478</v>
      </c>
      <c r="D480" s="138" t="s">
        <v>138</v>
      </c>
      <c r="E480" s="137" t="s">
        <v>587</v>
      </c>
      <c r="F480" s="138" t="s">
        <v>209</v>
      </c>
      <c r="G480" s="138" t="s">
        <v>1019</v>
      </c>
      <c r="H480" s="147">
        <v>46233.6702893519</v>
      </c>
      <c r="I480" s="138"/>
      <c r="J480" s="138" t="s">
        <v>1334</v>
      </c>
      <c r="K480" s="138" t="s">
        <v>601</v>
      </c>
      <c r="L480" s="138" t="s">
        <v>591</v>
      </c>
      <c r="M480" s="138" t="s">
        <v>603</v>
      </c>
      <c r="N480" s="138" t="s">
        <v>793</v>
      </c>
      <c r="O480" s="138">
        <v>50</v>
      </c>
      <c r="P480" s="140">
        <v>50</v>
      </c>
      <c r="Q480" s="137"/>
      <c r="R480" s="138" t="s">
        <v>666</v>
      </c>
      <c r="S480" s="138">
        <v>50</v>
      </c>
      <c r="T480" s="138">
        <v>50</v>
      </c>
      <c r="U480" s="138">
        <v>50</v>
      </c>
      <c r="V480" s="140">
        <v>0</v>
      </c>
      <c r="W480" s="138" t="s">
        <v>670</v>
      </c>
      <c r="X480" s="138"/>
      <c r="Y480" s="138">
        <v>35</v>
      </c>
      <c r="Z480" s="138">
        <v>35</v>
      </c>
      <c r="AA480" s="137"/>
      <c r="AB480" s="137" t="s">
        <v>622</v>
      </c>
      <c r="AC480" s="149">
        <v>46236.4681712963</v>
      </c>
      <c r="AD480" s="137" t="s">
        <v>622</v>
      </c>
      <c r="AE480" s="149">
        <v>46236.4018055556</v>
      </c>
      <c r="AF480" s="137" t="s">
        <v>606</v>
      </c>
      <c r="AG480" s="137" t="s">
        <v>607</v>
      </c>
      <c r="AH480" s="148">
        <v>46221</v>
      </c>
      <c r="AI480" s="137">
        <v>0</v>
      </c>
      <c r="AJ480" s="137"/>
      <c r="AK480" s="137" t="s">
        <v>597</v>
      </c>
      <c r="AL480" s="137"/>
    </row>
    <row r="481" s="134" customFormat="1" ht="38.8" customHeight="1" spans="1:38">
      <c r="A481" s="137" t="s">
        <v>29</v>
      </c>
      <c r="B481" s="137" t="s">
        <v>28</v>
      </c>
      <c r="C481" s="138" t="s">
        <v>478</v>
      </c>
      <c r="D481" s="138" t="s">
        <v>135</v>
      </c>
      <c r="E481" s="137" t="s">
        <v>587</v>
      </c>
      <c r="F481" s="138" t="s">
        <v>198</v>
      </c>
      <c r="G481" s="138" t="s">
        <v>936</v>
      </c>
      <c r="H481" s="147">
        <v>46240.8022453704</v>
      </c>
      <c r="I481" s="138" t="s">
        <v>1335</v>
      </c>
      <c r="J481" s="138" t="s">
        <v>1336</v>
      </c>
      <c r="K481" s="138" t="s">
        <v>601</v>
      </c>
      <c r="L481" s="138" t="s">
        <v>818</v>
      </c>
      <c r="M481" s="138" t="s">
        <v>603</v>
      </c>
      <c r="N481" s="138" t="s">
        <v>609</v>
      </c>
      <c r="O481" s="138">
        <v>30</v>
      </c>
      <c r="P481" s="140">
        <v>30</v>
      </c>
      <c r="Q481" s="137"/>
      <c r="R481" s="138" t="s">
        <v>610</v>
      </c>
      <c r="S481" s="138">
        <v>180</v>
      </c>
      <c r="T481" s="138">
        <v>180</v>
      </c>
      <c r="U481" s="138">
        <v>30</v>
      </c>
      <c r="V481" s="140">
        <v>0</v>
      </c>
      <c r="W481" s="138"/>
      <c r="X481" s="138"/>
      <c r="Y481" s="138">
        <v>0</v>
      </c>
      <c r="Z481" s="138">
        <v>0</v>
      </c>
      <c r="AA481" s="137"/>
      <c r="AB481" s="137"/>
      <c r="AC481" s="137"/>
      <c r="AD481" s="137" t="s">
        <v>622</v>
      </c>
      <c r="AE481" s="149">
        <v>46243.0008912037</v>
      </c>
      <c r="AF481" s="137" t="s">
        <v>606</v>
      </c>
      <c r="AG481" s="137" t="s">
        <v>607</v>
      </c>
      <c r="AH481" s="148">
        <v>46209</v>
      </c>
      <c r="AI481" s="137">
        <v>0</v>
      </c>
      <c r="AJ481" s="137"/>
      <c r="AK481" s="137" t="s">
        <v>818</v>
      </c>
      <c r="AL481" s="137"/>
    </row>
    <row r="482" s="134" customFormat="1" ht="38.8" customHeight="1" spans="1:38">
      <c r="A482" s="137" t="s">
        <v>29</v>
      </c>
      <c r="B482" s="137" t="s">
        <v>28</v>
      </c>
      <c r="C482" s="138" t="s">
        <v>478</v>
      </c>
      <c r="D482" s="138" t="s">
        <v>135</v>
      </c>
      <c r="E482" s="137" t="s">
        <v>587</v>
      </c>
      <c r="F482" s="138" t="s">
        <v>198</v>
      </c>
      <c r="G482" s="138" t="s">
        <v>936</v>
      </c>
      <c r="H482" s="147">
        <v>46240.7240856482</v>
      </c>
      <c r="I482" s="138" t="s">
        <v>1192</v>
      </c>
      <c r="J482" s="138" t="s">
        <v>1337</v>
      </c>
      <c r="K482" s="138" t="s">
        <v>601</v>
      </c>
      <c r="L482" s="138" t="s">
        <v>591</v>
      </c>
      <c r="M482" s="138" t="s">
        <v>603</v>
      </c>
      <c r="N482" s="138" t="s">
        <v>743</v>
      </c>
      <c r="O482" s="138">
        <v>120</v>
      </c>
      <c r="P482" s="140">
        <v>120</v>
      </c>
      <c r="Q482" s="137"/>
      <c r="R482" s="138" t="s">
        <v>605</v>
      </c>
      <c r="S482" s="138">
        <v>300</v>
      </c>
      <c r="T482" s="138">
        <v>300</v>
      </c>
      <c r="U482" s="138">
        <v>120</v>
      </c>
      <c r="V482" s="140">
        <v>0</v>
      </c>
      <c r="W482" s="138"/>
      <c r="X482" s="138"/>
      <c r="Y482" s="138">
        <v>0</v>
      </c>
      <c r="Z482" s="138">
        <v>0</v>
      </c>
      <c r="AA482" s="137"/>
      <c r="AB482" s="137" t="s">
        <v>622</v>
      </c>
      <c r="AC482" s="149">
        <v>46242.006712963</v>
      </c>
      <c r="AD482" s="137" t="s">
        <v>622</v>
      </c>
      <c r="AE482" s="149">
        <v>46243.0008912037</v>
      </c>
      <c r="AF482" s="137" t="s">
        <v>606</v>
      </c>
      <c r="AG482" s="137" t="s">
        <v>607</v>
      </c>
      <c r="AH482" s="148">
        <v>46207</v>
      </c>
      <c r="AI482" s="137">
        <v>0</v>
      </c>
      <c r="AJ482" s="137"/>
      <c r="AK482" s="137" t="s">
        <v>597</v>
      </c>
      <c r="AL482" s="137"/>
    </row>
    <row r="483" s="134" customFormat="1" ht="38.8" customHeight="1" spans="1:38">
      <c r="A483" s="137" t="s">
        <v>29</v>
      </c>
      <c r="B483" s="137" t="s">
        <v>28</v>
      </c>
      <c r="C483" s="138" t="s">
        <v>478</v>
      </c>
      <c r="D483" s="138" t="s">
        <v>135</v>
      </c>
      <c r="E483" s="137" t="s">
        <v>587</v>
      </c>
      <c r="F483" s="138" t="s">
        <v>198</v>
      </c>
      <c r="G483" s="138" t="s">
        <v>936</v>
      </c>
      <c r="H483" s="147">
        <v>46241.7184027778</v>
      </c>
      <c r="I483" s="138" t="s">
        <v>1195</v>
      </c>
      <c r="J483" s="138" t="s">
        <v>1338</v>
      </c>
      <c r="K483" s="138" t="s">
        <v>601</v>
      </c>
      <c r="L483" s="138" t="s">
        <v>591</v>
      </c>
      <c r="M483" s="138" t="s">
        <v>603</v>
      </c>
      <c r="N483" s="138" t="s">
        <v>784</v>
      </c>
      <c r="O483" s="138">
        <v>50</v>
      </c>
      <c r="P483" s="140">
        <v>50</v>
      </c>
      <c r="Q483" s="137"/>
      <c r="R483" s="138" t="s">
        <v>610</v>
      </c>
      <c r="S483" s="138">
        <v>280</v>
      </c>
      <c r="T483" s="138">
        <v>280</v>
      </c>
      <c r="U483" s="138">
        <v>50</v>
      </c>
      <c r="V483" s="140">
        <v>0</v>
      </c>
      <c r="W483" s="138"/>
      <c r="X483" s="138"/>
      <c r="Y483" s="138">
        <v>0</v>
      </c>
      <c r="Z483" s="138">
        <v>0</v>
      </c>
      <c r="AA483" s="137"/>
      <c r="AB483" s="137" t="s">
        <v>847</v>
      </c>
      <c r="AC483" s="149">
        <v>46242.0065740741</v>
      </c>
      <c r="AD483" s="137" t="s">
        <v>622</v>
      </c>
      <c r="AE483" s="149">
        <v>46243.0008912037</v>
      </c>
      <c r="AF483" s="137" t="s">
        <v>606</v>
      </c>
      <c r="AG483" s="137" t="s">
        <v>607</v>
      </c>
      <c r="AH483" s="148">
        <v>46233</v>
      </c>
      <c r="AI483" s="137">
        <v>0</v>
      </c>
      <c r="AJ483" s="137"/>
      <c r="AK483" s="137" t="s">
        <v>597</v>
      </c>
      <c r="AL483" s="137"/>
    </row>
    <row r="484" s="134" customFormat="1" ht="38.8" customHeight="1" spans="1:38">
      <c r="A484" s="137" t="s">
        <v>29</v>
      </c>
      <c r="B484" s="137" t="s">
        <v>28</v>
      </c>
      <c r="C484" s="138" t="s">
        <v>478</v>
      </c>
      <c r="D484" s="138" t="s">
        <v>129</v>
      </c>
      <c r="E484" s="137" t="s">
        <v>587</v>
      </c>
      <c r="F484" s="138" t="s">
        <v>163</v>
      </c>
      <c r="G484" s="138" t="s">
        <v>752</v>
      </c>
      <c r="H484" s="147">
        <v>46243.758125</v>
      </c>
      <c r="I484" s="138"/>
      <c r="J484" s="138" t="s">
        <v>1339</v>
      </c>
      <c r="K484" s="138" t="s">
        <v>601</v>
      </c>
      <c r="L484" s="138" t="s">
        <v>602</v>
      </c>
      <c r="M484" s="138" t="s">
        <v>603</v>
      </c>
      <c r="N484" s="138" t="s">
        <v>609</v>
      </c>
      <c r="O484" s="138">
        <v>30</v>
      </c>
      <c r="P484" s="140">
        <v>60</v>
      </c>
      <c r="Q484" s="137"/>
      <c r="R484" s="138" t="s">
        <v>610</v>
      </c>
      <c r="S484" s="138">
        <v>120</v>
      </c>
      <c r="T484" s="138">
        <v>120</v>
      </c>
      <c r="U484" s="138">
        <v>60</v>
      </c>
      <c r="V484" s="140">
        <v>-30</v>
      </c>
      <c r="W484" s="138"/>
      <c r="X484" s="138"/>
      <c r="Y484" s="138">
        <v>0</v>
      </c>
      <c r="Z484" s="138">
        <v>0</v>
      </c>
      <c r="AA484" s="137"/>
      <c r="AB484" s="137"/>
      <c r="AC484" s="137"/>
      <c r="AD484" s="137" t="s">
        <v>622</v>
      </c>
      <c r="AE484" s="149">
        <v>46243.8208564815</v>
      </c>
      <c r="AF484" s="137" t="s">
        <v>606</v>
      </c>
      <c r="AG484" s="137" t="s">
        <v>607</v>
      </c>
      <c r="AH484" s="148">
        <v>46235</v>
      </c>
      <c r="AI484" s="137">
        <v>0</v>
      </c>
      <c r="AJ484" s="137"/>
      <c r="AK484" s="137" t="s">
        <v>602</v>
      </c>
      <c r="AL484" s="137"/>
    </row>
    <row r="485" s="134" customFormat="1" ht="38.8" customHeight="1" spans="1:38">
      <c r="A485" s="137" t="s">
        <v>29</v>
      </c>
      <c r="B485" s="137" t="s">
        <v>28</v>
      </c>
      <c r="C485" s="138" t="s">
        <v>478</v>
      </c>
      <c r="D485" s="138" t="s">
        <v>129</v>
      </c>
      <c r="E485" s="137" t="s">
        <v>587</v>
      </c>
      <c r="F485" s="138" t="s">
        <v>162</v>
      </c>
      <c r="G485" s="138" t="s">
        <v>697</v>
      </c>
      <c r="H485" s="147">
        <v>46243.4979513889</v>
      </c>
      <c r="I485" s="138"/>
      <c r="J485" s="138" t="s">
        <v>1340</v>
      </c>
      <c r="K485" s="138" t="s">
        <v>601</v>
      </c>
      <c r="L485" s="138" t="s">
        <v>591</v>
      </c>
      <c r="M485" s="138" t="s">
        <v>603</v>
      </c>
      <c r="N485" s="138" t="s">
        <v>743</v>
      </c>
      <c r="O485" s="138">
        <v>120</v>
      </c>
      <c r="P485" s="140">
        <v>120</v>
      </c>
      <c r="Q485" s="137"/>
      <c r="R485" s="138" t="s">
        <v>605</v>
      </c>
      <c r="S485" s="138">
        <v>350</v>
      </c>
      <c r="T485" s="138">
        <v>350</v>
      </c>
      <c r="U485" s="138">
        <v>120</v>
      </c>
      <c r="V485" s="140">
        <v>0</v>
      </c>
      <c r="W485" s="138"/>
      <c r="X485" s="138"/>
      <c r="Y485" s="138">
        <v>0</v>
      </c>
      <c r="Z485" s="138">
        <v>0</v>
      </c>
      <c r="AA485" s="137"/>
      <c r="AB485" s="137" t="s">
        <v>847</v>
      </c>
      <c r="AC485" s="149">
        <v>46243.8437615741</v>
      </c>
      <c r="AD485" s="137" t="s">
        <v>692</v>
      </c>
      <c r="AE485" s="137"/>
      <c r="AF485" s="137" t="s">
        <v>606</v>
      </c>
      <c r="AG485" s="137" t="s">
        <v>607</v>
      </c>
      <c r="AH485" s="148">
        <v>46212</v>
      </c>
      <c r="AI485" s="137">
        <v>0</v>
      </c>
      <c r="AJ485" s="137"/>
      <c r="AK485" s="137" t="s">
        <v>597</v>
      </c>
      <c r="AL485" s="137"/>
    </row>
    <row r="486" s="134" customFormat="1" ht="38.8" customHeight="1" spans="1:38">
      <c r="A486" s="137" t="s">
        <v>29</v>
      </c>
      <c r="B486" s="137" t="s">
        <v>28</v>
      </c>
      <c r="C486" s="138" t="s">
        <v>478</v>
      </c>
      <c r="D486" s="138" t="s">
        <v>129</v>
      </c>
      <c r="E486" s="137" t="s">
        <v>587</v>
      </c>
      <c r="F486" s="138" t="s">
        <v>162</v>
      </c>
      <c r="G486" s="138" t="s">
        <v>697</v>
      </c>
      <c r="H486" s="147">
        <v>46243.6754050926</v>
      </c>
      <c r="I486" s="138"/>
      <c r="J486" s="138" t="s">
        <v>1341</v>
      </c>
      <c r="K486" s="138" t="s">
        <v>590</v>
      </c>
      <c r="L486" s="138" t="s">
        <v>621</v>
      </c>
      <c r="M486" s="138" t="s">
        <v>603</v>
      </c>
      <c r="N486" s="138" t="s">
        <v>776</v>
      </c>
      <c r="O486" s="138">
        <v>30</v>
      </c>
      <c r="P486" s="140">
        <v>30</v>
      </c>
      <c r="Q486" s="137"/>
      <c r="R486" s="138" t="s">
        <v>666</v>
      </c>
      <c r="S486" s="138">
        <v>146</v>
      </c>
      <c r="T486" s="138">
        <v>146</v>
      </c>
      <c r="U486" s="138">
        <v>30</v>
      </c>
      <c r="V486" s="140">
        <v>0</v>
      </c>
      <c r="W486" s="138"/>
      <c r="X486" s="138"/>
      <c r="Y486" s="138">
        <v>0</v>
      </c>
      <c r="Z486" s="138">
        <v>0</v>
      </c>
      <c r="AA486" s="137"/>
      <c r="AB486" s="137" t="s">
        <v>847</v>
      </c>
      <c r="AC486" s="149">
        <v>46243.8437615741</v>
      </c>
      <c r="AD486" s="137" t="s">
        <v>692</v>
      </c>
      <c r="AE486" s="137"/>
      <c r="AF486" s="137" t="s">
        <v>606</v>
      </c>
      <c r="AG486" s="137" t="s">
        <v>607</v>
      </c>
      <c r="AH486" s="148">
        <v>46084</v>
      </c>
      <c r="AI486" s="137">
        <v>0</v>
      </c>
      <c r="AJ486" s="137"/>
      <c r="AK486" s="137" t="s">
        <v>621</v>
      </c>
      <c r="AL486" s="137"/>
    </row>
    <row r="487" s="134" customFormat="1" ht="38.8" customHeight="1" spans="1:38">
      <c r="A487" s="137" t="s">
        <v>29</v>
      </c>
      <c r="B487" s="137" t="s">
        <v>28</v>
      </c>
      <c r="C487" s="138" t="s">
        <v>478</v>
      </c>
      <c r="D487" s="138" t="s">
        <v>127</v>
      </c>
      <c r="E487" s="137" t="s">
        <v>587</v>
      </c>
      <c r="F487" s="138" t="s">
        <v>157</v>
      </c>
      <c r="G487" s="138" t="s">
        <v>1342</v>
      </c>
      <c r="H487" s="147">
        <v>46234.4802314815</v>
      </c>
      <c r="I487" s="138" t="s">
        <v>1343</v>
      </c>
      <c r="J487" s="138" t="s">
        <v>1344</v>
      </c>
      <c r="K487" s="138" t="s">
        <v>601</v>
      </c>
      <c r="L487" s="138" t="s">
        <v>591</v>
      </c>
      <c r="M487" s="138" t="s">
        <v>603</v>
      </c>
      <c r="N487" s="138" t="s">
        <v>613</v>
      </c>
      <c r="O487" s="138">
        <v>50</v>
      </c>
      <c r="P487" s="140">
        <v>50</v>
      </c>
      <c r="Q487" s="137"/>
      <c r="R487" s="138" t="s">
        <v>610</v>
      </c>
      <c r="S487" s="138">
        <v>50</v>
      </c>
      <c r="T487" s="138">
        <v>50</v>
      </c>
      <c r="U487" s="138">
        <v>50</v>
      </c>
      <c r="V487" s="140">
        <v>0</v>
      </c>
      <c r="W487" s="138"/>
      <c r="X487" s="138"/>
      <c r="Y487" s="138">
        <v>0</v>
      </c>
      <c r="Z487" s="138">
        <v>0</v>
      </c>
      <c r="AA487" s="137"/>
      <c r="AB487" s="137"/>
      <c r="AC487" s="137"/>
      <c r="AD487" s="137" t="s">
        <v>622</v>
      </c>
      <c r="AE487" s="149">
        <v>46236.3988657407</v>
      </c>
      <c r="AF487" s="137" t="s">
        <v>606</v>
      </c>
      <c r="AG487" s="137" t="s">
        <v>607</v>
      </c>
      <c r="AH487" s="148">
        <v>46230</v>
      </c>
      <c r="AI487" s="137">
        <v>0</v>
      </c>
      <c r="AJ487" s="137"/>
      <c r="AK487" s="137" t="s">
        <v>628</v>
      </c>
      <c r="AL487" s="137"/>
    </row>
    <row r="488" s="134" customFormat="1" ht="38.8" customHeight="1" spans="1:38">
      <c r="A488" s="137" t="s">
        <v>29</v>
      </c>
      <c r="B488" s="137" t="s">
        <v>28</v>
      </c>
      <c r="C488" s="138" t="s">
        <v>478</v>
      </c>
      <c r="D488" s="138" t="s">
        <v>133</v>
      </c>
      <c r="E488" s="137" t="s">
        <v>587</v>
      </c>
      <c r="F488" s="138" t="s">
        <v>181</v>
      </c>
      <c r="G488" s="138" t="s">
        <v>635</v>
      </c>
      <c r="H488" s="147">
        <v>46231.5322453704</v>
      </c>
      <c r="I488" s="138" t="s">
        <v>1230</v>
      </c>
      <c r="J488" s="138" t="s">
        <v>1345</v>
      </c>
      <c r="K488" s="138" t="s">
        <v>590</v>
      </c>
      <c r="L488" s="138" t="s">
        <v>621</v>
      </c>
      <c r="M488" s="138" t="s">
        <v>592</v>
      </c>
      <c r="N488" s="138" t="s">
        <v>776</v>
      </c>
      <c r="O488" s="138">
        <v>30</v>
      </c>
      <c r="P488" s="140">
        <v>30</v>
      </c>
      <c r="Q488" s="137"/>
      <c r="R488" s="138" t="s">
        <v>666</v>
      </c>
      <c r="S488" s="138">
        <v>30</v>
      </c>
      <c r="T488" s="138">
        <v>30</v>
      </c>
      <c r="U488" s="138">
        <v>30</v>
      </c>
      <c r="V488" s="140">
        <v>0</v>
      </c>
      <c r="W488" s="138"/>
      <c r="X488" s="138"/>
      <c r="Y488" s="138">
        <v>0</v>
      </c>
      <c r="Z488" s="138">
        <v>0</v>
      </c>
      <c r="AA488" s="137"/>
      <c r="AB488" s="137"/>
      <c r="AC488" s="137"/>
      <c r="AD488" s="137" t="s">
        <v>622</v>
      </c>
      <c r="AE488" s="149">
        <v>46235.4331712963</v>
      </c>
      <c r="AF488" s="137" t="s">
        <v>606</v>
      </c>
      <c r="AG488" s="137" t="s">
        <v>607</v>
      </c>
      <c r="AH488" s="148">
        <v>45292</v>
      </c>
      <c r="AI488" s="137">
        <v>0</v>
      </c>
      <c r="AJ488" s="137"/>
      <c r="AK488" s="137" t="s">
        <v>621</v>
      </c>
      <c r="AL488" s="137"/>
    </row>
    <row r="489" s="134" customFormat="1" ht="38.8" customHeight="1" spans="1:38">
      <c r="A489" s="137" t="s">
        <v>29</v>
      </c>
      <c r="B489" s="137" t="s">
        <v>28</v>
      </c>
      <c r="C489" s="138" t="s">
        <v>478</v>
      </c>
      <c r="D489" s="138" t="s">
        <v>133</v>
      </c>
      <c r="E489" s="137" t="s">
        <v>587</v>
      </c>
      <c r="F489" s="138" t="s">
        <v>181</v>
      </c>
      <c r="G489" s="138" t="s">
        <v>635</v>
      </c>
      <c r="H489" s="147">
        <v>46231.743587963</v>
      </c>
      <c r="I489" s="138" t="s">
        <v>723</v>
      </c>
      <c r="J489" s="138" t="s">
        <v>1346</v>
      </c>
      <c r="K489" s="138" t="s">
        <v>601</v>
      </c>
      <c r="L489" s="138" t="s">
        <v>591</v>
      </c>
      <c r="M489" s="138" t="s">
        <v>592</v>
      </c>
      <c r="N489" s="138" t="s">
        <v>613</v>
      </c>
      <c r="O489" s="138">
        <v>50</v>
      </c>
      <c r="P489" s="140">
        <v>50</v>
      </c>
      <c r="Q489" s="137"/>
      <c r="R489" s="138" t="s">
        <v>610</v>
      </c>
      <c r="S489" s="138">
        <v>50</v>
      </c>
      <c r="T489" s="138">
        <v>50</v>
      </c>
      <c r="U489" s="138">
        <v>50</v>
      </c>
      <c r="V489" s="140">
        <v>0</v>
      </c>
      <c r="W489" s="138"/>
      <c r="X489" s="138"/>
      <c r="Y489" s="138">
        <v>0</v>
      </c>
      <c r="Z489" s="138">
        <v>0</v>
      </c>
      <c r="AA489" s="137"/>
      <c r="AB489" s="137"/>
      <c r="AC489" s="137"/>
      <c r="AD489" s="137" t="s">
        <v>622</v>
      </c>
      <c r="AE489" s="149">
        <v>46235.4331712963</v>
      </c>
      <c r="AF489" s="137" t="s">
        <v>606</v>
      </c>
      <c r="AG489" s="137" t="s">
        <v>607</v>
      </c>
      <c r="AH489" s="137"/>
      <c r="AI489" s="137">
        <v>0</v>
      </c>
      <c r="AJ489" s="137"/>
      <c r="AK489" s="137" t="s">
        <v>628</v>
      </c>
      <c r="AL489" s="137"/>
    </row>
    <row r="490" s="134" customFormat="1" ht="38.8" customHeight="1" spans="1:38">
      <c r="A490" s="137" t="s">
        <v>29</v>
      </c>
      <c r="B490" s="137" t="s">
        <v>28</v>
      </c>
      <c r="C490" s="138" t="s">
        <v>478</v>
      </c>
      <c r="D490" s="138" t="s">
        <v>133</v>
      </c>
      <c r="E490" s="137" t="s">
        <v>587</v>
      </c>
      <c r="F490" s="138" t="s">
        <v>181</v>
      </c>
      <c r="G490" s="138" t="s">
        <v>635</v>
      </c>
      <c r="H490" s="147">
        <v>46232.8159027778</v>
      </c>
      <c r="I490" s="138" t="s">
        <v>1048</v>
      </c>
      <c r="J490" s="138" t="s">
        <v>1347</v>
      </c>
      <c r="K490" s="138" t="s">
        <v>601</v>
      </c>
      <c r="L490" s="138" t="s">
        <v>591</v>
      </c>
      <c r="M490" s="138" t="s">
        <v>603</v>
      </c>
      <c r="N490" s="138" t="s">
        <v>743</v>
      </c>
      <c r="O490" s="138">
        <v>120</v>
      </c>
      <c r="P490" s="140">
        <v>120</v>
      </c>
      <c r="Q490" s="137"/>
      <c r="R490" s="138" t="s">
        <v>605</v>
      </c>
      <c r="S490" s="138">
        <v>120</v>
      </c>
      <c r="T490" s="138">
        <v>120</v>
      </c>
      <c r="U490" s="138">
        <v>120</v>
      </c>
      <c r="V490" s="140">
        <v>0</v>
      </c>
      <c r="W490" s="138"/>
      <c r="X490" s="138"/>
      <c r="Y490" s="138">
        <v>0</v>
      </c>
      <c r="Z490" s="138">
        <v>0</v>
      </c>
      <c r="AA490" s="137"/>
      <c r="AB490" s="137"/>
      <c r="AC490" s="137"/>
      <c r="AD490" s="137" t="s">
        <v>622</v>
      </c>
      <c r="AE490" s="149">
        <v>46235.4331712963</v>
      </c>
      <c r="AF490" s="137" t="s">
        <v>606</v>
      </c>
      <c r="AG490" s="137" t="s">
        <v>607</v>
      </c>
      <c r="AH490" s="148">
        <v>46230</v>
      </c>
      <c r="AI490" s="137">
        <v>0</v>
      </c>
      <c r="AJ490" s="137"/>
      <c r="AK490" s="137" t="s">
        <v>597</v>
      </c>
      <c r="AL490" s="137"/>
    </row>
    <row r="491" s="134" customFormat="1" ht="38.8" customHeight="1" spans="1:38">
      <c r="A491" s="137" t="s">
        <v>29</v>
      </c>
      <c r="B491" s="137" t="s">
        <v>28</v>
      </c>
      <c r="C491" s="138" t="s">
        <v>478</v>
      </c>
      <c r="D491" s="138" t="s">
        <v>133</v>
      </c>
      <c r="E491" s="137" t="s">
        <v>587</v>
      </c>
      <c r="F491" s="138" t="s">
        <v>181</v>
      </c>
      <c r="G491" s="138" t="s">
        <v>635</v>
      </c>
      <c r="H491" s="147">
        <v>46234.7168287037</v>
      </c>
      <c r="I491" s="138" t="s">
        <v>1348</v>
      </c>
      <c r="J491" s="138" t="s">
        <v>1349</v>
      </c>
      <c r="K491" s="138" t="s">
        <v>590</v>
      </c>
      <c r="L491" s="138" t="s">
        <v>818</v>
      </c>
      <c r="M491" s="138" t="s">
        <v>592</v>
      </c>
      <c r="N491" s="138" t="s">
        <v>776</v>
      </c>
      <c r="O491" s="138">
        <v>30</v>
      </c>
      <c r="P491" s="140">
        <v>30</v>
      </c>
      <c r="Q491" s="137"/>
      <c r="R491" s="138" t="s">
        <v>666</v>
      </c>
      <c r="S491" s="138">
        <v>90</v>
      </c>
      <c r="T491" s="138">
        <v>90</v>
      </c>
      <c r="U491" s="138">
        <v>30</v>
      </c>
      <c r="V491" s="140">
        <v>0</v>
      </c>
      <c r="W491" s="138"/>
      <c r="X491" s="138"/>
      <c r="Y491" s="138">
        <v>0</v>
      </c>
      <c r="Z491" s="138">
        <v>0</v>
      </c>
      <c r="AA491" s="137"/>
      <c r="AB491" s="137"/>
      <c r="AC491" s="137"/>
      <c r="AD491" s="137" t="s">
        <v>622</v>
      </c>
      <c r="AE491" s="149">
        <v>46235.4331712963</v>
      </c>
      <c r="AF491" s="137" t="s">
        <v>606</v>
      </c>
      <c r="AG491" s="137" t="s">
        <v>607</v>
      </c>
      <c r="AH491" s="148">
        <v>43172</v>
      </c>
      <c r="AI491" s="137">
        <v>0</v>
      </c>
      <c r="AJ491" s="137"/>
      <c r="AK491" s="137" t="s">
        <v>818</v>
      </c>
      <c r="AL491" s="137"/>
    </row>
    <row r="492" s="134" customFormat="1" ht="38.8" customHeight="1" spans="1:38">
      <c r="A492" s="137" t="s">
        <v>29</v>
      </c>
      <c r="B492" s="137" t="s">
        <v>28</v>
      </c>
      <c r="C492" s="138" t="s">
        <v>478</v>
      </c>
      <c r="D492" s="138" t="s">
        <v>133</v>
      </c>
      <c r="E492" s="137" t="s">
        <v>587</v>
      </c>
      <c r="F492" s="138" t="s">
        <v>181</v>
      </c>
      <c r="G492" s="138" t="s">
        <v>635</v>
      </c>
      <c r="H492" s="147">
        <v>46231.8040277778</v>
      </c>
      <c r="I492" s="138" t="s">
        <v>1350</v>
      </c>
      <c r="J492" s="138" t="s">
        <v>1351</v>
      </c>
      <c r="K492" s="138" t="s">
        <v>590</v>
      </c>
      <c r="L492" s="138" t="s">
        <v>818</v>
      </c>
      <c r="M492" s="138" t="s">
        <v>592</v>
      </c>
      <c r="N492" s="138" t="s">
        <v>776</v>
      </c>
      <c r="O492" s="138">
        <v>30</v>
      </c>
      <c r="P492" s="140">
        <v>30</v>
      </c>
      <c r="Q492" s="137"/>
      <c r="R492" s="138" t="s">
        <v>666</v>
      </c>
      <c r="S492" s="138">
        <v>110</v>
      </c>
      <c r="T492" s="138">
        <v>110</v>
      </c>
      <c r="U492" s="138">
        <v>30</v>
      </c>
      <c r="V492" s="140">
        <v>0</v>
      </c>
      <c r="W492" s="138"/>
      <c r="X492" s="138"/>
      <c r="Y492" s="138">
        <v>0</v>
      </c>
      <c r="Z492" s="138">
        <v>0</v>
      </c>
      <c r="AA492" s="137"/>
      <c r="AB492" s="137" t="s">
        <v>622</v>
      </c>
      <c r="AC492" s="149">
        <v>46236.4660648148</v>
      </c>
      <c r="AD492" s="137" t="s">
        <v>622</v>
      </c>
      <c r="AE492" s="149">
        <v>46235.4331712963</v>
      </c>
      <c r="AF492" s="137" t="s">
        <v>606</v>
      </c>
      <c r="AG492" s="137" t="s">
        <v>607</v>
      </c>
      <c r="AH492" s="148">
        <v>43309</v>
      </c>
      <c r="AI492" s="137">
        <v>0</v>
      </c>
      <c r="AJ492" s="137"/>
      <c r="AK492" s="137" t="s">
        <v>818</v>
      </c>
      <c r="AL492" s="137"/>
    </row>
    <row r="493" s="134" customFormat="1" ht="38.8" customHeight="1" spans="1:38">
      <c r="A493" s="137" t="s">
        <v>29</v>
      </c>
      <c r="B493" s="137" t="s">
        <v>28</v>
      </c>
      <c r="C493" s="138" t="s">
        <v>478</v>
      </c>
      <c r="D493" s="138" t="s">
        <v>145</v>
      </c>
      <c r="E493" s="137" t="s">
        <v>587</v>
      </c>
      <c r="F493" s="138" t="s">
        <v>223</v>
      </c>
      <c r="G493" s="138" t="s">
        <v>785</v>
      </c>
      <c r="H493" s="147">
        <v>46240.496724537</v>
      </c>
      <c r="I493" s="138" t="s">
        <v>1352</v>
      </c>
      <c r="J493" s="138" t="s">
        <v>1353</v>
      </c>
      <c r="K493" s="138" t="s">
        <v>590</v>
      </c>
      <c r="L493" s="138" t="s">
        <v>818</v>
      </c>
      <c r="M493" s="138" t="s">
        <v>592</v>
      </c>
      <c r="N493" s="138" t="s">
        <v>776</v>
      </c>
      <c r="O493" s="138">
        <v>30</v>
      </c>
      <c r="P493" s="140">
        <v>30</v>
      </c>
      <c r="Q493" s="137"/>
      <c r="R493" s="138" t="s">
        <v>666</v>
      </c>
      <c r="S493" s="138">
        <v>90</v>
      </c>
      <c r="T493" s="138">
        <v>90</v>
      </c>
      <c r="U493" s="138">
        <v>30</v>
      </c>
      <c r="V493" s="140">
        <v>0</v>
      </c>
      <c r="W493" s="138"/>
      <c r="X493" s="138"/>
      <c r="Y493" s="138">
        <v>0</v>
      </c>
      <c r="Z493" s="138">
        <v>0</v>
      </c>
      <c r="AA493" s="137"/>
      <c r="AB493" s="137"/>
      <c r="AC493" s="137"/>
      <c r="AD493" s="137" t="s">
        <v>622</v>
      </c>
      <c r="AE493" s="149">
        <v>46241.4559490741</v>
      </c>
      <c r="AF493" s="137" t="s">
        <v>606</v>
      </c>
      <c r="AG493" s="137" t="s">
        <v>607</v>
      </c>
      <c r="AH493" s="148">
        <v>42977</v>
      </c>
      <c r="AI493" s="137">
        <v>0</v>
      </c>
      <c r="AJ493" s="137"/>
      <c r="AK493" s="137" t="s">
        <v>818</v>
      </c>
      <c r="AL493" s="137"/>
    </row>
    <row r="494" s="134" customFormat="1" ht="38.8" customHeight="1" spans="1:38">
      <c r="A494" s="137" t="s">
        <v>29</v>
      </c>
      <c r="B494" s="137" t="s">
        <v>28</v>
      </c>
      <c r="C494" s="138" t="s">
        <v>478</v>
      </c>
      <c r="D494" s="138" t="s">
        <v>145</v>
      </c>
      <c r="E494" s="137" t="s">
        <v>587</v>
      </c>
      <c r="F494" s="138" t="s">
        <v>223</v>
      </c>
      <c r="G494" s="138" t="s">
        <v>785</v>
      </c>
      <c r="H494" s="147">
        <v>46240.7879861111</v>
      </c>
      <c r="I494" s="138" t="s">
        <v>1354</v>
      </c>
      <c r="J494" s="138" t="s">
        <v>1355</v>
      </c>
      <c r="K494" s="138" t="s">
        <v>590</v>
      </c>
      <c r="L494" s="138" t="s">
        <v>949</v>
      </c>
      <c r="M494" s="138" t="s">
        <v>603</v>
      </c>
      <c r="N494" s="138" t="s">
        <v>779</v>
      </c>
      <c r="O494" s="138">
        <v>458</v>
      </c>
      <c r="P494" s="140">
        <v>458</v>
      </c>
      <c r="Q494" s="137" t="s">
        <v>3</v>
      </c>
      <c r="R494" s="138" t="s">
        <v>780</v>
      </c>
      <c r="S494" s="138">
        <v>663</v>
      </c>
      <c r="T494" s="138">
        <v>458</v>
      </c>
      <c r="U494" s="138">
        <v>458</v>
      </c>
      <c r="V494" s="140">
        <v>0</v>
      </c>
      <c r="W494" s="138"/>
      <c r="X494" s="138"/>
      <c r="Y494" s="138">
        <v>389.3</v>
      </c>
      <c r="Z494" s="138">
        <v>389.3</v>
      </c>
      <c r="AA494" s="137"/>
      <c r="AB494" s="137" t="s">
        <v>622</v>
      </c>
      <c r="AC494" s="149">
        <v>46241.4612037037</v>
      </c>
      <c r="AD494" s="137" t="s">
        <v>622</v>
      </c>
      <c r="AE494" s="149">
        <v>46241.4559490741</v>
      </c>
      <c r="AF494" s="137" t="s">
        <v>606</v>
      </c>
      <c r="AG494" s="137" t="s">
        <v>607</v>
      </c>
      <c r="AH494" s="148">
        <v>44336</v>
      </c>
      <c r="AI494" s="137">
        <v>0</v>
      </c>
      <c r="AJ494" s="137"/>
      <c r="AK494" s="137" t="s">
        <v>950</v>
      </c>
      <c r="AL494" s="137"/>
    </row>
    <row r="495" s="134" customFormat="1" ht="38.8" customHeight="1" spans="1:38">
      <c r="A495" s="137" t="s">
        <v>29</v>
      </c>
      <c r="B495" s="137" t="s">
        <v>28</v>
      </c>
      <c r="C495" s="138" t="s">
        <v>478</v>
      </c>
      <c r="D495" s="138" t="s">
        <v>132</v>
      </c>
      <c r="E495" s="137" t="s">
        <v>587</v>
      </c>
      <c r="F495" s="138" t="s">
        <v>174</v>
      </c>
      <c r="G495" s="138" t="s">
        <v>822</v>
      </c>
      <c r="H495" s="147">
        <v>46235.7550231482</v>
      </c>
      <c r="I495" s="138" t="s">
        <v>1356</v>
      </c>
      <c r="J495" s="138" t="s">
        <v>1357</v>
      </c>
      <c r="K495" s="138" t="s">
        <v>590</v>
      </c>
      <c r="L495" s="138" t="s">
        <v>621</v>
      </c>
      <c r="M495" s="138" t="s">
        <v>592</v>
      </c>
      <c r="N495" s="138" t="s">
        <v>776</v>
      </c>
      <c r="O495" s="138">
        <v>30</v>
      </c>
      <c r="P495" s="140">
        <v>30</v>
      </c>
      <c r="Q495" s="137"/>
      <c r="R495" s="138" t="s">
        <v>666</v>
      </c>
      <c r="S495" s="138">
        <v>400</v>
      </c>
      <c r="T495" s="138">
        <v>400</v>
      </c>
      <c r="U495" s="138">
        <v>30</v>
      </c>
      <c r="V495" s="140">
        <v>0</v>
      </c>
      <c r="W495" s="138" t="s">
        <v>670</v>
      </c>
      <c r="X495" s="138"/>
      <c r="Y495" s="138">
        <v>0</v>
      </c>
      <c r="Z495" s="138">
        <v>0</v>
      </c>
      <c r="AA495" s="137"/>
      <c r="AB495" s="137" t="s">
        <v>622</v>
      </c>
      <c r="AC495" s="149">
        <v>46236.4642708333</v>
      </c>
      <c r="AD495" s="137" t="s">
        <v>622</v>
      </c>
      <c r="AE495" s="149">
        <v>46236.3996527778</v>
      </c>
      <c r="AF495" s="137" t="s">
        <v>606</v>
      </c>
      <c r="AG495" s="137" t="s">
        <v>607</v>
      </c>
      <c r="AH495" s="148">
        <v>42534</v>
      </c>
      <c r="AI495" s="137">
        <v>0</v>
      </c>
      <c r="AJ495" s="137"/>
      <c r="AK495" s="137" t="s">
        <v>621</v>
      </c>
      <c r="AL495" s="137"/>
    </row>
    <row r="496" s="134" customFormat="1" ht="42.25" customHeight="1" spans="1:38">
      <c r="A496" s="137" t="s">
        <v>29</v>
      </c>
      <c r="B496" s="137" t="s">
        <v>28</v>
      </c>
      <c r="C496" s="138" t="s">
        <v>478</v>
      </c>
      <c r="D496" s="138" t="s">
        <v>147</v>
      </c>
      <c r="E496" s="137" t="s">
        <v>587</v>
      </c>
      <c r="F496" s="138" t="s">
        <v>237</v>
      </c>
      <c r="G496" s="138" t="s">
        <v>781</v>
      </c>
      <c r="H496" s="147">
        <v>46242.8456597222</v>
      </c>
      <c r="I496" s="138" t="s">
        <v>1358</v>
      </c>
      <c r="J496" s="138" t="s">
        <v>1359</v>
      </c>
      <c r="K496" s="138" t="s">
        <v>601</v>
      </c>
      <c r="L496" s="138" t="s">
        <v>591</v>
      </c>
      <c r="M496" s="138" t="s">
        <v>603</v>
      </c>
      <c r="N496" s="138" t="s">
        <v>613</v>
      </c>
      <c r="O496" s="138">
        <v>50</v>
      </c>
      <c r="P496" s="140">
        <v>50</v>
      </c>
      <c r="Q496" s="137"/>
      <c r="R496" s="138" t="s">
        <v>610</v>
      </c>
      <c r="S496" s="138">
        <v>150</v>
      </c>
      <c r="T496" s="138">
        <v>150</v>
      </c>
      <c r="U496" s="138">
        <v>50</v>
      </c>
      <c r="V496" s="140">
        <v>0</v>
      </c>
      <c r="W496" s="138"/>
      <c r="X496" s="138"/>
      <c r="Y496" s="138">
        <v>0</v>
      </c>
      <c r="Z496" s="138">
        <v>0</v>
      </c>
      <c r="AA496" s="137"/>
      <c r="AB496" s="137"/>
      <c r="AC496" s="137"/>
      <c r="AD496" s="137" t="s">
        <v>692</v>
      </c>
      <c r="AE496" s="137"/>
      <c r="AF496" s="137" t="s">
        <v>606</v>
      </c>
      <c r="AG496" s="137" t="s">
        <v>607</v>
      </c>
      <c r="AH496" s="148">
        <v>46235</v>
      </c>
      <c r="AI496" s="137">
        <v>0</v>
      </c>
      <c r="AJ496" s="137"/>
      <c r="AK496" s="137" t="s">
        <v>628</v>
      </c>
      <c r="AL496" s="137"/>
    </row>
    <row r="497" s="134" customFormat="1" ht="42.25" customHeight="1" spans="1:38">
      <c r="A497" s="137" t="s">
        <v>29</v>
      </c>
      <c r="B497" s="137" t="s">
        <v>28</v>
      </c>
      <c r="C497" s="138" t="s">
        <v>478</v>
      </c>
      <c r="D497" s="138" t="s">
        <v>129</v>
      </c>
      <c r="E497" s="137" t="s">
        <v>587</v>
      </c>
      <c r="F497" s="138" t="s">
        <v>163</v>
      </c>
      <c r="G497" s="138" t="s">
        <v>752</v>
      </c>
      <c r="H497" s="147">
        <v>46242.5552083333</v>
      </c>
      <c r="I497" s="138" t="s">
        <v>1360</v>
      </c>
      <c r="J497" s="138" t="s">
        <v>1361</v>
      </c>
      <c r="K497" s="138" t="s">
        <v>601</v>
      </c>
      <c r="L497" s="138" t="s">
        <v>818</v>
      </c>
      <c r="M497" s="138" t="s">
        <v>603</v>
      </c>
      <c r="N497" s="138" t="s">
        <v>652</v>
      </c>
      <c r="O497" s="138">
        <v>30</v>
      </c>
      <c r="P497" s="140">
        <v>30</v>
      </c>
      <c r="Q497" s="137"/>
      <c r="R497" s="138" t="s">
        <v>610</v>
      </c>
      <c r="S497" s="138">
        <v>150</v>
      </c>
      <c r="T497" s="138">
        <v>150</v>
      </c>
      <c r="U497" s="138">
        <v>30</v>
      </c>
      <c r="V497" s="140">
        <v>0</v>
      </c>
      <c r="W497" s="138"/>
      <c r="X497" s="138"/>
      <c r="Y497" s="138">
        <v>0</v>
      </c>
      <c r="Z497" s="138">
        <v>0</v>
      </c>
      <c r="AA497" s="137"/>
      <c r="AB497" s="137"/>
      <c r="AC497" s="137"/>
      <c r="AD497" s="137" t="s">
        <v>622</v>
      </c>
      <c r="AE497" s="149">
        <v>46242.6720138889</v>
      </c>
      <c r="AF497" s="137" t="s">
        <v>606</v>
      </c>
      <c r="AG497" s="137" t="s">
        <v>607</v>
      </c>
      <c r="AH497" s="148">
        <v>45938</v>
      </c>
      <c r="AI497" s="137">
        <v>0</v>
      </c>
      <c r="AJ497" s="137"/>
      <c r="AK497" s="137" t="s">
        <v>818</v>
      </c>
      <c r="AL497" s="137"/>
    </row>
    <row r="498" s="134" customFormat="1" ht="38.8" customHeight="1" spans="1:38">
      <c r="A498" s="137" t="s">
        <v>29</v>
      </c>
      <c r="B498" s="137" t="s">
        <v>28</v>
      </c>
      <c r="C498" s="138" t="s">
        <v>478</v>
      </c>
      <c r="D498" s="138" t="s">
        <v>129</v>
      </c>
      <c r="E498" s="137" t="s">
        <v>587</v>
      </c>
      <c r="F498" s="138" t="s">
        <v>163</v>
      </c>
      <c r="G498" s="138" t="s">
        <v>752</v>
      </c>
      <c r="H498" s="147">
        <v>46242.5082291667</v>
      </c>
      <c r="I498" s="138" t="s">
        <v>1188</v>
      </c>
      <c r="J498" s="138" t="s">
        <v>1362</v>
      </c>
      <c r="K498" s="138" t="s">
        <v>601</v>
      </c>
      <c r="L498" s="138" t="s">
        <v>591</v>
      </c>
      <c r="M498" s="138" t="s">
        <v>603</v>
      </c>
      <c r="N498" s="138" t="s">
        <v>743</v>
      </c>
      <c r="O498" s="138">
        <v>120</v>
      </c>
      <c r="P498" s="140">
        <v>120</v>
      </c>
      <c r="Q498" s="137"/>
      <c r="R498" s="138" t="s">
        <v>605</v>
      </c>
      <c r="S498" s="138">
        <v>350</v>
      </c>
      <c r="T498" s="138">
        <v>350</v>
      </c>
      <c r="U498" s="138">
        <v>120</v>
      </c>
      <c r="V498" s="140">
        <v>0</v>
      </c>
      <c r="W498" s="138"/>
      <c r="X498" s="138"/>
      <c r="Y498" s="138">
        <v>0</v>
      </c>
      <c r="Z498" s="138">
        <v>0</v>
      </c>
      <c r="AA498" s="137"/>
      <c r="AB498" s="137" t="s">
        <v>622</v>
      </c>
      <c r="AC498" s="149">
        <v>46243.0129976852</v>
      </c>
      <c r="AD498" s="137" t="s">
        <v>622</v>
      </c>
      <c r="AE498" s="149">
        <v>46242.6720138889</v>
      </c>
      <c r="AF498" s="137" t="s">
        <v>606</v>
      </c>
      <c r="AG498" s="137" t="s">
        <v>607</v>
      </c>
      <c r="AH498" s="148">
        <v>46235</v>
      </c>
      <c r="AI498" s="137">
        <v>0</v>
      </c>
      <c r="AJ498" s="137"/>
      <c r="AK498" s="137" t="s">
        <v>628</v>
      </c>
      <c r="AL498" s="137"/>
    </row>
    <row r="499" s="134" customFormat="1" ht="38.8" customHeight="1" spans="1:38">
      <c r="A499" s="137" t="s">
        <v>29</v>
      </c>
      <c r="B499" s="137" t="s">
        <v>28</v>
      </c>
      <c r="C499" s="138" t="s">
        <v>478</v>
      </c>
      <c r="D499" s="138" t="s">
        <v>129</v>
      </c>
      <c r="E499" s="137" t="s">
        <v>587</v>
      </c>
      <c r="F499" s="138" t="s">
        <v>161</v>
      </c>
      <c r="G499" s="138" t="s">
        <v>1363</v>
      </c>
      <c r="H499" s="147">
        <v>46243.7674537037</v>
      </c>
      <c r="I499" s="138"/>
      <c r="J499" s="138" t="s">
        <v>1364</v>
      </c>
      <c r="K499" s="138" t="s">
        <v>601</v>
      </c>
      <c r="L499" s="138" t="s">
        <v>621</v>
      </c>
      <c r="M499" s="138" t="s">
        <v>603</v>
      </c>
      <c r="N499" s="138" t="s">
        <v>609</v>
      </c>
      <c r="O499" s="138">
        <v>30</v>
      </c>
      <c r="P499" s="140">
        <v>60</v>
      </c>
      <c r="Q499" s="137"/>
      <c r="R499" s="138" t="s">
        <v>610</v>
      </c>
      <c r="S499" s="138">
        <v>515</v>
      </c>
      <c r="T499" s="138">
        <v>515</v>
      </c>
      <c r="U499" s="138">
        <v>60</v>
      </c>
      <c r="V499" s="140">
        <v>-30</v>
      </c>
      <c r="W499" s="138"/>
      <c r="X499" s="138"/>
      <c r="Y499" s="138">
        <v>0</v>
      </c>
      <c r="Z499" s="138">
        <v>0</v>
      </c>
      <c r="AA499" s="137"/>
      <c r="AB499" s="137" t="s">
        <v>847</v>
      </c>
      <c r="AC499" s="149">
        <v>46243.8437615741</v>
      </c>
      <c r="AD499" s="137" t="s">
        <v>622</v>
      </c>
      <c r="AE499" s="149">
        <v>46243.8208796296</v>
      </c>
      <c r="AF499" s="137" t="s">
        <v>606</v>
      </c>
      <c r="AG499" s="137" t="s">
        <v>607</v>
      </c>
      <c r="AH499" s="148">
        <v>46212</v>
      </c>
      <c r="AI499" s="137">
        <v>0</v>
      </c>
      <c r="AJ499" s="137"/>
      <c r="AK499" s="137" t="s">
        <v>621</v>
      </c>
      <c r="AL499" s="137"/>
    </row>
    <row r="500" s="134" customFormat="1" ht="38.8" customHeight="1" spans="1:38">
      <c r="A500" s="137" t="s">
        <v>29</v>
      </c>
      <c r="B500" s="137" t="s">
        <v>28</v>
      </c>
      <c r="C500" s="138" t="s">
        <v>478</v>
      </c>
      <c r="D500" s="138" t="s">
        <v>129</v>
      </c>
      <c r="E500" s="137" t="s">
        <v>587</v>
      </c>
      <c r="F500" s="138" t="s">
        <v>161</v>
      </c>
      <c r="G500" s="138" t="s">
        <v>1363</v>
      </c>
      <c r="H500" s="147">
        <v>46243.7674537037</v>
      </c>
      <c r="I500" s="138"/>
      <c r="J500" s="138" t="s">
        <v>1364</v>
      </c>
      <c r="K500" s="138" t="s">
        <v>601</v>
      </c>
      <c r="L500" s="138" t="s">
        <v>621</v>
      </c>
      <c r="M500" s="138" t="s">
        <v>603</v>
      </c>
      <c r="N500" s="138" t="s">
        <v>604</v>
      </c>
      <c r="O500" s="138">
        <v>100</v>
      </c>
      <c r="P500" s="140">
        <v>100</v>
      </c>
      <c r="Q500" s="137"/>
      <c r="R500" s="138" t="s">
        <v>605</v>
      </c>
      <c r="S500" s="138">
        <v>515</v>
      </c>
      <c r="T500" s="138">
        <v>515</v>
      </c>
      <c r="U500" s="138">
        <v>100</v>
      </c>
      <c r="V500" s="140">
        <v>0</v>
      </c>
      <c r="W500" s="138"/>
      <c r="X500" s="138"/>
      <c r="Y500" s="138">
        <v>0</v>
      </c>
      <c r="Z500" s="138">
        <v>0</v>
      </c>
      <c r="AA500" s="137"/>
      <c r="AB500" s="137" t="s">
        <v>847</v>
      </c>
      <c r="AC500" s="149">
        <v>46243.8437615741</v>
      </c>
      <c r="AD500" s="137" t="s">
        <v>622</v>
      </c>
      <c r="AE500" s="149">
        <v>46243.8208796296</v>
      </c>
      <c r="AF500" s="137" t="s">
        <v>606</v>
      </c>
      <c r="AG500" s="137" t="s">
        <v>607</v>
      </c>
      <c r="AH500" s="148">
        <v>46212</v>
      </c>
      <c r="AI500" s="137">
        <v>0</v>
      </c>
      <c r="AJ500" s="137"/>
      <c r="AK500" s="137" t="s">
        <v>621</v>
      </c>
      <c r="AL500" s="137"/>
    </row>
    <row r="501" s="134" customFormat="1" ht="38.8" customHeight="1" spans="1:38">
      <c r="A501" s="137" t="s">
        <v>29</v>
      </c>
      <c r="B501" s="137" t="s">
        <v>28</v>
      </c>
      <c r="C501" s="138" t="s">
        <v>478</v>
      </c>
      <c r="D501" s="138" t="s">
        <v>129</v>
      </c>
      <c r="E501" s="137" t="s">
        <v>587</v>
      </c>
      <c r="F501" s="138" t="s">
        <v>161</v>
      </c>
      <c r="G501" s="138" t="s">
        <v>1363</v>
      </c>
      <c r="H501" s="147">
        <v>46243.7674537037</v>
      </c>
      <c r="I501" s="138"/>
      <c r="J501" s="138" t="s">
        <v>1364</v>
      </c>
      <c r="K501" s="138" t="s">
        <v>601</v>
      </c>
      <c r="L501" s="138" t="s">
        <v>621</v>
      </c>
      <c r="M501" s="138" t="s">
        <v>603</v>
      </c>
      <c r="N501" s="138" t="s">
        <v>623</v>
      </c>
      <c r="O501" s="138">
        <v>160</v>
      </c>
      <c r="P501" s="140">
        <v>160</v>
      </c>
      <c r="Q501" s="137"/>
      <c r="R501" s="138" t="s">
        <v>605</v>
      </c>
      <c r="S501" s="138">
        <v>515</v>
      </c>
      <c r="T501" s="138">
        <v>515</v>
      </c>
      <c r="U501" s="138">
        <v>160</v>
      </c>
      <c r="V501" s="140">
        <v>0</v>
      </c>
      <c r="W501" s="138"/>
      <c r="X501" s="138"/>
      <c r="Y501" s="138">
        <v>0</v>
      </c>
      <c r="Z501" s="138">
        <v>0</v>
      </c>
      <c r="AA501" s="137"/>
      <c r="AB501" s="137" t="s">
        <v>847</v>
      </c>
      <c r="AC501" s="149">
        <v>46243.8437615741</v>
      </c>
      <c r="AD501" s="137" t="s">
        <v>622</v>
      </c>
      <c r="AE501" s="149">
        <v>46243.8208796296</v>
      </c>
      <c r="AF501" s="137" t="s">
        <v>606</v>
      </c>
      <c r="AG501" s="137" t="s">
        <v>607</v>
      </c>
      <c r="AH501" s="148">
        <v>46212</v>
      </c>
      <c r="AI501" s="137">
        <v>0</v>
      </c>
      <c r="AJ501" s="137"/>
      <c r="AK501" s="137" t="s">
        <v>621</v>
      </c>
      <c r="AL501" s="137"/>
    </row>
    <row r="502" s="134" customFormat="1" ht="38.8" customHeight="1" spans="1:38">
      <c r="A502" s="137" t="s">
        <v>29</v>
      </c>
      <c r="B502" s="137" t="s">
        <v>28</v>
      </c>
      <c r="C502" s="138" t="s">
        <v>478</v>
      </c>
      <c r="D502" s="138" t="s">
        <v>129</v>
      </c>
      <c r="E502" s="137" t="s">
        <v>587</v>
      </c>
      <c r="F502" s="138" t="s">
        <v>163</v>
      </c>
      <c r="G502" s="138" t="s">
        <v>752</v>
      </c>
      <c r="H502" s="147">
        <v>46235.5711805556</v>
      </c>
      <c r="I502" s="138" t="s">
        <v>920</v>
      </c>
      <c r="J502" s="138" t="s">
        <v>1365</v>
      </c>
      <c r="K502" s="138" t="s">
        <v>601</v>
      </c>
      <c r="L502" s="138" t="s">
        <v>591</v>
      </c>
      <c r="M502" s="138" t="s">
        <v>603</v>
      </c>
      <c r="N502" s="138" t="s">
        <v>613</v>
      </c>
      <c r="O502" s="138">
        <v>50</v>
      </c>
      <c r="P502" s="140">
        <v>50</v>
      </c>
      <c r="Q502" s="137"/>
      <c r="R502" s="138" t="s">
        <v>610</v>
      </c>
      <c r="S502" s="138">
        <v>100</v>
      </c>
      <c r="T502" s="138">
        <v>100</v>
      </c>
      <c r="U502" s="138">
        <v>50</v>
      </c>
      <c r="V502" s="140">
        <v>0</v>
      </c>
      <c r="W502" s="138"/>
      <c r="X502" s="138"/>
      <c r="Y502" s="138">
        <v>0</v>
      </c>
      <c r="Z502" s="138">
        <v>0</v>
      </c>
      <c r="AA502" s="137"/>
      <c r="AB502" s="137" t="s">
        <v>622</v>
      </c>
      <c r="AC502" s="149">
        <v>46236.7832407407</v>
      </c>
      <c r="AD502" s="137" t="s">
        <v>622</v>
      </c>
      <c r="AE502" s="149">
        <v>46236.4010532407</v>
      </c>
      <c r="AF502" s="137" t="s">
        <v>606</v>
      </c>
      <c r="AG502" s="137" t="s">
        <v>607</v>
      </c>
      <c r="AH502" s="148">
        <v>46166</v>
      </c>
      <c r="AI502" s="137">
        <v>0</v>
      </c>
      <c r="AJ502" s="137"/>
      <c r="AK502" s="137" t="s">
        <v>597</v>
      </c>
      <c r="AL502" s="137"/>
    </row>
    <row r="503" s="134" customFormat="1" ht="38.8" customHeight="1" spans="1:38">
      <c r="A503" s="137" t="s">
        <v>29</v>
      </c>
      <c r="B503" s="137" t="s">
        <v>28</v>
      </c>
      <c r="C503" s="138" t="s">
        <v>478</v>
      </c>
      <c r="D503" s="138" t="s">
        <v>129</v>
      </c>
      <c r="E503" s="137" t="s">
        <v>587</v>
      </c>
      <c r="F503" s="138" t="s">
        <v>165</v>
      </c>
      <c r="G503" s="138" t="s">
        <v>811</v>
      </c>
      <c r="H503" s="147">
        <v>46234.7096990741</v>
      </c>
      <c r="I503" s="138" t="s">
        <v>909</v>
      </c>
      <c r="J503" s="138" t="s">
        <v>1366</v>
      </c>
      <c r="K503" s="138" t="s">
        <v>601</v>
      </c>
      <c r="L503" s="138" t="s">
        <v>591</v>
      </c>
      <c r="M503" s="138" t="s">
        <v>603</v>
      </c>
      <c r="N503" s="138" t="s">
        <v>779</v>
      </c>
      <c r="O503" s="138">
        <v>458</v>
      </c>
      <c r="P503" s="140">
        <v>458</v>
      </c>
      <c r="Q503" s="137" t="s">
        <v>3</v>
      </c>
      <c r="R503" s="138" t="s">
        <v>780</v>
      </c>
      <c r="S503" s="138">
        <v>458</v>
      </c>
      <c r="T503" s="138">
        <v>458</v>
      </c>
      <c r="U503" s="138">
        <v>458</v>
      </c>
      <c r="V503" s="140">
        <v>0</v>
      </c>
      <c r="W503" s="138"/>
      <c r="X503" s="138"/>
      <c r="Y503" s="138">
        <v>343.5</v>
      </c>
      <c r="Z503" s="138">
        <v>343.5</v>
      </c>
      <c r="AA503" s="137"/>
      <c r="AB503" s="137" t="s">
        <v>622</v>
      </c>
      <c r="AC503" s="149">
        <v>46236.7832407407</v>
      </c>
      <c r="AD503" s="137" t="s">
        <v>622</v>
      </c>
      <c r="AE503" s="149">
        <v>46236.4011111111</v>
      </c>
      <c r="AF503" s="137" t="s">
        <v>606</v>
      </c>
      <c r="AG503" s="137" t="s">
        <v>607</v>
      </c>
      <c r="AH503" s="148">
        <v>45940</v>
      </c>
      <c r="AI503" s="137">
        <v>0</v>
      </c>
      <c r="AJ503" s="137"/>
      <c r="AK503" s="137" t="s">
        <v>726</v>
      </c>
      <c r="AL503" s="137"/>
    </row>
    <row r="504" s="134" customFormat="1" ht="38.8" customHeight="1" spans="1:38">
      <c r="A504" s="137" t="s">
        <v>29</v>
      </c>
      <c r="B504" s="137" t="s">
        <v>28</v>
      </c>
      <c r="C504" s="138" t="s">
        <v>478</v>
      </c>
      <c r="D504" s="138" t="s">
        <v>129</v>
      </c>
      <c r="E504" s="137" t="s">
        <v>587</v>
      </c>
      <c r="F504" s="138" t="s">
        <v>165</v>
      </c>
      <c r="G504" s="138" t="s">
        <v>811</v>
      </c>
      <c r="H504" s="147">
        <v>46235.5622453704</v>
      </c>
      <c r="I504" s="138" t="s">
        <v>1173</v>
      </c>
      <c r="J504" s="138" t="s">
        <v>1367</v>
      </c>
      <c r="K504" s="138" t="s">
        <v>590</v>
      </c>
      <c r="L504" s="138" t="s">
        <v>621</v>
      </c>
      <c r="M504" s="138" t="s">
        <v>592</v>
      </c>
      <c r="N504" s="138" t="s">
        <v>776</v>
      </c>
      <c r="O504" s="138">
        <v>30</v>
      </c>
      <c r="P504" s="140">
        <v>30</v>
      </c>
      <c r="Q504" s="137"/>
      <c r="R504" s="138" t="s">
        <v>666</v>
      </c>
      <c r="S504" s="138">
        <v>185</v>
      </c>
      <c r="T504" s="138">
        <v>185</v>
      </c>
      <c r="U504" s="138">
        <v>30</v>
      </c>
      <c r="V504" s="140">
        <v>0</v>
      </c>
      <c r="W504" s="138"/>
      <c r="X504" s="138"/>
      <c r="Y504" s="138">
        <v>0</v>
      </c>
      <c r="Z504" s="138">
        <v>0</v>
      </c>
      <c r="AA504" s="137"/>
      <c r="AB504" s="137" t="s">
        <v>622</v>
      </c>
      <c r="AC504" s="149">
        <v>46236.7832407407</v>
      </c>
      <c r="AD504" s="137" t="s">
        <v>622</v>
      </c>
      <c r="AE504" s="149">
        <v>46236.4011111111</v>
      </c>
      <c r="AF504" s="137" t="s">
        <v>606</v>
      </c>
      <c r="AG504" s="137" t="s">
        <v>607</v>
      </c>
      <c r="AH504" s="148">
        <v>43647</v>
      </c>
      <c r="AI504" s="137">
        <v>0</v>
      </c>
      <c r="AJ504" s="137"/>
      <c r="AK504" s="137" t="s">
        <v>621</v>
      </c>
      <c r="AL504" s="137"/>
    </row>
    <row r="505" s="134" customFormat="1" ht="38.8" customHeight="1" spans="1:38">
      <c r="A505" s="137" t="s">
        <v>29</v>
      </c>
      <c r="B505" s="137" t="s">
        <v>28</v>
      </c>
      <c r="C505" s="138" t="s">
        <v>478</v>
      </c>
      <c r="D505" s="138" t="s">
        <v>145</v>
      </c>
      <c r="E505" s="137" t="s">
        <v>587</v>
      </c>
      <c r="F505" s="138" t="s">
        <v>222</v>
      </c>
      <c r="G505" s="138" t="s">
        <v>866</v>
      </c>
      <c r="H505" s="147">
        <v>46234.651712963</v>
      </c>
      <c r="I505" s="138" t="s">
        <v>1045</v>
      </c>
      <c r="J505" s="138" t="s">
        <v>1368</v>
      </c>
      <c r="K505" s="138" t="s">
        <v>601</v>
      </c>
      <c r="L505" s="138" t="s">
        <v>591</v>
      </c>
      <c r="M505" s="138" t="s">
        <v>603</v>
      </c>
      <c r="N505" s="138" t="s">
        <v>609</v>
      </c>
      <c r="O505" s="138">
        <v>30</v>
      </c>
      <c r="P505" s="140">
        <v>30</v>
      </c>
      <c r="Q505" s="137"/>
      <c r="R505" s="138" t="s">
        <v>610</v>
      </c>
      <c r="S505" s="138">
        <v>130</v>
      </c>
      <c r="T505" s="138">
        <v>130</v>
      </c>
      <c r="U505" s="138">
        <v>30</v>
      </c>
      <c r="V505" s="140">
        <v>0</v>
      </c>
      <c r="W505" s="138"/>
      <c r="X505" s="138"/>
      <c r="Y505" s="138">
        <v>0</v>
      </c>
      <c r="Z505" s="138">
        <v>0</v>
      </c>
      <c r="AA505" s="137"/>
      <c r="AB505" s="137" t="s">
        <v>622</v>
      </c>
      <c r="AC505" s="149">
        <v>46235.9127546296</v>
      </c>
      <c r="AD505" s="137" t="s">
        <v>622</v>
      </c>
      <c r="AE505" s="149">
        <v>46235.9069560185</v>
      </c>
      <c r="AF505" s="137" t="s">
        <v>606</v>
      </c>
      <c r="AG505" s="137" t="s">
        <v>607</v>
      </c>
      <c r="AH505" s="148">
        <v>46233</v>
      </c>
      <c r="AI505" s="137">
        <v>0</v>
      </c>
      <c r="AJ505" s="137"/>
      <c r="AK505" s="137" t="s">
        <v>597</v>
      </c>
      <c r="AL505" s="137"/>
    </row>
    <row r="506" s="134" customFormat="1" ht="38.8" customHeight="1" spans="1:38">
      <c r="A506" s="137" t="s">
        <v>29</v>
      </c>
      <c r="B506" s="137" t="s">
        <v>28</v>
      </c>
      <c r="C506" s="138" t="s">
        <v>478</v>
      </c>
      <c r="D506" s="138" t="s">
        <v>145</v>
      </c>
      <c r="E506" s="137" t="s">
        <v>587</v>
      </c>
      <c r="F506" s="138" t="s">
        <v>222</v>
      </c>
      <c r="G506" s="138" t="s">
        <v>866</v>
      </c>
      <c r="H506" s="147">
        <v>46234.651712963</v>
      </c>
      <c r="I506" s="138" t="s">
        <v>1045</v>
      </c>
      <c r="J506" s="138" t="s">
        <v>1368</v>
      </c>
      <c r="K506" s="138" t="s">
        <v>601</v>
      </c>
      <c r="L506" s="138" t="s">
        <v>591</v>
      </c>
      <c r="M506" s="138" t="s">
        <v>603</v>
      </c>
      <c r="N506" s="138" t="s">
        <v>613</v>
      </c>
      <c r="O506" s="138">
        <v>50</v>
      </c>
      <c r="P506" s="140">
        <v>50</v>
      </c>
      <c r="Q506" s="137"/>
      <c r="R506" s="138" t="s">
        <v>610</v>
      </c>
      <c r="S506" s="138">
        <v>130</v>
      </c>
      <c r="T506" s="138">
        <v>130</v>
      </c>
      <c r="U506" s="138">
        <v>50</v>
      </c>
      <c r="V506" s="140">
        <v>0</v>
      </c>
      <c r="W506" s="138"/>
      <c r="X506" s="138"/>
      <c r="Y506" s="138">
        <v>0</v>
      </c>
      <c r="Z506" s="138">
        <v>0</v>
      </c>
      <c r="AA506" s="137"/>
      <c r="AB506" s="137" t="s">
        <v>622</v>
      </c>
      <c r="AC506" s="149">
        <v>46235.9127546296</v>
      </c>
      <c r="AD506" s="137" t="s">
        <v>622</v>
      </c>
      <c r="AE506" s="149">
        <v>46235.9069560185</v>
      </c>
      <c r="AF506" s="137" t="s">
        <v>606</v>
      </c>
      <c r="AG506" s="137" t="s">
        <v>607</v>
      </c>
      <c r="AH506" s="148">
        <v>46233</v>
      </c>
      <c r="AI506" s="137">
        <v>0</v>
      </c>
      <c r="AJ506" s="137"/>
      <c r="AK506" s="137" t="s">
        <v>597</v>
      </c>
      <c r="AL506" s="137"/>
    </row>
    <row r="507" s="134" customFormat="1" ht="38.8" customHeight="1" spans="1:38">
      <c r="A507" s="137" t="s">
        <v>29</v>
      </c>
      <c r="B507" s="137" t="s">
        <v>28</v>
      </c>
      <c r="C507" s="138" t="s">
        <v>478</v>
      </c>
      <c r="D507" s="138" t="s">
        <v>145</v>
      </c>
      <c r="E507" s="137" t="s">
        <v>587</v>
      </c>
      <c r="F507" s="138" t="s">
        <v>222</v>
      </c>
      <c r="G507" s="138" t="s">
        <v>866</v>
      </c>
      <c r="H507" s="147">
        <v>46234.7213773148</v>
      </c>
      <c r="I507" s="138" t="s">
        <v>1045</v>
      </c>
      <c r="J507" s="138" t="s">
        <v>1369</v>
      </c>
      <c r="K507" s="138" t="s">
        <v>601</v>
      </c>
      <c r="L507" s="138" t="s">
        <v>591</v>
      </c>
      <c r="M507" s="138" t="s">
        <v>603</v>
      </c>
      <c r="N507" s="138" t="s">
        <v>613</v>
      </c>
      <c r="O507" s="138">
        <v>50</v>
      </c>
      <c r="P507" s="140">
        <v>50</v>
      </c>
      <c r="Q507" s="137"/>
      <c r="R507" s="138" t="s">
        <v>610</v>
      </c>
      <c r="S507" s="138">
        <v>100</v>
      </c>
      <c r="T507" s="138">
        <v>100</v>
      </c>
      <c r="U507" s="138">
        <v>50</v>
      </c>
      <c r="V507" s="140">
        <v>0</v>
      </c>
      <c r="W507" s="138"/>
      <c r="X507" s="138"/>
      <c r="Y507" s="138">
        <v>0</v>
      </c>
      <c r="Z507" s="138">
        <v>0</v>
      </c>
      <c r="AA507" s="137"/>
      <c r="AB507" s="137" t="s">
        <v>622</v>
      </c>
      <c r="AC507" s="149">
        <v>46235.9127546296</v>
      </c>
      <c r="AD507" s="137" t="s">
        <v>622</v>
      </c>
      <c r="AE507" s="149">
        <v>46235.9069560185</v>
      </c>
      <c r="AF507" s="137" t="s">
        <v>606</v>
      </c>
      <c r="AG507" s="137" t="s">
        <v>607</v>
      </c>
      <c r="AH507" s="148">
        <v>46233</v>
      </c>
      <c r="AI507" s="137">
        <v>0</v>
      </c>
      <c r="AJ507" s="137"/>
      <c r="AK507" s="137" t="s">
        <v>597</v>
      </c>
      <c r="AL507" s="137"/>
    </row>
    <row r="508" s="134" customFormat="1" ht="38.8" customHeight="1" spans="1:38">
      <c r="A508" s="137" t="s">
        <v>29</v>
      </c>
      <c r="B508" s="137" t="s">
        <v>28</v>
      </c>
      <c r="C508" s="138" t="s">
        <v>478</v>
      </c>
      <c r="D508" s="138" t="s">
        <v>145</v>
      </c>
      <c r="E508" s="137" t="s">
        <v>587</v>
      </c>
      <c r="F508" s="138" t="s">
        <v>222</v>
      </c>
      <c r="G508" s="138" t="s">
        <v>866</v>
      </c>
      <c r="H508" s="147">
        <v>46234.7627893519</v>
      </c>
      <c r="I508" s="138" t="s">
        <v>1045</v>
      </c>
      <c r="J508" s="138" t="s">
        <v>1370</v>
      </c>
      <c r="K508" s="138" t="s">
        <v>601</v>
      </c>
      <c r="L508" s="138" t="s">
        <v>591</v>
      </c>
      <c r="M508" s="138" t="s">
        <v>603</v>
      </c>
      <c r="N508" s="138" t="s">
        <v>793</v>
      </c>
      <c r="O508" s="138">
        <v>50</v>
      </c>
      <c r="P508" s="140">
        <v>50</v>
      </c>
      <c r="Q508" s="137"/>
      <c r="R508" s="138" t="s">
        <v>666</v>
      </c>
      <c r="S508" s="138">
        <v>50</v>
      </c>
      <c r="T508" s="138">
        <v>50</v>
      </c>
      <c r="U508" s="138">
        <v>50</v>
      </c>
      <c r="V508" s="140">
        <v>0</v>
      </c>
      <c r="W508" s="138"/>
      <c r="X508" s="138"/>
      <c r="Y508" s="138">
        <v>35</v>
      </c>
      <c r="Z508" s="138">
        <v>35</v>
      </c>
      <c r="AA508" s="137"/>
      <c r="AB508" s="137" t="s">
        <v>622</v>
      </c>
      <c r="AC508" s="149">
        <v>46235.9127546296</v>
      </c>
      <c r="AD508" s="137" t="s">
        <v>622</v>
      </c>
      <c r="AE508" s="149">
        <v>46235.9069560185</v>
      </c>
      <c r="AF508" s="137" t="s">
        <v>606</v>
      </c>
      <c r="AG508" s="137" t="s">
        <v>607</v>
      </c>
      <c r="AH508" s="148">
        <v>46225</v>
      </c>
      <c r="AI508" s="137">
        <v>0</v>
      </c>
      <c r="AJ508" s="137"/>
      <c r="AK508" s="137" t="s">
        <v>597</v>
      </c>
      <c r="AL508" s="137"/>
    </row>
    <row r="509" s="134" customFormat="1" ht="38.8" customHeight="1" spans="1:38">
      <c r="A509" s="137" t="s">
        <v>29</v>
      </c>
      <c r="B509" s="137" t="s">
        <v>28</v>
      </c>
      <c r="C509" s="138" t="s">
        <v>478</v>
      </c>
      <c r="D509" s="138" t="s">
        <v>145</v>
      </c>
      <c r="E509" s="137" t="s">
        <v>587</v>
      </c>
      <c r="F509" s="138" t="s">
        <v>222</v>
      </c>
      <c r="G509" s="138" t="s">
        <v>866</v>
      </c>
      <c r="H509" s="147">
        <v>46235.5051967593</v>
      </c>
      <c r="I509" s="138" t="s">
        <v>1180</v>
      </c>
      <c r="J509" s="138" t="s">
        <v>1371</v>
      </c>
      <c r="K509" s="138" t="s">
        <v>590</v>
      </c>
      <c r="L509" s="138" t="s">
        <v>591</v>
      </c>
      <c r="M509" s="138" t="s">
        <v>592</v>
      </c>
      <c r="N509" s="138" t="s">
        <v>776</v>
      </c>
      <c r="O509" s="138">
        <v>30</v>
      </c>
      <c r="P509" s="140">
        <v>30</v>
      </c>
      <c r="Q509" s="137"/>
      <c r="R509" s="138" t="s">
        <v>666</v>
      </c>
      <c r="S509" s="138">
        <v>150</v>
      </c>
      <c r="T509" s="138">
        <v>150</v>
      </c>
      <c r="U509" s="138">
        <v>30</v>
      </c>
      <c r="V509" s="140">
        <v>0</v>
      </c>
      <c r="W509" s="138"/>
      <c r="X509" s="138"/>
      <c r="Y509" s="138">
        <v>0</v>
      </c>
      <c r="Z509" s="138">
        <v>0</v>
      </c>
      <c r="AA509" s="137"/>
      <c r="AB509" s="137" t="s">
        <v>622</v>
      </c>
      <c r="AC509" s="149">
        <v>46235.9127546296</v>
      </c>
      <c r="AD509" s="137" t="s">
        <v>622</v>
      </c>
      <c r="AE509" s="149">
        <v>46235.9069560185</v>
      </c>
      <c r="AF509" s="137" t="s">
        <v>606</v>
      </c>
      <c r="AG509" s="137" t="s">
        <v>607</v>
      </c>
      <c r="AH509" s="148">
        <v>41334</v>
      </c>
      <c r="AI509" s="137">
        <v>0</v>
      </c>
      <c r="AJ509" s="137"/>
      <c r="AK509" s="137" t="s">
        <v>628</v>
      </c>
      <c r="AL509" s="137"/>
    </row>
    <row r="510" s="134" customFormat="1" ht="38.8" customHeight="1" spans="1:38">
      <c r="A510" s="137" t="s">
        <v>29</v>
      </c>
      <c r="B510" s="137" t="s">
        <v>28</v>
      </c>
      <c r="C510" s="138" t="s">
        <v>478</v>
      </c>
      <c r="D510" s="138" t="s">
        <v>137</v>
      </c>
      <c r="E510" s="137" t="s">
        <v>587</v>
      </c>
      <c r="F510" s="138" t="s">
        <v>203</v>
      </c>
      <c r="G510" s="138" t="s">
        <v>1286</v>
      </c>
      <c r="H510" s="147">
        <v>46235.5678009259</v>
      </c>
      <c r="I510" s="138" t="s">
        <v>1372</v>
      </c>
      <c r="J510" s="138" t="s">
        <v>1373</v>
      </c>
      <c r="K510" s="138" t="s">
        <v>601</v>
      </c>
      <c r="L510" s="138" t="s">
        <v>591</v>
      </c>
      <c r="M510" s="138" t="s">
        <v>603</v>
      </c>
      <c r="N510" s="138" t="s">
        <v>613</v>
      </c>
      <c r="O510" s="138">
        <v>50</v>
      </c>
      <c r="P510" s="140">
        <v>50</v>
      </c>
      <c r="Q510" s="137"/>
      <c r="R510" s="138" t="s">
        <v>610</v>
      </c>
      <c r="S510" s="138">
        <v>50</v>
      </c>
      <c r="T510" s="138">
        <v>50</v>
      </c>
      <c r="U510" s="138">
        <v>50</v>
      </c>
      <c r="V510" s="140">
        <v>0</v>
      </c>
      <c r="W510" s="138"/>
      <c r="X510" s="138"/>
      <c r="Y510" s="138">
        <v>0</v>
      </c>
      <c r="Z510" s="138">
        <v>0</v>
      </c>
      <c r="AA510" s="137"/>
      <c r="AB510" s="137"/>
      <c r="AC510" s="137"/>
      <c r="AD510" s="137" t="s">
        <v>622</v>
      </c>
      <c r="AE510" s="149">
        <v>46238.4580902778</v>
      </c>
      <c r="AF510" s="137" t="s">
        <v>606</v>
      </c>
      <c r="AG510" s="137" t="s">
        <v>607</v>
      </c>
      <c r="AH510" s="148">
        <v>46234</v>
      </c>
      <c r="AI510" s="137">
        <v>0</v>
      </c>
      <c r="AJ510" s="137"/>
      <c r="AK510" s="137" t="s">
        <v>628</v>
      </c>
      <c r="AL510" s="137"/>
    </row>
    <row r="511" s="134" customFormat="1" ht="38.8" customHeight="1" spans="1:38">
      <c r="A511" s="137" t="s">
        <v>29</v>
      </c>
      <c r="B511" s="137" t="s">
        <v>28</v>
      </c>
      <c r="C511" s="138" t="s">
        <v>478</v>
      </c>
      <c r="D511" s="138" t="s">
        <v>137</v>
      </c>
      <c r="E511" s="137" t="s">
        <v>587</v>
      </c>
      <c r="F511" s="138" t="s">
        <v>203</v>
      </c>
      <c r="G511" s="138" t="s">
        <v>1286</v>
      </c>
      <c r="H511" s="147">
        <v>46236.5779398148</v>
      </c>
      <c r="I511" s="138" t="s">
        <v>1374</v>
      </c>
      <c r="J511" s="138" t="s">
        <v>1375</v>
      </c>
      <c r="K511" s="138" t="s">
        <v>601</v>
      </c>
      <c r="L511" s="138" t="s">
        <v>591</v>
      </c>
      <c r="M511" s="138" t="s">
        <v>603</v>
      </c>
      <c r="N511" s="138" t="s">
        <v>609</v>
      </c>
      <c r="O511" s="138">
        <v>30</v>
      </c>
      <c r="P511" s="140">
        <v>30</v>
      </c>
      <c r="Q511" s="137"/>
      <c r="R511" s="138" t="s">
        <v>610</v>
      </c>
      <c r="S511" s="138">
        <v>30</v>
      </c>
      <c r="T511" s="138">
        <v>30</v>
      </c>
      <c r="U511" s="138">
        <v>30</v>
      </c>
      <c r="V511" s="140">
        <v>0</v>
      </c>
      <c r="W511" s="138"/>
      <c r="X511" s="138"/>
      <c r="Y511" s="138">
        <v>0</v>
      </c>
      <c r="Z511" s="138">
        <v>0</v>
      </c>
      <c r="AA511" s="137"/>
      <c r="AB511" s="137"/>
      <c r="AC511" s="137"/>
      <c r="AD511" s="137" t="s">
        <v>622</v>
      </c>
      <c r="AE511" s="149">
        <v>46238.4580902778</v>
      </c>
      <c r="AF511" s="137" t="s">
        <v>606</v>
      </c>
      <c r="AG511" s="137" t="s">
        <v>607</v>
      </c>
      <c r="AH511" s="148">
        <v>46235</v>
      </c>
      <c r="AI511" s="137">
        <v>0</v>
      </c>
      <c r="AJ511" s="137"/>
      <c r="AK511" s="137" t="s">
        <v>597</v>
      </c>
      <c r="AL511" s="137"/>
    </row>
    <row r="512" s="134" customFormat="1" ht="38.8" customHeight="1" spans="1:38">
      <c r="A512" s="137" t="s">
        <v>29</v>
      </c>
      <c r="B512" s="137" t="s">
        <v>28</v>
      </c>
      <c r="C512" s="138" t="s">
        <v>478</v>
      </c>
      <c r="D512" s="138" t="s">
        <v>132</v>
      </c>
      <c r="E512" s="137" t="s">
        <v>587</v>
      </c>
      <c r="F512" s="138" t="s">
        <v>174</v>
      </c>
      <c r="G512" s="138" t="s">
        <v>822</v>
      </c>
      <c r="H512" s="147">
        <v>46242.8123958333</v>
      </c>
      <c r="I512" s="138" t="s">
        <v>1376</v>
      </c>
      <c r="J512" s="138" t="s">
        <v>1377</v>
      </c>
      <c r="K512" s="138" t="s">
        <v>601</v>
      </c>
      <c r="L512" s="138" t="s">
        <v>818</v>
      </c>
      <c r="M512" s="138" t="s">
        <v>603</v>
      </c>
      <c r="N512" s="138" t="s">
        <v>623</v>
      </c>
      <c r="O512" s="138">
        <v>160</v>
      </c>
      <c r="P512" s="140">
        <v>50</v>
      </c>
      <c r="Q512" s="137"/>
      <c r="R512" s="138" t="s">
        <v>605</v>
      </c>
      <c r="S512" s="138">
        <v>50</v>
      </c>
      <c r="T512" s="138">
        <v>50</v>
      </c>
      <c r="U512" s="138">
        <v>50</v>
      </c>
      <c r="V512" s="140">
        <v>110</v>
      </c>
      <c r="W512" s="138" t="s">
        <v>670</v>
      </c>
      <c r="X512" s="138"/>
      <c r="Y512" s="138">
        <v>0</v>
      </c>
      <c r="Z512" s="138">
        <v>0</v>
      </c>
      <c r="AA512" s="137"/>
      <c r="AB512" s="137"/>
      <c r="AC512" s="137"/>
      <c r="AD512" s="137" t="s">
        <v>692</v>
      </c>
      <c r="AE512" s="137"/>
      <c r="AF512" s="137" t="s">
        <v>606</v>
      </c>
      <c r="AG512" s="137" t="s">
        <v>607</v>
      </c>
      <c r="AH512" s="148">
        <v>46237</v>
      </c>
      <c r="AI512" s="137">
        <v>0</v>
      </c>
      <c r="AJ512" s="137"/>
      <c r="AK512" s="137" t="s">
        <v>818</v>
      </c>
      <c r="AL512" s="137"/>
    </row>
    <row r="513" s="134" customFormat="1" ht="38.8" customHeight="1" spans="1:38">
      <c r="A513" s="137" t="s">
        <v>29</v>
      </c>
      <c r="B513" s="137" t="s">
        <v>28</v>
      </c>
      <c r="C513" s="138" t="s">
        <v>478</v>
      </c>
      <c r="D513" s="138" t="s">
        <v>132</v>
      </c>
      <c r="E513" s="137" t="s">
        <v>587</v>
      </c>
      <c r="F513" s="138" t="s">
        <v>174</v>
      </c>
      <c r="G513" s="138" t="s">
        <v>822</v>
      </c>
      <c r="H513" s="147">
        <v>46242.8893287037</v>
      </c>
      <c r="I513" s="138" t="s">
        <v>1378</v>
      </c>
      <c r="J513" s="138" t="s">
        <v>1379</v>
      </c>
      <c r="K513" s="138" t="s">
        <v>601</v>
      </c>
      <c r="L513" s="138" t="s">
        <v>591</v>
      </c>
      <c r="M513" s="138" t="s">
        <v>603</v>
      </c>
      <c r="N513" s="138" t="s">
        <v>769</v>
      </c>
      <c r="O513" s="138">
        <v>0</v>
      </c>
      <c r="P513" s="140">
        <v>0</v>
      </c>
      <c r="Q513" s="137"/>
      <c r="R513" s="138" t="s">
        <v>610</v>
      </c>
      <c r="S513" s="138">
        <v>50</v>
      </c>
      <c r="T513" s="138">
        <v>50</v>
      </c>
      <c r="U513" s="138">
        <v>0</v>
      </c>
      <c r="V513" s="140">
        <v>0</v>
      </c>
      <c r="W513" s="138"/>
      <c r="X513" s="138"/>
      <c r="Y513" s="138">
        <v>0</v>
      </c>
      <c r="Z513" s="138">
        <v>0</v>
      </c>
      <c r="AA513" s="137"/>
      <c r="AB513" s="137"/>
      <c r="AC513" s="137"/>
      <c r="AD513" s="137" t="s">
        <v>692</v>
      </c>
      <c r="AE513" s="137"/>
      <c r="AF513" s="137" t="s">
        <v>606</v>
      </c>
      <c r="AG513" s="137" t="s">
        <v>607</v>
      </c>
      <c r="AH513" s="148">
        <v>46235</v>
      </c>
      <c r="AI513" s="137">
        <v>0</v>
      </c>
      <c r="AJ513" s="137"/>
      <c r="AK513" s="137" t="s">
        <v>628</v>
      </c>
      <c r="AL513" s="137"/>
    </row>
    <row r="514" s="134" customFormat="1" ht="38.8" customHeight="1" spans="1:38">
      <c r="A514" s="137" t="s">
        <v>29</v>
      </c>
      <c r="B514" s="137" t="s">
        <v>28</v>
      </c>
      <c r="C514" s="138" t="s">
        <v>478</v>
      </c>
      <c r="D514" s="138" t="s">
        <v>132</v>
      </c>
      <c r="E514" s="137" t="s">
        <v>587</v>
      </c>
      <c r="F514" s="138" t="s">
        <v>176</v>
      </c>
      <c r="G514" s="138" t="s">
        <v>980</v>
      </c>
      <c r="H514" s="147">
        <v>46235.5384837963</v>
      </c>
      <c r="I514" s="138" t="s">
        <v>1301</v>
      </c>
      <c r="J514" s="138" t="s">
        <v>1380</v>
      </c>
      <c r="K514" s="138" t="s">
        <v>590</v>
      </c>
      <c r="L514" s="138" t="s">
        <v>818</v>
      </c>
      <c r="M514" s="138" t="s">
        <v>592</v>
      </c>
      <c r="N514" s="138" t="s">
        <v>776</v>
      </c>
      <c r="O514" s="138">
        <v>30</v>
      </c>
      <c r="P514" s="140">
        <v>30</v>
      </c>
      <c r="Q514" s="137"/>
      <c r="R514" s="138" t="s">
        <v>666</v>
      </c>
      <c r="S514" s="138">
        <v>340</v>
      </c>
      <c r="T514" s="138">
        <v>325</v>
      </c>
      <c r="U514" s="138">
        <v>30</v>
      </c>
      <c r="V514" s="140">
        <v>0</v>
      </c>
      <c r="W514" s="138" t="s">
        <v>670</v>
      </c>
      <c r="X514" s="138"/>
      <c r="Y514" s="138">
        <v>0</v>
      </c>
      <c r="Z514" s="138">
        <v>0</v>
      </c>
      <c r="AA514" s="137"/>
      <c r="AB514" s="137" t="s">
        <v>622</v>
      </c>
      <c r="AC514" s="149">
        <v>46236.4642708333</v>
      </c>
      <c r="AD514" s="137" t="s">
        <v>622</v>
      </c>
      <c r="AE514" s="149">
        <v>46236.3997453704</v>
      </c>
      <c r="AF514" s="137" t="s">
        <v>606</v>
      </c>
      <c r="AG514" s="137" t="s">
        <v>607</v>
      </c>
      <c r="AH514" s="148">
        <v>42782</v>
      </c>
      <c r="AI514" s="137">
        <v>0</v>
      </c>
      <c r="AJ514" s="137"/>
      <c r="AK514" s="137" t="s">
        <v>818</v>
      </c>
      <c r="AL514" s="137"/>
    </row>
    <row r="515" s="134" customFormat="1" ht="38.8" customHeight="1" spans="1:38">
      <c r="A515" s="137" t="s">
        <v>29</v>
      </c>
      <c r="B515" s="137" t="s">
        <v>28</v>
      </c>
      <c r="C515" s="138" t="s">
        <v>478</v>
      </c>
      <c r="D515" s="138" t="s">
        <v>132</v>
      </c>
      <c r="E515" s="137" t="s">
        <v>587</v>
      </c>
      <c r="F515" s="138" t="s">
        <v>176</v>
      </c>
      <c r="G515" s="138" t="s">
        <v>980</v>
      </c>
      <c r="H515" s="147">
        <v>46235.7009490741</v>
      </c>
      <c r="I515" s="138" t="s">
        <v>1207</v>
      </c>
      <c r="J515" s="138" t="s">
        <v>1381</v>
      </c>
      <c r="K515" s="138" t="s">
        <v>601</v>
      </c>
      <c r="L515" s="138" t="s">
        <v>591</v>
      </c>
      <c r="M515" s="138" t="s">
        <v>603</v>
      </c>
      <c r="N515" s="138" t="s">
        <v>743</v>
      </c>
      <c r="O515" s="138">
        <v>120</v>
      </c>
      <c r="P515" s="140">
        <v>120</v>
      </c>
      <c r="Q515" s="137"/>
      <c r="R515" s="138" t="s">
        <v>605</v>
      </c>
      <c r="S515" s="138">
        <v>360</v>
      </c>
      <c r="T515" s="138">
        <v>350</v>
      </c>
      <c r="U515" s="138">
        <v>120</v>
      </c>
      <c r="V515" s="140">
        <v>0</v>
      </c>
      <c r="W515" s="138" t="s">
        <v>670</v>
      </c>
      <c r="X515" s="138"/>
      <c r="Y515" s="138">
        <v>0</v>
      </c>
      <c r="Z515" s="138">
        <v>0</v>
      </c>
      <c r="AA515" s="137"/>
      <c r="AB515" s="137" t="s">
        <v>622</v>
      </c>
      <c r="AC515" s="149">
        <v>46236.4642708333</v>
      </c>
      <c r="AD515" s="137" t="s">
        <v>622</v>
      </c>
      <c r="AE515" s="149">
        <v>46236.3997453704</v>
      </c>
      <c r="AF515" s="137" t="s">
        <v>606</v>
      </c>
      <c r="AG515" s="137" t="s">
        <v>607</v>
      </c>
      <c r="AH515" s="148">
        <v>46204</v>
      </c>
      <c r="AI515" s="137">
        <v>0</v>
      </c>
      <c r="AJ515" s="137"/>
      <c r="AK515" s="137" t="s">
        <v>597</v>
      </c>
      <c r="AL515" s="137"/>
    </row>
    <row r="516" s="134" customFormat="1" ht="38.8" customHeight="1" spans="1:38">
      <c r="A516" s="137" t="s">
        <v>29</v>
      </c>
      <c r="B516" s="137" t="s">
        <v>28</v>
      </c>
      <c r="C516" s="138" t="s">
        <v>478</v>
      </c>
      <c r="D516" s="138" t="s">
        <v>133</v>
      </c>
      <c r="E516" s="137" t="s">
        <v>587</v>
      </c>
      <c r="F516" s="138" t="s">
        <v>180</v>
      </c>
      <c r="G516" s="138" t="s">
        <v>679</v>
      </c>
      <c r="H516" s="147">
        <v>46240.437962963</v>
      </c>
      <c r="I516" s="138" t="s">
        <v>1227</v>
      </c>
      <c r="J516" s="138" t="s">
        <v>1382</v>
      </c>
      <c r="K516" s="138" t="s">
        <v>590</v>
      </c>
      <c r="L516" s="138" t="s">
        <v>591</v>
      </c>
      <c r="M516" s="138" t="s">
        <v>592</v>
      </c>
      <c r="N516" s="138" t="s">
        <v>776</v>
      </c>
      <c r="O516" s="138">
        <v>30</v>
      </c>
      <c r="P516" s="140">
        <v>30</v>
      </c>
      <c r="Q516" s="137"/>
      <c r="R516" s="138" t="s">
        <v>666</v>
      </c>
      <c r="S516" s="138">
        <v>170</v>
      </c>
      <c r="T516" s="138">
        <v>170</v>
      </c>
      <c r="U516" s="138">
        <v>30</v>
      </c>
      <c r="V516" s="140">
        <v>0</v>
      </c>
      <c r="W516" s="138"/>
      <c r="X516" s="138"/>
      <c r="Y516" s="138">
        <v>0</v>
      </c>
      <c r="Z516" s="138">
        <v>0</v>
      </c>
      <c r="AA516" s="137"/>
      <c r="AB516" s="137" t="s">
        <v>622</v>
      </c>
      <c r="AC516" s="149">
        <v>46242.6771643519</v>
      </c>
      <c r="AD516" s="137" t="s">
        <v>622</v>
      </c>
      <c r="AE516" s="149">
        <v>46241.4401273148</v>
      </c>
      <c r="AF516" s="137" t="s">
        <v>606</v>
      </c>
      <c r="AG516" s="137" t="s">
        <v>607</v>
      </c>
      <c r="AH516" s="148">
        <v>40756</v>
      </c>
      <c r="AI516" s="137">
        <v>0</v>
      </c>
      <c r="AJ516" s="137"/>
      <c r="AK516" s="137" t="s">
        <v>628</v>
      </c>
      <c r="AL516" s="137"/>
    </row>
    <row r="517" s="134" customFormat="1" ht="38.8" customHeight="1" spans="1:38">
      <c r="A517" s="137" t="s">
        <v>29</v>
      </c>
      <c r="B517" s="137" t="s">
        <v>28</v>
      </c>
      <c r="C517" s="138" t="s">
        <v>478</v>
      </c>
      <c r="D517" s="138" t="s">
        <v>129</v>
      </c>
      <c r="E517" s="137" t="s">
        <v>587</v>
      </c>
      <c r="F517" s="138" t="s">
        <v>165</v>
      </c>
      <c r="G517" s="138" t="s">
        <v>811</v>
      </c>
      <c r="H517" s="147">
        <v>46240.5053472222</v>
      </c>
      <c r="I517" s="138" t="s">
        <v>1245</v>
      </c>
      <c r="J517" s="138" t="s">
        <v>1383</v>
      </c>
      <c r="K517" s="138" t="s">
        <v>601</v>
      </c>
      <c r="L517" s="138" t="s">
        <v>591</v>
      </c>
      <c r="M517" s="138" t="s">
        <v>603</v>
      </c>
      <c r="N517" s="138" t="s">
        <v>784</v>
      </c>
      <c r="O517" s="138">
        <v>50</v>
      </c>
      <c r="P517" s="140">
        <v>30</v>
      </c>
      <c r="Q517" s="137"/>
      <c r="R517" s="138" t="s">
        <v>610</v>
      </c>
      <c r="S517" s="138">
        <v>260</v>
      </c>
      <c r="T517" s="138">
        <v>260</v>
      </c>
      <c r="U517" s="138">
        <v>30</v>
      </c>
      <c r="V517" s="140">
        <v>20</v>
      </c>
      <c r="W517" s="138" t="s">
        <v>670</v>
      </c>
      <c r="X517" s="138"/>
      <c r="Y517" s="138">
        <v>0</v>
      </c>
      <c r="Z517" s="138">
        <v>0</v>
      </c>
      <c r="AA517" s="137"/>
      <c r="AB517" s="137" t="s">
        <v>622</v>
      </c>
      <c r="AC517" s="149">
        <v>46242.0080671296</v>
      </c>
      <c r="AD517" s="137" t="s">
        <v>622</v>
      </c>
      <c r="AE517" s="149">
        <v>46240.96125</v>
      </c>
      <c r="AF517" s="137" t="s">
        <v>606</v>
      </c>
      <c r="AG517" s="137" t="s">
        <v>607</v>
      </c>
      <c r="AH517" s="148">
        <v>46238</v>
      </c>
      <c r="AI517" s="137">
        <v>0</v>
      </c>
      <c r="AJ517" s="137"/>
      <c r="AK517" s="137" t="s">
        <v>597</v>
      </c>
      <c r="AL517" s="137"/>
    </row>
    <row r="518" s="134" customFormat="1" ht="38.8" customHeight="1" spans="1:38">
      <c r="A518" s="137" t="s">
        <v>29</v>
      </c>
      <c r="B518" s="137" t="s">
        <v>28</v>
      </c>
      <c r="C518" s="138" t="s">
        <v>478</v>
      </c>
      <c r="D518" s="138" t="s">
        <v>129</v>
      </c>
      <c r="E518" s="137" t="s">
        <v>587</v>
      </c>
      <c r="F518" s="138" t="s">
        <v>160</v>
      </c>
      <c r="G518" s="138" t="s">
        <v>631</v>
      </c>
      <c r="H518" s="147">
        <v>46235.5322453704</v>
      </c>
      <c r="I518" s="138" t="s">
        <v>920</v>
      </c>
      <c r="J518" s="138" t="s">
        <v>1384</v>
      </c>
      <c r="K518" s="138" t="s">
        <v>590</v>
      </c>
      <c r="L518" s="138" t="s">
        <v>591</v>
      </c>
      <c r="M518" s="138" t="s">
        <v>592</v>
      </c>
      <c r="N518" s="138" t="s">
        <v>593</v>
      </c>
      <c r="O518" s="138">
        <v>198</v>
      </c>
      <c r="P518" s="140">
        <v>198</v>
      </c>
      <c r="Q518" s="137" t="s">
        <v>2</v>
      </c>
      <c r="R518" s="138" t="s">
        <v>594</v>
      </c>
      <c r="S518" s="138">
        <v>198</v>
      </c>
      <c r="T518" s="138">
        <v>198</v>
      </c>
      <c r="U518" s="138">
        <v>198</v>
      </c>
      <c r="V518" s="140">
        <v>0</v>
      </c>
      <c r="W518" s="138"/>
      <c r="X518" s="138"/>
      <c r="Y518" s="138">
        <v>75</v>
      </c>
      <c r="Z518" s="138">
        <v>75</v>
      </c>
      <c r="AA518" s="137"/>
      <c r="AB518" s="137" t="s">
        <v>622</v>
      </c>
      <c r="AC518" s="149">
        <v>46236.7889236111</v>
      </c>
      <c r="AD518" s="137" t="s">
        <v>622</v>
      </c>
      <c r="AE518" s="149">
        <v>46236.4011342593</v>
      </c>
      <c r="AF518" s="137" t="s">
        <v>606</v>
      </c>
      <c r="AG518" s="137" t="s">
        <v>607</v>
      </c>
      <c r="AH518" s="148">
        <v>42948</v>
      </c>
      <c r="AI518" s="137">
        <v>0</v>
      </c>
      <c r="AJ518" s="137"/>
      <c r="AK518" s="137" t="s">
        <v>628</v>
      </c>
      <c r="AL518" s="137"/>
    </row>
    <row r="519" s="134" customFormat="1" ht="38.8" customHeight="1" spans="1:38">
      <c r="A519" s="137" t="s">
        <v>29</v>
      </c>
      <c r="B519" s="137" t="s">
        <v>28</v>
      </c>
      <c r="C519" s="138" t="s">
        <v>478</v>
      </c>
      <c r="D519" s="138" t="s">
        <v>129</v>
      </c>
      <c r="E519" s="137" t="s">
        <v>587</v>
      </c>
      <c r="F519" s="138" t="s">
        <v>160</v>
      </c>
      <c r="G519" s="138" t="s">
        <v>631</v>
      </c>
      <c r="H519" s="147">
        <v>46235.6550694444</v>
      </c>
      <c r="I519" s="138" t="s">
        <v>920</v>
      </c>
      <c r="J519" s="138" t="s">
        <v>1385</v>
      </c>
      <c r="K519" s="138" t="s">
        <v>590</v>
      </c>
      <c r="L519" s="138" t="s">
        <v>591</v>
      </c>
      <c r="M519" s="138" t="s">
        <v>592</v>
      </c>
      <c r="N519" s="138" t="s">
        <v>593</v>
      </c>
      <c r="O519" s="138">
        <v>198</v>
      </c>
      <c r="P519" s="140">
        <v>198</v>
      </c>
      <c r="Q519" s="137" t="s">
        <v>2</v>
      </c>
      <c r="R519" s="138" t="s">
        <v>594</v>
      </c>
      <c r="S519" s="138">
        <v>198</v>
      </c>
      <c r="T519" s="138">
        <v>198</v>
      </c>
      <c r="U519" s="138">
        <v>198</v>
      </c>
      <c r="V519" s="140">
        <v>0</v>
      </c>
      <c r="W519" s="138"/>
      <c r="X519" s="138"/>
      <c r="Y519" s="138">
        <v>75</v>
      </c>
      <c r="Z519" s="138">
        <v>75</v>
      </c>
      <c r="AA519" s="137"/>
      <c r="AB519" s="137" t="s">
        <v>622</v>
      </c>
      <c r="AC519" s="149">
        <v>46236.7889236111</v>
      </c>
      <c r="AD519" s="137" t="s">
        <v>622</v>
      </c>
      <c r="AE519" s="149">
        <v>46236.4011342593</v>
      </c>
      <c r="AF519" s="137" t="s">
        <v>606</v>
      </c>
      <c r="AG519" s="137" t="s">
        <v>607</v>
      </c>
      <c r="AH519" s="148">
        <v>42711</v>
      </c>
      <c r="AI519" s="137">
        <v>0</v>
      </c>
      <c r="AJ519" s="137"/>
      <c r="AK519" s="137" t="s">
        <v>628</v>
      </c>
      <c r="AL519" s="137"/>
    </row>
    <row r="520" s="134" customFormat="1" ht="38.8" customHeight="1" spans="1:38">
      <c r="A520" s="137" t="s">
        <v>29</v>
      </c>
      <c r="B520" s="137" t="s">
        <v>28</v>
      </c>
      <c r="C520" s="138" t="s">
        <v>478</v>
      </c>
      <c r="D520" s="138" t="s">
        <v>129</v>
      </c>
      <c r="E520" s="137" t="s">
        <v>587</v>
      </c>
      <c r="F520" s="138" t="s">
        <v>160</v>
      </c>
      <c r="G520" s="138" t="s">
        <v>631</v>
      </c>
      <c r="H520" s="147">
        <v>46235.8196643519</v>
      </c>
      <c r="I520" s="138" t="s">
        <v>920</v>
      </c>
      <c r="J520" s="138" t="s">
        <v>1386</v>
      </c>
      <c r="K520" s="138" t="s">
        <v>590</v>
      </c>
      <c r="L520" s="138" t="s">
        <v>591</v>
      </c>
      <c r="M520" s="138" t="s">
        <v>592</v>
      </c>
      <c r="N520" s="138" t="s">
        <v>593</v>
      </c>
      <c r="O520" s="138">
        <v>198</v>
      </c>
      <c r="P520" s="140">
        <v>198</v>
      </c>
      <c r="Q520" s="137" t="s">
        <v>2</v>
      </c>
      <c r="R520" s="138" t="s">
        <v>594</v>
      </c>
      <c r="S520" s="138">
        <v>198</v>
      </c>
      <c r="T520" s="138">
        <v>198</v>
      </c>
      <c r="U520" s="138">
        <v>198</v>
      </c>
      <c r="V520" s="140">
        <v>0</v>
      </c>
      <c r="W520" s="138"/>
      <c r="X520" s="138"/>
      <c r="Y520" s="138">
        <v>75</v>
      </c>
      <c r="Z520" s="138">
        <v>75</v>
      </c>
      <c r="AA520" s="137"/>
      <c r="AB520" s="137" t="s">
        <v>622</v>
      </c>
      <c r="AC520" s="149">
        <v>46236.7889236111</v>
      </c>
      <c r="AD520" s="137" t="s">
        <v>622</v>
      </c>
      <c r="AE520" s="149">
        <v>46236.4011342593</v>
      </c>
      <c r="AF520" s="137" t="s">
        <v>606</v>
      </c>
      <c r="AG520" s="137" t="s">
        <v>607</v>
      </c>
      <c r="AH520" s="148">
        <v>44044</v>
      </c>
      <c r="AI520" s="137">
        <v>0</v>
      </c>
      <c r="AJ520" s="137"/>
      <c r="AK520" s="137" t="s">
        <v>597</v>
      </c>
      <c r="AL520" s="137"/>
    </row>
    <row r="521" s="134" customFormat="1" ht="38.8" customHeight="1" spans="1:38">
      <c r="A521" s="137" t="s">
        <v>29</v>
      </c>
      <c r="B521" s="137" t="s">
        <v>28</v>
      </c>
      <c r="C521" s="138" t="s">
        <v>478</v>
      </c>
      <c r="D521" s="138" t="s">
        <v>145</v>
      </c>
      <c r="E521" s="137" t="s">
        <v>587</v>
      </c>
      <c r="F521" s="138" t="s">
        <v>222</v>
      </c>
      <c r="G521" s="138" t="s">
        <v>866</v>
      </c>
      <c r="H521" s="147">
        <v>46242.7656134259</v>
      </c>
      <c r="I521" s="138" t="s">
        <v>1387</v>
      </c>
      <c r="J521" s="138" t="s">
        <v>1388</v>
      </c>
      <c r="K521" s="138" t="s">
        <v>590</v>
      </c>
      <c r="L521" s="138" t="s">
        <v>818</v>
      </c>
      <c r="M521" s="138" t="s">
        <v>592</v>
      </c>
      <c r="N521" s="138" t="s">
        <v>776</v>
      </c>
      <c r="O521" s="138">
        <v>30</v>
      </c>
      <c r="P521" s="140">
        <v>30</v>
      </c>
      <c r="Q521" s="137"/>
      <c r="R521" s="138" t="s">
        <v>666</v>
      </c>
      <c r="S521" s="138">
        <v>105</v>
      </c>
      <c r="T521" s="138">
        <v>105</v>
      </c>
      <c r="U521" s="138">
        <v>30</v>
      </c>
      <c r="V521" s="140">
        <v>0</v>
      </c>
      <c r="W521" s="138"/>
      <c r="X521" s="138"/>
      <c r="Y521" s="138">
        <v>0</v>
      </c>
      <c r="Z521" s="138">
        <v>0</v>
      </c>
      <c r="AA521" s="137"/>
      <c r="AB521" s="137"/>
      <c r="AC521" s="137"/>
      <c r="AD521" s="137" t="s">
        <v>692</v>
      </c>
      <c r="AE521" s="137"/>
      <c r="AF521" s="137" t="s">
        <v>606</v>
      </c>
      <c r="AG521" s="137" t="s">
        <v>607</v>
      </c>
      <c r="AH521" s="148">
        <v>43222</v>
      </c>
      <c r="AI521" s="137">
        <v>0</v>
      </c>
      <c r="AJ521" s="137"/>
      <c r="AK521" s="137" t="s">
        <v>818</v>
      </c>
      <c r="AL521" s="137"/>
    </row>
    <row r="522" s="134" customFormat="1" ht="38.8" customHeight="1" spans="1:38">
      <c r="A522" s="137" t="s">
        <v>29</v>
      </c>
      <c r="B522" s="137" t="s">
        <v>28</v>
      </c>
      <c r="C522" s="138" t="s">
        <v>478</v>
      </c>
      <c r="D522" s="138" t="s">
        <v>145</v>
      </c>
      <c r="E522" s="137" t="s">
        <v>587</v>
      </c>
      <c r="F522" s="138" t="s">
        <v>222</v>
      </c>
      <c r="G522" s="138" t="s">
        <v>866</v>
      </c>
      <c r="H522" s="147">
        <v>46242.8166898148</v>
      </c>
      <c r="I522" s="138" t="s">
        <v>1387</v>
      </c>
      <c r="J522" s="138" t="s">
        <v>1389</v>
      </c>
      <c r="K522" s="138" t="s">
        <v>590</v>
      </c>
      <c r="L522" s="138" t="s">
        <v>818</v>
      </c>
      <c r="M522" s="138" t="s">
        <v>592</v>
      </c>
      <c r="N522" s="138" t="s">
        <v>776</v>
      </c>
      <c r="O522" s="138">
        <v>30</v>
      </c>
      <c r="P522" s="140">
        <v>30</v>
      </c>
      <c r="Q522" s="137"/>
      <c r="R522" s="138" t="s">
        <v>666</v>
      </c>
      <c r="S522" s="138">
        <v>30</v>
      </c>
      <c r="T522" s="138">
        <v>30</v>
      </c>
      <c r="U522" s="138">
        <v>30</v>
      </c>
      <c r="V522" s="140">
        <v>0</v>
      </c>
      <c r="W522" s="138"/>
      <c r="X522" s="138"/>
      <c r="Y522" s="138">
        <v>0</v>
      </c>
      <c r="Z522" s="138">
        <v>0</v>
      </c>
      <c r="AA522" s="137"/>
      <c r="AB522" s="137"/>
      <c r="AC522" s="137"/>
      <c r="AD522" s="137" t="s">
        <v>692</v>
      </c>
      <c r="AE522" s="137"/>
      <c r="AF522" s="137" t="s">
        <v>606</v>
      </c>
      <c r="AG522" s="137" t="s">
        <v>607</v>
      </c>
      <c r="AH522" s="148">
        <v>43652</v>
      </c>
      <c r="AI522" s="137">
        <v>0</v>
      </c>
      <c r="AJ522" s="137"/>
      <c r="AK522" s="137" t="s">
        <v>818</v>
      </c>
      <c r="AL522" s="137"/>
    </row>
    <row r="523" s="134" customFormat="1" ht="38.8" customHeight="1" spans="1:38">
      <c r="A523" s="137" t="s">
        <v>29</v>
      </c>
      <c r="B523" s="137" t="s">
        <v>28</v>
      </c>
      <c r="C523" s="138" t="s">
        <v>478</v>
      </c>
      <c r="D523" s="138" t="s">
        <v>145</v>
      </c>
      <c r="E523" s="137" t="s">
        <v>587</v>
      </c>
      <c r="F523" s="138" t="s">
        <v>222</v>
      </c>
      <c r="G523" s="138" t="s">
        <v>866</v>
      </c>
      <c r="H523" s="147">
        <v>46242.4925347222</v>
      </c>
      <c r="I523" s="138" t="s">
        <v>1390</v>
      </c>
      <c r="J523" s="138" t="s">
        <v>1391</v>
      </c>
      <c r="K523" s="138" t="s">
        <v>601</v>
      </c>
      <c r="L523" s="138" t="s">
        <v>591</v>
      </c>
      <c r="M523" s="138" t="s">
        <v>603</v>
      </c>
      <c r="N523" s="138" t="s">
        <v>743</v>
      </c>
      <c r="O523" s="138">
        <v>120</v>
      </c>
      <c r="P523" s="140">
        <v>100</v>
      </c>
      <c r="Q523" s="137"/>
      <c r="R523" s="138" t="s">
        <v>605</v>
      </c>
      <c r="S523" s="138">
        <v>340</v>
      </c>
      <c r="T523" s="138">
        <v>330</v>
      </c>
      <c r="U523" s="138">
        <v>100</v>
      </c>
      <c r="V523" s="140">
        <v>20</v>
      </c>
      <c r="W523" s="138" t="s">
        <v>645</v>
      </c>
      <c r="X523" s="138" t="s">
        <v>645</v>
      </c>
      <c r="Y523" s="138">
        <v>0</v>
      </c>
      <c r="Z523" s="138">
        <v>0</v>
      </c>
      <c r="AA523" s="137"/>
      <c r="AB523" s="137" t="s">
        <v>622</v>
      </c>
      <c r="AC523" s="149">
        <v>46242.5764351852</v>
      </c>
      <c r="AD523" s="137" t="s">
        <v>692</v>
      </c>
      <c r="AE523" s="137"/>
      <c r="AF523" s="137" t="s">
        <v>606</v>
      </c>
      <c r="AG523" s="137" t="s">
        <v>607</v>
      </c>
      <c r="AH523" s="148">
        <v>46240</v>
      </c>
      <c r="AI523" s="137">
        <v>0</v>
      </c>
      <c r="AJ523" s="137"/>
      <c r="AK523" s="137" t="s">
        <v>628</v>
      </c>
      <c r="AL523" s="137"/>
    </row>
    <row r="524" s="134" customFormat="1" ht="38.8" customHeight="1" spans="1:38">
      <c r="A524" s="137" t="s">
        <v>29</v>
      </c>
      <c r="B524" s="137" t="s">
        <v>28</v>
      </c>
      <c r="C524" s="138" t="s">
        <v>478</v>
      </c>
      <c r="D524" s="138" t="s">
        <v>144</v>
      </c>
      <c r="E524" s="137" t="s">
        <v>587</v>
      </c>
      <c r="F524" s="138" t="s">
        <v>218</v>
      </c>
      <c r="G524" s="138" t="s">
        <v>1117</v>
      </c>
      <c r="H524" s="147">
        <v>46235.4557407407</v>
      </c>
      <c r="I524" s="138" t="s">
        <v>1171</v>
      </c>
      <c r="J524" s="138" t="s">
        <v>1392</v>
      </c>
      <c r="K524" s="138" t="s">
        <v>601</v>
      </c>
      <c r="L524" s="138" t="s">
        <v>591</v>
      </c>
      <c r="M524" s="138" t="s">
        <v>603</v>
      </c>
      <c r="N524" s="138" t="s">
        <v>613</v>
      </c>
      <c r="O524" s="138">
        <v>50</v>
      </c>
      <c r="P524" s="140">
        <v>50</v>
      </c>
      <c r="Q524" s="137"/>
      <c r="R524" s="138" t="s">
        <v>610</v>
      </c>
      <c r="S524" s="138">
        <v>100</v>
      </c>
      <c r="T524" s="138">
        <v>100</v>
      </c>
      <c r="U524" s="138">
        <v>50</v>
      </c>
      <c r="V524" s="140">
        <v>0</v>
      </c>
      <c r="W524" s="138"/>
      <c r="X524" s="138"/>
      <c r="Y524" s="138">
        <v>0</v>
      </c>
      <c r="Z524" s="138">
        <v>0</v>
      </c>
      <c r="AA524" s="137"/>
      <c r="AB524" s="137" t="s">
        <v>622</v>
      </c>
      <c r="AC524" s="149">
        <v>46236.4728125</v>
      </c>
      <c r="AD524" s="137" t="s">
        <v>622</v>
      </c>
      <c r="AE524" s="149">
        <v>46236.4015277778</v>
      </c>
      <c r="AF524" s="137" t="s">
        <v>606</v>
      </c>
      <c r="AG524" s="137" t="s">
        <v>607</v>
      </c>
      <c r="AH524" s="148">
        <v>46191</v>
      </c>
      <c r="AI524" s="137">
        <v>0</v>
      </c>
      <c r="AJ524" s="137"/>
      <c r="AK524" s="137" t="s">
        <v>597</v>
      </c>
      <c r="AL524" s="137"/>
    </row>
    <row r="525" s="134" customFormat="1" ht="38.8" customHeight="1" spans="1:38">
      <c r="A525" s="137" t="s">
        <v>29</v>
      </c>
      <c r="B525" s="137" t="s">
        <v>28</v>
      </c>
      <c r="C525" s="138" t="s">
        <v>478</v>
      </c>
      <c r="D525" s="138" t="s">
        <v>132</v>
      </c>
      <c r="E525" s="137" t="s">
        <v>587</v>
      </c>
      <c r="F525" s="138" t="s">
        <v>173</v>
      </c>
      <c r="G525" s="138" t="s">
        <v>1022</v>
      </c>
      <c r="H525" s="147">
        <v>46231.4943865741</v>
      </c>
      <c r="I525" s="138" t="s">
        <v>1393</v>
      </c>
      <c r="J525" s="138" t="s">
        <v>1394</v>
      </c>
      <c r="K525" s="138" t="s">
        <v>601</v>
      </c>
      <c r="L525" s="138" t="s">
        <v>591</v>
      </c>
      <c r="M525" s="138" t="s">
        <v>603</v>
      </c>
      <c r="N525" s="138" t="s">
        <v>613</v>
      </c>
      <c r="O525" s="138">
        <v>50</v>
      </c>
      <c r="P525" s="140">
        <v>50</v>
      </c>
      <c r="Q525" s="137"/>
      <c r="R525" s="138" t="s">
        <v>610</v>
      </c>
      <c r="S525" s="138">
        <v>200</v>
      </c>
      <c r="T525" s="138">
        <v>200</v>
      </c>
      <c r="U525" s="138">
        <v>50</v>
      </c>
      <c r="V525" s="140">
        <v>0</v>
      </c>
      <c r="W525" s="138"/>
      <c r="X525" s="138"/>
      <c r="Y525" s="138">
        <v>0</v>
      </c>
      <c r="Z525" s="138">
        <v>0</v>
      </c>
      <c r="AA525" s="137"/>
      <c r="AB525" s="137"/>
      <c r="AC525" s="137"/>
      <c r="AD525" s="137" t="s">
        <v>622</v>
      </c>
      <c r="AE525" s="149">
        <v>46236.3996759259</v>
      </c>
      <c r="AF525" s="137" t="s">
        <v>606</v>
      </c>
      <c r="AG525" s="137" t="s">
        <v>607</v>
      </c>
      <c r="AH525" s="148">
        <v>46229</v>
      </c>
      <c r="AI525" s="137">
        <v>0</v>
      </c>
      <c r="AJ525" s="137"/>
      <c r="AK525" s="137" t="s">
        <v>628</v>
      </c>
      <c r="AL525" s="137"/>
    </row>
    <row r="526" s="134" customFormat="1" ht="38.8" customHeight="1" spans="1:38">
      <c r="A526" s="137" t="s">
        <v>29</v>
      </c>
      <c r="B526" s="137" t="s">
        <v>28</v>
      </c>
      <c r="C526" s="138" t="s">
        <v>478</v>
      </c>
      <c r="D526" s="138" t="s">
        <v>132</v>
      </c>
      <c r="E526" s="137" t="s">
        <v>587</v>
      </c>
      <c r="F526" s="138" t="s">
        <v>173</v>
      </c>
      <c r="G526" s="138" t="s">
        <v>1022</v>
      </c>
      <c r="H526" s="147">
        <v>46231.4943865741</v>
      </c>
      <c r="I526" s="138" t="s">
        <v>1393</v>
      </c>
      <c r="J526" s="138" t="s">
        <v>1394</v>
      </c>
      <c r="K526" s="138" t="s">
        <v>601</v>
      </c>
      <c r="L526" s="138" t="s">
        <v>591</v>
      </c>
      <c r="M526" s="138" t="s">
        <v>603</v>
      </c>
      <c r="N526" s="138" t="s">
        <v>784</v>
      </c>
      <c r="O526" s="138">
        <v>50</v>
      </c>
      <c r="P526" s="140">
        <v>50</v>
      </c>
      <c r="Q526" s="137"/>
      <c r="R526" s="138" t="s">
        <v>610</v>
      </c>
      <c r="S526" s="138">
        <v>200</v>
      </c>
      <c r="T526" s="138">
        <v>200</v>
      </c>
      <c r="U526" s="138">
        <v>50</v>
      </c>
      <c r="V526" s="140">
        <v>0</v>
      </c>
      <c r="W526" s="138"/>
      <c r="X526" s="138"/>
      <c r="Y526" s="138">
        <v>0</v>
      </c>
      <c r="Z526" s="138">
        <v>0</v>
      </c>
      <c r="AA526" s="137"/>
      <c r="AB526" s="137"/>
      <c r="AC526" s="137"/>
      <c r="AD526" s="137" t="s">
        <v>622</v>
      </c>
      <c r="AE526" s="149">
        <v>46236.3996759259</v>
      </c>
      <c r="AF526" s="137" t="s">
        <v>606</v>
      </c>
      <c r="AG526" s="137" t="s">
        <v>607</v>
      </c>
      <c r="AH526" s="148">
        <v>46229</v>
      </c>
      <c r="AI526" s="137">
        <v>0</v>
      </c>
      <c r="AJ526" s="137"/>
      <c r="AK526" s="137" t="s">
        <v>628</v>
      </c>
      <c r="AL526" s="137"/>
    </row>
    <row r="527" s="134" customFormat="1" ht="38.8" customHeight="1" spans="1:38">
      <c r="A527" s="137" t="s">
        <v>29</v>
      </c>
      <c r="B527" s="137" t="s">
        <v>28</v>
      </c>
      <c r="C527" s="138" t="s">
        <v>478</v>
      </c>
      <c r="D527" s="138" t="s">
        <v>132</v>
      </c>
      <c r="E527" s="137" t="s">
        <v>587</v>
      </c>
      <c r="F527" s="138" t="s">
        <v>173</v>
      </c>
      <c r="G527" s="138" t="s">
        <v>1022</v>
      </c>
      <c r="H527" s="147">
        <v>46231.4943865741</v>
      </c>
      <c r="I527" s="138" t="s">
        <v>1393</v>
      </c>
      <c r="J527" s="138" t="s">
        <v>1394</v>
      </c>
      <c r="K527" s="138" t="s">
        <v>601</v>
      </c>
      <c r="L527" s="138" t="s">
        <v>591</v>
      </c>
      <c r="M527" s="138" t="s">
        <v>603</v>
      </c>
      <c r="N527" s="138" t="s">
        <v>604</v>
      </c>
      <c r="O527" s="138">
        <v>100</v>
      </c>
      <c r="P527" s="140">
        <v>100</v>
      </c>
      <c r="Q527" s="137"/>
      <c r="R527" s="138" t="s">
        <v>605</v>
      </c>
      <c r="S527" s="138">
        <v>200</v>
      </c>
      <c r="T527" s="138">
        <v>200</v>
      </c>
      <c r="U527" s="138">
        <v>100</v>
      </c>
      <c r="V527" s="140">
        <v>0</v>
      </c>
      <c r="W527" s="138"/>
      <c r="X527" s="138"/>
      <c r="Y527" s="138">
        <v>0</v>
      </c>
      <c r="Z527" s="138">
        <v>0</v>
      </c>
      <c r="AA527" s="137"/>
      <c r="AB527" s="137"/>
      <c r="AC527" s="137"/>
      <c r="AD527" s="137" t="s">
        <v>622</v>
      </c>
      <c r="AE527" s="149">
        <v>46236.3996759259</v>
      </c>
      <c r="AF527" s="137" t="s">
        <v>606</v>
      </c>
      <c r="AG527" s="137" t="s">
        <v>607</v>
      </c>
      <c r="AH527" s="148">
        <v>46229</v>
      </c>
      <c r="AI527" s="137">
        <v>0</v>
      </c>
      <c r="AJ527" s="137"/>
      <c r="AK527" s="137" t="s">
        <v>628</v>
      </c>
      <c r="AL527" s="137"/>
    </row>
    <row r="528" s="134" customFormat="1" ht="38.8" customHeight="1" spans="1:38">
      <c r="A528" s="137" t="s">
        <v>29</v>
      </c>
      <c r="B528" s="137" t="s">
        <v>28</v>
      </c>
      <c r="C528" s="138" t="s">
        <v>478</v>
      </c>
      <c r="D528" s="138" t="s">
        <v>132</v>
      </c>
      <c r="E528" s="137" t="s">
        <v>587</v>
      </c>
      <c r="F528" s="138" t="s">
        <v>173</v>
      </c>
      <c r="G528" s="138" t="s">
        <v>1022</v>
      </c>
      <c r="H528" s="147">
        <v>46231.4943865741</v>
      </c>
      <c r="I528" s="138" t="s">
        <v>1393</v>
      </c>
      <c r="J528" s="138" t="s">
        <v>1394</v>
      </c>
      <c r="K528" s="138" t="s">
        <v>601</v>
      </c>
      <c r="L528" s="138" t="s">
        <v>591</v>
      </c>
      <c r="M528" s="138" t="s">
        <v>603</v>
      </c>
      <c r="N528" s="138" t="s">
        <v>769</v>
      </c>
      <c r="O528" s="138">
        <v>0</v>
      </c>
      <c r="P528" s="140">
        <v>0</v>
      </c>
      <c r="Q528" s="137"/>
      <c r="R528" s="138" t="s">
        <v>610</v>
      </c>
      <c r="S528" s="138">
        <v>200</v>
      </c>
      <c r="T528" s="138">
        <v>200</v>
      </c>
      <c r="U528" s="138">
        <v>0</v>
      </c>
      <c r="V528" s="140">
        <v>0</v>
      </c>
      <c r="W528" s="138"/>
      <c r="X528" s="138"/>
      <c r="Y528" s="138">
        <v>0</v>
      </c>
      <c r="Z528" s="138">
        <v>0</v>
      </c>
      <c r="AA528" s="137"/>
      <c r="AB528" s="137"/>
      <c r="AC528" s="137"/>
      <c r="AD528" s="137" t="s">
        <v>622</v>
      </c>
      <c r="AE528" s="149">
        <v>46236.3996759259</v>
      </c>
      <c r="AF528" s="137" t="s">
        <v>606</v>
      </c>
      <c r="AG528" s="137" t="s">
        <v>607</v>
      </c>
      <c r="AH528" s="148">
        <v>46229</v>
      </c>
      <c r="AI528" s="137">
        <v>0</v>
      </c>
      <c r="AJ528" s="137"/>
      <c r="AK528" s="137" t="s">
        <v>628</v>
      </c>
      <c r="AL528" s="137"/>
    </row>
    <row r="529" s="134" customFormat="1" ht="38.8" customHeight="1" spans="1:38">
      <c r="A529" s="137" t="s">
        <v>29</v>
      </c>
      <c r="B529" s="137" t="s">
        <v>28</v>
      </c>
      <c r="C529" s="138" t="s">
        <v>478</v>
      </c>
      <c r="D529" s="138" t="s">
        <v>132</v>
      </c>
      <c r="E529" s="137" t="s">
        <v>587</v>
      </c>
      <c r="F529" s="138" t="s">
        <v>173</v>
      </c>
      <c r="G529" s="138" t="s">
        <v>1022</v>
      </c>
      <c r="H529" s="147">
        <v>46232.5669444444</v>
      </c>
      <c r="I529" s="138" t="s">
        <v>1395</v>
      </c>
      <c r="J529" s="138" t="s">
        <v>1396</v>
      </c>
      <c r="K529" s="138" t="s">
        <v>601</v>
      </c>
      <c r="L529" s="138" t="s">
        <v>591</v>
      </c>
      <c r="M529" s="138" t="s">
        <v>603</v>
      </c>
      <c r="N529" s="138" t="s">
        <v>743</v>
      </c>
      <c r="O529" s="138">
        <v>120</v>
      </c>
      <c r="P529" s="140">
        <v>120</v>
      </c>
      <c r="Q529" s="137"/>
      <c r="R529" s="138" t="s">
        <v>605</v>
      </c>
      <c r="S529" s="138">
        <v>170</v>
      </c>
      <c r="T529" s="138">
        <v>170</v>
      </c>
      <c r="U529" s="138">
        <v>120</v>
      </c>
      <c r="V529" s="140">
        <v>0</v>
      </c>
      <c r="W529" s="138"/>
      <c r="X529" s="138"/>
      <c r="Y529" s="138">
        <v>0</v>
      </c>
      <c r="Z529" s="138">
        <v>0</v>
      </c>
      <c r="AA529" s="137"/>
      <c r="AB529" s="137" t="s">
        <v>622</v>
      </c>
      <c r="AC529" s="149">
        <v>46236.4642708333</v>
      </c>
      <c r="AD529" s="137" t="s">
        <v>622</v>
      </c>
      <c r="AE529" s="149">
        <v>46236.3996759259</v>
      </c>
      <c r="AF529" s="137" t="s">
        <v>606</v>
      </c>
      <c r="AG529" s="137" t="s">
        <v>607</v>
      </c>
      <c r="AH529" s="148">
        <v>46020</v>
      </c>
      <c r="AI529" s="137">
        <v>0</v>
      </c>
      <c r="AJ529" s="137"/>
      <c r="AK529" s="137" t="s">
        <v>597</v>
      </c>
      <c r="AL529" s="137"/>
    </row>
    <row r="530" s="134" customFormat="1" ht="38.8" customHeight="1" spans="1:38">
      <c r="A530" s="137" t="s">
        <v>29</v>
      </c>
      <c r="B530" s="137" t="s">
        <v>28</v>
      </c>
      <c r="C530" s="138" t="s">
        <v>478</v>
      </c>
      <c r="D530" s="138" t="s">
        <v>132</v>
      </c>
      <c r="E530" s="137" t="s">
        <v>587</v>
      </c>
      <c r="F530" s="138" t="s">
        <v>173</v>
      </c>
      <c r="G530" s="138" t="s">
        <v>1022</v>
      </c>
      <c r="H530" s="147">
        <v>46233.6408680556</v>
      </c>
      <c r="I530" s="138"/>
      <c r="J530" s="138" t="s">
        <v>1397</v>
      </c>
      <c r="K530" s="138" t="s">
        <v>590</v>
      </c>
      <c r="L530" s="138" t="s">
        <v>818</v>
      </c>
      <c r="M530" s="138" t="s">
        <v>592</v>
      </c>
      <c r="N530" s="138" t="s">
        <v>776</v>
      </c>
      <c r="O530" s="138">
        <v>30</v>
      </c>
      <c r="P530" s="140">
        <v>30</v>
      </c>
      <c r="Q530" s="137"/>
      <c r="R530" s="138" t="s">
        <v>666</v>
      </c>
      <c r="S530" s="138">
        <v>420</v>
      </c>
      <c r="T530" s="138">
        <v>310</v>
      </c>
      <c r="U530" s="138">
        <v>30</v>
      </c>
      <c r="V530" s="140">
        <v>0</v>
      </c>
      <c r="W530" s="138" t="s">
        <v>1398</v>
      </c>
      <c r="X530" s="138"/>
      <c r="Y530" s="138">
        <v>0</v>
      </c>
      <c r="Z530" s="138">
        <v>0</v>
      </c>
      <c r="AA530" s="137"/>
      <c r="AB530" s="137" t="s">
        <v>622</v>
      </c>
      <c r="AC530" s="149">
        <v>46236.4642708333</v>
      </c>
      <c r="AD530" s="137" t="s">
        <v>622</v>
      </c>
      <c r="AE530" s="149">
        <v>46236.3996759259</v>
      </c>
      <c r="AF530" s="137" t="s">
        <v>606</v>
      </c>
      <c r="AG530" s="137" t="s">
        <v>607</v>
      </c>
      <c r="AH530" s="148">
        <v>43020</v>
      </c>
      <c r="AI530" s="137">
        <v>0</v>
      </c>
      <c r="AJ530" s="137"/>
      <c r="AK530" s="137" t="s">
        <v>818</v>
      </c>
      <c r="AL530" s="137"/>
    </row>
    <row r="531" s="134" customFormat="1" ht="38.8" customHeight="1" spans="1:38">
      <c r="A531" s="137" t="s">
        <v>29</v>
      </c>
      <c r="B531" s="137" t="s">
        <v>28</v>
      </c>
      <c r="C531" s="138" t="s">
        <v>478</v>
      </c>
      <c r="D531" s="138" t="s">
        <v>132</v>
      </c>
      <c r="E531" s="137" t="s">
        <v>587</v>
      </c>
      <c r="F531" s="138" t="s">
        <v>173</v>
      </c>
      <c r="G531" s="138" t="s">
        <v>1022</v>
      </c>
      <c r="H531" s="147">
        <v>46233.8645023148</v>
      </c>
      <c r="I531" s="138"/>
      <c r="J531" s="138" t="s">
        <v>1399</v>
      </c>
      <c r="K531" s="138" t="s">
        <v>601</v>
      </c>
      <c r="L531" s="138" t="s">
        <v>591</v>
      </c>
      <c r="M531" s="138" t="s">
        <v>603</v>
      </c>
      <c r="N531" s="138" t="s">
        <v>743</v>
      </c>
      <c r="O531" s="138">
        <v>120</v>
      </c>
      <c r="P531" s="140">
        <v>120</v>
      </c>
      <c r="Q531" s="137"/>
      <c r="R531" s="138" t="s">
        <v>605</v>
      </c>
      <c r="S531" s="138">
        <v>300</v>
      </c>
      <c r="T531" s="138">
        <v>300</v>
      </c>
      <c r="U531" s="138">
        <v>120</v>
      </c>
      <c r="V531" s="140">
        <v>0</v>
      </c>
      <c r="W531" s="138"/>
      <c r="X531" s="138"/>
      <c r="Y531" s="138">
        <v>0</v>
      </c>
      <c r="Z531" s="138">
        <v>0</v>
      </c>
      <c r="AA531" s="137"/>
      <c r="AB531" s="137" t="s">
        <v>622</v>
      </c>
      <c r="AC531" s="149">
        <v>46236.4642708333</v>
      </c>
      <c r="AD531" s="137" t="s">
        <v>622</v>
      </c>
      <c r="AE531" s="149">
        <v>46236.3996759259</v>
      </c>
      <c r="AF531" s="137" t="s">
        <v>606</v>
      </c>
      <c r="AG531" s="137" t="s">
        <v>607</v>
      </c>
      <c r="AH531" s="148">
        <v>46231</v>
      </c>
      <c r="AI531" s="137">
        <v>0</v>
      </c>
      <c r="AJ531" s="137"/>
      <c r="AK531" s="137" t="s">
        <v>597</v>
      </c>
      <c r="AL531" s="137"/>
    </row>
    <row r="532" s="134" customFormat="1" ht="38.8" customHeight="1" spans="1:38">
      <c r="A532" s="137" t="s">
        <v>29</v>
      </c>
      <c r="B532" s="137" t="s">
        <v>28</v>
      </c>
      <c r="C532" s="138" t="s">
        <v>478</v>
      </c>
      <c r="D532" s="138" t="s">
        <v>132</v>
      </c>
      <c r="E532" s="137" t="s">
        <v>587</v>
      </c>
      <c r="F532" s="138" t="s">
        <v>173</v>
      </c>
      <c r="G532" s="138" t="s">
        <v>1022</v>
      </c>
      <c r="H532" s="147">
        <v>46233.8645023148</v>
      </c>
      <c r="I532" s="138"/>
      <c r="J532" s="138" t="s">
        <v>1399</v>
      </c>
      <c r="K532" s="138" t="s">
        <v>601</v>
      </c>
      <c r="L532" s="138" t="s">
        <v>591</v>
      </c>
      <c r="M532" s="138" t="s">
        <v>603</v>
      </c>
      <c r="N532" s="138" t="s">
        <v>769</v>
      </c>
      <c r="O532" s="138">
        <v>0</v>
      </c>
      <c r="P532" s="140">
        <v>0</v>
      </c>
      <c r="Q532" s="137"/>
      <c r="R532" s="138" t="s">
        <v>610</v>
      </c>
      <c r="S532" s="138">
        <v>300</v>
      </c>
      <c r="T532" s="138">
        <v>300</v>
      </c>
      <c r="U532" s="138">
        <v>0</v>
      </c>
      <c r="V532" s="140">
        <v>0</v>
      </c>
      <c r="W532" s="138"/>
      <c r="X532" s="138"/>
      <c r="Y532" s="138">
        <v>0</v>
      </c>
      <c r="Z532" s="138">
        <v>0</v>
      </c>
      <c r="AA532" s="137"/>
      <c r="AB532" s="137" t="s">
        <v>622</v>
      </c>
      <c r="AC532" s="149">
        <v>46236.4642708333</v>
      </c>
      <c r="AD532" s="137" t="s">
        <v>622</v>
      </c>
      <c r="AE532" s="149">
        <v>46236.3996759259</v>
      </c>
      <c r="AF532" s="137" t="s">
        <v>606</v>
      </c>
      <c r="AG532" s="137" t="s">
        <v>607</v>
      </c>
      <c r="AH532" s="148">
        <v>46231</v>
      </c>
      <c r="AI532" s="137">
        <v>0</v>
      </c>
      <c r="AJ532" s="137"/>
      <c r="AK532" s="137" t="s">
        <v>597</v>
      </c>
      <c r="AL532" s="137"/>
    </row>
    <row r="533" s="134" customFormat="1" ht="38.8" customHeight="1" spans="1:38">
      <c r="A533" s="137" t="s">
        <v>29</v>
      </c>
      <c r="B533" s="137" t="s">
        <v>28</v>
      </c>
      <c r="C533" s="138" t="s">
        <v>478</v>
      </c>
      <c r="D533" s="138" t="s">
        <v>132</v>
      </c>
      <c r="E533" s="137" t="s">
        <v>587</v>
      </c>
      <c r="F533" s="138" t="s">
        <v>173</v>
      </c>
      <c r="G533" s="138" t="s">
        <v>1022</v>
      </c>
      <c r="H533" s="147">
        <v>46234.646875</v>
      </c>
      <c r="I533" s="138" t="s">
        <v>1400</v>
      </c>
      <c r="J533" s="138" t="s">
        <v>1401</v>
      </c>
      <c r="K533" s="138" t="s">
        <v>590</v>
      </c>
      <c r="L533" s="138" t="s">
        <v>591</v>
      </c>
      <c r="M533" s="138" t="s">
        <v>592</v>
      </c>
      <c r="N533" s="138" t="s">
        <v>776</v>
      </c>
      <c r="O533" s="138">
        <v>30</v>
      </c>
      <c r="P533" s="140">
        <v>30</v>
      </c>
      <c r="Q533" s="137"/>
      <c r="R533" s="138" t="s">
        <v>666</v>
      </c>
      <c r="S533" s="138">
        <v>335</v>
      </c>
      <c r="T533" s="138">
        <v>335</v>
      </c>
      <c r="U533" s="138">
        <v>30</v>
      </c>
      <c r="V533" s="140">
        <v>0</v>
      </c>
      <c r="W533" s="138"/>
      <c r="X533" s="138"/>
      <c r="Y533" s="138">
        <v>0</v>
      </c>
      <c r="Z533" s="138">
        <v>0</v>
      </c>
      <c r="AA533" s="137"/>
      <c r="AB533" s="137" t="s">
        <v>622</v>
      </c>
      <c r="AC533" s="149">
        <v>46236.4642708333</v>
      </c>
      <c r="AD533" s="137" t="s">
        <v>622</v>
      </c>
      <c r="AE533" s="149">
        <v>46236.3996759259</v>
      </c>
      <c r="AF533" s="137" t="s">
        <v>606</v>
      </c>
      <c r="AG533" s="137" t="s">
        <v>607</v>
      </c>
      <c r="AH533" s="148">
        <v>44107</v>
      </c>
      <c r="AI533" s="137">
        <v>0</v>
      </c>
      <c r="AJ533" s="137"/>
      <c r="AK533" s="137" t="s">
        <v>628</v>
      </c>
      <c r="AL533" s="137"/>
    </row>
    <row r="534" s="134" customFormat="1" ht="38.8" customHeight="1" spans="1:38">
      <c r="A534" s="137" t="s">
        <v>29</v>
      </c>
      <c r="B534" s="137" t="s">
        <v>28</v>
      </c>
      <c r="C534" s="138" t="s">
        <v>478</v>
      </c>
      <c r="D534" s="138" t="s">
        <v>138</v>
      </c>
      <c r="E534" s="137" t="s">
        <v>587</v>
      </c>
      <c r="F534" s="138" t="s">
        <v>208</v>
      </c>
      <c r="G534" s="138" t="s">
        <v>885</v>
      </c>
      <c r="H534" s="147">
        <v>46231.5219328704</v>
      </c>
      <c r="I534" s="138" t="s">
        <v>1330</v>
      </c>
      <c r="J534" s="138" t="s">
        <v>1402</v>
      </c>
      <c r="K534" s="138" t="s">
        <v>601</v>
      </c>
      <c r="L534" s="138" t="s">
        <v>591</v>
      </c>
      <c r="M534" s="138" t="s">
        <v>592</v>
      </c>
      <c r="N534" s="138" t="s">
        <v>743</v>
      </c>
      <c r="O534" s="138">
        <v>120</v>
      </c>
      <c r="P534" s="140">
        <v>120</v>
      </c>
      <c r="Q534" s="137"/>
      <c r="R534" s="138" t="s">
        <v>605</v>
      </c>
      <c r="S534" s="138">
        <v>300</v>
      </c>
      <c r="T534" s="138">
        <v>300</v>
      </c>
      <c r="U534" s="138">
        <v>120</v>
      </c>
      <c r="V534" s="140">
        <v>0</v>
      </c>
      <c r="W534" s="138"/>
      <c r="X534" s="138"/>
      <c r="Y534" s="138">
        <v>0</v>
      </c>
      <c r="Z534" s="138">
        <v>0</v>
      </c>
      <c r="AA534" s="137"/>
      <c r="AB534" s="137" t="s">
        <v>622</v>
      </c>
      <c r="AC534" s="149">
        <v>46236.4681712963</v>
      </c>
      <c r="AD534" s="137" t="s">
        <v>622</v>
      </c>
      <c r="AE534" s="149">
        <v>46235.4353935185</v>
      </c>
      <c r="AF534" s="137" t="s">
        <v>606</v>
      </c>
      <c r="AG534" s="137" t="s">
        <v>607</v>
      </c>
      <c r="AH534" s="137"/>
      <c r="AI534" s="137">
        <v>0</v>
      </c>
      <c r="AJ534" s="137"/>
      <c r="AK534" s="137" t="s">
        <v>628</v>
      </c>
      <c r="AL534" s="137"/>
    </row>
    <row r="535" s="134" customFormat="1" ht="38.8" customHeight="1" spans="1:38">
      <c r="A535" s="137" t="s">
        <v>29</v>
      </c>
      <c r="B535" s="137" t="s">
        <v>28</v>
      </c>
      <c r="C535" s="138" t="s">
        <v>478</v>
      </c>
      <c r="D535" s="138" t="s">
        <v>150</v>
      </c>
      <c r="E535" s="137" t="s">
        <v>587</v>
      </c>
      <c r="F535" s="138" t="s">
        <v>249</v>
      </c>
      <c r="G535" s="138" t="s">
        <v>826</v>
      </c>
      <c r="H535" s="147">
        <v>46242.5296180556</v>
      </c>
      <c r="I535" s="138" t="s">
        <v>1403</v>
      </c>
      <c r="J535" s="138" t="s">
        <v>1404</v>
      </c>
      <c r="K535" s="138" t="s">
        <v>590</v>
      </c>
      <c r="L535" s="138" t="s">
        <v>591</v>
      </c>
      <c r="M535" s="138" t="s">
        <v>592</v>
      </c>
      <c r="N535" s="138" t="s">
        <v>776</v>
      </c>
      <c r="O535" s="138">
        <v>30</v>
      </c>
      <c r="P535" s="140">
        <v>30</v>
      </c>
      <c r="Q535" s="137"/>
      <c r="R535" s="138" t="s">
        <v>666</v>
      </c>
      <c r="S535" s="138">
        <v>80</v>
      </c>
      <c r="T535" s="138">
        <v>80</v>
      </c>
      <c r="U535" s="138">
        <v>30</v>
      </c>
      <c r="V535" s="140">
        <v>0</v>
      </c>
      <c r="W535" s="138"/>
      <c r="X535" s="138"/>
      <c r="Y535" s="138">
        <v>0</v>
      </c>
      <c r="Z535" s="138">
        <v>0</v>
      </c>
      <c r="AA535" s="137"/>
      <c r="AB535" s="137"/>
      <c r="AC535" s="137"/>
      <c r="AD535" s="137" t="s">
        <v>692</v>
      </c>
      <c r="AE535" s="137"/>
      <c r="AF535" s="137" t="s">
        <v>606</v>
      </c>
      <c r="AG535" s="137" t="s">
        <v>607</v>
      </c>
      <c r="AH535" s="148">
        <v>42644</v>
      </c>
      <c r="AI535" s="137">
        <v>0</v>
      </c>
      <c r="AJ535" s="137"/>
      <c r="AK535" s="137" t="s">
        <v>597</v>
      </c>
      <c r="AL535" s="137"/>
    </row>
    <row r="536" s="134" customFormat="1" ht="38.8" customHeight="1" spans="1:38">
      <c r="A536" s="137" t="s">
        <v>29</v>
      </c>
      <c r="B536" s="137" t="s">
        <v>28</v>
      </c>
      <c r="C536" s="138" t="s">
        <v>478</v>
      </c>
      <c r="D536" s="138" t="s">
        <v>138</v>
      </c>
      <c r="E536" s="137" t="s">
        <v>587</v>
      </c>
      <c r="F536" s="138" t="s">
        <v>208</v>
      </c>
      <c r="G536" s="138" t="s">
        <v>885</v>
      </c>
      <c r="H536" s="147">
        <v>46242.6748148148</v>
      </c>
      <c r="I536" s="138" t="s">
        <v>1310</v>
      </c>
      <c r="J536" s="138" t="s">
        <v>1405</v>
      </c>
      <c r="K536" s="138" t="s">
        <v>601</v>
      </c>
      <c r="L536" s="138" t="s">
        <v>591</v>
      </c>
      <c r="M536" s="138" t="s">
        <v>603</v>
      </c>
      <c r="N536" s="138" t="s">
        <v>613</v>
      </c>
      <c r="O536" s="138">
        <v>50</v>
      </c>
      <c r="P536" s="140">
        <v>50</v>
      </c>
      <c r="Q536" s="137"/>
      <c r="R536" s="138" t="s">
        <v>610</v>
      </c>
      <c r="S536" s="138">
        <v>50</v>
      </c>
      <c r="T536" s="138">
        <v>50</v>
      </c>
      <c r="U536" s="138">
        <v>50</v>
      </c>
      <c r="V536" s="140">
        <v>0</v>
      </c>
      <c r="W536" s="138"/>
      <c r="X536" s="138"/>
      <c r="Y536" s="138">
        <v>0</v>
      </c>
      <c r="Z536" s="138">
        <v>0</v>
      </c>
      <c r="AA536" s="137"/>
      <c r="AB536" s="137"/>
      <c r="AC536" s="137"/>
      <c r="AD536" s="137" t="s">
        <v>692</v>
      </c>
      <c r="AE536" s="137"/>
      <c r="AF536" s="137" t="s">
        <v>606</v>
      </c>
      <c r="AG536" s="137" t="s">
        <v>607</v>
      </c>
      <c r="AH536" s="148">
        <v>46235</v>
      </c>
      <c r="AI536" s="137">
        <v>0</v>
      </c>
      <c r="AJ536" s="137"/>
      <c r="AK536" s="137" t="s">
        <v>597</v>
      </c>
      <c r="AL536" s="137"/>
    </row>
    <row r="537" s="134" customFormat="1" ht="38.8" customHeight="1" spans="1:38">
      <c r="A537" s="137" t="s">
        <v>29</v>
      </c>
      <c r="B537" s="137" t="s">
        <v>28</v>
      </c>
      <c r="C537" s="138" t="s">
        <v>478</v>
      </c>
      <c r="D537" s="138" t="s">
        <v>138</v>
      </c>
      <c r="E537" s="137" t="s">
        <v>587</v>
      </c>
      <c r="F537" s="138" t="s">
        <v>208</v>
      </c>
      <c r="G537" s="138" t="s">
        <v>885</v>
      </c>
      <c r="H537" s="147">
        <v>46242.5308564815</v>
      </c>
      <c r="I537" s="138" t="s">
        <v>1406</v>
      </c>
      <c r="J537" s="138" t="s">
        <v>1407</v>
      </c>
      <c r="K537" s="138" t="s">
        <v>590</v>
      </c>
      <c r="L537" s="138" t="s">
        <v>621</v>
      </c>
      <c r="M537" s="138" t="s">
        <v>603</v>
      </c>
      <c r="N537" s="138" t="s">
        <v>609</v>
      </c>
      <c r="O537" s="138">
        <v>30</v>
      </c>
      <c r="P537" s="140">
        <v>60</v>
      </c>
      <c r="Q537" s="137"/>
      <c r="R537" s="138" t="s">
        <v>610</v>
      </c>
      <c r="S537" s="138">
        <v>153</v>
      </c>
      <c r="T537" s="138">
        <v>153</v>
      </c>
      <c r="U537" s="138">
        <v>60</v>
      </c>
      <c r="V537" s="140">
        <v>-30</v>
      </c>
      <c r="W537" s="138"/>
      <c r="X537" s="138"/>
      <c r="Y537" s="138">
        <v>0</v>
      </c>
      <c r="Z537" s="138">
        <v>0</v>
      </c>
      <c r="AA537" s="137"/>
      <c r="AB537" s="137" t="s">
        <v>622</v>
      </c>
      <c r="AC537" s="149">
        <v>46242.6800925926</v>
      </c>
      <c r="AD537" s="137" t="s">
        <v>692</v>
      </c>
      <c r="AE537" s="137"/>
      <c r="AF537" s="137" t="s">
        <v>606</v>
      </c>
      <c r="AG537" s="137" t="s">
        <v>607</v>
      </c>
      <c r="AH537" s="148">
        <v>45141</v>
      </c>
      <c r="AI537" s="137">
        <v>0</v>
      </c>
      <c r="AJ537" s="137"/>
      <c r="AK537" s="137" t="s">
        <v>621</v>
      </c>
      <c r="AL537" s="137"/>
    </row>
    <row r="538" s="134" customFormat="1" ht="38.8" customHeight="1" spans="1:38">
      <c r="A538" s="137" t="s">
        <v>29</v>
      </c>
      <c r="B538" s="137" t="s">
        <v>28</v>
      </c>
      <c r="C538" s="138" t="s">
        <v>478</v>
      </c>
      <c r="D538" s="138" t="s">
        <v>135</v>
      </c>
      <c r="E538" s="137" t="s">
        <v>587</v>
      </c>
      <c r="F538" s="138" t="s">
        <v>196</v>
      </c>
      <c r="G538" s="138" t="s">
        <v>1110</v>
      </c>
      <c r="H538" s="147">
        <v>46235.5259375</v>
      </c>
      <c r="I538" s="138" t="s">
        <v>963</v>
      </c>
      <c r="J538" s="138" t="s">
        <v>1408</v>
      </c>
      <c r="K538" s="138" t="s">
        <v>590</v>
      </c>
      <c r="L538" s="138" t="s">
        <v>591</v>
      </c>
      <c r="M538" s="138" t="s">
        <v>592</v>
      </c>
      <c r="N538" s="138" t="s">
        <v>593</v>
      </c>
      <c r="O538" s="138">
        <v>198</v>
      </c>
      <c r="P538" s="140">
        <v>198</v>
      </c>
      <c r="Q538" s="137" t="s">
        <v>2</v>
      </c>
      <c r="R538" s="138" t="s">
        <v>594</v>
      </c>
      <c r="S538" s="138">
        <v>198</v>
      </c>
      <c r="T538" s="138">
        <v>198</v>
      </c>
      <c r="U538" s="138">
        <v>198</v>
      </c>
      <c r="V538" s="140">
        <v>0</v>
      </c>
      <c r="W538" s="138"/>
      <c r="X538" s="138"/>
      <c r="Y538" s="138">
        <v>75</v>
      </c>
      <c r="Z538" s="138">
        <v>75</v>
      </c>
      <c r="AA538" s="137"/>
      <c r="AB538" s="137" t="s">
        <v>622</v>
      </c>
      <c r="AC538" s="149">
        <v>46236.7766782407</v>
      </c>
      <c r="AD538" s="137" t="s">
        <v>622</v>
      </c>
      <c r="AE538" s="149">
        <v>46237.8373263889</v>
      </c>
      <c r="AF538" s="137" t="s">
        <v>606</v>
      </c>
      <c r="AG538" s="137" t="s">
        <v>607</v>
      </c>
      <c r="AH538" s="148">
        <v>41852</v>
      </c>
      <c r="AI538" s="137">
        <v>0</v>
      </c>
      <c r="AJ538" s="137"/>
      <c r="AK538" s="137" t="s">
        <v>628</v>
      </c>
      <c r="AL538" s="137"/>
    </row>
    <row r="539" s="134" customFormat="1" ht="38.8" customHeight="1" spans="1:38">
      <c r="A539" s="137" t="s">
        <v>29</v>
      </c>
      <c r="B539" s="137" t="s">
        <v>28</v>
      </c>
      <c r="C539" s="138" t="s">
        <v>478</v>
      </c>
      <c r="D539" s="138" t="s">
        <v>135</v>
      </c>
      <c r="E539" s="137" t="s">
        <v>587</v>
      </c>
      <c r="F539" s="138" t="s">
        <v>196</v>
      </c>
      <c r="G539" s="138" t="s">
        <v>1110</v>
      </c>
      <c r="H539" s="147">
        <v>46235.6366435185</v>
      </c>
      <c r="I539" s="138" t="s">
        <v>963</v>
      </c>
      <c r="J539" s="138" t="s">
        <v>1409</v>
      </c>
      <c r="K539" s="138" t="s">
        <v>590</v>
      </c>
      <c r="L539" s="138" t="s">
        <v>591</v>
      </c>
      <c r="M539" s="138" t="s">
        <v>592</v>
      </c>
      <c r="N539" s="138" t="s">
        <v>593</v>
      </c>
      <c r="O539" s="138">
        <v>198</v>
      </c>
      <c r="P539" s="140">
        <v>198</v>
      </c>
      <c r="Q539" s="137" t="s">
        <v>2</v>
      </c>
      <c r="R539" s="138" t="s">
        <v>594</v>
      </c>
      <c r="S539" s="138">
        <v>198</v>
      </c>
      <c r="T539" s="138">
        <v>198</v>
      </c>
      <c r="U539" s="138">
        <v>198</v>
      </c>
      <c r="V539" s="140">
        <v>0</v>
      </c>
      <c r="W539" s="138"/>
      <c r="X539" s="138"/>
      <c r="Y539" s="138">
        <v>75</v>
      </c>
      <c r="Z539" s="138">
        <v>75</v>
      </c>
      <c r="AA539" s="137"/>
      <c r="AB539" s="137" t="s">
        <v>622</v>
      </c>
      <c r="AC539" s="149">
        <v>46236.7766782407</v>
      </c>
      <c r="AD539" s="137" t="s">
        <v>622</v>
      </c>
      <c r="AE539" s="149">
        <v>46237.8373263889</v>
      </c>
      <c r="AF539" s="137" t="s">
        <v>606</v>
      </c>
      <c r="AG539" s="137" t="s">
        <v>607</v>
      </c>
      <c r="AH539" s="148">
        <v>42948</v>
      </c>
      <c r="AI539" s="137">
        <v>0</v>
      </c>
      <c r="AJ539" s="137"/>
      <c r="AK539" s="137" t="s">
        <v>597</v>
      </c>
      <c r="AL539" s="137"/>
    </row>
    <row r="540" s="134" customFormat="1" ht="38.8" customHeight="1" spans="1:38">
      <c r="A540" s="137" t="s">
        <v>29</v>
      </c>
      <c r="B540" s="137" t="s">
        <v>28</v>
      </c>
      <c r="C540" s="138" t="s">
        <v>478</v>
      </c>
      <c r="D540" s="138" t="s">
        <v>135</v>
      </c>
      <c r="E540" s="137" t="s">
        <v>587</v>
      </c>
      <c r="F540" s="138" t="s">
        <v>196</v>
      </c>
      <c r="G540" s="138" t="s">
        <v>1110</v>
      </c>
      <c r="H540" s="147">
        <v>46236.6539814815</v>
      </c>
      <c r="I540" s="138" t="s">
        <v>1080</v>
      </c>
      <c r="J540" s="138" t="s">
        <v>1410</v>
      </c>
      <c r="K540" s="138" t="s">
        <v>590</v>
      </c>
      <c r="L540" s="138" t="s">
        <v>591</v>
      </c>
      <c r="M540" s="138" t="s">
        <v>592</v>
      </c>
      <c r="N540" s="138" t="s">
        <v>593</v>
      </c>
      <c r="O540" s="138">
        <v>198</v>
      </c>
      <c r="P540" s="140">
        <v>198</v>
      </c>
      <c r="Q540" s="137" t="s">
        <v>2</v>
      </c>
      <c r="R540" s="138" t="s">
        <v>594</v>
      </c>
      <c r="S540" s="138">
        <v>198</v>
      </c>
      <c r="T540" s="138">
        <v>198</v>
      </c>
      <c r="U540" s="138">
        <v>198</v>
      </c>
      <c r="V540" s="140">
        <v>0</v>
      </c>
      <c r="W540" s="138"/>
      <c r="X540" s="138"/>
      <c r="Y540" s="138">
        <v>75</v>
      </c>
      <c r="Z540" s="138">
        <v>75</v>
      </c>
      <c r="AA540" s="137"/>
      <c r="AB540" s="137" t="s">
        <v>622</v>
      </c>
      <c r="AC540" s="149">
        <v>46236.7766782407</v>
      </c>
      <c r="AD540" s="137" t="s">
        <v>622</v>
      </c>
      <c r="AE540" s="149">
        <v>46237.8373263889</v>
      </c>
      <c r="AF540" s="137" t="s">
        <v>606</v>
      </c>
      <c r="AG540" s="137" t="s">
        <v>607</v>
      </c>
      <c r="AH540" s="148">
        <v>42584</v>
      </c>
      <c r="AI540" s="137">
        <v>0</v>
      </c>
      <c r="AJ540" s="137"/>
      <c r="AK540" s="137" t="s">
        <v>597</v>
      </c>
      <c r="AL540" s="137"/>
    </row>
    <row r="541" s="134" customFormat="1" ht="38.8" customHeight="1" spans="1:38">
      <c r="A541" s="137" t="s">
        <v>29</v>
      </c>
      <c r="B541" s="137" t="s">
        <v>28</v>
      </c>
      <c r="C541" s="138" t="s">
        <v>478</v>
      </c>
      <c r="D541" s="138" t="s">
        <v>135</v>
      </c>
      <c r="E541" s="137" t="s">
        <v>587</v>
      </c>
      <c r="F541" s="138" t="s">
        <v>196</v>
      </c>
      <c r="G541" s="138" t="s">
        <v>1110</v>
      </c>
      <c r="H541" s="147">
        <v>46236.7627314815</v>
      </c>
      <c r="I541" s="138" t="s">
        <v>1080</v>
      </c>
      <c r="J541" s="138" t="s">
        <v>1411</v>
      </c>
      <c r="K541" s="138" t="s">
        <v>590</v>
      </c>
      <c r="L541" s="138" t="s">
        <v>591</v>
      </c>
      <c r="M541" s="138" t="s">
        <v>592</v>
      </c>
      <c r="N541" s="138" t="s">
        <v>593</v>
      </c>
      <c r="O541" s="138">
        <v>198</v>
      </c>
      <c r="P541" s="140">
        <v>198</v>
      </c>
      <c r="Q541" s="137" t="s">
        <v>2</v>
      </c>
      <c r="R541" s="138" t="s">
        <v>594</v>
      </c>
      <c r="S541" s="138">
        <v>198</v>
      </c>
      <c r="T541" s="138">
        <v>198</v>
      </c>
      <c r="U541" s="138">
        <v>198</v>
      </c>
      <c r="V541" s="140">
        <v>0</v>
      </c>
      <c r="W541" s="138"/>
      <c r="X541" s="138"/>
      <c r="Y541" s="138">
        <v>75</v>
      </c>
      <c r="Z541" s="138">
        <v>75</v>
      </c>
      <c r="AA541" s="137"/>
      <c r="AB541" s="137" t="s">
        <v>622</v>
      </c>
      <c r="AC541" s="149">
        <v>46236.7766782407</v>
      </c>
      <c r="AD541" s="137" t="s">
        <v>622</v>
      </c>
      <c r="AE541" s="149">
        <v>46237.8373263889</v>
      </c>
      <c r="AF541" s="137" t="s">
        <v>606</v>
      </c>
      <c r="AG541" s="137" t="s">
        <v>607</v>
      </c>
      <c r="AH541" s="148">
        <v>42584</v>
      </c>
      <c r="AI541" s="137">
        <v>0</v>
      </c>
      <c r="AJ541" s="137"/>
      <c r="AK541" s="137" t="s">
        <v>628</v>
      </c>
      <c r="AL541" s="137"/>
    </row>
    <row r="542" s="134" customFormat="1" ht="38.8" customHeight="1" spans="1:38">
      <c r="A542" s="137" t="s">
        <v>29</v>
      </c>
      <c r="B542" s="137" t="s">
        <v>28</v>
      </c>
      <c r="C542" s="138" t="s">
        <v>478</v>
      </c>
      <c r="D542" s="138" t="s">
        <v>129</v>
      </c>
      <c r="E542" s="137" t="s">
        <v>587</v>
      </c>
      <c r="F542" s="138" t="s">
        <v>168</v>
      </c>
      <c r="G542" s="138" t="s">
        <v>932</v>
      </c>
      <c r="H542" s="147">
        <v>46235.5597106482</v>
      </c>
      <c r="I542" s="138" t="s">
        <v>1175</v>
      </c>
      <c r="J542" s="138" t="s">
        <v>1412</v>
      </c>
      <c r="K542" s="138" t="s">
        <v>601</v>
      </c>
      <c r="L542" s="138" t="s">
        <v>602</v>
      </c>
      <c r="M542" s="138" t="s">
        <v>603</v>
      </c>
      <c r="N542" s="138" t="s">
        <v>609</v>
      </c>
      <c r="O542" s="138">
        <v>30</v>
      </c>
      <c r="P542" s="140">
        <v>30</v>
      </c>
      <c r="Q542" s="137"/>
      <c r="R542" s="138" t="s">
        <v>610</v>
      </c>
      <c r="S542" s="138">
        <v>90</v>
      </c>
      <c r="T542" s="138">
        <v>90</v>
      </c>
      <c r="U542" s="138">
        <v>30</v>
      </c>
      <c r="V542" s="140">
        <v>0</v>
      </c>
      <c r="W542" s="138"/>
      <c r="X542" s="138"/>
      <c r="Y542" s="138">
        <v>0</v>
      </c>
      <c r="Z542" s="138">
        <v>0</v>
      </c>
      <c r="AA542" s="137"/>
      <c r="AB542" s="137"/>
      <c r="AC542" s="137"/>
      <c r="AD542" s="137" t="s">
        <v>622</v>
      </c>
      <c r="AE542" s="149">
        <v>46236.7793518519</v>
      </c>
      <c r="AF542" s="137" t="s">
        <v>606</v>
      </c>
      <c r="AG542" s="137" t="s">
        <v>607</v>
      </c>
      <c r="AH542" s="148">
        <v>46204</v>
      </c>
      <c r="AI542" s="137">
        <v>0</v>
      </c>
      <c r="AJ542" s="137"/>
      <c r="AK542" s="137" t="s">
        <v>602</v>
      </c>
      <c r="AL542" s="137"/>
    </row>
    <row r="543" s="134" customFormat="1" ht="38.8" customHeight="1" spans="1:38">
      <c r="A543" s="137" t="s">
        <v>29</v>
      </c>
      <c r="B543" s="137" t="s">
        <v>28</v>
      </c>
      <c r="C543" s="138" t="s">
        <v>478</v>
      </c>
      <c r="D543" s="138" t="s">
        <v>129</v>
      </c>
      <c r="E543" s="137" t="s">
        <v>587</v>
      </c>
      <c r="F543" s="138" t="s">
        <v>168</v>
      </c>
      <c r="G543" s="138" t="s">
        <v>932</v>
      </c>
      <c r="H543" s="147">
        <v>46235.8121759259</v>
      </c>
      <c r="I543" s="138" t="s">
        <v>1413</v>
      </c>
      <c r="J543" s="138" t="s">
        <v>1414</v>
      </c>
      <c r="K543" s="138" t="s">
        <v>590</v>
      </c>
      <c r="L543" s="138" t="s">
        <v>742</v>
      </c>
      <c r="M543" s="138" t="s">
        <v>592</v>
      </c>
      <c r="N543" s="138" t="s">
        <v>776</v>
      </c>
      <c r="O543" s="138">
        <v>30</v>
      </c>
      <c r="P543" s="140">
        <v>30</v>
      </c>
      <c r="Q543" s="137"/>
      <c r="R543" s="138" t="s">
        <v>666</v>
      </c>
      <c r="S543" s="138">
        <v>30</v>
      </c>
      <c r="T543" s="138">
        <v>30</v>
      </c>
      <c r="U543" s="138">
        <v>30</v>
      </c>
      <c r="V543" s="140">
        <v>0</v>
      </c>
      <c r="W543" s="138"/>
      <c r="X543" s="138"/>
      <c r="Y543" s="138">
        <v>0</v>
      </c>
      <c r="Z543" s="138">
        <v>0</v>
      </c>
      <c r="AA543" s="137"/>
      <c r="AB543" s="137"/>
      <c r="AC543" s="137"/>
      <c r="AD543" s="137" t="s">
        <v>622</v>
      </c>
      <c r="AE543" s="149">
        <v>46236.7793518519</v>
      </c>
      <c r="AF543" s="137" t="s">
        <v>606</v>
      </c>
      <c r="AG543" s="137" t="s">
        <v>607</v>
      </c>
      <c r="AH543" s="148">
        <v>40756</v>
      </c>
      <c r="AI543" s="137">
        <v>0</v>
      </c>
      <c r="AJ543" s="137"/>
      <c r="AK543" s="137" t="s">
        <v>744</v>
      </c>
      <c r="AL543" s="137"/>
    </row>
    <row r="544" s="134" customFormat="1" ht="38.8" customHeight="1" spans="1:38">
      <c r="A544" s="137" t="s">
        <v>29</v>
      </c>
      <c r="B544" s="137" t="s">
        <v>28</v>
      </c>
      <c r="C544" s="138" t="s">
        <v>478</v>
      </c>
      <c r="D544" s="138" t="s">
        <v>129</v>
      </c>
      <c r="E544" s="137" t="s">
        <v>587</v>
      </c>
      <c r="F544" s="138" t="s">
        <v>168</v>
      </c>
      <c r="G544" s="138" t="s">
        <v>932</v>
      </c>
      <c r="H544" s="147">
        <v>46235.7012962963</v>
      </c>
      <c r="I544" s="138" t="s">
        <v>920</v>
      </c>
      <c r="J544" s="138" t="s">
        <v>1415</v>
      </c>
      <c r="K544" s="138" t="s">
        <v>601</v>
      </c>
      <c r="L544" s="138" t="s">
        <v>591</v>
      </c>
      <c r="M544" s="138" t="s">
        <v>603</v>
      </c>
      <c r="N544" s="138" t="s">
        <v>613</v>
      </c>
      <c r="O544" s="138">
        <v>50</v>
      </c>
      <c r="P544" s="140">
        <v>50</v>
      </c>
      <c r="Q544" s="137"/>
      <c r="R544" s="138" t="s">
        <v>610</v>
      </c>
      <c r="S544" s="138">
        <v>100</v>
      </c>
      <c r="T544" s="138">
        <v>100</v>
      </c>
      <c r="U544" s="138">
        <v>50</v>
      </c>
      <c r="V544" s="140">
        <v>0</v>
      </c>
      <c r="W544" s="138"/>
      <c r="X544" s="138"/>
      <c r="Y544" s="138">
        <v>0</v>
      </c>
      <c r="Z544" s="138">
        <v>0</v>
      </c>
      <c r="AA544" s="137"/>
      <c r="AB544" s="137" t="s">
        <v>622</v>
      </c>
      <c r="AC544" s="149">
        <v>46236.7866898148</v>
      </c>
      <c r="AD544" s="137" t="s">
        <v>622</v>
      </c>
      <c r="AE544" s="149">
        <v>46236.7793518519</v>
      </c>
      <c r="AF544" s="137" t="s">
        <v>606</v>
      </c>
      <c r="AG544" s="137" t="s">
        <v>607</v>
      </c>
      <c r="AH544" s="148">
        <v>46204</v>
      </c>
      <c r="AI544" s="137">
        <v>0</v>
      </c>
      <c r="AJ544" s="137"/>
      <c r="AK544" s="137" t="s">
        <v>597</v>
      </c>
      <c r="AL544" s="137"/>
    </row>
    <row r="545" s="134" customFormat="1" ht="38.8" customHeight="1" spans="1:38">
      <c r="A545" s="137" t="s">
        <v>29</v>
      </c>
      <c r="B545" s="137" t="s">
        <v>28</v>
      </c>
      <c r="C545" s="138" t="s">
        <v>478</v>
      </c>
      <c r="D545" s="138" t="s">
        <v>129</v>
      </c>
      <c r="E545" s="137" t="s">
        <v>587</v>
      </c>
      <c r="F545" s="138" t="s">
        <v>168</v>
      </c>
      <c r="G545" s="138" t="s">
        <v>932</v>
      </c>
      <c r="H545" s="147">
        <v>46235.776712963</v>
      </c>
      <c r="I545" s="138" t="s">
        <v>1413</v>
      </c>
      <c r="J545" s="138" t="s">
        <v>1416</v>
      </c>
      <c r="K545" s="138" t="s">
        <v>601</v>
      </c>
      <c r="L545" s="138" t="s">
        <v>742</v>
      </c>
      <c r="M545" s="138" t="s">
        <v>603</v>
      </c>
      <c r="N545" s="138" t="s">
        <v>769</v>
      </c>
      <c r="O545" s="138">
        <v>0</v>
      </c>
      <c r="P545" s="140">
        <v>0</v>
      </c>
      <c r="Q545" s="137"/>
      <c r="R545" s="138" t="s">
        <v>610</v>
      </c>
      <c r="S545" s="138">
        <v>160</v>
      </c>
      <c r="T545" s="138">
        <v>160</v>
      </c>
      <c r="U545" s="138">
        <v>0</v>
      </c>
      <c r="V545" s="140">
        <v>0</v>
      </c>
      <c r="W545" s="138"/>
      <c r="X545" s="138"/>
      <c r="Y545" s="138">
        <v>0</v>
      </c>
      <c r="Z545" s="138">
        <v>0</v>
      </c>
      <c r="AA545" s="137"/>
      <c r="AB545" s="137" t="s">
        <v>622</v>
      </c>
      <c r="AC545" s="149">
        <v>46236.7866898148</v>
      </c>
      <c r="AD545" s="137" t="s">
        <v>622</v>
      </c>
      <c r="AE545" s="149">
        <v>46236.7793518519</v>
      </c>
      <c r="AF545" s="137" t="s">
        <v>606</v>
      </c>
      <c r="AG545" s="137" t="s">
        <v>607</v>
      </c>
      <c r="AH545" s="148">
        <v>46204</v>
      </c>
      <c r="AI545" s="137">
        <v>0</v>
      </c>
      <c r="AJ545" s="137"/>
      <c r="AK545" s="137" t="s">
        <v>744</v>
      </c>
      <c r="AL545" s="137"/>
    </row>
    <row r="546" s="134" customFormat="1" ht="38.8" customHeight="1" spans="1:38">
      <c r="A546" s="137" t="s">
        <v>29</v>
      </c>
      <c r="B546" s="137" t="s">
        <v>28</v>
      </c>
      <c r="C546" s="138" t="s">
        <v>478</v>
      </c>
      <c r="D546" s="138" t="s">
        <v>132</v>
      </c>
      <c r="E546" s="137" t="s">
        <v>587</v>
      </c>
      <c r="F546" s="138" t="s">
        <v>174</v>
      </c>
      <c r="G546" s="138" t="s">
        <v>822</v>
      </c>
      <c r="H546" s="147">
        <v>46241.7463773148</v>
      </c>
      <c r="I546" s="138" t="s">
        <v>845</v>
      </c>
      <c r="J546" s="138" t="s">
        <v>1417</v>
      </c>
      <c r="K546" s="138" t="s">
        <v>601</v>
      </c>
      <c r="L546" s="138" t="s">
        <v>591</v>
      </c>
      <c r="M546" s="138" t="s">
        <v>603</v>
      </c>
      <c r="N546" s="138" t="s">
        <v>613</v>
      </c>
      <c r="O546" s="138">
        <v>50</v>
      </c>
      <c r="P546" s="140">
        <v>50</v>
      </c>
      <c r="Q546" s="137"/>
      <c r="R546" s="138" t="s">
        <v>610</v>
      </c>
      <c r="S546" s="138">
        <v>50</v>
      </c>
      <c r="T546" s="138">
        <v>50</v>
      </c>
      <c r="U546" s="138">
        <v>50</v>
      </c>
      <c r="V546" s="140">
        <v>0</v>
      </c>
      <c r="W546" s="138"/>
      <c r="X546" s="138"/>
      <c r="Y546" s="138">
        <v>0</v>
      </c>
      <c r="Z546" s="138">
        <v>0</v>
      </c>
      <c r="AA546" s="137"/>
      <c r="AB546" s="137"/>
      <c r="AC546" s="137"/>
      <c r="AD546" s="137" t="s">
        <v>692</v>
      </c>
      <c r="AE546" s="137"/>
      <c r="AF546" s="137" t="s">
        <v>606</v>
      </c>
      <c r="AG546" s="137" t="s">
        <v>607</v>
      </c>
      <c r="AH546" s="148">
        <v>46235</v>
      </c>
      <c r="AI546" s="137">
        <v>0</v>
      </c>
      <c r="AJ546" s="137"/>
      <c r="AK546" s="137" t="s">
        <v>597</v>
      </c>
      <c r="AL546" s="137"/>
    </row>
    <row r="547" s="134" customFormat="1" ht="38.8" customHeight="1" spans="1:38">
      <c r="A547" s="137" t="s">
        <v>29</v>
      </c>
      <c r="B547" s="137" t="s">
        <v>28</v>
      </c>
      <c r="C547" s="138" t="s">
        <v>478</v>
      </c>
      <c r="D547" s="138" t="s">
        <v>132</v>
      </c>
      <c r="E547" s="137" t="s">
        <v>587</v>
      </c>
      <c r="F547" s="138" t="s">
        <v>174</v>
      </c>
      <c r="G547" s="138" t="s">
        <v>822</v>
      </c>
      <c r="H547" s="147">
        <v>46242.6448263889</v>
      </c>
      <c r="I547" s="138" t="s">
        <v>1378</v>
      </c>
      <c r="J547" s="138" t="s">
        <v>1418</v>
      </c>
      <c r="K547" s="138" t="s">
        <v>601</v>
      </c>
      <c r="L547" s="138" t="s">
        <v>591</v>
      </c>
      <c r="M547" s="138" t="s">
        <v>603</v>
      </c>
      <c r="N547" s="138" t="s">
        <v>743</v>
      </c>
      <c r="O547" s="138">
        <v>120</v>
      </c>
      <c r="P547" s="140">
        <v>120</v>
      </c>
      <c r="Q547" s="137"/>
      <c r="R547" s="138" t="s">
        <v>605</v>
      </c>
      <c r="S547" s="138">
        <v>350</v>
      </c>
      <c r="T547" s="138">
        <v>350</v>
      </c>
      <c r="U547" s="138">
        <v>120</v>
      </c>
      <c r="V547" s="140">
        <v>0</v>
      </c>
      <c r="W547" s="138"/>
      <c r="X547" s="138"/>
      <c r="Y547" s="138">
        <v>0</v>
      </c>
      <c r="Z547" s="138">
        <v>0</v>
      </c>
      <c r="AA547" s="137"/>
      <c r="AB547" s="137" t="s">
        <v>847</v>
      </c>
      <c r="AC547" s="149">
        <v>46242.7189467593</v>
      </c>
      <c r="AD547" s="137" t="s">
        <v>692</v>
      </c>
      <c r="AE547" s="137"/>
      <c r="AF547" s="137" t="s">
        <v>606</v>
      </c>
      <c r="AG547" s="137" t="s">
        <v>607</v>
      </c>
      <c r="AH547" s="148">
        <v>46148</v>
      </c>
      <c r="AI547" s="137">
        <v>0</v>
      </c>
      <c r="AJ547" s="137"/>
      <c r="AK547" s="137" t="s">
        <v>597</v>
      </c>
      <c r="AL547" s="137"/>
    </row>
    <row r="548" s="134" customFormat="1" ht="38.8" customHeight="1" spans="1:38">
      <c r="A548" s="137" t="s">
        <v>29</v>
      </c>
      <c r="B548" s="137" t="s">
        <v>28</v>
      </c>
      <c r="C548" s="138" t="s">
        <v>478</v>
      </c>
      <c r="D548" s="138" t="s">
        <v>127</v>
      </c>
      <c r="E548" s="137" t="s">
        <v>587</v>
      </c>
      <c r="F548" s="138" t="s">
        <v>157</v>
      </c>
      <c r="G548" s="138" t="s">
        <v>1342</v>
      </c>
      <c r="H548" s="147">
        <v>46242.5971412037</v>
      </c>
      <c r="I548" s="138" t="s">
        <v>1419</v>
      </c>
      <c r="J548" s="138" t="s">
        <v>1420</v>
      </c>
      <c r="K548" s="138" t="s">
        <v>645</v>
      </c>
      <c r="L548" s="138" t="s">
        <v>742</v>
      </c>
      <c r="M548" s="138" t="s">
        <v>603</v>
      </c>
      <c r="N548" s="138" t="s">
        <v>779</v>
      </c>
      <c r="O548" s="138">
        <v>458</v>
      </c>
      <c r="P548" s="140">
        <v>458</v>
      </c>
      <c r="Q548" s="137" t="s">
        <v>3</v>
      </c>
      <c r="R548" s="138" t="s">
        <v>780</v>
      </c>
      <c r="S548" s="138">
        <v>458</v>
      </c>
      <c r="T548" s="138">
        <v>458</v>
      </c>
      <c r="U548" s="138">
        <v>458</v>
      </c>
      <c r="V548" s="140">
        <v>0</v>
      </c>
      <c r="W548" s="138"/>
      <c r="X548" s="138"/>
      <c r="Y548" s="138">
        <v>343.5</v>
      </c>
      <c r="Z548" s="138">
        <v>343.5</v>
      </c>
      <c r="AA548" s="137"/>
      <c r="AB548" s="137" t="s">
        <v>847</v>
      </c>
      <c r="AC548" s="149">
        <v>46242.6750231481</v>
      </c>
      <c r="AD548" s="137" t="s">
        <v>692</v>
      </c>
      <c r="AE548" s="137"/>
      <c r="AF548" s="137" t="s">
        <v>606</v>
      </c>
      <c r="AG548" s="137" t="s">
        <v>607</v>
      </c>
      <c r="AH548" s="148">
        <v>46148</v>
      </c>
      <c r="AI548" s="137">
        <v>0</v>
      </c>
      <c r="AJ548" s="137"/>
      <c r="AK548" s="137" t="s">
        <v>744</v>
      </c>
      <c r="AL548" s="137"/>
    </row>
    <row r="549" s="134" customFormat="1" ht="38.8" customHeight="1" spans="1:38">
      <c r="A549" s="137" t="s">
        <v>29</v>
      </c>
      <c r="B549" s="137" t="s">
        <v>28</v>
      </c>
      <c r="C549" s="138" t="s">
        <v>478</v>
      </c>
      <c r="D549" s="138" t="s">
        <v>127</v>
      </c>
      <c r="E549" s="137" t="s">
        <v>587</v>
      </c>
      <c r="F549" s="138" t="s">
        <v>157</v>
      </c>
      <c r="G549" s="138" t="s">
        <v>1342</v>
      </c>
      <c r="H549" s="147">
        <v>46242.5979861111</v>
      </c>
      <c r="I549" s="138" t="s">
        <v>1421</v>
      </c>
      <c r="J549" s="138" t="s">
        <v>1422</v>
      </c>
      <c r="K549" s="138" t="s">
        <v>645</v>
      </c>
      <c r="L549" s="138" t="s">
        <v>621</v>
      </c>
      <c r="M549" s="138" t="s">
        <v>603</v>
      </c>
      <c r="N549" s="138" t="s">
        <v>779</v>
      </c>
      <c r="O549" s="138">
        <v>458</v>
      </c>
      <c r="P549" s="140">
        <v>458</v>
      </c>
      <c r="Q549" s="137" t="s">
        <v>3</v>
      </c>
      <c r="R549" s="138" t="s">
        <v>780</v>
      </c>
      <c r="S549" s="138">
        <v>458</v>
      </c>
      <c r="T549" s="138">
        <v>458</v>
      </c>
      <c r="U549" s="138">
        <v>458</v>
      </c>
      <c r="V549" s="140">
        <v>0</v>
      </c>
      <c r="W549" s="138"/>
      <c r="X549" s="138"/>
      <c r="Y549" s="138">
        <v>343.5</v>
      </c>
      <c r="Z549" s="138">
        <v>343.5</v>
      </c>
      <c r="AA549" s="137"/>
      <c r="AB549" s="137" t="s">
        <v>847</v>
      </c>
      <c r="AC549" s="149">
        <v>46242.6750231481</v>
      </c>
      <c r="AD549" s="137" t="s">
        <v>692</v>
      </c>
      <c r="AE549" s="137"/>
      <c r="AF549" s="137" t="s">
        <v>606</v>
      </c>
      <c r="AG549" s="137" t="s">
        <v>607</v>
      </c>
      <c r="AH549" s="148">
        <v>46148</v>
      </c>
      <c r="AI549" s="137">
        <v>0</v>
      </c>
      <c r="AJ549" s="137"/>
      <c r="AK549" s="137" t="s">
        <v>621</v>
      </c>
      <c r="AL549" s="137"/>
    </row>
    <row r="550" s="134" customFormat="1" ht="38.8" customHeight="1" spans="1:38">
      <c r="A550" s="137" t="s">
        <v>29</v>
      </c>
      <c r="B550" s="137" t="s">
        <v>28</v>
      </c>
      <c r="C550" s="138" t="s">
        <v>478</v>
      </c>
      <c r="D550" s="138" t="s">
        <v>127</v>
      </c>
      <c r="E550" s="137" t="s">
        <v>587</v>
      </c>
      <c r="F550" s="138" t="s">
        <v>157</v>
      </c>
      <c r="G550" s="138" t="s">
        <v>1342</v>
      </c>
      <c r="H550" s="147">
        <v>46242.5985532407</v>
      </c>
      <c r="I550" s="138" t="s">
        <v>1423</v>
      </c>
      <c r="J550" s="138" t="s">
        <v>1424</v>
      </c>
      <c r="K550" s="138" t="s">
        <v>645</v>
      </c>
      <c r="L550" s="138" t="s">
        <v>818</v>
      </c>
      <c r="M550" s="138" t="s">
        <v>603</v>
      </c>
      <c r="N550" s="138" t="s">
        <v>779</v>
      </c>
      <c r="O550" s="138">
        <v>458</v>
      </c>
      <c r="P550" s="140">
        <v>458</v>
      </c>
      <c r="Q550" s="137" t="s">
        <v>3</v>
      </c>
      <c r="R550" s="138" t="s">
        <v>780</v>
      </c>
      <c r="S550" s="138">
        <v>458</v>
      </c>
      <c r="T550" s="138">
        <v>458</v>
      </c>
      <c r="U550" s="138">
        <v>458</v>
      </c>
      <c r="V550" s="140">
        <v>0</v>
      </c>
      <c r="W550" s="138"/>
      <c r="X550" s="138"/>
      <c r="Y550" s="138">
        <v>343.5</v>
      </c>
      <c r="Z550" s="138">
        <v>343.5</v>
      </c>
      <c r="AA550" s="137"/>
      <c r="AB550" s="137" t="s">
        <v>847</v>
      </c>
      <c r="AC550" s="149">
        <v>46242.6750231481</v>
      </c>
      <c r="AD550" s="137" t="s">
        <v>692</v>
      </c>
      <c r="AE550" s="137"/>
      <c r="AF550" s="137" t="s">
        <v>606</v>
      </c>
      <c r="AG550" s="137" t="s">
        <v>607</v>
      </c>
      <c r="AH550" s="148">
        <v>46179</v>
      </c>
      <c r="AI550" s="137">
        <v>0</v>
      </c>
      <c r="AJ550" s="137"/>
      <c r="AK550" s="137" t="s">
        <v>818</v>
      </c>
      <c r="AL550" s="137"/>
    </row>
    <row r="551" s="134" customFormat="1" ht="38.8" customHeight="1" spans="1:38">
      <c r="A551" s="137" t="s">
        <v>29</v>
      </c>
      <c r="B551" s="137" t="s">
        <v>28</v>
      </c>
      <c r="C551" s="138" t="s">
        <v>478</v>
      </c>
      <c r="D551" s="138" t="s">
        <v>127</v>
      </c>
      <c r="E551" s="137" t="s">
        <v>587</v>
      </c>
      <c r="F551" s="138" t="s">
        <v>157</v>
      </c>
      <c r="G551" s="138" t="s">
        <v>1342</v>
      </c>
      <c r="H551" s="147">
        <v>46242.5994560185</v>
      </c>
      <c r="I551" s="138" t="s">
        <v>1425</v>
      </c>
      <c r="J551" s="138" t="s">
        <v>1426</v>
      </c>
      <c r="K551" s="138" t="s">
        <v>645</v>
      </c>
      <c r="L551" s="138" t="s">
        <v>591</v>
      </c>
      <c r="M551" s="138" t="s">
        <v>603</v>
      </c>
      <c r="N551" s="138" t="s">
        <v>779</v>
      </c>
      <c r="O551" s="138">
        <v>458</v>
      </c>
      <c r="P551" s="140">
        <v>458</v>
      </c>
      <c r="Q551" s="137" t="s">
        <v>3</v>
      </c>
      <c r="R551" s="138" t="s">
        <v>780</v>
      </c>
      <c r="S551" s="138">
        <v>458</v>
      </c>
      <c r="T551" s="138">
        <v>458</v>
      </c>
      <c r="U551" s="138">
        <v>458</v>
      </c>
      <c r="V551" s="140">
        <v>0</v>
      </c>
      <c r="W551" s="138"/>
      <c r="X551" s="138"/>
      <c r="Y551" s="138">
        <v>389.3</v>
      </c>
      <c r="Z551" s="138">
        <v>389.3</v>
      </c>
      <c r="AA551" s="137"/>
      <c r="AB551" s="137" t="s">
        <v>847</v>
      </c>
      <c r="AC551" s="149">
        <v>46242.6750231481</v>
      </c>
      <c r="AD551" s="137" t="s">
        <v>692</v>
      </c>
      <c r="AE551" s="137"/>
      <c r="AF551" s="137" t="s">
        <v>606</v>
      </c>
      <c r="AG551" s="137" t="s">
        <v>607</v>
      </c>
      <c r="AH551" s="148">
        <v>46138</v>
      </c>
      <c r="AI551" s="137">
        <v>0</v>
      </c>
      <c r="AJ551" s="137"/>
      <c r="AK551" s="137" t="s">
        <v>597</v>
      </c>
      <c r="AL551" s="137"/>
    </row>
    <row r="552" s="134" customFormat="1" ht="38.8" customHeight="1" spans="1:38">
      <c r="A552" s="137" t="s">
        <v>29</v>
      </c>
      <c r="B552" s="137" t="s">
        <v>28</v>
      </c>
      <c r="C552" s="138" t="s">
        <v>478</v>
      </c>
      <c r="D552" s="138" t="s">
        <v>132</v>
      </c>
      <c r="E552" s="137" t="s">
        <v>587</v>
      </c>
      <c r="F552" s="138" t="s">
        <v>173</v>
      </c>
      <c r="G552" s="138" t="s">
        <v>1022</v>
      </c>
      <c r="H552" s="147">
        <v>46242.6093981481</v>
      </c>
      <c r="I552" s="138" t="s">
        <v>1378</v>
      </c>
      <c r="J552" s="138" t="s">
        <v>1427</v>
      </c>
      <c r="K552" s="138" t="s">
        <v>601</v>
      </c>
      <c r="L552" s="138" t="s">
        <v>591</v>
      </c>
      <c r="M552" s="138" t="s">
        <v>603</v>
      </c>
      <c r="N552" s="138" t="s">
        <v>613</v>
      </c>
      <c r="O552" s="138">
        <v>50</v>
      </c>
      <c r="P552" s="140">
        <v>50</v>
      </c>
      <c r="Q552" s="137"/>
      <c r="R552" s="138" t="s">
        <v>610</v>
      </c>
      <c r="S552" s="138">
        <v>50</v>
      </c>
      <c r="T552" s="138">
        <v>50</v>
      </c>
      <c r="U552" s="138">
        <v>50</v>
      </c>
      <c r="V552" s="140">
        <v>0</v>
      </c>
      <c r="W552" s="138"/>
      <c r="X552" s="138"/>
      <c r="Y552" s="138">
        <v>0</v>
      </c>
      <c r="Z552" s="138">
        <v>0</v>
      </c>
      <c r="AA552" s="137"/>
      <c r="AB552" s="137"/>
      <c r="AC552" s="137"/>
      <c r="AD552" s="137" t="s">
        <v>692</v>
      </c>
      <c r="AE552" s="137"/>
      <c r="AF552" s="137" t="s">
        <v>606</v>
      </c>
      <c r="AG552" s="137" t="s">
        <v>607</v>
      </c>
      <c r="AH552" s="148">
        <v>46235</v>
      </c>
      <c r="AI552" s="137">
        <v>0</v>
      </c>
      <c r="AJ552" s="137"/>
      <c r="AK552" s="137" t="s">
        <v>597</v>
      </c>
      <c r="AL552" s="137"/>
    </row>
    <row r="553" s="134" customFormat="1" ht="38.8" customHeight="1" spans="1:38">
      <c r="A553" s="137" t="s">
        <v>29</v>
      </c>
      <c r="B553" s="137" t="s">
        <v>28</v>
      </c>
      <c r="C553" s="138" t="s">
        <v>478</v>
      </c>
      <c r="D553" s="138" t="s">
        <v>132</v>
      </c>
      <c r="E553" s="137" t="s">
        <v>587</v>
      </c>
      <c r="F553" s="138" t="s">
        <v>173</v>
      </c>
      <c r="G553" s="138" t="s">
        <v>1022</v>
      </c>
      <c r="H553" s="147">
        <v>46239.8464351852</v>
      </c>
      <c r="I553" s="138" t="s">
        <v>945</v>
      </c>
      <c r="J553" s="138" t="s">
        <v>1428</v>
      </c>
      <c r="K553" s="138" t="s">
        <v>601</v>
      </c>
      <c r="L553" s="138" t="s">
        <v>591</v>
      </c>
      <c r="M553" s="138" t="s">
        <v>603</v>
      </c>
      <c r="N553" s="138" t="s">
        <v>743</v>
      </c>
      <c r="O553" s="138">
        <v>120</v>
      </c>
      <c r="P553" s="140">
        <v>120</v>
      </c>
      <c r="Q553" s="137"/>
      <c r="R553" s="138" t="s">
        <v>605</v>
      </c>
      <c r="S553" s="138">
        <v>350</v>
      </c>
      <c r="T553" s="138">
        <v>350</v>
      </c>
      <c r="U553" s="138">
        <v>120</v>
      </c>
      <c r="V553" s="140">
        <v>0</v>
      </c>
      <c r="W553" s="138"/>
      <c r="X553" s="138"/>
      <c r="Y553" s="138">
        <v>0</v>
      </c>
      <c r="Z553" s="138">
        <v>0</v>
      </c>
      <c r="AA553" s="137"/>
      <c r="AB553" s="137" t="s">
        <v>847</v>
      </c>
      <c r="AC553" s="149">
        <v>46242.7189467593</v>
      </c>
      <c r="AD553" s="137" t="s">
        <v>692</v>
      </c>
      <c r="AE553" s="137"/>
      <c r="AF553" s="137" t="s">
        <v>606</v>
      </c>
      <c r="AG553" s="137" t="s">
        <v>607</v>
      </c>
      <c r="AH553" s="148">
        <v>46228</v>
      </c>
      <c r="AI553" s="137">
        <v>0</v>
      </c>
      <c r="AJ553" s="137"/>
      <c r="AK553" s="137" t="s">
        <v>628</v>
      </c>
      <c r="AL553" s="137"/>
    </row>
    <row r="554" s="134" customFormat="1" ht="38.8" customHeight="1" spans="1:38">
      <c r="A554" s="137" t="s">
        <v>29</v>
      </c>
      <c r="B554" s="137" t="s">
        <v>28</v>
      </c>
      <c r="C554" s="138" t="s">
        <v>478</v>
      </c>
      <c r="D554" s="138" t="s">
        <v>132</v>
      </c>
      <c r="E554" s="137" t="s">
        <v>587</v>
      </c>
      <c r="F554" s="138" t="s">
        <v>173</v>
      </c>
      <c r="G554" s="138" t="s">
        <v>1022</v>
      </c>
      <c r="H554" s="147">
        <v>46241.7373842593</v>
      </c>
      <c r="I554" s="138" t="s">
        <v>845</v>
      </c>
      <c r="J554" s="138" t="s">
        <v>1429</v>
      </c>
      <c r="K554" s="138" t="s">
        <v>601</v>
      </c>
      <c r="L554" s="138" t="s">
        <v>591</v>
      </c>
      <c r="M554" s="138" t="s">
        <v>603</v>
      </c>
      <c r="N554" s="138" t="s">
        <v>743</v>
      </c>
      <c r="O554" s="138">
        <v>120</v>
      </c>
      <c r="P554" s="140">
        <v>120</v>
      </c>
      <c r="Q554" s="137"/>
      <c r="R554" s="138" t="s">
        <v>605</v>
      </c>
      <c r="S554" s="138">
        <v>300</v>
      </c>
      <c r="T554" s="138">
        <v>300</v>
      </c>
      <c r="U554" s="138">
        <v>120</v>
      </c>
      <c r="V554" s="140">
        <v>0</v>
      </c>
      <c r="W554" s="138"/>
      <c r="X554" s="138"/>
      <c r="Y554" s="138">
        <v>0</v>
      </c>
      <c r="Z554" s="138">
        <v>0</v>
      </c>
      <c r="AA554" s="137"/>
      <c r="AB554" s="137" t="s">
        <v>847</v>
      </c>
      <c r="AC554" s="149">
        <v>46242.7189467593</v>
      </c>
      <c r="AD554" s="137" t="s">
        <v>692</v>
      </c>
      <c r="AE554" s="137"/>
      <c r="AF554" s="137" t="s">
        <v>606</v>
      </c>
      <c r="AG554" s="137" t="s">
        <v>607</v>
      </c>
      <c r="AH554" s="148">
        <v>46235</v>
      </c>
      <c r="AI554" s="137">
        <v>0</v>
      </c>
      <c r="AJ554" s="137"/>
      <c r="AK554" s="137" t="s">
        <v>597</v>
      </c>
      <c r="AL554" s="137"/>
    </row>
    <row r="555" s="134" customFormat="1" ht="38.8" customHeight="1" spans="1:38">
      <c r="A555" s="137" t="s">
        <v>29</v>
      </c>
      <c r="B555" s="137" t="s">
        <v>28</v>
      </c>
      <c r="C555" s="138" t="s">
        <v>478</v>
      </c>
      <c r="D555" s="138" t="s">
        <v>129</v>
      </c>
      <c r="E555" s="137" t="s">
        <v>587</v>
      </c>
      <c r="F555" s="138" t="s">
        <v>162</v>
      </c>
      <c r="G555" s="138" t="s">
        <v>697</v>
      </c>
      <c r="H555" s="147">
        <v>46232.5454050926</v>
      </c>
      <c r="I555" s="138" t="s">
        <v>907</v>
      </c>
      <c r="J555" s="138" t="s">
        <v>1430</v>
      </c>
      <c r="K555" s="138" t="s">
        <v>601</v>
      </c>
      <c r="L555" s="138" t="s">
        <v>591</v>
      </c>
      <c r="M555" s="138" t="s">
        <v>603</v>
      </c>
      <c r="N555" s="138" t="s">
        <v>743</v>
      </c>
      <c r="O555" s="138">
        <v>120</v>
      </c>
      <c r="P555" s="140">
        <v>120</v>
      </c>
      <c r="Q555" s="137"/>
      <c r="R555" s="138" t="s">
        <v>605</v>
      </c>
      <c r="S555" s="138">
        <v>350</v>
      </c>
      <c r="T555" s="138">
        <v>350</v>
      </c>
      <c r="U555" s="138">
        <v>120</v>
      </c>
      <c r="V555" s="140">
        <v>0</v>
      </c>
      <c r="W555" s="138"/>
      <c r="X555" s="138"/>
      <c r="Y555" s="138">
        <v>0</v>
      </c>
      <c r="Z555" s="138">
        <v>0</v>
      </c>
      <c r="AA555" s="137"/>
      <c r="AB555" s="137" t="s">
        <v>622</v>
      </c>
      <c r="AC555" s="149">
        <v>46234.0321875</v>
      </c>
      <c r="AD555" s="137" t="s">
        <v>622</v>
      </c>
      <c r="AE555" s="149">
        <v>46232.9603009259</v>
      </c>
      <c r="AF555" s="137" t="s">
        <v>606</v>
      </c>
      <c r="AG555" s="137" t="s">
        <v>607</v>
      </c>
      <c r="AH555" s="148">
        <v>46218</v>
      </c>
      <c r="AI555" s="137">
        <v>0</v>
      </c>
      <c r="AJ555" s="137"/>
      <c r="AK555" s="137" t="s">
        <v>628</v>
      </c>
      <c r="AL555" s="137"/>
    </row>
    <row r="556" s="134" customFormat="1" ht="38.8" customHeight="1" spans="1:38">
      <c r="A556" s="137" t="s">
        <v>29</v>
      </c>
      <c r="B556" s="137" t="s">
        <v>28</v>
      </c>
      <c r="C556" s="138" t="s">
        <v>478</v>
      </c>
      <c r="D556" s="138" t="s">
        <v>129</v>
      </c>
      <c r="E556" s="137" t="s">
        <v>587</v>
      </c>
      <c r="F556" s="138" t="s">
        <v>163</v>
      </c>
      <c r="G556" s="138" t="s">
        <v>752</v>
      </c>
      <c r="H556" s="147">
        <v>46232.708900463</v>
      </c>
      <c r="I556" s="138" t="s">
        <v>1431</v>
      </c>
      <c r="J556" s="138" t="s">
        <v>1432</v>
      </c>
      <c r="K556" s="138" t="s">
        <v>601</v>
      </c>
      <c r="L556" s="138" t="s">
        <v>621</v>
      </c>
      <c r="M556" s="138" t="s">
        <v>603</v>
      </c>
      <c r="N556" s="138" t="s">
        <v>623</v>
      </c>
      <c r="O556" s="138">
        <v>160</v>
      </c>
      <c r="P556" s="140">
        <v>160</v>
      </c>
      <c r="Q556" s="137"/>
      <c r="R556" s="138" t="s">
        <v>605</v>
      </c>
      <c r="S556" s="138">
        <v>200</v>
      </c>
      <c r="T556" s="138">
        <v>200</v>
      </c>
      <c r="U556" s="138">
        <v>160</v>
      </c>
      <c r="V556" s="140">
        <v>0</v>
      </c>
      <c r="W556" s="138"/>
      <c r="X556" s="138"/>
      <c r="Y556" s="138">
        <v>0</v>
      </c>
      <c r="Z556" s="138">
        <v>0</v>
      </c>
      <c r="AA556" s="137"/>
      <c r="AB556" s="137" t="s">
        <v>622</v>
      </c>
      <c r="AC556" s="149">
        <v>46234.0321875</v>
      </c>
      <c r="AD556" s="137" t="s">
        <v>622</v>
      </c>
      <c r="AE556" s="149">
        <v>46232.9602893519</v>
      </c>
      <c r="AF556" s="137" t="s">
        <v>606</v>
      </c>
      <c r="AG556" s="137" t="s">
        <v>607</v>
      </c>
      <c r="AH556" s="148">
        <v>46219</v>
      </c>
      <c r="AI556" s="137">
        <v>0</v>
      </c>
      <c r="AJ556" s="137"/>
      <c r="AK556" s="137" t="s">
        <v>621</v>
      </c>
      <c r="AL556" s="137"/>
    </row>
    <row r="557" s="134" customFormat="1" ht="38.8" customHeight="1" spans="1:38">
      <c r="A557" s="137" t="s">
        <v>29</v>
      </c>
      <c r="B557" s="137" t="s">
        <v>28</v>
      </c>
      <c r="C557" s="138" t="s">
        <v>478</v>
      </c>
      <c r="D557" s="138" t="s">
        <v>145</v>
      </c>
      <c r="E557" s="137" t="s">
        <v>587</v>
      </c>
      <c r="F557" s="138" t="s">
        <v>222</v>
      </c>
      <c r="G557" s="138" t="s">
        <v>866</v>
      </c>
      <c r="H557" s="147">
        <v>46232.5752893519</v>
      </c>
      <c r="I557" s="138" t="s">
        <v>1433</v>
      </c>
      <c r="J557" s="138" t="s">
        <v>1434</v>
      </c>
      <c r="K557" s="138" t="s">
        <v>601</v>
      </c>
      <c r="L557" s="138" t="s">
        <v>591</v>
      </c>
      <c r="M557" s="138" t="s">
        <v>603</v>
      </c>
      <c r="N557" s="138" t="s">
        <v>793</v>
      </c>
      <c r="O557" s="138">
        <v>50</v>
      </c>
      <c r="P557" s="140">
        <v>50</v>
      </c>
      <c r="Q557" s="137"/>
      <c r="R557" s="138" t="s">
        <v>666</v>
      </c>
      <c r="S557" s="138">
        <v>50</v>
      </c>
      <c r="T557" s="138">
        <v>50</v>
      </c>
      <c r="U557" s="138">
        <v>50</v>
      </c>
      <c r="V557" s="140">
        <v>0</v>
      </c>
      <c r="W557" s="138"/>
      <c r="X557" s="138"/>
      <c r="Y557" s="138">
        <v>35</v>
      </c>
      <c r="Z557" s="138">
        <v>35</v>
      </c>
      <c r="AA557" s="137"/>
      <c r="AB557" s="137" t="s">
        <v>622</v>
      </c>
      <c r="AC557" s="149">
        <v>46232.8929861111</v>
      </c>
      <c r="AD557" s="137" t="s">
        <v>622</v>
      </c>
      <c r="AE557" s="149">
        <v>46232.8859490741</v>
      </c>
      <c r="AF557" s="137" t="s">
        <v>606</v>
      </c>
      <c r="AG557" s="137" t="s">
        <v>607</v>
      </c>
      <c r="AH557" s="148">
        <v>45735</v>
      </c>
      <c r="AI557" s="137">
        <v>0</v>
      </c>
      <c r="AJ557" s="137"/>
      <c r="AK557" s="137" t="s">
        <v>771</v>
      </c>
      <c r="AL557" s="137"/>
    </row>
    <row r="558" s="134" customFormat="1" ht="38.8" customHeight="1" spans="1:38">
      <c r="A558" s="137" t="s">
        <v>29</v>
      </c>
      <c r="B558" s="137" t="s">
        <v>28</v>
      </c>
      <c r="C558" s="138" t="s">
        <v>478</v>
      </c>
      <c r="D558" s="138" t="s">
        <v>145</v>
      </c>
      <c r="E558" s="137" t="s">
        <v>587</v>
      </c>
      <c r="F558" s="138" t="s">
        <v>222</v>
      </c>
      <c r="G558" s="138" t="s">
        <v>866</v>
      </c>
      <c r="H558" s="147">
        <v>46232.5784606481</v>
      </c>
      <c r="I558" s="138" t="s">
        <v>1435</v>
      </c>
      <c r="J558" s="138" t="s">
        <v>1436</v>
      </c>
      <c r="K558" s="138" t="s">
        <v>601</v>
      </c>
      <c r="L558" s="138" t="s">
        <v>818</v>
      </c>
      <c r="M558" s="138" t="s">
        <v>603</v>
      </c>
      <c r="N558" s="138" t="s">
        <v>1437</v>
      </c>
      <c r="O558" s="138">
        <v>50</v>
      </c>
      <c r="P558" s="140">
        <v>50</v>
      </c>
      <c r="Q558" s="137"/>
      <c r="R558" s="138" t="s">
        <v>666</v>
      </c>
      <c r="S558" s="138">
        <v>50</v>
      </c>
      <c r="T558" s="138">
        <v>50</v>
      </c>
      <c r="U558" s="138">
        <v>50</v>
      </c>
      <c r="V558" s="140">
        <v>0</v>
      </c>
      <c r="W558" s="138"/>
      <c r="X558" s="138"/>
      <c r="Y558" s="138">
        <v>35</v>
      </c>
      <c r="Z558" s="138">
        <v>35</v>
      </c>
      <c r="AA558" s="137"/>
      <c r="AB558" s="137" t="s">
        <v>622</v>
      </c>
      <c r="AC558" s="149">
        <v>46232.8929861111</v>
      </c>
      <c r="AD558" s="137" t="s">
        <v>622</v>
      </c>
      <c r="AE558" s="149">
        <v>46232.8859490741</v>
      </c>
      <c r="AF558" s="137" t="s">
        <v>606</v>
      </c>
      <c r="AG558" s="137" t="s">
        <v>607</v>
      </c>
      <c r="AH558" s="148">
        <v>45839</v>
      </c>
      <c r="AI558" s="137">
        <v>0</v>
      </c>
      <c r="AJ558" s="137"/>
      <c r="AK558" s="137" t="s">
        <v>818</v>
      </c>
      <c r="AL558" s="137"/>
    </row>
    <row r="559" s="134" customFormat="1" ht="38.8" customHeight="1" spans="1:38">
      <c r="A559" s="137" t="s">
        <v>29</v>
      </c>
      <c r="B559" s="137" t="s">
        <v>28</v>
      </c>
      <c r="C559" s="138" t="s">
        <v>478</v>
      </c>
      <c r="D559" s="138" t="s">
        <v>145</v>
      </c>
      <c r="E559" s="137" t="s">
        <v>587</v>
      </c>
      <c r="F559" s="138" t="s">
        <v>222</v>
      </c>
      <c r="G559" s="138" t="s">
        <v>866</v>
      </c>
      <c r="H559" s="147">
        <v>46232.6528240741</v>
      </c>
      <c r="I559" s="138" t="s">
        <v>1435</v>
      </c>
      <c r="J559" s="138" t="s">
        <v>1438</v>
      </c>
      <c r="K559" s="138" t="s">
        <v>590</v>
      </c>
      <c r="L559" s="138" t="s">
        <v>818</v>
      </c>
      <c r="M559" s="138" t="s">
        <v>592</v>
      </c>
      <c r="N559" s="138" t="s">
        <v>776</v>
      </c>
      <c r="O559" s="138">
        <v>30</v>
      </c>
      <c r="P559" s="140">
        <v>30</v>
      </c>
      <c r="Q559" s="137"/>
      <c r="R559" s="138" t="s">
        <v>666</v>
      </c>
      <c r="S559" s="138">
        <v>155</v>
      </c>
      <c r="T559" s="138">
        <v>155</v>
      </c>
      <c r="U559" s="138">
        <v>30</v>
      </c>
      <c r="V559" s="140">
        <v>0</v>
      </c>
      <c r="W559" s="138"/>
      <c r="X559" s="138"/>
      <c r="Y559" s="138">
        <v>0</v>
      </c>
      <c r="Z559" s="138">
        <v>0</v>
      </c>
      <c r="AA559" s="137"/>
      <c r="AB559" s="137" t="s">
        <v>622</v>
      </c>
      <c r="AC559" s="149">
        <v>46232.8929861111</v>
      </c>
      <c r="AD559" s="137" t="s">
        <v>622</v>
      </c>
      <c r="AE559" s="149">
        <v>46232.8859490741</v>
      </c>
      <c r="AF559" s="137" t="s">
        <v>606</v>
      </c>
      <c r="AG559" s="137" t="s">
        <v>607</v>
      </c>
      <c r="AH559" s="148">
        <v>38987</v>
      </c>
      <c r="AI559" s="137">
        <v>0</v>
      </c>
      <c r="AJ559" s="137"/>
      <c r="AK559" s="137" t="s">
        <v>818</v>
      </c>
      <c r="AL559" s="137"/>
    </row>
    <row r="560" s="134" customFormat="1" ht="38.8" customHeight="1" spans="1:38">
      <c r="A560" s="137" t="s">
        <v>29</v>
      </c>
      <c r="B560" s="137" t="s">
        <v>28</v>
      </c>
      <c r="C560" s="138" t="s">
        <v>478</v>
      </c>
      <c r="D560" s="138" t="s">
        <v>145</v>
      </c>
      <c r="E560" s="137" t="s">
        <v>587</v>
      </c>
      <c r="F560" s="138" t="s">
        <v>222</v>
      </c>
      <c r="G560" s="138" t="s">
        <v>866</v>
      </c>
      <c r="H560" s="147">
        <v>46232.6981944444</v>
      </c>
      <c r="I560" s="138" t="s">
        <v>1435</v>
      </c>
      <c r="J560" s="138" t="s">
        <v>1439</v>
      </c>
      <c r="K560" s="138" t="s">
        <v>590</v>
      </c>
      <c r="L560" s="138" t="s">
        <v>818</v>
      </c>
      <c r="M560" s="138" t="s">
        <v>592</v>
      </c>
      <c r="N560" s="138" t="s">
        <v>776</v>
      </c>
      <c r="O560" s="138">
        <v>30</v>
      </c>
      <c r="P560" s="140">
        <v>30</v>
      </c>
      <c r="Q560" s="137"/>
      <c r="R560" s="138" t="s">
        <v>666</v>
      </c>
      <c r="S560" s="138">
        <v>110</v>
      </c>
      <c r="T560" s="138">
        <v>110</v>
      </c>
      <c r="U560" s="138">
        <v>30</v>
      </c>
      <c r="V560" s="140">
        <v>0</v>
      </c>
      <c r="W560" s="138"/>
      <c r="X560" s="138"/>
      <c r="Y560" s="138">
        <v>0</v>
      </c>
      <c r="Z560" s="138">
        <v>0</v>
      </c>
      <c r="AA560" s="137"/>
      <c r="AB560" s="137" t="s">
        <v>622</v>
      </c>
      <c r="AC560" s="149">
        <v>46232.8929861111</v>
      </c>
      <c r="AD560" s="137" t="s">
        <v>622</v>
      </c>
      <c r="AE560" s="149">
        <v>46232.8859490741</v>
      </c>
      <c r="AF560" s="137" t="s">
        <v>606</v>
      </c>
      <c r="AG560" s="137" t="s">
        <v>607</v>
      </c>
      <c r="AH560" s="148">
        <v>41636</v>
      </c>
      <c r="AI560" s="137">
        <v>0</v>
      </c>
      <c r="AJ560" s="137"/>
      <c r="AK560" s="137" t="s">
        <v>818</v>
      </c>
      <c r="AL560" s="137"/>
    </row>
    <row r="561" s="134" customFormat="1" ht="38.8" customHeight="1" spans="1:38">
      <c r="A561" s="137" t="s">
        <v>29</v>
      </c>
      <c r="B561" s="137" t="s">
        <v>28</v>
      </c>
      <c r="C561" s="138" t="s">
        <v>478</v>
      </c>
      <c r="D561" s="138" t="s">
        <v>145</v>
      </c>
      <c r="E561" s="137" t="s">
        <v>587</v>
      </c>
      <c r="F561" s="138" t="s">
        <v>222</v>
      </c>
      <c r="G561" s="138" t="s">
        <v>866</v>
      </c>
      <c r="H561" s="147">
        <v>46232.769837963</v>
      </c>
      <c r="I561" s="138" t="s">
        <v>1433</v>
      </c>
      <c r="J561" s="138" t="s">
        <v>1440</v>
      </c>
      <c r="K561" s="138" t="s">
        <v>601</v>
      </c>
      <c r="L561" s="138" t="s">
        <v>591</v>
      </c>
      <c r="M561" s="138" t="s">
        <v>603</v>
      </c>
      <c r="N561" s="138" t="s">
        <v>613</v>
      </c>
      <c r="O561" s="138">
        <v>50</v>
      </c>
      <c r="P561" s="140">
        <v>50</v>
      </c>
      <c r="Q561" s="137"/>
      <c r="R561" s="138" t="s">
        <v>610</v>
      </c>
      <c r="S561" s="138">
        <v>100</v>
      </c>
      <c r="T561" s="138">
        <v>100</v>
      </c>
      <c r="U561" s="138">
        <v>50</v>
      </c>
      <c r="V561" s="140">
        <v>0</v>
      </c>
      <c r="W561" s="138"/>
      <c r="X561" s="138"/>
      <c r="Y561" s="138">
        <v>0</v>
      </c>
      <c r="Z561" s="138">
        <v>0</v>
      </c>
      <c r="AA561" s="137"/>
      <c r="AB561" s="137" t="s">
        <v>622</v>
      </c>
      <c r="AC561" s="149">
        <v>46232.8929861111</v>
      </c>
      <c r="AD561" s="137" t="s">
        <v>622</v>
      </c>
      <c r="AE561" s="149">
        <v>46232.8859490741</v>
      </c>
      <c r="AF561" s="137" t="s">
        <v>606</v>
      </c>
      <c r="AG561" s="137" t="s">
        <v>607</v>
      </c>
      <c r="AH561" s="148">
        <v>46231</v>
      </c>
      <c r="AI561" s="137">
        <v>0</v>
      </c>
      <c r="AJ561" s="137"/>
      <c r="AK561" s="137" t="s">
        <v>597</v>
      </c>
      <c r="AL561" s="137"/>
    </row>
    <row r="562" s="134" customFormat="1" ht="38.8" customHeight="1" spans="1:38">
      <c r="A562" s="137" t="s">
        <v>29</v>
      </c>
      <c r="B562" s="137" t="s">
        <v>28</v>
      </c>
      <c r="C562" s="138" t="s">
        <v>478</v>
      </c>
      <c r="D562" s="138" t="s">
        <v>126</v>
      </c>
      <c r="E562" s="137" t="s">
        <v>587</v>
      </c>
      <c r="F562" s="138" t="s">
        <v>156</v>
      </c>
      <c r="G562" s="138" t="s">
        <v>749</v>
      </c>
      <c r="H562" s="147">
        <v>46233.5181481481</v>
      </c>
      <c r="I562" s="138"/>
      <c r="J562" s="138" t="s">
        <v>1441</v>
      </c>
      <c r="K562" s="138" t="s">
        <v>601</v>
      </c>
      <c r="L562" s="138" t="s">
        <v>591</v>
      </c>
      <c r="M562" s="138" t="s">
        <v>603</v>
      </c>
      <c r="N562" s="138" t="s">
        <v>613</v>
      </c>
      <c r="O562" s="138">
        <v>50</v>
      </c>
      <c r="P562" s="140">
        <v>50</v>
      </c>
      <c r="Q562" s="137"/>
      <c r="R562" s="138" t="s">
        <v>610</v>
      </c>
      <c r="S562" s="138">
        <v>50</v>
      </c>
      <c r="T562" s="138">
        <v>50</v>
      </c>
      <c r="U562" s="138">
        <v>50</v>
      </c>
      <c r="V562" s="140">
        <v>0</v>
      </c>
      <c r="W562" s="138"/>
      <c r="X562" s="138"/>
      <c r="Y562" s="138">
        <v>0</v>
      </c>
      <c r="Z562" s="138">
        <v>0</v>
      </c>
      <c r="AA562" s="137"/>
      <c r="AB562" s="137"/>
      <c r="AC562" s="137"/>
      <c r="AD562" s="137" t="s">
        <v>622</v>
      </c>
      <c r="AE562" s="149">
        <v>46235.4348148148</v>
      </c>
      <c r="AF562" s="137" t="s">
        <v>606</v>
      </c>
      <c r="AG562" s="137" t="s">
        <v>607</v>
      </c>
      <c r="AH562" s="148">
        <v>46232</v>
      </c>
      <c r="AI562" s="137">
        <v>0</v>
      </c>
      <c r="AJ562" s="137"/>
      <c r="AK562" s="137" t="s">
        <v>597</v>
      </c>
      <c r="AL562" s="137"/>
    </row>
    <row r="563" s="134" customFormat="1" ht="38.8" customHeight="1" spans="1:38">
      <c r="A563" s="137" t="s">
        <v>29</v>
      </c>
      <c r="B563" s="137" t="s">
        <v>28</v>
      </c>
      <c r="C563" s="138" t="s">
        <v>478</v>
      </c>
      <c r="D563" s="138" t="s">
        <v>135</v>
      </c>
      <c r="E563" s="137" t="s">
        <v>587</v>
      </c>
      <c r="F563" s="138" t="s">
        <v>200</v>
      </c>
      <c r="G563" s="138" t="s">
        <v>830</v>
      </c>
      <c r="H563" s="147">
        <v>46231.6044212963</v>
      </c>
      <c r="I563" s="138" t="s">
        <v>1083</v>
      </c>
      <c r="J563" s="138" t="s">
        <v>1442</v>
      </c>
      <c r="K563" s="138" t="s">
        <v>601</v>
      </c>
      <c r="L563" s="138" t="s">
        <v>591</v>
      </c>
      <c r="M563" s="138" t="s">
        <v>603</v>
      </c>
      <c r="N563" s="138" t="s">
        <v>613</v>
      </c>
      <c r="O563" s="138">
        <v>50</v>
      </c>
      <c r="P563" s="140">
        <v>50</v>
      </c>
      <c r="Q563" s="137"/>
      <c r="R563" s="138" t="s">
        <v>610</v>
      </c>
      <c r="S563" s="138">
        <v>100</v>
      </c>
      <c r="T563" s="138">
        <v>100</v>
      </c>
      <c r="U563" s="138">
        <v>50</v>
      </c>
      <c r="V563" s="140">
        <v>0</v>
      </c>
      <c r="W563" s="138"/>
      <c r="X563" s="138"/>
      <c r="Y563" s="138">
        <v>0</v>
      </c>
      <c r="Z563" s="138">
        <v>0</v>
      </c>
      <c r="AA563" s="137"/>
      <c r="AB563" s="137"/>
      <c r="AC563" s="137"/>
      <c r="AD563" s="137" t="s">
        <v>622</v>
      </c>
      <c r="AE563" s="149">
        <v>46231.9496643519</v>
      </c>
      <c r="AF563" s="137" t="s">
        <v>606</v>
      </c>
      <c r="AG563" s="137" t="s">
        <v>607</v>
      </c>
      <c r="AH563" s="148">
        <v>46229</v>
      </c>
      <c r="AI563" s="137">
        <v>0</v>
      </c>
      <c r="AJ563" s="137"/>
      <c r="AK563" s="137" t="s">
        <v>597</v>
      </c>
      <c r="AL563" s="137"/>
    </row>
    <row r="564" s="134" customFormat="1" ht="38.8" customHeight="1" spans="1:38">
      <c r="A564" s="137" t="s">
        <v>29</v>
      </c>
      <c r="B564" s="137" t="s">
        <v>28</v>
      </c>
      <c r="C564" s="138" t="s">
        <v>478</v>
      </c>
      <c r="D564" s="138" t="s">
        <v>135</v>
      </c>
      <c r="E564" s="137" t="s">
        <v>587</v>
      </c>
      <c r="F564" s="138" t="s">
        <v>200</v>
      </c>
      <c r="G564" s="138" t="s">
        <v>830</v>
      </c>
      <c r="H564" s="147">
        <v>46231.6044212963</v>
      </c>
      <c r="I564" s="138" t="s">
        <v>1083</v>
      </c>
      <c r="J564" s="138" t="s">
        <v>1442</v>
      </c>
      <c r="K564" s="138" t="s">
        <v>601</v>
      </c>
      <c r="L564" s="138" t="s">
        <v>591</v>
      </c>
      <c r="M564" s="138" t="s">
        <v>603</v>
      </c>
      <c r="N564" s="138" t="s">
        <v>784</v>
      </c>
      <c r="O564" s="138">
        <v>50</v>
      </c>
      <c r="P564" s="140">
        <v>50</v>
      </c>
      <c r="Q564" s="137"/>
      <c r="R564" s="138" t="s">
        <v>610</v>
      </c>
      <c r="S564" s="138">
        <v>100</v>
      </c>
      <c r="T564" s="138">
        <v>100</v>
      </c>
      <c r="U564" s="138">
        <v>50</v>
      </c>
      <c r="V564" s="140">
        <v>0</v>
      </c>
      <c r="W564" s="138"/>
      <c r="X564" s="138"/>
      <c r="Y564" s="138">
        <v>0</v>
      </c>
      <c r="Z564" s="138">
        <v>0</v>
      </c>
      <c r="AA564" s="137"/>
      <c r="AB564" s="137"/>
      <c r="AC564" s="137"/>
      <c r="AD564" s="137" t="s">
        <v>622</v>
      </c>
      <c r="AE564" s="149">
        <v>46231.9496643519</v>
      </c>
      <c r="AF564" s="137" t="s">
        <v>606</v>
      </c>
      <c r="AG564" s="137" t="s">
        <v>607</v>
      </c>
      <c r="AH564" s="148">
        <v>46229</v>
      </c>
      <c r="AI564" s="137">
        <v>0</v>
      </c>
      <c r="AJ564" s="137"/>
      <c r="AK564" s="137" t="s">
        <v>597</v>
      </c>
      <c r="AL564" s="137"/>
    </row>
    <row r="565" s="134" customFormat="1" ht="38.8" customHeight="1" spans="1:38">
      <c r="A565" s="137" t="s">
        <v>29</v>
      </c>
      <c r="B565" s="137" t="s">
        <v>28</v>
      </c>
      <c r="C565" s="138" t="s">
        <v>478</v>
      </c>
      <c r="D565" s="138" t="s">
        <v>135</v>
      </c>
      <c r="E565" s="137" t="s">
        <v>587</v>
      </c>
      <c r="F565" s="138" t="s">
        <v>200</v>
      </c>
      <c r="G565" s="138" t="s">
        <v>830</v>
      </c>
      <c r="H565" s="147">
        <v>46231.7463310185</v>
      </c>
      <c r="I565" s="138" t="s">
        <v>1083</v>
      </c>
      <c r="J565" s="138" t="s">
        <v>1443</v>
      </c>
      <c r="K565" s="138" t="s">
        <v>601</v>
      </c>
      <c r="L565" s="138" t="s">
        <v>591</v>
      </c>
      <c r="M565" s="138" t="s">
        <v>603</v>
      </c>
      <c r="N565" s="138" t="s">
        <v>859</v>
      </c>
      <c r="O565" s="138">
        <v>50</v>
      </c>
      <c r="P565" s="140">
        <v>100</v>
      </c>
      <c r="Q565" s="137"/>
      <c r="R565" s="138" t="s">
        <v>610</v>
      </c>
      <c r="S565" s="138">
        <v>100</v>
      </c>
      <c r="T565" s="138">
        <v>100</v>
      </c>
      <c r="U565" s="138">
        <v>100</v>
      </c>
      <c r="V565" s="140">
        <v>-50</v>
      </c>
      <c r="W565" s="138"/>
      <c r="X565" s="138"/>
      <c r="Y565" s="138">
        <v>0</v>
      </c>
      <c r="Z565" s="138">
        <v>0</v>
      </c>
      <c r="AA565" s="137"/>
      <c r="AB565" s="137"/>
      <c r="AC565" s="137"/>
      <c r="AD565" s="137" t="s">
        <v>622</v>
      </c>
      <c r="AE565" s="149">
        <v>46231.9496643519</v>
      </c>
      <c r="AF565" s="137" t="s">
        <v>606</v>
      </c>
      <c r="AG565" s="137" t="s">
        <v>607</v>
      </c>
      <c r="AH565" s="148">
        <v>46228</v>
      </c>
      <c r="AI565" s="137">
        <v>0</v>
      </c>
      <c r="AJ565" s="137"/>
      <c r="AK565" s="137" t="s">
        <v>628</v>
      </c>
      <c r="AL565" s="137"/>
    </row>
    <row r="566" s="134" customFormat="1" ht="38.8" customHeight="1" spans="1:38">
      <c r="A566" s="137" t="s">
        <v>29</v>
      </c>
      <c r="B566" s="137" t="s">
        <v>28</v>
      </c>
      <c r="C566" s="138" t="s">
        <v>478</v>
      </c>
      <c r="D566" s="138" t="s">
        <v>135</v>
      </c>
      <c r="E566" s="137" t="s">
        <v>587</v>
      </c>
      <c r="F566" s="138" t="s">
        <v>200</v>
      </c>
      <c r="G566" s="138" t="s">
        <v>830</v>
      </c>
      <c r="H566" s="147">
        <v>46231.7463310185</v>
      </c>
      <c r="I566" s="138" t="s">
        <v>1083</v>
      </c>
      <c r="J566" s="138" t="s">
        <v>1443</v>
      </c>
      <c r="K566" s="138" t="s">
        <v>601</v>
      </c>
      <c r="L566" s="138" t="s">
        <v>591</v>
      </c>
      <c r="M566" s="138" t="s">
        <v>603</v>
      </c>
      <c r="N566" s="138" t="s">
        <v>769</v>
      </c>
      <c r="O566" s="138">
        <v>0</v>
      </c>
      <c r="P566" s="140">
        <v>0</v>
      </c>
      <c r="Q566" s="137"/>
      <c r="R566" s="138" t="s">
        <v>610</v>
      </c>
      <c r="S566" s="138">
        <v>100</v>
      </c>
      <c r="T566" s="138">
        <v>100</v>
      </c>
      <c r="U566" s="138">
        <v>0</v>
      </c>
      <c r="V566" s="140">
        <v>0</v>
      </c>
      <c r="W566" s="138"/>
      <c r="X566" s="138"/>
      <c r="Y566" s="138">
        <v>0</v>
      </c>
      <c r="Z566" s="138">
        <v>0</v>
      </c>
      <c r="AA566" s="137"/>
      <c r="AB566" s="137"/>
      <c r="AC566" s="137"/>
      <c r="AD566" s="137" t="s">
        <v>622</v>
      </c>
      <c r="AE566" s="149">
        <v>46231.9496643519</v>
      </c>
      <c r="AF566" s="137" t="s">
        <v>606</v>
      </c>
      <c r="AG566" s="137" t="s">
        <v>607</v>
      </c>
      <c r="AH566" s="148">
        <v>46228</v>
      </c>
      <c r="AI566" s="137">
        <v>0</v>
      </c>
      <c r="AJ566" s="137"/>
      <c r="AK566" s="137" t="s">
        <v>628</v>
      </c>
      <c r="AL566" s="137"/>
    </row>
    <row r="567" s="134" customFormat="1" ht="38.8" customHeight="1" spans="1:38">
      <c r="A567" s="137" t="s">
        <v>29</v>
      </c>
      <c r="B567" s="137" t="s">
        <v>28</v>
      </c>
      <c r="C567" s="138" t="s">
        <v>478</v>
      </c>
      <c r="D567" s="138" t="s">
        <v>129</v>
      </c>
      <c r="E567" s="137" t="s">
        <v>587</v>
      </c>
      <c r="F567" s="138" t="s">
        <v>162</v>
      </c>
      <c r="G567" s="138" t="s">
        <v>697</v>
      </c>
      <c r="H567" s="147">
        <v>46233.4880439815</v>
      </c>
      <c r="I567" s="138"/>
      <c r="J567" s="138" t="s">
        <v>1444</v>
      </c>
      <c r="K567" s="138" t="s">
        <v>601</v>
      </c>
      <c r="L567" s="138" t="s">
        <v>591</v>
      </c>
      <c r="M567" s="138" t="s">
        <v>603</v>
      </c>
      <c r="N567" s="138" t="s">
        <v>613</v>
      </c>
      <c r="O567" s="138">
        <v>50</v>
      </c>
      <c r="P567" s="140">
        <v>50</v>
      </c>
      <c r="Q567" s="137"/>
      <c r="R567" s="138" t="s">
        <v>610</v>
      </c>
      <c r="S567" s="138">
        <v>100</v>
      </c>
      <c r="T567" s="138">
        <v>100</v>
      </c>
      <c r="U567" s="138">
        <v>50</v>
      </c>
      <c r="V567" s="140">
        <v>0</v>
      </c>
      <c r="W567" s="138"/>
      <c r="X567" s="138"/>
      <c r="Y567" s="138">
        <v>0</v>
      </c>
      <c r="Z567" s="138">
        <v>0</v>
      </c>
      <c r="AA567" s="137"/>
      <c r="AB567" s="137"/>
      <c r="AC567" s="137"/>
      <c r="AD567" s="137" t="s">
        <v>622</v>
      </c>
      <c r="AE567" s="149">
        <v>46233.9821412037</v>
      </c>
      <c r="AF567" s="137" t="s">
        <v>606</v>
      </c>
      <c r="AG567" s="137" t="s">
        <v>607</v>
      </c>
      <c r="AH567" s="148">
        <v>46203</v>
      </c>
      <c r="AI567" s="137">
        <v>0</v>
      </c>
      <c r="AJ567" s="137"/>
      <c r="AK567" s="137" t="s">
        <v>628</v>
      </c>
      <c r="AL567" s="137"/>
    </row>
    <row r="568" s="134" customFormat="1" ht="38.8" customHeight="1" spans="1:38">
      <c r="A568" s="137" t="s">
        <v>29</v>
      </c>
      <c r="B568" s="137" t="s">
        <v>28</v>
      </c>
      <c r="C568" s="138" t="s">
        <v>478</v>
      </c>
      <c r="D568" s="138" t="s">
        <v>129</v>
      </c>
      <c r="E568" s="137" t="s">
        <v>587</v>
      </c>
      <c r="F568" s="138" t="s">
        <v>162</v>
      </c>
      <c r="G568" s="138" t="s">
        <v>697</v>
      </c>
      <c r="H568" s="147">
        <v>46233.4880439815</v>
      </c>
      <c r="I568" s="138"/>
      <c r="J568" s="138" t="s">
        <v>1444</v>
      </c>
      <c r="K568" s="138" t="s">
        <v>601</v>
      </c>
      <c r="L568" s="138" t="s">
        <v>591</v>
      </c>
      <c r="M568" s="138" t="s">
        <v>603</v>
      </c>
      <c r="N568" s="138" t="s">
        <v>784</v>
      </c>
      <c r="O568" s="138">
        <v>50</v>
      </c>
      <c r="P568" s="140">
        <v>50</v>
      </c>
      <c r="Q568" s="137"/>
      <c r="R568" s="138" t="s">
        <v>610</v>
      </c>
      <c r="S568" s="138">
        <v>100</v>
      </c>
      <c r="T568" s="138">
        <v>100</v>
      </c>
      <c r="U568" s="138">
        <v>50</v>
      </c>
      <c r="V568" s="140">
        <v>0</v>
      </c>
      <c r="W568" s="138"/>
      <c r="X568" s="138"/>
      <c r="Y568" s="138">
        <v>0</v>
      </c>
      <c r="Z568" s="138">
        <v>0</v>
      </c>
      <c r="AA568" s="137"/>
      <c r="AB568" s="137"/>
      <c r="AC568" s="137"/>
      <c r="AD568" s="137" t="s">
        <v>622</v>
      </c>
      <c r="AE568" s="149">
        <v>46233.9821412037</v>
      </c>
      <c r="AF568" s="137" t="s">
        <v>606</v>
      </c>
      <c r="AG568" s="137" t="s">
        <v>607</v>
      </c>
      <c r="AH568" s="148">
        <v>46203</v>
      </c>
      <c r="AI568" s="137">
        <v>0</v>
      </c>
      <c r="AJ568" s="137"/>
      <c r="AK568" s="137" t="s">
        <v>628</v>
      </c>
      <c r="AL568" s="137"/>
    </row>
    <row r="569" s="134" customFormat="1" ht="38.8" customHeight="1" spans="1:38">
      <c r="A569" s="137" t="s">
        <v>29</v>
      </c>
      <c r="B569" s="137" t="s">
        <v>28</v>
      </c>
      <c r="C569" s="138" t="s">
        <v>478</v>
      </c>
      <c r="D569" s="138" t="s">
        <v>129</v>
      </c>
      <c r="E569" s="137" t="s">
        <v>587</v>
      </c>
      <c r="F569" s="138" t="s">
        <v>162</v>
      </c>
      <c r="G569" s="138" t="s">
        <v>697</v>
      </c>
      <c r="H569" s="147">
        <v>46233.4880439815</v>
      </c>
      <c r="I569" s="138"/>
      <c r="J569" s="138" t="s">
        <v>1444</v>
      </c>
      <c r="K569" s="138" t="s">
        <v>601</v>
      </c>
      <c r="L569" s="138" t="s">
        <v>591</v>
      </c>
      <c r="M569" s="138" t="s">
        <v>603</v>
      </c>
      <c r="N569" s="138" t="s">
        <v>769</v>
      </c>
      <c r="O569" s="138">
        <v>0</v>
      </c>
      <c r="P569" s="140">
        <v>0</v>
      </c>
      <c r="Q569" s="137"/>
      <c r="R569" s="138" t="s">
        <v>610</v>
      </c>
      <c r="S569" s="138">
        <v>100</v>
      </c>
      <c r="T569" s="138">
        <v>100</v>
      </c>
      <c r="U569" s="138">
        <v>0</v>
      </c>
      <c r="V569" s="140">
        <v>0</v>
      </c>
      <c r="W569" s="138"/>
      <c r="X569" s="138"/>
      <c r="Y569" s="138">
        <v>0</v>
      </c>
      <c r="Z569" s="138">
        <v>0</v>
      </c>
      <c r="AA569" s="137"/>
      <c r="AB569" s="137"/>
      <c r="AC569" s="137"/>
      <c r="AD569" s="137" t="s">
        <v>622</v>
      </c>
      <c r="AE569" s="149">
        <v>46233.9821412037</v>
      </c>
      <c r="AF569" s="137" t="s">
        <v>606</v>
      </c>
      <c r="AG569" s="137" t="s">
        <v>607</v>
      </c>
      <c r="AH569" s="148">
        <v>46203</v>
      </c>
      <c r="AI569" s="137">
        <v>0</v>
      </c>
      <c r="AJ569" s="137"/>
      <c r="AK569" s="137" t="s">
        <v>628</v>
      </c>
      <c r="AL569" s="137"/>
    </row>
    <row r="570" s="134" customFormat="1" ht="38.8" customHeight="1" spans="1:38">
      <c r="A570" s="137" t="s">
        <v>29</v>
      </c>
      <c r="B570" s="137" t="s">
        <v>28</v>
      </c>
      <c r="C570" s="138" t="s">
        <v>478</v>
      </c>
      <c r="D570" s="138" t="s">
        <v>129</v>
      </c>
      <c r="E570" s="137" t="s">
        <v>587</v>
      </c>
      <c r="F570" s="138" t="s">
        <v>162</v>
      </c>
      <c r="G570" s="138" t="s">
        <v>697</v>
      </c>
      <c r="H570" s="147">
        <v>46233.5752546296</v>
      </c>
      <c r="I570" s="138"/>
      <c r="J570" s="138" t="s">
        <v>1445</v>
      </c>
      <c r="K570" s="138" t="s">
        <v>601</v>
      </c>
      <c r="L570" s="138" t="s">
        <v>591</v>
      </c>
      <c r="M570" s="138" t="s">
        <v>603</v>
      </c>
      <c r="N570" s="138" t="s">
        <v>743</v>
      </c>
      <c r="O570" s="138">
        <v>120</v>
      </c>
      <c r="P570" s="140">
        <v>120</v>
      </c>
      <c r="Q570" s="137"/>
      <c r="R570" s="138" t="s">
        <v>605</v>
      </c>
      <c r="S570" s="138">
        <v>300</v>
      </c>
      <c r="T570" s="138">
        <v>300</v>
      </c>
      <c r="U570" s="138">
        <v>120</v>
      </c>
      <c r="V570" s="140">
        <v>0</v>
      </c>
      <c r="W570" s="138"/>
      <c r="X570" s="138"/>
      <c r="Y570" s="138">
        <v>0</v>
      </c>
      <c r="Z570" s="138">
        <v>0</v>
      </c>
      <c r="AA570" s="137"/>
      <c r="AB570" s="137" t="s">
        <v>622</v>
      </c>
      <c r="AC570" s="149">
        <v>46234.0323263889</v>
      </c>
      <c r="AD570" s="137" t="s">
        <v>622</v>
      </c>
      <c r="AE570" s="149">
        <v>46233.9821412037</v>
      </c>
      <c r="AF570" s="137" t="s">
        <v>606</v>
      </c>
      <c r="AG570" s="137" t="s">
        <v>607</v>
      </c>
      <c r="AH570" s="148">
        <v>46150</v>
      </c>
      <c r="AI570" s="137">
        <v>0</v>
      </c>
      <c r="AJ570" s="137"/>
      <c r="AK570" s="137" t="s">
        <v>597</v>
      </c>
      <c r="AL570" s="137"/>
    </row>
    <row r="571" s="134" customFormat="1" ht="38.8" customHeight="1" spans="1:38">
      <c r="A571" s="137" t="s">
        <v>29</v>
      </c>
      <c r="B571" s="137" t="s">
        <v>28</v>
      </c>
      <c r="C571" s="138" t="s">
        <v>478</v>
      </c>
      <c r="D571" s="138" t="s">
        <v>129</v>
      </c>
      <c r="E571" s="137" t="s">
        <v>587</v>
      </c>
      <c r="F571" s="138" t="s">
        <v>161</v>
      </c>
      <c r="G571" s="138" t="s">
        <v>1363</v>
      </c>
      <c r="H571" s="147">
        <v>46231.9282291667</v>
      </c>
      <c r="I571" s="138" t="s">
        <v>1446</v>
      </c>
      <c r="J571" s="138" t="s">
        <v>1447</v>
      </c>
      <c r="K571" s="138" t="s">
        <v>590</v>
      </c>
      <c r="L571" s="138" t="s">
        <v>1448</v>
      </c>
      <c r="M571" s="138" t="s">
        <v>603</v>
      </c>
      <c r="N571" s="138" t="s">
        <v>1449</v>
      </c>
      <c r="O571" s="138">
        <v>238</v>
      </c>
      <c r="P571" s="140">
        <v>238</v>
      </c>
      <c r="Q571" s="137" t="s">
        <v>2</v>
      </c>
      <c r="R571" s="138" t="s">
        <v>594</v>
      </c>
      <c r="S571" s="138">
        <v>238</v>
      </c>
      <c r="T571" s="138">
        <v>238</v>
      </c>
      <c r="U571" s="138">
        <v>238</v>
      </c>
      <c r="V571" s="140">
        <v>0</v>
      </c>
      <c r="W571" s="138"/>
      <c r="X571" s="138"/>
      <c r="Y571" s="138">
        <v>100</v>
      </c>
      <c r="Z571" s="138">
        <v>100</v>
      </c>
      <c r="AA571" s="137"/>
      <c r="AB571" s="137" t="s">
        <v>622</v>
      </c>
      <c r="AC571" s="149">
        <v>46232.5213425926</v>
      </c>
      <c r="AD571" s="137" t="s">
        <v>622</v>
      </c>
      <c r="AE571" s="149">
        <v>46232.5216898148</v>
      </c>
      <c r="AF571" s="137" t="s">
        <v>606</v>
      </c>
      <c r="AG571" s="137" t="s">
        <v>607</v>
      </c>
      <c r="AH571" s="148">
        <v>45149</v>
      </c>
      <c r="AI571" s="137">
        <v>0</v>
      </c>
      <c r="AJ571" s="137"/>
      <c r="AK571" s="137" t="s">
        <v>1450</v>
      </c>
      <c r="AL571" s="137"/>
    </row>
    <row r="572" s="134" customFormat="1" ht="38.8" customHeight="1" spans="1:38">
      <c r="A572" s="137" t="s">
        <v>29</v>
      </c>
      <c r="B572" s="137" t="s">
        <v>28</v>
      </c>
      <c r="C572" s="138" t="s">
        <v>478</v>
      </c>
      <c r="D572" s="138" t="s">
        <v>132</v>
      </c>
      <c r="E572" s="137" t="s">
        <v>587</v>
      </c>
      <c r="F572" s="138" t="s">
        <v>175</v>
      </c>
      <c r="G572" s="138" t="s">
        <v>797</v>
      </c>
      <c r="H572" s="147">
        <v>46233.5889467593</v>
      </c>
      <c r="I572" s="138"/>
      <c r="J572" s="138" t="s">
        <v>1451</v>
      </c>
      <c r="K572" s="138" t="s">
        <v>601</v>
      </c>
      <c r="L572" s="138" t="s">
        <v>591</v>
      </c>
      <c r="M572" s="138" t="s">
        <v>603</v>
      </c>
      <c r="N572" s="138" t="s">
        <v>613</v>
      </c>
      <c r="O572" s="138">
        <v>50</v>
      </c>
      <c r="P572" s="140">
        <v>50</v>
      </c>
      <c r="Q572" s="137"/>
      <c r="R572" s="138" t="s">
        <v>610</v>
      </c>
      <c r="S572" s="138">
        <v>50</v>
      </c>
      <c r="T572" s="138">
        <v>50</v>
      </c>
      <c r="U572" s="138">
        <v>50</v>
      </c>
      <c r="V572" s="140">
        <v>0</v>
      </c>
      <c r="W572" s="138"/>
      <c r="X572" s="138"/>
      <c r="Y572" s="138">
        <v>0</v>
      </c>
      <c r="Z572" s="138">
        <v>0</v>
      </c>
      <c r="AA572" s="137"/>
      <c r="AB572" s="137"/>
      <c r="AC572" s="137"/>
      <c r="AD572" s="137" t="s">
        <v>622</v>
      </c>
      <c r="AE572" s="149">
        <v>46235.4335648148</v>
      </c>
      <c r="AF572" s="137" t="s">
        <v>606</v>
      </c>
      <c r="AG572" s="137" t="s">
        <v>607</v>
      </c>
      <c r="AH572" s="148">
        <v>46203</v>
      </c>
      <c r="AI572" s="137">
        <v>0</v>
      </c>
      <c r="AJ572" s="137"/>
      <c r="AK572" s="137" t="s">
        <v>597</v>
      </c>
      <c r="AL572" s="137"/>
    </row>
    <row r="573" s="134" customFormat="1" ht="38.8" customHeight="1" spans="1:38">
      <c r="A573" s="137" t="s">
        <v>29</v>
      </c>
      <c r="B573" s="137" t="s">
        <v>28</v>
      </c>
      <c r="C573" s="138" t="s">
        <v>478</v>
      </c>
      <c r="D573" s="138" t="s">
        <v>132</v>
      </c>
      <c r="E573" s="137" t="s">
        <v>587</v>
      </c>
      <c r="F573" s="138" t="s">
        <v>175</v>
      </c>
      <c r="G573" s="138" t="s">
        <v>797</v>
      </c>
      <c r="H573" s="147">
        <v>46233.4730092593</v>
      </c>
      <c r="I573" s="138"/>
      <c r="J573" s="138" t="s">
        <v>1452</v>
      </c>
      <c r="K573" s="138" t="s">
        <v>601</v>
      </c>
      <c r="L573" s="138" t="s">
        <v>591</v>
      </c>
      <c r="M573" s="138" t="s">
        <v>603</v>
      </c>
      <c r="N573" s="138" t="s">
        <v>613</v>
      </c>
      <c r="O573" s="138">
        <v>50</v>
      </c>
      <c r="P573" s="140">
        <v>50</v>
      </c>
      <c r="Q573" s="137"/>
      <c r="R573" s="138" t="s">
        <v>610</v>
      </c>
      <c r="S573" s="138">
        <v>100</v>
      </c>
      <c r="T573" s="138">
        <v>100</v>
      </c>
      <c r="U573" s="138">
        <v>50</v>
      </c>
      <c r="V573" s="140">
        <v>0</v>
      </c>
      <c r="W573" s="138"/>
      <c r="X573" s="138"/>
      <c r="Y573" s="138">
        <v>0</v>
      </c>
      <c r="Z573" s="138">
        <v>0</v>
      </c>
      <c r="AA573" s="137"/>
      <c r="AB573" s="137" t="s">
        <v>622</v>
      </c>
      <c r="AC573" s="149">
        <v>46236.4642708333</v>
      </c>
      <c r="AD573" s="137" t="s">
        <v>622</v>
      </c>
      <c r="AE573" s="149">
        <v>46235.4335648148</v>
      </c>
      <c r="AF573" s="137" t="s">
        <v>606</v>
      </c>
      <c r="AG573" s="137" t="s">
        <v>607</v>
      </c>
      <c r="AH573" s="148">
        <v>46203</v>
      </c>
      <c r="AI573" s="137">
        <v>0</v>
      </c>
      <c r="AJ573" s="137"/>
      <c r="AK573" s="137" t="s">
        <v>628</v>
      </c>
      <c r="AL573" s="137"/>
    </row>
    <row r="574" s="134" customFormat="1" ht="38.8" customHeight="1" spans="1:38">
      <c r="A574" s="137" t="s">
        <v>29</v>
      </c>
      <c r="B574" s="137" t="s">
        <v>28</v>
      </c>
      <c r="C574" s="138" t="s">
        <v>478</v>
      </c>
      <c r="D574" s="138" t="s">
        <v>129</v>
      </c>
      <c r="E574" s="137" t="s">
        <v>587</v>
      </c>
      <c r="F574" s="138" t="s">
        <v>163</v>
      </c>
      <c r="G574" s="138" t="s">
        <v>752</v>
      </c>
      <c r="H574" s="147">
        <v>46231.5780555556</v>
      </c>
      <c r="I574" s="138" t="s">
        <v>926</v>
      </c>
      <c r="J574" s="138" t="s">
        <v>1453</v>
      </c>
      <c r="K574" s="138" t="s">
        <v>601</v>
      </c>
      <c r="L574" s="138" t="s">
        <v>591</v>
      </c>
      <c r="M574" s="138" t="s">
        <v>603</v>
      </c>
      <c r="N574" s="138" t="s">
        <v>613</v>
      </c>
      <c r="O574" s="138">
        <v>50</v>
      </c>
      <c r="P574" s="140">
        <v>50</v>
      </c>
      <c r="Q574" s="137"/>
      <c r="R574" s="138" t="s">
        <v>610</v>
      </c>
      <c r="S574" s="138">
        <v>170</v>
      </c>
      <c r="T574" s="138">
        <v>170</v>
      </c>
      <c r="U574" s="138">
        <v>50</v>
      </c>
      <c r="V574" s="140">
        <v>0</v>
      </c>
      <c r="W574" s="138"/>
      <c r="X574" s="138"/>
      <c r="Y574" s="138">
        <v>0</v>
      </c>
      <c r="Z574" s="138">
        <v>0</v>
      </c>
      <c r="AA574" s="137"/>
      <c r="AB574" s="137"/>
      <c r="AC574" s="137"/>
      <c r="AD574" s="137" t="s">
        <v>622</v>
      </c>
      <c r="AE574" s="149">
        <v>46231.9534375</v>
      </c>
      <c r="AF574" s="137" t="s">
        <v>606</v>
      </c>
      <c r="AG574" s="137" t="s">
        <v>607</v>
      </c>
      <c r="AH574" s="148">
        <v>46210</v>
      </c>
      <c r="AI574" s="137">
        <v>0</v>
      </c>
      <c r="AJ574" s="137"/>
      <c r="AK574" s="137" t="s">
        <v>771</v>
      </c>
      <c r="AL574" s="137"/>
    </row>
    <row r="575" s="134" customFormat="1" ht="38.8" customHeight="1" spans="1:38">
      <c r="A575" s="137" t="s">
        <v>29</v>
      </c>
      <c r="B575" s="137" t="s">
        <v>28</v>
      </c>
      <c r="C575" s="138" t="s">
        <v>478</v>
      </c>
      <c r="D575" s="138" t="s">
        <v>129</v>
      </c>
      <c r="E575" s="137" t="s">
        <v>587</v>
      </c>
      <c r="F575" s="138" t="s">
        <v>163</v>
      </c>
      <c r="G575" s="138" t="s">
        <v>752</v>
      </c>
      <c r="H575" s="147">
        <v>46231.5780555556</v>
      </c>
      <c r="I575" s="138" t="s">
        <v>926</v>
      </c>
      <c r="J575" s="138" t="s">
        <v>1453</v>
      </c>
      <c r="K575" s="138" t="s">
        <v>601</v>
      </c>
      <c r="L575" s="138" t="s">
        <v>591</v>
      </c>
      <c r="M575" s="138" t="s">
        <v>603</v>
      </c>
      <c r="N575" s="138" t="s">
        <v>743</v>
      </c>
      <c r="O575" s="138">
        <v>120</v>
      </c>
      <c r="P575" s="140">
        <v>120</v>
      </c>
      <c r="Q575" s="137"/>
      <c r="R575" s="138" t="s">
        <v>605</v>
      </c>
      <c r="S575" s="138">
        <v>170</v>
      </c>
      <c r="T575" s="138">
        <v>170</v>
      </c>
      <c r="U575" s="138">
        <v>120</v>
      </c>
      <c r="V575" s="140">
        <v>0</v>
      </c>
      <c r="W575" s="138"/>
      <c r="X575" s="138"/>
      <c r="Y575" s="138">
        <v>0</v>
      </c>
      <c r="Z575" s="138">
        <v>0</v>
      </c>
      <c r="AA575" s="137"/>
      <c r="AB575" s="137"/>
      <c r="AC575" s="137"/>
      <c r="AD575" s="137" t="s">
        <v>622</v>
      </c>
      <c r="AE575" s="149">
        <v>46231.9534375</v>
      </c>
      <c r="AF575" s="137" t="s">
        <v>606</v>
      </c>
      <c r="AG575" s="137" t="s">
        <v>607</v>
      </c>
      <c r="AH575" s="148">
        <v>46210</v>
      </c>
      <c r="AI575" s="137">
        <v>0</v>
      </c>
      <c r="AJ575" s="137"/>
      <c r="AK575" s="137" t="s">
        <v>771</v>
      </c>
      <c r="AL575" s="137"/>
    </row>
    <row r="576" s="134" customFormat="1" ht="38.8" customHeight="1" spans="1:38">
      <c r="A576" s="137" t="s">
        <v>29</v>
      </c>
      <c r="B576" s="137" t="s">
        <v>28</v>
      </c>
      <c r="C576" s="138" t="s">
        <v>478</v>
      </c>
      <c r="D576" s="138" t="s">
        <v>141</v>
      </c>
      <c r="E576" s="137" t="s">
        <v>587</v>
      </c>
      <c r="F576" s="138" t="s">
        <v>212</v>
      </c>
      <c r="G576" s="138" t="s">
        <v>805</v>
      </c>
      <c r="H576" s="147">
        <v>46233.6831018518</v>
      </c>
      <c r="I576" s="138"/>
      <c r="J576" s="138" t="s">
        <v>1454</v>
      </c>
      <c r="K576" s="138" t="s">
        <v>601</v>
      </c>
      <c r="L576" s="138" t="s">
        <v>591</v>
      </c>
      <c r="M576" s="138" t="s">
        <v>603</v>
      </c>
      <c r="N576" s="138" t="s">
        <v>613</v>
      </c>
      <c r="O576" s="138">
        <v>50</v>
      </c>
      <c r="P576" s="140">
        <v>50</v>
      </c>
      <c r="Q576" s="137"/>
      <c r="R576" s="138" t="s">
        <v>610</v>
      </c>
      <c r="S576" s="138">
        <v>50</v>
      </c>
      <c r="T576" s="138">
        <v>50</v>
      </c>
      <c r="U576" s="138">
        <v>50</v>
      </c>
      <c r="V576" s="140">
        <v>0</v>
      </c>
      <c r="W576" s="138"/>
      <c r="X576" s="138"/>
      <c r="Y576" s="138">
        <v>0</v>
      </c>
      <c r="Z576" s="138">
        <v>0</v>
      </c>
      <c r="AA576" s="137"/>
      <c r="AB576" s="137"/>
      <c r="AC576" s="137"/>
      <c r="AD576" s="137" t="s">
        <v>622</v>
      </c>
      <c r="AE576" s="149">
        <v>46235.4329976852</v>
      </c>
      <c r="AF576" s="137" t="s">
        <v>606</v>
      </c>
      <c r="AG576" s="137" t="s">
        <v>607</v>
      </c>
      <c r="AH576" s="148">
        <v>46208</v>
      </c>
      <c r="AI576" s="137">
        <v>0</v>
      </c>
      <c r="AJ576" s="137"/>
      <c r="AK576" s="137" t="s">
        <v>628</v>
      </c>
      <c r="AL576" s="137"/>
    </row>
    <row r="577" s="134" customFormat="1" ht="38.8" customHeight="1" spans="1:38">
      <c r="A577" s="137" t="s">
        <v>29</v>
      </c>
      <c r="B577" s="137" t="s">
        <v>28</v>
      </c>
      <c r="C577" s="138" t="s">
        <v>478</v>
      </c>
      <c r="D577" s="138" t="s">
        <v>141</v>
      </c>
      <c r="E577" s="137" t="s">
        <v>587</v>
      </c>
      <c r="F577" s="138" t="s">
        <v>212</v>
      </c>
      <c r="G577" s="138" t="s">
        <v>805</v>
      </c>
      <c r="H577" s="147">
        <v>46233.7360069444</v>
      </c>
      <c r="I577" s="138"/>
      <c r="J577" s="138" t="s">
        <v>1455</v>
      </c>
      <c r="K577" s="138" t="s">
        <v>601</v>
      </c>
      <c r="L577" s="138" t="s">
        <v>591</v>
      </c>
      <c r="M577" s="138" t="s">
        <v>603</v>
      </c>
      <c r="N577" s="138" t="s">
        <v>613</v>
      </c>
      <c r="O577" s="138">
        <v>50</v>
      </c>
      <c r="P577" s="140">
        <v>50</v>
      </c>
      <c r="Q577" s="137"/>
      <c r="R577" s="138" t="s">
        <v>610</v>
      </c>
      <c r="S577" s="138">
        <v>50</v>
      </c>
      <c r="T577" s="138">
        <v>50</v>
      </c>
      <c r="U577" s="138">
        <v>50</v>
      </c>
      <c r="V577" s="140">
        <v>0</v>
      </c>
      <c r="W577" s="138"/>
      <c r="X577" s="138"/>
      <c r="Y577" s="138">
        <v>0</v>
      </c>
      <c r="Z577" s="138">
        <v>0</v>
      </c>
      <c r="AA577" s="137"/>
      <c r="AB577" s="137"/>
      <c r="AC577" s="137"/>
      <c r="AD577" s="137" t="s">
        <v>622</v>
      </c>
      <c r="AE577" s="149">
        <v>46235.4329976852</v>
      </c>
      <c r="AF577" s="137" t="s">
        <v>606</v>
      </c>
      <c r="AG577" s="137" t="s">
        <v>607</v>
      </c>
      <c r="AH577" s="148">
        <v>46207</v>
      </c>
      <c r="AI577" s="137">
        <v>0</v>
      </c>
      <c r="AJ577" s="137"/>
      <c r="AK577" s="137" t="s">
        <v>628</v>
      </c>
      <c r="AL577" s="137"/>
    </row>
    <row r="578" s="134" customFormat="1" ht="38.8" customHeight="1" spans="1:38">
      <c r="A578" s="137" t="s">
        <v>29</v>
      </c>
      <c r="B578" s="137" t="s">
        <v>28</v>
      </c>
      <c r="C578" s="138" t="s">
        <v>478</v>
      </c>
      <c r="D578" s="138" t="s">
        <v>141</v>
      </c>
      <c r="E578" s="137" t="s">
        <v>587</v>
      </c>
      <c r="F578" s="138" t="s">
        <v>212</v>
      </c>
      <c r="G578" s="138" t="s">
        <v>805</v>
      </c>
      <c r="H578" s="147">
        <v>46231.4555324074</v>
      </c>
      <c r="I578" s="138" t="s">
        <v>1456</v>
      </c>
      <c r="J578" s="138" t="s">
        <v>1457</v>
      </c>
      <c r="K578" s="138" t="s">
        <v>590</v>
      </c>
      <c r="L578" s="138" t="s">
        <v>591</v>
      </c>
      <c r="M578" s="138" t="s">
        <v>603</v>
      </c>
      <c r="N578" s="138" t="s">
        <v>743</v>
      </c>
      <c r="O578" s="138">
        <v>120</v>
      </c>
      <c r="P578" s="140">
        <v>120</v>
      </c>
      <c r="Q578" s="137"/>
      <c r="R578" s="138" t="s">
        <v>605</v>
      </c>
      <c r="S578" s="138">
        <v>300</v>
      </c>
      <c r="T578" s="138">
        <v>300</v>
      </c>
      <c r="U578" s="138">
        <v>120</v>
      </c>
      <c r="V578" s="140">
        <v>0</v>
      </c>
      <c r="W578" s="138"/>
      <c r="X578" s="138"/>
      <c r="Y578" s="138">
        <v>0</v>
      </c>
      <c r="Z578" s="138">
        <v>0</v>
      </c>
      <c r="AA578" s="137"/>
      <c r="AB578" s="137" t="s">
        <v>622</v>
      </c>
      <c r="AC578" s="149">
        <v>46236.4704282407</v>
      </c>
      <c r="AD578" s="137" t="s">
        <v>622</v>
      </c>
      <c r="AE578" s="149">
        <v>46235.4329976852</v>
      </c>
      <c r="AF578" s="137" t="s">
        <v>606</v>
      </c>
      <c r="AG578" s="137" t="s">
        <v>607</v>
      </c>
      <c r="AH578" s="148">
        <v>44801</v>
      </c>
      <c r="AI578" s="137">
        <v>0</v>
      </c>
      <c r="AJ578" s="137"/>
      <c r="AK578" s="137" t="s">
        <v>597</v>
      </c>
      <c r="AL578" s="137"/>
    </row>
    <row r="579" s="134" customFormat="1" ht="38.8" customHeight="1" spans="1:38">
      <c r="A579" s="137" t="s">
        <v>29</v>
      </c>
      <c r="B579" s="137" t="s">
        <v>28</v>
      </c>
      <c r="C579" s="138" t="s">
        <v>478</v>
      </c>
      <c r="D579" s="138" t="s">
        <v>141</v>
      </c>
      <c r="E579" s="137" t="s">
        <v>587</v>
      </c>
      <c r="F579" s="138" t="s">
        <v>212</v>
      </c>
      <c r="G579" s="138" t="s">
        <v>805</v>
      </c>
      <c r="H579" s="147">
        <v>46231.6002314815</v>
      </c>
      <c r="I579" s="138" t="s">
        <v>1456</v>
      </c>
      <c r="J579" s="138" t="s">
        <v>1458</v>
      </c>
      <c r="K579" s="138" t="s">
        <v>601</v>
      </c>
      <c r="L579" s="138" t="s">
        <v>591</v>
      </c>
      <c r="M579" s="138" t="s">
        <v>603</v>
      </c>
      <c r="N579" s="138" t="s">
        <v>743</v>
      </c>
      <c r="O579" s="138">
        <v>120</v>
      </c>
      <c r="P579" s="140">
        <v>120</v>
      </c>
      <c r="Q579" s="137"/>
      <c r="R579" s="138" t="s">
        <v>605</v>
      </c>
      <c r="S579" s="138">
        <v>350</v>
      </c>
      <c r="T579" s="138">
        <v>350</v>
      </c>
      <c r="U579" s="138">
        <v>120</v>
      </c>
      <c r="V579" s="140">
        <v>0</v>
      </c>
      <c r="W579" s="138"/>
      <c r="X579" s="138"/>
      <c r="Y579" s="138">
        <v>0</v>
      </c>
      <c r="Z579" s="138">
        <v>0</v>
      </c>
      <c r="AA579" s="137"/>
      <c r="AB579" s="137" t="s">
        <v>622</v>
      </c>
      <c r="AC579" s="149">
        <v>46236.4704282407</v>
      </c>
      <c r="AD579" s="137" t="s">
        <v>622</v>
      </c>
      <c r="AE579" s="149">
        <v>46235.4329976852</v>
      </c>
      <c r="AF579" s="137" t="s">
        <v>606</v>
      </c>
      <c r="AG579" s="137" t="s">
        <v>607</v>
      </c>
      <c r="AH579" s="148">
        <v>46135</v>
      </c>
      <c r="AI579" s="137">
        <v>0</v>
      </c>
      <c r="AJ579" s="137"/>
      <c r="AK579" s="137" t="s">
        <v>597</v>
      </c>
      <c r="AL579" s="137"/>
    </row>
    <row r="580" s="134" customFormat="1" ht="38.8" customHeight="1" spans="1:38">
      <c r="A580" s="137" t="s">
        <v>29</v>
      </c>
      <c r="B580" s="137" t="s">
        <v>28</v>
      </c>
      <c r="C580" s="138" t="s">
        <v>478</v>
      </c>
      <c r="D580" s="138" t="s">
        <v>141</v>
      </c>
      <c r="E580" s="137" t="s">
        <v>587</v>
      </c>
      <c r="F580" s="138" t="s">
        <v>212</v>
      </c>
      <c r="G580" s="138" t="s">
        <v>805</v>
      </c>
      <c r="H580" s="147">
        <v>46232.5273726852</v>
      </c>
      <c r="I580" s="138" t="s">
        <v>1459</v>
      </c>
      <c r="J580" s="138" t="s">
        <v>1460</v>
      </c>
      <c r="K580" s="138" t="s">
        <v>601</v>
      </c>
      <c r="L580" s="138" t="s">
        <v>591</v>
      </c>
      <c r="M580" s="138" t="s">
        <v>603</v>
      </c>
      <c r="N580" s="138" t="s">
        <v>743</v>
      </c>
      <c r="O580" s="138">
        <v>120</v>
      </c>
      <c r="P580" s="140">
        <v>120</v>
      </c>
      <c r="Q580" s="137"/>
      <c r="R580" s="138" t="s">
        <v>605</v>
      </c>
      <c r="S580" s="138">
        <v>350</v>
      </c>
      <c r="T580" s="138">
        <v>350</v>
      </c>
      <c r="U580" s="138">
        <v>120</v>
      </c>
      <c r="V580" s="140">
        <v>0</v>
      </c>
      <c r="W580" s="138"/>
      <c r="X580" s="138"/>
      <c r="Y580" s="138">
        <v>0</v>
      </c>
      <c r="Z580" s="138">
        <v>0</v>
      </c>
      <c r="AA580" s="137"/>
      <c r="AB580" s="137" t="s">
        <v>622</v>
      </c>
      <c r="AC580" s="149">
        <v>46236.4704282407</v>
      </c>
      <c r="AD580" s="137" t="s">
        <v>622</v>
      </c>
      <c r="AE580" s="149">
        <v>46235.4329976852</v>
      </c>
      <c r="AF580" s="137" t="s">
        <v>606</v>
      </c>
      <c r="AG580" s="137" t="s">
        <v>607</v>
      </c>
      <c r="AH580" s="148">
        <v>46204</v>
      </c>
      <c r="AI580" s="137">
        <v>0</v>
      </c>
      <c r="AJ580" s="137"/>
      <c r="AK580" s="137" t="s">
        <v>726</v>
      </c>
      <c r="AL580" s="137"/>
    </row>
    <row r="581" s="134" customFormat="1" ht="38.8" customHeight="1" spans="1:38">
      <c r="A581" s="137" t="s">
        <v>29</v>
      </c>
      <c r="B581" s="137" t="s">
        <v>28</v>
      </c>
      <c r="C581" s="138" t="s">
        <v>478</v>
      </c>
      <c r="D581" s="138" t="s">
        <v>141</v>
      </c>
      <c r="E581" s="137" t="s">
        <v>587</v>
      </c>
      <c r="F581" s="138" t="s">
        <v>212</v>
      </c>
      <c r="G581" s="138" t="s">
        <v>805</v>
      </c>
      <c r="H581" s="147">
        <v>46233.4735532407</v>
      </c>
      <c r="I581" s="138"/>
      <c r="J581" s="138" t="s">
        <v>1461</v>
      </c>
      <c r="K581" s="138" t="s">
        <v>601</v>
      </c>
      <c r="L581" s="138" t="s">
        <v>591</v>
      </c>
      <c r="M581" s="138" t="s">
        <v>603</v>
      </c>
      <c r="N581" s="138" t="s">
        <v>743</v>
      </c>
      <c r="O581" s="138">
        <v>120</v>
      </c>
      <c r="P581" s="140">
        <v>120</v>
      </c>
      <c r="Q581" s="137"/>
      <c r="R581" s="138" t="s">
        <v>605</v>
      </c>
      <c r="S581" s="138">
        <v>300</v>
      </c>
      <c r="T581" s="138">
        <v>300</v>
      </c>
      <c r="U581" s="138">
        <v>120</v>
      </c>
      <c r="V581" s="140">
        <v>0</v>
      </c>
      <c r="W581" s="138"/>
      <c r="X581" s="138"/>
      <c r="Y581" s="138">
        <v>0</v>
      </c>
      <c r="Z581" s="138">
        <v>0</v>
      </c>
      <c r="AA581" s="137"/>
      <c r="AB581" s="137" t="s">
        <v>622</v>
      </c>
      <c r="AC581" s="149">
        <v>46236.4704282407</v>
      </c>
      <c r="AD581" s="137" t="s">
        <v>622</v>
      </c>
      <c r="AE581" s="149">
        <v>46235.4329976852</v>
      </c>
      <c r="AF581" s="137" t="s">
        <v>606</v>
      </c>
      <c r="AG581" s="137" t="s">
        <v>607</v>
      </c>
      <c r="AH581" s="148">
        <v>46214</v>
      </c>
      <c r="AI581" s="137">
        <v>0</v>
      </c>
      <c r="AJ581" s="137"/>
      <c r="AK581" s="137" t="s">
        <v>628</v>
      </c>
      <c r="AL581" s="137"/>
    </row>
    <row r="582" s="134" customFormat="1" ht="38.8" customHeight="1" spans="1:38">
      <c r="A582" s="137" t="s">
        <v>29</v>
      </c>
      <c r="B582" s="137" t="s">
        <v>28</v>
      </c>
      <c r="C582" s="138" t="s">
        <v>478</v>
      </c>
      <c r="D582" s="138" t="s">
        <v>133</v>
      </c>
      <c r="E582" s="137" t="s">
        <v>587</v>
      </c>
      <c r="F582" s="138" t="s">
        <v>757</v>
      </c>
      <c r="G582" s="138" t="s">
        <v>758</v>
      </c>
      <c r="H582" s="147">
        <v>46232.5480671296</v>
      </c>
      <c r="I582" s="138" t="s">
        <v>1048</v>
      </c>
      <c r="J582" s="138" t="s">
        <v>1462</v>
      </c>
      <c r="K582" s="138" t="s">
        <v>601</v>
      </c>
      <c r="L582" s="138" t="s">
        <v>591</v>
      </c>
      <c r="M582" s="138" t="s">
        <v>603</v>
      </c>
      <c r="N582" s="138" t="s">
        <v>613</v>
      </c>
      <c r="O582" s="138">
        <v>50</v>
      </c>
      <c r="P582" s="140">
        <v>50</v>
      </c>
      <c r="Q582" s="137"/>
      <c r="R582" s="138" t="s">
        <v>610</v>
      </c>
      <c r="S582" s="138">
        <v>50</v>
      </c>
      <c r="T582" s="138">
        <v>50</v>
      </c>
      <c r="U582" s="138">
        <v>50</v>
      </c>
      <c r="V582" s="140">
        <v>0</v>
      </c>
      <c r="W582" s="138"/>
      <c r="X582" s="138"/>
      <c r="Y582" s="138">
        <v>0</v>
      </c>
      <c r="Z582" s="138">
        <v>0</v>
      </c>
      <c r="AA582" s="137"/>
      <c r="AB582" s="137"/>
      <c r="AC582" s="137"/>
      <c r="AD582" s="137" t="s">
        <v>622</v>
      </c>
      <c r="AE582" s="149">
        <v>46235.4331828704</v>
      </c>
      <c r="AF582" s="137" t="s">
        <v>606</v>
      </c>
      <c r="AG582" s="137" t="s">
        <v>607</v>
      </c>
      <c r="AH582" s="148">
        <v>46225</v>
      </c>
      <c r="AI582" s="137">
        <v>0</v>
      </c>
      <c r="AJ582" s="137"/>
      <c r="AK582" s="137" t="s">
        <v>628</v>
      </c>
      <c r="AL582" s="137"/>
    </row>
    <row r="583" s="134" customFormat="1" ht="38.8" customHeight="1" spans="1:38">
      <c r="A583" s="137" t="s">
        <v>29</v>
      </c>
      <c r="B583" s="137" t="s">
        <v>28</v>
      </c>
      <c r="C583" s="138" t="s">
        <v>478</v>
      </c>
      <c r="D583" s="138" t="s">
        <v>129</v>
      </c>
      <c r="E583" s="137" t="s">
        <v>587</v>
      </c>
      <c r="F583" s="138" t="s">
        <v>168</v>
      </c>
      <c r="G583" s="138" t="s">
        <v>932</v>
      </c>
      <c r="H583" s="147">
        <v>46231.6947685185</v>
      </c>
      <c r="I583" s="138" t="s">
        <v>926</v>
      </c>
      <c r="J583" s="138" t="s">
        <v>1463</v>
      </c>
      <c r="K583" s="138" t="s">
        <v>601</v>
      </c>
      <c r="L583" s="138" t="s">
        <v>591</v>
      </c>
      <c r="M583" s="138" t="s">
        <v>603</v>
      </c>
      <c r="N583" s="138" t="s">
        <v>784</v>
      </c>
      <c r="O583" s="138">
        <v>50</v>
      </c>
      <c r="P583" s="140">
        <v>50</v>
      </c>
      <c r="Q583" s="137"/>
      <c r="R583" s="138" t="s">
        <v>610</v>
      </c>
      <c r="S583" s="138">
        <v>230</v>
      </c>
      <c r="T583" s="138">
        <v>230</v>
      </c>
      <c r="U583" s="138">
        <v>50</v>
      </c>
      <c r="V583" s="140">
        <v>0</v>
      </c>
      <c r="W583" s="138"/>
      <c r="X583" s="138"/>
      <c r="Y583" s="138">
        <v>0</v>
      </c>
      <c r="Z583" s="138">
        <v>0</v>
      </c>
      <c r="AA583" s="137"/>
      <c r="AB583" s="137" t="s">
        <v>622</v>
      </c>
      <c r="AC583" s="149">
        <v>46232.5213425926</v>
      </c>
      <c r="AD583" s="137" t="s">
        <v>622</v>
      </c>
      <c r="AE583" s="149">
        <v>46232.521712963</v>
      </c>
      <c r="AF583" s="137" t="s">
        <v>606</v>
      </c>
      <c r="AG583" s="137" t="s">
        <v>607</v>
      </c>
      <c r="AH583" s="148">
        <v>46230</v>
      </c>
      <c r="AI583" s="137">
        <v>0</v>
      </c>
      <c r="AJ583" s="137"/>
      <c r="AK583" s="137" t="s">
        <v>771</v>
      </c>
      <c r="AL583" s="137"/>
    </row>
    <row r="584" s="134" customFormat="1" ht="38.8" customHeight="1" spans="1:38">
      <c r="A584" s="137" t="s">
        <v>29</v>
      </c>
      <c r="B584" s="137" t="s">
        <v>28</v>
      </c>
      <c r="C584" s="138" t="s">
        <v>478</v>
      </c>
      <c r="D584" s="138" t="s">
        <v>129</v>
      </c>
      <c r="E584" s="137" t="s">
        <v>587</v>
      </c>
      <c r="F584" s="138" t="s">
        <v>168</v>
      </c>
      <c r="G584" s="138" t="s">
        <v>932</v>
      </c>
      <c r="H584" s="147">
        <v>46231.6947685185</v>
      </c>
      <c r="I584" s="138" t="s">
        <v>926</v>
      </c>
      <c r="J584" s="138" t="s">
        <v>1463</v>
      </c>
      <c r="K584" s="138" t="s">
        <v>601</v>
      </c>
      <c r="L584" s="138" t="s">
        <v>591</v>
      </c>
      <c r="M584" s="138" t="s">
        <v>603</v>
      </c>
      <c r="N584" s="138" t="s">
        <v>769</v>
      </c>
      <c r="O584" s="138">
        <v>0</v>
      </c>
      <c r="P584" s="140">
        <v>0</v>
      </c>
      <c r="Q584" s="137"/>
      <c r="R584" s="138" t="s">
        <v>610</v>
      </c>
      <c r="S584" s="138">
        <v>230</v>
      </c>
      <c r="T584" s="138">
        <v>230</v>
      </c>
      <c r="U584" s="138">
        <v>0</v>
      </c>
      <c r="V584" s="140">
        <v>0</v>
      </c>
      <c r="W584" s="138"/>
      <c r="X584" s="138"/>
      <c r="Y584" s="138">
        <v>0</v>
      </c>
      <c r="Z584" s="138">
        <v>0</v>
      </c>
      <c r="AA584" s="137"/>
      <c r="AB584" s="137" t="s">
        <v>622</v>
      </c>
      <c r="AC584" s="149">
        <v>46232.5213425926</v>
      </c>
      <c r="AD584" s="137" t="s">
        <v>622</v>
      </c>
      <c r="AE584" s="149">
        <v>46232.521712963</v>
      </c>
      <c r="AF584" s="137" t="s">
        <v>606</v>
      </c>
      <c r="AG584" s="137" t="s">
        <v>607</v>
      </c>
      <c r="AH584" s="148">
        <v>46230</v>
      </c>
      <c r="AI584" s="137">
        <v>0</v>
      </c>
      <c r="AJ584" s="137"/>
      <c r="AK584" s="137" t="s">
        <v>771</v>
      </c>
      <c r="AL584" s="137"/>
    </row>
    <row r="585" s="134" customFormat="1" ht="38.8" customHeight="1" spans="1:38">
      <c r="A585" s="137" t="s">
        <v>29</v>
      </c>
      <c r="B585" s="137" t="s">
        <v>28</v>
      </c>
      <c r="C585" s="138" t="s">
        <v>478</v>
      </c>
      <c r="D585" s="138" t="s">
        <v>129</v>
      </c>
      <c r="E585" s="137" t="s">
        <v>587</v>
      </c>
      <c r="F585" s="138" t="s">
        <v>168</v>
      </c>
      <c r="G585" s="138" t="s">
        <v>932</v>
      </c>
      <c r="H585" s="147">
        <v>46231.8312962963</v>
      </c>
      <c r="I585" s="138" t="s">
        <v>926</v>
      </c>
      <c r="J585" s="138" t="s">
        <v>1464</v>
      </c>
      <c r="K585" s="138" t="s">
        <v>601</v>
      </c>
      <c r="L585" s="138" t="s">
        <v>591</v>
      </c>
      <c r="M585" s="138" t="s">
        <v>603</v>
      </c>
      <c r="N585" s="138" t="s">
        <v>743</v>
      </c>
      <c r="O585" s="138">
        <v>120</v>
      </c>
      <c r="P585" s="140">
        <v>120</v>
      </c>
      <c r="Q585" s="137"/>
      <c r="R585" s="138" t="s">
        <v>605</v>
      </c>
      <c r="S585" s="138">
        <v>350</v>
      </c>
      <c r="T585" s="138">
        <v>350</v>
      </c>
      <c r="U585" s="138">
        <v>120</v>
      </c>
      <c r="V585" s="140">
        <v>0</v>
      </c>
      <c r="W585" s="138"/>
      <c r="X585" s="138"/>
      <c r="Y585" s="138">
        <v>0</v>
      </c>
      <c r="Z585" s="138">
        <v>0</v>
      </c>
      <c r="AA585" s="137"/>
      <c r="AB585" s="137" t="s">
        <v>622</v>
      </c>
      <c r="AC585" s="149">
        <v>46232.5213425926</v>
      </c>
      <c r="AD585" s="137" t="s">
        <v>622</v>
      </c>
      <c r="AE585" s="149">
        <v>46232.521712963</v>
      </c>
      <c r="AF585" s="137" t="s">
        <v>606</v>
      </c>
      <c r="AG585" s="137" t="s">
        <v>607</v>
      </c>
      <c r="AH585" s="148">
        <v>46230</v>
      </c>
      <c r="AI585" s="137">
        <v>0</v>
      </c>
      <c r="AJ585" s="137"/>
      <c r="AK585" s="137" t="s">
        <v>597</v>
      </c>
      <c r="AL585" s="137"/>
    </row>
    <row r="586" s="134" customFormat="1" ht="38.8" customHeight="1" spans="1:38">
      <c r="A586" s="137" t="s">
        <v>29</v>
      </c>
      <c r="B586" s="137" t="s">
        <v>28</v>
      </c>
      <c r="C586" s="138" t="s">
        <v>478</v>
      </c>
      <c r="D586" s="138" t="s">
        <v>129</v>
      </c>
      <c r="E586" s="137" t="s">
        <v>587</v>
      </c>
      <c r="F586" s="138" t="s">
        <v>163</v>
      </c>
      <c r="G586" s="138" t="s">
        <v>752</v>
      </c>
      <c r="H586" s="147">
        <v>46233.8812152778</v>
      </c>
      <c r="I586" s="138"/>
      <c r="J586" s="138" t="s">
        <v>1465</v>
      </c>
      <c r="K586" s="138" t="s">
        <v>590</v>
      </c>
      <c r="L586" s="138" t="s">
        <v>591</v>
      </c>
      <c r="M586" s="138" t="s">
        <v>592</v>
      </c>
      <c r="N586" s="138" t="s">
        <v>776</v>
      </c>
      <c r="O586" s="138">
        <v>30</v>
      </c>
      <c r="P586" s="140">
        <v>30</v>
      </c>
      <c r="Q586" s="137"/>
      <c r="R586" s="138" t="s">
        <v>666</v>
      </c>
      <c r="S586" s="138">
        <v>785</v>
      </c>
      <c r="T586" s="138">
        <v>785</v>
      </c>
      <c r="U586" s="138">
        <v>30</v>
      </c>
      <c r="V586" s="140">
        <v>0</v>
      </c>
      <c r="W586" s="138"/>
      <c r="X586" s="138"/>
      <c r="Y586" s="138">
        <v>0</v>
      </c>
      <c r="Z586" s="138">
        <v>0</v>
      </c>
      <c r="AA586" s="137"/>
      <c r="AB586" s="137" t="s">
        <v>622</v>
      </c>
      <c r="AC586" s="149">
        <v>46234.0323263889</v>
      </c>
      <c r="AD586" s="137" t="s">
        <v>622</v>
      </c>
      <c r="AE586" s="149">
        <v>46233.982037037</v>
      </c>
      <c r="AF586" s="137" t="s">
        <v>606</v>
      </c>
      <c r="AG586" s="137" t="s">
        <v>607</v>
      </c>
      <c r="AH586" s="148">
        <v>42917</v>
      </c>
      <c r="AI586" s="137">
        <v>0</v>
      </c>
      <c r="AJ586" s="137"/>
      <c r="AK586" s="137" t="s">
        <v>628</v>
      </c>
      <c r="AL586" s="137"/>
    </row>
    <row r="587" s="134" customFormat="1" ht="38.8" customHeight="1" spans="1:38">
      <c r="A587" s="137" t="s">
        <v>29</v>
      </c>
      <c r="B587" s="137" t="s">
        <v>28</v>
      </c>
      <c r="C587" s="138" t="s">
        <v>478</v>
      </c>
      <c r="D587" s="138" t="s">
        <v>148</v>
      </c>
      <c r="E587" s="137" t="s">
        <v>587</v>
      </c>
      <c r="F587" s="138" t="s">
        <v>238</v>
      </c>
      <c r="G587" s="138" t="s">
        <v>588</v>
      </c>
      <c r="H587" s="147">
        <v>46231.5351273148</v>
      </c>
      <c r="I587" s="138" t="s">
        <v>1466</v>
      </c>
      <c r="J587" s="138" t="s">
        <v>1467</v>
      </c>
      <c r="K587" s="138" t="s">
        <v>590</v>
      </c>
      <c r="L587" s="138" t="s">
        <v>591</v>
      </c>
      <c r="M587" s="138" t="s">
        <v>592</v>
      </c>
      <c r="N587" s="138" t="s">
        <v>593</v>
      </c>
      <c r="O587" s="138">
        <v>198</v>
      </c>
      <c r="P587" s="140">
        <v>198</v>
      </c>
      <c r="Q587" s="137" t="s">
        <v>2</v>
      </c>
      <c r="R587" s="138" t="s">
        <v>594</v>
      </c>
      <c r="S587" s="138">
        <v>198</v>
      </c>
      <c r="T587" s="138">
        <v>198</v>
      </c>
      <c r="U587" s="138">
        <v>198</v>
      </c>
      <c r="V587" s="140">
        <v>0</v>
      </c>
      <c r="W587" s="138"/>
      <c r="X587" s="138"/>
      <c r="Y587" s="138">
        <v>75</v>
      </c>
      <c r="Z587" s="138">
        <v>75</v>
      </c>
      <c r="AA587" s="137"/>
      <c r="AB587" s="137" t="s">
        <v>622</v>
      </c>
      <c r="AC587" s="149">
        <v>46231.7725231481</v>
      </c>
      <c r="AD587" s="137" t="s">
        <v>622</v>
      </c>
      <c r="AE587" s="149">
        <v>46231.7716203704</v>
      </c>
      <c r="AF587" s="137" t="s">
        <v>606</v>
      </c>
      <c r="AG587" s="137" t="s">
        <v>607</v>
      </c>
      <c r="AH587" s="148">
        <v>41848</v>
      </c>
      <c r="AI587" s="137">
        <v>0</v>
      </c>
      <c r="AJ587" s="137"/>
      <c r="AK587" s="137" t="s">
        <v>628</v>
      </c>
      <c r="AL587" s="137"/>
    </row>
    <row r="588" s="134" customFormat="1" ht="38.8" customHeight="1" spans="1:38">
      <c r="A588" s="137" t="s">
        <v>29</v>
      </c>
      <c r="B588" s="137" t="s">
        <v>28</v>
      </c>
      <c r="C588" s="138" t="s">
        <v>478</v>
      </c>
      <c r="D588" s="138" t="s">
        <v>148</v>
      </c>
      <c r="E588" s="137" t="s">
        <v>587</v>
      </c>
      <c r="F588" s="138" t="s">
        <v>238</v>
      </c>
      <c r="G588" s="138" t="s">
        <v>588</v>
      </c>
      <c r="H588" s="147">
        <v>46231.6700578704</v>
      </c>
      <c r="I588" s="138" t="s">
        <v>1466</v>
      </c>
      <c r="J588" s="138" t="s">
        <v>1468</v>
      </c>
      <c r="K588" s="138" t="s">
        <v>590</v>
      </c>
      <c r="L588" s="138" t="s">
        <v>591</v>
      </c>
      <c r="M588" s="138" t="s">
        <v>592</v>
      </c>
      <c r="N588" s="138" t="s">
        <v>593</v>
      </c>
      <c r="O588" s="138">
        <v>198</v>
      </c>
      <c r="P588" s="140">
        <v>198</v>
      </c>
      <c r="Q588" s="137" t="s">
        <v>2</v>
      </c>
      <c r="R588" s="138" t="s">
        <v>594</v>
      </c>
      <c r="S588" s="138">
        <v>198</v>
      </c>
      <c r="T588" s="138">
        <v>198</v>
      </c>
      <c r="U588" s="138">
        <v>198</v>
      </c>
      <c r="V588" s="140">
        <v>0</v>
      </c>
      <c r="W588" s="138"/>
      <c r="X588" s="138"/>
      <c r="Y588" s="138">
        <v>65</v>
      </c>
      <c r="Z588" s="138">
        <v>65</v>
      </c>
      <c r="AA588" s="137"/>
      <c r="AB588" s="137" t="s">
        <v>622</v>
      </c>
      <c r="AC588" s="149">
        <v>46231.7725231481</v>
      </c>
      <c r="AD588" s="137" t="s">
        <v>622</v>
      </c>
      <c r="AE588" s="149">
        <v>46231.7716203704</v>
      </c>
      <c r="AF588" s="137" t="s">
        <v>606</v>
      </c>
      <c r="AG588" s="137" t="s">
        <v>607</v>
      </c>
      <c r="AH588" s="148">
        <v>42944</v>
      </c>
      <c r="AI588" s="137">
        <v>0</v>
      </c>
      <c r="AJ588" s="137"/>
      <c r="AK588" s="137" t="s">
        <v>722</v>
      </c>
      <c r="AL588" s="137"/>
    </row>
    <row r="589" s="134" customFormat="1" ht="38.8" customHeight="1" spans="1:38">
      <c r="A589" s="137" t="s">
        <v>29</v>
      </c>
      <c r="B589" s="137" t="s">
        <v>28</v>
      </c>
      <c r="C589" s="138" t="s">
        <v>478</v>
      </c>
      <c r="D589" s="138" t="s">
        <v>126</v>
      </c>
      <c r="E589" s="137" t="s">
        <v>587</v>
      </c>
      <c r="F589" s="138" t="s">
        <v>156</v>
      </c>
      <c r="G589" s="138" t="s">
        <v>749</v>
      </c>
      <c r="H589" s="147">
        <v>46231.5282638889</v>
      </c>
      <c r="I589" s="138" t="s">
        <v>998</v>
      </c>
      <c r="J589" s="138" t="s">
        <v>1469</v>
      </c>
      <c r="K589" s="138" t="s">
        <v>601</v>
      </c>
      <c r="L589" s="138" t="s">
        <v>591</v>
      </c>
      <c r="M589" s="138" t="s">
        <v>603</v>
      </c>
      <c r="N589" s="138" t="s">
        <v>743</v>
      </c>
      <c r="O589" s="138">
        <v>120</v>
      </c>
      <c r="P589" s="140">
        <v>120</v>
      </c>
      <c r="Q589" s="137"/>
      <c r="R589" s="138" t="s">
        <v>605</v>
      </c>
      <c r="S589" s="138">
        <v>300</v>
      </c>
      <c r="T589" s="138">
        <v>300</v>
      </c>
      <c r="U589" s="138">
        <v>120</v>
      </c>
      <c r="V589" s="140">
        <v>0</v>
      </c>
      <c r="W589" s="138"/>
      <c r="X589" s="138"/>
      <c r="Y589" s="138">
        <v>0</v>
      </c>
      <c r="Z589" s="138">
        <v>0</v>
      </c>
      <c r="AA589" s="137"/>
      <c r="AB589" s="137" t="s">
        <v>622</v>
      </c>
      <c r="AC589" s="149">
        <v>46236.4624189815</v>
      </c>
      <c r="AD589" s="137" t="s">
        <v>622</v>
      </c>
      <c r="AE589" s="149">
        <v>46235.4347916667</v>
      </c>
      <c r="AF589" s="137" t="s">
        <v>606</v>
      </c>
      <c r="AG589" s="137" t="s">
        <v>607</v>
      </c>
      <c r="AH589" s="148">
        <v>46230</v>
      </c>
      <c r="AI589" s="137">
        <v>0</v>
      </c>
      <c r="AJ589" s="137"/>
      <c r="AK589" s="137" t="s">
        <v>628</v>
      </c>
      <c r="AL589" s="137"/>
    </row>
    <row r="590" s="134" customFormat="1" ht="38.8" customHeight="1" spans="1:38">
      <c r="A590" s="137" t="s">
        <v>29</v>
      </c>
      <c r="B590" s="137" t="s">
        <v>28</v>
      </c>
      <c r="C590" s="138" t="s">
        <v>478</v>
      </c>
      <c r="D590" s="138" t="s">
        <v>129</v>
      </c>
      <c r="E590" s="137" t="s">
        <v>587</v>
      </c>
      <c r="F590" s="138" t="s">
        <v>162</v>
      </c>
      <c r="G590" s="138" t="s">
        <v>697</v>
      </c>
      <c r="H590" s="147">
        <v>46231.8806944444</v>
      </c>
      <c r="I590" s="138" t="s">
        <v>1470</v>
      </c>
      <c r="J590" s="138" t="s">
        <v>1471</v>
      </c>
      <c r="K590" s="138" t="s">
        <v>590</v>
      </c>
      <c r="L590" s="138" t="s">
        <v>1135</v>
      </c>
      <c r="M590" s="138" t="s">
        <v>592</v>
      </c>
      <c r="N590" s="138" t="s">
        <v>776</v>
      </c>
      <c r="O590" s="138">
        <v>30</v>
      </c>
      <c r="P590" s="140">
        <v>30</v>
      </c>
      <c r="Q590" s="137"/>
      <c r="R590" s="138" t="s">
        <v>666</v>
      </c>
      <c r="S590" s="138">
        <v>90</v>
      </c>
      <c r="T590" s="138">
        <v>90</v>
      </c>
      <c r="U590" s="138">
        <v>30</v>
      </c>
      <c r="V590" s="140">
        <v>0</v>
      </c>
      <c r="W590" s="138"/>
      <c r="X590" s="138"/>
      <c r="Y590" s="138">
        <v>0</v>
      </c>
      <c r="Z590" s="138">
        <v>0</v>
      </c>
      <c r="AA590" s="137"/>
      <c r="AB590" s="137"/>
      <c r="AC590" s="137"/>
      <c r="AD590" s="137" t="s">
        <v>622</v>
      </c>
      <c r="AE590" s="149">
        <v>46232.521724537</v>
      </c>
      <c r="AF590" s="137" t="s">
        <v>606</v>
      </c>
      <c r="AG590" s="137" t="s">
        <v>607</v>
      </c>
      <c r="AH590" s="148">
        <v>44277</v>
      </c>
      <c r="AI590" s="137">
        <v>0</v>
      </c>
      <c r="AJ590" s="137"/>
      <c r="AK590" s="137" t="s">
        <v>1136</v>
      </c>
      <c r="AL590" s="137"/>
    </row>
    <row r="591" s="134" customFormat="1" ht="38.8" customHeight="1" spans="1:38">
      <c r="A591" s="137" t="s">
        <v>29</v>
      </c>
      <c r="B591" s="137" t="s">
        <v>28</v>
      </c>
      <c r="C591" s="138" t="s">
        <v>478</v>
      </c>
      <c r="D591" s="138" t="s">
        <v>129</v>
      </c>
      <c r="E591" s="137" t="s">
        <v>587</v>
      </c>
      <c r="F591" s="138" t="s">
        <v>162</v>
      </c>
      <c r="G591" s="138" t="s">
        <v>697</v>
      </c>
      <c r="H591" s="147">
        <v>46231.6396412037</v>
      </c>
      <c r="I591" s="138" t="s">
        <v>926</v>
      </c>
      <c r="J591" s="138" t="s">
        <v>1472</v>
      </c>
      <c r="K591" s="138" t="s">
        <v>601</v>
      </c>
      <c r="L591" s="138" t="s">
        <v>591</v>
      </c>
      <c r="M591" s="138" t="s">
        <v>603</v>
      </c>
      <c r="N591" s="138" t="s">
        <v>613</v>
      </c>
      <c r="O591" s="138">
        <v>50</v>
      </c>
      <c r="P591" s="140">
        <v>50</v>
      </c>
      <c r="Q591" s="137"/>
      <c r="R591" s="138" t="s">
        <v>610</v>
      </c>
      <c r="S591" s="138">
        <v>100</v>
      </c>
      <c r="T591" s="138">
        <v>100</v>
      </c>
      <c r="U591" s="138">
        <v>50</v>
      </c>
      <c r="V591" s="140">
        <v>0</v>
      </c>
      <c r="W591" s="138"/>
      <c r="X591" s="138"/>
      <c r="Y591" s="138">
        <v>0</v>
      </c>
      <c r="Z591" s="138">
        <v>0</v>
      </c>
      <c r="AA591" s="137"/>
      <c r="AB591" s="137" t="s">
        <v>622</v>
      </c>
      <c r="AC591" s="149">
        <v>46232.5213425926</v>
      </c>
      <c r="AD591" s="137" t="s">
        <v>622</v>
      </c>
      <c r="AE591" s="149">
        <v>46232.521724537</v>
      </c>
      <c r="AF591" s="137" t="s">
        <v>606</v>
      </c>
      <c r="AG591" s="137" t="s">
        <v>607</v>
      </c>
      <c r="AH591" s="148">
        <v>46201</v>
      </c>
      <c r="AI591" s="137">
        <v>0</v>
      </c>
      <c r="AJ591" s="137"/>
      <c r="AK591" s="137" t="s">
        <v>597</v>
      </c>
      <c r="AL591" s="137"/>
    </row>
    <row r="592" s="134" customFormat="1" ht="38.8" customHeight="1" spans="1:38">
      <c r="A592" s="137" t="s">
        <v>29</v>
      </c>
      <c r="B592" s="137" t="s">
        <v>28</v>
      </c>
      <c r="C592" s="138" t="s">
        <v>478</v>
      </c>
      <c r="D592" s="138" t="s">
        <v>129</v>
      </c>
      <c r="E592" s="137" t="s">
        <v>587</v>
      </c>
      <c r="F592" s="138" t="s">
        <v>162</v>
      </c>
      <c r="G592" s="138" t="s">
        <v>697</v>
      </c>
      <c r="H592" s="147">
        <v>46231.7151388889</v>
      </c>
      <c r="I592" s="138" t="s">
        <v>926</v>
      </c>
      <c r="J592" s="138" t="s">
        <v>1473</v>
      </c>
      <c r="K592" s="138" t="s">
        <v>601</v>
      </c>
      <c r="L592" s="138" t="s">
        <v>591</v>
      </c>
      <c r="M592" s="138" t="s">
        <v>603</v>
      </c>
      <c r="N592" s="138" t="s">
        <v>784</v>
      </c>
      <c r="O592" s="138">
        <v>50</v>
      </c>
      <c r="P592" s="140">
        <v>50</v>
      </c>
      <c r="Q592" s="137"/>
      <c r="R592" s="138" t="s">
        <v>610</v>
      </c>
      <c r="S592" s="138">
        <v>100</v>
      </c>
      <c r="T592" s="138">
        <v>100</v>
      </c>
      <c r="U592" s="138">
        <v>50</v>
      </c>
      <c r="V592" s="140">
        <v>0</v>
      </c>
      <c r="W592" s="138"/>
      <c r="X592" s="138"/>
      <c r="Y592" s="138">
        <v>0</v>
      </c>
      <c r="Z592" s="138">
        <v>0</v>
      </c>
      <c r="AA592" s="137"/>
      <c r="AB592" s="137" t="s">
        <v>622</v>
      </c>
      <c r="AC592" s="149">
        <v>46232.5213425926</v>
      </c>
      <c r="AD592" s="137" t="s">
        <v>622</v>
      </c>
      <c r="AE592" s="149">
        <v>46232.521724537</v>
      </c>
      <c r="AF592" s="137" t="s">
        <v>606</v>
      </c>
      <c r="AG592" s="137" t="s">
        <v>607</v>
      </c>
      <c r="AH592" s="148">
        <v>46201</v>
      </c>
      <c r="AI592" s="137">
        <v>0</v>
      </c>
      <c r="AJ592" s="137"/>
      <c r="AK592" s="137" t="s">
        <v>597</v>
      </c>
      <c r="AL592" s="137"/>
    </row>
    <row r="593" s="134" customFormat="1" ht="38.8" customHeight="1" spans="1:38">
      <c r="A593" s="137" t="s">
        <v>29</v>
      </c>
      <c r="B593" s="137" t="s">
        <v>28</v>
      </c>
      <c r="C593" s="138" t="s">
        <v>478</v>
      </c>
      <c r="D593" s="138" t="s">
        <v>129</v>
      </c>
      <c r="E593" s="137" t="s">
        <v>587</v>
      </c>
      <c r="F593" s="138" t="s">
        <v>162</v>
      </c>
      <c r="G593" s="138" t="s">
        <v>697</v>
      </c>
      <c r="H593" s="147">
        <v>46231.8521759259</v>
      </c>
      <c r="I593" s="138" t="s">
        <v>1474</v>
      </c>
      <c r="J593" s="138" t="s">
        <v>1475</v>
      </c>
      <c r="K593" s="138" t="s">
        <v>590</v>
      </c>
      <c r="L593" s="138" t="s">
        <v>742</v>
      </c>
      <c r="M593" s="138" t="s">
        <v>592</v>
      </c>
      <c r="N593" s="138" t="s">
        <v>776</v>
      </c>
      <c r="O593" s="138">
        <v>30</v>
      </c>
      <c r="P593" s="140">
        <v>30</v>
      </c>
      <c r="Q593" s="137"/>
      <c r="R593" s="138" t="s">
        <v>666</v>
      </c>
      <c r="S593" s="138">
        <v>475</v>
      </c>
      <c r="T593" s="138">
        <v>475</v>
      </c>
      <c r="U593" s="138">
        <v>30</v>
      </c>
      <c r="V593" s="140">
        <v>0</v>
      </c>
      <c r="W593" s="138"/>
      <c r="X593" s="138"/>
      <c r="Y593" s="138">
        <v>0</v>
      </c>
      <c r="Z593" s="138">
        <v>0</v>
      </c>
      <c r="AA593" s="137"/>
      <c r="AB593" s="137" t="s">
        <v>622</v>
      </c>
      <c r="AC593" s="149">
        <v>46232.5213425926</v>
      </c>
      <c r="AD593" s="137" t="s">
        <v>622</v>
      </c>
      <c r="AE593" s="149">
        <v>46232.521724537</v>
      </c>
      <c r="AF593" s="137" t="s">
        <v>606</v>
      </c>
      <c r="AG593" s="137" t="s">
        <v>607</v>
      </c>
      <c r="AH593" s="148">
        <v>43065</v>
      </c>
      <c r="AI593" s="137">
        <v>0</v>
      </c>
      <c r="AJ593" s="137"/>
      <c r="AK593" s="137" t="s">
        <v>744</v>
      </c>
      <c r="AL593" s="137"/>
    </row>
    <row r="594" s="134" customFormat="1" ht="38.8" customHeight="1" spans="1:38">
      <c r="A594" s="137" t="s">
        <v>29</v>
      </c>
      <c r="B594" s="137" t="s">
        <v>28</v>
      </c>
      <c r="C594" s="138" t="s">
        <v>478</v>
      </c>
      <c r="D594" s="138" t="s">
        <v>129</v>
      </c>
      <c r="E594" s="137" t="s">
        <v>587</v>
      </c>
      <c r="F594" s="138" t="s">
        <v>163</v>
      </c>
      <c r="G594" s="138" t="s">
        <v>752</v>
      </c>
      <c r="H594" s="147">
        <v>46233.7299074074</v>
      </c>
      <c r="I594" s="138"/>
      <c r="J594" s="138" t="s">
        <v>1476</v>
      </c>
      <c r="K594" s="138" t="s">
        <v>601</v>
      </c>
      <c r="L594" s="138" t="s">
        <v>591</v>
      </c>
      <c r="M594" s="138" t="s">
        <v>603</v>
      </c>
      <c r="N594" s="138" t="s">
        <v>613</v>
      </c>
      <c r="O594" s="138">
        <v>50</v>
      </c>
      <c r="P594" s="140">
        <v>50</v>
      </c>
      <c r="Q594" s="137"/>
      <c r="R594" s="138" t="s">
        <v>610</v>
      </c>
      <c r="S594" s="138">
        <v>50</v>
      </c>
      <c r="T594" s="138">
        <v>50</v>
      </c>
      <c r="U594" s="138">
        <v>50</v>
      </c>
      <c r="V594" s="140">
        <v>0</v>
      </c>
      <c r="W594" s="138"/>
      <c r="X594" s="138"/>
      <c r="Y594" s="138">
        <v>0</v>
      </c>
      <c r="Z594" s="138">
        <v>0</v>
      </c>
      <c r="AA594" s="137"/>
      <c r="AB594" s="137"/>
      <c r="AC594" s="137"/>
      <c r="AD594" s="137" t="s">
        <v>622</v>
      </c>
      <c r="AE594" s="149">
        <v>46233.9819907407</v>
      </c>
      <c r="AF594" s="137" t="s">
        <v>606</v>
      </c>
      <c r="AG594" s="137" t="s">
        <v>607</v>
      </c>
      <c r="AH594" s="148">
        <v>46214</v>
      </c>
      <c r="AI594" s="137">
        <v>0</v>
      </c>
      <c r="AJ594" s="137"/>
      <c r="AK594" s="137" t="s">
        <v>597</v>
      </c>
      <c r="AL594" s="137"/>
    </row>
    <row r="595" s="134" customFormat="1" ht="38.8" customHeight="1" spans="1:38">
      <c r="A595" s="137" t="s">
        <v>29</v>
      </c>
      <c r="B595" s="137" t="s">
        <v>28</v>
      </c>
      <c r="C595" s="138" t="s">
        <v>478</v>
      </c>
      <c r="D595" s="138" t="s">
        <v>129</v>
      </c>
      <c r="E595" s="137" t="s">
        <v>587</v>
      </c>
      <c r="F595" s="138" t="s">
        <v>165</v>
      </c>
      <c r="G595" s="138" t="s">
        <v>811</v>
      </c>
      <c r="H595" s="147">
        <v>46232.6038657407</v>
      </c>
      <c r="I595" s="138" t="s">
        <v>1477</v>
      </c>
      <c r="J595" s="138" t="s">
        <v>1478</v>
      </c>
      <c r="K595" s="138" t="s">
        <v>601</v>
      </c>
      <c r="L595" s="138" t="s">
        <v>602</v>
      </c>
      <c r="M595" s="138" t="s">
        <v>603</v>
      </c>
      <c r="N595" s="138" t="s">
        <v>609</v>
      </c>
      <c r="O595" s="138">
        <v>30</v>
      </c>
      <c r="P595" s="140">
        <v>30</v>
      </c>
      <c r="Q595" s="137"/>
      <c r="R595" s="138" t="s">
        <v>610</v>
      </c>
      <c r="S595" s="138">
        <v>70</v>
      </c>
      <c r="T595" s="138">
        <v>70</v>
      </c>
      <c r="U595" s="138">
        <v>30</v>
      </c>
      <c r="V595" s="140">
        <v>0</v>
      </c>
      <c r="W595" s="138"/>
      <c r="X595" s="138"/>
      <c r="Y595" s="138">
        <v>0</v>
      </c>
      <c r="Z595" s="138">
        <v>0</v>
      </c>
      <c r="AA595" s="137"/>
      <c r="AB595" s="137"/>
      <c r="AC595" s="137"/>
      <c r="AD595" s="137" t="s">
        <v>622</v>
      </c>
      <c r="AE595" s="149">
        <v>46233.9820601852</v>
      </c>
      <c r="AF595" s="137" t="s">
        <v>606</v>
      </c>
      <c r="AG595" s="137" t="s">
        <v>607</v>
      </c>
      <c r="AH595" s="148">
        <v>46230</v>
      </c>
      <c r="AI595" s="137">
        <v>0</v>
      </c>
      <c r="AJ595" s="137"/>
      <c r="AK595" s="137" t="s">
        <v>602</v>
      </c>
      <c r="AL595" s="137"/>
    </row>
    <row r="596" s="134" customFormat="1" ht="38.8" customHeight="1" spans="1:38">
      <c r="A596" s="137" t="s">
        <v>29</v>
      </c>
      <c r="B596" s="137" t="s">
        <v>28</v>
      </c>
      <c r="C596" s="138" t="s">
        <v>478</v>
      </c>
      <c r="D596" s="138" t="s">
        <v>144</v>
      </c>
      <c r="E596" s="137" t="s">
        <v>587</v>
      </c>
      <c r="F596" s="138" t="s">
        <v>216</v>
      </c>
      <c r="G596" s="138" t="s">
        <v>862</v>
      </c>
      <c r="H596" s="147">
        <v>46231.5106481481</v>
      </c>
      <c r="I596" s="138" t="s">
        <v>1479</v>
      </c>
      <c r="J596" s="138" t="s">
        <v>1480</v>
      </c>
      <c r="K596" s="138" t="s">
        <v>601</v>
      </c>
      <c r="L596" s="138" t="s">
        <v>621</v>
      </c>
      <c r="M596" s="138" t="s">
        <v>603</v>
      </c>
      <c r="N596" s="138" t="s">
        <v>608</v>
      </c>
      <c r="O596" s="138">
        <v>90</v>
      </c>
      <c r="P596" s="140">
        <v>90</v>
      </c>
      <c r="Q596" s="137"/>
      <c r="R596" s="138" t="s">
        <v>605</v>
      </c>
      <c r="S596" s="138">
        <v>130</v>
      </c>
      <c r="T596" s="138">
        <v>130</v>
      </c>
      <c r="U596" s="138">
        <v>90</v>
      </c>
      <c r="V596" s="140">
        <v>0</v>
      </c>
      <c r="W596" s="138"/>
      <c r="X596" s="138"/>
      <c r="Y596" s="138">
        <v>0</v>
      </c>
      <c r="Z596" s="138">
        <v>0</v>
      </c>
      <c r="AA596" s="137"/>
      <c r="AB596" s="137" t="s">
        <v>622</v>
      </c>
      <c r="AC596" s="149">
        <v>46236.4728125</v>
      </c>
      <c r="AD596" s="137" t="s">
        <v>622</v>
      </c>
      <c r="AE596" s="149">
        <v>46235.4355092593</v>
      </c>
      <c r="AF596" s="137" t="s">
        <v>606</v>
      </c>
      <c r="AG596" s="137" t="s">
        <v>607</v>
      </c>
      <c r="AH596" s="148">
        <v>46162</v>
      </c>
      <c r="AI596" s="137">
        <v>0</v>
      </c>
      <c r="AJ596" s="137"/>
      <c r="AK596" s="137" t="s">
        <v>917</v>
      </c>
      <c r="AL596" s="137"/>
    </row>
    <row r="597" s="134" customFormat="1" ht="38.8" customHeight="1" spans="1:38">
      <c r="A597" s="137" t="s">
        <v>29</v>
      </c>
      <c r="B597" s="137" t="s">
        <v>28</v>
      </c>
      <c r="C597" s="138" t="s">
        <v>478</v>
      </c>
      <c r="D597" s="138" t="s">
        <v>144</v>
      </c>
      <c r="E597" s="137" t="s">
        <v>587</v>
      </c>
      <c r="F597" s="138" t="s">
        <v>216</v>
      </c>
      <c r="G597" s="138" t="s">
        <v>862</v>
      </c>
      <c r="H597" s="147">
        <v>46231.8592013889</v>
      </c>
      <c r="I597" s="138" t="s">
        <v>1481</v>
      </c>
      <c r="J597" s="138" t="s">
        <v>1482</v>
      </c>
      <c r="K597" s="138" t="s">
        <v>601</v>
      </c>
      <c r="L597" s="138" t="s">
        <v>602</v>
      </c>
      <c r="M597" s="138" t="s">
        <v>603</v>
      </c>
      <c r="N597" s="138" t="s">
        <v>604</v>
      </c>
      <c r="O597" s="138">
        <v>100</v>
      </c>
      <c r="P597" s="140">
        <v>100</v>
      </c>
      <c r="Q597" s="137"/>
      <c r="R597" s="138" t="s">
        <v>605</v>
      </c>
      <c r="S597" s="138">
        <v>358</v>
      </c>
      <c r="T597" s="138">
        <v>358</v>
      </c>
      <c r="U597" s="138">
        <v>100</v>
      </c>
      <c r="V597" s="140">
        <v>0</v>
      </c>
      <c r="W597" s="138"/>
      <c r="X597" s="138"/>
      <c r="Y597" s="138">
        <v>0</v>
      </c>
      <c r="Z597" s="138">
        <v>0</v>
      </c>
      <c r="AA597" s="137"/>
      <c r="AB597" s="137" t="s">
        <v>622</v>
      </c>
      <c r="AC597" s="149">
        <v>46236.4728125</v>
      </c>
      <c r="AD597" s="137" t="s">
        <v>622</v>
      </c>
      <c r="AE597" s="149">
        <v>46235.4355092593</v>
      </c>
      <c r="AF597" s="137" t="s">
        <v>606</v>
      </c>
      <c r="AG597" s="137" t="s">
        <v>607</v>
      </c>
      <c r="AH597" s="148">
        <v>46228</v>
      </c>
      <c r="AI597" s="137">
        <v>0</v>
      </c>
      <c r="AJ597" s="137"/>
      <c r="AK597" s="137" t="s">
        <v>602</v>
      </c>
      <c r="AL597" s="137"/>
    </row>
    <row r="598" s="134" customFormat="1" ht="38.8" customHeight="1" spans="1:38">
      <c r="A598" s="137" t="s">
        <v>29</v>
      </c>
      <c r="B598" s="137" t="s">
        <v>28</v>
      </c>
      <c r="C598" s="138" t="s">
        <v>478</v>
      </c>
      <c r="D598" s="138" t="s">
        <v>144</v>
      </c>
      <c r="E598" s="137" t="s">
        <v>587</v>
      </c>
      <c r="F598" s="138" t="s">
        <v>216</v>
      </c>
      <c r="G598" s="138" t="s">
        <v>862</v>
      </c>
      <c r="H598" s="147">
        <v>46231.8592013889</v>
      </c>
      <c r="I598" s="138" t="s">
        <v>1481</v>
      </c>
      <c r="J598" s="138" t="s">
        <v>1482</v>
      </c>
      <c r="K598" s="138" t="s">
        <v>601</v>
      </c>
      <c r="L598" s="138" t="s">
        <v>602</v>
      </c>
      <c r="M598" s="138" t="s">
        <v>603</v>
      </c>
      <c r="N598" s="138" t="s">
        <v>608</v>
      </c>
      <c r="O598" s="138">
        <v>90</v>
      </c>
      <c r="P598" s="140">
        <v>90</v>
      </c>
      <c r="Q598" s="137"/>
      <c r="R598" s="138" t="s">
        <v>605</v>
      </c>
      <c r="S598" s="138">
        <v>358</v>
      </c>
      <c r="T598" s="138">
        <v>358</v>
      </c>
      <c r="U598" s="138">
        <v>90</v>
      </c>
      <c r="V598" s="140">
        <v>0</v>
      </c>
      <c r="W598" s="138"/>
      <c r="X598" s="138"/>
      <c r="Y598" s="138">
        <v>0</v>
      </c>
      <c r="Z598" s="138">
        <v>0</v>
      </c>
      <c r="AA598" s="137"/>
      <c r="AB598" s="137" t="s">
        <v>622</v>
      </c>
      <c r="AC598" s="149">
        <v>46236.4728125</v>
      </c>
      <c r="AD598" s="137" t="s">
        <v>622</v>
      </c>
      <c r="AE598" s="149">
        <v>46235.4355092593</v>
      </c>
      <c r="AF598" s="137" t="s">
        <v>606</v>
      </c>
      <c r="AG598" s="137" t="s">
        <v>607</v>
      </c>
      <c r="AH598" s="148">
        <v>46228</v>
      </c>
      <c r="AI598" s="137">
        <v>0</v>
      </c>
      <c r="AJ598" s="137"/>
      <c r="AK598" s="137" t="s">
        <v>602</v>
      </c>
      <c r="AL598" s="137"/>
    </row>
    <row r="599" s="134" customFormat="1" ht="38.8" customHeight="1" spans="1:38">
      <c r="A599" s="137" t="s">
        <v>29</v>
      </c>
      <c r="B599" s="137" t="s">
        <v>28</v>
      </c>
      <c r="C599" s="138" t="s">
        <v>478</v>
      </c>
      <c r="D599" s="138" t="s">
        <v>144</v>
      </c>
      <c r="E599" s="137" t="s">
        <v>587</v>
      </c>
      <c r="F599" s="138" t="s">
        <v>216</v>
      </c>
      <c r="G599" s="138" t="s">
        <v>862</v>
      </c>
      <c r="H599" s="147">
        <v>46231.8592013889</v>
      </c>
      <c r="I599" s="138" t="s">
        <v>1481</v>
      </c>
      <c r="J599" s="138" t="s">
        <v>1482</v>
      </c>
      <c r="K599" s="138" t="s">
        <v>601</v>
      </c>
      <c r="L599" s="138" t="s">
        <v>602</v>
      </c>
      <c r="M599" s="138" t="s">
        <v>603</v>
      </c>
      <c r="N599" s="138" t="s">
        <v>702</v>
      </c>
      <c r="O599" s="138">
        <v>300</v>
      </c>
      <c r="P599" s="140">
        <v>0</v>
      </c>
      <c r="Q599" s="137"/>
      <c r="R599" s="138" t="s">
        <v>610</v>
      </c>
      <c r="S599" s="138">
        <v>358</v>
      </c>
      <c r="T599" s="138">
        <v>358</v>
      </c>
      <c r="U599" s="138">
        <v>0</v>
      </c>
      <c r="V599" s="140">
        <v>300</v>
      </c>
      <c r="W599" s="138"/>
      <c r="X599" s="138"/>
      <c r="Y599" s="138">
        <v>0</v>
      </c>
      <c r="Z599" s="138">
        <v>0</v>
      </c>
      <c r="AA599" s="137"/>
      <c r="AB599" s="137" t="s">
        <v>622</v>
      </c>
      <c r="AC599" s="149">
        <v>46236.4728125</v>
      </c>
      <c r="AD599" s="137" t="s">
        <v>622</v>
      </c>
      <c r="AE599" s="149">
        <v>46235.4355092593</v>
      </c>
      <c r="AF599" s="137" t="s">
        <v>606</v>
      </c>
      <c r="AG599" s="137" t="s">
        <v>607</v>
      </c>
      <c r="AH599" s="148">
        <v>46228</v>
      </c>
      <c r="AI599" s="137">
        <v>0</v>
      </c>
      <c r="AJ599" s="137"/>
      <c r="AK599" s="137" t="s">
        <v>602</v>
      </c>
      <c r="AL599" s="137"/>
    </row>
    <row r="600" s="134" customFormat="1" ht="38.8" customHeight="1" spans="1:38">
      <c r="A600" s="137" t="s">
        <v>29</v>
      </c>
      <c r="B600" s="137" t="s">
        <v>28</v>
      </c>
      <c r="C600" s="138" t="s">
        <v>478</v>
      </c>
      <c r="D600" s="138" t="s">
        <v>129</v>
      </c>
      <c r="E600" s="137" t="s">
        <v>587</v>
      </c>
      <c r="F600" s="138" t="s">
        <v>163</v>
      </c>
      <c r="G600" s="138" t="s">
        <v>752</v>
      </c>
      <c r="H600" s="147">
        <v>46231.6494097222</v>
      </c>
      <c r="I600" s="138" t="s">
        <v>1483</v>
      </c>
      <c r="J600" s="138" t="s">
        <v>1484</v>
      </c>
      <c r="K600" s="138" t="s">
        <v>645</v>
      </c>
      <c r="L600" s="138" t="s">
        <v>621</v>
      </c>
      <c r="M600" s="138" t="s">
        <v>603</v>
      </c>
      <c r="N600" s="138" t="s">
        <v>1034</v>
      </c>
      <c r="O600" s="138">
        <v>50</v>
      </c>
      <c r="P600" s="140">
        <v>50</v>
      </c>
      <c r="Q600" s="137"/>
      <c r="R600" s="138" t="s">
        <v>610</v>
      </c>
      <c r="S600" s="138">
        <v>50</v>
      </c>
      <c r="T600" s="138">
        <v>50</v>
      </c>
      <c r="U600" s="138">
        <v>50</v>
      </c>
      <c r="V600" s="140">
        <v>0</v>
      </c>
      <c r="W600" s="138"/>
      <c r="X600" s="138"/>
      <c r="Y600" s="138">
        <v>0</v>
      </c>
      <c r="Z600" s="138">
        <v>0</v>
      </c>
      <c r="AA600" s="137"/>
      <c r="AB600" s="137"/>
      <c r="AC600" s="137"/>
      <c r="AD600" s="137" t="s">
        <v>622</v>
      </c>
      <c r="AE600" s="149">
        <v>46231.9535416667</v>
      </c>
      <c r="AF600" s="137" t="s">
        <v>606</v>
      </c>
      <c r="AG600" s="137" t="s">
        <v>607</v>
      </c>
      <c r="AH600" s="148">
        <v>44955</v>
      </c>
      <c r="AI600" s="137">
        <v>0</v>
      </c>
      <c r="AJ600" s="137"/>
      <c r="AK600" s="137" t="s">
        <v>621</v>
      </c>
      <c r="AL600" s="137"/>
    </row>
    <row r="601" s="134" customFormat="1" ht="38.8" customHeight="1" spans="1:38">
      <c r="A601" s="137" t="s">
        <v>29</v>
      </c>
      <c r="B601" s="137" t="s">
        <v>28</v>
      </c>
      <c r="C601" s="138" t="s">
        <v>478</v>
      </c>
      <c r="D601" s="138" t="s">
        <v>150</v>
      </c>
      <c r="E601" s="137" t="s">
        <v>587</v>
      </c>
      <c r="F601" s="138" t="s">
        <v>249</v>
      </c>
      <c r="G601" s="138" t="s">
        <v>826</v>
      </c>
      <c r="H601" s="147">
        <v>46231.7878819444</v>
      </c>
      <c r="I601" s="138" t="s">
        <v>1274</v>
      </c>
      <c r="J601" s="138" t="s">
        <v>1485</v>
      </c>
      <c r="K601" s="138" t="s">
        <v>601</v>
      </c>
      <c r="L601" s="138" t="s">
        <v>591</v>
      </c>
      <c r="M601" s="138" t="s">
        <v>603</v>
      </c>
      <c r="N601" s="138" t="s">
        <v>613</v>
      </c>
      <c r="O601" s="138">
        <v>50</v>
      </c>
      <c r="P601" s="140">
        <v>50</v>
      </c>
      <c r="Q601" s="137"/>
      <c r="R601" s="138" t="s">
        <v>610</v>
      </c>
      <c r="S601" s="138">
        <v>50</v>
      </c>
      <c r="T601" s="138">
        <v>50</v>
      </c>
      <c r="U601" s="138">
        <v>50</v>
      </c>
      <c r="V601" s="140">
        <v>0</v>
      </c>
      <c r="W601" s="138"/>
      <c r="X601" s="138"/>
      <c r="Y601" s="138">
        <v>0</v>
      </c>
      <c r="Z601" s="138">
        <v>0</v>
      </c>
      <c r="AA601" s="137"/>
      <c r="AB601" s="137"/>
      <c r="AC601" s="137"/>
      <c r="AD601" s="137" t="s">
        <v>622</v>
      </c>
      <c r="AE601" s="149">
        <v>46235.434224537</v>
      </c>
      <c r="AF601" s="137" t="s">
        <v>606</v>
      </c>
      <c r="AG601" s="137" t="s">
        <v>607</v>
      </c>
      <c r="AH601" s="148">
        <v>46228</v>
      </c>
      <c r="AI601" s="137">
        <v>0</v>
      </c>
      <c r="AJ601" s="137"/>
      <c r="AK601" s="137" t="s">
        <v>628</v>
      </c>
      <c r="AL601" s="137"/>
    </row>
    <row r="602" s="134" customFormat="1" ht="38.8" customHeight="1" spans="1:38">
      <c r="A602" s="137" t="s">
        <v>29</v>
      </c>
      <c r="B602" s="137" t="s">
        <v>28</v>
      </c>
      <c r="C602" s="138" t="s">
        <v>478</v>
      </c>
      <c r="D602" s="138" t="s">
        <v>145</v>
      </c>
      <c r="E602" s="137" t="s">
        <v>587</v>
      </c>
      <c r="F602" s="138" t="s">
        <v>223</v>
      </c>
      <c r="G602" s="138" t="s">
        <v>785</v>
      </c>
      <c r="H602" s="147">
        <v>46231.7815046296</v>
      </c>
      <c r="I602" s="138" t="s">
        <v>1486</v>
      </c>
      <c r="J602" s="138" t="s">
        <v>1487</v>
      </c>
      <c r="K602" s="138" t="s">
        <v>590</v>
      </c>
      <c r="L602" s="138" t="s">
        <v>742</v>
      </c>
      <c r="M602" s="138" t="s">
        <v>603</v>
      </c>
      <c r="N602" s="138" t="s">
        <v>776</v>
      </c>
      <c r="O602" s="138">
        <v>30</v>
      </c>
      <c r="P602" s="140">
        <v>30</v>
      </c>
      <c r="Q602" s="137"/>
      <c r="R602" s="138" t="s">
        <v>666</v>
      </c>
      <c r="S602" s="138">
        <v>30</v>
      </c>
      <c r="T602" s="138">
        <v>30</v>
      </c>
      <c r="U602" s="138">
        <v>30</v>
      </c>
      <c r="V602" s="140">
        <v>0</v>
      </c>
      <c r="W602" s="138"/>
      <c r="X602" s="138"/>
      <c r="Y602" s="138">
        <v>0</v>
      </c>
      <c r="Z602" s="138">
        <v>0</v>
      </c>
      <c r="AA602" s="137"/>
      <c r="AB602" s="137"/>
      <c r="AC602" s="137"/>
      <c r="AD602" s="137" t="s">
        <v>622</v>
      </c>
      <c r="AE602" s="149">
        <v>46235.9051041667</v>
      </c>
      <c r="AF602" s="137" t="s">
        <v>606</v>
      </c>
      <c r="AG602" s="137" t="s">
        <v>607</v>
      </c>
      <c r="AH602" s="148">
        <v>44409</v>
      </c>
      <c r="AI602" s="137">
        <v>0</v>
      </c>
      <c r="AJ602" s="137"/>
      <c r="AK602" s="137" t="s">
        <v>744</v>
      </c>
      <c r="AL602" s="137"/>
    </row>
    <row r="603" s="134" customFormat="1" ht="38.8" customHeight="1" spans="1:38">
      <c r="A603" s="137" t="s">
        <v>29</v>
      </c>
      <c r="B603" s="137" t="s">
        <v>28</v>
      </c>
      <c r="C603" s="138" t="s">
        <v>478</v>
      </c>
      <c r="D603" s="138" t="s">
        <v>140</v>
      </c>
      <c r="E603" s="137" t="s">
        <v>587</v>
      </c>
      <c r="F603" s="138" t="s">
        <v>211</v>
      </c>
      <c r="G603" s="138" t="s">
        <v>1488</v>
      </c>
      <c r="H603" s="147">
        <v>46235.5050925926</v>
      </c>
      <c r="I603" s="138" t="s">
        <v>1489</v>
      </c>
      <c r="J603" s="138" t="s">
        <v>1490</v>
      </c>
      <c r="K603" s="138" t="s">
        <v>590</v>
      </c>
      <c r="L603" s="138" t="s">
        <v>621</v>
      </c>
      <c r="M603" s="138" t="s">
        <v>603</v>
      </c>
      <c r="N603" s="138" t="s">
        <v>779</v>
      </c>
      <c r="O603" s="138">
        <v>458</v>
      </c>
      <c r="P603" s="140">
        <v>458</v>
      </c>
      <c r="Q603" s="137" t="s">
        <v>3</v>
      </c>
      <c r="R603" s="138" t="s">
        <v>780</v>
      </c>
      <c r="S603" s="138">
        <v>713</v>
      </c>
      <c r="T603" s="138">
        <v>458</v>
      </c>
      <c r="U603" s="138">
        <v>458</v>
      </c>
      <c r="V603" s="140">
        <v>0</v>
      </c>
      <c r="W603" s="138"/>
      <c r="X603" s="138"/>
      <c r="Y603" s="138">
        <v>389.3</v>
      </c>
      <c r="Z603" s="138">
        <v>389.3</v>
      </c>
      <c r="AA603" s="137"/>
      <c r="AB603" s="137" t="s">
        <v>622</v>
      </c>
      <c r="AC603" s="149">
        <v>46236.469537037</v>
      </c>
      <c r="AD603" s="137" t="s">
        <v>622</v>
      </c>
      <c r="AE603" s="149">
        <v>46241.4408796296</v>
      </c>
      <c r="AF603" s="137" t="s">
        <v>606</v>
      </c>
      <c r="AG603" s="137" t="s">
        <v>607</v>
      </c>
      <c r="AH603" s="148">
        <v>44774</v>
      </c>
      <c r="AI603" s="137">
        <v>0</v>
      </c>
      <c r="AJ603" s="137"/>
      <c r="AK603" s="137" t="s">
        <v>621</v>
      </c>
      <c r="AL603" s="137"/>
    </row>
    <row r="604" s="134" customFormat="1" ht="38.8" customHeight="1" spans="1:38">
      <c r="A604" s="137" t="s">
        <v>29</v>
      </c>
      <c r="B604" s="137" t="s">
        <v>28</v>
      </c>
      <c r="C604" s="138" t="s">
        <v>478</v>
      </c>
      <c r="D604" s="138" t="s">
        <v>133</v>
      </c>
      <c r="E604" s="137" t="s">
        <v>587</v>
      </c>
      <c r="F604" s="138" t="s">
        <v>180</v>
      </c>
      <c r="G604" s="138" t="s">
        <v>679</v>
      </c>
      <c r="H604" s="147">
        <v>46232.5103472222</v>
      </c>
      <c r="I604" s="138" t="s">
        <v>1048</v>
      </c>
      <c r="J604" s="138" t="s">
        <v>1491</v>
      </c>
      <c r="K604" s="138" t="s">
        <v>590</v>
      </c>
      <c r="L604" s="138" t="s">
        <v>591</v>
      </c>
      <c r="M604" s="138" t="s">
        <v>592</v>
      </c>
      <c r="N604" s="138" t="s">
        <v>776</v>
      </c>
      <c r="O604" s="138">
        <v>30</v>
      </c>
      <c r="P604" s="140">
        <v>30</v>
      </c>
      <c r="Q604" s="137"/>
      <c r="R604" s="138" t="s">
        <v>666</v>
      </c>
      <c r="S604" s="138">
        <v>90</v>
      </c>
      <c r="T604" s="138">
        <v>90</v>
      </c>
      <c r="U604" s="138">
        <v>30</v>
      </c>
      <c r="V604" s="140">
        <v>0</v>
      </c>
      <c r="W604" s="138"/>
      <c r="X604" s="138"/>
      <c r="Y604" s="138">
        <v>0</v>
      </c>
      <c r="Z604" s="138">
        <v>0</v>
      </c>
      <c r="AA604" s="137"/>
      <c r="AB604" s="137"/>
      <c r="AC604" s="137"/>
      <c r="AD604" s="137" t="s">
        <v>622</v>
      </c>
      <c r="AE604" s="149">
        <v>46235.4330902778</v>
      </c>
      <c r="AF604" s="137" t="s">
        <v>606</v>
      </c>
      <c r="AG604" s="137" t="s">
        <v>607</v>
      </c>
      <c r="AH604" s="148">
        <v>42214</v>
      </c>
      <c r="AI604" s="137">
        <v>0</v>
      </c>
      <c r="AJ604" s="137"/>
      <c r="AK604" s="137" t="s">
        <v>597</v>
      </c>
      <c r="AL604" s="137"/>
    </row>
    <row r="605" s="134" customFormat="1" ht="38.8" customHeight="1" spans="1:38">
      <c r="A605" s="137" t="s">
        <v>29</v>
      </c>
      <c r="B605" s="137" t="s">
        <v>28</v>
      </c>
      <c r="C605" s="138" t="s">
        <v>478</v>
      </c>
      <c r="D605" s="138" t="s">
        <v>133</v>
      </c>
      <c r="E605" s="137" t="s">
        <v>587</v>
      </c>
      <c r="F605" s="138" t="s">
        <v>180</v>
      </c>
      <c r="G605" s="138" t="s">
        <v>679</v>
      </c>
      <c r="H605" s="147">
        <v>46233.4596180556</v>
      </c>
      <c r="I605" s="138"/>
      <c r="J605" s="138" t="s">
        <v>1492</v>
      </c>
      <c r="K605" s="138" t="s">
        <v>601</v>
      </c>
      <c r="L605" s="138" t="s">
        <v>818</v>
      </c>
      <c r="M605" s="138" t="s">
        <v>603</v>
      </c>
      <c r="N605" s="138" t="s">
        <v>769</v>
      </c>
      <c r="O605" s="138">
        <v>0</v>
      </c>
      <c r="P605" s="140">
        <v>0</v>
      </c>
      <c r="Q605" s="137"/>
      <c r="R605" s="138" t="s">
        <v>610</v>
      </c>
      <c r="S605" s="138">
        <v>420</v>
      </c>
      <c r="T605" s="138">
        <v>420</v>
      </c>
      <c r="U605" s="138">
        <v>0</v>
      </c>
      <c r="V605" s="140">
        <v>0</v>
      </c>
      <c r="W605" s="138"/>
      <c r="X605" s="138"/>
      <c r="Y605" s="138">
        <v>0</v>
      </c>
      <c r="Z605" s="138">
        <v>0</v>
      </c>
      <c r="AA605" s="137"/>
      <c r="AB605" s="137"/>
      <c r="AC605" s="137"/>
      <c r="AD605" s="137" t="s">
        <v>622</v>
      </c>
      <c r="AE605" s="149">
        <v>46235.4330902778</v>
      </c>
      <c r="AF605" s="137" t="s">
        <v>606</v>
      </c>
      <c r="AG605" s="137" t="s">
        <v>607</v>
      </c>
      <c r="AH605" s="148">
        <v>46222</v>
      </c>
      <c r="AI605" s="137">
        <v>0</v>
      </c>
      <c r="AJ605" s="137"/>
      <c r="AK605" s="137" t="s">
        <v>818</v>
      </c>
      <c r="AL605" s="137"/>
    </row>
    <row r="606" s="134" customFormat="1" ht="38.8" customHeight="1" spans="1:38">
      <c r="A606" s="137" t="s">
        <v>29</v>
      </c>
      <c r="B606" s="137" t="s">
        <v>28</v>
      </c>
      <c r="C606" s="138" t="s">
        <v>478</v>
      </c>
      <c r="D606" s="138" t="s">
        <v>133</v>
      </c>
      <c r="E606" s="137" t="s">
        <v>587</v>
      </c>
      <c r="F606" s="138" t="s">
        <v>180</v>
      </c>
      <c r="G606" s="138" t="s">
        <v>679</v>
      </c>
      <c r="H606" s="147">
        <v>46233.6169444444</v>
      </c>
      <c r="I606" s="138"/>
      <c r="J606" s="138" t="s">
        <v>1493</v>
      </c>
      <c r="K606" s="138" t="s">
        <v>590</v>
      </c>
      <c r="L606" s="138" t="s">
        <v>818</v>
      </c>
      <c r="M606" s="138" t="s">
        <v>603</v>
      </c>
      <c r="N606" s="138" t="s">
        <v>776</v>
      </c>
      <c r="O606" s="138">
        <v>30</v>
      </c>
      <c r="P606" s="140">
        <v>30</v>
      </c>
      <c r="Q606" s="137"/>
      <c r="R606" s="138" t="s">
        <v>666</v>
      </c>
      <c r="S606" s="138">
        <v>30</v>
      </c>
      <c r="T606" s="138">
        <v>30</v>
      </c>
      <c r="U606" s="138">
        <v>30</v>
      </c>
      <c r="V606" s="140">
        <v>0</v>
      </c>
      <c r="W606" s="138"/>
      <c r="X606" s="138"/>
      <c r="Y606" s="138">
        <v>0</v>
      </c>
      <c r="Z606" s="138">
        <v>0</v>
      </c>
      <c r="AA606" s="137"/>
      <c r="AB606" s="137"/>
      <c r="AC606" s="137"/>
      <c r="AD606" s="137" t="s">
        <v>622</v>
      </c>
      <c r="AE606" s="149">
        <v>46235.4330902778</v>
      </c>
      <c r="AF606" s="137" t="s">
        <v>606</v>
      </c>
      <c r="AG606" s="137" t="s">
        <v>607</v>
      </c>
      <c r="AH606" s="148">
        <v>46096</v>
      </c>
      <c r="AI606" s="137">
        <v>0</v>
      </c>
      <c r="AJ606" s="137"/>
      <c r="AK606" s="137" t="s">
        <v>818</v>
      </c>
      <c r="AL606" s="137"/>
    </row>
    <row r="607" s="134" customFormat="1" ht="38.8" customHeight="1" spans="1:38">
      <c r="A607" s="137" t="s">
        <v>29</v>
      </c>
      <c r="B607" s="137" t="s">
        <v>28</v>
      </c>
      <c r="C607" s="138" t="s">
        <v>478</v>
      </c>
      <c r="D607" s="138" t="s">
        <v>133</v>
      </c>
      <c r="E607" s="137" t="s">
        <v>587</v>
      </c>
      <c r="F607" s="138" t="s">
        <v>180</v>
      </c>
      <c r="G607" s="138" t="s">
        <v>679</v>
      </c>
      <c r="H607" s="147">
        <v>46232.5740625</v>
      </c>
      <c r="I607" s="138" t="s">
        <v>1048</v>
      </c>
      <c r="J607" s="138" t="s">
        <v>1494</v>
      </c>
      <c r="K607" s="138" t="s">
        <v>601</v>
      </c>
      <c r="L607" s="138" t="s">
        <v>591</v>
      </c>
      <c r="M607" s="138" t="s">
        <v>603</v>
      </c>
      <c r="N607" s="138" t="s">
        <v>743</v>
      </c>
      <c r="O607" s="138">
        <v>120</v>
      </c>
      <c r="P607" s="140">
        <v>120</v>
      </c>
      <c r="Q607" s="137"/>
      <c r="R607" s="138" t="s">
        <v>605</v>
      </c>
      <c r="S607" s="138">
        <v>300</v>
      </c>
      <c r="T607" s="138">
        <v>300</v>
      </c>
      <c r="U607" s="138">
        <v>120</v>
      </c>
      <c r="V607" s="140">
        <v>0</v>
      </c>
      <c r="W607" s="138"/>
      <c r="X607" s="138"/>
      <c r="Y607" s="138">
        <v>0</v>
      </c>
      <c r="Z607" s="138">
        <v>0</v>
      </c>
      <c r="AA607" s="137"/>
      <c r="AB607" s="137" t="s">
        <v>622</v>
      </c>
      <c r="AC607" s="149">
        <v>46236.4660648148</v>
      </c>
      <c r="AD607" s="137" t="s">
        <v>622</v>
      </c>
      <c r="AE607" s="149">
        <v>46235.4330902778</v>
      </c>
      <c r="AF607" s="137" t="s">
        <v>606</v>
      </c>
      <c r="AG607" s="137" t="s">
        <v>607</v>
      </c>
      <c r="AH607" s="148">
        <v>46221</v>
      </c>
      <c r="AI607" s="137">
        <v>0</v>
      </c>
      <c r="AJ607" s="137"/>
      <c r="AK607" s="137" t="s">
        <v>726</v>
      </c>
      <c r="AL607" s="137"/>
    </row>
    <row r="608" s="134" customFormat="1" ht="38.8" customHeight="1" spans="1:38">
      <c r="A608" s="137" t="s">
        <v>29</v>
      </c>
      <c r="B608" s="137" t="s">
        <v>28</v>
      </c>
      <c r="C608" s="138" t="s">
        <v>478</v>
      </c>
      <c r="D608" s="138" t="s">
        <v>135</v>
      </c>
      <c r="E608" s="137" t="s">
        <v>587</v>
      </c>
      <c r="F608" s="138" t="s">
        <v>195</v>
      </c>
      <c r="G608" s="138" t="s">
        <v>1082</v>
      </c>
      <c r="H608" s="147">
        <v>46239.7459143518</v>
      </c>
      <c r="I608" s="138" t="s">
        <v>1096</v>
      </c>
      <c r="J608" s="138" t="s">
        <v>1495</v>
      </c>
      <c r="K608" s="138" t="s">
        <v>590</v>
      </c>
      <c r="L608" s="138" t="s">
        <v>591</v>
      </c>
      <c r="M608" s="138" t="s">
        <v>603</v>
      </c>
      <c r="N608" s="138" t="s">
        <v>593</v>
      </c>
      <c r="O608" s="138">
        <v>198</v>
      </c>
      <c r="P608" s="140">
        <v>198</v>
      </c>
      <c r="Q608" s="137" t="s">
        <v>2</v>
      </c>
      <c r="R608" s="138" t="s">
        <v>594</v>
      </c>
      <c r="S608" s="138">
        <v>198</v>
      </c>
      <c r="T608" s="138">
        <v>198</v>
      </c>
      <c r="U608" s="138">
        <v>198</v>
      </c>
      <c r="V608" s="140">
        <v>0</v>
      </c>
      <c r="W608" s="138"/>
      <c r="X608" s="138"/>
      <c r="Y608" s="138">
        <v>75</v>
      </c>
      <c r="Z608" s="138">
        <v>75</v>
      </c>
      <c r="AA608" s="137"/>
      <c r="AB608" s="137" t="s">
        <v>622</v>
      </c>
      <c r="AC608" s="149">
        <v>46242.006712963</v>
      </c>
      <c r="AD608" s="137" t="s">
        <v>622</v>
      </c>
      <c r="AE608" s="149">
        <v>46240.9555671296</v>
      </c>
      <c r="AF608" s="137" t="s">
        <v>606</v>
      </c>
      <c r="AG608" s="137" t="s">
        <v>607</v>
      </c>
      <c r="AH608" s="148">
        <v>45286</v>
      </c>
      <c r="AI608" s="137">
        <v>0</v>
      </c>
      <c r="AJ608" s="137"/>
      <c r="AK608" s="137" t="s">
        <v>597</v>
      </c>
      <c r="AL608" s="137"/>
    </row>
    <row r="609" s="134" customFormat="1" ht="38.8" customHeight="1" spans="1:38">
      <c r="A609" s="137" t="s">
        <v>29</v>
      </c>
      <c r="B609" s="137" t="s">
        <v>28</v>
      </c>
      <c r="C609" s="138" t="s">
        <v>478</v>
      </c>
      <c r="D609" s="138" t="s">
        <v>129</v>
      </c>
      <c r="E609" s="137" t="s">
        <v>587</v>
      </c>
      <c r="F609" s="138" t="s">
        <v>160</v>
      </c>
      <c r="G609" s="138" t="s">
        <v>631</v>
      </c>
      <c r="H609" s="147">
        <v>46231.5751736111</v>
      </c>
      <c r="I609" s="138" t="s">
        <v>926</v>
      </c>
      <c r="J609" s="138" t="s">
        <v>1496</v>
      </c>
      <c r="K609" s="138" t="s">
        <v>590</v>
      </c>
      <c r="L609" s="138" t="s">
        <v>591</v>
      </c>
      <c r="M609" s="138" t="s">
        <v>592</v>
      </c>
      <c r="N609" s="138" t="s">
        <v>593</v>
      </c>
      <c r="O609" s="138">
        <v>198</v>
      </c>
      <c r="P609" s="140">
        <v>198</v>
      </c>
      <c r="Q609" s="137" t="s">
        <v>2</v>
      </c>
      <c r="R609" s="138" t="s">
        <v>594</v>
      </c>
      <c r="S609" s="138">
        <v>198</v>
      </c>
      <c r="T609" s="138">
        <v>198</v>
      </c>
      <c r="U609" s="138">
        <v>198</v>
      </c>
      <c r="V609" s="140">
        <v>0</v>
      </c>
      <c r="W609" s="138"/>
      <c r="X609" s="138"/>
      <c r="Y609" s="138">
        <v>75</v>
      </c>
      <c r="Z609" s="138">
        <v>75</v>
      </c>
      <c r="AA609" s="137"/>
      <c r="AB609" s="137" t="s">
        <v>622</v>
      </c>
      <c r="AC609" s="149">
        <v>46232.5213425926</v>
      </c>
      <c r="AD609" s="137" t="s">
        <v>622</v>
      </c>
      <c r="AE609" s="149">
        <v>46231.9534606481</v>
      </c>
      <c r="AF609" s="137" t="s">
        <v>606</v>
      </c>
      <c r="AG609" s="137" t="s">
        <v>607</v>
      </c>
      <c r="AH609" s="148">
        <v>42485</v>
      </c>
      <c r="AI609" s="137">
        <v>0</v>
      </c>
      <c r="AJ609" s="137"/>
      <c r="AK609" s="137" t="s">
        <v>597</v>
      </c>
      <c r="AL609" s="137"/>
    </row>
    <row r="610" s="134" customFormat="1" ht="38.8" customHeight="1" spans="1:38">
      <c r="A610" s="137" t="s">
        <v>29</v>
      </c>
      <c r="B610" s="137" t="s">
        <v>28</v>
      </c>
      <c r="C610" s="138" t="s">
        <v>478</v>
      </c>
      <c r="D610" s="138" t="s">
        <v>129</v>
      </c>
      <c r="E610" s="137" t="s">
        <v>587</v>
      </c>
      <c r="F610" s="138" t="s">
        <v>160</v>
      </c>
      <c r="G610" s="138" t="s">
        <v>631</v>
      </c>
      <c r="H610" s="147">
        <v>46231.7314236111</v>
      </c>
      <c r="I610" s="138" t="s">
        <v>926</v>
      </c>
      <c r="J610" s="138" t="s">
        <v>1497</v>
      </c>
      <c r="K610" s="138" t="s">
        <v>590</v>
      </c>
      <c r="L610" s="138" t="s">
        <v>591</v>
      </c>
      <c r="M610" s="138" t="s">
        <v>592</v>
      </c>
      <c r="N610" s="138" t="s">
        <v>593</v>
      </c>
      <c r="O610" s="138">
        <v>198</v>
      </c>
      <c r="P610" s="140">
        <v>198</v>
      </c>
      <c r="Q610" s="137" t="s">
        <v>2</v>
      </c>
      <c r="R610" s="138" t="s">
        <v>594</v>
      </c>
      <c r="S610" s="138">
        <v>198</v>
      </c>
      <c r="T610" s="138">
        <v>198</v>
      </c>
      <c r="U610" s="138">
        <v>198</v>
      </c>
      <c r="V610" s="140">
        <v>0</v>
      </c>
      <c r="W610" s="138"/>
      <c r="X610" s="138"/>
      <c r="Y610" s="138">
        <v>75</v>
      </c>
      <c r="Z610" s="138">
        <v>75</v>
      </c>
      <c r="AA610" s="137"/>
      <c r="AB610" s="137" t="s">
        <v>622</v>
      </c>
      <c r="AC610" s="149">
        <v>46232.5213425926</v>
      </c>
      <c r="AD610" s="137" t="s">
        <v>622</v>
      </c>
      <c r="AE610" s="149">
        <v>46231.9534606481</v>
      </c>
      <c r="AF610" s="137" t="s">
        <v>606</v>
      </c>
      <c r="AG610" s="137" t="s">
        <v>607</v>
      </c>
      <c r="AH610" s="148">
        <v>43309</v>
      </c>
      <c r="AI610" s="137">
        <v>0</v>
      </c>
      <c r="AJ610" s="137"/>
      <c r="AK610" s="137" t="s">
        <v>628</v>
      </c>
      <c r="AL610" s="137"/>
    </row>
    <row r="611" s="134" customFormat="1" ht="38.8" customHeight="1" spans="1:38">
      <c r="A611" s="137" t="s">
        <v>29</v>
      </c>
      <c r="B611" s="137" t="s">
        <v>28</v>
      </c>
      <c r="C611" s="138" t="s">
        <v>478</v>
      </c>
      <c r="D611" s="138" t="s">
        <v>129</v>
      </c>
      <c r="E611" s="137" t="s">
        <v>587</v>
      </c>
      <c r="F611" s="138" t="s">
        <v>160</v>
      </c>
      <c r="G611" s="138" t="s">
        <v>631</v>
      </c>
      <c r="H611" s="147">
        <v>46231.8512152778</v>
      </c>
      <c r="I611" s="138" t="s">
        <v>926</v>
      </c>
      <c r="J611" s="138" t="s">
        <v>1498</v>
      </c>
      <c r="K611" s="138" t="s">
        <v>590</v>
      </c>
      <c r="L611" s="138" t="s">
        <v>591</v>
      </c>
      <c r="M611" s="138" t="s">
        <v>592</v>
      </c>
      <c r="N611" s="138" t="s">
        <v>593</v>
      </c>
      <c r="O611" s="138">
        <v>198</v>
      </c>
      <c r="P611" s="140">
        <v>198</v>
      </c>
      <c r="Q611" s="137" t="s">
        <v>2</v>
      </c>
      <c r="R611" s="138" t="s">
        <v>594</v>
      </c>
      <c r="S611" s="138">
        <v>198</v>
      </c>
      <c r="T611" s="138">
        <v>198</v>
      </c>
      <c r="U611" s="138">
        <v>198</v>
      </c>
      <c r="V611" s="140">
        <v>0</v>
      </c>
      <c r="W611" s="138"/>
      <c r="X611" s="138"/>
      <c r="Y611" s="138">
        <v>75</v>
      </c>
      <c r="Z611" s="138">
        <v>75</v>
      </c>
      <c r="AA611" s="137"/>
      <c r="AB611" s="137" t="s">
        <v>622</v>
      </c>
      <c r="AC611" s="149">
        <v>46232.5213425926</v>
      </c>
      <c r="AD611" s="137" t="s">
        <v>622</v>
      </c>
      <c r="AE611" s="149">
        <v>46231.9534606481</v>
      </c>
      <c r="AF611" s="137" t="s">
        <v>606</v>
      </c>
      <c r="AG611" s="137" t="s">
        <v>607</v>
      </c>
      <c r="AH611" s="148">
        <v>42941</v>
      </c>
      <c r="AI611" s="137">
        <v>0</v>
      </c>
      <c r="AJ611" s="137"/>
      <c r="AK611" s="137" t="s">
        <v>628</v>
      </c>
      <c r="AL611" s="137"/>
    </row>
    <row r="612" s="134" customFormat="1" ht="38.8" customHeight="1" spans="1:38">
      <c r="A612" s="137" t="s">
        <v>29</v>
      </c>
      <c r="B612" s="137" t="s">
        <v>28</v>
      </c>
      <c r="C612" s="138" t="s">
        <v>478</v>
      </c>
      <c r="D612" s="138" t="s">
        <v>145</v>
      </c>
      <c r="E612" s="137" t="s">
        <v>587</v>
      </c>
      <c r="F612" s="138" t="s">
        <v>223</v>
      </c>
      <c r="G612" s="138" t="s">
        <v>785</v>
      </c>
      <c r="H612" s="147">
        <v>46231.4206481481</v>
      </c>
      <c r="I612" s="138" t="s">
        <v>1499</v>
      </c>
      <c r="J612" s="138" t="s">
        <v>1500</v>
      </c>
      <c r="K612" s="138" t="s">
        <v>590</v>
      </c>
      <c r="L612" s="138" t="s">
        <v>1199</v>
      </c>
      <c r="M612" s="138" t="s">
        <v>603</v>
      </c>
      <c r="N612" s="138" t="s">
        <v>776</v>
      </c>
      <c r="O612" s="138">
        <v>30</v>
      </c>
      <c r="P612" s="140">
        <v>30</v>
      </c>
      <c r="Q612" s="137"/>
      <c r="R612" s="138" t="s">
        <v>666</v>
      </c>
      <c r="S612" s="138">
        <v>30</v>
      </c>
      <c r="T612" s="138">
        <v>30</v>
      </c>
      <c r="U612" s="138">
        <v>30</v>
      </c>
      <c r="V612" s="140">
        <v>0</v>
      </c>
      <c r="W612" s="138"/>
      <c r="X612" s="138"/>
      <c r="Y612" s="138">
        <v>0</v>
      </c>
      <c r="Z612" s="138">
        <v>0</v>
      </c>
      <c r="AA612" s="137"/>
      <c r="AB612" s="137"/>
      <c r="AC612" s="137"/>
      <c r="AD612" s="137" t="s">
        <v>622</v>
      </c>
      <c r="AE612" s="149">
        <v>46232.8887037037</v>
      </c>
      <c r="AF612" s="137" t="s">
        <v>606</v>
      </c>
      <c r="AG612" s="137" t="s">
        <v>607</v>
      </c>
      <c r="AH612" s="148">
        <v>46203</v>
      </c>
      <c r="AI612" s="137">
        <v>0</v>
      </c>
      <c r="AJ612" s="137"/>
      <c r="AK612" s="137" t="s">
        <v>1199</v>
      </c>
      <c r="AL612" s="137"/>
    </row>
    <row r="613" s="134" customFormat="1" ht="38.8" customHeight="1" spans="1:38">
      <c r="A613" s="137" t="s">
        <v>29</v>
      </c>
      <c r="B613" s="137" t="s">
        <v>28</v>
      </c>
      <c r="C613" s="138" t="s">
        <v>478</v>
      </c>
      <c r="D613" s="138" t="s">
        <v>145</v>
      </c>
      <c r="E613" s="137" t="s">
        <v>587</v>
      </c>
      <c r="F613" s="138" t="s">
        <v>223</v>
      </c>
      <c r="G613" s="138" t="s">
        <v>785</v>
      </c>
      <c r="H613" s="147">
        <v>46231.5204166667</v>
      </c>
      <c r="I613" s="138" t="s">
        <v>1177</v>
      </c>
      <c r="J613" s="138" t="s">
        <v>1501</v>
      </c>
      <c r="K613" s="138" t="s">
        <v>590</v>
      </c>
      <c r="L613" s="138" t="s">
        <v>591</v>
      </c>
      <c r="M613" s="138" t="s">
        <v>592</v>
      </c>
      <c r="N613" s="138" t="s">
        <v>776</v>
      </c>
      <c r="O613" s="138">
        <v>30</v>
      </c>
      <c r="P613" s="140">
        <v>30</v>
      </c>
      <c r="Q613" s="137"/>
      <c r="R613" s="138" t="s">
        <v>666</v>
      </c>
      <c r="S613" s="138">
        <v>90</v>
      </c>
      <c r="T613" s="138">
        <v>90</v>
      </c>
      <c r="U613" s="138">
        <v>30</v>
      </c>
      <c r="V613" s="140">
        <v>0</v>
      </c>
      <c r="W613" s="138"/>
      <c r="X613" s="138"/>
      <c r="Y613" s="138">
        <v>0</v>
      </c>
      <c r="Z613" s="138">
        <v>0</v>
      </c>
      <c r="AA613" s="137"/>
      <c r="AB613" s="137"/>
      <c r="AC613" s="137"/>
      <c r="AD613" s="137" t="s">
        <v>622</v>
      </c>
      <c r="AE613" s="149">
        <v>46232.8887037037</v>
      </c>
      <c r="AF613" s="137" t="s">
        <v>606</v>
      </c>
      <c r="AG613" s="137" t="s">
        <v>607</v>
      </c>
      <c r="AH613" s="148">
        <v>43291</v>
      </c>
      <c r="AI613" s="137">
        <v>0</v>
      </c>
      <c r="AJ613" s="137"/>
      <c r="AK613" s="137" t="s">
        <v>628</v>
      </c>
      <c r="AL613" s="137"/>
    </row>
    <row r="614" s="134" customFormat="1" ht="38.8" customHeight="1" spans="1:38">
      <c r="A614" s="137" t="s">
        <v>29</v>
      </c>
      <c r="B614" s="137" t="s">
        <v>28</v>
      </c>
      <c r="C614" s="138" t="s">
        <v>478</v>
      </c>
      <c r="D614" s="138" t="s">
        <v>132</v>
      </c>
      <c r="E614" s="137" t="s">
        <v>587</v>
      </c>
      <c r="F614" s="138" t="s">
        <v>176</v>
      </c>
      <c r="G614" s="138" t="s">
        <v>980</v>
      </c>
      <c r="H614" s="147">
        <v>46231.770787037</v>
      </c>
      <c r="I614" s="138" t="s">
        <v>1393</v>
      </c>
      <c r="J614" s="138" t="s">
        <v>1502</v>
      </c>
      <c r="K614" s="138" t="s">
        <v>590</v>
      </c>
      <c r="L614" s="138" t="s">
        <v>591</v>
      </c>
      <c r="M614" s="138" t="s">
        <v>592</v>
      </c>
      <c r="N614" s="138" t="s">
        <v>776</v>
      </c>
      <c r="O614" s="138">
        <v>30</v>
      </c>
      <c r="P614" s="140">
        <v>30</v>
      </c>
      <c r="Q614" s="137"/>
      <c r="R614" s="138" t="s">
        <v>666</v>
      </c>
      <c r="S614" s="138">
        <v>30</v>
      </c>
      <c r="T614" s="138">
        <v>30</v>
      </c>
      <c r="U614" s="138">
        <v>30</v>
      </c>
      <c r="V614" s="140">
        <v>0</v>
      </c>
      <c r="W614" s="138"/>
      <c r="X614" s="138"/>
      <c r="Y614" s="138">
        <v>0</v>
      </c>
      <c r="Z614" s="138">
        <v>0</v>
      </c>
      <c r="AA614" s="137"/>
      <c r="AB614" s="137"/>
      <c r="AC614" s="137"/>
      <c r="AD614" s="137" t="s">
        <v>622</v>
      </c>
      <c r="AE614" s="149">
        <v>46235.4334722222</v>
      </c>
      <c r="AF614" s="137" t="s">
        <v>606</v>
      </c>
      <c r="AG614" s="137" t="s">
        <v>607</v>
      </c>
      <c r="AH614" s="148">
        <v>43309</v>
      </c>
      <c r="AI614" s="137">
        <v>0</v>
      </c>
      <c r="AJ614" s="137"/>
      <c r="AK614" s="137" t="s">
        <v>628</v>
      </c>
      <c r="AL614" s="137"/>
    </row>
    <row r="615" s="134" customFormat="1" ht="38.8" customHeight="1" spans="1:38">
      <c r="A615" s="137" t="s">
        <v>29</v>
      </c>
      <c r="B615" s="137" t="s">
        <v>28</v>
      </c>
      <c r="C615" s="138" t="s">
        <v>478</v>
      </c>
      <c r="D615" s="138" t="s">
        <v>132</v>
      </c>
      <c r="E615" s="137" t="s">
        <v>587</v>
      </c>
      <c r="F615" s="138" t="s">
        <v>176</v>
      </c>
      <c r="G615" s="138" t="s">
        <v>980</v>
      </c>
      <c r="H615" s="147">
        <v>46232.4803356481</v>
      </c>
      <c r="I615" s="138" t="s">
        <v>1503</v>
      </c>
      <c r="J615" s="138" t="s">
        <v>1504</v>
      </c>
      <c r="K615" s="138" t="s">
        <v>590</v>
      </c>
      <c r="L615" s="138" t="s">
        <v>818</v>
      </c>
      <c r="M615" s="138" t="s">
        <v>592</v>
      </c>
      <c r="N615" s="138" t="s">
        <v>776</v>
      </c>
      <c r="O615" s="138">
        <v>30</v>
      </c>
      <c r="P615" s="140">
        <v>30</v>
      </c>
      <c r="Q615" s="137"/>
      <c r="R615" s="138" t="s">
        <v>666</v>
      </c>
      <c r="S615" s="138">
        <v>190</v>
      </c>
      <c r="T615" s="138">
        <v>190</v>
      </c>
      <c r="U615" s="138">
        <v>30</v>
      </c>
      <c r="V615" s="140">
        <v>0</v>
      </c>
      <c r="W615" s="138"/>
      <c r="X615" s="138"/>
      <c r="Y615" s="138">
        <v>0</v>
      </c>
      <c r="Z615" s="138">
        <v>0</v>
      </c>
      <c r="AA615" s="137"/>
      <c r="AB615" s="137" t="s">
        <v>622</v>
      </c>
      <c r="AC615" s="149">
        <v>46236.4642708333</v>
      </c>
      <c r="AD615" s="137" t="s">
        <v>622</v>
      </c>
      <c r="AE615" s="149">
        <v>46235.4334722222</v>
      </c>
      <c r="AF615" s="137" t="s">
        <v>606</v>
      </c>
      <c r="AG615" s="137" t="s">
        <v>607</v>
      </c>
      <c r="AH615" s="148">
        <v>43585</v>
      </c>
      <c r="AI615" s="137">
        <v>0</v>
      </c>
      <c r="AJ615" s="137"/>
      <c r="AK615" s="137" t="s">
        <v>818</v>
      </c>
      <c r="AL615" s="137"/>
    </row>
    <row r="616" s="134" customFormat="1" ht="38.8" customHeight="1" spans="1:38">
      <c r="A616" s="137" t="s">
        <v>29</v>
      </c>
      <c r="B616" s="137" t="s">
        <v>28</v>
      </c>
      <c r="C616" s="138" t="s">
        <v>478</v>
      </c>
      <c r="D616" s="138" t="s">
        <v>129</v>
      </c>
      <c r="E616" s="137" t="s">
        <v>587</v>
      </c>
      <c r="F616" s="138" t="s">
        <v>161</v>
      </c>
      <c r="G616" s="138" t="s">
        <v>1363</v>
      </c>
      <c r="H616" s="147">
        <v>46233.7876157407</v>
      </c>
      <c r="I616" s="138"/>
      <c r="J616" s="138" t="s">
        <v>1505</v>
      </c>
      <c r="K616" s="138" t="s">
        <v>590</v>
      </c>
      <c r="L616" s="138" t="s">
        <v>591</v>
      </c>
      <c r="M616" s="138" t="s">
        <v>603</v>
      </c>
      <c r="N616" s="138" t="s">
        <v>609</v>
      </c>
      <c r="O616" s="138">
        <v>30</v>
      </c>
      <c r="P616" s="140">
        <v>30</v>
      </c>
      <c r="Q616" s="137"/>
      <c r="R616" s="138" t="s">
        <v>610</v>
      </c>
      <c r="S616" s="138">
        <v>622</v>
      </c>
      <c r="T616" s="138">
        <v>622</v>
      </c>
      <c r="U616" s="138">
        <v>30</v>
      </c>
      <c r="V616" s="140">
        <v>0</v>
      </c>
      <c r="W616" s="138"/>
      <c r="X616" s="138"/>
      <c r="Y616" s="138">
        <v>0</v>
      </c>
      <c r="Z616" s="138">
        <v>0</v>
      </c>
      <c r="AA616" s="137"/>
      <c r="AB616" s="137"/>
      <c r="AC616" s="137"/>
      <c r="AD616" s="137" t="s">
        <v>622</v>
      </c>
      <c r="AE616" s="149">
        <v>46234.0320486111</v>
      </c>
      <c r="AF616" s="137" t="s">
        <v>606</v>
      </c>
      <c r="AG616" s="137" t="s">
        <v>607</v>
      </c>
      <c r="AH616" s="148">
        <v>44483</v>
      </c>
      <c r="AI616" s="137">
        <v>0</v>
      </c>
      <c r="AJ616" s="137"/>
      <c r="AK616" s="137" t="s">
        <v>597</v>
      </c>
      <c r="AL616" s="137"/>
    </row>
    <row r="617" s="134" customFormat="1" ht="38.8" customHeight="1" spans="1:38">
      <c r="A617" s="137" t="s">
        <v>29</v>
      </c>
      <c r="B617" s="137" t="s">
        <v>28</v>
      </c>
      <c r="C617" s="138" t="s">
        <v>478</v>
      </c>
      <c r="D617" s="138" t="s">
        <v>129</v>
      </c>
      <c r="E617" s="137" t="s">
        <v>587</v>
      </c>
      <c r="F617" s="138" t="s">
        <v>161</v>
      </c>
      <c r="G617" s="138" t="s">
        <v>1363</v>
      </c>
      <c r="H617" s="147">
        <v>46233.7876157407</v>
      </c>
      <c r="I617" s="138"/>
      <c r="J617" s="138" t="s">
        <v>1505</v>
      </c>
      <c r="K617" s="138" t="s">
        <v>590</v>
      </c>
      <c r="L617" s="138" t="s">
        <v>591</v>
      </c>
      <c r="M617" s="138" t="s">
        <v>603</v>
      </c>
      <c r="N617" s="138" t="s">
        <v>613</v>
      </c>
      <c r="O617" s="138">
        <v>50</v>
      </c>
      <c r="P617" s="140">
        <v>50</v>
      </c>
      <c r="Q617" s="137"/>
      <c r="R617" s="138" t="s">
        <v>610</v>
      </c>
      <c r="S617" s="138">
        <v>622</v>
      </c>
      <c r="T617" s="138">
        <v>622</v>
      </c>
      <c r="U617" s="138">
        <v>50</v>
      </c>
      <c r="V617" s="140">
        <v>0</v>
      </c>
      <c r="W617" s="138"/>
      <c r="X617" s="138"/>
      <c r="Y617" s="138">
        <v>0</v>
      </c>
      <c r="Z617" s="138">
        <v>0</v>
      </c>
      <c r="AA617" s="137"/>
      <c r="AB617" s="137"/>
      <c r="AC617" s="137"/>
      <c r="AD617" s="137" t="s">
        <v>622</v>
      </c>
      <c r="AE617" s="149">
        <v>46234.0320486111</v>
      </c>
      <c r="AF617" s="137" t="s">
        <v>606</v>
      </c>
      <c r="AG617" s="137" t="s">
        <v>607</v>
      </c>
      <c r="AH617" s="148">
        <v>44483</v>
      </c>
      <c r="AI617" s="137">
        <v>0</v>
      </c>
      <c r="AJ617" s="137"/>
      <c r="AK617" s="137" t="s">
        <v>597</v>
      </c>
      <c r="AL617" s="137"/>
    </row>
    <row r="618" s="134" customFormat="1" ht="38.8" customHeight="1" spans="1:38">
      <c r="A618" s="137" t="s">
        <v>29</v>
      </c>
      <c r="B618" s="137" t="s">
        <v>28</v>
      </c>
      <c r="C618" s="138" t="s">
        <v>478</v>
      </c>
      <c r="D618" s="138" t="s">
        <v>129</v>
      </c>
      <c r="E618" s="137" t="s">
        <v>587</v>
      </c>
      <c r="F618" s="138" t="s">
        <v>161</v>
      </c>
      <c r="G618" s="138" t="s">
        <v>1363</v>
      </c>
      <c r="H618" s="147">
        <v>46233.7876157407</v>
      </c>
      <c r="I618" s="138"/>
      <c r="J618" s="138" t="s">
        <v>1505</v>
      </c>
      <c r="K618" s="138" t="s">
        <v>590</v>
      </c>
      <c r="L618" s="138" t="s">
        <v>591</v>
      </c>
      <c r="M618" s="138" t="s">
        <v>603</v>
      </c>
      <c r="N618" s="138" t="s">
        <v>784</v>
      </c>
      <c r="O618" s="138">
        <v>50</v>
      </c>
      <c r="P618" s="140">
        <v>50</v>
      </c>
      <c r="Q618" s="137"/>
      <c r="R618" s="138" t="s">
        <v>610</v>
      </c>
      <c r="S618" s="138">
        <v>622</v>
      </c>
      <c r="T618" s="138">
        <v>622</v>
      </c>
      <c r="U618" s="138">
        <v>50</v>
      </c>
      <c r="V618" s="140">
        <v>0</v>
      </c>
      <c r="W618" s="138"/>
      <c r="X618" s="138"/>
      <c r="Y618" s="138">
        <v>0</v>
      </c>
      <c r="Z618" s="138">
        <v>0</v>
      </c>
      <c r="AA618" s="137"/>
      <c r="AB618" s="137"/>
      <c r="AC618" s="137"/>
      <c r="AD618" s="137" t="s">
        <v>622</v>
      </c>
      <c r="AE618" s="149">
        <v>46234.0320486111</v>
      </c>
      <c r="AF618" s="137" t="s">
        <v>606</v>
      </c>
      <c r="AG618" s="137" t="s">
        <v>607</v>
      </c>
      <c r="AH618" s="148">
        <v>44483</v>
      </c>
      <c r="AI618" s="137">
        <v>0</v>
      </c>
      <c r="AJ618" s="137"/>
      <c r="AK618" s="137" t="s">
        <v>597</v>
      </c>
      <c r="AL618" s="137"/>
    </row>
    <row r="619" s="134" customFormat="1" ht="38.8" customHeight="1" spans="1:38">
      <c r="A619" s="137" t="s">
        <v>29</v>
      </c>
      <c r="B619" s="137" t="s">
        <v>28</v>
      </c>
      <c r="C619" s="138" t="s">
        <v>478</v>
      </c>
      <c r="D619" s="138" t="s">
        <v>145</v>
      </c>
      <c r="E619" s="137" t="s">
        <v>587</v>
      </c>
      <c r="F619" s="138" t="s">
        <v>222</v>
      </c>
      <c r="G619" s="138" t="s">
        <v>866</v>
      </c>
      <c r="H619" s="147">
        <v>46231.5531828704</v>
      </c>
      <c r="I619" s="138" t="s">
        <v>1506</v>
      </c>
      <c r="J619" s="138" t="s">
        <v>1507</v>
      </c>
      <c r="K619" s="138" t="s">
        <v>590</v>
      </c>
      <c r="L619" s="138" t="s">
        <v>818</v>
      </c>
      <c r="M619" s="138" t="s">
        <v>592</v>
      </c>
      <c r="N619" s="138" t="s">
        <v>776</v>
      </c>
      <c r="O619" s="138">
        <v>30</v>
      </c>
      <c r="P619" s="140">
        <v>30</v>
      </c>
      <c r="Q619" s="137"/>
      <c r="R619" s="138" t="s">
        <v>666</v>
      </c>
      <c r="S619" s="138">
        <v>30</v>
      </c>
      <c r="T619" s="138">
        <v>30</v>
      </c>
      <c r="U619" s="138">
        <v>30</v>
      </c>
      <c r="V619" s="140">
        <v>0</v>
      </c>
      <c r="W619" s="138"/>
      <c r="X619" s="138"/>
      <c r="Y619" s="138">
        <v>0</v>
      </c>
      <c r="Z619" s="138">
        <v>0</v>
      </c>
      <c r="AA619" s="137"/>
      <c r="AB619" s="137"/>
      <c r="AC619" s="137"/>
      <c r="AD619" s="137" t="s">
        <v>622</v>
      </c>
      <c r="AE619" s="149">
        <v>46232.8834722222</v>
      </c>
      <c r="AF619" s="137" t="s">
        <v>606</v>
      </c>
      <c r="AG619" s="137" t="s">
        <v>607</v>
      </c>
      <c r="AH619" s="148">
        <v>44318</v>
      </c>
      <c r="AI619" s="137">
        <v>0</v>
      </c>
      <c r="AJ619" s="137"/>
      <c r="AK619" s="137" t="s">
        <v>818</v>
      </c>
      <c r="AL619" s="137"/>
    </row>
    <row r="620" s="134" customFormat="1" ht="38.8" customHeight="1" spans="1:38">
      <c r="A620" s="137" t="s">
        <v>29</v>
      </c>
      <c r="B620" s="137" t="s">
        <v>28</v>
      </c>
      <c r="C620" s="138" t="s">
        <v>478</v>
      </c>
      <c r="D620" s="138" t="s">
        <v>145</v>
      </c>
      <c r="E620" s="137" t="s">
        <v>587</v>
      </c>
      <c r="F620" s="138" t="s">
        <v>222</v>
      </c>
      <c r="G620" s="138" t="s">
        <v>866</v>
      </c>
      <c r="H620" s="147">
        <v>46231.659212963</v>
      </c>
      <c r="I620" s="138" t="s">
        <v>1177</v>
      </c>
      <c r="J620" s="138" t="s">
        <v>1508</v>
      </c>
      <c r="K620" s="138" t="s">
        <v>590</v>
      </c>
      <c r="L620" s="138" t="s">
        <v>591</v>
      </c>
      <c r="M620" s="138" t="s">
        <v>592</v>
      </c>
      <c r="N620" s="138" t="s">
        <v>776</v>
      </c>
      <c r="O620" s="138">
        <v>30</v>
      </c>
      <c r="P620" s="140">
        <v>30</v>
      </c>
      <c r="Q620" s="137"/>
      <c r="R620" s="138" t="s">
        <v>666</v>
      </c>
      <c r="S620" s="138">
        <v>30</v>
      </c>
      <c r="T620" s="138">
        <v>30</v>
      </c>
      <c r="U620" s="138">
        <v>30</v>
      </c>
      <c r="V620" s="140">
        <v>0</v>
      </c>
      <c r="W620" s="138"/>
      <c r="X620" s="138"/>
      <c r="Y620" s="138">
        <v>0</v>
      </c>
      <c r="Z620" s="138">
        <v>0</v>
      </c>
      <c r="AA620" s="137"/>
      <c r="AB620" s="137"/>
      <c r="AC620" s="137"/>
      <c r="AD620" s="137" t="s">
        <v>622</v>
      </c>
      <c r="AE620" s="149">
        <v>46232.8834722222</v>
      </c>
      <c r="AF620" s="137" t="s">
        <v>606</v>
      </c>
      <c r="AG620" s="137" t="s">
        <v>607</v>
      </c>
      <c r="AH620" s="148">
        <v>43371</v>
      </c>
      <c r="AI620" s="137">
        <v>0</v>
      </c>
      <c r="AJ620" s="137"/>
      <c r="AK620" s="137" t="s">
        <v>628</v>
      </c>
      <c r="AL620" s="137"/>
    </row>
    <row r="621" s="134" customFormat="1" ht="38.8" customHeight="1" spans="1:38">
      <c r="A621" s="137" t="s">
        <v>29</v>
      </c>
      <c r="B621" s="137" t="s">
        <v>28</v>
      </c>
      <c r="C621" s="138" t="s">
        <v>478</v>
      </c>
      <c r="D621" s="138" t="s">
        <v>145</v>
      </c>
      <c r="E621" s="137" t="s">
        <v>587</v>
      </c>
      <c r="F621" s="138" t="s">
        <v>222</v>
      </c>
      <c r="G621" s="138" t="s">
        <v>866</v>
      </c>
      <c r="H621" s="147">
        <v>46231.5457523148</v>
      </c>
      <c r="I621" s="138" t="s">
        <v>1506</v>
      </c>
      <c r="J621" s="138" t="s">
        <v>1509</v>
      </c>
      <c r="K621" s="138" t="s">
        <v>590</v>
      </c>
      <c r="L621" s="138" t="s">
        <v>818</v>
      </c>
      <c r="M621" s="138" t="s">
        <v>592</v>
      </c>
      <c r="N621" s="138" t="s">
        <v>776</v>
      </c>
      <c r="O621" s="138">
        <v>30</v>
      </c>
      <c r="P621" s="140">
        <v>30</v>
      </c>
      <c r="Q621" s="137"/>
      <c r="R621" s="138" t="s">
        <v>666</v>
      </c>
      <c r="S621" s="138">
        <v>330</v>
      </c>
      <c r="T621" s="138">
        <v>330</v>
      </c>
      <c r="U621" s="138">
        <v>30</v>
      </c>
      <c r="V621" s="140">
        <v>0</v>
      </c>
      <c r="W621" s="138"/>
      <c r="X621" s="138"/>
      <c r="Y621" s="138">
        <v>0</v>
      </c>
      <c r="Z621" s="138">
        <v>0</v>
      </c>
      <c r="AA621" s="137"/>
      <c r="AB621" s="137" t="s">
        <v>622</v>
      </c>
      <c r="AC621" s="149">
        <v>46232.8929861111</v>
      </c>
      <c r="AD621" s="137" t="s">
        <v>622</v>
      </c>
      <c r="AE621" s="149">
        <v>46232.8834722222</v>
      </c>
      <c r="AF621" s="137" t="s">
        <v>606</v>
      </c>
      <c r="AG621" s="137" t="s">
        <v>607</v>
      </c>
      <c r="AH621" s="148">
        <v>42918</v>
      </c>
      <c r="AI621" s="137">
        <v>0</v>
      </c>
      <c r="AJ621" s="137"/>
      <c r="AK621" s="137" t="s">
        <v>818</v>
      </c>
      <c r="AL621" s="137"/>
    </row>
    <row r="622" s="134" customFormat="1" ht="38.8" customHeight="1" spans="1:38">
      <c r="A622" s="137" t="s">
        <v>29</v>
      </c>
      <c r="B622" s="137" t="s">
        <v>28</v>
      </c>
      <c r="C622" s="138" t="s">
        <v>478</v>
      </c>
      <c r="D622" s="138" t="s">
        <v>144</v>
      </c>
      <c r="E622" s="137" t="s">
        <v>587</v>
      </c>
      <c r="F622" s="138" t="s">
        <v>216</v>
      </c>
      <c r="G622" s="138" t="s">
        <v>862</v>
      </c>
      <c r="H622" s="147">
        <v>46232.7599884259</v>
      </c>
      <c r="I622" s="138" t="s">
        <v>1510</v>
      </c>
      <c r="J622" s="138" t="s">
        <v>1511</v>
      </c>
      <c r="K622" s="138" t="s">
        <v>601</v>
      </c>
      <c r="L622" s="138" t="s">
        <v>591</v>
      </c>
      <c r="M622" s="138" t="s">
        <v>603</v>
      </c>
      <c r="N622" s="138" t="s">
        <v>613</v>
      </c>
      <c r="O622" s="138">
        <v>50</v>
      </c>
      <c r="P622" s="140">
        <v>50</v>
      </c>
      <c r="Q622" s="137"/>
      <c r="R622" s="138" t="s">
        <v>610</v>
      </c>
      <c r="S622" s="138">
        <v>170</v>
      </c>
      <c r="T622" s="138">
        <v>170</v>
      </c>
      <c r="U622" s="138">
        <v>50</v>
      </c>
      <c r="V622" s="140">
        <v>0</v>
      </c>
      <c r="W622" s="138"/>
      <c r="X622" s="138"/>
      <c r="Y622" s="138">
        <v>0</v>
      </c>
      <c r="Z622" s="138">
        <v>0</v>
      </c>
      <c r="AA622" s="137"/>
      <c r="AB622" s="137"/>
      <c r="AC622" s="137"/>
      <c r="AD622" s="137" t="s">
        <v>622</v>
      </c>
      <c r="AE622" s="149">
        <v>46235.4355208333</v>
      </c>
      <c r="AF622" s="137" t="s">
        <v>606</v>
      </c>
      <c r="AG622" s="137" t="s">
        <v>607</v>
      </c>
      <c r="AH622" s="148">
        <v>46227</v>
      </c>
      <c r="AI622" s="137">
        <v>0</v>
      </c>
      <c r="AJ622" s="137"/>
      <c r="AK622" s="137" t="s">
        <v>597</v>
      </c>
      <c r="AL622" s="137"/>
    </row>
    <row r="623" s="134" customFormat="1" ht="38.8" customHeight="1" spans="1:38">
      <c r="A623" s="137" t="s">
        <v>29</v>
      </c>
      <c r="B623" s="137" t="s">
        <v>28</v>
      </c>
      <c r="C623" s="138" t="s">
        <v>478</v>
      </c>
      <c r="D623" s="138" t="s">
        <v>144</v>
      </c>
      <c r="E623" s="137" t="s">
        <v>587</v>
      </c>
      <c r="F623" s="138" t="s">
        <v>216</v>
      </c>
      <c r="G623" s="138" t="s">
        <v>862</v>
      </c>
      <c r="H623" s="147">
        <v>46232.7599884259</v>
      </c>
      <c r="I623" s="138" t="s">
        <v>1510</v>
      </c>
      <c r="J623" s="138" t="s">
        <v>1511</v>
      </c>
      <c r="K623" s="138" t="s">
        <v>601</v>
      </c>
      <c r="L623" s="138" t="s">
        <v>591</v>
      </c>
      <c r="M623" s="138" t="s">
        <v>603</v>
      </c>
      <c r="N623" s="138" t="s">
        <v>743</v>
      </c>
      <c r="O623" s="138">
        <v>120</v>
      </c>
      <c r="P623" s="140">
        <v>120</v>
      </c>
      <c r="Q623" s="137"/>
      <c r="R623" s="138" t="s">
        <v>605</v>
      </c>
      <c r="S623" s="138">
        <v>170</v>
      </c>
      <c r="T623" s="138">
        <v>170</v>
      </c>
      <c r="U623" s="138">
        <v>120</v>
      </c>
      <c r="V623" s="140">
        <v>0</v>
      </c>
      <c r="W623" s="138"/>
      <c r="X623" s="138"/>
      <c r="Y623" s="138">
        <v>0</v>
      </c>
      <c r="Z623" s="138">
        <v>0</v>
      </c>
      <c r="AA623" s="137"/>
      <c r="AB623" s="137"/>
      <c r="AC623" s="137"/>
      <c r="AD623" s="137" t="s">
        <v>622</v>
      </c>
      <c r="AE623" s="149">
        <v>46235.4355208333</v>
      </c>
      <c r="AF623" s="137" t="s">
        <v>606</v>
      </c>
      <c r="AG623" s="137" t="s">
        <v>607</v>
      </c>
      <c r="AH623" s="148">
        <v>46227</v>
      </c>
      <c r="AI623" s="137">
        <v>0</v>
      </c>
      <c r="AJ623" s="137"/>
      <c r="AK623" s="137" t="s">
        <v>597</v>
      </c>
      <c r="AL623" s="137"/>
    </row>
    <row r="624" s="134" customFormat="1" ht="38.8" customHeight="1" spans="1:38">
      <c r="A624" s="137" t="s">
        <v>29</v>
      </c>
      <c r="B624" s="137" t="s">
        <v>28</v>
      </c>
      <c r="C624" s="138" t="s">
        <v>478</v>
      </c>
      <c r="D624" s="138" t="s">
        <v>132</v>
      </c>
      <c r="E624" s="137" t="s">
        <v>587</v>
      </c>
      <c r="F624" s="138" t="s">
        <v>175</v>
      </c>
      <c r="G624" s="138" t="s">
        <v>797</v>
      </c>
      <c r="H624" s="147">
        <v>46231.5310532407</v>
      </c>
      <c r="I624" s="138" t="s">
        <v>1393</v>
      </c>
      <c r="J624" s="138" t="s">
        <v>1512</v>
      </c>
      <c r="K624" s="138" t="s">
        <v>601</v>
      </c>
      <c r="L624" s="138" t="s">
        <v>591</v>
      </c>
      <c r="M624" s="138" t="s">
        <v>603</v>
      </c>
      <c r="N624" s="138" t="s">
        <v>613</v>
      </c>
      <c r="O624" s="138">
        <v>50</v>
      </c>
      <c r="P624" s="140">
        <v>50</v>
      </c>
      <c r="Q624" s="137"/>
      <c r="R624" s="138" t="s">
        <v>610</v>
      </c>
      <c r="S624" s="138">
        <v>50</v>
      </c>
      <c r="T624" s="138">
        <v>50</v>
      </c>
      <c r="U624" s="138">
        <v>50</v>
      </c>
      <c r="V624" s="140">
        <v>0</v>
      </c>
      <c r="W624" s="138"/>
      <c r="X624" s="138"/>
      <c r="Y624" s="138">
        <v>0</v>
      </c>
      <c r="Z624" s="138">
        <v>0</v>
      </c>
      <c r="AA624" s="137"/>
      <c r="AB624" s="137"/>
      <c r="AC624" s="137"/>
      <c r="AD624" s="137" t="s">
        <v>622</v>
      </c>
      <c r="AE624" s="149">
        <v>46235.4334953704</v>
      </c>
      <c r="AF624" s="137" t="s">
        <v>606</v>
      </c>
      <c r="AG624" s="137" t="s">
        <v>607</v>
      </c>
      <c r="AH624" s="148">
        <v>46201</v>
      </c>
      <c r="AI624" s="137">
        <v>0</v>
      </c>
      <c r="AJ624" s="137"/>
      <c r="AK624" s="137" t="s">
        <v>597</v>
      </c>
      <c r="AL624" s="137"/>
    </row>
    <row r="625" s="134" customFormat="1" ht="38.8" customHeight="1" spans="1:38">
      <c r="A625" s="137" t="s">
        <v>29</v>
      </c>
      <c r="B625" s="137" t="s">
        <v>28</v>
      </c>
      <c r="C625" s="138" t="s">
        <v>478</v>
      </c>
      <c r="D625" s="138" t="s">
        <v>129</v>
      </c>
      <c r="E625" s="137" t="s">
        <v>587</v>
      </c>
      <c r="F625" s="138" t="s">
        <v>160</v>
      </c>
      <c r="G625" s="138" t="s">
        <v>631</v>
      </c>
      <c r="H625" s="147">
        <v>46232.5445717593</v>
      </c>
      <c r="I625" s="138" t="s">
        <v>907</v>
      </c>
      <c r="J625" s="138" t="s">
        <v>1513</v>
      </c>
      <c r="K625" s="138" t="s">
        <v>590</v>
      </c>
      <c r="L625" s="138" t="s">
        <v>591</v>
      </c>
      <c r="M625" s="138" t="s">
        <v>592</v>
      </c>
      <c r="N625" s="138" t="s">
        <v>593</v>
      </c>
      <c r="O625" s="138">
        <v>198</v>
      </c>
      <c r="P625" s="140">
        <v>198</v>
      </c>
      <c r="Q625" s="137" t="s">
        <v>2</v>
      </c>
      <c r="R625" s="138" t="s">
        <v>594</v>
      </c>
      <c r="S625" s="138">
        <v>198</v>
      </c>
      <c r="T625" s="138">
        <v>198</v>
      </c>
      <c r="U625" s="138">
        <v>198</v>
      </c>
      <c r="V625" s="140">
        <v>0</v>
      </c>
      <c r="W625" s="138"/>
      <c r="X625" s="138"/>
      <c r="Y625" s="138">
        <v>75</v>
      </c>
      <c r="Z625" s="138">
        <v>75</v>
      </c>
      <c r="AA625" s="137"/>
      <c r="AB625" s="137" t="s">
        <v>622</v>
      </c>
      <c r="AC625" s="149">
        <v>46234.0321875</v>
      </c>
      <c r="AD625" s="137" t="s">
        <v>622</v>
      </c>
      <c r="AE625" s="149">
        <v>46232.9602546296</v>
      </c>
      <c r="AF625" s="137" t="s">
        <v>606</v>
      </c>
      <c r="AG625" s="137" t="s">
        <v>607</v>
      </c>
      <c r="AH625" s="148">
        <v>44041</v>
      </c>
      <c r="AI625" s="137">
        <v>0</v>
      </c>
      <c r="AJ625" s="137"/>
      <c r="AK625" s="137" t="s">
        <v>597</v>
      </c>
      <c r="AL625" s="137"/>
    </row>
    <row r="626" s="134" customFormat="1" ht="38.8" customHeight="1" spans="1:38">
      <c r="A626" s="137" t="s">
        <v>29</v>
      </c>
      <c r="B626" s="137" t="s">
        <v>28</v>
      </c>
      <c r="C626" s="138" t="s">
        <v>478</v>
      </c>
      <c r="D626" s="138" t="s">
        <v>129</v>
      </c>
      <c r="E626" s="137" t="s">
        <v>587</v>
      </c>
      <c r="F626" s="138" t="s">
        <v>160</v>
      </c>
      <c r="G626" s="138" t="s">
        <v>631</v>
      </c>
      <c r="H626" s="147">
        <v>46232.6410648148</v>
      </c>
      <c r="I626" s="138" t="s">
        <v>907</v>
      </c>
      <c r="J626" s="138" t="s">
        <v>1514</v>
      </c>
      <c r="K626" s="138" t="s">
        <v>590</v>
      </c>
      <c r="L626" s="138" t="s">
        <v>591</v>
      </c>
      <c r="M626" s="138" t="s">
        <v>592</v>
      </c>
      <c r="N626" s="138" t="s">
        <v>593</v>
      </c>
      <c r="O626" s="138">
        <v>198</v>
      </c>
      <c r="P626" s="140">
        <v>198</v>
      </c>
      <c r="Q626" s="137" t="s">
        <v>2</v>
      </c>
      <c r="R626" s="138" t="s">
        <v>594</v>
      </c>
      <c r="S626" s="138">
        <v>198</v>
      </c>
      <c r="T626" s="138">
        <v>198</v>
      </c>
      <c r="U626" s="138">
        <v>198</v>
      </c>
      <c r="V626" s="140">
        <v>0</v>
      </c>
      <c r="W626" s="138"/>
      <c r="X626" s="138"/>
      <c r="Y626" s="138">
        <v>75</v>
      </c>
      <c r="Z626" s="138">
        <v>75</v>
      </c>
      <c r="AA626" s="137"/>
      <c r="AB626" s="137" t="s">
        <v>622</v>
      </c>
      <c r="AC626" s="149">
        <v>46234.0321875</v>
      </c>
      <c r="AD626" s="137" t="s">
        <v>622</v>
      </c>
      <c r="AE626" s="149">
        <v>46232.9602546296</v>
      </c>
      <c r="AF626" s="137" t="s">
        <v>606</v>
      </c>
      <c r="AG626" s="137" t="s">
        <v>607</v>
      </c>
      <c r="AH626" s="148">
        <v>43291</v>
      </c>
      <c r="AI626" s="137">
        <v>0</v>
      </c>
      <c r="AJ626" s="137"/>
      <c r="AK626" s="137" t="s">
        <v>628</v>
      </c>
      <c r="AL626" s="137"/>
    </row>
    <row r="627" s="134" customFormat="1" ht="38.8" customHeight="1" spans="1:38">
      <c r="A627" s="137" t="s">
        <v>29</v>
      </c>
      <c r="B627" s="137" t="s">
        <v>28</v>
      </c>
      <c r="C627" s="138" t="s">
        <v>478</v>
      </c>
      <c r="D627" s="138" t="s">
        <v>129</v>
      </c>
      <c r="E627" s="137" t="s">
        <v>587</v>
      </c>
      <c r="F627" s="138" t="s">
        <v>160</v>
      </c>
      <c r="G627" s="138" t="s">
        <v>631</v>
      </c>
      <c r="H627" s="147">
        <v>46232.7690277778</v>
      </c>
      <c r="I627" s="138" t="s">
        <v>907</v>
      </c>
      <c r="J627" s="138" t="s">
        <v>1515</v>
      </c>
      <c r="K627" s="138" t="s">
        <v>590</v>
      </c>
      <c r="L627" s="138" t="s">
        <v>591</v>
      </c>
      <c r="M627" s="138" t="s">
        <v>592</v>
      </c>
      <c r="N627" s="138" t="s">
        <v>593</v>
      </c>
      <c r="O627" s="138">
        <v>198</v>
      </c>
      <c r="P627" s="140">
        <v>198</v>
      </c>
      <c r="Q627" s="137" t="s">
        <v>2</v>
      </c>
      <c r="R627" s="138" t="s">
        <v>594</v>
      </c>
      <c r="S627" s="138">
        <v>198</v>
      </c>
      <c r="T627" s="138">
        <v>198</v>
      </c>
      <c r="U627" s="138">
        <v>198</v>
      </c>
      <c r="V627" s="140">
        <v>0</v>
      </c>
      <c r="W627" s="138"/>
      <c r="X627" s="138"/>
      <c r="Y627" s="138">
        <v>75</v>
      </c>
      <c r="Z627" s="138">
        <v>75</v>
      </c>
      <c r="AA627" s="137"/>
      <c r="AB627" s="137" t="s">
        <v>622</v>
      </c>
      <c r="AC627" s="149">
        <v>46234.0321875</v>
      </c>
      <c r="AD627" s="137" t="s">
        <v>622</v>
      </c>
      <c r="AE627" s="149">
        <v>46232.9602546296</v>
      </c>
      <c r="AF627" s="137" t="s">
        <v>606</v>
      </c>
      <c r="AG627" s="137" t="s">
        <v>607</v>
      </c>
      <c r="AH627" s="148">
        <v>41698</v>
      </c>
      <c r="AI627" s="137">
        <v>0</v>
      </c>
      <c r="AJ627" s="137"/>
      <c r="AK627" s="137" t="s">
        <v>597</v>
      </c>
      <c r="AL627" s="137"/>
    </row>
    <row r="628" s="134" customFormat="1" ht="38.8" customHeight="1" spans="1:38">
      <c r="A628" s="137" t="s">
        <v>29</v>
      </c>
      <c r="B628" s="137" t="s">
        <v>28</v>
      </c>
      <c r="C628" s="138" t="s">
        <v>478</v>
      </c>
      <c r="D628" s="138" t="s">
        <v>150</v>
      </c>
      <c r="E628" s="137" t="s">
        <v>587</v>
      </c>
      <c r="F628" s="138" t="s">
        <v>249</v>
      </c>
      <c r="G628" s="138" t="s">
        <v>826</v>
      </c>
      <c r="H628" s="147">
        <v>46240.5692824074</v>
      </c>
      <c r="I628" s="138" t="s">
        <v>1516</v>
      </c>
      <c r="J628" s="138" t="s">
        <v>1517</v>
      </c>
      <c r="K628" s="138" t="s">
        <v>601</v>
      </c>
      <c r="L628" s="138" t="s">
        <v>591</v>
      </c>
      <c r="M628" s="138" t="s">
        <v>603</v>
      </c>
      <c r="N628" s="138" t="s">
        <v>613</v>
      </c>
      <c r="O628" s="138">
        <v>50</v>
      </c>
      <c r="P628" s="140">
        <v>50</v>
      </c>
      <c r="Q628" s="137"/>
      <c r="R628" s="138" t="s">
        <v>610</v>
      </c>
      <c r="S628" s="138">
        <v>50</v>
      </c>
      <c r="T628" s="138">
        <v>50</v>
      </c>
      <c r="U628" s="138">
        <v>50</v>
      </c>
      <c r="V628" s="140">
        <v>0</v>
      </c>
      <c r="W628" s="138"/>
      <c r="X628" s="138"/>
      <c r="Y628" s="138">
        <v>0</v>
      </c>
      <c r="Z628" s="138">
        <v>0</v>
      </c>
      <c r="AA628" s="137"/>
      <c r="AB628" s="137"/>
      <c r="AC628" s="137"/>
      <c r="AD628" s="137" t="s">
        <v>622</v>
      </c>
      <c r="AE628" s="149">
        <v>46241.4407638889</v>
      </c>
      <c r="AF628" s="137" t="s">
        <v>606</v>
      </c>
      <c r="AG628" s="137" t="s">
        <v>607</v>
      </c>
      <c r="AH628" s="148">
        <v>46237</v>
      </c>
      <c r="AI628" s="137">
        <v>0</v>
      </c>
      <c r="AJ628" s="137"/>
      <c r="AK628" s="137" t="s">
        <v>597</v>
      </c>
      <c r="AL628" s="137"/>
    </row>
    <row r="629" s="134" customFormat="1" ht="38.8" customHeight="1" spans="1:38">
      <c r="A629" s="137" t="s">
        <v>29</v>
      </c>
      <c r="B629" s="137" t="s">
        <v>28</v>
      </c>
      <c r="C629" s="138" t="s">
        <v>478</v>
      </c>
      <c r="D629" s="138" t="s">
        <v>145</v>
      </c>
      <c r="E629" s="137" t="s">
        <v>587</v>
      </c>
      <c r="F629" s="138" t="s">
        <v>222</v>
      </c>
      <c r="G629" s="138" t="s">
        <v>866</v>
      </c>
      <c r="H629" s="147">
        <v>46231.4403703704</v>
      </c>
      <c r="I629" s="138"/>
      <c r="J629" s="138" t="s">
        <v>1518</v>
      </c>
      <c r="K629" s="138" t="s">
        <v>590</v>
      </c>
      <c r="L629" s="138" t="s">
        <v>818</v>
      </c>
      <c r="M629" s="138" t="s">
        <v>592</v>
      </c>
      <c r="N629" s="138" t="s">
        <v>776</v>
      </c>
      <c r="O629" s="138">
        <v>30</v>
      </c>
      <c r="P629" s="140">
        <v>0</v>
      </c>
      <c r="Q629" s="137"/>
      <c r="R629" s="138" t="s">
        <v>666</v>
      </c>
      <c r="S629" s="138">
        <v>220</v>
      </c>
      <c r="T629" s="138">
        <v>0</v>
      </c>
      <c r="U629" s="138">
        <v>0</v>
      </c>
      <c r="V629" s="140">
        <v>30</v>
      </c>
      <c r="W629" s="138" t="s">
        <v>1519</v>
      </c>
      <c r="X629" s="138"/>
      <c r="Y629" s="138">
        <v>0</v>
      </c>
      <c r="Z629" s="138">
        <v>0</v>
      </c>
      <c r="AA629" s="137"/>
      <c r="AB629" s="137"/>
      <c r="AC629" s="137"/>
      <c r="AD629" s="137"/>
      <c r="AE629" s="137"/>
      <c r="AF629" s="137"/>
      <c r="AG629" s="137" t="s">
        <v>596</v>
      </c>
      <c r="AH629" s="148">
        <v>43136</v>
      </c>
      <c r="AI629" s="137">
        <v>0</v>
      </c>
      <c r="AJ629" s="137"/>
      <c r="AK629" s="137" t="s">
        <v>818</v>
      </c>
      <c r="AL629" s="137"/>
    </row>
    <row r="630" s="134" customFormat="1" ht="42.25" customHeight="1" spans="1:38">
      <c r="A630" s="137" t="s">
        <v>29</v>
      </c>
      <c r="B630" s="137" t="s">
        <v>28</v>
      </c>
      <c r="C630" s="138" t="s">
        <v>478</v>
      </c>
      <c r="D630" s="138" t="s">
        <v>147</v>
      </c>
      <c r="E630" s="137" t="s">
        <v>587</v>
      </c>
      <c r="F630" s="138" t="s">
        <v>234</v>
      </c>
      <c r="G630" s="138" t="s">
        <v>1520</v>
      </c>
      <c r="H630" s="147">
        <v>46231.4690393519</v>
      </c>
      <c r="I630" s="138"/>
      <c r="J630" s="138" t="s">
        <v>1521</v>
      </c>
      <c r="K630" s="138" t="s">
        <v>601</v>
      </c>
      <c r="L630" s="138" t="s">
        <v>591</v>
      </c>
      <c r="M630" s="138" t="s">
        <v>603</v>
      </c>
      <c r="N630" s="138" t="s">
        <v>769</v>
      </c>
      <c r="O630" s="138">
        <v>0</v>
      </c>
      <c r="P630" s="140">
        <v>0</v>
      </c>
      <c r="Q630" s="137"/>
      <c r="R630" s="138" t="s">
        <v>610</v>
      </c>
      <c r="S630" s="138">
        <v>0</v>
      </c>
      <c r="T630" s="138">
        <v>0</v>
      </c>
      <c r="U630" s="138">
        <v>0</v>
      </c>
      <c r="V630" s="140">
        <v>0</v>
      </c>
      <c r="W630" s="138"/>
      <c r="X630" s="138"/>
      <c r="Y630" s="138">
        <v>0</v>
      </c>
      <c r="Z630" s="138">
        <v>0</v>
      </c>
      <c r="AA630" s="137"/>
      <c r="AB630" s="137"/>
      <c r="AC630" s="137"/>
      <c r="AD630" s="137"/>
      <c r="AE630" s="137"/>
      <c r="AF630" s="137"/>
      <c r="AG630" s="137" t="s">
        <v>596</v>
      </c>
      <c r="AH630" s="148">
        <v>46222</v>
      </c>
      <c r="AI630" s="137">
        <v>0</v>
      </c>
      <c r="AJ630" s="137"/>
      <c r="AK630" s="137" t="s">
        <v>628</v>
      </c>
      <c r="AL630" s="137"/>
    </row>
    <row r="631" s="134" customFormat="1" ht="38.8" customHeight="1" spans="1:38">
      <c r="A631" s="137" t="s">
        <v>29</v>
      </c>
      <c r="B631" s="137" t="s">
        <v>28</v>
      </c>
      <c r="C631" s="138" t="s">
        <v>478</v>
      </c>
      <c r="D631" s="138" t="s">
        <v>149</v>
      </c>
      <c r="E631" s="137" t="s">
        <v>625</v>
      </c>
      <c r="F631" s="138" t="s">
        <v>240</v>
      </c>
      <c r="G631" s="138" t="s">
        <v>653</v>
      </c>
      <c r="H631" s="147">
        <v>46231.5300462963</v>
      </c>
      <c r="I631" s="138" t="s">
        <v>1522</v>
      </c>
      <c r="J631" s="138" t="s">
        <v>1523</v>
      </c>
      <c r="K631" s="138" t="s">
        <v>590</v>
      </c>
      <c r="L631" s="138" t="s">
        <v>591</v>
      </c>
      <c r="M631" s="138" t="s">
        <v>592</v>
      </c>
      <c r="N631" s="138" t="s">
        <v>593</v>
      </c>
      <c r="O631" s="138">
        <v>198</v>
      </c>
      <c r="P631" s="140">
        <v>198</v>
      </c>
      <c r="Q631" s="137" t="s">
        <v>2</v>
      </c>
      <c r="R631" s="138" t="s">
        <v>594</v>
      </c>
      <c r="S631" s="138">
        <v>198</v>
      </c>
      <c r="T631" s="138">
        <v>198</v>
      </c>
      <c r="U631" s="138">
        <v>198</v>
      </c>
      <c r="V631" s="140">
        <v>0</v>
      </c>
      <c r="W631" s="138"/>
      <c r="X631" s="138"/>
      <c r="Y631" s="138">
        <v>198</v>
      </c>
      <c r="Z631" s="138">
        <v>198</v>
      </c>
      <c r="AA631" s="137"/>
      <c r="AB631" s="137"/>
      <c r="AC631" s="137"/>
      <c r="AD631" s="137"/>
      <c r="AE631" s="137"/>
      <c r="AF631" s="137" t="s">
        <v>651</v>
      </c>
      <c r="AG631" s="137" t="s">
        <v>607</v>
      </c>
      <c r="AH631" s="148">
        <v>44040</v>
      </c>
      <c r="AI631" s="137">
        <v>0</v>
      </c>
      <c r="AJ631" s="137"/>
      <c r="AK631" s="137" t="s">
        <v>597</v>
      </c>
      <c r="AL631" s="137"/>
    </row>
    <row r="632" s="134" customFormat="1" ht="38.8" customHeight="1" spans="1:38">
      <c r="A632" s="137" t="s">
        <v>29</v>
      </c>
      <c r="B632" s="137" t="s">
        <v>28</v>
      </c>
      <c r="C632" s="138" t="s">
        <v>478</v>
      </c>
      <c r="D632" s="138" t="s">
        <v>149</v>
      </c>
      <c r="E632" s="137" t="s">
        <v>625</v>
      </c>
      <c r="F632" s="138" t="s">
        <v>241</v>
      </c>
      <c r="G632" s="138" t="s">
        <v>1524</v>
      </c>
      <c r="H632" s="147">
        <v>46231.5361226852</v>
      </c>
      <c r="I632" s="138" t="s">
        <v>1522</v>
      </c>
      <c r="J632" s="138" t="s">
        <v>1525</v>
      </c>
      <c r="K632" s="138" t="s">
        <v>590</v>
      </c>
      <c r="L632" s="138" t="s">
        <v>591</v>
      </c>
      <c r="M632" s="138" t="s">
        <v>592</v>
      </c>
      <c r="N632" s="138" t="s">
        <v>593</v>
      </c>
      <c r="O632" s="138">
        <v>198</v>
      </c>
      <c r="P632" s="140">
        <v>198</v>
      </c>
      <c r="Q632" s="137" t="s">
        <v>2</v>
      </c>
      <c r="R632" s="138" t="s">
        <v>594</v>
      </c>
      <c r="S632" s="138">
        <v>198</v>
      </c>
      <c r="T632" s="138">
        <v>198</v>
      </c>
      <c r="U632" s="138">
        <v>198</v>
      </c>
      <c r="V632" s="140">
        <v>0</v>
      </c>
      <c r="W632" s="138"/>
      <c r="X632" s="138"/>
      <c r="Y632" s="138">
        <v>198</v>
      </c>
      <c r="Z632" s="138">
        <v>198</v>
      </c>
      <c r="AA632" s="137"/>
      <c r="AB632" s="137"/>
      <c r="AC632" s="137"/>
      <c r="AD632" s="137"/>
      <c r="AE632" s="137"/>
      <c r="AF632" s="137" t="s">
        <v>651</v>
      </c>
      <c r="AG632" s="137" t="s">
        <v>607</v>
      </c>
      <c r="AH632" s="148">
        <v>43774</v>
      </c>
      <c r="AI632" s="137">
        <v>0</v>
      </c>
      <c r="AJ632" s="137"/>
      <c r="AK632" s="137" t="s">
        <v>628</v>
      </c>
      <c r="AL632" s="137"/>
    </row>
    <row r="633" s="134" customFormat="1" ht="42.25" customHeight="1" spans="1:38">
      <c r="A633" s="137" t="s">
        <v>29</v>
      </c>
      <c r="B633" s="137" t="s">
        <v>28</v>
      </c>
      <c r="C633" s="138" t="s">
        <v>478</v>
      </c>
      <c r="D633" s="138" t="s">
        <v>147</v>
      </c>
      <c r="E633" s="137" t="s">
        <v>587</v>
      </c>
      <c r="F633" s="138" t="s">
        <v>233</v>
      </c>
      <c r="G633" s="138" t="s">
        <v>735</v>
      </c>
      <c r="H633" s="147">
        <v>46231.5419097222</v>
      </c>
      <c r="I633" s="138" t="s">
        <v>736</v>
      </c>
      <c r="J633" s="138" t="s">
        <v>737</v>
      </c>
      <c r="K633" s="138" t="s">
        <v>601</v>
      </c>
      <c r="L633" s="138" t="s">
        <v>591</v>
      </c>
      <c r="M633" s="138" t="s">
        <v>592</v>
      </c>
      <c r="N633" s="138" t="s">
        <v>743</v>
      </c>
      <c r="O633" s="138">
        <v>120</v>
      </c>
      <c r="P633" s="140">
        <v>120</v>
      </c>
      <c r="Q633" s="137"/>
      <c r="R633" s="138" t="s">
        <v>605</v>
      </c>
      <c r="S633" s="138">
        <v>120</v>
      </c>
      <c r="T633" s="138">
        <v>120</v>
      </c>
      <c r="U633" s="138">
        <v>120</v>
      </c>
      <c r="V633" s="140">
        <v>0</v>
      </c>
      <c r="W633" s="138" t="s">
        <v>595</v>
      </c>
      <c r="X633" s="138"/>
      <c r="Y633" s="138">
        <v>0</v>
      </c>
      <c r="Z633" s="138">
        <v>0</v>
      </c>
      <c r="AA633" s="137"/>
      <c r="AB633" s="137"/>
      <c r="AC633" s="137"/>
      <c r="AD633" s="137"/>
      <c r="AE633" s="137"/>
      <c r="AF633" s="137" t="s">
        <v>651</v>
      </c>
      <c r="AG633" s="137" t="s">
        <v>607</v>
      </c>
      <c r="AH633" s="137"/>
      <c r="AI633" s="137">
        <v>0</v>
      </c>
      <c r="AJ633" s="137"/>
      <c r="AK633" s="137" t="s">
        <v>597</v>
      </c>
      <c r="AL633" s="137"/>
    </row>
    <row r="634" s="134" customFormat="1" ht="42.25" customHeight="1" spans="1:38">
      <c r="A634" s="137" t="s">
        <v>29</v>
      </c>
      <c r="B634" s="137" t="s">
        <v>28</v>
      </c>
      <c r="C634" s="138" t="s">
        <v>478</v>
      </c>
      <c r="D634" s="138" t="s">
        <v>147</v>
      </c>
      <c r="E634" s="137" t="s">
        <v>587</v>
      </c>
      <c r="F634" s="138" t="s">
        <v>233</v>
      </c>
      <c r="G634" s="138" t="s">
        <v>735</v>
      </c>
      <c r="H634" s="147">
        <v>46231.5759259259</v>
      </c>
      <c r="I634" s="138" t="s">
        <v>1526</v>
      </c>
      <c r="J634" s="138" t="s">
        <v>1527</v>
      </c>
      <c r="K634" s="138" t="s">
        <v>590</v>
      </c>
      <c r="L634" s="138" t="s">
        <v>621</v>
      </c>
      <c r="M634" s="138" t="s">
        <v>592</v>
      </c>
      <c r="N634" s="138" t="s">
        <v>776</v>
      </c>
      <c r="O634" s="138">
        <v>30</v>
      </c>
      <c r="P634" s="140">
        <v>30</v>
      </c>
      <c r="Q634" s="137"/>
      <c r="R634" s="138" t="s">
        <v>666</v>
      </c>
      <c r="S634" s="138">
        <v>90</v>
      </c>
      <c r="T634" s="138">
        <v>90</v>
      </c>
      <c r="U634" s="138">
        <v>30</v>
      </c>
      <c r="V634" s="140">
        <v>0</v>
      </c>
      <c r="W634" s="138"/>
      <c r="X634" s="138"/>
      <c r="Y634" s="138">
        <v>0</v>
      </c>
      <c r="Z634" s="138">
        <v>0</v>
      </c>
      <c r="AA634" s="137"/>
      <c r="AB634" s="137"/>
      <c r="AC634" s="137"/>
      <c r="AD634" s="137"/>
      <c r="AE634" s="137"/>
      <c r="AF634" s="137" t="s">
        <v>651</v>
      </c>
      <c r="AG634" s="137" t="s">
        <v>607</v>
      </c>
      <c r="AH634" s="148">
        <v>43340</v>
      </c>
      <c r="AI634" s="137">
        <v>0</v>
      </c>
      <c r="AJ634" s="137"/>
      <c r="AK634" s="137" t="s">
        <v>621</v>
      </c>
      <c r="AL634" s="137"/>
    </row>
    <row r="635" s="134" customFormat="1" ht="42.25" customHeight="1" spans="1:38">
      <c r="A635" s="137" t="s">
        <v>29</v>
      </c>
      <c r="B635" s="137" t="s">
        <v>28</v>
      </c>
      <c r="C635" s="138" t="s">
        <v>478</v>
      </c>
      <c r="D635" s="138" t="s">
        <v>147</v>
      </c>
      <c r="E635" s="137" t="s">
        <v>587</v>
      </c>
      <c r="F635" s="138" t="s">
        <v>235</v>
      </c>
      <c r="G635" s="138" t="s">
        <v>648</v>
      </c>
      <c r="H635" s="147">
        <v>46231.5992592593</v>
      </c>
      <c r="I635" s="138"/>
      <c r="J635" s="138" t="s">
        <v>1528</v>
      </c>
      <c r="K635" s="138" t="s">
        <v>601</v>
      </c>
      <c r="L635" s="138" t="s">
        <v>591</v>
      </c>
      <c r="M635" s="138" t="s">
        <v>603</v>
      </c>
      <c r="N635" s="138" t="s">
        <v>769</v>
      </c>
      <c r="O635" s="138">
        <v>0</v>
      </c>
      <c r="P635" s="140">
        <v>0</v>
      </c>
      <c r="Q635" s="137"/>
      <c r="R635" s="138" t="s">
        <v>610</v>
      </c>
      <c r="S635" s="138">
        <v>0</v>
      </c>
      <c r="T635" s="138">
        <v>0</v>
      </c>
      <c r="U635" s="138">
        <v>0</v>
      </c>
      <c r="V635" s="140">
        <v>0</v>
      </c>
      <c r="W635" s="138"/>
      <c r="X635" s="138"/>
      <c r="Y635" s="138">
        <v>0</v>
      </c>
      <c r="Z635" s="138">
        <v>0</v>
      </c>
      <c r="AA635" s="137"/>
      <c r="AB635" s="137"/>
      <c r="AC635" s="137"/>
      <c r="AD635" s="137"/>
      <c r="AE635" s="137"/>
      <c r="AF635" s="137"/>
      <c r="AG635" s="137" t="s">
        <v>596</v>
      </c>
      <c r="AH635" s="148">
        <v>46228</v>
      </c>
      <c r="AI635" s="137">
        <v>0</v>
      </c>
      <c r="AJ635" s="137"/>
      <c r="AK635" s="137" t="s">
        <v>726</v>
      </c>
      <c r="AL635" s="137"/>
    </row>
    <row r="636" s="134" customFormat="1" ht="38.8" customHeight="1" spans="1:38">
      <c r="A636" s="137" t="s">
        <v>29</v>
      </c>
      <c r="B636" s="137" t="s">
        <v>28</v>
      </c>
      <c r="C636" s="138" t="s">
        <v>478</v>
      </c>
      <c r="D636" s="138" t="s">
        <v>149</v>
      </c>
      <c r="E636" s="137" t="s">
        <v>625</v>
      </c>
      <c r="F636" s="138" t="s">
        <v>240</v>
      </c>
      <c r="G636" s="138" t="s">
        <v>653</v>
      </c>
      <c r="H636" s="147">
        <v>46231.6146643519</v>
      </c>
      <c r="I636" s="138" t="s">
        <v>1522</v>
      </c>
      <c r="J636" s="138" t="s">
        <v>1529</v>
      </c>
      <c r="K636" s="138" t="s">
        <v>590</v>
      </c>
      <c r="L636" s="138" t="s">
        <v>591</v>
      </c>
      <c r="M636" s="138" t="s">
        <v>592</v>
      </c>
      <c r="N636" s="138" t="s">
        <v>593</v>
      </c>
      <c r="O636" s="138">
        <v>198</v>
      </c>
      <c r="P636" s="140">
        <v>198</v>
      </c>
      <c r="Q636" s="137" t="s">
        <v>2</v>
      </c>
      <c r="R636" s="138" t="s">
        <v>594</v>
      </c>
      <c r="S636" s="138">
        <v>198</v>
      </c>
      <c r="T636" s="138">
        <v>198</v>
      </c>
      <c r="U636" s="138">
        <v>198</v>
      </c>
      <c r="V636" s="140">
        <v>0</v>
      </c>
      <c r="W636" s="138"/>
      <c r="X636" s="138"/>
      <c r="Y636" s="138">
        <v>198</v>
      </c>
      <c r="Z636" s="138">
        <v>198</v>
      </c>
      <c r="AA636" s="137"/>
      <c r="AB636" s="137"/>
      <c r="AC636" s="137"/>
      <c r="AD636" s="137"/>
      <c r="AE636" s="137"/>
      <c r="AF636" s="137" t="s">
        <v>651</v>
      </c>
      <c r="AG636" s="137" t="s">
        <v>607</v>
      </c>
      <c r="AH636" s="148">
        <v>42266</v>
      </c>
      <c r="AI636" s="137">
        <v>0</v>
      </c>
      <c r="AJ636" s="137"/>
      <c r="AK636" s="137" t="s">
        <v>628</v>
      </c>
      <c r="AL636" s="137"/>
    </row>
    <row r="637" s="134" customFormat="1" ht="38.8" customHeight="1" spans="1:38">
      <c r="A637" s="137" t="s">
        <v>29</v>
      </c>
      <c r="B637" s="137" t="s">
        <v>28</v>
      </c>
      <c r="C637" s="138" t="s">
        <v>478</v>
      </c>
      <c r="D637" s="138" t="s">
        <v>149</v>
      </c>
      <c r="E637" s="137" t="s">
        <v>625</v>
      </c>
      <c r="F637" s="138" t="s">
        <v>241</v>
      </c>
      <c r="G637" s="138" t="s">
        <v>1524</v>
      </c>
      <c r="H637" s="147">
        <v>46231.6512731481</v>
      </c>
      <c r="I637" s="138" t="s">
        <v>1522</v>
      </c>
      <c r="J637" s="138" t="s">
        <v>1530</v>
      </c>
      <c r="K637" s="138" t="s">
        <v>590</v>
      </c>
      <c r="L637" s="138" t="s">
        <v>591</v>
      </c>
      <c r="M637" s="138" t="s">
        <v>603</v>
      </c>
      <c r="N637" s="138" t="s">
        <v>593</v>
      </c>
      <c r="O637" s="138">
        <v>198</v>
      </c>
      <c r="P637" s="140">
        <v>198</v>
      </c>
      <c r="Q637" s="137" t="s">
        <v>2</v>
      </c>
      <c r="R637" s="138" t="s">
        <v>594</v>
      </c>
      <c r="S637" s="138">
        <v>198</v>
      </c>
      <c r="T637" s="138">
        <v>198</v>
      </c>
      <c r="U637" s="138">
        <v>198</v>
      </c>
      <c r="V637" s="140">
        <v>0</v>
      </c>
      <c r="W637" s="138"/>
      <c r="X637" s="138"/>
      <c r="Y637" s="138">
        <v>198</v>
      </c>
      <c r="Z637" s="138">
        <v>198</v>
      </c>
      <c r="AA637" s="137"/>
      <c r="AB637" s="137"/>
      <c r="AC637" s="137"/>
      <c r="AD637" s="137"/>
      <c r="AE637" s="137"/>
      <c r="AF637" s="137" t="s">
        <v>651</v>
      </c>
      <c r="AG637" s="137" t="s">
        <v>607</v>
      </c>
      <c r="AH637" s="148">
        <v>45359</v>
      </c>
      <c r="AI637" s="137">
        <v>0</v>
      </c>
      <c r="AJ637" s="137"/>
      <c r="AK637" s="137" t="s">
        <v>726</v>
      </c>
      <c r="AL637" s="137"/>
    </row>
    <row r="638" s="134" customFormat="1" ht="38.8" customHeight="1" spans="1:38">
      <c r="A638" s="137" t="s">
        <v>29</v>
      </c>
      <c r="B638" s="137" t="s">
        <v>28</v>
      </c>
      <c r="C638" s="138" t="s">
        <v>478</v>
      </c>
      <c r="D638" s="138" t="s">
        <v>145</v>
      </c>
      <c r="E638" s="137" t="s">
        <v>587</v>
      </c>
      <c r="F638" s="138" t="s">
        <v>222</v>
      </c>
      <c r="G638" s="138" t="s">
        <v>866</v>
      </c>
      <c r="H638" s="147">
        <v>46231.7100810185</v>
      </c>
      <c r="I638" s="138"/>
      <c r="J638" s="138" t="s">
        <v>1531</v>
      </c>
      <c r="K638" s="138" t="s">
        <v>601</v>
      </c>
      <c r="L638" s="138" t="s">
        <v>591</v>
      </c>
      <c r="M638" s="138" t="s">
        <v>603</v>
      </c>
      <c r="N638" s="138" t="s">
        <v>769</v>
      </c>
      <c r="O638" s="138">
        <v>0</v>
      </c>
      <c r="P638" s="140">
        <v>0</v>
      </c>
      <c r="Q638" s="137"/>
      <c r="R638" s="138" t="s">
        <v>610</v>
      </c>
      <c r="S638" s="138">
        <v>0</v>
      </c>
      <c r="T638" s="138">
        <v>0</v>
      </c>
      <c r="U638" s="138">
        <v>0</v>
      </c>
      <c r="V638" s="140">
        <v>0</v>
      </c>
      <c r="W638" s="138"/>
      <c r="X638" s="138"/>
      <c r="Y638" s="138">
        <v>0</v>
      </c>
      <c r="Z638" s="138">
        <v>0</v>
      </c>
      <c r="AA638" s="137"/>
      <c r="AB638" s="137"/>
      <c r="AC638" s="137"/>
      <c r="AD638" s="137"/>
      <c r="AE638" s="137"/>
      <c r="AF638" s="137"/>
      <c r="AG638" s="137" t="s">
        <v>596</v>
      </c>
      <c r="AH638" s="148">
        <v>46230</v>
      </c>
      <c r="AI638" s="137">
        <v>0</v>
      </c>
      <c r="AJ638" s="137"/>
      <c r="AK638" s="137" t="s">
        <v>597</v>
      </c>
      <c r="AL638" s="137"/>
    </row>
    <row r="639" s="134" customFormat="1" ht="38.8" customHeight="1" spans="1:38">
      <c r="A639" s="137" t="s">
        <v>29</v>
      </c>
      <c r="B639" s="137" t="s">
        <v>28</v>
      </c>
      <c r="C639" s="138" t="s">
        <v>478</v>
      </c>
      <c r="D639" s="138" t="s">
        <v>129</v>
      </c>
      <c r="E639" s="137" t="s">
        <v>587</v>
      </c>
      <c r="F639" s="138" t="s">
        <v>166</v>
      </c>
      <c r="G639" s="138" t="s">
        <v>1532</v>
      </c>
      <c r="H639" s="147">
        <v>46231.7400347222</v>
      </c>
      <c r="I639" s="138" t="s">
        <v>1474</v>
      </c>
      <c r="J639" s="138" t="s">
        <v>1533</v>
      </c>
      <c r="K639" s="138" t="s">
        <v>590</v>
      </c>
      <c r="L639" s="138" t="s">
        <v>742</v>
      </c>
      <c r="M639" s="138" t="s">
        <v>592</v>
      </c>
      <c r="N639" s="138" t="s">
        <v>776</v>
      </c>
      <c r="O639" s="138">
        <v>30</v>
      </c>
      <c r="P639" s="140">
        <v>30</v>
      </c>
      <c r="Q639" s="137"/>
      <c r="R639" s="138" t="s">
        <v>666</v>
      </c>
      <c r="S639" s="138">
        <v>30</v>
      </c>
      <c r="T639" s="138">
        <v>30</v>
      </c>
      <c r="U639" s="138">
        <v>30</v>
      </c>
      <c r="V639" s="140">
        <v>0</v>
      </c>
      <c r="W639" s="138"/>
      <c r="X639" s="138"/>
      <c r="Y639" s="138">
        <v>0</v>
      </c>
      <c r="Z639" s="138">
        <v>0</v>
      </c>
      <c r="AA639" s="137"/>
      <c r="AB639" s="137"/>
      <c r="AC639" s="137"/>
      <c r="AD639" s="137"/>
      <c r="AE639" s="137"/>
      <c r="AF639" s="137" t="s">
        <v>606</v>
      </c>
      <c r="AG639" s="137" t="s">
        <v>607</v>
      </c>
      <c r="AH639" s="148">
        <v>41988</v>
      </c>
      <c r="AI639" s="137">
        <v>0</v>
      </c>
      <c r="AJ639" s="137"/>
      <c r="AK639" s="137" t="s">
        <v>744</v>
      </c>
      <c r="AL639" s="137"/>
    </row>
    <row r="640" s="134" customFormat="1" ht="38.8" customHeight="1" spans="1:38">
      <c r="A640" s="137" t="s">
        <v>29</v>
      </c>
      <c r="B640" s="137" t="s">
        <v>28</v>
      </c>
      <c r="C640" s="138" t="s">
        <v>478</v>
      </c>
      <c r="D640" s="138" t="s">
        <v>135</v>
      </c>
      <c r="E640" s="137" t="s">
        <v>587</v>
      </c>
      <c r="F640" s="138" t="s">
        <v>199</v>
      </c>
      <c r="G640" s="138" t="s">
        <v>1063</v>
      </c>
      <c r="H640" s="147">
        <v>46232.4623842593</v>
      </c>
      <c r="I640" s="138"/>
      <c r="J640" s="138" t="s">
        <v>1534</v>
      </c>
      <c r="K640" s="138" t="s">
        <v>601</v>
      </c>
      <c r="L640" s="138" t="s">
        <v>591</v>
      </c>
      <c r="M640" s="138" t="s">
        <v>603</v>
      </c>
      <c r="N640" s="138" t="s">
        <v>769</v>
      </c>
      <c r="O640" s="138">
        <v>0</v>
      </c>
      <c r="P640" s="140">
        <v>0</v>
      </c>
      <c r="Q640" s="137"/>
      <c r="R640" s="138" t="s">
        <v>610</v>
      </c>
      <c r="S640" s="138">
        <v>0</v>
      </c>
      <c r="T640" s="138">
        <v>0</v>
      </c>
      <c r="U640" s="138">
        <v>0</v>
      </c>
      <c r="V640" s="140">
        <v>0</v>
      </c>
      <c r="W640" s="138"/>
      <c r="X640" s="138"/>
      <c r="Y640" s="138">
        <v>0</v>
      </c>
      <c r="Z640" s="138">
        <v>0</v>
      </c>
      <c r="AA640" s="137"/>
      <c r="AB640" s="137"/>
      <c r="AC640" s="137"/>
      <c r="AD640" s="137"/>
      <c r="AE640" s="137"/>
      <c r="AF640" s="137"/>
      <c r="AG640" s="137" t="s">
        <v>596</v>
      </c>
      <c r="AH640" s="148">
        <v>46227</v>
      </c>
      <c r="AI640" s="137">
        <v>0</v>
      </c>
      <c r="AJ640" s="137"/>
      <c r="AK640" s="137" t="s">
        <v>628</v>
      </c>
      <c r="AL640" s="137"/>
    </row>
    <row r="641" s="134" customFormat="1" ht="38.8" customHeight="1" spans="1:38">
      <c r="A641" s="137" t="s">
        <v>29</v>
      </c>
      <c r="B641" s="137" t="s">
        <v>28</v>
      </c>
      <c r="C641" s="138" t="s">
        <v>478</v>
      </c>
      <c r="D641" s="138" t="s">
        <v>132</v>
      </c>
      <c r="E641" s="137" t="s">
        <v>587</v>
      </c>
      <c r="F641" s="138" t="s">
        <v>174</v>
      </c>
      <c r="G641" s="138" t="s">
        <v>822</v>
      </c>
      <c r="H641" s="147">
        <v>46232.4767476852</v>
      </c>
      <c r="I641" s="138"/>
      <c r="J641" s="138" t="s">
        <v>1535</v>
      </c>
      <c r="K641" s="138" t="s">
        <v>601</v>
      </c>
      <c r="L641" s="138" t="s">
        <v>591</v>
      </c>
      <c r="M641" s="138" t="s">
        <v>603</v>
      </c>
      <c r="N641" s="138" t="s">
        <v>769</v>
      </c>
      <c r="O641" s="138">
        <v>0</v>
      </c>
      <c r="P641" s="140">
        <v>0</v>
      </c>
      <c r="Q641" s="137"/>
      <c r="R641" s="138" t="s">
        <v>610</v>
      </c>
      <c r="S641" s="138">
        <v>0</v>
      </c>
      <c r="T641" s="138">
        <v>0</v>
      </c>
      <c r="U641" s="138">
        <v>0</v>
      </c>
      <c r="V641" s="140">
        <v>0</v>
      </c>
      <c r="W641" s="138"/>
      <c r="X641" s="138"/>
      <c r="Y641" s="138">
        <v>0</v>
      </c>
      <c r="Z641" s="138">
        <v>0</v>
      </c>
      <c r="AA641" s="137"/>
      <c r="AB641" s="137"/>
      <c r="AC641" s="137"/>
      <c r="AD641" s="137"/>
      <c r="AE641" s="137"/>
      <c r="AF641" s="137"/>
      <c r="AG641" s="137" t="s">
        <v>596</v>
      </c>
      <c r="AH641" s="148">
        <v>46229</v>
      </c>
      <c r="AI641" s="137">
        <v>0</v>
      </c>
      <c r="AJ641" s="137"/>
      <c r="AK641" s="137" t="s">
        <v>628</v>
      </c>
      <c r="AL641" s="137"/>
    </row>
    <row r="642" s="134" customFormat="1" ht="38.8" customHeight="1" spans="1:38">
      <c r="A642" s="137" t="s">
        <v>29</v>
      </c>
      <c r="B642" s="137" t="s">
        <v>28</v>
      </c>
      <c r="C642" s="138" t="s">
        <v>478</v>
      </c>
      <c r="D642" s="138" t="s">
        <v>133</v>
      </c>
      <c r="E642" s="137" t="s">
        <v>587</v>
      </c>
      <c r="F642" s="138" t="s">
        <v>177</v>
      </c>
      <c r="G642" s="138" t="s">
        <v>617</v>
      </c>
      <c r="H642" s="147">
        <v>46232.481400463</v>
      </c>
      <c r="I642" s="138"/>
      <c r="J642" s="138" t="s">
        <v>1536</v>
      </c>
      <c r="K642" s="138" t="s">
        <v>601</v>
      </c>
      <c r="L642" s="138" t="s">
        <v>591</v>
      </c>
      <c r="M642" s="138" t="s">
        <v>603</v>
      </c>
      <c r="N642" s="138" t="s">
        <v>769</v>
      </c>
      <c r="O642" s="138">
        <v>0</v>
      </c>
      <c r="P642" s="140">
        <v>0</v>
      </c>
      <c r="Q642" s="137"/>
      <c r="R642" s="138" t="s">
        <v>610</v>
      </c>
      <c r="S642" s="138">
        <v>0</v>
      </c>
      <c r="T642" s="138">
        <v>0</v>
      </c>
      <c r="U642" s="138">
        <v>0</v>
      </c>
      <c r="V642" s="140">
        <v>0</v>
      </c>
      <c r="W642" s="138"/>
      <c r="X642" s="138"/>
      <c r="Y642" s="138">
        <v>0</v>
      </c>
      <c r="Z642" s="138">
        <v>0</v>
      </c>
      <c r="AA642" s="137"/>
      <c r="AB642" s="137"/>
      <c r="AC642" s="137"/>
      <c r="AD642" s="137"/>
      <c r="AE642" s="137"/>
      <c r="AF642" s="137"/>
      <c r="AG642" s="137" t="s">
        <v>596</v>
      </c>
      <c r="AH642" s="148">
        <v>46231</v>
      </c>
      <c r="AI642" s="137">
        <v>0</v>
      </c>
      <c r="AJ642" s="137"/>
      <c r="AK642" s="137" t="s">
        <v>597</v>
      </c>
      <c r="AL642" s="137"/>
    </row>
    <row r="643" s="134" customFormat="1" ht="42.25" customHeight="1" spans="1:38">
      <c r="A643" s="137" t="s">
        <v>29</v>
      </c>
      <c r="B643" s="137" t="s">
        <v>28</v>
      </c>
      <c r="C643" s="138" t="s">
        <v>478</v>
      </c>
      <c r="D643" s="138" t="s">
        <v>147</v>
      </c>
      <c r="E643" s="137" t="s">
        <v>587</v>
      </c>
      <c r="F643" s="138" t="s">
        <v>236</v>
      </c>
      <c r="G643" s="138" t="s">
        <v>828</v>
      </c>
      <c r="H643" s="147">
        <v>46232.4837962963</v>
      </c>
      <c r="I643" s="138" t="s">
        <v>1537</v>
      </c>
      <c r="J643" s="138" t="s">
        <v>1538</v>
      </c>
      <c r="K643" s="138" t="s">
        <v>590</v>
      </c>
      <c r="L643" s="138" t="s">
        <v>742</v>
      </c>
      <c r="M643" s="138" t="s">
        <v>592</v>
      </c>
      <c r="N643" s="138" t="s">
        <v>776</v>
      </c>
      <c r="O643" s="138">
        <v>30</v>
      </c>
      <c r="P643" s="140">
        <v>30</v>
      </c>
      <c r="Q643" s="137"/>
      <c r="R643" s="138" t="s">
        <v>666</v>
      </c>
      <c r="S643" s="138">
        <v>30</v>
      </c>
      <c r="T643" s="138">
        <v>30</v>
      </c>
      <c r="U643" s="138">
        <v>30</v>
      </c>
      <c r="V643" s="140">
        <v>0</v>
      </c>
      <c r="W643" s="138"/>
      <c r="X643" s="138"/>
      <c r="Y643" s="138">
        <v>0</v>
      </c>
      <c r="Z643" s="138">
        <v>0</v>
      </c>
      <c r="AA643" s="137"/>
      <c r="AB643" s="137"/>
      <c r="AC643" s="137"/>
      <c r="AD643" s="137"/>
      <c r="AE643" s="137"/>
      <c r="AF643" s="137" t="s">
        <v>651</v>
      </c>
      <c r="AG643" s="137" t="s">
        <v>607</v>
      </c>
      <c r="AH643" s="148">
        <v>42934</v>
      </c>
      <c r="AI643" s="137">
        <v>0</v>
      </c>
      <c r="AJ643" s="137"/>
      <c r="AK643" s="137" t="s">
        <v>744</v>
      </c>
      <c r="AL643" s="137"/>
    </row>
    <row r="644" s="134" customFormat="1" ht="42.25" customHeight="1" spans="1:38">
      <c r="A644" s="137" t="s">
        <v>29</v>
      </c>
      <c r="B644" s="137" t="s">
        <v>28</v>
      </c>
      <c r="C644" s="138" t="s">
        <v>478</v>
      </c>
      <c r="D644" s="138" t="s">
        <v>147</v>
      </c>
      <c r="E644" s="137" t="s">
        <v>587</v>
      </c>
      <c r="F644" s="138" t="s">
        <v>236</v>
      </c>
      <c r="G644" s="138" t="s">
        <v>828</v>
      </c>
      <c r="H644" s="147">
        <v>46232.5052546296</v>
      </c>
      <c r="I644" s="138" t="s">
        <v>1539</v>
      </c>
      <c r="J644" s="138" t="s">
        <v>1540</v>
      </c>
      <c r="K644" s="138" t="s">
        <v>590</v>
      </c>
      <c r="L644" s="138" t="s">
        <v>818</v>
      </c>
      <c r="M644" s="138" t="s">
        <v>592</v>
      </c>
      <c r="N644" s="138" t="s">
        <v>776</v>
      </c>
      <c r="O644" s="138">
        <v>30</v>
      </c>
      <c r="P644" s="140">
        <v>30</v>
      </c>
      <c r="Q644" s="137"/>
      <c r="R644" s="138" t="s">
        <v>666</v>
      </c>
      <c r="S644" s="138">
        <v>30</v>
      </c>
      <c r="T644" s="138">
        <v>30</v>
      </c>
      <c r="U644" s="138">
        <v>30</v>
      </c>
      <c r="V644" s="140">
        <v>0</v>
      </c>
      <c r="W644" s="138"/>
      <c r="X644" s="138"/>
      <c r="Y644" s="138">
        <v>0</v>
      </c>
      <c r="Z644" s="138">
        <v>0</v>
      </c>
      <c r="AA644" s="137"/>
      <c r="AB644" s="137"/>
      <c r="AC644" s="137"/>
      <c r="AD644" s="137"/>
      <c r="AE644" s="137"/>
      <c r="AF644" s="137" t="s">
        <v>651</v>
      </c>
      <c r="AG644" s="137" t="s">
        <v>607</v>
      </c>
      <c r="AH644" s="148">
        <v>41835</v>
      </c>
      <c r="AI644" s="137">
        <v>0</v>
      </c>
      <c r="AJ644" s="137"/>
      <c r="AK644" s="137" t="s">
        <v>818</v>
      </c>
      <c r="AL644" s="137"/>
    </row>
    <row r="645" s="134" customFormat="1" ht="38.8" customHeight="1" spans="1:38">
      <c r="A645" s="137" t="s">
        <v>29</v>
      </c>
      <c r="B645" s="137" t="s">
        <v>28</v>
      </c>
      <c r="C645" s="138" t="s">
        <v>478</v>
      </c>
      <c r="D645" s="138" t="s">
        <v>149</v>
      </c>
      <c r="E645" s="137" t="s">
        <v>625</v>
      </c>
      <c r="F645" s="138" t="s">
        <v>241</v>
      </c>
      <c r="G645" s="138" t="s">
        <v>1524</v>
      </c>
      <c r="H645" s="147">
        <v>46232.5094791667</v>
      </c>
      <c r="I645" s="138" t="s">
        <v>1541</v>
      </c>
      <c r="J645" s="138" t="s">
        <v>1542</v>
      </c>
      <c r="K645" s="138" t="s">
        <v>590</v>
      </c>
      <c r="L645" s="138" t="s">
        <v>591</v>
      </c>
      <c r="M645" s="138" t="s">
        <v>603</v>
      </c>
      <c r="N645" s="138" t="s">
        <v>593</v>
      </c>
      <c r="O645" s="138">
        <v>198</v>
      </c>
      <c r="P645" s="140">
        <v>198</v>
      </c>
      <c r="Q645" s="137" t="s">
        <v>2</v>
      </c>
      <c r="R645" s="138" t="s">
        <v>594</v>
      </c>
      <c r="S645" s="138">
        <v>198</v>
      </c>
      <c r="T645" s="138">
        <v>198</v>
      </c>
      <c r="U645" s="138">
        <v>198</v>
      </c>
      <c r="V645" s="140">
        <v>0</v>
      </c>
      <c r="W645" s="138"/>
      <c r="X645" s="138"/>
      <c r="Y645" s="138">
        <v>198</v>
      </c>
      <c r="Z645" s="138">
        <v>198</v>
      </c>
      <c r="AA645" s="137"/>
      <c r="AB645" s="137"/>
      <c r="AC645" s="137"/>
      <c r="AD645" s="137"/>
      <c r="AE645" s="137"/>
      <c r="AF645" s="137" t="s">
        <v>651</v>
      </c>
      <c r="AG645" s="137" t="s">
        <v>607</v>
      </c>
      <c r="AH645" s="148">
        <v>44406</v>
      </c>
      <c r="AI645" s="137">
        <v>0</v>
      </c>
      <c r="AJ645" s="137"/>
      <c r="AK645" s="137" t="s">
        <v>628</v>
      </c>
      <c r="AL645" s="137"/>
    </row>
    <row r="646" s="134" customFormat="1" ht="38.8" customHeight="1" spans="1:38">
      <c r="A646" s="137" t="s">
        <v>29</v>
      </c>
      <c r="B646" s="137" t="s">
        <v>28</v>
      </c>
      <c r="C646" s="138" t="s">
        <v>478</v>
      </c>
      <c r="D646" s="138" t="s">
        <v>150</v>
      </c>
      <c r="E646" s="137" t="s">
        <v>587</v>
      </c>
      <c r="F646" s="138" t="s">
        <v>249</v>
      </c>
      <c r="G646" s="138" t="s">
        <v>826</v>
      </c>
      <c r="H646" s="147">
        <v>46232.5151736111</v>
      </c>
      <c r="I646" s="138"/>
      <c r="J646" s="138" t="s">
        <v>1543</v>
      </c>
      <c r="K646" s="138" t="s">
        <v>601</v>
      </c>
      <c r="L646" s="138" t="s">
        <v>591</v>
      </c>
      <c r="M646" s="138" t="s">
        <v>603</v>
      </c>
      <c r="N646" s="138" t="s">
        <v>769</v>
      </c>
      <c r="O646" s="138">
        <v>0</v>
      </c>
      <c r="P646" s="140">
        <v>0</v>
      </c>
      <c r="Q646" s="137"/>
      <c r="R646" s="138" t="s">
        <v>610</v>
      </c>
      <c r="S646" s="138">
        <v>0</v>
      </c>
      <c r="T646" s="138">
        <v>0</v>
      </c>
      <c r="U646" s="138">
        <v>0</v>
      </c>
      <c r="V646" s="140">
        <v>0</v>
      </c>
      <c r="W646" s="138"/>
      <c r="X646" s="138"/>
      <c r="Y646" s="138">
        <v>0</v>
      </c>
      <c r="Z646" s="138">
        <v>0</v>
      </c>
      <c r="AA646" s="137"/>
      <c r="AB646" s="137"/>
      <c r="AC646" s="137"/>
      <c r="AD646" s="137"/>
      <c r="AE646" s="137"/>
      <c r="AF646" s="137"/>
      <c r="AG646" s="137" t="s">
        <v>596</v>
      </c>
      <c r="AH646" s="148">
        <v>46229</v>
      </c>
      <c r="AI646" s="137">
        <v>0</v>
      </c>
      <c r="AJ646" s="137"/>
      <c r="AK646" s="137" t="s">
        <v>597</v>
      </c>
      <c r="AL646" s="137"/>
    </row>
    <row r="647" s="134" customFormat="1" ht="38.8" customHeight="1" spans="1:38">
      <c r="A647" s="137" t="s">
        <v>29</v>
      </c>
      <c r="B647" s="137" t="s">
        <v>28</v>
      </c>
      <c r="C647" s="138" t="s">
        <v>478</v>
      </c>
      <c r="D647" s="138" t="s">
        <v>150</v>
      </c>
      <c r="E647" s="137" t="s">
        <v>587</v>
      </c>
      <c r="F647" s="138" t="s">
        <v>246</v>
      </c>
      <c r="G647" s="138" t="s">
        <v>1544</v>
      </c>
      <c r="H647" s="147">
        <v>46232.5494328704</v>
      </c>
      <c r="I647" s="138" t="s">
        <v>1545</v>
      </c>
      <c r="J647" s="138" t="s">
        <v>1546</v>
      </c>
      <c r="K647" s="138" t="s">
        <v>601</v>
      </c>
      <c r="L647" s="138" t="s">
        <v>591</v>
      </c>
      <c r="M647" s="138" t="s">
        <v>603</v>
      </c>
      <c r="N647" s="138" t="s">
        <v>613</v>
      </c>
      <c r="O647" s="138">
        <v>50</v>
      </c>
      <c r="P647" s="140">
        <v>50</v>
      </c>
      <c r="Q647" s="137"/>
      <c r="R647" s="138" t="s">
        <v>610</v>
      </c>
      <c r="S647" s="138">
        <v>170</v>
      </c>
      <c r="T647" s="138">
        <v>170</v>
      </c>
      <c r="U647" s="138">
        <v>50</v>
      </c>
      <c r="V647" s="140">
        <v>0</v>
      </c>
      <c r="W647" s="138"/>
      <c r="X647" s="138"/>
      <c r="Y647" s="138">
        <v>0</v>
      </c>
      <c r="Z647" s="138">
        <v>0</v>
      </c>
      <c r="AA647" s="137"/>
      <c r="AB647" s="137"/>
      <c r="AC647" s="137"/>
      <c r="AD647" s="137"/>
      <c r="AE647" s="137"/>
      <c r="AF647" s="137" t="s">
        <v>606</v>
      </c>
      <c r="AG647" s="137" t="s">
        <v>607</v>
      </c>
      <c r="AH647" s="148">
        <v>46211</v>
      </c>
      <c r="AI647" s="137">
        <v>0</v>
      </c>
      <c r="AJ647" s="137"/>
      <c r="AK647" s="137" t="s">
        <v>628</v>
      </c>
      <c r="AL647" s="137"/>
    </row>
    <row r="648" s="134" customFormat="1" ht="38.8" customHeight="1" spans="1:38">
      <c r="A648" s="137" t="s">
        <v>29</v>
      </c>
      <c r="B648" s="137" t="s">
        <v>28</v>
      </c>
      <c r="C648" s="138" t="s">
        <v>478</v>
      </c>
      <c r="D648" s="138" t="s">
        <v>150</v>
      </c>
      <c r="E648" s="137" t="s">
        <v>587</v>
      </c>
      <c r="F648" s="138" t="s">
        <v>246</v>
      </c>
      <c r="G648" s="138" t="s">
        <v>1544</v>
      </c>
      <c r="H648" s="147">
        <v>46232.5494328704</v>
      </c>
      <c r="I648" s="138" t="s">
        <v>1545</v>
      </c>
      <c r="J648" s="138" t="s">
        <v>1546</v>
      </c>
      <c r="K648" s="138" t="s">
        <v>601</v>
      </c>
      <c r="L648" s="138" t="s">
        <v>591</v>
      </c>
      <c r="M648" s="138" t="s">
        <v>603</v>
      </c>
      <c r="N648" s="138" t="s">
        <v>743</v>
      </c>
      <c r="O648" s="138">
        <v>120</v>
      </c>
      <c r="P648" s="140">
        <v>120</v>
      </c>
      <c r="Q648" s="137"/>
      <c r="R648" s="138" t="s">
        <v>605</v>
      </c>
      <c r="S648" s="138">
        <v>170</v>
      </c>
      <c r="T648" s="138">
        <v>170</v>
      </c>
      <c r="U648" s="138">
        <v>120</v>
      </c>
      <c r="V648" s="140">
        <v>0</v>
      </c>
      <c r="W648" s="138"/>
      <c r="X648" s="138"/>
      <c r="Y648" s="138">
        <v>0</v>
      </c>
      <c r="Z648" s="138">
        <v>0</v>
      </c>
      <c r="AA648" s="137"/>
      <c r="AB648" s="137"/>
      <c r="AC648" s="137"/>
      <c r="AD648" s="137"/>
      <c r="AE648" s="137"/>
      <c r="AF648" s="137" t="s">
        <v>606</v>
      </c>
      <c r="AG648" s="137" t="s">
        <v>607</v>
      </c>
      <c r="AH648" s="148">
        <v>46211</v>
      </c>
      <c r="AI648" s="137">
        <v>0</v>
      </c>
      <c r="AJ648" s="137"/>
      <c r="AK648" s="137" t="s">
        <v>628</v>
      </c>
      <c r="AL648" s="137"/>
    </row>
    <row r="649" s="134" customFormat="1" ht="42.25" customHeight="1" spans="1:38">
      <c r="A649" s="137" t="s">
        <v>29</v>
      </c>
      <c r="B649" s="137" t="s">
        <v>28</v>
      </c>
      <c r="C649" s="138" t="s">
        <v>478</v>
      </c>
      <c r="D649" s="138" t="s">
        <v>147</v>
      </c>
      <c r="E649" s="137" t="s">
        <v>587</v>
      </c>
      <c r="F649" s="138" t="s">
        <v>234</v>
      </c>
      <c r="G649" s="138" t="s">
        <v>1520</v>
      </c>
      <c r="H649" s="147">
        <v>46232.8157291667</v>
      </c>
      <c r="I649" s="138" t="s">
        <v>1547</v>
      </c>
      <c r="J649" s="138" t="s">
        <v>1548</v>
      </c>
      <c r="K649" s="138" t="s">
        <v>590</v>
      </c>
      <c r="L649" s="138" t="s">
        <v>621</v>
      </c>
      <c r="M649" s="138" t="s">
        <v>592</v>
      </c>
      <c r="N649" s="138" t="s">
        <v>776</v>
      </c>
      <c r="O649" s="138">
        <v>30</v>
      </c>
      <c r="P649" s="140">
        <v>30</v>
      </c>
      <c r="Q649" s="137"/>
      <c r="R649" s="138" t="s">
        <v>666</v>
      </c>
      <c r="S649" s="138">
        <v>90</v>
      </c>
      <c r="T649" s="138">
        <v>90</v>
      </c>
      <c r="U649" s="138">
        <v>30</v>
      </c>
      <c r="V649" s="140">
        <v>0</v>
      </c>
      <c r="W649" s="138"/>
      <c r="X649" s="138"/>
      <c r="Y649" s="138">
        <v>0</v>
      </c>
      <c r="Z649" s="138">
        <v>0</v>
      </c>
      <c r="AA649" s="137"/>
      <c r="AB649" s="137"/>
      <c r="AC649" s="137"/>
      <c r="AD649" s="137"/>
      <c r="AE649" s="137"/>
      <c r="AF649" s="137" t="s">
        <v>651</v>
      </c>
      <c r="AG649" s="137" t="s">
        <v>607</v>
      </c>
      <c r="AH649" s="148">
        <v>43410</v>
      </c>
      <c r="AI649" s="137">
        <v>0</v>
      </c>
      <c r="AJ649" s="137"/>
      <c r="AK649" s="137" t="s">
        <v>621</v>
      </c>
      <c r="AL649" s="137"/>
    </row>
    <row r="650" s="134" customFormat="1" ht="38.8" customHeight="1" spans="1:38">
      <c r="A650" s="137" t="s">
        <v>29</v>
      </c>
      <c r="B650" s="137" t="s">
        <v>28</v>
      </c>
      <c r="C650" s="138" t="s">
        <v>478</v>
      </c>
      <c r="D650" s="138" t="s">
        <v>135</v>
      </c>
      <c r="E650" s="137" t="s">
        <v>587</v>
      </c>
      <c r="F650" s="138" t="s">
        <v>201</v>
      </c>
      <c r="G650" s="138" t="s">
        <v>1137</v>
      </c>
      <c r="H650" s="147">
        <v>46232.8206481481</v>
      </c>
      <c r="I650" s="138"/>
      <c r="J650" s="138" t="s">
        <v>1549</v>
      </c>
      <c r="K650" s="138" t="s">
        <v>601</v>
      </c>
      <c r="L650" s="138" t="s">
        <v>591</v>
      </c>
      <c r="M650" s="138" t="s">
        <v>603</v>
      </c>
      <c r="N650" s="138" t="s">
        <v>769</v>
      </c>
      <c r="O650" s="138">
        <v>0</v>
      </c>
      <c r="P650" s="140">
        <v>0</v>
      </c>
      <c r="Q650" s="137"/>
      <c r="R650" s="138" t="s">
        <v>610</v>
      </c>
      <c r="S650" s="138">
        <v>0</v>
      </c>
      <c r="T650" s="138">
        <v>0</v>
      </c>
      <c r="U650" s="138">
        <v>0</v>
      </c>
      <c r="V650" s="140">
        <v>0</v>
      </c>
      <c r="W650" s="138"/>
      <c r="X650" s="138"/>
      <c r="Y650" s="138">
        <v>0</v>
      </c>
      <c r="Z650" s="138">
        <v>0</v>
      </c>
      <c r="AA650" s="137"/>
      <c r="AB650" s="137"/>
      <c r="AC650" s="137"/>
      <c r="AD650" s="137"/>
      <c r="AE650" s="137"/>
      <c r="AF650" s="137"/>
      <c r="AG650" s="137" t="s">
        <v>596</v>
      </c>
      <c r="AH650" s="148">
        <v>46202</v>
      </c>
      <c r="AI650" s="137">
        <v>0</v>
      </c>
      <c r="AJ650" s="137"/>
      <c r="AK650" s="137" t="s">
        <v>628</v>
      </c>
      <c r="AL650" s="137"/>
    </row>
    <row r="651" s="134" customFormat="1" ht="38.8" customHeight="1" spans="1:38">
      <c r="A651" s="137" t="s">
        <v>29</v>
      </c>
      <c r="B651" s="137" t="s">
        <v>28</v>
      </c>
      <c r="C651" s="138" t="s">
        <v>478</v>
      </c>
      <c r="D651" s="138" t="s">
        <v>129</v>
      </c>
      <c r="E651" s="137" t="s">
        <v>587</v>
      </c>
      <c r="F651" s="138" t="s">
        <v>166</v>
      </c>
      <c r="G651" s="138" t="s">
        <v>1532</v>
      </c>
      <c r="H651" s="147">
        <v>46232.8458912037</v>
      </c>
      <c r="I651" s="138" t="s">
        <v>1550</v>
      </c>
      <c r="J651" s="138" t="s">
        <v>1551</v>
      </c>
      <c r="K651" s="138" t="s">
        <v>590</v>
      </c>
      <c r="L651" s="138" t="s">
        <v>818</v>
      </c>
      <c r="M651" s="138" t="s">
        <v>592</v>
      </c>
      <c r="N651" s="138" t="s">
        <v>776</v>
      </c>
      <c r="O651" s="138">
        <v>30</v>
      </c>
      <c r="P651" s="140">
        <v>30</v>
      </c>
      <c r="Q651" s="137"/>
      <c r="R651" s="138" t="s">
        <v>666</v>
      </c>
      <c r="S651" s="138">
        <v>30</v>
      </c>
      <c r="T651" s="138">
        <v>30</v>
      </c>
      <c r="U651" s="138">
        <v>30</v>
      </c>
      <c r="V651" s="140">
        <v>0</v>
      </c>
      <c r="W651" s="138"/>
      <c r="X651" s="138"/>
      <c r="Y651" s="138">
        <v>0</v>
      </c>
      <c r="Z651" s="138">
        <v>0</v>
      </c>
      <c r="AA651" s="137"/>
      <c r="AB651" s="137"/>
      <c r="AC651" s="137"/>
      <c r="AD651" s="137"/>
      <c r="AE651" s="137"/>
      <c r="AF651" s="137" t="s">
        <v>606</v>
      </c>
      <c r="AG651" s="137" t="s">
        <v>607</v>
      </c>
      <c r="AH651" s="148">
        <v>42172</v>
      </c>
      <c r="AI651" s="137">
        <v>0</v>
      </c>
      <c r="AJ651" s="137"/>
      <c r="AK651" s="137" t="s">
        <v>818</v>
      </c>
      <c r="AL651" s="137"/>
    </row>
    <row r="652" s="134" customFormat="1" ht="38.8" customHeight="1" spans="1:38">
      <c r="A652" s="137" t="s">
        <v>29</v>
      </c>
      <c r="B652" s="137" t="s">
        <v>28</v>
      </c>
      <c r="C652" s="138" t="s">
        <v>478</v>
      </c>
      <c r="D652" s="138" t="s">
        <v>133</v>
      </c>
      <c r="E652" s="137" t="s">
        <v>587</v>
      </c>
      <c r="F652" s="138" t="s">
        <v>179</v>
      </c>
      <c r="G652" s="138" t="s">
        <v>973</v>
      </c>
      <c r="H652" s="147">
        <v>46232.8696643518</v>
      </c>
      <c r="I652" s="138"/>
      <c r="J652" s="138" t="s">
        <v>1552</v>
      </c>
      <c r="K652" s="138" t="s">
        <v>590</v>
      </c>
      <c r="L652" s="138" t="s">
        <v>591</v>
      </c>
      <c r="M652" s="138" t="s">
        <v>592</v>
      </c>
      <c r="N652" s="138" t="s">
        <v>776</v>
      </c>
      <c r="O652" s="138">
        <v>30</v>
      </c>
      <c r="P652" s="140">
        <v>0</v>
      </c>
      <c r="Q652" s="137"/>
      <c r="R652" s="138" t="s">
        <v>666</v>
      </c>
      <c r="S652" s="138">
        <v>180</v>
      </c>
      <c r="T652" s="138">
        <v>0</v>
      </c>
      <c r="U652" s="138">
        <v>0</v>
      </c>
      <c r="V652" s="140">
        <v>30</v>
      </c>
      <c r="W652" s="138" t="s">
        <v>670</v>
      </c>
      <c r="X652" s="138"/>
      <c r="Y652" s="138">
        <v>0</v>
      </c>
      <c r="Z652" s="138">
        <v>0</v>
      </c>
      <c r="AA652" s="137"/>
      <c r="AB652" s="137"/>
      <c r="AC652" s="137"/>
      <c r="AD652" s="137"/>
      <c r="AE652" s="137"/>
      <c r="AF652" s="137"/>
      <c r="AG652" s="137" t="s">
        <v>596</v>
      </c>
      <c r="AH652" s="148">
        <v>43159</v>
      </c>
      <c r="AI652" s="137">
        <v>0</v>
      </c>
      <c r="AJ652" s="137"/>
      <c r="AK652" s="137" t="s">
        <v>628</v>
      </c>
      <c r="AL652" s="137"/>
    </row>
    <row r="653" s="134" customFormat="1" ht="38.8" customHeight="1" spans="1:38">
      <c r="A653" s="137" t="s">
        <v>29</v>
      </c>
      <c r="B653" s="137" t="s">
        <v>28</v>
      </c>
      <c r="C653" s="138" t="s">
        <v>478</v>
      </c>
      <c r="D653" s="138" t="s">
        <v>150</v>
      </c>
      <c r="E653" s="137" t="s">
        <v>587</v>
      </c>
      <c r="F653" s="138" t="s">
        <v>249</v>
      </c>
      <c r="G653" s="138" t="s">
        <v>826</v>
      </c>
      <c r="H653" s="147">
        <v>46232.9169444444</v>
      </c>
      <c r="I653" s="138"/>
      <c r="J653" s="138" t="s">
        <v>1553</v>
      </c>
      <c r="K653" s="138" t="s">
        <v>601</v>
      </c>
      <c r="L653" s="138" t="s">
        <v>818</v>
      </c>
      <c r="M653" s="138" t="s">
        <v>603</v>
      </c>
      <c r="N653" s="138" t="s">
        <v>769</v>
      </c>
      <c r="O653" s="138">
        <v>0</v>
      </c>
      <c r="P653" s="140">
        <v>0</v>
      </c>
      <c r="Q653" s="137"/>
      <c r="R653" s="138" t="s">
        <v>610</v>
      </c>
      <c r="S653" s="138">
        <v>0</v>
      </c>
      <c r="T653" s="138">
        <v>0</v>
      </c>
      <c r="U653" s="138">
        <v>0</v>
      </c>
      <c r="V653" s="140">
        <v>0</v>
      </c>
      <c r="W653" s="138"/>
      <c r="X653" s="138"/>
      <c r="Y653" s="138">
        <v>0</v>
      </c>
      <c r="Z653" s="138">
        <v>0</v>
      </c>
      <c r="AA653" s="137"/>
      <c r="AB653" s="137"/>
      <c r="AC653" s="137"/>
      <c r="AD653" s="137"/>
      <c r="AE653" s="137"/>
      <c r="AF653" s="137"/>
      <c r="AG653" s="137" t="s">
        <v>596</v>
      </c>
      <c r="AH653" s="148">
        <v>46229</v>
      </c>
      <c r="AI653" s="137">
        <v>0</v>
      </c>
      <c r="AJ653" s="137"/>
      <c r="AK653" s="137" t="s">
        <v>818</v>
      </c>
      <c r="AL653" s="137"/>
    </row>
    <row r="654" s="134" customFormat="1" ht="42.25" customHeight="1" spans="1:38">
      <c r="A654" s="137" t="s">
        <v>29</v>
      </c>
      <c r="B654" s="137" t="s">
        <v>28</v>
      </c>
      <c r="C654" s="138" t="s">
        <v>478</v>
      </c>
      <c r="D654" s="138" t="s">
        <v>147</v>
      </c>
      <c r="E654" s="137" t="s">
        <v>587</v>
      </c>
      <c r="F654" s="138" t="s">
        <v>236</v>
      </c>
      <c r="G654" s="138" t="s">
        <v>828</v>
      </c>
      <c r="H654" s="147">
        <v>46233.4160416667</v>
      </c>
      <c r="I654" s="138"/>
      <c r="J654" s="138" t="s">
        <v>1554</v>
      </c>
      <c r="K654" s="138" t="s">
        <v>590</v>
      </c>
      <c r="L654" s="138" t="s">
        <v>742</v>
      </c>
      <c r="M654" s="138" t="s">
        <v>592</v>
      </c>
      <c r="N654" s="138" t="s">
        <v>913</v>
      </c>
      <c r="O654" s="138">
        <v>50</v>
      </c>
      <c r="P654" s="140">
        <v>50</v>
      </c>
      <c r="Q654" s="137"/>
      <c r="R654" s="138" t="s">
        <v>666</v>
      </c>
      <c r="S654" s="138">
        <v>50</v>
      </c>
      <c r="T654" s="138">
        <v>50</v>
      </c>
      <c r="U654" s="138">
        <v>50</v>
      </c>
      <c r="V654" s="140">
        <v>0</v>
      </c>
      <c r="W654" s="138"/>
      <c r="X654" s="138"/>
      <c r="Y654" s="138">
        <v>0</v>
      </c>
      <c r="Z654" s="138">
        <v>0</v>
      </c>
      <c r="AA654" s="137"/>
      <c r="AB654" s="137"/>
      <c r="AC654" s="137"/>
      <c r="AD654" s="137"/>
      <c r="AE654" s="137"/>
      <c r="AF654" s="137" t="s">
        <v>651</v>
      </c>
      <c r="AG654" s="137" t="s">
        <v>607</v>
      </c>
      <c r="AH654" s="148">
        <v>42109</v>
      </c>
      <c r="AI654" s="137">
        <v>0</v>
      </c>
      <c r="AJ654" s="137"/>
      <c r="AK654" s="137" t="s">
        <v>744</v>
      </c>
      <c r="AL654" s="137"/>
    </row>
    <row r="655" s="134" customFormat="1" ht="38.8" customHeight="1" spans="1:38">
      <c r="A655" s="137" t="s">
        <v>29</v>
      </c>
      <c r="B655" s="137" t="s">
        <v>28</v>
      </c>
      <c r="C655" s="138" t="s">
        <v>478</v>
      </c>
      <c r="D655" s="138" t="s">
        <v>149</v>
      </c>
      <c r="E655" s="137" t="s">
        <v>625</v>
      </c>
      <c r="F655" s="138" t="s">
        <v>241</v>
      </c>
      <c r="G655" s="138" t="s">
        <v>1524</v>
      </c>
      <c r="H655" s="147">
        <v>46233.5044560185</v>
      </c>
      <c r="I655" s="138"/>
      <c r="J655" s="138" t="s">
        <v>1555</v>
      </c>
      <c r="K655" s="138" t="s">
        <v>590</v>
      </c>
      <c r="L655" s="138" t="s">
        <v>591</v>
      </c>
      <c r="M655" s="138" t="s">
        <v>592</v>
      </c>
      <c r="N655" s="138" t="s">
        <v>593</v>
      </c>
      <c r="O655" s="138">
        <v>198</v>
      </c>
      <c r="P655" s="140">
        <v>198</v>
      </c>
      <c r="Q655" s="137" t="s">
        <v>2</v>
      </c>
      <c r="R655" s="138" t="s">
        <v>594</v>
      </c>
      <c r="S655" s="138">
        <v>198</v>
      </c>
      <c r="T655" s="138">
        <v>198</v>
      </c>
      <c r="U655" s="138">
        <v>198</v>
      </c>
      <c r="V655" s="140">
        <v>0</v>
      </c>
      <c r="W655" s="138"/>
      <c r="X655" s="138"/>
      <c r="Y655" s="138">
        <v>198</v>
      </c>
      <c r="Z655" s="138">
        <v>198</v>
      </c>
      <c r="AA655" s="137"/>
      <c r="AB655" s="137"/>
      <c r="AC655" s="137"/>
      <c r="AD655" s="137"/>
      <c r="AE655" s="137"/>
      <c r="AF655" s="137" t="s">
        <v>651</v>
      </c>
      <c r="AG655" s="137" t="s">
        <v>607</v>
      </c>
      <c r="AH655" s="148">
        <v>42215</v>
      </c>
      <c r="AI655" s="137">
        <v>0</v>
      </c>
      <c r="AJ655" s="137"/>
      <c r="AK655" s="137" t="s">
        <v>628</v>
      </c>
      <c r="AL655" s="137"/>
    </row>
    <row r="656" s="134" customFormat="1" ht="42.25" customHeight="1" spans="1:38">
      <c r="A656" s="137" t="s">
        <v>29</v>
      </c>
      <c r="B656" s="137" t="s">
        <v>28</v>
      </c>
      <c r="C656" s="138" t="s">
        <v>478</v>
      </c>
      <c r="D656" s="138" t="s">
        <v>147</v>
      </c>
      <c r="E656" s="137" t="s">
        <v>587</v>
      </c>
      <c r="F656" s="138" t="s">
        <v>237</v>
      </c>
      <c r="G656" s="138" t="s">
        <v>781</v>
      </c>
      <c r="H656" s="147">
        <v>46233.5100694444</v>
      </c>
      <c r="I656" s="138"/>
      <c r="J656" s="138" t="s">
        <v>1556</v>
      </c>
      <c r="K656" s="138" t="s">
        <v>601</v>
      </c>
      <c r="L656" s="138" t="s">
        <v>591</v>
      </c>
      <c r="M656" s="138" t="s">
        <v>603</v>
      </c>
      <c r="N656" s="138" t="s">
        <v>613</v>
      </c>
      <c r="O656" s="138">
        <v>50</v>
      </c>
      <c r="P656" s="140">
        <v>50</v>
      </c>
      <c r="Q656" s="137"/>
      <c r="R656" s="138" t="s">
        <v>610</v>
      </c>
      <c r="S656" s="138">
        <v>50</v>
      </c>
      <c r="T656" s="138">
        <v>50</v>
      </c>
      <c r="U656" s="138">
        <v>50</v>
      </c>
      <c r="V656" s="140">
        <v>0</v>
      </c>
      <c r="W656" s="138"/>
      <c r="X656" s="138"/>
      <c r="Y656" s="138">
        <v>0</v>
      </c>
      <c r="Z656" s="138">
        <v>0</v>
      </c>
      <c r="AA656" s="137"/>
      <c r="AB656" s="137"/>
      <c r="AC656" s="137"/>
      <c r="AD656" s="137"/>
      <c r="AE656" s="137"/>
      <c r="AF656" s="137" t="s">
        <v>651</v>
      </c>
      <c r="AG656" s="137" t="s">
        <v>607</v>
      </c>
      <c r="AH656" s="148">
        <v>46227</v>
      </c>
      <c r="AI656" s="137">
        <v>0</v>
      </c>
      <c r="AJ656" s="137"/>
      <c r="AK656" s="137" t="s">
        <v>628</v>
      </c>
      <c r="AL656" s="137"/>
    </row>
    <row r="657" s="134" customFormat="1" ht="38.8" customHeight="1" spans="1:38">
      <c r="A657" s="137" t="s">
        <v>29</v>
      </c>
      <c r="B657" s="137" t="s">
        <v>28</v>
      </c>
      <c r="C657" s="138" t="s">
        <v>478</v>
      </c>
      <c r="D657" s="138" t="s">
        <v>144</v>
      </c>
      <c r="E657" s="137" t="s">
        <v>587</v>
      </c>
      <c r="F657" s="138" t="s">
        <v>216</v>
      </c>
      <c r="G657" s="138" t="s">
        <v>862</v>
      </c>
      <c r="H657" s="147">
        <v>46233.5360416667</v>
      </c>
      <c r="I657" s="138"/>
      <c r="J657" s="138" t="s">
        <v>1557</v>
      </c>
      <c r="K657" s="138" t="s">
        <v>601</v>
      </c>
      <c r="L657" s="138" t="s">
        <v>591</v>
      </c>
      <c r="M657" s="138" t="s">
        <v>603</v>
      </c>
      <c r="N657" s="138" t="s">
        <v>769</v>
      </c>
      <c r="O657" s="138">
        <v>0</v>
      </c>
      <c r="P657" s="140">
        <v>0</v>
      </c>
      <c r="Q657" s="137"/>
      <c r="R657" s="138" t="s">
        <v>610</v>
      </c>
      <c r="S657" s="138">
        <v>0</v>
      </c>
      <c r="T657" s="138">
        <v>0</v>
      </c>
      <c r="U657" s="138">
        <v>0</v>
      </c>
      <c r="V657" s="140">
        <v>0</v>
      </c>
      <c r="W657" s="138"/>
      <c r="X657" s="138"/>
      <c r="Y657" s="138">
        <v>0</v>
      </c>
      <c r="Z657" s="138">
        <v>0</v>
      </c>
      <c r="AA657" s="137"/>
      <c r="AB657" s="137"/>
      <c r="AC657" s="137"/>
      <c r="AD657" s="137"/>
      <c r="AE657" s="137"/>
      <c r="AF657" s="137"/>
      <c r="AG657" s="137" t="s">
        <v>596</v>
      </c>
      <c r="AH657" s="148">
        <v>46228</v>
      </c>
      <c r="AI657" s="137">
        <v>0</v>
      </c>
      <c r="AJ657" s="137"/>
      <c r="AK657" s="137" t="s">
        <v>628</v>
      </c>
      <c r="AL657" s="137"/>
    </row>
    <row r="658" s="134" customFormat="1" ht="38.8" customHeight="1" spans="1:38">
      <c r="A658" s="137" t="s">
        <v>29</v>
      </c>
      <c r="B658" s="137" t="s">
        <v>28</v>
      </c>
      <c r="C658" s="138" t="s">
        <v>478</v>
      </c>
      <c r="D658" s="138" t="s">
        <v>149</v>
      </c>
      <c r="E658" s="137" t="s">
        <v>625</v>
      </c>
      <c r="F658" s="138" t="s">
        <v>240</v>
      </c>
      <c r="G658" s="138" t="s">
        <v>653</v>
      </c>
      <c r="H658" s="147">
        <v>46233.5623842593</v>
      </c>
      <c r="I658" s="138"/>
      <c r="J658" s="138" t="s">
        <v>1558</v>
      </c>
      <c r="K658" s="138" t="s">
        <v>590</v>
      </c>
      <c r="L658" s="138" t="s">
        <v>591</v>
      </c>
      <c r="M658" s="138" t="s">
        <v>603</v>
      </c>
      <c r="N658" s="138" t="s">
        <v>593</v>
      </c>
      <c r="O658" s="138">
        <v>198</v>
      </c>
      <c r="P658" s="140">
        <v>198</v>
      </c>
      <c r="Q658" s="137" t="s">
        <v>2</v>
      </c>
      <c r="R658" s="138" t="s">
        <v>594</v>
      </c>
      <c r="S658" s="138">
        <v>198</v>
      </c>
      <c r="T658" s="138">
        <v>198</v>
      </c>
      <c r="U658" s="138">
        <v>198</v>
      </c>
      <c r="V658" s="140">
        <v>0</v>
      </c>
      <c r="W658" s="138"/>
      <c r="X658" s="138"/>
      <c r="Y658" s="138">
        <v>198</v>
      </c>
      <c r="Z658" s="138">
        <v>198</v>
      </c>
      <c r="AA658" s="137"/>
      <c r="AB658" s="137"/>
      <c r="AC658" s="137"/>
      <c r="AD658" s="137"/>
      <c r="AE658" s="137"/>
      <c r="AF658" s="137" t="s">
        <v>651</v>
      </c>
      <c r="AG658" s="137" t="s">
        <v>607</v>
      </c>
      <c r="AH658" s="148">
        <v>44772</v>
      </c>
      <c r="AI658" s="137">
        <v>0</v>
      </c>
      <c r="AJ658" s="137"/>
      <c r="AK658" s="137" t="s">
        <v>628</v>
      </c>
      <c r="AL658" s="137"/>
    </row>
    <row r="659" s="134" customFormat="1" ht="42.25" customHeight="1" spans="1:38">
      <c r="A659" s="137" t="s">
        <v>29</v>
      </c>
      <c r="B659" s="137" t="s">
        <v>28</v>
      </c>
      <c r="C659" s="138" t="s">
        <v>478</v>
      </c>
      <c r="D659" s="138" t="s">
        <v>147</v>
      </c>
      <c r="E659" s="137" t="s">
        <v>587</v>
      </c>
      <c r="F659" s="138" t="s">
        <v>235</v>
      </c>
      <c r="G659" s="138" t="s">
        <v>648</v>
      </c>
      <c r="H659" s="147">
        <v>46233.5626273148</v>
      </c>
      <c r="I659" s="138"/>
      <c r="J659" s="138" t="s">
        <v>1559</v>
      </c>
      <c r="K659" s="138" t="s">
        <v>601</v>
      </c>
      <c r="L659" s="138" t="s">
        <v>818</v>
      </c>
      <c r="M659" s="138" t="s">
        <v>603</v>
      </c>
      <c r="N659" s="138" t="s">
        <v>652</v>
      </c>
      <c r="O659" s="138">
        <v>30</v>
      </c>
      <c r="P659" s="140">
        <v>30</v>
      </c>
      <c r="Q659" s="137"/>
      <c r="R659" s="138" t="s">
        <v>610</v>
      </c>
      <c r="S659" s="138">
        <v>150</v>
      </c>
      <c r="T659" s="138">
        <v>150</v>
      </c>
      <c r="U659" s="138">
        <v>30</v>
      </c>
      <c r="V659" s="140">
        <v>0</v>
      </c>
      <c r="W659" s="138"/>
      <c r="X659" s="138"/>
      <c r="Y659" s="138">
        <v>0</v>
      </c>
      <c r="Z659" s="138">
        <v>0</v>
      </c>
      <c r="AA659" s="137"/>
      <c r="AB659" s="137"/>
      <c r="AC659" s="137"/>
      <c r="AD659" s="137"/>
      <c r="AE659" s="137"/>
      <c r="AF659" s="137" t="s">
        <v>651</v>
      </c>
      <c r="AG659" s="137" t="s">
        <v>607</v>
      </c>
      <c r="AH659" s="148">
        <v>46230</v>
      </c>
      <c r="AI659" s="137">
        <v>0</v>
      </c>
      <c r="AJ659" s="137"/>
      <c r="AK659" s="137" t="s">
        <v>818</v>
      </c>
      <c r="AL659" s="137"/>
    </row>
    <row r="660" s="134" customFormat="1" ht="38.8" customHeight="1" spans="1:38">
      <c r="A660" s="137" t="s">
        <v>29</v>
      </c>
      <c r="B660" s="137" t="s">
        <v>28</v>
      </c>
      <c r="C660" s="138" t="s">
        <v>478</v>
      </c>
      <c r="D660" s="138" t="s">
        <v>149</v>
      </c>
      <c r="E660" s="137" t="s">
        <v>625</v>
      </c>
      <c r="F660" s="138" t="s">
        <v>241</v>
      </c>
      <c r="G660" s="138" t="s">
        <v>1524</v>
      </c>
      <c r="H660" s="147">
        <v>46233.6010532407</v>
      </c>
      <c r="I660" s="138"/>
      <c r="J660" s="138" t="s">
        <v>1560</v>
      </c>
      <c r="K660" s="138" t="s">
        <v>590</v>
      </c>
      <c r="L660" s="138" t="s">
        <v>591</v>
      </c>
      <c r="M660" s="138" t="s">
        <v>592</v>
      </c>
      <c r="N660" s="138" t="s">
        <v>593</v>
      </c>
      <c r="O660" s="138">
        <v>198</v>
      </c>
      <c r="P660" s="140">
        <v>198</v>
      </c>
      <c r="Q660" s="137" t="s">
        <v>2</v>
      </c>
      <c r="R660" s="138" t="s">
        <v>594</v>
      </c>
      <c r="S660" s="138">
        <v>198</v>
      </c>
      <c r="T660" s="138">
        <v>198</v>
      </c>
      <c r="U660" s="138">
        <v>198</v>
      </c>
      <c r="V660" s="140">
        <v>0</v>
      </c>
      <c r="W660" s="138"/>
      <c r="X660" s="138"/>
      <c r="Y660" s="138">
        <v>198</v>
      </c>
      <c r="Z660" s="138">
        <v>198</v>
      </c>
      <c r="AA660" s="137"/>
      <c r="AB660" s="137"/>
      <c r="AC660" s="137"/>
      <c r="AD660" s="137"/>
      <c r="AE660" s="137"/>
      <c r="AF660" s="137" t="s">
        <v>651</v>
      </c>
      <c r="AG660" s="137" t="s">
        <v>607</v>
      </c>
      <c r="AH660" s="148">
        <v>44314</v>
      </c>
      <c r="AI660" s="137">
        <v>0</v>
      </c>
      <c r="AJ660" s="137"/>
      <c r="AK660" s="137" t="s">
        <v>771</v>
      </c>
      <c r="AL660" s="137"/>
    </row>
    <row r="661" s="134" customFormat="1" ht="38.8" customHeight="1" spans="1:38">
      <c r="A661" s="137" t="s">
        <v>29</v>
      </c>
      <c r="B661" s="137" t="s">
        <v>28</v>
      </c>
      <c r="C661" s="138" t="s">
        <v>478</v>
      </c>
      <c r="D661" s="138" t="s">
        <v>144</v>
      </c>
      <c r="E661" s="137" t="s">
        <v>587</v>
      </c>
      <c r="F661" s="138" t="s">
        <v>216</v>
      </c>
      <c r="G661" s="138" t="s">
        <v>862</v>
      </c>
      <c r="H661" s="147">
        <v>46233.6164930556</v>
      </c>
      <c r="I661" s="138"/>
      <c r="J661" s="138" t="s">
        <v>1561</v>
      </c>
      <c r="K661" s="138" t="s">
        <v>601</v>
      </c>
      <c r="L661" s="138" t="s">
        <v>591</v>
      </c>
      <c r="M661" s="138" t="s">
        <v>603</v>
      </c>
      <c r="N661" s="138" t="s">
        <v>769</v>
      </c>
      <c r="O661" s="138">
        <v>0</v>
      </c>
      <c r="P661" s="140">
        <v>0</v>
      </c>
      <c r="Q661" s="137"/>
      <c r="R661" s="138" t="s">
        <v>610</v>
      </c>
      <c r="S661" s="138">
        <v>0</v>
      </c>
      <c r="T661" s="138">
        <v>0</v>
      </c>
      <c r="U661" s="138">
        <v>0</v>
      </c>
      <c r="V661" s="140">
        <v>0</v>
      </c>
      <c r="W661" s="138"/>
      <c r="X661" s="138"/>
      <c r="Y661" s="138">
        <v>0</v>
      </c>
      <c r="Z661" s="138">
        <v>0</v>
      </c>
      <c r="AA661" s="137"/>
      <c r="AB661" s="137"/>
      <c r="AC661" s="137"/>
      <c r="AD661" s="137"/>
      <c r="AE661" s="137"/>
      <c r="AF661" s="137"/>
      <c r="AG661" s="137" t="s">
        <v>596</v>
      </c>
      <c r="AH661" s="148">
        <v>46226</v>
      </c>
      <c r="AI661" s="137">
        <v>0</v>
      </c>
      <c r="AJ661" s="137"/>
      <c r="AK661" s="137" t="s">
        <v>597</v>
      </c>
      <c r="AL661" s="137"/>
    </row>
    <row r="662" s="134" customFormat="1" ht="38.8" customHeight="1" spans="1:38">
      <c r="A662" s="137" t="s">
        <v>29</v>
      </c>
      <c r="B662" s="137" t="s">
        <v>28</v>
      </c>
      <c r="C662" s="138" t="s">
        <v>478</v>
      </c>
      <c r="D662" s="138" t="s">
        <v>144</v>
      </c>
      <c r="E662" s="137" t="s">
        <v>587</v>
      </c>
      <c r="F662" s="138" t="s">
        <v>216</v>
      </c>
      <c r="G662" s="138" t="s">
        <v>862</v>
      </c>
      <c r="H662" s="147">
        <v>46233.6745601852</v>
      </c>
      <c r="I662" s="138"/>
      <c r="J662" s="138" t="s">
        <v>1562</v>
      </c>
      <c r="K662" s="138" t="s">
        <v>601</v>
      </c>
      <c r="L662" s="138" t="s">
        <v>591</v>
      </c>
      <c r="M662" s="138" t="s">
        <v>603</v>
      </c>
      <c r="N662" s="138" t="s">
        <v>769</v>
      </c>
      <c r="O662" s="138">
        <v>0</v>
      </c>
      <c r="P662" s="140">
        <v>0</v>
      </c>
      <c r="Q662" s="137"/>
      <c r="R662" s="138" t="s">
        <v>610</v>
      </c>
      <c r="S662" s="138">
        <v>0</v>
      </c>
      <c r="T662" s="138">
        <v>0</v>
      </c>
      <c r="U662" s="138">
        <v>0</v>
      </c>
      <c r="V662" s="140">
        <v>0</v>
      </c>
      <c r="W662" s="138"/>
      <c r="X662" s="138"/>
      <c r="Y662" s="138">
        <v>0</v>
      </c>
      <c r="Z662" s="138">
        <v>0</v>
      </c>
      <c r="AA662" s="137"/>
      <c r="AB662" s="137"/>
      <c r="AC662" s="137"/>
      <c r="AD662" s="137"/>
      <c r="AE662" s="137"/>
      <c r="AF662" s="137"/>
      <c r="AG662" s="137" t="s">
        <v>596</v>
      </c>
      <c r="AH662" s="148">
        <v>46227</v>
      </c>
      <c r="AI662" s="137">
        <v>0</v>
      </c>
      <c r="AJ662" s="137"/>
      <c r="AK662" s="137" t="s">
        <v>597</v>
      </c>
      <c r="AL662" s="137"/>
    </row>
    <row r="663" s="134" customFormat="1" ht="38.8" customHeight="1" spans="1:38">
      <c r="A663" s="137" t="s">
        <v>29</v>
      </c>
      <c r="B663" s="137" t="s">
        <v>28</v>
      </c>
      <c r="C663" s="138" t="s">
        <v>478</v>
      </c>
      <c r="D663" s="138" t="s">
        <v>149</v>
      </c>
      <c r="E663" s="137" t="s">
        <v>625</v>
      </c>
      <c r="F663" s="138" t="s">
        <v>240</v>
      </c>
      <c r="G663" s="138" t="s">
        <v>653</v>
      </c>
      <c r="H663" s="147">
        <v>46233.7416435185</v>
      </c>
      <c r="I663" s="138"/>
      <c r="J663" s="138" t="s">
        <v>1563</v>
      </c>
      <c r="K663" s="138" t="s">
        <v>590</v>
      </c>
      <c r="L663" s="138" t="s">
        <v>591</v>
      </c>
      <c r="M663" s="138" t="s">
        <v>603</v>
      </c>
      <c r="N663" s="138" t="s">
        <v>593</v>
      </c>
      <c r="O663" s="138">
        <v>198</v>
      </c>
      <c r="P663" s="140">
        <v>198</v>
      </c>
      <c r="Q663" s="137" t="s">
        <v>2</v>
      </c>
      <c r="R663" s="138" t="s">
        <v>594</v>
      </c>
      <c r="S663" s="138">
        <v>198</v>
      </c>
      <c r="T663" s="138">
        <v>198</v>
      </c>
      <c r="U663" s="138">
        <v>198</v>
      </c>
      <c r="V663" s="140">
        <v>0</v>
      </c>
      <c r="W663" s="138"/>
      <c r="X663" s="138"/>
      <c r="Y663" s="138">
        <v>198</v>
      </c>
      <c r="Z663" s="138">
        <v>198</v>
      </c>
      <c r="AA663" s="137"/>
      <c r="AB663" s="137"/>
      <c r="AC663" s="137"/>
      <c r="AD663" s="137"/>
      <c r="AE663" s="137"/>
      <c r="AF663" s="137" t="s">
        <v>651</v>
      </c>
      <c r="AG663" s="137" t="s">
        <v>607</v>
      </c>
      <c r="AH663" s="148">
        <v>44927</v>
      </c>
      <c r="AI663" s="137">
        <v>0</v>
      </c>
      <c r="AJ663" s="137"/>
      <c r="AK663" s="137" t="s">
        <v>628</v>
      </c>
      <c r="AL663" s="137"/>
    </row>
    <row r="664" s="134" customFormat="1" ht="38.8" customHeight="1" spans="1:38">
      <c r="A664" s="137" t="s">
        <v>29</v>
      </c>
      <c r="B664" s="137" t="s">
        <v>28</v>
      </c>
      <c r="C664" s="138" t="s">
        <v>478</v>
      </c>
      <c r="D664" s="138" t="s">
        <v>126</v>
      </c>
      <c r="E664" s="137" t="s">
        <v>587</v>
      </c>
      <c r="F664" s="138" t="s">
        <v>155</v>
      </c>
      <c r="G664" s="138" t="s">
        <v>598</v>
      </c>
      <c r="H664" s="147">
        <v>46233.7884722222</v>
      </c>
      <c r="I664" s="138"/>
      <c r="J664" s="138" t="s">
        <v>1564</v>
      </c>
      <c r="K664" s="138" t="s">
        <v>601</v>
      </c>
      <c r="L664" s="138" t="s">
        <v>591</v>
      </c>
      <c r="M664" s="138" t="s">
        <v>603</v>
      </c>
      <c r="N664" s="138" t="s">
        <v>769</v>
      </c>
      <c r="O664" s="138">
        <v>0</v>
      </c>
      <c r="P664" s="140">
        <v>0</v>
      </c>
      <c r="Q664" s="137"/>
      <c r="R664" s="138" t="s">
        <v>610</v>
      </c>
      <c r="S664" s="138">
        <v>0</v>
      </c>
      <c r="T664" s="138">
        <v>0</v>
      </c>
      <c r="U664" s="138">
        <v>0</v>
      </c>
      <c r="V664" s="140">
        <v>0</v>
      </c>
      <c r="W664" s="138"/>
      <c r="X664" s="138"/>
      <c r="Y664" s="138">
        <v>0</v>
      </c>
      <c r="Z664" s="138">
        <v>0</v>
      </c>
      <c r="AA664" s="137"/>
      <c r="AB664" s="137"/>
      <c r="AC664" s="137"/>
      <c r="AD664" s="137"/>
      <c r="AE664" s="137"/>
      <c r="AF664" s="137"/>
      <c r="AG664" s="137" t="s">
        <v>596</v>
      </c>
      <c r="AH664" s="148">
        <v>46232</v>
      </c>
      <c r="AI664" s="137">
        <v>0</v>
      </c>
      <c r="AJ664" s="137"/>
      <c r="AK664" s="137" t="s">
        <v>597</v>
      </c>
      <c r="AL664" s="137"/>
    </row>
    <row r="665" s="134" customFormat="1" ht="38.8" customHeight="1" spans="1:38">
      <c r="A665" s="137" t="s">
        <v>29</v>
      </c>
      <c r="B665" s="137" t="s">
        <v>28</v>
      </c>
      <c r="C665" s="138" t="s">
        <v>478</v>
      </c>
      <c r="D665" s="138" t="s">
        <v>149</v>
      </c>
      <c r="E665" s="137" t="s">
        <v>625</v>
      </c>
      <c r="F665" s="138" t="s">
        <v>240</v>
      </c>
      <c r="G665" s="138" t="s">
        <v>653</v>
      </c>
      <c r="H665" s="147">
        <v>46233.8868518519</v>
      </c>
      <c r="I665" s="138"/>
      <c r="J665" s="138" t="s">
        <v>1565</v>
      </c>
      <c r="K665" s="138" t="s">
        <v>590</v>
      </c>
      <c r="L665" s="138" t="s">
        <v>591</v>
      </c>
      <c r="M665" s="138" t="s">
        <v>592</v>
      </c>
      <c r="N665" s="138" t="s">
        <v>593</v>
      </c>
      <c r="O665" s="138">
        <v>198</v>
      </c>
      <c r="P665" s="140">
        <v>198</v>
      </c>
      <c r="Q665" s="137" t="s">
        <v>2</v>
      </c>
      <c r="R665" s="138" t="s">
        <v>594</v>
      </c>
      <c r="S665" s="138">
        <v>198</v>
      </c>
      <c r="T665" s="138">
        <v>198</v>
      </c>
      <c r="U665" s="138">
        <v>198</v>
      </c>
      <c r="V665" s="140">
        <v>0</v>
      </c>
      <c r="W665" s="138"/>
      <c r="X665" s="138"/>
      <c r="Y665" s="138">
        <v>198</v>
      </c>
      <c r="Z665" s="138">
        <v>198</v>
      </c>
      <c r="AA665" s="137"/>
      <c r="AB665" s="137"/>
      <c r="AC665" s="137"/>
      <c r="AD665" s="137"/>
      <c r="AE665" s="137"/>
      <c r="AF665" s="137" t="s">
        <v>651</v>
      </c>
      <c r="AG665" s="137" t="s">
        <v>607</v>
      </c>
      <c r="AH665" s="148">
        <v>43209</v>
      </c>
      <c r="AI665" s="137">
        <v>0</v>
      </c>
      <c r="AJ665" s="137"/>
      <c r="AK665" s="137" t="s">
        <v>628</v>
      </c>
      <c r="AL665" s="137"/>
    </row>
    <row r="666" s="134" customFormat="1" ht="38.8" customHeight="1" spans="1:38">
      <c r="A666" s="137" t="s">
        <v>29</v>
      </c>
      <c r="B666" s="137" t="s">
        <v>28</v>
      </c>
      <c r="C666" s="138" t="s">
        <v>478</v>
      </c>
      <c r="D666" s="138" t="s">
        <v>149</v>
      </c>
      <c r="E666" s="137" t="s">
        <v>625</v>
      </c>
      <c r="F666" s="138" t="s">
        <v>240</v>
      </c>
      <c r="G666" s="138" t="s">
        <v>653</v>
      </c>
      <c r="H666" s="147">
        <v>46234.5071296296</v>
      </c>
      <c r="I666" s="138" t="s">
        <v>1566</v>
      </c>
      <c r="J666" s="138" t="s">
        <v>1567</v>
      </c>
      <c r="K666" s="138" t="s">
        <v>590</v>
      </c>
      <c r="L666" s="138" t="s">
        <v>591</v>
      </c>
      <c r="M666" s="138" t="s">
        <v>592</v>
      </c>
      <c r="N666" s="138" t="s">
        <v>593</v>
      </c>
      <c r="O666" s="138">
        <v>198</v>
      </c>
      <c r="P666" s="140">
        <v>198</v>
      </c>
      <c r="Q666" s="137" t="s">
        <v>2</v>
      </c>
      <c r="R666" s="138" t="s">
        <v>594</v>
      </c>
      <c r="S666" s="138">
        <v>198</v>
      </c>
      <c r="T666" s="138">
        <v>198</v>
      </c>
      <c r="U666" s="138">
        <v>198</v>
      </c>
      <c r="V666" s="140">
        <v>0</v>
      </c>
      <c r="W666" s="138"/>
      <c r="X666" s="138"/>
      <c r="Y666" s="138">
        <v>198</v>
      </c>
      <c r="Z666" s="138">
        <v>198</v>
      </c>
      <c r="AA666" s="137"/>
      <c r="AB666" s="137"/>
      <c r="AC666" s="137"/>
      <c r="AD666" s="137"/>
      <c r="AE666" s="137"/>
      <c r="AF666" s="137" t="s">
        <v>651</v>
      </c>
      <c r="AG666" s="137" t="s">
        <v>607</v>
      </c>
      <c r="AH666" s="148">
        <v>42582</v>
      </c>
      <c r="AI666" s="137">
        <v>0</v>
      </c>
      <c r="AJ666" s="137"/>
      <c r="AK666" s="137" t="s">
        <v>628</v>
      </c>
      <c r="AL666" s="137"/>
    </row>
    <row r="667" s="134" customFormat="1" ht="38.8" customHeight="1" spans="1:38">
      <c r="A667" s="137" t="s">
        <v>29</v>
      </c>
      <c r="B667" s="137" t="s">
        <v>28</v>
      </c>
      <c r="C667" s="138" t="s">
        <v>478</v>
      </c>
      <c r="D667" s="138" t="s">
        <v>149</v>
      </c>
      <c r="E667" s="137" t="s">
        <v>625</v>
      </c>
      <c r="F667" s="138" t="s">
        <v>241</v>
      </c>
      <c r="G667" s="138" t="s">
        <v>1524</v>
      </c>
      <c r="H667" s="147">
        <v>46234.5184375</v>
      </c>
      <c r="I667" s="138" t="s">
        <v>1566</v>
      </c>
      <c r="J667" s="138" t="s">
        <v>1568</v>
      </c>
      <c r="K667" s="138" t="s">
        <v>590</v>
      </c>
      <c r="L667" s="138" t="s">
        <v>591</v>
      </c>
      <c r="M667" s="138" t="s">
        <v>592</v>
      </c>
      <c r="N667" s="138" t="s">
        <v>593</v>
      </c>
      <c r="O667" s="138">
        <v>198</v>
      </c>
      <c r="P667" s="140">
        <v>198</v>
      </c>
      <c r="Q667" s="137" t="s">
        <v>2</v>
      </c>
      <c r="R667" s="138" t="s">
        <v>594</v>
      </c>
      <c r="S667" s="138">
        <v>198</v>
      </c>
      <c r="T667" s="138">
        <v>198</v>
      </c>
      <c r="U667" s="138">
        <v>198</v>
      </c>
      <c r="V667" s="140">
        <v>0</v>
      </c>
      <c r="W667" s="138"/>
      <c r="X667" s="138"/>
      <c r="Y667" s="138">
        <v>198</v>
      </c>
      <c r="Z667" s="138">
        <v>198</v>
      </c>
      <c r="AA667" s="137"/>
      <c r="AB667" s="137"/>
      <c r="AC667" s="137"/>
      <c r="AD667" s="137"/>
      <c r="AE667" s="137"/>
      <c r="AF667" s="137" t="s">
        <v>651</v>
      </c>
      <c r="AG667" s="137" t="s">
        <v>607</v>
      </c>
      <c r="AH667" s="148">
        <v>43557</v>
      </c>
      <c r="AI667" s="137">
        <v>0</v>
      </c>
      <c r="AJ667" s="137"/>
      <c r="AK667" s="137" t="s">
        <v>597</v>
      </c>
      <c r="AL667" s="137"/>
    </row>
    <row r="668" s="134" customFormat="1" ht="42.25" customHeight="1" spans="1:38">
      <c r="A668" s="137" t="s">
        <v>29</v>
      </c>
      <c r="B668" s="137" t="s">
        <v>28</v>
      </c>
      <c r="C668" s="138" t="s">
        <v>478</v>
      </c>
      <c r="D668" s="138" t="s">
        <v>147</v>
      </c>
      <c r="E668" s="137" t="s">
        <v>587</v>
      </c>
      <c r="F668" s="138" t="s">
        <v>236</v>
      </c>
      <c r="G668" s="138" t="s">
        <v>828</v>
      </c>
      <c r="H668" s="147">
        <v>46234.5394675926</v>
      </c>
      <c r="I668" s="138"/>
      <c r="J668" s="138" t="s">
        <v>1569</v>
      </c>
      <c r="K668" s="138" t="s">
        <v>590</v>
      </c>
      <c r="L668" s="138" t="s">
        <v>621</v>
      </c>
      <c r="M668" s="138" t="s">
        <v>592</v>
      </c>
      <c r="N668" s="138" t="s">
        <v>776</v>
      </c>
      <c r="O668" s="138">
        <v>30</v>
      </c>
      <c r="P668" s="140">
        <v>0</v>
      </c>
      <c r="Q668" s="137"/>
      <c r="R668" s="138" t="s">
        <v>666</v>
      </c>
      <c r="S668" s="138">
        <v>545</v>
      </c>
      <c r="T668" s="138">
        <v>0</v>
      </c>
      <c r="U668" s="138">
        <v>0</v>
      </c>
      <c r="V668" s="140">
        <v>30</v>
      </c>
      <c r="W668" s="138" t="s">
        <v>670</v>
      </c>
      <c r="X668" s="138"/>
      <c r="Y668" s="138">
        <v>0</v>
      </c>
      <c r="Z668" s="138">
        <v>0</v>
      </c>
      <c r="AA668" s="137"/>
      <c r="AB668" s="137"/>
      <c r="AC668" s="137"/>
      <c r="AD668" s="137"/>
      <c r="AE668" s="137"/>
      <c r="AF668" s="137"/>
      <c r="AG668" s="137" t="s">
        <v>596</v>
      </c>
      <c r="AH668" s="148">
        <v>42889</v>
      </c>
      <c r="AI668" s="137">
        <v>0</v>
      </c>
      <c r="AJ668" s="137"/>
      <c r="AK668" s="137" t="s">
        <v>621</v>
      </c>
      <c r="AL668" s="137"/>
    </row>
    <row r="669" s="134" customFormat="1" ht="38.8" customHeight="1" spans="1:38">
      <c r="A669" s="137" t="s">
        <v>29</v>
      </c>
      <c r="B669" s="137" t="s">
        <v>28</v>
      </c>
      <c r="C669" s="138" t="s">
        <v>478</v>
      </c>
      <c r="D669" s="138" t="s">
        <v>142</v>
      </c>
      <c r="E669" s="137" t="s">
        <v>587</v>
      </c>
      <c r="F669" s="138" t="s">
        <v>213</v>
      </c>
      <c r="G669" s="138" t="s">
        <v>762</v>
      </c>
      <c r="H669" s="147">
        <v>46234.5506944444</v>
      </c>
      <c r="I669" s="138"/>
      <c r="J669" s="138" t="s">
        <v>1570</v>
      </c>
      <c r="K669" s="138" t="s">
        <v>601</v>
      </c>
      <c r="L669" s="138" t="s">
        <v>591</v>
      </c>
      <c r="M669" s="138" t="s">
        <v>603</v>
      </c>
      <c r="N669" s="138" t="s">
        <v>769</v>
      </c>
      <c r="O669" s="138">
        <v>0</v>
      </c>
      <c r="P669" s="140">
        <v>0</v>
      </c>
      <c r="Q669" s="137"/>
      <c r="R669" s="138" t="s">
        <v>610</v>
      </c>
      <c r="S669" s="138">
        <v>0</v>
      </c>
      <c r="T669" s="138">
        <v>0</v>
      </c>
      <c r="U669" s="138">
        <v>0</v>
      </c>
      <c r="V669" s="140">
        <v>0</v>
      </c>
      <c r="W669" s="138"/>
      <c r="X669" s="138"/>
      <c r="Y669" s="138">
        <v>0</v>
      </c>
      <c r="Z669" s="138">
        <v>0</v>
      </c>
      <c r="AA669" s="137"/>
      <c r="AB669" s="137"/>
      <c r="AC669" s="137"/>
      <c r="AD669" s="137"/>
      <c r="AE669" s="137"/>
      <c r="AF669" s="137"/>
      <c r="AG669" s="137" t="s">
        <v>596</v>
      </c>
      <c r="AH669" s="148">
        <v>46230</v>
      </c>
      <c r="AI669" s="137">
        <v>0</v>
      </c>
      <c r="AJ669" s="137"/>
      <c r="AK669" s="137" t="s">
        <v>597</v>
      </c>
      <c r="AL669" s="137"/>
    </row>
    <row r="670" s="134" customFormat="1" ht="38.8" customHeight="1" spans="1:38">
      <c r="A670" s="137" t="s">
        <v>29</v>
      </c>
      <c r="B670" s="137" t="s">
        <v>28</v>
      </c>
      <c r="C670" s="138" t="s">
        <v>478</v>
      </c>
      <c r="D670" s="138" t="s">
        <v>135</v>
      </c>
      <c r="E670" s="137" t="s">
        <v>587</v>
      </c>
      <c r="F670" s="138" t="s">
        <v>199</v>
      </c>
      <c r="G670" s="138" t="s">
        <v>1063</v>
      </c>
      <c r="H670" s="147">
        <v>46234.5991550926</v>
      </c>
      <c r="I670" s="138"/>
      <c r="J670" s="138" t="s">
        <v>1571</v>
      </c>
      <c r="K670" s="138" t="s">
        <v>601</v>
      </c>
      <c r="L670" s="138" t="s">
        <v>591</v>
      </c>
      <c r="M670" s="138" t="s">
        <v>603</v>
      </c>
      <c r="N670" s="138" t="s">
        <v>769</v>
      </c>
      <c r="O670" s="138">
        <v>0</v>
      </c>
      <c r="P670" s="140">
        <v>0</v>
      </c>
      <c r="Q670" s="137"/>
      <c r="R670" s="138" t="s">
        <v>610</v>
      </c>
      <c r="S670" s="138">
        <v>0</v>
      </c>
      <c r="T670" s="138">
        <v>0</v>
      </c>
      <c r="U670" s="138">
        <v>0</v>
      </c>
      <c r="V670" s="140">
        <v>0</v>
      </c>
      <c r="W670" s="138"/>
      <c r="X670" s="138"/>
      <c r="Y670" s="138">
        <v>0</v>
      </c>
      <c r="Z670" s="138">
        <v>0</v>
      </c>
      <c r="AA670" s="137"/>
      <c r="AB670" s="137"/>
      <c r="AC670" s="137"/>
      <c r="AD670" s="137"/>
      <c r="AE670" s="137"/>
      <c r="AF670" s="137"/>
      <c r="AG670" s="137" t="s">
        <v>596</v>
      </c>
      <c r="AH670" s="148">
        <v>46232</v>
      </c>
      <c r="AI670" s="137">
        <v>0</v>
      </c>
      <c r="AJ670" s="137"/>
      <c r="AK670" s="137" t="s">
        <v>628</v>
      </c>
      <c r="AL670" s="137"/>
    </row>
    <row r="671" s="134" customFormat="1" ht="38.8" customHeight="1" spans="1:38">
      <c r="A671" s="137" t="s">
        <v>29</v>
      </c>
      <c r="B671" s="137" t="s">
        <v>28</v>
      </c>
      <c r="C671" s="138" t="s">
        <v>478</v>
      </c>
      <c r="D671" s="138" t="s">
        <v>149</v>
      </c>
      <c r="E671" s="137" t="s">
        <v>625</v>
      </c>
      <c r="F671" s="138" t="s">
        <v>240</v>
      </c>
      <c r="G671" s="138" t="s">
        <v>653</v>
      </c>
      <c r="H671" s="147">
        <v>46234.6061805556</v>
      </c>
      <c r="I671" s="138" t="s">
        <v>1566</v>
      </c>
      <c r="J671" s="138" t="s">
        <v>1572</v>
      </c>
      <c r="K671" s="138" t="s">
        <v>590</v>
      </c>
      <c r="L671" s="138" t="s">
        <v>591</v>
      </c>
      <c r="M671" s="138" t="s">
        <v>592</v>
      </c>
      <c r="N671" s="138" t="s">
        <v>593</v>
      </c>
      <c r="O671" s="138">
        <v>198</v>
      </c>
      <c r="P671" s="140">
        <v>198</v>
      </c>
      <c r="Q671" s="137" t="s">
        <v>2</v>
      </c>
      <c r="R671" s="138" t="s">
        <v>594</v>
      </c>
      <c r="S671" s="138">
        <v>198</v>
      </c>
      <c r="T671" s="138">
        <v>198</v>
      </c>
      <c r="U671" s="138">
        <v>198</v>
      </c>
      <c r="V671" s="140">
        <v>0</v>
      </c>
      <c r="W671" s="138"/>
      <c r="X671" s="138"/>
      <c r="Y671" s="138">
        <v>198</v>
      </c>
      <c r="Z671" s="138">
        <v>198</v>
      </c>
      <c r="AA671" s="137"/>
      <c r="AB671" s="137"/>
      <c r="AC671" s="137"/>
      <c r="AD671" s="137"/>
      <c r="AE671" s="137"/>
      <c r="AF671" s="137" t="s">
        <v>651</v>
      </c>
      <c r="AG671" s="137" t="s">
        <v>607</v>
      </c>
      <c r="AH671" s="148">
        <v>42947</v>
      </c>
      <c r="AI671" s="137">
        <v>0</v>
      </c>
      <c r="AJ671" s="137"/>
      <c r="AK671" s="137" t="s">
        <v>628</v>
      </c>
      <c r="AL671" s="137"/>
    </row>
    <row r="672" s="134" customFormat="1" ht="42.25" customHeight="1" spans="1:38">
      <c r="A672" s="137" t="s">
        <v>29</v>
      </c>
      <c r="B672" s="137" t="s">
        <v>28</v>
      </c>
      <c r="C672" s="138" t="s">
        <v>478</v>
      </c>
      <c r="D672" s="138" t="s">
        <v>147</v>
      </c>
      <c r="E672" s="137" t="s">
        <v>587</v>
      </c>
      <c r="F672" s="138" t="s">
        <v>233</v>
      </c>
      <c r="G672" s="138" t="s">
        <v>735</v>
      </c>
      <c r="H672" s="147">
        <v>46234.6984259259</v>
      </c>
      <c r="I672" s="138" t="s">
        <v>904</v>
      </c>
      <c r="J672" s="138" t="s">
        <v>1573</v>
      </c>
      <c r="K672" s="138" t="s">
        <v>601</v>
      </c>
      <c r="L672" s="138" t="s">
        <v>591</v>
      </c>
      <c r="M672" s="138" t="s">
        <v>603</v>
      </c>
      <c r="N672" s="138" t="s">
        <v>613</v>
      </c>
      <c r="O672" s="138">
        <v>50</v>
      </c>
      <c r="P672" s="140">
        <v>50</v>
      </c>
      <c r="Q672" s="137"/>
      <c r="R672" s="138" t="s">
        <v>610</v>
      </c>
      <c r="S672" s="138">
        <v>170</v>
      </c>
      <c r="T672" s="138">
        <v>170</v>
      </c>
      <c r="U672" s="138">
        <v>50</v>
      </c>
      <c r="V672" s="140">
        <v>0</v>
      </c>
      <c r="W672" s="138"/>
      <c r="X672" s="138"/>
      <c r="Y672" s="138">
        <v>0</v>
      </c>
      <c r="Z672" s="138">
        <v>0</v>
      </c>
      <c r="AA672" s="137"/>
      <c r="AB672" s="137"/>
      <c r="AC672" s="137"/>
      <c r="AD672" s="137"/>
      <c r="AE672" s="137"/>
      <c r="AF672" s="137" t="s">
        <v>651</v>
      </c>
      <c r="AG672" s="137" t="s">
        <v>607</v>
      </c>
      <c r="AH672" s="148">
        <v>46233</v>
      </c>
      <c r="AI672" s="137">
        <v>0</v>
      </c>
      <c r="AJ672" s="137"/>
      <c r="AK672" s="137" t="s">
        <v>597</v>
      </c>
      <c r="AL672" s="137"/>
    </row>
    <row r="673" s="134" customFormat="1" ht="42.25" customHeight="1" spans="1:38">
      <c r="A673" s="137" t="s">
        <v>29</v>
      </c>
      <c r="B673" s="137" t="s">
        <v>28</v>
      </c>
      <c r="C673" s="138" t="s">
        <v>478</v>
      </c>
      <c r="D673" s="138" t="s">
        <v>147</v>
      </c>
      <c r="E673" s="137" t="s">
        <v>587</v>
      </c>
      <c r="F673" s="138" t="s">
        <v>233</v>
      </c>
      <c r="G673" s="138" t="s">
        <v>735</v>
      </c>
      <c r="H673" s="147">
        <v>46234.6984259259</v>
      </c>
      <c r="I673" s="138" t="s">
        <v>904</v>
      </c>
      <c r="J673" s="138" t="s">
        <v>1573</v>
      </c>
      <c r="K673" s="138" t="s">
        <v>601</v>
      </c>
      <c r="L673" s="138" t="s">
        <v>591</v>
      </c>
      <c r="M673" s="138" t="s">
        <v>603</v>
      </c>
      <c r="N673" s="138" t="s">
        <v>743</v>
      </c>
      <c r="O673" s="138">
        <v>120</v>
      </c>
      <c r="P673" s="140">
        <v>120</v>
      </c>
      <c r="Q673" s="137"/>
      <c r="R673" s="138" t="s">
        <v>605</v>
      </c>
      <c r="S673" s="138">
        <v>170</v>
      </c>
      <c r="T673" s="138">
        <v>170</v>
      </c>
      <c r="U673" s="138">
        <v>120</v>
      </c>
      <c r="V673" s="140">
        <v>0</v>
      </c>
      <c r="W673" s="138"/>
      <c r="X673" s="138"/>
      <c r="Y673" s="138">
        <v>0</v>
      </c>
      <c r="Z673" s="138">
        <v>0</v>
      </c>
      <c r="AA673" s="137"/>
      <c r="AB673" s="137"/>
      <c r="AC673" s="137"/>
      <c r="AD673" s="137"/>
      <c r="AE673" s="137"/>
      <c r="AF673" s="137" t="s">
        <v>651</v>
      </c>
      <c r="AG673" s="137" t="s">
        <v>607</v>
      </c>
      <c r="AH673" s="148">
        <v>46233</v>
      </c>
      <c r="AI673" s="137">
        <v>0</v>
      </c>
      <c r="AJ673" s="137"/>
      <c r="AK673" s="137" t="s">
        <v>597</v>
      </c>
      <c r="AL673" s="137"/>
    </row>
    <row r="674" s="134" customFormat="1" ht="38.8" customHeight="1" spans="1:38">
      <c r="A674" s="137" t="s">
        <v>29</v>
      </c>
      <c r="B674" s="137" t="s">
        <v>28</v>
      </c>
      <c r="C674" s="138" t="s">
        <v>478</v>
      </c>
      <c r="D674" s="138" t="s">
        <v>149</v>
      </c>
      <c r="E674" s="137" t="s">
        <v>625</v>
      </c>
      <c r="F674" s="138" t="s">
        <v>240</v>
      </c>
      <c r="G674" s="138" t="s">
        <v>653</v>
      </c>
      <c r="H674" s="147">
        <v>46234.7039583333</v>
      </c>
      <c r="I674" s="138" t="s">
        <v>1566</v>
      </c>
      <c r="J674" s="138" t="s">
        <v>1574</v>
      </c>
      <c r="K674" s="138" t="s">
        <v>590</v>
      </c>
      <c r="L674" s="138" t="s">
        <v>591</v>
      </c>
      <c r="M674" s="138" t="s">
        <v>603</v>
      </c>
      <c r="N674" s="138" t="s">
        <v>593</v>
      </c>
      <c r="O674" s="138">
        <v>198</v>
      </c>
      <c r="P674" s="140">
        <v>198</v>
      </c>
      <c r="Q674" s="137" t="s">
        <v>2</v>
      </c>
      <c r="R674" s="138" t="s">
        <v>594</v>
      </c>
      <c r="S674" s="138">
        <v>198</v>
      </c>
      <c r="T674" s="138">
        <v>198</v>
      </c>
      <c r="U674" s="138">
        <v>198</v>
      </c>
      <c r="V674" s="140">
        <v>0</v>
      </c>
      <c r="W674" s="138"/>
      <c r="X674" s="138"/>
      <c r="Y674" s="138">
        <v>198</v>
      </c>
      <c r="Z674" s="138">
        <v>198</v>
      </c>
      <c r="AA674" s="137"/>
      <c r="AB674" s="137"/>
      <c r="AC674" s="137"/>
      <c r="AD674" s="137"/>
      <c r="AE674" s="137"/>
      <c r="AF674" s="137" t="s">
        <v>651</v>
      </c>
      <c r="AG674" s="137" t="s">
        <v>607</v>
      </c>
      <c r="AH674" s="148">
        <v>45138</v>
      </c>
      <c r="AI674" s="137">
        <v>0</v>
      </c>
      <c r="AJ674" s="137"/>
      <c r="AK674" s="137" t="s">
        <v>597</v>
      </c>
      <c r="AL674" s="137"/>
    </row>
    <row r="675" s="134" customFormat="1" ht="38.8" customHeight="1" spans="1:38">
      <c r="A675" s="137" t="s">
        <v>29</v>
      </c>
      <c r="B675" s="137" t="s">
        <v>28</v>
      </c>
      <c r="C675" s="138" t="s">
        <v>478</v>
      </c>
      <c r="D675" s="138" t="s">
        <v>135</v>
      </c>
      <c r="E675" s="137" t="s">
        <v>587</v>
      </c>
      <c r="F675" s="138" t="s">
        <v>199</v>
      </c>
      <c r="G675" s="138" t="s">
        <v>1063</v>
      </c>
      <c r="H675" s="147">
        <v>46234.7229976852</v>
      </c>
      <c r="I675" s="138"/>
      <c r="J675" s="138" t="s">
        <v>1575</v>
      </c>
      <c r="K675" s="138" t="s">
        <v>601</v>
      </c>
      <c r="L675" s="138" t="s">
        <v>591</v>
      </c>
      <c r="M675" s="138" t="s">
        <v>603</v>
      </c>
      <c r="N675" s="138" t="s">
        <v>769</v>
      </c>
      <c r="O675" s="138">
        <v>0</v>
      </c>
      <c r="P675" s="140">
        <v>0</v>
      </c>
      <c r="Q675" s="137"/>
      <c r="R675" s="138" t="s">
        <v>610</v>
      </c>
      <c r="S675" s="138">
        <v>0</v>
      </c>
      <c r="T675" s="138">
        <v>0</v>
      </c>
      <c r="U675" s="138">
        <v>0</v>
      </c>
      <c r="V675" s="140">
        <v>0</v>
      </c>
      <c r="W675" s="138"/>
      <c r="X675" s="138"/>
      <c r="Y675" s="138">
        <v>0</v>
      </c>
      <c r="Z675" s="138">
        <v>0</v>
      </c>
      <c r="AA675" s="137"/>
      <c r="AB675" s="137"/>
      <c r="AC675" s="137"/>
      <c r="AD675" s="137"/>
      <c r="AE675" s="137"/>
      <c r="AF675" s="137"/>
      <c r="AG675" s="137" t="s">
        <v>596</v>
      </c>
      <c r="AH675" s="148">
        <v>46228</v>
      </c>
      <c r="AI675" s="137">
        <v>0</v>
      </c>
      <c r="AJ675" s="137"/>
      <c r="AK675" s="137" t="s">
        <v>597</v>
      </c>
      <c r="AL675" s="137"/>
    </row>
    <row r="676" s="134" customFormat="1" ht="38.8" customHeight="1" spans="1:38">
      <c r="A676" s="137" t="s">
        <v>29</v>
      </c>
      <c r="B676" s="137" t="s">
        <v>28</v>
      </c>
      <c r="C676" s="138" t="s">
        <v>478</v>
      </c>
      <c r="D676" s="138" t="s">
        <v>145</v>
      </c>
      <c r="E676" s="137" t="s">
        <v>587</v>
      </c>
      <c r="F676" s="138" t="s">
        <v>223</v>
      </c>
      <c r="G676" s="138" t="s">
        <v>785</v>
      </c>
      <c r="H676" s="147">
        <v>46234.7426388889</v>
      </c>
      <c r="I676" s="138"/>
      <c r="J676" s="138" t="s">
        <v>1576</v>
      </c>
      <c r="K676" s="138" t="s">
        <v>601</v>
      </c>
      <c r="L676" s="138" t="s">
        <v>591</v>
      </c>
      <c r="M676" s="138" t="s">
        <v>603</v>
      </c>
      <c r="N676" s="138" t="s">
        <v>769</v>
      </c>
      <c r="O676" s="138">
        <v>0</v>
      </c>
      <c r="P676" s="140">
        <v>0</v>
      </c>
      <c r="Q676" s="137"/>
      <c r="R676" s="138" t="s">
        <v>610</v>
      </c>
      <c r="S676" s="138">
        <v>0</v>
      </c>
      <c r="T676" s="138">
        <v>0</v>
      </c>
      <c r="U676" s="138">
        <v>0</v>
      </c>
      <c r="V676" s="140">
        <v>0</v>
      </c>
      <c r="W676" s="138"/>
      <c r="X676" s="138"/>
      <c r="Y676" s="138">
        <v>0</v>
      </c>
      <c r="Z676" s="138">
        <v>0</v>
      </c>
      <c r="AA676" s="137"/>
      <c r="AB676" s="137"/>
      <c r="AC676" s="137"/>
      <c r="AD676" s="137"/>
      <c r="AE676" s="137"/>
      <c r="AF676" s="137"/>
      <c r="AG676" s="137" t="s">
        <v>596</v>
      </c>
      <c r="AH676" s="148">
        <v>46233</v>
      </c>
      <c r="AI676" s="137">
        <v>0</v>
      </c>
      <c r="AJ676" s="137"/>
      <c r="AK676" s="137" t="s">
        <v>597</v>
      </c>
      <c r="AL676" s="137"/>
    </row>
    <row r="677" s="134" customFormat="1" ht="38.8" customHeight="1" spans="1:38">
      <c r="A677" s="137" t="s">
        <v>29</v>
      </c>
      <c r="B677" s="137" t="s">
        <v>28</v>
      </c>
      <c r="C677" s="138" t="s">
        <v>478</v>
      </c>
      <c r="D677" s="138" t="s">
        <v>149</v>
      </c>
      <c r="E677" s="137" t="s">
        <v>625</v>
      </c>
      <c r="F677" s="138" t="s">
        <v>240</v>
      </c>
      <c r="G677" s="138" t="s">
        <v>653</v>
      </c>
      <c r="H677" s="147">
        <v>46235.4823842593</v>
      </c>
      <c r="I677" s="138" t="s">
        <v>1577</v>
      </c>
      <c r="J677" s="138" t="s">
        <v>1578</v>
      </c>
      <c r="K677" s="138" t="s">
        <v>590</v>
      </c>
      <c r="L677" s="138" t="s">
        <v>591</v>
      </c>
      <c r="M677" s="138" t="s">
        <v>603</v>
      </c>
      <c r="N677" s="138" t="s">
        <v>593</v>
      </c>
      <c r="O677" s="138">
        <v>198</v>
      </c>
      <c r="P677" s="140">
        <v>198</v>
      </c>
      <c r="Q677" s="137" t="s">
        <v>2</v>
      </c>
      <c r="R677" s="138" t="s">
        <v>594</v>
      </c>
      <c r="S677" s="138">
        <v>198</v>
      </c>
      <c r="T677" s="138">
        <v>198</v>
      </c>
      <c r="U677" s="138">
        <v>198</v>
      </c>
      <c r="V677" s="140">
        <v>0</v>
      </c>
      <c r="W677" s="138"/>
      <c r="X677" s="138"/>
      <c r="Y677" s="138">
        <v>198</v>
      </c>
      <c r="Z677" s="138">
        <v>198</v>
      </c>
      <c r="AA677" s="137"/>
      <c r="AB677" s="137"/>
      <c r="AC677" s="137"/>
      <c r="AD677" s="137"/>
      <c r="AE677" s="137"/>
      <c r="AF677" s="137" t="s">
        <v>651</v>
      </c>
      <c r="AG677" s="137" t="s">
        <v>607</v>
      </c>
      <c r="AH677" s="148">
        <v>45227</v>
      </c>
      <c r="AI677" s="137">
        <v>0</v>
      </c>
      <c r="AJ677" s="137"/>
      <c r="AK677" s="137" t="s">
        <v>628</v>
      </c>
      <c r="AL677" s="137"/>
    </row>
    <row r="678" s="134" customFormat="1" ht="42.25" customHeight="1" spans="1:38">
      <c r="A678" s="137" t="s">
        <v>29</v>
      </c>
      <c r="B678" s="137" t="s">
        <v>28</v>
      </c>
      <c r="C678" s="138" t="s">
        <v>478</v>
      </c>
      <c r="D678" s="138" t="s">
        <v>147</v>
      </c>
      <c r="E678" s="137" t="s">
        <v>587</v>
      </c>
      <c r="F678" s="138" t="s">
        <v>232</v>
      </c>
      <c r="G678" s="138" t="s">
        <v>719</v>
      </c>
      <c r="H678" s="147">
        <v>46235.4912037037</v>
      </c>
      <c r="I678" s="138"/>
      <c r="J678" s="138" t="s">
        <v>1579</v>
      </c>
      <c r="K678" s="138" t="s">
        <v>601</v>
      </c>
      <c r="L678" s="138" t="s">
        <v>591</v>
      </c>
      <c r="M678" s="138" t="s">
        <v>603</v>
      </c>
      <c r="N678" s="138" t="s">
        <v>769</v>
      </c>
      <c r="O678" s="138">
        <v>0</v>
      </c>
      <c r="P678" s="140">
        <v>0</v>
      </c>
      <c r="Q678" s="137"/>
      <c r="R678" s="138" t="s">
        <v>610</v>
      </c>
      <c r="S678" s="138">
        <v>0</v>
      </c>
      <c r="T678" s="138">
        <v>0</v>
      </c>
      <c r="U678" s="138">
        <v>0</v>
      </c>
      <c r="V678" s="140">
        <v>0</v>
      </c>
      <c r="W678" s="138"/>
      <c r="X678" s="138"/>
      <c r="Y678" s="138">
        <v>0</v>
      </c>
      <c r="Z678" s="138">
        <v>0</v>
      </c>
      <c r="AA678" s="137"/>
      <c r="AB678" s="137"/>
      <c r="AC678" s="137"/>
      <c r="AD678" s="137"/>
      <c r="AE678" s="137"/>
      <c r="AF678" s="137"/>
      <c r="AG678" s="137" t="s">
        <v>596</v>
      </c>
      <c r="AH678" s="148">
        <v>46234</v>
      </c>
      <c r="AI678" s="137">
        <v>0</v>
      </c>
      <c r="AJ678" s="137"/>
      <c r="AK678" s="137" t="s">
        <v>628</v>
      </c>
      <c r="AL678" s="137"/>
    </row>
    <row r="679" s="134" customFormat="1" ht="38.8" customHeight="1" spans="1:38">
      <c r="A679" s="137" t="s">
        <v>29</v>
      </c>
      <c r="B679" s="137" t="s">
        <v>28</v>
      </c>
      <c r="C679" s="138" t="s">
        <v>478</v>
      </c>
      <c r="D679" s="138" t="s">
        <v>135</v>
      </c>
      <c r="E679" s="137" t="s">
        <v>587</v>
      </c>
      <c r="F679" s="138" t="s">
        <v>199</v>
      </c>
      <c r="G679" s="138" t="s">
        <v>1063</v>
      </c>
      <c r="H679" s="147">
        <v>46235.5229050926</v>
      </c>
      <c r="I679" s="138"/>
      <c r="J679" s="138" t="s">
        <v>1580</v>
      </c>
      <c r="K679" s="138" t="s">
        <v>601</v>
      </c>
      <c r="L679" s="138" t="s">
        <v>591</v>
      </c>
      <c r="M679" s="138" t="s">
        <v>603</v>
      </c>
      <c r="N679" s="138" t="s">
        <v>769</v>
      </c>
      <c r="O679" s="138">
        <v>0</v>
      </c>
      <c r="P679" s="140">
        <v>0</v>
      </c>
      <c r="Q679" s="137"/>
      <c r="R679" s="138" t="s">
        <v>610</v>
      </c>
      <c r="S679" s="138">
        <v>0</v>
      </c>
      <c r="T679" s="138">
        <v>0</v>
      </c>
      <c r="U679" s="138">
        <v>0</v>
      </c>
      <c r="V679" s="140">
        <v>0</v>
      </c>
      <c r="W679" s="138"/>
      <c r="X679" s="138"/>
      <c r="Y679" s="138">
        <v>0</v>
      </c>
      <c r="Z679" s="138">
        <v>0</v>
      </c>
      <c r="AA679" s="137"/>
      <c r="AB679" s="137"/>
      <c r="AC679" s="137"/>
      <c r="AD679" s="137"/>
      <c r="AE679" s="137"/>
      <c r="AF679" s="137"/>
      <c r="AG679" s="137" t="s">
        <v>596</v>
      </c>
      <c r="AH679" s="148">
        <v>46113</v>
      </c>
      <c r="AI679" s="137">
        <v>0</v>
      </c>
      <c r="AJ679" s="137"/>
      <c r="AK679" s="137" t="s">
        <v>628</v>
      </c>
      <c r="AL679" s="137"/>
    </row>
    <row r="680" s="134" customFormat="1" ht="42.25" customHeight="1" spans="1:38">
      <c r="A680" s="137" t="s">
        <v>29</v>
      </c>
      <c r="B680" s="137" t="s">
        <v>28</v>
      </c>
      <c r="C680" s="138" t="s">
        <v>478</v>
      </c>
      <c r="D680" s="138" t="s">
        <v>147</v>
      </c>
      <c r="E680" s="137" t="s">
        <v>587</v>
      </c>
      <c r="F680" s="138" t="s">
        <v>235</v>
      </c>
      <c r="G680" s="138" t="s">
        <v>648</v>
      </c>
      <c r="H680" s="147">
        <v>46235.5308680556</v>
      </c>
      <c r="I680" s="138" t="s">
        <v>1581</v>
      </c>
      <c r="J680" s="138" t="s">
        <v>1582</v>
      </c>
      <c r="K680" s="138" t="s">
        <v>590</v>
      </c>
      <c r="L680" s="138" t="s">
        <v>818</v>
      </c>
      <c r="M680" s="138" t="s">
        <v>603</v>
      </c>
      <c r="N680" s="138" t="s">
        <v>776</v>
      </c>
      <c r="O680" s="138">
        <v>30</v>
      </c>
      <c r="P680" s="140">
        <v>30</v>
      </c>
      <c r="Q680" s="137"/>
      <c r="R680" s="138" t="s">
        <v>666</v>
      </c>
      <c r="S680" s="138">
        <v>30</v>
      </c>
      <c r="T680" s="138">
        <v>30</v>
      </c>
      <c r="U680" s="138">
        <v>30</v>
      </c>
      <c r="V680" s="140">
        <v>0</v>
      </c>
      <c r="W680" s="138"/>
      <c r="X680" s="138"/>
      <c r="Y680" s="138">
        <v>0</v>
      </c>
      <c r="Z680" s="138">
        <v>0</v>
      </c>
      <c r="AA680" s="137"/>
      <c r="AB680" s="137"/>
      <c r="AC680" s="137"/>
      <c r="AD680" s="137"/>
      <c r="AE680" s="137"/>
      <c r="AF680" s="137" t="s">
        <v>651</v>
      </c>
      <c r="AG680" s="137" t="s">
        <v>607</v>
      </c>
      <c r="AH680" s="148">
        <v>45449</v>
      </c>
      <c r="AI680" s="137">
        <v>0</v>
      </c>
      <c r="AJ680" s="137"/>
      <c r="AK680" s="137" t="s">
        <v>818</v>
      </c>
      <c r="AL680" s="137"/>
    </row>
    <row r="681" s="134" customFormat="1" ht="38.8" customHeight="1" spans="1:38">
      <c r="A681" s="137" t="s">
        <v>29</v>
      </c>
      <c r="B681" s="137" t="s">
        <v>28</v>
      </c>
      <c r="C681" s="138" t="s">
        <v>478</v>
      </c>
      <c r="D681" s="138" t="s">
        <v>133</v>
      </c>
      <c r="E681" s="137" t="s">
        <v>587</v>
      </c>
      <c r="F681" s="138" t="s">
        <v>180</v>
      </c>
      <c r="G681" s="138" t="s">
        <v>679</v>
      </c>
      <c r="H681" s="147">
        <v>46235.5366666667</v>
      </c>
      <c r="I681" s="138"/>
      <c r="J681" s="138" t="s">
        <v>680</v>
      </c>
      <c r="K681" s="138" t="s">
        <v>601</v>
      </c>
      <c r="L681" s="138" t="s">
        <v>621</v>
      </c>
      <c r="M681" s="138" t="s">
        <v>603</v>
      </c>
      <c r="N681" s="138" t="s">
        <v>769</v>
      </c>
      <c r="O681" s="138">
        <v>0</v>
      </c>
      <c r="P681" s="140">
        <v>0</v>
      </c>
      <c r="Q681" s="137"/>
      <c r="R681" s="138" t="s">
        <v>610</v>
      </c>
      <c r="S681" s="138">
        <v>0</v>
      </c>
      <c r="T681" s="138">
        <v>0</v>
      </c>
      <c r="U681" s="138">
        <v>0</v>
      </c>
      <c r="V681" s="140">
        <v>0</v>
      </c>
      <c r="W681" s="138" t="s">
        <v>616</v>
      </c>
      <c r="X681" s="138"/>
      <c r="Y681" s="138">
        <v>0</v>
      </c>
      <c r="Z681" s="138">
        <v>0</v>
      </c>
      <c r="AA681" s="137"/>
      <c r="AB681" s="137"/>
      <c r="AC681" s="137"/>
      <c r="AD681" s="137"/>
      <c r="AE681" s="137"/>
      <c r="AF681" s="137"/>
      <c r="AG681" s="137" t="s">
        <v>596</v>
      </c>
      <c r="AH681" s="148">
        <v>46204</v>
      </c>
      <c r="AI681" s="137">
        <v>0</v>
      </c>
      <c r="AJ681" s="137"/>
      <c r="AK681" s="137" t="s">
        <v>621</v>
      </c>
      <c r="AL681" s="137"/>
    </row>
    <row r="682" s="134" customFormat="1" ht="38.8" customHeight="1" spans="1:38">
      <c r="A682" s="137" t="s">
        <v>29</v>
      </c>
      <c r="B682" s="137" t="s">
        <v>28</v>
      </c>
      <c r="C682" s="138" t="s">
        <v>478</v>
      </c>
      <c r="D682" s="138" t="s">
        <v>144</v>
      </c>
      <c r="E682" s="137" t="s">
        <v>587</v>
      </c>
      <c r="F682" s="138" t="s">
        <v>216</v>
      </c>
      <c r="G682" s="138" t="s">
        <v>862</v>
      </c>
      <c r="H682" s="147">
        <v>46235.5396412037</v>
      </c>
      <c r="I682" s="138"/>
      <c r="J682" s="138" t="s">
        <v>1583</v>
      </c>
      <c r="K682" s="138" t="s">
        <v>601</v>
      </c>
      <c r="L682" s="138" t="s">
        <v>591</v>
      </c>
      <c r="M682" s="138" t="s">
        <v>603</v>
      </c>
      <c r="N682" s="138" t="s">
        <v>769</v>
      </c>
      <c r="O682" s="138">
        <v>0</v>
      </c>
      <c r="P682" s="140">
        <v>0</v>
      </c>
      <c r="Q682" s="137"/>
      <c r="R682" s="138" t="s">
        <v>610</v>
      </c>
      <c r="S682" s="138">
        <v>0</v>
      </c>
      <c r="T682" s="138">
        <v>0</v>
      </c>
      <c r="U682" s="138">
        <v>0</v>
      </c>
      <c r="V682" s="140">
        <v>0</v>
      </c>
      <c r="W682" s="138"/>
      <c r="X682" s="138"/>
      <c r="Y682" s="138">
        <v>0</v>
      </c>
      <c r="Z682" s="138">
        <v>0</v>
      </c>
      <c r="AA682" s="137"/>
      <c r="AB682" s="137"/>
      <c r="AC682" s="137"/>
      <c r="AD682" s="137"/>
      <c r="AE682" s="137"/>
      <c r="AF682" s="137"/>
      <c r="AG682" s="137" t="s">
        <v>596</v>
      </c>
      <c r="AH682" s="148">
        <v>46229</v>
      </c>
      <c r="AI682" s="137">
        <v>0</v>
      </c>
      <c r="AJ682" s="137"/>
      <c r="AK682" s="137" t="s">
        <v>870</v>
      </c>
      <c r="AL682" s="137"/>
    </row>
    <row r="683" s="134" customFormat="1" ht="38.8" customHeight="1" spans="1:38">
      <c r="A683" s="137" t="s">
        <v>29</v>
      </c>
      <c r="B683" s="137" t="s">
        <v>28</v>
      </c>
      <c r="C683" s="138" t="s">
        <v>478</v>
      </c>
      <c r="D683" s="138" t="s">
        <v>144</v>
      </c>
      <c r="E683" s="137" t="s">
        <v>587</v>
      </c>
      <c r="F683" s="138" t="s">
        <v>218</v>
      </c>
      <c r="G683" s="138" t="s">
        <v>1117</v>
      </c>
      <c r="H683" s="147">
        <v>46235.5512962963</v>
      </c>
      <c r="I683" s="138"/>
      <c r="J683" s="138" t="s">
        <v>1584</v>
      </c>
      <c r="K683" s="138" t="s">
        <v>601</v>
      </c>
      <c r="L683" s="138" t="s">
        <v>591</v>
      </c>
      <c r="M683" s="138" t="s">
        <v>603</v>
      </c>
      <c r="N683" s="138" t="s">
        <v>769</v>
      </c>
      <c r="O683" s="138">
        <v>0</v>
      </c>
      <c r="P683" s="140">
        <v>0</v>
      </c>
      <c r="Q683" s="137"/>
      <c r="R683" s="138" t="s">
        <v>610</v>
      </c>
      <c r="S683" s="138">
        <v>0</v>
      </c>
      <c r="T683" s="138">
        <v>0</v>
      </c>
      <c r="U683" s="138">
        <v>0</v>
      </c>
      <c r="V683" s="140">
        <v>0</v>
      </c>
      <c r="W683" s="138"/>
      <c r="X683" s="138"/>
      <c r="Y683" s="138">
        <v>0</v>
      </c>
      <c r="Z683" s="138">
        <v>0</v>
      </c>
      <c r="AA683" s="137"/>
      <c r="AB683" s="137"/>
      <c r="AC683" s="137"/>
      <c r="AD683" s="137"/>
      <c r="AE683" s="137"/>
      <c r="AF683" s="137"/>
      <c r="AG683" s="137" t="s">
        <v>596</v>
      </c>
      <c r="AH683" s="148">
        <v>46233</v>
      </c>
      <c r="AI683" s="137">
        <v>0</v>
      </c>
      <c r="AJ683" s="137"/>
      <c r="AK683" s="137" t="s">
        <v>597</v>
      </c>
      <c r="AL683" s="137"/>
    </row>
    <row r="684" s="134" customFormat="1" ht="38.8" customHeight="1" spans="1:38">
      <c r="A684" s="137" t="s">
        <v>29</v>
      </c>
      <c r="B684" s="137" t="s">
        <v>28</v>
      </c>
      <c r="C684" s="138" t="s">
        <v>478</v>
      </c>
      <c r="D684" s="138" t="s">
        <v>149</v>
      </c>
      <c r="E684" s="137" t="s">
        <v>625</v>
      </c>
      <c r="F684" s="138" t="s">
        <v>240</v>
      </c>
      <c r="G684" s="138" t="s">
        <v>653</v>
      </c>
      <c r="H684" s="147">
        <v>46235.6128356481</v>
      </c>
      <c r="I684" s="138" t="s">
        <v>1577</v>
      </c>
      <c r="J684" s="138" t="s">
        <v>1585</v>
      </c>
      <c r="K684" s="138" t="s">
        <v>590</v>
      </c>
      <c r="L684" s="138" t="s">
        <v>591</v>
      </c>
      <c r="M684" s="138" t="s">
        <v>603</v>
      </c>
      <c r="N684" s="138" t="s">
        <v>593</v>
      </c>
      <c r="O684" s="138">
        <v>198</v>
      </c>
      <c r="P684" s="140">
        <v>198</v>
      </c>
      <c r="Q684" s="137" t="s">
        <v>2</v>
      </c>
      <c r="R684" s="138" t="s">
        <v>594</v>
      </c>
      <c r="S684" s="138">
        <v>198</v>
      </c>
      <c r="T684" s="138">
        <v>198</v>
      </c>
      <c r="U684" s="138">
        <v>198</v>
      </c>
      <c r="V684" s="140">
        <v>0</v>
      </c>
      <c r="W684" s="138"/>
      <c r="X684" s="138"/>
      <c r="Y684" s="138">
        <v>198</v>
      </c>
      <c r="Z684" s="138">
        <v>198</v>
      </c>
      <c r="AA684" s="137"/>
      <c r="AB684" s="137"/>
      <c r="AC684" s="137"/>
      <c r="AD684" s="137"/>
      <c r="AE684" s="137"/>
      <c r="AF684" s="137" t="s">
        <v>651</v>
      </c>
      <c r="AG684" s="137" t="s">
        <v>607</v>
      </c>
      <c r="AH684" s="148">
        <v>45078</v>
      </c>
      <c r="AI684" s="137">
        <v>0</v>
      </c>
      <c r="AJ684" s="137"/>
      <c r="AK684" s="137" t="s">
        <v>597</v>
      </c>
      <c r="AL684" s="137"/>
    </row>
    <row r="685" s="134" customFormat="1" ht="42.25" customHeight="1" spans="1:38">
      <c r="A685" s="137" t="s">
        <v>29</v>
      </c>
      <c r="B685" s="137" t="s">
        <v>28</v>
      </c>
      <c r="C685" s="138" t="s">
        <v>478</v>
      </c>
      <c r="D685" s="138" t="s">
        <v>147</v>
      </c>
      <c r="E685" s="137" t="s">
        <v>587</v>
      </c>
      <c r="F685" s="138" t="s">
        <v>233</v>
      </c>
      <c r="G685" s="138" t="s">
        <v>735</v>
      </c>
      <c r="H685" s="147">
        <v>46235.6239930556</v>
      </c>
      <c r="I685" s="138"/>
      <c r="J685" s="138" t="s">
        <v>1586</v>
      </c>
      <c r="K685" s="138" t="s">
        <v>601</v>
      </c>
      <c r="L685" s="138" t="s">
        <v>591</v>
      </c>
      <c r="M685" s="138" t="s">
        <v>603</v>
      </c>
      <c r="N685" s="138" t="s">
        <v>769</v>
      </c>
      <c r="O685" s="138">
        <v>0</v>
      </c>
      <c r="P685" s="140">
        <v>0</v>
      </c>
      <c r="Q685" s="137"/>
      <c r="R685" s="138" t="s">
        <v>610</v>
      </c>
      <c r="S685" s="138">
        <v>0</v>
      </c>
      <c r="T685" s="138">
        <v>0</v>
      </c>
      <c r="U685" s="138">
        <v>0</v>
      </c>
      <c r="V685" s="140">
        <v>0</v>
      </c>
      <c r="W685" s="138"/>
      <c r="X685" s="138"/>
      <c r="Y685" s="138">
        <v>0</v>
      </c>
      <c r="Z685" s="138">
        <v>0</v>
      </c>
      <c r="AA685" s="137"/>
      <c r="AB685" s="137"/>
      <c r="AC685" s="137"/>
      <c r="AD685" s="137"/>
      <c r="AE685" s="137"/>
      <c r="AF685" s="137"/>
      <c r="AG685" s="137" t="s">
        <v>596</v>
      </c>
      <c r="AH685" s="148">
        <v>46231</v>
      </c>
      <c r="AI685" s="137">
        <v>0</v>
      </c>
      <c r="AJ685" s="137"/>
      <c r="AK685" s="137" t="s">
        <v>628</v>
      </c>
      <c r="AL685" s="137"/>
    </row>
    <row r="686" s="134" customFormat="1" ht="42.25" customHeight="1" spans="1:38">
      <c r="A686" s="137" t="s">
        <v>29</v>
      </c>
      <c r="B686" s="137" t="s">
        <v>28</v>
      </c>
      <c r="C686" s="138" t="s">
        <v>478</v>
      </c>
      <c r="D686" s="138" t="s">
        <v>147</v>
      </c>
      <c r="E686" s="137" t="s">
        <v>587</v>
      </c>
      <c r="F686" s="138" t="s">
        <v>233</v>
      </c>
      <c r="G686" s="138" t="s">
        <v>735</v>
      </c>
      <c r="H686" s="147">
        <v>46235.7822916667</v>
      </c>
      <c r="I686" s="138" t="s">
        <v>1581</v>
      </c>
      <c r="J686" s="138" t="s">
        <v>1587</v>
      </c>
      <c r="K686" s="138" t="s">
        <v>590</v>
      </c>
      <c r="L686" s="138" t="s">
        <v>818</v>
      </c>
      <c r="M686" s="138" t="s">
        <v>592</v>
      </c>
      <c r="N686" s="138" t="s">
        <v>776</v>
      </c>
      <c r="O686" s="138">
        <v>30</v>
      </c>
      <c r="P686" s="140">
        <v>30</v>
      </c>
      <c r="Q686" s="137"/>
      <c r="R686" s="138" t="s">
        <v>666</v>
      </c>
      <c r="S686" s="138">
        <v>30</v>
      </c>
      <c r="T686" s="138">
        <v>30</v>
      </c>
      <c r="U686" s="138">
        <v>30</v>
      </c>
      <c r="V686" s="140">
        <v>0</v>
      </c>
      <c r="W686" s="138"/>
      <c r="X686" s="138"/>
      <c r="Y686" s="138">
        <v>0</v>
      </c>
      <c r="Z686" s="138">
        <v>0</v>
      </c>
      <c r="AA686" s="137"/>
      <c r="AB686" s="137"/>
      <c r="AC686" s="137"/>
      <c r="AD686" s="137"/>
      <c r="AE686" s="137"/>
      <c r="AF686" s="137" t="s">
        <v>651</v>
      </c>
      <c r="AG686" s="137" t="s">
        <v>607</v>
      </c>
      <c r="AH686" s="148">
        <v>42365</v>
      </c>
      <c r="AI686" s="137">
        <v>0</v>
      </c>
      <c r="AJ686" s="137"/>
      <c r="AK686" s="137" t="s">
        <v>818</v>
      </c>
      <c r="AL686" s="137"/>
    </row>
    <row r="687" s="134" customFormat="1" ht="38.8" customHeight="1" spans="1:38">
      <c r="A687" s="137" t="s">
        <v>29</v>
      </c>
      <c r="B687" s="137" t="s">
        <v>28</v>
      </c>
      <c r="C687" s="138" t="s">
        <v>478</v>
      </c>
      <c r="D687" s="138" t="s">
        <v>149</v>
      </c>
      <c r="E687" s="137" t="s">
        <v>625</v>
      </c>
      <c r="F687" s="138" t="s">
        <v>241</v>
      </c>
      <c r="G687" s="138" t="s">
        <v>1524</v>
      </c>
      <c r="H687" s="147">
        <v>46236.4040972222</v>
      </c>
      <c r="I687" s="138" t="s">
        <v>1588</v>
      </c>
      <c r="J687" s="138" t="s">
        <v>1589</v>
      </c>
      <c r="K687" s="138" t="s">
        <v>590</v>
      </c>
      <c r="L687" s="138" t="s">
        <v>591</v>
      </c>
      <c r="M687" s="138" t="s">
        <v>592</v>
      </c>
      <c r="N687" s="138" t="s">
        <v>593</v>
      </c>
      <c r="O687" s="138">
        <v>198</v>
      </c>
      <c r="P687" s="140">
        <v>198</v>
      </c>
      <c r="Q687" s="137" t="s">
        <v>2</v>
      </c>
      <c r="R687" s="138" t="s">
        <v>594</v>
      </c>
      <c r="S687" s="138">
        <v>198</v>
      </c>
      <c r="T687" s="138">
        <v>198</v>
      </c>
      <c r="U687" s="138">
        <v>198</v>
      </c>
      <c r="V687" s="140">
        <v>0</v>
      </c>
      <c r="W687" s="138"/>
      <c r="X687" s="138"/>
      <c r="Y687" s="138">
        <v>198</v>
      </c>
      <c r="Z687" s="138">
        <v>198</v>
      </c>
      <c r="AA687" s="137"/>
      <c r="AB687" s="137"/>
      <c r="AC687" s="137"/>
      <c r="AD687" s="137"/>
      <c r="AE687" s="137"/>
      <c r="AF687" s="137" t="s">
        <v>651</v>
      </c>
      <c r="AG687" s="137" t="s">
        <v>607</v>
      </c>
      <c r="AH687" s="148">
        <v>44289</v>
      </c>
      <c r="AI687" s="137">
        <v>0</v>
      </c>
      <c r="AJ687" s="137"/>
      <c r="AK687" s="137" t="s">
        <v>597</v>
      </c>
      <c r="AL687" s="137"/>
    </row>
    <row r="688" s="134" customFormat="1" ht="42.25" customHeight="1" spans="1:38">
      <c r="A688" s="137" t="s">
        <v>29</v>
      </c>
      <c r="B688" s="137" t="s">
        <v>28</v>
      </c>
      <c r="C688" s="138" t="s">
        <v>478</v>
      </c>
      <c r="D688" s="138" t="s">
        <v>147</v>
      </c>
      <c r="E688" s="137" t="s">
        <v>587</v>
      </c>
      <c r="F688" s="138" t="s">
        <v>234</v>
      </c>
      <c r="G688" s="138" t="s">
        <v>1520</v>
      </c>
      <c r="H688" s="147">
        <v>46236.4403240741</v>
      </c>
      <c r="I688" s="138" t="s">
        <v>1590</v>
      </c>
      <c r="J688" s="138" t="s">
        <v>1591</v>
      </c>
      <c r="K688" s="138" t="s">
        <v>590</v>
      </c>
      <c r="L688" s="138" t="s">
        <v>1135</v>
      </c>
      <c r="M688" s="138" t="s">
        <v>603</v>
      </c>
      <c r="N688" s="138" t="s">
        <v>776</v>
      </c>
      <c r="O688" s="138">
        <v>30</v>
      </c>
      <c r="P688" s="140">
        <v>30</v>
      </c>
      <c r="Q688" s="137"/>
      <c r="R688" s="138" t="s">
        <v>666</v>
      </c>
      <c r="S688" s="138">
        <v>30</v>
      </c>
      <c r="T688" s="138">
        <v>30</v>
      </c>
      <c r="U688" s="138">
        <v>30</v>
      </c>
      <c r="V688" s="140">
        <v>0</v>
      </c>
      <c r="W688" s="138"/>
      <c r="X688" s="138"/>
      <c r="Y688" s="138">
        <v>0</v>
      </c>
      <c r="Z688" s="138">
        <v>0</v>
      </c>
      <c r="AA688" s="137"/>
      <c r="AB688" s="137"/>
      <c r="AC688" s="137"/>
      <c r="AD688" s="137"/>
      <c r="AE688" s="137"/>
      <c r="AF688" s="137" t="s">
        <v>606</v>
      </c>
      <c r="AG688" s="137" t="s">
        <v>607</v>
      </c>
      <c r="AH688" s="148">
        <v>46179</v>
      </c>
      <c r="AI688" s="137">
        <v>0</v>
      </c>
      <c r="AJ688" s="137"/>
      <c r="AK688" s="137" t="s">
        <v>1136</v>
      </c>
      <c r="AL688" s="137"/>
    </row>
    <row r="689" s="134" customFormat="1" ht="38.8" customHeight="1" spans="1:38">
      <c r="A689" s="137" t="s">
        <v>29</v>
      </c>
      <c r="B689" s="137" t="s">
        <v>28</v>
      </c>
      <c r="C689" s="138" t="s">
        <v>478</v>
      </c>
      <c r="D689" s="138" t="s">
        <v>149</v>
      </c>
      <c r="E689" s="137" t="s">
        <v>625</v>
      </c>
      <c r="F689" s="138" t="s">
        <v>241</v>
      </c>
      <c r="G689" s="138" t="s">
        <v>1524</v>
      </c>
      <c r="H689" s="147">
        <v>46236.4719675926</v>
      </c>
      <c r="I689" s="138" t="s">
        <v>1588</v>
      </c>
      <c r="J689" s="138" t="s">
        <v>1592</v>
      </c>
      <c r="K689" s="138" t="s">
        <v>590</v>
      </c>
      <c r="L689" s="138" t="s">
        <v>591</v>
      </c>
      <c r="M689" s="138" t="s">
        <v>603</v>
      </c>
      <c r="N689" s="138" t="s">
        <v>593</v>
      </c>
      <c r="O689" s="138">
        <v>198</v>
      </c>
      <c r="P689" s="140">
        <v>198</v>
      </c>
      <c r="Q689" s="137" t="s">
        <v>2</v>
      </c>
      <c r="R689" s="138" t="s">
        <v>594</v>
      </c>
      <c r="S689" s="138">
        <v>198</v>
      </c>
      <c r="T689" s="138">
        <v>198</v>
      </c>
      <c r="U689" s="138">
        <v>198</v>
      </c>
      <c r="V689" s="140">
        <v>0</v>
      </c>
      <c r="W689" s="138"/>
      <c r="X689" s="138"/>
      <c r="Y689" s="138">
        <v>198</v>
      </c>
      <c r="Z689" s="138">
        <v>198</v>
      </c>
      <c r="AA689" s="137"/>
      <c r="AB689" s="137"/>
      <c r="AC689" s="137"/>
      <c r="AD689" s="137"/>
      <c r="AE689" s="137"/>
      <c r="AF689" s="137" t="s">
        <v>651</v>
      </c>
      <c r="AG689" s="137" t="s">
        <v>607</v>
      </c>
      <c r="AH689" s="148">
        <v>44953</v>
      </c>
      <c r="AI689" s="137">
        <v>0</v>
      </c>
      <c r="AJ689" s="137"/>
      <c r="AK689" s="137" t="s">
        <v>771</v>
      </c>
      <c r="AL689" s="137"/>
    </row>
    <row r="690" s="134" customFormat="1" ht="38.8" customHeight="1" spans="1:38">
      <c r="A690" s="137" t="s">
        <v>29</v>
      </c>
      <c r="B690" s="137" t="s">
        <v>28</v>
      </c>
      <c r="C690" s="138" t="s">
        <v>478</v>
      </c>
      <c r="D690" s="138" t="s">
        <v>135</v>
      </c>
      <c r="E690" s="137" t="s">
        <v>587</v>
      </c>
      <c r="F690" s="138" t="s">
        <v>199</v>
      </c>
      <c r="G690" s="138" t="s">
        <v>1063</v>
      </c>
      <c r="H690" s="147">
        <v>46236.5214699074</v>
      </c>
      <c r="I690" s="138"/>
      <c r="J690" s="138" t="s">
        <v>1593</v>
      </c>
      <c r="K690" s="138" t="s">
        <v>601</v>
      </c>
      <c r="L690" s="138" t="s">
        <v>591</v>
      </c>
      <c r="M690" s="138" t="s">
        <v>603</v>
      </c>
      <c r="N690" s="138" t="s">
        <v>769</v>
      </c>
      <c r="O690" s="138">
        <v>0</v>
      </c>
      <c r="P690" s="140">
        <v>0</v>
      </c>
      <c r="Q690" s="137"/>
      <c r="R690" s="138" t="s">
        <v>610</v>
      </c>
      <c r="S690" s="138">
        <v>0</v>
      </c>
      <c r="T690" s="138">
        <v>0</v>
      </c>
      <c r="U690" s="138">
        <v>0</v>
      </c>
      <c r="V690" s="140">
        <v>0</v>
      </c>
      <c r="W690" s="138"/>
      <c r="X690" s="138"/>
      <c r="Y690" s="138">
        <v>0</v>
      </c>
      <c r="Z690" s="138">
        <v>0</v>
      </c>
      <c r="AA690" s="137"/>
      <c r="AB690" s="137"/>
      <c r="AC690" s="137"/>
      <c r="AD690" s="137"/>
      <c r="AE690" s="137"/>
      <c r="AF690" s="137"/>
      <c r="AG690" s="137" t="s">
        <v>596</v>
      </c>
      <c r="AH690" s="148">
        <v>46235</v>
      </c>
      <c r="AI690" s="137">
        <v>0</v>
      </c>
      <c r="AJ690" s="137"/>
      <c r="AK690" s="137" t="s">
        <v>597</v>
      </c>
      <c r="AL690" s="137"/>
    </row>
    <row r="691" s="134" customFormat="1" ht="38.8" customHeight="1" spans="1:38">
      <c r="A691" s="137" t="s">
        <v>29</v>
      </c>
      <c r="B691" s="137" t="s">
        <v>28</v>
      </c>
      <c r="C691" s="138" t="s">
        <v>478</v>
      </c>
      <c r="D691" s="138" t="s">
        <v>149</v>
      </c>
      <c r="E691" s="137" t="s">
        <v>625</v>
      </c>
      <c r="F691" s="138" t="s">
        <v>241</v>
      </c>
      <c r="G691" s="138" t="s">
        <v>1524</v>
      </c>
      <c r="H691" s="147">
        <v>46236.5699074074</v>
      </c>
      <c r="I691" s="138" t="s">
        <v>1588</v>
      </c>
      <c r="J691" s="138" t="s">
        <v>1594</v>
      </c>
      <c r="K691" s="138" t="s">
        <v>590</v>
      </c>
      <c r="L691" s="138" t="s">
        <v>591</v>
      </c>
      <c r="M691" s="138" t="s">
        <v>592</v>
      </c>
      <c r="N691" s="138" t="s">
        <v>593</v>
      </c>
      <c r="O691" s="138">
        <v>198</v>
      </c>
      <c r="P691" s="140">
        <v>198</v>
      </c>
      <c r="Q691" s="137" t="s">
        <v>2</v>
      </c>
      <c r="R691" s="138" t="s">
        <v>594</v>
      </c>
      <c r="S691" s="138">
        <v>198</v>
      </c>
      <c r="T691" s="138">
        <v>198</v>
      </c>
      <c r="U691" s="138">
        <v>198</v>
      </c>
      <c r="V691" s="140">
        <v>0</v>
      </c>
      <c r="W691" s="138"/>
      <c r="X691" s="138"/>
      <c r="Y691" s="138">
        <v>198</v>
      </c>
      <c r="Z691" s="138">
        <v>198</v>
      </c>
      <c r="AA691" s="137"/>
      <c r="AB691" s="137"/>
      <c r="AC691" s="137"/>
      <c r="AD691" s="137"/>
      <c r="AE691" s="137"/>
      <c r="AF691" s="137" t="s">
        <v>651</v>
      </c>
      <c r="AG691" s="137" t="s">
        <v>607</v>
      </c>
      <c r="AH691" s="148">
        <v>44108</v>
      </c>
      <c r="AI691" s="137">
        <v>0</v>
      </c>
      <c r="AJ691" s="137"/>
      <c r="AK691" s="137" t="s">
        <v>628</v>
      </c>
      <c r="AL691" s="137"/>
    </row>
    <row r="692" s="134" customFormat="1" ht="38.8" customHeight="1" spans="1:38">
      <c r="A692" s="137" t="s">
        <v>29</v>
      </c>
      <c r="B692" s="137" t="s">
        <v>28</v>
      </c>
      <c r="C692" s="138" t="s">
        <v>478</v>
      </c>
      <c r="D692" s="138" t="s">
        <v>129</v>
      </c>
      <c r="E692" s="137" t="s">
        <v>587</v>
      </c>
      <c r="F692" s="138" t="s">
        <v>166</v>
      </c>
      <c r="G692" s="138" t="s">
        <v>1532</v>
      </c>
      <c r="H692" s="147">
        <v>46236.6468055556</v>
      </c>
      <c r="I692" s="138" t="s">
        <v>812</v>
      </c>
      <c r="J692" s="138" t="s">
        <v>1595</v>
      </c>
      <c r="K692" s="138" t="s">
        <v>590</v>
      </c>
      <c r="L692" s="138" t="s">
        <v>742</v>
      </c>
      <c r="M692" s="138" t="s">
        <v>592</v>
      </c>
      <c r="N692" s="138" t="s">
        <v>776</v>
      </c>
      <c r="O692" s="138">
        <v>30</v>
      </c>
      <c r="P692" s="140">
        <v>30</v>
      </c>
      <c r="Q692" s="137"/>
      <c r="R692" s="138" t="s">
        <v>666</v>
      </c>
      <c r="S692" s="138">
        <v>90</v>
      </c>
      <c r="T692" s="138">
        <v>90</v>
      </c>
      <c r="U692" s="138">
        <v>30</v>
      </c>
      <c r="V692" s="140">
        <v>0</v>
      </c>
      <c r="W692" s="138"/>
      <c r="X692" s="138"/>
      <c r="Y692" s="138">
        <v>0</v>
      </c>
      <c r="Z692" s="138">
        <v>0</v>
      </c>
      <c r="AA692" s="137"/>
      <c r="AB692" s="137"/>
      <c r="AC692" s="137"/>
      <c r="AD692" s="137"/>
      <c r="AE692" s="137"/>
      <c r="AF692" s="137" t="s">
        <v>606</v>
      </c>
      <c r="AG692" s="137" t="s">
        <v>607</v>
      </c>
      <c r="AH692" s="148">
        <v>43341</v>
      </c>
      <c r="AI692" s="137">
        <v>0</v>
      </c>
      <c r="AJ692" s="137"/>
      <c r="AK692" s="137" t="s">
        <v>744</v>
      </c>
      <c r="AL692" s="137"/>
    </row>
    <row r="693" s="134" customFormat="1" ht="38.8" customHeight="1" spans="1:38">
      <c r="A693" s="137" t="s">
        <v>29</v>
      </c>
      <c r="B693" s="137" t="s">
        <v>28</v>
      </c>
      <c r="C693" s="138" t="s">
        <v>478</v>
      </c>
      <c r="D693" s="138" t="s">
        <v>130</v>
      </c>
      <c r="E693" s="137" t="s">
        <v>587</v>
      </c>
      <c r="F693" s="138" t="s">
        <v>171</v>
      </c>
      <c r="G693" s="138" t="s">
        <v>1099</v>
      </c>
      <c r="H693" s="147">
        <v>46236.7034722222</v>
      </c>
      <c r="I693" s="138"/>
      <c r="J693" s="138" t="s">
        <v>1596</v>
      </c>
      <c r="K693" s="138" t="s">
        <v>601</v>
      </c>
      <c r="L693" s="138" t="s">
        <v>818</v>
      </c>
      <c r="M693" s="138" t="s">
        <v>603</v>
      </c>
      <c r="N693" s="138" t="s">
        <v>769</v>
      </c>
      <c r="O693" s="138">
        <v>0</v>
      </c>
      <c r="P693" s="140">
        <v>0</v>
      </c>
      <c r="Q693" s="137"/>
      <c r="R693" s="138" t="s">
        <v>610</v>
      </c>
      <c r="S693" s="138">
        <v>0</v>
      </c>
      <c r="T693" s="138">
        <v>0</v>
      </c>
      <c r="U693" s="138">
        <v>0</v>
      </c>
      <c r="V693" s="140">
        <v>0</v>
      </c>
      <c r="W693" s="138"/>
      <c r="X693" s="138"/>
      <c r="Y693" s="138">
        <v>0</v>
      </c>
      <c r="Z693" s="138">
        <v>0</v>
      </c>
      <c r="AA693" s="137"/>
      <c r="AB693" s="137"/>
      <c r="AC693" s="137"/>
      <c r="AD693" s="137"/>
      <c r="AE693" s="137"/>
      <c r="AF693" s="137"/>
      <c r="AG693" s="137" t="s">
        <v>596</v>
      </c>
      <c r="AH693" s="148">
        <v>46235</v>
      </c>
      <c r="AI693" s="137">
        <v>0</v>
      </c>
      <c r="AJ693" s="137"/>
      <c r="AK693" s="137" t="s">
        <v>818</v>
      </c>
      <c r="AL693" s="137"/>
    </row>
    <row r="694" s="134" customFormat="1" ht="38.8" customHeight="1" spans="1:38">
      <c r="A694" s="137" t="s">
        <v>29</v>
      </c>
      <c r="B694" s="137" t="s">
        <v>28</v>
      </c>
      <c r="C694" s="138" t="s">
        <v>478</v>
      </c>
      <c r="D694" s="138" t="s">
        <v>132</v>
      </c>
      <c r="E694" s="137" t="s">
        <v>587</v>
      </c>
      <c r="F694" s="138" t="s">
        <v>175</v>
      </c>
      <c r="G694" s="138" t="s">
        <v>797</v>
      </c>
      <c r="H694" s="147">
        <v>46236.7234722222</v>
      </c>
      <c r="I694" s="138"/>
      <c r="J694" s="138" t="s">
        <v>1597</v>
      </c>
      <c r="K694" s="138" t="s">
        <v>601</v>
      </c>
      <c r="L694" s="138" t="s">
        <v>591</v>
      </c>
      <c r="M694" s="138" t="s">
        <v>603</v>
      </c>
      <c r="N694" s="138" t="s">
        <v>769</v>
      </c>
      <c r="O694" s="138">
        <v>0</v>
      </c>
      <c r="P694" s="140">
        <v>0</v>
      </c>
      <c r="Q694" s="137"/>
      <c r="R694" s="138" t="s">
        <v>610</v>
      </c>
      <c r="S694" s="138">
        <v>0</v>
      </c>
      <c r="T694" s="138">
        <v>0</v>
      </c>
      <c r="U694" s="138">
        <v>0</v>
      </c>
      <c r="V694" s="140">
        <v>0</v>
      </c>
      <c r="W694" s="138"/>
      <c r="X694" s="138"/>
      <c r="Y694" s="138">
        <v>0</v>
      </c>
      <c r="Z694" s="138">
        <v>0</v>
      </c>
      <c r="AA694" s="137"/>
      <c r="AB694" s="137"/>
      <c r="AC694" s="137"/>
      <c r="AD694" s="137"/>
      <c r="AE694" s="137"/>
      <c r="AF694" s="137"/>
      <c r="AG694" s="137" t="s">
        <v>596</v>
      </c>
      <c r="AH694" s="148">
        <v>46205</v>
      </c>
      <c r="AI694" s="137">
        <v>0</v>
      </c>
      <c r="AJ694" s="137"/>
      <c r="AK694" s="137" t="s">
        <v>628</v>
      </c>
      <c r="AL694" s="137"/>
    </row>
    <row r="695" s="134" customFormat="1" ht="38.8" customHeight="1" spans="1:38">
      <c r="A695" s="137" t="s">
        <v>29</v>
      </c>
      <c r="B695" s="137" t="s">
        <v>28</v>
      </c>
      <c r="C695" s="138" t="s">
        <v>478</v>
      </c>
      <c r="D695" s="138" t="s">
        <v>132</v>
      </c>
      <c r="E695" s="137" t="s">
        <v>587</v>
      </c>
      <c r="F695" s="138" t="s">
        <v>174</v>
      </c>
      <c r="G695" s="138" t="s">
        <v>822</v>
      </c>
      <c r="H695" s="147">
        <v>46236.7293865741</v>
      </c>
      <c r="I695" s="138"/>
      <c r="J695" s="138" t="s">
        <v>1598</v>
      </c>
      <c r="K695" s="138" t="s">
        <v>601</v>
      </c>
      <c r="L695" s="138" t="s">
        <v>591</v>
      </c>
      <c r="M695" s="138" t="s">
        <v>603</v>
      </c>
      <c r="N695" s="138" t="s">
        <v>769</v>
      </c>
      <c r="O695" s="138">
        <v>0</v>
      </c>
      <c r="P695" s="140">
        <v>0</v>
      </c>
      <c r="Q695" s="137"/>
      <c r="R695" s="138" t="s">
        <v>610</v>
      </c>
      <c r="S695" s="138">
        <v>0</v>
      </c>
      <c r="T695" s="138">
        <v>0</v>
      </c>
      <c r="U695" s="138">
        <v>0</v>
      </c>
      <c r="V695" s="140">
        <v>0</v>
      </c>
      <c r="W695" s="138"/>
      <c r="X695" s="138"/>
      <c r="Y695" s="138">
        <v>0</v>
      </c>
      <c r="Z695" s="138">
        <v>0</v>
      </c>
      <c r="AA695" s="137"/>
      <c r="AB695" s="137"/>
      <c r="AC695" s="137"/>
      <c r="AD695" s="137"/>
      <c r="AE695" s="137"/>
      <c r="AF695" s="137"/>
      <c r="AG695" s="137" t="s">
        <v>596</v>
      </c>
      <c r="AH695" s="148">
        <v>46205</v>
      </c>
      <c r="AI695" s="137">
        <v>0</v>
      </c>
      <c r="AJ695" s="137"/>
      <c r="AK695" s="137" t="s">
        <v>597</v>
      </c>
      <c r="AL695" s="137"/>
    </row>
    <row r="696" s="134" customFormat="1" ht="42.25" customHeight="1" spans="1:38">
      <c r="A696" s="137" t="s">
        <v>29</v>
      </c>
      <c r="B696" s="137" t="s">
        <v>28</v>
      </c>
      <c r="C696" s="138" t="s">
        <v>478</v>
      </c>
      <c r="D696" s="138" t="s">
        <v>147</v>
      </c>
      <c r="E696" s="137" t="s">
        <v>587</v>
      </c>
      <c r="F696" s="138" t="s">
        <v>232</v>
      </c>
      <c r="G696" s="138" t="s">
        <v>719</v>
      </c>
      <c r="H696" s="147">
        <v>46236.7364814815</v>
      </c>
      <c r="I696" s="138" t="s">
        <v>1599</v>
      </c>
      <c r="J696" s="138" t="s">
        <v>1600</v>
      </c>
      <c r="K696" s="138" t="s">
        <v>601</v>
      </c>
      <c r="L696" s="138" t="s">
        <v>818</v>
      </c>
      <c r="M696" s="138" t="s">
        <v>603</v>
      </c>
      <c r="N696" s="138" t="s">
        <v>623</v>
      </c>
      <c r="O696" s="138">
        <v>160</v>
      </c>
      <c r="P696" s="140">
        <v>160</v>
      </c>
      <c r="Q696" s="137"/>
      <c r="R696" s="138" t="s">
        <v>605</v>
      </c>
      <c r="S696" s="138">
        <v>160</v>
      </c>
      <c r="T696" s="138">
        <v>160</v>
      </c>
      <c r="U696" s="138">
        <v>160</v>
      </c>
      <c r="V696" s="140">
        <v>0</v>
      </c>
      <c r="W696" s="138"/>
      <c r="X696" s="138"/>
      <c r="Y696" s="138">
        <v>0</v>
      </c>
      <c r="Z696" s="138">
        <v>0</v>
      </c>
      <c r="AA696" s="137"/>
      <c r="AB696" s="137"/>
      <c r="AC696" s="137"/>
      <c r="AD696" s="137"/>
      <c r="AE696" s="137"/>
      <c r="AF696" s="137" t="s">
        <v>651</v>
      </c>
      <c r="AG696" s="137" t="s">
        <v>607</v>
      </c>
      <c r="AH696" s="148">
        <v>46235</v>
      </c>
      <c r="AI696" s="137">
        <v>0</v>
      </c>
      <c r="AJ696" s="137"/>
      <c r="AK696" s="137" t="s">
        <v>818</v>
      </c>
      <c r="AL696" s="137"/>
    </row>
    <row r="697" s="134" customFormat="1" ht="42.25" customHeight="1" spans="1:38">
      <c r="A697" s="137" t="s">
        <v>29</v>
      </c>
      <c r="B697" s="137" t="s">
        <v>28</v>
      </c>
      <c r="C697" s="138" t="s">
        <v>478</v>
      </c>
      <c r="D697" s="138" t="s">
        <v>147</v>
      </c>
      <c r="E697" s="137" t="s">
        <v>587</v>
      </c>
      <c r="F697" s="138" t="s">
        <v>235</v>
      </c>
      <c r="G697" s="138" t="s">
        <v>648</v>
      </c>
      <c r="H697" s="147">
        <v>46236.8262037037</v>
      </c>
      <c r="I697" s="138" t="s">
        <v>1599</v>
      </c>
      <c r="J697" s="138" t="s">
        <v>1601</v>
      </c>
      <c r="K697" s="138" t="s">
        <v>601</v>
      </c>
      <c r="L697" s="138" t="s">
        <v>818</v>
      </c>
      <c r="M697" s="138" t="s">
        <v>603</v>
      </c>
      <c r="N697" s="138" t="s">
        <v>652</v>
      </c>
      <c r="O697" s="138">
        <v>30</v>
      </c>
      <c r="P697" s="140">
        <v>30</v>
      </c>
      <c r="Q697" s="137"/>
      <c r="R697" s="138" t="s">
        <v>610</v>
      </c>
      <c r="S697" s="138">
        <v>240</v>
      </c>
      <c r="T697" s="138">
        <v>240</v>
      </c>
      <c r="U697" s="138">
        <v>30</v>
      </c>
      <c r="V697" s="140">
        <v>0</v>
      </c>
      <c r="W697" s="138"/>
      <c r="X697" s="138"/>
      <c r="Y697" s="138">
        <v>0</v>
      </c>
      <c r="Z697" s="138">
        <v>0</v>
      </c>
      <c r="AA697" s="137"/>
      <c r="AB697" s="137"/>
      <c r="AC697" s="137"/>
      <c r="AD697" s="137"/>
      <c r="AE697" s="137"/>
      <c r="AF697" s="137" t="s">
        <v>651</v>
      </c>
      <c r="AG697" s="137" t="s">
        <v>607</v>
      </c>
      <c r="AH697" s="148">
        <v>46112</v>
      </c>
      <c r="AI697" s="137">
        <v>0</v>
      </c>
      <c r="AJ697" s="137"/>
      <c r="AK697" s="137" t="s">
        <v>818</v>
      </c>
      <c r="AL697" s="137"/>
    </row>
    <row r="698" s="134" customFormat="1" ht="38.8" customHeight="1" spans="1:38">
      <c r="A698" s="137" t="s">
        <v>29</v>
      </c>
      <c r="B698" s="137" t="s">
        <v>28</v>
      </c>
      <c r="C698" s="138" t="s">
        <v>478</v>
      </c>
      <c r="D698" s="138" t="s">
        <v>145</v>
      </c>
      <c r="E698" s="137" t="s">
        <v>587</v>
      </c>
      <c r="F698" s="138" t="s">
        <v>219</v>
      </c>
      <c r="G698" s="138" t="s">
        <v>1164</v>
      </c>
      <c r="H698" s="147">
        <v>46236.915787037</v>
      </c>
      <c r="I698" s="138"/>
      <c r="J698" s="138" t="s">
        <v>1602</v>
      </c>
      <c r="K698" s="138" t="s">
        <v>601</v>
      </c>
      <c r="L698" s="138" t="s">
        <v>818</v>
      </c>
      <c r="M698" s="138" t="s">
        <v>603</v>
      </c>
      <c r="N698" s="138" t="s">
        <v>769</v>
      </c>
      <c r="O698" s="138">
        <v>0</v>
      </c>
      <c r="P698" s="140">
        <v>0</v>
      </c>
      <c r="Q698" s="137"/>
      <c r="R698" s="138" t="s">
        <v>610</v>
      </c>
      <c r="S698" s="138">
        <v>0</v>
      </c>
      <c r="T698" s="138">
        <v>0</v>
      </c>
      <c r="U698" s="138">
        <v>0</v>
      </c>
      <c r="V698" s="140">
        <v>0</v>
      </c>
      <c r="W698" s="138"/>
      <c r="X698" s="138"/>
      <c r="Y698" s="138">
        <v>0</v>
      </c>
      <c r="Z698" s="138">
        <v>0</v>
      </c>
      <c r="AA698" s="137"/>
      <c r="AB698" s="137"/>
      <c r="AC698" s="137"/>
      <c r="AD698" s="137"/>
      <c r="AE698" s="137"/>
      <c r="AF698" s="137"/>
      <c r="AG698" s="137" t="s">
        <v>596</v>
      </c>
      <c r="AH698" s="148">
        <v>46235</v>
      </c>
      <c r="AI698" s="137">
        <v>0</v>
      </c>
      <c r="AJ698" s="137"/>
      <c r="AK698" s="137" t="s">
        <v>818</v>
      </c>
      <c r="AL698" s="137"/>
    </row>
    <row r="699" s="134" customFormat="1" ht="38.8" customHeight="1" spans="1:38">
      <c r="A699" s="137" t="s">
        <v>29</v>
      </c>
      <c r="B699" s="137" t="s">
        <v>28</v>
      </c>
      <c r="C699" s="138" t="s">
        <v>478</v>
      </c>
      <c r="D699" s="138" t="s">
        <v>133</v>
      </c>
      <c r="E699" s="137" t="s">
        <v>587</v>
      </c>
      <c r="F699" s="138" t="s">
        <v>179</v>
      </c>
      <c r="G699" s="138" t="s">
        <v>973</v>
      </c>
      <c r="H699" s="147">
        <v>46237.4635763889</v>
      </c>
      <c r="I699" s="138"/>
      <c r="J699" s="138" t="s">
        <v>1603</v>
      </c>
      <c r="K699" s="138" t="s">
        <v>601</v>
      </c>
      <c r="L699" s="138" t="s">
        <v>591</v>
      </c>
      <c r="M699" s="138" t="s">
        <v>603</v>
      </c>
      <c r="N699" s="138" t="s">
        <v>769</v>
      </c>
      <c r="O699" s="138">
        <v>0</v>
      </c>
      <c r="P699" s="140">
        <v>0</v>
      </c>
      <c r="Q699" s="137"/>
      <c r="R699" s="138" t="s">
        <v>610</v>
      </c>
      <c r="S699" s="138">
        <v>0</v>
      </c>
      <c r="T699" s="138">
        <v>0</v>
      </c>
      <c r="U699" s="138">
        <v>0</v>
      </c>
      <c r="V699" s="140">
        <v>0</v>
      </c>
      <c r="W699" s="138"/>
      <c r="X699" s="138"/>
      <c r="Y699" s="138">
        <v>0</v>
      </c>
      <c r="Z699" s="138">
        <v>0</v>
      </c>
      <c r="AA699" s="137"/>
      <c r="AB699" s="137"/>
      <c r="AC699" s="137"/>
      <c r="AD699" s="137"/>
      <c r="AE699" s="137"/>
      <c r="AF699" s="137"/>
      <c r="AG699" s="137" t="s">
        <v>596</v>
      </c>
      <c r="AH699" s="148">
        <v>46235</v>
      </c>
      <c r="AI699" s="137">
        <v>0</v>
      </c>
      <c r="AJ699" s="137"/>
      <c r="AK699" s="137" t="s">
        <v>628</v>
      </c>
      <c r="AL699" s="137"/>
    </row>
    <row r="700" s="134" customFormat="1" ht="38.8" customHeight="1" spans="1:38">
      <c r="A700" s="137" t="s">
        <v>29</v>
      </c>
      <c r="B700" s="137" t="s">
        <v>28</v>
      </c>
      <c r="C700" s="138" t="s">
        <v>478</v>
      </c>
      <c r="D700" s="138" t="s">
        <v>130</v>
      </c>
      <c r="E700" s="137" t="s">
        <v>587</v>
      </c>
      <c r="F700" s="138" t="s">
        <v>171</v>
      </c>
      <c r="G700" s="138" t="s">
        <v>1099</v>
      </c>
      <c r="H700" s="147">
        <v>46237.4805671296</v>
      </c>
      <c r="I700" s="138"/>
      <c r="J700" s="138" t="s">
        <v>1604</v>
      </c>
      <c r="K700" s="138" t="s">
        <v>601</v>
      </c>
      <c r="L700" s="138" t="s">
        <v>818</v>
      </c>
      <c r="M700" s="138" t="s">
        <v>603</v>
      </c>
      <c r="N700" s="138" t="s">
        <v>769</v>
      </c>
      <c r="O700" s="138">
        <v>0</v>
      </c>
      <c r="P700" s="140">
        <v>0</v>
      </c>
      <c r="Q700" s="137"/>
      <c r="R700" s="138" t="s">
        <v>610</v>
      </c>
      <c r="S700" s="138">
        <v>0</v>
      </c>
      <c r="T700" s="138">
        <v>0</v>
      </c>
      <c r="U700" s="138">
        <v>0</v>
      </c>
      <c r="V700" s="140">
        <v>0</v>
      </c>
      <c r="W700" s="138"/>
      <c r="X700" s="138"/>
      <c r="Y700" s="138">
        <v>0</v>
      </c>
      <c r="Z700" s="138">
        <v>0</v>
      </c>
      <c r="AA700" s="137"/>
      <c r="AB700" s="137"/>
      <c r="AC700" s="137"/>
      <c r="AD700" s="137"/>
      <c r="AE700" s="137"/>
      <c r="AF700" s="137"/>
      <c r="AG700" s="137" t="s">
        <v>596</v>
      </c>
      <c r="AH700" s="148">
        <v>46235</v>
      </c>
      <c r="AI700" s="137">
        <v>0</v>
      </c>
      <c r="AJ700" s="137"/>
      <c r="AK700" s="137" t="s">
        <v>818</v>
      </c>
      <c r="AL700" s="137"/>
    </row>
    <row r="701" s="134" customFormat="1" ht="38.8" customHeight="1" spans="1:38">
      <c r="A701" s="137" t="s">
        <v>29</v>
      </c>
      <c r="B701" s="137" t="s">
        <v>28</v>
      </c>
      <c r="C701" s="138" t="s">
        <v>478</v>
      </c>
      <c r="D701" s="138" t="s">
        <v>149</v>
      </c>
      <c r="E701" s="137" t="s">
        <v>625</v>
      </c>
      <c r="F701" s="138" t="s">
        <v>240</v>
      </c>
      <c r="G701" s="138" t="s">
        <v>653</v>
      </c>
      <c r="H701" s="147">
        <v>46237.4895601852</v>
      </c>
      <c r="I701" s="138" t="s">
        <v>1605</v>
      </c>
      <c r="J701" s="138" t="s">
        <v>1606</v>
      </c>
      <c r="K701" s="138" t="s">
        <v>590</v>
      </c>
      <c r="L701" s="138" t="s">
        <v>591</v>
      </c>
      <c r="M701" s="138" t="s">
        <v>592</v>
      </c>
      <c r="N701" s="138" t="s">
        <v>593</v>
      </c>
      <c r="O701" s="138">
        <v>198</v>
      </c>
      <c r="P701" s="140">
        <v>198</v>
      </c>
      <c r="Q701" s="137" t="s">
        <v>2</v>
      </c>
      <c r="R701" s="138" t="s">
        <v>594</v>
      </c>
      <c r="S701" s="138">
        <v>198</v>
      </c>
      <c r="T701" s="138">
        <v>198</v>
      </c>
      <c r="U701" s="138">
        <v>198</v>
      </c>
      <c r="V701" s="140">
        <v>0</v>
      </c>
      <c r="W701" s="138"/>
      <c r="X701" s="138"/>
      <c r="Y701" s="138">
        <v>198</v>
      </c>
      <c r="Z701" s="138">
        <v>198</v>
      </c>
      <c r="AA701" s="137"/>
      <c r="AB701" s="137"/>
      <c r="AC701" s="137"/>
      <c r="AD701" s="137"/>
      <c r="AE701" s="137"/>
      <c r="AF701" s="137" t="s">
        <v>651</v>
      </c>
      <c r="AG701" s="137" t="s">
        <v>607</v>
      </c>
      <c r="AH701" s="148">
        <v>41654</v>
      </c>
      <c r="AI701" s="137">
        <v>0</v>
      </c>
      <c r="AJ701" s="137"/>
      <c r="AK701" s="137" t="s">
        <v>628</v>
      </c>
      <c r="AL701" s="137"/>
    </row>
    <row r="702" s="134" customFormat="1" ht="38.8" customHeight="1" spans="1:38">
      <c r="A702" s="137" t="s">
        <v>29</v>
      </c>
      <c r="B702" s="137" t="s">
        <v>28</v>
      </c>
      <c r="C702" s="138" t="s">
        <v>478</v>
      </c>
      <c r="D702" s="138" t="s">
        <v>135</v>
      </c>
      <c r="E702" s="137" t="s">
        <v>587</v>
      </c>
      <c r="F702" s="138" t="s">
        <v>201</v>
      </c>
      <c r="G702" s="138" t="s">
        <v>1137</v>
      </c>
      <c r="H702" s="147">
        <v>46237.4936805556</v>
      </c>
      <c r="I702" s="138"/>
      <c r="J702" s="138" t="s">
        <v>1607</v>
      </c>
      <c r="K702" s="138" t="s">
        <v>601</v>
      </c>
      <c r="L702" s="138" t="s">
        <v>591</v>
      </c>
      <c r="M702" s="138" t="s">
        <v>603</v>
      </c>
      <c r="N702" s="138" t="s">
        <v>769</v>
      </c>
      <c r="O702" s="138">
        <v>0</v>
      </c>
      <c r="P702" s="140">
        <v>0</v>
      </c>
      <c r="Q702" s="137"/>
      <c r="R702" s="138" t="s">
        <v>610</v>
      </c>
      <c r="S702" s="138">
        <v>0</v>
      </c>
      <c r="T702" s="138">
        <v>0</v>
      </c>
      <c r="U702" s="138">
        <v>0</v>
      </c>
      <c r="V702" s="140">
        <v>0</v>
      </c>
      <c r="W702" s="138"/>
      <c r="X702" s="138"/>
      <c r="Y702" s="138">
        <v>0</v>
      </c>
      <c r="Z702" s="138">
        <v>0</v>
      </c>
      <c r="AA702" s="137"/>
      <c r="AB702" s="137"/>
      <c r="AC702" s="137"/>
      <c r="AD702" s="137"/>
      <c r="AE702" s="137"/>
      <c r="AF702" s="137"/>
      <c r="AG702" s="137" t="s">
        <v>596</v>
      </c>
      <c r="AH702" s="148">
        <v>46206</v>
      </c>
      <c r="AI702" s="137">
        <v>0</v>
      </c>
      <c r="AJ702" s="137"/>
      <c r="AK702" s="137" t="s">
        <v>597</v>
      </c>
      <c r="AL702" s="137"/>
    </row>
    <row r="703" s="134" customFormat="1" ht="38.8" customHeight="1" spans="1:38">
      <c r="A703" s="137" t="s">
        <v>29</v>
      </c>
      <c r="B703" s="137" t="s">
        <v>28</v>
      </c>
      <c r="C703" s="138" t="s">
        <v>478</v>
      </c>
      <c r="D703" s="138" t="s">
        <v>149</v>
      </c>
      <c r="E703" s="137" t="s">
        <v>625</v>
      </c>
      <c r="F703" s="138" t="s">
        <v>241</v>
      </c>
      <c r="G703" s="138" t="s">
        <v>1524</v>
      </c>
      <c r="H703" s="147">
        <v>46237.5061458333</v>
      </c>
      <c r="I703" s="138" t="s">
        <v>1605</v>
      </c>
      <c r="J703" s="138" t="s">
        <v>1608</v>
      </c>
      <c r="K703" s="138" t="s">
        <v>590</v>
      </c>
      <c r="L703" s="138" t="s">
        <v>591</v>
      </c>
      <c r="M703" s="138" t="s">
        <v>592</v>
      </c>
      <c r="N703" s="138" t="s">
        <v>593</v>
      </c>
      <c r="O703" s="138">
        <v>198</v>
      </c>
      <c r="P703" s="140">
        <v>198</v>
      </c>
      <c r="Q703" s="137" t="s">
        <v>2</v>
      </c>
      <c r="R703" s="138" t="s">
        <v>594</v>
      </c>
      <c r="S703" s="138">
        <v>198</v>
      </c>
      <c r="T703" s="138">
        <v>198</v>
      </c>
      <c r="U703" s="138">
        <v>198</v>
      </c>
      <c r="V703" s="140">
        <v>0</v>
      </c>
      <c r="W703" s="138"/>
      <c r="X703" s="138"/>
      <c r="Y703" s="138">
        <v>198</v>
      </c>
      <c r="Z703" s="138">
        <v>198</v>
      </c>
      <c r="AA703" s="137"/>
      <c r="AB703" s="137"/>
      <c r="AC703" s="137"/>
      <c r="AD703" s="137"/>
      <c r="AE703" s="137"/>
      <c r="AF703" s="137" t="s">
        <v>651</v>
      </c>
      <c r="AG703" s="137" t="s">
        <v>607</v>
      </c>
      <c r="AH703" s="148">
        <v>41854</v>
      </c>
      <c r="AI703" s="137">
        <v>0</v>
      </c>
      <c r="AJ703" s="137"/>
      <c r="AK703" s="137" t="s">
        <v>628</v>
      </c>
      <c r="AL703" s="137"/>
    </row>
    <row r="704" s="134" customFormat="1" ht="38.8" customHeight="1" spans="1:38">
      <c r="A704" s="137" t="s">
        <v>29</v>
      </c>
      <c r="B704" s="137" t="s">
        <v>28</v>
      </c>
      <c r="C704" s="138" t="s">
        <v>478</v>
      </c>
      <c r="D704" s="138" t="s">
        <v>133</v>
      </c>
      <c r="E704" s="137" t="s">
        <v>587</v>
      </c>
      <c r="F704" s="138" t="s">
        <v>181</v>
      </c>
      <c r="G704" s="138" t="s">
        <v>635</v>
      </c>
      <c r="H704" s="147">
        <v>46237.5746296296</v>
      </c>
      <c r="I704" s="138"/>
      <c r="J704" s="138" t="s">
        <v>1609</v>
      </c>
      <c r="K704" s="138" t="s">
        <v>601</v>
      </c>
      <c r="L704" s="138" t="s">
        <v>591</v>
      </c>
      <c r="M704" s="138" t="s">
        <v>603</v>
      </c>
      <c r="N704" s="138" t="s">
        <v>769</v>
      </c>
      <c r="O704" s="138">
        <v>0</v>
      </c>
      <c r="P704" s="140">
        <v>0</v>
      </c>
      <c r="Q704" s="137"/>
      <c r="R704" s="138" t="s">
        <v>610</v>
      </c>
      <c r="S704" s="138">
        <v>0</v>
      </c>
      <c r="T704" s="138">
        <v>0</v>
      </c>
      <c r="U704" s="138">
        <v>0</v>
      </c>
      <c r="V704" s="140">
        <v>0</v>
      </c>
      <c r="W704" s="138"/>
      <c r="X704" s="138"/>
      <c r="Y704" s="138">
        <v>0</v>
      </c>
      <c r="Z704" s="138">
        <v>0</v>
      </c>
      <c r="AA704" s="137"/>
      <c r="AB704" s="137"/>
      <c r="AC704" s="137"/>
      <c r="AD704" s="137"/>
      <c r="AE704" s="137"/>
      <c r="AF704" s="137"/>
      <c r="AG704" s="137" t="s">
        <v>596</v>
      </c>
      <c r="AH704" s="148">
        <v>46235</v>
      </c>
      <c r="AI704" s="137">
        <v>0</v>
      </c>
      <c r="AJ704" s="137"/>
      <c r="AK704" s="137" t="s">
        <v>597</v>
      </c>
      <c r="AL704" s="137"/>
    </row>
    <row r="705" s="134" customFormat="1" ht="38.8" customHeight="1" spans="1:38">
      <c r="A705" s="137" t="s">
        <v>29</v>
      </c>
      <c r="B705" s="137" t="s">
        <v>28</v>
      </c>
      <c r="C705" s="138" t="s">
        <v>478</v>
      </c>
      <c r="D705" s="138" t="s">
        <v>149</v>
      </c>
      <c r="E705" s="137" t="s">
        <v>625</v>
      </c>
      <c r="F705" s="138" t="s">
        <v>241</v>
      </c>
      <c r="G705" s="138" t="s">
        <v>1524</v>
      </c>
      <c r="H705" s="147">
        <v>46237.5752893519</v>
      </c>
      <c r="I705" s="138" t="s">
        <v>1605</v>
      </c>
      <c r="J705" s="138" t="s">
        <v>1610</v>
      </c>
      <c r="K705" s="138" t="s">
        <v>590</v>
      </c>
      <c r="L705" s="138" t="s">
        <v>591</v>
      </c>
      <c r="M705" s="138" t="s">
        <v>592</v>
      </c>
      <c r="N705" s="138" t="s">
        <v>593</v>
      </c>
      <c r="O705" s="138">
        <v>198</v>
      </c>
      <c r="P705" s="140">
        <v>198</v>
      </c>
      <c r="Q705" s="137" t="s">
        <v>2</v>
      </c>
      <c r="R705" s="138" t="s">
        <v>594</v>
      </c>
      <c r="S705" s="138">
        <v>198</v>
      </c>
      <c r="T705" s="138">
        <v>198</v>
      </c>
      <c r="U705" s="138">
        <v>198</v>
      </c>
      <c r="V705" s="140">
        <v>0</v>
      </c>
      <c r="W705" s="138"/>
      <c r="X705" s="138"/>
      <c r="Y705" s="138">
        <v>198</v>
      </c>
      <c r="Z705" s="138">
        <v>198</v>
      </c>
      <c r="AA705" s="137"/>
      <c r="AB705" s="137"/>
      <c r="AC705" s="137"/>
      <c r="AD705" s="137"/>
      <c r="AE705" s="137"/>
      <c r="AF705" s="137" t="s">
        <v>651</v>
      </c>
      <c r="AG705" s="137" t="s">
        <v>607</v>
      </c>
      <c r="AH705" s="148">
        <v>41854</v>
      </c>
      <c r="AI705" s="137">
        <v>0</v>
      </c>
      <c r="AJ705" s="137"/>
      <c r="AK705" s="137" t="s">
        <v>597</v>
      </c>
      <c r="AL705" s="137"/>
    </row>
    <row r="706" s="134" customFormat="1" ht="38.8" customHeight="1" spans="1:38">
      <c r="A706" s="137" t="s">
        <v>29</v>
      </c>
      <c r="B706" s="137" t="s">
        <v>28</v>
      </c>
      <c r="C706" s="138" t="s">
        <v>478</v>
      </c>
      <c r="D706" s="138" t="s">
        <v>149</v>
      </c>
      <c r="E706" s="137" t="s">
        <v>625</v>
      </c>
      <c r="F706" s="138" t="s">
        <v>240</v>
      </c>
      <c r="G706" s="138" t="s">
        <v>653</v>
      </c>
      <c r="H706" s="147">
        <v>46237.5845023148</v>
      </c>
      <c r="I706" s="138" t="s">
        <v>1605</v>
      </c>
      <c r="J706" s="138" t="s">
        <v>1611</v>
      </c>
      <c r="K706" s="138" t="s">
        <v>590</v>
      </c>
      <c r="L706" s="138" t="s">
        <v>591</v>
      </c>
      <c r="M706" s="138" t="s">
        <v>592</v>
      </c>
      <c r="N706" s="138" t="s">
        <v>593</v>
      </c>
      <c r="O706" s="138">
        <v>198</v>
      </c>
      <c r="P706" s="140">
        <v>198</v>
      </c>
      <c r="Q706" s="137" t="s">
        <v>2</v>
      </c>
      <c r="R706" s="138" t="s">
        <v>594</v>
      </c>
      <c r="S706" s="138">
        <v>198</v>
      </c>
      <c r="T706" s="138">
        <v>198</v>
      </c>
      <c r="U706" s="138">
        <v>198</v>
      </c>
      <c r="V706" s="140">
        <v>0</v>
      </c>
      <c r="W706" s="138"/>
      <c r="X706" s="138"/>
      <c r="Y706" s="138">
        <v>198</v>
      </c>
      <c r="Z706" s="138">
        <v>198</v>
      </c>
      <c r="AA706" s="137"/>
      <c r="AB706" s="137"/>
      <c r="AC706" s="137"/>
      <c r="AD706" s="137"/>
      <c r="AE706" s="137"/>
      <c r="AF706" s="137" t="s">
        <v>651</v>
      </c>
      <c r="AG706" s="137" t="s">
        <v>607</v>
      </c>
      <c r="AH706" s="148">
        <v>42131</v>
      </c>
      <c r="AI706" s="137">
        <v>0</v>
      </c>
      <c r="AJ706" s="137"/>
      <c r="AK706" s="137" t="s">
        <v>628</v>
      </c>
      <c r="AL706" s="137"/>
    </row>
    <row r="707" s="134" customFormat="1" ht="38.8" customHeight="1" spans="1:38">
      <c r="A707" s="137" t="s">
        <v>29</v>
      </c>
      <c r="B707" s="137" t="s">
        <v>28</v>
      </c>
      <c r="C707" s="138" t="s">
        <v>478</v>
      </c>
      <c r="D707" s="138" t="s">
        <v>133</v>
      </c>
      <c r="E707" s="137" t="s">
        <v>587</v>
      </c>
      <c r="F707" s="138" t="s">
        <v>180</v>
      </c>
      <c r="G707" s="138" t="s">
        <v>679</v>
      </c>
      <c r="H707" s="147">
        <v>46237.6641550926</v>
      </c>
      <c r="I707" s="138"/>
      <c r="J707" s="138" t="s">
        <v>1612</v>
      </c>
      <c r="K707" s="138" t="s">
        <v>601</v>
      </c>
      <c r="L707" s="138" t="s">
        <v>591</v>
      </c>
      <c r="M707" s="138" t="s">
        <v>603</v>
      </c>
      <c r="N707" s="138" t="s">
        <v>769</v>
      </c>
      <c r="O707" s="138">
        <v>0</v>
      </c>
      <c r="P707" s="140">
        <v>0</v>
      </c>
      <c r="Q707" s="137"/>
      <c r="R707" s="138" t="s">
        <v>610</v>
      </c>
      <c r="S707" s="138">
        <v>0</v>
      </c>
      <c r="T707" s="138">
        <v>0</v>
      </c>
      <c r="U707" s="138">
        <v>0</v>
      </c>
      <c r="V707" s="140">
        <v>0</v>
      </c>
      <c r="W707" s="138"/>
      <c r="X707" s="138"/>
      <c r="Y707" s="138">
        <v>0</v>
      </c>
      <c r="Z707" s="138">
        <v>0</v>
      </c>
      <c r="AA707" s="137"/>
      <c r="AB707" s="137"/>
      <c r="AC707" s="137"/>
      <c r="AD707" s="137"/>
      <c r="AE707" s="137"/>
      <c r="AF707" s="137"/>
      <c r="AG707" s="137" t="s">
        <v>596</v>
      </c>
      <c r="AH707" s="148">
        <v>46235</v>
      </c>
      <c r="AI707" s="137">
        <v>0</v>
      </c>
      <c r="AJ707" s="137"/>
      <c r="AK707" s="137" t="s">
        <v>628</v>
      </c>
      <c r="AL707" s="137"/>
    </row>
    <row r="708" s="134" customFormat="1" ht="38.8" customHeight="1" spans="1:38">
      <c r="A708" s="137" t="s">
        <v>29</v>
      </c>
      <c r="B708" s="137" t="s">
        <v>28</v>
      </c>
      <c r="C708" s="138" t="s">
        <v>478</v>
      </c>
      <c r="D708" s="138" t="s">
        <v>133</v>
      </c>
      <c r="E708" s="137" t="s">
        <v>587</v>
      </c>
      <c r="F708" s="138" t="s">
        <v>180</v>
      </c>
      <c r="G708" s="138" t="s">
        <v>679</v>
      </c>
      <c r="H708" s="147">
        <v>46237.6682060185</v>
      </c>
      <c r="I708" s="138"/>
      <c r="J708" s="138" t="s">
        <v>1613</v>
      </c>
      <c r="K708" s="138" t="s">
        <v>601</v>
      </c>
      <c r="L708" s="138" t="s">
        <v>818</v>
      </c>
      <c r="M708" s="138" t="s">
        <v>603</v>
      </c>
      <c r="N708" s="138" t="s">
        <v>769</v>
      </c>
      <c r="O708" s="138">
        <v>0</v>
      </c>
      <c r="P708" s="140">
        <v>0</v>
      </c>
      <c r="Q708" s="137"/>
      <c r="R708" s="138" t="s">
        <v>610</v>
      </c>
      <c r="S708" s="138">
        <v>0</v>
      </c>
      <c r="T708" s="138">
        <v>0</v>
      </c>
      <c r="U708" s="138">
        <v>0</v>
      </c>
      <c r="V708" s="140">
        <v>0</v>
      </c>
      <c r="W708" s="138"/>
      <c r="X708" s="138"/>
      <c r="Y708" s="138">
        <v>0</v>
      </c>
      <c r="Z708" s="138">
        <v>0</v>
      </c>
      <c r="AA708" s="137"/>
      <c r="AB708" s="137"/>
      <c r="AC708" s="137"/>
      <c r="AD708" s="137"/>
      <c r="AE708" s="137"/>
      <c r="AF708" s="137"/>
      <c r="AG708" s="137" t="s">
        <v>596</v>
      </c>
      <c r="AH708" s="148">
        <v>46235</v>
      </c>
      <c r="AI708" s="137">
        <v>0</v>
      </c>
      <c r="AJ708" s="137"/>
      <c r="AK708" s="137" t="s">
        <v>818</v>
      </c>
      <c r="AL708" s="137"/>
    </row>
    <row r="709" s="134" customFormat="1" ht="42.25" customHeight="1" spans="1:38">
      <c r="A709" s="137" t="s">
        <v>29</v>
      </c>
      <c r="B709" s="137" t="s">
        <v>28</v>
      </c>
      <c r="C709" s="138" t="s">
        <v>478</v>
      </c>
      <c r="D709" s="138" t="s">
        <v>147</v>
      </c>
      <c r="E709" s="137" t="s">
        <v>587</v>
      </c>
      <c r="F709" s="138" t="s">
        <v>232</v>
      </c>
      <c r="G709" s="138" t="s">
        <v>719</v>
      </c>
      <c r="H709" s="147">
        <v>46237.7165046296</v>
      </c>
      <c r="I709" s="138" t="s">
        <v>1614</v>
      </c>
      <c r="J709" s="138" t="s">
        <v>1615</v>
      </c>
      <c r="K709" s="138" t="s">
        <v>601</v>
      </c>
      <c r="L709" s="138" t="s">
        <v>818</v>
      </c>
      <c r="M709" s="138" t="s">
        <v>603</v>
      </c>
      <c r="N709" s="138" t="s">
        <v>623</v>
      </c>
      <c r="O709" s="138">
        <v>160</v>
      </c>
      <c r="P709" s="140">
        <v>160</v>
      </c>
      <c r="Q709" s="137"/>
      <c r="R709" s="138" t="s">
        <v>605</v>
      </c>
      <c r="S709" s="138">
        <v>490</v>
      </c>
      <c r="T709" s="138">
        <v>490</v>
      </c>
      <c r="U709" s="138">
        <v>160</v>
      </c>
      <c r="V709" s="140">
        <v>0</v>
      </c>
      <c r="W709" s="138"/>
      <c r="X709" s="138"/>
      <c r="Y709" s="138">
        <v>0</v>
      </c>
      <c r="Z709" s="138">
        <v>0</v>
      </c>
      <c r="AA709" s="137"/>
      <c r="AB709" s="137"/>
      <c r="AC709" s="137"/>
      <c r="AD709" s="137"/>
      <c r="AE709" s="137"/>
      <c r="AF709" s="137" t="s">
        <v>651</v>
      </c>
      <c r="AG709" s="137" t="s">
        <v>607</v>
      </c>
      <c r="AH709" s="148">
        <v>46235</v>
      </c>
      <c r="AI709" s="137">
        <v>0</v>
      </c>
      <c r="AJ709" s="137"/>
      <c r="AK709" s="137" t="s">
        <v>818</v>
      </c>
      <c r="AL709" s="137"/>
    </row>
    <row r="710" s="134" customFormat="1" ht="38.8" customHeight="1" spans="1:38">
      <c r="A710" s="137" t="s">
        <v>29</v>
      </c>
      <c r="B710" s="137" t="s">
        <v>28</v>
      </c>
      <c r="C710" s="138" t="s">
        <v>478</v>
      </c>
      <c r="D710" s="138" t="s">
        <v>133</v>
      </c>
      <c r="E710" s="137" t="s">
        <v>587</v>
      </c>
      <c r="F710" s="138" t="s">
        <v>180</v>
      </c>
      <c r="G710" s="138" t="s">
        <v>679</v>
      </c>
      <c r="H710" s="147">
        <v>46237.7889583333</v>
      </c>
      <c r="I710" s="138"/>
      <c r="J710" s="138" t="s">
        <v>1616</v>
      </c>
      <c r="K710" s="138" t="s">
        <v>601</v>
      </c>
      <c r="L710" s="138" t="s">
        <v>818</v>
      </c>
      <c r="M710" s="138" t="s">
        <v>603</v>
      </c>
      <c r="N710" s="138" t="s">
        <v>769</v>
      </c>
      <c r="O710" s="138">
        <v>0</v>
      </c>
      <c r="P710" s="140">
        <v>0</v>
      </c>
      <c r="Q710" s="137"/>
      <c r="R710" s="138" t="s">
        <v>610</v>
      </c>
      <c r="S710" s="138">
        <v>0</v>
      </c>
      <c r="T710" s="138">
        <v>0</v>
      </c>
      <c r="U710" s="138">
        <v>0</v>
      </c>
      <c r="V710" s="140">
        <v>0</v>
      </c>
      <c r="W710" s="138"/>
      <c r="X710" s="138"/>
      <c r="Y710" s="138">
        <v>0</v>
      </c>
      <c r="Z710" s="138">
        <v>0</v>
      </c>
      <c r="AA710" s="137"/>
      <c r="AB710" s="137"/>
      <c r="AC710" s="137"/>
      <c r="AD710" s="137"/>
      <c r="AE710" s="137"/>
      <c r="AF710" s="137"/>
      <c r="AG710" s="137" t="s">
        <v>596</v>
      </c>
      <c r="AH710" s="148">
        <v>46235</v>
      </c>
      <c r="AI710" s="137">
        <v>0</v>
      </c>
      <c r="AJ710" s="137"/>
      <c r="AK710" s="137" t="s">
        <v>818</v>
      </c>
      <c r="AL710" s="137"/>
    </row>
    <row r="711" s="134" customFormat="1" ht="38.8" customHeight="1" spans="1:38">
      <c r="A711" s="137" t="s">
        <v>29</v>
      </c>
      <c r="B711" s="137" t="s">
        <v>28</v>
      </c>
      <c r="C711" s="138" t="s">
        <v>478</v>
      </c>
      <c r="D711" s="138" t="s">
        <v>133</v>
      </c>
      <c r="E711" s="137" t="s">
        <v>587</v>
      </c>
      <c r="F711" s="138" t="s">
        <v>181</v>
      </c>
      <c r="G711" s="138" t="s">
        <v>635</v>
      </c>
      <c r="H711" s="147">
        <v>46237.8115740741</v>
      </c>
      <c r="I711" s="138"/>
      <c r="J711" s="138" t="s">
        <v>1617</v>
      </c>
      <c r="K711" s="138" t="s">
        <v>601</v>
      </c>
      <c r="L711" s="138" t="s">
        <v>591</v>
      </c>
      <c r="M711" s="138" t="s">
        <v>603</v>
      </c>
      <c r="N711" s="138" t="s">
        <v>769</v>
      </c>
      <c r="O711" s="138">
        <v>0</v>
      </c>
      <c r="P711" s="140">
        <v>0</v>
      </c>
      <c r="Q711" s="137"/>
      <c r="R711" s="138" t="s">
        <v>610</v>
      </c>
      <c r="S711" s="138">
        <v>0</v>
      </c>
      <c r="T711" s="138">
        <v>0</v>
      </c>
      <c r="U711" s="138">
        <v>0</v>
      </c>
      <c r="V711" s="140">
        <v>0</v>
      </c>
      <c r="W711" s="138"/>
      <c r="X711" s="138"/>
      <c r="Y711" s="138">
        <v>0</v>
      </c>
      <c r="Z711" s="138">
        <v>0</v>
      </c>
      <c r="AA711" s="137"/>
      <c r="AB711" s="137"/>
      <c r="AC711" s="137"/>
      <c r="AD711" s="137"/>
      <c r="AE711" s="137"/>
      <c r="AF711" s="137"/>
      <c r="AG711" s="137" t="s">
        <v>596</v>
      </c>
      <c r="AH711" s="148">
        <v>46235</v>
      </c>
      <c r="AI711" s="137">
        <v>0</v>
      </c>
      <c r="AJ711" s="137"/>
      <c r="AK711" s="137" t="s">
        <v>628</v>
      </c>
      <c r="AL711" s="137"/>
    </row>
    <row r="712" s="134" customFormat="1" ht="38.8" customHeight="1" spans="1:38">
      <c r="A712" s="137" t="s">
        <v>29</v>
      </c>
      <c r="B712" s="137" t="s">
        <v>28</v>
      </c>
      <c r="C712" s="138" t="s">
        <v>478</v>
      </c>
      <c r="D712" s="138" t="s">
        <v>129</v>
      </c>
      <c r="E712" s="137" t="s">
        <v>587</v>
      </c>
      <c r="F712" s="138" t="s">
        <v>166</v>
      </c>
      <c r="G712" s="138" t="s">
        <v>1532</v>
      </c>
      <c r="H712" s="147">
        <v>46237.8511921296</v>
      </c>
      <c r="I712" s="138"/>
      <c r="J712" s="138" t="s">
        <v>1618</v>
      </c>
      <c r="K712" s="138" t="s">
        <v>601</v>
      </c>
      <c r="L712" s="138" t="s">
        <v>591</v>
      </c>
      <c r="M712" s="138" t="s">
        <v>603</v>
      </c>
      <c r="N712" s="138" t="s">
        <v>769</v>
      </c>
      <c r="O712" s="138">
        <v>0</v>
      </c>
      <c r="P712" s="140">
        <v>0</v>
      </c>
      <c r="Q712" s="137"/>
      <c r="R712" s="138" t="s">
        <v>610</v>
      </c>
      <c r="S712" s="138">
        <v>0</v>
      </c>
      <c r="T712" s="138">
        <v>0</v>
      </c>
      <c r="U712" s="138">
        <v>0</v>
      </c>
      <c r="V712" s="140">
        <v>0</v>
      </c>
      <c r="W712" s="138"/>
      <c r="X712" s="138"/>
      <c r="Y712" s="138">
        <v>0</v>
      </c>
      <c r="Z712" s="138">
        <v>0</v>
      </c>
      <c r="AA712" s="137"/>
      <c r="AB712" s="137"/>
      <c r="AC712" s="137"/>
      <c r="AD712" s="137"/>
      <c r="AE712" s="137"/>
      <c r="AF712" s="137"/>
      <c r="AG712" s="137" t="s">
        <v>596</v>
      </c>
      <c r="AH712" s="148">
        <v>46235</v>
      </c>
      <c r="AI712" s="137">
        <v>0</v>
      </c>
      <c r="AJ712" s="137"/>
      <c r="AK712" s="137" t="s">
        <v>597</v>
      </c>
      <c r="AL712" s="137"/>
    </row>
    <row r="713" s="134" customFormat="1" ht="38.8" customHeight="1" spans="1:38">
      <c r="A713" s="137" t="s">
        <v>29</v>
      </c>
      <c r="B713" s="137" t="s">
        <v>28</v>
      </c>
      <c r="C713" s="138" t="s">
        <v>478</v>
      </c>
      <c r="D713" s="138" t="s">
        <v>135</v>
      </c>
      <c r="E713" s="137" t="s">
        <v>587</v>
      </c>
      <c r="F713" s="138" t="s">
        <v>198</v>
      </c>
      <c r="G713" s="138" t="s">
        <v>936</v>
      </c>
      <c r="H713" s="147">
        <v>46237.9182986111</v>
      </c>
      <c r="I713" s="138"/>
      <c r="J713" s="138" t="s">
        <v>1619</v>
      </c>
      <c r="K713" s="138" t="s">
        <v>601</v>
      </c>
      <c r="L713" s="138" t="s">
        <v>591</v>
      </c>
      <c r="M713" s="138" t="s">
        <v>603</v>
      </c>
      <c r="N713" s="138" t="s">
        <v>769</v>
      </c>
      <c r="O713" s="138">
        <v>0</v>
      </c>
      <c r="P713" s="140">
        <v>0</v>
      </c>
      <c r="Q713" s="137"/>
      <c r="R713" s="138" t="s">
        <v>610</v>
      </c>
      <c r="S713" s="138">
        <v>0</v>
      </c>
      <c r="T713" s="138">
        <v>0</v>
      </c>
      <c r="U713" s="138">
        <v>0</v>
      </c>
      <c r="V713" s="140">
        <v>0</v>
      </c>
      <c r="W713" s="138"/>
      <c r="X713" s="138"/>
      <c r="Y713" s="138">
        <v>0</v>
      </c>
      <c r="Z713" s="138">
        <v>0</v>
      </c>
      <c r="AA713" s="137"/>
      <c r="AB713" s="137"/>
      <c r="AC713" s="137"/>
      <c r="AD713" s="137"/>
      <c r="AE713" s="137"/>
      <c r="AF713" s="137"/>
      <c r="AG713" s="137" t="s">
        <v>596</v>
      </c>
      <c r="AH713" s="148">
        <v>46236</v>
      </c>
      <c r="AI713" s="137">
        <v>0</v>
      </c>
      <c r="AJ713" s="137"/>
      <c r="AK713" s="137" t="s">
        <v>628</v>
      </c>
      <c r="AL713" s="137"/>
    </row>
    <row r="714" s="134" customFormat="1" ht="38.8" customHeight="1" spans="1:38">
      <c r="A714" s="137" t="s">
        <v>29</v>
      </c>
      <c r="B714" s="137" t="s">
        <v>28</v>
      </c>
      <c r="C714" s="138" t="s">
        <v>478</v>
      </c>
      <c r="D714" s="138" t="s">
        <v>135</v>
      </c>
      <c r="E714" s="137" t="s">
        <v>587</v>
      </c>
      <c r="F714" s="138" t="s">
        <v>200</v>
      </c>
      <c r="G714" s="138" t="s">
        <v>830</v>
      </c>
      <c r="H714" s="147">
        <v>46238.4438310185</v>
      </c>
      <c r="I714" s="138"/>
      <c r="J714" s="138" t="s">
        <v>1620</v>
      </c>
      <c r="K714" s="138" t="s">
        <v>601</v>
      </c>
      <c r="L714" s="138" t="s">
        <v>591</v>
      </c>
      <c r="M714" s="138" t="s">
        <v>603</v>
      </c>
      <c r="N714" s="138" t="s">
        <v>769</v>
      </c>
      <c r="O714" s="138">
        <v>0</v>
      </c>
      <c r="P714" s="140">
        <v>0</v>
      </c>
      <c r="Q714" s="137"/>
      <c r="R714" s="138" t="s">
        <v>610</v>
      </c>
      <c r="S714" s="138">
        <v>0</v>
      </c>
      <c r="T714" s="138">
        <v>0</v>
      </c>
      <c r="U714" s="138">
        <v>0</v>
      </c>
      <c r="V714" s="140">
        <v>0</v>
      </c>
      <c r="W714" s="138"/>
      <c r="X714" s="138"/>
      <c r="Y714" s="138">
        <v>0</v>
      </c>
      <c r="Z714" s="138">
        <v>0</v>
      </c>
      <c r="AA714" s="137"/>
      <c r="AB714" s="137"/>
      <c r="AC714" s="137"/>
      <c r="AD714" s="137"/>
      <c r="AE714" s="137"/>
      <c r="AF714" s="137"/>
      <c r="AG714" s="137" t="s">
        <v>596</v>
      </c>
      <c r="AH714" s="148">
        <v>46235</v>
      </c>
      <c r="AI714" s="137">
        <v>0</v>
      </c>
      <c r="AJ714" s="137"/>
      <c r="AK714" s="137" t="s">
        <v>597</v>
      </c>
      <c r="AL714" s="137"/>
    </row>
    <row r="715" s="134" customFormat="1" ht="38.8" customHeight="1" spans="1:38">
      <c r="A715" s="137" t="s">
        <v>29</v>
      </c>
      <c r="B715" s="137" t="s">
        <v>28</v>
      </c>
      <c r="C715" s="138" t="s">
        <v>478</v>
      </c>
      <c r="D715" s="138" t="s">
        <v>150</v>
      </c>
      <c r="E715" s="137" t="s">
        <v>587</v>
      </c>
      <c r="F715" s="138" t="s">
        <v>249</v>
      </c>
      <c r="G715" s="138" t="s">
        <v>826</v>
      </c>
      <c r="H715" s="147">
        <v>46238.4466550926</v>
      </c>
      <c r="I715" s="138"/>
      <c r="J715" s="138" t="s">
        <v>1621</v>
      </c>
      <c r="K715" s="138" t="s">
        <v>601</v>
      </c>
      <c r="L715" s="138" t="s">
        <v>818</v>
      </c>
      <c r="M715" s="138" t="s">
        <v>603</v>
      </c>
      <c r="N715" s="138" t="s">
        <v>769</v>
      </c>
      <c r="O715" s="138">
        <v>0</v>
      </c>
      <c r="P715" s="140">
        <v>0</v>
      </c>
      <c r="Q715" s="137"/>
      <c r="R715" s="138" t="s">
        <v>610</v>
      </c>
      <c r="S715" s="138">
        <v>0</v>
      </c>
      <c r="T715" s="138">
        <v>0</v>
      </c>
      <c r="U715" s="138">
        <v>0</v>
      </c>
      <c r="V715" s="140">
        <v>0</v>
      </c>
      <c r="W715" s="138"/>
      <c r="X715" s="138"/>
      <c r="Y715" s="138">
        <v>0</v>
      </c>
      <c r="Z715" s="138">
        <v>0</v>
      </c>
      <c r="AA715" s="137"/>
      <c r="AB715" s="137"/>
      <c r="AC715" s="137"/>
      <c r="AD715" s="137"/>
      <c r="AE715" s="137"/>
      <c r="AF715" s="137"/>
      <c r="AG715" s="137" t="s">
        <v>596</v>
      </c>
      <c r="AH715" s="148">
        <v>46236</v>
      </c>
      <c r="AI715" s="137">
        <v>0</v>
      </c>
      <c r="AJ715" s="137"/>
      <c r="AK715" s="137" t="s">
        <v>818</v>
      </c>
      <c r="AL715" s="137"/>
    </row>
    <row r="716" s="134" customFormat="1" ht="38.8" customHeight="1" spans="1:38">
      <c r="A716" s="137" t="s">
        <v>29</v>
      </c>
      <c r="B716" s="137" t="s">
        <v>28</v>
      </c>
      <c r="C716" s="138" t="s">
        <v>478</v>
      </c>
      <c r="D716" s="138" t="s">
        <v>129</v>
      </c>
      <c r="E716" s="137" t="s">
        <v>587</v>
      </c>
      <c r="F716" s="138" t="s">
        <v>166</v>
      </c>
      <c r="G716" s="138" t="s">
        <v>1532</v>
      </c>
      <c r="H716" s="147">
        <v>46238.4555324074</v>
      </c>
      <c r="I716" s="138" t="s">
        <v>753</v>
      </c>
      <c r="J716" s="138" t="s">
        <v>1622</v>
      </c>
      <c r="K716" s="138" t="s">
        <v>601</v>
      </c>
      <c r="L716" s="138" t="s">
        <v>591</v>
      </c>
      <c r="M716" s="138" t="s">
        <v>592</v>
      </c>
      <c r="N716" s="138" t="s">
        <v>613</v>
      </c>
      <c r="O716" s="138">
        <v>50</v>
      </c>
      <c r="P716" s="140">
        <v>50</v>
      </c>
      <c r="Q716" s="137"/>
      <c r="R716" s="138" t="s">
        <v>610</v>
      </c>
      <c r="S716" s="138">
        <v>100</v>
      </c>
      <c r="T716" s="138">
        <v>100</v>
      </c>
      <c r="U716" s="138">
        <v>50</v>
      </c>
      <c r="V716" s="140">
        <v>0</v>
      </c>
      <c r="W716" s="138"/>
      <c r="X716" s="138"/>
      <c r="Y716" s="138">
        <v>0</v>
      </c>
      <c r="Z716" s="138">
        <v>0</v>
      </c>
      <c r="AA716" s="137"/>
      <c r="AB716" s="137"/>
      <c r="AC716" s="137"/>
      <c r="AD716" s="137"/>
      <c r="AE716" s="137"/>
      <c r="AF716" s="137" t="s">
        <v>606</v>
      </c>
      <c r="AG716" s="137" t="s">
        <v>607</v>
      </c>
      <c r="AH716" s="137"/>
      <c r="AI716" s="137">
        <v>0</v>
      </c>
      <c r="AJ716" s="137"/>
      <c r="AK716" s="137" t="s">
        <v>597</v>
      </c>
      <c r="AL716" s="137"/>
    </row>
    <row r="717" s="134" customFormat="1" ht="38.8" customHeight="1" spans="1:38">
      <c r="A717" s="137" t="s">
        <v>29</v>
      </c>
      <c r="B717" s="137" t="s">
        <v>28</v>
      </c>
      <c r="C717" s="138" t="s">
        <v>478</v>
      </c>
      <c r="D717" s="138" t="s">
        <v>129</v>
      </c>
      <c r="E717" s="137" t="s">
        <v>587</v>
      </c>
      <c r="F717" s="138" t="s">
        <v>166</v>
      </c>
      <c r="G717" s="138" t="s">
        <v>1532</v>
      </c>
      <c r="H717" s="147">
        <v>46238.4555324074</v>
      </c>
      <c r="I717" s="138" t="s">
        <v>753</v>
      </c>
      <c r="J717" s="138" t="s">
        <v>1622</v>
      </c>
      <c r="K717" s="138" t="s">
        <v>601</v>
      </c>
      <c r="L717" s="138" t="s">
        <v>591</v>
      </c>
      <c r="M717" s="138" t="s">
        <v>592</v>
      </c>
      <c r="N717" s="138" t="s">
        <v>1131</v>
      </c>
      <c r="O717" s="138">
        <v>50</v>
      </c>
      <c r="P717" s="140">
        <v>50</v>
      </c>
      <c r="Q717" s="137"/>
      <c r="R717" s="138" t="s">
        <v>1132</v>
      </c>
      <c r="S717" s="138">
        <v>100</v>
      </c>
      <c r="T717" s="138">
        <v>100</v>
      </c>
      <c r="U717" s="138">
        <v>50</v>
      </c>
      <c r="V717" s="140">
        <v>0</v>
      </c>
      <c r="W717" s="138"/>
      <c r="X717" s="138"/>
      <c r="Y717" s="138">
        <v>0</v>
      </c>
      <c r="Z717" s="138">
        <v>0</v>
      </c>
      <c r="AA717" s="137"/>
      <c r="AB717" s="137"/>
      <c r="AC717" s="137"/>
      <c r="AD717" s="137"/>
      <c r="AE717" s="137"/>
      <c r="AF717" s="137" t="s">
        <v>606</v>
      </c>
      <c r="AG717" s="137" t="s">
        <v>607</v>
      </c>
      <c r="AH717" s="137"/>
      <c r="AI717" s="137">
        <v>0</v>
      </c>
      <c r="AJ717" s="137"/>
      <c r="AK717" s="137" t="s">
        <v>597</v>
      </c>
      <c r="AL717" s="137"/>
    </row>
    <row r="718" s="134" customFormat="1" ht="42.25" customHeight="1" spans="1:38">
      <c r="A718" s="137" t="s">
        <v>29</v>
      </c>
      <c r="B718" s="137" t="s">
        <v>28</v>
      </c>
      <c r="C718" s="138" t="s">
        <v>478</v>
      </c>
      <c r="D718" s="138" t="s">
        <v>147</v>
      </c>
      <c r="E718" s="137" t="s">
        <v>587</v>
      </c>
      <c r="F718" s="138" t="s">
        <v>236</v>
      </c>
      <c r="G718" s="138" t="s">
        <v>828</v>
      </c>
      <c r="H718" s="147">
        <v>46238.4676388889</v>
      </c>
      <c r="I718" s="138"/>
      <c r="J718" s="138" t="s">
        <v>1623</v>
      </c>
      <c r="K718" s="138" t="s">
        <v>601</v>
      </c>
      <c r="L718" s="138" t="s">
        <v>591</v>
      </c>
      <c r="M718" s="138" t="s">
        <v>603</v>
      </c>
      <c r="N718" s="138" t="s">
        <v>769</v>
      </c>
      <c r="O718" s="138">
        <v>0</v>
      </c>
      <c r="P718" s="140">
        <v>0</v>
      </c>
      <c r="Q718" s="137"/>
      <c r="R718" s="138" t="s">
        <v>610</v>
      </c>
      <c r="S718" s="138">
        <v>0</v>
      </c>
      <c r="T718" s="138">
        <v>0</v>
      </c>
      <c r="U718" s="138">
        <v>0</v>
      </c>
      <c r="V718" s="140">
        <v>0</v>
      </c>
      <c r="W718" s="138"/>
      <c r="X718" s="138"/>
      <c r="Y718" s="138">
        <v>0</v>
      </c>
      <c r="Z718" s="138">
        <v>0</v>
      </c>
      <c r="AA718" s="137"/>
      <c r="AB718" s="137"/>
      <c r="AC718" s="137"/>
      <c r="AD718" s="137"/>
      <c r="AE718" s="137"/>
      <c r="AF718" s="137"/>
      <c r="AG718" s="137" t="s">
        <v>596</v>
      </c>
      <c r="AH718" s="148">
        <v>46237</v>
      </c>
      <c r="AI718" s="137">
        <v>0</v>
      </c>
      <c r="AJ718" s="137"/>
      <c r="AK718" s="137" t="s">
        <v>628</v>
      </c>
      <c r="AL718" s="137"/>
    </row>
    <row r="719" s="134" customFormat="1" ht="38.8" customHeight="1" spans="1:38">
      <c r="A719" s="137" t="s">
        <v>29</v>
      </c>
      <c r="B719" s="137" t="s">
        <v>28</v>
      </c>
      <c r="C719" s="138" t="s">
        <v>478</v>
      </c>
      <c r="D719" s="138" t="s">
        <v>149</v>
      </c>
      <c r="E719" s="137" t="s">
        <v>625</v>
      </c>
      <c r="F719" s="138" t="s">
        <v>240</v>
      </c>
      <c r="G719" s="138" t="s">
        <v>653</v>
      </c>
      <c r="H719" s="147">
        <v>46238.498125</v>
      </c>
      <c r="I719" s="138" t="s">
        <v>1624</v>
      </c>
      <c r="J719" s="138" t="s">
        <v>1625</v>
      </c>
      <c r="K719" s="138" t="s">
        <v>590</v>
      </c>
      <c r="L719" s="138" t="s">
        <v>591</v>
      </c>
      <c r="M719" s="138" t="s">
        <v>592</v>
      </c>
      <c r="N719" s="138" t="s">
        <v>593</v>
      </c>
      <c r="O719" s="138">
        <v>198</v>
      </c>
      <c r="P719" s="140">
        <v>198</v>
      </c>
      <c r="Q719" s="137" t="s">
        <v>2</v>
      </c>
      <c r="R719" s="138" t="s">
        <v>594</v>
      </c>
      <c r="S719" s="138">
        <v>198</v>
      </c>
      <c r="T719" s="138">
        <v>198</v>
      </c>
      <c r="U719" s="138">
        <v>198</v>
      </c>
      <c r="V719" s="140">
        <v>0</v>
      </c>
      <c r="W719" s="138"/>
      <c r="X719" s="138"/>
      <c r="Y719" s="138">
        <v>198</v>
      </c>
      <c r="Z719" s="138">
        <v>198</v>
      </c>
      <c r="AA719" s="137"/>
      <c r="AB719" s="137"/>
      <c r="AC719" s="137"/>
      <c r="AD719" s="137"/>
      <c r="AE719" s="137"/>
      <c r="AF719" s="137" t="s">
        <v>651</v>
      </c>
      <c r="AG719" s="137" t="s">
        <v>607</v>
      </c>
      <c r="AH719" s="148">
        <v>43316</v>
      </c>
      <c r="AI719" s="137">
        <v>0</v>
      </c>
      <c r="AJ719" s="137"/>
      <c r="AK719" s="137" t="s">
        <v>628</v>
      </c>
      <c r="AL719" s="137"/>
    </row>
    <row r="720" s="134" customFormat="1" ht="38.8" customHeight="1" spans="1:38">
      <c r="A720" s="137" t="s">
        <v>29</v>
      </c>
      <c r="B720" s="137" t="s">
        <v>28</v>
      </c>
      <c r="C720" s="138" t="s">
        <v>478</v>
      </c>
      <c r="D720" s="138" t="s">
        <v>149</v>
      </c>
      <c r="E720" s="137" t="s">
        <v>625</v>
      </c>
      <c r="F720" s="138" t="s">
        <v>243</v>
      </c>
      <c r="G720" s="138" t="s">
        <v>1626</v>
      </c>
      <c r="H720" s="147">
        <v>46238.5284259259</v>
      </c>
      <c r="I720" s="138" t="s">
        <v>1624</v>
      </c>
      <c r="J720" s="138" t="s">
        <v>1627</v>
      </c>
      <c r="K720" s="138" t="s">
        <v>590</v>
      </c>
      <c r="L720" s="138" t="s">
        <v>591</v>
      </c>
      <c r="M720" s="138" t="s">
        <v>603</v>
      </c>
      <c r="N720" s="138" t="s">
        <v>593</v>
      </c>
      <c r="O720" s="138">
        <v>198</v>
      </c>
      <c r="P720" s="140">
        <v>198</v>
      </c>
      <c r="Q720" s="137" t="s">
        <v>2</v>
      </c>
      <c r="R720" s="138" t="s">
        <v>594</v>
      </c>
      <c r="S720" s="138">
        <v>198</v>
      </c>
      <c r="T720" s="138">
        <v>198</v>
      </c>
      <c r="U720" s="138">
        <v>198</v>
      </c>
      <c r="V720" s="140">
        <v>0</v>
      </c>
      <c r="W720" s="138"/>
      <c r="X720" s="138"/>
      <c r="Y720" s="138">
        <v>198</v>
      </c>
      <c r="Z720" s="138">
        <v>198</v>
      </c>
      <c r="AA720" s="137"/>
      <c r="AB720" s="137"/>
      <c r="AC720" s="137"/>
      <c r="AD720" s="137"/>
      <c r="AE720" s="137"/>
      <c r="AF720" s="137" t="s">
        <v>651</v>
      </c>
      <c r="AG720" s="137" t="s">
        <v>607</v>
      </c>
      <c r="AH720" s="148">
        <v>45631</v>
      </c>
      <c r="AI720" s="137">
        <v>0</v>
      </c>
      <c r="AJ720" s="137"/>
      <c r="AK720" s="137" t="s">
        <v>597</v>
      </c>
      <c r="AL720" s="137"/>
    </row>
    <row r="721" s="134" customFormat="1" ht="42.25" customHeight="1" spans="1:38">
      <c r="A721" s="137" t="s">
        <v>29</v>
      </c>
      <c r="B721" s="137" t="s">
        <v>28</v>
      </c>
      <c r="C721" s="138" t="s">
        <v>478</v>
      </c>
      <c r="D721" s="138" t="s">
        <v>134</v>
      </c>
      <c r="E721" s="137" t="s">
        <v>587</v>
      </c>
      <c r="F721" s="138" t="s">
        <v>194</v>
      </c>
      <c r="G721" s="138" t="s">
        <v>1628</v>
      </c>
      <c r="H721" s="147">
        <v>46238.5566550926</v>
      </c>
      <c r="I721" s="138" t="s">
        <v>1629</v>
      </c>
      <c r="J721" s="138" t="s">
        <v>1630</v>
      </c>
      <c r="K721" s="138" t="s">
        <v>601</v>
      </c>
      <c r="L721" s="138" t="s">
        <v>621</v>
      </c>
      <c r="M721" s="138" t="s">
        <v>592</v>
      </c>
      <c r="N721" s="138" t="s">
        <v>652</v>
      </c>
      <c r="O721" s="138">
        <v>30</v>
      </c>
      <c r="P721" s="140">
        <v>20</v>
      </c>
      <c r="Q721" s="137"/>
      <c r="R721" s="138" t="s">
        <v>610</v>
      </c>
      <c r="S721" s="138">
        <v>280</v>
      </c>
      <c r="T721" s="138">
        <v>280</v>
      </c>
      <c r="U721" s="138">
        <v>20</v>
      </c>
      <c r="V721" s="140">
        <v>10</v>
      </c>
      <c r="W721" s="138" t="s">
        <v>670</v>
      </c>
      <c r="X721" s="138"/>
      <c r="Y721" s="138">
        <v>0</v>
      </c>
      <c r="Z721" s="138">
        <v>0</v>
      </c>
      <c r="AA721" s="137"/>
      <c r="AB721" s="137"/>
      <c r="AC721" s="137"/>
      <c r="AD721" s="137"/>
      <c r="AE721" s="137"/>
      <c r="AF721" s="137"/>
      <c r="AG721" s="137" t="s">
        <v>596</v>
      </c>
      <c r="AH721" s="148">
        <v>46235</v>
      </c>
      <c r="AI721" s="137">
        <v>0</v>
      </c>
      <c r="AJ721" s="137"/>
      <c r="AK721" s="137" t="s">
        <v>621</v>
      </c>
      <c r="AL721" s="137"/>
    </row>
    <row r="722" s="134" customFormat="1" ht="38.8" customHeight="1" spans="1:38">
      <c r="A722" s="137" t="s">
        <v>29</v>
      </c>
      <c r="B722" s="137" t="s">
        <v>28</v>
      </c>
      <c r="C722" s="138" t="s">
        <v>478</v>
      </c>
      <c r="D722" s="138" t="s">
        <v>134</v>
      </c>
      <c r="E722" s="137" t="s">
        <v>587</v>
      </c>
      <c r="F722" s="138" t="s">
        <v>194</v>
      </c>
      <c r="G722" s="138" t="s">
        <v>1628</v>
      </c>
      <c r="H722" s="147">
        <v>46238.5566550926</v>
      </c>
      <c r="I722" s="138" t="s">
        <v>1629</v>
      </c>
      <c r="J722" s="138" t="s">
        <v>1630</v>
      </c>
      <c r="K722" s="138" t="s">
        <v>601</v>
      </c>
      <c r="L722" s="138" t="s">
        <v>621</v>
      </c>
      <c r="M722" s="138" t="s">
        <v>592</v>
      </c>
      <c r="N722" s="138" t="s">
        <v>604</v>
      </c>
      <c r="O722" s="138">
        <v>100</v>
      </c>
      <c r="P722" s="140">
        <v>100</v>
      </c>
      <c r="Q722" s="137"/>
      <c r="R722" s="138" t="s">
        <v>605</v>
      </c>
      <c r="S722" s="138">
        <v>280</v>
      </c>
      <c r="T722" s="138">
        <v>280</v>
      </c>
      <c r="U722" s="138">
        <v>100</v>
      </c>
      <c r="V722" s="140">
        <v>0</v>
      </c>
      <c r="W722" s="138" t="s">
        <v>670</v>
      </c>
      <c r="X722" s="138"/>
      <c r="Y722" s="138">
        <v>0</v>
      </c>
      <c r="Z722" s="138">
        <v>0</v>
      </c>
      <c r="AA722" s="137"/>
      <c r="AB722" s="137"/>
      <c r="AC722" s="137"/>
      <c r="AD722" s="137"/>
      <c r="AE722" s="137"/>
      <c r="AF722" s="137"/>
      <c r="AG722" s="137" t="s">
        <v>596</v>
      </c>
      <c r="AH722" s="148">
        <v>46235</v>
      </c>
      <c r="AI722" s="137">
        <v>0</v>
      </c>
      <c r="AJ722" s="137"/>
      <c r="AK722" s="137" t="s">
        <v>621</v>
      </c>
      <c r="AL722" s="137"/>
    </row>
    <row r="723" s="134" customFormat="1" ht="38.8" customHeight="1" spans="1:38">
      <c r="A723" s="137" t="s">
        <v>29</v>
      </c>
      <c r="B723" s="137" t="s">
        <v>28</v>
      </c>
      <c r="C723" s="138" t="s">
        <v>478</v>
      </c>
      <c r="D723" s="138" t="s">
        <v>134</v>
      </c>
      <c r="E723" s="137" t="s">
        <v>587</v>
      </c>
      <c r="F723" s="138" t="s">
        <v>194</v>
      </c>
      <c r="G723" s="138" t="s">
        <v>1628</v>
      </c>
      <c r="H723" s="147">
        <v>46238.5566550926</v>
      </c>
      <c r="I723" s="138" t="s">
        <v>1629</v>
      </c>
      <c r="J723" s="138" t="s">
        <v>1630</v>
      </c>
      <c r="K723" s="138" t="s">
        <v>601</v>
      </c>
      <c r="L723" s="138" t="s">
        <v>621</v>
      </c>
      <c r="M723" s="138" t="s">
        <v>592</v>
      </c>
      <c r="N723" s="138" t="s">
        <v>623</v>
      </c>
      <c r="O723" s="138">
        <v>160</v>
      </c>
      <c r="P723" s="140">
        <v>160</v>
      </c>
      <c r="Q723" s="137"/>
      <c r="R723" s="138" t="s">
        <v>605</v>
      </c>
      <c r="S723" s="138">
        <v>280</v>
      </c>
      <c r="T723" s="138">
        <v>280</v>
      </c>
      <c r="U723" s="138">
        <v>160</v>
      </c>
      <c r="V723" s="140">
        <v>0</v>
      </c>
      <c r="W723" s="138" t="s">
        <v>670</v>
      </c>
      <c r="X723" s="138"/>
      <c r="Y723" s="138">
        <v>0</v>
      </c>
      <c r="Z723" s="138">
        <v>0</v>
      </c>
      <c r="AA723" s="137"/>
      <c r="AB723" s="137"/>
      <c r="AC723" s="137"/>
      <c r="AD723" s="137"/>
      <c r="AE723" s="137"/>
      <c r="AF723" s="137"/>
      <c r="AG723" s="137" t="s">
        <v>596</v>
      </c>
      <c r="AH723" s="148">
        <v>46235</v>
      </c>
      <c r="AI723" s="137">
        <v>0</v>
      </c>
      <c r="AJ723" s="137"/>
      <c r="AK723" s="137" t="s">
        <v>621</v>
      </c>
      <c r="AL723" s="137"/>
    </row>
    <row r="724" s="134" customFormat="1" ht="38.8" customHeight="1" spans="1:38">
      <c r="A724" s="137" t="s">
        <v>29</v>
      </c>
      <c r="B724" s="137" t="s">
        <v>28</v>
      </c>
      <c r="C724" s="138" t="s">
        <v>478</v>
      </c>
      <c r="D724" s="138" t="s">
        <v>145</v>
      </c>
      <c r="E724" s="137" t="s">
        <v>587</v>
      </c>
      <c r="F724" s="138" t="s">
        <v>222</v>
      </c>
      <c r="G724" s="138" t="s">
        <v>866</v>
      </c>
      <c r="H724" s="147">
        <v>46238.5790509259</v>
      </c>
      <c r="I724" s="138"/>
      <c r="J724" s="138" t="s">
        <v>1631</v>
      </c>
      <c r="K724" s="138" t="s">
        <v>601</v>
      </c>
      <c r="L724" s="138" t="s">
        <v>591</v>
      </c>
      <c r="M724" s="138" t="s">
        <v>603</v>
      </c>
      <c r="N724" s="138" t="s">
        <v>769</v>
      </c>
      <c r="O724" s="138">
        <v>0</v>
      </c>
      <c r="P724" s="140">
        <v>0</v>
      </c>
      <c r="Q724" s="137"/>
      <c r="R724" s="138" t="s">
        <v>610</v>
      </c>
      <c r="S724" s="138">
        <v>0</v>
      </c>
      <c r="T724" s="138">
        <v>0</v>
      </c>
      <c r="U724" s="138">
        <v>0</v>
      </c>
      <c r="V724" s="140">
        <v>0</v>
      </c>
      <c r="W724" s="138"/>
      <c r="X724" s="138"/>
      <c r="Y724" s="138">
        <v>0</v>
      </c>
      <c r="Z724" s="138">
        <v>0</v>
      </c>
      <c r="AA724" s="137"/>
      <c r="AB724" s="137"/>
      <c r="AC724" s="137"/>
      <c r="AD724" s="137"/>
      <c r="AE724" s="137"/>
      <c r="AF724" s="137"/>
      <c r="AG724" s="137" t="s">
        <v>596</v>
      </c>
      <c r="AH724" s="148">
        <v>46237</v>
      </c>
      <c r="AI724" s="137">
        <v>0</v>
      </c>
      <c r="AJ724" s="137"/>
      <c r="AK724" s="137" t="s">
        <v>597</v>
      </c>
      <c r="AL724" s="137"/>
    </row>
    <row r="725" s="134" customFormat="1" ht="38.8" customHeight="1" spans="1:38">
      <c r="A725" s="137" t="s">
        <v>29</v>
      </c>
      <c r="B725" s="137" t="s">
        <v>28</v>
      </c>
      <c r="C725" s="138" t="s">
        <v>478</v>
      </c>
      <c r="D725" s="138" t="s">
        <v>149</v>
      </c>
      <c r="E725" s="137" t="s">
        <v>625</v>
      </c>
      <c r="F725" s="138" t="s">
        <v>240</v>
      </c>
      <c r="G725" s="138" t="s">
        <v>653</v>
      </c>
      <c r="H725" s="147">
        <v>46238.5877314815</v>
      </c>
      <c r="I725" s="138" t="s">
        <v>1624</v>
      </c>
      <c r="J725" s="138" t="s">
        <v>1632</v>
      </c>
      <c r="K725" s="138" t="s">
        <v>590</v>
      </c>
      <c r="L725" s="138" t="s">
        <v>591</v>
      </c>
      <c r="M725" s="138" t="s">
        <v>603</v>
      </c>
      <c r="N725" s="138" t="s">
        <v>593</v>
      </c>
      <c r="O725" s="138">
        <v>198</v>
      </c>
      <c r="P725" s="140">
        <v>198</v>
      </c>
      <c r="Q725" s="137" t="s">
        <v>2</v>
      </c>
      <c r="R725" s="138" t="s">
        <v>594</v>
      </c>
      <c r="S725" s="138">
        <v>198</v>
      </c>
      <c r="T725" s="138">
        <v>198</v>
      </c>
      <c r="U725" s="138">
        <v>198</v>
      </c>
      <c r="V725" s="140">
        <v>0</v>
      </c>
      <c r="W725" s="138"/>
      <c r="X725" s="138"/>
      <c r="Y725" s="138">
        <v>198</v>
      </c>
      <c r="Z725" s="138">
        <v>198</v>
      </c>
      <c r="AA725" s="137"/>
      <c r="AB725" s="137"/>
      <c r="AC725" s="137"/>
      <c r="AD725" s="137"/>
      <c r="AE725" s="137"/>
      <c r="AF725" s="137" t="s">
        <v>651</v>
      </c>
      <c r="AG725" s="137" t="s">
        <v>607</v>
      </c>
      <c r="AH725" s="148">
        <v>45842</v>
      </c>
      <c r="AI725" s="137">
        <v>0</v>
      </c>
      <c r="AJ725" s="137"/>
      <c r="AK725" s="137" t="s">
        <v>597</v>
      </c>
      <c r="AL725" s="137"/>
    </row>
    <row r="726" s="134" customFormat="1" ht="38.8" customHeight="1" spans="1:38">
      <c r="A726" s="137" t="s">
        <v>29</v>
      </c>
      <c r="B726" s="137" t="s">
        <v>28</v>
      </c>
      <c r="C726" s="138" t="s">
        <v>478</v>
      </c>
      <c r="D726" s="138" t="s">
        <v>149</v>
      </c>
      <c r="E726" s="137" t="s">
        <v>625</v>
      </c>
      <c r="F726" s="138" t="s">
        <v>243</v>
      </c>
      <c r="G726" s="138" t="s">
        <v>1626</v>
      </c>
      <c r="H726" s="147">
        <v>46238.6325462963</v>
      </c>
      <c r="I726" s="138" t="s">
        <v>1624</v>
      </c>
      <c r="J726" s="138" t="s">
        <v>1633</v>
      </c>
      <c r="K726" s="138" t="s">
        <v>590</v>
      </c>
      <c r="L726" s="138" t="s">
        <v>591</v>
      </c>
      <c r="M726" s="138" t="s">
        <v>592</v>
      </c>
      <c r="N726" s="138" t="s">
        <v>593</v>
      </c>
      <c r="O726" s="138">
        <v>198</v>
      </c>
      <c r="P726" s="140">
        <v>198</v>
      </c>
      <c r="Q726" s="137" t="s">
        <v>2</v>
      </c>
      <c r="R726" s="138" t="s">
        <v>594</v>
      </c>
      <c r="S726" s="138">
        <v>198</v>
      </c>
      <c r="T726" s="138">
        <v>198</v>
      </c>
      <c r="U726" s="138">
        <v>198</v>
      </c>
      <c r="V726" s="140">
        <v>0</v>
      </c>
      <c r="W726" s="138"/>
      <c r="X726" s="138"/>
      <c r="Y726" s="138">
        <v>198</v>
      </c>
      <c r="Z726" s="138">
        <v>198</v>
      </c>
      <c r="AA726" s="137"/>
      <c r="AB726" s="137"/>
      <c r="AC726" s="137"/>
      <c r="AD726" s="137"/>
      <c r="AE726" s="137"/>
      <c r="AF726" s="137" t="s">
        <v>651</v>
      </c>
      <c r="AG726" s="137" t="s">
        <v>607</v>
      </c>
      <c r="AH726" s="148">
        <v>44047</v>
      </c>
      <c r="AI726" s="137">
        <v>0</v>
      </c>
      <c r="AJ726" s="137"/>
      <c r="AK726" s="137" t="s">
        <v>628</v>
      </c>
      <c r="AL726" s="137"/>
    </row>
    <row r="727" s="134" customFormat="1" ht="38.8" customHeight="1" spans="1:38">
      <c r="A727" s="137" t="s">
        <v>29</v>
      </c>
      <c r="B727" s="137" t="s">
        <v>28</v>
      </c>
      <c r="C727" s="138" t="s">
        <v>478</v>
      </c>
      <c r="D727" s="138" t="s">
        <v>135</v>
      </c>
      <c r="E727" s="137" t="s">
        <v>587</v>
      </c>
      <c r="F727" s="138" t="s">
        <v>201</v>
      </c>
      <c r="G727" s="138" t="s">
        <v>1137</v>
      </c>
      <c r="H727" s="147">
        <v>46238.6381134259</v>
      </c>
      <c r="I727" s="138"/>
      <c r="J727" s="138" t="s">
        <v>1634</v>
      </c>
      <c r="K727" s="138" t="s">
        <v>601</v>
      </c>
      <c r="L727" s="138" t="s">
        <v>591</v>
      </c>
      <c r="M727" s="138" t="s">
        <v>603</v>
      </c>
      <c r="N727" s="138" t="s">
        <v>769</v>
      </c>
      <c r="O727" s="138">
        <v>0</v>
      </c>
      <c r="P727" s="140">
        <v>0</v>
      </c>
      <c r="Q727" s="137"/>
      <c r="R727" s="138" t="s">
        <v>610</v>
      </c>
      <c r="S727" s="138">
        <v>0</v>
      </c>
      <c r="T727" s="138">
        <v>0</v>
      </c>
      <c r="U727" s="138">
        <v>0</v>
      </c>
      <c r="V727" s="140">
        <v>0</v>
      </c>
      <c r="W727" s="138"/>
      <c r="X727" s="138"/>
      <c r="Y727" s="138">
        <v>0</v>
      </c>
      <c r="Z727" s="138">
        <v>0</v>
      </c>
      <c r="AA727" s="137"/>
      <c r="AB727" s="137"/>
      <c r="AC727" s="137"/>
      <c r="AD727" s="137"/>
      <c r="AE727" s="137"/>
      <c r="AF727" s="137"/>
      <c r="AG727" s="137" t="s">
        <v>596</v>
      </c>
      <c r="AH727" s="148">
        <v>46235</v>
      </c>
      <c r="AI727" s="137">
        <v>0</v>
      </c>
      <c r="AJ727" s="137"/>
      <c r="AK727" s="137" t="s">
        <v>597</v>
      </c>
      <c r="AL727" s="137"/>
    </row>
    <row r="728" s="134" customFormat="1" ht="38.8" customHeight="1" spans="1:38">
      <c r="A728" s="137" t="s">
        <v>29</v>
      </c>
      <c r="B728" s="137" t="s">
        <v>28</v>
      </c>
      <c r="C728" s="138" t="s">
        <v>478</v>
      </c>
      <c r="D728" s="138" t="s">
        <v>129</v>
      </c>
      <c r="E728" s="137" t="s">
        <v>587</v>
      </c>
      <c r="F728" s="138" t="s">
        <v>165</v>
      </c>
      <c r="G728" s="138" t="s">
        <v>811</v>
      </c>
      <c r="H728" s="147">
        <v>46238.6778240741</v>
      </c>
      <c r="I728" s="138"/>
      <c r="J728" s="138" t="s">
        <v>1635</v>
      </c>
      <c r="K728" s="138" t="s">
        <v>601</v>
      </c>
      <c r="L728" s="138" t="s">
        <v>591</v>
      </c>
      <c r="M728" s="138" t="s">
        <v>603</v>
      </c>
      <c r="N728" s="138" t="s">
        <v>769</v>
      </c>
      <c r="O728" s="138">
        <v>0</v>
      </c>
      <c r="P728" s="140">
        <v>0</v>
      </c>
      <c r="Q728" s="137"/>
      <c r="R728" s="138" t="s">
        <v>610</v>
      </c>
      <c r="S728" s="138">
        <v>0</v>
      </c>
      <c r="T728" s="138">
        <v>0</v>
      </c>
      <c r="U728" s="138">
        <v>0</v>
      </c>
      <c r="V728" s="140">
        <v>0</v>
      </c>
      <c r="W728" s="138"/>
      <c r="X728" s="138"/>
      <c r="Y728" s="138">
        <v>0</v>
      </c>
      <c r="Z728" s="138">
        <v>0</v>
      </c>
      <c r="AA728" s="137"/>
      <c r="AB728" s="137"/>
      <c r="AC728" s="137"/>
      <c r="AD728" s="137"/>
      <c r="AE728" s="137"/>
      <c r="AF728" s="137"/>
      <c r="AG728" s="137" t="s">
        <v>596</v>
      </c>
      <c r="AH728" s="148">
        <v>46236</v>
      </c>
      <c r="AI728" s="137">
        <v>0</v>
      </c>
      <c r="AJ728" s="137"/>
      <c r="AK728" s="137" t="s">
        <v>628</v>
      </c>
      <c r="AL728" s="137"/>
    </row>
    <row r="729" s="134" customFormat="1" ht="38.8" customHeight="1" spans="1:38">
      <c r="A729" s="137" t="s">
        <v>29</v>
      </c>
      <c r="B729" s="137" t="s">
        <v>28</v>
      </c>
      <c r="C729" s="138" t="s">
        <v>478</v>
      </c>
      <c r="D729" s="138" t="s">
        <v>135</v>
      </c>
      <c r="E729" s="137" t="s">
        <v>587</v>
      </c>
      <c r="F729" s="138" t="s">
        <v>198</v>
      </c>
      <c r="G729" s="138" t="s">
        <v>936</v>
      </c>
      <c r="H729" s="147">
        <v>46238.6888425926</v>
      </c>
      <c r="I729" s="138"/>
      <c r="J729" s="138" t="s">
        <v>1636</v>
      </c>
      <c r="K729" s="138" t="s">
        <v>601</v>
      </c>
      <c r="L729" s="138" t="s">
        <v>591</v>
      </c>
      <c r="M729" s="138" t="s">
        <v>603</v>
      </c>
      <c r="N729" s="138" t="s">
        <v>769</v>
      </c>
      <c r="O729" s="138">
        <v>0</v>
      </c>
      <c r="P729" s="140">
        <v>0</v>
      </c>
      <c r="Q729" s="137"/>
      <c r="R729" s="138" t="s">
        <v>610</v>
      </c>
      <c r="S729" s="138">
        <v>0</v>
      </c>
      <c r="T729" s="138">
        <v>0</v>
      </c>
      <c r="U729" s="138">
        <v>0</v>
      </c>
      <c r="V729" s="140">
        <v>0</v>
      </c>
      <c r="W729" s="138"/>
      <c r="X729" s="138"/>
      <c r="Y729" s="138">
        <v>0</v>
      </c>
      <c r="Z729" s="138">
        <v>0</v>
      </c>
      <c r="AA729" s="137"/>
      <c r="AB729" s="137"/>
      <c r="AC729" s="137"/>
      <c r="AD729" s="137"/>
      <c r="AE729" s="137"/>
      <c r="AF729" s="137"/>
      <c r="AG729" s="137" t="s">
        <v>596</v>
      </c>
      <c r="AH729" s="148">
        <v>46235</v>
      </c>
      <c r="AI729" s="137">
        <v>0</v>
      </c>
      <c r="AJ729" s="137"/>
      <c r="AK729" s="137" t="s">
        <v>597</v>
      </c>
      <c r="AL729" s="137"/>
    </row>
    <row r="730" s="134" customFormat="1" ht="38.8" customHeight="1" spans="1:38">
      <c r="A730" s="137" t="s">
        <v>29</v>
      </c>
      <c r="B730" s="137" t="s">
        <v>28</v>
      </c>
      <c r="C730" s="138" t="s">
        <v>478</v>
      </c>
      <c r="D730" s="138" t="s">
        <v>149</v>
      </c>
      <c r="E730" s="137" t="s">
        <v>625</v>
      </c>
      <c r="F730" s="138" t="s">
        <v>241</v>
      </c>
      <c r="G730" s="138" t="s">
        <v>1524</v>
      </c>
      <c r="H730" s="147">
        <v>46238.7034837963</v>
      </c>
      <c r="I730" s="138" t="s">
        <v>1624</v>
      </c>
      <c r="J730" s="138" t="s">
        <v>1637</v>
      </c>
      <c r="K730" s="138" t="s">
        <v>590</v>
      </c>
      <c r="L730" s="138" t="s">
        <v>591</v>
      </c>
      <c r="M730" s="138" t="s">
        <v>592</v>
      </c>
      <c r="N730" s="138" t="s">
        <v>593</v>
      </c>
      <c r="O730" s="138">
        <v>198</v>
      </c>
      <c r="P730" s="140">
        <v>198</v>
      </c>
      <c r="Q730" s="137" t="s">
        <v>2</v>
      </c>
      <c r="R730" s="138" t="s">
        <v>594</v>
      </c>
      <c r="S730" s="138">
        <v>198</v>
      </c>
      <c r="T730" s="138">
        <v>198</v>
      </c>
      <c r="U730" s="138">
        <v>198</v>
      </c>
      <c r="V730" s="140">
        <v>0</v>
      </c>
      <c r="W730" s="138"/>
      <c r="X730" s="138"/>
      <c r="Y730" s="138">
        <v>198</v>
      </c>
      <c r="Z730" s="138">
        <v>198</v>
      </c>
      <c r="AA730" s="137"/>
      <c r="AB730" s="137"/>
      <c r="AC730" s="137"/>
      <c r="AD730" s="137"/>
      <c r="AE730" s="137"/>
      <c r="AF730" s="137" t="s">
        <v>651</v>
      </c>
      <c r="AG730" s="137" t="s">
        <v>607</v>
      </c>
      <c r="AH730" s="148">
        <v>40394</v>
      </c>
      <c r="AI730" s="137">
        <v>0</v>
      </c>
      <c r="AJ730" s="137"/>
      <c r="AK730" s="137" t="s">
        <v>870</v>
      </c>
      <c r="AL730" s="137"/>
    </row>
    <row r="731" s="134" customFormat="1" ht="42.25" customHeight="1" spans="1:38">
      <c r="A731" s="137" t="s">
        <v>29</v>
      </c>
      <c r="B731" s="137" t="s">
        <v>28</v>
      </c>
      <c r="C731" s="138" t="s">
        <v>478</v>
      </c>
      <c r="D731" s="138" t="s">
        <v>147</v>
      </c>
      <c r="E731" s="137" t="s">
        <v>587</v>
      </c>
      <c r="F731" s="138" t="s">
        <v>237</v>
      </c>
      <c r="G731" s="138" t="s">
        <v>781</v>
      </c>
      <c r="H731" s="147">
        <v>46238.7151157407</v>
      </c>
      <c r="I731" s="138" t="s">
        <v>782</v>
      </c>
      <c r="J731" s="138" t="s">
        <v>1638</v>
      </c>
      <c r="K731" s="138" t="s">
        <v>601</v>
      </c>
      <c r="L731" s="138" t="s">
        <v>591</v>
      </c>
      <c r="M731" s="138" t="s">
        <v>603</v>
      </c>
      <c r="N731" s="138" t="s">
        <v>613</v>
      </c>
      <c r="O731" s="138">
        <v>50</v>
      </c>
      <c r="P731" s="140">
        <v>50</v>
      </c>
      <c r="Q731" s="137"/>
      <c r="R731" s="138" t="s">
        <v>610</v>
      </c>
      <c r="S731" s="138">
        <v>50</v>
      </c>
      <c r="T731" s="138">
        <v>50</v>
      </c>
      <c r="U731" s="138">
        <v>50</v>
      </c>
      <c r="V731" s="140">
        <v>0</v>
      </c>
      <c r="W731" s="138"/>
      <c r="X731" s="138"/>
      <c r="Y731" s="138">
        <v>0</v>
      </c>
      <c r="Z731" s="138">
        <v>0</v>
      </c>
      <c r="AA731" s="137"/>
      <c r="AB731" s="137"/>
      <c r="AC731" s="137"/>
      <c r="AD731" s="137"/>
      <c r="AE731" s="137"/>
      <c r="AF731" s="137" t="s">
        <v>651</v>
      </c>
      <c r="AG731" s="137" t="s">
        <v>607</v>
      </c>
      <c r="AH731" s="148">
        <v>46235</v>
      </c>
      <c r="AI731" s="137">
        <v>0</v>
      </c>
      <c r="AJ731" s="137"/>
      <c r="AK731" s="137" t="s">
        <v>597</v>
      </c>
      <c r="AL731" s="137"/>
    </row>
    <row r="732" s="134" customFormat="1" ht="42.25" customHeight="1" spans="1:38">
      <c r="A732" s="137" t="s">
        <v>29</v>
      </c>
      <c r="B732" s="137" t="s">
        <v>28</v>
      </c>
      <c r="C732" s="138" t="s">
        <v>478</v>
      </c>
      <c r="D732" s="138" t="s">
        <v>147</v>
      </c>
      <c r="E732" s="137" t="s">
        <v>587</v>
      </c>
      <c r="F732" s="138" t="s">
        <v>232</v>
      </c>
      <c r="G732" s="138" t="s">
        <v>719</v>
      </c>
      <c r="H732" s="147">
        <v>46238.7428703704</v>
      </c>
      <c r="I732" s="138" t="s">
        <v>1639</v>
      </c>
      <c r="J732" s="138" t="s">
        <v>1640</v>
      </c>
      <c r="K732" s="138" t="s">
        <v>601</v>
      </c>
      <c r="L732" s="138" t="s">
        <v>818</v>
      </c>
      <c r="M732" s="138" t="s">
        <v>603</v>
      </c>
      <c r="N732" s="138" t="s">
        <v>623</v>
      </c>
      <c r="O732" s="138">
        <v>160</v>
      </c>
      <c r="P732" s="140">
        <v>160</v>
      </c>
      <c r="Q732" s="137"/>
      <c r="R732" s="138" t="s">
        <v>605</v>
      </c>
      <c r="S732" s="138">
        <v>160</v>
      </c>
      <c r="T732" s="138">
        <v>160</v>
      </c>
      <c r="U732" s="138">
        <v>160</v>
      </c>
      <c r="V732" s="140">
        <v>0</v>
      </c>
      <c r="W732" s="138"/>
      <c r="X732" s="138"/>
      <c r="Y732" s="138">
        <v>0</v>
      </c>
      <c r="Z732" s="138">
        <v>0</v>
      </c>
      <c r="AA732" s="137"/>
      <c r="AB732" s="137"/>
      <c r="AC732" s="137"/>
      <c r="AD732" s="137"/>
      <c r="AE732" s="137"/>
      <c r="AF732" s="137" t="s">
        <v>651</v>
      </c>
      <c r="AG732" s="137" t="s">
        <v>607</v>
      </c>
      <c r="AH732" s="148">
        <v>46235</v>
      </c>
      <c r="AI732" s="137">
        <v>0</v>
      </c>
      <c r="AJ732" s="137"/>
      <c r="AK732" s="137" t="s">
        <v>818</v>
      </c>
      <c r="AL732" s="137"/>
    </row>
    <row r="733" s="134" customFormat="1" ht="38.8" customHeight="1" spans="1:38">
      <c r="A733" s="137" t="s">
        <v>29</v>
      </c>
      <c r="B733" s="137" t="s">
        <v>28</v>
      </c>
      <c r="C733" s="138" t="s">
        <v>478</v>
      </c>
      <c r="D733" s="138" t="s">
        <v>135</v>
      </c>
      <c r="E733" s="137" t="s">
        <v>587</v>
      </c>
      <c r="F733" s="138" t="s">
        <v>198</v>
      </c>
      <c r="G733" s="138" t="s">
        <v>936</v>
      </c>
      <c r="H733" s="147">
        <v>46238.7959606481</v>
      </c>
      <c r="I733" s="138"/>
      <c r="J733" s="138" t="s">
        <v>1641</v>
      </c>
      <c r="K733" s="138" t="s">
        <v>601</v>
      </c>
      <c r="L733" s="138" t="s">
        <v>591</v>
      </c>
      <c r="M733" s="138" t="s">
        <v>603</v>
      </c>
      <c r="N733" s="138" t="s">
        <v>769</v>
      </c>
      <c r="O733" s="138">
        <v>0</v>
      </c>
      <c r="P733" s="140">
        <v>0</v>
      </c>
      <c r="Q733" s="137"/>
      <c r="R733" s="138" t="s">
        <v>610</v>
      </c>
      <c r="S733" s="138">
        <v>0</v>
      </c>
      <c r="T733" s="138">
        <v>0</v>
      </c>
      <c r="U733" s="138">
        <v>0</v>
      </c>
      <c r="V733" s="140">
        <v>0</v>
      </c>
      <c r="W733" s="138"/>
      <c r="X733" s="138"/>
      <c r="Y733" s="138">
        <v>0</v>
      </c>
      <c r="Z733" s="138">
        <v>0</v>
      </c>
      <c r="AA733" s="137"/>
      <c r="AB733" s="137"/>
      <c r="AC733" s="137"/>
      <c r="AD733" s="137"/>
      <c r="AE733" s="137"/>
      <c r="AF733" s="137"/>
      <c r="AG733" s="137" t="s">
        <v>596</v>
      </c>
      <c r="AH733" s="148">
        <v>46236</v>
      </c>
      <c r="AI733" s="137">
        <v>0</v>
      </c>
      <c r="AJ733" s="137"/>
      <c r="AK733" s="137" t="s">
        <v>628</v>
      </c>
      <c r="AL733" s="137"/>
    </row>
    <row r="734" s="134" customFormat="1" ht="38.8" customHeight="1" spans="1:38">
      <c r="A734" s="137" t="s">
        <v>29</v>
      </c>
      <c r="B734" s="137" t="s">
        <v>28</v>
      </c>
      <c r="C734" s="138" t="s">
        <v>478</v>
      </c>
      <c r="D734" s="138" t="s">
        <v>145</v>
      </c>
      <c r="E734" s="137" t="s">
        <v>587</v>
      </c>
      <c r="F734" s="138" t="s">
        <v>222</v>
      </c>
      <c r="G734" s="138" t="s">
        <v>866</v>
      </c>
      <c r="H734" s="147">
        <v>46239.4492013889</v>
      </c>
      <c r="I734" s="138"/>
      <c r="J734" s="138" t="s">
        <v>1642</v>
      </c>
      <c r="K734" s="138" t="s">
        <v>601</v>
      </c>
      <c r="L734" s="138" t="s">
        <v>591</v>
      </c>
      <c r="M734" s="138" t="s">
        <v>603</v>
      </c>
      <c r="N734" s="138" t="s">
        <v>769</v>
      </c>
      <c r="O734" s="138">
        <v>0</v>
      </c>
      <c r="P734" s="140">
        <v>0</v>
      </c>
      <c r="Q734" s="137"/>
      <c r="R734" s="138" t="s">
        <v>610</v>
      </c>
      <c r="S734" s="138">
        <v>0</v>
      </c>
      <c r="T734" s="138">
        <v>0</v>
      </c>
      <c r="U734" s="138">
        <v>0</v>
      </c>
      <c r="V734" s="140">
        <v>0</v>
      </c>
      <c r="W734" s="138"/>
      <c r="X734" s="138"/>
      <c r="Y734" s="138">
        <v>0</v>
      </c>
      <c r="Z734" s="138">
        <v>0</v>
      </c>
      <c r="AA734" s="137"/>
      <c r="AB734" s="137"/>
      <c r="AC734" s="137"/>
      <c r="AD734" s="137"/>
      <c r="AE734" s="137"/>
      <c r="AF734" s="137"/>
      <c r="AG734" s="137" t="s">
        <v>596</v>
      </c>
      <c r="AH734" s="148">
        <v>46238</v>
      </c>
      <c r="AI734" s="137">
        <v>0</v>
      </c>
      <c r="AJ734" s="137"/>
      <c r="AK734" s="137" t="s">
        <v>597</v>
      </c>
      <c r="AL734" s="137"/>
    </row>
    <row r="735" s="134" customFormat="1" ht="38.8" customHeight="1" spans="1:38">
      <c r="A735" s="137" t="s">
        <v>29</v>
      </c>
      <c r="B735" s="137" t="s">
        <v>28</v>
      </c>
      <c r="C735" s="138" t="s">
        <v>478</v>
      </c>
      <c r="D735" s="138" t="s">
        <v>150</v>
      </c>
      <c r="E735" s="137" t="s">
        <v>587</v>
      </c>
      <c r="F735" s="138" t="s">
        <v>249</v>
      </c>
      <c r="G735" s="138" t="s">
        <v>826</v>
      </c>
      <c r="H735" s="147">
        <v>46239.4577546296</v>
      </c>
      <c r="I735" s="138"/>
      <c r="J735" s="138" t="s">
        <v>1643</v>
      </c>
      <c r="K735" s="138" t="s">
        <v>601</v>
      </c>
      <c r="L735" s="138" t="s">
        <v>591</v>
      </c>
      <c r="M735" s="138" t="s">
        <v>603</v>
      </c>
      <c r="N735" s="138" t="s">
        <v>769</v>
      </c>
      <c r="O735" s="138">
        <v>0</v>
      </c>
      <c r="P735" s="140">
        <v>0</v>
      </c>
      <c r="Q735" s="137"/>
      <c r="R735" s="138" t="s">
        <v>610</v>
      </c>
      <c r="S735" s="138">
        <v>0</v>
      </c>
      <c r="T735" s="138">
        <v>0</v>
      </c>
      <c r="U735" s="138">
        <v>0</v>
      </c>
      <c r="V735" s="140">
        <v>0</v>
      </c>
      <c r="W735" s="138"/>
      <c r="X735" s="138"/>
      <c r="Y735" s="138">
        <v>0</v>
      </c>
      <c r="Z735" s="138">
        <v>0</v>
      </c>
      <c r="AA735" s="137"/>
      <c r="AB735" s="137"/>
      <c r="AC735" s="137"/>
      <c r="AD735" s="137"/>
      <c r="AE735" s="137"/>
      <c r="AF735" s="137"/>
      <c r="AG735" s="137" t="s">
        <v>596</v>
      </c>
      <c r="AH735" s="148">
        <v>46238</v>
      </c>
      <c r="AI735" s="137">
        <v>0</v>
      </c>
      <c r="AJ735" s="137"/>
      <c r="AK735" s="137" t="s">
        <v>628</v>
      </c>
      <c r="AL735" s="137"/>
    </row>
    <row r="736" s="134" customFormat="1" ht="38.8" customHeight="1" spans="1:38">
      <c r="A736" s="137" t="s">
        <v>29</v>
      </c>
      <c r="B736" s="137" t="s">
        <v>28</v>
      </c>
      <c r="C736" s="138" t="s">
        <v>478</v>
      </c>
      <c r="D736" s="138" t="s">
        <v>149</v>
      </c>
      <c r="E736" s="137" t="s">
        <v>625</v>
      </c>
      <c r="F736" s="138" t="s">
        <v>240</v>
      </c>
      <c r="G736" s="138" t="s">
        <v>653</v>
      </c>
      <c r="H736" s="147">
        <v>46239.5012384259</v>
      </c>
      <c r="I736" s="138" t="s">
        <v>1644</v>
      </c>
      <c r="J736" s="138" t="s">
        <v>1645</v>
      </c>
      <c r="K736" s="138" t="s">
        <v>590</v>
      </c>
      <c r="L736" s="138" t="s">
        <v>591</v>
      </c>
      <c r="M736" s="138" t="s">
        <v>603</v>
      </c>
      <c r="N736" s="138" t="s">
        <v>593</v>
      </c>
      <c r="O736" s="138">
        <v>198</v>
      </c>
      <c r="P736" s="140">
        <v>198</v>
      </c>
      <c r="Q736" s="137" t="s">
        <v>2</v>
      </c>
      <c r="R736" s="138" t="s">
        <v>594</v>
      </c>
      <c r="S736" s="138">
        <v>198</v>
      </c>
      <c r="T736" s="138">
        <v>198</v>
      </c>
      <c r="U736" s="138">
        <v>198</v>
      </c>
      <c r="V736" s="140">
        <v>0</v>
      </c>
      <c r="W736" s="138"/>
      <c r="X736" s="138"/>
      <c r="Y736" s="138">
        <v>198</v>
      </c>
      <c r="Z736" s="138">
        <v>198</v>
      </c>
      <c r="AA736" s="137"/>
      <c r="AB736" s="137"/>
      <c r="AC736" s="137"/>
      <c r="AD736" s="137"/>
      <c r="AE736" s="137"/>
      <c r="AF736" s="137" t="s">
        <v>651</v>
      </c>
      <c r="AG736" s="137" t="s">
        <v>607</v>
      </c>
      <c r="AH736" s="148">
        <v>44944</v>
      </c>
      <c r="AI736" s="137">
        <v>0</v>
      </c>
      <c r="AJ736" s="137"/>
      <c r="AK736" s="137" t="s">
        <v>597</v>
      </c>
      <c r="AL736" s="137"/>
    </row>
    <row r="737" s="134" customFormat="1" ht="38.8" customHeight="1" spans="1:38">
      <c r="A737" s="137" t="s">
        <v>29</v>
      </c>
      <c r="B737" s="137" t="s">
        <v>28</v>
      </c>
      <c r="C737" s="138" t="s">
        <v>478</v>
      </c>
      <c r="D737" s="138" t="s">
        <v>149</v>
      </c>
      <c r="E737" s="137" t="s">
        <v>625</v>
      </c>
      <c r="F737" s="138" t="s">
        <v>241</v>
      </c>
      <c r="G737" s="138" t="s">
        <v>1524</v>
      </c>
      <c r="H737" s="147">
        <v>46239.5260185185</v>
      </c>
      <c r="I737" s="138" t="s">
        <v>1644</v>
      </c>
      <c r="J737" s="138" t="s">
        <v>1646</v>
      </c>
      <c r="K737" s="138" t="s">
        <v>590</v>
      </c>
      <c r="L737" s="138" t="s">
        <v>591</v>
      </c>
      <c r="M737" s="138" t="s">
        <v>592</v>
      </c>
      <c r="N737" s="138" t="s">
        <v>593</v>
      </c>
      <c r="O737" s="138">
        <v>198</v>
      </c>
      <c r="P737" s="140">
        <v>198</v>
      </c>
      <c r="Q737" s="137" t="s">
        <v>2</v>
      </c>
      <c r="R737" s="138" t="s">
        <v>594</v>
      </c>
      <c r="S737" s="138">
        <v>198</v>
      </c>
      <c r="T737" s="138">
        <v>198</v>
      </c>
      <c r="U737" s="138">
        <v>198</v>
      </c>
      <c r="V737" s="140">
        <v>0</v>
      </c>
      <c r="W737" s="138"/>
      <c r="X737" s="138"/>
      <c r="Y737" s="138">
        <v>198</v>
      </c>
      <c r="Z737" s="138">
        <v>198</v>
      </c>
      <c r="AA737" s="137"/>
      <c r="AB737" s="137"/>
      <c r="AC737" s="137"/>
      <c r="AD737" s="137"/>
      <c r="AE737" s="137"/>
      <c r="AF737" s="137" t="s">
        <v>651</v>
      </c>
      <c r="AG737" s="137" t="s">
        <v>607</v>
      </c>
      <c r="AH737" s="148">
        <v>43071</v>
      </c>
      <c r="AI737" s="137">
        <v>0</v>
      </c>
      <c r="AJ737" s="137"/>
      <c r="AK737" s="137" t="s">
        <v>628</v>
      </c>
      <c r="AL737" s="137"/>
    </row>
    <row r="738" s="134" customFormat="1" ht="42.25" customHeight="1" spans="1:38">
      <c r="A738" s="137" t="s">
        <v>29</v>
      </c>
      <c r="B738" s="137" t="s">
        <v>28</v>
      </c>
      <c r="C738" s="138" t="s">
        <v>478</v>
      </c>
      <c r="D738" s="138" t="s">
        <v>147</v>
      </c>
      <c r="E738" s="137" t="s">
        <v>587</v>
      </c>
      <c r="F738" s="138" t="s">
        <v>232</v>
      </c>
      <c r="G738" s="138" t="s">
        <v>719</v>
      </c>
      <c r="H738" s="147">
        <v>46239.5565277778</v>
      </c>
      <c r="I738" s="138"/>
      <c r="J738" s="138" t="s">
        <v>1647</v>
      </c>
      <c r="K738" s="138" t="s">
        <v>601</v>
      </c>
      <c r="L738" s="138" t="s">
        <v>591</v>
      </c>
      <c r="M738" s="138" t="s">
        <v>603</v>
      </c>
      <c r="N738" s="138" t="s">
        <v>769</v>
      </c>
      <c r="O738" s="138">
        <v>0</v>
      </c>
      <c r="P738" s="140">
        <v>0</v>
      </c>
      <c r="Q738" s="137"/>
      <c r="R738" s="138" t="s">
        <v>610</v>
      </c>
      <c r="S738" s="138">
        <v>0</v>
      </c>
      <c r="T738" s="138">
        <v>0</v>
      </c>
      <c r="U738" s="138">
        <v>0</v>
      </c>
      <c r="V738" s="140">
        <v>0</v>
      </c>
      <c r="W738" s="138"/>
      <c r="X738" s="138"/>
      <c r="Y738" s="138">
        <v>0</v>
      </c>
      <c r="Z738" s="138">
        <v>0</v>
      </c>
      <c r="AA738" s="137"/>
      <c r="AB738" s="137"/>
      <c r="AC738" s="137"/>
      <c r="AD738" s="137"/>
      <c r="AE738" s="137"/>
      <c r="AF738" s="137"/>
      <c r="AG738" s="137" t="s">
        <v>596</v>
      </c>
      <c r="AH738" s="148">
        <v>46235</v>
      </c>
      <c r="AI738" s="137">
        <v>0</v>
      </c>
      <c r="AJ738" s="137"/>
      <c r="AK738" s="137" t="s">
        <v>628</v>
      </c>
      <c r="AL738" s="137"/>
    </row>
    <row r="739" s="134" customFormat="1" ht="38.8" customHeight="1" spans="1:38">
      <c r="A739" s="137" t="s">
        <v>29</v>
      </c>
      <c r="B739" s="137" t="s">
        <v>28</v>
      </c>
      <c r="C739" s="138" t="s">
        <v>478</v>
      </c>
      <c r="D739" s="138" t="s">
        <v>149</v>
      </c>
      <c r="E739" s="137" t="s">
        <v>625</v>
      </c>
      <c r="F739" s="138" t="s">
        <v>240</v>
      </c>
      <c r="G739" s="138" t="s">
        <v>653</v>
      </c>
      <c r="H739" s="147">
        <v>46239.5894560185</v>
      </c>
      <c r="I739" s="138" t="s">
        <v>1644</v>
      </c>
      <c r="J739" s="138" t="s">
        <v>1648</v>
      </c>
      <c r="K739" s="138" t="s">
        <v>590</v>
      </c>
      <c r="L739" s="138" t="s">
        <v>591</v>
      </c>
      <c r="M739" s="138" t="s">
        <v>592</v>
      </c>
      <c r="N739" s="138" t="s">
        <v>593</v>
      </c>
      <c r="O739" s="138">
        <v>198</v>
      </c>
      <c r="P739" s="140">
        <v>198</v>
      </c>
      <c r="Q739" s="137" t="s">
        <v>2</v>
      </c>
      <c r="R739" s="138" t="s">
        <v>594</v>
      </c>
      <c r="S739" s="138">
        <v>198</v>
      </c>
      <c r="T739" s="138">
        <v>198</v>
      </c>
      <c r="U739" s="138">
        <v>198</v>
      </c>
      <c r="V739" s="140">
        <v>0</v>
      </c>
      <c r="W739" s="138"/>
      <c r="X739" s="138"/>
      <c r="Y739" s="138">
        <v>198</v>
      </c>
      <c r="Z739" s="138">
        <v>198</v>
      </c>
      <c r="AA739" s="137"/>
      <c r="AB739" s="137"/>
      <c r="AC739" s="137"/>
      <c r="AD739" s="137"/>
      <c r="AE739" s="137"/>
      <c r="AF739" s="137" t="s">
        <v>651</v>
      </c>
      <c r="AG739" s="137" t="s">
        <v>607</v>
      </c>
      <c r="AH739" s="148">
        <v>42952</v>
      </c>
      <c r="AI739" s="137">
        <v>0</v>
      </c>
      <c r="AJ739" s="137"/>
      <c r="AK739" s="137" t="s">
        <v>628</v>
      </c>
      <c r="AL739" s="137"/>
    </row>
    <row r="740" s="134" customFormat="1" ht="42.25" customHeight="1" spans="1:38">
      <c r="A740" s="137" t="s">
        <v>29</v>
      </c>
      <c r="B740" s="137" t="s">
        <v>28</v>
      </c>
      <c r="C740" s="138" t="s">
        <v>478</v>
      </c>
      <c r="D740" s="138" t="s">
        <v>147</v>
      </c>
      <c r="E740" s="137" t="s">
        <v>587</v>
      </c>
      <c r="F740" s="138" t="s">
        <v>232</v>
      </c>
      <c r="G740" s="138" t="s">
        <v>719</v>
      </c>
      <c r="H740" s="147">
        <v>46239.6009606481</v>
      </c>
      <c r="I740" s="138"/>
      <c r="J740" s="138" t="s">
        <v>1649</v>
      </c>
      <c r="K740" s="138" t="s">
        <v>601</v>
      </c>
      <c r="L740" s="138" t="s">
        <v>591</v>
      </c>
      <c r="M740" s="138" t="s">
        <v>603</v>
      </c>
      <c r="N740" s="138" t="s">
        <v>769</v>
      </c>
      <c r="O740" s="138">
        <v>0</v>
      </c>
      <c r="P740" s="140">
        <v>0</v>
      </c>
      <c r="Q740" s="137"/>
      <c r="R740" s="138" t="s">
        <v>610</v>
      </c>
      <c r="S740" s="138">
        <v>0</v>
      </c>
      <c r="T740" s="138">
        <v>0</v>
      </c>
      <c r="U740" s="138">
        <v>0</v>
      </c>
      <c r="V740" s="140">
        <v>0</v>
      </c>
      <c r="W740" s="138"/>
      <c r="X740" s="138"/>
      <c r="Y740" s="138">
        <v>0</v>
      </c>
      <c r="Z740" s="138">
        <v>0</v>
      </c>
      <c r="AA740" s="137"/>
      <c r="AB740" s="137"/>
      <c r="AC740" s="137"/>
      <c r="AD740" s="137"/>
      <c r="AE740" s="137"/>
      <c r="AF740" s="137"/>
      <c r="AG740" s="137" t="s">
        <v>596</v>
      </c>
      <c r="AH740" s="148">
        <v>46235</v>
      </c>
      <c r="AI740" s="137">
        <v>0</v>
      </c>
      <c r="AJ740" s="137"/>
      <c r="AK740" s="137" t="s">
        <v>628</v>
      </c>
      <c r="AL740" s="137"/>
    </row>
    <row r="741" s="134" customFormat="1" ht="38.8" customHeight="1" spans="1:38">
      <c r="A741" s="137" t="s">
        <v>29</v>
      </c>
      <c r="B741" s="137" t="s">
        <v>28</v>
      </c>
      <c r="C741" s="138" t="s">
        <v>478</v>
      </c>
      <c r="D741" s="138" t="s">
        <v>149</v>
      </c>
      <c r="E741" s="137" t="s">
        <v>625</v>
      </c>
      <c r="F741" s="138" t="s">
        <v>241</v>
      </c>
      <c r="G741" s="138" t="s">
        <v>1524</v>
      </c>
      <c r="H741" s="147">
        <v>46239.6204513889</v>
      </c>
      <c r="I741" s="138" t="s">
        <v>1644</v>
      </c>
      <c r="J741" s="138" t="s">
        <v>1650</v>
      </c>
      <c r="K741" s="138" t="s">
        <v>590</v>
      </c>
      <c r="L741" s="138" t="s">
        <v>591</v>
      </c>
      <c r="M741" s="138" t="s">
        <v>592</v>
      </c>
      <c r="N741" s="138" t="s">
        <v>593</v>
      </c>
      <c r="O741" s="138">
        <v>198</v>
      </c>
      <c r="P741" s="140">
        <v>198</v>
      </c>
      <c r="Q741" s="137" t="s">
        <v>2</v>
      </c>
      <c r="R741" s="138" t="s">
        <v>594</v>
      </c>
      <c r="S741" s="138">
        <v>198</v>
      </c>
      <c r="T741" s="138">
        <v>198</v>
      </c>
      <c r="U741" s="138">
        <v>198</v>
      </c>
      <c r="V741" s="140">
        <v>0</v>
      </c>
      <c r="W741" s="138"/>
      <c r="X741" s="138"/>
      <c r="Y741" s="138">
        <v>198</v>
      </c>
      <c r="Z741" s="138">
        <v>198</v>
      </c>
      <c r="AA741" s="137"/>
      <c r="AB741" s="137"/>
      <c r="AC741" s="137"/>
      <c r="AD741" s="137"/>
      <c r="AE741" s="137"/>
      <c r="AF741" s="137" t="s">
        <v>651</v>
      </c>
      <c r="AG741" s="137" t="s">
        <v>607</v>
      </c>
      <c r="AH741" s="148">
        <v>42496</v>
      </c>
      <c r="AI741" s="137">
        <v>0</v>
      </c>
      <c r="AJ741" s="137"/>
      <c r="AK741" s="137" t="s">
        <v>628</v>
      </c>
      <c r="AL741" s="137"/>
    </row>
    <row r="742" s="134" customFormat="1" ht="42.25" customHeight="1" spans="1:38">
      <c r="A742" s="137" t="s">
        <v>29</v>
      </c>
      <c r="B742" s="137" t="s">
        <v>28</v>
      </c>
      <c r="C742" s="138" t="s">
        <v>478</v>
      </c>
      <c r="D742" s="138" t="s">
        <v>147</v>
      </c>
      <c r="E742" s="137" t="s">
        <v>587</v>
      </c>
      <c r="F742" s="138" t="s">
        <v>237</v>
      </c>
      <c r="G742" s="138" t="s">
        <v>781</v>
      </c>
      <c r="H742" s="147">
        <v>46239.6531944444</v>
      </c>
      <c r="I742" s="138" t="s">
        <v>1651</v>
      </c>
      <c r="J742" s="138" t="s">
        <v>1652</v>
      </c>
      <c r="K742" s="138" t="s">
        <v>601</v>
      </c>
      <c r="L742" s="138" t="s">
        <v>591</v>
      </c>
      <c r="M742" s="138" t="s">
        <v>592</v>
      </c>
      <c r="N742" s="138" t="s">
        <v>613</v>
      </c>
      <c r="O742" s="138">
        <v>50</v>
      </c>
      <c r="P742" s="140">
        <v>50</v>
      </c>
      <c r="Q742" s="137"/>
      <c r="R742" s="138" t="s">
        <v>610</v>
      </c>
      <c r="S742" s="138">
        <v>50</v>
      </c>
      <c r="T742" s="138">
        <v>50</v>
      </c>
      <c r="U742" s="138">
        <v>50</v>
      </c>
      <c r="V742" s="140">
        <v>0</v>
      </c>
      <c r="W742" s="138"/>
      <c r="X742" s="138"/>
      <c r="Y742" s="138">
        <v>0</v>
      </c>
      <c r="Z742" s="138">
        <v>0</v>
      </c>
      <c r="AA742" s="137"/>
      <c r="AB742" s="137"/>
      <c r="AC742" s="137"/>
      <c r="AD742" s="137"/>
      <c r="AE742" s="137"/>
      <c r="AF742" s="137" t="s">
        <v>651</v>
      </c>
      <c r="AG742" s="137" t="s">
        <v>607</v>
      </c>
      <c r="AH742" s="148">
        <v>46235</v>
      </c>
      <c r="AI742" s="137">
        <v>0</v>
      </c>
      <c r="AJ742" s="137"/>
      <c r="AK742" s="137" t="s">
        <v>597</v>
      </c>
      <c r="AL742" s="137"/>
    </row>
    <row r="743" s="134" customFormat="1" ht="38.8" customHeight="1" spans="1:38">
      <c r="A743" s="137" t="s">
        <v>29</v>
      </c>
      <c r="B743" s="137" t="s">
        <v>28</v>
      </c>
      <c r="C743" s="138" t="s">
        <v>478</v>
      </c>
      <c r="D743" s="138" t="s">
        <v>149</v>
      </c>
      <c r="E743" s="137" t="s">
        <v>625</v>
      </c>
      <c r="F743" s="138" t="s">
        <v>240</v>
      </c>
      <c r="G743" s="138" t="s">
        <v>653</v>
      </c>
      <c r="H743" s="147">
        <v>46239.7527777778</v>
      </c>
      <c r="I743" s="138" t="s">
        <v>1644</v>
      </c>
      <c r="J743" s="138" t="s">
        <v>1653</v>
      </c>
      <c r="K743" s="138" t="s">
        <v>590</v>
      </c>
      <c r="L743" s="138" t="s">
        <v>591</v>
      </c>
      <c r="M743" s="138" t="s">
        <v>603</v>
      </c>
      <c r="N743" s="138" t="s">
        <v>593</v>
      </c>
      <c r="O743" s="138">
        <v>198</v>
      </c>
      <c r="P743" s="140">
        <v>198</v>
      </c>
      <c r="Q743" s="137" t="s">
        <v>2</v>
      </c>
      <c r="R743" s="138" t="s">
        <v>594</v>
      </c>
      <c r="S743" s="138">
        <v>198</v>
      </c>
      <c r="T743" s="138">
        <v>198</v>
      </c>
      <c r="U743" s="138">
        <v>198</v>
      </c>
      <c r="V743" s="140">
        <v>0</v>
      </c>
      <c r="W743" s="138"/>
      <c r="X743" s="138"/>
      <c r="Y743" s="138">
        <v>198</v>
      </c>
      <c r="Z743" s="138">
        <v>198</v>
      </c>
      <c r="AA743" s="137"/>
      <c r="AB743" s="137"/>
      <c r="AC743" s="137"/>
      <c r="AD743" s="137"/>
      <c r="AE743" s="137"/>
      <c r="AF743" s="137" t="s">
        <v>651</v>
      </c>
      <c r="AG743" s="137" t="s">
        <v>607</v>
      </c>
      <c r="AH743" s="148">
        <v>45709</v>
      </c>
      <c r="AI743" s="137">
        <v>0</v>
      </c>
      <c r="AJ743" s="137"/>
      <c r="AK743" s="137" t="s">
        <v>597</v>
      </c>
      <c r="AL743" s="137"/>
    </row>
    <row r="744" s="134" customFormat="1" ht="38.8" customHeight="1" spans="1:38">
      <c r="A744" s="137" t="s">
        <v>29</v>
      </c>
      <c r="B744" s="137" t="s">
        <v>28</v>
      </c>
      <c r="C744" s="138" t="s">
        <v>478</v>
      </c>
      <c r="D744" s="138" t="s">
        <v>133</v>
      </c>
      <c r="E744" s="137" t="s">
        <v>587</v>
      </c>
      <c r="F744" s="138" t="s">
        <v>179</v>
      </c>
      <c r="G744" s="138" t="s">
        <v>973</v>
      </c>
      <c r="H744" s="147">
        <v>46239.7632638889</v>
      </c>
      <c r="I744" s="138"/>
      <c r="J744" s="138" t="s">
        <v>1654</v>
      </c>
      <c r="K744" s="138" t="s">
        <v>601</v>
      </c>
      <c r="L744" s="138" t="s">
        <v>591</v>
      </c>
      <c r="M744" s="138" t="s">
        <v>603</v>
      </c>
      <c r="N744" s="138" t="s">
        <v>769</v>
      </c>
      <c r="O744" s="138">
        <v>0</v>
      </c>
      <c r="P744" s="140">
        <v>0</v>
      </c>
      <c r="Q744" s="137"/>
      <c r="R744" s="138" t="s">
        <v>610</v>
      </c>
      <c r="S744" s="138">
        <v>0</v>
      </c>
      <c r="T744" s="138">
        <v>0</v>
      </c>
      <c r="U744" s="138">
        <v>0</v>
      </c>
      <c r="V744" s="140">
        <v>0</v>
      </c>
      <c r="W744" s="138"/>
      <c r="X744" s="138"/>
      <c r="Y744" s="138">
        <v>0</v>
      </c>
      <c r="Z744" s="138">
        <v>0</v>
      </c>
      <c r="AA744" s="137"/>
      <c r="AB744" s="137"/>
      <c r="AC744" s="137"/>
      <c r="AD744" s="137"/>
      <c r="AE744" s="137"/>
      <c r="AF744" s="137"/>
      <c r="AG744" s="137" t="s">
        <v>596</v>
      </c>
      <c r="AH744" s="148">
        <v>46235</v>
      </c>
      <c r="AI744" s="137">
        <v>0</v>
      </c>
      <c r="AJ744" s="137"/>
      <c r="AK744" s="137" t="s">
        <v>628</v>
      </c>
      <c r="AL744" s="137"/>
    </row>
    <row r="745" s="134" customFormat="1" ht="38.8" customHeight="1" spans="1:38">
      <c r="A745" s="137" t="s">
        <v>29</v>
      </c>
      <c r="B745" s="137" t="s">
        <v>28</v>
      </c>
      <c r="C745" s="138" t="s">
        <v>478</v>
      </c>
      <c r="D745" s="138" t="s">
        <v>135</v>
      </c>
      <c r="E745" s="137" t="s">
        <v>587</v>
      </c>
      <c r="F745" s="138" t="s">
        <v>199</v>
      </c>
      <c r="G745" s="138" t="s">
        <v>1063</v>
      </c>
      <c r="H745" s="147">
        <v>46239.8547337963</v>
      </c>
      <c r="I745" s="138" t="s">
        <v>1075</v>
      </c>
      <c r="J745" s="138" t="s">
        <v>1655</v>
      </c>
      <c r="K745" s="138" t="s">
        <v>590</v>
      </c>
      <c r="L745" s="138" t="s">
        <v>818</v>
      </c>
      <c r="M745" s="138" t="s">
        <v>592</v>
      </c>
      <c r="N745" s="138" t="s">
        <v>776</v>
      </c>
      <c r="O745" s="138">
        <v>30</v>
      </c>
      <c r="P745" s="140">
        <v>30</v>
      </c>
      <c r="Q745" s="137"/>
      <c r="R745" s="138" t="s">
        <v>666</v>
      </c>
      <c r="S745" s="138">
        <v>90</v>
      </c>
      <c r="T745" s="138">
        <v>90</v>
      </c>
      <c r="U745" s="138">
        <v>30</v>
      </c>
      <c r="V745" s="140">
        <v>0</v>
      </c>
      <c r="W745" s="138"/>
      <c r="X745" s="138"/>
      <c r="Y745" s="138">
        <v>0</v>
      </c>
      <c r="Z745" s="138">
        <v>0</v>
      </c>
      <c r="AA745" s="137"/>
      <c r="AB745" s="137"/>
      <c r="AC745" s="137"/>
      <c r="AD745" s="137"/>
      <c r="AE745" s="137"/>
      <c r="AF745" s="137" t="s">
        <v>606</v>
      </c>
      <c r="AG745" s="137" t="s">
        <v>607</v>
      </c>
      <c r="AH745" s="148">
        <v>44197</v>
      </c>
      <c r="AI745" s="137">
        <v>0</v>
      </c>
      <c r="AJ745" s="137"/>
      <c r="AK745" s="137" t="s">
        <v>818</v>
      </c>
      <c r="AL745" s="137"/>
    </row>
    <row r="746" s="134" customFormat="1" ht="38.8" customHeight="1" spans="1:38">
      <c r="A746" s="137" t="s">
        <v>29</v>
      </c>
      <c r="B746" s="137" t="s">
        <v>28</v>
      </c>
      <c r="C746" s="138" t="s">
        <v>478</v>
      </c>
      <c r="D746" s="138" t="s">
        <v>145</v>
      </c>
      <c r="E746" s="137" t="s">
        <v>587</v>
      </c>
      <c r="F746" s="138" t="s">
        <v>222</v>
      </c>
      <c r="G746" s="138" t="s">
        <v>866</v>
      </c>
      <c r="H746" s="147">
        <v>46239.8607407407</v>
      </c>
      <c r="I746" s="138"/>
      <c r="J746" s="138" t="s">
        <v>1656</v>
      </c>
      <c r="K746" s="138" t="s">
        <v>601</v>
      </c>
      <c r="L746" s="138" t="s">
        <v>591</v>
      </c>
      <c r="M746" s="138" t="s">
        <v>603</v>
      </c>
      <c r="N746" s="138" t="s">
        <v>769</v>
      </c>
      <c r="O746" s="138">
        <v>0</v>
      </c>
      <c r="P746" s="140">
        <v>0</v>
      </c>
      <c r="Q746" s="137"/>
      <c r="R746" s="138" t="s">
        <v>610</v>
      </c>
      <c r="S746" s="138">
        <v>0</v>
      </c>
      <c r="T746" s="138">
        <v>0</v>
      </c>
      <c r="U746" s="138">
        <v>0</v>
      </c>
      <c r="V746" s="140">
        <v>0</v>
      </c>
      <c r="W746" s="138"/>
      <c r="X746" s="138"/>
      <c r="Y746" s="138">
        <v>0</v>
      </c>
      <c r="Z746" s="138">
        <v>0</v>
      </c>
      <c r="AA746" s="137"/>
      <c r="AB746" s="137"/>
      <c r="AC746" s="137"/>
      <c r="AD746" s="137"/>
      <c r="AE746" s="137"/>
      <c r="AF746" s="137"/>
      <c r="AG746" s="137" t="s">
        <v>596</v>
      </c>
      <c r="AH746" s="148">
        <v>46238</v>
      </c>
      <c r="AI746" s="137">
        <v>0</v>
      </c>
      <c r="AJ746" s="137"/>
      <c r="AK746" s="137" t="s">
        <v>628</v>
      </c>
      <c r="AL746" s="137"/>
    </row>
    <row r="747" s="134" customFormat="1" ht="38.8" customHeight="1" spans="1:38">
      <c r="A747" s="137" t="s">
        <v>29</v>
      </c>
      <c r="B747" s="137" t="s">
        <v>28</v>
      </c>
      <c r="C747" s="138" t="s">
        <v>478</v>
      </c>
      <c r="D747" s="138" t="s">
        <v>129</v>
      </c>
      <c r="E747" s="137" t="s">
        <v>587</v>
      </c>
      <c r="F747" s="138" t="s">
        <v>164</v>
      </c>
      <c r="G747" s="138" t="s">
        <v>906</v>
      </c>
      <c r="H747" s="147">
        <v>46240.4702546296</v>
      </c>
      <c r="I747" s="138"/>
      <c r="J747" s="138" t="s">
        <v>1657</v>
      </c>
      <c r="K747" s="138" t="s">
        <v>601</v>
      </c>
      <c r="L747" s="138" t="s">
        <v>591</v>
      </c>
      <c r="M747" s="138" t="s">
        <v>603</v>
      </c>
      <c r="N747" s="138" t="s">
        <v>769</v>
      </c>
      <c r="O747" s="138">
        <v>0</v>
      </c>
      <c r="P747" s="140">
        <v>0</v>
      </c>
      <c r="Q747" s="137"/>
      <c r="R747" s="138" t="s">
        <v>610</v>
      </c>
      <c r="S747" s="138">
        <v>0</v>
      </c>
      <c r="T747" s="138">
        <v>0</v>
      </c>
      <c r="U747" s="138">
        <v>0</v>
      </c>
      <c r="V747" s="140">
        <v>0</v>
      </c>
      <c r="W747" s="138"/>
      <c r="X747" s="138"/>
      <c r="Y747" s="138">
        <v>0</v>
      </c>
      <c r="Z747" s="138">
        <v>0</v>
      </c>
      <c r="AA747" s="137"/>
      <c r="AB747" s="137"/>
      <c r="AC747" s="137"/>
      <c r="AD747" s="137"/>
      <c r="AE747" s="137"/>
      <c r="AF747" s="137"/>
      <c r="AG747" s="137" t="s">
        <v>596</v>
      </c>
      <c r="AH747" s="148">
        <v>46209</v>
      </c>
      <c r="AI747" s="137">
        <v>0</v>
      </c>
      <c r="AJ747" s="137"/>
      <c r="AK747" s="137" t="s">
        <v>628</v>
      </c>
      <c r="AL747" s="137"/>
    </row>
    <row r="748" s="134" customFormat="1" ht="38.8" customHeight="1" spans="1:38">
      <c r="A748" s="137" t="s">
        <v>29</v>
      </c>
      <c r="B748" s="137" t="s">
        <v>28</v>
      </c>
      <c r="C748" s="138" t="s">
        <v>478</v>
      </c>
      <c r="D748" s="138" t="s">
        <v>149</v>
      </c>
      <c r="E748" s="137" t="s">
        <v>625</v>
      </c>
      <c r="F748" s="138" t="s">
        <v>241</v>
      </c>
      <c r="G748" s="138" t="s">
        <v>1524</v>
      </c>
      <c r="H748" s="147">
        <v>46240.4888310185</v>
      </c>
      <c r="I748" s="138" t="s">
        <v>1658</v>
      </c>
      <c r="J748" s="138" t="s">
        <v>1659</v>
      </c>
      <c r="K748" s="138" t="s">
        <v>590</v>
      </c>
      <c r="L748" s="138" t="s">
        <v>591</v>
      </c>
      <c r="M748" s="138" t="s">
        <v>603</v>
      </c>
      <c r="N748" s="138" t="s">
        <v>593</v>
      </c>
      <c r="O748" s="138">
        <v>198</v>
      </c>
      <c r="P748" s="140">
        <v>198</v>
      </c>
      <c r="Q748" s="137" t="s">
        <v>2</v>
      </c>
      <c r="R748" s="138" t="s">
        <v>594</v>
      </c>
      <c r="S748" s="138">
        <v>198</v>
      </c>
      <c r="T748" s="138">
        <v>198</v>
      </c>
      <c r="U748" s="138">
        <v>198</v>
      </c>
      <c r="V748" s="140">
        <v>0</v>
      </c>
      <c r="W748" s="138"/>
      <c r="X748" s="138"/>
      <c r="Y748" s="138">
        <v>198</v>
      </c>
      <c r="Z748" s="138">
        <v>198</v>
      </c>
      <c r="AA748" s="137"/>
      <c r="AB748" s="137"/>
      <c r="AC748" s="137"/>
      <c r="AD748" s="137"/>
      <c r="AE748" s="137"/>
      <c r="AF748" s="137" t="s">
        <v>651</v>
      </c>
      <c r="AG748" s="137" t="s">
        <v>607</v>
      </c>
      <c r="AH748" s="148">
        <v>45600</v>
      </c>
      <c r="AI748" s="137">
        <v>0</v>
      </c>
      <c r="AJ748" s="137"/>
      <c r="AK748" s="137" t="s">
        <v>628</v>
      </c>
      <c r="AL748" s="137"/>
    </row>
    <row r="749" s="134" customFormat="1" ht="38.8" customHeight="1" spans="1:38">
      <c r="A749" s="137" t="s">
        <v>29</v>
      </c>
      <c r="B749" s="137" t="s">
        <v>28</v>
      </c>
      <c r="C749" s="138" t="s">
        <v>478</v>
      </c>
      <c r="D749" s="138" t="s">
        <v>135</v>
      </c>
      <c r="E749" s="137" t="s">
        <v>587</v>
      </c>
      <c r="F749" s="138" t="s">
        <v>201</v>
      </c>
      <c r="G749" s="138" t="s">
        <v>1137</v>
      </c>
      <c r="H749" s="147">
        <v>46240.5364351852</v>
      </c>
      <c r="I749" s="138" t="s">
        <v>1192</v>
      </c>
      <c r="J749" s="138" t="s">
        <v>1660</v>
      </c>
      <c r="K749" s="138" t="s">
        <v>590</v>
      </c>
      <c r="L749" s="138" t="s">
        <v>591</v>
      </c>
      <c r="M749" s="138" t="s">
        <v>603</v>
      </c>
      <c r="N749" s="138" t="s">
        <v>776</v>
      </c>
      <c r="O749" s="138">
        <v>30</v>
      </c>
      <c r="P749" s="140">
        <v>30</v>
      </c>
      <c r="Q749" s="137"/>
      <c r="R749" s="138" t="s">
        <v>666</v>
      </c>
      <c r="S749" s="138">
        <v>30</v>
      </c>
      <c r="T749" s="138">
        <v>30</v>
      </c>
      <c r="U749" s="138">
        <v>30</v>
      </c>
      <c r="V749" s="140">
        <v>0</v>
      </c>
      <c r="W749" s="138"/>
      <c r="X749" s="138"/>
      <c r="Y749" s="138">
        <v>0</v>
      </c>
      <c r="Z749" s="138">
        <v>0</v>
      </c>
      <c r="AA749" s="137"/>
      <c r="AB749" s="137"/>
      <c r="AC749" s="137"/>
      <c r="AD749" s="137"/>
      <c r="AE749" s="137"/>
      <c r="AF749" s="137" t="s">
        <v>606</v>
      </c>
      <c r="AG749" s="137" t="s">
        <v>607</v>
      </c>
      <c r="AH749" s="148">
        <v>46154</v>
      </c>
      <c r="AI749" s="137">
        <v>0</v>
      </c>
      <c r="AJ749" s="137"/>
      <c r="AK749" s="137" t="s">
        <v>597</v>
      </c>
      <c r="AL749" s="137"/>
    </row>
    <row r="750" s="134" customFormat="1" ht="42.25" customHeight="1" spans="1:38">
      <c r="A750" s="137" t="s">
        <v>29</v>
      </c>
      <c r="B750" s="137" t="s">
        <v>28</v>
      </c>
      <c r="C750" s="138" t="s">
        <v>478</v>
      </c>
      <c r="D750" s="138" t="s">
        <v>147</v>
      </c>
      <c r="E750" s="137" t="s">
        <v>587</v>
      </c>
      <c r="F750" s="138" t="s">
        <v>239</v>
      </c>
      <c r="G750" s="138" t="s">
        <v>772</v>
      </c>
      <c r="H750" s="147">
        <v>46240.5370138889</v>
      </c>
      <c r="I750" s="138" t="s">
        <v>888</v>
      </c>
      <c r="J750" s="138" t="s">
        <v>1661</v>
      </c>
      <c r="K750" s="138" t="s">
        <v>590</v>
      </c>
      <c r="L750" s="138" t="s">
        <v>591</v>
      </c>
      <c r="M750" s="138" t="s">
        <v>592</v>
      </c>
      <c r="N750" s="138" t="s">
        <v>776</v>
      </c>
      <c r="O750" s="138">
        <v>30</v>
      </c>
      <c r="P750" s="140">
        <v>30</v>
      </c>
      <c r="Q750" s="137"/>
      <c r="R750" s="138" t="s">
        <v>666</v>
      </c>
      <c r="S750" s="138">
        <v>30</v>
      </c>
      <c r="T750" s="138">
        <v>30</v>
      </c>
      <c r="U750" s="138">
        <v>30</v>
      </c>
      <c r="V750" s="140">
        <v>0</v>
      </c>
      <c r="W750" s="138"/>
      <c r="X750" s="138"/>
      <c r="Y750" s="138">
        <v>0</v>
      </c>
      <c r="Z750" s="138">
        <v>0</v>
      </c>
      <c r="AA750" s="137"/>
      <c r="AB750" s="137"/>
      <c r="AC750" s="137"/>
      <c r="AD750" s="137"/>
      <c r="AE750" s="137"/>
      <c r="AF750" s="137" t="s">
        <v>606</v>
      </c>
      <c r="AG750" s="137" t="s">
        <v>607</v>
      </c>
      <c r="AH750" s="148">
        <v>42949</v>
      </c>
      <c r="AI750" s="137">
        <v>0</v>
      </c>
      <c r="AJ750" s="137"/>
      <c r="AK750" s="137" t="s">
        <v>628</v>
      </c>
      <c r="AL750" s="137"/>
    </row>
    <row r="751" s="134" customFormat="1" ht="38.8" customHeight="1" spans="1:38">
      <c r="A751" s="137" t="s">
        <v>29</v>
      </c>
      <c r="B751" s="137" t="s">
        <v>28</v>
      </c>
      <c r="C751" s="138" t="s">
        <v>478</v>
      </c>
      <c r="D751" s="138" t="s">
        <v>149</v>
      </c>
      <c r="E751" s="137" t="s">
        <v>625</v>
      </c>
      <c r="F751" s="138" t="s">
        <v>243</v>
      </c>
      <c r="G751" s="138" t="s">
        <v>1626</v>
      </c>
      <c r="H751" s="147">
        <v>46240.5406134259</v>
      </c>
      <c r="I751" s="138" t="s">
        <v>1658</v>
      </c>
      <c r="J751" s="138" t="s">
        <v>1662</v>
      </c>
      <c r="K751" s="138" t="s">
        <v>590</v>
      </c>
      <c r="L751" s="138" t="s">
        <v>591</v>
      </c>
      <c r="M751" s="138" t="s">
        <v>592</v>
      </c>
      <c r="N751" s="138" t="s">
        <v>593</v>
      </c>
      <c r="O751" s="138">
        <v>198</v>
      </c>
      <c r="P751" s="140">
        <v>198</v>
      </c>
      <c r="Q751" s="137" t="s">
        <v>2</v>
      </c>
      <c r="R751" s="138" t="s">
        <v>594</v>
      </c>
      <c r="S751" s="138">
        <v>198</v>
      </c>
      <c r="T751" s="138">
        <v>198</v>
      </c>
      <c r="U751" s="138">
        <v>198</v>
      </c>
      <c r="V751" s="140">
        <v>0</v>
      </c>
      <c r="W751" s="138"/>
      <c r="X751" s="138"/>
      <c r="Y751" s="138">
        <v>198</v>
      </c>
      <c r="Z751" s="138">
        <v>198</v>
      </c>
      <c r="AA751" s="137"/>
      <c r="AB751" s="137"/>
      <c r="AC751" s="137"/>
      <c r="AD751" s="137"/>
      <c r="AE751" s="137"/>
      <c r="AF751" s="137" t="s">
        <v>651</v>
      </c>
      <c r="AG751" s="137" t="s">
        <v>607</v>
      </c>
      <c r="AH751" s="148">
        <v>41492</v>
      </c>
      <c r="AI751" s="137">
        <v>0</v>
      </c>
      <c r="AJ751" s="137"/>
      <c r="AK751" s="137" t="s">
        <v>628</v>
      </c>
      <c r="AL751" s="137"/>
    </row>
    <row r="752" s="134" customFormat="1" ht="38.8" customHeight="1" spans="1:38">
      <c r="A752" s="137" t="s">
        <v>29</v>
      </c>
      <c r="B752" s="137" t="s">
        <v>28</v>
      </c>
      <c r="C752" s="138" t="s">
        <v>478</v>
      </c>
      <c r="D752" s="138" t="s">
        <v>149</v>
      </c>
      <c r="E752" s="137" t="s">
        <v>625</v>
      </c>
      <c r="F752" s="138" t="s">
        <v>240</v>
      </c>
      <c r="G752" s="138" t="s">
        <v>653</v>
      </c>
      <c r="H752" s="147">
        <v>46240.5849074074</v>
      </c>
      <c r="I752" s="138" t="s">
        <v>1658</v>
      </c>
      <c r="J752" s="138" t="s">
        <v>1663</v>
      </c>
      <c r="K752" s="138" t="s">
        <v>590</v>
      </c>
      <c r="L752" s="138" t="s">
        <v>591</v>
      </c>
      <c r="M752" s="138" t="s">
        <v>592</v>
      </c>
      <c r="N752" s="138" t="s">
        <v>593</v>
      </c>
      <c r="O752" s="138">
        <v>198</v>
      </c>
      <c r="P752" s="140">
        <v>198</v>
      </c>
      <c r="Q752" s="137" t="s">
        <v>2</v>
      </c>
      <c r="R752" s="138" t="s">
        <v>594</v>
      </c>
      <c r="S752" s="138">
        <v>198</v>
      </c>
      <c r="T752" s="138">
        <v>198</v>
      </c>
      <c r="U752" s="138">
        <v>198</v>
      </c>
      <c r="V752" s="140">
        <v>0</v>
      </c>
      <c r="W752" s="138"/>
      <c r="X752" s="138"/>
      <c r="Y752" s="138">
        <v>198</v>
      </c>
      <c r="Z752" s="138">
        <v>198</v>
      </c>
      <c r="AA752" s="137"/>
      <c r="AB752" s="137"/>
      <c r="AC752" s="137"/>
      <c r="AD752" s="137"/>
      <c r="AE752" s="137"/>
      <c r="AF752" s="137" t="s">
        <v>651</v>
      </c>
      <c r="AG752" s="137" t="s">
        <v>607</v>
      </c>
      <c r="AH752" s="148">
        <v>38935</v>
      </c>
      <c r="AI752" s="137">
        <v>0</v>
      </c>
      <c r="AJ752" s="137"/>
      <c r="AK752" s="137" t="s">
        <v>628</v>
      </c>
      <c r="AL752" s="137"/>
    </row>
    <row r="753" s="134" customFormat="1" ht="42.25" customHeight="1" spans="1:38">
      <c r="A753" s="137" t="s">
        <v>29</v>
      </c>
      <c r="B753" s="137" t="s">
        <v>28</v>
      </c>
      <c r="C753" s="138" t="s">
        <v>478</v>
      </c>
      <c r="D753" s="138" t="s">
        <v>147</v>
      </c>
      <c r="E753" s="137" t="s">
        <v>587</v>
      </c>
      <c r="F753" s="138" t="s">
        <v>232</v>
      </c>
      <c r="G753" s="138" t="s">
        <v>719</v>
      </c>
      <c r="H753" s="147">
        <v>46240.6103472222</v>
      </c>
      <c r="I753" s="138" t="s">
        <v>888</v>
      </c>
      <c r="J753" s="138" t="s">
        <v>1664</v>
      </c>
      <c r="K753" s="138" t="s">
        <v>601</v>
      </c>
      <c r="L753" s="138" t="s">
        <v>591</v>
      </c>
      <c r="M753" s="138" t="s">
        <v>603</v>
      </c>
      <c r="N753" s="138" t="s">
        <v>613</v>
      </c>
      <c r="O753" s="138">
        <v>50</v>
      </c>
      <c r="P753" s="140">
        <v>50</v>
      </c>
      <c r="Q753" s="137"/>
      <c r="R753" s="138" t="s">
        <v>610</v>
      </c>
      <c r="S753" s="138">
        <v>100</v>
      </c>
      <c r="T753" s="138">
        <v>100</v>
      </c>
      <c r="U753" s="138">
        <v>50</v>
      </c>
      <c r="V753" s="140">
        <v>0</v>
      </c>
      <c r="W753" s="138"/>
      <c r="X753" s="138"/>
      <c r="Y753" s="138">
        <v>0</v>
      </c>
      <c r="Z753" s="138">
        <v>0</v>
      </c>
      <c r="AA753" s="137"/>
      <c r="AB753" s="137"/>
      <c r="AC753" s="137"/>
      <c r="AD753" s="137"/>
      <c r="AE753" s="137"/>
      <c r="AF753" s="137" t="s">
        <v>651</v>
      </c>
      <c r="AG753" s="137" t="s">
        <v>607</v>
      </c>
      <c r="AH753" s="148">
        <v>46237</v>
      </c>
      <c r="AI753" s="137">
        <v>0</v>
      </c>
      <c r="AJ753" s="137"/>
      <c r="AK753" s="137" t="s">
        <v>628</v>
      </c>
      <c r="AL753" s="137"/>
    </row>
    <row r="754" s="134" customFormat="1" ht="42.25" customHeight="1" spans="1:38">
      <c r="A754" s="137" t="s">
        <v>29</v>
      </c>
      <c r="B754" s="137" t="s">
        <v>28</v>
      </c>
      <c r="C754" s="138" t="s">
        <v>478</v>
      </c>
      <c r="D754" s="138" t="s">
        <v>147</v>
      </c>
      <c r="E754" s="137" t="s">
        <v>587</v>
      </c>
      <c r="F754" s="138" t="s">
        <v>232</v>
      </c>
      <c r="G754" s="138" t="s">
        <v>719</v>
      </c>
      <c r="H754" s="147">
        <v>46240.6103472222</v>
      </c>
      <c r="I754" s="138" t="s">
        <v>888</v>
      </c>
      <c r="J754" s="138" t="s">
        <v>1664</v>
      </c>
      <c r="K754" s="138" t="s">
        <v>601</v>
      </c>
      <c r="L754" s="138" t="s">
        <v>591</v>
      </c>
      <c r="M754" s="138" t="s">
        <v>603</v>
      </c>
      <c r="N754" s="138" t="s">
        <v>784</v>
      </c>
      <c r="O754" s="138">
        <v>50</v>
      </c>
      <c r="P754" s="140">
        <v>50</v>
      </c>
      <c r="Q754" s="137"/>
      <c r="R754" s="138" t="s">
        <v>610</v>
      </c>
      <c r="S754" s="138">
        <v>100</v>
      </c>
      <c r="T754" s="138">
        <v>100</v>
      </c>
      <c r="U754" s="138">
        <v>50</v>
      </c>
      <c r="V754" s="140">
        <v>0</v>
      </c>
      <c r="W754" s="138"/>
      <c r="X754" s="138"/>
      <c r="Y754" s="138">
        <v>0</v>
      </c>
      <c r="Z754" s="138">
        <v>0</v>
      </c>
      <c r="AA754" s="137"/>
      <c r="AB754" s="137"/>
      <c r="AC754" s="137"/>
      <c r="AD754" s="137"/>
      <c r="AE754" s="137"/>
      <c r="AF754" s="137" t="s">
        <v>651</v>
      </c>
      <c r="AG754" s="137" t="s">
        <v>607</v>
      </c>
      <c r="AH754" s="148">
        <v>46237</v>
      </c>
      <c r="AI754" s="137">
        <v>0</v>
      </c>
      <c r="AJ754" s="137"/>
      <c r="AK754" s="137" t="s">
        <v>628</v>
      </c>
      <c r="AL754" s="137"/>
    </row>
    <row r="755" s="134" customFormat="1" ht="42.25" customHeight="1" spans="1:38">
      <c r="A755" s="137" t="s">
        <v>29</v>
      </c>
      <c r="B755" s="137" t="s">
        <v>28</v>
      </c>
      <c r="C755" s="138" t="s">
        <v>478</v>
      </c>
      <c r="D755" s="138" t="s">
        <v>147</v>
      </c>
      <c r="E755" s="137" t="s">
        <v>587</v>
      </c>
      <c r="F755" s="138" t="s">
        <v>236</v>
      </c>
      <c r="G755" s="138" t="s">
        <v>828</v>
      </c>
      <c r="H755" s="147">
        <v>46240.6111342593</v>
      </c>
      <c r="I755" s="138"/>
      <c r="J755" s="138" t="s">
        <v>1665</v>
      </c>
      <c r="K755" s="138" t="s">
        <v>601</v>
      </c>
      <c r="L755" s="138" t="s">
        <v>591</v>
      </c>
      <c r="M755" s="138" t="s">
        <v>603</v>
      </c>
      <c r="N755" s="138" t="s">
        <v>769</v>
      </c>
      <c r="O755" s="138">
        <v>0</v>
      </c>
      <c r="P755" s="140">
        <v>0</v>
      </c>
      <c r="Q755" s="137"/>
      <c r="R755" s="138" t="s">
        <v>610</v>
      </c>
      <c r="S755" s="138">
        <v>0</v>
      </c>
      <c r="T755" s="138">
        <v>0</v>
      </c>
      <c r="U755" s="138">
        <v>0</v>
      </c>
      <c r="V755" s="140">
        <v>0</v>
      </c>
      <c r="W755" s="138"/>
      <c r="X755" s="138"/>
      <c r="Y755" s="138">
        <v>0</v>
      </c>
      <c r="Z755" s="138">
        <v>0</v>
      </c>
      <c r="AA755" s="137"/>
      <c r="AB755" s="137"/>
      <c r="AC755" s="137"/>
      <c r="AD755" s="137"/>
      <c r="AE755" s="137"/>
      <c r="AF755" s="137"/>
      <c r="AG755" s="137" t="s">
        <v>596</v>
      </c>
      <c r="AH755" s="148">
        <v>46239</v>
      </c>
      <c r="AI755" s="137">
        <v>0</v>
      </c>
      <c r="AJ755" s="137"/>
      <c r="AK755" s="137" t="s">
        <v>628</v>
      </c>
      <c r="AL755" s="137"/>
    </row>
    <row r="756" s="134" customFormat="1" ht="38.8" customHeight="1" spans="1:38">
      <c r="A756" s="137" t="s">
        <v>29</v>
      </c>
      <c r="B756" s="137" t="s">
        <v>28</v>
      </c>
      <c r="C756" s="138" t="s">
        <v>478</v>
      </c>
      <c r="D756" s="138" t="s">
        <v>149</v>
      </c>
      <c r="E756" s="137" t="s">
        <v>625</v>
      </c>
      <c r="F756" s="138" t="s">
        <v>241</v>
      </c>
      <c r="G756" s="138" t="s">
        <v>1524</v>
      </c>
      <c r="H756" s="147">
        <v>46240.6216666667</v>
      </c>
      <c r="I756" s="138" t="s">
        <v>1658</v>
      </c>
      <c r="J756" s="138" t="s">
        <v>1666</v>
      </c>
      <c r="K756" s="138" t="s">
        <v>590</v>
      </c>
      <c r="L756" s="138" t="s">
        <v>591</v>
      </c>
      <c r="M756" s="138" t="s">
        <v>592</v>
      </c>
      <c r="N756" s="138" t="s">
        <v>593</v>
      </c>
      <c r="O756" s="138">
        <v>198</v>
      </c>
      <c r="P756" s="140">
        <v>198</v>
      </c>
      <c r="Q756" s="137" t="s">
        <v>2</v>
      </c>
      <c r="R756" s="138" t="s">
        <v>594</v>
      </c>
      <c r="S756" s="138">
        <v>198</v>
      </c>
      <c r="T756" s="138">
        <v>198</v>
      </c>
      <c r="U756" s="138">
        <v>198</v>
      </c>
      <c r="V756" s="140">
        <v>0</v>
      </c>
      <c r="W756" s="138"/>
      <c r="X756" s="138"/>
      <c r="Y756" s="138">
        <v>198</v>
      </c>
      <c r="Z756" s="138">
        <v>198</v>
      </c>
      <c r="AA756" s="137"/>
      <c r="AB756" s="137"/>
      <c r="AC756" s="137"/>
      <c r="AD756" s="137"/>
      <c r="AE756" s="137"/>
      <c r="AF756" s="137" t="s">
        <v>651</v>
      </c>
      <c r="AG756" s="137" t="s">
        <v>607</v>
      </c>
      <c r="AH756" s="148">
        <v>41857</v>
      </c>
      <c r="AI756" s="137">
        <v>0</v>
      </c>
      <c r="AJ756" s="137"/>
      <c r="AK756" s="137" t="s">
        <v>628</v>
      </c>
      <c r="AL756" s="137"/>
    </row>
    <row r="757" s="134" customFormat="1" ht="38.8" customHeight="1" spans="1:38">
      <c r="A757" s="137" t="s">
        <v>29</v>
      </c>
      <c r="B757" s="137" t="s">
        <v>28</v>
      </c>
      <c r="C757" s="138" t="s">
        <v>478</v>
      </c>
      <c r="D757" s="138" t="s">
        <v>133</v>
      </c>
      <c r="E757" s="137" t="s">
        <v>587</v>
      </c>
      <c r="F757" s="138" t="s">
        <v>179</v>
      </c>
      <c r="G757" s="138" t="s">
        <v>973</v>
      </c>
      <c r="H757" s="147">
        <v>46240.6503703704</v>
      </c>
      <c r="I757" s="138" t="s">
        <v>1227</v>
      </c>
      <c r="J757" s="138" t="s">
        <v>1667</v>
      </c>
      <c r="K757" s="138" t="s">
        <v>601</v>
      </c>
      <c r="L757" s="138" t="s">
        <v>591</v>
      </c>
      <c r="M757" s="138" t="s">
        <v>603</v>
      </c>
      <c r="N757" s="138" t="s">
        <v>613</v>
      </c>
      <c r="O757" s="138">
        <v>50</v>
      </c>
      <c r="P757" s="140">
        <v>50</v>
      </c>
      <c r="Q757" s="137"/>
      <c r="R757" s="138" t="s">
        <v>610</v>
      </c>
      <c r="S757" s="138">
        <v>150</v>
      </c>
      <c r="T757" s="138">
        <v>150</v>
      </c>
      <c r="U757" s="138">
        <v>50</v>
      </c>
      <c r="V757" s="140">
        <v>0</v>
      </c>
      <c r="W757" s="138"/>
      <c r="X757" s="138"/>
      <c r="Y757" s="138">
        <v>0</v>
      </c>
      <c r="Z757" s="138">
        <v>0</v>
      </c>
      <c r="AA757" s="137"/>
      <c r="AB757" s="137"/>
      <c r="AC757" s="137"/>
      <c r="AD757" s="137"/>
      <c r="AE757" s="137"/>
      <c r="AF757" s="137" t="s">
        <v>606</v>
      </c>
      <c r="AG757" s="137" t="s">
        <v>607</v>
      </c>
      <c r="AH757" s="148">
        <v>46235</v>
      </c>
      <c r="AI757" s="137">
        <v>0</v>
      </c>
      <c r="AJ757" s="137"/>
      <c r="AK757" s="137" t="s">
        <v>628</v>
      </c>
      <c r="AL757" s="137"/>
    </row>
    <row r="758" s="134" customFormat="1" ht="38.8" customHeight="1" spans="1:38">
      <c r="A758" s="137" t="s">
        <v>29</v>
      </c>
      <c r="B758" s="137" t="s">
        <v>28</v>
      </c>
      <c r="C758" s="138" t="s">
        <v>478</v>
      </c>
      <c r="D758" s="138" t="s">
        <v>133</v>
      </c>
      <c r="E758" s="137" t="s">
        <v>587</v>
      </c>
      <c r="F758" s="138" t="s">
        <v>179</v>
      </c>
      <c r="G758" s="138" t="s">
        <v>973</v>
      </c>
      <c r="H758" s="147">
        <v>46240.6503703704</v>
      </c>
      <c r="I758" s="138" t="s">
        <v>1227</v>
      </c>
      <c r="J758" s="138" t="s">
        <v>1667</v>
      </c>
      <c r="K758" s="138" t="s">
        <v>601</v>
      </c>
      <c r="L758" s="138" t="s">
        <v>591</v>
      </c>
      <c r="M758" s="138" t="s">
        <v>603</v>
      </c>
      <c r="N758" s="138" t="s">
        <v>604</v>
      </c>
      <c r="O758" s="138">
        <v>100</v>
      </c>
      <c r="P758" s="140">
        <v>100</v>
      </c>
      <c r="Q758" s="137"/>
      <c r="R758" s="138" t="s">
        <v>605</v>
      </c>
      <c r="S758" s="138">
        <v>150</v>
      </c>
      <c r="T758" s="138">
        <v>150</v>
      </c>
      <c r="U758" s="138">
        <v>100</v>
      </c>
      <c r="V758" s="140">
        <v>0</v>
      </c>
      <c r="W758" s="138"/>
      <c r="X758" s="138"/>
      <c r="Y758" s="138">
        <v>0</v>
      </c>
      <c r="Z758" s="138">
        <v>0</v>
      </c>
      <c r="AA758" s="137"/>
      <c r="AB758" s="137"/>
      <c r="AC758" s="137"/>
      <c r="AD758" s="137"/>
      <c r="AE758" s="137"/>
      <c r="AF758" s="137" t="s">
        <v>606</v>
      </c>
      <c r="AG758" s="137" t="s">
        <v>607</v>
      </c>
      <c r="AH758" s="148">
        <v>46235</v>
      </c>
      <c r="AI758" s="137">
        <v>0</v>
      </c>
      <c r="AJ758" s="137"/>
      <c r="AK758" s="137" t="s">
        <v>628</v>
      </c>
      <c r="AL758" s="137"/>
    </row>
    <row r="759" s="134" customFormat="1" ht="38.8" customHeight="1" spans="1:38">
      <c r="A759" s="137" t="s">
        <v>29</v>
      </c>
      <c r="B759" s="137" t="s">
        <v>28</v>
      </c>
      <c r="C759" s="138" t="s">
        <v>478</v>
      </c>
      <c r="D759" s="138" t="s">
        <v>133</v>
      </c>
      <c r="E759" s="137" t="s">
        <v>587</v>
      </c>
      <c r="F759" s="138" t="s">
        <v>179</v>
      </c>
      <c r="G759" s="138" t="s">
        <v>973</v>
      </c>
      <c r="H759" s="147">
        <v>46240.6503703704</v>
      </c>
      <c r="I759" s="138" t="s">
        <v>1227</v>
      </c>
      <c r="J759" s="138" t="s">
        <v>1667</v>
      </c>
      <c r="K759" s="138" t="s">
        <v>601</v>
      </c>
      <c r="L759" s="138" t="s">
        <v>591</v>
      </c>
      <c r="M759" s="138" t="s">
        <v>603</v>
      </c>
      <c r="N759" s="138" t="s">
        <v>769</v>
      </c>
      <c r="O759" s="138">
        <v>0</v>
      </c>
      <c r="P759" s="140">
        <v>0</v>
      </c>
      <c r="Q759" s="137"/>
      <c r="R759" s="138" t="s">
        <v>610</v>
      </c>
      <c r="S759" s="138">
        <v>150</v>
      </c>
      <c r="T759" s="138">
        <v>150</v>
      </c>
      <c r="U759" s="138">
        <v>0</v>
      </c>
      <c r="V759" s="140">
        <v>0</v>
      </c>
      <c r="W759" s="138"/>
      <c r="X759" s="138"/>
      <c r="Y759" s="138">
        <v>0</v>
      </c>
      <c r="Z759" s="138">
        <v>0</v>
      </c>
      <c r="AA759" s="137"/>
      <c r="AB759" s="137"/>
      <c r="AC759" s="137"/>
      <c r="AD759" s="137"/>
      <c r="AE759" s="137"/>
      <c r="AF759" s="137" t="s">
        <v>606</v>
      </c>
      <c r="AG759" s="137" t="s">
        <v>607</v>
      </c>
      <c r="AH759" s="148">
        <v>46235</v>
      </c>
      <c r="AI759" s="137">
        <v>0</v>
      </c>
      <c r="AJ759" s="137"/>
      <c r="AK759" s="137" t="s">
        <v>628</v>
      </c>
      <c r="AL759" s="137"/>
    </row>
    <row r="760" s="134" customFormat="1" ht="38.8" customHeight="1" spans="1:38">
      <c r="A760" s="137" t="s">
        <v>29</v>
      </c>
      <c r="B760" s="137" t="s">
        <v>28</v>
      </c>
      <c r="C760" s="138" t="s">
        <v>478</v>
      </c>
      <c r="D760" s="138" t="s">
        <v>133</v>
      </c>
      <c r="E760" s="137" t="s">
        <v>587</v>
      </c>
      <c r="F760" s="138" t="s">
        <v>181</v>
      </c>
      <c r="G760" s="138" t="s">
        <v>635</v>
      </c>
      <c r="H760" s="147">
        <v>46240.669849537</v>
      </c>
      <c r="I760" s="138" t="s">
        <v>1227</v>
      </c>
      <c r="J760" s="138" t="s">
        <v>1668</v>
      </c>
      <c r="K760" s="138" t="s">
        <v>601</v>
      </c>
      <c r="L760" s="138" t="s">
        <v>591</v>
      </c>
      <c r="M760" s="138" t="s">
        <v>603</v>
      </c>
      <c r="N760" s="138" t="s">
        <v>613</v>
      </c>
      <c r="O760" s="138">
        <v>50</v>
      </c>
      <c r="P760" s="140">
        <v>50</v>
      </c>
      <c r="Q760" s="137"/>
      <c r="R760" s="138" t="s">
        <v>610</v>
      </c>
      <c r="S760" s="138">
        <v>60</v>
      </c>
      <c r="T760" s="138">
        <v>50</v>
      </c>
      <c r="U760" s="138">
        <v>50</v>
      </c>
      <c r="V760" s="140">
        <v>0</v>
      </c>
      <c r="W760" s="138" t="s">
        <v>670</v>
      </c>
      <c r="X760" s="138"/>
      <c r="Y760" s="138">
        <v>0</v>
      </c>
      <c r="Z760" s="138">
        <v>0</v>
      </c>
      <c r="AA760" s="137"/>
      <c r="AB760" s="137"/>
      <c r="AC760" s="137"/>
      <c r="AD760" s="137"/>
      <c r="AE760" s="137"/>
      <c r="AF760" s="137" t="s">
        <v>606</v>
      </c>
      <c r="AG760" s="137" t="s">
        <v>607</v>
      </c>
      <c r="AH760" s="148">
        <v>46238</v>
      </c>
      <c r="AI760" s="137">
        <v>0</v>
      </c>
      <c r="AJ760" s="137"/>
      <c r="AK760" s="137" t="s">
        <v>597</v>
      </c>
      <c r="AL760" s="137"/>
    </row>
    <row r="761" s="134" customFormat="1" ht="38.8" customHeight="1" spans="1:38">
      <c r="A761" s="137" t="s">
        <v>29</v>
      </c>
      <c r="B761" s="137" t="s">
        <v>28</v>
      </c>
      <c r="C761" s="138" t="s">
        <v>478</v>
      </c>
      <c r="D761" s="138" t="s">
        <v>129</v>
      </c>
      <c r="E761" s="137" t="s">
        <v>587</v>
      </c>
      <c r="F761" s="138" t="s">
        <v>164</v>
      </c>
      <c r="G761" s="138" t="s">
        <v>906</v>
      </c>
      <c r="H761" s="147">
        <v>46240.6992592593</v>
      </c>
      <c r="I761" s="138" t="s">
        <v>1245</v>
      </c>
      <c r="J761" s="138" t="s">
        <v>1669</v>
      </c>
      <c r="K761" s="138" t="s">
        <v>601</v>
      </c>
      <c r="L761" s="138" t="s">
        <v>591</v>
      </c>
      <c r="M761" s="138" t="s">
        <v>603</v>
      </c>
      <c r="N761" s="138" t="s">
        <v>613</v>
      </c>
      <c r="O761" s="138">
        <v>50</v>
      </c>
      <c r="P761" s="140">
        <v>50</v>
      </c>
      <c r="Q761" s="137"/>
      <c r="R761" s="138" t="s">
        <v>610</v>
      </c>
      <c r="S761" s="138">
        <v>170</v>
      </c>
      <c r="T761" s="138">
        <v>170</v>
      </c>
      <c r="U761" s="138">
        <v>50</v>
      </c>
      <c r="V761" s="140">
        <v>0</v>
      </c>
      <c r="W761" s="138"/>
      <c r="X761" s="138"/>
      <c r="Y761" s="138">
        <v>0</v>
      </c>
      <c r="Z761" s="138">
        <v>0</v>
      </c>
      <c r="AA761" s="137"/>
      <c r="AB761" s="137"/>
      <c r="AC761" s="137"/>
      <c r="AD761" s="137"/>
      <c r="AE761" s="137"/>
      <c r="AF761" s="137" t="s">
        <v>606</v>
      </c>
      <c r="AG761" s="137" t="s">
        <v>607</v>
      </c>
      <c r="AH761" s="148">
        <v>46209</v>
      </c>
      <c r="AI761" s="137">
        <v>0</v>
      </c>
      <c r="AJ761" s="137"/>
      <c r="AK761" s="137" t="s">
        <v>628</v>
      </c>
      <c r="AL761" s="137"/>
    </row>
    <row r="762" s="134" customFormat="1" ht="38.8" customHeight="1" spans="1:38">
      <c r="A762" s="137" t="s">
        <v>29</v>
      </c>
      <c r="B762" s="137" t="s">
        <v>28</v>
      </c>
      <c r="C762" s="138" t="s">
        <v>478</v>
      </c>
      <c r="D762" s="138" t="s">
        <v>129</v>
      </c>
      <c r="E762" s="137" t="s">
        <v>587</v>
      </c>
      <c r="F762" s="138" t="s">
        <v>164</v>
      </c>
      <c r="G762" s="138" t="s">
        <v>906</v>
      </c>
      <c r="H762" s="147">
        <v>46240.6992592593</v>
      </c>
      <c r="I762" s="138" t="s">
        <v>1245</v>
      </c>
      <c r="J762" s="138" t="s">
        <v>1669</v>
      </c>
      <c r="K762" s="138" t="s">
        <v>601</v>
      </c>
      <c r="L762" s="138" t="s">
        <v>591</v>
      </c>
      <c r="M762" s="138" t="s">
        <v>603</v>
      </c>
      <c r="N762" s="138" t="s">
        <v>743</v>
      </c>
      <c r="O762" s="138">
        <v>120</v>
      </c>
      <c r="P762" s="140">
        <v>120</v>
      </c>
      <c r="Q762" s="137"/>
      <c r="R762" s="138" t="s">
        <v>605</v>
      </c>
      <c r="S762" s="138">
        <v>170</v>
      </c>
      <c r="T762" s="138">
        <v>170</v>
      </c>
      <c r="U762" s="138">
        <v>120</v>
      </c>
      <c r="V762" s="140">
        <v>0</v>
      </c>
      <c r="W762" s="138"/>
      <c r="X762" s="138"/>
      <c r="Y762" s="138">
        <v>0</v>
      </c>
      <c r="Z762" s="138">
        <v>0</v>
      </c>
      <c r="AA762" s="137"/>
      <c r="AB762" s="137"/>
      <c r="AC762" s="137"/>
      <c r="AD762" s="137"/>
      <c r="AE762" s="137"/>
      <c r="AF762" s="137" t="s">
        <v>606</v>
      </c>
      <c r="AG762" s="137" t="s">
        <v>607</v>
      </c>
      <c r="AH762" s="148">
        <v>46209</v>
      </c>
      <c r="AI762" s="137">
        <v>0</v>
      </c>
      <c r="AJ762" s="137"/>
      <c r="AK762" s="137" t="s">
        <v>628</v>
      </c>
      <c r="AL762" s="137"/>
    </row>
    <row r="763" s="134" customFormat="1" ht="38.8" customHeight="1" spans="1:38">
      <c r="A763" s="137" t="s">
        <v>29</v>
      </c>
      <c r="B763" s="137" t="s">
        <v>28</v>
      </c>
      <c r="C763" s="138" t="s">
        <v>478</v>
      </c>
      <c r="D763" s="138" t="s">
        <v>149</v>
      </c>
      <c r="E763" s="137" t="s">
        <v>625</v>
      </c>
      <c r="F763" s="138" t="s">
        <v>240</v>
      </c>
      <c r="G763" s="138" t="s">
        <v>653</v>
      </c>
      <c r="H763" s="147">
        <v>46240.7103240741</v>
      </c>
      <c r="I763" s="138" t="s">
        <v>1658</v>
      </c>
      <c r="J763" s="138" t="s">
        <v>1670</v>
      </c>
      <c r="K763" s="138" t="s">
        <v>590</v>
      </c>
      <c r="L763" s="138" t="s">
        <v>591</v>
      </c>
      <c r="M763" s="138" t="s">
        <v>592</v>
      </c>
      <c r="N763" s="138" t="s">
        <v>593</v>
      </c>
      <c r="O763" s="138">
        <v>198</v>
      </c>
      <c r="P763" s="140">
        <v>198</v>
      </c>
      <c r="Q763" s="137" t="s">
        <v>2</v>
      </c>
      <c r="R763" s="138" t="s">
        <v>594</v>
      </c>
      <c r="S763" s="138">
        <v>198</v>
      </c>
      <c r="T763" s="138">
        <v>198</v>
      </c>
      <c r="U763" s="138">
        <v>198</v>
      </c>
      <c r="V763" s="140">
        <v>0</v>
      </c>
      <c r="W763" s="138"/>
      <c r="X763" s="138"/>
      <c r="Y763" s="138">
        <v>198</v>
      </c>
      <c r="Z763" s="138">
        <v>198</v>
      </c>
      <c r="AA763" s="137"/>
      <c r="AB763" s="137"/>
      <c r="AC763" s="137"/>
      <c r="AD763" s="137"/>
      <c r="AE763" s="137"/>
      <c r="AF763" s="137" t="s">
        <v>651</v>
      </c>
      <c r="AG763" s="137" t="s">
        <v>607</v>
      </c>
      <c r="AH763" s="148">
        <v>44082</v>
      </c>
      <c r="AI763" s="137">
        <v>0</v>
      </c>
      <c r="AJ763" s="137"/>
      <c r="AK763" s="137" t="s">
        <v>628</v>
      </c>
      <c r="AL763" s="137"/>
    </row>
    <row r="764" s="134" customFormat="1" ht="38.8" customHeight="1" spans="1:38">
      <c r="A764" s="137" t="s">
        <v>29</v>
      </c>
      <c r="B764" s="137" t="s">
        <v>28</v>
      </c>
      <c r="C764" s="138" t="s">
        <v>478</v>
      </c>
      <c r="D764" s="138" t="s">
        <v>145</v>
      </c>
      <c r="E764" s="137" t="s">
        <v>587</v>
      </c>
      <c r="F764" s="138" t="s">
        <v>223</v>
      </c>
      <c r="G764" s="138" t="s">
        <v>785</v>
      </c>
      <c r="H764" s="147">
        <v>46240.7587037037</v>
      </c>
      <c r="I764" s="138"/>
      <c r="J764" s="138" t="s">
        <v>1671</v>
      </c>
      <c r="K764" s="138" t="s">
        <v>590</v>
      </c>
      <c r="L764" s="138" t="s">
        <v>591</v>
      </c>
      <c r="M764" s="138" t="s">
        <v>592</v>
      </c>
      <c r="N764" s="138" t="s">
        <v>776</v>
      </c>
      <c r="O764" s="138">
        <v>30</v>
      </c>
      <c r="P764" s="140">
        <v>0</v>
      </c>
      <c r="Q764" s="137"/>
      <c r="R764" s="138" t="s">
        <v>666</v>
      </c>
      <c r="S764" s="138">
        <v>30</v>
      </c>
      <c r="T764" s="138">
        <v>0</v>
      </c>
      <c r="U764" s="138">
        <v>0</v>
      </c>
      <c r="V764" s="140">
        <v>30</v>
      </c>
      <c r="W764" s="138" t="s">
        <v>670</v>
      </c>
      <c r="X764" s="138"/>
      <c r="Y764" s="138">
        <v>0</v>
      </c>
      <c r="Z764" s="138">
        <v>0</v>
      </c>
      <c r="AA764" s="137"/>
      <c r="AB764" s="137"/>
      <c r="AC764" s="137"/>
      <c r="AD764" s="137"/>
      <c r="AE764" s="137"/>
      <c r="AF764" s="137"/>
      <c r="AG764" s="137" t="s">
        <v>596</v>
      </c>
      <c r="AH764" s="148">
        <v>40396</v>
      </c>
      <c r="AI764" s="137">
        <v>0</v>
      </c>
      <c r="AJ764" s="137"/>
      <c r="AK764" s="137" t="s">
        <v>628</v>
      </c>
      <c r="AL764" s="137"/>
    </row>
    <row r="765" s="134" customFormat="1" ht="38.8" customHeight="1" spans="1:38">
      <c r="A765" s="137" t="s">
        <v>29</v>
      </c>
      <c r="B765" s="137" t="s">
        <v>28</v>
      </c>
      <c r="C765" s="138" t="s">
        <v>478</v>
      </c>
      <c r="D765" s="138" t="s">
        <v>133</v>
      </c>
      <c r="E765" s="137" t="s">
        <v>587</v>
      </c>
      <c r="F765" s="138" t="s">
        <v>180</v>
      </c>
      <c r="G765" s="138" t="s">
        <v>679</v>
      </c>
      <c r="H765" s="147">
        <v>46240.7599652778</v>
      </c>
      <c r="I765" s="138"/>
      <c r="J765" s="138" t="s">
        <v>1672</v>
      </c>
      <c r="K765" s="138" t="s">
        <v>601</v>
      </c>
      <c r="L765" s="138" t="s">
        <v>591</v>
      </c>
      <c r="M765" s="138" t="s">
        <v>603</v>
      </c>
      <c r="N765" s="138" t="s">
        <v>769</v>
      </c>
      <c r="O765" s="138">
        <v>0</v>
      </c>
      <c r="P765" s="140">
        <v>0</v>
      </c>
      <c r="Q765" s="137"/>
      <c r="R765" s="138" t="s">
        <v>610</v>
      </c>
      <c r="S765" s="138">
        <v>0</v>
      </c>
      <c r="T765" s="138">
        <v>0</v>
      </c>
      <c r="U765" s="138">
        <v>0</v>
      </c>
      <c r="V765" s="140">
        <v>0</v>
      </c>
      <c r="W765" s="138"/>
      <c r="X765" s="138"/>
      <c r="Y765" s="138">
        <v>0</v>
      </c>
      <c r="Z765" s="138">
        <v>0</v>
      </c>
      <c r="AA765" s="137"/>
      <c r="AB765" s="137"/>
      <c r="AC765" s="137"/>
      <c r="AD765" s="137"/>
      <c r="AE765" s="137"/>
      <c r="AF765" s="137"/>
      <c r="AG765" s="137" t="s">
        <v>596</v>
      </c>
      <c r="AH765" s="148">
        <v>46235</v>
      </c>
      <c r="AI765" s="137">
        <v>0</v>
      </c>
      <c r="AJ765" s="137"/>
      <c r="AK765" s="137" t="s">
        <v>628</v>
      </c>
      <c r="AL765" s="137"/>
    </row>
    <row r="766" s="134" customFormat="1" ht="38.8" customHeight="1" spans="1:38">
      <c r="A766" s="137" t="s">
        <v>29</v>
      </c>
      <c r="B766" s="137" t="s">
        <v>28</v>
      </c>
      <c r="C766" s="138" t="s">
        <v>478</v>
      </c>
      <c r="D766" s="138" t="s">
        <v>133</v>
      </c>
      <c r="E766" s="137" t="s">
        <v>587</v>
      </c>
      <c r="F766" s="138" t="s">
        <v>180</v>
      </c>
      <c r="G766" s="138" t="s">
        <v>679</v>
      </c>
      <c r="H766" s="147">
        <v>46240.7613425926</v>
      </c>
      <c r="I766" s="138"/>
      <c r="J766" s="138" t="s">
        <v>1673</v>
      </c>
      <c r="K766" s="138" t="s">
        <v>601</v>
      </c>
      <c r="L766" s="138" t="s">
        <v>818</v>
      </c>
      <c r="M766" s="138" t="s">
        <v>603</v>
      </c>
      <c r="N766" s="138" t="s">
        <v>769</v>
      </c>
      <c r="O766" s="138">
        <v>0</v>
      </c>
      <c r="P766" s="140">
        <v>0</v>
      </c>
      <c r="Q766" s="137"/>
      <c r="R766" s="138" t="s">
        <v>610</v>
      </c>
      <c r="S766" s="138">
        <v>0</v>
      </c>
      <c r="T766" s="138">
        <v>0</v>
      </c>
      <c r="U766" s="138">
        <v>0</v>
      </c>
      <c r="V766" s="140">
        <v>0</v>
      </c>
      <c r="W766" s="138"/>
      <c r="X766" s="138"/>
      <c r="Y766" s="138">
        <v>0</v>
      </c>
      <c r="Z766" s="138">
        <v>0</v>
      </c>
      <c r="AA766" s="137"/>
      <c r="AB766" s="137"/>
      <c r="AC766" s="137"/>
      <c r="AD766" s="137"/>
      <c r="AE766" s="137"/>
      <c r="AF766" s="137"/>
      <c r="AG766" s="137" t="s">
        <v>596</v>
      </c>
      <c r="AH766" s="148">
        <v>46235</v>
      </c>
      <c r="AI766" s="137">
        <v>0</v>
      </c>
      <c r="AJ766" s="137"/>
      <c r="AK766" s="137" t="s">
        <v>818</v>
      </c>
      <c r="AL766" s="137"/>
    </row>
    <row r="767" s="134" customFormat="1" ht="42.25" customHeight="1" spans="1:38">
      <c r="A767" s="137" t="s">
        <v>29</v>
      </c>
      <c r="B767" s="137" t="s">
        <v>28</v>
      </c>
      <c r="C767" s="138" t="s">
        <v>478</v>
      </c>
      <c r="D767" s="138" t="s">
        <v>147</v>
      </c>
      <c r="E767" s="137" t="s">
        <v>587</v>
      </c>
      <c r="F767" s="138" t="s">
        <v>236</v>
      </c>
      <c r="G767" s="138" t="s">
        <v>828</v>
      </c>
      <c r="H767" s="147">
        <v>46240.7849305556</v>
      </c>
      <c r="I767" s="138" t="s">
        <v>1674</v>
      </c>
      <c r="J767" s="138" t="s">
        <v>1675</v>
      </c>
      <c r="K767" s="138" t="s">
        <v>590</v>
      </c>
      <c r="L767" s="138" t="s">
        <v>949</v>
      </c>
      <c r="M767" s="138" t="s">
        <v>592</v>
      </c>
      <c r="N767" s="138" t="s">
        <v>776</v>
      </c>
      <c r="O767" s="138">
        <v>30</v>
      </c>
      <c r="P767" s="140">
        <v>30</v>
      </c>
      <c r="Q767" s="137"/>
      <c r="R767" s="138" t="s">
        <v>666</v>
      </c>
      <c r="S767" s="138">
        <v>30</v>
      </c>
      <c r="T767" s="138">
        <v>30</v>
      </c>
      <c r="U767" s="138">
        <v>30</v>
      </c>
      <c r="V767" s="140">
        <v>0</v>
      </c>
      <c r="W767" s="138"/>
      <c r="X767" s="138"/>
      <c r="Y767" s="138">
        <v>0</v>
      </c>
      <c r="Z767" s="138">
        <v>0</v>
      </c>
      <c r="AA767" s="137"/>
      <c r="AB767" s="137"/>
      <c r="AC767" s="137"/>
      <c r="AD767" s="137"/>
      <c r="AE767" s="137"/>
      <c r="AF767" s="137" t="s">
        <v>606</v>
      </c>
      <c r="AG767" s="137" t="s">
        <v>607</v>
      </c>
      <c r="AH767" s="148">
        <v>44783</v>
      </c>
      <c r="AI767" s="137">
        <v>0</v>
      </c>
      <c r="AJ767" s="137"/>
      <c r="AK767" s="137" t="s">
        <v>950</v>
      </c>
      <c r="AL767" s="137"/>
    </row>
    <row r="768" s="134" customFormat="1" ht="42.25" customHeight="1" spans="1:38">
      <c r="A768" s="137" t="s">
        <v>29</v>
      </c>
      <c r="B768" s="137" t="s">
        <v>28</v>
      </c>
      <c r="C768" s="138" t="s">
        <v>478</v>
      </c>
      <c r="D768" s="138" t="s">
        <v>147</v>
      </c>
      <c r="E768" s="137" t="s">
        <v>587</v>
      </c>
      <c r="F768" s="138" t="s">
        <v>236</v>
      </c>
      <c r="G768" s="138" t="s">
        <v>828</v>
      </c>
      <c r="H768" s="147">
        <v>46240.8252893519</v>
      </c>
      <c r="I768" s="138" t="s">
        <v>1676</v>
      </c>
      <c r="J768" s="138" t="s">
        <v>1677</v>
      </c>
      <c r="K768" s="138" t="s">
        <v>590</v>
      </c>
      <c r="L768" s="138" t="s">
        <v>742</v>
      </c>
      <c r="M768" s="138" t="s">
        <v>592</v>
      </c>
      <c r="N768" s="138" t="s">
        <v>776</v>
      </c>
      <c r="O768" s="138">
        <v>30</v>
      </c>
      <c r="P768" s="140">
        <v>30</v>
      </c>
      <c r="Q768" s="137"/>
      <c r="R768" s="138" t="s">
        <v>666</v>
      </c>
      <c r="S768" s="138">
        <v>90</v>
      </c>
      <c r="T768" s="138">
        <v>90</v>
      </c>
      <c r="U768" s="138">
        <v>30</v>
      </c>
      <c r="V768" s="140">
        <v>0</v>
      </c>
      <c r="W768" s="138"/>
      <c r="X768" s="138"/>
      <c r="Y768" s="138">
        <v>0</v>
      </c>
      <c r="Z768" s="138">
        <v>0</v>
      </c>
      <c r="AA768" s="137"/>
      <c r="AB768" s="137"/>
      <c r="AC768" s="137"/>
      <c r="AD768" s="137"/>
      <c r="AE768" s="137"/>
      <c r="AF768" s="137" t="s">
        <v>651</v>
      </c>
      <c r="AG768" s="137" t="s">
        <v>607</v>
      </c>
      <c r="AH768" s="148">
        <v>40610</v>
      </c>
      <c r="AI768" s="137">
        <v>0</v>
      </c>
      <c r="AJ768" s="137"/>
      <c r="AK768" s="137" t="s">
        <v>744</v>
      </c>
      <c r="AL768" s="137"/>
    </row>
    <row r="769" s="134" customFormat="1" ht="42.25" customHeight="1" spans="1:38">
      <c r="A769" s="137" t="s">
        <v>29</v>
      </c>
      <c r="B769" s="137" t="s">
        <v>28</v>
      </c>
      <c r="C769" s="138" t="s">
        <v>478</v>
      </c>
      <c r="D769" s="138" t="s">
        <v>147</v>
      </c>
      <c r="E769" s="137" t="s">
        <v>587</v>
      </c>
      <c r="F769" s="138" t="s">
        <v>239</v>
      </c>
      <c r="G769" s="138" t="s">
        <v>772</v>
      </c>
      <c r="H769" s="147">
        <v>46240.844224537</v>
      </c>
      <c r="I769" s="138"/>
      <c r="J769" s="138" t="s">
        <v>1678</v>
      </c>
      <c r="K769" s="138" t="s">
        <v>601</v>
      </c>
      <c r="L769" s="138" t="s">
        <v>591</v>
      </c>
      <c r="M769" s="138" t="s">
        <v>603</v>
      </c>
      <c r="N769" s="138" t="s">
        <v>769</v>
      </c>
      <c r="O769" s="138">
        <v>0</v>
      </c>
      <c r="P769" s="140">
        <v>0</v>
      </c>
      <c r="Q769" s="137"/>
      <c r="R769" s="138" t="s">
        <v>610</v>
      </c>
      <c r="S769" s="138">
        <v>0</v>
      </c>
      <c r="T769" s="138">
        <v>0</v>
      </c>
      <c r="U769" s="138">
        <v>0</v>
      </c>
      <c r="V769" s="140">
        <v>0</v>
      </c>
      <c r="W769" s="138"/>
      <c r="X769" s="138"/>
      <c r="Y769" s="138">
        <v>0</v>
      </c>
      <c r="Z769" s="138">
        <v>0</v>
      </c>
      <c r="AA769" s="137"/>
      <c r="AB769" s="137"/>
      <c r="AC769" s="137"/>
      <c r="AD769" s="137"/>
      <c r="AE769" s="137"/>
      <c r="AF769" s="137"/>
      <c r="AG769" s="137" t="s">
        <v>596</v>
      </c>
      <c r="AH769" s="148">
        <v>46237</v>
      </c>
      <c r="AI769" s="137">
        <v>0</v>
      </c>
      <c r="AJ769" s="137"/>
      <c r="AK769" s="137" t="s">
        <v>628</v>
      </c>
      <c r="AL769" s="137"/>
    </row>
    <row r="770" s="134" customFormat="1" ht="38.8" customHeight="1" spans="1:38">
      <c r="A770" s="137" t="s">
        <v>29</v>
      </c>
      <c r="B770" s="137" t="s">
        <v>28</v>
      </c>
      <c r="C770" s="138" t="s">
        <v>478</v>
      </c>
      <c r="D770" s="138" t="s">
        <v>133</v>
      </c>
      <c r="E770" s="137" t="s">
        <v>587</v>
      </c>
      <c r="F770" s="138" t="s">
        <v>180</v>
      </c>
      <c r="G770" s="138" t="s">
        <v>679</v>
      </c>
      <c r="H770" s="147">
        <v>46241.4532407407</v>
      </c>
      <c r="I770" s="138"/>
      <c r="J770" s="138" t="s">
        <v>1679</v>
      </c>
      <c r="K770" s="138" t="s">
        <v>645</v>
      </c>
      <c r="L770" s="138" t="s">
        <v>591</v>
      </c>
      <c r="M770" s="138" t="s">
        <v>603</v>
      </c>
      <c r="N770" s="138" t="s">
        <v>1034</v>
      </c>
      <c r="O770" s="138">
        <v>50</v>
      </c>
      <c r="P770" s="140">
        <v>0</v>
      </c>
      <c r="Q770" s="137"/>
      <c r="R770" s="138" t="s">
        <v>610</v>
      </c>
      <c r="S770" s="138">
        <v>0</v>
      </c>
      <c r="T770" s="138">
        <v>0</v>
      </c>
      <c r="U770" s="138">
        <v>0</v>
      </c>
      <c r="V770" s="140">
        <v>50</v>
      </c>
      <c r="W770" s="138"/>
      <c r="X770" s="138"/>
      <c r="Y770" s="138">
        <v>0</v>
      </c>
      <c r="Z770" s="138">
        <v>0</v>
      </c>
      <c r="AA770" s="137"/>
      <c r="AB770" s="137"/>
      <c r="AC770" s="137"/>
      <c r="AD770" s="137"/>
      <c r="AE770" s="137"/>
      <c r="AF770" s="137"/>
      <c r="AG770" s="137" t="s">
        <v>596</v>
      </c>
      <c r="AH770" s="148">
        <v>45448</v>
      </c>
      <c r="AI770" s="137">
        <v>0</v>
      </c>
      <c r="AJ770" s="137"/>
      <c r="AK770" s="137" t="s">
        <v>597</v>
      </c>
      <c r="AL770" s="137"/>
    </row>
    <row r="771" s="134" customFormat="1" ht="38.8" customHeight="1" spans="1:38">
      <c r="A771" s="137" t="s">
        <v>29</v>
      </c>
      <c r="B771" s="137" t="s">
        <v>28</v>
      </c>
      <c r="C771" s="138" t="s">
        <v>478</v>
      </c>
      <c r="D771" s="138" t="s">
        <v>149</v>
      </c>
      <c r="E771" s="137" t="s">
        <v>625</v>
      </c>
      <c r="F771" s="138" t="s">
        <v>240</v>
      </c>
      <c r="G771" s="138" t="s">
        <v>653</v>
      </c>
      <c r="H771" s="147">
        <v>46241.4876967593</v>
      </c>
      <c r="I771" s="138" t="s">
        <v>1680</v>
      </c>
      <c r="J771" s="138" t="s">
        <v>1681</v>
      </c>
      <c r="K771" s="138" t="s">
        <v>590</v>
      </c>
      <c r="L771" s="138" t="s">
        <v>591</v>
      </c>
      <c r="M771" s="138" t="s">
        <v>592</v>
      </c>
      <c r="N771" s="138" t="s">
        <v>593</v>
      </c>
      <c r="O771" s="138">
        <v>198</v>
      </c>
      <c r="P771" s="140">
        <v>198</v>
      </c>
      <c r="Q771" s="137" t="s">
        <v>2</v>
      </c>
      <c r="R771" s="138" t="s">
        <v>594</v>
      </c>
      <c r="S771" s="138">
        <v>198</v>
      </c>
      <c r="T771" s="138">
        <v>198</v>
      </c>
      <c r="U771" s="138">
        <v>198</v>
      </c>
      <c r="V771" s="140">
        <v>0</v>
      </c>
      <c r="W771" s="138"/>
      <c r="X771" s="138"/>
      <c r="Y771" s="138">
        <v>198</v>
      </c>
      <c r="Z771" s="138">
        <v>198</v>
      </c>
      <c r="AA771" s="137"/>
      <c r="AB771" s="137"/>
      <c r="AC771" s="137"/>
      <c r="AD771" s="137"/>
      <c r="AE771" s="137"/>
      <c r="AF771" s="137" t="s">
        <v>651</v>
      </c>
      <c r="AG771" s="137" t="s">
        <v>607</v>
      </c>
      <c r="AH771" s="148">
        <v>44360</v>
      </c>
      <c r="AI771" s="137">
        <v>0</v>
      </c>
      <c r="AJ771" s="137"/>
      <c r="AK771" s="137" t="s">
        <v>726</v>
      </c>
      <c r="AL771" s="137"/>
    </row>
    <row r="772" s="134" customFormat="1" ht="42.25" customHeight="1" spans="1:38">
      <c r="A772" s="137" t="s">
        <v>29</v>
      </c>
      <c r="B772" s="137" t="s">
        <v>28</v>
      </c>
      <c r="C772" s="138" t="s">
        <v>478</v>
      </c>
      <c r="D772" s="138" t="s">
        <v>147</v>
      </c>
      <c r="E772" s="137" t="s">
        <v>587</v>
      </c>
      <c r="F772" s="138" t="s">
        <v>236</v>
      </c>
      <c r="G772" s="138" t="s">
        <v>828</v>
      </c>
      <c r="H772" s="147">
        <v>46241.5142939815</v>
      </c>
      <c r="I772" s="138" t="s">
        <v>890</v>
      </c>
      <c r="J772" s="138" t="s">
        <v>1682</v>
      </c>
      <c r="K772" s="138" t="s">
        <v>590</v>
      </c>
      <c r="L772" s="138" t="s">
        <v>591</v>
      </c>
      <c r="M772" s="138" t="s">
        <v>592</v>
      </c>
      <c r="N772" s="138" t="s">
        <v>776</v>
      </c>
      <c r="O772" s="138">
        <v>30</v>
      </c>
      <c r="P772" s="140">
        <v>30</v>
      </c>
      <c r="Q772" s="137"/>
      <c r="R772" s="138" t="s">
        <v>666</v>
      </c>
      <c r="S772" s="138">
        <v>90</v>
      </c>
      <c r="T772" s="138">
        <v>90</v>
      </c>
      <c r="U772" s="138">
        <v>30</v>
      </c>
      <c r="V772" s="140">
        <v>0</v>
      </c>
      <c r="W772" s="138"/>
      <c r="X772" s="138"/>
      <c r="Y772" s="138">
        <v>0</v>
      </c>
      <c r="Z772" s="138">
        <v>0</v>
      </c>
      <c r="AA772" s="137"/>
      <c r="AB772" s="137"/>
      <c r="AC772" s="137"/>
      <c r="AD772" s="137"/>
      <c r="AE772" s="137"/>
      <c r="AF772" s="137" t="s">
        <v>651</v>
      </c>
      <c r="AG772" s="137" t="s">
        <v>607</v>
      </c>
      <c r="AH772" s="148">
        <v>42528</v>
      </c>
      <c r="AI772" s="137">
        <v>0</v>
      </c>
      <c r="AJ772" s="137"/>
      <c r="AK772" s="137" t="s">
        <v>597</v>
      </c>
      <c r="AL772" s="137"/>
    </row>
    <row r="773" s="134" customFormat="1" ht="38.8" customHeight="1" spans="1:38">
      <c r="A773" s="137" t="s">
        <v>29</v>
      </c>
      <c r="B773" s="137" t="s">
        <v>28</v>
      </c>
      <c r="C773" s="138" t="s">
        <v>478</v>
      </c>
      <c r="D773" s="138" t="s">
        <v>149</v>
      </c>
      <c r="E773" s="137" t="s">
        <v>625</v>
      </c>
      <c r="F773" s="138" t="s">
        <v>243</v>
      </c>
      <c r="G773" s="138" t="s">
        <v>1626</v>
      </c>
      <c r="H773" s="147">
        <v>46241.5251736111</v>
      </c>
      <c r="I773" s="138" t="s">
        <v>1680</v>
      </c>
      <c r="J773" s="138" t="s">
        <v>1683</v>
      </c>
      <c r="K773" s="138" t="s">
        <v>590</v>
      </c>
      <c r="L773" s="138" t="s">
        <v>591</v>
      </c>
      <c r="M773" s="138" t="s">
        <v>603</v>
      </c>
      <c r="N773" s="138" t="s">
        <v>593</v>
      </c>
      <c r="O773" s="138">
        <v>198</v>
      </c>
      <c r="P773" s="140">
        <v>198</v>
      </c>
      <c r="Q773" s="137" t="s">
        <v>2</v>
      </c>
      <c r="R773" s="138" t="s">
        <v>594</v>
      </c>
      <c r="S773" s="138">
        <v>198</v>
      </c>
      <c r="T773" s="138">
        <v>198</v>
      </c>
      <c r="U773" s="138">
        <v>198</v>
      </c>
      <c r="V773" s="140">
        <v>0</v>
      </c>
      <c r="W773" s="138"/>
      <c r="X773" s="138"/>
      <c r="Y773" s="138">
        <v>198</v>
      </c>
      <c r="Z773" s="138">
        <v>198</v>
      </c>
      <c r="AA773" s="137"/>
      <c r="AB773" s="137"/>
      <c r="AC773" s="137"/>
      <c r="AD773" s="137"/>
      <c r="AE773" s="137"/>
      <c r="AF773" s="137" t="s">
        <v>651</v>
      </c>
      <c r="AG773" s="137" t="s">
        <v>607</v>
      </c>
      <c r="AH773" s="148">
        <v>44480</v>
      </c>
      <c r="AI773" s="137">
        <v>0</v>
      </c>
      <c r="AJ773" s="137"/>
      <c r="AK773" s="137" t="s">
        <v>771</v>
      </c>
      <c r="AL773" s="137"/>
    </row>
    <row r="774" s="134" customFormat="1" ht="38.8" customHeight="1" spans="1:38">
      <c r="A774" s="137" t="s">
        <v>29</v>
      </c>
      <c r="B774" s="137" t="s">
        <v>28</v>
      </c>
      <c r="C774" s="138" t="s">
        <v>478</v>
      </c>
      <c r="D774" s="138" t="s">
        <v>149</v>
      </c>
      <c r="E774" s="137" t="s">
        <v>625</v>
      </c>
      <c r="F774" s="138" t="s">
        <v>241</v>
      </c>
      <c r="G774" s="138" t="s">
        <v>1524</v>
      </c>
      <c r="H774" s="147">
        <v>46241.5389814815</v>
      </c>
      <c r="I774" s="138" t="s">
        <v>1680</v>
      </c>
      <c r="J774" s="138" t="s">
        <v>1684</v>
      </c>
      <c r="K774" s="138" t="s">
        <v>590</v>
      </c>
      <c r="L774" s="138" t="s">
        <v>591</v>
      </c>
      <c r="M774" s="138" t="s">
        <v>592</v>
      </c>
      <c r="N774" s="138" t="s">
        <v>593</v>
      </c>
      <c r="O774" s="138">
        <v>198</v>
      </c>
      <c r="P774" s="140">
        <v>198</v>
      </c>
      <c r="Q774" s="137" t="s">
        <v>2</v>
      </c>
      <c r="R774" s="138" t="s">
        <v>594</v>
      </c>
      <c r="S774" s="138">
        <v>198</v>
      </c>
      <c r="T774" s="138">
        <v>198</v>
      </c>
      <c r="U774" s="138">
        <v>198</v>
      </c>
      <c r="V774" s="140">
        <v>0</v>
      </c>
      <c r="W774" s="138"/>
      <c r="X774" s="138"/>
      <c r="Y774" s="138">
        <v>198</v>
      </c>
      <c r="Z774" s="138">
        <v>198</v>
      </c>
      <c r="AA774" s="137"/>
      <c r="AB774" s="137"/>
      <c r="AC774" s="137"/>
      <c r="AD774" s="137"/>
      <c r="AE774" s="137"/>
      <c r="AF774" s="137" t="s">
        <v>651</v>
      </c>
      <c r="AG774" s="137" t="s">
        <v>607</v>
      </c>
      <c r="AH774" s="148">
        <v>41858</v>
      </c>
      <c r="AI774" s="137">
        <v>0</v>
      </c>
      <c r="AJ774" s="137"/>
      <c r="AK774" s="137" t="s">
        <v>628</v>
      </c>
      <c r="AL774" s="137"/>
    </row>
    <row r="775" s="134" customFormat="1" ht="38.8" customHeight="1" spans="1:38">
      <c r="A775" s="137" t="s">
        <v>29</v>
      </c>
      <c r="B775" s="137" t="s">
        <v>28</v>
      </c>
      <c r="C775" s="138" t="s">
        <v>478</v>
      </c>
      <c r="D775" s="138" t="s">
        <v>126</v>
      </c>
      <c r="E775" s="137" t="s">
        <v>587</v>
      </c>
      <c r="F775" s="138" t="s">
        <v>156</v>
      </c>
      <c r="G775" s="138" t="s">
        <v>749</v>
      </c>
      <c r="H775" s="147">
        <v>46241.5423032407</v>
      </c>
      <c r="I775" s="138"/>
      <c r="J775" s="138" t="s">
        <v>1685</v>
      </c>
      <c r="K775" s="138" t="s">
        <v>601</v>
      </c>
      <c r="L775" s="138" t="s">
        <v>591</v>
      </c>
      <c r="M775" s="138" t="s">
        <v>603</v>
      </c>
      <c r="N775" s="138" t="s">
        <v>769</v>
      </c>
      <c r="O775" s="138">
        <v>0</v>
      </c>
      <c r="P775" s="140">
        <v>0</v>
      </c>
      <c r="Q775" s="137"/>
      <c r="R775" s="138" t="s">
        <v>610</v>
      </c>
      <c r="S775" s="138">
        <v>0</v>
      </c>
      <c r="T775" s="138">
        <v>0</v>
      </c>
      <c r="U775" s="138">
        <v>0</v>
      </c>
      <c r="V775" s="140">
        <v>0</v>
      </c>
      <c r="W775" s="138"/>
      <c r="X775" s="138"/>
      <c r="Y775" s="138">
        <v>0</v>
      </c>
      <c r="Z775" s="138">
        <v>0</v>
      </c>
      <c r="AA775" s="137"/>
      <c r="AB775" s="137"/>
      <c r="AC775" s="137"/>
      <c r="AD775" s="137"/>
      <c r="AE775" s="137"/>
      <c r="AF775" s="137"/>
      <c r="AG775" s="137" t="s">
        <v>596</v>
      </c>
      <c r="AH775" s="148">
        <v>46240</v>
      </c>
      <c r="AI775" s="137">
        <v>0</v>
      </c>
      <c r="AJ775" s="137"/>
      <c r="AK775" s="137" t="s">
        <v>628</v>
      </c>
      <c r="AL775" s="137"/>
    </row>
    <row r="776" s="134" customFormat="1" ht="38.8" customHeight="1" spans="1:38">
      <c r="A776" s="137" t="s">
        <v>29</v>
      </c>
      <c r="B776" s="137" t="s">
        <v>28</v>
      </c>
      <c r="C776" s="138" t="s">
        <v>478</v>
      </c>
      <c r="D776" s="138" t="s">
        <v>135</v>
      </c>
      <c r="E776" s="137" t="s">
        <v>587</v>
      </c>
      <c r="F776" s="138" t="s">
        <v>200</v>
      </c>
      <c r="G776" s="138" t="s">
        <v>830</v>
      </c>
      <c r="H776" s="147">
        <v>46241.5539699074</v>
      </c>
      <c r="I776" s="138" t="s">
        <v>1195</v>
      </c>
      <c r="J776" s="138" t="s">
        <v>1686</v>
      </c>
      <c r="K776" s="138" t="s">
        <v>601</v>
      </c>
      <c r="L776" s="138" t="s">
        <v>591</v>
      </c>
      <c r="M776" s="138" t="s">
        <v>603</v>
      </c>
      <c r="N776" s="138" t="s">
        <v>613</v>
      </c>
      <c r="O776" s="138">
        <v>50</v>
      </c>
      <c r="P776" s="140">
        <v>50</v>
      </c>
      <c r="Q776" s="137"/>
      <c r="R776" s="138" t="s">
        <v>610</v>
      </c>
      <c r="S776" s="138">
        <v>50</v>
      </c>
      <c r="T776" s="138">
        <v>50</v>
      </c>
      <c r="U776" s="138">
        <v>50</v>
      </c>
      <c r="V776" s="140">
        <v>0</v>
      </c>
      <c r="W776" s="138"/>
      <c r="X776" s="138"/>
      <c r="Y776" s="138">
        <v>0</v>
      </c>
      <c r="Z776" s="138">
        <v>0</v>
      </c>
      <c r="AA776" s="137"/>
      <c r="AB776" s="137"/>
      <c r="AC776" s="137"/>
      <c r="AD776" s="137"/>
      <c r="AE776" s="137"/>
      <c r="AF776" s="137" t="s">
        <v>606</v>
      </c>
      <c r="AG776" s="137" t="s">
        <v>607</v>
      </c>
      <c r="AH776" s="148">
        <v>46238</v>
      </c>
      <c r="AI776" s="137">
        <v>0</v>
      </c>
      <c r="AJ776" s="137"/>
      <c r="AK776" s="137" t="s">
        <v>628</v>
      </c>
      <c r="AL776" s="137"/>
    </row>
    <row r="777" s="134" customFormat="1" ht="38.8" customHeight="1" spans="1:38">
      <c r="A777" s="137" t="s">
        <v>29</v>
      </c>
      <c r="B777" s="137" t="s">
        <v>28</v>
      </c>
      <c r="C777" s="138" t="s">
        <v>478</v>
      </c>
      <c r="D777" s="138" t="s">
        <v>149</v>
      </c>
      <c r="E777" s="137" t="s">
        <v>625</v>
      </c>
      <c r="F777" s="138" t="s">
        <v>240</v>
      </c>
      <c r="G777" s="138" t="s">
        <v>653</v>
      </c>
      <c r="H777" s="147">
        <v>46241.5678125</v>
      </c>
      <c r="I777" s="138" t="s">
        <v>1680</v>
      </c>
      <c r="J777" s="138" t="s">
        <v>1687</v>
      </c>
      <c r="K777" s="138" t="s">
        <v>590</v>
      </c>
      <c r="L777" s="138" t="s">
        <v>591</v>
      </c>
      <c r="M777" s="138" t="s">
        <v>603</v>
      </c>
      <c r="N777" s="138" t="s">
        <v>593</v>
      </c>
      <c r="O777" s="138">
        <v>198</v>
      </c>
      <c r="P777" s="140">
        <v>198</v>
      </c>
      <c r="Q777" s="137" t="s">
        <v>2</v>
      </c>
      <c r="R777" s="138" t="s">
        <v>594</v>
      </c>
      <c r="S777" s="138">
        <v>198</v>
      </c>
      <c r="T777" s="138">
        <v>198</v>
      </c>
      <c r="U777" s="138">
        <v>198</v>
      </c>
      <c r="V777" s="140">
        <v>0</v>
      </c>
      <c r="W777" s="138"/>
      <c r="X777" s="138"/>
      <c r="Y777" s="138">
        <v>198</v>
      </c>
      <c r="Z777" s="138">
        <v>198</v>
      </c>
      <c r="AA777" s="137"/>
      <c r="AB777" s="137"/>
      <c r="AC777" s="137"/>
      <c r="AD777" s="137"/>
      <c r="AE777" s="137"/>
      <c r="AF777" s="137" t="s">
        <v>651</v>
      </c>
      <c r="AG777" s="137" t="s">
        <v>607</v>
      </c>
      <c r="AH777" s="148">
        <v>45294</v>
      </c>
      <c r="AI777" s="137">
        <v>0</v>
      </c>
      <c r="AJ777" s="137"/>
      <c r="AK777" s="137" t="s">
        <v>628</v>
      </c>
      <c r="AL777" s="137"/>
    </row>
    <row r="778" s="134" customFormat="1" ht="38.8" customHeight="1" spans="1:38">
      <c r="A778" s="137" t="s">
        <v>29</v>
      </c>
      <c r="B778" s="137" t="s">
        <v>28</v>
      </c>
      <c r="C778" s="138" t="s">
        <v>478</v>
      </c>
      <c r="D778" s="138" t="s">
        <v>144</v>
      </c>
      <c r="E778" s="137" t="s">
        <v>587</v>
      </c>
      <c r="F778" s="138" t="s">
        <v>216</v>
      </c>
      <c r="G778" s="138" t="s">
        <v>862</v>
      </c>
      <c r="H778" s="147">
        <v>46241.5719444444</v>
      </c>
      <c r="I778" s="138"/>
      <c r="J778" s="138" t="s">
        <v>1688</v>
      </c>
      <c r="K778" s="138" t="s">
        <v>601</v>
      </c>
      <c r="L778" s="138" t="s">
        <v>591</v>
      </c>
      <c r="M778" s="138" t="s">
        <v>603</v>
      </c>
      <c r="N778" s="138" t="s">
        <v>1689</v>
      </c>
      <c r="O778" s="138">
        <v>60</v>
      </c>
      <c r="P778" s="140">
        <v>0</v>
      </c>
      <c r="Q778" s="137"/>
      <c r="R778" s="138" t="s">
        <v>610</v>
      </c>
      <c r="S778" s="138">
        <v>0</v>
      </c>
      <c r="T778" s="138">
        <v>0</v>
      </c>
      <c r="U778" s="138">
        <v>0</v>
      </c>
      <c r="V778" s="140">
        <v>60</v>
      </c>
      <c r="W778" s="138" t="s">
        <v>670</v>
      </c>
      <c r="X778" s="138"/>
      <c r="Y778" s="138">
        <v>0</v>
      </c>
      <c r="Z778" s="138">
        <v>0</v>
      </c>
      <c r="AA778" s="137"/>
      <c r="AB778" s="137"/>
      <c r="AC778" s="137"/>
      <c r="AD778" s="137"/>
      <c r="AE778" s="137"/>
      <c r="AF778" s="137"/>
      <c r="AG778" s="137" t="s">
        <v>596</v>
      </c>
      <c r="AH778" s="148">
        <v>46233</v>
      </c>
      <c r="AI778" s="137">
        <v>0</v>
      </c>
      <c r="AJ778" s="137"/>
      <c r="AK778" s="137" t="s">
        <v>870</v>
      </c>
      <c r="AL778" s="137"/>
    </row>
    <row r="779" s="134" customFormat="1" ht="38.8" customHeight="1" spans="1:38">
      <c r="A779" s="137" t="s">
        <v>29</v>
      </c>
      <c r="B779" s="137" t="s">
        <v>28</v>
      </c>
      <c r="C779" s="138" t="s">
        <v>478</v>
      </c>
      <c r="D779" s="138" t="s">
        <v>144</v>
      </c>
      <c r="E779" s="137" t="s">
        <v>587</v>
      </c>
      <c r="F779" s="138" t="s">
        <v>216</v>
      </c>
      <c r="G779" s="138" t="s">
        <v>862</v>
      </c>
      <c r="H779" s="147">
        <v>46241.5719444444</v>
      </c>
      <c r="I779" s="138"/>
      <c r="J779" s="138" t="s">
        <v>1688</v>
      </c>
      <c r="K779" s="138" t="s">
        <v>601</v>
      </c>
      <c r="L779" s="138" t="s">
        <v>591</v>
      </c>
      <c r="M779" s="138" t="s">
        <v>603</v>
      </c>
      <c r="N779" s="138" t="s">
        <v>769</v>
      </c>
      <c r="O779" s="138">
        <v>0</v>
      </c>
      <c r="P779" s="140">
        <v>0</v>
      </c>
      <c r="Q779" s="137"/>
      <c r="R779" s="138" t="s">
        <v>610</v>
      </c>
      <c r="S779" s="138">
        <v>0</v>
      </c>
      <c r="T779" s="138">
        <v>0</v>
      </c>
      <c r="U779" s="138">
        <v>0</v>
      </c>
      <c r="V779" s="140">
        <v>0</v>
      </c>
      <c r="W779" s="138" t="s">
        <v>670</v>
      </c>
      <c r="X779" s="138"/>
      <c r="Y779" s="138">
        <v>0</v>
      </c>
      <c r="Z779" s="138">
        <v>0</v>
      </c>
      <c r="AA779" s="137"/>
      <c r="AB779" s="137"/>
      <c r="AC779" s="137"/>
      <c r="AD779" s="137"/>
      <c r="AE779" s="137"/>
      <c r="AF779" s="137"/>
      <c r="AG779" s="137" t="s">
        <v>596</v>
      </c>
      <c r="AH779" s="148">
        <v>46233</v>
      </c>
      <c r="AI779" s="137">
        <v>0</v>
      </c>
      <c r="AJ779" s="137"/>
      <c r="AK779" s="137" t="s">
        <v>870</v>
      </c>
      <c r="AL779" s="137"/>
    </row>
    <row r="780" s="134" customFormat="1" ht="42.25" customHeight="1" spans="1:38">
      <c r="A780" s="137" t="s">
        <v>29</v>
      </c>
      <c r="B780" s="137" t="s">
        <v>28</v>
      </c>
      <c r="C780" s="138" t="s">
        <v>478</v>
      </c>
      <c r="D780" s="138" t="s">
        <v>147</v>
      </c>
      <c r="E780" s="137" t="s">
        <v>587</v>
      </c>
      <c r="F780" s="138" t="s">
        <v>237</v>
      </c>
      <c r="G780" s="138" t="s">
        <v>781</v>
      </c>
      <c r="H780" s="147">
        <v>46241.5813425926</v>
      </c>
      <c r="I780" s="138" t="s">
        <v>890</v>
      </c>
      <c r="J780" s="138" t="s">
        <v>1690</v>
      </c>
      <c r="K780" s="138" t="s">
        <v>601</v>
      </c>
      <c r="L780" s="138" t="s">
        <v>591</v>
      </c>
      <c r="M780" s="138" t="s">
        <v>603</v>
      </c>
      <c r="N780" s="138" t="s">
        <v>613</v>
      </c>
      <c r="O780" s="138">
        <v>50</v>
      </c>
      <c r="P780" s="140">
        <v>50</v>
      </c>
      <c r="Q780" s="137"/>
      <c r="R780" s="138" t="s">
        <v>610</v>
      </c>
      <c r="S780" s="138">
        <v>50</v>
      </c>
      <c r="T780" s="138">
        <v>50</v>
      </c>
      <c r="U780" s="138">
        <v>50</v>
      </c>
      <c r="V780" s="140">
        <v>0</v>
      </c>
      <c r="W780" s="138"/>
      <c r="X780" s="138"/>
      <c r="Y780" s="138">
        <v>0</v>
      </c>
      <c r="Z780" s="138">
        <v>0</v>
      </c>
      <c r="AA780" s="137"/>
      <c r="AB780" s="137"/>
      <c r="AC780" s="137"/>
      <c r="AD780" s="137"/>
      <c r="AE780" s="137"/>
      <c r="AF780" s="137" t="s">
        <v>651</v>
      </c>
      <c r="AG780" s="137" t="s">
        <v>607</v>
      </c>
      <c r="AH780" s="148">
        <v>46236</v>
      </c>
      <c r="AI780" s="137">
        <v>0</v>
      </c>
      <c r="AJ780" s="137"/>
      <c r="AK780" s="137" t="s">
        <v>597</v>
      </c>
      <c r="AL780" s="137"/>
    </row>
    <row r="781" s="134" customFormat="1" ht="38.8" customHeight="1" spans="1:38">
      <c r="A781" s="137" t="s">
        <v>29</v>
      </c>
      <c r="B781" s="137" t="s">
        <v>28</v>
      </c>
      <c r="C781" s="138" t="s">
        <v>478</v>
      </c>
      <c r="D781" s="138" t="s">
        <v>143</v>
      </c>
      <c r="E781" s="137" t="s">
        <v>587</v>
      </c>
      <c r="F781" s="138" t="s">
        <v>215</v>
      </c>
      <c r="G781" s="138" t="s">
        <v>1691</v>
      </c>
      <c r="H781" s="147">
        <v>46241.5939814815</v>
      </c>
      <c r="I781" s="138" t="s">
        <v>1692</v>
      </c>
      <c r="J781" s="138" t="s">
        <v>1693</v>
      </c>
      <c r="K781" s="138" t="s">
        <v>645</v>
      </c>
      <c r="L781" s="138" t="s">
        <v>591</v>
      </c>
      <c r="M781" s="138" t="s">
        <v>603</v>
      </c>
      <c r="N781" s="138" t="s">
        <v>613</v>
      </c>
      <c r="O781" s="138">
        <v>50</v>
      </c>
      <c r="P781" s="140">
        <v>50</v>
      </c>
      <c r="Q781" s="137"/>
      <c r="R781" s="138" t="s">
        <v>610</v>
      </c>
      <c r="S781" s="138">
        <v>50</v>
      </c>
      <c r="T781" s="138">
        <v>50</v>
      </c>
      <c r="U781" s="138">
        <v>50</v>
      </c>
      <c r="V781" s="140">
        <v>0</v>
      </c>
      <c r="W781" s="138"/>
      <c r="X781" s="138"/>
      <c r="Y781" s="138">
        <v>0</v>
      </c>
      <c r="Z781" s="138">
        <v>0</v>
      </c>
      <c r="AA781" s="137"/>
      <c r="AB781" s="137"/>
      <c r="AC781" s="137"/>
      <c r="AD781" s="137"/>
      <c r="AE781" s="137"/>
      <c r="AF781" s="137" t="s">
        <v>606</v>
      </c>
      <c r="AG781" s="137" t="s">
        <v>607</v>
      </c>
      <c r="AH781" s="148">
        <v>46230</v>
      </c>
      <c r="AI781" s="137">
        <v>0</v>
      </c>
      <c r="AJ781" s="137"/>
      <c r="AK781" s="137" t="s">
        <v>597</v>
      </c>
      <c r="AL781" s="137"/>
    </row>
    <row r="782" s="134" customFormat="1" ht="38.8" customHeight="1" spans="1:38">
      <c r="A782" s="137" t="s">
        <v>29</v>
      </c>
      <c r="B782" s="137" t="s">
        <v>28</v>
      </c>
      <c r="C782" s="138" t="s">
        <v>478</v>
      </c>
      <c r="D782" s="138" t="s">
        <v>135</v>
      </c>
      <c r="E782" s="137" t="s">
        <v>587</v>
      </c>
      <c r="F782" s="138" t="s">
        <v>200</v>
      </c>
      <c r="G782" s="138" t="s">
        <v>830</v>
      </c>
      <c r="H782" s="147">
        <v>46241.6059027778</v>
      </c>
      <c r="I782" s="138" t="s">
        <v>1195</v>
      </c>
      <c r="J782" s="138" t="s">
        <v>1694</v>
      </c>
      <c r="K782" s="138" t="s">
        <v>601</v>
      </c>
      <c r="L782" s="138" t="s">
        <v>591</v>
      </c>
      <c r="M782" s="138" t="s">
        <v>603</v>
      </c>
      <c r="N782" s="138" t="s">
        <v>613</v>
      </c>
      <c r="O782" s="138">
        <v>50</v>
      </c>
      <c r="P782" s="140">
        <v>50</v>
      </c>
      <c r="Q782" s="137"/>
      <c r="R782" s="138" t="s">
        <v>610</v>
      </c>
      <c r="S782" s="138">
        <v>50</v>
      </c>
      <c r="T782" s="138">
        <v>50</v>
      </c>
      <c r="U782" s="138">
        <v>50</v>
      </c>
      <c r="V782" s="140">
        <v>0</v>
      </c>
      <c r="W782" s="138"/>
      <c r="X782" s="138"/>
      <c r="Y782" s="138">
        <v>0</v>
      </c>
      <c r="Z782" s="138">
        <v>0</v>
      </c>
      <c r="AA782" s="137"/>
      <c r="AB782" s="137"/>
      <c r="AC782" s="137"/>
      <c r="AD782" s="137"/>
      <c r="AE782" s="137"/>
      <c r="AF782" s="137" t="s">
        <v>606</v>
      </c>
      <c r="AG782" s="137" t="s">
        <v>607</v>
      </c>
      <c r="AH782" s="148">
        <v>46235</v>
      </c>
      <c r="AI782" s="137">
        <v>0</v>
      </c>
      <c r="AJ782" s="137"/>
      <c r="AK782" s="137" t="s">
        <v>628</v>
      </c>
      <c r="AL782" s="137"/>
    </row>
    <row r="783" s="134" customFormat="1" ht="38.8" customHeight="1" spans="1:38">
      <c r="A783" s="137" t="s">
        <v>29</v>
      </c>
      <c r="B783" s="137" t="s">
        <v>28</v>
      </c>
      <c r="C783" s="138" t="s">
        <v>478</v>
      </c>
      <c r="D783" s="138" t="s">
        <v>145</v>
      </c>
      <c r="E783" s="137" t="s">
        <v>587</v>
      </c>
      <c r="F783" s="138" t="s">
        <v>222</v>
      </c>
      <c r="G783" s="138" t="s">
        <v>866</v>
      </c>
      <c r="H783" s="147">
        <v>46241.6363310185</v>
      </c>
      <c r="I783" s="138"/>
      <c r="J783" s="138" t="s">
        <v>1695</v>
      </c>
      <c r="K783" s="138" t="s">
        <v>601</v>
      </c>
      <c r="L783" s="138" t="s">
        <v>591</v>
      </c>
      <c r="M783" s="138" t="s">
        <v>603</v>
      </c>
      <c r="N783" s="138" t="s">
        <v>769</v>
      </c>
      <c r="O783" s="138">
        <v>0</v>
      </c>
      <c r="P783" s="140">
        <v>0</v>
      </c>
      <c r="Q783" s="137"/>
      <c r="R783" s="138" t="s">
        <v>610</v>
      </c>
      <c r="S783" s="138">
        <v>0</v>
      </c>
      <c r="T783" s="138">
        <v>0</v>
      </c>
      <c r="U783" s="138">
        <v>0</v>
      </c>
      <c r="V783" s="140">
        <v>0</v>
      </c>
      <c r="W783" s="138"/>
      <c r="X783" s="138"/>
      <c r="Y783" s="138">
        <v>0</v>
      </c>
      <c r="Z783" s="138">
        <v>0</v>
      </c>
      <c r="AA783" s="137"/>
      <c r="AB783" s="137"/>
      <c r="AC783" s="137"/>
      <c r="AD783" s="137"/>
      <c r="AE783" s="137"/>
      <c r="AF783" s="137"/>
      <c r="AG783" s="137" t="s">
        <v>596</v>
      </c>
      <c r="AH783" s="148">
        <v>46240</v>
      </c>
      <c r="AI783" s="137">
        <v>0</v>
      </c>
      <c r="AJ783" s="137"/>
      <c r="AK783" s="137" t="s">
        <v>628</v>
      </c>
      <c r="AL783" s="137"/>
    </row>
    <row r="784" s="134" customFormat="1" ht="38.8" customHeight="1" spans="1:38">
      <c r="A784" s="137" t="s">
        <v>29</v>
      </c>
      <c r="B784" s="137" t="s">
        <v>28</v>
      </c>
      <c r="C784" s="138" t="s">
        <v>478</v>
      </c>
      <c r="D784" s="138" t="s">
        <v>149</v>
      </c>
      <c r="E784" s="137" t="s">
        <v>625</v>
      </c>
      <c r="F784" s="138" t="s">
        <v>241</v>
      </c>
      <c r="G784" s="138" t="s">
        <v>1524</v>
      </c>
      <c r="H784" s="147">
        <v>46241.6647337963</v>
      </c>
      <c r="I784" s="138" t="s">
        <v>1680</v>
      </c>
      <c r="J784" s="138" t="s">
        <v>1696</v>
      </c>
      <c r="K784" s="138" t="s">
        <v>590</v>
      </c>
      <c r="L784" s="138" t="s">
        <v>591</v>
      </c>
      <c r="M784" s="138" t="s">
        <v>592</v>
      </c>
      <c r="N784" s="138" t="s">
        <v>593</v>
      </c>
      <c r="O784" s="138">
        <v>198</v>
      </c>
      <c r="P784" s="140">
        <v>198</v>
      </c>
      <c r="Q784" s="137" t="s">
        <v>2</v>
      </c>
      <c r="R784" s="138" t="s">
        <v>594</v>
      </c>
      <c r="S784" s="138">
        <v>198</v>
      </c>
      <c r="T784" s="138">
        <v>198</v>
      </c>
      <c r="U784" s="138">
        <v>198</v>
      </c>
      <c r="V784" s="140">
        <v>0</v>
      </c>
      <c r="W784" s="138"/>
      <c r="X784" s="138"/>
      <c r="Y784" s="138">
        <v>198</v>
      </c>
      <c r="Z784" s="138">
        <v>198</v>
      </c>
      <c r="AA784" s="137"/>
      <c r="AB784" s="137"/>
      <c r="AC784" s="137"/>
      <c r="AD784" s="137"/>
      <c r="AE784" s="137"/>
      <c r="AF784" s="137" t="s">
        <v>651</v>
      </c>
      <c r="AG784" s="137" t="s">
        <v>607</v>
      </c>
      <c r="AH784" s="148">
        <v>42477</v>
      </c>
      <c r="AI784" s="137">
        <v>0</v>
      </c>
      <c r="AJ784" s="137"/>
      <c r="AK784" s="137" t="s">
        <v>628</v>
      </c>
      <c r="AL784" s="137"/>
    </row>
    <row r="785" s="134" customFormat="1" ht="38.8" customHeight="1" spans="1:38">
      <c r="A785" s="137" t="s">
        <v>29</v>
      </c>
      <c r="B785" s="137" t="s">
        <v>28</v>
      </c>
      <c r="C785" s="138" t="s">
        <v>478</v>
      </c>
      <c r="D785" s="138" t="s">
        <v>126</v>
      </c>
      <c r="E785" s="137" t="s">
        <v>587</v>
      </c>
      <c r="F785" s="138" t="s">
        <v>155</v>
      </c>
      <c r="G785" s="138" t="s">
        <v>598</v>
      </c>
      <c r="H785" s="147">
        <v>46241.6656018519</v>
      </c>
      <c r="I785" s="138" t="s">
        <v>1697</v>
      </c>
      <c r="J785" s="138" t="s">
        <v>1698</v>
      </c>
      <c r="K785" s="138" t="s">
        <v>601</v>
      </c>
      <c r="L785" s="138" t="s">
        <v>818</v>
      </c>
      <c r="M785" s="138" t="s">
        <v>603</v>
      </c>
      <c r="N785" s="138" t="s">
        <v>623</v>
      </c>
      <c r="O785" s="138">
        <v>160</v>
      </c>
      <c r="P785" s="140">
        <v>80</v>
      </c>
      <c r="Q785" s="137"/>
      <c r="R785" s="138" t="s">
        <v>605</v>
      </c>
      <c r="S785" s="138">
        <v>80</v>
      </c>
      <c r="T785" s="138">
        <v>80</v>
      </c>
      <c r="U785" s="138">
        <v>80</v>
      </c>
      <c r="V785" s="140">
        <v>80</v>
      </c>
      <c r="W785" s="138" t="s">
        <v>670</v>
      </c>
      <c r="X785" s="138"/>
      <c r="Y785" s="138">
        <v>0</v>
      </c>
      <c r="Z785" s="138">
        <v>0</v>
      </c>
      <c r="AA785" s="137"/>
      <c r="AB785" s="137"/>
      <c r="AC785" s="137"/>
      <c r="AD785" s="137"/>
      <c r="AE785" s="137"/>
      <c r="AF785" s="137" t="s">
        <v>606</v>
      </c>
      <c r="AG785" s="137" t="s">
        <v>607</v>
      </c>
      <c r="AH785" s="148">
        <v>46240</v>
      </c>
      <c r="AI785" s="137">
        <v>0</v>
      </c>
      <c r="AJ785" s="137"/>
      <c r="AK785" s="137" t="s">
        <v>818</v>
      </c>
      <c r="AL785" s="137"/>
    </row>
    <row r="786" s="134" customFormat="1" ht="38.8" customHeight="1" spans="1:38">
      <c r="A786" s="137" t="s">
        <v>29</v>
      </c>
      <c r="B786" s="137" t="s">
        <v>28</v>
      </c>
      <c r="C786" s="138" t="s">
        <v>478</v>
      </c>
      <c r="D786" s="138" t="s">
        <v>149</v>
      </c>
      <c r="E786" s="137" t="s">
        <v>625</v>
      </c>
      <c r="F786" s="138" t="s">
        <v>240</v>
      </c>
      <c r="G786" s="138" t="s">
        <v>653</v>
      </c>
      <c r="H786" s="147">
        <v>46241.6676736111</v>
      </c>
      <c r="I786" s="138" t="s">
        <v>1680</v>
      </c>
      <c r="J786" s="138" t="s">
        <v>1699</v>
      </c>
      <c r="K786" s="138" t="s">
        <v>590</v>
      </c>
      <c r="L786" s="138" t="s">
        <v>591</v>
      </c>
      <c r="M786" s="138" t="s">
        <v>592</v>
      </c>
      <c r="N786" s="138" t="s">
        <v>593</v>
      </c>
      <c r="O786" s="138">
        <v>198</v>
      </c>
      <c r="P786" s="140">
        <v>198</v>
      </c>
      <c r="Q786" s="137" t="s">
        <v>2</v>
      </c>
      <c r="R786" s="138" t="s">
        <v>594</v>
      </c>
      <c r="S786" s="138">
        <v>198</v>
      </c>
      <c r="T786" s="138">
        <v>198</v>
      </c>
      <c r="U786" s="138">
        <v>198</v>
      </c>
      <c r="V786" s="140">
        <v>0</v>
      </c>
      <c r="W786" s="138"/>
      <c r="X786" s="138"/>
      <c r="Y786" s="138">
        <v>198</v>
      </c>
      <c r="Z786" s="138">
        <v>198</v>
      </c>
      <c r="AA786" s="137"/>
      <c r="AB786" s="137"/>
      <c r="AC786" s="137"/>
      <c r="AD786" s="137"/>
      <c r="AE786" s="137"/>
      <c r="AF786" s="137" t="s">
        <v>651</v>
      </c>
      <c r="AG786" s="137" t="s">
        <v>607</v>
      </c>
      <c r="AH786" s="148">
        <v>44050</v>
      </c>
      <c r="AI786" s="137">
        <v>0</v>
      </c>
      <c r="AJ786" s="137"/>
      <c r="AK786" s="137" t="s">
        <v>628</v>
      </c>
      <c r="AL786" s="137"/>
    </row>
    <row r="787" s="134" customFormat="1" ht="38.8" customHeight="1" spans="1:38">
      <c r="A787" s="137" t="s">
        <v>29</v>
      </c>
      <c r="B787" s="137" t="s">
        <v>28</v>
      </c>
      <c r="C787" s="138" t="s">
        <v>478</v>
      </c>
      <c r="D787" s="138" t="s">
        <v>133</v>
      </c>
      <c r="E787" s="137" t="s">
        <v>587</v>
      </c>
      <c r="F787" s="138" t="s">
        <v>183</v>
      </c>
      <c r="G787" s="138" t="s">
        <v>1032</v>
      </c>
      <c r="H787" s="147">
        <v>46241.6905902778</v>
      </c>
      <c r="I787" s="138"/>
      <c r="J787" s="138" t="s">
        <v>1700</v>
      </c>
      <c r="K787" s="138" t="s">
        <v>601</v>
      </c>
      <c r="L787" s="138" t="s">
        <v>591</v>
      </c>
      <c r="M787" s="138" t="s">
        <v>603</v>
      </c>
      <c r="N787" s="138" t="s">
        <v>769</v>
      </c>
      <c r="O787" s="138">
        <v>0</v>
      </c>
      <c r="P787" s="140">
        <v>0</v>
      </c>
      <c r="Q787" s="137"/>
      <c r="R787" s="138" t="s">
        <v>610</v>
      </c>
      <c r="S787" s="138">
        <v>0</v>
      </c>
      <c r="T787" s="138">
        <v>0</v>
      </c>
      <c r="U787" s="138">
        <v>0</v>
      </c>
      <c r="V787" s="140">
        <v>0</v>
      </c>
      <c r="W787" s="138"/>
      <c r="X787" s="138"/>
      <c r="Y787" s="138">
        <v>0</v>
      </c>
      <c r="Z787" s="138">
        <v>0</v>
      </c>
      <c r="AA787" s="137"/>
      <c r="AB787" s="137"/>
      <c r="AC787" s="137"/>
      <c r="AD787" s="137"/>
      <c r="AE787" s="137"/>
      <c r="AF787" s="137"/>
      <c r="AG787" s="137" t="s">
        <v>596</v>
      </c>
      <c r="AH787" s="148">
        <v>46240</v>
      </c>
      <c r="AI787" s="137">
        <v>0</v>
      </c>
      <c r="AJ787" s="137"/>
      <c r="AK787" s="137" t="s">
        <v>597</v>
      </c>
      <c r="AL787" s="137"/>
    </row>
    <row r="788" s="134" customFormat="1" ht="38.8" customHeight="1" spans="1:38">
      <c r="A788" s="137" t="s">
        <v>29</v>
      </c>
      <c r="B788" s="137" t="s">
        <v>28</v>
      </c>
      <c r="C788" s="138" t="s">
        <v>478</v>
      </c>
      <c r="D788" s="138" t="s">
        <v>135</v>
      </c>
      <c r="E788" s="137" t="s">
        <v>587</v>
      </c>
      <c r="F788" s="138" t="s">
        <v>201</v>
      </c>
      <c r="G788" s="138" t="s">
        <v>1137</v>
      </c>
      <c r="H788" s="147">
        <v>46241.7158333333</v>
      </c>
      <c r="I788" s="138"/>
      <c r="J788" s="138" t="s">
        <v>1701</v>
      </c>
      <c r="K788" s="138" t="s">
        <v>601</v>
      </c>
      <c r="L788" s="138" t="s">
        <v>591</v>
      </c>
      <c r="M788" s="138" t="s">
        <v>603</v>
      </c>
      <c r="N788" s="138" t="s">
        <v>769</v>
      </c>
      <c r="O788" s="138">
        <v>0</v>
      </c>
      <c r="P788" s="140">
        <v>0</v>
      </c>
      <c r="Q788" s="137"/>
      <c r="R788" s="138" t="s">
        <v>610</v>
      </c>
      <c r="S788" s="138">
        <v>0</v>
      </c>
      <c r="T788" s="138">
        <v>0</v>
      </c>
      <c r="U788" s="138">
        <v>0</v>
      </c>
      <c r="V788" s="140">
        <v>0</v>
      </c>
      <c r="W788" s="138"/>
      <c r="X788" s="138"/>
      <c r="Y788" s="138">
        <v>0</v>
      </c>
      <c r="Z788" s="138">
        <v>0</v>
      </c>
      <c r="AA788" s="137"/>
      <c r="AB788" s="137"/>
      <c r="AC788" s="137"/>
      <c r="AD788" s="137"/>
      <c r="AE788" s="137"/>
      <c r="AF788" s="137"/>
      <c r="AG788" s="137" t="s">
        <v>596</v>
      </c>
      <c r="AH788" s="148">
        <v>46210</v>
      </c>
      <c r="AI788" s="137">
        <v>0</v>
      </c>
      <c r="AJ788" s="137"/>
      <c r="AK788" s="137" t="s">
        <v>628</v>
      </c>
      <c r="AL788" s="137"/>
    </row>
    <row r="789" s="134" customFormat="1" ht="38.8" customHeight="1" spans="1:38">
      <c r="A789" s="137" t="s">
        <v>29</v>
      </c>
      <c r="B789" s="137" t="s">
        <v>28</v>
      </c>
      <c r="C789" s="138" t="s">
        <v>478</v>
      </c>
      <c r="D789" s="138" t="s">
        <v>129</v>
      </c>
      <c r="E789" s="137" t="s">
        <v>587</v>
      </c>
      <c r="F789" s="138" t="s">
        <v>163</v>
      </c>
      <c r="G789" s="138" t="s">
        <v>752</v>
      </c>
      <c r="H789" s="147">
        <v>46241.7441782407</v>
      </c>
      <c r="I789" s="138"/>
      <c r="J789" s="138" t="s">
        <v>1702</v>
      </c>
      <c r="K789" s="138" t="s">
        <v>601</v>
      </c>
      <c r="L789" s="138" t="s">
        <v>591</v>
      </c>
      <c r="M789" s="138" t="s">
        <v>603</v>
      </c>
      <c r="N789" s="138" t="s">
        <v>769</v>
      </c>
      <c r="O789" s="138">
        <v>0</v>
      </c>
      <c r="P789" s="140">
        <v>0</v>
      </c>
      <c r="Q789" s="137"/>
      <c r="R789" s="138" t="s">
        <v>610</v>
      </c>
      <c r="S789" s="138">
        <v>0</v>
      </c>
      <c r="T789" s="138">
        <v>0</v>
      </c>
      <c r="U789" s="138">
        <v>0</v>
      </c>
      <c r="V789" s="140">
        <v>0</v>
      </c>
      <c r="W789" s="138"/>
      <c r="X789" s="138"/>
      <c r="Y789" s="138">
        <v>0</v>
      </c>
      <c r="Z789" s="138">
        <v>0</v>
      </c>
      <c r="AA789" s="137"/>
      <c r="AB789" s="137"/>
      <c r="AC789" s="137"/>
      <c r="AD789" s="137"/>
      <c r="AE789" s="137"/>
      <c r="AF789" s="137"/>
      <c r="AG789" s="137" t="s">
        <v>596</v>
      </c>
      <c r="AH789" s="148">
        <v>46235</v>
      </c>
      <c r="AI789" s="137">
        <v>0</v>
      </c>
      <c r="AJ789" s="137"/>
      <c r="AK789" s="137" t="s">
        <v>628</v>
      </c>
      <c r="AL789" s="137"/>
    </row>
    <row r="790" s="134" customFormat="1" ht="38.8" customHeight="1" spans="1:38">
      <c r="A790" s="137" t="s">
        <v>29</v>
      </c>
      <c r="B790" s="137" t="s">
        <v>28</v>
      </c>
      <c r="C790" s="138" t="s">
        <v>478</v>
      </c>
      <c r="D790" s="138" t="s">
        <v>149</v>
      </c>
      <c r="E790" s="137" t="s">
        <v>625</v>
      </c>
      <c r="F790" s="138" t="s">
        <v>241</v>
      </c>
      <c r="G790" s="138" t="s">
        <v>1524</v>
      </c>
      <c r="H790" s="147">
        <v>46241.7546643519</v>
      </c>
      <c r="I790" s="138" t="s">
        <v>1680</v>
      </c>
      <c r="J790" s="138" t="s">
        <v>1703</v>
      </c>
      <c r="K790" s="138" t="s">
        <v>590</v>
      </c>
      <c r="L790" s="138" t="s">
        <v>591</v>
      </c>
      <c r="M790" s="138" t="s">
        <v>603</v>
      </c>
      <c r="N790" s="138" t="s">
        <v>593</v>
      </c>
      <c r="O790" s="138">
        <v>198</v>
      </c>
      <c r="P790" s="140">
        <v>198</v>
      </c>
      <c r="Q790" s="137" t="s">
        <v>2</v>
      </c>
      <c r="R790" s="138" t="s">
        <v>594</v>
      </c>
      <c r="S790" s="138">
        <v>198</v>
      </c>
      <c r="T790" s="138">
        <v>198</v>
      </c>
      <c r="U790" s="138">
        <v>198</v>
      </c>
      <c r="V790" s="140">
        <v>0</v>
      </c>
      <c r="W790" s="138"/>
      <c r="X790" s="138"/>
      <c r="Y790" s="138">
        <v>198</v>
      </c>
      <c r="Z790" s="138">
        <v>198</v>
      </c>
      <c r="AA790" s="137"/>
      <c r="AB790" s="137"/>
      <c r="AC790" s="137"/>
      <c r="AD790" s="137"/>
      <c r="AE790" s="137"/>
      <c r="AF790" s="137" t="s">
        <v>651</v>
      </c>
      <c r="AG790" s="137" t="s">
        <v>607</v>
      </c>
      <c r="AH790" s="148">
        <v>44577</v>
      </c>
      <c r="AI790" s="137">
        <v>0</v>
      </c>
      <c r="AJ790" s="137"/>
      <c r="AK790" s="137" t="s">
        <v>628</v>
      </c>
      <c r="AL790" s="137"/>
    </row>
    <row r="791" s="134" customFormat="1" ht="38.8" customHeight="1" spans="1:38">
      <c r="A791" s="137" t="s">
        <v>29</v>
      </c>
      <c r="B791" s="137" t="s">
        <v>28</v>
      </c>
      <c r="C791" s="138" t="s">
        <v>478</v>
      </c>
      <c r="D791" s="138" t="s">
        <v>149</v>
      </c>
      <c r="E791" s="137" t="s">
        <v>625</v>
      </c>
      <c r="F791" s="138" t="s">
        <v>243</v>
      </c>
      <c r="G791" s="138" t="s">
        <v>1626</v>
      </c>
      <c r="H791" s="147">
        <v>46241.7757175926</v>
      </c>
      <c r="I791" s="138" t="s">
        <v>1680</v>
      </c>
      <c r="J791" s="138" t="s">
        <v>1704</v>
      </c>
      <c r="K791" s="138" t="s">
        <v>590</v>
      </c>
      <c r="L791" s="138" t="s">
        <v>591</v>
      </c>
      <c r="M791" s="138" t="s">
        <v>592</v>
      </c>
      <c r="N791" s="138" t="s">
        <v>593</v>
      </c>
      <c r="O791" s="138">
        <v>198</v>
      </c>
      <c r="P791" s="140">
        <v>198</v>
      </c>
      <c r="Q791" s="137" t="s">
        <v>2</v>
      </c>
      <c r="R791" s="138" t="s">
        <v>594</v>
      </c>
      <c r="S791" s="138">
        <v>198</v>
      </c>
      <c r="T791" s="138">
        <v>198</v>
      </c>
      <c r="U791" s="138">
        <v>198</v>
      </c>
      <c r="V791" s="140">
        <v>0</v>
      </c>
      <c r="W791" s="138"/>
      <c r="X791" s="138"/>
      <c r="Y791" s="138">
        <v>198</v>
      </c>
      <c r="Z791" s="138">
        <v>198</v>
      </c>
      <c r="AA791" s="137"/>
      <c r="AB791" s="137"/>
      <c r="AC791" s="137"/>
      <c r="AD791" s="137"/>
      <c r="AE791" s="137"/>
      <c r="AF791" s="137" t="s">
        <v>651</v>
      </c>
      <c r="AG791" s="137" t="s">
        <v>607</v>
      </c>
      <c r="AH791" s="148">
        <v>44050</v>
      </c>
      <c r="AI791" s="137">
        <v>0</v>
      </c>
      <c r="AJ791" s="137"/>
      <c r="AK791" s="137" t="s">
        <v>597</v>
      </c>
      <c r="AL791" s="137"/>
    </row>
    <row r="792" s="134" customFormat="1" ht="38.8" customHeight="1" spans="1:38">
      <c r="A792" s="137" t="s">
        <v>29</v>
      </c>
      <c r="B792" s="137" t="s">
        <v>28</v>
      </c>
      <c r="C792" s="138" t="s">
        <v>478</v>
      </c>
      <c r="D792" s="138" t="s">
        <v>133</v>
      </c>
      <c r="E792" s="137" t="s">
        <v>587</v>
      </c>
      <c r="F792" s="138" t="s">
        <v>181</v>
      </c>
      <c r="G792" s="138" t="s">
        <v>635</v>
      </c>
      <c r="H792" s="147">
        <v>46241.7994097222</v>
      </c>
      <c r="I792" s="138" t="s">
        <v>1705</v>
      </c>
      <c r="J792" s="138" t="s">
        <v>1706</v>
      </c>
      <c r="K792" s="138" t="s">
        <v>590</v>
      </c>
      <c r="L792" s="138" t="s">
        <v>742</v>
      </c>
      <c r="M792" s="138" t="s">
        <v>592</v>
      </c>
      <c r="N792" s="138" t="s">
        <v>776</v>
      </c>
      <c r="O792" s="138">
        <v>30</v>
      </c>
      <c r="P792" s="140">
        <v>30</v>
      </c>
      <c r="Q792" s="137"/>
      <c r="R792" s="138" t="s">
        <v>666</v>
      </c>
      <c r="S792" s="138">
        <v>30</v>
      </c>
      <c r="T792" s="138">
        <v>30</v>
      </c>
      <c r="U792" s="138">
        <v>30</v>
      </c>
      <c r="V792" s="140">
        <v>0</v>
      </c>
      <c r="W792" s="138"/>
      <c r="X792" s="138"/>
      <c r="Y792" s="138">
        <v>0</v>
      </c>
      <c r="Z792" s="138">
        <v>0</v>
      </c>
      <c r="AA792" s="137"/>
      <c r="AB792" s="137"/>
      <c r="AC792" s="137"/>
      <c r="AD792" s="137"/>
      <c r="AE792" s="137"/>
      <c r="AF792" s="137" t="s">
        <v>606</v>
      </c>
      <c r="AG792" s="137" t="s">
        <v>607</v>
      </c>
      <c r="AH792" s="148">
        <v>43236</v>
      </c>
      <c r="AI792" s="137">
        <v>0</v>
      </c>
      <c r="AJ792" s="137"/>
      <c r="AK792" s="137" t="s">
        <v>744</v>
      </c>
      <c r="AL792" s="137"/>
    </row>
    <row r="793" s="134" customFormat="1" ht="42.25" customHeight="1" spans="1:38">
      <c r="A793" s="137" t="s">
        <v>29</v>
      </c>
      <c r="B793" s="137" t="s">
        <v>28</v>
      </c>
      <c r="C793" s="138" t="s">
        <v>478</v>
      </c>
      <c r="D793" s="138" t="s">
        <v>147</v>
      </c>
      <c r="E793" s="137" t="s">
        <v>587</v>
      </c>
      <c r="F793" s="138" t="s">
        <v>237</v>
      </c>
      <c r="G793" s="138" t="s">
        <v>781</v>
      </c>
      <c r="H793" s="147">
        <v>46241.8349189815</v>
      </c>
      <c r="I793" s="138"/>
      <c r="J793" s="138" t="s">
        <v>1707</v>
      </c>
      <c r="K793" s="138" t="s">
        <v>601</v>
      </c>
      <c r="L793" s="138" t="s">
        <v>591</v>
      </c>
      <c r="M793" s="138" t="s">
        <v>603</v>
      </c>
      <c r="N793" s="138" t="s">
        <v>769</v>
      </c>
      <c r="O793" s="138">
        <v>0</v>
      </c>
      <c r="P793" s="140">
        <v>0</v>
      </c>
      <c r="Q793" s="137"/>
      <c r="R793" s="138" t="s">
        <v>610</v>
      </c>
      <c r="S793" s="138">
        <v>0</v>
      </c>
      <c r="T793" s="138">
        <v>0</v>
      </c>
      <c r="U793" s="138">
        <v>0</v>
      </c>
      <c r="V793" s="140">
        <v>0</v>
      </c>
      <c r="W793" s="138"/>
      <c r="X793" s="138"/>
      <c r="Y793" s="138">
        <v>0</v>
      </c>
      <c r="Z793" s="138">
        <v>0</v>
      </c>
      <c r="AA793" s="137"/>
      <c r="AB793" s="137"/>
      <c r="AC793" s="137"/>
      <c r="AD793" s="137"/>
      <c r="AE793" s="137"/>
      <c r="AF793" s="137"/>
      <c r="AG793" s="137" t="s">
        <v>596</v>
      </c>
      <c r="AH793" s="148">
        <v>46235</v>
      </c>
      <c r="AI793" s="137">
        <v>0</v>
      </c>
      <c r="AJ793" s="137"/>
      <c r="AK793" s="137" t="s">
        <v>597</v>
      </c>
      <c r="AL793" s="137"/>
    </row>
    <row r="794" s="134" customFormat="1" ht="38.8" customHeight="1" spans="1:38">
      <c r="A794" s="137" t="s">
        <v>29</v>
      </c>
      <c r="B794" s="137" t="s">
        <v>28</v>
      </c>
      <c r="C794" s="138" t="s">
        <v>478</v>
      </c>
      <c r="D794" s="138" t="s">
        <v>149</v>
      </c>
      <c r="E794" s="137" t="s">
        <v>625</v>
      </c>
      <c r="F794" s="138" t="s">
        <v>243</v>
      </c>
      <c r="G794" s="138" t="s">
        <v>1626</v>
      </c>
      <c r="H794" s="147">
        <v>46242.4772569444</v>
      </c>
      <c r="I794" s="138" t="s">
        <v>1708</v>
      </c>
      <c r="J794" s="138" t="s">
        <v>1709</v>
      </c>
      <c r="K794" s="138" t="s">
        <v>590</v>
      </c>
      <c r="L794" s="138" t="s">
        <v>591</v>
      </c>
      <c r="M794" s="138" t="s">
        <v>603</v>
      </c>
      <c r="N794" s="138" t="s">
        <v>593</v>
      </c>
      <c r="O794" s="138">
        <v>198</v>
      </c>
      <c r="P794" s="140">
        <v>198</v>
      </c>
      <c r="Q794" s="137" t="s">
        <v>2</v>
      </c>
      <c r="R794" s="138" t="s">
        <v>594</v>
      </c>
      <c r="S794" s="138">
        <v>198</v>
      </c>
      <c r="T794" s="138">
        <v>198</v>
      </c>
      <c r="U794" s="138">
        <v>198</v>
      </c>
      <c r="V794" s="140">
        <v>0</v>
      </c>
      <c r="W794" s="138"/>
      <c r="X794" s="138"/>
      <c r="Y794" s="138">
        <v>198</v>
      </c>
      <c r="Z794" s="138">
        <v>198</v>
      </c>
      <c r="AA794" s="137"/>
      <c r="AB794" s="137"/>
      <c r="AC794" s="137"/>
      <c r="AD794" s="137"/>
      <c r="AE794" s="137"/>
      <c r="AF794" s="137" t="s">
        <v>651</v>
      </c>
      <c r="AG794" s="137" t="s">
        <v>607</v>
      </c>
      <c r="AH794" s="148">
        <v>45709</v>
      </c>
      <c r="AI794" s="137">
        <v>0</v>
      </c>
      <c r="AJ794" s="137"/>
      <c r="AK794" s="137" t="s">
        <v>597</v>
      </c>
      <c r="AL794" s="137"/>
    </row>
    <row r="795" s="134" customFormat="1" ht="38.8" customHeight="1" spans="1:38">
      <c r="A795" s="137" t="s">
        <v>29</v>
      </c>
      <c r="B795" s="137" t="s">
        <v>28</v>
      </c>
      <c r="C795" s="138" t="s">
        <v>478</v>
      </c>
      <c r="D795" s="138" t="s">
        <v>135</v>
      </c>
      <c r="E795" s="137" t="s">
        <v>587</v>
      </c>
      <c r="F795" s="138" t="s">
        <v>200</v>
      </c>
      <c r="G795" s="138" t="s">
        <v>830</v>
      </c>
      <c r="H795" s="147">
        <v>46242.4951736111</v>
      </c>
      <c r="I795" s="138" t="s">
        <v>1710</v>
      </c>
      <c r="J795" s="138" t="s">
        <v>1711</v>
      </c>
      <c r="K795" s="138" t="s">
        <v>590</v>
      </c>
      <c r="L795" s="138" t="s">
        <v>818</v>
      </c>
      <c r="M795" s="138" t="s">
        <v>592</v>
      </c>
      <c r="N795" s="138" t="s">
        <v>776</v>
      </c>
      <c r="O795" s="138">
        <v>30</v>
      </c>
      <c r="P795" s="140">
        <v>30</v>
      </c>
      <c r="Q795" s="137"/>
      <c r="R795" s="138" t="s">
        <v>666</v>
      </c>
      <c r="S795" s="138">
        <v>90</v>
      </c>
      <c r="T795" s="138">
        <v>90</v>
      </c>
      <c r="U795" s="138">
        <v>30</v>
      </c>
      <c r="V795" s="140">
        <v>0</v>
      </c>
      <c r="W795" s="138"/>
      <c r="X795" s="138"/>
      <c r="Y795" s="138">
        <v>0</v>
      </c>
      <c r="Z795" s="138">
        <v>0</v>
      </c>
      <c r="AA795" s="137"/>
      <c r="AB795" s="137"/>
      <c r="AC795" s="137"/>
      <c r="AD795" s="137"/>
      <c r="AE795" s="137"/>
      <c r="AF795" s="137" t="s">
        <v>606</v>
      </c>
      <c r="AG795" s="137" t="s">
        <v>607</v>
      </c>
      <c r="AH795" s="148">
        <v>43386</v>
      </c>
      <c r="AI795" s="137">
        <v>0</v>
      </c>
      <c r="AJ795" s="137"/>
      <c r="AK795" s="137" t="s">
        <v>818</v>
      </c>
      <c r="AL795" s="137"/>
    </row>
    <row r="796" s="134" customFormat="1" ht="38.8" customHeight="1" spans="1:38">
      <c r="A796" s="137" t="s">
        <v>29</v>
      </c>
      <c r="B796" s="137" t="s">
        <v>28</v>
      </c>
      <c r="C796" s="138" t="s">
        <v>478</v>
      </c>
      <c r="D796" s="138" t="s">
        <v>149</v>
      </c>
      <c r="E796" s="137" t="s">
        <v>625</v>
      </c>
      <c r="F796" s="138" t="s">
        <v>241</v>
      </c>
      <c r="G796" s="138" t="s">
        <v>1524</v>
      </c>
      <c r="H796" s="147">
        <v>46242.5102662037</v>
      </c>
      <c r="I796" s="138" t="s">
        <v>1708</v>
      </c>
      <c r="J796" s="138" t="s">
        <v>1712</v>
      </c>
      <c r="K796" s="138" t="s">
        <v>590</v>
      </c>
      <c r="L796" s="138" t="s">
        <v>591</v>
      </c>
      <c r="M796" s="138" t="s">
        <v>603</v>
      </c>
      <c r="N796" s="138" t="s">
        <v>593</v>
      </c>
      <c r="O796" s="138">
        <v>198</v>
      </c>
      <c r="P796" s="140">
        <v>198</v>
      </c>
      <c r="Q796" s="137" t="s">
        <v>2</v>
      </c>
      <c r="R796" s="138" t="s">
        <v>594</v>
      </c>
      <c r="S796" s="138">
        <v>198</v>
      </c>
      <c r="T796" s="138">
        <v>198</v>
      </c>
      <c r="U796" s="138">
        <v>198</v>
      </c>
      <c r="V796" s="140">
        <v>0</v>
      </c>
      <c r="W796" s="138"/>
      <c r="X796" s="138"/>
      <c r="Y796" s="138">
        <v>198</v>
      </c>
      <c r="Z796" s="138">
        <v>198</v>
      </c>
      <c r="AA796" s="137"/>
      <c r="AB796" s="137"/>
      <c r="AC796" s="137"/>
      <c r="AD796" s="137"/>
      <c r="AE796" s="137"/>
      <c r="AF796" s="137" t="s">
        <v>651</v>
      </c>
      <c r="AG796" s="137" t="s">
        <v>607</v>
      </c>
      <c r="AH796" s="148">
        <v>45413</v>
      </c>
      <c r="AI796" s="137">
        <v>0</v>
      </c>
      <c r="AJ796" s="137"/>
      <c r="AK796" s="137" t="s">
        <v>597</v>
      </c>
      <c r="AL796" s="137"/>
    </row>
    <row r="797" s="134" customFormat="1" ht="38.8" customHeight="1" spans="1:38">
      <c r="A797" s="137" t="s">
        <v>29</v>
      </c>
      <c r="B797" s="137" t="s">
        <v>28</v>
      </c>
      <c r="C797" s="138" t="s">
        <v>478</v>
      </c>
      <c r="D797" s="138" t="s">
        <v>135</v>
      </c>
      <c r="E797" s="137" t="s">
        <v>587</v>
      </c>
      <c r="F797" s="138" t="s">
        <v>201</v>
      </c>
      <c r="G797" s="138" t="s">
        <v>1137</v>
      </c>
      <c r="H797" s="147">
        <v>46242.5227083333</v>
      </c>
      <c r="I797" s="138"/>
      <c r="J797" s="138" t="s">
        <v>1713</v>
      </c>
      <c r="K797" s="138" t="s">
        <v>601</v>
      </c>
      <c r="L797" s="138" t="s">
        <v>591</v>
      </c>
      <c r="M797" s="138" t="s">
        <v>603</v>
      </c>
      <c r="N797" s="138" t="s">
        <v>769</v>
      </c>
      <c r="O797" s="138">
        <v>0</v>
      </c>
      <c r="P797" s="140">
        <v>0</v>
      </c>
      <c r="Q797" s="137"/>
      <c r="R797" s="138" t="s">
        <v>610</v>
      </c>
      <c r="S797" s="138">
        <v>0</v>
      </c>
      <c r="T797" s="138">
        <v>0</v>
      </c>
      <c r="U797" s="138">
        <v>0</v>
      </c>
      <c r="V797" s="140">
        <v>0</v>
      </c>
      <c r="W797" s="138"/>
      <c r="X797" s="138"/>
      <c r="Y797" s="138">
        <v>0</v>
      </c>
      <c r="Z797" s="138">
        <v>0</v>
      </c>
      <c r="AA797" s="137"/>
      <c r="AB797" s="137"/>
      <c r="AC797" s="137"/>
      <c r="AD797" s="137"/>
      <c r="AE797" s="137"/>
      <c r="AF797" s="137"/>
      <c r="AG797" s="137" t="s">
        <v>596</v>
      </c>
      <c r="AH797" s="148">
        <v>46211</v>
      </c>
      <c r="AI797" s="137">
        <v>0</v>
      </c>
      <c r="AJ797" s="137"/>
      <c r="AK797" s="137" t="s">
        <v>628</v>
      </c>
      <c r="AL797" s="137"/>
    </row>
    <row r="798" s="134" customFormat="1" ht="38.8" customHeight="1" spans="1:38">
      <c r="A798" s="137" t="s">
        <v>29</v>
      </c>
      <c r="B798" s="137" t="s">
        <v>28</v>
      </c>
      <c r="C798" s="138" t="s">
        <v>478</v>
      </c>
      <c r="D798" s="138" t="s">
        <v>149</v>
      </c>
      <c r="E798" s="137" t="s">
        <v>625</v>
      </c>
      <c r="F798" s="138" t="s">
        <v>240</v>
      </c>
      <c r="G798" s="138" t="s">
        <v>653</v>
      </c>
      <c r="H798" s="147">
        <v>46242.5247453704</v>
      </c>
      <c r="I798" s="138" t="s">
        <v>1708</v>
      </c>
      <c r="J798" s="138" t="s">
        <v>1714</v>
      </c>
      <c r="K798" s="138" t="s">
        <v>590</v>
      </c>
      <c r="L798" s="138" t="s">
        <v>591</v>
      </c>
      <c r="M798" s="138" t="s">
        <v>592</v>
      </c>
      <c r="N798" s="138" t="s">
        <v>593</v>
      </c>
      <c r="O798" s="138">
        <v>198</v>
      </c>
      <c r="P798" s="140">
        <v>198</v>
      </c>
      <c r="Q798" s="137" t="s">
        <v>2</v>
      </c>
      <c r="R798" s="138" t="s">
        <v>594</v>
      </c>
      <c r="S798" s="138">
        <v>198</v>
      </c>
      <c r="T798" s="138">
        <v>198</v>
      </c>
      <c r="U798" s="138">
        <v>198</v>
      </c>
      <c r="V798" s="140">
        <v>0</v>
      </c>
      <c r="W798" s="138"/>
      <c r="X798" s="138"/>
      <c r="Y798" s="138">
        <v>198</v>
      </c>
      <c r="Z798" s="138">
        <v>198</v>
      </c>
      <c r="AA798" s="137"/>
      <c r="AB798" s="137"/>
      <c r="AC798" s="137"/>
      <c r="AD798" s="137"/>
      <c r="AE798" s="137"/>
      <c r="AF798" s="137" t="s">
        <v>651</v>
      </c>
      <c r="AG798" s="137" t="s">
        <v>607</v>
      </c>
      <c r="AH798" s="148">
        <v>41494</v>
      </c>
      <c r="AI798" s="137">
        <v>0</v>
      </c>
      <c r="AJ798" s="137"/>
      <c r="AK798" s="137" t="s">
        <v>1715</v>
      </c>
      <c r="AL798" s="137"/>
    </row>
    <row r="799" s="134" customFormat="1" ht="38.8" customHeight="1" spans="1:38">
      <c r="A799" s="137" t="s">
        <v>29</v>
      </c>
      <c r="B799" s="137" t="s">
        <v>28</v>
      </c>
      <c r="C799" s="138" t="s">
        <v>478</v>
      </c>
      <c r="D799" s="138" t="s">
        <v>126</v>
      </c>
      <c r="E799" s="137" t="s">
        <v>587</v>
      </c>
      <c r="F799" s="138" t="s">
        <v>155</v>
      </c>
      <c r="G799" s="138" t="s">
        <v>598</v>
      </c>
      <c r="H799" s="147">
        <v>46242.5665509259</v>
      </c>
      <c r="I799" s="138" t="s">
        <v>599</v>
      </c>
      <c r="J799" s="138" t="s">
        <v>600</v>
      </c>
      <c r="K799" s="138" t="s">
        <v>601</v>
      </c>
      <c r="L799" s="138" t="s">
        <v>602</v>
      </c>
      <c r="M799" s="138" t="s">
        <v>603</v>
      </c>
      <c r="N799" s="138" t="s">
        <v>702</v>
      </c>
      <c r="O799" s="138">
        <v>300</v>
      </c>
      <c r="P799" s="140">
        <v>0</v>
      </c>
      <c r="Q799" s="137"/>
      <c r="R799" s="138" t="s">
        <v>610</v>
      </c>
      <c r="S799" s="138">
        <v>110</v>
      </c>
      <c r="T799" s="138">
        <v>110</v>
      </c>
      <c r="U799" s="138">
        <v>0</v>
      </c>
      <c r="V799" s="140">
        <v>300</v>
      </c>
      <c r="W799" s="138" t="s">
        <v>595</v>
      </c>
      <c r="X799" s="138"/>
      <c r="Y799" s="138">
        <v>0</v>
      </c>
      <c r="Z799" s="138">
        <v>0</v>
      </c>
      <c r="AA799" s="137"/>
      <c r="AB799" s="137"/>
      <c r="AC799" s="137"/>
      <c r="AD799" s="137"/>
      <c r="AE799" s="137"/>
      <c r="AF799" s="137" t="s">
        <v>606</v>
      </c>
      <c r="AG799" s="137" t="s">
        <v>607</v>
      </c>
      <c r="AH799" s="148">
        <v>46241</v>
      </c>
      <c r="AI799" s="137">
        <v>0</v>
      </c>
      <c r="AJ799" s="137"/>
      <c r="AK799" s="137" t="s">
        <v>602</v>
      </c>
      <c r="AL799" s="137"/>
    </row>
    <row r="800" s="134" customFormat="1" ht="38.8" customHeight="1" spans="1:38">
      <c r="A800" s="137" t="s">
        <v>29</v>
      </c>
      <c r="B800" s="137" t="s">
        <v>28</v>
      </c>
      <c r="C800" s="138" t="s">
        <v>478</v>
      </c>
      <c r="D800" s="138" t="s">
        <v>129</v>
      </c>
      <c r="E800" s="137" t="s">
        <v>587</v>
      </c>
      <c r="F800" s="138" t="s">
        <v>166</v>
      </c>
      <c r="G800" s="138" t="s">
        <v>1532</v>
      </c>
      <c r="H800" s="147">
        <v>46242.5722222222</v>
      </c>
      <c r="I800" s="138" t="s">
        <v>1186</v>
      </c>
      <c r="J800" s="138" t="s">
        <v>1716</v>
      </c>
      <c r="K800" s="138" t="s">
        <v>590</v>
      </c>
      <c r="L800" s="138" t="s">
        <v>621</v>
      </c>
      <c r="M800" s="138" t="s">
        <v>603</v>
      </c>
      <c r="N800" s="138" t="s">
        <v>776</v>
      </c>
      <c r="O800" s="138">
        <v>30</v>
      </c>
      <c r="P800" s="140">
        <v>30</v>
      </c>
      <c r="Q800" s="137"/>
      <c r="R800" s="138" t="s">
        <v>666</v>
      </c>
      <c r="S800" s="138">
        <v>30</v>
      </c>
      <c r="T800" s="138">
        <v>30</v>
      </c>
      <c r="U800" s="138">
        <v>30</v>
      </c>
      <c r="V800" s="140">
        <v>0</v>
      </c>
      <c r="W800" s="138"/>
      <c r="X800" s="138"/>
      <c r="Y800" s="138">
        <v>0</v>
      </c>
      <c r="Z800" s="138">
        <v>0</v>
      </c>
      <c r="AA800" s="137"/>
      <c r="AB800" s="137"/>
      <c r="AC800" s="137"/>
      <c r="AD800" s="137"/>
      <c r="AE800" s="137"/>
      <c r="AF800" s="137" t="s">
        <v>606</v>
      </c>
      <c r="AG800" s="137" t="s">
        <v>607</v>
      </c>
      <c r="AH800" s="148">
        <v>46200</v>
      </c>
      <c r="AI800" s="137">
        <v>0</v>
      </c>
      <c r="AJ800" s="137"/>
      <c r="AK800" s="137" t="s">
        <v>621</v>
      </c>
      <c r="AL800" s="137"/>
    </row>
    <row r="801" s="134" customFormat="1" ht="42.25" customHeight="1" spans="1:38">
      <c r="A801" s="137" t="s">
        <v>29</v>
      </c>
      <c r="B801" s="137" t="s">
        <v>28</v>
      </c>
      <c r="C801" s="138" t="s">
        <v>478</v>
      </c>
      <c r="D801" s="138" t="s">
        <v>147</v>
      </c>
      <c r="E801" s="137" t="s">
        <v>587</v>
      </c>
      <c r="F801" s="138" t="s">
        <v>236</v>
      </c>
      <c r="G801" s="138" t="s">
        <v>828</v>
      </c>
      <c r="H801" s="147">
        <v>46242.5761111111</v>
      </c>
      <c r="I801" s="138" t="s">
        <v>1358</v>
      </c>
      <c r="J801" s="138" t="s">
        <v>1717</v>
      </c>
      <c r="K801" s="138" t="s">
        <v>601</v>
      </c>
      <c r="L801" s="138" t="s">
        <v>591</v>
      </c>
      <c r="M801" s="138" t="s">
        <v>603</v>
      </c>
      <c r="N801" s="138" t="s">
        <v>613</v>
      </c>
      <c r="O801" s="138">
        <v>50</v>
      </c>
      <c r="P801" s="140">
        <v>50</v>
      </c>
      <c r="Q801" s="137"/>
      <c r="R801" s="138" t="s">
        <v>610</v>
      </c>
      <c r="S801" s="138">
        <v>50</v>
      </c>
      <c r="T801" s="138">
        <v>50</v>
      </c>
      <c r="U801" s="138">
        <v>50</v>
      </c>
      <c r="V801" s="140">
        <v>0</v>
      </c>
      <c r="W801" s="138"/>
      <c r="X801" s="138"/>
      <c r="Y801" s="138">
        <v>0</v>
      </c>
      <c r="Z801" s="138">
        <v>0</v>
      </c>
      <c r="AA801" s="137"/>
      <c r="AB801" s="137"/>
      <c r="AC801" s="137"/>
      <c r="AD801" s="137"/>
      <c r="AE801" s="137"/>
      <c r="AF801" s="137" t="s">
        <v>651</v>
      </c>
      <c r="AG801" s="137" t="s">
        <v>607</v>
      </c>
      <c r="AH801" s="148">
        <v>46201</v>
      </c>
      <c r="AI801" s="137">
        <v>0</v>
      </c>
      <c r="AJ801" s="137"/>
      <c r="AK801" s="137" t="s">
        <v>597</v>
      </c>
      <c r="AL801" s="137"/>
    </row>
    <row r="802" s="134" customFormat="1" ht="38.8" customHeight="1" spans="1:38">
      <c r="A802" s="137" t="s">
        <v>29</v>
      </c>
      <c r="B802" s="137" t="s">
        <v>28</v>
      </c>
      <c r="C802" s="138" t="s">
        <v>478</v>
      </c>
      <c r="D802" s="138" t="s">
        <v>145</v>
      </c>
      <c r="E802" s="137" t="s">
        <v>587</v>
      </c>
      <c r="F802" s="138" t="s">
        <v>222</v>
      </c>
      <c r="G802" s="138" t="s">
        <v>866</v>
      </c>
      <c r="H802" s="147">
        <v>46242.5769328704</v>
      </c>
      <c r="I802" s="138"/>
      <c r="J802" s="138" t="s">
        <v>1718</v>
      </c>
      <c r="K802" s="138" t="s">
        <v>601</v>
      </c>
      <c r="L802" s="138" t="s">
        <v>591</v>
      </c>
      <c r="M802" s="138" t="s">
        <v>603</v>
      </c>
      <c r="N802" s="138" t="s">
        <v>769</v>
      </c>
      <c r="O802" s="138">
        <v>0</v>
      </c>
      <c r="P802" s="140">
        <v>0</v>
      </c>
      <c r="Q802" s="137"/>
      <c r="R802" s="138" t="s">
        <v>610</v>
      </c>
      <c r="S802" s="138">
        <v>0</v>
      </c>
      <c r="T802" s="138">
        <v>0</v>
      </c>
      <c r="U802" s="138">
        <v>0</v>
      </c>
      <c r="V802" s="140">
        <v>0</v>
      </c>
      <c r="W802" s="138"/>
      <c r="X802" s="138"/>
      <c r="Y802" s="138">
        <v>0</v>
      </c>
      <c r="Z802" s="138">
        <v>0</v>
      </c>
      <c r="AA802" s="137"/>
      <c r="AB802" s="137"/>
      <c r="AC802" s="137"/>
      <c r="AD802" s="137"/>
      <c r="AE802" s="137"/>
      <c r="AF802" s="137"/>
      <c r="AG802" s="137" t="s">
        <v>596</v>
      </c>
      <c r="AH802" s="148">
        <v>46241</v>
      </c>
      <c r="AI802" s="137">
        <v>0</v>
      </c>
      <c r="AJ802" s="137"/>
      <c r="AK802" s="137" t="s">
        <v>597</v>
      </c>
      <c r="AL802" s="137"/>
    </row>
    <row r="803" s="134" customFormat="1" ht="38.8" customHeight="1" spans="1:38">
      <c r="A803" s="137" t="s">
        <v>29</v>
      </c>
      <c r="B803" s="137" t="s">
        <v>28</v>
      </c>
      <c r="C803" s="138" t="s">
        <v>478</v>
      </c>
      <c r="D803" s="138" t="s">
        <v>130</v>
      </c>
      <c r="E803" s="137" t="s">
        <v>587</v>
      </c>
      <c r="F803" s="138" t="s">
        <v>171</v>
      </c>
      <c r="G803" s="138" t="s">
        <v>1099</v>
      </c>
      <c r="H803" s="147">
        <v>46242.6251388889</v>
      </c>
      <c r="I803" s="138"/>
      <c r="J803" s="138" t="s">
        <v>1719</v>
      </c>
      <c r="K803" s="138" t="s">
        <v>601</v>
      </c>
      <c r="L803" s="138" t="s">
        <v>818</v>
      </c>
      <c r="M803" s="138" t="s">
        <v>603</v>
      </c>
      <c r="N803" s="138" t="s">
        <v>769</v>
      </c>
      <c r="O803" s="138">
        <v>0</v>
      </c>
      <c r="P803" s="140">
        <v>0</v>
      </c>
      <c r="Q803" s="137"/>
      <c r="R803" s="138" t="s">
        <v>610</v>
      </c>
      <c r="S803" s="138">
        <v>0</v>
      </c>
      <c r="T803" s="138">
        <v>0</v>
      </c>
      <c r="U803" s="138">
        <v>0</v>
      </c>
      <c r="V803" s="140">
        <v>0</v>
      </c>
      <c r="W803" s="138"/>
      <c r="X803" s="138"/>
      <c r="Y803" s="138">
        <v>0</v>
      </c>
      <c r="Z803" s="138">
        <v>0</v>
      </c>
      <c r="AA803" s="137"/>
      <c r="AB803" s="137"/>
      <c r="AC803" s="137"/>
      <c r="AD803" s="137"/>
      <c r="AE803" s="137"/>
      <c r="AF803" s="137"/>
      <c r="AG803" s="137" t="s">
        <v>596</v>
      </c>
      <c r="AH803" s="148">
        <v>46238</v>
      </c>
      <c r="AI803" s="137">
        <v>0</v>
      </c>
      <c r="AJ803" s="137"/>
      <c r="AK803" s="137" t="s">
        <v>818</v>
      </c>
      <c r="AL803" s="137"/>
    </row>
    <row r="804" s="134" customFormat="1" ht="38.8" customHeight="1" spans="1:38">
      <c r="A804" s="137" t="s">
        <v>29</v>
      </c>
      <c r="B804" s="137" t="s">
        <v>28</v>
      </c>
      <c r="C804" s="138" t="s">
        <v>478</v>
      </c>
      <c r="D804" s="138" t="s">
        <v>149</v>
      </c>
      <c r="E804" s="137" t="s">
        <v>625</v>
      </c>
      <c r="F804" s="138" t="s">
        <v>240</v>
      </c>
      <c r="G804" s="138" t="s">
        <v>653</v>
      </c>
      <c r="H804" s="147">
        <v>46242.6598032407</v>
      </c>
      <c r="I804" s="138" t="s">
        <v>1708</v>
      </c>
      <c r="J804" s="138" t="s">
        <v>1720</v>
      </c>
      <c r="K804" s="138" t="s">
        <v>590</v>
      </c>
      <c r="L804" s="138" t="s">
        <v>591</v>
      </c>
      <c r="M804" s="138" t="s">
        <v>603</v>
      </c>
      <c r="N804" s="138" t="s">
        <v>593</v>
      </c>
      <c r="O804" s="138">
        <v>198</v>
      </c>
      <c r="P804" s="140">
        <v>198</v>
      </c>
      <c r="Q804" s="137" t="s">
        <v>2</v>
      </c>
      <c r="R804" s="138" t="s">
        <v>594</v>
      </c>
      <c r="S804" s="138">
        <v>198</v>
      </c>
      <c r="T804" s="138">
        <v>198</v>
      </c>
      <c r="U804" s="138">
        <v>198</v>
      </c>
      <c r="V804" s="140">
        <v>0</v>
      </c>
      <c r="W804" s="138"/>
      <c r="X804" s="138"/>
      <c r="Y804" s="138">
        <v>198</v>
      </c>
      <c r="Z804" s="138">
        <v>198</v>
      </c>
      <c r="AA804" s="137"/>
      <c r="AB804" s="137"/>
      <c r="AC804" s="137"/>
      <c r="AD804" s="137"/>
      <c r="AE804" s="137"/>
      <c r="AF804" s="137" t="s">
        <v>651</v>
      </c>
      <c r="AG804" s="137" t="s">
        <v>607</v>
      </c>
      <c r="AH804" s="148">
        <v>45146</v>
      </c>
      <c r="AI804" s="137">
        <v>0</v>
      </c>
      <c r="AJ804" s="137"/>
      <c r="AK804" s="137" t="s">
        <v>628</v>
      </c>
      <c r="AL804" s="137"/>
    </row>
    <row r="805" s="134" customFormat="1" ht="42.25" customHeight="1" spans="1:38">
      <c r="A805" s="137" t="s">
        <v>29</v>
      </c>
      <c r="B805" s="137" t="s">
        <v>28</v>
      </c>
      <c r="C805" s="138" t="s">
        <v>478</v>
      </c>
      <c r="D805" s="138" t="s">
        <v>147</v>
      </c>
      <c r="E805" s="137" t="s">
        <v>587</v>
      </c>
      <c r="F805" s="138" t="s">
        <v>236</v>
      </c>
      <c r="G805" s="138" t="s">
        <v>828</v>
      </c>
      <c r="H805" s="147">
        <v>46242.685625</v>
      </c>
      <c r="I805" s="138"/>
      <c r="J805" s="138" t="s">
        <v>1721</v>
      </c>
      <c r="K805" s="138" t="s">
        <v>645</v>
      </c>
      <c r="L805" s="138" t="s">
        <v>591</v>
      </c>
      <c r="M805" s="138" t="s">
        <v>603</v>
      </c>
      <c r="N805" s="138" t="s">
        <v>1034</v>
      </c>
      <c r="O805" s="138">
        <v>50</v>
      </c>
      <c r="P805" s="140">
        <v>0</v>
      </c>
      <c r="Q805" s="137"/>
      <c r="R805" s="138" t="s">
        <v>610</v>
      </c>
      <c r="S805" s="138">
        <v>0</v>
      </c>
      <c r="T805" s="138">
        <v>0</v>
      </c>
      <c r="U805" s="138">
        <v>0</v>
      </c>
      <c r="V805" s="140">
        <v>50</v>
      </c>
      <c r="W805" s="138"/>
      <c r="X805" s="138"/>
      <c r="Y805" s="138">
        <v>0</v>
      </c>
      <c r="Z805" s="138">
        <v>0</v>
      </c>
      <c r="AA805" s="137"/>
      <c r="AB805" s="137"/>
      <c r="AC805" s="137"/>
      <c r="AD805" s="137"/>
      <c r="AE805" s="137"/>
      <c r="AF805" s="137"/>
      <c r="AG805" s="137" t="s">
        <v>596</v>
      </c>
      <c r="AH805" s="148">
        <v>45626</v>
      </c>
      <c r="AI805" s="137">
        <v>0</v>
      </c>
      <c r="AJ805" s="137"/>
      <c r="AK805" s="137" t="s">
        <v>597</v>
      </c>
      <c r="AL805" s="137"/>
    </row>
    <row r="806" s="134" customFormat="1" ht="42.25" customHeight="1" spans="1:38">
      <c r="A806" s="137" t="s">
        <v>29</v>
      </c>
      <c r="B806" s="137" t="s">
        <v>28</v>
      </c>
      <c r="C806" s="138" t="s">
        <v>478</v>
      </c>
      <c r="D806" s="138" t="s">
        <v>147</v>
      </c>
      <c r="E806" s="137" t="s">
        <v>587</v>
      </c>
      <c r="F806" s="138" t="s">
        <v>233</v>
      </c>
      <c r="G806" s="138" t="s">
        <v>735</v>
      </c>
      <c r="H806" s="147">
        <v>46242.6864236111</v>
      </c>
      <c r="I806" s="138" t="s">
        <v>1722</v>
      </c>
      <c r="J806" s="138" t="s">
        <v>1723</v>
      </c>
      <c r="K806" s="138" t="s">
        <v>601</v>
      </c>
      <c r="L806" s="138" t="s">
        <v>621</v>
      </c>
      <c r="M806" s="138" t="s">
        <v>603</v>
      </c>
      <c r="N806" s="138" t="s">
        <v>779</v>
      </c>
      <c r="O806" s="138">
        <v>458</v>
      </c>
      <c r="P806" s="140">
        <v>458</v>
      </c>
      <c r="Q806" s="137" t="s">
        <v>3</v>
      </c>
      <c r="R806" s="138" t="s">
        <v>780</v>
      </c>
      <c r="S806" s="138">
        <v>618</v>
      </c>
      <c r="T806" s="138">
        <v>618</v>
      </c>
      <c r="U806" s="138">
        <v>458</v>
      </c>
      <c r="V806" s="140">
        <v>0</v>
      </c>
      <c r="W806" s="138"/>
      <c r="X806" s="138"/>
      <c r="Y806" s="138">
        <v>343.5</v>
      </c>
      <c r="Z806" s="138">
        <v>343.5</v>
      </c>
      <c r="AA806" s="137"/>
      <c r="AB806" s="137"/>
      <c r="AC806" s="137"/>
      <c r="AD806" s="137"/>
      <c r="AE806" s="137"/>
      <c r="AF806" s="137" t="s">
        <v>651</v>
      </c>
      <c r="AG806" s="137" t="s">
        <v>607</v>
      </c>
      <c r="AH806" s="148">
        <v>46241</v>
      </c>
      <c r="AI806" s="137">
        <v>0</v>
      </c>
      <c r="AJ806" s="137"/>
      <c r="AK806" s="137" t="s">
        <v>621</v>
      </c>
      <c r="AL806" s="137"/>
    </row>
    <row r="807" s="134" customFormat="1" ht="42.25" customHeight="1" spans="1:38">
      <c r="A807" s="137" t="s">
        <v>29</v>
      </c>
      <c r="B807" s="137" t="s">
        <v>28</v>
      </c>
      <c r="C807" s="138" t="s">
        <v>478</v>
      </c>
      <c r="D807" s="138" t="s">
        <v>147</v>
      </c>
      <c r="E807" s="137" t="s">
        <v>587</v>
      </c>
      <c r="F807" s="138" t="s">
        <v>232</v>
      </c>
      <c r="G807" s="138" t="s">
        <v>719</v>
      </c>
      <c r="H807" s="147">
        <v>46242.6898611111</v>
      </c>
      <c r="I807" s="138" t="s">
        <v>1358</v>
      </c>
      <c r="J807" s="138" t="s">
        <v>1724</v>
      </c>
      <c r="K807" s="138" t="s">
        <v>601</v>
      </c>
      <c r="L807" s="138" t="s">
        <v>591</v>
      </c>
      <c r="M807" s="138" t="s">
        <v>603</v>
      </c>
      <c r="N807" s="138" t="s">
        <v>784</v>
      </c>
      <c r="O807" s="138">
        <v>50</v>
      </c>
      <c r="P807" s="140">
        <v>50</v>
      </c>
      <c r="Q807" s="137"/>
      <c r="R807" s="138" t="s">
        <v>610</v>
      </c>
      <c r="S807" s="138">
        <v>280</v>
      </c>
      <c r="T807" s="138">
        <v>280</v>
      </c>
      <c r="U807" s="138">
        <v>50</v>
      </c>
      <c r="V807" s="140">
        <v>0</v>
      </c>
      <c r="W807" s="138"/>
      <c r="X807" s="138"/>
      <c r="Y807" s="138">
        <v>0</v>
      </c>
      <c r="Z807" s="138">
        <v>0</v>
      </c>
      <c r="AA807" s="137"/>
      <c r="AB807" s="137"/>
      <c r="AC807" s="137"/>
      <c r="AD807" s="137"/>
      <c r="AE807" s="137"/>
      <c r="AF807" s="137" t="s">
        <v>651</v>
      </c>
      <c r="AG807" s="137" t="s">
        <v>607</v>
      </c>
      <c r="AH807" s="148">
        <v>46241</v>
      </c>
      <c r="AI807" s="137">
        <v>0</v>
      </c>
      <c r="AJ807" s="137"/>
      <c r="AK807" s="137" t="s">
        <v>628</v>
      </c>
      <c r="AL807" s="137"/>
    </row>
    <row r="808" s="134" customFormat="1" ht="42.25" customHeight="1" spans="1:38">
      <c r="A808" s="137" t="s">
        <v>29</v>
      </c>
      <c r="B808" s="137" t="s">
        <v>28</v>
      </c>
      <c r="C808" s="138" t="s">
        <v>478</v>
      </c>
      <c r="D808" s="138" t="s">
        <v>147</v>
      </c>
      <c r="E808" s="137" t="s">
        <v>587</v>
      </c>
      <c r="F808" s="138" t="s">
        <v>239</v>
      </c>
      <c r="G808" s="138" t="s">
        <v>772</v>
      </c>
      <c r="H808" s="147">
        <v>46242.6937384259</v>
      </c>
      <c r="I808" s="138"/>
      <c r="J808" s="138" t="s">
        <v>1725</v>
      </c>
      <c r="K808" s="138" t="s">
        <v>601</v>
      </c>
      <c r="L808" s="138" t="s">
        <v>591</v>
      </c>
      <c r="M808" s="138" t="s">
        <v>603</v>
      </c>
      <c r="N808" s="138" t="s">
        <v>769</v>
      </c>
      <c r="O808" s="138">
        <v>0</v>
      </c>
      <c r="P808" s="140">
        <v>0</v>
      </c>
      <c r="Q808" s="137"/>
      <c r="R808" s="138" t="s">
        <v>610</v>
      </c>
      <c r="S808" s="138">
        <v>0</v>
      </c>
      <c r="T808" s="138">
        <v>0</v>
      </c>
      <c r="U808" s="138">
        <v>0</v>
      </c>
      <c r="V808" s="140">
        <v>0</v>
      </c>
      <c r="W808" s="138"/>
      <c r="X808" s="138"/>
      <c r="Y808" s="138">
        <v>0</v>
      </c>
      <c r="Z808" s="138">
        <v>0</v>
      </c>
      <c r="AA808" s="137"/>
      <c r="AB808" s="137"/>
      <c r="AC808" s="137"/>
      <c r="AD808" s="137"/>
      <c r="AE808" s="137"/>
      <c r="AF808" s="137"/>
      <c r="AG808" s="137" t="s">
        <v>596</v>
      </c>
      <c r="AH808" s="148">
        <v>46238</v>
      </c>
      <c r="AI808" s="137">
        <v>0</v>
      </c>
      <c r="AJ808" s="137"/>
      <c r="AK808" s="137" t="s">
        <v>628</v>
      </c>
      <c r="AL808" s="137"/>
    </row>
    <row r="809" s="134" customFormat="1" ht="42.25" customHeight="1" spans="1:38">
      <c r="A809" s="137" t="s">
        <v>29</v>
      </c>
      <c r="B809" s="137" t="s">
        <v>28</v>
      </c>
      <c r="C809" s="138" t="s">
        <v>478</v>
      </c>
      <c r="D809" s="138" t="s">
        <v>147</v>
      </c>
      <c r="E809" s="137" t="s">
        <v>587</v>
      </c>
      <c r="F809" s="138" t="s">
        <v>235</v>
      </c>
      <c r="G809" s="138" t="s">
        <v>648</v>
      </c>
      <c r="H809" s="147">
        <v>46242.7089467593</v>
      </c>
      <c r="I809" s="138" t="s">
        <v>1358</v>
      </c>
      <c r="J809" s="138" t="s">
        <v>1726</v>
      </c>
      <c r="K809" s="138" t="s">
        <v>601</v>
      </c>
      <c r="L809" s="138" t="s">
        <v>591</v>
      </c>
      <c r="M809" s="138" t="s">
        <v>603</v>
      </c>
      <c r="N809" s="138" t="s">
        <v>613</v>
      </c>
      <c r="O809" s="138">
        <v>50</v>
      </c>
      <c r="P809" s="140">
        <v>50</v>
      </c>
      <c r="Q809" s="137"/>
      <c r="R809" s="138" t="s">
        <v>610</v>
      </c>
      <c r="S809" s="138">
        <v>50</v>
      </c>
      <c r="T809" s="138">
        <v>50</v>
      </c>
      <c r="U809" s="138">
        <v>50</v>
      </c>
      <c r="V809" s="140">
        <v>0</v>
      </c>
      <c r="W809" s="138"/>
      <c r="X809" s="138"/>
      <c r="Y809" s="138">
        <v>0</v>
      </c>
      <c r="Z809" s="138">
        <v>0</v>
      </c>
      <c r="AA809" s="137"/>
      <c r="AB809" s="137"/>
      <c r="AC809" s="137"/>
      <c r="AD809" s="137"/>
      <c r="AE809" s="137"/>
      <c r="AF809" s="137" t="s">
        <v>651</v>
      </c>
      <c r="AG809" s="137" t="s">
        <v>607</v>
      </c>
      <c r="AH809" s="148">
        <v>46238</v>
      </c>
      <c r="AI809" s="137">
        <v>0</v>
      </c>
      <c r="AJ809" s="137"/>
      <c r="AK809" s="137" t="s">
        <v>726</v>
      </c>
      <c r="AL809" s="137"/>
    </row>
    <row r="810" s="134" customFormat="1" ht="38.8" customHeight="1" spans="1:38">
      <c r="A810" s="137" t="s">
        <v>29</v>
      </c>
      <c r="B810" s="137" t="s">
        <v>28</v>
      </c>
      <c r="C810" s="138" t="s">
        <v>478</v>
      </c>
      <c r="D810" s="138" t="s">
        <v>135</v>
      </c>
      <c r="E810" s="137" t="s">
        <v>587</v>
      </c>
      <c r="F810" s="138" t="s">
        <v>199</v>
      </c>
      <c r="G810" s="138" t="s">
        <v>1063</v>
      </c>
      <c r="H810" s="147">
        <v>46242.7188194444</v>
      </c>
      <c r="I810" s="138" t="s">
        <v>1710</v>
      </c>
      <c r="J810" s="138" t="s">
        <v>1727</v>
      </c>
      <c r="K810" s="138" t="s">
        <v>590</v>
      </c>
      <c r="L810" s="138" t="s">
        <v>818</v>
      </c>
      <c r="M810" s="138" t="s">
        <v>603</v>
      </c>
      <c r="N810" s="138" t="s">
        <v>776</v>
      </c>
      <c r="O810" s="138">
        <v>30</v>
      </c>
      <c r="P810" s="140">
        <v>30</v>
      </c>
      <c r="Q810" s="137"/>
      <c r="R810" s="138" t="s">
        <v>666</v>
      </c>
      <c r="S810" s="138">
        <v>30</v>
      </c>
      <c r="T810" s="138">
        <v>30</v>
      </c>
      <c r="U810" s="138">
        <v>30</v>
      </c>
      <c r="V810" s="140">
        <v>0</v>
      </c>
      <c r="W810" s="138"/>
      <c r="X810" s="138"/>
      <c r="Y810" s="138">
        <v>0</v>
      </c>
      <c r="Z810" s="138">
        <v>0</v>
      </c>
      <c r="AA810" s="137"/>
      <c r="AB810" s="137"/>
      <c r="AC810" s="137"/>
      <c r="AD810" s="137"/>
      <c r="AE810" s="137"/>
      <c r="AF810" s="137" t="s">
        <v>606</v>
      </c>
      <c r="AG810" s="137" t="s">
        <v>607</v>
      </c>
      <c r="AH810" s="148">
        <v>46172</v>
      </c>
      <c r="AI810" s="137">
        <v>0</v>
      </c>
      <c r="AJ810" s="137"/>
      <c r="AK810" s="137" t="s">
        <v>818</v>
      </c>
      <c r="AL810" s="137"/>
    </row>
    <row r="811" s="134" customFormat="1" ht="38.8" customHeight="1" spans="1:38">
      <c r="A811" s="137" t="s">
        <v>29</v>
      </c>
      <c r="B811" s="137" t="s">
        <v>28</v>
      </c>
      <c r="C811" s="138" t="s">
        <v>478</v>
      </c>
      <c r="D811" s="138" t="s">
        <v>149</v>
      </c>
      <c r="E811" s="137" t="s">
        <v>625</v>
      </c>
      <c r="F811" s="138" t="s">
        <v>243</v>
      </c>
      <c r="G811" s="138" t="s">
        <v>1626</v>
      </c>
      <c r="H811" s="147">
        <v>46242.7225231481</v>
      </c>
      <c r="I811" s="138" t="s">
        <v>1708</v>
      </c>
      <c r="J811" s="138" t="s">
        <v>1728</v>
      </c>
      <c r="K811" s="138" t="s">
        <v>590</v>
      </c>
      <c r="L811" s="138" t="s">
        <v>591</v>
      </c>
      <c r="M811" s="138" t="s">
        <v>592</v>
      </c>
      <c r="N811" s="138" t="s">
        <v>593</v>
      </c>
      <c r="O811" s="138">
        <v>198</v>
      </c>
      <c r="P811" s="140">
        <v>198</v>
      </c>
      <c r="Q811" s="137" t="s">
        <v>2</v>
      </c>
      <c r="R811" s="138" t="s">
        <v>594</v>
      </c>
      <c r="S811" s="138">
        <v>198</v>
      </c>
      <c r="T811" s="138">
        <v>198</v>
      </c>
      <c r="U811" s="138">
        <v>198</v>
      </c>
      <c r="V811" s="140">
        <v>0</v>
      </c>
      <c r="W811" s="138"/>
      <c r="X811" s="138"/>
      <c r="Y811" s="138">
        <v>198</v>
      </c>
      <c r="Z811" s="138">
        <v>198</v>
      </c>
      <c r="AA811" s="137"/>
      <c r="AB811" s="137"/>
      <c r="AC811" s="137"/>
      <c r="AD811" s="137"/>
      <c r="AE811" s="137"/>
      <c r="AF811" s="137" t="s">
        <v>651</v>
      </c>
      <c r="AG811" s="137" t="s">
        <v>607</v>
      </c>
      <c r="AH811" s="148">
        <v>42248</v>
      </c>
      <c r="AI811" s="137">
        <v>0</v>
      </c>
      <c r="AJ811" s="137"/>
      <c r="AK811" s="137" t="s">
        <v>597</v>
      </c>
      <c r="AL811" s="137"/>
    </row>
    <row r="812" s="134" customFormat="1" ht="38.8" customHeight="1" spans="1:38">
      <c r="A812" s="137" t="s">
        <v>29</v>
      </c>
      <c r="B812" s="137" t="s">
        <v>28</v>
      </c>
      <c r="C812" s="138" t="s">
        <v>478</v>
      </c>
      <c r="D812" s="138" t="s">
        <v>145</v>
      </c>
      <c r="E812" s="137" t="s">
        <v>587</v>
      </c>
      <c r="F812" s="138" t="s">
        <v>219</v>
      </c>
      <c r="G812" s="138" t="s">
        <v>1164</v>
      </c>
      <c r="H812" s="147">
        <v>46242.7260532407</v>
      </c>
      <c r="I812" s="138"/>
      <c r="J812" s="138" t="s">
        <v>1729</v>
      </c>
      <c r="K812" s="138" t="s">
        <v>601</v>
      </c>
      <c r="L812" s="138" t="s">
        <v>818</v>
      </c>
      <c r="M812" s="138" t="s">
        <v>603</v>
      </c>
      <c r="N812" s="138" t="s">
        <v>769</v>
      </c>
      <c r="O812" s="138">
        <v>0</v>
      </c>
      <c r="P812" s="140">
        <v>0</v>
      </c>
      <c r="Q812" s="137"/>
      <c r="R812" s="138" t="s">
        <v>610</v>
      </c>
      <c r="S812" s="138">
        <v>0</v>
      </c>
      <c r="T812" s="138">
        <v>0</v>
      </c>
      <c r="U812" s="138">
        <v>0</v>
      </c>
      <c r="V812" s="140">
        <v>0</v>
      </c>
      <c r="W812" s="138"/>
      <c r="X812" s="138"/>
      <c r="Y812" s="138">
        <v>0</v>
      </c>
      <c r="Z812" s="138">
        <v>0</v>
      </c>
      <c r="AA812" s="137"/>
      <c r="AB812" s="137"/>
      <c r="AC812" s="137"/>
      <c r="AD812" s="137"/>
      <c r="AE812" s="137"/>
      <c r="AF812" s="137"/>
      <c r="AG812" s="137" t="s">
        <v>596</v>
      </c>
      <c r="AH812" s="148">
        <v>46238</v>
      </c>
      <c r="AI812" s="137">
        <v>0</v>
      </c>
      <c r="AJ812" s="137"/>
      <c r="AK812" s="137" t="s">
        <v>818</v>
      </c>
      <c r="AL812" s="137"/>
    </row>
    <row r="813" s="134" customFormat="1" ht="38.8" customHeight="1" spans="1:38">
      <c r="A813" s="137" t="s">
        <v>29</v>
      </c>
      <c r="B813" s="137" t="s">
        <v>28</v>
      </c>
      <c r="C813" s="138" t="s">
        <v>478</v>
      </c>
      <c r="D813" s="138" t="s">
        <v>141</v>
      </c>
      <c r="E813" s="137" t="s">
        <v>587</v>
      </c>
      <c r="F813" s="138" t="s">
        <v>212</v>
      </c>
      <c r="G813" s="138" t="s">
        <v>805</v>
      </c>
      <c r="H813" s="147">
        <v>46242.7321875</v>
      </c>
      <c r="I813" s="138" t="s">
        <v>1730</v>
      </c>
      <c r="J813" s="138" t="s">
        <v>1731</v>
      </c>
      <c r="K813" s="138" t="s">
        <v>601</v>
      </c>
      <c r="L813" s="138" t="s">
        <v>591</v>
      </c>
      <c r="M813" s="138" t="s">
        <v>603</v>
      </c>
      <c r="N813" s="138" t="s">
        <v>604</v>
      </c>
      <c r="O813" s="138">
        <v>100</v>
      </c>
      <c r="P813" s="140">
        <v>100</v>
      </c>
      <c r="Q813" s="137"/>
      <c r="R813" s="138" t="s">
        <v>605</v>
      </c>
      <c r="S813" s="138">
        <v>100</v>
      </c>
      <c r="T813" s="138">
        <v>100</v>
      </c>
      <c r="U813" s="138">
        <v>100</v>
      </c>
      <c r="V813" s="140">
        <v>0</v>
      </c>
      <c r="W813" s="138"/>
      <c r="X813" s="138"/>
      <c r="Y813" s="138">
        <v>0</v>
      </c>
      <c r="Z813" s="138">
        <v>0</v>
      </c>
      <c r="AA813" s="137"/>
      <c r="AB813" s="137"/>
      <c r="AC813" s="137"/>
      <c r="AD813" s="137"/>
      <c r="AE813" s="137"/>
      <c r="AF813" s="137" t="s">
        <v>606</v>
      </c>
      <c r="AG813" s="137" t="s">
        <v>607</v>
      </c>
      <c r="AH813" s="148">
        <v>46235</v>
      </c>
      <c r="AI813" s="137">
        <v>0</v>
      </c>
      <c r="AJ813" s="137"/>
      <c r="AK813" s="137" t="s">
        <v>597</v>
      </c>
      <c r="AL813" s="137"/>
    </row>
    <row r="814" s="134" customFormat="1" ht="38.8" customHeight="1" spans="1:38">
      <c r="A814" s="137" t="s">
        <v>29</v>
      </c>
      <c r="B814" s="137" t="s">
        <v>28</v>
      </c>
      <c r="C814" s="138" t="s">
        <v>478</v>
      </c>
      <c r="D814" s="138" t="s">
        <v>141</v>
      </c>
      <c r="E814" s="137" t="s">
        <v>587</v>
      </c>
      <c r="F814" s="138" t="s">
        <v>212</v>
      </c>
      <c r="G814" s="138" t="s">
        <v>805</v>
      </c>
      <c r="H814" s="147">
        <v>46242.7321875</v>
      </c>
      <c r="I814" s="138" t="s">
        <v>1730</v>
      </c>
      <c r="J814" s="138" t="s">
        <v>1731</v>
      </c>
      <c r="K814" s="138" t="s">
        <v>601</v>
      </c>
      <c r="L814" s="138" t="s">
        <v>591</v>
      </c>
      <c r="M814" s="138" t="s">
        <v>603</v>
      </c>
      <c r="N814" s="138" t="s">
        <v>769</v>
      </c>
      <c r="O814" s="138">
        <v>0</v>
      </c>
      <c r="P814" s="140">
        <v>0</v>
      </c>
      <c r="Q814" s="137"/>
      <c r="R814" s="138" t="s">
        <v>610</v>
      </c>
      <c r="S814" s="138">
        <v>100</v>
      </c>
      <c r="T814" s="138">
        <v>100</v>
      </c>
      <c r="U814" s="138">
        <v>0</v>
      </c>
      <c r="V814" s="140">
        <v>0</v>
      </c>
      <c r="W814" s="138"/>
      <c r="X814" s="138"/>
      <c r="Y814" s="138">
        <v>0</v>
      </c>
      <c r="Z814" s="138">
        <v>0</v>
      </c>
      <c r="AA814" s="137"/>
      <c r="AB814" s="137"/>
      <c r="AC814" s="137"/>
      <c r="AD814" s="137"/>
      <c r="AE814" s="137"/>
      <c r="AF814" s="137" t="s">
        <v>606</v>
      </c>
      <c r="AG814" s="137" t="s">
        <v>607</v>
      </c>
      <c r="AH814" s="148">
        <v>46235</v>
      </c>
      <c r="AI814" s="137">
        <v>0</v>
      </c>
      <c r="AJ814" s="137"/>
      <c r="AK814" s="137" t="s">
        <v>597</v>
      </c>
      <c r="AL814" s="137"/>
    </row>
    <row r="815" s="134" customFormat="1" ht="42.25" customHeight="1" spans="1:38">
      <c r="A815" s="137" t="s">
        <v>29</v>
      </c>
      <c r="B815" s="137" t="s">
        <v>28</v>
      </c>
      <c r="C815" s="138" t="s">
        <v>478</v>
      </c>
      <c r="D815" s="138" t="s">
        <v>147</v>
      </c>
      <c r="E815" s="137" t="s">
        <v>587</v>
      </c>
      <c r="F815" s="138" t="s">
        <v>237</v>
      </c>
      <c r="G815" s="138" t="s">
        <v>781</v>
      </c>
      <c r="H815" s="147">
        <v>46242.7405555556</v>
      </c>
      <c r="I815" s="138"/>
      <c r="J815" s="138" t="s">
        <v>1732</v>
      </c>
      <c r="K815" s="138" t="s">
        <v>601</v>
      </c>
      <c r="L815" s="138" t="s">
        <v>621</v>
      </c>
      <c r="M815" s="138" t="s">
        <v>603</v>
      </c>
      <c r="N815" s="138" t="s">
        <v>769</v>
      </c>
      <c r="O815" s="138">
        <v>0</v>
      </c>
      <c r="P815" s="140">
        <v>0</v>
      </c>
      <c r="Q815" s="137"/>
      <c r="R815" s="138" t="s">
        <v>610</v>
      </c>
      <c r="S815" s="138">
        <v>0</v>
      </c>
      <c r="T815" s="138">
        <v>0</v>
      </c>
      <c r="U815" s="138">
        <v>0</v>
      </c>
      <c r="V815" s="140">
        <v>0</v>
      </c>
      <c r="W815" s="138"/>
      <c r="X815" s="138"/>
      <c r="Y815" s="138">
        <v>0</v>
      </c>
      <c r="Z815" s="138">
        <v>0</v>
      </c>
      <c r="AA815" s="137"/>
      <c r="AB815" s="137"/>
      <c r="AC815" s="137"/>
      <c r="AD815" s="137"/>
      <c r="AE815" s="137"/>
      <c r="AF815" s="137"/>
      <c r="AG815" s="137" t="s">
        <v>596</v>
      </c>
      <c r="AH815" s="148">
        <v>46240</v>
      </c>
      <c r="AI815" s="137">
        <v>0</v>
      </c>
      <c r="AJ815" s="137"/>
      <c r="AK815" s="137" t="s">
        <v>917</v>
      </c>
      <c r="AL815" s="137"/>
    </row>
    <row r="816" s="134" customFormat="1" ht="38.8" customHeight="1" spans="1:38">
      <c r="A816" s="137" t="s">
        <v>29</v>
      </c>
      <c r="B816" s="137" t="s">
        <v>28</v>
      </c>
      <c r="C816" s="138" t="s">
        <v>478</v>
      </c>
      <c r="D816" s="138" t="s">
        <v>135</v>
      </c>
      <c r="E816" s="137" t="s">
        <v>587</v>
      </c>
      <c r="F816" s="138" t="s">
        <v>199</v>
      </c>
      <c r="G816" s="138" t="s">
        <v>1063</v>
      </c>
      <c r="H816" s="147">
        <v>46242.7421064815</v>
      </c>
      <c r="I816" s="138" t="s">
        <v>1733</v>
      </c>
      <c r="J816" s="138" t="s">
        <v>1734</v>
      </c>
      <c r="K816" s="138" t="s">
        <v>590</v>
      </c>
      <c r="L816" s="138" t="s">
        <v>591</v>
      </c>
      <c r="M816" s="138" t="s">
        <v>592</v>
      </c>
      <c r="N816" s="138" t="s">
        <v>776</v>
      </c>
      <c r="O816" s="138">
        <v>30</v>
      </c>
      <c r="P816" s="140">
        <v>30</v>
      </c>
      <c r="Q816" s="137"/>
      <c r="R816" s="138" t="s">
        <v>666</v>
      </c>
      <c r="S816" s="138">
        <v>90</v>
      </c>
      <c r="T816" s="138">
        <v>90</v>
      </c>
      <c r="U816" s="138">
        <v>30</v>
      </c>
      <c r="V816" s="140">
        <v>0</v>
      </c>
      <c r="W816" s="138"/>
      <c r="X816" s="138"/>
      <c r="Y816" s="138">
        <v>0</v>
      </c>
      <c r="Z816" s="138">
        <v>0</v>
      </c>
      <c r="AA816" s="137"/>
      <c r="AB816" s="137"/>
      <c r="AC816" s="137"/>
      <c r="AD816" s="137"/>
      <c r="AE816" s="137"/>
      <c r="AF816" s="137" t="s">
        <v>606</v>
      </c>
      <c r="AG816" s="137" t="s">
        <v>607</v>
      </c>
      <c r="AH816" s="148">
        <v>41812</v>
      </c>
      <c r="AI816" s="137">
        <v>0</v>
      </c>
      <c r="AJ816" s="137"/>
      <c r="AK816" s="137" t="s">
        <v>628</v>
      </c>
      <c r="AL816" s="137"/>
    </row>
    <row r="817" s="134" customFormat="1" ht="38.8" customHeight="1" spans="1:38">
      <c r="A817" s="137" t="s">
        <v>29</v>
      </c>
      <c r="B817" s="137" t="s">
        <v>28</v>
      </c>
      <c r="C817" s="138" t="s">
        <v>478</v>
      </c>
      <c r="D817" s="138" t="s">
        <v>149</v>
      </c>
      <c r="E817" s="137" t="s">
        <v>625</v>
      </c>
      <c r="F817" s="138" t="s">
        <v>240</v>
      </c>
      <c r="G817" s="138" t="s">
        <v>653</v>
      </c>
      <c r="H817" s="147">
        <v>46242.7466319444</v>
      </c>
      <c r="I817" s="138" t="s">
        <v>1708</v>
      </c>
      <c r="J817" s="138" t="s">
        <v>1735</v>
      </c>
      <c r="K817" s="138" t="s">
        <v>590</v>
      </c>
      <c r="L817" s="138" t="s">
        <v>591</v>
      </c>
      <c r="M817" s="138" t="s">
        <v>603</v>
      </c>
      <c r="N817" s="138" t="s">
        <v>593</v>
      </c>
      <c r="O817" s="138">
        <v>198</v>
      </c>
      <c r="P817" s="140">
        <v>198</v>
      </c>
      <c r="Q817" s="137" t="s">
        <v>2</v>
      </c>
      <c r="R817" s="138" t="s">
        <v>594</v>
      </c>
      <c r="S817" s="138">
        <v>198</v>
      </c>
      <c r="T817" s="138">
        <v>198</v>
      </c>
      <c r="U817" s="138">
        <v>198</v>
      </c>
      <c r="V817" s="140">
        <v>0</v>
      </c>
      <c r="W817" s="138"/>
      <c r="X817" s="138"/>
      <c r="Y817" s="138">
        <v>198</v>
      </c>
      <c r="Z817" s="138">
        <v>198</v>
      </c>
      <c r="AA817" s="137"/>
      <c r="AB817" s="137"/>
      <c r="AC817" s="137"/>
      <c r="AD817" s="137"/>
      <c r="AE817" s="137"/>
      <c r="AF817" s="137" t="s">
        <v>651</v>
      </c>
      <c r="AG817" s="137" t="s">
        <v>607</v>
      </c>
      <c r="AH817" s="148">
        <v>44416</v>
      </c>
      <c r="AI817" s="137">
        <v>0</v>
      </c>
      <c r="AJ817" s="137"/>
      <c r="AK817" s="137" t="s">
        <v>628</v>
      </c>
      <c r="AL817" s="137"/>
    </row>
    <row r="818" s="134" customFormat="1" ht="42.25" customHeight="1" spans="1:38">
      <c r="A818" s="137" t="s">
        <v>29</v>
      </c>
      <c r="B818" s="137" t="s">
        <v>28</v>
      </c>
      <c r="C818" s="138" t="s">
        <v>478</v>
      </c>
      <c r="D818" s="138" t="s">
        <v>147</v>
      </c>
      <c r="E818" s="137" t="s">
        <v>587</v>
      </c>
      <c r="F818" s="138" t="s">
        <v>239</v>
      </c>
      <c r="G818" s="138" t="s">
        <v>772</v>
      </c>
      <c r="H818" s="147">
        <v>46242.7468402778</v>
      </c>
      <c r="I818" s="138" t="s">
        <v>1258</v>
      </c>
      <c r="J818" s="138" t="s">
        <v>1736</v>
      </c>
      <c r="K818" s="138" t="s">
        <v>590</v>
      </c>
      <c r="L818" s="138" t="s">
        <v>818</v>
      </c>
      <c r="M818" s="138" t="s">
        <v>592</v>
      </c>
      <c r="N818" s="138" t="s">
        <v>776</v>
      </c>
      <c r="O818" s="138">
        <v>30</v>
      </c>
      <c r="P818" s="140">
        <v>30</v>
      </c>
      <c r="Q818" s="137"/>
      <c r="R818" s="138" t="s">
        <v>666</v>
      </c>
      <c r="S818" s="138">
        <v>90</v>
      </c>
      <c r="T818" s="138">
        <v>90</v>
      </c>
      <c r="U818" s="138">
        <v>30</v>
      </c>
      <c r="V818" s="140">
        <v>0</v>
      </c>
      <c r="W818" s="138"/>
      <c r="X818" s="138"/>
      <c r="Y818" s="138">
        <v>0</v>
      </c>
      <c r="Z818" s="138">
        <v>0</v>
      </c>
      <c r="AA818" s="137"/>
      <c r="AB818" s="137"/>
      <c r="AC818" s="137"/>
      <c r="AD818" s="137"/>
      <c r="AE818" s="137"/>
      <c r="AF818" s="137" t="s">
        <v>606</v>
      </c>
      <c r="AG818" s="137" t="s">
        <v>607</v>
      </c>
      <c r="AH818" s="148">
        <v>43051</v>
      </c>
      <c r="AI818" s="137">
        <v>0</v>
      </c>
      <c r="AJ818" s="137"/>
      <c r="AK818" s="137" t="s">
        <v>818</v>
      </c>
      <c r="AL818" s="137"/>
    </row>
    <row r="819" s="134" customFormat="1" ht="42.25" customHeight="1" spans="1:38">
      <c r="A819" s="137" t="s">
        <v>29</v>
      </c>
      <c r="B819" s="137" t="s">
        <v>28</v>
      </c>
      <c r="C819" s="138" t="s">
        <v>478</v>
      </c>
      <c r="D819" s="138" t="s">
        <v>147</v>
      </c>
      <c r="E819" s="137" t="s">
        <v>587</v>
      </c>
      <c r="F819" s="138" t="s">
        <v>231</v>
      </c>
      <c r="G819" s="138" t="s">
        <v>695</v>
      </c>
      <c r="H819" s="147">
        <v>46242.7536111111</v>
      </c>
      <c r="I819" s="138" t="s">
        <v>1358</v>
      </c>
      <c r="J819" s="138" t="s">
        <v>1737</v>
      </c>
      <c r="K819" s="138" t="s">
        <v>590</v>
      </c>
      <c r="L819" s="138" t="s">
        <v>591</v>
      </c>
      <c r="M819" s="138" t="s">
        <v>592</v>
      </c>
      <c r="N819" s="138" t="s">
        <v>593</v>
      </c>
      <c r="O819" s="138">
        <v>198</v>
      </c>
      <c r="P819" s="140">
        <v>198</v>
      </c>
      <c r="Q819" s="137" t="s">
        <v>2</v>
      </c>
      <c r="R819" s="138" t="s">
        <v>594</v>
      </c>
      <c r="S819" s="138">
        <v>198</v>
      </c>
      <c r="T819" s="138">
        <v>198</v>
      </c>
      <c r="U819" s="138">
        <v>198</v>
      </c>
      <c r="V819" s="140">
        <v>0</v>
      </c>
      <c r="W819" s="138"/>
      <c r="X819" s="138"/>
      <c r="Y819" s="138">
        <v>75</v>
      </c>
      <c r="Z819" s="138">
        <v>75</v>
      </c>
      <c r="AA819" s="137"/>
      <c r="AB819" s="137"/>
      <c r="AC819" s="137"/>
      <c r="AD819" s="137"/>
      <c r="AE819" s="137"/>
      <c r="AF819" s="137" t="s">
        <v>606</v>
      </c>
      <c r="AG819" s="137" t="s">
        <v>607</v>
      </c>
      <c r="AH819" s="148">
        <v>43256</v>
      </c>
      <c r="AI819" s="137">
        <v>0</v>
      </c>
      <c r="AJ819" s="137"/>
      <c r="AK819" s="137" t="s">
        <v>628</v>
      </c>
      <c r="AL819" s="137"/>
    </row>
    <row r="820" s="134" customFormat="1" ht="42.25" customHeight="1" spans="1:38">
      <c r="A820" s="137" t="s">
        <v>29</v>
      </c>
      <c r="B820" s="137" t="s">
        <v>28</v>
      </c>
      <c r="C820" s="138" t="s">
        <v>478</v>
      </c>
      <c r="D820" s="138" t="s">
        <v>147</v>
      </c>
      <c r="E820" s="137" t="s">
        <v>587</v>
      </c>
      <c r="F820" s="138" t="s">
        <v>236</v>
      </c>
      <c r="G820" s="138" t="s">
        <v>828</v>
      </c>
      <c r="H820" s="147">
        <v>46242.7702430556</v>
      </c>
      <c r="I820" s="138" t="s">
        <v>1358</v>
      </c>
      <c r="J820" s="138" t="s">
        <v>1738</v>
      </c>
      <c r="K820" s="138" t="s">
        <v>590</v>
      </c>
      <c r="L820" s="138" t="s">
        <v>591</v>
      </c>
      <c r="M820" s="138" t="s">
        <v>592</v>
      </c>
      <c r="N820" s="138" t="s">
        <v>776</v>
      </c>
      <c r="O820" s="138">
        <v>30</v>
      </c>
      <c r="P820" s="140">
        <v>0</v>
      </c>
      <c r="Q820" s="137"/>
      <c r="R820" s="138" t="s">
        <v>666</v>
      </c>
      <c r="S820" s="138">
        <v>110</v>
      </c>
      <c r="T820" s="138">
        <v>80</v>
      </c>
      <c r="U820" s="138">
        <v>0</v>
      </c>
      <c r="V820" s="140">
        <v>30</v>
      </c>
      <c r="W820" s="138" t="s">
        <v>670</v>
      </c>
      <c r="X820" s="138"/>
      <c r="Y820" s="138">
        <v>0</v>
      </c>
      <c r="Z820" s="138">
        <v>0</v>
      </c>
      <c r="AA820" s="137"/>
      <c r="AB820" s="137"/>
      <c r="AC820" s="137"/>
      <c r="AD820" s="137"/>
      <c r="AE820" s="137"/>
      <c r="AF820" s="137" t="s">
        <v>651</v>
      </c>
      <c r="AG820" s="137" t="s">
        <v>607</v>
      </c>
      <c r="AH820" s="148">
        <v>42498</v>
      </c>
      <c r="AI820" s="137">
        <v>0</v>
      </c>
      <c r="AJ820" s="137"/>
      <c r="AK820" s="137" t="s">
        <v>628</v>
      </c>
      <c r="AL820" s="137"/>
    </row>
    <row r="821" s="134" customFormat="1" ht="42.25" customHeight="1" spans="1:38">
      <c r="A821" s="137" t="s">
        <v>29</v>
      </c>
      <c r="B821" s="137" t="s">
        <v>28</v>
      </c>
      <c r="C821" s="138" t="s">
        <v>478</v>
      </c>
      <c r="D821" s="138" t="s">
        <v>147</v>
      </c>
      <c r="E821" s="137" t="s">
        <v>587</v>
      </c>
      <c r="F821" s="138" t="s">
        <v>236</v>
      </c>
      <c r="G821" s="138" t="s">
        <v>828</v>
      </c>
      <c r="H821" s="147">
        <v>46242.7937268519</v>
      </c>
      <c r="I821" s="138" t="s">
        <v>1358</v>
      </c>
      <c r="J821" s="138" t="s">
        <v>1739</v>
      </c>
      <c r="K821" s="138" t="s">
        <v>645</v>
      </c>
      <c r="L821" s="138" t="s">
        <v>591</v>
      </c>
      <c r="M821" s="138" t="s">
        <v>592</v>
      </c>
      <c r="N821" s="138" t="s">
        <v>1034</v>
      </c>
      <c r="O821" s="138">
        <v>50</v>
      </c>
      <c r="P821" s="140">
        <v>50</v>
      </c>
      <c r="Q821" s="137"/>
      <c r="R821" s="138" t="s">
        <v>610</v>
      </c>
      <c r="S821" s="138">
        <v>50</v>
      </c>
      <c r="T821" s="138">
        <v>50</v>
      </c>
      <c r="U821" s="138">
        <v>50</v>
      </c>
      <c r="V821" s="140">
        <v>0</v>
      </c>
      <c r="W821" s="138"/>
      <c r="X821" s="138"/>
      <c r="Y821" s="138">
        <v>0</v>
      </c>
      <c r="Z821" s="138">
        <v>0</v>
      </c>
      <c r="AA821" s="137"/>
      <c r="AB821" s="137"/>
      <c r="AC821" s="137"/>
      <c r="AD821" s="137"/>
      <c r="AE821" s="137"/>
      <c r="AF821" s="137" t="s">
        <v>651</v>
      </c>
      <c r="AG821" s="137" t="s">
        <v>607</v>
      </c>
      <c r="AH821" s="148">
        <v>43683</v>
      </c>
      <c r="AI821" s="137">
        <v>0</v>
      </c>
      <c r="AJ821" s="137"/>
      <c r="AK821" s="137" t="s">
        <v>597</v>
      </c>
      <c r="AL821" s="137"/>
    </row>
    <row r="822" s="134" customFormat="1" ht="42.25" customHeight="1" spans="1:38">
      <c r="A822" s="137" t="s">
        <v>29</v>
      </c>
      <c r="B822" s="137" t="s">
        <v>28</v>
      </c>
      <c r="C822" s="138" t="s">
        <v>478</v>
      </c>
      <c r="D822" s="138" t="s">
        <v>147</v>
      </c>
      <c r="E822" s="137" t="s">
        <v>587</v>
      </c>
      <c r="F822" s="138" t="s">
        <v>236</v>
      </c>
      <c r="G822" s="138" t="s">
        <v>828</v>
      </c>
      <c r="H822" s="147">
        <v>46242.7950347222</v>
      </c>
      <c r="I822" s="138" t="s">
        <v>1258</v>
      </c>
      <c r="J822" s="138" t="s">
        <v>1740</v>
      </c>
      <c r="K822" s="138" t="s">
        <v>645</v>
      </c>
      <c r="L822" s="138" t="s">
        <v>818</v>
      </c>
      <c r="M822" s="138" t="s">
        <v>592</v>
      </c>
      <c r="N822" s="138" t="s">
        <v>1034</v>
      </c>
      <c r="O822" s="138">
        <v>50</v>
      </c>
      <c r="P822" s="140">
        <v>10</v>
      </c>
      <c r="Q822" s="137"/>
      <c r="R822" s="138" t="s">
        <v>610</v>
      </c>
      <c r="S822" s="138">
        <v>10</v>
      </c>
      <c r="T822" s="138">
        <v>10</v>
      </c>
      <c r="U822" s="138">
        <v>10</v>
      </c>
      <c r="V822" s="140">
        <v>40</v>
      </c>
      <c r="W822" s="138"/>
      <c r="X822" s="138"/>
      <c r="Y822" s="138">
        <v>0</v>
      </c>
      <c r="Z822" s="138">
        <v>0</v>
      </c>
      <c r="AA822" s="137"/>
      <c r="AB822" s="137"/>
      <c r="AC822" s="137"/>
      <c r="AD822" s="137"/>
      <c r="AE822" s="137"/>
      <c r="AF822" s="137" t="s">
        <v>651</v>
      </c>
      <c r="AG822" s="137" t="s">
        <v>607</v>
      </c>
      <c r="AH822" s="148">
        <v>43683</v>
      </c>
      <c r="AI822" s="137">
        <v>0</v>
      </c>
      <c r="AJ822" s="137"/>
      <c r="AK822" s="137" t="s">
        <v>818</v>
      </c>
      <c r="AL822" s="137"/>
    </row>
    <row r="823" s="134" customFormat="1" ht="38.8" customHeight="1" spans="1:38">
      <c r="A823" s="137" t="s">
        <v>29</v>
      </c>
      <c r="B823" s="137" t="s">
        <v>28</v>
      </c>
      <c r="C823" s="138" t="s">
        <v>478</v>
      </c>
      <c r="D823" s="138" t="s">
        <v>142</v>
      </c>
      <c r="E823" s="137" t="s">
        <v>587</v>
      </c>
      <c r="F823" s="138" t="s">
        <v>213</v>
      </c>
      <c r="G823" s="138" t="s">
        <v>762</v>
      </c>
      <c r="H823" s="147">
        <v>46242.8038773148</v>
      </c>
      <c r="I823" s="138" t="s">
        <v>1182</v>
      </c>
      <c r="J823" s="138" t="s">
        <v>1741</v>
      </c>
      <c r="K823" s="138" t="s">
        <v>601</v>
      </c>
      <c r="L823" s="138" t="s">
        <v>591</v>
      </c>
      <c r="M823" s="138" t="s">
        <v>603</v>
      </c>
      <c r="N823" s="138" t="s">
        <v>613</v>
      </c>
      <c r="O823" s="138">
        <v>50</v>
      </c>
      <c r="P823" s="140">
        <v>50</v>
      </c>
      <c r="Q823" s="137"/>
      <c r="R823" s="138" t="s">
        <v>610</v>
      </c>
      <c r="S823" s="138">
        <v>50</v>
      </c>
      <c r="T823" s="138">
        <v>50</v>
      </c>
      <c r="U823" s="138">
        <v>50</v>
      </c>
      <c r="V823" s="140">
        <v>0</v>
      </c>
      <c r="W823" s="138"/>
      <c r="X823" s="138"/>
      <c r="Y823" s="138">
        <v>0</v>
      </c>
      <c r="Z823" s="138">
        <v>0</v>
      </c>
      <c r="AA823" s="137"/>
      <c r="AB823" s="137"/>
      <c r="AC823" s="137"/>
      <c r="AD823" s="137"/>
      <c r="AE823" s="137"/>
      <c r="AF823" s="137" t="s">
        <v>606</v>
      </c>
      <c r="AG823" s="137" t="s">
        <v>607</v>
      </c>
      <c r="AH823" s="148">
        <v>46236</v>
      </c>
      <c r="AI823" s="137">
        <v>0</v>
      </c>
      <c r="AJ823" s="137"/>
      <c r="AK823" s="137" t="s">
        <v>597</v>
      </c>
      <c r="AL823" s="137"/>
    </row>
    <row r="824" s="134" customFormat="1" ht="38.8" customHeight="1" spans="1:38">
      <c r="A824" s="137" t="s">
        <v>29</v>
      </c>
      <c r="B824" s="137" t="s">
        <v>28</v>
      </c>
      <c r="C824" s="138" t="s">
        <v>478</v>
      </c>
      <c r="D824" s="138" t="s">
        <v>141</v>
      </c>
      <c r="E824" s="137" t="s">
        <v>587</v>
      </c>
      <c r="F824" s="138" t="s">
        <v>212</v>
      </c>
      <c r="G824" s="138" t="s">
        <v>805</v>
      </c>
      <c r="H824" s="147">
        <v>46242.8171296296</v>
      </c>
      <c r="I824" s="138" t="s">
        <v>1730</v>
      </c>
      <c r="J824" s="138" t="s">
        <v>1742</v>
      </c>
      <c r="K824" s="138" t="s">
        <v>601</v>
      </c>
      <c r="L824" s="138" t="s">
        <v>591</v>
      </c>
      <c r="M824" s="138" t="s">
        <v>603</v>
      </c>
      <c r="N824" s="138" t="s">
        <v>743</v>
      </c>
      <c r="O824" s="138">
        <v>120</v>
      </c>
      <c r="P824" s="140">
        <v>120</v>
      </c>
      <c r="Q824" s="137"/>
      <c r="R824" s="138" t="s">
        <v>605</v>
      </c>
      <c r="S824" s="138">
        <v>300</v>
      </c>
      <c r="T824" s="138">
        <v>300</v>
      </c>
      <c r="U824" s="138">
        <v>120</v>
      </c>
      <c r="V824" s="140">
        <v>0</v>
      </c>
      <c r="W824" s="138"/>
      <c r="X824" s="138"/>
      <c r="Y824" s="138">
        <v>0</v>
      </c>
      <c r="Z824" s="138">
        <v>0</v>
      </c>
      <c r="AA824" s="137"/>
      <c r="AB824" s="137"/>
      <c r="AC824" s="137"/>
      <c r="AD824" s="137"/>
      <c r="AE824" s="137"/>
      <c r="AF824" s="137" t="s">
        <v>606</v>
      </c>
      <c r="AG824" s="137" t="s">
        <v>607</v>
      </c>
      <c r="AH824" s="148">
        <v>46235</v>
      </c>
      <c r="AI824" s="137">
        <v>0</v>
      </c>
      <c r="AJ824" s="137"/>
      <c r="AK824" s="137" t="s">
        <v>597</v>
      </c>
      <c r="AL824" s="137"/>
    </row>
    <row r="825" s="134" customFormat="1" ht="38.8" customHeight="1" spans="1:38">
      <c r="A825" s="137" t="s">
        <v>29</v>
      </c>
      <c r="B825" s="137" t="s">
        <v>28</v>
      </c>
      <c r="C825" s="138" t="s">
        <v>478</v>
      </c>
      <c r="D825" s="138" t="s">
        <v>127</v>
      </c>
      <c r="E825" s="137" t="s">
        <v>587</v>
      </c>
      <c r="F825" s="138" t="s">
        <v>157</v>
      </c>
      <c r="G825" s="138" t="s">
        <v>1342</v>
      </c>
      <c r="H825" s="147">
        <v>46242.825462963</v>
      </c>
      <c r="I825" s="138" t="s">
        <v>1425</v>
      </c>
      <c r="J825" s="138" t="s">
        <v>1743</v>
      </c>
      <c r="K825" s="138" t="s">
        <v>601</v>
      </c>
      <c r="L825" s="138" t="s">
        <v>591</v>
      </c>
      <c r="M825" s="138" t="s">
        <v>603</v>
      </c>
      <c r="N825" s="138" t="s">
        <v>609</v>
      </c>
      <c r="O825" s="138">
        <v>30</v>
      </c>
      <c r="P825" s="140">
        <v>30</v>
      </c>
      <c r="Q825" s="137"/>
      <c r="R825" s="138" t="s">
        <v>610</v>
      </c>
      <c r="S825" s="138">
        <v>80</v>
      </c>
      <c r="T825" s="138">
        <v>80</v>
      </c>
      <c r="U825" s="138">
        <v>30</v>
      </c>
      <c r="V825" s="140">
        <v>0</v>
      </c>
      <c r="W825" s="138"/>
      <c r="X825" s="138"/>
      <c r="Y825" s="138">
        <v>0</v>
      </c>
      <c r="Z825" s="138">
        <v>0</v>
      </c>
      <c r="AA825" s="137"/>
      <c r="AB825" s="137"/>
      <c r="AC825" s="137"/>
      <c r="AD825" s="137"/>
      <c r="AE825" s="137"/>
      <c r="AF825" s="137" t="s">
        <v>606</v>
      </c>
      <c r="AG825" s="137" t="s">
        <v>607</v>
      </c>
      <c r="AH825" s="148">
        <v>46181</v>
      </c>
      <c r="AI825" s="137">
        <v>0</v>
      </c>
      <c r="AJ825" s="137"/>
      <c r="AK825" s="137" t="s">
        <v>597</v>
      </c>
      <c r="AL825" s="137"/>
    </row>
    <row r="826" s="134" customFormat="1" ht="38.8" customHeight="1" spans="1:38">
      <c r="A826" s="137" t="s">
        <v>29</v>
      </c>
      <c r="B826" s="137" t="s">
        <v>28</v>
      </c>
      <c r="C826" s="138" t="s">
        <v>478</v>
      </c>
      <c r="D826" s="138" t="s">
        <v>127</v>
      </c>
      <c r="E826" s="137" t="s">
        <v>587</v>
      </c>
      <c r="F826" s="138" t="s">
        <v>157</v>
      </c>
      <c r="G826" s="138" t="s">
        <v>1342</v>
      </c>
      <c r="H826" s="147">
        <v>46242.825462963</v>
      </c>
      <c r="I826" s="138" t="s">
        <v>1425</v>
      </c>
      <c r="J826" s="138" t="s">
        <v>1743</v>
      </c>
      <c r="K826" s="138" t="s">
        <v>601</v>
      </c>
      <c r="L826" s="138" t="s">
        <v>591</v>
      </c>
      <c r="M826" s="138" t="s">
        <v>603</v>
      </c>
      <c r="N826" s="138" t="s">
        <v>613</v>
      </c>
      <c r="O826" s="138">
        <v>50</v>
      </c>
      <c r="P826" s="140">
        <v>50</v>
      </c>
      <c r="Q826" s="137"/>
      <c r="R826" s="138" t="s">
        <v>610</v>
      </c>
      <c r="S826" s="138">
        <v>80</v>
      </c>
      <c r="T826" s="138">
        <v>80</v>
      </c>
      <c r="U826" s="138">
        <v>50</v>
      </c>
      <c r="V826" s="140">
        <v>0</v>
      </c>
      <c r="W826" s="138"/>
      <c r="X826" s="138"/>
      <c r="Y826" s="138">
        <v>0</v>
      </c>
      <c r="Z826" s="138">
        <v>0</v>
      </c>
      <c r="AA826" s="137"/>
      <c r="AB826" s="137"/>
      <c r="AC826" s="137"/>
      <c r="AD826" s="137"/>
      <c r="AE826" s="137"/>
      <c r="AF826" s="137" t="s">
        <v>606</v>
      </c>
      <c r="AG826" s="137" t="s">
        <v>607</v>
      </c>
      <c r="AH826" s="148">
        <v>46181</v>
      </c>
      <c r="AI826" s="137">
        <v>0</v>
      </c>
      <c r="AJ826" s="137"/>
      <c r="AK826" s="137" t="s">
        <v>597</v>
      </c>
      <c r="AL826" s="137"/>
    </row>
    <row r="827" s="134" customFormat="1" ht="38.8" customHeight="1" spans="1:38">
      <c r="A827" s="137" t="s">
        <v>29</v>
      </c>
      <c r="B827" s="137" t="s">
        <v>28</v>
      </c>
      <c r="C827" s="138" t="s">
        <v>478</v>
      </c>
      <c r="D827" s="138" t="s">
        <v>126</v>
      </c>
      <c r="E827" s="137" t="s">
        <v>587</v>
      </c>
      <c r="F827" s="138" t="s">
        <v>155</v>
      </c>
      <c r="G827" s="138" t="s">
        <v>598</v>
      </c>
      <c r="H827" s="147">
        <v>46242.8346064815</v>
      </c>
      <c r="I827" s="138" t="s">
        <v>1744</v>
      </c>
      <c r="J827" s="138" t="s">
        <v>1745</v>
      </c>
      <c r="K827" s="138" t="s">
        <v>590</v>
      </c>
      <c r="L827" s="138" t="s">
        <v>818</v>
      </c>
      <c r="M827" s="138" t="s">
        <v>592</v>
      </c>
      <c r="N827" s="138" t="s">
        <v>776</v>
      </c>
      <c r="O827" s="138">
        <v>30</v>
      </c>
      <c r="P827" s="140">
        <v>30</v>
      </c>
      <c r="Q827" s="137"/>
      <c r="R827" s="138" t="s">
        <v>666</v>
      </c>
      <c r="S827" s="138">
        <v>80</v>
      </c>
      <c r="T827" s="138">
        <v>80</v>
      </c>
      <c r="U827" s="138">
        <v>30</v>
      </c>
      <c r="V827" s="140">
        <v>0</v>
      </c>
      <c r="W827" s="138"/>
      <c r="X827" s="138"/>
      <c r="Y827" s="138">
        <v>0</v>
      </c>
      <c r="Z827" s="138">
        <v>0</v>
      </c>
      <c r="AA827" s="137"/>
      <c r="AB827" s="137"/>
      <c r="AC827" s="137"/>
      <c r="AD827" s="137"/>
      <c r="AE827" s="137"/>
      <c r="AF827" s="137" t="s">
        <v>606</v>
      </c>
      <c r="AG827" s="137" t="s">
        <v>607</v>
      </c>
      <c r="AH827" s="148">
        <v>43532</v>
      </c>
      <c r="AI827" s="137">
        <v>0</v>
      </c>
      <c r="AJ827" s="137"/>
      <c r="AK827" s="137" t="s">
        <v>818</v>
      </c>
      <c r="AL827" s="137"/>
    </row>
    <row r="828" s="134" customFormat="1" ht="38.8" customHeight="1" spans="1:38">
      <c r="A828" s="137" t="s">
        <v>29</v>
      </c>
      <c r="B828" s="137" t="s">
        <v>28</v>
      </c>
      <c r="C828" s="138" t="s">
        <v>478</v>
      </c>
      <c r="D828" s="138" t="s">
        <v>133</v>
      </c>
      <c r="E828" s="137" t="s">
        <v>587</v>
      </c>
      <c r="F828" s="138" t="s">
        <v>182</v>
      </c>
      <c r="G828" s="138" t="s">
        <v>940</v>
      </c>
      <c r="H828" s="147">
        <v>46242.9103472222</v>
      </c>
      <c r="I828" s="138" t="s">
        <v>1243</v>
      </c>
      <c r="J828" s="138" t="s">
        <v>1746</v>
      </c>
      <c r="K828" s="138" t="s">
        <v>601</v>
      </c>
      <c r="L828" s="138" t="s">
        <v>591</v>
      </c>
      <c r="M828" s="138" t="s">
        <v>603</v>
      </c>
      <c r="N828" s="138" t="s">
        <v>784</v>
      </c>
      <c r="O828" s="138">
        <v>50</v>
      </c>
      <c r="P828" s="140">
        <v>50</v>
      </c>
      <c r="Q828" s="137"/>
      <c r="R828" s="138" t="s">
        <v>610</v>
      </c>
      <c r="S828" s="138">
        <v>230</v>
      </c>
      <c r="T828" s="138">
        <v>230</v>
      </c>
      <c r="U828" s="138">
        <v>50</v>
      </c>
      <c r="V828" s="140">
        <v>0</v>
      </c>
      <c r="W828" s="138"/>
      <c r="X828" s="138"/>
      <c r="Y828" s="138">
        <v>0</v>
      </c>
      <c r="Z828" s="138">
        <v>0</v>
      </c>
      <c r="AA828" s="137"/>
      <c r="AB828" s="137"/>
      <c r="AC828" s="137"/>
      <c r="AD828" s="137"/>
      <c r="AE828" s="137"/>
      <c r="AF828" s="137" t="s">
        <v>606</v>
      </c>
      <c r="AG828" s="137" t="s">
        <v>607</v>
      </c>
      <c r="AH828" s="148">
        <v>46241</v>
      </c>
      <c r="AI828" s="137">
        <v>0</v>
      </c>
      <c r="AJ828" s="137"/>
      <c r="AK828" s="137" t="s">
        <v>597</v>
      </c>
      <c r="AL828" s="137"/>
    </row>
    <row r="829" s="134" customFormat="1" ht="38.8" customHeight="1" spans="1:38">
      <c r="A829" s="137" t="s">
        <v>29</v>
      </c>
      <c r="B829" s="137" t="s">
        <v>28</v>
      </c>
      <c r="C829" s="138" t="s">
        <v>478</v>
      </c>
      <c r="D829" s="138" t="s">
        <v>149</v>
      </c>
      <c r="E829" s="137" t="s">
        <v>625</v>
      </c>
      <c r="F829" s="138" t="s">
        <v>243</v>
      </c>
      <c r="G829" s="138" t="s">
        <v>1626</v>
      </c>
      <c r="H829" s="147">
        <v>46242.9194675926</v>
      </c>
      <c r="I829" s="138" t="s">
        <v>1708</v>
      </c>
      <c r="J829" s="138" t="s">
        <v>1747</v>
      </c>
      <c r="K829" s="138" t="s">
        <v>590</v>
      </c>
      <c r="L829" s="138" t="s">
        <v>591</v>
      </c>
      <c r="M829" s="138" t="s">
        <v>592</v>
      </c>
      <c r="N829" s="138" t="s">
        <v>593</v>
      </c>
      <c r="O829" s="138">
        <v>198</v>
      </c>
      <c r="P829" s="140">
        <v>198</v>
      </c>
      <c r="Q829" s="137" t="s">
        <v>2</v>
      </c>
      <c r="R829" s="138" t="s">
        <v>594</v>
      </c>
      <c r="S829" s="138">
        <v>198</v>
      </c>
      <c r="T829" s="138">
        <v>198</v>
      </c>
      <c r="U829" s="138">
        <v>198</v>
      </c>
      <c r="V829" s="140">
        <v>0</v>
      </c>
      <c r="W829" s="138"/>
      <c r="X829" s="138"/>
      <c r="Y829" s="138">
        <v>198</v>
      </c>
      <c r="Z829" s="138">
        <v>198</v>
      </c>
      <c r="AA829" s="137"/>
      <c r="AB829" s="137"/>
      <c r="AC829" s="137"/>
      <c r="AD829" s="137"/>
      <c r="AE829" s="137"/>
      <c r="AF829" s="137" t="s">
        <v>651</v>
      </c>
      <c r="AG829" s="137" t="s">
        <v>607</v>
      </c>
      <c r="AH829" s="148">
        <v>42224</v>
      </c>
      <c r="AI829" s="137">
        <v>0</v>
      </c>
      <c r="AJ829" s="137"/>
      <c r="AK829" s="137" t="s">
        <v>597</v>
      </c>
      <c r="AL829" s="137"/>
    </row>
    <row r="830" s="134" customFormat="1" ht="38.8" customHeight="1" spans="1:38">
      <c r="A830" s="137" t="s">
        <v>29</v>
      </c>
      <c r="B830" s="137" t="s">
        <v>28</v>
      </c>
      <c r="C830" s="138" t="s">
        <v>478</v>
      </c>
      <c r="D830" s="138" t="s">
        <v>133</v>
      </c>
      <c r="E830" s="137" t="s">
        <v>587</v>
      </c>
      <c r="F830" s="138" t="s">
        <v>182</v>
      </c>
      <c r="G830" s="138" t="s">
        <v>940</v>
      </c>
      <c r="H830" s="147">
        <v>46242.9635069444</v>
      </c>
      <c r="I830" s="138" t="s">
        <v>1748</v>
      </c>
      <c r="J830" s="138" t="s">
        <v>1749</v>
      </c>
      <c r="K830" s="138" t="s">
        <v>590</v>
      </c>
      <c r="L830" s="138" t="s">
        <v>1750</v>
      </c>
      <c r="M830" s="138" t="s">
        <v>592</v>
      </c>
      <c r="N830" s="138" t="s">
        <v>776</v>
      </c>
      <c r="O830" s="138">
        <v>30</v>
      </c>
      <c r="P830" s="140">
        <v>30</v>
      </c>
      <c r="Q830" s="137"/>
      <c r="R830" s="138" t="s">
        <v>666</v>
      </c>
      <c r="S830" s="138">
        <v>80</v>
      </c>
      <c r="T830" s="138">
        <v>80</v>
      </c>
      <c r="U830" s="138">
        <v>30</v>
      </c>
      <c r="V830" s="140">
        <v>0</v>
      </c>
      <c r="W830" s="138"/>
      <c r="X830" s="138"/>
      <c r="Y830" s="138">
        <v>0</v>
      </c>
      <c r="Z830" s="138">
        <v>0</v>
      </c>
      <c r="AA830" s="137"/>
      <c r="AB830" s="137"/>
      <c r="AC830" s="137"/>
      <c r="AD830" s="137"/>
      <c r="AE830" s="137"/>
      <c r="AF830" s="137" t="s">
        <v>606</v>
      </c>
      <c r="AG830" s="137" t="s">
        <v>607</v>
      </c>
      <c r="AH830" s="148">
        <v>44413</v>
      </c>
      <c r="AI830" s="137">
        <v>0</v>
      </c>
      <c r="AJ830" s="137"/>
      <c r="AK830" s="137" t="s">
        <v>1750</v>
      </c>
      <c r="AL830" s="137"/>
    </row>
    <row r="831" s="134" customFormat="1" ht="38.8" customHeight="1" spans="1:38">
      <c r="A831" s="137" t="s">
        <v>29</v>
      </c>
      <c r="B831" s="137" t="s">
        <v>28</v>
      </c>
      <c r="C831" s="138" t="s">
        <v>478</v>
      </c>
      <c r="D831" s="138" t="s">
        <v>145</v>
      </c>
      <c r="E831" s="137" t="s">
        <v>587</v>
      </c>
      <c r="F831" s="138" t="s">
        <v>222</v>
      </c>
      <c r="G831" s="138" t="s">
        <v>866</v>
      </c>
      <c r="H831" s="147">
        <v>46243.4308564815</v>
      </c>
      <c r="I831" s="138"/>
      <c r="J831" s="138" t="s">
        <v>1751</v>
      </c>
      <c r="K831" s="138" t="s">
        <v>590</v>
      </c>
      <c r="L831" s="138" t="s">
        <v>818</v>
      </c>
      <c r="M831" s="138" t="s">
        <v>592</v>
      </c>
      <c r="N831" s="138" t="s">
        <v>776</v>
      </c>
      <c r="O831" s="138">
        <v>30</v>
      </c>
      <c r="P831" s="140">
        <v>30</v>
      </c>
      <c r="Q831" s="137"/>
      <c r="R831" s="138" t="s">
        <v>666</v>
      </c>
      <c r="S831" s="138">
        <v>90</v>
      </c>
      <c r="T831" s="138">
        <v>90</v>
      </c>
      <c r="U831" s="138">
        <v>30</v>
      </c>
      <c r="V831" s="140">
        <v>0</v>
      </c>
      <c r="W831" s="138"/>
      <c r="X831" s="138"/>
      <c r="Y831" s="138">
        <v>0</v>
      </c>
      <c r="Z831" s="138">
        <v>0</v>
      </c>
      <c r="AA831" s="137"/>
      <c r="AB831" s="137"/>
      <c r="AC831" s="137"/>
      <c r="AD831" s="137"/>
      <c r="AE831" s="137"/>
      <c r="AF831" s="137" t="s">
        <v>606</v>
      </c>
      <c r="AG831" s="137" t="s">
        <v>607</v>
      </c>
      <c r="AH831" s="148">
        <v>40885</v>
      </c>
      <c r="AI831" s="137">
        <v>0</v>
      </c>
      <c r="AJ831" s="137"/>
      <c r="AK831" s="137" t="s">
        <v>818</v>
      </c>
      <c r="AL831" s="137"/>
    </row>
    <row r="832" s="134" customFormat="1" ht="38.8" customHeight="1" spans="1:38">
      <c r="A832" s="137" t="s">
        <v>29</v>
      </c>
      <c r="B832" s="137" t="s">
        <v>28</v>
      </c>
      <c r="C832" s="138" t="s">
        <v>478</v>
      </c>
      <c r="D832" s="138" t="s">
        <v>129</v>
      </c>
      <c r="E832" s="137" t="s">
        <v>587</v>
      </c>
      <c r="F832" s="138" t="s">
        <v>164</v>
      </c>
      <c r="G832" s="138" t="s">
        <v>906</v>
      </c>
      <c r="H832" s="147">
        <v>46243.4473726852</v>
      </c>
      <c r="I832" s="138"/>
      <c r="J832" s="138" t="s">
        <v>1752</v>
      </c>
      <c r="K832" s="138" t="s">
        <v>590</v>
      </c>
      <c r="L832" s="138" t="s">
        <v>818</v>
      </c>
      <c r="M832" s="138" t="s">
        <v>592</v>
      </c>
      <c r="N832" s="138" t="s">
        <v>776</v>
      </c>
      <c r="O832" s="138">
        <v>30</v>
      </c>
      <c r="P832" s="140">
        <v>30</v>
      </c>
      <c r="Q832" s="137"/>
      <c r="R832" s="138" t="s">
        <v>666</v>
      </c>
      <c r="S832" s="138">
        <v>90</v>
      </c>
      <c r="T832" s="138">
        <v>90</v>
      </c>
      <c r="U832" s="138">
        <v>30</v>
      </c>
      <c r="V832" s="140">
        <v>0</v>
      </c>
      <c r="W832" s="138"/>
      <c r="X832" s="138"/>
      <c r="Y832" s="138">
        <v>0</v>
      </c>
      <c r="Z832" s="138">
        <v>0</v>
      </c>
      <c r="AA832" s="137"/>
      <c r="AB832" s="137"/>
      <c r="AC832" s="137"/>
      <c r="AD832" s="137"/>
      <c r="AE832" s="137"/>
      <c r="AF832" s="137" t="s">
        <v>606</v>
      </c>
      <c r="AG832" s="137" t="s">
        <v>607</v>
      </c>
      <c r="AH832" s="148">
        <v>42126</v>
      </c>
      <c r="AI832" s="137">
        <v>0</v>
      </c>
      <c r="AJ832" s="137"/>
      <c r="AK832" s="137" t="s">
        <v>818</v>
      </c>
      <c r="AL832" s="137"/>
    </row>
    <row r="833" s="134" customFormat="1" ht="38.8" customHeight="1" spans="1:38">
      <c r="A833" s="137" t="s">
        <v>29</v>
      </c>
      <c r="B833" s="137" t="s">
        <v>28</v>
      </c>
      <c r="C833" s="138" t="s">
        <v>478</v>
      </c>
      <c r="D833" s="138" t="s">
        <v>145</v>
      </c>
      <c r="E833" s="137" t="s">
        <v>587</v>
      </c>
      <c r="F833" s="138" t="s">
        <v>222</v>
      </c>
      <c r="G833" s="138" t="s">
        <v>866</v>
      </c>
      <c r="H833" s="147">
        <v>46243.4488194444</v>
      </c>
      <c r="I833" s="138"/>
      <c r="J833" s="138" t="s">
        <v>1753</v>
      </c>
      <c r="K833" s="138" t="s">
        <v>601</v>
      </c>
      <c r="L833" s="138" t="s">
        <v>591</v>
      </c>
      <c r="M833" s="138" t="s">
        <v>592</v>
      </c>
      <c r="N833" s="138" t="s">
        <v>1131</v>
      </c>
      <c r="O833" s="138">
        <v>50</v>
      </c>
      <c r="P833" s="140">
        <v>50</v>
      </c>
      <c r="Q833" s="137"/>
      <c r="R833" s="138" t="s">
        <v>1132</v>
      </c>
      <c r="S833" s="138">
        <v>230</v>
      </c>
      <c r="T833" s="138">
        <v>230</v>
      </c>
      <c r="U833" s="138">
        <v>50</v>
      </c>
      <c r="V833" s="140">
        <v>0</v>
      </c>
      <c r="W833" s="138"/>
      <c r="X833" s="138"/>
      <c r="Y833" s="138">
        <v>0</v>
      </c>
      <c r="Z833" s="138">
        <v>0</v>
      </c>
      <c r="AA833" s="137"/>
      <c r="AB833" s="137"/>
      <c r="AC833" s="137"/>
      <c r="AD833" s="137"/>
      <c r="AE833" s="137"/>
      <c r="AF833" s="137" t="s">
        <v>606</v>
      </c>
      <c r="AG833" s="137" t="s">
        <v>607</v>
      </c>
      <c r="AH833" s="137"/>
      <c r="AI833" s="137">
        <v>0</v>
      </c>
      <c r="AJ833" s="137"/>
      <c r="AK833" s="137" t="s">
        <v>597</v>
      </c>
      <c r="AL833" s="137"/>
    </row>
    <row r="834" s="134" customFormat="1" ht="38.8" customHeight="1" spans="1:38">
      <c r="A834" s="137" t="s">
        <v>29</v>
      </c>
      <c r="B834" s="137" t="s">
        <v>28</v>
      </c>
      <c r="C834" s="138" t="s">
        <v>478</v>
      </c>
      <c r="D834" s="138" t="s">
        <v>133</v>
      </c>
      <c r="E834" s="137" t="s">
        <v>587</v>
      </c>
      <c r="F834" s="138" t="s">
        <v>177</v>
      </c>
      <c r="G834" s="138" t="s">
        <v>617</v>
      </c>
      <c r="H834" s="147">
        <v>46243.4536458333</v>
      </c>
      <c r="I834" s="138"/>
      <c r="J834" s="138" t="s">
        <v>1754</v>
      </c>
      <c r="K834" s="138" t="s">
        <v>645</v>
      </c>
      <c r="L834" s="138" t="s">
        <v>621</v>
      </c>
      <c r="M834" s="138" t="s">
        <v>603</v>
      </c>
      <c r="N834" s="138" t="s">
        <v>1034</v>
      </c>
      <c r="O834" s="138">
        <v>50</v>
      </c>
      <c r="P834" s="140">
        <v>50</v>
      </c>
      <c r="Q834" s="137"/>
      <c r="R834" s="138" t="s">
        <v>610</v>
      </c>
      <c r="S834" s="138">
        <v>50</v>
      </c>
      <c r="T834" s="138">
        <v>50</v>
      </c>
      <c r="U834" s="138">
        <v>50</v>
      </c>
      <c r="V834" s="140">
        <v>0</v>
      </c>
      <c r="W834" s="138"/>
      <c r="X834" s="138"/>
      <c r="Y834" s="138">
        <v>0</v>
      </c>
      <c r="Z834" s="138">
        <v>0</v>
      </c>
      <c r="AA834" s="137"/>
      <c r="AB834" s="137"/>
      <c r="AC834" s="137"/>
      <c r="AD834" s="137"/>
      <c r="AE834" s="137"/>
      <c r="AF834" s="137" t="s">
        <v>606</v>
      </c>
      <c r="AG834" s="137" t="s">
        <v>607</v>
      </c>
      <c r="AH834" s="148">
        <v>45680</v>
      </c>
      <c r="AI834" s="137">
        <v>0</v>
      </c>
      <c r="AJ834" s="137"/>
      <c r="AK834" s="137" t="s">
        <v>621</v>
      </c>
      <c r="AL834" s="137"/>
    </row>
    <row r="835" s="134" customFormat="1" ht="42.25" customHeight="1" spans="1:38">
      <c r="A835" s="137" t="s">
        <v>29</v>
      </c>
      <c r="B835" s="137" t="s">
        <v>28</v>
      </c>
      <c r="C835" s="138" t="s">
        <v>478</v>
      </c>
      <c r="D835" s="138" t="s">
        <v>147</v>
      </c>
      <c r="E835" s="137" t="s">
        <v>587</v>
      </c>
      <c r="F835" s="138" t="s">
        <v>236</v>
      </c>
      <c r="G835" s="138" t="s">
        <v>828</v>
      </c>
      <c r="H835" s="147">
        <v>46243.4616898148</v>
      </c>
      <c r="I835" s="138"/>
      <c r="J835" s="138" t="s">
        <v>1755</v>
      </c>
      <c r="K835" s="138" t="s">
        <v>590</v>
      </c>
      <c r="L835" s="138" t="s">
        <v>621</v>
      </c>
      <c r="M835" s="138" t="s">
        <v>592</v>
      </c>
      <c r="N835" s="138" t="s">
        <v>776</v>
      </c>
      <c r="O835" s="138">
        <v>30</v>
      </c>
      <c r="P835" s="140">
        <v>30</v>
      </c>
      <c r="Q835" s="137"/>
      <c r="R835" s="138" t="s">
        <v>666</v>
      </c>
      <c r="S835" s="138">
        <v>90</v>
      </c>
      <c r="T835" s="138">
        <v>90</v>
      </c>
      <c r="U835" s="138">
        <v>30</v>
      </c>
      <c r="V835" s="140">
        <v>0</v>
      </c>
      <c r="W835" s="138"/>
      <c r="X835" s="138"/>
      <c r="Y835" s="138">
        <v>0</v>
      </c>
      <c r="Z835" s="138">
        <v>0</v>
      </c>
      <c r="AA835" s="137"/>
      <c r="AB835" s="137"/>
      <c r="AC835" s="137"/>
      <c r="AD835" s="137"/>
      <c r="AE835" s="137"/>
      <c r="AF835" s="137" t="s">
        <v>651</v>
      </c>
      <c r="AG835" s="137" t="s">
        <v>607</v>
      </c>
      <c r="AH835" s="148">
        <v>42653</v>
      </c>
      <c r="AI835" s="137">
        <v>0</v>
      </c>
      <c r="AJ835" s="137"/>
      <c r="AK835" s="137" t="s">
        <v>621</v>
      </c>
      <c r="AL835" s="137"/>
    </row>
    <row r="836" s="134" customFormat="1" ht="38.8" customHeight="1" spans="1:38">
      <c r="A836" s="137" t="s">
        <v>29</v>
      </c>
      <c r="B836" s="137" t="s">
        <v>28</v>
      </c>
      <c r="C836" s="138" t="s">
        <v>478</v>
      </c>
      <c r="D836" s="138" t="s">
        <v>132</v>
      </c>
      <c r="E836" s="137" t="s">
        <v>587</v>
      </c>
      <c r="F836" s="138" t="s">
        <v>173</v>
      </c>
      <c r="G836" s="138" t="s">
        <v>1022</v>
      </c>
      <c r="H836" s="147">
        <v>46243.4669675926</v>
      </c>
      <c r="I836" s="138"/>
      <c r="J836" s="138" t="s">
        <v>1756</v>
      </c>
      <c r="K836" s="138" t="s">
        <v>601</v>
      </c>
      <c r="L836" s="138" t="s">
        <v>591</v>
      </c>
      <c r="M836" s="138" t="s">
        <v>603</v>
      </c>
      <c r="N836" s="138" t="s">
        <v>613</v>
      </c>
      <c r="O836" s="138">
        <v>50</v>
      </c>
      <c r="P836" s="140">
        <v>50</v>
      </c>
      <c r="Q836" s="137"/>
      <c r="R836" s="138" t="s">
        <v>610</v>
      </c>
      <c r="S836" s="138">
        <v>100</v>
      </c>
      <c r="T836" s="138">
        <v>100</v>
      </c>
      <c r="U836" s="138">
        <v>50</v>
      </c>
      <c r="V836" s="140">
        <v>0</v>
      </c>
      <c r="W836" s="138"/>
      <c r="X836" s="138"/>
      <c r="Y836" s="138">
        <v>0</v>
      </c>
      <c r="Z836" s="138">
        <v>0</v>
      </c>
      <c r="AA836" s="137"/>
      <c r="AB836" s="137"/>
      <c r="AC836" s="137"/>
      <c r="AD836" s="137"/>
      <c r="AE836" s="137"/>
      <c r="AF836" s="137" t="s">
        <v>606</v>
      </c>
      <c r="AG836" s="137" t="s">
        <v>607</v>
      </c>
      <c r="AH836" s="148">
        <v>46235</v>
      </c>
      <c r="AI836" s="137">
        <v>0</v>
      </c>
      <c r="AJ836" s="137"/>
      <c r="AK836" s="137" t="s">
        <v>597</v>
      </c>
      <c r="AL836" s="137"/>
    </row>
    <row r="837" s="134" customFormat="1" ht="38.8" customHeight="1" spans="1:38">
      <c r="A837" s="137" t="s">
        <v>29</v>
      </c>
      <c r="B837" s="137" t="s">
        <v>28</v>
      </c>
      <c r="C837" s="138" t="s">
        <v>478</v>
      </c>
      <c r="D837" s="138" t="s">
        <v>139</v>
      </c>
      <c r="E837" s="137" t="s">
        <v>587</v>
      </c>
      <c r="F837" s="138" t="s">
        <v>210</v>
      </c>
      <c r="G837" s="138" t="s">
        <v>947</v>
      </c>
      <c r="H837" s="147">
        <v>46243.4760185185</v>
      </c>
      <c r="I837" s="138"/>
      <c r="J837" s="138" t="s">
        <v>1757</v>
      </c>
      <c r="K837" s="138" t="s">
        <v>590</v>
      </c>
      <c r="L837" s="138" t="s">
        <v>621</v>
      </c>
      <c r="M837" s="138" t="s">
        <v>592</v>
      </c>
      <c r="N837" s="138" t="s">
        <v>776</v>
      </c>
      <c r="O837" s="138">
        <v>30</v>
      </c>
      <c r="P837" s="140">
        <v>30</v>
      </c>
      <c r="Q837" s="137"/>
      <c r="R837" s="138" t="s">
        <v>666</v>
      </c>
      <c r="S837" s="138">
        <v>175</v>
      </c>
      <c r="T837" s="138">
        <v>175</v>
      </c>
      <c r="U837" s="138">
        <v>30</v>
      </c>
      <c r="V837" s="140">
        <v>0</v>
      </c>
      <c r="W837" s="138"/>
      <c r="X837" s="138"/>
      <c r="Y837" s="138">
        <v>0</v>
      </c>
      <c r="Z837" s="138">
        <v>0</v>
      </c>
      <c r="AA837" s="137"/>
      <c r="AB837" s="137"/>
      <c r="AC837" s="137"/>
      <c r="AD837" s="137"/>
      <c r="AE837" s="137"/>
      <c r="AF837" s="137" t="s">
        <v>606</v>
      </c>
      <c r="AG837" s="137" t="s">
        <v>607</v>
      </c>
      <c r="AH837" s="148">
        <v>43232</v>
      </c>
      <c r="AI837" s="137">
        <v>0</v>
      </c>
      <c r="AJ837" s="137"/>
      <c r="AK837" s="137" t="s">
        <v>621</v>
      </c>
      <c r="AL837" s="137"/>
    </row>
    <row r="838" s="134" customFormat="1" ht="38.8" customHeight="1" spans="1:38">
      <c r="A838" s="137" t="s">
        <v>29</v>
      </c>
      <c r="B838" s="137" t="s">
        <v>28</v>
      </c>
      <c r="C838" s="138" t="s">
        <v>478</v>
      </c>
      <c r="D838" s="138" t="s">
        <v>145</v>
      </c>
      <c r="E838" s="137" t="s">
        <v>587</v>
      </c>
      <c r="F838" s="138" t="s">
        <v>222</v>
      </c>
      <c r="G838" s="138" t="s">
        <v>866</v>
      </c>
      <c r="H838" s="147">
        <v>46243.4784259259</v>
      </c>
      <c r="I838" s="138"/>
      <c r="J838" s="138" t="s">
        <v>1758</v>
      </c>
      <c r="K838" s="138" t="s">
        <v>601</v>
      </c>
      <c r="L838" s="138" t="s">
        <v>818</v>
      </c>
      <c r="M838" s="138" t="s">
        <v>603</v>
      </c>
      <c r="N838" s="138" t="s">
        <v>769</v>
      </c>
      <c r="O838" s="138">
        <v>0</v>
      </c>
      <c r="P838" s="140">
        <v>0</v>
      </c>
      <c r="Q838" s="137"/>
      <c r="R838" s="138" t="s">
        <v>610</v>
      </c>
      <c r="S838" s="138">
        <v>0</v>
      </c>
      <c r="T838" s="138">
        <v>0</v>
      </c>
      <c r="U838" s="138">
        <v>0</v>
      </c>
      <c r="V838" s="140">
        <v>0</v>
      </c>
      <c r="W838" s="138"/>
      <c r="X838" s="138"/>
      <c r="Y838" s="138">
        <v>0</v>
      </c>
      <c r="Z838" s="138">
        <v>0</v>
      </c>
      <c r="AA838" s="137"/>
      <c r="AB838" s="137"/>
      <c r="AC838" s="137"/>
      <c r="AD838" s="137"/>
      <c r="AE838" s="137"/>
      <c r="AF838" s="137"/>
      <c r="AG838" s="137" t="s">
        <v>596</v>
      </c>
      <c r="AH838" s="148">
        <v>46242</v>
      </c>
      <c r="AI838" s="137">
        <v>0</v>
      </c>
      <c r="AJ838" s="137"/>
      <c r="AK838" s="137" t="s">
        <v>818</v>
      </c>
      <c r="AL838" s="137"/>
    </row>
    <row r="839" s="134" customFormat="1" ht="38.8" customHeight="1" spans="1:38">
      <c r="A839" s="137" t="s">
        <v>29</v>
      </c>
      <c r="B839" s="137" t="s">
        <v>28</v>
      </c>
      <c r="C839" s="138" t="s">
        <v>478</v>
      </c>
      <c r="D839" s="138" t="s">
        <v>149</v>
      </c>
      <c r="E839" s="137" t="s">
        <v>625</v>
      </c>
      <c r="F839" s="138" t="s">
        <v>240</v>
      </c>
      <c r="G839" s="138" t="s">
        <v>653</v>
      </c>
      <c r="H839" s="147">
        <v>46243.4885185185</v>
      </c>
      <c r="I839" s="138"/>
      <c r="J839" s="138" t="s">
        <v>1759</v>
      </c>
      <c r="K839" s="138" t="s">
        <v>590</v>
      </c>
      <c r="L839" s="138" t="s">
        <v>591</v>
      </c>
      <c r="M839" s="138" t="s">
        <v>592</v>
      </c>
      <c r="N839" s="138" t="s">
        <v>593</v>
      </c>
      <c r="O839" s="138">
        <v>198</v>
      </c>
      <c r="P839" s="140">
        <v>198</v>
      </c>
      <c r="Q839" s="137" t="s">
        <v>2</v>
      </c>
      <c r="R839" s="138" t="s">
        <v>594</v>
      </c>
      <c r="S839" s="138">
        <v>198</v>
      </c>
      <c r="T839" s="138">
        <v>198</v>
      </c>
      <c r="U839" s="138">
        <v>198</v>
      </c>
      <c r="V839" s="140">
        <v>0</v>
      </c>
      <c r="W839" s="138"/>
      <c r="X839" s="138"/>
      <c r="Y839" s="138">
        <v>198</v>
      </c>
      <c r="Z839" s="138">
        <v>198</v>
      </c>
      <c r="AA839" s="137"/>
      <c r="AB839" s="137"/>
      <c r="AC839" s="137"/>
      <c r="AD839" s="137"/>
      <c r="AE839" s="137"/>
      <c r="AF839" s="137" t="s">
        <v>651</v>
      </c>
      <c r="AG839" s="137" t="s">
        <v>607</v>
      </c>
      <c r="AH839" s="148">
        <v>42956</v>
      </c>
      <c r="AI839" s="137">
        <v>0</v>
      </c>
      <c r="AJ839" s="137"/>
      <c r="AK839" s="137" t="s">
        <v>597</v>
      </c>
      <c r="AL839" s="137"/>
    </row>
    <row r="840" s="134" customFormat="1" ht="42.25" customHeight="1" spans="1:38">
      <c r="A840" s="137" t="s">
        <v>29</v>
      </c>
      <c r="B840" s="137" t="s">
        <v>28</v>
      </c>
      <c r="C840" s="138" t="s">
        <v>478</v>
      </c>
      <c r="D840" s="138" t="s">
        <v>147</v>
      </c>
      <c r="E840" s="137" t="s">
        <v>587</v>
      </c>
      <c r="F840" s="138" t="s">
        <v>232</v>
      </c>
      <c r="G840" s="138" t="s">
        <v>719</v>
      </c>
      <c r="H840" s="147">
        <v>46243.4887268519</v>
      </c>
      <c r="I840" s="138"/>
      <c r="J840" s="138" t="s">
        <v>1760</v>
      </c>
      <c r="K840" s="138" t="s">
        <v>601</v>
      </c>
      <c r="L840" s="138" t="s">
        <v>591</v>
      </c>
      <c r="M840" s="138" t="s">
        <v>603</v>
      </c>
      <c r="N840" s="138" t="s">
        <v>743</v>
      </c>
      <c r="O840" s="138">
        <v>120</v>
      </c>
      <c r="P840" s="140">
        <v>120</v>
      </c>
      <c r="Q840" s="137"/>
      <c r="R840" s="138" t="s">
        <v>605</v>
      </c>
      <c r="S840" s="138">
        <v>300</v>
      </c>
      <c r="T840" s="138">
        <v>300</v>
      </c>
      <c r="U840" s="138">
        <v>120</v>
      </c>
      <c r="V840" s="140">
        <v>0</v>
      </c>
      <c r="W840" s="138"/>
      <c r="X840" s="138"/>
      <c r="Y840" s="138">
        <v>0</v>
      </c>
      <c r="Z840" s="138">
        <v>0</v>
      </c>
      <c r="AA840" s="137"/>
      <c r="AB840" s="137"/>
      <c r="AC840" s="137"/>
      <c r="AD840" s="137"/>
      <c r="AE840" s="137"/>
      <c r="AF840" s="137" t="s">
        <v>651</v>
      </c>
      <c r="AG840" s="137" t="s">
        <v>607</v>
      </c>
      <c r="AH840" s="148">
        <v>46237</v>
      </c>
      <c r="AI840" s="137">
        <v>0</v>
      </c>
      <c r="AJ840" s="137"/>
      <c r="AK840" s="137" t="s">
        <v>628</v>
      </c>
      <c r="AL840" s="137"/>
    </row>
    <row r="841" s="134" customFormat="1" ht="38.8" customHeight="1" spans="1:38">
      <c r="A841" s="137" t="s">
        <v>29</v>
      </c>
      <c r="B841" s="137" t="s">
        <v>28</v>
      </c>
      <c r="C841" s="138" t="s">
        <v>478</v>
      </c>
      <c r="D841" s="138" t="s">
        <v>141</v>
      </c>
      <c r="E841" s="137" t="s">
        <v>587</v>
      </c>
      <c r="F841" s="138" t="s">
        <v>212</v>
      </c>
      <c r="G841" s="138" t="s">
        <v>805</v>
      </c>
      <c r="H841" s="147">
        <v>46243.5064351852</v>
      </c>
      <c r="I841" s="138"/>
      <c r="J841" s="138" t="s">
        <v>1761</v>
      </c>
      <c r="K841" s="138" t="s">
        <v>590</v>
      </c>
      <c r="L841" s="138" t="s">
        <v>591</v>
      </c>
      <c r="M841" s="138" t="s">
        <v>603</v>
      </c>
      <c r="N841" s="138" t="s">
        <v>743</v>
      </c>
      <c r="O841" s="138">
        <v>120</v>
      </c>
      <c r="P841" s="140">
        <v>100</v>
      </c>
      <c r="Q841" s="137"/>
      <c r="R841" s="138" t="s">
        <v>605</v>
      </c>
      <c r="S841" s="138">
        <v>100</v>
      </c>
      <c r="T841" s="138">
        <v>100</v>
      </c>
      <c r="U841" s="138">
        <v>100</v>
      </c>
      <c r="V841" s="140">
        <v>20</v>
      </c>
      <c r="W841" s="138" t="s">
        <v>684</v>
      </c>
      <c r="X841" s="138"/>
      <c r="Y841" s="138">
        <v>0</v>
      </c>
      <c r="Z841" s="138">
        <v>0</v>
      </c>
      <c r="AA841" s="137"/>
      <c r="AB841" s="137"/>
      <c r="AC841" s="137"/>
      <c r="AD841" s="137"/>
      <c r="AE841" s="137"/>
      <c r="AF841" s="137" t="s">
        <v>606</v>
      </c>
      <c r="AG841" s="137" t="s">
        <v>607</v>
      </c>
      <c r="AH841" s="148">
        <v>45128</v>
      </c>
      <c r="AI841" s="137">
        <v>0</v>
      </c>
      <c r="AJ841" s="137"/>
      <c r="AK841" s="137" t="s">
        <v>597</v>
      </c>
      <c r="AL841" s="137"/>
    </row>
    <row r="842" s="134" customFormat="1" ht="38.8" customHeight="1" spans="1:38">
      <c r="A842" s="137" t="s">
        <v>29</v>
      </c>
      <c r="B842" s="137" t="s">
        <v>28</v>
      </c>
      <c r="C842" s="138" t="s">
        <v>478</v>
      </c>
      <c r="D842" s="138" t="s">
        <v>141</v>
      </c>
      <c r="E842" s="137" t="s">
        <v>587</v>
      </c>
      <c r="F842" s="138" t="s">
        <v>212</v>
      </c>
      <c r="G842" s="138" t="s">
        <v>805</v>
      </c>
      <c r="H842" s="147">
        <v>46243.5064351852</v>
      </c>
      <c r="I842" s="138"/>
      <c r="J842" s="138" t="s">
        <v>1761</v>
      </c>
      <c r="K842" s="138" t="s">
        <v>590</v>
      </c>
      <c r="L842" s="138" t="s">
        <v>591</v>
      </c>
      <c r="M842" s="138" t="s">
        <v>603</v>
      </c>
      <c r="N842" s="138" t="s">
        <v>1762</v>
      </c>
      <c r="O842" s="138">
        <v>50</v>
      </c>
      <c r="P842" s="140">
        <v>0</v>
      </c>
      <c r="Q842" s="137"/>
      <c r="R842" s="138" t="s">
        <v>605</v>
      </c>
      <c r="S842" s="138">
        <v>100</v>
      </c>
      <c r="T842" s="138">
        <v>100</v>
      </c>
      <c r="U842" s="138">
        <v>0</v>
      </c>
      <c r="V842" s="140">
        <v>50</v>
      </c>
      <c r="W842" s="138" t="s">
        <v>684</v>
      </c>
      <c r="X842" s="138"/>
      <c r="Y842" s="138">
        <v>0</v>
      </c>
      <c r="Z842" s="138">
        <v>0</v>
      </c>
      <c r="AA842" s="137"/>
      <c r="AB842" s="137"/>
      <c r="AC842" s="137"/>
      <c r="AD842" s="137"/>
      <c r="AE842" s="137"/>
      <c r="AF842" s="137" t="s">
        <v>606</v>
      </c>
      <c r="AG842" s="137" t="s">
        <v>607</v>
      </c>
      <c r="AH842" s="148">
        <v>45128</v>
      </c>
      <c r="AI842" s="137">
        <v>0</v>
      </c>
      <c r="AJ842" s="137"/>
      <c r="AK842" s="137" t="s">
        <v>597</v>
      </c>
      <c r="AL842" s="137"/>
    </row>
    <row r="843" s="134" customFormat="1" ht="38.8" customHeight="1" spans="1:38">
      <c r="A843" s="137" t="s">
        <v>29</v>
      </c>
      <c r="B843" s="137" t="s">
        <v>28</v>
      </c>
      <c r="C843" s="138" t="s">
        <v>478</v>
      </c>
      <c r="D843" s="138" t="s">
        <v>133</v>
      </c>
      <c r="E843" s="137" t="s">
        <v>587</v>
      </c>
      <c r="F843" s="138" t="s">
        <v>179</v>
      </c>
      <c r="G843" s="138" t="s">
        <v>973</v>
      </c>
      <c r="H843" s="147">
        <v>46243.507037037</v>
      </c>
      <c r="I843" s="138"/>
      <c r="J843" s="138" t="s">
        <v>1763</v>
      </c>
      <c r="K843" s="138" t="s">
        <v>601</v>
      </c>
      <c r="L843" s="138" t="s">
        <v>591</v>
      </c>
      <c r="M843" s="138" t="s">
        <v>603</v>
      </c>
      <c r="N843" s="138" t="s">
        <v>769</v>
      </c>
      <c r="O843" s="138">
        <v>0</v>
      </c>
      <c r="P843" s="140">
        <v>0</v>
      </c>
      <c r="Q843" s="137"/>
      <c r="R843" s="138" t="s">
        <v>610</v>
      </c>
      <c r="S843" s="138">
        <v>0</v>
      </c>
      <c r="T843" s="138">
        <v>0</v>
      </c>
      <c r="U843" s="138">
        <v>0</v>
      </c>
      <c r="V843" s="140">
        <v>0</v>
      </c>
      <c r="W843" s="138"/>
      <c r="X843" s="138"/>
      <c r="Y843" s="138">
        <v>0</v>
      </c>
      <c r="Z843" s="138">
        <v>0</v>
      </c>
      <c r="AA843" s="137"/>
      <c r="AB843" s="137"/>
      <c r="AC843" s="137"/>
      <c r="AD843" s="137"/>
      <c r="AE843" s="137"/>
      <c r="AF843" s="137"/>
      <c r="AG843" s="137" t="s">
        <v>596</v>
      </c>
      <c r="AH843" s="148">
        <v>46235</v>
      </c>
      <c r="AI843" s="137">
        <v>0</v>
      </c>
      <c r="AJ843" s="137"/>
      <c r="AK843" s="137" t="s">
        <v>597</v>
      </c>
      <c r="AL843" s="137"/>
    </row>
    <row r="844" s="134" customFormat="1" ht="38.8" customHeight="1" spans="1:38">
      <c r="A844" s="137" t="s">
        <v>29</v>
      </c>
      <c r="B844" s="137" t="s">
        <v>28</v>
      </c>
      <c r="C844" s="138" t="s">
        <v>478</v>
      </c>
      <c r="D844" s="138" t="s">
        <v>149</v>
      </c>
      <c r="E844" s="137" t="s">
        <v>625</v>
      </c>
      <c r="F844" s="138" t="s">
        <v>241</v>
      </c>
      <c r="G844" s="138" t="s">
        <v>1524</v>
      </c>
      <c r="H844" s="147">
        <v>46243.5263541667</v>
      </c>
      <c r="I844" s="138"/>
      <c r="J844" s="138" t="s">
        <v>1764</v>
      </c>
      <c r="K844" s="138" t="s">
        <v>590</v>
      </c>
      <c r="L844" s="138" t="s">
        <v>591</v>
      </c>
      <c r="M844" s="138" t="s">
        <v>592</v>
      </c>
      <c r="N844" s="138" t="s">
        <v>593</v>
      </c>
      <c r="O844" s="138">
        <v>198</v>
      </c>
      <c r="P844" s="140">
        <v>198</v>
      </c>
      <c r="Q844" s="137" t="s">
        <v>2</v>
      </c>
      <c r="R844" s="138" t="s">
        <v>594</v>
      </c>
      <c r="S844" s="138">
        <v>198</v>
      </c>
      <c r="T844" s="138">
        <v>198</v>
      </c>
      <c r="U844" s="138">
        <v>198</v>
      </c>
      <c r="V844" s="140">
        <v>0</v>
      </c>
      <c r="W844" s="138"/>
      <c r="X844" s="138"/>
      <c r="Y844" s="138">
        <v>198</v>
      </c>
      <c r="Z844" s="138">
        <v>198</v>
      </c>
      <c r="AA844" s="137"/>
      <c r="AB844" s="137"/>
      <c r="AC844" s="137"/>
      <c r="AD844" s="137"/>
      <c r="AE844" s="137"/>
      <c r="AF844" s="137" t="s">
        <v>651</v>
      </c>
      <c r="AG844" s="137" t="s">
        <v>607</v>
      </c>
      <c r="AH844" s="148">
        <v>42591</v>
      </c>
      <c r="AI844" s="137">
        <v>0</v>
      </c>
      <c r="AJ844" s="137"/>
      <c r="AK844" s="137" t="s">
        <v>628</v>
      </c>
      <c r="AL844" s="137"/>
    </row>
    <row r="845" s="134" customFormat="1" ht="42.25" customHeight="1" spans="1:38">
      <c r="A845" s="137" t="s">
        <v>29</v>
      </c>
      <c r="B845" s="137" t="s">
        <v>28</v>
      </c>
      <c r="C845" s="138" t="s">
        <v>478</v>
      </c>
      <c r="D845" s="138" t="s">
        <v>147</v>
      </c>
      <c r="E845" s="137" t="s">
        <v>587</v>
      </c>
      <c r="F845" s="138" t="s">
        <v>239</v>
      </c>
      <c r="G845" s="138" t="s">
        <v>772</v>
      </c>
      <c r="H845" s="147">
        <v>46243.5272337963</v>
      </c>
      <c r="I845" s="138"/>
      <c r="J845" s="138" t="s">
        <v>1765</v>
      </c>
      <c r="K845" s="138" t="s">
        <v>601</v>
      </c>
      <c r="L845" s="138" t="s">
        <v>591</v>
      </c>
      <c r="M845" s="138" t="s">
        <v>603</v>
      </c>
      <c r="N845" s="138" t="s">
        <v>613</v>
      </c>
      <c r="O845" s="138">
        <v>50</v>
      </c>
      <c r="P845" s="140">
        <v>50</v>
      </c>
      <c r="Q845" s="137"/>
      <c r="R845" s="138" t="s">
        <v>610</v>
      </c>
      <c r="S845" s="138">
        <v>150</v>
      </c>
      <c r="T845" s="138">
        <v>150</v>
      </c>
      <c r="U845" s="138">
        <v>50</v>
      </c>
      <c r="V845" s="140">
        <v>0</v>
      </c>
      <c r="W845" s="138"/>
      <c r="X845" s="138"/>
      <c r="Y845" s="138">
        <v>0</v>
      </c>
      <c r="Z845" s="138">
        <v>0</v>
      </c>
      <c r="AA845" s="137"/>
      <c r="AB845" s="137"/>
      <c r="AC845" s="137"/>
      <c r="AD845" s="137"/>
      <c r="AE845" s="137"/>
      <c r="AF845" s="137" t="s">
        <v>606</v>
      </c>
      <c r="AG845" s="137" t="s">
        <v>607</v>
      </c>
      <c r="AH845" s="148">
        <v>46241</v>
      </c>
      <c r="AI845" s="137">
        <v>0</v>
      </c>
      <c r="AJ845" s="137"/>
      <c r="AK845" s="137" t="s">
        <v>628</v>
      </c>
      <c r="AL845" s="137"/>
    </row>
    <row r="846" s="134" customFormat="1" ht="38.8" customHeight="1" spans="1:38">
      <c r="A846" s="137" t="s">
        <v>29</v>
      </c>
      <c r="B846" s="137" t="s">
        <v>28</v>
      </c>
      <c r="C846" s="138" t="s">
        <v>478</v>
      </c>
      <c r="D846" s="138" t="s">
        <v>126</v>
      </c>
      <c r="E846" s="137" t="s">
        <v>587</v>
      </c>
      <c r="F846" s="138" t="s">
        <v>155</v>
      </c>
      <c r="G846" s="138" t="s">
        <v>598</v>
      </c>
      <c r="H846" s="147">
        <v>46243.5318518519</v>
      </c>
      <c r="I846" s="138"/>
      <c r="J846" s="138" t="s">
        <v>1766</v>
      </c>
      <c r="K846" s="138" t="s">
        <v>601</v>
      </c>
      <c r="L846" s="138" t="s">
        <v>591</v>
      </c>
      <c r="M846" s="138" t="s">
        <v>603</v>
      </c>
      <c r="N846" s="138" t="s">
        <v>743</v>
      </c>
      <c r="O846" s="138">
        <v>120</v>
      </c>
      <c r="P846" s="140">
        <v>120</v>
      </c>
      <c r="Q846" s="137"/>
      <c r="R846" s="138" t="s">
        <v>605</v>
      </c>
      <c r="S846" s="138">
        <v>300</v>
      </c>
      <c r="T846" s="138">
        <v>300</v>
      </c>
      <c r="U846" s="138">
        <v>120</v>
      </c>
      <c r="V846" s="140">
        <v>0</v>
      </c>
      <c r="W846" s="138"/>
      <c r="X846" s="138"/>
      <c r="Y846" s="138">
        <v>0</v>
      </c>
      <c r="Z846" s="138">
        <v>0</v>
      </c>
      <c r="AA846" s="137"/>
      <c r="AB846" s="137"/>
      <c r="AC846" s="137"/>
      <c r="AD846" s="137"/>
      <c r="AE846" s="137"/>
      <c r="AF846" s="137" t="s">
        <v>606</v>
      </c>
      <c r="AG846" s="137" t="s">
        <v>607</v>
      </c>
      <c r="AH846" s="148">
        <v>46242</v>
      </c>
      <c r="AI846" s="137">
        <v>0</v>
      </c>
      <c r="AJ846" s="137"/>
      <c r="AK846" s="137" t="s">
        <v>628</v>
      </c>
      <c r="AL846" s="137"/>
    </row>
    <row r="847" s="134" customFormat="1" ht="38.8" customHeight="1" spans="1:38">
      <c r="A847" s="137" t="s">
        <v>29</v>
      </c>
      <c r="B847" s="137" t="s">
        <v>28</v>
      </c>
      <c r="C847" s="138" t="s">
        <v>478</v>
      </c>
      <c r="D847" s="138" t="s">
        <v>126</v>
      </c>
      <c r="E847" s="137" t="s">
        <v>587</v>
      </c>
      <c r="F847" s="138" t="s">
        <v>155</v>
      </c>
      <c r="G847" s="138" t="s">
        <v>598</v>
      </c>
      <c r="H847" s="147">
        <v>46243.5428472222</v>
      </c>
      <c r="I847" s="138"/>
      <c r="J847" s="138" t="s">
        <v>1767</v>
      </c>
      <c r="K847" s="138" t="s">
        <v>601</v>
      </c>
      <c r="L847" s="138" t="s">
        <v>591</v>
      </c>
      <c r="M847" s="138" t="s">
        <v>603</v>
      </c>
      <c r="N847" s="138" t="s">
        <v>613</v>
      </c>
      <c r="O847" s="138">
        <v>50</v>
      </c>
      <c r="P847" s="140">
        <v>50</v>
      </c>
      <c r="Q847" s="137"/>
      <c r="R847" s="138" t="s">
        <v>610</v>
      </c>
      <c r="S847" s="138">
        <v>200</v>
      </c>
      <c r="T847" s="138">
        <v>200</v>
      </c>
      <c r="U847" s="138">
        <v>50</v>
      </c>
      <c r="V847" s="140">
        <v>0</v>
      </c>
      <c r="W847" s="138"/>
      <c r="X847" s="138"/>
      <c r="Y847" s="138">
        <v>0</v>
      </c>
      <c r="Z847" s="138">
        <v>0</v>
      </c>
      <c r="AA847" s="137"/>
      <c r="AB847" s="137"/>
      <c r="AC847" s="137"/>
      <c r="AD847" s="137"/>
      <c r="AE847" s="137"/>
      <c r="AF847" s="137" t="s">
        <v>606</v>
      </c>
      <c r="AG847" s="137" t="s">
        <v>607</v>
      </c>
      <c r="AH847" s="148">
        <v>46242</v>
      </c>
      <c r="AI847" s="137">
        <v>0</v>
      </c>
      <c r="AJ847" s="137"/>
      <c r="AK847" s="137" t="s">
        <v>597</v>
      </c>
      <c r="AL847" s="137"/>
    </row>
    <row r="848" s="134" customFormat="1" ht="42.25" customHeight="1" spans="1:38">
      <c r="A848" s="137" t="s">
        <v>29</v>
      </c>
      <c r="B848" s="137" t="s">
        <v>28</v>
      </c>
      <c r="C848" s="138" t="s">
        <v>478</v>
      </c>
      <c r="D848" s="138" t="s">
        <v>147</v>
      </c>
      <c r="E848" s="137" t="s">
        <v>587</v>
      </c>
      <c r="F848" s="138" t="s">
        <v>238</v>
      </c>
      <c r="G848" s="138" t="s">
        <v>588</v>
      </c>
      <c r="H848" s="147">
        <v>46243.550474537</v>
      </c>
      <c r="I848" s="138"/>
      <c r="J848" s="138" t="s">
        <v>1768</v>
      </c>
      <c r="K848" s="138" t="s">
        <v>590</v>
      </c>
      <c r="L848" s="138" t="s">
        <v>591</v>
      </c>
      <c r="M848" s="138" t="s">
        <v>603</v>
      </c>
      <c r="N848" s="138" t="s">
        <v>593</v>
      </c>
      <c r="O848" s="138">
        <v>198</v>
      </c>
      <c r="P848" s="140">
        <v>198</v>
      </c>
      <c r="Q848" s="137" t="s">
        <v>2</v>
      </c>
      <c r="R848" s="138" t="s">
        <v>594</v>
      </c>
      <c r="S848" s="138">
        <v>198</v>
      </c>
      <c r="T848" s="138">
        <v>198</v>
      </c>
      <c r="U848" s="138">
        <v>198</v>
      </c>
      <c r="V848" s="140">
        <v>0</v>
      </c>
      <c r="W848" s="138"/>
      <c r="X848" s="138"/>
      <c r="Y848" s="138">
        <v>75</v>
      </c>
      <c r="Z848" s="138">
        <v>75</v>
      </c>
      <c r="AA848" s="137"/>
      <c r="AB848" s="137"/>
      <c r="AC848" s="137"/>
      <c r="AD848" s="137"/>
      <c r="AE848" s="137"/>
      <c r="AF848" s="137" t="s">
        <v>606</v>
      </c>
      <c r="AG848" s="137" t="s">
        <v>607</v>
      </c>
      <c r="AH848" s="148">
        <v>45376</v>
      </c>
      <c r="AI848" s="137">
        <v>0</v>
      </c>
      <c r="AJ848" s="137"/>
      <c r="AK848" s="137" t="s">
        <v>628</v>
      </c>
      <c r="AL848" s="137"/>
    </row>
    <row r="849" s="134" customFormat="1" ht="38.8" customHeight="1" spans="1:38">
      <c r="A849" s="137" t="s">
        <v>29</v>
      </c>
      <c r="B849" s="137" t="s">
        <v>28</v>
      </c>
      <c r="C849" s="138" t="s">
        <v>478</v>
      </c>
      <c r="D849" s="138" t="s">
        <v>133</v>
      </c>
      <c r="E849" s="137" t="s">
        <v>587</v>
      </c>
      <c r="F849" s="138" t="s">
        <v>177</v>
      </c>
      <c r="G849" s="138" t="s">
        <v>617</v>
      </c>
      <c r="H849" s="147">
        <v>46243.5580439815</v>
      </c>
      <c r="I849" s="138"/>
      <c r="J849" s="138" t="s">
        <v>1769</v>
      </c>
      <c r="K849" s="138" t="s">
        <v>590</v>
      </c>
      <c r="L849" s="138" t="s">
        <v>742</v>
      </c>
      <c r="M849" s="138" t="s">
        <v>592</v>
      </c>
      <c r="N849" s="138" t="s">
        <v>776</v>
      </c>
      <c r="O849" s="138">
        <v>30</v>
      </c>
      <c r="P849" s="140">
        <v>30</v>
      </c>
      <c r="Q849" s="137"/>
      <c r="R849" s="138" t="s">
        <v>666</v>
      </c>
      <c r="S849" s="138">
        <v>90</v>
      </c>
      <c r="T849" s="138">
        <v>90</v>
      </c>
      <c r="U849" s="138">
        <v>30</v>
      </c>
      <c r="V849" s="140">
        <v>0</v>
      </c>
      <c r="W849" s="138"/>
      <c r="X849" s="138"/>
      <c r="Y849" s="138">
        <v>0</v>
      </c>
      <c r="Z849" s="138">
        <v>0</v>
      </c>
      <c r="AA849" s="137"/>
      <c r="AB849" s="137"/>
      <c r="AC849" s="137"/>
      <c r="AD849" s="137"/>
      <c r="AE849" s="137"/>
      <c r="AF849" s="137" t="s">
        <v>606</v>
      </c>
      <c r="AG849" s="137" t="s">
        <v>607</v>
      </c>
      <c r="AH849" s="148">
        <v>42350</v>
      </c>
      <c r="AI849" s="137">
        <v>0</v>
      </c>
      <c r="AJ849" s="137"/>
      <c r="AK849" s="137" t="s">
        <v>744</v>
      </c>
      <c r="AL849" s="137"/>
    </row>
    <row r="850" s="134" customFormat="1" ht="38.8" customHeight="1" spans="1:38">
      <c r="A850" s="137" t="s">
        <v>29</v>
      </c>
      <c r="B850" s="137" t="s">
        <v>28</v>
      </c>
      <c r="C850" s="138" t="s">
        <v>478</v>
      </c>
      <c r="D850" s="138" t="s">
        <v>145</v>
      </c>
      <c r="E850" s="137" t="s">
        <v>587</v>
      </c>
      <c r="F850" s="138" t="s">
        <v>223</v>
      </c>
      <c r="G850" s="138" t="s">
        <v>785</v>
      </c>
      <c r="H850" s="147">
        <v>46243.5875462963</v>
      </c>
      <c r="I850" s="138"/>
      <c r="J850" s="138" t="s">
        <v>1770</v>
      </c>
      <c r="K850" s="138" t="s">
        <v>590</v>
      </c>
      <c r="L850" s="138" t="s">
        <v>591</v>
      </c>
      <c r="M850" s="138" t="s">
        <v>592</v>
      </c>
      <c r="N850" s="138" t="s">
        <v>776</v>
      </c>
      <c r="O850" s="138">
        <v>30</v>
      </c>
      <c r="P850" s="140">
        <v>30</v>
      </c>
      <c r="Q850" s="137"/>
      <c r="R850" s="138" t="s">
        <v>666</v>
      </c>
      <c r="S850" s="138">
        <v>320</v>
      </c>
      <c r="T850" s="138">
        <v>320</v>
      </c>
      <c r="U850" s="138">
        <v>30</v>
      </c>
      <c r="V850" s="140">
        <v>0</v>
      </c>
      <c r="W850" s="138"/>
      <c r="X850" s="138"/>
      <c r="Y850" s="138">
        <v>0</v>
      </c>
      <c r="Z850" s="138">
        <v>0</v>
      </c>
      <c r="AA850" s="137"/>
      <c r="AB850" s="137"/>
      <c r="AC850" s="137"/>
      <c r="AD850" s="137"/>
      <c r="AE850" s="137"/>
      <c r="AF850" s="137" t="s">
        <v>606</v>
      </c>
      <c r="AG850" s="137" t="s">
        <v>607</v>
      </c>
      <c r="AH850" s="148">
        <v>42384</v>
      </c>
      <c r="AI850" s="137">
        <v>0</v>
      </c>
      <c r="AJ850" s="137"/>
      <c r="AK850" s="137" t="s">
        <v>597</v>
      </c>
      <c r="AL850" s="137"/>
    </row>
    <row r="851" s="134" customFormat="1" ht="38.8" customHeight="1" spans="1:38">
      <c r="A851" s="137" t="s">
        <v>29</v>
      </c>
      <c r="B851" s="137" t="s">
        <v>28</v>
      </c>
      <c r="C851" s="138" t="s">
        <v>478</v>
      </c>
      <c r="D851" s="138" t="s">
        <v>149</v>
      </c>
      <c r="E851" s="137" t="s">
        <v>625</v>
      </c>
      <c r="F851" s="138" t="s">
        <v>240</v>
      </c>
      <c r="G851" s="138" t="s">
        <v>653</v>
      </c>
      <c r="H851" s="147">
        <v>46243.6009143519</v>
      </c>
      <c r="I851" s="138"/>
      <c r="J851" s="138" t="s">
        <v>1771</v>
      </c>
      <c r="K851" s="138" t="s">
        <v>590</v>
      </c>
      <c r="L851" s="138" t="s">
        <v>591</v>
      </c>
      <c r="M851" s="138" t="s">
        <v>592</v>
      </c>
      <c r="N851" s="138" t="s">
        <v>593</v>
      </c>
      <c r="O851" s="138">
        <v>198</v>
      </c>
      <c r="P851" s="140">
        <v>168</v>
      </c>
      <c r="Q851" s="137" t="s">
        <v>2</v>
      </c>
      <c r="R851" s="138" t="s">
        <v>594</v>
      </c>
      <c r="S851" s="138">
        <v>198</v>
      </c>
      <c r="T851" s="138">
        <v>168</v>
      </c>
      <c r="U851" s="138">
        <v>168</v>
      </c>
      <c r="V851" s="140">
        <v>30</v>
      </c>
      <c r="W851" s="138" t="s">
        <v>670</v>
      </c>
      <c r="X851" s="138"/>
      <c r="Y851" s="138">
        <v>168</v>
      </c>
      <c r="Z851" s="138">
        <v>198</v>
      </c>
      <c r="AA851" s="137"/>
      <c r="AB851" s="137"/>
      <c r="AC851" s="137"/>
      <c r="AD851" s="137"/>
      <c r="AE851" s="137"/>
      <c r="AF851" s="137" t="s">
        <v>651</v>
      </c>
      <c r="AG851" s="137" t="s">
        <v>607</v>
      </c>
      <c r="AH851" s="148">
        <v>41900</v>
      </c>
      <c r="AI851" s="137">
        <v>0</v>
      </c>
      <c r="AJ851" s="137"/>
      <c r="AK851" s="137" t="s">
        <v>628</v>
      </c>
      <c r="AL851" s="137"/>
    </row>
    <row r="852" s="134" customFormat="1" ht="38.8" customHeight="1" spans="1:38">
      <c r="A852" s="137" t="s">
        <v>29</v>
      </c>
      <c r="B852" s="137" t="s">
        <v>28</v>
      </c>
      <c r="C852" s="138" t="s">
        <v>478</v>
      </c>
      <c r="D852" s="138" t="s">
        <v>126</v>
      </c>
      <c r="E852" s="137" t="s">
        <v>587</v>
      </c>
      <c r="F852" s="138" t="s">
        <v>155</v>
      </c>
      <c r="G852" s="138" t="s">
        <v>598</v>
      </c>
      <c r="H852" s="147">
        <v>46243.6296180556</v>
      </c>
      <c r="I852" s="138"/>
      <c r="J852" s="138" t="s">
        <v>1772</v>
      </c>
      <c r="K852" s="138" t="s">
        <v>601</v>
      </c>
      <c r="L852" s="138" t="s">
        <v>591</v>
      </c>
      <c r="M852" s="138" t="s">
        <v>603</v>
      </c>
      <c r="N852" s="138" t="s">
        <v>743</v>
      </c>
      <c r="O852" s="138">
        <v>120</v>
      </c>
      <c r="P852" s="140">
        <v>120</v>
      </c>
      <c r="Q852" s="137"/>
      <c r="R852" s="138" t="s">
        <v>605</v>
      </c>
      <c r="S852" s="138">
        <v>300</v>
      </c>
      <c r="T852" s="138">
        <v>300</v>
      </c>
      <c r="U852" s="138">
        <v>120</v>
      </c>
      <c r="V852" s="140">
        <v>0</v>
      </c>
      <c r="W852" s="138"/>
      <c r="X852" s="138"/>
      <c r="Y852" s="138">
        <v>0</v>
      </c>
      <c r="Z852" s="138">
        <v>0</v>
      </c>
      <c r="AA852" s="137"/>
      <c r="AB852" s="137"/>
      <c r="AC852" s="137"/>
      <c r="AD852" s="137"/>
      <c r="AE852" s="137"/>
      <c r="AF852" s="137" t="s">
        <v>606</v>
      </c>
      <c r="AG852" s="137" t="s">
        <v>607</v>
      </c>
      <c r="AH852" s="148">
        <v>46242</v>
      </c>
      <c r="AI852" s="137">
        <v>0</v>
      </c>
      <c r="AJ852" s="137"/>
      <c r="AK852" s="137" t="s">
        <v>597</v>
      </c>
      <c r="AL852" s="137"/>
    </row>
    <row r="853" s="134" customFormat="1" ht="38.8" customHeight="1" spans="1:38">
      <c r="A853" s="137" t="s">
        <v>29</v>
      </c>
      <c r="B853" s="137" t="s">
        <v>28</v>
      </c>
      <c r="C853" s="138" t="s">
        <v>478</v>
      </c>
      <c r="D853" s="138" t="s">
        <v>135</v>
      </c>
      <c r="E853" s="137" t="s">
        <v>587</v>
      </c>
      <c r="F853" s="138" t="s">
        <v>199</v>
      </c>
      <c r="G853" s="138" t="s">
        <v>1063</v>
      </c>
      <c r="H853" s="147">
        <v>46243.6305787037</v>
      </c>
      <c r="I853" s="138"/>
      <c r="J853" s="138" t="s">
        <v>1773</v>
      </c>
      <c r="K853" s="138" t="s">
        <v>601</v>
      </c>
      <c r="L853" s="138" t="s">
        <v>591</v>
      </c>
      <c r="M853" s="138" t="s">
        <v>603</v>
      </c>
      <c r="N853" s="138" t="s">
        <v>613</v>
      </c>
      <c r="O853" s="138">
        <v>50</v>
      </c>
      <c r="P853" s="140">
        <v>50</v>
      </c>
      <c r="Q853" s="137"/>
      <c r="R853" s="138" t="s">
        <v>610</v>
      </c>
      <c r="S853" s="138">
        <v>50</v>
      </c>
      <c r="T853" s="138">
        <v>50</v>
      </c>
      <c r="U853" s="138">
        <v>50</v>
      </c>
      <c r="V853" s="140">
        <v>0</v>
      </c>
      <c r="W853" s="138"/>
      <c r="X853" s="138"/>
      <c r="Y853" s="138">
        <v>0</v>
      </c>
      <c r="Z853" s="138">
        <v>0</v>
      </c>
      <c r="AA853" s="137"/>
      <c r="AB853" s="137"/>
      <c r="AC853" s="137"/>
      <c r="AD853" s="137"/>
      <c r="AE853" s="137"/>
      <c r="AF853" s="137" t="s">
        <v>606</v>
      </c>
      <c r="AG853" s="137" t="s">
        <v>607</v>
      </c>
      <c r="AH853" s="148">
        <v>46237</v>
      </c>
      <c r="AI853" s="137">
        <v>0</v>
      </c>
      <c r="AJ853" s="137"/>
      <c r="AK853" s="137" t="s">
        <v>628</v>
      </c>
      <c r="AL853" s="137"/>
    </row>
    <row r="854" s="134" customFormat="1" ht="38.8" customHeight="1" spans="1:38">
      <c r="A854" s="137" t="s">
        <v>29</v>
      </c>
      <c r="B854" s="137" t="s">
        <v>28</v>
      </c>
      <c r="C854" s="138" t="s">
        <v>478</v>
      </c>
      <c r="D854" s="138" t="s">
        <v>135</v>
      </c>
      <c r="E854" s="137" t="s">
        <v>587</v>
      </c>
      <c r="F854" s="138" t="s">
        <v>198</v>
      </c>
      <c r="G854" s="138" t="s">
        <v>936</v>
      </c>
      <c r="H854" s="147">
        <v>46243.6336342593</v>
      </c>
      <c r="I854" s="138"/>
      <c r="J854" s="138" t="s">
        <v>1774</v>
      </c>
      <c r="K854" s="138" t="s">
        <v>601</v>
      </c>
      <c r="L854" s="138" t="s">
        <v>818</v>
      </c>
      <c r="M854" s="138" t="s">
        <v>603</v>
      </c>
      <c r="N854" s="138" t="s">
        <v>623</v>
      </c>
      <c r="O854" s="138">
        <v>160</v>
      </c>
      <c r="P854" s="140">
        <v>160</v>
      </c>
      <c r="Q854" s="137"/>
      <c r="R854" s="138" t="s">
        <v>605</v>
      </c>
      <c r="S854" s="138">
        <v>160</v>
      </c>
      <c r="T854" s="138">
        <v>160</v>
      </c>
      <c r="U854" s="138">
        <v>160</v>
      </c>
      <c r="V854" s="140">
        <v>0</v>
      </c>
      <c r="W854" s="138"/>
      <c r="X854" s="138"/>
      <c r="Y854" s="138">
        <v>0</v>
      </c>
      <c r="Z854" s="138">
        <v>0</v>
      </c>
      <c r="AA854" s="137"/>
      <c r="AB854" s="137"/>
      <c r="AC854" s="137"/>
      <c r="AD854" s="137"/>
      <c r="AE854" s="137"/>
      <c r="AF854" s="137" t="s">
        <v>606</v>
      </c>
      <c r="AG854" s="137" t="s">
        <v>607</v>
      </c>
      <c r="AH854" s="148">
        <v>46238</v>
      </c>
      <c r="AI854" s="137">
        <v>0</v>
      </c>
      <c r="AJ854" s="137"/>
      <c r="AK854" s="137" t="s">
        <v>818</v>
      </c>
      <c r="AL854" s="137"/>
    </row>
    <row r="855" s="134" customFormat="1" ht="38.8" customHeight="1" spans="1:38">
      <c r="A855" s="137" t="s">
        <v>29</v>
      </c>
      <c r="B855" s="137" t="s">
        <v>28</v>
      </c>
      <c r="C855" s="138" t="s">
        <v>478</v>
      </c>
      <c r="D855" s="138" t="s">
        <v>145</v>
      </c>
      <c r="E855" s="137" t="s">
        <v>587</v>
      </c>
      <c r="F855" s="138" t="s">
        <v>223</v>
      </c>
      <c r="G855" s="138" t="s">
        <v>785</v>
      </c>
      <c r="H855" s="147">
        <v>46243.652662037</v>
      </c>
      <c r="I855" s="138"/>
      <c r="J855" s="138" t="s">
        <v>1775</v>
      </c>
      <c r="K855" s="138" t="s">
        <v>590</v>
      </c>
      <c r="L855" s="138" t="s">
        <v>591</v>
      </c>
      <c r="M855" s="138" t="s">
        <v>603</v>
      </c>
      <c r="N855" s="138" t="s">
        <v>776</v>
      </c>
      <c r="O855" s="138">
        <v>30</v>
      </c>
      <c r="P855" s="140">
        <v>30</v>
      </c>
      <c r="Q855" s="137"/>
      <c r="R855" s="138" t="s">
        <v>666</v>
      </c>
      <c r="S855" s="138">
        <v>30</v>
      </c>
      <c r="T855" s="138">
        <v>30</v>
      </c>
      <c r="U855" s="138">
        <v>30</v>
      </c>
      <c r="V855" s="140">
        <v>0</v>
      </c>
      <c r="W855" s="138"/>
      <c r="X855" s="138"/>
      <c r="Y855" s="138">
        <v>0</v>
      </c>
      <c r="Z855" s="138">
        <v>0</v>
      </c>
      <c r="AA855" s="137"/>
      <c r="AB855" s="137"/>
      <c r="AC855" s="137"/>
      <c r="AD855" s="137"/>
      <c r="AE855" s="137"/>
      <c r="AF855" s="137" t="s">
        <v>606</v>
      </c>
      <c r="AG855" s="137" t="s">
        <v>607</v>
      </c>
      <c r="AH855" s="148">
        <v>46149</v>
      </c>
      <c r="AI855" s="137">
        <v>0</v>
      </c>
      <c r="AJ855" s="137"/>
      <c r="AK855" s="137" t="s">
        <v>628</v>
      </c>
      <c r="AL855" s="137"/>
    </row>
    <row r="856" s="134" customFormat="1" ht="38.8" customHeight="1" spans="1:38">
      <c r="A856" s="137" t="s">
        <v>29</v>
      </c>
      <c r="B856" s="137" t="s">
        <v>28</v>
      </c>
      <c r="C856" s="138" t="s">
        <v>478</v>
      </c>
      <c r="D856" s="138" t="s">
        <v>149</v>
      </c>
      <c r="E856" s="137" t="s">
        <v>625</v>
      </c>
      <c r="F856" s="138" t="s">
        <v>241</v>
      </c>
      <c r="G856" s="138" t="s">
        <v>1524</v>
      </c>
      <c r="H856" s="147">
        <v>46243.6585185185</v>
      </c>
      <c r="I856" s="138"/>
      <c r="J856" s="138" t="s">
        <v>1776</v>
      </c>
      <c r="K856" s="138" t="s">
        <v>590</v>
      </c>
      <c r="L856" s="138" t="s">
        <v>591</v>
      </c>
      <c r="M856" s="138" t="s">
        <v>603</v>
      </c>
      <c r="N856" s="138" t="s">
        <v>593</v>
      </c>
      <c r="O856" s="138">
        <v>198</v>
      </c>
      <c r="P856" s="140">
        <v>198</v>
      </c>
      <c r="Q856" s="137" t="s">
        <v>2</v>
      </c>
      <c r="R856" s="138" t="s">
        <v>594</v>
      </c>
      <c r="S856" s="138">
        <v>198</v>
      </c>
      <c r="T856" s="138">
        <v>198</v>
      </c>
      <c r="U856" s="138">
        <v>198</v>
      </c>
      <c r="V856" s="140">
        <v>0</v>
      </c>
      <c r="W856" s="138"/>
      <c r="X856" s="138"/>
      <c r="Y856" s="138">
        <v>198</v>
      </c>
      <c r="Z856" s="138">
        <v>198</v>
      </c>
      <c r="AA856" s="137"/>
      <c r="AB856" s="137"/>
      <c r="AC856" s="137"/>
      <c r="AD856" s="137"/>
      <c r="AE856" s="137"/>
      <c r="AF856" s="137" t="s">
        <v>651</v>
      </c>
      <c r="AG856" s="137" t="s">
        <v>607</v>
      </c>
      <c r="AH856" s="148">
        <v>44436</v>
      </c>
      <c r="AI856" s="137">
        <v>0</v>
      </c>
      <c r="AJ856" s="137"/>
      <c r="AK856" s="137" t="s">
        <v>597</v>
      </c>
      <c r="AL856" s="137"/>
    </row>
    <row r="857" s="134" customFormat="1" ht="38.8" customHeight="1" spans="1:38">
      <c r="A857" s="137" t="s">
        <v>29</v>
      </c>
      <c r="B857" s="137" t="s">
        <v>28</v>
      </c>
      <c r="C857" s="138" t="s">
        <v>478</v>
      </c>
      <c r="D857" s="138" t="s">
        <v>133</v>
      </c>
      <c r="E857" s="137" t="s">
        <v>587</v>
      </c>
      <c r="F857" s="138" t="s">
        <v>180</v>
      </c>
      <c r="G857" s="138" t="s">
        <v>679</v>
      </c>
      <c r="H857" s="147">
        <v>46243.6743981481</v>
      </c>
      <c r="I857" s="138"/>
      <c r="J857" s="138" t="s">
        <v>1777</v>
      </c>
      <c r="K857" s="138" t="s">
        <v>601</v>
      </c>
      <c r="L857" s="138" t="s">
        <v>591</v>
      </c>
      <c r="M857" s="138" t="s">
        <v>603</v>
      </c>
      <c r="N857" s="138" t="s">
        <v>613</v>
      </c>
      <c r="O857" s="138">
        <v>50</v>
      </c>
      <c r="P857" s="140">
        <v>50</v>
      </c>
      <c r="Q857" s="137"/>
      <c r="R857" s="138" t="s">
        <v>610</v>
      </c>
      <c r="S857" s="138">
        <v>50</v>
      </c>
      <c r="T857" s="138">
        <v>50</v>
      </c>
      <c r="U857" s="138">
        <v>50</v>
      </c>
      <c r="V857" s="140">
        <v>0</v>
      </c>
      <c r="W857" s="138"/>
      <c r="X857" s="138"/>
      <c r="Y857" s="138">
        <v>0</v>
      </c>
      <c r="Z857" s="138">
        <v>0</v>
      </c>
      <c r="AA857" s="137"/>
      <c r="AB857" s="137"/>
      <c r="AC857" s="137"/>
      <c r="AD857" s="137"/>
      <c r="AE857" s="137"/>
      <c r="AF857" s="137" t="s">
        <v>606</v>
      </c>
      <c r="AG857" s="137" t="s">
        <v>607</v>
      </c>
      <c r="AH857" s="148">
        <v>46235</v>
      </c>
      <c r="AI857" s="137">
        <v>0</v>
      </c>
      <c r="AJ857" s="137"/>
      <c r="AK857" s="137" t="s">
        <v>597</v>
      </c>
      <c r="AL857" s="137"/>
    </row>
    <row r="858" s="134" customFormat="1" ht="38.8" customHeight="1" spans="1:38">
      <c r="A858" s="137" t="s">
        <v>29</v>
      </c>
      <c r="B858" s="137" t="s">
        <v>28</v>
      </c>
      <c r="C858" s="138" t="s">
        <v>478</v>
      </c>
      <c r="D858" s="138" t="s">
        <v>133</v>
      </c>
      <c r="E858" s="137" t="s">
        <v>587</v>
      </c>
      <c r="F858" s="138" t="s">
        <v>180</v>
      </c>
      <c r="G858" s="138" t="s">
        <v>679</v>
      </c>
      <c r="H858" s="147">
        <v>46243.6743981481</v>
      </c>
      <c r="I858" s="138"/>
      <c r="J858" s="138" t="s">
        <v>1777</v>
      </c>
      <c r="K858" s="138" t="s">
        <v>601</v>
      </c>
      <c r="L858" s="138" t="s">
        <v>591</v>
      </c>
      <c r="M858" s="138" t="s">
        <v>603</v>
      </c>
      <c r="N858" s="138" t="s">
        <v>769</v>
      </c>
      <c r="O858" s="138">
        <v>0</v>
      </c>
      <c r="P858" s="140">
        <v>0</v>
      </c>
      <c r="Q858" s="137"/>
      <c r="R858" s="138" t="s">
        <v>610</v>
      </c>
      <c r="S858" s="138">
        <v>50</v>
      </c>
      <c r="T858" s="138">
        <v>50</v>
      </c>
      <c r="U858" s="138">
        <v>0</v>
      </c>
      <c r="V858" s="140">
        <v>0</v>
      </c>
      <c r="W858" s="138"/>
      <c r="X858" s="138"/>
      <c r="Y858" s="138">
        <v>0</v>
      </c>
      <c r="Z858" s="138">
        <v>0</v>
      </c>
      <c r="AA858" s="137"/>
      <c r="AB858" s="137"/>
      <c r="AC858" s="137"/>
      <c r="AD858" s="137"/>
      <c r="AE858" s="137"/>
      <c r="AF858" s="137" t="s">
        <v>606</v>
      </c>
      <c r="AG858" s="137" t="s">
        <v>607</v>
      </c>
      <c r="AH858" s="148">
        <v>46235</v>
      </c>
      <c r="AI858" s="137">
        <v>0</v>
      </c>
      <c r="AJ858" s="137"/>
      <c r="AK858" s="137" t="s">
        <v>597</v>
      </c>
      <c r="AL858" s="137"/>
    </row>
    <row r="859" s="134" customFormat="1" ht="38.8" customHeight="1" spans="1:38">
      <c r="A859" s="137" t="s">
        <v>29</v>
      </c>
      <c r="B859" s="137" t="s">
        <v>28</v>
      </c>
      <c r="C859" s="138" t="s">
        <v>478</v>
      </c>
      <c r="D859" s="138" t="s">
        <v>133</v>
      </c>
      <c r="E859" s="137" t="s">
        <v>587</v>
      </c>
      <c r="F859" s="138" t="s">
        <v>180</v>
      </c>
      <c r="G859" s="138" t="s">
        <v>679</v>
      </c>
      <c r="H859" s="147">
        <v>46243.6763657407</v>
      </c>
      <c r="I859" s="138"/>
      <c r="J859" s="138" t="s">
        <v>1778</v>
      </c>
      <c r="K859" s="138" t="s">
        <v>601</v>
      </c>
      <c r="L859" s="138" t="s">
        <v>818</v>
      </c>
      <c r="M859" s="138" t="s">
        <v>603</v>
      </c>
      <c r="N859" s="138" t="s">
        <v>623</v>
      </c>
      <c r="O859" s="138">
        <v>160</v>
      </c>
      <c r="P859" s="140">
        <v>160</v>
      </c>
      <c r="Q859" s="137"/>
      <c r="R859" s="138" t="s">
        <v>605</v>
      </c>
      <c r="S859" s="138">
        <v>160</v>
      </c>
      <c r="T859" s="138">
        <v>160</v>
      </c>
      <c r="U859" s="138">
        <v>160</v>
      </c>
      <c r="V859" s="140">
        <v>0</v>
      </c>
      <c r="W859" s="138"/>
      <c r="X859" s="138"/>
      <c r="Y859" s="138">
        <v>0</v>
      </c>
      <c r="Z859" s="138">
        <v>0</v>
      </c>
      <c r="AA859" s="137"/>
      <c r="AB859" s="137"/>
      <c r="AC859" s="137"/>
      <c r="AD859" s="137"/>
      <c r="AE859" s="137"/>
      <c r="AF859" s="137" t="s">
        <v>606</v>
      </c>
      <c r="AG859" s="137" t="s">
        <v>607</v>
      </c>
      <c r="AH859" s="148">
        <v>46236</v>
      </c>
      <c r="AI859" s="137">
        <v>0</v>
      </c>
      <c r="AJ859" s="137"/>
      <c r="AK859" s="137" t="s">
        <v>818</v>
      </c>
      <c r="AL859" s="137"/>
    </row>
    <row r="860" s="134" customFormat="1" ht="38.8" customHeight="1" spans="1:38">
      <c r="A860" s="137" t="s">
        <v>29</v>
      </c>
      <c r="B860" s="137" t="s">
        <v>28</v>
      </c>
      <c r="C860" s="138" t="s">
        <v>478</v>
      </c>
      <c r="D860" s="138" t="s">
        <v>133</v>
      </c>
      <c r="E860" s="137" t="s">
        <v>587</v>
      </c>
      <c r="F860" s="138" t="s">
        <v>180</v>
      </c>
      <c r="G860" s="138" t="s">
        <v>679</v>
      </c>
      <c r="H860" s="147">
        <v>46243.6763657407</v>
      </c>
      <c r="I860" s="138"/>
      <c r="J860" s="138" t="s">
        <v>1778</v>
      </c>
      <c r="K860" s="138" t="s">
        <v>601</v>
      </c>
      <c r="L860" s="138" t="s">
        <v>818</v>
      </c>
      <c r="M860" s="138" t="s">
        <v>603</v>
      </c>
      <c r="N860" s="138" t="s">
        <v>769</v>
      </c>
      <c r="O860" s="138">
        <v>0</v>
      </c>
      <c r="P860" s="140">
        <v>0</v>
      </c>
      <c r="Q860" s="137"/>
      <c r="R860" s="138" t="s">
        <v>610</v>
      </c>
      <c r="S860" s="138">
        <v>160</v>
      </c>
      <c r="T860" s="138">
        <v>160</v>
      </c>
      <c r="U860" s="138">
        <v>0</v>
      </c>
      <c r="V860" s="140">
        <v>0</v>
      </c>
      <c r="W860" s="138"/>
      <c r="X860" s="138"/>
      <c r="Y860" s="138">
        <v>0</v>
      </c>
      <c r="Z860" s="138">
        <v>0</v>
      </c>
      <c r="AA860" s="137"/>
      <c r="AB860" s="137"/>
      <c r="AC860" s="137"/>
      <c r="AD860" s="137"/>
      <c r="AE860" s="137"/>
      <c r="AF860" s="137" t="s">
        <v>606</v>
      </c>
      <c r="AG860" s="137" t="s">
        <v>607</v>
      </c>
      <c r="AH860" s="148">
        <v>46236</v>
      </c>
      <c r="AI860" s="137">
        <v>0</v>
      </c>
      <c r="AJ860" s="137"/>
      <c r="AK860" s="137" t="s">
        <v>818</v>
      </c>
      <c r="AL860" s="137"/>
    </row>
    <row r="861" s="134" customFormat="1" ht="42.25" customHeight="1" spans="1:38">
      <c r="A861" s="137" t="s">
        <v>29</v>
      </c>
      <c r="B861" s="137" t="s">
        <v>28</v>
      </c>
      <c r="C861" s="138" t="s">
        <v>478</v>
      </c>
      <c r="D861" s="138" t="s">
        <v>147</v>
      </c>
      <c r="E861" s="137" t="s">
        <v>587</v>
      </c>
      <c r="F861" s="138" t="s">
        <v>233</v>
      </c>
      <c r="G861" s="138" t="s">
        <v>735</v>
      </c>
      <c r="H861" s="147">
        <v>46243.7024537037</v>
      </c>
      <c r="I861" s="138"/>
      <c r="J861" s="138" t="s">
        <v>1779</v>
      </c>
      <c r="K861" s="138" t="s">
        <v>601</v>
      </c>
      <c r="L861" s="138" t="s">
        <v>591</v>
      </c>
      <c r="M861" s="138" t="s">
        <v>603</v>
      </c>
      <c r="N861" s="138" t="s">
        <v>743</v>
      </c>
      <c r="O861" s="138">
        <v>120</v>
      </c>
      <c r="P861" s="140">
        <v>120</v>
      </c>
      <c r="Q861" s="137"/>
      <c r="R861" s="138" t="s">
        <v>605</v>
      </c>
      <c r="S861" s="138">
        <v>300</v>
      </c>
      <c r="T861" s="138">
        <v>300</v>
      </c>
      <c r="U861" s="138">
        <v>120</v>
      </c>
      <c r="V861" s="140">
        <v>0</v>
      </c>
      <c r="W861" s="138"/>
      <c r="X861" s="138"/>
      <c r="Y861" s="138">
        <v>0</v>
      </c>
      <c r="Z861" s="138">
        <v>0</v>
      </c>
      <c r="AA861" s="137"/>
      <c r="AB861" s="137"/>
      <c r="AC861" s="137"/>
      <c r="AD861" s="137"/>
      <c r="AE861" s="137"/>
      <c r="AF861" s="137" t="s">
        <v>651</v>
      </c>
      <c r="AG861" s="137" t="s">
        <v>607</v>
      </c>
      <c r="AH861" s="148">
        <v>46242</v>
      </c>
      <c r="AI861" s="137">
        <v>0</v>
      </c>
      <c r="AJ861" s="137"/>
      <c r="AK861" s="137" t="s">
        <v>597</v>
      </c>
      <c r="AL861" s="137"/>
    </row>
    <row r="862" s="134" customFormat="1" ht="42.25" customHeight="1" spans="1:38">
      <c r="A862" s="137" t="s">
        <v>29</v>
      </c>
      <c r="B862" s="137" t="s">
        <v>28</v>
      </c>
      <c r="C862" s="138" t="s">
        <v>478</v>
      </c>
      <c r="D862" s="138" t="s">
        <v>147</v>
      </c>
      <c r="E862" s="137" t="s">
        <v>587</v>
      </c>
      <c r="F862" s="138" t="s">
        <v>233</v>
      </c>
      <c r="G862" s="138" t="s">
        <v>735</v>
      </c>
      <c r="H862" s="147">
        <v>46243.7024537037</v>
      </c>
      <c r="I862" s="138"/>
      <c r="J862" s="138" t="s">
        <v>1779</v>
      </c>
      <c r="K862" s="138" t="s">
        <v>601</v>
      </c>
      <c r="L862" s="138" t="s">
        <v>591</v>
      </c>
      <c r="M862" s="138" t="s">
        <v>603</v>
      </c>
      <c r="N862" s="138" t="s">
        <v>769</v>
      </c>
      <c r="O862" s="138">
        <v>0</v>
      </c>
      <c r="P862" s="140">
        <v>0</v>
      </c>
      <c r="Q862" s="137"/>
      <c r="R862" s="138" t="s">
        <v>610</v>
      </c>
      <c r="S862" s="138">
        <v>300</v>
      </c>
      <c r="T862" s="138">
        <v>300</v>
      </c>
      <c r="U862" s="138">
        <v>0</v>
      </c>
      <c r="V862" s="140">
        <v>0</v>
      </c>
      <c r="W862" s="138"/>
      <c r="X862" s="138"/>
      <c r="Y862" s="138">
        <v>0</v>
      </c>
      <c r="Z862" s="138">
        <v>0</v>
      </c>
      <c r="AA862" s="137"/>
      <c r="AB862" s="137"/>
      <c r="AC862" s="137"/>
      <c r="AD862" s="137"/>
      <c r="AE862" s="137"/>
      <c r="AF862" s="137" t="s">
        <v>651</v>
      </c>
      <c r="AG862" s="137" t="s">
        <v>607</v>
      </c>
      <c r="AH862" s="148">
        <v>46242</v>
      </c>
      <c r="AI862" s="137">
        <v>0</v>
      </c>
      <c r="AJ862" s="137"/>
      <c r="AK862" s="137" t="s">
        <v>597</v>
      </c>
      <c r="AL862" s="137"/>
    </row>
    <row r="863" s="134" customFormat="1" ht="38.8" customHeight="1" spans="1:38">
      <c r="A863" s="137" t="s">
        <v>29</v>
      </c>
      <c r="B863" s="137" t="s">
        <v>28</v>
      </c>
      <c r="C863" s="138" t="s">
        <v>478</v>
      </c>
      <c r="D863" s="138" t="s">
        <v>149</v>
      </c>
      <c r="E863" s="137" t="s">
        <v>625</v>
      </c>
      <c r="F863" s="138" t="s">
        <v>243</v>
      </c>
      <c r="G863" s="138" t="s">
        <v>1626</v>
      </c>
      <c r="H863" s="147">
        <v>46243.7116782407</v>
      </c>
      <c r="I863" s="138"/>
      <c r="J863" s="138" t="s">
        <v>1780</v>
      </c>
      <c r="K863" s="138" t="s">
        <v>590</v>
      </c>
      <c r="L863" s="138" t="s">
        <v>591</v>
      </c>
      <c r="M863" s="138" t="s">
        <v>603</v>
      </c>
      <c r="N863" s="138" t="s">
        <v>593</v>
      </c>
      <c r="O863" s="138">
        <v>198</v>
      </c>
      <c r="P863" s="140">
        <v>198</v>
      </c>
      <c r="Q863" s="137" t="s">
        <v>2</v>
      </c>
      <c r="R863" s="138" t="s">
        <v>594</v>
      </c>
      <c r="S863" s="138">
        <v>198</v>
      </c>
      <c r="T863" s="138">
        <v>198</v>
      </c>
      <c r="U863" s="138">
        <v>198</v>
      </c>
      <c r="V863" s="140">
        <v>0</v>
      </c>
      <c r="W863" s="138"/>
      <c r="X863" s="138"/>
      <c r="Y863" s="138">
        <v>198</v>
      </c>
      <c r="Z863" s="138">
        <v>198</v>
      </c>
      <c r="AA863" s="137"/>
      <c r="AB863" s="137"/>
      <c r="AC863" s="137"/>
      <c r="AD863" s="137"/>
      <c r="AE863" s="137"/>
      <c r="AF863" s="137" t="s">
        <v>651</v>
      </c>
      <c r="AG863" s="137" t="s">
        <v>607</v>
      </c>
      <c r="AH863" s="148">
        <v>45452</v>
      </c>
      <c r="AI863" s="137">
        <v>0</v>
      </c>
      <c r="AJ863" s="137"/>
      <c r="AK863" s="137" t="s">
        <v>597</v>
      </c>
      <c r="AL863" s="137"/>
    </row>
    <row r="864" s="134" customFormat="1" ht="38.8" customHeight="1" spans="1:38">
      <c r="A864" s="137" t="s">
        <v>29</v>
      </c>
      <c r="B864" s="137" t="s">
        <v>28</v>
      </c>
      <c r="C864" s="138" t="s">
        <v>478</v>
      </c>
      <c r="D864" s="138" t="s">
        <v>133</v>
      </c>
      <c r="E864" s="137" t="s">
        <v>587</v>
      </c>
      <c r="F864" s="138" t="s">
        <v>180</v>
      </c>
      <c r="G864" s="138" t="s">
        <v>679</v>
      </c>
      <c r="H864" s="147">
        <v>46243.7130208333</v>
      </c>
      <c r="I864" s="138"/>
      <c r="J864" s="138" t="s">
        <v>1781</v>
      </c>
      <c r="K864" s="138" t="s">
        <v>590</v>
      </c>
      <c r="L864" s="138" t="s">
        <v>621</v>
      </c>
      <c r="M864" s="138" t="s">
        <v>592</v>
      </c>
      <c r="N864" s="138" t="s">
        <v>776</v>
      </c>
      <c r="O864" s="138">
        <v>30</v>
      </c>
      <c r="P864" s="140">
        <v>30</v>
      </c>
      <c r="Q864" s="137"/>
      <c r="R864" s="138" t="s">
        <v>666</v>
      </c>
      <c r="S864" s="138">
        <v>405</v>
      </c>
      <c r="T864" s="138">
        <v>405</v>
      </c>
      <c r="U864" s="138">
        <v>30</v>
      </c>
      <c r="V864" s="140">
        <v>0</v>
      </c>
      <c r="W864" s="138"/>
      <c r="X864" s="138"/>
      <c r="Y864" s="138">
        <v>0</v>
      </c>
      <c r="Z864" s="138">
        <v>0</v>
      </c>
      <c r="AA864" s="137"/>
      <c r="AB864" s="137"/>
      <c r="AC864" s="137"/>
      <c r="AD864" s="137"/>
      <c r="AE864" s="137"/>
      <c r="AF864" s="137" t="s">
        <v>606</v>
      </c>
      <c r="AG864" s="137" t="s">
        <v>607</v>
      </c>
      <c r="AH864" s="148">
        <v>43957</v>
      </c>
      <c r="AI864" s="137">
        <v>0</v>
      </c>
      <c r="AJ864" s="137"/>
      <c r="AK864" s="137" t="s">
        <v>621</v>
      </c>
      <c r="AL864" s="137"/>
    </row>
    <row r="865" s="134" customFormat="1" ht="38.8" customHeight="1" spans="1:38">
      <c r="A865" s="137" t="s">
        <v>29</v>
      </c>
      <c r="B865" s="137" t="s">
        <v>28</v>
      </c>
      <c r="C865" s="138" t="s">
        <v>478</v>
      </c>
      <c r="D865" s="138" t="s">
        <v>129</v>
      </c>
      <c r="E865" s="137" t="s">
        <v>587</v>
      </c>
      <c r="F865" s="138" t="s">
        <v>168</v>
      </c>
      <c r="G865" s="138" t="s">
        <v>932</v>
      </c>
      <c r="H865" s="147">
        <v>46243.731099537</v>
      </c>
      <c r="I865" s="138"/>
      <c r="J865" s="138" t="s">
        <v>1782</v>
      </c>
      <c r="K865" s="138" t="s">
        <v>601</v>
      </c>
      <c r="L865" s="138" t="s">
        <v>818</v>
      </c>
      <c r="M865" s="138" t="s">
        <v>603</v>
      </c>
      <c r="N865" s="138" t="s">
        <v>609</v>
      </c>
      <c r="O865" s="138">
        <v>30</v>
      </c>
      <c r="P865" s="140">
        <v>30</v>
      </c>
      <c r="Q865" s="137"/>
      <c r="R865" s="138" t="s">
        <v>610</v>
      </c>
      <c r="S865" s="138">
        <v>246</v>
      </c>
      <c r="T865" s="138">
        <v>246</v>
      </c>
      <c r="U865" s="138">
        <v>30</v>
      </c>
      <c r="V865" s="140">
        <v>0</v>
      </c>
      <c r="W865" s="138"/>
      <c r="X865" s="138"/>
      <c r="Y865" s="138">
        <v>0</v>
      </c>
      <c r="Z865" s="138">
        <v>0</v>
      </c>
      <c r="AA865" s="137"/>
      <c r="AB865" s="137"/>
      <c r="AC865" s="137"/>
      <c r="AD865" s="137"/>
      <c r="AE865" s="137"/>
      <c r="AF865" s="137" t="s">
        <v>606</v>
      </c>
      <c r="AG865" s="137" t="s">
        <v>607</v>
      </c>
      <c r="AH865" s="148">
        <v>46105</v>
      </c>
      <c r="AI865" s="137">
        <v>0</v>
      </c>
      <c r="AJ865" s="137"/>
      <c r="AK865" s="137" t="s">
        <v>818</v>
      </c>
      <c r="AL865" s="137"/>
    </row>
    <row r="866" s="134" customFormat="1" ht="42.25" customHeight="1" spans="1:38">
      <c r="A866" s="137" t="s">
        <v>29</v>
      </c>
      <c r="B866" s="137" t="s">
        <v>28</v>
      </c>
      <c r="C866" s="138" t="s">
        <v>478</v>
      </c>
      <c r="D866" s="138" t="s">
        <v>147</v>
      </c>
      <c r="E866" s="137" t="s">
        <v>587</v>
      </c>
      <c r="F866" s="138" t="s">
        <v>232</v>
      </c>
      <c r="G866" s="138" t="s">
        <v>719</v>
      </c>
      <c r="H866" s="147">
        <v>46243.7341550926</v>
      </c>
      <c r="I866" s="138"/>
      <c r="J866" s="138" t="s">
        <v>1783</v>
      </c>
      <c r="K866" s="138" t="s">
        <v>590</v>
      </c>
      <c r="L866" s="138" t="s">
        <v>818</v>
      </c>
      <c r="M866" s="138" t="s">
        <v>603</v>
      </c>
      <c r="N866" s="138" t="s">
        <v>779</v>
      </c>
      <c r="O866" s="138">
        <v>458</v>
      </c>
      <c r="P866" s="140">
        <v>458</v>
      </c>
      <c r="Q866" s="137" t="s">
        <v>3</v>
      </c>
      <c r="R866" s="138" t="s">
        <v>780</v>
      </c>
      <c r="S866" s="138">
        <v>878</v>
      </c>
      <c r="T866" s="138">
        <v>458</v>
      </c>
      <c r="U866" s="138">
        <v>458</v>
      </c>
      <c r="V866" s="140">
        <v>0</v>
      </c>
      <c r="W866" s="138"/>
      <c r="X866" s="138"/>
      <c r="Y866" s="138">
        <v>389.3</v>
      </c>
      <c r="Z866" s="138">
        <v>389.3</v>
      </c>
      <c r="AA866" s="137"/>
      <c r="AB866" s="137"/>
      <c r="AC866" s="137"/>
      <c r="AD866" s="137"/>
      <c r="AE866" s="137"/>
      <c r="AF866" s="137" t="s">
        <v>651</v>
      </c>
      <c r="AG866" s="137" t="s">
        <v>607</v>
      </c>
      <c r="AH866" s="148">
        <v>45360</v>
      </c>
      <c r="AI866" s="137">
        <v>0</v>
      </c>
      <c r="AJ866" s="137"/>
      <c r="AK866" s="137" t="s">
        <v>818</v>
      </c>
      <c r="AL866" s="137"/>
    </row>
    <row r="867" s="134" customFormat="1" ht="38.8" customHeight="1" spans="1:38">
      <c r="A867" s="137" t="s">
        <v>29</v>
      </c>
      <c r="B867" s="137" t="s">
        <v>28</v>
      </c>
      <c r="C867" s="138" t="s">
        <v>478</v>
      </c>
      <c r="D867" s="138" t="s">
        <v>132</v>
      </c>
      <c r="E867" s="137" t="s">
        <v>587</v>
      </c>
      <c r="F867" s="138" t="s">
        <v>175</v>
      </c>
      <c r="G867" s="138" t="s">
        <v>797</v>
      </c>
      <c r="H867" s="147">
        <v>46243.7388310185</v>
      </c>
      <c r="I867" s="138"/>
      <c r="J867" s="138" t="s">
        <v>1784</v>
      </c>
      <c r="K867" s="138" t="s">
        <v>645</v>
      </c>
      <c r="L867" s="138" t="s">
        <v>818</v>
      </c>
      <c r="M867" s="138" t="s">
        <v>603</v>
      </c>
      <c r="N867" s="138" t="s">
        <v>1034</v>
      </c>
      <c r="O867" s="138">
        <v>50</v>
      </c>
      <c r="P867" s="140">
        <v>0</v>
      </c>
      <c r="Q867" s="137"/>
      <c r="R867" s="138" t="s">
        <v>610</v>
      </c>
      <c r="S867" s="138">
        <v>0</v>
      </c>
      <c r="T867" s="138">
        <v>0</v>
      </c>
      <c r="U867" s="138">
        <v>0</v>
      </c>
      <c r="V867" s="140">
        <v>50</v>
      </c>
      <c r="W867" s="138"/>
      <c r="X867" s="138"/>
      <c r="Y867" s="138">
        <v>0</v>
      </c>
      <c r="Z867" s="138">
        <v>0</v>
      </c>
      <c r="AA867" s="137"/>
      <c r="AB867" s="137"/>
      <c r="AC867" s="137"/>
      <c r="AD867" s="137"/>
      <c r="AE867" s="137"/>
      <c r="AF867" s="137"/>
      <c r="AG867" s="137" t="s">
        <v>596</v>
      </c>
      <c r="AH867" s="148">
        <v>46212</v>
      </c>
      <c r="AI867" s="137">
        <v>0</v>
      </c>
      <c r="AJ867" s="137"/>
      <c r="AK867" s="137" t="s">
        <v>818</v>
      </c>
      <c r="AL867" s="137"/>
    </row>
    <row r="868" s="134" customFormat="1" ht="42.25" customHeight="1" spans="1:38">
      <c r="A868" s="137" t="s">
        <v>29</v>
      </c>
      <c r="B868" s="137" t="s">
        <v>28</v>
      </c>
      <c r="C868" s="138" t="s">
        <v>478</v>
      </c>
      <c r="D868" s="138" t="s">
        <v>147</v>
      </c>
      <c r="E868" s="137" t="s">
        <v>587</v>
      </c>
      <c r="F868" s="138" t="s">
        <v>235</v>
      </c>
      <c r="G868" s="138" t="s">
        <v>648</v>
      </c>
      <c r="H868" s="147">
        <v>46243.7421180556</v>
      </c>
      <c r="I868" s="138"/>
      <c r="J868" s="138" t="s">
        <v>1785</v>
      </c>
      <c r="K868" s="138" t="s">
        <v>601</v>
      </c>
      <c r="L868" s="138" t="s">
        <v>591</v>
      </c>
      <c r="M868" s="138" t="s">
        <v>603</v>
      </c>
      <c r="N868" s="138" t="s">
        <v>613</v>
      </c>
      <c r="O868" s="138">
        <v>50</v>
      </c>
      <c r="P868" s="140">
        <v>50</v>
      </c>
      <c r="Q868" s="137"/>
      <c r="R868" s="138" t="s">
        <v>610</v>
      </c>
      <c r="S868" s="138">
        <v>220</v>
      </c>
      <c r="T868" s="138">
        <v>220</v>
      </c>
      <c r="U868" s="138">
        <v>50</v>
      </c>
      <c r="V868" s="140">
        <v>0</v>
      </c>
      <c r="W868" s="138"/>
      <c r="X868" s="138"/>
      <c r="Y868" s="138">
        <v>0</v>
      </c>
      <c r="Z868" s="138">
        <v>0</v>
      </c>
      <c r="AA868" s="137"/>
      <c r="AB868" s="137"/>
      <c r="AC868" s="137"/>
      <c r="AD868" s="137"/>
      <c r="AE868" s="137"/>
      <c r="AF868" s="137" t="s">
        <v>651</v>
      </c>
      <c r="AG868" s="137" t="s">
        <v>607</v>
      </c>
      <c r="AH868" s="148">
        <v>46240</v>
      </c>
      <c r="AI868" s="137">
        <v>0</v>
      </c>
      <c r="AJ868" s="137"/>
      <c r="AK868" s="137" t="s">
        <v>597</v>
      </c>
      <c r="AL868" s="137"/>
    </row>
    <row r="869" s="134" customFormat="1" ht="42.25" customHeight="1" spans="1:38">
      <c r="A869" s="137" t="s">
        <v>29</v>
      </c>
      <c r="B869" s="137" t="s">
        <v>28</v>
      </c>
      <c r="C869" s="138" t="s">
        <v>478</v>
      </c>
      <c r="D869" s="138" t="s">
        <v>147</v>
      </c>
      <c r="E869" s="137" t="s">
        <v>587</v>
      </c>
      <c r="F869" s="138" t="s">
        <v>235</v>
      </c>
      <c r="G869" s="138" t="s">
        <v>648</v>
      </c>
      <c r="H869" s="147">
        <v>46243.7421180556</v>
      </c>
      <c r="I869" s="138"/>
      <c r="J869" s="138" t="s">
        <v>1785</v>
      </c>
      <c r="K869" s="138" t="s">
        <v>601</v>
      </c>
      <c r="L869" s="138" t="s">
        <v>591</v>
      </c>
      <c r="M869" s="138" t="s">
        <v>603</v>
      </c>
      <c r="N869" s="138" t="s">
        <v>743</v>
      </c>
      <c r="O869" s="138">
        <v>120</v>
      </c>
      <c r="P869" s="140">
        <v>120</v>
      </c>
      <c r="Q869" s="137"/>
      <c r="R869" s="138" t="s">
        <v>605</v>
      </c>
      <c r="S869" s="138">
        <v>220</v>
      </c>
      <c r="T869" s="138">
        <v>220</v>
      </c>
      <c r="U869" s="138">
        <v>120</v>
      </c>
      <c r="V869" s="140">
        <v>0</v>
      </c>
      <c r="W869" s="138"/>
      <c r="X869" s="138"/>
      <c r="Y869" s="138">
        <v>0</v>
      </c>
      <c r="Z869" s="138">
        <v>0</v>
      </c>
      <c r="AA869" s="137"/>
      <c r="AB869" s="137"/>
      <c r="AC869" s="137"/>
      <c r="AD869" s="137"/>
      <c r="AE869" s="137"/>
      <c r="AF869" s="137" t="s">
        <v>651</v>
      </c>
      <c r="AG869" s="137" t="s">
        <v>607</v>
      </c>
      <c r="AH869" s="148">
        <v>46240</v>
      </c>
      <c r="AI869" s="137">
        <v>0</v>
      </c>
      <c r="AJ869" s="137"/>
      <c r="AK869" s="137" t="s">
        <v>597</v>
      </c>
      <c r="AL869" s="137"/>
    </row>
    <row r="870" s="134" customFormat="1" ht="38.8" customHeight="1" spans="1:38">
      <c r="A870" s="137" t="s">
        <v>29</v>
      </c>
      <c r="B870" s="137" t="s">
        <v>28</v>
      </c>
      <c r="C870" s="138" t="s">
        <v>478</v>
      </c>
      <c r="D870" s="138" t="s">
        <v>135</v>
      </c>
      <c r="E870" s="137" t="s">
        <v>587</v>
      </c>
      <c r="F870" s="138" t="s">
        <v>201</v>
      </c>
      <c r="G870" s="138" t="s">
        <v>1137</v>
      </c>
      <c r="H870" s="147">
        <v>46243.7474652778</v>
      </c>
      <c r="I870" s="138"/>
      <c r="J870" s="138" t="s">
        <v>1786</v>
      </c>
      <c r="K870" s="138" t="s">
        <v>601</v>
      </c>
      <c r="L870" s="138" t="s">
        <v>591</v>
      </c>
      <c r="M870" s="138" t="s">
        <v>603</v>
      </c>
      <c r="N870" s="138" t="s">
        <v>769</v>
      </c>
      <c r="O870" s="138">
        <v>0</v>
      </c>
      <c r="P870" s="140">
        <v>0</v>
      </c>
      <c r="Q870" s="137"/>
      <c r="R870" s="138" t="s">
        <v>610</v>
      </c>
      <c r="S870" s="138">
        <v>0</v>
      </c>
      <c r="T870" s="138">
        <v>0</v>
      </c>
      <c r="U870" s="138">
        <v>0</v>
      </c>
      <c r="V870" s="140">
        <v>0</v>
      </c>
      <c r="W870" s="138"/>
      <c r="X870" s="138"/>
      <c r="Y870" s="138">
        <v>0</v>
      </c>
      <c r="Z870" s="138">
        <v>0</v>
      </c>
      <c r="AA870" s="137"/>
      <c r="AB870" s="137"/>
      <c r="AC870" s="137"/>
      <c r="AD870" s="137"/>
      <c r="AE870" s="137"/>
      <c r="AF870" s="137"/>
      <c r="AG870" s="137" t="s">
        <v>596</v>
      </c>
      <c r="AH870" s="148">
        <v>46212</v>
      </c>
      <c r="AI870" s="137">
        <v>0</v>
      </c>
      <c r="AJ870" s="137"/>
      <c r="AK870" s="137" t="s">
        <v>628</v>
      </c>
      <c r="AL870" s="137"/>
    </row>
    <row r="871" s="134" customFormat="1" ht="38.8" customHeight="1" spans="1:38">
      <c r="A871" s="137" t="s">
        <v>29</v>
      </c>
      <c r="B871" s="137" t="s">
        <v>28</v>
      </c>
      <c r="C871" s="138" t="s">
        <v>478</v>
      </c>
      <c r="D871" s="138" t="s">
        <v>132</v>
      </c>
      <c r="E871" s="137" t="s">
        <v>587</v>
      </c>
      <c r="F871" s="138" t="s">
        <v>175</v>
      </c>
      <c r="G871" s="138" t="s">
        <v>797</v>
      </c>
      <c r="H871" s="147">
        <v>46243.7479861111</v>
      </c>
      <c r="I871" s="138"/>
      <c r="J871" s="138" t="s">
        <v>1787</v>
      </c>
      <c r="K871" s="138" t="s">
        <v>645</v>
      </c>
      <c r="L871" s="138" t="s">
        <v>591</v>
      </c>
      <c r="M871" s="138" t="s">
        <v>603</v>
      </c>
      <c r="N871" s="138" t="s">
        <v>1034</v>
      </c>
      <c r="O871" s="138">
        <v>50</v>
      </c>
      <c r="P871" s="140">
        <v>0</v>
      </c>
      <c r="Q871" s="137"/>
      <c r="R871" s="138" t="s">
        <v>610</v>
      </c>
      <c r="S871" s="138">
        <v>0</v>
      </c>
      <c r="T871" s="138">
        <v>0</v>
      </c>
      <c r="U871" s="138">
        <v>0</v>
      </c>
      <c r="V871" s="140">
        <v>50</v>
      </c>
      <c r="W871" s="138"/>
      <c r="X871" s="138"/>
      <c r="Y871" s="138">
        <v>0</v>
      </c>
      <c r="Z871" s="138">
        <v>0</v>
      </c>
      <c r="AA871" s="137"/>
      <c r="AB871" s="137"/>
      <c r="AC871" s="137"/>
      <c r="AD871" s="137"/>
      <c r="AE871" s="137"/>
      <c r="AF871" s="137"/>
      <c r="AG871" s="137" t="s">
        <v>596</v>
      </c>
      <c r="AH871" s="148">
        <v>46212</v>
      </c>
      <c r="AI871" s="137">
        <v>0</v>
      </c>
      <c r="AJ871" s="137"/>
      <c r="AK871" s="137" t="s">
        <v>597</v>
      </c>
      <c r="AL871" s="137"/>
    </row>
    <row r="872" s="134" customFormat="1" ht="42.25" customHeight="1" spans="1:38">
      <c r="A872" s="137" t="s">
        <v>29</v>
      </c>
      <c r="B872" s="137" t="s">
        <v>28</v>
      </c>
      <c r="C872" s="138" t="s">
        <v>478</v>
      </c>
      <c r="D872" s="138" t="s">
        <v>147</v>
      </c>
      <c r="E872" s="137" t="s">
        <v>587</v>
      </c>
      <c r="F872" s="138" t="s">
        <v>239</v>
      </c>
      <c r="G872" s="138" t="s">
        <v>772</v>
      </c>
      <c r="H872" s="147">
        <v>46243.7526851852</v>
      </c>
      <c r="I872" s="138"/>
      <c r="J872" s="138" t="s">
        <v>1788</v>
      </c>
      <c r="K872" s="138" t="s">
        <v>590</v>
      </c>
      <c r="L872" s="138" t="s">
        <v>818</v>
      </c>
      <c r="M872" s="138" t="s">
        <v>592</v>
      </c>
      <c r="N872" s="138" t="s">
        <v>776</v>
      </c>
      <c r="O872" s="138">
        <v>30</v>
      </c>
      <c r="P872" s="140">
        <v>30</v>
      </c>
      <c r="Q872" s="137"/>
      <c r="R872" s="138" t="s">
        <v>666</v>
      </c>
      <c r="S872" s="138">
        <v>290</v>
      </c>
      <c r="T872" s="138">
        <v>290</v>
      </c>
      <c r="U872" s="138">
        <v>30</v>
      </c>
      <c r="V872" s="140">
        <v>0</v>
      </c>
      <c r="W872" s="138"/>
      <c r="X872" s="138"/>
      <c r="Y872" s="138">
        <v>0</v>
      </c>
      <c r="Z872" s="138">
        <v>0</v>
      </c>
      <c r="AA872" s="137"/>
      <c r="AB872" s="137"/>
      <c r="AC872" s="137"/>
      <c r="AD872" s="137"/>
      <c r="AE872" s="137"/>
      <c r="AF872" s="137" t="s">
        <v>606</v>
      </c>
      <c r="AG872" s="137" t="s">
        <v>607</v>
      </c>
      <c r="AH872" s="148">
        <v>42951</v>
      </c>
      <c r="AI872" s="137">
        <v>0</v>
      </c>
      <c r="AJ872" s="137"/>
      <c r="AK872" s="137" t="s">
        <v>818</v>
      </c>
      <c r="AL872" s="137"/>
    </row>
    <row r="873" s="134" customFormat="1" ht="42.25" customHeight="1" spans="1:38">
      <c r="A873" s="137" t="s">
        <v>29</v>
      </c>
      <c r="B873" s="137" t="s">
        <v>28</v>
      </c>
      <c r="C873" s="138" t="s">
        <v>478</v>
      </c>
      <c r="D873" s="138" t="s">
        <v>147</v>
      </c>
      <c r="E873" s="137" t="s">
        <v>587</v>
      </c>
      <c r="F873" s="138" t="s">
        <v>236</v>
      </c>
      <c r="G873" s="138" t="s">
        <v>828</v>
      </c>
      <c r="H873" s="147">
        <v>46243.7575115741</v>
      </c>
      <c r="I873" s="138"/>
      <c r="J873" s="138" t="s">
        <v>1789</v>
      </c>
      <c r="K873" s="138" t="s">
        <v>590</v>
      </c>
      <c r="L873" s="138" t="s">
        <v>591</v>
      </c>
      <c r="M873" s="138" t="s">
        <v>592</v>
      </c>
      <c r="N873" s="138" t="s">
        <v>776</v>
      </c>
      <c r="O873" s="138">
        <v>30</v>
      </c>
      <c r="P873" s="140">
        <v>30</v>
      </c>
      <c r="Q873" s="137"/>
      <c r="R873" s="138" t="s">
        <v>666</v>
      </c>
      <c r="S873" s="138">
        <v>175</v>
      </c>
      <c r="T873" s="138">
        <v>175</v>
      </c>
      <c r="U873" s="138">
        <v>30</v>
      </c>
      <c r="V873" s="140">
        <v>0</v>
      </c>
      <c r="W873" s="138"/>
      <c r="X873" s="138"/>
      <c r="Y873" s="138">
        <v>0</v>
      </c>
      <c r="Z873" s="138">
        <v>0</v>
      </c>
      <c r="AA873" s="137"/>
      <c r="AB873" s="137"/>
      <c r="AC873" s="137"/>
      <c r="AD873" s="137"/>
      <c r="AE873" s="137"/>
      <c r="AF873" s="137" t="s">
        <v>651</v>
      </c>
      <c r="AG873" s="137" t="s">
        <v>607</v>
      </c>
      <c r="AH873" s="148">
        <v>43472</v>
      </c>
      <c r="AI873" s="137">
        <v>0</v>
      </c>
      <c r="AJ873" s="137"/>
      <c r="AK873" s="137" t="s">
        <v>597</v>
      </c>
      <c r="AL873" s="137"/>
    </row>
    <row r="874" s="134" customFormat="1" ht="38.8" customHeight="1" spans="1:38">
      <c r="A874" s="137" t="s">
        <v>29</v>
      </c>
      <c r="B874" s="137" t="s">
        <v>28</v>
      </c>
      <c r="C874" s="138" t="s">
        <v>478</v>
      </c>
      <c r="D874" s="138" t="s">
        <v>133</v>
      </c>
      <c r="E874" s="137" t="s">
        <v>587</v>
      </c>
      <c r="F874" s="138" t="s">
        <v>182</v>
      </c>
      <c r="G874" s="138" t="s">
        <v>940</v>
      </c>
      <c r="H874" s="147">
        <v>46243.7640162037</v>
      </c>
      <c r="I874" s="138"/>
      <c r="J874" s="138" t="s">
        <v>1790</v>
      </c>
      <c r="K874" s="138" t="s">
        <v>601</v>
      </c>
      <c r="L874" s="138" t="s">
        <v>591</v>
      </c>
      <c r="M874" s="138" t="s">
        <v>603</v>
      </c>
      <c r="N874" s="138" t="s">
        <v>784</v>
      </c>
      <c r="O874" s="138">
        <v>50</v>
      </c>
      <c r="P874" s="140">
        <v>50</v>
      </c>
      <c r="Q874" s="137"/>
      <c r="R874" s="138" t="s">
        <v>610</v>
      </c>
      <c r="S874" s="138">
        <v>330</v>
      </c>
      <c r="T874" s="138">
        <v>330</v>
      </c>
      <c r="U874" s="138">
        <v>50</v>
      </c>
      <c r="V874" s="140">
        <v>0</v>
      </c>
      <c r="W874" s="138"/>
      <c r="X874" s="138"/>
      <c r="Y874" s="138">
        <v>0</v>
      </c>
      <c r="Z874" s="138">
        <v>0</v>
      </c>
      <c r="AA874" s="137"/>
      <c r="AB874" s="137"/>
      <c r="AC874" s="137"/>
      <c r="AD874" s="137"/>
      <c r="AE874" s="137"/>
      <c r="AF874" s="137" t="s">
        <v>606</v>
      </c>
      <c r="AG874" s="137" t="s">
        <v>607</v>
      </c>
      <c r="AH874" s="148">
        <v>46242</v>
      </c>
      <c r="AI874" s="137">
        <v>0</v>
      </c>
      <c r="AJ874" s="137"/>
      <c r="AK874" s="137" t="s">
        <v>628</v>
      </c>
      <c r="AL874" s="137"/>
    </row>
    <row r="875" s="134" customFormat="1" ht="38.8" customHeight="1" spans="1:38">
      <c r="A875" s="137" t="s">
        <v>29</v>
      </c>
      <c r="B875" s="137" t="s">
        <v>28</v>
      </c>
      <c r="C875" s="138" t="s">
        <v>478</v>
      </c>
      <c r="D875" s="138" t="s">
        <v>133</v>
      </c>
      <c r="E875" s="137" t="s">
        <v>587</v>
      </c>
      <c r="F875" s="138" t="s">
        <v>182</v>
      </c>
      <c r="G875" s="138" t="s">
        <v>940</v>
      </c>
      <c r="H875" s="147">
        <v>46243.7640162037</v>
      </c>
      <c r="I875" s="138"/>
      <c r="J875" s="138" t="s">
        <v>1790</v>
      </c>
      <c r="K875" s="138" t="s">
        <v>601</v>
      </c>
      <c r="L875" s="138" t="s">
        <v>591</v>
      </c>
      <c r="M875" s="138" t="s">
        <v>603</v>
      </c>
      <c r="N875" s="138" t="s">
        <v>859</v>
      </c>
      <c r="O875" s="138">
        <v>50</v>
      </c>
      <c r="P875" s="140">
        <v>50</v>
      </c>
      <c r="Q875" s="137"/>
      <c r="R875" s="138" t="s">
        <v>610</v>
      </c>
      <c r="S875" s="138">
        <v>330</v>
      </c>
      <c r="T875" s="138">
        <v>330</v>
      </c>
      <c r="U875" s="138">
        <v>50</v>
      </c>
      <c r="V875" s="140">
        <v>0</v>
      </c>
      <c r="W875" s="138"/>
      <c r="X875" s="138"/>
      <c r="Y875" s="138">
        <v>0</v>
      </c>
      <c r="Z875" s="138">
        <v>0</v>
      </c>
      <c r="AA875" s="137"/>
      <c r="AB875" s="137"/>
      <c r="AC875" s="137"/>
      <c r="AD875" s="137"/>
      <c r="AE875" s="137"/>
      <c r="AF875" s="137" t="s">
        <v>606</v>
      </c>
      <c r="AG875" s="137" t="s">
        <v>607</v>
      </c>
      <c r="AH875" s="148">
        <v>46242</v>
      </c>
      <c r="AI875" s="137">
        <v>0</v>
      </c>
      <c r="AJ875" s="137"/>
      <c r="AK875" s="137" t="s">
        <v>628</v>
      </c>
      <c r="AL875" s="137"/>
    </row>
    <row r="876" s="134" customFormat="1" ht="38.8" customHeight="1" spans="1:38">
      <c r="A876" s="137" t="s">
        <v>29</v>
      </c>
      <c r="B876" s="137" t="s">
        <v>28</v>
      </c>
      <c r="C876" s="138" t="s">
        <v>478</v>
      </c>
      <c r="D876" s="138" t="s">
        <v>129</v>
      </c>
      <c r="E876" s="137" t="s">
        <v>587</v>
      </c>
      <c r="F876" s="138" t="s">
        <v>164</v>
      </c>
      <c r="G876" s="138" t="s">
        <v>906</v>
      </c>
      <c r="H876" s="147">
        <v>46243.7949074074</v>
      </c>
      <c r="I876" s="138"/>
      <c r="J876" s="138" t="s">
        <v>1791</v>
      </c>
      <c r="K876" s="138" t="s">
        <v>590</v>
      </c>
      <c r="L876" s="138" t="s">
        <v>591</v>
      </c>
      <c r="M876" s="138" t="s">
        <v>603</v>
      </c>
      <c r="N876" s="138" t="s">
        <v>776</v>
      </c>
      <c r="O876" s="138">
        <v>30</v>
      </c>
      <c r="P876" s="140">
        <v>30</v>
      </c>
      <c r="Q876" s="137"/>
      <c r="R876" s="138" t="s">
        <v>666</v>
      </c>
      <c r="S876" s="138">
        <v>30</v>
      </c>
      <c r="T876" s="138">
        <v>30</v>
      </c>
      <c r="U876" s="138">
        <v>30</v>
      </c>
      <c r="V876" s="140">
        <v>0</v>
      </c>
      <c r="W876" s="138"/>
      <c r="X876" s="138"/>
      <c r="Y876" s="138">
        <v>0</v>
      </c>
      <c r="Z876" s="138">
        <v>0</v>
      </c>
      <c r="AA876" s="137"/>
      <c r="AB876" s="137"/>
      <c r="AC876" s="137"/>
      <c r="AD876" s="137"/>
      <c r="AE876" s="137"/>
      <c r="AF876" s="137" t="s">
        <v>606</v>
      </c>
      <c r="AG876" s="137" t="s">
        <v>607</v>
      </c>
      <c r="AH876" s="148">
        <v>46179</v>
      </c>
      <c r="AI876" s="137">
        <v>0</v>
      </c>
      <c r="AJ876" s="137"/>
      <c r="AK876" s="137" t="s">
        <v>597</v>
      </c>
      <c r="AL876" s="137"/>
    </row>
    <row r="877" s="134" customFormat="1" ht="42.25" customHeight="1" spans="1:38">
      <c r="A877" s="137" t="s">
        <v>29</v>
      </c>
      <c r="B877" s="137" t="s">
        <v>28</v>
      </c>
      <c r="C877" s="138" t="s">
        <v>478</v>
      </c>
      <c r="D877" s="138" t="s">
        <v>147</v>
      </c>
      <c r="E877" s="137" t="s">
        <v>587</v>
      </c>
      <c r="F877" s="138" t="s">
        <v>238</v>
      </c>
      <c r="G877" s="138" t="s">
        <v>588</v>
      </c>
      <c r="H877" s="147">
        <v>46243.8018634259</v>
      </c>
      <c r="I877" s="138"/>
      <c r="J877" s="138" t="s">
        <v>1792</v>
      </c>
      <c r="K877" s="138" t="s">
        <v>590</v>
      </c>
      <c r="L877" s="138" t="s">
        <v>591</v>
      </c>
      <c r="M877" s="138" t="s">
        <v>592</v>
      </c>
      <c r="N877" s="138" t="s">
        <v>593</v>
      </c>
      <c r="O877" s="138">
        <v>198</v>
      </c>
      <c r="P877" s="140">
        <v>198</v>
      </c>
      <c r="Q877" s="137" t="s">
        <v>2</v>
      </c>
      <c r="R877" s="138" t="s">
        <v>594</v>
      </c>
      <c r="S877" s="138">
        <v>198</v>
      </c>
      <c r="T877" s="138">
        <v>198</v>
      </c>
      <c r="U877" s="138">
        <v>198</v>
      </c>
      <c r="V877" s="140">
        <v>0</v>
      </c>
      <c r="W877" s="138"/>
      <c r="X877" s="138"/>
      <c r="Y877" s="138">
        <v>75</v>
      </c>
      <c r="Z877" s="138">
        <v>75</v>
      </c>
      <c r="AA877" s="137"/>
      <c r="AB877" s="137"/>
      <c r="AC877" s="137"/>
      <c r="AD877" s="137"/>
      <c r="AE877" s="137"/>
      <c r="AF877" s="137" t="s">
        <v>606</v>
      </c>
      <c r="AG877" s="137" t="s">
        <v>607</v>
      </c>
      <c r="AH877" s="148">
        <v>42591</v>
      </c>
      <c r="AI877" s="137">
        <v>0</v>
      </c>
      <c r="AJ877" s="137"/>
      <c r="AK877" s="137" t="s">
        <v>628</v>
      </c>
      <c r="AL877" s="137"/>
    </row>
    <row r="878" s="134" customFormat="1" ht="38.8" customHeight="1" spans="1:38">
      <c r="A878" s="137" t="s">
        <v>29</v>
      </c>
      <c r="B878" s="137" t="s">
        <v>28</v>
      </c>
      <c r="C878" s="138" t="s">
        <v>478</v>
      </c>
      <c r="D878" s="138" t="s">
        <v>148</v>
      </c>
      <c r="E878" s="137" t="s">
        <v>587</v>
      </c>
      <c r="F878" s="138" t="s">
        <v>186</v>
      </c>
      <c r="G878" s="138" t="s">
        <v>1793</v>
      </c>
      <c r="H878" s="147">
        <v>46243.8060300926</v>
      </c>
      <c r="I878" s="138"/>
      <c r="J878" s="138" t="s">
        <v>1794</v>
      </c>
      <c r="K878" s="138" t="s">
        <v>590</v>
      </c>
      <c r="L878" s="138" t="s">
        <v>1240</v>
      </c>
      <c r="M878" s="138" t="s">
        <v>592</v>
      </c>
      <c r="N878" s="138" t="s">
        <v>776</v>
      </c>
      <c r="O878" s="138">
        <v>30</v>
      </c>
      <c r="P878" s="140">
        <v>30</v>
      </c>
      <c r="Q878" s="137"/>
      <c r="R878" s="138" t="s">
        <v>666</v>
      </c>
      <c r="S878" s="138">
        <v>80</v>
      </c>
      <c r="T878" s="138">
        <v>80</v>
      </c>
      <c r="U878" s="138">
        <v>30</v>
      </c>
      <c r="V878" s="140">
        <v>0</v>
      </c>
      <c r="W878" s="138"/>
      <c r="X878" s="138"/>
      <c r="Y878" s="138">
        <v>0</v>
      </c>
      <c r="Z878" s="138">
        <v>0</v>
      </c>
      <c r="AA878" s="137"/>
      <c r="AB878" s="137"/>
      <c r="AC878" s="137"/>
      <c r="AD878" s="137"/>
      <c r="AE878" s="137"/>
      <c r="AF878" s="137"/>
      <c r="AG878" s="137" t="s">
        <v>596</v>
      </c>
      <c r="AH878" s="148">
        <v>42591</v>
      </c>
      <c r="AI878" s="137">
        <v>0</v>
      </c>
      <c r="AJ878" s="137"/>
      <c r="AK878" s="137" t="s">
        <v>1240</v>
      </c>
      <c r="AL878" s="137"/>
    </row>
    <row r="879" s="134" customFormat="1" ht="38.8" customHeight="1" spans="1:38">
      <c r="A879" s="137" t="s">
        <v>29</v>
      </c>
      <c r="B879" s="137" t="s">
        <v>28</v>
      </c>
      <c r="C879" s="138" t="s">
        <v>478</v>
      </c>
      <c r="D879" s="138" t="s">
        <v>132</v>
      </c>
      <c r="E879" s="137" t="s">
        <v>587</v>
      </c>
      <c r="F879" s="138" t="s">
        <v>175</v>
      </c>
      <c r="G879" s="138" t="s">
        <v>797</v>
      </c>
      <c r="H879" s="147">
        <v>46243.8422800926</v>
      </c>
      <c r="I879" s="138"/>
      <c r="J879" s="138" t="s">
        <v>1795</v>
      </c>
      <c r="K879" s="138" t="s">
        <v>601</v>
      </c>
      <c r="L879" s="138" t="s">
        <v>591</v>
      </c>
      <c r="M879" s="138" t="s">
        <v>603</v>
      </c>
      <c r="N879" s="138" t="s">
        <v>793</v>
      </c>
      <c r="O879" s="138">
        <v>50</v>
      </c>
      <c r="P879" s="140">
        <v>50</v>
      </c>
      <c r="Q879" s="137"/>
      <c r="R879" s="138" t="s">
        <v>666</v>
      </c>
      <c r="S879" s="138">
        <v>50</v>
      </c>
      <c r="T879" s="138">
        <v>50</v>
      </c>
      <c r="U879" s="138">
        <v>50</v>
      </c>
      <c r="V879" s="140">
        <v>0</v>
      </c>
      <c r="W879" s="138"/>
      <c r="X879" s="138"/>
      <c r="Y879" s="138">
        <v>35</v>
      </c>
      <c r="Z879" s="138">
        <v>35</v>
      </c>
      <c r="AA879" s="137"/>
      <c r="AB879" s="137"/>
      <c r="AC879" s="137"/>
      <c r="AD879" s="137"/>
      <c r="AE879" s="137"/>
      <c r="AF879" s="137" t="s">
        <v>606</v>
      </c>
      <c r="AG879" s="137" t="s">
        <v>607</v>
      </c>
      <c r="AH879" s="148">
        <v>46212</v>
      </c>
      <c r="AI879" s="137">
        <v>0</v>
      </c>
      <c r="AJ879" s="137"/>
      <c r="AK879" s="137" t="s">
        <v>597</v>
      </c>
      <c r="AL879" s="137"/>
    </row>
    <row r="880" s="134" customFormat="1" ht="38.8" customHeight="1" spans="1:38">
      <c r="A880" s="137" t="s">
        <v>29</v>
      </c>
      <c r="B880" s="137" t="s">
        <v>28</v>
      </c>
      <c r="C880" s="138" t="s">
        <v>478</v>
      </c>
      <c r="D880" s="138" t="s">
        <v>132</v>
      </c>
      <c r="E880" s="137" t="s">
        <v>587</v>
      </c>
      <c r="F880" s="138" t="s">
        <v>175</v>
      </c>
      <c r="G880" s="138" t="s">
        <v>797</v>
      </c>
      <c r="H880" s="147">
        <v>46243.8425578704</v>
      </c>
      <c r="I880" s="138"/>
      <c r="J880" s="138" t="s">
        <v>1796</v>
      </c>
      <c r="K880" s="138" t="s">
        <v>645</v>
      </c>
      <c r="L880" s="138" t="s">
        <v>591</v>
      </c>
      <c r="M880" s="138" t="s">
        <v>603</v>
      </c>
      <c r="N880" s="138" t="s">
        <v>1034</v>
      </c>
      <c r="O880" s="138">
        <v>50</v>
      </c>
      <c r="P880" s="140">
        <v>50</v>
      </c>
      <c r="Q880" s="137"/>
      <c r="R880" s="138" t="s">
        <v>610</v>
      </c>
      <c r="S880" s="138">
        <v>50</v>
      </c>
      <c r="T880" s="138">
        <v>50</v>
      </c>
      <c r="U880" s="138">
        <v>50</v>
      </c>
      <c r="V880" s="140">
        <v>0</v>
      </c>
      <c r="W880" s="138"/>
      <c r="X880" s="138"/>
      <c r="Y880" s="138">
        <v>0</v>
      </c>
      <c r="Z880" s="138">
        <v>0</v>
      </c>
      <c r="AA880" s="137"/>
      <c r="AB880" s="137"/>
      <c r="AC880" s="137"/>
      <c r="AD880" s="137"/>
      <c r="AE880" s="137"/>
      <c r="AF880" s="137" t="s">
        <v>606</v>
      </c>
      <c r="AG880" s="137" t="s">
        <v>607</v>
      </c>
      <c r="AH880" s="148">
        <v>46212</v>
      </c>
      <c r="AI880" s="137">
        <v>0</v>
      </c>
      <c r="AJ880" s="137"/>
      <c r="AK880" s="137" t="s">
        <v>597</v>
      </c>
      <c r="AL880" s="137"/>
    </row>
    <row r="881" s="134" customFormat="1" ht="38.8" customHeight="1" spans="1:38">
      <c r="A881" s="137" t="s">
        <v>29</v>
      </c>
      <c r="B881" s="137" t="s">
        <v>28</v>
      </c>
      <c r="C881" s="138" t="s">
        <v>478</v>
      </c>
      <c r="D881" s="138" t="s">
        <v>132</v>
      </c>
      <c r="E881" s="137" t="s">
        <v>587</v>
      </c>
      <c r="F881" s="138" t="s">
        <v>175</v>
      </c>
      <c r="G881" s="138" t="s">
        <v>797</v>
      </c>
      <c r="H881" s="147">
        <v>46243.8427314815</v>
      </c>
      <c r="I881" s="138"/>
      <c r="J881" s="138" t="s">
        <v>1797</v>
      </c>
      <c r="K881" s="138" t="s">
        <v>645</v>
      </c>
      <c r="L881" s="138" t="s">
        <v>818</v>
      </c>
      <c r="M881" s="138" t="s">
        <v>603</v>
      </c>
      <c r="N881" s="138" t="s">
        <v>1034</v>
      </c>
      <c r="O881" s="138">
        <v>50</v>
      </c>
      <c r="P881" s="140">
        <v>10</v>
      </c>
      <c r="Q881" s="137"/>
      <c r="R881" s="138" t="s">
        <v>610</v>
      </c>
      <c r="S881" s="138">
        <v>10</v>
      </c>
      <c r="T881" s="138">
        <v>10</v>
      </c>
      <c r="U881" s="138">
        <v>10</v>
      </c>
      <c r="V881" s="140">
        <v>40</v>
      </c>
      <c r="W881" s="138" t="s">
        <v>645</v>
      </c>
      <c r="X881" s="138" t="s">
        <v>645</v>
      </c>
      <c r="Y881" s="138">
        <v>0</v>
      </c>
      <c r="Z881" s="138">
        <v>0</v>
      </c>
      <c r="AA881" s="137"/>
      <c r="AB881" s="137"/>
      <c r="AC881" s="137"/>
      <c r="AD881" s="137"/>
      <c r="AE881" s="137"/>
      <c r="AF881" s="137" t="s">
        <v>606</v>
      </c>
      <c r="AG881" s="137" t="s">
        <v>607</v>
      </c>
      <c r="AH881" s="148">
        <v>46212</v>
      </c>
      <c r="AI881" s="137">
        <v>0</v>
      </c>
      <c r="AJ881" s="137"/>
      <c r="AK881" s="137" t="s">
        <v>818</v>
      </c>
      <c r="AL881" s="137"/>
    </row>
    <row r="882" s="134" customFormat="1" ht="42.25" customHeight="1" spans="1:38">
      <c r="A882" s="137" t="s">
        <v>29</v>
      </c>
      <c r="B882" s="137" t="s">
        <v>28</v>
      </c>
      <c r="C882" s="138" t="s">
        <v>478</v>
      </c>
      <c r="D882" s="138" t="s">
        <v>147</v>
      </c>
      <c r="E882" s="137" t="s">
        <v>587</v>
      </c>
      <c r="F882" s="138" t="s">
        <v>237</v>
      </c>
      <c r="G882" s="138" t="s">
        <v>781</v>
      </c>
      <c r="H882" s="147">
        <v>46243.8475</v>
      </c>
      <c r="I882" s="138"/>
      <c r="J882" s="138" t="s">
        <v>1798</v>
      </c>
      <c r="K882" s="138" t="s">
        <v>601</v>
      </c>
      <c r="L882" s="138" t="s">
        <v>591</v>
      </c>
      <c r="M882" s="138" t="s">
        <v>603</v>
      </c>
      <c r="N882" s="138" t="s">
        <v>613</v>
      </c>
      <c r="O882" s="138">
        <v>50</v>
      </c>
      <c r="P882" s="140">
        <v>50</v>
      </c>
      <c r="Q882" s="137"/>
      <c r="R882" s="138" t="s">
        <v>610</v>
      </c>
      <c r="S882" s="138">
        <v>50</v>
      </c>
      <c r="T882" s="138">
        <v>50</v>
      </c>
      <c r="U882" s="138">
        <v>50</v>
      </c>
      <c r="V882" s="140">
        <v>0</v>
      </c>
      <c r="W882" s="138"/>
      <c r="X882" s="138"/>
      <c r="Y882" s="138">
        <v>0</v>
      </c>
      <c r="Z882" s="138">
        <v>0</v>
      </c>
      <c r="AA882" s="137"/>
      <c r="AB882" s="137"/>
      <c r="AC882" s="137"/>
      <c r="AD882" s="137"/>
      <c r="AE882" s="137"/>
      <c r="AF882" s="137" t="s">
        <v>651</v>
      </c>
      <c r="AG882" s="137" t="s">
        <v>607</v>
      </c>
      <c r="AH882" s="148">
        <v>46238</v>
      </c>
      <c r="AI882" s="137">
        <v>0</v>
      </c>
      <c r="AJ882" s="137"/>
      <c r="AK882" s="137" t="s">
        <v>628</v>
      </c>
      <c r="AL882" s="137"/>
    </row>
    <row r="883" s="134" customFormat="1" ht="42.25" customHeight="1" spans="1:38">
      <c r="A883" s="137" t="s">
        <v>29</v>
      </c>
      <c r="B883" s="137" t="s">
        <v>28</v>
      </c>
      <c r="C883" s="138" t="s">
        <v>478</v>
      </c>
      <c r="D883" s="138" t="s">
        <v>147</v>
      </c>
      <c r="E883" s="137" t="s">
        <v>587</v>
      </c>
      <c r="F883" s="138" t="s">
        <v>237</v>
      </c>
      <c r="G883" s="138" t="s">
        <v>781</v>
      </c>
      <c r="H883" s="147">
        <v>46243.8475</v>
      </c>
      <c r="I883" s="138"/>
      <c r="J883" s="138" t="s">
        <v>1798</v>
      </c>
      <c r="K883" s="138" t="s">
        <v>601</v>
      </c>
      <c r="L883" s="138" t="s">
        <v>591</v>
      </c>
      <c r="M883" s="138" t="s">
        <v>603</v>
      </c>
      <c r="N883" s="138" t="s">
        <v>769</v>
      </c>
      <c r="O883" s="138">
        <v>0</v>
      </c>
      <c r="P883" s="140">
        <v>0</v>
      </c>
      <c r="Q883" s="137"/>
      <c r="R883" s="138" t="s">
        <v>610</v>
      </c>
      <c r="S883" s="138">
        <v>50</v>
      </c>
      <c r="T883" s="138">
        <v>50</v>
      </c>
      <c r="U883" s="138">
        <v>0</v>
      </c>
      <c r="V883" s="140">
        <v>0</v>
      </c>
      <c r="W883" s="138"/>
      <c r="X883" s="138"/>
      <c r="Y883" s="138">
        <v>0</v>
      </c>
      <c r="Z883" s="138">
        <v>0</v>
      </c>
      <c r="AA883" s="137"/>
      <c r="AB883" s="137"/>
      <c r="AC883" s="137"/>
      <c r="AD883" s="137"/>
      <c r="AE883" s="137"/>
      <c r="AF883" s="137" t="s">
        <v>651</v>
      </c>
      <c r="AG883" s="137" t="s">
        <v>607</v>
      </c>
      <c r="AH883" s="148">
        <v>46238</v>
      </c>
      <c r="AI883" s="137">
        <v>0</v>
      </c>
      <c r="AJ883" s="137"/>
      <c r="AK883" s="137" t="s">
        <v>628</v>
      </c>
      <c r="AL883" s="137"/>
    </row>
    <row r="884" s="134" customFormat="1" ht="42.25" customHeight="1" spans="1:38">
      <c r="A884" s="137" t="s">
        <v>29</v>
      </c>
      <c r="B884" s="137" t="s">
        <v>28</v>
      </c>
      <c r="C884" s="138" t="s">
        <v>478</v>
      </c>
      <c r="D884" s="138" t="s">
        <v>147</v>
      </c>
      <c r="E884" s="137" t="s">
        <v>587</v>
      </c>
      <c r="F884" s="138" t="s">
        <v>237</v>
      </c>
      <c r="G884" s="138" t="s">
        <v>781</v>
      </c>
      <c r="H884" s="147">
        <v>46243.9059027778</v>
      </c>
      <c r="I884" s="138"/>
      <c r="J884" s="138" t="s">
        <v>1799</v>
      </c>
      <c r="K884" s="138" t="s">
        <v>601</v>
      </c>
      <c r="L884" s="138" t="s">
        <v>591</v>
      </c>
      <c r="M884" s="138" t="s">
        <v>603</v>
      </c>
      <c r="N884" s="138" t="s">
        <v>769</v>
      </c>
      <c r="O884" s="138">
        <v>0</v>
      </c>
      <c r="P884" s="140">
        <v>0</v>
      </c>
      <c r="Q884" s="137"/>
      <c r="R884" s="138" t="s">
        <v>610</v>
      </c>
      <c r="S884" s="138">
        <v>0</v>
      </c>
      <c r="T884" s="138">
        <v>0</v>
      </c>
      <c r="U884" s="138">
        <v>0</v>
      </c>
      <c r="V884" s="140">
        <v>0</v>
      </c>
      <c r="W884" s="138"/>
      <c r="X884" s="138"/>
      <c r="Y884" s="138">
        <v>0</v>
      </c>
      <c r="Z884" s="138">
        <v>0</v>
      </c>
      <c r="AA884" s="137"/>
      <c r="AB884" s="137"/>
      <c r="AC884" s="137"/>
      <c r="AD884" s="137"/>
      <c r="AE884" s="137"/>
      <c r="AF884" s="137"/>
      <c r="AG884" s="137" t="s">
        <v>596</v>
      </c>
      <c r="AH884" s="148">
        <v>46238</v>
      </c>
      <c r="AI884" s="137">
        <v>0</v>
      </c>
      <c r="AJ884" s="137"/>
      <c r="AK884" s="137" t="s">
        <v>628</v>
      </c>
      <c r="AL884" s="137"/>
    </row>
    <row r="885" s="134" customFormat="1" ht="38.8" customHeight="1" spans="1:38">
      <c r="A885" s="137" t="s">
        <v>29</v>
      </c>
      <c r="B885" s="137" t="s">
        <v>28</v>
      </c>
      <c r="C885" s="138" t="s">
        <v>478</v>
      </c>
      <c r="D885" s="138" t="s">
        <v>129</v>
      </c>
      <c r="E885" s="137" t="s">
        <v>587</v>
      </c>
      <c r="F885" s="138" t="s">
        <v>166</v>
      </c>
      <c r="G885" s="138" t="s">
        <v>1532</v>
      </c>
      <c r="H885" s="147">
        <v>46233.6917013889</v>
      </c>
      <c r="I885" s="138"/>
      <c r="J885" s="138" t="s">
        <v>1800</v>
      </c>
      <c r="K885" s="138" t="s">
        <v>601</v>
      </c>
      <c r="L885" s="138" t="s">
        <v>591</v>
      </c>
      <c r="M885" s="138" t="s">
        <v>603</v>
      </c>
      <c r="N885" s="138" t="s">
        <v>613</v>
      </c>
      <c r="O885" s="138">
        <v>50</v>
      </c>
      <c r="P885" s="140">
        <v>50</v>
      </c>
      <c r="Q885" s="137"/>
      <c r="R885" s="138" t="s">
        <v>610</v>
      </c>
      <c r="S885" s="138">
        <v>100</v>
      </c>
      <c r="T885" s="138">
        <v>100</v>
      </c>
      <c r="U885" s="138">
        <v>50</v>
      </c>
      <c r="V885" s="140">
        <v>0</v>
      </c>
      <c r="W885" s="138"/>
      <c r="X885" s="138"/>
      <c r="Y885" s="138">
        <v>0</v>
      </c>
      <c r="Z885" s="138">
        <v>0</v>
      </c>
      <c r="AA885" s="137"/>
      <c r="AB885" s="137" t="s">
        <v>622</v>
      </c>
      <c r="AC885" s="149">
        <v>46234.0323263889</v>
      </c>
      <c r="AD885" s="137"/>
      <c r="AE885" s="137"/>
      <c r="AF885" s="137" t="s">
        <v>606</v>
      </c>
      <c r="AG885" s="137" t="s">
        <v>607</v>
      </c>
      <c r="AH885" s="148">
        <v>46224</v>
      </c>
      <c r="AI885" s="137">
        <v>0</v>
      </c>
      <c r="AJ885" s="137"/>
      <c r="AK885" s="137" t="s">
        <v>597</v>
      </c>
      <c r="AL885" s="137"/>
    </row>
    <row r="886" s="134" customFormat="1" ht="38.8" customHeight="1" spans="1:38">
      <c r="A886" s="137" t="s">
        <v>29</v>
      </c>
      <c r="B886" s="137" t="s">
        <v>28</v>
      </c>
      <c r="C886" s="138" t="s">
        <v>478</v>
      </c>
      <c r="D886" s="138" t="s">
        <v>135</v>
      </c>
      <c r="E886" s="137" t="s">
        <v>587</v>
      </c>
      <c r="F886" s="138" t="s">
        <v>195</v>
      </c>
      <c r="G886" s="138" t="s">
        <v>1082</v>
      </c>
      <c r="H886" s="147">
        <v>46242.4940277778</v>
      </c>
      <c r="I886" s="138" t="s">
        <v>1733</v>
      </c>
      <c r="J886" s="138" t="s">
        <v>1801</v>
      </c>
      <c r="K886" s="138" t="s">
        <v>590</v>
      </c>
      <c r="L886" s="138" t="s">
        <v>591</v>
      </c>
      <c r="M886" s="138" t="s">
        <v>603</v>
      </c>
      <c r="N886" s="138" t="s">
        <v>593</v>
      </c>
      <c r="O886" s="138">
        <v>198</v>
      </c>
      <c r="P886" s="140">
        <v>198</v>
      </c>
      <c r="Q886" s="137" t="s">
        <v>2</v>
      </c>
      <c r="R886" s="138" t="s">
        <v>594</v>
      </c>
      <c r="S886" s="138">
        <v>198</v>
      </c>
      <c r="T886" s="138">
        <v>198</v>
      </c>
      <c r="U886" s="138">
        <v>198</v>
      </c>
      <c r="V886" s="140">
        <v>0</v>
      </c>
      <c r="W886" s="138"/>
      <c r="X886" s="138"/>
      <c r="Y886" s="138">
        <v>75</v>
      </c>
      <c r="Z886" s="138">
        <v>75</v>
      </c>
      <c r="AA886" s="137"/>
      <c r="AB886" s="137" t="s">
        <v>622</v>
      </c>
      <c r="AC886" s="149">
        <v>46243.9052083333</v>
      </c>
      <c r="AD886" s="137"/>
      <c r="AE886" s="137"/>
      <c r="AF886" s="137" t="s">
        <v>606</v>
      </c>
      <c r="AG886" s="137" t="s">
        <v>607</v>
      </c>
      <c r="AH886" s="148">
        <v>45450</v>
      </c>
      <c r="AI886" s="137">
        <v>0</v>
      </c>
      <c r="AJ886" s="137"/>
      <c r="AK886" s="137" t="s">
        <v>597</v>
      </c>
      <c r="AL886" s="137"/>
    </row>
    <row r="887" s="134" customFormat="1" ht="38.8" customHeight="1" spans="1:38">
      <c r="A887" s="137" t="s">
        <v>29</v>
      </c>
      <c r="B887" s="137" t="s">
        <v>28</v>
      </c>
      <c r="C887" s="138" t="s">
        <v>478</v>
      </c>
      <c r="D887" s="138" t="s">
        <v>135</v>
      </c>
      <c r="E887" s="137" t="s">
        <v>587</v>
      </c>
      <c r="F887" s="138" t="s">
        <v>195</v>
      </c>
      <c r="G887" s="138" t="s">
        <v>1082</v>
      </c>
      <c r="H887" s="147">
        <v>46242.5718981481</v>
      </c>
      <c r="I887" s="138" t="s">
        <v>1733</v>
      </c>
      <c r="J887" s="138" t="s">
        <v>1802</v>
      </c>
      <c r="K887" s="138" t="s">
        <v>590</v>
      </c>
      <c r="L887" s="138" t="s">
        <v>591</v>
      </c>
      <c r="M887" s="138" t="s">
        <v>603</v>
      </c>
      <c r="N887" s="138" t="s">
        <v>593</v>
      </c>
      <c r="O887" s="138">
        <v>198</v>
      </c>
      <c r="P887" s="140">
        <v>198</v>
      </c>
      <c r="Q887" s="137" t="s">
        <v>2</v>
      </c>
      <c r="R887" s="138" t="s">
        <v>594</v>
      </c>
      <c r="S887" s="138">
        <v>198</v>
      </c>
      <c r="T887" s="138">
        <v>198</v>
      </c>
      <c r="U887" s="138">
        <v>198</v>
      </c>
      <c r="V887" s="140">
        <v>0</v>
      </c>
      <c r="W887" s="138"/>
      <c r="X887" s="138"/>
      <c r="Y887" s="138">
        <v>75</v>
      </c>
      <c r="Z887" s="138">
        <v>75</v>
      </c>
      <c r="AA887" s="137"/>
      <c r="AB887" s="137" t="s">
        <v>622</v>
      </c>
      <c r="AC887" s="149">
        <v>46243.9052083333</v>
      </c>
      <c r="AD887" s="137"/>
      <c r="AE887" s="137"/>
      <c r="AF887" s="137" t="s">
        <v>606</v>
      </c>
      <c r="AG887" s="137" t="s">
        <v>607</v>
      </c>
      <c r="AH887" s="148">
        <v>45179</v>
      </c>
      <c r="AI887" s="137">
        <v>0</v>
      </c>
      <c r="AJ887" s="137"/>
      <c r="AK887" s="137" t="s">
        <v>628</v>
      </c>
      <c r="AL887" s="137"/>
    </row>
    <row r="888" s="134" customFormat="1" ht="38.8" customHeight="1" spans="1:38">
      <c r="A888" s="137" t="s">
        <v>29</v>
      </c>
      <c r="B888" s="137" t="s">
        <v>28</v>
      </c>
      <c r="C888" s="138" t="s">
        <v>478</v>
      </c>
      <c r="D888" s="138" t="s">
        <v>135</v>
      </c>
      <c r="E888" s="137" t="s">
        <v>587</v>
      </c>
      <c r="F888" s="138" t="s">
        <v>196</v>
      </c>
      <c r="G888" s="138" t="s">
        <v>1110</v>
      </c>
      <c r="H888" s="147">
        <v>46242.6735532407</v>
      </c>
      <c r="I888" s="138" t="s">
        <v>1733</v>
      </c>
      <c r="J888" s="138" t="s">
        <v>1803</v>
      </c>
      <c r="K888" s="138" t="s">
        <v>590</v>
      </c>
      <c r="L888" s="138" t="s">
        <v>591</v>
      </c>
      <c r="M888" s="138" t="s">
        <v>603</v>
      </c>
      <c r="N888" s="138" t="s">
        <v>593</v>
      </c>
      <c r="O888" s="138">
        <v>198</v>
      </c>
      <c r="P888" s="140">
        <v>198</v>
      </c>
      <c r="Q888" s="137" t="s">
        <v>2</v>
      </c>
      <c r="R888" s="138" t="s">
        <v>594</v>
      </c>
      <c r="S888" s="138">
        <v>198</v>
      </c>
      <c r="T888" s="138">
        <v>198</v>
      </c>
      <c r="U888" s="138">
        <v>198</v>
      </c>
      <c r="V888" s="140">
        <v>0</v>
      </c>
      <c r="W888" s="138"/>
      <c r="X888" s="138"/>
      <c r="Y888" s="138">
        <v>75</v>
      </c>
      <c r="Z888" s="138">
        <v>75</v>
      </c>
      <c r="AA888" s="137"/>
      <c r="AB888" s="137" t="s">
        <v>622</v>
      </c>
      <c r="AC888" s="149">
        <v>46243.9052083333</v>
      </c>
      <c r="AD888" s="137"/>
      <c r="AE888" s="137"/>
      <c r="AF888" s="137" t="s">
        <v>606</v>
      </c>
      <c r="AG888" s="137" t="s">
        <v>607</v>
      </c>
      <c r="AH888" s="148">
        <v>44781</v>
      </c>
      <c r="AI888" s="137">
        <v>0</v>
      </c>
      <c r="AJ888" s="137"/>
      <c r="AK888" s="137" t="s">
        <v>726</v>
      </c>
      <c r="AL888" s="137"/>
    </row>
    <row r="889" s="134" customFormat="1" ht="38.8" customHeight="1" spans="1:38">
      <c r="A889" s="137" t="s">
        <v>29</v>
      </c>
      <c r="B889" s="137" t="s">
        <v>28</v>
      </c>
      <c r="C889" s="138" t="s">
        <v>478</v>
      </c>
      <c r="D889" s="138" t="s">
        <v>135</v>
      </c>
      <c r="E889" s="137" t="s">
        <v>587</v>
      </c>
      <c r="F889" s="138" t="s">
        <v>196</v>
      </c>
      <c r="G889" s="138" t="s">
        <v>1110</v>
      </c>
      <c r="H889" s="147">
        <v>46242.7797800926</v>
      </c>
      <c r="I889" s="138" t="s">
        <v>1733</v>
      </c>
      <c r="J889" s="138" t="s">
        <v>1804</v>
      </c>
      <c r="K889" s="138" t="s">
        <v>590</v>
      </c>
      <c r="L889" s="138" t="s">
        <v>591</v>
      </c>
      <c r="M889" s="138" t="s">
        <v>592</v>
      </c>
      <c r="N889" s="138" t="s">
        <v>593</v>
      </c>
      <c r="O889" s="138">
        <v>198</v>
      </c>
      <c r="P889" s="140">
        <v>198</v>
      </c>
      <c r="Q889" s="137" t="s">
        <v>2</v>
      </c>
      <c r="R889" s="138" t="s">
        <v>594</v>
      </c>
      <c r="S889" s="138">
        <v>198</v>
      </c>
      <c r="T889" s="138">
        <v>198</v>
      </c>
      <c r="U889" s="138">
        <v>198</v>
      </c>
      <c r="V889" s="140">
        <v>0</v>
      </c>
      <c r="W889" s="138"/>
      <c r="X889" s="138"/>
      <c r="Y889" s="138">
        <v>75</v>
      </c>
      <c r="Z889" s="138">
        <v>75</v>
      </c>
      <c r="AA889" s="137"/>
      <c r="AB889" s="137" t="s">
        <v>622</v>
      </c>
      <c r="AC889" s="149">
        <v>46243.9052083333</v>
      </c>
      <c r="AD889" s="137"/>
      <c r="AE889" s="137"/>
      <c r="AF889" s="137" t="s">
        <v>606</v>
      </c>
      <c r="AG889" s="137" t="s">
        <v>607</v>
      </c>
      <c r="AH889" s="148">
        <v>42525</v>
      </c>
      <c r="AI889" s="137">
        <v>0</v>
      </c>
      <c r="AJ889" s="137"/>
      <c r="AK889" s="137" t="s">
        <v>597</v>
      </c>
      <c r="AL889" s="137"/>
    </row>
    <row r="890" s="134" customFormat="1" ht="38.8" customHeight="1" spans="1:38">
      <c r="A890" s="137" t="s">
        <v>29</v>
      </c>
      <c r="B890" s="137" t="s">
        <v>28</v>
      </c>
      <c r="C890" s="138" t="s">
        <v>478</v>
      </c>
      <c r="D890" s="138" t="s">
        <v>129</v>
      </c>
      <c r="E890" s="137" t="s">
        <v>587</v>
      </c>
      <c r="F890" s="138" t="s">
        <v>168</v>
      </c>
      <c r="G890" s="138" t="s">
        <v>932</v>
      </c>
      <c r="H890" s="147">
        <v>46240.7492476852</v>
      </c>
      <c r="I890" s="138" t="s">
        <v>1245</v>
      </c>
      <c r="J890" s="138" t="s">
        <v>1805</v>
      </c>
      <c r="K890" s="138" t="s">
        <v>601</v>
      </c>
      <c r="L890" s="138" t="s">
        <v>591</v>
      </c>
      <c r="M890" s="138" t="s">
        <v>603</v>
      </c>
      <c r="N890" s="138" t="s">
        <v>613</v>
      </c>
      <c r="O890" s="138">
        <v>50</v>
      </c>
      <c r="P890" s="140">
        <v>50</v>
      </c>
      <c r="Q890" s="137"/>
      <c r="R890" s="138" t="s">
        <v>610</v>
      </c>
      <c r="S890" s="138">
        <v>145</v>
      </c>
      <c r="T890" s="138">
        <v>145</v>
      </c>
      <c r="U890" s="138">
        <v>50</v>
      </c>
      <c r="V890" s="140">
        <v>0</v>
      </c>
      <c r="W890" s="138"/>
      <c r="X890" s="138"/>
      <c r="Y890" s="138">
        <v>0</v>
      </c>
      <c r="Z890" s="138">
        <v>0</v>
      </c>
      <c r="AA890" s="137"/>
      <c r="AB890" s="137" t="s">
        <v>622</v>
      </c>
      <c r="AC890" s="149">
        <v>46242.0080671296</v>
      </c>
      <c r="AD890" s="137"/>
      <c r="AE890" s="137"/>
      <c r="AF890" s="137" t="s">
        <v>606</v>
      </c>
      <c r="AG890" s="137" t="s">
        <v>607</v>
      </c>
      <c r="AH890" s="148">
        <v>46239</v>
      </c>
      <c r="AI890" s="137">
        <v>0</v>
      </c>
      <c r="AJ890" s="137"/>
      <c r="AK890" s="137" t="s">
        <v>628</v>
      </c>
      <c r="AL890" s="137"/>
    </row>
    <row r="891" s="134" customFormat="1" ht="38.8" customHeight="1" spans="1:38">
      <c r="A891" s="137" t="s">
        <v>29</v>
      </c>
      <c r="B891" s="137" t="s">
        <v>28</v>
      </c>
      <c r="C891" s="138" t="s">
        <v>478</v>
      </c>
      <c r="D891" s="138" t="s">
        <v>129</v>
      </c>
      <c r="E891" s="137" t="s">
        <v>587</v>
      </c>
      <c r="F891" s="138" t="s">
        <v>168</v>
      </c>
      <c r="G891" s="138" t="s">
        <v>932</v>
      </c>
      <c r="H891" s="147">
        <v>46240.7492476852</v>
      </c>
      <c r="I891" s="138" t="s">
        <v>1245</v>
      </c>
      <c r="J891" s="138" t="s">
        <v>1805</v>
      </c>
      <c r="K891" s="138" t="s">
        <v>601</v>
      </c>
      <c r="L891" s="138" t="s">
        <v>591</v>
      </c>
      <c r="M891" s="138" t="s">
        <v>603</v>
      </c>
      <c r="N891" s="138" t="s">
        <v>769</v>
      </c>
      <c r="O891" s="138">
        <v>0</v>
      </c>
      <c r="P891" s="140">
        <v>0</v>
      </c>
      <c r="Q891" s="137"/>
      <c r="R891" s="138" t="s">
        <v>610</v>
      </c>
      <c r="S891" s="138">
        <v>145</v>
      </c>
      <c r="T891" s="138">
        <v>145</v>
      </c>
      <c r="U891" s="138">
        <v>0</v>
      </c>
      <c r="V891" s="140">
        <v>0</v>
      </c>
      <c r="W891" s="138"/>
      <c r="X891" s="138"/>
      <c r="Y891" s="138">
        <v>0</v>
      </c>
      <c r="Z891" s="138">
        <v>0</v>
      </c>
      <c r="AA891" s="137"/>
      <c r="AB891" s="137" t="s">
        <v>622</v>
      </c>
      <c r="AC891" s="149">
        <v>46242.0080671296</v>
      </c>
      <c r="AD891" s="137"/>
      <c r="AE891" s="137"/>
      <c r="AF891" s="137" t="s">
        <v>606</v>
      </c>
      <c r="AG891" s="137" t="s">
        <v>607</v>
      </c>
      <c r="AH891" s="148">
        <v>46239</v>
      </c>
      <c r="AI891" s="137">
        <v>0</v>
      </c>
      <c r="AJ891" s="137"/>
      <c r="AK891" s="137" t="s">
        <v>628</v>
      </c>
      <c r="AL891" s="137"/>
    </row>
    <row r="892" s="134" customFormat="1" ht="42.25" customHeight="1" spans="1:38">
      <c r="A892" s="137" t="s">
        <v>29</v>
      </c>
      <c r="B892" s="137" t="s">
        <v>28</v>
      </c>
      <c r="C892" s="138" t="s">
        <v>478</v>
      </c>
      <c r="D892" s="138" t="s">
        <v>147</v>
      </c>
      <c r="E892" s="137" t="s">
        <v>587</v>
      </c>
      <c r="F892" s="138" t="s">
        <v>232</v>
      </c>
      <c r="G892" s="138" t="s">
        <v>719</v>
      </c>
      <c r="H892" s="147">
        <v>46231.4884722222</v>
      </c>
      <c r="I892" s="138" t="s">
        <v>736</v>
      </c>
      <c r="J892" s="138" t="s">
        <v>1806</v>
      </c>
      <c r="K892" s="138" t="s">
        <v>601</v>
      </c>
      <c r="L892" s="138" t="s">
        <v>591</v>
      </c>
      <c r="M892" s="138" t="s">
        <v>603</v>
      </c>
      <c r="N892" s="138" t="s">
        <v>743</v>
      </c>
      <c r="O892" s="138">
        <v>120</v>
      </c>
      <c r="P892" s="140">
        <v>120</v>
      </c>
      <c r="Q892" s="137"/>
      <c r="R892" s="138" t="s">
        <v>605</v>
      </c>
      <c r="S892" s="138">
        <v>300</v>
      </c>
      <c r="T892" s="138">
        <v>300</v>
      </c>
      <c r="U892" s="138">
        <v>120</v>
      </c>
      <c r="V892" s="140">
        <v>0</v>
      </c>
      <c r="W892" s="138"/>
      <c r="X892" s="138"/>
      <c r="Y892" s="138">
        <v>0</v>
      </c>
      <c r="Z892" s="138">
        <v>0</v>
      </c>
      <c r="AA892" s="137"/>
      <c r="AB892" s="137" t="s">
        <v>622</v>
      </c>
      <c r="AC892" s="149">
        <v>46236.4738888889</v>
      </c>
      <c r="AD892" s="137"/>
      <c r="AE892" s="137"/>
      <c r="AF892" s="137" t="s">
        <v>651</v>
      </c>
      <c r="AG892" s="137" t="s">
        <v>607</v>
      </c>
      <c r="AH892" s="148">
        <v>46223</v>
      </c>
      <c r="AI892" s="137">
        <v>0</v>
      </c>
      <c r="AJ892" s="137"/>
      <c r="AK892" s="137" t="s">
        <v>597</v>
      </c>
      <c r="AL892" s="137"/>
    </row>
    <row r="893" s="134" customFormat="1" ht="42.25" customHeight="1" spans="1:38">
      <c r="A893" s="137" t="s">
        <v>29</v>
      </c>
      <c r="B893" s="137" t="s">
        <v>28</v>
      </c>
      <c r="C893" s="138" t="s">
        <v>478</v>
      </c>
      <c r="D893" s="138" t="s">
        <v>147</v>
      </c>
      <c r="E893" s="137" t="s">
        <v>587</v>
      </c>
      <c r="F893" s="138" t="s">
        <v>231</v>
      </c>
      <c r="G893" s="138" t="s">
        <v>695</v>
      </c>
      <c r="H893" s="147">
        <v>46231.565462963</v>
      </c>
      <c r="I893" s="138" t="s">
        <v>736</v>
      </c>
      <c r="J893" s="138" t="s">
        <v>1807</v>
      </c>
      <c r="K893" s="138" t="s">
        <v>590</v>
      </c>
      <c r="L893" s="138" t="s">
        <v>591</v>
      </c>
      <c r="M893" s="138" t="s">
        <v>592</v>
      </c>
      <c r="N893" s="138" t="s">
        <v>593</v>
      </c>
      <c r="O893" s="138">
        <v>198</v>
      </c>
      <c r="P893" s="140">
        <v>198</v>
      </c>
      <c r="Q893" s="137" t="s">
        <v>2</v>
      </c>
      <c r="R893" s="138" t="s">
        <v>594</v>
      </c>
      <c r="S893" s="138">
        <v>198</v>
      </c>
      <c r="T893" s="138">
        <v>198</v>
      </c>
      <c r="U893" s="138">
        <v>198</v>
      </c>
      <c r="V893" s="140">
        <v>0</v>
      </c>
      <c r="W893" s="138"/>
      <c r="X893" s="138"/>
      <c r="Y893" s="138">
        <v>75</v>
      </c>
      <c r="Z893" s="138">
        <v>75</v>
      </c>
      <c r="AA893" s="137"/>
      <c r="AB893" s="137" t="s">
        <v>622</v>
      </c>
      <c r="AC893" s="149">
        <v>46236.4738888889</v>
      </c>
      <c r="AD893" s="137"/>
      <c r="AE893" s="137"/>
      <c r="AF893" s="137" t="s">
        <v>606</v>
      </c>
      <c r="AG893" s="137" t="s">
        <v>607</v>
      </c>
      <c r="AH893" s="148">
        <v>43710</v>
      </c>
      <c r="AI893" s="137">
        <v>0</v>
      </c>
      <c r="AJ893" s="137"/>
      <c r="AK893" s="137" t="s">
        <v>628</v>
      </c>
      <c r="AL893" s="137"/>
    </row>
    <row r="894" s="134" customFormat="1" ht="42.25" customHeight="1" spans="1:38">
      <c r="A894" s="137" t="s">
        <v>29</v>
      </c>
      <c r="B894" s="137" t="s">
        <v>28</v>
      </c>
      <c r="C894" s="138" t="s">
        <v>478</v>
      </c>
      <c r="D894" s="138" t="s">
        <v>147</v>
      </c>
      <c r="E894" s="137" t="s">
        <v>587</v>
      </c>
      <c r="F894" s="138" t="s">
        <v>232</v>
      </c>
      <c r="G894" s="138" t="s">
        <v>719</v>
      </c>
      <c r="H894" s="147">
        <v>46231.6309953704</v>
      </c>
      <c r="I894" s="138" t="s">
        <v>736</v>
      </c>
      <c r="J894" s="138" t="s">
        <v>1808</v>
      </c>
      <c r="K894" s="138" t="s">
        <v>601</v>
      </c>
      <c r="L894" s="138" t="s">
        <v>591</v>
      </c>
      <c r="M894" s="138" t="s">
        <v>603</v>
      </c>
      <c r="N894" s="138" t="s">
        <v>613</v>
      </c>
      <c r="O894" s="138">
        <v>50</v>
      </c>
      <c r="P894" s="140">
        <v>50</v>
      </c>
      <c r="Q894" s="137"/>
      <c r="R894" s="138" t="s">
        <v>610</v>
      </c>
      <c r="S894" s="138">
        <v>100</v>
      </c>
      <c r="T894" s="138">
        <v>100</v>
      </c>
      <c r="U894" s="138">
        <v>50</v>
      </c>
      <c r="V894" s="140">
        <v>0</v>
      </c>
      <c r="W894" s="138"/>
      <c r="X894" s="138"/>
      <c r="Y894" s="138">
        <v>0</v>
      </c>
      <c r="Z894" s="138">
        <v>0</v>
      </c>
      <c r="AA894" s="137"/>
      <c r="AB894" s="137" t="s">
        <v>622</v>
      </c>
      <c r="AC894" s="149">
        <v>46236.4738888889</v>
      </c>
      <c r="AD894" s="137"/>
      <c r="AE894" s="137"/>
      <c r="AF894" s="137" t="s">
        <v>651</v>
      </c>
      <c r="AG894" s="137" t="s">
        <v>607</v>
      </c>
      <c r="AH894" s="148">
        <v>46228</v>
      </c>
      <c r="AI894" s="137">
        <v>0</v>
      </c>
      <c r="AJ894" s="137"/>
      <c r="AK894" s="137" t="s">
        <v>597</v>
      </c>
      <c r="AL894" s="137"/>
    </row>
    <row r="895" s="134" customFormat="1" ht="42.25" customHeight="1" spans="1:38">
      <c r="A895" s="137" t="s">
        <v>29</v>
      </c>
      <c r="B895" s="137" t="s">
        <v>28</v>
      </c>
      <c r="C895" s="138" t="s">
        <v>478</v>
      </c>
      <c r="D895" s="138" t="s">
        <v>147</v>
      </c>
      <c r="E895" s="137" t="s">
        <v>587</v>
      </c>
      <c r="F895" s="138" t="s">
        <v>233</v>
      </c>
      <c r="G895" s="138" t="s">
        <v>735</v>
      </c>
      <c r="H895" s="147">
        <v>46231.6678472222</v>
      </c>
      <c r="I895" s="138" t="s">
        <v>1809</v>
      </c>
      <c r="J895" s="138" t="s">
        <v>1810</v>
      </c>
      <c r="K895" s="138" t="s">
        <v>601</v>
      </c>
      <c r="L895" s="138" t="s">
        <v>602</v>
      </c>
      <c r="M895" s="138" t="s">
        <v>603</v>
      </c>
      <c r="N895" s="138" t="s">
        <v>609</v>
      </c>
      <c r="O895" s="138">
        <v>30</v>
      </c>
      <c r="P895" s="140">
        <v>30</v>
      </c>
      <c r="Q895" s="137"/>
      <c r="R895" s="138" t="s">
        <v>610</v>
      </c>
      <c r="S895" s="138">
        <v>200</v>
      </c>
      <c r="T895" s="138">
        <v>200</v>
      </c>
      <c r="U895" s="138">
        <v>30</v>
      </c>
      <c r="V895" s="140">
        <v>0</v>
      </c>
      <c r="W895" s="138"/>
      <c r="X895" s="138"/>
      <c r="Y895" s="138">
        <v>0</v>
      </c>
      <c r="Z895" s="138">
        <v>0</v>
      </c>
      <c r="AA895" s="137"/>
      <c r="AB895" s="137" t="s">
        <v>622</v>
      </c>
      <c r="AC895" s="149">
        <v>46236.4738888889</v>
      </c>
      <c r="AD895" s="137"/>
      <c r="AE895" s="137"/>
      <c r="AF895" s="137" t="s">
        <v>651</v>
      </c>
      <c r="AG895" s="137" t="s">
        <v>607</v>
      </c>
      <c r="AH895" s="148">
        <v>46230</v>
      </c>
      <c r="AI895" s="137">
        <v>0</v>
      </c>
      <c r="AJ895" s="137"/>
      <c r="AK895" s="137" t="s">
        <v>602</v>
      </c>
      <c r="AL895" s="137"/>
    </row>
    <row r="896" s="134" customFormat="1" ht="42.25" customHeight="1" spans="1:38">
      <c r="A896" s="137" t="s">
        <v>29</v>
      </c>
      <c r="B896" s="137" t="s">
        <v>28</v>
      </c>
      <c r="C896" s="138" t="s">
        <v>478</v>
      </c>
      <c r="D896" s="138" t="s">
        <v>147</v>
      </c>
      <c r="E896" s="137" t="s">
        <v>587</v>
      </c>
      <c r="F896" s="138" t="s">
        <v>233</v>
      </c>
      <c r="G896" s="138" t="s">
        <v>735</v>
      </c>
      <c r="H896" s="147">
        <v>46231.6684143519</v>
      </c>
      <c r="I896" s="138" t="s">
        <v>1809</v>
      </c>
      <c r="J896" s="138" t="s">
        <v>1811</v>
      </c>
      <c r="K896" s="138" t="s">
        <v>601</v>
      </c>
      <c r="L896" s="138" t="s">
        <v>602</v>
      </c>
      <c r="M896" s="138" t="s">
        <v>603</v>
      </c>
      <c r="N896" s="138" t="s">
        <v>609</v>
      </c>
      <c r="O896" s="138">
        <v>30</v>
      </c>
      <c r="P896" s="140">
        <v>30</v>
      </c>
      <c r="Q896" s="137"/>
      <c r="R896" s="138" t="s">
        <v>610</v>
      </c>
      <c r="S896" s="138">
        <v>80</v>
      </c>
      <c r="T896" s="138">
        <v>80</v>
      </c>
      <c r="U896" s="138">
        <v>30</v>
      </c>
      <c r="V896" s="140">
        <v>0</v>
      </c>
      <c r="W896" s="138"/>
      <c r="X896" s="138"/>
      <c r="Y896" s="138">
        <v>0</v>
      </c>
      <c r="Z896" s="138">
        <v>0</v>
      </c>
      <c r="AA896" s="137"/>
      <c r="AB896" s="137" t="s">
        <v>622</v>
      </c>
      <c r="AC896" s="149">
        <v>46236.4738888889</v>
      </c>
      <c r="AD896" s="137"/>
      <c r="AE896" s="137"/>
      <c r="AF896" s="137" t="s">
        <v>651</v>
      </c>
      <c r="AG896" s="137" t="s">
        <v>607</v>
      </c>
      <c r="AH896" s="148">
        <v>46230</v>
      </c>
      <c r="AI896" s="137">
        <v>0</v>
      </c>
      <c r="AJ896" s="137"/>
      <c r="AK896" s="137" t="s">
        <v>602</v>
      </c>
      <c r="AL896" s="137"/>
    </row>
    <row r="897" s="134" customFormat="1" ht="42.25" customHeight="1" spans="1:38">
      <c r="A897" s="137" t="s">
        <v>29</v>
      </c>
      <c r="B897" s="137" t="s">
        <v>28</v>
      </c>
      <c r="C897" s="138" t="s">
        <v>478</v>
      </c>
      <c r="D897" s="138" t="s">
        <v>147</v>
      </c>
      <c r="E897" s="137" t="s">
        <v>587</v>
      </c>
      <c r="F897" s="138" t="s">
        <v>237</v>
      </c>
      <c r="G897" s="138" t="s">
        <v>781</v>
      </c>
      <c r="H897" s="147">
        <v>46232.4818287037</v>
      </c>
      <c r="I897" s="138" t="s">
        <v>1262</v>
      </c>
      <c r="J897" s="138" t="s">
        <v>1812</v>
      </c>
      <c r="K897" s="138" t="s">
        <v>601</v>
      </c>
      <c r="L897" s="138" t="s">
        <v>591</v>
      </c>
      <c r="M897" s="138" t="s">
        <v>603</v>
      </c>
      <c r="N897" s="138" t="s">
        <v>613</v>
      </c>
      <c r="O897" s="138">
        <v>50</v>
      </c>
      <c r="P897" s="140">
        <v>50</v>
      </c>
      <c r="Q897" s="137"/>
      <c r="R897" s="138" t="s">
        <v>610</v>
      </c>
      <c r="S897" s="138">
        <v>200</v>
      </c>
      <c r="T897" s="138">
        <v>200</v>
      </c>
      <c r="U897" s="138">
        <v>50</v>
      </c>
      <c r="V897" s="140">
        <v>0</v>
      </c>
      <c r="W897" s="138"/>
      <c r="X897" s="138"/>
      <c r="Y897" s="138">
        <v>0</v>
      </c>
      <c r="Z897" s="138">
        <v>0</v>
      </c>
      <c r="AA897" s="137"/>
      <c r="AB897" s="137" t="s">
        <v>622</v>
      </c>
      <c r="AC897" s="149">
        <v>46236.4738888889</v>
      </c>
      <c r="AD897" s="137"/>
      <c r="AE897" s="137"/>
      <c r="AF897" s="137" t="s">
        <v>651</v>
      </c>
      <c r="AG897" s="137" t="s">
        <v>607</v>
      </c>
      <c r="AH897" s="148">
        <v>46225</v>
      </c>
      <c r="AI897" s="137">
        <v>0</v>
      </c>
      <c r="AJ897" s="137"/>
      <c r="AK897" s="137" t="s">
        <v>597</v>
      </c>
      <c r="AL897" s="137"/>
    </row>
    <row r="898" s="134" customFormat="1" ht="42.25" customHeight="1" spans="1:38">
      <c r="A898" s="137" t="s">
        <v>29</v>
      </c>
      <c r="B898" s="137" t="s">
        <v>28</v>
      </c>
      <c r="C898" s="138" t="s">
        <v>478</v>
      </c>
      <c r="D898" s="138" t="s">
        <v>147</v>
      </c>
      <c r="E898" s="137" t="s">
        <v>587</v>
      </c>
      <c r="F898" s="138" t="s">
        <v>237</v>
      </c>
      <c r="G898" s="138" t="s">
        <v>781</v>
      </c>
      <c r="H898" s="147">
        <v>46232.4818287037</v>
      </c>
      <c r="I898" s="138" t="s">
        <v>1262</v>
      </c>
      <c r="J898" s="138" t="s">
        <v>1812</v>
      </c>
      <c r="K898" s="138" t="s">
        <v>601</v>
      </c>
      <c r="L898" s="138" t="s">
        <v>591</v>
      </c>
      <c r="M898" s="138" t="s">
        <v>603</v>
      </c>
      <c r="N898" s="138" t="s">
        <v>784</v>
      </c>
      <c r="O898" s="138">
        <v>50</v>
      </c>
      <c r="P898" s="140">
        <v>50</v>
      </c>
      <c r="Q898" s="137"/>
      <c r="R898" s="138" t="s">
        <v>610</v>
      </c>
      <c r="S898" s="138">
        <v>200</v>
      </c>
      <c r="T898" s="138">
        <v>200</v>
      </c>
      <c r="U898" s="138">
        <v>50</v>
      </c>
      <c r="V898" s="140">
        <v>0</v>
      </c>
      <c r="W898" s="138"/>
      <c r="X898" s="138"/>
      <c r="Y898" s="138">
        <v>0</v>
      </c>
      <c r="Z898" s="138">
        <v>0</v>
      </c>
      <c r="AA898" s="137"/>
      <c r="AB898" s="137" t="s">
        <v>622</v>
      </c>
      <c r="AC898" s="149">
        <v>46236.4738888889</v>
      </c>
      <c r="AD898" s="137"/>
      <c r="AE898" s="137"/>
      <c r="AF898" s="137" t="s">
        <v>651</v>
      </c>
      <c r="AG898" s="137" t="s">
        <v>607</v>
      </c>
      <c r="AH898" s="148">
        <v>46225</v>
      </c>
      <c r="AI898" s="137">
        <v>0</v>
      </c>
      <c r="AJ898" s="137"/>
      <c r="AK898" s="137" t="s">
        <v>597</v>
      </c>
      <c r="AL898" s="137"/>
    </row>
    <row r="899" s="134" customFormat="1" ht="42.25" customHeight="1" spans="1:38">
      <c r="A899" s="137" t="s">
        <v>29</v>
      </c>
      <c r="B899" s="137" t="s">
        <v>28</v>
      </c>
      <c r="C899" s="138" t="s">
        <v>478</v>
      </c>
      <c r="D899" s="138" t="s">
        <v>147</v>
      </c>
      <c r="E899" s="137" t="s">
        <v>587</v>
      </c>
      <c r="F899" s="138" t="s">
        <v>237</v>
      </c>
      <c r="G899" s="138" t="s">
        <v>781</v>
      </c>
      <c r="H899" s="147">
        <v>46232.4818287037</v>
      </c>
      <c r="I899" s="138" t="s">
        <v>1262</v>
      </c>
      <c r="J899" s="138" t="s">
        <v>1812</v>
      </c>
      <c r="K899" s="138" t="s">
        <v>601</v>
      </c>
      <c r="L899" s="138" t="s">
        <v>591</v>
      </c>
      <c r="M899" s="138" t="s">
        <v>603</v>
      </c>
      <c r="N899" s="138" t="s">
        <v>793</v>
      </c>
      <c r="O899" s="138">
        <v>50</v>
      </c>
      <c r="P899" s="140">
        <v>50</v>
      </c>
      <c r="Q899" s="137"/>
      <c r="R899" s="138" t="s">
        <v>666</v>
      </c>
      <c r="S899" s="138">
        <v>200</v>
      </c>
      <c r="T899" s="138">
        <v>200</v>
      </c>
      <c r="U899" s="138">
        <v>50</v>
      </c>
      <c r="V899" s="140">
        <v>0</v>
      </c>
      <c r="W899" s="138"/>
      <c r="X899" s="138"/>
      <c r="Y899" s="138">
        <v>35</v>
      </c>
      <c r="Z899" s="138">
        <v>35</v>
      </c>
      <c r="AA899" s="137"/>
      <c r="AB899" s="137" t="s">
        <v>622</v>
      </c>
      <c r="AC899" s="149">
        <v>46236.4738888889</v>
      </c>
      <c r="AD899" s="137"/>
      <c r="AE899" s="137"/>
      <c r="AF899" s="137" t="s">
        <v>651</v>
      </c>
      <c r="AG899" s="137" t="s">
        <v>607</v>
      </c>
      <c r="AH899" s="148">
        <v>46225</v>
      </c>
      <c r="AI899" s="137">
        <v>0</v>
      </c>
      <c r="AJ899" s="137"/>
      <c r="AK899" s="137" t="s">
        <v>597</v>
      </c>
      <c r="AL899" s="137"/>
    </row>
    <row r="900" s="134" customFormat="1" ht="42.25" customHeight="1" spans="1:38">
      <c r="A900" s="137" t="s">
        <v>29</v>
      </c>
      <c r="B900" s="137" t="s">
        <v>28</v>
      </c>
      <c r="C900" s="138" t="s">
        <v>478</v>
      </c>
      <c r="D900" s="138" t="s">
        <v>147</v>
      </c>
      <c r="E900" s="137" t="s">
        <v>587</v>
      </c>
      <c r="F900" s="138" t="s">
        <v>232</v>
      </c>
      <c r="G900" s="138" t="s">
        <v>719</v>
      </c>
      <c r="H900" s="147">
        <v>46232.4824652778</v>
      </c>
      <c r="I900" s="138" t="s">
        <v>1813</v>
      </c>
      <c r="J900" s="138" t="s">
        <v>1814</v>
      </c>
      <c r="K900" s="138" t="s">
        <v>590</v>
      </c>
      <c r="L900" s="138" t="s">
        <v>1815</v>
      </c>
      <c r="M900" s="138" t="s">
        <v>592</v>
      </c>
      <c r="N900" s="138" t="s">
        <v>776</v>
      </c>
      <c r="O900" s="138">
        <v>30</v>
      </c>
      <c r="P900" s="140">
        <v>30</v>
      </c>
      <c r="Q900" s="137"/>
      <c r="R900" s="138" t="s">
        <v>666</v>
      </c>
      <c r="S900" s="138">
        <v>280</v>
      </c>
      <c r="T900" s="138">
        <v>280</v>
      </c>
      <c r="U900" s="138">
        <v>30</v>
      </c>
      <c r="V900" s="140">
        <v>0</v>
      </c>
      <c r="W900" s="138"/>
      <c r="X900" s="138"/>
      <c r="Y900" s="138">
        <v>0</v>
      </c>
      <c r="Z900" s="138">
        <v>0</v>
      </c>
      <c r="AA900" s="137"/>
      <c r="AB900" s="137" t="s">
        <v>622</v>
      </c>
      <c r="AC900" s="149">
        <v>46236.4738888889</v>
      </c>
      <c r="AD900" s="137"/>
      <c r="AE900" s="137"/>
      <c r="AF900" s="137" t="s">
        <v>651</v>
      </c>
      <c r="AG900" s="137" t="s">
        <v>607</v>
      </c>
      <c r="AH900" s="148">
        <v>43433</v>
      </c>
      <c r="AI900" s="137">
        <v>0</v>
      </c>
      <c r="AJ900" s="137"/>
      <c r="AK900" s="137" t="s">
        <v>1816</v>
      </c>
      <c r="AL900" s="137"/>
    </row>
    <row r="901" s="134" customFormat="1" ht="42.25" customHeight="1" spans="1:38">
      <c r="A901" s="137" t="s">
        <v>29</v>
      </c>
      <c r="B901" s="137" t="s">
        <v>28</v>
      </c>
      <c r="C901" s="138" t="s">
        <v>478</v>
      </c>
      <c r="D901" s="138" t="s">
        <v>147</v>
      </c>
      <c r="E901" s="137" t="s">
        <v>587</v>
      </c>
      <c r="F901" s="138" t="s">
        <v>235</v>
      </c>
      <c r="G901" s="138" t="s">
        <v>648</v>
      </c>
      <c r="H901" s="147">
        <v>46232.5020138889</v>
      </c>
      <c r="I901" s="138" t="s">
        <v>1262</v>
      </c>
      <c r="J901" s="138" t="s">
        <v>1817</v>
      </c>
      <c r="K901" s="138" t="s">
        <v>601</v>
      </c>
      <c r="L901" s="138" t="s">
        <v>591</v>
      </c>
      <c r="M901" s="138" t="s">
        <v>603</v>
      </c>
      <c r="N901" s="138" t="s">
        <v>743</v>
      </c>
      <c r="O901" s="138">
        <v>120</v>
      </c>
      <c r="P901" s="140">
        <v>120</v>
      </c>
      <c r="Q901" s="137"/>
      <c r="R901" s="138" t="s">
        <v>605</v>
      </c>
      <c r="S901" s="138">
        <v>350</v>
      </c>
      <c r="T901" s="138">
        <v>350</v>
      </c>
      <c r="U901" s="138">
        <v>120</v>
      </c>
      <c r="V901" s="140">
        <v>0</v>
      </c>
      <c r="W901" s="138"/>
      <c r="X901" s="138"/>
      <c r="Y901" s="138">
        <v>0</v>
      </c>
      <c r="Z901" s="138">
        <v>0</v>
      </c>
      <c r="AA901" s="137"/>
      <c r="AB901" s="137" t="s">
        <v>622</v>
      </c>
      <c r="AC901" s="149">
        <v>46236.4738888889</v>
      </c>
      <c r="AD901" s="137"/>
      <c r="AE901" s="137"/>
      <c r="AF901" s="137" t="s">
        <v>651</v>
      </c>
      <c r="AG901" s="137" t="s">
        <v>607</v>
      </c>
      <c r="AH901" s="148">
        <v>46171</v>
      </c>
      <c r="AI901" s="137">
        <v>0</v>
      </c>
      <c r="AJ901" s="137"/>
      <c r="AK901" s="137" t="s">
        <v>628</v>
      </c>
      <c r="AL901" s="137"/>
    </row>
    <row r="902" s="134" customFormat="1" ht="42.25" customHeight="1" spans="1:38">
      <c r="A902" s="137" t="s">
        <v>29</v>
      </c>
      <c r="B902" s="137" t="s">
        <v>28</v>
      </c>
      <c r="C902" s="138" t="s">
        <v>478</v>
      </c>
      <c r="D902" s="138" t="s">
        <v>147</v>
      </c>
      <c r="E902" s="137" t="s">
        <v>587</v>
      </c>
      <c r="F902" s="138" t="s">
        <v>231</v>
      </c>
      <c r="G902" s="138" t="s">
        <v>695</v>
      </c>
      <c r="H902" s="147">
        <v>46232.6009606481</v>
      </c>
      <c r="I902" s="138" t="s">
        <v>1262</v>
      </c>
      <c r="J902" s="138" t="s">
        <v>1818</v>
      </c>
      <c r="K902" s="138" t="s">
        <v>590</v>
      </c>
      <c r="L902" s="138" t="s">
        <v>591</v>
      </c>
      <c r="M902" s="138" t="s">
        <v>592</v>
      </c>
      <c r="N902" s="138" t="s">
        <v>593</v>
      </c>
      <c r="O902" s="138">
        <v>198</v>
      </c>
      <c r="P902" s="140">
        <v>198</v>
      </c>
      <c r="Q902" s="137" t="s">
        <v>2</v>
      </c>
      <c r="R902" s="138" t="s">
        <v>594</v>
      </c>
      <c r="S902" s="138">
        <v>198</v>
      </c>
      <c r="T902" s="138">
        <v>198</v>
      </c>
      <c r="U902" s="138">
        <v>198</v>
      </c>
      <c r="V902" s="140">
        <v>0</v>
      </c>
      <c r="W902" s="138"/>
      <c r="X902" s="138"/>
      <c r="Y902" s="138">
        <v>75</v>
      </c>
      <c r="Z902" s="138">
        <v>75</v>
      </c>
      <c r="AA902" s="137"/>
      <c r="AB902" s="137" t="s">
        <v>622</v>
      </c>
      <c r="AC902" s="149">
        <v>46236.4738888889</v>
      </c>
      <c r="AD902" s="137"/>
      <c r="AE902" s="137"/>
      <c r="AF902" s="137" t="s">
        <v>606</v>
      </c>
      <c r="AG902" s="137" t="s">
        <v>607</v>
      </c>
      <c r="AH902" s="148">
        <v>42289</v>
      </c>
      <c r="AI902" s="137">
        <v>0</v>
      </c>
      <c r="AJ902" s="137"/>
      <c r="AK902" s="137" t="s">
        <v>597</v>
      </c>
      <c r="AL902" s="137"/>
    </row>
    <row r="903" s="134" customFormat="1" ht="42.25" customHeight="1" spans="1:38">
      <c r="A903" s="137" t="s">
        <v>29</v>
      </c>
      <c r="B903" s="137" t="s">
        <v>28</v>
      </c>
      <c r="C903" s="138" t="s">
        <v>478</v>
      </c>
      <c r="D903" s="138" t="s">
        <v>147</v>
      </c>
      <c r="E903" s="137" t="s">
        <v>587</v>
      </c>
      <c r="F903" s="138" t="s">
        <v>234</v>
      </c>
      <c r="G903" s="138" t="s">
        <v>1520</v>
      </c>
      <c r="H903" s="147">
        <v>46232.6827777778</v>
      </c>
      <c r="I903" s="138" t="s">
        <v>1262</v>
      </c>
      <c r="J903" s="138" t="s">
        <v>1819</v>
      </c>
      <c r="K903" s="138" t="s">
        <v>601</v>
      </c>
      <c r="L903" s="138" t="s">
        <v>591</v>
      </c>
      <c r="M903" s="138" t="s">
        <v>603</v>
      </c>
      <c r="N903" s="138" t="s">
        <v>743</v>
      </c>
      <c r="O903" s="138">
        <v>120</v>
      </c>
      <c r="P903" s="140">
        <v>120</v>
      </c>
      <c r="Q903" s="137"/>
      <c r="R903" s="138" t="s">
        <v>605</v>
      </c>
      <c r="S903" s="138">
        <v>350</v>
      </c>
      <c r="T903" s="138">
        <v>350</v>
      </c>
      <c r="U903" s="138">
        <v>120</v>
      </c>
      <c r="V903" s="140">
        <v>0</v>
      </c>
      <c r="W903" s="138"/>
      <c r="X903" s="138"/>
      <c r="Y903" s="138">
        <v>0</v>
      </c>
      <c r="Z903" s="138">
        <v>0</v>
      </c>
      <c r="AA903" s="137"/>
      <c r="AB903" s="137" t="s">
        <v>622</v>
      </c>
      <c r="AC903" s="149">
        <v>46236.4738888889</v>
      </c>
      <c r="AD903" s="137"/>
      <c r="AE903" s="137"/>
      <c r="AF903" s="137" t="s">
        <v>651</v>
      </c>
      <c r="AG903" s="137" t="s">
        <v>607</v>
      </c>
      <c r="AH903" s="148">
        <v>46218</v>
      </c>
      <c r="AI903" s="137">
        <v>0</v>
      </c>
      <c r="AJ903" s="137"/>
      <c r="AK903" s="137" t="s">
        <v>597</v>
      </c>
      <c r="AL903" s="137"/>
    </row>
    <row r="904" s="134" customFormat="1" ht="42.25" customHeight="1" spans="1:38">
      <c r="A904" s="137" t="s">
        <v>29</v>
      </c>
      <c r="B904" s="137" t="s">
        <v>28</v>
      </c>
      <c r="C904" s="138" t="s">
        <v>478</v>
      </c>
      <c r="D904" s="138" t="s">
        <v>147</v>
      </c>
      <c r="E904" s="137" t="s">
        <v>587</v>
      </c>
      <c r="F904" s="138" t="s">
        <v>231</v>
      </c>
      <c r="G904" s="138" t="s">
        <v>695</v>
      </c>
      <c r="H904" s="147">
        <v>46232.6977430556</v>
      </c>
      <c r="I904" s="138" t="s">
        <v>1262</v>
      </c>
      <c r="J904" s="138" t="s">
        <v>1820</v>
      </c>
      <c r="K904" s="138" t="s">
        <v>590</v>
      </c>
      <c r="L904" s="138" t="s">
        <v>591</v>
      </c>
      <c r="M904" s="138" t="s">
        <v>592</v>
      </c>
      <c r="N904" s="138" t="s">
        <v>593</v>
      </c>
      <c r="O904" s="138">
        <v>198</v>
      </c>
      <c r="P904" s="140">
        <v>198</v>
      </c>
      <c r="Q904" s="137" t="s">
        <v>2</v>
      </c>
      <c r="R904" s="138" t="s">
        <v>594</v>
      </c>
      <c r="S904" s="138">
        <v>198</v>
      </c>
      <c r="T904" s="138">
        <v>198</v>
      </c>
      <c r="U904" s="138">
        <v>198</v>
      </c>
      <c r="V904" s="140">
        <v>0</v>
      </c>
      <c r="W904" s="138"/>
      <c r="X904" s="138"/>
      <c r="Y904" s="138">
        <v>75</v>
      </c>
      <c r="Z904" s="138">
        <v>75</v>
      </c>
      <c r="AA904" s="137"/>
      <c r="AB904" s="137" t="s">
        <v>622</v>
      </c>
      <c r="AC904" s="149">
        <v>46236.4738888889</v>
      </c>
      <c r="AD904" s="137"/>
      <c r="AE904" s="137"/>
      <c r="AF904" s="137" t="s">
        <v>606</v>
      </c>
      <c r="AG904" s="137" t="s">
        <v>607</v>
      </c>
      <c r="AH904" s="148">
        <v>39832</v>
      </c>
      <c r="AI904" s="137">
        <v>0</v>
      </c>
      <c r="AJ904" s="137"/>
      <c r="AK904" s="137" t="s">
        <v>628</v>
      </c>
      <c r="AL904" s="137"/>
    </row>
    <row r="905" s="134" customFormat="1" ht="42.25" customHeight="1" spans="1:38">
      <c r="A905" s="137" t="s">
        <v>29</v>
      </c>
      <c r="B905" s="137" t="s">
        <v>28</v>
      </c>
      <c r="C905" s="138" t="s">
        <v>478</v>
      </c>
      <c r="D905" s="138" t="s">
        <v>147</v>
      </c>
      <c r="E905" s="137" t="s">
        <v>587</v>
      </c>
      <c r="F905" s="138" t="s">
        <v>237</v>
      </c>
      <c r="G905" s="138" t="s">
        <v>781</v>
      </c>
      <c r="H905" s="147">
        <v>46232.7255439815</v>
      </c>
      <c r="I905" s="138" t="s">
        <v>1262</v>
      </c>
      <c r="J905" s="138" t="s">
        <v>1821</v>
      </c>
      <c r="K905" s="138" t="s">
        <v>601</v>
      </c>
      <c r="L905" s="138" t="s">
        <v>591</v>
      </c>
      <c r="M905" s="138" t="s">
        <v>603</v>
      </c>
      <c r="N905" s="138" t="s">
        <v>613</v>
      </c>
      <c r="O905" s="138">
        <v>50</v>
      </c>
      <c r="P905" s="140">
        <v>50</v>
      </c>
      <c r="Q905" s="137"/>
      <c r="R905" s="138" t="s">
        <v>610</v>
      </c>
      <c r="S905" s="138">
        <v>100</v>
      </c>
      <c r="T905" s="138">
        <v>100</v>
      </c>
      <c r="U905" s="138">
        <v>50</v>
      </c>
      <c r="V905" s="140">
        <v>0</v>
      </c>
      <c r="W905" s="138"/>
      <c r="X905" s="138"/>
      <c r="Y905" s="138">
        <v>0</v>
      </c>
      <c r="Z905" s="138">
        <v>0</v>
      </c>
      <c r="AA905" s="137"/>
      <c r="AB905" s="137" t="s">
        <v>622</v>
      </c>
      <c r="AC905" s="149">
        <v>46236.4738888889</v>
      </c>
      <c r="AD905" s="137"/>
      <c r="AE905" s="137"/>
      <c r="AF905" s="137" t="s">
        <v>651</v>
      </c>
      <c r="AG905" s="137" t="s">
        <v>607</v>
      </c>
      <c r="AH905" s="148">
        <v>46220</v>
      </c>
      <c r="AI905" s="137">
        <v>0</v>
      </c>
      <c r="AJ905" s="137"/>
      <c r="AK905" s="137" t="s">
        <v>597</v>
      </c>
      <c r="AL905" s="137"/>
    </row>
    <row r="906" s="134" customFormat="1" ht="42.25" customHeight="1" spans="1:38">
      <c r="A906" s="137" t="s">
        <v>29</v>
      </c>
      <c r="B906" s="137" t="s">
        <v>28</v>
      </c>
      <c r="C906" s="138" t="s">
        <v>478</v>
      </c>
      <c r="D906" s="138" t="s">
        <v>147</v>
      </c>
      <c r="E906" s="137" t="s">
        <v>587</v>
      </c>
      <c r="F906" s="138" t="s">
        <v>232</v>
      </c>
      <c r="G906" s="138" t="s">
        <v>719</v>
      </c>
      <c r="H906" s="147">
        <v>46233.4676851852</v>
      </c>
      <c r="I906" s="138"/>
      <c r="J906" s="138" t="s">
        <v>1822</v>
      </c>
      <c r="K906" s="138" t="s">
        <v>601</v>
      </c>
      <c r="L906" s="138" t="s">
        <v>591</v>
      </c>
      <c r="M906" s="138" t="s">
        <v>592</v>
      </c>
      <c r="N906" s="138" t="s">
        <v>793</v>
      </c>
      <c r="O906" s="138">
        <v>50</v>
      </c>
      <c r="P906" s="140">
        <v>50</v>
      </c>
      <c r="Q906" s="137"/>
      <c r="R906" s="138" t="s">
        <v>666</v>
      </c>
      <c r="S906" s="138">
        <v>50</v>
      </c>
      <c r="T906" s="138">
        <v>50</v>
      </c>
      <c r="U906" s="138">
        <v>50</v>
      </c>
      <c r="V906" s="140">
        <v>0</v>
      </c>
      <c r="W906" s="138"/>
      <c r="X906" s="138"/>
      <c r="Y906" s="138">
        <v>35</v>
      </c>
      <c r="Z906" s="138">
        <v>35</v>
      </c>
      <c r="AA906" s="137"/>
      <c r="AB906" s="137" t="s">
        <v>622</v>
      </c>
      <c r="AC906" s="149">
        <v>46236.4738888889</v>
      </c>
      <c r="AD906" s="137"/>
      <c r="AE906" s="137"/>
      <c r="AF906" s="137" t="s">
        <v>651</v>
      </c>
      <c r="AG906" s="137" t="s">
        <v>607</v>
      </c>
      <c r="AH906" s="148">
        <v>43228</v>
      </c>
      <c r="AI906" s="137">
        <v>0</v>
      </c>
      <c r="AJ906" s="137"/>
      <c r="AK906" s="137" t="s">
        <v>628</v>
      </c>
      <c r="AL906" s="137"/>
    </row>
    <row r="907" s="134" customFormat="1" ht="42.25" customHeight="1" spans="1:38">
      <c r="A907" s="137" t="s">
        <v>29</v>
      </c>
      <c r="B907" s="137" t="s">
        <v>28</v>
      </c>
      <c r="C907" s="138" t="s">
        <v>478</v>
      </c>
      <c r="D907" s="138" t="s">
        <v>147</v>
      </c>
      <c r="E907" s="137" t="s">
        <v>587</v>
      </c>
      <c r="F907" s="138" t="s">
        <v>233</v>
      </c>
      <c r="G907" s="138" t="s">
        <v>735</v>
      </c>
      <c r="H907" s="147">
        <v>46233.5076157407</v>
      </c>
      <c r="I907" s="138"/>
      <c r="J907" s="138" t="s">
        <v>1823</v>
      </c>
      <c r="K907" s="138" t="s">
        <v>601</v>
      </c>
      <c r="L907" s="138" t="s">
        <v>591</v>
      </c>
      <c r="M907" s="138" t="s">
        <v>603</v>
      </c>
      <c r="N907" s="138" t="s">
        <v>743</v>
      </c>
      <c r="O907" s="138">
        <v>120</v>
      </c>
      <c r="P907" s="140">
        <v>120</v>
      </c>
      <c r="Q907" s="137"/>
      <c r="R907" s="138" t="s">
        <v>605</v>
      </c>
      <c r="S907" s="138">
        <v>300</v>
      </c>
      <c r="T907" s="138">
        <v>300</v>
      </c>
      <c r="U907" s="138">
        <v>120</v>
      </c>
      <c r="V907" s="140">
        <v>0</v>
      </c>
      <c r="W907" s="138"/>
      <c r="X907" s="138"/>
      <c r="Y907" s="138">
        <v>0</v>
      </c>
      <c r="Z907" s="138">
        <v>0</v>
      </c>
      <c r="AA907" s="137"/>
      <c r="AB907" s="137" t="s">
        <v>622</v>
      </c>
      <c r="AC907" s="149">
        <v>46236.4738888889</v>
      </c>
      <c r="AD907" s="137"/>
      <c r="AE907" s="137"/>
      <c r="AF907" s="137" t="s">
        <v>651</v>
      </c>
      <c r="AG907" s="137" t="s">
        <v>607</v>
      </c>
      <c r="AH907" s="148">
        <v>46232</v>
      </c>
      <c r="AI907" s="137">
        <v>0</v>
      </c>
      <c r="AJ907" s="137"/>
      <c r="AK907" s="137" t="s">
        <v>597</v>
      </c>
      <c r="AL907" s="137"/>
    </row>
    <row r="908" s="134" customFormat="1" ht="42.25" customHeight="1" spans="1:38">
      <c r="A908" s="137" t="s">
        <v>29</v>
      </c>
      <c r="B908" s="137" t="s">
        <v>28</v>
      </c>
      <c r="C908" s="138" t="s">
        <v>478</v>
      </c>
      <c r="D908" s="138" t="s">
        <v>147</v>
      </c>
      <c r="E908" s="137" t="s">
        <v>587</v>
      </c>
      <c r="F908" s="138" t="s">
        <v>232</v>
      </c>
      <c r="G908" s="138" t="s">
        <v>719</v>
      </c>
      <c r="H908" s="147">
        <v>46233.5726967593</v>
      </c>
      <c r="I908" s="138"/>
      <c r="J908" s="138" t="s">
        <v>1824</v>
      </c>
      <c r="K908" s="138" t="s">
        <v>601</v>
      </c>
      <c r="L908" s="138" t="s">
        <v>591</v>
      </c>
      <c r="M908" s="138" t="s">
        <v>603</v>
      </c>
      <c r="N908" s="138" t="s">
        <v>779</v>
      </c>
      <c r="O908" s="138">
        <v>458</v>
      </c>
      <c r="P908" s="140">
        <v>458</v>
      </c>
      <c r="Q908" s="137" t="s">
        <v>3</v>
      </c>
      <c r="R908" s="138" t="s">
        <v>780</v>
      </c>
      <c r="S908" s="138">
        <v>458</v>
      </c>
      <c r="T908" s="138">
        <v>458</v>
      </c>
      <c r="U908" s="138">
        <v>458</v>
      </c>
      <c r="V908" s="140">
        <v>0</v>
      </c>
      <c r="W908" s="138"/>
      <c r="X908" s="138"/>
      <c r="Y908" s="138">
        <v>343.5</v>
      </c>
      <c r="Z908" s="138">
        <v>343.5</v>
      </c>
      <c r="AA908" s="137"/>
      <c r="AB908" s="137" t="s">
        <v>622</v>
      </c>
      <c r="AC908" s="149">
        <v>46236.4738888889</v>
      </c>
      <c r="AD908" s="137"/>
      <c r="AE908" s="137"/>
      <c r="AF908" s="137" t="s">
        <v>651</v>
      </c>
      <c r="AG908" s="137" t="s">
        <v>607</v>
      </c>
      <c r="AH908" s="148">
        <v>46229</v>
      </c>
      <c r="AI908" s="137">
        <v>0</v>
      </c>
      <c r="AJ908" s="137"/>
      <c r="AK908" s="137" t="s">
        <v>726</v>
      </c>
      <c r="AL908" s="137"/>
    </row>
    <row r="909" s="134" customFormat="1" ht="42.25" customHeight="1" spans="1:38">
      <c r="A909" s="137" t="s">
        <v>29</v>
      </c>
      <c r="B909" s="137" t="s">
        <v>28</v>
      </c>
      <c r="C909" s="138" t="s">
        <v>478</v>
      </c>
      <c r="D909" s="138" t="s">
        <v>147</v>
      </c>
      <c r="E909" s="137" t="s">
        <v>587</v>
      </c>
      <c r="F909" s="138" t="s">
        <v>236</v>
      </c>
      <c r="G909" s="138" t="s">
        <v>828</v>
      </c>
      <c r="H909" s="147">
        <v>46233.6698263889</v>
      </c>
      <c r="I909" s="138"/>
      <c r="J909" s="138" t="s">
        <v>1825</v>
      </c>
      <c r="K909" s="138" t="s">
        <v>601</v>
      </c>
      <c r="L909" s="138" t="s">
        <v>591</v>
      </c>
      <c r="M909" s="138" t="s">
        <v>592</v>
      </c>
      <c r="N909" s="138" t="s">
        <v>793</v>
      </c>
      <c r="O909" s="138">
        <v>50</v>
      </c>
      <c r="P909" s="140">
        <v>50</v>
      </c>
      <c r="Q909" s="137"/>
      <c r="R909" s="138" t="s">
        <v>666</v>
      </c>
      <c r="S909" s="138">
        <v>50</v>
      </c>
      <c r="T909" s="138">
        <v>50</v>
      </c>
      <c r="U909" s="138">
        <v>50</v>
      </c>
      <c r="V909" s="140">
        <v>0</v>
      </c>
      <c r="W909" s="138"/>
      <c r="X909" s="138"/>
      <c r="Y909" s="138">
        <v>35</v>
      </c>
      <c r="Z909" s="138">
        <v>35</v>
      </c>
      <c r="AA909" s="137"/>
      <c r="AB909" s="137" t="s">
        <v>622</v>
      </c>
      <c r="AC909" s="149">
        <v>46236.4738888889</v>
      </c>
      <c r="AD909" s="137"/>
      <c r="AE909" s="137"/>
      <c r="AF909" s="137" t="s">
        <v>651</v>
      </c>
      <c r="AG909" s="137" t="s">
        <v>607</v>
      </c>
      <c r="AH909" s="148">
        <v>41059</v>
      </c>
      <c r="AI909" s="137">
        <v>0</v>
      </c>
      <c r="AJ909" s="137"/>
      <c r="AK909" s="137" t="s">
        <v>628</v>
      </c>
      <c r="AL909" s="137"/>
    </row>
    <row r="910" s="134" customFormat="1" ht="42.25" customHeight="1" spans="1:38">
      <c r="A910" s="137" t="s">
        <v>29</v>
      </c>
      <c r="B910" s="137" t="s">
        <v>28</v>
      </c>
      <c r="C910" s="138" t="s">
        <v>478</v>
      </c>
      <c r="D910" s="138" t="s">
        <v>147</v>
      </c>
      <c r="E910" s="137" t="s">
        <v>587</v>
      </c>
      <c r="F910" s="138" t="s">
        <v>231</v>
      </c>
      <c r="G910" s="138" t="s">
        <v>695</v>
      </c>
      <c r="H910" s="147">
        <v>46233.785474537</v>
      </c>
      <c r="I910" s="138"/>
      <c r="J910" s="138" t="s">
        <v>1826</v>
      </c>
      <c r="K910" s="138" t="s">
        <v>590</v>
      </c>
      <c r="L910" s="138" t="s">
        <v>591</v>
      </c>
      <c r="M910" s="138" t="s">
        <v>592</v>
      </c>
      <c r="N910" s="138" t="s">
        <v>593</v>
      </c>
      <c r="O910" s="138">
        <v>198</v>
      </c>
      <c r="P910" s="140">
        <v>198</v>
      </c>
      <c r="Q910" s="137" t="s">
        <v>2</v>
      </c>
      <c r="R910" s="138" t="s">
        <v>594</v>
      </c>
      <c r="S910" s="138">
        <v>248</v>
      </c>
      <c r="T910" s="138">
        <v>248</v>
      </c>
      <c r="U910" s="138">
        <v>198</v>
      </c>
      <c r="V910" s="140">
        <v>0</v>
      </c>
      <c r="W910" s="138"/>
      <c r="X910" s="138"/>
      <c r="Y910" s="138">
        <v>75</v>
      </c>
      <c r="Z910" s="138">
        <v>75</v>
      </c>
      <c r="AA910" s="137"/>
      <c r="AB910" s="137" t="s">
        <v>622</v>
      </c>
      <c r="AC910" s="149">
        <v>46236.4738888889</v>
      </c>
      <c r="AD910" s="137"/>
      <c r="AE910" s="137"/>
      <c r="AF910" s="137" t="s">
        <v>651</v>
      </c>
      <c r="AG910" s="137" t="s">
        <v>607</v>
      </c>
      <c r="AH910" s="148">
        <v>44206</v>
      </c>
      <c r="AI910" s="137">
        <v>0</v>
      </c>
      <c r="AJ910" s="137"/>
      <c r="AK910" s="137" t="s">
        <v>771</v>
      </c>
      <c r="AL910" s="137"/>
    </row>
    <row r="911" s="134" customFormat="1" ht="42.25" customHeight="1" spans="1:38">
      <c r="A911" s="137" t="s">
        <v>29</v>
      </c>
      <c r="B911" s="137" t="s">
        <v>28</v>
      </c>
      <c r="C911" s="138" t="s">
        <v>478</v>
      </c>
      <c r="D911" s="138" t="s">
        <v>147</v>
      </c>
      <c r="E911" s="137" t="s">
        <v>587</v>
      </c>
      <c r="F911" s="138" t="s">
        <v>231</v>
      </c>
      <c r="G911" s="138" t="s">
        <v>695</v>
      </c>
      <c r="H911" s="147">
        <v>46234.6243865741</v>
      </c>
      <c r="I911" s="138" t="s">
        <v>904</v>
      </c>
      <c r="J911" s="138" t="s">
        <v>1827</v>
      </c>
      <c r="K911" s="138" t="s">
        <v>590</v>
      </c>
      <c r="L911" s="138" t="s">
        <v>591</v>
      </c>
      <c r="M911" s="138" t="s">
        <v>592</v>
      </c>
      <c r="N911" s="138" t="s">
        <v>593</v>
      </c>
      <c r="O911" s="138">
        <v>198</v>
      </c>
      <c r="P911" s="140">
        <v>198</v>
      </c>
      <c r="Q911" s="137" t="s">
        <v>2</v>
      </c>
      <c r="R911" s="138" t="s">
        <v>594</v>
      </c>
      <c r="S911" s="138">
        <v>483</v>
      </c>
      <c r="T911" s="138">
        <v>483</v>
      </c>
      <c r="U911" s="138">
        <v>198</v>
      </c>
      <c r="V911" s="140">
        <v>0</v>
      </c>
      <c r="W911" s="138"/>
      <c r="X911" s="138"/>
      <c r="Y911" s="138">
        <v>75</v>
      </c>
      <c r="Z911" s="138">
        <v>75</v>
      </c>
      <c r="AA911" s="137"/>
      <c r="AB911" s="137" t="s">
        <v>622</v>
      </c>
      <c r="AC911" s="149">
        <v>46236.4738888889</v>
      </c>
      <c r="AD911" s="137"/>
      <c r="AE911" s="137"/>
      <c r="AF911" s="137" t="s">
        <v>651</v>
      </c>
      <c r="AG911" s="137" t="s">
        <v>607</v>
      </c>
      <c r="AH911" s="148">
        <v>43311</v>
      </c>
      <c r="AI911" s="137">
        <v>0</v>
      </c>
      <c r="AJ911" s="137"/>
      <c r="AK911" s="137" t="s">
        <v>597</v>
      </c>
      <c r="AL911" s="137"/>
    </row>
    <row r="912" s="134" customFormat="1" ht="42.25" customHeight="1" spans="1:38">
      <c r="A912" s="137" t="s">
        <v>29</v>
      </c>
      <c r="B912" s="137" t="s">
        <v>28</v>
      </c>
      <c r="C912" s="138" t="s">
        <v>478</v>
      </c>
      <c r="D912" s="138" t="s">
        <v>147</v>
      </c>
      <c r="E912" s="137" t="s">
        <v>587</v>
      </c>
      <c r="F912" s="138" t="s">
        <v>231</v>
      </c>
      <c r="G912" s="138" t="s">
        <v>695</v>
      </c>
      <c r="H912" s="147">
        <v>46234.8565162037</v>
      </c>
      <c r="I912" s="138" t="s">
        <v>904</v>
      </c>
      <c r="J912" s="138" t="s">
        <v>1828</v>
      </c>
      <c r="K912" s="138" t="s">
        <v>590</v>
      </c>
      <c r="L912" s="138" t="s">
        <v>591</v>
      </c>
      <c r="M912" s="138" t="s">
        <v>592</v>
      </c>
      <c r="N912" s="138" t="s">
        <v>593</v>
      </c>
      <c r="O912" s="138">
        <v>198</v>
      </c>
      <c r="P912" s="140">
        <v>198</v>
      </c>
      <c r="Q912" s="137" t="s">
        <v>2</v>
      </c>
      <c r="R912" s="138" t="s">
        <v>594</v>
      </c>
      <c r="S912" s="138">
        <v>198</v>
      </c>
      <c r="T912" s="138">
        <v>198</v>
      </c>
      <c r="U912" s="138">
        <v>198</v>
      </c>
      <c r="V912" s="140">
        <v>0</v>
      </c>
      <c r="W912" s="138"/>
      <c r="X912" s="138"/>
      <c r="Y912" s="138">
        <v>75</v>
      </c>
      <c r="Z912" s="138">
        <v>75</v>
      </c>
      <c r="AA912" s="137"/>
      <c r="AB912" s="137" t="s">
        <v>622</v>
      </c>
      <c r="AC912" s="149">
        <v>46236.4738888889</v>
      </c>
      <c r="AD912" s="137"/>
      <c r="AE912" s="137"/>
      <c r="AF912" s="137" t="s">
        <v>651</v>
      </c>
      <c r="AG912" s="137" t="s">
        <v>607</v>
      </c>
      <c r="AH912" s="148">
        <v>44223</v>
      </c>
      <c r="AI912" s="137">
        <v>0</v>
      </c>
      <c r="AJ912" s="137"/>
      <c r="AK912" s="137" t="s">
        <v>628</v>
      </c>
      <c r="AL912" s="137"/>
    </row>
    <row r="913" s="134" customFormat="1" ht="42.25" customHeight="1" spans="1:38">
      <c r="A913" s="137" t="s">
        <v>29</v>
      </c>
      <c r="B913" s="137" t="s">
        <v>28</v>
      </c>
      <c r="C913" s="138" t="s">
        <v>478</v>
      </c>
      <c r="D913" s="138" t="s">
        <v>147</v>
      </c>
      <c r="E913" s="137" t="s">
        <v>587</v>
      </c>
      <c r="F913" s="138" t="s">
        <v>235</v>
      </c>
      <c r="G913" s="138" t="s">
        <v>648</v>
      </c>
      <c r="H913" s="147">
        <v>46235.500150463</v>
      </c>
      <c r="I913" s="138" t="s">
        <v>1241</v>
      </c>
      <c r="J913" s="138" t="s">
        <v>1829</v>
      </c>
      <c r="K913" s="138" t="s">
        <v>601</v>
      </c>
      <c r="L913" s="138" t="s">
        <v>591</v>
      </c>
      <c r="M913" s="138" t="s">
        <v>603</v>
      </c>
      <c r="N913" s="138" t="s">
        <v>613</v>
      </c>
      <c r="O913" s="138">
        <v>50</v>
      </c>
      <c r="P913" s="140">
        <v>50</v>
      </c>
      <c r="Q913" s="137"/>
      <c r="R913" s="138" t="s">
        <v>610</v>
      </c>
      <c r="S913" s="138">
        <v>100</v>
      </c>
      <c r="T913" s="138">
        <v>100</v>
      </c>
      <c r="U913" s="138">
        <v>50</v>
      </c>
      <c r="V913" s="140">
        <v>0</v>
      </c>
      <c r="W913" s="138"/>
      <c r="X913" s="138"/>
      <c r="Y913" s="138">
        <v>0</v>
      </c>
      <c r="Z913" s="138">
        <v>0</v>
      </c>
      <c r="AA913" s="137"/>
      <c r="AB913" s="137" t="s">
        <v>622</v>
      </c>
      <c r="AC913" s="149">
        <v>46236.4738888889</v>
      </c>
      <c r="AD913" s="137"/>
      <c r="AE913" s="137"/>
      <c r="AF913" s="137" t="s">
        <v>651</v>
      </c>
      <c r="AG913" s="137" t="s">
        <v>607</v>
      </c>
      <c r="AH913" s="148">
        <v>46174</v>
      </c>
      <c r="AI913" s="137">
        <v>0</v>
      </c>
      <c r="AJ913" s="137"/>
      <c r="AK913" s="137" t="s">
        <v>597</v>
      </c>
      <c r="AL913" s="137"/>
    </row>
    <row r="914" s="134" customFormat="1" ht="42.25" customHeight="1" spans="1:38">
      <c r="A914" s="137" t="s">
        <v>29</v>
      </c>
      <c r="B914" s="137" t="s">
        <v>28</v>
      </c>
      <c r="C914" s="138" t="s">
        <v>478</v>
      </c>
      <c r="D914" s="138" t="s">
        <v>147</v>
      </c>
      <c r="E914" s="137" t="s">
        <v>587</v>
      </c>
      <c r="F914" s="138" t="s">
        <v>231</v>
      </c>
      <c r="G914" s="138" t="s">
        <v>695</v>
      </c>
      <c r="H914" s="147">
        <v>46235.501412037</v>
      </c>
      <c r="I914" s="138" t="s">
        <v>1241</v>
      </c>
      <c r="J914" s="138" t="s">
        <v>1830</v>
      </c>
      <c r="K914" s="138" t="s">
        <v>590</v>
      </c>
      <c r="L914" s="138" t="s">
        <v>591</v>
      </c>
      <c r="M914" s="138" t="s">
        <v>603</v>
      </c>
      <c r="N914" s="138" t="s">
        <v>593</v>
      </c>
      <c r="O914" s="138">
        <v>198</v>
      </c>
      <c r="P914" s="140">
        <v>198</v>
      </c>
      <c r="Q914" s="137" t="s">
        <v>2</v>
      </c>
      <c r="R914" s="138" t="s">
        <v>594</v>
      </c>
      <c r="S914" s="138">
        <v>198</v>
      </c>
      <c r="T914" s="138">
        <v>198</v>
      </c>
      <c r="U914" s="138">
        <v>198</v>
      </c>
      <c r="V914" s="140">
        <v>0</v>
      </c>
      <c r="W914" s="138"/>
      <c r="X914" s="138"/>
      <c r="Y914" s="138">
        <v>75</v>
      </c>
      <c r="Z914" s="138">
        <v>75</v>
      </c>
      <c r="AA914" s="137"/>
      <c r="AB914" s="137" t="s">
        <v>622</v>
      </c>
      <c r="AC914" s="149">
        <v>46236.4738888889</v>
      </c>
      <c r="AD914" s="137"/>
      <c r="AE914" s="137"/>
      <c r="AF914" s="137" t="s">
        <v>606</v>
      </c>
      <c r="AG914" s="137" t="s">
        <v>607</v>
      </c>
      <c r="AH914" s="148">
        <v>45186</v>
      </c>
      <c r="AI914" s="137">
        <v>0</v>
      </c>
      <c r="AJ914" s="137"/>
      <c r="AK914" s="137" t="s">
        <v>597</v>
      </c>
      <c r="AL914" s="137"/>
    </row>
    <row r="915" s="134" customFormat="1" ht="42.25" customHeight="1" spans="1:38">
      <c r="A915" s="137" t="s">
        <v>29</v>
      </c>
      <c r="B915" s="137" t="s">
        <v>28</v>
      </c>
      <c r="C915" s="138" t="s">
        <v>478</v>
      </c>
      <c r="D915" s="138" t="s">
        <v>147</v>
      </c>
      <c r="E915" s="137" t="s">
        <v>587</v>
      </c>
      <c r="F915" s="138" t="s">
        <v>233</v>
      </c>
      <c r="G915" s="138" t="s">
        <v>735</v>
      </c>
      <c r="H915" s="147">
        <v>46235.576712963</v>
      </c>
      <c r="I915" s="138" t="s">
        <v>649</v>
      </c>
      <c r="J915" s="138" t="s">
        <v>1831</v>
      </c>
      <c r="K915" s="138" t="s">
        <v>601</v>
      </c>
      <c r="L915" s="138" t="s">
        <v>621</v>
      </c>
      <c r="M915" s="138" t="s">
        <v>603</v>
      </c>
      <c r="N915" s="138" t="s">
        <v>604</v>
      </c>
      <c r="O915" s="138">
        <v>100</v>
      </c>
      <c r="P915" s="140">
        <v>100</v>
      </c>
      <c r="Q915" s="137"/>
      <c r="R915" s="138" t="s">
        <v>605</v>
      </c>
      <c r="S915" s="138">
        <v>300</v>
      </c>
      <c r="T915" s="138">
        <v>300</v>
      </c>
      <c r="U915" s="138">
        <v>100</v>
      </c>
      <c r="V915" s="140">
        <v>0</v>
      </c>
      <c r="W915" s="138"/>
      <c r="X915" s="138"/>
      <c r="Y915" s="138">
        <v>0</v>
      </c>
      <c r="Z915" s="138">
        <v>0</v>
      </c>
      <c r="AA915" s="137"/>
      <c r="AB915" s="137" t="s">
        <v>622</v>
      </c>
      <c r="AC915" s="149">
        <v>46236.4738888889</v>
      </c>
      <c r="AD915" s="137"/>
      <c r="AE915" s="137"/>
      <c r="AF915" s="137" t="s">
        <v>651</v>
      </c>
      <c r="AG915" s="137" t="s">
        <v>607</v>
      </c>
      <c r="AH915" s="148">
        <v>46233</v>
      </c>
      <c r="AI915" s="137">
        <v>0</v>
      </c>
      <c r="AJ915" s="137"/>
      <c r="AK915" s="137" t="s">
        <v>621</v>
      </c>
      <c r="AL915" s="137"/>
    </row>
    <row r="916" s="134" customFormat="1" ht="42.25" customHeight="1" spans="1:38">
      <c r="A916" s="137" t="s">
        <v>29</v>
      </c>
      <c r="B916" s="137" t="s">
        <v>28</v>
      </c>
      <c r="C916" s="138" t="s">
        <v>478</v>
      </c>
      <c r="D916" s="138" t="s">
        <v>147</v>
      </c>
      <c r="E916" s="137" t="s">
        <v>587</v>
      </c>
      <c r="F916" s="138" t="s">
        <v>233</v>
      </c>
      <c r="G916" s="138" t="s">
        <v>735</v>
      </c>
      <c r="H916" s="147">
        <v>46235.576712963</v>
      </c>
      <c r="I916" s="138" t="s">
        <v>649</v>
      </c>
      <c r="J916" s="138" t="s">
        <v>1831</v>
      </c>
      <c r="K916" s="138" t="s">
        <v>601</v>
      </c>
      <c r="L916" s="138" t="s">
        <v>621</v>
      </c>
      <c r="M916" s="138" t="s">
        <v>603</v>
      </c>
      <c r="N916" s="138" t="s">
        <v>623</v>
      </c>
      <c r="O916" s="138">
        <v>160</v>
      </c>
      <c r="P916" s="140">
        <v>160</v>
      </c>
      <c r="Q916" s="137"/>
      <c r="R916" s="138" t="s">
        <v>605</v>
      </c>
      <c r="S916" s="138">
        <v>300</v>
      </c>
      <c r="T916" s="138">
        <v>300</v>
      </c>
      <c r="U916" s="138">
        <v>160</v>
      </c>
      <c r="V916" s="140">
        <v>0</v>
      </c>
      <c r="W916" s="138"/>
      <c r="X916" s="138"/>
      <c r="Y916" s="138">
        <v>0</v>
      </c>
      <c r="Z916" s="138">
        <v>0</v>
      </c>
      <c r="AA916" s="137"/>
      <c r="AB916" s="137" t="s">
        <v>622</v>
      </c>
      <c r="AC916" s="149">
        <v>46236.4738888889</v>
      </c>
      <c r="AD916" s="137"/>
      <c r="AE916" s="137"/>
      <c r="AF916" s="137" t="s">
        <v>651</v>
      </c>
      <c r="AG916" s="137" t="s">
        <v>607</v>
      </c>
      <c r="AH916" s="148">
        <v>46233</v>
      </c>
      <c r="AI916" s="137">
        <v>0</v>
      </c>
      <c r="AJ916" s="137"/>
      <c r="AK916" s="137" t="s">
        <v>621</v>
      </c>
      <c r="AL916" s="137"/>
    </row>
    <row r="917" s="134" customFormat="1" ht="42.25" customHeight="1" spans="1:38">
      <c r="A917" s="137" t="s">
        <v>29</v>
      </c>
      <c r="B917" s="137" t="s">
        <v>28</v>
      </c>
      <c r="C917" s="138" t="s">
        <v>478</v>
      </c>
      <c r="D917" s="138" t="s">
        <v>147</v>
      </c>
      <c r="E917" s="137" t="s">
        <v>587</v>
      </c>
      <c r="F917" s="138" t="s">
        <v>233</v>
      </c>
      <c r="G917" s="138" t="s">
        <v>735</v>
      </c>
      <c r="H917" s="147">
        <v>46235.6859490741</v>
      </c>
      <c r="I917" s="138" t="s">
        <v>1241</v>
      </c>
      <c r="J917" s="138" t="s">
        <v>1832</v>
      </c>
      <c r="K917" s="138" t="s">
        <v>601</v>
      </c>
      <c r="L917" s="138" t="s">
        <v>591</v>
      </c>
      <c r="M917" s="138" t="s">
        <v>603</v>
      </c>
      <c r="N917" s="138" t="s">
        <v>743</v>
      </c>
      <c r="O917" s="138">
        <v>120</v>
      </c>
      <c r="P917" s="140">
        <v>120</v>
      </c>
      <c r="Q917" s="137"/>
      <c r="R917" s="138" t="s">
        <v>605</v>
      </c>
      <c r="S917" s="138">
        <v>300</v>
      </c>
      <c r="T917" s="138">
        <v>300</v>
      </c>
      <c r="U917" s="138">
        <v>120</v>
      </c>
      <c r="V917" s="140">
        <v>0</v>
      </c>
      <c r="W917" s="138"/>
      <c r="X917" s="138"/>
      <c r="Y917" s="138">
        <v>0</v>
      </c>
      <c r="Z917" s="138">
        <v>0</v>
      </c>
      <c r="AA917" s="137"/>
      <c r="AB917" s="137" t="s">
        <v>622</v>
      </c>
      <c r="AC917" s="149">
        <v>46236.4738888889</v>
      </c>
      <c r="AD917" s="137"/>
      <c r="AE917" s="137"/>
      <c r="AF917" s="137" t="s">
        <v>651</v>
      </c>
      <c r="AG917" s="137" t="s">
        <v>607</v>
      </c>
      <c r="AH917" s="148">
        <v>46233</v>
      </c>
      <c r="AI917" s="137">
        <v>0</v>
      </c>
      <c r="AJ917" s="137"/>
      <c r="AK917" s="137" t="s">
        <v>726</v>
      </c>
      <c r="AL917" s="137"/>
    </row>
    <row r="918" s="134" customFormat="1" ht="42.25" customHeight="1" spans="1:38">
      <c r="A918" s="137" t="s">
        <v>29</v>
      </c>
      <c r="B918" s="137" t="s">
        <v>28</v>
      </c>
      <c r="C918" s="138" t="s">
        <v>478</v>
      </c>
      <c r="D918" s="138" t="s">
        <v>147</v>
      </c>
      <c r="E918" s="137" t="s">
        <v>587</v>
      </c>
      <c r="F918" s="138" t="s">
        <v>233</v>
      </c>
      <c r="G918" s="138" t="s">
        <v>735</v>
      </c>
      <c r="H918" s="147">
        <v>46235.7321875</v>
      </c>
      <c r="I918" s="138" t="s">
        <v>1241</v>
      </c>
      <c r="J918" s="138" t="s">
        <v>1833</v>
      </c>
      <c r="K918" s="138" t="s">
        <v>601</v>
      </c>
      <c r="L918" s="138" t="s">
        <v>591</v>
      </c>
      <c r="M918" s="138" t="s">
        <v>603</v>
      </c>
      <c r="N918" s="138" t="s">
        <v>793</v>
      </c>
      <c r="O918" s="138">
        <v>50</v>
      </c>
      <c r="P918" s="140">
        <v>50</v>
      </c>
      <c r="Q918" s="137"/>
      <c r="R918" s="138" t="s">
        <v>666</v>
      </c>
      <c r="S918" s="138">
        <v>100</v>
      </c>
      <c r="T918" s="138">
        <v>100</v>
      </c>
      <c r="U918" s="138">
        <v>50</v>
      </c>
      <c r="V918" s="140">
        <v>0</v>
      </c>
      <c r="W918" s="138"/>
      <c r="X918" s="138"/>
      <c r="Y918" s="138">
        <v>35</v>
      </c>
      <c r="Z918" s="138">
        <v>35</v>
      </c>
      <c r="AA918" s="137"/>
      <c r="AB918" s="137" t="s">
        <v>622</v>
      </c>
      <c r="AC918" s="149">
        <v>46236.4738888889</v>
      </c>
      <c r="AD918" s="137"/>
      <c r="AE918" s="137"/>
      <c r="AF918" s="137" t="s">
        <v>651</v>
      </c>
      <c r="AG918" s="137" t="s">
        <v>607</v>
      </c>
      <c r="AH918" s="148">
        <v>45682</v>
      </c>
      <c r="AI918" s="137">
        <v>0</v>
      </c>
      <c r="AJ918" s="137"/>
      <c r="AK918" s="137" t="s">
        <v>628</v>
      </c>
      <c r="AL918" s="137"/>
    </row>
    <row r="919" s="134" customFormat="1" ht="42.25" customHeight="1" spans="1:38">
      <c r="A919" s="137" t="s">
        <v>29</v>
      </c>
      <c r="B919" s="137" t="s">
        <v>28</v>
      </c>
      <c r="C919" s="138" t="s">
        <v>478</v>
      </c>
      <c r="D919" s="138" t="s">
        <v>147</v>
      </c>
      <c r="E919" s="137" t="s">
        <v>587</v>
      </c>
      <c r="F919" s="138" t="s">
        <v>231</v>
      </c>
      <c r="G919" s="138" t="s">
        <v>695</v>
      </c>
      <c r="H919" s="147">
        <v>46235.754525463</v>
      </c>
      <c r="I919" s="138" t="s">
        <v>1241</v>
      </c>
      <c r="J919" s="138" t="s">
        <v>1834</v>
      </c>
      <c r="K919" s="138" t="s">
        <v>590</v>
      </c>
      <c r="L919" s="138" t="s">
        <v>591</v>
      </c>
      <c r="M919" s="138" t="s">
        <v>603</v>
      </c>
      <c r="N919" s="138" t="s">
        <v>593</v>
      </c>
      <c r="O919" s="138">
        <v>198</v>
      </c>
      <c r="P919" s="140">
        <v>198</v>
      </c>
      <c r="Q919" s="137" t="s">
        <v>2</v>
      </c>
      <c r="R919" s="138" t="s">
        <v>594</v>
      </c>
      <c r="S919" s="138">
        <v>198</v>
      </c>
      <c r="T919" s="138">
        <v>198</v>
      </c>
      <c r="U919" s="138">
        <v>198</v>
      </c>
      <c r="V919" s="140">
        <v>0</v>
      </c>
      <c r="W919" s="138"/>
      <c r="X919" s="138"/>
      <c r="Y919" s="138">
        <v>75</v>
      </c>
      <c r="Z919" s="138">
        <v>75</v>
      </c>
      <c r="AA919" s="137"/>
      <c r="AB919" s="137" t="s">
        <v>622</v>
      </c>
      <c r="AC919" s="149">
        <v>46236.4738888889</v>
      </c>
      <c r="AD919" s="137"/>
      <c r="AE919" s="137"/>
      <c r="AF919" s="137" t="s">
        <v>606</v>
      </c>
      <c r="AG919" s="137" t="s">
        <v>607</v>
      </c>
      <c r="AH919" s="148">
        <v>44560</v>
      </c>
      <c r="AI919" s="137">
        <v>0</v>
      </c>
      <c r="AJ919" s="137"/>
      <c r="AK919" s="137" t="s">
        <v>597</v>
      </c>
      <c r="AL919" s="137"/>
    </row>
    <row r="920" s="134" customFormat="1" ht="38.8" customHeight="1" spans="1:38">
      <c r="A920" s="137" t="s">
        <v>29</v>
      </c>
      <c r="B920" s="137" t="s">
        <v>28</v>
      </c>
      <c r="C920" s="138" t="s">
        <v>478</v>
      </c>
      <c r="D920" s="138" t="s">
        <v>139</v>
      </c>
      <c r="E920" s="137" t="s">
        <v>587</v>
      </c>
      <c r="F920" s="138" t="s">
        <v>210</v>
      </c>
      <c r="G920" s="138" t="s">
        <v>947</v>
      </c>
      <c r="H920" s="147">
        <v>46239.780462963</v>
      </c>
      <c r="I920" s="138" t="s">
        <v>1835</v>
      </c>
      <c r="J920" s="138" t="s">
        <v>1836</v>
      </c>
      <c r="K920" s="138" t="s">
        <v>590</v>
      </c>
      <c r="L920" s="138" t="s">
        <v>591</v>
      </c>
      <c r="M920" s="138" t="s">
        <v>592</v>
      </c>
      <c r="N920" s="138" t="s">
        <v>593</v>
      </c>
      <c r="O920" s="138">
        <v>198</v>
      </c>
      <c r="P920" s="140">
        <v>198</v>
      </c>
      <c r="Q920" s="137" t="s">
        <v>2</v>
      </c>
      <c r="R920" s="138" t="s">
        <v>594</v>
      </c>
      <c r="S920" s="138">
        <v>198</v>
      </c>
      <c r="T920" s="138">
        <v>198</v>
      </c>
      <c r="U920" s="138">
        <v>198</v>
      </c>
      <c r="V920" s="140">
        <v>0</v>
      </c>
      <c r="W920" s="138"/>
      <c r="X920" s="138"/>
      <c r="Y920" s="138">
        <v>75</v>
      </c>
      <c r="Z920" s="138">
        <v>75</v>
      </c>
      <c r="AA920" s="137"/>
      <c r="AB920" s="137" t="s">
        <v>847</v>
      </c>
      <c r="AC920" s="149">
        <v>46242.6807407407</v>
      </c>
      <c r="AD920" s="137"/>
      <c r="AE920" s="137"/>
      <c r="AF920" s="137"/>
      <c r="AG920" s="137" t="s">
        <v>596</v>
      </c>
      <c r="AH920" s="137"/>
      <c r="AI920" s="137">
        <v>0</v>
      </c>
      <c r="AJ920" s="137"/>
      <c r="AK920" s="137" t="s">
        <v>597</v>
      </c>
      <c r="AL920" s="137"/>
    </row>
    <row r="921" s="134" customFormat="1" ht="38.8" customHeight="1" spans="1:38">
      <c r="A921" s="137" t="s">
        <v>29</v>
      </c>
      <c r="B921" s="137" t="s">
        <v>28</v>
      </c>
      <c r="C921" s="138" t="s">
        <v>478</v>
      </c>
      <c r="D921" s="138" t="s">
        <v>139</v>
      </c>
      <c r="E921" s="137" t="s">
        <v>587</v>
      </c>
      <c r="F921" s="138" t="s">
        <v>210</v>
      </c>
      <c r="G921" s="138" t="s">
        <v>947</v>
      </c>
      <c r="H921" s="147">
        <v>46242.5921412037</v>
      </c>
      <c r="I921" s="138" t="s">
        <v>1837</v>
      </c>
      <c r="J921" s="138" t="s">
        <v>1838</v>
      </c>
      <c r="K921" s="138" t="s">
        <v>590</v>
      </c>
      <c r="L921" s="138" t="s">
        <v>591</v>
      </c>
      <c r="M921" s="138" t="s">
        <v>592</v>
      </c>
      <c r="N921" s="138" t="s">
        <v>593</v>
      </c>
      <c r="O921" s="138">
        <v>198</v>
      </c>
      <c r="P921" s="140">
        <v>198</v>
      </c>
      <c r="Q921" s="137" t="s">
        <v>2</v>
      </c>
      <c r="R921" s="138" t="s">
        <v>594</v>
      </c>
      <c r="S921" s="138">
        <v>198</v>
      </c>
      <c r="T921" s="138">
        <v>198</v>
      </c>
      <c r="U921" s="138">
        <v>198</v>
      </c>
      <c r="V921" s="140">
        <v>0</v>
      </c>
      <c r="W921" s="138"/>
      <c r="X921" s="138"/>
      <c r="Y921" s="138">
        <v>75</v>
      </c>
      <c r="Z921" s="138">
        <v>75</v>
      </c>
      <c r="AA921" s="137"/>
      <c r="AB921" s="137" t="s">
        <v>847</v>
      </c>
      <c r="AC921" s="149">
        <v>46242.6807407407</v>
      </c>
      <c r="AD921" s="137"/>
      <c r="AE921" s="137"/>
      <c r="AF921" s="137"/>
      <c r="AG921" s="137" t="s">
        <v>596</v>
      </c>
      <c r="AH921" s="148">
        <v>45419</v>
      </c>
      <c r="AI921" s="137">
        <v>0</v>
      </c>
      <c r="AJ921" s="137"/>
      <c r="AK921" s="137" t="s">
        <v>597</v>
      </c>
      <c r="AL921" s="137"/>
    </row>
    <row r="922" s="134" customFormat="1" ht="38.8" customHeight="1" spans="1:38">
      <c r="A922" s="137" t="s">
        <v>29</v>
      </c>
      <c r="B922" s="137" t="s">
        <v>28</v>
      </c>
      <c r="C922" s="138" t="s">
        <v>478</v>
      </c>
      <c r="D922" s="138" t="s">
        <v>150</v>
      </c>
      <c r="E922" s="137" t="s">
        <v>587</v>
      </c>
      <c r="F922" s="138" t="s">
        <v>246</v>
      </c>
      <c r="G922" s="138" t="s">
        <v>1544</v>
      </c>
      <c r="H922" s="147">
        <v>46242.6240972222</v>
      </c>
      <c r="I922" s="138" t="s">
        <v>1403</v>
      </c>
      <c r="J922" s="138" t="s">
        <v>1839</v>
      </c>
      <c r="K922" s="138" t="s">
        <v>601</v>
      </c>
      <c r="L922" s="138" t="s">
        <v>591</v>
      </c>
      <c r="M922" s="138" t="s">
        <v>603</v>
      </c>
      <c r="N922" s="138" t="s">
        <v>613</v>
      </c>
      <c r="O922" s="138">
        <v>50</v>
      </c>
      <c r="P922" s="140">
        <v>50</v>
      </c>
      <c r="Q922" s="137"/>
      <c r="R922" s="138" t="s">
        <v>610</v>
      </c>
      <c r="S922" s="138">
        <v>100</v>
      </c>
      <c r="T922" s="138">
        <v>100</v>
      </c>
      <c r="U922" s="138">
        <v>50</v>
      </c>
      <c r="V922" s="140">
        <v>0</v>
      </c>
      <c r="W922" s="138"/>
      <c r="X922" s="138"/>
      <c r="Y922" s="138">
        <v>0</v>
      </c>
      <c r="Z922" s="138">
        <v>0</v>
      </c>
      <c r="AA922" s="137"/>
      <c r="AB922" s="137" t="s">
        <v>622</v>
      </c>
      <c r="AC922" s="149">
        <v>46242.6848032407</v>
      </c>
      <c r="AD922" s="137"/>
      <c r="AE922" s="137"/>
      <c r="AF922" s="137" t="s">
        <v>606</v>
      </c>
      <c r="AG922" s="137" t="s">
        <v>607</v>
      </c>
      <c r="AH922" s="148">
        <v>46238</v>
      </c>
      <c r="AI922" s="137">
        <v>0</v>
      </c>
      <c r="AJ922" s="137"/>
      <c r="AK922" s="137" t="s">
        <v>628</v>
      </c>
      <c r="AL922" s="137"/>
    </row>
    <row r="923" s="134" customFormat="1" ht="38.8" customHeight="1" spans="1:38">
      <c r="A923" s="137" t="s">
        <v>29</v>
      </c>
      <c r="B923" s="137" t="s">
        <v>28</v>
      </c>
      <c r="C923" s="138" t="s">
        <v>478</v>
      </c>
      <c r="D923" s="138" t="s">
        <v>150</v>
      </c>
      <c r="E923" s="137" t="s">
        <v>587</v>
      </c>
      <c r="F923" s="138" t="s">
        <v>1840</v>
      </c>
      <c r="G923" s="138" t="s">
        <v>1841</v>
      </c>
      <c r="H923" s="147">
        <v>46242.6365277778</v>
      </c>
      <c r="I923" s="138" t="s">
        <v>1403</v>
      </c>
      <c r="J923" s="138" t="s">
        <v>1842</v>
      </c>
      <c r="K923" s="138" t="s">
        <v>590</v>
      </c>
      <c r="L923" s="138" t="s">
        <v>591</v>
      </c>
      <c r="M923" s="138" t="s">
        <v>592</v>
      </c>
      <c r="N923" s="138" t="s">
        <v>593</v>
      </c>
      <c r="O923" s="138">
        <v>198</v>
      </c>
      <c r="P923" s="140">
        <v>198</v>
      </c>
      <c r="Q923" s="137" t="s">
        <v>2</v>
      </c>
      <c r="R923" s="138" t="s">
        <v>594</v>
      </c>
      <c r="S923" s="138">
        <v>198</v>
      </c>
      <c r="T923" s="138">
        <v>198</v>
      </c>
      <c r="U923" s="138">
        <v>198</v>
      </c>
      <c r="V923" s="140">
        <v>0</v>
      </c>
      <c r="W923" s="138"/>
      <c r="X923" s="138"/>
      <c r="Y923" s="138">
        <v>75</v>
      </c>
      <c r="Z923" s="138">
        <v>75</v>
      </c>
      <c r="AA923" s="137"/>
      <c r="AB923" s="137" t="s">
        <v>622</v>
      </c>
      <c r="AC923" s="149">
        <v>46242.6848032407</v>
      </c>
      <c r="AD923" s="137"/>
      <c r="AE923" s="137"/>
      <c r="AF923" s="137" t="s">
        <v>606</v>
      </c>
      <c r="AG923" s="137" t="s">
        <v>607</v>
      </c>
      <c r="AH923" s="148">
        <v>43869</v>
      </c>
      <c r="AI923" s="137">
        <v>0</v>
      </c>
      <c r="AJ923" s="137"/>
      <c r="AK923" s="137" t="s">
        <v>628</v>
      </c>
      <c r="AL923" s="137"/>
    </row>
    <row r="924" s="134" customFormat="1" ht="38.8" customHeight="1" spans="1:38">
      <c r="A924" s="137" t="s">
        <v>29</v>
      </c>
      <c r="B924" s="137" t="s">
        <v>28</v>
      </c>
      <c r="C924" s="138" t="s">
        <v>478</v>
      </c>
      <c r="D924" s="138" t="s">
        <v>141</v>
      </c>
      <c r="E924" s="137" t="s">
        <v>587</v>
      </c>
      <c r="F924" s="138" t="s">
        <v>212</v>
      </c>
      <c r="G924" s="138" t="s">
        <v>805</v>
      </c>
      <c r="H924" s="147">
        <v>46242.5000115741</v>
      </c>
      <c r="I924" s="138" t="s">
        <v>1730</v>
      </c>
      <c r="J924" s="138" t="s">
        <v>1843</v>
      </c>
      <c r="K924" s="138" t="s">
        <v>601</v>
      </c>
      <c r="L924" s="138" t="s">
        <v>591</v>
      </c>
      <c r="M924" s="138" t="s">
        <v>603</v>
      </c>
      <c r="N924" s="138" t="s">
        <v>784</v>
      </c>
      <c r="O924" s="138">
        <v>50</v>
      </c>
      <c r="P924" s="140">
        <v>50</v>
      </c>
      <c r="Q924" s="137"/>
      <c r="R924" s="138" t="s">
        <v>610</v>
      </c>
      <c r="S924" s="138">
        <v>230</v>
      </c>
      <c r="T924" s="138">
        <v>230</v>
      </c>
      <c r="U924" s="138">
        <v>50</v>
      </c>
      <c r="V924" s="140">
        <v>0</v>
      </c>
      <c r="W924" s="138"/>
      <c r="X924" s="138"/>
      <c r="Y924" s="138">
        <v>0</v>
      </c>
      <c r="Z924" s="138">
        <v>0</v>
      </c>
      <c r="AA924" s="137"/>
      <c r="AB924" s="137" t="s">
        <v>847</v>
      </c>
      <c r="AC924" s="149">
        <v>46242.6821180556</v>
      </c>
      <c r="AD924" s="137"/>
      <c r="AE924" s="137"/>
      <c r="AF924" s="137" t="s">
        <v>606</v>
      </c>
      <c r="AG924" s="137" t="s">
        <v>607</v>
      </c>
      <c r="AH924" s="148">
        <v>46235</v>
      </c>
      <c r="AI924" s="137">
        <v>0</v>
      </c>
      <c r="AJ924" s="137"/>
      <c r="AK924" s="137" t="s">
        <v>628</v>
      </c>
      <c r="AL924" s="137"/>
    </row>
    <row r="925" s="134" customFormat="1" ht="38.8" customHeight="1" spans="1:38">
      <c r="A925" s="137" t="s">
        <v>29</v>
      </c>
      <c r="B925" s="137" t="s">
        <v>28</v>
      </c>
      <c r="C925" s="138" t="s">
        <v>478</v>
      </c>
      <c r="D925" s="138" t="s">
        <v>141</v>
      </c>
      <c r="E925" s="137" t="s">
        <v>587</v>
      </c>
      <c r="F925" s="138" t="s">
        <v>212</v>
      </c>
      <c r="G925" s="138" t="s">
        <v>805</v>
      </c>
      <c r="H925" s="147">
        <v>46242.5820717593</v>
      </c>
      <c r="I925" s="138" t="s">
        <v>1730</v>
      </c>
      <c r="J925" s="138" t="s">
        <v>1844</v>
      </c>
      <c r="K925" s="138" t="s">
        <v>601</v>
      </c>
      <c r="L925" s="138" t="s">
        <v>591</v>
      </c>
      <c r="M925" s="138" t="s">
        <v>603</v>
      </c>
      <c r="N925" s="138" t="s">
        <v>784</v>
      </c>
      <c r="O925" s="138">
        <v>50</v>
      </c>
      <c r="P925" s="140">
        <v>50</v>
      </c>
      <c r="Q925" s="137"/>
      <c r="R925" s="138" t="s">
        <v>610</v>
      </c>
      <c r="S925" s="138">
        <v>280</v>
      </c>
      <c r="T925" s="138">
        <v>280</v>
      </c>
      <c r="U925" s="138">
        <v>50</v>
      </c>
      <c r="V925" s="140">
        <v>0</v>
      </c>
      <c r="W925" s="138"/>
      <c r="X925" s="138"/>
      <c r="Y925" s="138">
        <v>0</v>
      </c>
      <c r="Z925" s="138">
        <v>0</v>
      </c>
      <c r="AA925" s="137"/>
      <c r="AB925" s="137" t="s">
        <v>847</v>
      </c>
      <c r="AC925" s="149">
        <v>46242.6821180556</v>
      </c>
      <c r="AD925" s="137"/>
      <c r="AE925" s="137"/>
      <c r="AF925" s="137" t="s">
        <v>606</v>
      </c>
      <c r="AG925" s="137" t="s">
        <v>607</v>
      </c>
      <c r="AH925" s="148">
        <v>46235</v>
      </c>
      <c r="AI925" s="137">
        <v>0</v>
      </c>
      <c r="AJ925" s="137"/>
      <c r="AK925" s="137" t="s">
        <v>597</v>
      </c>
      <c r="AL925" s="137"/>
    </row>
    <row r="926" s="134" customFormat="1" ht="38.8" customHeight="1" spans="1:38">
      <c r="A926" s="137" t="s">
        <v>29</v>
      </c>
      <c r="B926" s="137" t="s">
        <v>28</v>
      </c>
      <c r="C926" s="138" t="s">
        <v>478</v>
      </c>
      <c r="D926" s="138" t="s">
        <v>150</v>
      </c>
      <c r="E926" s="137" t="s">
        <v>587</v>
      </c>
      <c r="F926" s="138" t="s">
        <v>1840</v>
      </c>
      <c r="G926" s="138" t="s">
        <v>1841</v>
      </c>
      <c r="H926" s="147">
        <v>46231.8093055556</v>
      </c>
      <c r="I926" s="138" t="s">
        <v>1274</v>
      </c>
      <c r="J926" s="138" t="s">
        <v>1845</v>
      </c>
      <c r="K926" s="138" t="s">
        <v>590</v>
      </c>
      <c r="L926" s="138" t="s">
        <v>591</v>
      </c>
      <c r="M926" s="138" t="s">
        <v>592</v>
      </c>
      <c r="N926" s="138" t="s">
        <v>593</v>
      </c>
      <c r="O926" s="138">
        <v>198</v>
      </c>
      <c r="P926" s="140">
        <v>198</v>
      </c>
      <c r="Q926" s="137" t="s">
        <v>2</v>
      </c>
      <c r="R926" s="138" t="s">
        <v>594</v>
      </c>
      <c r="S926" s="138">
        <v>198</v>
      </c>
      <c r="T926" s="138">
        <v>198</v>
      </c>
      <c r="U926" s="138">
        <v>198</v>
      </c>
      <c r="V926" s="140">
        <v>0</v>
      </c>
      <c r="W926" s="138"/>
      <c r="X926" s="138"/>
      <c r="Y926" s="138">
        <v>75</v>
      </c>
      <c r="Z926" s="138">
        <v>75</v>
      </c>
      <c r="AA926" s="137"/>
      <c r="AB926" s="137" t="s">
        <v>622</v>
      </c>
      <c r="AC926" s="149">
        <v>46236.4755671296</v>
      </c>
      <c r="AD926" s="137"/>
      <c r="AE926" s="137"/>
      <c r="AF926" s="137" t="s">
        <v>606</v>
      </c>
      <c r="AG926" s="137" t="s">
        <v>607</v>
      </c>
      <c r="AH926" s="148">
        <v>44087</v>
      </c>
      <c r="AI926" s="137">
        <v>0</v>
      </c>
      <c r="AJ926" s="137"/>
      <c r="AK926" s="137" t="s">
        <v>628</v>
      </c>
      <c r="AL926" s="137"/>
    </row>
    <row r="927" s="134" customFormat="1" ht="38.8" customHeight="1" spans="1:38">
      <c r="A927" s="137" t="s">
        <v>29</v>
      </c>
      <c r="B927" s="137" t="s">
        <v>28</v>
      </c>
      <c r="C927" s="138" t="s">
        <v>478</v>
      </c>
      <c r="D927" s="138" t="s">
        <v>150</v>
      </c>
      <c r="E927" s="137" t="s">
        <v>587</v>
      </c>
      <c r="F927" s="138" t="s">
        <v>246</v>
      </c>
      <c r="G927" s="138" t="s">
        <v>1544</v>
      </c>
      <c r="H927" s="147">
        <v>46232.4619675926</v>
      </c>
      <c r="I927" s="138" t="s">
        <v>1545</v>
      </c>
      <c r="J927" s="138" t="s">
        <v>1846</v>
      </c>
      <c r="K927" s="138" t="s">
        <v>601</v>
      </c>
      <c r="L927" s="138" t="s">
        <v>591</v>
      </c>
      <c r="M927" s="138" t="s">
        <v>603</v>
      </c>
      <c r="N927" s="138" t="s">
        <v>784</v>
      </c>
      <c r="O927" s="138">
        <v>50</v>
      </c>
      <c r="P927" s="140">
        <v>50</v>
      </c>
      <c r="Q927" s="137"/>
      <c r="R927" s="138" t="s">
        <v>610</v>
      </c>
      <c r="S927" s="138">
        <v>280</v>
      </c>
      <c r="T927" s="138">
        <v>280</v>
      </c>
      <c r="U927" s="138">
        <v>50</v>
      </c>
      <c r="V927" s="140">
        <v>0</v>
      </c>
      <c r="W927" s="138"/>
      <c r="X927" s="138"/>
      <c r="Y927" s="138">
        <v>0</v>
      </c>
      <c r="Z927" s="138">
        <v>0</v>
      </c>
      <c r="AA927" s="137"/>
      <c r="AB927" s="137" t="s">
        <v>622</v>
      </c>
      <c r="AC927" s="149">
        <v>46236.4755671296</v>
      </c>
      <c r="AD927" s="137"/>
      <c r="AE927" s="137"/>
      <c r="AF927" s="137" t="s">
        <v>606</v>
      </c>
      <c r="AG927" s="137" t="s">
        <v>607</v>
      </c>
      <c r="AH927" s="148">
        <v>46228</v>
      </c>
      <c r="AI927" s="137">
        <v>0</v>
      </c>
      <c r="AJ927" s="137"/>
      <c r="AK927" s="137" t="s">
        <v>628</v>
      </c>
      <c r="AL927" s="137"/>
    </row>
    <row r="928" s="134" customFormat="1" ht="38.8" customHeight="1" spans="1:38">
      <c r="A928" s="137" t="s">
        <v>29</v>
      </c>
      <c r="B928" s="137" t="s">
        <v>28</v>
      </c>
      <c r="C928" s="138" t="s">
        <v>478</v>
      </c>
      <c r="D928" s="138" t="s">
        <v>133</v>
      </c>
      <c r="E928" s="137" t="s">
        <v>587</v>
      </c>
      <c r="F928" s="138" t="s">
        <v>182</v>
      </c>
      <c r="G928" s="138" t="s">
        <v>940</v>
      </c>
      <c r="H928" s="147">
        <v>46239.7715740741</v>
      </c>
      <c r="I928" s="138" t="s">
        <v>1016</v>
      </c>
      <c r="J928" s="138" t="s">
        <v>1847</v>
      </c>
      <c r="K928" s="138" t="s">
        <v>601</v>
      </c>
      <c r="L928" s="138" t="s">
        <v>591</v>
      </c>
      <c r="M928" s="138" t="s">
        <v>603</v>
      </c>
      <c r="N928" s="138" t="s">
        <v>784</v>
      </c>
      <c r="O928" s="138">
        <v>50</v>
      </c>
      <c r="P928" s="140">
        <v>50</v>
      </c>
      <c r="Q928" s="137"/>
      <c r="R928" s="138" t="s">
        <v>610</v>
      </c>
      <c r="S928" s="138">
        <v>280</v>
      </c>
      <c r="T928" s="138">
        <v>280</v>
      </c>
      <c r="U928" s="138">
        <v>50</v>
      </c>
      <c r="V928" s="140">
        <v>0</v>
      </c>
      <c r="W928" s="138"/>
      <c r="X928" s="138"/>
      <c r="Y928" s="138">
        <v>0</v>
      </c>
      <c r="Z928" s="138">
        <v>0</v>
      </c>
      <c r="AA928" s="137"/>
      <c r="AB928" s="137" t="s">
        <v>622</v>
      </c>
      <c r="AC928" s="149">
        <v>46242.6771643519</v>
      </c>
      <c r="AD928" s="137"/>
      <c r="AE928" s="137"/>
      <c r="AF928" s="137" t="s">
        <v>606</v>
      </c>
      <c r="AG928" s="137" t="s">
        <v>607</v>
      </c>
      <c r="AH928" s="148">
        <v>46238</v>
      </c>
      <c r="AI928" s="137">
        <v>0</v>
      </c>
      <c r="AJ928" s="137"/>
      <c r="AK928" s="137" t="s">
        <v>597</v>
      </c>
      <c r="AL928" s="137"/>
    </row>
    <row r="929" s="134" customFormat="1" ht="38.8" customHeight="1" spans="1:38">
      <c r="A929" s="137" t="s">
        <v>29</v>
      </c>
      <c r="B929" s="137" t="s">
        <v>28</v>
      </c>
      <c r="C929" s="138" t="s">
        <v>478</v>
      </c>
      <c r="D929" s="138" t="s">
        <v>133</v>
      </c>
      <c r="E929" s="137" t="s">
        <v>587</v>
      </c>
      <c r="F929" s="138" t="s">
        <v>183</v>
      </c>
      <c r="G929" s="138" t="s">
        <v>1032</v>
      </c>
      <c r="H929" s="147">
        <v>46240.7072106482</v>
      </c>
      <c r="I929" s="138" t="s">
        <v>1227</v>
      </c>
      <c r="J929" s="138" t="s">
        <v>1848</v>
      </c>
      <c r="K929" s="138" t="s">
        <v>601</v>
      </c>
      <c r="L929" s="138" t="s">
        <v>591</v>
      </c>
      <c r="M929" s="138" t="s">
        <v>603</v>
      </c>
      <c r="N929" s="138" t="s">
        <v>613</v>
      </c>
      <c r="O929" s="138">
        <v>50</v>
      </c>
      <c r="P929" s="140">
        <v>50</v>
      </c>
      <c r="Q929" s="137"/>
      <c r="R929" s="138" t="s">
        <v>610</v>
      </c>
      <c r="S929" s="138">
        <v>100</v>
      </c>
      <c r="T929" s="138">
        <v>100</v>
      </c>
      <c r="U929" s="138">
        <v>50</v>
      </c>
      <c r="V929" s="140">
        <v>0</v>
      </c>
      <c r="W929" s="138"/>
      <c r="X929" s="138"/>
      <c r="Y929" s="138">
        <v>0</v>
      </c>
      <c r="Z929" s="138">
        <v>0</v>
      </c>
      <c r="AA929" s="137"/>
      <c r="AB929" s="137" t="s">
        <v>622</v>
      </c>
      <c r="AC929" s="149">
        <v>46242.6771643519</v>
      </c>
      <c r="AD929" s="137"/>
      <c r="AE929" s="137"/>
      <c r="AF929" s="137" t="s">
        <v>606</v>
      </c>
      <c r="AG929" s="137" t="s">
        <v>607</v>
      </c>
      <c r="AH929" s="148">
        <v>46239</v>
      </c>
      <c r="AI929" s="137">
        <v>0</v>
      </c>
      <c r="AJ929" s="137"/>
      <c r="AK929" s="137" t="s">
        <v>628</v>
      </c>
      <c r="AL929" s="137"/>
    </row>
    <row r="930" s="134" customFormat="1" ht="38.8" customHeight="1" spans="1:38">
      <c r="A930" s="137" t="s">
        <v>29</v>
      </c>
      <c r="B930" s="137" t="s">
        <v>28</v>
      </c>
      <c r="C930" s="138" t="s">
        <v>478</v>
      </c>
      <c r="D930" s="138" t="s">
        <v>133</v>
      </c>
      <c r="E930" s="137" t="s">
        <v>587</v>
      </c>
      <c r="F930" s="138" t="s">
        <v>181</v>
      </c>
      <c r="G930" s="138" t="s">
        <v>635</v>
      </c>
      <c r="H930" s="147">
        <v>46240.7945023148</v>
      </c>
      <c r="I930" s="138" t="s">
        <v>1227</v>
      </c>
      <c r="J930" s="138" t="s">
        <v>1849</v>
      </c>
      <c r="K930" s="138" t="s">
        <v>601</v>
      </c>
      <c r="L930" s="138" t="s">
        <v>591</v>
      </c>
      <c r="M930" s="138" t="s">
        <v>603</v>
      </c>
      <c r="N930" s="138" t="s">
        <v>743</v>
      </c>
      <c r="O930" s="138">
        <v>120</v>
      </c>
      <c r="P930" s="140">
        <v>120</v>
      </c>
      <c r="Q930" s="137"/>
      <c r="R930" s="138" t="s">
        <v>605</v>
      </c>
      <c r="S930" s="138">
        <v>350</v>
      </c>
      <c r="T930" s="138">
        <v>350</v>
      </c>
      <c r="U930" s="138">
        <v>120</v>
      </c>
      <c r="V930" s="140">
        <v>0</v>
      </c>
      <c r="W930" s="138"/>
      <c r="X930" s="138"/>
      <c r="Y930" s="138">
        <v>0</v>
      </c>
      <c r="Z930" s="138">
        <v>0</v>
      </c>
      <c r="AA930" s="137"/>
      <c r="AB930" s="137" t="s">
        <v>622</v>
      </c>
      <c r="AC930" s="149">
        <v>46242.6771643519</v>
      </c>
      <c r="AD930" s="137"/>
      <c r="AE930" s="137"/>
      <c r="AF930" s="137" t="s">
        <v>606</v>
      </c>
      <c r="AG930" s="137" t="s">
        <v>607</v>
      </c>
      <c r="AH930" s="148">
        <v>46239</v>
      </c>
      <c r="AI930" s="137">
        <v>0</v>
      </c>
      <c r="AJ930" s="137"/>
      <c r="AK930" s="137" t="s">
        <v>628</v>
      </c>
      <c r="AL930" s="137"/>
    </row>
    <row r="931" s="134" customFormat="1" ht="38.8" customHeight="1" spans="1:38">
      <c r="A931" s="137" t="s">
        <v>29</v>
      </c>
      <c r="B931" s="137" t="s">
        <v>28</v>
      </c>
      <c r="C931" s="138" t="s">
        <v>478</v>
      </c>
      <c r="D931" s="138" t="s">
        <v>133</v>
      </c>
      <c r="E931" s="137" t="s">
        <v>587</v>
      </c>
      <c r="F931" s="138" t="s">
        <v>181</v>
      </c>
      <c r="G931" s="138" t="s">
        <v>635</v>
      </c>
      <c r="H931" s="147">
        <v>46241.4845138889</v>
      </c>
      <c r="I931" s="138" t="s">
        <v>759</v>
      </c>
      <c r="J931" s="138" t="s">
        <v>1850</v>
      </c>
      <c r="K931" s="138" t="s">
        <v>601</v>
      </c>
      <c r="L931" s="138" t="s">
        <v>591</v>
      </c>
      <c r="M931" s="138" t="s">
        <v>603</v>
      </c>
      <c r="N931" s="138" t="s">
        <v>743</v>
      </c>
      <c r="O931" s="138">
        <v>120</v>
      </c>
      <c r="P931" s="140">
        <v>120</v>
      </c>
      <c r="Q931" s="137"/>
      <c r="R931" s="138" t="s">
        <v>605</v>
      </c>
      <c r="S931" s="138">
        <v>300</v>
      </c>
      <c r="T931" s="138">
        <v>300</v>
      </c>
      <c r="U931" s="138">
        <v>120</v>
      </c>
      <c r="V931" s="140">
        <v>0</v>
      </c>
      <c r="W931" s="138"/>
      <c r="X931" s="138"/>
      <c r="Y931" s="138">
        <v>0</v>
      </c>
      <c r="Z931" s="138">
        <v>0</v>
      </c>
      <c r="AA931" s="137"/>
      <c r="AB931" s="137" t="s">
        <v>622</v>
      </c>
      <c r="AC931" s="149">
        <v>46242.6771643519</v>
      </c>
      <c r="AD931" s="137"/>
      <c r="AE931" s="137"/>
      <c r="AF931" s="137" t="s">
        <v>606</v>
      </c>
      <c r="AG931" s="137" t="s">
        <v>607</v>
      </c>
      <c r="AH931" s="148">
        <v>46239</v>
      </c>
      <c r="AI931" s="137">
        <v>0</v>
      </c>
      <c r="AJ931" s="137"/>
      <c r="AK931" s="137" t="s">
        <v>628</v>
      </c>
      <c r="AL931" s="137"/>
    </row>
    <row r="932" s="134" customFormat="1" ht="38.8" customHeight="1" spans="1:38">
      <c r="A932" s="137" t="s">
        <v>29</v>
      </c>
      <c r="B932" s="137" t="s">
        <v>28</v>
      </c>
      <c r="C932" s="138" t="s">
        <v>478</v>
      </c>
      <c r="D932" s="138" t="s">
        <v>133</v>
      </c>
      <c r="E932" s="137" t="s">
        <v>587</v>
      </c>
      <c r="F932" s="138" t="s">
        <v>181</v>
      </c>
      <c r="G932" s="138" t="s">
        <v>635</v>
      </c>
      <c r="H932" s="147">
        <v>46241.5620949074</v>
      </c>
      <c r="I932" s="138" t="s">
        <v>759</v>
      </c>
      <c r="J932" s="138" t="s">
        <v>1851</v>
      </c>
      <c r="K932" s="138" t="s">
        <v>601</v>
      </c>
      <c r="L932" s="138" t="s">
        <v>591</v>
      </c>
      <c r="M932" s="138" t="s">
        <v>592</v>
      </c>
      <c r="N932" s="138" t="s">
        <v>743</v>
      </c>
      <c r="O932" s="138">
        <v>120</v>
      </c>
      <c r="P932" s="140">
        <v>120</v>
      </c>
      <c r="Q932" s="137"/>
      <c r="R932" s="138" t="s">
        <v>605</v>
      </c>
      <c r="S932" s="138">
        <v>300</v>
      </c>
      <c r="T932" s="138">
        <v>300</v>
      </c>
      <c r="U932" s="138">
        <v>120</v>
      </c>
      <c r="V932" s="140">
        <v>0</v>
      </c>
      <c r="W932" s="138"/>
      <c r="X932" s="138"/>
      <c r="Y932" s="138">
        <v>0</v>
      </c>
      <c r="Z932" s="138">
        <v>0</v>
      </c>
      <c r="AA932" s="137"/>
      <c r="AB932" s="137" t="s">
        <v>622</v>
      </c>
      <c r="AC932" s="149">
        <v>46242.6771643519</v>
      </c>
      <c r="AD932" s="137"/>
      <c r="AE932" s="137"/>
      <c r="AF932" s="137" t="s">
        <v>606</v>
      </c>
      <c r="AG932" s="137" t="s">
        <v>607</v>
      </c>
      <c r="AH932" s="137"/>
      <c r="AI932" s="137">
        <v>0</v>
      </c>
      <c r="AJ932" s="137"/>
      <c r="AK932" s="137" t="s">
        <v>628</v>
      </c>
      <c r="AL932" s="137"/>
    </row>
    <row r="933" s="134" customFormat="1" ht="38.8" customHeight="1" spans="1:38">
      <c r="A933" s="137" t="s">
        <v>29</v>
      </c>
      <c r="B933" s="137" t="s">
        <v>28</v>
      </c>
      <c r="C933" s="138" t="s">
        <v>478</v>
      </c>
      <c r="D933" s="138" t="s">
        <v>133</v>
      </c>
      <c r="E933" s="137" t="s">
        <v>587</v>
      </c>
      <c r="F933" s="138" t="s">
        <v>180</v>
      </c>
      <c r="G933" s="138" t="s">
        <v>679</v>
      </c>
      <c r="H933" s="147">
        <v>46241.6881828704</v>
      </c>
      <c r="I933" s="138" t="s">
        <v>759</v>
      </c>
      <c r="J933" s="138" t="s">
        <v>1852</v>
      </c>
      <c r="K933" s="138" t="s">
        <v>601</v>
      </c>
      <c r="L933" s="138" t="s">
        <v>591</v>
      </c>
      <c r="M933" s="138" t="s">
        <v>603</v>
      </c>
      <c r="N933" s="138" t="s">
        <v>743</v>
      </c>
      <c r="O933" s="138">
        <v>120</v>
      </c>
      <c r="P933" s="140">
        <v>120</v>
      </c>
      <c r="Q933" s="137"/>
      <c r="R933" s="138" t="s">
        <v>605</v>
      </c>
      <c r="S933" s="138">
        <v>300</v>
      </c>
      <c r="T933" s="138">
        <v>300</v>
      </c>
      <c r="U933" s="138">
        <v>120</v>
      </c>
      <c r="V933" s="140">
        <v>0</v>
      </c>
      <c r="W933" s="138"/>
      <c r="X933" s="138"/>
      <c r="Y933" s="138">
        <v>0</v>
      </c>
      <c r="Z933" s="138">
        <v>0</v>
      </c>
      <c r="AA933" s="137"/>
      <c r="AB933" s="137" t="s">
        <v>622</v>
      </c>
      <c r="AC933" s="149">
        <v>46242.6771643519</v>
      </c>
      <c r="AD933" s="137"/>
      <c r="AE933" s="137"/>
      <c r="AF933" s="137" t="s">
        <v>606</v>
      </c>
      <c r="AG933" s="137" t="s">
        <v>607</v>
      </c>
      <c r="AH933" s="148">
        <v>46235</v>
      </c>
      <c r="AI933" s="137">
        <v>0</v>
      </c>
      <c r="AJ933" s="137"/>
      <c r="AK933" s="137" t="s">
        <v>597</v>
      </c>
      <c r="AL933" s="137"/>
    </row>
    <row r="934" s="134" customFormat="1" ht="38.8" customHeight="1" spans="1:38">
      <c r="A934" s="137" t="s">
        <v>29</v>
      </c>
      <c r="B934" s="137" t="s">
        <v>28</v>
      </c>
      <c r="C934" s="138" t="s">
        <v>478</v>
      </c>
      <c r="D934" s="138" t="s">
        <v>133</v>
      </c>
      <c r="E934" s="137" t="s">
        <v>587</v>
      </c>
      <c r="F934" s="138" t="s">
        <v>182</v>
      </c>
      <c r="G934" s="138" t="s">
        <v>940</v>
      </c>
      <c r="H934" s="147">
        <v>46241.7267476852</v>
      </c>
      <c r="I934" s="138" t="s">
        <v>759</v>
      </c>
      <c r="J934" s="138" t="s">
        <v>1853</v>
      </c>
      <c r="K934" s="138" t="s">
        <v>601</v>
      </c>
      <c r="L934" s="138" t="s">
        <v>591</v>
      </c>
      <c r="M934" s="138" t="s">
        <v>603</v>
      </c>
      <c r="N934" s="138" t="s">
        <v>613</v>
      </c>
      <c r="O934" s="138">
        <v>50</v>
      </c>
      <c r="P934" s="140">
        <v>50</v>
      </c>
      <c r="Q934" s="137"/>
      <c r="R934" s="138" t="s">
        <v>610</v>
      </c>
      <c r="S934" s="138">
        <v>100</v>
      </c>
      <c r="T934" s="138">
        <v>100</v>
      </c>
      <c r="U934" s="138">
        <v>50</v>
      </c>
      <c r="V934" s="140">
        <v>0</v>
      </c>
      <c r="W934" s="138"/>
      <c r="X934" s="138"/>
      <c r="Y934" s="138">
        <v>0</v>
      </c>
      <c r="Z934" s="138">
        <v>0</v>
      </c>
      <c r="AA934" s="137"/>
      <c r="AB934" s="137" t="s">
        <v>622</v>
      </c>
      <c r="AC934" s="149">
        <v>46242.6771643519</v>
      </c>
      <c r="AD934" s="137"/>
      <c r="AE934" s="137"/>
      <c r="AF934" s="137" t="s">
        <v>606</v>
      </c>
      <c r="AG934" s="137" t="s">
        <v>607</v>
      </c>
      <c r="AH934" s="148">
        <v>46240</v>
      </c>
      <c r="AI934" s="137">
        <v>0</v>
      </c>
      <c r="AJ934" s="137"/>
      <c r="AK934" s="137" t="s">
        <v>597</v>
      </c>
      <c r="AL934" s="137"/>
    </row>
    <row r="935" s="134" customFormat="1" ht="38.8" customHeight="1" spans="1:38">
      <c r="A935" s="137" t="s">
        <v>29</v>
      </c>
      <c r="B935" s="137" t="s">
        <v>28</v>
      </c>
      <c r="C935" s="138" t="s">
        <v>478</v>
      </c>
      <c r="D935" s="138" t="s">
        <v>133</v>
      </c>
      <c r="E935" s="137" t="s">
        <v>587</v>
      </c>
      <c r="F935" s="138" t="s">
        <v>177</v>
      </c>
      <c r="G935" s="138" t="s">
        <v>617</v>
      </c>
      <c r="H935" s="147">
        <v>46241.740462963</v>
      </c>
      <c r="I935" s="138" t="s">
        <v>759</v>
      </c>
      <c r="J935" s="138" t="s">
        <v>1854</v>
      </c>
      <c r="K935" s="138" t="s">
        <v>601</v>
      </c>
      <c r="L935" s="138" t="s">
        <v>591</v>
      </c>
      <c r="M935" s="138" t="s">
        <v>592</v>
      </c>
      <c r="N935" s="138" t="s">
        <v>743</v>
      </c>
      <c r="O935" s="138">
        <v>120</v>
      </c>
      <c r="P935" s="140">
        <v>120</v>
      </c>
      <c r="Q935" s="137"/>
      <c r="R935" s="138" t="s">
        <v>605</v>
      </c>
      <c r="S935" s="138">
        <v>300</v>
      </c>
      <c r="T935" s="138">
        <v>300</v>
      </c>
      <c r="U935" s="138">
        <v>120</v>
      </c>
      <c r="V935" s="140">
        <v>0</v>
      </c>
      <c r="W935" s="138"/>
      <c r="X935" s="138"/>
      <c r="Y935" s="138">
        <v>0</v>
      </c>
      <c r="Z935" s="138">
        <v>0</v>
      </c>
      <c r="AA935" s="137"/>
      <c r="AB935" s="137" t="s">
        <v>622</v>
      </c>
      <c r="AC935" s="149">
        <v>46242.6771643519</v>
      </c>
      <c r="AD935" s="137"/>
      <c r="AE935" s="137"/>
      <c r="AF935" s="137" t="s">
        <v>606</v>
      </c>
      <c r="AG935" s="137" t="s">
        <v>607</v>
      </c>
      <c r="AH935" s="137"/>
      <c r="AI935" s="137">
        <v>0</v>
      </c>
      <c r="AJ935" s="137"/>
      <c r="AK935" s="137" t="s">
        <v>628</v>
      </c>
      <c r="AL935" s="137"/>
    </row>
    <row r="936" s="134" customFormat="1" ht="38.8" customHeight="1" spans="1:38">
      <c r="A936" s="137" t="s">
        <v>29</v>
      </c>
      <c r="B936" s="137" t="s">
        <v>28</v>
      </c>
      <c r="C936" s="138" t="s">
        <v>478</v>
      </c>
      <c r="D936" s="138" t="s">
        <v>133</v>
      </c>
      <c r="E936" s="137" t="s">
        <v>587</v>
      </c>
      <c r="F936" s="138" t="s">
        <v>180</v>
      </c>
      <c r="G936" s="138" t="s">
        <v>679</v>
      </c>
      <c r="H936" s="147">
        <v>46242.4854282407</v>
      </c>
      <c r="I936" s="138" t="s">
        <v>1243</v>
      </c>
      <c r="J936" s="138" t="s">
        <v>1855</v>
      </c>
      <c r="K936" s="138" t="s">
        <v>601</v>
      </c>
      <c r="L936" s="138" t="s">
        <v>591</v>
      </c>
      <c r="M936" s="138" t="s">
        <v>603</v>
      </c>
      <c r="N936" s="138" t="s">
        <v>793</v>
      </c>
      <c r="O936" s="138">
        <v>50</v>
      </c>
      <c r="P936" s="140">
        <v>50</v>
      </c>
      <c r="Q936" s="137"/>
      <c r="R936" s="138" t="s">
        <v>666</v>
      </c>
      <c r="S936" s="138">
        <v>100</v>
      </c>
      <c r="T936" s="138">
        <v>70</v>
      </c>
      <c r="U936" s="138">
        <v>50</v>
      </c>
      <c r="V936" s="140">
        <v>0</v>
      </c>
      <c r="W936" s="138" t="s">
        <v>670</v>
      </c>
      <c r="X936" s="138"/>
      <c r="Y936" s="138">
        <v>35</v>
      </c>
      <c r="Z936" s="138">
        <v>35</v>
      </c>
      <c r="AA936" s="137"/>
      <c r="AB936" s="137" t="s">
        <v>622</v>
      </c>
      <c r="AC936" s="149">
        <v>46242.6771643519</v>
      </c>
      <c r="AD936" s="137"/>
      <c r="AE936" s="137"/>
      <c r="AF936" s="137" t="s">
        <v>606</v>
      </c>
      <c r="AG936" s="137" t="s">
        <v>607</v>
      </c>
      <c r="AH936" s="148">
        <v>46218</v>
      </c>
      <c r="AI936" s="137">
        <v>0</v>
      </c>
      <c r="AJ936" s="137"/>
      <c r="AK936" s="137" t="s">
        <v>597</v>
      </c>
      <c r="AL936" s="137"/>
    </row>
    <row r="937" s="134" customFormat="1" ht="38.8" customHeight="1" spans="1:38">
      <c r="A937" s="137" t="s">
        <v>29</v>
      </c>
      <c r="B937" s="137" t="s">
        <v>28</v>
      </c>
      <c r="C937" s="138" t="s">
        <v>478</v>
      </c>
      <c r="D937" s="138" t="s">
        <v>133</v>
      </c>
      <c r="E937" s="137" t="s">
        <v>587</v>
      </c>
      <c r="F937" s="138" t="s">
        <v>181</v>
      </c>
      <c r="G937" s="138" t="s">
        <v>635</v>
      </c>
      <c r="H937" s="147">
        <v>46242.6560532407</v>
      </c>
      <c r="I937" s="138" t="s">
        <v>1243</v>
      </c>
      <c r="J937" s="138" t="s">
        <v>1856</v>
      </c>
      <c r="K937" s="138" t="s">
        <v>601</v>
      </c>
      <c r="L937" s="138" t="s">
        <v>591</v>
      </c>
      <c r="M937" s="138" t="s">
        <v>603</v>
      </c>
      <c r="N937" s="138" t="s">
        <v>743</v>
      </c>
      <c r="O937" s="138">
        <v>120</v>
      </c>
      <c r="P937" s="140">
        <v>120</v>
      </c>
      <c r="Q937" s="137"/>
      <c r="R937" s="138" t="s">
        <v>605</v>
      </c>
      <c r="S937" s="138">
        <v>300</v>
      </c>
      <c r="T937" s="138">
        <v>300</v>
      </c>
      <c r="U937" s="138">
        <v>120</v>
      </c>
      <c r="V937" s="140">
        <v>0</v>
      </c>
      <c r="W937" s="138"/>
      <c r="X937" s="138"/>
      <c r="Y937" s="138">
        <v>0</v>
      </c>
      <c r="Z937" s="138">
        <v>0</v>
      </c>
      <c r="AA937" s="137"/>
      <c r="AB937" s="137" t="s">
        <v>622</v>
      </c>
      <c r="AC937" s="149">
        <v>46242.6771643519</v>
      </c>
      <c r="AD937" s="137"/>
      <c r="AE937" s="137"/>
      <c r="AF937" s="137" t="s">
        <v>606</v>
      </c>
      <c r="AG937" s="137" t="s">
        <v>607</v>
      </c>
      <c r="AH937" s="148">
        <v>46241</v>
      </c>
      <c r="AI937" s="137">
        <v>0</v>
      </c>
      <c r="AJ937" s="137"/>
      <c r="AK937" s="137" t="s">
        <v>771</v>
      </c>
      <c r="AL937" s="137"/>
    </row>
    <row r="938" s="134" customFormat="1" ht="38.8" customHeight="1" spans="1:38">
      <c r="A938" s="137" t="s">
        <v>29</v>
      </c>
      <c r="B938" s="137" t="s">
        <v>28</v>
      </c>
      <c r="C938" s="138" t="s">
        <v>478</v>
      </c>
      <c r="D938" s="138" t="s">
        <v>133</v>
      </c>
      <c r="E938" s="137" t="s">
        <v>587</v>
      </c>
      <c r="F938" s="138" t="s">
        <v>177</v>
      </c>
      <c r="G938" s="138" t="s">
        <v>617</v>
      </c>
      <c r="H938" s="147">
        <v>46242.6567013889</v>
      </c>
      <c r="I938" s="138" t="s">
        <v>1243</v>
      </c>
      <c r="J938" s="138" t="s">
        <v>1857</v>
      </c>
      <c r="K938" s="138" t="s">
        <v>601</v>
      </c>
      <c r="L938" s="138" t="s">
        <v>591</v>
      </c>
      <c r="M938" s="138" t="s">
        <v>603</v>
      </c>
      <c r="N938" s="138" t="s">
        <v>613</v>
      </c>
      <c r="O938" s="138">
        <v>50</v>
      </c>
      <c r="P938" s="140">
        <v>50</v>
      </c>
      <c r="Q938" s="137"/>
      <c r="R938" s="138" t="s">
        <v>610</v>
      </c>
      <c r="S938" s="138">
        <v>100</v>
      </c>
      <c r="T938" s="138">
        <v>100</v>
      </c>
      <c r="U938" s="138">
        <v>50</v>
      </c>
      <c r="V938" s="140">
        <v>0</v>
      </c>
      <c r="W938" s="138"/>
      <c r="X938" s="138"/>
      <c r="Y938" s="138">
        <v>0</v>
      </c>
      <c r="Z938" s="138">
        <v>0</v>
      </c>
      <c r="AA938" s="137"/>
      <c r="AB938" s="137" t="s">
        <v>622</v>
      </c>
      <c r="AC938" s="149">
        <v>46242.6771643519</v>
      </c>
      <c r="AD938" s="137"/>
      <c r="AE938" s="137"/>
      <c r="AF938" s="137" t="s">
        <v>606</v>
      </c>
      <c r="AG938" s="137" t="s">
        <v>607</v>
      </c>
      <c r="AH938" s="148">
        <v>46241</v>
      </c>
      <c r="AI938" s="137">
        <v>0</v>
      </c>
      <c r="AJ938" s="137"/>
      <c r="AK938" s="137" t="s">
        <v>628</v>
      </c>
      <c r="AL938" s="137"/>
    </row>
    <row r="939" s="134" customFormat="1" ht="38.8" customHeight="1" spans="1:38">
      <c r="A939" s="137" t="s">
        <v>29</v>
      </c>
      <c r="B939" s="137" t="s">
        <v>28</v>
      </c>
      <c r="C939" s="138" t="s">
        <v>478</v>
      </c>
      <c r="D939" s="138" t="s">
        <v>135</v>
      </c>
      <c r="E939" s="137" t="s">
        <v>587</v>
      </c>
      <c r="F939" s="138" t="s">
        <v>199</v>
      </c>
      <c r="G939" s="138" t="s">
        <v>1063</v>
      </c>
      <c r="H939" s="147">
        <v>46240.485462963</v>
      </c>
      <c r="I939" s="138" t="s">
        <v>1192</v>
      </c>
      <c r="J939" s="138" t="s">
        <v>1858</v>
      </c>
      <c r="K939" s="138" t="s">
        <v>601</v>
      </c>
      <c r="L939" s="138" t="s">
        <v>591</v>
      </c>
      <c r="M939" s="138" t="s">
        <v>603</v>
      </c>
      <c r="N939" s="138" t="s">
        <v>743</v>
      </c>
      <c r="O939" s="138">
        <v>120</v>
      </c>
      <c r="P939" s="140">
        <v>120</v>
      </c>
      <c r="Q939" s="137"/>
      <c r="R939" s="138" t="s">
        <v>605</v>
      </c>
      <c r="S939" s="138">
        <v>300</v>
      </c>
      <c r="T939" s="138">
        <v>300</v>
      </c>
      <c r="U939" s="138">
        <v>120</v>
      </c>
      <c r="V939" s="140">
        <v>0</v>
      </c>
      <c r="W939" s="138"/>
      <c r="X939" s="138"/>
      <c r="Y939" s="138">
        <v>0</v>
      </c>
      <c r="Z939" s="138">
        <v>0</v>
      </c>
      <c r="AA939" s="137"/>
      <c r="AB939" s="137" t="s">
        <v>622</v>
      </c>
      <c r="AC939" s="149">
        <v>46242.006712963</v>
      </c>
      <c r="AD939" s="137"/>
      <c r="AE939" s="137"/>
      <c r="AF939" s="137" t="s">
        <v>606</v>
      </c>
      <c r="AG939" s="137" t="s">
        <v>607</v>
      </c>
      <c r="AH939" s="148">
        <v>46235</v>
      </c>
      <c r="AI939" s="137">
        <v>0</v>
      </c>
      <c r="AJ939" s="137"/>
      <c r="AK939" s="137" t="s">
        <v>597</v>
      </c>
      <c r="AL939" s="137"/>
    </row>
    <row r="940" s="134" customFormat="1" ht="38.8" customHeight="1" spans="1:38">
      <c r="A940" s="137" t="s">
        <v>29</v>
      </c>
      <c r="B940" s="137" t="s">
        <v>28</v>
      </c>
      <c r="C940" s="138" t="s">
        <v>478</v>
      </c>
      <c r="D940" s="138" t="s">
        <v>135</v>
      </c>
      <c r="E940" s="137" t="s">
        <v>587</v>
      </c>
      <c r="F940" s="138" t="s">
        <v>200</v>
      </c>
      <c r="G940" s="138" t="s">
        <v>830</v>
      </c>
      <c r="H940" s="147">
        <v>46240.5297337963</v>
      </c>
      <c r="I940" s="138" t="s">
        <v>1192</v>
      </c>
      <c r="J940" s="138" t="s">
        <v>1859</v>
      </c>
      <c r="K940" s="138" t="s">
        <v>601</v>
      </c>
      <c r="L940" s="138" t="s">
        <v>591</v>
      </c>
      <c r="M940" s="138" t="s">
        <v>603</v>
      </c>
      <c r="N940" s="138" t="s">
        <v>784</v>
      </c>
      <c r="O940" s="138">
        <v>50</v>
      </c>
      <c r="P940" s="140">
        <v>50</v>
      </c>
      <c r="Q940" s="137"/>
      <c r="R940" s="138" t="s">
        <v>610</v>
      </c>
      <c r="S940" s="138">
        <v>100</v>
      </c>
      <c r="T940" s="138">
        <v>100</v>
      </c>
      <c r="U940" s="138">
        <v>50</v>
      </c>
      <c r="V940" s="140">
        <v>0</v>
      </c>
      <c r="W940" s="138"/>
      <c r="X940" s="138"/>
      <c r="Y940" s="138">
        <v>0</v>
      </c>
      <c r="Z940" s="138">
        <v>0</v>
      </c>
      <c r="AA940" s="137"/>
      <c r="AB940" s="137" t="s">
        <v>622</v>
      </c>
      <c r="AC940" s="149">
        <v>46242.006712963</v>
      </c>
      <c r="AD940" s="137"/>
      <c r="AE940" s="137"/>
      <c r="AF940" s="137" t="s">
        <v>606</v>
      </c>
      <c r="AG940" s="137" t="s">
        <v>607</v>
      </c>
      <c r="AH940" s="148">
        <v>46205</v>
      </c>
      <c r="AI940" s="137">
        <v>0</v>
      </c>
      <c r="AJ940" s="137"/>
      <c r="AK940" s="137" t="s">
        <v>597</v>
      </c>
      <c r="AL940" s="137"/>
    </row>
    <row r="941" s="134" customFormat="1" ht="38.8" customHeight="1" spans="1:38">
      <c r="A941" s="137" t="s">
        <v>29</v>
      </c>
      <c r="B941" s="137" t="s">
        <v>28</v>
      </c>
      <c r="C941" s="138" t="s">
        <v>478</v>
      </c>
      <c r="D941" s="138" t="s">
        <v>129</v>
      </c>
      <c r="E941" s="137" t="s">
        <v>587</v>
      </c>
      <c r="F941" s="138" t="s">
        <v>166</v>
      </c>
      <c r="G941" s="138" t="s">
        <v>1532</v>
      </c>
      <c r="H941" s="147">
        <v>46235.7555439815</v>
      </c>
      <c r="I941" s="138" t="s">
        <v>920</v>
      </c>
      <c r="J941" s="138" t="s">
        <v>1860</v>
      </c>
      <c r="K941" s="138" t="s">
        <v>601</v>
      </c>
      <c r="L941" s="138" t="s">
        <v>591</v>
      </c>
      <c r="M941" s="138" t="s">
        <v>603</v>
      </c>
      <c r="N941" s="138" t="s">
        <v>743</v>
      </c>
      <c r="O941" s="138">
        <v>120</v>
      </c>
      <c r="P941" s="140">
        <v>120</v>
      </c>
      <c r="Q941" s="137"/>
      <c r="R941" s="138" t="s">
        <v>605</v>
      </c>
      <c r="S941" s="138">
        <v>300</v>
      </c>
      <c r="T941" s="138">
        <v>300</v>
      </c>
      <c r="U941" s="138">
        <v>120</v>
      </c>
      <c r="V941" s="140">
        <v>0</v>
      </c>
      <c r="W941" s="138"/>
      <c r="X941" s="138"/>
      <c r="Y941" s="138">
        <v>0</v>
      </c>
      <c r="Z941" s="138">
        <v>0</v>
      </c>
      <c r="AA941" s="137"/>
      <c r="AB941" s="137" t="s">
        <v>622</v>
      </c>
      <c r="AC941" s="149">
        <v>46236.7866898148</v>
      </c>
      <c r="AD941" s="137"/>
      <c r="AE941" s="137"/>
      <c r="AF941" s="137" t="s">
        <v>606</v>
      </c>
      <c r="AG941" s="137" t="s">
        <v>607</v>
      </c>
      <c r="AH941" s="148">
        <v>46174</v>
      </c>
      <c r="AI941" s="137">
        <v>0</v>
      </c>
      <c r="AJ941" s="137"/>
      <c r="AK941" s="137" t="s">
        <v>628</v>
      </c>
      <c r="AL941" s="137"/>
    </row>
    <row r="942" s="134" customFormat="1" ht="38.8" customHeight="1" spans="1:38">
      <c r="A942" s="137" t="s">
        <v>29</v>
      </c>
      <c r="B942" s="137" t="s">
        <v>28</v>
      </c>
      <c r="C942" s="138" t="s">
        <v>478</v>
      </c>
      <c r="D942" s="138" t="s">
        <v>129</v>
      </c>
      <c r="E942" s="137" t="s">
        <v>587</v>
      </c>
      <c r="F942" s="138" t="s">
        <v>168</v>
      </c>
      <c r="G942" s="138" t="s">
        <v>932</v>
      </c>
      <c r="H942" s="147">
        <v>46239.7130902778</v>
      </c>
      <c r="I942" s="138" t="s">
        <v>923</v>
      </c>
      <c r="J942" s="138" t="s">
        <v>1861</v>
      </c>
      <c r="K942" s="138" t="s">
        <v>601</v>
      </c>
      <c r="L942" s="138" t="s">
        <v>591</v>
      </c>
      <c r="M942" s="138" t="s">
        <v>603</v>
      </c>
      <c r="N942" s="138" t="s">
        <v>743</v>
      </c>
      <c r="O942" s="138">
        <v>120</v>
      </c>
      <c r="P942" s="140">
        <v>120</v>
      </c>
      <c r="Q942" s="137"/>
      <c r="R942" s="138" t="s">
        <v>605</v>
      </c>
      <c r="S942" s="138">
        <v>405</v>
      </c>
      <c r="T942" s="138">
        <v>300</v>
      </c>
      <c r="U942" s="138">
        <v>120</v>
      </c>
      <c r="V942" s="140">
        <v>0</v>
      </c>
      <c r="W942" s="138" t="s">
        <v>670</v>
      </c>
      <c r="X942" s="138"/>
      <c r="Y942" s="138">
        <v>0</v>
      </c>
      <c r="Z942" s="138">
        <v>0</v>
      </c>
      <c r="AA942" s="137"/>
      <c r="AB942" s="137" t="s">
        <v>622</v>
      </c>
      <c r="AC942" s="149">
        <v>46240.0340856481</v>
      </c>
      <c r="AD942" s="137"/>
      <c r="AE942" s="137"/>
      <c r="AF942" s="137" t="s">
        <v>606</v>
      </c>
      <c r="AG942" s="137" t="s">
        <v>607</v>
      </c>
      <c r="AH942" s="148">
        <v>46237</v>
      </c>
      <c r="AI942" s="137">
        <v>0</v>
      </c>
      <c r="AJ942" s="137"/>
      <c r="AK942" s="137" t="s">
        <v>597</v>
      </c>
      <c r="AL942" s="137"/>
    </row>
    <row r="943" s="134" customFormat="1" ht="38.8" customHeight="1" spans="1:38">
      <c r="A943" s="137" t="s">
        <v>29</v>
      </c>
      <c r="B943" s="137" t="s">
        <v>28</v>
      </c>
      <c r="C943" s="138" t="s">
        <v>478</v>
      </c>
      <c r="D943" s="138" t="s">
        <v>135</v>
      </c>
      <c r="E943" s="137" t="s">
        <v>587</v>
      </c>
      <c r="F943" s="138" t="s">
        <v>195</v>
      </c>
      <c r="G943" s="138" t="s">
        <v>1082</v>
      </c>
      <c r="H943" s="147">
        <v>46243.5427199074</v>
      </c>
      <c r="I943" s="138"/>
      <c r="J943" s="138" t="s">
        <v>1862</v>
      </c>
      <c r="K943" s="138" t="s">
        <v>590</v>
      </c>
      <c r="L943" s="138" t="s">
        <v>591</v>
      </c>
      <c r="M943" s="138" t="s">
        <v>603</v>
      </c>
      <c r="N943" s="138" t="s">
        <v>593</v>
      </c>
      <c r="O943" s="138">
        <v>198</v>
      </c>
      <c r="P943" s="140">
        <v>198</v>
      </c>
      <c r="Q943" s="137" t="s">
        <v>2</v>
      </c>
      <c r="R943" s="138" t="s">
        <v>594</v>
      </c>
      <c r="S943" s="138">
        <v>198</v>
      </c>
      <c r="T943" s="138">
        <v>198</v>
      </c>
      <c r="U943" s="138">
        <v>198</v>
      </c>
      <c r="V943" s="140">
        <v>0</v>
      </c>
      <c r="W943" s="138"/>
      <c r="X943" s="138"/>
      <c r="Y943" s="138">
        <v>75</v>
      </c>
      <c r="Z943" s="138">
        <v>75</v>
      </c>
      <c r="AA943" s="137"/>
      <c r="AB943" s="137" t="s">
        <v>622</v>
      </c>
      <c r="AC943" s="149">
        <v>46243.9131365741</v>
      </c>
      <c r="AD943" s="137"/>
      <c r="AE943" s="137"/>
      <c r="AF943" s="137" t="s">
        <v>606</v>
      </c>
      <c r="AG943" s="137" t="s">
        <v>607</v>
      </c>
      <c r="AH943" s="148">
        <v>45444</v>
      </c>
      <c r="AI943" s="137">
        <v>0</v>
      </c>
      <c r="AJ943" s="137"/>
      <c r="AK943" s="137" t="s">
        <v>597</v>
      </c>
      <c r="AL943" s="137"/>
    </row>
    <row r="944" s="134" customFormat="1" ht="38.8" customHeight="1" spans="1:38">
      <c r="A944" s="137" t="s">
        <v>29</v>
      </c>
      <c r="B944" s="137" t="s">
        <v>28</v>
      </c>
      <c r="C944" s="138" t="s">
        <v>478</v>
      </c>
      <c r="D944" s="138" t="s">
        <v>135</v>
      </c>
      <c r="E944" s="137" t="s">
        <v>587</v>
      </c>
      <c r="F944" s="138" t="s">
        <v>196</v>
      </c>
      <c r="G944" s="138" t="s">
        <v>1110</v>
      </c>
      <c r="H944" s="147">
        <v>46243.546412037</v>
      </c>
      <c r="I944" s="138"/>
      <c r="J944" s="138" t="s">
        <v>1863</v>
      </c>
      <c r="K944" s="138" t="s">
        <v>590</v>
      </c>
      <c r="L944" s="138" t="s">
        <v>591</v>
      </c>
      <c r="M944" s="138" t="s">
        <v>603</v>
      </c>
      <c r="N944" s="138" t="s">
        <v>593</v>
      </c>
      <c r="O944" s="138">
        <v>198</v>
      </c>
      <c r="P944" s="140">
        <v>198</v>
      </c>
      <c r="Q944" s="137" t="s">
        <v>2</v>
      </c>
      <c r="R944" s="138" t="s">
        <v>594</v>
      </c>
      <c r="S944" s="138">
        <v>198</v>
      </c>
      <c r="T944" s="138">
        <v>198</v>
      </c>
      <c r="U944" s="138">
        <v>198</v>
      </c>
      <c r="V944" s="140">
        <v>0</v>
      </c>
      <c r="W944" s="138"/>
      <c r="X944" s="138"/>
      <c r="Y944" s="138">
        <v>75</v>
      </c>
      <c r="Z944" s="138">
        <v>75</v>
      </c>
      <c r="AA944" s="137"/>
      <c r="AB944" s="137" t="s">
        <v>622</v>
      </c>
      <c r="AC944" s="149">
        <v>46243.9131365741</v>
      </c>
      <c r="AD944" s="137"/>
      <c r="AE944" s="137"/>
      <c r="AF944" s="137" t="s">
        <v>606</v>
      </c>
      <c r="AG944" s="137" t="s">
        <v>607</v>
      </c>
      <c r="AH944" s="148">
        <v>44711</v>
      </c>
      <c r="AI944" s="137">
        <v>0</v>
      </c>
      <c r="AJ944" s="137"/>
      <c r="AK944" s="137" t="s">
        <v>628</v>
      </c>
      <c r="AL944" s="137"/>
    </row>
    <row r="945" s="134" customFormat="1" ht="38.8" customHeight="1" spans="1:38">
      <c r="A945" s="137" t="s">
        <v>29</v>
      </c>
      <c r="B945" s="137" t="s">
        <v>28</v>
      </c>
      <c r="C945" s="138" t="s">
        <v>478</v>
      </c>
      <c r="D945" s="138" t="s">
        <v>135</v>
      </c>
      <c r="E945" s="137" t="s">
        <v>587</v>
      </c>
      <c r="F945" s="138" t="s">
        <v>200</v>
      </c>
      <c r="G945" s="138" t="s">
        <v>830</v>
      </c>
      <c r="H945" s="147">
        <v>46243.6277662037</v>
      </c>
      <c r="I945" s="138"/>
      <c r="J945" s="138" t="s">
        <v>1864</v>
      </c>
      <c r="K945" s="138" t="s">
        <v>601</v>
      </c>
      <c r="L945" s="138" t="s">
        <v>591</v>
      </c>
      <c r="M945" s="138" t="s">
        <v>603</v>
      </c>
      <c r="N945" s="138" t="s">
        <v>613</v>
      </c>
      <c r="O945" s="138">
        <v>50</v>
      </c>
      <c r="P945" s="140">
        <v>50</v>
      </c>
      <c r="Q945" s="137"/>
      <c r="R945" s="138" t="s">
        <v>610</v>
      </c>
      <c r="S945" s="138">
        <v>100</v>
      </c>
      <c r="T945" s="138">
        <v>100</v>
      </c>
      <c r="U945" s="138">
        <v>50</v>
      </c>
      <c r="V945" s="140">
        <v>0</v>
      </c>
      <c r="W945" s="138"/>
      <c r="X945" s="138"/>
      <c r="Y945" s="138">
        <v>0</v>
      </c>
      <c r="Z945" s="138">
        <v>0</v>
      </c>
      <c r="AA945" s="137"/>
      <c r="AB945" s="137" t="s">
        <v>622</v>
      </c>
      <c r="AC945" s="149">
        <v>46243.9131365741</v>
      </c>
      <c r="AD945" s="137"/>
      <c r="AE945" s="137"/>
      <c r="AF945" s="137" t="s">
        <v>606</v>
      </c>
      <c r="AG945" s="137" t="s">
        <v>607</v>
      </c>
      <c r="AH945" s="148">
        <v>46193</v>
      </c>
      <c r="AI945" s="137">
        <v>0</v>
      </c>
      <c r="AJ945" s="137"/>
      <c r="AK945" s="137" t="s">
        <v>597</v>
      </c>
      <c r="AL945" s="137"/>
    </row>
    <row r="946" s="134" customFormat="1" ht="38.8" customHeight="1" spans="1:38">
      <c r="A946" s="137" t="s">
        <v>29</v>
      </c>
      <c r="B946" s="137" t="s">
        <v>28</v>
      </c>
      <c r="C946" s="138" t="s">
        <v>478</v>
      </c>
      <c r="D946" s="138" t="s">
        <v>135</v>
      </c>
      <c r="E946" s="137" t="s">
        <v>587</v>
      </c>
      <c r="F946" s="138" t="s">
        <v>195</v>
      </c>
      <c r="G946" s="138" t="s">
        <v>1082</v>
      </c>
      <c r="H946" s="147">
        <v>46243.643125</v>
      </c>
      <c r="I946" s="138"/>
      <c r="J946" s="138" t="s">
        <v>1865</v>
      </c>
      <c r="K946" s="138" t="s">
        <v>590</v>
      </c>
      <c r="L946" s="138" t="s">
        <v>591</v>
      </c>
      <c r="M946" s="138" t="s">
        <v>592</v>
      </c>
      <c r="N946" s="138" t="s">
        <v>593</v>
      </c>
      <c r="O946" s="138">
        <v>198</v>
      </c>
      <c r="P946" s="140">
        <v>198</v>
      </c>
      <c r="Q946" s="137" t="s">
        <v>2</v>
      </c>
      <c r="R946" s="138" t="s">
        <v>594</v>
      </c>
      <c r="S946" s="138">
        <v>198</v>
      </c>
      <c r="T946" s="138">
        <v>198</v>
      </c>
      <c r="U946" s="138">
        <v>198</v>
      </c>
      <c r="V946" s="140">
        <v>0</v>
      </c>
      <c r="W946" s="138"/>
      <c r="X946" s="138"/>
      <c r="Y946" s="138">
        <v>75</v>
      </c>
      <c r="Z946" s="138">
        <v>75</v>
      </c>
      <c r="AA946" s="137"/>
      <c r="AB946" s="137" t="s">
        <v>622</v>
      </c>
      <c r="AC946" s="149">
        <v>46243.9131365741</v>
      </c>
      <c r="AD946" s="137"/>
      <c r="AE946" s="137"/>
      <c r="AF946" s="137" t="s">
        <v>606</v>
      </c>
      <c r="AG946" s="137" t="s">
        <v>607</v>
      </c>
      <c r="AH946" s="148">
        <v>42125</v>
      </c>
      <c r="AI946" s="137">
        <v>0</v>
      </c>
      <c r="AJ946" s="137"/>
      <c r="AK946" s="137" t="s">
        <v>597</v>
      </c>
      <c r="AL946" s="137"/>
    </row>
    <row r="947" s="134" customFormat="1" ht="38.8" customHeight="1" spans="1:38">
      <c r="A947" s="137" t="s">
        <v>29</v>
      </c>
      <c r="B947" s="137" t="s">
        <v>28</v>
      </c>
      <c r="C947" s="138" t="s">
        <v>478</v>
      </c>
      <c r="D947" s="138" t="s">
        <v>135</v>
      </c>
      <c r="E947" s="137" t="s">
        <v>587</v>
      </c>
      <c r="F947" s="138" t="s">
        <v>201</v>
      </c>
      <c r="G947" s="138" t="s">
        <v>1137</v>
      </c>
      <c r="H947" s="147">
        <v>46243.6765509259</v>
      </c>
      <c r="I947" s="138"/>
      <c r="J947" s="138" t="s">
        <v>1866</v>
      </c>
      <c r="K947" s="138" t="s">
        <v>601</v>
      </c>
      <c r="L947" s="138" t="s">
        <v>591</v>
      </c>
      <c r="M947" s="138" t="s">
        <v>603</v>
      </c>
      <c r="N947" s="138" t="s">
        <v>743</v>
      </c>
      <c r="O947" s="138">
        <v>120</v>
      </c>
      <c r="P947" s="140">
        <v>120</v>
      </c>
      <c r="Q947" s="137"/>
      <c r="R947" s="138" t="s">
        <v>605</v>
      </c>
      <c r="S947" s="138">
        <v>300</v>
      </c>
      <c r="T947" s="138">
        <v>300</v>
      </c>
      <c r="U947" s="138">
        <v>120</v>
      </c>
      <c r="V947" s="140">
        <v>0</v>
      </c>
      <c r="W947" s="138"/>
      <c r="X947" s="138"/>
      <c r="Y947" s="138">
        <v>0</v>
      </c>
      <c r="Z947" s="138">
        <v>0</v>
      </c>
      <c r="AA947" s="137"/>
      <c r="AB947" s="137" t="s">
        <v>622</v>
      </c>
      <c r="AC947" s="149">
        <v>46243.9131365741</v>
      </c>
      <c r="AD947" s="137"/>
      <c r="AE947" s="137"/>
      <c r="AF947" s="137" t="s">
        <v>606</v>
      </c>
      <c r="AG947" s="137" t="s">
        <v>607</v>
      </c>
      <c r="AH947" s="148">
        <v>46212</v>
      </c>
      <c r="AI947" s="137">
        <v>0</v>
      </c>
      <c r="AJ947" s="137"/>
      <c r="AK947" s="137" t="s">
        <v>628</v>
      </c>
      <c r="AL947" s="137"/>
    </row>
    <row r="948" s="134" customFormat="1" ht="38.8" customHeight="1" spans="1:38">
      <c r="A948" s="137" t="s">
        <v>29</v>
      </c>
      <c r="B948" s="137" t="s">
        <v>28</v>
      </c>
      <c r="C948" s="138" t="s">
        <v>478</v>
      </c>
      <c r="D948" s="138" t="s">
        <v>135</v>
      </c>
      <c r="E948" s="137" t="s">
        <v>587</v>
      </c>
      <c r="F948" s="138" t="s">
        <v>195</v>
      </c>
      <c r="G948" s="138" t="s">
        <v>1082</v>
      </c>
      <c r="H948" s="147">
        <v>46243.6797453704</v>
      </c>
      <c r="I948" s="138"/>
      <c r="J948" s="138" t="s">
        <v>1867</v>
      </c>
      <c r="K948" s="138" t="s">
        <v>590</v>
      </c>
      <c r="L948" s="138" t="s">
        <v>591</v>
      </c>
      <c r="M948" s="138" t="s">
        <v>592</v>
      </c>
      <c r="N948" s="138" t="s">
        <v>593</v>
      </c>
      <c r="O948" s="138">
        <v>198</v>
      </c>
      <c r="P948" s="140">
        <v>198</v>
      </c>
      <c r="Q948" s="137" t="s">
        <v>2</v>
      </c>
      <c r="R948" s="138" t="s">
        <v>594</v>
      </c>
      <c r="S948" s="138">
        <v>198</v>
      </c>
      <c r="T948" s="138">
        <v>198</v>
      </c>
      <c r="U948" s="138">
        <v>198</v>
      </c>
      <c r="V948" s="140">
        <v>0</v>
      </c>
      <c r="W948" s="138"/>
      <c r="X948" s="138"/>
      <c r="Y948" s="138">
        <v>75</v>
      </c>
      <c r="Z948" s="138">
        <v>75</v>
      </c>
      <c r="AA948" s="137"/>
      <c r="AB948" s="137" t="s">
        <v>622</v>
      </c>
      <c r="AC948" s="149">
        <v>46243.9131365741</v>
      </c>
      <c r="AD948" s="137"/>
      <c r="AE948" s="137"/>
      <c r="AF948" s="137" t="s">
        <v>606</v>
      </c>
      <c r="AG948" s="137" t="s">
        <v>607</v>
      </c>
      <c r="AH948" s="148">
        <v>43788</v>
      </c>
      <c r="AI948" s="137">
        <v>0</v>
      </c>
      <c r="AJ948" s="137"/>
      <c r="AK948" s="137" t="s">
        <v>628</v>
      </c>
      <c r="AL948" s="137"/>
    </row>
    <row r="949" s="134" customFormat="1" ht="38.8" customHeight="1" spans="1:38">
      <c r="A949" s="137" t="s">
        <v>29</v>
      </c>
      <c r="B949" s="137" t="s">
        <v>28</v>
      </c>
      <c r="C949" s="138" t="s">
        <v>478</v>
      </c>
      <c r="D949" s="138" t="s">
        <v>135</v>
      </c>
      <c r="E949" s="137" t="s">
        <v>587</v>
      </c>
      <c r="F949" s="138" t="s">
        <v>198</v>
      </c>
      <c r="G949" s="138" t="s">
        <v>936</v>
      </c>
      <c r="H949" s="147">
        <v>46243.7182175926</v>
      </c>
      <c r="I949" s="138"/>
      <c r="J949" s="138" t="s">
        <v>1868</v>
      </c>
      <c r="K949" s="138" t="s">
        <v>601</v>
      </c>
      <c r="L949" s="138" t="s">
        <v>591</v>
      </c>
      <c r="M949" s="138" t="s">
        <v>603</v>
      </c>
      <c r="N949" s="138" t="s">
        <v>793</v>
      </c>
      <c r="O949" s="138">
        <v>50</v>
      </c>
      <c r="P949" s="140">
        <v>50</v>
      </c>
      <c r="Q949" s="137"/>
      <c r="R949" s="138" t="s">
        <v>666</v>
      </c>
      <c r="S949" s="138">
        <v>50</v>
      </c>
      <c r="T949" s="138">
        <v>50</v>
      </c>
      <c r="U949" s="138">
        <v>50</v>
      </c>
      <c r="V949" s="140">
        <v>0</v>
      </c>
      <c r="W949" s="138"/>
      <c r="X949" s="138"/>
      <c r="Y949" s="138">
        <v>35</v>
      </c>
      <c r="Z949" s="138">
        <v>35</v>
      </c>
      <c r="AA949" s="137"/>
      <c r="AB949" s="137" t="s">
        <v>622</v>
      </c>
      <c r="AC949" s="149">
        <v>46243.9131365741</v>
      </c>
      <c r="AD949" s="137"/>
      <c r="AE949" s="137"/>
      <c r="AF949" s="137" t="s">
        <v>606</v>
      </c>
      <c r="AG949" s="137" t="s">
        <v>607</v>
      </c>
      <c r="AH949" s="148">
        <v>46062</v>
      </c>
      <c r="AI949" s="137">
        <v>0</v>
      </c>
      <c r="AJ949" s="137"/>
      <c r="AK949" s="137" t="s">
        <v>597</v>
      </c>
      <c r="AL949" s="137"/>
    </row>
    <row r="950" s="134" customFormat="1" ht="38.8" customHeight="1" spans="1:38">
      <c r="A950" s="137" t="s">
        <v>29</v>
      </c>
      <c r="B950" s="137" t="s">
        <v>28</v>
      </c>
      <c r="C950" s="138" t="s">
        <v>478</v>
      </c>
      <c r="D950" s="138" t="s">
        <v>126</v>
      </c>
      <c r="E950" s="137" t="s">
        <v>587</v>
      </c>
      <c r="F950" s="138" t="s">
        <v>155</v>
      </c>
      <c r="G950" s="138" t="s">
        <v>598</v>
      </c>
      <c r="H950" s="147">
        <v>46240.6219212963</v>
      </c>
      <c r="I950" s="138" t="s">
        <v>1202</v>
      </c>
      <c r="J950" s="138" t="s">
        <v>1869</v>
      </c>
      <c r="K950" s="138" t="s">
        <v>601</v>
      </c>
      <c r="L950" s="138" t="s">
        <v>591</v>
      </c>
      <c r="M950" s="138" t="s">
        <v>603</v>
      </c>
      <c r="N950" s="138" t="s">
        <v>743</v>
      </c>
      <c r="O950" s="138">
        <v>120</v>
      </c>
      <c r="P950" s="140">
        <v>120</v>
      </c>
      <c r="Q950" s="137"/>
      <c r="R950" s="138" t="s">
        <v>605</v>
      </c>
      <c r="S950" s="138">
        <v>330</v>
      </c>
      <c r="T950" s="138">
        <v>330</v>
      </c>
      <c r="U950" s="138">
        <v>120</v>
      </c>
      <c r="V950" s="140">
        <v>0</v>
      </c>
      <c r="W950" s="138" t="s">
        <v>670</v>
      </c>
      <c r="X950" s="138"/>
      <c r="Y950" s="138">
        <v>0</v>
      </c>
      <c r="Z950" s="138">
        <v>0</v>
      </c>
      <c r="AA950" s="137"/>
      <c r="AB950" s="137" t="s">
        <v>622</v>
      </c>
      <c r="AC950" s="149">
        <v>46242.6745138889</v>
      </c>
      <c r="AD950" s="137"/>
      <c r="AE950" s="137"/>
      <c r="AF950" s="137" t="s">
        <v>606</v>
      </c>
      <c r="AG950" s="137" t="s">
        <v>607</v>
      </c>
      <c r="AH950" s="148">
        <v>46237</v>
      </c>
      <c r="AI950" s="137">
        <v>0</v>
      </c>
      <c r="AJ950" s="137"/>
      <c r="AK950" s="137" t="s">
        <v>597</v>
      </c>
      <c r="AL950" s="137"/>
    </row>
    <row r="951" s="134" customFormat="1" ht="38.8" customHeight="1" spans="1:38">
      <c r="A951" s="137" t="s">
        <v>29</v>
      </c>
      <c r="B951" s="137" t="s">
        <v>28</v>
      </c>
      <c r="C951" s="138" t="s">
        <v>478</v>
      </c>
      <c r="D951" s="138" t="s">
        <v>126</v>
      </c>
      <c r="E951" s="137" t="s">
        <v>587</v>
      </c>
      <c r="F951" s="138" t="s">
        <v>155</v>
      </c>
      <c r="G951" s="138" t="s">
        <v>598</v>
      </c>
      <c r="H951" s="147">
        <v>46240.6219212963</v>
      </c>
      <c r="I951" s="138" t="s">
        <v>1202</v>
      </c>
      <c r="J951" s="138" t="s">
        <v>1869</v>
      </c>
      <c r="K951" s="138" t="s">
        <v>601</v>
      </c>
      <c r="L951" s="138" t="s">
        <v>591</v>
      </c>
      <c r="M951" s="138" t="s">
        <v>603</v>
      </c>
      <c r="N951" s="138" t="s">
        <v>859</v>
      </c>
      <c r="O951" s="138">
        <v>50</v>
      </c>
      <c r="P951" s="140">
        <v>30</v>
      </c>
      <c r="Q951" s="137"/>
      <c r="R951" s="138" t="s">
        <v>610</v>
      </c>
      <c r="S951" s="138">
        <v>330</v>
      </c>
      <c r="T951" s="138">
        <v>330</v>
      </c>
      <c r="U951" s="138">
        <v>30</v>
      </c>
      <c r="V951" s="140">
        <v>20</v>
      </c>
      <c r="W951" s="138" t="s">
        <v>670</v>
      </c>
      <c r="X951" s="138"/>
      <c r="Y951" s="138">
        <v>0</v>
      </c>
      <c r="Z951" s="138">
        <v>0</v>
      </c>
      <c r="AA951" s="137"/>
      <c r="AB951" s="137" t="s">
        <v>622</v>
      </c>
      <c r="AC951" s="149">
        <v>46242.6745138889</v>
      </c>
      <c r="AD951" s="137"/>
      <c r="AE951" s="137"/>
      <c r="AF951" s="137" t="s">
        <v>606</v>
      </c>
      <c r="AG951" s="137" t="s">
        <v>607</v>
      </c>
      <c r="AH951" s="148">
        <v>46237</v>
      </c>
      <c r="AI951" s="137">
        <v>0</v>
      </c>
      <c r="AJ951" s="137"/>
      <c r="AK951" s="137" t="s">
        <v>597</v>
      </c>
      <c r="AL951" s="137"/>
    </row>
    <row r="952" s="134" customFormat="1" ht="38.8" customHeight="1" spans="1:38">
      <c r="A952" s="137" t="s">
        <v>29</v>
      </c>
      <c r="B952" s="137" t="s">
        <v>28</v>
      </c>
      <c r="C952" s="138" t="s">
        <v>478</v>
      </c>
      <c r="D952" s="138" t="s">
        <v>126</v>
      </c>
      <c r="E952" s="137" t="s">
        <v>587</v>
      </c>
      <c r="F952" s="138" t="s">
        <v>155</v>
      </c>
      <c r="G952" s="138" t="s">
        <v>598</v>
      </c>
      <c r="H952" s="147">
        <v>46241.8195486111</v>
      </c>
      <c r="I952" s="138" t="s">
        <v>1870</v>
      </c>
      <c r="J952" s="138" t="s">
        <v>1871</v>
      </c>
      <c r="K952" s="138" t="s">
        <v>601</v>
      </c>
      <c r="L952" s="138" t="s">
        <v>591</v>
      </c>
      <c r="M952" s="138" t="s">
        <v>603</v>
      </c>
      <c r="N952" s="138" t="s">
        <v>743</v>
      </c>
      <c r="O952" s="138">
        <v>120</v>
      </c>
      <c r="P952" s="140">
        <v>120</v>
      </c>
      <c r="Q952" s="137"/>
      <c r="R952" s="138" t="s">
        <v>605</v>
      </c>
      <c r="S952" s="138">
        <v>300</v>
      </c>
      <c r="T952" s="138">
        <v>300</v>
      </c>
      <c r="U952" s="138">
        <v>120</v>
      </c>
      <c r="V952" s="140">
        <v>0</v>
      </c>
      <c r="W952" s="138"/>
      <c r="X952" s="138"/>
      <c r="Y952" s="138">
        <v>0</v>
      </c>
      <c r="Z952" s="138">
        <v>0</v>
      </c>
      <c r="AA952" s="137"/>
      <c r="AB952" s="137" t="s">
        <v>622</v>
      </c>
      <c r="AC952" s="149">
        <v>46242.6745138889</v>
      </c>
      <c r="AD952" s="137"/>
      <c r="AE952" s="137"/>
      <c r="AF952" s="137" t="s">
        <v>606</v>
      </c>
      <c r="AG952" s="137" t="s">
        <v>607</v>
      </c>
      <c r="AH952" s="148">
        <v>46240</v>
      </c>
      <c r="AI952" s="137">
        <v>0</v>
      </c>
      <c r="AJ952" s="137"/>
      <c r="AK952" s="137" t="s">
        <v>597</v>
      </c>
      <c r="AL952" s="137"/>
    </row>
    <row r="953" s="134" customFormat="1" ht="38.8" customHeight="1" spans="1:38">
      <c r="A953" s="137" t="s">
        <v>29</v>
      </c>
      <c r="B953" s="137" t="s">
        <v>28</v>
      </c>
      <c r="C953" s="138" t="s">
        <v>478</v>
      </c>
      <c r="D953" s="138" t="s">
        <v>126</v>
      </c>
      <c r="E953" s="137" t="s">
        <v>587</v>
      </c>
      <c r="F953" s="138" t="s">
        <v>155</v>
      </c>
      <c r="G953" s="138" t="s">
        <v>598</v>
      </c>
      <c r="H953" s="147">
        <v>46242.5116898148</v>
      </c>
      <c r="I953" s="138" t="s">
        <v>1744</v>
      </c>
      <c r="J953" s="138" t="s">
        <v>1872</v>
      </c>
      <c r="K953" s="138" t="s">
        <v>590</v>
      </c>
      <c r="L953" s="138" t="s">
        <v>818</v>
      </c>
      <c r="M953" s="138" t="s">
        <v>592</v>
      </c>
      <c r="N953" s="138" t="s">
        <v>776</v>
      </c>
      <c r="O953" s="138">
        <v>30</v>
      </c>
      <c r="P953" s="140">
        <v>30</v>
      </c>
      <c r="Q953" s="137"/>
      <c r="R953" s="138" t="s">
        <v>666</v>
      </c>
      <c r="S953" s="138">
        <v>135</v>
      </c>
      <c r="T953" s="138">
        <v>135</v>
      </c>
      <c r="U953" s="138">
        <v>30</v>
      </c>
      <c r="V953" s="140">
        <v>0</v>
      </c>
      <c r="W953" s="138"/>
      <c r="X953" s="138"/>
      <c r="Y953" s="138">
        <v>0</v>
      </c>
      <c r="Z953" s="138">
        <v>0</v>
      </c>
      <c r="AA953" s="137"/>
      <c r="AB953" s="137" t="s">
        <v>622</v>
      </c>
      <c r="AC953" s="149">
        <v>46242.6745138889</v>
      </c>
      <c r="AD953" s="137"/>
      <c r="AE953" s="137"/>
      <c r="AF953" s="137" t="s">
        <v>606</v>
      </c>
      <c r="AG953" s="137" t="s">
        <v>607</v>
      </c>
      <c r="AH953" s="148">
        <v>43488</v>
      </c>
      <c r="AI953" s="137">
        <v>0</v>
      </c>
      <c r="AJ953" s="137"/>
      <c r="AK953" s="137" t="s">
        <v>818</v>
      </c>
      <c r="AL953" s="137"/>
    </row>
    <row r="954" s="134" customFormat="1" ht="42.25" customHeight="1" spans="1:38">
      <c r="A954" s="137" t="s">
        <v>29</v>
      </c>
      <c r="B954" s="137" t="s">
        <v>28</v>
      </c>
      <c r="C954" s="138" t="s">
        <v>478</v>
      </c>
      <c r="D954" s="138" t="s">
        <v>147</v>
      </c>
      <c r="E954" s="137" t="s">
        <v>587</v>
      </c>
      <c r="F954" s="138" t="s">
        <v>232</v>
      </c>
      <c r="G954" s="138" t="s">
        <v>719</v>
      </c>
      <c r="H954" s="147">
        <v>46240.4822685185</v>
      </c>
      <c r="I954" s="138" t="s">
        <v>888</v>
      </c>
      <c r="J954" s="138" t="s">
        <v>1873</v>
      </c>
      <c r="K954" s="138" t="s">
        <v>601</v>
      </c>
      <c r="L954" s="138" t="s">
        <v>591</v>
      </c>
      <c r="M954" s="138" t="s">
        <v>603</v>
      </c>
      <c r="N954" s="138" t="s">
        <v>743</v>
      </c>
      <c r="O954" s="138">
        <v>120</v>
      </c>
      <c r="P954" s="140">
        <v>120</v>
      </c>
      <c r="Q954" s="137"/>
      <c r="R954" s="138" t="s">
        <v>605</v>
      </c>
      <c r="S954" s="138">
        <v>350</v>
      </c>
      <c r="T954" s="138">
        <v>350</v>
      </c>
      <c r="U954" s="138">
        <v>120</v>
      </c>
      <c r="V954" s="140">
        <v>0</v>
      </c>
      <c r="W954" s="138"/>
      <c r="X954" s="138"/>
      <c r="Y954" s="138">
        <v>0</v>
      </c>
      <c r="Z954" s="138">
        <v>0</v>
      </c>
      <c r="AA954" s="137"/>
      <c r="AB954" s="137" t="s">
        <v>622</v>
      </c>
      <c r="AC954" s="149">
        <v>46242.6840625</v>
      </c>
      <c r="AD954" s="137"/>
      <c r="AE954" s="137"/>
      <c r="AF954" s="137" t="s">
        <v>651</v>
      </c>
      <c r="AG954" s="137" t="s">
        <v>607</v>
      </c>
      <c r="AH954" s="148">
        <v>46237</v>
      </c>
      <c r="AI954" s="137">
        <v>0</v>
      </c>
      <c r="AJ954" s="137"/>
      <c r="AK954" s="137" t="s">
        <v>628</v>
      </c>
      <c r="AL954" s="137"/>
    </row>
    <row r="955" s="134" customFormat="1" ht="42.25" customHeight="1" spans="1:38">
      <c r="A955" s="137" t="s">
        <v>29</v>
      </c>
      <c r="B955" s="137" t="s">
        <v>28</v>
      </c>
      <c r="C955" s="138" t="s">
        <v>478</v>
      </c>
      <c r="D955" s="138" t="s">
        <v>147</v>
      </c>
      <c r="E955" s="137" t="s">
        <v>587</v>
      </c>
      <c r="F955" s="138" t="s">
        <v>233</v>
      </c>
      <c r="G955" s="138" t="s">
        <v>735</v>
      </c>
      <c r="H955" s="147">
        <v>46240.5563078704</v>
      </c>
      <c r="I955" s="138" t="s">
        <v>888</v>
      </c>
      <c r="J955" s="138" t="s">
        <v>1874</v>
      </c>
      <c r="K955" s="138" t="s">
        <v>590</v>
      </c>
      <c r="L955" s="138" t="s">
        <v>591</v>
      </c>
      <c r="M955" s="138" t="s">
        <v>592</v>
      </c>
      <c r="N955" s="138" t="s">
        <v>743</v>
      </c>
      <c r="O955" s="138">
        <v>120</v>
      </c>
      <c r="P955" s="140">
        <v>120</v>
      </c>
      <c r="Q955" s="137"/>
      <c r="R955" s="138" t="s">
        <v>605</v>
      </c>
      <c r="S955" s="138">
        <v>440</v>
      </c>
      <c r="T955" s="138">
        <v>440</v>
      </c>
      <c r="U955" s="138">
        <v>120</v>
      </c>
      <c r="V955" s="140">
        <v>0</v>
      </c>
      <c r="W955" s="138"/>
      <c r="X955" s="138"/>
      <c r="Y955" s="138">
        <v>0</v>
      </c>
      <c r="Z955" s="138">
        <v>0</v>
      </c>
      <c r="AA955" s="137"/>
      <c r="AB955" s="137" t="s">
        <v>622</v>
      </c>
      <c r="AC955" s="149">
        <v>46242.6840625</v>
      </c>
      <c r="AD955" s="137"/>
      <c r="AE955" s="137"/>
      <c r="AF955" s="137" t="s">
        <v>651</v>
      </c>
      <c r="AG955" s="137" t="s">
        <v>607</v>
      </c>
      <c r="AH955" s="148">
        <v>41035</v>
      </c>
      <c r="AI955" s="137">
        <v>0</v>
      </c>
      <c r="AJ955" s="137"/>
      <c r="AK955" s="137" t="s">
        <v>628</v>
      </c>
      <c r="AL955" s="137"/>
    </row>
    <row r="956" s="134" customFormat="1" ht="42.25" customHeight="1" spans="1:38">
      <c r="A956" s="137" t="s">
        <v>29</v>
      </c>
      <c r="B956" s="137" t="s">
        <v>28</v>
      </c>
      <c r="C956" s="138" t="s">
        <v>478</v>
      </c>
      <c r="D956" s="138" t="s">
        <v>147</v>
      </c>
      <c r="E956" s="137" t="s">
        <v>587</v>
      </c>
      <c r="F956" s="138" t="s">
        <v>233</v>
      </c>
      <c r="G956" s="138" t="s">
        <v>735</v>
      </c>
      <c r="H956" s="147">
        <v>46240.5563078704</v>
      </c>
      <c r="I956" s="138" t="s">
        <v>888</v>
      </c>
      <c r="J956" s="138" t="s">
        <v>1874</v>
      </c>
      <c r="K956" s="138" t="s">
        <v>590</v>
      </c>
      <c r="L956" s="138" t="s">
        <v>591</v>
      </c>
      <c r="M956" s="138" t="s">
        <v>592</v>
      </c>
      <c r="N956" s="138" t="s">
        <v>776</v>
      </c>
      <c r="O956" s="138">
        <v>30</v>
      </c>
      <c r="P956" s="140">
        <v>30</v>
      </c>
      <c r="Q956" s="137"/>
      <c r="R956" s="138" t="s">
        <v>666</v>
      </c>
      <c r="S956" s="138">
        <v>440</v>
      </c>
      <c r="T956" s="138">
        <v>440</v>
      </c>
      <c r="U956" s="138">
        <v>30</v>
      </c>
      <c r="V956" s="140">
        <v>0</v>
      </c>
      <c r="W956" s="138"/>
      <c r="X956" s="138"/>
      <c r="Y956" s="138">
        <v>0</v>
      </c>
      <c r="Z956" s="138">
        <v>0</v>
      </c>
      <c r="AA956" s="137"/>
      <c r="AB956" s="137" t="s">
        <v>622</v>
      </c>
      <c r="AC956" s="149">
        <v>46242.6840625</v>
      </c>
      <c r="AD956" s="137"/>
      <c r="AE956" s="137"/>
      <c r="AF956" s="137" t="s">
        <v>651</v>
      </c>
      <c r="AG956" s="137" t="s">
        <v>607</v>
      </c>
      <c r="AH956" s="148">
        <v>41035</v>
      </c>
      <c r="AI956" s="137">
        <v>0</v>
      </c>
      <c r="AJ956" s="137"/>
      <c r="AK956" s="137" t="s">
        <v>628</v>
      </c>
      <c r="AL956" s="137"/>
    </row>
    <row r="957" s="134" customFormat="1" ht="42.25" customHeight="1" spans="1:38">
      <c r="A957" s="137" t="s">
        <v>29</v>
      </c>
      <c r="B957" s="137" t="s">
        <v>28</v>
      </c>
      <c r="C957" s="138" t="s">
        <v>478</v>
      </c>
      <c r="D957" s="138" t="s">
        <v>147</v>
      </c>
      <c r="E957" s="137" t="s">
        <v>587</v>
      </c>
      <c r="F957" s="138" t="s">
        <v>236</v>
      </c>
      <c r="G957" s="138" t="s">
        <v>828</v>
      </c>
      <c r="H957" s="147">
        <v>46240.5609027778</v>
      </c>
      <c r="I957" s="138" t="s">
        <v>1676</v>
      </c>
      <c r="J957" s="138" t="s">
        <v>1875</v>
      </c>
      <c r="K957" s="138" t="s">
        <v>590</v>
      </c>
      <c r="L957" s="138" t="s">
        <v>742</v>
      </c>
      <c r="M957" s="138" t="s">
        <v>592</v>
      </c>
      <c r="N957" s="138" t="s">
        <v>776</v>
      </c>
      <c r="O957" s="138">
        <v>30</v>
      </c>
      <c r="P957" s="140">
        <v>30</v>
      </c>
      <c r="Q957" s="137"/>
      <c r="R957" s="138" t="s">
        <v>666</v>
      </c>
      <c r="S957" s="138">
        <v>365</v>
      </c>
      <c r="T957" s="138">
        <v>365</v>
      </c>
      <c r="U957" s="138">
        <v>30</v>
      </c>
      <c r="V957" s="140">
        <v>0</v>
      </c>
      <c r="W957" s="138"/>
      <c r="X957" s="138"/>
      <c r="Y957" s="138">
        <v>0</v>
      </c>
      <c r="Z957" s="138">
        <v>0</v>
      </c>
      <c r="AA957" s="137"/>
      <c r="AB957" s="137" t="s">
        <v>622</v>
      </c>
      <c r="AC957" s="149">
        <v>46242.6840625</v>
      </c>
      <c r="AD957" s="137"/>
      <c r="AE957" s="137"/>
      <c r="AF957" s="137" t="s">
        <v>651</v>
      </c>
      <c r="AG957" s="137" t="s">
        <v>607</v>
      </c>
      <c r="AH957" s="148">
        <v>42686</v>
      </c>
      <c r="AI957" s="137">
        <v>0</v>
      </c>
      <c r="AJ957" s="137"/>
      <c r="AK957" s="137" t="s">
        <v>744</v>
      </c>
      <c r="AL957" s="137"/>
    </row>
    <row r="958" s="134" customFormat="1" ht="42.25" customHeight="1" spans="1:38">
      <c r="A958" s="137" t="s">
        <v>29</v>
      </c>
      <c r="B958" s="137" t="s">
        <v>28</v>
      </c>
      <c r="C958" s="138" t="s">
        <v>478</v>
      </c>
      <c r="D958" s="138" t="s">
        <v>147</v>
      </c>
      <c r="E958" s="137" t="s">
        <v>587</v>
      </c>
      <c r="F958" s="138" t="s">
        <v>233</v>
      </c>
      <c r="G958" s="138" t="s">
        <v>735</v>
      </c>
      <c r="H958" s="147">
        <v>46240.6672916667</v>
      </c>
      <c r="I958" s="138" t="s">
        <v>888</v>
      </c>
      <c r="J958" s="138" t="s">
        <v>1876</v>
      </c>
      <c r="K958" s="138" t="s">
        <v>601</v>
      </c>
      <c r="L958" s="138" t="s">
        <v>591</v>
      </c>
      <c r="M958" s="138" t="s">
        <v>603</v>
      </c>
      <c r="N958" s="138" t="s">
        <v>743</v>
      </c>
      <c r="O958" s="138">
        <v>120</v>
      </c>
      <c r="P958" s="140">
        <v>120</v>
      </c>
      <c r="Q958" s="137"/>
      <c r="R958" s="138" t="s">
        <v>605</v>
      </c>
      <c r="S958" s="138">
        <v>300</v>
      </c>
      <c r="T958" s="138">
        <v>300</v>
      </c>
      <c r="U958" s="138">
        <v>120</v>
      </c>
      <c r="V958" s="140">
        <v>0</v>
      </c>
      <c r="W958" s="138"/>
      <c r="X958" s="138"/>
      <c r="Y958" s="138">
        <v>0</v>
      </c>
      <c r="Z958" s="138">
        <v>0</v>
      </c>
      <c r="AA958" s="137"/>
      <c r="AB958" s="137" t="s">
        <v>622</v>
      </c>
      <c r="AC958" s="149">
        <v>46242.6840625</v>
      </c>
      <c r="AD958" s="137"/>
      <c r="AE958" s="137"/>
      <c r="AF958" s="137" t="s">
        <v>651</v>
      </c>
      <c r="AG958" s="137" t="s">
        <v>607</v>
      </c>
      <c r="AH958" s="148">
        <v>46239</v>
      </c>
      <c r="AI958" s="137">
        <v>0</v>
      </c>
      <c r="AJ958" s="137"/>
      <c r="AK958" s="137" t="s">
        <v>597</v>
      </c>
      <c r="AL958" s="137"/>
    </row>
    <row r="959" s="134" customFormat="1" ht="42.25" customHeight="1" spans="1:38">
      <c r="A959" s="137" t="s">
        <v>29</v>
      </c>
      <c r="B959" s="137" t="s">
        <v>28</v>
      </c>
      <c r="C959" s="138" t="s">
        <v>478</v>
      </c>
      <c r="D959" s="138" t="s">
        <v>147</v>
      </c>
      <c r="E959" s="137" t="s">
        <v>587</v>
      </c>
      <c r="F959" s="138" t="s">
        <v>231</v>
      </c>
      <c r="G959" s="138" t="s">
        <v>695</v>
      </c>
      <c r="H959" s="147">
        <v>46240.7498263889</v>
      </c>
      <c r="I959" s="138" t="s">
        <v>888</v>
      </c>
      <c r="J959" s="138" t="s">
        <v>1877</v>
      </c>
      <c r="K959" s="138" t="s">
        <v>590</v>
      </c>
      <c r="L959" s="138" t="s">
        <v>591</v>
      </c>
      <c r="M959" s="138" t="s">
        <v>603</v>
      </c>
      <c r="N959" s="138" t="s">
        <v>593</v>
      </c>
      <c r="O959" s="138">
        <v>198</v>
      </c>
      <c r="P959" s="140">
        <v>198</v>
      </c>
      <c r="Q959" s="137" t="s">
        <v>2</v>
      </c>
      <c r="R959" s="138" t="s">
        <v>594</v>
      </c>
      <c r="S959" s="138">
        <v>198</v>
      </c>
      <c r="T959" s="138">
        <v>198</v>
      </c>
      <c r="U959" s="138">
        <v>198</v>
      </c>
      <c r="V959" s="140">
        <v>0</v>
      </c>
      <c r="W959" s="138"/>
      <c r="X959" s="138"/>
      <c r="Y959" s="138">
        <v>75</v>
      </c>
      <c r="Z959" s="138">
        <v>75</v>
      </c>
      <c r="AA959" s="137"/>
      <c r="AB959" s="137" t="s">
        <v>622</v>
      </c>
      <c r="AC959" s="149">
        <v>46242.6840625</v>
      </c>
      <c r="AD959" s="137"/>
      <c r="AE959" s="137"/>
      <c r="AF959" s="137" t="s">
        <v>651</v>
      </c>
      <c r="AG959" s="137" t="s">
        <v>607</v>
      </c>
      <c r="AH959" s="148">
        <v>45340</v>
      </c>
      <c r="AI959" s="137">
        <v>0</v>
      </c>
      <c r="AJ959" s="137"/>
      <c r="AK959" s="137" t="s">
        <v>597</v>
      </c>
      <c r="AL959" s="137"/>
    </row>
    <row r="960" s="134" customFormat="1" ht="42.25" customHeight="1" spans="1:38">
      <c r="A960" s="137" t="s">
        <v>29</v>
      </c>
      <c r="B960" s="137" t="s">
        <v>28</v>
      </c>
      <c r="C960" s="138" t="s">
        <v>478</v>
      </c>
      <c r="D960" s="138" t="s">
        <v>147</v>
      </c>
      <c r="E960" s="137" t="s">
        <v>587</v>
      </c>
      <c r="F960" s="138" t="s">
        <v>232</v>
      </c>
      <c r="G960" s="138" t="s">
        <v>719</v>
      </c>
      <c r="H960" s="147">
        <v>46241.5191435185</v>
      </c>
      <c r="I960" s="138" t="s">
        <v>890</v>
      </c>
      <c r="J960" s="138" t="s">
        <v>1878</v>
      </c>
      <c r="K960" s="138" t="s">
        <v>601</v>
      </c>
      <c r="L960" s="138" t="s">
        <v>591</v>
      </c>
      <c r="M960" s="138" t="s">
        <v>603</v>
      </c>
      <c r="N960" s="138" t="s">
        <v>613</v>
      </c>
      <c r="O960" s="138">
        <v>50</v>
      </c>
      <c r="P960" s="140">
        <v>50</v>
      </c>
      <c r="Q960" s="137"/>
      <c r="R960" s="138" t="s">
        <v>610</v>
      </c>
      <c r="S960" s="138">
        <v>100</v>
      </c>
      <c r="T960" s="138">
        <v>100</v>
      </c>
      <c r="U960" s="138">
        <v>50</v>
      </c>
      <c r="V960" s="140">
        <v>0</v>
      </c>
      <c r="W960" s="138"/>
      <c r="X960" s="138"/>
      <c r="Y960" s="138">
        <v>0</v>
      </c>
      <c r="Z960" s="138">
        <v>0</v>
      </c>
      <c r="AA960" s="137"/>
      <c r="AB960" s="137" t="s">
        <v>622</v>
      </c>
      <c r="AC960" s="149">
        <v>46242.6840625</v>
      </c>
      <c r="AD960" s="137"/>
      <c r="AE960" s="137"/>
      <c r="AF960" s="137" t="s">
        <v>651</v>
      </c>
      <c r="AG960" s="137" t="s">
        <v>607</v>
      </c>
      <c r="AH960" s="148">
        <v>46235</v>
      </c>
      <c r="AI960" s="137">
        <v>0</v>
      </c>
      <c r="AJ960" s="137"/>
      <c r="AK960" s="137" t="s">
        <v>597</v>
      </c>
      <c r="AL960" s="137"/>
    </row>
    <row r="961" s="134" customFormat="1" ht="42.25" customHeight="1" spans="1:38">
      <c r="A961" s="137" t="s">
        <v>29</v>
      </c>
      <c r="B961" s="137" t="s">
        <v>28</v>
      </c>
      <c r="C961" s="138" t="s">
        <v>478</v>
      </c>
      <c r="D961" s="138" t="s">
        <v>147</v>
      </c>
      <c r="E961" s="137" t="s">
        <v>587</v>
      </c>
      <c r="F961" s="138" t="s">
        <v>238</v>
      </c>
      <c r="G961" s="138" t="s">
        <v>588</v>
      </c>
      <c r="H961" s="147">
        <v>46241.5223148148</v>
      </c>
      <c r="I961" s="138" t="s">
        <v>890</v>
      </c>
      <c r="J961" s="138" t="s">
        <v>1879</v>
      </c>
      <c r="K961" s="138" t="s">
        <v>590</v>
      </c>
      <c r="L961" s="138" t="s">
        <v>591</v>
      </c>
      <c r="M961" s="138" t="s">
        <v>592</v>
      </c>
      <c r="N961" s="138" t="s">
        <v>593</v>
      </c>
      <c r="O961" s="138">
        <v>198</v>
      </c>
      <c r="P961" s="140">
        <v>198</v>
      </c>
      <c r="Q961" s="137" t="s">
        <v>2</v>
      </c>
      <c r="R961" s="138" t="s">
        <v>594</v>
      </c>
      <c r="S961" s="138">
        <v>198</v>
      </c>
      <c r="T961" s="138">
        <v>198</v>
      </c>
      <c r="U961" s="138">
        <v>198</v>
      </c>
      <c r="V961" s="140">
        <v>0</v>
      </c>
      <c r="W961" s="138"/>
      <c r="X961" s="138"/>
      <c r="Y961" s="138">
        <v>75</v>
      </c>
      <c r="Z961" s="138">
        <v>75</v>
      </c>
      <c r="AA961" s="137"/>
      <c r="AB961" s="137" t="s">
        <v>622</v>
      </c>
      <c r="AC961" s="149">
        <v>46242.6840625</v>
      </c>
      <c r="AD961" s="137"/>
      <c r="AE961" s="137"/>
      <c r="AF961" s="137" t="s">
        <v>606</v>
      </c>
      <c r="AG961" s="137" t="s">
        <v>607</v>
      </c>
      <c r="AH961" s="148">
        <v>42954</v>
      </c>
      <c r="AI961" s="137">
        <v>0</v>
      </c>
      <c r="AJ961" s="137"/>
      <c r="AK961" s="137" t="s">
        <v>628</v>
      </c>
      <c r="AL961" s="137"/>
    </row>
    <row r="962" s="134" customFormat="1" ht="42.25" customHeight="1" spans="1:38">
      <c r="A962" s="137" t="s">
        <v>29</v>
      </c>
      <c r="B962" s="137" t="s">
        <v>28</v>
      </c>
      <c r="C962" s="138" t="s">
        <v>478</v>
      </c>
      <c r="D962" s="138" t="s">
        <v>147</v>
      </c>
      <c r="E962" s="137" t="s">
        <v>587</v>
      </c>
      <c r="F962" s="138" t="s">
        <v>231</v>
      </c>
      <c r="G962" s="138" t="s">
        <v>695</v>
      </c>
      <c r="H962" s="147">
        <v>46241.5456365741</v>
      </c>
      <c r="I962" s="138" t="s">
        <v>890</v>
      </c>
      <c r="J962" s="138" t="s">
        <v>1880</v>
      </c>
      <c r="K962" s="138" t="s">
        <v>590</v>
      </c>
      <c r="L962" s="138" t="s">
        <v>591</v>
      </c>
      <c r="M962" s="138" t="s">
        <v>592</v>
      </c>
      <c r="N962" s="138" t="s">
        <v>593</v>
      </c>
      <c r="O962" s="138">
        <v>198</v>
      </c>
      <c r="P962" s="140">
        <v>198</v>
      </c>
      <c r="Q962" s="137" t="s">
        <v>2</v>
      </c>
      <c r="R962" s="138" t="s">
        <v>594</v>
      </c>
      <c r="S962" s="138">
        <v>198</v>
      </c>
      <c r="T962" s="138">
        <v>198</v>
      </c>
      <c r="U962" s="138">
        <v>198</v>
      </c>
      <c r="V962" s="140">
        <v>0</v>
      </c>
      <c r="W962" s="138"/>
      <c r="X962" s="138"/>
      <c r="Y962" s="138">
        <v>75</v>
      </c>
      <c r="Z962" s="138">
        <v>75</v>
      </c>
      <c r="AA962" s="137"/>
      <c r="AB962" s="137" t="s">
        <v>622</v>
      </c>
      <c r="AC962" s="149">
        <v>46242.6840625</v>
      </c>
      <c r="AD962" s="137"/>
      <c r="AE962" s="137"/>
      <c r="AF962" s="137" t="s">
        <v>606</v>
      </c>
      <c r="AG962" s="137" t="s">
        <v>607</v>
      </c>
      <c r="AH962" s="148">
        <v>41384</v>
      </c>
      <c r="AI962" s="137">
        <v>0</v>
      </c>
      <c r="AJ962" s="137"/>
      <c r="AK962" s="137" t="s">
        <v>597</v>
      </c>
      <c r="AL962" s="137"/>
    </row>
    <row r="963" s="134" customFormat="1" ht="42.25" customHeight="1" spans="1:38">
      <c r="A963" s="137" t="s">
        <v>29</v>
      </c>
      <c r="B963" s="137" t="s">
        <v>28</v>
      </c>
      <c r="C963" s="138" t="s">
        <v>478</v>
      </c>
      <c r="D963" s="138" t="s">
        <v>147</v>
      </c>
      <c r="E963" s="137" t="s">
        <v>587</v>
      </c>
      <c r="F963" s="138" t="s">
        <v>239</v>
      </c>
      <c r="G963" s="138" t="s">
        <v>772</v>
      </c>
      <c r="H963" s="147">
        <v>46241.5920717593</v>
      </c>
      <c r="I963" s="138" t="s">
        <v>890</v>
      </c>
      <c r="J963" s="138" t="s">
        <v>1881</v>
      </c>
      <c r="K963" s="138" t="s">
        <v>590</v>
      </c>
      <c r="L963" s="138" t="s">
        <v>591</v>
      </c>
      <c r="M963" s="138" t="s">
        <v>592</v>
      </c>
      <c r="N963" s="138" t="s">
        <v>776</v>
      </c>
      <c r="O963" s="138">
        <v>30</v>
      </c>
      <c r="P963" s="140">
        <v>30</v>
      </c>
      <c r="Q963" s="137"/>
      <c r="R963" s="138" t="s">
        <v>666</v>
      </c>
      <c r="S963" s="138">
        <v>195</v>
      </c>
      <c r="T963" s="138">
        <v>195</v>
      </c>
      <c r="U963" s="138">
        <v>30</v>
      </c>
      <c r="V963" s="140">
        <v>0</v>
      </c>
      <c r="W963" s="138"/>
      <c r="X963" s="138"/>
      <c r="Y963" s="138">
        <v>0</v>
      </c>
      <c r="Z963" s="138">
        <v>0</v>
      </c>
      <c r="AA963" s="137"/>
      <c r="AB963" s="137" t="s">
        <v>622</v>
      </c>
      <c r="AC963" s="149">
        <v>46242.6840625</v>
      </c>
      <c r="AD963" s="137"/>
      <c r="AE963" s="137"/>
      <c r="AF963" s="137" t="s">
        <v>606</v>
      </c>
      <c r="AG963" s="137" t="s">
        <v>607</v>
      </c>
      <c r="AH963" s="148">
        <v>42948</v>
      </c>
      <c r="AI963" s="137">
        <v>0</v>
      </c>
      <c r="AJ963" s="137"/>
      <c r="AK963" s="137" t="s">
        <v>628</v>
      </c>
      <c r="AL963" s="137"/>
    </row>
    <row r="964" s="134" customFormat="1" ht="42.25" customHeight="1" spans="1:38">
      <c r="A964" s="137" t="s">
        <v>29</v>
      </c>
      <c r="B964" s="137" t="s">
        <v>28</v>
      </c>
      <c r="C964" s="138" t="s">
        <v>478</v>
      </c>
      <c r="D964" s="138" t="s">
        <v>147</v>
      </c>
      <c r="E964" s="137" t="s">
        <v>587</v>
      </c>
      <c r="F964" s="138" t="s">
        <v>233</v>
      </c>
      <c r="G964" s="138" t="s">
        <v>735</v>
      </c>
      <c r="H964" s="147">
        <v>46241.6892939815</v>
      </c>
      <c r="I964" s="138" t="s">
        <v>890</v>
      </c>
      <c r="J964" s="138" t="s">
        <v>1882</v>
      </c>
      <c r="K964" s="138" t="s">
        <v>601</v>
      </c>
      <c r="L964" s="138" t="s">
        <v>591</v>
      </c>
      <c r="M964" s="138" t="s">
        <v>603</v>
      </c>
      <c r="N964" s="138" t="s">
        <v>743</v>
      </c>
      <c r="O964" s="138">
        <v>120</v>
      </c>
      <c r="P964" s="140">
        <v>120</v>
      </c>
      <c r="Q964" s="137"/>
      <c r="R964" s="138" t="s">
        <v>605</v>
      </c>
      <c r="S964" s="138">
        <v>360</v>
      </c>
      <c r="T964" s="138">
        <v>360</v>
      </c>
      <c r="U964" s="138">
        <v>120</v>
      </c>
      <c r="V964" s="140">
        <v>0</v>
      </c>
      <c r="W964" s="138"/>
      <c r="X964" s="138"/>
      <c r="Y964" s="138">
        <v>0</v>
      </c>
      <c r="Z964" s="138">
        <v>0</v>
      </c>
      <c r="AA964" s="137"/>
      <c r="AB964" s="137" t="s">
        <v>622</v>
      </c>
      <c r="AC964" s="149">
        <v>46242.6840625</v>
      </c>
      <c r="AD964" s="137"/>
      <c r="AE964" s="137"/>
      <c r="AF964" s="137" t="s">
        <v>651</v>
      </c>
      <c r="AG964" s="137" t="s">
        <v>607</v>
      </c>
      <c r="AH964" s="148">
        <v>46185</v>
      </c>
      <c r="AI964" s="137">
        <v>0</v>
      </c>
      <c r="AJ964" s="137"/>
      <c r="AK964" s="137" t="s">
        <v>597</v>
      </c>
      <c r="AL964" s="137"/>
    </row>
    <row r="965" s="134" customFormat="1" ht="42.25" customHeight="1" spans="1:38">
      <c r="A965" s="137" t="s">
        <v>29</v>
      </c>
      <c r="B965" s="137" t="s">
        <v>28</v>
      </c>
      <c r="C965" s="138" t="s">
        <v>478</v>
      </c>
      <c r="D965" s="138" t="s">
        <v>147</v>
      </c>
      <c r="E965" s="137" t="s">
        <v>587</v>
      </c>
      <c r="F965" s="138" t="s">
        <v>231</v>
      </c>
      <c r="G965" s="138" t="s">
        <v>695</v>
      </c>
      <c r="H965" s="147">
        <v>46241.7284606481</v>
      </c>
      <c r="I965" s="138" t="s">
        <v>890</v>
      </c>
      <c r="J965" s="138" t="s">
        <v>1883</v>
      </c>
      <c r="K965" s="138" t="s">
        <v>590</v>
      </c>
      <c r="L965" s="138" t="s">
        <v>591</v>
      </c>
      <c r="M965" s="138" t="s">
        <v>592</v>
      </c>
      <c r="N965" s="138" t="s">
        <v>593</v>
      </c>
      <c r="O965" s="138">
        <v>198</v>
      </c>
      <c r="P965" s="140">
        <v>198</v>
      </c>
      <c r="Q965" s="137" t="s">
        <v>2</v>
      </c>
      <c r="R965" s="138" t="s">
        <v>594</v>
      </c>
      <c r="S965" s="138">
        <v>198</v>
      </c>
      <c r="T965" s="138">
        <v>198</v>
      </c>
      <c r="U965" s="138">
        <v>198</v>
      </c>
      <c r="V965" s="140">
        <v>0</v>
      </c>
      <c r="W965" s="138"/>
      <c r="X965" s="138"/>
      <c r="Y965" s="138">
        <v>75</v>
      </c>
      <c r="Z965" s="138">
        <v>75</v>
      </c>
      <c r="AA965" s="137"/>
      <c r="AB965" s="137" t="s">
        <v>622</v>
      </c>
      <c r="AC965" s="149">
        <v>46242.6840625</v>
      </c>
      <c r="AD965" s="137"/>
      <c r="AE965" s="137"/>
      <c r="AF965" s="137" t="s">
        <v>606</v>
      </c>
      <c r="AG965" s="137" t="s">
        <v>607</v>
      </c>
      <c r="AH965" s="148">
        <v>43684</v>
      </c>
      <c r="AI965" s="137">
        <v>0</v>
      </c>
      <c r="AJ965" s="137"/>
      <c r="AK965" s="137" t="s">
        <v>628</v>
      </c>
      <c r="AL965" s="137"/>
    </row>
    <row r="966" s="134" customFormat="1" ht="42.25" customHeight="1" spans="1:38">
      <c r="A966" s="137" t="s">
        <v>29</v>
      </c>
      <c r="B966" s="137" t="s">
        <v>28</v>
      </c>
      <c r="C966" s="138" t="s">
        <v>478</v>
      </c>
      <c r="D966" s="138" t="s">
        <v>147</v>
      </c>
      <c r="E966" s="137" t="s">
        <v>587</v>
      </c>
      <c r="F966" s="138" t="s">
        <v>233</v>
      </c>
      <c r="G966" s="138" t="s">
        <v>735</v>
      </c>
      <c r="H966" s="147">
        <v>46241.7532175926</v>
      </c>
      <c r="I966" s="138" t="s">
        <v>890</v>
      </c>
      <c r="J966" s="138" t="s">
        <v>1884</v>
      </c>
      <c r="K966" s="138" t="s">
        <v>601</v>
      </c>
      <c r="L966" s="138" t="s">
        <v>591</v>
      </c>
      <c r="M966" s="138" t="s">
        <v>603</v>
      </c>
      <c r="N966" s="138" t="s">
        <v>743</v>
      </c>
      <c r="O966" s="138">
        <v>120</v>
      </c>
      <c r="P966" s="140">
        <v>120</v>
      </c>
      <c r="Q966" s="137"/>
      <c r="R966" s="138" t="s">
        <v>605</v>
      </c>
      <c r="S966" s="138">
        <v>310</v>
      </c>
      <c r="T966" s="138">
        <v>300</v>
      </c>
      <c r="U966" s="138">
        <v>120</v>
      </c>
      <c r="V966" s="140">
        <v>0</v>
      </c>
      <c r="W966" s="138" t="s">
        <v>670</v>
      </c>
      <c r="X966" s="138"/>
      <c r="Y966" s="138">
        <v>0</v>
      </c>
      <c r="Z966" s="138">
        <v>0</v>
      </c>
      <c r="AA966" s="137"/>
      <c r="AB966" s="137" t="s">
        <v>622</v>
      </c>
      <c r="AC966" s="149">
        <v>46242.6840625</v>
      </c>
      <c r="AD966" s="137"/>
      <c r="AE966" s="137"/>
      <c r="AF966" s="137" t="s">
        <v>651</v>
      </c>
      <c r="AG966" s="137" t="s">
        <v>607</v>
      </c>
      <c r="AH966" s="148">
        <v>46240</v>
      </c>
      <c r="AI966" s="137">
        <v>0</v>
      </c>
      <c r="AJ966" s="137"/>
      <c r="AK966" s="137" t="s">
        <v>597</v>
      </c>
      <c r="AL966" s="137"/>
    </row>
    <row r="967" s="134" customFormat="1" ht="42.25" customHeight="1" spans="1:38">
      <c r="A967" s="137" t="s">
        <v>29</v>
      </c>
      <c r="B967" s="137" t="s">
        <v>28</v>
      </c>
      <c r="C967" s="138" t="s">
        <v>478</v>
      </c>
      <c r="D967" s="138" t="s">
        <v>147</v>
      </c>
      <c r="E967" s="137" t="s">
        <v>587</v>
      </c>
      <c r="F967" s="138" t="s">
        <v>235</v>
      </c>
      <c r="G967" s="138" t="s">
        <v>648</v>
      </c>
      <c r="H967" s="147">
        <v>46242.4306481481</v>
      </c>
      <c r="I967" s="138" t="s">
        <v>1885</v>
      </c>
      <c r="J967" s="138" t="s">
        <v>1886</v>
      </c>
      <c r="K967" s="138" t="s">
        <v>590</v>
      </c>
      <c r="L967" s="138" t="s">
        <v>1199</v>
      </c>
      <c r="M967" s="138" t="s">
        <v>603</v>
      </c>
      <c r="N967" s="138" t="s">
        <v>779</v>
      </c>
      <c r="O967" s="138">
        <v>458</v>
      </c>
      <c r="P967" s="140">
        <v>458</v>
      </c>
      <c r="Q967" s="137" t="s">
        <v>3</v>
      </c>
      <c r="R967" s="138" t="s">
        <v>780</v>
      </c>
      <c r="S967" s="138">
        <v>838</v>
      </c>
      <c r="T967" s="138">
        <v>838</v>
      </c>
      <c r="U967" s="138">
        <v>458</v>
      </c>
      <c r="V967" s="140">
        <v>0</v>
      </c>
      <c r="W967" s="138"/>
      <c r="X967" s="138"/>
      <c r="Y967" s="138">
        <v>389.3</v>
      </c>
      <c r="Z967" s="138">
        <v>389.3</v>
      </c>
      <c r="AA967" s="137"/>
      <c r="AB967" s="137" t="s">
        <v>622</v>
      </c>
      <c r="AC967" s="149">
        <v>46242.6840625</v>
      </c>
      <c r="AD967" s="137"/>
      <c r="AE967" s="137"/>
      <c r="AF967" s="137" t="s">
        <v>651</v>
      </c>
      <c r="AG967" s="137" t="s">
        <v>607</v>
      </c>
      <c r="AH967" s="148">
        <v>45873</v>
      </c>
      <c r="AI967" s="137">
        <v>0</v>
      </c>
      <c r="AJ967" s="137"/>
      <c r="AK967" s="137" t="s">
        <v>1199</v>
      </c>
      <c r="AL967" s="137"/>
    </row>
    <row r="968" s="134" customFormat="1" ht="42.25" customHeight="1" spans="1:38">
      <c r="A968" s="137" t="s">
        <v>29</v>
      </c>
      <c r="B968" s="137" t="s">
        <v>28</v>
      </c>
      <c r="C968" s="138" t="s">
        <v>478</v>
      </c>
      <c r="D968" s="138" t="s">
        <v>147</v>
      </c>
      <c r="E968" s="137" t="s">
        <v>587</v>
      </c>
      <c r="F968" s="138" t="s">
        <v>233</v>
      </c>
      <c r="G968" s="138" t="s">
        <v>735</v>
      </c>
      <c r="H968" s="147">
        <v>46242.5672106482</v>
      </c>
      <c r="I968" s="138" t="s">
        <v>1887</v>
      </c>
      <c r="J968" s="138" t="s">
        <v>1888</v>
      </c>
      <c r="K968" s="138" t="s">
        <v>601</v>
      </c>
      <c r="L968" s="138" t="s">
        <v>602</v>
      </c>
      <c r="M968" s="138" t="s">
        <v>603</v>
      </c>
      <c r="N968" s="138" t="s">
        <v>609</v>
      </c>
      <c r="O968" s="138">
        <v>30</v>
      </c>
      <c r="P968" s="140">
        <v>30</v>
      </c>
      <c r="Q968" s="137"/>
      <c r="R968" s="138" t="s">
        <v>610</v>
      </c>
      <c r="S968" s="138">
        <v>120</v>
      </c>
      <c r="T968" s="138">
        <v>120</v>
      </c>
      <c r="U968" s="138">
        <v>30</v>
      </c>
      <c r="V968" s="140">
        <v>0</v>
      </c>
      <c r="W968" s="138"/>
      <c r="X968" s="138"/>
      <c r="Y968" s="138">
        <v>0</v>
      </c>
      <c r="Z968" s="138">
        <v>0</v>
      </c>
      <c r="AA968" s="137"/>
      <c r="AB968" s="137" t="s">
        <v>622</v>
      </c>
      <c r="AC968" s="149">
        <v>46242.6840625</v>
      </c>
      <c r="AD968" s="137"/>
      <c r="AE968" s="137"/>
      <c r="AF968" s="137" t="s">
        <v>651</v>
      </c>
      <c r="AG968" s="137" t="s">
        <v>607</v>
      </c>
      <c r="AH968" s="148">
        <v>46241</v>
      </c>
      <c r="AI968" s="137">
        <v>0</v>
      </c>
      <c r="AJ968" s="137"/>
      <c r="AK968" s="137" t="s">
        <v>602</v>
      </c>
      <c r="AL968" s="137"/>
    </row>
    <row r="969" s="134" customFormat="1" ht="42.25" customHeight="1" spans="1:38">
      <c r="A969" s="137" t="s">
        <v>29</v>
      </c>
      <c r="B969" s="137" t="s">
        <v>28</v>
      </c>
      <c r="C969" s="138" t="s">
        <v>478</v>
      </c>
      <c r="D969" s="138" t="s">
        <v>147</v>
      </c>
      <c r="E969" s="137" t="s">
        <v>587</v>
      </c>
      <c r="F969" s="138" t="s">
        <v>238</v>
      </c>
      <c r="G969" s="138" t="s">
        <v>588</v>
      </c>
      <c r="H969" s="147">
        <v>46242.6308680556</v>
      </c>
      <c r="I969" s="138" t="s">
        <v>1358</v>
      </c>
      <c r="J969" s="138" t="s">
        <v>1889</v>
      </c>
      <c r="K969" s="138" t="s">
        <v>590</v>
      </c>
      <c r="L969" s="138" t="s">
        <v>591</v>
      </c>
      <c r="M969" s="138" t="s">
        <v>603</v>
      </c>
      <c r="N969" s="138" t="s">
        <v>593</v>
      </c>
      <c r="O969" s="138">
        <v>198</v>
      </c>
      <c r="P969" s="140">
        <v>198</v>
      </c>
      <c r="Q969" s="137" t="s">
        <v>2</v>
      </c>
      <c r="R969" s="138" t="s">
        <v>594</v>
      </c>
      <c r="S969" s="138">
        <v>198</v>
      </c>
      <c r="T969" s="138">
        <v>198</v>
      </c>
      <c r="U969" s="138">
        <v>198</v>
      </c>
      <c r="V969" s="140">
        <v>0</v>
      </c>
      <c r="W969" s="138"/>
      <c r="X969" s="138"/>
      <c r="Y969" s="138">
        <v>75</v>
      </c>
      <c r="Z969" s="138">
        <v>75</v>
      </c>
      <c r="AA969" s="137"/>
      <c r="AB969" s="137" t="s">
        <v>622</v>
      </c>
      <c r="AC969" s="149">
        <v>46242.6840625</v>
      </c>
      <c r="AD969" s="137"/>
      <c r="AE969" s="137"/>
      <c r="AF969" s="137" t="s">
        <v>606</v>
      </c>
      <c r="AG969" s="137" t="s">
        <v>607</v>
      </c>
      <c r="AH969" s="148">
        <v>45136</v>
      </c>
      <c r="AI969" s="137">
        <v>0</v>
      </c>
      <c r="AJ969" s="137"/>
      <c r="AK969" s="137" t="s">
        <v>597</v>
      </c>
      <c r="AL969" s="137"/>
    </row>
    <row r="970" s="134" customFormat="1" ht="42.25" customHeight="1" spans="1:38">
      <c r="A970" s="137" t="s">
        <v>29</v>
      </c>
      <c r="B970" s="137" t="s">
        <v>28</v>
      </c>
      <c r="C970" s="138" t="s">
        <v>478</v>
      </c>
      <c r="D970" s="138" t="s">
        <v>147</v>
      </c>
      <c r="E970" s="137" t="s">
        <v>587</v>
      </c>
      <c r="F970" s="138" t="s">
        <v>231</v>
      </c>
      <c r="G970" s="138" t="s">
        <v>695</v>
      </c>
      <c r="H970" s="147">
        <v>46236.5520833333</v>
      </c>
      <c r="I970" s="138" t="s">
        <v>1024</v>
      </c>
      <c r="J970" s="138" t="s">
        <v>1890</v>
      </c>
      <c r="K970" s="138" t="s">
        <v>590</v>
      </c>
      <c r="L970" s="138" t="s">
        <v>591</v>
      </c>
      <c r="M970" s="138" t="s">
        <v>603</v>
      </c>
      <c r="N970" s="138" t="s">
        <v>593</v>
      </c>
      <c r="O970" s="138">
        <v>198</v>
      </c>
      <c r="P970" s="140">
        <v>198</v>
      </c>
      <c r="Q970" s="137" t="s">
        <v>2</v>
      </c>
      <c r="R970" s="138" t="s">
        <v>594</v>
      </c>
      <c r="S970" s="138">
        <v>198</v>
      </c>
      <c r="T970" s="138">
        <v>198</v>
      </c>
      <c r="U970" s="138">
        <v>198</v>
      </c>
      <c r="V970" s="140">
        <v>0</v>
      </c>
      <c r="W970" s="138"/>
      <c r="X970" s="138"/>
      <c r="Y970" s="138">
        <v>75</v>
      </c>
      <c r="Z970" s="138">
        <v>75</v>
      </c>
      <c r="AA970" s="137"/>
      <c r="AB970" s="137" t="s">
        <v>622</v>
      </c>
      <c r="AC970" s="149">
        <v>46239.7234953704</v>
      </c>
      <c r="AD970" s="137"/>
      <c r="AE970" s="137"/>
      <c r="AF970" s="137" t="s">
        <v>606</v>
      </c>
      <c r="AG970" s="137" t="s">
        <v>607</v>
      </c>
      <c r="AH970" s="148">
        <v>44410</v>
      </c>
      <c r="AI970" s="137">
        <v>0</v>
      </c>
      <c r="AJ970" s="137"/>
      <c r="AK970" s="137" t="s">
        <v>628</v>
      </c>
      <c r="AL970" s="137"/>
    </row>
    <row r="971" s="134" customFormat="1" ht="42.25" customHeight="1" spans="1:38">
      <c r="A971" s="137" t="s">
        <v>29</v>
      </c>
      <c r="B971" s="137" t="s">
        <v>28</v>
      </c>
      <c r="C971" s="138" t="s">
        <v>478</v>
      </c>
      <c r="D971" s="138" t="s">
        <v>147</v>
      </c>
      <c r="E971" s="137" t="s">
        <v>587</v>
      </c>
      <c r="F971" s="138" t="s">
        <v>235</v>
      </c>
      <c r="G971" s="138" t="s">
        <v>648</v>
      </c>
      <c r="H971" s="147">
        <v>46236.627025463</v>
      </c>
      <c r="I971" s="138" t="s">
        <v>1891</v>
      </c>
      <c r="J971" s="138" t="s">
        <v>1892</v>
      </c>
      <c r="K971" s="138" t="s">
        <v>590</v>
      </c>
      <c r="L971" s="138" t="s">
        <v>742</v>
      </c>
      <c r="M971" s="138" t="s">
        <v>592</v>
      </c>
      <c r="N971" s="138" t="s">
        <v>776</v>
      </c>
      <c r="O971" s="138">
        <v>30</v>
      </c>
      <c r="P971" s="140">
        <v>30</v>
      </c>
      <c r="Q971" s="137"/>
      <c r="R971" s="138" t="s">
        <v>666</v>
      </c>
      <c r="S971" s="138">
        <v>170</v>
      </c>
      <c r="T971" s="138">
        <v>170</v>
      </c>
      <c r="U971" s="138">
        <v>30</v>
      </c>
      <c r="V971" s="140">
        <v>0</v>
      </c>
      <c r="W971" s="138"/>
      <c r="X971" s="138"/>
      <c r="Y971" s="138">
        <v>0</v>
      </c>
      <c r="Z971" s="138">
        <v>0</v>
      </c>
      <c r="AA971" s="137"/>
      <c r="AB971" s="137" t="s">
        <v>622</v>
      </c>
      <c r="AC971" s="149">
        <v>46239.7234953704</v>
      </c>
      <c r="AD971" s="137"/>
      <c r="AE971" s="137"/>
      <c r="AF971" s="137" t="s">
        <v>651</v>
      </c>
      <c r="AG971" s="137" t="s">
        <v>607</v>
      </c>
      <c r="AH971" s="148">
        <v>43010</v>
      </c>
      <c r="AI971" s="137">
        <v>0</v>
      </c>
      <c r="AJ971" s="137"/>
      <c r="AK971" s="137" t="s">
        <v>744</v>
      </c>
      <c r="AL971" s="137"/>
    </row>
    <row r="972" s="134" customFormat="1" ht="42.25" customHeight="1" spans="1:38">
      <c r="A972" s="137" t="s">
        <v>29</v>
      </c>
      <c r="B972" s="137" t="s">
        <v>28</v>
      </c>
      <c r="C972" s="138" t="s">
        <v>478</v>
      </c>
      <c r="D972" s="138" t="s">
        <v>147</v>
      </c>
      <c r="E972" s="137" t="s">
        <v>587</v>
      </c>
      <c r="F972" s="138" t="s">
        <v>231</v>
      </c>
      <c r="G972" s="138" t="s">
        <v>695</v>
      </c>
      <c r="H972" s="147">
        <v>46236.7136805556</v>
      </c>
      <c r="I972" s="138" t="s">
        <v>1024</v>
      </c>
      <c r="J972" s="138" t="s">
        <v>1893</v>
      </c>
      <c r="K972" s="138" t="s">
        <v>590</v>
      </c>
      <c r="L972" s="138" t="s">
        <v>591</v>
      </c>
      <c r="M972" s="138" t="s">
        <v>592</v>
      </c>
      <c r="N972" s="138" t="s">
        <v>593</v>
      </c>
      <c r="O972" s="138">
        <v>198</v>
      </c>
      <c r="P972" s="140">
        <v>198</v>
      </c>
      <c r="Q972" s="137" t="s">
        <v>2</v>
      </c>
      <c r="R972" s="138" t="s">
        <v>594</v>
      </c>
      <c r="S972" s="138">
        <v>198</v>
      </c>
      <c r="T972" s="138">
        <v>198</v>
      </c>
      <c r="U972" s="138">
        <v>198</v>
      </c>
      <c r="V972" s="140">
        <v>0</v>
      </c>
      <c r="W972" s="138"/>
      <c r="X972" s="138"/>
      <c r="Y972" s="138">
        <v>75</v>
      </c>
      <c r="Z972" s="138">
        <v>75</v>
      </c>
      <c r="AA972" s="137"/>
      <c r="AB972" s="137" t="s">
        <v>622</v>
      </c>
      <c r="AC972" s="149">
        <v>46239.7234953704</v>
      </c>
      <c r="AD972" s="137"/>
      <c r="AE972" s="137"/>
      <c r="AF972" s="137" t="s">
        <v>651</v>
      </c>
      <c r="AG972" s="137" t="s">
        <v>607</v>
      </c>
      <c r="AH972" s="148">
        <v>43314</v>
      </c>
      <c r="AI972" s="137">
        <v>0</v>
      </c>
      <c r="AJ972" s="137"/>
      <c r="AK972" s="137" t="s">
        <v>870</v>
      </c>
      <c r="AL972" s="137"/>
    </row>
    <row r="973" s="134" customFormat="1" ht="42.25" customHeight="1" spans="1:38">
      <c r="A973" s="137" t="s">
        <v>29</v>
      </c>
      <c r="B973" s="137" t="s">
        <v>28</v>
      </c>
      <c r="C973" s="138" t="s">
        <v>478</v>
      </c>
      <c r="D973" s="138" t="s">
        <v>147</v>
      </c>
      <c r="E973" s="137" t="s">
        <v>587</v>
      </c>
      <c r="F973" s="138" t="s">
        <v>232</v>
      </c>
      <c r="G973" s="138" t="s">
        <v>719</v>
      </c>
      <c r="H973" s="147">
        <v>46236.7359722222</v>
      </c>
      <c r="I973" s="138" t="s">
        <v>1024</v>
      </c>
      <c r="J973" s="138" t="s">
        <v>1894</v>
      </c>
      <c r="K973" s="138" t="s">
        <v>601</v>
      </c>
      <c r="L973" s="138" t="s">
        <v>591</v>
      </c>
      <c r="M973" s="138" t="s">
        <v>603</v>
      </c>
      <c r="N973" s="138" t="s">
        <v>743</v>
      </c>
      <c r="O973" s="138">
        <v>120</v>
      </c>
      <c r="P973" s="140">
        <v>120</v>
      </c>
      <c r="Q973" s="137"/>
      <c r="R973" s="138" t="s">
        <v>605</v>
      </c>
      <c r="S973" s="138">
        <v>300</v>
      </c>
      <c r="T973" s="138">
        <v>300</v>
      </c>
      <c r="U973" s="138">
        <v>120</v>
      </c>
      <c r="V973" s="140">
        <v>0</v>
      </c>
      <c r="W973" s="138"/>
      <c r="X973" s="138"/>
      <c r="Y973" s="138">
        <v>0</v>
      </c>
      <c r="Z973" s="138">
        <v>0</v>
      </c>
      <c r="AA973" s="137"/>
      <c r="AB973" s="137" t="s">
        <v>622</v>
      </c>
      <c r="AC973" s="149">
        <v>46239.7234953704</v>
      </c>
      <c r="AD973" s="137"/>
      <c r="AE973" s="137"/>
      <c r="AF973" s="137" t="s">
        <v>651</v>
      </c>
      <c r="AG973" s="137" t="s">
        <v>607</v>
      </c>
      <c r="AH973" s="148">
        <v>46235</v>
      </c>
      <c r="AI973" s="137">
        <v>0</v>
      </c>
      <c r="AJ973" s="137"/>
      <c r="AK973" s="137" t="s">
        <v>628</v>
      </c>
      <c r="AL973" s="137"/>
    </row>
    <row r="974" s="134" customFormat="1" ht="42.25" customHeight="1" spans="1:38">
      <c r="A974" s="137" t="s">
        <v>29</v>
      </c>
      <c r="B974" s="137" t="s">
        <v>28</v>
      </c>
      <c r="C974" s="138" t="s">
        <v>478</v>
      </c>
      <c r="D974" s="138" t="s">
        <v>147</v>
      </c>
      <c r="E974" s="137" t="s">
        <v>587</v>
      </c>
      <c r="F974" s="138" t="s">
        <v>232</v>
      </c>
      <c r="G974" s="138" t="s">
        <v>719</v>
      </c>
      <c r="H974" s="147">
        <v>46236.7359722222</v>
      </c>
      <c r="I974" s="138" t="s">
        <v>1024</v>
      </c>
      <c r="J974" s="138" t="s">
        <v>1894</v>
      </c>
      <c r="K974" s="138" t="s">
        <v>601</v>
      </c>
      <c r="L974" s="138" t="s">
        <v>591</v>
      </c>
      <c r="M974" s="138" t="s">
        <v>603</v>
      </c>
      <c r="N974" s="138" t="s">
        <v>769</v>
      </c>
      <c r="O974" s="138">
        <v>0</v>
      </c>
      <c r="P974" s="140">
        <v>0</v>
      </c>
      <c r="Q974" s="137"/>
      <c r="R974" s="138" t="s">
        <v>610</v>
      </c>
      <c r="S974" s="138">
        <v>300</v>
      </c>
      <c r="T974" s="138">
        <v>300</v>
      </c>
      <c r="U974" s="138">
        <v>0</v>
      </c>
      <c r="V974" s="140">
        <v>0</v>
      </c>
      <c r="W974" s="138"/>
      <c r="X974" s="138"/>
      <c r="Y974" s="138">
        <v>0</v>
      </c>
      <c r="Z974" s="138">
        <v>0</v>
      </c>
      <c r="AA974" s="137"/>
      <c r="AB974" s="137" t="s">
        <v>622</v>
      </c>
      <c r="AC974" s="149">
        <v>46239.7234953704</v>
      </c>
      <c r="AD974" s="137"/>
      <c r="AE974" s="137"/>
      <c r="AF974" s="137" t="s">
        <v>651</v>
      </c>
      <c r="AG974" s="137" t="s">
        <v>607</v>
      </c>
      <c r="AH974" s="148">
        <v>46235</v>
      </c>
      <c r="AI974" s="137">
        <v>0</v>
      </c>
      <c r="AJ974" s="137"/>
      <c r="AK974" s="137" t="s">
        <v>628</v>
      </c>
      <c r="AL974" s="137"/>
    </row>
    <row r="975" s="134" customFormat="1" ht="42.25" customHeight="1" spans="1:38">
      <c r="A975" s="137" t="s">
        <v>29</v>
      </c>
      <c r="B975" s="137" t="s">
        <v>28</v>
      </c>
      <c r="C975" s="138" t="s">
        <v>478</v>
      </c>
      <c r="D975" s="138" t="s">
        <v>147</v>
      </c>
      <c r="E975" s="137" t="s">
        <v>587</v>
      </c>
      <c r="F975" s="138" t="s">
        <v>232</v>
      </c>
      <c r="G975" s="138" t="s">
        <v>719</v>
      </c>
      <c r="H975" s="147">
        <v>46236.7372222222</v>
      </c>
      <c r="I975" s="138" t="s">
        <v>1895</v>
      </c>
      <c r="J975" s="138" t="s">
        <v>1896</v>
      </c>
      <c r="K975" s="138" t="s">
        <v>601</v>
      </c>
      <c r="L975" s="138" t="s">
        <v>602</v>
      </c>
      <c r="M975" s="138" t="s">
        <v>603</v>
      </c>
      <c r="N975" s="138" t="s">
        <v>609</v>
      </c>
      <c r="O975" s="138">
        <v>30</v>
      </c>
      <c r="P975" s="140">
        <v>30</v>
      </c>
      <c r="Q975" s="137"/>
      <c r="R975" s="138" t="s">
        <v>610</v>
      </c>
      <c r="S975" s="138">
        <v>80</v>
      </c>
      <c r="T975" s="138">
        <v>80</v>
      </c>
      <c r="U975" s="138">
        <v>30</v>
      </c>
      <c r="V975" s="140">
        <v>0</v>
      </c>
      <c r="W975" s="138"/>
      <c r="X975" s="138"/>
      <c r="Y975" s="138">
        <v>0</v>
      </c>
      <c r="Z975" s="138">
        <v>0</v>
      </c>
      <c r="AA975" s="137"/>
      <c r="AB975" s="137" t="s">
        <v>622</v>
      </c>
      <c r="AC975" s="149">
        <v>46239.7234953704</v>
      </c>
      <c r="AD975" s="137"/>
      <c r="AE975" s="137"/>
      <c r="AF975" s="137" t="s">
        <v>651</v>
      </c>
      <c r="AG975" s="137" t="s">
        <v>607</v>
      </c>
      <c r="AH975" s="148">
        <v>46235</v>
      </c>
      <c r="AI975" s="137">
        <v>0</v>
      </c>
      <c r="AJ975" s="137"/>
      <c r="AK975" s="137" t="s">
        <v>602</v>
      </c>
      <c r="AL975" s="137"/>
    </row>
    <row r="976" s="134" customFormat="1" ht="42.25" customHeight="1" spans="1:38">
      <c r="A976" s="137" t="s">
        <v>29</v>
      </c>
      <c r="B976" s="137" t="s">
        <v>28</v>
      </c>
      <c r="C976" s="138" t="s">
        <v>478</v>
      </c>
      <c r="D976" s="138" t="s">
        <v>147</v>
      </c>
      <c r="E976" s="137" t="s">
        <v>587</v>
      </c>
      <c r="F976" s="138" t="s">
        <v>231</v>
      </c>
      <c r="G976" s="138" t="s">
        <v>695</v>
      </c>
      <c r="H976" s="147">
        <v>46236.8331712963</v>
      </c>
      <c r="I976" s="138" t="s">
        <v>1024</v>
      </c>
      <c r="J976" s="138" t="s">
        <v>1897</v>
      </c>
      <c r="K976" s="138" t="s">
        <v>590</v>
      </c>
      <c r="L976" s="138" t="s">
        <v>591</v>
      </c>
      <c r="M976" s="138" t="s">
        <v>592</v>
      </c>
      <c r="N976" s="138" t="s">
        <v>593</v>
      </c>
      <c r="O976" s="138">
        <v>198</v>
      </c>
      <c r="P976" s="140">
        <v>198</v>
      </c>
      <c r="Q976" s="137" t="s">
        <v>2</v>
      </c>
      <c r="R976" s="138" t="s">
        <v>594</v>
      </c>
      <c r="S976" s="138">
        <v>198</v>
      </c>
      <c r="T976" s="138">
        <v>198</v>
      </c>
      <c r="U976" s="138">
        <v>198</v>
      </c>
      <c r="V976" s="140">
        <v>0</v>
      </c>
      <c r="W976" s="138"/>
      <c r="X976" s="138"/>
      <c r="Y976" s="138">
        <v>75</v>
      </c>
      <c r="Z976" s="138">
        <v>75</v>
      </c>
      <c r="AA976" s="137"/>
      <c r="AB976" s="137" t="s">
        <v>622</v>
      </c>
      <c r="AC976" s="149">
        <v>46239.7234953704</v>
      </c>
      <c r="AD976" s="137"/>
      <c r="AE976" s="137"/>
      <c r="AF976" s="137" t="s">
        <v>606</v>
      </c>
      <c r="AG976" s="137" t="s">
        <v>607</v>
      </c>
      <c r="AH976" s="148">
        <v>41700</v>
      </c>
      <c r="AI976" s="137">
        <v>0</v>
      </c>
      <c r="AJ976" s="137"/>
      <c r="AK976" s="137" t="s">
        <v>597</v>
      </c>
      <c r="AL976" s="137"/>
    </row>
    <row r="977" s="134" customFormat="1" ht="42.25" customHeight="1" spans="1:38">
      <c r="A977" s="137" t="s">
        <v>29</v>
      </c>
      <c r="B977" s="137" t="s">
        <v>28</v>
      </c>
      <c r="C977" s="138" t="s">
        <v>478</v>
      </c>
      <c r="D977" s="138" t="s">
        <v>147</v>
      </c>
      <c r="E977" s="137" t="s">
        <v>587</v>
      </c>
      <c r="F977" s="138" t="s">
        <v>231</v>
      </c>
      <c r="G977" s="138" t="s">
        <v>695</v>
      </c>
      <c r="H977" s="147">
        <v>46237.6226851852</v>
      </c>
      <c r="I977" s="138" t="s">
        <v>1027</v>
      </c>
      <c r="J977" s="138" t="s">
        <v>1898</v>
      </c>
      <c r="K977" s="138" t="s">
        <v>590</v>
      </c>
      <c r="L977" s="138" t="s">
        <v>591</v>
      </c>
      <c r="M977" s="138" t="s">
        <v>592</v>
      </c>
      <c r="N977" s="138" t="s">
        <v>593</v>
      </c>
      <c r="O977" s="138">
        <v>198</v>
      </c>
      <c r="P977" s="140">
        <v>198</v>
      </c>
      <c r="Q977" s="137" t="s">
        <v>2</v>
      </c>
      <c r="R977" s="138" t="s">
        <v>594</v>
      </c>
      <c r="S977" s="138">
        <v>198</v>
      </c>
      <c r="T977" s="138">
        <v>198</v>
      </c>
      <c r="U977" s="138">
        <v>198</v>
      </c>
      <c r="V977" s="140">
        <v>0</v>
      </c>
      <c r="W977" s="138"/>
      <c r="X977" s="138"/>
      <c r="Y977" s="138">
        <v>75</v>
      </c>
      <c r="Z977" s="138">
        <v>75</v>
      </c>
      <c r="AA977" s="137"/>
      <c r="AB977" s="137" t="s">
        <v>622</v>
      </c>
      <c r="AC977" s="149">
        <v>46239.7234953704</v>
      </c>
      <c r="AD977" s="137"/>
      <c r="AE977" s="137"/>
      <c r="AF977" s="137" t="s">
        <v>606</v>
      </c>
      <c r="AG977" s="137" t="s">
        <v>607</v>
      </c>
      <c r="AH977" s="148">
        <v>41739</v>
      </c>
      <c r="AI977" s="137">
        <v>0</v>
      </c>
      <c r="AJ977" s="137"/>
      <c r="AK977" s="137" t="s">
        <v>597</v>
      </c>
      <c r="AL977" s="137"/>
    </row>
    <row r="978" s="134" customFormat="1" ht="42.25" customHeight="1" spans="1:38">
      <c r="A978" s="137" t="s">
        <v>29</v>
      </c>
      <c r="B978" s="137" t="s">
        <v>28</v>
      </c>
      <c r="C978" s="138" t="s">
        <v>478</v>
      </c>
      <c r="D978" s="138" t="s">
        <v>147</v>
      </c>
      <c r="E978" s="137" t="s">
        <v>587</v>
      </c>
      <c r="F978" s="138" t="s">
        <v>236</v>
      </c>
      <c r="G978" s="138" t="s">
        <v>828</v>
      </c>
      <c r="H978" s="147">
        <v>46237.6705439815</v>
      </c>
      <c r="I978" s="138" t="s">
        <v>1899</v>
      </c>
      <c r="J978" s="138" t="s">
        <v>1900</v>
      </c>
      <c r="K978" s="138" t="s">
        <v>601</v>
      </c>
      <c r="L978" s="138" t="s">
        <v>621</v>
      </c>
      <c r="M978" s="138" t="s">
        <v>603</v>
      </c>
      <c r="N978" s="138" t="s">
        <v>708</v>
      </c>
      <c r="O978" s="138">
        <v>15</v>
      </c>
      <c r="P978" s="140">
        <v>15</v>
      </c>
      <c r="Q978" s="137"/>
      <c r="R978" s="138" t="s">
        <v>610</v>
      </c>
      <c r="S978" s="138">
        <v>215</v>
      </c>
      <c r="T978" s="138">
        <v>215</v>
      </c>
      <c r="U978" s="138">
        <v>15</v>
      </c>
      <c r="V978" s="140">
        <v>0</v>
      </c>
      <c r="W978" s="138"/>
      <c r="X978" s="138"/>
      <c r="Y978" s="138">
        <v>0</v>
      </c>
      <c r="Z978" s="138">
        <v>0</v>
      </c>
      <c r="AA978" s="137"/>
      <c r="AB978" s="137" t="s">
        <v>622</v>
      </c>
      <c r="AC978" s="149">
        <v>46239.7234953704</v>
      </c>
      <c r="AD978" s="137"/>
      <c r="AE978" s="137"/>
      <c r="AF978" s="137" t="s">
        <v>651</v>
      </c>
      <c r="AG978" s="137" t="s">
        <v>607</v>
      </c>
      <c r="AH978" s="148">
        <v>46235</v>
      </c>
      <c r="AI978" s="137">
        <v>0</v>
      </c>
      <c r="AJ978" s="137"/>
      <c r="AK978" s="137" t="s">
        <v>621</v>
      </c>
      <c r="AL978" s="137"/>
    </row>
    <row r="979" s="134" customFormat="1" ht="42.25" customHeight="1" spans="1:38">
      <c r="A979" s="137" t="s">
        <v>29</v>
      </c>
      <c r="B979" s="137" t="s">
        <v>28</v>
      </c>
      <c r="C979" s="138" t="s">
        <v>478</v>
      </c>
      <c r="D979" s="138" t="s">
        <v>147</v>
      </c>
      <c r="E979" s="137" t="s">
        <v>587</v>
      </c>
      <c r="F979" s="138" t="s">
        <v>236</v>
      </c>
      <c r="G979" s="138" t="s">
        <v>828</v>
      </c>
      <c r="H979" s="147">
        <v>46237.6705439815</v>
      </c>
      <c r="I979" s="138" t="s">
        <v>1899</v>
      </c>
      <c r="J979" s="138" t="s">
        <v>1900</v>
      </c>
      <c r="K979" s="138" t="s">
        <v>601</v>
      </c>
      <c r="L979" s="138" t="s">
        <v>621</v>
      </c>
      <c r="M979" s="138" t="s">
        <v>603</v>
      </c>
      <c r="N979" s="138" t="s">
        <v>1901</v>
      </c>
      <c r="O979" s="138">
        <v>400</v>
      </c>
      <c r="P979" s="140">
        <v>0</v>
      </c>
      <c r="Q979" s="137"/>
      <c r="R979" s="138" t="s">
        <v>610</v>
      </c>
      <c r="S979" s="138">
        <v>215</v>
      </c>
      <c r="T979" s="138">
        <v>215</v>
      </c>
      <c r="U979" s="138">
        <v>0</v>
      </c>
      <c r="V979" s="140">
        <v>400</v>
      </c>
      <c r="W979" s="138"/>
      <c r="X979" s="138"/>
      <c r="Y979" s="138">
        <v>0</v>
      </c>
      <c r="Z979" s="138">
        <v>0</v>
      </c>
      <c r="AA979" s="137"/>
      <c r="AB979" s="137" t="s">
        <v>622</v>
      </c>
      <c r="AC979" s="149">
        <v>46239.7234953704</v>
      </c>
      <c r="AD979" s="137"/>
      <c r="AE979" s="137"/>
      <c r="AF979" s="137" t="s">
        <v>651</v>
      </c>
      <c r="AG979" s="137" t="s">
        <v>607</v>
      </c>
      <c r="AH979" s="148">
        <v>46235</v>
      </c>
      <c r="AI979" s="137">
        <v>0</v>
      </c>
      <c r="AJ979" s="137"/>
      <c r="AK979" s="137" t="s">
        <v>621</v>
      </c>
      <c r="AL979" s="137"/>
    </row>
    <row r="980" s="134" customFormat="1" ht="42.25" customHeight="1" spans="1:38">
      <c r="A980" s="137" t="s">
        <v>29</v>
      </c>
      <c r="B980" s="137" t="s">
        <v>28</v>
      </c>
      <c r="C980" s="138" t="s">
        <v>478</v>
      </c>
      <c r="D980" s="138" t="s">
        <v>147</v>
      </c>
      <c r="E980" s="137" t="s">
        <v>587</v>
      </c>
      <c r="F980" s="138" t="s">
        <v>236</v>
      </c>
      <c r="G980" s="138" t="s">
        <v>828</v>
      </c>
      <c r="H980" s="147">
        <v>46237.6705439815</v>
      </c>
      <c r="I980" s="138" t="s">
        <v>1899</v>
      </c>
      <c r="J980" s="138" t="s">
        <v>1900</v>
      </c>
      <c r="K980" s="138" t="s">
        <v>601</v>
      </c>
      <c r="L980" s="138" t="s">
        <v>621</v>
      </c>
      <c r="M980" s="138" t="s">
        <v>603</v>
      </c>
      <c r="N980" s="138" t="s">
        <v>623</v>
      </c>
      <c r="O980" s="138">
        <v>160</v>
      </c>
      <c r="P980" s="140">
        <v>160</v>
      </c>
      <c r="Q980" s="137"/>
      <c r="R980" s="138" t="s">
        <v>605</v>
      </c>
      <c r="S980" s="138">
        <v>215</v>
      </c>
      <c r="T980" s="138">
        <v>215</v>
      </c>
      <c r="U980" s="138">
        <v>160</v>
      </c>
      <c r="V980" s="140">
        <v>0</v>
      </c>
      <c r="W980" s="138"/>
      <c r="X980" s="138"/>
      <c r="Y980" s="138">
        <v>0</v>
      </c>
      <c r="Z980" s="138">
        <v>0</v>
      </c>
      <c r="AA980" s="137"/>
      <c r="AB980" s="137" t="s">
        <v>622</v>
      </c>
      <c r="AC980" s="149">
        <v>46239.7234953704</v>
      </c>
      <c r="AD980" s="137"/>
      <c r="AE980" s="137"/>
      <c r="AF980" s="137" t="s">
        <v>651</v>
      </c>
      <c r="AG980" s="137" t="s">
        <v>607</v>
      </c>
      <c r="AH980" s="148">
        <v>46235</v>
      </c>
      <c r="AI980" s="137">
        <v>0</v>
      </c>
      <c r="AJ980" s="137"/>
      <c r="AK980" s="137" t="s">
        <v>621</v>
      </c>
      <c r="AL980" s="137"/>
    </row>
    <row r="981" s="134" customFormat="1" ht="42.25" customHeight="1" spans="1:38">
      <c r="A981" s="137" t="s">
        <v>29</v>
      </c>
      <c r="B981" s="137" t="s">
        <v>28</v>
      </c>
      <c r="C981" s="138" t="s">
        <v>478</v>
      </c>
      <c r="D981" s="138" t="s">
        <v>147</v>
      </c>
      <c r="E981" s="137" t="s">
        <v>587</v>
      </c>
      <c r="F981" s="138" t="s">
        <v>232</v>
      </c>
      <c r="G981" s="138" t="s">
        <v>719</v>
      </c>
      <c r="H981" s="147">
        <v>46237.7202546296</v>
      </c>
      <c r="I981" s="138" t="s">
        <v>1027</v>
      </c>
      <c r="J981" s="138" t="s">
        <v>1902</v>
      </c>
      <c r="K981" s="138" t="s">
        <v>601</v>
      </c>
      <c r="L981" s="138" t="s">
        <v>591</v>
      </c>
      <c r="M981" s="138" t="s">
        <v>603</v>
      </c>
      <c r="N981" s="138" t="s">
        <v>743</v>
      </c>
      <c r="O981" s="138">
        <v>120</v>
      </c>
      <c r="P981" s="140">
        <v>120</v>
      </c>
      <c r="Q981" s="137"/>
      <c r="R981" s="138" t="s">
        <v>605</v>
      </c>
      <c r="S981" s="138">
        <v>450</v>
      </c>
      <c r="T981" s="138">
        <v>450</v>
      </c>
      <c r="U981" s="138">
        <v>120</v>
      </c>
      <c r="V981" s="140">
        <v>0</v>
      </c>
      <c r="W981" s="138"/>
      <c r="X981" s="138"/>
      <c r="Y981" s="138">
        <v>0</v>
      </c>
      <c r="Z981" s="138">
        <v>0</v>
      </c>
      <c r="AA981" s="137"/>
      <c r="AB981" s="137" t="s">
        <v>622</v>
      </c>
      <c r="AC981" s="149">
        <v>46239.7234953704</v>
      </c>
      <c r="AD981" s="137"/>
      <c r="AE981" s="137"/>
      <c r="AF981" s="137" t="s">
        <v>651</v>
      </c>
      <c r="AG981" s="137" t="s">
        <v>607</v>
      </c>
      <c r="AH981" s="148">
        <v>46235</v>
      </c>
      <c r="AI981" s="137">
        <v>0</v>
      </c>
      <c r="AJ981" s="137"/>
      <c r="AK981" s="137" t="s">
        <v>628</v>
      </c>
      <c r="AL981" s="137"/>
    </row>
    <row r="982" s="134" customFormat="1" ht="42.25" customHeight="1" spans="1:38">
      <c r="A982" s="137" t="s">
        <v>29</v>
      </c>
      <c r="B982" s="137" t="s">
        <v>28</v>
      </c>
      <c r="C982" s="138" t="s">
        <v>478</v>
      </c>
      <c r="D982" s="138" t="s">
        <v>147</v>
      </c>
      <c r="E982" s="137" t="s">
        <v>587</v>
      </c>
      <c r="F982" s="138" t="s">
        <v>232</v>
      </c>
      <c r="G982" s="138" t="s">
        <v>719</v>
      </c>
      <c r="H982" s="147">
        <v>46237.7202546296</v>
      </c>
      <c r="I982" s="138" t="s">
        <v>1027</v>
      </c>
      <c r="J982" s="138" t="s">
        <v>1902</v>
      </c>
      <c r="K982" s="138" t="s">
        <v>601</v>
      </c>
      <c r="L982" s="138" t="s">
        <v>591</v>
      </c>
      <c r="M982" s="138" t="s">
        <v>603</v>
      </c>
      <c r="N982" s="138" t="s">
        <v>859</v>
      </c>
      <c r="O982" s="138">
        <v>50</v>
      </c>
      <c r="P982" s="140">
        <v>50</v>
      </c>
      <c r="Q982" s="137"/>
      <c r="R982" s="138" t="s">
        <v>610</v>
      </c>
      <c r="S982" s="138">
        <v>450</v>
      </c>
      <c r="T982" s="138">
        <v>450</v>
      </c>
      <c r="U982" s="138">
        <v>50</v>
      </c>
      <c r="V982" s="140">
        <v>0</v>
      </c>
      <c r="W982" s="138"/>
      <c r="X982" s="138"/>
      <c r="Y982" s="138">
        <v>0</v>
      </c>
      <c r="Z982" s="138">
        <v>0</v>
      </c>
      <c r="AA982" s="137"/>
      <c r="AB982" s="137" t="s">
        <v>622</v>
      </c>
      <c r="AC982" s="149">
        <v>46239.7234953704</v>
      </c>
      <c r="AD982" s="137"/>
      <c r="AE982" s="137"/>
      <c r="AF982" s="137" t="s">
        <v>651</v>
      </c>
      <c r="AG982" s="137" t="s">
        <v>607</v>
      </c>
      <c r="AH982" s="148">
        <v>46235</v>
      </c>
      <c r="AI982" s="137">
        <v>0</v>
      </c>
      <c r="AJ982" s="137"/>
      <c r="AK982" s="137" t="s">
        <v>628</v>
      </c>
      <c r="AL982" s="137"/>
    </row>
    <row r="983" s="134" customFormat="1" ht="42.25" customHeight="1" spans="1:38">
      <c r="A983" s="137" t="s">
        <v>29</v>
      </c>
      <c r="B983" s="137" t="s">
        <v>28</v>
      </c>
      <c r="C983" s="138" t="s">
        <v>478</v>
      </c>
      <c r="D983" s="138" t="s">
        <v>147</v>
      </c>
      <c r="E983" s="137" t="s">
        <v>587</v>
      </c>
      <c r="F983" s="138" t="s">
        <v>232</v>
      </c>
      <c r="G983" s="138" t="s">
        <v>719</v>
      </c>
      <c r="H983" s="147">
        <v>46237.7202546296</v>
      </c>
      <c r="I983" s="138" t="s">
        <v>1027</v>
      </c>
      <c r="J983" s="138" t="s">
        <v>1902</v>
      </c>
      <c r="K983" s="138" t="s">
        <v>601</v>
      </c>
      <c r="L983" s="138" t="s">
        <v>591</v>
      </c>
      <c r="M983" s="138" t="s">
        <v>603</v>
      </c>
      <c r="N983" s="138" t="s">
        <v>604</v>
      </c>
      <c r="O983" s="138">
        <v>100</v>
      </c>
      <c r="P983" s="140">
        <v>100</v>
      </c>
      <c r="Q983" s="137"/>
      <c r="R983" s="138" t="s">
        <v>605</v>
      </c>
      <c r="S983" s="138">
        <v>450</v>
      </c>
      <c r="T983" s="138">
        <v>450</v>
      </c>
      <c r="U983" s="138">
        <v>100</v>
      </c>
      <c r="V983" s="140">
        <v>0</v>
      </c>
      <c r="W983" s="138"/>
      <c r="X983" s="138"/>
      <c r="Y983" s="138">
        <v>0</v>
      </c>
      <c r="Z983" s="138">
        <v>0</v>
      </c>
      <c r="AA983" s="137"/>
      <c r="AB983" s="137" t="s">
        <v>622</v>
      </c>
      <c r="AC983" s="149">
        <v>46239.7234953704</v>
      </c>
      <c r="AD983" s="137"/>
      <c r="AE983" s="137"/>
      <c r="AF983" s="137" t="s">
        <v>651</v>
      </c>
      <c r="AG983" s="137" t="s">
        <v>607</v>
      </c>
      <c r="AH983" s="148">
        <v>46235</v>
      </c>
      <c r="AI983" s="137">
        <v>0</v>
      </c>
      <c r="AJ983" s="137"/>
      <c r="AK983" s="137" t="s">
        <v>628</v>
      </c>
      <c r="AL983" s="137"/>
    </row>
    <row r="984" s="134" customFormat="1" ht="42.25" customHeight="1" spans="1:38">
      <c r="A984" s="137" t="s">
        <v>29</v>
      </c>
      <c r="B984" s="137" t="s">
        <v>28</v>
      </c>
      <c r="C984" s="138" t="s">
        <v>478</v>
      </c>
      <c r="D984" s="138" t="s">
        <v>147</v>
      </c>
      <c r="E984" s="137" t="s">
        <v>587</v>
      </c>
      <c r="F984" s="138" t="s">
        <v>232</v>
      </c>
      <c r="G984" s="138" t="s">
        <v>719</v>
      </c>
      <c r="H984" s="147">
        <v>46237.7202546296</v>
      </c>
      <c r="I984" s="138" t="s">
        <v>1027</v>
      </c>
      <c r="J984" s="138" t="s">
        <v>1902</v>
      </c>
      <c r="K984" s="138" t="s">
        <v>601</v>
      </c>
      <c r="L984" s="138" t="s">
        <v>591</v>
      </c>
      <c r="M984" s="138" t="s">
        <v>603</v>
      </c>
      <c r="N984" s="138" t="s">
        <v>769</v>
      </c>
      <c r="O984" s="138">
        <v>0</v>
      </c>
      <c r="P984" s="140">
        <v>0</v>
      </c>
      <c r="Q984" s="137"/>
      <c r="R984" s="138" t="s">
        <v>610</v>
      </c>
      <c r="S984" s="138">
        <v>450</v>
      </c>
      <c r="T984" s="138">
        <v>450</v>
      </c>
      <c r="U984" s="138">
        <v>0</v>
      </c>
      <c r="V984" s="140">
        <v>0</v>
      </c>
      <c r="W984" s="138"/>
      <c r="X984" s="138"/>
      <c r="Y984" s="138">
        <v>0</v>
      </c>
      <c r="Z984" s="138">
        <v>0</v>
      </c>
      <c r="AA984" s="137"/>
      <c r="AB984" s="137" t="s">
        <v>622</v>
      </c>
      <c r="AC984" s="149">
        <v>46239.7234953704</v>
      </c>
      <c r="AD984" s="137"/>
      <c r="AE984" s="137"/>
      <c r="AF984" s="137" t="s">
        <v>651</v>
      </c>
      <c r="AG984" s="137" t="s">
        <v>607</v>
      </c>
      <c r="AH984" s="148">
        <v>46235</v>
      </c>
      <c r="AI984" s="137">
        <v>0</v>
      </c>
      <c r="AJ984" s="137"/>
      <c r="AK984" s="137" t="s">
        <v>628</v>
      </c>
      <c r="AL984" s="137"/>
    </row>
    <row r="985" s="134" customFormat="1" ht="42.25" customHeight="1" spans="1:38">
      <c r="A985" s="137" t="s">
        <v>29</v>
      </c>
      <c r="B985" s="137" t="s">
        <v>28</v>
      </c>
      <c r="C985" s="138" t="s">
        <v>478</v>
      </c>
      <c r="D985" s="138" t="s">
        <v>147</v>
      </c>
      <c r="E985" s="137" t="s">
        <v>587</v>
      </c>
      <c r="F985" s="138" t="s">
        <v>236</v>
      </c>
      <c r="G985" s="138" t="s">
        <v>828</v>
      </c>
      <c r="H985" s="147">
        <v>46237.8302777778</v>
      </c>
      <c r="I985" s="138" t="s">
        <v>1899</v>
      </c>
      <c r="J985" s="138" t="s">
        <v>1903</v>
      </c>
      <c r="K985" s="138" t="s">
        <v>601</v>
      </c>
      <c r="L985" s="138" t="s">
        <v>621</v>
      </c>
      <c r="M985" s="138" t="s">
        <v>603</v>
      </c>
      <c r="N985" s="138" t="s">
        <v>708</v>
      </c>
      <c r="O985" s="138">
        <v>15</v>
      </c>
      <c r="P985" s="140">
        <v>30</v>
      </c>
      <c r="Q985" s="137"/>
      <c r="R985" s="138" t="s">
        <v>610</v>
      </c>
      <c r="S985" s="138">
        <v>516</v>
      </c>
      <c r="T985" s="138">
        <v>516</v>
      </c>
      <c r="U985" s="138">
        <v>30</v>
      </c>
      <c r="V985" s="140">
        <v>-15</v>
      </c>
      <c r="W985" s="138"/>
      <c r="X985" s="138"/>
      <c r="Y985" s="138">
        <v>0</v>
      </c>
      <c r="Z985" s="138">
        <v>0</v>
      </c>
      <c r="AA985" s="137"/>
      <c r="AB985" s="137" t="s">
        <v>622</v>
      </c>
      <c r="AC985" s="149">
        <v>46239.7234953704</v>
      </c>
      <c r="AD985" s="137"/>
      <c r="AE985" s="137"/>
      <c r="AF985" s="137" t="s">
        <v>651</v>
      </c>
      <c r="AG985" s="137" t="s">
        <v>607</v>
      </c>
      <c r="AH985" s="148">
        <v>46236</v>
      </c>
      <c r="AI985" s="137">
        <v>0</v>
      </c>
      <c r="AJ985" s="137"/>
      <c r="AK985" s="137" t="s">
        <v>917</v>
      </c>
      <c r="AL985" s="137"/>
    </row>
    <row r="986" s="134" customFormat="1" ht="42.25" customHeight="1" spans="1:38">
      <c r="A986" s="137" t="s">
        <v>29</v>
      </c>
      <c r="B986" s="137" t="s">
        <v>28</v>
      </c>
      <c r="C986" s="138" t="s">
        <v>478</v>
      </c>
      <c r="D986" s="138" t="s">
        <v>147</v>
      </c>
      <c r="E986" s="137" t="s">
        <v>587</v>
      </c>
      <c r="F986" s="138" t="s">
        <v>236</v>
      </c>
      <c r="G986" s="138" t="s">
        <v>828</v>
      </c>
      <c r="H986" s="147">
        <v>46237.8302777778</v>
      </c>
      <c r="I986" s="138" t="s">
        <v>1899</v>
      </c>
      <c r="J986" s="138" t="s">
        <v>1903</v>
      </c>
      <c r="K986" s="138" t="s">
        <v>601</v>
      </c>
      <c r="L986" s="138" t="s">
        <v>621</v>
      </c>
      <c r="M986" s="138" t="s">
        <v>603</v>
      </c>
      <c r="N986" s="138" t="s">
        <v>623</v>
      </c>
      <c r="O986" s="138">
        <v>160</v>
      </c>
      <c r="P986" s="140">
        <v>160</v>
      </c>
      <c r="Q986" s="137"/>
      <c r="R986" s="138" t="s">
        <v>605</v>
      </c>
      <c r="S986" s="138">
        <v>516</v>
      </c>
      <c r="T986" s="138">
        <v>516</v>
      </c>
      <c r="U986" s="138">
        <v>160</v>
      </c>
      <c r="V986" s="140">
        <v>0</v>
      </c>
      <c r="W986" s="138"/>
      <c r="X986" s="138"/>
      <c r="Y986" s="138">
        <v>0</v>
      </c>
      <c r="Z986" s="138">
        <v>0</v>
      </c>
      <c r="AA986" s="137"/>
      <c r="AB986" s="137" t="s">
        <v>622</v>
      </c>
      <c r="AC986" s="149">
        <v>46239.7234953704</v>
      </c>
      <c r="AD986" s="137"/>
      <c r="AE986" s="137"/>
      <c r="AF986" s="137" t="s">
        <v>651</v>
      </c>
      <c r="AG986" s="137" t="s">
        <v>607</v>
      </c>
      <c r="AH986" s="148">
        <v>46236</v>
      </c>
      <c r="AI986" s="137">
        <v>0</v>
      </c>
      <c r="AJ986" s="137"/>
      <c r="AK986" s="137" t="s">
        <v>917</v>
      </c>
      <c r="AL986" s="137"/>
    </row>
    <row r="987" s="134" customFormat="1" ht="42.25" customHeight="1" spans="1:38">
      <c r="A987" s="137" t="s">
        <v>29</v>
      </c>
      <c r="B987" s="137" t="s">
        <v>28</v>
      </c>
      <c r="C987" s="138" t="s">
        <v>478</v>
      </c>
      <c r="D987" s="138" t="s">
        <v>147</v>
      </c>
      <c r="E987" s="137" t="s">
        <v>587</v>
      </c>
      <c r="F987" s="138" t="s">
        <v>236</v>
      </c>
      <c r="G987" s="138" t="s">
        <v>828</v>
      </c>
      <c r="H987" s="147">
        <v>46237.8302777778</v>
      </c>
      <c r="I987" s="138" t="s">
        <v>1899</v>
      </c>
      <c r="J987" s="138" t="s">
        <v>1903</v>
      </c>
      <c r="K987" s="138" t="s">
        <v>601</v>
      </c>
      <c r="L987" s="138" t="s">
        <v>621</v>
      </c>
      <c r="M987" s="138" t="s">
        <v>603</v>
      </c>
      <c r="N987" s="138" t="s">
        <v>1901</v>
      </c>
      <c r="O987" s="138">
        <v>400</v>
      </c>
      <c r="P987" s="140">
        <v>0</v>
      </c>
      <c r="Q987" s="137"/>
      <c r="R987" s="138" t="s">
        <v>610</v>
      </c>
      <c r="S987" s="138">
        <v>516</v>
      </c>
      <c r="T987" s="138">
        <v>516</v>
      </c>
      <c r="U987" s="138">
        <v>0</v>
      </c>
      <c r="V987" s="140">
        <v>400</v>
      </c>
      <c r="W987" s="138"/>
      <c r="X987" s="138"/>
      <c r="Y987" s="138">
        <v>0</v>
      </c>
      <c r="Z987" s="138">
        <v>0</v>
      </c>
      <c r="AA987" s="137"/>
      <c r="AB987" s="137" t="s">
        <v>622</v>
      </c>
      <c r="AC987" s="149">
        <v>46239.7234953704</v>
      </c>
      <c r="AD987" s="137"/>
      <c r="AE987" s="137"/>
      <c r="AF987" s="137" t="s">
        <v>651</v>
      </c>
      <c r="AG987" s="137" t="s">
        <v>607</v>
      </c>
      <c r="AH987" s="148">
        <v>46236</v>
      </c>
      <c r="AI987" s="137">
        <v>0</v>
      </c>
      <c r="AJ987" s="137"/>
      <c r="AK987" s="137" t="s">
        <v>917</v>
      </c>
      <c r="AL987" s="137"/>
    </row>
    <row r="988" s="134" customFormat="1" ht="42.25" customHeight="1" spans="1:38">
      <c r="A988" s="137" t="s">
        <v>29</v>
      </c>
      <c r="B988" s="137" t="s">
        <v>28</v>
      </c>
      <c r="C988" s="138" t="s">
        <v>478</v>
      </c>
      <c r="D988" s="138" t="s">
        <v>147</v>
      </c>
      <c r="E988" s="137" t="s">
        <v>587</v>
      </c>
      <c r="F988" s="138" t="s">
        <v>236</v>
      </c>
      <c r="G988" s="138" t="s">
        <v>828</v>
      </c>
      <c r="H988" s="147">
        <v>46237.8302777778</v>
      </c>
      <c r="I988" s="138" t="s">
        <v>1899</v>
      </c>
      <c r="J988" s="138" t="s">
        <v>1903</v>
      </c>
      <c r="K988" s="138" t="s">
        <v>601</v>
      </c>
      <c r="L988" s="138" t="s">
        <v>621</v>
      </c>
      <c r="M988" s="138" t="s">
        <v>603</v>
      </c>
      <c r="N988" s="138" t="s">
        <v>604</v>
      </c>
      <c r="O988" s="138">
        <v>100</v>
      </c>
      <c r="P988" s="140">
        <v>100</v>
      </c>
      <c r="Q988" s="137"/>
      <c r="R988" s="138" t="s">
        <v>605</v>
      </c>
      <c r="S988" s="138">
        <v>516</v>
      </c>
      <c r="T988" s="138">
        <v>516</v>
      </c>
      <c r="U988" s="138">
        <v>100</v>
      </c>
      <c r="V988" s="140">
        <v>0</v>
      </c>
      <c r="W988" s="138"/>
      <c r="X988" s="138"/>
      <c r="Y988" s="138">
        <v>0</v>
      </c>
      <c r="Z988" s="138">
        <v>0</v>
      </c>
      <c r="AA988" s="137"/>
      <c r="AB988" s="137" t="s">
        <v>622</v>
      </c>
      <c r="AC988" s="149">
        <v>46239.7234953704</v>
      </c>
      <c r="AD988" s="137"/>
      <c r="AE988" s="137"/>
      <c r="AF988" s="137" t="s">
        <v>651</v>
      </c>
      <c r="AG988" s="137" t="s">
        <v>607</v>
      </c>
      <c r="AH988" s="148">
        <v>46236</v>
      </c>
      <c r="AI988" s="137">
        <v>0</v>
      </c>
      <c r="AJ988" s="137"/>
      <c r="AK988" s="137" t="s">
        <v>917</v>
      </c>
      <c r="AL988" s="137"/>
    </row>
    <row r="989" s="134" customFormat="1" ht="42.25" customHeight="1" spans="1:38">
      <c r="A989" s="137" t="s">
        <v>29</v>
      </c>
      <c r="B989" s="137" t="s">
        <v>28</v>
      </c>
      <c r="C989" s="138" t="s">
        <v>478</v>
      </c>
      <c r="D989" s="138" t="s">
        <v>147</v>
      </c>
      <c r="E989" s="137" t="s">
        <v>587</v>
      </c>
      <c r="F989" s="138" t="s">
        <v>233</v>
      </c>
      <c r="G989" s="138" t="s">
        <v>735</v>
      </c>
      <c r="H989" s="147">
        <v>46238.5484259259</v>
      </c>
      <c r="I989" s="138" t="s">
        <v>782</v>
      </c>
      <c r="J989" s="138" t="s">
        <v>1904</v>
      </c>
      <c r="K989" s="138" t="s">
        <v>601</v>
      </c>
      <c r="L989" s="138" t="s">
        <v>591</v>
      </c>
      <c r="M989" s="138" t="s">
        <v>592</v>
      </c>
      <c r="N989" s="138" t="s">
        <v>743</v>
      </c>
      <c r="O989" s="138">
        <v>120</v>
      </c>
      <c r="P989" s="140">
        <v>120</v>
      </c>
      <c r="Q989" s="137"/>
      <c r="R989" s="138" t="s">
        <v>605</v>
      </c>
      <c r="S989" s="138">
        <v>300</v>
      </c>
      <c r="T989" s="138">
        <v>300</v>
      </c>
      <c r="U989" s="138">
        <v>120</v>
      </c>
      <c r="V989" s="140">
        <v>0</v>
      </c>
      <c r="W989" s="138"/>
      <c r="X989" s="138"/>
      <c r="Y989" s="138">
        <v>0</v>
      </c>
      <c r="Z989" s="138">
        <v>0</v>
      </c>
      <c r="AA989" s="137"/>
      <c r="AB989" s="137" t="s">
        <v>622</v>
      </c>
      <c r="AC989" s="149">
        <v>46239.7234953704</v>
      </c>
      <c r="AD989" s="137"/>
      <c r="AE989" s="137"/>
      <c r="AF989" s="137" t="s">
        <v>651</v>
      </c>
      <c r="AG989" s="137" t="s">
        <v>607</v>
      </c>
      <c r="AH989" s="137"/>
      <c r="AI989" s="137">
        <v>0</v>
      </c>
      <c r="AJ989" s="137"/>
      <c r="AK989" s="137" t="s">
        <v>597</v>
      </c>
      <c r="AL989" s="137"/>
    </row>
    <row r="990" s="134" customFormat="1" ht="42.25" customHeight="1" spans="1:38">
      <c r="A990" s="137" t="s">
        <v>29</v>
      </c>
      <c r="B990" s="137" t="s">
        <v>28</v>
      </c>
      <c r="C990" s="138" t="s">
        <v>478</v>
      </c>
      <c r="D990" s="138" t="s">
        <v>147</v>
      </c>
      <c r="E990" s="137" t="s">
        <v>587</v>
      </c>
      <c r="F990" s="138" t="s">
        <v>234</v>
      </c>
      <c r="G990" s="138" t="s">
        <v>1520</v>
      </c>
      <c r="H990" s="147">
        <v>46238.6474537037</v>
      </c>
      <c r="I990" s="138" t="s">
        <v>1905</v>
      </c>
      <c r="J990" s="138" t="s">
        <v>1906</v>
      </c>
      <c r="K990" s="138" t="s">
        <v>601</v>
      </c>
      <c r="L990" s="138" t="s">
        <v>621</v>
      </c>
      <c r="M990" s="138" t="s">
        <v>603</v>
      </c>
      <c r="N990" s="138" t="s">
        <v>793</v>
      </c>
      <c r="O990" s="138">
        <v>100</v>
      </c>
      <c r="P990" s="140">
        <v>100</v>
      </c>
      <c r="Q990" s="137"/>
      <c r="R990" s="138" t="s">
        <v>666</v>
      </c>
      <c r="S990" s="138">
        <v>260</v>
      </c>
      <c r="T990" s="138">
        <v>260</v>
      </c>
      <c r="U990" s="138">
        <v>100</v>
      </c>
      <c r="V990" s="140">
        <v>0</v>
      </c>
      <c r="W990" s="138"/>
      <c r="X990" s="138"/>
      <c r="Y990" s="138">
        <v>70</v>
      </c>
      <c r="Z990" s="138">
        <v>70</v>
      </c>
      <c r="AA990" s="137"/>
      <c r="AB990" s="137" t="s">
        <v>622</v>
      </c>
      <c r="AC990" s="149">
        <v>46239.7234953704</v>
      </c>
      <c r="AD990" s="137"/>
      <c r="AE990" s="137"/>
      <c r="AF990" s="137" t="s">
        <v>651</v>
      </c>
      <c r="AG990" s="137" t="s">
        <v>607</v>
      </c>
      <c r="AH990" s="148">
        <v>44675</v>
      </c>
      <c r="AI990" s="137">
        <v>0</v>
      </c>
      <c r="AJ990" s="137"/>
      <c r="AK990" s="137" t="s">
        <v>621</v>
      </c>
      <c r="AL990" s="137"/>
    </row>
    <row r="991" s="134" customFormat="1" ht="42.25" customHeight="1" spans="1:38">
      <c r="A991" s="137" t="s">
        <v>29</v>
      </c>
      <c r="B991" s="137" t="s">
        <v>28</v>
      </c>
      <c r="C991" s="138" t="s">
        <v>478</v>
      </c>
      <c r="D991" s="138" t="s">
        <v>147</v>
      </c>
      <c r="E991" s="137" t="s">
        <v>587</v>
      </c>
      <c r="F991" s="138" t="s">
        <v>237</v>
      </c>
      <c r="G991" s="138" t="s">
        <v>781</v>
      </c>
      <c r="H991" s="147">
        <v>46238.6505439815</v>
      </c>
      <c r="I991" s="138" t="s">
        <v>782</v>
      </c>
      <c r="J991" s="138" t="s">
        <v>1907</v>
      </c>
      <c r="K991" s="138" t="s">
        <v>601</v>
      </c>
      <c r="L991" s="138" t="s">
        <v>591</v>
      </c>
      <c r="M991" s="138" t="s">
        <v>603</v>
      </c>
      <c r="N991" s="138" t="s">
        <v>784</v>
      </c>
      <c r="O991" s="138">
        <v>50</v>
      </c>
      <c r="P991" s="140">
        <v>50</v>
      </c>
      <c r="Q991" s="137"/>
      <c r="R991" s="138" t="s">
        <v>610</v>
      </c>
      <c r="S991" s="138">
        <v>280</v>
      </c>
      <c r="T991" s="138">
        <v>280</v>
      </c>
      <c r="U991" s="138">
        <v>50</v>
      </c>
      <c r="V991" s="140">
        <v>0</v>
      </c>
      <c r="W991" s="138"/>
      <c r="X991" s="138"/>
      <c r="Y991" s="138">
        <v>0</v>
      </c>
      <c r="Z991" s="138">
        <v>0</v>
      </c>
      <c r="AA991" s="137"/>
      <c r="AB991" s="137" t="s">
        <v>622</v>
      </c>
      <c r="AC991" s="149">
        <v>46239.7234953704</v>
      </c>
      <c r="AD991" s="137"/>
      <c r="AE991" s="137"/>
      <c r="AF991" s="137" t="s">
        <v>651</v>
      </c>
      <c r="AG991" s="137" t="s">
        <v>607</v>
      </c>
      <c r="AH991" s="148">
        <v>46235</v>
      </c>
      <c r="AI991" s="137">
        <v>0</v>
      </c>
      <c r="AJ991" s="137"/>
      <c r="AK991" s="137" t="s">
        <v>628</v>
      </c>
      <c r="AL991" s="137"/>
    </row>
    <row r="992" s="134" customFormat="1" ht="42.25" customHeight="1" spans="1:38">
      <c r="A992" s="137" t="s">
        <v>29</v>
      </c>
      <c r="B992" s="137" t="s">
        <v>28</v>
      </c>
      <c r="C992" s="138" t="s">
        <v>478</v>
      </c>
      <c r="D992" s="138" t="s">
        <v>147</v>
      </c>
      <c r="E992" s="137" t="s">
        <v>587</v>
      </c>
      <c r="F992" s="138" t="s">
        <v>235</v>
      </c>
      <c r="G992" s="138" t="s">
        <v>648</v>
      </c>
      <c r="H992" s="147">
        <v>46238.6786342593</v>
      </c>
      <c r="I992" s="138" t="s">
        <v>1908</v>
      </c>
      <c r="J992" s="138" t="s">
        <v>1909</v>
      </c>
      <c r="K992" s="138" t="s">
        <v>590</v>
      </c>
      <c r="L992" s="138" t="s">
        <v>1240</v>
      </c>
      <c r="M992" s="138" t="s">
        <v>592</v>
      </c>
      <c r="N992" s="138" t="s">
        <v>776</v>
      </c>
      <c r="O992" s="138">
        <v>30</v>
      </c>
      <c r="P992" s="140">
        <v>30</v>
      </c>
      <c r="Q992" s="137"/>
      <c r="R992" s="138" t="s">
        <v>666</v>
      </c>
      <c r="S992" s="138">
        <v>265</v>
      </c>
      <c r="T992" s="138">
        <v>265</v>
      </c>
      <c r="U992" s="138">
        <v>30</v>
      </c>
      <c r="V992" s="140">
        <v>0</v>
      </c>
      <c r="W992" s="138"/>
      <c r="X992" s="138"/>
      <c r="Y992" s="138">
        <v>0</v>
      </c>
      <c r="Z992" s="138">
        <v>0</v>
      </c>
      <c r="AA992" s="137"/>
      <c r="AB992" s="137" t="s">
        <v>622</v>
      </c>
      <c r="AC992" s="149">
        <v>46239.7234953704</v>
      </c>
      <c r="AD992" s="137"/>
      <c r="AE992" s="137"/>
      <c r="AF992" s="137" t="s">
        <v>651</v>
      </c>
      <c r="AG992" s="137" t="s">
        <v>607</v>
      </c>
      <c r="AH992" s="148">
        <v>43681</v>
      </c>
      <c r="AI992" s="137">
        <v>0</v>
      </c>
      <c r="AJ992" s="137"/>
      <c r="AK992" s="137" t="s">
        <v>1240</v>
      </c>
      <c r="AL992" s="137"/>
    </row>
    <row r="993" s="134" customFormat="1" ht="42.25" customHeight="1" spans="1:38">
      <c r="A993" s="137" t="s">
        <v>29</v>
      </c>
      <c r="B993" s="137" t="s">
        <v>28</v>
      </c>
      <c r="C993" s="138" t="s">
        <v>478</v>
      </c>
      <c r="D993" s="138" t="s">
        <v>147</v>
      </c>
      <c r="E993" s="137" t="s">
        <v>587</v>
      </c>
      <c r="F993" s="138" t="s">
        <v>234</v>
      </c>
      <c r="G993" s="138" t="s">
        <v>1520</v>
      </c>
      <c r="H993" s="147">
        <v>46238.8387037037</v>
      </c>
      <c r="I993" s="138" t="s">
        <v>782</v>
      </c>
      <c r="J993" s="138" t="s">
        <v>1910</v>
      </c>
      <c r="K993" s="138" t="s">
        <v>590</v>
      </c>
      <c r="L993" s="138" t="s">
        <v>591</v>
      </c>
      <c r="M993" s="138" t="s">
        <v>592</v>
      </c>
      <c r="N993" s="138" t="s">
        <v>776</v>
      </c>
      <c r="O993" s="138">
        <v>30</v>
      </c>
      <c r="P993" s="140">
        <v>30</v>
      </c>
      <c r="Q993" s="137"/>
      <c r="R993" s="138" t="s">
        <v>666</v>
      </c>
      <c r="S993" s="138">
        <v>520</v>
      </c>
      <c r="T993" s="138">
        <v>520</v>
      </c>
      <c r="U993" s="138">
        <v>30</v>
      </c>
      <c r="V993" s="140">
        <v>0</v>
      </c>
      <c r="W993" s="138"/>
      <c r="X993" s="138"/>
      <c r="Y993" s="138">
        <v>0</v>
      </c>
      <c r="Z993" s="138">
        <v>0</v>
      </c>
      <c r="AA993" s="137"/>
      <c r="AB993" s="137" t="s">
        <v>622</v>
      </c>
      <c r="AC993" s="149">
        <v>46239.7234953704</v>
      </c>
      <c r="AD993" s="137"/>
      <c r="AE993" s="137"/>
      <c r="AF993" s="137" t="s">
        <v>651</v>
      </c>
      <c r="AG993" s="137" t="s">
        <v>607</v>
      </c>
      <c r="AH993" s="148">
        <v>42570</v>
      </c>
      <c r="AI993" s="137">
        <v>0</v>
      </c>
      <c r="AJ993" s="137"/>
      <c r="AK993" s="137" t="s">
        <v>597</v>
      </c>
      <c r="AL993" s="137"/>
    </row>
    <row r="994" s="134" customFormat="1" ht="42.25" customHeight="1" spans="1:38">
      <c r="A994" s="137" t="s">
        <v>29</v>
      </c>
      <c r="B994" s="137" t="s">
        <v>28</v>
      </c>
      <c r="C994" s="138" t="s">
        <v>478</v>
      </c>
      <c r="D994" s="138" t="s">
        <v>147</v>
      </c>
      <c r="E994" s="137" t="s">
        <v>587</v>
      </c>
      <c r="F994" s="138" t="s">
        <v>231</v>
      </c>
      <c r="G994" s="138" t="s">
        <v>695</v>
      </c>
      <c r="H994" s="147">
        <v>46239.5417592593</v>
      </c>
      <c r="I994" s="138" t="s">
        <v>1651</v>
      </c>
      <c r="J994" s="138" t="s">
        <v>1911</v>
      </c>
      <c r="K994" s="138" t="s">
        <v>590</v>
      </c>
      <c r="L994" s="138" t="s">
        <v>591</v>
      </c>
      <c r="M994" s="138" t="s">
        <v>592</v>
      </c>
      <c r="N994" s="138" t="s">
        <v>593</v>
      </c>
      <c r="O994" s="138">
        <v>198</v>
      </c>
      <c r="P994" s="140">
        <v>198</v>
      </c>
      <c r="Q994" s="137" t="s">
        <v>2</v>
      </c>
      <c r="R994" s="138" t="s">
        <v>594</v>
      </c>
      <c r="S994" s="138">
        <v>198</v>
      </c>
      <c r="T994" s="138">
        <v>198</v>
      </c>
      <c r="U994" s="138">
        <v>198</v>
      </c>
      <c r="V994" s="140">
        <v>0</v>
      </c>
      <c r="W994" s="138"/>
      <c r="X994" s="138"/>
      <c r="Y994" s="138">
        <v>75</v>
      </c>
      <c r="Z994" s="138">
        <v>75</v>
      </c>
      <c r="AA994" s="137"/>
      <c r="AB994" s="137" t="s">
        <v>622</v>
      </c>
      <c r="AC994" s="149">
        <v>46239.7234953704</v>
      </c>
      <c r="AD994" s="137"/>
      <c r="AE994" s="137"/>
      <c r="AF994" s="137" t="s">
        <v>651</v>
      </c>
      <c r="AG994" s="137" t="s">
        <v>607</v>
      </c>
      <c r="AH994" s="148">
        <v>38932</v>
      </c>
      <c r="AI994" s="137">
        <v>0</v>
      </c>
      <c r="AJ994" s="137"/>
      <c r="AK994" s="137" t="s">
        <v>870</v>
      </c>
      <c r="AL994" s="137"/>
    </row>
    <row r="995" s="134" customFormat="1" ht="42.25" customHeight="1" spans="1:38">
      <c r="A995" s="137" t="s">
        <v>29</v>
      </c>
      <c r="B995" s="137" t="s">
        <v>28</v>
      </c>
      <c r="C995" s="138" t="s">
        <v>478</v>
      </c>
      <c r="D995" s="138" t="s">
        <v>147</v>
      </c>
      <c r="E995" s="137" t="s">
        <v>587</v>
      </c>
      <c r="F995" s="138" t="s">
        <v>233</v>
      </c>
      <c r="G995" s="138" t="s">
        <v>735</v>
      </c>
      <c r="H995" s="147">
        <v>46239.5472106481</v>
      </c>
      <c r="I995" s="138" t="s">
        <v>1651</v>
      </c>
      <c r="J995" s="138" t="s">
        <v>1912</v>
      </c>
      <c r="K995" s="138" t="s">
        <v>601</v>
      </c>
      <c r="L995" s="138" t="s">
        <v>591</v>
      </c>
      <c r="M995" s="138" t="s">
        <v>603</v>
      </c>
      <c r="N995" s="138" t="s">
        <v>743</v>
      </c>
      <c r="O995" s="138">
        <v>120</v>
      </c>
      <c r="P995" s="140">
        <v>120</v>
      </c>
      <c r="Q995" s="137"/>
      <c r="R995" s="138" t="s">
        <v>605</v>
      </c>
      <c r="S995" s="138">
        <v>300</v>
      </c>
      <c r="T995" s="138">
        <v>300</v>
      </c>
      <c r="U995" s="138">
        <v>120</v>
      </c>
      <c r="V995" s="140">
        <v>0</v>
      </c>
      <c r="W995" s="138"/>
      <c r="X995" s="138"/>
      <c r="Y995" s="138">
        <v>0</v>
      </c>
      <c r="Z995" s="138">
        <v>0</v>
      </c>
      <c r="AA995" s="137"/>
      <c r="AB995" s="137" t="s">
        <v>622</v>
      </c>
      <c r="AC995" s="149">
        <v>46239.7234953704</v>
      </c>
      <c r="AD995" s="137"/>
      <c r="AE995" s="137"/>
      <c r="AF995" s="137" t="s">
        <v>651</v>
      </c>
      <c r="AG995" s="137" t="s">
        <v>607</v>
      </c>
      <c r="AH995" s="148">
        <v>46238</v>
      </c>
      <c r="AI995" s="137">
        <v>0</v>
      </c>
      <c r="AJ995" s="137"/>
      <c r="AK995" s="137" t="s">
        <v>597</v>
      </c>
      <c r="AL995" s="137"/>
    </row>
    <row r="996" s="134" customFormat="1" ht="38.8" customHeight="1" spans="1:38">
      <c r="A996" s="137" t="s">
        <v>29</v>
      </c>
      <c r="B996" s="137" t="s">
        <v>28</v>
      </c>
      <c r="C996" s="138" t="s">
        <v>478</v>
      </c>
      <c r="D996" s="138" t="s">
        <v>139</v>
      </c>
      <c r="E996" s="137" t="s">
        <v>587</v>
      </c>
      <c r="F996" s="138" t="s">
        <v>210</v>
      </c>
      <c r="G996" s="138" t="s">
        <v>947</v>
      </c>
      <c r="H996" s="147">
        <v>46238.7402199074</v>
      </c>
      <c r="I996" s="138" t="s">
        <v>1913</v>
      </c>
      <c r="J996" s="138" t="s">
        <v>1914</v>
      </c>
      <c r="K996" s="138" t="s">
        <v>590</v>
      </c>
      <c r="L996" s="138" t="s">
        <v>591</v>
      </c>
      <c r="M996" s="138" t="s">
        <v>592</v>
      </c>
      <c r="N996" s="138" t="s">
        <v>593</v>
      </c>
      <c r="O996" s="138">
        <v>198</v>
      </c>
      <c r="P996" s="140">
        <v>198</v>
      </c>
      <c r="Q996" s="137" t="s">
        <v>2</v>
      </c>
      <c r="R996" s="138" t="s">
        <v>594</v>
      </c>
      <c r="S996" s="138">
        <v>198</v>
      </c>
      <c r="T996" s="138">
        <v>198</v>
      </c>
      <c r="U996" s="138">
        <v>198</v>
      </c>
      <c r="V996" s="140">
        <v>0</v>
      </c>
      <c r="W996" s="138"/>
      <c r="X996" s="138"/>
      <c r="Y996" s="138">
        <v>75</v>
      </c>
      <c r="Z996" s="138">
        <v>75</v>
      </c>
      <c r="AA996" s="137"/>
      <c r="AB996" s="137" t="s">
        <v>622</v>
      </c>
      <c r="AC996" s="149">
        <v>46239.7174537037</v>
      </c>
      <c r="AD996" s="137"/>
      <c r="AE996" s="137"/>
      <c r="AF996" s="137"/>
      <c r="AG996" s="137" t="s">
        <v>596</v>
      </c>
      <c r="AH996" s="148">
        <v>45666</v>
      </c>
      <c r="AI996" s="137">
        <v>0</v>
      </c>
      <c r="AJ996" s="137"/>
      <c r="AK996" s="137" t="s">
        <v>628</v>
      </c>
      <c r="AL996" s="137"/>
    </row>
    <row r="997" s="134" customFormat="1" ht="38.8" customHeight="1" spans="1:38">
      <c r="A997" s="137" t="s">
        <v>29</v>
      </c>
      <c r="B997" s="137" t="s">
        <v>28</v>
      </c>
      <c r="C997" s="138" t="s">
        <v>478</v>
      </c>
      <c r="D997" s="138" t="s">
        <v>129</v>
      </c>
      <c r="E997" s="137" t="s">
        <v>587</v>
      </c>
      <c r="F997" s="138" t="s">
        <v>166</v>
      </c>
      <c r="G997" s="138" t="s">
        <v>1532</v>
      </c>
      <c r="H997" s="147">
        <v>46237.7547222222</v>
      </c>
      <c r="I997" s="138" t="s">
        <v>814</v>
      </c>
      <c r="J997" s="138" t="s">
        <v>1915</v>
      </c>
      <c r="K997" s="138" t="s">
        <v>601</v>
      </c>
      <c r="L997" s="138" t="s">
        <v>591</v>
      </c>
      <c r="M997" s="138" t="s">
        <v>592</v>
      </c>
      <c r="N997" s="138" t="s">
        <v>743</v>
      </c>
      <c r="O997" s="138">
        <v>120</v>
      </c>
      <c r="P997" s="140">
        <v>120</v>
      </c>
      <c r="Q997" s="137"/>
      <c r="R997" s="138" t="s">
        <v>605</v>
      </c>
      <c r="S997" s="138">
        <v>300</v>
      </c>
      <c r="T997" s="138">
        <v>300</v>
      </c>
      <c r="U997" s="138">
        <v>120</v>
      </c>
      <c r="V997" s="140">
        <v>0</v>
      </c>
      <c r="W997" s="138"/>
      <c r="X997" s="138"/>
      <c r="Y997" s="138">
        <v>0</v>
      </c>
      <c r="Z997" s="138">
        <v>0</v>
      </c>
      <c r="AA997" s="137"/>
      <c r="AB997" s="137" t="s">
        <v>622</v>
      </c>
      <c r="AC997" s="149">
        <v>46237.8345949074</v>
      </c>
      <c r="AD997" s="137"/>
      <c r="AE997" s="137"/>
      <c r="AF997" s="137" t="s">
        <v>606</v>
      </c>
      <c r="AG997" s="137" t="s">
        <v>607</v>
      </c>
      <c r="AH997" s="137"/>
      <c r="AI997" s="137">
        <v>0</v>
      </c>
      <c r="AJ997" s="137"/>
      <c r="AK997" s="137" t="s">
        <v>597</v>
      </c>
      <c r="AL997" s="137"/>
    </row>
    <row r="998" s="134" customFormat="1" ht="38.8" customHeight="1" spans="1:38">
      <c r="A998" s="137" t="s">
        <v>29</v>
      </c>
      <c r="B998" s="137" t="s">
        <v>28</v>
      </c>
      <c r="C998" s="138" t="s">
        <v>478</v>
      </c>
      <c r="D998" s="138" t="s">
        <v>129</v>
      </c>
      <c r="E998" s="137" t="s">
        <v>587</v>
      </c>
      <c r="F998" s="138" t="s">
        <v>164</v>
      </c>
      <c r="G998" s="138" t="s">
        <v>906</v>
      </c>
      <c r="H998" s="147">
        <v>46241.5230092593</v>
      </c>
      <c r="I998" s="138" t="s">
        <v>745</v>
      </c>
      <c r="J998" s="138" t="s">
        <v>1916</v>
      </c>
      <c r="K998" s="138" t="s">
        <v>590</v>
      </c>
      <c r="L998" s="138" t="s">
        <v>591</v>
      </c>
      <c r="M998" s="138" t="s">
        <v>603</v>
      </c>
      <c r="N998" s="138" t="s">
        <v>779</v>
      </c>
      <c r="O998" s="138">
        <v>458</v>
      </c>
      <c r="P998" s="140">
        <v>458</v>
      </c>
      <c r="Q998" s="137" t="s">
        <v>3</v>
      </c>
      <c r="R998" s="138" t="s">
        <v>780</v>
      </c>
      <c r="S998" s="138">
        <v>933</v>
      </c>
      <c r="T998" s="138">
        <v>458</v>
      </c>
      <c r="U998" s="138">
        <v>458</v>
      </c>
      <c r="V998" s="140">
        <v>0</v>
      </c>
      <c r="W998" s="138"/>
      <c r="X998" s="138"/>
      <c r="Y998" s="138">
        <v>389.3</v>
      </c>
      <c r="Z998" s="138">
        <v>389.3</v>
      </c>
      <c r="AA998" s="137"/>
      <c r="AB998" s="137" t="s">
        <v>622</v>
      </c>
      <c r="AC998" s="149">
        <v>46242.0107291667</v>
      </c>
      <c r="AD998" s="137"/>
      <c r="AE998" s="137"/>
      <c r="AF998" s="137" t="s">
        <v>606</v>
      </c>
      <c r="AG998" s="137" t="s">
        <v>607</v>
      </c>
      <c r="AH998" s="148">
        <v>44946</v>
      </c>
      <c r="AI998" s="137">
        <v>0</v>
      </c>
      <c r="AJ998" s="137"/>
      <c r="AK998" s="137" t="s">
        <v>628</v>
      </c>
      <c r="AL998" s="137"/>
    </row>
    <row r="999" s="134" customFormat="1" ht="38.8" customHeight="1" spans="1:38">
      <c r="A999" s="137" t="s">
        <v>29</v>
      </c>
      <c r="B999" s="137" t="s">
        <v>28</v>
      </c>
      <c r="C999" s="138" t="s">
        <v>478</v>
      </c>
      <c r="D999" s="138" t="s">
        <v>129</v>
      </c>
      <c r="E999" s="137" t="s">
        <v>587</v>
      </c>
      <c r="F999" s="138" t="s">
        <v>164</v>
      </c>
      <c r="G999" s="138" t="s">
        <v>906</v>
      </c>
      <c r="H999" s="147">
        <v>46241.7092361111</v>
      </c>
      <c r="I999" s="138" t="s">
        <v>899</v>
      </c>
      <c r="J999" s="138" t="s">
        <v>1917</v>
      </c>
      <c r="K999" s="138" t="s">
        <v>590</v>
      </c>
      <c r="L999" s="138" t="s">
        <v>742</v>
      </c>
      <c r="M999" s="138" t="s">
        <v>592</v>
      </c>
      <c r="N999" s="138" t="s">
        <v>776</v>
      </c>
      <c r="O999" s="138">
        <v>30</v>
      </c>
      <c r="P999" s="140">
        <v>30</v>
      </c>
      <c r="Q999" s="137"/>
      <c r="R999" s="138" t="s">
        <v>666</v>
      </c>
      <c r="S999" s="138">
        <v>170</v>
      </c>
      <c r="T999" s="138">
        <v>170</v>
      </c>
      <c r="U999" s="138">
        <v>30</v>
      </c>
      <c r="V999" s="140">
        <v>0</v>
      </c>
      <c r="W999" s="138"/>
      <c r="X999" s="138"/>
      <c r="Y999" s="138">
        <v>0</v>
      </c>
      <c r="Z999" s="138">
        <v>0</v>
      </c>
      <c r="AA999" s="137"/>
      <c r="AB999" s="137" t="s">
        <v>622</v>
      </c>
      <c r="AC999" s="149">
        <v>46242.0107291667</v>
      </c>
      <c r="AD999" s="137"/>
      <c r="AE999" s="137"/>
      <c r="AF999" s="137" t="s">
        <v>606</v>
      </c>
      <c r="AG999" s="137" t="s">
        <v>607</v>
      </c>
      <c r="AH999" s="148">
        <v>42680</v>
      </c>
      <c r="AI999" s="137">
        <v>0</v>
      </c>
      <c r="AJ999" s="137"/>
      <c r="AK999" s="137" t="s">
        <v>744</v>
      </c>
      <c r="AL999" s="137"/>
    </row>
    <row r="1000" s="134" customFormat="1" ht="38.8" customHeight="1" spans="1:38">
      <c r="A1000" s="137" t="s">
        <v>29</v>
      </c>
      <c r="B1000" s="137" t="s">
        <v>28</v>
      </c>
      <c r="C1000" s="138" t="s">
        <v>478</v>
      </c>
      <c r="D1000" s="138" t="s">
        <v>129</v>
      </c>
      <c r="E1000" s="137" t="s">
        <v>587</v>
      </c>
      <c r="F1000" s="138" t="s">
        <v>166</v>
      </c>
      <c r="G1000" s="138" t="s">
        <v>1532</v>
      </c>
      <c r="H1000" s="147">
        <v>46238.8002662037</v>
      </c>
      <c r="I1000" s="138" t="s">
        <v>753</v>
      </c>
      <c r="J1000" s="138" t="s">
        <v>1918</v>
      </c>
      <c r="K1000" s="138" t="s">
        <v>601</v>
      </c>
      <c r="L1000" s="138" t="s">
        <v>591</v>
      </c>
      <c r="M1000" s="138" t="s">
        <v>603</v>
      </c>
      <c r="N1000" s="138" t="s">
        <v>743</v>
      </c>
      <c r="O1000" s="138">
        <v>120</v>
      </c>
      <c r="P1000" s="140">
        <v>120</v>
      </c>
      <c r="Q1000" s="137"/>
      <c r="R1000" s="138" t="s">
        <v>605</v>
      </c>
      <c r="S1000" s="138">
        <v>300</v>
      </c>
      <c r="T1000" s="138">
        <v>300</v>
      </c>
      <c r="U1000" s="138">
        <v>120</v>
      </c>
      <c r="V1000" s="140">
        <v>0</v>
      </c>
      <c r="W1000" s="138"/>
      <c r="X1000" s="138"/>
      <c r="Y1000" s="138">
        <v>0</v>
      </c>
      <c r="Z1000" s="138">
        <v>0</v>
      </c>
      <c r="AA1000" s="137"/>
      <c r="AB1000" s="137" t="s">
        <v>622</v>
      </c>
      <c r="AC1000" s="149">
        <v>46238.9222800926</v>
      </c>
      <c r="AD1000" s="137"/>
      <c r="AE1000" s="137"/>
      <c r="AF1000" s="137" t="s">
        <v>606</v>
      </c>
      <c r="AG1000" s="137" t="s">
        <v>607</v>
      </c>
      <c r="AH1000" s="148">
        <v>46235</v>
      </c>
      <c r="AI1000" s="137">
        <v>0</v>
      </c>
      <c r="AJ1000" s="137"/>
      <c r="AK1000" s="137" t="s">
        <v>628</v>
      </c>
      <c r="AL1000" s="137"/>
    </row>
    <row r="1001" s="134" customFormat="1" ht="38.8" customHeight="1" spans="1:38">
      <c r="A1001" s="137" t="s">
        <v>29</v>
      </c>
      <c r="B1001" s="137" t="s">
        <v>28</v>
      </c>
      <c r="C1001" s="138" t="s">
        <v>478</v>
      </c>
      <c r="D1001" s="138" t="s">
        <v>145</v>
      </c>
      <c r="E1001" s="137" t="s">
        <v>587</v>
      </c>
      <c r="F1001" s="138" t="s">
        <v>219</v>
      </c>
      <c r="G1001" s="138" t="s">
        <v>1164</v>
      </c>
      <c r="H1001" s="147">
        <v>46240.6030439815</v>
      </c>
      <c r="I1001" s="138" t="s">
        <v>1919</v>
      </c>
      <c r="J1001" s="138" t="s">
        <v>1920</v>
      </c>
      <c r="K1001" s="138" t="s">
        <v>601</v>
      </c>
      <c r="L1001" s="138" t="s">
        <v>602</v>
      </c>
      <c r="M1001" s="138" t="s">
        <v>603</v>
      </c>
      <c r="N1001" s="138" t="s">
        <v>604</v>
      </c>
      <c r="O1001" s="138">
        <v>100</v>
      </c>
      <c r="P1001" s="140">
        <v>100</v>
      </c>
      <c r="Q1001" s="137"/>
      <c r="R1001" s="138" t="s">
        <v>605</v>
      </c>
      <c r="S1001" s="138">
        <v>280</v>
      </c>
      <c r="T1001" s="138">
        <v>280</v>
      </c>
      <c r="U1001" s="138">
        <v>100</v>
      </c>
      <c r="V1001" s="140">
        <v>0</v>
      </c>
      <c r="W1001" s="138"/>
      <c r="X1001" s="138"/>
      <c r="Y1001" s="138">
        <v>0</v>
      </c>
      <c r="Z1001" s="138">
        <v>0</v>
      </c>
      <c r="AA1001" s="137"/>
      <c r="AB1001" s="137" t="s">
        <v>622</v>
      </c>
      <c r="AC1001" s="149">
        <v>46241.4612037037</v>
      </c>
      <c r="AD1001" s="137"/>
      <c r="AE1001" s="137"/>
      <c r="AF1001" s="137" t="s">
        <v>606</v>
      </c>
      <c r="AG1001" s="137" t="s">
        <v>607</v>
      </c>
      <c r="AH1001" s="148">
        <v>46228</v>
      </c>
      <c r="AI1001" s="137">
        <v>0</v>
      </c>
      <c r="AJ1001" s="137"/>
      <c r="AK1001" s="137" t="s">
        <v>602</v>
      </c>
      <c r="AL1001" s="137"/>
    </row>
    <row r="1002" s="134" customFormat="1" ht="38.8" customHeight="1" spans="1:38">
      <c r="A1002" s="137" t="s">
        <v>29</v>
      </c>
      <c r="B1002" s="137" t="s">
        <v>28</v>
      </c>
      <c r="C1002" s="138" t="s">
        <v>478</v>
      </c>
      <c r="D1002" s="138" t="s">
        <v>145</v>
      </c>
      <c r="E1002" s="137" t="s">
        <v>587</v>
      </c>
      <c r="F1002" s="138" t="s">
        <v>219</v>
      </c>
      <c r="G1002" s="138" t="s">
        <v>1164</v>
      </c>
      <c r="H1002" s="147">
        <v>46240.6030439815</v>
      </c>
      <c r="I1002" s="138" t="s">
        <v>1919</v>
      </c>
      <c r="J1002" s="138" t="s">
        <v>1920</v>
      </c>
      <c r="K1002" s="138" t="s">
        <v>601</v>
      </c>
      <c r="L1002" s="138" t="s">
        <v>602</v>
      </c>
      <c r="M1002" s="138" t="s">
        <v>603</v>
      </c>
      <c r="N1002" s="138" t="s">
        <v>638</v>
      </c>
      <c r="O1002" s="138">
        <v>80</v>
      </c>
      <c r="P1002" s="140">
        <v>80</v>
      </c>
      <c r="Q1002" s="137"/>
      <c r="R1002" s="138" t="s">
        <v>610</v>
      </c>
      <c r="S1002" s="138">
        <v>280</v>
      </c>
      <c r="T1002" s="138">
        <v>280</v>
      </c>
      <c r="U1002" s="138">
        <v>80</v>
      </c>
      <c r="V1002" s="140">
        <v>0</v>
      </c>
      <c r="W1002" s="138"/>
      <c r="X1002" s="138"/>
      <c r="Y1002" s="138">
        <v>0</v>
      </c>
      <c r="Z1002" s="138">
        <v>0</v>
      </c>
      <c r="AA1002" s="137"/>
      <c r="AB1002" s="137" t="s">
        <v>622</v>
      </c>
      <c r="AC1002" s="149">
        <v>46241.4612037037</v>
      </c>
      <c r="AD1002" s="137"/>
      <c r="AE1002" s="137"/>
      <c r="AF1002" s="137" t="s">
        <v>606</v>
      </c>
      <c r="AG1002" s="137" t="s">
        <v>607</v>
      </c>
      <c r="AH1002" s="148">
        <v>46228</v>
      </c>
      <c r="AI1002" s="137">
        <v>0</v>
      </c>
      <c r="AJ1002" s="137"/>
      <c r="AK1002" s="137" t="s">
        <v>602</v>
      </c>
      <c r="AL1002" s="137"/>
    </row>
    <row r="1003" s="134" customFormat="1" ht="38.8" customHeight="1" spans="1:38">
      <c r="A1003" s="137" t="s">
        <v>29</v>
      </c>
      <c r="B1003" s="137" t="s">
        <v>28</v>
      </c>
      <c r="C1003" s="138" t="s">
        <v>478</v>
      </c>
      <c r="D1003" s="138" t="s">
        <v>145</v>
      </c>
      <c r="E1003" s="137" t="s">
        <v>587</v>
      </c>
      <c r="F1003" s="138" t="s">
        <v>219</v>
      </c>
      <c r="G1003" s="138" t="s">
        <v>1164</v>
      </c>
      <c r="H1003" s="147">
        <v>46240.6030439815</v>
      </c>
      <c r="I1003" s="138" t="s">
        <v>1919</v>
      </c>
      <c r="J1003" s="138" t="s">
        <v>1920</v>
      </c>
      <c r="K1003" s="138" t="s">
        <v>601</v>
      </c>
      <c r="L1003" s="138" t="s">
        <v>602</v>
      </c>
      <c r="M1003" s="138" t="s">
        <v>603</v>
      </c>
      <c r="N1003" s="138" t="s">
        <v>609</v>
      </c>
      <c r="O1003" s="138">
        <v>30</v>
      </c>
      <c r="P1003" s="140">
        <v>30</v>
      </c>
      <c r="Q1003" s="137"/>
      <c r="R1003" s="138" t="s">
        <v>610</v>
      </c>
      <c r="S1003" s="138">
        <v>280</v>
      </c>
      <c r="T1003" s="138">
        <v>280</v>
      </c>
      <c r="U1003" s="138">
        <v>30</v>
      </c>
      <c r="V1003" s="140">
        <v>0</v>
      </c>
      <c r="W1003" s="138"/>
      <c r="X1003" s="138"/>
      <c r="Y1003" s="138">
        <v>0</v>
      </c>
      <c r="Z1003" s="138">
        <v>0</v>
      </c>
      <c r="AA1003" s="137"/>
      <c r="AB1003" s="137" t="s">
        <v>622</v>
      </c>
      <c r="AC1003" s="149">
        <v>46241.4612037037</v>
      </c>
      <c r="AD1003" s="137"/>
      <c r="AE1003" s="137"/>
      <c r="AF1003" s="137" t="s">
        <v>606</v>
      </c>
      <c r="AG1003" s="137" t="s">
        <v>607</v>
      </c>
      <c r="AH1003" s="148">
        <v>46228</v>
      </c>
      <c r="AI1003" s="137">
        <v>0</v>
      </c>
      <c r="AJ1003" s="137"/>
      <c r="AK1003" s="137" t="s">
        <v>602</v>
      </c>
      <c r="AL1003" s="137"/>
    </row>
    <row r="1004" s="134" customFormat="1" ht="38.8" customHeight="1" spans="1:38">
      <c r="A1004" s="137" t="s">
        <v>29</v>
      </c>
      <c r="B1004" s="137" t="s">
        <v>28</v>
      </c>
      <c r="C1004" s="138" t="s">
        <v>478</v>
      </c>
      <c r="D1004" s="138" t="s">
        <v>145</v>
      </c>
      <c r="E1004" s="137" t="s">
        <v>587</v>
      </c>
      <c r="F1004" s="138" t="s">
        <v>219</v>
      </c>
      <c r="G1004" s="138" t="s">
        <v>1164</v>
      </c>
      <c r="H1004" s="147">
        <v>46240.6030439815</v>
      </c>
      <c r="I1004" s="138" t="s">
        <v>1919</v>
      </c>
      <c r="J1004" s="138" t="s">
        <v>1920</v>
      </c>
      <c r="K1004" s="138" t="s">
        <v>601</v>
      </c>
      <c r="L1004" s="138" t="s">
        <v>602</v>
      </c>
      <c r="M1004" s="138" t="s">
        <v>603</v>
      </c>
      <c r="N1004" s="138" t="s">
        <v>702</v>
      </c>
      <c r="O1004" s="138">
        <v>300</v>
      </c>
      <c r="P1004" s="140">
        <v>0</v>
      </c>
      <c r="Q1004" s="137"/>
      <c r="R1004" s="138" t="s">
        <v>610</v>
      </c>
      <c r="S1004" s="138">
        <v>280</v>
      </c>
      <c r="T1004" s="138">
        <v>280</v>
      </c>
      <c r="U1004" s="138">
        <v>0</v>
      </c>
      <c r="V1004" s="140">
        <v>300</v>
      </c>
      <c r="W1004" s="138"/>
      <c r="X1004" s="138"/>
      <c r="Y1004" s="138">
        <v>0</v>
      </c>
      <c r="Z1004" s="138">
        <v>0</v>
      </c>
      <c r="AA1004" s="137"/>
      <c r="AB1004" s="137" t="s">
        <v>622</v>
      </c>
      <c r="AC1004" s="149">
        <v>46241.4612037037</v>
      </c>
      <c r="AD1004" s="137"/>
      <c r="AE1004" s="137"/>
      <c r="AF1004" s="137" t="s">
        <v>606</v>
      </c>
      <c r="AG1004" s="137" t="s">
        <v>607</v>
      </c>
      <c r="AH1004" s="148">
        <v>46228</v>
      </c>
      <c r="AI1004" s="137">
        <v>0</v>
      </c>
      <c r="AJ1004" s="137"/>
      <c r="AK1004" s="137" t="s">
        <v>602</v>
      </c>
      <c r="AL1004" s="137"/>
    </row>
    <row r="1005" s="134" customFormat="1" ht="38.8" customHeight="1" spans="1:38">
      <c r="A1005" s="137" t="s">
        <v>29</v>
      </c>
      <c r="B1005" s="137" t="s">
        <v>28</v>
      </c>
      <c r="C1005" s="138" t="s">
        <v>478</v>
      </c>
      <c r="D1005" s="138" t="s">
        <v>145</v>
      </c>
      <c r="E1005" s="137" t="s">
        <v>587</v>
      </c>
      <c r="F1005" s="138" t="s">
        <v>219</v>
      </c>
      <c r="G1005" s="138" t="s">
        <v>1164</v>
      </c>
      <c r="H1005" s="147">
        <v>46240.7771412037</v>
      </c>
      <c r="I1005" s="138" t="s">
        <v>1921</v>
      </c>
      <c r="J1005" s="138" t="s">
        <v>1922</v>
      </c>
      <c r="K1005" s="138" t="s">
        <v>601</v>
      </c>
      <c r="L1005" s="138" t="s">
        <v>591</v>
      </c>
      <c r="M1005" s="138" t="s">
        <v>603</v>
      </c>
      <c r="N1005" s="138" t="s">
        <v>784</v>
      </c>
      <c r="O1005" s="138">
        <v>50</v>
      </c>
      <c r="P1005" s="140">
        <v>50</v>
      </c>
      <c r="Q1005" s="137"/>
      <c r="R1005" s="138" t="s">
        <v>610</v>
      </c>
      <c r="S1005" s="138">
        <v>100</v>
      </c>
      <c r="T1005" s="138">
        <v>100</v>
      </c>
      <c r="U1005" s="138">
        <v>50</v>
      </c>
      <c r="V1005" s="140">
        <v>0</v>
      </c>
      <c r="W1005" s="138"/>
      <c r="X1005" s="138"/>
      <c r="Y1005" s="138">
        <v>0</v>
      </c>
      <c r="Z1005" s="138">
        <v>0</v>
      </c>
      <c r="AA1005" s="137"/>
      <c r="AB1005" s="137" t="s">
        <v>622</v>
      </c>
      <c r="AC1005" s="149">
        <v>46241.4612037037</v>
      </c>
      <c r="AD1005" s="137"/>
      <c r="AE1005" s="137"/>
      <c r="AF1005" s="137" t="s">
        <v>606</v>
      </c>
      <c r="AG1005" s="137" t="s">
        <v>607</v>
      </c>
      <c r="AH1005" s="148">
        <v>46101</v>
      </c>
      <c r="AI1005" s="137">
        <v>0</v>
      </c>
      <c r="AJ1005" s="137"/>
      <c r="AK1005" s="137" t="s">
        <v>597</v>
      </c>
      <c r="AL1005" s="137"/>
    </row>
    <row r="1006" s="134" customFormat="1" ht="38.8" customHeight="1" spans="1:38">
      <c r="A1006" s="137" t="s">
        <v>29</v>
      </c>
      <c r="B1006" s="137" t="s">
        <v>28</v>
      </c>
      <c r="C1006" s="138" t="s">
        <v>478</v>
      </c>
      <c r="D1006" s="138" t="s">
        <v>135</v>
      </c>
      <c r="E1006" s="137" t="s">
        <v>587</v>
      </c>
      <c r="F1006" s="138" t="s">
        <v>195</v>
      </c>
      <c r="G1006" s="138" t="s">
        <v>1082</v>
      </c>
      <c r="H1006" s="147">
        <v>46241.4631481481</v>
      </c>
      <c r="I1006" s="138" t="s">
        <v>1195</v>
      </c>
      <c r="J1006" s="138" t="s">
        <v>1923</v>
      </c>
      <c r="K1006" s="138" t="s">
        <v>590</v>
      </c>
      <c r="L1006" s="138" t="s">
        <v>591</v>
      </c>
      <c r="M1006" s="138" t="s">
        <v>592</v>
      </c>
      <c r="N1006" s="138" t="s">
        <v>593</v>
      </c>
      <c r="O1006" s="138">
        <v>198</v>
      </c>
      <c r="P1006" s="140">
        <v>198</v>
      </c>
      <c r="Q1006" s="137" t="s">
        <v>2</v>
      </c>
      <c r="R1006" s="138" t="s">
        <v>594</v>
      </c>
      <c r="S1006" s="138">
        <v>198</v>
      </c>
      <c r="T1006" s="138">
        <v>198</v>
      </c>
      <c r="U1006" s="138">
        <v>198</v>
      </c>
      <c r="V1006" s="140">
        <v>0</v>
      </c>
      <c r="W1006" s="138"/>
      <c r="X1006" s="138"/>
      <c r="Y1006" s="138">
        <v>75</v>
      </c>
      <c r="Z1006" s="138">
        <v>75</v>
      </c>
      <c r="AA1006" s="137"/>
      <c r="AB1006" s="137" t="s">
        <v>847</v>
      </c>
      <c r="AC1006" s="149">
        <v>46242.0065740741</v>
      </c>
      <c r="AD1006" s="137"/>
      <c r="AE1006" s="137"/>
      <c r="AF1006" s="137" t="s">
        <v>606</v>
      </c>
      <c r="AG1006" s="137" t="s">
        <v>607</v>
      </c>
      <c r="AH1006" s="148">
        <v>43664</v>
      </c>
      <c r="AI1006" s="137">
        <v>0</v>
      </c>
      <c r="AJ1006" s="137"/>
      <c r="AK1006" s="137" t="s">
        <v>628</v>
      </c>
      <c r="AL1006" s="137"/>
    </row>
    <row r="1007" s="134" customFormat="1" ht="38.8" customHeight="1" spans="1:38">
      <c r="A1007" s="137" t="s">
        <v>29</v>
      </c>
      <c r="B1007" s="137" t="s">
        <v>28</v>
      </c>
      <c r="C1007" s="138" t="s">
        <v>478</v>
      </c>
      <c r="D1007" s="138" t="s">
        <v>135</v>
      </c>
      <c r="E1007" s="137" t="s">
        <v>587</v>
      </c>
      <c r="F1007" s="138" t="s">
        <v>201</v>
      </c>
      <c r="G1007" s="138" t="s">
        <v>1137</v>
      </c>
      <c r="H1007" s="147">
        <v>46241.487037037</v>
      </c>
      <c r="I1007" s="138" t="s">
        <v>1195</v>
      </c>
      <c r="J1007" s="138" t="s">
        <v>1924</v>
      </c>
      <c r="K1007" s="138" t="s">
        <v>601</v>
      </c>
      <c r="L1007" s="138" t="s">
        <v>591</v>
      </c>
      <c r="M1007" s="138" t="s">
        <v>592</v>
      </c>
      <c r="N1007" s="138" t="s">
        <v>743</v>
      </c>
      <c r="O1007" s="138">
        <v>120</v>
      </c>
      <c r="P1007" s="140">
        <v>120</v>
      </c>
      <c r="Q1007" s="137"/>
      <c r="R1007" s="138" t="s">
        <v>605</v>
      </c>
      <c r="S1007" s="138">
        <v>300</v>
      </c>
      <c r="T1007" s="138">
        <v>300</v>
      </c>
      <c r="U1007" s="138">
        <v>120</v>
      </c>
      <c r="V1007" s="140">
        <v>0</v>
      </c>
      <c r="W1007" s="138"/>
      <c r="X1007" s="138"/>
      <c r="Y1007" s="138">
        <v>0</v>
      </c>
      <c r="Z1007" s="138">
        <v>0</v>
      </c>
      <c r="AA1007" s="137"/>
      <c r="AB1007" s="137" t="s">
        <v>847</v>
      </c>
      <c r="AC1007" s="149">
        <v>46242.0065740741</v>
      </c>
      <c r="AD1007" s="137"/>
      <c r="AE1007" s="137"/>
      <c r="AF1007" s="137" t="s">
        <v>606</v>
      </c>
      <c r="AG1007" s="137" t="s">
        <v>607</v>
      </c>
      <c r="AH1007" s="137"/>
      <c r="AI1007" s="137">
        <v>0</v>
      </c>
      <c r="AJ1007" s="137"/>
      <c r="AK1007" s="137" t="s">
        <v>628</v>
      </c>
      <c r="AL1007" s="137"/>
    </row>
    <row r="1008" s="134" customFormat="1" ht="38.8" customHeight="1" spans="1:38">
      <c r="A1008" s="137" t="s">
        <v>29</v>
      </c>
      <c r="B1008" s="137" t="s">
        <v>28</v>
      </c>
      <c r="C1008" s="138" t="s">
        <v>478</v>
      </c>
      <c r="D1008" s="138" t="s">
        <v>135</v>
      </c>
      <c r="E1008" s="137" t="s">
        <v>587</v>
      </c>
      <c r="F1008" s="138" t="s">
        <v>195</v>
      </c>
      <c r="G1008" s="138" t="s">
        <v>1082</v>
      </c>
      <c r="H1008" s="147">
        <v>46241.5746990741</v>
      </c>
      <c r="I1008" s="138" t="s">
        <v>1195</v>
      </c>
      <c r="J1008" s="138" t="s">
        <v>1925</v>
      </c>
      <c r="K1008" s="138" t="s">
        <v>590</v>
      </c>
      <c r="L1008" s="138" t="s">
        <v>591</v>
      </c>
      <c r="M1008" s="138" t="s">
        <v>592</v>
      </c>
      <c r="N1008" s="138" t="s">
        <v>593</v>
      </c>
      <c r="O1008" s="138">
        <v>198</v>
      </c>
      <c r="P1008" s="140">
        <v>198</v>
      </c>
      <c r="Q1008" s="137" t="s">
        <v>2</v>
      </c>
      <c r="R1008" s="138" t="s">
        <v>594</v>
      </c>
      <c r="S1008" s="138">
        <v>198</v>
      </c>
      <c r="T1008" s="138">
        <v>198</v>
      </c>
      <c r="U1008" s="138">
        <v>198</v>
      </c>
      <c r="V1008" s="140">
        <v>0</v>
      </c>
      <c r="W1008" s="138"/>
      <c r="X1008" s="138"/>
      <c r="Y1008" s="138">
        <v>75</v>
      </c>
      <c r="Z1008" s="138">
        <v>75</v>
      </c>
      <c r="AA1008" s="137"/>
      <c r="AB1008" s="137" t="s">
        <v>847</v>
      </c>
      <c r="AC1008" s="149">
        <v>46242.0065740741</v>
      </c>
      <c r="AD1008" s="137"/>
      <c r="AE1008" s="137"/>
      <c r="AF1008" s="137" t="s">
        <v>606</v>
      </c>
      <c r="AG1008" s="137" t="s">
        <v>607</v>
      </c>
      <c r="AH1008" s="148">
        <v>38936</v>
      </c>
      <c r="AI1008" s="137">
        <v>0</v>
      </c>
      <c r="AJ1008" s="137"/>
      <c r="AK1008" s="137" t="s">
        <v>870</v>
      </c>
      <c r="AL1008" s="137"/>
    </row>
    <row r="1009" s="134" customFormat="1" ht="38.8" customHeight="1" spans="1:38">
      <c r="A1009" s="137" t="s">
        <v>29</v>
      </c>
      <c r="B1009" s="137" t="s">
        <v>28</v>
      </c>
      <c r="C1009" s="138" t="s">
        <v>478</v>
      </c>
      <c r="D1009" s="138" t="s">
        <v>135</v>
      </c>
      <c r="E1009" s="137" t="s">
        <v>587</v>
      </c>
      <c r="F1009" s="138" t="s">
        <v>195</v>
      </c>
      <c r="G1009" s="138" t="s">
        <v>1082</v>
      </c>
      <c r="H1009" s="147">
        <v>46241.678125</v>
      </c>
      <c r="I1009" s="138" t="s">
        <v>1195</v>
      </c>
      <c r="J1009" s="138" t="s">
        <v>1926</v>
      </c>
      <c r="K1009" s="138" t="s">
        <v>590</v>
      </c>
      <c r="L1009" s="138" t="s">
        <v>591</v>
      </c>
      <c r="M1009" s="138" t="s">
        <v>592</v>
      </c>
      <c r="N1009" s="138" t="s">
        <v>593</v>
      </c>
      <c r="O1009" s="138">
        <v>198</v>
      </c>
      <c r="P1009" s="140">
        <v>198</v>
      </c>
      <c r="Q1009" s="137" t="s">
        <v>2</v>
      </c>
      <c r="R1009" s="138" t="s">
        <v>594</v>
      </c>
      <c r="S1009" s="138">
        <v>198</v>
      </c>
      <c r="T1009" s="138">
        <v>198</v>
      </c>
      <c r="U1009" s="138">
        <v>198</v>
      </c>
      <c r="V1009" s="140">
        <v>0</v>
      </c>
      <c r="W1009" s="138"/>
      <c r="X1009" s="138"/>
      <c r="Y1009" s="138">
        <v>75</v>
      </c>
      <c r="Z1009" s="138">
        <v>75</v>
      </c>
      <c r="AA1009" s="137"/>
      <c r="AB1009" s="137" t="s">
        <v>847</v>
      </c>
      <c r="AC1009" s="149">
        <v>46242.0065740741</v>
      </c>
      <c r="AD1009" s="137"/>
      <c r="AE1009" s="137"/>
      <c r="AF1009" s="137" t="s">
        <v>606</v>
      </c>
      <c r="AG1009" s="137" t="s">
        <v>607</v>
      </c>
      <c r="AH1009" s="148">
        <v>42564</v>
      </c>
      <c r="AI1009" s="137">
        <v>0</v>
      </c>
      <c r="AJ1009" s="137"/>
      <c r="AK1009" s="137" t="s">
        <v>597</v>
      </c>
      <c r="AL1009" s="137"/>
    </row>
    <row r="1010" s="134" customFormat="1" ht="38.8" customHeight="1" spans="1:38">
      <c r="A1010" s="137" t="s">
        <v>29</v>
      </c>
      <c r="B1010" s="137" t="s">
        <v>26</v>
      </c>
      <c r="C1010" s="138" t="s">
        <v>496</v>
      </c>
      <c r="D1010" s="138" t="s">
        <v>106</v>
      </c>
      <c r="E1010" s="137" t="s">
        <v>625</v>
      </c>
      <c r="F1010" s="138" t="s">
        <v>281</v>
      </c>
      <c r="G1010" s="138" t="s">
        <v>1927</v>
      </c>
      <c r="H1010" s="147">
        <v>46243.6390856481</v>
      </c>
      <c r="I1010" s="138"/>
      <c r="J1010" s="138" t="s">
        <v>1928</v>
      </c>
      <c r="K1010" s="138" t="s">
        <v>601</v>
      </c>
      <c r="L1010" s="138" t="s">
        <v>591</v>
      </c>
      <c r="M1010" s="138" t="s">
        <v>592</v>
      </c>
      <c r="N1010" s="138" t="s">
        <v>613</v>
      </c>
      <c r="O1010" s="138">
        <v>50</v>
      </c>
      <c r="P1010" s="140">
        <v>50</v>
      </c>
      <c r="Q1010" s="137"/>
      <c r="R1010" s="138" t="s">
        <v>610</v>
      </c>
      <c r="S1010" s="138">
        <v>50</v>
      </c>
      <c r="T1010" s="138">
        <v>50</v>
      </c>
      <c r="U1010" s="138">
        <v>50</v>
      </c>
      <c r="V1010" s="140">
        <v>0</v>
      </c>
      <c r="W1010" s="138"/>
      <c r="X1010" s="138"/>
      <c r="Y1010" s="138">
        <v>50</v>
      </c>
      <c r="Z1010" s="138">
        <v>50</v>
      </c>
      <c r="AA1010" s="137"/>
      <c r="AB1010" s="137"/>
      <c r="AC1010" s="137"/>
      <c r="AD1010" s="137" t="s">
        <v>692</v>
      </c>
      <c r="AE1010" s="137"/>
      <c r="AF1010" s="137" t="s">
        <v>606</v>
      </c>
      <c r="AG1010" s="137" t="s">
        <v>607</v>
      </c>
      <c r="AH1010" s="137"/>
      <c r="AI1010" s="137">
        <v>0</v>
      </c>
      <c r="AJ1010" s="137"/>
      <c r="AK1010" s="137" t="s">
        <v>597</v>
      </c>
      <c r="AL1010" s="137"/>
    </row>
    <row r="1011" s="134" customFormat="1" ht="38.8" customHeight="1" spans="1:38">
      <c r="A1011" s="137" t="s">
        <v>29</v>
      </c>
      <c r="B1011" s="137" t="s">
        <v>26</v>
      </c>
      <c r="C1011" s="138" t="s">
        <v>496</v>
      </c>
      <c r="D1011" s="138" t="s">
        <v>106</v>
      </c>
      <c r="E1011" s="137" t="s">
        <v>625</v>
      </c>
      <c r="F1011" s="138" t="s">
        <v>281</v>
      </c>
      <c r="G1011" s="138" t="s">
        <v>1927</v>
      </c>
      <c r="H1011" s="147">
        <v>46243.7173726852</v>
      </c>
      <c r="I1011" s="138"/>
      <c r="J1011" s="138" t="s">
        <v>1929</v>
      </c>
      <c r="K1011" s="138" t="s">
        <v>601</v>
      </c>
      <c r="L1011" s="138" t="s">
        <v>591</v>
      </c>
      <c r="M1011" s="138" t="s">
        <v>603</v>
      </c>
      <c r="N1011" s="138" t="s">
        <v>613</v>
      </c>
      <c r="O1011" s="138">
        <v>50</v>
      </c>
      <c r="P1011" s="140">
        <v>50</v>
      </c>
      <c r="Q1011" s="137"/>
      <c r="R1011" s="138" t="s">
        <v>610</v>
      </c>
      <c r="S1011" s="138">
        <v>50</v>
      </c>
      <c r="T1011" s="138">
        <v>50</v>
      </c>
      <c r="U1011" s="138">
        <v>50</v>
      </c>
      <c r="V1011" s="140">
        <v>0</v>
      </c>
      <c r="W1011" s="138"/>
      <c r="X1011" s="138"/>
      <c r="Y1011" s="138">
        <v>50</v>
      </c>
      <c r="Z1011" s="138">
        <v>50</v>
      </c>
      <c r="AA1011" s="137"/>
      <c r="AB1011" s="137"/>
      <c r="AC1011" s="137"/>
      <c r="AD1011" s="137" t="s">
        <v>692</v>
      </c>
      <c r="AE1011" s="137"/>
      <c r="AF1011" s="137" t="s">
        <v>606</v>
      </c>
      <c r="AG1011" s="137" t="s">
        <v>607</v>
      </c>
      <c r="AH1011" s="148">
        <v>46235</v>
      </c>
      <c r="AI1011" s="137">
        <v>0</v>
      </c>
      <c r="AJ1011" s="137"/>
      <c r="AK1011" s="137" t="s">
        <v>597</v>
      </c>
      <c r="AL1011" s="137"/>
    </row>
    <row r="1012" s="134" customFormat="1" ht="38.8" customHeight="1" spans="1:38">
      <c r="A1012" s="137" t="s">
        <v>29</v>
      </c>
      <c r="B1012" s="137" t="s">
        <v>26</v>
      </c>
      <c r="C1012" s="138" t="s">
        <v>496</v>
      </c>
      <c r="D1012" s="138" t="s">
        <v>106</v>
      </c>
      <c r="E1012" s="137" t="s">
        <v>625</v>
      </c>
      <c r="F1012" s="138" t="s">
        <v>281</v>
      </c>
      <c r="G1012" s="138" t="s">
        <v>1927</v>
      </c>
      <c r="H1012" s="147">
        <v>46240.6935416667</v>
      </c>
      <c r="I1012" s="138" t="s">
        <v>1930</v>
      </c>
      <c r="J1012" s="138" t="s">
        <v>1931</v>
      </c>
      <c r="K1012" s="138" t="s">
        <v>601</v>
      </c>
      <c r="L1012" s="138" t="s">
        <v>591</v>
      </c>
      <c r="M1012" s="138" t="s">
        <v>603</v>
      </c>
      <c r="N1012" s="138" t="s">
        <v>613</v>
      </c>
      <c r="O1012" s="138">
        <v>50</v>
      </c>
      <c r="P1012" s="140">
        <v>50</v>
      </c>
      <c r="Q1012" s="137"/>
      <c r="R1012" s="138" t="s">
        <v>610</v>
      </c>
      <c r="S1012" s="138">
        <v>100</v>
      </c>
      <c r="T1012" s="138">
        <v>100</v>
      </c>
      <c r="U1012" s="138">
        <v>50</v>
      </c>
      <c r="V1012" s="140">
        <v>0</v>
      </c>
      <c r="W1012" s="138"/>
      <c r="X1012" s="138"/>
      <c r="Y1012" s="138">
        <v>50</v>
      </c>
      <c r="Z1012" s="138">
        <v>50</v>
      </c>
      <c r="AA1012" s="137"/>
      <c r="AB1012" s="137"/>
      <c r="AC1012" s="137"/>
      <c r="AD1012" s="137" t="s">
        <v>622</v>
      </c>
      <c r="AE1012" s="149">
        <v>46240.8964814815</v>
      </c>
      <c r="AF1012" s="137" t="s">
        <v>606</v>
      </c>
      <c r="AG1012" s="137" t="s">
        <v>607</v>
      </c>
      <c r="AH1012" s="148">
        <v>46204</v>
      </c>
      <c r="AI1012" s="137">
        <v>0</v>
      </c>
      <c r="AJ1012" s="137"/>
      <c r="AK1012" s="137" t="s">
        <v>597</v>
      </c>
      <c r="AL1012" s="137"/>
    </row>
    <row r="1013" s="134" customFormat="1" ht="38.8" customHeight="1" spans="1:38">
      <c r="A1013" s="137" t="s">
        <v>29</v>
      </c>
      <c r="B1013" s="137" t="s">
        <v>26</v>
      </c>
      <c r="C1013" s="138" t="s">
        <v>496</v>
      </c>
      <c r="D1013" s="138" t="s">
        <v>114</v>
      </c>
      <c r="E1013" s="137" t="s">
        <v>587</v>
      </c>
      <c r="F1013" s="138" t="s">
        <v>306</v>
      </c>
      <c r="G1013" s="138" t="s">
        <v>709</v>
      </c>
      <c r="H1013" s="147">
        <v>46231.399212963</v>
      </c>
      <c r="I1013" s="138" t="s">
        <v>1932</v>
      </c>
      <c r="J1013" s="138" t="s">
        <v>1933</v>
      </c>
      <c r="K1013" s="138" t="s">
        <v>590</v>
      </c>
      <c r="L1013" s="138" t="s">
        <v>621</v>
      </c>
      <c r="M1013" s="138" t="s">
        <v>592</v>
      </c>
      <c r="N1013" s="138" t="s">
        <v>776</v>
      </c>
      <c r="O1013" s="138">
        <v>30</v>
      </c>
      <c r="P1013" s="140">
        <v>30</v>
      </c>
      <c r="Q1013" s="137"/>
      <c r="R1013" s="138" t="s">
        <v>666</v>
      </c>
      <c r="S1013" s="138">
        <v>90</v>
      </c>
      <c r="T1013" s="138">
        <v>90</v>
      </c>
      <c r="U1013" s="138">
        <v>30</v>
      </c>
      <c r="V1013" s="140">
        <v>0</v>
      </c>
      <c r="W1013" s="138" t="s">
        <v>670</v>
      </c>
      <c r="X1013" s="138"/>
      <c r="Y1013" s="138">
        <v>0</v>
      </c>
      <c r="Z1013" s="138">
        <v>0</v>
      </c>
      <c r="AA1013" s="137"/>
      <c r="AB1013" s="137"/>
      <c r="AC1013" s="137"/>
      <c r="AD1013" s="137"/>
      <c r="AE1013" s="137"/>
      <c r="AF1013" s="137" t="s">
        <v>606</v>
      </c>
      <c r="AG1013" s="137" t="s">
        <v>607</v>
      </c>
      <c r="AH1013" s="148">
        <v>43484</v>
      </c>
      <c r="AI1013" s="137">
        <v>0</v>
      </c>
      <c r="AJ1013" s="137"/>
      <c r="AK1013" s="137" t="s">
        <v>621</v>
      </c>
      <c r="AL1013" s="137"/>
    </row>
    <row r="1014" s="134" customFormat="1" ht="38.8" customHeight="1" spans="1:38">
      <c r="A1014" s="137" t="s">
        <v>29</v>
      </c>
      <c r="B1014" s="137" t="s">
        <v>26</v>
      </c>
      <c r="C1014" s="138" t="s">
        <v>496</v>
      </c>
      <c r="D1014" s="138" t="s">
        <v>109</v>
      </c>
      <c r="E1014" s="137" t="s">
        <v>587</v>
      </c>
      <c r="F1014" s="138" t="s">
        <v>284</v>
      </c>
      <c r="G1014" s="138" t="s">
        <v>1934</v>
      </c>
      <c r="H1014" s="147">
        <v>46231.4442592593</v>
      </c>
      <c r="I1014" s="138" t="s">
        <v>1935</v>
      </c>
      <c r="J1014" s="138" t="s">
        <v>1936</v>
      </c>
      <c r="K1014" s="138" t="s">
        <v>601</v>
      </c>
      <c r="L1014" s="138" t="s">
        <v>742</v>
      </c>
      <c r="M1014" s="138" t="s">
        <v>603</v>
      </c>
      <c r="N1014" s="138" t="s">
        <v>743</v>
      </c>
      <c r="O1014" s="138">
        <v>120</v>
      </c>
      <c r="P1014" s="140">
        <v>120</v>
      </c>
      <c r="Q1014" s="137"/>
      <c r="R1014" s="138" t="s">
        <v>605</v>
      </c>
      <c r="S1014" s="138">
        <v>120</v>
      </c>
      <c r="T1014" s="138">
        <v>120</v>
      </c>
      <c r="U1014" s="138">
        <v>120</v>
      </c>
      <c r="V1014" s="140">
        <v>0</v>
      </c>
      <c r="W1014" s="138"/>
      <c r="X1014" s="138"/>
      <c r="Y1014" s="138">
        <v>0</v>
      </c>
      <c r="Z1014" s="138">
        <v>0</v>
      </c>
      <c r="AA1014" s="137"/>
      <c r="AB1014" s="137"/>
      <c r="AC1014" s="137"/>
      <c r="AD1014" s="137"/>
      <c r="AE1014" s="137"/>
      <c r="AF1014" s="137" t="s">
        <v>606</v>
      </c>
      <c r="AG1014" s="137" t="s">
        <v>607</v>
      </c>
      <c r="AH1014" s="148">
        <v>46201</v>
      </c>
      <c r="AI1014" s="137">
        <v>0</v>
      </c>
      <c r="AJ1014" s="137"/>
      <c r="AK1014" s="137" t="s">
        <v>744</v>
      </c>
      <c r="AL1014" s="137"/>
    </row>
    <row r="1015" s="134" customFormat="1" ht="38.8" customHeight="1" spans="1:38">
      <c r="A1015" s="137" t="s">
        <v>29</v>
      </c>
      <c r="B1015" s="137" t="s">
        <v>26</v>
      </c>
      <c r="C1015" s="138" t="s">
        <v>496</v>
      </c>
      <c r="D1015" s="138" t="s">
        <v>108</v>
      </c>
      <c r="E1015" s="137" t="s">
        <v>587</v>
      </c>
      <c r="F1015" s="138" t="s">
        <v>283</v>
      </c>
      <c r="G1015" s="138" t="s">
        <v>1937</v>
      </c>
      <c r="H1015" s="147">
        <v>46231.4583217593</v>
      </c>
      <c r="I1015" s="138" t="s">
        <v>1938</v>
      </c>
      <c r="J1015" s="138" t="s">
        <v>1939</v>
      </c>
      <c r="K1015" s="138" t="s">
        <v>601</v>
      </c>
      <c r="L1015" s="138" t="s">
        <v>591</v>
      </c>
      <c r="M1015" s="138" t="s">
        <v>603</v>
      </c>
      <c r="N1015" s="138" t="s">
        <v>613</v>
      </c>
      <c r="O1015" s="138">
        <v>50</v>
      </c>
      <c r="P1015" s="140">
        <v>50</v>
      </c>
      <c r="Q1015" s="137"/>
      <c r="R1015" s="138" t="s">
        <v>610</v>
      </c>
      <c r="S1015" s="138">
        <v>50</v>
      </c>
      <c r="T1015" s="138">
        <v>50</v>
      </c>
      <c r="U1015" s="138">
        <v>50</v>
      </c>
      <c r="V1015" s="140">
        <v>0</v>
      </c>
      <c r="W1015" s="138"/>
      <c r="X1015" s="138"/>
      <c r="Y1015" s="138">
        <v>0</v>
      </c>
      <c r="Z1015" s="138">
        <v>0</v>
      </c>
      <c r="AA1015" s="137"/>
      <c r="AB1015" s="137"/>
      <c r="AC1015" s="137"/>
      <c r="AD1015" s="137"/>
      <c r="AE1015" s="137"/>
      <c r="AF1015" s="137" t="s">
        <v>606</v>
      </c>
      <c r="AG1015" s="137" t="s">
        <v>607</v>
      </c>
      <c r="AH1015" s="148">
        <v>46219</v>
      </c>
      <c r="AI1015" s="137">
        <v>0</v>
      </c>
      <c r="AJ1015" s="137"/>
      <c r="AK1015" s="137" t="s">
        <v>628</v>
      </c>
      <c r="AL1015" s="137"/>
    </row>
    <row r="1016" s="134" customFormat="1" ht="38.8" customHeight="1" spans="1:38">
      <c r="A1016" s="137" t="s">
        <v>29</v>
      </c>
      <c r="B1016" s="137" t="s">
        <v>26</v>
      </c>
      <c r="C1016" s="138" t="s">
        <v>496</v>
      </c>
      <c r="D1016" s="138" t="s">
        <v>106</v>
      </c>
      <c r="E1016" s="137" t="s">
        <v>625</v>
      </c>
      <c r="F1016" s="138" t="s">
        <v>281</v>
      </c>
      <c r="G1016" s="138" t="s">
        <v>1927</v>
      </c>
      <c r="H1016" s="147">
        <v>46231.5098842593</v>
      </c>
      <c r="I1016" s="138" t="s">
        <v>1940</v>
      </c>
      <c r="J1016" s="138" t="s">
        <v>1941</v>
      </c>
      <c r="K1016" s="138" t="s">
        <v>590</v>
      </c>
      <c r="L1016" s="138" t="s">
        <v>1448</v>
      </c>
      <c r="M1016" s="138" t="s">
        <v>603</v>
      </c>
      <c r="N1016" s="138" t="s">
        <v>1449</v>
      </c>
      <c r="O1016" s="138">
        <v>238</v>
      </c>
      <c r="P1016" s="140">
        <v>238</v>
      </c>
      <c r="Q1016" s="137" t="s">
        <v>2</v>
      </c>
      <c r="R1016" s="138" t="s">
        <v>594</v>
      </c>
      <c r="S1016" s="138">
        <v>238</v>
      </c>
      <c r="T1016" s="138">
        <v>238</v>
      </c>
      <c r="U1016" s="138">
        <v>238</v>
      </c>
      <c r="V1016" s="140">
        <v>0</v>
      </c>
      <c r="W1016" s="138"/>
      <c r="X1016" s="138"/>
      <c r="Y1016" s="138">
        <v>238</v>
      </c>
      <c r="Z1016" s="138">
        <v>238</v>
      </c>
      <c r="AA1016" s="137"/>
      <c r="AB1016" s="137"/>
      <c r="AC1016" s="137"/>
      <c r="AD1016" s="137"/>
      <c r="AE1016" s="137"/>
      <c r="AF1016" s="137" t="s">
        <v>651</v>
      </c>
      <c r="AG1016" s="137" t="s">
        <v>607</v>
      </c>
      <c r="AH1016" s="148">
        <v>45530</v>
      </c>
      <c r="AI1016" s="137">
        <v>0</v>
      </c>
      <c r="AJ1016" s="137"/>
      <c r="AK1016" s="137" t="s">
        <v>1450</v>
      </c>
      <c r="AL1016" s="137"/>
    </row>
    <row r="1017" s="134" customFormat="1" ht="38.8" customHeight="1" spans="1:38">
      <c r="A1017" s="137" t="s">
        <v>29</v>
      </c>
      <c r="B1017" s="137" t="s">
        <v>26</v>
      </c>
      <c r="C1017" s="138" t="s">
        <v>496</v>
      </c>
      <c r="D1017" s="138" t="s">
        <v>107</v>
      </c>
      <c r="E1017" s="137" t="s">
        <v>587</v>
      </c>
      <c r="F1017" s="138" t="s">
        <v>282</v>
      </c>
      <c r="G1017" s="138" t="s">
        <v>1942</v>
      </c>
      <c r="H1017" s="147">
        <v>46231.5346875</v>
      </c>
      <c r="I1017" s="138" t="s">
        <v>1943</v>
      </c>
      <c r="J1017" s="138" t="s">
        <v>1944</v>
      </c>
      <c r="K1017" s="138" t="s">
        <v>601</v>
      </c>
      <c r="L1017" s="138" t="s">
        <v>591</v>
      </c>
      <c r="M1017" s="138" t="s">
        <v>592</v>
      </c>
      <c r="N1017" s="138" t="s">
        <v>613</v>
      </c>
      <c r="O1017" s="138">
        <v>50</v>
      </c>
      <c r="P1017" s="140">
        <v>50</v>
      </c>
      <c r="Q1017" s="137"/>
      <c r="R1017" s="138" t="s">
        <v>610</v>
      </c>
      <c r="S1017" s="138">
        <v>50</v>
      </c>
      <c r="T1017" s="138">
        <v>50</v>
      </c>
      <c r="U1017" s="138">
        <v>50</v>
      </c>
      <c r="V1017" s="140">
        <v>0</v>
      </c>
      <c r="W1017" s="138"/>
      <c r="X1017" s="138"/>
      <c r="Y1017" s="138">
        <v>0</v>
      </c>
      <c r="Z1017" s="138">
        <v>0</v>
      </c>
      <c r="AA1017" s="137"/>
      <c r="AB1017" s="137"/>
      <c r="AC1017" s="137"/>
      <c r="AD1017" s="137"/>
      <c r="AE1017" s="137"/>
      <c r="AF1017" s="137" t="s">
        <v>606</v>
      </c>
      <c r="AG1017" s="137" t="s">
        <v>607</v>
      </c>
      <c r="AH1017" s="137"/>
      <c r="AI1017" s="137">
        <v>0</v>
      </c>
      <c r="AJ1017" s="137"/>
      <c r="AK1017" s="137" t="s">
        <v>597</v>
      </c>
      <c r="AL1017" s="137"/>
    </row>
    <row r="1018" s="134" customFormat="1" ht="38.8" customHeight="1" spans="1:38">
      <c r="A1018" s="137" t="s">
        <v>29</v>
      </c>
      <c r="B1018" s="137" t="s">
        <v>26</v>
      </c>
      <c r="C1018" s="138" t="s">
        <v>496</v>
      </c>
      <c r="D1018" s="138" t="s">
        <v>106</v>
      </c>
      <c r="E1018" s="137" t="s">
        <v>625</v>
      </c>
      <c r="F1018" s="138" t="s">
        <v>281</v>
      </c>
      <c r="G1018" s="138" t="s">
        <v>1927</v>
      </c>
      <c r="H1018" s="147">
        <v>46231.656724537</v>
      </c>
      <c r="I1018" s="138" t="s">
        <v>1945</v>
      </c>
      <c r="J1018" s="138" t="s">
        <v>1946</v>
      </c>
      <c r="K1018" s="138" t="s">
        <v>590</v>
      </c>
      <c r="L1018" s="138" t="s">
        <v>742</v>
      </c>
      <c r="M1018" s="138" t="s">
        <v>592</v>
      </c>
      <c r="N1018" s="138" t="s">
        <v>776</v>
      </c>
      <c r="O1018" s="138">
        <v>30</v>
      </c>
      <c r="P1018" s="140">
        <v>30</v>
      </c>
      <c r="Q1018" s="137"/>
      <c r="R1018" s="138" t="s">
        <v>666</v>
      </c>
      <c r="S1018" s="138">
        <v>80</v>
      </c>
      <c r="T1018" s="138">
        <v>80</v>
      </c>
      <c r="U1018" s="138">
        <v>30</v>
      </c>
      <c r="V1018" s="140">
        <v>0</v>
      </c>
      <c r="W1018" s="138"/>
      <c r="X1018" s="138"/>
      <c r="Y1018" s="138">
        <v>30</v>
      </c>
      <c r="Z1018" s="138">
        <v>30</v>
      </c>
      <c r="AA1018" s="137"/>
      <c r="AB1018" s="137"/>
      <c r="AC1018" s="137"/>
      <c r="AD1018" s="137"/>
      <c r="AE1018" s="137"/>
      <c r="AF1018" s="137" t="s">
        <v>651</v>
      </c>
      <c r="AG1018" s="137" t="s">
        <v>607</v>
      </c>
      <c r="AH1018" s="148">
        <v>43560</v>
      </c>
      <c r="AI1018" s="137">
        <v>0</v>
      </c>
      <c r="AJ1018" s="137"/>
      <c r="AK1018" s="137" t="s">
        <v>744</v>
      </c>
      <c r="AL1018" s="137"/>
    </row>
    <row r="1019" s="134" customFormat="1" ht="38.8" customHeight="1" spans="1:38">
      <c r="A1019" s="137" t="s">
        <v>29</v>
      </c>
      <c r="B1019" s="137" t="s">
        <v>26</v>
      </c>
      <c r="C1019" s="138" t="s">
        <v>496</v>
      </c>
      <c r="D1019" s="138" t="s">
        <v>110</v>
      </c>
      <c r="E1019" s="137" t="s">
        <v>625</v>
      </c>
      <c r="F1019" s="138" t="s">
        <v>288</v>
      </c>
      <c r="G1019" s="138" t="s">
        <v>1947</v>
      </c>
      <c r="H1019" s="147">
        <v>46231.6604976852</v>
      </c>
      <c r="I1019" s="138" t="s">
        <v>1948</v>
      </c>
      <c r="J1019" s="138" t="s">
        <v>1949</v>
      </c>
      <c r="K1019" s="138" t="s">
        <v>601</v>
      </c>
      <c r="L1019" s="138" t="s">
        <v>591</v>
      </c>
      <c r="M1019" s="138" t="s">
        <v>603</v>
      </c>
      <c r="N1019" s="138" t="s">
        <v>604</v>
      </c>
      <c r="O1019" s="138">
        <v>100</v>
      </c>
      <c r="P1019" s="140">
        <v>100</v>
      </c>
      <c r="Q1019" s="137"/>
      <c r="R1019" s="138" t="s">
        <v>605</v>
      </c>
      <c r="S1019" s="138">
        <v>100</v>
      </c>
      <c r="T1019" s="138">
        <v>100</v>
      </c>
      <c r="U1019" s="138">
        <v>100</v>
      </c>
      <c r="V1019" s="140">
        <v>0</v>
      </c>
      <c r="W1019" s="138"/>
      <c r="X1019" s="138"/>
      <c r="Y1019" s="138">
        <v>100</v>
      </c>
      <c r="Z1019" s="138">
        <v>100</v>
      </c>
      <c r="AA1019" s="137"/>
      <c r="AB1019" s="137"/>
      <c r="AC1019" s="137"/>
      <c r="AD1019" s="137"/>
      <c r="AE1019" s="137"/>
      <c r="AF1019" s="137" t="s">
        <v>651</v>
      </c>
      <c r="AG1019" s="137" t="s">
        <v>607</v>
      </c>
      <c r="AH1019" s="148">
        <v>46229</v>
      </c>
      <c r="AI1019" s="137">
        <v>0</v>
      </c>
      <c r="AJ1019" s="137"/>
      <c r="AK1019" s="137" t="s">
        <v>597</v>
      </c>
      <c r="AL1019" s="137"/>
    </row>
    <row r="1020" s="134" customFormat="1" ht="38.8" customHeight="1" spans="1:38">
      <c r="A1020" s="137" t="s">
        <v>29</v>
      </c>
      <c r="B1020" s="137" t="s">
        <v>26</v>
      </c>
      <c r="C1020" s="138" t="s">
        <v>496</v>
      </c>
      <c r="D1020" s="138" t="s">
        <v>110</v>
      </c>
      <c r="E1020" s="137" t="s">
        <v>625</v>
      </c>
      <c r="F1020" s="138" t="s">
        <v>288</v>
      </c>
      <c r="G1020" s="138" t="s">
        <v>1947</v>
      </c>
      <c r="H1020" s="147">
        <v>46231.6604976852</v>
      </c>
      <c r="I1020" s="138" t="s">
        <v>1948</v>
      </c>
      <c r="J1020" s="138" t="s">
        <v>1949</v>
      </c>
      <c r="K1020" s="138" t="s">
        <v>601</v>
      </c>
      <c r="L1020" s="138" t="s">
        <v>591</v>
      </c>
      <c r="M1020" s="138" t="s">
        <v>603</v>
      </c>
      <c r="N1020" s="138" t="s">
        <v>769</v>
      </c>
      <c r="O1020" s="138">
        <v>0</v>
      </c>
      <c r="P1020" s="140">
        <v>0</v>
      </c>
      <c r="Q1020" s="137"/>
      <c r="R1020" s="138" t="s">
        <v>610</v>
      </c>
      <c r="S1020" s="138">
        <v>100</v>
      </c>
      <c r="T1020" s="138">
        <v>100</v>
      </c>
      <c r="U1020" s="138">
        <v>0</v>
      </c>
      <c r="V1020" s="140">
        <v>0</v>
      </c>
      <c r="W1020" s="138"/>
      <c r="X1020" s="138"/>
      <c r="Y1020" s="138">
        <v>0</v>
      </c>
      <c r="Z1020" s="138">
        <v>0</v>
      </c>
      <c r="AA1020" s="137"/>
      <c r="AB1020" s="137"/>
      <c r="AC1020" s="137"/>
      <c r="AD1020" s="137"/>
      <c r="AE1020" s="137"/>
      <c r="AF1020" s="137" t="s">
        <v>651</v>
      </c>
      <c r="AG1020" s="137" t="s">
        <v>607</v>
      </c>
      <c r="AH1020" s="148">
        <v>46229</v>
      </c>
      <c r="AI1020" s="137">
        <v>0</v>
      </c>
      <c r="AJ1020" s="137"/>
      <c r="AK1020" s="137" t="s">
        <v>597</v>
      </c>
      <c r="AL1020" s="137"/>
    </row>
    <row r="1021" s="134" customFormat="1" ht="38.8" customHeight="1" spans="1:38">
      <c r="A1021" s="137" t="s">
        <v>29</v>
      </c>
      <c r="B1021" s="137" t="s">
        <v>26</v>
      </c>
      <c r="C1021" s="138" t="s">
        <v>496</v>
      </c>
      <c r="D1021" s="138" t="s">
        <v>107</v>
      </c>
      <c r="E1021" s="137" t="s">
        <v>587</v>
      </c>
      <c r="F1021" s="138" t="s">
        <v>282</v>
      </c>
      <c r="G1021" s="138" t="s">
        <v>1942</v>
      </c>
      <c r="H1021" s="147">
        <v>46231.6613541667</v>
      </c>
      <c r="I1021" s="138" t="s">
        <v>1943</v>
      </c>
      <c r="J1021" s="138" t="s">
        <v>1950</v>
      </c>
      <c r="K1021" s="138" t="s">
        <v>601</v>
      </c>
      <c r="L1021" s="138" t="s">
        <v>591</v>
      </c>
      <c r="M1021" s="138" t="s">
        <v>603</v>
      </c>
      <c r="N1021" s="138" t="s">
        <v>613</v>
      </c>
      <c r="O1021" s="138">
        <v>50</v>
      </c>
      <c r="P1021" s="140">
        <v>50</v>
      </c>
      <c r="Q1021" s="137"/>
      <c r="R1021" s="138" t="s">
        <v>610</v>
      </c>
      <c r="S1021" s="138">
        <v>50</v>
      </c>
      <c r="T1021" s="138">
        <v>50</v>
      </c>
      <c r="U1021" s="138">
        <v>50</v>
      </c>
      <c r="V1021" s="140">
        <v>0</v>
      </c>
      <c r="W1021" s="138"/>
      <c r="X1021" s="138"/>
      <c r="Y1021" s="138">
        <v>0</v>
      </c>
      <c r="Z1021" s="138">
        <v>0</v>
      </c>
      <c r="AA1021" s="137"/>
      <c r="AB1021" s="137"/>
      <c r="AC1021" s="137"/>
      <c r="AD1021" s="137"/>
      <c r="AE1021" s="137"/>
      <c r="AF1021" s="137" t="s">
        <v>606</v>
      </c>
      <c r="AG1021" s="137" t="s">
        <v>607</v>
      </c>
      <c r="AH1021" s="148">
        <v>46230</v>
      </c>
      <c r="AI1021" s="137">
        <v>0</v>
      </c>
      <c r="AJ1021" s="137"/>
      <c r="AK1021" s="137" t="s">
        <v>597</v>
      </c>
      <c r="AL1021" s="137"/>
    </row>
    <row r="1022" s="134" customFormat="1" ht="38.8" customHeight="1" spans="1:38">
      <c r="A1022" s="137" t="s">
        <v>29</v>
      </c>
      <c r="B1022" s="137" t="s">
        <v>26</v>
      </c>
      <c r="C1022" s="138" t="s">
        <v>496</v>
      </c>
      <c r="D1022" s="138" t="s">
        <v>110</v>
      </c>
      <c r="E1022" s="137" t="s">
        <v>625</v>
      </c>
      <c r="F1022" s="138" t="s">
        <v>285</v>
      </c>
      <c r="G1022" s="138" t="s">
        <v>1951</v>
      </c>
      <c r="H1022" s="147">
        <v>46231.6803472222</v>
      </c>
      <c r="I1022" s="138" t="s">
        <v>1948</v>
      </c>
      <c r="J1022" s="138" t="s">
        <v>1952</v>
      </c>
      <c r="K1022" s="138" t="s">
        <v>601</v>
      </c>
      <c r="L1022" s="138" t="s">
        <v>591</v>
      </c>
      <c r="M1022" s="138" t="s">
        <v>603</v>
      </c>
      <c r="N1022" s="138" t="s">
        <v>743</v>
      </c>
      <c r="O1022" s="138">
        <v>120</v>
      </c>
      <c r="P1022" s="140">
        <v>120</v>
      </c>
      <c r="Q1022" s="137"/>
      <c r="R1022" s="138" t="s">
        <v>605</v>
      </c>
      <c r="S1022" s="138">
        <v>400</v>
      </c>
      <c r="T1022" s="138">
        <v>400</v>
      </c>
      <c r="U1022" s="138">
        <v>120</v>
      </c>
      <c r="V1022" s="140">
        <v>0</v>
      </c>
      <c r="W1022" s="138"/>
      <c r="X1022" s="138"/>
      <c r="Y1022" s="138">
        <v>120</v>
      </c>
      <c r="Z1022" s="138">
        <v>120</v>
      </c>
      <c r="AA1022" s="137"/>
      <c r="AB1022" s="137"/>
      <c r="AC1022" s="137"/>
      <c r="AD1022" s="137"/>
      <c r="AE1022" s="137"/>
      <c r="AF1022" s="137" t="s">
        <v>651</v>
      </c>
      <c r="AG1022" s="137" t="s">
        <v>607</v>
      </c>
      <c r="AH1022" s="148">
        <v>46229</v>
      </c>
      <c r="AI1022" s="137">
        <v>0</v>
      </c>
      <c r="AJ1022" s="137"/>
      <c r="AK1022" s="137" t="s">
        <v>726</v>
      </c>
      <c r="AL1022" s="137"/>
    </row>
    <row r="1023" s="134" customFormat="1" ht="38.8" customHeight="1" spans="1:38">
      <c r="A1023" s="137" t="s">
        <v>29</v>
      </c>
      <c r="B1023" s="137" t="s">
        <v>26</v>
      </c>
      <c r="C1023" s="138" t="s">
        <v>496</v>
      </c>
      <c r="D1023" s="138" t="s">
        <v>106</v>
      </c>
      <c r="E1023" s="137" t="s">
        <v>625</v>
      </c>
      <c r="F1023" s="138" t="s">
        <v>281</v>
      </c>
      <c r="G1023" s="138" t="s">
        <v>1927</v>
      </c>
      <c r="H1023" s="147">
        <v>46231.7058333333</v>
      </c>
      <c r="I1023" s="138" t="s">
        <v>1948</v>
      </c>
      <c r="J1023" s="138" t="s">
        <v>1953</v>
      </c>
      <c r="K1023" s="138" t="s">
        <v>601</v>
      </c>
      <c r="L1023" s="138" t="s">
        <v>591</v>
      </c>
      <c r="M1023" s="138" t="s">
        <v>592</v>
      </c>
      <c r="N1023" s="138" t="s">
        <v>613</v>
      </c>
      <c r="O1023" s="138">
        <v>50</v>
      </c>
      <c r="P1023" s="140">
        <v>50</v>
      </c>
      <c r="Q1023" s="137"/>
      <c r="R1023" s="138" t="s">
        <v>610</v>
      </c>
      <c r="S1023" s="138">
        <v>50</v>
      </c>
      <c r="T1023" s="138">
        <v>50</v>
      </c>
      <c r="U1023" s="138">
        <v>50</v>
      </c>
      <c r="V1023" s="140">
        <v>0</v>
      </c>
      <c r="W1023" s="138"/>
      <c r="X1023" s="138"/>
      <c r="Y1023" s="138">
        <v>50</v>
      </c>
      <c r="Z1023" s="138">
        <v>50</v>
      </c>
      <c r="AA1023" s="137"/>
      <c r="AB1023" s="137"/>
      <c r="AC1023" s="137"/>
      <c r="AD1023" s="137"/>
      <c r="AE1023" s="137"/>
      <c r="AF1023" s="137" t="s">
        <v>651</v>
      </c>
      <c r="AG1023" s="137" t="s">
        <v>607</v>
      </c>
      <c r="AH1023" s="137"/>
      <c r="AI1023" s="137">
        <v>0</v>
      </c>
      <c r="AJ1023" s="137"/>
      <c r="AK1023" s="137" t="s">
        <v>597</v>
      </c>
      <c r="AL1023" s="137"/>
    </row>
    <row r="1024" s="134" customFormat="1" ht="38.8" customHeight="1" spans="1:38">
      <c r="A1024" s="137" t="s">
        <v>29</v>
      </c>
      <c r="B1024" s="137" t="s">
        <v>26</v>
      </c>
      <c r="C1024" s="138" t="s">
        <v>496</v>
      </c>
      <c r="D1024" s="138" t="s">
        <v>102</v>
      </c>
      <c r="E1024" s="137" t="s">
        <v>587</v>
      </c>
      <c r="F1024" s="138" t="s">
        <v>273</v>
      </c>
      <c r="G1024" s="138" t="s">
        <v>1954</v>
      </c>
      <c r="H1024" s="147">
        <v>46231.7061342593</v>
      </c>
      <c r="I1024" s="138" t="s">
        <v>1955</v>
      </c>
      <c r="J1024" s="138" t="s">
        <v>1956</v>
      </c>
      <c r="K1024" s="138" t="s">
        <v>590</v>
      </c>
      <c r="L1024" s="138" t="s">
        <v>742</v>
      </c>
      <c r="M1024" s="138" t="s">
        <v>592</v>
      </c>
      <c r="N1024" s="138" t="s">
        <v>776</v>
      </c>
      <c r="O1024" s="138">
        <v>30</v>
      </c>
      <c r="P1024" s="140">
        <v>30</v>
      </c>
      <c r="Q1024" s="137"/>
      <c r="R1024" s="138" t="s">
        <v>666</v>
      </c>
      <c r="S1024" s="138">
        <v>80</v>
      </c>
      <c r="T1024" s="138">
        <v>80</v>
      </c>
      <c r="U1024" s="138">
        <v>30</v>
      </c>
      <c r="V1024" s="140">
        <v>0</v>
      </c>
      <c r="W1024" s="138"/>
      <c r="X1024" s="138"/>
      <c r="Y1024" s="138">
        <v>0</v>
      </c>
      <c r="Z1024" s="138">
        <v>0</v>
      </c>
      <c r="AA1024" s="137"/>
      <c r="AB1024" s="137"/>
      <c r="AC1024" s="137"/>
      <c r="AD1024" s="137"/>
      <c r="AE1024" s="137"/>
      <c r="AF1024" s="137" t="s">
        <v>606</v>
      </c>
      <c r="AG1024" s="137" t="s">
        <v>607</v>
      </c>
      <c r="AH1024" s="148">
        <v>43800</v>
      </c>
      <c r="AI1024" s="137">
        <v>0</v>
      </c>
      <c r="AJ1024" s="137"/>
      <c r="AK1024" s="137" t="s">
        <v>744</v>
      </c>
      <c r="AL1024" s="137"/>
    </row>
    <row r="1025" s="134" customFormat="1" ht="38.8" customHeight="1" spans="1:38">
      <c r="A1025" s="137" t="s">
        <v>29</v>
      </c>
      <c r="B1025" s="137" t="s">
        <v>26</v>
      </c>
      <c r="C1025" s="138" t="s">
        <v>496</v>
      </c>
      <c r="D1025" s="138" t="s">
        <v>105</v>
      </c>
      <c r="E1025" s="137" t="s">
        <v>587</v>
      </c>
      <c r="F1025" s="138" t="s">
        <v>280</v>
      </c>
      <c r="G1025" s="138" t="s">
        <v>1957</v>
      </c>
      <c r="H1025" s="147">
        <v>46231.7596296296</v>
      </c>
      <c r="I1025" s="138" t="s">
        <v>1958</v>
      </c>
      <c r="J1025" s="138" t="s">
        <v>1959</v>
      </c>
      <c r="K1025" s="138" t="s">
        <v>601</v>
      </c>
      <c r="L1025" s="138" t="s">
        <v>591</v>
      </c>
      <c r="M1025" s="138" t="s">
        <v>603</v>
      </c>
      <c r="N1025" s="138" t="s">
        <v>613</v>
      </c>
      <c r="O1025" s="138">
        <v>50</v>
      </c>
      <c r="P1025" s="140">
        <v>50</v>
      </c>
      <c r="Q1025" s="137"/>
      <c r="R1025" s="138" t="s">
        <v>610</v>
      </c>
      <c r="S1025" s="138">
        <v>150</v>
      </c>
      <c r="T1025" s="138">
        <v>150</v>
      </c>
      <c r="U1025" s="138">
        <v>50</v>
      </c>
      <c r="V1025" s="140">
        <v>0</v>
      </c>
      <c r="W1025" s="138"/>
      <c r="X1025" s="138"/>
      <c r="Y1025" s="138">
        <v>0</v>
      </c>
      <c r="Z1025" s="138">
        <v>0</v>
      </c>
      <c r="AA1025" s="137"/>
      <c r="AB1025" s="137"/>
      <c r="AC1025" s="137"/>
      <c r="AD1025" s="137"/>
      <c r="AE1025" s="137"/>
      <c r="AF1025" s="137" t="s">
        <v>606</v>
      </c>
      <c r="AG1025" s="137" t="s">
        <v>607</v>
      </c>
      <c r="AH1025" s="148">
        <v>46230</v>
      </c>
      <c r="AI1025" s="137">
        <v>0</v>
      </c>
      <c r="AJ1025" s="137"/>
      <c r="AK1025" s="137" t="s">
        <v>628</v>
      </c>
      <c r="AL1025" s="137"/>
    </row>
    <row r="1026" s="134" customFormat="1" ht="38.8" customHeight="1" spans="1:38">
      <c r="A1026" s="137" t="s">
        <v>29</v>
      </c>
      <c r="B1026" s="137" t="s">
        <v>26</v>
      </c>
      <c r="C1026" s="138" t="s">
        <v>496</v>
      </c>
      <c r="D1026" s="138" t="s">
        <v>105</v>
      </c>
      <c r="E1026" s="137" t="s">
        <v>587</v>
      </c>
      <c r="F1026" s="138" t="s">
        <v>280</v>
      </c>
      <c r="G1026" s="138" t="s">
        <v>1957</v>
      </c>
      <c r="H1026" s="147">
        <v>46231.7596296296</v>
      </c>
      <c r="I1026" s="138" t="s">
        <v>1958</v>
      </c>
      <c r="J1026" s="138" t="s">
        <v>1959</v>
      </c>
      <c r="K1026" s="138" t="s">
        <v>601</v>
      </c>
      <c r="L1026" s="138" t="s">
        <v>591</v>
      </c>
      <c r="M1026" s="138" t="s">
        <v>603</v>
      </c>
      <c r="N1026" s="138" t="s">
        <v>604</v>
      </c>
      <c r="O1026" s="138">
        <v>100</v>
      </c>
      <c r="P1026" s="140">
        <v>100</v>
      </c>
      <c r="Q1026" s="137"/>
      <c r="R1026" s="138" t="s">
        <v>605</v>
      </c>
      <c r="S1026" s="138">
        <v>150</v>
      </c>
      <c r="T1026" s="138">
        <v>150</v>
      </c>
      <c r="U1026" s="138">
        <v>100</v>
      </c>
      <c r="V1026" s="140">
        <v>0</v>
      </c>
      <c r="W1026" s="138"/>
      <c r="X1026" s="138"/>
      <c r="Y1026" s="138">
        <v>0</v>
      </c>
      <c r="Z1026" s="138">
        <v>0</v>
      </c>
      <c r="AA1026" s="137"/>
      <c r="AB1026" s="137"/>
      <c r="AC1026" s="137"/>
      <c r="AD1026" s="137"/>
      <c r="AE1026" s="137"/>
      <c r="AF1026" s="137" t="s">
        <v>606</v>
      </c>
      <c r="AG1026" s="137" t="s">
        <v>607</v>
      </c>
      <c r="AH1026" s="148">
        <v>46230</v>
      </c>
      <c r="AI1026" s="137">
        <v>0</v>
      </c>
      <c r="AJ1026" s="137"/>
      <c r="AK1026" s="137" t="s">
        <v>628</v>
      </c>
      <c r="AL1026" s="137"/>
    </row>
    <row r="1027" s="134" customFormat="1" ht="38.8" customHeight="1" spans="1:38">
      <c r="A1027" s="137" t="s">
        <v>29</v>
      </c>
      <c r="B1027" s="137" t="s">
        <v>26</v>
      </c>
      <c r="C1027" s="138" t="s">
        <v>496</v>
      </c>
      <c r="D1027" s="138" t="s">
        <v>105</v>
      </c>
      <c r="E1027" s="137" t="s">
        <v>587</v>
      </c>
      <c r="F1027" s="138" t="s">
        <v>280</v>
      </c>
      <c r="G1027" s="138" t="s">
        <v>1957</v>
      </c>
      <c r="H1027" s="147">
        <v>46231.7596296296</v>
      </c>
      <c r="I1027" s="138" t="s">
        <v>1958</v>
      </c>
      <c r="J1027" s="138" t="s">
        <v>1959</v>
      </c>
      <c r="K1027" s="138" t="s">
        <v>601</v>
      </c>
      <c r="L1027" s="138" t="s">
        <v>591</v>
      </c>
      <c r="M1027" s="138" t="s">
        <v>603</v>
      </c>
      <c r="N1027" s="138" t="s">
        <v>769</v>
      </c>
      <c r="O1027" s="138">
        <v>0</v>
      </c>
      <c r="P1027" s="140">
        <v>0</v>
      </c>
      <c r="Q1027" s="137"/>
      <c r="R1027" s="138" t="s">
        <v>610</v>
      </c>
      <c r="S1027" s="138">
        <v>150</v>
      </c>
      <c r="T1027" s="138">
        <v>150</v>
      </c>
      <c r="U1027" s="138">
        <v>0</v>
      </c>
      <c r="V1027" s="140">
        <v>0</v>
      </c>
      <c r="W1027" s="138"/>
      <c r="X1027" s="138"/>
      <c r="Y1027" s="138">
        <v>0</v>
      </c>
      <c r="Z1027" s="138">
        <v>0</v>
      </c>
      <c r="AA1027" s="137"/>
      <c r="AB1027" s="137"/>
      <c r="AC1027" s="137"/>
      <c r="AD1027" s="137"/>
      <c r="AE1027" s="137"/>
      <c r="AF1027" s="137" t="s">
        <v>606</v>
      </c>
      <c r="AG1027" s="137" t="s">
        <v>607</v>
      </c>
      <c r="AH1027" s="148">
        <v>46230</v>
      </c>
      <c r="AI1027" s="137">
        <v>0</v>
      </c>
      <c r="AJ1027" s="137"/>
      <c r="AK1027" s="137" t="s">
        <v>628</v>
      </c>
      <c r="AL1027" s="137"/>
    </row>
    <row r="1028" s="134" customFormat="1" ht="38.8" customHeight="1" spans="1:38">
      <c r="A1028" s="137" t="s">
        <v>29</v>
      </c>
      <c r="B1028" s="137" t="s">
        <v>26</v>
      </c>
      <c r="C1028" s="138" t="s">
        <v>496</v>
      </c>
      <c r="D1028" s="138" t="s">
        <v>102</v>
      </c>
      <c r="E1028" s="137" t="s">
        <v>587</v>
      </c>
      <c r="F1028" s="138" t="s">
        <v>273</v>
      </c>
      <c r="G1028" s="138" t="s">
        <v>1954</v>
      </c>
      <c r="H1028" s="147">
        <v>46231.8568287037</v>
      </c>
      <c r="I1028" s="138" t="s">
        <v>1960</v>
      </c>
      <c r="J1028" s="138" t="s">
        <v>1961</v>
      </c>
      <c r="K1028" s="138" t="s">
        <v>590</v>
      </c>
      <c r="L1028" s="138" t="s">
        <v>591</v>
      </c>
      <c r="M1028" s="138" t="s">
        <v>592</v>
      </c>
      <c r="N1028" s="138" t="s">
        <v>776</v>
      </c>
      <c r="O1028" s="138">
        <v>30</v>
      </c>
      <c r="P1028" s="140">
        <v>30</v>
      </c>
      <c r="Q1028" s="137"/>
      <c r="R1028" s="138" t="s">
        <v>666</v>
      </c>
      <c r="S1028" s="138">
        <v>30</v>
      </c>
      <c r="T1028" s="138">
        <v>30</v>
      </c>
      <c r="U1028" s="138">
        <v>30</v>
      </c>
      <c r="V1028" s="140">
        <v>0</v>
      </c>
      <c r="W1028" s="138"/>
      <c r="X1028" s="138"/>
      <c r="Y1028" s="138">
        <v>0</v>
      </c>
      <c r="Z1028" s="138">
        <v>0</v>
      </c>
      <c r="AA1028" s="137"/>
      <c r="AB1028" s="137"/>
      <c r="AC1028" s="137"/>
      <c r="AD1028" s="137"/>
      <c r="AE1028" s="137"/>
      <c r="AF1028" s="137" t="s">
        <v>606</v>
      </c>
      <c r="AG1028" s="137" t="s">
        <v>607</v>
      </c>
      <c r="AH1028" s="148">
        <v>43831</v>
      </c>
      <c r="AI1028" s="137">
        <v>0</v>
      </c>
      <c r="AJ1028" s="137"/>
      <c r="AK1028" s="137" t="s">
        <v>771</v>
      </c>
      <c r="AL1028" s="137"/>
    </row>
    <row r="1029" s="134" customFormat="1" ht="38.8" customHeight="1" spans="1:38">
      <c r="A1029" s="137" t="s">
        <v>29</v>
      </c>
      <c r="B1029" s="137" t="s">
        <v>26</v>
      </c>
      <c r="C1029" s="138" t="s">
        <v>496</v>
      </c>
      <c r="D1029" s="138" t="s">
        <v>102</v>
      </c>
      <c r="E1029" s="137" t="s">
        <v>587</v>
      </c>
      <c r="F1029" s="138" t="s">
        <v>272</v>
      </c>
      <c r="G1029" s="138" t="s">
        <v>1962</v>
      </c>
      <c r="H1029" s="147">
        <v>46232.3712037037</v>
      </c>
      <c r="I1029" s="138" t="s">
        <v>1963</v>
      </c>
      <c r="J1029" s="138" t="s">
        <v>1964</v>
      </c>
      <c r="K1029" s="138" t="s">
        <v>590</v>
      </c>
      <c r="L1029" s="138" t="s">
        <v>818</v>
      </c>
      <c r="M1029" s="138" t="s">
        <v>592</v>
      </c>
      <c r="N1029" s="138" t="s">
        <v>776</v>
      </c>
      <c r="O1029" s="138">
        <v>30</v>
      </c>
      <c r="P1029" s="140">
        <v>30</v>
      </c>
      <c r="Q1029" s="137"/>
      <c r="R1029" s="138" t="s">
        <v>666</v>
      </c>
      <c r="S1029" s="138">
        <v>30</v>
      </c>
      <c r="T1029" s="138">
        <v>30</v>
      </c>
      <c r="U1029" s="138">
        <v>30</v>
      </c>
      <c r="V1029" s="140">
        <v>0</v>
      </c>
      <c r="W1029" s="138"/>
      <c r="X1029" s="138"/>
      <c r="Y1029" s="138">
        <v>0</v>
      </c>
      <c r="Z1029" s="138">
        <v>0</v>
      </c>
      <c r="AA1029" s="137"/>
      <c r="AB1029" s="137"/>
      <c r="AC1029" s="137"/>
      <c r="AD1029" s="137"/>
      <c r="AE1029" s="137"/>
      <c r="AF1029" s="137" t="s">
        <v>606</v>
      </c>
      <c r="AG1029" s="137" t="s">
        <v>607</v>
      </c>
      <c r="AH1029" s="148">
        <v>43409</v>
      </c>
      <c r="AI1029" s="137">
        <v>0</v>
      </c>
      <c r="AJ1029" s="137"/>
      <c r="AK1029" s="137" t="s">
        <v>818</v>
      </c>
      <c r="AL1029" s="137"/>
    </row>
    <row r="1030" s="134" customFormat="1" ht="38.8" customHeight="1" spans="1:38">
      <c r="A1030" s="137" t="s">
        <v>29</v>
      </c>
      <c r="B1030" s="137" t="s">
        <v>26</v>
      </c>
      <c r="C1030" s="138" t="s">
        <v>496</v>
      </c>
      <c r="D1030" s="138" t="s">
        <v>108</v>
      </c>
      <c r="E1030" s="137" t="s">
        <v>587</v>
      </c>
      <c r="F1030" s="138" t="s">
        <v>283</v>
      </c>
      <c r="G1030" s="138" t="s">
        <v>1937</v>
      </c>
      <c r="H1030" s="147">
        <v>46232.3921296296</v>
      </c>
      <c r="I1030" s="138" t="s">
        <v>1965</v>
      </c>
      <c r="J1030" s="138" t="s">
        <v>1966</v>
      </c>
      <c r="K1030" s="138" t="s">
        <v>601</v>
      </c>
      <c r="L1030" s="138" t="s">
        <v>591</v>
      </c>
      <c r="M1030" s="138" t="s">
        <v>592</v>
      </c>
      <c r="N1030" s="138" t="s">
        <v>613</v>
      </c>
      <c r="O1030" s="138">
        <v>50</v>
      </c>
      <c r="P1030" s="140">
        <v>50</v>
      </c>
      <c r="Q1030" s="137"/>
      <c r="R1030" s="138" t="s">
        <v>610</v>
      </c>
      <c r="S1030" s="138">
        <v>50</v>
      </c>
      <c r="T1030" s="138">
        <v>50</v>
      </c>
      <c r="U1030" s="138">
        <v>50</v>
      </c>
      <c r="V1030" s="140">
        <v>0</v>
      </c>
      <c r="W1030" s="138"/>
      <c r="X1030" s="138"/>
      <c r="Y1030" s="138">
        <v>0</v>
      </c>
      <c r="Z1030" s="138">
        <v>0</v>
      </c>
      <c r="AA1030" s="137"/>
      <c r="AB1030" s="137"/>
      <c r="AC1030" s="137"/>
      <c r="AD1030" s="137"/>
      <c r="AE1030" s="137"/>
      <c r="AF1030" s="137" t="s">
        <v>606</v>
      </c>
      <c r="AG1030" s="137" t="s">
        <v>607</v>
      </c>
      <c r="AH1030" s="137"/>
      <c r="AI1030" s="137">
        <v>0</v>
      </c>
      <c r="AJ1030" s="137"/>
      <c r="AK1030" s="137" t="s">
        <v>722</v>
      </c>
      <c r="AL1030" s="137"/>
    </row>
    <row r="1031" s="134" customFormat="1" ht="38.8" customHeight="1" spans="1:38">
      <c r="A1031" s="137" t="s">
        <v>29</v>
      </c>
      <c r="B1031" s="137" t="s">
        <v>26</v>
      </c>
      <c r="C1031" s="138" t="s">
        <v>496</v>
      </c>
      <c r="D1031" s="138" t="s">
        <v>102</v>
      </c>
      <c r="E1031" s="137" t="s">
        <v>587</v>
      </c>
      <c r="F1031" s="138" t="s">
        <v>271</v>
      </c>
      <c r="G1031" s="138" t="s">
        <v>1967</v>
      </c>
      <c r="H1031" s="147">
        <v>46232.3988773148</v>
      </c>
      <c r="I1031" s="138"/>
      <c r="J1031" s="138" t="s">
        <v>1968</v>
      </c>
      <c r="K1031" s="138" t="s">
        <v>601</v>
      </c>
      <c r="L1031" s="138" t="s">
        <v>591</v>
      </c>
      <c r="M1031" s="138" t="s">
        <v>603</v>
      </c>
      <c r="N1031" s="138" t="s">
        <v>769</v>
      </c>
      <c r="O1031" s="138">
        <v>0</v>
      </c>
      <c r="P1031" s="140">
        <v>0</v>
      </c>
      <c r="Q1031" s="137"/>
      <c r="R1031" s="138" t="s">
        <v>610</v>
      </c>
      <c r="S1031" s="138">
        <v>0</v>
      </c>
      <c r="T1031" s="138">
        <v>0</v>
      </c>
      <c r="U1031" s="138">
        <v>0</v>
      </c>
      <c r="V1031" s="140">
        <v>0</v>
      </c>
      <c r="W1031" s="138"/>
      <c r="X1031" s="138"/>
      <c r="Y1031" s="138">
        <v>0</v>
      </c>
      <c r="Z1031" s="138">
        <v>0</v>
      </c>
      <c r="AA1031" s="137"/>
      <c r="AB1031" s="137"/>
      <c r="AC1031" s="137"/>
      <c r="AD1031" s="137"/>
      <c r="AE1031" s="137"/>
      <c r="AF1031" s="137"/>
      <c r="AG1031" s="137" t="s">
        <v>596</v>
      </c>
      <c r="AH1031" s="148">
        <v>46224</v>
      </c>
      <c r="AI1031" s="137">
        <v>0</v>
      </c>
      <c r="AJ1031" s="137"/>
      <c r="AK1031" s="137" t="s">
        <v>597</v>
      </c>
      <c r="AL1031" s="137"/>
    </row>
    <row r="1032" s="134" customFormat="1" ht="38.8" customHeight="1" spans="1:38">
      <c r="A1032" s="137" t="s">
        <v>29</v>
      </c>
      <c r="B1032" s="137" t="s">
        <v>26</v>
      </c>
      <c r="C1032" s="138" t="s">
        <v>496</v>
      </c>
      <c r="D1032" s="138" t="s">
        <v>107</v>
      </c>
      <c r="E1032" s="137" t="s">
        <v>587</v>
      </c>
      <c r="F1032" s="138" t="s">
        <v>282</v>
      </c>
      <c r="G1032" s="138" t="s">
        <v>1942</v>
      </c>
      <c r="H1032" s="147">
        <v>46232.405150463</v>
      </c>
      <c r="I1032" s="138"/>
      <c r="J1032" s="138" t="s">
        <v>1969</v>
      </c>
      <c r="K1032" s="138" t="s">
        <v>601</v>
      </c>
      <c r="L1032" s="138" t="s">
        <v>591</v>
      </c>
      <c r="M1032" s="138" t="s">
        <v>603</v>
      </c>
      <c r="N1032" s="138" t="s">
        <v>769</v>
      </c>
      <c r="O1032" s="138">
        <v>0</v>
      </c>
      <c r="P1032" s="140">
        <v>0</v>
      </c>
      <c r="Q1032" s="137"/>
      <c r="R1032" s="138" t="s">
        <v>610</v>
      </c>
      <c r="S1032" s="138">
        <v>0</v>
      </c>
      <c r="T1032" s="138">
        <v>0</v>
      </c>
      <c r="U1032" s="138">
        <v>0</v>
      </c>
      <c r="V1032" s="140">
        <v>0</v>
      </c>
      <c r="W1032" s="138"/>
      <c r="X1032" s="138"/>
      <c r="Y1032" s="138">
        <v>0</v>
      </c>
      <c r="Z1032" s="138">
        <v>0</v>
      </c>
      <c r="AA1032" s="137"/>
      <c r="AB1032" s="137"/>
      <c r="AC1032" s="137"/>
      <c r="AD1032" s="137"/>
      <c r="AE1032" s="137"/>
      <c r="AF1032" s="137"/>
      <c r="AG1032" s="137" t="s">
        <v>596</v>
      </c>
      <c r="AH1032" s="148">
        <v>46231</v>
      </c>
      <c r="AI1032" s="137">
        <v>0</v>
      </c>
      <c r="AJ1032" s="137"/>
      <c r="AK1032" s="137" t="s">
        <v>628</v>
      </c>
      <c r="AL1032" s="137"/>
    </row>
    <row r="1033" s="134" customFormat="1" ht="38.8" customHeight="1" spans="1:38">
      <c r="A1033" s="137" t="s">
        <v>29</v>
      </c>
      <c r="B1033" s="137" t="s">
        <v>26</v>
      </c>
      <c r="C1033" s="138" t="s">
        <v>496</v>
      </c>
      <c r="D1033" s="138" t="s">
        <v>110</v>
      </c>
      <c r="E1033" s="137" t="s">
        <v>625</v>
      </c>
      <c r="F1033" s="138" t="s">
        <v>287</v>
      </c>
      <c r="G1033" s="138" t="s">
        <v>1970</v>
      </c>
      <c r="H1033" s="147">
        <v>46232.4436458333</v>
      </c>
      <c r="I1033" s="138" t="s">
        <v>1971</v>
      </c>
      <c r="J1033" s="138" t="s">
        <v>1972</v>
      </c>
      <c r="K1033" s="138" t="s">
        <v>590</v>
      </c>
      <c r="L1033" s="138" t="s">
        <v>818</v>
      </c>
      <c r="M1033" s="138" t="s">
        <v>592</v>
      </c>
      <c r="N1033" s="138" t="s">
        <v>776</v>
      </c>
      <c r="O1033" s="138">
        <v>30</v>
      </c>
      <c r="P1033" s="140">
        <v>30</v>
      </c>
      <c r="Q1033" s="137"/>
      <c r="R1033" s="138" t="s">
        <v>666</v>
      </c>
      <c r="S1033" s="138">
        <v>90</v>
      </c>
      <c r="T1033" s="138">
        <v>90</v>
      </c>
      <c r="U1033" s="138">
        <v>30</v>
      </c>
      <c r="V1033" s="140">
        <v>0</v>
      </c>
      <c r="W1033" s="138"/>
      <c r="X1033" s="138"/>
      <c r="Y1033" s="138">
        <v>30</v>
      </c>
      <c r="Z1033" s="138">
        <v>30</v>
      </c>
      <c r="AA1033" s="137"/>
      <c r="AB1033" s="137"/>
      <c r="AC1033" s="137"/>
      <c r="AD1033" s="137"/>
      <c r="AE1033" s="137"/>
      <c r="AF1033" s="137" t="s">
        <v>651</v>
      </c>
      <c r="AG1033" s="137" t="s">
        <v>607</v>
      </c>
      <c r="AH1033" s="148">
        <v>40023</v>
      </c>
      <c r="AI1033" s="137">
        <v>0</v>
      </c>
      <c r="AJ1033" s="137"/>
      <c r="AK1033" s="137" t="s">
        <v>818</v>
      </c>
      <c r="AL1033" s="137"/>
    </row>
    <row r="1034" s="134" customFormat="1" ht="38.8" customHeight="1" spans="1:38">
      <c r="A1034" s="137" t="s">
        <v>29</v>
      </c>
      <c r="B1034" s="137" t="s">
        <v>26</v>
      </c>
      <c r="C1034" s="138" t="s">
        <v>496</v>
      </c>
      <c r="D1034" s="138" t="s">
        <v>114</v>
      </c>
      <c r="E1034" s="137" t="s">
        <v>587</v>
      </c>
      <c r="F1034" s="138" t="s">
        <v>303</v>
      </c>
      <c r="G1034" s="138" t="s">
        <v>703</v>
      </c>
      <c r="H1034" s="147">
        <v>46232.478599537</v>
      </c>
      <c r="I1034" s="138" t="s">
        <v>1973</v>
      </c>
      <c r="J1034" s="138" t="s">
        <v>1974</v>
      </c>
      <c r="K1034" s="138" t="s">
        <v>601</v>
      </c>
      <c r="L1034" s="138" t="s">
        <v>591</v>
      </c>
      <c r="M1034" s="138" t="s">
        <v>603</v>
      </c>
      <c r="N1034" s="138" t="s">
        <v>613</v>
      </c>
      <c r="O1034" s="138">
        <v>50</v>
      </c>
      <c r="P1034" s="140">
        <v>50</v>
      </c>
      <c r="Q1034" s="137"/>
      <c r="R1034" s="138" t="s">
        <v>610</v>
      </c>
      <c r="S1034" s="138">
        <v>50</v>
      </c>
      <c r="T1034" s="138">
        <v>50</v>
      </c>
      <c r="U1034" s="138">
        <v>50</v>
      </c>
      <c r="V1034" s="140">
        <v>0</v>
      </c>
      <c r="W1034" s="138"/>
      <c r="X1034" s="138"/>
      <c r="Y1034" s="138">
        <v>0</v>
      </c>
      <c r="Z1034" s="138">
        <v>0</v>
      </c>
      <c r="AA1034" s="137"/>
      <c r="AB1034" s="137"/>
      <c r="AC1034" s="137"/>
      <c r="AD1034" s="137"/>
      <c r="AE1034" s="137"/>
      <c r="AF1034" s="137" t="s">
        <v>606</v>
      </c>
      <c r="AG1034" s="137" t="s">
        <v>607</v>
      </c>
      <c r="AH1034" s="148">
        <v>46231</v>
      </c>
      <c r="AI1034" s="137">
        <v>0</v>
      </c>
      <c r="AJ1034" s="137"/>
      <c r="AK1034" s="137" t="s">
        <v>597</v>
      </c>
      <c r="AL1034" s="137"/>
    </row>
    <row r="1035" s="134" customFormat="1" ht="38.8" customHeight="1" spans="1:38">
      <c r="A1035" s="137" t="s">
        <v>29</v>
      </c>
      <c r="B1035" s="137" t="s">
        <v>26</v>
      </c>
      <c r="C1035" s="138" t="s">
        <v>496</v>
      </c>
      <c r="D1035" s="138" t="s">
        <v>114</v>
      </c>
      <c r="E1035" s="137" t="s">
        <v>587</v>
      </c>
      <c r="F1035" s="138" t="s">
        <v>306</v>
      </c>
      <c r="G1035" s="138" t="s">
        <v>709</v>
      </c>
      <c r="H1035" s="147">
        <v>46232.4911342593</v>
      </c>
      <c r="I1035" s="138" t="s">
        <v>1973</v>
      </c>
      <c r="J1035" s="138" t="s">
        <v>1975</v>
      </c>
      <c r="K1035" s="138" t="s">
        <v>601</v>
      </c>
      <c r="L1035" s="138" t="s">
        <v>591</v>
      </c>
      <c r="M1035" s="138" t="s">
        <v>592</v>
      </c>
      <c r="N1035" s="138" t="s">
        <v>1131</v>
      </c>
      <c r="O1035" s="138">
        <v>50</v>
      </c>
      <c r="P1035" s="140">
        <v>50</v>
      </c>
      <c r="Q1035" s="137"/>
      <c r="R1035" s="138" t="s">
        <v>1132</v>
      </c>
      <c r="S1035" s="138">
        <v>50</v>
      </c>
      <c r="T1035" s="138">
        <v>50</v>
      </c>
      <c r="U1035" s="138">
        <v>50</v>
      </c>
      <c r="V1035" s="140">
        <v>0</v>
      </c>
      <c r="W1035" s="138"/>
      <c r="X1035" s="138"/>
      <c r="Y1035" s="138">
        <v>0</v>
      </c>
      <c r="Z1035" s="138">
        <v>0</v>
      </c>
      <c r="AA1035" s="137"/>
      <c r="AB1035" s="137"/>
      <c r="AC1035" s="137"/>
      <c r="AD1035" s="137"/>
      <c r="AE1035" s="137"/>
      <c r="AF1035" s="137" t="s">
        <v>606</v>
      </c>
      <c r="AG1035" s="137" t="s">
        <v>607</v>
      </c>
      <c r="AH1035" s="137"/>
      <c r="AI1035" s="137">
        <v>0</v>
      </c>
      <c r="AJ1035" s="137"/>
      <c r="AK1035" s="137" t="s">
        <v>726</v>
      </c>
      <c r="AL1035" s="137"/>
    </row>
    <row r="1036" s="134" customFormat="1" ht="38.8" customHeight="1" spans="1:38">
      <c r="A1036" s="137" t="s">
        <v>29</v>
      </c>
      <c r="B1036" s="137" t="s">
        <v>26</v>
      </c>
      <c r="C1036" s="138" t="s">
        <v>496</v>
      </c>
      <c r="D1036" s="138" t="s">
        <v>104</v>
      </c>
      <c r="E1036" s="137" t="s">
        <v>587</v>
      </c>
      <c r="F1036" s="138" t="s">
        <v>277</v>
      </c>
      <c r="G1036" s="138" t="s">
        <v>1976</v>
      </c>
      <c r="H1036" s="147">
        <v>46232.5156944444</v>
      </c>
      <c r="I1036" s="138" t="s">
        <v>1977</v>
      </c>
      <c r="J1036" s="138" t="s">
        <v>1978</v>
      </c>
      <c r="K1036" s="138" t="s">
        <v>601</v>
      </c>
      <c r="L1036" s="138" t="s">
        <v>591</v>
      </c>
      <c r="M1036" s="138" t="s">
        <v>603</v>
      </c>
      <c r="N1036" s="138" t="s">
        <v>613</v>
      </c>
      <c r="O1036" s="138">
        <v>50</v>
      </c>
      <c r="P1036" s="140">
        <v>50</v>
      </c>
      <c r="Q1036" s="137"/>
      <c r="R1036" s="138" t="s">
        <v>610</v>
      </c>
      <c r="S1036" s="138">
        <v>170</v>
      </c>
      <c r="T1036" s="138">
        <v>170</v>
      </c>
      <c r="U1036" s="138">
        <v>50</v>
      </c>
      <c r="V1036" s="140">
        <v>0</v>
      </c>
      <c r="W1036" s="138"/>
      <c r="X1036" s="138"/>
      <c r="Y1036" s="138">
        <v>0</v>
      </c>
      <c r="Z1036" s="138">
        <v>0</v>
      </c>
      <c r="AA1036" s="137"/>
      <c r="AB1036" s="137"/>
      <c r="AC1036" s="137"/>
      <c r="AD1036" s="137"/>
      <c r="AE1036" s="137"/>
      <c r="AF1036" s="137" t="s">
        <v>606</v>
      </c>
      <c r="AG1036" s="137" t="s">
        <v>607</v>
      </c>
      <c r="AH1036" s="148">
        <v>46224</v>
      </c>
      <c r="AI1036" s="137">
        <v>0</v>
      </c>
      <c r="AJ1036" s="137"/>
      <c r="AK1036" s="137" t="s">
        <v>597</v>
      </c>
      <c r="AL1036" s="137"/>
    </row>
    <row r="1037" s="134" customFormat="1" ht="38.8" customHeight="1" spans="1:38">
      <c r="A1037" s="137" t="s">
        <v>29</v>
      </c>
      <c r="B1037" s="137" t="s">
        <v>26</v>
      </c>
      <c r="C1037" s="138" t="s">
        <v>496</v>
      </c>
      <c r="D1037" s="138" t="s">
        <v>104</v>
      </c>
      <c r="E1037" s="137" t="s">
        <v>587</v>
      </c>
      <c r="F1037" s="138" t="s">
        <v>277</v>
      </c>
      <c r="G1037" s="138" t="s">
        <v>1976</v>
      </c>
      <c r="H1037" s="147">
        <v>46232.5156944444</v>
      </c>
      <c r="I1037" s="138" t="s">
        <v>1977</v>
      </c>
      <c r="J1037" s="138" t="s">
        <v>1978</v>
      </c>
      <c r="K1037" s="138" t="s">
        <v>601</v>
      </c>
      <c r="L1037" s="138" t="s">
        <v>591</v>
      </c>
      <c r="M1037" s="138" t="s">
        <v>603</v>
      </c>
      <c r="N1037" s="138" t="s">
        <v>743</v>
      </c>
      <c r="O1037" s="138">
        <v>120</v>
      </c>
      <c r="P1037" s="140">
        <v>120</v>
      </c>
      <c r="Q1037" s="137"/>
      <c r="R1037" s="138" t="s">
        <v>605</v>
      </c>
      <c r="S1037" s="138">
        <v>170</v>
      </c>
      <c r="T1037" s="138">
        <v>170</v>
      </c>
      <c r="U1037" s="138">
        <v>120</v>
      </c>
      <c r="V1037" s="140">
        <v>0</v>
      </c>
      <c r="W1037" s="138"/>
      <c r="X1037" s="138"/>
      <c r="Y1037" s="138">
        <v>0</v>
      </c>
      <c r="Z1037" s="138">
        <v>0</v>
      </c>
      <c r="AA1037" s="137"/>
      <c r="AB1037" s="137"/>
      <c r="AC1037" s="137"/>
      <c r="AD1037" s="137"/>
      <c r="AE1037" s="137"/>
      <c r="AF1037" s="137" t="s">
        <v>606</v>
      </c>
      <c r="AG1037" s="137" t="s">
        <v>607</v>
      </c>
      <c r="AH1037" s="148">
        <v>46224</v>
      </c>
      <c r="AI1037" s="137">
        <v>0</v>
      </c>
      <c r="AJ1037" s="137"/>
      <c r="AK1037" s="137" t="s">
        <v>597</v>
      </c>
      <c r="AL1037" s="137"/>
    </row>
    <row r="1038" s="134" customFormat="1" ht="38.8" customHeight="1" spans="1:38">
      <c r="A1038" s="137" t="s">
        <v>29</v>
      </c>
      <c r="B1038" s="137" t="s">
        <v>26</v>
      </c>
      <c r="C1038" s="138" t="s">
        <v>496</v>
      </c>
      <c r="D1038" s="138" t="s">
        <v>102</v>
      </c>
      <c r="E1038" s="137" t="s">
        <v>587</v>
      </c>
      <c r="F1038" s="138" t="s">
        <v>273</v>
      </c>
      <c r="G1038" s="138" t="s">
        <v>1954</v>
      </c>
      <c r="H1038" s="147">
        <v>46232.538287037</v>
      </c>
      <c r="I1038" s="138" t="s">
        <v>1979</v>
      </c>
      <c r="J1038" s="138" t="s">
        <v>1980</v>
      </c>
      <c r="K1038" s="138" t="s">
        <v>601</v>
      </c>
      <c r="L1038" s="138" t="s">
        <v>591</v>
      </c>
      <c r="M1038" s="138" t="s">
        <v>592</v>
      </c>
      <c r="N1038" s="138" t="s">
        <v>613</v>
      </c>
      <c r="O1038" s="138">
        <v>50</v>
      </c>
      <c r="P1038" s="140">
        <v>50</v>
      </c>
      <c r="Q1038" s="137"/>
      <c r="R1038" s="138" t="s">
        <v>610</v>
      </c>
      <c r="S1038" s="138">
        <v>50</v>
      </c>
      <c r="T1038" s="138">
        <v>50</v>
      </c>
      <c r="U1038" s="138">
        <v>50</v>
      </c>
      <c r="V1038" s="140">
        <v>0</v>
      </c>
      <c r="W1038" s="138"/>
      <c r="X1038" s="138"/>
      <c r="Y1038" s="138">
        <v>0</v>
      </c>
      <c r="Z1038" s="138">
        <v>0</v>
      </c>
      <c r="AA1038" s="137"/>
      <c r="AB1038" s="137"/>
      <c r="AC1038" s="137"/>
      <c r="AD1038" s="137"/>
      <c r="AE1038" s="137"/>
      <c r="AF1038" s="137" t="s">
        <v>606</v>
      </c>
      <c r="AG1038" s="137" t="s">
        <v>607</v>
      </c>
      <c r="AH1038" s="137"/>
      <c r="AI1038" s="137">
        <v>0</v>
      </c>
      <c r="AJ1038" s="137"/>
      <c r="AK1038" s="137" t="s">
        <v>726</v>
      </c>
      <c r="AL1038" s="137"/>
    </row>
    <row r="1039" s="134" customFormat="1" ht="38.8" customHeight="1" spans="1:38">
      <c r="A1039" s="137" t="s">
        <v>29</v>
      </c>
      <c r="B1039" s="137" t="s">
        <v>26</v>
      </c>
      <c r="C1039" s="138" t="s">
        <v>496</v>
      </c>
      <c r="D1039" s="138" t="s">
        <v>114</v>
      </c>
      <c r="E1039" s="137" t="s">
        <v>587</v>
      </c>
      <c r="F1039" s="138" t="s">
        <v>304</v>
      </c>
      <c r="G1039" s="138" t="s">
        <v>1981</v>
      </c>
      <c r="H1039" s="147">
        <v>46232.5581944444</v>
      </c>
      <c r="I1039" s="138" t="s">
        <v>1973</v>
      </c>
      <c r="J1039" s="138" t="s">
        <v>1982</v>
      </c>
      <c r="K1039" s="138" t="s">
        <v>601</v>
      </c>
      <c r="L1039" s="138" t="s">
        <v>591</v>
      </c>
      <c r="M1039" s="138" t="s">
        <v>603</v>
      </c>
      <c r="N1039" s="138" t="s">
        <v>613</v>
      </c>
      <c r="O1039" s="138">
        <v>50</v>
      </c>
      <c r="P1039" s="140">
        <v>50</v>
      </c>
      <c r="Q1039" s="137"/>
      <c r="R1039" s="138" t="s">
        <v>610</v>
      </c>
      <c r="S1039" s="138">
        <v>50</v>
      </c>
      <c r="T1039" s="138">
        <v>50</v>
      </c>
      <c r="U1039" s="138">
        <v>50</v>
      </c>
      <c r="V1039" s="140">
        <v>0</v>
      </c>
      <c r="W1039" s="138"/>
      <c r="X1039" s="138"/>
      <c r="Y1039" s="138">
        <v>0</v>
      </c>
      <c r="Z1039" s="138">
        <v>0</v>
      </c>
      <c r="AA1039" s="137"/>
      <c r="AB1039" s="137"/>
      <c r="AC1039" s="137"/>
      <c r="AD1039" s="137"/>
      <c r="AE1039" s="137"/>
      <c r="AF1039" s="137" t="s">
        <v>606</v>
      </c>
      <c r="AG1039" s="137" t="s">
        <v>607</v>
      </c>
      <c r="AH1039" s="148">
        <v>46231</v>
      </c>
      <c r="AI1039" s="137">
        <v>0</v>
      </c>
      <c r="AJ1039" s="137"/>
      <c r="AK1039" s="137" t="s">
        <v>628</v>
      </c>
      <c r="AL1039" s="137"/>
    </row>
    <row r="1040" s="134" customFormat="1" ht="38.8" customHeight="1" spans="1:38">
      <c r="A1040" s="137" t="s">
        <v>29</v>
      </c>
      <c r="B1040" s="137" t="s">
        <v>26</v>
      </c>
      <c r="C1040" s="138" t="s">
        <v>496</v>
      </c>
      <c r="D1040" s="138" t="s">
        <v>104</v>
      </c>
      <c r="E1040" s="137" t="s">
        <v>587</v>
      </c>
      <c r="F1040" s="138" t="s">
        <v>276</v>
      </c>
      <c r="G1040" s="138" t="s">
        <v>1983</v>
      </c>
      <c r="H1040" s="147">
        <v>46232.5772453704</v>
      </c>
      <c r="I1040" s="138"/>
      <c r="J1040" s="138" t="s">
        <v>1984</v>
      </c>
      <c r="K1040" s="138" t="s">
        <v>601</v>
      </c>
      <c r="L1040" s="138" t="s">
        <v>591</v>
      </c>
      <c r="M1040" s="138" t="s">
        <v>603</v>
      </c>
      <c r="N1040" s="138" t="s">
        <v>769</v>
      </c>
      <c r="O1040" s="138">
        <v>0</v>
      </c>
      <c r="P1040" s="140">
        <v>0</v>
      </c>
      <c r="Q1040" s="137"/>
      <c r="R1040" s="138" t="s">
        <v>610</v>
      </c>
      <c r="S1040" s="138">
        <v>0</v>
      </c>
      <c r="T1040" s="138">
        <v>0</v>
      </c>
      <c r="U1040" s="138">
        <v>0</v>
      </c>
      <c r="V1040" s="140">
        <v>0</v>
      </c>
      <c r="W1040" s="138"/>
      <c r="X1040" s="138"/>
      <c r="Y1040" s="138">
        <v>0</v>
      </c>
      <c r="Z1040" s="138">
        <v>0</v>
      </c>
      <c r="AA1040" s="137"/>
      <c r="AB1040" s="137"/>
      <c r="AC1040" s="137"/>
      <c r="AD1040" s="137"/>
      <c r="AE1040" s="137"/>
      <c r="AF1040" s="137"/>
      <c r="AG1040" s="137" t="s">
        <v>596</v>
      </c>
      <c r="AH1040" s="148">
        <v>46228</v>
      </c>
      <c r="AI1040" s="137">
        <v>0</v>
      </c>
      <c r="AJ1040" s="137"/>
      <c r="AK1040" s="137" t="s">
        <v>597</v>
      </c>
      <c r="AL1040" s="137"/>
    </row>
    <row r="1041" s="134" customFormat="1" ht="38.8" customHeight="1" spans="1:38">
      <c r="A1041" s="137" t="s">
        <v>29</v>
      </c>
      <c r="B1041" s="137" t="s">
        <v>26</v>
      </c>
      <c r="C1041" s="138" t="s">
        <v>496</v>
      </c>
      <c r="D1041" s="138" t="s">
        <v>104</v>
      </c>
      <c r="E1041" s="137" t="s">
        <v>587</v>
      </c>
      <c r="F1041" s="138" t="s">
        <v>277</v>
      </c>
      <c r="G1041" s="138" t="s">
        <v>1976</v>
      </c>
      <c r="H1041" s="147">
        <v>46232.5791898148</v>
      </c>
      <c r="I1041" s="138"/>
      <c r="J1041" s="138" t="s">
        <v>1985</v>
      </c>
      <c r="K1041" s="138" t="s">
        <v>601</v>
      </c>
      <c r="L1041" s="138" t="s">
        <v>591</v>
      </c>
      <c r="M1041" s="138" t="s">
        <v>603</v>
      </c>
      <c r="N1041" s="138" t="s">
        <v>769</v>
      </c>
      <c r="O1041" s="138">
        <v>0</v>
      </c>
      <c r="P1041" s="140">
        <v>0</v>
      </c>
      <c r="Q1041" s="137"/>
      <c r="R1041" s="138" t="s">
        <v>610</v>
      </c>
      <c r="S1041" s="138">
        <v>0</v>
      </c>
      <c r="T1041" s="138">
        <v>0</v>
      </c>
      <c r="U1041" s="138">
        <v>0</v>
      </c>
      <c r="V1041" s="140">
        <v>0</v>
      </c>
      <c r="W1041" s="138"/>
      <c r="X1041" s="138"/>
      <c r="Y1041" s="138">
        <v>0</v>
      </c>
      <c r="Z1041" s="138">
        <v>0</v>
      </c>
      <c r="AA1041" s="137"/>
      <c r="AB1041" s="137"/>
      <c r="AC1041" s="137"/>
      <c r="AD1041" s="137"/>
      <c r="AE1041" s="137"/>
      <c r="AF1041" s="137"/>
      <c r="AG1041" s="137" t="s">
        <v>596</v>
      </c>
      <c r="AH1041" s="148">
        <v>46107</v>
      </c>
      <c r="AI1041" s="137">
        <v>0</v>
      </c>
      <c r="AJ1041" s="137"/>
      <c r="AK1041" s="137" t="s">
        <v>628</v>
      </c>
      <c r="AL1041" s="137"/>
    </row>
    <row r="1042" s="134" customFormat="1" ht="38.8" customHeight="1" spans="1:38">
      <c r="A1042" s="137" t="s">
        <v>29</v>
      </c>
      <c r="B1042" s="137" t="s">
        <v>26</v>
      </c>
      <c r="C1042" s="138" t="s">
        <v>496</v>
      </c>
      <c r="D1042" s="138" t="s">
        <v>110</v>
      </c>
      <c r="E1042" s="137" t="s">
        <v>625</v>
      </c>
      <c r="F1042" s="138" t="s">
        <v>288</v>
      </c>
      <c r="G1042" s="138" t="s">
        <v>1947</v>
      </c>
      <c r="H1042" s="147">
        <v>46232.6184143519</v>
      </c>
      <c r="I1042" s="138"/>
      <c r="J1042" s="138" t="s">
        <v>1986</v>
      </c>
      <c r="K1042" s="138" t="s">
        <v>601</v>
      </c>
      <c r="L1042" s="138" t="s">
        <v>591</v>
      </c>
      <c r="M1042" s="138" t="s">
        <v>603</v>
      </c>
      <c r="N1042" s="138" t="s">
        <v>769</v>
      </c>
      <c r="O1042" s="138">
        <v>0</v>
      </c>
      <c r="P1042" s="140">
        <v>0</v>
      </c>
      <c r="Q1042" s="137"/>
      <c r="R1042" s="138" t="s">
        <v>610</v>
      </c>
      <c r="S1042" s="138">
        <v>0</v>
      </c>
      <c r="T1042" s="138">
        <v>0</v>
      </c>
      <c r="U1042" s="138">
        <v>0</v>
      </c>
      <c r="V1042" s="140">
        <v>0</v>
      </c>
      <c r="W1042" s="138"/>
      <c r="X1042" s="138"/>
      <c r="Y1042" s="138">
        <v>0</v>
      </c>
      <c r="Z1042" s="138">
        <v>0</v>
      </c>
      <c r="AA1042" s="137"/>
      <c r="AB1042" s="137"/>
      <c r="AC1042" s="137"/>
      <c r="AD1042" s="137"/>
      <c r="AE1042" s="137"/>
      <c r="AF1042" s="137"/>
      <c r="AG1042" s="137" t="s">
        <v>596</v>
      </c>
      <c r="AH1042" s="148">
        <v>46227</v>
      </c>
      <c r="AI1042" s="137">
        <v>0</v>
      </c>
      <c r="AJ1042" s="137"/>
      <c r="AK1042" s="137" t="s">
        <v>628</v>
      </c>
      <c r="AL1042" s="137"/>
    </row>
    <row r="1043" s="134" customFormat="1" ht="38.8" customHeight="1" spans="1:38">
      <c r="A1043" s="137" t="s">
        <v>29</v>
      </c>
      <c r="B1043" s="137" t="s">
        <v>26</v>
      </c>
      <c r="C1043" s="138" t="s">
        <v>496</v>
      </c>
      <c r="D1043" s="138" t="s">
        <v>108</v>
      </c>
      <c r="E1043" s="137" t="s">
        <v>587</v>
      </c>
      <c r="F1043" s="138" t="s">
        <v>283</v>
      </c>
      <c r="G1043" s="138" t="s">
        <v>1937</v>
      </c>
      <c r="H1043" s="147">
        <v>46232.6562037037</v>
      </c>
      <c r="I1043" s="138" t="s">
        <v>1965</v>
      </c>
      <c r="J1043" s="138" t="s">
        <v>1987</v>
      </c>
      <c r="K1043" s="138" t="s">
        <v>601</v>
      </c>
      <c r="L1043" s="138" t="s">
        <v>591</v>
      </c>
      <c r="M1043" s="138" t="s">
        <v>603</v>
      </c>
      <c r="N1043" s="138" t="s">
        <v>613</v>
      </c>
      <c r="O1043" s="138">
        <v>50</v>
      </c>
      <c r="P1043" s="140">
        <v>50</v>
      </c>
      <c r="Q1043" s="137"/>
      <c r="R1043" s="138" t="s">
        <v>610</v>
      </c>
      <c r="S1043" s="138">
        <v>50</v>
      </c>
      <c r="T1043" s="138">
        <v>50</v>
      </c>
      <c r="U1043" s="138">
        <v>50</v>
      </c>
      <c r="V1043" s="140">
        <v>0</v>
      </c>
      <c r="W1043" s="138"/>
      <c r="X1043" s="138"/>
      <c r="Y1043" s="138">
        <v>0</v>
      </c>
      <c r="Z1043" s="138">
        <v>0</v>
      </c>
      <c r="AA1043" s="137"/>
      <c r="AB1043" s="137"/>
      <c r="AC1043" s="137"/>
      <c r="AD1043" s="137"/>
      <c r="AE1043" s="137"/>
      <c r="AF1043" s="137" t="s">
        <v>606</v>
      </c>
      <c r="AG1043" s="137" t="s">
        <v>607</v>
      </c>
      <c r="AH1043" s="148">
        <v>46222</v>
      </c>
      <c r="AI1043" s="137">
        <v>0</v>
      </c>
      <c r="AJ1043" s="137"/>
      <c r="AK1043" s="137" t="s">
        <v>726</v>
      </c>
      <c r="AL1043" s="137"/>
    </row>
    <row r="1044" s="134" customFormat="1" ht="38.8" customHeight="1" spans="1:38">
      <c r="A1044" s="137" t="s">
        <v>29</v>
      </c>
      <c r="B1044" s="137" t="s">
        <v>26</v>
      </c>
      <c r="C1044" s="138" t="s">
        <v>496</v>
      </c>
      <c r="D1044" s="138" t="s">
        <v>102</v>
      </c>
      <c r="E1044" s="137" t="s">
        <v>587</v>
      </c>
      <c r="F1044" s="138" t="s">
        <v>273</v>
      </c>
      <c r="G1044" s="138" t="s">
        <v>1954</v>
      </c>
      <c r="H1044" s="147">
        <v>46232.6866550926</v>
      </c>
      <c r="I1044" s="138"/>
      <c r="J1044" s="138" t="s">
        <v>1988</v>
      </c>
      <c r="K1044" s="138" t="s">
        <v>601</v>
      </c>
      <c r="L1044" s="138" t="s">
        <v>591</v>
      </c>
      <c r="M1044" s="138" t="s">
        <v>603</v>
      </c>
      <c r="N1044" s="138" t="s">
        <v>769</v>
      </c>
      <c r="O1044" s="138">
        <v>0</v>
      </c>
      <c r="P1044" s="140">
        <v>0</v>
      </c>
      <c r="Q1044" s="137"/>
      <c r="R1044" s="138" t="s">
        <v>610</v>
      </c>
      <c r="S1044" s="138">
        <v>0</v>
      </c>
      <c r="T1044" s="138">
        <v>0</v>
      </c>
      <c r="U1044" s="138">
        <v>0</v>
      </c>
      <c r="V1044" s="140">
        <v>0</v>
      </c>
      <c r="W1044" s="138"/>
      <c r="X1044" s="138"/>
      <c r="Y1044" s="138">
        <v>0</v>
      </c>
      <c r="Z1044" s="138">
        <v>0</v>
      </c>
      <c r="AA1044" s="137"/>
      <c r="AB1044" s="137"/>
      <c r="AC1044" s="137"/>
      <c r="AD1044" s="137"/>
      <c r="AE1044" s="137"/>
      <c r="AF1044" s="137"/>
      <c r="AG1044" s="137" t="s">
        <v>596</v>
      </c>
      <c r="AH1044" s="148">
        <v>46231</v>
      </c>
      <c r="AI1044" s="137">
        <v>0</v>
      </c>
      <c r="AJ1044" s="137"/>
      <c r="AK1044" s="137" t="s">
        <v>870</v>
      </c>
      <c r="AL1044" s="137"/>
    </row>
    <row r="1045" s="134" customFormat="1" ht="38.8" customHeight="1" spans="1:38">
      <c r="A1045" s="137" t="s">
        <v>29</v>
      </c>
      <c r="B1045" s="137" t="s">
        <v>26</v>
      </c>
      <c r="C1045" s="138" t="s">
        <v>496</v>
      </c>
      <c r="D1045" s="138" t="s">
        <v>108</v>
      </c>
      <c r="E1045" s="137" t="s">
        <v>587</v>
      </c>
      <c r="F1045" s="138" t="s">
        <v>283</v>
      </c>
      <c r="G1045" s="138" t="s">
        <v>1937</v>
      </c>
      <c r="H1045" s="147">
        <v>46232.7505902778</v>
      </c>
      <c r="I1045" s="138" t="s">
        <v>1965</v>
      </c>
      <c r="J1045" s="138" t="s">
        <v>1989</v>
      </c>
      <c r="K1045" s="138" t="s">
        <v>601</v>
      </c>
      <c r="L1045" s="138" t="s">
        <v>591</v>
      </c>
      <c r="M1045" s="138" t="s">
        <v>603</v>
      </c>
      <c r="N1045" s="138" t="s">
        <v>613</v>
      </c>
      <c r="O1045" s="138">
        <v>50</v>
      </c>
      <c r="P1045" s="140">
        <v>50</v>
      </c>
      <c r="Q1045" s="137"/>
      <c r="R1045" s="138" t="s">
        <v>610</v>
      </c>
      <c r="S1045" s="138">
        <v>100</v>
      </c>
      <c r="T1045" s="138">
        <v>100</v>
      </c>
      <c r="U1045" s="138">
        <v>50</v>
      </c>
      <c r="V1045" s="140">
        <v>0</v>
      </c>
      <c r="W1045" s="138"/>
      <c r="X1045" s="138"/>
      <c r="Y1045" s="138">
        <v>0</v>
      </c>
      <c r="Z1045" s="138">
        <v>0</v>
      </c>
      <c r="AA1045" s="137"/>
      <c r="AB1045" s="137"/>
      <c r="AC1045" s="137"/>
      <c r="AD1045" s="137"/>
      <c r="AE1045" s="137"/>
      <c r="AF1045" s="137" t="s">
        <v>606</v>
      </c>
      <c r="AG1045" s="137" t="s">
        <v>607</v>
      </c>
      <c r="AH1045" s="148">
        <v>46223</v>
      </c>
      <c r="AI1045" s="137">
        <v>0</v>
      </c>
      <c r="AJ1045" s="137"/>
      <c r="AK1045" s="137" t="s">
        <v>628</v>
      </c>
      <c r="AL1045" s="137"/>
    </row>
    <row r="1046" s="134" customFormat="1" ht="38.8" customHeight="1" spans="1:38">
      <c r="A1046" s="137" t="s">
        <v>29</v>
      </c>
      <c r="B1046" s="137" t="s">
        <v>26</v>
      </c>
      <c r="C1046" s="138" t="s">
        <v>496</v>
      </c>
      <c r="D1046" s="138" t="s">
        <v>108</v>
      </c>
      <c r="E1046" s="137" t="s">
        <v>587</v>
      </c>
      <c r="F1046" s="138" t="s">
        <v>283</v>
      </c>
      <c r="G1046" s="138" t="s">
        <v>1937</v>
      </c>
      <c r="H1046" s="147">
        <v>46232.7505902778</v>
      </c>
      <c r="I1046" s="138" t="s">
        <v>1965</v>
      </c>
      <c r="J1046" s="138" t="s">
        <v>1989</v>
      </c>
      <c r="K1046" s="138" t="s">
        <v>601</v>
      </c>
      <c r="L1046" s="138" t="s">
        <v>591</v>
      </c>
      <c r="M1046" s="138" t="s">
        <v>603</v>
      </c>
      <c r="N1046" s="138" t="s">
        <v>784</v>
      </c>
      <c r="O1046" s="138">
        <v>50</v>
      </c>
      <c r="P1046" s="140">
        <v>50</v>
      </c>
      <c r="Q1046" s="137"/>
      <c r="R1046" s="138" t="s">
        <v>610</v>
      </c>
      <c r="S1046" s="138">
        <v>100</v>
      </c>
      <c r="T1046" s="138">
        <v>100</v>
      </c>
      <c r="U1046" s="138">
        <v>50</v>
      </c>
      <c r="V1046" s="140">
        <v>0</v>
      </c>
      <c r="W1046" s="138"/>
      <c r="X1046" s="138"/>
      <c r="Y1046" s="138">
        <v>0</v>
      </c>
      <c r="Z1046" s="138">
        <v>0</v>
      </c>
      <c r="AA1046" s="137"/>
      <c r="AB1046" s="137"/>
      <c r="AC1046" s="137"/>
      <c r="AD1046" s="137"/>
      <c r="AE1046" s="137"/>
      <c r="AF1046" s="137" t="s">
        <v>606</v>
      </c>
      <c r="AG1046" s="137" t="s">
        <v>607</v>
      </c>
      <c r="AH1046" s="148">
        <v>46223</v>
      </c>
      <c r="AI1046" s="137">
        <v>0</v>
      </c>
      <c r="AJ1046" s="137"/>
      <c r="AK1046" s="137" t="s">
        <v>628</v>
      </c>
      <c r="AL1046" s="137"/>
    </row>
    <row r="1047" s="134" customFormat="1" ht="38.8" customHeight="1" spans="1:38">
      <c r="A1047" s="137" t="s">
        <v>29</v>
      </c>
      <c r="B1047" s="137" t="s">
        <v>26</v>
      </c>
      <c r="C1047" s="138" t="s">
        <v>496</v>
      </c>
      <c r="D1047" s="138" t="s">
        <v>114</v>
      </c>
      <c r="E1047" s="137" t="s">
        <v>587</v>
      </c>
      <c r="F1047" s="138" t="s">
        <v>303</v>
      </c>
      <c r="G1047" s="138" t="s">
        <v>703</v>
      </c>
      <c r="H1047" s="147">
        <v>46232.7695717593</v>
      </c>
      <c r="I1047" s="138" t="s">
        <v>1973</v>
      </c>
      <c r="J1047" s="138" t="s">
        <v>1990</v>
      </c>
      <c r="K1047" s="138" t="s">
        <v>601</v>
      </c>
      <c r="L1047" s="138" t="s">
        <v>591</v>
      </c>
      <c r="M1047" s="138" t="s">
        <v>603</v>
      </c>
      <c r="N1047" s="138" t="s">
        <v>613</v>
      </c>
      <c r="O1047" s="138">
        <v>50</v>
      </c>
      <c r="P1047" s="140">
        <v>50</v>
      </c>
      <c r="Q1047" s="137"/>
      <c r="R1047" s="138" t="s">
        <v>610</v>
      </c>
      <c r="S1047" s="138">
        <v>170</v>
      </c>
      <c r="T1047" s="138">
        <v>170</v>
      </c>
      <c r="U1047" s="138">
        <v>50</v>
      </c>
      <c r="V1047" s="140">
        <v>0</v>
      </c>
      <c r="W1047" s="138"/>
      <c r="X1047" s="138"/>
      <c r="Y1047" s="138">
        <v>0</v>
      </c>
      <c r="Z1047" s="138">
        <v>0</v>
      </c>
      <c r="AA1047" s="137"/>
      <c r="AB1047" s="137"/>
      <c r="AC1047" s="137"/>
      <c r="AD1047" s="137"/>
      <c r="AE1047" s="137"/>
      <c r="AF1047" s="137" t="s">
        <v>606</v>
      </c>
      <c r="AG1047" s="137" t="s">
        <v>607</v>
      </c>
      <c r="AH1047" s="148">
        <v>46231</v>
      </c>
      <c r="AI1047" s="137">
        <v>0</v>
      </c>
      <c r="AJ1047" s="137"/>
      <c r="AK1047" s="137" t="s">
        <v>597</v>
      </c>
      <c r="AL1047" s="137"/>
    </row>
    <row r="1048" s="134" customFormat="1" ht="38.8" customHeight="1" spans="1:38">
      <c r="A1048" s="137" t="s">
        <v>29</v>
      </c>
      <c r="B1048" s="137" t="s">
        <v>26</v>
      </c>
      <c r="C1048" s="138" t="s">
        <v>496</v>
      </c>
      <c r="D1048" s="138" t="s">
        <v>114</v>
      </c>
      <c r="E1048" s="137" t="s">
        <v>587</v>
      </c>
      <c r="F1048" s="138" t="s">
        <v>303</v>
      </c>
      <c r="G1048" s="138" t="s">
        <v>703</v>
      </c>
      <c r="H1048" s="147">
        <v>46232.7695717593</v>
      </c>
      <c r="I1048" s="138" t="s">
        <v>1973</v>
      </c>
      <c r="J1048" s="138" t="s">
        <v>1990</v>
      </c>
      <c r="K1048" s="138" t="s">
        <v>601</v>
      </c>
      <c r="L1048" s="138" t="s">
        <v>591</v>
      </c>
      <c r="M1048" s="138" t="s">
        <v>603</v>
      </c>
      <c r="N1048" s="138" t="s">
        <v>743</v>
      </c>
      <c r="O1048" s="138">
        <v>120</v>
      </c>
      <c r="P1048" s="140">
        <v>120</v>
      </c>
      <c r="Q1048" s="137"/>
      <c r="R1048" s="138" t="s">
        <v>605</v>
      </c>
      <c r="S1048" s="138">
        <v>170</v>
      </c>
      <c r="T1048" s="138">
        <v>170</v>
      </c>
      <c r="U1048" s="138">
        <v>120</v>
      </c>
      <c r="V1048" s="140">
        <v>0</v>
      </c>
      <c r="W1048" s="138"/>
      <c r="X1048" s="138"/>
      <c r="Y1048" s="138">
        <v>0</v>
      </c>
      <c r="Z1048" s="138">
        <v>0</v>
      </c>
      <c r="AA1048" s="137"/>
      <c r="AB1048" s="137"/>
      <c r="AC1048" s="137"/>
      <c r="AD1048" s="137"/>
      <c r="AE1048" s="137"/>
      <c r="AF1048" s="137" t="s">
        <v>606</v>
      </c>
      <c r="AG1048" s="137" t="s">
        <v>607</v>
      </c>
      <c r="AH1048" s="148">
        <v>46231</v>
      </c>
      <c r="AI1048" s="137">
        <v>0</v>
      </c>
      <c r="AJ1048" s="137"/>
      <c r="AK1048" s="137" t="s">
        <v>597</v>
      </c>
      <c r="AL1048" s="137"/>
    </row>
    <row r="1049" s="134" customFormat="1" ht="38.8" customHeight="1" spans="1:38">
      <c r="A1049" s="137" t="s">
        <v>29</v>
      </c>
      <c r="B1049" s="137" t="s">
        <v>26</v>
      </c>
      <c r="C1049" s="138" t="s">
        <v>496</v>
      </c>
      <c r="D1049" s="138" t="s">
        <v>110</v>
      </c>
      <c r="E1049" s="137" t="s">
        <v>625</v>
      </c>
      <c r="F1049" s="138" t="s">
        <v>287</v>
      </c>
      <c r="G1049" s="138" t="s">
        <v>1970</v>
      </c>
      <c r="H1049" s="147">
        <v>46232.791412037</v>
      </c>
      <c r="I1049" s="138" t="s">
        <v>1991</v>
      </c>
      <c r="J1049" s="138" t="s">
        <v>1992</v>
      </c>
      <c r="K1049" s="138" t="s">
        <v>601</v>
      </c>
      <c r="L1049" s="138" t="s">
        <v>591</v>
      </c>
      <c r="M1049" s="138" t="s">
        <v>592</v>
      </c>
      <c r="N1049" s="138" t="s">
        <v>793</v>
      </c>
      <c r="O1049" s="138">
        <v>50</v>
      </c>
      <c r="P1049" s="140">
        <v>50</v>
      </c>
      <c r="Q1049" s="137"/>
      <c r="R1049" s="138" t="s">
        <v>666</v>
      </c>
      <c r="S1049" s="138">
        <v>50</v>
      </c>
      <c r="T1049" s="138">
        <v>50</v>
      </c>
      <c r="U1049" s="138">
        <v>50</v>
      </c>
      <c r="V1049" s="140">
        <v>0</v>
      </c>
      <c r="W1049" s="138"/>
      <c r="X1049" s="138"/>
      <c r="Y1049" s="138">
        <v>50</v>
      </c>
      <c r="Z1049" s="138">
        <v>50</v>
      </c>
      <c r="AA1049" s="137"/>
      <c r="AB1049" s="137"/>
      <c r="AC1049" s="137"/>
      <c r="AD1049" s="137"/>
      <c r="AE1049" s="137"/>
      <c r="AF1049" s="137" t="s">
        <v>651</v>
      </c>
      <c r="AG1049" s="137" t="s">
        <v>607</v>
      </c>
      <c r="AH1049" s="148">
        <v>43476</v>
      </c>
      <c r="AI1049" s="137">
        <v>0</v>
      </c>
      <c r="AJ1049" s="137"/>
      <c r="AK1049" s="137" t="s">
        <v>628</v>
      </c>
      <c r="AL1049" s="137"/>
    </row>
    <row r="1050" s="134" customFormat="1" ht="38.8" customHeight="1" spans="1:38">
      <c r="A1050" s="137" t="s">
        <v>29</v>
      </c>
      <c r="B1050" s="137" t="s">
        <v>26</v>
      </c>
      <c r="C1050" s="138" t="s">
        <v>496</v>
      </c>
      <c r="D1050" s="138" t="s">
        <v>109</v>
      </c>
      <c r="E1050" s="137" t="s">
        <v>587</v>
      </c>
      <c r="F1050" s="138" t="s">
        <v>284</v>
      </c>
      <c r="G1050" s="138" t="s">
        <v>1934</v>
      </c>
      <c r="H1050" s="147">
        <v>46232.8050925926</v>
      </c>
      <c r="I1050" s="138" t="s">
        <v>1993</v>
      </c>
      <c r="J1050" s="138" t="s">
        <v>1994</v>
      </c>
      <c r="K1050" s="138" t="s">
        <v>590</v>
      </c>
      <c r="L1050" s="138" t="s">
        <v>591</v>
      </c>
      <c r="M1050" s="138" t="s">
        <v>592</v>
      </c>
      <c r="N1050" s="138" t="s">
        <v>776</v>
      </c>
      <c r="O1050" s="138">
        <v>30</v>
      </c>
      <c r="P1050" s="140">
        <v>30</v>
      </c>
      <c r="Q1050" s="137"/>
      <c r="R1050" s="138" t="s">
        <v>666</v>
      </c>
      <c r="S1050" s="138">
        <v>80</v>
      </c>
      <c r="T1050" s="138">
        <v>80</v>
      </c>
      <c r="U1050" s="138">
        <v>30</v>
      </c>
      <c r="V1050" s="140">
        <v>0</v>
      </c>
      <c r="W1050" s="138"/>
      <c r="X1050" s="138"/>
      <c r="Y1050" s="138">
        <v>0</v>
      </c>
      <c r="Z1050" s="138">
        <v>0</v>
      </c>
      <c r="AA1050" s="137"/>
      <c r="AB1050" s="137"/>
      <c r="AC1050" s="137"/>
      <c r="AD1050" s="137"/>
      <c r="AE1050" s="137"/>
      <c r="AF1050" s="137" t="s">
        <v>606</v>
      </c>
      <c r="AG1050" s="137" t="s">
        <v>607</v>
      </c>
      <c r="AH1050" s="148">
        <v>43675</v>
      </c>
      <c r="AI1050" s="137">
        <v>0</v>
      </c>
      <c r="AJ1050" s="137"/>
      <c r="AK1050" s="137" t="s">
        <v>597</v>
      </c>
      <c r="AL1050" s="137"/>
    </row>
    <row r="1051" s="134" customFormat="1" ht="38.8" customHeight="1" spans="1:38">
      <c r="A1051" s="137" t="s">
        <v>29</v>
      </c>
      <c r="B1051" s="137" t="s">
        <v>26</v>
      </c>
      <c r="C1051" s="138" t="s">
        <v>496</v>
      </c>
      <c r="D1051" s="138" t="s">
        <v>102</v>
      </c>
      <c r="E1051" s="137" t="s">
        <v>587</v>
      </c>
      <c r="F1051" s="138" t="s">
        <v>273</v>
      </c>
      <c r="G1051" s="138" t="s">
        <v>1954</v>
      </c>
      <c r="H1051" s="147">
        <v>46232.8162037037</v>
      </c>
      <c r="I1051" s="138" t="s">
        <v>1979</v>
      </c>
      <c r="J1051" s="138" t="s">
        <v>1995</v>
      </c>
      <c r="K1051" s="138" t="s">
        <v>601</v>
      </c>
      <c r="L1051" s="138" t="s">
        <v>591</v>
      </c>
      <c r="M1051" s="138" t="s">
        <v>592</v>
      </c>
      <c r="N1051" s="138" t="s">
        <v>613</v>
      </c>
      <c r="O1051" s="138">
        <v>50</v>
      </c>
      <c r="P1051" s="140">
        <v>50</v>
      </c>
      <c r="Q1051" s="137"/>
      <c r="R1051" s="138" t="s">
        <v>610</v>
      </c>
      <c r="S1051" s="138">
        <v>50</v>
      </c>
      <c r="T1051" s="138">
        <v>50</v>
      </c>
      <c r="U1051" s="138">
        <v>50</v>
      </c>
      <c r="V1051" s="140">
        <v>0</v>
      </c>
      <c r="W1051" s="138"/>
      <c r="X1051" s="138"/>
      <c r="Y1051" s="138">
        <v>0</v>
      </c>
      <c r="Z1051" s="138">
        <v>0</v>
      </c>
      <c r="AA1051" s="137"/>
      <c r="AB1051" s="137"/>
      <c r="AC1051" s="137"/>
      <c r="AD1051" s="137"/>
      <c r="AE1051" s="137"/>
      <c r="AF1051" s="137" t="s">
        <v>606</v>
      </c>
      <c r="AG1051" s="137" t="s">
        <v>607</v>
      </c>
      <c r="AH1051" s="137"/>
      <c r="AI1051" s="137">
        <v>0</v>
      </c>
      <c r="AJ1051" s="137"/>
      <c r="AK1051" s="137" t="s">
        <v>726</v>
      </c>
      <c r="AL1051" s="137"/>
    </row>
    <row r="1052" s="134" customFormat="1" ht="38.8" customHeight="1" spans="1:38">
      <c r="A1052" s="137" t="s">
        <v>29</v>
      </c>
      <c r="B1052" s="137" t="s">
        <v>26</v>
      </c>
      <c r="C1052" s="138" t="s">
        <v>496</v>
      </c>
      <c r="D1052" s="138" t="s">
        <v>110</v>
      </c>
      <c r="E1052" s="137" t="s">
        <v>625</v>
      </c>
      <c r="F1052" s="138" t="s">
        <v>285</v>
      </c>
      <c r="G1052" s="138" t="s">
        <v>1951</v>
      </c>
      <c r="H1052" s="147">
        <v>46232.8627314815</v>
      </c>
      <c r="I1052" s="138" t="s">
        <v>1996</v>
      </c>
      <c r="J1052" s="138" t="s">
        <v>1997</v>
      </c>
      <c r="K1052" s="138" t="s">
        <v>590</v>
      </c>
      <c r="L1052" s="138" t="s">
        <v>742</v>
      </c>
      <c r="M1052" s="138" t="s">
        <v>592</v>
      </c>
      <c r="N1052" s="138" t="s">
        <v>776</v>
      </c>
      <c r="O1052" s="138">
        <v>30</v>
      </c>
      <c r="P1052" s="140">
        <v>30</v>
      </c>
      <c r="Q1052" s="137"/>
      <c r="R1052" s="138" t="s">
        <v>666</v>
      </c>
      <c r="S1052" s="138">
        <v>90</v>
      </c>
      <c r="T1052" s="138">
        <v>90</v>
      </c>
      <c r="U1052" s="138">
        <v>30</v>
      </c>
      <c r="V1052" s="140">
        <v>0</v>
      </c>
      <c r="W1052" s="138"/>
      <c r="X1052" s="138"/>
      <c r="Y1052" s="138">
        <v>30</v>
      </c>
      <c r="Z1052" s="138">
        <v>30</v>
      </c>
      <c r="AA1052" s="137"/>
      <c r="AB1052" s="137"/>
      <c r="AC1052" s="137"/>
      <c r="AD1052" s="137"/>
      <c r="AE1052" s="137"/>
      <c r="AF1052" s="137" t="s">
        <v>651</v>
      </c>
      <c r="AG1052" s="137" t="s">
        <v>607</v>
      </c>
      <c r="AH1052" s="148">
        <v>42526</v>
      </c>
      <c r="AI1052" s="137">
        <v>0</v>
      </c>
      <c r="AJ1052" s="137"/>
      <c r="AK1052" s="137" t="s">
        <v>744</v>
      </c>
      <c r="AL1052" s="137"/>
    </row>
    <row r="1053" s="134" customFormat="1" ht="38.8" customHeight="1" spans="1:38">
      <c r="A1053" s="137" t="s">
        <v>29</v>
      </c>
      <c r="B1053" s="137" t="s">
        <v>26</v>
      </c>
      <c r="C1053" s="138" t="s">
        <v>496</v>
      </c>
      <c r="D1053" s="138" t="s">
        <v>108</v>
      </c>
      <c r="E1053" s="137" t="s">
        <v>587</v>
      </c>
      <c r="F1053" s="138" t="s">
        <v>283</v>
      </c>
      <c r="G1053" s="138" t="s">
        <v>1937</v>
      </c>
      <c r="H1053" s="147">
        <v>46233.3933217593</v>
      </c>
      <c r="I1053" s="138"/>
      <c r="J1053" s="138" t="s">
        <v>1998</v>
      </c>
      <c r="K1053" s="138" t="s">
        <v>601</v>
      </c>
      <c r="L1053" s="138" t="s">
        <v>591</v>
      </c>
      <c r="M1053" s="138" t="s">
        <v>603</v>
      </c>
      <c r="N1053" s="138" t="s">
        <v>613</v>
      </c>
      <c r="O1053" s="138">
        <v>50</v>
      </c>
      <c r="P1053" s="140">
        <v>50</v>
      </c>
      <c r="Q1053" s="137"/>
      <c r="R1053" s="138" t="s">
        <v>610</v>
      </c>
      <c r="S1053" s="138">
        <v>50</v>
      </c>
      <c r="T1053" s="138">
        <v>50</v>
      </c>
      <c r="U1053" s="138">
        <v>50</v>
      </c>
      <c r="V1053" s="140">
        <v>0</v>
      </c>
      <c r="W1053" s="138"/>
      <c r="X1053" s="138"/>
      <c r="Y1053" s="138">
        <v>0</v>
      </c>
      <c r="Z1053" s="138">
        <v>0</v>
      </c>
      <c r="AA1053" s="137"/>
      <c r="AB1053" s="137"/>
      <c r="AC1053" s="137"/>
      <c r="AD1053" s="137"/>
      <c r="AE1053" s="137"/>
      <c r="AF1053" s="137" t="s">
        <v>606</v>
      </c>
      <c r="AG1053" s="137" t="s">
        <v>607</v>
      </c>
      <c r="AH1053" s="148">
        <v>46208</v>
      </c>
      <c r="AI1053" s="137">
        <v>0</v>
      </c>
      <c r="AJ1053" s="137"/>
      <c r="AK1053" s="137" t="s">
        <v>597</v>
      </c>
      <c r="AL1053" s="137"/>
    </row>
    <row r="1054" s="134" customFormat="1" ht="38.8" customHeight="1" spans="1:38">
      <c r="A1054" s="137" t="s">
        <v>29</v>
      </c>
      <c r="B1054" s="137" t="s">
        <v>26</v>
      </c>
      <c r="C1054" s="138" t="s">
        <v>496</v>
      </c>
      <c r="D1054" s="138" t="s">
        <v>115</v>
      </c>
      <c r="E1054" s="137" t="s">
        <v>587</v>
      </c>
      <c r="F1054" s="138" t="s">
        <v>308</v>
      </c>
      <c r="G1054" s="138" t="s">
        <v>1999</v>
      </c>
      <c r="H1054" s="147">
        <v>46233.4297800926</v>
      </c>
      <c r="I1054" s="138"/>
      <c r="J1054" s="138" t="s">
        <v>2000</v>
      </c>
      <c r="K1054" s="138" t="s">
        <v>590</v>
      </c>
      <c r="L1054" s="138" t="s">
        <v>591</v>
      </c>
      <c r="M1054" s="138" t="s">
        <v>592</v>
      </c>
      <c r="N1054" s="138" t="s">
        <v>776</v>
      </c>
      <c r="O1054" s="138">
        <v>30</v>
      </c>
      <c r="P1054" s="140">
        <v>0</v>
      </c>
      <c r="Q1054" s="137"/>
      <c r="R1054" s="138" t="s">
        <v>666</v>
      </c>
      <c r="S1054" s="138">
        <v>30</v>
      </c>
      <c r="T1054" s="138">
        <v>0</v>
      </c>
      <c r="U1054" s="138">
        <v>0</v>
      </c>
      <c r="V1054" s="140">
        <v>30</v>
      </c>
      <c r="W1054" s="138" t="s">
        <v>670</v>
      </c>
      <c r="X1054" s="138"/>
      <c r="Y1054" s="138">
        <v>0</v>
      </c>
      <c r="Z1054" s="138">
        <v>0</v>
      </c>
      <c r="AA1054" s="137"/>
      <c r="AB1054" s="137"/>
      <c r="AC1054" s="137"/>
      <c r="AD1054" s="137"/>
      <c r="AE1054" s="137"/>
      <c r="AF1054" s="137"/>
      <c r="AG1054" s="137" t="s">
        <v>596</v>
      </c>
      <c r="AH1054" s="148">
        <v>44379</v>
      </c>
      <c r="AI1054" s="137">
        <v>0</v>
      </c>
      <c r="AJ1054" s="137"/>
      <c r="AK1054" s="137" t="s">
        <v>628</v>
      </c>
      <c r="AL1054" s="137"/>
    </row>
    <row r="1055" s="134" customFormat="1" ht="38.8" customHeight="1" spans="1:38">
      <c r="A1055" s="137" t="s">
        <v>29</v>
      </c>
      <c r="B1055" s="137" t="s">
        <v>26</v>
      </c>
      <c r="C1055" s="138" t="s">
        <v>496</v>
      </c>
      <c r="D1055" s="138" t="s">
        <v>108</v>
      </c>
      <c r="E1055" s="137" t="s">
        <v>587</v>
      </c>
      <c r="F1055" s="138" t="s">
        <v>283</v>
      </c>
      <c r="G1055" s="138" t="s">
        <v>1937</v>
      </c>
      <c r="H1055" s="147">
        <v>46233.4455902778</v>
      </c>
      <c r="I1055" s="138"/>
      <c r="J1055" s="138" t="s">
        <v>2001</v>
      </c>
      <c r="K1055" s="138" t="s">
        <v>601</v>
      </c>
      <c r="L1055" s="138" t="s">
        <v>591</v>
      </c>
      <c r="M1055" s="138" t="s">
        <v>603</v>
      </c>
      <c r="N1055" s="138" t="s">
        <v>613</v>
      </c>
      <c r="O1055" s="138">
        <v>50</v>
      </c>
      <c r="P1055" s="140">
        <v>50</v>
      </c>
      <c r="Q1055" s="137"/>
      <c r="R1055" s="138" t="s">
        <v>610</v>
      </c>
      <c r="S1055" s="138">
        <v>50</v>
      </c>
      <c r="T1055" s="138">
        <v>50</v>
      </c>
      <c r="U1055" s="138">
        <v>50</v>
      </c>
      <c r="V1055" s="140">
        <v>0</v>
      </c>
      <c r="W1055" s="138"/>
      <c r="X1055" s="138"/>
      <c r="Y1055" s="138">
        <v>0</v>
      </c>
      <c r="Z1055" s="138">
        <v>0</v>
      </c>
      <c r="AA1055" s="137"/>
      <c r="AB1055" s="137"/>
      <c r="AC1055" s="137"/>
      <c r="AD1055" s="137"/>
      <c r="AE1055" s="137"/>
      <c r="AF1055" s="137" t="s">
        <v>606</v>
      </c>
      <c r="AG1055" s="137" t="s">
        <v>607</v>
      </c>
      <c r="AH1055" s="148">
        <v>46106</v>
      </c>
      <c r="AI1055" s="137">
        <v>0</v>
      </c>
      <c r="AJ1055" s="137"/>
      <c r="AK1055" s="137" t="s">
        <v>726</v>
      </c>
      <c r="AL1055" s="137"/>
    </row>
    <row r="1056" s="134" customFormat="1" ht="38.8" customHeight="1" spans="1:38">
      <c r="A1056" s="137" t="s">
        <v>29</v>
      </c>
      <c r="B1056" s="137" t="s">
        <v>26</v>
      </c>
      <c r="C1056" s="138" t="s">
        <v>496</v>
      </c>
      <c r="D1056" s="138" t="s">
        <v>110</v>
      </c>
      <c r="E1056" s="137" t="s">
        <v>625</v>
      </c>
      <c r="F1056" s="138" t="s">
        <v>287</v>
      </c>
      <c r="G1056" s="138" t="s">
        <v>1970</v>
      </c>
      <c r="H1056" s="147">
        <v>46233.4916319444</v>
      </c>
      <c r="I1056" s="138"/>
      <c r="J1056" s="138" t="s">
        <v>2002</v>
      </c>
      <c r="K1056" s="138" t="s">
        <v>590</v>
      </c>
      <c r="L1056" s="138" t="s">
        <v>818</v>
      </c>
      <c r="M1056" s="138" t="s">
        <v>592</v>
      </c>
      <c r="N1056" s="138" t="s">
        <v>776</v>
      </c>
      <c r="O1056" s="138">
        <v>30</v>
      </c>
      <c r="P1056" s="140">
        <v>0</v>
      </c>
      <c r="Q1056" s="137"/>
      <c r="R1056" s="138" t="s">
        <v>666</v>
      </c>
      <c r="S1056" s="138">
        <v>350</v>
      </c>
      <c r="T1056" s="138">
        <v>0</v>
      </c>
      <c r="U1056" s="138">
        <v>0</v>
      </c>
      <c r="V1056" s="140">
        <v>30</v>
      </c>
      <c r="W1056" s="138" t="s">
        <v>1519</v>
      </c>
      <c r="X1056" s="138"/>
      <c r="Y1056" s="138">
        <v>0</v>
      </c>
      <c r="Z1056" s="138">
        <v>30</v>
      </c>
      <c r="AA1056" s="137"/>
      <c r="AB1056" s="137"/>
      <c r="AC1056" s="137"/>
      <c r="AD1056" s="137"/>
      <c r="AE1056" s="137"/>
      <c r="AF1056" s="137"/>
      <c r="AG1056" s="137" t="s">
        <v>596</v>
      </c>
      <c r="AH1056" s="148">
        <v>43981</v>
      </c>
      <c r="AI1056" s="137">
        <v>0</v>
      </c>
      <c r="AJ1056" s="137"/>
      <c r="AK1056" s="137" t="s">
        <v>818</v>
      </c>
      <c r="AL1056" s="137"/>
    </row>
    <row r="1057" s="134" customFormat="1" ht="38.8" customHeight="1" spans="1:38">
      <c r="A1057" s="137" t="s">
        <v>29</v>
      </c>
      <c r="B1057" s="137" t="s">
        <v>26</v>
      </c>
      <c r="C1057" s="138" t="s">
        <v>496</v>
      </c>
      <c r="D1057" s="138" t="s">
        <v>114</v>
      </c>
      <c r="E1057" s="137" t="s">
        <v>587</v>
      </c>
      <c r="F1057" s="138" t="s">
        <v>303</v>
      </c>
      <c r="G1057" s="138" t="s">
        <v>703</v>
      </c>
      <c r="H1057" s="147">
        <v>46233.523125</v>
      </c>
      <c r="I1057" s="138"/>
      <c r="J1057" s="138" t="s">
        <v>2003</v>
      </c>
      <c r="K1057" s="138" t="s">
        <v>601</v>
      </c>
      <c r="L1057" s="138" t="s">
        <v>591</v>
      </c>
      <c r="M1057" s="138" t="s">
        <v>603</v>
      </c>
      <c r="N1057" s="138" t="s">
        <v>613</v>
      </c>
      <c r="O1057" s="138">
        <v>50</v>
      </c>
      <c r="P1057" s="140">
        <v>50</v>
      </c>
      <c r="Q1057" s="137"/>
      <c r="R1057" s="138" t="s">
        <v>610</v>
      </c>
      <c r="S1057" s="138">
        <v>50</v>
      </c>
      <c r="T1057" s="138">
        <v>50</v>
      </c>
      <c r="U1057" s="138">
        <v>50</v>
      </c>
      <c r="V1057" s="140">
        <v>0</v>
      </c>
      <c r="W1057" s="138"/>
      <c r="X1057" s="138"/>
      <c r="Y1057" s="138">
        <v>0</v>
      </c>
      <c r="Z1057" s="138">
        <v>0</v>
      </c>
      <c r="AA1057" s="137"/>
      <c r="AB1057" s="137"/>
      <c r="AC1057" s="137"/>
      <c r="AD1057" s="137"/>
      <c r="AE1057" s="137"/>
      <c r="AF1057" s="137" t="s">
        <v>606</v>
      </c>
      <c r="AG1057" s="137" t="s">
        <v>607</v>
      </c>
      <c r="AH1057" s="148">
        <v>46232</v>
      </c>
      <c r="AI1057" s="137">
        <v>0</v>
      </c>
      <c r="AJ1057" s="137"/>
      <c r="AK1057" s="137" t="s">
        <v>628</v>
      </c>
      <c r="AL1057" s="137"/>
    </row>
    <row r="1058" s="134" customFormat="1" ht="38.8" customHeight="1" spans="1:38">
      <c r="A1058" s="137" t="s">
        <v>29</v>
      </c>
      <c r="B1058" s="137" t="s">
        <v>26</v>
      </c>
      <c r="C1058" s="138" t="s">
        <v>496</v>
      </c>
      <c r="D1058" s="138" t="s">
        <v>110</v>
      </c>
      <c r="E1058" s="137" t="s">
        <v>625</v>
      </c>
      <c r="F1058" s="138" t="s">
        <v>288</v>
      </c>
      <c r="G1058" s="138" t="s">
        <v>1947</v>
      </c>
      <c r="H1058" s="147">
        <v>46233.5534027778</v>
      </c>
      <c r="I1058" s="138"/>
      <c r="J1058" s="138" t="s">
        <v>2004</v>
      </c>
      <c r="K1058" s="138" t="s">
        <v>601</v>
      </c>
      <c r="L1058" s="138" t="s">
        <v>591</v>
      </c>
      <c r="M1058" s="138" t="s">
        <v>603</v>
      </c>
      <c r="N1058" s="138" t="s">
        <v>609</v>
      </c>
      <c r="O1058" s="138">
        <v>30</v>
      </c>
      <c r="P1058" s="140">
        <v>30</v>
      </c>
      <c r="Q1058" s="137"/>
      <c r="R1058" s="138" t="s">
        <v>610</v>
      </c>
      <c r="S1058" s="138">
        <v>180</v>
      </c>
      <c r="T1058" s="138">
        <v>180</v>
      </c>
      <c r="U1058" s="138">
        <v>30</v>
      </c>
      <c r="V1058" s="140">
        <v>0</v>
      </c>
      <c r="W1058" s="138"/>
      <c r="X1058" s="138"/>
      <c r="Y1058" s="138">
        <v>30</v>
      </c>
      <c r="Z1058" s="138">
        <v>30</v>
      </c>
      <c r="AA1058" s="137"/>
      <c r="AB1058" s="137"/>
      <c r="AC1058" s="137"/>
      <c r="AD1058" s="137"/>
      <c r="AE1058" s="137"/>
      <c r="AF1058" s="137" t="s">
        <v>651</v>
      </c>
      <c r="AG1058" s="137" t="s">
        <v>607</v>
      </c>
      <c r="AH1058" s="148">
        <v>46231</v>
      </c>
      <c r="AI1058" s="137">
        <v>0</v>
      </c>
      <c r="AJ1058" s="137"/>
      <c r="AK1058" s="137" t="s">
        <v>597</v>
      </c>
      <c r="AL1058" s="137"/>
    </row>
    <row r="1059" s="134" customFormat="1" ht="38.8" customHeight="1" spans="1:38">
      <c r="A1059" s="137" t="s">
        <v>29</v>
      </c>
      <c r="B1059" s="137" t="s">
        <v>26</v>
      </c>
      <c r="C1059" s="138" t="s">
        <v>496</v>
      </c>
      <c r="D1059" s="138" t="s">
        <v>110</v>
      </c>
      <c r="E1059" s="137" t="s">
        <v>625</v>
      </c>
      <c r="F1059" s="138" t="s">
        <v>288</v>
      </c>
      <c r="G1059" s="138" t="s">
        <v>1947</v>
      </c>
      <c r="H1059" s="147">
        <v>46233.5534027778</v>
      </c>
      <c r="I1059" s="138"/>
      <c r="J1059" s="138" t="s">
        <v>2004</v>
      </c>
      <c r="K1059" s="138" t="s">
        <v>601</v>
      </c>
      <c r="L1059" s="138" t="s">
        <v>591</v>
      </c>
      <c r="M1059" s="138" t="s">
        <v>603</v>
      </c>
      <c r="N1059" s="138" t="s">
        <v>604</v>
      </c>
      <c r="O1059" s="138">
        <v>100</v>
      </c>
      <c r="P1059" s="140">
        <v>100</v>
      </c>
      <c r="Q1059" s="137"/>
      <c r="R1059" s="138" t="s">
        <v>605</v>
      </c>
      <c r="S1059" s="138">
        <v>180</v>
      </c>
      <c r="T1059" s="138">
        <v>180</v>
      </c>
      <c r="U1059" s="138">
        <v>100</v>
      </c>
      <c r="V1059" s="140">
        <v>0</v>
      </c>
      <c r="W1059" s="138"/>
      <c r="X1059" s="138"/>
      <c r="Y1059" s="138">
        <v>100</v>
      </c>
      <c r="Z1059" s="138">
        <v>100</v>
      </c>
      <c r="AA1059" s="137"/>
      <c r="AB1059" s="137"/>
      <c r="AC1059" s="137"/>
      <c r="AD1059" s="137"/>
      <c r="AE1059" s="137"/>
      <c r="AF1059" s="137" t="s">
        <v>651</v>
      </c>
      <c r="AG1059" s="137" t="s">
        <v>607</v>
      </c>
      <c r="AH1059" s="148">
        <v>46231</v>
      </c>
      <c r="AI1059" s="137">
        <v>0</v>
      </c>
      <c r="AJ1059" s="137"/>
      <c r="AK1059" s="137" t="s">
        <v>597</v>
      </c>
      <c r="AL1059" s="137"/>
    </row>
    <row r="1060" s="134" customFormat="1" ht="38.8" customHeight="1" spans="1:38">
      <c r="A1060" s="137" t="s">
        <v>29</v>
      </c>
      <c r="B1060" s="137" t="s">
        <v>26</v>
      </c>
      <c r="C1060" s="138" t="s">
        <v>496</v>
      </c>
      <c r="D1060" s="138" t="s">
        <v>110</v>
      </c>
      <c r="E1060" s="137" t="s">
        <v>625</v>
      </c>
      <c r="F1060" s="138" t="s">
        <v>288</v>
      </c>
      <c r="G1060" s="138" t="s">
        <v>1947</v>
      </c>
      <c r="H1060" s="147">
        <v>46233.5534027778</v>
      </c>
      <c r="I1060" s="138"/>
      <c r="J1060" s="138" t="s">
        <v>2004</v>
      </c>
      <c r="K1060" s="138" t="s">
        <v>601</v>
      </c>
      <c r="L1060" s="138" t="s">
        <v>591</v>
      </c>
      <c r="M1060" s="138" t="s">
        <v>603</v>
      </c>
      <c r="N1060" s="138" t="s">
        <v>769</v>
      </c>
      <c r="O1060" s="138">
        <v>0</v>
      </c>
      <c r="P1060" s="140">
        <v>0</v>
      </c>
      <c r="Q1060" s="137"/>
      <c r="R1060" s="138" t="s">
        <v>610</v>
      </c>
      <c r="S1060" s="138">
        <v>180</v>
      </c>
      <c r="T1060" s="138">
        <v>180</v>
      </c>
      <c r="U1060" s="138">
        <v>0</v>
      </c>
      <c r="V1060" s="140">
        <v>0</v>
      </c>
      <c r="W1060" s="138"/>
      <c r="X1060" s="138"/>
      <c r="Y1060" s="138">
        <v>0</v>
      </c>
      <c r="Z1060" s="138">
        <v>0</v>
      </c>
      <c r="AA1060" s="137"/>
      <c r="AB1060" s="137"/>
      <c r="AC1060" s="137"/>
      <c r="AD1060" s="137"/>
      <c r="AE1060" s="137"/>
      <c r="AF1060" s="137" t="s">
        <v>651</v>
      </c>
      <c r="AG1060" s="137" t="s">
        <v>607</v>
      </c>
      <c r="AH1060" s="148">
        <v>46231</v>
      </c>
      <c r="AI1060" s="137">
        <v>0</v>
      </c>
      <c r="AJ1060" s="137"/>
      <c r="AK1060" s="137" t="s">
        <v>597</v>
      </c>
      <c r="AL1060" s="137"/>
    </row>
    <row r="1061" s="134" customFormat="1" ht="38.8" customHeight="1" spans="1:38">
      <c r="A1061" s="137" t="s">
        <v>29</v>
      </c>
      <c r="B1061" s="137" t="s">
        <v>26</v>
      </c>
      <c r="C1061" s="138" t="s">
        <v>496</v>
      </c>
      <c r="D1061" s="138" t="s">
        <v>114</v>
      </c>
      <c r="E1061" s="137" t="s">
        <v>587</v>
      </c>
      <c r="F1061" s="138" t="s">
        <v>303</v>
      </c>
      <c r="G1061" s="138" t="s">
        <v>703</v>
      </c>
      <c r="H1061" s="147">
        <v>46233.613599537</v>
      </c>
      <c r="I1061" s="138"/>
      <c r="J1061" s="138" t="s">
        <v>2005</v>
      </c>
      <c r="K1061" s="138" t="s">
        <v>601</v>
      </c>
      <c r="L1061" s="138" t="s">
        <v>591</v>
      </c>
      <c r="M1061" s="138" t="s">
        <v>603</v>
      </c>
      <c r="N1061" s="138" t="s">
        <v>769</v>
      </c>
      <c r="O1061" s="138">
        <v>0</v>
      </c>
      <c r="P1061" s="140">
        <v>0</v>
      </c>
      <c r="Q1061" s="137"/>
      <c r="R1061" s="138" t="s">
        <v>610</v>
      </c>
      <c r="S1061" s="138">
        <v>0</v>
      </c>
      <c r="T1061" s="138">
        <v>0</v>
      </c>
      <c r="U1061" s="138">
        <v>0</v>
      </c>
      <c r="V1061" s="140">
        <v>0</v>
      </c>
      <c r="W1061" s="138"/>
      <c r="X1061" s="138"/>
      <c r="Y1061" s="138">
        <v>0</v>
      </c>
      <c r="Z1061" s="138">
        <v>0</v>
      </c>
      <c r="AA1061" s="137"/>
      <c r="AB1061" s="137"/>
      <c r="AC1061" s="137"/>
      <c r="AD1061" s="137"/>
      <c r="AE1061" s="137"/>
      <c r="AF1061" s="137"/>
      <c r="AG1061" s="137" t="s">
        <v>596</v>
      </c>
      <c r="AH1061" s="148">
        <v>46232</v>
      </c>
      <c r="AI1061" s="137">
        <v>0</v>
      </c>
      <c r="AJ1061" s="137"/>
      <c r="AK1061" s="137" t="s">
        <v>628</v>
      </c>
      <c r="AL1061" s="137"/>
    </row>
    <row r="1062" s="134" customFormat="1" ht="38.8" customHeight="1" spans="1:38">
      <c r="A1062" s="137" t="s">
        <v>29</v>
      </c>
      <c r="B1062" s="137" t="s">
        <v>26</v>
      </c>
      <c r="C1062" s="138" t="s">
        <v>496</v>
      </c>
      <c r="D1062" s="138" t="s">
        <v>112</v>
      </c>
      <c r="E1062" s="137" t="s">
        <v>587</v>
      </c>
      <c r="F1062" s="138" t="s">
        <v>293</v>
      </c>
      <c r="G1062" s="138" t="s">
        <v>729</v>
      </c>
      <c r="H1062" s="147">
        <v>46233.6179513889</v>
      </c>
      <c r="I1062" s="138"/>
      <c r="J1062" s="138" t="s">
        <v>2006</v>
      </c>
      <c r="K1062" s="138" t="s">
        <v>601</v>
      </c>
      <c r="L1062" s="138" t="s">
        <v>591</v>
      </c>
      <c r="M1062" s="138" t="s">
        <v>603</v>
      </c>
      <c r="N1062" s="138" t="s">
        <v>613</v>
      </c>
      <c r="O1062" s="138">
        <v>50</v>
      </c>
      <c r="P1062" s="140">
        <v>50</v>
      </c>
      <c r="Q1062" s="137"/>
      <c r="R1062" s="138" t="s">
        <v>610</v>
      </c>
      <c r="S1062" s="138">
        <v>50</v>
      </c>
      <c r="T1062" s="138">
        <v>50</v>
      </c>
      <c r="U1062" s="138">
        <v>50</v>
      </c>
      <c r="V1062" s="140">
        <v>0</v>
      </c>
      <c r="W1062" s="138"/>
      <c r="X1062" s="138"/>
      <c r="Y1062" s="138">
        <v>0</v>
      </c>
      <c r="Z1062" s="138">
        <v>0</v>
      </c>
      <c r="AA1062" s="137"/>
      <c r="AB1062" s="137"/>
      <c r="AC1062" s="137"/>
      <c r="AD1062" s="137"/>
      <c r="AE1062" s="137"/>
      <c r="AF1062" s="137" t="s">
        <v>606</v>
      </c>
      <c r="AG1062" s="137" t="s">
        <v>607</v>
      </c>
      <c r="AH1062" s="148">
        <v>46223</v>
      </c>
      <c r="AI1062" s="137">
        <v>0</v>
      </c>
      <c r="AJ1062" s="137"/>
      <c r="AK1062" s="137" t="s">
        <v>628</v>
      </c>
      <c r="AL1062" s="137"/>
    </row>
    <row r="1063" s="134" customFormat="1" ht="38.8" customHeight="1" spans="1:38">
      <c r="A1063" s="137" t="s">
        <v>29</v>
      </c>
      <c r="B1063" s="137" t="s">
        <v>26</v>
      </c>
      <c r="C1063" s="138" t="s">
        <v>496</v>
      </c>
      <c r="D1063" s="138" t="s">
        <v>106</v>
      </c>
      <c r="E1063" s="137" t="s">
        <v>625</v>
      </c>
      <c r="F1063" s="138" t="s">
        <v>281</v>
      </c>
      <c r="G1063" s="138" t="s">
        <v>1927</v>
      </c>
      <c r="H1063" s="147">
        <v>46233.623275463</v>
      </c>
      <c r="I1063" s="138"/>
      <c r="J1063" s="138" t="s">
        <v>2007</v>
      </c>
      <c r="K1063" s="138" t="s">
        <v>590</v>
      </c>
      <c r="L1063" s="138" t="s">
        <v>742</v>
      </c>
      <c r="M1063" s="138" t="s">
        <v>592</v>
      </c>
      <c r="N1063" s="138" t="s">
        <v>776</v>
      </c>
      <c r="O1063" s="138">
        <v>30</v>
      </c>
      <c r="P1063" s="140">
        <v>30</v>
      </c>
      <c r="Q1063" s="137"/>
      <c r="R1063" s="138" t="s">
        <v>666</v>
      </c>
      <c r="S1063" s="138">
        <v>30</v>
      </c>
      <c r="T1063" s="138">
        <v>30</v>
      </c>
      <c r="U1063" s="138">
        <v>30</v>
      </c>
      <c r="V1063" s="140">
        <v>0</v>
      </c>
      <c r="W1063" s="138"/>
      <c r="X1063" s="138"/>
      <c r="Y1063" s="138">
        <v>30</v>
      </c>
      <c r="Z1063" s="138">
        <v>30</v>
      </c>
      <c r="AA1063" s="137"/>
      <c r="AB1063" s="137"/>
      <c r="AC1063" s="137"/>
      <c r="AD1063" s="137"/>
      <c r="AE1063" s="137"/>
      <c r="AF1063" s="137" t="s">
        <v>651</v>
      </c>
      <c r="AG1063" s="137" t="s">
        <v>607</v>
      </c>
      <c r="AH1063" s="148">
        <v>43647</v>
      </c>
      <c r="AI1063" s="137">
        <v>0</v>
      </c>
      <c r="AJ1063" s="137"/>
      <c r="AK1063" s="137" t="s">
        <v>744</v>
      </c>
      <c r="AL1063" s="137"/>
    </row>
    <row r="1064" s="134" customFormat="1" ht="38.8" customHeight="1" spans="1:38">
      <c r="A1064" s="137" t="s">
        <v>29</v>
      </c>
      <c r="B1064" s="137" t="s">
        <v>26</v>
      </c>
      <c r="C1064" s="138" t="s">
        <v>496</v>
      </c>
      <c r="D1064" s="138" t="s">
        <v>114</v>
      </c>
      <c r="E1064" s="137" t="s">
        <v>587</v>
      </c>
      <c r="F1064" s="138" t="s">
        <v>306</v>
      </c>
      <c r="G1064" s="138" t="s">
        <v>709</v>
      </c>
      <c r="H1064" s="147">
        <v>46233.6381944444</v>
      </c>
      <c r="I1064" s="138"/>
      <c r="J1064" s="138" t="s">
        <v>2008</v>
      </c>
      <c r="K1064" s="138" t="s">
        <v>601</v>
      </c>
      <c r="L1064" s="138" t="s">
        <v>591</v>
      </c>
      <c r="M1064" s="138" t="s">
        <v>603</v>
      </c>
      <c r="N1064" s="138" t="s">
        <v>613</v>
      </c>
      <c r="O1064" s="138">
        <v>50</v>
      </c>
      <c r="P1064" s="140">
        <v>50</v>
      </c>
      <c r="Q1064" s="137"/>
      <c r="R1064" s="138" t="s">
        <v>610</v>
      </c>
      <c r="S1064" s="138">
        <v>50</v>
      </c>
      <c r="T1064" s="138">
        <v>50</v>
      </c>
      <c r="U1064" s="138">
        <v>50</v>
      </c>
      <c r="V1064" s="140">
        <v>0</v>
      </c>
      <c r="W1064" s="138"/>
      <c r="X1064" s="138"/>
      <c r="Y1064" s="138">
        <v>0</v>
      </c>
      <c r="Z1064" s="138">
        <v>0</v>
      </c>
      <c r="AA1064" s="137"/>
      <c r="AB1064" s="137"/>
      <c r="AC1064" s="137"/>
      <c r="AD1064" s="137"/>
      <c r="AE1064" s="137"/>
      <c r="AF1064" s="137" t="s">
        <v>606</v>
      </c>
      <c r="AG1064" s="137" t="s">
        <v>607</v>
      </c>
      <c r="AH1064" s="148">
        <v>46232</v>
      </c>
      <c r="AI1064" s="137">
        <v>0</v>
      </c>
      <c r="AJ1064" s="137"/>
      <c r="AK1064" s="137" t="s">
        <v>597</v>
      </c>
      <c r="AL1064" s="137"/>
    </row>
    <row r="1065" s="134" customFormat="1" ht="38.8" customHeight="1" spans="1:38">
      <c r="A1065" s="137" t="s">
        <v>29</v>
      </c>
      <c r="B1065" s="137" t="s">
        <v>26</v>
      </c>
      <c r="C1065" s="138" t="s">
        <v>496</v>
      </c>
      <c r="D1065" s="138" t="s">
        <v>110</v>
      </c>
      <c r="E1065" s="137" t="s">
        <v>625</v>
      </c>
      <c r="F1065" s="138" t="s">
        <v>288</v>
      </c>
      <c r="G1065" s="138" t="s">
        <v>1947</v>
      </c>
      <c r="H1065" s="147">
        <v>46233.6921064815</v>
      </c>
      <c r="I1065" s="138"/>
      <c r="J1065" s="138" t="s">
        <v>2009</v>
      </c>
      <c r="K1065" s="138" t="s">
        <v>601</v>
      </c>
      <c r="L1065" s="138" t="s">
        <v>591</v>
      </c>
      <c r="M1065" s="138" t="s">
        <v>603</v>
      </c>
      <c r="N1065" s="138" t="s">
        <v>613</v>
      </c>
      <c r="O1065" s="138">
        <v>50</v>
      </c>
      <c r="P1065" s="140">
        <v>50</v>
      </c>
      <c r="Q1065" s="137"/>
      <c r="R1065" s="138" t="s">
        <v>610</v>
      </c>
      <c r="S1065" s="138">
        <v>200</v>
      </c>
      <c r="T1065" s="138">
        <v>200</v>
      </c>
      <c r="U1065" s="138">
        <v>50</v>
      </c>
      <c r="V1065" s="140">
        <v>0</v>
      </c>
      <c r="W1065" s="138"/>
      <c r="X1065" s="138"/>
      <c r="Y1065" s="138">
        <v>50</v>
      </c>
      <c r="Z1065" s="138">
        <v>50</v>
      </c>
      <c r="AA1065" s="137"/>
      <c r="AB1065" s="137"/>
      <c r="AC1065" s="137"/>
      <c r="AD1065" s="137"/>
      <c r="AE1065" s="137"/>
      <c r="AF1065" s="137" t="s">
        <v>651</v>
      </c>
      <c r="AG1065" s="137" t="s">
        <v>607</v>
      </c>
      <c r="AH1065" s="148">
        <v>46204</v>
      </c>
      <c r="AI1065" s="137">
        <v>0</v>
      </c>
      <c r="AJ1065" s="137"/>
      <c r="AK1065" s="137" t="s">
        <v>628</v>
      </c>
      <c r="AL1065" s="137"/>
    </row>
    <row r="1066" s="134" customFormat="1" ht="38.8" customHeight="1" spans="1:38">
      <c r="A1066" s="137" t="s">
        <v>29</v>
      </c>
      <c r="B1066" s="137" t="s">
        <v>26</v>
      </c>
      <c r="C1066" s="138" t="s">
        <v>496</v>
      </c>
      <c r="D1066" s="138" t="s">
        <v>110</v>
      </c>
      <c r="E1066" s="137" t="s">
        <v>625</v>
      </c>
      <c r="F1066" s="138" t="s">
        <v>288</v>
      </c>
      <c r="G1066" s="138" t="s">
        <v>1947</v>
      </c>
      <c r="H1066" s="147">
        <v>46233.6921064815</v>
      </c>
      <c r="I1066" s="138"/>
      <c r="J1066" s="138" t="s">
        <v>2009</v>
      </c>
      <c r="K1066" s="138" t="s">
        <v>601</v>
      </c>
      <c r="L1066" s="138" t="s">
        <v>591</v>
      </c>
      <c r="M1066" s="138" t="s">
        <v>603</v>
      </c>
      <c r="N1066" s="138" t="s">
        <v>604</v>
      </c>
      <c r="O1066" s="138">
        <v>100</v>
      </c>
      <c r="P1066" s="140">
        <v>100</v>
      </c>
      <c r="Q1066" s="137"/>
      <c r="R1066" s="138" t="s">
        <v>605</v>
      </c>
      <c r="S1066" s="138">
        <v>200</v>
      </c>
      <c r="T1066" s="138">
        <v>200</v>
      </c>
      <c r="U1066" s="138">
        <v>100</v>
      </c>
      <c r="V1066" s="140">
        <v>0</v>
      </c>
      <c r="W1066" s="138"/>
      <c r="X1066" s="138"/>
      <c r="Y1066" s="138">
        <v>100</v>
      </c>
      <c r="Z1066" s="138">
        <v>100</v>
      </c>
      <c r="AA1066" s="137"/>
      <c r="AB1066" s="137"/>
      <c r="AC1066" s="137"/>
      <c r="AD1066" s="137"/>
      <c r="AE1066" s="137"/>
      <c r="AF1066" s="137" t="s">
        <v>651</v>
      </c>
      <c r="AG1066" s="137" t="s">
        <v>607</v>
      </c>
      <c r="AH1066" s="148">
        <v>46204</v>
      </c>
      <c r="AI1066" s="137">
        <v>0</v>
      </c>
      <c r="AJ1066" s="137"/>
      <c r="AK1066" s="137" t="s">
        <v>628</v>
      </c>
      <c r="AL1066" s="137"/>
    </row>
    <row r="1067" s="134" customFormat="1" ht="38.8" customHeight="1" spans="1:38">
      <c r="A1067" s="137" t="s">
        <v>29</v>
      </c>
      <c r="B1067" s="137" t="s">
        <v>26</v>
      </c>
      <c r="C1067" s="138" t="s">
        <v>496</v>
      </c>
      <c r="D1067" s="138" t="s">
        <v>110</v>
      </c>
      <c r="E1067" s="137" t="s">
        <v>625</v>
      </c>
      <c r="F1067" s="138" t="s">
        <v>288</v>
      </c>
      <c r="G1067" s="138" t="s">
        <v>1947</v>
      </c>
      <c r="H1067" s="147">
        <v>46233.6921064815</v>
      </c>
      <c r="I1067" s="138"/>
      <c r="J1067" s="138" t="s">
        <v>2009</v>
      </c>
      <c r="K1067" s="138" t="s">
        <v>601</v>
      </c>
      <c r="L1067" s="138" t="s">
        <v>591</v>
      </c>
      <c r="M1067" s="138" t="s">
        <v>603</v>
      </c>
      <c r="N1067" s="138" t="s">
        <v>769</v>
      </c>
      <c r="O1067" s="138">
        <v>0</v>
      </c>
      <c r="P1067" s="140">
        <v>0</v>
      </c>
      <c r="Q1067" s="137"/>
      <c r="R1067" s="138" t="s">
        <v>610</v>
      </c>
      <c r="S1067" s="138">
        <v>200</v>
      </c>
      <c r="T1067" s="138">
        <v>200</v>
      </c>
      <c r="U1067" s="138">
        <v>0</v>
      </c>
      <c r="V1067" s="140">
        <v>0</v>
      </c>
      <c r="W1067" s="138"/>
      <c r="X1067" s="138"/>
      <c r="Y1067" s="138">
        <v>0</v>
      </c>
      <c r="Z1067" s="138">
        <v>0</v>
      </c>
      <c r="AA1067" s="137"/>
      <c r="AB1067" s="137"/>
      <c r="AC1067" s="137"/>
      <c r="AD1067" s="137"/>
      <c r="AE1067" s="137"/>
      <c r="AF1067" s="137" t="s">
        <v>651</v>
      </c>
      <c r="AG1067" s="137" t="s">
        <v>607</v>
      </c>
      <c r="AH1067" s="148">
        <v>46204</v>
      </c>
      <c r="AI1067" s="137">
        <v>0</v>
      </c>
      <c r="AJ1067" s="137"/>
      <c r="AK1067" s="137" t="s">
        <v>628</v>
      </c>
      <c r="AL1067" s="137"/>
    </row>
    <row r="1068" s="134" customFormat="1" ht="38.8" customHeight="1" spans="1:38">
      <c r="A1068" s="137" t="s">
        <v>29</v>
      </c>
      <c r="B1068" s="137" t="s">
        <v>26</v>
      </c>
      <c r="C1068" s="138" t="s">
        <v>496</v>
      </c>
      <c r="D1068" s="138" t="s">
        <v>108</v>
      </c>
      <c r="E1068" s="137" t="s">
        <v>587</v>
      </c>
      <c r="F1068" s="138" t="s">
        <v>283</v>
      </c>
      <c r="G1068" s="138" t="s">
        <v>1937</v>
      </c>
      <c r="H1068" s="147">
        <v>46233.7506712963</v>
      </c>
      <c r="I1068" s="138"/>
      <c r="J1068" s="138" t="s">
        <v>2010</v>
      </c>
      <c r="K1068" s="138" t="s">
        <v>601</v>
      </c>
      <c r="L1068" s="138" t="s">
        <v>591</v>
      </c>
      <c r="M1068" s="138" t="s">
        <v>603</v>
      </c>
      <c r="N1068" s="138" t="s">
        <v>613</v>
      </c>
      <c r="O1068" s="138">
        <v>50</v>
      </c>
      <c r="P1068" s="140">
        <v>50</v>
      </c>
      <c r="Q1068" s="137"/>
      <c r="R1068" s="138" t="s">
        <v>610</v>
      </c>
      <c r="S1068" s="138">
        <v>100</v>
      </c>
      <c r="T1068" s="138">
        <v>100</v>
      </c>
      <c r="U1068" s="138">
        <v>50</v>
      </c>
      <c r="V1068" s="140">
        <v>0</v>
      </c>
      <c r="W1068" s="138"/>
      <c r="X1068" s="138"/>
      <c r="Y1068" s="138">
        <v>0</v>
      </c>
      <c r="Z1068" s="138">
        <v>0</v>
      </c>
      <c r="AA1068" s="137"/>
      <c r="AB1068" s="137"/>
      <c r="AC1068" s="137"/>
      <c r="AD1068" s="137"/>
      <c r="AE1068" s="137"/>
      <c r="AF1068" s="137" t="s">
        <v>606</v>
      </c>
      <c r="AG1068" s="137" t="s">
        <v>607</v>
      </c>
      <c r="AH1068" s="148">
        <v>46223</v>
      </c>
      <c r="AI1068" s="137">
        <v>0</v>
      </c>
      <c r="AJ1068" s="137"/>
      <c r="AK1068" s="137" t="s">
        <v>597</v>
      </c>
      <c r="AL1068" s="137"/>
    </row>
    <row r="1069" s="134" customFormat="1" ht="38.8" customHeight="1" spans="1:38">
      <c r="A1069" s="137" t="s">
        <v>29</v>
      </c>
      <c r="B1069" s="137" t="s">
        <v>26</v>
      </c>
      <c r="C1069" s="138" t="s">
        <v>496</v>
      </c>
      <c r="D1069" s="138" t="s">
        <v>108</v>
      </c>
      <c r="E1069" s="137" t="s">
        <v>587</v>
      </c>
      <c r="F1069" s="138" t="s">
        <v>283</v>
      </c>
      <c r="G1069" s="138" t="s">
        <v>1937</v>
      </c>
      <c r="H1069" s="147">
        <v>46233.7506712963</v>
      </c>
      <c r="I1069" s="138"/>
      <c r="J1069" s="138" t="s">
        <v>2010</v>
      </c>
      <c r="K1069" s="138" t="s">
        <v>601</v>
      </c>
      <c r="L1069" s="138" t="s">
        <v>591</v>
      </c>
      <c r="M1069" s="138" t="s">
        <v>603</v>
      </c>
      <c r="N1069" s="138" t="s">
        <v>784</v>
      </c>
      <c r="O1069" s="138">
        <v>50</v>
      </c>
      <c r="P1069" s="140">
        <v>50</v>
      </c>
      <c r="Q1069" s="137"/>
      <c r="R1069" s="138" t="s">
        <v>610</v>
      </c>
      <c r="S1069" s="138">
        <v>100</v>
      </c>
      <c r="T1069" s="138">
        <v>100</v>
      </c>
      <c r="U1069" s="138">
        <v>50</v>
      </c>
      <c r="V1069" s="140">
        <v>0</v>
      </c>
      <c r="W1069" s="138"/>
      <c r="X1069" s="138"/>
      <c r="Y1069" s="138">
        <v>0</v>
      </c>
      <c r="Z1069" s="138">
        <v>0</v>
      </c>
      <c r="AA1069" s="137"/>
      <c r="AB1069" s="137"/>
      <c r="AC1069" s="137"/>
      <c r="AD1069" s="137"/>
      <c r="AE1069" s="137"/>
      <c r="AF1069" s="137" t="s">
        <v>606</v>
      </c>
      <c r="AG1069" s="137" t="s">
        <v>607</v>
      </c>
      <c r="AH1069" s="148">
        <v>46223</v>
      </c>
      <c r="AI1069" s="137">
        <v>0</v>
      </c>
      <c r="AJ1069" s="137"/>
      <c r="AK1069" s="137" t="s">
        <v>597</v>
      </c>
      <c r="AL1069" s="137"/>
    </row>
    <row r="1070" s="134" customFormat="1" ht="38.8" customHeight="1" spans="1:38">
      <c r="A1070" s="137" t="s">
        <v>29</v>
      </c>
      <c r="B1070" s="137" t="s">
        <v>26</v>
      </c>
      <c r="C1070" s="138" t="s">
        <v>496</v>
      </c>
      <c r="D1070" s="138" t="s">
        <v>112</v>
      </c>
      <c r="E1070" s="137" t="s">
        <v>587</v>
      </c>
      <c r="F1070" s="138" t="s">
        <v>291</v>
      </c>
      <c r="G1070" s="138" t="s">
        <v>2011</v>
      </c>
      <c r="H1070" s="147">
        <v>46233.7729282407</v>
      </c>
      <c r="I1070" s="138"/>
      <c r="J1070" s="138" t="s">
        <v>2012</v>
      </c>
      <c r="K1070" s="138" t="s">
        <v>645</v>
      </c>
      <c r="L1070" s="138" t="s">
        <v>949</v>
      </c>
      <c r="M1070" s="138" t="s">
        <v>603</v>
      </c>
      <c r="N1070" s="138" t="s">
        <v>1034</v>
      </c>
      <c r="O1070" s="138">
        <v>50</v>
      </c>
      <c r="P1070" s="140">
        <v>0</v>
      </c>
      <c r="Q1070" s="137"/>
      <c r="R1070" s="138" t="s">
        <v>610</v>
      </c>
      <c r="S1070" s="138">
        <v>0</v>
      </c>
      <c r="T1070" s="138">
        <v>0</v>
      </c>
      <c r="U1070" s="138">
        <v>0</v>
      </c>
      <c r="V1070" s="140">
        <v>50</v>
      </c>
      <c r="W1070" s="138" t="s">
        <v>670</v>
      </c>
      <c r="X1070" s="138"/>
      <c r="Y1070" s="138">
        <v>0</v>
      </c>
      <c r="Z1070" s="138">
        <v>0</v>
      </c>
      <c r="AA1070" s="137"/>
      <c r="AB1070" s="137"/>
      <c r="AC1070" s="137"/>
      <c r="AD1070" s="137"/>
      <c r="AE1070" s="137"/>
      <c r="AF1070" s="137"/>
      <c r="AG1070" s="137" t="s">
        <v>596</v>
      </c>
      <c r="AH1070" s="148">
        <v>45827</v>
      </c>
      <c r="AI1070" s="137">
        <v>0</v>
      </c>
      <c r="AJ1070" s="137"/>
      <c r="AK1070" s="137" t="s">
        <v>950</v>
      </c>
      <c r="AL1070" s="137"/>
    </row>
    <row r="1071" s="134" customFormat="1" ht="38.8" customHeight="1" spans="1:38">
      <c r="A1071" s="137" t="s">
        <v>29</v>
      </c>
      <c r="B1071" s="137" t="s">
        <v>26</v>
      </c>
      <c r="C1071" s="138" t="s">
        <v>496</v>
      </c>
      <c r="D1071" s="138" t="s">
        <v>105</v>
      </c>
      <c r="E1071" s="137" t="s">
        <v>587</v>
      </c>
      <c r="F1071" s="138" t="s">
        <v>279</v>
      </c>
      <c r="G1071" s="138" t="s">
        <v>2013</v>
      </c>
      <c r="H1071" s="147">
        <v>46234.3685069444</v>
      </c>
      <c r="I1071" s="138" t="s">
        <v>2014</v>
      </c>
      <c r="J1071" s="138" t="s">
        <v>2015</v>
      </c>
      <c r="K1071" s="138" t="s">
        <v>601</v>
      </c>
      <c r="L1071" s="138" t="s">
        <v>591</v>
      </c>
      <c r="M1071" s="138" t="s">
        <v>592</v>
      </c>
      <c r="N1071" s="138" t="s">
        <v>613</v>
      </c>
      <c r="O1071" s="138">
        <v>50</v>
      </c>
      <c r="P1071" s="140">
        <v>50</v>
      </c>
      <c r="Q1071" s="137"/>
      <c r="R1071" s="138" t="s">
        <v>610</v>
      </c>
      <c r="S1071" s="138">
        <v>50</v>
      </c>
      <c r="T1071" s="138">
        <v>50</v>
      </c>
      <c r="U1071" s="138">
        <v>50</v>
      </c>
      <c r="V1071" s="140">
        <v>0</v>
      </c>
      <c r="W1071" s="138"/>
      <c r="X1071" s="138"/>
      <c r="Y1071" s="138">
        <v>0</v>
      </c>
      <c r="Z1071" s="138">
        <v>0</v>
      </c>
      <c r="AA1071" s="137"/>
      <c r="AB1071" s="137"/>
      <c r="AC1071" s="137"/>
      <c r="AD1071" s="137"/>
      <c r="AE1071" s="137"/>
      <c r="AF1071" s="137" t="s">
        <v>606</v>
      </c>
      <c r="AG1071" s="137" t="s">
        <v>607</v>
      </c>
      <c r="AH1071" s="137"/>
      <c r="AI1071" s="137">
        <v>0</v>
      </c>
      <c r="AJ1071" s="137"/>
      <c r="AK1071" s="137" t="s">
        <v>597</v>
      </c>
      <c r="AL1071" s="137"/>
    </row>
    <row r="1072" s="134" customFormat="1" ht="38.8" customHeight="1" spans="1:38">
      <c r="A1072" s="137" t="s">
        <v>29</v>
      </c>
      <c r="B1072" s="137" t="s">
        <v>26</v>
      </c>
      <c r="C1072" s="138" t="s">
        <v>496</v>
      </c>
      <c r="D1072" s="138" t="s">
        <v>114</v>
      </c>
      <c r="E1072" s="137" t="s">
        <v>587</v>
      </c>
      <c r="F1072" s="138" t="s">
        <v>303</v>
      </c>
      <c r="G1072" s="138" t="s">
        <v>703</v>
      </c>
      <c r="H1072" s="147">
        <v>46234.4030671296</v>
      </c>
      <c r="I1072" s="138" t="s">
        <v>704</v>
      </c>
      <c r="J1072" s="138" t="s">
        <v>705</v>
      </c>
      <c r="K1072" s="138" t="s">
        <v>601</v>
      </c>
      <c r="L1072" s="138" t="s">
        <v>591</v>
      </c>
      <c r="M1072" s="138" t="s">
        <v>603</v>
      </c>
      <c r="N1072" s="138" t="s">
        <v>1131</v>
      </c>
      <c r="O1072" s="138">
        <v>50</v>
      </c>
      <c r="P1072" s="140">
        <v>50</v>
      </c>
      <c r="Q1072" s="137"/>
      <c r="R1072" s="138" t="s">
        <v>1132</v>
      </c>
      <c r="S1072" s="138">
        <v>50</v>
      </c>
      <c r="T1072" s="138">
        <v>50</v>
      </c>
      <c r="U1072" s="138">
        <v>50</v>
      </c>
      <c r="V1072" s="140">
        <v>0</v>
      </c>
      <c r="W1072" s="138" t="s">
        <v>595</v>
      </c>
      <c r="X1072" s="138"/>
      <c r="Y1072" s="138">
        <v>0</v>
      </c>
      <c r="Z1072" s="138">
        <v>0</v>
      </c>
      <c r="AA1072" s="137"/>
      <c r="AB1072" s="137"/>
      <c r="AC1072" s="137"/>
      <c r="AD1072" s="137"/>
      <c r="AE1072" s="137"/>
      <c r="AF1072" s="137" t="s">
        <v>606</v>
      </c>
      <c r="AG1072" s="137" t="s">
        <v>607</v>
      </c>
      <c r="AH1072" s="148">
        <v>46172</v>
      </c>
      <c r="AI1072" s="137">
        <v>0</v>
      </c>
      <c r="AJ1072" s="137"/>
      <c r="AK1072" s="137" t="s">
        <v>597</v>
      </c>
      <c r="AL1072" s="137"/>
    </row>
    <row r="1073" s="134" customFormat="1" ht="38.8" customHeight="1" spans="1:38">
      <c r="A1073" s="137" t="s">
        <v>29</v>
      </c>
      <c r="B1073" s="137" t="s">
        <v>26</v>
      </c>
      <c r="C1073" s="138" t="s">
        <v>496</v>
      </c>
      <c r="D1073" s="138" t="s">
        <v>102</v>
      </c>
      <c r="E1073" s="137" t="s">
        <v>587</v>
      </c>
      <c r="F1073" s="138" t="s">
        <v>272</v>
      </c>
      <c r="G1073" s="138" t="s">
        <v>1962</v>
      </c>
      <c r="H1073" s="147">
        <v>46234.4031365741</v>
      </c>
      <c r="I1073" s="138" t="s">
        <v>2016</v>
      </c>
      <c r="J1073" s="138" t="s">
        <v>2017</v>
      </c>
      <c r="K1073" s="138" t="s">
        <v>590</v>
      </c>
      <c r="L1073" s="138" t="s">
        <v>591</v>
      </c>
      <c r="M1073" s="138" t="s">
        <v>592</v>
      </c>
      <c r="N1073" s="138" t="s">
        <v>776</v>
      </c>
      <c r="O1073" s="138">
        <v>30</v>
      </c>
      <c r="P1073" s="140">
        <v>30</v>
      </c>
      <c r="Q1073" s="137"/>
      <c r="R1073" s="138" t="s">
        <v>666</v>
      </c>
      <c r="S1073" s="138">
        <v>30</v>
      </c>
      <c r="T1073" s="138">
        <v>30</v>
      </c>
      <c r="U1073" s="138">
        <v>30</v>
      </c>
      <c r="V1073" s="140">
        <v>0</v>
      </c>
      <c r="W1073" s="138"/>
      <c r="X1073" s="138"/>
      <c r="Y1073" s="138">
        <v>0</v>
      </c>
      <c r="Z1073" s="138">
        <v>0</v>
      </c>
      <c r="AA1073" s="137"/>
      <c r="AB1073" s="137"/>
      <c r="AC1073" s="137"/>
      <c r="AD1073" s="137"/>
      <c r="AE1073" s="137"/>
      <c r="AF1073" s="137" t="s">
        <v>606</v>
      </c>
      <c r="AG1073" s="137" t="s">
        <v>607</v>
      </c>
      <c r="AH1073" s="148">
        <v>44372</v>
      </c>
      <c r="AI1073" s="137">
        <v>0</v>
      </c>
      <c r="AJ1073" s="137"/>
      <c r="AK1073" s="137" t="s">
        <v>628</v>
      </c>
      <c r="AL1073" s="137"/>
    </row>
    <row r="1074" s="134" customFormat="1" ht="38.8" customHeight="1" spans="1:38">
      <c r="A1074" s="137" t="s">
        <v>29</v>
      </c>
      <c r="B1074" s="137" t="s">
        <v>26</v>
      </c>
      <c r="C1074" s="138" t="s">
        <v>496</v>
      </c>
      <c r="D1074" s="138" t="s">
        <v>102</v>
      </c>
      <c r="E1074" s="137" t="s">
        <v>587</v>
      </c>
      <c r="F1074" s="138" t="s">
        <v>272</v>
      </c>
      <c r="G1074" s="138" t="s">
        <v>1962</v>
      </c>
      <c r="H1074" s="147">
        <v>46234.4592013889</v>
      </c>
      <c r="I1074" s="138" t="s">
        <v>2016</v>
      </c>
      <c r="J1074" s="138" t="s">
        <v>2018</v>
      </c>
      <c r="K1074" s="138" t="s">
        <v>601</v>
      </c>
      <c r="L1074" s="138" t="s">
        <v>591</v>
      </c>
      <c r="M1074" s="138" t="s">
        <v>603</v>
      </c>
      <c r="N1074" s="138" t="s">
        <v>613</v>
      </c>
      <c r="O1074" s="138">
        <v>50</v>
      </c>
      <c r="P1074" s="140">
        <v>50</v>
      </c>
      <c r="Q1074" s="137"/>
      <c r="R1074" s="138" t="s">
        <v>610</v>
      </c>
      <c r="S1074" s="138">
        <v>50</v>
      </c>
      <c r="T1074" s="138">
        <v>50</v>
      </c>
      <c r="U1074" s="138">
        <v>50</v>
      </c>
      <c r="V1074" s="140">
        <v>0</v>
      </c>
      <c r="W1074" s="138"/>
      <c r="X1074" s="138"/>
      <c r="Y1074" s="138">
        <v>0</v>
      </c>
      <c r="Z1074" s="138">
        <v>0</v>
      </c>
      <c r="AA1074" s="137"/>
      <c r="AB1074" s="137"/>
      <c r="AC1074" s="137"/>
      <c r="AD1074" s="137"/>
      <c r="AE1074" s="137"/>
      <c r="AF1074" s="137" t="s">
        <v>606</v>
      </c>
      <c r="AG1074" s="137" t="s">
        <v>607</v>
      </c>
      <c r="AH1074" s="148">
        <v>46230</v>
      </c>
      <c r="AI1074" s="137">
        <v>0</v>
      </c>
      <c r="AJ1074" s="137"/>
      <c r="AK1074" s="137" t="s">
        <v>628</v>
      </c>
      <c r="AL1074" s="137"/>
    </row>
    <row r="1075" s="134" customFormat="1" ht="38.8" customHeight="1" spans="1:38">
      <c r="A1075" s="137" t="s">
        <v>29</v>
      </c>
      <c r="B1075" s="137" t="s">
        <v>26</v>
      </c>
      <c r="C1075" s="138" t="s">
        <v>496</v>
      </c>
      <c r="D1075" s="138" t="s">
        <v>105</v>
      </c>
      <c r="E1075" s="137" t="s">
        <v>587</v>
      </c>
      <c r="F1075" s="138" t="s">
        <v>279</v>
      </c>
      <c r="G1075" s="138" t="s">
        <v>2013</v>
      </c>
      <c r="H1075" s="147">
        <v>46234.5282638889</v>
      </c>
      <c r="I1075" s="138" t="s">
        <v>2019</v>
      </c>
      <c r="J1075" s="138" t="s">
        <v>2020</v>
      </c>
      <c r="K1075" s="138" t="s">
        <v>590</v>
      </c>
      <c r="L1075" s="138" t="s">
        <v>742</v>
      </c>
      <c r="M1075" s="138" t="s">
        <v>592</v>
      </c>
      <c r="N1075" s="138" t="s">
        <v>776</v>
      </c>
      <c r="O1075" s="138">
        <v>30</v>
      </c>
      <c r="P1075" s="140">
        <v>30</v>
      </c>
      <c r="Q1075" s="137"/>
      <c r="R1075" s="138" t="s">
        <v>666</v>
      </c>
      <c r="S1075" s="138">
        <v>80</v>
      </c>
      <c r="T1075" s="138">
        <v>80</v>
      </c>
      <c r="U1075" s="138">
        <v>30</v>
      </c>
      <c r="V1075" s="140">
        <v>0</v>
      </c>
      <c r="W1075" s="138"/>
      <c r="X1075" s="138"/>
      <c r="Y1075" s="138">
        <v>0</v>
      </c>
      <c r="Z1075" s="138">
        <v>0</v>
      </c>
      <c r="AA1075" s="137"/>
      <c r="AB1075" s="137"/>
      <c r="AC1075" s="137"/>
      <c r="AD1075" s="137"/>
      <c r="AE1075" s="137"/>
      <c r="AF1075" s="137" t="s">
        <v>606</v>
      </c>
      <c r="AG1075" s="137" t="s">
        <v>607</v>
      </c>
      <c r="AH1075" s="148">
        <v>42947</v>
      </c>
      <c r="AI1075" s="137">
        <v>0</v>
      </c>
      <c r="AJ1075" s="137"/>
      <c r="AK1075" s="137" t="s">
        <v>744</v>
      </c>
      <c r="AL1075" s="137"/>
    </row>
    <row r="1076" s="134" customFormat="1" ht="38.8" customHeight="1" spans="1:38">
      <c r="A1076" s="137" t="s">
        <v>29</v>
      </c>
      <c r="B1076" s="137" t="s">
        <v>26</v>
      </c>
      <c r="C1076" s="138" t="s">
        <v>496</v>
      </c>
      <c r="D1076" s="138" t="s">
        <v>114</v>
      </c>
      <c r="E1076" s="137" t="s">
        <v>587</v>
      </c>
      <c r="F1076" s="138" t="s">
        <v>303</v>
      </c>
      <c r="G1076" s="138" t="s">
        <v>703</v>
      </c>
      <c r="H1076" s="147">
        <v>46234.5511342593</v>
      </c>
      <c r="I1076" s="138" t="s">
        <v>704</v>
      </c>
      <c r="J1076" s="138" t="s">
        <v>2021</v>
      </c>
      <c r="K1076" s="138" t="s">
        <v>601</v>
      </c>
      <c r="L1076" s="138" t="s">
        <v>591</v>
      </c>
      <c r="M1076" s="138" t="s">
        <v>603</v>
      </c>
      <c r="N1076" s="138" t="s">
        <v>613</v>
      </c>
      <c r="O1076" s="138">
        <v>50</v>
      </c>
      <c r="P1076" s="140">
        <v>50</v>
      </c>
      <c r="Q1076" s="137"/>
      <c r="R1076" s="138" t="s">
        <v>610</v>
      </c>
      <c r="S1076" s="138">
        <v>50</v>
      </c>
      <c r="T1076" s="138">
        <v>50</v>
      </c>
      <c r="U1076" s="138">
        <v>50</v>
      </c>
      <c r="V1076" s="140">
        <v>0</v>
      </c>
      <c r="W1076" s="138"/>
      <c r="X1076" s="138"/>
      <c r="Y1076" s="138">
        <v>0</v>
      </c>
      <c r="Z1076" s="138">
        <v>0</v>
      </c>
      <c r="AA1076" s="137"/>
      <c r="AB1076" s="137"/>
      <c r="AC1076" s="137"/>
      <c r="AD1076" s="137"/>
      <c r="AE1076" s="137"/>
      <c r="AF1076" s="137" t="s">
        <v>606</v>
      </c>
      <c r="AG1076" s="137" t="s">
        <v>607</v>
      </c>
      <c r="AH1076" s="148">
        <v>46233</v>
      </c>
      <c r="AI1076" s="137">
        <v>0</v>
      </c>
      <c r="AJ1076" s="137"/>
      <c r="AK1076" s="137" t="s">
        <v>597</v>
      </c>
      <c r="AL1076" s="137"/>
    </row>
    <row r="1077" s="134" customFormat="1" ht="38.8" customHeight="1" spans="1:38">
      <c r="A1077" s="137" t="s">
        <v>29</v>
      </c>
      <c r="B1077" s="137" t="s">
        <v>26</v>
      </c>
      <c r="C1077" s="138" t="s">
        <v>496</v>
      </c>
      <c r="D1077" s="138" t="s">
        <v>105</v>
      </c>
      <c r="E1077" s="137" t="s">
        <v>587</v>
      </c>
      <c r="F1077" s="138" t="s">
        <v>279</v>
      </c>
      <c r="G1077" s="138" t="s">
        <v>2013</v>
      </c>
      <c r="H1077" s="147">
        <v>46234.6174189815</v>
      </c>
      <c r="I1077" s="138" t="s">
        <v>2014</v>
      </c>
      <c r="J1077" s="138" t="s">
        <v>2022</v>
      </c>
      <c r="K1077" s="138" t="s">
        <v>601</v>
      </c>
      <c r="L1077" s="138" t="s">
        <v>591</v>
      </c>
      <c r="M1077" s="138" t="s">
        <v>592</v>
      </c>
      <c r="N1077" s="138" t="s">
        <v>613</v>
      </c>
      <c r="O1077" s="138">
        <v>50</v>
      </c>
      <c r="P1077" s="140">
        <v>50</v>
      </c>
      <c r="Q1077" s="137"/>
      <c r="R1077" s="138" t="s">
        <v>610</v>
      </c>
      <c r="S1077" s="138">
        <v>50</v>
      </c>
      <c r="T1077" s="138">
        <v>50</v>
      </c>
      <c r="U1077" s="138">
        <v>50</v>
      </c>
      <c r="V1077" s="140">
        <v>0</v>
      </c>
      <c r="W1077" s="138"/>
      <c r="X1077" s="138"/>
      <c r="Y1077" s="138">
        <v>0</v>
      </c>
      <c r="Z1077" s="138">
        <v>0</v>
      </c>
      <c r="AA1077" s="137"/>
      <c r="AB1077" s="137"/>
      <c r="AC1077" s="137"/>
      <c r="AD1077" s="137"/>
      <c r="AE1077" s="137"/>
      <c r="AF1077" s="137" t="s">
        <v>606</v>
      </c>
      <c r="AG1077" s="137" t="s">
        <v>607</v>
      </c>
      <c r="AH1077" s="137"/>
      <c r="AI1077" s="137">
        <v>0</v>
      </c>
      <c r="AJ1077" s="137"/>
      <c r="AK1077" s="137" t="s">
        <v>597</v>
      </c>
      <c r="AL1077" s="137"/>
    </row>
    <row r="1078" s="134" customFormat="1" ht="38.8" customHeight="1" spans="1:38">
      <c r="A1078" s="137" t="s">
        <v>29</v>
      </c>
      <c r="B1078" s="137" t="s">
        <v>26</v>
      </c>
      <c r="C1078" s="138" t="s">
        <v>496</v>
      </c>
      <c r="D1078" s="138" t="s">
        <v>110</v>
      </c>
      <c r="E1078" s="137" t="s">
        <v>625</v>
      </c>
      <c r="F1078" s="138" t="s">
        <v>287</v>
      </c>
      <c r="G1078" s="138" t="s">
        <v>1970</v>
      </c>
      <c r="H1078" s="147">
        <v>46234.662025463</v>
      </c>
      <c r="I1078" s="138" t="s">
        <v>2023</v>
      </c>
      <c r="J1078" s="138" t="s">
        <v>2024</v>
      </c>
      <c r="K1078" s="138" t="s">
        <v>601</v>
      </c>
      <c r="L1078" s="138" t="s">
        <v>591</v>
      </c>
      <c r="M1078" s="138" t="s">
        <v>603</v>
      </c>
      <c r="N1078" s="138" t="s">
        <v>613</v>
      </c>
      <c r="O1078" s="138">
        <v>50</v>
      </c>
      <c r="P1078" s="140">
        <v>50</v>
      </c>
      <c r="Q1078" s="137"/>
      <c r="R1078" s="138" t="s">
        <v>610</v>
      </c>
      <c r="S1078" s="138">
        <v>50</v>
      </c>
      <c r="T1078" s="138">
        <v>50</v>
      </c>
      <c r="U1078" s="138">
        <v>50</v>
      </c>
      <c r="V1078" s="140">
        <v>0</v>
      </c>
      <c r="W1078" s="138"/>
      <c r="X1078" s="138"/>
      <c r="Y1078" s="138">
        <v>50</v>
      </c>
      <c r="Z1078" s="138">
        <v>50</v>
      </c>
      <c r="AA1078" s="137"/>
      <c r="AB1078" s="137"/>
      <c r="AC1078" s="137"/>
      <c r="AD1078" s="137"/>
      <c r="AE1078" s="137"/>
      <c r="AF1078" s="137" t="s">
        <v>651</v>
      </c>
      <c r="AG1078" s="137" t="s">
        <v>607</v>
      </c>
      <c r="AH1078" s="148">
        <v>46172</v>
      </c>
      <c r="AI1078" s="137">
        <v>0</v>
      </c>
      <c r="AJ1078" s="137"/>
      <c r="AK1078" s="137" t="s">
        <v>726</v>
      </c>
      <c r="AL1078" s="137"/>
    </row>
    <row r="1079" s="134" customFormat="1" ht="38.8" customHeight="1" spans="1:38">
      <c r="A1079" s="137" t="s">
        <v>29</v>
      </c>
      <c r="B1079" s="137" t="s">
        <v>26</v>
      </c>
      <c r="C1079" s="138" t="s">
        <v>496</v>
      </c>
      <c r="D1079" s="138" t="s">
        <v>110</v>
      </c>
      <c r="E1079" s="137" t="s">
        <v>625</v>
      </c>
      <c r="F1079" s="138" t="s">
        <v>287</v>
      </c>
      <c r="G1079" s="138" t="s">
        <v>1970</v>
      </c>
      <c r="H1079" s="147">
        <v>46234.6864467593</v>
      </c>
      <c r="I1079" s="138" t="s">
        <v>2023</v>
      </c>
      <c r="J1079" s="138" t="s">
        <v>2025</v>
      </c>
      <c r="K1079" s="138" t="s">
        <v>601</v>
      </c>
      <c r="L1079" s="138" t="s">
        <v>591</v>
      </c>
      <c r="M1079" s="138" t="s">
        <v>592</v>
      </c>
      <c r="N1079" s="138" t="s">
        <v>613</v>
      </c>
      <c r="O1079" s="138">
        <v>50</v>
      </c>
      <c r="P1079" s="140">
        <v>50</v>
      </c>
      <c r="Q1079" s="137"/>
      <c r="R1079" s="138" t="s">
        <v>610</v>
      </c>
      <c r="S1079" s="138">
        <v>50</v>
      </c>
      <c r="T1079" s="138">
        <v>50</v>
      </c>
      <c r="U1079" s="138">
        <v>50</v>
      </c>
      <c r="V1079" s="140">
        <v>0</v>
      </c>
      <c r="W1079" s="138"/>
      <c r="X1079" s="138"/>
      <c r="Y1079" s="138">
        <v>50</v>
      </c>
      <c r="Z1079" s="138">
        <v>50</v>
      </c>
      <c r="AA1079" s="137"/>
      <c r="AB1079" s="137"/>
      <c r="AC1079" s="137"/>
      <c r="AD1079" s="137"/>
      <c r="AE1079" s="137"/>
      <c r="AF1079" s="137" t="s">
        <v>651</v>
      </c>
      <c r="AG1079" s="137" t="s">
        <v>607</v>
      </c>
      <c r="AH1079" s="137"/>
      <c r="AI1079" s="137">
        <v>0</v>
      </c>
      <c r="AJ1079" s="137"/>
      <c r="AK1079" s="137" t="s">
        <v>726</v>
      </c>
      <c r="AL1079" s="137"/>
    </row>
    <row r="1080" s="134" customFormat="1" ht="38.8" customHeight="1" spans="1:38">
      <c r="A1080" s="137" t="s">
        <v>29</v>
      </c>
      <c r="B1080" s="137" t="s">
        <v>26</v>
      </c>
      <c r="C1080" s="138" t="s">
        <v>496</v>
      </c>
      <c r="D1080" s="138" t="s">
        <v>108</v>
      </c>
      <c r="E1080" s="137" t="s">
        <v>587</v>
      </c>
      <c r="F1080" s="138" t="s">
        <v>283</v>
      </c>
      <c r="G1080" s="138" t="s">
        <v>1937</v>
      </c>
      <c r="H1080" s="147">
        <v>46234.6883564815</v>
      </c>
      <c r="I1080" s="138" t="s">
        <v>2026</v>
      </c>
      <c r="J1080" s="138" t="s">
        <v>2027</v>
      </c>
      <c r="K1080" s="138" t="s">
        <v>601</v>
      </c>
      <c r="L1080" s="138" t="s">
        <v>591</v>
      </c>
      <c r="M1080" s="138" t="s">
        <v>603</v>
      </c>
      <c r="N1080" s="138" t="s">
        <v>613</v>
      </c>
      <c r="O1080" s="138">
        <v>50</v>
      </c>
      <c r="P1080" s="140">
        <v>50</v>
      </c>
      <c r="Q1080" s="137"/>
      <c r="R1080" s="138" t="s">
        <v>610</v>
      </c>
      <c r="S1080" s="138">
        <v>100</v>
      </c>
      <c r="T1080" s="138">
        <v>100</v>
      </c>
      <c r="U1080" s="138">
        <v>50</v>
      </c>
      <c r="V1080" s="140">
        <v>0</v>
      </c>
      <c r="W1080" s="138"/>
      <c r="X1080" s="138"/>
      <c r="Y1080" s="138">
        <v>0</v>
      </c>
      <c r="Z1080" s="138">
        <v>0</v>
      </c>
      <c r="AA1080" s="137"/>
      <c r="AB1080" s="137"/>
      <c r="AC1080" s="137"/>
      <c r="AD1080" s="137"/>
      <c r="AE1080" s="137"/>
      <c r="AF1080" s="137" t="s">
        <v>606</v>
      </c>
      <c r="AG1080" s="137" t="s">
        <v>607</v>
      </c>
      <c r="AH1080" s="148">
        <v>46189</v>
      </c>
      <c r="AI1080" s="137">
        <v>0</v>
      </c>
      <c r="AJ1080" s="137"/>
      <c r="AK1080" s="137" t="s">
        <v>597</v>
      </c>
      <c r="AL1080" s="137"/>
    </row>
    <row r="1081" s="134" customFormat="1" ht="38.8" customHeight="1" spans="1:38">
      <c r="A1081" s="137" t="s">
        <v>29</v>
      </c>
      <c r="B1081" s="137" t="s">
        <v>26</v>
      </c>
      <c r="C1081" s="138" t="s">
        <v>496</v>
      </c>
      <c r="D1081" s="138" t="s">
        <v>108</v>
      </c>
      <c r="E1081" s="137" t="s">
        <v>587</v>
      </c>
      <c r="F1081" s="138" t="s">
        <v>283</v>
      </c>
      <c r="G1081" s="138" t="s">
        <v>1937</v>
      </c>
      <c r="H1081" s="147">
        <v>46234.6883564815</v>
      </c>
      <c r="I1081" s="138" t="s">
        <v>2026</v>
      </c>
      <c r="J1081" s="138" t="s">
        <v>2027</v>
      </c>
      <c r="K1081" s="138" t="s">
        <v>601</v>
      </c>
      <c r="L1081" s="138" t="s">
        <v>591</v>
      </c>
      <c r="M1081" s="138" t="s">
        <v>603</v>
      </c>
      <c r="N1081" s="138" t="s">
        <v>784</v>
      </c>
      <c r="O1081" s="138">
        <v>50</v>
      </c>
      <c r="P1081" s="140">
        <v>50</v>
      </c>
      <c r="Q1081" s="137"/>
      <c r="R1081" s="138" t="s">
        <v>610</v>
      </c>
      <c r="S1081" s="138">
        <v>100</v>
      </c>
      <c r="T1081" s="138">
        <v>100</v>
      </c>
      <c r="U1081" s="138">
        <v>50</v>
      </c>
      <c r="V1081" s="140">
        <v>0</v>
      </c>
      <c r="W1081" s="138"/>
      <c r="X1081" s="138"/>
      <c r="Y1081" s="138">
        <v>0</v>
      </c>
      <c r="Z1081" s="138">
        <v>0</v>
      </c>
      <c r="AA1081" s="137"/>
      <c r="AB1081" s="137"/>
      <c r="AC1081" s="137"/>
      <c r="AD1081" s="137"/>
      <c r="AE1081" s="137"/>
      <c r="AF1081" s="137" t="s">
        <v>606</v>
      </c>
      <c r="AG1081" s="137" t="s">
        <v>607</v>
      </c>
      <c r="AH1081" s="148">
        <v>46189</v>
      </c>
      <c r="AI1081" s="137">
        <v>0</v>
      </c>
      <c r="AJ1081" s="137"/>
      <c r="AK1081" s="137" t="s">
        <v>597</v>
      </c>
      <c r="AL1081" s="137"/>
    </row>
    <row r="1082" s="134" customFormat="1" ht="38.8" customHeight="1" spans="1:38">
      <c r="A1082" s="137" t="s">
        <v>29</v>
      </c>
      <c r="B1082" s="137" t="s">
        <v>26</v>
      </c>
      <c r="C1082" s="138" t="s">
        <v>496</v>
      </c>
      <c r="D1082" s="138" t="s">
        <v>102</v>
      </c>
      <c r="E1082" s="137" t="s">
        <v>587</v>
      </c>
      <c r="F1082" s="138" t="s">
        <v>273</v>
      </c>
      <c r="G1082" s="138" t="s">
        <v>1954</v>
      </c>
      <c r="H1082" s="147">
        <v>46234.6999189815</v>
      </c>
      <c r="I1082" s="138" t="s">
        <v>2028</v>
      </c>
      <c r="J1082" s="138" t="s">
        <v>2029</v>
      </c>
      <c r="K1082" s="138" t="s">
        <v>590</v>
      </c>
      <c r="L1082" s="138" t="s">
        <v>621</v>
      </c>
      <c r="M1082" s="138" t="s">
        <v>592</v>
      </c>
      <c r="N1082" s="138" t="s">
        <v>776</v>
      </c>
      <c r="O1082" s="138">
        <v>30</v>
      </c>
      <c r="P1082" s="140">
        <v>30</v>
      </c>
      <c r="Q1082" s="137"/>
      <c r="R1082" s="138" t="s">
        <v>666</v>
      </c>
      <c r="S1082" s="138">
        <v>80</v>
      </c>
      <c r="T1082" s="138">
        <v>80</v>
      </c>
      <c r="U1082" s="138">
        <v>30</v>
      </c>
      <c r="V1082" s="140">
        <v>0</v>
      </c>
      <c r="W1082" s="138"/>
      <c r="X1082" s="138"/>
      <c r="Y1082" s="138">
        <v>0</v>
      </c>
      <c r="Z1082" s="138">
        <v>0</v>
      </c>
      <c r="AA1082" s="137"/>
      <c r="AB1082" s="137"/>
      <c r="AC1082" s="137"/>
      <c r="AD1082" s="137"/>
      <c r="AE1082" s="137"/>
      <c r="AF1082" s="137" t="s">
        <v>606</v>
      </c>
      <c r="AG1082" s="137" t="s">
        <v>607</v>
      </c>
      <c r="AH1082" s="148">
        <v>43586</v>
      </c>
      <c r="AI1082" s="137">
        <v>0</v>
      </c>
      <c r="AJ1082" s="137"/>
      <c r="AK1082" s="137" t="s">
        <v>621</v>
      </c>
      <c r="AL1082" s="137"/>
    </row>
    <row r="1083" s="134" customFormat="1" ht="38.8" customHeight="1" spans="1:38">
      <c r="A1083" s="137" t="s">
        <v>29</v>
      </c>
      <c r="B1083" s="137" t="s">
        <v>26</v>
      </c>
      <c r="C1083" s="138" t="s">
        <v>496</v>
      </c>
      <c r="D1083" s="138" t="s">
        <v>104</v>
      </c>
      <c r="E1083" s="137" t="s">
        <v>587</v>
      </c>
      <c r="F1083" s="138" t="s">
        <v>277</v>
      </c>
      <c r="G1083" s="138" t="s">
        <v>1976</v>
      </c>
      <c r="H1083" s="147">
        <v>46234.727662037</v>
      </c>
      <c r="I1083" s="138" t="s">
        <v>2030</v>
      </c>
      <c r="J1083" s="138" t="s">
        <v>2031</v>
      </c>
      <c r="K1083" s="138" t="s">
        <v>601</v>
      </c>
      <c r="L1083" s="138" t="s">
        <v>991</v>
      </c>
      <c r="M1083" s="138" t="s">
        <v>603</v>
      </c>
      <c r="N1083" s="138" t="s">
        <v>623</v>
      </c>
      <c r="O1083" s="138">
        <v>160</v>
      </c>
      <c r="P1083" s="140">
        <v>160</v>
      </c>
      <c r="Q1083" s="137"/>
      <c r="R1083" s="138" t="s">
        <v>605</v>
      </c>
      <c r="S1083" s="138">
        <v>320</v>
      </c>
      <c r="T1083" s="138">
        <v>320</v>
      </c>
      <c r="U1083" s="138">
        <v>160</v>
      </c>
      <c r="V1083" s="140">
        <v>0</v>
      </c>
      <c r="W1083" s="138"/>
      <c r="X1083" s="138"/>
      <c r="Y1083" s="138">
        <v>0</v>
      </c>
      <c r="Z1083" s="138">
        <v>0</v>
      </c>
      <c r="AA1083" s="137"/>
      <c r="AB1083" s="137"/>
      <c r="AC1083" s="137"/>
      <c r="AD1083" s="137"/>
      <c r="AE1083" s="137"/>
      <c r="AF1083" s="137" t="s">
        <v>606</v>
      </c>
      <c r="AG1083" s="137" t="s">
        <v>607</v>
      </c>
      <c r="AH1083" s="148">
        <v>46199</v>
      </c>
      <c r="AI1083" s="137">
        <v>0</v>
      </c>
      <c r="AJ1083" s="137"/>
      <c r="AK1083" s="137" t="s">
        <v>991</v>
      </c>
      <c r="AL1083" s="137"/>
    </row>
    <row r="1084" s="134" customFormat="1" ht="38.8" customHeight="1" spans="1:38">
      <c r="A1084" s="137" t="s">
        <v>29</v>
      </c>
      <c r="B1084" s="137" t="s">
        <v>26</v>
      </c>
      <c r="C1084" s="138" t="s">
        <v>496</v>
      </c>
      <c r="D1084" s="138" t="s">
        <v>114</v>
      </c>
      <c r="E1084" s="137" t="s">
        <v>587</v>
      </c>
      <c r="F1084" s="138" t="s">
        <v>303</v>
      </c>
      <c r="G1084" s="138" t="s">
        <v>703</v>
      </c>
      <c r="H1084" s="147">
        <v>46234.7324421296</v>
      </c>
      <c r="I1084" s="138" t="s">
        <v>704</v>
      </c>
      <c r="J1084" s="138" t="s">
        <v>2032</v>
      </c>
      <c r="K1084" s="138" t="s">
        <v>601</v>
      </c>
      <c r="L1084" s="138" t="s">
        <v>591</v>
      </c>
      <c r="M1084" s="138" t="s">
        <v>592</v>
      </c>
      <c r="N1084" s="138" t="s">
        <v>613</v>
      </c>
      <c r="O1084" s="138">
        <v>50</v>
      </c>
      <c r="P1084" s="140">
        <v>50</v>
      </c>
      <c r="Q1084" s="137"/>
      <c r="R1084" s="138" t="s">
        <v>610</v>
      </c>
      <c r="S1084" s="138">
        <v>220</v>
      </c>
      <c r="T1084" s="138">
        <v>220</v>
      </c>
      <c r="U1084" s="138">
        <v>50</v>
      </c>
      <c r="V1084" s="140">
        <v>0</v>
      </c>
      <c r="W1084" s="138"/>
      <c r="X1084" s="138"/>
      <c r="Y1084" s="138">
        <v>0</v>
      </c>
      <c r="Z1084" s="138">
        <v>0</v>
      </c>
      <c r="AA1084" s="137"/>
      <c r="AB1084" s="137"/>
      <c r="AC1084" s="137"/>
      <c r="AD1084" s="137"/>
      <c r="AE1084" s="137"/>
      <c r="AF1084" s="137" t="s">
        <v>606</v>
      </c>
      <c r="AG1084" s="137" t="s">
        <v>607</v>
      </c>
      <c r="AH1084" s="137"/>
      <c r="AI1084" s="137">
        <v>0</v>
      </c>
      <c r="AJ1084" s="137"/>
      <c r="AK1084" s="137" t="s">
        <v>597</v>
      </c>
      <c r="AL1084" s="137"/>
    </row>
    <row r="1085" s="134" customFormat="1" ht="38.8" customHeight="1" spans="1:38">
      <c r="A1085" s="137" t="s">
        <v>29</v>
      </c>
      <c r="B1085" s="137" t="s">
        <v>26</v>
      </c>
      <c r="C1085" s="138" t="s">
        <v>496</v>
      </c>
      <c r="D1085" s="138" t="s">
        <v>114</v>
      </c>
      <c r="E1085" s="137" t="s">
        <v>587</v>
      </c>
      <c r="F1085" s="138" t="s">
        <v>303</v>
      </c>
      <c r="G1085" s="138" t="s">
        <v>703</v>
      </c>
      <c r="H1085" s="147">
        <v>46234.7324421296</v>
      </c>
      <c r="I1085" s="138" t="s">
        <v>704</v>
      </c>
      <c r="J1085" s="138" t="s">
        <v>2032</v>
      </c>
      <c r="K1085" s="138" t="s">
        <v>601</v>
      </c>
      <c r="L1085" s="138" t="s">
        <v>591</v>
      </c>
      <c r="M1085" s="138" t="s">
        <v>592</v>
      </c>
      <c r="N1085" s="138" t="s">
        <v>743</v>
      </c>
      <c r="O1085" s="138">
        <v>120</v>
      </c>
      <c r="P1085" s="140">
        <v>120</v>
      </c>
      <c r="Q1085" s="137"/>
      <c r="R1085" s="138" t="s">
        <v>605</v>
      </c>
      <c r="S1085" s="138">
        <v>220</v>
      </c>
      <c r="T1085" s="138">
        <v>220</v>
      </c>
      <c r="U1085" s="138">
        <v>120</v>
      </c>
      <c r="V1085" s="140">
        <v>0</v>
      </c>
      <c r="W1085" s="138"/>
      <c r="X1085" s="138"/>
      <c r="Y1085" s="138">
        <v>0</v>
      </c>
      <c r="Z1085" s="138">
        <v>0</v>
      </c>
      <c r="AA1085" s="137"/>
      <c r="AB1085" s="137"/>
      <c r="AC1085" s="137"/>
      <c r="AD1085" s="137"/>
      <c r="AE1085" s="137"/>
      <c r="AF1085" s="137" t="s">
        <v>606</v>
      </c>
      <c r="AG1085" s="137" t="s">
        <v>607</v>
      </c>
      <c r="AH1085" s="137"/>
      <c r="AI1085" s="137">
        <v>0</v>
      </c>
      <c r="AJ1085" s="137"/>
      <c r="AK1085" s="137" t="s">
        <v>597</v>
      </c>
      <c r="AL1085" s="137"/>
    </row>
    <row r="1086" s="134" customFormat="1" ht="38.8" customHeight="1" spans="1:38">
      <c r="A1086" s="137" t="s">
        <v>29</v>
      </c>
      <c r="B1086" s="137" t="s">
        <v>26</v>
      </c>
      <c r="C1086" s="138" t="s">
        <v>496</v>
      </c>
      <c r="D1086" s="138" t="s">
        <v>114</v>
      </c>
      <c r="E1086" s="137" t="s">
        <v>587</v>
      </c>
      <c r="F1086" s="138" t="s">
        <v>303</v>
      </c>
      <c r="G1086" s="138" t="s">
        <v>703</v>
      </c>
      <c r="H1086" s="147">
        <v>46234.7324421296</v>
      </c>
      <c r="I1086" s="138" t="s">
        <v>704</v>
      </c>
      <c r="J1086" s="138" t="s">
        <v>2032</v>
      </c>
      <c r="K1086" s="138" t="s">
        <v>601</v>
      </c>
      <c r="L1086" s="138" t="s">
        <v>591</v>
      </c>
      <c r="M1086" s="138" t="s">
        <v>592</v>
      </c>
      <c r="N1086" s="138" t="s">
        <v>1131</v>
      </c>
      <c r="O1086" s="138">
        <v>50</v>
      </c>
      <c r="P1086" s="140">
        <v>50</v>
      </c>
      <c r="Q1086" s="137"/>
      <c r="R1086" s="138" t="s">
        <v>1132</v>
      </c>
      <c r="S1086" s="138">
        <v>220</v>
      </c>
      <c r="T1086" s="138">
        <v>220</v>
      </c>
      <c r="U1086" s="138">
        <v>50</v>
      </c>
      <c r="V1086" s="140">
        <v>0</v>
      </c>
      <c r="W1086" s="138"/>
      <c r="X1086" s="138"/>
      <c r="Y1086" s="138">
        <v>0</v>
      </c>
      <c r="Z1086" s="138">
        <v>0</v>
      </c>
      <c r="AA1086" s="137"/>
      <c r="AB1086" s="137"/>
      <c r="AC1086" s="137"/>
      <c r="AD1086" s="137"/>
      <c r="AE1086" s="137"/>
      <c r="AF1086" s="137" t="s">
        <v>606</v>
      </c>
      <c r="AG1086" s="137" t="s">
        <v>607</v>
      </c>
      <c r="AH1086" s="137"/>
      <c r="AI1086" s="137">
        <v>0</v>
      </c>
      <c r="AJ1086" s="137"/>
      <c r="AK1086" s="137" t="s">
        <v>597</v>
      </c>
      <c r="AL1086" s="137"/>
    </row>
    <row r="1087" s="134" customFormat="1" ht="38.8" customHeight="1" spans="1:38">
      <c r="A1087" s="137" t="s">
        <v>29</v>
      </c>
      <c r="B1087" s="137" t="s">
        <v>26</v>
      </c>
      <c r="C1087" s="138" t="s">
        <v>496</v>
      </c>
      <c r="D1087" s="138" t="s">
        <v>104</v>
      </c>
      <c r="E1087" s="137" t="s">
        <v>587</v>
      </c>
      <c r="F1087" s="138" t="s">
        <v>277</v>
      </c>
      <c r="G1087" s="138" t="s">
        <v>1976</v>
      </c>
      <c r="H1087" s="147">
        <v>46234.7373958333</v>
      </c>
      <c r="I1087" s="138" t="s">
        <v>2033</v>
      </c>
      <c r="J1087" s="138" t="s">
        <v>2034</v>
      </c>
      <c r="K1087" s="138" t="s">
        <v>601</v>
      </c>
      <c r="L1087" s="138" t="s">
        <v>591</v>
      </c>
      <c r="M1087" s="138" t="s">
        <v>603</v>
      </c>
      <c r="N1087" s="138" t="s">
        <v>604</v>
      </c>
      <c r="O1087" s="138">
        <v>100</v>
      </c>
      <c r="P1087" s="140">
        <v>100</v>
      </c>
      <c r="Q1087" s="137"/>
      <c r="R1087" s="138" t="s">
        <v>605</v>
      </c>
      <c r="S1087" s="138">
        <v>100</v>
      </c>
      <c r="T1087" s="138">
        <v>100</v>
      </c>
      <c r="U1087" s="138">
        <v>100</v>
      </c>
      <c r="V1087" s="140">
        <v>0</v>
      </c>
      <c r="W1087" s="138"/>
      <c r="X1087" s="138"/>
      <c r="Y1087" s="138">
        <v>0</v>
      </c>
      <c r="Z1087" s="138">
        <v>0</v>
      </c>
      <c r="AA1087" s="137"/>
      <c r="AB1087" s="137"/>
      <c r="AC1087" s="137"/>
      <c r="AD1087" s="137"/>
      <c r="AE1087" s="137"/>
      <c r="AF1087" s="137" t="s">
        <v>606</v>
      </c>
      <c r="AG1087" s="137" t="s">
        <v>607</v>
      </c>
      <c r="AH1087" s="148">
        <v>46223</v>
      </c>
      <c r="AI1087" s="137">
        <v>0</v>
      </c>
      <c r="AJ1087" s="137"/>
      <c r="AK1087" s="137" t="s">
        <v>597</v>
      </c>
      <c r="AL1087" s="137"/>
    </row>
    <row r="1088" s="134" customFormat="1" ht="38.8" customHeight="1" spans="1:38">
      <c r="A1088" s="137" t="s">
        <v>29</v>
      </c>
      <c r="B1088" s="137" t="s">
        <v>26</v>
      </c>
      <c r="C1088" s="138" t="s">
        <v>496</v>
      </c>
      <c r="D1088" s="138" t="s">
        <v>104</v>
      </c>
      <c r="E1088" s="137" t="s">
        <v>587</v>
      </c>
      <c r="F1088" s="138" t="s">
        <v>277</v>
      </c>
      <c r="G1088" s="138" t="s">
        <v>1976</v>
      </c>
      <c r="H1088" s="147">
        <v>46234.7373958333</v>
      </c>
      <c r="I1088" s="138" t="s">
        <v>2033</v>
      </c>
      <c r="J1088" s="138" t="s">
        <v>2034</v>
      </c>
      <c r="K1088" s="138" t="s">
        <v>601</v>
      </c>
      <c r="L1088" s="138" t="s">
        <v>591</v>
      </c>
      <c r="M1088" s="138" t="s">
        <v>603</v>
      </c>
      <c r="N1088" s="138" t="s">
        <v>769</v>
      </c>
      <c r="O1088" s="138">
        <v>0</v>
      </c>
      <c r="P1088" s="140">
        <v>0</v>
      </c>
      <c r="Q1088" s="137"/>
      <c r="R1088" s="138" t="s">
        <v>610</v>
      </c>
      <c r="S1088" s="138">
        <v>100</v>
      </c>
      <c r="T1088" s="138">
        <v>100</v>
      </c>
      <c r="U1088" s="138">
        <v>0</v>
      </c>
      <c r="V1088" s="140">
        <v>0</v>
      </c>
      <c r="W1088" s="138"/>
      <c r="X1088" s="138"/>
      <c r="Y1088" s="138">
        <v>0</v>
      </c>
      <c r="Z1088" s="138">
        <v>0</v>
      </c>
      <c r="AA1088" s="137"/>
      <c r="AB1088" s="137"/>
      <c r="AC1088" s="137"/>
      <c r="AD1088" s="137"/>
      <c r="AE1088" s="137"/>
      <c r="AF1088" s="137" t="s">
        <v>606</v>
      </c>
      <c r="AG1088" s="137" t="s">
        <v>607</v>
      </c>
      <c r="AH1088" s="148">
        <v>46223</v>
      </c>
      <c r="AI1088" s="137">
        <v>0</v>
      </c>
      <c r="AJ1088" s="137"/>
      <c r="AK1088" s="137" t="s">
        <v>597</v>
      </c>
      <c r="AL1088" s="137"/>
    </row>
    <row r="1089" s="134" customFormat="1" ht="38.8" customHeight="1" spans="1:38">
      <c r="A1089" s="137" t="s">
        <v>29</v>
      </c>
      <c r="B1089" s="137" t="s">
        <v>26</v>
      </c>
      <c r="C1089" s="138" t="s">
        <v>496</v>
      </c>
      <c r="D1089" s="138" t="s">
        <v>112</v>
      </c>
      <c r="E1089" s="137" t="s">
        <v>587</v>
      </c>
      <c r="F1089" s="138" t="s">
        <v>293</v>
      </c>
      <c r="G1089" s="138" t="s">
        <v>729</v>
      </c>
      <c r="H1089" s="147">
        <v>46234.7831481481</v>
      </c>
      <c r="I1089" s="138" t="s">
        <v>2035</v>
      </c>
      <c r="J1089" s="138" t="s">
        <v>2036</v>
      </c>
      <c r="K1089" s="138" t="s">
        <v>601</v>
      </c>
      <c r="L1089" s="138" t="s">
        <v>591</v>
      </c>
      <c r="M1089" s="138" t="s">
        <v>603</v>
      </c>
      <c r="N1089" s="138" t="s">
        <v>613</v>
      </c>
      <c r="O1089" s="138">
        <v>50</v>
      </c>
      <c r="P1089" s="140">
        <v>50</v>
      </c>
      <c r="Q1089" s="137"/>
      <c r="R1089" s="138" t="s">
        <v>610</v>
      </c>
      <c r="S1089" s="138">
        <v>50</v>
      </c>
      <c r="T1089" s="138">
        <v>50</v>
      </c>
      <c r="U1089" s="138">
        <v>50</v>
      </c>
      <c r="V1089" s="140">
        <v>0</v>
      </c>
      <c r="W1089" s="138"/>
      <c r="X1089" s="138"/>
      <c r="Y1089" s="138">
        <v>0</v>
      </c>
      <c r="Z1089" s="138">
        <v>0</v>
      </c>
      <c r="AA1089" s="137"/>
      <c r="AB1089" s="137"/>
      <c r="AC1089" s="137"/>
      <c r="AD1089" s="137"/>
      <c r="AE1089" s="137"/>
      <c r="AF1089" s="137" t="s">
        <v>606</v>
      </c>
      <c r="AG1089" s="137" t="s">
        <v>607</v>
      </c>
      <c r="AH1089" s="148">
        <v>46203</v>
      </c>
      <c r="AI1089" s="137">
        <v>0</v>
      </c>
      <c r="AJ1089" s="137"/>
      <c r="AK1089" s="137" t="s">
        <v>597</v>
      </c>
      <c r="AL1089" s="137"/>
    </row>
    <row r="1090" s="134" customFormat="1" ht="38.8" customHeight="1" spans="1:38">
      <c r="A1090" s="137" t="s">
        <v>29</v>
      </c>
      <c r="B1090" s="137" t="s">
        <v>26</v>
      </c>
      <c r="C1090" s="138" t="s">
        <v>496</v>
      </c>
      <c r="D1090" s="138" t="s">
        <v>110</v>
      </c>
      <c r="E1090" s="137" t="s">
        <v>625</v>
      </c>
      <c r="F1090" s="138" t="s">
        <v>289</v>
      </c>
      <c r="G1090" s="138" t="s">
        <v>2037</v>
      </c>
      <c r="H1090" s="147">
        <v>46234.8011226852</v>
      </c>
      <c r="I1090" s="138" t="s">
        <v>2038</v>
      </c>
      <c r="J1090" s="138" t="s">
        <v>2039</v>
      </c>
      <c r="K1090" s="138" t="s">
        <v>590</v>
      </c>
      <c r="L1090" s="138" t="s">
        <v>621</v>
      </c>
      <c r="M1090" s="138" t="s">
        <v>592</v>
      </c>
      <c r="N1090" s="138" t="s">
        <v>776</v>
      </c>
      <c r="O1090" s="138">
        <v>30</v>
      </c>
      <c r="P1090" s="140">
        <v>30</v>
      </c>
      <c r="Q1090" s="137"/>
      <c r="R1090" s="138" t="s">
        <v>666</v>
      </c>
      <c r="S1090" s="138">
        <v>605</v>
      </c>
      <c r="T1090" s="138">
        <v>90</v>
      </c>
      <c r="U1090" s="138">
        <v>30</v>
      </c>
      <c r="V1090" s="140">
        <v>0</v>
      </c>
      <c r="W1090" s="138" t="s">
        <v>670</v>
      </c>
      <c r="X1090" s="138"/>
      <c r="Y1090" s="138">
        <v>30</v>
      </c>
      <c r="Z1090" s="138">
        <v>30</v>
      </c>
      <c r="AA1090" s="137"/>
      <c r="AB1090" s="137"/>
      <c r="AC1090" s="137"/>
      <c r="AD1090" s="137"/>
      <c r="AE1090" s="137"/>
      <c r="AF1090" s="137" t="s">
        <v>651</v>
      </c>
      <c r="AG1090" s="137" t="s">
        <v>607</v>
      </c>
      <c r="AH1090" s="148">
        <v>42947</v>
      </c>
      <c r="AI1090" s="137">
        <v>0</v>
      </c>
      <c r="AJ1090" s="137"/>
      <c r="AK1090" s="137" t="s">
        <v>621</v>
      </c>
      <c r="AL1090" s="137"/>
    </row>
    <row r="1091" s="134" customFormat="1" ht="38.8" customHeight="1" spans="1:38">
      <c r="A1091" s="137" t="s">
        <v>29</v>
      </c>
      <c r="B1091" s="137" t="s">
        <v>26</v>
      </c>
      <c r="C1091" s="138" t="s">
        <v>496</v>
      </c>
      <c r="D1091" s="138" t="s">
        <v>114</v>
      </c>
      <c r="E1091" s="137" t="s">
        <v>587</v>
      </c>
      <c r="F1091" s="138" t="s">
        <v>303</v>
      </c>
      <c r="G1091" s="138" t="s">
        <v>703</v>
      </c>
      <c r="H1091" s="147">
        <v>46235.3709953704</v>
      </c>
      <c r="I1091" s="138" t="s">
        <v>2040</v>
      </c>
      <c r="J1091" s="138" t="s">
        <v>2041</v>
      </c>
      <c r="K1091" s="138" t="s">
        <v>590</v>
      </c>
      <c r="L1091" s="138" t="s">
        <v>591</v>
      </c>
      <c r="M1091" s="138" t="s">
        <v>603</v>
      </c>
      <c r="N1091" s="138" t="s">
        <v>776</v>
      </c>
      <c r="O1091" s="138">
        <v>30</v>
      </c>
      <c r="P1091" s="140">
        <v>30</v>
      </c>
      <c r="Q1091" s="137"/>
      <c r="R1091" s="138" t="s">
        <v>666</v>
      </c>
      <c r="S1091" s="138">
        <v>30</v>
      </c>
      <c r="T1091" s="138">
        <v>30</v>
      </c>
      <c r="U1091" s="138">
        <v>30</v>
      </c>
      <c r="V1091" s="140">
        <v>0</v>
      </c>
      <c r="W1091" s="138"/>
      <c r="X1091" s="138"/>
      <c r="Y1091" s="138">
        <v>0</v>
      </c>
      <c r="Z1091" s="138">
        <v>0</v>
      </c>
      <c r="AA1091" s="137"/>
      <c r="AB1091" s="137"/>
      <c r="AC1091" s="137"/>
      <c r="AD1091" s="137"/>
      <c r="AE1091" s="137"/>
      <c r="AF1091" s="137" t="s">
        <v>606</v>
      </c>
      <c r="AG1091" s="137" t="s">
        <v>607</v>
      </c>
      <c r="AH1091" s="148">
        <v>46182</v>
      </c>
      <c r="AI1091" s="137">
        <v>0</v>
      </c>
      <c r="AJ1091" s="137"/>
      <c r="AK1091" s="137" t="s">
        <v>628</v>
      </c>
      <c r="AL1091" s="137"/>
    </row>
    <row r="1092" s="134" customFormat="1" ht="38.8" customHeight="1" spans="1:38">
      <c r="A1092" s="137" t="s">
        <v>29</v>
      </c>
      <c r="B1092" s="137" t="s">
        <v>26</v>
      </c>
      <c r="C1092" s="138" t="s">
        <v>496</v>
      </c>
      <c r="D1092" s="138" t="s">
        <v>105</v>
      </c>
      <c r="E1092" s="137" t="s">
        <v>587</v>
      </c>
      <c r="F1092" s="138" t="s">
        <v>279</v>
      </c>
      <c r="G1092" s="138" t="s">
        <v>2013</v>
      </c>
      <c r="H1092" s="147">
        <v>46235.3725810185</v>
      </c>
      <c r="I1092" s="138" t="s">
        <v>2042</v>
      </c>
      <c r="J1092" s="138" t="s">
        <v>2043</v>
      </c>
      <c r="K1092" s="138" t="s">
        <v>601</v>
      </c>
      <c r="L1092" s="138" t="s">
        <v>591</v>
      </c>
      <c r="M1092" s="138" t="s">
        <v>592</v>
      </c>
      <c r="N1092" s="138" t="s">
        <v>613</v>
      </c>
      <c r="O1092" s="138">
        <v>50</v>
      </c>
      <c r="P1092" s="140">
        <v>50</v>
      </c>
      <c r="Q1092" s="137"/>
      <c r="R1092" s="138" t="s">
        <v>610</v>
      </c>
      <c r="S1092" s="138">
        <v>50</v>
      </c>
      <c r="T1092" s="138">
        <v>50</v>
      </c>
      <c r="U1092" s="138">
        <v>50</v>
      </c>
      <c r="V1092" s="140">
        <v>0</v>
      </c>
      <c r="W1092" s="138"/>
      <c r="X1092" s="138"/>
      <c r="Y1092" s="138">
        <v>0</v>
      </c>
      <c r="Z1092" s="138">
        <v>0</v>
      </c>
      <c r="AA1092" s="137"/>
      <c r="AB1092" s="137"/>
      <c r="AC1092" s="137"/>
      <c r="AD1092" s="137"/>
      <c r="AE1092" s="137"/>
      <c r="AF1092" s="137" t="s">
        <v>606</v>
      </c>
      <c r="AG1092" s="137" t="s">
        <v>607</v>
      </c>
      <c r="AH1092" s="137"/>
      <c r="AI1092" s="137">
        <v>0</v>
      </c>
      <c r="AJ1092" s="137"/>
      <c r="AK1092" s="137" t="s">
        <v>597</v>
      </c>
      <c r="AL1092" s="137"/>
    </row>
    <row r="1093" s="134" customFormat="1" ht="38.8" customHeight="1" spans="1:38">
      <c r="A1093" s="137" t="s">
        <v>29</v>
      </c>
      <c r="B1093" s="137" t="s">
        <v>26</v>
      </c>
      <c r="C1093" s="138" t="s">
        <v>496</v>
      </c>
      <c r="D1093" s="138" t="s">
        <v>105</v>
      </c>
      <c r="E1093" s="137" t="s">
        <v>587</v>
      </c>
      <c r="F1093" s="138" t="s">
        <v>279</v>
      </c>
      <c r="G1093" s="138" t="s">
        <v>2013</v>
      </c>
      <c r="H1093" s="147">
        <v>46235.3961689815</v>
      </c>
      <c r="I1093" s="138" t="s">
        <v>2042</v>
      </c>
      <c r="J1093" s="138" t="s">
        <v>2044</v>
      </c>
      <c r="K1093" s="138" t="s">
        <v>601</v>
      </c>
      <c r="L1093" s="138" t="s">
        <v>591</v>
      </c>
      <c r="M1093" s="138" t="s">
        <v>592</v>
      </c>
      <c r="N1093" s="138" t="s">
        <v>613</v>
      </c>
      <c r="O1093" s="138">
        <v>50</v>
      </c>
      <c r="P1093" s="140">
        <v>50</v>
      </c>
      <c r="Q1093" s="137"/>
      <c r="R1093" s="138" t="s">
        <v>610</v>
      </c>
      <c r="S1093" s="138">
        <v>50</v>
      </c>
      <c r="T1093" s="138">
        <v>50</v>
      </c>
      <c r="U1093" s="138">
        <v>50</v>
      </c>
      <c r="V1093" s="140">
        <v>0</v>
      </c>
      <c r="W1093" s="138"/>
      <c r="X1093" s="138"/>
      <c r="Y1093" s="138">
        <v>0</v>
      </c>
      <c r="Z1093" s="138">
        <v>0</v>
      </c>
      <c r="AA1093" s="137"/>
      <c r="AB1093" s="137"/>
      <c r="AC1093" s="137"/>
      <c r="AD1093" s="137"/>
      <c r="AE1093" s="137"/>
      <c r="AF1093" s="137" t="s">
        <v>606</v>
      </c>
      <c r="AG1093" s="137" t="s">
        <v>607</v>
      </c>
      <c r="AH1093" s="137"/>
      <c r="AI1093" s="137">
        <v>0</v>
      </c>
      <c r="AJ1093" s="137"/>
      <c r="AK1093" s="137" t="s">
        <v>597</v>
      </c>
      <c r="AL1093" s="137"/>
    </row>
    <row r="1094" s="134" customFormat="1" ht="38.8" customHeight="1" spans="1:38">
      <c r="A1094" s="137" t="s">
        <v>29</v>
      </c>
      <c r="B1094" s="137" t="s">
        <v>26</v>
      </c>
      <c r="C1094" s="138" t="s">
        <v>496</v>
      </c>
      <c r="D1094" s="138" t="s">
        <v>110</v>
      </c>
      <c r="E1094" s="137" t="s">
        <v>625</v>
      </c>
      <c r="F1094" s="138" t="s">
        <v>286</v>
      </c>
      <c r="G1094" s="138" t="s">
        <v>2045</v>
      </c>
      <c r="H1094" s="147">
        <v>46235.4811805556</v>
      </c>
      <c r="I1094" s="138" t="s">
        <v>2046</v>
      </c>
      <c r="J1094" s="138" t="s">
        <v>2047</v>
      </c>
      <c r="K1094" s="138" t="s">
        <v>590</v>
      </c>
      <c r="L1094" s="138" t="s">
        <v>818</v>
      </c>
      <c r="M1094" s="138" t="s">
        <v>592</v>
      </c>
      <c r="N1094" s="138" t="s">
        <v>776</v>
      </c>
      <c r="O1094" s="138">
        <v>30</v>
      </c>
      <c r="P1094" s="140">
        <v>30</v>
      </c>
      <c r="Q1094" s="137"/>
      <c r="R1094" s="138" t="s">
        <v>666</v>
      </c>
      <c r="S1094" s="138">
        <v>30</v>
      </c>
      <c r="T1094" s="138">
        <v>30</v>
      </c>
      <c r="U1094" s="138">
        <v>30</v>
      </c>
      <c r="V1094" s="140">
        <v>0</v>
      </c>
      <c r="W1094" s="138"/>
      <c r="X1094" s="138"/>
      <c r="Y1094" s="138">
        <v>30</v>
      </c>
      <c r="Z1094" s="138">
        <v>30</v>
      </c>
      <c r="AA1094" s="137"/>
      <c r="AB1094" s="137"/>
      <c r="AC1094" s="137"/>
      <c r="AD1094" s="137"/>
      <c r="AE1094" s="137"/>
      <c r="AF1094" s="137" t="s">
        <v>651</v>
      </c>
      <c r="AG1094" s="137" t="s">
        <v>607</v>
      </c>
      <c r="AH1094" s="148">
        <v>40614</v>
      </c>
      <c r="AI1094" s="137">
        <v>0</v>
      </c>
      <c r="AJ1094" s="137"/>
      <c r="AK1094" s="137" t="s">
        <v>818</v>
      </c>
      <c r="AL1094" s="137"/>
    </row>
    <row r="1095" s="134" customFormat="1" ht="38.8" customHeight="1" spans="1:38">
      <c r="A1095" s="137" t="s">
        <v>29</v>
      </c>
      <c r="B1095" s="137" t="s">
        <v>26</v>
      </c>
      <c r="C1095" s="138" t="s">
        <v>496</v>
      </c>
      <c r="D1095" s="138" t="s">
        <v>106</v>
      </c>
      <c r="E1095" s="137" t="s">
        <v>625</v>
      </c>
      <c r="F1095" s="138" t="s">
        <v>281</v>
      </c>
      <c r="G1095" s="138" t="s">
        <v>1927</v>
      </c>
      <c r="H1095" s="147">
        <v>46235.4830324074</v>
      </c>
      <c r="I1095" s="138"/>
      <c r="J1095" s="138" t="s">
        <v>2048</v>
      </c>
      <c r="K1095" s="138" t="s">
        <v>590</v>
      </c>
      <c r="L1095" s="138" t="s">
        <v>591</v>
      </c>
      <c r="M1095" s="138" t="s">
        <v>592</v>
      </c>
      <c r="N1095" s="138" t="s">
        <v>776</v>
      </c>
      <c r="O1095" s="138">
        <v>30</v>
      </c>
      <c r="P1095" s="140">
        <v>0</v>
      </c>
      <c r="Q1095" s="137"/>
      <c r="R1095" s="138" t="s">
        <v>666</v>
      </c>
      <c r="S1095" s="138">
        <v>30</v>
      </c>
      <c r="T1095" s="138">
        <v>0</v>
      </c>
      <c r="U1095" s="138">
        <v>0</v>
      </c>
      <c r="V1095" s="140">
        <v>30</v>
      </c>
      <c r="W1095" s="138" t="s">
        <v>670</v>
      </c>
      <c r="X1095" s="138"/>
      <c r="Y1095" s="138">
        <v>0</v>
      </c>
      <c r="Z1095" s="138">
        <v>30</v>
      </c>
      <c r="AA1095" s="137"/>
      <c r="AB1095" s="137"/>
      <c r="AC1095" s="137"/>
      <c r="AD1095" s="137"/>
      <c r="AE1095" s="137"/>
      <c r="AF1095" s="137"/>
      <c r="AG1095" s="137" t="s">
        <v>596</v>
      </c>
      <c r="AH1095" s="148">
        <v>44336</v>
      </c>
      <c r="AI1095" s="137">
        <v>0</v>
      </c>
      <c r="AJ1095" s="137"/>
      <c r="AK1095" s="137" t="s">
        <v>628</v>
      </c>
      <c r="AL1095" s="137"/>
    </row>
    <row r="1096" s="134" customFormat="1" ht="38.8" customHeight="1" spans="1:38">
      <c r="A1096" s="137" t="s">
        <v>29</v>
      </c>
      <c r="B1096" s="137" t="s">
        <v>26</v>
      </c>
      <c r="C1096" s="138" t="s">
        <v>496</v>
      </c>
      <c r="D1096" s="138" t="s">
        <v>105</v>
      </c>
      <c r="E1096" s="137" t="s">
        <v>587</v>
      </c>
      <c r="F1096" s="138" t="s">
        <v>279</v>
      </c>
      <c r="G1096" s="138" t="s">
        <v>2013</v>
      </c>
      <c r="H1096" s="147">
        <v>46235.4984837963</v>
      </c>
      <c r="I1096" s="138" t="s">
        <v>2042</v>
      </c>
      <c r="J1096" s="138" t="s">
        <v>2049</v>
      </c>
      <c r="K1096" s="138" t="s">
        <v>601</v>
      </c>
      <c r="L1096" s="138" t="s">
        <v>591</v>
      </c>
      <c r="M1096" s="138" t="s">
        <v>603</v>
      </c>
      <c r="N1096" s="138" t="s">
        <v>613</v>
      </c>
      <c r="O1096" s="138">
        <v>50</v>
      </c>
      <c r="P1096" s="140">
        <v>50</v>
      </c>
      <c r="Q1096" s="137"/>
      <c r="R1096" s="138" t="s">
        <v>610</v>
      </c>
      <c r="S1096" s="138">
        <v>50</v>
      </c>
      <c r="T1096" s="138">
        <v>50</v>
      </c>
      <c r="U1096" s="138">
        <v>50</v>
      </c>
      <c r="V1096" s="140">
        <v>0</v>
      </c>
      <c r="W1096" s="138"/>
      <c r="X1096" s="138"/>
      <c r="Y1096" s="138">
        <v>0</v>
      </c>
      <c r="Z1096" s="138">
        <v>0</v>
      </c>
      <c r="AA1096" s="137"/>
      <c r="AB1096" s="137"/>
      <c r="AC1096" s="137"/>
      <c r="AD1096" s="137"/>
      <c r="AE1096" s="137"/>
      <c r="AF1096" s="137" t="s">
        <v>606</v>
      </c>
      <c r="AG1096" s="137" t="s">
        <v>607</v>
      </c>
      <c r="AH1096" s="148">
        <v>46082</v>
      </c>
      <c r="AI1096" s="137">
        <v>0</v>
      </c>
      <c r="AJ1096" s="137"/>
      <c r="AK1096" s="137" t="s">
        <v>597</v>
      </c>
      <c r="AL1096" s="137"/>
    </row>
    <row r="1097" s="134" customFormat="1" ht="38.8" customHeight="1" spans="1:38">
      <c r="A1097" s="137" t="s">
        <v>29</v>
      </c>
      <c r="B1097" s="137" t="s">
        <v>26</v>
      </c>
      <c r="C1097" s="138" t="s">
        <v>496</v>
      </c>
      <c r="D1097" s="138" t="s">
        <v>108</v>
      </c>
      <c r="E1097" s="137" t="s">
        <v>587</v>
      </c>
      <c r="F1097" s="138" t="s">
        <v>283</v>
      </c>
      <c r="G1097" s="138" t="s">
        <v>1937</v>
      </c>
      <c r="H1097" s="147">
        <v>46235.5152893519</v>
      </c>
      <c r="I1097" s="138" t="s">
        <v>2050</v>
      </c>
      <c r="J1097" s="138" t="s">
        <v>2051</v>
      </c>
      <c r="K1097" s="138" t="s">
        <v>601</v>
      </c>
      <c r="L1097" s="138" t="s">
        <v>591</v>
      </c>
      <c r="M1097" s="138" t="s">
        <v>603</v>
      </c>
      <c r="N1097" s="138" t="s">
        <v>613</v>
      </c>
      <c r="O1097" s="138">
        <v>50</v>
      </c>
      <c r="P1097" s="140">
        <v>50</v>
      </c>
      <c r="Q1097" s="137"/>
      <c r="R1097" s="138" t="s">
        <v>610</v>
      </c>
      <c r="S1097" s="138">
        <v>50</v>
      </c>
      <c r="T1097" s="138">
        <v>50</v>
      </c>
      <c r="U1097" s="138">
        <v>50</v>
      </c>
      <c r="V1097" s="140">
        <v>0</v>
      </c>
      <c r="W1097" s="138"/>
      <c r="X1097" s="138"/>
      <c r="Y1097" s="138">
        <v>0</v>
      </c>
      <c r="Z1097" s="138">
        <v>0</v>
      </c>
      <c r="AA1097" s="137"/>
      <c r="AB1097" s="137"/>
      <c r="AC1097" s="137"/>
      <c r="AD1097" s="137"/>
      <c r="AE1097" s="137"/>
      <c r="AF1097" s="137" t="s">
        <v>606</v>
      </c>
      <c r="AG1097" s="137" t="s">
        <v>607</v>
      </c>
      <c r="AH1097" s="148">
        <v>46160</v>
      </c>
      <c r="AI1097" s="137">
        <v>0</v>
      </c>
      <c r="AJ1097" s="137"/>
      <c r="AK1097" s="137" t="s">
        <v>597</v>
      </c>
      <c r="AL1097" s="137"/>
    </row>
    <row r="1098" s="134" customFormat="1" ht="38.8" customHeight="1" spans="1:38">
      <c r="A1098" s="137" t="s">
        <v>29</v>
      </c>
      <c r="B1098" s="137" t="s">
        <v>26</v>
      </c>
      <c r="C1098" s="138" t="s">
        <v>496</v>
      </c>
      <c r="D1098" s="138" t="s">
        <v>105</v>
      </c>
      <c r="E1098" s="137" t="s">
        <v>587</v>
      </c>
      <c r="F1098" s="138" t="s">
        <v>280</v>
      </c>
      <c r="G1098" s="138" t="s">
        <v>1957</v>
      </c>
      <c r="H1098" s="147">
        <v>46235.5202777778</v>
      </c>
      <c r="I1098" s="138" t="s">
        <v>2042</v>
      </c>
      <c r="J1098" s="138" t="s">
        <v>2052</v>
      </c>
      <c r="K1098" s="138" t="s">
        <v>601</v>
      </c>
      <c r="L1098" s="138" t="s">
        <v>591</v>
      </c>
      <c r="M1098" s="138" t="s">
        <v>592</v>
      </c>
      <c r="N1098" s="138" t="s">
        <v>613</v>
      </c>
      <c r="O1098" s="138">
        <v>50</v>
      </c>
      <c r="P1098" s="140">
        <v>50</v>
      </c>
      <c r="Q1098" s="137"/>
      <c r="R1098" s="138" t="s">
        <v>610</v>
      </c>
      <c r="S1098" s="138">
        <v>100</v>
      </c>
      <c r="T1098" s="138">
        <v>100</v>
      </c>
      <c r="U1098" s="138">
        <v>50</v>
      </c>
      <c r="V1098" s="140">
        <v>0</v>
      </c>
      <c r="W1098" s="138"/>
      <c r="X1098" s="138"/>
      <c r="Y1098" s="138">
        <v>0</v>
      </c>
      <c r="Z1098" s="138">
        <v>0</v>
      </c>
      <c r="AA1098" s="137"/>
      <c r="AB1098" s="137"/>
      <c r="AC1098" s="137"/>
      <c r="AD1098" s="137"/>
      <c r="AE1098" s="137"/>
      <c r="AF1098" s="137"/>
      <c r="AG1098" s="137" t="s">
        <v>596</v>
      </c>
      <c r="AH1098" s="137"/>
      <c r="AI1098" s="137">
        <v>0</v>
      </c>
      <c r="AJ1098" s="137"/>
      <c r="AK1098" s="137" t="s">
        <v>722</v>
      </c>
      <c r="AL1098" s="137"/>
    </row>
    <row r="1099" s="134" customFormat="1" ht="38.8" customHeight="1" spans="1:38">
      <c r="A1099" s="137" t="s">
        <v>29</v>
      </c>
      <c r="B1099" s="137" t="s">
        <v>26</v>
      </c>
      <c r="C1099" s="138" t="s">
        <v>496</v>
      </c>
      <c r="D1099" s="138" t="s">
        <v>105</v>
      </c>
      <c r="E1099" s="137" t="s">
        <v>587</v>
      </c>
      <c r="F1099" s="138" t="s">
        <v>280</v>
      </c>
      <c r="G1099" s="138" t="s">
        <v>1957</v>
      </c>
      <c r="H1099" s="147">
        <v>46235.5202777778</v>
      </c>
      <c r="I1099" s="138" t="s">
        <v>2042</v>
      </c>
      <c r="J1099" s="138" t="s">
        <v>2052</v>
      </c>
      <c r="K1099" s="138" t="s">
        <v>601</v>
      </c>
      <c r="L1099" s="138" t="s">
        <v>591</v>
      </c>
      <c r="M1099" s="138" t="s">
        <v>592</v>
      </c>
      <c r="N1099" s="138" t="s">
        <v>784</v>
      </c>
      <c r="O1099" s="138">
        <v>50</v>
      </c>
      <c r="P1099" s="140">
        <v>50</v>
      </c>
      <c r="Q1099" s="137"/>
      <c r="R1099" s="138" t="s">
        <v>610</v>
      </c>
      <c r="S1099" s="138">
        <v>100</v>
      </c>
      <c r="T1099" s="138">
        <v>100</v>
      </c>
      <c r="U1099" s="138">
        <v>50</v>
      </c>
      <c r="V1099" s="140">
        <v>0</v>
      </c>
      <c r="W1099" s="138"/>
      <c r="X1099" s="138"/>
      <c r="Y1099" s="138">
        <v>0</v>
      </c>
      <c r="Z1099" s="138">
        <v>0</v>
      </c>
      <c r="AA1099" s="137"/>
      <c r="AB1099" s="137"/>
      <c r="AC1099" s="137"/>
      <c r="AD1099" s="137"/>
      <c r="AE1099" s="137"/>
      <c r="AF1099" s="137"/>
      <c r="AG1099" s="137" t="s">
        <v>596</v>
      </c>
      <c r="AH1099" s="137"/>
      <c r="AI1099" s="137">
        <v>0</v>
      </c>
      <c r="AJ1099" s="137"/>
      <c r="AK1099" s="137" t="s">
        <v>722</v>
      </c>
      <c r="AL1099" s="137"/>
    </row>
    <row r="1100" s="134" customFormat="1" ht="38.8" customHeight="1" spans="1:38">
      <c r="A1100" s="137" t="s">
        <v>29</v>
      </c>
      <c r="B1100" s="137" t="s">
        <v>26</v>
      </c>
      <c r="C1100" s="138" t="s">
        <v>496</v>
      </c>
      <c r="D1100" s="138" t="s">
        <v>112</v>
      </c>
      <c r="E1100" s="137" t="s">
        <v>587</v>
      </c>
      <c r="F1100" s="138" t="s">
        <v>291</v>
      </c>
      <c r="G1100" s="138" t="s">
        <v>2011</v>
      </c>
      <c r="H1100" s="147">
        <v>46235.5231944444</v>
      </c>
      <c r="I1100" s="138"/>
      <c r="J1100" s="138" t="s">
        <v>2053</v>
      </c>
      <c r="K1100" s="138" t="s">
        <v>601</v>
      </c>
      <c r="L1100" s="138" t="s">
        <v>591</v>
      </c>
      <c r="M1100" s="138" t="s">
        <v>603</v>
      </c>
      <c r="N1100" s="138" t="s">
        <v>769</v>
      </c>
      <c r="O1100" s="138">
        <v>0</v>
      </c>
      <c r="P1100" s="140">
        <v>0</v>
      </c>
      <c r="Q1100" s="137"/>
      <c r="R1100" s="138" t="s">
        <v>610</v>
      </c>
      <c r="S1100" s="138">
        <v>0</v>
      </c>
      <c r="T1100" s="138">
        <v>0</v>
      </c>
      <c r="U1100" s="138">
        <v>0</v>
      </c>
      <c r="V1100" s="140">
        <v>0</v>
      </c>
      <c r="W1100" s="138"/>
      <c r="X1100" s="138"/>
      <c r="Y1100" s="138">
        <v>0</v>
      </c>
      <c r="Z1100" s="138">
        <v>0</v>
      </c>
      <c r="AA1100" s="137"/>
      <c r="AB1100" s="137"/>
      <c r="AC1100" s="137"/>
      <c r="AD1100" s="137"/>
      <c r="AE1100" s="137"/>
      <c r="AF1100" s="137"/>
      <c r="AG1100" s="137" t="s">
        <v>596</v>
      </c>
      <c r="AH1100" s="148">
        <v>46226</v>
      </c>
      <c r="AI1100" s="137">
        <v>0</v>
      </c>
      <c r="AJ1100" s="137"/>
      <c r="AK1100" s="137" t="s">
        <v>628</v>
      </c>
      <c r="AL1100" s="137"/>
    </row>
    <row r="1101" s="134" customFormat="1" ht="38.8" customHeight="1" spans="1:38">
      <c r="A1101" s="137" t="s">
        <v>29</v>
      </c>
      <c r="B1101" s="137" t="s">
        <v>26</v>
      </c>
      <c r="C1101" s="138" t="s">
        <v>496</v>
      </c>
      <c r="D1101" s="138" t="s">
        <v>105</v>
      </c>
      <c r="E1101" s="137" t="s">
        <v>587</v>
      </c>
      <c r="F1101" s="138" t="s">
        <v>279</v>
      </c>
      <c r="G1101" s="138" t="s">
        <v>2013</v>
      </c>
      <c r="H1101" s="147">
        <v>46235.5561458333</v>
      </c>
      <c r="I1101" s="138" t="s">
        <v>2042</v>
      </c>
      <c r="J1101" s="138" t="s">
        <v>2054</v>
      </c>
      <c r="K1101" s="138" t="s">
        <v>601</v>
      </c>
      <c r="L1101" s="138" t="s">
        <v>591</v>
      </c>
      <c r="M1101" s="138" t="s">
        <v>603</v>
      </c>
      <c r="N1101" s="138" t="s">
        <v>613</v>
      </c>
      <c r="O1101" s="138">
        <v>50</v>
      </c>
      <c r="P1101" s="140">
        <v>50</v>
      </c>
      <c r="Q1101" s="137"/>
      <c r="R1101" s="138" t="s">
        <v>610</v>
      </c>
      <c r="S1101" s="138">
        <v>100</v>
      </c>
      <c r="T1101" s="138">
        <v>100</v>
      </c>
      <c r="U1101" s="138">
        <v>50</v>
      </c>
      <c r="V1101" s="140">
        <v>0</v>
      </c>
      <c r="W1101" s="138"/>
      <c r="X1101" s="138"/>
      <c r="Y1101" s="138">
        <v>0</v>
      </c>
      <c r="Z1101" s="138">
        <v>0</v>
      </c>
      <c r="AA1101" s="137"/>
      <c r="AB1101" s="137"/>
      <c r="AC1101" s="137"/>
      <c r="AD1101" s="137"/>
      <c r="AE1101" s="137"/>
      <c r="AF1101" s="137" t="s">
        <v>606</v>
      </c>
      <c r="AG1101" s="137" t="s">
        <v>607</v>
      </c>
      <c r="AH1101" s="148">
        <v>46223</v>
      </c>
      <c r="AI1101" s="137">
        <v>0</v>
      </c>
      <c r="AJ1101" s="137"/>
      <c r="AK1101" s="137" t="s">
        <v>597</v>
      </c>
      <c r="AL1101" s="137"/>
    </row>
    <row r="1102" s="134" customFormat="1" ht="38.8" customHeight="1" spans="1:38">
      <c r="A1102" s="137" t="s">
        <v>29</v>
      </c>
      <c r="B1102" s="137" t="s">
        <v>26</v>
      </c>
      <c r="C1102" s="138" t="s">
        <v>496</v>
      </c>
      <c r="D1102" s="138" t="s">
        <v>105</v>
      </c>
      <c r="E1102" s="137" t="s">
        <v>587</v>
      </c>
      <c r="F1102" s="138" t="s">
        <v>279</v>
      </c>
      <c r="G1102" s="138" t="s">
        <v>2013</v>
      </c>
      <c r="H1102" s="147">
        <v>46235.5561458333</v>
      </c>
      <c r="I1102" s="138" t="s">
        <v>2042</v>
      </c>
      <c r="J1102" s="138" t="s">
        <v>2054</v>
      </c>
      <c r="K1102" s="138" t="s">
        <v>601</v>
      </c>
      <c r="L1102" s="138" t="s">
        <v>591</v>
      </c>
      <c r="M1102" s="138" t="s">
        <v>603</v>
      </c>
      <c r="N1102" s="138" t="s">
        <v>859</v>
      </c>
      <c r="O1102" s="138">
        <v>50</v>
      </c>
      <c r="P1102" s="140">
        <v>50</v>
      </c>
      <c r="Q1102" s="137"/>
      <c r="R1102" s="138" t="s">
        <v>610</v>
      </c>
      <c r="S1102" s="138">
        <v>100</v>
      </c>
      <c r="T1102" s="138">
        <v>100</v>
      </c>
      <c r="U1102" s="138">
        <v>50</v>
      </c>
      <c r="V1102" s="140">
        <v>0</v>
      </c>
      <c r="W1102" s="138"/>
      <c r="X1102" s="138"/>
      <c r="Y1102" s="138">
        <v>0</v>
      </c>
      <c r="Z1102" s="138">
        <v>0</v>
      </c>
      <c r="AA1102" s="137"/>
      <c r="AB1102" s="137"/>
      <c r="AC1102" s="137"/>
      <c r="AD1102" s="137"/>
      <c r="AE1102" s="137"/>
      <c r="AF1102" s="137" t="s">
        <v>606</v>
      </c>
      <c r="AG1102" s="137" t="s">
        <v>607</v>
      </c>
      <c r="AH1102" s="148">
        <v>46223</v>
      </c>
      <c r="AI1102" s="137">
        <v>0</v>
      </c>
      <c r="AJ1102" s="137"/>
      <c r="AK1102" s="137" t="s">
        <v>597</v>
      </c>
      <c r="AL1102" s="137"/>
    </row>
    <row r="1103" s="134" customFormat="1" ht="38.8" customHeight="1" spans="1:38">
      <c r="A1103" s="137" t="s">
        <v>29</v>
      </c>
      <c r="B1103" s="137" t="s">
        <v>26</v>
      </c>
      <c r="C1103" s="138" t="s">
        <v>496</v>
      </c>
      <c r="D1103" s="138" t="s">
        <v>110</v>
      </c>
      <c r="E1103" s="137" t="s">
        <v>625</v>
      </c>
      <c r="F1103" s="138" t="s">
        <v>285</v>
      </c>
      <c r="G1103" s="138" t="s">
        <v>1951</v>
      </c>
      <c r="H1103" s="147">
        <v>46235.5574305556</v>
      </c>
      <c r="I1103" s="138"/>
      <c r="J1103" s="138" t="s">
        <v>2055</v>
      </c>
      <c r="K1103" s="138" t="s">
        <v>601</v>
      </c>
      <c r="L1103" s="138" t="s">
        <v>591</v>
      </c>
      <c r="M1103" s="138" t="s">
        <v>603</v>
      </c>
      <c r="N1103" s="138" t="s">
        <v>769</v>
      </c>
      <c r="O1103" s="138">
        <v>0</v>
      </c>
      <c r="P1103" s="140">
        <v>0</v>
      </c>
      <c r="Q1103" s="137"/>
      <c r="R1103" s="138" t="s">
        <v>610</v>
      </c>
      <c r="S1103" s="138">
        <v>0</v>
      </c>
      <c r="T1103" s="138">
        <v>0</v>
      </c>
      <c r="U1103" s="138">
        <v>0</v>
      </c>
      <c r="V1103" s="140">
        <v>0</v>
      </c>
      <c r="W1103" s="138"/>
      <c r="X1103" s="138"/>
      <c r="Y1103" s="138">
        <v>0</v>
      </c>
      <c r="Z1103" s="138">
        <v>0</v>
      </c>
      <c r="AA1103" s="137"/>
      <c r="AB1103" s="137"/>
      <c r="AC1103" s="137"/>
      <c r="AD1103" s="137"/>
      <c r="AE1103" s="137"/>
      <c r="AF1103" s="137"/>
      <c r="AG1103" s="137" t="s">
        <v>596</v>
      </c>
      <c r="AH1103" s="148">
        <v>46233</v>
      </c>
      <c r="AI1103" s="137">
        <v>0</v>
      </c>
      <c r="AJ1103" s="137"/>
      <c r="AK1103" s="137" t="s">
        <v>597</v>
      </c>
      <c r="AL1103" s="137"/>
    </row>
    <row r="1104" s="134" customFormat="1" ht="38.8" customHeight="1" spans="1:38">
      <c r="A1104" s="137" t="s">
        <v>29</v>
      </c>
      <c r="B1104" s="137" t="s">
        <v>26</v>
      </c>
      <c r="C1104" s="138" t="s">
        <v>496</v>
      </c>
      <c r="D1104" s="138" t="s">
        <v>112</v>
      </c>
      <c r="E1104" s="137" t="s">
        <v>587</v>
      </c>
      <c r="F1104" s="138" t="s">
        <v>293</v>
      </c>
      <c r="G1104" s="138" t="s">
        <v>729</v>
      </c>
      <c r="H1104" s="147">
        <v>46235.5847569444</v>
      </c>
      <c r="I1104" s="138" t="s">
        <v>2056</v>
      </c>
      <c r="J1104" s="138" t="s">
        <v>2057</v>
      </c>
      <c r="K1104" s="138" t="s">
        <v>645</v>
      </c>
      <c r="L1104" s="138" t="s">
        <v>591</v>
      </c>
      <c r="M1104" s="138" t="s">
        <v>603</v>
      </c>
      <c r="N1104" s="138" t="s">
        <v>1034</v>
      </c>
      <c r="O1104" s="138">
        <v>50</v>
      </c>
      <c r="P1104" s="140">
        <v>50</v>
      </c>
      <c r="Q1104" s="137"/>
      <c r="R1104" s="138" t="s">
        <v>610</v>
      </c>
      <c r="S1104" s="138">
        <v>50</v>
      </c>
      <c r="T1104" s="138">
        <v>50</v>
      </c>
      <c r="U1104" s="138">
        <v>50</v>
      </c>
      <c r="V1104" s="140">
        <v>0</v>
      </c>
      <c r="W1104" s="138"/>
      <c r="X1104" s="138"/>
      <c r="Y1104" s="138">
        <v>0</v>
      </c>
      <c r="Z1104" s="138">
        <v>0</v>
      </c>
      <c r="AA1104" s="137"/>
      <c r="AB1104" s="137"/>
      <c r="AC1104" s="137"/>
      <c r="AD1104" s="137"/>
      <c r="AE1104" s="137"/>
      <c r="AF1104" s="137" t="s">
        <v>606</v>
      </c>
      <c r="AG1104" s="137" t="s">
        <v>607</v>
      </c>
      <c r="AH1104" s="148">
        <v>45964</v>
      </c>
      <c r="AI1104" s="137">
        <v>0</v>
      </c>
      <c r="AJ1104" s="137"/>
      <c r="AK1104" s="137" t="s">
        <v>597</v>
      </c>
      <c r="AL1104" s="137"/>
    </row>
    <row r="1105" s="134" customFormat="1" ht="38.8" customHeight="1" spans="1:38">
      <c r="A1105" s="137" t="s">
        <v>29</v>
      </c>
      <c r="B1105" s="137" t="s">
        <v>26</v>
      </c>
      <c r="C1105" s="138" t="s">
        <v>496</v>
      </c>
      <c r="D1105" s="138" t="s">
        <v>110</v>
      </c>
      <c r="E1105" s="137" t="s">
        <v>625</v>
      </c>
      <c r="F1105" s="138" t="s">
        <v>285</v>
      </c>
      <c r="G1105" s="138" t="s">
        <v>1951</v>
      </c>
      <c r="H1105" s="147">
        <v>46235.6070138889</v>
      </c>
      <c r="I1105" s="138" t="s">
        <v>2058</v>
      </c>
      <c r="J1105" s="138" t="s">
        <v>2059</v>
      </c>
      <c r="K1105" s="138" t="s">
        <v>590</v>
      </c>
      <c r="L1105" s="138" t="s">
        <v>2060</v>
      </c>
      <c r="M1105" s="138" t="s">
        <v>592</v>
      </c>
      <c r="N1105" s="138" t="s">
        <v>776</v>
      </c>
      <c r="O1105" s="138">
        <v>30</v>
      </c>
      <c r="P1105" s="140">
        <v>30</v>
      </c>
      <c r="Q1105" s="137"/>
      <c r="R1105" s="138" t="s">
        <v>666</v>
      </c>
      <c r="S1105" s="138">
        <v>90</v>
      </c>
      <c r="T1105" s="138">
        <v>90</v>
      </c>
      <c r="U1105" s="138">
        <v>30</v>
      </c>
      <c r="V1105" s="140">
        <v>0</v>
      </c>
      <c r="W1105" s="138"/>
      <c r="X1105" s="138"/>
      <c r="Y1105" s="138">
        <v>30</v>
      </c>
      <c r="Z1105" s="138">
        <v>30</v>
      </c>
      <c r="AA1105" s="137"/>
      <c r="AB1105" s="137"/>
      <c r="AC1105" s="137"/>
      <c r="AD1105" s="137"/>
      <c r="AE1105" s="137"/>
      <c r="AF1105" s="137" t="s">
        <v>651</v>
      </c>
      <c r="AG1105" s="137" t="s">
        <v>607</v>
      </c>
      <c r="AH1105" s="148">
        <v>43979</v>
      </c>
      <c r="AI1105" s="137">
        <v>0</v>
      </c>
      <c r="AJ1105" s="137"/>
      <c r="AK1105" s="137" t="s">
        <v>2060</v>
      </c>
      <c r="AL1105" s="137"/>
    </row>
    <row r="1106" s="134" customFormat="1" ht="38.8" customHeight="1" spans="1:38">
      <c r="A1106" s="137" t="s">
        <v>29</v>
      </c>
      <c r="B1106" s="137" t="s">
        <v>26</v>
      </c>
      <c r="C1106" s="138" t="s">
        <v>496</v>
      </c>
      <c r="D1106" s="138" t="s">
        <v>107</v>
      </c>
      <c r="E1106" s="137" t="s">
        <v>587</v>
      </c>
      <c r="F1106" s="138" t="s">
        <v>282</v>
      </c>
      <c r="G1106" s="138" t="s">
        <v>1942</v>
      </c>
      <c r="H1106" s="147">
        <v>46235.6538078704</v>
      </c>
      <c r="I1106" s="138"/>
      <c r="J1106" s="138" t="s">
        <v>2061</v>
      </c>
      <c r="K1106" s="138" t="s">
        <v>601</v>
      </c>
      <c r="L1106" s="138" t="s">
        <v>591</v>
      </c>
      <c r="M1106" s="138" t="s">
        <v>603</v>
      </c>
      <c r="N1106" s="138" t="s">
        <v>769</v>
      </c>
      <c r="O1106" s="138">
        <v>0</v>
      </c>
      <c r="P1106" s="140">
        <v>0</v>
      </c>
      <c r="Q1106" s="137"/>
      <c r="R1106" s="138" t="s">
        <v>610</v>
      </c>
      <c r="S1106" s="138">
        <v>0</v>
      </c>
      <c r="T1106" s="138">
        <v>0</v>
      </c>
      <c r="U1106" s="138">
        <v>0</v>
      </c>
      <c r="V1106" s="140">
        <v>0</v>
      </c>
      <c r="W1106" s="138"/>
      <c r="X1106" s="138"/>
      <c r="Y1106" s="138">
        <v>0</v>
      </c>
      <c r="Z1106" s="138">
        <v>0</v>
      </c>
      <c r="AA1106" s="137"/>
      <c r="AB1106" s="137"/>
      <c r="AC1106" s="137"/>
      <c r="AD1106" s="137"/>
      <c r="AE1106" s="137"/>
      <c r="AF1106" s="137"/>
      <c r="AG1106" s="137" t="s">
        <v>596</v>
      </c>
      <c r="AH1106" s="148">
        <v>46234</v>
      </c>
      <c r="AI1106" s="137">
        <v>0</v>
      </c>
      <c r="AJ1106" s="137"/>
      <c r="AK1106" s="137" t="s">
        <v>628</v>
      </c>
      <c r="AL1106" s="137"/>
    </row>
    <row r="1107" s="134" customFormat="1" ht="38.8" customHeight="1" spans="1:38">
      <c r="A1107" s="137" t="s">
        <v>29</v>
      </c>
      <c r="B1107" s="137" t="s">
        <v>26</v>
      </c>
      <c r="C1107" s="138" t="s">
        <v>496</v>
      </c>
      <c r="D1107" s="138" t="s">
        <v>110</v>
      </c>
      <c r="E1107" s="137" t="s">
        <v>625</v>
      </c>
      <c r="F1107" s="138" t="s">
        <v>287</v>
      </c>
      <c r="G1107" s="138" t="s">
        <v>1970</v>
      </c>
      <c r="H1107" s="147">
        <v>46235.6690740741</v>
      </c>
      <c r="I1107" s="138"/>
      <c r="J1107" s="138" t="s">
        <v>2062</v>
      </c>
      <c r="K1107" s="138" t="s">
        <v>601</v>
      </c>
      <c r="L1107" s="138" t="s">
        <v>591</v>
      </c>
      <c r="M1107" s="138" t="s">
        <v>603</v>
      </c>
      <c r="N1107" s="138" t="s">
        <v>769</v>
      </c>
      <c r="O1107" s="138">
        <v>0</v>
      </c>
      <c r="P1107" s="140">
        <v>0</v>
      </c>
      <c r="Q1107" s="137"/>
      <c r="R1107" s="138" t="s">
        <v>610</v>
      </c>
      <c r="S1107" s="138">
        <v>0</v>
      </c>
      <c r="T1107" s="138">
        <v>0</v>
      </c>
      <c r="U1107" s="138">
        <v>0</v>
      </c>
      <c r="V1107" s="140">
        <v>0</v>
      </c>
      <c r="W1107" s="138"/>
      <c r="X1107" s="138"/>
      <c r="Y1107" s="138">
        <v>0</v>
      </c>
      <c r="Z1107" s="138">
        <v>0</v>
      </c>
      <c r="AA1107" s="137"/>
      <c r="AB1107" s="137"/>
      <c r="AC1107" s="137"/>
      <c r="AD1107" s="137"/>
      <c r="AE1107" s="137"/>
      <c r="AF1107" s="137"/>
      <c r="AG1107" s="137" t="s">
        <v>596</v>
      </c>
      <c r="AH1107" s="148">
        <v>46204</v>
      </c>
      <c r="AI1107" s="137">
        <v>0</v>
      </c>
      <c r="AJ1107" s="137"/>
      <c r="AK1107" s="137" t="s">
        <v>628</v>
      </c>
      <c r="AL1107" s="137"/>
    </row>
    <row r="1108" s="134" customFormat="1" ht="38.8" customHeight="1" spans="1:38">
      <c r="A1108" s="137" t="s">
        <v>29</v>
      </c>
      <c r="B1108" s="137" t="s">
        <v>26</v>
      </c>
      <c r="C1108" s="138" t="s">
        <v>496</v>
      </c>
      <c r="D1108" s="138" t="s">
        <v>106</v>
      </c>
      <c r="E1108" s="137" t="s">
        <v>625</v>
      </c>
      <c r="F1108" s="138" t="s">
        <v>281</v>
      </c>
      <c r="G1108" s="138" t="s">
        <v>1927</v>
      </c>
      <c r="H1108" s="147">
        <v>46235.6690740741</v>
      </c>
      <c r="I1108" s="138" t="s">
        <v>2063</v>
      </c>
      <c r="J1108" s="138" t="s">
        <v>2064</v>
      </c>
      <c r="K1108" s="138" t="s">
        <v>601</v>
      </c>
      <c r="L1108" s="138" t="s">
        <v>591</v>
      </c>
      <c r="M1108" s="138" t="s">
        <v>603</v>
      </c>
      <c r="N1108" s="138" t="s">
        <v>604</v>
      </c>
      <c r="O1108" s="138">
        <v>100</v>
      </c>
      <c r="P1108" s="140">
        <v>80</v>
      </c>
      <c r="Q1108" s="137"/>
      <c r="R1108" s="138" t="s">
        <v>605</v>
      </c>
      <c r="S1108" s="138">
        <v>80</v>
      </c>
      <c r="T1108" s="138">
        <v>80</v>
      </c>
      <c r="U1108" s="138">
        <v>80</v>
      </c>
      <c r="V1108" s="140">
        <v>20</v>
      </c>
      <c r="W1108" s="138" t="s">
        <v>670</v>
      </c>
      <c r="X1108" s="138"/>
      <c r="Y1108" s="138">
        <v>80</v>
      </c>
      <c r="Z1108" s="138">
        <v>100</v>
      </c>
      <c r="AA1108" s="137"/>
      <c r="AB1108" s="137"/>
      <c r="AC1108" s="137"/>
      <c r="AD1108" s="137"/>
      <c r="AE1108" s="137"/>
      <c r="AF1108" s="137" t="s">
        <v>651</v>
      </c>
      <c r="AG1108" s="137" t="s">
        <v>607</v>
      </c>
      <c r="AH1108" s="148">
        <v>46234</v>
      </c>
      <c r="AI1108" s="137">
        <v>0</v>
      </c>
      <c r="AJ1108" s="137"/>
      <c r="AK1108" s="137" t="s">
        <v>628</v>
      </c>
      <c r="AL1108" s="137"/>
    </row>
    <row r="1109" s="134" customFormat="1" ht="38.8" customHeight="1" spans="1:38">
      <c r="A1109" s="137" t="s">
        <v>29</v>
      </c>
      <c r="B1109" s="137" t="s">
        <v>26</v>
      </c>
      <c r="C1109" s="138" t="s">
        <v>496</v>
      </c>
      <c r="D1109" s="138" t="s">
        <v>106</v>
      </c>
      <c r="E1109" s="137" t="s">
        <v>625</v>
      </c>
      <c r="F1109" s="138" t="s">
        <v>281</v>
      </c>
      <c r="G1109" s="138" t="s">
        <v>1927</v>
      </c>
      <c r="H1109" s="147">
        <v>46235.6690740741</v>
      </c>
      <c r="I1109" s="138" t="s">
        <v>2063</v>
      </c>
      <c r="J1109" s="138" t="s">
        <v>2064</v>
      </c>
      <c r="K1109" s="138" t="s">
        <v>601</v>
      </c>
      <c r="L1109" s="138" t="s">
        <v>591</v>
      </c>
      <c r="M1109" s="138" t="s">
        <v>603</v>
      </c>
      <c r="N1109" s="138" t="s">
        <v>769</v>
      </c>
      <c r="O1109" s="138">
        <v>0</v>
      </c>
      <c r="P1109" s="140">
        <v>0</v>
      </c>
      <c r="Q1109" s="137"/>
      <c r="R1109" s="138" t="s">
        <v>610</v>
      </c>
      <c r="S1109" s="138">
        <v>80</v>
      </c>
      <c r="T1109" s="138">
        <v>80</v>
      </c>
      <c r="U1109" s="138">
        <v>0</v>
      </c>
      <c r="V1109" s="140">
        <v>0</v>
      </c>
      <c r="W1109" s="138" t="s">
        <v>670</v>
      </c>
      <c r="X1109" s="138"/>
      <c r="Y1109" s="138">
        <v>0</v>
      </c>
      <c r="Z1109" s="138">
        <v>0</v>
      </c>
      <c r="AA1109" s="137"/>
      <c r="AB1109" s="137"/>
      <c r="AC1109" s="137"/>
      <c r="AD1109" s="137"/>
      <c r="AE1109" s="137"/>
      <c r="AF1109" s="137" t="s">
        <v>651</v>
      </c>
      <c r="AG1109" s="137" t="s">
        <v>607</v>
      </c>
      <c r="AH1109" s="148">
        <v>46234</v>
      </c>
      <c r="AI1109" s="137">
        <v>0</v>
      </c>
      <c r="AJ1109" s="137"/>
      <c r="AK1109" s="137" t="s">
        <v>628</v>
      </c>
      <c r="AL1109" s="137"/>
    </row>
    <row r="1110" s="134" customFormat="1" ht="38.8" customHeight="1" spans="1:38">
      <c r="A1110" s="137" t="s">
        <v>29</v>
      </c>
      <c r="B1110" s="137" t="s">
        <v>26</v>
      </c>
      <c r="C1110" s="138" t="s">
        <v>496</v>
      </c>
      <c r="D1110" s="138" t="s">
        <v>114</v>
      </c>
      <c r="E1110" s="137" t="s">
        <v>587</v>
      </c>
      <c r="F1110" s="138" t="s">
        <v>304</v>
      </c>
      <c r="G1110" s="138" t="s">
        <v>1981</v>
      </c>
      <c r="H1110" s="147">
        <v>46235.7283217593</v>
      </c>
      <c r="I1110" s="138" t="s">
        <v>2065</v>
      </c>
      <c r="J1110" s="138" t="s">
        <v>2066</v>
      </c>
      <c r="K1110" s="138" t="s">
        <v>601</v>
      </c>
      <c r="L1110" s="138" t="s">
        <v>621</v>
      </c>
      <c r="M1110" s="138" t="s">
        <v>603</v>
      </c>
      <c r="N1110" s="138" t="s">
        <v>708</v>
      </c>
      <c r="O1110" s="138">
        <v>15</v>
      </c>
      <c r="P1110" s="140">
        <v>15</v>
      </c>
      <c r="Q1110" s="137"/>
      <c r="R1110" s="138" t="s">
        <v>610</v>
      </c>
      <c r="S1110" s="138">
        <v>606</v>
      </c>
      <c r="T1110" s="138">
        <v>606</v>
      </c>
      <c r="U1110" s="138">
        <v>15</v>
      </c>
      <c r="V1110" s="140">
        <v>0</v>
      </c>
      <c r="W1110" s="138"/>
      <c r="X1110" s="138"/>
      <c r="Y1110" s="138">
        <v>0</v>
      </c>
      <c r="Z1110" s="138">
        <v>0</v>
      </c>
      <c r="AA1110" s="137"/>
      <c r="AB1110" s="137"/>
      <c r="AC1110" s="137"/>
      <c r="AD1110" s="137"/>
      <c r="AE1110" s="137"/>
      <c r="AF1110" s="137" t="s">
        <v>606</v>
      </c>
      <c r="AG1110" s="137" t="s">
        <v>607</v>
      </c>
      <c r="AH1110" s="148">
        <v>46234</v>
      </c>
      <c r="AI1110" s="137">
        <v>0</v>
      </c>
      <c r="AJ1110" s="137"/>
      <c r="AK1110" s="137" t="s">
        <v>621</v>
      </c>
      <c r="AL1110" s="137"/>
    </row>
    <row r="1111" s="134" customFormat="1" ht="38.8" customHeight="1" spans="1:38">
      <c r="A1111" s="137" t="s">
        <v>29</v>
      </c>
      <c r="B1111" s="137" t="s">
        <v>26</v>
      </c>
      <c r="C1111" s="138" t="s">
        <v>496</v>
      </c>
      <c r="D1111" s="138" t="s">
        <v>114</v>
      </c>
      <c r="E1111" s="137" t="s">
        <v>587</v>
      </c>
      <c r="F1111" s="138" t="s">
        <v>304</v>
      </c>
      <c r="G1111" s="138" t="s">
        <v>1981</v>
      </c>
      <c r="H1111" s="147">
        <v>46235.7283217593</v>
      </c>
      <c r="I1111" s="138" t="s">
        <v>2065</v>
      </c>
      <c r="J1111" s="138" t="s">
        <v>2066</v>
      </c>
      <c r="K1111" s="138" t="s">
        <v>601</v>
      </c>
      <c r="L1111" s="138" t="s">
        <v>621</v>
      </c>
      <c r="M1111" s="138" t="s">
        <v>603</v>
      </c>
      <c r="N1111" s="138" t="s">
        <v>609</v>
      </c>
      <c r="O1111" s="138">
        <v>30</v>
      </c>
      <c r="P1111" s="140">
        <v>30</v>
      </c>
      <c r="Q1111" s="137"/>
      <c r="R1111" s="138" t="s">
        <v>610</v>
      </c>
      <c r="S1111" s="138">
        <v>606</v>
      </c>
      <c r="T1111" s="138">
        <v>606</v>
      </c>
      <c r="U1111" s="138">
        <v>30</v>
      </c>
      <c r="V1111" s="140">
        <v>0</v>
      </c>
      <c r="W1111" s="138"/>
      <c r="X1111" s="138"/>
      <c r="Y1111" s="138">
        <v>0</v>
      </c>
      <c r="Z1111" s="138">
        <v>0</v>
      </c>
      <c r="AA1111" s="137"/>
      <c r="AB1111" s="137"/>
      <c r="AC1111" s="137"/>
      <c r="AD1111" s="137"/>
      <c r="AE1111" s="137"/>
      <c r="AF1111" s="137" t="s">
        <v>606</v>
      </c>
      <c r="AG1111" s="137" t="s">
        <v>607</v>
      </c>
      <c r="AH1111" s="148">
        <v>46234</v>
      </c>
      <c r="AI1111" s="137">
        <v>0</v>
      </c>
      <c r="AJ1111" s="137"/>
      <c r="AK1111" s="137" t="s">
        <v>621</v>
      </c>
      <c r="AL1111" s="137"/>
    </row>
    <row r="1112" s="134" customFormat="1" ht="38.8" customHeight="1" spans="1:38">
      <c r="A1112" s="137" t="s">
        <v>29</v>
      </c>
      <c r="B1112" s="137" t="s">
        <v>26</v>
      </c>
      <c r="C1112" s="138" t="s">
        <v>496</v>
      </c>
      <c r="D1112" s="138" t="s">
        <v>114</v>
      </c>
      <c r="E1112" s="137" t="s">
        <v>587</v>
      </c>
      <c r="F1112" s="138" t="s">
        <v>304</v>
      </c>
      <c r="G1112" s="138" t="s">
        <v>1981</v>
      </c>
      <c r="H1112" s="147">
        <v>46235.7283217593</v>
      </c>
      <c r="I1112" s="138" t="s">
        <v>2065</v>
      </c>
      <c r="J1112" s="138" t="s">
        <v>2066</v>
      </c>
      <c r="K1112" s="138" t="s">
        <v>601</v>
      </c>
      <c r="L1112" s="138" t="s">
        <v>621</v>
      </c>
      <c r="M1112" s="138" t="s">
        <v>603</v>
      </c>
      <c r="N1112" s="138" t="s">
        <v>1901</v>
      </c>
      <c r="O1112" s="138">
        <v>400</v>
      </c>
      <c r="P1112" s="140">
        <v>0</v>
      </c>
      <c r="Q1112" s="137"/>
      <c r="R1112" s="138" t="s">
        <v>610</v>
      </c>
      <c r="S1112" s="138">
        <v>606</v>
      </c>
      <c r="T1112" s="138">
        <v>606</v>
      </c>
      <c r="U1112" s="138">
        <v>0</v>
      </c>
      <c r="V1112" s="140">
        <v>400</v>
      </c>
      <c r="W1112" s="138"/>
      <c r="X1112" s="138"/>
      <c r="Y1112" s="138">
        <v>0</v>
      </c>
      <c r="Z1112" s="138">
        <v>0</v>
      </c>
      <c r="AA1112" s="137"/>
      <c r="AB1112" s="137"/>
      <c r="AC1112" s="137"/>
      <c r="AD1112" s="137"/>
      <c r="AE1112" s="137"/>
      <c r="AF1112" s="137" t="s">
        <v>606</v>
      </c>
      <c r="AG1112" s="137" t="s">
        <v>607</v>
      </c>
      <c r="AH1112" s="148">
        <v>46234</v>
      </c>
      <c r="AI1112" s="137">
        <v>0</v>
      </c>
      <c r="AJ1112" s="137"/>
      <c r="AK1112" s="137" t="s">
        <v>621</v>
      </c>
      <c r="AL1112" s="137"/>
    </row>
    <row r="1113" s="134" customFormat="1" ht="38.8" customHeight="1" spans="1:38">
      <c r="A1113" s="137" t="s">
        <v>29</v>
      </c>
      <c r="B1113" s="137" t="s">
        <v>26</v>
      </c>
      <c r="C1113" s="138" t="s">
        <v>496</v>
      </c>
      <c r="D1113" s="138" t="s">
        <v>114</v>
      </c>
      <c r="E1113" s="137" t="s">
        <v>587</v>
      </c>
      <c r="F1113" s="138" t="s">
        <v>304</v>
      </c>
      <c r="G1113" s="138" t="s">
        <v>1981</v>
      </c>
      <c r="H1113" s="147">
        <v>46235.7283217593</v>
      </c>
      <c r="I1113" s="138" t="s">
        <v>2065</v>
      </c>
      <c r="J1113" s="138" t="s">
        <v>2066</v>
      </c>
      <c r="K1113" s="138" t="s">
        <v>601</v>
      </c>
      <c r="L1113" s="138" t="s">
        <v>621</v>
      </c>
      <c r="M1113" s="138" t="s">
        <v>603</v>
      </c>
      <c r="N1113" s="138" t="s">
        <v>604</v>
      </c>
      <c r="O1113" s="138">
        <v>100</v>
      </c>
      <c r="P1113" s="140">
        <v>100</v>
      </c>
      <c r="Q1113" s="137"/>
      <c r="R1113" s="138" t="s">
        <v>605</v>
      </c>
      <c r="S1113" s="138">
        <v>606</v>
      </c>
      <c r="T1113" s="138">
        <v>606</v>
      </c>
      <c r="U1113" s="138">
        <v>100</v>
      </c>
      <c r="V1113" s="140">
        <v>0</v>
      </c>
      <c r="W1113" s="138"/>
      <c r="X1113" s="138"/>
      <c r="Y1113" s="138">
        <v>0</v>
      </c>
      <c r="Z1113" s="138">
        <v>0</v>
      </c>
      <c r="AA1113" s="137"/>
      <c r="AB1113" s="137"/>
      <c r="AC1113" s="137"/>
      <c r="AD1113" s="137"/>
      <c r="AE1113" s="137"/>
      <c r="AF1113" s="137" t="s">
        <v>606</v>
      </c>
      <c r="AG1113" s="137" t="s">
        <v>607</v>
      </c>
      <c r="AH1113" s="148">
        <v>46234</v>
      </c>
      <c r="AI1113" s="137">
        <v>0</v>
      </c>
      <c r="AJ1113" s="137"/>
      <c r="AK1113" s="137" t="s">
        <v>621</v>
      </c>
      <c r="AL1113" s="137"/>
    </row>
    <row r="1114" s="134" customFormat="1" ht="38.8" customHeight="1" spans="1:38">
      <c r="A1114" s="137" t="s">
        <v>29</v>
      </c>
      <c r="B1114" s="137" t="s">
        <v>26</v>
      </c>
      <c r="C1114" s="138" t="s">
        <v>496</v>
      </c>
      <c r="D1114" s="138" t="s">
        <v>114</v>
      </c>
      <c r="E1114" s="137" t="s">
        <v>587</v>
      </c>
      <c r="F1114" s="138" t="s">
        <v>304</v>
      </c>
      <c r="G1114" s="138" t="s">
        <v>1981</v>
      </c>
      <c r="H1114" s="147">
        <v>46235.7283217593</v>
      </c>
      <c r="I1114" s="138" t="s">
        <v>2065</v>
      </c>
      <c r="J1114" s="138" t="s">
        <v>2066</v>
      </c>
      <c r="K1114" s="138" t="s">
        <v>601</v>
      </c>
      <c r="L1114" s="138" t="s">
        <v>621</v>
      </c>
      <c r="M1114" s="138" t="s">
        <v>603</v>
      </c>
      <c r="N1114" s="138" t="s">
        <v>623</v>
      </c>
      <c r="O1114" s="138">
        <v>160</v>
      </c>
      <c r="P1114" s="140">
        <v>160</v>
      </c>
      <c r="Q1114" s="137"/>
      <c r="R1114" s="138" t="s">
        <v>605</v>
      </c>
      <c r="S1114" s="138">
        <v>606</v>
      </c>
      <c r="T1114" s="138">
        <v>606</v>
      </c>
      <c r="U1114" s="138">
        <v>160</v>
      </c>
      <c r="V1114" s="140">
        <v>0</v>
      </c>
      <c r="W1114" s="138"/>
      <c r="X1114" s="138"/>
      <c r="Y1114" s="138">
        <v>0</v>
      </c>
      <c r="Z1114" s="138">
        <v>0</v>
      </c>
      <c r="AA1114" s="137"/>
      <c r="AB1114" s="137"/>
      <c r="AC1114" s="137"/>
      <c r="AD1114" s="137"/>
      <c r="AE1114" s="137"/>
      <c r="AF1114" s="137" t="s">
        <v>606</v>
      </c>
      <c r="AG1114" s="137" t="s">
        <v>607</v>
      </c>
      <c r="AH1114" s="148">
        <v>46234</v>
      </c>
      <c r="AI1114" s="137">
        <v>0</v>
      </c>
      <c r="AJ1114" s="137"/>
      <c r="AK1114" s="137" t="s">
        <v>621</v>
      </c>
      <c r="AL1114" s="137"/>
    </row>
    <row r="1115" s="134" customFormat="1" ht="38.8" customHeight="1" spans="1:38">
      <c r="A1115" s="137" t="s">
        <v>29</v>
      </c>
      <c r="B1115" s="137" t="s">
        <v>26</v>
      </c>
      <c r="C1115" s="138" t="s">
        <v>496</v>
      </c>
      <c r="D1115" s="138" t="s">
        <v>105</v>
      </c>
      <c r="E1115" s="137" t="s">
        <v>587</v>
      </c>
      <c r="F1115" s="138" t="s">
        <v>279</v>
      </c>
      <c r="G1115" s="138" t="s">
        <v>2013</v>
      </c>
      <c r="H1115" s="147">
        <v>46235.7289583333</v>
      </c>
      <c r="I1115" s="138" t="s">
        <v>2042</v>
      </c>
      <c r="J1115" s="138" t="s">
        <v>2067</v>
      </c>
      <c r="K1115" s="138" t="s">
        <v>601</v>
      </c>
      <c r="L1115" s="138" t="s">
        <v>591</v>
      </c>
      <c r="M1115" s="138" t="s">
        <v>603</v>
      </c>
      <c r="N1115" s="138" t="s">
        <v>613</v>
      </c>
      <c r="O1115" s="138">
        <v>50</v>
      </c>
      <c r="P1115" s="140">
        <v>50</v>
      </c>
      <c r="Q1115" s="137"/>
      <c r="R1115" s="138" t="s">
        <v>610</v>
      </c>
      <c r="S1115" s="138">
        <v>50</v>
      </c>
      <c r="T1115" s="138">
        <v>50</v>
      </c>
      <c r="U1115" s="138">
        <v>50</v>
      </c>
      <c r="V1115" s="140">
        <v>0</v>
      </c>
      <c r="W1115" s="138"/>
      <c r="X1115" s="138"/>
      <c r="Y1115" s="138">
        <v>0</v>
      </c>
      <c r="Z1115" s="138">
        <v>0</v>
      </c>
      <c r="AA1115" s="137"/>
      <c r="AB1115" s="137"/>
      <c r="AC1115" s="137"/>
      <c r="AD1115" s="137"/>
      <c r="AE1115" s="137"/>
      <c r="AF1115" s="137" t="s">
        <v>606</v>
      </c>
      <c r="AG1115" s="137" t="s">
        <v>607</v>
      </c>
      <c r="AH1115" s="148">
        <v>46143</v>
      </c>
      <c r="AI1115" s="137">
        <v>0</v>
      </c>
      <c r="AJ1115" s="137"/>
      <c r="AK1115" s="137" t="s">
        <v>628</v>
      </c>
      <c r="AL1115" s="137"/>
    </row>
    <row r="1116" s="134" customFormat="1" ht="38.8" customHeight="1" spans="1:38">
      <c r="A1116" s="137" t="s">
        <v>29</v>
      </c>
      <c r="B1116" s="137" t="s">
        <v>26</v>
      </c>
      <c r="C1116" s="138" t="s">
        <v>496</v>
      </c>
      <c r="D1116" s="138" t="s">
        <v>110</v>
      </c>
      <c r="E1116" s="137" t="s">
        <v>625</v>
      </c>
      <c r="F1116" s="138" t="s">
        <v>287</v>
      </c>
      <c r="G1116" s="138" t="s">
        <v>1970</v>
      </c>
      <c r="H1116" s="147">
        <v>46235.7527430556</v>
      </c>
      <c r="I1116" s="138"/>
      <c r="J1116" s="138" t="s">
        <v>2068</v>
      </c>
      <c r="K1116" s="138" t="s">
        <v>601</v>
      </c>
      <c r="L1116" s="138" t="s">
        <v>591</v>
      </c>
      <c r="M1116" s="138" t="s">
        <v>603</v>
      </c>
      <c r="N1116" s="138" t="s">
        <v>769</v>
      </c>
      <c r="O1116" s="138">
        <v>0</v>
      </c>
      <c r="P1116" s="140">
        <v>0</v>
      </c>
      <c r="Q1116" s="137"/>
      <c r="R1116" s="138" t="s">
        <v>610</v>
      </c>
      <c r="S1116" s="138">
        <v>0</v>
      </c>
      <c r="T1116" s="138">
        <v>0</v>
      </c>
      <c r="U1116" s="138">
        <v>0</v>
      </c>
      <c r="V1116" s="140">
        <v>0</v>
      </c>
      <c r="W1116" s="138"/>
      <c r="X1116" s="138"/>
      <c r="Y1116" s="138">
        <v>0</v>
      </c>
      <c r="Z1116" s="138">
        <v>0</v>
      </c>
      <c r="AA1116" s="137"/>
      <c r="AB1116" s="137"/>
      <c r="AC1116" s="137"/>
      <c r="AD1116" s="137"/>
      <c r="AE1116" s="137"/>
      <c r="AF1116" s="137"/>
      <c r="AG1116" s="137" t="s">
        <v>596</v>
      </c>
      <c r="AH1116" s="148">
        <v>46204</v>
      </c>
      <c r="AI1116" s="137">
        <v>0</v>
      </c>
      <c r="AJ1116" s="137"/>
      <c r="AK1116" s="137" t="s">
        <v>597</v>
      </c>
      <c r="AL1116" s="137"/>
    </row>
    <row r="1117" s="134" customFormat="1" ht="38.8" customHeight="1" spans="1:38">
      <c r="A1117" s="137" t="s">
        <v>29</v>
      </c>
      <c r="B1117" s="137" t="s">
        <v>26</v>
      </c>
      <c r="C1117" s="138" t="s">
        <v>496</v>
      </c>
      <c r="D1117" s="138" t="s">
        <v>105</v>
      </c>
      <c r="E1117" s="137" t="s">
        <v>587</v>
      </c>
      <c r="F1117" s="138" t="s">
        <v>280</v>
      </c>
      <c r="G1117" s="138" t="s">
        <v>1957</v>
      </c>
      <c r="H1117" s="147">
        <v>46235.7618981482</v>
      </c>
      <c r="I1117" s="138" t="s">
        <v>2042</v>
      </c>
      <c r="J1117" s="138" t="s">
        <v>2069</v>
      </c>
      <c r="K1117" s="138" t="s">
        <v>601</v>
      </c>
      <c r="L1117" s="138" t="s">
        <v>591</v>
      </c>
      <c r="M1117" s="138" t="s">
        <v>592</v>
      </c>
      <c r="N1117" s="138" t="s">
        <v>613</v>
      </c>
      <c r="O1117" s="138">
        <v>50</v>
      </c>
      <c r="P1117" s="140">
        <v>50</v>
      </c>
      <c r="Q1117" s="137"/>
      <c r="R1117" s="138" t="s">
        <v>610</v>
      </c>
      <c r="S1117" s="138">
        <v>50</v>
      </c>
      <c r="T1117" s="138">
        <v>50</v>
      </c>
      <c r="U1117" s="138">
        <v>50</v>
      </c>
      <c r="V1117" s="140">
        <v>0</v>
      </c>
      <c r="W1117" s="138"/>
      <c r="X1117" s="138"/>
      <c r="Y1117" s="138">
        <v>0</v>
      </c>
      <c r="Z1117" s="138">
        <v>0</v>
      </c>
      <c r="AA1117" s="137"/>
      <c r="AB1117" s="137"/>
      <c r="AC1117" s="137"/>
      <c r="AD1117" s="137"/>
      <c r="AE1117" s="137"/>
      <c r="AF1117" s="137" t="s">
        <v>606</v>
      </c>
      <c r="AG1117" s="137" t="s">
        <v>607</v>
      </c>
      <c r="AH1117" s="137"/>
      <c r="AI1117" s="137">
        <v>0</v>
      </c>
      <c r="AJ1117" s="137"/>
      <c r="AK1117" s="137" t="s">
        <v>722</v>
      </c>
      <c r="AL1117" s="137"/>
    </row>
    <row r="1118" s="134" customFormat="1" ht="38.8" customHeight="1" spans="1:38">
      <c r="A1118" s="137" t="s">
        <v>29</v>
      </c>
      <c r="B1118" s="137" t="s">
        <v>26</v>
      </c>
      <c r="C1118" s="138" t="s">
        <v>496</v>
      </c>
      <c r="D1118" s="138" t="s">
        <v>110</v>
      </c>
      <c r="E1118" s="137" t="s">
        <v>625</v>
      </c>
      <c r="F1118" s="138" t="s">
        <v>287</v>
      </c>
      <c r="G1118" s="138" t="s">
        <v>1970</v>
      </c>
      <c r="H1118" s="147">
        <v>46236.4243518518</v>
      </c>
      <c r="I1118" s="138" t="s">
        <v>2070</v>
      </c>
      <c r="J1118" s="138" t="s">
        <v>2071</v>
      </c>
      <c r="K1118" s="138" t="s">
        <v>590</v>
      </c>
      <c r="L1118" s="138" t="s">
        <v>621</v>
      </c>
      <c r="M1118" s="138" t="s">
        <v>592</v>
      </c>
      <c r="N1118" s="138" t="s">
        <v>776</v>
      </c>
      <c r="O1118" s="138">
        <v>30</v>
      </c>
      <c r="P1118" s="140">
        <v>30</v>
      </c>
      <c r="Q1118" s="137"/>
      <c r="R1118" s="138" t="s">
        <v>666</v>
      </c>
      <c r="S1118" s="138">
        <v>90</v>
      </c>
      <c r="T1118" s="138">
        <v>90</v>
      </c>
      <c r="U1118" s="138">
        <v>30</v>
      </c>
      <c r="V1118" s="140">
        <v>0</v>
      </c>
      <c r="W1118" s="138"/>
      <c r="X1118" s="138"/>
      <c r="Y1118" s="138">
        <v>30</v>
      </c>
      <c r="Z1118" s="138">
        <v>30</v>
      </c>
      <c r="AA1118" s="137"/>
      <c r="AB1118" s="137"/>
      <c r="AC1118" s="137"/>
      <c r="AD1118" s="137"/>
      <c r="AE1118" s="137"/>
      <c r="AF1118" s="137" t="s">
        <v>651</v>
      </c>
      <c r="AG1118" s="137" t="s">
        <v>607</v>
      </c>
      <c r="AH1118" s="148">
        <v>42888</v>
      </c>
      <c r="AI1118" s="137">
        <v>0</v>
      </c>
      <c r="AJ1118" s="137"/>
      <c r="AK1118" s="137" t="s">
        <v>621</v>
      </c>
      <c r="AL1118" s="137"/>
    </row>
    <row r="1119" s="134" customFormat="1" ht="38.8" customHeight="1" spans="1:38">
      <c r="A1119" s="137" t="s">
        <v>29</v>
      </c>
      <c r="B1119" s="137" t="s">
        <v>26</v>
      </c>
      <c r="C1119" s="138" t="s">
        <v>496</v>
      </c>
      <c r="D1119" s="138" t="s">
        <v>110</v>
      </c>
      <c r="E1119" s="137" t="s">
        <v>625</v>
      </c>
      <c r="F1119" s="138" t="s">
        <v>288</v>
      </c>
      <c r="G1119" s="138" t="s">
        <v>1947</v>
      </c>
      <c r="H1119" s="147">
        <v>46236.4847453704</v>
      </c>
      <c r="I1119" s="138" t="s">
        <v>2072</v>
      </c>
      <c r="J1119" s="138" t="s">
        <v>2073</v>
      </c>
      <c r="K1119" s="138" t="s">
        <v>590</v>
      </c>
      <c r="L1119" s="138" t="s">
        <v>742</v>
      </c>
      <c r="M1119" s="138" t="s">
        <v>592</v>
      </c>
      <c r="N1119" s="138" t="s">
        <v>913</v>
      </c>
      <c r="O1119" s="138">
        <v>50</v>
      </c>
      <c r="P1119" s="140">
        <v>50</v>
      </c>
      <c r="Q1119" s="137"/>
      <c r="R1119" s="138" t="s">
        <v>666</v>
      </c>
      <c r="S1119" s="138">
        <v>50</v>
      </c>
      <c r="T1119" s="138">
        <v>50</v>
      </c>
      <c r="U1119" s="138">
        <v>50</v>
      </c>
      <c r="V1119" s="140">
        <v>0</v>
      </c>
      <c r="W1119" s="138"/>
      <c r="X1119" s="138"/>
      <c r="Y1119" s="138">
        <v>50</v>
      </c>
      <c r="Z1119" s="138">
        <v>50</v>
      </c>
      <c r="AA1119" s="137"/>
      <c r="AB1119" s="137"/>
      <c r="AC1119" s="137"/>
      <c r="AD1119" s="137"/>
      <c r="AE1119" s="137"/>
      <c r="AF1119" s="137" t="s">
        <v>651</v>
      </c>
      <c r="AG1119" s="137" t="s">
        <v>607</v>
      </c>
      <c r="AH1119" s="148">
        <v>41245</v>
      </c>
      <c r="AI1119" s="137">
        <v>0</v>
      </c>
      <c r="AJ1119" s="137"/>
      <c r="AK1119" s="137" t="s">
        <v>744</v>
      </c>
      <c r="AL1119" s="137"/>
    </row>
    <row r="1120" s="134" customFormat="1" ht="38.8" customHeight="1" spans="1:38">
      <c r="A1120" s="137" t="s">
        <v>29</v>
      </c>
      <c r="B1120" s="137" t="s">
        <v>26</v>
      </c>
      <c r="C1120" s="138" t="s">
        <v>496</v>
      </c>
      <c r="D1120" s="138" t="s">
        <v>113</v>
      </c>
      <c r="E1120" s="137" t="s">
        <v>587</v>
      </c>
      <c r="F1120" s="138" t="s">
        <v>299</v>
      </c>
      <c r="G1120" s="138" t="s">
        <v>685</v>
      </c>
      <c r="H1120" s="147">
        <v>46236.5376851852</v>
      </c>
      <c r="I1120" s="138" t="s">
        <v>2074</v>
      </c>
      <c r="J1120" s="138" t="s">
        <v>2075</v>
      </c>
      <c r="K1120" s="138" t="s">
        <v>601</v>
      </c>
      <c r="L1120" s="138" t="s">
        <v>818</v>
      </c>
      <c r="M1120" s="138" t="s">
        <v>603</v>
      </c>
      <c r="N1120" s="138" t="s">
        <v>623</v>
      </c>
      <c r="O1120" s="138">
        <v>160</v>
      </c>
      <c r="P1120" s="140">
        <v>160</v>
      </c>
      <c r="Q1120" s="137"/>
      <c r="R1120" s="138" t="s">
        <v>605</v>
      </c>
      <c r="S1120" s="138">
        <v>160</v>
      </c>
      <c r="T1120" s="138">
        <v>160</v>
      </c>
      <c r="U1120" s="138">
        <v>160</v>
      </c>
      <c r="V1120" s="140">
        <v>0</v>
      </c>
      <c r="W1120" s="138"/>
      <c r="X1120" s="138"/>
      <c r="Y1120" s="138">
        <v>0</v>
      </c>
      <c r="Z1120" s="138">
        <v>0</v>
      </c>
      <c r="AA1120" s="137"/>
      <c r="AB1120" s="137"/>
      <c r="AC1120" s="137"/>
      <c r="AD1120" s="137"/>
      <c r="AE1120" s="137"/>
      <c r="AF1120" s="137" t="s">
        <v>606</v>
      </c>
      <c r="AG1120" s="137" t="s">
        <v>607</v>
      </c>
      <c r="AH1120" s="148">
        <v>46235</v>
      </c>
      <c r="AI1120" s="137">
        <v>0</v>
      </c>
      <c r="AJ1120" s="137"/>
      <c r="AK1120" s="137" t="s">
        <v>818</v>
      </c>
      <c r="AL1120" s="137"/>
    </row>
    <row r="1121" s="134" customFormat="1" ht="38.8" customHeight="1" spans="1:38">
      <c r="A1121" s="137" t="s">
        <v>29</v>
      </c>
      <c r="B1121" s="137" t="s">
        <v>26</v>
      </c>
      <c r="C1121" s="138" t="s">
        <v>496</v>
      </c>
      <c r="D1121" s="138" t="s">
        <v>113</v>
      </c>
      <c r="E1121" s="137" t="s">
        <v>587</v>
      </c>
      <c r="F1121" s="138" t="s">
        <v>299</v>
      </c>
      <c r="G1121" s="138" t="s">
        <v>685</v>
      </c>
      <c r="H1121" s="147">
        <v>46236.5397222222</v>
      </c>
      <c r="I1121" s="138"/>
      <c r="J1121" s="138" t="s">
        <v>2076</v>
      </c>
      <c r="K1121" s="138" t="s">
        <v>601</v>
      </c>
      <c r="L1121" s="138" t="s">
        <v>591</v>
      </c>
      <c r="M1121" s="138" t="s">
        <v>603</v>
      </c>
      <c r="N1121" s="138" t="s">
        <v>769</v>
      </c>
      <c r="O1121" s="138">
        <v>0</v>
      </c>
      <c r="P1121" s="140">
        <v>0</v>
      </c>
      <c r="Q1121" s="137"/>
      <c r="R1121" s="138" t="s">
        <v>610</v>
      </c>
      <c r="S1121" s="138">
        <v>0</v>
      </c>
      <c r="T1121" s="138">
        <v>0</v>
      </c>
      <c r="U1121" s="138">
        <v>0</v>
      </c>
      <c r="V1121" s="140">
        <v>0</v>
      </c>
      <c r="W1121" s="138"/>
      <c r="X1121" s="138"/>
      <c r="Y1121" s="138">
        <v>0</v>
      </c>
      <c r="Z1121" s="138">
        <v>0</v>
      </c>
      <c r="AA1121" s="137"/>
      <c r="AB1121" s="137"/>
      <c r="AC1121" s="137"/>
      <c r="AD1121" s="137"/>
      <c r="AE1121" s="137"/>
      <c r="AF1121" s="137"/>
      <c r="AG1121" s="137" t="s">
        <v>596</v>
      </c>
      <c r="AH1121" s="148">
        <v>46235</v>
      </c>
      <c r="AI1121" s="137">
        <v>0</v>
      </c>
      <c r="AJ1121" s="137"/>
      <c r="AK1121" s="137" t="s">
        <v>628</v>
      </c>
      <c r="AL1121" s="137"/>
    </row>
    <row r="1122" s="134" customFormat="1" ht="38.8" customHeight="1" spans="1:38">
      <c r="A1122" s="137" t="s">
        <v>29</v>
      </c>
      <c r="B1122" s="137" t="s">
        <v>26</v>
      </c>
      <c r="C1122" s="138" t="s">
        <v>496</v>
      </c>
      <c r="D1122" s="138" t="s">
        <v>105</v>
      </c>
      <c r="E1122" s="137" t="s">
        <v>587</v>
      </c>
      <c r="F1122" s="138" t="s">
        <v>279</v>
      </c>
      <c r="G1122" s="138" t="s">
        <v>2013</v>
      </c>
      <c r="H1122" s="147">
        <v>46236.5558333333</v>
      </c>
      <c r="I1122" s="138" t="s">
        <v>2077</v>
      </c>
      <c r="J1122" s="138" t="s">
        <v>2078</v>
      </c>
      <c r="K1122" s="138" t="s">
        <v>601</v>
      </c>
      <c r="L1122" s="138" t="s">
        <v>591</v>
      </c>
      <c r="M1122" s="138" t="s">
        <v>603</v>
      </c>
      <c r="N1122" s="138" t="s">
        <v>613</v>
      </c>
      <c r="O1122" s="138">
        <v>50</v>
      </c>
      <c r="P1122" s="140">
        <v>50</v>
      </c>
      <c r="Q1122" s="137"/>
      <c r="R1122" s="138" t="s">
        <v>610</v>
      </c>
      <c r="S1122" s="138">
        <v>50</v>
      </c>
      <c r="T1122" s="138">
        <v>50</v>
      </c>
      <c r="U1122" s="138">
        <v>50</v>
      </c>
      <c r="V1122" s="140">
        <v>0</v>
      </c>
      <c r="W1122" s="138"/>
      <c r="X1122" s="138"/>
      <c r="Y1122" s="138">
        <v>0</v>
      </c>
      <c r="Z1122" s="138">
        <v>0</v>
      </c>
      <c r="AA1122" s="137"/>
      <c r="AB1122" s="137"/>
      <c r="AC1122" s="137"/>
      <c r="AD1122" s="137"/>
      <c r="AE1122" s="137"/>
      <c r="AF1122" s="137" t="s">
        <v>606</v>
      </c>
      <c r="AG1122" s="137" t="s">
        <v>607</v>
      </c>
      <c r="AH1122" s="148">
        <v>46144</v>
      </c>
      <c r="AI1122" s="137">
        <v>0</v>
      </c>
      <c r="AJ1122" s="137"/>
      <c r="AK1122" s="137" t="s">
        <v>597</v>
      </c>
      <c r="AL1122" s="137"/>
    </row>
    <row r="1123" s="134" customFormat="1" ht="38.8" customHeight="1" spans="1:38">
      <c r="A1123" s="137" t="s">
        <v>29</v>
      </c>
      <c r="B1123" s="137" t="s">
        <v>26</v>
      </c>
      <c r="C1123" s="138" t="s">
        <v>496</v>
      </c>
      <c r="D1123" s="138" t="s">
        <v>110</v>
      </c>
      <c r="E1123" s="137" t="s">
        <v>625</v>
      </c>
      <c r="F1123" s="138" t="s">
        <v>285</v>
      </c>
      <c r="G1123" s="138" t="s">
        <v>1951</v>
      </c>
      <c r="H1123" s="147">
        <v>46236.5803935185</v>
      </c>
      <c r="I1123" s="138"/>
      <c r="J1123" s="138" t="s">
        <v>2079</v>
      </c>
      <c r="K1123" s="138" t="s">
        <v>601</v>
      </c>
      <c r="L1123" s="138" t="s">
        <v>591</v>
      </c>
      <c r="M1123" s="138" t="s">
        <v>603</v>
      </c>
      <c r="N1123" s="138" t="s">
        <v>769</v>
      </c>
      <c r="O1123" s="138">
        <v>0</v>
      </c>
      <c r="P1123" s="140">
        <v>0</v>
      </c>
      <c r="Q1123" s="137"/>
      <c r="R1123" s="138" t="s">
        <v>610</v>
      </c>
      <c r="S1123" s="138">
        <v>0</v>
      </c>
      <c r="T1123" s="138">
        <v>0</v>
      </c>
      <c r="U1123" s="138">
        <v>0</v>
      </c>
      <c r="V1123" s="140">
        <v>0</v>
      </c>
      <c r="W1123" s="138"/>
      <c r="X1123" s="138"/>
      <c r="Y1123" s="138">
        <v>0</v>
      </c>
      <c r="Z1123" s="138">
        <v>0</v>
      </c>
      <c r="AA1123" s="137"/>
      <c r="AB1123" s="137"/>
      <c r="AC1123" s="137"/>
      <c r="AD1123" s="137"/>
      <c r="AE1123" s="137"/>
      <c r="AF1123" s="137"/>
      <c r="AG1123" s="137" t="s">
        <v>596</v>
      </c>
      <c r="AH1123" s="148">
        <v>46234</v>
      </c>
      <c r="AI1123" s="137">
        <v>0</v>
      </c>
      <c r="AJ1123" s="137"/>
      <c r="AK1123" s="137" t="s">
        <v>628</v>
      </c>
      <c r="AL1123" s="137"/>
    </row>
    <row r="1124" s="134" customFormat="1" ht="38.8" customHeight="1" spans="1:38">
      <c r="A1124" s="137" t="s">
        <v>29</v>
      </c>
      <c r="B1124" s="137" t="s">
        <v>26</v>
      </c>
      <c r="C1124" s="138" t="s">
        <v>496</v>
      </c>
      <c r="D1124" s="138" t="s">
        <v>114</v>
      </c>
      <c r="E1124" s="137" t="s">
        <v>587</v>
      </c>
      <c r="F1124" s="138" t="s">
        <v>303</v>
      </c>
      <c r="G1124" s="138" t="s">
        <v>703</v>
      </c>
      <c r="H1124" s="147">
        <v>46236.62875</v>
      </c>
      <c r="I1124" s="138"/>
      <c r="J1124" s="138" t="s">
        <v>2080</v>
      </c>
      <c r="K1124" s="138" t="s">
        <v>601</v>
      </c>
      <c r="L1124" s="138" t="s">
        <v>591</v>
      </c>
      <c r="M1124" s="138" t="s">
        <v>603</v>
      </c>
      <c r="N1124" s="138" t="s">
        <v>769</v>
      </c>
      <c r="O1124" s="138">
        <v>0</v>
      </c>
      <c r="P1124" s="140">
        <v>0</v>
      </c>
      <c r="Q1124" s="137"/>
      <c r="R1124" s="138" t="s">
        <v>610</v>
      </c>
      <c r="S1124" s="138">
        <v>0</v>
      </c>
      <c r="T1124" s="138">
        <v>0</v>
      </c>
      <c r="U1124" s="138">
        <v>0</v>
      </c>
      <c r="V1124" s="140">
        <v>0</v>
      </c>
      <c r="W1124" s="138"/>
      <c r="X1124" s="138"/>
      <c r="Y1124" s="138">
        <v>0</v>
      </c>
      <c r="Z1124" s="138">
        <v>0</v>
      </c>
      <c r="AA1124" s="137"/>
      <c r="AB1124" s="137"/>
      <c r="AC1124" s="137"/>
      <c r="AD1124" s="137"/>
      <c r="AE1124" s="137"/>
      <c r="AF1124" s="137"/>
      <c r="AG1124" s="137" t="s">
        <v>596</v>
      </c>
      <c r="AH1124" s="148">
        <v>46235</v>
      </c>
      <c r="AI1124" s="137">
        <v>0</v>
      </c>
      <c r="AJ1124" s="137"/>
      <c r="AK1124" s="137" t="s">
        <v>628</v>
      </c>
      <c r="AL1124" s="137"/>
    </row>
    <row r="1125" s="134" customFormat="1" ht="38.8" customHeight="1" spans="1:38">
      <c r="A1125" s="137" t="s">
        <v>29</v>
      </c>
      <c r="B1125" s="137" t="s">
        <v>26</v>
      </c>
      <c r="C1125" s="138" t="s">
        <v>496</v>
      </c>
      <c r="D1125" s="138" t="s">
        <v>105</v>
      </c>
      <c r="E1125" s="137" t="s">
        <v>587</v>
      </c>
      <c r="F1125" s="138" t="s">
        <v>279</v>
      </c>
      <c r="G1125" s="138" t="s">
        <v>2013</v>
      </c>
      <c r="H1125" s="147">
        <v>46236.6322916667</v>
      </c>
      <c r="I1125" s="138"/>
      <c r="J1125" s="138" t="s">
        <v>2081</v>
      </c>
      <c r="K1125" s="138" t="s">
        <v>601</v>
      </c>
      <c r="L1125" s="138" t="s">
        <v>591</v>
      </c>
      <c r="M1125" s="138" t="s">
        <v>603</v>
      </c>
      <c r="N1125" s="138" t="s">
        <v>769</v>
      </c>
      <c r="O1125" s="138">
        <v>0</v>
      </c>
      <c r="P1125" s="140">
        <v>0</v>
      </c>
      <c r="Q1125" s="137"/>
      <c r="R1125" s="138" t="s">
        <v>610</v>
      </c>
      <c r="S1125" s="138">
        <v>0</v>
      </c>
      <c r="T1125" s="138">
        <v>0</v>
      </c>
      <c r="U1125" s="138">
        <v>0</v>
      </c>
      <c r="V1125" s="140">
        <v>0</v>
      </c>
      <c r="W1125" s="138"/>
      <c r="X1125" s="138"/>
      <c r="Y1125" s="138">
        <v>0</v>
      </c>
      <c r="Z1125" s="138">
        <v>0</v>
      </c>
      <c r="AA1125" s="137"/>
      <c r="AB1125" s="137"/>
      <c r="AC1125" s="137"/>
      <c r="AD1125" s="137"/>
      <c r="AE1125" s="137"/>
      <c r="AF1125" s="137"/>
      <c r="AG1125" s="137" t="s">
        <v>596</v>
      </c>
      <c r="AH1125" s="148">
        <v>46235</v>
      </c>
      <c r="AI1125" s="137">
        <v>0</v>
      </c>
      <c r="AJ1125" s="137"/>
      <c r="AK1125" s="137" t="s">
        <v>628</v>
      </c>
      <c r="AL1125" s="137"/>
    </row>
    <row r="1126" s="134" customFormat="1" ht="38.8" customHeight="1" spans="1:38">
      <c r="A1126" s="137" t="s">
        <v>29</v>
      </c>
      <c r="B1126" s="137" t="s">
        <v>26</v>
      </c>
      <c r="C1126" s="138" t="s">
        <v>496</v>
      </c>
      <c r="D1126" s="138" t="s">
        <v>110</v>
      </c>
      <c r="E1126" s="137" t="s">
        <v>625</v>
      </c>
      <c r="F1126" s="138" t="s">
        <v>287</v>
      </c>
      <c r="G1126" s="138" t="s">
        <v>1970</v>
      </c>
      <c r="H1126" s="147">
        <v>46236.6345023148</v>
      </c>
      <c r="I1126" s="138"/>
      <c r="J1126" s="138" t="s">
        <v>2082</v>
      </c>
      <c r="K1126" s="138" t="s">
        <v>601</v>
      </c>
      <c r="L1126" s="138" t="s">
        <v>591</v>
      </c>
      <c r="M1126" s="138" t="s">
        <v>603</v>
      </c>
      <c r="N1126" s="138" t="s">
        <v>769</v>
      </c>
      <c r="O1126" s="138">
        <v>0</v>
      </c>
      <c r="P1126" s="140">
        <v>0</v>
      </c>
      <c r="Q1126" s="137"/>
      <c r="R1126" s="138" t="s">
        <v>610</v>
      </c>
      <c r="S1126" s="138">
        <v>0</v>
      </c>
      <c r="T1126" s="138">
        <v>0</v>
      </c>
      <c r="U1126" s="138">
        <v>0</v>
      </c>
      <c r="V1126" s="140">
        <v>0</v>
      </c>
      <c r="W1126" s="138"/>
      <c r="X1126" s="138"/>
      <c r="Y1126" s="138">
        <v>0</v>
      </c>
      <c r="Z1126" s="138">
        <v>0</v>
      </c>
      <c r="AA1126" s="137"/>
      <c r="AB1126" s="137"/>
      <c r="AC1126" s="137"/>
      <c r="AD1126" s="137"/>
      <c r="AE1126" s="137"/>
      <c r="AF1126" s="137"/>
      <c r="AG1126" s="137" t="s">
        <v>596</v>
      </c>
      <c r="AH1126" s="148">
        <v>46235</v>
      </c>
      <c r="AI1126" s="137">
        <v>0</v>
      </c>
      <c r="AJ1126" s="137"/>
      <c r="AK1126" s="137" t="s">
        <v>597</v>
      </c>
      <c r="AL1126" s="137"/>
    </row>
    <row r="1127" s="134" customFormat="1" ht="38.8" customHeight="1" spans="1:38">
      <c r="A1127" s="137" t="s">
        <v>29</v>
      </c>
      <c r="B1127" s="137" t="s">
        <v>26</v>
      </c>
      <c r="C1127" s="138" t="s">
        <v>496</v>
      </c>
      <c r="D1127" s="138" t="s">
        <v>103</v>
      </c>
      <c r="E1127" s="137" t="s">
        <v>587</v>
      </c>
      <c r="F1127" s="138" t="s">
        <v>274</v>
      </c>
      <c r="G1127" s="138" t="s">
        <v>2083</v>
      </c>
      <c r="H1127" s="147">
        <v>46236.728599537</v>
      </c>
      <c r="I1127" s="138" t="s">
        <v>2084</v>
      </c>
      <c r="J1127" s="138" t="s">
        <v>2085</v>
      </c>
      <c r="K1127" s="138" t="s">
        <v>590</v>
      </c>
      <c r="L1127" s="138" t="s">
        <v>591</v>
      </c>
      <c r="M1127" s="138" t="s">
        <v>603</v>
      </c>
      <c r="N1127" s="138" t="s">
        <v>776</v>
      </c>
      <c r="O1127" s="138">
        <v>30</v>
      </c>
      <c r="P1127" s="140">
        <v>30</v>
      </c>
      <c r="Q1127" s="137"/>
      <c r="R1127" s="138" t="s">
        <v>666</v>
      </c>
      <c r="S1127" s="138">
        <v>30</v>
      </c>
      <c r="T1127" s="138">
        <v>30</v>
      </c>
      <c r="U1127" s="138">
        <v>30</v>
      </c>
      <c r="V1127" s="140">
        <v>0</v>
      </c>
      <c r="W1127" s="138"/>
      <c r="X1127" s="138"/>
      <c r="Y1127" s="138">
        <v>0</v>
      </c>
      <c r="Z1127" s="138">
        <v>0</v>
      </c>
      <c r="AA1127" s="137"/>
      <c r="AB1127" s="137"/>
      <c r="AC1127" s="137"/>
      <c r="AD1127" s="137"/>
      <c r="AE1127" s="137"/>
      <c r="AF1127" s="137" t="s">
        <v>606</v>
      </c>
      <c r="AG1127" s="137" t="s">
        <v>607</v>
      </c>
      <c r="AH1127" s="148">
        <v>46037</v>
      </c>
      <c r="AI1127" s="137">
        <v>0</v>
      </c>
      <c r="AJ1127" s="137"/>
      <c r="AK1127" s="137" t="s">
        <v>726</v>
      </c>
      <c r="AL1127" s="137"/>
    </row>
    <row r="1128" s="134" customFormat="1" ht="38.8" customHeight="1" spans="1:38">
      <c r="A1128" s="137" t="s">
        <v>29</v>
      </c>
      <c r="B1128" s="137" t="s">
        <v>26</v>
      </c>
      <c r="C1128" s="138" t="s">
        <v>496</v>
      </c>
      <c r="D1128" s="138" t="s">
        <v>104</v>
      </c>
      <c r="E1128" s="137" t="s">
        <v>587</v>
      </c>
      <c r="F1128" s="138" t="s">
        <v>277</v>
      </c>
      <c r="G1128" s="138" t="s">
        <v>1976</v>
      </c>
      <c r="H1128" s="147">
        <v>46236.7541435185</v>
      </c>
      <c r="I1128" s="138" t="s">
        <v>2086</v>
      </c>
      <c r="J1128" s="138" t="s">
        <v>2087</v>
      </c>
      <c r="K1128" s="138" t="s">
        <v>645</v>
      </c>
      <c r="L1128" s="138" t="s">
        <v>621</v>
      </c>
      <c r="M1128" s="138" t="s">
        <v>603</v>
      </c>
      <c r="N1128" s="138" t="s">
        <v>1034</v>
      </c>
      <c r="O1128" s="138">
        <v>50</v>
      </c>
      <c r="P1128" s="140">
        <v>50</v>
      </c>
      <c r="Q1128" s="137"/>
      <c r="R1128" s="138" t="s">
        <v>610</v>
      </c>
      <c r="S1128" s="138">
        <v>50</v>
      </c>
      <c r="T1128" s="138">
        <v>50</v>
      </c>
      <c r="U1128" s="138">
        <v>50</v>
      </c>
      <c r="V1128" s="140">
        <v>0</v>
      </c>
      <c r="W1128" s="138"/>
      <c r="X1128" s="138"/>
      <c r="Y1128" s="138">
        <v>0</v>
      </c>
      <c r="Z1128" s="138">
        <v>0</v>
      </c>
      <c r="AA1128" s="137"/>
      <c r="AB1128" s="137"/>
      <c r="AC1128" s="137"/>
      <c r="AD1128" s="137"/>
      <c r="AE1128" s="137"/>
      <c r="AF1128" s="137" t="s">
        <v>606</v>
      </c>
      <c r="AG1128" s="137" t="s">
        <v>607</v>
      </c>
      <c r="AH1128" s="148">
        <v>45145</v>
      </c>
      <c r="AI1128" s="137">
        <v>0</v>
      </c>
      <c r="AJ1128" s="137"/>
      <c r="AK1128" s="137" t="s">
        <v>621</v>
      </c>
      <c r="AL1128" s="137"/>
    </row>
    <row r="1129" s="134" customFormat="1" ht="38.8" customHeight="1" spans="1:38">
      <c r="A1129" s="137" t="s">
        <v>29</v>
      </c>
      <c r="B1129" s="137" t="s">
        <v>26</v>
      </c>
      <c r="C1129" s="138" t="s">
        <v>496</v>
      </c>
      <c r="D1129" s="138" t="s">
        <v>103</v>
      </c>
      <c r="E1129" s="137" t="s">
        <v>587</v>
      </c>
      <c r="F1129" s="138" t="s">
        <v>274</v>
      </c>
      <c r="G1129" s="138" t="s">
        <v>2083</v>
      </c>
      <c r="H1129" s="147">
        <v>46236.7839583333</v>
      </c>
      <c r="I1129" s="138" t="s">
        <v>2084</v>
      </c>
      <c r="J1129" s="138" t="s">
        <v>2088</v>
      </c>
      <c r="K1129" s="138" t="s">
        <v>590</v>
      </c>
      <c r="L1129" s="138" t="s">
        <v>591</v>
      </c>
      <c r="M1129" s="138" t="s">
        <v>603</v>
      </c>
      <c r="N1129" s="138" t="s">
        <v>613</v>
      </c>
      <c r="O1129" s="138">
        <v>50</v>
      </c>
      <c r="P1129" s="140">
        <v>50</v>
      </c>
      <c r="Q1129" s="137"/>
      <c r="R1129" s="138" t="s">
        <v>610</v>
      </c>
      <c r="S1129" s="138">
        <v>50</v>
      </c>
      <c r="T1129" s="138">
        <v>50</v>
      </c>
      <c r="U1129" s="138">
        <v>50</v>
      </c>
      <c r="V1129" s="140">
        <v>0</v>
      </c>
      <c r="W1129" s="138"/>
      <c r="X1129" s="138"/>
      <c r="Y1129" s="138">
        <v>0</v>
      </c>
      <c r="Z1129" s="138">
        <v>0</v>
      </c>
      <c r="AA1129" s="137"/>
      <c r="AB1129" s="137"/>
      <c r="AC1129" s="137"/>
      <c r="AD1129" s="137"/>
      <c r="AE1129" s="137"/>
      <c r="AF1129" s="137" t="s">
        <v>606</v>
      </c>
      <c r="AG1129" s="137" t="s">
        <v>607</v>
      </c>
      <c r="AH1129" s="148">
        <v>45505</v>
      </c>
      <c r="AI1129" s="137">
        <v>0</v>
      </c>
      <c r="AJ1129" s="137"/>
      <c r="AK1129" s="137" t="s">
        <v>628</v>
      </c>
      <c r="AL1129" s="137"/>
    </row>
    <row r="1130" s="134" customFormat="1" ht="38.8" customHeight="1" spans="1:38">
      <c r="A1130" s="137" t="s">
        <v>29</v>
      </c>
      <c r="B1130" s="137" t="s">
        <v>26</v>
      </c>
      <c r="C1130" s="138" t="s">
        <v>496</v>
      </c>
      <c r="D1130" s="138" t="s">
        <v>105</v>
      </c>
      <c r="E1130" s="137" t="s">
        <v>587</v>
      </c>
      <c r="F1130" s="138" t="s">
        <v>280</v>
      </c>
      <c r="G1130" s="138" t="s">
        <v>1957</v>
      </c>
      <c r="H1130" s="147">
        <v>46237.3958333333</v>
      </c>
      <c r="I1130" s="138" t="s">
        <v>2089</v>
      </c>
      <c r="J1130" s="138" t="s">
        <v>2090</v>
      </c>
      <c r="K1130" s="138" t="s">
        <v>601</v>
      </c>
      <c r="L1130" s="138" t="s">
        <v>591</v>
      </c>
      <c r="M1130" s="138" t="s">
        <v>592</v>
      </c>
      <c r="N1130" s="138" t="s">
        <v>613</v>
      </c>
      <c r="O1130" s="138">
        <v>50</v>
      </c>
      <c r="P1130" s="140">
        <v>50</v>
      </c>
      <c r="Q1130" s="137"/>
      <c r="R1130" s="138" t="s">
        <v>610</v>
      </c>
      <c r="S1130" s="138">
        <v>50</v>
      </c>
      <c r="T1130" s="138">
        <v>50</v>
      </c>
      <c r="U1130" s="138">
        <v>50</v>
      </c>
      <c r="V1130" s="140">
        <v>0</v>
      </c>
      <c r="W1130" s="138"/>
      <c r="X1130" s="138"/>
      <c r="Y1130" s="138">
        <v>0</v>
      </c>
      <c r="Z1130" s="138">
        <v>0</v>
      </c>
      <c r="AA1130" s="137"/>
      <c r="AB1130" s="137"/>
      <c r="AC1130" s="137"/>
      <c r="AD1130" s="137"/>
      <c r="AE1130" s="137"/>
      <c r="AF1130" s="137" t="s">
        <v>606</v>
      </c>
      <c r="AG1130" s="137" t="s">
        <v>607</v>
      </c>
      <c r="AH1130" s="137"/>
      <c r="AI1130" s="137">
        <v>0</v>
      </c>
      <c r="AJ1130" s="137"/>
      <c r="AK1130" s="137" t="s">
        <v>722</v>
      </c>
      <c r="AL1130" s="137"/>
    </row>
    <row r="1131" s="134" customFormat="1" ht="38.8" customHeight="1" spans="1:38">
      <c r="A1131" s="137" t="s">
        <v>29</v>
      </c>
      <c r="B1131" s="137" t="s">
        <v>26</v>
      </c>
      <c r="C1131" s="138" t="s">
        <v>496</v>
      </c>
      <c r="D1131" s="138" t="s">
        <v>110</v>
      </c>
      <c r="E1131" s="137" t="s">
        <v>625</v>
      </c>
      <c r="F1131" s="138" t="s">
        <v>285</v>
      </c>
      <c r="G1131" s="138" t="s">
        <v>1951</v>
      </c>
      <c r="H1131" s="147">
        <v>46237.4365393519</v>
      </c>
      <c r="I1131" s="138" t="s">
        <v>2091</v>
      </c>
      <c r="J1131" s="138" t="s">
        <v>2092</v>
      </c>
      <c r="K1131" s="138" t="s">
        <v>601</v>
      </c>
      <c r="L1131" s="138" t="s">
        <v>591</v>
      </c>
      <c r="M1131" s="138" t="s">
        <v>603</v>
      </c>
      <c r="N1131" s="138" t="s">
        <v>613</v>
      </c>
      <c r="O1131" s="138">
        <v>50</v>
      </c>
      <c r="P1131" s="140">
        <v>50</v>
      </c>
      <c r="Q1131" s="137"/>
      <c r="R1131" s="138" t="s">
        <v>610</v>
      </c>
      <c r="S1131" s="138">
        <v>100</v>
      </c>
      <c r="T1131" s="138">
        <v>100</v>
      </c>
      <c r="U1131" s="138">
        <v>50</v>
      </c>
      <c r="V1131" s="140">
        <v>0</v>
      </c>
      <c r="W1131" s="138"/>
      <c r="X1131" s="138"/>
      <c r="Y1131" s="138">
        <v>50</v>
      </c>
      <c r="Z1131" s="138">
        <v>50</v>
      </c>
      <c r="AA1131" s="137"/>
      <c r="AB1131" s="137"/>
      <c r="AC1131" s="137"/>
      <c r="AD1131" s="137"/>
      <c r="AE1131" s="137"/>
      <c r="AF1131" s="137" t="s">
        <v>651</v>
      </c>
      <c r="AG1131" s="137" t="s">
        <v>607</v>
      </c>
      <c r="AH1131" s="148">
        <v>46235</v>
      </c>
      <c r="AI1131" s="137">
        <v>0</v>
      </c>
      <c r="AJ1131" s="137"/>
      <c r="AK1131" s="137" t="s">
        <v>597</v>
      </c>
      <c r="AL1131" s="137"/>
    </row>
    <row r="1132" s="134" customFormat="1" ht="38.8" customHeight="1" spans="1:38">
      <c r="A1132" s="137" t="s">
        <v>29</v>
      </c>
      <c r="B1132" s="137" t="s">
        <v>26</v>
      </c>
      <c r="C1132" s="138" t="s">
        <v>496</v>
      </c>
      <c r="D1132" s="138" t="s">
        <v>114</v>
      </c>
      <c r="E1132" s="137" t="s">
        <v>587</v>
      </c>
      <c r="F1132" s="138" t="s">
        <v>306</v>
      </c>
      <c r="G1132" s="138" t="s">
        <v>709</v>
      </c>
      <c r="H1132" s="147">
        <v>46237.4540856481</v>
      </c>
      <c r="I1132" s="138" t="s">
        <v>2093</v>
      </c>
      <c r="J1132" s="138" t="s">
        <v>2094</v>
      </c>
      <c r="K1132" s="138" t="s">
        <v>601</v>
      </c>
      <c r="L1132" s="138" t="s">
        <v>591</v>
      </c>
      <c r="M1132" s="138" t="s">
        <v>603</v>
      </c>
      <c r="N1132" s="138" t="s">
        <v>613</v>
      </c>
      <c r="O1132" s="138">
        <v>50</v>
      </c>
      <c r="P1132" s="140">
        <v>50</v>
      </c>
      <c r="Q1132" s="137"/>
      <c r="R1132" s="138" t="s">
        <v>610</v>
      </c>
      <c r="S1132" s="138">
        <v>50</v>
      </c>
      <c r="T1132" s="138">
        <v>50</v>
      </c>
      <c r="U1132" s="138">
        <v>50</v>
      </c>
      <c r="V1132" s="140">
        <v>0</v>
      </c>
      <c r="W1132" s="138"/>
      <c r="X1132" s="138"/>
      <c r="Y1132" s="138">
        <v>0</v>
      </c>
      <c r="Z1132" s="138">
        <v>0</v>
      </c>
      <c r="AA1132" s="137"/>
      <c r="AB1132" s="137"/>
      <c r="AC1132" s="137"/>
      <c r="AD1132" s="137"/>
      <c r="AE1132" s="137"/>
      <c r="AF1132" s="137" t="s">
        <v>606</v>
      </c>
      <c r="AG1132" s="137" t="s">
        <v>607</v>
      </c>
      <c r="AH1132" s="148">
        <v>46236</v>
      </c>
      <c r="AI1132" s="137">
        <v>0</v>
      </c>
      <c r="AJ1132" s="137"/>
      <c r="AK1132" s="137" t="s">
        <v>726</v>
      </c>
      <c r="AL1132" s="137"/>
    </row>
    <row r="1133" s="134" customFormat="1" ht="38.8" customHeight="1" spans="1:38">
      <c r="A1133" s="137" t="s">
        <v>29</v>
      </c>
      <c r="B1133" s="137" t="s">
        <v>26</v>
      </c>
      <c r="C1133" s="138" t="s">
        <v>496</v>
      </c>
      <c r="D1133" s="138" t="s">
        <v>105</v>
      </c>
      <c r="E1133" s="137" t="s">
        <v>587</v>
      </c>
      <c r="F1133" s="138" t="s">
        <v>280</v>
      </c>
      <c r="G1133" s="138" t="s">
        <v>1957</v>
      </c>
      <c r="H1133" s="147">
        <v>46237.4759722222</v>
      </c>
      <c r="I1133" s="138" t="s">
        <v>2089</v>
      </c>
      <c r="J1133" s="138" t="s">
        <v>2095</v>
      </c>
      <c r="K1133" s="138" t="s">
        <v>601</v>
      </c>
      <c r="L1133" s="138" t="s">
        <v>591</v>
      </c>
      <c r="M1133" s="138" t="s">
        <v>603</v>
      </c>
      <c r="N1133" s="138" t="s">
        <v>613</v>
      </c>
      <c r="O1133" s="138">
        <v>50</v>
      </c>
      <c r="P1133" s="140">
        <v>50</v>
      </c>
      <c r="Q1133" s="137"/>
      <c r="R1133" s="138" t="s">
        <v>610</v>
      </c>
      <c r="S1133" s="138">
        <v>50</v>
      </c>
      <c r="T1133" s="138">
        <v>50</v>
      </c>
      <c r="U1133" s="138">
        <v>50</v>
      </c>
      <c r="V1133" s="140">
        <v>0</v>
      </c>
      <c r="W1133" s="138"/>
      <c r="X1133" s="138"/>
      <c r="Y1133" s="138">
        <v>0</v>
      </c>
      <c r="Z1133" s="138">
        <v>0</v>
      </c>
      <c r="AA1133" s="137"/>
      <c r="AB1133" s="137"/>
      <c r="AC1133" s="137"/>
      <c r="AD1133" s="137"/>
      <c r="AE1133" s="137"/>
      <c r="AF1133" s="137" t="s">
        <v>606</v>
      </c>
      <c r="AG1133" s="137" t="s">
        <v>607</v>
      </c>
      <c r="AH1133" s="148">
        <v>46236</v>
      </c>
      <c r="AI1133" s="137">
        <v>0</v>
      </c>
      <c r="AJ1133" s="137"/>
      <c r="AK1133" s="137" t="s">
        <v>597</v>
      </c>
      <c r="AL1133" s="137"/>
    </row>
    <row r="1134" s="134" customFormat="1" ht="38.8" customHeight="1" spans="1:38">
      <c r="A1134" s="137" t="s">
        <v>29</v>
      </c>
      <c r="B1134" s="137" t="s">
        <v>26</v>
      </c>
      <c r="C1134" s="138" t="s">
        <v>496</v>
      </c>
      <c r="D1134" s="138" t="s">
        <v>104</v>
      </c>
      <c r="E1134" s="137" t="s">
        <v>587</v>
      </c>
      <c r="F1134" s="138" t="s">
        <v>277</v>
      </c>
      <c r="G1134" s="138" t="s">
        <v>1976</v>
      </c>
      <c r="H1134" s="147">
        <v>46237.6771412037</v>
      </c>
      <c r="I1134" s="138" t="s">
        <v>2096</v>
      </c>
      <c r="J1134" s="138" t="s">
        <v>2097</v>
      </c>
      <c r="K1134" s="138" t="s">
        <v>590</v>
      </c>
      <c r="L1134" s="138" t="s">
        <v>818</v>
      </c>
      <c r="M1134" s="138" t="s">
        <v>592</v>
      </c>
      <c r="N1134" s="138" t="s">
        <v>776</v>
      </c>
      <c r="O1134" s="138">
        <v>30</v>
      </c>
      <c r="P1134" s="140">
        <v>30</v>
      </c>
      <c r="Q1134" s="137"/>
      <c r="R1134" s="138" t="s">
        <v>666</v>
      </c>
      <c r="S1134" s="138">
        <v>90</v>
      </c>
      <c r="T1134" s="138">
        <v>90</v>
      </c>
      <c r="U1134" s="138">
        <v>30</v>
      </c>
      <c r="V1134" s="140">
        <v>0</v>
      </c>
      <c r="W1134" s="138"/>
      <c r="X1134" s="138"/>
      <c r="Y1134" s="138">
        <v>0</v>
      </c>
      <c r="Z1134" s="138">
        <v>0</v>
      </c>
      <c r="AA1134" s="137"/>
      <c r="AB1134" s="137"/>
      <c r="AC1134" s="137"/>
      <c r="AD1134" s="137"/>
      <c r="AE1134" s="137"/>
      <c r="AF1134" s="137" t="s">
        <v>606</v>
      </c>
      <c r="AG1134" s="137" t="s">
        <v>607</v>
      </c>
      <c r="AH1134" s="148">
        <v>43079</v>
      </c>
      <c r="AI1134" s="137">
        <v>0</v>
      </c>
      <c r="AJ1134" s="137"/>
      <c r="AK1134" s="137" t="s">
        <v>818</v>
      </c>
      <c r="AL1134" s="137"/>
    </row>
    <row r="1135" s="134" customFormat="1" ht="38.8" customHeight="1" spans="1:38">
      <c r="A1135" s="137" t="s">
        <v>29</v>
      </c>
      <c r="B1135" s="137" t="s">
        <v>26</v>
      </c>
      <c r="C1135" s="138" t="s">
        <v>496</v>
      </c>
      <c r="D1135" s="138" t="s">
        <v>104</v>
      </c>
      <c r="E1135" s="137" t="s">
        <v>587</v>
      </c>
      <c r="F1135" s="138" t="s">
        <v>276</v>
      </c>
      <c r="G1135" s="138" t="s">
        <v>1983</v>
      </c>
      <c r="H1135" s="147">
        <v>46238.4652199074</v>
      </c>
      <c r="I1135" s="138" t="s">
        <v>2098</v>
      </c>
      <c r="J1135" s="138" t="s">
        <v>2099</v>
      </c>
      <c r="K1135" s="138" t="s">
        <v>601</v>
      </c>
      <c r="L1135" s="138" t="s">
        <v>591</v>
      </c>
      <c r="M1135" s="138" t="s">
        <v>603</v>
      </c>
      <c r="N1135" s="138" t="s">
        <v>859</v>
      </c>
      <c r="O1135" s="138">
        <v>50</v>
      </c>
      <c r="P1135" s="140">
        <v>50</v>
      </c>
      <c r="Q1135" s="137"/>
      <c r="R1135" s="138" t="s">
        <v>610</v>
      </c>
      <c r="S1135" s="138">
        <v>60</v>
      </c>
      <c r="T1135" s="138">
        <v>50</v>
      </c>
      <c r="U1135" s="138">
        <v>50</v>
      </c>
      <c r="V1135" s="140">
        <v>0</v>
      </c>
      <c r="W1135" s="138" t="s">
        <v>670</v>
      </c>
      <c r="X1135" s="138"/>
      <c r="Y1135" s="138">
        <v>0</v>
      </c>
      <c r="Z1135" s="138">
        <v>0</v>
      </c>
      <c r="AA1135" s="137"/>
      <c r="AB1135" s="137"/>
      <c r="AC1135" s="137"/>
      <c r="AD1135" s="137"/>
      <c r="AE1135" s="137"/>
      <c r="AF1135" s="137" t="s">
        <v>606</v>
      </c>
      <c r="AG1135" s="137" t="s">
        <v>607</v>
      </c>
      <c r="AH1135" s="148">
        <v>46235</v>
      </c>
      <c r="AI1135" s="137">
        <v>0</v>
      </c>
      <c r="AJ1135" s="137"/>
      <c r="AK1135" s="137" t="s">
        <v>771</v>
      </c>
      <c r="AL1135" s="137"/>
    </row>
    <row r="1136" s="134" customFormat="1" ht="38.8" customHeight="1" spans="1:38">
      <c r="A1136" s="137" t="s">
        <v>29</v>
      </c>
      <c r="B1136" s="137" t="s">
        <v>26</v>
      </c>
      <c r="C1136" s="138" t="s">
        <v>496</v>
      </c>
      <c r="D1136" s="138" t="s">
        <v>110</v>
      </c>
      <c r="E1136" s="137" t="s">
        <v>625</v>
      </c>
      <c r="F1136" s="138" t="s">
        <v>285</v>
      </c>
      <c r="G1136" s="138" t="s">
        <v>1951</v>
      </c>
      <c r="H1136" s="147">
        <v>46238.4721180556</v>
      </c>
      <c r="I1136" s="138" t="s">
        <v>2100</v>
      </c>
      <c r="J1136" s="138" t="s">
        <v>2101</v>
      </c>
      <c r="K1136" s="138" t="s">
        <v>601</v>
      </c>
      <c r="L1136" s="138" t="s">
        <v>621</v>
      </c>
      <c r="M1136" s="138" t="s">
        <v>603</v>
      </c>
      <c r="N1136" s="138" t="s">
        <v>779</v>
      </c>
      <c r="O1136" s="138">
        <v>458</v>
      </c>
      <c r="P1136" s="140">
        <v>458</v>
      </c>
      <c r="Q1136" s="137" t="s">
        <v>3</v>
      </c>
      <c r="R1136" s="138" t="s">
        <v>780</v>
      </c>
      <c r="S1136" s="138">
        <v>834</v>
      </c>
      <c r="T1136" s="138">
        <v>834</v>
      </c>
      <c r="U1136" s="138">
        <v>458</v>
      </c>
      <c r="V1136" s="140">
        <v>0</v>
      </c>
      <c r="W1136" s="138"/>
      <c r="X1136" s="138"/>
      <c r="Y1136" s="138">
        <v>458</v>
      </c>
      <c r="Z1136" s="138">
        <v>458</v>
      </c>
      <c r="AA1136" s="137"/>
      <c r="AB1136" s="137"/>
      <c r="AC1136" s="137"/>
      <c r="AD1136" s="137"/>
      <c r="AE1136" s="137"/>
      <c r="AF1136" s="137" t="s">
        <v>651</v>
      </c>
      <c r="AG1136" s="137" t="s">
        <v>607</v>
      </c>
      <c r="AH1136" s="148">
        <v>46236</v>
      </c>
      <c r="AI1136" s="137">
        <v>0</v>
      </c>
      <c r="AJ1136" s="137"/>
      <c r="AK1136" s="137" t="s">
        <v>917</v>
      </c>
      <c r="AL1136" s="137"/>
    </row>
    <row r="1137" s="134" customFormat="1" ht="38.8" customHeight="1" spans="1:38">
      <c r="A1137" s="137" t="s">
        <v>29</v>
      </c>
      <c r="B1137" s="137" t="s">
        <v>26</v>
      </c>
      <c r="C1137" s="138" t="s">
        <v>496</v>
      </c>
      <c r="D1137" s="138" t="s">
        <v>106</v>
      </c>
      <c r="E1137" s="137" t="s">
        <v>625</v>
      </c>
      <c r="F1137" s="138" t="s">
        <v>281</v>
      </c>
      <c r="G1137" s="138" t="s">
        <v>1927</v>
      </c>
      <c r="H1137" s="147">
        <v>46238.6267708333</v>
      </c>
      <c r="I1137" s="138" t="s">
        <v>2102</v>
      </c>
      <c r="J1137" s="138" t="s">
        <v>2103</v>
      </c>
      <c r="K1137" s="138" t="s">
        <v>601</v>
      </c>
      <c r="L1137" s="138" t="s">
        <v>591</v>
      </c>
      <c r="M1137" s="138" t="s">
        <v>603</v>
      </c>
      <c r="N1137" s="138" t="s">
        <v>613</v>
      </c>
      <c r="O1137" s="138">
        <v>50</v>
      </c>
      <c r="P1137" s="140">
        <v>50</v>
      </c>
      <c r="Q1137" s="137"/>
      <c r="R1137" s="138" t="s">
        <v>610</v>
      </c>
      <c r="S1137" s="138">
        <v>50</v>
      </c>
      <c r="T1137" s="138">
        <v>50</v>
      </c>
      <c r="U1137" s="138">
        <v>50</v>
      </c>
      <c r="V1137" s="140">
        <v>0</v>
      </c>
      <c r="W1137" s="138"/>
      <c r="X1137" s="138"/>
      <c r="Y1137" s="138">
        <v>50</v>
      </c>
      <c r="Z1137" s="138">
        <v>50</v>
      </c>
      <c r="AA1137" s="137"/>
      <c r="AB1137" s="137"/>
      <c r="AC1137" s="137"/>
      <c r="AD1137" s="137"/>
      <c r="AE1137" s="137"/>
      <c r="AF1137" s="137" t="s">
        <v>651</v>
      </c>
      <c r="AG1137" s="137" t="s">
        <v>607</v>
      </c>
      <c r="AH1137" s="148">
        <v>46174</v>
      </c>
      <c r="AI1137" s="137">
        <v>0</v>
      </c>
      <c r="AJ1137" s="137"/>
      <c r="AK1137" s="137" t="s">
        <v>597</v>
      </c>
      <c r="AL1137" s="137"/>
    </row>
    <row r="1138" s="134" customFormat="1" ht="38.8" customHeight="1" spans="1:38">
      <c r="A1138" s="137" t="s">
        <v>29</v>
      </c>
      <c r="B1138" s="137" t="s">
        <v>26</v>
      </c>
      <c r="C1138" s="138" t="s">
        <v>496</v>
      </c>
      <c r="D1138" s="138" t="s">
        <v>105</v>
      </c>
      <c r="E1138" s="137" t="s">
        <v>587</v>
      </c>
      <c r="F1138" s="138" t="s">
        <v>279</v>
      </c>
      <c r="G1138" s="138" t="s">
        <v>2013</v>
      </c>
      <c r="H1138" s="147">
        <v>46238.6371296296</v>
      </c>
      <c r="I1138" s="138" t="s">
        <v>2104</v>
      </c>
      <c r="J1138" s="138" t="s">
        <v>2105</v>
      </c>
      <c r="K1138" s="138" t="s">
        <v>601</v>
      </c>
      <c r="L1138" s="138" t="s">
        <v>591</v>
      </c>
      <c r="M1138" s="138" t="s">
        <v>592</v>
      </c>
      <c r="N1138" s="138" t="s">
        <v>613</v>
      </c>
      <c r="O1138" s="138">
        <v>50</v>
      </c>
      <c r="P1138" s="140">
        <v>50</v>
      </c>
      <c r="Q1138" s="137"/>
      <c r="R1138" s="138" t="s">
        <v>610</v>
      </c>
      <c r="S1138" s="138">
        <v>50</v>
      </c>
      <c r="T1138" s="138">
        <v>50</v>
      </c>
      <c r="U1138" s="138">
        <v>50</v>
      </c>
      <c r="V1138" s="140">
        <v>0</v>
      </c>
      <c r="W1138" s="138"/>
      <c r="X1138" s="138"/>
      <c r="Y1138" s="138">
        <v>0</v>
      </c>
      <c r="Z1138" s="138">
        <v>0</v>
      </c>
      <c r="AA1138" s="137"/>
      <c r="AB1138" s="137"/>
      <c r="AC1138" s="137"/>
      <c r="AD1138" s="137"/>
      <c r="AE1138" s="137"/>
      <c r="AF1138" s="137" t="s">
        <v>606</v>
      </c>
      <c r="AG1138" s="137" t="s">
        <v>607</v>
      </c>
      <c r="AH1138" s="137"/>
      <c r="AI1138" s="137">
        <v>0</v>
      </c>
      <c r="AJ1138" s="137"/>
      <c r="AK1138" s="137" t="s">
        <v>597</v>
      </c>
      <c r="AL1138" s="137"/>
    </row>
    <row r="1139" s="134" customFormat="1" ht="38.8" customHeight="1" spans="1:38">
      <c r="A1139" s="137" t="s">
        <v>29</v>
      </c>
      <c r="B1139" s="137" t="s">
        <v>26</v>
      </c>
      <c r="C1139" s="138" t="s">
        <v>496</v>
      </c>
      <c r="D1139" s="138" t="s">
        <v>106</v>
      </c>
      <c r="E1139" s="137" t="s">
        <v>625</v>
      </c>
      <c r="F1139" s="138" t="s">
        <v>281</v>
      </c>
      <c r="G1139" s="138" t="s">
        <v>1927</v>
      </c>
      <c r="H1139" s="147">
        <v>46238.6830555556</v>
      </c>
      <c r="I1139" s="138" t="s">
        <v>2102</v>
      </c>
      <c r="J1139" s="138" t="s">
        <v>2106</v>
      </c>
      <c r="K1139" s="138" t="s">
        <v>601</v>
      </c>
      <c r="L1139" s="138" t="s">
        <v>591</v>
      </c>
      <c r="M1139" s="138" t="s">
        <v>603</v>
      </c>
      <c r="N1139" s="138" t="s">
        <v>613</v>
      </c>
      <c r="O1139" s="138">
        <v>50</v>
      </c>
      <c r="P1139" s="140">
        <v>50</v>
      </c>
      <c r="Q1139" s="137"/>
      <c r="R1139" s="138" t="s">
        <v>610</v>
      </c>
      <c r="S1139" s="138">
        <v>50</v>
      </c>
      <c r="T1139" s="138">
        <v>50</v>
      </c>
      <c r="U1139" s="138">
        <v>50</v>
      </c>
      <c r="V1139" s="140">
        <v>0</v>
      </c>
      <c r="W1139" s="138"/>
      <c r="X1139" s="138"/>
      <c r="Y1139" s="138">
        <v>50</v>
      </c>
      <c r="Z1139" s="138">
        <v>50</v>
      </c>
      <c r="AA1139" s="137"/>
      <c r="AB1139" s="137"/>
      <c r="AC1139" s="137"/>
      <c r="AD1139" s="137"/>
      <c r="AE1139" s="137"/>
      <c r="AF1139" s="137" t="s">
        <v>651</v>
      </c>
      <c r="AG1139" s="137" t="s">
        <v>607</v>
      </c>
      <c r="AH1139" s="148">
        <v>46233</v>
      </c>
      <c r="AI1139" s="137">
        <v>0</v>
      </c>
      <c r="AJ1139" s="137"/>
      <c r="AK1139" s="137" t="s">
        <v>597</v>
      </c>
      <c r="AL1139" s="137"/>
    </row>
    <row r="1140" s="134" customFormat="1" ht="38.8" customHeight="1" spans="1:38">
      <c r="A1140" s="137" t="s">
        <v>29</v>
      </c>
      <c r="B1140" s="137" t="s">
        <v>26</v>
      </c>
      <c r="C1140" s="138" t="s">
        <v>496</v>
      </c>
      <c r="D1140" s="138" t="s">
        <v>104</v>
      </c>
      <c r="E1140" s="137" t="s">
        <v>587</v>
      </c>
      <c r="F1140" s="138" t="s">
        <v>276</v>
      </c>
      <c r="G1140" s="138" t="s">
        <v>1983</v>
      </c>
      <c r="H1140" s="147">
        <v>46238.7173842593</v>
      </c>
      <c r="I1140" s="138" t="s">
        <v>2098</v>
      </c>
      <c r="J1140" s="138" t="s">
        <v>2107</v>
      </c>
      <c r="K1140" s="138" t="s">
        <v>601</v>
      </c>
      <c r="L1140" s="138" t="s">
        <v>591</v>
      </c>
      <c r="M1140" s="138" t="s">
        <v>603</v>
      </c>
      <c r="N1140" s="138" t="s">
        <v>2108</v>
      </c>
      <c r="O1140" s="138">
        <v>-50</v>
      </c>
      <c r="P1140" s="140">
        <v>-50</v>
      </c>
      <c r="Q1140" s="137"/>
      <c r="R1140" s="138" t="s">
        <v>1132</v>
      </c>
      <c r="S1140" s="138">
        <v>-50</v>
      </c>
      <c r="T1140" s="138">
        <v>-50</v>
      </c>
      <c r="U1140" s="138">
        <v>-50</v>
      </c>
      <c r="V1140" s="140">
        <v>0</v>
      </c>
      <c r="W1140" s="138"/>
      <c r="X1140" s="138"/>
      <c r="Y1140" s="138">
        <v>0</v>
      </c>
      <c r="Z1140" s="138">
        <v>0</v>
      </c>
      <c r="AA1140" s="137"/>
      <c r="AB1140" s="137"/>
      <c r="AC1140" s="137"/>
      <c r="AD1140" s="137"/>
      <c r="AE1140" s="137"/>
      <c r="AF1140" s="137"/>
      <c r="AG1140" s="137" t="s">
        <v>596</v>
      </c>
      <c r="AH1140" s="148">
        <v>46235</v>
      </c>
      <c r="AI1140" s="137">
        <v>0</v>
      </c>
      <c r="AJ1140" s="137"/>
      <c r="AK1140" s="137" t="s">
        <v>771</v>
      </c>
      <c r="AL1140" s="137"/>
    </row>
    <row r="1141" s="134" customFormat="1" ht="38.8" customHeight="1" spans="1:38">
      <c r="A1141" s="137" t="s">
        <v>29</v>
      </c>
      <c r="B1141" s="137" t="s">
        <v>26</v>
      </c>
      <c r="C1141" s="138" t="s">
        <v>496</v>
      </c>
      <c r="D1141" s="138" t="s">
        <v>107</v>
      </c>
      <c r="E1141" s="137" t="s">
        <v>587</v>
      </c>
      <c r="F1141" s="138" t="s">
        <v>282</v>
      </c>
      <c r="G1141" s="138" t="s">
        <v>1942</v>
      </c>
      <c r="H1141" s="147">
        <v>46238.8386458333</v>
      </c>
      <c r="I1141" s="138"/>
      <c r="J1141" s="138" t="s">
        <v>2109</v>
      </c>
      <c r="K1141" s="138" t="s">
        <v>601</v>
      </c>
      <c r="L1141" s="138" t="s">
        <v>591</v>
      </c>
      <c r="M1141" s="138" t="s">
        <v>603</v>
      </c>
      <c r="N1141" s="138" t="s">
        <v>769</v>
      </c>
      <c r="O1141" s="138">
        <v>0</v>
      </c>
      <c r="P1141" s="140">
        <v>0</v>
      </c>
      <c r="Q1141" s="137"/>
      <c r="R1141" s="138" t="s">
        <v>610</v>
      </c>
      <c r="S1141" s="138">
        <v>0</v>
      </c>
      <c r="T1141" s="138">
        <v>0</v>
      </c>
      <c r="U1141" s="138">
        <v>0</v>
      </c>
      <c r="V1141" s="140">
        <v>0</v>
      </c>
      <c r="W1141" s="138"/>
      <c r="X1141" s="138"/>
      <c r="Y1141" s="138">
        <v>0</v>
      </c>
      <c r="Z1141" s="138">
        <v>0</v>
      </c>
      <c r="AA1141" s="137"/>
      <c r="AB1141" s="137"/>
      <c r="AC1141" s="137"/>
      <c r="AD1141" s="137"/>
      <c r="AE1141" s="137"/>
      <c r="AF1141" s="137"/>
      <c r="AG1141" s="137" t="s">
        <v>596</v>
      </c>
      <c r="AH1141" s="148">
        <v>46237</v>
      </c>
      <c r="AI1141" s="137">
        <v>0</v>
      </c>
      <c r="AJ1141" s="137"/>
      <c r="AK1141" s="137" t="s">
        <v>628</v>
      </c>
      <c r="AL1141" s="137"/>
    </row>
    <row r="1142" s="134" customFormat="1" ht="38.8" customHeight="1" spans="1:38">
      <c r="A1142" s="137" t="s">
        <v>29</v>
      </c>
      <c r="B1142" s="137" t="s">
        <v>26</v>
      </c>
      <c r="C1142" s="138" t="s">
        <v>496</v>
      </c>
      <c r="D1142" s="138" t="s">
        <v>104</v>
      </c>
      <c r="E1142" s="137" t="s">
        <v>587</v>
      </c>
      <c r="F1142" s="138" t="s">
        <v>276</v>
      </c>
      <c r="G1142" s="138" t="s">
        <v>1983</v>
      </c>
      <c r="H1142" s="147">
        <v>46239.4126041667</v>
      </c>
      <c r="I1142" s="138" t="s">
        <v>2110</v>
      </c>
      <c r="J1142" s="138" t="s">
        <v>2111</v>
      </c>
      <c r="K1142" s="138" t="s">
        <v>601</v>
      </c>
      <c r="L1142" s="138" t="s">
        <v>591</v>
      </c>
      <c r="M1142" s="138" t="s">
        <v>603</v>
      </c>
      <c r="N1142" s="138" t="s">
        <v>613</v>
      </c>
      <c r="O1142" s="138">
        <v>50</v>
      </c>
      <c r="P1142" s="140">
        <v>50</v>
      </c>
      <c r="Q1142" s="137"/>
      <c r="R1142" s="138" t="s">
        <v>610</v>
      </c>
      <c r="S1142" s="138">
        <v>50</v>
      </c>
      <c r="T1142" s="138">
        <v>50</v>
      </c>
      <c r="U1142" s="138">
        <v>50</v>
      </c>
      <c r="V1142" s="140">
        <v>0</v>
      </c>
      <c r="W1142" s="138"/>
      <c r="X1142" s="138"/>
      <c r="Y1142" s="138">
        <v>0</v>
      </c>
      <c r="Z1142" s="138">
        <v>0</v>
      </c>
      <c r="AA1142" s="137"/>
      <c r="AB1142" s="137"/>
      <c r="AC1142" s="137"/>
      <c r="AD1142" s="137"/>
      <c r="AE1142" s="137"/>
      <c r="AF1142" s="137" t="s">
        <v>606</v>
      </c>
      <c r="AG1142" s="137" t="s">
        <v>607</v>
      </c>
      <c r="AH1142" s="148">
        <v>46162</v>
      </c>
      <c r="AI1142" s="137">
        <v>0</v>
      </c>
      <c r="AJ1142" s="137"/>
      <c r="AK1142" s="137" t="s">
        <v>597</v>
      </c>
      <c r="AL1142" s="137"/>
    </row>
    <row r="1143" s="134" customFormat="1" ht="38.8" customHeight="1" spans="1:38">
      <c r="A1143" s="137" t="s">
        <v>29</v>
      </c>
      <c r="B1143" s="137" t="s">
        <v>26</v>
      </c>
      <c r="C1143" s="138" t="s">
        <v>496</v>
      </c>
      <c r="D1143" s="138" t="s">
        <v>107</v>
      </c>
      <c r="E1143" s="137" t="s">
        <v>587</v>
      </c>
      <c r="F1143" s="138" t="s">
        <v>282</v>
      </c>
      <c r="G1143" s="138" t="s">
        <v>1942</v>
      </c>
      <c r="H1143" s="147">
        <v>46239.4747453704</v>
      </c>
      <c r="I1143" s="138" t="s">
        <v>2112</v>
      </c>
      <c r="J1143" s="138" t="s">
        <v>2113</v>
      </c>
      <c r="K1143" s="138" t="s">
        <v>601</v>
      </c>
      <c r="L1143" s="138" t="s">
        <v>591</v>
      </c>
      <c r="M1143" s="138" t="s">
        <v>603</v>
      </c>
      <c r="N1143" s="138" t="s">
        <v>613</v>
      </c>
      <c r="O1143" s="138">
        <v>50</v>
      </c>
      <c r="P1143" s="140">
        <v>50</v>
      </c>
      <c r="Q1143" s="137"/>
      <c r="R1143" s="138" t="s">
        <v>610</v>
      </c>
      <c r="S1143" s="138">
        <v>50</v>
      </c>
      <c r="T1143" s="138">
        <v>50</v>
      </c>
      <c r="U1143" s="138">
        <v>50</v>
      </c>
      <c r="V1143" s="140">
        <v>0</v>
      </c>
      <c r="W1143" s="138"/>
      <c r="X1143" s="138"/>
      <c r="Y1143" s="138">
        <v>0</v>
      </c>
      <c r="Z1143" s="138">
        <v>0</v>
      </c>
      <c r="AA1143" s="137"/>
      <c r="AB1143" s="137"/>
      <c r="AC1143" s="137"/>
      <c r="AD1143" s="137"/>
      <c r="AE1143" s="137"/>
      <c r="AF1143" s="137" t="s">
        <v>606</v>
      </c>
      <c r="AG1143" s="137" t="s">
        <v>607</v>
      </c>
      <c r="AH1143" s="148">
        <v>46238</v>
      </c>
      <c r="AI1143" s="137">
        <v>0</v>
      </c>
      <c r="AJ1143" s="137"/>
      <c r="AK1143" s="137" t="s">
        <v>597</v>
      </c>
      <c r="AL1143" s="137"/>
    </row>
    <row r="1144" s="134" customFormat="1" ht="38.8" customHeight="1" spans="1:38">
      <c r="A1144" s="137" t="s">
        <v>29</v>
      </c>
      <c r="B1144" s="137" t="s">
        <v>26</v>
      </c>
      <c r="C1144" s="138" t="s">
        <v>496</v>
      </c>
      <c r="D1144" s="138" t="s">
        <v>105</v>
      </c>
      <c r="E1144" s="137" t="s">
        <v>587</v>
      </c>
      <c r="F1144" s="138" t="s">
        <v>280</v>
      </c>
      <c r="G1144" s="138" t="s">
        <v>1957</v>
      </c>
      <c r="H1144" s="147">
        <v>46239.4866203704</v>
      </c>
      <c r="I1144" s="138" t="s">
        <v>2114</v>
      </c>
      <c r="J1144" s="138" t="s">
        <v>2115</v>
      </c>
      <c r="K1144" s="138" t="s">
        <v>601</v>
      </c>
      <c r="L1144" s="138" t="s">
        <v>591</v>
      </c>
      <c r="M1144" s="138" t="s">
        <v>603</v>
      </c>
      <c r="N1144" s="138" t="s">
        <v>613</v>
      </c>
      <c r="O1144" s="138">
        <v>50</v>
      </c>
      <c r="P1144" s="140">
        <v>50</v>
      </c>
      <c r="Q1144" s="137"/>
      <c r="R1144" s="138" t="s">
        <v>610</v>
      </c>
      <c r="S1144" s="138">
        <v>100</v>
      </c>
      <c r="T1144" s="138">
        <v>100</v>
      </c>
      <c r="U1144" s="138">
        <v>50</v>
      </c>
      <c r="V1144" s="140">
        <v>0</v>
      </c>
      <c r="W1144" s="138"/>
      <c r="X1144" s="138"/>
      <c r="Y1144" s="138">
        <v>0</v>
      </c>
      <c r="Z1144" s="138">
        <v>0</v>
      </c>
      <c r="AA1144" s="137"/>
      <c r="AB1144" s="137"/>
      <c r="AC1144" s="137"/>
      <c r="AD1144" s="137"/>
      <c r="AE1144" s="137"/>
      <c r="AF1144" s="137" t="s">
        <v>606</v>
      </c>
      <c r="AG1144" s="137" t="s">
        <v>607</v>
      </c>
      <c r="AH1144" s="148">
        <v>46238</v>
      </c>
      <c r="AI1144" s="137">
        <v>0</v>
      </c>
      <c r="AJ1144" s="137"/>
      <c r="AK1144" s="137" t="s">
        <v>628</v>
      </c>
      <c r="AL1144" s="137"/>
    </row>
    <row r="1145" s="134" customFormat="1" ht="38.8" customHeight="1" spans="1:38">
      <c r="A1145" s="137" t="s">
        <v>29</v>
      </c>
      <c r="B1145" s="137" t="s">
        <v>26</v>
      </c>
      <c r="C1145" s="138" t="s">
        <v>496</v>
      </c>
      <c r="D1145" s="138" t="s">
        <v>105</v>
      </c>
      <c r="E1145" s="137" t="s">
        <v>587</v>
      </c>
      <c r="F1145" s="138" t="s">
        <v>280</v>
      </c>
      <c r="G1145" s="138" t="s">
        <v>1957</v>
      </c>
      <c r="H1145" s="147">
        <v>46239.4866203704</v>
      </c>
      <c r="I1145" s="138" t="s">
        <v>2114</v>
      </c>
      <c r="J1145" s="138" t="s">
        <v>2115</v>
      </c>
      <c r="K1145" s="138" t="s">
        <v>601</v>
      </c>
      <c r="L1145" s="138" t="s">
        <v>591</v>
      </c>
      <c r="M1145" s="138" t="s">
        <v>603</v>
      </c>
      <c r="N1145" s="138" t="s">
        <v>784</v>
      </c>
      <c r="O1145" s="138">
        <v>50</v>
      </c>
      <c r="P1145" s="140">
        <v>50</v>
      </c>
      <c r="Q1145" s="137"/>
      <c r="R1145" s="138" t="s">
        <v>610</v>
      </c>
      <c r="S1145" s="138">
        <v>100</v>
      </c>
      <c r="T1145" s="138">
        <v>100</v>
      </c>
      <c r="U1145" s="138">
        <v>50</v>
      </c>
      <c r="V1145" s="140">
        <v>0</v>
      </c>
      <c r="W1145" s="138"/>
      <c r="X1145" s="138"/>
      <c r="Y1145" s="138">
        <v>0</v>
      </c>
      <c r="Z1145" s="138">
        <v>0</v>
      </c>
      <c r="AA1145" s="137"/>
      <c r="AB1145" s="137"/>
      <c r="AC1145" s="137"/>
      <c r="AD1145" s="137"/>
      <c r="AE1145" s="137"/>
      <c r="AF1145" s="137" t="s">
        <v>606</v>
      </c>
      <c r="AG1145" s="137" t="s">
        <v>607</v>
      </c>
      <c r="AH1145" s="148">
        <v>46238</v>
      </c>
      <c r="AI1145" s="137">
        <v>0</v>
      </c>
      <c r="AJ1145" s="137"/>
      <c r="AK1145" s="137" t="s">
        <v>628</v>
      </c>
      <c r="AL1145" s="137"/>
    </row>
    <row r="1146" s="134" customFormat="1" ht="38.8" customHeight="1" spans="1:38">
      <c r="A1146" s="137" t="s">
        <v>29</v>
      </c>
      <c r="B1146" s="137" t="s">
        <v>26</v>
      </c>
      <c r="C1146" s="138" t="s">
        <v>496</v>
      </c>
      <c r="D1146" s="138" t="s">
        <v>114</v>
      </c>
      <c r="E1146" s="137" t="s">
        <v>587</v>
      </c>
      <c r="F1146" s="138" t="s">
        <v>304</v>
      </c>
      <c r="G1146" s="138" t="s">
        <v>1981</v>
      </c>
      <c r="H1146" s="147">
        <v>46239.494525463</v>
      </c>
      <c r="I1146" s="138" t="s">
        <v>2116</v>
      </c>
      <c r="J1146" s="138" t="s">
        <v>2117</v>
      </c>
      <c r="K1146" s="138" t="s">
        <v>590</v>
      </c>
      <c r="L1146" s="138" t="s">
        <v>621</v>
      </c>
      <c r="M1146" s="138" t="s">
        <v>592</v>
      </c>
      <c r="N1146" s="138" t="s">
        <v>776</v>
      </c>
      <c r="O1146" s="138">
        <v>30</v>
      </c>
      <c r="P1146" s="140">
        <v>30</v>
      </c>
      <c r="Q1146" s="137"/>
      <c r="R1146" s="138" t="s">
        <v>666</v>
      </c>
      <c r="S1146" s="138">
        <v>90</v>
      </c>
      <c r="T1146" s="138">
        <v>90</v>
      </c>
      <c r="U1146" s="138">
        <v>30</v>
      </c>
      <c r="V1146" s="140">
        <v>0</v>
      </c>
      <c r="W1146" s="138"/>
      <c r="X1146" s="138"/>
      <c r="Y1146" s="138">
        <v>0</v>
      </c>
      <c r="Z1146" s="138">
        <v>0</v>
      </c>
      <c r="AA1146" s="137"/>
      <c r="AB1146" s="137"/>
      <c r="AC1146" s="137"/>
      <c r="AD1146" s="137"/>
      <c r="AE1146" s="137"/>
      <c r="AF1146" s="137" t="s">
        <v>606</v>
      </c>
      <c r="AG1146" s="137" t="s">
        <v>607</v>
      </c>
      <c r="AH1146" s="148">
        <v>43481</v>
      </c>
      <c r="AI1146" s="137">
        <v>0</v>
      </c>
      <c r="AJ1146" s="137"/>
      <c r="AK1146" s="137" t="s">
        <v>621</v>
      </c>
      <c r="AL1146" s="137"/>
    </row>
    <row r="1147" s="134" customFormat="1" ht="38.8" customHeight="1" spans="1:38">
      <c r="A1147" s="137" t="s">
        <v>29</v>
      </c>
      <c r="B1147" s="137" t="s">
        <v>26</v>
      </c>
      <c r="C1147" s="138" t="s">
        <v>496</v>
      </c>
      <c r="D1147" s="138" t="s">
        <v>102</v>
      </c>
      <c r="E1147" s="137" t="s">
        <v>587</v>
      </c>
      <c r="F1147" s="138" t="s">
        <v>273</v>
      </c>
      <c r="G1147" s="138" t="s">
        <v>1954</v>
      </c>
      <c r="H1147" s="147">
        <v>46239.5732175926</v>
      </c>
      <c r="I1147" s="138" t="s">
        <v>2118</v>
      </c>
      <c r="J1147" s="138" t="s">
        <v>2119</v>
      </c>
      <c r="K1147" s="138" t="s">
        <v>601</v>
      </c>
      <c r="L1147" s="138" t="s">
        <v>591</v>
      </c>
      <c r="M1147" s="138" t="s">
        <v>603</v>
      </c>
      <c r="N1147" s="138" t="s">
        <v>613</v>
      </c>
      <c r="O1147" s="138">
        <v>50</v>
      </c>
      <c r="P1147" s="140">
        <v>50</v>
      </c>
      <c r="Q1147" s="137"/>
      <c r="R1147" s="138" t="s">
        <v>610</v>
      </c>
      <c r="S1147" s="138">
        <v>50</v>
      </c>
      <c r="T1147" s="138">
        <v>50</v>
      </c>
      <c r="U1147" s="138">
        <v>50</v>
      </c>
      <c r="V1147" s="140">
        <v>0</v>
      </c>
      <c r="W1147" s="138"/>
      <c r="X1147" s="138"/>
      <c r="Y1147" s="138">
        <v>0</v>
      </c>
      <c r="Z1147" s="138">
        <v>0</v>
      </c>
      <c r="AA1147" s="137"/>
      <c r="AB1147" s="137"/>
      <c r="AC1147" s="137"/>
      <c r="AD1147" s="137"/>
      <c r="AE1147" s="137"/>
      <c r="AF1147" s="137" t="s">
        <v>606</v>
      </c>
      <c r="AG1147" s="137" t="s">
        <v>607</v>
      </c>
      <c r="AH1147" s="148">
        <v>46238</v>
      </c>
      <c r="AI1147" s="137">
        <v>0</v>
      </c>
      <c r="AJ1147" s="137"/>
      <c r="AK1147" s="137" t="s">
        <v>597</v>
      </c>
      <c r="AL1147" s="137"/>
    </row>
    <row r="1148" s="134" customFormat="1" ht="38.8" customHeight="1" spans="1:38">
      <c r="A1148" s="137" t="s">
        <v>29</v>
      </c>
      <c r="B1148" s="137" t="s">
        <v>26</v>
      </c>
      <c r="C1148" s="138" t="s">
        <v>496</v>
      </c>
      <c r="D1148" s="138" t="s">
        <v>114</v>
      </c>
      <c r="E1148" s="137" t="s">
        <v>587</v>
      </c>
      <c r="F1148" s="138" t="s">
        <v>304</v>
      </c>
      <c r="G1148" s="138" t="s">
        <v>1981</v>
      </c>
      <c r="H1148" s="147">
        <v>46239.6044560185</v>
      </c>
      <c r="I1148" s="138" t="s">
        <v>2120</v>
      </c>
      <c r="J1148" s="138" t="s">
        <v>2121</v>
      </c>
      <c r="K1148" s="138" t="s">
        <v>601</v>
      </c>
      <c r="L1148" s="138" t="s">
        <v>591</v>
      </c>
      <c r="M1148" s="138" t="s">
        <v>603</v>
      </c>
      <c r="N1148" s="138" t="s">
        <v>2108</v>
      </c>
      <c r="O1148" s="138">
        <v>-50</v>
      </c>
      <c r="P1148" s="140">
        <v>-50</v>
      </c>
      <c r="Q1148" s="137"/>
      <c r="R1148" s="138" t="s">
        <v>1132</v>
      </c>
      <c r="S1148" s="138">
        <v>-50</v>
      </c>
      <c r="T1148" s="138">
        <v>-50</v>
      </c>
      <c r="U1148" s="138">
        <v>-50</v>
      </c>
      <c r="V1148" s="140">
        <v>0</v>
      </c>
      <c r="W1148" s="138"/>
      <c r="X1148" s="138"/>
      <c r="Y1148" s="138">
        <v>0</v>
      </c>
      <c r="Z1148" s="138">
        <v>0</v>
      </c>
      <c r="AA1148" s="137"/>
      <c r="AB1148" s="137"/>
      <c r="AC1148" s="137"/>
      <c r="AD1148" s="137"/>
      <c r="AE1148" s="137"/>
      <c r="AF1148" s="137"/>
      <c r="AG1148" s="137" t="s">
        <v>596</v>
      </c>
      <c r="AH1148" s="148">
        <v>46238</v>
      </c>
      <c r="AI1148" s="137">
        <v>0</v>
      </c>
      <c r="AJ1148" s="137"/>
      <c r="AK1148" s="137" t="s">
        <v>597</v>
      </c>
      <c r="AL1148" s="137"/>
    </row>
    <row r="1149" s="134" customFormat="1" ht="38.8" customHeight="1" spans="1:38">
      <c r="A1149" s="137" t="s">
        <v>29</v>
      </c>
      <c r="B1149" s="137" t="s">
        <v>26</v>
      </c>
      <c r="C1149" s="138" t="s">
        <v>496</v>
      </c>
      <c r="D1149" s="138" t="s">
        <v>110</v>
      </c>
      <c r="E1149" s="137" t="s">
        <v>625</v>
      </c>
      <c r="F1149" s="138" t="s">
        <v>285</v>
      </c>
      <c r="G1149" s="138" t="s">
        <v>1951</v>
      </c>
      <c r="H1149" s="147">
        <v>46239.6202546296</v>
      </c>
      <c r="I1149" s="138" t="s">
        <v>2122</v>
      </c>
      <c r="J1149" s="138" t="s">
        <v>2123</v>
      </c>
      <c r="K1149" s="138" t="s">
        <v>601</v>
      </c>
      <c r="L1149" s="138" t="s">
        <v>591</v>
      </c>
      <c r="M1149" s="138" t="s">
        <v>603</v>
      </c>
      <c r="N1149" s="138" t="s">
        <v>613</v>
      </c>
      <c r="O1149" s="138">
        <v>50</v>
      </c>
      <c r="P1149" s="140">
        <v>50</v>
      </c>
      <c r="Q1149" s="137"/>
      <c r="R1149" s="138" t="s">
        <v>610</v>
      </c>
      <c r="S1149" s="138">
        <v>100</v>
      </c>
      <c r="T1149" s="138">
        <v>100</v>
      </c>
      <c r="U1149" s="138">
        <v>50</v>
      </c>
      <c r="V1149" s="140">
        <v>0</v>
      </c>
      <c r="W1149" s="138"/>
      <c r="X1149" s="138"/>
      <c r="Y1149" s="138">
        <v>50</v>
      </c>
      <c r="Z1149" s="138">
        <v>50</v>
      </c>
      <c r="AA1149" s="137"/>
      <c r="AB1149" s="137"/>
      <c r="AC1149" s="137"/>
      <c r="AD1149" s="137"/>
      <c r="AE1149" s="137"/>
      <c r="AF1149" s="137" t="s">
        <v>651</v>
      </c>
      <c r="AG1149" s="137" t="s">
        <v>607</v>
      </c>
      <c r="AH1149" s="148">
        <v>46237</v>
      </c>
      <c r="AI1149" s="137">
        <v>0</v>
      </c>
      <c r="AJ1149" s="137"/>
      <c r="AK1149" s="137" t="s">
        <v>597</v>
      </c>
      <c r="AL1149" s="137"/>
    </row>
    <row r="1150" s="134" customFormat="1" ht="38.8" customHeight="1" spans="1:38">
      <c r="A1150" s="137" t="s">
        <v>29</v>
      </c>
      <c r="B1150" s="137" t="s">
        <v>26</v>
      </c>
      <c r="C1150" s="138" t="s">
        <v>496</v>
      </c>
      <c r="D1150" s="138" t="s">
        <v>110</v>
      </c>
      <c r="E1150" s="137" t="s">
        <v>625</v>
      </c>
      <c r="F1150" s="138" t="s">
        <v>288</v>
      </c>
      <c r="G1150" s="138" t="s">
        <v>1947</v>
      </c>
      <c r="H1150" s="147">
        <v>46239.6246180556</v>
      </c>
      <c r="I1150" s="138" t="s">
        <v>2122</v>
      </c>
      <c r="J1150" s="138" t="s">
        <v>2124</v>
      </c>
      <c r="K1150" s="138" t="s">
        <v>601</v>
      </c>
      <c r="L1150" s="138" t="s">
        <v>591</v>
      </c>
      <c r="M1150" s="138" t="s">
        <v>603</v>
      </c>
      <c r="N1150" s="138" t="s">
        <v>769</v>
      </c>
      <c r="O1150" s="138">
        <v>0</v>
      </c>
      <c r="P1150" s="140">
        <v>0</v>
      </c>
      <c r="Q1150" s="137"/>
      <c r="R1150" s="138" t="s">
        <v>610</v>
      </c>
      <c r="S1150" s="138">
        <v>50</v>
      </c>
      <c r="T1150" s="138">
        <v>50</v>
      </c>
      <c r="U1150" s="138">
        <v>0</v>
      </c>
      <c r="V1150" s="140">
        <v>0</v>
      </c>
      <c r="W1150" s="138"/>
      <c r="X1150" s="138"/>
      <c r="Y1150" s="138">
        <v>0</v>
      </c>
      <c r="Z1150" s="138">
        <v>0</v>
      </c>
      <c r="AA1150" s="137"/>
      <c r="AB1150" s="137"/>
      <c r="AC1150" s="137"/>
      <c r="AD1150" s="137"/>
      <c r="AE1150" s="137"/>
      <c r="AF1150" s="137" t="s">
        <v>651</v>
      </c>
      <c r="AG1150" s="137" t="s">
        <v>607</v>
      </c>
      <c r="AH1150" s="148">
        <v>46059</v>
      </c>
      <c r="AI1150" s="137">
        <v>0</v>
      </c>
      <c r="AJ1150" s="137"/>
      <c r="AK1150" s="137" t="s">
        <v>597</v>
      </c>
      <c r="AL1150" s="137"/>
    </row>
    <row r="1151" s="134" customFormat="1" ht="38.8" customHeight="1" spans="1:38">
      <c r="A1151" s="137" t="s">
        <v>29</v>
      </c>
      <c r="B1151" s="137" t="s">
        <v>26</v>
      </c>
      <c r="C1151" s="138" t="s">
        <v>496</v>
      </c>
      <c r="D1151" s="138" t="s">
        <v>110</v>
      </c>
      <c r="E1151" s="137" t="s">
        <v>625</v>
      </c>
      <c r="F1151" s="138" t="s">
        <v>288</v>
      </c>
      <c r="G1151" s="138" t="s">
        <v>1947</v>
      </c>
      <c r="H1151" s="147">
        <v>46239.6246180556</v>
      </c>
      <c r="I1151" s="138" t="s">
        <v>2122</v>
      </c>
      <c r="J1151" s="138" t="s">
        <v>2124</v>
      </c>
      <c r="K1151" s="138" t="s">
        <v>601</v>
      </c>
      <c r="L1151" s="138" t="s">
        <v>591</v>
      </c>
      <c r="M1151" s="138" t="s">
        <v>603</v>
      </c>
      <c r="N1151" s="138" t="s">
        <v>793</v>
      </c>
      <c r="O1151" s="138">
        <v>50</v>
      </c>
      <c r="P1151" s="140">
        <v>50</v>
      </c>
      <c r="Q1151" s="137"/>
      <c r="R1151" s="138" t="s">
        <v>666</v>
      </c>
      <c r="S1151" s="138">
        <v>50</v>
      </c>
      <c r="T1151" s="138">
        <v>50</v>
      </c>
      <c r="U1151" s="138">
        <v>50</v>
      </c>
      <c r="V1151" s="140">
        <v>0</v>
      </c>
      <c r="W1151" s="138"/>
      <c r="X1151" s="138"/>
      <c r="Y1151" s="138">
        <v>50</v>
      </c>
      <c r="Z1151" s="138">
        <v>50</v>
      </c>
      <c r="AA1151" s="137"/>
      <c r="AB1151" s="137"/>
      <c r="AC1151" s="137"/>
      <c r="AD1151" s="137"/>
      <c r="AE1151" s="137"/>
      <c r="AF1151" s="137" t="s">
        <v>651</v>
      </c>
      <c r="AG1151" s="137" t="s">
        <v>607</v>
      </c>
      <c r="AH1151" s="148">
        <v>46059</v>
      </c>
      <c r="AI1151" s="137">
        <v>0</v>
      </c>
      <c r="AJ1151" s="137"/>
      <c r="AK1151" s="137" t="s">
        <v>597</v>
      </c>
      <c r="AL1151" s="137"/>
    </row>
    <row r="1152" s="134" customFormat="1" ht="38.8" customHeight="1" spans="1:38">
      <c r="A1152" s="137" t="s">
        <v>29</v>
      </c>
      <c r="B1152" s="137" t="s">
        <v>26</v>
      </c>
      <c r="C1152" s="138" t="s">
        <v>496</v>
      </c>
      <c r="D1152" s="138" t="s">
        <v>115</v>
      </c>
      <c r="E1152" s="137" t="s">
        <v>587</v>
      </c>
      <c r="F1152" s="138" t="s">
        <v>308</v>
      </c>
      <c r="G1152" s="138" t="s">
        <v>1999</v>
      </c>
      <c r="H1152" s="147">
        <v>46239.6905439815</v>
      </c>
      <c r="I1152" s="138"/>
      <c r="J1152" s="138" t="s">
        <v>2125</v>
      </c>
      <c r="K1152" s="138" t="s">
        <v>590</v>
      </c>
      <c r="L1152" s="138" t="s">
        <v>591</v>
      </c>
      <c r="M1152" s="138" t="s">
        <v>592</v>
      </c>
      <c r="N1152" s="138" t="s">
        <v>776</v>
      </c>
      <c r="O1152" s="138">
        <v>30</v>
      </c>
      <c r="P1152" s="140">
        <v>0</v>
      </c>
      <c r="Q1152" s="137"/>
      <c r="R1152" s="138" t="s">
        <v>666</v>
      </c>
      <c r="S1152" s="138">
        <v>160</v>
      </c>
      <c r="T1152" s="138">
        <v>0</v>
      </c>
      <c r="U1152" s="138">
        <v>0</v>
      </c>
      <c r="V1152" s="140">
        <v>30</v>
      </c>
      <c r="W1152" s="138" t="s">
        <v>1519</v>
      </c>
      <c r="X1152" s="138"/>
      <c r="Y1152" s="138">
        <v>0</v>
      </c>
      <c r="Z1152" s="138">
        <v>0</v>
      </c>
      <c r="AA1152" s="137"/>
      <c r="AB1152" s="137"/>
      <c r="AC1152" s="137"/>
      <c r="AD1152" s="137"/>
      <c r="AE1152" s="137"/>
      <c r="AF1152" s="137"/>
      <c r="AG1152" s="137" t="s">
        <v>596</v>
      </c>
      <c r="AH1152" s="148">
        <v>43739</v>
      </c>
      <c r="AI1152" s="137">
        <v>0</v>
      </c>
      <c r="AJ1152" s="137"/>
      <c r="AK1152" s="137" t="s">
        <v>597</v>
      </c>
      <c r="AL1152" s="137"/>
    </row>
    <row r="1153" s="134" customFormat="1" ht="38.8" customHeight="1" spans="1:38">
      <c r="A1153" s="137" t="s">
        <v>29</v>
      </c>
      <c r="B1153" s="137" t="s">
        <v>26</v>
      </c>
      <c r="C1153" s="138" t="s">
        <v>496</v>
      </c>
      <c r="D1153" s="138" t="s">
        <v>105</v>
      </c>
      <c r="E1153" s="137" t="s">
        <v>587</v>
      </c>
      <c r="F1153" s="138" t="s">
        <v>279</v>
      </c>
      <c r="G1153" s="138" t="s">
        <v>2013</v>
      </c>
      <c r="H1153" s="147">
        <v>46239.6916898148</v>
      </c>
      <c r="I1153" s="138" t="s">
        <v>2126</v>
      </c>
      <c r="J1153" s="138" t="s">
        <v>2127</v>
      </c>
      <c r="K1153" s="138" t="s">
        <v>601</v>
      </c>
      <c r="L1153" s="138" t="s">
        <v>742</v>
      </c>
      <c r="M1153" s="138" t="s">
        <v>603</v>
      </c>
      <c r="N1153" s="138" t="s">
        <v>743</v>
      </c>
      <c r="O1153" s="138">
        <v>120</v>
      </c>
      <c r="P1153" s="140">
        <v>120</v>
      </c>
      <c r="Q1153" s="137"/>
      <c r="R1153" s="138" t="s">
        <v>605</v>
      </c>
      <c r="S1153" s="138">
        <v>240</v>
      </c>
      <c r="T1153" s="138">
        <v>240</v>
      </c>
      <c r="U1153" s="138">
        <v>120</v>
      </c>
      <c r="V1153" s="140">
        <v>0</v>
      </c>
      <c r="W1153" s="138"/>
      <c r="X1153" s="138"/>
      <c r="Y1153" s="138">
        <v>0</v>
      </c>
      <c r="Z1153" s="138">
        <v>0</v>
      </c>
      <c r="AA1153" s="137"/>
      <c r="AB1153" s="137"/>
      <c r="AC1153" s="137"/>
      <c r="AD1153" s="137"/>
      <c r="AE1153" s="137"/>
      <c r="AF1153" s="137" t="s">
        <v>606</v>
      </c>
      <c r="AG1153" s="137" t="s">
        <v>607</v>
      </c>
      <c r="AH1153" s="148">
        <v>46237</v>
      </c>
      <c r="AI1153" s="137">
        <v>0</v>
      </c>
      <c r="AJ1153" s="137"/>
      <c r="AK1153" s="137" t="s">
        <v>744</v>
      </c>
      <c r="AL1153" s="137"/>
    </row>
    <row r="1154" s="134" customFormat="1" ht="38.8" customHeight="1" spans="1:38">
      <c r="A1154" s="137" t="s">
        <v>29</v>
      </c>
      <c r="B1154" s="137" t="s">
        <v>26</v>
      </c>
      <c r="C1154" s="138" t="s">
        <v>496</v>
      </c>
      <c r="D1154" s="138" t="s">
        <v>112</v>
      </c>
      <c r="E1154" s="137" t="s">
        <v>587</v>
      </c>
      <c r="F1154" s="138" t="s">
        <v>293</v>
      </c>
      <c r="G1154" s="138" t="s">
        <v>729</v>
      </c>
      <c r="H1154" s="147">
        <v>46239.6926273148</v>
      </c>
      <c r="I1154" s="138" t="s">
        <v>2128</v>
      </c>
      <c r="J1154" s="138" t="s">
        <v>2129</v>
      </c>
      <c r="K1154" s="138" t="s">
        <v>601</v>
      </c>
      <c r="L1154" s="138" t="s">
        <v>818</v>
      </c>
      <c r="M1154" s="138" t="s">
        <v>603</v>
      </c>
      <c r="N1154" s="138" t="s">
        <v>623</v>
      </c>
      <c r="O1154" s="138">
        <v>160</v>
      </c>
      <c r="P1154" s="140">
        <v>160</v>
      </c>
      <c r="Q1154" s="137"/>
      <c r="R1154" s="138" t="s">
        <v>605</v>
      </c>
      <c r="S1154" s="138">
        <v>160</v>
      </c>
      <c r="T1154" s="138">
        <v>160</v>
      </c>
      <c r="U1154" s="138">
        <v>160</v>
      </c>
      <c r="V1154" s="140">
        <v>0</v>
      </c>
      <c r="W1154" s="138"/>
      <c r="X1154" s="138"/>
      <c r="Y1154" s="138">
        <v>0</v>
      </c>
      <c r="Z1154" s="138">
        <v>0</v>
      </c>
      <c r="AA1154" s="137"/>
      <c r="AB1154" s="137"/>
      <c r="AC1154" s="137"/>
      <c r="AD1154" s="137"/>
      <c r="AE1154" s="137"/>
      <c r="AF1154" s="137" t="s">
        <v>606</v>
      </c>
      <c r="AG1154" s="137" t="s">
        <v>607</v>
      </c>
      <c r="AH1154" s="148">
        <v>46232</v>
      </c>
      <c r="AI1154" s="137">
        <v>0</v>
      </c>
      <c r="AJ1154" s="137"/>
      <c r="AK1154" s="137" t="s">
        <v>818</v>
      </c>
      <c r="AL1154" s="137"/>
    </row>
    <row r="1155" s="134" customFormat="1" ht="38.8" customHeight="1" spans="1:38">
      <c r="A1155" s="137" t="s">
        <v>29</v>
      </c>
      <c r="B1155" s="137" t="s">
        <v>26</v>
      </c>
      <c r="C1155" s="138" t="s">
        <v>496</v>
      </c>
      <c r="D1155" s="138" t="s">
        <v>112</v>
      </c>
      <c r="E1155" s="137" t="s">
        <v>587</v>
      </c>
      <c r="F1155" s="138" t="s">
        <v>293</v>
      </c>
      <c r="G1155" s="138" t="s">
        <v>729</v>
      </c>
      <c r="H1155" s="147">
        <v>46239.6930439815</v>
      </c>
      <c r="I1155" s="138"/>
      <c r="J1155" s="138" t="s">
        <v>2130</v>
      </c>
      <c r="K1155" s="138" t="s">
        <v>601</v>
      </c>
      <c r="L1155" s="138" t="s">
        <v>591</v>
      </c>
      <c r="M1155" s="138" t="s">
        <v>603</v>
      </c>
      <c r="N1155" s="138" t="s">
        <v>769</v>
      </c>
      <c r="O1155" s="138">
        <v>0</v>
      </c>
      <c r="P1155" s="140">
        <v>0</v>
      </c>
      <c r="Q1155" s="137"/>
      <c r="R1155" s="138" t="s">
        <v>610</v>
      </c>
      <c r="S1155" s="138">
        <v>0</v>
      </c>
      <c r="T1155" s="138">
        <v>0</v>
      </c>
      <c r="U1155" s="138">
        <v>0</v>
      </c>
      <c r="V1155" s="140">
        <v>0</v>
      </c>
      <c r="W1155" s="138"/>
      <c r="X1155" s="138"/>
      <c r="Y1155" s="138">
        <v>0</v>
      </c>
      <c r="Z1155" s="138">
        <v>0</v>
      </c>
      <c r="AA1155" s="137"/>
      <c r="AB1155" s="137"/>
      <c r="AC1155" s="137"/>
      <c r="AD1155" s="137"/>
      <c r="AE1155" s="137"/>
      <c r="AF1155" s="137"/>
      <c r="AG1155" s="137" t="s">
        <v>596</v>
      </c>
      <c r="AH1155" s="148">
        <v>46232</v>
      </c>
      <c r="AI1155" s="137">
        <v>0</v>
      </c>
      <c r="AJ1155" s="137"/>
      <c r="AK1155" s="137" t="s">
        <v>628</v>
      </c>
      <c r="AL1155" s="137"/>
    </row>
    <row r="1156" s="134" customFormat="1" ht="38.8" customHeight="1" spans="1:38">
      <c r="A1156" s="137" t="s">
        <v>29</v>
      </c>
      <c r="B1156" s="137" t="s">
        <v>26</v>
      </c>
      <c r="C1156" s="138" t="s">
        <v>496</v>
      </c>
      <c r="D1156" s="138" t="s">
        <v>110</v>
      </c>
      <c r="E1156" s="137" t="s">
        <v>625</v>
      </c>
      <c r="F1156" s="138" t="s">
        <v>288</v>
      </c>
      <c r="G1156" s="138" t="s">
        <v>1947</v>
      </c>
      <c r="H1156" s="147">
        <v>46239.6934837963</v>
      </c>
      <c r="I1156" s="138" t="s">
        <v>2122</v>
      </c>
      <c r="J1156" s="138" t="s">
        <v>2131</v>
      </c>
      <c r="K1156" s="138" t="s">
        <v>601</v>
      </c>
      <c r="L1156" s="138" t="s">
        <v>591</v>
      </c>
      <c r="M1156" s="138" t="s">
        <v>603</v>
      </c>
      <c r="N1156" s="138" t="s">
        <v>613</v>
      </c>
      <c r="O1156" s="138">
        <v>50</v>
      </c>
      <c r="P1156" s="140">
        <v>50</v>
      </c>
      <c r="Q1156" s="137"/>
      <c r="R1156" s="138" t="s">
        <v>610</v>
      </c>
      <c r="S1156" s="138">
        <v>100</v>
      </c>
      <c r="T1156" s="138">
        <v>100</v>
      </c>
      <c r="U1156" s="138">
        <v>50</v>
      </c>
      <c r="V1156" s="140">
        <v>0</v>
      </c>
      <c r="W1156" s="138"/>
      <c r="X1156" s="138"/>
      <c r="Y1156" s="138">
        <v>50</v>
      </c>
      <c r="Z1156" s="138">
        <v>50</v>
      </c>
      <c r="AA1156" s="137"/>
      <c r="AB1156" s="137"/>
      <c r="AC1156" s="137"/>
      <c r="AD1156" s="137"/>
      <c r="AE1156" s="137"/>
      <c r="AF1156" s="137" t="s">
        <v>651</v>
      </c>
      <c r="AG1156" s="137" t="s">
        <v>607</v>
      </c>
      <c r="AH1156" s="148">
        <v>46235</v>
      </c>
      <c r="AI1156" s="137">
        <v>0</v>
      </c>
      <c r="AJ1156" s="137"/>
      <c r="AK1156" s="137" t="s">
        <v>597</v>
      </c>
      <c r="AL1156" s="137"/>
    </row>
    <row r="1157" s="134" customFormat="1" ht="38.8" customHeight="1" spans="1:38">
      <c r="A1157" s="137" t="s">
        <v>29</v>
      </c>
      <c r="B1157" s="137" t="s">
        <v>26</v>
      </c>
      <c r="C1157" s="138" t="s">
        <v>496</v>
      </c>
      <c r="D1157" s="138" t="s">
        <v>105</v>
      </c>
      <c r="E1157" s="137" t="s">
        <v>587</v>
      </c>
      <c r="F1157" s="138" t="s">
        <v>279</v>
      </c>
      <c r="G1157" s="138" t="s">
        <v>2013</v>
      </c>
      <c r="H1157" s="147">
        <v>46239.7362615741</v>
      </c>
      <c r="I1157" s="138" t="s">
        <v>2114</v>
      </c>
      <c r="J1157" s="138" t="s">
        <v>2132</v>
      </c>
      <c r="K1157" s="138" t="s">
        <v>590</v>
      </c>
      <c r="L1157" s="138" t="s">
        <v>591</v>
      </c>
      <c r="M1157" s="138" t="s">
        <v>603</v>
      </c>
      <c r="N1157" s="138" t="s">
        <v>776</v>
      </c>
      <c r="O1157" s="138">
        <v>30</v>
      </c>
      <c r="P1157" s="140">
        <v>30</v>
      </c>
      <c r="Q1157" s="137"/>
      <c r="R1157" s="138" t="s">
        <v>666</v>
      </c>
      <c r="S1157" s="138">
        <v>30</v>
      </c>
      <c r="T1157" s="138">
        <v>30</v>
      </c>
      <c r="U1157" s="138">
        <v>30</v>
      </c>
      <c r="V1157" s="140">
        <v>0</v>
      </c>
      <c r="W1157" s="138"/>
      <c r="X1157" s="138"/>
      <c r="Y1157" s="138">
        <v>0</v>
      </c>
      <c r="Z1157" s="138">
        <v>0</v>
      </c>
      <c r="AA1157" s="137"/>
      <c r="AB1157" s="137"/>
      <c r="AC1157" s="137"/>
      <c r="AD1157" s="137"/>
      <c r="AE1157" s="137"/>
      <c r="AF1157" s="137" t="s">
        <v>606</v>
      </c>
      <c r="AG1157" s="137" t="s">
        <v>607</v>
      </c>
      <c r="AH1157" s="148">
        <v>45066</v>
      </c>
      <c r="AI1157" s="137">
        <v>0</v>
      </c>
      <c r="AJ1157" s="137"/>
      <c r="AK1157" s="137" t="s">
        <v>597</v>
      </c>
      <c r="AL1157" s="137"/>
    </row>
    <row r="1158" s="134" customFormat="1" ht="38.8" customHeight="1" spans="1:38">
      <c r="A1158" s="137" t="s">
        <v>29</v>
      </c>
      <c r="B1158" s="137" t="s">
        <v>26</v>
      </c>
      <c r="C1158" s="138" t="s">
        <v>496</v>
      </c>
      <c r="D1158" s="138" t="s">
        <v>102</v>
      </c>
      <c r="E1158" s="137" t="s">
        <v>587</v>
      </c>
      <c r="F1158" s="138" t="s">
        <v>273</v>
      </c>
      <c r="G1158" s="138" t="s">
        <v>1954</v>
      </c>
      <c r="H1158" s="147">
        <v>46239.7527083333</v>
      </c>
      <c r="I1158" s="138" t="s">
        <v>2118</v>
      </c>
      <c r="J1158" s="138" t="s">
        <v>2133</v>
      </c>
      <c r="K1158" s="138" t="s">
        <v>601</v>
      </c>
      <c r="L1158" s="138" t="s">
        <v>591</v>
      </c>
      <c r="M1158" s="138" t="s">
        <v>592</v>
      </c>
      <c r="N1158" s="138" t="s">
        <v>613</v>
      </c>
      <c r="O1158" s="138">
        <v>50</v>
      </c>
      <c r="P1158" s="140">
        <v>50</v>
      </c>
      <c r="Q1158" s="137"/>
      <c r="R1158" s="138" t="s">
        <v>610</v>
      </c>
      <c r="S1158" s="138">
        <v>50</v>
      </c>
      <c r="T1158" s="138">
        <v>50</v>
      </c>
      <c r="U1158" s="138">
        <v>50</v>
      </c>
      <c r="V1158" s="140">
        <v>0</v>
      </c>
      <c r="W1158" s="138"/>
      <c r="X1158" s="138"/>
      <c r="Y1158" s="138">
        <v>0</v>
      </c>
      <c r="Z1158" s="138">
        <v>0</v>
      </c>
      <c r="AA1158" s="137"/>
      <c r="AB1158" s="137"/>
      <c r="AC1158" s="137"/>
      <c r="AD1158" s="137"/>
      <c r="AE1158" s="137"/>
      <c r="AF1158" s="137" t="s">
        <v>606</v>
      </c>
      <c r="AG1158" s="137" t="s">
        <v>607</v>
      </c>
      <c r="AH1158" s="137"/>
      <c r="AI1158" s="137">
        <v>0</v>
      </c>
      <c r="AJ1158" s="137"/>
      <c r="AK1158" s="137" t="s">
        <v>597</v>
      </c>
      <c r="AL1158" s="137"/>
    </row>
    <row r="1159" s="134" customFormat="1" ht="38.8" customHeight="1" spans="1:38">
      <c r="A1159" s="137" t="s">
        <v>29</v>
      </c>
      <c r="B1159" s="137" t="s">
        <v>26</v>
      </c>
      <c r="C1159" s="138" t="s">
        <v>496</v>
      </c>
      <c r="D1159" s="138" t="s">
        <v>106</v>
      </c>
      <c r="E1159" s="137" t="s">
        <v>625</v>
      </c>
      <c r="F1159" s="138" t="s">
        <v>281</v>
      </c>
      <c r="G1159" s="138" t="s">
        <v>1927</v>
      </c>
      <c r="H1159" s="147">
        <v>46239.7568634259</v>
      </c>
      <c r="I1159" s="138" t="s">
        <v>2134</v>
      </c>
      <c r="J1159" s="138" t="s">
        <v>2135</v>
      </c>
      <c r="K1159" s="138" t="s">
        <v>601</v>
      </c>
      <c r="L1159" s="138" t="s">
        <v>602</v>
      </c>
      <c r="M1159" s="138" t="s">
        <v>603</v>
      </c>
      <c r="N1159" s="138" t="s">
        <v>604</v>
      </c>
      <c r="O1159" s="138">
        <v>100</v>
      </c>
      <c r="P1159" s="140">
        <v>100</v>
      </c>
      <c r="Q1159" s="137"/>
      <c r="R1159" s="138" t="s">
        <v>605</v>
      </c>
      <c r="S1159" s="138">
        <v>428</v>
      </c>
      <c r="T1159" s="138">
        <v>428</v>
      </c>
      <c r="U1159" s="138">
        <v>100</v>
      </c>
      <c r="V1159" s="140">
        <v>0</v>
      </c>
      <c r="W1159" s="138" t="s">
        <v>684</v>
      </c>
      <c r="X1159" s="138"/>
      <c r="Y1159" s="138">
        <v>100</v>
      </c>
      <c r="Z1159" s="138">
        <v>100</v>
      </c>
      <c r="AA1159" s="137"/>
      <c r="AB1159" s="137"/>
      <c r="AC1159" s="137"/>
      <c r="AD1159" s="137"/>
      <c r="AE1159" s="137"/>
      <c r="AF1159" s="137" t="s">
        <v>651</v>
      </c>
      <c r="AG1159" s="137" t="s">
        <v>607</v>
      </c>
      <c r="AH1159" s="148">
        <v>46235</v>
      </c>
      <c r="AI1159" s="137">
        <v>0</v>
      </c>
      <c r="AJ1159" s="137"/>
      <c r="AK1159" s="137" t="s">
        <v>602</v>
      </c>
      <c r="AL1159" s="137"/>
    </row>
    <row r="1160" s="134" customFormat="1" ht="38.8" customHeight="1" spans="1:38">
      <c r="A1160" s="137" t="s">
        <v>29</v>
      </c>
      <c r="B1160" s="137" t="s">
        <v>26</v>
      </c>
      <c r="C1160" s="138" t="s">
        <v>496</v>
      </c>
      <c r="D1160" s="138" t="s">
        <v>106</v>
      </c>
      <c r="E1160" s="137" t="s">
        <v>625</v>
      </c>
      <c r="F1160" s="138" t="s">
        <v>281</v>
      </c>
      <c r="G1160" s="138" t="s">
        <v>1927</v>
      </c>
      <c r="H1160" s="147">
        <v>46239.7568634259</v>
      </c>
      <c r="I1160" s="138" t="s">
        <v>2134</v>
      </c>
      <c r="J1160" s="138" t="s">
        <v>2135</v>
      </c>
      <c r="K1160" s="138" t="s">
        <v>601</v>
      </c>
      <c r="L1160" s="138" t="s">
        <v>602</v>
      </c>
      <c r="M1160" s="138" t="s">
        <v>603</v>
      </c>
      <c r="N1160" s="138" t="s">
        <v>638</v>
      </c>
      <c r="O1160" s="138">
        <v>80</v>
      </c>
      <c r="P1160" s="140">
        <v>25</v>
      </c>
      <c r="Q1160" s="137"/>
      <c r="R1160" s="138" t="s">
        <v>610</v>
      </c>
      <c r="S1160" s="138">
        <v>428</v>
      </c>
      <c r="T1160" s="138">
        <v>428</v>
      </c>
      <c r="U1160" s="138">
        <v>25</v>
      </c>
      <c r="V1160" s="140">
        <v>55</v>
      </c>
      <c r="W1160" s="138" t="s">
        <v>684</v>
      </c>
      <c r="X1160" s="138"/>
      <c r="Y1160" s="138">
        <v>25</v>
      </c>
      <c r="Z1160" s="138">
        <v>80</v>
      </c>
      <c r="AA1160" s="137"/>
      <c r="AB1160" s="137"/>
      <c r="AC1160" s="137"/>
      <c r="AD1160" s="137"/>
      <c r="AE1160" s="137"/>
      <c r="AF1160" s="137" t="s">
        <v>651</v>
      </c>
      <c r="AG1160" s="137" t="s">
        <v>607</v>
      </c>
      <c r="AH1160" s="148">
        <v>46235</v>
      </c>
      <c r="AI1160" s="137">
        <v>0</v>
      </c>
      <c r="AJ1160" s="137"/>
      <c r="AK1160" s="137" t="s">
        <v>602</v>
      </c>
      <c r="AL1160" s="137"/>
    </row>
    <row r="1161" s="134" customFormat="1" ht="38.8" customHeight="1" spans="1:38">
      <c r="A1161" s="137" t="s">
        <v>29</v>
      </c>
      <c r="B1161" s="137" t="s">
        <v>26</v>
      </c>
      <c r="C1161" s="138" t="s">
        <v>496</v>
      </c>
      <c r="D1161" s="138" t="s">
        <v>106</v>
      </c>
      <c r="E1161" s="137" t="s">
        <v>625</v>
      </c>
      <c r="F1161" s="138" t="s">
        <v>281</v>
      </c>
      <c r="G1161" s="138" t="s">
        <v>1927</v>
      </c>
      <c r="H1161" s="147">
        <v>46239.7568634259</v>
      </c>
      <c r="I1161" s="138" t="s">
        <v>2134</v>
      </c>
      <c r="J1161" s="138" t="s">
        <v>2135</v>
      </c>
      <c r="K1161" s="138" t="s">
        <v>601</v>
      </c>
      <c r="L1161" s="138" t="s">
        <v>602</v>
      </c>
      <c r="M1161" s="138" t="s">
        <v>603</v>
      </c>
      <c r="N1161" s="138" t="s">
        <v>2136</v>
      </c>
      <c r="O1161" s="138">
        <v>150</v>
      </c>
      <c r="P1161" s="140">
        <v>150</v>
      </c>
      <c r="Q1161" s="137"/>
      <c r="R1161" s="138" t="s">
        <v>605</v>
      </c>
      <c r="S1161" s="138">
        <v>428</v>
      </c>
      <c r="T1161" s="138">
        <v>428</v>
      </c>
      <c r="U1161" s="138">
        <v>150</v>
      </c>
      <c r="V1161" s="140">
        <v>0</v>
      </c>
      <c r="W1161" s="138" t="s">
        <v>684</v>
      </c>
      <c r="X1161" s="138"/>
      <c r="Y1161" s="138">
        <v>150</v>
      </c>
      <c r="Z1161" s="138">
        <v>150</v>
      </c>
      <c r="AA1161" s="137"/>
      <c r="AB1161" s="137"/>
      <c r="AC1161" s="137"/>
      <c r="AD1161" s="137"/>
      <c r="AE1161" s="137"/>
      <c r="AF1161" s="137" t="s">
        <v>651</v>
      </c>
      <c r="AG1161" s="137" t="s">
        <v>607</v>
      </c>
      <c r="AH1161" s="148">
        <v>46235</v>
      </c>
      <c r="AI1161" s="137">
        <v>0</v>
      </c>
      <c r="AJ1161" s="137"/>
      <c r="AK1161" s="137" t="s">
        <v>602</v>
      </c>
      <c r="AL1161" s="137"/>
    </row>
    <row r="1162" s="134" customFormat="1" ht="38.8" customHeight="1" spans="1:38">
      <c r="A1162" s="137" t="s">
        <v>29</v>
      </c>
      <c r="B1162" s="137" t="s">
        <v>26</v>
      </c>
      <c r="C1162" s="138" t="s">
        <v>496</v>
      </c>
      <c r="D1162" s="138" t="s">
        <v>106</v>
      </c>
      <c r="E1162" s="137" t="s">
        <v>625</v>
      </c>
      <c r="F1162" s="138" t="s">
        <v>281</v>
      </c>
      <c r="G1162" s="138" t="s">
        <v>1927</v>
      </c>
      <c r="H1162" s="147">
        <v>46239.7568634259</v>
      </c>
      <c r="I1162" s="138" t="s">
        <v>2134</v>
      </c>
      <c r="J1162" s="138" t="s">
        <v>2135</v>
      </c>
      <c r="K1162" s="138" t="s">
        <v>601</v>
      </c>
      <c r="L1162" s="138" t="s">
        <v>602</v>
      </c>
      <c r="M1162" s="138" t="s">
        <v>603</v>
      </c>
      <c r="N1162" s="138" t="s">
        <v>677</v>
      </c>
      <c r="O1162" s="138">
        <v>300</v>
      </c>
      <c r="P1162" s="140">
        <v>0</v>
      </c>
      <c r="Q1162" s="137"/>
      <c r="R1162" s="138" t="s">
        <v>610</v>
      </c>
      <c r="S1162" s="138">
        <v>428</v>
      </c>
      <c r="T1162" s="138">
        <v>428</v>
      </c>
      <c r="U1162" s="138">
        <v>0</v>
      </c>
      <c r="V1162" s="140">
        <v>300</v>
      </c>
      <c r="W1162" s="138" t="s">
        <v>684</v>
      </c>
      <c r="X1162" s="138"/>
      <c r="Y1162" s="138">
        <v>0</v>
      </c>
      <c r="Z1162" s="138">
        <v>300</v>
      </c>
      <c r="AA1162" s="137"/>
      <c r="AB1162" s="137"/>
      <c r="AC1162" s="137"/>
      <c r="AD1162" s="137"/>
      <c r="AE1162" s="137"/>
      <c r="AF1162" s="137" t="s">
        <v>651</v>
      </c>
      <c r="AG1162" s="137" t="s">
        <v>607</v>
      </c>
      <c r="AH1162" s="148">
        <v>46235</v>
      </c>
      <c r="AI1162" s="137">
        <v>0</v>
      </c>
      <c r="AJ1162" s="137"/>
      <c r="AK1162" s="137" t="s">
        <v>602</v>
      </c>
      <c r="AL1162" s="137"/>
    </row>
    <row r="1163" s="134" customFormat="1" ht="38.8" customHeight="1" spans="1:38">
      <c r="A1163" s="137" t="s">
        <v>29</v>
      </c>
      <c r="B1163" s="137" t="s">
        <v>26</v>
      </c>
      <c r="C1163" s="138" t="s">
        <v>496</v>
      </c>
      <c r="D1163" s="138" t="s">
        <v>106</v>
      </c>
      <c r="E1163" s="137" t="s">
        <v>625</v>
      </c>
      <c r="F1163" s="138" t="s">
        <v>281</v>
      </c>
      <c r="G1163" s="138" t="s">
        <v>1927</v>
      </c>
      <c r="H1163" s="147">
        <v>46239.7568634259</v>
      </c>
      <c r="I1163" s="138" t="s">
        <v>2134</v>
      </c>
      <c r="J1163" s="138" t="s">
        <v>2135</v>
      </c>
      <c r="K1163" s="138" t="s">
        <v>601</v>
      </c>
      <c r="L1163" s="138" t="s">
        <v>602</v>
      </c>
      <c r="M1163" s="138" t="s">
        <v>603</v>
      </c>
      <c r="N1163" s="138" t="s">
        <v>702</v>
      </c>
      <c r="O1163" s="138">
        <v>300</v>
      </c>
      <c r="P1163" s="140">
        <v>0</v>
      </c>
      <c r="Q1163" s="137"/>
      <c r="R1163" s="138" t="s">
        <v>610</v>
      </c>
      <c r="S1163" s="138">
        <v>428</v>
      </c>
      <c r="T1163" s="138">
        <v>428</v>
      </c>
      <c r="U1163" s="138">
        <v>0</v>
      </c>
      <c r="V1163" s="140">
        <v>300</v>
      </c>
      <c r="W1163" s="138" t="s">
        <v>684</v>
      </c>
      <c r="X1163" s="138"/>
      <c r="Y1163" s="138">
        <v>0</v>
      </c>
      <c r="Z1163" s="138">
        <v>300</v>
      </c>
      <c r="AA1163" s="137"/>
      <c r="AB1163" s="137"/>
      <c r="AC1163" s="137"/>
      <c r="AD1163" s="137"/>
      <c r="AE1163" s="137"/>
      <c r="AF1163" s="137" t="s">
        <v>651</v>
      </c>
      <c r="AG1163" s="137" t="s">
        <v>607</v>
      </c>
      <c r="AH1163" s="148">
        <v>46235</v>
      </c>
      <c r="AI1163" s="137">
        <v>0</v>
      </c>
      <c r="AJ1163" s="137"/>
      <c r="AK1163" s="137" t="s">
        <v>602</v>
      </c>
      <c r="AL1163" s="137"/>
    </row>
    <row r="1164" s="134" customFormat="1" ht="38.8" customHeight="1" spans="1:38">
      <c r="A1164" s="137" t="s">
        <v>29</v>
      </c>
      <c r="B1164" s="137" t="s">
        <v>26</v>
      </c>
      <c r="C1164" s="138" t="s">
        <v>496</v>
      </c>
      <c r="D1164" s="138" t="s">
        <v>105</v>
      </c>
      <c r="E1164" s="137" t="s">
        <v>587</v>
      </c>
      <c r="F1164" s="138" t="s">
        <v>280</v>
      </c>
      <c r="G1164" s="138" t="s">
        <v>1957</v>
      </c>
      <c r="H1164" s="147">
        <v>46239.7573842593</v>
      </c>
      <c r="I1164" s="138" t="s">
        <v>2114</v>
      </c>
      <c r="J1164" s="138" t="s">
        <v>2137</v>
      </c>
      <c r="K1164" s="138" t="s">
        <v>601</v>
      </c>
      <c r="L1164" s="138" t="s">
        <v>591</v>
      </c>
      <c r="M1164" s="138" t="s">
        <v>603</v>
      </c>
      <c r="N1164" s="138" t="s">
        <v>613</v>
      </c>
      <c r="O1164" s="138">
        <v>50</v>
      </c>
      <c r="P1164" s="140">
        <v>50</v>
      </c>
      <c r="Q1164" s="137"/>
      <c r="R1164" s="138" t="s">
        <v>610</v>
      </c>
      <c r="S1164" s="138">
        <v>100</v>
      </c>
      <c r="T1164" s="138">
        <v>100</v>
      </c>
      <c r="U1164" s="138">
        <v>50</v>
      </c>
      <c r="V1164" s="140">
        <v>0</v>
      </c>
      <c r="W1164" s="138"/>
      <c r="X1164" s="138"/>
      <c r="Y1164" s="138">
        <v>0</v>
      </c>
      <c r="Z1164" s="138">
        <v>0</v>
      </c>
      <c r="AA1164" s="137"/>
      <c r="AB1164" s="137"/>
      <c r="AC1164" s="137"/>
      <c r="AD1164" s="137"/>
      <c r="AE1164" s="137"/>
      <c r="AF1164" s="137" t="s">
        <v>606</v>
      </c>
      <c r="AG1164" s="137" t="s">
        <v>607</v>
      </c>
      <c r="AH1164" s="148">
        <v>46238</v>
      </c>
      <c r="AI1164" s="137">
        <v>0</v>
      </c>
      <c r="AJ1164" s="137"/>
      <c r="AK1164" s="137" t="s">
        <v>597</v>
      </c>
      <c r="AL1164" s="137"/>
    </row>
    <row r="1165" s="134" customFormat="1" ht="38.8" customHeight="1" spans="1:38">
      <c r="A1165" s="137" t="s">
        <v>29</v>
      </c>
      <c r="B1165" s="137" t="s">
        <v>26</v>
      </c>
      <c r="C1165" s="138" t="s">
        <v>496</v>
      </c>
      <c r="D1165" s="138" t="s">
        <v>105</v>
      </c>
      <c r="E1165" s="137" t="s">
        <v>587</v>
      </c>
      <c r="F1165" s="138" t="s">
        <v>280</v>
      </c>
      <c r="G1165" s="138" t="s">
        <v>1957</v>
      </c>
      <c r="H1165" s="147">
        <v>46239.7573842593</v>
      </c>
      <c r="I1165" s="138" t="s">
        <v>2114</v>
      </c>
      <c r="J1165" s="138" t="s">
        <v>2137</v>
      </c>
      <c r="K1165" s="138" t="s">
        <v>601</v>
      </c>
      <c r="L1165" s="138" t="s">
        <v>591</v>
      </c>
      <c r="M1165" s="138" t="s">
        <v>603</v>
      </c>
      <c r="N1165" s="138" t="s">
        <v>784</v>
      </c>
      <c r="O1165" s="138">
        <v>50</v>
      </c>
      <c r="P1165" s="140">
        <v>50</v>
      </c>
      <c r="Q1165" s="137"/>
      <c r="R1165" s="138" t="s">
        <v>610</v>
      </c>
      <c r="S1165" s="138">
        <v>100</v>
      </c>
      <c r="T1165" s="138">
        <v>100</v>
      </c>
      <c r="U1165" s="138">
        <v>50</v>
      </c>
      <c r="V1165" s="140">
        <v>0</v>
      </c>
      <c r="W1165" s="138"/>
      <c r="X1165" s="138"/>
      <c r="Y1165" s="138">
        <v>0</v>
      </c>
      <c r="Z1165" s="138">
        <v>0</v>
      </c>
      <c r="AA1165" s="137"/>
      <c r="AB1165" s="137"/>
      <c r="AC1165" s="137"/>
      <c r="AD1165" s="137"/>
      <c r="AE1165" s="137"/>
      <c r="AF1165" s="137" t="s">
        <v>606</v>
      </c>
      <c r="AG1165" s="137" t="s">
        <v>607</v>
      </c>
      <c r="AH1165" s="148">
        <v>46238</v>
      </c>
      <c r="AI1165" s="137">
        <v>0</v>
      </c>
      <c r="AJ1165" s="137"/>
      <c r="AK1165" s="137" t="s">
        <v>597</v>
      </c>
      <c r="AL1165" s="137"/>
    </row>
    <row r="1166" s="134" customFormat="1" ht="38.8" customHeight="1" spans="1:38">
      <c r="A1166" s="137" t="s">
        <v>29</v>
      </c>
      <c r="B1166" s="137" t="s">
        <v>26</v>
      </c>
      <c r="C1166" s="138" t="s">
        <v>496</v>
      </c>
      <c r="D1166" s="138" t="s">
        <v>105</v>
      </c>
      <c r="E1166" s="137" t="s">
        <v>587</v>
      </c>
      <c r="F1166" s="138" t="s">
        <v>279</v>
      </c>
      <c r="G1166" s="138" t="s">
        <v>2013</v>
      </c>
      <c r="H1166" s="147">
        <v>46239.7692824074</v>
      </c>
      <c r="I1166" s="138" t="s">
        <v>2114</v>
      </c>
      <c r="J1166" s="138" t="s">
        <v>2138</v>
      </c>
      <c r="K1166" s="138" t="s">
        <v>590</v>
      </c>
      <c r="L1166" s="138" t="s">
        <v>591</v>
      </c>
      <c r="M1166" s="138" t="s">
        <v>592</v>
      </c>
      <c r="N1166" s="138" t="s">
        <v>776</v>
      </c>
      <c r="O1166" s="138">
        <v>30</v>
      </c>
      <c r="P1166" s="140">
        <v>30</v>
      </c>
      <c r="Q1166" s="137"/>
      <c r="R1166" s="138" t="s">
        <v>666</v>
      </c>
      <c r="S1166" s="138">
        <v>30</v>
      </c>
      <c r="T1166" s="138">
        <v>30</v>
      </c>
      <c r="U1166" s="138">
        <v>30</v>
      </c>
      <c r="V1166" s="140">
        <v>0</v>
      </c>
      <c r="W1166" s="138"/>
      <c r="X1166" s="138"/>
      <c r="Y1166" s="138">
        <v>0</v>
      </c>
      <c r="Z1166" s="138">
        <v>0</v>
      </c>
      <c r="AA1166" s="137"/>
      <c r="AB1166" s="137"/>
      <c r="AC1166" s="137"/>
      <c r="AD1166" s="137"/>
      <c r="AE1166" s="137"/>
      <c r="AF1166" s="137" t="s">
        <v>606</v>
      </c>
      <c r="AG1166" s="137" t="s">
        <v>607</v>
      </c>
      <c r="AH1166" s="148">
        <v>43130</v>
      </c>
      <c r="AI1166" s="137">
        <v>0</v>
      </c>
      <c r="AJ1166" s="137"/>
      <c r="AK1166" s="137" t="s">
        <v>628</v>
      </c>
      <c r="AL1166" s="137"/>
    </row>
    <row r="1167" s="134" customFormat="1" ht="38.8" customHeight="1" spans="1:38">
      <c r="A1167" s="137" t="s">
        <v>29</v>
      </c>
      <c r="B1167" s="137" t="s">
        <v>26</v>
      </c>
      <c r="C1167" s="138" t="s">
        <v>496</v>
      </c>
      <c r="D1167" s="138" t="s">
        <v>113</v>
      </c>
      <c r="E1167" s="137" t="s">
        <v>587</v>
      </c>
      <c r="F1167" s="138" t="s">
        <v>299</v>
      </c>
      <c r="G1167" s="138" t="s">
        <v>685</v>
      </c>
      <c r="H1167" s="147">
        <v>46239.8044444444</v>
      </c>
      <c r="I1167" s="138" t="s">
        <v>2139</v>
      </c>
      <c r="J1167" s="138" t="s">
        <v>2140</v>
      </c>
      <c r="K1167" s="138" t="s">
        <v>601</v>
      </c>
      <c r="L1167" s="138" t="s">
        <v>621</v>
      </c>
      <c r="M1167" s="138" t="s">
        <v>603</v>
      </c>
      <c r="N1167" s="138" t="s">
        <v>708</v>
      </c>
      <c r="O1167" s="138">
        <v>15</v>
      </c>
      <c r="P1167" s="140">
        <v>15</v>
      </c>
      <c r="Q1167" s="137"/>
      <c r="R1167" s="138" t="s">
        <v>610</v>
      </c>
      <c r="S1167" s="138">
        <v>395</v>
      </c>
      <c r="T1167" s="138">
        <v>395</v>
      </c>
      <c r="U1167" s="138">
        <v>15</v>
      </c>
      <c r="V1167" s="140">
        <v>0</v>
      </c>
      <c r="W1167" s="138"/>
      <c r="X1167" s="138"/>
      <c r="Y1167" s="138">
        <v>0</v>
      </c>
      <c r="Z1167" s="138">
        <v>0</v>
      </c>
      <c r="AA1167" s="137"/>
      <c r="AB1167" s="137"/>
      <c r="AC1167" s="137"/>
      <c r="AD1167" s="137"/>
      <c r="AE1167" s="137"/>
      <c r="AF1167" s="137" t="s">
        <v>606</v>
      </c>
      <c r="AG1167" s="137" t="s">
        <v>607</v>
      </c>
      <c r="AH1167" s="148">
        <v>46238</v>
      </c>
      <c r="AI1167" s="137">
        <v>0</v>
      </c>
      <c r="AJ1167" s="137"/>
      <c r="AK1167" s="137" t="s">
        <v>621</v>
      </c>
      <c r="AL1167" s="137"/>
    </row>
    <row r="1168" s="134" customFormat="1" ht="38.8" customHeight="1" spans="1:38">
      <c r="A1168" s="137" t="s">
        <v>29</v>
      </c>
      <c r="B1168" s="137" t="s">
        <v>26</v>
      </c>
      <c r="C1168" s="138" t="s">
        <v>496</v>
      </c>
      <c r="D1168" s="138" t="s">
        <v>113</v>
      </c>
      <c r="E1168" s="137" t="s">
        <v>587</v>
      </c>
      <c r="F1168" s="138" t="s">
        <v>299</v>
      </c>
      <c r="G1168" s="138" t="s">
        <v>685</v>
      </c>
      <c r="H1168" s="147">
        <v>46239.8044444444</v>
      </c>
      <c r="I1168" s="138" t="s">
        <v>2139</v>
      </c>
      <c r="J1168" s="138" t="s">
        <v>2140</v>
      </c>
      <c r="K1168" s="138" t="s">
        <v>601</v>
      </c>
      <c r="L1168" s="138" t="s">
        <v>621</v>
      </c>
      <c r="M1168" s="138" t="s">
        <v>603</v>
      </c>
      <c r="N1168" s="138" t="s">
        <v>1901</v>
      </c>
      <c r="O1168" s="138">
        <v>400</v>
      </c>
      <c r="P1168" s="140">
        <v>0</v>
      </c>
      <c r="Q1168" s="137"/>
      <c r="R1168" s="138" t="s">
        <v>610</v>
      </c>
      <c r="S1168" s="138">
        <v>395</v>
      </c>
      <c r="T1168" s="138">
        <v>395</v>
      </c>
      <c r="U1168" s="138">
        <v>0</v>
      </c>
      <c r="V1168" s="140">
        <v>400</v>
      </c>
      <c r="W1168" s="138"/>
      <c r="X1168" s="138"/>
      <c r="Y1168" s="138">
        <v>0</v>
      </c>
      <c r="Z1168" s="138">
        <v>0</v>
      </c>
      <c r="AA1168" s="137"/>
      <c r="AB1168" s="137"/>
      <c r="AC1168" s="137"/>
      <c r="AD1168" s="137"/>
      <c r="AE1168" s="137"/>
      <c r="AF1168" s="137" t="s">
        <v>606</v>
      </c>
      <c r="AG1168" s="137" t="s">
        <v>607</v>
      </c>
      <c r="AH1168" s="148">
        <v>46238</v>
      </c>
      <c r="AI1168" s="137">
        <v>0</v>
      </c>
      <c r="AJ1168" s="137"/>
      <c r="AK1168" s="137" t="s">
        <v>621</v>
      </c>
      <c r="AL1168" s="137"/>
    </row>
    <row r="1169" s="134" customFormat="1" ht="38.8" customHeight="1" spans="1:38">
      <c r="A1169" s="137" t="s">
        <v>29</v>
      </c>
      <c r="B1169" s="137" t="s">
        <v>26</v>
      </c>
      <c r="C1169" s="138" t="s">
        <v>496</v>
      </c>
      <c r="D1169" s="138" t="s">
        <v>113</v>
      </c>
      <c r="E1169" s="137" t="s">
        <v>587</v>
      </c>
      <c r="F1169" s="138" t="s">
        <v>299</v>
      </c>
      <c r="G1169" s="138" t="s">
        <v>685</v>
      </c>
      <c r="H1169" s="147">
        <v>46239.8044444444</v>
      </c>
      <c r="I1169" s="138" t="s">
        <v>2139</v>
      </c>
      <c r="J1169" s="138" t="s">
        <v>2140</v>
      </c>
      <c r="K1169" s="138" t="s">
        <v>601</v>
      </c>
      <c r="L1169" s="138" t="s">
        <v>621</v>
      </c>
      <c r="M1169" s="138" t="s">
        <v>603</v>
      </c>
      <c r="N1169" s="138" t="s">
        <v>604</v>
      </c>
      <c r="O1169" s="138">
        <v>100</v>
      </c>
      <c r="P1169" s="140">
        <v>100</v>
      </c>
      <c r="Q1169" s="137"/>
      <c r="R1169" s="138" t="s">
        <v>605</v>
      </c>
      <c r="S1169" s="138">
        <v>395</v>
      </c>
      <c r="T1169" s="138">
        <v>395</v>
      </c>
      <c r="U1169" s="138">
        <v>100</v>
      </c>
      <c r="V1169" s="140">
        <v>0</v>
      </c>
      <c r="W1169" s="138"/>
      <c r="X1169" s="138"/>
      <c r="Y1169" s="138">
        <v>0</v>
      </c>
      <c r="Z1169" s="138">
        <v>0</v>
      </c>
      <c r="AA1169" s="137"/>
      <c r="AB1169" s="137"/>
      <c r="AC1169" s="137"/>
      <c r="AD1169" s="137"/>
      <c r="AE1169" s="137"/>
      <c r="AF1169" s="137" t="s">
        <v>606</v>
      </c>
      <c r="AG1169" s="137" t="s">
        <v>607</v>
      </c>
      <c r="AH1169" s="148">
        <v>46238</v>
      </c>
      <c r="AI1169" s="137">
        <v>0</v>
      </c>
      <c r="AJ1169" s="137"/>
      <c r="AK1169" s="137" t="s">
        <v>621</v>
      </c>
      <c r="AL1169" s="137"/>
    </row>
    <row r="1170" s="134" customFormat="1" ht="38.8" customHeight="1" spans="1:38">
      <c r="A1170" s="137" t="s">
        <v>29</v>
      </c>
      <c r="B1170" s="137" t="s">
        <v>26</v>
      </c>
      <c r="C1170" s="138" t="s">
        <v>496</v>
      </c>
      <c r="D1170" s="138" t="s">
        <v>113</v>
      </c>
      <c r="E1170" s="137" t="s">
        <v>587</v>
      </c>
      <c r="F1170" s="138" t="s">
        <v>299</v>
      </c>
      <c r="G1170" s="138" t="s">
        <v>685</v>
      </c>
      <c r="H1170" s="147">
        <v>46239.8044444444</v>
      </c>
      <c r="I1170" s="138" t="s">
        <v>2139</v>
      </c>
      <c r="J1170" s="138" t="s">
        <v>2140</v>
      </c>
      <c r="K1170" s="138" t="s">
        <v>601</v>
      </c>
      <c r="L1170" s="138" t="s">
        <v>621</v>
      </c>
      <c r="M1170" s="138" t="s">
        <v>603</v>
      </c>
      <c r="N1170" s="138" t="s">
        <v>623</v>
      </c>
      <c r="O1170" s="138">
        <v>160</v>
      </c>
      <c r="P1170" s="140">
        <v>160</v>
      </c>
      <c r="Q1170" s="137"/>
      <c r="R1170" s="138" t="s">
        <v>605</v>
      </c>
      <c r="S1170" s="138">
        <v>395</v>
      </c>
      <c r="T1170" s="138">
        <v>395</v>
      </c>
      <c r="U1170" s="138">
        <v>160</v>
      </c>
      <c r="V1170" s="140">
        <v>0</v>
      </c>
      <c r="W1170" s="138"/>
      <c r="X1170" s="138"/>
      <c r="Y1170" s="138">
        <v>0</v>
      </c>
      <c r="Z1170" s="138">
        <v>0</v>
      </c>
      <c r="AA1170" s="137"/>
      <c r="AB1170" s="137"/>
      <c r="AC1170" s="137"/>
      <c r="AD1170" s="137"/>
      <c r="AE1170" s="137"/>
      <c r="AF1170" s="137" t="s">
        <v>606</v>
      </c>
      <c r="AG1170" s="137" t="s">
        <v>607</v>
      </c>
      <c r="AH1170" s="148">
        <v>46238</v>
      </c>
      <c r="AI1170" s="137">
        <v>0</v>
      </c>
      <c r="AJ1170" s="137"/>
      <c r="AK1170" s="137" t="s">
        <v>621</v>
      </c>
      <c r="AL1170" s="137"/>
    </row>
    <row r="1171" s="134" customFormat="1" ht="38.8" customHeight="1" spans="1:38">
      <c r="A1171" s="137" t="s">
        <v>29</v>
      </c>
      <c r="B1171" s="137" t="s">
        <v>26</v>
      </c>
      <c r="C1171" s="138" t="s">
        <v>496</v>
      </c>
      <c r="D1171" s="138" t="s">
        <v>110</v>
      </c>
      <c r="E1171" s="137" t="s">
        <v>625</v>
      </c>
      <c r="F1171" s="138" t="s">
        <v>288</v>
      </c>
      <c r="G1171" s="138" t="s">
        <v>1947</v>
      </c>
      <c r="H1171" s="147">
        <v>46240.393275463</v>
      </c>
      <c r="I1171" s="138"/>
      <c r="J1171" s="138" t="s">
        <v>2141</v>
      </c>
      <c r="K1171" s="138" t="s">
        <v>601</v>
      </c>
      <c r="L1171" s="138" t="s">
        <v>591</v>
      </c>
      <c r="M1171" s="138" t="s">
        <v>603</v>
      </c>
      <c r="N1171" s="138" t="s">
        <v>769</v>
      </c>
      <c r="O1171" s="138">
        <v>0</v>
      </c>
      <c r="P1171" s="140">
        <v>0</v>
      </c>
      <c r="Q1171" s="137"/>
      <c r="R1171" s="138" t="s">
        <v>610</v>
      </c>
      <c r="S1171" s="138">
        <v>0</v>
      </c>
      <c r="T1171" s="138">
        <v>0</v>
      </c>
      <c r="U1171" s="138">
        <v>0</v>
      </c>
      <c r="V1171" s="140">
        <v>0</v>
      </c>
      <c r="W1171" s="138"/>
      <c r="X1171" s="138"/>
      <c r="Y1171" s="138">
        <v>0</v>
      </c>
      <c r="Z1171" s="138">
        <v>0</v>
      </c>
      <c r="AA1171" s="137"/>
      <c r="AB1171" s="137"/>
      <c r="AC1171" s="137"/>
      <c r="AD1171" s="137"/>
      <c r="AE1171" s="137"/>
      <c r="AF1171" s="137"/>
      <c r="AG1171" s="137" t="s">
        <v>596</v>
      </c>
      <c r="AH1171" s="148">
        <v>46239</v>
      </c>
      <c r="AI1171" s="137">
        <v>0</v>
      </c>
      <c r="AJ1171" s="137"/>
      <c r="AK1171" s="137" t="s">
        <v>597</v>
      </c>
      <c r="AL1171" s="137"/>
    </row>
    <row r="1172" s="134" customFormat="1" ht="38.8" customHeight="1" spans="1:38">
      <c r="A1172" s="137" t="s">
        <v>29</v>
      </c>
      <c r="B1172" s="137" t="s">
        <v>26</v>
      </c>
      <c r="C1172" s="138" t="s">
        <v>496</v>
      </c>
      <c r="D1172" s="138" t="s">
        <v>112</v>
      </c>
      <c r="E1172" s="137" t="s">
        <v>587</v>
      </c>
      <c r="F1172" s="138" t="s">
        <v>293</v>
      </c>
      <c r="G1172" s="138" t="s">
        <v>729</v>
      </c>
      <c r="H1172" s="147">
        <v>46240.3975810185</v>
      </c>
      <c r="I1172" s="138" t="s">
        <v>2142</v>
      </c>
      <c r="J1172" s="138" t="s">
        <v>2143</v>
      </c>
      <c r="K1172" s="138" t="s">
        <v>645</v>
      </c>
      <c r="L1172" s="138" t="s">
        <v>621</v>
      </c>
      <c r="M1172" s="138" t="s">
        <v>603</v>
      </c>
      <c r="N1172" s="138" t="s">
        <v>1034</v>
      </c>
      <c r="O1172" s="138">
        <v>50</v>
      </c>
      <c r="P1172" s="140">
        <v>50</v>
      </c>
      <c r="Q1172" s="137"/>
      <c r="R1172" s="138" t="s">
        <v>610</v>
      </c>
      <c r="S1172" s="138">
        <v>50</v>
      </c>
      <c r="T1172" s="138">
        <v>50</v>
      </c>
      <c r="U1172" s="138">
        <v>50</v>
      </c>
      <c r="V1172" s="140">
        <v>0</v>
      </c>
      <c r="W1172" s="138"/>
      <c r="X1172" s="138"/>
      <c r="Y1172" s="138">
        <v>0</v>
      </c>
      <c r="Z1172" s="138">
        <v>0</v>
      </c>
      <c r="AA1172" s="137"/>
      <c r="AB1172" s="137"/>
      <c r="AC1172" s="137"/>
      <c r="AD1172" s="137"/>
      <c r="AE1172" s="137"/>
      <c r="AF1172" s="137" t="s">
        <v>606</v>
      </c>
      <c r="AG1172" s="137" t="s">
        <v>607</v>
      </c>
      <c r="AH1172" s="148">
        <v>44565</v>
      </c>
      <c r="AI1172" s="137">
        <v>0</v>
      </c>
      <c r="AJ1172" s="137"/>
      <c r="AK1172" s="137" t="s">
        <v>621</v>
      </c>
      <c r="AL1172" s="137"/>
    </row>
    <row r="1173" s="134" customFormat="1" ht="38.8" customHeight="1" spans="1:38">
      <c r="A1173" s="137" t="s">
        <v>29</v>
      </c>
      <c r="B1173" s="137" t="s">
        <v>26</v>
      </c>
      <c r="C1173" s="138" t="s">
        <v>496</v>
      </c>
      <c r="D1173" s="138" t="s">
        <v>105</v>
      </c>
      <c r="E1173" s="137" t="s">
        <v>587</v>
      </c>
      <c r="F1173" s="138" t="s">
        <v>280</v>
      </c>
      <c r="G1173" s="138" t="s">
        <v>1957</v>
      </c>
      <c r="H1173" s="147">
        <v>46240.4130324074</v>
      </c>
      <c r="I1173" s="138" t="s">
        <v>2144</v>
      </c>
      <c r="J1173" s="138" t="s">
        <v>2145</v>
      </c>
      <c r="K1173" s="138" t="s">
        <v>601</v>
      </c>
      <c r="L1173" s="138" t="s">
        <v>591</v>
      </c>
      <c r="M1173" s="138" t="s">
        <v>592</v>
      </c>
      <c r="N1173" s="138" t="s">
        <v>613</v>
      </c>
      <c r="O1173" s="138">
        <v>50</v>
      </c>
      <c r="P1173" s="140">
        <v>50</v>
      </c>
      <c r="Q1173" s="137"/>
      <c r="R1173" s="138" t="s">
        <v>610</v>
      </c>
      <c r="S1173" s="138">
        <v>50</v>
      </c>
      <c r="T1173" s="138">
        <v>50</v>
      </c>
      <c r="U1173" s="138">
        <v>50</v>
      </c>
      <c r="V1173" s="140">
        <v>0</v>
      </c>
      <c r="W1173" s="138"/>
      <c r="X1173" s="138"/>
      <c r="Y1173" s="138">
        <v>0</v>
      </c>
      <c r="Z1173" s="138">
        <v>0</v>
      </c>
      <c r="AA1173" s="137"/>
      <c r="AB1173" s="137"/>
      <c r="AC1173" s="137"/>
      <c r="AD1173" s="137"/>
      <c r="AE1173" s="137"/>
      <c r="AF1173" s="137" t="s">
        <v>606</v>
      </c>
      <c r="AG1173" s="137" t="s">
        <v>607</v>
      </c>
      <c r="AH1173" s="137"/>
      <c r="AI1173" s="137">
        <v>0</v>
      </c>
      <c r="AJ1173" s="137"/>
      <c r="AK1173" s="137" t="s">
        <v>722</v>
      </c>
      <c r="AL1173" s="137"/>
    </row>
    <row r="1174" s="134" customFormat="1" ht="38.8" customHeight="1" spans="1:38">
      <c r="A1174" s="137" t="s">
        <v>29</v>
      </c>
      <c r="B1174" s="137" t="s">
        <v>26</v>
      </c>
      <c r="C1174" s="138" t="s">
        <v>496</v>
      </c>
      <c r="D1174" s="138" t="s">
        <v>102</v>
      </c>
      <c r="E1174" s="137" t="s">
        <v>587</v>
      </c>
      <c r="F1174" s="138" t="s">
        <v>272</v>
      </c>
      <c r="G1174" s="138" t="s">
        <v>1962</v>
      </c>
      <c r="H1174" s="147">
        <v>46240.436712963</v>
      </c>
      <c r="I1174" s="138" t="s">
        <v>2146</v>
      </c>
      <c r="J1174" s="138" t="s">
        <v>2147</v>
      </c>
      <c r="K1174" s="138" t="s">
        <v>590</v>
      </c>
      <c r="L1174" s="138" t="s">
        <v>591</v>
      </c>
      <c r="M1174" s="138" t="s">
        <v>592</v>
      </c>
      <c r="N1174" s="138" t="s">
        <v>776</v>
      </c>
      <c r="O1174" s="138">
        <v>30</v>
      </c>
      <c r="P1174" s="140">
        <v>30</v>
      </c>
      <c r="Q1174" s="137"/>
      <c r="R1174" s="138" t="s">
        <v>666</v>
      </c>
      <c r="S1174" s="138">
        <v>30</v>
      </c>
      <c r="T1174" s="138">
        <v>30</v>
      </c>
      <c r="U1174" s="138">
        <v>30</v>
      </c>
      <c r="V1174" s="140">
        <v>0</v>
      </c>
      <c r="W1174" s="138"/>
      <c r="X1174" s="138"/>
      <c r="Y1174" s="138">
        <v>0</v>
      </c>
      <c r="Z1174" s="138">
        <v>0</v>
      </c>
      <c r="AA1174" s="137"/>
      <c r="AB1174" s="137"/>
      <c r="AC1174" s="137"/>
      <c r="AD1174" s="137"/>
      <c r="AE1174" s="137"/>
      <c r="AF1174" s="137" t="s">
        <v>606</v>
      </c>
      <c r="AG1174" s="137" t="s">
        <v>607</v>
      </c>
      <c r="AH1174" s="148">
        <v>44263</v>
      </c>
      <c r="AI1174" s="137">
        <v>0</v>
      </c>
      <c r="AJ1174" s="137"/>
      <c r="AK1174" s="137" t="s">
        <v>597</v>
      </c>
      <c r="AL1174" s="137"/>
    </row>
    <row r="1175" s="134" customFormat="1" ht="38.8" customHeight="1" spans="1:38">
      <c r="A1175" s="137" t="s">
        <v>29</v>
      </c>
      <c r="B1175" s="137" t="s">
        <v>26</v>
      </c>
      <c r="C1175" s="138" t="s">
        <v>496</v>
      </c>
      <c r="D1175" s="138" t="s">
        <v>113</v>
      </c>
      <c r="E1175" s="137" t="s">
        <v>587</v>
      </c>
      <c r="F1175" s="138" t="s">
        <v>299</v>
      </c>
      <c r="G1175" s="138" t="s">
        <v>685</v>
      </c>
      <c r="H1175" s="147">
        <v>46240.4696527778</v>
      </c>
      <c r="I1175" s="138"/>
      <c r="J1175" s="138" t="s">
        <v>2148</v>
      </c>
      <c r="K1175" s="138" t="s">
        <v>601</v>
      </c>
      <c r="L1175" s="138" t="s">
        <v>591</v>
      </c>
      <c r="M1175" s="138" t="s">
        <v>603</v>
      </c>
      <c r="N1175" s="138" t="s">
        <v>769</v>
      </c>
      <c r="O1175" s="138">
        <v>0</v>
      </c>
      <c r="P1175" s="140">
        <v>0</v>
      </c>
      <c r="Q1175" s="137"/>
      <c r="R1175" s="138" t="s">
        <v>610</v>
      </c>
      <c r="S1175" s="138">
        <v>0</v>
      </c>
      <c r="T1175" s="138">
        <v>0</v>
      </c>
      <c r="U1175" s="138">
        <v>0</v>
      </c>
      <c r="V1175" s="140">
        <v>0</v>
      </c>
      <c r="W1175" s="138"/>
      <c r="X1175" s="138"/>
      <c r="Y1175" s="138">
        <v>0</v>
      </c>
      <c r="Z1175" s="138">
        <v>0</v>
      </c>
      <c r="AA1175" s="137"/>
      <c r="AB1175" s="137"/>
      <c r="AC1175" s="137"/>
      <c r="AD1175" s="137"/>
      <c r="AE1175" s="137"/>
      <c r="AF1175" s="137"/>
      <c r="AG1175" s="137" t="s">
        <v>596</v>
      </c>
      <c r="AH1175" s="148">
        <v>46239</v>
      </c>
      <c r="AI1175" s="137">
        <v>0</v>
      </c>
      <c r="AJ1175" s="137"/>
      <c r="AK1175" s="137" t="s">
        <v>597</v>
      </c>
      <c r="AL1175" s="137"/>
    </row>
    <row r="1176" s="134" customFormat="1" ht="38.8" customHeight="1" spans="1:38">
      <c r="A1176" s="137" t="s">
        <v>29</v>
      </c>
      <c r="B1176" s="137" t="s">
        <v>26</v>
      </c>
      <c r="C1176" s="138" t="s">
        <v>496</v>
      </c>
      <c r="D1176" s="138" t="s">
        <v>105</v>
      </c>
      <c r="E1176" s="137" t="s">
        <v>587</v>
      </c>
      <c r="F1176" s="138" t="s">
        <v>279</v>
      </c>
      <c r="G1176" s="138" t="s">
        <v>2013</v>
      </c>
      <c r="H1176" s="147">
        <v>46240.6042013889</v>
      </c>
      <c r="I1176" s="138" t="s">
        <v>2149</v>
      </c>
      <c r="J1176" s="138" t="s">
        <v>2150</v>
      </c>
      <c r="K1176" s="138" t="s">
        <v>601</v>
      </c>
      <c r="L1176" s="138" t="s">
        <v>742</v>
      </c>
      <c r="M1176" s="138" t="s">
        <v>603</v>
      </c>
      <c r="N1176" s="138" t="s">
        <v>743</v>
      </c>
      <c r="O1176" s="138">
        <v>120</v>
      </c>
      <c r="P1176" s="140">
        <v>120</v>
      </c>
      <c r="Q1176" s="137"/>
      <c r="R1176" s="138" t="s">
        <v>605</v>
      </c>
      <c r="S1176" s="138">
        <v>360</v>
      </c>
      <c r="T1176" s="138">
        <v>360</v>
      </c>
      <c r="U1176" s="138">
        <v>120</v>
      </c>
      <c r="V1176" s="140">
        <v>0</v>
      </c>
      <c r="W1176" s="138" t="s">
        <v>2151</v>
      </c>
      <c r="X1176" s="138"/>
      <c r="Y1176" s="138">
        <v>0</v>
      </c>
      <c r="Z1176" s="138">
        <v>0</v>
      </c>
      <c r="AA1176" s="137"/>
      <c r="AB1176" s="137"/>
      <c r="AC1176" s="137"/>
      <c r="AD1176" s="137"/>
      <c r="AE1176" s="137"/>
      <c r="AF1176" s="137" t="s">
        <v>606</v>
      </c>
      <c r="AG1176" s="137" t="s">
        <v>607</v>
      </c>
      <c r="AH1176" s="148">
        <v>46118</v>
      </c>
      <c r="AI1176" s="137">
        <v>0</v>
      </c>
      <c r="AJ1176" s="137"/>
      <c r="AK1176" s="137" t="s">
        <v>744</v>
      </c>
      <c r="AL1176" s="137"/>
    </row>
    <row r="1177" s="134" customFormat="1" ht="38.8" customHeight="1" spans="1:38">
      <c r="A1177" s="137" t="s">
        <v>29</v>
      </c>
      <c r="B1177" s="137" t="s">
        <v>26</v>
      </c>
      <c r="C1177" s="138" t="s">
        <v>496</v>
      </c>
      <c r="D1177" s="138" t="s">
        <v>104</v>
      </c>
      <c r="E1177" s="137" t="s">
        <v>587</v>
      </c>
      <c r="F1177" s="138" t="s">
        <v>277</v>
      </c>
      <c r="G1177" s="138" t="s">
        <v>1976</v>
      </c>
      <c r="H1177" s="147">
        <v>46240.7120717593</v>
      </c>
      <c r="I1177" s="138" t="s">
        <v>2152</v>
      </c>
      <c r="J1177" s="138" t="s">
        <v>2153</v>
      </c>
      <c r="K1177" s="138" t="s">
        <v>645</v>
      </c>
      <c r="L1177" s="138" t="s">
        <v>621</v>
      </c>
      <c r="M1177" s="138" t="s">
        <v>592</v>
      </c>
      <c r="N1177" s="138" t="s">
        <v>776</v>
      </c>
      <c r="O1177" s="138">
        <v>30</v>
      </c>
      <c r="P1177" s="140">
        <v>30</v>
      </c>
      <c r="Q1177" s="137"/>
      <c r="R1177" s="138" t="s">
        <v>666</v>
      </c>
      <c r="S1177" s="138">
        <v>30</v>
      </c>
      <c r="T1177" s="138">
        <v>30</v>
      </c>
      <c r="U1177" s="138">
        <v>30</v>
      </c>
      <c r="V1177" s="140">
        <v>0</v>
      </c>
      <c r="W1177" s="138"/>
      <c r="X1177" s="138"/>
      <c r="Y1177" s="138">
        <v>0</v>
      </c>
      <c r="Z1177" s="138">
        <v>0</v>
      </c>
      <c r="AA1177" s="137"/>
      <c r="AB1177" s="137"/>
      <c r="AC1177" s="137"/>
      <c r="AD1177" s="137"/>
      <c r="AE1177" s="137"/>
      <c r="AF1177" s="137" t="s">
        <v>606</v>
      </c>
      <c r="AG1177" s="137" t="s">
        <v>607</v>
      </c>
      <c r="AH1177" s="148">
        <v>42853</v>
      </c>
      <c r="AI1177" s="137">
        <v>0</v>
      </c>
      <c r="AJ1177" s="137"/>
      <c r="AK1177" s="137" t="s">
        <v>621</v>
      </c>
      <c r="AL1177" s="137"/>
    </row>
    <row r="1178" s="134" customFormat="1" ht="38.8" customHeight="1" spans="1:38">
      <c r="A1178" s="137" t="s">
        <v>29</v>
      </c>
      <c r="B1178" s="137" t="s">
        <v>26</v>
      </c>
      <c r="C1178" s="138" t="s">
        <v>496</v>
      </c>
      <c r="D1178" s="138" t="s">
        <v>105</v>
      </c>
      <c r="E1178" s="137" t="s">
        <v>587</v>
      </c>
      <c r="F1178" s="138" t="s">
        <v>279</v>
      </c>
      <c r="G1178" s="138" t="s">
        <v>2013</v>
      </c>
      <c r="H1178" s="147">
        <v>46240.7322916667</v>
      </c>
      <c r="I1178" s="138" t="s">
        <v>2144</v>
      </c>
      <c r="J1178" s="138" t="s">
        <v>2154</v>
      </c>
      <c r="K1178" s="138" t="s">
        <v>601</v>
      </c>
      <c r="L1178" s="138" t="s">
        <v>591</v>
      </c>
      <c r="M1178" s="138" t="s">
        <v>592</v>
      </c>
      <c r="N1178" s="138" t="s">
        <v>613</v>
      </c>
      <c r="O1178" s="138">
        <v>50</v>
      </c>
      <c r="P1178" s="140">
        <v>50</v>
      </c>
      <c r="Q1178" s="137"/>
      <c r="R1178" s="138" t="s">
        <v>610</v>
      </c>
      <c r="S1178" s="138">
        <v>50</v>
      </c>
      <c r="T1178" s="138">
        <v>50</v>
      </c>
      <c r="U1178" s="138">
        <v>50</v>
      </c>
      <c r="V1178" s="140">
        <v>0</v>
      </c>
      <c r="W1178" s="138"/>
      <c r="X1178" s="138"/>
      <c r="Y1178" s="138">
        <v>0</v>
      </c>
      <c r="Z1178" s="138">
        <v>0</v>
      </c>
      <c r="AA1178" s="137"/>
      <c r="AB1178" s="137"/>
      <c r="AC1178" s="137"/>
      <c r="AD1178" s="137"/>
      <c r="AE1178" s="137"/>
      <c r="AF1178" s="137" t="s">
        <v>606</v>
      </c>
      <c r="AG1178" s="137" t="s">
        <v>607</v>
      </c>
      <c r="AH1178" s="137"/>
      <c r="AI1178" s="137">
        <v>0</v>
      </c>
      <c r="AJ1178" s="137"/>
      <c r="AK1178" s="137" t="s">
        <v>597</v>
      </c>
      <c r="AL1178" s="137"/>
    </row>
    <row r="1179" s="134" customFormat="1" ht="38.8" customHeight="1" spans="1:38">
      <c r="A1179" s="137" t="s">
        <v>29</v>
      </c>
      <c r="B1179" s="137" t="s">
        <v>26</v>
      </c>
      <c r="C1179" s="138" t="s">
        <v>496</v>
      </c>
      <c r="D1179" s="138" t="s">
        <v>113</v>
      </c>
      <c r="E1179" s="137" t="s">
        <v>587</v>
      </c>
      <c r="F1179" s="138" t="s">
        <v>299</v>
      </c>
      <c r="G1179" s="138" t="s">
        <v>685</v>
      </c>
      <c r="H1179" s="147">
        <v>46240.7537847222</v>
      </c>
      <c r="I1179" s="138" t="s">
        <v>2155</v>
      </c>
      <c r="J1179" s="138" t="s">
        <v>2156</v>
      </c>
      <c r="K1179" s="138" t="s">
        <v>601</v>
      </c>
      <c r="L1179" s="138" t="s">
        <v>591</v>
      </c>
      <c r="M1179" s="138" t="s">
        <v>603</v>
      </c>
      <c r="N1179" s="138" t="s">
        <v>613</v>
      </c>
      <c r="O1179" s="138">
        <v>50</v>
      </c>
      <c r="P1179" s="140">
        <v>50</v>
      </c>
      <c r="Q1179" s="137"/>
      <c r="R1179" s="138" t="s">
        <v>610</v>
      </c>
      <c r="S1179" s="138">
        <v>50</v>
      </c>
      <c r="T1179" s="138">
        <v>50</v>
      </c>
      <c r="U1179" s="138">
        <v>50</v>
      </c>
      <c r="V1179" s="140">
        <v>0</v>
      </c>
      <c r="W1179" s="138"/>
      <c r="X1179" s="138"/>
      <c r="Y1179" s="138">
        <v>0</v>
      </c>
      <c r="Z1179" s="138">
        <v>0</v>
      </c>
      <c r="AA1179" s="137"/>
      <c r="AB1179" s="137"/>
      <c r="AC1179" s="137"/>
      <c r="AD1179" s="137"/>
      <c r="AE1179" s="137"/>
      <c r="AF1179" s="137" t="s">
        <v>606</v>
      </c>
      <c r="AG1179" s="137" t="s">
        <v>607</v>
      </c>
      <c r="AH1179" s="148">
        <v>46239</v>
      </c>
      <c r="AI1179" s="137">
        <v>0</v>
      </c>
      <c r="AJ1179" s="137"/>
      <c r="AK1179" s="137" t="s">
        <v>597</v>
      </c>
      <c r="AL1179" s="137"/>
    </row>
    <row r="1180" s="134" customFormat="1" ht="38.8" customHeight="1" spans="1:38">
      <c r="A1180" s="137" t="s">
        <v>29</v>
      </c>
      <c r="B1180" s="137" t="s">
        <v>26</v>
      </c>
      <c r="C1180" s="138" t="s">
        <v>496</v>
      </c>
      <c r="D1180" s="138" t="s">
        <v>105</v>
      </c>
      <c r="E1180" s="137" t="s">
        <v>587</v>
      </c>
      <c r="F1180" s="138" t="s">
        <v>279</v>
      </c>
      <c r="G1180" s="138" t="s">
        <v>2013</v>
      </c>
      <c r="H1180" s="147">
        <v>46240.7911574074</v>
      </c>
      <c r="I1180" s="138" t="s">
        <v>2157</v>
      </c>
      <c r="J1180" s="138" t="s">
        <v>2158</v>
      </c>
      <c r="K1180" s="138" t="s">
        <v>601</v>
      </c>
      <c r="L1180" s="138" t="s">
        <v>818</v>
      </c>
      <c r="M1180" s="138" t="s">
        <v>603</v>
      </c>
      <c r="N1180" s="138" t="s">
        <v>623</v>
      </c>
      <c r="O1180" s="138">
        <v>160</v>
      </c>
      <c r="P1180" s="140">
        <v>160</v>
      </c>
      <c r="Q1180" s="137"/>
      <c r="R1180" s="138" t="s">
        <v>605</v>
      </c>
      <c r="S1180" s="138">
        <v>160</v>
      </c>
      <c r="T1180" s="138">
        <v>160</v>
      </c>
      <c r="U1180" s="138">
        <v>160</v>
      </c>
      <c r="V1180" s="140">
        <v>0</v>
      </c>
      <c r="W1180" s="138"/>
      <c r="X1180" s="138"/>
      <c r="Y1180" s="138">
        <v>0</v>
      </c>
      <c r="Z1180" s="138">
        <v>0</v>
      </c>
      <c r="AA1180" s="137"/>
      <c r="AB1180" s="137"/>
      <c r="AC1180" s="137"/>
      <c r="AD1180" s="137"/>
      <c r="AE1180" s="137"/>
      <c r="AF1180" s="137" t="s">
        <v>606</v>
      </c>
      <c r="AG1180" s="137" t="s">
        <v>607</v>
      </c>
      <c r="AH1180" s="148">
        <v>46235</v>
      </c>
      <c r="AI1180" s="137">
        <v>0</v>
      </c>
      <c r="AJ1180" s="137"/>
      <c r="AK1180" s="137" t="s">
        <v>818</v>
      </c>
      <c r="AL1180" s="137"/>
    </row>
    <row r="1181" s="134" customFormat="1" ht="38.8" customHeight="1" spans="1:38">
      <c r="A1181" s="137" t="s">
        <v>29</v>
      </c>
      <c r="B1181" s="137" t="s">
        <v>26</v>
      </c>
      <c r="C1181" s="138" t="s">
        <v>496</v>
      </c>
      <c r="D1181" s="138" t="s">
        <v>103</v>
      </c>
      <c r="E1181" s="137" t="s">
        <v>587</v>
      </c>
      <c r="F1181" s="138" t="s">
        <v>274</v>
      </c>
      <c r="G1181" s="138" t="s">
        <v>2083</v>
      </c>
      <c r="H1181" s="147">
        <v>46240.877962963</v>
      </c>
      <c r="I1181" s="138" t="s">
        <v>2159</v>
      </c>
      <c r="J1181" s="138" t="s">
        <v>2160</v>
      </c>
      <c r="K1181" s="138" t="s">
        <v>601</v>
      </c>
      <c r="L1181" s="138" t="s">
        <v>591</v>
      </c>
      <c r="M1181" s="138" t="s">
        <v>603</v>
      </c>
      <c r="N1181" s="138" t="s">
        <v>784</v>
      </c>
      <c r="O1181" s="138">
        <v>50</v>
      </c>
      <c r="P1181" s="140">
        <v>50</v>
      </c>
      <c r="Q1181" s="137"/>
      <c r="R1181" s="138" t="s">
        <v>610</v>
      </c>
      <c r="S1181" s="138">
        <v>100</v>
      </c>
      <c r="T1181" s="138">
        <v>100</v>
      </c>
      <c r="U1181" s="138">
        <v>50</v>
      </c>
      <c r="V1181" s="140">
        <v>0</v>
      </c>
      <c r="W1181" s="138"/>
      <c r="X1181" s="138"/>
      <c r="Y1181" s="138">
        <v>0</v>
      </c>
      <c r="Z1181" s="138">
        <v>0</v>
      </c>
      <c r="AA1181" s="137"/>
      <c r="AB1181" s="137"/>
      <c r="AC1181" s="137"/>
      <c r="AD1181" s="137"/>
      <c r="AE1181" s="137"/>
      <c r="AF1181" s="137"/>
      <c r="AG1181" s="137" t="s">
        <v>596</v>
      </c>
      <c r="AH1181" s="137"/>
      <c r="AI1181" s="137">
        <v>0</v>
      </c>
      <c r="AJ1181" s="137"/>
      <c r="AK1181" s="137" t="s">
        <v>597</v>
      </c>
      <c r="AL1181" s="137"/>
    </row>
    <row r="1182" s="134" customFormat="1" ht="38.8" customHeight="1" spans="1:38">
      <c r="A1182" s="137" t="s">
        <v>29</v>
      </c>
      <c r="B1182" s="137" t="s">
        <v>26</v>
      </c>
      <c r="C1182" s="138" t="s">
        <v>496</v>
      </c>
      <c r="D1182" s="138" t="s">
        <v>103</v>
      </c>
      <c r="E1182" s="137" t="s">
        <v>587</v>
      </c>
      <c r="F1182" s="138" t="s">
        <v>274</v>
      </c>
      <c r="G1182" s="138" t="s">
        <v>2083</v>
      </c>
      <c r="H1182" s="147">
        <v>46240.877962963</v>
      </c>
      <c r="I1182" s="138" t="s">
        <v>2159</v>
      </c>
      <c r="J1182" s="138" t="s">
        <v>2160</v>
      </c>
      <c r="K1182" s="138" t="s">
        <v>601</v>
      </c>
      <c r="L1182" s="138" t="s">
        <v>591</v>
      </c>
      <c r="M1182" s="138" t="s">
        <v>603</v>
      </c>
      <c r="N1182" s="138" t="s">
        <v>613</v>
      </c>
      <c r="O1182" s="138">
        <v>50</v>
      </c>
      <c r="P1182" s="140">
        <v>50</v>
      </c>
      <c r="Q1182" s="137"/>
      <c r="R1182" s="138" t="s">
        <v>610</v>
      </c>
      <c r="S1182" s="138">
        <v>100</v>
      </c>
      <c r="T1182" s="138">
        <v>100</v>
      </c>
      <c r="U1182" s="138">
        <v>50</v>
      </c>
      <c r="V1182" s="140">
        <v>0</v>
      </c>
      <c r="W1182" s="138"/>
      <c r="X1182" s="138"/>
      <c r="Y1182" s="138">
        <v>0</v>
      </c>
      <c r="Z1182" s="138">
        <v>0</v>
      </c>
      <c r="AA1182" s="137"/>
      <c r="AB1182" s="137"/>
      <c r="AC1182" s="137"/>
      <c r="AD1182" s="137"/>
      <c r="AE1182" s="137"/>
      <c r="AF1182" s="137"/>
      <c r="AG1182" s="137" t="s">
        <v>596</v>
      </c>
      <c r="AH1182" s="137"/>
      <c r="AI1182" s="137">
        <v>0</v>
      </c>
      <c r="AJ1182" s="137"/>
      <c r="AK1182" s="137" t="s">
        <v>597</v>
      </c>
      <c r="AL1182" s="137"/>
    </row>
    <row r="1183" s="134" customFormat="1" ht="38.8" customHeight="1" spans="1:38">
      <c r="A1183" s="137" t="s">
        <v>29</v>
      </c>
      <c r="B1183" s="137" t="s">
        <v>26</v>
      </c>
      <c r="C1183" s="138" t="s">
        <v>496</v>
      </c>
      <c r="D1183" s="138" t="s">
        <v>104</v>
      </c>
      <c r="E1183" s="137" t="s">
        <v>587</v>
      </c>
      <c r="F1183" s="138" t="s">
        <v>277</v>
      </c>
      <c r="G1183" s="138" t="s">
        <v>1976</v>
      </c>
      <c r="H1183" s="147">
        <v>46240.8823958333</v>
      </c>
      <c r="I1183" s="138" t="s">
        <v>2161</v>
      </c>
      <c r="J1183" s="138" t="s">
        <v>2162</v>
      </c>
      <c r="K1183" s="138" t="s">
        <v>601</v>
      </c>
      <c r="L1183" s="138" t="s">
        <v>591</v>
      </c>
      <c r="M1183" s="138" t="s">
        <v>603</v>
      </c>
      <c r="N1183" s="138" t="s">
        <v>604</v>
      </c>
      <c r="O1183" s="138">
        <v>100</v>
      </c>
      <c r="P1183" s="140">
        <v>100</v>
      </c>
      <c r="Q1183" s="137"/>
      <c r="R1183" s="138" t="s">
        <v>605</v>
      </c>
      <c r="S1183" s="138">
        <v>259</v>
      </c>
      <c r="T1183" s="138">
        <v>259</v>
      </c>
      <c r="U1183" s="138">
        <v>100</v>
      </c>
      <c r="V1183" s="140">
        <v>0</v>
      </c>
      <c r="W1183" s="138"/>
      <c r="X1183" s="138"/>
      <c r="Y1183" s="138">
        <v>0</v>
      </c>
      <c r="Z1183" s="138">
        <v>0</v>
      </c>
      <c r="AA1183" s="137"/>
      <c r="AB1183" s="137"/>
      <c r="AC1183" s="137"/>
      <c r="AD1183" s="137"/>
      <c r="AE1183" s="137"/>
      <c r="AF1183" s="137" t="s">
        <v>606</v>
      </c>
      <c r="AG1183" s="137" t="s">
        <v>607</v>
      </c>
      <c r="AH1183" s="148">
        <v>46082</v>
      </c>
      <c r="AI1183" s="137">
        <v>0</v>
      </c>
      <c r="AJ1183" s="137"/>
      <c r="AK1183" s="137" t="s">
        <v>628</v>
      </c>
      <c r="AL1183" s="137"/>
    </row>
    <row r="1184" s="134" customFormat="1" ht="38.8" customHeight="1" spans="1:38">
      <c r="A1184" s="137" t="s">
        <v>29</v>
      </c>
      <c r="B1184" s="137" t="s">
        <v>26</v>
      </c>
      <c r="C1184" s="138" t="s">
        <v>496</v>
      </c>
      <c r="D1184" s="138" t="s">
        <v>112</v>
      </c>
      <c r="E1184" s="137" t="s">
        <v>587</v>
      </c>
      <c r="F1184" s="138" t="s">
        <v>291</v>
      </c>
      <c r="G1184" s="138" t="s">
        <v>2011</v>
      </c>
      <c r="H1184" s="147">
        <v>46241.4673611111</v>
      </c>
      <c r="I1184" s="138" t="s">
        <v>2163</v>
      </c>
      <c r="J1184" s="138" t="s">
        <v>2164</v>
      </c>
      <c r="K1184" s="138" t="s">
        <v>601</v>
      </c>
      <c r="L1184" s="138" t="s">
        <v>591</v>
      </c>
      <c r="M1184" s="138" t="s">
        <v>603</v>
      </c>
      <c r="N1184" s="138" t="s">
        <v>613</v>
      </c>
      <c r="O1184" s="138">
        <v>50</v>
      </c>
      <c r="P1184" s="140">
        <v>50</v>
      </c>
      <c r="Q1184" s="137"/>
      <c r="R1184" s="138" t="s">
        <v>610</v>
      </c>
      <c r="S1184" s="138">
        <v>50</v>
      </c>
      <c r="T1184" s="138">
        <v>50</v>
      </c>
      <c r="U1184" s="138">
        <v>50</v>
      </c>
      <c r="V1184" s="140">
        <v>0</v>
      </c>
      <c r="W1184" s="138"/>
      <c r="X1184" s="138"/>
      <c r="Y1184" s="138">
        <v>0</v>
      </c>
      <c r="Z1184" s="138">
        <v>0</v>
      </c>
      <c r="AA1184" s="137"/>
      <c r="AB1184" s="137"/>
      <c r="AC1184" s="137"/>
      <c r="AD1184" s="137"/>
      <c r="AE1184" s="137"/>
      <c r="AF1184" s="137" t="s">
        <v>606</v>
      </c>
      <c r="AG1184" s="137" t="s">
        <v>607</v>
      </c>
      <c r="AH1184" s="148">
        <v>46239</v>
      </c>
      <c r="AI1184" s="137">
        <v>0</v>
      </c>
      <c r="AJ1184" s="137"/>
      <c r="AK1184" s="137" t="s">
        <v>597</v>
      </c>
      <c r="AL1184" s="137"/>
    </row>
    <row r="1185" s="134" customFormat="1" ht="38.8" customHeight="1" spans="1:38">
      <c r="A1185" s="137" t="s">
        <v>29</v>
      </c>
      <c r="B1185" s="137" t="s">
        <v>26</v>
      </c>
      <c r="C1185" s="138" t="s">
        <v>496</v>
      </c>
      <c r="D1185" s="138" t="s">
        <v>113</v>
      </c>
      <c r="E1185" s="137" t="s">
        <v>587</v>
      </c>
      <c r="F1185" s="138" t="s">
        <v>299</v>
      </c>
      <c r="G1185" s="138" t="s">
        <v>685</v>
      </c>
      <c r="H1185" s="147">
        <v>46241.470162037</v>
      </c>
      <c r="I1185" s="138" t="s">
        <v>2165</v>
      </c>
      <c r="J1185" s="138" t="s">
        <v>2166</v>
      </c>
      <c r="K1185" s="138" t="s">
        <v>601</v>
      </c>
      <c r="L1185" s="138" t="s">
        <v>591</v>
      </c>
      <c r="M1185" s="138" t="s">
        <v>603</v>
      </c>
      <c r="N1185" s="138" t="s">
        <v>613</v>
      </c>
      <c r="O1185" s="138">
        <v>50</v>
      </c>
      <c r="P1185" s="140">
        <v>50</v>
      </c>
      <c r="Q1185" s="137"/>
      <c r="R1185" s="138" t="s">
        <v>610</v>
      </c>
      <c r="S1185" s="138">
        <v>50</v>
      </c>
      <c r="T1185" s="138">
        <v>50</v>
      </c>
      <c r="U1185" s="138">
        <v>50</v>
      </c>
      <c r="V1185" s="140">
        <v>0</v>
      </c>
      <c r="W1185" s="138"/>
      <c r="X1185" s="138"/>
      <c r="Y1185" s="138">
        <v>0</v>
      </c>
      <c r="Z1185" s="138">
        <v>0</v>
      </c>
      <c r="AA1185" s="137"/>
      <c r="AB1185" s="137"/>
      <c r="AC1185" s="137"/>
      <c r="AD1185" s="137"/>
      <c r="AE1185" s="137"/>
      <c r="AF1185" s="137" t="s">
        <v>606</v>
      </c>
      <c r="AG1185" s="137" t="s">
        <v>607</v>
      </c>
      <c r="AH1185" s="148">
        <v>46240</v>
      </c>
      <c r="AI1185" s="137">
        <v>0</v>
      </c>
      <c r="AJ1185" s="137"/>
      <c r="AK1185" s="137" t="s">
        <v>597</v>
      </c>
      <c r="AL1185" s="137"/>
    </row>
    <row r="1186" s="134" customFormat="1" ht="38.8" customHeight="1" spans="1:38">
      <c r="A1186" s="137" t="s">
        <v>29</v>
      </c>
      <c r="B1186" s="137" t="s">
        <v>26</v>
      </c>
      <c r="C1186" s="138" t="s">
        <v>496</v>
      </c>
      <c r="D1186" s="138" t="s">
        <v>105</v>
      </c>
      <c r="E1186" s="137" t="s">
        <v>587</v>
      </c>
      <c r="F1186" s="138" t="s">
        <v>279</v>
      </c>
      <c r="G1186" s="138" t="s">
        <v>2013</v>
      </c>
      <c r="H1186" s="147">
        <v>46241.477650463</v>
      </c>
      <c r="I1186" s="138" t="s">
        <v>2167</v>
      </c>
      <c r="J1186" s="138" t="s">
        <v>2168</v>
      </c>
      <c r="K1186" s="138" t="s">
        <v>601</v>
      </c>
      <c r="L1186" s="138" t="s">
        <v>591</v>
      </c>
      <c r="M1186" s="138" t="s">
        <v>603</v>
      </c>
      <c r="N1186" s="138" t="s">
        <v>613</v>
      </c>
      <c r="O1186" s="138">
        <v>50</v>
      </c>
      <c r="P1186" s="140">
        <v>50</v>
      </c>
      <c r="Q1186" s="137"/>
      <c r="R1186" s="138" t="s">
        <v>610</v>
      </c>
      <c r="S1186" s="138">
        <v>50</v>
      </c>
      <c r="T1186" s="138">
        <v>50</v>
      </c>
      <c r="U1186" s="138">
        <v>50</v>
      </c>
      <c r="V1186" s="140">
        <v>0</v>
      </c>
      <c r="W1186" s="138"/>
      <c r="X1186" s="138"/>
      <c r="Y1186" s="138">
        <v>0</v>
      </c>
      <c r="Z1186" s="138">
        <v>0</v>
      </c>
      <c r="AA1186" s="137"/>
      <c r="AB1186" s="137"/>
      <c r="AC1186" s="137"/>
      <c r="AD1186" s="137"/>
      <c r="AE1186" s="137"/>
      <c r="AF1186" s="137" t="s">
        <v>606</v>
      </c>
      <c r="AG1186" s="137" t="s">
        <v>607</v>
      </c>
      <c r="AH1186" s="148">
        <v>46149</v>
      </c>
      <c r="AI1186" s="137">
        <v>0</v>
      </c>
      <c r="AJ1186" s="137"/>
      <c r="AK1186" s="137" t="s">
        <v>597</v>
      </c>
      <c r="AL1186" s="137"/>
    </row>
    <row r="1187" s="134" customFormat="1" ht="38.8" customHeight="1" spans="1:38">
      <c r="A1187" s="137" t="s">
        <v>29</v>
      </c>
      <c r="B1187" s="137" t="s">
        <v>26</v>
      </c>
      <c r="C1187" s="138" t="s">
        <v>496</v>
      </c>
      <c r="D1187" s="138" t="s">
        <v>114</v>
      </c>
      <c r="E1187" s="137" t="s">
        <v>587</v>
      </c>
      <c r="F1187" s="138" t="s">
        <v>305</v>
      </c>
      <c r="G1187" s="138" t="s">
        <v>2169</v>
      </c>
      <c r="H1187" s="147">
        <v>46241.4809722222</v>
      </c>
      <c r="I1187" s="138" t="s">
        <v>2170</v>
      </c>
      <c r="J1187" s="138" t="s">
        <v>2171</v>
      </c>
      <c r="K1187" s="138" t="s">
        <v>601</v>
      </c>
      <c r="L1187" s="138" t="s">
        <v>591</v>
      </c>
      <c r="M1187" s="138" t="s">
        <v>603</v>
      </c>
      <c r="N1187" s="138" t="s">
        <v>613</v>
      </c>
      <c r="O1187" s="138">
        <v>50</v>
      </c>
      <c r="P1187" s="140">
        <v>50</v>
      </c>
      <c r="Q1187" s="137"/>
      <c r="R1187" s="138" t="s">
        <v>610</v>
      </c>
      <c r="S1187" s="138">
        <v>50</v>
      </c>
      <c r="T1187" s="138">
        <v>50</v>
      </c>
      <c r="U1187" s="138">
        <v>50</v>
      </c>
      <c r="V1187" s="140">
        <v>0</v>
      </c>
      <c r="W1187" s="138"/>
      <c r="X1187" s="138"/>
      <c r="Y1187" s="138">
        <v>0</v>
      </c>
      <c r="Z1187" s="138">
        <v>0</v>
      </c>
      <c r="AA1187" s="137"/>
      <c r="AB1187" s="137"/>
      <c r="AC1187" s="137"/>
      <c r="AD1187" s="137"/>
      <c r="AE1187" s="137"/>
      <c r="AF1187" s="137" t="s">
        <v>606</v>
      </c>
      <c r="AG1187" s="137" t="s">
        <v>607</v>
      </c>
      <c r="AH1187" s="148">
        <v>46101</v>
      </c>
      <c r="AI1187" s="137">
        <v>0</v>
      </c>
      <c r="AJ1187" s="137"/>
      <c r="AK1187" s="137" t="s">
        <v>597</v>
      </c>
      <c r="AL1187" s="137"/>
    </row>
    <row r="1188" s="134" customFormat="1" ht="38.8" customHeight="1" spans="1:38">
      <c r="A1188" s="137" t="s">
        <v>29</v>
      </c>
      <c r="B1188" s="137" t="s">
        <v>26</v>
      </c>
      <c r="C1188" s="138" t="s">
        <v>496</v>
      </c>
      <c r="D1188" s="138" t="s">
        <v>110</v>
      </c>
      <c r="E1188" s="137" t="s">
        <v>625</v>
      </c>
      <c r="F1188" s="138" t="s">
        <v>288</v>
      </c>
      <c r="G1188" s="138" t="s">
        <v>1947</v>
      </c>
      <c r="H1188" s="147">
        <v>46241.6149537037</v>
      </c>
      <c r="I1188" s="138"/>
      <c r="J1188" s="138" t="s">
        <v>2172</v>
      </c>
      <c r="K1188" s="138" t="s">
        <v>601</v>
      </c>
      <c r="L1188" s="138" t="s">
        <v>591</v>
      </c>
      <c r="M1188" s="138" t="s">
        <v>603</v>
      </c>
      <c r="N1188" s="138" t="s">
        <v>769</v>
      </c>
      <c r="O1188" s="138">
        <v>0</v>
      </c>
      <c r="P1188" s="140">
        <v>0</v>
      </c>
      <c r="Q1188" s="137"/>
      <c r="R1188" s="138" t="s">
        <v>610</v>
      </c>
      <c r="S1188" s="138">
        <v>0</v>
      </c>
      <c r="T1188" s="138">
        <v>0</v>
      </c>
      <c r="U1188" s="138">
        <v>0</v>
      </c>
      <c r="V1188" s="140">
        <v>0</v>
      </c>
      <c r="W1188" s="138"/>
      <c r="X1188" s="138"/>
      <c r="Y1188" s="138">
        <v>0</v>
      </c>
      <c r="Z1188" s="138">
        <v>0</v>
      </c>
      <c r="AA1188" s="137"/>
      <c r="AB1188" s="137"/>
      <c r="AC1188" s="137"/>
      <c r="AD1188" s="137"/>
      <c r="AE1188" s="137"/>
      <c r="AF1188" s="137"/>
      <c r="AG1188" s="137" t="s">
        <v>596</v>
      </c>
      <c r="AH1188" s="148">
        <v>46238</v>
      </c>
      <c r="AI1188" s="137">
        <v>0</v>
      </c>
      <c r="AJ1188" s="137"/>
      <c r="AK1188" s="137" t="s">
        <v>597</v>
      </c>
      <c r="AL1188" s="137"/>
    </row>
    <row r="1189" s="134" customFormat="1" ht="38.8" customHeight="1" spans="1:38">
      <c r="A1189" s="137" t="s">
        <v>29</v>
      </c>
      <c r="B1189" s="137" t="s">
        <v>26</v>
      </c>
      <c r="C1189" s="138" t="s">
        <v>496</v>
      </c>
      <c r="D1189" s="138" t="s">
        <v>115</v>
      </c>
      <c r="E1189" s="137" t="s">
        <v>587</v>
      </c>
      <c r="F1189" s="138" t="s">
        <v>308</v>
      </c>
      <c r="G1189" s="138" t="s">
        <v>1999</v>
      </c>
      <c r="H1189" s="147">
        <v>46241.6421990741</v>
      </c>
      <c r="I1189" s="138"/>
      <c r="J1189" s="138" t="s">
        <v>2173</v>
      </c>
      <c r="K1189" s="138" t="s">
        <v>601</v>
      </c>
      <c r="L1189" s="138" t="s">
        <v>591</v>
      </c>
      <c r="M1189" s="138" t="s">
        <v>603</v>
      </c>
      <c r="N1189" s="138" t="s">
        <v>769</v>
      </c>
      <c r="O1189" s="138">
        <v>0</v>
      </c>
      <c r="P1189" s="140">
        <v>0</v>
      </c>
      <c r="Q1189" s="137"/>
      <c r="R1189" s="138" t="s">
        <v>610</v>
      </c>
      <c r="S1189" s="138">
        <v>0</v>
      </c>
      <c r="T1189" s="138">
        <v>0</v>
      </c>
      <c r="U1189" s="138">
        <v>0</v>
      </c>
      <c r="V1189" s="140">
        <v>0</v>
      </c>
      <c r="W1189" s="138"/>
      <c r="X1189" s="138"/>
      <c r="Y1189" s="138">
        <v>0</v>
      </c>
      <c r="Z1189" s="138">
        <v>0</v>
      </c>
      <c r="AA1189" s="137"/>
      <c r="AB1189" s="137"/>
      <c r="AC1189" s="137"/>
      <c r="AD1189" s="137"/>
      <c r="AE1189" s="137"/>
      <c r="AF1189" s="137"/>
      <c r="AG1189" s="137" t="s">
        <v>596</v>
      </c>
      <c r="AH1189" s="148">
        <v>46240</v>
      </c>
      <c r="AI1189" s="137">
        <v>0</v>
      </c>
      <c r="AJ1189" s="137"/>
      <c r="AK1189" s="137" t="s">
        <v>628</v>
      </c>
      <c r="AL1189" s="137"/>
    </row>
    <row r="1190" s="134" customFormat="1" ht="38.8" customHeight="1" spans="1:38">
      <c r="A1190" s="137" t="s">
        <v>29</v>
      </c>
      <c r="B1190" s="137" t="s">
        <v>26</v>
      </c>
      <c r="C1190" s="138" t="s">
        <v>496</v>
      </c>
      <c r="D1190" s="138" t="s">
        <v>112</v>
      </c>
      <c r="E1190" s="137" t="s">
        <v>587</v>
      </c>
      <c r="F1190" s="138" t="s">
        <v>293</v>
      </c>
      <c r="G1190" s="138" t="s">
        <v>729</v>
      </c>
      <c r="H1190" s="147">
        <v>46241.7146875</v>
      </c>
      <c r="I1190" s="138" t="s">
        <v>2163</v>
      </c>
      <c r="J1190" s="138" t="s">
        <v>2174</v>
      </c>
      <c r="K1190" s="138" t="s">
        <v>601</v>
      </c>
      <c r="L1190" s="138" t="s">
        <v>591</v>
      </c>
      <c r="M1190" s="138" t="s">
        <v>603</v>
      </c>
      <c r="N1190" s="138" t="s">
        <v>613</v>
      </c>
      <c r="O1190" s="138">
        <v>50</v>
      </c>
      <c r="P1190" s="140">
        <v>50</v>
      </c>
      <c r="Q1190" s="137"/>
      <c r="R1190" s="138" t="s">
        <v>610</v>
      </c>
      <c r="S1190" s="138">
        <v>50</v>
      </c>
      <c r="T1190" s="138">
        <v>50</v>
      </c>
      <c r="U1190" s="138">
        <v>50</v>
      </c>
      <c r="V1190" s="140">
        <v>0</v>
      </c>
      <c r="W1190" s="138"/>
      <c r="X1190" s="138"/>
      <c r="Y1190" s="138">
        <v>0</v>
      </c>
      <c r="Z1190" s="138">
        <v>0</v>
      </c>
      <c r="AA1190" s="137"/>
      <c r="AB1190" s="137"/>
      <c r="AC1190" s="137"/>
      <c r="AD1190" s="137"/>
      <c r="AE1190" s="137"/>
      <c r="AF1190" s="137" t="s">
        <v>606</v>
      </c>
      <c r="AG1190" s="137" t="s">
        <v>607</v>
      </c>
      <c r="AH1190" s="148">
        <v>46210</v>
      </c>
      <c r="AI1190" s="137">
        <v>0</v>
      </c>
      <c r="AJ1190" s="137"/>
      <c r="AK1190" s="137" t="s">
        <v>597</v>
      </c>
      <c r="AL1190" s="137"/>
    </row>
    <row r="1191" s="134" customFormat="1" ht="38.8" customHeight="1" spans="1:38">
      <c r="A1191" s="137" t="s">
        <v>29</v>
      </c>
      <c r="B1191" s="137" t="s">
        <v>26</v>
      </c>
      <c r="C1191" s="138" t="s">
        <v>496</v>
      </c>
      <c r="D1191" s="138" t="s">
        <v>107</v>
      </c>
      <c r="E1191" s="137" t="s">
        <v>587</v>
      </c>
      <c r="F1191" s="138" t="s">
        <v>282</v>
      </c>
      <c r="G1191" s="138" t="s">
        <v>1942</v>
      </c>
      <c r="H1191" s="147">
        <v>46241.7206712963</v>
      </c>
      <c r="I1191" s="138" t="s">
        <v>2175</v>
      </c>
      <c r="J1191" s="138" t="s">
        <v>2176</v>
      </c>
      <c r="K1191" s="138" t="s">
        <v>601</v>
      </c>
      <c r="L1191" s="138" t="s">
        <v>591</v>
      </c>
      <c r="M1191" s="138" t="s">
        <v>603</v>
      </c>
      <c r="N1191" s="138" t="s">
        <v>613</v>
      </c>
      <c r="O1191" s="138">
        <v>50</v>
      </c>
      <c r="P1191" s="140">
        <v>50</v>
      </c>
      <c r="Q1191" s="137"/>
      <c r="R1191" s="138" t="s">
        <v>610</v>
      </c>
      <c r="S1191" s="138">
        <v>170</v>
      </c>
      <c r="T1191" s="138">
        <v>170</v>
      </c>
      <c r="U1191" s="138">
        <v>50</v>
      </c>
      <c r="V1191" s="140">
        <v>0</v>
      </c>
      <c r="W1191" s="138"/>
      <c r="X1191" s="138"/>
      <c r="Y1191" s="138">
        <v>0</v>
      </c>
      <c r="Z1191" s="138">
        <v>0</v>
      </c>
      <c r="AA1191" s="137"/>
      <c r="AB1191" s="137"/>
      <c r="AC1191" s="137"/>
      <c r="AD1191" s="137"/>
      <c r="AE1191" s="137"/>
      <c r="AF1191" s="137" t="s">
        <v>606</v>
      </c>
      <c r="AG1191" s="137" t="s">
        <v>607</v>
      </c>
      <c r="AH1191" s="148">
        <v>46240</v>
      </c>
      <c r="AI1191" s="137">
        <v>0</v>
      </c>
      <c r="AJ1191" s="137"/>
      <c r="AK1191" s="137" t="s">
        <v>597</v>
      </c>
      <c r="AL1191" s="137"/>
    </row>
    <row r="1192" s="134" customFormat="1" ht="38.8" customHeight="1" spans="1:38">
      <c r="A1192" s="137" t="s">
        <v>29</v>
      </c>
      <c r="B1192" s="137" t="s">
        <v>26</v>
      </c>
      <c r="C1192" s="138" t="s">
        <v>496</v>
      </c>
      <c r="D1192" s="138" t="s">
        <v>107</v>
      </c>
      <c r="E1192" s="137" t="s">
        <v>587</v>
      </c>
      <c r="F1192" s="138" t="s">
        <v>282</v>
      </c>
      <c r="G1192" s="138" t="s">
        <v>1942</v>
      </c>
      <c r="H1192" s="147">
        <v>46241.7206712963</v>
      </c>
      <c r="I1192" s="138" t="s">
        <v>2175</v>
      </c>
      <c r="J1192" s="138" t="s">
        <v>2176</v>
      </c>
      <c r="K1192" s="138" t="s">
        <v>601</v>
      </c>
      <c r="L1192" s="138" t="s">
        <v>591</v>
      </c>
      <c r="M1192" s="138" t="s">
        <v>603</v>
      </c>
      <c r="N1192" s="138" t="s">
        <v>743</v>
      </c>
      <c r="O1192" s="138">
        <v>120</v>
      </c>
      <c r="P1192" s="140">
        <v>120</v>
      </c>
      <c r="Q1192" s="137"/>
      <c r="R1192" s="138" t="s">
        <v>605</v>
      </c>
      <c r="S1192" s="138">
        <v>170</v>
      </c>
      <c r="T1192" s="138">
        <v>170</v>
      </c>
      <c r="U1192" s="138">
        <v>120</v>
      </c>
      <c r="V1192" s="140">
        <v>0</v>
      </c>
      <c r="W1192" s="138"/>
      <c r="X1192" s="138"/>
      <c r="Y1192" s="138">
        <v>0</v>
      </c>
      <c r="Z1192" s="138">
        <v>0</v>
      </c>
      <c r="AA1192" s="137"/>
      <c r="AB1192" s="137"/>
      <c r="AC1192" s="137"/>
      <c r="AD1192" s="137"/>
      <c r="AE1192" s="137"/>
      <c r="AF1192" s="137" t="s">
        <v>606</v>
      </c>
      <c r="AG1192" s="137" t="s">
        <v>607</v>
      </c>
      <c r="AH1192" s="148">
        <v>46240</v>
      </c>
      <c r="AI1192" s="137">
        <v>0</v>
      </c>
      <c r="AJ1192" s="137"/>
      <c r="AK1192" s="137" t="s">
        <v>597</v>
      </c>
      <c r="AL1192" s="137"/>
    </row>
    <row r="1193" s="134" customFormat="1" ht="38.8" customHeight="1" spans="1:38">
      <c r="A1193" s="137" t="s">
        <v>29</v>
      </c>
      <c r="B1193" s="137" t="s">
        <v>26</v>
      </c>
      <c r="C1193" s="138" t="s">
        <v>496</v>
      </c>
      <c r="D1193" s="138" t="s">
        <v>105</v>
      </c>
      <c r="E1193" s="137" t="s">
        <v>587</v>
      </c>
      <c r="F1193" s="138" t="s">
        <v>280</v>
      </c>
      <c r="G1193" s="138" t="s">
        <v>1957</v>
      </c>
      <c r="H1193" s="147">
        <v>46241.8401967593</v>
      </c>
      <c r="I1193" s="138" t="s">
        <v>2177</v>
      </c>
      <c r="J1193" s="138" t="s">
        <v>2178</v>
      </c>
      <c r="K1193" s="138" t="s">
        <v>601</v>
      </c>
      <c r="L1193" s="138" t="s">
        <v>621</v>
      </c>
      <c r="M1193" s="138" t="s">
        <v>603</v>
      </c>
      <c r="N1193" s="138" t="s">
        <v>604</v>
      </c>
      <c r="O1193" s="138">
        <v>100</v>
      </c>
      <c r="P1193" s="140">
        <v>100</v>
      </c>
      <c r="Q1193" s="137"/>
      <c r="R1193" s="138" t="s">
        <v>605</v>
      </c>
      <c r="S1193" s="138">
        <v>300</v>
      </c>
      <c r="T1193" s="138">
        <v>300</v>
      </c>
      <c r="U1193" s="138">
        <v>100</v>
      </c>
      <c r="V1193" s="140">
        <v>0</v>
      </c>
      <c r="W1193" s="138"/>
      <c r="X1193" s="138"/>
      <c r="Y1193" s="138">
        <v>0</v>
      </c>
      <c r="Z1193" s="138">
        <v>0</v>
      </c>
      <c r="AA1193" s="137"/>
      <c r="AB1193" s="137"/>
      <c r="AC1193" s="137"/>
      <c r="AD1193" s="137"/>
      <c r="AE1193" s="137"/>
      <c r="AF1193" s="137" t="s">
        <v>606</v>
      </c>
      <c r="AG1193" s="137" t="s">
        <v>607</v>
      </c>
      <c r="AH1193" s="148">
        <v>46240</v>
      </c>
      <c r="AI1193" s="137">
        <v>0</v>
      </c>
      <c r="AJ1193" s="137"/>
      <c r="AK1193" s="137" t="s">
        <v>621</v>
      </c>
      <c r="AL1193" s="137"/>
    </row>
    <row r="1194" s="134" customFormat="1" ht="38.8" customHeight="1" spans="1:38">
      <c r="A1194" s="137" t="s">
        <v>29</v>
      </c>
      <c r="B1194" s="137" t="s">
        <v>26</v>
      </c>
      <c r="C1194" s="138" t="s">
        <v>496</v>
      </c>
      <c r="D1194" s="138" t="s">
        <v>105</v>
      </c>
      <c r="E1194" s="137" t="s">
        <v>587</v>
      </c>
      <c r="F1194" s="138" t="s">
        <v>280</v>
      </c>
      <c r="G1194" s="138" t="s">
        <v>1957</v>
      </c>
      <c r="H1194" s="147">
        <v>46241.8401967593</v>
      </c>
      <c r="I1194" s="138" t="s">
        <v>2177</v>
      </c>
      <c r="J1194" s="138" t="s">
        <v>2178</v>
      </c>
      <c r="K1194" s="138" t="s">
        <v>601</v>
      </c>
      <c r="L1194" s="138" t="s">
        <v>621</v>
      </c>
      <c r="M1194" s="138" t="s">
        <v>603</v>
      </c>
      <c r="N1194" s="138" t="s">
        <v>623</v>
      </c>
      <c r="O1194" s="138">
        <v>160</v>
      </c>
      <c r="P1194" s="140">
        <v>160</v>
      </c>
      <c r="Q1194" s="137"/>
      <c r="R1194" s="138" t="s">
        <v>605</v>
      </c>
      <c r="S1194" s="138">
        <v>300</v>
      </c>
      <c r="T1194" s="138">
        <v>300</v>
      </c>
      <c r="U1194" s="138">
        <v>160</v>
      </c>
      <c r="V1194" s="140">
        <v>0</v>
      </c>
      <c r="W1194" s="138"/>
      <c r="X1194" s="138"/>
      <c r="Y1194" s="138">
        <v>0</v>
      </c>
      <c r="Z1194" s="138">
        <v>0</v>
      </c>
      <c r="AA1194" s="137"/>
      <c r="AB1194" s="137"/>
      <c r="AC1194" s="137"/>
      <c r="AD1194" s="137"/>
      <c r="AE1194" s="137"/>
      <c r="AF1194" s="137" t="s">
        <v>606</v>
      </c>
      <c r="AG1194" s="137" t="s">
        <v>607</v>
      </c>
      <c r="AH1194" s="148">
        <v>46240</v>
      </c>
      <c r="AI1194" s="137">
        <v>0</v>
      </c>
      <c r="AJ1194" s="137"/>
      <c r="AK1194" s="137" t="s">
        <v>621</v>
      </c>
      <c r="AL1194" s="137"/>
    </row>
    <row r="1195" s="134" customFormat="1" ht="38.8" customHeight="1" spans="1:38">
      <c r="A1195" s="137" t="s">
        <v>29</v>
      </c>
      <c r="B1195" s="137" t="s">
        <v>26</v>
      </c>
      <c r="C1195" s="138" t="s">
        <v>496</v>
      </c>
      <c r="D1195" s="138" t="s">
        <v>113</v>
      </c>
      <c r="E1195" s="137" t="s">
        <v>587</v>
      </c>
      <c r="F1195" s="138" t="s">
        <v>299</v>
      </c>
      <c r="G1195" s="138" t="s">
        <v>685</v>
      </c>
      <c r="H1195" s="147">
        <v>46241.8679861111</v>
      </c>
      <c r="I1195" s="138"/>
      <c r="J1195" s="138" t="s">
        <v>2179</v>
      </c>
      <c r="K1195" s="138" t="s">
        <v>601</v>
      </c>
      <c r="L1195" s="138" t="s">
        <v>742</v>
      </c>
      <c r="M1195" s="138" t="s">
        <v>603</v>
      </c>
      <c r="N1195" s="138" t="s">
        <v>769</v>
      </c>
      <c r="O1195" s="138">
        <v>0</v>
      </c>
      <c r="P1195" s="140">
        <v>0</v>
      </c>
      <c r="Q1195" s="137"/>
      <c r="R1195" s="138" t="s">
        <v>610</v>
      </c>
      <c r="S1195" s="138">
        <v>0</v>
      </c>
      <c r="T1195" s="138">
        <v>0</v>
      </c>
      <c r="U1195" s="138">
        <v>0</v>
      </c>
      <c r="V1195" s="140">
        <v>0</v>
      </c>
      <c r="W1195" s="138"/>
      <c r="X1195" s="138"/>
      <c r="Y1195" s="138">
        <v>0</v>
      </c>
      <c r="Z1195" s="138">
        <v>0</v>
      </c>
      <c r="AA1195" s="137"/>
      <c r="AB1195" s="137"/>
      <c r="AC1195" s="137"/>
      <c r="AD1195" s="137"/>
      <c r="AE1195" s="137"/>
      <c r="AF1195" s="137"/>
      <c r="AG1195" s="137" t="s">
        <v>596</v>
      </c>
      <c r="AH1195" s="148">
        <v>46240</v>
      </c>
      <c r="AI1195" s="137">
        <v>0</v>
      </c>
      <c r="AJ1195" s="137"/>
      <c r="AK1195" s="137" t="s">
        <v>744</v>
      </c>
      <c r="AL1195" s="137"/>
    </row>
    <row r="1196" s="134" customFormat="1" ht="38.8" customHeight="1" spans="1:38">
      <c r="A1196" s="137" t="s">
        <v>29</v>
      </c>
      <c r="B1196" s="137" t="s">
        <v>26</v>
      </c>
      <c r="C1196" s="138" t="s">
        <v>496</v>
      </c>
      <c r="D1196" s="138" t="s">
        <v>107</v>
      </c>
      <c r="E1196" s="137" t="s">
        <v>587</v>
      </c>
      <c r="F1196" s="138" t="s">
        <v>282</v>
      </c>
      <c r="G1196" s="138" t="s">
        <v>1942</v>
      </c>
      <c r="H1196" s="147">
        <v>46242.3789467593</v>
      </c>
      <c r="I1196" s="138" t="s">
        <v>2180</v>
      </c>
      <c r="J1196" s="138" t="s">
        <v>2181</v>
      </c>
      <c r="K1196" s="138" t="s">
        <v>590</v>
      </c>
      <c r="L1196" s="138" t="s">
        <v>818</v>
      </c>
      <c r="M1196" s="138" t="s">
        <v>603</v>
      </c>
      <c r="N1196" s="138" t="s">
        <v>776</v>
      </c>
      <c r="O1196" s="138">
        <v>30</v>
      </c>
      <c r="P1196" s="140">
        <v>30</v>
      </c>
      <c r="Q1196" s="137"/>
      <c r="R1196" s="138" t="s">
        <v>666</v>
      </c>
      <c r="S1196" s="138">
        <v>30</v>
      </c>
      <c r="T1196" s="138">
        <v>30</v>
      </c>
      <c r="U1196" s="138">
        <v>30</v>
      </c>
      <c r="V1196" s="140">
        <v>0</v>
      </c>
      <c r="W1196" s="138"/>
      <c r="X1196" s="138"/>
      <c r="Y1196" s="138">
        <v>0</v>
      </c>
      <c r="Z1196" s="138">
        <v>0</v>
      </c>
      <c r="AA1196" s="137"/>
      <c r="AB1196" s="137"/>
      <c r="AC1196" s="137"/>
      <c r="AD1196" s="137"/>
      <c r="AE1196" s="137"/>
      <c r="AF1196" s="137" t="s">
        <v>606</v>
      </c>
      <c r="AG1196" s="137" t="s">
        <v>607</v>
      </c>
      <c r="AH1196" s="148">
        <v>46019</v>
      </c>
      <c r="AI1196" s="137">
        <v>0</v>
      </c>
      <c r="AJ1196" s="137"/>
      <c r="AK1196" s="137" t="s">
        <v>818</v>
      </c>
      <c r="AL1196" s="137"/>
    </row>
    <row r="1197" s="134" customFormat="1" ht="38.8" customHeight="1" spans="1:38">
      <c r="A1197" s="137" t="s">
        <v>29</v>
      </c>
      <c r="B1197" s="137" t="s">
        <v>26</v>
      </c>
      <c r="C1197" s="138" t="s">
        <v>496</v>
      </c>
      <c r="D1197" s="138" t="s">
        <v>104</v>
      </c>
      <c r="E1197" s="137" t="s">
        <v>587</v>
      </c>
      <c r="F1197" s="138" t="s">
        <v>276</v>
      </c>
      <c r="G1197" s="138" t="s">
        <v>1983</v>
      </c>
      <c r="H1197" s="147">
        <v>46242.4158680556</v>
      </c>
      <c r="I1197" s="138" t="s">
        <v>2182</v>
      </c>
      <c r="J1197" s="138" t="s">
        <v>2183</v>
      </c>
      <c r="K1197" s="138" t="s">
        <v>645</v>
      </c>
      <c r="L1197" s="138" t="s">
        <v>621</v>
      </c>
      <c r="M1197" s="138" t="s">
        <v>592</v>
      </c>
      <c r="N1197" s="138" t="s">
        <v>1034</v>
      </c>
      <c r="O1197" s="138">
        <v>50</v>
      </c>
      <c r="P1197" s="140">
        <v>50</v>
      </c>
      <c r="Q1197" s="137"/>
      <c r="R1197" s="138" t="s">
        <v>610</v>
      </c>
      <c r="S1197" s="138">
        <v>50</v>
      </c>
      <c r="T1197" s="138">
        <v>50</v>
      </c>
      <c r="U1197" s="138">
        <v>50</v>
      </c>
      <c r="V1197" s="140">
        <v>0</v>
      </c>
      <c r="W1197" s="138"/>
      <c r="X1197" s="138"/>
      <c r="Y1197" s="138">
        <v>0</v>
      </c>
      <c r="Z1197" s="138">
        <v>0</v>
      </c>
      <c r="AA1197" s="137"/>
      <c r="AB1197" s="137"/>
      <c r="AC1197" s="137"/>
      <c r="AD1197" s="137"/>
      <c r="AE1197" s="137"/>
      <c r="AF1197" s="137" t="s">
        <v>606</v>
      </c>
      <c r="AG1197" s="137" t="s">
        <v>607</v>
      </c>
      <c r="AH1197" s="148">
        <v>43015</v>
      </c>
      <c r="AI1197" s="137">
        <v>0</v>
      </c>
      <c r="AJ1197" s="137"/>
      <c r="AK1197" s="137" t="s">
        <v>621</v>
      </c>
      <c r="AL1197" s="137"/>
    </row>
    <row r="1198" s="134" customFormat="1" ht="38.8" customHeight="1" spans="1:38">
      <c r="A1198" s="137" t="s">
        <v>29</v>
      </c>
      <c r="B1198" s="137" t="s">
        <v>26</v>
      </c>
      <c r="C1198" s="138" t="s">
        <v>496</v>
      </c>
      <c r="D1198" s="138" t="s">
        <v>110</v>
      </c>
      <c r="E1198" s="137" t="s">
        <v>625</v>
      </c>
      <c r="F1198" s="138" t="s">
        <v>285</v>
      </c>
      <c r="G1198" s="138" t="s">
        <v>1951</v>
      </c>
      <c r="H1198" s="147">
        <v>46242.423912037</v>
      </c>
      <c r="I1198" s="138" t="s">
        <v>2184</v>
      </c>
      <c r="J1198" s="138" t="s">
        <v>2185</v>
      </c>
      <c r="K1198" s="138" t="s">
        <v>601</v>
      </c>
      <c r="L1198" s="138" t="s">
        <v>621</v>
      </c>
      <c r="M1198" s="138" t="s">
        <v>603</v>
      </c>
      <c r="N1198" s="138" t="s">
        <v>779</v>
      </c>
      <c r="O1198" s="138">
        <v>458</v>
      </c>
      <c r="P1198" s="140">
        <v>458</v>
      </c>
      <c r="Q1198" s="137" t="s">
        <v>3</v>
      </c>
      <c r="R1198" s="138" t="s">
        <v>780</v>
      </c>
      <c r="S1198" s="138">
        <v>777</v>
      </c>
      <c r="T1198" s="138">
        <v>777</v>
      </c>
      <c r="U1198" s="138">
        <v>458</v>
      </c>
      <c r="V1198" s="140">
        <v>0</v>
      </c>
      <c r="W1198" s="138"/>
      <c r="X1198" s="138"/>
      <c r="Y1198" s="138">
        <v>458</v>
      </c>
      <c r="Z1198" s="138">
        <v>458</v>
      </c>
      <c r="AA1198" s="137"/>
      <c r="AB1198" s="137"/>
      <c r="AC1198" s="137"/>
      <c r="AD1198" s="137"/>
      <c r="AE1198" s="137"/>
      <c r="AF1198" s="137" t="s">
        <v>651</v>
      </c>
      <c r="AG1198" s="137" t="s">
        <v>607</v>
      </c>
      <c r="AH1198" s="148">
        <v>46240</v>
      </c>
      <c r="AI1198" s="137">
        <v>0</v>
      </c>
      <c r="AJ1198" s="137"/>
      <c r="AK1198" s="137" t="s">
        <v>621</v>
      </c>
      <c r="AL1198" s="137"/>
    </row>
    <row r="1199" s="134" customFormat="1" ht="38.8" customHeight="1" spans="1:38">
      <c r="A1199" s="137" t="s">
        <v>29</v>
      </c>
      <c r="B1199" s="137" t="s">
        <v>26</v>
      </c>
      <c r="C1199" s="138" t="s">
        <v>496</v>
      </c>
      <c r="D1199" s="138" t="s">
        <v>105</v>
      </c>
      <c r="E1199" s="137" t="s">
        <v>587</v>
      </c>
      <c r="F1199" s="138" t="s">
        <v>279</v>
      </c>
      <c r="G1199" s="138" t="s">
        <v>2013</v>
      </c>
      <c r="H1199" s="147">
        <v>46242.4404050926</v>
      </c>
      <c r="I1199" s="138" t="s">
        <v>2186</v>
      </c>
      <c r="J1199" s="138" t="s">
        <v>2187</v>
      </c>
      <c r="K1199" s="138" t="s">
        <v>645</v>
      </c>
      <c r="L1199" s="138" t="s">
        <v>591</v>
      </c>
      <c r="M1199" s="138" t="s">
        <v>603</v>
      </c>
      <c r="N1199" s="138" t="s">
        <v>604</v>
      </c>
      <c r="O1199" s="138">
        <v>100</v>
      </c>
      <c r="P1199" s="140">
        <v>100</v>
      </c>
      <c r="Q1199" s="137"/>
      <c r="R1199" s="138" t="s">
        <v>605</v>
      </c>
      <c r="S1199" s="138">
        <v>100</v>
      </c>
      <c r="T1199" s="138">
        <v>100</v>
      </c>
      <c r="U1199" s="138">
        <v>100</v>
      </c>
      <c r="V1199" s="140">
        <v>0</v>
      </c>
      <c r="W1199" s="138"/>
      <c r="X1199" s="138"/>
      <c r="Y1199" s="138">
        <v>0</v>
      </c>
      <c r="Z1199" s="138">
        <v>0</v>
      </c>
      <c r="AA1199" s="137"/>
      <c r="AB1199" s="137"/>
      <c r="AC1199" s="137"/>
      <c r="AD1199" s="137"/>
      <c r="AE1199" s="137"/>
      <c r="AF1199" s="137" t="s">
        <v>606</v>
      </c>
      <c r="AG1199" s="137" t="s">
        <v>607</v>
      </c>
      <c r="AH1199" s="148">
        <v>46204</v>
      </c>
      <c r="AI1199" s="137">
        <v>0</v>
      </c>
      <c r="AJ1199" s="137"/>
      <c r="AK1199" s="137" t="s">
        <v>597</v>
      </c>
      <c r="AL1199" s="137"/>
    </row>
    <row r="1200" s="134" customFormat="1" ht="38.8" customHeight="1" spans="1:38">
      <c r="A1200" s="137" t="s">
        <v>29</v>
      </c>
      <c r="B1200" s="137" t="s">
        <v>26</v>
      </c>
      <c r="C1200" s="138" t="s">
        <v>496</v>
      </c>
      <c r="D1200" s="138" t="s">
        <v>110</v>
      </c>
      <c r="E1200" s="137" t="s">
        <v>625</v>
      </c>
      <c r="F1200" s="138" t="s">
        <v>288</v>
      </c>
      <c r="G1200" s="138" t="s">
        <v>1947</v>
      </c>
      <c r="H1200" s="147">
        <v>46242.4760648148</v>
      </c>
      <c r="I1200" s="138" t="s">
        <v>2188</v>
      </c>
      <c r="J1200" s="138" t="s">
        <v>2189</v>
      </c>
      <c r="K1200" s="138" t="s">
        <v>590</v>
      </c>
      <c r="L1200" s="138" t="s">
        <v>591</v>
      </c>
      <c r="M1200" s="138" t="s">
        <v>592</v>
      </c>
      <c r="N1200" s="138" t="s">
        <v>2190</v>
      </c>
      <c r="O1200" s="138">
        <v>1.5</v>
      </c>
      <c r="P1200" s="140">
        <v>121</v>
      </c>
      <c r="Q1200" s="137" t="s">
        <v>2</v>
      </c>
      <c r="R1200" s="138" t="s">
        <v>594</v>
      </c>
      <c r="S1200" s="138">
        <v>319.5</v>
      </c>
      <c r="T1200" s="138">
        <v>319</v>
      </c>
      <c r="U1200" s="138">
        <v>121</v>
      </c>
      <c r="V1200" s="140">
        <v>-119.5</v>
      </c>
      <c r="W1200" s="138" t="s">
        <v>645</v>
      </c>
      <c r="X1200" s="138" t="s">
        <v>645</v>
      </c>
      <c r="Y1200" s="138">
        <v>121</v>
      </c>
      <c r="Z1200" s="138">
        <v>121.5</v>
      </c>
      <c r="AA1200" s="137"/>
      <c r="AB1200" s="137"/>
      <c r="AC1200" s="137"/>
      <c r="AD1200" s="137"/>
      <c r="AE1200" s="137"/>
      <c r="AF1200" s="137" t="s">
        <v>651</v>
      </c>
      <c r="AG1200" s="137" t="s">
        <v>607</v>
      </c>
      <c r="AH1200" s="148">
        <v>44051</v>
      </c>
      <c r="AI1200" s="137">
        <v>0</v>
      </c>
      <c r="AJ1200" s="137"/>
      <c r="AK1200" s="137" t="s">
        <v>597</v>
      </c>
      <c r="AL1200" s="137"/>
    </row>
    <row r="1201" s="134" customFormat="1" ht="38.8" customHeight="1" spans="1:38">
      <c r="A1201" s="137" t="s">
        <v>29</v>
      </c>
      <c r="B1201" s="137" t="s">
        <v>26</v>
      </c>
      <c r="C1201" s="138" t="s">
        <v>496</v>
      </c>
      <c r="D1201" s="138" t="s">
        <v>110</v>
      </c>
      <c r="E1201" s="137" t="s">
        <v>625</v>
      </c>
      <c r="F1201" s="138" t="s">
        <v>288</v>
      </c>
      <c r="G1201" s="138" t="s">
        <v>1947</v>
      </c>
      <c r="H1201" s="147">
        <v>46242.4760648148</v>
      </c>
      <c r="I1201" s="138" t="s">
        <v>2188</v>
      </c>
      <c r="J1201" s="138" t="s">
        <v>2189</v>
      </c>
      <c r="K1201" s="138" t="s">
        <v>590</v>
      </c>
      <c r="L1201" s="138" t="s">
        <v>591</v>
      </c>
      <c r="M1201" s="138" t="s">
        <v>592</v>
      </c>
      <c r="N1201" s="138" t="s">
        <v>593</v>
      </c>
      <c r="O1201" s="138">
        <v>198</v>
      </c>
      <c r="P1201" s="140">
        <v>198</v>
      </c>
      <c r="Q1201" s="137" t="s">
        <v>2</v>
      </c>
      <c r="R1201" s="138" t="s">
        <v>594</v>
      </c>
      <c r="S1201" s="138">
        <v>319.5</v>
      </c>
      <c r="T1201" s="138">
        <v>319</v>
      </c>
      <c r="U1201" s="138">
        <v>198</v>
      </c>
      <c r="V1201" s="140">
        <v>0</v>
      </c>
      <c r="W1201" s="138" t="s">
        <v>645</v>
      </c>
      <c r="X1201" s="138" t="s">
        <v>645</v>
      </c>
      <c r="Y1201" s="138">
        <v>198</v>
      </c>
      <c r="Z1201" s="138">
        <v>198</v>
      </c>
      <c r="AA1201" s="137"/>
      <c r="AB1201" s="137"/>
      <c r="AC1201" s="137"/>
      <c r="AD1201" s="137"/>
      <c r="AE1201" s="137"/>
      <c r="AF1201" s="137" t="s">
        <v>651</v>
      </c>
      <c r="AG1201" s="137" t="s">
        <v>607</v>
      </c>
      <c r="AH1201" s="148">
        <v>44051</v>
      </c>
      <c r="AI1201" s="137">
        <v>0</v>
      </c>
      <c r="AJ1201" s="137"/>
      <c r="AK1201" s="137" t="s">
        <v>597</v>
      </c>
      <c r="AL1201" s="137"/>
    </row>
    <row r="1202" s="134" customFormat="1" ht="38.8" customHeight="1" spans="1:38">
      <c r="A1202" s="137" t="s">
        <v>29</v>
      </c>
      <c r="B1202" s="137" t="s">
        <v>26</v>
      </c>
      <c r="C1202" s="138" t="s">
        <v>496</v>
      </c>
      <c r="D1202" s="138" t="s">
        <v>104</v>
      </c>
      <c r="E1202" s="137" t="s">
        <v>587</v>
      </c>
      <c r="F1202" s="138" t="s">
        <v>277</v>
      </c>
      <c r="G1202" s="138" t="s">
        <v>1976</v>
      </c>
      <c r="H1202" s="147">
        <v>46242.4931828704</v>
      </c>
      <c r="I1202" s="138" t="s">
        <v>2191</v>
      </c>
      <c r="J1202" s="138" t="s">
        <v>2192</v>
      </c>
      <c r="K1202" s="138" t="s">
        <v>590</v>
      </c>
      <c r="L1202" s="138" t="s">
        <v>742</v>
      </c>
      <c r="M1202" s="138" t="s">
        <v>592</v>
      </c>
      <c r="N1202" s="138" t="s">
        <v>913</v>
      </c>
      <c r="O1202" s="138">
        <v>50</v>
      </c>
      <c r="P1202" s="140">
        <v>50</v>
      </c>
      <c r="Q1202" s="137"/>
      <c r="R1202" s="138" t="s">
        <v>666</v>
      </c>
      <c r="S1202" s="138">
        <v>50</v>
      </c>
      <c r="T1202" s="138">
        <v>50</v>
      </c>
      <c r="U1202" s="138">
        <v>50</v>
      </c>
      <c r="V1202" s="140">
        <v>0</v>
      </c>
      <c r="W1202" s="138"/>
      <c r="X1202" s="138"/>
      <c r="Y1202" s="138">
        <v>0</v>
      </c>
      <c r="Z1202" s="138">
        <v>0</v>
      </c>
      <c r="AA1202" s="137"/>
      <c r="AB1202" s="137"/>
      <c r="AC1202" s="137"/>
      <c r="AD1202" s="137"/>
      <c r="AE1202" s="137"/>
      <c r="AF1202" s="137" t="s">
        <v>606</v>
      </c>
      <c r="AG1202" s="137" t="s">
        <v>607</v>
      </c>
      <c r="AH1202" s="148">
        <v>42403</v>
      </c>
      <c r="AI1202" s="137">
        <v>0</v>
      </c>
      <c r="AJ1202" s="137"/>
      <c r="AK1202" s="137" t="s">
        <v>744</v>
      </c>
      <c r="AL1202" s="137"/>
    </row>
    <row r="1203" s="134" customFormat="1" ht="38.8" customHeight="1" spans="1:38">
      <c r="A1203" s="137" t="s">
        <v>29</v>
      </c>
      <c r="B1203" s="137" t="s">
        <v>26</v>
      </c>
      <c r="C1203" s="138" t="s">
        <v>496</v>
      </c>
      <c r="D1203" s="138" t="s">
        <v>113</v>
      </c>
      <c r="E1203" s="137" t="s">
        <v>587</v>
      </c>
      <c r="F1203" s="138" t="s">
        <v>298</v>
      </c>
      <c r="G1203" s="138" t="s">
        <v>2193</v>
      </c>
      <c r="H1203" s="147">
        <v>46242.6320833333</v>
      </c>
      <c r="I1203" s="138" t="s">
        <v>2194</v>
      </c>
      <c r="J1203" s="138" t="s">
        <v>2195</v>
      </c>
      <c r="K1203" s="138" t="s">
        <v>590</v>
      </c>
      <c r="L1203" s="138" t="s">
        <v>591</v>
      </c>
      <c r="M1203" s="138" t="s">
        <v>592</v>
      </c>
      <c r="N1203" s="138" t="s">
        <v>593</v>
      </c>
      <c r="O1203" s="138">
        <v>198</v>
      </c>
      <c r="P1203" s="140">
        <v>198</v>
      </c>
      <c r="Q1203" s="137" t="s">
        <v>2</v>
      </c>
      <c r="R1203" s="138" t="s">
        <v>594</v>
      </c>
      <c r="S1203" s="138">
        <v>198</v>
      </c>
      <c r="T1203" s="138">
        <v>198</v>
      </c>
      <c r="U1203" s="138">
        <v>198</v>
      </c>
      <c r="V1203" s="140">
        <v>0</v>
      </c>
      <c r="W1203" s="138"/>
      <c r="X1203" s="138"/>
      <c r="Y1203" s="138">
        <v>75</v>
      </c>
      <c r="Z1203" s="138">
        <v>75</v>
      </c>
      <c r="AA1203" s="137"/>
      <c r="AB1203" s="137"/>
      <c r="AC1203" s="137"/>
      <c r="AD1203" s="137"/>
      <c r="AE1203" s="137"/>
      <c r="AF1203" s="137" t="s">
        <v>606</v>
      </c>
      <c r="AG1203" s="137" t="s">
        <v>607</v>
      </c>
      <c r="AH1203" s="148">
        <v>43009</v>
      </c>
      <c r="AI1203" s="137">
        <v>0</v>
      </c>
      <c r="AJ1203" s="137"/>
      <c r="AK1203" s="137" t="s">
        <v>628</v>
      </c>
      <c r="AL1203" s="137"/>
    </row>
    <row r="1204" s="134" customFormat="1" ht="38.8" customHeight="1" spans="1:38">
      <c r="A1204" s="137" t="s">
        <v>29</v>
      </c>
      <c r="B1204" s="137" t="s">
        <v>26</v>
      </c>
      <c r="C1204" s="138" t="s">
        <v>496</v>
      </c>
      <c r="D1204" s="138" t="s">
        <v>112</v>
      </c>
      <c r="E1204" s="137" t="s">
        <v>587</v>
      </c>
      <c r="F1204" s="138" t="s">
        <v>293</v>
      </c>
      <c r="G1204" s="138" t="s">
        <v>729</v>
      </c>
      <c r="H1204" s="147">
        <v>46242.6480902778</v>
      </c>
      <c r="I1204" s="138" t="s">
        <v>2196</v>
      </c>
      <c r="J1204" s="138" t="s">
        <v>2197</v>
      </c>
      <c r="K1204" s="138" t="s">
        <v>601</v>
      </c>
      <c r="L1204" s="138" t="s">
        <v>591</v>
      </c>
      <c r="M1204" s="138" t="s">
        <v>592</v>
      </c>
      <c r="N1204" s="138" t="s">
        <v>784</v>
      </c>
      <c r="O1204" s="138">
        <v>50</v>
      </c>
      <c r="P1204" s="140">
        <v>50</v>
      </c>
      <c r="Q1204" s="137"/>
      <c r="R1204" s="138" t="s">
        <v>610</v>
      </c>
      <c r="S1204" s="138">
        <v>330</v>
      </c>
      <c r="T1204" s="138">
        <v>330</v>
      </c>
      <c r="U1204" s="138">
        <v>50</v>
      </c>
      <c r="V1204" s="140">
        <v>0</v>
      </c>
      <c r="W1204" s="138"/>
      <c r="X1204" s="138"/>
      <c r="Y1204" s="138">
        <v>0</v>
      </c>
      <c r="Z1204" s="138">
        <v>0</v>
      </c>
      <c r="AA1204" s="137"/>
      <c r="AB1204" s="137"/>
      <c r="AC1204" s="137"/>
      <c r="AD1204" s="137"/>
      <c r="AE1204" s="137"/>
      <c r="AF1204" s="137" t="s">
        <v>606</v>
      </c>
      <c r="AG1204" s="137" t="s">
        <v>607</v>
      </c>
      <c r="AH1204" s="137"/>
      <c r="AI1204" s="137">
        <v>0</v>
      </c>
      <c r="AJ1204" s="137"/>
      <c r="AK1204" s="137" t="s">
        <v>597</v>
      </c>
      <c r="AL1204" s="137"/>
    </row>
    <row r="1205" s="134" customFormat="1" ht="38.8" customHeight="1" spans="1:38">
      <c r="A1205" s="137" t="s">
        <v>29</v>
      </c>
      <c r="B1205" s="137" t="s">
        <v>26</v>
      </c>
      <c r="C1205" s="138" t="s">
        <v>496</v>
      </c>
      <c r="D1205" s="138" t="s">
        <v>112</v>
      </c>
      <c r="E1205" s="137" t="s">
        <v>587</v>
      </c>
      <c r="F1205" s="138" t="s">
        <v>293</v>
      </c>
      <c r="G1205" s="138" t="s">
        <v>729</v>
      </c>
      <c r="H1205" s="147">
        <v>46242.6480902778</v>
      </c>
      <c r="I1205" s="138" t="s">
        <v>2196</v>
      </c>
      <c r="J1205" s="138" t="s">
        <v>2197</v>
      </c>
      <c r="K1205" s="138" t="s">
        <v>601</v>
      </c>
      <c r="L1205" s="138" t="s">
        <v>591</v>
      </c>
      <c r="M1205" s="138" t="s">
        <v>592</v>
      </c>
      <c r="N1205" s="138" t="s">
        <v>1131</v>
      </c>
      <c r="O1205" s="138">
        <v>50</v>
      </c>
      <c r="P1205" s="140">
        <v>50</v>
      </c>
      <c r="Q1205" s="137"/>
      <c r="R1205" s="138" t="s">
        <v>1132</v>
      </c>
      <c r="S1205" s="138">
        <v>330</v>
      </c>
      <c r="T1205" s="138">
        <v>330</v>
      </c>
      <c r="U1205" s="138">
        <v>50</v>
      </c>
      <c r="V1205" s="140">
        <v>0</v>
      </c>
      <c r="W1205" s="138"/>
      <c r="X1205" s="138"/>
      <c r="Y1205" s="138">
        <v>0</v>
      </c>
      <c r="Z1205" s="138">
        <v>0</v>
      </c>
      <c r="AA1205" s="137"/>
      <c r="AB1205" s="137"/>
      <c r="AC1205" s="137"/>
      <c r="AD1205" s="137"/>
      <c r="AE1205" s="137"/>
      <c r="AF1205" s="137" t="s">
        <v>606</v>
      </c>
      <c r="AG1205" s="137" t="s">
        <v>607</v>
      </c>
      <c r="AH1205" s="137"/>
      <c r="AI1205" s="137">
        <v>0</v>
      </c>
      <c r="AJ1205" s="137"/>
      <c r="AK1205" s="137" t="s">
        <v>597</v>
      </c>
      <c r="AL1205" s="137"/>
    </row>
    <row r="1206" s="134" customFormat="1" ht="38.8" customHeight="1" spans="1:38">
      <c r="A1206" s="137" t="s">
        <v>29</v>
      </c>
      <c r="B1206" s="137" t="s">
        <v>26</v>
      </c>
      <c r="C1206" s="138" t="s">
        <v>496</v>
      </c>
      <c r="D1206" s="138" t="s">
        <v>110</v>
      </c>
      <c r="E1206" s="137" t="s">
        <v>625</v>
      </c>
      <c r="F1206" s="138" t="s">
        <v>286</v>
      </c>
      <c r="G1206" s="138" t="s">
        <v>2045</v>
      </c>
      <c r="H1206" s="147">
        <v>46242.6720833333</v>
      </c>
      <c r="I1206" s="138" t="s">
        <v>2184</v>
      </c>
      <c r="J1206" s="138" t="s">
        <v>2198</v>
      </c>
      <c r="K1206" s="138" t="s">
        <v>645</v>
      </c>
      <c r="L1206" s="138" t="s">
        <v>621</v>
      </c>
      <c r="M1206" s="138" t="s">
        <v>603</v>
      </c>
      <c r="N1206" s="138" t="s">
        <v>779</v>
      </c>
      <c r="O1206" s="138">
        <v>458</v>
      </c>
      <c r="P1206" s="140">
        <v>458</v>
      </c>
      <c r="Q1206" s="137" t="s">
        <v>3</v>
      </c>
      <c r="R1206" s="138" t="s">
        <v>780</v>
      </c>
      <c r="S1206" s="138">
        <v>458</v>
      </c>
      <c r="T1206" s="138">
        <v>458</v>
      </c>
      <c r="U1206" s="138">
        <v>458</v>
      </c>
      <c r="V1206" s="140">
        <v>0</v>
      </c>
      <c r="W1206" s="138"/>
      <c r="X1206" s="138"/>
      <c r="Y1206" s="138">
        <v>458</v>
      </c>
      <c r="Z1206" s="138">
        <v>458</v>
      </c>
      <c r="AA1206" s="137"/>
      <c r="AB1206" s="137"/>
      <c r="AC1206" s="137"/>
      <c r="AD1206" s="137"/>
      <c r="AE1206" s="137"/>
      <c r="AF1206" s="137" t="s">
        <v>651</v>
      </c>
      <c r="AG1206" s="137" t="s">
        <v>607</v>
      </c>
      <c r="AH1206" s="148">
        <v>45807</v>
      </c>
      <c r="AI1206" s="137">
        <v>0</v>
      </c>
      <c r="AJ1206" s="137"/>
      <c r="AK1206" s="137" t="s">
        <v>917</v>
      </c>
      <c r="AL1206" s="137"/>
    </row>
    <row r="1207" s="134" customFormat="1" ht="38.8" customHeight="1" spans="1:38">
      <c r="A1207" s="137" t="s">
        <v>29</v>
      </c>
      <c r="B1207" s="137" t="s">
        <v>26</v>
      </c>
      <c r="C1207" s="138" t="s">
        <v>496</v>
      </c>
      <c r="D1207" s="138" t="s">
        <v>110</v>
      </c>
      <c r="E1207" s="137" t="s">
        <v>625</v>
      </c>
      <c r="F1207" s="138" t="s">
        <v>286</v>
      </c>
      <c r="G1207" s="138" t="s">
        <v>2045</v>
      </c>
      <c r="H1207" s="147">
        <v>46242.6727083333</v>
      </c>
      <c r="I1207" s="138" t="s">
        <v>2188</v>
      </c>
      <c r="J1207" s="138" t="s">
        <v>2199</v>
      </c>
      <c r="K1207" s="138" t="s">
        <v>645</v>
      </c>
      <c r="L1207" s="138" t="s">
        <v>591</v>
      </c>
      <c r="M1207" s="138" t="s">
        <v>603</v>
      </c>
      <c r="N1207" s="138" t="s">
        <v>2200</v>
      </c>
      <c r="O1207" s="138">
        <v>198</v>
      </c>
      <c r="P1207" s="140">
        <v>198</v>
      </c>
      <c r="Q1207" s="137" t="s">
        <v>3</v>
      </c>
      <c r="R1207" s="138" t="s">
        <v>780</v>
      </c>
      <c r="S1207" s="138">
        <v>198</v>
      </c>
      <c r="T1207" s="138">
        <v>198</v>
      </c>
      <c r="U1207" s="138">
        <v>198</v>
      </c>
      <c r="V1207" s="140">
        <v>0</v>
      </c>
      <c r="W1207" s="138"/>
      <c r="X1207" s="138"/>
      <c r="Y1207" s="138">
        <v>198</v>
      </c>
      <c r="Z1207" s="138">
        <v>198</v>
      </c>
      <c r="AA1207" s="137"/>
      <c r="AB1207" s="137"/>
      <c r="AC1207" s="137"/>
      <c r="AD1207" s="137"/>
      <c r="AE1207" s="137"/>
      <c r="AF1207" s="137" t="s">
        <v>651</v>
      </c>
      <c r="AG1207" s="137" t="s">
        <v>607</v>
      </c>
      <c r="AH1207" s="148">
        <v>45965</v>
      </c>
      <c r="AI1207" s="137">
        <v>0</v>
      </c>
      <c r="AJ1207" s="137"/>
      <c r="AK1207" s="137" t="s">
        <v>726</v>
      </c>
      <c r="AL1207" s="137"/>
    </row>
    <row r="1208" s="134" customFormat="1" ht="38.8" customHeight="1" spans="1:38">
      <c r="A1208" s="137" t="s">
        <v>29</v>
      </c>
      <c r="B1208" s="137" t="s">
        <v>26</v>
      </c>
      <c r="C1208" s="138" t="s">
        <v>496</v>
      </c>
      <c r="D1208" s="138" t="s">
        <v>112</v>
      </c>
      <c r="E1208" s="137" t="s">
        <v>587</v>
      </c>
      <c r="F1208" s="138" t="s">
        <v>292</v>
      </c>
      <c r="G1208" s="138" t="s">
        <v>2201</v>
      </c>
      <c r="H1208" s="147">
        <v>46242.6778587963</v>
      </c>
      <c r="I1208" s="138" t="s">
        <v>2196</v>
      </c>
      <c r="J1208" s="138" t="s">
        <v>2202</v>
      </c>
      <c r="K1208" s="138" t="s">
        <v>590</v>
      </c>
      <c r="L1208" s="138" t="s">
        <v>591</v>
      </c>
      <c r="M1208" s="138" t="s">
        <v>603</v>
      </c>
      <c r="N1208" s="138" t="s">
        <v>593</v>
      </c>
      <c r="O1208" s="138">
        <v>198</v>
      </c>
      <c r="P1208" s="140">
        <v>178</v>
      </c>
      <c r="Q1208" s="137" t="s">
        <v>2</v>
      </c>
      <c r="R1208" s="138" t="s">
        <v>594</v>
      </c>
      <c r="S1208" s="138">
        <v>198</v>
      </c>
      <c r="T1208" s="138">
        <v>178</v>
      </c>
      <c r="U1208" s="138">
        <v>178</v>
      </c>
      <c r="V1208" s="140">
        <v>20</v>
      </c>
      <c r="W1208" s="138" t="s">
        <v>670</v>
      </c>
      <c r="X1208" s="138"/>
      <c r="Y1208" s="138">
        <v>75</v>
      </c>
      <c r="Z1208" s="138">
        <v>75</v>
      </c>
      <c r="AA1208" s="137"/>
      <c r="AB1208" s="137"/>
      <c r="AC1208" s="137"/>
      <c r="AD1208" s="137"/>
      <c r="AE1208" s="137"/>
      <c r="AF1208" s="137" t="s">
        <v>606</v>
      </c>
      <c r="AG1208" s="137" t="s">
        <v>607</v>
      </c>
      <c r="AH1208" s="148">
        <v>44730</v>
      </c>
      <c r="AI1208" s="137">
        <v>0</v>
      </c>
      <c r="AJ1208" s="137"/>
      <c r="AK1208" s="137" t="s">
        <v>597</v>
      </c>
      <c r="AL1208" s="137"/>
    </row>
    <row r="1209" s="134" customFormat="1" ht="38.8" customHeight="1" spans="1:38">
      <c r="A1209" s="137" t="s">
        <v>29</v>
      </c>
      <c r="B1209" s="137" t="s">
        <v>26</v>
      </c>
      <c r="C1209" s="138" t="s">
        <v>496</v>
      </c>
      <c r="D1209" s="138" t="s">
        <v>108</v>
      </c>
      <c r="E1209" s="137" t="s">
        <v>587</v>
      </c>
      <c r="F1209" s="138" t="s">
        <v>283</v>
      </c>
      <c r="G1209" s="138" t="s">
        <v>1937</v>
      </c>
      <c r="H1209" s="147">
        <v>46242.6856481481</v>
      </c>
      <c r="I1209" s="138" t="s">
        <v>2203</v>
      </c>
      <c r="J1209" s="138" t="s">
        <v>2204</v>
      </c>
      <c r="K1209" s="138" t="s">
        <v>601</v>
      </c>
      <c r="L1209" s="138" t="s">
        <v>591</v>
      </c>
      <c r="M1209" s="138" t="s">
        <v>603</v>
      </c>
      <c r="N1209" s="138" t="s">
        <v>613</v>
      </c>
      <c r="O1209" s="138">
        <v>50</v>
      </c>
      <c r="P1209" s="140">
        <v>50</v>
      </c>
      <c r="Q1209" s="137"/>
      <c r="R1209" s="138" t="s">
        <v>610</v>
      </c>
      <c r="S1209" s="138">
        <v>50</v>
      </c>
      <c r="T1209" s="138">
        <v>50</v>
      </c>
      <c r="U1209" s="138">
        <v>50</v>
      </c>
      <c r="V1209" s="140">
        <v>0</v>
      </c>
      <c r="W1209" s="138"/>
      <c r="X1209" s="138"/>
      <c r="Y1209" s="138">
        <v>0</v>
      </c>
      <c r="Z1209" s="138">
        <v>0</v>
      </c>
      <c r="AA1209" s="137"/>
      <c r="AB1209" s="137"/>
      <c r="AC1209" s="137"/>
      <c r="AD1209" s="137"/>
      <c r="AE1209" s="137"/>
      <c r="AF1209" s="137" t="s">
        <v>606</v>
      </c>
      <c r="AG1209" s="137" t="s">
        <v>607</v>
      </c>
      <c r="AH1209" s="148">
        <v>46211</v>
      </c>
      <c r="AI1209" s="137">
        <v>0</v>
      </c>
      <c r="AJ1209" s="137"/>
      <c r="AK1209" s="137" t="s">
        <v>628</v>
      </c>
      <c r="AL1209" s="137"/>
    </row>
    <row r="1210" s="134" customFormat="1" ht="38.8" customHeight="1" spans="1:38">
      <c r="A1210" s="137" t="s">
        <v>29</v>
      </c>
      <c r="B1210" s="137" t="s">
        <v>26</v>
      </c>
      <c r="C1210" s="138" t="s">
        <v>496</v>
      </c>
      <c r="D1210" s="138" t="s">
        <v>114</v>
      </c>
      <c r="E1210" s="137" t="s">
        <v>587</v>
      </c>
      <c r="F1210" s="138" t="s">
        <v>302</v>
      </c>
      <c r="G1210" s="138" t="s">
        <v>2205</v>
      </c>
      <c r="H1210" s="147">
        <v>46242.6864699074</v>
      </c>
      <c r="I1210" s="138" t="s">
        <v>2206</v>
      </c>
      <c r="J1210" s="138" t="s">
        <v>2207</v>
      </c>
      <c r="K1210" s="138" t="s">
        <v>590</v>
      </c>
      <c r="L1210" s="138" t="s">
        <v>591</v>
      </c>
      <c r="M1210" s="138" t="s">
        <v>603</v>
      </c>
      <c r="N1210" s="138" t="s">
        <v>593</v>
      </c>
      <c r="O1210" s="138">
        <v>198</v>
      </c>
      <c r="P1210" s="140">
        <v>198</v>
      </c>
      <c r="Q1210" s="137" t="s">
        <v>2</v>
      </c>
      <c r="R1210" s="138" t="s">
        <v>594</v>
      </c>
      <c r="S1210" s="138">
        <v>198</v>
      </c>
      <c r="T1210" s="138">
        <v>198</v>
      </c>
      <c r="U1210" s="138">
        <v>198</v>
      </c>
      <c r="V1210" s="140">
        <v>0</v>
      </c>
      <c r="W1210" s="138"/>
      <c r="X1210" s="138"/>
      <c r="Y1210" s="138">
        <v>75</v>
      </c>
      <c r="Z1210" s="138">
        <v>75</v>
      </c>
      <c r="AA1210" s="137"/>
      <c r="AB1210" s="137"/>
      <c r="AC1210" s="137"/>
      <c r="AD1210" s="137"/>
      <c r="AE1210" s="137"/>
      <c r="AF1210" s="137" t="s">
        <v>606</v>
      </c>
      <c r="AG1210" s="137" t="s">
        <v>607</v>
      </c>
      <c r="AH1210" s="148">
        <v>45059</v>
      </c>
      <c r="AI1210" s="137">
        <v>0</v>
      </c>
      <c r="AJ1210" s="137"/>
      <c r="AK1210" s="137" t="s">
        <v>628</v>
      </c>
      <c r="AL1210" s="137"/>
    </row>
    <row r="1211" s="134" customFormat="1" ht="38.8" customHeight="1" spans="1:38">
      <c r="A1211" s="137" t="s">
        <v>29</v>
      </c>
      <c r="B1211" s="137" t="s">
        <v>26</v>
      </c>
      <c r="C1211" s="138" t="s">
        <v>496</v>
      </c>
      <c r="D1211" s="138" t="s">
        <v>102</v>
      </c>
      <c r="E1211" s="137" t="s">
        <v>587</v>
      </c>
      <c r="F1211" s="138" t="s">
        <v>272</v>
      </c>
      <c r="G1211" s="138" t="s">
        <v>1962</v>
      </c>
      <c r="H1211" s="147">
        <v>46242.6946412037</v>
      </c>
      <c r="I1211" s="138" t="s">
        <v>2208</v>
      </c>
      <c r="J1211" s="138" t="s">
        <v>2209</v>
      </c>
      <c r="K1211" s="138" t="s">
        <v>601</v>
      </c>
      <c r="L1211" s="138" t="s">
        <v>591</v>
      </c>
      <c r="M1211" s="138" t="s">
        <v>603</v>
      </c>
      <c r="N1211" s="138" t="s">
        <v>784</v>
      </c>
      <c r="O1211" s="138">
        <v>50</v>
      </c>
      <c r="P1211" s="140">
        <v>50</v>
      </c>
      <c r="Q1211" s="137"/>
      <c r="R1211" s="138" t="s">
        <v>610</v>
      </c>
      <c r="S1211" s="138">
        <v>230</v>
      </c>
      <c r="T1211" s="138">
        <v>230</v>
      </c>
      <c r="U1211" s="138">
        <v>50</v>
      </c>
      <c r="V1211" s="140">
        <v>0</v>
      </c>
      <c r="W1211" s="138"/>
      <c r="X1211" s="138"/>
      <c r="Y1211" s="138">
        <v>0</v>
      </c>
      <c r="Z1211" s="138">
        <v>0</v>
      </c>
      <c r="AA1211" s="137"/>
      <c r="AB1211" s="137"/>
      <c r="AC1211" s="137"/>
      <c r="AD1211" s="137"/>
      <c r="AE1211" s="137"/>
      <c r="AF1211" s="137" t="s">
        <v>606</v>
      </c>
      <c r="AG1211" s="137" t="s">
        <v>607</v>
      </c>
      <c r="AH1211" s="148">
        <v>46211</v>
      </c>
      <c r="AI1211" s="137">
        <v>0</v>
      </c>
      <c r="AJ1211" s="137"/>
      <c r="AK1211" s="137" t="s">
        <v>597</v>
      </c>
      <c r="AL1211" s="137"/>
    </row>
    <row r="1212" s="134" customFormat="1" ht="38.8" customHeight="1" spans="1:38">
      <c r="A1212" s="137" t="s">
        <v>29</v>
      </c>
      <c r="B1212" s="137" t="s">
        <v>26</v>
      </c>
      <c r="C1212" s="138" t="s">
        <v>496</v>
      </c>
      <c r="D1212" s="138" t="s">
        <v>113</v>
      </c>
      <c r="E1212" s="137" t="s">
        <v>587</v>
      </c>
      <c r="F1212" s="138" t="s">
        <v>299</v>
      </c>
      <c r="G1212" s="138" t="s">
        <v>685</v>
      </c>
      <c r="H1212" s="147">
        <v>46242.6949652778</v>
      </c>
      <c r="I1212" s="138" t="s">
        <v>2194</v>
      </c>
      <c r="J1212" s="138" t="s">
        <v>2210</v>
      </c>
      <c r="K1212" s="138" t="s">
        <v>601</v>
      </c>
      <c r="L1212" s="138" t="s">
        <v>591</v>
      </c>
      <c r="M1212" s="138" t="s">
        <v>603</v>
      </c>
      <c r="N1212" s="138" t="s">
        <v>784</v>
      </c>
      <c r="O1212" s="138">
        <v>50</v>
      </c>
      <c r="P1212" s="140">
        <v>50</v>
      </c>
      <c r="Q1212" s="137"/>
      <c r="R1212" s="138" t="s">
        <v>610</v>
      </c>
      <c r="S1212" s="138">
        <v>100</v>
      </c>
      <c r="T1212" s="138">
        <v>100</v>
      </c>
      <c r="U1212" s="138">
        <v>50</v>
      </c>
      <c r="V1212" s="140">
        <v>0</v>
      </c>
      <c r="W1212" s="138"/>
      <c r="X1212" s="138"/>
      <c r="Y1212" s="138">
        <v>0</v>
      </c>
      <c r="Z1212" s="138">
        <v>0</v>
      </c>
      <c r="AA1212" s="137"/>
      <c r="AB1212" s="137"/>
      <c r="AC1212" s="137"/>
      <c r="AD1212" s="137"/>
      <c r="AE1212" s="137"/>
      <c r="AF1212" s="137" t="s">
        <v>606</v>
      </c>
      <c r="AG1212" s="137" t="s">
        <v>607</v>
      </c>
      <c r="AH1212" s="148">
        <v>46241</v>
      </c>
      <c r="AI1212" s="137">
        <v>0</v>
      </c>
      <c r="AJ1212" s="137"/>
      <c r="AK1212" s="137" t="s">
        <v>597</v>
      </c>
      <c r="AL1212" s="137"/>
    </row>
    <row r="1213" s="134" customFormat="1" ht="38.8" customHeight="1" spans="1:38">
      <c r="A1213" s="137" t="s">
        <v>29</v>
      </c>
      <c r="B1213" s="137" t="s">
        <v>26</v>
      </c>
      <c r="C1213" s="138" t="s">
        <v>496</v>
      </c>
      <c r="D1213" s="138" t="s">
        <v>112</v>
      </c>
      <c r="E1213" s="137" t="s">
        <v>587</v>
      </c>
      <c r="F1213" s="138" t="s">
        <v>293</v>
      </c>
      <c r="G1213" s="138" t="s">
        <v>729</v>
      </c>
      <c r="H1213" s="147">
        <v>46242.6992824074</v>
      </c>
      <c r="I1213" s="138"/>
      <c r="J1213" s="138" t="s">
        <v>2211</v>
      </c>
      <c r="K1213" s="138" t="s">
        <v>601</v>
      </c>
      <c r="L1213" s="138" t="s">
        <v>591</v>
      </c>
      <c r="M1213" s="138" t="s">
        <v>603</v>
      </c>
      <c r="N1213" s="138" t="s">
        <v>769</v>
      </c>
      <c r="O1213" s="138">
        <v>0</v>
      </c>
      <c r="P1213" s="140">
        <v>0</v>
      </c>
      <c r="Q1213" s="137"/>
      <c r="R1213" s="138" t="s">
        <v>610</v>
      </c>
      <c r="S1213" s="138">
        <v>0</v>
      </c>
      <c r="T1213" s="138">
        <v>0</v>
      </c>
      <c r="U1213" s="138">
        <v>0</v>
      </c>
      <c r="V1213" s="140">
        <v>0</v>
      </c>
      <c r="W1213" s="138"/>
      <c r="X1213" s="138"/>
      <c r="Y1213" s="138">
        <v>0</v>
      </c>
      <c r="Z1213" s="138">
        <v>0</v>
      </c>
      <c r="AA1213" s="137"/>
      <c r="AB1213" s="137"/>
      <c r="AC1213" s="137"/>
      <c r="AD1213" s="137"/>
      <c r="AE1213" s="137"/>
      <c r="AF1213" s="137"/>
      <c r="AG1213" s="137" t="s">
        <v>596</v>
      </c>
      <c r="AH1213" s="148">
        <v>46204</v>
      </c>
      <c r="AI1213" s="137">
        <v>0</v>
      </c>
      <c r="AJ1213" s="137"/>
      <c r="AK1213" s="137" t="s">
        <v>597</v>
      </c>
      <c r="AL1213" s="137"/>
    </row>
    <row r="1214" s="134" customFormat="1" ht="38.8" customHeight="1" spans="1:38">
      <c r="A1214" s="137" t="s">
        <v>29</v>
      </c>
      <c r="B1214" s="137" t="s">
        <v>26</v>
      </c>
      <c r="C1214" s="138" t="s">
        <v>496</v>
      </c>
      <c r="D1214" s="138" t="s">
        <v>114</v>
      </c>
      <c r="E1214" s="137" t="s">
        <v>587</v>
      </c>
      <c r="F1214" s="138" t="s">
        <v>306</v>
      </c>
      <c r="G1214" s="138" t="s">
        <v>709</v>
      </c>
      <c r="H1214" s="147">
        <v>46242.7150347222</v>
      </c>
      <c r="I1214" s="138" t="s">
        <v>2206</v>
      </c>
      <c r="J1214" s="138" t="s">
        <v>2212</v>
      </c>
      <c r="K1214" s="138" t="s">
        <v>601</v>
      </c>
      <c r="L1214" s="138" t="s">
        <v>591</v>
      </c>
      <c r="M1214" s="138" t="s">
        <v>603</v>
      </c>
      <c r="N1214" s="138" t="s">
        <v>793</v>
      </c>
      <c r="O1214" s="138">
        <v>50</v>
      </c>
      <c r="P1214" s="140">
        <v>50</v>
      </c>
      <c r="Q1214" s="137"/>
      <c r="R1214" s="138" t="s">
        <v>666</v>
      </c>
      <c r="S1214" s="138">
        <v>340</v>
      </c>
      <c r="T1214" s="138">
        <v>340</v>
      </c>
      <c r="U1214" s="138">
        <v>50</v>
      </c>
      <c r="V1214" s="140">
        <v>0</v>
      </c>
      <c r="W1214" s="138"/>
      <c r="X1214" s="138"/>
      <c r="Y1214" s="138">
        <v>35</v>
      </c>
      <c r="Z1214" s="138">
        <v>35</v>
      </c>
      <c r="AA1214" s="137"/>
      <c r="AB1214" s="137"/>
      <c r="AC1214" s="137"/>
      <c r="AD1214" s="137"/>
      <c r="AE1214" s="137"/>
      <c r="AF1214" s="137" t="s">
        <v>606</v>
      </c>
      <c r="AG1214" s="137" t="s">
        <v>607</v>
      </c>
      <c r="AH1214" s="148">
        <v>46174</v>
      </c>
      <c r="AI1214" s="137">
        <v>0</v>
      </c>
      <c r="AJ1214" s="137"/>
      <c r="AK1214" s="137" t="s">
        <v>597</v>
      </c>
      <c r="AL1214" s="137"/>
    </row>
    <row r="1215" s="134" customFormat="1" ht="38.8" customHeight="1" spans="1:38">
      <c r="A1215" s="137" t="s">
        <v>29</v>
      </c>
      <c r="B1215" s="137" t="s">
        <v>26</v>
      </c>
      <c r="C1215" s="138" t="s">
        <v>496</v>
      </c>
      <c r="D1215" s="138" t="s">
        <v>104</v>
      </c>
      <c r="E1215" s="137" t="s">
        <v>587</v>
      </c>
      <c r="F1215" s="138" t="s">
        <v>275</v>
      </c>
      <c r="G1215" s="138" t="s">
        <v>2213</v>
      </c>
      <c r="H1215" s="147">
        <v>46242.7419097222</v>
      </c>
      <c r="I1215" s="138" t="s">
        <v>2214</v>
      </c>
      <c r="J1215" s="138" t="s">
        <v>2215</v>
      </c>
      <c r="K1215" s="138" t="s">
        <v>590</v>
      </c>
      <c r="L1215" s="138" t="s">
        <v>591</v>
      </c>
      <c r="M1215" s="138" t="s">
        <v>592</v>
      </c>
      <c r="N1215" s="138" t="s">
        <v>593</v>
      </c>
      <c r="O1215" s="138">
        <v>198</v>
      </c>
      <c r="P1215" s="140">
        <v>198</v>
      </c>
      <c r="Q1215" s="137" t="s">
        <v>2</v>
      </c>
      <c r="R1215" s="138" t="s">
        <v>594</v>
      </c>
      <c r="S1215" s="138">
        <v>198</v>
      </c>
      <c r="T1215" s="138">
        <v>198</v>
      </c>
      <c r="U1215" s="138">
        <v>198</v>
      </c>
      <c r="V1215" s="140">
        <v>0</v>
      </c>
      <c r="W1215" s="138"/>
      <c r="X1215" s="138"/>
      <c r="Y1215" s="138">
        <v>75</v>
      </c>
      <c r="Z1215" s="138">
        <v>75</v>
      </c>
      <c r="AA1215" s="137"/>
      <c r="AB1215" s="137"/>
      <c r="AC1215" s="137"/>
      <c r="AD1215" s="137"/>
      <c r="AE1215" s="137"/>
      <c r="AF1215" s="137" t="s">
        <v>606</v>
      </c>
      <c r="AG1215" s="137" t="s">
        <v>607</v>
      </c>
      <c r="AH1215" s="148">
        <v>44098</v>
      </c>
      <c r="AI1215" s="137">
        <v>0</v>
      </c>
      <c r="AJ1215" s="137"/>
      <c r="AK1215" s="137" t="s">
        <v>628</v>
      </c>
      <c r="AL1215" s="137"/>
    </row>
    <row r="1216" s="134" customFormat="1" ht="38.8" customHeight="1" spans="1:38">
      <c r="A1216" s="137" t="s">
        <v>29</v>
      </c>
      <c r="B1216" s="137" t="s">
        <v>26</v>
      </c>
      <c r="C1216" s="138" t="s">
        <v>496</v>
      </c>
      <c r="D1216" s="138" t="s">
        <v>105</v>
      </c>
      <c r="E1216" s="137" t="s">
        <v>587</v>
      </c>
      <c r="F1216" s="138" t="s">
        <v>280</v>
      </c>
      <c r="G1216" s="138" t="s">
        <v>1957</v>
      </c>
      <c r="H1216" s="147">
        <v>46242.7723032407</v>
      </c>
      <c r="I1216" s="138" t="s">
        <v>2186</v>
      </c>
      <c r="J1216" s="138" t="s">
        <v>2216</v>
      </c>
      <c r="K1216" s="138" t="s">
        <v>601</v>
      </c>
      <c r="L1216" s="138" t="s">
        <v>591</v>
      </c>
      <c r="M1216" s="138" t="s">
        <v>603</v>
      </c>
      <c r="N1216" s="138" t="s">
        <v>613</v>
      </c>
      <c r="O1216" s="138">
        <v>50</v>
      </c>
      <c r="P1216" s="140">
        <v>50</v>
      </c>
      <c r="Q1216" s="137"/>
      <c r="R1216" s="138" t="s">
        <v>610</v>
      </c>
      <c r="S1216" s="138">
        <v>100</v>
      </c>
      <c r="T1216" s="138">
        <v>100</v>
      </c>
      <c r="U1216" s="138">
        <v>50</v>
      </c>
      <c r="V1216" s="140">
        <v>0</v>
      </c>
      <c r="W1216" s="138"/>
      <c r="X1216" s="138"/>
      <c r="Y1216" s="138">
        <v>0</v>
      </c>
      <c r="Z1216" s="138">
        <v>0</v>
      </c>
      <c r="AA1216" s="137"/>
      <c r="AB1216" s="137"/>
      <c r="AC1216" s="137"/>
      <c r="AD1216" s="137"/>
      <c r="AE1216" s="137"/>
      <c r="AF1216" s="137" t="s">
        <v>606</v>
      </c>
      <c r="AG1216" s="137" t="s">
        <v>607</v>
      </c>
      <c r="AH1216" s="148">
        <v>46241</v>
      </c>
      <c r="AI1216" s="137">
        <v>0</v>
      </c>
      <c r="AJ1216" s="137"/>
      <c r="AK1216" s="137" t="s">
        <v>597</v>
      </c>
      <c r="AL1216" s="137"/>
    </row>
    <row r="1217" s="134" customFormat="1" ht="38.8" customHeight="1" spans="1:38">
      <c r="A1217" s="137" t="s">
        <v>29</v>
      </c>
      <c r="B1217" s="137" t="s">
        <v>26</v>
      </c>
      <c r="C1217" s="138" t="s">
        <v>496</v>
      </c>
      <c r="D1217" s="138" t="s">
        <v>103</v>
      </c>
      <c r="E1217" s="137" t="s">
        <v>587</v>
      </c>
      <c r="F1217" s="138" t="s">
        <v>274</v>
      </c>
      <c r="G1217" s="138" t="s">
        <v>2083</v>
      </c>
      <c r="H1217" s="147">
        <v>46242.82625</v>
      </c>
      <c r="I1217" s="138" t="s">
        <v>2217</v>
      </c>
      <c r="J1217" s="138" t="s">
        <v>2218</v>
      </c>
      <c r="K1217" s="138" t="s">
        <v>601</v>
      </c>
      <c r="L1217" s="138" t="s">
        <v>591</v>
      </c>
      <c r="M1217" s="138" t="s">
        <v>603</v>
      </c>
      <c r="N1217" s="138" t="s">
        <v>784</v>
      </c>
      <c r="O1217" s="138">
        <v>50</v>
      </c>
      <c r="P1217" s="140">
        <v>50</v>
      </c>
      <c r="Q1217" s="137"/>
      <c r="R1217" s="138" t="s">
        <v>610</v>
      </c>
      <c r="S1217" s="138">
        <v>230</v>
      </c>
      <c r="T1217" s="138">
        <v>230</v>
      </c>
      <c r="U1217" s="138">
        <v>50</v>
      </c>
      <c r="V1217" s="140">
        <v>0</v>
      </c>
      <c r="W1217" s="138"/>
      <c r="X1217" s="138"/>
      <c r="Y1217" s="138">
        <v>0</v>
      </c>
      <c r="Z1217" s="138">
        <v>0</v>
      </c>
      <c r="AA1217" s="137"/>
      <c r="AB1217" s="137"/>
      <c r="AC1217" s="137"/>
      <c r="AD1217" s="137"/>
      <c r="AE1217" s="137"/>
      <c r="AF1217" s="137"/>
      <c r="AG1217" s="137" t="s">
        <v>596</v>
      </c>
      <c r="AH1217" s="148">
        <v>46172</v>
      </c>
      <c r="AI1217" s="137">
        <v>0</v>
      </c>
      <c r="AJ1217" s="137"/>
      <c r="AK1217" s="137" t="s">
        <v>597</v>
      </c>
      <c r="AL1217" s="137"/>
    </row>
    <row r="1218" s="134" customFormat="1" ht="38.8" customHeight="1" spans="1:38">
      <c r="A1218" s="137" t="s">
        <v>29</v>
      </c>
      <c r="B1218" s="137" t="s">
        <v>26</v>
      </c>
      <c r="C1218" s="138" t="s">
        <v>496</v>
      </c>
      <c r="D1218" s="138" t="s">
        <v>102</v>
      </c>
      <c r="E1218" s="137" t="s">
        <v>587</v>
      </c>
      <c r="F1218" s="138" t="s">
        <v>273</v>
      </c>
      <c r="G1218" s="138" t="s">
        <v>1954</v>
      </c>
      <c r="H1218" s="147">
        <v>46242.8477546296</v>
      </c>
      <c r="I1218" s="138" t="s">
        <v>2208</v>
      </c>
      <c r="J1218" s="138" t="s">
        <v>2219</v>
      </c>
      <c r="K1218" s="138" t="s">
        <v>590</v>
      </c>
      <c r="L1218" s="138" t="s">
        <v>591</v>
      </c>
      <c r="M1218" s="138" t="s">
        <v>603</v>
      </c>
      <c r="N1218" s="138" t="s">
        <v>2190</v>
      </c>
      <c r="O1218" s="138">
        <v>1.5</v>
      </c>
      <c r="P1218" s="140">
        <v>97</v>
      </c>
      <c r="Q1218" s="137" t="s">
        <v>2</v>
      </c>
      <c r="R1218" s="138" t="s">
        <v>594</v>
      </c>
      <c r="S1218" s="138">
        <v>295.5</v>
      </c>
      <c r="T1218" s="138">
        <v>295</v>
      </c>
      <c r="U1218" s="138">
        <v>97</v>
      </c>
      <c r="V1218" s="140">
        <v>-95.5</v>
      </c>
      <c r="W1218" s="138" t="s">
        <v>670</v>
      </c>
      <c r="X1218" s="138"/>
      <c r="Y1218" s="138">
        <v>0</v>
      </c>
      <c r="Z1218" s="138">
        <v>0</v>
      </c>
      <c r="AA1218" s="137"/>
      <c r="AB1218" s="137"/>
      <c r="AC1218" s="137"/>
      <c r="AD1218" s="137"/>
      <c r="AE1218" s="137"/>
      <c r="AF1218" s="137" t="s">
        <v>606</v>
      </c>
      <c r="AG1218" s="137" t="s">
        <v>607</v>
      </c>
      <c r="AH1218" s="148">
        <v>44931</v>
      </c>
      <c r="AI1218" s="137">
        <v>0</v>
      </c>
      <c r="AJ1218" s="137"/>
      <c r="AK1218" s="137" t="s">
        <v>597</v>
      </c>
      <c r="AL1218" s="137"/>
    </row>
    <row r="1219" s="134" customFormat="1" ht="38.8" customHeight="1" spans="1:38">
      <c r="A1219" s="137" t="s">
        <v>29</v>
      </c>
      <c r="B1219" s="137" t="s">
        <v>26</v>
      </c>
      <c r="C1219" s="138" t="s">
        <v>496</v>
      </c>
      <c r="D1219" s="138" t="s">
        <v>102</v>
      </c>
      <c r="E1219" s="137" t="s">
        <v>587</v>
      </c>
      <c r="F1219" s="138" t="s">
        <v>273</v>
      </c>
      <c r="G1219" s="138" t="s">
        <v>1954</v>
      </c>
      <c r="H1219" s="147">
        <v>46242.8477546296</v>
      </c>
      <c r="I1219" s="138" t="s">
        <v>2208</v>
      </c>
      <c r="J1219" s="138" t="s">
        <v>2219</v>
      </c>
      <c r="K1219" s="138" t="s">
        <v>590</v>
      </c>
      <c r="L1219" s="138" t="s">
        <v>591</v>
      </c>
      <c r="M1219" s="138" t="s">
        <v>603</v>
      </c>
      <c r="N1219" s="138" t="s">
        <v>593</v>
      </c>
      <c r="O1219" s="138">
        <v>198</v>
      </c>
      <c r="P1219" s="140">
        <v>198</v>
      </c>
      <c r="Q1219" s="137" t="s">
        <v>2</v>
      </c>
      <c r="R1219" s="138" t="s">
        <v>594</v>
      </c>
      <c r="S1219" s="138">
        <v>295.5</v>
      </c>
      <c r="T1219" s="138">
        <v>295</v>
      </c>
      <c r="U1219" s="138">
        <v>198</v>
      </c>
      <c r="V1219" s="140">
        <v>0</v>
      </c>
      <c r="W1219" s="138" t="s">
        <v>670</v>
      </c>
      <c r="X1219" s="138"/>
      <c r="Y1219" s="138">
        <v>75</v>
      </c>
      <c r="Z1219" s="138">
        <v>75</v>
      </c>
      <c r="AA1219" s="137"/>
      <c r="AB1219" s="137"/>
      <c r="AC1219" s="137"/>
      <c r="AD1219" s="137"/>
      <c r="AE1219" s="137"/>
      <c r="AF1219" s="137" t="s">
        <v>606</v>
      </c>
      <c r="AG1219" s="137" t="s">
        <v>607</v>
      </c>
      <c r="AH1219" s="148">
        <v>44931</v>
      </c>
      <c r="AI1219" s="137">
        <v>0</v>
      </c>
      <c r="AJ1219" s="137"/>
      <c r="AK1219" s="137" t="s">
        <v>597</v>
      </c>
      <c r="AL1219" s="137"/>
    </row>
    <row r="1220" s="134" customFormat="1" ht="38.8" customHeight="1" spans="1:38">
      <c r="A1220" s="137" t="s">
        <v>29</v>
      </c>
      <c r="B1220" s="137" t="s">
        <v>26</v>
      </c>
      <c r="C1220" s="138" t="s">
        <v>496</v>
      </c>
      <c r="D1220" s="138" t="s">
        <v>102</v>
      </c>
      <c r="E1220" s="137" t="s">
        <v>587</v>
      </c>
      <c r="F1220" s="138" t="s">
        <v>272</v>
      </c>
      <c r="G1220" s="138" t="s">
        <v>1962</v>
      </c>
      <c r="H1220" s="147">
        <v>46243.4022569444</v>
      </c>
      <c r="I1220" s="138"/>
      <c r="J1220" s="138" t="s">
        <v>2220</v>
      </c>
      <c r="K1220" s="138" t="s">
        <v>601</v>
      </c>
      <c r="L1220" s="138" t="s">
        <v>591</v>
      </c>
      <c r="M1220" s="138" t="s">
        <v>603</v>
      </c>
      <c r="N1220" s="138" t="s">
        <v>613</v>
      </c>
      <c r="O1220" s="138">
        <v>50</v>
      </c>
      <c r="P1220" s="140">
        <v>50</v>
      </c>
      <c r="Q1220" s="137"/>
      <c r="R1220" s="138" t="s">
        <v>610</v>
      </c>
      <c r="S1220" s="138">
        <v>50</v>
      </c>
      <c r="T1220" s="138">
        <v>50</v>
      </c>
      <c r="U1220" s="138">
        <v>50</v>
      </c>
      <c r="V1220" s="140">
        <v>0</v>
      </c>
      <c r="W1220" s="138"/>
      <c r="X1220" s="138"/>
      <c r="Y1220" s="138">
        <v>0</v>
      </c>
      <c r="Z1220" s="138">
        <v>0</v>
      </c>
      <c r="AA1220" s="137"/>
      <c r="AB1220" s="137"/>
      <c r="AC1220" s="137"/>
      <c r="AD1220" s="137"/>
      <c r="AE1220" s="137"/>
      <c r="AF1220" s="137" t="s">
        <v>606</v>
      </c>
      <c r="AG1220" s="137" t="s">
        <v>607</v>
      </c>
      <c r="AH1220" s="148">
        <v>46239</v>
      </c>
      <c r="AI1220" s="137">
        <v>0</v>
      </c>
      <c r="AJ1220" s="137"/>
      <c r="AK1220" s="137" t="s">
        <v>597</v>
      </c>
      <c r="AL1220" s="137"/>
    </row>
    <row r="1221" s="134" customFormat="1" ht="38.8" customHeight="1" spans="1:38">
      <c r="A1221" s="137" t="s">
        <v>29</v>
      </c>
      <c r="B1221" s="137" t="s">
        <v>26</v>
      </c>
      <c r="C1221" s="138" t="s">
        <v>496</v>
      </c>
      <c r="D1221" s="138" t="s">
        <v>104</v>
      </c>
      <c r="E1221" s="137" t="s">
        <v>587</v>
      </c>
      <c r="F1221" s="138" t="s">
        <v>277</v>
      </c>
      <c r="G1221" s="138" t="s">
        <v>1976</v>
      </c>
      <c r="H1221" s="147">
        <v>46243.4058680556</v>
      </c>
      <c r="I1221" s="138"/>
      <c r="J1221" s="138" t="s">
        <v>2221</v>
      </c>
      <c r="K1221" s="138" t="s">
        <v>590</v>
      </c>
      <c r="L1221" s="138" t="s">
        <v>818</v>
      </c>
      <c r="M1221" s="138" t="s">
        <v>592</v>
      </c>
      <c r="N1221" s="138" t="s">
        <v>776</v>
      </c>
      <c r="O1221" s="138">
        <v>30</v>
      </c>
      <c r="P1221" s="140">
        <v>30</v>
      </c>
      <c r="Q1221" s="137"/>
      <c r="R1221" s="138" t="s">
        <v>666</v>
      </c>
      <c r="S1221" s="138">
        <v>110</v>
      </c>
      <c r="T1221" s="138">
        <v>110</v>
      </c>
      <c r="U1221" s="138">
        <v>30</v>
      </c>
      <c r="V1221" s="140">
        <v>0</v>
      </c>
      <c r="W1221" s="138"/>
      <c r="X1221" s="138"/>
      <c r="Y1221" s="138">
        <v>0</v>
      </c>
      <c r="Z1221" s="138">
        <v>0</v>
      </c>
      <c r="AA1221" s="137"/>
      <c r="AB1221" s="137"/>
      <c r="AC1221" s="137"/>
      <c r="AD1221" s="137"/>
      <c r="AE1221" s="137"/>
      <c r="AF1221" s="137" t="s">
        <v>606</v>
      </c>
      <c r="AG1221" s="137" t="s">
        <v>607</v>
      </c>
      <c r="AH1221" s="148">
        <v>42594</v>
      </c>
      <c r="AI1221" s="137">
        <v>0</v>
      </c>
      <c r="AJ1221" s="137"/>
      <c r="AK1221" s="137" t="s">
        <v>818</v>
      </c>
      <c r="AL1221" s="137"/>
    </row>
    <row r="1222" s="134" customFormat="1" ht="38.8" customHeight="1" spans="1:38">
      <c r="A1222" s="137" t="s">
        <v>29</v>
      </c>
      <c r="B1222" s="137" t="s">
        <v>26</v>
      </c>
      <c r="C1222" s="138" t="s">
        <v>496</v>
      </c>
      <c r="D1222" s="138" t="s">
        <v>107</v>
      </c>
      <c r="E1222" s="137" t="s">
        <v>587</v>
      </c>
      <c r="F1222" s="138" t="s">
        <v>282</v>
      </c>
      <c r="G1222" s="138" t="s">
        <v>1942</v>
      </c>
      <c r="H1222" s="147">
        <v>46243.4235763889</v>
      </c>
      <c r="I1222" s="138"/>
      <c r="J1222" s="138" t="s">
        <v>2222</v>
      </c>
      <c r="K1222" s="138" t="s">
        <v>590</v>
      </c>
      <c r="L1222" s="138" t="s">
        <v>818</v>
      </c>
      <c r="M1222" s="138" t="s">
        <v>592</v>
      </c>
      <c r="N1222" s="138" t="s">
        <v>776</v>
      </c>
      <c r="O1222" s="138">
        <v>30</v>
      </c>
      <c r="P1222" s="140">
        <v>30</v>
      </c>
      <c r="Q1222" s="137"/>
      <c r="R1222" s="138" t="s">
        <v>666</v>
      </c>
      <c r="S1222" s="138">
        <v>80</v>
      </c>
      <c r="T1222" s="138">
        <v>80</v>
      </c>
      <c r="U1222" s="138">
        <v>30</v>
      </c>
      <c r="V1222" s="140">
        <v>0</v>
      </c>
      <c r="W1222" s="138"/>
      <c r="X1222" s="138"/>
      <c r="Y1222" s="138">
        <v>0</v>
      </c>
      <c r="Z1222" s="138">
        <v>0</v>
      </c>
      <c r="AA1222" s="137"/>
      <c r="AB1222" s="137"/>
      <c r="AC1222" s="137"/>
      <c r="AD1222" s="137"/>
      <c r="AE1222" s="137"/>
      <c r="AF1222" s="137" t="s">
        <v>606</v>
      </c>
      <c r="AG1222" s="137" t="s">
        <v>607</v>
      </c>
      <c r="AH1222" s="148">
        <v>43189</v>
      </c>
      <c r="AI1222" s="137">
        <v>0</v>
      </c>
      <c r="AJ1222" s="137"/>
      <c r="AK1222" s="137" t="s">
        <v>818</v>
      </c>
      <c r="AL1222" s="137"/>
    </row>
    <row r="1223" s="134" customFormat="1" ht="38.8" customHeight="1" spans="1:38">
      <c r="A1223" s="137" t="s">
        <v>29</v>
      </c>
      <c r="B1223" s="137" t="s">
        <v>26</v>
      </c>
      <c r="C1223" s="138" t="s">
        <v>496</v>
      </c>
      <c r="D1223" s="138" t="s">
        <v>113</v>
      </c>
      <c r="E1223" s="137" t="s">
        <v>587</v>
      </c>
      <c r="F1223" s="138" t="s">
        <v>299</v>
      </c>
      <c r="G1223" s="138" t="s">
        <v>685</v>
      </c>
      <c r="H1223" s="147">
        <v>46243.4338425926</v>
      </c>
      <c r="I1223" s="138"/>
      <c r="J1223" s="138" t="s">
        <v>2223</v>
      </c>
      <c r="K1223" s="138" t="s">
        <v>601</v>
      </c>
      <c r="L1223" s="138" t="s">
        <v>591</v>
      </c>
      <c r="M1223" s="138" t="s">
        <v>603</v>
      </c>
      <c r="N1223" s="138" t="s">
        <v>769</v>
      </c>
      <c r="O1223" s="138">
        <v>0</v>
      </c>
      <c r="P1223" s="140">
        <v>0</v>
      </c>
      <c r="Q1223" s="137"/>
      <c r="R1223" s="138" t="s">
        <v>610</v>
      </c>
      <c r="S1223" s="138">
        <v>180</v>
      </c>
      <c r="T1223" s="138">
        <v>180</v>
      </c>
      <c r="U1223" s="138">
        <v>0</v>
      </c>
      <c r="V1223" s="140">
        <v>0</v>
      </c>
      <c r="W1223" s="138"/>
      <c r="X1223" s="138"/>
      <c r="Y1223" s="138">
        <v>0</v>
      </c>
      <c r="Z1223" s="138">
        <v>0</v>
      </c>
      <c r="AA1223" s="137"/>
      <c r="AB1223" s="137"/>
      <c r="AC1223" s="137"/>
      <c r="AD1223" s="137"/>
      <c r="AE1223" s="137"/>
      <c r="AF1223" s="137" t="s">
        <v>606</v>
      </c>
      <c r="AG1223" s="137" t="s">
        <v>607</v>
      </c>
      <c r="AH1223" s="148">
        <v>46241</v>
      </c>
      <c r="AI1223" s="137">
        <v>0</v>
      </c>
      <c r="AJ1223" s="137"/>
      <c r="AK1223" s="137" t="s">
        <v>597</v>
      </c>
      <c r="AL1223" s="137"/>
    </row>
    <row r="1224" s="134" customFormat="1" ht="38.8" customHeight="1" spans="1:38">
      <c r="A1224" s="137" t="s">
        <v>29</v>
      </c>
      <c r="B1224" s="137" t="s">
        <v>26</v>
      </c>
      <c r="C1224" s="138" t="s">
        <v>496</v>
      </c>
      <c r="D1224" s="138" t="s">
        <v>112</v>
      </c>
      <c r="E1224" s="137" t="s">
        <v>587</v>
      </c>
      <c r="F1224" s="138" t="s">
        <v>291</v>
      </c>
      <c r="G1224" s="138" t="s">
        <v>2011</v>
      </c>
      <c r="H1224" s="147">
        <v>46243.4519212963</v>
      </c>
      <c r="I1224" s="138"/>
      <c r="J1224" s="138" t="s">
        <v>2224</v>
      </c>
      <c r="K1224" s="138" t="s">
        <v>601</v>
      </c>
      <c r="L1224" s="138" t="s">
        <v>591</v>
      </c>
      <c r="M1224" s="138" t="s">
        <v>592</v>
      </c>
      <c r="N1224" s="138" t="s">
        <v>1131</v>
      </c>
      <c r="O1224" s="138">
        <v>50</v>
      </c>
      <c r="P1224" s="140">
        <v>50</v>
      </c>
      <c r="Q1224" s="137"/>
      <c r="R1224" s="138" t="s">
        <v>1132</v>
      </c>
      <c r="S1224" s="138">
        <v>230</v>
      </c>
      <c r="T1224" s="138">
        <v>230</v>
      </c>
      <c r="U1224" s="138">
        <v>50</v>
      </c>
      <c r="V1224" s="140">
        <v>0</v>
      </c>
      <c r="W1224" s="138"/>
      <c r="X1224" s="138"/>
      <c r="Y1224" s="138">
        <v>0</v>
      </c>
      <c r="Z1224" s="138">
        <v>0</v>
      </c>
      <c r="AA1224" s="137"/>
      <c r="AB1224" s="137"/>
      <c r="AC1224" s="137"/>
      <c r="AD1224" s="137"/>
      <c r="AE1224" s="137"/>
      <c r="AF1224" s="137" t="s">
        <v>606</v>
      </c>
      <c r="AG1224" s="137" t="s">
        <v>607</v>
      </c>
      <c r="AH1224" s="137"/>
      <c r="AI1224" s="137">
        <v>0</v>
      </c>
      <c r="AJ1224" s="137"/>
      <c r="AK1224" s="137" t="s">
        <v>722</v>
      </c>
      <c r="AL1224" s="137"/>
    </row>
    <row r="1225" s="134" customFormat="1" ht="38.8" customHeight="1" spans="1:38">
      <c r="A1225" s="137" t="s">
        <v>29</v>
      </c>
      <c r="B1225" s="137" t="s">
        <v>26</v>
      </c>
      <c r="C1225" s="138" t="s">
        <v>496</v>
      </c>
      <c r="D1225" s="138" t="s">
        <v>104</v>
      </c>
      <c r="E1225" s="137" t="s">
        <v>587</v>
      </c>
      <c r="F1225" s="138" t="s">
        <v>275</v>
      </c>
      <c r="G1225" s="138" t="s">
        <v>2213</v>
      </c>
      <c r="H1225" s="147">
        <v>46243.4554050926</v>
      </c>
      <c r="I1225" s="138"/>
      <c r="J1225" s="138" t="s">
        <v>2225</v>
      </c>
      <c r="K1225" s="138" t="s">
        <v>590</v>
      </c>
      <c r="L1225" s="138" t="s">
        <v>591</v>
      </c>
      <c r="M1225" s="138" t="s">
        <v>592</v>
      </c>
      <c r="N1225" s="138" t="s">
        <v>593</v>
      </c>
      <c r="O1225" s="138">
        <v>198</v>
      </c>
      <c r="P1225" s="140">
        <v>198</v>
      </c>
      <c r="Q1225" s="137" t="s">
        <v>2</v>
      </c>
      <c r="R1225" s="138" t="s">
        <v>594</v>
      </c>
      <c r="S1225" s="138">
        <v>198</v>
      </c>
      <c r="T1225" s="138">
        <v>198</v>
      </c>
      <c r="U1225" s="138">
        <v>198</v>
      </c>
      <c r="V1225" s="140">
        <v>0</v>
      </c>
      <c r="W1225" s="138"/>
      <c r="X1225" s="138"/>
      <c r="Y1225" s="138">
        <v>75</v>
      </c>
      <c r="Z1225" s="138">
        <v>75</v>
      </c>
      <c r="AA1225" s="137"/>
      <c r="AB1225" s="137"/>
      <c r="AC1225" s="137"/>
      <c r="AD1225" s="137"/>
      <c r="AE1225" s="137"/>
      <c r="AF1225" s="137" t="s">
        <v>606</v>
      </c>
      <c r="AG1225" s="137" t="s">
        <v>607</v>
      </c>
      <c r="AH1225" s="148">
        <v>44053</v>
      </c>
      <c r="AI1225" s="137">
        <v>0</v>
      </c>
      <c r="AJ1225" s="137"/>
      <c r="AK1225" s="137" t="s">
        <v>771</v>
      </c>
      <c r="AL1225" s="137"/>
    </row>
    <row r="1226" s="134" customFormat="1" ht="38.8" customHeight="1" spans="1:38">
      <c r="A1226" s="137" t="s">
        <v>29</v>
      </c>
      <c r="B1226" s="137" t="s">
        <v>26</v>
      </c>
      <c r="C1226" s="138" t="s">
        <v>496</v>
      </c>
      <c r="D1226" s="138" t="s">
        <v>104</v>
      </c>
      <c r="E1226" s="137" t="s">
        <v>587</v>
      </c>
      <c r="F1226" s="138" t="s">
        <v>277</v>
      </c>
      <c r="G1226" s="138" t="s">
        <v>1976</v>
      </c>
      <c r="H1226" s="147">
        <v>46243.4648263889</v>
      </c>
      <c r="I1226" s="138"/>
      <c r="J1226" s="138" t="s">
        <v>2226</v>
      </c>
      <c r="K1226" s="138" t="s">
        <v>601</v>
      </c>
      <c r="L1226" s="138" t="s">
        <v>591</v>
      </c>
      <c r="M1226" s="138" t="s">
        <v>603</v>
      </c>
      <c r="N1226" s="138" t="s">
        <v>1131</v>
      </c>
      <c r="O1226" s="138">
        <v>50</v>
      </c>
      <c r="P1226" s="140">
        <v>50</v>
      </c>
      <c r="Q1226" s="137"/>
      <c r="R1226" s="138" t="s">
        <v>1132</v>
      </c>
      <c r="S1226" s="138">
        <v>230</v>
      </c>
      <c r="T1226" s="138">
        <v>230</v>
      </c>
      <c r="U1226" s="138">
        <v>50</v>
      </c>
      <c r="V1226" s="140">
        <v>0</v>
      </c>
      <c r="W1226" s="138"/>
      <c r="X1226" s="138"/>
      <c r="Y1226" s="138">
        <v>0</v>
      </c>
      <c r="Z1226" s="138">
        <v>0</v>
      </c>
      <c r="AA1226" s="137"/>
      <c r="AB1226" s="137"/>
      <c r="AC1226" s="137"/>
      <c r="AD1226" s="137"/>
      <c r="AE1226" s="137"/>
      <c r="AF1226" s="137" t="s">
        <v>606</v>
      </c>
      <c r="AG1226" s="137" t="s">
        <v>607</v>
      </c>
      <c r="AH1226" s="148">
        <v>46132</v>
      </c>
      <c r="AI1226" s="137">
        <v>0</v>
      </c>
      <c r="AJ1226" s="137"/>
      <c r="AK1226" s="137" t="s">
        <v>726</v>
      </c>
      <c r="AL1226" s="137"/>
    </row>
    <row r="1227" s="134" customFormat="1" ht="38.8" customHeight="1" spans="1:38">
      <c r="A1227" s="137" t="s">
        <v>29</v>
      </c>
      <c r="B1227" s="137" t="s">
        <v>26</v>
      </c>
      <c r="C1227" s="138" t="s">
        <v>496</v>
      </c>
      <c r="D1227" s="138" t="s">
        <v>112</v>
      </c>
      <c r="E1227" s="137" t="s">
        <v>587</v>
      </c>
      <c r="F1227" s="138" t="s">
        <v>2227</v>
      </c>
      <c r="G1227" s="138" t="s">
        <v>2228</v>
      </c>
      <c r="H1227" s="147">
        <v>46243.4751157407</v>
      </c>
      <c r="I1227" s="138"/>
      <c r="J1227" s="138" t="s">
        <v>2229</v>
      </c>
      <c r="K1227" s="138" t="s">
        <v>590</v>
      </c>
      <c r="L1227" s="138" t="s">
        <v>591</v>
      </c>
      <c r="M1227" s="138" t="s">
        <v>603</v>
      </c>
      <c r="N1227" s="138" t="s">
        <v>593</v>
      </c>
      <c r="O1227" s="138">
        <v>198</v>
      </c>
      <c r="P1227" s="140">
        <v>198</v>
      </c>
      <c r="Q1227" s="137" t="s">
        <v>2</v>
      </c>
      <c r="R1227" s="138" t="s">
        <v>594</v>
      </c>
      <c r="S1227" s="138">
        <v>198</v>
      </c>
      <c r="T1227" s="138">
        <v>198</v>
      </c>
      <c r="U1227" s="138">
        <v>198</v>
      </c>
      <c r="V1227" s="140">
        <v>0</v>
      </c>
      <c r="W1227" s="138"/>
      <c r="X1227" s="138"/>
      <c r="Y1227" s="138">
        <v>75</v>
      </c>
      <c r="Z1227" s="138">
        <v>75</v>
      </c>
      <c r="AA1227" s="137"/>
      <c r="AB1227" s="137"/>
      <c r="AC1227" s="137"/>
      <c r="AD1227" s="137"/>
      <c r="AE1227" s="137"/>
      <c r="AF1227" s="137" t="s">
        <v>606</v>
      </c>
      <c r="AG1227" s="137" t="s">
        <v>607</v>
      </c>
      <c r="AH1227" s="148">
        <v>44523</v>
      </c>
      <c r="AI1227" s="137">
        <v>0</v>
      </c>
      <c r="AJ1227" s="137"/>
      <c r="AK1227" s="137" t="s">
        <v>597</v>
      </c>
      <c r="AL1227" s="137"/>
    </row>
    <row r="1228" s="134" customFormat="1" ht="38.8" customHeight="1" spans="1:38">
      <c r="A1228" s="137" t="s">
        <v>29</v>
      </c>
      <c r="B1228" s="137" t="s">
        <v>26</v>
      </c>
      <c r="C1228" s="138" t="s">
        <v>496</v>
      </c>
      <c r="D1228" s="138" t="s">
        <v>112</v>
      </c>
      <c r="E1228" s="137" t="s">
        <v>587</v>
      </c>
      <c r="F1228" s="138" t="s">
        <v>292</v>
      </c>
      <c r="G1228" s="138" t="s">
        <v>2201</v>
      </c>
      <c r="H1228" s="147">
        <v>46243.4759837963</v>
      </c>
      <c r="I1228" s="138"/>
      <c r="J1228" s="138" t="s">
        <v>2230</v>
      </c>
      <c r="K1228" s="138" t="s">
        <v>590</v>
      </c>
      <c r="L1228" s="138" t="s">
        <v>591</v>
      </c>
      <c r="M1228" s="138" t="s">
        <v>603</v>
      </c>
      <c r="N1228" s="138" t="s">
        <v>593</v>
      </c>
      <c r="O1228" s="138">
        <v>198</v>
      </c>
      <c r="P1228" s="140">
        <v>198</v>
      </c>
      <c r="Q1228" s="137" t="s">
        <v>2</v>
      </c>
      <c r="R1228" s="138" t="s">
        <v>594</v>
      </c>
      <c r="S1228" s="138">
        <v>198</v>
      </c>
      <c r="T1228" s="138">
        <v>198</v>
      </c>
      <c r="U1228" s="138">
        <v>198</v>
      </c>
      <c r="V1228" s="140">
        <v>0</v>
      </c>
      <c r="W1228" s="138"/>
      <c r="X1228" s="138"/>
      <c r="Y1228" s="138">
        <v>75</v>
      </c>
      <c r="Z1228" s="138">
        <v>75</v>
      </c>
      <c r="AA1228" s="137"/>
      <c r="AB1228" s="137"/>
      <c r="AC1228" s="137"/>
      <c r="AD1228" s="137"/>
      <c r="AE1228" s="137"/>
      <c r="AF1228" s="137" t="s">
        <v>606</v>
      </c>
      <c r="AG1228" s="137" t="s">
        <v>607</v>
      </c>
      <c r="AH1228" s="148">
        <v>45305</v>
      </c>
      <c r="AI1228" s="137">
        <v>0</v>
      </c>
      <c r="AJ1228" s="137"/>
      <c r="AK1228" s="137" t="s">
        <v>726</v>
      </c>
      <c r="AL1228" s="137"/>
    </row>
    <row r="1229" s="134" customFormat="1" ht="38.8" customHeight="1" spans="1:38">
      <c r="A1229" s="137" t="s">
        <v>29</v>
      </c>
      <c r="B1229" s="137" t="s">
        <v>26</v>
      </c>
      <c r="C1229" s="138" t="s">
        <v>496</v>
      </c>
      <c r="D1229" s="138" t="s">
        <v>113</v>
      </c>
      <c r="E1229" s="137" t="s">
        <v>587</v>
      </c>
      <c r="F1229" s="138" t="s">
        <v>300</v>
      </c>
      <c r="G1229" s="138" t="s">
        <v>2231</v>
      </c>
      <c r="H1229" s="147">
        <v>46243.4820023148</v>
      </c>
      <c r="I1229" s="138"/>
      <c r="J1229" s="138" t="s">
        <v>2232</v>
      </c>
      <c r="K1229" s="138" t="s">
        <v>601</v>
      </c>
      <c r="L1229" s="138" t="s">
        <v>591</v>
      </c>
      <c r="M1229" s="138" t="s">
        <v>592</v>
      </c>
      <c r="N1229" s="138" t="s">
        <v>1131</v>
      </c>
      <c r="O1229" s="138">
        <v>50</v>
      </c>
      <c r="P1229" s="140">
        <v>50</v>
      </c>
      <c r="Q1229" s="137"/>
      <c r="R1229" s="138" t="s">
        <v>1132</v>
      </c>
      <c r="S1229" s="138">
        <v>230</v>
      </c>
      <c r="T1229" s="138">
        <v>190</v>
      </c>
      <c r="U1229" s="138">
        <v>50</v>
      </c>
      <c r="V1229" s="140">
        <v>0</v>
      </c>
      <c r="W1229" s="138" t="s">
        <v>670</v>
      </c>
      <c r="X1229" s="138"/>
      <c r="Y1229" s="138">
        <v>0</v>
      </c>
      <c r="Z1229" s="138">
        <v>0</v>
      </c>
      <c r="AA1229" s="137"/>
      <c r="AB1229" s="137"/>
      <c r="AC1229" s="137"/>
      <c r="AD1229" s="137"/>
      <c r="AE1229" s="137"/>
      <c r="AF1229" s="137" t="s">
        <v>606</v>
      </c>
      <c r="AG1229" s="137" t="s">
        <v>607</v>
      </c>
      <c r="AH1229" s="137"/>
      <c r="AI1229" s="137">
        <v>0</v>
      </c>
      <c r="AJ1229" s="137"/>
      <c r="AK1229" s="137" t="s">
        <v>628</v>
      </c>
      <c r="AL1229" s="137"/>
    </row>
    <row r="1230" s="134" customFormat="1" ht="38.8" customHeight="1" spans="1:38">
      <c r="A1230" s="137" t="s">
        <v>29</v>
      </c>
      <c r="B1230" s="137" t="s">
        <v>26</v>
      </c>
      <c r="C1230" s="138" t="s">
        <v>496</v>
      </c>
      <c r="D1230" s="138" t="s">
        <v>104</v>
      </c>
      <c r="E1230" s="137" t="s">
        <v>587</v>
      </c>
      <c r="F1230" s="138" t="s">
        <v>276</v>
      </c>
      <c r="G1230" s="138" t="s">
        <v>1983</v>
      </c>
      <c r="H1230" s="147">
        <v>46243.4825578704</v>
      </c>
      <c r="I1230" s="138"/>
      <c r="J1230" s="138" t="s">
        <v>2233</v>
      </c>
      <c r="K1230" s="138" t="s">
        <v>601</v>
      </c>
      <c r="L1230" s="138" t="s">
        <v>591</v>
      </c>
      <c r="M1230" s="138" t="s">
        <v>603</v>
      </c>
      <c r="N1230" s="138" t="s">
        <v>613</v>
      </c>
      <c r="O1230" s="138">
        <v>50</v>
      </c>
      <c r="P1230" s="140">
        <v>50</v>
      </c>
      <c r="Q1230" s="137"/>
      <c r="R1230" s="138" t="s">
        <v>610</v>
      </c>
      <c r="S1230" s="138">
        <v>200</v>
      </c>
      <c r="T1230" s="138">
        <v>200</v>
      </c>
      <c r="U1230" s="138">
        <v>50</v>
      </c>
      <c r="V1230" s="140">
        <v>0</v>
      </c>
      <c r="W1230" s="138"/>
      <c r="X1230" s="138"/>
      <c r="Y1230" s="138">
        <v>0</v>
      </c>
      <c r="Z1230" s="138">
        <v>0</v>
      </c>
      <c r="AA1230" s="137"/>
      <c r="AB1230" s="137"/>
      <c r="AC1230" s="137"/>
      <c r="AD1230" s="137"/>
      <c r="AE1230" s="137"/>
      <c r="AF1230" s="137" t="s">
        <v>606</v>
      </c>
      <c r="AG1230" s="137" t="s">
        <v>607</v>
      </c>
      <c r="AH1230" s="148">
        <v>46235</v>
      </c>
      <c r="AI1230" s="137">
        <v>0</v>
      </c>
      <c r="AJ1230" s="137"/>
      <c r="AK1230" s="137" t="s">
        <v>597</v>
      </c>
      <c r="AL1230" s="137"/>
    </row>
    <row r="1231" s="134" customFormat="1" ht="38.8" customHeight="1" spans="1:38">
      <c r="A1231" s="137" t="s">
        <v>29</v>
      </c>
      <c r="B1231" s="137" t="s">
        <v>26</v>
      </c>
      <c r="C1231" s="138" t="s">
        <v>496</v>
      </c>
      <c r="D1231" s="138" t="s">
        <v>104</v>
      </c>
      <c r="E1231" s="137" t="s">
        <v>587</v>
      </c>
      <c r="F1231" s="138" t="s">
        <v>276</v>
      </c>
      <c r="G1231" s="138" t="s">
        <v>1983</v>
      </c>
      <c r="H1231" s="147">
        <v>46243.4825578704</v>
      </c>
      <c r="I1231" s="138"/>
      <c r="J1231" s="138" t="s">
        <v>2233</v>
      </c>
      <c r="K1231" s="138" t="s">
        <v>601</v>
      </c>
      <c r="L1231" s="138" t="s">
        <v>591</v>
      </c>
      <c r="M1231" s="138" t="s">
        <v>603</v>
      </c>
      <c r="N1231" s="138" t="s">
        <v>604</v>
      </c>
      <c r="O1231" s="138">
        <v>100</v>
      </c>
      <c r="P1231" s="140">
        <v>100</v>
      </c>
      <c r="Q1231" s="137"/>
      <c r="R1231" s="138" t="s">
        <v>605</v>
      </c>
      <c r="S1231" s="138">
        <v>200</v>
      </c>
      <c r="T1231" s="138">
        <v>200</v>
      </c>
      <c r="U1231" s="138">
        <v>100</v>
      </c>
      <c r="V1231" s="140">
        <v>0</v>
      </c>
      <c r="W1231" s="138"/>
      <c r="X1231" s="138"/>
      <c r="Y1231" s="138">
        <v>0</v>
      </c>
      <c r="Z1231" s="138">
        <v>0</v>
      </c>
      <c r="AA1231" s="137"/>
      <c r="AB1231" s="137"/>
      <c r="AC1231" s="137"/>
      <c r="AD1231" s="137"/>
      <c r="AE1231" s="137"/>
      <c r="AF1231" s="137" t="s">
        <v>606</v>
      </c>
      <c r="AG1231" s="137" t="s">
        <v>607</v>
      </c>
      <c r="AH1231" s="148">
        <v>46235</v>
      </c>
      <c r="AI1231" s="137">
        <v>0</v>
      </c>
      <c r="AJ1231" s="137"/>
      <c r="AK1231" s="137" t="s">
        <v>597</v>
      </c>
      <c r="AL1231" s="137"/>
    </row>
    <row r="1232" s="134" customFormat="1" ht="38.8" customHeight="1" spans="1:38">
      <c r="A1232" s="137" t="s">
        <v>29</v>
      </c>
      <c r="B1232" s="137" t="s">
        <v>26</v>
      </c>
      <c r="C1232" s="138" t="s">
        <v>496</v>
      </c>
      <c r="D1232" s="138" t="s">
        <v>112</v>
      </c>
      <c r="E1232" s="137" t="s">
        <v>587</v>
      </c>
      <c r="F1232" s="138" t="s">
        <v>293</v>
      </c>
      <c r="G1232" s="138" t="s">
        <v>729</v>
      </c>
      <c r="H1232" s="147">
        <v>46243.487962963</v>
      </c>
      <c r="I1232" s="138"/>
      <c r="J1232" s="138" t="s">
        <v>2234</v>
      </c>
      <c r="K1232" s="138" t="s">
        <v>601</v>
      </c>
      <c r="L1232" s="138" t="s">
        <v>591</v>
      </c>
      <c r="M1232" s="138" t="s">
        <v>603</v>
      </c>
      <c r="N1232" s="138" t="s">
        <v>604</v>
      </c>
      <c r="O1232" s="138">
        <v>100</v>
      </c>
      <c r="P1232" s="140">
        <v>100</v>
      </c>
      <c r="Q1232" s="137"/>
      <c r="R1232" s="138" t="s">
        <v>605</v>
      </c>
      <c r="S1232" s="138">
        <v>100</v>
      </c>
      <c r="T1232" s="138">
        <v>100</v>
      </c>
      <c r="U1232" s="138">
        <v>100</v>
      </c>
      <c r="V1232" s="140">
        <v>0</v>
      </c>
      <c r="W1232" s="138"/>
      <c r="X1232" s="138"/>
      <c r="Y1232" s="138">
        <v>0</v>
      </c>
      <c r="Z1232" s="138">
        <v>0</v>
      </c>
      <c r="AA1232" s="137"/>
      <c r="AB1232" s="137"/>
      <c r="AC1232" s="137"/>
      <c r="AD1232" s="137"/>
      <c r="AE1232" s="137"/>
      <c r="AF1232" s="137" t="s">
        <v>606</v>
      </c>
      <c r="AG1232" s="137" t="s">
        <v>607</v>
      </c>
      <c r="AH1232" s="148">
        <v>46241</v>
      </c>
      <c r="AI1232" s="137">
        <v>0</v>
      </c>
      <c r="AJ1232" s="137"/>
      <c r="AK1232" s="137" t="s">
        <v>628</v>
      </c>
      <c r="AL1232" s="137"/>
    </row>
    <row r="1233" s="134" customFormat="1" ht="38.8" customHeight="1" spans="1:38">
      <c r="A1233" s="137" t="s">
        <v>29</v>
      </c>
      <c r="B1233" s="137" t="s">
        <v>26</v>
      </c>
      <c r="C1233" s="138" t="s">
        <v>496</v>
      </c>
      <c r="D1233" s="138" t="s">
        <v>112</v>
      </c>
      <c r="E1233" s="137" t="s">
        <v>587</v>
      </c>
      <c r="F1233" s="138" t="s">
        <v>293</v>
      </c>
      <c r="G1233" s="138" t="s">
        <v>729</v>
      </c>
      <c r="H1233" s="147">
        <v>46243.487962963</v>
      </c>
      <c r="I1233" s="138"/>
      <c r="J1233" s="138" t="s">
        <v>2234</v>
      </c>
      <c r="K1233" s="138" t="s">
        <v>601</v>
      </c>
      <c r="L1233" s="138" t="s">
        <v>591</v>
      </c>
      <c r="M1233" s="138" t="s">
        <v>603</v>
      </c>
      <c r="N1233" s="138" t="s">
        <v>769</v>
      </c>
      <c r="O1233" s="138">
        <v>0</v>
      </c>
      <c r="P1233" s="140">
        <v>0</v>
      </c>
      <c r="Q1233" s="137"/>
      <c r="R1233" s="138" t="s">
        <v>610</v>
      </c>
      <c r="S1233" s="138">
        <v>100</v>
      </c>
      <c r="T1233" s="138">
        <v>100</v>
      </c>
      <c r="U1233" s="138">
        <v>0</v>
      </c>
      <c r="V1233" s="140">
        <v>0</v>
      </c>
      <c r="W1233" s="138"/>
      <c r="X1233" s="138"/>
      <c r="Y1233" s="138">
        <v>0</v>
      </c>
      <c r="Z1233" s="138">
        <v>0</v>
      </c>
      <c r="AA1233" s="137"/>
      <c r="AB1233" s="137"/>
      <c r="AC1233" s="137"/>
      <c r="AD1233" s="137"/>
      <c r="AE1233" s="137"/>
      <c r="AF1233" s="137" t="s">
        <v>606</v>
      </c>
      <c r="AG1233" s="137" t="s">
        <v>607</v>
      </c>
      <c r="AH1233" s="148">
        <v>46241</v>
      </c>
      <c r="AI1233" s="137">
        <v>0</v>
      </c>
      <c r="AJ1233" s="137"/>
      <c r="AK1233" s="137" t="s">
        <v>628</v>
      </c>
      <c r="AL1233" s="137"/>
    </row>
    <row r="1234" s="134" customFormat="1" ht="38.8" customHeight="1" spans="1:38">
      <c r="A1234" s="137" t="s">
        <v>29</v>
      </c>
      <c r="B1234" s="137" t="s">
        <v>26</v>
      </c>
      <c r="C1234" s="138" t="s">
        <v>496</v>
      </c>
      <c r="D1234" s="138" t="s">
        <v>113</v>
      </c>
      <c r="E1234" s="137" t="s">
        <v>587</v>
      </c>
      <c r="F1234" s="138" t="s">
        <v>296</v>
      </c>
      <c r="G1234" s="138" t="s">
        <v>2235</v>
      </c>
      <c r="H1234" s="147">
        <v>46243.5119097222</v>
      </c>
      <c r="I1234" s="138"/>
      <c r="J1234" s="138" t="s">
        <v>2236</v>
      </c>
      <c r="K1234" s="138" t="s">
        <v>601</v>
      </c>
      <c r="L1234" s="138" t="s">
        <v>818</v>
      </c>
      <c r="M1234" s="138" t="s">
        <v>603</v>
      </c>
      <c r="N1234" s="138" t="s">
        <v>609</v>
      </c>
      <c r="O1234" s="138">
        <v>30</v>
      </c>
      <c r="P1234" s="140">
        <v>30</v>
      </c>
      <c r="Q1234" s="137"/>
      <c r="R1234" s="138" t="s">
        <v>610</v>
      </c>
      <c r="S1234" s="138">
        <v>186</v>
      </c>
      <c r="T1234" s="138">
        <v>186</v>
      </c>
      <c r="U1234" s="138">
        <v>30</v>
      </c>
      <c r="V1234" s="140">
        <v>0</v>
      </c>
      <c r="W1234" s="138"/>
      <c r="X1234" s="138"/>
      <c r="Y1234" s="138">
        <v>0</v>
      </c>
      <c r="Z1234" s="138">
        <v>0</v>
      </c>
      <c r="AA1234" s="137"/>
      <c r="AB1234" s="137"/>
      <c r="AC1234" s="137"/>
      <c r="AD1234" s="137"/>
      <c r="AE1234" s="137"/>
      <c r="AF1234" s="137" t="s">
        <v>606</v>
      </c>
      <c r="AG1234" s="137" t="s">
        <v>607</v>
      </c>
      <c r="AH1234" s="148">
        <v>46174</v>
      </c>
      <c r="AI1234" s="137">
        <v>0</v>
      </c>
      <c r="AJ1234" s="137"/>
      <c r="AK1234" s="137" t="s">
        <v>818</v>
      </c>
      <c r="AL1234" s="137"/>
    </row>
    <row r="1235" s="134" customFormat="1" ht="38.8" customHeight="1" spans="1:38">
      <c r="A1235" s="137" t="s">
        <v>29</v>
      </c>
      <c r="B1235" s="137" t="s">
        <v>26</v>
      </c>
      <c r="C1235" s="138" t="s">
        <v>496</v>
      </c>
      <c r="D1235" s="138" t="s">
        <v>113</v>
      </c>
      <c r="E1235" s="137" t="s">
        <v>587</v>
      </c>
      <c r="F1235" s="138" t="s">
        <v>299</v>
      </c>
      <c r="G1235" s="138" t="s">
        <v>685</v>
      </c>
      <c r="H1235" s="147">
        <v>46243.5290277778</v>
      </c>
      <c r="I1235" s="138"/>
      <c r="J1235" s="138" t="s">
        <v>2237</v>
      </c>
      <c r="K1235" s="138" t="s">
        <v>601</v>
      </c>
      <c r="L1235" s="138" t="s">
        <v>591</v>
      </c>
      <c r="M1235" s="138" t="s">
        <v>603</v>
      </c>
      <c r="N1235" s="138" t="s">
        <v>604</v>
      </c>
      <c r="O1235" s="138">
        <v>100</v>
      </c>
      <c r="P1235" s="140">
        <v>100</v>
      </c>
      <c r="Q1235" s="137"/>
      <c r="R1235" s="138" t="s">
        <v>605</v>
      </c>
      <c r="S1235" s="138">
        <v>100</v>
      </c>
      <c r="T1235" s="138">
        <v>100</v>
      </c>
      <c r="U1235" s="138">
        <v>100</v>
      </c>
      <c r="V1235" s="140">
        <v>0</v>
      </c>
      <c r="W1235" s="138"/>
      <c r="X1235" s="138"/>
      <c r="Y1235" s="138">
        <v>0</v>
      </c>
      <c r="Z1235" s="138">
        <v>0</v>
      </c>
      <c r="AA1235" s="137"/>
      <c r="AB1235" s="137"/>
      <c r="AC1235" s="137"/>
      <c r="AD1235" s="137"/>
      <c r="AE1235" s="137"/>
      <c r="AF1235" s="137" t="s">
        <v>606</v>
      </c>
      <c r="AG1235" s="137" t="s">
        <v>607</v>
      </c>
      <c r="AH1235" s="148">
        <v>46242</v>
      </c>
      <c r="AI1235" s="137">
        <v>0</v>
      </c>
      <c r="AJ1235" s="137"/>
      <c r="AK1235" s="137" t="s">
        <v>597</v>
      </c>
      <c r="AL1235" s="137"/>
    </row>
    <row r="1236" s="134" customFormat="1" ht="38.8" customHeight="1" spans="1:38">
      <c r="A1236" s="137" t="s">
        <v>29</v>
      </c>
      <c r="B1236" s="137" t="s">
        <v>26</v>
      </c>
      <c r="C1236" s="138" t="s">
        <v>496</v>
      </c>
      <c r="D1236" s="138" t="s">
        <v>113</v>
      </c>
      <c r="E1236" s="137" t="s">
        <v>587</v>
      </c>
      <c r="F1236" s="138" t="s">
        <v>299</v>
      </c>
      <c r="G1236" s="138" t="s">
        <v>685</v>
      </c>
      <c r="H1236" s="147">
        <v>46243.5290277778</v>
      </c>
      <c r="I1236" s="138"/>
      <c r="J1236" s="138" t="s">
        <v>2237</v>
      </c>
      <c r="K1236" s="138" t="s">
        <v>601</v>
      </c>
      <c r="L1236" s="138" t="s">
        <v>591</v>
      </c>
      <c r="M1236" s="138" t="s">
        <v>603</v>
      </c>
      <c r="N1236" s="138" t="s">
        <v>769</v>
      </c>
      <c r="O1236" s="138">
        <v>0</v>
      </c>
      <c r="P1236" s="140">
        <v>0</v>
      </c>
      <c r="Q1236" s="137"/>
      <c r="R1236" s="138" t="s">
        <v>610</v>
      </c>
      <c r="S1236" s="138">
        <v>100</v>
      </c>
      <c r="T1236" s="138">
        <v>100</v>
      </c>
      <c r="U1236" s="138">
        <v>0</v>
      </c>
      <c r="V1236" s="140">
        <v>0</v>
      </c>
      <c r="W1236" s="138"/>
      <c r="X1236" s="138"/>
      <c r="Y1236" s="138">
        <v>0</v>
      </c>
      <c r="Z1236" s="138">
        <v>0</v>
      </c>
      <c r="AA1236" s="137"/>
      <c r="AB1236" s="137"/>
      <c r="AC1236" s="137"/>
      <c r="AD1236" s="137"/>
      <c r="AE1236" s="137"/>
      <c r="AF1236" s="137" t="s">
        <v>606</v>
      </c>
      <c r="AG1236" s="137" t="s">
        <v>607</v>
      </c>
      <c r="AH1236" s="148">
        <v>46242</v>
      </c>
      <c r="AI1236" s="137">
        <v>0</v>
      </c>
      <c r="AJ1236" s="137"/>
      <c r="AK1236" s="137" t="s">
        <v>597</v>
      </c>
      <c r="AL1236" s="137"/>
    </row>
    <row r="1237" s="134" customFormat="1" ht="38.8" customHeight="1" spans="1:38">
      <c r="A1237" s="137" t="s">
        <v>29</v>
      </c>
      <c r="B1237" s="137" t="s">
        <v>26</v>
      </c>
      <c r="C1237" s="138" t="s">
        <v>496</v>
      </c>
      <c r="D1237" s="138" t="s">
        <v>104</v>
      </c>
      <c r="E1237" s="137" t="s">
        <v>587</v>
      </c>
      <c r="F1237" s="138" t="s">
        <v>277</v>
      </c>
      <c r="G1237" s="138" t="s">
        <v>1976</v>
      </c>
      <c r="H1237" s="147">
        <v>46243.5964814815</v>
      </c>
      <c r="I1237" s="138"/>
      <c r="J1237" s="138" t="s">
        <v>2238</v>
      </c>
      <c r="K1237" s="138" t="s">
        <v>601</v>
      </c>
      <c r="L1237" s="138" t="s">
        <v>591</v>
      </c>
      <c r="M1237" s="138" t="s">
        <v>603</v>
      </c>
      <c r="N1237" s="138" t="s">
        <v>609</v>
      </c>
      <c r="O1237" s="138">
        <v>30</v>
      </c>
      <c r="P1237" s="140">
        <v>30</v>
      </c>
      <c r="Q1237" s="137"/>
      <c r="R1237" s="138" t="s">
        <v>610</v>
      </c>
      <c r="S1237" s="138">
        <v>250</v>
      </c>
      <c r="T1237" s="138">
        <v>250</v>
      </c>
      <c r="U1237" s="138">
        <v>30</v>
      </c>
      <c r="V1237" s="140">
        <v>0</v>
      </c>
      <c r="W1237" s="138"/>
      <c r="X1237" s="138"/>
      <c r="Y1237" s="138">
        <v>0</v>
      </c>
      <c r="Z1237" s="138">
        <v>0</v>
      </c>
      <c r="AA1237" s="137"/>
      <c r="AB1237" s="137"/>
      <c r="AC1237" s="137"/>
      <c r="AD1237" s="137"/>
      <c r="AE1237" s="137"/>
      <c r="AF1237" s="137"/>
      <c r="AG1237" s="137" t="s">
        <v>596</v>
      </c>
      <c r="AH1237" s="148">
        <v>46231</v>
      </c>
      <c r="AI1237" s="137">
        <v>0</v>
      </c>
      <c r="AJ1237" s="137"/>
      <c r="AK1237" s="137" t="s">
        <v>597</v>
      </c>
      <c r="AL1237" s="137"/>
    </row>
    <row r="1238" s="134" customFormat="1" ht="38.8" customHeight="1" spans="1:38">
      <c r="A1238" s="137" t="s">
        <v>29</v>
      </c>
      <c r="B1238" s="137" t="s">
        <v>26</v>
      </c>
      <c r="C1238" s="138" t="s">
        <v>496</v>
      </c>
      <c r="D1238" s="138" t="s">
        <v>104</v>
      </c>
      <c r="E1238" s="137" t="s">
        <v>587</v>
      </c>
      <c r="F1238" s="138" t="s">
        <v>277</v>
      </c>
      <c r="G1238" s="138" t="s">
        <v>1976</v>
      </c>
      <c r="H1238" s="147">
        <v>46243.5964814815</v>
      </c>
      <c r="I1238" s="138"/>
      <c r="J1238" s="138" t="s">
        <v>2238</v>
      </c>
      <c r="K1238" s="138" t="s">
        <v>601</v>
      </c>
      <c r="L1238" s="138" t="s">
        <v>591</v>
      </c>
      <c r="M1238" s="138" t="s">
        <v>603</v>
      </c>
      <c r="N1238" s="138" t="s">
        <v>613</v>
      </c>
      <c r="O1238" s="138">
        <v>50</v>
      </c>
      <c r="P1238" s="140">
        <v>50</v>
      </c>
      <c r="Q1238" s="137"/>
      <c r="R1238" s="138" t="s">
        <v>610</v>
      </c>
      <c r="S1238" s="138">
        <v>250</v>
      </c>
      <c r="T1238" s="138">
        <v>250</v>
      </c>
      <c r="U1238" s="138">
        <v>50</v>
      </c>
      <c r="V1238" s="140">
        <v>0</v>
      </c>
      <c r="W1238" s="138"/>
      <c r="X1238" s="138"/>
      <c r="Y1238" s="138">
        <v>0</v>
      </c>
      <c r="Z1238" s="138">
        <v>0</v>
      </c>
      <c r="AA1238" s="137"/>
      <c r="AB1238" s="137"/>
      <c r="AC1238" s="137"/>
      <c r="AD1238" s="137"/>
      <c r="AE1238" s="137"/>
      <c r="AF1238" s="137"/>
      <c r="AG1238" s="137" t="s">
        <v>596</v>
      </c>
      <c r="AH1238" s="148">
        <v>46231</v>
      </c>
      <c r="AI1238" s="137">
        <v>0</v>
      </c>
      <c r="AJ1238" s="137"/>
      <c r="AK1238" s="137" t="s">
        <v>597</v>
      </c>
      <c r="AL1238" s="137"/>
    </row>
    <row r="1239" s="134" customFormat="1" ht="38.8" customHeight="1" spans="1:38">
      <c r="A1239" s="137" t="s">
        <v>29</v>
      </c>
      <c r="B1239" s="137" t="s">
        <v>26</v>
      </c>
      <c r="C1239" s="138" t="s">
        <v>496</v>
      </c>
      <c r="D1239" s="138" t="s">
        <v>104</v>
      </c>
      <c r="E1239" s="137" t="s">
        <v>587</v>
      </c>
      <c r="F1239" s="138" t="s">
        <v>277</v>
      </c>
      <c r="G1239" s="138" t="s">
        <v>1976</v>
      </c>
      <c r="H1239" s="147">
        <v>46243.5964814815</v>
      </c>
      <c r="I1239" s="138"/>
      <c r="J1239" s="138" t="s">
        <v>2238</v>
      </c>
      <c r="K1239" s="138" t="s">
        <v>601</v>
      </c>
      <c r="L1239" s="138" t="s">
        <v>591</v>
      </c>
      <c r="M1239" s="138" t="s">
        <v>603</v>
      </c>
      <c r="N1239" s="138" t="s">
        <v>743</v>
      </c>
      <c r="O1239" s="138">
        <v>120</v>
      </c>
      <c r="P1239" s="140">
        <v>120</v>
      </c>
      <c r="Q1239" s="137"/>
      <c r="R1239" s="138" t="s">
        <v>605</v>
      </c>
      <c r="S1239" s="138">
        <v>250</v>
      </c>
      <c r="T1239" s="138">
        <v>250</v>
      </c>
      <c r="U1239" s="138">
        <v>120</v>
      </c>
      <c r="V1239" s="140">
        <v>0</v>
      </c>
      <c r="W1239" s="138"/>
      <c r="X1239" s="138"/>
      <c r="Y1239" s="138">
        <v>0</v>
      </c>
      <c r="Z1239" s="138">
        <v>0</v>
      </c>
      <c r="AA1239" s="137"/>
      <c r="AB1239" s="137"/>
      <c r="AC1239" s="137"/>
      <c r="AD1239" s="137"/>
      <c r="AE1239" s="137"/>
      <c r="AF1239" s="137"/>
      <c r="AG1239" s="137" t="s">
        <v>596</v>
      </c>
      <c r="AH1239" s="148">
        <v>46231</v>
      </c>
      <c r="AI1239" s="137">
        <v>0</v>
      </c>
      <c r="AJ1239" s="137"/>
      <c r="AK1239" s="137" t="s">
        <v>597</v>
      </c>
      <c r="AL1239" s="137"/>
    </row>
    <row r="1240" s="134" customFormat="1" ht="38.8" customHeight="1" spans="1:38">
      <c r="A1240" s="137" t="s">
        <v>29</v>
      </c>
      <c r="B1240" s="137" t="s">
        <v>26</v>
      </c>
      <c r="C1240" s="138" t="s">
        <v>496</v>
      </c>
      <c r="D1240" s="138" t="s">
        <v>104</v>
      </c>
      <c r="E1240" s="137" t="s">
        <v>587</v>
      </c>
      <c r="F1240" s="138" t="s">
        <v>276</v>
      </c>
      <c r="G1240" s="138" t="s">
        <v>1983</v>
      </c>
      <c r="H1240" s="147">
        <v>46243.6594675926</v>
      </c>
      <c r="I1240" s="138"/>
      <c r="J1240" s="138" t="s">
        <v>2239</v>
      </c>
      <c r="K1240" s="138" t="s">
        <v>601</v>
      </c>
      <c r="L1240" s="138" t="s">
        <v>591</v>
      </c>
      <c r="M1240" s="138" t="s">
        <v>603</v>
      </c>
      <c r="N1240" s="138" t="s">
        <v>769</v>
      </c>
      <c r="O1240" s="138">
        <v>0</v>
      </c>
      <c r="P1240" s="140">
        <v>0</v>
      </c>
      <c r="Q1240" s="137"/>
      <c r="R1240" s="138" t="s">
        <v>610</v>
      </c>
      <c r="S1240" s="138">
        <v>0</v>
      </c>
      <c r="T1240" s="138">
        <v>0</v>
      </c>
      <c r="U1240" s="138">
        <v>0</v>
      </c>
      <c r="V1240" s="140">
        <v>0</v>
      </c>
      <c r="W1240" s="138"/>
      <c r="X1240" s="138"/>
      <c r="Y1240" s="138">
        <v>0</v>
      </c>
      <c r="Z1240" s="138">
        <v>0</v>
      </c>
      <c r="AA1240" s="137"/>
      <c r="AB1240" s="137"/>
      <c r="AC1240" s="137"/>
      <c r="AD1240" s="137"/>
      <c r="AE1240" s="137"/>
      <c r="AF1240" s="137"/>
      <c r="AG1240" s="137" t="s">
        <v>596</v>
      </c>
      <c r="AH1240" s="148">
        <v>46240</v>
      </c>
      <c r="AI1240" s="137">
        <v>0</v>
      </c>
      <c r="AJ1240" s="137"/>
      <c r="AK1240" s="137" t="s">
        <v>597</v>
      </c>
      <c r="AL1240" s="137"/>
    </row>
    <row r="1241" s="134" customFormat="1" ht="38.8" customHeight="1" spans="1:38">
      <c r="A1241" s="137" t="s">
        <v>29</v>
      </c>
      <c r="B1241" s="137" t="s">
        <v>26</v>
      </c>
      <c r="C1241" s="138" t="s">
        <v>496</v>
      </c>
      <c r="D1241" s="138" t="s">
        <v>104</v>
      </c>
      <c r="E1241" s="137" t="s">
        <v>587</v>
      </c>
      <c r="F1241" s="138" t="s">
        <v>275</v>
      </c>
      <c r="G1241" s="138" t="s">
        <v>2213</v>
      </c>
      <c r="H1241" s="147">
        <v>46243.6647916667</v>
      </c>
      <c r="I1241" s="138"/>
      <c r="J1241" s="138" t="s">
        <v>2240</v>
      </c>
      <c r="K1241" s="138" t="s">
        <v>590</v>
      </c>
      <c r="L1241" s="138" t="s">
        <v>591</v>
      </c>
      <c r="M1241" s="138" t="s">
        <v>603</v>
      </c>
      <c r="N1241" s="138" t="s">
        <v>593</v>
      </c>
      <c r="O1241" s="138">
        <v>198</v>
      </c>
      <c r="P1241" s="140">
        <v>198</v>
      </c>
      <c r="Q1241" s="137" t="s">
        <v>2</v>
      </c>
      <c r="R1241" s="138" t="s">
        <v>594</v>
      </c>
      <c r="S1241" s="138">
        <v>198</v>
      </c>
      <c r="T1241" s="138">
        <v>198</v>
      </c>
      <c r="U1241" s="138">
        <v>198</v>
      </c>
      <c r="V1241" s="140">
        <v>0</v>
      </c>
      <c r="W1241" s="138"/>
      <c r="X1241" s="138"/>
      <c r="Y1241" s="138">
        <v>75</v>
      </c>
      <c r="Z1241" s="138">
        <v>75</v>
      </c>
      <c r="AA1241" s="137"/>
      <c r="AB1241" s="137"/>
      <c r="AC1241" s="137"/>
      <c r="AD1241" s="137"/>
      <c r="AE1241" s="137"/>
      <c r="AF1241" s="137" t="s">
        <v>606</v>
      </c>
      <c r="AG1241" s="137" t="s">
        <v>607</v>
      </c>
      <c r="AH1241" s="148">
        <v>45406</v>
      </c>
      <c r="AI1241" s="137">
        <v>0</v>
      </c>
      <c r="AJ1241" s="137"/>
      <c r="AK1241" s="137" t="s">
        <v>597</v>
      </c>
      <c r="AL1241" s="137"/>
    </row>
    <row r="1242" s="134" customFormat="1" ht="38.8" customHeight="1" spans="1:38">
      <c r="A1242" s="137" t="s">
        <v>29</v>
      </c>
      <c r="B1242" s="137" t="s">
        <v>26</v>
      </c>
      <c r="C1242" s="138" t="s">
        <v>496</v>
      </c>
      <c r="D1242" s="138" t="s">
        <v>105</v>
      </c>
      <c r="E1242" s="137" t="s">
        <v>587</v>
      </c>
      <c r="F1242" s="138" t="s">
        <v>280</v>
      </c>
      <c r="G1242" s="138" t="s">
        <v>1957</v>
      </c>
      <c r="H1242" s="147">
        <v>46243.6727083333</v>
      </c>
      <c r="I1242" s="138"/>
      <c r="J1242" s="138" t="s">
        <v>2241</v>
      </c>
      <c r="K1242" s="138" t="s">
        <v>601</v>
      </c>
      <c r="L1242" s="138" t="s">
        <v>591</v>
      </c>
      <c r="M1242" s="138" t="s">
        <v>603</v>
      </c>
      <c r="N1242" s="138" t="s">
        <v>613</v>
      </c>
      <c r="O1242" s="138">
        <v>50</v>
      </c>
      <c r="P1242" s="140">
        <v>50</v>
      </c>
      <c r="Q1242" s="137"/>
      <c r="R1242" s="138" t="s">
        <v>610</v>
      </c>
      <c r="S1242" s="138">
        <v>50</v>
      </c>
      <c r="T1242" s="138">
        <v>50</v>
      </c>
      <c r="U1242" s="138">
        <v>50</v>
      </c>
      <c r="V1242" s="140">
        <v>0</v>
      </c>
      <c r="W1242" s="138"/>
      <c r="X1242" s="138"/>
      <c r="Y1242" s="138">
        <v>0</v>
      </c>
      <c r="Z1242" s="138">
        <v>0</v>
      </c>
      <c r="AA1242" s="137"/>
      <c r="AB1242" s="137"/>
      <c r="AC1242" s="137"/>
      <c r="AD1242" s="137"/>
      <c r="AE1242" s="137"/>
      <c r="AF1242" s="137" t="s">
        <v>606</v>
      </c>
      <c r="AG1242" s="137" t="s">
        <v>607</v>
      </c>
      <c r="AH1242" s="148">
        <v>46242</v>
      </c>
      <c r="AI1242" s="137">
        <v>0</v>
      </c>
      <c r="AJ1242" s="137"/>
      <c r="AK1242" s="137" t="s">
        <v>628</v>
      </c>
      <c r="AL1242" s="137"/>
    </row>
    <row r="1243" s="134" customFormat="1" ht="38.8" customHeight="1" spans="1:38">
      <c r="A1243" s="137" t="s">
        <v>29</v>
      </c>
      <c r="B1243" s="137" t="s">
        <v>26</v>
      </c>
      <c r="C1243" s="138" t="s">
        <v>496</v>
      </c>
      <c r="D1243" s="138" t="s">
        <v>104</v>
      </c>
      <c r="E1243" s="137" t="s">
        <v>587</v>
      </c>
      <c r="F1243" s="138" t="s">
        <v>277</v>
      </c>
      <c r="G1243" s="138" t="s">
        <v>1976</v>
      </c>
      <c r="H1243" s="147">
        <v>46243.6818402778</v>
      </c>
      <c r="I1243" s="138"/>
      <c r="J1243" s="138" t="s">
        <v>2242</v>
      </c>
      <c r="K1243" s="138" t="s">
        <v>590</v>
      </c>
      <c r="L1243" s="138" t="s">
        <v>742</v>
      </c>
      <c r="M1243" s="138" t="s">
        <v>603</v>
      </c>
      <c r="N1243" s="138" t="s">
        <v>776</v>
      </c>
      <c r="O1243" s="138">
        <v>30</v>
      </c>
      <c r="P1243" s="140">
        <v>30</v>
      </c>
      <c r="Q1243" s="137"/>
      <c r="R1243" s="138" t="s">
        <v>666</v>
      </c>
      <c r="S1243" s="138">
        <v>30</v>
      </c>
      <c r="T1243" s="138">
        <v>30</v>
      </c>
      <c r="U1243" s="138">
        <v>30</v>
      </c>
      <c r="V1243" s="140">
        <v>0</v>
      </c>
      <c r="W1243" s="138"/>
      <c r="X1243" s="138"/>
      <c r="Y1243" s="138">
        <v>0</v>
      </c>
      <c r="Z1243" s="138">
        <v>0</v>
      </c>
      <c r="AA1243" s="137"/>
      <c r="AB1243" s="137"/>
      <c r="AC1243" s="137"/>
      <c r="AD1243" s="137"/>
      <c r="AE1243" s="137"/>
      <c r="AF1243" s="137" t="s">
        <v>606</v>
      </c>
      <c r="AG1243" s="137" t="s">
        <v>607</v>
      </c>
      <c r="AH1243" s="148">
        <v>45885</v>
      </c>
      <c r="AI1243" s="137">
        <v>0</v>
      </c>
      <c r="AJ1243" s="137"/>
      <c r="AK1243" s="137" t="s">
        <v>744</v>
      </c>
      <c r="AL1243" s="137"/>
    </row>
    <row r="1244" s="134" customFormat="1" ht="38.8" customHeight="1" spans="1:38">
      <c r="A1244" s="137" t="s">
        <v>29</v>
      </c>
      <c r="B1244" s="137" t="s">
        <v>26</v>
      </c>
      <c r="C1244" s="138" t="s">
        <v>496</v>
      </c>
      <c r="D1244" s="138" t="s">
        <v>110</v>
      </c>
      <c r="E1244" s="137" t="s">
        <v>625</v>
      </c>
      <c r="F1244" s="138" t="s">
        <v>287</v>
      </c>
      <c r="G1244" s="138" t="s">
        <v>1970</v>
      </c>
      <c r="H1244" s="147">
        <v>46243.6967939815</v>
      </c>
      <c r="I1244" s="138"/>
      <c r="J1244" s="138" t="s">
        <v>2243</v>
      </c>
      <c r="K1244" s="138" t="s">
        <v>601</v>
      </c>
      <c r="L1244" s="138" t="s">
        <v>591</v>
      </c>
      <c r="M1244" s="138" t="s">
        <v>603</v>
      </c>
      <c r="N1244" s="138" t="s">
        <v>769</v>
      </c>
      <c r="O1244" s="138">
        <v>0</v>
      </c>
      <c r="P1244" s="140">
        <v>0</v>
      </c>
      <c r="Q1244" s="137"/>
      <c r="R1244" s="138" t="s">
        <v>610</v>
      </c>
      <c r="S1244" s="138">
        <v>0</v>
      </c>
      <c r="T1244" s="138">
        <v>0</v>
      </c>
      <c r="U1244" s="138">
        <v>0</v>
      </c>
      <c r="V1244" s="140">
        <v>0</v>
      </c>
      <c r="W1244" s="138"/>
      <c r="X1244" s="138"/>
      <c r="Y1244" s="138">
        <v>0</v>
      </c>
      <c r="Z1244" s="138">
        <v>0</v>
      </c>
      <c r="AA1244" s="137"/>
      <c r="AB1244" s="137"/>
      <c r="AC1244" s="137"/>
      <c r="AD1244" s="137"/>
      <c r="AE1244" s="137"/>
      <c r="AF1244" s="137"/>
      <c r="AG1244" s="137" t="s">
        <v>596</v>
      </c>
      <c r="AH1244" s="148">
        <v>46182</v>
      </c>
      <c r="AI1244" s="137">
        <v>0</v>
      </c>
      <c r="AJ1244" s="137"/>
      <c r="AK1244" s="137" t="s">
        <v>597</v>
      </c>
      <c r="AL1244" s="137"/>
    </row>
    <row r="1245" s="134" customFormat="1" ht="38.8" customHeight="1" spans="1:38">
      <c r="A1245" s="137" t="s">
        <v>29</v>
      </c>
      <c r="B1245" s="137" t="s">
        <v>26</v>
      </c>
      <c r="C1245" s="138" t="s">
        <v>496</v>
      </c>
      <c r="D1245" s="138" t="s">
        <v>114</v>
      </c>
      <c r="E1245" s="137" t="s">
        <v>587</v>
      </c>
      <c r="F1245" s="138" t="s">
        <v>302</v>
      </c>
      <c r="G1245" s="138" t="s">
        <v>2205</v>
      </c>
      <c r="H1245" s="147">
        <v>46243.6987152778</v>
      </c>
      <c r="I1245" s="138"/>
      <c r="J1245" s="138" t="s">
        <v>2244</v>
      </c>
      <c r="K1245" s="138" t="s">
        <v>590</v>
      </c>
      <c r="L1245" s="138" t="s">
        <v>591</v>
      </c>
      <c r="M1245" s="138" t="s">
        <v>603</v>
      </c>
      <c r="N1245" s="138" t="s">
        <v>593</v>
      </c>
      <c r="O1245" s="138">
        <v>198</v>
      </c>
      <c r="P1245" s="140">
        <v>198</v>
      </c>
      <c r="Q1245" s="137" t="s">
        <v>2</v>
      </c>
      <c r="R1245" s="138" t="s">
        <v>594</v>
      </c>
      <c r="S1245" s="138">
        <v>198</v>
      </c>
      <c r="T1245" s="138">
        <v>198</v>
      </c>
      <c r="U1245" s="138">
        <v>198</v>
      </c>
      <c r="V1245" s="140">
        <v>0</v>
      </c>
      <c r="W1245" s="138"/>
      <c r="X1245" s="138"/>
      <c r="Y1245" s="138">
        <v>75</v>
      </c>
      <c r="Z1245" s="138">
        <v>75</v>
      </c>
      <c r="AA1245" s="137"/>
      <c r="AB1245" s="137"/>
      <c r="AC1245" s="137"/>
      <c r="AD1245" s="137"/>
      <c r="AE1245" s="137"/>
      <c r="AF1245" s="137" t="s">
        <v>606</v>
      </c>
      <c r="AG1245" s="137" t="s">
        <v>607</v>
      </c>
      <c r="AH1245" s="148">
        <v>45232</v>
      </c>
      <c r="AI1245" s="137">
        <v>0</v>
      </c>
      <c r="AJ1245" s="137"/>
      <c r="AK1245" s="137" t="s">
        <v>628</v>
      </c>
      <c r="AL1245" s="137"/>
    </row>
    <row r="1246" s="134" customFormat="1" ht="38.8" customHeight="1" spans="1:38">
      <c r="A1246" s="137" t="s">
        <v>29</v>
      </c>
      <c r="B1246" s="137" t="s">
        <v>26</v>
      </c>
      <c r="C1246" s="138" t="s">
        <v>496</v>
      </c>
      <c r="D1246" s="138" t="s">
        <v>112</v>
      </c>
      <c r="E1246" s="137" t="s">
        <v>587</v>
      </c>
      <c r="F1246" s="138" t="s">
        <v>292</v>
      </c>
      <c r="G1246" s="138" t="s">
        <v>2201</v>
      </c>
      <c r="H1246" s="147">
        <v>46243.7088078704</v>
      </c>
      <c r="I1246" s="138"/>
      <c r="J1246" s="138" t="s">
        <v>2245</v>
      </c>
      <c r="K1246" s="138" t="s">
        <v>590</v>
      </c>
      <c r="L1246" s="138" t="s">
        <v>591</v>
      </c>
      <c r="M1246" s="138" t="s">
        <v>603</v>
      </c>
      <c r="N1246" s="138" t="s">
        <v>593</v>
      </c>
      <c r="O1246" s="138">
        <v>198</v>
      </c>
      <c r="P1246" s="140">
        <v>198</v>
      </c>
      <c r="Q1246" s="137" t="s">
        <v>2</v>
      </c>
      <c r="R1246" s="138" t="s">
        <v>594</v>
      </c>
      <c r="S1246" s="138">
        <v>198</v>
      </c>
      <c r="T1246" s="138">
        <v>198</v>
      </c>
      <c r="U1246" s="138">
        <v>198</v>
      </c>
      <c r="V1246" s="140">
        <v>0</v>
      </c>
      <c r="W1246" s="138"/>
      <c r="X1246" s="138"/>
      <c r="Y1246" s="138">
        <v>75</v>
      </c>
      <c r="Z1246" s="138">
        <v>75</v>
      </c>
      <c r="AA1246" s="137"/>
      <c r="AB1246" s="137"/>
      <c r="AC1246" s="137"/>
      <c r="AD1246" s="137"/>
      <c r="AE1246" s="137"/>
      <c r="AF1246" s="137" t="s">
        <v>606</v>
      </c>
      <c r="AG1246" s="137" t="s">
        <v>607</v>
      </c>
      <c r="AH1246" s="148">
        <v>45134</v>
      </c>
      <c r="AI1246" s="137">
        <v>0</v>
      </c>
      <c r="AJ1246" s="137"/>
      <c r="AK1246" s="137" t="s">
        <v>597</v>
      </c>
      <c r="AL1246" s="137"/>
    </row>
    <row r="1247" s="134" customFormat="1" ht="38.8" customHeight="1" spans="1:38">
      <c r="A1247" s="137" t="s">
        <v>29</v>
      </c>
      <c r="B1247" s="137" t="s">
        <v>26</v>
      </c>
      <c r="C1247" s="138" t="s">
        <v>496</v>
      </c>
      <c r="D1247" s="138" t="s">
        <v>112</v>
      </c>
      <c r="E1247" s="137" t="s">
        <v>587</v>
      </c>
      <c r="F1247" s="138" t="s">
        <v>2227</v>
      </c>
      <c r="G1247" s="138" t="s">
        <v>2228</v>
      </c>
      <c r="H1247" s="147">
        <v>46243.7110648148</v>
      </c>
      <c r="I1247" s="138"/>
      <c r="J1247" s="138" t="s">
        <v>2246</v>
      </c>
      <c r="K1247" s="138" t="s">
        <v>590</v>
      </c>
      <c r="L1247" s="138" t="s">
        <v>591</v>
      </c>
      <c r="M1247" s="138" t="s">
        <v>592</v>
      </c>
      <c r="N1247" s="138" t="s">
        <v>593</v>
      </c>
      <c r="O1247" s="138">
        <v>198</v>
      </c>
      <c r="P1247" s="140">
        <v>198</v>
      </c>
      <c r="Q1247" s="137" t="s">
        <v>2</v>
      </c>
      <c r="R1247" s="138" t="s">
        <v>594</v>
      </c>
      <c r="S1247" s="138">
        <v>198</v>
      </c>
      <c r="T1247" s="138">
        <v>198</v>
      </c>
      <c r="U1247" s="138">
        <v>198</v>
      </c>
      <c r="V1247" s="140">
        <v>0</v>
      </c>
      <c r="W1247" s="138"/>
      <c r="X1247" s="138"/>
      <c r="Y1247" s="138">
        <v>75</v>
      </c>
      <c r="Z1247" s="138">
        <v>75</v>
      </c>
      <c r="AA1247" s="137"/>
      <c r="AB1247" s="137"/>
      <c r="AC1247" s="137"/>
      <c r="AD1247" s="137"/>
      <c r="AE1247" s="137"/>
      <c r="AF1247" s="137" t="s">
        <v>606</v>
      </c>
      <c r="AG1247" s="137" t="s">
        <v>607</v>
      </c>
      <c r="AH1247" s="148">
        <v>43960</v>
      </c>
      <c r="AI1247" s="137">
        <v>0</v>
      </c>
      <c r="AJ1247" s="137"/>
      <c r="AK1247" s="137" t="s">
        <v>597</v>
      </c>
      <c r="AL1247" s="137"/>
    </row>
    <row r="1248" s="134" customFormat="1" ht="38.8" customHeight="1" spans="1:38">
      <c r="A1248" s="137" t="s">
        <v>29</v>
      </c>
      <c r="B1248" s="137" t="s">
        <v>26</v>
      </c>
      <c r="C1248" s="138" t="s">
        <v>496</v>
      </c>
      <c r="D1248" s="138" t="s">
        <v>113</v>
      </c>
      <c r="E1248" s="137" t="s">
        <v>587</v>
      </c>
      <c r="F1248" s="138" t="s">
        <v>299</v>
      </c>
      <c r="G1248" s="138" t="s">
        <v>685</v>
      </c>
      <c r="H1248" s="147">
        <v>46243.7537962963</v>
      </c>
      <c r="I1248" s="138"/>
      <c r="J1248" s="138" t="s">
        <v>2247</v>
      </c>
      <c r="K1248" s="138" t="s">
        <v>601</v>
      </c>
      <c r="L1248" s="138" t="s">
        <v>591</v>
      </c>
      <c r="M1248" s="138" t="s">
        <v>592</v>
      </c>
      <c r="N1248" s="138" t="s">
        <v>784</v>
      </c>
      <c r="O1248" s="138">
        <v>50</v>
      </c>
      <c r="P1248" s="140">
        <v>50</v>
      </c>
      <c r="Q1248" s="137"/>
      <c r="R1248" s="138" t="s">
        <v>610</v>
      </c>
      <c r="S1248" s="138">
        <v>230</v>
      </c>
      <c r="T1248" s="138">
        <v>230</v>
      </c>
      <c r="U1248" s="138">
        <v>50</v>
      </c>
      <c r="V1248" s="140">
        <v>0</v>
      </c>
      <c r="W1248" s="138"/>
      <c r="X1248" s="138"/>
      <c r="Y1248" s="138">
        <v>0</v>
      </c>
      <c r="Z1248" s="138">
        <v>0</v>
      </c>
      <c r="AA1248" s="137"/>
      <c r="AB1248" s="137"/>
      <c r="AC1248" s="137"/>
      <c r="AD1248" s="137"/>
      <c r="AE1248" s="137"/>
      <c r="AF1248" s="137" t="s">
        <v>606</v>
      </c>
      <c r="AG1248" s="137" t="s">
        <v>607</v>
      </c>
      <c r="AH1248" s="137"/>
      <c r="AI1248" s="137">
        <v>0</v>
      </c>
      <c r="AJ1248" s="137"/>
      <c r="AK1248" s="137" t="s">
        <v>597</v>
      </c>
      <c r="AL1248" s="137"/>
    </row>
    <row r="1249" s="134" customFormat="1" ht="38.8" customHeight="1" spans="1:38">
      <c r="A1249" s="137" t="s">
        <v>29</v>
      </c>
      <c r="B1249" s="137" t="s">
        <v>26</v>
      </c>
      <c r="C1249" s="138" t="s">
        <v>496</v>
      </c>
      <c r="D1249" s="138" t="s">
        <v>113</v>
      </c>
      <c r="E1249" s="137" t="s">
        <v>587</v>
      </c>
      <c r="F1249" s="138" t="s">
        <v>299</v>
      </c>
      <c r="G1249" s="138" t="s">
        <v>685</v>
      </c>
      <c r="H1249" s="147">
        <v>46243.7942708333</v>
      </c>
      <c r="I1249" s="138"/>
      <c r="J1249" s="138" t="s">
        <v>2248</v>
      </c>
      <c r="K1249" s="138" t="s">
        <v>590</v>
      </c>
      <c r="L1249" s="138" t="s">
        <v>591</v>
      </c>
      <c r="M1249" s="138" t="s">
        <v>592</v>
      </c>
      <c r="N1249" s="138" t="s">
        <v>776</v>
      </c>
      <c r="O1249" s="138">
        <v>30</v>
      </c>
      <c r="P1249" s="140">
        <v>30</v>
      </c>
      <c r="Q1249" s="137"/>
      <c r="R1249" s="138" t="s">
        <v>666</v>
      </c>
      <c r="S1249" s="138">
        <v>90</v>
      </c>
      <c r="T1249" s="138">
        <v>90</v>
      </c>
      <c r="U1249" s="138">
        <v>30</v>
      </c>
      <c r="V1249" s="140">
        <v>0</v>
      </c>
      <c r="W1249" s="138"/>
      <c r="X1249" s="138"/>
      <c r="Y1249" s="138">
        <v>0</v>
      </c>
      <c r="Z1249" s="138">
        <v>0</v>
      </c>
      <c r="AA1249" s="137"/>
      <c r="AB1249" s="137"/>
      <c r="AC1249" s="137"/>
      <c r="AD1249" s="137"/>
      <c r="AE1249" s="137"/>
      <c r="AF1249" s="137" t="s">
        <v>606</v>
      </c>
      <c r="AG1249" s="137" t="s">
        <v>607</v>
      </c>
      <c r="AH1249" s="148">
        <v>44064</v>
      </c>
      <c r="AI1249" s="137">
        <v>0</v>
      </c>
      <c r="AJ1249" s="137"/>
      <c r="AK1249" s="137" t="s">
        <v>597</v>
      </c>
      <c r="AL1249" s="137"/>
    </row>
    <row r="1250" s="134" customFormat="1" ht="38.8" customHeight="1" spans="1:38">
      <c r="A1250" s="137" t="s">
        <v>29</v>
      </c>
      <c r="B1250" s="137" t="s">
        <v>26</v>
      </c>
      <c r="C1250" s="138" t="s">
        <v>496</v>
      </c>
      <c r="D1250" s="138" t="s">
        <v>105</v>
      </c>
      <c r="E1250" s="137" t="s">
        <v>587</v>
      </c>
      <c r="F1250" s="138" t="s">
        <v>279</v>
      </c>
      <c r="G1250" s="138" t="s">
        <v>2013</v>
      </c>
      <c r="H1250" s="147">
        <v>46232.6627546296</v>
      </c>
      <c r="I1250" s="138" t="s">
        <v>2249</v>
      </c>
      <c r="J1250" s="138" t="s">
        <v>2250</v>
      </c>
      <c r="K1250" s="138" t="s">
        <v>601</v>
      </c>
      <c r="L1250" s="138" t="s">
        <v>591</v>
      </c>
      <c r="M1250" s="138" t="s">
        <v>603</v>
      </c>
      <c r="N1250" s="138" t="s">
        <v>784</v>
      </c>
      <c r="O1250" s="138">
        <v>50</v>
      </c>
      <c r="P1250" s="140">
        <v>0</v>
      </c>
      <c r="Q1250" s="137"/>
      <c r="R1250" s="138" t="s">
        <v>610</v>
      </c>
      <c r="S1250" s="138">
        <v>230</v>
      </c>
      <c r="T1250" s="138">
        <v>230</v>
      </c>
      <c r="U1250" s="138">
        <v>0</v>
      </c>
      <c r="V1250" s="140">
        <v>50</v>
      </c>
      <c r="W1250" s="138" t="s">
        <v>670</v>
      </c>
      <c r="X1250" s="138"/>
      <c r="Y1250" s="138">
        <v>0</v>
      </c>
      <c r="Z1250" s="138">
        <v>0</v>
      </c>
      <c r="AA1250" s="137"/>
      <c r="AB1250" s="137" t="s">
        <v>622</v>
      </c>
      <c r="AC1250" s="149">
        <v>46233.3669907407</v>
      </c>
      <c r="AD1250" s="137"/>
      <c r="AE1250" s="137"/>
      <c r="AF1250" s="137"/>
      <c r="AG1250" s="137" t="s">
        <v>596</v>
      </c>
      <c r="AH1250" s="148">
        <v>46226</v>
      </c>
      <c r="AI1250" s="137">
        <v>0</v>
      </c>
      <c r="AJ1250" s="137"/>
      <c r="AK1250" s="137" t="s">
        <v>597</v>
      </c>
      <c r="AL1250" s="137"/>
    </row>
    <row r="1251" s="134" customFormat="1" ht="38.8" customHeight="1" spans="1:38">
      <c r="A1251" s="137" t="s">
        <v>29</v>
      </c>
      <c r="B1251" s="137" t="s">
        <v>26</v>
      </c>
      <c r="C1251" s="138" t="s">
        <v>496</v>
      </c>
      <c r="D1251" s="138" t="s">
        <v>109</v>
      </c>
      <c r="E1251" s="137" t="s">
        <v>587</v>
      </c>
      <c r="F1251" s="138" t="s">
        <v>284</v>
      </c>
      <c r="G1251" s="138" t="s">
        <v>1934</v>
      </c>
      <c r="H1251" s="147">
        <v>46235.3796875</v>
      </c>
      <c r="I1251" s="138" t="s">
        <v>2251</v>
      </c>
      <c r="J1251" s="138" t="s">
        <v>2252</v>
      </c>
      <c r="K1251" s="138" t="s">
        <v>590</v>
      </c>
      <c r="L1251" s="138" t="s">
        <v>591</v>
      </c>
      <c r="M1251" s="138" t="s">
        <v>592</v>
      </c>
      <c r="N1251" s="138" t="s">
        <v>776</v>
      </c>
      <c r="O1251" s="138">
        <v>30</v>
      </c>
      <c r="P1251" s="140">
        <v>30</v>
      </c>
      <c r="Q1251" s="137"/>
      <c r="R1251" s="138" t="s">
        <v>666</v>
      </c>
      <c r="S1251" s="138">
        <v>230</v>
      </c>
      <c r="T1251" s="138">
        <v>230</v>
      </c>
      <c r="U1251" s="138">
        <v>30</v>
      </c>
      <c r="V1251" s="140">
        <v>0</v>
      </c>
      <c r="W1251" s="138"/>
      <c r="X1251" s="138"/>
      <c r="Y1251" s="138">
        <v>0</v>
      </c>
      <c r="Z1251" s="138">
        <v>0</v>
      </c>
      <c r="AA1251" s="137"/>
      <c r="AB1251" s="137" t="s">
        <v>622</v>
      </c>
      <c r="AC1251" s="149">
        <v>46236.5768981481</v>
      </c>
      <c r="AD1251" s="137"/>
      <c r="AE1251" s="137"/>
      <c r="AF1251" s="137" t="s">
        <v>606</v>
      </c>
      <c r="AG1251" s="137" t="s">
        <v>607</v>
      </c>
      <c r="AH1251" s="148">
        <v>43678</v>
      </c>
      <c r="AI1251" s="137">
        <v>0</v>
      </c>
      <c r="AJ1251" s="137"/>
      <c r="AK1251" s="137" t="s">
        <v>628</v>
      </c>
      <c r="AL1251" s="137"/>
    </row>
    <row r="1252" s="134" customFormat="1" ht="38.8" customHeight="1" spans="1:38">
      <c r="A1252" s="137" t="s">
        <v>29</v>
      </c>
      <c r="B1252" s="137" t="s">
        <v>26</v>
      </c>
      <c r="C1252" s="138" t="s">
        <v>496</v>
      </c>
      <c r="D1252" s="138" t="s">
        <v>108</v>
      </c>
      <c r="E1252" s="137" t="s">
        <v>587</v>
      </c>
      <c r="F1252" s="138" t="s">
        <v>283</v>
      </c>
      <c r="G1252" s="138" t="s">
        <v>1937</v>
      </c>
      <c r="H1252" s="147">
        <v>46233.6795833333</v>
      </c>
      <c r="I1252" s="138"/>
      <c r="J1252" s="138" t="s">
        <v>2253</v>
      </c>
      <c r="K1252" s="138" t="s">
        <v>601</v>
      </c>
      <c r="L1252" s="138" t="s">
        <v>591</v>
      </c>
      <c r="M1252" s="138" t="s">
        <v>603</v>
      </c>
      <c r="N1252" s="138" t="s">
        <v>613</v>
      </c>
      <c r="O1252" s="138">
        <v>50</v>
      </c>
      <c r="P1252" s="140">
        <v>50</v>
      </c>
      <c r="Q1252" s="137"/>
      <c r="R1252" s="138" t="s">
        <v>610</v>
      </c>
      <c r="S1252" s="138">
        <v>100</v>
      </c>
      <c r="T1252" s="138">
        <v>100</v>
      </c>
      <c r="U1252" s="138">
        <v>50</v>
      </c>
      <c r="V1252" s="140">
        <v>0</v>
      </c>
      <c r="W1252" s="138"/>
      <c r="X1252" s="138"/>
      <c r="Y1252" s="138">
        <v>0</v>
      </c>
      <c r="Z1252" s="138">
        <v>0</v>
      </c>
      <c r="AA1252" s="137"/>
      <c r="AB1252" s="137" t="s">
        <v>622</v>
      </c>
      <c r="AC1252" s="149">
        <v>46234.5871180556</v>
      </c>
      <c r="AD1252" s="137"/>
      <c r="AE1252" s="137"/>
      <c r="AF1252" s="137" t="s">
        <v>606</v>
      </c>
      <c r="AG1252" s="137" t="s">
        <v>607</v>
      </c>
      <c r="AH1252" s="148">
        <v>46222</v>
      </c>
      <c r="AI1252" s="137">
        <v>0</v>
      </c>
      <c r="AJ1252" s="137"/>
      <c r="AK1252" s="137" t="s">
        <v>597</v>
      </c>
      <c r="AL1252" s="137"/>
    </row>
    <row r="1253" s="134" customFormat="1" ht="38.8" customHeight="1" spans="1:38">
      <c r="A1253" s="137" t="s">
        <v>29</v>
      </c>
      <c r="B1253" s="137" t="s">
        <v>26</v>
      </c>
      <c r="C1253" s="138" t="s">
        <v>496</v>
      </c>
      <c r="D1253" s="138" t="s">
        <v>113</v>
      </c>
      <c r="E1253" s="137" t="s">
        <v>587</v>
      </c>
      <c r="F1253" s="138" t="s">
        <v>299</v>
      </c>
      <c r="G1253" s="138" t="s">
        <v>685</v>
      </c>
      <c r="H1253" s="147">
        <v>46231.4252430556</v>
      </c>
      <c r="I1253" s="138" t="s">
        <v>2254</v>
      </c>
      <c r="J1253" s="138" t="s">
        <v>2255</v>
      </c>
      <c r="K1253" s="138" t="s">
        <v>601</v>
      </c>
      <c r="L1253" s="138" t="s">
        <v>591</v>
      </c>
      <c r="M1253" s="138" t="s">
        <v>592</v>
      </c>
      <c r="N1253" s="138" t="s">
        <v>1131</v>
      </c>
      <c r="O1253" s="138">
        <v>50</v>
      </c>
      <c r="P1253" s="140">
        <v>50</v>
      </c>
      <c r="Q1253" s="137"/>
      <c r="R1253" s="138" t="s">
        <v>1132</v>
      </c>
      <c r="S1253" s="138">
        <v>230</v>
      </c>
      <c r="T1253" s="138">
        <v>230</v>
      </c>
      <c r="U1253" s="138">
        <v>50</v>
      </c>
      <c r="V1253" s="140">
        <v>0</v>
      </c>
      <c r="W1253" s="138"/>
      <c r="X1253" s="138"/>
      <c r="Y1253" s="138">
        <v>0</v>
      </c>
      <c r="Z1253" s="138">
        <v>0</v>
      </c>
      <c r="AA1253" s="137"/>
      <c r="AB1253" s="137" t="s">
        <v>622</v>
      </c>
      <c r="AC1253" s="149">
        <v>46232.5875694444</v>
      </c>
      <c r="AD1253" s="137"/>
      <c r="AE1253" s="137"/>
      <c r="AF1253" s="137" t="s">
        <v>606</v>
      </c>
      <c r="AG1253" s="137" t="s">
        <v>607</v>
      </c>
      <c r="AH1253" s="137"/>
      <c r="AI1253" s="137">
        <v>0</v>
      </c>
      <c r="AJ1253" s="137"/>
      <c r="AK1253" s="137" t="s">
        <v>597</v>
      </c>
      <c r="AL1253" s="137"/>
    </row>
    <row r="1254" s="134" customFormat="1" ht="38.8" customHeight="1" spans="1:38">
      <c r="A1254" s="137" t="s">
        <v>29</v>
      </c>
      <c r="B1254" s="137" t="s">
        <v>26</v>
      </c>
      <c r="C1254" s="138" t="s">
        <v>496</v>
      </c>
      <c r="D1254" s="138" t="s">
        <v>113</v>
      </c>
      <c r="E1254" s="137" t="s">
        <v>587</v>
      </c>
      <c r="F1254" s="138" t="s">
        <v>300</v>
      </c>
      <c r="G1254" s="138" t="s">
        <v>2231</v>
      </c>
      <c r="H1254" s="147">
        <v>46231.4426967593</v>
      </c>
      <c r="I1254" s="138" t="s">
        <v>2254</v>
      </c>
      <c r="J1254" s="138" t="s">
        <v>2256</v>
      </c>
      <c r="K1254" s="138" t="s">
        <v>601</v>
      </c>
      <c r="L1254" s="138" t="s">
        <v>591</v>
      </c>
      <c r="M1254" s="138" t="s">
        <v>592</v>
      </c>
      <c r="N1254" s="138" t="s">
        <v>1131</v>
      </c>
      <c r="O1254" s="138">
        <v>50</v>
      </c>
      <c r="P1254" s="140">
        <v>50</v>
      </c>
      <c r="Q1254" s="137"/>
      <c r="R1254" s="138" t="s">
        <v>1132</v>
      </c>
      <c r="S1254" s="138">
        <v>230</v>
      </c>
      <c r="T1254" s="138">
        <v>230</v>
      </c>
      <c r="U1254" s="138">
        <v>50</v>
      </c>
      <c r="V1254" s="140">
        <v>0</v>
      </c>
      <c r="W1254" s="138"/>
      <c r="X1254" s="138"/>
      <c r="Y1254" s="138">
        <v>0</v>
      </c>
      <c r="Z1254" s="138">
        <v>0</v>
      </c>
      <c r="AA1254" s="137"/>
      <c r="AB1254" s="137" t="s">
        <v>622</v>
      </c>
      <c r="AC1254" s="149">
        <v>46232.5875694444</v>
      </c>
      <c r="AD1254" s="137"/>
      <c r="AE1254" s="137"/>
      <c r="AF1254" s="137" t="s">
        <v>606</v>
      </c>
      <c r="AG1254" s="137" t="s">
        <v>607</v>
      </c>
      <c r="AH1254" s="137"/>
      <c r="AI1254" s="137">
        <v>0</v>
      </c>
      <c r="AJ1254" s="137"/>
      <c r="AK1254" s="137" t="s">
        <v>597</v>
      </c>
      <c r="AL1254" s="137"/>
    </row>
    <row r="1255" s="134" customFormat="1" ht="38.8" customHeight="1" spans="1:38">
      <c r="A1255" s="137" t="s">
        <v>29</v>
      </c>
      <c r="B1255" s="137" t="s">
        <v>26</v>
      </c>
      <c r="C1255" s="138" t="s">
        <v>496</v>
      </c>
      <c r="D1255" s="138" t="s">
        <v>113</v>
      </c>
      <c r="E1255" s="137" t="s">
        <v>587</v>
      </c>
      <c r="F1255" s="138" t="s">
        <v>298</v>
      </c>
      <c r="G1255" s="138" t="s">
        <v>2193</v>
      </c>
      <c r="H1255" s="147">
        <v>46231.4556828704</v>
      </c>
      <c r="I1255" s="138" t="s">
        <v>2254</v>
      </c>
      <c r="J1255" s="138" t="s">
        <v>2257</v>
      </c>
      <c r="K1255" s="138" t="s">
        <v>590</v>
      </c>
      <c r="L1255" s="138" t="s">
        <v>591</v>
      </c>
      <c r="M1255" s="138" t="s">
        <v>603</v>
      </c>
      <c r="N1255" s="138" t="s">
        <v>593</v>
      </c>
      <c r="O1255" s="138">
        <v>198</v>
      </c>
      <c r="P1255" s="140">
        <v>198</v>
      </c>
      <c r="Q1255" s="137" t="s">
        <v>2</v>
      </c>
      <c r="R1255" s="138" t="s">
        <v>594</v>
      </c>
      <c r="S1255" s="138">
        <v>198</v>
      </c>
      <c r="T1255" s="138">
        <v>198</v>
      </c>
      <c r="U1255" s="138">
        <v>198</v>
      </c>
      <c r="V1255" s="140">
        <v>0</v>
      </c>
      <c r="W1255" s="138"/>
      <c r="X1255" s="138"/>
      <c r="Y1255" s="138">
        <v>75</v>
      </c>
      <c r="Z1255" s="138">
        <v>75</v>
      </c>
      <c r="AA1255" s="137"/>
      <c r="AB1255" s="137" t="s">
        <v>622</v>
      </c>
      <c r="AC1255" s="149">
        <v>46232.5875694444</v>
      </c>
      <c r="AD1255" s="137"/>
      <c r="AE1255" s="137"/>
      <c r="AF1255" s="137" t="s">
        <v>606</v>
      </c>
      <c r="AG1255" s="137" t="s">
        <v>607</v>
      </c>
      <c r="AH1255" s="148">
        <v>45049</v>
      </c>
      <c r="AI1255" s="137">
        <v>0</v>
      </c>
      <c r="AJ1255" s="137"/>
      <c r="AK1255" s="137" t="s">
        <v>771</v>
      </c>
      <c r="AL1255" s="137"/>
    </row>
    <row r="1256" s="134" customFormat="1" ht="38.8" customHeight="1" spans="1:38">
      <c r="A1256" s="137" t="s">
        <v>29</v>
      </c>
      <c r="B1256" s="137" t="s">
        <v>26</v>
      </c>
      <c r="C1256" s="138" t="s">
        <v>496</v>
      </c>
      <c r="D1256" s="138" t="s">
        <v>113</v>
      </c>
      <c r="E1256" s="137" t="s">
        <v>587</v>
      </c>
      <c r="F1256" s="138" t="s">
        <v>296</v>
      </c>
      <c r="G1256" s="138" t="s">
        <v>2235</v>
      </c>
      <c r="H1256" s="147">
        <v>46231.5871643519</v>
      </c>
      <c r="I1256" s="138" t="s">
        <v>2258</v>
      </c>
      <c r="J1256" s="138" t="s">
        <v>2259</v>
      </c>
      <c r="K1256" s="138" t="s">
        <v>601</v>
      </c>
      <c r="L1256" s="138" t="s">
        <v>949</v>
      </c>
      <c r="M1256" s="138" t="s">
        <v>603</v>
      </c>
      <c r="N1256" s="138" t="s">
        <v>779</v>
      </c>
      <c r="O1256" s="138">
        <v>458</v>
      </c>
      <c r="P1256" s="140">
        <v>458</v>
      </c>
      <c r="Q1256" s="137" t="s">
        <v>3</v>
      </c>
      <c r="R1256" s="138" t="s">
        <v>780</v>
      </c>
      <c r="S1256" s="138">
        <v>458</v>
      </c>
      <c r="T1256" s="138">
        <v>458</v>
      </c>
      <c r="U1256" s="138">
        <v>458</v>
      </c>
      <c r="V1256" s="140">
        <v>0</v>
      </c>
      <c r="W1256" s="138"/>
      <c r="X1256" s="138"/>
      <c r="Y1256" s="138">
        <v>343.5</v>
      </c>
      <c r="Z1256" s="138">
        <v>343.5</v>
      </c>
      <c r="AA1256" s="137"/>
      <c r="AB1256" s="137" t="s">
        <v>622</v>
      </c>
      <c r="AC1256" s="149">
        <v>46232.5875694444</v>
      </c>
      <c r="AD1256" s="137"/>
      <c r="AE1256" s="137"/>
      <c r="AF1256" s="137" t="s">
        <v>606</v>
      </c>
      <c r="AG1256" s="137" t="s">
        <v>607</v>
      </c>
      <c r="AH1256" s="148">
        <v>46209</v>
      </c>
      <c r="AI1256" s="137">
        <v>0</v>
      </c>
      <c r="AJ1256" s="137"/>
      <c r="AK1256" s="137" t="s">
        <v>950</v>
      </c>
      <c r="AL1256" s="137"/>
    </row>
    <row r="1257" s="134" customFormat="1" ht="38.8" customHeight="1" spans="1:38">
      <c r="A1257" s="137" t="s">
        <v>29</v>
      </c>
      <c r="B1257" s="137" t="s">
        <v>26</v>
      </c>
      <c r="C1257" s="138" t="s">
        <v>496</v>
      </c>
      <c r="D1257" s="138" t="s">
        <v>113</v>
      </c>
      <c r="E1257" s="137" t="s">
        <v>587</v>
      </c>
      <c r="F1257" s="138" t="s">
        <v>298</v>
      </c>
      <c r="G1257" s="138" t="s">
        <v>2193</v>
      </c>
      <c r="H1257" s="147">
        <v>46231.6501041667</v>
      </c>
      <c r="I1257" s="138" t="s">
        <v>2254</v>
      </c>
      <c r="J1257" s="138" t="s">
        <v>2260</v>
      </c>
      <c r="K1257" s="138" t="s">
        <v>590</v>
      </c>
      <c r="L1257" s="138" t="s">
        <v>591</v>
      </c>
      <c r="M1257" s="138" t="s">
        <v>603</v>
      </c>
      <c r="N1257" s="138" t="s">
        <v>593</v>
      </c>
      <c r="O1257" s="138">
        <v>198</v>
      </c>
      <c r="P1257" s="140">
        <v>198</v>
      </c>
      <c r="Q1257" s="137" t="s">
        <v>2</v>
      </c>
      <c r="R1257" s="138" t="s">
        <v>594</v>
      </c>
      <c r="S1257" s="138">
        <v>198</v>
      </c>
      <c r="T1257" s="138">
        <v>198</v>
      </c>
      <c r="U1257" s="138">
        <v>198</v>
      </c>
      <c r="V1257" s="140">
        <v>0</v>
      </c>
      <c r="W1257" s="138"/>
      <c r="X1257" s="138"/>
      <c r="Y1257" s="138">
        <v>75</v>
      </c>
      <c r="Z1257" s="138">
        <v>75</v>
      </c>
      <c r="AA1257" s="137"/>
      <c r="AB1257" s="137" t="s">
        <v>622</v>
      </c>
      <c r="AC1257" s="149">
        <v>46232.5875694444</v>
      </c>
      <c r="AD1257" s="137"/>
      <c r="AE1257" s="137"/>
      <c r="AF1257" s="137" t="s">
        <v>606</v>
      </c>
      <c r="AG1257" s="137" t="s">
        <v>607</v>
      </c>
      <c r="AH1257" s="148">
        <v>45039</v>
      </c>
      <c r="AI1257" s="137">
        <v>0</v>
      </c>
      <c r="AJ1257" s="137"/>
      <c r="AK1257" s="137" t="s">
        <v>597</v>
      </c>
      <c r="AL1257" s="137"/>
    </row>
    <row r="1258" s="134" customFormat="1" ht="38.8" customHeight="1" spans="1:38">
      <c r="A1258" s="137" t="s">
        <v>29</v>
      </c>
      <c r="B1258" s="137" t="s">
        <v>26</v>
      </c>
      <c r="C1258" s="138" t="s">
        <v>496</v>
      </c>
      <c r="D1258" s="138" t="s">
        <v>113</v>
      </c>
      <c r="E1258" s="137" t="s">
        <v>587</v>
      </c>
      <c r="F1258" s="138" t="s">
        <v>296</v>
      </c>
      <c r="G1258" s="138" t="s">
        <v>2235</v>
      </c>
      <c r="H1258" s="147">
        <v>46231.6546643519</v>
      </c>
      <c r="I1258" s="138" t="s">
        <v>2261</v>
      </c>
      <c r="J1258" s="138" t="s">
        <v>2262</v>
      </c>
      <c r="K1258" s="138" t="s">
        <v>601</v>
      </c>
      <c r="L1258" s="138" t="s">
        <v>602</v>
      </c>
      <c r="M1258" s="138" t="s">
        <v>603</v>
      </c>
      <c r="N1258" s="138" t="s">
        <v>609</v>
      </c>
      <c r="O1258" s="138">
        <v>30</v>
      </c>
      <c r="P1258" s="140">
        <v>30</v>
      </c>
      <c r="Q1258" s="137"/>
      <c r="R1258" s="138" t="s">
        <v>610</v>
      </c>
      <c r="S1258" s="138">
        <v>283</v>
      </c>
      <c r="T1258" s="138">
        <v>283</v>
      </c>
      <c r="U1258" s="138">
        <v>30</v>
      </c>
      <c r="V1258" s="140">
        <v>0</v>
      </c>
      <c r="W1258" s="138"/>
      <c r="X1258" s="138"/>
      <c r="Y1258" s="138">
        <v>0</v>
      </c>
      <c r="Z1258" s="138">
        <v>0</v>
      </c>
      <c r="AA1258" s="137"/>
      <c r="AB1258" s="137" t="s">
        <v>622</v>
      </c>
      <c r="AC1258" s="149">
        <v>46232.5875694444</v>
      </c>
      <c r="AD1258" s="137"/>
      <c r="AE1258" s="137"/>
      <c r="AF1258" s="137" t="s">
        <v>606</v>
      </c>
      <c r="AG1258" s="137" t="s">
        <v>607</v>
      </c>
      <c r="AH1258" s="148">
        <v>46206</v>
      </c>
      <c r="AI1258" s="137">
        <v>0</v>
      </c>
      <c r="AJ1258" s="137"/>
      <c r="AK1258" s="137" t="s">
        <v>602</v>
      </c>
      <c r="AL1258" s="137"/>
    </row>
    <row r="1259" s="134" customFormat="1" ht="38.8" customHeight="1" spans="1:38">
      <c r="A1259" s="137" t="s">
        <v>29</v>
      </c>
      <c r="B1259" s="137" t="s">
        <v>26</v>
      </c>
      <c r="C1259" s="138" t="s">
        <v>496</v>
      </c>
      <c r="D1259" s="138" t="s">
        <v>113</v>
      </c>
      <c r="E1259" s="137" t="s">
        <v>587</v>
      </c>
      <c r="F1259" s="138" t="s">
        <v>296</v>
      </c>
      <c r="G1259" s="138" t="s">
        <v>2235</v>
      </c>
      <c r="H1259" s="147">
        <v>46232.5005902778</v>
      </c>
      <c r="I1259" s="138" t="s">
        <v>2263</v>
      </c>
      <c r="J1259" s="138" t="s">
        <v>2264</v>
      </c>
      <c r="K1259" s="138" t="s">
        <v>601</v>
      </c>
      <c r="L1259" s="138" t="s">
        <v>602</v>
      </c>
      <c r="M1259" s="138" t="s">
        <v>603</v>
      </c>
      <c r="N1259" s="138" t="s">
        <v>609</v>
      </c>
      <c r="O1259" s="138">
        <v>30</v>
      </c>
      <c r="P1259" s="140">
        <v>30</v>
      </c>
      <c r="Q1259" s="137"/>
      <c r="R1259" s="138" t="s">
        <v>610</v>
      </c>
      <c r="S1259" s="138">
        <v>80</v>
      </c>
      <c r="T1259" s="138">
        <v>80</v>
      </c>
      <c r="U1259" s="138">
        <v>30</v>
      </c>
      <c r="V1259" s="140">
        <v>0</v>
      </c>
      <c r="W1259" s="138"/>
      <c r="X1259" s="138"/>
      <c r="Y1259" s="138">
        <v>0</v>
      </c>
      <c r="Z1259" s="138">
        <v>0</v>
      </c>
      <c r="AA1259" s="137"/>
      <c r="AB1259" s="137" t="s">
        <v>622</v>
      </c>
      <c r="AC1259" s="149">
        <v>46232.5875694444</v>
      </c>
      <c r="AD1259" s="137"/>
      <c r="AE1259" s="137"/>
      <c r="AF1259" s="137" t="s">
        <v>606</v>
      </c>
      <c r="AG1259" s="137" t="s">
        <v>607</v>
      </c>
      <c r="AH1259" s="148">
        <v>46207</v>
      </c>
      <c r="AI1259" s="137">
        <v>0</v>
      </c>
      <c r="AJ1259" s="137"/>
      <c r="AK1259" s="137" t="s">
        <v>602</v>
      </c>
      <c r="AL1259" s="137"/>
    </row>
    <row r="1260" s="134" customFormat="1" ht="38.8" customHeight="1" spans="1:38">
      <c r="A1260" s="137" t="s">
        <v>29</v>
      </c>
      <c r="B1260" s="137" t="s">
        <v>26</v>
      </c>
      <c r="C1260" s="138" t="s">
        <v>496</v>
      </c>
      <c r="D1260" s="138" t="s">
        <v>105</v>
      </c>
      <c r="E1260" s="137" t="s">
        <v>587</v>
      </c>
      <c r="F1260" s="138" t="s">
        <v>279</v>
      </c>
      <c r="G1260" s="138" t="s">
        <v>2013</v>
      </c>
      <c r="H1260" s="147">
        <v>46231.4895717593</v>
      </c>
      <c r="I1260" s="138" t="s">
        <v>1958</v>
      </c>
      <c r="J1260" s="138" t="s">
        <v>2265</v>
      </c>
      <c r="K1260" s="138" t="s">
        <v>601</v>
      </c>
      <c r="L1260" s="138" t="s">
        <v>591</v>
      </c>
      <c r="M1260" s="138" t="s">
        <v>603</v>
      </c>
      <c r="N1260" s="138" t="s">
        <v>784</v>
      </c>
      <c r="O1260" s="138">
        <v>50</v>
      </c>
      <c r="P1260" s="140">
        <v>50</v>
      </c>
      <c r="Q1260" s="137"/>
      <c r="R1260" s="138" t="s">
        <v>610</v>
      </c>
      <c r="S1260" s="138">
        <v>230</v>
      </c>
      <c r="T1260" s="138">
        <v>230</v>
      </c>
      <c r="U1260" s="138">
        <v>50</v>
      </c>
      <c r="V1260" s="140">
        <v>0</v>
      </c>
      <c r="W1260" s="138"/>
      <c r="X1260" s="138"/>
      <c r="Y1260" s="138">
        <v>0</v>
      </c>
      <c r="Z1260" s="138">
        <v>0</v>
      </c>
      <c r="AA1260" s="137"/>
      <c r="AB1260" s="137" t="s">
        <v>622</v>
      </c>
      <c r="AC1260" s="149">
        <v>46232.5800694444</v>
      </c>
      <c r="AD1260" s="137"/>
      <c r="AE1260" s="137"/>
      <c r="AF1260" s="137"/>
      <c r="AG1260" s="137" t="s">
        <v>596</v>
      </c>
      <c r="AH1260" s="137"/>
      <c r="AI1260" s="137">
        <v>0</v>
      </c>
      <c r="AJ1260" s="137"/>
      <c r="AK1260" s="137" t="s">
        <v>726</v>
      </c>
      <c r="AL1260" s="137"/>
    </row>
    <row r="1261" s="134" customFormat="1" ht="38.8" customHeight="1" spans="1:38">
      <c r="A1261" s="137" t="s">
        <v>29</v>
      </c>
      <c r="B1261" s="137" t="s">
        <v>26</v>
      </c>
      <c r="C1261" s="138" t="s">
        <v>496</v>
      </c>
      <c r="D1261" s="138" t="s">
        <v>107</v>
      </c>
      <c r="E1261" s="137" t="s">
        <v>587</v>
      </c>
      <c r="F1261" s="138" t="s">
        <v>282</v>
      </c>
      <c r="G1261" s="138" t="s">
        <v>1942</v>
      </c>
      <c r="H1261" s="147">
        <v>46235.4855324074</v>
      </c>
      <c r="I1261" s="138" t="s">
        <v>2266</v>
      </c>
      <c r="J1261" s="138" t="s">
        <v>2267</v>
      </c>
      <c r="K1261" s="138" t="s">
        <v>601</v>
      </c>
      <c r="L1261" s="138" t="s">
        <v>591</v>
      </c>
      <c r="M1261" s="138" t="s">
        <v>603</v>
      </c>
      <c r="N1261" s="138" t="s">
        <v>613</v>
      </c>
      <c r="O1261" s="138">
        <v>50</v>
      </c>
      <c r="P1261" s="140">
        <v>50</v>
      </c>
      <c r="Q1261" s="137"/>
      <c r="R1261" s="138" t="s">
        <v>610</v>
      </c>
      <c r="S1261" s="138">
        <v>100</v>
      </c>
      <c r="T1261" s="138">
        <v>100</v>
      </c>
      <c r="U1261" s="138">
        <v>50</v>
      </c>
      <c r="V1261" s="140">
        <v>0</v>
      </c>
      <c r="W1261" s="138"/>
      <c r="X1261" s="138"/>
      <c r="Y1261" s="138">
        <v>0</v>
      </c>
      <c r="Z1261" s="138">
        <v>0</v>
      </c>
      <c r="AA1261" s="137"/>
      <c r="AB1261" s="137" t="s">
        <v>622</v>
      </c>
      <c r="AC1261" s="149">
        <v>46236.575462963</v>
      </c>
      <c r="AD1261" s="137"/>
      <c r="AE1261" s="137"/>
      <c r="AF1261" s="137" t="s">
        <v>606</v>
      </c>
      <c r="AG1261" s="137" t="s">
        <v>607</v>
      </c>
      <c r="AH1261" s="148">
        <v>46234</v>
      </c>
      <c r="AI1261" s="137">
        <v>0</v>
      </c>
      <c r="AJ1261" s="137"/>
      <c r="AK1261" s="137" t="s">
        <v>597</v>
      </c>
      <c r="AL1261" s="137"/>
    </row>
    <row r="1262" s="134" customFormat="1" ht="38.8" customHeight="1" spans="1:38">
      <c r="A1262" s="137" t="s">
        <v>29</v>
      </c>
      <c r="B1262" s="137" t="s">
        <v>26</v>
      </c>
      <c r="C1262" s="138" t="s">
        <v>496</v>
      </c>
      <c r="D1262" s="138" t="s">
        <v>114</v>
      </c>
      <c r="E1262" s="137" t="s">
        <v>587</v>
      </c>
      <c r="F1262" s="138" t="s">
        <v>303</v>
      </c>
      <c r="G1262" s="138" t="s">
        <v>703</v>
      </c>
      <c r="H1262" s="147">
        <v>46231.4246990741</v>
      </c>
      <c r="I1262" s="138" t="s">
        <v>1932</v>
      </c>
      <c r="J1262" s="138" t="s">
        <v>2268</v>
      </c>
      <c r="K1262" s="138" t="s">
        <v>590</v>
      </c>
      <c r="L1262" s="138" t="s">
        <v>621</v>
      </c>
      <c r="M1262" s="138" t="s">
        <v>592</v>
      </c>
      <c r="N1262" s="138" t="s">
        <v>776</v>
      </c>
      <c r="O1262" s="138">
        <v>30</v>
      </c>
      <c r="P1262" s="140">
        <v>30</v>
      </c>
      <c r="Q1262" s="137"/>
      <c r="R1262" s="138" t="s">
        <v>666</v>
      </c>
      <c r="S1262" s="138">
        <v>405</v>
      </c>
      <c r="T1262" s="138">
        <v>405</v>
      </c>
      <c r="U1262" s="138">
        <v>30</v>
      </c>
      <c r="V1262" s="140">
        <v>0</v>
      </c>
      <c r="W1262" s="138"/>
      <c r="X1262" s="138"/>
      <c r="Y1262" s="138">
        <v>0</v>
      </c>
      <c r="Z1262" s="138">
        <v>0</v>
      </c>
      <c r="AA1262" s="137"/>
      <c r="AB1262" s="137" t="s">
        <v>622</v>
      </c>
      <c r="AC1262" s="149">
        <v>46232.5857523148</v>
      </c>
      <c r="AD1262" s="137"/>
      <c r="AE1262" s="137"/>
      <c r="AF1262" s="137" t="s">
        <v>606</v>
      </c>
      <c r="AG1262" s="137" t="s">
        <v>607</v>
      </c>
      <c r="AH1262" s="148">
        <v>43739</v>
      </c>
      <c r="AI1262" s="137">
        <v>0</v>
      </c>
      <c r="AJ1262" s="137"/>
      <c r="AK1262" s="137" t="s">
        <v>621</v>
      </c>
      <c r="AL1262" s="137"/>
    </row>
    <row r="1263" s="134" customFormat="1" ht="38.8" customHeight="1" spans="1:38">
      <c r="A1263" s="137" t="s">
        <v>29</v>
      </c>
      <c r="B1263" s="137" t="s">
        <v>26</v>
      </c>
      <c r="C1263" s="138" t="s">
        <v>496</v>
      </c>
      <c r="D1263" s="138" t="s">
        <v>114</v>
      </c>
      <c r="E1263" s="137" t="s">
        <v>587</v>
      </c>
      <c r="F1263" s="138" t="s">
        <v>304</v>
      </c>
      <c r="G1263" s="138" t="s">
        <v>1981</v>
      </c>
      <c r="H1263" s="147">
        <v>46231.537650463</v>
      </c>
      <c r="I1263" s="138" t="s">
        <v>2269</v>
      </c>
      <c r="J1263" s="138" t="s">
        <v>2270</v>
      </c>
      <c r="K1263" s="138" t="s">
        <v>601</v>
      </c>
      <c r="L1263" s="138" t="s">
        <v>591</v>
      </c>
      <c r="M1263" s="138" t="s">
        <v>603</v>
      </c>
      <c r="N1263" s="138" t="s">
        <v>604</v>
      </c>
      <c r="O1263" s="138">
        <v>100</v>
      </c>
      <c r="P1263" s="140">
        <v>100</v>
      </c>
      <c r="Q1263" s="137"/>
      <c r="R1263" s="138" t="s">
        <v>605</v>
      </c>
      <c r="S1263" s="138">
        <v>160</v>
      </c>
      <c r="T1263" s="138">
        <v>160</v>
      </c>
      <c r="U1263" s="138">
        <v>100</v>
      </c>
      <c r="V1263" s="140">
        <v>0</v>
      </c>
      <c r="W1263" s="138"/>
      <c r="X1263" s="138"/>
      <c r="Y1263" s="138">
        <v>0</v>
      </c>
      <c r="Z1263" s="138">
        <v>0</v>
      </c>
      <c r="AA1263" s="137"/>
      <c r="AB1263" s="137" t="s">
        <v>622</v>
      </c>
      <c r="AC1263" s="149">
        <v>46232.5857523148</v>
      </c>
      <c r="AD1263" s="137"/>
      <c r="AE1263" s="137"/>
      <c r="AF1263" s="137" t="s">
        <v>606</v>
      </c>
      <c r="AG1263" s="137" t="s">
        <v>607</v>
      </c>
      <c r="AH1263" s="148">
        <v>46230</v>
      </c>
      <c r="AI1263" s="137">
        <v>0</v>
      </c>
      <c r="AJ1263" s="137"/>
      <c r="AK1263" s="137" t="s">
        <v>597</v>
      </c>
      <c r="AL1263" s="137"/>
    </row>
    <row r="1264" s="134" customFormat="1" ht="38.8" customHeight="1" spans="1:38">
      <c r="A1264" s="137" t="s">
        <v>29</v>
      </c>
      <c r="B1264" s="137" t="s">
        <v>26</v>
      </c>
      <c r="C1264" s="138" t="s">
        <v>496</v>
      </c>
      <c r="D1264" s="138" t="s">
        <v>114</v>
      </c>
      <c r="E1264" s="137" t="s">
        <v>587</v>
      </c>
      <c r="F1264" s="138" t="s">
        <v>304</v>
      </c>
      <c r="G1264" s="138" t="s">
        <v>1981</v>
      </c>
      <c r="H1264" s="147">
        <v>46231.537650463</v>
      </c>
      <c r="I1264" s="138" t="s">
        <v>2269</v>
      </c>
      <c r="J1264" s="138" t="s">
        <v>2270</v>
      </c>
      <c r="K1264" s="138" t="s">
        <v>601</v>
      </c>
      <c r="L1264" s="138" t="s">
        <v>591</v>
      </c>
      <c r="M1264" s="138" t="s">
        <v>603</v>
      </c>
      <c r="N1264" s="138" t="s">
        <v>769</v>
      </c>
      <c r="O1264" s="138">
        <v>0</v>
      </c>
      <c r="P1264" s="140">
        <v>0</v>
      </c>
      <c r="Q1264" s="137"/>
      <c r="R1264" s="138" t="s">
        <v>610</v>
      </c>
      <c r="S1264" s="138">
        <v>160</v>
      </c>
      <c r="T1264" s="138">
        <v>160</v>
      </c>
      <c r="U1264" s="138">
        <v>0</v>
      </c>
      <c r="V1264" s="140">
        <v>0</v>
      </c>
      <c r="W1264" s="138"/>
      <c r="X1264" s="138"/>
      <c r="Y1264" s="138">
        <v>0</v>
      </c>
      <c r="Z1264" s="138">
        <v>0</v>
      </c>
      <c r="AA1264" s="137"/>
      <c r="AB1264" s="137" t="s">
        <v>622</v>
      </c>
      <c r="AC1264" s="149">
        <v>46232.5857523148</v>
      </c>
      <c r="AD1264" s="137"/>
      <c r="AE1264" s="137"/>
      <c r="AF1264" s="137" t="s">
        <v>606</v>
      </c>
      <c r="AG1264" s="137" t="s">
        <v>607</v>
      </c>
      <c r="AH1264" s="148">
        <v>46230</v>
      </c>
      <c r="AI1264" s="137">
        <v>0</v>
      </c>
      <c r="AJ1264" s="137"/>
      <c r="AK1264" s="137" t="s">
        <v>597</v>
      </c>
      <c r="AL1264" s="137"/>
    </row>
    <row r="1265" s="134" customFormat="1" ht="38.8" customHeight="1" spans="1:38">
      <c r="A1265" s="137" t="s">
        <v>29</v>
      </c>
      <c r="B1265" s="137" t="s">
        <v>26</v>
      </c>
      <c r="C1265" s="138" t="s">
        <v>496</v>
      </c>
      <c r="D1265" s="138" t="s">
        <v>114</v>
      </c>
      <c r="E1265" s="137" t="s">
        <v>587</v>
      </c>
      <c r="F1265" s="138" t="s">
        <v>303</v>
      </c>
      <c r="G1265" s="138" t="s">
        <v>703</v>
      </c>
      <c r="H1265" s="147">
        <v>46231.5524768519</v>
      </c>
      <c r="I1265" s="138" t="s">
        <v>1932</v>
      </c>
      <c r="J1265" s="138" t="s">
        <v>2271</v>
      </c>
      <c r="K1265" s="138" t="s">
        <v>590</v>
      </c>
      <c r="L1265" s="138" t="s">
        <v>621</v>
      </c>
      <c r="M1265" s="138" t="s">
        <v>603</v>
      </c>
      <c r="N1265" s="138" t="s">
        <v>2272</v>
      </c>
      <c r="O1265" s="138">
        <v>358</v>
      </c>
      <c r="P1265" s="140">
        <v>358</v>
      </c>
      <c r="Q1265" s="137" t="s">
        <v>3</v>
      </c>
      <c r="R1265" s="138" t="s">
        <v>780</v>
      </c>
      <c r="S1265" s="138">
        <v>433</v>
      </c>
      <c r="T1265" s="138">
        <v>358</v>
      </c>
      <c r="U1265" s="138">
        <v>358</v>
      </c>
      <c r="V1265" s="140">
        <v>0</v>
      </c>
      <c r="W1265" s="138"/>
      <c r="X1265" s="138"/>
      <c r="Y1265" s="138">
        <v>304.3</v>
      </c>
      <c r="Z1265" s="138">
        <v>304.3</v>
      </c>
      <c r="AA1265" s="137"/>
      <c r="AB1265" s="137" t="s">
        <v>622</v>
      </c>
      <c r="AC1265" s="149">
        <v>46232.5857523148</v>
      </c>
      <c r="AD1265" s="137"/>
      <c r="AE1265" s="137"/>
      <c r="AF1265" s="137" t="s">
        <v>606</v>
      </c>
      <c r="AG1265" s="137" t="s">
        <v>607</v>
      </c>
      <c r="AH1265" s="148">
        <v>43831</v>
      </c>
      <c r="AI1265" s="137">
        <v>0</v>
      </c>
      <c r="AJ1265" s="137"/>
      <c r="AK1265" s="137" t="s">
        <v>621</v>
      </c>
      <c r="AL1265" s="137"/>
    </row>
    <row r="1266" s="134" customFormat="1" ht="38.8" customHeight="1" spans="1:38">
      <c r="A1266" s="137" t="s">
        <v>29</v>
      </c>
      <c r="B1266" s="137" t="s">
        <v>26</v>
      </c>
      <c r="C1266" s="138" t="s">
        <v>496</v>
      </c>
      <c r="D1266" s="138" t="s">
        <v>114</v>
      </c>
      <c r="E1266" s="137" t="s">
        <v>587</v>
      </c>
      <c r="F1266" s="138" t="s">
        <v>304</v>
      </c>
      <c r="G1266" s="138" t="s">
        <v>1981</v>
      </c>
      <c r="H1266" s="147">
        <v>46231.7123263889</v>
      </c>
      <c r="I1266" s="138" t="s">
        <v>2269</v>
      </c>
      <c r="J1266" s="138" t="s">
        <v>2273</v>
      </c>
      <c r="K1266" s="138" t="s">
        <v>601</v>
      </c>
      <c r="L1266" s="138" t="s">
        <v>591</v>
      </c>
      <c r="M1266" s="138" t="s">
        <v>592</v>
      </c>
      <c r="N1266" s="138" t="s">
        <v>1131</v>
      </c>
      <c r="O1266" s="138">
        <v>50</v>
      </c>
      <c r="P1266" s="140">
        <v>50</v>
      </c>
      <c r="Q1266" s="137"/>
      <c r="R1266" s="138" t="s">
        <v>1132</v>
      </c>
      <c r="S1266" s="138">
        <v>230</v>
      </c>
      <c r="T1266" s="138">
        <v>230</v>
      </c>
      <c r="U1266" s="138">
        <v>50</v>
      </c>
      <c r="V1266" s="140">
        <v>0</v>
      </c>
      <c r="W1266" s="138"/>
      <c r="X1266" s="138"/>
      <c r="Y1266" s="138">
        <v>0</v>
      </c>
      <c r="Z1266" s="138">
        <v>0</v>
      </c>
      <c r="AA1266" s="137"/>
      <c r="AB1266" s="137" t="s">
        <v>622</v>
      </c>
      <c r="AC1266" s="149">
        <v>46232.5857523148</v>
      </c>
      <c r="AD1266" s="137"/>
      <c r="AE1266" s="137"/>
      <c r="AF1266" s="137" t="s">
        <v>606</v>
      </c>
      <c r="AG1266" s="137" t="s">
        <v>607</v>
      </c>
      <c r="AH1266" s="137"/>
      <c r="AI1266" s="137">
        <v>0</v>
      </c>
      <c r="AJ1266" s="137"/>
      <c r="AK1266" s="137" t="s">
        <v>597</v>
      </c>
      <c r="AL1266" s="137"/>
    </row>
    <row r="1267" s="134" customFormat="1" ht="38.8" customHeight="1" spans="1:38">
      <c r="A1267" s="137" t="s">
        <v>29</v>
      </c>
      <c r="B1267" s="137" t="s">
        <v>26</v>
      </c>
      <c r="C1267" s="138" t="s">
        <v>496</v>
      </c>
      <c r="D1267" s="138" t="s">
        <v>114</v>
      </c>
      <c r="E1267" s="137" t="s">
        <v>587</v>
      </c>
      <c r="F1267" s="138" t="s">
        <v>306</v>
      </c>
      <c r="G1267" s="138" t="s">
        <v>709</v>
      </c>
      <c r="H1267" s="147">
        <v>46232.4472800926</v>
      </c>
      <c r="I1267" s="138" t="s">
        <v>1973</v>
      </c>
      <c r="J1267" s="138" t="s">
        <v>2274</v>
      </c>
      <c r="K1267" s="138" t="s">
        <v>601</v>
      </c>
      <c r="L1267" s="138" t="s">
        <v>591</v>
      </c>
      <c r="M1267" s="138" t="s">
        <v>592</v>
      </c>
      <c r="N1267" s="138" t="s">
        <v>1131</v>
      </c>
      <c r="O1267" s="138">
        <v>50</v>
      </c>
      <c r="P1267" s="140">
        <v>50</v>
      </c>
      <c r="Q1267" s="137"/>
      <c r="R1267" s="138" t="s">
        <v>1132</v>
      </c>
      <c r="S1267" s="138">
        <v>230</v>
      </c>
      <c r="T1267" s="138">
        <v>230</v>
      </c>
      <c r="U1267" s="138">
        <v>50</v>
      </c>
      <c r="V1267" s="140">
        <v>0</v>
      </c>
      <c r="W1267" s="138"/>
      <c r="X1267" s="138"/>
      <c r="Y1267" s="138">
        <v>0</v>
      </c>
      <c r="Z1267" s="138">
        <v>0</v>
      </c>
      <c r="AA1267" s="137"/>
      <c r="AB1267" s="137" t="s">
        <v>622</v>
      </c>
      <c r="AC1267" s="149">
        <v>46232.5857523148</v>
      </c>
      <c r="AD1267" s="137"/>
      <c r="AE1267" s="137"/>
      <c r="AF1267" s="137" t="s">
        <v>606</v>
      </c>
      <c r="AG1267" s="137" t="s">
        <v>607</v>
      </c>
      <c r="AH1267" s="137"/>
      <c r="AI1267" s="137">
        <v>0</v>
      </c>
      <c r="AJ1267" s="137"/>
      <c r="AK1267" s="137" t="s">
        <v>597</v>
      </c>
      <c r="AL1267" s="137"/>
    </row>
    <row r="1268" s="134" customFormat="1" ht="38.8" customHeight="1" spans="1:38">
      <c r="A1268" s="137" t="s">
        <v>29</v>
      </c>
      <c r="B1268" s="137" t="s">
        <v>26</v>
      </c>
      <c r="C1268" s="138" t="s">
        <v>496</v>
      </c>
      <c r="D1268" s="138" t="s">
        <v>114</v>
      </c>
      <c r="E1268" s="137" t="s">
        <v>587</v>
      </c>
      <c r="F1268" s="138" t="s">
        <v>302</v>
      </c>
      <c r="G1268" s="138" t="s">
        <v>2205</v>
      </c>
      <c r="H1268" s="147">
        <v>46232.4641666667</v>
      </c>
      <c r="I1268" s="138" t="s">
        <v>1973</v>
      </c>
      <c r="J1268" s="138" t="s">
        <v>2275</v>
      </c>
      <c r="K1268" s="138" t="s">
        <v>590</v>
      </c>
      <c r="L1268" s="138" t="s">
        <v>591</v>
      </c>
      <c r="M1268" s="138" t="s">
        <v>592</v>
      </c>
      <c r="N1268" s="138" t="s">
        <v>593</v>
      </c>
      <c r="O1268" s="138">
        <v>198</v>
      </c>
      <c r="P1268" s="140">
        <v>198</v>
      </c>
      <c r="Q1268" s="137" t="s">
        <v>2</v>
      </c>
      <c r="R1268" s="138" t="s">
        <v>594</v>
      </c>
      <c r="S1268" s="138">
        <v>198</v>
      </c>
      <c r="T1268" s="138">
        <v>198</v>
      </c>
      <c r="U1268" s="138">
        <v>198</v>
      </c>
      <c r="V1268" s="140">
        <v>0</v>
      </c>
      <c r="W1268" s="138"/>
      <c r="X1268" s="138"/>
      <c r="Y1268" s="138">
        <v>75</v>
      </c>
      <c r="Z1268" s="138">
        <v>75</v>
      </c>
      <c r="AA1268" s="137"/>
      <c r="AB1268" s="137" t="s">
        <v>622</v>
      </c>
      <c r="AC1268" s="149">
        <v>46232.5857523148</v>
      </c>
      <c r="AD1268" s="137"/>
      <c r="AE1268" s="137"/>
      <c r="AF1268" s="137" t="s">
        <v>606</v>
      </c>
      <c r="AG1268" s="137" t="s">
        <v>607</v>
      </c>
      <c r="AH1268" s="148">
        <v>44345</v>
      </c>
      <c r="AI1268" s="137">
        <v>0</v>
      </c>
      <c r="AJ1268" s="137"/>
      <c r="AK1268" s="137" t="s">
        <v>771</v>
      </c>
      <c r="AL1268" s="137"/>
    </row>
    <row r="1269" s="134" customFormat="1" ht="38.8" customHeight="1" spans="1:38">
      <c r="A1269" s="137" t="s">
        <v>29</v>
      </c>
      <c r="B1269" s="137" t="s">
        <v>26</v>
      </c>
      <c r="C1269" s="138" t="s">
        <v>496</v>
      </c>
      <c r="D1269" s="138" t="s">
        <v>114</v>
      </c>
      <c r="E1269" s="137" t="s">
        <v>587</v>
      </c>
      <c r="F1269" s="138" t="s">
        <v>304</v>
      </c>
      <c r="G1269" s="138" t="s">
        <v>1981</v>
      </c>
      <c r="H1269" s="147">
        <v>46232.4990393519</v>
      </c>
      <c r="I1269" s="138" t="s">
        <v>2276</v>
      </c>
      <c r="J1269" s="138" t="s">
        <v>2277</v>
      </c>
      <c r="K1269" s="138" t="s">
        <v>601</v>
      </c>
      <c r="L1269" s="138" t="s">
        <v>621</v>
      </c>
      <c r="M1269" s="138" t="s">
        <v>603</v>
      </c>
      <c r="N1269" s="138" t="s">
        <v>604</v>
      </c>
      <c r="O1269" s="138">
        <v>100</v>
      </c>
      <c r="P1269" s="140">
        <v>100</v>
      </c>
      <c r="Q1269" s="137"/>
      <c r="R1269" s="138" t="s">
        <v>605</v>
      </c>
      <c r="S1269" s="138">
        <v>325</v>
      </c>
      <c r="T1269" s="138">
        <v>325</v>
      </c>
      <c r="U1269" s="138">
        <v>100</v>
      </c>
      <c r="V1269" s="140">
        <v>0</v>
      </c>
      <c r="W1269" s="138"/>
      <c r="X1269" s="138"/>
      <c r="Y1269" s="138">
        <v>0</v>
      </c>
      <c r="Z1269" s="138">
        <v>0</v>
      </c>
      <c r="AA1269" s="137"/>
      <c r="AB1269" s="137" t="s">
        <v>622</v>
      </c>
      <c r="AC1269" s="149">
        <v>46232.5857523148</v>
      </c>
      <c r="AD1269" s="137"/>
      <c r="AE1269" s="137"/>
      <c r="AF1269" s="137" t="s">
        <v>606</v>
      </c>
      <c r="AG1269" s="137" t="s">
        <v>607</v>
      </c>
      <c r="AH1269" s="148">
        <v>46231</v>
      </c>
      <c r="AI1269" s="137">
        <v>0</v>
      </c>
      <c r="AJ1269" s="137"/>
      <c r="AK1269" s="137" t="s">
        <v>621</v>
      </c>
      <c r="AL1269" s="137"/>
    </row>
    <row r="1270" s="134" customFormat="1" ht="38.8" customHeight="1" spans="1:38">
      <c r="A1270" s="137" t="s">
        <v>29</v>
      </c>
      <c r="B1270" s="137" t="s">
        <v>26</v>
      </c>
      <c r="C1270" s="138" t="s">
        <v>496</v>
      </c>
      <c r="D1270" s="138" t="s">
        <v>114</v>
      </c>
      <c r="E1270" s="137" t="s">
        <v>587</v>
      </c>
      <c r="F1270" s="138" t="s">
        <v>304</v>
      </c>
      <c r="G1270" s="138" t="s">
        <v>1981</v>
      </c>
      <c r="H1270" s="147">
        <v>46232.4990393519</v>
      </c>
      <c r="I1270" s="138" t="s">
        <v>2276</v>
      </c>
      <c r="J1270" s="138" t="s">
        <v>2277</v>
      </c>
      <c r="K1270" s="138" t="s">
        <v>601</v>
      </c>
      <c r="L1270" s="138" t="s">
        <v>621</v>
      </c>
      <c r="M1270" s="138" t="s">
        <v>603</v>
      </c>
      <c r="N1270" s="138" t="s">
        <v>623</v>
      </c>
      <c r="O1270" s="138">
        <v>160</v>
      </c>
      <c r="P1270" s="140">
        <v>160</v>
      </c>
      <c r="Q1270" s="137"/>
      <c r="R1270" s="138" t="s">
        <v>605</v>
      </c>
      <c r="S1270" s="138">
        <v>325</v>
      </c>
      <c r="T1270" s="138">
        <v>325</v>
      </c>
      <c r="U1270" s="138">
        <v>160</v>
      </c>
      <c r="V1270" s="140">
        <v>0</v>
      </c>
      <c r="W1270" s="138"/>
      <c r="X1270" s="138"/>
      <c r="Y1270" s="138">
        <v>0</v>
      </c>
      <c r="Z1270" s="138">
        <v>0</v>
      </c>
      <c r="AA1270" s="137"/>
      <c r="AB1270" s="137" t="s">
        <v>622</v>
      </c>
      <c r="AC1270" s="149">
        <v>46232.5857523148</v>
      </c>
      <c r="AD1270" s="137"/>
      <c r="AE1270" s="137"/>
      <c r="AF1270" s="137" t="s">
        <v>606</v>
      </c>
      <c r="AG1270" s="137" t="s">
        <v>607</v>
      </c>
      <c r="AH1270" s="148">
        <v>46231</v>
      </c>
      <c r="AI1270" s="137">
        <v>0</v>
      </c>
      <c r="AJ1270" s="137"/>
      <c r="AK1270" s="137" t="s">
        <v>621</v>
      </c>
      <c r="AL1270" s="137"/>
    </row>
    <row r="1271" s="134" customFormat="1" ht="38.8" customHeight="1" spans="1:38">
      <c r="A1271" s="137" t="s">
        <v>29</v>
      </c>
      <c r="B1271" s="137" t="s">
        <v>26</v>
      </c>
      <c r="C1271" s="138" t="s">
        <v>496</v>
      </c>
      <c r="D1271" s="138" t="s">
        <v>112</v>
      </c>
      <c r="E1271" s="137" t="s">
        <v>587</v>
      </c>
      <c r="F1271" s="138" t="s">
        <v>291</v>
      </c>
      <c r="G1271" s="138" t="s">
        <v>2011</v>
      </c>
      <c r="H1271" s="147">
        <v>46231.525787037</v>
      </c>
      <c r="I1271" s="138" t="s">
        <v>2278</v>
      </c>
      <c r="J1271" s="138" t="s">
        <v>2279</v>
      </c>
      <c r="K1271" s="138" t="s">
        <v>601</v>
      </c>
      <c r="L1271" s="138" t="s">
        <v>591</v>
      </c>
      <c r="M1271" s="138" t="s">
        <v>592</v>
      </c>
      <c r="N1271" s="138" t="s">
        <v>1131</v>
      </c>
      <c r="O1271" s="138">
        <v>50</v>
      </c>
      <c r="P1271" s="140">
        <v>50</v>
      </c>
      <c r="Q1271" s="137"/>
      <c r="R1271" s="138" t="s">
        <v>1132</v>
      </c>
      <c r="S1271" s="138">
        <v>230</v>
      </c>
      <c r="T1271" s="138">
        <v>230</v>
      </c>
      <c r="U1271" s="138">
        <v>50</v>
      </c>
      <c r="V1271" s="140">
        <v>0</v>
      </c>
      <c r="W1271" s="138"/>
      <c r="X1271" s="138"/>
      <c r="Y1271" s="138">
        <v>0</v>
      </c>
      <c r="Z1271" s="138">
        <v>0</v>
      </c>
      <c r="AA1271" s="137"/>
      <c r="AB1271" s="137" t="s">
        <v>622</v>
      </c>
      <c r="AC1271" s="149">
        <v>46232.5831597222</v>
      </c>
      <c r="AD1271" s="137"/>
      <c r="AE1271" s="137"/>
      <c r="AF1271" s="137" t="s">
        <v>606</v>
      </c>
      <c r="AG1271" s="137" t="s">
        <v>607</v>
      </c>
      <c r="AH1271" s="137"/>
      <c r="AI1271" s="137">
        <v>0</v>
      </c>
      <c r="AJ1271" s="137"/>
      <c r="AK1271" s="137" t="s">
        <v>722</v>
      </c>
      <c r="AL1271" s="137"/>
    </row>
    <row r="1272" s="134" customFormat="1" ht="38.8" customHeight="1" spans="1:38">
      <c r="A1272" s="137" t="s">
        <v>29</v>
      </c>
      <c r="B1272" s="137" t="s">
        <v>26</v>
      </c>
      <c r="C1272" s="138" t="s">
        <v>496</v>
      </c>
      <c r="D1272" s="138" t="s">
        <v>112</v>
      </c>
      <c r="E1272" s="137" t="s">
        <v>587</v>
      </c>
      <c r="F1272" s="138" t="s">
        <v>2227</v>
      </c>
      <c r="G1272" s="138" t="s">
        <v>2228</v>
      </c>
      <c r="H1272" s="147">
        <v>46231.689537037</v>
      </c>
      <c r="I1272" s="138" t="s">
        <v>2278</v>
      </c>
      <c r="J1272" s="138" t="s">
        <v>2280</v>
      </c>
      <c r="K1272" s="138" t="s">
        <v>590</v>
      </c>
      <c r="L1272" s="138" t="s">
        <v>591</v>
      </c>
      <c r="M1272" s="138" t="s">
        <v>592</v>
      </c>
      <c r="N1272" s="138" t="s">
        <v>593</v>
      </c>
      <c r="O1272" s="138">
        <v>198</v>
      </c>
      <c r="P1272" s="140">
        <v>198</v>
      </c>
      <c r="Q1272" s="137" t="s">
        <v>2</v>
      </c>
      <c r="R1272" s="138" t="s">
        <v>594</v>
      </c>
      <c r="S1272" s="138">
        <v>198</v>
      </c>
      <c r="T1272" s="138">
        <v>198</v>
      </c>
      <c r="U1272" s="138">
        <v>198</v>
      </c>
      <c r="V1272" s="140">
        <v>0</v>
      </c>
      <c r="W1272" s="138"/>
      <c r="X1272" s="138"/>
      <c r="Y1272" s="138">
        <v>75</v>
      </c>
      <c r="Z1272" s="138">
        <v>75</v>
      </c>
      <c r="AA1272" s="137"/>
      <c r="AB1272" s="137" t="s">
        <v>622</v>
      </c>
      <c r="AC1272" s="149">
        <v>46232.5831597222</v>
      </c>
      <c r="AD1272" s="137"/>
      <c r="AE1272" s="137"/>
      <c r="AF1272" s="137" t="s">
        <v>606</v>
      </c>
      <c r="AG1272" s="137" t="s">
        <v>607</v>
      </c>
      <c r="AH1272" s="148">
        <v>42842</v>
      </c>
      <c r="AI1272" s="137">
        <v>0</v>
      </c>
      <c r="AJ1272" s="137"/>
      <c r="AK1272" s="137" t="s">
        <v>628</v>
      </c>
      <c r="AL1272" s="137"/>
    </row>
    <row r="1273" s="134" customFormat="1" ht="38.8" customHeight="1" spans="1:38">
      <c r="A1273" s="137" t="s">
        <v>29</v>
      </c>
      <c r="B1273" s="137" t="s">
        <v>26</v>
      </c>
      <c r="C1273" s="138" t="s">
        <v>496</v>
      </c>
      <c r="D1273" s="138" t="s">
        <v>112</v>
      </c>
      <c r="E1273" s="137" t="s">
        <v>587</v>
      </c>
      <c r="F1273" s="138" t="s">
        <v>292</v>
      </c>
      <c r="G1273" s="138" t="s">
        <v>2201</v>
      </c>
      <c r="H1273" s="147">
        <v>46231.7213541667</v>
      </c>
      <c r="I1273" s="138" t="s">
        <v>2278</v>
      </c>
      <c r="J1273" s="138" t="s">
        <v>2281</v>
      </c>
      <c r="K1273" s="138" t="s">
        <v>590</v>
      </c>
      <c r="L1273" s="138" t="s">
        <v>591</v>
      </c>
      <c r="M1273" s="138" t="s">
        <v>603</v>
      </c>
      <c r="N1273" s="138" t="s">
        <v>593</v>
      </c>
      <c r="O1273" s="138">
        <v>198</v>
      </c>
      <c r="P1273" s="140">
        <v>198</v>
      </c>
      <c r="Q1273" s="137" t="s">
        <v>2</v>
      </c>
      <c r="R1273" s="138" t="s">
        <v>594</v>
      </c>
      <c r="S1273" s="138">
        <v>198</v>
      </c>
      <c r="T1273" s="138">
        <v>198</v>
      </c>
      <c r="U1273" s="138">
        <v>198</v>
      </c>
      <c r="V1273" s="140">
        <v>0</v>
      </c>
      <c r="W1273" s="138"/>
      <c r="X1273" s="138"/>
      <c r="Y1273" s="138">
        <v>75</v>
      </c>
      <c r="Z1273" s="138">
        <v>75</v>
      </c>
      <c r="AA1273" s="137"/>
      <c r="AB1273" s="137" t="s">
        <v>622</v>
      </c>
      <c r="AC1273" s="149">
        <v>46232.5831597222</v>
      </c>
      <c r="AD1273" s="137"/>
      <c r="AE1273" s="137"/>
      <c r="AF1273" s="137" t="s">
        <v>606</v>
      </c>
      <c r="AG1273" s="137" t="s">
        <v>607</v>
      </c>
      <c r="AH1273" s="148">
        <v>44774</v>
      </c>
      <c r="AI1273" s="137">
        <v>0</v>
      </c>
      <c r="AJ1273" s="137"/>
      <c r="AK1273" s="137" t="s">
        <v>628</v>
      </c>
      <c r="AL1273" s="137"/>
    </row>
    <row r="1274" s="134" customFormat="1" ht="38.8" customHeight="1" spans="1:38">
      <c r="A1274" s="137" t="s">
        <v>29</v>
      </c>
      <c r="B1274" s="137" t="s">
        <v>26</v>
      </c>
      <c r="C1274" s="138" t="s">
        <v>496</v>
      </c>
      <c r="D1274" s="138" t="s">
        <v>112</v>
      </c>
      <c r="E1274" s="137" t="s">
        <v>587</v>
      </c>
      <c r="F1274" s="138" t="s">
        <v>292</v>
      </c>
      <c r="G1274" s="138" t="s">
        <v>2201</v>
      </c>
      <c r="H1274" s="147">
        <v>46232.5036574074</v>
      </c>
      <c r="I1274" s="138" t="s">
        <v>2282</v>
      </c>
      <c r="J1274" s="138" t="s">
        <v>2283</v>
      </c>
      <c r="K1274" s="138" t="s">
        <v>590</v>
      </c>
      <c r="L1274" s="138" t="s">
        <v>591</v>
      </c>
      <c r="M1274" s="138" t="s">
        <v>592</v>
      </c>
      <c r="N1274" s="138" t="s">
        <v>593</v>
      </c>
      <c r="O1274" s="138">
        <v>198</v>
      </c>
      <c r="P1274" s="140">
        <v>198</v>
      </c>
      <c r="Q1274" s="137" t="s">
        <v>2</v>
      </c>
      <c r="R1274" s="138" t="s">
        <v>594</v>
      </c>
      <c r="S1274" s="138">
        <v>198</v>
      </c>
      <c r="T1274" s="138">
        <v>198</v>
      </c>
      <c r="U1274" s="138">
        <v>198</v>
      </c>
      <c r="V1274" s="140">
        <v>0</v>
      </c>
      <c r="W1274" s="138"/>
      <c r="X1274" s="138"/>
      <c r="Y1274" s="138">
        <v>75</v>
      </c>
      <c r="Z1274" s="138">
        <v>75</v>
      </c>
      <c r="AA1274" s="137"/>
      <c r="AB1274" s="137" t="s">
        <v>622</v>
      </c>
      <c r="AC1274" s="149">
        <v>46232.5831597222</v>
      </c>
      <c r="AD1274" s="137"/>
      <c r="AE1274" s="137"/>
      <c r="AF1274" s="137" t="s">
        <v>606</v>
      </c>
      <c r="AG1274" s="137" t="s">
        <v>607</v>
      </c>
      <c r="AH1274" s="148">
        <v>43188</v>
      </c>
      <c r="AI1274" s="137">
        <v>0</v>
      </c>
      <c r="AJ1274" s="137"/>
      <c r="AK1274" s="137" t="s">
        <v>597</v>
      </c>
      <c r="AL1274" s="137"/>
    </row>
    <row r="1275" s="134" customFormat="1" ht="38.8" customHeight="1" spans="1:38">
      <c r="A1275" s="137" t="s">
        <v>29</v>
      </c>
      <c r="B1275" s="137" t="s">
        <v>26</v>
      </c>
      <c r="C1275" s="138" t="s">
        <v>496</v>
      </c>
      <c r="D1275" s="138" t="s">
        <v>104</v>
      </c>
      <c r="E1275" s="137" t="s">
        <v>587</v>
      </c>
      <c r="F1275" s="138" t="s">
        <v>275</v>
      </c>
      <c r="G1275" s="138" t="s">
        <v>2213</v>
      </c>
      <c r="H1275" s="147">
        <v>46231.4611689815</v>
      </c>
      <c r="I1275" s="138" t="s">
        <v>2284</v>
      </c>
      <c r="J1275" s="138" t="s">
        <v>2285</v>
      </c>
      <c r="K1275" s="138" t="s">
        <v>590</v>
      </c>
      <c r="L1275" s="138" t="s">
        <v>591</v>
      </c>
      <c r="M1275" s="138" t="s">
        <v>592</v>
      </c>
      <c r="N1275" s="138" t="s">
        <v>1030</v>
      </c>
      <c r="O1275" s="138">
        <v>238</v>
      </c>
      <c r="P1275" s="140">
        <v>238</v>
      </c>
      <c r="Q1275" s="137" t="s">
        <v>2</v>
      </c>
      <c r="R1275" s="138" t="s">
        <v>594</v>
      </c>
      <c r="S1275" s="138">
        <v>238</v>
      </c>
      <c r="T1275" s="138">
        <v>238</v>
      </c>
      <c r="U1275" s="138">
        <v>238</v>
      </c>
      <c r="V1275" s="140">
        <v>0</v>
      </c>
      <c r="W1275" s="138"/>
      <c r="X1275" s="138"/>
      <c r="Y1275" s="138">
        <v>120</v>
      </c>
      <c r="Z1275" s="138">
        <v>120</v>
      </c>
      <c r="AA1275" s="137"/>
      <c r="AB1275" s="137" t="s">
        <v>622</v>
      </c>
      <c r="AC1275" s="149">
        <v>46232.5803703704</v>
      </c>
      <c r="AD1275" s="137"/>
      <c r="AE1275" s="137"/>
      <c r="AF1275" s="137" t="s">
        <v>606</v>
      </c>
      <c r="AG1275" s="137" t="s">
        <v>607</v>
      </c>
      <c r="AH1275" s="148">
        <v>42868</v>
      </c>
      <c r="AI1275" s="137">
        <v>0</v>
      </c>
      <c r="AJ1275" s="137"/>
      <c r="AK1275" s="137" t="s">
        <v>628</v>
      </c>
      <c r="AL1275" s="137"/>
    </row>
    <row r="1276" s="134" customFormat="1" ht="38.8" customHeight="1" spans="1:38">
      <c r="A1276" s="137" t="s">
        <v>29</v>
      </c>
      <c r="B1276" s="137" t="s">
        <v>26</v>
      </c>
      <c r="C1276" s="138" t="s">
        <v>496</v>
      </c>
      <c r="D1276" s="138" t="s">
        <v>104</v>
      </c>
      <c r="E1276" s="137" t="s">
        <v>587</v>
      </c>
      <c r="F1276" s="138" t="s">
        <v>277</v>
      </c>
      <c r="G1276" s="138" t="s">
        <v>1976</v>
      </c>
      <c r="H1276" s="147">
        <v>46231.5256597222</v>
      </c>
      <c r="I1276" s="138" t="s">
        <v>2284</v>
      </c>
      <c r="J1276" s="138" t="s">
        <v>2286</v>
      </c>
      <c r="K1276" s="138" t="s">
        <v>601</v>
      </c>
      <c r="L1276" s="138" t="s">
        <v>591</v>
      </c>
      <c r="M1276" s="138" t="s">
        <v>603</v>
      </c>
      <c r="N1276" s="138" t="s">
        <v>779</v>
      </c>
      <c r="O1276" s="138">
        <v>458</v>
      </c>
      <c r="P1276" s="140">
        <v>458</v>
      </c>
      <c r="Q1276" s="137" t="s">
        <v>3</v>
      </c>
      <c r="R1276" s="138" t="s">
        <v>780</v>
      </c>
      <c r="S1276" s="138">
        <v>458</v>
      </c>
      <c r="T1276" s="138">
        <v>458</v>
      </c>
      <c r="U1276" s="138">
        <v>458</v>
      </c>
      <c r="V1276" s="140">
        <v>0</v>
      </c>
      <c r="W1276" s="138"/>
      <c r="X1276" s="138"/>
      <c r="Y1276" s="138">
        <v>343.5</v>
      </c>
      <c r="Z1276" s="138">
        <v>343.5</v>
      </c>
      <c r="AA1276" s="137"/>
      <c r="AB1276" s="137" t="s">
        <v>622</v>
      </c>
      <c r="AC1276" s="149">
        <v>46232.5803703704</v>
      </c>
      <c r="AD1276" s="137"/>
      <c r="AE1276" s="137"/>
      <c r="AF1276" s="137" t="s">
        <v>606</v>
      </c>
      <c r="AG1276" s="137" t="s">
        <v>607</v>
      </c>
      <c r="AH1276" s="148">
        <v>46168</v>
      </c>
      <c r="AI1276" s="137">
        <v>0</v>
      </c>
      <c r="AJ1276" s="137"/>
      <c r="AK1276" s="137" t="s">
        <v>726</v>
      </c>
      <c r="AL1276" s="137"/>
    </row>
    <row r="1277" s="134" customFormat="1" ht="38.8" customHeight="1" spans="1:38">
      <c r="A1277" s="137" t="s">
        <v>29</v>
      </c>
      <c r="B1277" s="137" t="s">
        <v>26</v>
      </c>
      <c r="C1277" s="138" t="s">
        <v>496</v>
      </c>
      <c r="D1277" s="138" t="s">
        <v>104</v>
      </c>
      <c r="E1277" s="137" t="s">
        <v>587</v>
      </c>
      <c r="F1277" s="138" t="s">
        <v>277</v>
      </c>
      <c r="G1277" s="138" t="s">
        <v>1976</v>
      </c>
      <c r="H1277" s="147">
        <v>46231.5272800926</v>
      </c>
      <c r="I1277" s="138" t="s">
        <v>2287</v>
      </c>
      <c r="J1277" s="138" t="s">
        <v>2288</v>
      </c>
      <c r="K1277" s="138" t="s">
        <v>601</v>
      </c>
      <c r="L1277" s="138" t="s">
        <v>1135</v>
      </c>
      <c r="M1277" s="138" t="s">
        <v>603</v>
      </c>
      <c r="N1277" s="138" t="s">
        <v>779</v>
      </c>
      <c r="O1277" s="138">
        <v>458</v>
      </c>
      <c r="P1277" s="140">
        <v>458</v>
      </c>
      <c r="Q1277" s="137" t="s">
        <v>3</v>
      </c>
      <c r="R1277" s="138" t="s">
        <v>780</v>
      </c>
      <c r="S1277" s="138">
        <v>698</v>
      </c>
      <c r="T1277" s="138">
        <v>698</v>
      </c>
      <c r="U1277" s="138">
        <v>458</v>
      </c>
      <c r="V1277" s="140">
        <v>0</v>
      </c>
      <c r="W1277" s="138"/>
      <c r="X1277" s="138"/>
      <c r="Y1277" s="138">
        <v>343.5</v>
      </c>
      <c r="Z1277" s="138">
        <v>343.5</v>
      </c>
      <c r="AA1277" s="137"/>
      <c r="AB1277" s="137" t="s">
        <v>622</v>
      </c>
      <c r="AC1277" s="149">
        <v>46232.5803703704</v>
      </c>
      <c r="AD1277" s="137"/>
      <c r="AE1277" s="137"/>
      <c r="AF1277" s="137" t="s">
        <v>606</v>
      </c>
      <c r="AG1277" s="137" t="s">
        <v>607</v>
      </c>
      <c r="AH1277" s="148">
        <v>46103</v>
      </c>
      <c r="AI1277" s="137">
        <v>0</v>
      </c>
      <c r="AJ1277" s="137"/>
      <c r="AK1277" s="137" t="s">
        <v>1150</v>
      </c>
      <c r="AL1277" s="137"/>
    </row>
    <row r="1278" s="134" customFormat="1" ht="38.8" customHeight="1" spans="1:38">
      <c r="A1278" s="137" t="s">
        <v>29</v>
      </c>
      <c r="B1278" s="137" t="s">
        <v>26</v>
      </c>
      <c r="C1278" s="138" t="s">
        <v>496</v>
      </c>
      <c r="D1278" s="138" t="s">
        <v>104</v>
      </c>
      <c r="E1278" s="137" t="s">
        <v>587</v>
      </c>
      <c r="F1278" s="138" t="s">
        <v>276</v>
      </c>
      <c r="G1278" s="138" t="s">
        <v>1983</v>
      </c>
      <c r="H1278" s="147">
        <v>46232.4812847222</v>
      </c>
      <c r="I1278" s="138" t="s">
        <v>1977</v>
      </c>
      <c r="J1278" s="138" t="s">
        <v>2289</v>
      </c>
      <c r="K1278" s="138" t="s">
        <v>590</v>
      </c>
      <c r="L1278" s="138" t="s">
        <v>591</v>
      </c>
      <c r="M1278" s="138" t="s">
        <v>603</v>
      </c>
      <c r="N1278" s="138" t="s">
        <v>593</v>
      </c>
      <c r="O1278" s="138">
        <v>198</v>
      </c>
      <c r="P1278" s="140">
        <v>198</v>
      </c>
      <c r="Q1278" s="137" t="s">
        <v>2</v>
      </c>
      <c r="R1278" s="138" t="s">
        <v>594</v>
      </c>
      <c r="S1278" s="138">
        <v>198</v>
      </c>
      <c r="T1278" s="138">
        <v>198</v>
      </c>
      <c r="U1278" s="138">
        <v>198</v>
      </c>
      <c r="V1278" s="140">
        <v>0</v>
      </c>
      <c r="W1278" s="138"/>
      <c r="X1278" s="138"/>
      <c r="Y1278" s="138">
        <v>75</v>
      </c>
      <c r="Z1278" s="138">
        <v>75</v>
      </c>
      <c r="AA1278" s="137"/>
      <c r="AB1278" s="137" t="s">
        <v>622</v>
      </c>
      <c r="AC1278" s="149">
        <v>46232.5803703704</v>
      </c>
      <c r="AD1278" s="137"/>
      <c r="AE1278" s="137"/>
      <c r="AF1278" s="137" t="s">
        <v>606</v>
      </c>
      <c r="AG1278" s="137" t="s">
        <v>607</v>
      </c>
      <c r="AH1278" s="148">
        <v>45563</v>
      </c>
      <c r="AI1278" s="137">
        <v>0</v>
      </c>
      <c r="AJ1278" s="137"/>
      <c r="AK1278" s="137" t="s">
        <v>628</v>
      </c>
      <c r="AL1278" s="137"/>
    </row>
    <row r="1279" s="134" customFormat="1" ht="38.8" customHeight="1" spans="1:38">
      <c r="A1279" s="137" t="s">
        <v>29</v>
      </c>
      <c r="B1279" s="137" t="s">
        <v>26</v>
      </c>
      <c r="C1279" s="138" t="s">
        <v>496</v>
      </c>
      <c r="D1279" s="138" t="s">
        <v>102</v>
      </c>
      <c r="E1279" s="137" t="s">
        <v>587</v>
      </c>
      <c r="F1279" s="138" t="s">
        <v>273</v>
      </c>
      <c r="G1279" s="138" t="s">
        <v>1954</v>
      </c>
      <c r="H1279" s="147">
        <v>46231.5192824074</v>
      </c>
      <c r="I1279" s="138" t="s">
        <v>1960</v>
      </c>
      <c r="J1279" s="138" t="s">
        <v>2290</v>
      </c>
      <c r="K1279" s="138" t="s">
        <v>601</v>
      </c>
      <c r="L1279" s="138" t="s">
        <v>591</v>
      </c>
      <c r="M1279" s="138" t="s">
        <v>603</v>
      </c>
      <c r="N1279" s="138" t="s">
        <v>784</v>
      </c>
      <c r="O1279" s="138">
        <v>50</v>
      </c>
      <c r="P1279" s="140">
        <v>50</v>
      </c>
      <c r="Q1279" s="137"/>
      <c r="R1279" s="138" t="s">
        <v>610</v>
      </c>
      <c r="S1279" s="138">
        <v>240</v>
      </c>
      <c r="T1279" s="138">
        <v>230</v>
      </c>
      <c r="U1279" s="138">
        <v>50</v>
      </c>
      <c r="V1279" s="140">
        <v>0</v>
      </c>
      <c r="W1279" s="138" t="s">
        <v>670</v>
      </c>
      <c r="X1279" s="138"/>
      <c r="Y1279" s="138">
        <v>0</v>
      </c>
      <c r="Z1279" s="138">
        <v>0</v>
      </c>
      <c r="AA1279" s="137"/>
      <c r="AB1279" s="137" t="s">
        <v>622</v>
      </c>
      <c r="AC1279" s="149">
        <v>46232.5836111111</v>
      </c>
      <c r="AD1279" s="137"/>
      <c r="AE1279" s="137"/>
      <c r="AF1279" s="137" t="s">
        <v>606</v>
      </c>
      <c r="AG1279" s="137" t="s">
        <v>607</v>
      </c>
      <c r="AH1279" s="148">
        <v>46226</v>
      </c>
      <c r="AI1279" s="137">
        <v>0</v>
      </c>
      <c r="AJ1279" s="137"/>
      <c r="AK1279" s="137" t="s">
        <v>597</v>
      </c>
      <c r="AL1279" s="137"/>
    </row>
    <row r="1280" s="134" customFormat="1" ht="42.25" customHeight="1" spans="1:38">
      <c r="A1280" s="137" t="s">
        <v>29</v>
      </c>
      <c r="B1280" s="137" t="s">
        <v>26</v>
      </c>
      <c r="C1280" s="138" t="s">
        <v>496</v>
      </c>
      <c r="D1280" s="138" t="s">
        <v>105</v>
      </c>
      <c r="E1280" s="137" t="s">
        <v>587</v>
      </c>
      <c r="F1280" s="138" t="s">
        <v>280</v>
      </c>
      <c r="G1280" s="138" t="s">
        <v>1957</v>
      </c>
      <c r="H1280" s="147">
        <v>46239.7602893518</v>
      </c>
      <c r="I1280" s="138" t="s">
        <v>2126</v>
      </c>
      <c r="J1280" s="138" t="s">
        <v>2291</v>
      </c>
      <c r="K1280" s="138" t="s">
        <v>601</v>
      </c>
      <c r="L1280" s="138" t="s">
        <v>742</v>
      </c>
      <c r="M1280" s="138" t="s">
        <v>603</v>
      </c>
      <c r="N1280" s="138" t="s">
        <v>652</v>
      </c>
      <c r="O1280" s="138">
        <v>30</v>
      </c>
      <c r="P1280" s="140">
        <v>30</v>
      </c>
      <c r="Q1280" s="137"/>
      <c r="R1280" s="138" t="s">
        <v>610</v>
      </c>
      <c r="S1280" s="138">
        <v>240</v>
      </c>
      <c r="T1280" s="138">
        <v>240</v>
      </c>
      <c r="U1280" s="138">
        <v>30</v>
      </c>
      <c r="V1280" s="140">
        <v>0</v>
      </c>
      <c r="W1280" s="138"/>
      <c r="X1280" s="138"/>
      <c r="Y1280" s="138">
        <v>0</v>
      </c>
      <c r="Z1280" s="138">
        <v>0</v>
      </c>
      <c r="AA1280" s="137"/>
      <c r="AB1280" s="137" t="s">
        <v>622</v>
      </c>
      <c r="AC1280" s="149">
        <v>46240.5777083333</v>
      </c>
      <c r="AD1280" s="137"/>
      <c r="AE1280" s="137"/>
      <c r="AF1280" s="137" t="s">
        <v>606</v>
      </c>
      <c r="AG1280" s="137" t="s">
        <v>607</v>
      </c>
      <c r="AH1280" s="148">
        <v>46238</v>
      </c>
      <c r="AI1280" s="137">
        <v>0</v>
      </c>
      <c r="AJ1280" s="137"/>
      <c r="AK1280" s="137" t="s">
        <v>744</v>
      </c>
      <c r="AL1280" s="137"/>
    </row>
    <row r="1281" s="134" customFormat="1" ht="38.8" customHeight="1" spans="1:38">
      <c r="A1281" s="137" t="s">
        <v>29</v>
      </c>
      <c r="B1281" s="137" t="s">
        <v>26</v>
      </c>
      <c r="C1281" s="138" t="s">
        <v>496</v>
      </c>
      <c r="D1281" s="138" t="s">
        <v>105</v>
      </c>
      <c r="E1281" s="137" t="s">
        <v>587</v>
      </c>
      <c r="F1281" s="138" t="s">
        <v>279</v>
      </c>
      <c r="G1281" s="138" t="s">
        <v>2013</v>
      </c>
      <c r="H1281" s="147">
        <v>46240.4195138889</v>
      </c>
      <c r="I1281" s="138" t="s">
        <v>2144</v>
      </c>
      <c r="J1281" s="138" t="s">
        <v>2292</v>
      </c>
      <c r="K1281" s="138" t="s">
        <v>601</v>
      </c>
      <c r="L1281" s="138" t="s">
        <v>591</v>
      </c>
      <c r="M1281" s="138" t="s">
        <v>592</v>
      </c>
      <c r="N1281" s="138" t="s">
        <v>784</v>
      </c>
      <c r="O1281" s="138">
        <v>50</v>
      </c>
      <c r="P1281" s="140">
        <v>50</v>
      </c>
      <c r="Q1281" s="137"/>
      <c r="R1281" s="138" t="s">
        <v>610</v>
      </c>
      <c r="S1281" s="138">
        <v>230</v>
      </c>
      <c r="T1281" s="138">
        <v>230</v>
      </c>
      <c r="U1281" s="138">
        <v>50</v>
      </c>
      <c r="V1281" s="140">
        <v>0</v>
      </c>
      <c r="W1281" s="138"/>
      <c r="X1281" s="138"/>
      <c r="Y1281" s="138">
        <v>0</v>
      </c>
      <c r="Z1281" s="138">
        <v>0</v>
      </c>
      <c r="AA1281" s="137"/>
      <c r="AB1281" s="137" t="s">
        <v>622</v>
      </c>
      <c r="AC1281" s="149">
        <v>46240.5777083333</v>
      </c>
      <c r="AD1281" s="137"/>
      <c r="AE1281" s="137"/>
      <c r="AF1281" s="137" t="s">
        <v>606</v>
      </c>
      <c r="AG1281" s="137" t="s">
        <v>607</v>
      </c>
      <c r="AH1281" s="137"/>
      <c r="AI1281" s="137">
        <v>0</v>
      </c>
      <c r="AJ1281" s="137"/>
      <c r="AK1281" s="137" t="s">
        <v>597</v>
      </c>
      <c r="AL1281" s="137"/>
    </row>
    <row r="1282" s="134" customFormat="1" ht="38.8" customHeight="1" spans="1:38">
      <c r="A1282" s="137" t="s">
        <v>29</v>
      </c>
      <c r="B1282" s="137" t="s">
        <v>26</v>
      </c>
      <c r="C1282" s="138" t="s">
        <v>496</v>
      </c>
      <c r="D1282" s="138" t="s">
        <v>114</v>
      </c>
      <c r="E1282" s="137" t="s">
        <v>587</v>
      </c>
      <c r="F1282" s="138" t="s">
        <v>302</v>
      </c>
      <c r="G1282" s="138" t="s">
        <v>2205</v>
      </c>
      <c r="H1282" s="147">
        <v>46238.7728009259</v>
      </c>
      <c r="I1282" s="138" t="s">
        <v>2293</v>
      </c>
      <c r="J1282" s="138" t="s">
        <v>2294</v>
      </c>
      <c r="K1282" s="138" t="s">
        <v>590</v>
      </c>
      <c r="L1282" s="138" t="s">
        <v>591</v>
      </c>
      <c r="M1282" s="138" t="s">
        <v>592</v>
      </c>
      <c r="N1282" s="138" t="s">
        <v>593</v>
      </c>
      <c r="O1282" s="138">
        <v>198</v>
      </c>
      <c r="P1282" s="140">
        <v>198</v>
      </c>
      <c r="Q1282" s="137" t="s">
        <v>2</v>
      </c>
      <c r="R1282" s="138" t="s">
        <v>594</v>
      </c>
      <c r="S1282" s="138">
        <v>198</v>
      </c>
      <c r="T1282" s="138">
        <v>198</v>
      </c>
      <c r="U1282" s="138">
        <v>198</v>
      </c>
      <c r="V1282" s="140">
        <v>0</v>
      </c>
      <c r="W1282" s="138"/>
      <c r="X1282" s="138"/>
      <c r="Y1282" s="138">
        <v>75</v>
      </c>
      <c r="Z1282" s="138">
        <v>75</v>
      </c>
      <c r="AA1282" s="137"/>
      <c r="AB1282" s="137" t="s">
        <v>622</v>
      </c>
      <c r="AC1282" s="149">
        <v>46240.5802430556</v>
      </c>
      <c r="AD1282" s="137"/>
      <c r="AE1282" s="137"/>
      <c r="AF1282" s="137" t="s">
        <v>606</v>
      </c>
      <c r="AG1282" s="137" t="s">
        <v>607</v>
      </c>
      <c r="AH1282" s="148">
        <v>44146</v>
      </c>
      <c r="AI1282" s="137">
        <v>0</v>
      </c>
      <c r="AJ1282" s="137"/>
      <c r="AK1282" s="137" t="s">
        <v>597</v>
      </c>
      <c r="AL1282" s="137"/>
    </row>
    <row r="1283" s="134" customFormat="1" ht="38.8" customHeight="1" spans="1:38">
      <c r="A1283" s="137" t="s">
        <v>29</v>
      </c>
      <c r="B1283" s="137" t="s">
        <v>26</v>
      </c>
      <c r="C1283" s="138" t="s">
        <v>496</v>
      </c>
      <c r="D1283" s="138" t="s">
        <v>114</v>
      </c>
      <c r="E1283" s="137" t="s">
        <v>587</v>
      </c>
      <c r="F1283" s="138" t="s">
        <v>305</v>
      </c>
      <c r="G1283" s="138" t="s">
        <v>2169</v>
      </c>
      <c r="H1283" s="147">
        <v>46239.6578587963</v>
      </c>
      <c r="I1283" s="138" t="s">
        <v>2120</v>
      </c>
      <c r="J1283" s="138" t="s">
        <v>2295</v>
      </c>
      <c r="K1283" s="138" t="s">
        <v>601</v>
      </c>
      <c r="L1283" s="138" t="s">
        <v>591</v>
      </c>
      <c r="M1283" s="138" t="s">
        <v>603</v>
      </c>
      <c r="N1283" s="138" t="s">
        <v>743</v>
      </c>
      <c r="O1283" s="138">
        <v>120</v>
      </c>
      <c r="P1283" s="140">
        <v>120</v>
      </c>
      <c r="Q1283" s="137"/>
      <c r="R1283" s="138" t="s">
        <v>605</v>
      </c>
      <c r="S1283" s="138">
        <v>350</v>
      </c>
      <c r="T1283" s="138">
        <v>350</v>
      </c>
      <c r="U1283" s="138">
        <v>120</v>
      </c>
      <c r="V1283" s="140">
        <v>0</v>
      </c>
      <c r="W1283" s="138"/>
      <c r="X1283" s="138"/>
      <c r="Y1283" s="138">
        <v>0</v>
      </c>
      <c r="Z1283" s="138">
        <v>0</v>
      </c>
      <c r="AA1283" s="137"/>
      <c r="AB1283" s="137" t="s">
        <v>622</v>
      </c>
      <c r="AC1283" s="149">
        <v>46240.5802430556</v>
      </c>
      <c r="AD1283" s="137"/>
      <c r="AE1283" s="137"/>
      <c r="AF1283" s="137" t="s">
        <v>606</v>
      </c>
      <c r="AG1283" s="137" t="s">
        <v>607</v>
      </c>
      <c r="AH1283" s="148">
        <v>46238</v>
      </c>
      <c r="AI1283" s="137">
        <v>0</v>
      </c>
      <c r="AJ1283" s="137"/>
      <c r="AK1283" s="137" t="s">
        <v>628</v>
      </c>
      <c r="AL1283" s="137"/>
    </row>
    <row r="1284" s="134" customFormat="1" ht="38.8" customHeight="1" spans="1:38">
      <c r="A1284" s="137" t="s">
        <v>29</v>
      </c>
      <c r="B1284" s="137" t="s">
        <v>26</v>
      </c>
      <c r="C1284" s="138" t="s">
        <v>496</v>
      </c>
      <c r="D1284" s="138" t="s">
        <v>114</v>
      </c>
      <c r="E1284" s="137" t="s">
        <v>587</v>
      </c>
      <c r="F1284" s="138" t="s">
        <v>304</v>
      </c>
      <c r="G1284" s="138" t="s">
        <v>1981</v>
      </c>
      <c r="H1284" s="147">
        <v>46239.7180439815</v>
      </c>
      <c r="I1284" s="138" t="s">
        <v>2120</v>
      </c>
      <c r="J1284" s="138" t="s">
        <v>2296</v>
      </c>
      <c r="K1284" s="138" t="s">
        <v>601</v>
      </c>
      <c r="L1284" s="138" t="s">
        <v>591</v>
      </c>
      <c r="M1284" s="138" t="s">
        <v>603</v>
      </c>
      <c r="N1284" s="138" t="s">
        <v>743</v>
      </c>
      <c r="O1284" s="138">
        <v>120</v>
      </c>
      <c r="P1284" s="140">
        <v>120</v>
      </c>
      <c r="Q1284" s="137"/>
      <c r="R1284" s="138" t="s">
        <v>605</v>
      </c>
      <c r="S1284" s="138">
        <v>300</v>
      </c>
      <c r="T1284" s="138">
        <v>300</v>
      </c>
      <c r="U1284" s="138">
        <v>120</v>
      </c>
      <c r="V1284" s="140">
        <v>0</v>
      </c>
      <c r="W1284" s="138"/>
      <c r="X1284" s="138"/>
      <c r="Y1284" s="138">
        <v>0</v>
      </c>
      <c r="Z1284" s="138">
        <v>0</v>
      </c>
      <c r="AA1284" s="137"/>
      <c r="AB1284" s="137" t="s">
        <v>622</v>
      </c>
      <c r="AC1284" s="149">
        <v>46240.5802430556</v>
      </c>
      <c r="AD1284" s="137"/>
      <c r="AE1284" s="137"/>
      <c r="AF1284" s="137" t="s">
        <v>606</v>
      </c>
      <c r="AG1284" s="137" t="s">
        <v>607</v>
      </c>
      <c r="AH1284" s="148">
        <v>46238</v>
      </c>
      <c r="AI1284" s="137">
        <v>0</v>
      </c>
      <c r="AJ1284" s="137"/>
      <c r="AK1284" s="137" t="s">
        <v>597</v>
      </c>
      <c r="AL1284" s="137"/>
    </row>
    <row r="1285" s="134" customFormat="1" ht="38.8" customHeight="1" spans="1:38">
      <c r="A1285" s="137" t="s">
        <v>29</v>
      </c>
      <c r="B1285" s="137" t="s">
        <v>26</v>
      </c>
      <c r="C1285" s="138" t="s">
        <v>496</v>
      </c>
      <c r="D1285" s="138" t="s">
        <v>114</v>
      </c>
      <c r="E1285" s="137" t="s">
        <v>587</v>
      </c>
      <c r="F1285" s="138" t="s">
        <v>306</v>
      </c>
      <c r="G1285" s="138" t="s">
        <v>709</v>
      </c>
      <c r="H1285" s="147">
        <v>46239.7234375</v>
      </c>
      <c r="I1285" s="138" t="s">
        <v>2116</v>
      </c>
      <c r="J1285" s="138" t="s">
        <v>2297</v>
      </c>
      <c r="K1285" s="138" t="s">
        <v>601</v>
      </c>
      <c r="L1285" s="138" t="s">
        <v>621</v>
      </c>
      <c r="M1285" s="138" t="s">
        <v>603</v>
      </c>
      <c r="N1285" s="138" t="s">
        <v>604</v>
      </c>
      <c r="O1285" s="138">
        <v>100</v>
      </c>
      <c r="P1285" s="140">
        <v>100</v>
      </c>
      <c r="Q1285" s="137"/>
      <c r="R1285" s="138" t="s">
        <v>605</v>
      </c>
      <c r="S1285" s="138">
        <v>598</v>
      </c>
      <c r="T1285" s="138">
        <v>598</v>
      </c>
      <c r="U1285" s="138">
        <v>100</v>
      </c>
      <c r="V1285" s="140">
        <v>0</v>
      </c>
      <c r="W1285" s="138"/>
      <c r="X1285" s="138"/>
      <c r="Y1285" s="138">
        <v>0</v>
      </c>
      <c r="Z1285" s="138">
        <v>0</v>
      </c>
      <c r="AA1285" s="137"/>
      <c r="AB1285" s="137" t="s">
        <v>622</v>
      </c>
      <c r="AC1285" s="149">
        <v>46240.5802430556</v>
      </c>
      <c r="AD1285" s="137"/>
      <c r="AE1285" s="137"/>
      <c r="AF1285" s="137" t="s">
        <v>606</v>
      </c>
      <c r="AG1285" s="137" t="s">
        <v>607</v>
      </c>
      <c r="AH1285" s="148">
        <v>46238</v>
      </c>
      <c r="AI1285" s="137">
        <v>0</v>
      </c>
      <c r="AJ1285" s="137"/>
      <c r="AK1285" s="137" t="s">
        <v>621</v>
      </c>
      <c r="AL1285" s="137"/>
    </row>
    <row r="1286" s="134" customFormat="1" ht="38.8" customHeight="1" spans="1:38">
      <c r="A1286" s="137" t="s">
        <v>29</v>
      </c>
      <c r="B1286" s="137" t="s">
        <v>26</v>
      </c>
      <c r="C1286" s="138" t="s">
        <v>496</v>
      </c>
      <c r="D1286" s="138" t="s">
        <v>114</v>
      </c>
      <c r="E1286" s="137" t="s">
        <v>587</v>
      </c>
      <c r="F1286" s="138" t="s">
        <v>306</v>
      </c>
      <c r="G1286" s="138" t="s">
        <v>709</v>
      </c>
      <c r="H1286" s="147">
        <v>46239.7234375</v>
      </c>
      <c r="I1286" s="138" t="s">
        <v>2116</v>
      </c>
      <c r="J1286" s="138" t="s">
        <v>2297</v>
      </c>
      <c r="K1286" s="138" t="s">
        <v>601</v>
      </c>
      <c r="L1286" s="138" t="s">
        <v>621</v>
      </c>
      <c r="M1286" s="138" t="s">
        <v>603</v>
      </c>
      <c r="N1286" s="138" t="s">
        <v>623</v>
      </c>
      <c r="O1286" s="138">
        <v>160</v>
      </c>
      <c r="P1286" s="140">
        <v>160</v>
      </c>
      <c r="Q1286" s="137"/>
      <c r="R1286" s="138" t="s">
        <v>605</v>
      </c>
      <c r="S1286" s="138">
        <v>598</v>
      </c>
      <c r="T1286" s="138">
        <v>598</v>
      </c>
      <c r="U1286" s="138">
        <v>160</v>
      </c>
      <c r="V1286" s="140">
        <v>0</v>
      </c>
      <c r="W1286" s="138"/>
      <c r="X1286" s="138"/>
      <c r="Y1286" s="138">
        <v>0</v>
      </c>
      <c r="Z1286" s="138">
        <v>0</v>
      </c>
      <c r="AA1286" s="137"/>
      <c r="AB1286" s="137" t="s">
        <v>622</v>
      </c>
      <c r="AC1286" s="149">
        <v>46240.5802430556</v>
      </c>
      <c r="AD1286" s="137"/>
      <c r="AE1286" s="137"/>
      <c r="AF1286" s="137" t="s">
        <v>606</v>
      </c>
      <c r="AG1286" s="137" t="s">
        <v>607</v>
      </c>
      <c r="AH1286" s="148">
        <v>46238</v>
      </c>
      <c r="AI1286" s="137">
        <v>0</v>
      </c>
      <c r="AJ1286" s="137"/>
      <c r="AK1286" s="137" t="s">
        <v>621</v>
      </c>
      <c r="AL1286" s="137"/>
    </row>
    <row r="1287" s="134" customFormat="1" ht="38.8" customHeight="1" spans="1:38">
      <c r="A1287" s="137" t="s">
        <v>29</v>
      </c>
      <c r="B1287" s="137" t="s">
        <v>26</v>
      </c>
      <c r="C1287" s="138" t="s">
        <v>496</v>
      </c>
      <c r="D1287" s="138" t="s">
        <v>114</v>
      </c>
      <c r="E1287" s="137" t="s">
        <v>587</v>
      </c>
      <c r="F1287" s="138" t="s">
        <v>306</v>
      </c>
      <c r="G1287" s="138" t="s">
        <v>709</v>
      </c>
      <c r="H1287" s="147">
        <v>46240.4643518518</v>
      </c>
      <c r="I1287" s="138" t="s">
        <v>2298</v>
      </c>
      <c r="J1287" s="138" t="s">
        <v>2299</v>
      </c>
      <c r="K1287" s="138" t="s">
        <v>601</v>
      </c>
      <c r="L1287" s="138" t="s">
        <v>591</v>
      </c>
      <c r="M1287" s="138" t="s">
        <v>603</v>
      </c>
      <c r="N1287" s="138" t="s">
        <v>793</v>
      </c>
      <c r="O1287" s="138">
        <v>50</v>
      </c>
      <c r="P1287" s="140">
        <v>50</v>
      </c>
      <c r="Q1287" s="137"/>
      <c r="R1287" s="138" t="s">
        <v>666</v>
      </c>
      <c r="S1287" s="138">
        <v>200</v>
      </c>
      <c r="T1287" s="138">
        <v>200</v>
      </c>
      <c r="U1287" s="138">
        <v>50</v>
      </c>
      <c r="V1287" s="140">
        <v>0</v>
      </c>
      <c r="W1287" s="138"/>
      <c r="X1287" s="138"/>
      <c r="Y1287" s="138">
        <v>35</v>
      </c>
      <c r="Z1287" s="138">
        <v>35</v>
      </c>
      <c r="AA1287" s="137"/>
      <c r="AB1287" s="137" t="s">
        <v>622</v>
      </c>
      <c r="AC1287" s="149">
        <v>46240.5802430556</v>
      </c>
      <c r="AD1287" s="137"/>
      <c r="AE1287" s="137"/>
      <c r="AF1287" s="137" t="s">
        <v>606</v>
      </c>
      <c r="AG1287" s="137" t="s">
        <v>607</v>
      </c>
      <c r="AH1287" s="148">
        <v>46175</v>
      </c>
      <c r="AI1287" s="137">
        <v>0</v>
      </c>
      <c r="AJ1287" s="137"/>
      <c r="AK1287" s="137" t="s">
        <v>726</v>
      </c>
      <c r="AL1287" s="137"/>
    </row>
    <row r="1288" s="134" customFormat="1" ht="38.8" customHeight="1" spans="1:38">
      <c r="A1288" s="137" t="s">
        <v>29</v>
      </c>
      <c r="B1288" s="137" t="s">
        <v>26</v>
      </c>
      <c r="C1288" s="138" t="s">
        <v>496</v>
      </c>
      <c r="D1288" s="138" t="s">
        <v>114</v>
      </c>
      <c r="E1288" s="137" t="s">
        <v>587</v>
      </c>
      <c r="F1288" s="138" t="s">
        <v>302</v>
      </c>
      <c r="G1288" s="138" t="s">
        <v>2205</v>
      </c>
      <c r="H1288" s="147">
        <v>46240.4657175926</v>
      </c>
      <c r="I1288" s="138" t="s">
        <v>2298</v>
      </c>
      <c r="J1288" s="138" t="s">
        <v>2300</v>
      </c>
      <c r="K1288" s="138" t="s">
        <v>590</v>
      </c>
      <c r="L1288" s="138" t="s">
        <v>591</v>
      </c>
      <c r="M1288" s="138" t="s">
        <v>592</v>
      </c>
      <c r="N1288" s="138" t="s">
        <v>1689</v>
      </c>
      <c r="O1288" s="138">
        <v>60</v>
      </c>
      <c r="P1288" s="140">
        <v>0</v>
      </c>
      <c r="Q1288" s="137"/>
      <c r="R1288" s="138" t="s">
        <v>610</v>
      </c>
      <c r="S1288" s="138">
        <v>198</v>
      </c>
      <c r="T1288" s="138">
        <v>198</v>
      </c>
      <c r="U1288" s="138">
        <v>0</v>
      </c>
      <c r="V1288" s="140">
        <v>60</v>
      </c>
      <c r="W1288" s="138" t="s">
        <v>645</v>
      </c>
      <c r="X1288" s="138" t="s">
        <v>645</v>
      </c>
      <c r="Y1288" s="138">
        <v>0</v>
      </c>
      <c r="Z1288" s="138">
        <v>0</v>
      </c>
      <c r="AA1288" s="137"/>
      <c r="AB1288" s="137" t="s">
        <v>622</v>
      </c>
      <c r="AC1288" s="149">
        <v>46240.5802430556</v>
      </c>
      <c r="AD1288" s="137"/>
      <c r="AE1288" s="137"/>
      <c r="AF1288" s="137" t="s">
        <v>606</v>
      </c>
      <c r="AG1288" s="137" t="s">
        <v>607</v>
      </c>
      <c r="AH1288" s="148">
        <v>43800</v>
      </c>
      <c r="AI1288" s="137">
        <v>0</v>
      </c>
      <c r="AJ1288" s="137"/>
      <c r="AK1288" s="137" t="s">
        <v>628</v>
      </c>
      <c r="AL1288" s="137"/>
    </row>
    <row r="1289" s="134" customFormat="1" ht="38.8" customHeight="1" spans="1:38">
      <c r="A1289" s="137" t="s">
        <v>29</v>
      </c>
      <c r="B1289" s="137" t="s">
        <v>26</v>
      </c>
      <c r="C1289" s="138" t="s">
        <v>496</v>
      </c>
      <c r="D1289" s="138" t="s">
        <v>114</v>
      </c>
      <c r="E1289" s="137" t="s">
        <v>587</v>
      </c>
      <c r="F1289" s="138" t="s">
        <v>302</v>
      </c>
      <c r="G1289" s="138" t="s">
        <v>2205</v>
      </c>
      <c r="H1289" s="147">
        <v>46240.4657175926</v>
      </c>
      <c r="I1289" s="138" t="s">
        <v>2298</v>
      </c>
      <c r="J1289" s="138" t="s">
        <v>2300</v>
      </c>
      <c r="K1289" s="138" t="s">
        <v>590</v>
      </c>
      <c r="L1289" s="138" t="s">
        <v>591</v>
      </c>
      <c r="M1289" s="138" t="s">
        <v>592</v>
      </c>
      <c r="N1289" s="138" t="s">
        <v>593</v>
      </c>
      <c r="O1289" s="138">
        <v>198</v>
      </c>
      <c r="P1289" s="140">
        <v>198</v>
      </c>
      <c r="Q1289" s="137" t="s">
        <v>2</v>
      </c>
      <c r="R1289" s="138" t="s">
        <v>594</v>
      </c>
      <c r="S1289" s="138">
        <v>198</v>
      </c>
      <c r="T1289" s="138">
        <v>198</v>
      </c>
      <c r="U1289" s="138">
        <v>198</v>
      </c>
      <c r="V1289" s="140">
        <v>0</v>
      </c>
      <c r="W1289" s="138" t="s">
        <v>645</v>
      </c>
      <c r="X1289" s="138" t="s">
        <v>645</v>
      </c>
      <c r="Y1289" s="138">
        <v>75</v>
      </c>
      <c r="Z1289" s="138">
        <v>75</v>
      </c>
      <c r="AA1289" s="137"/>
      <c r="AB1289" s="137" t="s">
        <v>622</v>
      </c>
      <c r="AC1289" s="149">
        <v>46240.5802430556</v>
      </c>
      <c r="AD1289" s="137"/>
      <c r="AE1289" s="137"/>
      <c r="AF1289" s="137" t="s">
        <v>606</v>
      </c>
      <c r="AG1289" s="137" t="s">
        <v>607</v>
      </c>
      <c r="AH1289" s="148">
        <v>43800</v>
      </c>
      <c r="AI1289" s="137">
        <v>0</v>
      </c>
      <c r="AJ1289" s="137"/>
      <c r="AK1289" s="137" t="s">
        <v>628</v>
      </c>
      <c r="AL1289" s="137"/>
    </row>
    <row r="1290" s="134" customFormat="1" ht="38.8" customHeight="1" spans="1:38">
      <c r="A1290" s="137" t="s">
        <v>29</v>
      </c>
      <c r="B1290" s="137" t="s">
        <v>26</v>
      </c>
      <c r="C1290" s="138" t="s">
        <v>496</v>
      </c>
      <c r="D1290" s="138" t="s">
        <v>113</v>
      </c>
      <c r="E1290" s="137" t="s">
        <v>587</v>
      </c>
      <c r="F1290" s="138" t="s">
        <v>298</v>
      </c>
      <c r="G1290" s="138" t="s">
        <v>2193</v>
      </c>
      <c r="H1290" s="147">
        <v>46240.6502662037</v>
      </c>
      <c r="I1290" s="138" t="s">
        <v>2155</v>
      </c>
      <c r="J1290" s="138" t="s">
        <v>2301</v>
      </c>
      <c r="K1290" s="138" t="s">
        <v>590</v>
      </c>
      <c r="L1290" s="138" t="s">
        <v>591</v>
      </c>
      <c r="M1290" s="138" t="s">
        <v>592</v>
      </c>
      <c r="N1290" s="138" t="s">
        <v>593</v>
      </c>
      <c r="O1290" s="138">
        <v>198</v>
      </c>
      <c r="P1290" s="140">
        <v>198</v>
      </c>
      <c r="Q1290" s="137" t="s">
        <v>2</v>
      </c>
      <c r="R1290" s="138" t="s">
        <v>594</v>
      </c>
      <c r="S1290" s="138">
        <v>198</v>
      </c>
      <c r="T1290" s="138">
        <v>198</v>
      </c>
      <c r="U1290" s="138">
        <v>198</v>
      </c>
      <c r="V1290" s="140">
        <v>0</v>
      </c>
      <c r="W1290" s="138"/>
      <c r="X1290" s="138"/>
      <c r="Y1290" s="138">
        <v>75</v>
      </c>
      <c r="Z1290" s="138">
        <v>75</v>
      </c>
      <c r="AA1290" s="137"/>
      <c r="AB1290" s="137" t="s">
        <v>622</v>
      </c>
      <c r="AC1290" s="149">
        <v>46242.5967013889</v>
      </c>
      <c r="AD1290" s="137"/>
      <c r="AE1290" s="137"/>
      <c r="AF1290" s="137" t="s">
        <v>606</v>
      </c>
      <c r="AG1290" s="137" t="s">
        <v>607</v>
      </c>
      <c r="AH1290" s="148">
        <v>41953</v>
      </c>
      <c r="AI1290" s="137">
        <v>0</v>
      </c>
      <c r="AJ1290" s="137"/>
      <c r="AK1290" s="137" t="s">
        <v>628</v>
      </c>
      <c r="AL1290" s="137"/>
    </row>
    <row r="1291" s="134" customFormat="1" ht="38.8" customHeight="1" spans="1:38">
      <c r="A1291" s="137" t="s">
        <v>29</v>
      </c>
      <c r="B1291" s="137" t="s">
        <v>26</v>
      </c>
      <c r="C1291" s="138" t="s">
        <v>496</v>
      </c>
      <c r="D1291" s="138" t="s">
        <v>113</v>
      </c>
      <c r="E1291" s="137" t="s">
        <v>587</v>
      </c>
      <c r="F1291" s="138" t="s">
        <v>300</v>
      </c>
      <c r="G1291" s="138" t="s">
        <v>2231</v>
      </c>
      <c r="H1291" s="147">
        <v>46240.7061342593</v>
      </c>
      <c r="I1291" s="138" t="s">
        <v>2155</v>
      </c>
      <c r="J1291" s="138" t="s">
        <v>2302</v>
      </c>
      <c r="K1291" s="138" t="s">
        <v>601</v>
      </c>
      <c r="L1291" s="138" t="s">
        <v>591</v>
      </c>
      <c r="M1291" s="138" t="s">
        <v>603</v>
      </c>
      <c r="N1291" s="138" t="s">
        <v>784</v>
      </c>
      <c r="O1291" s="138">
        <v>50</v>
      </c>
      <c r="P1291" s="140">
        <v>50</v>
      </c>
      <c r="Q1291" s="137"/>
      <c r="R1291" s="138" t="s">
        <v>610</v>
      </c>
      <c r="S1291" s="138">
        <v>440</v>
      </c>
      <c r="T1291" s="138">
        <v>440</v>
      </c>
      <c r="U1291" s="138">
        <v>50</v>
      </c>
      <c r="V1291" s="140">
        <v>0</v>
      </c>
      <c r="W1291" s="138"/>
      <c r="X1291" s="138"/>
      <c r="Y1291" s="138">
        <v>0</v>
      </c>
      <c r="Z1291" s="138">
        <v>0</v>
      </c>
      <c r="AA1291" s="137"/>
      <c r="AB1291" s="137" t="s">
        <v>622</v>
      </c>
      <c r="AC1291" s="149">
        <v>46242.5967013889</v>
      </c>
      <c r="AD1291" s="137"/>
      <c r="AE1291" s="137"/>
      <c r="AF1291" s="137" t="s">
        <v>606</v>
      </c>
      <c r="AG1291" s="137" t="s">
        <v>607</v>
      </c>
      <c r="AH1291" s="148">
        <v>46239</v>
      </c>
      <c r="AI1291" s="137">
        <v>0</v>
      </c>
      <c r="AJ1291" s="137"/>
      <c r="AK1291" s="137" t="s">
        <v>597</v>
      </c>
      <c r="AL1291" s="137"/>
    </row>
    <row r="1292" s="134" customFormat="1" ht="38.8" customHeight="1" spans="1:38">
      <c r="A1292" s="137" t="s">
        <v>29</v>
      </c>
      <c r="B1292" s="137" t="s">
        <v>26</v>
      </c>
      <c r="C1292" s="138" t="s">
        <v>496</v>
      </c>
      <c r="D1292" s="138" t="s">
        <v>113</v>
      </c>
      <c r="E1292" s="137" t="s">
        <v>587</v>
      </c>
      <c r="F1292" s="138" t="s">
        <v>300</v>
      </c>
      <c r="G1292" s="138" t="s">
        <v>2231</v>
      </c>
      <c r="H1292" s="147">
        <v>46241.4727662037</v>
      </c>
      <c r="I1292" s="138" t="s">
        <v>2165</v>
      </c>
      <c r="J1292" s="138" t="s">
        <v>2303</v>
      </c>
      <c r="K1292" s="138" t="s">
        <v>601</v>
      </c>
      <c r="L1292" s="138" t="s">
        <v>591</v>
      </c>
      <c r="M1292" s="138" t="s">
        <v>603</v>
      </c>
      <c r="N1292" s="138" t="s">
        <v>784</v>
      </c>
      <c r="O1292" s="138">
        <v>50</v>
      </c>
      <c r="P1292" s="140">
        <v>50</v>
      </c>
      <c r="Q1292" s="137"/>
      <c r="R1292" s="138" t="s">
        <v>610</v>
      </c>
      <c r="S1292" s="138">
        <v>230</v>
      </c>
      <c r="T1292" s="138">
        <v>230</v>
      </c>
      <c r="U1292" s="138">
        <v>50</v>
      </c>
      <c r="V1292" s="140">
        <v>0</v>
      </c>
      <c r="W1292" s="138"/>
      <c r="X1292" s="138"/>
      <c r="Y1292" s="138">
        <v>0</v>
      </c>
      <c r="Z1292" s="138">
        <v>0</v>
      </c>
      <c r="AA1292" s="137"/>
      <c r="AB1292" s="137" t="s">
        <v>622</v>
      </c>
      <c r="AC1292" s="149">
        <v>46242.5967013889</v>
      </c>
      <c r="AD1292" s="137"/>
      <c r="AE1292" s="137"/>
      <c r="AF1292" s="137" t="s">
        <v>606</v>
      </c>
      <c r="AG1292" s="137" t="s">
        <v>607</v>
      </c>
      <c r="AH1292" s="148">
        <v>46237</v>
      </c>
      <c r="AI1292" s="137">
        <v>0</v>
      </c>
      <c r="AJ1292" s="137"/>
      <c r="AK1292" s="137" t="s">
        <v>628</v>
      </c>
      <c r="AL1292" s="137"/>
    </row>
    <row r="1293" s="134" customFormat="1" ht="38.8" customHeight="1" spans="1:38">
      <c r="A1293" s="137" t="s">
        <v>29</v>
      </c>
      <c r="B1293" s="137" t="s">
        <v>26</v>
      </c>
      <c r="C1293" s="138" t="s">
        <v>496</v>
      </c>
      <c r="D1293" s="138" t="s">
        <v>113</v>
      </c>
      <c r="E1293" s="137" t="s">
        <v>587</v>
      </c>
      <c r="F1293" s="138" t="s">
        <v>296</v>
      </c>
      <c r="G1293" s="138" t="s">
        <v>2235</v>
      </c>
      <c r="H1293" s="147">
        <v>46241.6347106481</v>
      </c>
      <c r="I1293" s="138" t="s">
        <v>2165</v>
      </c>
      <c r="J1293" s="138" t="s">
        <v>2304</v>
      </c>
      <c r="K1293" s="138" t="s">
        <v>601</v>
      </c>
      <c r="L1293" s="138" t="s">
        <v>591</v>
      </c>
      <c r="M1293" s="138" t="s">
        <v>592</v>
      </c>
      <c r="N1293" s="138" t="s">
        <v>1131</v>
      </c>
      <c r="O1293" s="138">
        <v>50</v>
      </c>
      <c r="P1293" s="140">
        <v>50</v>
      </c>
      <c r="Q1293" s="137"/>
      <c r="R1293" s="138" t="s">
        <v>1132</v>
      </c>
      <c r="S1293" s="138">
        <v>280</v>
      </c>
      <c r="T1293" s="138">
        <v>280</v>
      </c>
      <c r="U1293" s="138">
        <v>50</v>
      </c>
      <c r="V1293" s="140">
        <v>0</v>
      </c>
      <c r="W1293" s="138"/>
      <c r="X1293" s="138"/>
      <c r="Y1293" s="138">
        <v>0</v>
      </c>
      <c r="Z1293" s="138">
        <v>0</v>
      </c>
      <c r="AA1293" s="137"/>
      <c r="AB1293" s="137" t="s">
        <v>622</v>
      </c>
      <c r="AC1293" s="149">
        <v>46242.5967013889</v>
      </c>
      <c r="AD1293" s="137"/>
      <c r="AE1293" s="137"/>
      <c r="AF1293" s="137" t="s">
        <v>606</v>
      </c>
      <c r="AG1293" s="137" t="s">
        <v>607</v>
      </c>
      <c r="AH1293" s="137"/>
      <c r="AI1293" s="137">
        <v>0</v>
      </c>
      <c r="AJ1293" s="137"/>
      <c r="AK1293" s="137" t="s">
        <v>726</v>
      </c>
      <c r="AL1293" s="137"/>
    </row>
    <row r="1294" s="134" customFormat="1" ht="38.8" customHeight="1" spans="1:38">
      <c r="A1294" s="137" t="s">
        <v>29</v>
      </c>
      <c r="B1294" s="137" t="s">
        <v>26</v>
      </c>
      <c r="C1294" s="138" t="s">
        <v>496</v>
      </c>
      <c r="D1294" s="138" t="s">
        <v>113</v>
      </c>
      <c r="E1294" s="137" t="s">
        <v>587</v>
      </c>
      <c r="F1294" s="138" t="s">
        <v>299</v>
      </c>
      <c r="G1294" s="138" t="s">
        <v>685</v>
      </c>
      <c r="H1294" s="147">
        <v>46241.6478819444</v>
      </c>
      <c r="I1294" s="138" t="s">
        <v>2165</v>
      </c>
      <c r="J1294" s="138" t="s">
        <v>2305</v>
      </c>
      <c r="K1294" s="138" t="s">
        <v>601</v>
      </c>
      <c r="L1294" s="138" t="s">
        <v>591</v>
      </c>
      <c r="M1294" s="138" t="s">
        <v>603</v>
      </c>
      <c r="N1294" s="138" t="s">
        <v>613</v>
      </c>
      <c r="O1294" s="138">
        <v>50</v>
      </c>
      <c r="P1294" s="140">
        <v>50</v>
      </c>
      <c r="Q1294" s="137"/>
      <c r="R1294" s="138" t="s">
        <v>610</v>
      </c>
      <c r="S1294" s="138">
        <v>100</v>
      </c>
      <c r="T1294" s="138">
        <v>100</v>
      </c>
      <c r="U1294" s="138">
        <v>50</v>
      </c>
      <c r="V1294" s="140">
        <v>0</v>
      </c>
      <c r="W1294" s="138"/>
      <c r="X1294" s="138"/>
      <c r="Y1294" s="138">
        <v>0</v>
      </c>
      <c r="Z1294" s="138">
        <v>0</v>
      </c>
      <c r="AA1294" s="137"/>
      <c r="AB1294" s="137" t="s">
        <v>622</v>
      </c>
      <c r="AC1294" s="149">
        <v>46242.5967013889</v>
      </c>
      <c r="AD1294" s="137"/>
      <c r="AE1294" s="137"/>
      <c r="AF1294" s="137" t="s">
        <v>606</v>
      </c>
      <c r="AG1294" s="137" t="s">
        <v>607</v>
      </c>
      <c r="AH1294" s="148">
        <v>46240</v>
      </c>
      <c r="AI1294" s="137">
        <v>0</v>
      </c>
      <c r="AJ1294" s="137"/>
      <c r="AK1294" s="137" t="s">
        <v>597</v>
      </c>
      <c r="AL1294" s="137"/>
    </row>
    <row r="1295" s="134" customFormat="1" ht="38.8" customHeight="1" spans="1:38">
      <c r="A1295" s="137" t="s">
        <v>29</v>
      </c>
      <c r="B1295" s="137" t="s">
        <v>26</v>
      </c>
      <c r="C1295" s="138" t="s">
        <v>496</v>
      </c>
      <c r="D1295" s="138" t="s">
        <v>113</v>
      </c>
      <c r="E1295" s="137" t="s">
        <v>587</v>
      </c>
      <c r="F1295" s="138" t="s">
        <v>300</v>
      </c>
      <c r="G1295" s="138" t="s">
        <v>2231</v>
      </c>
      <c r="H1295" s="147">
        <v>46242.4453587963</v>
      </c>
      <c r="I1295" s="138" t="s">
        <v>2194</v>
      </c>
      <c r="J1295" s="138" t="s">
        <v>2306</v>
      </c>
      <c r="K1295" s="138" t="s">
        <v>601</v>
      </c>
      <c r="L1295" s="138" t="s">
        <v>591</v>
      </c>
      <c r="M1295" s="138" t="s">
        <v>592</v>
      </c>
      <c r="N1295" s="138" t="s">
        <v>1131</v>
      </c>
      <c r="O1295" s="138">
        <v>50</v>
      </c>
      <c r="P1295" s="140">
        <v>50</v>
      </c>
      <c r="Q1295" s="137"/>
      <c r="R1295" s="138" t="s">
        <v>1132</v>
      </c>
      <c r="S1295" s="138">
        <v>230</v>
      </c>
      <c r="T1295" s="138">
        <v>230</v>
      </c>
      <c r="U1295" s="138">
        <v>50</v>
      </c>
      <c r="V1295" s="140">
        <v>0</v>
      </c>
      <c r="W1295" s="138"/>
      <c r="X1295" s="138"/>
      <c r="Y1295" s="138">
        <v>0</v>
      </c>
      <c r="Z1295" s="138">
        <v>0</v>
      </c>
      <c r="AA1295" s="137"/>
      <c r="AB1295" s="137" t="s">
        <v>622</v>
      </c>
      <c r="AC1295" s="149">
        <v>46242.5967013889</v>
      </c>
      <c r="AD1295" s="137"/>
      <c r="AE1295" s="137"/>
      <c r="AF1295" s="137" t="s">
        <v>606</v>
      </c>
      <c r="AG1295" s="137" t="s">
        <v>607</v>
      </c>
      <c r="AH1295" s="137"/>
      <c r="AI1295" s="137">
        <v>0</v>
      </c>
      <c r="AJ1295" s="137"/>
      <c r="AK1295" s="137" t="s">
        <v>597</v>
      </c>
      <c r="AL1295" s="137"/>
    </row>
    <row r="1296" s="134" customFormat="1" ht="38.8" customHeight="1" spans="1:38">
      <c r="A1296" s="137" t="s">
        <v>29</v>
      </c>
      <c r="B1296" s="137" t="s">
        <v>26</v>
      </c>
      <c r="C1296" s="138" t="s">
        <v>496</v>
      </c>
      <c r="D1296" s="138" t="s">
        <v>105</v>
      </c>
      <c r="E1296" s="137" t="s">
        <v>587</v>
      </c>
      <c r="F1296" s="138" t="s">
        <v>279</v>
      </c>
      <c r="G1296" s="138" t="s">
        <v>2013</v>
      </c>
      <c r="H1296" s="147">
        <v>46240.7107986111</v>
      </c>
      <c r="I1296" s="138" t="s">
        <v>2149</v>
      </c>
      <c r="J1296" s="138" t="s">
        <v>2307</v>
      </c>
      <c r="K1296" s="138" t="s">
        <v>601</v>
      </c>
      <c r="L1296" s="138" t="s">
        <v>742</v>
      </c>
      <c r="M1296" s="138" t="s">
        <v>603</v>
      </c>
      <c r="N1296" s="138" t="s">
        <v>743</v>
      </c>
      <c r="O1296" s="138">
        <v>120</v>
      </c>
      <c r="P1296" s="140">
        <v>120</v>
      </c>
      <c r="Q1296" s="137"/>
      <c r="R1296" s="138" t="s">
        <v>605</v>
      </c>
      <c r="S1296" s="138">
        <v>250</v>
      </c>
      <c r="T1296" s="138">
        <v>250</v>
      </c>
      <c r="U1296" s="138">
        <v>120</v>
      </c>
      <c r="V1296" s="140">
        <v>0</v>
      </c>
      <c r="W1296" s="138"/>
      <c r="X1296" s="138"/>
      <c r="Y1296" s="138">
        <v>0</v>
      </c>
      <c r="Z1296" s="138">
        <v>0</v>
      </c>
      <c r="AA1296" s="137"/>
      <c r="AB1296" s="137" t="s">
        <v>622</v>
      </c>
      <c r="AC1296" s="149">
        <v>46242.5929513889</v>
      </c>
      <c r="AD1296" s="137"/>
      <c r="AE1296" s="137"/>
      <c r="AF1296" s="137" t="s">
        <v>606</v>
      </c>
      <c r="AG1296" s="137" t="s">
        <v>607</v>
      </c>
      <c r="AH1296" s="148">
        <v>46118</v>
      </c>
      <c r="AI1296" s="137">
        <v>0</v>
      </c>
      <c r="AJ1296" s="137"/>
      <c r="AK1296" s="137" t="s">
        <v>744</v>
      </c>
      <c r="AL1296" s="137"/>
    </row>
    <row r="1297" s="134" customFormat="1" ht="38.8" customHeight="1" spans="1:38">
      <c r="A1297" s="137" t="s">
        <v>29</v>
      </c>
      <c r="B1297" s="137" t="s">
        <v>26</v>
      </c>
      <c r="C1297" s="138" t="s">
        <v>496</v>
      </c>
      <c r="D1297" s="138" t="s">
        <v>105</v>
      </c>
      <c r="E1297" s="137" t="s">
        <v>587</v>
      </c>
      <c r="F1297" s="138" t="s">
        <v>280</v>
      </c>
      <c r="G1297" s="138" t="s">
        <v>1957</v>
      </c>
      <c r="H1297" s="147">
        <v>46240.8605439815</v>
      </c>
      <c r="I1297" s="138" t="s">
        <v>2144</v>
      </c>
      <c r="J1297" s="138" t="s">
        <v>2308</v>
      </c>
      <c r="K1297" s="138" t="s">
        <v>601</v>
      </c>
      <c r="L1297" s="138" t="s">
        <v>591</v>
      </c>
      <c r="M1297" s="138" t="s">
        <v>603</v>
      </c>
      <c r="N1297" s="138" t="s">
        <v>613</v>
      </c>
      <c r="O1297" s="138">
        <v>50</v>
      </c>
      <c r="P1297" s="140">
        <v>50</v>
      </c>
      <c r="Q1297" s="137"/>
      <c r="R1297" s="138" t="s">
        <v>610</v>
      </c>
      <c r="S1297" s="138">
        <v>100</v>
      </c>
      <c r="T1297" s="138">
        <v>100</v>
      </c>
      <c r="U1297" s="138">
        <v>50</v>
      </c>
      <c r="V1297" s="140">
        <v>0</v>
      </c>
      <c r="W1297" s="138"/>
      <c r="X1297" s="138"/>
      <c r="Y1297" s="138">
        <v>0</v>
      </c>
      <c r="Z1297" s="138">
        <v>0</v>
      </c>
      <c r="AA1297" s="137"/>
      <c r="AB1297" s="137" t="s">
        <v>622</v>
      </c>
      <c r="AC1297" s="149">
        <v>46242.5929513889</v>
      </c>
      <c r="AD1297" s="137"/>
      <c r="AE1297" s="137"/>
      <c r="AF1297" s="137" t="s">
        <v>606</v>
      </c>
      <c r="AG1297" s="137" t="s">
        <v>607</v>
      </c>
      <c r="AH1297" s="148">
        <v>46239</v>
      </c>
      <c r="AI1297" s="137">
        <v>0</v>
      </c>
      <c r="AJ1297" s="137"/>
      <c r="AK1297" s="137" t="s">
        <v>628</v>
      </c>
      <c r="AL1297" s="137"/>
    </row>
    <row r="1298" s="134" customFormat="1" ht="38.8" customHeight="1" spans="1:38">
      <c r="A1298" s="137" t="s">
        <v>29</v>
      </c>
      <c r="B1298" s="137" t="s">
        <v>26</v>
      </c>
      <c r="C1298" s="138" t="s">
        <v>496</v>
      </c>
      <c r="D1298" s="138" t="s">
        <v>105</v>
      </c>
      <c r="E1298" s="137" t="s">
        <v>587</v>
      </c>
      <c r="F1298" s="138" t="s">
        <v>279</v>
      </c>
      <c r="G1298" s="138" t="s">
        <v>2013</v>
      </c>
      <c r="H1298" s="147">
        <v>46241.7576388889</v>
      </c>
      <c r="I1298" s="138" t="s">
        <v>2167</v>
      </c>
      <c r="J1298" s="138" t="s">
        <v>2309</v>
      </c>
      <c r="K1298" s="138" t="s">
        <v>601</v>
      </c>
      <c r="L1298" s="138" t="s">
        <v>591</v>
      </c>
      <c r="M1298" s="138" t="s">
        <v>603</v>
      </c>
      <c r="N1298" s="138" t="s">
        <v>784</v>
      </c>
      <c r="O1298" s="138">
        <v>50</v>
      </c>
      <c r="P1298" s="140">
        <v>50</v>
      </c>
      <c r="Q1298" s="137"/>
      <c r="R1298" s="138" t="s">
        <v>610</v>
      </c>
      <c r="S1298" s="138">
        <v>230</v>
      </c>
      <c r="T1298" s="138">
        <v>230</v>
      </c>
      <c r="U1298" s="138">
        <v>50</v>
      </c>
      <c r="V1298" s="140">
        <v>0</v>
      </c>
      <c r="W1298" s="138"/>
      <c r="X1298" s="138"/>
      <c r="Y1298" s="138">
        <v>0</v>
      </c>
      <c r="Z1298" s="138">
        <v>0</v>
      </c>
      <c r="AA1298" s="137"/>
      <c r="AB1298" s="137" t="s">
        <v>622</v>
      </c>
      <c r="AC1298" s="149">
        <v>46242.5929513889</v>
      </c>
      <c r="AD1298" s="137"/>
      <c r="AE1298" s="137"/>
      <c r="AF1298" s="137"/>
      <c r="AG1298" s="137" t="s">
        <v>596</v>
      </c>
      <c r="AH1298" s="137"/>
      <c r="AI1298" s="137">
        <v>0</v>
      </c>
      <c r="AJ1298" s="137"/>
      <c r="AK1298" s="137" t="s">
        <v>597</v>
      </c>
      <c r="AL1298" s="137"/>
    </row>
    <row r="1299" s="134" customFormat="1" ht="38.8" customHeight="1" spans="1:38">
      <c r="A1299" s="137" t="s">
        <v>29</v>
      </c>
      <c r="B1299" s="137" t="s">
        <v>26</v>
      </c>
      <c r="C1299" s="138" t="s">
        <v>496</v>
      </c>
      <c r="D1299" s="138" t="s">
        <v>105</v>
      </c>
      <c r="E1299" s="137" t="s">
        <v>587</v>
      </c>
      <c r="F1299" s="138" t="s">
        <v>280</v>
      </c>
      <c r="G1299" s="138" t="s">
        <v>1957</v>
      </c>
      <c r="H1299" s="147">
        <v>46242.4360069444</v>
      </c>
      <c r="I1299" s="138" t="s">
        <v>2186</v>
      </c>
      <c r="J1299" s="138" t="s">
        <v>2310</v>
      </c>
      <c r="K1299" s="138" t="s">
        <v>601</v>
      </c>
      <c r="L1299" s="138" t="s">
        <v>591</v>
      </c>
      <c r="M1299" s="138" t="s">
        <v>603</v>
      </c>
      <c r="N1299" s="138" t="s">
        <v>784</v>
      </c>
      <c r="O1299" s="138">
        <v>50</v>
      </c>
      <c r="P1299" s="140">
        <v>50</v>
      </c>
      <c r="Q1299" s="137"/>
      <c r="R1299" s="138" t="s">
        <v>610</v>
      </c>
      <c r="S1299" s="138">
        <v>230</v>
      </c>
      <c r="T1299" s="138">
        <v>230</v>
      </c>
      <c r="U1299" s="138">
        <v>50</v>
      </c>
      <c r="V1299" s="140">
        <v>0</v>
      </c>
      <c r="W1299" s="138"/>
      <c r="X1299" s="138"/>
      <c r="Y1299" s="138">
        <v>0</v>
      </c>
      <c r="Z1299" s="138">
        <v>0</v>
      </c>
      <c r="AA1299" s="137"/>
      <c r="AB1299" s="137" t="s">
        <v>622</v>
      </c>
      <c r="AC1299" s="149">
        <v>46242.5929513889</v>
      </c>
      <c r="AD1299" s="137"/>
      <c r="AE1299" s="137"/>
      <c r="AF1299" s="137" t="s">
        <v>606</v>
      </c>
      <c r="AG1299" s="137" t="s">
        <v>607</v>
      </c>
      <c r="AH1299" s="148">
        <v>46240</v>
      </c>
      <c r="AI1299" s="137">
        <v>0</v>
      </c>
      <c r="AJ1299" s="137"/>
      <c r="AK1299" s="137" t="s">
        <v>597</v>
      </c>
      <c r="AL1299" s="137"/>
    </row>
    <row r="1300" s="134" customFormat="1" ht="38.8" customHeight="1" spans="1:38">
      <c r="A1300" s="137" t="s">
        <v>29</v>
      </c>
      <c r="B1300" s="137" t="s">
        <v>26</v>
      </c>
      <c r="C1300" s="138" t="s">
        <v>496</v>
      </c>
      <c r="D1300" s="138" t="s">
        <v>104</v>
      </c>
      <c r="E1300" s="137" t="s">
        <v>587</v>
      </c>
      <c r="F1300" s="138" t="s">
        <v>276</v>
      </c>
      <c r="G1300" s="138" t="s">
        <v>1983</v>
      </c>
      <c r="H1300" s="147">
        <v>46240.6503935185</v>
      </c>
      <c r="I1300" s="138" t="s">
        <v>2161</v>
      </c>
      <c r="J1300" s="138" t="s">
        <v>2311</v>
      </c>
      <c r="K1300" s="138" t="s">
        <v>601</v>
      </c>
      <c r="L1300" s="138" t="s">
        <v>591</v>
      </c>
      <c r="M1300" s="138" t="s">
        <v>592</v>
      </c>
      <c r="N1300" s="138" t="s">
        <v>1131</v>
      </c>
      <c r="O1300" s="138">
        <v>50</v>
      </c>
      <c r="P1300" s="140">
        <v>50</v>
      </c>
      <c r="Q1300" s="137"/>
      <c r="R1300" s="138" t="s">
        <v>1132</v>
      </c>
      <c r="S1300" s="138">
        <v>230</v>
      </c>
      <c r="T1300" s="138">
        <v>230</v>
      </c>
      <c r="U1300" s="138">
        <v>50</v>
      </c>
      <c r="V1300" s="140">
        <v>0</v>
      </c>
      <c r="W1300" s="138"/>
      <c r="X1300" s="138"/>
      <c r="Y1300" s="138">
        <v>0</v>
      </c>
      <c r="Z1300" s="138">
        <v>0</v>
      </c>
      <c r="AA1300" s="137"/>
      <c r="AB1300" s="137" t="s">
        <v>622</v>
      </c>
      <c r="AC1300" s="149">
        <v>46242.598125</v>
      </c>
      <c r="AD1300" s="137"/>
      <c r="AE1300" s="137"/>
      <c r="AF1300" s="137" t="s">
        <v>606</v>
      </c>
      <c r="AG1300" s="137" t="s">
        <v>607</v>
      </c>
      <c r="AH1300" s="137"/>
      <c r="AI1300" s="137">
        <v>0</v>
      </c>
      <c r="AJ1300" s="137"/>
      <c r="AK1300" s="137" t="s">
        <v>597</v>
      </c>
      <c r="AL1300" s="137"/>
    </row>
    <row r="1301" s="134" customFormat="1" ht="38.8" customHeight="1" spans="1:38">
      <c r="A1301" s="137" t="s">
        <v>29</v>
      </c>
      <c r="B1301" s="137" t="s">
        <v>26</v>
      </c>
      <c r="C1301" s="138" t="s">
        <v>496</v>
      </c>
      <c r="D1301" s="138" t="s">
        <v>104</v>
      </c>
      <c r="E1301" s="137" t="s">
        <v>587</v>
      </c>
      <c r="F1301" s="138" t="s">
        <v>275</v>
      </c>
      <c r="G1301" s="138" t="s">
        <v>2213</v>
      </c>
      <c r="H1301" s="147">
        <v>46240.6773611111</v>
      </c>
      <c r="I1301" s="138" t="s">
        <v>2161</v>
      </c>
      <c r="J1301" s="138" t="s">
        <v>2312</v>
      </c>
      <c r="K1301" s="138" t="s">
        <v>590</v>
      </c>
      <c r="L1301" s="138" t="s">
        <v>591</v>
      </c>
      <c r="M1301" s="138" t="s">
        <v>592</v>
      </c>
      <c r="N1301" s="138" t="s">
        <v>593</v>
      </c>
      <c r="O1301" s="138">
        <v>198</v>
      </c>
      <c r="P1301" s="140">
        <v>198</v>
      </c>
      <c r="Q1301" s="137" t="s">
        <v>2</v>
      </c>
      <c r="R1301" s="138" t="s">
        <v>594</v>
      </c>
      <c r="S1301" s="138">
        <v>198</v>
      </c>
      <c r="T1301" s="138">
        <v>198</v>
      </c>
      <c r="U1301" s="138">
        <v>198</v>
      </c>
      <c r="V1301" s="140">
        <v>0</v>
      </c>
      <c r="W1301" s="138"/>
      <c r="X1301" s="138"/>
      <c r="Y1301" s="138">
        <v>75</v>
      </c>
      <c r="Z1301" s="138">
        <v>75</v>
      </c>
      <c r="AA1301" s="137"/>
      <c r="AB1301" s="137" t="s">
        <v>622</v>
      </c>
      <c r="AC1301" s="149">
        <v>46242.598125</v>
      </c>
      <c r="AD1301" s="137"/>
      <c r="AE1301" s="137"/>
      <c r="AF1301" s="137" t="s">
        <v>606</v>
      </c>
      <c r="AG1301" s="137" t="s">
        <v>607</v>
      </c>
      <c r="AH1301" s="148">
        <v>38819</v>
      </c>
      <c r="AI1301" s="137">
        <v>0</v>
      </c>
      <c r="AJ1301" s="137"/>
      <c r="AK1301" s="137" t="s">
        <v>628</v>
      </c>
      <c r="AL1301" s="137"/>
    </row>
    <row r="1302" s="134" customFormat="1" ht="38.8" customHeight="1" spans="1:38">
      <c r="A1302" s="137" t="s">
        <v>29</v>
      </c>
      <c r="B1302" s="137" t="s">
        <v>26</v>
      </c>
      <c r="C1302" s="138" t="s">
        <v>496</v>
      </c>
      <c r="D1302" s="138" t="s">
        <v>104</v>
      </c>
      <c r="E1302" s="137" t="s">
        <v>587</v>
      </c>
      <c r="F1302" s="138" t="s">
        <v>277</v>
      </c>
      <c r="G1302" s="138" t="s">
        <v>1976</v>
      </c>
      <c r="H1302" s="147">
        <v>46240.7912037037</v>
      </c>
      <c r="I1302" s="138" t="s">
        <v>2161</v>
      </c>
      <c r="J1302" s="138" t="s">
        <v>2313</v>
      </c>
      <c r="K1302" s="138" t="s">
        <v>601</v>
      </c>
      <c r="L1302" s="138" t="s">
        <v>591</v>
      </c>
      <c r="M1302" s="138" t="s">
        <v>603</v>
      </c>
      <c r="N1302" s="138" t="s">
        <v>743</v>
      </c>
      <c r="O1302" s="138">
        <v>120</v>
      </c>
      <c r="P1302" s="140">
        <v>120</v>
      </c>
      <c r="Q1302" s="137"/>
      <c r="R1302" s="138" t="s">
        <v>605</v>
      </c>
      <c r="S1302" s="138">
        <v>300</v>
      </c>
      <c r="T1302" s="138">
        <v>300</v>
      </c>
      <c r="U1302" s="138">
        <v>120</v>
      </c>
      <c r="V1302" s="140">
        <v>0</v>
      </c>
      <c r="W1302" s="138"/>
      <c r="X1302" s="138"/>
      <c r="Y1302" s="138">
        <v>0</v>
      </c>
      <c r="Z1302" s="138">
        <v>0</v>
      </c>
      <c r="AA1302" s="137"/>
      <c r="AB1302" s="137" t="s">
        <v>622</v>
      </c>
      <c r="AC1302" s="149">
        <v>46242.598125</v>
      </c>
      <c r="AD1302" s="137"/>
      <c r="AE1302" s="137"/>
      <c r="AF1302" s="137" t="s">
        <v>606</v>
      </c>
      <c r="AG1302" s="137" t="s">
        <v>607</v>
      </c>
      <c r="AH1302" s="148">
        <v>46235</v>
      </c>
      <c r="AI1302" s="137">
        <v>0</v>
      </c>
      <c r="AJ1302" s="137"/>
      <c r="AK1302" s="137" t="s">
        <v>628</v>
      </c>
      <c r="AL1302" s="137"/>
    </row>
    <row r="1303" s="134" customFormat="1" ht="38.8" customHeight="1" spans="1:38">
      <c r="A1303" s="137" t="s">
        <v>29</v>
      </c>
      <c r="B1303" s="137" t="s">
        <v>26</v>
      </c>
      <c r="C1303" s="138" t="s">
        <v>496</v>
      </c>
      <c r="D1303" s="138" t="s">
        <v>104</v>
      </c>
      <c r="E1303" s="137" t="s">
        <v>587</v>
      </c>
      <c r="F1303" s="138" t="s">
        <v>275</v>
      </c>
      <c r="G1303" s="138" t="s">
        <v>2213</v>
      </c>
      <c r="H1303" s="147">
        <v>46241.5022222222</v>
      </c>
      <c r="I1303" s="138" t="s">
        <v>2314</v>
      </c>
      <c r="J1303" s="138" t="s">
        <v>2315</v>
      </c>
      <c r="K1303" s="138" t="s">
        <v>590</v>
      </c>
      <c r="L1303" s="138" t="s">
        <v>591</v>
      </c>
      <c r="M1303" s="138" t="s">
        <v>603</v>
      </c>
      <c r="N1303" s="138" t="s">
        <v>593</v>
      </c>
      <c r="O1303" s="138">
        <v>198</v>
      </c>
      <c r="P1303" s="140">
        <v>198</v>
      </c>
      <c r="Q1303" s="137" t="s">
        <v>2</v>
      </c>
      <c r="R1303" s="138" t="s">
        <v>594</v>
      </c>
      <c r="S1303" s="138">
        <v>198</v>
      </c>
      <c r="T1303" s="138">
        <v>198</v>
      </c>
      <c r="U1303" s="138">
        <v>198</v>
      </c>
      <c r="V1303" s="140">
        <v>0</v>
      </c>
      <c r="W1303" s="138"/>
      <c r="X1303" s="138"/>
      <c r="Y1303" s="138">
        <v>75</v>
      </c>
      <c r="Z1303" s="138">
        <v>75</v>
      </c>
      <c r="AA1303" s="137"/>
      <c r="AB1303" s="137" t="s">
        <v>622</v>
      </c>
      <c r="AC1303" s="149">
        <v>46242.598125</v>
      </c>
      <c r="AD1303" s="137"/>
      <c r="AE1303" s="137"/>
      <c r="AF1303" s="137" t="s">
        <v>606</v>
      </c>
      <c r="AG1303" s="137" t="s">
        <v>607</v>
      </c>
      <c r="AH1303" s="148">
        <v>45413</v>
      </c>
      <c r="AI1303" s="137">
        <v>0</v>
      </c>
      <c r="AJ1303" s="137"/>
      <c r="AK1303" s="137" t="s">
        <v>726</v>
      </c>
      <c r="AL1303" s="137"/>
    </row>
    <row r="1304" s="134" customFormat="1" ht="38.8" customHeight="1" spans="1:38">
      <c r="A1304" s="137" t="s">
        <v>29</v>
      </c>
      <c r="B1304" s="137" t="s">
        <v>26</v>
      </c>
      <c r="C1304" s="138" t="s">
        <v>496</v>
      </c>
      <c r="D1304" s="138" t="s">
        <v>104</v>
      </c>
      <c r="E1304" s="137" t="s">
        <v>587</v>
      </c>
      <c r="F1304" s="138" t="s">
        <v>277</v>
      </c>
      <c r="G1304" s="138" t="s">
        <v>1976</v>
      </c>
      <c r="H1304" s="147">
        <v>46241.7099652778</v>
      </c>
      <c r="I1304" s="138" t="s">
        <v>2314</v>
      </c>
      <c r="J1304" s="138" t="s">
        <v>2316</v>
      </c>
      <c r="K1304" s="138" t="s">
        <v>601</v>
      </c>
      <c r="L1304" s="138" t="s">
        <v>591</v>
      </c>
      <c r="M1304" s="138" t="s">
        <v>603</v>
      </c>
      <c r="N1304" s="138" t="s">
        <v>779</v>
      </c>
      <c r="O1304" s="138">
        <v>458</v>
      </c>
      <c r="P1304" s="140">
        <v>458</v>
      </c>
      <c r="Q1304" s="137" t="s">
        <v>3</v>
      </c>
      <c r="R1304" s="138" t="s">
        <v>780</v>
      </c>
      <c r="S1304" s="138">
        <v>688</v>
      </c>
      <c r="T1304" s="138">
        <v>688</v>
      </c>
      <c r="U1304" s="138">
        <v>458</v>
      </c>
      <c r="V1304" s="140">
        <v>0</v>
      </c>
      <c r="W1304" s="138"/>
      <c r="X1304" s="138"/>
      <c r="Y1304" s="138">
        <v>343.5</v>
      </c>
      <c r="Z1304" s="138">
        <v>343.5</v>
      </c>
      <c r="AA1304" s="137"/>
      <c r="AB1304" s="137" t="s">
        <v>622</v>
      </c>
      <c r="AC1304" s="149">
        <v>46242.598125</v>
      </c>
      <c r="AD1304" s="137"/>
      <c r="AE1304" s="137"/>
      <c r="AF1304" s="137" t="s">
        <v>606</v>
      </c>
      <c r="AG1304" s="137" t="s">
        <v>607</v>
      </c>
      <c r="AH1304" s="148">
        <v>46132</v>
      </c>
      <c r="AI1304" s="137">
        <v>0</v>
      </c>
      <c r="AJ1304" s="137"/>
      <c r="AK1304" s="137" t="s">
        <v>726</v>
      </c>
      <c r="AL1304" s="137"/>
    </row>
    <row r="1305" s="134" customFormat="1" ht="38.8" customHeight="1" spans="1:38">
      <c r="A1305" s="137" t="s">
        <v>29</v>
      </c>
      <c r="B1305" s="137" t="s">
        <v>26</v>
      </c>
      <c r="C1305" s="138" t="s">
        <v>496</v>
      </c>
      <c r="D1305" s="138" t="s">
        <v>104</v>
      </c>
      <c r="E1305" s="137" t="s">
        <v>587</v>
      </c>
      <c r="F1305" s="138" t="s">
        <v>277</v>
      </c>
      <c r="G1305" s="138" t="s">
        <v>1976</v>
      </c>
      <c r="H1305" s="147">
        <v>46241.7103009259</v>
      </c>
      <c r="I1305" s="138" t="s">
        <v>2317</v>
      </c>
      <c r="J1305" s="138" t="s">
        <v>2318</v>
      </c>
      <c r="K1305" s="138" t="s">
        <v>601</v>
      </c>
      <c r="L1305" s="138" t="s">
        <v>949</v>
      </c>
      <c r="M1305" s="138" t="s">
        <v>603</v>
      </c>
      <c r="N1305" s="138" t="s">
        <v>779</v>
      </c>
      <c r="O1305" s="138">
        <v>458</v>
      </c>
      <c r="P1305" s="140">
        <v>458</v>
      </c>
      <c r="Q1305" s="137" t="s">
        <v>3</v>
      </c>
      <c r="R1305" s="138" t="s">
        <v>780</v>
      </c>
      <c r="S1305" s="138">
        <v>458</v>
      </c>
      <c r="T1305" s="138">
        <v>458</v>
      </c>
      <c r="U1305" s="138">
        <v>458</v>
      </c>
      <c r="V1305" s="140">
        <v>0</v>
      </c>
      <c r="W1305" s="138"/>
      <c r="X1305" s="138"/>
      <c r="Y1305" s="138">
        <v>343.5</v>
      </c>
      <c r="Z1305" s="138">
        <v>343.5</v>
      </c>
      <c r="AA1305" s="137"/>
      <c r="AB1305" s="137" t="s">
        <v>622</v>
      </c>
      <c r="AC1305" s="149">
        <v>46242.598125</v>
      </c>
      <c r="AD1305" s="137"/>
      <c r="AE1305" s="137"/>
      <c r="AF1305" s="137" t="s">
        <v>606</v>
      </c>
      <c r="AG1305" s="137" t="s">
        <v>607</v>
      </c>
      <c r="AH1305" s="148">
        <v>46132</v>
      </c>
      <c r="AI1305" s="137">
        <v>0</v>
      </c>
      <c r="AJ1305" s="137"/>
      <c r="AK1305" s="137" t="s">
        <v>950</v>
      </c>
      <c r="AL1305" s="137"/>
    </row>
    <row r="1306" s="134" customFormat="1" ht="38.8" customHeight="1" spans="1:38">
      <c r="A1306" s="137" t="s">
        <v>29</v>
      </c>
      <c r="B1306" s="137" t="s">
        <v>26</v>
      </c>
      <c r="C1306" s="138" t="s">
        <v>496</v>
      </c>
      <c r="D1306" s="138" t="s">
        <v>104</v>
      </c>
      <c r="E1306" s="137" t="s">
        <v>587</v>
      </c>
      <c r="F1306" s="138" t="s">
        <v>276</v>
      </c>
      <c r="G1306" s="138" t="s">
        <v>1983</v>
      </c>
      <c r="H1306" s="147">
        <v>46241.7966203704</v>
      </c>
      <c r="I1306" s="138" t="s">
        <v>2314</v>
      </c>
      <c r="J1306" s="138" t="s">
        <v>2319</v>
      </c>
      <c r="K1306" s="138" t="s">
        <v>601</v>
      </c>
      <c r="L1306" s="138" t="s">
        <v>591</v>
      </c>
      <c r="M1306" s="138" t="s">
        <v>592</v>
      </c>
      <c r="N1306" s="138" t="s">
        <v>1131</v>
      </c>
      <c r="O1306" s="138">
        <v>50</v>
      </c>
      <c r="P1306" s="140">
        <v>50</v>
      </c>
      <c r="Q1306" s="137"/>
      <c r="R1306" s="138" t="s">
        <v>1132</v>
      </c>
      <c r="S1306" s="138">
        <v>230</v>
      </c>
      <c r="T1306" s="138">
        <v>230</v>
      </c>
      <c r="U1306" s="138">
        <v>50</v>
      </c>
      <c r="V1306" s="140">
        <v>0</v>
      </c>
      <c r="W1306" s="138"/>
      <c r="X1306" s="138"/>
      <c r="Y1306" s="138">
        <v>0</v>
      </c>
      <c r="Z1306" s="138">
        <v>0</v>
      </c>
      <c r="AA1306" s="137"/>
      <c r="AB1306" s="137" t="s">
        <v>622</v>
      </c>
      <c r="AC1306" s="149">
        <v>46242.598125</v>
      </c>
      <c r="AD1306" s="137"/>
      <c r="AE1306" s="137"/>
      <c r="AF1306" s="137" t="s">
        <v>606</v>
      </c>
      <c r="AG1306" s="137" t="s">
        <v>607</v>
      </c>
      <c r="AH1306" s="137"/>
      <c r="AI1306" s="137">
        <v>0</v>
      </c>
      <c r="AJ1306" s="137"/>
      <c r="AK1306" s="137" t="s">
        <v>597</v>
      </c>
      <c r="AL1306" s="137"/>
    </row>
    <row r="1307" s="134" customFormat="1" ht="38.8" customHeight="1" spans="1:38">
      <c r="A1307" s="137" t="s">
        <v>29</v>
      </c>
      <c r="B1307" s="137" t="s">
        <v>26</v>
      </c>
      <c r="C1307" s="138" t="s">
        <v>496</v>
      </c>
      <c r="D1307" s="138" t="s">
        <v>104</v>
      </c>
      <c r="E1307" s="137" t="s">
        <v>587</v>
      </c>
      <c r="F1307" s="138" t="s">
        <v>277</v>
      </c>
      <c r="G1307" s="138" t="s">
        <v>1976</v>
      </c>
      <c r="H1307" s="147">
        <v>46242.4027083333</v>
      </c>
      <c r="I1307" s="138" t="s">
        <v>2214</v>
      </c>
      <c r="J1307" s="138" t="s">
        <v>2320</v>
      </c>
      <c r="K1307" s="138" t="s">
        <v>601</v>
      </c>
      <c r="L1307" s="138" t="s">
        <v>591</v>
      </c>
      <c r="M1307" s="138" t="s">
        <v>592</v>
      </c>
      <c r="N1307" s="138" t="s">
        <v>1131</v>
      </c>
      <c r="O1307" s="138">
        <v>50</v>
      </c>
      <c r="P1307" s="140">
        <v>50</v>
      </c>
      <c r="Q1307" s="137"/>
      <c r="R1307" s="138" t="s">
        <v>1132</v>
      </c>
      <c r="S1307" s="138">
        <v>230</v>
      </c>
      <c r="T1307" s="138">
        <v>230</v>
      </c>
      <c r="U1307" s="138">
        <v>50</v>
      </c>
      <c r="V1307" s="140">
        <v>0</v>
      </c>
      <c r="W1307" s="138"/>
      <c r="X1307" s="138"/>
      <c r="Y1307" s="138">
        <v>0</v>
      </c>
      <c r="Z1307" s="138">
        <v>0</v>
      </c>
      <c r="AA1307" s="137"/>
      <c r="AB1307" s="137" t="s">
        <v>622</v>
      </c>
      <c r="AC1307" s="149">
        <v>46242.598125</v>
      </c>
      <c r="AD1307" s="137"/>
      <c r="AE1307" s="137"/>
      <c r="AF1307" s="137" t="s">
        <v>606</v>
      </c>
      <c r="AG1307" s="137" t="s">
        <v>607</v>
      </c>
      <c r="AH1307" s="137"/>
      <c r="AI1307" s="137">
        <v>0</v>
      </c>
      <c r="AJ1307" s="137"/>
      <c r="AK1307" s="137" t="s">
        <v>597</v>
      </c>
      <c r="AL1307" s="137"/>
    </row>
    <row r="1308" s="134" customFormat="1" ht="38.8" customHeight="1" spans="1:38">
      <c r="A1308" s="137" t="s">
        <v>29</v>
      </c>
      <c r="B1308" s="137" t="s">
        <v>26</v>
      </c>
      <c r="C1308" s="138" t="s">
        <v>496</v>
      </c>
      <c r="D1308" s="138" t="s">
        <v>104</v>
      </c>
      <c r="E1308" s="137" t="s">
        <v>587</v>
      </c>
      <c r="F1308" s="138" t="s">
        <v>275</v>
      </c>
      <c r="G1308" s="138" t="s">
        <v>2213</v>
      </c>
      <c r="H1308" s="147">
        <v>46242.4558796296</v>
      </c>
      <c r="I1308" s="138" t="s">
        <v>2214</v>
      </c>
      <c r="J1308" s="138" t="s">
        <v>2321</v>
      </c>
      <c r="K1308" s="138" t="s">
        <v>590</v>
      </c>
      <c r="L1308" s="138" t="s">
        <v>591</v>
      </c>
      <c r="M1308" s="138" t="s">
        <v>592</v>
      </c>
      <c r="N1308" s="138" t="s">
        <v>593</v>
      </c>
      <c r="O1308" s="138">
        <v>198</v>
      </c>
      <c r="P1308" s="140">
        <v>198</v>
      </c>
      <c r="Q1308" s="137" t="s">
        <v>2</v>
      </c>
      <c r="R1308" s="138" t="s">
        <v>594</v>
      </c>
      <c r="S1308" s="138">
        <v>198</v>
      </c>
      <c r="T1308" s="138">
        <v>198</v>
      </c>
      <c r="U1308" s="138">
        <v>198</v>
      </c>
      <c r="V1308" s="140">
        <v>0</v>
      </c>
      <c r="W1308" s="138"/>
      <c r="X1308" s="138"/>
      <c r="Y1308" s="138">
        <v>75</v>
      </c>
      <c r="Z1308" s="138">
        <v>75</v>
      </c>
      <c r="AA1308" s="137"/>
      <c r="AB1308" s="137" t="s">
        <v>622</v>
      </c>
      <c r="AC1308" s="149">
        <v>46242.598125</v>
      </c>
      <c r="AD1308" s="137"/>
      <c r="AE1308" s="137"/>
      <c r="AF1308" s="137" t="s">
        <v>606</v>
      </c>
      <c r="AG1308" s="137" t="s">
        <v>607</v>
      </c>
      <c r="AH1308" s="148">
        <v>44385</v>
      </c>
      <c r="AI1308" s="137">
        <v>0</v>
      </c>
      <c r="AJ1308" s="137"/>
      <c r="AK1308" s="137" t="s">
        <v>628</v>
      </c>
      <c r="AL1308" s="137"/>
    </row>
    <row r="1309" s="134" customFormat="1" ht="38.8" customHeight="1" spans="1:38">
      <c r="A1309" s="137" t="s">
        <v>29</v>
      </c>
      <c r="B1309" s="137" t="s">
        <v>26</v>
      </c>
      <c r="C1309" s="138" t="s">
        <v>496</v>
      </c>
      <c r="D1309" s="138" t="s">
        <v>104</v>
      </c>
      <c r="E1309" s="137" t="s">
        <v>587</v>
      </c>
      <c r="F1309" s="138" t="s">
        <v>276</v>
      </c>
      <c r="G1309" s="138" t="s">
        <v>1983</v>
      </c>
      <c r="H1309" s="147">
        <v>46242.5370486111</v>
      </c>
      <c r="I1309" s="138" t="s">
        <v>2214</v>
      </c>
      <c r="J1309" s="138" t="s">
        <v>2322</v>
      </c>
      <c r="K1309" s="138" t="s">
        <v>601</v>
      </c>
      <c r="L1309" s="138" t="s">
        <v>591</v>
      </c>
      <c r="M1309" s="138" t="s">
        <v>603</v>
      </c>
      <c r="N1309" s="138" t="s">
        <v>743</v>
      </c>
      <c r="O1309" s="138">
        <v>120</v>
      </c>
      <c r="P1309" s="140">
        <v>120</v>
      </c>
      <c r="Q1309" s="137"/>
      <c r="R1309" s="138" t="s">
        <v>605</v>
      </c>
      <c r="S1309" s="138">
        <v>350</v>
      </c>
      <c r="T1309" s="138">
        <v>350</v>
      </c>
      <c r="U1309" s="138">
        <v>120</v>
      </c>
      <c r="V1309" s="140">
        <v>0</v>
      </c>
      <c r="W1309" s="138"/>
      <c r="X1309" s="138"/>
      <c r="Y1309" s="138">
        <v>0</v>
      </c>
      <c r="Z1309" s="138">
        <v>0</v>
      </c>
      <c r="AA1309" s="137"/>
      <c r="AB1309" s="137" t="s">
        <v>622</v>
      </c>
      <c r="AC1309" s="149">
        <v>46242.598125</v>
      </c>
      <c r="AD1309" s="137"/>
      <c r="AE1309" s="137"/>
      <c r="AF1309" s="137" t="s">
        <v>606</v>
      </c>
      <c r="AG1309" s="137" t="s">
        <v>607</v>
      </c>
      <c r="AH1309" s="148">
        <v>46239</v>
      </c>
      <c r="AI1309" s="137">
        <v>0</v>
      </c>
      <c r="AJ1309" s="137"/>
      <c r="AK1309" s="137" t="s">
        <v>597</v>
      </c>
      <c r="AL1309" s="137"/>
    </row>
    <row r="1310" s="134" customFormat="1" ht="38.8" customHeight="1" spans="1:38">
      <c r="A1310" s="137" t="s">
        <v>29</v>
      </c>
      <c r="B1310" s="137" t="s">
        <v>26</v>
      </c>
      <c r="C1310" s="138" t="s">
        <v>496</v>
      </c>
      <c r="D1310" s="138" t="s">
        <v>105</v>
      </c>
      <c r="E1310" s="137" t="s">
        <v>587</v>
      </c>
      <c r="F1310" s="138" t="s">
        <v>279</v>
      </c>
      <c r="G1310" s="138" t="s">
        <v>2013</v>
      </c>
      <c r="H1310" s="147">
        <v>46234.7894444444</v>
      </c>
      <c r="I1310" s="138" t="s">
        <v>2014</v>
      </c>
      <c r="J1310" s="138" t="s">
        <v>2323</v>
      </c>
      <c r="K1310" s="138" t="s">
        <v>601</v>
      </c>
      <c r="L1310" s="138" t="s">
        <v>591</v>
      </c>
      <c r="M1310" s="138" t="s">
        <v>603</v>
      </c>
      <c r="N1310" s="138" t="s">
        <v>613</v>
      </c>
      <c r="O1310" s="138">
        <v>50</v>
      </c>
      <c r="P1310" s="140">
        <v>50</v>
      </c>
      <c r="Q1310" s="137"/>
      <c r="R1310" s="138" t="s">
        <v>610</v>
      </c>
      <c r="S1310" s="138">
        <v>220</v>
      </c>
      <c r="T1310" s="138">
        <v>220</v>
      </c>
      <c r="U1310" s="138">
        <v>50</v>
      </c>
      <c r="V1310" s="140">
        <v>0</v>
      </c>
      <c r="W1310" s="138"/>
      <c r="X1310" s="138"/>
      <c r="Y1310" s="138">
        <v>0</v>
      </c>
      <c r="Z1310" s="138">
        <v>0</v>
      </c>
      <c r="AA1310" s="137"/>
      <c r="AB1310" s="137" t="s">
        <v>622</v>
      </c>
      <c r="AC1310" s="149">
        <v>46236.5766550926</v>
      </c>
      <c r="AD1310" s="137"/>
      <c r="AE1310" s="137"/>
      <c r="AF1310" s="137" t="s">
        <v>606</v>
      </c>
      <c r="AG1310" s="137" t="s">
        <v>607</v>
      </c>
      <c r="AH1310" s="148">
        <v>46142</v>
      </c>
      <c r="AI1310" s="137">
        <v>0</v>
      </c>
      <c r="AJ1310" s="137"/>
      <c r="AK1310" s="137" t="s">
        <v>597</v>
      </c>
      <c r="AL1310" s="137"/>
    </row>
    <row r="1311" s="134" customFormat="1" ht="38.8" customHeight="1" spans="1:38">
      <c r="A1311" s="137" t="s">
        <v>29</v>
      </c>
      <c r="B1311" s="137" t="s">
        <v>26</v>
      </c>
      <c r="C1311" s="138" t="s">
        <v>496</v>
      </c>
      <c r="D1311" s="138" t="s">
        <v>105</v>
      </c>
      <c r="E1311" s="137" t="s">
        <v>587</v>
      </c>
      <c r="F1311" s="138" t="s">
        <v>279</v>
      </c>
      <c r="G1311" s="138" t="s">
        <v>2013</v>
      </c>
      <c r="H1311" s="147">
        <v>46234.7894444444</v>
      </c>
      <c r="I1311" s="138" t="s">
        <v>2014</v>
      </c>
      <c r="J1311" s="138" t="s">
        <v>2323</v>
      </c>
      <c r="K1311" s="138" t="s">
        <v>601</v>
      </c>
      <c r="L1311" s="138" t="s">
        <v>591</v>
      </c>
      <c r="M1311" s="138" t="s">
        <v>603</v>
      </c>
      <c r="N1311" s="138" t="s">
        <v>743</v>
      </c>
      <c r="O1311" s="138">
        <v>120</v>
      </c>
      <c r="P1311" s="140">
        <v>120</v>
      </c>
      <c r="Q1311" s="137"/>
      <c r="R1311" s="138" t="s">
        <v>605</v>
      </c>
      <c r="S1311" s="138">
        <v>220</v>
      </c>
      <c r="T1311" s="138">
        <v>220</v>
      </c>
      <c r="U1311" s="138">
        <v>120</v>
      </c>
      <c r="V1311" s="140">
        <v>0</v>
      </c>
      <c r="W1311" s="138"/>
      <c r="X1311" s="138"/>
      <c r="Y1311" s="138">
        <v>0</v>
      </c>
      <c r="Z1311" s="138">
        <v>0</v>
      </c>
      <c r="AA1311" s="137"/>
      <c r="AB1311" s="137" t="s">
        <v>622</v>
      </c>
      <c r="AC1311" s="149">
        <v>46236.5766550926</v>
      </c>
      <c r="AD1311" s="137"/>
      <c r="AE1311" s="137"/>
      <c r="AF1311" s="137" t="s">
        <v>606</v>
      </c>
      <c r="AG1311" s="137" t="s">
        <v>607</v>
      </c>
      <c r="AH1311" s="148">
        <v>46142</v>
      </c>
      <c r="AI1311" s="137">
        <v>0</v>
      </c>
      <c r="AJ1311" s="137"/>
      <c r="AK1311" s="137" t="s">
        <v>597</v>
      </c>
      <c r="AL1311" s="137"/>
    </row>
    <row r="1312" s="134" customFormat="1" ht="38.8" customHeight="1" spans="1:38">
      <c r="A1312" s="137" t="s">
        <v>29</v>
      </c>
      <c r="B1312" s="137" t="s">
        <v>26</v>
      </c>
      <c r="C1312" s="138" t="s">
        <v>496</v>
      </c>
      <c r="D1312" s="138" t="s">
        <v>112</v>
      </c>
      <c r="E1312" s="137" t="s">
        <v>587</v>
      </c>
      <c r="F1312" s="138" t="s">
        <v>2227</v>
      </c>
      <c r="G1312" s="138" t="s">
        <v>2228</v>
      </c>
      <c r="H1312" s="147">
        <v>46239.4741087963</v>
      </c>
      <c r="I1312" s="138" t="s">
        <v>2324</v>
      </c>
      <c r="J1312" s="138" t="s">
        <v>2325</v>
      </c>
      <c r="K1312" s="138" t="s">
        <v>590</v>
      </c>
      <c r="L1312" s="138" t="s">
        <v>591</v>
      </c>
      <c r="M1312" s="138" t="s">
        <v>592</v>
      </c>
      <c r="N1312" s="138" t="s">
        <v>593</v>
      </c>
      <c r="O1312" s="138">
        <v>198</v>
      </c>
      <c r="P1312" s="140">
        <v>198</v>
      </c>
      <c r="Q1312" s="137" t="s">
        <v>2</v>
      </c>
      <c r="R1312" s="138" t="s">
        <v>594</v>
      </c>
      <c r="S1312" s="138">
        <v>198</v>
      </c>
      <c r="T1312" s="138">
        <v>198</v>
      </c>
      <c r="U1312" s="138">
        <v>198</v>
      </c>
      <c r="V1312" s="140">
        <v>0</v>
      </c>
      <c r="W1312" s="138"/>
      <c r="X1312" s="138"/>
      <c r="Y1312" s="138">
        <v>75</v>
      </c>
      <c r="Z1312" s="138">
        <v>75</v>
      </c>
      <c r="AA1312" s="137"/>
      <c r="AB1312" s="137" t="s">
        <v>622</v>
      </c>
      <c r="AC1312" s="149">
        <v>46241.4663310185</v>
      </c>
      <c r="AD1312" s="137"/>
      <c r="AE1312" s="137"/>
      <c r="AF1312" s="137" t="s">
        <v>606</v>
      </c>
      <c r="AG1312" s="137" t="s">
        <v>607</v>
      </c>
      <c r="AH1312" s="148">
        <v>43575</v>
      </c>
      <c r="AI1312" s="137">
        <v>0</v>
      </c>
      <c r="AJ1312" s="137"/>
      <c r="AK1312" s="137" t="s">
        <v>628</v>
      </c>
      <c r="AL1312" s="137"/>
    </row>
    <row r="1313" s="134" customFormat="1" ht="38.8" customHeight="1" spans="1:38">
      <c r="A1313" s="137" t="s">
        <v>29</v>
      </c>
      <c r="B1313" s="137" t="s">
        <v>26</v>
      </c>
      <c r="C1313" s="138" t="s">
        <v>496</v>
      </c>
      <c r="D1313" s="138" t="s">
        <v>112</v>
      </c>
      <c r="E1313" s="137" t="s">
        <v>587</v>
      </c>
      <c r="F1313" s="138" t="s">
        <v>293</v>
      </c>
      <c r="G1313" s="138" t="s">
        <v>729</v>
      </c>
      <c r="H1313" s="147">
        <v>46239.7754513889</v>
      </c>
      <c r="I1313" s="138" t="s">
        <v>2324</v>
      </c>
      <c r="J1313" s="138" t="s">
        <v>2326</v>
      </c>
      <c r="K1313" s="138" t="s">
        <v>601</v>
      </c>
      <c r="L1313" s="138" t="s">
        <v>591</v>
      </c>
      <c r="M1313" s="138" t="s">
        <v>592</v>
      </c>
      <c r="N1313" s="138" t="s">
        <v>784</v>
      </c>
      <c r="O1313" s="138">
        <v>50</v>
      </c>
      <c r="P1313" s="140">
        <v>50</v>
      </c>
      <c r="Q1313" s="137"/>
      <c r="R1313" s="138" t="s">
        <v>610</v>
      </c>
      <c r="S1313" s="138">
        <v>230</v>
      </c>
      <c r="T1313" s="138">
        <v>230</v>
      </c>
      <c r="U1313" s="138">
        <v>50</v>
      </c>
      <c r="V1313" s="140">
        <v>0</v>
      </c>
      <c r="W1313" s="138"/>
      <c r="X1313" s="138"/>
      <c r="Y1313" s="138">
        <v>0</v>
      </c>
      <c r="Z1313" s="138">
        <v>0</v>
      </c>
      <c r="AA1313" s="137"/>
      <c r="AB1313" s="137" t="s">
        <v>622</v>
      </c>
      <c r="AC1313" s="149">
        <v>46241.4663310185</v>
      </c>
      <c r="AD1313" s="137"/>
      <c r="AE1313" s="137"/>
      <c r="AF1313" s="137" t="s">
        <v>606</v>
      </c>
      <c r="AG1313" s="137" t="s">
        <v>607</v>
      </c>
      <c r="AH1313" s="137"/>
      <c r="AI1313" s="137">
        <v>0</v>
      </c>
      <c r="AJ1313" s="137"/>
      <c r="AK1313" s="137" t="s">
        <v>597</v>
      </c>
      <c r="AL1313" s="137"/>
    </row>
    <row r="1314" s="134" customFormat="1" ht="38.8" customHeight="1" spans="1:38">
      <c r="A1314" s="137" t="s">
        <v>29</v>
      </c>
      <c r="B1314" s="137" t="s">
        <v>26</v>
      </c>
      <c r="C1314" s="138" t="s">
        <v>496</v>
      </c>
      <c r="D1314" s="138" t="s">
        <v>112</v>
      </c>
      <c r="E1314" s="137" t="s">
        <v>587</v>
      </c>
      <c r="F1314" s="138" t="s">
        <v>2227</v>
      </c>
      <c r="G1314" s="138" t="s">
        <v>2228</v>
      </c>
      <c r="H1314" s="147">
        <v>46240.4124421296</v>
      </c>
      <c r="I1314" s="138" t="s">
        <v>2327</v>
      </c>
      <c r="J1314" s="138" t="s">
        <v>2328</v>
      </c>
      <c r="K1314" s="138" t="s">
        <v>590</v>
      </c>
      <c r="L1314" s="138" t="s">
        <v>591</v>
      </c>
      <c r="M1314" s="138" t="s">
        <v>603</v>
      </c>
      <c r="N1314" s="138" t="s">
        <v>593</v>
      </c>
      <c r="O1314" s="138">
        <v>198</v>
      </c>
      <c r="P1314" s="140">
        <v>198</v>
      </c>
      <c r="Q1314" s="137" t="s">
        <v>2</v>
      </c>
      <c r="R1314" s="138" t="s">
        <v>594</v>
      </c>
      <c r="S1314" s="138">
        <v>198</v>
      </c>
      <c r="T1314" s="138">
        <v>198</v>
      </c>
      <c r="U1314" s="138">
        <v>198</v>
      </c>
      <c r="V1314" s="140">
        <v>0</v>
      </c>
      <c r="W1314" s="138"/>
      <c r="X1314" s="138"/>
      <c r="Y1314" s="138">
        <v>75</v>
      </c>
      <c r="Z1314" s="138">
        <v>75</v>
      </c>
      <c r="AA1314" s="137"/>
      <c r="AB1314" s="137" t="s">
        <v>622</v>
      </c>
      <c r="AC1314" s="149">
        <v>46241.4663310185</v>
      </c>
      <c r="AD1314" s="137"/>
      <c r="AE1314" s="137"/>
      <c r="AF1314" s="137" t="s">
        <v>606</v>
      </c>
      <c r="AG1314" s="137" t="s">
        <v>607</v>
      </c>
      <c r="AH1314" s="148">
        <v>46105</v>
      </c>
      <c r="AI1314" s="137">
        <v>0</v>
      </c>
      <c r="AJ1314" s="137"/>
      <c r="AK1314" s="137" t="s">
        <v>597</v>
      </c>
      <c r="AL1314" s="137"/>
    </row>
    <row r="1315" s="134" customFormat="1" ht="38.8" customHeight="1" spans="1:38">
      <c r="A1315" s="137" t="s">
        <v>29</v>
      </c>
      <c r="B1315" s="137" t="s">
        <v>26</v>
      </c>
      <c r="C1315" s="138" t="s">
        <v>496</v>
      </c>
      <c r="D1315" s="138" t="s">
        <v>112</v>
      </c>
      <c r="E1315" s="137" t="s">
        <v>587</v>
      </c>
      <c r="F1315" s="138" t="s">
        <v>292</v>
      </c>
      <c r="G1315" s="138" t="s">
        <v>2201</v>
      </c>
      <c r="H1315" s="147">
        <v>46240.480625</v>
      </c>
      <c r="I1315" s="138" t="s">
        <v>2327</v>
      </c>
      <c r="J1315" s="138" t="s">
        <v>2329</v>
      </c>
      <c r="K1315" s="138" t="s">
        <v>590</v>
      </c>
      <c r="L1315" s="138" t="s">
        <v>591</v>
      </c>
      <c r="M1315" s="138" t="s">
        <v>592</v>
      </c>
      <c r="N1315" s="138" t="s">
        <v>593</v>
      </c>
      <c r="O1315" s="138">
        <v>198</v>
      </c>
      <c r="P1315" s="140">
        <v>198</v>
      </c>
      <c r="Q1315" s="137" t="s">
        <v>2</v>
      </c>
      <c r="R1315" s="138" t="s">
        <v>594</v>
      </c>
      <c r="S1315" s="138">
        <v>198</v>
      </c>
      <c r="T1315" s="138">
        <v>198</v>
      </c>
      <c r="U1315" s="138">
        <v>198</v>
      </c>
      <c r="V1315" s="140">
        <v>0</v>
      </c>
      <c r="W1315" s="138"/>
      <c r="X1315" s="138"/>
      <c r="Y1315" s="138">
        <v>75</v>
      </c>
      <c r="Z1315" s="138">
        <v>75</v>
      </c>
      <c r="AA1315" s="137"/>
      <c r="AB1315" s="137" t="s">
        <v>622</v>
      </c>
      <c r="AC1315" s="149">
        <v>46241.4663310185</v>
      </c>
      <c r="AD1315" s="137"/>
      <c r="AE1315" s="137"/>
      <c r="AF1315" s="137" t="s">
        <v>606</v>
      </c>
      <c r="AG1315" s="137" t="s">
        <v>607</v>
      </c>
      <c r="AH1315" s="148">
        <v>44213</v>
      </c>
      <c r="AI1315" s="137">
        <v>0</v>
      </c>
      <c r="AJ1315" s="137"/>
      <c r="AK1315" s="137" t="s">
        <v>628</v>
      </c>
      <c r="AL1315" s="137"/>
    </row>
    <row r="1316" s="134" customFormat="1" ht="38.8" customHeight="1" spans="1:38">
      <c r="A1316" s="137" t="s">
        <v>29</v>
      </c>
      <c r="B1316" s="137" t="s">
        <v>26</v>
      </c>
      <c r="C1316" s="138" t="s">
        <v>496</v>
      </c>
      <c r="D1316" s="138" t="s">
        <v>112</v>
      </c>
      <c r="E1316" s="137" t="s">
        <v>587</v>
      </c>
      <c r="F1316" s="138" t="s">
        <v>2227</v>
      </c>
      <c r="G1316" s="138" t="s">
        <v>2228</v>
      </c>
      <c r="H1316" s="147">
        <v>46240.5139930556</v>
      </c>
      <c r="I1316" s="138" t="s">
        <v>2327</v>
      </c>
      <c r="J1316" s="138" t="s">
        <v>2330</v>
      </c>
      <c r="K1316" s="138" t="s">
        <v>590</v>
      </c>
      <c r="L1316" s="138" t="s">
        <v>591</v>
      </c>
      <c r="M1316" s="138" t="s">
        <v>592</v>
      </c>
      <c r="N1316" s="138" t="s">
        <v>593</v>
      </c>
      <c r="O1316" s="138">
        <v>198</v>
      </c>
      <c r="P1316" s="140">
        <v>198</v>
      </c>
      <c r="Q1316" s="137" t="s">
        <v>2</v>
      </c>
      <c r="R1316" s="138" t="s">
        <v>594</v>
      </c>
      <c r="S1316" s="138">
        <v>198</v>
      </c>
      <c r="T1316" s="138">
        <v>198</v>
      </c>
      <c r="U1316" s="138">
        <v>198</v>
      </c>
      <c r="V1316" s="140">
        <v>0</v>
      </c>
      <c r="W1316" s="138"/>
      <c r="X1316" s="138"/>
      <c r="Y1316" s="138">
        <v>75</v>
      </c>
      <c r="Z1316" s="138">
        <v>75</v>
      </c>
      <c r="AA1316" s="137"/>
      <c r="AB1316" s="137" t="s">
        <v>622</v>
      </c>
      <c r="AC1316" s="149">
        <v>46241.4663310185</v>
      </c>
      <c r="AD1316" s="137"/>
      <c r="AE1316" s="137"/>
      <c r="AF1316" s="137" t="s">
        <v>606</v>
      </c>
      <c r="AG1316" s="137" t="s">
        <v>607</v>
      </c>
      <c r="AH1316" s="148">
        <v>44289</v>
      </c>
      <c r="AI1316" s="137">
        <v>0</v>
      </c>
      <c r="AJ1316" s="137"/>
      <c r="AK1316" s="137" t="s">
        <v>628</v>
      </c>
      <c r="AL1316" s="137"/>
    </row>
    <row r="1317" s="134" customFormat="1" ht="38.8" customHeight="1" spans="1:38">
      <c r="A1317" s="137" t="s">
        <v>29</v>
      </c>
      <c r="B1317" s="137" t="s">
        <v>26</v>
      </c>
      <c r="C1317" s="138" t="s">
        <v>496</v>
      </c>
      <c r="D1317" s="138" t="s">
        <v>112</v>
      </c>
      <c r="E1317" s="137" t="s">
        <v>587</v>
      </c>
      <c r="F1317" s="138" t="s">
        <v>293</v>
      </c>
      <c r="G1317" s="138" t="s">
        <v>729</v>
      </c>
      <c r="H1317" s="147">
        <v>46240.5482407407</v>
      </c>
      <c r="I1317" s="138" t="s">
        <v>2327</v>
      </c>
      <c r="J1317" s="138" t="s">
        <v>2331</v>
      </c>
      <c r="K1317" s="138" t="s">
        <v>601</v>
      </c>
      <c r="L1317" s="138" t="s">
        <v>591</v>
      </c>
      <c r="M1317" s="138" t="s">
        <v>603</v>
      </c>
      <c r="N1317" s="138" t="s">
        <v>784</v>
      </c>
      <c r="O1317" s="138">
        <v>50</v>
      </c>
      <c r="P1317" s="140">
        <v>50</v>
      </c>
      <c r="Q1317" s="137"/>
      <c r="R1317" s="138" t="s">
        <v>610</v>
      </c>
      <c r="S1317" s="138">
        <v>230</v>
      </c>
      <c r="T1317" s="138">
        <v>230</v>
      </c>
      <c r="U1317" s="138">
        <v>50</v>
      </c>
      <c r="V1317" s="140">
        <v>0</v>
      </c>
      <c r="W1317" s="138"/>
      <c r="X1317" s="138"/>
      <c r="Y1317" s="138">
        <v>0</v>
      </c>
      <c r="Z1317" s="138">
        <v>0</v>
      </c>
      <c r="AA1317" s="137"/>
      <c r="AB1317" s="137" t="s">
        <v>622</v>
      </c>
      <c r="AC1317" s="149">
        <v>46241.4663310185</v>
      </c>
      <c r="AD1317" s="137"/>
      <c r="AE1317" s="137"/>
      <c r="AF1317" s="137" t="s">
        <v>606</v>
      </c>
      <c r="AG1317" s="137" t="s">
        <v>607</v>
      </c>
      <c r="AH1317" s="148">
        <v>46235</v>
      </c>
      <c r="AI1317" s="137">
        <v>0</v>
      </c>
      <c r="AJ1317" s="137"/>
      <c r="AK1317" s="137" t="s">
        <v>597</v>
      </c>
      <c r="AL1317" s="137"/>
    </row>
    <row r="1318" s="134" customFormat="1" ht="112.95" customHeight="1" spans="1:38">
      <c r="A1318" s="137" t="s">
        <v>29</v>
      </c>
      <c r="B1318" s="137" t="s">
        <v>26</v>
      </c>
      <c r="C1318" s="138" t="s">
        <v>496</v>
      </c>
      <c r="D1318" s="138" t="s">
        <v>113</v>
      </c>
      <c r="E1318" s="137" t="s">
        <v>587</v>
      </c>
      <c r="F1318" s="138" t="s">
        <v>296</v>
      </c>
      <c r="G1318" s="138" t="s">
        <v>2235</v>
      </c>
      <c r="H1318" s="147">
        <v>46234.7075810185</v>
      </c>
      <c r="I1318" s="138" t="s">
        <v>2332</v>
      </c>
      <c r="J1318" s="138" t="s">
        <v>2333</v>
      </c>
      <c r="K1318" s="138" t="s">
        <v>601</v>
      </c>
      <c r="L1318" s="138" t="s">
        <v>591</v>
      </c>
      <c r="M1318" s="138" t="s">
        <v>603</v>
      </c>
      <c r="N1318" s="138" t="s">
        <v>779</v>
      </c>
      <c r="O1318" s="138">
        <v>458</v>
      </c>
      <c r="P1318" s="140">
        <v>458</v>
      </c>
      <c r="Q1318" s="137" t="s">
        <v>3</v>
      </c>
      <c r="R1318" s="138" t="s">
        <v>780</v>
      </c>
      <c r="S1318" s="138">
        <v>468</v>
      </c>
      <c r="T1318" s="138">
        <v>458</v>
      </c>
      <c r="U1318" s="138">
        <v>458</v>
      </c>
      <c r="V1318" s="140">
        <v>0</v>
      </c>
      <c r="W1318" s="138" t="s">
        <v>645</v>
      </c>
      <c r="X1318" s="138" t="s">
        <v>2334</v>
      </c>
      <c r="Y1318" s="138">
        <v>343.5</v>
      </c>
      <c r="Z1318" s="138">
        <v>343.5</v>
      </c>
      <c r="AA1318" s="137"/>
      <c r="AB1318" s="137" t="s">
        <v>622</v>
      </c>
      <c r="AC1318" s="149">
        <v>46236.5782407407</v>
      </c>
      <c r="AD1318" s="137"/>
      <c r="AE1318" s="137"/>
      <c r="AF1318" s="137" t="s">
        <v>606</v>
      </c>
      <c r="AG1318" s="137" t="s">
        <v>607</v>
      </c>
      <c r="AH1318" s="148">
        <v>46216</v>
      </c>
      <c r="AI1318" s="137">
        <v>0</v>
      </c>
      <c r="AJ1318" s="137"/>
      <c r="AK1318" s="137" t="s">
        <v>726</v>
      </c>
      <c r="AL1318" s="137"/>
    </row>
    <row r="1319" s="134" customFormat="1" ht="38.8" customHeight="1" spans="1:38">
      <c r="A1319" s="137" t="s">
        <v>29</v>
      </c>
      <c r="B1319" s="137" t="s">
        <v>26</v>
      </c>
      <c r="C1319" s="138" t="s">
        <v>496</v>
      </c>
      <c r="D1319" s="138" t="s">
        <v>113</v>
      </c>
      <c r="E1319" s="137" t="s">
        <v>587</v>
      </c>
      <c r="F1319" s="138" t="s">
        <v>298</v>
      </c>
      <c r="G1319" s="138" t="s">
        <v>2193</v>
      </c>
      <c r="H1319" s="147">
        <v>46235.5079976852</v>
      </c>
      <c r="I1319" s="138" t="s">
        <v>2335</v>
      </c>
      <c r="J1319" s="138" t="s">
        <v>2336</v>
      </c>
      <c r="K1319" s="138" t="s">
        <v>590</v>
      </c>
      <c r="L1319" s="138" t="s">
        <v>591</v>
      </c>
      <c r="M1319" s="138" t="s">
        <v>603</v>
      </c>
      <c r="N1319" s="138" t="s">
        <v>593</v>
      </c>
      <c r="O1319" s="138">
        <v>198</v>
      </c>
      <c r="P1319" s="140">
        <v>198</v>
      </c>
      <c r="Q1319" s="137" t="s">
        <v>2</v>
      </c>
      <c r="R1319" s="138" t="s">
        <v>594</v>
      </c>
      <c r="S1319" s="138">
        <v>198</v>
      </c>
      <c r="T1319" s="138">
        <v>198</v>
      </c>
      <c r="U1319" s="138">
        <v>198</v>
      </c>
      <c r="V1319" s="140">
        <v>0</v>
      </c>
      <c r="W1319" s="138"/>
      <c r="X1319" s="138"/>
      <c r="Y1319" s="138">
        <v>75</v>
      </c>
      <c r="Z1319" s="138">
        <v>75</v>
      </c>
      <c r="AA1319" s="137"/>
      <c r="AB1319" s="137" t="s">
        <v>622</v>
      </c>
      <c r="AC1319" s="149">
        <v>46236.5782407407</v>
      </c>
      <c r="AD1319" s="137"/>
      <c r="AE1319" s="137"/>
      <c r="AF1319" s="137" t="s">
        <v>606</v>
      </c>
      <c r="AG1319" s="137" t="s">
        <v>607</v>
      </c>
      <c r="AH1319" s="148">
        <v>45278</v>
      </c>
      <c r="AI1319" s="137">
        <v>0</v>
      </c>
      <c r="AJ1319" s="137"/>
      <c r="AK1319" s="137" t="s">
        <v>597</v>
      </c>
      <c r="AL1319" s="137"/>
    </row>
    <row r="1320" s="134" customFormat="1" ht="38.8" customHeight="1" spans="1:38">
      <c r="A1320" s="137" t="s">
        <v>29</v>
      </c>
      <c r="B1320" s="137" t="s">
        <v>26</v>
      </c>
      <c r="C1320" s="138" t="s">
        <v>496</v>
      </c>
      <c r="D1320" s="138" t="s">
        <v>113</v>
      </c>
      <c r="E1320" s="137" t="s">
        <v>587</v>
      </c>
      <c r="F1320" s="138" t="s">
        <v>298</v>
      </c>
      <c r="G1320" s="138" t="s">
        <v>2193</v>
      </c>
      <c r="H1320" s="147">
        <v>46235.6244097222</v>
      </c>
      <c r="I1320" s="138" t="s">
        <v>2335</v>
      </c>
      <c r="J1320" s="138" t="s">
        <v>2337</v>
      </c>
      <c r="K1320" s="138" t="s">
        <v>590</v>
      </c>
      <c r="L1320" s="138" t="s">
        <v>591</v>
      </c>
      <c r="M1320" s="138" t="s">
        <v>592</v>
      </c>
      <c r="N1320" s="138" t="s">
        <v>593</v>
      </c>
      <c r="O1320" s="138">
        <v>198</v>
      </c>
      <c r="P1320" s="140">
        <v>198</v>
      </c>
      <c r="Q1320" s="137" t="s">
        <v>2</v>
      </c>
      <c r="R1320" s="138" t="s">
        <v>594</v>
      </c>
      <c r="S1320" s="138">
        <v>198</v>
      </c>
      <c r="T1320" s="138">
        <v>198</v>
      </c>
      <c r="U1320" s="138">
        <v>198</v>
      </c>
      <c r="V1320" s="140">
        <v>0</v>
      </c>
      <c r="W1320" s="138"/>
      <c r="X1320" s="138"/>
      <c r="Y1320" s="138">
        <v>75</v>
      </c>
      <c r="Z1320" s="138">
        <v>75</v>
      </c>
      <c r="AA1320" s="137"/>
      <c r="AB1320" s="137" t="s">
        <v>622</v>
      </c>
      <c r="AC1320" s="149">
        <v>46236.5782407407</v>
      </c>
      <c r="AD1320" s="137"/>
      <c r="AE1320" s="137"/>
      <c r="AF1320" s="137" t="s">
        <v>606</v>
      </c>
      <c r="AG1320" s="137" t="s">
        <v>607</v>
      </c>
      <c r="AH1320" s="148">
        <v>41392</v>
      </c>
      <c r="AI1320" s="137">
        <v>0</v>
      </c>
      <c r="AJ1320" s="137"/>
      <c r="AK1320" s="137" t="s">
        <v>628</v>
      </c>
      <c r="AL1320" s="137"/>
    </row>
    <row r="1321" s="134" customFormat="1" ht="38.8" customHeight="1" spans="1:38">
      <c r="A1321" s="137" t="s">
        <v>29</v>
      </c>
      <c r="B1321" s="137" t="s">
        <v>26</v>
      </c>
      <c r="C1321" s="138" t="s">
        <v>496</v>
      </c>
      <c r="D1321" s="138" t="s">
        <v>113</v>
      </c>
      <c r="E1321" s="137" t="s">
        <v>587</v>
      </c>
      <c r="F1321" s="138" t="s">
        <v>300</v>
      </c>
      <c r="G1321" s="138" t="s">
        <v>2231</v>
      </c>
      <c r="H1321" s="147">
        <v>46236.4546875</v>
      </c>
      <c r="I1321" s="138" t="s">
        <v>2338</v>
      </c>
      <c r="J1321" s="138" t="s">
        <v>2339</v>
      </c>
      <c r="K1321" s="138" t="s">
        <v>601</v>
      </c>
      <c r="L1321" s="138" t="s">
        <v>591</v>
      </c>
      <c r="M1321" s="138" t="s">
        <v>603</v>
      </c>
      <c r="N1321" s="138" t="s">
        <v>784</v>
      </c>
      <c r="O1321" s="138">
        <v>50</v>
      </c>
      <c r="P1321" s="140">
        <v>50</v>
      </c>
      <c r="Q1321" s="137"/>
      <c r="R1321" s="138" t="s">
        <v>610</v>
      </c>
      <c r="S1321" s="138">
        <v>230</v>
      </c>
      <c r="T1321" s="138">
        <v>230</v>
      </c>
      <c r="U1321" s="138">
        <v>50</v>
      </c>
      <c r="V1321" s="140">
        <v>0</v>
      </c>
      <c r="W1321" s="138"/>
      <c r="X1321" s="138"/>
      <c r="Y1321" s="138">
        <v>0</v>
      </c>
      <c r="Z1321" s="138">
        <v>0</v>
      </c>
      <c r="AA1321" s="137"/>
      <c r="AB1321" s="137" t="s">
        <v>622</v>
      </c>
      <c r="AC1321" s="149">
        <v>46236.5782407407</v>
      </c>
      <c r="AD1321" s="137"/>
      <c r="AE1321" s="137"/>
      <c r="AF1321" s="137" t="s">
        <v>606</v>
      </c>
      <c r="AG1321" s="137" t="s">
        <v>607</v>
      </c>
      <c r="AH1321" s="148">
        <v>46227</v>
      </c>
      <c r="AI1321" s="137">
        <v>0</v>
      </c>
      <c r="AJ1321" s="137"/>
      <c r="AK1321" s="137" t="s">
        <v>597</v>
      </c>
      <c r="AL1321" s="137"/>
    </row>
    <row r="1322" s="134" customFormat="1" ht="38.8" customHeight="1" spans="1:38">
      <c r="A1322" s="137" t="s">
        <v>29</v>
      </c>
      <c r="B1322" s="137" t="s">
        <v>26</v>
      </c>
      <c r="C1322" s="138" t="s">
        <v>496</v>
      </c>
      <c r="D1322" s="138" t="s">
        <v>112</v>
      </c>
      <c r="E1322" s="137" t="s">
        <v>587</v>
      </c>
      <c r="F1322" s="138" t="s">
        <v>2227</v>
      </c>
      <c r="G1322" s="138" t="s">
        <v>2228</v>
      </c>
      <c r="H1322" s="147">
        <v>46240.6882175926</v>
      </c>
      <c r="I1322" s="138" t="s">
        <v>2327</v>
      </c>
      <c r="J1322" s="138" t="s">
        <v>2340</v>
      </c>
      <c r="K1322" s="138" t="s">
        <v>590</v>
      </c>
      <c r="L1322" s="138" t="s">
        <v>591</v>
      </c>
      <c r="M1322" s="138" t="s">
        <v>592</v>
      </c>
      <c r="N1322" s="138" t="s">
        <v>593</v>
      </c>
      <c r="O1322" s="138">
        <v>198</v>
      </c>
      <c r="P1322" s="140">
        <v>198</v>
      </c>
      <c r="Q1322" s="137" t="s">
        <v>2</v>
      </c>
      <c r="R1322" s="138" t="s">
        <v>594</v>
      </c>
      <c r="S1322" s="138">
        <v>198</v>
      </c>
      <c r="T1322" s="138">
        <v>198</v>
      </c>
      <c r="U1322" s="138">
        <v>198</v>
      </c>
      <c r="V1322" s="140">
        <v>0</v>
      </c>
      <c r="W1322" s="138"/>
      <c r="X1322" s="138"/>
      <c r="Y1322" s="138">
        <v>75</v>
      </c>
      <c r="Z1322" s="138">
        <v>75</v>
      </c>
      <c r="AA1322" s="137"/>
      <c r="AB1322" s="137" t="s">
        <v>622</v>
      </c>
      <c r="AC1322" s="149">
        <v>46242.5971759259</v>
      </c>
      <c r="AD1322" s="137"/>
      <c r="AE1322" s="137"/>
      <c r="AF1322" s="137" t="s">
        <v>606</v>
      </c>
      <c r="AG1322" s="137" t="s">
        <v>607</v>
      </c>
      <c r="AH1322" s="148">
        <v>42496</v>
      </c>
      <c r="AI1322" s="137">
        <v>0</v>
      </c>
      <c r="AJ1322" s="137"/>
      <c r="AK1322" s="137" t="s">
        <v>597</v>
      </c>
      <c r="AL1322" s="137"/>
    </row>
    <row r="1323" s="134" customFormat="1" ht="38.8" customHeight="1" spans="1:38">
      <c r="A1323" s="137" t="s">
        <v>29</v>
      </c>
      <c r="B1323" s="137" t="s">
        <v>26</v>
      </c>
      <c r="C1323" s="138" t="s">
        <v>496</v>
      </c>
      <c r="D1323" s="138" t="s">
        <v>112</v>
      </c>
      <c r="E1323" s="137" t="s">
        <v>587</v>
      </c>
      <c r="F1323" s="138" t="s">
        <v>292</v>
      </c>
      <c r="G1323" s="138" t="s">
        <v>2201</v>
      </c>
      <c r="H1323" s="147">
        <v>46240.7052893518</v>
      </c>
      <c r="I1323" s="138" t="s">
        <v>2327</v>
      </c>
      <c r="J1323" s="138" t="s">
        <v>2341</v>
      </c>
      <c r="K1323" s="138" t="s">
        <v>590</v>
      </c>
      <c r="L1323" s="138" t="s">
        <v>591</v>
      </c>
      <c r="M1323" s="138" t="s">
        <v>592</v>
      </c>
      <c r="N1323" s="138" t="s">
        <v>593</v>
      </c>
      <c r="O1323" s="138">
        <v>198</v>
      </c>
      <c r="P1323" s="140">
        <v>198</v>
      </c>
      <c r="Q1323" s="137" t="s">
        <v>2</v>
      </c>
      <c r="R1323" s="138" t="s">
        <v>594</v>
      </c>
      <c r="S1323" s="138">
        <v>198</v>
      </c>
      <c r="T1323" s="138">
        <v>198</v>
      </c>
      <c r="U1323" s="138">
        <v>198</v>
      </c>
      <c r="V1323" s="140">
        <v>0</v>
      </c>
      <c r="W1323" s="138"/>
      <c r="X1323" s="138"/>
      <c r="Y1323" s="138">
        <v>75</v>
      </c>
      <c r="Z1323" s="138">
        <v>75</v>
      </c>
      <c r="AA1323" s="137"/>
      <c r="AB1323" s="137" t="s">
        <v>622</v>
      </c>
      <c r="AC1323" s="149">
        <v>46242.5971759259</v>
      </c>
      <c r="AD1323" s="137"/>
      <c r="AE1323" s="137"/>
      <c r="AF1323" s="137" t="s">
        <v>606</v>
      </c>
      <c r="AG1323" s="137" t="s">
        <v>607</v>
      </c>
      <c r="AH1323" s="148">
        <v>43803</v>
      </c>
      <c r="AI1323" s="137">
        <v>0</v>
      </c>
      <c r="AJ1323" s="137"/>
      <c r="AK1323" s="137" t="s">
        <v>597</v>
      </c>
      <c r="AL1323" s="137"/>
    </row>
    <row r="1324" s="134" customFormat="1" ht="38.8" customHeight="1" spans="1:38">
      <c r="A1324" s="137" t="s">
        <v>29</v>
      </c>
      <c r="B1324" s="137" t="s">
        <v>26</v>
      </c>
      <c r="C1324" s="138" t="s">
        <v>496</v>
      </c>
      <c r="D1324" s="138" t="s">
        <v>112</v>
      </c>
      <c r="E1324" s="137" t="s">
        <v>587</v>
      </c>
      <c r="F1324" s="138" t="s">
        <v>293</v>
      </c>
      <c r="G1324" s="138" t="s">
        <v>729</v>
      </c>
      <c r="H1324" s="147">
        <v>46240.7077314815</v>
      </c>
      <c r="I1324" s="138" t="s">
        <v>2142</v>
      </c>
      <c r="J1324" s="138" t="s">
        <v>2342</v>
      </c>
      <c r="K1324" s="138" t="s">
        <v>601</v>
      </c>
      <c r="L1324" s="138" t="s">
        <v>621</v>
      </c>
      <c r="M1324" s="138" t="s">
        <v>603</v>
      </c>
      <c r="N1324" s="138" t="s">
        <v>708</v>
      </c>
      <c r="O1324" s="138">
        <v>15</v>
      </c>
      <c r="P1324" s="140">
        <v>15</v>
      </c>
      <c r="Q1324" s="137"/>
      <c r="R1324" s="138" t="s">
        <v>610</v>
      </c>
      <c r="S1324" s="138">
        <v>375</v>
      </c>
      <c r="T1324" s="138">
        <v>375</v>
      </c>
      <c r="U1324" s="138">
        <v>15</v>
      </c>
      <c r="V1324" s="140">
        <v>0</v>
      </c>
      <c r="W1324" s="138"/>
      <c r="X1324" s="138"/>
      <c r="Y1324" s="138">
        <v>0</v>
      </c>
      <c r="Z1324" s="138">
        <v>0</v>
      </c>
      <c r="AA1324" s="137"/>
      <c r="AB1324" s="137" t="s">
        <v>622</v>
      </c>
      <c r="AC1324" s="149">
        <v>46242.5971759259</v>
      </c>
      <c r="AD1324" s="137"/>
      <c r="AE1324" s="137"/>
      <c r="AF1324" s="137" t="s">
        <v>606</v>
      </c>
      <c r="AG1324" s="137" t="s">
        <v>607</v>
      </c>
      <c r="AH1324" s="148">
        <v>44565</v>
      </c>
      <c r="AI1324" s="137">
        <v>0</v>
      </c>
      <c r="AJ1324" s="137"/>
      <c r="AK1324" s="137" t="s">
        <v>621</v>
      </c>
      <c r="AL1324" s="137"/>
    </row>
    <row r="1325" s="134" customFormat="1" ht="38.8" customHeight="1" spans="1:38">
      <c r="A1325" s="137" t="s">
        <v>29</v>
      </c>
      <c r="B1325" s="137" t="s">
        <v>26</v>
      </c>
      <c r="C1325" s="138" t="s">
        <v>496</v>
      </c>
      <c r="D1325" s="138" t="s">
        <v>112</v>
      </c>
      <c r="E1325" s="137" t="s">
        <v>587</v>
      </c>
      <c r="F1325" s="138" t="s">
        <v>293</v>
      </c>
      <c r="G1325" s="138" t="s">
        <v>729</v>
      </c>
      <c r="H1325" s="147">
        <v>46240.7077314815</v>
      </c>
      <c r="I1325" s="138" t="s">
        <v>2142</v>
      </c>
      <c r="J1325" s="138" t="s">
        <v>2342</v>
      </c>
      <c r="K1325" s="138" t="s">
        <v>601</v>
      </c>
      <c r="L1325" s="138" t="s">
        <v>621</v>
      </c>
      <c r="M1325" s="138" t="s">
        <v>603</v>
      </c>
      <c r="N1325" s="138" t="s">
        <v>1901</v>
      </c>
      <c r="O1325" s="138">
        <v>400</v>
      </c>
      <c r="P1325" s="140">
        <v>0</v>
      </c>
      <c r="Q1325" s="137"/>
      <c r="R1325" s="138" t="s">
        <v>610</v>
      </c>
      <c r="S1325" s="138">
        <v>375</v>
      </c>
      <c r="T1325" s="138">
        <v>375</v>
      </c>
      <c r="U1325" s="138">
        <v>0</v>
      </c>
      <c r="V1325" s="140">
        <v>400</v>
      </c>
      <c r="W1325" s="138"/>
      <c r="X1325" s="138"/>
      <c r="Y1325" s="138">
        <v>0</v>
      </c>
      <c r="Z1325" s="138">
        <v>0</v>
      </c>
      <c r="AA1325" s="137"/>
      <c r="AB1325" s="137" t="s">
        <v>622</v>
      </c>
      <c r="AC1325" s="149">
        <v>46242.5971759259</v>
      </c>
      <c r="AD1325" s="137"/>
      <c r="AE1325" s="137"/>
      <c r="AF1325" s="137" t="s">
        <v>606</v>
      </c>
      <c r="AG1325" s="137" t="s">
        <v>607</v>
      </c>
      <c r="AH1325" s="148">
        <v>44565</v>
      </c>
      <c r="AI1325" s="137">
        <v>0</v>
      </c>
      <c r="AJ1325" s="137"/>
      <c r="AK1325" s="137" t="s">
        <v>621</v>
      </c>
      <c r="AL1325" s="137"/>
    </row>
    <row r="1326" s="134" customFormat="1" ht="38.8" customHeight="1" spans="1:38">
      <c r="A1326" s="137" t="s">
        <v>29</v>
      </c>
      <c r="B1326" s="137" t="s">
        <v>26</v>
      </c>
      <c r="C1326" s="138" t="s">
        <v>496</v>
      </c>
      <c r="D1326" s="138" t="s">
        <v>112</v>
      </c>
      <c r="E1326" s="137" t="s">
        <v>587</v>
      </c>
      <c r="F1326" s="138" t="s">
        <v>293</v>
      </c>
      <c r="G1326" s="138" t="s">
        <v>729</v>
      </c>
      <c r="H1326" s="147">
        <v>46240.7077314815</v>
      </c>
      <c r="I1326" s="138" t="s">
        <v>2142</v>
      </c>
      <c r="J1326" s="138" t="s">
        <v>2342</v>
      </c>
      <c r="K1326" s="138" t="s">
        <v>601</v>
      </c>
      <c r="L1326" s="138" t="s">
        <v>621</v>
      </c>
      <c r="M1326" s="138" t="s">
        <v>603</v>
      </c>
      <c r="N1326" s="138" t="s">
        <v>604</v>
      </c>
      <c r="O1326" s="138">
        <v>100</v>
      </c>
      <c r="P1326" s="140">
        <v>100</v>
      </c>
      <c r="Q1326" s="137"/>
      <c r="R1326" s="138" t="s">
        <v>605</v>
      </c>
      <c r="S1326" s="138">
        <v>375</v>
      </c>
      <c r="T1326" s="138">
        <v>375</v>
      </c>
      <c r="U1326" s="138">
        <v>100</v>
      </c>
      <c r="V1326" s="140">
        <v>0</v>
      </c>
      <c r="W1326" s="138"/>
      <c r="X1326" s="138"/>
      <c r="Y1326" s="138">
        <v>0</v>
      </c>
      <c r="Z1326" s="138">
        <v>0</v>
      </c>
      <c r="AA1326" s="137"/>
      <c r="AB1326" s="137" t="s">
        <v>622</v>
      </c>
      <c r="AC1326" s="149">
        <v>46242.5971759259</v>
      </c>
      <c r="AD1326" s="137"/>
      <c r="AE1326" s="137"/>
      <c r="AF1326" s="137" t="s">
        <v>606</v>
      </c>
      <c r="AG1326" s="137" t="s">
        <v>607</v>
      </c>
      <c r="AH1326" s="148">
        <v>44565</v>
      </c>
      <c r="AI1326" s="137">
        <v>0</v>
      </c>
      <c r="AJ1326" s="137"/>
      <c r="AK1326" s="137" t="s">
        <v>621</v>
      </c>
      <c r="AL1326" s="137"/>
    </row>
    <row r="1327" s="134" customFormat="1" ht="38.8" customHeight="1" spans="1:38">
      <c r="A1327" s="137" t="s">
        <v>29</v>
      </c>
      <c r="B1327" s="137" t="s">
        <v>26</v>
      </c>
      <c r="C1327" s="138" t="s">
        <v>496</v>
      </c>
      <c r="D1327" s="138" t="s">
        <v>112</v>
      </c>
      <c r="E1327" s="137" t="s">
        <v>587</v>
      </c>
      <c r="F1327" s="138" t="s">
        <v>293</v>
      </c>
      <c r="G1327" s="138" t="s">
        <v>729</v>
      </c>
      <c r="H1327" s="147">
        <v>46240.7077314815</v>
      </c>
      <c r="I1327" s="138" t="s">
        <v>2142</v>
      </c>
      <c r="J1327" s="138" t="s">
        <v>2342</v>
      </c>
      <c r="K1327" s="138" t="s">
        <v>601</v>
      </c>
      <c r="L1327" s="138" t="s">
        <v>621</v>
      </c>
      <c r="M1327" s="138" t="s">
        <v>603</v>
      </c>
      <c r="N1327" s="138" t="s">
        <v>623</v>
      </c>
      <c r="O1327" s="138">
        <v>160</v>
      </c>
      <c r="P1327" s="140">
        <v>160</v>
      </c>
      <c r="Q1327" s="137"/>
      <c r="R1327" s="138" t="s">
        <v>605</v>
      </c>
      <c r="S1327" s="138">
        <v>375</v>
      </c>
      <c r="T1327" s="138">
        <v>375</v>
      </c>
      <c r="U1327" s="138">
        <v>160</v>
      </c>
      <c r="V1327" s="140">
        <v>0</v>
      </c>
      <c r="W1327" s="138"/>
      <c r="X1327" s="138"/>
      <c r="Y1327" s="138">
        <v>0</v>
      </c>
      <c r="Z1327" s="138">
        <v>0</v>
      </c>
      <c r="AA1327" s="137"/>
      <c r="AB1327" s="137" t="s">
        <v>622</v>
      </c>
      <c r="AC1327" s="149">
        <v>46242.5971759259</v>
      </c>
      <c r="AD1327" s="137"/>
      <c r="AE1327" s="137"/>
      <c r="AF1327" s="137" t="s">
        <v>606</v>
      </c>
      <c r="AG1327" s="137" t="s">
        <v>607</v>
      </c>
      <c r="AH1327" s="148">
        <v>44565</v>
      </c>
      <c r="AI1327" s="137">
        <v>0</v>
      </c>
      <c r="AJ1327" s="137"/>
      <c r="AK1327" s="137" t="s">
        <v>621</v>
      </c>
      <c r="AL1327" s="137"/>
    </row>
    <row r="1328" s="134" customFormat="1" ht="38.8" customHeight="1" spans="1:38">
      <c r="A1328" s="137" t="s">
        <v>29</v>
      </c>
      <c r="B1328" s="137" t="s">
        <v>26</v>
      </c>
      <c r="C1328" s="138" t="s">
        <v>496</v>
      </c>
      <c r="D1328" s="138" t="s">
        <v>112</v>
      </c>
      <c r="E1328" s="137" t="s">
        <v>587</v>
      </c>
      <c r="F1328" s="138" t="s">
        <v>293</v>
      </c>
      <c r="G1328" s="138" t="s">
        <v>729</v>
      </c>
      <c r="H1328" s="147">
        <v>46240.7077314815</v>
      </c>
      <c r="I1328" s="138" t="s">
        <v>2142</v>
      </c>
      <c r="J1328" s="138" t="s">
        <v>2342</v>
      </c>
      <c r="K1328" s="138" t="s">
        <v>601</v>
      </c>
      <c r="L1328" s="138" t="s">
        <v>621</v>
      </c>
      <c r="M1328" s="138" t="s">
        <v>603</v>
      </c>
      <c r="N1328" s="138" t="s">
        <v>793</v>
      </c>
      <c r="O1328" s="138">
        <v>100</v>
      </c>
      <c r="P1328" s="140">
        <v>100</v>
      </c>
      <c r="Q1328" s="137"/>
      <c r="R1328" s="138" t="s">
        <v>666</v>
      </c>
      <c r="S1328" s="138">
        <v>375</v>
      </c>
      <c r="T1328" s="138">
        <v>375</v>
      </c>
      <c r="U1328" s="138">
        <v>100</v>
      </c>
      <c r="V1328" s="140">
        <v>0</v>
      </c>
      <c r="W1328" s="138"/>
      <c r="X1328" s="138"/>
      <c r="Y1328" s="138">
        <v>70</v>
      </c>
      <c r="Z1328" s="138">
        <v>70</v>
      </c>
      <c r="AA1328" s="137"/>
      <c r="AB1328" s="137" t="s">
        <v>622</v>
      </c>
      <c r="AC1328" s="149">
        <v>46242.5971759259</v>
      </c>
      <c r="AD1328" s="137"/>
      <c r="AE1328" s="137"/>
      <c r="AF1328" s="137" t="s">
        <v>606</v>
      </c>
      <c r="AG1328" s="137" t="s">
        <v>607</v>
      </c>
      <c r="AH1328" s="148">
        <v>44565</v>
      </c>
      <c r="AI1328" s="137">
        <v>0</v>
      </c>
      <c r="AJ1328" s="137"/>
      <c r="AK1328" s="137" t="s">
        <v>621</v>
      </c>
      <c r="AL1328" s="137"/>
    </row>
    <row r="1329" s="134" customFormat="1" ht="38.8" customHeight="1" spans="1:38">
      <c r="A1329" s="137" t="s">
        <v>29</v>
      </c>
      <c r="B1329" s="137" t="s">
        <v>26</v>
      </c>
      <c r="C1329" s="138" t="s">
        <v>496</v>
      </c>
      <c r="D1329" s="138" t="s">
        <v>112</v>
      </c>
      <c r="E1329" s="137" t="s">
        <v>587</v>
      </c>
      <c r="F1329" s="138" t="s">
        <v>2227</v>
      </c>
      <c r="G1329" s="138" t="s">
        <v>2228</v>
      </c>
      <c r="H1329" s="147">
        <v>46241.4150115741</v>
      </c>
      <c r="I1329" s="138" t="s">
        <v>2163</v>
      </c>
      <c r="J1329" s="138" t="s">
        <v>2343</v>
      </c>
      <c r="K1329" s="138" t="s">
        <v>590</v>
      </c>
      <c r="L1329" s="138" t="s">
        <v>591</v>
      </c>
      <c r="M1329" s="138" t="s">
        <v>603</v>
      </c>
      <c r="N1329" s="138" t="s">
        <v>593</v>
      </c>
      <c r="O1329" s="138">
        <v>198</v>
      </c>
      <c r="P1329" s="140">
        <v>198</v>
      </c>
      <c r="Q1329" s="137" t="s">
        <v>2</v>
      </c>
      <c r="R1329" s="138" t="s">
        <v>594</v>
      </c>
      <c r="S1329" s="138">
        <v>198</v>
      </c>
      <c r="T1329" s="138">
        <v>198</v>
      </c>
      <c r="U1329" s="138">
        <v>198</v>
      </c>
      <c r="V1329" s="140">
        <v>0</v>
      </c>
      <c r="W1329" s="138"/>
      <c r="X1329" s="138"/>
      <c r="Y1329" s="138">
        <v>75</v>
      </c>
      <c r="Z1329" s="138">
        <v>75</v>
      </c>
      <c r="AA1329" s="137"/>
      <c r="AB1329" s="137" t="s">
        <v>622</v>
      </c>
      <c r="AC1329" s="149">
        <v>46242.5971759259</v>
      </c>
      <c r="AD1329" s="137"/>
      <c r="AE1329" s="137"/>
      <c r="AF1329" s="137" t="s">
        <v>606</v>
      </c>
      <c r="AG1329" s="137" t="s">
        <v>607</v>
      </c>
      <c r="AH1329" s="148">
        <v>45269</v>
      </c>
      <c r="AI1329" s="137">
        <v>0</v>
      </c>
      <c r="AJ1329" s="137"/>
      <c r="AK1329" s="137" t="s">
        <v>597</v>
      </c>
      <c r="AL1329" s="137"/>
    </row>
    <row r="1330" s="134" customFormat="1" ht="38.8" customHeight="1" spans="1:38">
      <c r="A1330" s="137" t="s">
        <v>29</v>
      </c>
      <c r="B1330" s="137" t="s">
        <v>26</v>
      </c>
      <c r="C1330" s="138" t="s">
        <v>496</v>
      </c>
      <c r="D1330" s="138" t="s">
        <v>112</v>
      </c>
      <c r="E1330" s="137" t="s">
        <v>587</v>
      </c>
      <c r="F1330" s="138" t="s">
        <v>292</v>
      </c>
      <c r="G1330" s="138" t="s">
        <v>2201</v>
      </c>
      <c r="H1330" s="147">
        <v>46241.5029976852</v>
      </c>
      <c r="I1330" s="138" t="s">
        <v>2163</v>
      </c>
      <c r="J1330" s="138" t="s">
        <v>2344</v>
      </c>
      <c r="K1330" s="138" t="s">
        <v>590</v>
      </c>
      <c r="L1330" s="138" t="s">
        <v>591</v>
      </c>
      <c r="M1330" s="138" t="s">
        <v>592</v>
      </c>
      <c r="N1330" s="138" t="s">
        <v>593</v>
      </c>
      <c r="O1330" s="138">
        <v>198</v>
      </c>
      <c r="P1330" s="140">
        <v>198</v>
      </c>
      <c r="Q1330" s="137" t="s">
        <v>2</v>
      </c>
      <c r="R1330" s="138" t="s">
        <v>594</v>
      </c>
      <c r="S1330" s="138">
        <v>198</v>
      </c>
      <c r="T1330" s="138">
        <v>198</v>
      </c>
      <c r="U1330" s="138">
        <v>198</v>
      </c>
      <c r="V1330" s="140">
        <v>0</v>
      </c>
      <c r="W1330" s="138"/>
      <c r="X1330" s="138"/>
      <c r="Y1330" s="138">
        <v>75</v>
      </c>
      <c r="Z1330" s="138">
        <v>75</v>
      </c>
      <c r="AA1330" s="137"/>
      <c r="AB1330" s="137" t="s">
        <v>622</v>
      </c>
      <c r="AC1330" s="149">
        <v>46242.5971759259</v>
      </c>
      <c r="AD1330" s="137"/>
      <c r="AE1330" s="137"/>
      <c r="AF1330" s="137" t="s">
        <v>606</v>
      </c>
      <c r="AG1330" s="137" t="s">
        <v>607</v>
      </c>
      <c r="AH1330" s="148">
        <v>42749</v>
      </c>
      <c r="AI1330" s="137">
        <v>0</v>
      </c>
      <c r="AJ1330" s="137"/>
      <c r="AK1330" s="137" t="s">
        <v>628</v>
      </c>
      <c r="AL1330" s="137"/>
    </row>
    <row r="1331" s="134" customFormat="1" ht="38.8" customHeight="1" spans="1:38">
      <c r="A1331" s="137" t="s">
        <v>29</v>
      </c>
      <c r="B1331" s="137" t="s">
        <v>26</v>
      </c>
      <c r="C1331" s="138" t="s">
        <v>496</v>
      </c>
      <c r="D1331" s="138" t="s">
        <v>112</v>
      </c>
      <c r="E1331" s="137" t="s">
        <v>587</v>
      </c>
      <c r="F1331" s="138" t="s">
        <v>293</v>
      </c>
      <c r="G1331" s="138" t="s">
        <v>729</v>
      </c>
      <c r="H1331" s="147">
        <v>46241.5623263889</v>
      </c>
      <c r="I1331" s="138" t="s">
        <v>2163</v>
      </c>
      <c r="J1331" s="138" t="s">
        <v>2345</v>
      </c>
      <c r="K1331" s="138" t="s">
        <v>590</v>
      </c>
      <c r="L1331" s="138" t="s">
        <v>591</v>
      </c>
      <c r="M1331" s="138" t="s">
        <v>592</v>
      </c>
      <c r="N1331" s="138" t="s">
        <v>776</v>
      </c>
      <c r="O1331" s="138">
        <v>30</v>
      </c>
      <c r="P1331" s="140">
        <v>30</v>
      </c>
      <c r="Q1331" s="137"/>
      <c r="R1331" s="138" t="s">
        <v>666</v>
      </c>
      <c r="S1331" s="138">
        <v>275</v>
      </c>
      <c r="T1331" s="138">
        <v>275</v>
      </c>
      <c r="U1331" s="138">
        <v>30</v>
      </c>
      <c r="V1331" s="140">
        <v>0</v>
      </c>
      <c r="W1331" s="138" t="s">
        <v>670</v>
      </c>
      <c r="X1331" s="138"/>
      <c r="Y1331" s="138">
        <v>0</v>
      </c>
      <c r="Z1331" s="138">
        <v>0</v>
      </c>
      <c r="AA1331" s="137"/>
      <c r="AB1331" s="137" t="s">
        <v>622</v>
      </c>
      <c r="AC1331" s="149">
        <v>46242.5971759259</v>
      </c>
      <c r="AD1331" s="137"/>
      <c r="AE1331" s="137"/>
      <c r="AF1331" s="137" t="s">
        <v>606</v>
      </c>
      <c r="AG1331" s="137" t="s">
        <v>607</v>
      </c>
      <c r="AH1331" s="148">
        <v>43925</v>
      </c>
      <c r="AI1331" s="137">
        <v>0</v>
      </c>
      <c r="AJ1331" s="137"/>
      <c r="AK1331" s="137" t="s">
        <v>628</v>
      </c>
      <c r="AL1331" s="137"/>
    </row>
    <row r="1332" s="134" customFormat="1" ht="38.8" customHeight="1" spans="1:38">
      <c r="A1332" s="137" t="s">
        <v>29</v>
      </c>
      <c r="B1332" s="137" t="s">
        <v>26</v>
      </c>
      <c r="C1332" s="138" t="s">
        <v>496</v>
      </c>
      <c r="D1332" s="138" t="s">
        <v>112</v>
      </c>
      <c r="E1332" s="137" t="s">
        <v>587</v>
      </c>
      <c r="F1332" s="138" t="s">
        <v>292</v>
      </c>
      <c r="G1332" s="138" t="s">
        <v>2201</v>
      </c>
      <c r="H1332" s="147">
        <v>46241.6890393519</v>
      </c>
      <c r="I1332" s="138" t="s">
        <v>2163</v>
      </c>
      <c r="J1332" s="138" t="s">
        <v>2346</v>
      </c>
      <c r="K1332" s="138" t="s">
        <v>590</v>
      </c>
      <c r="L1332" s="138" t="s">
        <v>591</v>
      </c>
      <c r="M1332" s="138" t="s">
        <v>592</v>
      </c>
      <c r="N1332" s="138" t="s">
        <v>593</v>
      </c>
      <c r="O1332" s="138">
        <v>198</v>
      </c>
      <c r="P1332" s="140">
        <v>198</v>
      </c>
      <c r="Q1332" s="137" t="s">
        <v>2</v>
      </c>
      <c r="R1332" s="138" t="s">
        <v>594</v>
      </c>
      <c r="S1332" s="138">
        <v>198</v>
      </c>
      <c r="T1332" s="138">
        <v>198</v>
      </c>
      <c r="U1332" s="138">
        <v>198</v>
      </c>
      <c r="V1332" s="140">
        <v>0</v>
      </c>
      <c r="W1332" s="138"/>
      <c r="X1332" s="138"/>
      <c r="Y1332" s="138">
        <v>75</v>
      </c>
      <c r="Z1332" s="138">
        <v>75</v>
      </c>
      <c r="AA1332" s="137"/>
      <c r="AB1332" s="137" t="s">
        <v>622</v>
      </c>
      <c r="AC1332" s="149">
        <v>46242.5971759259</v>
      </c>
      <c r="AD1332" s="137"/>
      <c r="AE1332" s="137"/>
      <c r="AF1332" s="137" t="s">
        <v>606</v>
      </c>
      <c r="AG1332" s="137" t="s">
        <v>607</v>
      </c>
      <c r="AH1332" s="148">
        <v>42903</v>
      </c>
      <c r="AI1332" s="137">
        <v>0</v>
      </c>
      <c r="AJ1332" s="137"/>
      <c r="AK1332" s="137" t="s">
        <v>628</v>
      </c>
      <c r="AL1332" s="137"/>
    </row>
    <row r="1333" s="134" customFormat="1" ht="38.8" customHeight="1" spans="1:38">
      <c r="A1333" s="137" t="s">
        <v>29</v>
      </c>
      <c r="B1333" s="137" t="s">
        <v>26</v>
      </c>
      <c r="C1333" s="138" t="s">
        <v>496</v>
      </c>
      <c r="D1333" s="138" t="s">
        <v>112</v>
      </c>
      <c r="E1333" s="137" t="s">
        <v>587</v>
      </c>
      <c r="F1333" s="138" t="s">
        <v>2227</v>
      </c>
      <c r="G1333" s="138" t="s">
        <v>2228</v>
      </c>
      <c r="H1333" s="147">
        <v>46241.7108449074</v>
      </c>
      <c r="I1333" s="138" t="s">
        <v>2163</v>
      </c>
      <c r="J1333" s="138" t="s">
        <v>2347</v>
      </c>
      <c r="K1333" s="138" t="s">
        <v>590</v>
      </c>
      <c r="L1333" s="138" t="s">
        <v>591</v>
      </c>
      <c r="M1333" s="138" t="s">
        <v>603</v>
      </c>
      <c r="N1333" s="138" t="s">
        <v>593</v>
      </c>
      <c r="O1333" s="138">
        <v>198</v>
      </c>
      <c r="P1333" s="140">
        <v>198</v>
      </c>
      <c r="Q1333" s="137" t="s">
        <v>2</v>
      </c>
      <c r="R1333" s="138" t="s">
        <v>594</v>
      </c>
      <c r="S1333" s="138">
        <v>198</v>
      </c>
      <c r="T1333" s="138">
        <v>198</v>
      </c>
      <c r="U1333" s="138">
        <v>198</v>
      </c>
      <c r="V1333" s="140">
        <v>0</v>
      </c>
      <c r="W1333" s="138"/>
      <c r="X1333" s="138"/>
      <c r="Y1333" s="138">
        <v>75</v>
      </c>
      <c r="Z1333" s="138">
        <v>75</v>
      </c>
      <c r="AA1333" s="137"/>
      <c r="AB1333" s="137" t="s">
        <v>622</v>
      </c>
      <c r="AC1333" s="149">
        <v>46242.5971759259</v>
      </c>
      <c r="AD1333" s="137"/>
      <c r="AE1333" s="137"/>
      <c r="AF1333" s="137" t="s">
        <v>606</v>
      </c>
      <c r="AG1333" s="137" t="s">
        <v>607</v>
      </c>
      <c r="AH1333" s="148">
        <v>45139</v>
      </c>
      <c r="AI1333" s="137">
        <v>0</v>
      </c>
      <c r="AJ1333" s="137"/>
      <c r="AK1333" s="137" t="s">
        <v>597</v>
      </c>
      <c r="AL1333" s="137"/>
    </row>
    <row r="1334" s="134" customFormat="1" ht="38.8" customHeight="1" spans="1:38">
      <c r="A1334" s="137" t="s">
        <v>29</v>
      </c>
      <c r="B1334" s="137" t="s">
        <v>26</v>
      </c>
      <c r="C1334" s="138" t="s">
        <v>496</v>
      </c>
      <c r="D1334" s="138" t="s">
        <v>112</v>
      </c>
      <c r="E1334" s="137" t="s">
        <v>587</v>
      </c>
      <c r="F1334" s="138" t="s">
        <v>292</v>
      </c>
      <c r="G1334" s="138" t="s">
        <v>2201</v>
      </c>
      <c r="H1334" s="147">
        <v>46242.4946643518</v>
      </c>
      <c r="I1334" s="138" t="s">
        <v>2196</v>
      </c>
      <c r="J1334" s="138" t="s">
        <v>2348</v>
      </c>
      <c r="K1334" s="138" t="s">
        <v>590</v>
      </c>
      <c r="L1334" s="138" t="s">
        <v>591</v>
      </c>
      <c r="M1334" s="138" t="s">
        <v>592</v>
      </c>
      <c r="N1334" s="138" t="s">
        <v>593</v>
      </c>
      <c r="O1334" s="138">
        <v>198</v>
      </c>
      <c r="P1334" s="140">
        <v>198</v>
      </c>
      <c r="Q1334" s="137" t="s">
        <v>2</v>
      </c>
      <c r="R1334" s="138" t="s">
        <v>594</v>
      </c>
      <c r="S1334" s="138">
        <v>198</v>
      </c>
      <c r="T1334" s="138">
        <v>198</v>
      </c>
      <c r="U1334" s="138">
        <v>198</v>
      </c>
      <c r="V1334" s="140">
        <v>0</v>
      </c>
      <c r="W1334" s="138"/>
      <c r="X1334" s="138"/>
      <c r="Y1334" s="138">
        <v>75</v>
      </c>
      <c r="Z1334" s="138">
        <v>75</v>
      </c>
      <c r="AA1334" s="137"/>
      <c r="AB1334" s="137" t="s">
        <v>622</v>
      </c>
      <c r="AC1334" s="149">
        <v>46242.5971759259</v>
      </c>
      <c r="AD1334" s="137"/>
      <c r="AE1334" s="137"/>
      <c r="AF1334" s="137" t="s">
        <v>606</v>
      </c>
      <c r="AG1334" s="137" t="s">
        <v>607</v>
      </c>
      <c r="AH1334" s="148">
        <v>44001</v>
      </c>
      <c r="AI1334" s="137">
        <v>0</v>
      </c>
      <c r="AJ1334" s="137"/>
      <c r="AK1334" s="137" t="s">
        <v>628</v>
      </c>
      <c r="AL1334" s="137"/>
    </row>
    <row r="1335" s="134" customFormat="1" ht="38.8" customHeight="1" spans="1:38">
      <c r="A1335" s="137" t="s">
        <v>29</v>
      </c>
      <c r="B1335" s="137" t="s">
        <v>26</v>
      </c>
      <c r="C1335" s="138" t="s">
        <v>496</v>
      </c>
      <c r="D1335" s="138" t="s">
        <v>112</v>
      </c>
      <c r="E1335" s="137" t="s">
        <v>587</v>
      </c>
      <c r="F1335" s="138" t="s">
        <v>292</v>
      </c>
      <c r="G1335" s="138" t="s">
        <v>2201</v>
      </c>
      <c r="H1335" s="147">
        <v>46235.4929282407</v>
      </c>
      <c r="I1335" s="138" t="s">
        <v>2056</v>
      </c>
      <c r="J1335" s="138" t="s">
        <v>2349</v>
      </c>
      <c r="K1335" s="138" t="s">
        <v>590</v>
      </c>
      <c r="L1335" s="138" t="s">
        <v>591</v>
      </c>
      <c r="M1335" s="138" t="s">
        <v>603</v>
      </c>
      <c r="N1335" s="138" t="s">
        <v>593</v>
      </c>
      <c r="O1335" s="138">
        <v>198</v>
      </c>
      <c r="P1335" s="140">
        <v>198</v>
      </c>
      <c r="Q1335" s="137" t="s">
        <v>2</v>
      </c>
      <c r="R1335" s="138" t="s">
        <v>594</v>
      </c>
      <c r="S1335" s="138">
        <v>198</v>
      </c>
      <c r="T1335" s="138">
        <v>198</v>
      </c>
      <c r="U1335" s="138">
        <v>198</v>
      </c>
      <c r="V1335" s="140">
        <v>0</v>
      </c>
      <c r="W1335" s="138"/>
      <c r="X1335" s="138"/>
      <c r="Y1335" s="138">
        <v>75</v>
      </c>
      <c r="Z1335" s="138">
        <v>75</v>
      </c>
      <c r="AA1335" s="137"/>
      <c r="AB1335" s="137" t="s">
        <v>622</v>
      </c>
      <c r="AC1335" s="149">
        <v>46236.5787962963</v>
      </c>
      <c r="AD1335" s="137"/>
      <c r="AE1335" s="137"/>
      <c r="AF1335" s="137" t="s">
        <v>606</v>
      </c>
      <c r="AG1335" s="137" t="s">
        <v>607</v>
      </c>
      <c r="AH1335" s="148">
        <v>45604</v>
      </c>
      <c r="AI1335" s="137">
        <v>0</v>
      </c>
      <c r="AJ1335" s="137"/>
      <c r="AK1335" s="137" t="s">
        <v>597</v>
      </c>
      <c r="AL1335" s="137"/>
    </row>
    <row r="1336" s="134" customFormat="1" ht="38.8" customHeight="1" spans="1:38">
      <c r="A1336" s="137" t="s">
        <v>29</v>
      </c>
      <c r="B1336" s="137" t="s">
        <v>26</v>
      </c>
      <c r="C1336" s="138" t="s">
        <v>496</v>
      </c>
      <c r="D1336" s="138" t="s">
        <v>112</v>
      </c>
      <c r="E1336" s="137" t="s">
        <v>587</v>
      </c>
      <c r="F1336" s="138" t="s">
        <v>291</v>
      </c>
      <c r="G1336" s="138" t="s">
        <v>2011</v>
      </c>
      <c r="H1336" s="147">
        <v>46235.6534375</v>
      </c>
      <c r="I1336" s="138" t="s">
        <v>2056</v>
      </c>
      <c r="J1336" s="138" t="s">
        <v>2350</v>
      </c>
      <c r="K1336" s="138" t="s">
        <v>601</v>
      </c>
      <c r="L1336" s="138" t="s">
        <v>591</v>
      </c>
      <c r="M1336" s="138" t="s">
        <v>603</v>
      </c>
      <c r="N1336" s="138" t="s">
        <v>613</v>
      </c>
      <c r="O1336" s="138">
        <v>50</v>
      </c>
      <c r="P1336" s="140">
        <v>50</v>
      </c>
      <c r="Q1336" s="137"/>
      <c r="R1336" s="138" t="s">
        <v>610</v>
      </c>
      <c r="S1336" s="138">
        <v>100</v>
      </c>
      <c r="T1336" s="138">
        <v>100</v>
      </c>
      <c r="U1336" s="138">
        <v>50</v>
      </c>
      <c r="V1336" s="140">
        <v>0</v>
      </c>
      <c r="W1336" s="138"/>
      <c r="X1336" s="138"/>
      <c r="Y1336" s="138">
        <v>0</v>
      </c>
      <c r="Z1336" s="138">
        <v>0</v>
      </c>
      <c r="AA1336" s="137"/>
      <c r="AB1336" s="137" t="s">
        <v>622</v>
      </c>
      <c r="AC1336" s="149">
        <v>46236.5787962963</v>
      </c>
      <c r="AD1336" s="137"/>
      <c r="AE1336" s="137"/>
      <c r="AF1336" s="137" t="s">
        <v>606</v>
      </c>
      <c r="AG1336" s="137" t="s">
        <v>607</v>
      </c>
      <c r="AH1336" s="148">
        <v>46227</v>
      </c>
      <c r="AI1336" s="137">
        <v>0</v>
      </c>
      <c r="AJ1336" s="137"/>
      <c r="AK1336" s="137" t="s">
        <v>597</v>
      </c>
      <c r="AL1336" s="137"/>
    </row>
    <row r="1337" s="134" customFormat="1" ht="38.8" customHeight="1" spans="1:38">
      <c r="A1337" s="137" t="s">
        <v>29</v>
      </c>
      <c r="B1337" s="137" t="s">
        <v>26</v>
      </c>
      <c r="C1337" s="138" t="s">
        <v>496</v>
      </c>
      <c r="D1337" s="138" t="s">
        <v>112</v>
      </c>
      <c r="E1337" s="137" t="s">
        <v>587</v>
      </c>
      <c r="F1337" s="138" t="s">
        <v>2227</v>
      </c>
      <c r="G1337" s="138" t="s">
        <v>2228</v>
      </c>
      <c r="H1337" s="147">
        <v>46235.6665509259</v>
      </c>
      <c r="I1337" s="138" t="s">
        <v>2056</v>
      </c>
      <c r="J1337" s="138" t="s">
        <v>2351</v>
      </c>
      <c r="K1337" s="138" t="s">
        <v>590</v>
      </c>
      <c r="L1337" s="138" t="s">
        <v>591</v>
      </c>
      <c r="M1337" s="138" t="s">
        <v>592</v>
      </c>
      <c r="N1337" s="138" t="s">
        <v>593</v>
      </c>
      <c r="O1337" s="138">
        <v>198</v>
      </c>
      <c r="P1337" s="140">
        <v>198</v>
      </c>
      <c r="Q1337" s="137" t="s">
        <v>2</v>
      </c>
      <c r="R1337" s="138" t="s">
        <v>594</v>
      </c>
      <c r="S1337" s="138">
        <v>198</v>
      </c>
      <c r="T1337" s="138">
        <v>198</v>
      </c>
      <c r="U1337" s="138">
        <v>198</v>
      </c>
      <c r="V1337" s="140">
        <v>0</v>
      </c>
      <c r="W1337" s="138"/>
      <c r="X1337" s="138"/>
      <c r="Y1337" s="138">
        <v>75</v>
      </c>
      <c r="Z1337" s="138">
        <v>75</v>
      </c>
      <c r="AA1337" s="137"/>
      <c r="AB1337" s="137" t="s">
        <v>622</v>
      </c>
      <c r="AC1337" s="149">
        <v>46236.5787962963</v>
      </c>
      <c r="AD1337" s="137"/>
      <c r="AE1337" s="137"/>
      <c r="AF1337" s="137" t="s">
        <v>606</v>
      </c>
      <c r="AG1337" s="137" t="s">
        <v>607</v>
      </c>
      <c r="AH1337" s="148">
        <v>42172</v>
      </c>
      <c r="AI1337" s="137">
        <v>0</v>
      </c>
      <c r="AJ1337" s="137"/>
      <c r="AK1337" s="137" t="s">
        <v>628</v>
      </c>
      <c r="AL1337" s="137"/>
    </row>
    <row r="1338" s="134" customFormat="1" ht="38.8" customHeight="1" spans="1:38">
      <c r="A1338" s="137" t="s">
        <v>29</v>
      </c>
      <c r="B1338" s="137" t="s">
        <v>26</v>
      </c>
      <c r="C1338" s="138" t="s">
        <v>496</v>
      </c>
      <c r="D1338" s="138" t="s">
        <v>112</v>
      </c>
      <c r="E1338" s="137" t="s">
        <v>587</v>
      </c>
      <c r="F1338" s="138" t="s">
        <v>293</v>
      </c>
      <c r="G1338" s="138" t="s">
        <v>729</v>
      </c>
      <c r="H1338" s="147">
        <v>46235.7076851852</v>
      </c>
      <c r="I1338" s="138" t="s">
        <v>2056</v>
      </c>
      <c r="J1338" s="138" t="s">
        <v>2352</v>
      </c>
      <c r="K1338" s="138" t="s">
        <v>601</v>
      </c>
      <c r="L1338" s="138" t="s">
        <v>591</v>
      </c>
      <c r="M1338" s="138" t="s">
        <v>603</v>
      </c>
      <c r="N1338" s="138" t="s">
        <v>793</v>
      </c>
      <c r="O1338" s="138">
        <v>50</v>
      </c>
      <c r="P1338" s="140">
        <v>50</v>
      </c>
      <c r="Q1338" s="137"/>
      <c r="R1338" s="138" t="s">
        <v>666</v>
      </c>
      <c r="S1338" s="138">
        <v>100</v>
      </c>
      <c r="T1338" s="138">
        <v>100</v>
      </c>
      <c r="U1338" s="138">
        <v>50</v>
      </c>
      <c r="V1338" s="140">
        <v>0</v>
      </c>
      <c r="W1338" s="138"/>
      <c r="X1338" s="138"/>
      <c r="Y1338" s="138">
        <v>35</v>
      </c>
      <c r="Z1338" s="138">
        <v>35</v>
      </c>
      <c r="AA1338" s="137"/>
      <c r="AB1338" s="137" t="s">
        <v>622</v>
      </c>
      <c r="AC1338" s="149">
        <v>46236.5787962963</v>
      </c>
      <c r="AD1338" s="137"/>
      <c r="AE1338" s="137"/>
      <c r="AF1338" s="137" t="s">
        <v>606</v>
      </c>
      <c r="AG1338" s="137" t="s">
        <v>607</v>
      </c>
      <c r="AH1338" s="148">
        <v>45964</v>
      </c>
      <c r="AI1338" s="137">
        <v>0</v>
      </c>
      <c r="AJ1338" s="137"/>
      <c r="AK1338" s="137" t="s">
        <v>597</v>
      </c>
      <c r="AL1338" s="137"/>
    </row>
    <row r="1339" s="134" customFormat="1" ht="38.8" customHeight="1" spans="1:38">
      <c r="A1339" s="137" t="s">
        <v>29</v>
      </c>
      <c r="B1339" s="137" t="s">
        <v>26</v>
      </c>
      <c r="C1339" s="138" t="s">
        <v>496</v>
      </c>
      <c r="D1339" s="138" t="s">
        <v>112</v>
      </c>
      <c r="E1339" s="137" t="s">
        <v>587</v>
      </c>
      <c r="F1339" s="138" t="s">
        <v>293</v>
      </c>
      <c r="G1339" s="138" t="s">
        <v>729</v>
      </c>
      <c r="H1339" s="147">
        <v>46235.7076851852</v>
      </c>
      <c r="I1339" s="138" t="s">
        <v>2056</v>
      </c>
      <c r="J1339" s="138" t="s">
        <v>2352</v>
      </c>
      <c r="K1339" s="138" t="s">
        <v>601</v>
      </c>
      <c r="L1339" s="138" t="s">
        <v>591</v>
      </c>
      <c r="M1339" s="138" t="s">
        <v>603</v>
      </c>
      <c r="N1339" s="138" t="s">
        <v>613</v>
      </c>
      <c r="O1339" s="138">
        <v>50</v>
      </c>
      <c r="P1339" s="140">
        <v>50</v>
      </c>
      <c r="Q1339" s="137"/>
      <c r="R1339" s="138" t="s">
        <v>610</v>
      </c>
      <c r="S1339" s="138">
        <v>100</v>
      </c>
      <c r="T1339" s="138">
        <v>100</v>
      </c>
      <c r="U1339" s="138">
        <v>50</v>
      </c>
      <c r="V1339" s="140">
        <v>0</v>
      </c>
      <c r="W1339" s="138"/>
      <c r="X1339" s="138"/>
      <c r="Y1339" s="138">
        <v>0</v>
      </c>
      <c r="Z1339" s="138">
        <v>0</v>
      </c>
      <c r="AA1339" s="137"/>
      <c r="AB1339" s="137" t="s">
        <v>622</v>
      </c>
      <c r="AC1339" s="149">
        <v>46236.5787962963</v>
      </c>
      <c r="AD1339" s="137"/>
      <c r="AE1339" s="137"/>
      <c r="AF1339" s="137" t="s">
        <v>606</v>
      </c>
      <c r="AG1339" s="137" t="s">
        <v>607</v>
      </c>
      <c r="AH1339" s="148">
        <v>45964</v>
      </c>
      <c r="AI1339" s="137">
        <v>0</v>
      </c>
      <c r="AJ1339" s="137"/>
      <c r="AK1339" s="137" t="s">
        <v>597</v>
      </c>
      <c r="AL1339" s="137"/>
    </row>
    <row r="1340" s="134" customFormat="1" ht="38.8" customHeight="1" spans="1:38">
      <c r="A1340" s="137" t="s">
        <v>29</v>
      </c>
      <c r="B1340" s="137" t="s">
        <v>26</v>
      </c>
      <c r="C1340" s="138" t="s">
        <v>496</v>
      </c>
      <c r="D1340" s="138" t="s">
        <v>112</v>
      </c>
      <c r="E1340" s="137" t="s">
        <v>587</v>
      </c>
      <c r="F1340" s="138" t="s">
        <v>292</v>
      </c>
      <c r="G1340" s="138" t="s">
        <v>2201</v>
      </c>
      <c r="H1340" s="147">
        <v>46235.7299537037</v>
      </c>
      <c r="I1340" s="138" t="s">
        <v>2056</v>
      </c>
      <c r="J1340" s="138" t="s">
        <v>2353</v>
      </c>
      <c r="K1340" s="138" t="s">
        <v>590</v>
      </c>
      <c r="L1340" s="138" t="s">
        <v>591</v>
      </c>
      <c r="M1340" s="138" t="s">
        <v>592</v>
      </c>
      <c r="N1340" s="138" t="s">
        <v>593</v>
      </c>
      <c r="O1340" s="138">
        <v>198</v>
      </c>
      <c r="P1340" s="140">
        <v>198</v>
      </c>
      <c r="Q1340" s="137" t="s">
        <v>2</v>
      </c>
      <c r="R1340" s="138" t="s">
        <v>594</v>
      </c>
      <c r="S1340" s="138">
        <v>198</v>
      </c>
      <c r="T1340" s="138">
        <v>198</v>
      </c>
      <c r="U1340" s="138">
        <v>198</v>
      </c>
      <c r="V1340" s="140">
        <v>0</v>
      </c>
      <c r="W1340" s="138"/>
      <c r="X1340" s="138"/>
      <c r="Y1340" s="138">
        <v>75</v>
      </c>
      <c r="Z1340" s="138">
        <v>75</v>
      </c>
      <c r="AA1340" s="137"/>
      <c r="AB1340" s="137" t="s">
        <v>622</v>
      </c>
      <c r="AC1340" s="149">
        <v>46236.5787962963</v>
      </c>
      <c r="AD1340" s="137"/>
      <c r="AE1340" s="137"/>
      <c r="AF1340" s="137" t="s">
        <v>606</v>
      </c>
      <c r="AG1340" s="137" t="s">
        <v>607</v>
      </c>
      <c r="AH1340" s="148">
        <v>43374</v>
      </c>
      <c r="AI1340" s="137">
        <v>0</v>
      </c>
      <c r="AJ1340" s="137"/>
      <c r="AK1340" s="137" t="s">
        <v>628</v>
      </c>
      <c r="AL1340" s="137"/>
    </row>
    <row r="1341" s="134" customFormat="1" ht="38.8" customHeight="1" spans="1:38">
      <c r="A1341" s="137" t="s">
        <v>29</v>
      </c>
      <c r="B1341" s="137" t="s">
        <v>26</v>
      </c>
      <c r="C1341" s="138" t="s">
        <v>496</v>
      </c>
      <c r="D1341" s="138" t="s">
        <v>112</v>
      </c>
      <c r="E1341" s="137" t="s">
        <v>587</v>
      </c>
      <c r="F1341" s="138" t="s">
        <v>292</v>
      </c>
      <c r="G1341" s="138" t="s">
        <v>2201</v>
      </c>
      <c r="H1341" s="147">
        <v>46236.4699189815</v>
      </c>
      <c r="I1341" s="138" t="s">
        <v>2354</v>
      </c>
      <c r="J1341" s="138" t="s">
        <v>2355</v>
      </c>
      <c r="K1341" s="138" t="s">
        <v>590</v>
      </c>
      <c r="L1341" s="138" t="s">
        <v>591</v>
      </c>
      <c r="M1341" s="138" t="s">
        <v>592</v>
      </c>
      <c r="N1341" s="138" t="s">
        <v>593</v>
      </c>
      <c r="O1341" s="138">
        <v>198</v>
      </c>
      <c r="P1341" s="140">
        <v>198</v>
      </c>
      <c r="Q1341" s="137" t="s">
        <v>2</v>
      </c>
      <c r="R1341" s="138" t="s">
        <v>594</v>
      </c>
      <c r="S1341" s="138">
        <v>198</v>
      </c>
      <c r="T1341" s="138">
        <v>198</v>
      </c>
      <c r="U1341" s="138">
        <v>198</v>
      </c>
      <c r="V1341" s="140">
        <v>0</v>
      </c>
      <c r="W1341" s="138"/>
      <c r="X1341" s="138"/>
      <c r="Y1341" s="138">
        <v>75</v>
      </c>
      <c r="Z1341" s="138">
        <v>75</v>
      </c>
      <c r="AA1341" s="137"/>
      <c r="AB1341" s="137" t="s">
        <v>622</v>
      </c>
      <c r="AC1341" s="149">
        <v>46236.5787962963</v>
      </c>
      <c r="AD1341" s="137"/>
      <c r="AE1341" s="137"/>
      <c r="AF1341" s="137" t="s">
        <v>606</v>
      </c>
      <c r="AG1341" s="137" t="s">
        <v>607</v>
      </c>
      <c r="AH1341" s="148">
        <v>43835</v>
      </c>
      <c r="AI1341" s="137">
        <v>0</v>
      </c>
      <c r="AJ1341" s="137"/>
      <c r="AK1341" s="137" t="s">
        <v>628</v>
      </c>
      <c r="AL1341" s="137"/>
    </row>
    <row r="1342" s="134" customFormat="1" ht="38.8" customHeight="1" spans="1:38">
      <c r="A1342" s="137" t="s">
        <v>29</v>
      </c>
      <c r="B1342" s="137" t="s">
        <v>26</v>
      </c>
      <c r="C1342" s="138" t="s">
        <v>496</v>
      </c>
      <c r="D1342" s="138" t="s">
        <v>112</v>
      </c>
      <c r="E1342" s="137" t="s">
        <v>587</v>
      </c>
      <c r="F1342" s="138" t="s">
        <v>2227</v>
      </c>
      <c r="G1342" s="138" t="s">
        <v>2228</v>
      </c>
      <c r="H1342" s="147">
        <v>46236.480462963</v>
      </c>
      <c r="I1342" s="138" t="s">
        <v>2354</v>
      </c>
      <c r="J1342" s="138" t="s">
        <v>2356</v>
      </c>
      <c r="K1342" s="138" t="s">
        <v>590</v>
      </c>
      <c r="L1342" s="138" t="s">
        <v>591</v>
      </c>
      <c r="M1342" s="138" t="s">
        <v>592</v>
      </c>
      <c r="N1342" s="138" t="s">
        <v>593</v>
      </c>
      <c r="O1342" s="138">
        <v>198</v>
      </c>
      <c r="P1342" s="140">
        <v>198</v>
      </c>
      <c r="Q1342" s="137" t="s">
        <v>2</v>
      </c>
      <c r="R1342" s="138" t="s">
        <v>594</v>
      </c>
      <c r="S1342" s="138">
        <v>198</v>
      </c>
      <c r="T1342" s="138">
        <v>198</v>
      </c>
      <c r="U1342" s="138">
        <v>198</v>
      </c>
      <c r="V1342" s="140">
        <v>0</v>
      </c>
      <c r="W1342" s="138"/>
      <c r="X1342" s="138"/>
      <c r="Y1342" s="138">
        <v>75</v>
      </c>
      <c r="Z1342" s="138">
        <v>75</v>
      </c>
      <c r="AA1342" s="137"/>
      <c r="AB1342" s="137" t="s">
        <v>622</v>
      </c>
      <c r="AC1342" s="149">
        <v>46236.5787962963</v>
      </c>
      <c r="AD1342" s="137"/>
      <c r="AE1342" s="137"/>
      <c r="AF1342" s="137" t="s">
        <v>606</v>
      </c>
      <c r="AG1342" s="137" t="s">
        <v>607</v>
      </c>
      <c r="AH1342" s="148">
        <v>43536</v>
      </c>
      <c r="AI1342" s="137">
        <v>0</v>
      </c>
      <c r="AJ1342" s="137"/>
      <c r="AK1342" s="137" t="s">
        <v>628</v>
      </c>
      <c r="AL1342" s="137"/>
    </row>
    <row r="1343" s="134" customFormat="1" ht="38.8" customHeight="1" spans="1:38">
      <c r="A1343" s="137" t="s">
        <v>29</v>
      </c>
      <c r="B1343" s="137" t="s">
        <v>26</v>
      </c>
      <c r="C1343" s="138" t="s">
        <v>496</v>
      </c>
      <c r="D1343" s="138" t="s">
        <v>114</v>
      </c>
      <c r="E1343" s="137" t="s">
        <v>587</v>
      </c>
      <c r="F1343" s="138" t="s">
        <v>302</v>
      </c>
      <c r="G1343" s="138" t="s">
        <v>2205</v>
      </c>
      <c r="H1343" s="147">
        <v>46240.6985532407</v>
      </c>
      <c r="I1343" s="138" t="s">
        <v>2298</v>
      </c>
      <c r="J1343" s="138" t="s">
        <v>2357</v>
      </c>
      <c r="K1343" s="138" t="s">
        <v>590</v>
      </c>
      <c r="L1343" s="138" t="s">
        <v>591</v>
      </c>
      <c r="M1343" s="138" t="s">
        <v>603</v>
      </c>
      <c r="N1343" s="138" t="s">
        <v>593</v>
      </c>
      <c r="O1343" s="138">
        <v>198</v>
      </c>
      <c r="P1343" s="140">
        <v>198</v>
      </c>
      <c r="Q1343" s="137" t="s">
        <v>2</v>
      </c>
      <c r="R1343" s="138" t="s">
        <v>594</v>
      </c>
      <c r="S1343" s="138">
        <v>198</v>
      </c>
      <c r="T1343" s="138">
        <v>198</v>
      </c>
      <c r="U1343" s="138">
        <v>198</v>
      </c>
      <c r="V1343" s="140">
        <v>0</v>
      </c>
      <c r="W1343" s="138"/>
      <c r="X1343" s="138"/>
      <c r="Y1343" s="138">
        <v>75</v>
      </c>
      <c r="Z1343" s="138">
        <v>75</v>
      </c>
      <c r="AA1343" s="137"/>
      <c r="AB1343" s="137" t="s">
        <v>622</v>
      </c>
      <c r="AC1343" s="149">
        <v>46242.5977199074</v>
      </c>
      <c r="AD1343" s="137"/>
      <c r="AE1343" s="137"/>
      <c r="AF1343" s="137" t="s">
        <v>606</v>
      </c>
      <c r="AG1343" s="137" t="s">
        <v>607</v>
      </c>
      <c r="AH1343" s="148">
        <v>45200</v>
      </c>
      <c r="AI1343" s="137">
        <v>0</v>
      </c>
      <c r="AJ1343" s="137"/>
      <c r="AK1343" s="137" t="s">
        <v>597</v>
      </c>
      <c r="AL1343" s="137"/>
    </row>
    <row r="1344" s="134" customFormat="1" ht="38.8" customHeight="1" spans="1:38">
      <c r="A1344" s="137" t="s">
        <v>29</v>
      </c>
      <c r="B1344" s="137" t="s">
        <v>26</v>
      </c>
      <c r="C1344" s="138" t="s">
        <v>496</v>
      </c>
      <c r="D1344" s="138" t="s">
        <v>114</v>
      </c>
      <c r="E1344" s="137" t="s">
        <v>587</v>
      </c>
      <c r="F1344" s="138" t="s">
        <v>304</v>
      </c>
      <c r="G1344" s="138" t="s">
        <v>1981</v>
      </c>
      <c r="H1344" s="147">
        <v>46240.7416203704</v>
      </c>
      <c r="I1344" s="138" t="s">
        <v>2358</v>
      </c>
      <c r="J1344" s="138" t="s">
        <v>2359</v>
      </c>
      <c r="K1344" s="138" t="s">
        <v>601</v>
      </c>
      <c r="L1344" s="138" t="s">
        <v>621</v>
      </c>
      <c r="M1344" s="138" t="s">
        <v>603</v>
      </c>
      <c r="N1344" s="138" t="s">
        <v>779</v>
      </c>
      <c r="O1344" s="138">
        <v>458</v>
      </c>
      <c r="P1344" s="140">
        <v>458</v>
      </c>
      <c r="Q1344" s="137" t="s">
        <v>3</v>
      </c>
      <c r="R1344" s="138" t="s">
        <v>780</v>
      </c>
      <c r="S1344" s="138">
        <v>976</v>
      </c>
      <c r="T1344" s="138">
        <v>976</v>
      </c>
      <c r="U1344" s="138">
        <v>458</v>
      </c>
      <c r="V1344" s="140">
        <v>0</v>
      </c>
      <c r="W1344" s="138"/>
      <c r="X1344" s="138"/>
      <c r="Y1344" s="138">
        <v>343.5</v>
      </c>
      <c r="Z1344" s="138">
        <v>343.5</v>
      </c>
      <c r="AA1344" s="137"/>
      <c r="AB1344" s="137" t="s">
        <v>622</v>
      </c>
      <c r="AC1344" s="149">
        <v>46242.5977199074</v>
      </c>
      <c r="AD1344" s="137"/>
      <c r="AE1344" s="137"/>
      <c r="AF1344" s="137" t="s">
        <v>606</v>
      </c>
      <c r="AG1344" s="137" t="s">
        <v>607</v>
      </c>
      <c r="AH1344" s="148">
        <v>46239</v>
      </c>
      <c r="AI1344" s="137">
        <v>0</v>
      </c>
      <c r="AJ1344" s="137"/>
      <c r="AK1344" s="137" t="s">
        <v>917</v>
      </c>
      <c r="AL1344" s="137"/>
    </row>
    <row r="1345" s="134" customFormat="1" ht="38.8" customHeight="1" spans="1:38">
      <c r="A1345" s="137" t="s">
        <v>29</v>
      </c>
      <c r="B1345" s="137" t="s">
        <v>26</v>
      </c>
      <c r="C1345" s="138" t="s">
        <v>496</v>
      </c>
      <c r="D1345" s="138" t="s">
        <v>114</v>
      </c>
      <c r="E1345" s="137" t="s">
        <v>587</v>
      </c>
      <c r="F1345" s="138" t="s">
        <v>304</v>
      </c>
      <c r="G1345" s="138" t="s">
        <v>1981</v>
      </c>
      <c r="H1345" s="147">
        <v>46240.7416203704</v>
      </c>
      <c r="I1345" s="138" t="s">
        <v>2358</v>
      </c>
      <c r="J1345" s="138" t="s">
        <v>2359</v>
      </c>
      <c r="K1345" s="138" t="s">
        <v>601</v>
      </c>
      <c r="L1345" s="138" t="s">
        <v>621</v>
      </c>
      <c r="M1345" s="138" t="s">
        <v>603</v>
      </c>
      <c r="N1345" s="138" t="s">
        <v>623</v>
      </c>
      <c r="O1345" s="138">
        <v>160</v>
      </c>
      <c r="P1345" s="140">
        <v>160</v>
      </c>
      <c r="Q1345" s="137"/>
      <c r="R1345" s="138" t="s">
        <v>605</v>
      </c>
      <c r="S1345" s="138">
        <v>976</v>
      </c>
      <c r="T1345" s="138">
        <v>976</v>
      </c>
      <c r="U1345" s="138">
        <v>160</v>
      </c>
      <c r="V1345" s="140">
        <v>0</v>
      </c>
      <c r="W1345" s="138"/>
      <c r="X1345" s="138"/>
      <c r="Y1345" s="138">
        <v>0</v>
      </c>
      <c r="Z1345" s="138">
        <v>0</v>
      </c>
      <c r="AA1345" s="137"/>
      <c r="AB1345" s="137" t="s">
        <v>622</v>
      </c>
      <c r="AC1345" s="149">
        <v>46242.5977199074</v>
      </c>
      <c r="AD1345" s="137"/>
      <c r="AE1345" s="137"/>
      <c r="AF1345" s="137" t="s">
        <v>606</v>
      </c>
      <c r="AG1345" s="137" t="s">
        <v>607</v>
      </c>
      <c r="AH1345" s="148">
        <v>46239</v>
      </c>
      <c r="AI1345" s="137">
        <v>0</v>
      </c>
      <c r="AJ1345" s="137"/>
      <c r="AK1345" s="137" t="s">
        <v>917</v>
      </c>
      <c r="AL1345" s="137"/>
    </row>
    <row r="1346" s="134" customFormat="1" ht="38.8" customHeight="1" spans="1:38">
      <c r="A1346" s="137" t="s">
        <v>29</v>
      </c>
      <c r="B1346" s="137" t="s">
        <v>26</v>
      </c>
      <c r="C1346" s="138" t="s">
        <v>496</v>
      </c>
      <c r="D1346" s="138" t="s">
        <v>114</v>
      </c>
      <c r="E1346" s="137" t="s">
        <v>587</v>
      </c>
      <c r="F1346" s="138" t="s">
        <v>302</v>
      </c>
      <c r="G1346" s="138" t="s">
        <v>2205</v>
      </c>
      <c r="H1346" s="147">
        <v>46241.5296064815</v>
      </c>
      <c r="I1346" s="138" t="s">
        <v>2170</v>
      </c>
      <c r="J1346" s="138" t="s">
        <v>2360</v>
      </c>
      <c r="K1346" s="138" t="s">
        <v>590</v>
      </c>
      <c r="L1346" s="138" t="s">
        <v>591</v>
      </c>
      <c r="M1346" s="138" t="s">
        <v>592</v>
      </c>
      <c r="N1346" s="138" t="s">
        <v>593</v>
      </c>
      <c r="O1346" s="138">
        <v>198</v>
      </c>
      <c r="P1346" s="140">
        <v>198</v>
      </c>
      <c r="Q1346" s="137" t="s">
        <v>2</v>
      </c>
      <c r="R1346" s="138" t="s">
        <v>594</v>
      </c>
      <c r="S1346" s="138">
        <v>198</v>
      </c>
      <c r="T1346" s="138">
        <v>198</v>
      </c>
      <c r="U1346" s="138">
        <v>198</v>
      </c>
      <c r="V1346" s="140">
        <v>0</v>
      </c>
      <c r="W1346" s="138"/>
      <c r="X1346" s="138"/>
      <c r="Y1346" s="138">
        <v>75</v>
      </c>
      <c r="Z1346" s="138">
        <v>75</v>
      </c>
      <c r="AA1346" s="137"/>
      <c r="AB1346" s="137" t="s">
        <v>622</v>
      </c>
      <c r="AC1346" s="149">
        <v>46242.5977199074</v>
      </c>
      <c r="AD1346" s="137"/>
      <c r="AE1346" s="137"/>
      <c r="AF1346" s="137" t="s">
        <v>606</v>
      </c>
      <c r="AG1346" s="137" t="s">
        <v>607</v>
      </c>
      <c r="AH1346" s="148">
        <v>43621</v>
      </c>
      <c r="AI1346" s="137">
        <v>0</v>
      </c>
      <c r="AJ1346" s="137"/>
      <c r="AK1346" s="137" t="s">
        <v>628</v>
      </c>
      <c r="AL1346" s="137"/>
    </row>
    <row r="1347" s="134" customFormat="1" ht="38.8" customHeight="1" spans="1:38">
      <c r="A1347" s="137" t="s">
        <v>29</v>
      </c>
      <c r="B1347" s="137" t="s">
        <v>26</v>
      </c>
      <c r="C1347" s="138" t="s">
        <v>496</v>
      </c>
      <c r="D1347" s="138" t="s">
        <v>114</v>
      </c>
      <c r="E1347" s="137" t="s">
        <v>587</v>
      </c>
      <c r="F1347" s="138" t="s">
        <v>306</v>
      </c>
      <c r="G1347" s="138" t="s">
        <v>709</v>
      </c>
      <c r="H1347" s="147">
        <v>46241.6810185185</v>
      </c>
      <c r="I1347" s="138" t="s">
        <v>2170</v>
      </c>
      <c r="J1347" s="138" t="s">
        <v>2361</v>
      </c>
      <c r="K1347" s="138" t="s">
        <v>601</v>
      </c>
      <c r="L1347" s="138" t="s">
        <v>591</v>
      </c>
      <c r="M1347" s="138" t="s">
        <v>592</v>
      </c>
      <c r="N1347" s="138" t="s">
        <v>743</v>
      </c>
      <c r="O1347" s="138">
        <v>120</v>
      </c>
      <c r="P1347" s="140">
        <v>120</v>
      </c>
      <c r="Q1347" s="137"/>
      <c r="R1347" s="138" t="s">
        <v>605</v>
      </c>
      <c r="S1347" s="138">
        <v>300</v>
      </c>
      <c r="T1347" s="138">
        <v>300</v>
      </c>
      <c r="U1347" s="138">
        <v>120</v>
      </c>
      <c r="V1347" s="140">
        <v>0</v>
      </c>
      <c r="W1347" s="138"/>
      <c r="X1347" s="138"/>
      <c r="Y1347" s="138">
        <v>0</v>
      </c>
      <c r="Z1347" s="138">
        <v>0</v>
      </c>
      <c r="AA1347" s="137"/>
      <c r="AB1347" s="137" t="s">
        <v>622</v>
      </c>
      <c r="AC1347" s="149">
        <v>46242.5977199074</v>
      </c>
      <c r="AD1347" s="137"/>
      <c r="AE1347" s="137"/>
      <c r="AF1347" s="137" t="s">
        <v>606</v>
      </c>
      <c r="AG1347" s="137" t="s">
        <v>607</v>
      </c>
      <c r="AH1347" s="137"/>
      <c r="AI1347" s="137">
        <v>0</v>
      </c>
      <c r="AJ1347" s="137"/>
      <c r="AK1347" s="137" t="s">
        <v>597</v>
      </c>
      <c r="AL1347" s="137"/>
    </row>
    <row r="1348" s="134" customFormat="1" ht="38.8" customHeight="1" spans="1:38">
      <c r="A1348" s="137" t="s">
        <v>29</v>
      </c>
      <c r="B1348" s="137" t="s">
        <v>26</v>
      </c>
      <c r="C1348" s="138" t="s">
        <v>496</v>
      </c>
      <c r="D1348" s="138" t="s">
        <v>114</v>
      </c>
      <c r="E1348" s="137" t="s">
        <v>587</v>
      </c>
      <c r="F1348" s="138" t="s">
        <v>304</v>
      </c>
      <c r="G1348" s="138" t="s">
        <v>1981</v>
      </c>
      <c r="H1348" s="147">
        <v>46241.7146643518</v>
      </c>
      <c r="I1348" s="138" t="s">
        <v>2362</v>
      </c>
      <c r="J1348" s="138" t="s">
        <v>2363</v>
      </c>
      <c r="K1348" s="138" t="s">
        <v>601</v>
      </c>
      <c r="L1348" s="138" t="s">
        <v>621</v>
      </c>
      <c r="M1348" s="138" t="s">
        <v>603</v>
      </c>
      <c r="N1348" s="138" t="s">
        <v>779</v>
      </c>
      <c r="O1348" s="138">
        <v>458</v>
      </c>
      <c r="P1348" s="140">
        <v>458</v>
      </c>
      <c r="Q1348" s="137" t="s">
        <v>3</v>
      </c>
      <c r="R1348" s="138" t="s">
        <v>780</v>
      </c>
      <c r="S1348" s="138">
        <v>1196</v>
      </c>
      <c r="T1348" s="138">
        <v>1196</v>
      </c>
      <c r="U1348" s="138">
        <v>458</v>
      </c>
      <c r="V1348" s="140">
        <v>0</v>
      </c>
      <c r="W1348" s="138"/>
      <c r="X1348" s="138"/>
      <c r="Y1348" s="138">
        <v>343.5</v>
      </c>
      <c r="Z1348" s="138">
        <v>343.5</v>
      </c>
      <c r="AA1348" s="137"/>
      <c r="AB1348" s="137" t="s">
        <v>622</v>
      </c>
      <c r="AC1348" s="149">
        <v>46242.5977199074</v>
      </c>
      <c r="AD1348" s="137"/>
      <c r="AE1348" s="137"/>
      <c r="AF1348" s="137" t="s">
        <v>606</v>
      </c>
      <c r="AG1348" s="137" t="s">
        <v>607</v>
      </c>
      <c r="AH1348" s="148">
        <v>46240</v>
      </c>
      <c r="AI1348" s="137">
        <v>0</v>
      </c>
      <c r="AJ1348" s="137"/>
      <c r="AK1348" s="137" t="s">
        <v>621</v>
      </c>
      <c r="AL1348" s="137"/>
    </row>
    <row r="1349" s="134" customFormat="1" ht="38.8" customHeight="1" spans="1:38">
      <c r="A1349" s="137" t="s">
        <v>29</v>
      </c>
      <c r="B1349" s="137" t="s">
        <v>26</v>
      </c>
      <c r="C1349" s="138" t="s">
        <v>496</v>
      </c>
      <c r="D1349" s="138" t="s">
        <v>114</v>
      </c>
      <c r="E1349" s="137" t="s">
        <v>587</v>
      </c>
      <c r="F1349" s="138" t="s">
        <v>304</v>
      </c>
      <c r="G1349" s="138" t="s">
        <v>1981</v>
      </c>
      <c r="H1349" s="147">
        <v>46241.7146643518</v>
      </c>
      <c r="I1349" s="138" t="s">
        <v>2362</v>
      </c>
      <c r="J1349" s="138" t="s">
        <v>2363</v>
      </c>
      <c r="K1349" s="138" t="s">
        <v>601</v>
      </c>
      <c r="L1349" s="138" t="s">
        <v>621</v>
      </c>
      <c r="M1349" s="138" t="s">
        <v>603</v>
      </c>
      <c r="N1349" s="138" t="s">
        <v>604</v>
      </c>
      <c r="O1349" s="138">
        <v>100</v>
      </c>
      <c r="P1349" s="140">
        <v>100</v>
      </c>
      <c r="Q1349" s="137"/>
      <c r="R1349" s="138" t="s">
        <v>605</v>
      </c>
      <c r="S1349" s="138">
        <v>1196</v>
      </c>
      <c r="T1349" s="138">
        <v>1196</v>
      </c>
      <c r="U1349" s="138">
        <v>100</v>
      </c>
      <c r="V1349" s="140">
        <v>0</v>
      </c>
      <c r="W1349" s="138"/>
      <c r="X1349" s="138"/>
      <c r="Y1349" s="138">
        <v>0</v>
      </c>
      <c r="Z1349" s="138">
        <v>0</v>
      </c>
      <c r="AA1349" s="137"/>
      <c r="AB1349" s="137" t="s">
        <v>622</v>
      </c>
      <c r="AC1349" s="149">
        <v>46242.5977199074</v>
      </c>
      <c r="AD1349" s="137"/>
      <c r="AE1349" s="137"/>
      <c r="AF1349" s="137" t="s">
        <v>606</v>
      </c>
      <c r="AG1349" s="137" t="s">
        <v>607</v>
      </c>
      <c r="AH1349" s="148">
        <v>46240</v>
      </c>
      <c r="AI1349" s="137">
        <v>0</v>
      </c>
      <c r="AJ1349" s="137"/>
      <c r="AK1349" s="137" t="s">
        <v>621</v>
      </c>
      <c r="AL1349" s="137"/>
    </row>
    <row r="1350" s="134" customFormat="1" ht="42.25" customHeight="1" spans="1:38">
      <c r="A1350" s="137" t="s">
        <v>29</v>
      </c>
      <c r="B1350" s="137" t="s">
        <v>26</v>
      </c>
      <c r="C1350" s="138" t="s">
        <v>496</v>
      </c>
      <c r="D1350" s="138" t="s">
        <v>114</v>
      </c>
      <c r="E1350" s="137" t="s">
        <v>587</v>
      </c>
      <c r="F1350" s="138" t="s">
        <v>304</v>
      </c>
      <c r="G1350" s="138" t="s">
        <v>1981</v>
      </c>
      <c r="H1350" s="147">
        <v>46241.7146643518</v>
      </c>
      <c r="I1350" s="138" t="s">
        <v>2362</v>
      </c>
      <c r="J1350" s="138" t="s">
        <v>2363</v>
      </c>
      <c r="K1350" s="138" t="s">
        <v>601</v>
      </c>
      <c r="L1350" s="138" t="s">
        <v>621</v>
      </c>
      <c r="M1350" s="138" t="s">
        <v>603</v>
      </c>
      <c r="N1350" s="138" t="s">
        <v>652</v>
      </c>
      <c r="O1350" s="138">
        <v>30</v>
      </c>
      <c r="P1350" s="140">
        <v>30</v>
      </c>
      <c r="Q1350" s="137"/>
      <c r="R1350" s="138" t="s">
        <v>610</v>
      </c>
      <c r="S1350" s="138">
        <v>1196</v>
      </c>
      <c r="T1350" s="138">
        <v>1196</v>
      </c>
      <c r="U1350" s="138">
        <v>30</v>
      </c>
      <c r="V1350" s="140">
        <v>0</v>
      </c>
      <c r="W1350" s="138"/>
      <c r="X1350" s="138"/>
      <c r="Y1350" s="138">
        <v>0</v>
      </c>
      <c r="Z1350" s="138">
        <v>0</v>
      </c>
      <c r="AA1350" s="137"/>
      <c r="AB1350" s="137" t="s">
        <v>622</v>
      </c>
      <c r="AC1350" s="149">
        <v>46242.5977199074</v>
      </c>
      <c r="AD1350" s="137"/>
      <c r="AE1350" s="137"/>
      <c r="AF1350" s="137" t="s">
        <v>606</v>
      </c>
      <c r="AG1350" s="137" t="s">
        <v>607</v>
      </c>
      <c r="AH1350" s="148">
        <v>46240</v>
      </c>
      <c r="AI1350" s="137">
        <v>0</v>
      </c>
      <c r="AJ1350" s="137"/>
      <c r="AK1350" s="137" t="s">
        <v>621</v>
      </c>
      <c r="AL1350" s="137"/>
    </row>
    <row r="1351" s="134" customFormat="1" ht="38.8" customHeight="1" spans="1:38">
      <c r="A1351" s="137" t="s">
        <v>29</v>
      </c>
      <c r="B1351" s="137" t="s">
        <v>26</v>
      </c>
      <c r="C1351" s="138" t="s">
        <v>496</v>
      </c>
      <c r="D1351" s="138" t="s">
        <v>114</v>
      </c>
      <c r="E1351" s="137" t="s">
        <v>587</v>
      </c>
      <c r="F1351" s="138" t="s">
        <v>304</v>
      </c>
      <c r="G1351" s="138" t="s">
        <v>1981</v>
      </c>
      <c r="H1351" s="147">
        <v>46241.7146643518</v>
      </c>
      <c r="I1351" s="138" t="s">
        <v>2362</v>
      </c>
      <c r="J1351" s="138" t="s">
        <v>2363</v>
      </c>
      <c r="K1351" s="138" t="s">
        <v>601</v>
      </c>
      <c r="L1351" s="138" t="s">
        <v>621</v>
      </c>
      <c r="M1351" s="138" t="s">
        <v>603</v>
      </c>
      <c r="N1351" s="138" t="s">
        <v>623</v>
      </c>
      <c r="O1351" s="138">
        <v>160</v>
      </c>
      <c r="P1351" s="140">
        <v>160</v>
      </c>
      <c r="Q1351" s="137"/>
      <c r="R1351" s="138" t="s">
        <v>605</v>
      </c>
      <c r="S1351" s="138">
        <v>1196</v>
      </c>
      <c r="T1351" s="138">
        <v>1196</v>
      </c>
      <c r="U1351" s="138">
        <v>160</v>
      </c>
      <c r="V1351" s="140">
        <v>0</v>
      </c>
      <c r="W1351" s="138"/>
      <c r="X1351" s="138"/>
      <c r="Y1351" s="138">
        <v>0</v>
      </c>
      <c r="Z1351" s="138">
        <v>0</v>
      </c>
      <c r="AA1351" s="137"/>
      <c r="AB1351" s="137" t="s">
        <v>622</v>
      </c>
      <c r="AC1351" s="149">
        <v>46242.5977199074</v>
      </c>
      <c r="AD1351" s="137"/>
      <c r="AE1351" s="137"/>
      <c r="AF1351" s="137" t="s">
        <v>606</v>
      </c>
      <c r="AG1351" s="137" t="s">
        <v>607</v>
      </c>
      <c r="AH1351" s="148">
        <v>46240</v>
      </c>
      <c r="AI1351" s="137">
        <v>0</v>
      </c>
      <c r="AJ1351" s="137"/>
      <c r="AK1351" s="137" t="s">
        <v>621</v>
      </c>
      <c r="AL1351" s="137"/>
    </row>
    <row r="1352" s="134" customFormat="1" ht="38.8" customHeight="1" spans="1:38">
      <c r="A1352" s="137" t="s">
        <v>29</v>
      </c>
      <c r="B1352" s="137" t="s">
        <v>26</v>
      </c>
      <c r="C1352" s="138" t="s">
        <v>496</v>
      </c>
      <c r="D1352" s="138" t="s">
        <v>114</v>
      </c>
      <c r="E1352" s="137" t="s">
        <v>587</v>
      </c>
      <c r="F1352" s="138" t="s">
        <v>305</v>
      </c>
      <c r="G1352" s="138" t="s">
        <v>2169</v>
      </c>
      <c r="H1352" s="147">
        <v>46242.4990277778</v>
      </c>
      <c r="I1352" s="138" t="s">
        <v>2364</v>
      </c>
      <c r="J1352" s="138" t="s">
        <v>2365</v>
      </c>
      <c r="K1352" s="138" t="s">
        <v>601</v>
      </c>
      <c r="L1352" s="138" t="s">
        <v>742</v>
      </c>
      <c r="M1352" s="138" t="s">
        <v>603</v>
      </c>
      <c r="N1352" s="138" t="s">
        <v>769</v>
      </c>
      <c r="O1352" s="138">
        <v>0</v>
      </c>
      <c r="P1352" s="140">
        <v>0</v>
      </c>
      <c r="Q1352" s="137"/>
      <c r="R1352" s="138" t="s">
        <v>610</v>
      </c>
      <c r="S1352" s="138">
        <v>65</v>
      </c>
      <c r="T1352" s="138">
        <v>65</v>
      </c>
      <c r="U1352" s="138">
        <v>0</v>
      </c>
      <c r="V1352" s="140">
        <v>0</v>
      </c>
      <c r="W1352" s="138"/>
      <c r="X1352" s="138"/>
      <c r="Y1352" s="138">
        <v>0</v>
      </c>
      <c r="Z1352" s="138">
        <v>0</v>
      </c>
      <c r="AA1352" s="137"/>
      <c r="AB1352" s="137" t="s">
        <v>622</v>
      </c>
      <c r="AC1352" s="149">
        <v>46242.5977199074</v>
      </c>
      <c r="AD1352" s="137"/>
      <c r="AE1352" s="137"/>
      <c r="AF1352" s="137" t="s">
        <v>606</v>
      </c>
      <c r="AG1352" s="137" t="s">
        <v>607</v>
      </c>
      <c r="AH1352" s="148">
        <v>46241</v>
      </c>
      <c r="AI1352" s="137">
        <v>0</v>
      </c>
      <c r="AJ1352" s="137"/>
      <c r="AK1352" s="137" t="s">
        <v>744</v>
      </c>
      <c r="AL1352" s="137"/>
    </row>
    <row r="1353" s="134" customFormat="1" ht="38.8" customHeight="1" spans="1:38">
      <c r="A1353" s="137" t="s">
        <v>29</v>
      </c>
      <c r="B1353" s="137" t="s">
        <v>26</v>
      </c>
      <c r="C1353" s="138" t="s">
        <v>496</v>
      </c>
      <c r="D1353" s="138" t="s">
        <v>114</v>
      </c>
      <c r="E1353" s="137" t="s">
        <v>587</v>
      </c>
      <c r="F1353" s="138" t="s">
        <v>306</v>
      </c>
      <c r="G1353" s="138" t="s">
        <v>709</v>
      </c>
      <c r="H1353" s="147">
        <v>46242.5196296296</v>
      </c>
      <c r="I1353" s="138" t="s">
        <v>2206</v>
      </c>
      <c r="J1353" s="138" t="s">
        <v>2366</v>
      </c>
      <c r="K1353" s="138" t="s">
        <v>601</v>
      </c>
      <c r="L1353" s="138" t="s">
        <v>591</v>
      </c>
      <c r="M1353" s="138" t="s">
        <v>592</v>
      </c>
      <c r="N1353" s="138" t="s">
        <v>1131</v>
      </c>
      <c r="O1353" s="138">
        <v>50</v>
      </c>
      <c r="P1353" s="140">
        <v>50</v>
      </c>
      <c r="Q1353" s="137"/>
      <c r="R1353" s="138" t="s">
        <v>1132</v>
      </c>
      <c r="S1353" s="138">
        <v>230</v>
      </c>
      <c r="T1353" s="138">
        <v>230</v>
      </c>
      <c r="U1353" s="138">
        <v>50</v>
      </c>
      <c r="V1353" s="140">
        <v>0</v>
      </c>
      <c r="W1353" s="138"/>
      <c r="X1353" s="138"/>
      <c r="Y1353" s="138">
        <v>0</v>
      </c>
      <c r="Z1353" s="138">
        <v>0</v>
      </c>
      <c r="AA1353" s="137"/>
      <c r="AB1353" s="137" t="s">
        <v>622</v>
      </c>
      <c r="AC1353" s="149">
        <v>46242.5977199074</v>
      </c>
      <c r="AD1353" s="137"/>
      <c r="AE1353" s="137"/>
      <c r="AF1353" s="137" t="s">
        <v>606</v>
      </c>
      <c r="AG1353" s="137" t="s">
        <v>607</v>
      </c>
      <c r="AH1353" s="137"/>
      <c r="AI1353" s="137">
        <v>0</v>
      </c>
      <c r="AJ1353" s="137"/>
      <c r="AK1353" s="137" t="s">
        <v>597</v>
      </c>
      <c r="AL1353" s="137"/>
    </row>
    <row r="1354" s="134" customFormat="1" ht="38.8" customHeight="1" spans="1:38">
      <c r="A1354" s="137" t="s">
        <v>29</v>
      </c>
      <c r="B1354" s="137" t="s">
        <v>26</v>
      </c>
      <c r="C1354" s="138" t="s">
        <v>496</v>
      </c>
      <c r="D1354" s="138" t="s">
        <v>114</v>
      </c>
      <c r="E1354" s="137" t="s">
        <v>587</v>
      </c>
      <c r="F1354" s="138" t="s">
        <v>304</v>
      </c>
      <c r="G1354" s="138" t="s">
        <v>1981</v>
      </c>
      <c r="H1354" s="147">
        <v>46242.5200810185</v>
      </c>
      <c r="I1354" s="138" t="s">
        <v>2206</v>
      </c>
      <c r="J1354" s="138" t="s">
        <v>2367</v>
      </c>
      <c r="K1354" s="138" t="s">
        <v>601</v>
      </c>
      <c r="L1354" s="138" t="s">
        <v>591</v>
      </c>
      <c r="M1354" s="138" t="s">
        <v>592</v>
      </c>
      <c r="N1354" s="138" t="s">
        <v>1131</v>
      </c>
      <c r="O1354" s="138">
        <v>50</v>
      </c>
      <c r="P1354" s="140">
        <v>50</v>
      </c>
      <c r="Q1354" s="137"/>
      <c r="R1354" s="138" t="s">
        <v>1132</v>
      </c>
      <c r="S1354" s="138">
        <v>280</v>
      </c>
      <c r="T1354" s="138">
        <v>240</v>
      </c>
      <c r="U1354" s="138">
        <v>50</v>
      </c>
      <c r="V1354" s="140">
        <v>0</v>
      </c>
      <c r="W1354" s="138" t="s">
        <v>670</v>
      </c>
      <c r="X1354" s="138"/>
      <c r="Y1354" s="138">
        <v>0</v>
      </c>
      <c r="Z1354" s="138">
        <v>0</v>
      </c>
      <c r="AA1354" s="137"/>
      <c r="AB1354" s="137" t="s">
        <v>622</v>
      </c>
      <c r="AC1354" s="149">
        <v>46242.5977199074</v>
      </c>
      <c r="AD1354" s="137"/>
      <c r="AE1354" s="137"/>
      <c r="AF1354" s="137" t="s">
        <v>606</v>
      </c>
      <c r="AG1354" s="137" t="s">
        <v>607</v>
      </c>
      <c r="AH1354" s="137"/>
      <c r="AI1354" s="137">
        <v>0</v>
      </c>
      <c r="AJ1354" s="137"/>
      <c r="AK1354" s="137" t="s">
        <v>726</v>
      </c>
      <c r="AL1354" s="137"/>
    </row>
    <row r="1355" s="134" customFormat="1" ht="38.8" customHeight="1" spans="1:38">
      <c r="A1355" s="137" t="s">
        <v>29</v>
      </c>
      <c r="B1355" s="137" t="s">
        <v>26</v>
      </c>
      <c r="C1355" s="138" t="s">
        <v>496</v>
      </c>
      <c r="D1355" s="138" t="s">
        <v>102</v>
      </c>
      <c r="E1355" s="137" t="s">
        <v>587</v>
      </c>
      <c r="F1355" s="138" t="s">
        <v>272</v>
      </c>
      <c r="G1355" s="138" t="s">
        <v>1962</v>
      </c>
      <c r="H1355" s="147">
        <v>46240.6743402778</v>
      </c>
      <c r="I1355" s="138" t="s">
        <v>2146</v>
      </c>
      <c r="J1355" s="138" t="s">
        <v>2368</v>
      </c>
      <c r="K1355" s="138" t="s">
        <v>590</v>
      </c>
      <c r="L1355" s="138" t="s">
        <v>591</v>
      </c>
      <c r="M1355" s="138" t="s">
        <v>592</v>
      </c>
      <c r="N1355" s="138" t="s">
        <v>776</v>
      </c>
      <c r="O1355" s="138">
        <v>30</v>
      </c>
      <c r="P1355" s="140">
        <v>30</v>
      </c>
      <c r="Q1355" s="137"/>
      <c r="R1355" s="138" t="s">
        <v>666</v>
      </c>
      <c r="S1355" s="138">
        <v>210</v>
      </c>
      <c r="T1355" s="138">
        <v>210</v>
      </c>
      <c r="U1355" s="138">
        <v>30</v>
      </c>
      <c r="V1355" s="140">
        <v>0</v>
      </c>
      <c r="W1355" s="138"/>
      <c r="X1355" s="138"/>
      <c r="Y1355" s="138">
        <v>0</v>
      </c>
      <c r="Z1355" s="138">
        <v>0</v>
      </c>
      <c r="AA1355" s="137"/>
      <c r="AB1355" s="137" t="s">
        <v>622</v>
      </c>
      <c r="AC1355" s="149">
        <v>46242.5944212963</v>
      </c>
      <c r="AD1355" s="137"/>
      <c r="AE1355" s="137"/>
      <c r="AF1355" s="137"/>
      <c r="AG1355" s="137" t="s">
        <v>596</v>
      </c>
      <c r="AH1355" s="148">
        <v>44185</v>
      </c>
      <c r="AI1355" s="137">
        <v>0</v>
      </c>
      <c r="AJ1355" s="137"/>
      <c r="AK1355" s="137" t="s">
        <v>628</v>
      </c>
      <c r="AL1355" s="137"/>
    </row>
    <row r="1356" s="134" customFormat="1" ht="38.8" customHeight="1" spans="1:38">
      <c r="A1356" s="137" t="s">
        <v>29</v>
      </c>
      <c r="B1356" s="137" t="s">
        <v>26</v>
      </c>
      <c r="C1356" s="138" t="s">
        <v>496</v>
      </c>
      <c r="D1356" s="138" t="s">
        <v>103</v>
      </c>
      <c r="E1356" s="137" t="s">
        <v>587</v>
      </c>
      <c r="F1356" s="138" t="s">
        <v>274</v>
      </c>
      <c r="G1356" s="138" t="s">
        <v>2083</v>
      </c>
      <c r="H1356" s="147">
        <v>46239.676412037</v>
      </c>
      <c r="I1356" s="138" t="s">
        <v>2369</v>
      </c>
      <c r="J1356" s="138" t="s">
        <v>2370</v>
      </c>
      <c r="K1356" s="138" t="s">
        <v>601</v>
      </c>
      <c r="L1356" s="138" t="s">
        <v>602</v>
      </c>
      <c r="M1356" s="138" t="s">
        <v>603</v>
      </c>
      <c r="N1356" s="138" t="s">
        <v>793</v>
      </c>
      <c r="O1356" s="138">
        <v>100</v>
      </c>
      <c r="P1356" s="140">
        <v>100</v>
      </c>
      <c r="Q1356" s="137"/>
      <c r="R1356" s="138" t="s">
        <v>666</v>
      </c>
      <c r="S1356" s="138">
        <v>100</v>
      </c>
      <c r="T1356" s="138">
        <v>100</v>
      </c>
      <c r="U1356" s="138">
        <v>100</v>
      </c>
      <c r="V1356" s="140">
        <v>0</v>
      </c>
      <c r="W1356" s="138"/>
      <c r="X1356" s="138"/>
      <c r="Y1356" s="138">
        <v>70</v>
      </c>
      <c r="Z1356" s="138">
        <v>70</v>
      </c>
      <c r="AA1356" s="137"/>
      <c r="AB1356" s="137" t="s">
        <v>622</v>
      </c>
      <c r="AC1356" s="149">
        <v>46240.5783564815</v>
      </c>
      <c r="AD1356" s="137"/>
      <c r="AE1356" s="137"/>
      <c r="AF1356" s="137"/>
      <c r="AG1356" s="137" t="s">
        <v>596</v>
      </c>
      <c r="AH1356" s="137"/>
      <c r="AI1356" s="137">
        <v>0</v>
      </c>
      <c r="AJ1356" s="137"/>
      <c r="AK1356" s="137" t="s">
        <v>602</v>
      </c>
      <c r="AL1356" s="137"/>
    </row>
    <row r="1357" s="134" customFormat="1" ht="38.8" customHeight="1" spans="1:38">
      <c r="A1357" s="137" t="s">
        <v>29</v>
      </c>
      <c r="B1357" s="137" t="s">
        <v>26</v>
      </c>
      <c r="C1357" s="138" t="s">
        <v>496</v>
      </c>
      <c r="D1357" s="138" t="s">
        <v>103</v>
      </c>
      <c r="E1357" s="137" t="s">
        <v>587</v>
      </c>
      <c r="F1357" s="138" t="s">
        <v>274</v>
      </c>
      <c r="G1357" s="138" t="s">
        <v>2083</v>
      </c>
      <c r="H1357" s="147">
        <v>46240.4779861111</v>
      </c>
      <c r="I1357" s="138" t="s">
        <v>2159</v>
      </c>
      <c r="J1357" s="138" t="s">
        <v>2371</v>
      </c>
      <c r="K1357" s="138" t="s">
        <v>601</v>
      </c>
      <c r="L1357" s="138" t="s">
        <v>591</v>
      </c>
      <c r="M1357" s="138" t="s">
        <v>603</v>
      </c>
      <c r="N1357" s="138" t="s">
        <v>613</v>
      </c>
      <c r="O1357" s="138">
        <v>50</v>
      </c>
      <c r="P1357" s="140">
        <v>50</v>
      </c>
      <c r="Q1357" s="137"/>
      <c r="R1357" s="138" t="s">
        <v>610</v>
      </c>
      <c r="S1357" s="138">
        <v>110</v>
      </c>
      <c r="T1357" s="138">
        <v>110</v>
      </c>
      <c r="U1357" s="138">
        <v>50</v>
      </c>
      <c r="V1357" s="140">
        <v>0</v>
      </c>
      <c r="W1357" s="138"/>
      <c r="X1357" s="138"/>
      <c r="Y1357" s="138">
        <v>0</v>
      </c>
      <c r="Z1357" s="138">
        <v>0</v>
      </c>
      <c r="AA1357" s="137"/>
      <c r="AB1357" s="137" t="s">
        <v>622</v>
      </c>
      <c r="AC1357" s="149">
        <v>46240.5783564815</v>
      </c>
      <c r="AD1357" s="137"/>
      <c r="AE1357" s="137"/>
      <c r="AF1357" s="137" t="s">
        <v>606</v>
      </c>
      <c r="AG1357" s="137" t="s">
        <v>607</v>
      </c>
      <c r="AH1357" s="148">
        <v>46209</v>
      </c>
      <c r="AI1357" s="137">
        <v>0</v>
      </c>
      <c r="AJ1357" s="137"/>
      <c r="AK1357" s="137" t="s">
        <v>597</v>
      </c>
      <c r="AL1357" s="137"/>
    </row>
    <row r="1358" s="134" customFormat="1" ht="38.8" customHeight="1" spans="1:38">
      <c r="A1358" s="137" t="s">
        <v>29</v>
      </c>
      <c r="B1358" s="137" t="s">
        <v>26</v>
      </c>
      <c r="C1358" s="138" t="s">
        <v>496</v>
      </c>
      <c r="D1358" s="138" t="s">
        <v>104</v>
      </c>
      <c r="E1358" s="137" t="s">
        <v>587</v>
      </c>
      <c r="F1358" s="138" t="s">
        <v>277</v>
      </c>
      <c r="G1358" s="138" t="s">
        <v>1976</v>
      </c>
      <c r="H1358" s="147">
        <v>46235.4191203704</v>
      </c>
      <c r="I1358" s="138" t="s">
        <v>2372</v>
      </c>
      <c r="J1358" s="138" t="s">
        <v>2373</v>
      </c>
      <c r="K1358" s="138" t="s">
        <v>590</v>
      </c>
      <c r="L1358" s="138" t="s">
        <v>621</v>
      </c>
      <c r="M1358" s="138" t="s">
        <v>592</v>
      </c>
      <c r="N1358" s="138" t="s">
        <v>776</v>
      </c>
      <c r="O1358" s="138">
        <v>30</v>
      </c>
      <c r="P1358" s="140">
        <v>0</v>
      </c>
      <c r="Q1358" s="137"/>
      <c r="R1358" s="138" t="s">
        <v>666</v>
      </c>
      <c r="S1358" s="138">
        <v>345</v>
      </c>
      <c r="T1358" s="138">
        <v>253</v>
      </c>
      <c r="U1358" s="138">
        <v>0</v>
      </c>
      <c r="V1358" s="140">
        <v>30</v>
      </c>
      <c r="W1358" s="138" t="s">
        <v>670</v>
      </c>
      <c r="X1358" s="138"/>
      <c r="Y1358" s="138">
        <v>0</v>
      </c>
      <c r="Z1358" s="138">
        <v>0</v>
      </c>
      <c r="AA1358" s="137"/>
      <c r="AB1358" s="137" t="s">
        <v>622</v>
      </c>
      <c r="AC1358" s="149">
        <v>46236.579837963</v>
      </c>
      <c r="AD1358" s="137"/>
      <c r="AE1358" s="137"/>
      <c r="AF1358" s="137" t="s">
        <v>606</v>
      </c>
      <c r="AG1358" s="137" t="s">
        <v>607</v>
      </c>
      <c r="AH1358" s="148">
        <v>43475</v>
      </c>
      <c r="AI1358" s="137">
        <v>0</v>
      </c>
      <c r="AJ1358" s="137"/>
      <c r="AK1358" s="137" t="s">
        <v>621</v>
      </c>
      <c r="AL1358" s="137"/>
    </row>
    <row r="1359" s="134" customFormat="1" ht="38.8" customHeight="1" spans="1:38">
      <c r="A1359" s="137" t="s">
        <v>29</v>
      </c>
      <c r="B1359" s="137" t="s">
        <v>26</v>
      </c>
      <c r="C1359" s="138" t="s">
        <v>496</v>
      </c>
      <c r="D1359" s="138" t="s">
        <v>104</v>
      </c>
      <c r="E1359" s="137" t="s">
        <v>587</v>
      </c>
      <c r="F1359" s="138" t="s">
        <v>275</v>
      </c>
      <c r="G1359" s="138" t="s">
        <v>2213</v>
      </c>
      <c r="H1359" s="147">
        <v>46235.444224537</v>
      </c>
      <c r="I1359" s="138" t="s">
        <v>2374</v>
      </c>
      <c r="J1359" s="138" t="s">
        <v>2375</v>
      </c>
      <c r="K1359" s="138" t="s">
        <v>590</v>
      </c>
      <c r="L1359" s="138" t="s">
        <v>591</v>
      </c>
      <c r="M1359" s="138" t="s">
        <v>603</v>
      </c>
      <c r="N1359" s="138" t="s">
        <v>593</v>
      </c>
      <c r="O1359" s="138">
        <v>198</v>
      </c>
      <c r="P1359" s="140">
        <v>198</v>
      </c>
      <c r="Q1359" s="137" t="s">
        <v>2</v>
      </c>
      <c r="R1359" s="138" t="s">
        <v>594</v>
      </c>
      <c r="S1359" s="138">
        <v>198</v>
      </c>
      <c r="T1359" s="138">
        <v>198</v>
      </c>
      <c r="U1359" s="138">
        <v>198</v>
      </c>
      <c r="V1359" s="140">
        <v>0</v>
      </c>
      <c r="W1359" s="138"/>
      <c r="X1359" s="138"/>
      <c r="Y1359" s="138">
        <v>75</v>
      </c>
      <c r="Z1359" s="138">
        <v>75</v>
      </c>
      <c r="AA1359" s="137"/>
      <c r="AB1359" s="137" t="s">
        <v>622</v>
      </c>
      <c r="AC1359" s="149">
        <v>46236.579837963</v>
      </c>
      <c r="AD1359" s="137"/>
      <c r="AE1359" s="137"/>
      <c r="AF1359" s="137" t="s">
        <v>606</v>
      </c>
      <c r="AG1359" s="137" t="s">
        <v>607</v>
      </c>
      <c r="AH1359" s="148">
        <v>45482</v>
      </c>
      <c r="AI1359" s="137">
        <v>0</v>
      </c>
      <c r="AJ1359" s="137"/>
      <c r="AK1359" s="137" t="s">
        <v>628</v>
      </c>
      <c r="AL1359" s="137"/>
    </row>
    <row r="1360" s="134" customFormat="1" ht="38.8" customHeight="1" spans="1:38">
      <c r="A1360" s="137" t="s">
        <v>29</v>
      </c>
      <c r="B1360" s="137" t="s">
        <v>26</v>
      </c>
      <c r="C1360" s="138" t="s">
        <v>496</v>
      </c>
      <c r="D1360" s="138" t="s">
        <v>104</v>
      </c>
      <c r="E1360" s="137" t="s">
        <v>587</v>
      </c>
      <c r="F1360" s="138" t="s">
        <v>276</v>
      </c>
      <c r="G1360" s="138" t="s">
        <v>1983</v>
      </c>
      <c r="H1360" s="147">
        <v>46235.5020023148</v>
      </c>
      <c r="I1360" s="138" t="s">
        <v>2374</v>
      </c>
      <c r="J1360" s="138" t="s">
        <v>2376</v>
      </c>
      <c r="K1360" s="138" t="s">
        <v>601</v>
      </c>
      <c r="L1360" s="138" t="s">
        <v>591</v>
      </c>
      <c r="M1360" s="138" t="s">
        <v>592</v>
      </c>
      <c r="N1360" s="138" t="s">
        <v>1131</v>
      </c>
      <c r="O1360" s="138">
        <v>50</v>
      </c>
      <c r="P1360" s="140">
        <v>50</v>
      </c>
      <c r="Q1360" s="137"/>
      <c r="R1360" s="138" t="s">
        <v>1132</v>
      </c>
      <c r="S1360" s="138">
        <v>230</v>
      </c>
      <c r="T1360" s="138">
        <v>190</v>
      </c>
      <c r="U1360" s="138">
        <v>50</v>
      </c>
      <c r="V1360" s="140">
        <v>0</v>
      </c>
      <c r="W1360" s="138" t="s">
        <v>670</v>
      </c>
      <c r="X1360" s="138"/>
      <c r="Y1360" s="138">
        <v>0</v>
      </c>
      <c r="Z1360" s="138">
        <v>0</v>
      </c>
      <c r="AA1360" s="137"/>
      <c r="AB1360" s="137" t="s">
        <v>622</v>
      </c>
      <c r="AC1360" s="149">
        <v>46236.579837963</v>
      </c>
      <c r="AD1360" s="137"/>
      <c r="AE1360" s="137"/>
      <c r="AF1360" s="137" t="s">
        <v>606</v>
      </c>
      <c r="AG1360" s="137" t="s">
        <v>607</v>
      </c>
      <c r="AH1360" s="137"/>
      <c r="AI1360" s="137">
        <v>0</v>
      </c>
      <c r="AJ1360" s="137"/>
      <c r="AK1360" s="137" t="s">
        <v>597</v>
      </c>
      <c r="AL1360" s="137"/>
    </row>
    <row r="1361" s="134" customFormat="1" ht="38.8" customHeight="1" spans="1:38">
      <c r="A1361" s="137" t="s">
        <v>29</v>
      </c>
      <c r="B1361" s="137" t="s">
        <v>26</v>
      </c>
      <c r="C1361" s="138" t="s">
        <v>496</v>
      </c>
      <c r="D1361" s="138" t="s">
        <v>104</v>
      </c>
      <c r="E1361" s="137" t="s">
        <v>587</v>
      </c>
      <c r="F1361" s="138" t="s">
        <v>275</v>
      </c>
      <c r="G1361" s="138" t="s">
        <v>2213</v>
      </c>
      <c r="H1361" s="147">
        <v>46235.6631134259</v>
      </c>
      <c r="I1361" s="138" t="s">
        <v>2374</v>
      </c>
      <c r="J1361" s="138" t="s">
        <v>2377</v>
      </c>
      <c r="K1361" s="138" t="s">
        <v>590</v>
      </c>
      <c r="L1361" s="138" t="s">
        <v>591</v>
      </c>
      <c r="M1361" s="138" t="s">
        <v>603</v>
      </c>
      <c r="N1361" s="138" t="s">
        <v>593</v>
      </c>
      <c r="O1361" s="138">
        <v>198</v>
      </c>
      <c r="P1361" s="140">
        <v>198</v>
      </c>
      <c r="Q1361" s="137" t="s">
        <v>2</v>
      </c>
      <c r="R1361" s="138" t="s">
        <v>594</v>
      </c>
      <c r="S1361" s="138">
        <v>198</v>
      </c>
      <c r="T1361" s="138">
        <v>198</v>
      </c>
      <c r="U1361" s="138">
        <v>198</v>
      </c>
      <c r="V1361" s="140">
        <v>0</v>
      </c>
      <c r="W1361" s="138"/>
      <c r="X1361" s="138"/>
      <c r="Y1361" s="138">
        <v>75</v>
      </c>
      <c r="Z1361" s="138">
        <v>75</v>
      </c>
      <c r="AA1361" s="137"/>
      <c r="AB1361" s="137" t="s">
        <v>622</v>
      </c>
      <c r="AC1361" s="149">
        <v>46236.579837963</v>
      </c>
      <c r="AD1361" s="137"/>
      <c r="AE1361" s="137"/>
      <c r="AF1361" s="137" t="s">
        <v>606</v>
      </c>
      <c r="AG1361" s="137" t="s">
        <v>607</v>
      </c>
      <c r="AH1361" s="148">
        <v>45058</v>
      </c>
      <c r="AI1361" s="137">
        <v>0</v>
      </c>
      <c r="AJ1361" s="137"/>
      <c r="AK1361" s="137" t="s">
        <v>597</v>
      </c>
      <c r="AL1361" s="137"/>
    </row>
    <row r="1362" s="134" customFormat="1" ht="38.8" customHeight="1" spans="1:38">
      <c r="A1362" s="137" t="s">
        <v>29</v>
      </c>
      <c r="B1362" s="137" t="s">
        <v>26</v>
      </c>
      <c r="C1362" s="138" t="s">
        <v>496</v>
      </c>
      <c r="D1362" s="138" t="s">
        <v>104</v>
      </c>
      <c r="E1362" s="137" t="s">
        <v>587</v>
      </c>
      <c r="F1362" s="138" t="s">
        <v>276</v>
      </c>
      <c r="G1362" s="138" t="s">
        <v>1983</v>
      </c>
      <c r="H1362" s="147">
        <v>46235.7391435185</v>
      </c>
      <c r="I1362" s="138" t="s">
        <v>2374</v>
      </c>
      <c r="J1362" s="138" t="s">
        <v>2378</v>
      </c>
      <c r="K1362" s="138" t="s">
        <v>601</v>
      </c>
      <c r="L1362" s="138" t="s">
        <v>591</v>
      </c>
      <c r="M1362" s="138" t="s">
        <v>603</v>
      </c>
      <c r="N1362" s="138" t="s">
        <v>784</v>
      </c>
      <c r="O1362" s="138">
        <v>50</v>
      </c>
      <c r="P1362" s="140">
        <v>50</v>
      </c>
      <c r="Q1362" s="137"/>
      <c r="R1362" s="138" t="s">
        <v>610</v>
      </c>
      <c r="S1362" s="138">
        <v>230</v>
      </c>
      <c r="T1362" s="138">
        <v>230</v>
      </c>
      <c r="U1362" s="138">
        <v>50</v>
      </c>
      <c r="V1362" s="140">
        <v>0</v>
      </c>
      <c r="W1362" s="138"/>
      <c r="X1362" s="138"/>
      <c r="Y1362" s="138">
        <v>0</v>
      </c>
      <c r="Z1362" s="138">
        <v>0</v>
      </c>
      <c r="AA1362" s="137"/>
      <c r="AB1362" s="137" t="s">
        <v>622</v>
      </c>
      <c r="AC1362" s="149">
        <v>46236.579837963</v>
      </c>
      <c r="AD1362" s="137"/>
      <c r="AE1362" s="137"/>
      <c r="AF1362" s="137" t="s">
        <v>606</v>
      </c>
      <c r="AG1362" s="137" t="s">
        <v>607</v>
      </c>
      <c r="AH1362" s="148">
        <v>46230</v>
      </c>
      <c r="AI1362" s="137">
        <v>0</v>
      </c>
      <c r="AJ1362" s="137"/>
      <c r="AK1362" s="137" t="s">
        <v>597</v>
      </c>
      <c r="AL1362" s="137"/>
    </row>
    <row r="1363" s="134" customFormat="1" ht="38.8" customHeight="1" spans="1:38">
      <c r="A1363" s="137" t="s">
        <v>29</v>
      </c>
      <c r="B1363" s="137" t="s">
        <v>26</v>
      </c>
      <c r="C1363" s="138" t="s">
        <v>496</v>
      </c>
      <c r="D1363" s="138" t="s">
        <v>104</v>
      </c>
      <c r="E1363" s="137" t="s">
        <v>587</v>
      </c>
      <c r="F1363" s="138" t="s">
        <v>277</v>
      </c>
      <c r="G1363" s="138" t="s">
        <v>1976</v>
      </c>
      <c r="H1363" s="147">
        <v>46236.4541550926</v>
      </c>
      <c r="I1363" s="138" t="s">
        <v>2379</v>
      </c>
      <c r="J1363" s="138" t="s">
        <v>2380</v>
      </c>
      <c r="K1363" s="138" t="s">
        <v>601</v>
      </c>
      <c r="L1363" s="138" t="s">
        <v>742</v>
      </c>
      <c r="M1363" s="138" t="s">
        <v>603</v>
      </c>
      <c r="N1363" s="138" t="s">
        <v>779</v>
      </c>
      <c r="O1363" s="138">
        <v>458</v>
      </c>
      <c r="P1363" s="140">
        <v>458</v>
      </c>
      <c r="Q1363" s="137" t="s">
        <v>3</v>
      </c>
      <c r="R1363" s="138" t="s">
        <v>780</v>
      </c>
      <c r="S1363" s="138">
        <v>458</v>
      </c>
      <c r="T1363" s="138">
        <v>458</v>
      </c>
      <c r="U1363" s="138">
        <v>458</v>
      </c>
      <c r="V1363" s="140">
        <v>0</v>
      </c>
      <c r="W1363" s="138"/>
      <c r="X1363" s="138"/>
      <c r="Y1363" s="138">
        <v>343.5</v>
      </c>
      <c r="Z1363" s="138">
        <v>343.5</v>
      </c>
      <c r="AA1363" s="137"/>
      <c r="AB1363" s="137" t="s">
        <v>622</v>
      </c>
      <c r="AC1363" s="149">
        <v>46236.579837963</v>
      </c>
      <c r="AD1363" s="137"/>
      <c r="AE1363" s="137"/>
      <c r="AF1363" s="137" t="s">
        <v>606</v>
      </c>
      <c r="AG1363" s="137" t="s">
        <v>607</v>
      </c>
      <c r="AH1363" s="148">
        <v>46220</v>
      </c>
      <c r="AI1363" s="137">
        <v>0</v>
      </c>
      <c r="AJ1363" s="137"/>
      <c r="AK1363" s="137" t="s">
        <v>744</v>
      </c>
      <c r="AL1363" s="137"/>
    </row>
    <row r="1364" s="134" customFormat="1" ht="38.8" customHeight="1" spans="1:38">
      <c r="A1364" s="137" t="s">
        <v>29</v>
      </c>
      <c r="B1364" s="137" t="s">
        <v>26</v>
      </c>
      <c r="C1364" s="138" t="s">
        <v>496</v>
      </c>
      <c r="D1364" s="138" t="s">
        <v>104</v>
      </c>
      <c r="E1364" s="137" t="s">
        <v>587</v>
      </c>
      <c r="F1364" s="138" t="s">
        <v>277</v>
      </c>
      <c r="G1364" s="138" t="s">
        <v>1976</v>
      </c>
      <c r="H1364" s="147">
        <v>46236.4549768519</v>
      </c>
      <c r="I1364" s="138" t="s">
        <v>2086</v>
      </c>
      <c r="J1364" s="138" t="s">
        <v>2381</v>
      </c>
      <c r="K1364" s="138" t="s">
        <v>601</v>
      </c>
      <c r="L1364" s="138" t="s">
        <v>621</v>
      </c>
      <c r="M1364" s="138" t="s">
        <v>603</v>
      </c>
      <c r="N1364" s="138" t="s">
        <v>779</v>
      </c>
      <c r="O1364" s="138">
        <v>458</v>
      </c>
      <c r="P1364" s="140">
        <v>458</v>
      </c>
      <c r="Q1364" s="137" t="s">
        <v>3</v>
      </c>
      <c r="R1364" s="138" t="s">
        <v>780</v>
      </c>
      <c r="S1364" s="138">
        <v>623</v>
      </c>
      <c r="T1364" s="138">
        <v>623</v>
      </c>
      <c r="U1364" s="138">
        <v>458</v>
      </c>
      <c r="V1364" s="140">
        <v>0</v>
      </c>
      <c r="W1364" s="138"/>
      <c r="X1364" s="138"/>
      <c r="Y1364" s="138">
        <v>343.5</v>
      </c>
      <c r="Z1364" s="138">
        <v>343.5</v>
      </c>
      <c r="AA1364" s="137"/>
      <c r="AB1364" s="137" t="s">
        <v>622</v>
      </c>
      <c r="AC1364" s="149">
        <v>46236.579837963</v>
      </c>
      <c r="AD1364" s="137"/>
      <c r="AE1364" s="137"/>
      <c r="AF1364" s="137" t="s">
        <v>606</v>
      </c>
      <c r="AG1364" s="137" t="s">
        <v>607</v>
      </c>
      <c r="AH1364" s="148">
        <v>46182</v>
      </c>
      <c r="AI1364" s="137">
        <v>0</v>
      </c>
      <c r="AJ1364" s="137"/>
      <c r="AK1364" s="137" t="s">
        <v>621</v>
      </c>
      <c r="AL1364" s="137"/>
    </row>
    <row r="1365" s="134" customFormat="1" ht="38.8" customHeight="1" spans="1:38">
      <c r="A1365" s="137" t="s">
        <v>29</v>
      </c>
      <c r="B1365" s="137" t="s">
        <v>26</v>
      </c>
      <c r="C1365" s="138" t="s">
        <v>496</v>
      </c>
      <c r="D1365" s="138" t="s">
        <v>104</v>
      </c>
      <c r="E1365" s="137" t="s">
        <v>587</v>
      </c>
      <c r="F1365" s="138" t="s">
        <v>275</v>
      </c>
      <c r="G1365" s="138" t="s">
        <v>2213</v>
      </c>
      <c r="H1365" s="147">
        <v>46236.4724652778</v>
      </c>
      <c r="I1365" s="138" t="s">
        <v>2382</v>
      </c>
      <c r="J1365" s="138" t="s">
        <v>2383</v>
      </c>
      <c r="K1365" s="138" t="s">
        <v>590</v>
      </c>
      <c r="L1365" s="138" t="s">
        <v>591</v>
      </c>
      <c r="M1365" s="138" t="s">
        <v>603</v>
      </c>
      <c r="N1365" s="138" t="s">
        <v>593</v>
      </c>
      <c r="O1365" s="138">
        <v>198</v>
      </c>
      <c r="P1365" s="140">
        <v>198</v>
      </c>
      <c r="Q1365" s="137" t="s">
        <v>2</v>
      </c>
      <c r="R1365" s="138" t="s">
        <v>594</v>
      </c>
      <c r="S1365" s="138">
        <v>198</v>
      </c>
      <c r="T1365" s="138">
        <v>198</v>
      </c>
      <c r="U1365" s="138">
        <v>198</v>
      </c>
      <c r="V1365" s="140">
        <v>0</v>
      </c>
      <c r="W1365" s="138"/>
      <c r="X1365" s="138"/>
      <c r="Y1365" s="138">
        <v>75</v>
      </c>
      <c r="Z1365" s="138">
        <v>75</v>
      </c>
      <c r="AA1365" s="137"/>
      <c r="AB1365" s="137" t="s">
        <v>622</v>
      </c>
      <c r="AC1365" s="149">
        <v>46236.579837963</v>
      </c>
      <c r="AD1365" s="137"/>
      <c r="AE1365" s="137"/>
      <c r="AF1365" s="137" t="s">
        <v>606</v>
      </c>
      <c r="AG1365" s="137" t="s">
        <v>607</v>
      </c>
      <c r="AH1365" s="148">
        <v>45200</v>
      </c>
      <c r="AI1365" s="137">
        <v>0</v>
      </c>
      <c r="AJ1365" s="137"/>
      <c r="AK1365" s="137" t="s">
        <v>597</v>
      </c>
      <c r="AL1365" s="137"/>
    </row>
    <row r="1366" s="134" customFormat="1" ht="38.8" customHeight="1" spans="1:38">
      <c r="A1366" s="137" t="s">
        <v>29</v>
      </c>
      <c r="B1366" s="137" t="s">
        <v>26</v>
      </c>
      <c r="C1366" s="138" t="s">
        <v>496</v>
      </c>
      <c r="D1366" s="138" t="s">
        <v>104</v>
      </c>
      <c r="E1366" s="137" t="s">
        <v>587</v>
      </c>
      <c r="F1366" s="138" t="s">
        <v>276</v>
      </c>
      <c r="G1366" s="138" t="s">
        <v>1983</v>
      </c>
      <c r="H1366" s="147">
        <v>46236.5257638889</v>
      </c>
      <c r="I1366" s="138" t="s">
        <v>2382</v>
      </c>
      <c r="J1366" s="138" t="s">
        <v>2384</v>
      </c>
      <c r="K1366" s="138" t="s">
        <v>590</v>
      </c>
      <c r="L1366" s="138" t="s">
        <v>591</v>
      </c>
      <c r="M1366" s="138" t="s">
        <v>603</v>
      </c>
      <c r="N1366" s="138" t="s">
        <v>593</v>
      </c>
      <c r="O1366" s="138">
        <v>198</v>
      </c>
      <c r="P1366" s="140">
        <v>198</v>
      </c>
      <c r="Q1366" s="137" t="s">
        <v>2</v>
      </c>
      <c r="R1366" s="138" t="s">
        <v>594</v>
      </c>
      <c r="S1366" s="138">
        <v>198</v>
      </c>
      <c r="T1366" s="138">
        <v>198</v>
      </c>
      <c r="U1366" s="138">
        <v>198</v>
      </c>
      <c r="V1366" s="140">
        <v>0</v>
      </c>
      <c r="W1366" s="138"/>
      <c r="X1366" s="138"/>
      <c r="Y1366" s="138">
        <v>75</v>
      </c>
      <c r="Z1366" s="138">
        <v>75</v>
      </c>
      <c r="AA1366" s="137"/>
      <c r="AB1366" s="137" t="s">
        <v>622</v>
      </c>
      <c r="AC1366" s="149">
        <v>46236.579837963</v>
      </c>
      <c r="AD1366" s="137"/>
      <c r="AE1366" s="137"/>
      <c r="AF1366" s="137" t="s">
        <v>606</v>
      </c>
      <c r="AG1366" s="137" t="s">
        <v>607</v>
      </c>
      <c r="AH1366" s="148">
        <v>45236</v>
      </c>
      <c r="AI1366" s="137">
        <v>0</v>
      </c>
      <c r="AJ1366" s="137"/>
      <c r="AK1366" s="137" t="s">
        <v>597</v>
      </c>
      <c r="AL1366" s="137"/>
    </row>
    <row r="1367" s="134" customFormat="1" ht="38.8" customHeight="1" spans="1:38">
      <c r="A1367" s="137" t="s">
        <v>29</v>
      </c>
      <c r="B1367" s="137" t="s">
        <v>26</v>
      </c>
      <c r="C1367" s="138" t="s">
        <v>496</v>
      </c>
      <c r="D1367" s="138" t="s">
        <v>102</v>
      </c>
      <c r="E1367" s="137" t="s">
        <v>587</v>
      </c>
      <c r="F1367" s="138" t="s">
        <v>273</v>
      </c>
      <c r="G1367" s="138" t="s">
        <v>1954</v>
      </c>
      <c r="H1367" s="147">
        <v>46234.656400463</v>
      </c>
      <c r="I1367" s="138" t="s">
        <v>2016</v>
      </c>
      <c r="J1367" s="138" t="s">
        <v>2385</v>
      </c>
      <c r="K1367" s="138" t="s">
        <v>601</v>
      </c>
      <c r="L1367" s="138" t="s">
        <v>591</v>
      </c>
      <c r="M1367" s="138" t="s">
        <v>603</v>
      </c>
      <c r="N1367" s="138" t="s">
        <v>613</v>
      </c>
      <c r="O1367" s="138">
        <v>50</v>
      </c>
      <c r="P1367" s="140">
        <v>50</v>
      </c>
      <c r="Q1367" s="137"/>
      <c r="R1367" s="138" t="s">
        <v>610</v>
      </c>
      <c r="S1367" s="138">
        <v>110</v>
      </c>
      <c r="T1367" s="138">
        <v>100</v>
      </c>
      <c r="U1367" s="138">
        <v>50</v>
      </c>
      <c r="V1367" s="140">
        <v>0</v>
      </c>
      <c r="W1367" s="138" t="s">
        <v>670</v>
      </c>
      <c r="X1367" s="138"/>
      <c r="Y1367" s="138">
        <v>0</v>
      </c>
      <c r="Z1367" s="138">
        <v>0</v>
      </c>
      <c r="AA1367" s="137"/>
      <c r="AB1367" s="137" t="s">
        <v>622</v>
      </c>
      <c r="AC1367" s="149">
        <v>46236.5772569444</v>
      </c>
      <c r="AD1367" s="137"/>
      <c r="AE1367" s="137"/>
      <c r="AF1367" s="137" t="s">
        <v>606</v>
      </c>
      <c r="AG1367" s="137" t="s">
        <v>607</v>
      </c>
      <c r="AH1367" s="148">
        <v>46228</v>
      </c>
      <c r="AI1367" s="137">
        <v>0</v>
      </c>
      <c r="AJ1367" s="137"/>
      <c r="AK1367" s="137" t="s">
        <v>628</v>
      </c>
      <c r="AL1367" s="137"/>
    </row>
    <row r="1368" s="134" customFormat="1" ht="38.8" customHeight="1" spans="1:38">
      <c r="A1368" s="137" t="s">
        <v>29</v>
      </c>
      <c r="B1368" s="137" t="s">
        <v>26</v>
      </c>
      <c r="C1368" s="138" t="s">
        <v>496</v>
      </c>
      <c r="D1368" s="138" t="s">
        <v>102</v>
      </c>
      <c r="E1368" s="137" t="s">
        <v>587</v>
      </c>
      <c r="F1368" s="138" t="s">
        <v>273</v>
      </c>
      <c r="G1368" s="138" t="s">
        <v>1954</v>
      </c>
      <c r="H1368" s="147">
        <v>46235.7162037037</v>
      </c>
      <c r="I1368" s="138" t="s">
        <v>2386</v>
      </c>
      <c r="J1368" s="138" t="s">
        <v>2387</v>
      </c>
      <c r="K1368" s="138" t="s">
        <v>601</v>
      </c>
      <c r="L1368" s="138" t="s">
        <v>591</v>
      </c>
      <c r="M1368" s="138" t="s">
        <v>603</v>
      </c>
      <c r="N1368" s="138" t="s">
        <v>784</v>
      </c>
      <c r="O1368" s="138">
        <v>50</v>
      </c>
      <c r="P1368" s="140">
        <v>50</v>
      </c>
      <c r="Q1368" s="137"/>
      <c r="R1368" s="138" t="s">
        <v>610</v>
      </c>
      <c r="S1368" s="138">
        <v>230</v>
      </c>
      <c r="T1368" s="138">
        <v>230</v>
      </c>
      <c r="U1368" s="138">
        <v>50</v>
      </c>
      <c r="V1368" s="140">
        <v>0</v>
      </c>
      <c r="W1368" s="138"/>
      <c r="X1368" s="138"/>
      <c r="Y1368" s="138">
        <v>0</v>
      </c>
      <c r="Z1368" s="138">
        <v>0</v>
      </c>
      <c r="AA1368" s="137"/>
      <c r="AB1368" s="137" t="s">
        <v>622</v>
      </c>
      <c r="AC1368" s="149">
        <v>46236.5772569444</v>
      </c>
      <c r="AD1368" s="137"/>
      <c r="AE1368" s="137"/>
      <c r="AF1368" s="137" t="s">
        <v>606</v>
      </c>
      <c r="AG1368" s="137" t="s">
        <v>607</v>
      </c>
      <c r="AH1368" s="148">
        <v>46233</v>
      </c>
      <c r="AI1368" s="137">
        <v>0</v>
      </c>
      <c r="AJ1368" s="137"/>
      <c r="AK1368" s="137" t="s">
        <v>597</v>
      </c>
      <c r="AL1368" s="137"/>
    </row>
    <row r="1369" s="134" customFormat="1" ht="38.8" customHeight="1" spans="1:38">
      <c r="A1369" s="137" t="s">
        <v>29</v>
      </c>
      <c r="B1369" s="137" t="s">
        <v>26</v>
      </c>
      <c r="C1369" s="138" t="s">
        <v>496</v>
      </c>
      <c r="D1369" s="138" t="s">
        <v>102</v>
      </c>
      <c r="E1369" s="137" t="s">
        <v>587</v>
      </c>
      <c r="F1369" s="138" t="s">
        <v>273</v>
      </c>
      <c r="G1369" s="138" t="s">
        <v>1954</v>
      </c>
      <c r="H1369" s="147">
        <v>46236.4842476852</v>
      </c>
      <c r="I1369" s="138" t="s">
        <v>2388</v>
      </c>
      <c r="J1369" s="138" t="s">
        <v>2389</v>
      </c>
      <c r="K1369" s="138" t="s">
        <v>590</v>
      </c>
      <c r="L1369" s="138" t="s">
        <v>949</v>
      </c>
      <c r="M1369" s="138" t="s">
        <v>592</v>
      </c>
      <c r="N1369" s="138" t="s">
        <v>776</v>
      </c>
      <c r="O1369" s="138">
        <v>30</v>
      </c>
      <c r="P1369" s="140">
        <v>30</v>
      </c>
      <c r="Q1369" s="137"/>
      <c r="R1369" s="138" t="s">
        <v>666</v>
      </c>
      <c r="S1369" s="138">
        <v>110</v>
      </c>
      <c r="T1369" s="138">
        <v>110</v>
      </c>
      <c r="U1369" s="138">
        <v>30</v>
      </c>
      <c r="V1369" s="140">
        <v>0</v>
      </c>
      <c r="W1369" s="138"/>
      <c r="X1369" s="138"/>
      <c r="Y1369" s="138">
        <v>0</v>
      </c>
      <c r="Z1369" s="138">
        <v>0</v>
      </c>
      <c r="AA1369" s="137"/>
      <c r="AB1369" s="137" t="s">
        <v>622</v>
      </c>
      <c r="AC1369" s="149">
        <v>46236.5772569444</v>
      </c>
      <c r="AD1369" s="137"/>
      <c r="AE1369" s="137"/>
      <c r="AF1369" s="137" t="s">
        <v>606</v>
      </c>
      <c r="AG1369" s="137" t="s">
        <v>607</v>
      </c>
      <c r="AH1369" s="148">
        <v>44254</v>
      </c>
      <c r="AI1369" s="137">
        <v>0</v>
      </c>
      <c r="AJ1369" s="137"/>
      <c r="AK1369" s="137" t="s">
        <v>950</v>
      </c>
      <c r="AL1369" s="137"/>
    </row>
    <row r="1370" s="134" customFormat="1" ht="38.8" customHeight="1" spans="1:38">
      <c r="A1370" s="137" t="s">
        <v>29</v>
      </c>
      <c r="B1370" s="137" t="s">
        <v>26</v>
      </c>
      <c r="C1370" s="138" t="s">
        <v>496</v>
      </c>
      <c r="D1370" s="138" t="s">
        <v>102</v>
      </c>
      <c r="E1370" s="137" t="s">
        <v>587</v>
      </c>
      <c r="F1370" s="138" t="s">
        <v>271</v>
      </c>
      <c r="G1370" s="138" t="s">
        <v>1967</v>
      </c>
      <c r="H1370" s="147">
        <v>46236.5135648148</v>
      </c>
      <c r="I1370" s="138" t="s">
        <v>2390</v>
      </c>
      <c r="J1370" s="138" t="s">
        <v>2391</v>
      </c>
      <c r="K1370" s="138" t="s">
        <v>601</v>
      </c>
      <c r="L1370" s="138" t="s">
        <v>591</v>
      </c>
      <c r="M1370" s="138" t="s">
        <v>603</v>
      </c>
      <c r="N1370" s="138" t="s">
        <v>769</v>
      </c>
      <c r="O1370" s="138">
        <v>0</v>
      </c>
      <c r="P1370" s="140">
        <v>0</v>
      </c>
      <c r="Q1370" s="137"/>
      <c r="R1370" s="138" t="s">
        <v>610</v>
      </c>
      <c r="S1370" s="138">
        <v>60</v>
      </c>
      <c r="T1370" s="138">
        <v>50</v>
      </c>
      <c r="U1370" s="138">
        <v>0</v>
      </c>
      <c r="V1370" s="140">
        <v>0</v>
      </c>
      <c r="W1370" s="138" t="s">
        <v>670</v>
      </c>
      <c r="X1370" s="138"/>
      <c r="Y1370" s="138">
        <v>0</v>
      </c>
      <c r="Z1370" s="138">
        <v>0</v>
      </c>
      <c r="AA1370" s="137"/>
      <c r="AB1370" s="137" t="s">
        <v>622</v>
      </c>
      <c r="AC1370" s="149">
        <v>46236.5772569444</v>
      </c>
      <c r="AD1370" s="137"/>
      <c r="AE1370" s="137"/>
      <c r="AF1370" s="137" t="s">
        <v>606</v>
      </c>
      <c r="AG1370" s="137" t="s">
        <v>607</v>
      </c>
      <c r="AH1370" s="148">
        <v>46234</v>
      </c>
      <c r="AI1370" s="137">
        <v>0</v>
      </c>
      <c r="AJ1370" s="137"/>
      <c r="AK1370" s="137" t="s">
        <v>628</v>
      </c>
      <c r="AL1370" s="137"/>
    </row>
    <row r="1371" s="134" customFormat="1" ht="38.8" customHeight="1" spans="1:38">
      <c r="A1371" s="137" t="s">
        <v>29</v>
      </c>
      <c r="B1371" s="137" t="s">
        <v>26</v>
      </c>
      <c r="C1371" s="138" t="s">
        <v>496</v>
      </c>
      <c r="D1371" s="138" t="s">
        <v>104</v>
      </c>
      <c r="E1371" s="137" t="s">
        <v>587</v>
      </c>
      <c r="F1371" s="138" t="s">
        <v>276</v>
      </c>
      <c r="G1371" s="138" t="s">
        <v>1983</v>
      </c>
      <c r="H1371" s="147">
        <v>46240.5303009259</v>
      </c>
      <c r="I1371" s="138" t="s">
        <v>2161</v>
      </c>
      <c r="J1371" s="138" t="s">
        <v>2392</v>
      </c>
      <c r="K1371" s="138" t="s">
        <v>590</v>
      </c>
      <c r="L1371" s="138" t="s">
        <v>591</v>
      </c>
      <c r="M1371" s="138" t="s">
        <v>603</v>
      </c>
      <c r="N1371" s="138" t="s">
        <v>593</v>
      </c>
      <c r="O1371" s="138">
        <v>198</v>
      </c>
      <c r="P1371" s="140">
        <v>198</v>
      </c>
      <c r="Q1371" s="137" t="s">
        <v>2</v>
      </c>
      <c r="R1371" s="138" t="s">
        <v>594</v>
      </c>
      <c r="S1371" s="138">
        <v>198</v>
      </c>
      <c r="T1371" s="138">
        <v>198</v>
      </c>
      <c r="U1371" s="138">
        <v>198</v>
      </c>
      <c r="V1371" s="140">
        <v>0</v>
      </c>
      <c r="W1371" s="138"/>
      <c r="X1371" s="138"/>
      <c r="Y1371" s="138">
        <v>75</v>
      </c>
      <c r="Z1371" s="138">
        <v>75</v>
      </c>
      <c r="AA1371" s="137"/>
      <c r="AB1371" s="137" t="s">
        <v>622</v>
      </c>
      <c r="AC1371" s="149">
        <v>46240.5805324074</v>
      </c>
      <c r="AD1371" s="137"/>
      <c r="AE1371" s="137"/>
      <c r="AF1371" s="137" t="s">
        <v>606</v>
      </c>
      <c r="AG1371" s="137" t="s">
        <v>607</v>
      </c>
      <c r="AH1371" s="148">
        <v>45085</v>
      </c>
      <c r="AI1371" s="137">
        <v>0</v>
      </c>
      <c r="AJ1371" s="137"/>
      <c r="AK1371" s="137" t="s">
        <v>597</v>
      </c>
      <c r="AL1371" s="137"/>
    </row>
    <row r="1372" s="134" customFormat="1" ht="38.8" customHeight="1" spans="1:38">
      <c r="A1372" s="137" t="s">
        <v>29</v>
      </c>
      <c r="B1372" s="137" t="s">
        <v>26</v>
      </c>
      <c r="C1372" s="138" t="s">
        <v>496</v>
      </c>
      <c r="D1372" s="138" t="s">
        <v>114</v>
      </c>
      <c r="E1372" s="137" t="s">
        <v>587</v>
      </c>
      <c r="F1372" s="138" t="s">
        <v>303</v>
      </c>
      <c r="G1372" s="138" t="s">
        <v>703</v>
      </c>
      <c r="H1372" s="147">
        <v>46234.6486689815</v>
      </c>
      <c r="I1372" s="138" t="s">
        <v>2393</v>
      </c>
      <c r="J1372" s="138" t="s">
        <v>2394</v>
      </c>
      <c r="K1372" s="138" t="s">
        <v>601</v>
      </c>
      <c r="L1372" s="138" t="s">
        <v>621</v>
      </c>
      <c r="M1372" s="138" t="s">
        <v>603</v>
      </c>
      <c r="N1372" s="138" t="s">
        <v>779</v>
      </c>
      <c r="O1372" s="138">
        <v>458</v>
      </c>
      <c r="P1372" s="140">
        <v>458</v>
      </c>
      <c r="Q1372" s="137" t="s">
        <v>3</v>
      </c>
      <c r="R1372" s="138" t="s">
        <v>780</v>
      </c>
      <c r="S1372" s="138">
        <v>618</v>
      </c>
      <c r="T1372" s="138">
        <v>618</v>
      </c>
      <c r="U1372" s="138">
        <v>458</v>
      </c>
      <c r="V1372" s="140">
        <v>0</v>
      </c>
      <c r="W1372" s="138"/>
      <c r="X1372" s="138"/>
      <c r="Y1372" s="138">
        <v>343.5</v>
      </c>
      <c r="Z1372" s="138">
        <v>343.5</v>
      </c>
      <c r="AA1372" s="137"/>
      <c r="AB1372" s="137" t="s">
        <v>622</v>
      </c>
      <c r="AC1372" s="149">
        <v>46236.5792939815</v>
      </c>
      <c r="AD1372" s="137"/>
      <c r="AE1372" s="137"/>
      <c r="AF1372" s="137" t="s">
        <v>606</v>
      </c>
      <c r="AG1372" s="137" t="s">
        <v>607</v>
      </c>
      <c r="AH1372" s="148">
        <v>46233</v>
      </c>
      <c r="AI1372" s="137">
        <v>0</v>
      </c>
      <c r="AJ1372" s="137"/>
      <c r="AK1372" s="137" t="s">
        <v>917</v>
      </c>
      <c r="AL1372" s="137"/>
    </row>
    <row r="1373" s="134" customFormat="1" ht="38.8" customHeight="1" spans="1:38">
      <c r="A1373" s="137" t="s">
        <v>29</v>
      </c>
      <c r="B1373" s="137" t="s">
        <v>26</v>
      </c>
      <c r="C1373" s="138" t="s">
        <v>496</v>
      </c>
      <c r="D1373" s="138" t="s">
        <v>114</v>
      </c>
      <c r="E1373" s="137" t="s">
        <v>587</v>
      </c>
      <c r="F1373" s="138" t="s">
        <v>302</v>
      </c>
      <c r="G1373" s="138" t="s">
        <v>2205</v>
      </c>
      <c r="H1373" s="147">
        <v>46234.7071759259</v>
      </c>
      <c r="I1373" s="138" t="s">
        <v>704</v>
      </c>
      <c r="J1373" s="138" t="s">
        <v>2395</v>
      </c>
      <c r="K1373" s="138" t="s">
        <v>590</v>
      </c>
      <c r="L1373" s="138" t="s">
        <v>591</v>
      </c>
      <c r="M1373" s="138" t="s">
        <v>592</v>
      </c>
      <c r="N1373" s="138" t="s">
        <v>593</v>
      </c>
      <c r="O1373" s="138">
        <v>198</v>
      </c>
      <c r="P1373" s="140">
        <v>198</v>
      </c>
      <c r="Q1373" s="137" t="s">
        <v>2</v>
      </c>
      <c r="R1373" s="138" t="s">
        <v>594</v>
      </c>
      <c r="S1373" s="138">
        <v>198</v>
      </c>
      <c r="T1373" s="138">
        <v>198</v>
      </c>
      <c r="U1373" s="138">
        <v>198</v>
      </c>
      <c r="V1373" s="140">
        <v>0</v>
      </c>
      <c r="W1373" s="138"/>
      <c r="X1373" s="138"/>
      <c r="Y1373" s="138">
        <v>75</v>
      </c>
      <c r="Z1373" s="138">
        <v>75</v>
      </c>
      <c r="AA1373" s="137"/>
      <c r="AB1373" s="137" t="s">
        <v>622</v>
      </c>
      <c r="AC1373" s="149">
        <v>46236.5792939815</v>
      </c>
      <c r="AD1373" s="137"/>
      <c r="AE1373" s="137"/>
      <c r="AF1373" s="137" t="s">
        <v>606</v>
      </c>
      <c r="AG1373" s="137" t="s">
        <v>607</v>
      </c>
      <c r="AH1373" s="148">
        <v>43956</v>
      </c>
      <c r="AI1373" s="137">
        <v>0</v>
      </c>
      <c r="AJ1373" s="137"/>
      <c r="AK1373" s="137" t="s">
        <v>628</v>
      </c>
      <c r="AL1373" s="137"/>
    </row>
    <row r="1374" s="134" customFormat="1" ht="38.8" customHeight="1" spans="1:38">
      <c r="A1374" s="137" t="s">
        <v>29</v>
      </c>
      <c r="B1374" s="137" t="s">
        <v>26</v>
      </c>
      <c r="C1374" s="138" t="s">
        <v>496</v>
      </c>
      <c r="D1374" s="138" t="s">
        <v>114</v>
      </c>
      <c r="E1374" s="137" t="s">
        <v>587</v>
      </c>
      <c r="F1374" s="138" t="s">
        <v>303</v>
      </c>
      <c r="G1374" s="138" t="s">
        <v>703</v>
      </c>
      <c r="H1374" s="147">
        <v>46234.7464236111</v>
      </c>
      <c r="I1374" s="138" t="s">
        <v>704</v>
      </c>
      <c r="J1374" s="138" t="s">
        <v>2396</v>
      </c>
      <c r="K1374" s="138" t="s">
        <v>601</v>
      </c>
      <c r="L1374" s="138" t="s">
        <v>591</v>
      </c>
      <c r="M1374" s="138" t="s">
        <v>592</v>
      </c>
      <c r="N1374" s="138" t="s">
        <v>1131</v>
      </c>
      <c r="O1374" s="138">
        <v>50</v>
      </c>
      <c r="P1374" s="140">
        <v>50</v>
      </c>
      <c r="Q1374" s="137"/>
      <c r="R1374" s="138" t="s">
        <v>1132</v>
      </c>
      <c r="S1374" s="138">
        <v>280</v>
      </c>
      <c r="T1374" s="138">
        <v>240</v>
      </c>
      <c r="U1374" s="138">
        <v>50</v>
      </c>
      <c r="V1374" s="140">
        <v>0</v>
      </c>
      <c r="W1374" s="138" t="s">
        <v>670</v>
      </c>
      <c r="X1374" s="138"/>
      <c r="Y1374" s="138">
        <v>0</v>
      </c>
      <c r="Z1374" s="138">
        <v>0</v>
      </c>
      <c r="AA1374" s="137"/>
      <c r="AB1374" s="137" t="s">
        <v>622</v>
      </c>
      <c r="AC1374" s="149">
        <v>46236.5792939815</v>
      </c>
      <c r="AD1374" s="137"/>
      <c r="AE1374" s="137"/>
      <c r="AF1374" s="137"/>
      <c r="AG1374" s="137" t="s">
        <v>596</v>
      </c>
      <c r="AH1374" s="148">
        <v>46204</v>
      </c>
      <c r="AI1374" s="137">
        <v>0</v>
      </c>
      <c r="AJ1374" s="137"/>
      <c r="AK1374" s="137" t="s">
        <v>597</v>
      </c>
      <c r="AL1374" s="137"/>
    </row>
    <row r="1375" s="134" customFormat="1" ht="38.8" customHeight="1" spans="1:38">
      <c r="A1375" s="137" t="s">
        <v>29</v>
      </c>
      <c r="B1375" s="137" t="s">
        <v>26</v>
      </c>
      <c r="C1375" s="138" t="s">
        <v>496</v>
      </c>
      <c r="D1375" s="138" t="s">
        <v>114</v>
      </c>
      <c r="E1375" s="137" t="s">
        <v>587</v>
      </c>
      <c r="F1375" s="138" t="s">
        <v>303</v>
      </c>
      <c r="G1375" s="138" t="s">
        <v>703</v>
      </c>
      <c r="H1375" s="147">
        <v>46234.7464236111</v>
      </c>
      <c r="I1375" s="138" t="s">
        <v>704</v>
      </c>
      <c r="J1375" s="138" t="s">
        <v>2396</v>
      </c>
      <c r="K1375" s="138" t="s">
        <v>601</v>
      </c>
      <c r="L1375" s="138" t="s">
        <v>591</v>
      </c>
      <c r="M1375" s="138" t="s">
        <v>592</v>
      </c>
      <c r="N1375" s="138" t="s">
        <v>784</v>
      </c>
      <c r="O1375" s="138">
        <v>50</v>
      </c>
      <c r="P1375" s="140">
        <v>50</v>
      </c>
      <c r="Q1375" s="137"/>
      <c r="R1375" s="138" t="s">
        <v>610</v>
      </c>
      <c r="S1375" s="138">
        <v>280</v>
      </c>
      <c r="T1375" s="138">
        <v>240</v>
      </c>
      <c r="U1375" s="138">
        <v>50</v>
      </c>
      <c r="V1375" s="140">
        <v>0</v>
      </c>
      <c r="W1375" s="138" t="s">
        <v>670</v>
      </c>
      <c r="X1375" s="138"/>
      <c r="Y1375" s="138">
        <v>0</v>
      </c>
      <c r="Z1375" s="138">
        <v>0</v>
      </c>
      <c r="AA1375" s="137"/>
      <c r="AB1375" s="137" t="s">
        <v>622</v>
      </c>
      <c r="AC1375" s="149">
        <v>46236.5792939815</v>
      </c>
      <c r="AD1375" s="137"/>
      <c r="AE1375" s="137"/>
      <c r="AF1375" s="137"/>
      <c r="AG1375" s="137" t="s">
        <v>596</v>
      </c>
      <c r="AH1375" s="148">
        <v>46204</v>
      </c>
      <c r="AI1375" s="137">
        <v>0</v>
      </c>
      <c r="AJ1375" s="137"/>
      <c r="AK1375" s="137" t="s">
        <v>597</v>
      </c>
      <c r="AL1375" s="137"/>
    </row>
    <row r="1376" s="134" customFormat="1" ht="38.8" customHeight="1" spans="1:38">
      <c r="A1376" s="137" t="s">
        <v>29</v>
      </c>
      <c r="B1376" s="137" t="s">
        <v>26</v>
      </c>
      <c r="C1376" s="138" t="s">
        <v>496</v>
      </c>
      <c r="D1376" s="138" t="s">
        <v>114</v>
      </c>
      <c r="E1376" s="137" t="s">
        <v>587</v>
      </c>
      <c r="F1376" s="138" t="s">
        <v>306</v>
      </c>
      <c r="G1376" s="138" t="s">
        <v>709</v>
      </c>
      <c r="H1376" s="147">
        <v>46234.7646064815</v>
      </c>
      <c r="I1376" s="138" t="s">
        <v>704</v>
      </c>
      <c r="J1376" s="138" t="s">
        <v>2397</v>
      </c>
      <c r="K1376" s="138" t="s">
        <v>601</v>
      </c>
      <c r="L1376" s="138" t="s">
        <v>591</v>
      </c>
      <c r="M1376" s="138" t="s">
        <v>603</v>
      </c>
      <c r="N1376" s="138" t="s">
        <v>613</v>
      </c>
      <c r="O1376" s="138">
        <v>50</v>
      </c>
      <c r="P1376" s="140">
        <v>50</v>
      </c>
      <c r="Q1376" s="137"/>
      <c r="R1376" s="138" t="s">
        <v>610</v>
      </c>
      <c r="S1376" s="138">
        <v>100</v>
      </c>
      <c r="T1376" s="138">
        <v>100</v>
      </c>
      <c r="U1376" s="138">
        <v>50</v>
      </c>
      <c r="V1376" s="140">
        <v>0</v>
      </c>
      <c r="W1376" s="138"/>
      <c r="X1376" s="138"/>
      <c r="Y1376" s="138">
        <v>0</v>
      </c>
      <c r="Z1376" s="138">
        <v>0</v>
      </c>
      <c r="AA1376" s="137"/>
      <c r="AB1376" s="137" t="s">
        <v>622</v>
      </c>
      <c r="AC1376" s="149">
        <v>46236.5792939815</v>
      </c>
      <c r="AD1376" s="137"/>
      <c r="AE1376" s="137"/>
      <c r="AF1376" s="137" t="s">
        <v>606</v>
      </c>
      <c r="AG1376" s="137" t="s">
        <v>607</v>
      </c>
      <c r="AH1376" s="148">
        <v>46233</v>
      </c>
      <c r="AI1376" s="137">
        <v>0</v>
      </c>
      <c r="AJ1376" s="137"/>
      <c r="AK1376" s="137" t="s">
        <v>597</v>
      </c>
      <c r="AL1376" s="137"/>
    </row>
    <row r="1377" s="134" customFormat="1" ht="38.8" customHeight="1" spans="1:38">
      <c r="A1377" s="137" t="s">
        <v>29</v>
      </c>
      <c r="B1377" s="137" t="s">
        <v>26</v>
      </c>
      <c r="C1377" s="138" t="s">
        <v>496</v>
      </c>
      <c r="D1377" s="138" t="s">
        <v>114</v>
      </c>
      <c r="E1377" s="137" t="s">
        <v>587</v>
      </c>
      <c r="F1377" s="138" t="s">
        <v>302</v>
      </c>
      <c r="G1377" s="138" t="s">
        <v>2205</v>
      </c>
      <c r="H1377" s="147">
        <v>46235.5237962963</v>
      </c>
      <c r="I1377" s="138" t="s">
        <v>2040</v>
      </c>
      <c r="J1377" s="138" t="s">
        <v>2398</v>
      </c>
      <c r="K1377" s="138" t="s">
        <v>590</v>
      </c>
      <c r="L1377" s="138" t="s">
        <v>591</v>
      </c>
      <c r="M1377" s="138" t="s">
        <v>592</v>
      </c>
      <c r="N1377" s="138" t="s">
        <v>593</v>
      </c>
      <c r="O1377" s="138">
        <v>198</v>
      </c>
      <c r="P1377" s="140">
        <v>168</v>
      </c>
      <c r="Q1377" s="137" t="s">
        <v>2</v>
      </c>
      <c r="R1377" s="138" t="s">
        <v>594</v>
      </c>
      <c r="S1377" s="138">
        <v>198</v>
      </c>
      <c r="T1377" s="138">
        <v>168</v>
      </c>
      <c r="U1377" s="138">
        <v>168</v>
      </c>
      <c r="V1377" s="140">
        <v>30</v>
      </c>
      <c r="W1377" s="138" t="s">
        <v>670</v>
      </c>
      <c r="X1377" s="138"/>
      <c r="Y1377" s="138">
        <v>75</v>
      </c>
      <c r="Z1377" s="138">
        <v>75</v>
      </c>
      <c r="AA1377" s="137"/>
      <c r="AB1377" s="137" t="s">
        <v>622</v>
      </c>
      <c r="AC1377" s="149">
        <v>46236.5792939815</v>
      </c>
      <c r="AD1377" s="137"/>
      <c r="AE1377" s="137"/>
      <c r="AF1377" s="137" t="s">
        <v>606</v>
      </c>
      <c r="AG1377" s="137" t="s">
        <v>607</v>
      </c>
      <c r="AH1377" s="148">
        <v>43524</v>
      </c>
      <c r="AI1377" s="137">
        <v>0</v>
      </c>
      <c r="AJ1377" s="137"/>
      <c r="AK1377" s="137" t="s">
        <v>628</v>
      </c>
      <c r="AL1377" s="137"/>
    </row>
    <row r="1378" s="134" customFormat="1" ht="38.8" customHeight="1" spans="1:38">
      <c r="A1378" s="137" t="s">
        <v>29</v>
      </c>
      <c r="B1378" s="137" t="s">
        <v>26</v>
      </c>
      <c r="C1378" s="138" t="s">
        <v>496</v>
      </c>
      <c r="D1378" s="138" t="s">
        <v>114</v>
      </c>
      <c r="E1378" s="137" t="s">
        <v>587</v>
      </c>
      <c r="F1378" s="138" t="s">
        <v>303</v>
      </c>
      <c r="G1378" s="138" t="s">
        <v>703</v>
      </c>
      <c r="H1378" s="147">
        <v>46235.6142592593</v>
      </c>
      <c r="I1378" s="138" t="s">
        <v>2399</v>
      </c>
      <c r="J1378" s="138" t="s">
        <v>2400</v>
      </c>
      <c r="K1378" s="138" t="s">
        <v>590</v>
      </c>
      <c r="L1378" s="138" t="s">
        <v>818</v>
      </c>
      <c r="M1378" s="138" t="s">
        <v>592</v>
      </c>
      <c r="N1378" s="138" t="s">
        <v>776</v>
      </c>
      <c r="O1378" s="138">
        <v>30</v>
      </c>
      <c r="P1378" s="140">
        <v>30</v>
      </c>
      <c r="Q1378" s="137"/>
      <c r="R1378" s="138" t="s">
        <v>666</v>
      </c>
      <c r="S1378" s="138">
        <v>990</v>
      </c>
      <c r="T1378" s="138">
        <v>630</v>
      </c>
      <c r="U1378" s="138">
        <v>30</v>
      </c>
      <c r="V1378" s="140">
        <v>0</v>
      </c>
      <c r="W1378" s="138" t="s">
        <v>670</v>
      </c>
      <c r="X1378" s="138"/>
      <c r="Y1378" s="138">
        <v>0</v>
      </c>
      <c r="Z1378" s="138">
        <v>0</v>
      </c>
      <c r="AA1378" s="137"/>
      <c r="AB1378" s="137" t="s">
        <v>622</v>
      </c>
      <c r="AC1378" s="149">
        <v>46236.5792939815</v>
      </c>
      <c r="AD1378" s="137"/>
      <c r="AE1378" s="137"/>
      <c r="AF1378" s="137" t="s">
        <v>606</v>
      </c>
      <c r="AG1378" s="137" t="s">
        <v>607</v>
      </c>
      <c r="AH1378" s="148">
        <v>42932</v>
      </c>
      <c r="AI1378" s="137">
        <v>0</v>
      </c>
      <c r="AJ1378" s="137"/>
      <c r="AK1378" s="137" t="s">
        <v>818</v>
      </c>
      <c r="AL1378" s="137"/>
    </row>
    <row r="1379" s="134" customFormat="1" ht="38.8" customHeight="1" spans="1:38">
      <c r="A1379" s="137" t="s">
        <v>29</v>
      </c>
      <c r="B1379" s="137" t="s">
        <v>26</v>
      </c>
      <c r="C1379" s="138" t="s">
        <v>496</v>
      </c>
      <c r="D1379" s="138" t="s">
        <v>114</v>
      </c>
      <c r="E1379" s="137" t="s">
        <v>587</v>
      </c>
      <c r="F1379" s="138" t="s">
        <v>302</v>
      </c>
      <c r="G1379" s="138" t="s">
        <v>2205</v>
      </c>
      <c r="H1379" s="147">
        <v>46235.7536111111</v>
      </c>
      <c r="I1379" s="138" t="s">
        <v>2040</v>
      </c>
      <c r="J1379" s="138" t="s">
        <v>2401</v>
      </c>
      <c r="K1379" s="138" t="s">
        <v>590</v>
      </c>
      <c r="L1379" s="138" t="s">
        <v>591</v>
      </c>
      <c r="M1379" s="138" t="s">
        <v>592</v>
      </c>
      <c r="N1379" s="138" t="s">
        <v>593</v>
      </c>
      <c r="O1379" s="138">
        <v>198</v>
      </c>
      <c r="P1379" s="140">
        <v>198</v>
      </c>
      <c r="Q1379" s="137" t="s">
        <v>2</v>
      </c>
      <c r="R1379" s="138" t="s">
        <v>594</v>
      </c>
      <c r="S1379" s="138">
        <v>198</v>
      </c>
      <c r="T1379" s="138">
        <v>198</v>
      </c>
      <c r="U1379" s="138">
        <v>198</v>
      </c>
      <c r="V1379" s="140">
        <v>0</v>
      </c>
      <c r="W1379" s="138"/>
      <c r="X1379" s="138"/>
      <c r="Y1379" s="138">
        <v>75</v>
      </c>
      <c r="Z1379" s="138">
        <v>75</v>
      </c>
      <c r="AA1379" s="137"/>
      <c r="AB1379" s="137" t="s">
        <v>622</v>
      </c>
      <c r="AC1379" s="149">
        <v>46236.5792939815</v>
      </c>
      <c r="AD1379" s="137"/>
      <c r="AE1379" s="137"/>
      <c r="AF1379" s="137" t="s">
        <v>606</v>
      </c>
      <c r="AG1379" s="137" t="s">
        <v>607</v>
      </c>
      <c r="AH1379" s="148">
        <v>43439</v>
      </c>
      <c r="AI1379" s="137">
        <v>0</v>
      </c>
      <c r="AJ1379" s="137"/>
      <c r="AK1379" s="137" t="s">
        <v>597</v>
      </c>
      <c r="AL1379" s="137"/>
    </row>
    <row r="1380" s="134" customFormat="1" ht="38.8" customHeight="1" spans="1:38">
      <c r="A1380" s="137" t="s">
        <v>29</v>
      </c>
      <c r="B1380" s="137" t="s">
        <v>26</v>
      </c>
      <c r="C1380" s="138" t="s">
        <v>496</v>
      </c>
      <c r="D1380" s="138" t="s">
        <v>113</v>
      </c>
      <c r="E1380" s="137" t="s">
        <v>587</v>
      </c>
      <c r="F1380" s="138" t="s">
        <v>298</v>
      </c>
      <c r="G1380" s="138" t="s">
        <v>2193</v>
      </c>
      <c r="H1380" s="147">
        <v>46238.6395601852</v>
      </c>
      <c r="I1380" s="138" t="s">
        <v>2402</v>
      </c>
      <c r="J1380" s="138" t="s">
        <v>2403</v>
      </c>
      <c r="K1380" s="138" t="s">
        <v>590</v>
      </c>
      <c r="L1380" s="138" t="s">
        <v>591</v>
      </c>
      <c r="M1380" s="138" t="s">
        <v>603</v>
      </c>
      <c r="N1380" s="138" t="s">
        <v>593</v>
      </c>
      <c r="O1380" s="138">
        <v>198</v>
      </c>
      <c r="P1380" s="140">
        <v>198</v>
      </c>
      <c r="Q1380" s="137" t="s">
        <v>2</v>
      </c>
      <c r="R1380" s="138" t="s">
        <v>594</v>
      </c>
      <c r="S1380" s="138">
        <v>198</v>
      </c>
      <c r="T1380" s="138">
        <v>198</v>
      </c>
      <c r="U1380" s="138">
        <v>198</v>
      </c>
      <c r="V1380" s="140">
        <v>0</v>
      </c>
      <c r="W1380" s="138"/>
      <c r="X1380" s="138"/>
      <c r="Y1380" s="138">
        <v>75</v>
      </c>
      <c r="Z1380" s="138">
        <v>75</v>
      </c>
      <c r="AA1380" s="137"/>
      <c r="AB1380" s="137" t="s">
        <v>622</v>
      </c>
      <c r="AC1380" s="149">
        <v>46240.5793865741</v>
      </c>
      <c r="AD1380" s="137"/>
      <c r="AE1380" s="137"/>
      <c r="AF1380" s="137" t="s">
        <v>606</v>
      </c>
      <c r="AG1380" s="137" t="s">
        <v>607</v>
      </c>
      <c r="AH1380" s="148">
        <v>45200</v>
      </c>
      <c r="AI1380" s="137">
        <v>0</v>
      </c>
      <c r="AJ1380" s="137"/>
      <c r="AK1380" s="137" t="s">
        <v>597</v>
      </c>
      <c r="AL1380" s="137"/>
    </row>
    <row r="1381" s="134" customFormat="1" ht="38.8" customHeight="1" spans="1:38">
      <c r="A1381" s="137" t="s">
        <v>29</v>
      </c>
      <c r="B1381" s="137" t="s">
        <v>26</v>
      </c>
      <c r="C1381" s="138" t="s">
        <v>496</v>
      </c>
      <c r="D1381" s="138" t="s">
        <v>113</v>
      </c>
      <c r="E1381" s="137" t="s">
        <v>587</v>
      </c>
      <c r="F1381" s="138" t="s">
        <v>299</v>
      </c>
      <c r="G1381" s="138" t="s">
        <v>685</v>
      </c>
      <c r="H1381" s="147">
        <v>46239.4326157407</v>
      </c>
      <c r="I1381" s="138" t="s">
        <v>2404</v>
      </c>
      <c r="J1381" s="138" t="s">
        <v>2405</v>
      </c>
      <c r="K1381" s="138" t="s">
        <v>601</v>
      </c>
      <c r="L1381" s="138" t="s">
        <v>591</v>
      </c>
      <c r="M1381" s="138" t="s">
        <v>603</v>
      </c>
      <c r="N1381" s="138" t="s">
        <v>613</v>
      </c>
      <c r="O1381" s="138">
        <v>50</v>
      </c>
      <c r="P1381" s="140">
        <v>50</v>
      </c>
      <c r="Q1381" s="137"/>
      <c r="R1381" s="138" t="s">
        <v>610</v>
      </c>
      <c r="S1381" s="138">
        <v>100</v>
      </c>
      <c r="T1381" s="138">
        <v>100</v>
      </c>
      <c r="U1381" s="138">
        <v>50</v>
      </c>
      <c r="V1381" s="140">
        <v>0</v>
      </c>
      <c r="W1381" s="138"/>
      <c r="X1381" s="138"/>
      <c r="Y1381" s="138">
        <v>0</v>
      </c>
      <c r="Z1381" s="138">
        <v>0</v>
      </c>
      <c r="AA1381" s="137"/>
      <c r="AB1381" s="137" t="s">
        <v>622</v>
      </c>
      <c r="AC1381" s="149">
        <v>46240.5793865741</v>
      </c>
      <c r="AD1381" s="137"/>
      <c r="AE1381" s="137"/>
      <c r="AF1381" s="137" t="s">
        <v>606</v>
      </c>
      <c r="AG1381" s="137" t="s">
        <v>607</v>
      </c>
      <c r="AH1381" s="148">
        <v>46238</v>
      </c>
      <c r="AI1381" s="137">
        <v>0</v>
      </c>
      <c r="AJ1381" s="137"/>
      <c r="AK1381" s="137" t="s">
        <v>628</v>
      </c>
      <c r="AL1381" s="137"/>
    </row>
    <row r="1382" s="134" customFormat="1" ht="38.8" customHeight="1" spans="1:38">
      <c r="A1382" s="137" t="s">
        <v>29</v>
      </c>
      <c r="B1382" s="137" t="s">
        <v>26</v>
      </c>
      <c r="C1382" s="138" t="s">
        <v>496</v>
      </c>
      <c r="D1382" s="138" t="s">
        <v>113</v>
      </c>
      <c r="E1382" s="137" t="s">
        <v>587</v>
      </c>
      <c r="F1382" s="138" t="s">
        <v>298</v>
      </c>
      <c r="G1382" s="138" t="s">
        <v>2193</v>
      </c>
      <c r="H1382" s="147">
        <v>46239.4555902778</v>
      </c>
      <c r="I1382" s="138" t="s">
        <v>2404</v>
      </c>
      <c r="J1382" s="138" t="s">
        <v>2406</v>
      </c>
      <c r="K1382" s="138" t="s">
        <v>590</v>
      </c>
      <c r="L1382" s="138" t="s">
        <v>591</v>
      </c>
      <c r="M1382" s="138" t="s">
        <v>603</v>
      </c>
      <c r="N1382" s="138" t="s">
        <v>2190</v>
      </c>
      <c r="O1382" s="138">
        <v>1.5</v>
      </c>
      <c r="P1382" s="140">
        <v>27</v>
      </c>
      <c r="Q1382" s="137" t="s">
        <v>2</v>
      </c>
      <c r="R1382" s="138" t="s">
        <v>594</v>
      </c>
      <c r="S1382" s="138">
        <v>225</v>
      </c>
      <c r="T1382" s="138">
        <v>225</v>
      </c>
      <c r="U1382" s="138">
        <v>27</v>
      </c>
      <c r="V1382" s="140">
        <v>-25.5</v>
      </c>
      <c r="W1382" s="138"/>
      <c r="X1382" s="138"/>
      <c r="Y1382" s="138">
        <v>0</v>
      </c>
      <c r="Z1382" s="138">
        <v>0</v>
      </c>
      <c r="AA1382" s="137"/>
      <c r="AB1382" s="137" t="s">
        <v>622</v>
      </c>
      <c r="AC1382" s="149">
        <v>46240.5793865741</v>
      </c>
      <c r="AD1382" s="137"/>
      <c r="AE1382" s="137"/>
      <c r="AF1382" s="137" t="s">
        <v>606</v>
      </c>
      <c r="AG1382" s="137" t="s">
        <v>607</v>
      </c>
      <c r="AH1382" s="148">
        <v>45672</v>
      </c>
      <c r="AI1382" s="137">
        <v>0</v>
      </c>
      <c r="AJ1382" s="137"/>
      <c r="AK1382" s="137" t="s">
        <v>628</v>
      </c>
      <c r="AL1382" s="137"/>
    </row>
    <row r="1383" s="134" customFormat="1" ht="38.8" customHeight="1" spans="1:38">
      <c r="A1383" s="137" t="s">
        <v>29</v>
      </c>
      <c r="B1383" s="137" t="s">
        <v>26</v>
      </c>
      <c r="C1383" s="138" t="s">
        <v>496</v>
      </c>
      <c r="D1383" s="138" t="s">
        <v>113</v>
      </c>
      <c r="E1383" s="137" t="s">
        <v>587</v>
      </c>
      <c r="F1383" s="138" t="s">
        <v>298</v>
      </c>
      <c r="G1383" s="138" t="s">
        <v>2193</v>
      </c>
      <c r="H1383" s="147">
        <v>46239.4555902778</v>
      </c>
      <c r="I1383" s="138" t="s">
        <v>2404</v>
      </c>
      <c r="J1383" s="138" t="s">
        <v>2406</v>
      </c>
      <c r="K1383" s="138" t="s">
        <v>590</v>
      </c>
      <c r="L1383" s="138" t="s">
        <v>591</v>
      </c>
      <c r="M1383" s="138" t="s">
        <v>603</v>
      </c>
      <c r="N1383" s="138" t="s">
        <v>593</v>
      </c>
      <c r="O1383" s="138">
        <v>198</v>
      </c>
      <c r="P1383" s="140">
        <v>198</v>
      </c>
      <c r="Q1383" s="137" t="s">
        <v>2</v>
      </c>
      <c r="R1383" s="138" t="s">
        <v>594</v>
      </c>
      <c r="S1383" s="138">
        <v>225</v>
      </c>
      <c r="T1383" s="138">
        <v>225</v>
      </c>
      <c r="U1383" s="138">
        <v>198</v>
      </c>
      <c r="V1383" s="140">
        <v>0</v>
      </c>
      <c r="W1383" s="138"/>
      <c r="X1383" s="138"/>
      <c r="Y1383" s="138">
        <v>75</v>
      </c>
      <c r="Z1383" s="138">
        <v>75</v>
      </c>
      <c r="AA1383" s="137"/>
      <c r="AB1383" s="137" t="s">
        <v>622</v>
      </c>
      <c r="AC1383" s="149">
        <v>46240.5793865741</v>
      </c>
      <c r="AD1383" s="137"/>
      <c r="AE1383" s="137"/>
      <c r="AF1383" s="137" t="s">
        <v>606</v>
      </c>
      <c r="AG1383" s="137" t="s">
        <v>607</v>
      </c>
      <c r="AH1383" s="148">
        <v>45672</v>
      </c>
      <c r="AI1383" s="137">
        <v>0</v>
      </c>
      <c r="AJ1383" s="137"/>
      <c r="AK1383" s="137" t="s">
        <v>628</v>
      </c>
      <c r="AL1383" s="137"/>
    </row>
    <row r="1384" s="134" customFormat="1" ht="38.8" customHeight="1" spans="1:38">
      <c r="A1384" s="137" t="s">
        <v>29</v>
      </c>
      <c r="B1384" s="137" t="s">
        <v>26</v>
      </c>
      <c r="C1384" s="138" t="s">
        <v>496</v>
      </c>
      <c r="D1384" s="138" t="s">
        <v>113</v>
      </c>
      <c r="E1384" s="137" t="s">
        <v>587</v>
      </c>
      <c r="F1384" s="138" t="s">
        <v>299</v>
      </c>
      <c r="G1384" s="138" t="s">
        <v>685</v>
      </c>
      <c r="H1384" s="147">
        <v>46239.64125</v>
      </c>
      <c r="I1384" s="138" t="s">
        <v>2404</v>
      </c>
      <c r="J1384" s="138" t="s">
        <v>2407</v>
      </c>
      <c r="K1384" s="138" t="s">
        <v>601</v>
      </c>
      <c r="L1384" s="138" t="s">
        <v>591</v>
      </c>
      <c r="M1384" s="138" t="s">
        <v>592</v>
      </c>
      <c r="N1384" s="138" t="s">
        <v>1131</v>
      </c>
      <c r="O1384" s="138">
        <v>50</v>
      </c>
      <c r="P1384" s="140">
        <v>50</v>
      </c>
      <c r="Q1384" s="137"/>
      <c r="R1384" s="138" t="s">
        <v>1132</v>
      </c>
      <c r="S1384" s="138">
        <v>230</v>
      </c>
      <c r="T1384" s="138">
        <v>230</v>
      </c>
      <c r="U1384" s="138">
        <v>50</v>
      </c>
      <c r="V1384" s="140">
        <v>0</v>
      </c>
      <c r="W1384" s="138"/>
      <c r="X1384" s="138"/>
      <c r="Y1384" s="138">
        <v>0</v>
      </c>
      <c r="Z1384" s="138">
        <v>0</v>
      </c>
      <c r="AA1384" s="137"/>
      <c r="AB1384" s="137" t="s">
        <v>622</v>
      </c>
      <c r="AC1384" s="149">
        <v>46240.5793865741</v>
      </c>
      <c r="AD1384" s="137"/>
      <c r="AE1384" s="137"/>
      <c r="AF1384" s="137" t="s">
        <v>606</v>
      </c>
      <c r="AG1384" s="137" t="s">
        <v>607</v>
      </c>
      <c r="AH1384" s="137"/>
      <c r="AI1384" s="137">
        <v>0</v>
      </c>
      <c r="AJ1384" s="137"/>
      <c r="AK1384" s="137" t="s">
        <v>597</v>
      </c>
      <c r="AL1384" s="137"/>
    </row>
    <row r="1385" s="134" customFormat="1" ht="38.8" customHeight="1" spans="1:38">
      <c r="A1385" s="137" t="s">
        <v>29</v>
      </c>
      <c r="B1385" s="137" t="s">
        <v>26</v>
      </c>
      <c r="C1385" s="138" t="s">
        <v>496</v>
      </c>
      <c r="D1385" s="138" t="s">
        <v>113</v>
      </c>
      <c r="E1385" s="137" t="s">
        <v>587</v>
      </c>
      <c r="F1385" s="138" t="s">
        <v>300</v>
      </c>
      <c r="G1385" s="138" t="s">
        <v>2231</v>
      </c>
      <c r="H1385" s="147">
        <v>46240.4078240741</v>
      </c>
      <c r="I1385" s="138" t="s">
        <v>2155</v>
      </c>
      <c r="J1385" s="138" t="s">
        <v>2408</v>
      </c>
      <c r="K1385" s="138" t="s">
        <v>601</v>
      </c>
      <c r="L1385" s="138" t="s">
        <v>591</v>
      </c>
      <c r="M1385" s="138" t="s">
        <v>592</v>
      </c>
      <c r="N1385" s="138" t="s">
        <v>1131</v>
      </c>
      <c r="O1385" s="138">
        <v>50</v>
      </c>
      <c r="P1385" s="140">
        <v>50</v>
      </c>
      <c r="Q1385" s="137"/>
      <c r="R1385" s="138" t="s">
        <v>1132</v>
      </c>
      <c r="S1385" s="138">
        <v>230</v>
      </c>
      <c r="T1385" s="138">
        <v>230</v>
      </c>
      <c r="U1385" s="138">
        <v>50</v>
      </c>
      <c r="V1385" s="140">
        <v>0</v>
      </c>
      <c r="W1385" s="138"/>
      <c r="X1385" s="138"/>
      <c r="Y1385" s="138">
        <v>0</v>
      </c>
      <c r="Z1385" s="138">
        <v>0</v>
      </c>
      <c r="AA1385" s="137"/>
      <c r="AB1385" s="137" t="s">
        <v>622</v>
      </c>
      <c r="AC1385" s="149">
        <v>46240.5793865741</v>
      </c>
      <c r="AD1385" s="137"/>
      <c r="AE1385" s="137"/>
      <c r="AF1385" s="137" t="s">
        <v>606</v>
      </c>
      <c r="AG1385" s="137" t="s">
        <v>607</v>
      </c>
      <c r="AH1385" s="137"/>
      <c r="AI1385" s="137">
        <v>0</v>
      </c>
      <c r="AJ1385" s="137"/>
      <c r="AK1385" s="137" t="s">
        <v>597</v>
      </c>
      <c r="AL1385" s="137"/>
    </row>
    <row r="1386" s="134" customFormat="1" ht="38.8" customHeight="1" spans="1:38">
      <c r="A1386" s="137" t="s">
        <v>29</v>
      </c>
      <c r="B1386" s="137" t="s">
        <v>26</v>
      </c>
      <c r="C1386" s="138" t="s">
        <v>496</v>
      </c>
      <c r="D1386" s="138" t="s">
        <v>113</v>
      </c>
      <c r="E1386" s="137" t="s">
        <v>587</v>
      </c>
      <c r="F1386" s="138" t="s">
        <v>298</v>
      </c>
      <c r="G1386" s="138" t="s">
        <v>2193</v>
      </c>
      <c r="H1386" s="147">
        <v>46240.5116782407</v>
      </c>
      <c r="I1386" s="138" t="s">
        <v>2155</v>
      </c>
      <c r="J1386" s="138" t="s">
        <v>2409</v>
      </c>
      <c r="K1386" s="138" t="s">
        <v>590</v>
      </c>
      <c r="L1386" s="138" t="s">
        <v>591</v>
      </c>
      <c r="M1386" s="138" t="s">
        <v>592</v>
      </c>
      <c r="N1386" s="138" t="s">
        <v>593</v>
      </c>
      <c r="O1386" s="138">
        <v>198</v>
      </c>
      <c r="P1386" s="140">
        <v>198</v>
      </c>
      <c r="Q1386" s="137" t="s">
        <v>2</v>
      </c>
      <c r="R1386" s="138" t="s">
        <v>594</v>
      </c>
      <c r="S1386" s="138">
        <v>198</v>
      </c>
      <c r="T1386" s="138">
        <v>198</v>
      </c>
      <c r="U1386" s="138">
        <v>198</v>
      </c>
      <c r="V1386" s="140">
        <v>0</v>
      </c>
      <c r="W1386" s="138"/>
      <c r="X1386" s="138"/>
      <c r="Y1386" s="138">
        <v>75</v>
      </c>
      <c r="Z1386" s="138">
        <v>75</v>
      </c>
      <c r="AA1386" s="137"/>
      <c r="AB1386" s="137" t="s">
        <v>622</v>
      </c>
      <c r="AC1386" s="149">
        <v>46240.5793865741</v>
      </c>
      <c r="AD1386" s="137"/>
      <c r="AE1386" s="137"/>
      <c r="AF1386" s="137" t="s">
        <v>606</v>
      </c>
      <c r="AG1386" s="137" t="s">
        <v>607</v>
      </c>
      <c r="AH1386" s="148">
        <v>43693</v>
      </c>
      <c r="AI1386" s="137">
        <v>0</v>
      </c>
      <c r="AJ1386" s="137"/>
      <c r="AK1386" s="137" t="s">
        <v>628</v>
      </c>
      <c r="AL1386" s="137"/>
    </row>
    <row r="1387" s="134" customFormat="1" ht="38.8" customHeight="1" spans="1:38">
      <c r="A1387" s="137" t="s">
        <v>29</v>
      </c>
      <c r="B1387" s="137" t="s">
        <v>26</v>
      </c>
      <c r="C1387" s="138" t="s">
        <v>496</v>
      </c>
      <c r="D1387" s="138" t="s">
        <v>102</v>
      </c>
      <c r="E1387" s="137" t="s">
        <v>587</v>
      </c>
      <c r="F1387" s="138" t="s">
        <v>272</v>
      </c>
      <c r="G1387" s="138" t="s">
        <v>1962</v>
      </c>
      <c r="H1387" s="147">
        <v>46240.419224537</v>
      </c>
      <c r="I1387" s="138" t="s">
        <v>2146</v>
      </c>
      <c r="J1387" s="138" t="s">
        <v>2410</v>
      </c>
      <c r="K1387" s="138" t="s">
        <v>601</v>
      </c>
      <c r="L1387" s="138" t="s">
        <v>591</v>
      </c>
      <c r="M1387" s="138" t="s">
        <v>603</v>
      </c>
      <c r="N1387" s="138" t="s">
        <v>769</v>
      </c>
      <c r="O1387" s="138">
        <v>0</v>
      </c>
      <c r="P1387" s="140">
        <v>0</v>
      </c>
      <c r="Q1387" s="137"/>
      <c r="R1387" s="138" t="s">
        <v>610</v>
      </c>
      <c r="S1387" s="138">
        <v>180</v>
      </c>
      <c r="T1387" s="138">
        <v>180</v>
      </c>
      <c r="U1387" s="138">
        <v>0</v>
      </c>
      <c r="V1387" s="140">
        <v>0</v>
      </c>
      <c r="W1387" s="138"/>
      <c r="X1387" s="138"/>
      <c r="Y1387" s="138">
        <v>0</v>
      </c>
      <c r="Z1387" s="138">
        <v>0</v>
      </c>
      <c r="AA1387" s="137"/>
      <c r="AB1387" s="137" t="s">
        <v>622</v>
      </c>
      <c r="AC1387" s="149">
        <v>46240.5781134259</v>
      </c>
      <c r="AD1387" s="137"/>
      <c r="AE1387" s="137"/>
      <c r="AF1387" s="137" t="s">
        <v>606</v>
      </c>
      <c r="AG1387" s="137" t="s">
        <v>607</v>
      </c>
      <c r="AH1387" s="148">
        <v>46238</v>
      </c>
      <c r="AI1387" s="137">
        <v>0</v>
      </c>
      <c r="AJ1387" s="137"/>
      <c r="AK1387" s="137" t="s">
        <v>597</v>
      </c>
      <c r="AL1387" s="137"/>
    </row>
    <row r="1388" s="134" customFormat="1" ht="38.8" customHeight="1" spans="1:38">
      <c r="A1388" s="137" t="s">
        <v>29</v>
      </c>
      <c r="B1388" s="137" t="s">
        <v>26</v>
      </c>
      <c r="C1388" s="138" t="s">
        <v>496</v>
      </c>
      <c r="D1388" s="138" t="s">
        <v>102</v>
      </c>
      <c r="E1388" s="137" t="s">
        <v>587</v>
      </c>
      <c r="F1388" s="138" t="s">
        <v>272</v>
      </c>
      <c r="G1388" s="138" t="s">
        <v>1962</v>
      </c>
      <c r="H1388" s="147">
        <v>46240.4925</v>
      </c>
      <c r="I1388" s="138" t="s">
        <v>2146</v>
      </c>
      <c r="J1388" s="138" t="s">
        <v>2411</v>
      </c>
      <c r="K1388" s="138" t="s">
        <v>590</v>
      </c>
      <c r="L1388" s="138" t="s">
        <v>591</v>
      </c>
      <c r="M1388" s="138" t="s">
        <v>592</v>
      </c>
      <c r="N1388" s="138" t="s">
        <v>776</v>
      </c>
      <c r="O1388" s="138">
        <v>30</v>
      </c>
      <c r="P1388" s="140">
        <v>30</v>
      </c>
      <c r="Q1388" s="137"/>
      <c r="R1388" s="138" t="s">
        <v>666</v>
      </c>
      <c r="S1388" s="138">
        <v>260</v>
      </c>
      <c r="T1388" s="138">
        <v>260</v>
      </c>
      <c r="U1388" s="138">
        <v>30</v>
      </c>
      <c r="V1388" s="140">
        <v>0</v>
      </c>
      <c r="W1388" s="138"/>
      <c r="X1388" s="138"/>
      <c r="Y1388" s="138">
        <v>0</v>
      </c>
      <c r="Z1388" s="138">
        <v>0</v>
      </c>
      <c r="AA1388" s="137"/>
      <c r="AB1388" s="137" t="s">
        <v>622</v>
      </c>
      <c r="AC1388" s="149">
        <v>46240.5781134259</v>
      </c>
      <c r="AD1388" s="137"/>
      <c r="AE1388" s="137"/>
      <c r="AF1388" s="137" t="s">
        <v>606</v>
      </c>
      <c r="AG1388" s="137" t="s">
        <v>607</v>
      </c>
      <c r="AH1388" s="148">
        <v>41548</v>
      </c>
      <c r="AI1388" s="137">
        <v>0</v>
      </c>
      <c r="AJ1388" s="137"/>
      <c r="AK1388" s="137" t="s">
        <v>628</v>
      </c>
      <c r="AL1388" s="137"/>
    </row>
    <row r="1389" s="134" customFormat="1" ht="38.8" customHeight="1" spans="1:38">
      <c r="A1389" s="137" t="s">
        <v>29</v>
      </c>
      <c r="B1389" s="137" t="s">
        <v>26</v>
      </c>
      <c r="C1389" s="138" t="s">
        <v>496</v>
      </c>
      <c r="D1389" s="138" t="s">
        <v>104</v>
      </c>
      <c r="E1389" s="137" t="s">
        <v>587</v>
      </c>
      <c r="F1389" s="138" t="s">
        <v>275</v>
      </c>
      <c r="G1389" s="138" t="s">
        <v>2213</v>
      </c>
      <c r="H1389" s="147">
        <v>46232.6688773148</v>
      </c>
      <c r="I1389" s="138" t="s">
        <v>1977</v>
      </c>
      <c r="J1389" s="138" t="s">
        <v>2412</v>
      </c>
      <c r="K1389" s="138" t="s">
        <v>590</v>
      </c>
      <c r="L1389" s="138" t="s">
        <v>591</v>
      </c>
      <c r="M1389" s="138" t="s">
        <v>592</v>
      </c>
      <c r="N1389" s="138" t="s">
        <v>1030</v>
      </c>
      <c r="O1389" s="138">
        <v>238</v>
      </c>
      <c r="P1389" s="140">
        <v>238</v>
      </c>
      <c r="Q1389" s="137" t="s">
        <v>2</v>
      </c>
      <c r="R1389" s="138" t="s">
        <v>594</v>
      </c>
      <c r="S1389" s="138">
        <v>238</v>
      </c>
      <c r="T1389" s="138">
        <v>238</v>
      </c>
      <c r="U1389" s="138">
        <v>238</v>
      </c>
      <c r="V1389" s="140">
        <v>0</v>
      </c>
      <c r="W1389" s="138"/>
      <c r="X1389" s="138"/>
      <c r="Y1389" s="138">
        <v>120</v>
      </c>
      <c r="Z1389" s="138">
        <v>120</v>
      </c>
      <c r="AA1389" s="137"/>
      <c r="AB1389" s="137" t="s">
        <v>622</v>
      </c>
      <c r="AC1389" s="149">
        <v>46234.5807060185</v>
      </c>
      <c r="AD1389" s="137"/>
      <c r="AE1389" s="137"/>
      <c r="AF1389" s="137" t="s">
        <v>606</v>
      </c>
      <c r="AG1389" s="137" t="s">
        <v>607</v>
      </c>
      <c r="AH1389" s="148">
        <v>43343</v>
      </c>
      <c r="AI1389" s="137">
        <v>0</v>
      </c>
      <c r="AJ1389" s="137"/>
      <c r="AK1389" s="137" t="s">
        <v>628</v>
      </c>
      <c r="AL1389" s="137"/>
    </row>
    <row r="1390" s="134" customFormat="1" ht="38.8" customHeight="1" spans="1:38">
      <c r="A1390" s="137" t="s">
        <v>29</v>
      </c>
      <c r="B1390" s="137" t="s">
        <v>26</v>
      </c>
      <c r="C1390" s="138" t="s">
        <v>496</v>
      </c>
      <c r="D1390" s="138" t="s">
        <v>104</v>
      </c>
      <c r="E1390" s="137" t="s">
        <v>587</v>
      </c>
      <c r="F1390" s="138" t="s">
        <v>275</v>
      </c>
      <c r="G1390" s="138" t="s">
        <v>2213</v>
      </c>
      <c r="H1390" s="147">
        <v>46233.4609837963</v>
      </c>
      <c r="I1390" s="138"/>
      <c r="J1390" s="138" t="s">
        <v>2413</v>
      </c>
      <c r="K1390" s="138" t="s">
        <v>590</v>
      </c>
      <c r="L1390" s="138" t="s">
        <v>591</v>
      </c>
      <c r="M1390" s="138" t="s">
        <v>592</v>
      </c>
      <c r="N1390" s="138" t="s">
        <v>593</v>
      </c>
      <c r="O1390" s="138">
        <v>198</v>
      </c>
      <c r="P1390" s="140">
        <v>160</v>
      </c>
      <c r="Q1390" s="137" t="s">
        <v>2</v>
      </c>
      <c r="R1390" s="138" t="s">
        <v>594</v>
      </c>
      <c r="S1390" s="138">
        <v>198</v>
      </c>
      <c r="T1390" s="138">
        <v>160</v>
      </c>
      <c r="U1390" s="138">
        <v>160</v>
      </c>
      <c r="V1390" s="140">
        <v>38</v>
      </c>
      <c r="W1390" s="138" t="s">
        <v>670</v>
      </c>
      <c r="X1390" s="138"/>
      <c r="Y1390" s="138">
        <v>75</v>
      </c>
      <c r="Z1390" s="138">
        <v>75</v>
      </c>
      <c r="AA1390" s="137"/>
      <c r="AB1390" s="137" t="s">
        <v>622</v>
      </c>
      <c r="AC1390" s="149">
        <v>46234.5807060185</v>
      </c>
      <c r="AD1390" s="137"/>
      <c r="AE1390" s="137"/>
      <c r="AF1390" s="137" t="s">
        <v>606</v>
      </c>
      <c r="AG1390" s="137" t="s">
        <v>607</v>
      </c>
      <c r="AH1390" s="148">
        <v>43096</v>
      </c>
      <c r="AI1390" s="137">
        <v>0</v>
      </c>
      <c r="AJ1390" s="137"/>
      <c r="AK1390" s="137" t="s">
        <v>597</v>
      </c>
      <c r="AL1390" s="137"/>
    </row>
    <row r="1391" s="134" customFormat="1" ht="38.8" customHeight="1" spans="1:38">
      <c r="A1391" s="137" t="s">
        <v>29</v>
      </c>
      <c r="B1391" s="137" t="s">
        <v>26</v>
      </c>
      <c r="C1391" s="138" t="s">
        <v>496</v>
      </c>
      <c r="D1391" s="138" t="s">
        <v>104</v>
      </c>
      <c r="E1391" s="137" t="s">
        <v>587</v>
      </c>
      <c r="F1391" s="138" t="s">
        <v>275</v>
      </c>
      <c r="G1391" s="138" t="s">
        <v>2213</v>
      </c>
      <c r="H1391" s="147">
        <v>46234.4670833333</v>
      </c>
      <c r="I1391" s="138" t="s">
        <v>2033</v>
      </c>
      <c r="J1391" s="138" t="s">
        <v>2414</v>
      </c>
      <c r="K1391" s="138" t="s">
        <v>590</v>
      </c>
      <c r="L1391" s="138" t="s">
        <v>591</v>
      </c>
      <c r="M1391" s="138" t="s">
        <v>592</v>
      </c>
      <c r="N1391" s="138" t="s">
        <v>593</v>
      </c>
      <c r="O1391" s="138">
        <v>198</v>
      </c>
      <c r="P1391" s="140">
        <v>198</v>
      </c>
      <c r="Q1391" s="137" t="s">
        <v>2</v>
      </c>
      <c r="R1391" s="138" t="s">
        <v>594</v>
      </c>
      <c r="S1391" s="138">
        <v>198</v>
      </c>
      <c r="T1391" s="138">
        <v>198</v>
      </c>
      <c r="U1391" s="138">
        <v>198</v>
      </c>
      <c r="V1391" s="140">
        <v>0</v>
      </c>
      <c r="W1391" s="138"/>
      <c r="X1391" s="138"/>
      <c r="Y1391" s="138">
        <v>75</v>
      </c>
      <c r="Z1391" s="138">
        <v>75</v>
      </c>
      <c r="AA1391" s="137"/>
      <c r="AB1391" s="137" t="s">
        <v>622</v>
      </c>
      <c r="AC1391" s="149">
        <v>46234.5807060185</v>
      </c>
      <c r="AD1391" s="137"/>
      <c r="AE1391" s="137"/>
      <c r="AF1391" s="137" t="s">
        <v>606</v>
      </c>
      <c r="AG1391" s="137" t="s">
        <v>607</v>
      </c>
      <c r="AH1391" s="148">
        <v>43994</v>
      </c>
      <c r="AI1391" s="137">
        <v>0</v>
      </c>
      <c r="AJ1391" s="137"/>
      <c r="AK1391" s="137" t="s">
        <v>628</v>
      </c>
      <c r="AL1391" s="137"/>
    </row>
    <row r="1392" s="134" customFormat="1" ht="38.8" customHeight="1" spans="1:38">
      <c r="A1392" s="137" t="s">
        <v>29</v>
      </c>
      <c r="B1392" s="137" t="s">
        <v>26</v>
      </c>
      <c r="C1392" s="138" t="s">
        <v>496</v>
      </c>
      <c r="D1392" s="138" t="s">
        <v>104</v>
      </c>
      <c r="E1392" s="137" t="s">
        <v>587</v>
      </c>
      <c r="F1392" s="138" t="s">
        <v>275</v>
      </c>
      <c r="G1392" s="138" t="s">
        <v>2213</v>
      </c>
      <c r="H1392" s="147">
        <v>46234.5453472222</v>
      </c>
      <c r="I1392" s="138" t="s">
        <v>2033</v>
      </c>
      <c r="J1392" s="138" t="s">
        <v>2415</v>
      </c>
      <c r="K1392" s="138" t="s">
        <v>590</v>
      </c>
      <c r="L1392" s="138" t="s">
        <v>591</v>
      </c>
      <c r="M1392" s="138" t="s">
        <v>603</v>
      </c>
      <c r="N1392" s="138" t="s">
        <v>593</v>
      </c>
      <c r="O1392" s="138">
        <v>198</v>
      </c>
      <c r="P1392" s="140">
        <v>198</v>
      </c>
      <c r="Q1392" s="137" t="s">
        <v>2</v>
      </c>
      <c r="R1392" s="138" t="s">
        <v>594</v>
      </c>
      <c r="S1392" s="138">
        <v>198</v>
      </c>
      <c r="T1392" s="138">
        <v>198</v>
      </c>
      <c r="U1392" s="138">
        <v>198</v>
      </c>
      <c r="V1392" s="140">
        <v>0</v>
      </c>
      <c r="W1392" s="138"/>
      <c r="X1392" s="138"/>
      <c r="Y1392" s="138">
        <v>75</v>
      </c>
      <c r="Z1392" s="138">
        <v>75</v>
      </c>
      <c r="AA1392" s="137"/>
      <c r="AB1392" s="137" t="s">
        <v>622</v>
      </c>
      <c r="AC1392" s="149">
        <v>46234.5807060185</v>
      </c>
      <c r="AD1392" s="137"/>
      <c r="AE1392" s="137"/>
      <c r="AF1392" s="137" t="s">
        <v>606</v>
      </c>
      <c r="AG1392" s="137" t="s">
        <v>607</v>
      </c>
      <c r="AH1392" s="148">
        <v>44600</v>
      </c>
      <c r="AI1392" s="137">
        <v>0</v>
      </c>
      <c r="AJ1392" s="137"/>
      <c r="AK1392" s="137" t="s">
        <v>628</v>
      </c>
      <c r="AL1392" s="137"/>
    </row>
    <row r="1393" s="134" customFormat="1" ht="38.8" customHeight="1" spans="1:38">
      <c r="A1393" s="137" t="s">
        <v>29</v>
      </c>
      <c r="B1393" s="137" t="s">
        <v>26</v>
      </c>
      <c r="C1393" s="138" t="s">
        <v>496</v>
      </c>
      <c r="D1393" s="138" t="s">
        <v>114</v>
      </c>
      <c r="E1393" s="137" t="s">
        <v>587</v>
      </c>
      <c r="F1393" s="138" t="s">
        <v>305</v>
      </c>
      <c r="G1393" s="138" t="s">
        <v>2169</v>
      </c>
      <c r="H1393" s="147">
        <v>46232.6568634259</v>
      </c>
      <c r="I1393" s="138" t="s">
        <v>1973</v>
      </c>
      <c r="J1393" s="138" t="s">
        <v>2416</v>
      </c>
      <c r="K1393" s="138" t="s">
        <v>601</v>
      </c>
      <c r="L1393" s="138" t="s">
        <v>591</v>
      </c>
      <c r="M1393" s="138" t="s">
        <v>603</v>
      </c>
      <c r="N1393" s="138" t="s">
        <v>743</v>
      </c>
      <c r="O1393" s="138">
        <v>120</v>
      </c>
      <c r="P1393" s="140">
        <v>120</v>
      </c>
      <c r="Q1393" s="137"/>
      <c r="R1393" s="138" t="s">
        <v>605</v>
      </c>
      <c r="S1393" s="138">
        <v>300</v>
      </c>
      <c r="T1393" s="138">
        <v>300</v>
      </c>
      <c r="U1393" s="138">
        <v>120</v>
      </c>
      <c r="V1393" s="140">
        <v>0</v>
      </c>
      <c r="W1393" s="138"/>
      <c r="X1393" s="138"/>
      <c r="Y1393" s="138">
        <v>0</v>
      </c>
      <c r="Z1393" s="138">
        <v>0</v>
      </c>
      <c r="AA1393" s="137"/>
      <c r="AB1393" s="137" t="s">
        <v>622</v>
      </c>
      <c r="AC1393" s="149">
        <v>46234.5855555556</v>
      </c>
      <c r="AD1393" s="137"/>
      <c r="AE1393" s="137"/>
      <c r="AF1393" s="137" t="s">
        <v>606</v>
      </c>
      <c r="AG1393" s="137" t="s">
        <v>607</v>
      </c>
      <c r="AH1393" s="148">
        <v>46231</v>
      </c>
      <c r="AI1393" s="137">
        <v>0</v>
      </c>
      <c r="AJ1393" s="137"/>
      <c r="AK1393" s="137" t="s">
        <v>726</v>
      </c>
      <c r="AL1393" s="137"/>
    </row>
    <row r="1394" s="134" customFormat="1" ht="38.8" customHeight="1" spans="1:38">
      <c r="A1394" s="137" t="s">
        <v>29</v>
      </c>
      <c r="B1394" s="137" t="s">
        <v>26</v>
      </c>
      <c r="C1394" s="138" t="s">
        <v>496</v>
      </c>
      <c r="D1394" s="138" t="s">
        <v>114</v>
      </c>
      <c r="E1394" s="137" t="s">
        <v>587</v>
      </c>
      <c r="F1394" s="138" t="s">
        <v>302</v>
      </c>
      <c r="G1394" s="138" t="s">
        <v>2205</v>
      </c>
      <c r="H1394" s="147">
        <v>46232.7381134259</v>
      </c>
      <c r="I1394" s="138" t="s">
        <v>1973</v>
      </c>
      <c r="J1394" s="138" t="s">
        <v>2417</v>
      </c>
      <c r="K1394" s="138" t="s">
        <v>590</v>
      </c>
      <c r="L1394" s="138" t="s">
        <v>591</v>
      </c>
      <c r="M1394" s="138" t="s">
        <v>603</v>
      </c>
      <c r="N1394" s="138" t="s">
        <v>1030</v>
      </c>
      <c r="O1394" s="138">
        <v>238</v>
      </c>
      <c r="P1394" s="140">
        <v>238</v>
      </c>
      <c r="Q1394" s="137" t="s">
        <v>2</v>
      </c>
      <c r="R1394" s="138" t="s">
        <v>594</v>
      </c>
      <c r="S1394" s="138">
        <v>358</v>
      </c>
      <c r="T1394" s="138">
        <v>238</v>
      </c>
      <c r="U1394" s="138">
        <v>238</v>
      </c>
      <c r="V1394" s="140">
        <v>0</v>
      </c>
      <c r="W1394" s="138"/>
      <c r="X1394" s="138"/>
      <c r="Y1394" s="138">
        <v>120</v>
      </c>
      <c r="Z1394" s="138">
        <v>120</v>
      </c>
      <c r="AA1394" s="137"/>
      <c r="AB1394" s="137" t="s">
        <v>622</v>
      </c>
      <c r="AC1394" s="149">
        <v>46234.5855555556</v>
      </c>
      <c r="AD1394" s="137"/>
      <c r="AE1394" s="137"/>
      <c r="AF1394" s="137" t="s">
        <v>606</v>
      </c>
      <c r="AG1394" s="137" t="s">
        <v>607</v>
      </c>
      <c r="AH1394" s="148">
        <v>44464</v>
      </c>
      <c r="AI1394" s="137">
        <v>0</v>
      </c>
      <c r="AJ1394" s="137"/>
      <c r="AK1394" s="137" t="s">
        <v>628</v>
      </c>
      <c r="AL1394" s="137"/>
    </row>
    <row r="1395" s="134" customFormat="1" ht="38.8" customHeight="1" spans="1:38">
      <c r="A1395" s="137" t="s">
        <v>29</v>
      </c>
      <c r="B1395" s="137" t="s">
        <v>26</v>
      </c>
      <c r="C1395" s="138" t="s">
        <v>496</v>
      </c>
      <c r="D1395" s="138" t="s">
        <v>114</v>
      </c>
      <c r="E1395" s="137" t="s">
        <v>587</v>
      </c>
      <c r="F1395" s="138" t="s">
        <v>306</v>
      </c>
      <c r="G1395" s="138" t="s">
        <v>709</v>
      </c>
      <c r="H1395" s="147">
        <v>46233.4304166667</v>
      </c>
      <c r="I1395" s="138"/>
      <c r="J1395" s="138" t="s">
        <v>2418</v>
      </c>
      <c r="K1395" s="138" t="s">
        <v>601</v>
      </c>
      <c r="L1395" s="138" t="s">
        <v>591</v>
      </c>
      <c r="M1395" s="138" t="s">
        <v>592</v>
      </c>
      <c r="N1395" s="138" t="s">
        <v>604</v>
      </c>
      <c r="O1395" s="138">
        <v>100</v>
      </c>
      <c r="P1395" s="140">
        <v>100</v>
      </c>
      <c r="Q1395" s="137"/>
      <c r="R1395" s="138" t="s">
        <v>605</v>
      </c>
      <c r="S1395" s="138">
        <v>150</v>
      </c>
      <c r="T1395" s="138">
        <v>150</v>
      </c>
      <c r="U1395" s="138">
        <v>100</v>
      </c>
      <c r="V1395" s="140">
        <v>0</v>
      </c>
      <c r="W1395" s="138"/>
      <c r="X1395" s="138"/>
      <c r="Y1395" s="138">
        <v>0</v>
      </c>
      <c r="Z1395" s="138">
        <v>0</v>
      </c>
      <c r="AA1395" s="137"/>
      <c r="AB1395" s="137" t="s">
        <v>622</v>
      </c>
      <c r="AC1395" s="149">
        <v>46234.5855555556</v>
      </c>
      <c r="AD1395" s="137"/>
      <c r="AE1395" s="137"/>
      <c r="AF1395" s="137" t="s">
        <v>606</v>
      </c>
      <c r="AG1395" s="137" t="s">
        <v>607</v>
      </c>
      <c r="AH1395" s="148">
        <v>42880</v>
      </c>
      <c r="AI1395" s="137">
        <v>0</v>
      </c>
      <c r="AJ1395" s="137"/>
      <c r="AK1395" s="137" t="s">
        <v>628</v>
      </c>
      <c r="AL1395" s="137"/>
    </row>
    <row r="1396" s="134" customFormat="1" ht="38.8" customHeight="1" spans="1:38">
      <c r="A1396" s="137" t="s">
        <v>29</v>
      </c>
      <c r="B1396" s="137" t="s">
        <v>26</v>
      </c>
      <c r="C1396" s="138" t="s">
        <v>496</v>
      </c>
      <c r="D1396" s="138" t="s">
        <v>114</v>
      </c>
      <c r="E1396" s="137" t="s">
        <v>587</v>
      </c>
      <c r="F1396" s="138" t="s">
        <v>306</v>
      </c>
      <c r="G1396" s="138" t="s">
        <v>709</v>
      </c>
      <c r="H1396" s="147">
        <v>46233.4304166667</v>
      </c>
      <c r="I1396" s="138"/>
      <c r="J1396" s="138" t="s">
        <v>2418</v>
      </c>
      <c r="K1396" s="138" t="s">
        <v>601</v>
      </c>
      <c r="L1396" s="138" t="s">
        <v>591</v>
      </c>
      <c r="M1396" s="138" t="s">
        <v>592</v>
      </c>
      <c r="N1396" s="138" t="s">
        <v>793</v>
      </c>
      <c r="O1396" s="138">
        <v>50</v>
      </c>
      <c r="P1396" s="140">
        <v>50</v>
      </c>
      <c r="Q1396" s="137"/>
      <c r="R1396" s="138" t="s">
        <v>666</v>
      </c>
      <c r="S1396" s="138">
        <v>150</v>
      </c>
      <c r="T1396" s="138">
        <v>150</v>
      </c>
      <c r="U1396" s="138">
        <v>50</v>
      </c>
      <c r="V1396" s="140">
        <v>0</v>
      </c>
      <c r="W1396" s="138"/>
      <c r="X1396" s="138"/>
      <c r="Y1396" s="138">
        <v>35</v>
      </c>
      <c r="Z1396" s="138">
        <v>35</v>
      </c>
      <c r="AA1396" s="137"/>
      <c r="AB1396" s="137" t="s">
        <v>622</v>
      </c>
      <c r="AC1396" s="149">
        <v>46234.5855555556</v>
      </c>
      <c r="AD1396" s="137"/>
      <c r="AE1396" s="137"/>
      <c r="AF1396" s="137" t="s">
        <v>606</v>
      </c>
      <c r="AG1396" s="137" t="s">
        <v>607</v>
      </c>
      <c r="AH1396" s="148">
        <v>42880</v>
      </c>
      <c r="AI1396" s="137">
        <v>0</v>
      </c>
      <c r="AJ1396" s="137"/>
      <c r="AK1396" s="137" t="s">
        <v>628</v>
      </c>
      <c r="AL1396" s="137"/>
    </row>
    <row r="1397" s="134" customFormat="1" ht="38.8" customHeight="1" spans="1:38">
      <c r="A1397" s="137" t="s">
        <v>29</v>
      </c>
      <c r="B1397" s="137" t="s">
        <v>26</v>
      </c>
      <c r="C1397" s="138" t="s">
        <v>496</v>
      </c>
      <c r="D1397" s="138" t="s">
        <v>114</v>
      </c>
      <c r="E1397" s="137" t="s">
        <v>587</v>
      </c>
      <c r="F1397" s="138" t="s">
        <v>304</v>
      </c>
      <c r="G1397" s="138" t="s">
        <v>1981</v>
      </c>
      <c r="H1397" s="147">
        <v>46233.4759259259</v>
      </c>
      <c r="I1397" s="138"/>
      <c r="J1397" s="138" t="s">
        <v>2419</v>
      </c>
      <c r="K1397" s="138" t="s">
        <v>601</v>
      </c>
      <c r="L1397" s="138" t="s">
        <v>591</v>
      </c>
      <c r="M1397" s="138" t="s">
        <v>603</v>
      </c>
      <c r="N1397" s="138" t="s">
        <v>613</v>
      </c>
      <c r="O1397" s="138">
        <v>50</v>
      </c>
      <c r="P1397" s="140">
        <v>50</v>
      </c>
      <c r="Q1397" s="137"/>
      <c r="R1397" s="138" t="s">
        <v>610</v>
      </c>
      <c r="S1397" s="138">
        <v>100</v>
      </c>
      <c r="T1397" s="138">
        <v>100</v>
      </c>
      <c r="U1397" s="138">
        <v>50</v>
      </c>
      <c r="V1397" s="140">
        <v>0</v>
      </c>
      <c r="W1397" s="138"/>
      <c r="X1397" s="138"/>
      <c r="Y1397" s="138">
        <v>0</v>
      </c>
      <c r="Z1397" s="138">
        <v>0</v>
      </c>
      <c r="AA1397" s="137"/>
      <c r="AB1397" s="137" t="s">
        <v>622</v>
      </c>
      <c r="AC1397" s="149">
        <v>46234.5855555556</v>
      </c>
      <c r="AD1397" s="137"/>
      <c r="AE1397" s="137"/>
      <c r="AF1397" s="137" t="s">
        <v>606</v>
      </c>
      <c r="AG1397" s="137" t="s">
        <v>607</v>
      </c>
      <c r="AH1397" s="148">
        <v>46232</v>
      </c>
      <c r="AI1397" s="137">
        <v>0</v>
      </c>
      <c r="AJ1397" s="137"/>
      <c r="AK1397" s="137" t="s">
        <v>628</v>
      </c>
      <c r="AL1397" s="137"/>
    </row>
    <row r="1398" s="134" customFormat="1" ht="38.8" customHeight="1" spans="1:38">
      <c r="A1398" s="137" t="s">
        <v>29</v>
      </c>
      <c r="B1398" s="137" t="s">
        <v>26</v>
      </c>
      <c r="C1398" s="138" t="s">
        <v>496</v>
      </c>
      <c r="D1398" s="138" t="s">
        <v>114</v>
      </c>
      <c r="E1398" s="137" t="s">
        <v>587</v>
      </c>
      <c r="F1398" s="138" t="s">
        <v>303</v>
      </c>
      <c r="G1398" s="138" t="s">
        <v>703</v>
      </c>
      <c r="H1398" s="147">
        <v>46233.5502777778</v>
      </c>
      <c r="I1398" s="138"/>
      <c r="J1398" s="138" t="s">
        <v>2420</v>
      </c>
      <c r="K1398" s="138" t="s">
        <v>601</v>
      </c>
      <c r="L1398" s="138" t="s">
        <v>591</v>
      </c>
      <c r="M1398" s="138" t="s">
        <v>592</v>
      </c>
      <c r="N1398" s="138" t="s">
        <v>1131</v>
      </c>
      <c r="O1398" s="138">
        <v>50</v>
      </c>
      <c r="P1398" s="140">
        <v>50</v>
      </c>
      <c r="Q1398" s="137"/>
      <c r="R1398" s="138" t="s">
        <v>1132</v>
      </c>
      <c r="S1398" s="138">
        <v>230</v>
      </c>
      <c r="T1398" s="138">
        <v>230</v>
      </c>
      <c r="U1398" s="138">
        <v>50</v>
      </c>
      <c r="V1398" s="140">
        <v>0</v>
      </c>
      <c r="W1398" s="138"/>
      <c r="X1398" s="138"/>
      <c r="Y1398" s="138">
        <v>0</v>
      </c>
      <c r="Z1398" s="138">
        <v>0</v>
      </c>
      <c r="AA1398" s="137"/>
      <c r="AB1398" s="137" t="s">
        <v>622</v>
      </c>
      <c r="AC1398" s="149">
        <v>46234.5855555556</v>
      </c>
      <c r="AD1398" s="137"/>
      <c r="AE1398" s="137"/>
      <c r="AF1398" s="137"/>
      <c r="AG1398" s="137" t="s">
        <v>596</v>
      </c>
      <c r="AH1398" s="137"/>
      <c r="AI1398" s="137">
        <v>0</v>
      </c>
      <c r="AJ1398" s="137"/>
      <c r="AK1398" s="137" t="s">
        <v>597</v>
      </c>
      <c r="AL1398" s="137"/>
    </row>
    <row r="1399" s="134" customFormat="1" ht="38.8" customHeight="1" spans="1:38">
      <c r="A1399" s="137" t="s">
        <v>29</v>
      </c>
      <c r="B1399" s="137" t="s">
        <v>26</v>
      </c>
      <c r="C1399" s="138" t="s">
        <v>496</v>
      </c>
      <c r="D1399" s="138" t="s">
        <v>114</v>
      </c>
      <c r="E1399" s="137" t="s">
        <v>587</v>
      </c>
      <c r="F1399" s="138" t="s">
        <v>305</v>
      </c>
      <c r="G1399" s="138" t="s">
        <v>2169</v>
      </c>
      <c r="H1399" s="147">
        <v>46233.6350694444</v>
      </c>
      <c r="I1399" s="138"/>
      <c r="J1399" s="138" t="s">
        <v>2421</v>
      </c>
      <c r="K1399" s="138" t="s">
        <v>601</v>
      </c>
      <c r="L1399" s="138" t="s">
        <v>621</v>
      </c>
      <c r="M1399" s="138" t="s">
        <v>603</v>
      </c>
      <c r="N1399" s="138" t="s">
        <v>779</v>
      </c>
      <c r="O1399" s="138">
        <v>458</v>
      </c>
      <c r="P1399" s="140">
        <v>458</v>
      </c>
      <c r="Q1399" s="137" t="s">
        <v>3</v>
      </c>
      <c r="R1399" s="138" t="s">
        <v>780</v>
      </c>
      <c r="S1399" s="138">
        <v>623</v>
      </c>
      <c r="T1399" s="138">
        <v>623</v>
      </c>
      <c r="U1399" s="138">
        <v>458</v>
      </c>
      <c r="V1399" s="140">
        <v>0</v>
      </c>
      <c r="W1399" s="138"/>
      <c r="X1399" s="138"/>
      <c r="Y1399" s="138">
        <v>343.5</v>
      </c>
      <c r="Z1399" s="138">
        <v>343.5</v>
      </c>
      <c r="AA1399" s="137"/>
      <c r="AB1399" s="137" t="s">
        <v>622</v>
      </c>
      <c r="AC1399" s="149">
        <v>46234.5855555556</v>
      </c>
      <c r="AD1399" s="137"/>
      <c r="AE1399" s="137"/>
      <c r="AF1399" s="137" t="s">
        <v>606</v>
      </c>
      <c r="AG1399" s="137" t="s">
        <v>607</v>
      </c>
      <c r="AH1399" s="148">
        <v>46188</v>
      </c>
      <c r="AI1399" s="137">
        <v>0</v>
      </c>
      <c r="AJ1399" s="137"/>
      <c r="AK1399" s="137" t="s">
        <v>917</v>
      </c>
      <c r="AL1399" s="137"/>
    </row>
    <row r="1400" s="134" customFormat="1" ht="38.8" customHeight="1" spans="1:38">
      <c r="A1400" s="137" t="s">
        <v>29</v>
      </c>
      <c r="B1400" s="137" t="s">
        <v>26</v>
      </c>
      <c r="C1400" s="138" t="s">
        <v>496</v>
      </c>
      <c r="D1400" s="138" t="s">
        <v>114</v>
      </c>
      <c r="E1400" s="137" t="s">
        <v>587</v>
      </c>
      <c r="F1400" s="138" t="s">
        <v>302</v>
      </c>
      <c r="G1400" s="138" t="s">
        <v>2205</v>
      </c>
      <c r="H1400" s="147">
        <v>46233.6759375</v>
      </c>
      <c r="I1400" s="138"/>
      <c r="J1400" s="138" t="s">
        <v>2422</v>
      </c>
      <c r="K1400" s="138" t="s">
        <v>590</v>
      </c>
      <c r="L1400" s="138" t="s">
        <v>591</v>
      </c>
      <c r="M1400" s="138" t="s">
        <v>603</v>
      </c>
      <c r="N1400" s="138" t="s">
        <v>593</v>
      </c>
      <c r="O1400" s="138">
        <v>198</v>
      </c>
      <c r="P1400" s="140">
        <v>198</v>
      </c>
      <c r="Q1400" s="137" t="s">
        <v>2</v>
      </c>
      <c r="R1400" s="138" t="s">
        <v>594</v>
      </c>
      <c r="S1400" s="138">
        <v>198</v>
      </c>
      <c r="T1400" s="138">
        <v>198</v>
      </c>
      <c r="U1400" s="138">
        <v>198</v>
      </c>
      <c r="V1400" s="140">
        <v>0</v>
      </c>
      <c r="W1400" s="138"/>
      <c r="X1400" s="138"/>
      <c r="Y1400" s="138">
        <v>75</v>
      </c>
      <c r="Z1400" s="138">
        <v>75</v>
      </c>
      <c r="AA1400" s="137"/>
      <c r="AB1400" s="137" t="s">
        <v>622</v>
      </c>
      <c r="AC1400" s="149">
        <v>46234.5855555556</v>
      </c>
      <c r="AD1400" s="137"/>
      <c r="AE1400" s="137"/>
      <c r="AF1400" s="137" t="s">
        <v>606</v>
      </c>
      <c r="AG1400" s="137" t="s">
        <v>607</v>
      </c>
      <c r="AH1400" s="148">
        <v>45597</v>
      </c>
      <c r="AI1400" s="137">
        <v>0</v>
      </c>
      <c r="AJ1400" s="137"/>
      <c r="AK1400" s="137" t="s">
        <v>597</v>
      </c>
      <c r="AL1400" s="137"/>
    </row>
    <row r="1401" s="134" customFormat="1" ht="38.8" customHeight="1" spans="1:38">
      <c r="A1401" s="137" t="s">
        <v>29</v>
      </c>
      <c r="B1401" s="137" t="s">
        <v>26</v>
      </c>
      <c r="C1401" s="138" t="s">
        <v>496</v>
      </c>
      <c r="D1401" s="138" t="s">
        <v>114</v>
      </c>
      <c r="E1401" s="137" t="s">
        <v>587</v>
      </c>
      <c r="F1401" s="138" t="s">
        <v>304</v>
      </c>
      <c r="G1401" s="138" t="s">
        <v>1981</v>
      </c>
      <c r="H1401" s="147">
        <v>46233.6917013889</v>
      </c>
      <c r="I1401" s="138"/>
      <c r="J1401" s="138" t="s">
        <v>2423</v>
      </c>
      <c r="K1401" s="138" t="s">
        <v>645</v>
      </c>
      <c r="L1401" s="138" t="s">
        <v>591</v>
      </c>
      <c r="M1401" s="138" t="s">
        <v>603</v>
      </c>
      <c r="N1401" s="138" t="s">
        <v>779</v>
      </c>
      <c r="O1401" s="138">
        <v>458</v>
      </c>
      <c r="P1401" s="140">
        <v>458</v>
      </c>
      <c r="Q1401" s="137" t="s">
        <v>3</v>
      </c>
      <c r="R1401" s="138" t="s">
        <v>780</v>
      </c>
      <c r="S1401" s="138">
        <v>458</v>
      </c>
      <c r="T1401" s="138">
        <v>458</v>
      </c>
      <c r="U1401" s="138">
        <v>458</v>
      </c>
      <c r="V1401" s="140">
        <v>0</v>
      </c>
      <c r="W1401" s="138"/>
      <c r="X1401" s="138"/>
      <c r="Y1401" s="138">
        <v>389.3</v>
      </c>
      <c r="Z1401" s="138">
        <v>389.3</v>
      </c>
      <c r="AA1401" s="137"/>
      <c r="AB1401" s="137" t="s">
        <v>622</v>
      </c>
      <c r="AC1401" s="149">
        <v>46234.5855555556</v>
      </c>
      <c r="AD1401" s="137"/>
      <c r="AE1401" s="137"/>
      <c r="AF1401" s="137" t="s">
        <v>606</v>
      </c>
      <c r="AG1401" s="137" t="s">
        <v>607</v>
      </c>
      <c r="AH1401" s="148">
        <v>44545</v>
      </c>
      <c r="AI1401" s="137">
        <v>0</v>
      </c>
      <c r="AJ1401" s="137"/>
      <c r="AK1401" s="137" t="s">
        <v>628</v>
      </c>
      <c r="AL1401" s="137"/>
    </row>
    <row r="1402" s="134" customFormat="1" ht="38.8" customHeight="1" spans="1:38">
      <c r="A1402" s="137" t="s">
        <v>29</v>
      </c>
      <c r="B1402" s="137" t="s">
        <v>26</v>
      </c>
      <c r="C1402" s="138" t="s">
        <v>496</v>
      </c>
      <c r="D1402" s="138" t="s">
        <v>114</v>
      </c>
      <c r="E1402" s="137" t="s">
        <v>587</v>
      </c>
      <c r="F1402" s="138" t="s">
        <v>303</v>
      </c>
      <c r="G1402" s="138" t="s">
        <v>703</v>
      </c>
      <c r="H1402" s="147">
        <v>46233.695162037</v>
      </c>
      <c r="I1402" s="138"/>
      <c r="J1402" s="138" t="s">
        <v>2424</v>
      </c>
      <c r="K1402" s="138" t="s">
        <v>601</v>
      </c>
      <c r="L1402" s="138" t="s">
        <v>591</v>
      </c>
      <c r="M1402" s="138" t="s">
        <v>603</v>
      </c>
      <c r="N1402" s="138" t="s">
        <v>743</v>
      </c>
      <c r="O1402" s="138">
        <v>120</v>
      </c>
      <c r="P1402" s="140">
        <v>120</v>
      </c>
      <c r="Q1402" s="137"/>
      <c r="R1402" s="138" t="s">
        <v>605</v>
      </c>
      <c r="S1402" s="138">
        <v>410</v>
      </c>
      <c r="T1402" s="138">
        <v>410</v>
      </c>
      <c r="U1402" s="138">
        <v>120</v>
      </c>
      <c r="V1402" s="140">
        <v>0</v>
      </c>
      <c r="W1402" s="138"/>
      <c r="X1402" s="138"/>
      <c r="Y1402" s="138">
        <v>0</v>
      </c>
      <c r="Z1402" s="138">
        <v>0</v>
      </c>
      <c r="AA1402" s="137"/>
      <c r="AB1402" s="137" t="s">
        <v>622</v>
      </c>
      <c r="AC1402" s="149">
        <v>46234.5855555556</v>
      </c>
      <c r="AD1402" s="137"/>
      <c r="AE1402" s="137"/>
      <c r="AF1402" s="137" t="s">
        <v>606</v>
      </c>
      <c r="AG1402" s="137" t="s">
        <v>607</v>
      </c>
      <c r="AH1402" s="148">
        <v>46232</v>
      </c>
      <c r="AI1402" s="137">
        <v>0</v>
      </c>
      <c r="AJ1402" s="137"/>
      <c r="AK1402" s="137" t="s">
        <v>628</v>
      </c>
      <c r="AL1402" s="137"/>
    </row>
    <row r="1403" s="134" customFormat="1" ht="38.8" customHeight="1" spans="1:38">
      <c r="A1403" s="137" t="s">
        <v>29</v>
      </c>
      <c r="B1403" s="137" t="s">
        <v>26</v>
      </c>
      <c r="C1403" s="138" t="s">
        <v>496</v>
      </c>
      <c r="D1403" s="138" t="s">
        <v>114</v>
      </c>
      <c r="E1403" s="137" t="s">
        <v>587</v>
      </c>
      <c r="F1403" s="138" t="s">
        <v>304</v>
      </c>
      <c r="G1403" s="138" t="s">
        <v>1981</v>
      </c>
      <c r="H1403" s="147">
        <v>46233.8080092593</v>
      </c>
      <c r="I1403" s="138"/>
      <c r="J1403" s="138" t="s">
        <v>2425</v>
      </c>
      <c r="K1403" s="138" t="s">
        <v>601</v>
      </c>
      <c r="L1403" s="138" t="s">
        <v>591</v>
      </c>
      <c r="M1403" s="138" t="s">
        <v>603</v>
      </c>
      <c r="N1403" s="138" t="s">
        <v>604</v>
      </c>
      <c r="O1403" s="138">
        <v>100</v>
      </c>
      <c r="P1403" s="140">
        <v>100</v>
      </c>
      <c r="Q1403" s="137"/>
      <c r="R1403" s="138" t="s">
        <v>605</v>
      </c>
      <c r="S1403" s="138">
        <v>250</v>
      </c>
      <c r="T1403" s="138">
        <v>250</v>
      </c>
      <c r="U1403" s="138">
        <v>100</v>
      </c>
      <c r="V1403" s="140">
        <v>0</v>
      </c>
      <c r="W1403" s="138"/>
      <c r="X1403" s="138"/>
      <c r="Y1403" s="138">
        <v>0</v>
      </c>
      <c r="Z1403" s="138">
        <v>0</v>
      </c>
      <c r="AA1403" s="137"/>
      <c r="AB1403" s="137" t="s">
        <v>622</v>
      </c>
      <c r="AC1403" s="149">
        <v>46234.5855555556</v>
      </c>
      <c r="AD1403" s="137"/>
      <c r="AE1403" s="137"/>
      <c r="AF1403" s="137" t="s">
        <v>606</v>
      </c>
      <c r="AG1403" s="137" t="s">
        <v>607</v>
      </c>
      <c r="AH1403" s="148">
        <v>44642</v>
      </c>
      <c r="AI1403" s="137">
        <v>0</v>
      </c>
      <c r="AJ1403" s="137"/>
      <c r="AK1403" s="137" t="s">
        <v>597</v>
      </c>
      <c r="AL1403" s="137"/>
    </row>
    <row r="1404" s="134" customFormat="1" ht="38.8" customHeight="1" spans="1:38">
      <c r="A1404" s="137" t="s">
        <v>29</v>
      </c>
      <c r="B1404" s="137" t="s">
        <v>26</v>
      </c>
      <c r="C1404" s="138" t="s">
        <v>496</v>
      </c>
      <c r="D1404" s="138" t="s">
        <v>114</v>
      </c>
      <c r="E1404" s="137" t="s">
        <v>587</v>
      </c>
      <c r="F1404" s="138" t="s">
        <v>304</v>
      </c>
      <c r="G1404" s="138" t="s">
        <v>1981</v>
      </c>
      <c r="H1404" s="147">
        <v>46233.8080092593</v>
      </c>
      <c r="I1404" s="138"/>
      <c r="J1404" s="138" t="s">
        <v>2425</v>
      </c>
      <c r="K1404" s="138" t="s">
        <v>601</v>
      </c>
      <c r="L1404" s="138" t="s">
        <v>591</v>
      </c>
      <c r="M1404" s="138" t="s">
        <v>603</v>
      </c>
      <c r="N1404" s="138" t="s">
        <v>769</v>
      </c>
      <c r="O1404" s="138">
        <v>0</v>
      </c>
      <c r="P1404" s="140">
        <v>0</v>
      </c>
      <c r="Q1404" s="137"/>
      <c r="R1404" s="138" t="s">
        <v>610</v>
      </c>
      <c r="S1404" s="138">
        <v>250</v>
      </c>
      <c r="T1404" s="138">
        <v>250</v>
      </c>
      <c r="U1404" s="138">
        <v>0</v>
      </c>
      <c r="V1404" s="140">
        <v>0</v>
      </c>
      <c r="W1404" s="138"/>
      <c r="X1404" s="138"/>
      <c r="Y1404" s="138">
        <v>0</v>
      </c>
      <c r="Z1404" s="138">
        <v>0</v>
      </c>
      <c r="AA1404" s="137"/>
      <c r="AB1404" s="137" t="s">
        <v>622</v>
      </c>
      <c r="AC1404" s="149">
        <v>46234.5855555556</v>
      </c>
      <c r="AD1404" s="137"/>
      <c r="AE1404" s="137"/>
      <c r="AF1404" s="137" t="s">
        <v>606</v>
      </c>
      <c r="AG1404" s="137" t="s">
        <v>607</v>
      </c>
      <c r="AH1404" s="148">
        <v>44642</v>
      </c>
      <c r="AI1404" s="137">
        <v>0</v>
      </c>
      <c r="AJ1404" s="137"/>
      <c r="AK1404" s="137" t="s">
        <v>597</v>
      </c>
      <c r="AL1404" s="137"/>
    </row>
    <row r="1405" s="134" customFormat="1" ht="38.8" customHeight="1" spans="1:38">
      <c r="A1405" s="137" t="s">
        <v>29</v>
      </c>
      <c r="B1405" s="137" t="s">
        <v>26</v>
      </c>
      <c r="C1405" s="138" t="s">
        <v>496</v>
      </c>
      <c r="D1405" s="138" t="s">
        <v>114</v>
      </c>
      <c r="E1405" s="137" t="s">
        <v>587</v>
      </c>
      <c r="F1405" s="138" t="s">
        <v>304</v>
      </c>
      <c r="G1405" s="138" t="s">
        <v>1981</v>
      </c>
      <c r="H1405" s="147">
        <v>46233.8080092593</v>
      </c>
      <c r="I1405" s="138"/>
      <c r="J1405" s="138" t="s">
        <v>2425</v>
      </c>
      <c r="K1405" s="138" t="s">
        <v>601</v>
      </c>
      <c r="L1405" s="138" t="s">
        <v>591</v>
      </c>
      <c r="M1405" s="138" t="s">
        <v>603</v>
      </c>
      <c r="N1405" s="138" t="s">
        <v>793</v>
      </c>
      <c r="O1405" s="138">
        <v>50</v>
      </c>
      <c r="P1405" s="140">
        <v>50</v>
      </c>
      <c r="Q1405" s="137"/>
      <c r="R1405" s="138" t="s">
        <v>666</v>
      </c>
      <c r="S1405" s="138">
        <v>250</v>
      </c>
      <c r="T1405" s="138">
        <v>250</v>
      </c>
      <c r="U1405" s="138">
        <v>50</v>
      </c>
      <c r="V1405" s="140">
        <v>0</v>
      </c>
      <c r="W1405" s="138"/>
      <c r="X1405" s="138"/>
      <c r="Y1405" s="138">
        <v>35</v>
      </c>
      <c r="Z1405" s="138">
        <v>35</v>
      </c>
      <c r="AA1405" s="137"/>
      <c r="AB1405" s="137" t="s">
        <v>622</v>
      </c>
      <c r="AC1405" s="149">
        <v>46234.5855555556</v>
      </c>
      <c r="AD1405" s="137"/>
      <c r="AE1405" s="137"/>
      <c r="AF1405" s="137" t="s">
        <v>606</v>
      </c>
      <c r="AG1405" s="137" t="s">
        <v>607</v>
      </c>
      <c r="AH1405" s="148">
        <v>44642</v>
      </c>
      <c r="AI1405" s="137">
        <v>0</v>
      </c>
      <c r="AJ1405" s="137"/>
      <c r="AK1405" s="137" t="s">
        <v>597</v>
      </c>
      <c r="AL1405" s="137"/>
    </row>
    <row r="1406" s="134" customFormat="1" ht="38.8" customHeight="1" spans="1:38">
      <c r="A1406" s="137" t="s">
        <v>29</v>
      </c>
      <c r="B1406" s="137" t="s">
        <v>26</v>
      </c>
      <c r="C1406" s="138" t="s">
        <v>496</v>
      </c>
      <c r="D1406" s="138" t="s">
        <v>112</v>
      </c>
      <c r="E1406" s="137" t="s">
        <v>587</v>
      </c>
      <c r="F1406" s="138" t="s">
        <v>2227</v>
      </c>
      <c r="G1406" s="138" t="s">
        <v>2228</v>
      </c>
      <c r="H1406" s="147">
        <v>46232.7365046296</v>
      </c>
      <c r="I1406" s="138" t="s">
        <v>2282</v>
      </c>
      <c r="J1406" s="138" t="s">
        <v>2426</v>
      </c>
      <c r="K1406" s="138" t="s">
        <v>590</v>
      </c>
      <c r="L1406" s="138" t="s">
        <v>591</v>
      </c>
      <c r="M1406" s="138" t="s">
        <v>603</v>
      </c>
      <c r="N1406" s="138" t="s">
        <v>593</v>
      </c>
      <c r="O1406" s="138">
        <v>198</v>
      </c>
      <c r="P1406" s="140">
        <v>198</v>
      </c>
      <c r="Q1406" s="137" t="s">
        <v>2</v>
      </c>
      <c r="R1406" s="138" t="s">
        <v>594</v>
      </c>
      <c r="S1406" s="138">
        <v>198</v>
      </c>
      <c r="T1406" s="138">
        <v>198</v>
      </c>
      <c r="U1406" s="138">
        <v>198</v>
      </c>
      <c r="V1406" s="140">
        <v>0</v>
      </c>
      <c r="W1406" s="138"/>
      <c r="X1406" s="138"/>
      <c r="Y1406" s="138">
        <v>75</v>
      </c>
      <c r="Z1406" s="138">
        <v>75</v>
      </c>
      <c r="AA1406" s="137"/>
      <c r="AB1406" s="137" t="s">
        <v>622</v>
      </c>
      <c r="AC1406" s="149">
        <v>46234.5835532407</v>
      </c>
      <c r="AD1406" s="137"/>
      <c r="AE1406" s="137"/>
      <c r="AF1406" s="137" t="s">
        <v>606</v>
      </c>
      <c r="AG1406" s="137" t="s">
        <v>607</v>
      </c>
      <c r="AH1406" s="148">
        <v>45634</v>
      </c>
      <c r="AI1406" s="137">
        <v>0</v>
      </c>
      <c r="AJ1406" s="137"/>
      <c r="AK1406" s="137" t="s">
        <v>597</v>
      </c>
      <c r="AL1406" s="137"/>
    </row>
    <row r="1407" s="134" customFormat="1" ht="38.8" customHeight="1" spans="1:38">
      <c r="A1407" s="137" t="s">
        <v>29</v>
      </c>
      <c r="B1407" s="137" t="s">
        <v>26</v>
      </c>
      <c r="C1407" s="138" t="s">
        <v>496</v>
      </c>
      <c r="D1407" s="138" t="s">
        <v>112</v>
      </c>
      <c r="E1407" s="137" t="s">
        <v>587</v>
      </c>
      <c r="F1407" s="138" t="s">
        <v>2227</v>
      </c>
      <c r="G1407" s="138" t="s">
        <v>2228</v>
      </c>
      <c r="H1407" s="147">
        <v>46233.4528009259</v>
      </c>
      <c r="I1407" s="138"/>
      <c r="J1407" s="138" t="s">
        <v>2427</v>
      </c>
      <c r="K1407" s="138" t="s">
        <v>590</v>
      </c>
      <c r="L1407" s="138" t="s">
        <v>591</v>
      </c>
      <c r="M1407" s="138" t="s">
        <v>592</v>
      </c>
      <c r="N1407" s="138" t="s">
        <v>593</v>
      </c>
      <c r="O1407" s="138">
        <v>198</v>
      </c>
      <c r="P1407" s="140">
        <v>198</v>
      </c>
      <c r="Q1407" s="137" t="s">
        <v>2</v>
      </c>
      <c r="R1407" s="138" t="s">
        <v>594</v>
      </c>
      <c r="S1407" s="138">
        <v>198</v>
      </c>
      <c r="T1407" s="138">
        <v>198</v>
      </c>
      <c r="U1407" s="138">
        <v>198</v>
      </c>
      <c r="V1407" s="140">
        <v>0</v>
      </c>
      <c r="W1407" s="138"/>
      <c r="X1407" s="138"/>
      <c r="Y1407" s="138">
        <v>75</v>
      </c>
      <c r="Z1407" s="138">
        <v>75</v>
      </c>
      <c r="AA1407" s="137"/>
      <c r="AB1407" s="137" t="s">
        <v>622</v>
      </c>
      <c r="AC1407" s="149">
        <v>46234.5835532407</v>
      </c>
      <c r="AD1407" s="137"/>
      <c r="AE1407" s="137"/>
      <c r="AF1407" s="137" t="s">
        <v>606</v>
      </c>
      <c r="AG1407" s="137" t="s">
        <v>607</v>
      </c>
      <c r="AH1407" s="148">
        <v>42663</v>
      </c>
      <c r="AI1407" s="137">
        <v>0</v>
      </c>
      <c r="AJ1407" s="137"/>
      <c r="AK1407" s="137" t="s">
        <v>628</v>
      </c>
      <c r="AL1407" s="137"/>
    </row>
    <row r="1408" s="134" customFormat="1" ht="38.8" customHeight="1" spans="1:38">
      <c r="A1408" s="137" t="s">
        <v>29</v>
      </c>
      <c r="B1408" s="137" t="s">
        <v>26</v>
      </c>
      <c r="C1408" s="138" t="s">
        <v>496</v>
      </c>
      <c r="D1408" s="138" t="s">
        <v>112</v>
      </c>
      <c r="E1408" s="137" t="s">
        <v>587</v>
      </c>
      <c r="F1408" s="138" t="s">
        <v>292</v>
      </c>
      <c r="G1408" s="138" t="s">
        <v>2201</v>
      </c>
      <c r="H1408" s="147">
        <v>46233.5192361111</v>
      </c>
      <c r="I1408" s="138"/>
      <c r="J1408" s="138" t="s">
        <v>2428</v>
      </c>
      <c r="K1408" s="138" t="s">
        <v>590</v>
      </c>
      <c r="L1408" s="138" t="s">
        <v>591</v>
      </c>
      <c r="M1408" s="138" t="s">
        <v>592</v>
      </c>
      <c r="N1408" s="138" t="s">
        <v>593</v>
      </c>
      <c r="O1408" s="138">
        <v>198</v>
      </c>
      <c r="P1408" s="140">
        <v>198</v>
      </c>
      <c r="Q1408" s="137" t="s">
        <v>2</v>
      </c>
      <c r="R1408" s="138" t="s">
        <v>594</v>
      </c>
      <c r="S1408" s="138">
        <v>198</v>
      </c>
      <c r="T1408" s="138">
        <v>198</v>
      </c>
      <c r="U1408" s="138">
        <v>198</v>
      </c>
      <c r="V1408" s="140">
        <v>0</v>
      </c>
      <c r="W1408" s="138"/>
      <c r="X1408" s="138"/>
      <c r="Y1408" s="138">
        <v>75</v>
      </c>
      <c r="Z1408" s="138">
        <v>75</v>
      </c>
      <c r="AA1408" s="137"/>
      <c r="AB1408" s="137" t="s">
        <v>622</v>
      </c>
      <c r="AC1408" s="149">
        <v>46234.5835532407</v>
      </c>
      <c r="AD1408" s="137"/>
      <c r="AE1408" s="137"/>
      <c r="AF1408" s="137" t="s">
        <v>606</v>
      </c>
      <c r="AG1408" s="137" t="s">
        <v>607</v>
      </c>
      <c r="AH1408" s="148">
        <v>42720</v>
      </c>
      <c r="AI1408" s="137">
        <v>0</v>
      </c>
      <c r="AJ1408" s="137"/>
      <c r="AK1408" s="137" t="s">
        <v>628</v>
      </c>
      <c r="AL1408" s="137"/>
    </row>
    <row r="1409" s="134" customFormat="1" ht="38.8" customHeight="1" spans="1:38">
      <c r="A1409" s="137" t="s">
        <v>29</v>
      </c>
      <c r="B1409" s="137" t="s">
        <v>26</v>
      </c>
      <c r="C1409" s="138" t="s">
        <v>496</v>
      </c>
      <c r="D1409" s="138" t="s">
        <v>112</v>
      </c>
      <c r="E1409" s="137" t="s">
        <v>587</v>
      </c>
      <c r="F1409" s="138" t="s">
        <v>291</v>
      </c>
      <c r="G1409" s="138" t="s">
        <v>2011</v>
      </c>
      <c r="H1409" s="147">
        <v>46233.7462615741</v>
      </c>
      <c r="I1409" s="138"/>
      <c r="J1409" s="138" t="s">
        <v>2429</v>
      </c>
      <c r="K1409" s="138" t="s">
        <v>601</v>
      </c>
      <c r="L1409" s="138" t="s">
        <v>602</v>
      </c>
      <c r="M1409" s="138" t="s">
        <v>603</v>
      </c>
      <c r="N1409" s="138" t="s">
        <v>604</v>
      </c>
      <c r="O1409" s="138">
        <v>100</v>
      </c>
      <c r="P1409" s="140">
        <v>0</v>
      </c>
      <c r="Q1409" s="137"/>
      <c r="R1409" s="138" t="s">
        <v>605</v>
      </c>
      <c r="S1409" s="138">
        <v>653</v>
      </c>
      <c r="T1409" s="138">
        <v>653</v>
      </c>
      <c r="U1409" s="138">
        <v>0</v>
      </c>
      <c r="V1409" s="140">
        <v>100</v>
      </c>
      <c r="W1409" s="138"/>
      <c r="X1409" s="138"/>
      <c r="Y1409" s="138">
        <v>0</v>
      </c>
      <c r="Z1409" s="138">
        <v>0</v>
      </c>
      <c r="AA1409" s="137"/>
      <c r="AB1409" s="137" t="s">
        <v>622</v>
      </c>
      <c r="AC1409" s="149">
        <v>46234.5835532407</v>
      </c>
      <c r="AD1409" s="137"/>
      <c r="AE1409" s="137"/>
      <c r="AF1409" s="137" t="s">
        <v>606</v>
      </c>
      <c r="AG1409" s="137" t="s">
        <v>607</v>
      </c>
      <c r="AH1409" s="148">
        <v>46231</v>
      </c>
      <c r="AI1409" s="137">
        <v>0</v>
      </c>
      <c r="AJ1409" s="137"/>
      <c r="AK1409" s="137" t="s">
        <v>602</v>
      </c>
      <c r="AL1409" s="137"/>
    </row>
    <row r="1410" s="134" customFormat="1" ht="38.8" customHeight="1" spans="1:38">
      <c r="A1410" s="137" t="s">
        <v>29</v>
      </c>
      <c r="B1410" s="137" t="s">
        <v>26</v>
      </c>
      <c r="C1410" s="138" t="s">
        <v>496</v>
      </c>
      <c r="D1410" s="138" t="s">
        <v>112</v>
      </c>
      <c r="E1410" s="137" t="s">
        <v>587</v>
      </c>
      <c r="F1410" s="138" t="s">
        <v>291</v>
      </c>
      <c r="G1410" s="138" t="s">
        <v>2011</v>
      </c>
      <c r="H1410" s="147">
        <v>46233.7462615741</v>
      </c>
      <c r="I1410" s="138"/>
      <c r="J1410" s="138" t="s">
        <v>2429</v>
      </c>
      <c r="K1410" s="138" t="s">
        <v>601</v>
      </c>
      <c r="L1410" s="138" t="s">
        <v>602</v>
      </c>
      <c r="M1410" s="138" t="s">
        <v>603</v>
      </c>
      <c r="N1410" s="138" t="s">
        <v>638</v>
      </c>
      <c r="O1410" s="138">
        <v>80</v>
      </c>
      <c r="P1410" s="140">
        <v>0</v>
      </c>
      <c r="Q1410" s="137"/>
      <c r="R1410" s="138" t="s">
        <v>610</v>
      </c>
      <c r="S1410" s="138">
        <v>653</v>
      </c>
      <c r="T1410" s="138">
        <v>653</v>
      </c>
      <c r="U1410" s="138">
        <v>0</v>
      </c>
      <c r="V1410" s="140">
        <v>80</v>
      </c>
      <c r="W1410" s="138"/>
      <c r="X1410" s="138"/>
      <c r="Y1410" s="138">
        <v>0</v>
      </c>
      <c r="Z1410" s="138">
        <v>0</v>
      </c>
      <c r="AA1410" s="137"/>
      <c r="AB1410" s="137" t="s">
        <v>622</v>
      </c>
      <c r="AC1410" s="149">
        <v>46234.5835532407</v>
      </c>
      <c r="AD1410" s="137"/>
      <c r="AE1410" s="137"/>
      <c r="AF1410" s="137" t="s">
        <v>606</v>
      </c>
      <c r="AG1410" s="137" t="s">
        <v>607</v>
      </c>
      <c r="AH1410" s="148">
        <v>46231</v>
      </c>
      <c r="AI1410" s="137">
        <v>0</v>
      </c>
      <c r="AJ1410" s="137"/>
      <c r="AK1410" s="137" t="s">
        <v>602</v>
      </c>
      <c r="AL1410" s="137"/>
    </row>
    <row r="1411" s="134" customFormat="1" ht="38.8" customHeight="1" spans="1:38">
      <c r="A1411" s="137" t="s">
        <v>29</v>
      </c>
      <c r="B1411" s="137" t="s">
        <v>26</v>
      </c>
      <c r="C1411" s="138" t="s">
        <v>496</v>
      </c>
      <c r="D1411" s="138" t="s">
        <v>112</v>
      </c>
      <c r="E1411" s="137" t="s">
        <v>587</v>
      </c>
      <c r="F1411" s="138" t="s">
        <v>291</v>
      </c>
      <c r="G1411" s="138" t="s">
        <v>2011</v>
      </c>
      <c r="H1411" s="147">
        <v>46233.7462615741</v>
      </c>
      <c r="I1411" s="138"/>
      <c r="J1411" s="138" t="s">
        <v>2429</v>
      </c>
      <c r="K1411" s="138" t="s">
        <v>601</v>
      </c>
      <c r="L1411" s="138" t="s">
        <v>602</v>
      </c>
      <c r="M1411" s="138" t="s">
        <v>603</v>
      </c>
      <c r="N1411" s="138" t="s">
        <v>2136</v>
      </c>
      <c r="O1411" s="138">
        <v>150</v>
      </c>
      <c r="P1411" s="140">
        <v>0</v>
      </c>
      <c r="Q1411" s="137"/>
      <c r="R1411" s="138" t="s">
        <v>605</v>
      </c>
      <c r="S1411" s="138">
        <v>653</v>
      </c>
      <c r="T1411" s="138">
        <v>653</v>
      </c>
      <c r="U1411" s="138">
        <v>0</v>
      </c>
      <c r="V1411" s="140">
        <v>150</v>
      </c>
      <c r="W1411" s="138"/>
      <c r="X1411" s="138"/>
      <c r="Y1411" s="138">
        <v>0</v>
      </c>
      <c r="Z1411" s="138">
        <v>0</v>
      </c>
      <c r="AA1411" s="137"/>
      <c r="AB1411" s="137" t="s">
        <v>622</v>
      </c>
      <c r="AC1411" s="149">
        <v>46234.5835532407</v>
      </c>
      <c r="AD1411" s="137"/>
      <c r="AE1411" s="137"/>
      <c r="AF1411" s="137" t="s">
        <v>606</v>
      </c>
      <c r="AG1411" s="137" t="s">
        <v>607</v>
      </c>
      <c r="AH1411" s="148">
        <v>46231</v>
      </c>
      <c r="AI1411" s="137">
        <v>0</v>
      </c>
      <c r="AJ1411" s="137"/>
      <c r="AK1411" s="137" t="s">
        <v>602</v>
      </c>
      <c r="AL1411" s="137"/>
    </row>
    <row r="1412" s="134" customFormat="1" ht="38.8" customHeight="1" spans="1:38">
      <c r="A1412" s="137" t="s">
        <v>29</v>
      </c>
      <c r="B1412" s="137" t="s">
        <v>26</v>
      </c>
      <c r="C1412" s="138" t="s">
        <v>496</v>
      </c>
      <c r="D1412" s="138" t="s">
        <v>112</v>
      </c>
      <c r="E1412" s="137" t="s">
        <v>587</v>
      </c>
      <c r="F1412" s="138" t="s">
        <v>291</v>
      </c>
      <c r="G1412" s="138" t="s">
        <v>2011</v>
      </c>
      <c r="H1412" s="147">
        <v>46233.7462615741</v>
      </c>
      <c r="I1412" s="138"/>
      <c r="J1412" s="138" t="s">
        <v>2429</v>
      </c>
      <c r="K1412" s="138" t="s">
        <v>601</v>
      </c>
      <c r="L1412" s="138" t="s">
        <v>602</v>
      </c>
      <c r="M1412" s="138" t="s">
        <v>603</v>
      </c>
      <c r="N1412" s="138" t="s">
        <v>609</v>
      </c>
      <c r="O1412" s="138">
        <v>30</v>
      </c>
      <c r="P1412" s="140">
        <v>60</v>
      </c>
      <c r="Q1412" s="137"/>
      <c r="R1412" s="138" t="s">
        <v>610</v>
      </c>
      <c r="S1412" s="138">
        <v>653</v>
      </c>
      <c r="T1412" s="138">
        <v>653</v>
      </c>
      <c r="U1412" s="138">
        <v>60</v>
      </c>
      <c r="V1412" s="140">
        <v>-30</v>
      </c>
      <c r="W1412" s="138"/>
      <c r="X1412" s="138"/>
      <c r="Y1412" s="138">
        <v>0</v>
      </c>
      <c r="Z1412" s="138">
        <v>0</v>
      </c>
      <c r="AA1412" s="137"/>
      <c r="AB1412" s="137" t="s">
        <v>622</v>
      </c>
      <c r="AC1412" s="149">
        <v>46234.5835532407</v>
      </c>
      <c r="AD1412" s="137"/>
      <c r="AE1412" s="137"/>
      <c r="AF1412" s="137" t="s">
        <v>606</v>
      </c>
      <c r="AG1412" s="137" t="s">
        <v>607</v>
      </c>
      <c r="AH1412" s="148">
        <v>46231</v>
      </c>
      <c r="AI1412" s="137">
        <v>0</v>
      </c>
      <c r="AJ1412" s="137"/>
      <c r="AK1412" s="137" t="s">
        <v>602</v>
      </c>
      <c r="AL1412" s="137"/>
    </row>
    <row r="1413" s="134" customFormat="1" ht="38.8" customHeight="1" spans="1:38">
      <c r="A1413" s="137" t="s">
        <v>29</v>
      </c>
      <c r="B1413" s="137" t="s">
        <v>26</v>
      </c>
      <c r="C1413" s="138" t="s">
        <v>496</v>
      </c>
      <c r="D1413" s="138" t="s">
        <v>112</v>
      </c>
      <c r="E1413" s="137" t="s">
        <v>587</v>
      </c>
      <c r="F1413" s="138" t="s">
        <v>291</v>
      </c>
      <c r="G1413" s="138" t="s">
        <v>2011</v>
      </c>
      <c r="H1413" s="147">
        <v>46233.7462615741</v>
      </c>
      <c r="I1413" s="138"/>
      <c r="J1413" s="138" t="s">
        <v>2429</v>
      </c>
      <c r="K1413" s="138" t="s">
        <v>601</v>
      </c>
      <c r="L1413" s="138" t="s">
        <v>602</v>
      </c>
      <c r="M1413" s="138" t="s">
        <v>603</v>
      </c>
      <c r="N1413" s="138" t="s">
        <v>702</v>
      </c>
      <c r="O1413" s="138">
        <v>300</v>
      </c>
      <c r="P1413" s="140">
        <v>300</v>
      </c>
      <c r="Q1413" s="137"/>
      <c r="R1413" s="138" t="s">
        <v>610</v>
      </c>
      <c r="S1413" s="138">
        <v>653</v>
      </c>
      <c r="T1413" s="138">
        <v>653</v>
      </c>
      <c r="U1413" s="138">
        <v>300</v>
      </c>
      <c r="V1413" s="140">
        <v>0</v>
      </c>
      <c r="W1413" s="138"/>
      <c r="X1413" s="138"/>
      <c r="Y1413" s="138">
        <v>0</v>
      </c>
      <c r="Z1413" s="138">
        <v>0</v>
      </c>
      <c r="AA1413" s="137"/>
      <c r="AB1413" s="137" t="s">
        <v>622</v>
      </c>
      <c r="AC1413" s="149">
        <v>46234.5835532407</v>
      </c>
      <c r="AD1413" s="137"/>
      <c r="AE1413" s="137"/>
      <c r="AF1413" s="137" t="s">
        <v>606</v>
      </c>
      <c r="AG1413" s="137" t="s">
        <v>607</v>
      </c>
      <c r="AH1413" s="148">
        <v>46231</v>
      </c>
      <c r="AI1413" s="137">
        <v>0</v>
      </c>
      <c r="AJ1413" s="137"/>
      <c r="AK1413" s="137" t="s">
        <v>602</v>
      </c>
      <c r="AL1413" s="137"/>
    </row>
    <row r="1414" s="134" customFormat="1" ht="38.8" customHeight="1" spans="1:38">
      <c r="A1414" s="137" t="s">
        <v>29</v>
      </c>
      <c r="B1414" s="137" t="s">
        <v>26</v>
      </c>
      <c r="C1414" s="138" t="s">
        <v>496</v>
      </c>
      <c r="D1414" s="138" t="s">
        <v>112</v>
      </c>
      <c r="E1414" s="137" t="s">
        <v>587</v>
      </c>
      <c r="F1414" s="138" t="s">
        <v>2227</v>
      </c>
      <c r="G1414" s="138" t="s">
        <v>2228</v>
      </c>
      <c r="H1414" s="147">
        <v>46234.5112962963</v>
      </c>
      <c r="I1414" s="138" t="s">
        <v>2035</v>
      </c>
      <c r="J1414" s="138" t="s">
        <v>2430</v>
      </c>
      <c r="K1414" s="138" t="s">
        <v>590</v>
      </c>
      <c r="L1414" s="138" t="s">
        <v>591</v>
      </c>
      <c r="M1414" s="138" t="s">
        <v>592</v>
      </c>
      <c r="N1414" s="138" t="s">
        <v>593</v>
      </c>
      <c r="O1414" s="138">
        <v>198</v>
      </c>
      <c r="P1414" s="140">
        <v>198</v>
      </c>
      <c r="Q1414" s="137" t="s">
        <v>2</v>
      </c>
      <c r="R1414" s="138" t="s">
        <v>594</v>
      </c>
      <c r="S1414" s="138">
        <v>198</v>
      </c>
      <c r="T1414" s="138">
        <v>198</v>
      </c>
      <c r="U1414" s="138">
        <v>198</v>
      </c>
      <c r="V1414" s="140">
        <v>0</v>
      </c>
      <c r="W1414" s="138"/>
      <c r="X1414" s="138"/>
      <c r="Y1414" s="138">
        <v>75</v>
      </c>
      <c r="Z1414" s="138">
        <v>75</v>
      </c>
      <c r="AA1414" s="137"/>
      <c r="AB1414" s="137" t="s">
        <v>622</v>
      </c>
      <c r="AC1414" s="149">
        <v>46234.5835532407</v>
      </c>
      <c r="AD1414" s="137"/>
      <c r="AE1414" s="137"/>
      <c r="AF1414" s="137" t="s">
        <v>606</v>
      </c>
      <c r="AG1414" s="137" t="s">
        <v>607</v>
      </c>
      <c r="AH1414" s="148">
        <v>43271</v>
      </c>
      <c r="AI1414" s="137">
        <v>0</v>
      </c>
      <c r="AJ1414" s="137"/>
      <c r="AK1414" s="137" t="s">
        <v>597</v>
      </c>
      <c r="AL1414" s="137"/>
    </row>
    <row r="1415" s="134" customFormat="1" ht="38.8" customHeight="1" spans="1:38">
      <c r="A1415" s="137" t="s">
        <v>29</v>
      </c>
      <c r="B1415" s="137" t="s">
        <v>26</v>
      </c>
      <c r="C1415" s="138" t="s">
        <v>496</v>
      </c>
      <c r="D1415" s="138" t="s">
        <v>103</v>
      </c>
      <c r="E1415" s="137" t="s">
        <v>587</v>
      </c>
      <c r="F1415" s="138" t="s">
        <v>274</v>
      </c>
      <c r="G1415" s="138" t="s">
        <v>2083</v>
      </c>
      <c r="H1415" s="147">
        <v>46233.4383217593</v>
      </c>
      <c r="I1415" s="138"/>
      <c r="J1415" s="138" t="s">
        <v>2431</v>
      </c>
      <c r="K1415" s="138" t="s">
        <v>590</v>
      </c>
      <c r="L1415" s="138" t="s">
        <v>591</v>
      </c>
      <c r="M1415" s="138" t="s">
        <v>592</v>
      </c>
      <c r="N1415" s="138" t="s">
        <v>776</v>
      </c>
      <c r="O1415" s="138">
        <v>30</v>
      </c>
      <c r="P1415" s="140">
        <v>30</v>
      </c>
      <c r="Q1415" s="137"/>
      <c r="R1415" s="138" t="s">
        <v>666</v>
      </c>
      <c r="S1415" s="138">
        <v>290</v>
      </c>
      <c r="T1415" s="138">
        <v>290</v>
      </c>
      <c r="U1415" s="138">
        <v>30</v>
      </c>
      <c r="V1415" s="140">
        <v>0</v>
      </c>
      <c r="W1415" s="138"/>
      <c r="X1415" s="138"/>
      <c r="Y1415" s="138">
        <v>0</v>
      </c>
      <c r="Z1415" s="138">
        <v>0</v>
      </c>
      <c r="AA1415" s="137"/>
      <c r="AB1415" s="137" t="s">
        <v>622</v>
      </c>
      <c r="AC1415" s="149">
        <v>46234.5841435185</v>
      </c>
      <c r="AD1415" s="137"/>
      <c r="AE1415" s="137"/>
      <c r="AF1415" s="137"/>
      <c r="AG1415" s="137" t="s">
        <v>596</v>
      </c>
      <c r="AH1415" s="148">
        <v>43923</v>
      </c>
      <c r="AI1415" s="137">
        <v>0</v>
      </c>
      <c r="AJ1415" s="137"/>
      <c r="AK1415" s="137" t="s">
        <v>597</v>
      </c>
      <c r="AL1415" s="137"/>
    </row>
    <row r="1416" s="134" customFormat="1" ht="38.8" customHeight="1" spans="1:38">
      <c r="A1416" s="137" t="s">
        <v>29</v>
      </c>
      <c r="B1416" s="137" t="s">
        <v>26</v>
      </c>
      <c r="C1416" s="138" t="s">
        <v>496</v>
      </c>
      <c r="D1416" s="138" t="s">
        <v>105</v>
      </c>
      <c r="E1416" s="137" t="s">
        <v>587</v>
      </c>
      <c r="F1416" s="138" t="s">
        <v>279</v>
      </c>
      <c r="G1416" s="138" t="s">
        <v>2013</v>
      </c>
      <c r="H1416" s="147">
        <v>46232.6371990741</v>
      </c>
      <c r="I1416" s="138" t="s">
        <v>2249</v>
      </c>
      <c r="J1416" s="138" t="s">
        <v>2432</v>
      </c>
      <c r="K1416" s="138" t="s">
        <v>601</v>
      </c>
      <c r="L1416" s="138" t="s">
        <v>591</v>
      </c>
      <c r="M1416" s="138" t="s">
        <v>592</v>
      </c>
      <c r="N1416" s="138" t="s">
        <v>1131</v>
      </c>
      <c r="O1416" s="138">
        <v>50</v>
      </c>
      <c r="P1416" s="140">
        <v>50</v>
      </c>
      <c r="Q1416" s="137"/>
      <c r="R1416" s="138" t="s">
        <v>1132</v>
      </c>
      <c r="S1416" s="138">
        <v>230</v>
      </c>
      <c r="T1416" s="138">
        <v>230</v>
      </c>
      <c r="U1416" s="138">
        <v>50</v>
      </c>
      <c r="V1416" s="140">
        <v>0</v>
      </c>
      <c r="W1416" s="138"/>
      <c r="X1416" s="138"/>
      <c r="Y1416" s="138">
        <v>0</v>
      </c>
      <c r="Z1416" s="138">
        <v>0</v>
      </c>
      <c r="AA1416" s="137"/>
      <c r="AB1416" s="137" t="s">
        <v>622</v>
      </c>
      <c r="AC1416" s="149">
        <v>46234.5783449074</v>
      </c>
      <c r="AD1416" s="137"/>
      <c r="AE1416" s="137"/>
      <c r="AF1416" s="137" t="s">
        <v>606</v>
      </c>
      <c r="AG1416" s="137" t="s">
        <v>607</v>
      </c>
      <c r="AH1416" s="137"/>
      <c r="AI1416" s="137">
        <v>0</v>
      </c>
      <c r="AJ1416" s="137"/>
      <c r="AK1416" s="137" t="s">
        <v>726</v>
      </c>
      <c r="AL1416" s="137"/>
    </row>
    <row r="1417" s="134" customFormat="1" ht="38.8" customHeight="1" spans="1:38">
      <c r="A1417" s="137" t="s">
        <v>29</v>
      </c>
      <c r="B1417" s="137" t="s">
        <v>26</v>
      </c>
      <c r="C1417" s="138" t="s">
        <v>496</v>
      </c>
      <c r="D1417" s="138" t="s">
        <v>113</v>
      </c>
      <c r="E1417" s="137" t="s">
        <v>587</v>
      </c>
      <c r="F1417" s="138" t="s">
        <v>298</v>
      </c>
      <c r="G1417" s="138" t="s">
        <v>2193</v>
      </c>
      <c r="H1417" s="147">
        <v>46232.6555092593</v>
      </c>
      <c r="I1417" s="138" t="s">
        <v>2433</v>
      </c>
      <c r="J1417" s="138" t="s">
        <v>2434</v>
      </c>
      <c r="K1417" s="138" t="s">
        <v>590</v>
      </c>
      <c r="L1417" s="138" t="s">
        <v>591</v>
      </c>
      <c r="M1417" s="138" t="s">
        <v>592</v>
      </c>
      <c r="N1417" s="138" t="s">
        <v>593</v>
      </c>
      <c r="O1417" s="138">
        <v>198</v>
      </c>
      <c r="P1417" s="140">
        <v>198</v>
      </c>
      <c r="Q1417" s="137" t="s">
        <v>2</v>
      </c>
      <c r="R1417" s="138" t="s">
        <v>594</v>
      </c>
      <c r="S1417" s="138">
        <v>198</v>
      </c>
      <c r="T1417" s="138">
        <v>198</v>
      </c>
      <c r="U1417" s="138">
        <v>198</v>
      </c>
      <c r="V1417" s="140">
        <v>0</v>
      </c>
      <c r="W1417" s="138"/>
      <c r="X1417" s="138"/>
      <c r="Y1417" s="138">
        <v>75</v>
      </c>
      <c r="Z1417" s="138">
        <v>75</v>
      </c>
      <c r="AA1417" s="137"/>
      <c r="AB1417" s="137" t="s">
        <v>622</v>
      </c>
      <c r="AC1417" s="149">
        <v>46234.5890162037</v>
      </c>
      <c r="AD1417" s="137"/>
      <c r="AE1417" s="137"/>
      <c r="AF1417" s="137" t="s">
        <v>606</v>
      </c>
      <c r="AG1417" s="137" t="s">
        <v>607</v>
      </c>
      <c r="AH1417" s="148">
        <v>43305</v>
      </c>
      <c r="AI1417" s="137">
        <v>0</v>
      </c>
      <c r="AJ1417" s="137"/>
      <c r="AK1417" s="137" t="s">
        <v>597</v>
      </c>
      <c r="AL1417" s="137"/>
    </row>
    <row r="1418" s="134" customFormat="1" ht="38.8" customHeight="1" spans="1:38">
      <c r="A1418" s="137" t="s">
        <v>29</v>
      </c>
      <c r="B1418" s="137" t="s">
        <v>26</v>
      </c>
      <c r="C1418" s="138" t="s">
        <v>496</v>
      </c>
      <c r="D1418" s="138" t="s">
        <v>113</v>
      </c>
      <c r="E1418" s="137" t="s">
        <v>587</v>
      </c>
      <c r="F1418" s="138" t="s">
        <v>299</v>
      </c>
      <c r="G1418" s="138" t="s">
        <v>685</v>
      </c>
      <c r="H1418" s="147">
        <v>46233.465</v>
      </c>
      <c r="I1418" s="138"/>
      <c r="J1418" s="138" t="s">
        <v>2435</v>
      </c>
      <c r="K1418" s="138" t="s">
        <v>601</v>
      </c>
      <c r="L1418" s="138" t="s">
        <v>591</v>
      </c>
      <c r="M1418" s="138" t="s">
        <v>603</v>
      </c>
      <c r="N1418" s="138" t="s">
        <v>613</v>
      </c>
      <c r="O1418" s="138">
        <v>50</v>
      </c>
      <c r="P1418" s="140">
        <v>50</v>
      </c>
      <c r="Q1418" s="137"/>
      <c r="R1418" s="138" t="s">
        <v>610</v>
      </c>
      <c r="S1418" s="138">
        <v>100</v>
      </c>
      <c r="T1418" s="138">
        <v>100</v>
      </c>
      <c r="U1418" s="138">
        <v>50</v>
      </c>
      <c r="V1418" s="140">
        <v>0</v>
      </c>
      <c r="W1418" s="138"/>
      <c r="X1418" s="138"/>
      <c r="Y1418" s="138">
        <v>0</v>
      </c>
      <c r="Z1418" s="138">
        <v>0</v>
      </c>
      <c r="AA1418" s="137"/>
      <c r="AB1418" s="137" t="s">
        <v>622</v>
      </c>
      <c r="AC1418" s="149">
        <v>46234.5890162037</v>
      </c>
      <c r="AD1418" s="137"/>
      <c r="AE1418" s="137"/>
      <c r="AF1418" s="137" t="s">
        <v>606</v>
      </c>
      <c r="AG1418" s="137" t="s">
        <v>607</v>
      </c>
      <c r="AH1418" s="148">
        <v>46232</v>
      </c>
      <c r="AI1418" s="137">
        <v>0</v>
      </c>
      <c r="AJ1418" s="137"/>
      <c r="AK1418" s="137" t="s">
        <v>628</v>
      </c>
      <c r="AL1418" s="137"/>
    </row>
    <row r="1419" s="134" customFormat="1" ht="38.8" customHeight="1" spans="1:38">
      <c r="A1419" s="137" t="s">
        <v>29</v>
      </c>
      <c r="B1419" s="137" t="s">
        <v>26</v>
      </c>
      <c r="C1419" s="138" t="s">
        <v>496</v>
      </c>
      <c r="D1419" s="138" t="s">
        <v>113</v>
      </c>
      <c r="E1419" s="137" t="s">
        <v>587</v>
      </c>
      <c r="F1419" s="138" t="s">
        <v>296</v>
      </c>
      <c r="G1419" s="138" t="s">
        <v>2235</v>
      </c>
      <c r="H1419" s="147">
        <v>46233.7269444444</v>
      </c>
      <c r="I1419" s="138"/>
      <c r="J1419" s="138" t="s">
        <v>2436</v>
      </c>
      <c r="K1419" s="138" t="s">
        <v>645</v>
      </c>
      <c r="L1419" s="138" t="s">
        <v>949</v>
      </c>
      <c r="M1419" s="138" t="s">
        <v>603</v>
      </c>
      <c r="N1419" s="138" t="s">
        <v>779</v>
      </c>
      <c r="O1419" s="138">
        <v>458</v>
      </c>
      <c r="P1419" s="140">
        <v>458</v>
      </c>
      <c r="Q1419" s="137" t="s">
        <v>3</v>
      </c>
      <c r="R1419" s="138" t="s">
        <v>780</v>
      </c>
      <c r="S1419" s="138">
        <v>458</v>
      </c>
      <c r="T1419" s="138">
        <v>458</v>
      </c>
      <c r="U1419" s="138">
        <v>458</v>
      </c>
      <c r="V1419" s="140">
        <v>0</v>
      </c>
      <c r="W1419" s="138"/>
      <c r="X1419" s="138"/>
      <c r="Y1419" s="138">
        <v>389.3</v>
      </c>
      <c r="Z1419" s="138">
        <v>389.3</v>
      </c>
      <c r="AA1419" s="137"/>
      <c r="AB1419" s="137" t="s">
        <v>622</v>
      </c>
      <c r="AC1419" s="149">
        <v>46234.5890162037</v>
      </c>
      <c r="AD1419" s="137"/>
      <c r="AE1419" s="137"/>
      <c r="AF1419" s="137" t="s">
        <v>606</v>
      </c>
      <c r="AG1419" s="137" t="s">
        <v>607</v>
      </c>
      <c r="AH1419" s="148">
        <v>44365</v>
      </c>
      <c r="AI1419" s="137">
        <v>0</v>
      </c>
      <c r="AJ1419" s="137"/>
      <c r="AK1419" s="137" t="s">
        <v>950</v>
      </c>
      <c r="AL1419" s="137"/>
    </row>
    <row r="1420" s="134" customFormat="1" ht="38.8" customHeight="1" spans="1:38">
      <c r="A1420" s="137" t="s">
        <v>29</v>
      </c>
      <c r="B1420" s="137" t="s">
        <v>26</v>
      </c>
      <c r="C1420" s="138" t="s">
        <v>496</v>
      </c>
      <c r="D1420" s="138" t="s">
        <v>113</v>
      </c>
      <c r="E1420" s="137" t="s">
        <v>587</v>
      </c>
      <c r="F1420" s="138" t="s">
        <v>296</v>
      </c>
      <c r="G1420" s="138" t="s">
        <v>2235</v>
      </c>
      <c r="H1420" s="147">
        <v>46233.7271990741</v>
      </c>
      <c r="I1420" s="138"/>
      <c r="J1420" s="138" t="s">
        <v>2437</v>
      </c>
      <c r="K1420" s="138" t="s">
        <v>645</v>
      </c>
      <c r="L1420" s="138" t="s">
        <v>621</v>
      </c>
      <c r="M1420" s="138" t="s">
        <v>603</v>
      </c>
      <c r="N1420" s="138" t="s">
        <v>779</v>
      </c>
      <c r="O1420" s="138">
        <v>458</v>
      </c>
      <c r="P1420" s="140">
        <v>458</v>
      </c>
      <c r="Q1420" s="137" t="s">
        <v>3</v>
      </c>
      <c r="R1420" s="138" t="s">
        <v>780</v>
      </c>
      <c r="S1420" s="138">
        <v>458</v>
      </c>
      <c r="T1420" s="138">
        <v>458</v>
      </c>
      <c r="U1420" s="138">
        <v>458</v>
      </c>
      <c r="V1420" s="140">
        <v>0</v>
      </c>
      <c r="W1420" s="138"/>
      <c r="X1420" s="138"/>
      <c r="Y1420" s="138">
        <v>389.3</v>
      </c>
      <c r="Z1420" s="138">
        <v>389.3</v>
      </c>
      <c r="AA1420" s="137"/>
      <c r="AB1420" s="137" t="s">
        <v>622</v>
      </c>
      <c r="AC1420" s="149">
        <v>46234.5890162037</v>
      </c>
      <c r="AD1420" s="137"/>
      <c r="AE1420" s="137"/>
      <c r="AF1420" s="137" t="s">
        <v>606</v>
      </c>
      <c r="AG1420" s="137" t="s">
        <v>607</v>
      </c>
      <c r="AH1420" s="148">
        <v>44317</v>
      </c>
      <c r="AI1420" s="137">
        <v>0</v>
      </c>
      <c r="AJ1420" s="137"/>
      <c r="AK1420" s="137" t="s">
        <v>621</v>
      </c>
      <c r="AL1420" s="137"/>
    </row>
    <row r="1421" s="134" customFormat="1" ht="38.8" customHeight="1" spans="1:38">
      <c r="A1421" s="137" t="s">
        <v>29</v>
      </c>
      <c r="B1421" s="137" t="s">
        <v>26</v>
      </c>
      <c r="C1421" s="138" t="s">
        <v>496</v>
      </c>
      <c r="D1421" s="138" t="s">
        <v>113</v>
      </c>
      <c r="E1421" s="137" t="s">
        <v>587</v>
      </c>
      <c r="F1421" s="138" t="s">
        <v>296</v>
      </c>
      <c r="G1421" s="138" t="s">
        <v>2235</v>
      </c>
      <c r="H1421" s="147">
        <v>46234.425787037</v>
      </c>
      <c r="I1421" s="138" t="s">
        <v>2332</v>
      </c>
      <c r="J1421" s="138" t="s">
        <v>2438</v>
      </c>
      <c r="K1421" s="138" t="s">
        <v>601</v>
      </c>
      <c r="L1421" s="138" t="s">
        <v>591</v>
      </c>
      <c r="M1421" s="138" t="s">
        <v>592</v>
      </c>
      <c r="N1421" s="138" t="s">
        <v>1131</v>
      </c>
      <c r="O1421" s="138">
        <v>50</v>
      </c>
      <c r="P1421" s="140">
        <v>50</v>
      </c>
      <c r="Q1421" s="137"/>
      <c r="R1421" s="138" t="s">
        <v>1132</v>
      </c>
      <c r="S1421" s="138">
        <v>230</v>
      </c>
      <c r="T1421" s="138">
        <v>190</v>
      </c>
      <c r="U1421" s="138">
        <v>50</v>
      </c>
      <c r="V1421" s="140">
        <v>0</v>
      </c>
      <c r="W1421" s="138" t="s">
        <v>670</v>
      </c>
      <c r="X1421" s="138"/>
      <c r="Y1421" s="138">
        <v>0</v>
      </c>
      <c r="Z1421" s="138">
        <v>0</v>
      </c>
      <c r="AA1421" s="137"/>
      <c r="AB1421" s="137" t="s">
        <v>622</v>
      </c>
      <c r="AC1421" s="149">
        <v>46234.5890162037</v>
      </c>
      <c r="AD1421" s="137"/>
      <c r="AE1421" s="137"/>
      <c r="AF1421" s="137" t="s">
        <v>606</v>
      </c>
      <c r="AG1421" s="137" t="s">
        <v>607</v>
      </c>
      <c r="AH1421" s="137"/>
      <c r="AI1421" s="137">
        <v>0</v>
      </c>
      <c r="AJ1421" s="137"/>
      <c r="AK1421" s="137" t="s">
        <v>771</v>
      </c>
      <c r="AL1421" s="137"/>
    </row>
    <row r="1422" s="134" customFormat="1" ht="38.8" customHeight="1" spans="1:38">
      <c r="A1422" s="137" t="s">
        <v>29</v>
      </c>
      <c r="B1422" s="137" t="s">
        <v>26</v>
      </c>
      <c r="C1422" s="138" t="s">
        <v>496</v>
      </c>
      <c r="D1422" s="138" t="s">
        <v>103</v>
      </c>
      <c r="E1422" s="137" t="s">
        <v>587</v>
      </c>
      <c r="F1422" s="138" t="s">
        <v>274</v>
      </c>
      <c r="G1422" s="138" t="s">
        <v>2083</v>
      </c>
      <c r="H1422" s="147">
        <v>46237.5986689815</v>
      </c>
      <c r="I1422" s="138" t="s">
        <v>2439</v>
      </c>
      <c r="J1422" s="138" t="s">
        <v>2440</v>
      </c>
      <c r="K1422" s="138" t="s">
        <v>601</v>
      </c>
      <c r="L1422" s="138" t="s">
        <v>591</v>
      </c>
      <c r="M1422" s="138" t="s">
        <v>603</v>
      </c>
      <c r="N1422" s="138" t="s">
        <v>613</v>
      </c>
      <c r="O1422" s="138">
        <v>50</v>
      </c>
      <c r="P1422" s="140">
        <v>50</v>
      </c>
      <c r="Q1422" s="137"/>
      <c r="R1422" s="138" t="s">
        <v>610</v>
      </c>
      <c r="S1422" s="138">
        <v>200</v>
      </c>
      <c r="T1422" s="138">
        <v>200</v>
      </c>
      <c r="U1422" s="138">
        <v>50</v>
      </c>
      <c r="V1422" s="140">
        <v>0</v>
      </c>
      <c r="W1422" s="138"/>
      <c r="X1422" s="138"/>
      <c r="Y1422" s="138">
        <v>0</v>
      </c>
      <c r="Z1422" s="138">
        <v>0</v>
      </c>
      <c r="AA1422" s="137"/>
      <c r="AB1422" s="137" t="s">
        <v>622</v>
      </c>
      <c r="AC1422" s="149">
        <v>46238.5917939815</v>
      </c>
      <c r="AD1422" s="137"/>
      <c r="AE1422" s="137"/>
      <c r="AF1422" s="137"/>
      <c r="AG1422" s="137" t="s">
        <v>596</v>
      </c>
      <c r="AH1422" s="148">
        <v>46225</v>
      </c>
      <c r="AI1422" s="137">
        <v>0</v>
      </c>
      <c r="AJ1422" s="137"/>
      <c r="AK1422" s="137" t="s">
        <v>597</v>
      </c>
      <c r="AL1422" s="137"/>
    </row>
    <row r="1423" s="134" customFormat="1" ht="38.8" customHeight="1" spans="1:38">
      <c r="A1423" s="137" t="s">
        <v>29</v>
      </c>
      <c r="B1423" s="137" t="s">
        <v>26</v>
      </c>
      <c r="C1423" s="138" t="s">
        <v>496</v>
      </c>
      <c r="D1423" s="138" t="s">
        <v>103</v>
      </c>
      <c r="E1423" s="137" t="s">
        <v>587</v>
      </c>
      <c r="F1423" s="138" t="s">
        <v>274</v>
      </c>
      <c r="G1423" s="138" t="s">
        <v>2083</v>
      </c>
      <c r="H1423" s="147">
        <v>46237.5986689815</v>
      </c>
      <c r="I1423" s="138" t="s">
        <v>2439</v>
      </c>
      <c r="J1423" s="138" t="s">
        <v>2440</v>
      </c>
      <c r="K1423" s="138" t="s">
        <v>601</v>
      </c>
      <c r="L1423" s="138" t="s">
        <v>591</v>
      </c>
      <c r="M1423" s="138" t="s">
        <v>603</v>
      </c>
      <c r="N1423" s="138" t="s">
        <v>784</v>
      </c>
      <c r="O1423" s="138">
        <v>50</v>
      </c>
      <c r="P1423" s="140">
        <v>50</v>
      </c>
      <c r="Q1423" s="137"/>
      <c r="R1423" s="138" t="s">
        <v>610</v>
      </c>
      <c r="S1423" s="138">
        <v>200</v>
      </c>
      <c r="T1423" s="138">
        <v>200</v>
      </c>
      <c r="U1423" s="138">
        <v>50</v>
      </c>
      <c r="V1423" s="140">
        <v>0</v>
      </c>
      <c r="W1423" s="138"/>
      <c r="X1423" s="138"/>
      <c r="Y1423" s="138">
        <v>0</v>
      </c>
      <c r="Z1423" s="138">
        <v>0</v>
      </c>
      <c r="AA1423" s="137"/>
      <c r="AB1423" s="137" t="s">
        <v>622</v>
      </c>
      <c r="AC1423" s="149">
        <v>46238.5917939815</v>
      </c>
      <c r="AD1423" s="137"/>
      <c r="AE1423" s="137"/>
      <c r="AF1423" s="137"/>
      <c r="AG1423" s="137" t="s">
        <v>596</v>
      </c>
      <c r="AH1423" s="148">
        <v>46225</v>
      </c>
      <c r="AI1423" s="137">
        <v>0</v>
      </c>
      <c r="AJ1423" s="137"/>
      <c r="AK1423" s="137" t="s">
        <v>597</v>
      </c>
      <c r="AL1423" s="137"/>
    </row>
    <row r="1424" s="134" customFormat="1" ht="38.8" customHeight="1" spans="1:38">
      <c r="A1424" s="137" t="s">
        <v>29</v>
      </c>
      <c r="B1424" s="137" t="s">
        <v>26</v>
      </c>
      <c r="C1424" s="138" t="s">
        <v>496</v>
      </c>
      <c r="D1424" s="138" t="s">
        <v>104</v>
      </c>
      <c r="E1424" s="137" t="s">
        <v>587</v>
      </c>
      <c r="F1424" s="138" t="s">
        <v>277</v>
      </c>
      <c r="G1424" s="138" t="s">
        <v>1976</v>
      </c>
      <c r="H1424" s="147">
        <v>46236.6082175926</v>
      </c>
      <c r="I1424" s="138" t="s">
        <v>2382</v>
      </c>
      <c r="J1424" s="138" t="s">
        <v>2441</v>
      </c>
      <c r="K1424" s="138" t="s">
        <v>601</v>
      </c>
      <c r="L1424" s="138" t="s">
        <v>591</v>
      </c>
      <c r="M1424" s="138" t="s">
        <v>603</v>
      </c>
      <c r="N1424" s="138" t="s">
        <v>638</v>
      </c>
      <c r="O1424" s="138">
        <v>80</v>
      </c>
      <c r="P1424" s="140">
        <v>80</v>
      </c>
      <c r="Q1424" s="137"/>
      <c r="R1424" s="138" t="s">
        <v>610</v>
      </c>
      <c r="S1424" s="138">
        <v>480</v>
      </c>
      <c r="T1424" s="138">
        <v>480</v>
      </c>
      <c r="U1424" s="138">
        <v>80</v>
      </c>
      <c r="V1424" s="140">
        <v>0</v>
      </c>
      <c r="W1424" s="138"/>
      <c r="X1424" s="138"/>
      <c r="Y1424" s="138">
        <v>0</v>
      </c>
      <c r="Z1424" s="138">
        <v>0</v>
      </c>
      <c r="AA1424" s="137"/>
      <c r="AB1424" s="137" t="s">
        <v>622</v>
      </c>
      <c r="AC1424" s="149">
        <v>46238.5878587963</v>
      </c>
      <c r="AD1424" s="137"/>
      <c r="AE1424" s="137"/>
      <c r="AF1424" s="137" t="s">
        <v>606</v>
      </c>
      <c r="AG1424" s="137" t="s">
        <v>607</v>
      </c>
      <c r="AH1424" s="148">
        <v>46220</v>
      </c>
      <c r="AI1424" s="137">
        <v>0</v>
      </c>
      <c r="AJ1424" s="137"/>
      <c r="AK1424" s="137" t="s">
        <v>628</v>
      </c>
      <c r="AL1424" s="137"/>
    </row>
    <row r="1425" s="134" customFormat="1" ht="38.8" customHeight="1" spans="1:38">
      <c r="A1425" s="137" t="s">
        <v>29</v>
      </c>
      <c r="B1425" s="137" t="s">
        <v>26</v>
      </c>
      <c r="C1425" s="138" t="s">
        <v>496</v>
      </c>
      <c r="D1425" s="138" t="s">
        <v>104</v>
      </c>
      <c r="E1425" s="137" t="s">
        <v>587</v>
      </c>
      <c r="F1425" s="138" t="s">
        <v>277</v>
      </c>
      <c r="G1425" s="138" t="s">
        <v>1976</v>
      </c>
      <c r="H1425" s="147">
        <v>46236.6082175926</v>
      </c>
      <c r="I1425" s="138" t="s">
        <v>2382</v>
      </c>
      <c r="J1425" s="138" t="s">
        <v>2441</v>
      </c>
      <c r="K1425" s="138" t="s">
        <v>601</v>
      </c>
      <c r="L1425" s="138" t="s">
        <v>591</v>
      </c>
      <c r="M1425" s="138" t="s">
        <v>603</v>
      </c>
      <c r="N1425" s="138" t="s">
        <v>743</v>
      </c>
      <c r="O1425" s="138">
        <v>120</v>
      </c>
      <c r="P1425" s="140">
        <v>120</v>
      </c>
      <c r="Q1425" s="137"/>
      <c r="R1425" s="138" t="s">
        <v>605</v>
      </c>
      <c r="S1425" s="138">
        <v>480</v>
      </c>
      <c r="T1425" s="138">
        <v>480</v>
      </c>
      <c r="U1425" s="138">
        <v>120</v>
      </c>
      <c r="V1425" s="140">
        <v>0</v>
      </c>
      <c r="W1425" s="138"/>
      <c r="X1425" s="138"/>
      <c r="Y1425" s="138">
        <v>0</v>
      </c>
      <c r="Z1425" s="138">
        <v>0</v>
      </c>
      <c r="AA1425" s="137"/>
      <c r="AB1425" s="137" t="s">
        <v>622</v>
      </c>
      <c r="AC1425" s="149">
        <v>46238.5878587963</v>
      </c>
      <c r="AD1425" s="137"/>
      <c r="AE1425" s="137"/>
      <c r="AF1425" s="137" t="s">
        <v>606</v>
      </c>
      <c r="AG1425" s="137" t="s">
        <v>607</v>
      </c>
      <c r="AH1425" s="148">
        <v>46220</v>
      </c>
      <c r="AI1425" s="137">
        <v>0</v>
      </c>
      <c r="AJ1425" s="137"/>
      <c r="AK1425" s="137" t="s">
        <v>628</v>
      </c>
      <c r="AL1425" s="137"/>
    </row>
    <row r="1426" s="134" customFormat="1" ht="38.8" customHeight="1" spans="1:38">
      <c r="A1426" s="137" t="s">
        <v>29</v>
      </c>
      <c r="B1426" s="137" t="s">
        <v>26</v>
      </c>
      <c r="C1426" s="138" t="s">
        <v>496</v>
      </c>
      <c r="D1426" s="138" t="s">
        <v>104</v>
      </c>
      <c r="E1426" s="137" t="s">
        <v>587</v>
      </c>
      <c r="F1426" s="138" t="s">
        <v>277</v>
      </c>
      <c r="G1426" s="138" t="s">
        <v>1976</v>
      </c>
      <c r="H1426" s="147">
        <v>46236.6082175926</v>
      </c>
      <c r="I1426" s="138" t="s">
        <v>2382</v>
      </c>
      <c r="J1426" s="138" t="s">
        <v>2441</v>
      </c>
      <c r="K1426" s="138" t="s">
        <v>601</v>
      </c>
      <c r="L1426" s="138" t="s">
        <v>591</v>
      </c>
      <c r="M1426" s="138" t="s">
        <v>603</v>
      </c>
      <c r="N1426" s="138" t="s">
        <v>1901</v>
      </c>
      <c r="O1426" s="138">
        <v>400</v>
      </c>
      <c r="P1426" s="140">
        <v>0</v>
      </c>
      <c r="Q1426" s="137"/>
      <c r="R1426" s="138" t="s">
        <v>610</v>
      </c>
      <c r="S1426" s="138">
        <v>480</v>
      </c>
      <c r="T1426" s="138">
        <v>480</v>
      </c>
      <c r="U1426" s="138">
        <v>0</v>
      </c>
      <c r="V1426" s="140">
        <v>400</v>
      </c>
      <c r="W1426" s="138"/>
      <c r="X1426" s="138"/>
      <c r="Y1426" s="138">
        <v>0</v>
      </c>
      <c r="Z1426" s="138">
        <v>0</v>
      </c>
      <c r="AA1426" s="137"/>
      <c r="AB1426" s="137" t="s">
        <v>622</v>
      </c>
      <c r="AC1426" s="149">
        <v>46238.5878587963</v>
      </c>
      <c r="AD1426" s="137"/>
      <c r="AE1426" s="137"/>
      <c r="AF1426" s="137" t="s">
        <v>606</v>
      </c>
      <c r="AG1426" s="137" t="s">
        <v>607</v>
      </c>
      <c r="AH1426" s="148">
        <v>46220</v>
      </c>
      <c r="AI1426" s="137">
        <v>0</v>
      </c>
      <c r="AJ1426" s="137"/>
      <c r="AK1426" s="137" t="s">
        <v>628</v>
      </c>
      <c r="AL1426" s="137"/>
    </row>
    <row r="1427" s="134" customFormat="1" ht="38.8" customHeight="1" spans="1:38">
      <c r="A1427" s="137" t="s">
        <v>29</v>
      </c>
      <c r="B1427" s="137" t="s">
        <v>26</v>
      </c>
      <c r="C1427" s="138" t="s">
        <v>496</v>
      </c>
      <c r="D1427" s="138" t="s">
        <v>104</v>
      </c>
      <c r="E1427" s="137" t="s">
        <v>587</v>
      </c>
      <c r="F1427" s="138" t="s">
        <v>277</v>
      </c>
      <c r="G1427" s="138" t="s">
        <v>1976</v>
      </c>
      <c r="H1427" s="147">
        <v>46236.6082175926</v>
      </c>
      <c r="I1427" s="138" t="s">
        <v>2382</v>
      </c>
      <c r="J1427" s="138" t="s">
        <v>2441</v>
      </c>
      <c r="K1427" s="138" t="s">
        <v>601</v>
      </c>
      <c r="L1427" s="138" t="s">
        <v>591</v>
      </c>
      <c r="M1427" s="138" t="s">
        <v>603</v>
      </c>
      <c r="N1427" s="138" t="s">
        <v>604</v>
      </c>
      <c r="O1427" s="138">
        <v>100</v>
      </c>
      <c r="P1427" s="140">
        <v>100</v>
      </c>
      <c r="Q1427" s="137"/>
      <c r="R1427" s="138" t="s">
        <v>605</v>
      </c>
      <c r="S1427" s="138">
        <v>480</v>
      </c>
      <c r="T1427" s="138">
        <v>480</v>
      </c>
      <c r="U1427" s="138">
        <v>100</v>
      </c>
      <c r="V1427" s="140">
        <v>0</v>
      </c>
      <c r="W1427" s="138"/>
      <c r="X1427" s="138"/>
      <c r="Y1427" s="138">
        <v>0</v>
      </c>
      <c r="Z1427" s="138">
        <v>0</v>
      </c>
      <c r="AA1427" s="137"/>
      <c r="AB1427" s="137" t="s">
        <v>622</v>
      </c>
      <c r="AC1427" s="149">
        <v>46238.5878587963</v>
      </c>
      <c r="AD1427" s="137"/>
      <c r="AE1427" s="137"/>
      <c r="AF1427" s="137" t="s">
        <v>606</v>
      </c>
      <c r="AG1427" s="137" t="s">
        <v>607</v>
      </c>
      <c r="AH1427" s="148">
        <v>46220</v>
      </c>
      <c r="AI1427" s="137">
        <v>0</v>
      </c>
      <c r="AJ1427" s="137"/>
      <c r="AK1427" s="137" t="s">
        <v>628</v>
      </c>
      <c r="AL1427" s="137"/>
    </row>
    <row r="1428" s="134" customFormat="1" ht="38.8" customHeight="1" spans="1:38">
      <c r="A1428" s="137" t="s">
        <v>29</v>
      </c>
      <c r="B1428" s="137" t="s">
        <v>26</v>
      </c>
      <c r="C1428" s="138" t="s">
        <v>496</v>
      </c>
      <c r="D1428" s="138" t="s">
        <v>104</v>
      </c>
      <c r="E1428" s="137" t="s">
        <v>587</v>
      </c>
      <c r="F1428" s="138" t="s">
        <v>277</v>
      </c>
      <c r="G1428" s="138" t="s">
        <v>1976</v>
      </c>
      <c r="H1428" s="147">
        <v>46236.6082175926</v>
      </c>
      <c r="I1428" s="138" t="s">
        <v>2382</v>
      </c>
      <c r="J1428" s="138" t="s">
        <v>2441</v>
      </c>
      <c r="K1428" s="138" t="s">
        <v>601</v>
      </c>
      <c r="L1428" s="138" t="s">
        <v>591</v>
      </c>
      <c r="M1428" s="138" t="s">
        <v>603</v>
      </c>
      <c r="N1428" s="138" t="s">
        <v>769</v>
      </c>
      <c r="O1428" s="138">
        <v>0</v>
      </c>
      <c r="P1428" s="140">
        <v>0</v>
      </c>
      <c r="Q1428" s="137"/>
      <c r="R1428" s="138" t="s">
        <v>610</v>
      </c>
      <c r="S1428" s="138">
        <v>480</v>
      </c>
      <c r="T1428" s="138">
        <v>480</v>
      </c>
      <c r="U1428" s="138">
        <v>0</v>
      </c>
      <c r="V1428" s="140">
        <v>0</v>
      </c>
      <c r="W1428" s="138"/>
      <c r="X1428" s="138"/>
      <c r="Y1428" s="138">
        <v>0</v>
      </c>
      <c r="Z1428" s="138">
        <v>0</v>
      </c>
      <c r="AA1428" s="137"/>
      <c r="AB1428" s="137" t="s">
        <v>622</v>
      </c>
      <c r="AC1428" s="149">
        <v>46238.5878587963</v>
      </c>
      <c r="AD1428" s="137"/>
      <c r="AE1428" s="137"/>
      <c r="AF1428" s="137" t="s">
        <v>606</v>
      </c>
      <c r="AG1428" s="137" t="s">
        <v>607</v>
      </c>
      <c r="AH1428" s="148">
        <v>46220</v>
      </c>
      <c r="AI1428" s="137">
        <v>0</v>
      </c>
      <c r="AJ1428" s="137"/>
      <c r="AK1428" s="137" t="s">
        <v>628</v>
      </c>
      <c r="AL1428" s="137"/>
    </row>
    <row r="1429" s="134" customFormat="1" ht="38.8" customHeight="1" spans="1:38">
      <c r="A1429" s="137" t="s">
        <v>29</v>
      </c>
      <c r="B1429" s="137" t="s">
        <v>26</v>
      </c>
      <c r="C1429" s="138" t="s">
        <v>496</v>
      </c>
      <c r="D1429" s="138" t="s">
        <v>104</v>
      </c>
      <c r="E1429" s="137" t="s">
        <v>587</v>
      </c>
      <c r="F1429" s="138" t="s">
        <v>275</v>
      </c>
      <c r="G1429" s="138" t="s">
        <v>2213</v>
      </c>
      <c r="H1429" s="147">
        <v>46236.6609027778</v>
      </c>
      <c r="I1429" s="138" t="s">
        <v>2382</v>
      </c>
      <c r="J1429" s="138" t="s">
        <v>2442</v>
      </c>
      <c r="K1429" s="138" t="s">
        <v>590</v>
      </c>
      <c r="L1429" s="138" t="s">
        <v>591</v>
      </c>
      <c r="M1429" s="138" t="s">
        <v>592</v>
      </c>
      <c r="N1429" s="138" t="s">
        <v>593</v>
      </c>
      <c r="O1429" s="138">
        <v>198</v>
      </c>
      <c r="P1429" s="140">
        <v>168</v>
      </c>
      <c r="Q1429" s="137" t="s">
        <v>2</v>
      </c>
      <c r="R1429" s="138" t="s">
        <v>594</v>
      </c>
      <c r="S1429" s="138">
        <v>198</v>
      </c>
      <c r="T1429" s="138">
        <v>168</v>
      </c>
      <c r="U1429" s="138">
        <v>168</v>
      </c>
      <c r="V1429" s="140">
        <v>30</v>
      </c>
      <c r="W1429" s="138" t="s">
        <v>670</v>
      </c>
      <c r="X1429" s="138"/>
      <c r="Y1429" s="138">
        <v>75</v>
      </c>
      <c r="Z1429" s="138">
        <v>75</v>
      </c>
      <c r="AA1429" s="137"/>
      <c r="AB1429" s="137" t="s">
        <v>622</v>
      </c>
      <c r="AC1429" s="149">
        <v>46238.5878587963</v>
      </c>
      <c r="AD1429" s="137"/>
      <c r="AE1429" s="137"/>
      <c r="AF1429" s="137" t="s">
        <v>606</v>
      </c>
      <c r="AG1429" s="137" t="s">
        <v>607</v>
      </c>
      <c r="AH1429" s="148">
        <v>42853</v>
      </c>
      <c r="AI1429" s="137">
        <v>0</v>
      </c>
      <c r="AJ1429" s="137"/>
      <c r="AK1429" s="137" t="s">
        <v>597</v>
      </c>
      <c r="AL1429" s="137"/>
    </row>
    <row r="1430" s="134" customFormat="1" ht="38.8" customHeight="1" spans="1:38">
      <c r="A1430" s="137" t="s">
        <v>29</v>
      </c>
      <c r="B1430" s="137" t="s">
        <v>26</v>
      </c>
      <c r="C1430" s="138" t="s">
        <v>496</v>
      </c>
      <c r="D1430" s="138" t="s">
        <v>104</v>
      </c>
      <c r="E1430" s="137" t="s">
        <v>587</v>
      </c>
      <c r="F1430" s="138" t="s">
        <v>275</v>
      </c>
      <c r="G1430" s="138" t="s">
        <v>2213</v>
      </c>
      <c r="H1430" s="147">
        <v>46237.4476041667</v>
      </c>
      <c r="I1430" s="138" t="s">
        <v>2443</v>
      </c>
      <c r="J1430" s="138" t="s">
        <v>2444</v>
      </c>
      <c r="K1430" s="138" t="s">
        <v>590</v>
      </c>
      <c r="L1430" s="138" t="s">
        <v>591</v>
      </c>
      <c r="M1430" s="138" t="s">
        <v>592</v>
      </c>
      <c r="N1430" s="138" t="s">
        <v>593</v>
      </c>
      <c r="O1430" s="138">
        <v>198</v>
      </c>
      <c r="P1430" s="140">
        <v>198</v>
      </c>
      <c r="Q1430" s="137" t="s">
        <v>2</v>
      </c>
      <c r="R1430" s="138" t="s">
        <v>594</v>
      </c>
      <c r="S1430" s="138">
        <v>198</v>
      </c>
      <c r="T1430" s="138">
        <v>198</v>
      </c>
      <c r="U1430" s="138">
        <v>198</v>
      </c>
      <c r="V1430" s="140">
        <v>0</v>
      </c>
      <c r="W1430" s="138"/>
      <c r="X1430" s="138"/>
      <c r="Y1430" s="138">
        <v>75</v>
      </c>
      <c r="Z1430" s="138">
        <v>75</v>
      </c>
      <c r="AA1430" s="137"/>
      <c r="AB1430" s="137" t="s">
        <v>622</v>
      </c>
      <c r="AC1430" s="149">
        <v>46238.5878587963</v>
      </c>
      <c r="AD1430" s="137"/>
      <c r="AE1430" s="137"/>
      <c r="AF1430" s="137" t="s">
        <v>606</v>
      </c>
      <c r="AG1430" s="137" t="s">
        <v>607</v>
      </c>
      <c r="AH1430" s="148">
        <v>42908</v>
      </c>
      <c r="AI1430" s="137">
        <v>0</v>
      </c>
      <c r="AJ1430" s="137"/>
      <c r="AK1430" s="137" t="s">
        <v>597</v>
      </c>
      <c r="AL1430" s="137"/>
    </row>
    <row r="1431" s="134" customFormat="1" ht="38.8" customHeight="1" spans="1:38">
      <c r="A1431" s="137" t="s">
        <v>29</v>
      </c>
      <c r="B1431" s="137" t="s">
        <v>26</v>
      </c>
      <c r="C1431" s="138" t="s">
        <v>496</v>
      </c>
      <c r="D1431" s="138" t="s">
        <v>104</v>
      </c>
      <c r="E1431" s="137" t="s">
        <v>587</v>
      </c>
      <c r="F1431" s="138" t="s">
        <v>277</v>
      </c>
      <c r="G1431" s="138" t="s">
        <v>1976</v>
      </c>
      <c r="H1431" s="147">
        <v>46237.4880324074</v>
      </c>
      <c r="I1431" s="138" t="s">
        <v>2443</v>
      </c>
      <c r="J1431" s="138" t="s">
        <v>2445</v>
      </c>
      <c r="K1431" s="138" t="s">
        <v>601</v>
      </c>
      <c r="L1431" s="138" t="s">
        <v>591</v>
      </c>
      <c r="M1431" s="138" t="s">
        <v>603</v>
      </c>
      <c r="N1431" s="138" t="s">
        <v>743</v>
      </c>
      <c r="O1431" s="138">
        <v>120</v>
      </c>
      <c r="P1431" s="140">
        <v>120</v>
      </c>
      <c r="Q1431" s="137"/>
      <c r="R1431" s="138" t="s">
        <v>605</v>
      </c>
      <c r="S1431" s="138">
        <v>300</v>
      </c>
      <c r="T1431" s="138">
        <v>300</v>
      </c>
      <c r="U1431" s="138">
        <v>120</v>
      </c>
      <c r="V1431" s="140">
        <v>0</v>
      </c>
      <c r="W1431" s="138"/>
      <c r="X1431" s="138"/>
      <c r="Y1431" s="138">
        <v>0</v>
      </c>
      <c r="Z1431" s="138">
        <v>0</v>
      </c>
      <c r="AA1431" s="137"/>
      <c r="AB1431" s="137" t="s">
        <v>622</v>
      </c>
      <c r="AC1431" s="149">
        <v>46238.5878587963</v>
      </c>
      <c r="AD1431" s="137"/>
      <c r="AE1431" s="137"/>
      <c r="AF1431" s="137" t="s">
        <v>606</v>
      </c>
      <c r="AG1431" s="137" t="s">
        <v>607</v>
      </c>
      <c r="AH1431" s="148">
        <v>46216</v>
      </c>
      <c r="AI1431" s="137">
        <v>0</v>
      </c>
      <c r="AJ1431" s="137"/>
      <c r="AK1431" s="137" t="s">
        <v>597</v>
      </c>
      <c r="AL1431" s="137"/>
    </row>
    <row r="1432" s="134" customFormat="1" ht="38.8" customHeight="1" spans="1:38">
      <c r="A1432" s="137" t="s">
        <v>29</v>
      </c>
      <c r="B1432" s="137" t="s">
        <v>26</v>
      </c>
      <c r="C1432" s="138" t="s">
        <v>496</v>
      </c>
      <c r="D1432" s="138" t="s">
        <v>104</v>
      </c>
      <c r="E1432" s="137" t="s">
        <v>587</v>
      </c>
      <c r="F1432" s="138" t="s">
        <v>276</v>
      </c>
      <c r="G1432" s="138" t="s">
        <v>1983</v>
      </c>
      <c r="H1432" s="147">
        <v>46237.5019791667</v>
      </c>
      <c r="I1432" s="138" t="s">
        <v>2443</v>
      </c>
      <c r="J1432" s="138" t="s">
        <v>2446</v>
      </c>
      <c r="K1432" s="138" t="s">
        <v>590</v>
      </c>
      <c r="L1432" s="138" t="s">
        <v>591</v>
      </c>
      <c r="M1432" s="138" t="s">
        <v>603</v>
      </c>
      <c r="N1432" s="138" t="s">
        <v>593</v>
      </c>
      <c r="O1432" s="138">
        <v>198</v>
      </c>
      <c r="P1432" s="140">
        <v>198</v>
      </c>
      <c r="Q1432" s="137" t="s">
        <v>2</v>
      </c>
      <c r="R1432" s="138" t="s">
        <v>594</v>
      </c>
      <c r="S1432" s="138">
        <v>198</v>
      </c>
      <c r="T1432" s="138">
        <v>198</v>
      </c>
      <c r="U1432" s="138">
        <v>198</v>
      </c>
      <c r="V1432" s="140">
        <v>0</v>
      </c>
      <c r="W1432" s="138"/>
      <c r="X1432" s="138"/>
      <c r="Y1432" s="138">
        <v>75</v>
      </c>
      <c r="Z1432" s="138">
        <v>75</v>
      </c>
      <c r="AA1432" s="137"/>
      <c r="AB1432" s="137" t="s">
        <v>622</v>
      </c>
      <c r="AC1432" s="149">
        <v>46238.5878587963</v>
      </c>
      <c r="AD1432" s="137"/>
      <c r="AE1432" s="137"/>
      <c r="AF1432" s="137" t="s">
        <v>606</v>
      </c>
      <c r="AG1432" s="137" t="s">
        <v>607</v>
      </c>
      <c r="AH1432" s="148">
        <v>44815</v>
      </c>
      <c r="AI1432" s="137">
        <v>0</v>
      </c>
      <c r="AJ1432" s="137"/>
      <c r="AK1432" s="137" t="s">
        <v>597</v>
      </c>
      <c r="AL1432" s="137"/>
    </row>
    <row r="1433" s="134" customFormat="1" ht="38.8" customHeight="1" spans="1:38">
      <c r="A1433" s="137" t="s">
        <v>29</v>
      </c>
      <c r="B1433" s="137" t="s">
        <v>26</v>
      </c>
      <c r="C1433" s="138" t="s">
        <v>496</v>
      </c>
      <c r="D1433" s="138" t="s">
        <v>104</v>
      </c>
      <c r="E1433" s="137" t="s">
        <v>587</v>
      </c>
      <c r="F1433" s="138" t="s">
        <v>275</v>
      </c>
      <c r="G1433" s="138" t="s">
        <v>2213</v>
      </c>
      <c r="H1433" s="147">
        <v>46237.5387731481</v>
      </c>
      <c r="I1433" s="138" t="s">
        <v>2443</v>
      </c>
      <c r="J1433" s="138" t="s">
        <v>2447</v>
      </c>
      <c r="K1433" s="138" t="s">
        <v>590</v>
      </c>
      <c r="L1433" s="138" t="s">
        <v>591</v>
      </c>
      <c r="M1433" s="138" t="s">
        <v>592</v>
      </c>
      <c r="N1433" s="138" t="s">
        <v>1030</v>
      </c>
      <c r="O1433" s="138">
        <v>238</v>
      </c>
      <c r="P1433" s="140">
        <v>238</v>
      </c>
      <c r="Q1433" s="137" t="s">
        <v>2</v>
      </c>
      <c r="R1433" s="138" t="s">
        <v>594</v>
      </c>
      <c r="S1433" s="138">
        <v>378</v>
      </c>
      <c r="T1433" s="138">
        <v>238</v>
      </c>
      <c r="U1433" s="138">
        <v>238</v>
      </c>
      <c r="V1433" s="140">
        <v>0</v>
      </c>
      <c r="W1433" s="138"/>
      <c r="X1433" s="138"/>
      <c r="Y1433" s="138">
        <v>120</v>
      </c>
      <c r="Z1433" s="138">
        <v>120</v>
      </c>
      <c r="AA1433" s="137"/>
      <c r="AB1433" s="137" t="s">
        <v>622</v>
      </c>
      <c r="AC1433" s="149">
        <v>46238.5878587963</v>
      </c>
      <c r="AD1433" s="137"/>
      <c r="AE1433" s="137"/>
      <c r="AF1433" s="137" t="s">
        <v>606</v>
      </c>
      <c r="AG1433" s="137" t="s">
        <v>607</v>
      </c>
      <c r="AH1433" s="148">
        <v>43381</v>
      </c>
      <c r="AI1433" s="137">
        <v>0</v>
      </c>
      <c r="AJ1433" s="137"/>
      <c r="AK1433" s="137" t="s">
        <v>628</v>
      </c>
      <c r="AL1433" s="137"/>
    </row>
    <row r="1434" s="134" customFormat="1" ht="38.8" customHeight="1" spans="1:38">
      <c r="A1434" s="137" t="s">
        <v>29</v>
      </c>
      <c r="B1434" s="137" t="s">
        <v>26</v>
      </c>
      <c r="C1434" s="138" t="s">
        <v>496</v>
      </c>
      <c r="D1434" s="138" t="s">
        <v>104</v>
      </c>
      <c r="E1434" s="137" t="s">
        <v>587</v>
      </c>
      <c r="F1434" s="138" t="s">
        <v>275</v>
      </c>
      <c r="G1434" s="138" t="s">
        <v>2213</v>
      </c>
      <c r="H1434" s="147">
        <v>46237.6749189815</v>
      </c>
      <c r="I1434" s="138" t="s">
        <v>2443</v>
      </c>
      <c r="J1434" s="138" t="s">
        <v>2448</v>
      </c>
      <c r="K1434" s="138" t="s">
        <v>590</v>
      </c>
      <c r="L1434" s="138" t="s">
        <v>591</v>
      </c>
      <c r="M1434" s="138" t="s">
        <v>592</v>
      </c>
      <c r="N1434" s="138" t="s">
        <v>593</v>
      </c>
      <c r="O1434" s="138">
        <v>198</v>
      </c>
      <c r="P1434" s="140">
        <v>198</v>
      </c>
      <c r="Q1434" s="137" t="s">
        <v>2</v>
      </c>
      <c r="R1434" s="138" t="s">
        <v>594</v>
      </c>
      <c r="S1434" s="138">
        <v>198</v>
      </c>
      <c r="T1434" s="138">
        <v>198</v>
      </c>
      <c r="U1434" s="138">
        <v>198</v>
      </c>
      <c r="V1434" s="140">
        <v>0</v>
      </c>
      <c r="W1434" s="138"/>
      <c r="X1434" s="138"/>
      <c r="Y1434" s="138">
        <v>75</v>
      </c>
      <c r="Z1434" s="138">
        <v>75</v>
      </c>
      <c r="AA1434" s="137"/>
      <c r="AB1434" s="137" t="s">
        <v>622</v>
      </c>
      <c r="AC1434" s="149">
        <v>46238.5878587963</v>
      </c>
      <c r="AD1434" s="137"/>
      <c r="AE1434" s="137"/>
      <c r="AF1434" s="137" t="s">
        <v>606</v>
      </c>
      <c r="AG1434" s="137" t="s">
        <v>607</v>
      </c>
      <c r="AH1434" s="148">
        <v>41948</v>
      </c>
      <c r="AI1434" s="137">
        <v>0</v>
      </c>
      <c r="AJ1434" s="137"/>
      <c r="AK1434" s="137" t="s">
        <v>628</v>
      </c>
      <c r="AL1434" s="137"/>
    </row>
    <row r="1435" s="134" customFormat="1" ht="38.8" customHeight="1" spans="1:38">
      <c r="A1435" s="137" t="s">
        <v>29</v>
      </c>
      <c r="B1435" s="137" t="s">
        <v>26</v>
      </c>
      <c r="C1435" s="138" t="s">
        <v>496</v>
      </c>
      <c r="D1435" s="138" t="s">
        <v>104</v>
      </c>
      <c r="E1435" s="137" t="s">
        <v>587</v>
      </c>
      <c r="F1435" s="138" t="s">
        <v>275</v>
      </c>
      <c r="G1435" s="138" t="s">
        <v>2213</v>
      </c>
      <c r="H1435" s="147">
        <v>46238.4708564815</v>
      </c>
      <c r="I1435" s="138" t="s">
        <v>2098</v>
      </c>
      <c r="J1435" s="138" t="s">
        <v>2449</v>
      </c>
      <c r="K1435" s="138" t="s">
        <v>590</v>
      </c>
      <c r="L1435" s="138" t="s">
        <v>591</v>
      </c>
      <c r="M1435" s="138" t="s">
        <v>603</v>
      </c>
      <c r="N1435" s="138" t="s">
        <v>593</v>
      </c>
      <c r="O1435" s="138">
        <v>198</v>
      </c>
      <c r="P1435" s="140">
        <v>198</v>
      </c>
      <c r="Q1435" s="137" t="s">
        <v>2</v>
      </c>
      <c r="R1435" s="138" t="s">
        <v>594</v>
      </c>
      <c r="S1435" s="138">
        <v>198</v>
      </c>
      <c r="T1435" s="138">
        <v>198</v>
      </c>
      <c r="U1435" s="138">
        <v>198</v>
      </c>
      <c r="V1435" s="140">
        <v>0</v>
      </c>
      <c r="W1435" s="138"/>
      <c r="X1435" s="138"/>
      <c r="Y1435" s="138">
        <v>75</v>
      </c>
      <c r="Z1435" s="138">
        <v>75</v>
      </c>
      <c r="AA1435" s="137"/>
      <c r="AB1435" s="137" t="s">
        <v>622</v>
      </c>
      <c r="AC1435" s="149">
        <v>46238.5878587963</v>
      </c>
      <c r="AD1435" s="137"/>
      <c r="AE1435" s="137"/>
      <c r="AF1435" s="137" t="s">
        <v>606</v>
      </c>
      <c r="AG1435" s="137" t="s">
        <v>607</v>
      </c>
      <c r="AH1435" s="148">
        <v>45741</v>
      </c>
      <c r="AI1435" s="137">
        <v>0</v>
      </c>
      <c r="AJ1435" s="137"/>
      <c r="AK1435" s="137" t="s">
        <v>771</v>
      </c>
      <c r="AL1435" s="137"/>
    </row>
    <row r="1436" s="134" customFormat="1" ht="38.8" customHeight="1" spans="1:38">
      <c r="A1436" s="137" t="s">
        <v>29</v>
      </c>
      <c r="B1436" s="137" t="s">
        <v>26</v>
      </c>
      <c r="C1436" s="138" t="s">
        <v>496</v>
      </c>
      <c r="D1436" s="138" t="s">
        <v>104</v>
      </c>
      <c r="E1436" s="137" t="s">
        <v>587</v>
      </c>
      <c r="F1436" s="138" t="s">
        <v>277</v>
      </c>
      <c r="G1436" s="138" t="s">
        <v>1976</v>
      </c>
      <c r="H1436" s="147">
        <v>46238.4909143519</v>
      </c>
      <c r="I1436" s="138" t="s">
        <v>2098</v>
      </c>
      <c r="J1436" s="138" t="s">
        <v>2450</v>
      </c>
      <c r="K1436" s="138" t="s">
        <v>601</v>
      </c>
      <c r="L1436" s="138" t="s">
        <v>591</v>
      </c>
      <c r="M1436" s="138" t="s">
        <v>592</v>
      </c>
      <c r="N1436" s="138" t="s">
        <v>743</v>
      </c>
      <c r="O1436" s="138">
        <v>120</v>
      </c>
      <c r="P1436" s="140">
        <v>120</v>
      </c>
      <c r="Q1436" s="137"/>
      <c r="R1436" s="138" t="s">
        <v>605</v>
      </c>
      <c r="S1436" s="138">
        <v>300</v>
      </c>
      <c r="T1436" s="138">
        <v>300</v>
      </c>
      <c r="U1436" s="138">
        <v>120</v>
      </c>
      <c r="V1436" s="140">
        <v>0</v>
      </c>
      <c r="W1436" s="138"/>
      <c r="X1436" s="138"/>
      <c r="Y1436" s="138">
        <v>0</v>
      </c>
      <c r="Z1436" s="138">
        <v>0</v>
      </c>
      <c r="AA1436" s="137"/>
      <c r="AB1436" s="137" t="s">
        <v>622</v>
      </c>
      <c r="AC1436" s="149">
        <v>46238.5878587963</v>
      </c>
      <c r="AD1436" s="137"/>
      <c r="AE1436" s="137"/>
      <c r="AF1436" s="137" t="s">
        <v>606</v>
      </c>
      <c r="AG1436" s="137" t="s">
        <v>607</v>
      </c>
      <c r="AH1436" s="137"/>
      <c r="AI1436" s="137">
        <v>0</v>
      </c>
      <c r="AJ1436" s="137"/>
      <c r="AK1436" s="137" t="s">
        <v>597</v>
      </c>
      <c r="AL1436" s="137"/>
    </row>
    <row r="1437" s="134" customFormat="1" ht="38.8" customHeight="1" spans="1:38">
      <c r="A1437" s="137" t="s">
        <v>29</v>
      </c>
      <c r="B1437" s="137" t="s">
        <v>26</v>
      </c>
      <c r="C1437" s="138" t="s">
        <v>496</v>
      </c>
      <c r="D1437" s="138" t="s">
        <v>102</v>
      </c>
      <c r="E1437" s="137" t="s">
        <v>587</v>
      </c>
      <c r="F1437" s="138" t="s">
        <v>271</v>
      </c>
      <c r="G1437" s="138" t="s">
        <v>1967</v>
      </c>
      <c r="H1437" s="147">
        <v>46236.8090972222</v>
      </c>
      <c r="I1437" s="138" t="s">
        <v>2390</v>
      </c>
      <c r="J1437" s="138" t="s">
        <v>2451</v>
      </c>
      <c r="K1437" s="138" t="s">
        <v>601</v>
      </c>
      <c r="L1437" s="138" t="s">
        <v>591</v>
      </c>
      <c r="M1437" s="138" t="s">
        <v>603</v>
      </c>
      <c r="N1437" s="138" t="s">
        <v>769</v>
      </c>
      <c r="O1437" s="138">
        <v>0</v>
      </c>
      <c r="P1437" s="140">
        <v>0</v>
      </c>
      <c r="Q1437" s="137"/>
      <c r="R1437" s="138" t="s">
        <v>610</v>
      </c>
      <c r="S1437" s="138">
        <v>180</v>
      </c>
      <c r="T1437" s="138">
        <v>180</v>
      </c>
      <c r="U1437" s="138">
        <v>0</v>
      </c>
      <c r="V1437" s="140">
        <v>0</v>
      </c>
      <c r="W1437" s="138"/>
      <c r="X1437" s="138"/>
      <c r="Y1437" s="138">
        <v>0</v>
      </c>
      <c r="Z1437" s="138">
        <v>0</v>
      </c>
      <c r="AA1437" s="137"/>
      <c r="AB1437" s="137" t="s">
        <v>622</v>
      </c>
      <c r="AC1437" s="149">
        <v>46238.5915277778</v>
      </c>
      <c r="AD1437" s="137"/>
      <c r="AE1437" s="137"/>
      <c r="AF1437" s="137" t="s">
        <v>606</v>
      </c>
      <c r="AG1437" s="137" t="s">
        <v>607</v>
      </c>
      <c r="AH1437" s="148">
        <v>46234</v>
      </c>
      <c r="AI1437" s="137">
        <v>0</v>
      </c>
      <c r="AJ1437" s="137"/>
      <c r="AK1437" s="137" t="s">
        <v>726</v>
      </c>
      <c r="AL1437" s="137"/>
    </row>
    <row r="1438" s="134" customFormat="1" ht="38.8" customHeight="1" spans="1:38">
      <c r="A1438" s="137" t="s">
        <v>29</v>
      </c>
      <c r="B1438" s="137" t="s">
        <v>26</v>
      </c>
      <c r="C1438" s="138" t="s">
        <v>496</v>
      </c>
      <c r="D1438" s="138" t="s">
        <v>114</v>
      </c>
      <c r="E1438" s="137" t="s">
        <v>587</v>
      </c>
      <c r="F1438" s="138" t="s">
        <v>302</v>
      </c>
      <c r="G1438" s="138" t="s">
        <v>2205</v>
      </c>
      <c r="H1438" s="147">
        <v>46236.6618402778</v>
      </c>
      <c r="I1438" s="138" t="s">
        <v>2452</v>
      </c>
      <c r="J1438" s="138" t="s">
        <v>2453</v>
      </c>
      <c r="K1438" s="138" t="s">
        <v>590</v>
      </c>
      <c r="L1438" s="138" t="s">
        <v>591</v>
      </c>
      <c r="M1438" s="138" t="s">
        <v>592</v>
      </c>
      <c r="N1438" s="138" t="s">
        <v>593</v>
      </c>
      <c r="O1438" s="138">
        <v>198</v>
      </c>
      <c r="P1438" s="140">
        <v>198</v>
      </c>
      <c r="Q1438" s="137" t="s">
        <v>2</v>
      </c>
      <c r="R1438" s="138" t="s">
        <v>594</v>
      </c>
      <c r="S1438" s="138">
        <v>198</v>
      </c>
      <c r="T1438" s="138">
        <v>198</v>
      </c>
      <c r="U1438" s="138">
        <v>198</v>
      </c>
      <c r="V1438" s="140">
        <v>0</v>
      </c>
      <c r="W1438" s="138"/>
      <c r="X1438" s="138"/>
      <c r="Y1438" s="138">
        <v>75</v>
      </c>
      <c r="Z1438" s="138">
        <v>75</v>
      </c>
      <c r="AA1438" s="137"/>
      <c r="AB1438" s="137" t="s">
        <v>622</v>
      </c>
      <c r="AC1438" s="149">
        <v>46238.5922569444</v>
      </c>
      <c r="AD1438" s="137"/>
      <c r="AE1438" s="137"/>
      <c r="AF1438" s="137" t="s">
        <v>606</v>
      </c>
      <c r="AG1438" s="137" t="s">
        <v>607</v>
      </c>
      <c r="AH1438" s="148">
        <v>43560</v>
      </c>
      <c r="AI1438" s="137">
        <v>0</v>
      </c>
      <c r="AJ1438" s="137"/>
      <c r="AK1438" s="137" t="s">
        <v>628</v>
      </c>
      <c r="AL1438" s="137"/>
    </row>
    <row r="1439" s="134" customFormat="1" ht="38.8" customHeight="1" spans="1:38">
      <c r="A1439" s="137" t="s">
        <v>29</v>
      </c>
      <c r="B1439" s="137" t="s">
        <v>26</v>
      </c>
      <c r="C1439" s="138" t="s">
        <v>496</v>
      </c>
      <c r="D1439" s="138" t="s">
        <v>114</v>
      </c>
      <c r="E1439" s="137" t="s">
        <v>587</v>
      </c>
      <c r="F1439" s="138" t="s">
        <v>303</v>
      </c>
      <c r="G1439" s="138" t="s">
        <v>703</v>
      </c>
      <c r="H1439" s="147">
        <v>46237.4081944444</v>
      </c>
      <c r="I1439" s="138" t="s">
        <v>2454</v>
      </c>
      <c r="J1439" s="138" t="s">
        <v>2455</v>
      </c>
      <c r="K1439" s="138" t="s">
        <v>590</v>
      </c>
      <c r="L1439" s="138" t="s">
        <v>621</v>
      </c>
      <c r="M1439" s="138" t="s">
        <v>592</v>
      </c>
      <c r="N1439" s="138" t="s">
        <v>776</v>
      </c>
      <c r="O1439" s="138">
        <v>30</v>
      </c>
      <c r="P1439" s="140">
        <v>30</v>
      </c>
      <c r="Q1439" s="137"/>
      <c r="R1439" s="138" t="s">
        <v>666</v>
      </c>
      <c r="S1439" s="138">
        <v>405</v>
      </c>
      <c r="T1439" s="138">
        <v>405</v>
      </c>
      <c r="U1439" s="138">
        <v>30</v>
      </c>
      <c r="V1439" s="140">
        <v>0</v>
      </c>
      <c r="W1439" s="138"/>
      <c r="X1439" s="138"/>
      <c r="Y1439" s="138">
        <v>0</v>
      </c>
      <c r="Z1439" s="138">
        <v>0</v>
      </c>
      <c r="AA1439" s="137"/>
      <c r="AB1439" s="137" t="s">
        <v>622</v>
      </c>
      <c r="AC1439" s="149">
        <v>46238.5922569444</v>
      </c>
      <c r="AD1439" s="137"/>
      <c r="AE1439" s="137"/>
      <c r="AF1439" s="137" t="s">
        <v>606</v>
      </c>
      <c r="AG1439" s="137" t="s">
        <v>607</v>
      </c>
      <c r="AH1439" s="148">
        <v>43948</v>
      </c>
      <c r="AI1439" s="137">
        <v>0</v>
      </c>
      <c r="AJ1439" s="137"/>
      <c r="AK1439" s="137" t="s">
        <v>621</v>
      </c>
      <c r="AL1439" s="137"/>
    </row>
    <row r="1440" s="134" customFormat="1" ht="38.8" customHeight="1" spans="1:38">
      <c r="A1440" s="137" t="s">
        <v>29</v>
      </c>
      <c r="B1440" s="137" t="s">
        <v>26</v>
      </c>
      <c r="C1440" s="138" t="s">
        <v>496</v>
      </c>
      <c r="D1440" s="138" t="s">
        <v>114</v>
      </c>
      <c r="E1440" s="137" t="s">
        <v>587</v>
      </c>
      <c r="F1440" s="138" t="s">
        <v>303</v>
      </c>
      <c r="G1440" s="138" t="s">
        <v>703</v>
      </c>
      <c r="H1440" s="147">
        <v>46237.5069444444</v>
      </c>
      <c r="I1440" s="138" t="s">
        <v>2093</v>
      </c>
      <c r="J1440" s="138" t="s">
        <v>2456</v>
      </c>
      <c r="K1440" s="138" t="s">
        <v>601</v>
      </c>
      <c r="L1440" s="138" t="s">
        <v>591</v>
      </c>
      <c r="M1440" s="138" t="s">
        <v>603</v>
      </c>
      <c r="N1440" s="138" t="s">
        <v>743</v>
      </c>
      <c r="O1440" s="138">
        <v>120</v>
      </c>
      <c r="P1440" s="140">
        <v>120</v>
      </c>
      <c r="Q1440" s="137"/>
      <c r="R1440" s="138" t="s">
        <v>605</v>
      </c>
      <c r="S1440" s="138">
        <v>350</v>
      </c>
      <c r="T1440" s="138">
        <v>350</v>
      </c>
      <c r="U1440" s="138">
        <v>120</v>
      </c>
      <c r="V1440" s="140">
        <v>0</v>
      </c>
      <c r="W1440" s="138"/>
      <c r="X1440" s="138"/>
      <c r="Y1440" s="138">
        <v>0</v>
      </c>
      <c r="Z1440" s="138">
        <v>0</v>
      </c>
      <c r="AA1440" s="137"/>
      <c r="AB1440" s="137" t="s">
        <v>622</v>
      </c>
      <c r="AC1440" s="149">
        <v>46238.5922569444</v>
      </c>
      <c r="AD1440" s="137"/>
      <c r="AE1440" s="137"/>
      <c r="AF1440" s="137" t="s">
        <v>606</v>
      </c>
      <c r="AG1440" s="137" t="s">
        <v>607</v>
      </c>
      <c r="AH1440" s="148">
        <v>46230</v>
      </c>
      <c r="AI1440" s="137">
        <v>0</v>
      </c>
      <c r="AJ1440" s="137"/>
      <c r="AK1440" s="137" t="s">
        <v>597</v>
      </c>
      <c r="AL1440" s="137"/>
    </row>
    <row r="1441" s="134" customFormat="1" ht="38.8" customHeight="1" spans="1:38">
      <c r="A1441" s="137" t="s">
        <v>29</v>
      </c>
      <c r="B1441" s="137" t="s">
        <v>26</v>
      </c>
      <c r="C1441" s="138" t="s">
        <v>496</v>
      </c>
      <c r="D1441" s="138" t="s">
        <v>114</v>
      </c>
      <c r="E1441" s="137" t="s">
        <v>587</v>
      </c>
      <c r="F1441" s="138" t="s">
        <v>306</v>
      </c>
      <c r="G1441" s="138" t="s">
        <v>709</v>
      </c>
      <c r="H1441" s="147">
        <v>46237.528275463</v>
      </c>
      <c r="I1441" s="138" t="s">
        <v>2093</v>
      </c>
      <c r="J1441" s="138" t="s">
        <v>2457</v>
      </c>
      <c r="K1441" s="138" t="s">
        <v>601</v>
      </c>
      <c r="L1441" s="138" t="s">
        <v>591</v>
      </c>
      <c r="M1441" s="138" t="s">
        <v>603</v>
      </c>
      <c r="N1441" s="138" t="s">
        <v>609</v>
      </c>
      <c r="O1441" s="138">
        <v>30</v>
      </c>
      <c r="P1441" s="140">
        <v>30</v>
      </c>
      <c r="Q1441" s="137"/>
      <c r="R1441" s="138" t="s">
        <v>610</v>
      </c>
      <c r="S1441" s="138">
        <v>500</v>
      </c>
      <c r="T1441" s="138">
        <v>500</v>
      </c>
      <c r="U1441" s="138">
        <v>30</v>
      </c>
      <c r="V1441" s="140">
        <v>0</v>
      </c>
      <c r="W1441" s="138"/>
      <c r="X1441" s="138"/>
      <c r="Y1441" s="138">
        <v>0</v>
      </c>
      <c r="Z1441" s="138">
        <v>0</v>
      </c>
      <c r="AA1441" s="137"/>
      <c r="AB1441" s="137" t="s">
        <v>622</v>
      </c>
      <c r="AC1441" s="149">
        <v>46238.5922569444</v>
      </c>
      <c r="AD1441" s="137"/>
      <c r="AE1441" s="137"/>
      <c r="AF1441" s="137" t="s">
        <v>606</v>
      </c>
      <c r="AG1441" s="137" t="s">
        <v>607</v>
      </c>
      <c r="AH1441" s="148">
        <v>46236</v>
      </c>
      <c r="AI1441" s="137">
        <v>0</v>
      </c>
      <c r="AJ1441" s="137"/>
      <c r="AK1441" s="137" t="s">
        <v>597</v>
      </c>
      <c r="AL1441" s="137"/>
    </row>
    <row r="1442" s="134" customFormat="1" ht="38.8" customHeight="1" spans="1:38">
      <c r="A1442" s="137" t="s">
        <v>29</v>
      </c>
      <c r="B1442" s="137" t="s">
        <v>26</v>
      </c>
      <c r="C1442" s="138" t="s">
        <v>496</v>
      </c>
      <c r="D1442" s="138" t="s">
        <v>114</v>
      </c>
      <c r="E1442" s="137" t="s">
        <v>587</v>
      </c>
      <c r="F1442" s="138" t="s">
        <v>302</v>
      </c>
      <c r="G1442" s="138" t="s">
        <v>2205</v>
      </c>
      <c r="H1442" s="147">
        <v>46237.5348958333</v>
      </c>
      <c r="I1442" s="138" t="s">
        <v>2093</v>
      </c>
      <c r="J1442" s="138" t="s">
        <v>2458</v>
      </c>
      <c r="K1442" s="138" t="s">
        <v>590</v>
      </c>
      <c r="L1442" s="138" t="s">
        <v>591</v>
      </c>
      <c r="M1442" s="138" t="s">
        <v>592</v>
      </c>
      <c r="N1442" s="138" t="s">
        <v>593</v>
      </c>
      <c r="O1442" s="138">
        <v>198</v>
      </c>
      <c r="P1442" s="140">
        <v>198</v>
      </c>
      <c r="Q1442" s="137" t="s">
        <v>2</v>
      </c>
      <c r="R1442" s="138" t="s">
        <v>594</v>
      </c>
      <c r="S1442" s="138">
        <v>198</v>
      </c>
      <c r="T1442" s="138">
        <v>198</v>
      </c>
      <c r="U1442" s="138">
        <v>198</v>
      </c>
      <c r="V1442" s="140">
        <v>0</v>
      </c>
      <c r="W1442" s="138"/>
      <c r="X1442" s="138"/>
      <c r="Y1442" s="138">
        <v>75</v>
      </c>
      <c r="Z1442" s="138">
        <v>75</v>
      </c>
      <c r="AA1442" s="137"/>
      <c r="AB1442" s="137" t="s">
        <v>622</v>
      </c>
      <c r="AC1442" s="149">
        <v>46238.5922569444</v>
      </c>
      <c r="AD1442" s="137"/>
      <c r="AE1442" s="137"/>
      <c r="AF1442" s="137" t="s">
        <v>606</v>
      </c>
      <c r="AG1442" s="137" t="s">
        <v>607</v>
      </c>
      <c r="AH1442" s="148">
        <v>43711</v>
      </c>
      <c r="AI1442" s="137">
        <v>0</v>
      </c>
      <c r="AJ1442" s="137"/>
      <c r="AK1442" s="137" t="s">
        <v>628</v>
      </c>
      <c r="AL1442" s="137"/>
    </row>
    <row r="1443" s="134" customFormat="1" ht="38.8" customHeight="1" spans="1:38">
      <c r="A1443" s="137" t="s">
        <v>29</v>
      </c>
      <c r="B1443" s="137" t="s">
        <v>26</v>
      </c>
      <c r="C1443" s="138" t="s">
        <v>496</v>
      </c>
      <c r="D1443" s="138" t="s">
        <v>114</v>
      </c>
      <c r="E1443" s="137" t="s">
        <v>587</v>
      </c>
      <c r="F1443" s="138" t="s">
        <v>304</v>
      </c>
      <c r="G1443" s="138" t="s">
        <v>1981</v>
      </c>
      <c r="H1443" s="147">
        <v>46237.6213425926</v>
      </c>
      <c r="I1443" s="138" t="s">
        <v>2093</v>
      </c>
      <c r="J1443" s="138" t="s">
        <v>2459</v>
      </c>
      <c r="K1443" s="138" t="s">
        <v>601</v>
      </c>
      <c r="L1443" s="138" t="s">
        <v>591</v>
      </c>
      <c r="M1443" s="138" t="s">
        <v>603</v>
      </c>
      <c r="N1443" s="138" t="s">
        <v>613</v>
      </c>
      <c r="O1443" s="138">
        <v>50</v>
      </c>
      <c r="P1443" s="140">
        <v>50</v>
      </c>
      <c r="Q1443" s="137"/>
      <c r="R1443" s="138" t="s">
        <v>610</v>
      </c>
      <c r="S1443" s="138">
        <v>100</v>
      </c>
      <c r="T1443" s="138">
        <v>100</v>
      </c>
      <c r="U1443" s="138">
        <v>50</v>
      </c>
      <c r="V1443" s="140">
        <v>0</v>
      </c>
      <c r="W1443" s="138"/>
      <c r="X1443" s="138"/>
      <c r="Y1443" s="138">
        <v>0</v>
      </c>
      <c r="Z1443" s="138">
        <v>0</v>
      </c>
      <c r="AA1443" s="137"/>
      <c r="AB1443" s="137" t="s">
        <v>622</v>
      </c>
      <c r="AC1443" s="149">
        <v>46238.5922569444</v>
      </c>
      <c r="AD1443" s="137"/>
      <c r="AE1443" s="137"/>
      <c r="AF1443" s="137" t="s">
        <v>606</v>
      </c>
      <c r="AG1443" s="137" t="s">
        <v>607</v>
      </c>
      <c r="AH1443" s="148">
        <v>46232</v>
      </c>
      <c r="AI1443" s="137">
        <v>0</v>
      </c>
      <c r="AJ1443" s="137"/>
      <c r="AK1443" s="137" t="s">
        <v>597</v>
      </c>
      <c r="AL1443" s="137"/>
    </row>
    <row r="1444" s="134" customFormat="1" ht="38.8" customHeight="1" spans="1:38">
      <c r="A1444" s="137" t="s">
        <v>29</v>
      </c>
      <c r="B1444" s="137" t="s">
        <v>26</v>
      </c>
      <c r="C1444" s="138" t="s">
        <v>496</v>
      </c>
      <c r="D1444" s="138" t="s">
        <v>114</v>
      </c>
      <c r="E1444" s="137" t="s">
        <v>587</v>
      </c>
      <c r="F1444" s="138" t="s">
        <v>302</v>
      </c>
      <c r="G1444" s="138" t="s">
        <v>2205</v>
      </c>
      <c r="H1444" s="147">
        <v>46237.7138541667</v>
      </c>
      <c r="I1444" s="138" t="s">
        <v>2093</v>
      </c>
      <c r="J1444" s="138" t="s">
        <v>2460</v>
      </c>
      <c r="K1444" s="138" t="s">
        <v>590</v>
      </c>
      <c r="L1444" s="138" t="s">
        <v>591</v>
      </c>
      <c r="M1444" s="138" t="s">
        <v>592</v>
      </c>
      <c r="N1444" s="138" t="s">
        <v>593</v>
      </c>
      <c r="O1444" s="138">
        <v>198</v>
      </c>
      <c r="P1444" s="140">
        <v>198</v>
      </c>
      <c r="Q1444" s="137" t="s">
        <v>2</v>
      </c>
      <c r="R1444" s="138" t="s">
        <v>594</v>
      </c>
      <c r="S1444" s="138">
        <v>198</v>
      </c>
      <c r="T1444" s="138">
        <v>198</v>
      </c>
      <c r="U1444" s="138">
        <v>198</v>
      </c>
      <c r="V1444" s="140">
        <v>0</v>
      </c>
      <c r="W1444" s="138"/>
      <c r="X1444" s="138"/>
      <c r="Y1444" s="138">
        <v>75</v>
      </c>
      <c r="Z1444" s="138">
        <v>75</v>
      </c>
      <c r="AA1444" s="137"/>
      <c r="AB1444" s="137" t="s">
        <v>622</v>
      </c>
      <c r="AC1444" s="149">
        <v>46238.5922569444</v>
      </c>
      <c r="AD1444" s="137"/>
      <c r="AE1444" s="137"/>
      <c r="AF1444" s="137" t="s">
        <v>606</v>
      </c>
      <c r="AG1444" s="137" t="s">
        <v>607</v>
      </c>
      <c r="AH1444" s="148">
        <v>43619</v>
      </c>
      <c r="AI1444" s="137">
        <v>0</v>
      </c>
      <c r="AJ1444" s="137"/>
      <c r="AK1444" s="137" t="s">
        <v>628</v>
      </c>
      <c r="AL1444" s="137"/>
    </row>
    <row r="1445" s="134" customFormat="1" ht="38.8" customHeight="1" spans="1:38">
      <c r="A1445" s="137" t="s">
        <v>29</v>
      </c>
      <c r="B1445" s="137" t="s">
        <v>26</v>
      </c>
      <c r="C1445" s="138" t="s">
        <v>496</v>
      </c>
      <c r="D1445" s="138" t="s">
        <v>114</v>
      </c>
      <c r="E1445" s="137" t="s">
        <v>587</v>
      </c>
      <c r="F1445" s="138" t="s">
        <v>306</v>
      </c>
      <c r="G1445" s="138" t="s">
        <v>709</v>
      </c>
      <c r="H1445" s="147">
        <v>46237.773275463</v>
      </c>
      <c r="I1445" s="138" t="s">
        <v>2093</v>
      </c>
      <c r="J1445" s="138" t="s">
        <v>2461</v>
      </c>
      <c r="K1445" s="138" t="s">
        <v>601</v>
      </c>
      <c r="L1445" s="138" t="s">
        <v>591</v>
      </c>
      <c r="M1445" s="138" t="s">
        <v>603</v>
      </c>
      <c r="N1445" s="138" t="s">
        <v>613</v>
      </c>
      <c r="O1445" s="138">
        <v>50</v>
      </c>
      <c r="P1445" s="140">
        <v>50</v>
      </c>
      <c r="Q1445" s="137"/>
      <c r="R1445" s="138" t="s">
        <v>610</v>
      </c>
      <c r="S1445" s="138">
        <v>100</v>
      </c>
      <c r="T1445" s="138">
        <v>100</v>
      </c>
      <c r="U1445" s="138">
        <v>50</v>
      </c>
      <c r="V1445" s="140">
        <v>0</v>
      </c>
      <c r="W1445" s="138"/>
      <c r="X1445" s="138"/>
      <c r="Y1445" s="138">
        <v>0</v>
      </c>
      <c r="Z1445" s="138">
        <v>0</v>
      </c>
      <c r="AA1445" s="137"/>
      <c r="AB1445" s="137" t="s">
        <v>622</v>
      </c>
      <c r="AC1445" s="149">
        <v>46238.5922569444</v>
      </c>
      <c r="AD1445" s="137"/>
      <c r="AE1445" s="137"/>
      <c r="AF1445" s="137" t="s">
        <v>606</v>
      </c>
      <c r="AG1445" s="137" t="s">
        <v>607</v>
      </c>
      <c r="AH1445" s="148">
        <v>46236</v>
      </c>
      <c r="AI1445" s="137">
        <v>0</v>
      </c>
      <c r="AJ1445" s="137"/>
      <c r="AK1445" s="137" t="s">
        <v>597</v>
      </c>
      <c r="AL1445" s="137"/>
    </row>
    <row r="1446" s="134" customFormat="1" ht="38.8" customHeight="1" spans="1:38">
      <c r="A1446" s="137" t="s">
        <v>29</v>
      </c>
      <c r="B1446" s="137" t="s">
        <v>26</v>
      </c>
      <c r="C1446" s="138" t="s">
        <v>496</v>
      </c>
      <c r="D1446" s="138" t="s">
        <v>114</v>
      </c>
      <c r="E1446" s="137" t="s">
        <v>587</v>
      </c>
      <c r="F1446" s="138" t="s">
        <v>303</v>
      </c>
      <c r="G1446" s="138" t="s">
        <v>703</v>
      </c>
      <c r="H1446" s="147">
        <v>46237.8205324074</v>
      </c>
      <c r="I1446" s="138" t="s">
        <v>2093</v>
      </c>
      <c r="J1446" s="138" t="s">
        <v>2462</v>
      </c>
      <c r="K1446" s="138" t="s">
        <v>601</v>
      </c>
      <c r="L1446" s="138" t="s">
        <v>591</v>
      </c>
      <c r="M1446" s="138" t="s">
        <v>592</v>
      </c>
      <c r="N1446" s="138" t="s">
        <v>1131</v>
      </c>
      <c r="O1446" s="138">
        <v>50</v>
      </c>
      <c r="P1446" s="140">
        <v>50</v>
      </c>
      <c r="Q1446" s="137"/>
      <c r="R1446" s="138" t="s">
        <v>1132</v>
      </c>
      <c r="S1446" s="138">
        <v>230</v>
      </c>
      <c r="T1446" s="138">
        <v>230</v>
      </c>
      <c r="U1446" s="138">
        <v>50</v>
      </c>
      <c r="V1446" s="140">
        <v>0</v>
      </c>
      <c r="W1446" s="138"/>
      <c r="X1446" s="138"/>
      <c r="Y1446" s="138">
        <v>0</v>
      </c>
      <c r="Z1446" s="138">
        <v>0</v>
      </c>
      <c r="AA1446" s="137"/>
      <c r="AB1446" s="137" t="s">
        <v>622</v>
      </c>
      <c r="AC1446" s="149">
        <v>46238.5922569444</v>
      </c>
      <c r="AD1446" s="137"/>
      <c r="AE1446" s="137"/>
      <c r="AF1446" s="137"/>
      <c r="AG1446" s="137" t="s">
        <v>596</v>
      </c>
      <c r="AH1446" s="148">
        <v>46223</v>
      </c>
      <c r="AI1446" s="137">
        <v>0</v>
      </c>
      <c r="AJ1446" s="137"/>
      <c r="AK1446" s="137" t="s">
        <v>597</v>
      </c>
      <c r="AL1446" s="137"/>
    </row>
    <row r="1447" s="134" customFormat="1" ht="38.8" customHeight="1" spans="1:38">
      <c r="A1447" s="137" t="s">
        <v>29</v>
      </c>
      <c r="B1447" s="137" t="s">
        <v>26</v>
      </c>
      <c r="C1447" s="138" t="s">
        <v>496</v>
      </c>
      <c r="D1447" s="138" t="s">
        <v>114</v>
      </c>
      <c r="E1447" s="137" t="s">
        <v>587</v>
      </c>
      <c r="F1447" s="138" t="s">
        <v>306</v>
      </c>
      <c r="G1447" s="138" t="s">
        <v>709</v>
      </c>
      <c r="H1447" s="147">
        <v>46238.4373611111</v>
      </c>
      <c r="I1447" s="138" t="s">
        <v>2293</v>
      </c>
      <c r="J1447" s="138" t="s">
        <v>2463</v>
      </c>
      <c r="K1447" s="138" t="s">
        <v>601</v>
      </c>
      <c r="L1447" s="138" t="s">
        <v>591</v>
      </c>
      <c r="M1447" s="138" t="s">
        <v>592</v>
      </c>
      <c r="N1447" s="138" t="s">
        <v>1131</v>
      </c>
      <c r="O1447" s="138">
        <v>50</v>
      </c>
      <c r="P1447" s="140">
        <v>50</v>
      </c>
      <c r="Q1447" s="137"/>
      <c r="R1447" s="138" t="s">
        <v>1132</v>
      </c>
      <c r="S1447" s="138">
        <v>230</v>
      </c>
      <c r="T1447" s="138">
        <v>230</v>
      </c>
      <c r="U1447" s="138">
        <v>50</v>
      </c>
      <c r="V1447" s="140">
        <v>0</v>
      </c>
      <c r="W1447" s="138"/>
      <c r="X1447" s="138"/>
      <c r="Y1447" s="138">
        <v>0</v>
      </c>
      <c r="Z1447" s="138">
        <v>0</v>
      </c>
      <c r="AA1447" s="137"/>
      <c r="AB1447" s="137" t="s">
        <v>622</v>
      </c>
      <c r="AC1447" s="149">
        <v>46238.5922569444</v>
      </c>
      <c r="AD1447" s="137"/>
      <c r="AE1447" s="137"/>
      <c r="AF1447" s="137" t="s">
        <v>606</v>
      </c>
      <c r="AG1447" s="137" t="s">
        <v>607</v>
      </c>
      <c r="AH1447" s="137"/>
      <c r="AI1447" s="137">
        <v>0</v>
      </c>
      <c r="AJ1447" s="137"/>
      <c r="AK1447" s="137" t="s">
        <v>597</v>
      </c>
      <c r="AL1447" s="137"/>
    </row>
    <row r="1448" s="134" customFormat="1" ht="38.8" customHeight="1" spans="1:38">
      <c r="A1448" s="137" t="s">
        <v>29</v>
      </c>
      <c r="B1448" s="137" t="s">
        <v>26</v>
      </c>
      <c r="C1448" s="138" t="s">
        <v>496</v>
      </c>
      <c r="D1448" s="138" t="s">
        <v>114</v>
      </c>
      <c r="E1448" s="137" t="s">
        <v>587</v>
      </c>
      <c r="F1448" s="138" t="s">
        <v>305</v>
      </c>
      <c r="G1448" s="138" t="s">
        <v>2169</v>
      </c>
      <c r="H1448" s="147">
        <v>46238.4812847222</v>
      </c>
      <c r="I1448" s="138" t="s">
        <v>2293</v>
      </c>
      <c r="J1448" s="138" t="s">
        <v>2464</v>
      </c>
      <c r="K1448" s="138" t="s">
        <v>601</v>
      </c>
      <c r="L1448" s="138" t="s">
        <v>591</v>
      </c>
      <c r="M1448" s="138" t="s">
        <v>592</v>
      </c>
      <c r="N1448" s="138" t="s">
        <v>784</v>
      </c>
      <c r="O1448" s="138">
        <v>50</v>
      </c>
      <c r="P1448" s="140">
        <v>50</v>
      </c>
      <c r="Q1448" s="137"/>
      <c r="R1448" s="138" t="s">
        <v>610</v>
      </c>
      <c r="S1448" s="138">
        <v>280</v>
      </c>
      <c r="T1448" s="138">
        <v>280</v>
      </c>
      <c r="U1448" s="138">
        <v>50</v>
      </c>
      <c r="V1448" s="140">
        <v>0</v>
      </c>
      <c r="W1448" s="138"/>
      <c r="X1448" s="138"/>
      <c r="Y1448" s="138">
        <v>0</v>
      </c>
      <c r="Z1448" s="138">
        <v>0</v>
      </c>
      <c r="AA1448" s="137"/>
      <c r="AB1448" s="137" t="s">
        <v>622</v>
      </c>
      <c r="AC1448" s="149">
        <v>46238.5922569444</v>
      </c>
      <c r="AD1448" s="137"/>
      <c r="AE1448" s="137"/>
      <c r="AF1448" s="137" t="s">
        <v>606</v>
      </c>
      <c r="AG1448" s="137" t="s">
        <v>607</v>
      </c>
      <c r="AH1448" s="137"/>
      <c r="AI1448" s="137">
        <v>0</v>
      </c>
      <c r="AJ1448" s="137"/>
      <c r="AK1448" s="137" t="s">
        <v>597</v>
      </c>
      <c r="AL1448" s="137"/>
    </row>
    <row r="1449" s="134" customFormat="1" ht="38.8" customHeight="1" spans="1:38">
      <c r="A1449" s="137" t="s">
        <v>29</v>
      </c>
      <c r="B1449" s="137" t="s">
        <v>26</v>
      </c>
      <c r="C1449" s="138" t="s">
        <v>496</v>
      </c>
      <c r="D1449" s="138" t="s">
        <v>114</v>
      </c>
      <c r="E1449" s="137" t="s">
        <v>587</v>
      </c>
      <c r="F1449" s="138" t="s">
        <v>305</v>
      </c>
      <c r="G1449" s="138" t="s">
        <v>2169</v>
      </c>
      <c r="H1449" s="147">
        <v>46238.4812847222</v>
      </c>
      <c r="I1449" s="138" t="s">
        <v>2293</v>
      </c>
      <c r="J1449" s="138" t="s">
        <v>2464</v>
      </c>
      <c r="K1449" s="138" t="s">
        <v>601</v>
      </c>
      <c r="L1449" s="138" t="s">
        <v>591</v>
      </c>
      <c r="M1449" s="138" t="s">
        <v>592</v>
      </c>
      <c r="N1449" s="138" t="s">
        <v>1131</v>
      </c>
      <c r="O1449" s="138">
        <v>50</v>
      </c>
      <c r="P1449" s="140">
        <v>50</v>
      </c>
      <c r="Q1449" s="137"/>
      <c r="R1449" s="138" t="s">
        <v>1132</v>
      </c>
      <c r="S1449" s="138">
        <v>280</v>
      </c>
      <c r="T1449" s="138">
        <v>280</v>
      </c>
      <c r="U1449" s="138">
        <v>50</v>
      </c>
      <c r="V1449" s="140">
        <v>0</v>
      </c>
      <c r="W1449" s="138"/>
      <c r="X1449" s="138"/>
      <c r="Y1449" s="138">
        <v>0</v>
      </c>
      <c r="Z1449" s="138">
        <v>0</v>
      </c>
      <c r="AA1449" s="137"/>
      <c r="AB1449" s="137" t="s">
        <v>622</v>
      </c>
      <c r="AC1449" s="149">
        <v>46238.5922569444</v>
      </c>
      <c r="AD1449" s="137"/>
      <c r="AE1449" s="137"/>
      <c r="AF1449" s="137" t="s">
        <v>606</v>
      </c>
      <c r="AG1449" s="137" t="s">
        <v>607</v>
      </c>
      <c r="AH1449" s="137"/>
      <c r="AI1449" s="137">
        <v>0</v>
      </c>
      <c r="AJ1449" s="137"/>
      <c r="AK1449" s="137" t="s">
        <v>597</v>
      </c>
      <c r="AL1449" s="137"/>
    </row>
    <row r="1450" s="134" customFormat="1" ht="38.8" customHeight="1" spans="1:38">
      <c r="A1450" s="137" t="s">
        <v>29</v>
      </c>
      <c r="B1450" s="137" t="s">
        <v>26</v>
      </c>
      <c r="C1450" s="138" t="s">
        <v>496</v>
      </c>
      <c r="D1450" s="138" t="s">
        <v>112</v>
      </c>
      <c r="E1450" s="137" t="s">
        <v>587</v>
      </c>
      <c r="F1450" s="138" t="s">
        <v>292</v>
      </c>
      <c r="G1450" s="138" t="s">
        <v>2201</v>
      </c>
      <c r="H1450" s="147">
        <v>46236.7026388889</v>
      </c>
      <c r="I1450" s="138" t="s">
        <v>2354</v>
      </c>
      <c r="J1450" s="138" t="s">
        <v>2465</v>
      </c>
      <c r="K1450" s="138" t="s">
        <v>590</v>
      </c>
      <c r="L1450" s="138" t="s">
        <v>591</v>
      </c>
      <c r="M1450" s="138" t="s">
        <v>592</v>
      </c>
      <c r="N1450" s="138" t="s">
        <v>593</v>
      </c>
      <c r="O1450" s="138">
        <v>198</v>
      </c>
      <c r="P1450" s="140">
        <v>198</v>
      </c>
      <c r="Q1450" s="137" t="s">
        <v>2</v>
      </c>
      <c r="R1450" s="138" t="s">
        <v>594</v>
      </c>
      <c r="S1450" s="138">
        <v>198</v>
      </c>
      <c r="T1450" s="138">
        <v>198</v>
      </c>
      <c r="U1450" s="138">
        <v>198</v>
      </c>
      <c r="V1450" s="140">
        <v>0</v>
      </c>
      <c r="W1450" s="138"/>
      <c r="X1450" s="138"/>
      <c r="Y1450" s="138">
        <v>75</v>
      </c>
      <c r="Z1450" s="138">
        <v>75</v>
      </c>
      <c r="AA1450" s="137"/>
      <c r="AB1450" s="137" t="s">
        <v>622</v>
      </c>
      <c r="AC1450" s="149">
        <v>46238.5899537037</v>
      </c>
      <c r="AD1450" s="137"/>
      <c r="AE1450" s="137"/>
      <c r="AF1450" s="137" t="s">
        <v>606</v>
      </c>
      <c r="AG1450" s="137" t="s">
        <v>607</v>
      </c>
      <c r="AH1450" s="148">
        <v>43314</v>
      </c>
      <c r="AI1450" s="137">
        <v>0</v>
      </c>
      <c r="AJ1450" s="137"/>
      <c r="AK1450" s="137" t="s">
        <v>628</v>
      </c>
      <c r="AL1450" s="137"/>
    </row>
    <row r="1451" s="134" customFormat="1" ht="38.8" customHeight="1" spans="1:38">
      <c r="A1451" s="137" t="s">
        <v>29</v>
      </c>
      <c r="B1451" s="137" t="s">
        <v>26</v>
      </c>
      <c r="C1451" s="138" t="s">
        <v>496</v>
      </c>
      <c r="D1451" s="138" t="s">
        <v>112</v>
      </c>
      <c r="E1451" s="137" t="s">
        <v>587</v>
      </c>
      <c r="F1451" s="138" t="s">
        <v>2227</v>
      </c>
      <c r="G1451" s="138" t="s">
        <v>2228</v>
      </c>
      <c r="H1451" s="147">
        <v>46236.7230208333</v>
      </c>
      <c r="I1451" s="138" t="s">
        <v>2354</v>
      </c>
      <c r="J1451" s="138" t="s">
        <v>2466</v>
      </c>
      <c r="K1451" s="138" t="s">
        <v>590</v>
      </c>
      <c r="L1451" s="138" t="s">
        <v>591</v>
      </c>
      <c r="M1451" s="138" t="s">
        <v>603</v>
      </c>
      <c r="N1451" s="138" t="s">
        <v>593</v>
      </c>
      <c r="O1451" s="138">
        <v>198</v>
      </c>
      <c r="P1451" s="140">
        <v>198</v>
      </c>
      <c r="Q1451" s="137" t="s">
        <v>2</v>
      </c>
      <c r="R1451" s="138" t="s">
        <v>594</v>
      </c>
      <c r="S1451" s="138">
        <v>226</v>
      </c>
      <c r="T1451" s="138">
        <v>226</v>
      </c>
      <c r="U1451" s="138">
        <v>198</v>
      </c>
      <c r="V1451" s="140">
        <v>0</v>
      </c>
      <c r="W1451" s="138"/>
      <c r="X1451" s="138"/>
      <c r="Y1451" s="138">
        <v>75</v>
      </c>
      <c r="Z1451" s="138">
        <v>75</v>
      </c>
      <c r="AA1451" s="137"/>
      <c r="AB1451" s="137" t="s">
        <v>622</v>
      </c>
      <c r="AC1451" s="149">
        <v>46238.5899537037</v>
      </c>
      <c r="AD1451" s="137"/>
      <c r="AE1451" s="137"/>
      <c r="AF1451" s="137" t="s">
        <v>606</v>
      </c>
      <c r="AG1451" s="137" t="s">
        <v>607</v>
      </c>
      <c r="AH1451" s="148">
        <v>44683</v>
      </c>
      <c r="AI1451" s="137">
        <v>0</v>
      </c>
      <c r="AJ1451" s="137"/>
      <c r="AK1451" s="137" t="s">
        <v>771</v>
      </c>
      <c r="AL1451" s="137"/>
    </row>
    <row r="1452" s="134" customFormat="1" ht="38.8" customHeight="1" spans="1:38">
      <c r="A1452" s="137" t="s">
        <v>29</v>
      </c>
      <c r="B1452" s="137" t="s">
        <v>26</v>
      </c>
      <c r="C1452" s="138" t="s">
        <v>496</v>
      </c>
      <c r="D1452" s="138" t="s">
        <v>112</v>
      </c>
      <c r="E1452" s="137" t="s">
        <v>587</v>
      </c>
      <c r="F1452" s="138" t="s">
        <v>292</v>
      </c>
      <c r="G1452" s="138" t="s">
        <v>2201</v>
      </c>
      <c r="H1452" s="147">
        <v>46237.5221990741</v>
      </c>
      <c r="I1452" s="138" t="s">
        <v>2467</v>
      </c>
      <c r="J1452" s="138" t="s">
        <v>2468</v>
      </c>
      <c r="K1452" s="138" t="s">
        <v>590</v>
      </c>
      <c r="L1452" s="138" t="s">
        <v>591</v>
      </c>
      <c r="M1452" s="138" t="s">
        <v>592</v>
      </c>
      <c r="N1452" s="138" t="s">
        <v>593</v>
      </c>
      <c r="O1452" s="138">
        <v>198</v>
      </c>
      <c r="P1452" s="140">
        <v>198</v>
      </c>
      <c r="Q1452" s="137" t="s">
        <v>2</v>
      </c>
      <c r="R1452" s="138" t="s">
        <v>594</v>
      </c>
      <c r="S1452" s="138">
        <v>198</v>
      </c>
      <c r="T1452" s="138">
        <v>198</v>
      </c>
      <c r="U1452" s="138">
        <v>198</v>
      </c>
      <c r="V1452" s="140">
        <v>0</v>
      </c>
      <c r="W1452" s="138"/>
      <c r="X1452" s="138"/>
      <c r="Y1452" s="138">
        <v>75</v>
      </c>
      <c r="Z1452" s="138">
        <v>75</v>
      </c>
      <c r="AA1452" s="137"/>
      <c r="AB1452" s="137" t="s">
        <v>622</v>
      </c>
      <c r="AC1452" s="149">
        <v>46238.5899537037</v>
      </c>
      <c r="AD1452" s="137"/>
      <c r="AE1452" s="137"/>
      <c r="AF1452" s="137" t="s">
        <v>606</v>
      </c>
      <c r="AG1452" s="137" t="s">
        <v>607</v>
      </c>
      <c r="AH1452" s="148">
        <v>42784</v>
      </c>
      <c r="AI1452" s="137">
        <v>0</v>
      </c>
      <c r="AJ1452" s="137"/>
      <c r="AK1452" s="137" t="s">
        <v>628</v>
      </c>
      <c r="AL1452" s="137"/>
    </row>
    <row r="1453" s="134" customFormat="1" ht="38.8" customHeight="1" spans="1:38">
      <c r="A1453" s="137" t="s">
        <v>29</v>
      </c>
      <c r="B1453" s="137" t="s">
        <v>26</v>
      </c>
      <c r="C1453" s="138" t="s">
        <v>496</v>
      </c>
      <c r="D1453" s="138" t="s">
        <v>112</v>
      </c>
      <c r="E1453" s="137" t="s">
        <v>587</v>
      </c>
      <c r="F1453" s="138" t="s">
        <v>2227</v>
      </c>
      <c r="G1453" s="138" t="s">
        <v>2228</v>
      </c>
      <c r="H1453" s="147">
        <v>46237.5907060185</v>
      </c>
      <c r="I1453" s="138" t="s">
        <v>2467</v>
      </c>
      <c r="J1453" s="138" t="s">
        <v>2469</v>
      </c>
      <c r="K1453" s="138" t="s">
        <v>590</v>
      </c>
      <c r="L1453" s="138" t="s">
        <v>591</v>
      </c>
      <c r="M1453" s="138" t="s">
        <v>603</v>
      </c>
      <c r="N1453" s="138" t="s">
        <v>593</v>
      </c>
      <c r="O1453" s="138">
        <v>198</v>
      </c>
      <c r="P1453" s="140">
        <v>198</v>
      </c>
      <c r="Q1453" s="137" t="s">
        <v>2</v>
      </c>
      <c r="R1453" s="138" t="s">
        <v>594</v>
      </c>
      <c r="S1453" s="138">
        <v>198</v>
      </c>
      <c r="T1453" s="138">
        <v>198</v>
      </c>
      <c r="U1453" s="138">
        <v>198</v>
      </c>
      <c r="V1453" s="140">
        <v>0</v>
      </c>
      <c r="W1453" s="138"/>
      <c r="X1453" s="138"/>
      <c r="Y1453" s="138">
        <v>75</v>
      </c>
      <c r="Z1453" s="138">
        <v>75</v>
      </c>
      <c r="AA1453" s="137"/>
      <c r="AB1453" s="137" t="s">
        <v>622</v>
      </c>
      <c r="AC1453" s="149">
        <v>46238.5899537037</v>
      </c>
      <c r="AD1453" s="137"/>
      <c r="AE1453" s="137"/>
      <c r="AF1453" s="137" t="s">
        <v>606</v>
      </c>
      <c r="AG1453" s="137" t="s">
        <v>607</v>
      </c>
      <c r="AH1453" s="148">
        <v>45010</v>
      </c>
      <c r="AI1453" s="137">
        <v>0</v>
      </c>
      <c r="AJ1453" s="137"/>
      <c r="AK1453" s="137" t="s">
        <v>597</v>
      </c>
      <c r="AL1453" s="137"/>
    </row>
    <row r="1454" s="134" customFormat="1" ht="38.8" customHeight="1" spans="1:38">
      <c r="A1454" s="137" t="s">
        <v>29</v>
      </c>
      <c r="B1454" s="137" t="s">
        <v>26</v>
      </c>
      <c r="C1454" s="138" t="s">
        <v>496</v>
      </c>
      <c r="D1454" s="138" t="s">
        <v>112</v>
      </c>
      <c r="E1454" s="137" t="s">
        <v>587</v>
      </c>
      <c r="F1454" s="138" t="s">
        <v>292</v>
      </c>
      <c r="G1454" s="138" t="s">
        <v>2201</v>
      </c>
      <c r="H1454" s="147">
        <v>46237.6967708333</v>
      </c>
      <c r="I1454" s="138" t="s">
        <v>2467</v>
      </c>
      <c r="J1454" s="138" t="s">
        <v>2470</v>
      </c>
      <c r="K1454" s="138" t="s">
        <v>590</v>
      </c>
      <c r="L1454" s="138" t="s">
        <v>591</v>
      </c>
      <c r="M1454" s="138" t="s">
        <v>592</v>
      </c>
      <c r="N1454" s="138" t="s">
        <v>593</v>
      </c>
      <c r="O1454" s="138">
        <v>198</v>
      </c>
      <c r="P1454" s="140">
        <v>198</v>
      </c>
      <c r="Q1454" s="137" t="s">
        <v>2</v>
      </c>
      <c r="R1454" s="138" t="s">
        <v>594</v>
      </c>
      <c r="S1454" s="138">
        <v>198</v>
      </c>
      <c r="T1454" s="138">
        <v>198</v>
      </c>
      <c r="U1454" s="138">
        <v>198</v>
      </c>
      <c r="V1454" s="140">
        <v>0</v>
      </c>
      <c r="W1454" s="138"/>
      <c r="X1454" s="138"/>
      <c r="Y1454" s="138">
        <v>75</v>
      </c>
      <c r="Z1454" s="138">
        <v>75</v>
      </c>
      <c r="AA1454" s="137"/>
      <c r="AB1454" s="137" t="s">
        <v>622</v>
      </c>
      <c r="AC1454" s="149">
        <v>46238.5899537037</v>
      </c>
      <c r="AD1454" s="137"/>
      <c r="AE1454" s="137"/>
      <c r="AF1454" s="137" t="s">
        <v>606</v>
      </c>
      <c r="AG1454" s="137" t="s">
        <v>607</v>
      </c>
      <c r="AH1454" s="148">
        <v>42739</v>
      </c>
      <c r="AI1454" s="137">
        <v>0</v>
      </c>
      <c r="AJ1454" s="137"/>
      <c r="AK1454" s="137" t="s">
        <v>597</v>
      </c>
      <c r="AL1454" s="137"/>
    </row>
    <row r="1455" s="134" customFormat="1" ht="38.8" customHeight="1" spans="1:38">
      <c r="A1455" s="137" t="s">
        <v>29</v>
      </c>
      <c r="B1455" s="137" t="s">
        <v>26</v>
      </c>
      <c r="C1455" s="138" t="s">
        <v>496</v>
      </c>
      <c r="D1455" s="138" t="s">
        <v>112</v>
      </c>
      <c r="E1455" s="137" t="s">
        <v>587</v>
      </c>
      <c r="F1455" s="138" t="s">
        <v>293</v>
      </c>
      <c r="G1455" s="138" t="s">
        <v>729</v>
      </c>
      <c r="H1455" s="147">
        <v>46237.7058217593</v>
      </c>
      <c r="I1455" s="138" t="s">
        <v>2467</v>
      </c>
      <c r="J1455" s="138" t="s">
        <v>2471</v>
      </c>
      <c r="K1455" s="138" t="s">
        <v>601</v>
      </c>
      <c r="L1455" s="138" t="s">
        <v>591</v>
      </c>
      <c r="M1455" s="138" t="s">
        <v>603</v>
      </c>
      <c r="N1455" s="138" t="s">
        <v>743</v>
      </c>
      <c r="O1455" s="138">
        <v>120</v>
      </c>
      <c r="P1455" s="140">
        <v>120</v>
      </c>
      <c r="Q1455" s="137"/>
      <c r="R1455" s="138" t="s">
        <v>605</v>
      </c>
      <c r="S1455" s="138">
        <v>300</v>
      </c>
      <c r="T1455" s="138">
        <v>300</v>
      </c>
      <c r="U1455" s="138">
        <v>120</v>
      </c>
      <c r="V1455" s="140">
        <v>0</v>
      </c>
      <c r="W1455" s="138"/>
      <c r="X1455" s="138"/>
      <c r="Y1455" s="138">
        <v>0</v>
      </c>
      <c r="Z1455" s="138">
        <v>0</v>
      </c>
      <c r="AA1455" s="137"/>
      <c r="AB1455" s="137" t="s">
        <v>622</v>
      </c>
      <c r="AC1455" s="149">
        <v>46238.5899537037</v>
      </c>
      <c r="AD1455" s="137"/>
      <c r="AE1455" s="137"/>
      <c r="AF1455" s="137" t="s">
        <v>606</v>
      </c>
      <c r="AG1455" s="137" t="s">
        <v>607</v>
      </c>
      <c r="AH1455" s="148">
        <v>46206</v>
      </c>
      <c r="AI1455" s="137">
        <v>0</v>
      </c>
      <c r="AJ1455" s="137"/>
      <c r="AK1455" s="137" t="s">
        <v>628</v>
      </c>
      <c r="AL1455" s="137"/>
    </row>
    <row r="1456" s="134" customFormat="1" ht="38.8" customHeight="1" spans="1:38">
      <c r="A1456" s="137" t="s">
        <v>29</v>
      </c>
      <c r="B1456" s="137" t="s">
        <v>26</v>
      </c>
      <c r="C1456" s="138" t="s">
        <v>496</v>
      </c>
      <c r="D1456" s="138" t="s">
        <v>112</v>
      </c>
      <c r="E1456" s="137" t="s">
        <v>587</v>
      </c>
      <c r="F1456" s="138" t="s">
        <v>291</v>
      </c>
      <c r="G1456" s="138" t="s">
        <v>2011</v>
      </c>
      <c r="H1456" s="147">
        <v>46237.7434490741</v>
      </c>
      <c r="I1456" s="138" t="s">
        <v>2472</v>
      </c>
      <c r="J1456" s="138" t="s">
        <v>2473</v>
      </c>
      <c r="K1456" s="138" t="s">
        <v>645</v>
      </c>
      <c r="L1456" s="138" t="s">
        <v>1135</v>
      </c>
      <c r="M1456" s="138" t="s">
        <v>603</v>
      </c>
      <c r="N1456" s="138" t="s">
        <v>779</v>
      </c>
      <c r="O1456" s="138">
        <v>458</v>
      </c>
      <c r="P1456" s="140">
        <v>458</v>
      </c>
      <c r="Q1456" s="137" t="s">
        <v>3</v>
      </c>
      <c r="R1456" s="138" t="s">
        <v>780</v>
      </c>
      <c r="S1456" s="138">
        <v>458</v>
      </c>
      <c r="T1456" s="138">
        <v>458</v>
      </c>
      <c r="U1456" s="138">
        <v>458</v>
      </c>
      <c r="V1456" s="140">
        <v>0</v>
      </c>
      <c r="W1456" s="138"/>
      <c r="X1456" s="138"/>
      <c r="Y1456" s="138">
        <v>343.5</v>
      </c>
      <c r="Z1456" s="138">
        <v>343.5</v>
      </c>
      <c r="AA1456" s="137"/>
      <c r="AB1456" s="137" t="s">
        <v>622</v>
      </c>
      <c r="AC1456" s="149">
        <v>46238.5899537037</v>
      </c>
      <c r="AD1456" s="137"/>
      <c r="AE1456" s="137"/>
      <c r="AF1456" s="137" t="s">
        <v>606</v>
      </c>
      <c r="AG1456" s="137" t="s">
        <v>607</v>
      </c>
      <c r="AH1456" s="148">
        <v>45770</v>
      </c>
      <c r="AI1456" s="137">
        <v>0</v>
      </c>
      <c r="AJ1456" s="137"/>
      <c r="AK1456" s="137" t="s">
        <v>1150</v>
      </c>
      <c r="AL1456" s="137"/>
    </row>
    <row r="1457" s="134" customFormat="1" ht="38.8" customHeight="1" spans="1:38">
      <c r="A1457" s="137" t="s">
        <v>29</v>
      </c>
      <c r="B1457" s="137" t="s">
        <v>26</v>
      </c>
      <c r="C1457" s="138" t="s">
        <v>496</v>
      </c>
      <c r="D1457" s="138" t="s">
        <v>112</v>
      </c>
      <c r="E1457" s="137" t="s">
        <v>587</v>
      </c>
      <c r="F1457" s="138" t="s">
        <v>291</v>
      </c>
      <c r="G1457" s="138" t="s">
        <v>2011</v>
      </c>
      <c r="H1457" s="147">
        <v>46237.7757638889</v>
      </c>
      <c r="I1457" s="138" t="s">
        <v>2467</v>
      </c>
      <c r="J1457" s="138" t="s">
        <v>2474</v>
      </c>
      <c r="K1457" s="138" t="s">
        <v>601</v>
      </c>
      <c r="L1457" s="138" t="s">
        <v>591</v>
      </c>
      <c r="M1457" s="138" t="s">
        <v>592</v>
      </c>
      <c r="N1457" s="138" t="s">
        <v>743</v>
      </c>
      <c r="O1457" s="138">
        <v>120</v>
      </c>
      <c r="P1457" s="140">
        <v>120</v>
      </c>
      <c r="Q1457" s="137"/>
      <c r="R1457" s="138" t="s">
        <v>605</v>
      </c>
      <c r="S1457" s="138">
        <v>350</v>
      </c>
      <c r="T1457" s="138">
        <v>350</v>
      </c>
      <c r="U1457" s="138">
        <v>120</v>
      </c>
      <c r="V1457" s="140">
        <v>0</v>
      </c>
      <c r="W1457" s="138"/>
      <c r="X1457" s="138"/>
      <c r="Y1457" s="138">
        <v>0</v>
      </c>
      <c r="Z1457" s="138">
        <v>0</v>
      </c>
      <c r="AA1457" s="137"/>
      <c r="AB1457" s="137" t="s">
        <v>622</v>
      </c>
      <c r="AC1457" s="149">
        <v>46238.5899537037</v>
      </c>
      <c r="AD1457" s="137"/>
      <c r="AE1457" s="137"/>
      <c r="AF1457" s="137" t="s">
        <v>606</v>
      </c>
      <c r="AG1457" s="137" t="s">
        <v>607</v>
      </c>
      <c r="AH1457" s="137"/>
      <c r="AI1457" s="137">
        <v>0</v>
      </c>
      <c r="AJ1457" s="137"/>
      <c r="AK1457" s="137" t="s">
        <v>722</v>
      </c>
      <c r="AL1457" s="137"/>
    </row>
    <row r="1458" s="134" customFormat="1" ht="38.8" customHeight="1" spans="1:38">
      <c r="A1458" s="137" t="s">
        <v>29</v>
      </c>
      <c r="B1458" s="137" t="s">
        <v>26</v>
      </c>
      <c r="C1458" s="138" t="s">
        <v>496</v>
      </c>
      <c r="D1458" s="138" t="s">
        <v>112</v>
      </c>
      <c r="E1458" s="137" t="s">
        <v>587</v>
      </c>
      <c r="F1458" s="138" t="s">
        <v>291</v>
      </c>
      <c r="G1458" s="138" t="s">
        <v>2011</v>
      </c>
      <c r="H1458" s="147">
        <v>46237.7757638889</v>
      </c>
      <c r="I1458" s="138" t="s">
        <v>2467</v>
      </c>
      <c r="J1458" s="138" t="s">
        <v>2474</v>
      </c>
      <c r="K1458" s="138" t="s">
        <v>601</v>
      </c>
      <c r="L1458" s="138" t="s">
        <v>591</v>
      </c>
      <c r="M1458" s="138" t="s">
        <v>592</v>
      </c>
      <c r="N1458" s="138" t="s">
        <v>1131</v>
      </c>
      <c r="O1458" s="138">
        <v>50</v>
      </c>
      <c r="P1458" s="140">
        <v>50</v>
      </c>
      <c r="Q1458" s="137"/>
      <c r="R1458" s="138" t="s">
        <v>1132</v>
      </c>
      <c r="S1458" s="138">
        <v>350</v>
      </c>
      <c r="T1458" s="138">
        <v>350</v>
      </c>
      <c r="U1458" s="138">
        <v>50</v>
      </c>
      <c r="V1458" s="140">
        <v>0</v>
      </c>
      <c r="W1458" s="138"/>
      <c r="X1458" s="138"/>
      <c r="Y1458" s="138">
        <v>0</v>
      </c>
      <c r="Z1458" s="138">
        <v>0</v>
      </c>
      <c r="AA1458" s="137"/>
      <c r="AB1458" s="137" t="s">
        <v>622</v>
      </c>
      <c r="AC1458" s="149">
        <v>46238.5899537037</v>
      </c>
      <c r="AD1458" s="137"/>
      <c r="AE1458" s="137"/>
      <c r="AF1458" s="137" t="s">
        <v>606</v>
      </c>
      <c r="AG1458" s="137" t="s">
        <v>607</v>
      </c>
      <c r="AH1458" s="137"/>
      <c r="AI1458" s="137">
        <v>0</v>
      </c>
      <c r="AJ1458" s="137"/>
      <c r="AK1458" s="137" t="s">
        <v>722</v>
      </c>
      <c r="AL1458" s="137"/>
    </row>
    <row r="1459" s="134" customFormat="1" ht="38.8" customHeight="1" spans="1:38">
      <c r="A1459" s="137" t="s">
        <v>29</v>
      </c>
      <c r="B1459" s="137" t="s">
        <v>26</v>
      </c>
      <c r="C1459" s="138" t="s">
        <v>496</v>
      </c>
      <c r="D1459" s="138" t="s">
        <v>112</v>
      </c>
      <c r="E1459" s="137" t="s">
        <v>587</v>
      </c>
      <c r="F1459" s="138" t="s">
        <v>292</v>
      </c>
      <c r="G1459" s="138" t="s">
        <v>2201</v>
      </c>
      <c r="H1459" s="147">
        <v>46238.5037962963</v>
      </c>
      <c r="I1459" s="138" t="s">
        <v>2475</v>
      </c>
      <c r="J1459" s="138" t="s">
        <v>2476</v>
      </c>
      <c r="K1459" s="138" t="s">
        <v>590</v>
      </c>
      <c r="L1459" s="138" t="s">
        <v>591</v>
      </c>
      <c r="M1459" s="138" t="s">
        <v>592</v>
      </c>
      <c r="N1459" s="138" t="s">
        <v>593</v>
      </c>
      <c r="O1459" s="138">
        <v>198</v>
      </c>
      <c r="P1459" s="140">
        <v>198</v>
      </c>
      <c r="Q1459" s="137" t="s">
        <v>2</v>
      </c>
      <c r="R1459" s="138" t="s">
        <v>594</v>
      </c>
      <c r="S1459" s="138">
        <v>198</v>
      </c>
      <c r="T1459" s="138">
        <v>198</v>
      </c>
      <c r="U1459" s="138">
        <v>198</v>
      </c>
      <c r="V1459" s="140">
        <v>0</v>
      </c>
      <c r="W1459" s="138"/>
      <c r="X1459" s="138"/>
      <c r="Y1459" s="138">
        <v>75</v>
      </c>
      <c r="Z1459" s="138">
        <v>75</v>
      </c>
      <c r="AA1459" s="137"/>
      <c r="AB1459" s="137" t="s">
        <v>622</v>
      </c>
      <c r="AC1459" s="149">
        <v>46238.5899537037</v>
      </c>
      <c r="AD1459" s="137"/>
      <c r="AE1459" s="137"/>
      <c r="AF1459" s="137" t="s">
        <v>606</v>
      </c>
      <c r="AG1459" s="137" t="s">
        <v>607</v>
      </c>
      <c r="AH1459" s="148">
        <v>44390</v>
      </c>
      <c r="AI1459" s="137">
        <v>0</v>
      </c>
      <c r="AJ1459" s="137"/>
      <c r="AK1459" s="137" t="s">
        <v>597</v>
      </c>
      <c r="AL1459" s="137"/>
    </row>
    <row r="1460" s="134" customFormat="1" ht="38.8" customHeight="1" spans="1:38">
      <c r="A1460" s="137" t="s">
        <v>29</v>
      </c>
      <c r="B1460" s="137" t="s">
        <v>26</v>
      </c>
      <c r="C1460" s="138" t="s">
        <v>496</v>
      </c>
      <c r="D1460" s="138" t="s">
        <v>113</v>
      </c>
      <c r="E1460" s="137" t="s">
        <v>587</v>
      </c>
      <c r="F1460" s="138" t="s">
        <v>298</v>
      </c>
      <c r="G1460" s="138" t="s">
        <v>2193</v>
      </c>
      <c r="H1460" s="147">
        <v>46236.6511574074</v>
      </c>
      <c r="I1460" s="138" t="s">
        <v>2338</v>
      </c>
      <c r="J1460" s="138" t="s">
        <v>2477</v>
      </c>
      <c r="K1460" s="138" t="s">
        <v>590</v>
      </c>
      <c r="L1460" s="138" t="s">
        <v>591</v>
      </c>
      <c r="M1460" s="138" t="s">
        <v>592</v>
      </c>
      <c r="N1460" s="138" t="s">
        <v>593</v>
      </c>
      <c r="O1460" s="138">
        <v>198</v>
      </c>
      <c r="P1460" s="140">
        <v>198</v>
      </c>
      <c r="Q1460" s="137" t="s">
        <v>2</v>
      </c>
      <c r="R1460" s="138" t="s">
        <v>594</v>
      </c>
      <c r="S1460" s="138">
        <v>198</v>
      </c>
      <c r="T1460" s="138">
        <v>198</v>
      </c>
      <c r="U1460" s="138">
        <v>198</v>
      </c>
      <c r="V1460" s="140">
        <v>0</v>
      </c>
      <c r="W1460" s="138"/>
      <c r="X1460" s="138"/>
      <c r="Y1460" s="138">
        <v>75</v>
      </c>
      <c r="Z1460" s="138">
        <v>75</v>
      </c>
      <c r="AA1460" s="137"/>
      <c r="AB1460" s="137" t="s">
        <v>622</v>
      </c>
      <c r="AC1460" s="149">
        <v>46238.5957175926</v>
      </c>
      <c r="AD1460" s="137"/>
      <c r="AE1460" s="137"/>
      <c r="AF1460" s="137" t="s">
        <v>606</v>
      </c>
      <c r="AG1460" s="137" t="s">
        <v>607</v>
      </c>
      <c r="AH1460" s="148">
        <v>43551</v>
      </c>
      <c r="AI1460" s="137">
        <v>0</v>
      </c>
      <c r="AJ1460" s="137"/>
      <c r="AK1460" s="137" t="s">
        <v>597</v>
      </c>
      <c r="AL1460" s="137"/>
    </row>
    <row r="1461" s="134" customFormat="1" ht="38.8" customHeight="1" spans="1:38">
      <c r="A1461" s="137" t="s">
        <v>29</v>
      </c>
      <c r="B1461" s="137" t="s">
        <v>26</v>
      </c>
      <c r="C1461" s="138" t="s">
        <v>496</v>
      </c>
      <c r="D1461" s="138" t="s">
        <v>113</v>
      </c>
      <c r="E1461" s="137" t="s">
        <v>587</v>
      </c>
      <c r="F1461" s="138" t="s">
        <v>298</v>
      </c>
      <c r="G1461" s="138" t="s">
        <v>2193</v>
      </c>
      <c r="H1461" s="147">
        <v>46237.4767361111</v>
      </c>
      <c r="I1461" s="138" t="s">
        <v>2478</v>
      </c>
      <c r="J1461" s="138" t="s">
        <v>2479</v>
      </c>
      <c r="K1461" s="138" t="s">
        <v>590</v>
      </c>
      <c r="L1461" s="138" t="s">
        <v>591</v>
      </c>
      <c r="M1461" s="138" t="s">
        <v>603</v>
      </c>
      <c r="N1461" s="138" t="s">
        <v>593</v>
      </c>
      <c r="O1461" s="138">
        <v>198</v>
      </c>
      <c r="P1461" s="140">
        <v>198</v>
      </c>
      <c r="Q1461" s="137" t="s">
        <v>2</v>
      </c>
      <c r="R1461" s="138" t="s">
        <v>594</v>
      </c>
      <c r="S1461" s="138">
        <v>198</v>
      </c>
      <c r="T1461" s="138">
        <v>198</v>
      </c>
      <c r="U1461" s="138">
        <v>198</v>
      </c>
      <c r="V1461" s="140">
        <v>0</v>
      </c>
      <c r="W1461" s="138"/>
      <c r="X1461" s="138"/>
      <c r="Y1461" s="138">
        <v>75</v>
      </c>
      <c r="Z1461" s="138">
        <v>75</v>
      </c>
      <c r="AA1461" s="137"/>
      <c r="AB1461" s="137" t="s">
        <v>622</v>
      </c>
      <c r="AC1461" s="149">
        <v>46238.5957175926</v>
      </c>
      <c r="AD1461" s="137"/>
      <c r="AE1461" s="137"/>
      <c r="AF1461" s="137" t="s">
        <v>606</v>
      </c>
      <c r="AG1461" s="137" t="s">
        <v>607</v>
      </c>
      <c r="AH1461" s="148">
        <v>45531</v>
      </c>
      <c r="AI1461" s="137">
        <v>0</v>
      </c>
      <c r="AJ1461" s="137"/>
      <c r="AK1461" s="137" t="s">
        <v>597</v>
      </c>
      <c r="AL1461" s="137"/>
    </row>
    <row r="1462" s="134" customFormat="1" ht="38.8" customHeight="1" spans="1:38">
      <c r="A1462" s="137" t="s">
        <v>29</v>
      </c>
      <c r="B1462" s="137" t="s">
        <v>26</v>
      </c>
      <c r="C1462" s="138" t="s">
        <v>496</v>
      </c>
      <c r="D1462" s="138" t="s">
        <v>113</v>
      </c>
      <c r="E1462" s="137" t="s">
        <v>587</v>
      </c>
      <c r="F1462" s="138" t="s">
        <v>296</v>
      </c>
      <c r="G1462" s="138" t="s">
        <v>2235</v>
      </c>
      <c r="H1462" s="147">
        <v>46237.4844444444</v>
      </c>
      <c r="I1462" s="138" t="s">
        <v>2480</v>
      </c>
      <c r="J1462" s="138" t="s">
        <v>2481</v>
      </c>
      <c r="K1462" s="138" t="s">
        <v>590</v>
      </c>
      <c r="L1462" s="138" t="s">
        <v>621</v>
      </c>
      <c r="M1462" s="138" t="s">
        <v>592</v>
      </c>
      <c r="N1462" s="138" t="s">
        <v>776</v>
      </c>
      <c r="O1462" s="138">
        <v>30</v>
      </c>
      <c r="P1462" s="140">
        <v>0</v>
      </c>
      <c r="Q1462" s="137"/>
      <c r="R1462" s="138" t="s">
        <v>666</v>
      </c>
      <c r="S1462" s="138">
        <v>710</v>
      </c>
      <c r="T1462" s="138">
        <v>680</v>
      </c>
      <c r="U1462" s="138">
        <v>0</v>
      </c>
      <c r="V1462" s="140">
        <v>30</v>
      </c>
      <c r="W1462" s="138" t="s">
        <v>670</v>
      </c>
      <c r="X1462" s="138"/>
      <c r="Y1462" s="138">
        <v>0</v>
      </c>
      <c r="Z1462" s="138">
        <v>0</v>
      </c>
      <c r="AA1462" s="137"/>
      <c r="AB1462" s="137" t="s">
        <v>622</v>
      </c>
      <c r="AC1462" s="149">
        <v>46238.5957175926</v>
      </c>
      <c r="AD1462" s="137"/>
      <c r="AE1462" s="137"/>
      <c r="AF1462" s="137" t="s">
        <v>606</v>
      </c>
      <c r="AG1462" s="137" t="s">
        <v>607</v>
      </c>
      <c r="AH1462" s="148">
        <v>44000</v>
      </c>
      <c r="AI1462" s="137">
        <v>0</v>
      </c>
      <c r="AJ1462" s="137"/>
      <c r="AK1462" s="137" t="s">
        <v>621</v>
      </c>
      <c r="AL1462" s="137"/>
    </row>
    <row r="1463" s="134" customFormat="1" ht="38.8" customHeight="1" spans="1:38">
      <c r="A1463" s="137" t="s">
        <v>29</v>
      </c>
      <c r="B1463" s="137" t="s">
        <v>26</v>
      </c>
      <c r="C1463" s="138" t="s">
        <v>496</v>
      </c>
      <c r="D1463" s="138" t="s">
        <v>113</v>
      </c>
      <c r="E1463" s="137" t="s">
        <v>587</v>
      </c>
      <c r="F1463" s="138" t="s">
        <v>300</v>
      </c>
      <c r="G1463" s="138" t="s">
        <v>2231</v>
      </c>
      <c r="H1463" s="147">
        <v>46237.5114699074</v>
      </c>
      <c r="I1463" s="138" t="s">
        <v>2478</v>
      </c>
      <c r="J1463" s="138" t="s">
        <v>2482</v>
      </c>
      <c r="K1463" s="138" t="s">
        <v>601</v>
      </c>
      <c r="L1463" s="138" t="s">
        <v>591</v>
      </c>
      <c r="M1463" s="138" t="s">
        <v>592</v>
      </c>
      <c r="N1463" s="138" t="s">
        <v>1131</v>
      </c>
      <c r="O1463" s="138">
        <v>50</v>
      </c>
      <c r="P1463" s="140">
        <v>50</v>
      </c>
      <c r="Q1463" s="137"/>
      <c r="R1463" s="138" t="s">
        <v>1132</v>
      </c>
      <c r="S1463" s="138">
        <v>230</v>
      </c>
      <c r="T1463" s="138">
        <v>230</v>
      </c>
      <c r="U1463" s="138">
        <v>50</v>
      </c>
      <c r="V1463" s="140">
        <v>0</v>
      </c>
      <c r="W1463" s="138"/>
      <c r="X1463" s="138"/>
      <c r="Y1463" s="138">
        <v>0</v>
      </c>
      <c r="Z1463" s="138">
        <v>0</v>
      </c>
      <c r="AA1463" s="137"/>
      <c r="AB1463" s="137" t="s">
        <v>622</v>
      </c>
      <c r="AC1463" s="149">
        <v>46238.5957175926</v>
      </c>
      <c r="AD1463" s="137"/>
      <c r="AE1463" s="137"/>
      <c r="AF1463" s="137" t="s">
        <v>606</v>
      </c>
      <c r="AG1463" s="137" t="s">
        <v>607</v>
      </c>
      <c r="AH1463" s="137"/>
      <c r="AI1463" s="137">
        <v>0</v>
      </c>
      <c r="AJ1463" s="137"/>
      <c r="AK1463" s="137" t="s">
        <v>597</v>
      </c>
      <c r="AL1463" s="137"/>
    </row>
    <row r="1464" s="134" customFormat="1" ht="38.8" customHeight="1" spans="1:38">
      <c r="A1464" s="137" t="s">
        <v>29</v>
      </c>
      <c r="B1464" s="137" t="s">
        <v>26</v>
      </c>
      <c r="C1464" s="138" t="s">
        <v>496</v>
      </c>
      <c r="D1464" s="138" t="s">
        <v>113</v>
      </c>
      <c r="E1464" s="137" t="s">
        <v>587</v>
      </c>
      <c r="F1464" s="138" t="s">
        <v>296</v>
      </c>
      <c r="G1464" s="138" t="s">
        <v>2235</v>
      </c>
      <c r="H1464" s="147">
        <v>46237.688125</v>
      </c>
      <c r="I1464" s="138" t="s">
        <v>2478</v>
      </c>
      <c r="J1464" s="138" t="s">
        <v>2483</v>
      </c>
      <c r="K1464" s="138" t="s">
        <v>601</v>
      </c>
      <c r="L1464" s="138" t="s">
        <v>591</v>
      </c>
      <c r="M1464" s="138" t="s">
        <v>603</v>
      </c>
      <c r="N1464" s="138" t="s">
        <v>1131</v>
      </c>
      <c r="O1464" s="138">
        <v>50</v>
      </c>
      <c r="P1464" s="140">
        <v>50</v>
      </c>
      <c r="Q1464" s="137"/>
      <c r="R1464" s="138" t="s">
        <v>1132</v>
      </c>
      <c r="S1464" s="138">
        <v>230</v>
      </c>
      <c r="T1464" s="138">
        <v>230</v>
      </c>
      <c r="U1464" s="138">
        <v>50</v>
      </c>
      <c r="V1464" s="140">
        <v>0</v>
      </c>
      <c r="W1464" s="138"/>
      <c r="X1464" s="138"/>
      <c r="Y1464" s="138">
        <v>0</v>
      </c>
      <c r="Z1464" s="138">
        <v>0</v>
      </c>
      <c r="AA1464" s="137"/>
      <c r="AB1464" s="137" t="s">
        <v>622</v>
      </c>
      <c r="AC1464" s="149">
        <v>46238.5957175926</v>
      </c>
      <c r="AD1464" s="137"/>
      <c r="AE1464" s="137"/>
      <c r="AF1464" s="137" t="s">
        <v>606</v>
      </c>
      <c r="AG1464" s="137" t="s">
        <v>607</v>
      </c>
      <c r="AH1464" s="148">
        <v>46233</v>
      </c>
      <c r="AI1464" s="137">
        <v>0</v>
      </c>
      <c r="AJ1464" s="137"/>
      <c r="AK1464" s="137" t="s">
        <v>597</v>
      </c>
      <c r="AL1464" s="137"/>
    </row>
    <row r="1465" s="134" customFormat="1" ht="38.8" customHeight="1" spans="1:38">
      <c r="A1465" s="137" t="s">
        <v>29</v>
      </c>
      <c r="B1465" s="137" t="s">
        <v>26</v>
      </c>
      <c r="C1465" s="138" t="s">
        <v>496</v>
      </c>
      <c r="D1465" s="138" t="s">
        <v>113</v>
      </c>
      <c r="E1465" s="137" t="s">
        <v>587</v>
      </c>
      <c r="F1465" s="138" t="s">
        <v>298</v>
      </c>
      <c r="G1465" s="138" t="s">
        <v>2193</v>
      </c>
      <c r="H1465" s="147">
        <v>46238.4757291667</v>
      </c>
      <c r="I1465" s="138" t="s">
        <v>2402</v>
      </c>
      <c r="J1465" s="138" t="s">
        <v>2484</v>
      </c>
      <c r="K1465" s="138" t="s">
        <v>590</v>
      </c>
      <c r="L1465" s="138" t="s">
        <v>591</v>
      </c>
      <c r="M1465" s="138" t="s">
        <v>592</v>
      </c>
      <c r="N1465" s="138" t="s">
        <v>593</v>
      </c>
      <c r="O1465" s="138">
        <v>198</v>
      </c>
      <c r="P1465" s="140">
        <v>198</v>
      </c>
      <c r="Q1465" s="137" t="s">
        <v>2</v>
      </c>
      <c r="R1465" s="138" t="s">
        <v>594</v>
      </c>
      <c r="S1465" s="138">
        <v>198</v>
      </c>
      <c r="T1465" s="138">
        <v>198</v>
      </c>
      <c r="U1465" s="138">
        <v>198</v>
      </c>
      <c r="V1465" s="140">
        <v>0</v>
      </c>
      <c r="W1465" s="138"/>
      <c r="X1465" s="138"/>
      <c r="Y1465" s="138">
        <v>75</v>
      </c>
      <c r="Z1465" s="138">
        <v>75</v>
      </c>
      <c r="AA1465" s="137"/>
      <c r="AB1465" s="137" t="s">
        <v>622</v>
      </c>
      <c r="AC1465" s="149">
        <v>46238.5957175926</v>
      </c>
      <c r="AD1465" s="137"/>
      <c r="AE1465" s="137"/>
      <c r="AF1465" s="137" t="s">
        <v>606</v>
      </c>
      <c r="AG1465" s="137" t="s">
        <v>607</v>
      </c>
      <c r="AH1465" s="148">
        <v>42469</v>
      </c>
      <c r="AI1465" s="137">
        <v>0</v>
      </c>
      <c r="AJ1465" s="137"/>
      <c r="AK1465" s="137" t="s">
        <v>597</v>
      </c>
      <c r="AL1465" s="137"/>
    </row>
    <row r="1466" s="134" customFormat="1" ht="38.8" customHeight="1" spans="1:38">
      <c r="A1466" s="137" t="s">
        <v>29</v>
      </c>
      <c r="B1466" s="137" t="s">
        <v>26</v>
      </c>
      <c r="C1466" s="138" t="s">
        <v>496</v>
      </c>
      <c r="D1466" s="138" t="s">
        <v>113</v>
      </c>
      <c r="E1466" s="137" t="s">
        <v>587</v>
      </c>
      <c r="F1466" s="138" t="s">
        <v>296</v>
      </c>
      <c r="G1466" s="138" t="s">
        <v>2235</v>
      </c>
      <c r="H1466" s="147">
        <v>46238.5503819444</v>
      </c>
      <c r="I1466" s="138" t="s">
        <v>2402</v>
      </c>
      <c r="J1466" s="138" t="s">
        <v>2485</v>
      </c>
      <c r="K1466" s="138" t="s">
        <v>601</v>
      </c>
      <c r="L1466" s="138" t="s">
        <v>591</v>
      </c>
      <c r="M1466" s="138" t="s">
        <v>603</v>
      </c>
      <c r="N1466" s="138" t="s">
        <v>613</v>
      </c>
      <c r="O1466" s="138">
        <v>50</v>
      </c>
      <c r="P1466" s="140">
        <v>50</v>
      </c>
      <c r="Q1466" s="137"/>
      <c r="R1466" s="138" t="s">
        <v>610</v>
      </c>
      <c r="S1466" s="138">
        <v>220</v>
      </c>
      <c r="T1466" s="138">
        <v>220</v>
      </c>
      <c r="U1466" s="138">
        <v>50</v>
      </c>
      <c r="V1466" s="140">
        <v>0</v>
      </c>
      <c r="W1466" s="138"/>
      <c r="X1466" s="138"/>
      <c r="Y1466" s="138">
        <v>0</v>
      </c>
      <c r="Z1466" s="138">
        <v>0</v>
      </c>
      <c r="AA1466" s="137"/>
      <c r="AB1466" s="137" t="s">
        <v>622</v>
      </c>
      <c r="AC1466" s="149">
        <v>46238.5957175926</v>
      </c>
      <c r="AD1466" s="137"/>
      <c r="AE1466" s="137"/>
      <c r="AF1466" s="137" t="s">
        <v>606</v>
      </c>
      <c r="AG1466" s="137" t="s">
        <v>607</v>
      </c>
      <c r="AH1466" s="148">
        <v>46236</v>
      </c>
      <c r="AI1466" s="137">
        <v>0</v>
      </c>
      <c r="AJ1466" s="137"/>
      <c r="AK1466" s="137" t="s">
        <v>597</v>
      </c>
      <c r="AL1466" s="137"/>
    </row>
    <row r="1467" s="134" customFormat="1" ht="38.8" customHeight="1" spans="1:38">
      <c r="A1467" s="137" t="s">
        <v>29</v>
      </c>
      <c r="B1467" s="137" t="s">
        <v>26</v>
      </c>
      <c r="C1467" s="138" t="s">
        <v>496</v>
      </c>
      <c r="D1467" s="138" t="s">
        <v>113</v>
      </c>
      <c r="E1467" s="137" t="s">
        <v>587</v>
      </c>
      <c r="F1467" s="138" t="s">
        <v>296</v>
      </c>
      <c r="G1467" s="138" t="s">
        <v>2235</v>
      </c>
      <c r="H1467" s="147">
        <v>46238.5503819444</v>
      </c>
      <c r="I1467" s="138" t="s">
        <v>2402</v>
      </c>
      <c r="J1467" s="138" t="s">
        <v>2485</v>
      </c>
      <c r="K1467" s="138" t="s">
        <v>601</v>
      </c>
      <c r="L1467" s="138" t="s">
        <v>591</v>
      </c>
      <c r="M1467" s="138" t="s">
        <v>603</v>
      </c>
      <c r="N1467" s="138" t="s">
        <v>743</v>
      </c>
      <c r="O1467" s="138">
        <v>120</v>
      </c>
      <c r="P1467" s="140">
        <v>120</v>
      </c>
      <c r="Q1467" s="137"/>
      <c r="R1467" s="138" t="s">
        <v>605</v>
      </c>
      <c r="S1467" s="138">
        <v>220</v>
      </c>
      <c r="T1467" s="138">
        <v>220</v>
      </c>
      <c r="U1467" s="138">
        <v>120</v>
      </c>
      <c r="V1467" s="140">
        <v>0</v>
      </c>
      <c r="W1467" s="138"/>
      <c r="X1467" s="138"/>
      <c r="Y1467" s="138">
        <v>0</v>
      </c>
      <c r="Z1467" s="138">
        <v>0</v>
      </c>
      <c r="AA1467" s="137"/>
      <c r="AB1467" s="137" t="s">
        <v>622</v>
      </c>
      <c r="AC1467" s="149">
        <v>46238.5957175926</v>
      </c>
      <c r="AD1467" s="137"/>
      <c r="AE1467" s="137"/>
      <c r="AF1467" s="137" t="s">
        <v>606</v>
      </c>
      <c r="AG1467" s="137" t="s">
        <v>607</v>
      </c>
      <c r="AH1467" s="148">
        <v>46236</v>
      </c>
      <c r="AI1467" s="137">
        <v>0</v>
      </c>
      <c r="AJ1467" s="137"/>
      <c r="AK1467" s="137" t="s">
        <v>597</v>
      </c>
      <c r="AL1467" s="137"/>
    </row>
    <row r="1468" s="134" customFormat="1" ht="38.8" customHeight="1" spans="1:38">
      <c r="A1468" s="137" t="s">
        <v>29</v>
      </c>
      <c r="B1468" s="137" t="s">
        <v>26</v>
      </c>
      <c r="C1468" s="138" t="s">
        <v>496</v>
      </c>
      <c r="D1468" s="138" t="s">
        <v>105</v>
      </c>
      <c r="E1468" s="137" t="s">
        <v>587</v>
      </c>
      <c r="F1468" s="138" t="s">
        <v>279</v>
      </c>
      <c r="G1468" s="138" t="s">
        <v>2013</v>
      </c>
      <c r="H1468" s="147">
        <v>46236.8167592593</v>
      </c>
      <c r="I1468" s="138" t="s">
        <v>2077</v>
      </c>
      <c r="J1468" s="138" t="s">
        <v>2486</v>
      </c>
      <c r="K1468" s="138" t="s">
        <v>601</v>
      </c>
      <c r="L1468" s="138" t="s">
        <v>591</v>
      </c>
      <c r="M1468" s="138" t="s">
        <v>603</v>
      </c>
      <c r="N1468" s="138" t="s">
        <v>743</v>
      </c>
      <c r="O1468" s="138">
        <v>120</v>
      </c>
      <c r="P1468" s="140">
        <v>120</v>
      </c>
      <c r="Q1468" s="137"/>
      <c r="R1468" s="138" t="s">
        <v>605</v>
      </c>
      <c r="S1468" s="138">
        <v>300</v>
      </c>
      <c r="T1468" s="138">
        <v>300</v>
      </c>
      <c r="U1468" s="138">
        <v>120</v>
      </c>
      <c r="V1468" s="140">
        <v>0</v>
      </c>
      <c r="W1468" s="138"/>
      <c r="X1468" s="138"/>
      <c r="Y1468" s="138">
        <v>0</v>
      </c>
      <c r="Z1468" s="138">
        <v>0</v>
      </c>
      <c r="AA1468" s="137"/>
      <c r="AB1468" s="137" t="s">
        <v>622</v>
      </c>
      <c r="AC1468" s="149">
        <v>46238.5868402778</v>
      </c>
      <c r="AD1468" s="137"/>
      <c r="AE1468" s="137"/>
      <c r="AF1468" s="137" t="s">
        <v>606</v>
      </c>
      <c r="AG1468" s="137" t="s">
        <v>607</v>
      </c>
      <c r="AH1468" s="148">
        <v>46144</v>
      </c>
      <c r="AI1468" s="137">
        <v>0</v>
      </c>
      <c r="AJ1468" s="137"/>
      <c r="AK1468" s="137" t="s">
        <v>726</v>
      </c>
      <c r="AL1468" s="137"/>
    </row>
    <row r="1469" s="134" customFormat="1" ht="38.8" customHeight="1" spans="1:38">
      <c r="A1469" s="137" t="s">
        <v>29</v>
      </c>
      <c r="B1469" s="137" t="s">
        <v>26</v>
      </c>
      <c r="C1469" s="138" t="s">
        <v>496</v>
      </c>
      <c r="D1469" s="138" t="s">
        <v>105</v>
      </c>
      <c r="E1469" s="137" t="s">
        <v>587</v>
      </c>
      <c r="F1469" s="138" t="s">
        <v>279</v>
      </c>
      <c r="G1469" s="138" t="s">
        <v>2013</v>
      </c>
      <c r="H1469" s="147">
        <v>46237.3702430556</v>
      </c>
      <c r="I1469" s="138" t="s">
        <v>2089</v>
      </c>
      <c r="J1469" s="138" t="s">
        <v>2487</v>
      </c>
      <c r="K1469" s="138" t="s">
        <v>601</v>
      </c>
      <c r="L1469" s="138" t="s">
        <v>591</v>
      </c>
      <c r="M1469" s="138" t="s">
        <v>592</v>
      </c>
      <c r="N1469" s="138" t="s">
        <v>1131</v>
      </c>
      <c r="O1469" s="138">
        <v>50</v>
      </c>
      <c r="P1469" s="140">
        <v>50</v>
      </c>
      <c r="Q1469" s="137"/>
      <c r="R1469" s="138" t="s">
        <v>1132</v>
      </c>
      <c r="S1469" s="138">
        <v>230</v>
      </c>
      <c r="T1469" s="138">
        <v>230</v>
      </c>
      <c r="U1469" s="138">
        <v>50</v>
      </c>
      <c r="V1469" s="140">
        <v>0</v>
      </c>
      <c r="W1469" s="138"/>
      <c r="X1469" s="138"/>
      <c r="Y1469" s="138">
        <v>0</v>
      </c>
      <c r="Z1469" s="138">
        <v>0</v>
      </c>
      <c r="AA1469" s="137"/>
      <c r="AB1469" s="137" t="s">
        <v>622</v>
      </c>
      <c r="AC1469" s="149">
        <v>46238.5868402778</v>
      </c>
      <c r="AD1469" s="137"/>
      <c r="AE1469" s="137"/>
      <c r="AF1469" s="137" t="s">
        <v>606</v>
      </c>
      <c r="AG1469" s="137" t="s">
        <v>607</v>
      </c>
      <c r="AH1469" s="137"/>
      <c r="AI1469" s="137">
        <v>0</v>
      </c>
      <c r="AJ1469" s="137"/>
      <c r="AK1469" s="137" t="s">
        <v>597</v>
      </c>
      <c r="AL1469" s="137"/>
    </row>
    <row r="1470" s="134" customFormat="1" ht="38.8" customHeight="1" spans="1:38">
      <c r="A1470" s="137" t="s">
        <v>29</v>
      </c>
      <c r="B1470" s="137" t="s">
        <v>26</v>
      </c>
      <c r="C1470" s="138" t="s">
        <v>496</v>
      </c>
      <c r="D1470" s="138" t="s">
        <v>105</v>
      </c>
      <c r="E1470" s="137" t="s">
        <v>587</v>
      </c>
      <c r="F1470" s="138" t="s">
        <v>279</v>
      </c>
      <c r="G1470" s="138" t="s">
        <v>2013</v>
      </c>
      <c r="H1470" s="147">
        <v>46237.4799537037</v>
      </c>
      <c r="I1470" s="138" t="s">
        <v>2089</v>
      </c>
      <c r="J1470" s="138" t="s">
        <v>2488</v>
      </c>
      <c r="K1470" s="138" t="s">
        <v>601</v>
      </c>
      <c r="L1470" s="138" t="s">
        <v>591</v>
      </c>
      <c r="M1470" s="138" t="s">
        <v>592</v>
      </c>
      <c r="N1470" s="138" t="s">
        <v>1131</v>
      </c>
      <c r="O1470" s="138">
        <v>50</v>
      </c>
      <c r="P1470" s="140">
        <v>50</v>
      </c>
      <c r="Q1470" s="137"/>
      <c r="R1470" s="138" t="s">
        <v>1132</v>
      </c>
      <c r="S1470" s="138">
        <v>230</v>
      </c>
      <c r="T1470" s="138">
        <v>230</v>
      </c>
      <c r="U1470" s="138">
        <v>50</v>
      </c>
      <c r="V1470" s="140">
        <v>0</v>
      </c>
      <c r="W1470" s="138"/>
      <c r="X1470" s="138"/>
      <c r="Y1470" s="138">
        <v>0</v>
      </c>
      <c r="Z1470" s="138">
        <v>0</v>
      </c>
      <c r="AA1470" s="137"/>
      <c r="AB1470" s="137" t="s">
        <v>622</v>
      </c>
      <c r="AC1470" s="149">
        <v>46238.5868402778</v>
      </c>
      <c r="AD1470" s="137"/>
      <c r="AE1470" s="137"/>
      <c r="AF1470" s="137" t="s">
        <v>606</v>
      </c>
      <c r="AG1470" s="137" t="s">
        <v>607</v>
      </c>
      <c r="AH1470" s="137"/>
      <c r="AI1470" s="137">
        <v>0</v>
      </c>
      <c r="AJ1470" s="137"/>
      <c r="AK1470" s="137" t="s">
        <v>726</v>
      </c>
      <c r="AL1470" s="137"/>
    </row>
    <row r="1471" s="134" customFormat="1" ht="38.8" customHeight="1" spans="1:38">
      <c r="A1471" s="137" t="s">
        <v>29</v>
      </c>
      <c r="B1471" s="137" t="s">
        <v>26</v>
      </c>
      <c r="C1471" s="138" t="s">
        <v>496</v>
      </c>
      <c r="D1471" s="138" t="s">
        <v>105</v>
      </c>
      <c r="E1471" s="137" t="s">
        <v>587</v>
      </c>
      <c r="F1471" s="138" t="s">
        <v>279</v>
      </c>
      <c r="G1471" s="138" t="s">
        <v>2013</v>
      </c>
      <c r="H1471" s="147">
        <v>46237.7395138889</v>
      </c>
      <c r="I1471" s="138" t="s">
        <v>2089</v>
      </c>
      <c r="J1471" s="138" t="s">
        <v>2489</v>
      </c>
      <c r="K1471" s="138" t="s">
        <v>601</v>
      </c>
      <c r="L1471" s="138" t="s">
        <v>591</v>
      </c>
      <c r="M1471" s="138" t="s">
        <v>592</v>
      </c>
      <c r="N1471" s="138" t="s">
        <v>784</v>
      </c>
      <c r="O1471" s="138">
        <v>50</v>
      </c>
      <c r="P1471" s="140">
        <v>50</v>
      </c>
      <c r="Q1471" s="137"/>
      <c r="R1471" s="138" t="s">
        <v>610</v>
      </c>
      <c r="S1471" s="138">
        <v>230</v>
      </c>
      <c r="T1471" s="138">
        <v>230</v>
      </c>
      <c r="U1471" s="138">
        <v>50</v>
      </c>
      <c r="V1471" s="140">
        <v>0</v>
      </c>
      <c r="W1471" s="138"/>
      <c r="X1471" s="138"/>
      <c r="Y1471" s="138">
        <v>0</v>
      </c>
      <c r="Z1471" s="138">
        <v>0</v>
      </c>
      <c r="AA1471" s="137"/>
      <c r="AB1471" s="137" t="s">
        <v>622</v>
      </c>
      <c r="AC1471" s="149">
        <v>46238.5868402778</v>
      </c>
      <c r="AD1471" s="137"/>
      <c r="AE1471" s="137"/>
      <c r="AF1471" s="137" t="s">
        <v>606</v>
      </c>
      <c r="AG1471" s="137" t="s">
        <v>607</v>
      </c>
      <c r="AH1471" s="137"/>
      <c r="AI1471" s="137">
        <v>0</v>
      </c>
      <c r="AJ1471" s="137"/>
      <c r="AK1471" s="137" t="s">
        <v>597</v>
      </c>
      <c r="AL1471" s="137"/>
    </row>
    <row r="1472" s="134" customFormat="1" ht="38.8" customHeight="1" spans="1:38">
      <c r="A1472" s="137" t="s">
        <v>29</v>
      </c>
      <c r="B1472" s="137" t="s">
        <v>25</v>
      </c>
      <c r="C1472" s="138" t="s">
        <v>463</v>
      </c>
      <c r="D1472" s="138" t="s">
        <v>93</v>
      </c>
      <c r="E1472" s="137" t="s">
        <v>587</v>
      </c>
      <c r="F1472" s="138" t="s">
        <v>350</v>
      </c>
      <c r="G1472" s="138" t="s">
        <v>2490</v>
      </c>
      <c r="H1472" s="147">
        <v>46241.7119328704</v>
      </c>
      <c r="I1472" s="138" t="s">
        <v>2491</v>
      </c>
      <c r="J1472" s="138" t="s">
        <v>2492</v>
      </c>
      <c r="K1472" s="138" t="s">
        <v>601</v>
      </c>
      <c r="L1472" s="138" t="s">
        <v>591</v>
      </c>
      <c r="M1472" s="138" t="s">
        <v>603</v>
      </c>
      <c r="N1472" s="138" t="s">
        <v>613</v>
      </c>
      <c r="O1472" s="138">
        <v>50</v>
      </c>
      <c r="P1472" s="140">
        <v>50</v>
      </c>
      <c r="Q1472" s="137"/>
      <c r="R1472" s="138" t="s">
        <v>610</v>
      </c>
      <c r="S1472" s="138">
        <v>50</v>
      </c>
      <c r="T1472" s="138">
        <v>50</v>
      </c>
      <c r="U1472" s="138">
        <v>50</v>
      </c>
      <c r="V1472" s="140">
        <v>0</v>
      </c>
      <c r="W1472" s="138"/>
      <c r="X1472" s="138"/>
      <c r="Y1472" s="138">
        <v>0</v>
      </c>
      <c r="Z1472" s="138">
        <v>0</v>
      </c>
      <c r="AA1472" s="137"/>
      <c r="AB1472" s="137"/>
      <c r="AC1472" s="137"/>
      <c r="AD1472" s="137" t="s">
        <v>622</v>
      </c>
      <c r="AE1472" s="149">
        <v>46243.3996296296</v>
      </c>
      <c r="AF1472" s="137" t="s">
        <v>606</v>
      </c>
      <c r="AG1472" s="137" t="s">
        <v>607</v>
      </c>
      <c r="AH1472" s="148">
        <v>46239</v>
      </c>
      <c r="AI1472" s="137">
        <v>0</v>
      </c>
      <c r="AJ1472" s="137"/>
      <c r="AK1472" s="137" t="s">
        <v>597</v>
      </c>
      <c r="AL1472" s="137"/>
    </row>
    <row r="1473" s="134" customFormat="1" ht="38.8" customHeight="1" spans="1:38">
      <c r="A1473" s="137" t="s">
        <v>29</v>
      </c>
      <c r="B1473" s="137" t="s">
        <v>25</v>
      </c>
      <c r="C1473" s="138" t="s">
        <v>463</v>
      </c>
      <c r="D1473" s="138" t="s">
        <v>93</v>
      </c>
      <c r="E1473" s="137" t="s">
        <v>587</v>
      </c>
      <c r="F1473" s="138" t="s">
        <v>348</v>
      </c>
      <c r="G1473" s="138" t="s">
        <v>2493</v>
      </c>
      <c r="H1473" s="147">
        <v>46238.3985185185</v>
      </c>
      <c r="I1473" s="138" t="s">
        <v>2494</v>
      </c>
      <c r="J1473" s="138" t="s">
        <v>2495</v>
      </c>
      <c r="K1473" s="138" t="s">
        <v>601</v>
      </c>
      <c r="L1473" s="138" t="s">
        <v>591</v>
      </c>
      <c r="M1473" s="138" t="s">
        <v>592</v>
      </c>
      <c r="N1473" s="138" t="s">
        <v>613</v>
      </c>
      <c r="O1473" s="138">
        <v>50</v>
      </c>
      <c r="P1473" s="140">
        <v>50</v>
      </c>
      <c r="Q1473" s="137"/>
      <c r="R1473" s="138" t="s">
        <v>610</v>
      </c>
      <c r="S1473" s="138">
        <v>50</v>
      </c>
      <c r="T1473" s="138">
        <v>50</v>
      </c>
      <c r="U1473" s="138">
        <v>50</v>
      </c>
      <c r="V1473" s="140">
        <v>0</v>
      </c>
      <c r="W1473" s="138"/>
      <c r="X1473" s="138"/>
      <c r="Y1473" s="138">
        <v>0</v>
      </c>
      <c r="Z1473" s="138">
        <v>0</v>
      </c>
      <c r="AA1473" s="137"/>
      <c r="AB1473" s="137"/>
      <c r="AC1473" s="137"/>
      <c r="AD1473" s="137" t="s">
        <v>622</v>
      </c>
      <c r="AE1473" s="149">
        <v>46241.3738078704</v>
      </c>
      <c r="AF1473" s="137" t="s">
        <v>606</v>
      </c>
      <c r="AG1473" s="137" t="s">
        <v>607</v>
      </c>
      <c r="AH1473" s="137"/>
      <c r="AI1473" s="137">
        <v>0</v>
      </c>
      <c r="AJ1473" s="137"/>
      <c r="AK1473" s="137" t="s">
        <v>597</v>
      </c>
      <c r="AL1473" s="137"/>
    </row>
    <row r="1474" s="134" customFormat="1" ht="38.8" customHeight="1" spans="1:38">
      <c r="A1474" s="137" t="s">
        <v>29</v>
      </c>
      <c r="B1474" s="137" t="s">
        <v>25</v>
      </c>
      <c r="C1474" s="138" t="s">
        <v>463</v>
      </c>
      <c r="D1474" s="138" t="s">
        <v>93</v>
      </c>
      <c r="E1474" s="137" t="s">
        <v>587</v>
      </c>
      <c r="F1474" s="138" t="s">
        <v>348</v>
      </c>
      <c r="G1474" s="138" t="s">
        <v>2493</v>
      </c>
      <c r="H1474" s="147">
        <v>46235.5122800926</v>
      </c>
      <c r="I1474" s="138" t="s">
        <v>2496</v>
      </c>
      <c r="J1474" s="138" t="s">
        <v>2497</v>
      </c>
      <c r="K1474" s="138" t="s">
        <v>590</v>
      </c>
      <c r="L1474" s="138" t="s">
        <v>591</v>
      </c>
      <c r="M1474" s="138" t="s">
        <v>592</v>
      </c>
      <c r="N1474" s="138" t="s">
        <v>593</v>
      </c>
      <c r="O1474" s="138">
        <v>198</v>
      </c>
      <c r="P1474" s="140">
        <v>198</v>
      </c>
      <c r="Q1474" s="137" t="s">
        <v>2</v>
      </c>
      <c r="R1474" s="138" t="s">
        <v>594</v>
      </c>
      <c r="S1474" s="138">
        <v>198</v>
      </c>
      <c r="T1474" s="138">
        <v>198</v>
      </c>
      <c r="U1474" s="138">
        <v>198</v>
      </c>
      <c r="V1474" s="140">
        <v>0</v>
      </c>
      <c r="W1474" s="138"/>
      <c r="X1474" s="138"/>
      <c r="Y1474" s="138">
        <v>75</v>
      </c>
      <c r="Z1474" s="138">
        <v>75</v>
      </c>
      <c r="AA1474" s="137"/>
      <c r="AB1474" s="137" t="s">
        <v>622</v>
      </c>
      <c r="AC1474" s="149">
        <v>46241.3765625</v>
      </c>
      <c r="AD1474" s="137" t="s">
        <v>622</v>
      </c>
      <c r="AE1474" s="149">
        <v>46241.3738078704</v>
      </c>
      <c r="AF1474" s="137" t="s">
        <v>606</v>
      </c>
      <c r="AG1474" s="137" t="s">
        <v>607</v>
      </c>
      <c r="AH1474" s="148">
        <v>43298</v>
      </c>
      <c r="AI1474" s="137">
        <v>0</v>
      </c>
      <c r="AJ1474" s="137"/>
      <c r="AK1474" s="137" t="s">
        <v>597</v>
      </c>
      <c r="AL1474" s="137"/>
    </row>
    <row r="1475" s="134" customFormat="1" ht="38.8" customHeight="1" spans="1:38">
      <c r="A1475" s="137" t="s">
        <v>29</v>
      </c>
      <c r="B1475" s="137" t="s">
        <v>25</v>
      </c>
      <c r="C1475" s="138" t="s">
        <v>463</v>
      </c>
      <c r="D1475" s="138" t="s">
        <v>93</v>
      </c>
      <c r="E1475" s="137" t="s">
        <v>587</v>
      </c>
      <c r="F1475" s="138" t="s">
        <v>348</v>
      </c>
      <c r="G1475" s="138" t="s">
        <v>2493</v>
      </c>
      <c r="H1475" s="147">
        <v>46235.6042013889</v>
      </c>
      <c r="I1475" s="138" t="s">
        <v>2496</v>
      </c>
      <c r="J1475" s="138" t="s">
        <v>2498</v>
      </c>
      <c r="K1475" s="138" t="s">
        <v>590</v>
      </c>
      <c r="L1475" s="138" t="s">
        <v>591</v>
      </c>
      <c r="M1475" s="138" t="s">
        <v>603</v>
      </c>
      <c r="N1475" s="138" t="s">
        <v>593</v>
      </c>
      <c r="O1475" s="138">
        <v>198</v>
      </c>
      <c r="P1475" s="140">
        <v>198</v>
      </c>
      <c r="Q1475" s="137" t="s">
        <v>2</v>
      </c>
      <c r="R1475" s="138" t="s">
        <v>594</v>
      </c>
      <c r="S1475" s="138">
        <v>198</v>
      </c>
      <c r="T1475" s="138">
        <v>198</v>
      </c>
      <c r="U1475" s="138">
        <v>198</v>
      </c>
      <c r="V1475" s="140">
        <v>0</v>
      </c>
      <c r="W1475" s="138"/>
      <c r="X1475" s="138"/>
      <c r="Y1475" s="138">
        <v>75</v>
      </c>
      <c r="Z1475" s="138">
        <v>75</v>
      </c>
      <c r="AA1475" s="137"/>
      <c r="AB1475" s="137" t="s">
        <v>622</v>
      </c>
      <c r="AC1475" s="149">
        <v>46241.3765625</v>
      </c>
      <c r="AD1475" s="137" t="s">
        <v>622</v>
      </c>
      <c r="AE1475" s="149">
        <v>46241.3738078704</v>
      </c>
      <c r="AF1475" s="137" t="s">
        <v>606</v>
      </c>
      <c r="AG1475" s="137" t="s">
        <v>607</v>
      </c>
      <c r="AH1475" s="148">
        <v>45603</v>
      </c>
      <c r="AI1475" s="137">
        <v>0</v>
      </c>
      <c r="AJ1475" s="137"/>
      <c r="AK1475" s="137" t="s">
        <v>597</v>
      </c>
      <c r="AL1475" s="137"/>
    </row>
    <row r="1476" s="134" customFormat="1" ht="38.8" customHeight="1" spans="1:38">
      <c r="A1476" s="137" t="s">
        <v>29</v>
      </c>
      <c r="B1476" s="137" t="s">
        <v>25</v>
      </c>
      <c r="C1476" s="138" t="s">
        <v>463</v>
      </c>
      <c r="D1476" s="138" t="s">
        <v>93</v>
      </c>
      <c r="E1476" s="137" t="s">
        <v>587</v>
      </c>
      <c r="F1476" s="138" t="s">
        <v>355</v>
      </c>
      <c r="G1476" s="138" t="s">
        <v>2499</v>
      </c>
      <c r="H1476" s="147">
        <v>46237.64375</v>
      </c>
      <c r="I1476" s="138" t="s">
        <v>2500</v>
      </c>
      <c r="J1476" s="138" t="s">
        <v>2501</v>
      </c>
      <c r="K1476" s="138" t="s">
        <v>590</v>
      </c>
      <c r="L1476" s="138" t="s">
        <v>591</v>
      </c>
      <c r="M1476" s="138" t="s">
        <v>592</v>
      </c>
      <c r="N1476" s="138" t="s">
        <v>613</v>
      </c>
      <c r="O1476" s="138">
        <v>50</v>
      </c>
      <c r="P1476" s="140">
        <v>50</v>
      </c>
      <c r="Q1476" s="137"/>
      <c r="R1476" s="138" t="s">
        <v>610</v>
      </c>
      <c r="S1476" s="138">
        <v>100</v>
      </c>
      <c r="T1476" s="138">
        <v>100</v>
      </c>
      <c r="U1476" s="138">
        <v>50</v>
      </c>
      <c r="V1476" s="140">
        <v>0</v>
      </c>
      <c r="W1476" s="138"/>
      <c r="X1476" s="138"/>
      <c r="Y1476" s="138">
        <v>0</v>
      </c>
      <c r="Z1476" s="138">
        <v>0</v>
      </c>
      <c r="AA1476" s="137"/>
      <c r="AB1476" s="137"/>
      <c r="AC1476" s="137"/>
      <c r="AD1476" s="137" t="s">
        <v>622</v>
      </c>
      <c r="AE1476" s="149">
        <v>46241.3737037037</v>
      </c>
      <c r="AF1476" s="137" t="s">
        <v>606</v>
      </c>
      <c r="AG1476" s="137" t="s">
        <v>607</v>
      </c>
      <c r="AH1476" s="148">
        <v>44349</v>
      </c>
      <c r="AI1476" s="137">
        <v>0</v>
      </c>
      <c r="AJ1476" s="137"/>
      <c r="AK1476" s="137" t="s">
        <v>628</v>
      </c>
      <c r="AL1476" s="137"/>
    </row>
    <row r="1477" s="134" customFormat="1" ht="38.8" customHeight="1" spans="1:38">
      <c r="A1477" s="137" t="s">
        <v>29</v>
      </c>
      <c r="B1477" s="137" t="s">
        <v>25</v>
      </c>
      <c r="C1477" s="138" t="s">
        <v>463</v>
      </c>
      <c r="D1477" s="138" t="s">
        <v>93</v>
      </c>
      <c r="E1477" s="137" t="s">
        <v>587</v>
      </c>
      <c r="F1477" s="138" t="s">
        <v>355</v>
      </c>
      <c r="G1477" s="138" t="s">
        <v>2499</v>
      </c>
      <c r="H1477" s="147">
        <v>46237.64375</v>
      </c>
      <c r="I1477" s="138" t="s">
        <v>2500</v>
      </c>
      <c r="J1477" s="138" t="s">
        <v>2501</v>
      </c>
      <c r="K1477" s="138" t="s">
        <v>590</v>
      </c>
      <c r="L1477" s="138" t="s">
        <v>591</v>
      </c>
      <c r="M1477" s="138" t="s">
        <v>592</v>
      </c>
      <c r="N1477" s="138" t="s">
        <v>784</v>
      </c>
      <c r="O1477" s="138">
        <v>50</v>
      </c>
      <c r="P1477" s="140">
        <v>50</v>
      </c>
      <c r="Q1477" s="137"/>
      <c r="R1477" s="138" t="s">
        <v>610</v>
      </c>
      <c r="S1477" s="138">
        <v>100</v>
      </c>
      <c r="T1477" s="138">
        <v>100</v>
      </c>
      <c r="U1477" s="138">
        <v>50</v>
      </c>
      <c r="V1477" s="140">
        <v>0</v>
      </c>
      <c r="W1477" s="138"/>
      <c r="X1477" s="138"/>
      <c r="Y1477" s="138">
        <v>0</v>
      </c>
      <c r="Z1477" s="138">
        <v>0</v>
      </c>
      <c r="AA1477" s="137"/>
      <c r="AB1477" s="137"/>
      <c r="AC1477" s="137"/>
      <c r="AD1477" s="137" t="s">
        <v>622</v>
      </c>
      <c r="AE1477" s="149">
        <v>46241.3737037037</v>
      </c>
      <c r="AF1477" s="137" t="s">
        <v>606</v>
      </c>
      <c r="AG1477" s="137" t="s">
        <v>607</v>
      </c>
      <c r="AH1477" s="148">
        <v>44349</v>
      </c>
      <c r="AI1477" s="137">
        <v>0</v>
      </c>
      <c r="AJ1477" s="137"/>
      <c r="AK1477" s="137" t="s">
        <v>628</v>
      </c>
      <c r="AL1477" s="137"/>
    </row>
    <row r="1478" s="134" customFormat="1" ht="38.8" customHeight="1" spans="1:38">
      <c r="A1478" s="137" t="s">
        <v>29</v>
      </c>
      <c r="B1478" s="137" t="s">
        <v>25</v>
      </c>
      <c r="C1478" s="138" t="s">
        <v>463</v>
      </c>
      <c r="D1478" s="138" t="s">
        <v>93</v>
      </c>
      <c r="E1478" s="137" t="s">
        <v>587</v>
      </c>
      <c r="F1478" s="138" t="s">
        <v>355</v>
      </c>
      <c r="G1478" s="138" t="s">
        <v>2499</v>
      </c>
      <c r="H1478" s="147">
        <v>46237.6875231481</v>
      </c>
      <c r="I1478" s="138" t="s">
        <v>2500</v>
      </c>
      <c r="J1478" s="138" t="s">
        <v>2502</v>
      </c>
      <c r="K1478" s="138" t="s">
        <v>601</v>
      </c>
      <c r="L1478" s="138" t="s">
        <v>591</v>
      </c>
      <c r="M1478" s="138" t="s">
        <v>603</v>
      </c>
      <c r="N1478" s="138" t="s">
        <v>613</v>
      </c>
      <c r="O1478" s="138">
        <v>50</v>
      </c>
      <c r="P1478" s="140">
        <v>50</v>
      </c>
      <c r="Q1478" s="137"/>
      <c r="R1478" s="138" t="s">
        <v>610</v>
      </c>
      <c r="S1478" s="138">
        <v>50</v>
      </c>
      <c r="T1478" s="138">
        <v>50</v>
      </c>
      <c r="U1478" s="138">
        <v>50</v>
      </c>
      <c r="V1478" s="140">
        <v>0</v>
      </c>
      <c r="W1478" s="138"/>
      <c r="X1478" s="138"/>
      <c r="Y1478" s="138">
        <v>0</v>
      </c>
      <c r="Z1478" s="138">
        <v>0</v>
      </c>
      <c r="AA1478" s="137"/>
      <c r="AB1478" s="137"/>
      <c r="AC1478" s="137"/>
      <c r="AD1478" s="137" t="s">
        <v>622</v>
      </c>
      <c r="AE1478" s="149">
        <v>46241.3737037037</v>
      </c>
      <c r="AF1478" s="137" t="s">
        <v>606</v>
      </c>
      <c r="AG1478" s="137" t="s">
        <v>607</v>
      </c>
      <c r="AH1478" s="148">
        <v>46235</v>
      </c>
      <c r="AI1478" s="137">
        <v>0</v>
      </c>
      <c r="AJ1478" s="137"/>
      <c r="AK1478" s="137" t="s">
        <v>597</v>
      </c>
      <c r="AL1478" s="137"/>
    </row>
    <row r="1479" s="134" customFormat="1" ht="38.8" customHeight="1" spans="1:38">
      <c r="A1479" s="137" t="s">
        <v>29</v>
      </c>
      <c r="B1479" s="137" t="s">
        <v>25</v>
      </c>
      <c r="C1479" s="138" t="s">
        <v>463</v>
      </c>
      <c r="D1479" s="138" t="s">
        <v>93</v>
      </c>
      <c r="E1479" s="137" t="s">
        <v>587</v>
      </c>
      <c r="F1479" s="138" t="s">
        <v>355</v>
      </c>
      <c r="G1479" s="138" t="s">
        <v>2499</v>
      </c>
      <c r="H1479" s="147">
        <v>46239.6020833333</v>
      </c>
      <c r="I1479" s="138" t="s">
        <v>2503</v>
      </c>
      <c r="J1479" s="138" t="s">
        <v>2504</v>
      </c>
      <c r="K1479" s="138" t="s">
        <v>601</v>
      </c>
      <c r="L1479" s="138" t="s">
        <v>591</v>
      </c>
      <c r="M1479" s="138" t="s">
        <v>603</v>
      </c>
      <c r="N1479" s="138" t="s">
        <v>613</v>
      </c>
      <c r="O1479" s="138">
        <v>50</v>
      </c>
      <c r="P1479" s="140">
        <v>50</v>
      </c>
      <c r="Q1479" s="137"/>
      <c r="R1479" s="138" t="s">
        <v>610</v>
      </c>
      <c r="S1479" s="138">
        <v>50</v>
      </c>
      <c r="T1479" s="138">
        <v>50</v>
      </c>
      <c r="U1479" s="138">
        <v>50</v>
      </c>
      <c r="V1479" s="140">
        <v>0</v>
      </c>
      <c r="W1479" s="138"/>
      <c r="X1479" s="138"/>
      <c r="Y1479" s="138">
        <v>0</v>
      </c>
      <c r="Z1479" s="138">
        <v>0</v>
      </c>
      <c r="AA1479" s="137"/>
      <c r="AB1479" s="137"/>
      <c r="AC1479" s="137"/>
      <c r="AD1479" s="137" t="s">
        <v>622</v>
      </c>
      <c r="AE1479" s="149">
        <v>46241.3734375</v>
      </c>
      <c r="AF1479" s="137" t="s">
        <v>606</v>
      </c>
      <c r="AG1479" s="137" t="s">
        <v>607</v>
      </c>
      <c r="AH1479" s="148">
        <v>46237</v>
      </c>
      <c r="AI1479" s="137">
        <v>0</v>
      </c>
      <c r="AJ1479" s="137"/>
      <c r="AK1479" s="137" t="s">
        <v>628</v>
      </c>
      <c r="AL1479" s="137"/>
    </row>
    <row r="1480" s="134" customFormat="1" ht="38.8" customHeight="1" spans="1:38">
      <c r="A1480" s="137" t="s">
        <v>29</v>
      </c>
      <c r="B1480" s="137" t="s">
        <v>25</v>
      </c>
      <c r="C1480" s="138" t="s">
        <v>463</v>
      </c>
      <c r="D1480" s="138" t="s">
        <v>93</v>
      </c>
      <c r="E1480" s="137" t="s">
        <v>587</v>
      </c>
      <c r="F1480" s="138" t="s">
        <v>355</v>
      </c>
      <c r="G1480" s="138" t="s">
        <v>2499</v>
      </c>
      <c r="H1480" s="147">
        <v>46239.7994328704</v>
      </c>
      <c r="I1480" s="138" t="s">
        <v>2503</v>
      </c>
      <c r="J1480" s="138" t="s">
        <v>2505</v>
      </c>
      <c r="K1480" s="138" t="s">
        <v>601</v>
      </c>
      <c r="L1480" s="138" t="s">
        <v>591</v>
      </c>
      <c r="M1480" s="138" t="s">
        <v>603</v>
      </c>
      <c r="N1480" s="138" t="s">
        <v>613</v>
      </c>
      <c r="O1480" s="138">
        <v>50</v>
      </c>
      <c r="P1480" s="140">
        <v>50</v>
      </c>
      <c r="Q1480" s="137"/>
      <c r="R1480" s="138" t="s">
        <v>610</v>
      </c>
      <c r="S1480" s="138">
        <v>50</v>
      </c>
      <c r="T1480" s="138">
        <v>50</v>
      </c>
      <c r="U1480" s="138">
        <v>50</v>
      </c>
      <c r="V1480" s="140">
        <v>0</v>
      </c>
      <c r="W1480" s="138"/>
      <c r="X1480" s="138"/>
      <c r="Y1480" s="138">
        <v>0</v>
      </c>
      <c r="Z1480" s="138">
        <v>0</v>
      </c>
      <c r="AA1480" s="137"/>
      <c r="AB1480" s="137"/>
      <c r="AC1480" s="137"/>
      <c r="AD1480" s="137" t="s">
        <v>622</v>
      </c>
      <c r="AE1480" s="149">
        <v>46241.3734375</v>
      </c>
      <c r="AF1480" s="137" t="s">
        <v>606</v>
      </c>
      <c r="AG1480" s="137" t="s">
        <v>607</v>
      </c>
      <c r="AH1480" s="148">
        <v>46237</v>
      </c>
      <c r="AI1480" s="137">
        <v>0</v>
      </c>
      <c r="AJ1480" s="137"/>
      <c r="AK1480" s="137" t="s">
        <v>597</v>
      </c>
      <c r="AL1480" s="137"/>
    </row>
    <row r="1481" s="134" customFormat="1" ht="38.8" customHeight="1" spans="1:38">
      <c r="A1481" s="137" t="s">
        <v>29</v>
      </c>
      <c r="B1481" s="137" t="s">
        <v>25</v>
      </c>
      <c r="C1481" s="138" t="s">
        <v>463</v>
      </c>
      <c r="D1481" s="138" t="s">
        <v>87</v>
      </c>
      <c r="E1481" s="137" t="s">
        <v>587</v>
      </c>
      <c r="F1481" s="138" t="s">
        <v>335</v>
      </c>
      <c r="G1481" s="138" t="s">
        <v>659</v>
      </c>
      <c r="H1481" s="147">
        <v>46236.4564236111</v>
      </c>
      <c r="I1481" s="138" t="s">
        <v>2506</v>
      </c>
      <c r="J1481" s="138" t="s">
        <v>2507</v>
      </c>
      <c r="K1481" s="138" t="s">
        <v>601</v>
      </c>
      <c r="L1481" s="138" t="s">
        <v>818</v>
      </c>
      <c r="M1481" s="138" t="s">
        <v>603</v>
      </c>
      <c r="N1481" s="138" t="s">
        <v>604</v>
      </c>
      <c r="O1481" s="138">
        <v>100</v>
      </c>
      <c r="P1481" s="140">
        <v>100</v>
      </c>
      <c r="Q1481" s="137"/>
      <c r="R1481" s="138" t="s">
        <v>605</v>
      </c>
      <c r="S1481" s="138">
        <v>320</v>
      </c>
      <c r="T1481" s="138">
        <v>320</v>
      </c>
      <c r="U1481" s="138">
        <v>100</v>
      </c>
      <c r="V1481" s="140">
        <v>0</v>
      </c>
      <c r="W1481" s="138"/>
      <c r="X1481" s="138"/>
      <c r="Y1481" s="138">
        <v>0</v>
      </c>
      <c r="Z1481" s="138">
        <v>0</v>
      </c>
      <c r="AA1481" s="137"/>
      <c r="AB1481" s="137"/>
      <c r="AC1481" s="137"/>
      <c r="AD1481" s="137" t="s">
        <v>622</v>
      </c>
      <c r="AE1481" s="149">
        <v>46241.3721759259</v>
      </c>
      <c r="AF1481" s="137" t="s">
        <v>606</v>
      </c>
      <c r="AG1481" s="137" t="s">
        <v>607</v>
      </c>
      <c r="AH1481" s="148">
        <v>46235</v>
      </c>
      <c r="AI1481" s="137">
        <v>0</v>
      </c>
      <c r="AJ1481" s="137"/>
      <c r="AK1481" s="137" t="s">
        <v>818</v>
      </c>
      <c r="AL1481" s="137"/>
    </row>
    <row r="1482" s="134" customFormat="1" ht="42.25" customHeight="1" spans="1:38">
      <c r="A1482" s="137" t="s">
        <v>29</v>
      </c>
      <c r="B1482" s="137" t="s">
        <v>25</v>
      </c>
      <c r="C1482" s="138" t="s">
        <v>463</v>
      </c>
      <c r="D1482" s="138" t="s">
        <v>87</v>
      </c>
      <c r="E1482" s="137" t="s">
        <v>587</v>
      </c>
      <c r="F1482" s="138" t="s">
        <v>335</v>
      </c>
      <c r="G1482" s="138" t="s">
        <v>659</v>
      </c>
      <c r="H1482" s="147">
        <v>46236.4564236111</v>
      </c>
      <c r="I1482" s="138" t="s">
        <v>2506</v>
      </c>
      <c r="J1482" s="138" t="s">
        <v>2507</v>
      </c>
      <c r="K1482" s="138" t="s">
        <v>601</v>
      </c>
      <c r="L1482" s="138" t="s">
        <v>818</v>
      </c>
      <c r="M1482" s="138" t="s">
        <v>603</v>
      </c>
      <c r="N1482" s="138" t="s">
        <v>652</v>
      </c>
      <c r="O1482" s="138">
        <v>30</v>
      </c>
      <c r="P1482" s="140">
        <v>60</v>
      </c>
      <c r="Q1482" s="137"/>
      <c r="R1482" s="138" t="s">
        <v>610</v>
      </c>
      <c r="S1482" s="138">
        <v>320</v>
      </c>
      <c r="T1482" s="138">
        <v>320</v>
      </c>
      <c r="U1482" s="138">
        <v>60</v>
      </c>
      <c r="V1482" s="140">
        <v>-30</v>
      </c>
      <c r="W1482" s="138"/>
      <c r="X1482" s="138"/>
      <c r="Y1482" s="138">
        <v>0</v>
      </c>
      <c r="Z1482" s="138">
        <v>0</v>
      </c>
      <c r="AA1482" s="137"/>
      <c r="AB1482" s="137"/>
      <c r="AC1482" s="137"/>
      <c r="AD1482" s="137" t="s">
        <v>622</v>
      </c>
      <c r="AE1482" s="149">
        <v>46241.3721759259</v>
      </c>
      <c r="AF1482" s="137" t="s">
        <v>606</v>
      </c>
      <c r="AG1482" s="137" t="s">
        <v>607</v>
      </c>
      <c r="AH1482" s="148">
        <v>46235</v>
      </c>
      <c r="AI1482" s="137">
        <v>0</v>
      </c>
      <c r="AJ1482" s="137"/>
      <c r="AK1482" s="137" t="s">
        <v>818</v>
      </c>
      <c r="AL1482" s="137"/>
    </row>
    <row r="1483" s="134" customFormat="1" ht="38.8" customHeight="1" spans="1:38">
      <c r="A1483" s="137" t="s">
        <v>29</v>
      </c>
      <c r="B1483" s="137" t="s">
        <v>25</v>
      </c>
      <c r="C1483" s="138" t="s">
        <v>463</v>
      </c>
      <c r="D1483" s="138" t="s">
        <v>87</v>
      </c>
      <c r="E1483" s="137" t="s">
        <v>587</v>
      </c>
      <c r="F1483" s="138" t="s">
        <v>335</v>
      </c>
      <c r="G1483" s="138" t="s">
        <v>659</v>
      </c>
      <c r="H1483" s="147">
        <v>46236.4564236111</v>
      </c>
      <c r="I1483" s="138" t="s">
        <v>2506</v>
      </c>
      <c r="J1483" s="138" t="s">
        <v>2507</v>
      </c>
      <c r="K1483" s="138" t="s">
        <v>601</v>
      </c>
      <c r="L1483" s="138" t="s">
        <v>818</v>
      </c>
      <c r="M1483" s="138" t="s">
        <v>603</v>
      </c>
      <c r="N1483" s="138" t="s">
        <v>623</v>
      </c>
      <c r="O1483" s="138">
        <v>160</v>
      </c>
      <c r="P1483" s="140">
        <v>160</v>
      </c>
      <c r="Q1483" s="137"/>
      <c r="R1483" s="138" t="s">
        <v>605</v>
      </c>
      <c r="S1483" s="138">
        <v>320</v>
      </c>
      <c r="T1483" s="138">
        <v>320</v>
      </c>
      <c r="U1483" s="138">
        <v>160</v>
      </c>
      <c r="V1483" s="140">
        <v>0</v>
      </c>
      <c r="W1483" s="138"/>
      <c r="X1483" s="138"/>
      <c r="Y1483" s="138">
        <v>0</v>
      </c>
      <c r="Z1483" s="138">
        <v>0</v>
      </c>
      <c r="AA1483" s="137"/>
      <c r="AB1483" s="137"/>
      <c r="AC1483" s="137"/>
      <c r="AD1483" s="137" t="s">
        <v>622</v>
      </c>
      <c r="AE1483" s="149">
        <v>46241.3721759259</v>
      </c>
      <c r="AF1483" s="137" t="s">
        <v>606</v>
      </c>
      <c r="AG1483" s="137" t="s">
        <v>607</v>
      </c>
      <c r="AH1483" s="148">
        <v>46235</v>
      </c>
      <c r="AI1483" s="137">
        <v>0</v>
      </c>
      <c r="AJ1483" s="137"/>
      <c r="AK1483" s="137" t="s">
        <v>818</v>
      </c>
      <c r="AL1483" s="137"/>
    </row>
    <row r="1484" s="134" customFormat="1" ht="38.8" customHeight="1" spans="1:38">
      <c r="A1484" s="137" t="s">
        <v>29</v>
      </c>
      <c r="B1484" s="137" t="s">
        <v>25</v>
      </c>
      <c r="C1484" s="138" t="s">
        <v>463</v>
      </c>
      <c r="D1484" s="138" t="s">
        <v>87</v>
      </c>
      <c r="E1484" s="137" t="s">
        <v>587</v>
      </c>
      <c r="F1484" s="138" t="s">
        <v>335</v>
      </c>
      <c r="G1484" s="138" t="s">
        <v>659</v>
      </c>
      <c r="H1484" s="147">
        <v>46239.5067592593</v>
      </c>
      <c r="I1484" s="138" t="s">
        <v>706</v>
      </c>
      <c r="J1484" s="138" t="s">
        <v>707</v>
      </c>
      <c r="K1484" s="138" t="s">
        <v>601</v>
      </c>
      <c r="L1484" s="138" t="s">
        <v>621</v>
      </c>
      <c r="M1484" s="138" t="s">
        <v>603</v>
      </c>
      <c r="N1484" s="138" t="s">
        <v>1901</v>
      </c>
      <c r="O1484" s="138">
        <v>400</v>
      </c>
      <c r="P1484" s="140">
        <v>0</v>
      </c>
      <c r="Q1484" s="137"/>
      <c r="R1484" s="138" t="s">
        <v>610</v>
      </c>
      <c r="S1484" s="138">
        <v>40</v>
      </c>
      <c r="T1484" s="138">
        <v>40</v>
      </c>
      <c r="U1484" s="138">
        <v>0</v>
      </c>
      <c r="V1484" s="140">
        <v>400</v>
      </c>
      <c r="W1484" s="138" t="s">
        <v>595</v>
      </c>
      <c r="X1484" s="138"/>
      <c r="Y1484" s="138">
        <v>0</v>
      </c>
      <c r="Z1484" s="138">
        <v>0</v>
      </c>
      <c r="AA1484" s="137"/>
      <c r="AB1484" s="137"/>
      <c r="AC1484" s="137"/>
      <c r="AD1484" s="137" t="s">
        <v>622</v>
      </c>
      <c r="AE1484" s="149">
        <v>46241.3721759259</v>
      </c>
      <c r="AF1484" s="137" t="s">
        <v>606</v>
      </c>
      <c r="AG1484" s="137" t="s">
        <v>607</v>
      </c>
      <c r="AH1484" s="148">
        <v>46238</v>
      </c>
      <c r="AI1484" s="137">
        <v>0</v>
      </c>
      <c r="AJ1484" s="137"/>
      <c r="AK1484" s="137" t="s">
        <v>621</v>
      </c>
      <c r="AL1484" s="137"/>
    </row>
    <row r="1485" s="134" customFormat="1" ht="38.8" customHeight="1" spans="1:38">
      <c r="A1485" s="137" t="s">
        <v>29</v>
      </c>
      <c r="B1485" s="137" t="s">
        <v>25</v>
      </c>
      <c r="C1485" s="138" t="s">
        <v>463</v>
      </c>
      <c r="D1485" s="138" t="s">
        <v>95</v>
      </c>
      <c r="E1485" s="137" t="s">
        <v>587</v>
      </c>
      <c r="F1485" s="138" t="s">
        <v>363</v>
      </c>
      <c r="G1485" s="138" t="s">
        <v>671</v>
      </c>
      <c r="H1485" s="147">
        <v>46236.5065740741</v>
      </c>
      <c r="I1485" s="138" t="s">
        <v>2508</v>
      </c>
      <c r="J1485" s="138" t="s">
        <v>2509</v>
      </c>
      <c r="K1485" s="138" t="s">
        <v>601</v>
      </c>
      <c r="L1485" s="138" t="s">
        <v>591</v>
      </c>
      <c r="M1485" s="138" t="s">
        <v>592</v>
      </c>
      <c r="N1485" s="138" t="s">
        <v>613</v>
      </c>
      <c r="O1485" s="138">
        <v>50</v>
      </c>
      <c r="P1485" s="140">
        <v>50</v>
      </c>
      <c r="Q1485" s="137"/>
      <c r="R1485" s="138" t="s">
        <v>610</v>
      </c>
      <c r="S1485" s="138">
        <v>50</v>
      </c>
      <c r="T1485" s="138">
        <v>50</v>
      </c>
      <c r="U1485" s="138">
        <v>50</v>
      </c>
      <c r="V1485" s="140">
        <v>0</v>
      </c>
      <c r="W1485" s="138"/>
      <c r="X1485" s="138"/>
      <c r="Y1485" s="138">
        <v>0</v>
      </c>
      <c r="Z1485" s="138">
        <v>0</v>
      </c>
      <c r="AA1485" s="137"/>
      <c r="AB1485" s="137"/>
      <c r="AC1485" s="137"/>
      <c r="AD1485" s="137" t="s">
        <v>622</v>
      </c>
      <c r="AE1485" s="149">
        <v>46241.3723958333</v>
      </c>
      <c r="AF1485" s="137" t="s">
        <v>606</v>
      </c>
      <c r="AG1485" s="137" t="s">
        <v>607</v>
      </c>
      <c r="AH1485" s="137"/>
      <c r="AI1485" s="137">
        <v>0</v>
      </c>
      <c r="AJ1485" s="137"/>
      <c r="AK1485" s="137" t="s">
        <v>597</v>
      </c>
      <c r="AL1485" s="137"/>
    </row>
    <row r="1486" s="134" customFormat="1" ht="38.8" customHeight="1" spans="1:38">
      <c r="A1486" s="137" t="s">
        <v>29</v>
      </c>
      <c r="B1486" s="137" t="s">
        <v>25</v>
      </c>
      <c r="C1486" s="138" t="s">
        <v>463</v>
      </c>
      <c r="D1486" s="138" t="s">
        <v>95</v>
      </c>
      <c r="E1486" s="137" t="s">
        <v>587</v>
      </c>
      <c r="F1486" s="138" t="s">
        <v>363</v>
      </c>
      <c r="G1486" s="138" t="s">
        <v>671</v>
      </c>
      <c r="H1486" s="147">
        <v>46236.6908333333</v>
      </c>
      <c r="I1486" s="138" t="s">
        <v>2510</v>
      </c>
      <c r="J1486" s="138" t="s">
        <v>2511</v>
      </c>
      <c r="K1486" s="138" t="s">
        <v>590</v>
      </c>
      <c r="L1486" s="138" t="s">
        <v>818</v>
      </c>
      <c r="M1486" s="138" t="s">
        <v>592</v>
      </c>
      <c r="N1486" s="138" t="s">
        <v>776</v>
      </c>
      <c r="O1486" s="138">
        <v>30</v>
      </c>
      <c r="P1486" s="140">
        <v>30</v>
      </c>
      <c r="Q1486" s="137"/>
      <c r="R1486" s="138" t="s">
        <v>666</v>
      </c>
      <c r="S1486" s="138">
        <v>30</v>
      </c>
      <c r="T1486" s="138">
        <v>30</v>
      </c>
      <c r="U1486" s="138">
        <v>30</v>
      </c>
      <c r="V1486" s="140">
        <v>0</v>
      </c>
      <c r="W1486" s="138" t="s">
        <v>670</v>
      </c>
      <c r="X1486" s="138"/>
      <c r="Y1486" s="138">
        <v>0</v>
      </c>
      <c r="Z1486" s="138">
        <v>0</v>
      </c>
      <c r="AA1486" s="137"/>
      <c r="AB1486" s="137"/>
      <c r="AC1486" s="137"/>
      <c r="AD1486" s="137" t="s">
        <v>622</v>
      </c>
      <c r="AE1486" s="149">
        <v>46241.3723958333</v>
      </c>
      <c r="AF1486" s="137" t="s">
        <v>606</v>
      </c>
      <c r="AG1486" s="137" t="s">
        <v>607</v>
      </c>
      <c r="AH1486" s="148">
        <v>42371</v>
      </c>
      <c r="AI1486" s="137">
        <v>0</v>
      </c>
      <c r="AJ1486" s="137"/>
      <c r="AK1486" s="137" t="s">
        <v>818</v>
      </c>
      <c r="AL1486" s="137"/>
    </row>
    <row r="1487" s="134" customFormat="1" ht="38.8" customHeight="1" spans="1:38">
      <c r="A1487" s="137" t="s">
        <v>29</v>
      </c>
      <c r="B1487" s="137" t="s">
        <v>25</v>
      </c>
      <c r="C1487" s="138" t="s">
        <v>463</v>
      </c>
      <c r="D1487" s="138" t="s">
        <v>95</v>
      </c>
      <c r="E1487" s="137" t="s">
        <v>587</v>
      </c>
      <c r="F1487" s="138" t="s">
        <v>363</v>
      </c>
      <c r="G1487" s="138" t="s">
        <v>671</v>
      </c>
      <c r="H1487" s="147">
        <v>46236.730625</v>
      </c>
      <c r="I1487" s="138" t="s">
        <v>2510</v>
      </c>
      <c r="J1487" s="138" t="s">
        <v>2512</v>
      </c>
      <c r="K1487" s="138" t="s">
        <v>590</v>
      </c>
      <c r="L1487" s="138" t="s">
        <v>818</v>
      </c>
      <c r="M1487" s="138" t="s">
        <v>592</v>
      </c>
      <c r="N1487" s="138" t="s">
        <v>776</v>
      </c>
      <c r="O1487" s="138">
        <v>30</v>
      </c>
      <c r="P1487" s="140">
        <v>30</v>
      </c>
      <c r="Q1487" s="137"/>
      <c r="R1487" s="138" t="s">
        <v>666</v>
      </c>
      <c r="S1487" s="138">
        <v>50</v>
      </c>
      <c r="T1487" s="138">
        <v>50</v>
      </c>
      <c r="U1487" s="138">
        <v>30</v>
      </c>
      <c r="V1487" s="140">
        <v>0</v>
      </c>
      <c r="W1487" s="138" t="s">
        <v>670</v>
      </c>
      <c r="X1487" s="138"/>
      <c r="Y1487" s="138">
        <v>0</v>
      </c>
      <c r="Z1487" s="138">
        <v>0</v>
      </c>
      <c r="AA1487" s="137"/>
      <c r="AB1487" s="137"/>
      <c r="AC1487" s="137"/>
      <c r="AD1487" s="137" t="s">
        <v>622</v>
      </c>
      <c r="AE1487" s="149">
        <v>46241.3723958333</v>
      </c>
      <c r="AF1487" s="137" t="s">
        <v>606</v>
      </c>
      <c r="AG1487" s="137" t="s">
        <v>607</v>
      </c>
      <c r="AH1487" s="148">
        <v>43482</v>
      </c>
      <c r="AI1487" s="137">
        <v>0</v>
      </c>
      <c r="AJ1487" s="137"/>
      <c r="AK1487" s="137" t="s">
        <v>818</v>
      </c>
      <c r="AL1487" s="137"/>
    </row>
    <row r="1488" s="134" customFormat="1" ht="38.8" customHeight="1" spans="1:38">
      <c r="A1488" s="137" t="s">
        <v>29</v>
      </c>
      <c r="B1488" s="137" t="s">
        <v>25</v>
      </c>
      <c r="C1488" s="138" t="s">
        <v>463</v>
      </c>
      <c r="D1488" s="138" t="s">
        <v>95</v>
      </c>
      <c r="E1488" s="137" t="s">
        <v>587</v>
      </c>
      <c r="F1488" s="138" t="s">
        <v>363</v>
      </c>
      <c r="G1488" s="138" t="s">
        <v>671</v>
      </c>
      <c r="H1488" s="147">
        <v>46239.416724537</v>
      </c>
      <c r="I1488" s="138" t="s">
        <v>2513</v>
      </c>
      <c r="J1488" s="138" t="s">
        <v>2514</v>
      </c>
      <c r="K1488" s="138" t="s">
        <v>590</v>
      </c>
      <c r="L1488" s="138" t="s">
        <v>591</v>
      </c>
      <c r="M1488" s="138" t="s">
        <v>592</v>
      </c>
      <c r="N1488" s="138" t="s">
        <v>776</v>
      </c>
      <c r="O1488" s="138">
        <v>30</v>
      </c>
      <c r="P1488" s="140">
        <v>30</v>
      </c>
      <c r="Q1488" s="137"/>
      <c r="R1488" s="138" t="s">
        <v>666</v>
      </c>
      <c r="S1488" s="138">
        <v>80</v>
      </c>
      <c r="T1488" s="138">
        <v>80</v>
      </c>
      <c r="U1488" s="138">
        <v>30</v>
      </c>
      <c r="V1488" s="140">
        <v>0</v>
      </c>
      <c r="W1488" s="138"/>
      <c r="X1488" s="138"/>
      <c r="Y1488" s="138">
        <v>0</v>
      </c>
      <c r="Z1488" s="138">
        <v>0</v>
      </c>
      <c r="AA1488" s="137"/>
      <c r="AB1488" s="137"/>
      <c r="AC1488" s="137"/>
      <c r="AD1488" s="137" t="s">
        <v>622</v>
      </c>
      <c r="AE1488" s="149">
        <v>46241.3723958333</v>
      </c>
      <c r="AF1488" s="137" t="s">
        <v>606</v>
      </c>
      <c r="AG1488" s="137" t="s">
        <v>607</v>
      </c>
      <c r="AH1488" s="148">
        <v>43509</v>
      </c>
      <c r="AI1488" s="137">
        <v>0</v>
      </c>
      <c r="AJ1488" s="137"/>
      <c r="AK1488" s="137" t="s">
        <v>597</v>
      </c>
      <c r="AL1488" s="137"/>
    </row>
    <row r="1489" s="134" customFormat="1" ht="38.8" customHeight="1" spans="1:38">
      <c r="A1489" s="137" t="s">
        <v>29</v>
      </c>
      <c r="B1489" s="137" t="s">
        <v>25</v>
      </c>
      <c r="C1489" s="138" t="s">
        <v>463</v>
      </c>
      <c r="D1489" s="138" t="s">
        <v>95</v>
      </c>
      <c r="E1489" s="137" t="s">
        <v>587</v>
      </c>
      <c r="F1489" s="138" t="s">
        <v>363</v>
      </c>
      <c r="G1489" s="138" t="s">
        <v>671</v>
      </c>
      <c r="H1489" s="147">
        <v>46239.7310185185</v>
      </c>
      <c r="I1489" s="138" t="s">
        <v>2513</v>
      </c>
      <c r="J1489" s="138" t="s">
        <v>2515</v>
      </c>
      <c r="K1489" s="138" t="s">
        <v>601</v>
      </c>
      <c r="L1489" s="138" t="s">
        <v>591</v>
      </c>
      <c r="M1489" s="138" t="s">
        <v>592</v>
      </c>
      <c r="N1489" s="138" t="s">
        <v>613</v>
      </c>
      <c r="O1489" s="138">
        <v>50</v>
      </c>
      <c r="P1489" s="140">
        <v>50</v>
      </c>
      <c r="Q1489" s="137"/>
      <c r="R1489" s="138" t="s">
        <v>610</v>
      </c>
      <c r="S1489" s="138">
        <v>50</v>
      </c>
      <c r="T1489" s="138">
        <v>50</v>
      </c>
      <c r="U1489" s="138">
        <v>50</v>
      </c>
      <c r="V1489" s="140">
        <v>0</v>
      </c>
      <c r="W1489" s="138"/>
      <c r="X1489" s="138"/>
      <c r="Y1489" s="138">
        <v>0</v>
      </c>
      <c r="Z1489" s="138">
        <v>0</v>
      </c>
      <c r="AA1489" s="137"/>
      <c r="AB1489" s="137"/>
      <c r="AC1489" s="137"/>
      <c r="AD1489" s="137" t="s">
        <v>622</v>
      </c>
      <c r="AE1489" s="149">
        <v>46241.3723958333</v>
      </c>
      <c r="AF1489" s="137" t="s">
        <v>606</v>
      </c>
      <c r="AG1489" s="137" t="s">
        <v>607</v>
      </c>
      <c r="AH1489" s="137"/>
      <c r="AI1489" s="137">
        <v>0</v>
      </c>
      <c r="AJ1489" s="137"/>
      <c r="AK1489" s="137" t="s">
        <v>597</v>
      </c>
      <c r="AL1489" s="137"/>
    </row>
    <row r="1490" s="134" customFormat="1" ht="38.8" customHeight="1" spans="1:38">
      <c r="A1490" s="137" t="s">
        <v>29</v>
      </c>
      <c r="B1490" s="137" t="s">
        <v>25</v>
      </c>
      <c r="C1490" s="138" t="s">
        <v>463</v>
      </c>
      <c r="D1490" s="138" t="s">
        <v>95</v>
      </c>
      <c r="E1490" s="137" t="s">
        <v>587</v>
      </c>
      <c r="F1490" s="138" t="s">
        <v>363</v>
      </c>
      <c r="G1490" s="138" t="s">
        <v>671</v>
      </c>
      <c r="H1490" s="147">
        <v>46240.6507407407</v>
      </c>
      <c r="I1490" s="138" t="s">
        <v>2516</v>
      </c>
      <c r="J1490" s="138" t="s">
        <v>2517</v>
      </c>
      <c r="K1490" s="138" t="s">
        <v>590</v>
      </c>
      <c r="L1490" s="138" t="s">
        <v>818</v>
      </c>
      <c r="M1490" s="138" t="s">
        <v>592</v>
      </c>
      <c r="N1490" s="138" t="s">
        <v>776</v>
      </c>
      <c r="O1490" s="138">
        <v>30</v>
      </c>
      <c r="P1490" s="140">
        <v>30</v>
      </c>
      <c r="Q1490" s="137"/>
      <c r="R1490" s="138" t="s">
        <v>666</v>
      </c>
      <c r="S1490" s="138">
        <v>100</v>
      </c>
      <c r="T1490" s="138">
        <v>100</v>
      </c>
      <c r="U1490" s="138">
        <v>30</v>
      </c>
      <c r="V1490" s="140">
        <v>0</v>
      </c>
      <c r="W1490" s="138"/>
      <c r="X1490" s="138"/>
      <c r="Y1490" s="138">
        <v>0</v>
      </c>
      <c r="Z1490" s="138">
        <v>0</v>
      </c>
      <c r="AA1490" s="137"/>
      <c r="AB1490" s="137" t="s">
        <v>622</v>
      </c>
      <c r="AC1490" s="149">
        <v>46241.3728703704</v>
      </c>
      <c r="AD1490" s="137" t="s">
        <v>622</v>
      </c>
      <c r="AE1490" s="149">
        <v>46241.3723958333</v>
      </c>
      <c r="AF1490" s="137" t="s">
        <v>606</v>
      </c>
      <c r="AG1490" s="137" t="s">
        <v>607</v>
      </c>
      <c r="AH1490" s="148">
        <v>43632</v>
      </c>
      <c r="AI1490" s="137">
        <v>0</v>
      </c>
      <c r="AJ1490" s="137"/>
      <c r="AK1490" s="137" t="s">
        <v>818</v>
      </c>
      <c r="AL1490" s="137"/>
    </row>
    <row r="1491" s="134" customFormat="1" ht="38.8" customHeight="1" spans="1:38">
      <c r="A1491" s="137" t="s">
        <v>29</v>
      </c>
      <c r="B1491" s="137" t="s">
        <v>25</v>
      </c>
      <c r="C1491" s="138" t="s">
        <v>463</v>
      </c>
      <c r="D1491" s="138" t="s">
        <v>93</v>
      </c>
      <c r="E1491" s="137" t="s">
        <v>587</v>
      </c>
      <c r="F1491" s="138" t="s">
        <v>355</v>
      </c>
      <c r="G1491" s="138" t="s">
        <v>2499</v>
      </c>
      <c r="H1491" s="147">
        <v>46238.7447916667</v>
      </c>
      <c r="I1491" s="138" t="s">
        <v>2494</v>
      </c>
      <c r="J1491" s="138" t="s">
        <v>2518</v>
      </c>
      <c r="K1491" s="138" t="s">
        <v>601</v>
      </c>
      <c r="L1491" s="138" t="s">
        <v>591</v>
      </c>
      <c r="M1491" s="138" t="s">
        <v>603</v>
      </c>
      <c r="N1491" s="138" t="s">
        <v>613</v>
      </c>
      <c r="O1491" s="138">
        <v>50</v>
      </c>
      <c r="P1491" s="140">
        <v>50</v>
      </c>
      <c r="Q1491" s="137"/>
      <c r="R1491" s="138" t="s">
        <v>610</v>
      </c>
      <c r="S1491" s="138">
        <v>50</v>
      </c>
      <c r="T1491" s="138">
        <v>50</v>
      </c>
      <c r="U1491" s="138">
        <v>50</v>
      </c>
      <c r="V1491" s="140">
        <v>0</v>
      </c>
      <c r="W1491" s="138"/>
      <c r="X1491" s="138"/>
      <c r="Y1491" s="138">
        <v>0</v>
      </c>
      <c r="Z1491" s="138">
        <v>0</v>
      </c>
      <c r="AA1491" s="137"/>
      <c r="AB1491" s="137"/>
      <c r="AC1491" s="137"/>
      <c r="AD1491" s="137" t="s">
        <v>622</v>
      </c>
      <c r="AE1491" s="149">
        <v>46241.3733564815</v>
      </c>
      <c r="AF1491" s="137" t="s">
        <v>606</v>
      </c>
      <c r="AG1491" s="137" t="s">
        <v>607</v>
      </c>
      <c r="AH1491" s="148">
        <v>46236</v>
      </c>
      <c r="AI1491" s="137">
        <v>0</v>
      </c>
      <c r="AJ1491" s="137"/>
      <c r="AK1491" s="137" t="s">
        <v>597</v>
      </c>
      <c r="AL1491" s="137"/>
    </row>
    <row r="1492" s="134" customFormat="1" ht="38.8" customHeight="1" spans="1:38">
      <c r="A1492" s="137" t="s">
        <v>29</v>
      </c>
      <c r="B1492" s="137" t="s">
        <v>25</v>
      </c>
      <c r="C1492" s="138" t="s">
        <v>463</v>
      </c>
      <c r="D1492" s="138" t="s">
        <v>93</v>
      </c>
      <c r="E1492" s="137" t="s">
        <v>587</v>
      </c>
      <c r="F1492" s="138" t="s">
        <v>346</v>
      </c>
      <c r="G1492" s="138" t="s">
        <v>639</v>
      </c>
      <c r="H1492" s="147">
        <v>46236.5006944444</v>
      </c>
      <c r="I1492" s="138" t="s">
        <v>2519</v>
      </c>
      <c r="J1492" s="138" t="s">
        <v>2520</v>
      </c>
      <c r="K1492" s="138" t="s">
        <v>590</v>
      </c>
      <c r="L1492" s="138" t="s">
        <v>591</v>
      </c>
      <c r="M1492" s="138" t="s">
        <v>592</v>
      </c>
      <c r="N1492" s="138" t="s">
        <v>593</v>
      </c>
      <c r="O1492" s="138">
        <v>198</v>
      </c>
      <c r="P1492" s="140">
        <v>198</v>
      </c>
      <c r="Q1492" s="137" t="s">
        <v>2</v>
      </c>
      <c r="R1492" s="138" t="s">
        <v>594</v>
      </c>
      <c r="S1492" s="138">
        <v>198</v>
      </c>
      <c r="T1492" s="138">
        <v>198</v>
      </c>
      <c r="U1492" s="138">
        <v>198</v>
      </c>
      <c r="V1492" s="140">
        <v>0</v>
      </c>
      <c r="W1492" s="138"/>
      <c r="X1492" s="138"/>
      <c r="Y1492" s="138">
        <v>75</v>
      </c>
      <c r="Z1492" s="138">
        <v>75</v>
      </c>
      <c r="AA1492" s="137"/>
      <c r="AB1492" s="137" t="s">
        <v>622</v>
      </c>
      <c r="AC1492" s="149">
        <v>46241.3765625</v>
      </c>
      <c r="AD1492" s="137" t="s">
        <v>622</v>
      </c>
      <c r="AE1492" s="149">
        <v>46241.3737731481</v>
      </c>
      <c r="AF1492" s="137" t="s">
        <v>606</v>
      </c>
      <c r="AG1492" s="137" t="s">
        <v>607</v>
      </c>
      <c r="AH1492" s="148">
        <v>43314</v>
      </c>
      <c r="AI1492" s="137">
        <v>0</v>
      </c>
      <c r="AJ1492" s="137"/>
      <c r="AK1492" s="137" t="s">
        <v>597</v>
      </c>
      <c r="AL1492" s="137"/>
    </row>
    <row r="1493" s="134" customFormat="1" ht="38.8" customHeight="1" spans="1:38">
      <c r="A1493" s="137" t="s">
        <v>29</v>
      </c>
      <c r="B1493" s="137" t="s">
        <v>25</v>
      </c>
      <c r="C1493" s="138" t="s">
        <v>463</v>
      </c>
      <c r="D1493" s="138" t="s">
        <v>93</v>
      </c>
      <c r="E1493" s="137" t="s">
        <v>587</v>
      </c>
      <c r="F1493" s="138" t="s">
        <v>346</v>
      </c>
      <c r="G1493" s="138" t="s">
        <v>639</v>
      </c>
      <c r="H1493" s="147">
        <v>46237.4934722222</v>
      </c>
      <c r="I1493" s="138" t="s">
        <v>2500</v>
      </c>
      <c r="J1493" s="138" t="s">
        <v>2521</v>
      </c>
      <c r="K1493" s="138" t="s">
        <v>590</v>
      </c>
      <c r="L1493" s="138" t="s">
        <v>591</v>
      </c>
      <c r="M1493" s="138" t="s">
        <v>592</v>
      </c>
      <c r="N1493" s="138" t="s">
        <v>593</v>
      </c>
      <c r="O1493" s="138">
        <v>198</v>
      </c>
      <c r="P1493" s="140">
        <v>198</v>
      </c>
      <c r="Q1493" s="137" t="s">
        <v>2</v>
      </c>
      <c r="R1493" s="138" t="s">
        <v>594</v>
      </c>
      <c r="S1493" s="138">
        <v>198</v>
      </c>
      <c r="T1493" s="138">
        <v>198</v>
      </c>
      <c r="U1493" s="138">
        <v>198</v>
      </c>
      <c r="V1493" s="140">
        <v>0</v>
      </c>
      <c r="W1493" s="138"/>
      <c r="X1493" s="138"/>
      <c r="Y1493" s="138">
        <v>75</v>
      </c>
      <c r="Z1493" s="138">
        <v>75</v>
      </c>
      <c r="AA1493" s="137"/>
      <c r="AB1493" s="137" t="s">
        <v>622</v>
      </c>
      <c r="AC1493" s="149">
        <v>46241.3765625</v>
      </c>
      <c r="AD1493" s="137" t="s">
        <v>622</v>
      </c>
      <c r="AE1493" s="149">
        <v>46241.3737731481</v>
      </c>
      <c r="AF1493" s="137" t="s">
        <v>606</v>
      </c>
      <c r="AG1493" s="137" t="s">
        <v>607</v>
      </c>
      <c r="AH1493" s="148">
        <v>42950</v>
      </c>
      <c r="AI1493" s="137">
        <v>0</v>
      </c>
      <c r="AJ1493" s="137"/>
      <c r="AK1493" s="137" t="s">
        <v>628</v>
      </c>
      <c r="AL1493" s="137"/>
    </row>
    <row r="1494" s="134" customFormat="1" ht="38.8" customHeight="1" spans="1:38">
      <c r="A1494" s="137" t="s">
        <v>29</v>
      </c>
      <c r="B1494" s="137" t="s">
        <v>25</v>
      </c>
      <c r="C1494" s="138" t="s">
        <v>463</v>
      </c>
      <c r="D1494" s="138" t="s">
        <v>93</v>
      </c>
      <c r="E1494" s="137" t="s">
        <v>587</v>
      </c>
      <c r="F1494" s="138" t="s">
        <v>346</v>
      </c>
      <c r="G1494" s="138" t="s">
        <v>639</v>
      </c>
      <c r="H1494" s="147">
        <v>46237.6005324074</v>
      </c>
      <c r="I1494" s="138" t="s">
        <v>2500</v>
      </c>
      <c r="J1494" s="138" t="s">
        <v>2522</v>
      </c>
      <c r="K1494" s="138" t="s">
        <v>590</v>
      </c>
      <c r="L1494" s="138" t="s">
        <v>591</v>
      </c>
      <c r="M1494" s="138" t="s">
        <v>603</v>
      </c>
      <c r="N1494" s="138" t="s">
        <v>593</v>
      </c>
      <c r="O1494" s="138">
        <v>198</v>
      </c>
      <c r="P1494" s="140">
        <v>198</v>
      </c>
      <c r="Q1494" s="137" t="s">
        <v>2</v>
      </c>
      <c r="R1494" s="138" t="s">
        <v>594</v>
      </c>
      <c r="S1494" s="138">
        <v>198</v>
      </c>
      <c r="T1494" s="138">
        <v>198</v>
      </c>
      <c r="U1494" s="138">
        <v>198</v>
      </c>
      <c r="V1494" s="140">
        <v>0</v>
      </c>
      <c r="W1494" s="138"/>
      <c r="X1494" s="138"/>
      <c r="Y1494" s="138">
        <v>75</v>
      </c>
      <c r="Z1494" s="138">
        <v>75</v>
      </c>
      <c r="AA1494" s="137"/>
      <c r="AB1494" s="137" t="s">
        <v>622</v>
      </c>
      <c r="AC1494" s="149">
        <v>46241.3765625</v>
      </c>
      <c r="AD1494" s="137" t="s">
        <v>622</v>
      </c>
      <c r="AE1494" s="149">
        <v>46241.3737731481</v>
      </c>
      <c r="AF1494" s="137" t="s">
        <v>606</v>
      </c>
      <c r="AG1494" s="137" t="s">
        <v>607</v>
      </c>
      <c r="AH1494" s="148">
        <v>45626</v>
      </c>
      <c r="AI1494" s="137">
        <v>0</v>
      </c>
      <c r="AJ1494" s="137"/>
      <c r="AK1494" s="137" t="s">
        <v>597</v>
      </c>
      <c r="AL1494" s="137"/>
    </row>
    <row r="1495" s="134" customFormat="1" ht="38.8" customHeight="1" spans="1:38">
      <c r="A1495" s="137" t="s">
        <v>29</v>
      </c>
      <c r="B1495" s="137" t="s">
        <v>25</v>
      </c>
      <c r="C1495" s="138" t="s">
        <v>463</v>
      </c>
      <c r="D1495" s="138" t="s">
        <v>93</v>
      </c>
      <c r="E1495" s="137" t="s">
        <v>587</v>
      </c>
      <c r="F1495" s="138" t="s">
        <v>346</v>
      </c>
      <c r="G1495" s="138" t="s">
        <v>639</v>
      </c>
      <c r="H1495" s="147">
        <v>46238.5700810185</v>
      </c>
      <c r="I1495" s="138" t="s">
        <v>2494</v>
      </c>
      <c r="J1495" s="138" t="s">
        <v>2523</v>
      </c>
      <c r="K1495" s="138" t="s">
        <v>601</v>
      </c>
      <c r="L1495" s="138" t="s">
        <v>591</v>
      </c>
      <c r="M1495" s="138" t="s">
        <v>603</v>
      </c>
      <c r="N1495" s="138" t="s">
        <v>784</v>
      </c>
      <c r="O1495" s="138">
        <v>50</v>
      </c>
      <c r="P1495" s="140">
        <v>50</v>
      </c>
      <c r="Q1495" s="137"/>
      <c r="R1495" s="138" t="s">
        <v>610</v>
      </c>
      <c r="S1495" s="138">
        <v>230</v>
      </c>
      <c r="T1495" s="138">
        <v>230</v>
      </c>
      <c r="U1495" s="138">
        <v>50</v>
      </c>
      <c r="V1495" s="140">
        <v>0</v>
      </c>
      <c r="W1495" s="138"/>
      <c r="X1495" s="138"/>
      <c r="Y1495" s="138">
        <v>0</v>
      </c>
      <c r="Z1495" s="138">
        <v>0</v>
      </c>
      <c r="AA1495" s="137"/>
      <c r="AB1495" s="137" t="s">
        <v>622</v>
      </c>
      <c r="AC1495" s="149">
        <v>46241.3765625</v>
      </c>
      <c r="AD1495" s="137" t="s">
        <v>622</v>
      </c>
      <c r="AE1495" s="149">
        <v>46241.3737731481</v>
      </c>
      <c r="AF1495" s="137" t="s">
        <v>606</v>
      </c>
      <c r="AG1495" s="137" t="s">
        <v>607</v>
      </c>
      <c r="AH1495" s="148">
        <v>46235</v>
      </c>
      <c r="AI1495" s="137">
        <v>0</v>
      </c>
      <c r="AJ1495" s="137"/>
      <c r="AK1495" s="137" t="s">
        <v>597</v>
      </c>
      <c r="AL1495" s="137"/>
    </row>
    <row r="1496" s="134" customFormat="1" ht="38.8" customHeight="1" spans="1:38">
      <c r="A1496" s="137" t="s">
        <v>29</v>
      </c>
      <c r="B1496" s="137" t="s">
        <v>25</v>
      </c>
      <c r="C1496" s="138" t="s">
        <v>463</v>
      </c>
      <c r="D1496" s="138" t="s">
        <v>85</v>
      </c>
      <c r="E1496" s="137" t="s">
        <v>587</v>
      </c>
      <c r="F1496" s="138" t="s">
        <v>333</v>
      </c>
      <c r="G1496" s="138" t="s">
        <v>2524</v>
      </c>
      <c r="H1496" s="147">
        <v>46238.4800578704</v>
      </c>
      <c r="I1496" s="138" t="s">
        <v>2525</v>
      </c>
      <c r="J1496" s="138" t="s">
        <v>2526</v>
      </c>
      <c r="K1496" s="138" t="s">
        <v>590</v>
      </c>
      <c r="L1496" s="138" t="s">
        <v>591</v>
      </c>
      <c r="M1496" s="138" t="s">
        <v>592</v>
      </c>
      <c r="N1496" s="138" t="s">
        <v>776</v>
      </c>
      <c r="O1496" s="138">
        <v>30</v>
      </c>
      <c r="P1496" s="140">
        <v>30</v>
      </c>
      <c r="Q1496" s="137"/>
      <c r="R1496" s="138" t="s">
        <v>666</v>
      </c>
      <c r="S1496" s="138">
        <v>275</v>
      </c>
      <c r="T1496" s="138">
        <v>275</v>
      </c>
      <c r="U1496" s="138">
        <v>30</v>
      </c>
      <c r="V1496" s="140">
        <v>0</v>
      </c>
      <c r="W1496" s="138"/>
      <c r="X1496" s="138"/>
      <c r="Y1496" s="138">
        <v>0</v>
      </c>
      <c r="Z1496" s="138">
        <v>0</v>
      </c>
      <c r="AA1496" s="137"/>
      <c r="AB1496" s="137" t="s">
        <v>692</v>
      </c>
      <c r="AC1496" s="137"/>
      <c r="AD1496" s="137" t="s">
        <v>622</v>
      </c>
      <c r="AE1496" s="149">
        <v>46239.6037384259</v>
      </c>
      <c r="AF1496" s="137" t="s">
        <v>606</v>
      </c>
      <c r="AG1496" s="137" t="s">
        <v>607</v>
      </c>
      <c r="AH1496" s="148">
        <v>43722</v>
      </c>
      <c r="AI1496" s="137">
        <v>0</v>
      </c>
      <c r="AJ1496" s="137"/>
      <c r="AK1496" s="137" t="s">
        <v>628</v>
      </c>
      <c r="AL1496" s="137"/>
    </row>
    <row r="1497" s="134" customFormat="1" ht="42.25" customHeight="1" spans="1:38">
      <c r="A1497" s="137" t="s">
        <v>29</v>
      </c>
      <c r="B1497" s="137" t="s">
        <v>25</v>
      </c>
      <c r="C1497" s="138" t="s">
        <v>463</v>
      </c>
      <c r="D1497" s="138" t="s">
        <v>79</v>
      </c>
      <c r="E1497" s="137" t="s">
        <v>587</v>
      </c>
      <c r="F1497" s="138" t="s">
        <v>323</v>
      </c>
      <c r="G1497" s="138" t="s">
        <v>633</v>
      </c>
      <c r="H1497" s="147">
        <v>46235.4757407407</v>
      </c>
      <c r="I1497" s="138" t="s">
        <v>2527</v>
      </c>
      <c r="J1497" s="138" t="s">
        <v>2528</v>
      </c>
      <c r="K1497" s="138" t="s">
        <v>601</v>
      </c>
      <c r="L1497" s="138" t="s">
        <v>818</v>
      </c>
      <c r="M1497" s="138" t="s">
        <v>603</v>
      </c>
      <c r="N1497" s="138" t="s">
        <v>652</v>
      </c>
      <c r="O1497" s="138">
        <v>30</v>
      </c>
      <c r="P1497" s="140">
        <v>60</v>
      </c>
      <c r="Q1497" s="137"/>
      <c r="R1497" s="138" t="s">
        <v>610</v>
      </c>
      <c r="S1497" s="138">
        <v>60</v>
      </c>
      <c r="T1497" s="138">
        <v>60</v>
      </c>
      <c r="U1497" s="138">
        <v>60</v>
      </c>
      <c r="V1497" s="140">
        <v>-30</v>
      </c>
      <c r="W1497" s="138"/>
      <c r="X1497" s="138"/>
      <c r="Y1497" s="138">
        <v>0</v>
      </c>
      <c r="Z1497" s="138">
        <v>0</v>
      </c>
      <c r="AA1497" s="137"/>
      <c r="AB1497" s="137"/>
      <c r="AC1497" s="137"/>
      <c r="AD1497" s="137" t="s">
        <v>622</v>
      </c>
      <c r="AE1497" s="149">
        <v>46241.3695833333</v>
      </c>
      <c r="AF1497" s="137" t="s">
        <v>606</v>
      </c>
      <c r="AG1497" s="137" t="s">
        <v>607</v>
      </c>
      <c r="AH1497" s="148">
        <v>46204</v>
      </c>
      <c r="AI1497" s="137">
        <v>0</v>
      </c>
      <c r="AJ1497" s="137"/>
      <c r="AK1497" s="137" t="s">
        <v>818</v>
      </c>
      <c r="AL1497" s="137"/>
    </row>
    <row r="1498" s="134" customFormat="1" ht="38.8" customHeight="1" spans="1:38">
      <c r="A1498" s="137" t="s">
        <v>29</v>
      </c>
      <c r="B1498" s="137" t="s">
        <v>25</v>
      </c>
      <c r="C1498" s="138" t="s">
        <v>463</v>
      </c>
      <c r="D1498" s="138" t="s">
        <v>95</v>
      </c>
      <c r="E1498" s="137" t="s">
        <v>587</v>
      </c>
      <c r="F1498" s="138" t="s">
        <v>362</v>
      </c>
      <c r="G1498" s="138" t="s">
        <v>714</v>
      </c>
      <c r="H1498" s="147">
        <v>46238.424537037</v>
      </c>
      <c r="I1498" s="138" t="s">
        <v>2529</v>
      </c>
      <c r="J1498" s="138" t="s">
        <v>2530</v>
      </c>
      <c r="K1498" s="138" t="s">
        <v>601</v>
      </c>
      <c r="L1498" s="138" t="s">
        <v>591</v>
      </c>
      <c r="M1498" s="138" t="s">
        <v>592</v>
      </c>
      <c r="N1498" s="138" t="s">
        <v>613</v>
      </c>
      <c r="O1498" s="138">
        <v>50</v>
      </c>
      <c r="P1498" s="140">
        <v>50</v>
      </c>
      <c r="Q1498" s="137"/>
      <c r="R1498" s="138" t="s">
        <v>610</v>
      </c>
      <c r="S1498" s="138">
        <v>50</v>
      </c>
      <c r="T1498" s="138">
        <v>50</v>
      </c>
      <c r="U1498" s="138">
        <v>50</v>
      </c>
      <c r="V1498" s="140">
        <v>0</v>
      </c>
      <c r="W1498" s="138"/>
      <c r="X1498" s="138"/>
      <c r="Y1498" s="138">
        <v>0</v>
      </c>
      <c r="Z1498" s="138">
        <v>0</v>
      </c>
      <c r="AA1498" s="137"/>
      <c r="AB1498" s="137"/>
      <c r="AC1498" s="137"/>
      <c r="AD1498" s="137" t="s">
        <v>622</v>
      </c>
      <c r="AE1498" s="149">
        <v>46241.3724768519</v>
      </c>
      <c r="AF1498" s="137" t="s">
        <v>606</v>
      </c>
      <c r="AG1498" s="137" t="s">
        <v>607</v>
      </c>
      <c r="AH1498" s="137"/>
      <c r="AI1498" s="137">
        <v>0</v>
      </c>
      <c r="AJ1498" s="137"/>
      <c r="AK1498" s="137" t="s">
        <v>597</v>
      </c>
      <c r="AL1498" s="137"/>
    </row>
    <row r="1499" s="134" customFormat="1" ht="38.8" customHeight="1" spans="1:38">
      <c r="A1499" s="137" t="s">
        <v>29</v>
      </c>
      <c r="B1499" s="137" t="s">
        <v>25</v>
      </c>
      <c r="C1499" s="138" t="s">
        <v>463</v>
      </c>
      <c r="D1499" s="138" t="s">
        <v>93</v>
      </c>
      <c r="E1499" s="137" t="s">
        <v>587</v>
      </c>
      <c r="F1499" s="138" t="s">
        <v>350</v>
      </c>
      <c r="G1499" s="138" t="s">
        <v>2490</v>
      </c>
      <c r="H1499" s="147">
        <v>46238.6907407407</v>
      </c>
      <c r="I1499" s="138" t="s">
        <v>2494</v>
      </c>
      <c r="J1499" s="138" t="s">
        <v>2531</v>
      </c>
      <c r="K1499" s="138" t="s">
        <v>601</v>
      </c>
      <c r="L1499" s="138" t="s">
        <v>591</v>
      </c>
      <c r="M1499" s="138" t="s">
        <v>603</v>
      </c>
      <c r="N1499" s="138" t="s">
        <v>613</v>
      </c>
      <c r="O1499" s="138">
        <v>50</v>
      </c>
      <c r="P1499" s="140">
        <v>50</v>
      </c>
      <c r="Q1499" s="137"/>
      <c r="R1499" s="138" t="s">
        <v>610</v>
      </c>
      <c r="S1499" s="138">
        <v>50</v>
      </c>
      <c r="T1499" s="138">
        <v>50</v>
      </c>
      <c r="U1499" s="138">
        <v>50</v>
      </c>
      <c r="V1499" s="140">
        <v>0</v>
      </c>
      <c r="W1499" s="138"/>
      <c r="X1499" s="138"/>
      <c r="Y1499" s="138">
        <v>0</v>
      </c>
      <c r="Z1499" s="138">
        <v>0</v>
      </c>
      <c r="AA1499" s="137"/>
      <c r="AB1499" s="137"/>
      <c r="AC1499" s="137"/>
      <c r="AD1499" s="137" t="s">
        <v>622</v>
      </c>
      <c r="AE1499" s="149">
        <v>46241.3735300926</v>
      </c>
      <c r="AF1499" s="137" t="s">
        <v>606</v>
      </c>
      <c r="AG1499" s="137" t="s">
        <v>607</v>
      </c>
      <c r="AH1499" s="148">
        <v>46236</v>
      </c>
      <c r="AI1499" s="137">
        <v>0</v>
      </c>
      <c r="AJ1499" s="137"/>
      <c r="AK1499" s="137" t="s">
        <v>597</v>
      </c>
      <c r="AL1499" s="137"/>
    </row>
    <row r="1500" s="134" customFormat="1" ht="38.8" customHeight="1" spans="1:38">
      <c r="A1500" s="137" t="s">
        <v>29</v>
      </c>
      <c r="B1500" s="137" t="s">
        <v>25</v>
      </c>
      <c r="C1500" s="138" t="s">
        <v>463</v>
      </c>
      <c r="D1500" s="138" t="s">
        <v>93</v>
      </c>
      <c r="E1500" s="137" t="s">
        <v>587</v>
      </c>
      <c r="F1500" s="138" t="s">
        <v>346</v>
      </c>
      <c r="G1500" s="138" t="s">
        <v>639</v>
      </c>
      <c r="H1500" s="147">
        <v>46240.6508912037</v>
      </c>
      <c r="I1500" s="138" t="s">
        <v>2532</v>
      </c>
      <c r="J1500" s="138" t="s">
        <v>2533</v>
      </c>
      <c r="K1500" s="138" t="s">
        <v>590</v>
      </c>
      <c r="L1500" s="138" t="s">
        <v>591</v>
      </c>
      <c r="M1500" s="138" t="s">
        <v>592</v>
      </c>
      <c r="N1500" s="138" t="s">
        <v>593</v>
      </c>
      <c r="O1500" s="138">
        <v>198</v>
      </c>
      <c r="P1500" s="140">
        <v>198</v>
      </c>
      <c r="Q1500" s="137" t="s">
        <v>2</v>
      </c>
      <c r="R1500" s="138" t="s">
        <v>594</v>
      </c>
      <c r="S1500" s="138">
        <v>198</v>
      </c>
      <c r="T1500" s="138">
        <v>198</v>
      </c>
      <c r="U1500" s="138">
        <v>198</v>
      </c>
      <c r="V1500" s="140">
        <v>0</v>
      </c>
      <c r="W1500" s="138"/>
      <c r="X1500" s="138"/>
      <c r="Y1500" s="138">
        <v>75</v>
      </c>
      <c r="Z1500" s="138">
        <v>75</v>
      </c>
      <c r="AA1500" s="137"/>
      <c r="AB1500" s="137" t="s">
        <v>622</v>
      </c>
      <c r="AC1500" s="149">
        <v>46241.3765625</v>
      </c>
      <c r="AD1500" s="137" t="s">
        <v>622</v>
      </c>
      <c r="AE1500" s="149">
        <v>46241.3737384259</v>
      </c>
      <c r="AF1500" s="137" t="s">
        <v>606</v>
      </c>
      <c r="AG1500" s="137" t="s">
        <v>607</v>
      </c>
      <c r="AH1500" s="148">
        <v>42748</v>
      </c>
      <c r="AI1500" s="137">
        <v>0</v>
      </c>
      <c r="AJ1500" s="137"/>
      <c r="AK1500" s="137" t="s">
        <v>628</v>
      </c>
      <c r="AL1500" s="137"/>
    </row>
    <row r="1501" s="134" customFormat="1" ht="38.8" customHeight="1" spans="1:38">
      <c r="A1501" s="137" t="s">
        <v>29</v>
      </c>
      <c r="B1501" s="137" t="s">
        <v>25</v>
      </c>
      <c r="C1501" s="138" t="s">
        <v>463</v>
      </c>
      <c r="D1501" s="138" t="s">
        <v>93</v>
      </c>
      <c r="E1501" s="137" t="s">
        <v>587</v>
      </c>
      <c r="F1501" s="138" t="s">
        <v>351</v>
      </c>
      <c r="G1501" s="138" t="s">
        <v>2534</v>
      </c>
      <c r="H1501" s="147">
        <v>46232.4891782407</v>
      </c>
      <c r="I1501" s="138" t="s">
        <v>2535</v>
      </c>
      <c r="J1501" s="138" t="s">
        <v>2536</v>
      </c>
      <c r="K1501" s="138" t="s">
        <v>601</v>
      </c>
      <c r="L1501" s="138" t="s">
        <v>591</v>
      </c>
      <c r="M1501" s="138" t="s">
        <v>603</v>
      </c>
      <c r="N1501" s="138" t="s">
        <v>613</v>
      </c>
      <c r="O1501" s="138">
        <v>50</v>
      </c>
      <c r="P1501" s="140">
        <v>50</v>
      </c>
      <c r="Q1501" s="137"/>
      <c r="R1501" s="138" t="s">
        <v>610</v>
      </c>
      <c r="S1501" s="138">
        <v>50</v>
      </c>
      <c r="T1501" s="138">
        <v>50</v>
      </c>
      <c r="U1501" s="138">
        <v>50</v>
      </c>
      <c r="V1501" s="140">
        <v>0</v>
      </c>
      <c r="W1501" s="138"/>
      <c r="X1501" s="138"/>
      <c r="Y1501" s="138">
        <v>0</v>
      </c>
      <c r="Z1501" s="138">
        <v>0</v>
      </c>
      <c r="AA1501" s="137"/>
      <c r="AB1501" s="137"/>
      <c r="AC1501" s="137"/>
      <c r="AD1501" s="137" t="s">
        <v>622</v>
      </c>
      <c r="AE1501" s="149">
        <v>46235.4232175926</v>
      </c>
      <c r="AF1501" s="137" t="s">
        <v>606</v>
      </c>
      <c r="AG1501" s="137" t="s">
        <v>607</v>
      </c>
      <c r="AH1501" s="148">
        <v>46227</v>
      </c>
      <c r="AI1501" s="137">
        <v>0</v>
      </c>
      <c r="AJ1501" s="137"/>
      <c r="AK1501" s="137" t="s">
        <v>597</v>
      </c>
      <c r="AL1501" s="137"/>
    </row>
    <row r="1502" s="134" customFormat="1" ht="38.8" customHeight="1" spans="1:38">
      <c r="A1502" s="137" t="s">
        <v>29</v>
      </c>
      <c r="B1502" s="137" t="s">
        <v>25</v>
      </c>
      <c r="C1502" s="138" t="s">
        <v>463</v>
      </c>
      <c r="D1502" s="138" t="s">
        <v>93</v>
      </c>
      <c r="E1502" s="137" t="s">
        <v>587</v>
      </c>
      <c r="F1502" s="138" t="s">
        <v>351</v>
      </c>
      <c r="G1502" s="138" t="s">
        <v>2534</v>
      </c>
      <c r="H1502" s="147">
        <v>46232.5208564815</v>
      </c>
      <c r="I1502" s="138" t="s">
        <v>2535</v>
      </c>
      <c r="J1502" s="138" t="s">
        <v>2537</v>
      </c>
      <c r="K1502" s="138" t="s">
        <v>601</v>
      </c>
      <c r="L1502" s="138" t="s">
        <v>591</v>
      </c>
      <c r="M1502" s="138" t="s">
        <v>592</v>
      </c>
      <c r="N1502" s="138" t="s">
        <v>613</v>
      </c>
      <c r="O1502" s="138">
        <v>50</v>
      </c>
      <c r="P1502" s="140">
        <v>50</v>
      </c>
      <c r="Q1502" s="137"/>
      <c r="R1502" s="138" t="s">
        <v>610</v>
      </c>
      <c r="S1502" s="138">
        <v>50</v>
      </c>
      <c r="T1502" s="138">
        <v>50</v>
      </c>
      <c r="U1502" s="138">
        <v>50</v>
      </c>
      <c r="V1502" s="140">
        <v>0</v>
      </c>
      <c r="W1502" s="138"/>
      <c r="X1502" s="138"/>
      <c r="Y1502" s="138">
        <v>0</v>
      </c>
      <c r="Z1502" s="138">
        <v>0</v>
      </c>
      <c r="AA1502" s="137"/>
      <c r="AB1502" s="137"/>
      <c r="AC1502" s="137"/>
      <c r="AD1502" s="137" t="s">
        <v>622</v>
      </c>
      <c r="AE1502" s="149">
        <v>46235.4232175926</v>
      </c>
      <c r="AF1502" s="137" t="s">
        <v>606</v>
      </c>
      <c r="AG1502" s="137" t="s">
        <v>607</v>
      </c>
      <c r="AH1502" s="137"/>
      <c r="AI1502" s="137">
        <v>0</v>
      </c>
      <c r="AJ1502" s="137"/>
      <c r="AK1502" s="137" t="s">
        <v>597</v>
      </c>
      <c r="AL1502" s="137"/>
    </row>
    <row r="1503" s="134" customFormat="1" ht="38.8" customHeight="1" spans="1:38">
      <c r="A1503" s="137" t="s">
        <v>29</v>
      </c>
      <c r="B1503" s="137" t="s">
        <v>25</v>
      </c>
      <c r="C1503" s="138" t="s">
        <v>463</v>
      </c>
      <c r="D1503" s="138" t="s">
        <v>93</v>
      </c>
      <c r="E1503" s="137" t="s">
        <v>587</v>
      </c>
      <c r="F1503" s="138" t="s">
        <v>348</v>
      </c>
      <c r="G1503" s="138" t="s">
        <v>2493</v>
      </c>
      <c r="H1503" s="147">
        <v>46232.6637037037</v>
      </c>
      <c r="I1503" s="138" t="s">
        <v>2535</v>
      </c>
      <c r="J1503" s="138" t="s">
        <v>2538</v>
      </c>
      <c r="K1503" s="138" t="s">
        <v>601</v>
      </c>
      <c r="L1503" s="138" t="s">
        <v>591</v>
      </c>
      <c r="M1503" s="138" t="s">
        <v>603</v>
      </c>
      <c r="N1503" s="138" t="s">
        <v>613</v>
      </c>
      <c r="O1503" s="138">
        <v>50</v>
      </c>
      <c r="P1503" s="140">
        <v>50</v>
      </c>
      <c r="Q1503" s="137"/>
      <c r="R1503" s="138" t="s">
        <v>610</v>
      </c>
      <c r="S1503" s="138">
        <v>50</v>
      </c>
      <c r="T1503" s="138">
        <v>50</v>
      </c>
      <c r="U1503" s="138">
        <v>50</v>
      </c>
      <c r="V1503" s="140">
        <v>0</v>
      </c>
      <c r="W1503" s="138"/>
      <c r="X1503" s="138"/>
      <c r="Y1503" s="138">
        <v>0</v>
      </c>
      <c r="Z1503" s="138">
        <v>0</v>
      </c>
      <c r="AA1503" s="137"/>
      <c r="AB1503" s="137"/>
      <c r="AC1503" s="137"/>
      <c r="AD1503" s="137" t="s">
        <v>622</v>
      </c>
      <c r="AE1503" s="149">
        <v>46235.4232407407</v>
      </c>
      <c r="AF1503" s="137" t="s">
        <v>606</v>
      </c>
      <c r="AG1503" s="137" t="s">
        <v>607</v>
      </c>
      <c r="AH1503" s="148">
        <v>46227</v>
      </c>
      <c r="AI1503" s="137">
        <v>0</v>
      </c>
      <c r="AJ1503" s="137"/>
      <c r="AK1503" s="137" t="s">
        <v>597</v>
      </c>
      <c r="AL1503" s="137"/>
    </row>
    <row r="1504" s="134" customFormat="1" ht="38.8" customHeight="1" spans="1:38">
      <c r="A1504" s="137" t="s">
        <v>29</v>
      </c>
      <c r="B1504" s="137" t="s">
        <v>25</v>
      </c>
      <c r="C1504" s="138" t="s">
        <v>463</v>
      </c>
      <c r="D1504" s="138" t="s">
        <v>93</v>
      </c>
      <c r="E1504" s="137" t="s">
        <v>587</v>
      </c>
      <c r="F1504" s="138" t="s">
        <v>348</v>
      </c>
      <c r="G1504" s="138" t="s">
        <v>2493</v>
      </c>
      <c r="H1504" s="147">
        <v>46232.5072916667</v>
      </c>
      <c r="I1504" s="138" t="s">
        <v>2535</v>
      </c>
      <c r="J1504" s="138" t="s">
        <v>2539</v>
      </c>
      <c r="K1504" s="138" t="s">
        <v>590</v>
      </c>
      <c r="L1504" s="138" t="s">
        <v>591</v>
      </c>
      <c r="M1504" s="138" t="s">
        <v>592</v>
      </c>
      <c r="N1504" s="138" t="s">
        <v>593</v>
      </c>
      <c r="O1504" s="138">
        <v>198</v>
      </c>
      <c r="P1504" s="140">
        <v>198</v>
      </c>
      <c r="Q1504" s="137" t="s">
        <v>2</v>
      </c>
      <c r="R1504" s="138" t="s">
        <v>594</v>
      </c>
      <c r="S1504" s="138">
        <v>198</v>
      </c>
      <c r="T1504" s="138">
        <v>198</v>
      </c>
      <c r="U1504" s="138">
        <v>198</v>
      </c>
      <c r="V1504" s="140">
        <v>0</v>
      </c>
      <c r="W1504" s="138"/>
      <c r="X1504" s="138"/>
      <c r="Y1504" s="138">
        <v>75</v>
      </c>
      <c r="Z1504" s="138">
        <v>75</v>
      </c>
      <c r="AA1504" s="137"/>
      <c r="AB1504" s="137" t="s">
        <v>622</v>
      </c>
      <c r="AC1504" s="149">
        <v>46235.4261574074</v>
      </c>
      <c r="AD1504" s="137" t="s">
        <v>622</v>
      </c>
      <c r="AE1504" s="149">
        <v>46235.4232407407</v>
      </c>
      <c r="AF1504" s="137" t="s">
        <v>606</v>
      </c>
      <c r="AG1504" s="137" t="s">
        <v>607</v>
      </c>
      <c r="AH1504" s="148">
        <v>43306</v>
      </c>
      <c r="AI1504" s="137">
        <v>0</v>
      </c>
      <c r="AJ1504" s="137"/>
      <c r="AK1504" s="137" t="s">
        <v>628</v>
      </c>
      <c r="AL1504" s="137"/>
    </row>
    <row r="1505" s="134" customFormat="1" ht="38.8" customHeight="1" spans="1:38">
      <c r="A1505" s="137" t="s">
        <v>29</v>
      </c>
      <c r="B1505" s="137" t="s">
        <v>25</v>
      </c>
      <c r="C1505" s="138" t="s">
        <v>463</v>
      </c>
      <c r="D1505" s="138" t="s">
        <v>93</v>
      </c>
      <c r="E1505" s="137" t="s">
        <v>587</v>
      </c>
      <c r="F1505" s="138" t="s">
        <v>348</v>
      </c>
      <c r="G1505" s="138" t="s">
        <v>2493</v>
      </c>
      <c r="H1505" s="147">
        <v>46234.4449421296</v>
      </c>
      <c r="I1505" s="138" t="s">
        <v>2540</v>
      </c>
      <c r="J1505" s="138" t="s">
        <v>2541</v>
      </c>
      <c r="K1505" s="138" t="s">
        <v>590</v>
      </c>
      <c r="L1505" s="138" t="s">
        <v>602</v>
      </c>
      <c r="M1505" s="138" t="s">
        <v>603</v>
      </c>
      <c r="N1505" s="138" t="s">
        <v>779</v>
      </c>
      <c r="O1505" s="138">
        <v>458</v>
      </c>
      <c r="P1505" s="140">
        <v>458</v>
      </c>
      <c r="Q1505" s="137" t="s">
        <v>3</v>
      </c>
      <c r="R1505" s="138" t="s">
        <v>780</v>
      </c>
      <c r="S1505" s="138">
        <v>608</v>
      </c>
      <c r="T1505" s="138">
        <v>458</v>
      </c>
      <c r="U1505" s="138">
        <v>458</v>
      </c>
      <c r="V1505" s="140">
        <v>0</v>
      </c>
      <c r="W1505" s="138"/>
      <c r="X1505" s="138"/>
      <c r="Y1505" s="138">
        <v>389.3</v>
      </c>
      <c r="Z1505" s="138">
        <v>389.3</v>
      </c>
      <c r="AA1505" s="137"/>
      <c r="AB1505" s="137" t="s">
        <v>622</v>
      </c>
      <c r="AC1505" s="149">
        <v>46235.4261574074</v>
      </c>
      <c r="AD1505" s="137" t="s">
        <v>622</v>
      </c>
      <c r="AE1505" s="149">
        <v>46235.4232407407</v>
      </c>
      <c r="AF1505" s="137" t="s">
        <v>606</v>
      </c>
      <c r="AG1505" s="137" t="s">
        <v>607</v>
      </c>
      <c r="AH1505" s="148">
        <v>44481</v>
      </c>
      <c r="AI1505" s="137">
        <v>0</v>
      </c>
      <c r="AJ1505" s="137"/>
      <c r="AK1505" s="137" t="s">
        <v>602</v>
      </c>
      <c r="AL1505" s="137"/>
    </row>
    <row r="1506" s="134" customFormat="1" ht="38.8" customHeight="1" spans="1:38">
      <c r="A1506" s="137" t="s">
        <v>29</v>
      </c>
      <c r="B1506" s="137" t="s">
        <v>25</v>
      </c>
      <c r="C1506" s="138" t="s">
        <v>463</v>
      </c>
      <c r="D1506" s="138" t="s">
        <v>93</v>
      </c>
      <c r="E1506" s="137" t="s">
        <v>587</v>
      </c>
      <c r="F1506" s="138" t="s">
        <v>348</v>
      </c>
      <c r="G1506" s="138" t="s">
        <v>2493</v>
      </c>
      <c r="H1506" s="147">
        <v>46234.7146180556</v>
      </c>
      <c r="I1506" s="138" t="s">
        <v>2542</v>
      </c>
      <c r="J1506" s="138" t="s">
        <v>2543</v>
      </c>
      <c r="K1506" s="138" t="s">
        <v>601</v>
      </c>
      <c r="L1506" s="138" t="s">
        <v>591</v>
      </c>
      <c r="M1506" s="138" t="s">
        <v>603</v>
      </c>
      <c r="N1506" s="138" t="s">
        <v>613</v>
      </c>
      <c r="O1506" s="138">
        <v>50</v>
      </c>
      <c r="P1506" s="140">
        <v>50</v>
      </c>
      <c r="Q1506" s="137"/>
      <c r="R1506" s="138" t="s">
        <v>610</v>
      </c>
      <c r="S1506" s="138">
        <v>170</v>
      </c>
      <c r="T1506" s="138">
        <v>170</v>
      </c>
      <c r="U1506" s="138">
        <v>50</v>
      </c>
      <c r="V1506" s="140">
        <v>0</v>
      </c>
      <c r="W1506" s="138"/>
      <c r="X1506" s="138"/>
      <c r="Y1506" s="138">
        <v>0</v>
      </c>
      <c r="Z1506" s="138">
        <v>0</v>
      </c>
      <c r="AA1506" s="137"/>
      <c r="AB1506" s="137" t="s">
        <v>622</v>
      </c>
      <c r="AC1506" s="149">
        <v>46235.4261574074</v>
      </c>
      <c r="AD1506" s="137" t="s">
        <v>622</v>
      </c>
      <c r="AE1506" s="149">
        <v>46235.4232407407</v>
      </c>
      <c r="AF1506" s="137" t="s">
        <v>606</v>
      </c>
      <c r="AG1506" s="137" t="s">
        <v>607</v>
      </c>
      <c r="AH1506" s="148">
        <v>46229</v>
      </c>
      <c r="AI1506" s="137">
        <v>0</v>
      </c>
      <c r="AJ1506" s="137"/>
      <c r="AK1506" s="137" t="s">
        <v>597</v>
      </c>
      <c r="AL1506" s="137"/>
    </row>
    <row r="1507" s="134" customFormat="1" ht="38.8" customHeight="1" spans="1:38">
      <c r="A1507" s="137" t="s">
        <v>29</v>
      </c>
      <c r="B1507" s="137" t="s">
        <v>25</v>
      </c>
      <c r="C1507" s="138" t="s">
        <v>463</v>
      </c>
      <c r="D1507" s="138" t="s">
        <v>93</v>
      </c>
      <c r="E1507" s="137" t="s">
        <v>587</v>
      </c>
      <c r="F1507" s="138" t="s">
        <v>346</v>
      </c>
      <c r="G1507" s="138" t="s">
        <v>639</v>
      </c>
      <c r="H1507" s="147">
        <v>46232.4762037037</v>
      </c>
      <c r="I1507" s="138" t="s">
        <v>2535</v>
      </c>
      <c r="J1507" s="138" t="s">
        <v>2544</v>
      </c>
      <c r="K1507" s="138" t="s">
        <v>601</v>
      </c>
      <c r="L1507" s="138" t="s">
        <v>591</v>
      </c>
      <c r="M1507" s="138" t="s">
        <v>603</v>
      </c>
      <c r="N1507" s="138" t="s">
        <v>784</v>
      </c>
      <c r="O1507" s="138">
        <v>50</v>
      </c>
      <c r="P1507" s="140">
        <v>50</v>
      </c>
      <c r="Q1507" s="137"/>
      <c r="R1507" s="138" t="s">
        <v>610</v>
      </c>
      <c r="S1507" s="138">
        <v>230</v>
      </c>
      <c r="T1507" s="138">
        <v>230</v>
      </c>
      <c r="U1507" s="138">
        <v>50</v>
      </c>
      <c r="V1507" s="140">
        <v>0</v>
      </c>
      <c r="W1507" s="138"/>
      <c r="X1507" s="138"/>
      <c r="Y1507" s="138">
        <v>0</v>
      </c>
      <c r="Z1507" s="138">
        <v>0</v>
      </c>
      <c r="AA1507" s="137"/>
      <c r="AB1507" s="137" t="s">
        <v>622</v>
      </c>
      <c r="AC1507" s="149">
        <v>46235.4261574074</v>
      </c>
      <c r="AD1507" s="137" t="s">
        <v>622</v>
      </c>
      <c r="AE1507" s="149">
        <v>46235.4233449074</v>
      </c>
      <c r="AF1507" s="137" t="s">
        <v>606</v>
      </c>
      <c r="AG1507" s="137" t="s">
        <v>607</v>
      </c>
      <c r="AH1507" s="148">
        <v>46229</v>
      </c>
      <c r="AI1507" s="137">
        <v>0</v>
      </c>
      <c r="AJ1507" s="137"/>
      <c r="AK1507" s="137" t="s">
        <v>597</v>
      </c>
      <c r="AL1507" s="137"/>
    </row>
    <row r="1508" s="134" customFormat="1" ht="38.8" customHeight="1" spans="1:38">
      <c r="A1508" s="137" t="s">
        <v>29</v>
      </c>
      <c r="B1508" s="137" t="s">
        <v>25</v>
      </c>
      <c r="C1508" s="138" t="s">
        <v>463</v>
      </c>
      <c r="D1508" s="138" t="s">
        <v>93</v>
      </c>
      <c r="E1508" s="137" t="s">
        <v>587</v>
      </c>
      <c r="F1508" s="138" t="s">
        <v>346</v>
      </c>
      <c r="G1508" s="138" t="s">
        <v>639</v>
      </c>
      <c r="H1508" s="147">
        <v>46233.4876041667</v>
      </c>
      <c r="I1508" s="138"/>
      <c r="J1508" s="138" t="s">
        <v>2545</v>
      </c>
      <c r="K1508" s="138" t="s">
        <v>601</v>
      </c>
      <c r="L1508" s="138" t="s">
        <v>591</v>
      </c>
      <c r="M1508" s="138" t="s">
        <v>603</v>
      </c>
      <c r="N1508" s="138" t="s">
        <v>779</v>
      </c>
      <c r="O1508" s="138">
        <v>458</v>
      </c>
      <c r="P1508" s="140">
        <v>458</v>
      </c>
      <c r="Q1508" s="137" t="s">
        <v>3</v>
      </c>
      <c r="R1508" s="138" t="s">
        <v>780</v>
      </c>
      <c r="S1508" s="138">
        <v>468</v>
      </c>
      <c r="T1508" s="138">
        <v>458</v>
      </c>
      <c r="U1508" s="138">
        <v>458</v>
      </c>
      <c r="V1508" s="140">
        <v>0</v>
      </c>
      <c r="W1508" s="138" t="s">
        <v>670</v>
      </c>
      <c r="X1508" s="138"/>
      <c r="Y1508" s="138">
        <v>343.5</v>
      </c>
      <c r="Z1508" s="138">
        <v>343.5</v>
      </c>
      <c r="AA1508" s="137"/>
      <c r="AB1508" s="137" t="s">
        <v>622</v>
      </c>
      <c r="AC1508" s="149">
        <v>46235.4261574074</v>
      </c>
      <c r="AD1508" s="137" t="s">
        <v>622</v>
      </c>
      <c r="AE1508" s="149">
        <v>46235.4233449074</v>
      </c>
      <c r="AF1508" s="137" t="s">
        <v>606</v>
      </c>
      <c r="AG1508" s="137" t="s">
        <v>607</v>
      </c>
      <c r="AH1508" s="148">
        <v>46230</v>
      </c>
      <c r="AI1508" s="137">
        <v>0</v>
      </c>
      <c r="AJ1508" s="137"/>
      <c r="AK1508" s="137" t="s">
        <v>726</v>
      </c>
      <c r="AL1508" s="137"/>
    </row>
    <row r="1509" s="134" customFormat="1" ht="38.8" customHeight="1" spans="1:38">
      <c r="A1509" s="137" t="s">
        <v>29</v>
      </c>
      <c r="B1509" s="137" t="s">
        <v>25</v>
      </c>
      <c r="C1509" s="138" t="s">
        <v>463</v>
      </c>
      <c r="D1509" s="138" t="s">
        <v>93</v>
      </c>
      <c r="E1509" s="137" t="s">
        <v>587</v>
      </c>
      <c r="F1509" s="138" t="s">
        <v>346</v>
      </c>
      <c r="G1509" s="138" t="s">
        <v>639</v>
      </c>
      <c r="H1509" s="147">
        <v>46234.447349537</v>
      </c>
      <c r="I1509" s="138" t="s">
        <v>2542</v>
      </c>
      <c r="J1509" s="138" t="s">
        <v>2546</v>
      </c>
      <c r="K1509" s="138" t="s">
        <v>590</v>
      </c>
      <c r="L1509" s="138" t="s">
        <v>591</v>
      </c>
      <c r="M1509" s="138" t="s">
        <v>603</v>
      </c>
      <c r="N1509" s="138" t="s">
        <v>593</v>
      </c>
      <c r="O1509" s="138">
        <v>198</v>
      </c>
      <c r="P1509" s="140">
        <v>198</v>
      </c>
      <c r="Q1509" s="137" t="s">
        <v>2</v>
      </c>
      <c r="R1509" s="138" t="s">
        <v>594</v>
      </c>
      <c r="S1509" s="138">
        <v>198</v>
      </c>
      <c r="T1509" s="138">
        <v>198</v>
      </c>
      <c r="U1509" s="138">
        <v>198</v>
      </c>
      <c r="V1509" s="140">
        <v>0</v>
      </c>
      <c r="W1509" s="138"/>
      <c r="X1509" s="138"/>
      <c r="Y1509" s="138">
        <v>75</v>
      </c>
      <c r="Z1509" s="138">
        <v>75</v>
      </c>
      <c r="AA1509" s="137"/>
      <c r="AB1509" s="137" t="s">
        <v>622</v>
      </c>
      <c r="AC1509" s="149">
        <v>46235.4261574074</v>
      </c>
      <c r="AD1509" s="137" t="s">
        <v>622</v>
      </c>
      <c r="AE1509" s="149">
        <v>46235.4233449074</v>
      </c>
      <c r="AF1509" s="137" t="s">
        <v>606</v>
      </c>
      <c r="AG1509" s="137" t="s">
        <v>607</v>
      </c>
      <c r="AH1509" s="148">
        <v>45142</v>
      </c>
      <c r="AI1509" s="137">
        <v>0</v>
      </c>
      <c r="AJ1509" s="137"/>
      <c r="AK1509" s="137" t="s">
        <v>597</v>
      </c>
      <c r="AL1509" s="137"/>
    </row>
    <row r="1510" s="134" customFormat="1" ht="38.8" customHeight="1" spans="1:38">
      <c r="A1510" s="137" t="s">
        <v>29</v>
      </c>
      <c r="B1510" s="137" t="s">
        <v>25</v>
      </c>
      <c r="C1510" s="138" t="s">
        <v>463</v>
      </c>
      <c r="D1510" s="138" t="s">
        <v>93</v>
      </c>
      <c r="E1510" s="137" t="s">
        <v>587</v>
      </c>
      <c r="F1510" s="138" t="s">
        <v>346</v>
      </c>
      <c r="G1510" s="138" t="s">
        <v>639</v>
      </c>
      <c r="H1510" s="147">
        <v>46234.5890162037</v>
      </c>
      <c r="I1510" s="138" t="s">
        <v>2542</v>
      </c>
      <c r="J1510" s="138" t="s">
        <v>2547</v>
      </c>
      <c r="K1510" s="138" t="s">
        <v>590</v>
      </c>
      <c r="L1510" s="138" t="s">
        <v>591</v>
      </c>
      <c r="M1510" s="138" t="s">
        <v>603</v>
      </c>
      <c r="N1510" s="138" t="s">
        <v>593</v>
      </c>
      <c r="O1510" s="138">
        <v>198</v>
      </c>
      <c r="P1510" s="140">
        <v>198</v>
      </c>
      <c r="Q1510" s="137" t="s">
        <v>2</v>
      </c>
      <c r="R1510" s="138" t="s">
        <v>594</v>
      </c>
      <c r="S1510" s="138">
        <v>198</v>
      </c>
      <c r="T1510" s="138">
        <v>198</v>
      </c>
      <c r="U1510" s="138">
        <v>198</v>
      </c>
      <c r="V1510" s="140">
        <v>0</v>
      </c>
      <c r="W1510" s="138"/>
      <c r="X1510" s="138"/>
      <c r="Y1510" s="138">
        <v>75</v>
      </c>
      <c r="Z1510" s="138">
        <v>75</v>
      </c>
      <c r="AA1510" s="137"/>
      <c r="AB1510" s="137" t="s">
        <v>622</v>
      </c>
      <c r="AC1510" s="149">
        <v>46235.4261574074</v>
      </c>
      <c r="AD1510" s="137" t="s">
        <v>622</v>
      </c>
      <c r="AE1510" s="149">
        <v>46235.4233449074</v>
      </c>
      <c r="AF1510" s="137" t="s">
        <v>606</v>
      </c>
      <c r="AG1510" s="137" t="s">
        <v>607</v>
      </c>
      <c r="AH1510" s="148">
        <v>45129</v>
      </c>
      <c r="AI1510" s="137">
        <v>0</v>
      </c>
      <c r="AJ1510" s="137"/>
      <c r="AK1510" s="137" t="s">
        <v>597</v>
      </c>
      <c r="AL1510" s="137"/>
    </row>
    <row r="1511" s="134" customFormat="1" ht="38.8" customHeight="1" spans="1:38">
      <c r="A1511" s="137" t="s">
        <v>29</v>
      </c>
      <c r="B1511" s="137" t="s">
        <v>25</v>
      </c>
      <c r="C1511" s="138" t="s">
        <v>463</v>
      </c>
      <c r="D1511" s="138" t="s">
        <v>95</v>
      </c>
      <c r="E1511" s="137" t="s">
        <v>587</v>
      </c>
      <c r="F1511" s="138" t="s">
        <v>362</v>
      </c>
      <c r="G1511" s="138" t="s">
        <v>714</v>
      </c>
      <c r="H1511" s="147">
        <v>46234.6827777778</v>
      </c>
      <c r="I1511" s="138" t="s">
        <v>2548</v>
      </c>
      <c r="J1511" s="138" t="s">
        <v>2549</v>
      </c>
      <c r="K1511" s="138" t="s">
        <v>601</v>
      </c>
      <c r="L1511" s="138" t="s">
        <v>591</v>
      </c>
      <c r="M1511" s="138" t="s">
        <v>603</v>
      </c>
      <c r="N1511" s="138" t="s">
        <v>613</v>
      </c>
      <c r="O1511" s="138">
        <v>50</v>
      </c>
      <c r="P1511" s="140">
        <v>50</v>
      </c>
      <c r="Q1511" s="137"/>
      <c r="R1511" s="138" t="s">
        <v>610</v>
      </c>
      <c r="S1511" s="138">
        <v>50</v>
      </c>
      <c r="T1511" s="138">
        <v>50</v>
      </c>
      <c r="U1511" s="138">
        <v>50</v>
      </c>
      <c r="V1511" s="140">
        <v>0</v>
      </c>
      <c r="W1511" s="138"/>
      <c r="X1511" s="138"/>
      <c r="Y1511" s="138">
        <v>0</v>
      </c>
      <c r="Z1511" s="138">
        <v>0</v>
      </c>
      <c r="AA1511" s="137"/>
      <c r="AB1511" s="137"/>
      <c r="AC1511" s="137"/>
      <c r="AD1511" s="137" t="s">
        <v>622</v>
      </c>
      <c r="AE1511" s="149">
        <v>46235.4219675926</v>
      </c>
      <c r="AF1511" s="137" t="s">
        <v>606</v>
      </c>
      <c r="AG1511" s="137" t="s">
        <v>607</v>
      </c>
      <c r="AH1511" s="148">
        <v>46233</v>
      </c>
      <c r="AI1511" s="137">
        <v>0</v>
      </c>
      <c r="AJ1511" s="137"/>
      <c r="AK1511" s="137" t="s">
        <v>597</v>
      </c>
      <c r="AL1511" s="137"/>
    </row>
    <row r="1512" s="134" customFormat="1" ht="38.8" customHeight="1" spans="1:38">
      <c r="A1512" s="137" t="s">
        <v>29</v>
      </c>
      <c r="B1512" s="137" t="s">
        <v>25</v>
      </c>
      <c r="C1512" s="138" t="s">
        <v>463</v>
      </c>
      <c r="D1512" s="138" t="s">
        <v>93</v>
      </c>
      <c r="E1512" s="137" t="s">
        <v>587</v>
      </c>
      <c r="F1512" s="138" t="s">
        <v>352</v>
      </c>
      <c r="G1512" s="138" t="s">
        <v>2550</v>
      </c>
      <c r="H1512" s="147">
        <v>46231.5450694444</v>
      </c>
      <c r="I1512" s="138" t="s">
        <v>2551</v>
      </c>
      <c r="J1512" s="138" t="s">
        <v>2552</v>
      </c>
      <c r="K1512" s="138" t="s">
        <v>601</v>
      </c>
      <c r="L1512" s="138" t="s">
        <v>591</v>
      </c>
      <c r="M1512" s="138" t="s">
        <v>603</v>
      </c>
      <c r="N1512" s="138" t="s">
        <v>613</v>
      </c>
      <c r="O1512" s="138">
        <v>50</v>
      </c>
      <c r="P1512" s="140">
        <v>50</v>
      </c>
      <c r="Q1512" s="137"/>
      <c r="R1512" s="138" t="s">
        <v>610</v>
      </c>
      <c r="S1512" s="138">
        <v>50</v>
      </c>
      <c r="T1512" s="138">
        <v>50</v>
      </c>
      <c r="U1512" s="138">
        <v>50</v>
      </c>
      <c r="V1512" s="140">
        <v>0</v>
      </c>
      <c r="W1512" s="138"/>
      <c r="X1512" s="138"/>
      <c r="Y1512" s="138">
        <v>0</v>
      </c>
      <c r="Z1512" s="138">
        <v>0</v>
      </c>
      <c r="AA1512" s="137"/>
      <c r="AB1512" s="137"/>
      <c r="AC1512" s="137"/>
      <c r="AD1512" s="137" t="s">
        <v>622</v>
      </c>
      <c r="AE1512" s="149">
        <v>46235.4233101852</v>
      </c>
      <c r="AF1512" s="137" t="s">
        <v>606</v>
      </c>
      <c r="AG1512" s="137" t="s">
        <v>607</v>
      </c>
      <c r="AH1512" s="148">
        <v>46227</v>
      </c>
      <c r="AI1512" s="137">
        <v>0</v>
      </c>
      <c r="AJ1512" s="137"/>
      <c r="AK1512" s="137" t="s">
        <v>597</v>
      </c>
      <c r="AL1512" s="137"/>
    </row>
    <row r="1513" s="134" customFormat="1" ht="38.8" customHeight="1" spans="1:38">
      <c r="A1513" s="137" t="s">
        <v>29</v>
      </c>
      <c r="B1513" s="137" t="s">
        <v>25</v>
      </c>
      <c r="C1513" s="138" t="s">
        <v>463</v>
      </c>
      <c r="D1513" s="138" t="s">
        <v>93</v>
      </c>
      <c r="E1513" s="137" t="s">
        <v>587</v>
      </c>
      <c r="F1513" s="138" t="s">
        <v>352</v>
      </c>
      <c r="G1513" s="138" t="s">
        <v>2550</v>
      </c>
      <c r="H1513" s="147">
        <v>46234.7725694444</v>
      </c>
      <c r="I1513" s="138" t="s">
        <v>2542</v>
      </c>
      <c r="J1513" s="138" t="s">
        <v>2553</v>
      </c>
      <c r="K1513" s="138" t="s">
        <v>601</v>
      </c>
      <c r="L1513" s="138" t="s">
        <v>591</v>
      </c>
      <c r="M1513" s="138" t="s">
        <v>603</v>
      </c>
      <c r="N1513" s="138" t="s">
        <v>613</v>
      </c>
      <c r="O1513" s="138">
        <v>50</v>
      </c>
      <c r="P1513" s="140">
        <v>50</v>
      </c>
      <c r="Q1513" s="137"/>
      <c r="R1513" s="138" t="s">
        <v>610</v>
      </c>
      <c r="S1513" s="138">
        <v>50</v>
      </c>
      <c r="T1513" s="138">
        <v>50</v>
      </c>
      <c r="U1513" s="138">
        <v>50</v>
      </c>
      <c r="V1513" s="140">
        <v>0</v>
      </c>
      <c r="W1513" s="138"/>
      <c r="X1513" s="138"/>
      <c r="Y1513" s="138">
        <v>0</v>
      </c>
      <c r="Z1513" s="138">
        <v>0</v>
      </c>
      <c r="AA1513" s="137"/>
      <c r="AB1513" s="137"/>
      <c r="AC1513" s="137"/>
      <c r="AD1513" s="137" t="s">
        <v>622</v>
      </c>
      <c r="AE1513" s="149">
        <v>46235.4233101852</v>
      </c>
      <c r="AF1513" s="137" t="s">
        <v>606</v>
      </c>
      <c r="AG1513" s="137" t="s">
        <v>607</v>
      </c>
      <c r="AH1513" s="148">
        <v>46173</v>
      </c>
      <c r="AI1513" s="137">
        <v>0</v>
      </c>
      <c r="AJ1513" s="137"/>
      <c r="AK1513" s="137" t="s">
        <v>597</v>
      </c>
      <c r="AL1513" s="137"/>
    </row>
    <row r="1514" s="134" customFormat="1" ht="38.8" customHeight="1" spans="1:38">
      <c r="A1514" s="137" t="s">
        <v>29</v>
      </c>
      <c r="B1514" s="137" t="s">
        <v>25</v>
      </c>
      <c r="C1514" s="138" t="s">
        <v>463</v>
      </c>
      <c r="D1514" s="138" t="s">
        <v>93</v>
      </c>
      <c r="E1514" s="137" t="s">
        <v>587</v>
      </c>
      <c r="F1514" s="138" t="s">
        <v>352</v>
      </c>
      <c r="G1514" s="138" t="s">
        <v>2550</v>
      </c>
      <c r="H1514" s="147">
        <v>46232.6437847222</v>
      </c>
      <c r="I1514" s="138" t="s">
        <v>2535</v>
      </c>
      <c r="J1514" s="138" t="s">
        <v>2554</v>
      </c>
      <c r="K1514" s="138" t="s">
        <v>601</v>
      </c>
      <c r="L1514" s="138" t="s">
        <v>591</v>
      </c>
      <c r="M1514" s="138" t="s">
        <v>603</v>
      </c>
      <c r="N1514" s="138" t="s">
        <v>784</v>
      </c>
      <c r="O1514" s="138">
        <v>50</v>
      </c>
      <c r="P1514" s="140">
        <v>50</v>
      </c>
      <c r="Q1514" s="137"/>
      <c r="R1514" s="138" t="s">
        <v>610</v>
      </c>
      <c r="S1514" s="138">
        <v>230</v>
      </c>
      <c r="T1514" s="138">
        <v>230</v>
      </c>
      <c r="U1514" s="138">
        <v>50</v>
      </c>
      <c r="V1514" s="140">
        <v>0</v>
      </c>
      <c r="W1514" s="138"/>
      <c r="X1514" s="138"/>
      <c r="Y1514" s="138">
        <v>0</v>
      </c>
      <c r="Z1514" s="138">
        <v>0</v>
      </c>
      <c r="AA1514" s="137"/>
      <c r="AB1514" s="137" t="s">
        <v>622</v>
      </c>
      <c r="AC1514" s="149">
        <v>46235.4261574074</v>
      </c>
      <c r="AD1514" s="137" t="s">
        <v>622</v>
      </c>
      <c r="AE1514" s="149">
        <v>46235.4233101852</v>
      </c>
      <c r="AF1514" s="137" t="s">
        <v>606</v>
      </c>
      <c r="AG1514" s="137" t="s">
        <v>607</v>
      </c>
      <c r="AH1514" s="148">
        <v>46227</v>
      </c>
      <c r="AI1514" s="137">
        <v>0</v>
      </c>
      <c r="AJ1514" s="137"/>
      <c r="AK1514" s="137" t="s">
        <v>597</v>
      </c>
      <c r="AL1514" s="137"/>
    </row>
    <row r="1515" s="134" customFormat="1" ht="38.8" customHeight="1" spans="1:38">
      <c r="A1515" s="137" t="s">
        <v>29</v>
      </c>
      <c r="B1515" s="137" t="s">
        <v>25</v>
      </c>
      <c r="C1515" s="138" t="s">
        <v>463</v>
      </c>
      <c r="D1515" s="138" t="s">
        <v>93</v>
      </c>
      <c r="E1515" s="137" t="s">
        <v>587</v>
      </c>
      <c r="F1515" s="138" t="s">
        <v>347</v>
      </c>
      <c r="G1515" s="138" t="s">
        <v>663</v>
      </c>
      <c r="H1515" s="147">
        <v>46232.5645601852</v>
      </c>
      <c r="I1515" s="138" t="s">
        <v>2555</v>
      </c>
      <c r="J1515" s="138" t="s">
        <v>2556</v>
      </c>
      <c r="K1515" s="138" t="s">
        <v>601</v>
      </c>
      <c r="L1515" s="138" t="s">
        <v>818</v>
      </c>
      <c r="M1515" s="138" t="s">
        <v>603</v>
      </c>
      <c r="N1515" s="138" t="s">
        <v>769</v>
      </c>
      <c r="O1515" s="138">
        <v>0</v>
      </c>
      <c r="P1515" s="140">
        <v>0</v>
      </c>
      <c r="Q1515" s="137"/>
      <c r="R1515" s="138" t="s">
        <v>610</v>
      </c>
      <c r="S1515" s="138">
        <v>120</v>
      </c>
      <c r="T1515" s="138">
        <v>120</v>
      </c>
      <c r="U1515" s="138">
        <v>0</v>
      </c>
      <c r="V1515" s="140">
        <v>0</v>
      </c>
      <c r="W1515" s="138"/>
      <c r="X1515" s="138"/>
      <c r="Y1515" s="138">
        <v>0</v>
      </c>
      <c r="Z1515" s="138">
        <v>0</v>
      </c>
      <c r="AA1515" s="137"/>
      <c r="AB1515" s="137"/>
      <c r="AC1515" s="137"/>
      <c r="AD1515" s="137" t="s">
        <v>622</v>
      </c>
      <c r="AE1515" s="149">
        <v>46235.4233796296</v>
      </c>
      <c r="AF1515" s="137" t="s">
        <v>606</v>
      </c>
      <c r="AG1515" s="137" t="s">
        <v>607</v>
      </c>
      <c r="AH1515" s="148">
        <v>46215</v>
      </c>
      <c r="AI1515" s="137">
        <v>0</v>
      </c>
      <c r="AJ1515" s="137"/>
      <c r="AK1515" s="137" t="s">
        <v>818</v>
      </c>
      <c r="AL1515" s="137"/>
    </row>
    <row r="1516" s="134" customFormat="1" ht="38.8" customHeight="1" spans="1:38">
      <c r="A1516" s="137" t="s">
        <v>29</v>
      </c>
      <c r="B1516" s="137" t="s">
        <v>25</v>
      </c>
      <c r="C1516" s="138" t="s">
        <v>463</v>
      </c>
      <c r="D1516" s="138" t="s">
        <v>93</v>
      </c>
      <c r="E1516" s="137" t="s">
        <v>587</v>
      </c>
      <c r="F1516" s="138" t="s">
        <v>347</v>
      </c>
      <c r="G1516" s="138" t="s">
        <v>663</v>
      </c>
      <c r="H1516" s="147">
        <v>46233.5932060185</v>
      </c>
      <c r="I1516" s="138"/>
      <c r="J1516" s="138" t="s">
        <v>2557</v>
      </c>
      <c r="K1516" s="138" t="s">
        <v>601</v>
      </c>
      <c r="L1516" s="138" t="s">
        <v>591</v>
      </c>
      <c r="M1516" s="138" t="s">
        <v>592</v>
      </c>
      <c r="N1516" s="138" t="s">
        <v>613</v>
      </c>
      <c r="O1516" s="138">
        <v>50</v>
      </c>
      <c r="P1516" s="140">
        <v>50</v>
      </c>
      <c r="Q1516" s="137"/>
      <c r="R1516" s="138" t="s">
        <v>610</v>
      </c>
      <c r="S1516" s="138">
        <v>150</v>
      </c>
      <c r="T1516" s="138">
        <v>150</v>
      </c>
      <c r="U1516" s="138">
        <v>50</v>
      </c>
      <c r="V1516" s="140">
        <v>0</v>
      </c>
      <c r="W1516" s="138"/>
      <c r="X1516" s="138"/>
      <c r="Y1516" s="138">
        <v>0</v>
      </c>
      <c r="Z1516" s="138">
        <v>0</v>
      </c>
      <c r="AA1516" s="137"/>
      <c r="AB1516" s="137"/>
      <c r="AC1516" s="137"/>
      <c r="AD1516" s="137" t="s">
        <v>622</v>
      </c>
      <c r="AE1516" s="149">
        <v>46235.4233796296</v>
      </c>
      <c r="AF1516" s="137" t="s">
        <v>606</v>
      </c>
      <c r="AG1516" s="137" t="s">
        <v>607</v>
      </c>
      <c r="AH1516" s="137"/>
      <c r="AI1516" s="137">
        <v>0</v>
      </c>
      <c r="AJ1516" s="137"/>
      <c r="AK1516" s="137" t="s">
        <v>597</v>
      </c>
      <c r="AL1516" s="137"/>
    </row>
    <row r="1517" s="134" customFormat="1" ht="38.8" customHeight="1" spans="1:38">
      <c r="A1517" s="137" t="s">
        <v>29</v>
      </c>
      <c r="B1517" s="137" t="s">
        <v>25</v>
      </c>
      <c r="C1517" s="138" t="s">
        <v>463</v>
      </c>
      <c r="D1517" s="138" t="s">
        <v>93</v>
      </c>
      <c r="E1517" s="137" t="s">
        <v>587</v>
      </c>
      <c r="F1517" s="138" t="s">
        <v>347</v>
      </c>
      <c r="G1517" s="138" t="s">
        <v>663</v>
      </c>
      <c r="H1517" s="147">
        <v>46233.5932060185</v>
      </c>
      <c r="I1517" s="138"/>
      <c r="J1517" s="138" t="s">
        <v>2557</v>
      </c>
      <c r="K1517" s="138" t="s">
        <v>601</v>
      </c>
      <c r="L1517" s="138" t="s">
        <v>591</v>
      </c>
      <c r="M1517" s="138" t="s">
        <v>592</v>
      </c>
      <c r="N1517" s="138" t="s">
        <v>784</v>
      </c>
      <c r="O1517" s="138">
        <v>50</v>
      </c>
      <c r="P1517" s="140">
        <v>50</v>
      </c>
      <c r="Q1517" s="137"/>
      <c r="R1517" s="138" t="s">
        <v>610</v>
      </c>
      <c r="S1517" s="138">
        <v>150</v>
      </c>
      <c r="T1517" s="138">
        <v>150</v>
      </c>
      <c r="U1517" s="138">
        <v>50</v>
      </c>
      <c r="V1517" s="140">
        <v>0</v>
      </c>
      <c r="W1517" s="138"/>
      <c r="X1517" s="138"/>
      <c r="Y1517" s="138">
        <v>0</v>
      </c>
      <c r="Z1517" s="138">
        <v>0</v>
      </c>
      <c r="AA1517" s="137"/>
      <c r="AB1517" s="137"/>
      <c r="AC1517" s="137"/>
      <c r="AD1517" s="137" t="s">
        <v>622</v>
      </c>
      <c r="AE1517" s="149">
        <v>46235.4233796296</v>
      </c>
      <c r="AF1517" s="137" t="s">
        <v>606</v>
      </c>
      <c r="AG1517" s="137" t="s">
        <v>607</v>
      </c>
      <c r="AH1517" s="137"/>
      <c r="AI1517" s="137">
        <v>0</v>
      </c>
      <c r="AJ1517" s="137"/>
      <c r="AK1517" s="137" t="s">
        <v>597</v>
      </c>
      <c r="AL1517" s="137"/>
    </row>
    <row r="1518" s="134" customFormat="1" ht="38.8" customHeight="1" spans="1:38">
      <c r="A1518" s="137" t="s">
        <v>29</v>
      </c>
      <c r="B1518" s="137" t="s">
        <v>25</v>
      </c>
      <c r="C1518" s="138" t="s">
        <v>463</v>
      </c>
      <c r="D1518" s="138" t="s">
        <v>93</v>
      </c>
      <c r="E1518" s="137" t="s">
        <v>587</v>
      </c>
      <c r="F1518" s="138" t="s">
        <v>347</v>
      </c>
      <c r="G1518" s="138" t="s">
        <v>663</v>
      </c>
      <c r="H1518" s="147">
        <v>46233.5932060185</v>
      </c>
      <c r="I1518" s="138"/>
      <c r="J1518" s="138" t="s">
        <v>2557</v>
      </c>
      <c r="K1518" s="138" t="s">
        <v>601</v>
      </c>
      <c r="L1518" s="138" t="s">
        <v>591</v>
      </c>
      <c r="M1518" s="138" t="s">
        <v>592</v>
      </c>
      <c r="N1518" s="138" t="s">
        <v>1131</v>
      </c>
      <c r="O1518" s="138">
        <v>50</v>
      </c>
      <c r="P1518" s="140">
        <v>50</v>
      </c>
      <c r="Q1518" s="137"/>
      <c r="R1518" s="138" t="s">
        <v>1132</v>
      </c>
      <c r="S1518" s="138">
        <v>150</v>
      </c>
      <c r="T1518" s="138">
        <v>150</v>
      </c>
      <c r="U1518" s="138">
        <v>50</v>
      </c>
      <c r="V1518" s="140">
        <v>0</v>
      </c>
      <c r="W1518" s="138"/>
      <c r="X1518" s="138"/>
      <c r="Y1518" s="138">
        <v>0</v>
      </c>
      <c r="Z1518" s="138">
        <v>0</v>
      </c>
      <c r="AA1518" s="137"/>
      <c r="AB1518" s="137"/>
      <c r="AC1518" s="137"/>
      <c r="AD1518" s="137" t="s">
        <v>622</v>
      </c>
      <c r="AE1518" s="149">
        <v>46235.4233796296</v>
      </c>
      <c r="AF1518" s="137" t="s">
        <v>606</v>
      </c>
      <c r="AG1518" s="137" t="s">
        <v>607</v>
      </c>
      <c r="AH1518" s="137"/>
      <c r="AI1518" s="137">
        <v>0</v>
      </c>
      <c r="AJ1518" s="137"/>
      <c r="AK1518" s="137" t="s">
        <v>597</v>
      </c>
      <c r="AL1518" s="137"/>
    </row>
    <row r="1519" s="134" customFormat="1" ht="38.8" customHeight="1" spans="1:38">
      <c r="A1519" s="137" t="s">
        <v>29</v>
      </c>
      <c r="B1519" s="137" t="s">
        <v>25</v>
      </c>
      <c r="C1519" s="138" t="s">
        <v>463</v>
      </c>
      <c r="D1519" s="138" t="s">
        <v>93</v>
      </c>
      <c r="E1519" s="137" t="s">
        <v>587</v>
      </c>
      <c r="F1519" s="138" t="s">
        <v>347</v>
      </c>
      <c r="G1519" s="138" t="s">
        <v>663</v>
      </c>
      <c r="H1519" s="147">
        <v>46233.4967361111</v>
      </c>
      <c r="I1519" s="138"/>
      <c r="J1519" s="138" t="s">
        <v>2558</v>
      </c>
      <c r="K1519" s="138" t="s">
        <v>590</v>
      </c>
      <c r="L1519" s="138" t="s">
        <v>1240</v>
      </c>
      <c r="M1519" s="138" t="s">
        <v>592</v>
      </c>
      <c r="N1519" s="138" t="s">
        <v>776</v>
      </c>
      <c r="O1519" s="138">
        <v>30</v>
      </c>
      <c r="P1519" s="140">
        <v>30</v>
      </c>
      <c r="Q1519" s="137"/>
      <c r="R1519" s="138" t="s">
        <v>666</v>
      </c>
      <c r="S1519" s="138">
        <v>140</v>
      </c>
      <c r="T1519" s="138">
        <v>140</v>
      </c>
      <c r="U1519" s="138">
        <v>30</v>
      </c>
      <c r="V1519" s="140">
        <v>0</v>
      </c>
      <c r="W1519" s="138"/>
      <c r="X1519" s="138"/>
      <c r="Y1519" s="138">
        <v>0</v>
      </c>
      <c r="Z1519" s="138">
        <v>0</v>
      </c>
      <c r="AA1519" s="137"/>
      <c r="AB1519" s="137" t="s">
        <v>622</v>
      </c>
      <c r="AC1519" s="149">
        <v>46235.4261574074</v>
      </c>
      <c r="AD1519" s="137" t="s">
        <v>622</v>
      </c>
      <c r="AE1519" s="149">
        <v>46235.4233796296</v>
      </c>
      <c r="AF1519" s="137" t="s">
        <v>606</v>
      </c>
      <c r="AG1519" s="137" t="s">
        <v>607</v>
      </c>
      <c r="AH1519" s="148">
        <v>39737</v>
      </c>
      <c r="AI1519" s="137">
        <v>0</v>
      </c>
      <c r="AJ1519" s="137"/>
      <c r="AK1519" s="137" t="s">
        <v>1240</v>
      </c>
      <c r="AL1519" s="137"/>
    </row>
    <row r="1520" s="134" customFormat="1" ht="38.8" customHeight="1" spans="1:38">
      <c r="A1520" s="137" t="s">
        <v>29</v>
      </c>
      <c r="B1520" s="137" t="s">
        <v>25</v>
      </c>
      <c r="C1520" s="138" t="s">
        <v>463</v>
      </c>
      <c r="D1520" s="138" t="s">
        <v>93</v>
      </c>
      <c r="E1520" s="137" t="s">
        <v>587</v>
      </c>
      <c r="F1520" s="138" t="s">
        <v>347</v>
      </c>
      <c r="G1520" s="138" t="s">
        <v>663</v>
      </c>
      <c r="H1520" s="147">
        <v>46234.5139583333</v>
      </c>
      <c r="I1520" s="138" t="s">
        <v>2542</v>
      </c>
      <c r="J1520" s="138" t="s">
        <v>2559</v>
      </c>
      <c r="K1520" s="138" t="s">
        <v>601</v>
      </c>
      <c r="L1520" s="138" t="s">
        <v>591</v>
      </c>
      <c r="M1520" s="138" t="s">
        <v>603</v>
      </c>
      <c r="N1520" s="138" t="s">
        <v>793</v>
      </c>
      <c r="O1520" s="138">
        <v>50</v>
      </c>
      <c r="P1520" s="140">
        <v>50</v>
      </c>
      <c r="Q1520" s="137"/>
      <c r="R1520" s="138" t="s">
        <v>666</v>
      </c>
      <c r="S1520" s="138">
        <v>50</v>
      </c>
      <c r="T1520" s="138">
        <v>50</v>
      </c>
      <c r="U1520" s="138">
        <v>50</v>
      </c>
      <c r="V1520" s="140">
        <v>0</v>
      </c>
      <c r="W1520" s="138"/>
      <c r="X1520" s="138"/>
      <c r="Y1520" s="138">
        <v>35</v>
      </c>
      <c r="Z1520" s="138">
        <v>35</v>
      </c>
      <c r="AA1520" s="137"/>
      <c r="AB1520" s="137" t="s">
        <v>622</v>
      </c>
      <c r="AC1520" s="149">
        <v>46235.4261574074</v>
      </c>
      <c r="AD1520" s="137" t="s">
        <v>622</v>
      </c>
      <c r="AE1520" s="149">
        <v>46235.4233796296</v>
      </c>
      <c r="AF1520" s="137" t="s">
        <v>606</v>
      </c>
      <c r="AG1520" s="137" t="s">
        <v>607</v>
      </c>
      <c r="AH1520" s="148">
        <v>46103</v>
      </c>
      <c r="AI1520" s="137">
        <v>0</v>
      </c>
      <c r="AJ1520" s="137"/>
      <c r="AK1520" s="137" t="s">
        <v>597</v>
      </c>
      <c r="AL1520" s="137"/>
    </row>
    <row r="1521" s="134" customFormat="1" ht="38.8" customHeight="1" spans="1:38">
      <c r="A1521" s="137" t="s">
        <v>29</v>
      </c>
      <c r="B1521" s="137" t="s">
        <v>25</v>
      </c>
      <c r="C1521" s="138" t="s">
        <v>463</v>
      </c>
      <c r="D1521" s="138" t="s">
        <v>93</v>
      </c>
      <c r="E1521" s="137" t="s">
        <v>587</v>
      </c>
      <c r="F1521" s="138" t="s">
        <v>346</v>
      </c>
      <c r="G1521" s="138" t="s">
        <v>639</v>
      </c>
      <c r="H1521" s="147">
        <v>46239.4556712963</v>
      </c>
      <c r="I1521" s="138" t="s">
        <v>2503</v>
      </c>
      <c r="J1521" s="138" t="s">
        <v>2560</v>
      </c>
      <c r="K1521" s="138" t="s">
        <v>590</v>
      </c>
      <c r="L1521" s="138" t="s">
        <v>591</v>
      </c>
      <c r="M1521" s="138" t="s">
        <v>603</v>
      </c>
      <c r="N1521" s="138" t="s">
        <v>613</v>
      </c>
      <c r="O1521" s="138">
        <v>50</v>
      </c>
      <c r="P1521" s="140">
        <v>50</v>
      </c>
      <c r="Q1521" s="137"/>
      <c r="R1521" s="138" t="s">
        <v>610</v>
      </c>
      <c r="S1521" s="138">
        <v>248</v>
      </c>
      <c r="T1521" s="138">
        <v>248</v>
      </c>
      <c r="U1521" s="138">
        <v>50</v>
      </c>
      <c r="V1521" s="140">
        <v>0</v>
      </c>
      <c r="W1521" s="138"/>
      <c r="X1521" s="138"/>
      <c r="Y1521" s="138">
        <v>0</v>
      </c>
      <c r="Z1521" s="138">
        <v>0</v>
      </c>
      <c r="AA1521" s="137"/>
      <c r="AB1521" s="137" t="s">
        <v>622</v>
      </c>
      <c r="AC1521" s="149">
        <v>46241.3765625</v>
      </c>
      <c r="AD1521" s="137" t="s">
        <v>622</v>
      </c>
      <c r="AE1521" s="149">
        <v>46241.373599537</v>
      </c>
      <c r="AF1521" s="137" t="s">
        <v>606</v>
      </c>
      <c r="AG1521" s="137" t="s">
        <v>607</v>
      </c>
      <c r="AH1521" s="148">
        <v>45108</v>
      </c>
      <c r="AI1521" s="137">
        <v>0</v>
      </c>
      <c r="AJ1521" s="137"/>
      <c r="AK1521" s="137" t="s">
        <v>628</v>
      </c>
      <c r="AL1521" s="137"/>
    </row>
    <row r="1522" s="134" customFormat="1" ht="38.8" customHeight="1" spans="1:38">
      <c r="A1522" s="137" t="s">
        <v>29</v>
      </c>
      <c r="B1522" s="137" t="s">
        <v>25</v>
      </c>
      <c r="C1522" s="138" t="s">
        <v>463</v>
      </c>
      <c r="D1522" s="138" t="s">
        <v>93</v>
      </c>
      <c r="E1522" s="137" t="s">
        <v>587</v>
      </c>
      <c r="F1522" s="138" t="s">
        <v>346</v>
      </c>
      <c r="G1522" s="138" t="s">
        <v>639</v>
      </c>
      <c r="H1522" s="147">
        <v>46239.4556712963</v>
      </c>
      <c r="I1522" s="138" t="s">
        <v>2503</v>
      </c>
      <c r="J1522" s="138" t="s">
        <v>2560</v>
      </c>
      <c r="K1522" s="138" t="s">
        <v>590</v>
      </c>
      <c r="L1522" s="138" t="s">
        <v>591</v>
      </c>
      <c r="M1522" s="138" t="s">
        <v>603</v>
      </c>
      <c r="N1522" s="138" t="s">
        <v>593</v>
      </c>
      <c r="O1522" s="138">
        <v>198</v>
      </c>
      <c r="P1522" s="140">
        <v>198</v>
      </c>
      <c r="Q1522" s="137" t="s">
        <v>2</v>
      </c>
      <c r="R1522" s="138" t="s">
        <v>594</v>
      </c>
      <c r="S1522" s="138">
        <v>248</v>
      </c>
      <c r="T1522" s="138">
        <v>248</v>
      </c>
      <c r="U1522" s="138">
        <v>198</v>
      </c>
      <c r="V1522" s="140">
        <v>0</v>
      </c>
      <c r="W1522" s="138"/>
      <c r="X1522" s="138"/>
      <c r="Y1522" s="138">
        <v>75</v>
      </c>
      <c r="Z1522" s="138">
        <v>75</v>
      </c>
      <c r="AA1522" s="137"/>
      <c r="AB1522" s="137" t="s">
        <v>622</v>
      </c>
      <c r="AC1522" s="149">
        <v>46241.3765625</v>
      </c>
      <c r="AD1522" s="137" t="s">
        <v>622</v>
      </c>
      <c r="AE1522" s="149">
        <v>46241.373599537</v>
      </c>
      <c r="AF1522" s="137" t="s">
        <v>606</v>
      </c>
      <c r="AG1522" s="137" t="s">
        <v>607</v>
      </c>
      <c r="AH1522" s="148">
        <v>45108</v>
      </c>
      <c r="AI1522" s="137">
        <v>0</v>
      </c>
      <c r="AJ1522" s="137"/>
      <c r="AK1522" s="137" t="s">
        <v>628</v>
      </c>
      <c r="AL1522" s="137"/>
    </row>
    <row r="1523" s="134" customFormat="1" ht="38.8" customHeight="1" spans="1:38">
      <c r="A1523" s="137" t="s">
        <v>29</v>
      </c>
      <c r="B1523" s="137" t="s">
        <v>25</v>
      </c>
      <c r="C1523" s="138" t="s">
        <v>463</v>
      </c>
      <c r="D1523" s="138" t="s">
        <v>93</v>
      </c>
      <c r="E1523" s="137" t="s">
        <v>587</v>
      </c>
      <c r="F1523" s="138" t="s">
        <v>346</v>
      </c>
      <c r="G1523" s="138" t="s">
        <v>639</v>
      </c>
      <c r="H1523" s="147">
        <v>46239.5722916667</v>
      </c>
      <c r="I1523" s="138" t="s">
        <v>2503</v>
      </c>
      <c r="J1523" s="138" t="s">
        <v>2561</v>
      </c>
      <c r="K1523" s="138" t="s">
        <v>590</v>
      </c>
      <c r="L1523" s="138" t="s">
        <v>591</v>
      </c>
      <c r="M1523" s="138" t="s">
        <v>603</v>
      </c>
      <c r="N1523" s="138" t="s">
        <v>593</v>
      </c>
      <c r="O1523" s="138">
        <v>198</v>
      </c>
      <c r="P1523" s="140">
        <v>198</v>
      </c>
      <c r="Q1523" s="137" t="s">
        <v>2</v>
      </c>
      <c r="R1523" s="138" t="s">
        <v>594</v>
      </c>
      <c r="S1523" s="138">
        <v>198</v>
      </c>
      <c r="T1523" s="138">
        <v>198</v>
      </c>
      <c r="U1523" s="138">
        <v>198</v>
      </c>
      <c r="V1523" s="140">
        <v>0</v>
      </c>
      <c r="W1523" s="138"/>
      <c r="X1523" s="138"/>
      <c r="Y1523" s="138">
        <v>75</v>
      </c>
      <c r="Z1523" s="138">
        <v>75</v>
      </c>
      <c r="AA1523" s="137"/>
      <c r="AB1523" s="137" t="s">
        <v>622</v>
      </c>
      <c r="AC1523" s="149">
        <v>46241.3765625</v>
      </c>
      <c r="AD1523" s="137" t="s">
        <v>622</v>
      </c>
      <c r="AE1523" s="149">
        <v>46241.373599537</v>
      </c>
      <c r="AF1523" s="137" t="s">
        <v>606</v>
      </c>
      <c r="AG1523" s="137" t="s">
        <v>607</v>
      </c>
      <c r="AH1523" s="148">
        <v>45204</v>
      </c>
      <c r="AI1523" s="137">
        <v>0</v>
      </c>
      <c r="AJ1523" s="137"/>
      <c r="AK1523" s="137" t="s">
        <v>597</v>
      </c>
      <c r="AL1523" s="137"/>
    </row>
    <row r="1524" s="134" customFormat="1" ht="38.8" customHeight="1" spans="1:38">
      <c r="A1524" s="137" t="s">
        <v>29</v>
      </c>
      <c r="B1524" s="137" t="s">
        <v>25</v>
      </c>
      <c r="C1524" s="138" t="s">
        <v>463</v>
      </c>
      <c r="D1524" s="138" t="s">
        <v>93</v>
      </c>
      <c r="E1524" s="137" t="s">
        <v>587</v>
      </c>
      <c r="F1524" s="138" t="s">
        <v>346</v>
      </c>
      <c r="G1524" s="138" t="s">
        <v>639</v>
      </c>
      <c r="H1524" s="147">
        <v>46239.7404976852</v>
      </c>
      <c r="I1524" s="138" t="s">
        <v>2503</v>
      </c>
      <c r="J1524" s="138" t="s">
        <v>2562</v>
      </c>
      <c r="K1524" s="138" t="s">
        <v>590</v>
      </c>
      <c r="L1524" s="138" t="s">
        <v>591</v>
      </c>
      <c r="M1524" s="138" t="s">
        <v>592</v>
      </c>
      <c r="N1524" s="138" t="s">
        <v>593</v>
      </c>
      <c r="O1524" s="138">
        <v>198</v>
      </c>
      <c r="P1524" s="140">
        <v>198</v>
      </c>
      <c r="Q1524" s="137" t="s">
        <v>2</v>
      </c>
      <c r="R1524" s="138" t="s">
        <v>594</v>
      </c>
      <c r="S1524" s="138">
        <v>198</v>
      </c>
      <c r="T1524" s="138">
        <v>198</v>
      </c>
      <c r="U1524" s="138">
        <v>198</v>
      </c>
      <c r="V1524" s="140">
        <v>0</v>
      </c>
      <c r="W1524" s="138"/>
      <c r="X1524" s="138"/>
      <c r="Y1524" s="138">
        <v>75</v>
      </c>
      <c r="Z1524" s="138">
        <v>75</v>
      </c>
      <c r="AA1524" s="137"/>
      <c r="AB1524" s="137" t="s">
        <v>622</v>
      </c>
      <c r="AC1524" s="149">
        <v>46241.3765625</v>
      </c>
      <c r="AD1524" s="137" t="s">
        <v>622</v>
      </c>
      <c r="AE1524" s="149">
        <v>46241.373599537</v>
      </c>
      <c r="AF1524" s="137" t="s">
        <v>606</v>
      </c>
      <c r="AG1524" s="137" t="s">
        <v>607</v>
      </c>
      <c r="AH1524" s="148">
        <v>43317</v>
      </c>
      <c r="AI1524" s="137">
        <v>0</v>
      </c>
      <c r="AJ1524" s="137"/>
      <c r="AK1524" s="137" t="s">
        <v>597</v>
      </c>
      <c r="AL1524" s="137"/>
    </row>
    <row r="1525" s="134" customFormat="1" ht="38.8" customHeight="1" spans="1:38">
      <c r="A1525" s="137" t="s">
        <v>29</v>
      </c>
      <c r="B1525" s="137" t="s">
        <v>25</v>
      </c>
      <c r="C1525" s="138" t="s">
        <v>463</v>
      </c>
      <c r="D1525" s="138" t="s">
        <v>93</v>
      </c>
      <c r="E1525" s="137" t="s">
        <v>587</v>
      </c>
      <c r="F1525" s="138" t="s">
        <v>346</v>
      </c>
      <c r="G1525" s="138" t="s">
        <v>639</v>
      </c>
      <c r="H1525" s="147">
        <v>46239.8572800926</v>
      </c>
      <c r="I1525" s="138" t="s">
        <v>2503</v>
      </c>
      <c r="J1525" s="138" t="s">
        <v>2563</v>
      </c>
      <c r="K1525" s="138" t="s">
        <v>590</v>
      </c>
      <c r="L1525" s="138" t="s">
        <v>591</v>
      </c>
      <c r="M1525" s="138" t="s">
        <v>603</v>
      </c>
      <c r="N1525" s="138" t="s">
        <v>593</v>
      </c>
      <c r="O1525" s="138">
        <v>198</v>
      </c>
      <c r="P1525" s="140">
        <v>198</v>
      </c>
      <c r="Q1525" s="137" t="s">
        <v>2</v>
      </c>
      <c r="R1525" s="138" t="s">
        <v>594</v>
      </c>
      <c r="S1525" s="138">
        <v>198</v>
      </c>
      <c r="T1525" s="138">
        <v>198</v>
      </c>
      <c r="U1525" s="138">
        <v>198</v>
      </c>
      <c r="V1525" s="140">
        <v>0</v>
      </c>
      <c r="W1525" s="138"/>
      <c r="X1525" s="138"/>
      <c r="Y1525" s="138">
        <v>75</v>
      </c>
      <c r="Z1525" s="138">
        <v>75</v>
      </c>
      <c r="AA1525" s="137"/>
      <c r="AB1525" s="137" t="s">
        <v>622</v>
      </c>
      <c r="AC1525" s="149">
        <v>46241.3765625</v>
      </c>
      <c r="AD1525" s="137" t="s">
        <v>622</v>
      </c>
      <c r="AE1525" s="149">
        <v>46241.373599537</v>
      </c>
      <c r="AF1525" s="137" t="s">
        <v>606</v>
      </c>
      <c r="AG1525" s="137" t="s">
        <v>607</v>
      </c>
      <c r="AH1525" s="148">
        <v>44413</v>
      </c>
      <c r="AI1525" s="137">
        <v>0</v>
      </c>
      <c r="AJ1525" s="137"/>
      <c r="AK1525" s="137" t="s">
        <v>628</v>
      </c>
      <c r="AL1525" s="137"/>
    </row>
    <row r="1526" s="134" customFormat="1" ht="38.8" customHeight="1" spans="1:38">
      <c r="A1526" s="137" t="s">
        <v>29</v>
      </c>
      <c r="B1526" s="137" t="s">
        <v>25</v>
      </c>
      <c r="C1526" s="138" t="s">
        <v>463</v>
      </c>
      <c r="D1526" s="138" t="s">
        <v>93</v>
      </c>
      <c r="E1526" s="137" t="s">
        <v>587</v>
      </c>
      <c r="F1526" s="138" t="s">
        <v>350</v>
      </c>
      <c r="G1526" s="138" t="s">
        <v>2490</v>
      </c>
      <c r="H1526" s="147">
        <v>46232.7122337963</v>
      </c>
      <c r="I1526" s="138" t="s">
        <v>2535</v>
      </c>
      <c r="J1526" s="138" t="s">
        <v>2564</v>
      </c>
      <c r="K1526" s="138" t="s">
        <v>601</v>
      </c>
      <c r="L1526" s="138" t="s">
        <v>591</v>
      </c>
      <c r="M1526" s="138" t="s">
        <v>603</v>
      </c>
      <c r="N1526" s="138" t="s">
        <v>613</v>
      </c>
      <c r="O1526" s="138">
        <v>50</v>
      </c>
      <c r="P1526" s="140">
        <v>50</v>
      </c>
      <c r="Q1526" s="137"/>
      <c r="R1526" s="138" t="s">
        <v>610</v>
      </c>
      <c r="S1526" s="138">
        <v>50</v>
      </c>
      <c r="T1526" s="138">
        <v>50</v>
      </c>
      <c r="U1526" s="138">
        <v>50</v>
      </c>
      <c r="V1526" s="140">
        <v>0</v>
      </c>
      <c r="W1526" s="138"/>
      <c r="X1526" s="138"/>
      <c r="Y1526" s="138">
        <v>0</v>
      </c>
      <c r="Z1526" s="138">
        <v>0</v>
      </c>
      <c r="AA1526" s="137"/>
      <c r="AB1526" s="137"/>
      <c r="AC1526" s="137"/>
      <c r="AD1526" s="137" t="s">
        <v>622</v>
      </c>
      <c r="AE1526" s="149">
        <v>46235.4234375</v>
      </c>
      <c r="AF1526" s="137" t="s">
        <v>606</v>
      </c>
      <c r="AG1526" s="137" t="s">
        <v>607</v>
      </c>
      <c r="AH1526" s="148">
        <v>46231</v>
      </c>
      <c r="AI1526" s="137">
        <v>0</v>
      </c>
      <c r="AJ1526" s="137"/>
      <c r="AK1526" s="137" t="s">
        <v>597</v>
      </c>
      <c r="AL1526" s="137"/>
    </row>
    <row r="1527" s="134" customFormat="1" ht="38.8" customHeight="1" spans="1:38">
      <c r="A1527" s="137" t="s">
        <v>29</v>
      </c>
      <c r="B1527" s="137" t="s">
        <v>25</v>
      </c>
      <c r="C1527" s="138" t="s">
        <v>463</v>
      </c>
      <c r="D1527" s="138" t="s">
        <v>92</v>
      </c>
      <c r="E1527" s="137" t="s">
        <v>587</v>
      </c>
      <c r="F1527" s="138" t="s">
        <v>342</v>
      </c>
      <c r="G1527" s="138" t="s">
        <v>687</v>
      </c>
      <c r="H1527" s="147">
        <v>46232.5378472222</v>
      </c>
      <c r="I1527" s="138" t="s">
        <v>2565</v>
      </c>
      <c r="J1527" s="138" t="s">
        <v>2566</v>
      </c>
      <c r="K1527" s="138" t="s">
        <v>590</v>
      </c>
      <c r="L1527" s="138" t="s">
        <v>818</v>
      </c>
      <c r="M1527" s="138" t="s">
        <v>592</v>
      </c>
      <c r="N1527" s="138" t="s">
        <v>776</v>
      </c>
      <c r="O1527" s="138">
        <v>30</v>
      </c>
      <c r="P1527" s="140">
        <v>30</v>
      </c>
      <c r="Q1527" s="137"/>
      <c r="R1527" s="138" t="s">
        <v>666</v>
      </c>
      <c r="S1527" s="138">
        <v>90</v>
      </c>
      <c r="T1527" s="138">
        <v>90</v>
      </c>
      <c r="U1527" s="138">
        <v>30</v>
      </c>
      <c r="V1527" s="140">
        <v>0</v>
      </c>
      <c r="W1527" s="138"/>
      <c r="X1527" s="138"/>
      <c r="Y1527" s="138">
        <v>0</v>
      </c>
      <c r="Z1527" s="138">
        <v>0</v>
      </c>
      <c r="AA1527" s="137"/>
      <c r="AB1527" s="137"/>
      <c r="AC1527" s="137"/>
      <c r="AD1527" s="137" t="s">
        <v>622</v>
      </c>
      <c r="AE1527" s="149">
        <v>46235.4199884259</v>
      </c>
      <c r="AF1527" s="137" t="s">
        <v>606</v>
      </c>
      <c r="AG1527" s="137" t="s">
        <v>607</v>
      </c>
      <c r="AH1527" s="148">
        <v>40176</v>
      </c>
      <c r="AI1527" s="137">
        <v>0</v>
      </c>
      <c r="AJ1527" s="137"/>
      <c r="AK1527" s="137" t="s">
        <v>818</v>
      </c>
      <c r="AL1527" s="137"/>
    </row>
    <row r="1528" s="134" customFormat="1" ht="38.8" customHeight="1" spans="1:38">
      <c r="A1528" s="137" t="s">
        <v>29</v>
      </c>
      <c r="B1528" s="137" t="s">
        <v>25</v>
      </c>
      <c r="C1528" s="138" t="s">
        <v>463</v>
      </c>
      <c r="D1528" s="138" t="s">
        <v>92</v>
      </c>
      <c r="E1528" s="137" t="s">
        <v>587</v>
      </c>
      <c r="F1528" s="138" t="s">
        <v>342</v>
      </c>
      <c r="G1528" s="138" t="s">
        <v>687</v>
      </c>
      <c r="H1528" s="147">
        <v>46234.5383680556</v>
      </c>
      <c r="I1528" s="138" t="s">
        <v>2567</v>
      </c>
      <c r="J1528" s="138" t="s">
        <v>2568</v>
      </c>
      <c r="K1528" s="138" t="s">
        <v>590</v>
      </c>
      <c r="L1528" s="138" t="s">
        <v>742</v>
      </c>
      <c r="M1528" s="138" t="s">
        <v>592</v>
      </c>
      <c r="N1528" s="138" t="s">
        <v>776</v>
      </c>
      <c r="O1528" s="138">
        <v>30</v>
      </c>
      <c r="P1528" s="140">
        <v>30</v>
      </c>
      <c r="Q1528" s="137"/>
      <c r="R1528" s="138" t="s">
        <v>666</v>
      </c>
      <c r="S1528" s="138">
        <v>90</v>
      </c>
      <c r="T1528" s="138">
        <v>90</v>
      </c>
      <c r="U1528" s="138">
        <v>30</v>
      </c>
      <c r="V1528" s="140">
        <v>0</v>
      </c>
      <c r="W1528" s="138"/>
      <c r="X1528" s="138"/>
      <c r="Y1528" s="138">
        <v>0</v>
      </c>
      <c r="Z1528" s="138">
        <v>0</v>
      </c>
      <c r="AA1528" s="137"/>
      <c r="AB1528" s="137"/>
      <c r="AC1528" s="137"/>
      <c r="AD1528" s="137" t="s">
        <v>622</v>
      </c>
      <c r="AE1528" s="149">
        <v>46235.4199884259</v>
      </c>
      <c r="AF1528" s="137" t="s">
        <v>606</v>
      </c>
      <c r="AG1528" s="137" t="s">
        <v>607</v>
      </c>
      <c r="AH1528" s="148">
        <v>43005</v>
      </c>
      <c r="AI1528" s="137">
        <v>0</v>
      </c>
      <c r="AJ1528" s="137"/>
      <c r="AK1528" s="137" t="s">
        <v>744</v>
      </c>
      <c r="AL1528" s="137"/>
    </row>
    <row r="1529" s="134" customFormat="1" ht="38.8" customHeight="1" spans="1:38">
      <c r="A1529" s="137" t="s">
        <v>29</v>
      </c>
      <c r="B1529" s="137" t="s">
        <v>25</v>
      </c>
      <c r="C1529" s="138" t="s">
        <v>463</v>
      </c>
      <c r="D1529" s="138" t="s">
        <v>92</v>
      </c>
      <c r="E1529" s="137" t="s">
        <v>587</v>
      </c>
      <c r="F1529" s="138" t="s">
        <v>342</v>
      </c>
      <c r="G1529" s="138" t="s">
        <v>687</v>
      </c>
      <c r="H1529" s="147">
        <v>46232.8265277778</v>
      </c>
      <c r="I1529" s="138" t="s">
        <v>2569</v>
      </c>
      <c r="J1529" s="138" t="s">
        <v>2570</v>
      </c>
      <c r="K1529" s="138" t="s">
        <v>645</v>
      </c>
      <c r="L1529" s="138" t="s">
        <v>591</v>
      </c>
      <c r="M1529" s="138" t="s">
        <v>592</v>
      </c>
      <c r="N1529" s="138" t="s">
        <v>593</v>
      </c>
      <c r="O1529" s="138">
        <v>198</v>
      </c>
      <c r="P1529" s="140">
        <v>198</v>
      </c>
      <c r="Q1529" s="137" t="s">
        <v>2</v>
      </c>
      <c r="R1529" s="138" t="s">
        <v>594</v>
      </c>
      <c r="S1529" s="138">
        <v>198</v>
      </c>
      <c r="T1529" s="138">
        <v>198</v>
      </c>
      <c r="U1529" s="138">
        <v>198</v>
      </c>
      <c r="V1529" s="140">
        <v>0</v>
      </c>
      <c r="W1529" s="138"/>
      <c r="X1529" s="138"/>
      <c r="Y1529" s="138">
        <v>75</v>
      </c>
      <c r="Z1529" s="138">
        <v>75</v>
      </c>
      <c r="AA1529" s="137"/>
      <c r="AB1529" s="137" t="s">
        <v>622</v>
      </c>
      <c r="AC1529" s="149">
        <v>46235.4204976852</v>
      </c>
      <c r="AD1529" s="137" t="s">
        <v>622</v>
      </c>
      <c r="AE1529" s="149">
        <v>46235.4199884259</v>
      </c>
      <c r="AF1529" s="137" t="s">
        <v>606</v>
      </c>
      <c r="AG1529" s="137" t="s">
        <v>607</v>
      </c>
      <c r="AH1529" s="148">
        <v>42721</v>
      </c>
      <c r="AI1529" s="137">
        <v>0</v>
      </c>
      <c r="AJ1529" s="137"/>
      <c r="AK1529" s="137" t="s">
        <v>597</v>
      </c>
      <c r="AL1529" s="137"/>
    </row>
    <row r="1530" s="134" customFormat="1" ht="38.8" customHeight="1" spans="1:38">
      <c r="A1530" s="137" t="s">
        <v>29</v>
      </c>
      <c r="B1530" s="137" t="s">
        <v>25</v>
      </c>
      <c r="C1530" s="138" t="s">
        <v>463</v>
      </c>
      <c r="D1530" s="138" t="s">
        <v>92</v>
      </c>
      <c r="E1530" s="137" t="s">
        <v>587</v>
      </c>
      <c r="F1530" s="138" t="s">
        <v>342</v>
      </c>
      <c r="G1530" s="138" t="s">
        <v>687</v>
      </c>
      <c r="H1530" s="147">
        <v>46233.4908449074</v>
      </c>
      <c r="I1530" s="138"/>
      <c r="J1530" s="138" t="s">
        <v>2571</v>
      </c>
      <c r="K1530" s="138" t="s">
        <v>590</v>
      </c>
      <c r="L1530" s="138" t="s">
        <v>591</v>
      </c>
      <c r="M1530" s="138" t="s">
        <v>592</v>
      </c>
      <c r="N1530" s="138" t="s">
        <v>776</v>
      </c>
      <c r="O1530" s="138">
        <v>30</v>
      </c>
      <c r="P1530" s="140">
        <v>30</v>
      </c>
      <c r="Q1530" s="137"/>
      <c r="R1530" s="138" t="s">
        <v>666</v>
      </c>
      <c r="S1530" s="138">
        <v>240</v>
      </c>
      <c r="T1530" s="138">
        <v>240</v>
      </c>
      <c r="U1530" s="138">
        <v>30</v>
      </c>
      <c r="V1530" s="140">
        <v>0</v>
      </c>
      <c r="W1530" s="138"/>
      <c r="X1530" s="138"/>
      <c r="Y1530" s="138">
        <v>0</v>
      </c>
      <c r="Z1530" s="138">
        <v>0</v>
      </c>
      <c r="AA1530" s="137"/>
      <c r="AB1530" s="137" t="s">
        <v>622</v>
      </c>
      <c r="AC1530" s="149">
        <v>46235.4204976852</v>
      </c>
      <c r="AD1530" s="137" t="s">
        <v>622</v>
      </c>
      <c r="AE1530" s="149">
        <v>46235.4199884259</v>
      </c>
      <c r="AF1530" s="137" t="s">
        <v>606</v>
      </c>
      <c r="AG1530" s="137" t="s">
        <v>607</v>
      </c>
      <c r="AH1530" s="148">
        <v>42204</v>
      </c>
      <c r="AI1530" s="137">
        <v>0</v>
      </c>
      <c r="AJ1530" s="137"/>
      <c r="AK1530" s="137" t="s">
        <v>628</v>
      </c>
      <c r="AL1530" s="137"/>
    </row>
    <row r="1531" s="134" customFormat="1" ht="38.8" customHeight="1" spans="1:38">
      <c r="A1531" s="137" t="s">
        <v>29</v>
      </c>
      <c r="B1531" s="137" t="s">
        <v>25</v>
      </c>
      <c r="C1531" s="138" t="s">
        <v>463</v>
      </c>
      <c r="D1531" s="138" t="s">
        <v>92</v>
      </c>
      <c r="E1531" s="137" t="s">
        <v>587</v>
      </c>
      <c r="F1531" s="138" t="s">
        <v>342</v>
      </c>
      <c r="G1531" s="138" t="s">
        <v>687</v>
      </c>
      <c r="H1531" s="147">
        <v>46233.6770601852</v>
      </c>
      <c r="I1531" s="138"/>
      <c r="J1531" s="138" t="s">
        <v>2572</v>
      </c>
      <c r="K1531" s="138" t="s">
        <v>590</v>
      </c>
      <c r="L1531" s="138" t="s">
        <v>591</v>
      </c>
      <c r="M1531" s="138" t="s">
        <v>592</v>
      </c>
      <c r="N1531" s="138" t="s">
        <v>593</v>
      </c>
      <c r="O1531" s="138">
        <v>198</v>
      </c>
      <c r="P1531" s="140">
        <v>198</v>
      </c>
      <c r="Q1531" s="137" t="s">
        <v>2</v>
      </c>
      <c r="R1531" s="138" t="s">
        <v>594</v>
      </c>
      <c r="S1531" s="138">
        <v>283</v>
      </c>
      <c r="T1531" s="138">
        <v>283</v>
      </c>
      <c r="U1531" s="138">
        <v>198</v>
      </c>
      <c r="V1531" s="140">
        <v>0</v>
      </c>
      <c r="W1531" s="138"/>
      <c r="X1531" s="138"/>
      <c r="Y1531" s="138">
        <v>75</v>
      </c>
      <c r="Z1531" s="138">
        <v>75</v>
      </c>
      <c r="AA1531" s="137"/>
      <c r="AB1531" s="137" t="s">
        <v>622</v>
      </c>
      <c r="AC1531" s="149">
        <v>46235.4204976852</v>
      </c>
      <c r="AD1531" s="137" t="s">
        <v>622</v>
      </c>
      <c r="AE1531" s="149">
        <v>46235.4199884259</v>
      </c>
      <c r="AF1531" s="137" t="s">
        <v>606</v>
      </c>
      <c r="AG1531" s="137" t="s">
        <v>607</v>
      </c>
      <c r="AH1531" s="148">
        <v>42881</v>
      </c>
      <c r="AI1531" s="137">
        <v>0</v>
      </c>
      <c r="AJ1531" s="137"/>
      <c r="AK1531" s="137" t="s">
        <v>597</v>
      </c>
      <c r="AL1531" s="137"/>
    </row>
    <row r="1532" s="134" customFormat="1" ht="38.8" customHeight="1" spans="1:38">
      <c r="A1532" s="137" t="s">
        <v>29</v>
      </c>
      <c r="B1532" s="137" t="s">
        <v>25</v>
      </c>
      <c r="C1532" s="138" t="s">
        <v>463</v>
      </c>
      <c r="D1532" s="138" t="s">
        <v>92</v>
      </c>
      <c r="E1532" s="137" t="s">
        <v>587</v>
      </c>
      <c r="F1532" s="138" t="s">
        <v>342</v>
      </c>
      <c r="G1532" s="138" t="s">
        <v>687</v>
      </c>
      <c r="H1532" s="147">
        <v>46233.7093865741</v>
      </c>
      <c r="I1532" s="138"/>
      <c r="J1532" s="138" t="s">
        <v>2573</v>
      </c>
      <c r="K1532" s="138" t="s">
        <v>590</v>
      </c>
      <c r="L1532" s="138" t="s">
        <v>591</v>
      </c>
      <c r="M1532" s="138" t="s">
        <v>603</v>
      </c>
      <c r="N1532" s="138" t="s">
        <v>593</v>
      </c>
      <c r="O1532" s="138">
        <v>198</v>
      </c>
      <c r="P1532" s="140">
        <v>198</v>
      </c>
      <c r="Q1532" s="137" t="s">
        <v>2</v>
      </c>
      <c r="R1532" s="138" t="s">
        <v>594</v>
      </c>
      <c r="S1532" s="138">
        <v>198</v>
      </c>
      <c r="T1532" s="138">
        <v>198</v>
      </c>
      <c r="U1532" s="138">
        <v>198</v>
      </c>
      <c r="V1532" s="140">
        <v>0</v>
      </c>
      <c r="W1532" s="138"/>
      <c r="X1532" s="138"/>
      <c r="Y1532" s="138">
        <v>75</v>
      </c>
      <c r="Z1532" s="138">
        <v>75</v>
      </c>
      <c r="AA1532" s="137"/>
      <c r="AB1532" s="137" t="s">
        <v>622</v>
      </c>
      <c r="AC1532" s="149">
        <v>46235.4204976852</v>
      </c>
      <c r="AD1532" s="137" t="s">
        <v>622</v>
      </c>
      <c r="AE1532" s="149">
        <v>46235.4199884259</v>
      </c>
      <c r="AF1532" s="137" t="s">
        <v>606</v>
      </c>
      <c r="AG1532" s="137" t="s">
        <v>607</v>
      </c>
      <c r="AH1532" s="148">
        <v>45559</v>
      </c>
      <c r="AI1532" s="137">
        <v>0</v>
      </c>
      <c r="AJ1532" s="137"/>
      <c r="AK1532" s="137" t="s">
        <v>771</v>
      </c>
      <c r="AL1532" s="137"/>
    </row>
    <row r="1533" s="134" customFormat="1" ht="38.8" customHeight="1" spans="1:38">
      <c r="A1533" s="137" t="s">
        <v>29</v>
      </c>
      <c r="B1533" s="137" t="s">
        <v>27</v>
      </c>
      <c r="C1533" s="138" t="s">
        <v>463</v>
      </c>
      <c r="D1533" s="138" t="s">
        <v>125</v>
      </c>
      <c r="E1533" s="137" t="s">
        <v>587</v>
      </c>
      <c r="F1533" s="138" t="s">
        <v>268</v>
      </c>
      <c r="G1533" s="138" t="s">
        <v>2574</v>
      </c>
      <c r="H1533" s="147">
        <v>46233.3866203704</v>
      </c>
      <c r="I1533" s="138"/>
      <c r="J1533" s="138" t="s">
        <v>2575</v>
      </c>
      <c r="K1533" s="138" t="s">
        <v>601</v>
      </c>
      <c r="L1533" s="138" t="s">
        <v>591</v>
      </c>
      <c r="M1533" s="138" t="s">
        <v>592</v>
      </c>
      <c r="N1533" s="138" t="s">
        <v>613</v>
      </c>
      <c r="O1533" s="138">
        <v>50</v>
      </c>
      <c r="P1533" s="140">
        <v>50</v>
      </c>
      <c r="Q1533" s="137"/>
      <c r="R1533" s="138" t="s">
        <v>610</v>
      </c>
      <c r="S1533" s="138">
        <v>100</v>
      </c>
      <c r="T1533" s="138">
        <v>100</v>
      </c>
      <c r="U1533" s="138">
        <v>50</v>
      </c>
      <c r="V1533" s="140">
        <v>0</v>
      </c>
      <c r="W1533" s="138"/>
      <c r="X1533" s="138"/>
      <c r="Y1533" s="138">
        <v>0</v>
      </c>
      <c r="Z1533" s="138">
        <v>0</v>
      </c>
      <c r="AA1533" s="137"/>
      <c r="AB1533" s="137"/>
      <c r="AC1533" s="137"/>
      <c r="AD1533" s="137" t="s">
        <v>2576</v>
      </c>
      <c r="AE1533" s="137"/>
      <c r="AF1533" s="137" t="s">
        <v>606</v>
      </c>
      <c r="AG1533" s="137" t="s">
        <v>607</v>
      </c>
      <c r="AH1533" s="137"/>
      <c r="AI1533" s="137">
        <v>0</v>
      </c>
      <c r="AJ1533" s="137"/>
      <c r="AK1533" s="137" t="s">
        <v>726</v>
      </c>
      <c r="AL1533" s="137"/>
    </row>
    <row r="1534" s="134" customFormat="1" ht="38.8" customHeight="1" spans="1:38">
      <c r="A1534" s="137" t="s">
        <v>29</v>
      </c>
      <c r="B1534" s="137" t="s">
        <v>27</v>
      </c>
      <c r="C1534" s="138" t="s">
        <v>463</v>
      </c>
      <c r="D1534" s="138" t="s">
        <v>125</v>
      </c>
      <c r="E1534" s="137" t="s">
        <v>587</v>
      </c>
      <c r="F1534" s="138" t="s">
        <v>268</v>
      </c>
      <c r="G1534" s="138" t="s">
        <v>2574</v>
      </c>
      <c r="H1534" s="147">
        <v>46233.3866203704</v>
      </c>
      <c r="I1534" s="138"/>
      <c r="J1534" s="138" t="s">
        <v>2575</v>
      </c>
      <c r="K1534" s="138" t="s">
        <v>601</v>
      </c>
      <c r="L1534" s="138" t="s">
        <v>591</v>
      </c>
      <c r="M1534" s="138" t="s">
        <v>592</v>
      </c>
      <c r="N1534" s="138" t="s">
        <v>1131</v>
      </c>
      <c r="O1534" s="138">
        <v>50</v>
      </c>
      <c r="P1534" s="140">
        <v>50</v>
      </c>
      <c r="Q1534" s="137"/>
      <c r="R1534" s="138" t="s">
        <v>1132</v>
      </c>
      <c r="S1534" s="138">
        <v>100</v>
      </c>
      <c r="T1534" s="138">
        <v>100</v>
      </c>
      <c r="U1534" s="138">
        <v>50</v>
      </c>
      <c r="V1534" s="140">
        <v>0</v>
      </c>
      <c r="W1534" s="138"/>
      <c r="X1534" s="138"/>
      <c r="Y1534" s="138">
        <v>0</v>
      </c>
      <c r="Z1534" s="138">
        <v>0</v>
      </c>
      <c r="AA1534" s="137"/>
      <c r="AB1534" s="137"/>
      <c r="AC1534" s="137"/>
      <c r="AD1534" s="137" t="s">
        <v>2576</v>
      </c>
      <c r="AE1534" s="137"/>
      <c r="AF1534" s="137" t="s">
        <v>606</v>
      </c>
      <c r="AG1534" s="137" t="s">
        <v>607</v>
      </c>
      <c r="AH1534" s="137"/>
      <c r="AI1534" s="137">
        <v>0</v>
      </c>
      <c r="AJ1534" s="137"/>
      <c r="AK1534" s="137" t="s">
        <v>726</v>
      </c>
      <c r="AL1534" s="137"/>
    </row>
    <row r="1535" s="134" customFormat="1" ht="38.8" customHeight="1" spans="1:38">
      <c r="A1535" s="137" t="s">
        <v>29</v>
      </c>
      <c r="B1535" s="137" t="s">
        <v>27</v>
      </c>
      <c r="C1535" s="138" t="s">
        <v>463</v>
      </c>
      <c r="D1535" s="138" t="s">
        <v>125</v>
      </c>
      <c r="E1535" s="137" t="s">
        <v>587</v>
      </c>
      <c r="F1535" s="138" t="s">
        <v>268</v>
      </c>
      <c r="G1535" s="138" t="s">
        <v>2574</v>
      </c>
      <c r="H1535" s="147">
        <v>46234.3833564815</v>
      </c>
      <c r="I1535" s="138" t="s">
        <v>2577</v>
      </c>
      <c r="J1535" s="138" t="s">
        <v>2578</v>
      </c>
      <c r="K1535" s="138" t="s">
        <v>601</v>
      </c>
      <c r="L1535" s="138" t="s">
        <v>591</v>
      </c>
      <c r="M1535" s="138" t="s">
        <v>592</v>
      </c>
      <c r="N1535" s="138" t="s">
        <v>613</v>
      </c>
      <c r="O1535" s="138">
        <v>50</v>
      </c>
      <c r="P1535" s="140">
        <v>50</v>
      </c>
      <c r="Q1535" s="137"/>
      <c r="R1535" s="138" t="s">
        <v>610</v>
      </c>
      <c r="S1535" s="138">
        <v>100</v>
      </c>
      <c r="T1535" s="138">
        <v>100</v>
      </c>
      <c r="U1535" s="138">
        <v>50</v>
      </c>
      <c r="V1535" s="140">
        <v>0</v>
      </c>
      <c r="W1535" s="138"/>
      <c r="X1535" s="138"/>
      <c r="Y1535" s="138">
        <v>0</v>
      </c>
      <c r="Z1535" s="138">
        <v>0</v>
      </c>
      <c r="AA1535" s="137"/>
      <c r="AB1535" s="137"/>
      <c r="AC1535" s="137"/>
      <c r="AD1535" s="137" t="s">
        <v>2576</v>
      </c>
      <c r="AE1535" s="137"/>
      <c r="AF1535" s="137" t="s">
        <v>606</v>
      </c>
      <c r="AG1535" s="137" t="s">
        <v>607</v>
      </c>
      <c r="AH1535" s="137"/>
      <c r="AI1535" s="137">
        <v>0</v>
      </c>
      <c r="AJ1535" s="137"/>
      <c r="AK1535" s="137" t="s">
        <v>726</v>
      </c>
      <c r="AL1535" s="137"/>
    </row>
    <row r="1536" s="134" customFormat="1" ht="38.8" customHeight="1" spans="1:38">
      <c r="A1536" s="137" t="s">
        <v>29</v>
      </c>
      <c r="B1536" s="137" t="s">
        <v>27</v>
      </c>
      <c r="C1536" s="138" t="s">
        <v>463</v>
      </c>
      <c r="D1536" s="138" t="s">
        <v>125</v>
      </c>
      <c r="E1536" s="137" t="s">
        <v>587</v>
      </c>
      <c r="F1536" s="138" t="s">
        <v>268</v>
      </c>
      <c r="G1536" s="138" t="s">
        <v>2574</v>
      </c>
      <c r="H1536" s="147">
        <v>46234.3833564815</v>
      </c>
      <c r="I1536" s="138" t="s">
        <v>2577</v>
      </c>
      <c r="J1536" s="138" t="s">
        <v>2578</v>
      </c>
      <c r="K1536" s="138" t="s">
        <v>601</v>
      </c>
      <c r="L1536" s="138" t="s">
        <v>591</v>
      </c>
      <c r="M1536" s="138" t="s">
        <v>592</v>
      </c>
      <c r="N1536" s="138" t="s">
        <v>1131</v>
      </c>
      <c r="O1536" s="138">
        <v>50</v>
      </c>
      <c r="P1536" s="140">
        <v>50</v>
      </c>
      <c r="Q1536" s="137"/>
      <c r="R1536" s="138" t="s">
        <v>1132</v>
      </c>
      <c r="S1536" s="138">
        <v>100</v>
      </c>
      <c r="T1536" s="138">
        <v>100</v>
      </c>
      <c r="U1536" s="138">
        <v>50</v>
      </c>
      <c r="V1536" s="140">
        <v>0</v>
      </c>
      <c r="W1536" s="138"/>
      <c r="X1536" s="138"/>
      <c r="Y1536" s="138">
        <v>0</v>
      </c>
      <c r="Z1536" s="138">
        <v>0</v>
      </c>
      <c r="AA1536" s="137"/>
      <c r="AB1536" s="137"/>
      <c r="AC1536" s="137"/>
      <c r="AD1536" s="137" t="s">
        <v>2576</v>
      </c>
      <c r="AE1536" s="137"/>
      <c r="AF1536" s="137" t="s">
        <v>606</v>
      </c>
      <c r="AG1536" s="137" t="s">
        <v>607</v>
      </c>
      <c r="AH1536" s="137"/>
      <c r="AI1536" s="137">
        <v>0</v>
      </c>
      <c r="AJ1536" s="137"/>
      <c r="AK1536" s="137" t="s">
        <v>726</v>
      </c>
      <c r="AL1536" s="137"/>
    </row>
    <row r="1537" s="134" customFormat="1" ht="38.8" customHeight="1" spans="1:38">
      <c r="A1537" s="137" t="s">
        <v>29</v>
      </c>
      <c r="B1537" s="137" t="s">
        <v>27</v>
      </c>
      <c r="C1537" s="138" t="s">
        <v>463</v>
      </c>
      <c r="D1537" s="138" t="s">
        <v>125</v>
      </c>
      <c r="E1537" s="137" t="s">
        <v>587</v>
      </c>
      <c r="F1537" s="138" t="s">
        <v>268</v>
      </c>
      <c r="G1537" s="138" t="s">
        <v>2574</v>
      </c>
      <c r="H1537" s="147">
        <v>46234.4197916667</v>
      </c>
      <c r="I1537" s="138" t="s">
        <v>2577</v>
      </c>
      <c r="J1537" s="138" t="s">
        <v>2579</v>
      </c>
      <c r="K1537" s="138" t="s">
        <v>601</v>
      </c>
      <c r="L1537" s="138" t="s">
        <v>591</v>
      </c>
      <c r="M1537" s="138" t="s">
        <v>592</v>
      </c>
      <c r="N1537" s="138" t="s">
        <v>613</v>
      </c>
      <c r="O1537" s="138">
        <v>50</v>
      </c>
      <c r="P1537" s="140">
        <v>50</v>
      </c>
      <c r="Q1537" s="137"/>
      <c r="R1537" s="138" t="s">
        <v>610</v>
      </c>
      <c r="S1537" s="138">
        <v>150</v>
      </c>
      <c r="T1537" s="138">
        <v>150</v>
      </c>
      <c r="U1537" s="138">
        <v>50</v>
      </c>
      <c r="V1537" s="140">
        <v>0</v>
      </c>
      <c r="W1537" s="138"/>
      <c r="X1537" s="138"/>
      <c r="Y1537" s="138">
        <v>0</v>
      </c>
      <c r="Z1537" s="138">
        <v>0</v>
      </c>
      <c r="AA1537" s="137"/>
      <c r="AB1537" s="137"/>
      <c r="AC1537" s="137"/>
      <c r="AD1537" s="137" t="s">
        <v>2576</v>
      </c>
      <c r="AE1537" s="137"/>
      <c r="AF1537" s="137" t="s">
        <v>606</v>
      </c>
      <c r="AG1537" s="137" t="s">
        <v>607</v>
      </c>
      <c r="AH1537" s="137"/>
      <c r="AI1537" s="137">
        <v>0</v>
      </c>
      <c r="AJ1537" s="137"/>
      <c r="AK1537" s="137" t="s">
        <v>597</v>
      </c>
      <c r="AL1537" s="137"/>
    </row>
    <row r="1538" s="134" customFormat="1" ht="38.8" customHeight="1" spans="1:38">
      <c r="A1538" s="137" t="s">
        <v>29</v>
      </c>
      <c r="B1538" s="137" t="s">
        <v>27</v>
      </c>
      <c r="C1538" s="138" t="s">
        <v>463</v>
      </c>
      <c r="D1538" s="138" t="s">
        <v>125</v>
      </c>
      <c r="E1538" s="137" t="s">
        <v>587</v>
      </c>
      <c r="F1538" s="138" t="s">
        <v>268</v>
      </c>
      <c r="G1538" s="138" t="s">
        <v>2574</v>
      </c>
      <c r="H1538" s="147">
        <v>46234.4197916667</v>
      </c>
      <c r="I1538" s="138" t="s">
        <v>2577</v>
      </c>
      <c r="J1538" s="138" t="s">
        <v>2579</v>
      </c>
      <c r="K1538" s="138" t="s">
        <v>601</v>
      </c>
      <c r="L1538" s="138" t="s">
        <v>591</v>
      </c>
      <c r="M1538" s="138" t="s">
        <v>592</v>
      </c>
      <c r="N1538" s="138" t="s">
        <v>784</v>
      </c>
      <c r="O1538" s="138">
        <v>50</v>
      </c>
      <c r="P1538" s="140">
        <v>50</v>
      </c>
      <c r="Q1538" s="137"/>
      <c r="R1538" s="138" t="s">
        <v>610</v>
      </c>
      <c r="S1538" s="138">
        <v>150</v>
      </c>
      <c r="T1538" s="138">
        <v>150</v>
      </c>
      <c r="U1538" s="138">
        <v>50</v>
      </c>
      <c r="V1538" s="140">
        <v>0</v>
      </c>
      <c r="W1538" s="138"/>
      <c r="X1538" s="138"/>
      <c r="Y1538" s="138">
        <v>0</v>
      </c>
      <c r="Z1538" s="138">
        <v>0</v>
      </c>
      <c r="AA1538" s="137"/>
      <c r="AB1538" s="137"/>
      <c r="AC1538" s="137"/>
      <c r="AD1538" s="137" t="s">
        <v>2576</v>
      </c>
      <c r="AE1538" s="137"/>
      <c r="AF1538" s="137" t="s">
        <v>606</v>
      </c>
      <c r="AG1538" s="137" t="s">
        <v>607</v>
      </c>
      <c r="AH1538" s="137"/>
      <c r="AI1538" s="137">
        <v>0</v>
      </c>
      <c r="AJ1538" s="137"/>
      <c r="AK1538" s="137" t="s">
        <v>597</v>
      </c>
      <c r="AL1538" s="137"/>
    </row>
    <row r="1539" s="134" customFormat="1" ht="38.8" customHeight="1" spans="1:38">
      <c r="A1539" s="137" t="s">
        <v>29</v>
      </c>
      <c r="B1539" s="137" t="s">
        <v>27</v>
      </c>
      <c r="C1539" s="138" t="s">
        <v>463</v>
      </c>
      <c r="D1539" s="138" t="s">
        <v>125</v>
      </c>
      <c r="E1539" s="137" t="s">
        <v>587</v>
      </c>
      <c r="F1539" s="138" t="s">
        <v>268</v>
      </c>
      <c r="G1539" s="138" t="s">
        <v>2574</v>
      </c>
      <c r="H1539" s="147">
        <v>46234.4197916667</v>
      </c>
      <c r="I1539" s="138" t="s">
        <v>2577</v>
      </c>
      <c r="J1539" s="138" t="s">
        <v>2579</v>
      </c>
      <c r="K1539" s="138" t="s">
        <v>601</v>
      </c>
      <c r="L1539" s="138" t="s">
        <v>591</v>
      </c>
      <c r="M1539" s="138" t="s">
        <v>592</v>
      </c>
      <c r="N1539" s="138" t="s">
        <v>1131</v>
      </c>
      <c r="O1539" s="138">
        <v>50</v>
      </c>
      <c r="P1539" s="140">
        <v>50</v>
      </c>
      <c r="Q1539" s="137"/>
      <c r="R1539" s="138" t="s">
        <v>1132</v>
      </c>
      <c r="S1539" s="138">
        <v>150</v>
      </c>
      <c r="T1539" s="138">
        <v>150</v>
      </c>
      <c r="U1539" s="138">
        <v>50</v>
      </c>
      <c r="V1539" s="140">
        <v>0</v>
      </c>
      <c r="W1539" s="138"/>
      <c r="X1539" s="138"/>
      <c r="Y1539" s="138">
        <v>0</v>
      </c>
      <c r="Z1539" s="138">
        <v>0</v>
      </c>
      <c r="AA1539" s="137"/>
      <c r="AB1539" s="137"/>
      <c r="AC1539" s="137"/>
      <c r="AD1539" s="137" t="s">
        <v>2576</v>
      </c>
      <c r="AE1539" s="137"/>
      <c r="AF1539" s="137" t="s">
        <v>606</v>
      </c>
      <c r="AG1539" s="137" t="s">
        <v>607</v>
      </c>
      <c r="AH1539" s="137"/>
      <c r="AI1539" s="137">
        <v>0</v>
      </c>
      <c r="AJ1539" s="137"/>
      <c r="AK1539" s="137" t="s">
        <v>597</v>
      </c>
      <c r="AL1539" s="137"/>
    </row>
    <row r="1540" s="134" customFormat="1" ht="38.8" customHeight="1" spans="1:38">
      <c r="A1540" s="137" t="s">
        <v>29</v>
      </c>
      <c r="B1540" s="137" t="s">
        <v>25</v>
      </c>
      <c r="C1540" s="138" t="s">
        <v>463</v>
      </c>
      <c r="D1540" s="138" t="s">
        <v>93</v>
      </c>
      <c r="E1540" s="137" t="s">
        <v>587</v>
      </c>
      <c r="F1540" s="138" t="s">
        <v>355</v>
      </c>
      <c r="G1540" s="138" t="s">
        <v>2499</v>
      </c>
      <c r="H1540" s="147">
        <v>46233.7799537037</v>
      </c>
      <c r="I1540" s="138"/>
      <c r="J1540" s="138" t="s">
        <v>2580</v>
      </c>
      <c r="K1540" s="138" t="s">
        <v>601</v>
      </c>
      <c r="L1540" s="138" t="s">
        <v>591</v>
      </c>
      <c r="M1540" s="138" t="s">
        <v>603</v>
      </c>
      <c r="N1540" s="138" t="s">
        <v>613</v>
      </c>
      <c r="O1540" s="138">
        <v>50</v>
      </c>
      <c r="P1540" s="140">
        <v>50</v>
      </c>
      <c r="Q1540" s="137"/>
      <c r="R1540" s="138" t="s">
        <v>610</v>
      </c>
      <c r="S1540" s="138">
        <v>50</v>
      </c>
      <c r="T1540" s="138">
        <v>50</v>
      </c>
      <c r="U1540" s="138">
        <v>50</v>
      </c>
      <c r="V1540" s="140">
        <v>0</v>
      </c>
      <c r="W1540" s="138"/>
      <c r="X1540" s="138"/>
      <c r="Y1540" s="138">
        <v>0</v>
      </c>
      <c r="Z1540" s="138">
        <v>0</v>
      </c>
      <c r="AA1540" s="137"/>
      <c r="AB1540" s="137"/>
      <c r="AC1540" s="137"/>
      <c r="AD1540" s="137" t="s">
        <v>622</v>
      </c>
      <c r="AE1540" s="149">
        <v>46235.4234027778</v>
      </c>
      <c r="AF1540" s="137" t="s">
        <v>606</v>
      </c>
      <c r="AG1540" s="137" t="s">
        <v>607</v>
      </c>
      <c r="AH1540" s="148">
        <v>46231</v>
      </c>
      <c r="AI1540" s="137">
        <v>0</v>
      </c>
      <c r="AJ1540" s="137"/>
      <c r="AK1540" s="137" t="s">
        <v>628</v>
      </c>
      <c r="AL1540" s="137"/>
    </row>
    <row r="1541" s="134" customFormat="1" ht="38.8" customHeight="1" spans="1:38">
      <c r="A1541" s="137" t="s">
        <v>29</v>
      </c>
      <c r="B1541" s="137" t="s">
        <v>25</v>
      </c>
      <c r="C1541" s="138" t="s">
        <v>463</v>
      </c>
      <c r="D1541" s="138" t="s">
        <v>93</v>
      </c>
      <c r="E1541" s="137" t="s">
        <v>587</v>
      </c>
      <c r="F1541" s="138" t="s">
        <v>355</v>
      </c>
      <c r="G1541" s="138" t="s">
        <v>2499</v>
      </c>
      <c r="H1541" s="147">
        <v>46233.7799537037</v>
      </c>
      <c r="I1541" s="138"/>
      <c r="J1541" s="138" t="s">
        <v>2580</v>
      </c>
      <c r="K1541" s="138" t="s">
        <v>601</v>
      </c>
      <c r="L1541" s="138" t="s">
        <v>591</v>
      </c>
      <c r="M1541" s="138" t="s">
        <v>603</v>
      </c>
      <c r="N1541" s="138" t="s">
        <v>769</v>
      </c>
      <c r="O1541" s="138">
        <v>0</v>
      </c>
      <c r="P1541" s="140">
        <v>0</v>
      </c>
      <c r="Q1541" s="137"/>
      <c r="R1541" s="138" t="s">
        <v>610</v>
      </c>
      <c r="S1541" s="138">
        <v>50</v>
      </c>
      <c r="T1541" s="138">
        <v>50</v>
      </c>
      <c r="U1541" s="138">
        <v>0</v>
      </c>
      <c r="V1541" s="140">
        <v>0</v>
      </c>
      <c r="W1541" s="138"/>
      <c r="X1541" s="138"/>
      <c r="Y1541" s="138">
        <v>0</v>
      </c>
      <c r="Z1541" s="138">
        <v>0</v>
      </c>
      <c r="AA1541" s="137"/>
      <c r="AB1541" s="137"/>
      <c r="AC1541" s="137"/>
      <c r="AD1541" s="137" t="s">
        <v>622</v>
      </c>
      <c r="AE1541" s="149">
        <v>46235.4234027778</v>
      </c>
      <c r="AF1541" s="137" t="s">
        <v>606</v>
      </c>
      <c r="AG1541" s="137" t="s">
        <v>607</v>
      </c>
      <c r="AH1541" s="148">
        <v>46231</v>
      </c>
      <c r="AI1541" s="137">
        <v>0</v>
      </c>
      <c r="AJ1541" s="137"/>
      <c r="AK1541" s="137" t="s">
        <v>628</v>
      </c>
      <c r="AL1541" s="137"/>
    </row>
    <row r="1542" s="134" customFormat="1" ht="38.8" customHeight="1" spans="1:38">
      <c r="A1542" s="137" t="s">
        <v>29</v>
      </c>
      <c r="B1542" s="137" t="s">
        <v>25</v>
      </c>
      <c r="C1542" s="138" t="s">
        <v>463</v>
      </c>
      <c r="D1542" s="138" t="s">
        <v>99</v>
      </c>
      <c r="E1542" s="137" t="s">
        <v>587</v>
      </c>
      <c r="F1542" s="138" t="s">
        <v>375</v>
      </c>
      <c r="G1542" s="138" t="s">
        <v>643</v>
      </c>
      <c r="H1542" s="147">
        <v>46231.5457638889</v>
      </c>
      <c r="I1542" s="138" t="s">
        <v>2581</v>
      </c>
      <c r="J1542" s="138" t="s">
        <v>2582</v>
      </c>
      <c r="K1542" s="138" t="s">
        <v>601</v>
      </c>
      <c r="L1542" s="138" t="s">
        <v>591</v>
      </c>
      <c r="M1542" s="138" t="s">
        <v>603</v>
      </c>
      <c r="N1542" s="138" t="s">
        <v>613</v>
      </c>
      <c r="O1542" s="138">
        <v>50</v>
      </c>
      <c r="P1542" s="140">
        <v>50</v>
      </c>
      <c r="Q1542" s="137"/>
      <c r="R1542" s="138" t="s">
        <v>610</v>
      </c>
      <c r="S1542" s="138">
        <v>50</v>
      </c>
      <c r="T1542" s="138">
        <v>50</v>
      </c>
      <c r="U1542" s="138">
        <v>50</v>
      </c>
      <c r="V1542" s="140">
        <v>0</v>
      </c>
      <c r="W1542" s="138"/>
      <c r="X1542" s="138"/>
      <c r="Y1542" s="138">
        <v>0</v>
      </c>
      <c r="Z1542" s="138">
        <v>0</v>
      </c>
      <c r="AA1542" s="137"/>
      <c r="AB1542" s="137"/>
      <c r="AC1542" s="137"/>
      <c r="AD1542" s="137" t="s">
        <v>622</v>
      </c>
      <c r="AE1542" s="149">
        <v>46235.6940509259</v>
      </c>
      <c r="AF1542" s="137" t="s">
        <v>606</v>
      </c>
      <c r="AG1542" s="137" t="s">
        <v>607</v>
      </c>
      <c r="AH1542" s="148">
        <v>46227</v>
      </c>
      <c r="AI1542" s="137">
        <v>0</v>
      </c>
      <c r="AJ1542" s="137"/>
      <c r="AK1542" s="137" t="s">
        <v>597</v>
      </c>
      <c r="AL1542" s="137"/>
    </row>
    <row r="1543" s="134" customFormat="1" ht="38.8" customHeight="1" spans="1:38">
      <c r="A1543" s="137" t="s">
        <v>29</v>
      </c>
      <c r="B1543" s="137" t="s">
        <v>25</v>
      </c>
      <c r="C1543" s="138" t="s">
        <v>463</v>
      </c>
      <c r="D1543" s="138" t="s">
        <v>99</v>
      </c>
      <c r="E1543" s="137" t="s">
        <v>587</v>
      </c>
      <c r="F1543" s="138" t="s">
        <v>375</v>
      </c>
      <c r="G1543" s="138" t="s">
        <v>643</v>
      </c>
      <c r="H1543" s="147">
        <v>46231.7362268519</v>
      </c>
      <c r="I1543" s="138" t="s">
        <v>2581</v>
      </c>
      <c r="J1543" s="138" t="s">
        <v>2583</v>
      </c>
      <c r="K1543" s="138" t="s">
        <v>601</v>
      </c>
      <c r="L1543" s="138" t="s">
        <v>591</v>
      </c>
      <c r="M1543" s="138" t="s">
        <v>592</v>
      </c>
      <c r="N1543" s="138" t="s">
        <v>613</v>
      </c>
      <c r="O1543" s="138">
        <v>50</v>
      </c>
      <c r="P1543" s="140">
        <v>50</v>
      </c>
      <c r="Q1543" s="137"/>
      <c r="R1543" s="138" t="s">
        <v>610</v>
      </c>
      <c r="S1543" s="138">
        <v>100</v>
      </c>
      <c r="T1543" s="138">
        <v>100</v>
      </c>
      <c r="U1543" s="138">
        <v>50</v>
      </c>
      <c r="V1543" s="140">
        <v>0</v>
      </c>
      <c r="W1543" s="138"/>
      <c r="X1543" s="138"/>
      <c r="Y1543" s="138">
        <v>0</v>
      </c>
      <c r="Z1543" s="138">
        <v>0</v>
      </c>
      <c r="AA1543" s="137"/>
      <c r="AB1543" s="137"/>
      <c r="AC1543" s="137"/>
      <c r="AD1543" s="137" t="s">
        <v>622</v>
      </c>
      <c r="AE1543" s="149">
        <v>46235.6940509259</v>
      </c>
      <c r="AF1543" s="137" t="s">
        <v>606</v>
      </c>
      <c r="AG1543" s="137" t="s">
        <v>607</v>
      </c>
      <c r="AH1543" s="137"/>
      <c r="AI1543" s="137">
        <v>0</v>
      </c>
      <c r="AJ1543" s="137"/>
      <c r="AK1543" s="137" t="s">
        <v>597</v>
      </c>
      <c r="AL1543" s="137"/>
    </row>
    <row r="1544" s="134" customFormat="1" ht="38.8" customHeight="1" spans="1:38">
      <c r="A1544" s="137" t="s">
        <v>29</v>
      </c>
      <c r="B1544" s="137" t="s">
        <v>25</v>
      </c>
      <c r="C1544" s="138" t="s">
        <v>463</v>
      </c>
      <c r="D1544" s="138" t="s">
        <v>99</v>
      </c>
      <c r="E1544" s="137" t="s">
        <v>587</v>
      </c>
      <c r="F1544" s="138" t="s">
        <v>375</v>
      </c>
      <c r="G1544" s="138" t="s">
        <v>643</v>
      </c>
      <c r="H1544" s="147">
        <v>46231.7362268519</v>
      </c>
      <c r="I1544" s="138" t="s">
        <v>2581</v>
      </c>
      <c r="J1544" s="138" t="s">
        <v>2583</v>
      </c>
      <c r="K1544" s="138" t="s">
        <v>601</v>
      </c>
      <c r="L1544" s="138" t="s">
        <v>591</v>
      </c>
      <c r="M1544" s="138" t="s">
        <v>592</v>
      </c>
      <c r="N1544" s="138" t="s">
        <v>784</v>
      </c>
      <c r="O1544" s="138">
        <v>50</v>
      </c>
      <c r="P1544" s="140">
        <v>50</v>
      </c>
      <c r="Q1544" s="137"/>
      <c r="R1544" s="138" t="s">
        <v>610</v>
      </c>
      <c r="S1544" s="138">
        <v>100</v>
      </c>
      <c r="T1544" s="138">
        <v>100</v>
      </c>
      <c r="U1544" s="138">
        <v>50</v>
      </c>
      <c r="V1544" s="140">
        <v>0</v>
      </c>
      <c r="W1544" s="138"/>
      <c r="X1544" s="138"/>
      <c r="Y1544" s="138">
        <v>0</v>
      </c>
      <c r="Z1544" s="138">
        <v>0</v>
      </c>
      <c r="AA1544" s="137"/>
      <c r="AB1544" s="137"/>
      <c r="AC1544" s="137"/>
      <c r="AD1544" s="137" t="s">
        <v>622</v>
      </c>
      <c r="AE1544" s="149">
        <v>46235.6940509259</v>
      </c>
      <c r="AF1544" s="137" t="s">
        <v>606</v>
      </c>
      <c r="AG1544" s="137" t="s">
        <v>607</v>
      </c>
      <c r="AH1544" s="137"/>
      <c r="AI1544" s="137">
        <v>0</v>
      </c>
      <c r="AJ1544" s="137"/>
      <c r="AK1544" s="137" t="s">
        <v>597</v>
      </c>
      <c r="AL1544" s="137"/>
    </row>
    <row r="1545" s="134" customFormat="1" ht="38.8" customHeight="1" spans="1:38">
      <c r="A1545" s="137" t="s">
        <v>29</v>
      </c>
      <c r="B1545" s="137" t="s">
        <v>25</v>
      </c>
      <c r="C1545" s="138" t="s">
        <v>463</v>
      </c>
      <c r="D1545" s="138" t="s">
        <v>99</v>
      </c>
      <c r="E1545" s="137" t="s">
        <v>587</v>
      </c>
      <c r="F1545" s="138" t="s">
        <v>375</v>
      </c>
      <c r="G1545" s="138" t="s">
        <v>643</v>
      </c>
      <c r="H1545" s="147">
        <v>46233.6485416667</v>
      </c>
      <c r="I1545" s="138"/>
      <c r="J1545" s="138" t="s">
        <v>2584</v>
      </c>
      <c r="K1545" s="138" t="s">
        <v>601</v>
      </c>
      <c r="L1545" s="138" t="s">
        <v>591</v>
      </c>
      <c r="M1545" s="138" t="s">
        <v>603</v>
      </c>
      <c r="N1545" s="138" t="s">
        <v>613</v>
      </c>
      <c r="O1545" s="138">
        <v>50</v>
      </c>
      <c r="P1545" s="140">
        <v>50</v>
      </c>
      <c r="Q1545" s="137"/>
      <c r="R1545" s="138" t="s">
        <v>610</v>
      </c>
      <c r="S1545" s="138">
        <v>50</v>
      </c>
      <c r="T1545" s="138">
        <v>50</v>
      </c>
      <c r="U1545" s="138">
        <v>50</v>
      </c>
      <c r="V1545" s="140">
        <v>0</v>
      </c>
      <c r="W1545" s="138"/>
      <c r="X1545" s="138"/>
      <c r="Y1545" s="138">
        <v>0</v>
      </c>
      <c r="Z1545" s="138">
        <v>0</v>
      </c>
      <c r="AA1545" s="137"/>
      <c r="AB1545" s="137"/>
      <c r="AC1545" s="137"/>
      <c r="AD1545" s="137" t="s">
        <v>622</v>
      </c>
      <c r="AE1545" s="149">
        <v>46235.6940509259</v>
      </c>
      <c r="AF1545" s="137" t="s">
        <v>606</v>
      </c>
      <c r="AG1545" s="137" t="s">
        <v>607</v>
      </c>
      <c r="AH1545" s="148">
        <v>46227</v>
      </c>
      <c r="AI1545" s="137">
        <v>0</v>
      </c>
      <c r="AJ1545" s="137"/>
      <c r="AK1545" s="137" t="s">
        <v>597</v>
      </c>
      <c r="AL1545" s="137"/>
    </row>
    <row r="1546" s="134" customFormat="1" ht="38.8" customHeight="1" spans="1:38">
      <c r="A1546" s="137" t="s">
        <v>29</v>
      </c>
      <c r="B1546" s="137" t="s">
        <v>25</v>
      </c>
      <c r="C1546" s="138" t="s">
        <v>463</v>
      </c>
      <c r="D1546" s="138" t="s">
        <v>99</v>
      </c>
      <c r="E1546" s="137" t="s">
        <v>587</v>
      </c>
      <c r="F1546" s="138" t="s">
        <v>375</v>
      </c>
      <c r="G1546" s="138" t="s">
        <v>643</v>
      </c>
      <c r="H1546" s="147">
        <v>46233.720787037</v>
      </c>
      <c r="I1546" s="138"/>
      <c r="J1546" s="138" t="s">
        <v>2585</v>
      </c>
      <c r="K1546" s="138" t="s">
        <v>590</v>
      </c>
      <c r="L1546" s="138" t="s">
        <v>591</v>
      </c>
      <c r="M1546" s="138" t="s">
        <v>592</v>
      </c>
      <c r="N1546" s="138" t="s">
        <v>776</v>
      </c>
      <c r="O1546" s="138">
        <v>30</v>
      </c>
      <c r="P1546" s="140">
        <v>30</v>
      </c>
      <c r="Q1546" s="137"/>
      <c r="R1546" s="138" t="s">
        <v>666</v>
      </c>
      <c r="S1546" s="138">
        <v>30</v>
      </c>
      <c r="T1546" s="138">
        <v>30</v>
      </c>
      <c r="U1546" s="138">
        <v>30</v>
      </c>
      <c r="V1546" s="140">
        <v>0</v>
      </c>
      <c r="W1546" s="138" t="s">
        <v>670</v>
      </c>
      <c r="X1546" s="138"/>
      <c r="Y1546" s="138">
        <v>0</v>
      </c>
      <c r="Z1546" s="138">
        <v>0</v>
      </c>
      <c r="AA1546" s="137"/>
      <c r="AB1546" s="137"/>
      <c r="AC1546" s="137"/>
      <c r="AD1546" s="137" t="s">
        <v>622</v>
      </c>
      <c r="AE1546" s="149">
        <v>46235.6940509259</v>
      </c>
      <c r="AF1546" s="137" t="s">
        <v>606</v>
      </c>
      <c r="AG1546" s="137" t="s">
        <v>607</v>
      </c>
      <c r="AH1546" s="148">
        <v>43919</v>
      </c>
      <c r="AI1546" s="137">
        <v>0</v>
      </c>
      <c r="AJ1546" s="137"/>
      <c r="AK1546" s="137" t="s">
        <v>628</v>
      </c>
      <c r="AL1546" s="137"/>
    </row>
    <row r="1547" s="134" customFormat="1" ht="38.8" customHeight="1" spans="1:38">
      <c r="A1547" s="137" t="s">
        <v>29</v>
      </c>
      <c r="B1547" s="137" t="s">
        <v>25</v>
      </c>
      <c r="C1547" s="138" t="s">
        <v>463</v>
      </c>
      <c r="D1547" s="138" t="s">
        <v>99</v>
      </c>
      <c r="E1547" s="137" t="s">
        <v>587</v>
      </c>
      <c r="F1547" s="138" t="s">
        <v>375</v>
      </c>
      <c r="G1547" s="138" t="s">
        <v>643</v>
      </c>
      <c r="H1547" s="147">
        <v>46234.5068055556</v>
      </c>
      <c r="I1547" s="138" t="s">
        <v>2586</v>
      </c>
      <c r="J1547" s="138" t="s">
        <v>2587</v>
      </c>
      <c r="K1547" s="138" t="s">
        <v>601</v>
      </c>
      <c r="L1547" s="138" t="s">
        <v>591</v>
      </c>
      <c r="M1547" s="138" t="s">
        <v>603</v>
      </c>
      <c r="N1547" s="138" t="s">
        <v>613</v>
      </c>
      <c r="O1547" s="138">
        <v>50</v>
      </c>
      <c r="P1547" s="140">
        <v>50</v>
      </c>
      <c r="Q1547" s="137"/>
      <c r="R1547" s="138" t="s">
        <v>610</v>
      </c>
      <c r="S1547" s="138">
        <v>50</v>
      </c>
      <c r="T1547" s="138">
        <v>50</v>
      </c>
      <c r="U1547" s="138">
        <v>50</v>
      </c>
      <c r="V1547" s="140">
        <v>0</v>
      </c>
      <c r="W1547" s="138"/>
      <c r="X1547" s="138"/>
      <c r="Y1547" s="138">
        <v>0</v>
      </c>
      <c r="Z1547" s="138">
        <v>0</v>
      </c>
      <c r="AA1547" s="137"/>
      <c r="AB1547" s="137"/>
      <c r="AC1547" s="137"/>
      <c r="AD1547" s="137" t="s">
        <v>622</v>
      </c>
      <c r="AE1547" s="149">
        <v>46235.6940509259</v>
      </c>
      <c r="AF1547" s="137" t="s">
        <v>606</v>
      </c>
      <c r="AG1547" s="137" t="s">
        <v>607</v>
      </c>
      <c r="AH1547" s="148">
        <v>46232</v>
      </c>
      <c r="AI1547" s="137">
        <v>0</v>
      </c>
      <c r="AJ1547" s="137"/>
      <c r="AK1547" s="137" t="s">
        <v>597</v>
      </c>
      <c r="AL1547" s="137"/>
    </row>
    <row r="1548" s="134" customFormat="1" ht="38.8" customHeight="1" spans="1:38">
      <c r="A1548" s="137" t="s">
        <v>29</v>
      </c>
      <c r="B1548" s="137" t="s">
        <v>25</v>
      </c>
      <c r="C1548" s="138" t="s">
        <v>463</v>
      </c>
      <c r="D1548" s="138" t="s">
        <v>99</v>
      </c>
      <c r="E1548" s="137" t="s">
        <v>587</v>
      </c>
      <c r="F1548" s="138" t="s">
        <v>375</v>
      </c>
      <c r="G1548" s="138" t="s">
        <v>643</v>
      </c>
      <c r="H1548" s="147">
        <v>46234.5144097222</v>
      </c>
      <c r="I1548" s="138" t="s">
        <v>2586</v>
      </c>
      <c r="J1548" s="138" t="s">
        <v>2588</v>
      </c>
      <c r="K1548" s="138" t="s">
        <v>601</v>
      </c>
      <c r="L1548" s="138" t="s">
        <v>591</v>
      </c>
      <c r="M1548" s="138" t="s">
        <v>603</v>
      </c>
      <c r="N1548" s="138" t="s">
        <v>784</v>
      </c>
      <c r="O1548" s="138">
        <v>50</v>
      </c>
      <c r="P1548" s="140">
        <v>50</v>
      </c>
      <c r="Q1548" s="137"/>
      <c r="R1548" s="138" t="s">
        <v>610</v>
      </c>
      <c r="S1548" s="138">
        <v>230</v>
      </c>
      <c r="T1548" s="138">
        <v>230</v>
      </c>
      <c r="U1548" s="138">
        <v>50</v>
      </c>
      <c r="V1548" s="140">
        <v>0</v>
      </c>
      <c r="W1548" s="138"/>
      <c r="X1548" s="138"/>
      <c r="Y1548" s="138">
        <v>0</v>
      </c>
      <c r="Z1548" s="138">
        <v>0</v>
      </c>
      <c r="AA1548" s="137"/>
      <c r="AB1548" s="137" t="s">
        <v>622</v>
      </c>
      <c r="AC1548" s="149">
        <v>46235.7133680556</v>
      </c>
      <c r="AD1548" s="137" t="s">
        <v>622</v>
      </c>
      <c r="AE1548" s="149">
        <v>46235.6940509259</v>
      </c>
      <c r="AF1548" s="137" t="s">
        <v>606</v>
      </c>
      <c r="AG1548" s="137" t="s">
        <v>607</v>
      </c>
      <c r="AH1548" s="148">
        <v>46226</v>
      </c>
      <c r="AI1548" s="137">
        <v>0</v>
      </c>
      <c r="AJ1548" s="137"/>
      <c r="AK1548" s="137" t="s">
        <v>597</v>
      </c>
      <c r="AL1548" s="137"/>
    </row>
    <row r="1549" s="134" customFormat="1" ht="38.8" customHeight="1" spans="1:38">
      <c r="A1549" s="137" t="s">
        <v>29</v>
      </c>
      <c r="B1549" s="137" t="s">
        <v>25</v>
      </c>
      <c r="C1549" s="138" t="s">
        <v>463</v>
      </c>
      <c r="D1549" s="138" t="s">
        <v>69</v>
      </c>
      <c r="E1549" s="137" t="s">
        <v>587</v>
      </c>
      <c r="F1549" s="138" t="s">
        <v>310</v>
      </c>
      <c r="G1549" s="138" t="s">
        <v>614</v>
      </c>
      <c r="H1549" s="147">
        <v>46239.5031018518</v>
      </c>
      <c r="I1549" s="138" t="s">
        <v>2589</v>
      </c>
      <c r="J1549" s="138" t="s">
        <v>2590</v>
      </c>
      <c r="K1549" s="138" t="s">
        <v>601</v>
      </c>
      <c r="L1549" s="138" t="s">
        <v>591</v>
      </c>
      <c r="M1549" s="138" t="s">
        <v>603</v>
      </c>
      <c r="N1549" s="138" t="s">
        <v>613</v>
      </c>
      <c r="O1549" s="138">
        <v>50</v>
      </c>
      <c r="P1549" s="140">
        <v>50</v>
      </c>
      <c r="Q1549" s="137"/>
      <c r="R1549" s="138" t="s">
        <v>610</v>
      </c>
      <c r="S1549" s="138">
        <v>50</v>
      </c>
      <c r="T1549" s="138">
        <v>50</v>
      </c>
      <c r="U1549" s="138">
        <v>50</v>
      </c>
      <c r="V1549" s="140">
        <v>0</v>
      </c>
      <c r="W1549" s="138"/>
      <c r="X1549" s="138"/>
      <c r="Y1549" s="138">
        <v>0</v>
      </c>
      <c r="Z1549" s="138">
        <v>0</v>
      </c>
      <c r="AA1549" s="137"/>
      <c r="AB1549" s="137"/>
      <c r="AC1549" s="137"/>
      <c r="AD1549" s="137" t="s">
        <v>692</v>
      </c>
      <c r="AE1549" s="137"/>
      <c r="AF1549" s="137" t="s">
        <v>606</v>
      </c>
      <c r="AG1549" s="137" t="s">
        <v>607</v>
      </c>
      <c r="AH1549" s="148">
        <v>46235</v>
      </c>
      <c r="AI1549" s="137">
        <v>0</v>
      </c>
      <c r="AJ1549" s="137"/>
      <c r="AK1549" s="137" t="s">
        <v>597</v>
      </c>
      <c r="AL1549" s="137"/>
    </row>
    <row r="1550" s="134" customFormat="1" ht="38.8" customHeight="1" spans="1:38">
      <c r="A1550" s="137" t="s">
        <v>29</v>
      </c>
      <c r="B1550" s="137" t="s">
        <v>25</v>
      </c>
      <c r="C1550" s="138" t="s">
        <v>463</v>
      </c>
      <c r="D1550" s="138" t="s">
        <v>83</v>
      </c>
      <c r="E1550" s="137" t="s">
        <v>587</v>
      </c>
      <c r="F1550" s="138" t="s">
        <v>328</v>
      </c>
      <c r="G1550" s="138" t="s">
        <v>641</v>
      </c>
      <c r="H1550" s="147">
        <v>46232.5523958333</v>
      </c>
      <c r="I1550" s="138" t="s">
        <v>2591</v>
      </c>
      <c r="J1550" s="138" t="s">
        <v>2592</v>
      </c>
      <c r="K1550" s="138" t="s">
        <v>601</v>
      </c>
      <c r="L1550" s="138" t="s">
        <v>591</v>
      </c>
      <c r="M1550" s="138" t="s">
        <v>603</v>
      </c>
      <c r="N1550" s="138" t="s">
        <v>613</v>
      </c>
      <c r="O1550" s="138">
        <v>50</v>
      </c>
      <c r="P1550" s="140">
        <v>50</v>
      </c>
      <c r="Q1550" s="137"/>
      <c r="R1550" s="138" t="s">
        <v>610</v>
      </c>
      <c r="S1550" s="138">
        <v>50</v>
      </c>
      <c r="T1550" s="138">
        <v>50</v>
      </c>
      <c r="U1550" s="138">
        <v>50</v>
      </c>
      <c r="V1550" s="140">
        <v>0</v>
      </c>
      <c r="W1550" s="138"/>
      <c r="X1550" s="138"/>
      <c r="Y1550" s="138">
        <v>0</v>
      </c>
      <c r="Z1550" s="138">
        <v>0</v>
      </c>
      <c r="AA1550" s="137"/>
      <c r="AB1550" s="137"/>
      <c r="AC1550" s="137"/>
      <c r="AD1550" s="137" t="s">
        <v>622</v>
      </c>
      <c r="AE1550" s="149">
        <v>46235.4174537037</v>
      </c>
      <c r="AF1550" s="137" t="s">
        <v>606</v>
      </c>
      <c r="AG1550" s="137" t="s">
        <v>607</v>
      </c>
      <c r="AH1550" s="148">
        <v>46230</v>
      </c>
      <c r="AI1550" s="137">
        <v>0</v>
      </c>
      <c r="AJ1550" s="137"/>
      <c r="AK1550" s="137" t="s">
        <v>597</v>
      </c>
      <c r="AL1550" s="137"/>
    </row>
    <row r="1551" s="134" customFormat="1" ht="38.8" customHeight="1" spans="1:38">
      <c r="A1551" s="137" t="s">
        <v>29</v>
      </c>
      <c r="B1551" s="137" t="s">
        <v>25</v>
      </c>
      <c r="C1551" s="138" t="s">
        <v>463</v>
      </c>
      <c r="D1551" s="138" t="s">
        <v>83</v>
      </c>
      <c r="E1551" s="137" t="s">
        <v>587</v>
      </c>
      <c r="F1551" s="138" t="s">
        <v>328</v>
      </c>
      <c r="G1551" s="138" t="s">
        <v>641</v>
      </c>
      <c r="H1551" s="147">
        <v>46233.7309143519</v>
      </c>
      <c r="I1551" s="138"/>
      <c r="J1551" s="138" t="s">
        <v>2593</v>
      </c>
      <c r="K1551" s="138" t="s">
        <v>590</v>
      </c>
      <c r="L1551" s="138" t="s">
        <v>818</v>
      </c>
      <c r="M1551" s="138" t="s">
        <v>592</v>
      </c>
      <c r="N1551" s="138" t="s">
        <v>776</v>
      </c>
      <c r="O1551" s="138">
        <v>30</v>
      </c>
      <c r="P1551" s="140">
        <v>30</v>
      </c>
      <c r="Q1551" s="137"/>
      <c r="R1551" s="138" t="s">
        <v>666</v>
      </c>
      <c r="S1551" s="138">
        <v>90</v>
      </c>
      <c r="T1551" s="138">
        <v>90</v>
      </c>
      <c r="U1551" s="138">
        <v>30</v>
      </c>
      <c r="V1551" s="140">
        <v>0</v>
      </c>
      <c r="W1551" s="138"/>
      <c r="X1551" s="138"/>
      <c r="Y1551" s="138">
        <v>0</v>
      </c>
      <c r="Z1551" s="138">
        <v>0</v>
      </c>
      <c r="AA1551" s="137"/>
      <c r="AB1551" s="137"/>
      <c r="AC1551" s="137"/>
      <c r="AD1551" s="137" t="s">
        <v>622</v>
      </c>
      <c r="AE1551" s="149">
        <v>46235.4174537037</v>
      </c>
      <c r="AF1551" s="137" t="s">
        <v>606</v>
      </c>
      <c r="AG1551" s="137" t="s">
        <v>607</v>
      </c>
      <c r="AH1551" s="148">
        <v>43086</v>
      </c>
      <c r="AI1551" s="137">
        <v>0</v>
      </c>
      <c r="AJ1551" s="137"/>
      <c r="AK1551" s="137" t="s">
        <v>818</v>
      </c>
      <c r="AL1551" s="137"/>
    </row>
    <row r="1552" s="134" customFormat="1" ht="38.8" customHeight="1" spans="1:38">
      <c r="A1552" s="137" t="s">
        <v>29</v>
      </c>
      <c r="B1552" s="137" t="s">
        <v>25</v>
      </c>
      <c r="C1552" s="138" t="s">
        <v>463</v>
      </c>
      <c r="D1552" s="138" t="s">
        <v>83</v>
      </c>
      <c r="E1552" s="137" t="s">
        <v>587</v>
      </c>
      <c r="F1552" s="138" t="s">
        <v>329</v>
      </c>
      <c r="G1552" s="138" t="s">
        <v>2594</v>
      </c>
      <c r="H1552" s="147">
        <v>46234.7369444444</v>
      </c>
      <c r="I1552" s="138" t="s">
        <v>2595</v>
      </c>
      <c r="J1552" s="138" t="s">
        <v>2596</v>
      </c>
      <c r="K1552" s="138" t="s">
        <v>590</v>
      </c>
      <c r="L1552" s="138" t="s">
        <v>591</v>
      </c>
      <c r="M1552" s="138" t="s">
        <v>603</v>
      </c>
      <c r="N1552" s="138" t="s">
        <v>593</v>
      </c>
      <c r="O1552" s="138">
        <v>198</v>
      </c>
      <c r="P1552" s="140">
        <v>198</v>
      </c>
      <c r="Q1552" s="137" t="s">
        <v>2</v>
      </c>
      <c r="R1552" s="138" t="s">
        <v>594</v>
      </c>
      <c r="S1552" s="138">
        <v>198</v>
      </c>
      <c r="T1552" s="138">
        <v>198</v>
      </c>
      <c r="U1552" s="138">
        <v>198</v>
      </c>
      <c r="V1552" s="140">
        <v>0</v>
      </c>
      <c r="W1552" s="138"/>
      <c r="X1552" s="138"/>
      <c r="Y1552" s="138">
        <v>75</v>
      </c>
      <c r="Z1552" s="138">
        <v>75</v>
      </c>
      <c r="AA1552" s="137"/>
      <c r="AB1552" s="137" t="s">
        <v>622</v>
      </c>
      <c r="AC1552" s="149">
        <v>46235.4177199074</v>
      </c>
      <c r="AD1552" s="137" t="s">
        <v>622</v>
      </c>
      <c r="AE1552" s="149">
        <v>46235.4174768518</v>
      </c>
      <c r="AF1552" s="137" t="s">
        <v>606</v>
      </c>
      <c r="AG1552" s="137" t="s">
        <v>607</v>
      </c>
      <c r="AH1552" s="148">
        <v>44409</v>
      </c>
      <c r="AI1552" s="137">
        <v>0</v>
      </c>
      <c r="AJ1552" s="137"/>
      <c r="AK1552" s="137" t="s">
        <v>628</v>
      </c>
      <c r="AL1552" s="137"/>
    </row>
    <row r="1553" s="134" customFormat="1" ht="38.8" customHeight="1" spans="1:38">
      <c r="A1553" s="137" t="s">
        <v>29</v>
      </c>
      <c r="B1553" s="137" t="s">
        <v>25</v>
      </c>
      <c r="C1553" s="138" t="s">
        <v>463</v>
      </c>
      <c r="D1553" s="138" t="s">
        <v>93</v>
      </c>
      <c r="E1553" s="137" t="s">
        <v>587</v>
      </c>
      <c r="F1553" s="138" t="s">
        <v>352</v>
      </c>
      <c r="G1553" s="138" t="s">
        <v>2550</v>
      </c>
      <c r="H1553" s="147">
        <v>46242.592650463</v>
      </c>
      <c r="I1553" s="138" t="s">
        <v>2597</v>
      </c>
      <c r="J1553" s="138" t="s">
        <v>2598</v>
      </c>
      <c r="K1553" s="138" t="s">
        <v>590</v>
      </c>
      <c r="L1553" s="138" t="s">
        <v>621</v>
      </c>
      <c r="M1553" s="138" t="s">
        <v>592</v>
      </c>
      <c r="N1553" s="138" t="s">
        <v>776</v>
      </c>
      <c r="O1553" s="138">
        <v>30</v>
      </c>
      <c r="P1553" s="140">
        <v>30</v>
      </c>
      <c r="Q1553" s="137"/>
      <c r="R1553" s="138" t="s">
        <v>666</v>
      </c>
      <c r="S1553" s="138">
        <v>495</v>
      </c>
      <c r="T1553" s="138">
        <v>495</v>
      </c>
      <c r="U1553" s="138">
        <v>30</v>
      </c>
      <c r="V1553" s="140">
        <v>0</v>
      </c>
      <c r="W1553" s="138"/>
      <c r="X1553" s="138"/>
      <c r="Y1553" s="138">
        <v>0</v>
      </c>
      <c r="Z1553" s="138">
        <v>0</v>
      </c>
      <c r="AA1553" s="137"/>
      <c r="AB1553" s="137" t="s">
        <v>622</v>
      </c>
      <c r="AC1553" s="149">
        <v>46243.4017939815</v>
      </c>
      <c r="AD1553" s="137" t="s">
        <v>622</v>
      </c>
      <c r="AE1553" s="149">
        <v>46243.3996990741</v>
      </c>
      <c r="AF1553" s="137" t="s">
        <v>606</v>
      </c>
      <c r="AG1553" s="137" t="s">
        <v>607</v>
      </c>
      <c r="AH1553" s="148">
        <v>43869</v>
      </c>
      <c r="AI1553" s="137">
        <v>0</v>
      </c>
      <c r="AJ1553" s="137"/>
      <c r="AK1553" s="137" t="s">
        <v>621</v>
      </c>
      <c r="AL1553" s="137"/>
    </row>
    <row r="1554" s="134" customFormat="1" ht="38.8" customHeight="1" spans="1:38">
      <c r="A1554" s="137" t="s">
        <v>29</v>
      </c>
      <c r="B1554" s="137" t="s">
        <v>25</v>
      </c>
      <c r="C1554" s="138" t="s">
        <v>463</v>
      </c>
      <c r="D1554" s="138" t="s">
        <v>83</v>
      </c>
      <c r="E1554" s="137" t="s">
        <v>587</v>
      </c>
      <c r="F1554" s="138" t="s">
        <v>329</v>
      </c>
      <c r="G1554" s="138" t="s">
        <v>2594</v>
      </c>
      <c r="H1554" s="147">
        <v>46240.6821643518</v>
      </c>
      <c r="I1554" s="138" t="s">
        <v>2599</v>
      </c>
      <c r="J1554" s="138" t="s">
        <v>2600</v>
      </c>
      <c r="K1554" s="138" t="s">
        <v>601</v>
      </c>
      <c r="L1554" s="138" t="s">
        <v>621</v>
      </c>
      <c r="M1554" s="138" t="s">
        <v>603</v>
      </c>
      <c r="N1554" s="138" t="s">
        <v>604</v>
      </c>
      <c r="O1554" s="138">
        <v>100</v>
      </c>
      <c r="P1554" s="140">
        <v>100</v>
      </c>
      <c r="Q1554" s="137"/>
      <c r="R1554" s="138" t="s">
        <v>605</v>
      </c>
      <c r="S1554" s="138">
        <v>360</v>
      </c>
      <c r="T1554" s="138">
        <v>360</v>
      </c>
      <c r="U1554" s="138">
        <v>100</v>
      </c>
      <c r="V1554" s="140">
        <v>0</v>
      </c>
      <c r="W1554" s="138"/>
      <c r="X1554" s="138"/>
      <c r="Y1554" s="138">
        <v>0</v>
      </c>
      <c r="Z1554" s="138">
        <v>0</v>
      </c>
      <c r="AA1554" s="137"/>
      <c r="AB1554" s="137"/>
      <c r="AC1554" s="137"/>
      <c r="AD1554" s="137" t="s">
        <v>622</v>
      </c>
      <c r="AE1554" s="149">
        <v>46241.3674884259</v>
      </c>
      <c r="AF1554" s="137" t="s">
        <v>606</v>
      </c>
      <c r="AG1554" s="137" t="s">
        <v>607</v>
      </c>
      <c r="AH1554" s="148">
        <v>46235</v>
      </c>
      <c r="AI1554" s="137">
        <v>0</v>
      </c>
      <c r="AJ1554" s="137"/>
      <c r="AK1554" s="137" t="s">
        <v>621</v>
      </c>
      <c r="AL1554" s="137"/>
    </row>
    <row r="1555" s="134" customFormat="1" ht="38.8" customHeight="1" spans="1:38">
      <c r="A1555" s="137" t="s">
        <v>29</v>
      </c>
      <c r="B1555" s="137" t="s">
        <v>25</v>
      </c>
      <c r="C1555" s="138" t="s">
        <v>463</v>
      </c>
      <c r="D1555" s="138" t="s">
        <v>83</v>
      </c>
      <c r="E1555" s="137" t="s">
        <v>587</v>
      </c>
      <c r="F1555" s="138" t="s">
        <v>329</v>
      </c>
      <c r="G1555" s="138" t="s">
        <v>2594</v>
      </c>
      <c r="H1555" s="147">
        <v>46240.6821643518</v>
      </c>
      <c r="I1555" s="138" t="s">
        <v>2599</v>
      </c>
      <c r="J1555" s="138" t="s">
        <v>2600</v>
      </c>
      <c r="K1555" s="138" t="s">
        <v>601</v>
      </c>
      <c r="L1555" s="138" t="s">
        <v>621</v>
      </c>
      <c r="M1555" s="138" t="s">
        <v>603</v>
      </c>
      <c r="N1555" s="138" t="s">
        <v>2601</v>
      </c>
      <c r="O1555" s="138">
        <v>100</v>
      </c>
      <c r="P1555" s="140">
        <v>100</v>
      </c>
      <c r="Q1555" s="137"/>
      <c r="R1555" s="138" t="s">
        <v>605</v>
      </c>
      <c r="S1555" s="138">
        <v>360</v>
      </c>
      <c r="T1555" s="138">
        <v>360</v>
      </c>
      <c r="U1555" s="138">
        <v>100</v>
      </c>
      <c r="V1555" s="140">
        <v>0</v>
      </c>
      <c r="W1555" s="138"/>
      <c r="X1555" s="138"/>
      <c r="Y1555" s="138">
        <v>0</v>
      </c>
      <c r="Z1555" s="138">
        <v>0</v>
      </c>
      <c r="AA1555" s="137"/>
      <c r="AB1555" s="137"/>
      <c r="AC1555" s="137"/>
      <c r="AD1555" s="137" t="s">
        <v>622</v>
      </c>
      <c r="AE1555" s="149">
        <v>46241.3674884259</v>
      </c>
      <c r="AF1555" s="137" t="s">
        <v>606</v>
      </c>
      <c r="AG1555" s="137" t="s">
        <v>607</v>
      </c>
      <c r="AH1555" s="148">
        <v>46235</v>
      </c>
      <c r="AI1555" s="137">
        <v>0</v>
      </c>
      <c r="AJ1555" s="137"/>
      <c r="AK1555" s="137" t="s">
        <v>621</v>
      </c>
      <c r="AL1555" s="137"/>
    </row>
    <row r="1556" s="134" customFormat="1" ht="38.8" customHeight="1" spans="1:38">
      <c r="A1556" s="137" t="s">
        <v>29</v>
      </c>
      <c r="B1556" s="137" t="s">
        <v>25</v>
      </c>
      <c r="C1556" s="138" t="s">
        <v>463</v>
      </c>
      <c r="D1556" s="138" t="s">
        <v>83</v>
      </c>
      <c r="E1556" s="137" t="s">
        <v>587</v>
      </c>
      <c r="F1556" s="138" t="s">
        <v>329</v>
      </c>
      <c r="G1556" s="138" t="s">
        <v>2594</v>
      </c>
      <c r="H1556" s="147">
        <v>46240.6821643518</v>
      </c>
      <c r="I1556" s="138" t="s">
        <v>2599</v>
      </c>
      <c r="J1556" s="138" t="s">
        <v>2600</v>
      </c>
      <c r="K1556" s="138" t="s">
        <v>601</v>
      </c>
      <c r="L1556" s="138" t="s">
        <v>621</v>
      </c>
      <c r="M1556" s="138" t="s">
        <v>603</v>
      </c>
      <c r="N1556" s="138" t="s">
        <v>623</v>
      </c>
      <c r="O1556" s="138">
        <v>160</v>
      </c>
      <c r="P1556" s="140">
        <v>160</v>
      </c>
      <c r="Q1556" s="137"/>
      <c r="R1556" s="138" t="s">
        <v>605</v>
      </c>
      <c r="S1556" s="138">
        <v>360</v>
      </c>
      <c r="T1556" s="138">
        <v>360</v>
      </c>
      <c r="U1556" s="138">
        <v>160</v>
      </c>
      <c r="V1556" s="140">
        <v>0</v>
      </c>
      <c r="W1556" s="138"/>
      <c r="X1556" s="138"/>
      <c r="Y1556" s="138">
        <v>0</v>
      </c>
      <c r="Z1556" s="138">
        <v>0</v>
      </c>
      <c r="AA1556" s="137"/>
      <c r="AB1556" s="137"/>
      <c r="AC1556" s="137"/>
      <c r="AD1556" s="137" t="s">
        <v>622</v>
      </c>
      <c r="AE1556" s="149">
        <v>46241.3674884259</v>
      </c>
      <c r="AF1556" s="137" t="s">
        <v>606</v>
      </c>
      <c r="AG1556" s="137" t="s">
        <v>607</v>
      </c>
      <c r="AH1556" s="148">
        <v>46235</v>
      </c>
      <c r="AI1556" s="137">
        <v>0</v>
      </c>
      <c r="AJ1556" s="137"/>
      <c r="AK1556" s="137" t="s">
        <v>621</v>
      </c>
      <c r="AL1556" s="137"/>
    </row>
    <row r="1557" s="134" customFormat="1" ht="38.8" customHeight="1" spans="1:38">
      <c r="A1557" s="137" t="s">
        <v>29</v>
      </c>
      <c r="B1557" s="137" t="s">
        <v>25</v>
      </c>
      <c r="C1557" s="138" t="s">
        <v>463</v>
      </c>
      <c r="D1557" s="138" t="s">
        <v>93</v>
      </c>
      <c r="E1557" s="137" t="s">
        <v>587</v>
      </c>
      <c r="F1557" s="138" t="s">
        <v>346</v>
      </c>
      <c r="G1557" s="138" t="s">
        <v>639</v>
      </c>
      <c r="H1557" s="147">
        <v>46241.4806134259</v>
      </c>
      <c r="I1557" s="138" t="s">
        <v>2602</v>
      </c>
      <c r="J1557" s="138" t="s">
        <v>2603</v>
      </c>
      <c r="K1557" s="138" t="s">
        <v>590</v>
      </c>
      <c r="L1557" s="138" t="s">
        <v>818</v>
      </c>
      <c r="M1557" s="138" t="s">
        <v>592</v>
      </c>
      <c r="N1557" s="138" t="s">
        <v>776</v>
      </c>
      <c r="O1557" s="138">
        <v>30</v>
      </c>
      <c r="P1557" s="140">
        <v>30</v>
      </c>
      <c r="Q1557" s="137"/>
      <c r="R1557" s="138" t="s">
        <v>666</v>
      </c>
      <c r="S1557" s="138">
        <v>30</v>
      </c>
      <c r="T1557" s="138">
        <v>30</v>
      </c>
      <c r="U1557" s="138">
        <v>30</v>
      </c>
      <c r="V1557" s="140">
        <v>0</v>
      </c>
      <c r="W1557" s="138"/>
      <c r="X1557" s="138"/>
      <c r="Y1557" s="138">
        <v>0</v>
      </c>
      <c r="Z1557" s="138">
        <v>0</v>
      </c>
      <c r="AA1557" s="137"/>
      <c r="AB1557" s="137"/>
      <c r="AC1557" s="137"/>
      <c r="AD1557" s="137" t="s">
        <v>622</v>
      </c>
      <c r="AE1557" s="149">
        <v>46243.399537037</v>
      </c>
      <c r="AF1557" s="137" t="s">
        <v>606</v>
      </c>
      <c r="AG1557" s="137" t="s">
        <v>607</v>
      </c>
      <c r="AH1557" s="148">
        <v>43384</v>
      </c>
      <c r="AI1557" s="137">
        <v>0</v>
      </c>
      <c r="AJ1557" s="137"/>
      <c r="AK1557" s="137" t="s">
        <v>818</v>
      </c>
      <c r="AL1557" s="137"/>
    </row>
    <row r="1558" s="134" customFormat="1" ht="38.8" customHeight="1" spans="1:38">
      <c r="A1558" s="137" t="s">
        <v>29</v>
      </c>
      <c r="B1558" s="137" t="s">
        <v>25</v>
      </c>
      <c r="C1558" s="138" t="s">
        <v>463</v>
      </c>
      <c r="D1558" s="138" t="s">
        <v>93</v>
      </c>
      <c r="E1558" s="137" t="s">
        <v>587</v>
      </c>
      <c r="F1558" s="138" t="s">
        <v>346</v>
      </c>
      <c r="G1558" s="138" t="s">
        <v>639</v>
      </c>
      <c r="H1558" s="147">
        <v>46242.7329282407</v>
      </c>
      <c r="I1558" s="138" t="s">
        <v>2604</v>
      </c>
      <c r="J1558" s="138" t="s">
        <v>2605</v>
      </c>
      <c r="K1558" s="138" t="s">
        <v>590</v>
      </c>
      <c r="L1558" s="138" t="s">
        <v>818</v>
      </c>
      <c r="M1558" s="138" t="s">
        <v>592</v>
      </c>
      <c r="N1558" s="138" t="s">
        <v>776</v>
      </c>
      <c r="O1558" s="138">
        <v>30</v>
      </c>
      <c r="P1558" s="140">
        <v>30</v>
      </c>
      <c r="Q1558" s="137"/>
      <c r="R1558" s="138" t="s">
        <v>666</v>
      </c>
      <c r="S1558" s="138">
        <v>90</v>
      </c>
      <c r="T1558" s="138">
        <v>90</v>
      </c>
      <c r="U1558" s="138">
        <v>30</v>
      </c>
      <c r="V1558" s="140">
        <v>0</v>
      </c>
      <c r="W1558" s="138"/>
      <c r="X1558" s="138"/>
      <c r="Y1558" s="138">
        <v>0</v>
      </c>
      <c r="Z1558" s="138">
        <v>0</v>
      </c>
      <c r="AA1558" s="137"/>
      <c r="AB1558" s="137"/>
      <c r="AC1558" s="137"/>
      <c r="AD1558" s="137" t="s">
        <v>622</v>
      </c>
      <c r="AE1558" s="149">
        <v>46243.399537037</v>
      </c>
      <c r="AF1558" s="137" t="s">
        <v>606</v>
      </c>
      <c r="AG1558" s="137" t="s">
        <v>607</v>
      </c>
      <c r="AH1558" s="148">
        <v>43080</v>
      </c>
      <c r="AI1558" s="137">
        <v>0</v>
      </c>
      <c r="AJ1558" s="137"/>
      <c r="AK1558" s="137" t="s">
        <v>818</v>
      </c>
      <c r="AL1558" s="137"/>
    </row>
    <row r="1559" s="134" customFormat="1" ht="38.8" customHeight="1" spans="1:38">
      <c r="A1559" s="137" t="s">
        <v>29</v>
      </c>
      <c r="B1559" s="137" t="s">
        <v>25</v>
      </c>
      <c r="C1559" s="138" t="s">
        <v>463</v>
      </c>
      <c r="D1559" s="138" t="s">
        <v>93</v>
      </c>
      <c r="E1559" s="137" t="s">
        <v>587</v>
      </c>
      <c r="F1559" s="138" t="s">
        <v>346</v>
      </c>
      <c r="G1559" s="138" t="s">
        <v>639</v>
      </c>
      <c r="H1559" s="147">
        <v>46242.508912037</v>
      </c>
      <c r="I1559" s="138" t="s">
        <v>2606</v>
      </c>
      <c r="J1559" s="138" t="s">
        <v>2607</v>
      </c>
      <c r="K1559" s="138" t="s">
        <v>601</v>
      </c>
      <c r="L1559" s="138" t="s">
        <v>591</v>
      </c>
      <c r="M1559" s="138" t="s">
        <v>603</v>
      </c>
      <c r="N1559" s="138" t="s">
        <v>613</v>
      </c>
      <c r="O1559" s="138">
        <v>50</v>
      </c>
      <c r="P1559" s="140">
        <v>50</v>
      </c>
      <c r="Q1559" s="137"/>
      <c r="R1559" s="138" t="s">
        <v>610</v>
      </c>
      <c r="S1559" s="138">
        <v>100</v>
      </c>
      <c r="T1559" s="138">
        <v>100</v>
      </c>
      <c r="U1559" s="138">
        <v>50</v>
      </c>
      <c r="V1559" s="140">
        <v>0</v>
      </c>
      <c r="W1559" s="138"/>
      <c r="X1559" s="138"/>
      <c r="Y1559" s="138">
        <v>0</v>
      </c>
      <c r="Z1559" s="138">
        <v>0</v>
      </c>
      <c r="AA1559" s="137"/>
      <c r="AB1559" s="137" t="s">
        <v>622</v>
      </c>
      <c r="AC1559" s="149">
        <v>46243.4017939815</v>
      </c>
      <c r="AD1559" s="137" t="s">
        <v>622</v>
      </c>
      <c r="AE1559" s="149">
        <v>46243.399537037</v>
      </c>
      <c r="AF1559" s="137" t="s">
        <v>606</v>
      </c>
      <c r="AG1559" s="137" t="s">
        <v>607</v>
      </c>
      <c r="AH1559" s="148">
        <v>46238</v>
      </c>
      <c r="AI1559" s="137">
        <v>0</v>
      </c>
      <c r="AJ1559" s="137"/>
      <c r="AK1559" s="137" t="s">
        <v>597</v>
      </c>
      <c r="AL1559" s="137"/>
    </row>
    <row r="1560" s="134" customFormat="1" ht="38.8" customHeight="1" spans="1:38">
      <c r="A1560" s="137" t="s">
        <v>29</v>
      </c>
      <c r="B1560" s="137" t="s">
        <v>25</v>
      </c>
      <c r="C1560" s="138" t="s">
        <v>463</v>
      </c>
      <c r="D1560" s="138" t="s">
        <v>93</v>
      </c>
      <c r="E1560" s="137" t="s">
        <v>587</v>
      </c>
      <c r="F1560" s="138" t="s">
        <v>346</v>
      </c>
      <c r="G1560" s="138" t="s">
        <v>639</v>
      </c>
      <c r="H1560" s="147">
        <v>46242.5500231481</v>
      </c>
      <c r="I1560" s="138" t="s">
        <v>2606</v>
      </c>
      <c r="J1560" s="138" t="s">
        <v>2608</v>
      </c>
      <c r="K1560" s="138" t="s">
        <v>590</v>
      </c>
      <c r="L1560" s="138" t="s">
        <v>591</v>
      </c>
      <c r="M1560" s="138" t="s">
        <v>592</v>
      </c>
      <c r="N1560" s="138" t="s">
        <v>776</v>
      </c>
      <c r="O1560" s="138">
        <v>30</v>
      </c>
      <c r="P1560" s="140">
        <v>30</v>
      </c>
      <c r="Q1560" s="137"/>
      <c r="R1560" s="138" t="s">
        <v>666</v>
      </c>
      <c r="S1560" s="138">
        <v>135</v>
      </c>
      <c r="T1560" s="138">
        <v>135</v>
      </c>
      <c r="U1560" s="138">
        <v>30</v>
      </c>
      <c r="V1560" s="140">
        <v>0</v>
      </c>
      <c r="W1560" s="138"/>
      <c r="X1560" s="138"/>
      <c r="Y1560" s="138">
        <v>0</v>
      </c>
      <c r="Z1560" s="138">
        <v>0</v>
      </c>
      <c r="AA1560" s="137"/>
      <c r="AB1560" s="137" t="s">
        <v>622</v>
      </c>
      <c r="AC1560" s="149">
        <v>46243.4017939815</v>
      </c>
      <c r="AD1560" s="137" t="s">
        <v>622</v>
      </c>
      <c r="AE1560" s="149">
        <v>46243.399537037</v>
      </c>
      <c r="AF1560" s="137" t="s">
        <v>606</v>
      </c>
      <c r="AG1560" s="137" t="s">
        <v>607</v>
      </c>
      <c r="AH1560" s="148">
        <v>42265</v>
      </c>
      <c r="AI1560" s="137">
        <v>0</v>
      </c>
      <c r="AJ1560" s="137"/>
      <c r="AK1560" s="137" t="s">
        <v>628</v>
      </c>
      <c r="AL1560" s="137"/>
    </row>
    <row r="1561" s="134" customFormat="1" ht="38.8" customHeight="1" spans="1:38">
      <c r="A1561" s="137" t="s">
        <v>29</v>
      </c>
      <c r="B1561" s="137" t="s">
        <v>25</v>
      </c>
      <c r="C1561" s="138" t="s">
        <v>463</v>
      </c>
      <c r="D1561" s="138" t="s">
        <v>93</v>
      </c>
      <c r="E1561" s="137" t="s">
        <v>587</v>
      </c>
      <c r="F1561" s="138" t="s">
        <v>353</v>
      </c>
      <c r="G1561" s="138" t="s">
        <v>2609</v>
      </c>
      <c r="H1561" s="147">
        <v>46235.534849537</v>
      </c>
      <c r="I1561" s="138" t="s">
        <v>2496</v>
      </c>
      <c r="J1561" s="138" t="s">
        <v>2610</v>
      </c>
      <c r="K1561" s="138" t="s">
        <v>601</v>
      </c>
      <c r="L1561" s="138" t="s">
        <v>591</v>
      </c>
      <c r="M1561" s="138" t="s">
        <v>603</v>
      </c>
      <c r="N1561" s="138" t="s">
        <v>613</v>
      </c>
      <c r="O1561" s="138">
        <v>50</v>
      </c>
      <c r="P1561" s="140">
        <v>50</v>
      </c>
      <c r="Q1561" s="137"/>
      <c r="R1561" s="138" t="s">
        <v>610</v>
      </c>
      <c r="S1561" s="138">
        <v>50</v>
      </c>
      <c r="T1561" s="138">
        <v>50</v>
      </c>
      <c r="U1561" s="138">
        <v>50</v>
      </c>
      <c r="V1561" s="140">
        <v>0</v>
      </c>
      <c r="W1561" s="138"/>
      <c r="X1561" s="138"/>
      <c r="Y1561" s="138">
        <v>0</v>
      </c>
      <c r="Z1561" s="138">
        <v>0</v>
      </c>
      <c r="AA1561" s="137"/>
      <c r="AB1561" s="137"/>
      <c r="AC1561" s="137"/>
      <c r="AD1561" s="137" t="s">
        <v>622</v>
      </c>
      <c r="AE1561" s="149">
        <v>46241.3734837963</v>
      </c>
      <c r="AF1561" s="137" t="s">
        <v>606</v>
      </c>
      <c r="AG1561" s="137" t="s">
        <v>607</v>
      </c>
      <c r="AH1561" s="148">
        <v>46204</v>
      </c>
      <c r="AI1561" s="137">
        <v>0</v>
      </c>
      <c r="AJ1561" s="137"/>
      <c r="AK1561" s="137" t="s">
        <v>597</v>
      </c>
      <c r="AL1561" s="137"/>
    </row>
    <row r="1562" s="134" customFormat="1" ht="38.8" customHeight="1" spans="1:38">
      <c r="A1562" s="137" t="s">
        <v>29</v>
      </c>
      <c r="B1562" s="137" t="s">
        <v>25</v>
      </c>
      <c r="C1562" s="138" t="s">
        <v>463</v>
      </c>
      <c r="D1562" s="138" t="s">
        <v>93</v>
      </c>
      <c r="E1562" s="137" t="s">
        <v>587</v>
      </c>
      <c r="F1562" s="138" t="s">
        <v>353</v>
      </c>
      <c r="G1562" s="138" t="s">
        <v>2609</v>
      </c>
      <c r="H1562" s="147">
        <v>46236.4799189815</v>
      </c>
      <c r="I1562" s="138" t="s">
        <v>2519</v>
      </c>
      <c r="J1562" s="138" t="s">
        <v>2611</v>
      </c>
      <c r="K1562" s="138" t="s">
        <v>601</v>
      </c>
      <c r="L1562" s="138" t="s">
        <v>591</v>
      </c>
      <c r="M1562" s="138" t="s">
        <v>603</v>
      </c>
      <c r="N1562" s="138" t="s">
        <v>613</v>
      </c>
      <c r="O1562" s="138">
        <v>50</v>
      </c>
      <c r="P1562" s="140">
        <v>50</v>
      </c>
      <c r="Q1562" s="137"/>
      <c r="R1562" s="138" t="s">
        <v>610</v>
      </c>
      <c r="S1562" s="138">
        <v>50</v>
      </c>
      <c r="T1562" s="138">
        <v>50</v>
      </c>
      <c r="U1562" s="138">
        <v>50</v>
      </c>
      <c r="V1562" s="140">
        <v>0</v>
      </c>
      <c r="W1562" s="138"/>
      <c r="X1562" s="138"/>
      <c r="Y1562" s="138">
        <v>0</v>
      </c>
      <c r="Z1562" s="138">
        <v>0</v>
      </c>
      <c r="AA1562" s="137"/>
      <c r="AB1562" s="137"/>
      <c r="AC1562" s="137"/>
      <c r="AD1562" s="137" t="s">
        <v>622</v>
      </c>
      <c r="AE1562" s="149">
        <v>46241.3734837963</v>
      </c>
      <c r="AF1562" s="137" t="s">
        <v>606</v>
      </c>
      <c r="AG1562" s="137" t="s">
        <v>607</v>
      </c>
      <c r="AH1562" s="148">
        <v>46235</v>
      </c>
      <c r="AI1562" s="137">
        <v>0</v>
      </c>
      <c r="AJ1562" s="137"/>
      <c r="AK1562" s="137" t="s">
        <v>628</v>
      </c>
      <c r="AL1562" s="137"/>
    </row>
    <row r="1563" s="134" customFormat="1" ht="42.25" customHeight="1" spans="1:38">
      <c r="A1563" s="137" t="s">
        <v>29</v>
      </c>
      <c r="B1563" s="137" t="s">
        <v>25</v>
      </c>
      <c r="C1563" s="138" t="s">
        <v>463</v>
      </c>
      <c r="D1563" s="138" t="s">
        <v>93</v>
      </c>
      <c r="E1563" s="137" t="s">
        <v>587</v>
      </c>
      <c r="F1563" s="138" t="s">
        <v>353</v>
      </c>
      <c r="G1563" s="138" t="s">
        <v>2609</v>
      </c>
      <c r="H1563" s="147">
        <v>46236.5537384259</v>
      </c>
      <c r="I1563" s="138" t="s">
        <v>2612</v>
      </c>
      <c r="J1563" s="138" t="s">
        <v>2613</v>
      </c>
      <c r="K1563" s="138" t="s">
        <v>601</v>
      </c>
      <c r="L1563" s="138" t="s">
        <v>818</v>
      </c>
      <c r="M1563" s="138" t="s">
        <v>603</v>
      </c>
      <c r="N1563" s="138" t="s">
        <v>652</v>
      </c>
      <c r="O1563" s="138">
        <v>30</v>
      </c>
      <c r="P1563" s="140">
        <v>30</v>
      </c>
      <c r="Q1563" s="137"/>
      <c r="R1563" s="138" t="s">
        <v>610</v>
      </c>
      <c r="S1563" s="138">
        <v>180</v>
      </c>
      <c r="T1563" s="138">
        <v>180</v>
      </c>
      <c r="U1563" s="138">
        <v>30</v>
      </c>
      <c r="V1563" s="140">
        <v>0</v>
      </c>
      <c r="W1563" s="138"/>
      <c r="X1563" s="138"/>
      <c r="Y1563" s="138">
        <v>0</v>
      </c>
      <c r="Z1563" s="138">
        <v>0</v>
      </c>
      <c r="AA1563" s="137"/>
      <c r="AB1563" s="137"/>
      <c r="AC1563" s="137"/>
      <c r="AD1563" s="137" t="s">
        <v>622</v>
      </c>
      <c r="AE1563" s="149">
        <v>46241.3734837963</v>
      </c>
      <c r="AF1563" s="137" t="s">
        <v>606</v>
      </c>
      <c r="AG1563" s="137" t="s">
        <v>607</v>
      </c>
      <c r="AH1563" s="148">
        <v>46235</v>
      </c>
      <c r="AI1563" s="137">
        <v>0</v>
      </c>
      <c r="AJ1563" s="137"/>
      <c r="AK1563" s="137" t="s">
        <v>818</v>
      </c>
      <c r="AL1563" s="137"/>
    </row>
    <row r="1564" s="134" customFormat="1" ht="38.8" customHeight="1" spans="1:38">
      <c r="A1564" s="137" t="s">
        <v>29</v>
      </c>
      <c r="B1564" s="137" t="s">
        <v>25</v>
      </c>
      <c r="C1564" s="138" t="s">
        <v>463</v>
      </c>
      <c r="D1564" s="138" t="s">
        <v>93</v>
      </c>
      <c r="E1564" s="137" t="s">
        <v>587</v>
      </c>
      <c r="F1564" s="138" t="s">
        <v>353</v>
      </c>
      <c r="G1564" s="138" t="s">
        <v>2609</v>
      </c>
      <c r="H1564" s="147">
        <v>46237.4846875</v>
      </c>
      <c r="I1564" s="138" t="s">
        <v>2500</v>
      </c>
      <c r="J1564" s="138" t="s">
        <v>2614</v>
      </c>
      <c r="K1564" s="138" t="s">
        <v>601</v>
      </c>
      <c r="L1564" s="138" t="s">
        <v>591</v>
      </c>
      <c r="M1564" s="138" t="s">
        <v>603</v>
      </c>
      <c r="N1564" s="138" t="s">
        <v>613</v>
      </c>
      <c r="O1564" s="138">
        <v>50</v>
      </c>
      <c r="P1564" s="140">
        <v>50</v>
      </c>
      <c r="Q1564" s="137"/>
      <c r="R1564" s="138" t="s">
        <v>610</v>
      </c>
      <c r="S1564" s="138">
        <v>50</v>
      </c>
      <c r="T1564" s="138">
        <v>50</v>
      </c>
      <c r="U1564" s="138">
        <v>50</v>
      </c>
      <c r="V1564" s="140">
        <v>0</v>
      </c>
      <c r="W1564" s="138"/>
      <c r="X1564" s="138"/>
      <c r="Y1564" s="138">
        <v>0</v>
      </c>
      <c r="Z1564" s="138">
        <v>0</v>
      </c>
      <c r="AA1564" s="137"/>
      <c r="AB1564" s="137"/>
      <c r="AC1564" s="137"/>
      <c r="AD1564" s="137" t="s">
        <v>622</v>
      </c>
      <c r="AE1564" s="149">
        <v>46241.3734837963</v>
      </c>
      <c r="AF1564" s="137" t="s">
        <v>606</v>
      </c>
      <c r="AG1564" s="137" t="s">
        <v>607</v>
      </c>
      <c r="AH1564" s="148">
        <v>46235</v>
      </c>
      <c r="AI1564" s="137">
        <v>0</v>
      </c>
      <c r="AJ1564" s="137"/>
      <c r="AK1564" s="137" t="s">
        <v>597</v>
      </c>
      <c r="AL1564" s="137"/>
    </row>
    <row r="1565" s="134" customFormat="1" ht="38.8" customHeight="1" spans="1:38">
      <c r="A1565" s="137" t="s">
        <v>29</v>
      </c>
      <c r="B1565" s="137" t="s">
        <v>25</v>
      </c>
      <c r="C1565" s="138" t="s">
        <v>463</v>
      </c>
      <c r="D1565" s="138" t="s">
        <v>93</v>
      </c>
      <c r="E1565" s="137" t="s">
        <v>587</v>
      </c>
      <c r="F1565" s="138" t="s">
        <v>353</v>
      </c>
      <c r="G1565" s="138" t="s">
        <v>2609</v>
      </c>
      <c r="H1565" s="147">
        <v>46237.8238425926</v>
      </c>
      <c r="I1565" s="138" t="s">
        <v>2615</v>
      </c>
      <c r="J1565" s="138" t="s">
        <v>2616</v>
      </c>
      <c r="K1565" s="138" t="s">
        <v>590</v>
      </c>
      <c r="L1565" s="138" t="s">
        <v>818</v>
      </c>
      <c r="M1565" s="138" t="s">
        <v>592</v>
      </c>
      <c r="N1565" s="138" t="s">
        <v>776</v>
      </c>
      <c r="O1565" s="138">
        <v>30</v>
      </c>
      <c r="P1565" s="140">
        <v>30</v>
      </c>
      <c r="Q1565" s="137"/>
      <c r="R1565" s="138" t="s">
        <v>666</v>
      </c>
      <c r="S1565" s="138">
        <v>30</v>
      </c>
      <c r="T1565" s="138">
        <v>30</v>
      </c>
      <c r="U1565" s="138">
        <v>30</v>
      </c>
      <c r="V1565" s="140">
        <v>0</v>
      </c>
      <c r="W1565" s="138"/>
      <c r="X1565" s="138"/>
      <c r="Y1565" s="138">
        <v>0</v>
      </c>
      <c r="Z1565" s="138">
        <v>0</v>
      </c>
      <c r="AA1565" s="137"/>
      <c r="AB1565" s="137"/>
      <c r="AC1565" s="137"/>
      <c r="AD1565" s="137" t="s">
        <v>622</v>
      </c>
      <c r="AE1565" s="149">
        <v>46241.3734837963</v>
      </c>
      <c r="AF1565" s="137" t="s">
        <v>606</v>
      </c>
      <c r="AG1565" s="137" t="s">
        <v>607</v>
      </c>
      <c r="AH1565" s="148">
        <v>44264</v>
      </c>
      <c r="AI1565" s="137">
        <v>0</v>
      </c>
      <c r="AJ1565" s="137"/>
      <c r="AK1565" s="137" t="s">
        <v>818</v>
      </c>
      <c r="AL1565" s="137"/>
    </row>
    <row r="1566" s="134" customFormat="1" ht="38.8" customHeight="1" spans="1:38">
      <c r="A1566" s="137" t="s">
        <v>29</v>
      </c>
      <c r="B1566" s="137" t="s">
        <v>25</v>
      </c>
      <c r="C1566" s="138" t="s">
        <v>463</v>
      </c>
      <c r="D1566" s="138" t="s">
        <v>93</v>
      </c>
      <c r="E1566" s="137" t="s">
        <v>587</v>
      </c>
      <c r="F1566" s="138" t="s">
        <v>353</v>
      </c>
      <c r="G1566" s="138" t="s">
        <v>2609</v>
      </c>
      <c r="H1566" s="147">
        <v>46236.6588425926</v>
      </c>
      <c r="I1566" s="138" t="s">
        <v>2612</v>
      </c>
      <c r="J1566" s="138" t="s">
        <v>2617</v>
      </c>
      <c r="K1566" s="138" t="s">
        <v>590</v>
      </c>
      <c r="L1566" s="138" t="s">
        <v>818</v>
      </c>
      <c r="M1566" s="138" t="s">
        <v>592</v>
      </c>
      <c r="N1566" s="138" t="s">
        <v>776</v>
      </c>
      <c r="O1566" s="138">
        <v>30</v>
      </c>
      <c r="P1566" s="140">
        <v>30</v>
      </c>
      <c r="Q1566" s="137"/>
      <c r="R1566" s="138" t="s">
        <v>666</v>
      </c>
      <c r="S1566" s="138">
        <v>115</v>
      </c>
      <c r="T1566" s="138">
        <v>115</v>
      </c>
      <c r="U1566" s="138">
        <v>30</v>
      </c>
      <c r="V1566" s="140">
        <v>0</v>
      </c>
      <c r="W1566" s="138"/>
      <c r="X1566" s="138"/>
      <c r="Y1566" s="138">
        <v>0</v>
      </c>
      <c r="Z1566" s="138">
        <v>0</v>
      </c>
      <c r="AA1566" s="137"/>
      <c r="AB1566" s="137" t="s">
        <v>622</v>
      </c>
      <c r="AC1566" s="149">
        <v>46241.3765625</v>
      </c>
      <c r="AD1566" s="137" t="s">
        <v>622</v>
      </c>
      <c r="AE1566" s="149">
        <v>46241.3734837963</v>
      </c>
      <c r="AF1566" s="137" t="s">
        <v>606</v>
      </c>
      <c r="AG1566" s="137" t="s">
        <v>607</v>
      </c>
      <c r="AH1566" s="148">
        <v>43222</v>
      </c>
      <c r="AI1566" s="137">
        <v>0</v>
      </c>
      <c r="AJ1566" s="137"/>
      <c r="AK1566" s="137" t="s">
        <v>818</v>
      </c>
      <c r="AL1566" s="137"/>
    </row>
    <row r="1567" s="134" customFormat="1" ht="38.8" customHeight="1" spans="1:38">
      <c r="A1567" s="137" t="s">
        <v>29</v>
      </c>
      <c r="B1567" s="137" t="s">
        <v>25</v>
      </c>
      <c r="C1567" s="138" t="s">
        <v>463</v>
      </c>
      <c r="D1567" s="138" t="s">
        <v>93</v>
      </c>
      <c r="E1567" s="137" t="s">
        <v>587</v>
      </c>
      <c r="F1567" s="138" t="s">
        <v>353</v>
      </c>
      <c r="G1567" s="138" t="s">
        <v>2609</v>
      </c>
      <c r="H1567" s="147">
        <v>46238.4405208333</v>
      </c>
      <c r="I1567" s="138" t="s">
        <v>2618</v>
      </c>
      <c r="J1567" s="138" t="s">
        <v>2619</v>
      </c>
      <c r="K1567" s="138" t="s">
        <v>601</v>
      </c>
      <c r="L1567" s="138" t="s">
        <v>818</v>
      </c>
      <c r="M1567" s="138" t="s">
        <v>603</v>
      </c>
      <c r="N1567" s="138" t="s">
        <v>1437</v>
      </c>
      <c r="O1567" s="138">
        <v>50</v>
      </c>
      <c r="P1567" s="140">
        <v>50</v>
      </c>
      <c r="Q1567" s="137"/>
      <c r="R1567" s="138" t="s">
        <v>666</v>
      </c>
      <c r="S1567" s="138">
        <v>50</v>
      </c>
      <c r="T1567" s="138">
        <v>50</v>
      </c>
      <c r="U1567" s="138">
        <v>50</v>
      </c>
      <c r="V1567" s="140">
        <v>0</v>
      </c>
      <c r="W1567" s="138"/>
      <c r="X1567" s="138"/>
      <c r="Y1567" s="138">
        <v>35</v>
      </c>
      <c r="Z1567" s="138">
        <v>35</v>
      </c>
      <c r="AA1567" s="137"/>
      <c r="AB1567" s="137" t="s">
        <v>622</v>
      </c>
      <c r="AC1567" s="149">
        <v>46241.3765625</v>
      </c>
      <c r="AD1567" s="137" t="s">
        <v>622</v>
      </c>
      <c r="AE1567" s="149">
        <v>46241.3734837963</v>
      </c>
      <c r="AF1567" s="137" t="s">
        <v>606</v>
      </c>
      <c r="AG1567" s="137" t="s">
        <v>607</v>
      </c>
      <c r="AH1567" s="148">
        <v>45992</v>
      </c>
      <c r="AI1567" s="137">
        <v>0</v>
      </c>
      <c r="AJ1567" s="137"/>
      <c r="AK1567" s="137" t="s">
        <v>818</v>
      </c>
      <c r="AL1567" s="137"/>
    </row>
    <row r="1568" s="134" customFormat="1" ht="38.8" customHeight="1" spans="1:38">
      <c r="A1568" s="137" t="s">
        <v>29</v>
      </c>
      <c r="B1568" s="137" t="s">
        <v>25</v>
      </c>
      <c r="C1568" s="138" t="s">
        <v>463</v>
      </c>
      <c r="D1568" s="138" t="s">
        <v>93</v>
      </c>
      <c r="E1568" s="137" t="s">
        <v>587</v>
      </c>
      <c r="F1568" s="138" t="s">
        <v>353</v>
      </c>
      <c r="G1568" s="138" t="s">
        <v>2609</v>
      </c>
      <c r="H1568" s="147">
        <v>46238.4417824074</v>
      </c>
      <c r="I1568" s="138" t="s">
        <v>2494</v>
      </c>
      <c r="J1568" s="138" t="s">
        <v>2620</v>
      </c>
      <c r="K1568" s="138" t="s">
        <v>601</v>
      </c>
      <c r="L1568" s="138" t="s">
        <v>591</v>
      </c>
      <c r="M1568" s="138" t="s">
        <v>603</v>
      </c>
      <c r="N1568" s="138" t="s">
        <v>793</v>
      </c>
      <c r="O1568" s="138">
        <v>50</v>
      </c>
      <c r="P1568" s="140">
        <v>50</v>
      </c>
      <c r="Q1568" s="137"/>
      <c r="R1568" s="138" t="s">
        <v>666</v>
      </c>
      <c r="S1568" s="138">
        <v>50</v>
      </c>
      <c r="T1568" s="138">
        <v>50</v>
      </c>
      <c r="U1568" s="138">
        <v>50</v>
      </c>
      <c r="V1568" s="140">
        <v>0</v>
      </c>
      <c r="W1568" s="138"/>
      <c r="X1568" s="138"/>
      <c r="Y1568" s="138">
        <v>35</v>
      </c>
      <c r="Z1568" s="138">
        <v>35</v>
      </c>
      <c r="AA1568" s="137"/>
      <c r="AB1568" s="137" t="s">
        <v>622</v>
      </c>
      <c r="AC1568" s="149">
        <v>46241.3765625</v>
      </c>
      <c r="AD1568" s="137" t="s">
        <v>622</v>
      </c>
      <c r="AE1568" s="149">
        <v>46241.3734837963</v>
      </c>
      <c r="AF1568" s="137" t="s">
        <v>606</v>
      </c>
      <c r="AG1568" s="137" t="s">
        <v>607</v>
      </c>
      <c r="AH1568" s="148">
        <v>45992</v>
      </c>
      <c r="AI1568" s="137">
        <v>0</v>
      </c>
      <c r="AJ1568" s="137"/>
      <c r="AK1568" s="137" t="s">
        <v>628</v>
      </c>
      <c r="AL1568" s="137"/>
    </row>
    <row r="1569" s="134" customFormat="1" ht="38.8" customHeight="1" spans="1:38">
      <c r="A1569" s="137" t="s">
        <v>29</v>
      </c>
      <c r="B1569" s="137" t="s">
        <v>25</v>
      </c>
      <c r="C1569" s="138" t="s">
        <v>463</v>
      </c>
      <c r="D1569" s="138" t="s">
        <v>93</v>
      </c>
      <c r="E1569" s="137" t="s">
        <v>587</v>
      </c>
      <c r="F1569" s="138" t="s">
        <v>353</v>
      </c>
      <c r="G1569" s="138" t="s">
        <v>2609</v>
      </c>
      <c r="H1569" s="147">
        <v>46240.6293402778</v>
      </c>
      <c r="I1569" s="138" t="s">
        <v>2532</v>
      </c>
      <c r="J1569" s="138" t="s">
        <v>2621</v>
      </c>
      <c r="K1569" s="138" t="s">
        <v>601</v>
      </c>
      <c r="L1569" s="138" t="s">
        <v>591</v>
      </c>
      <c r="M1569" s="138" t="s">
        <v>592</v>
      </c>
      <c r="N1569" s="138" t="s">
        <v>1131</v>
      </c>
      <c r="O1569" s="138">
        <v>50</v>
      </c>
      <c r="P1569" s="140">
        <v>50</v>
      </c>
      <c r="Q1569" s="137"/>
      <c r="R1569" s="138" t="s">
        <v>1132</v>
      </c>
      <c r="S1569" s="138">
        <v>230</v>
      </c>
      <c r="T1569" s="138">
        <v>230</v>
      </c>
      <c r="U1569" s="138">
        <v>50</v>
      </c>
      <c r="V1569" s="140">
        <v>0</v>
      </c>
      <c r="W1569" s="138"/>
      <c r="X1569" s="138"/>
      <c r="Y1569" s="138">
        <v>0</v>
      </c>
      <c r="Z1569" s="138">
        <v>0</v>
      </c>
      <c r="AA1569" s="137"/>
      <c r="AB1569" s="137" t="s">
        <v>622</v>
      </c>
      <c r="AC1569" s="149">
        <v>46241.3765625</v>
      </c>
      <c r="AD1569" s="137" t="s">
        <v>622</v>
      </c>
      <c r="AE1569" s="149">
        <v>46241.3734837963</v>
      </c>
      <c r="AF1569" s="137" t="s">
        <v>606</v>
      </c>
      <c r="AG1569" s="137" t="s">
        <v>607</v>
      </c>
      <c r="AH1569" s="137"/>
      <c r="AI1569" s="137">
        <v>0</v>
      </c>
      <c r="AJ1569" s="137"/>
      <c r="AK1569" s="137" t="s">
        <v>597</v>
      </c>
      <c r="AL1569" s="137"/>
    </row>
    <row r="1570" s="134" customFormat="1" ht="38.8" customHeight="1" spans="1:38">
      <c r="A1570" s="137" t="s">
        <v>29</v>
      </c>
      <c r="B1570" s="137" t="s">
        <v>25</v>
      </c>
      <c r="C1570" s="138" t="s">
        <v>463</v>
      </c>
      <c r="D1570" s="138" t="s">
        <v>92</v>
      </c>
      <c r="E1570" s="137" t="s">
        <v>587</v>
      </c>
      <c r="F1570" s="138" t="s">
        <v>342</v>
      </c>
      <c r="G1570" s="138" t="s">
        <v>687</v>
      </c>
      <c r="H1570" s="147">
        <v>46235.5266666667</v>
      </c>
      <c r="I1570" s="138" t="s">
        <v>2622</v>
      </c>
      <c r="J1570" s="138" t="s">
        <v>2623</v>
      </c>
      <c r="K1570" s="138" t="s">
        <v>590</v>
      </c>
      <c r="L1570" s="138" t="s">
        <v>621</v>
      </c>
      <c r="M1570" s="138" t="s">
        <v>592</v>
      </c>
      <c r="N1570" s="138" t="s">
        <v>776</v>
      </c>
      <c r="O1570" s="138">
        <v>30</v>
      </c>
      <c r="P1570" s="140">
        <v>30</v>
      </c>
      <c r="Q1570" s="137"/>
      <c r="R1570" s="138" t="s">
        <v>666</v>
      </c>
      <c r="S1570" s="138">
        <v>90</v>
      </c>
      <c r="T1570" s="138">
        <v>90</v>
      </c>
      <c r="U1570" s="138">
        <v>30</v>
      </c>
      <c r="V1570" s="140">
        <v>0</v>
      </c>
      <c r="W1570" s="138"/>
      <c r="X1570" s="138"/>
      <c r="Y1570" s="138">
        <v>0</v>
      </c>
      <c r="Z1570" s="138">
        <v>0</v>
      </c>
      <c r="AA1570" s="137"/>
      <c r="AB1570" s="137"/>
      <c r="AC1570" s="137"/>
      <c r="AD1570" s="137" t="s">
        <v>622</v>
      </c>
      <c r="AE1570" s="149">
        <v>46241.3709027778</v>
      </c>
      <c r="AF1570" s="137" t="s">
        <v>606</v>
      </c>
      <c r="AG1570" s="137" t="s">
        <v>607</v>
      </c>
      <c r="AH1570" s="148">
        <v>42917</v>
      </c>
      <c r="AI1570" s="137">
        <v>0</v>
      </c>
      <c r="AJ1570" s="137"/>
      <c r="AK1570" s="137" t="s">
        <v>621</v>
      </c>
      <c r="AL1570" s="137"/>
    </row>
    <row r="1571" s="134" customFormat="1" ht="38.8" customHeight="1" spans="1:38">
      <c r="A1571" s="137" t="s">
        <v>29</v>
      </c>
      <c r="B1571" s="137" t="s">
        <v>25</v>
      </c>
      <c r="C1571" s="138" t="s">
        <v>463</v>
      </c>
      <c r="D1571" s="138" t="s">
        <v>92</v>
      </c>
      <c r="E1571" s="137" t="s">
        <v>587</v>
      </c>
      <c r="F1571" s="138" t="s">
        <v>342</v>
      </c>
      <c r="G1571" s="138" t="s">
        <v>687</v>
      </c>
      <c r="H1571" s="147">
        <v>46236.7489351852</v>
      </c>
      <c r="I1571" s="138" t="s">
        <v>2624</v>
      </c>
      <c r="J1571" s="138" t="s">
        <v>2625</v>
      </c>
      <c r="K1571" s="138" t="s">
        <v>590</v>
      </c>
      <c r="L1571" s="138" t="s">
        <v>1240</v>
      </c>
      <c r="M1571" s="138" t="s">
        <v>592</v>
      </c>
      <c r="N1571" s="138" t="s">
        <v>776</v>
      </c>
      <c r="O1571" s="138">
        <v>30</v>
      </c>
      <c r="P1571" s="140">
        <v>30</v>
      </c>
      <c r="Q1571" s="137"/>
      <c r="R1571" s="138" t="s">
        <v>666</v>
      </c>
      <c r="S1571" s="138">
        <v>30</v>
      </c>
      <c r="T1571" s="138">
        <v>30</v>
      </c>
      <c r="U1571" s="138">
        <v>30</v>
      </c>
      <c r="V1571" s="140">
        <v>0</v>
      </c>
      <c r="W1571" s="138"/>
      <c r="X1571" s="138"/>
      <c r="Y1571" s="138">
        <v>0</v>
      </c>
      <c r="Z1571" s="138">
        <v>0</v>
      </c>
      <c r="AA1571" s="137"/>
      <c r="AB1571" s="137"/>
      <c r="AC1571" s="137"/>
      <c r="AD1571" s="137" t="s">
        <v>622</v>
      </c>
      <c r="AE1571" s="149">
        <v>46241.3709027778</v>
      </c>
      <c r="AF1571" s="137" t="s">
        <v>606</v>
      </c>
      <c r="AG1571" s="137" t="s">
        <v>607</v>
      </c>
      <c r="AH1571" s="148">
        <v>43995</v>
      </c>
      <c r="AI1571" s="137">
        <v>0</v>
      </c>
      <c r="AJ1571" s="137"/>
      <c r="AK1571" s="137" t="s">
        <v>1240</v>
      </c>
      <c r="AL1571" s="137"/>
    </row>
    <row r="1572" s="134" customFormat="1" ht="38.8" customHeight="1" spans="1:38">
      <c r="A1572" s="137" t="s">
        <v>29</v>
      </c>
      <c r="B1572" s="137" t="s">
        <v>25</v>
      </c>
      <c r="C1572" s="138" t="s">
        <v>463</v>
      </c>
      <c r="D1572" s="138" t="s">
        <v>92</v>
      </c>
      <c r="E1572" s="137" t="s">
        <v>587</v>
      </c>
      <c r="F1572" s="138" t="s">
        <v>342</v>
      </c>
      <c r="G1572" s="138" t="s">
        <v>687</v>
      </c>
      <c r="H1572" s="147">
        <v>46238.3931018518</v>
      </c>
      <c r="I1572" s="138" t="s">
        <v>2626</v>
      </c>
      <c r="J1572" s="138" t="s">
        <v>2627</v>
      </c>
      <c r="K1572" s="138" t="s">
        <v>590</v>
      </c>
      <c r="L1572" s="138" t="s">
        <v>591</v>
      </c>
      <c r="M1572" s="138" t="s">
        <v>603</v>
      </c>
      <c r="N1572" s="138" t="s">
        <v>776</v>
      </c>
      <c r="O1572" s="138">
        <v>30</v>
      </c>
      <c r="P1572" s="140">
        <v>30</v>
      </c>
      <c r="Q1572" s="137"/>
      <c r="R1572" s="138" t="s">
        <v>666</v>
      </c>
      <c r="S1572" s="138">
        <v>30</v>
      </c>
      <c r="T1572" s="138">
        <v>30</v>
      </c>
      <c r="U1572" s="138">
        <v>30</v>
      </c>
      <c r="V1572" s="140">
        <v>0</v>
      </c>
      <c r="W1572" s="138"/>
      <c r="X1572" s="138"/>
      <c r="Y1572" s="138">
        <v>0</v>
      </c>
      <c r="Z1572" s="138">
        <v>0</v>
      </c>
      <c r="AA1572" s="137"/>
      <c r="AB1572" s="137"/>
      <c r="AC1572" s="137"/>
      <c r="AD1572" s="137" t="s">
        <v>622</v>
      </c>
      <c r="AE1572" s="149">
        <v>46241.3709027778</v>
      </c>
      <c r="AF1572" s="137" t="s">
        <v>606</v>
      </c>
      <c r="AG1572" s="137" t="s">
        <v>607</v>
      </c>
      <c r="AH1572" s="148">
        <v>46232</v>
      </c>
      <c r="AI1572" s="137">
        <v>0</v>
      </c>
      <c r="AJ1572" s="137"/>
      <c r="AK1572" s="137" t="s">
        <v>597</v>
      </c>
      <c r="AL1572" s="137"/>
    </row>
    <row r="1573" s="134" customFormat="1" ht="38.8" customHeight="1" spans="1:38">
      <c r="A1573" s="137" t="s">
        <v>29</v>
      </c>
      <c r="B1573" s="137" t="s">
        <v>25</v>
      </c>
      <c r="C1573" s="138" t="s">
        <v>463</v>
      </c>
      <c r="D1573" s="138" t="s">
        <v>92</v>
      </c>
      <c r="E1573" s="137" t="s">
        <v>587</v>
      </c>
      <c r="F1573" s="138" t="s">
        <v>342</v>
      </c>
      <c r="G1573" s="138" t="s">
        <v>687</v>
      </c>
      <c r="H1573" s="147">
        <v>46238.7438310185</v>
      </c>
      <c r="I1573" s="138" t="s">
        <v>2626</v>
      </c>
      <c r="J1573" s="138" t="s">
        <v>2628</v>
      </c>
      <c r="K1573" s="138" t="s">
        <v>590</v>
      </c>
      <c r="L1573" s="138" t="s">
        <v>591</v>
      </c>
      <c r="M1573" s="138" t="s">
        <v>592</v>
      </c>
      <c r="N1573" s="138" t="s">
        <v>776</v>
      </c>
      <c r="O1573" s="138">
        <v>30</v>
      </c>
      <c r="P1573" s="140">
        <v>30</v>
      </c>
      <c r="Q1573" s="137"/>
      <c r="R1573" s="138" t="s">
        <v>666</v>
      </c>
      <c r="S1573" s="138">
        <v>90</v>
      </c>
      <c r="T1573" s="138">
        <v>90</v>
      </c>
      <c r="U1573" s="138">
        <v>30</v>
      </c>
      <c r="V1573" s="140">
        <v>0</v>
      </c>
      <c r="W1573" s="138"/>
      <c r="X1573" s="138"/>
      <c r="Y1573" s="138">
        <v>0</v>
      </c>
      <c r="Z1573" s="138">
        <v>0</v>
      </c>
      <c r="AA1573" s="137"/>
      <c r="AB1573" s="137"/>
      <c r="AC1573" s="137"/>
      <c r="AD1573" s="137" t="s">
        <v>622</v>
      </c>
      <c r="AE1573" s="149">
        <v>46241.3709027778</v>
      </c>
      <c r="AF1573" s="137" t="s">
        <v>606</v>
      </c>
      <c r="AG1573" s="137" t="s">
        <v>607</v>
      </c>
      <c r="AH1573" s="148">
        <v>41855</v>
      </c>
      <c r="AI1573" s="137">
        <v>0</v>
      </c>
      <c r="AJ1573" s="137"/>
      <c r="AK1573" s="137" t="s">
        <v>870</v>
      </c>
      <c r="AL1573" s="137"/>
    </row>
    <row r="1574" s="134" customFormat="1" ht="38.8" customHeight="1" spans="1:38">
      <c r="A1574" s="137" t="s">
        <v>29</v>
      </c>
      <c r="B1574" s="137" t="s">
        <v>25</v>
      </c>
      <c r="C1574" s="138" t="s">
        <v>463</v>
      </c>
      <c r="D1574" s="138" t="s">
        <v>92</v>
      </c>
      <c r="E1574" s="137" t="s">
        <v>587</v>
      </c>
      <c r="F1574" s="138" t="s">
        <v>342</v>
      </c>
      <c r="G1574" s="138" t="s">
        <v>687</v>
      </c>
      <c r="H1574" s="147">
        <v>46239.4357638889</v>
      </c>
      <c r="I1574" s="138" t="s">
        <v>2629</v>
      </c>
      <c r="J1574" s="138" t="s">
        <v>2630</v>
      </c>
      <c r="K1574" s="138" t="s">
        <v>590</v>
      </c>
      <c r="L1574" s="138" t="s">
        <v>818</v>
      </c>
      <c r="M1574" s="138" t="s">
        <v>592</v>
      </c>
      <c r="N1574" s="138" t="s">
        <v>776</v>
      </c>
      <c r="O1574" s="138">
        <v>30</v>
      </c>
      <c r="P1574" s="140">
        <v>30</v>
      </c>
      <c r="Q1574" s="137"/>
      <c r="R1574" s="138" t="s">
        <v>666</v>
      </c>
      <c r="S1574" s="138">
        <v>90</v>
      </c>
      <c r="T1574" s="138">
        <v>90</v>
      </c>
      <c r="U1574" s="138">
        <v>30</v>
      </c>
      <c r="V1574" s="140">
        <v>0</v>
      </c>
      <c r="W1574" s="138"/>
      <c r="X1574" s="138"/>
      <c r="Y1574" s="138">
        <v>0</v>
      </c>
      <c r="Z1574" s="138">
        <v>0</v>
      </c>
      <c r="AA1574" s="137"/>
      <c r="AB1574" s="137"/>
      <c r="AC1574" s="137"/>
      <c r="AD1574" s="137" t="s">
        <v>622</v>
      </c>
      <c r="AE1574" s="149">
        <v>46241.3709027778</v>
      </c>
      <c r="AF1574" s="137" t="s">
        <v>606</v>
      </c>
      <c r="AG1574" s="137" t="s">
        <v>607</v>
      </c>
      <c r="AH1574" s="148">
        <v>41730</v>
      </c>
      <c r="AI1574" s="137">
        <v>0</v>
      </c>
      <c r="AJ1574" s="137"/>
      <c r="AK1574" s="137" t="s">
        <v>818</v>
      </c>
      <c r="AL1574" s="137"/>
    </row>
    <row r="1575" s="134" customFormat="1" ht="38.8" customHeight="1" spans="1:38">
      <c r="A1575" s="137" t="s">
        <v>29</v>
      </c>
      <c r="B1575" s="137" t="s">
        <v>25</v>
      </c>
      <c r="C1575" s="138" t="s">
        <v>463</v>
      </c>
      <c r="D1575" s="138" t="s">
        <v>92</v>
      </c>
      <c r="E1575" s="137" t="s">
        <v>587</v>
      </c>
      <c r="F1575" s="138" t="s">
        <v>342</v>
      </c>
      <c r="G1575" s="138" t="s">
        <v>687</v>
      </c>
      <c r="H1575" s="147">
        <v>46239.7959837963</v>
      </c>
      <c r="I1575" s="138" t="s">
        <v>2629</v>
      </c>
      <c r="J1575" s="138" t="s">
        <v>2631</v>
      </c>
      <c r="K1575" s="138" t="s">
        <v>601</v>
      </c>
      <c r="L1575" s="138" t="s">
        <v>818</v>
      </c>
      <c r="M1575" s="138" t="s">
        <v>603</v>
      </c>
      <c r="N1575" s="138" t="s">
        <v>623</v>
      </c>
      <c r="O1575" s="138">
        <v>160</v>
      </c>
      <c r="P1575" s="140">
        <v>160</v>
      </c>
      <c r="Q1575" s="137"/>
      <c r="R1575" s="138" t="s">
        <v>605</v>
      </c>
      <c r="S1575" s="138">
        <v>160</v>
      </c>
      <c r="T1575" s="138">
        <v>160</v>
      </c>
      <c r="U1575" s="138">
        <v>160</v>
      </c>
      <c r="V1575" s="140">
        <v>0</v>
      </c>
      <c r="W1575" s="138"/>
      <c r="X1575" s="138"/>
      <c r="Y1575" s="138">
        <v>0</v>
      </c>
      <c r="Z1575" s="138">
        <v>0</v>
      </c>
      <c r="AA1575" s="137"/>
      <c r="AB1575" s="137"/>
      <c r="AC1575" s="137"/>
      <c r="AD1575" s="137" t="s">
        <v>622</v>
      </c>
      <c r="AE1575" s="149">
        <v>46241.3709027778</v>
      </c>
      <c r="AF1575" s="137" t="s">
        <v>606</v>
      </c>
      <c r="AG1575" s="137" t="s">
        <v>607</v>
      </c>
      <c r="AH1575" s="148">
        <v>46237</v>
      </c>
      <c r="AI1575" s="137">
        <v>0</v>
      </c>
      <c r="AJ1575" s="137"/>
      <c r="AK1575" s="137" t="s">
        <v>818</v>
      </c>
      <c r="AL1575" s="137"/>
    </row>
    <row r="1576" s="134" customFormat="1" ht="38.8" customHeight="1" spans="1:38">
      <c r="A1576" s="137" t="s">
        <v>29</v>
      </c>
      <c r="B1576" s="137" t="s">
        <v>25</v>
      </c>
      <c r="C1576" s="138" t="s">
        <v>463</v>
      </c>
      <c r="D1576" s="138" t="s">
        <v>93</v>
      </c>
      <c r="E1576" s="137" t="s">
        <v>587</v>
      </c>
      <c r="F1576" s="138" t="s">
        <v>350</v>
      </c>
      <c r="G1576" s="138" t="s">
        <v>2490</v>
      </c>
      <c r="H1576" s="147">
        <v>46235.4712384259</v>
      </c>
      <c r="I1576" s="138" t="s">
        <v>2496</v>
      </c>
      <c r="J1576" s="138" t="s">
        <v>2632</v>
      </c>
      <c r="K1576" s="138" t="s">
        <v>590</v>
      </c>
      <c r="L1576" s="138" t="s">
        <v>591</v>
      </c>
      <c r="M1576" s="138" t="s">
        <v>592</v>
      </c>
      <c r="N1576" s="138" t="s">
        <v>2190</v>
      </c>
      <c r="O1576" s="138">
        <v>1.5</v>
      </c>
      <c r="P1576" s="140">
        <v>100</v>
      </c>
      <c r="Q1576" s="137" t="s">
        <v>2</v>
      </c>
      <c r="R1576" s="138" t="s">
        <v>594</v>
      </c>
      <c r="S1576" s="138">
        <v>298.5</v>
      </c>
      <c r="T1576" s="138">
        <v>298</v>
      </c>
      <c r="U1576" s="138">
        <v>100</v>
      </c>
      <c r="V1576" s="140">
        <v>-98.5</v>
      </c>
      <c r="W1576" s="138" t="s">
        <v>670</v>
      </c>
      <c r="X1576" s="138"/>
      <c r="Y1576" s="138">
        <v>0</v>
      </c>
      <c r="Z1576" s="138">
        <v>0</v>
      </c>
      <c r="AA1576" s="137"/>
      <c r="AB1576" s="137" t="s">
        <v>622</v>
      </c>
      <c r="AC1576" s="149">
        <v>46241.3765625</v>
      </c>
      <c r="AD1576" s="137" t="s">
        <v>622</v>
      </c>
      <c r="AE1576" s="149">
        <v>46241.3734143519</v>
      </c>
      <c r="AF1576" s="137" t="s">
        <v>606</v>
      </c>
      <c r="AG1576" s="137" t="s">
        <v>607</v>
      </c>
      <c r="AH1576" s="148">
        <v>43174</v>
      </c>
      <c r="AI1576" s="137">
        <v>0</v>
      </c>
      <c r="AJ1576" s="137"/>
      <c r="AK1576" s="137" t="s">
        <v>628</v>
      </c>
      <c r="AL1576" s="137"/>
    </row>
    <row r="1577" s="134" customFormat="1" ht="38.8" customHeight="1" spans="1:38">
      <c r="A1577" s="137" t="s">
        <v>29</v>
      </c>
      <c r="B1577" s="137" t="s">
        <v>25</v>
      </c>
      <c r="C1577" s="138" t="s">
        <v>463</v>
      </c>
      <c r="D1577" s="138" t="s">
        <v>93</v>
      </c>
      <c r="E1577" s="137" t="s">
        <v>587</v>
      </c>
      <c r="F1577" s="138" t="s">
        <v>350</v>
      </c>
      <c r="G1577" s="138" t="s">
        <v>2490</v>
      </c>
      <c r="H1577" s="147">
        <v>46235.4712384259</v>
      </c>
      <c r="I1577" s="138" t="s">
        <v>2496</v>
      </c>
      <c r="J1577" s="138" t="s">
        <v>2632</v>
      </c>
      <c r="K1577" s="138" t="s">
        <v>590</v>
      </c>
      <c r="L1577" s="138" t="s">
        <v>591</v>
      </c>
      <c r="M1577" s="138" t="s">
        <v>592</v>
      </c>
      <c r="N1577" s="138" t="s">
        <v>593</v>
      </c>
      <c r="O1577" s="138">
        <v>198</v>
      </c>
      <c r="P1577" s="140">
        <v>198</v>
      </c>
      <c r="Q1577" s="137" t="s">
        <v>2</v>
      </c>
      <c r="R1577" s="138" t="s">
        <v>594</v>
      </c>
      <c r="S1577" s="138">
        <v>298.5</v>
      </c>
      <c r="T1577" s="138">
        <v>298</v>
      </c>
      <c r="U1577" s="138">
        <v>198</v>
      </c>
      <c r="V1577" s="140">
        <v>0</v>
      </c>
      <c r="W1577" s="138" t="s">
        <v>670</v>
      </c>
      <c r="X1577" s="138"/>
      <c r="Y1577" s="138">
        <v>75</v>
      </c>
      <c r="Z1577" s="138">
        <v>75</v>
      </c>
      <c r="AA1577" s="137"/>
      <c r="AB1577" s="137" t="s">
        <v>622</v>
      </c>
      <c r="AC1577" s="149">
        <v>46241.3765625</v>
      </c>
      <c r="AD1577" s="137" t="s">
        <v>622</v>
      </c>
      <c r="AE1577" s="149">
        <v>46241.3734143519</v>
      </c>
      <c r="AF1577" s="137" t="s">
        <v>606</v>
      </c>
      <c r="AG1577" s="137" t="s">
        <v>607</v>
      </c>
      <c r="AH1577" s="148">
        <v>43174</v>
      </c>
      <c r="AI1577" s="137">
        <v>0</v>
      </c>
      <c r="AJ1577" s="137"/>
      <c r="AK1577" s="137" t="s">
        <v>628</v>
      </c>
      <c r="AL1577" s="137"/>
    </row>
    <row r="1578" s="134" customFormat="1" ht="38.8" customHeight="1" spans="1:38">
      <c r="A1578" s="137" t="s">
        <v>29</v>
      </c>
      <c r="B1578" s="137" t="s">
        <v>25</v>
      </c>
      <c r="C1578" s="138" t="s">
        <v>463</v>
      </c>
      <c r="D1578" s="138" t="s">
        <v>93</v>
      </c>
      <c r="E1578" s="137" t="s">
        <v>587</v>
      </c>
      <c r="F1578" s="138" t="s">
        <v>350</v>
      </c>
      <c r="G1578" s="138" t="s">
        <v>2490</v>
      </c>
      <c r="H1578" s="147">
        <v>46235.5061458333</v>
      </c>
      <c r="I1578" s="138" t="s">
        <v>2633</v>
      </c>
      <c r="J1578" s="138" t="s">
        <v>2634</v>
      </c>
      <c r="K1578" s="138" t="s">
        <v>590</v>
      </c>
      <c r="L1578" s="138" t="s">
        <v>818</v>
      </c>
      <c r="M1578" s="138" t="s">
        <v>592</v>
      </c>
      <c r="N1578" s="138" t="s">
        <v>776</v>
      </c>
      <c r="O1578" s="138">
        <v>30</v>
      </c>
      <c r="P1578" s="140">
        <v>30</v>
      </c>
      <c r="Q1578" s="137"/>
      <c r="R1578" s="138" t="s">
        <v>666</v>
      </c>
      <c r="S1578" s="138">
        <v>100</v>
      </c>
      <c r="T1578" s="138">
        <v>100</v>
      </c>
      <c r="U1578" s="138">
        <v>30</v>
      </c>
      <c r="V1578" s="140">
        <v>0</v>
      </c>
      <c r="W1578" s="138"/>
      <c r="X1578" s="138"/>
      <c r="Y1578" s="138">
        <v>0</v>
      </c>
      <c r="Z1578" s="138">
        <v>0</v>
      </c>
      <c r="AA1578" s="137"/>
      <c r="AB1578" s="137" t="s">
        <v>622</v>
      </c>
      <c r="AC1578" s="149">
        <v>46241.3765625</v>
      </c>
      <c r="AD1578" s="137" t="s">
        <v>622</v>
      </c>
      <c r="AE1578" s="149">
        <v>46241.3734143519</v>
      </c>
      <c r="AF1578" s="137" t="s">
        <v>606</v>
      </c>
      <c r="AG1578" s="137" t="s">
        <v>607</v>
      </c>
      <c r="AH1578" s="148">
        <v>43183</v>
      </c>
      <c r="AI1578" s="137">
        <v>0</v>
      </c>
      <c r="AJ1578" s="137"/>
      <c r="AK1578" s="137" t="s">
        <v>818</v>
      </c>
      <c r="AL1578" s="137"/>
    </row>
    <row r="1579" s="134" customFormat="1" ht="38.8" customHeight="1" spans="1:38">
      <c r="A1579" s="137" t="s">
        <v>29</v>
      </c>
      <c r="B1579" s="137" t="s">
        <v>25</v>
      </c>
      <c r="C1579" s="138" t="s">
        <v>463</v>
      </c>
      <c r="D1579" s="138" t="s">
        <v>93</v>
      </c>
      <c r="E1579" s="137" t="s">
        <v>587</v>
      </c>
      <c r="F1579" s="138" t="s">
        <v>350</v>
      </c>
      <c r="G1579" s="138" t="s">
        <v>2490</v>
      </c>
      <c r="H1579" s="147">
        <v>46236.4635763889</v>
      </c>
      <c r="I1579" s="138" t="s">
        <v>2519</v>
      </c>
      <c r="J1579" s="138" t="s">
        <v>2635</v>
      </c>
      <c r="K1579" s="138" t="s">
        <v>601</v>
      </c>
      <c r="L1579" s="138" t="s">
        <v>591</v>
      </c>
      <c r="M1579" s="138" t="s">
        <v>603</v>
      </c>
      <c r="N1579" s="138" t="s">
        <v>779</v>
      </c>
      <c r="O1579" s="138">
        <v>458</v>
      </c>
      <c r="P1579" s="140">
        <v>458</v>
      </c>
      <c r="Q1579" s="137" t="s">
        <v>3</v>
      </c>
      <c r="R1579" s="138" t="s">
        <v>780</v>
      </c>
      <c r="S1579" s="138">
        <v>458</v>
      </c>
      <c r="T1579" s="138">
        <v>458</v>
      </c>
      <c r="U1579" s="138">
        <v>458</v>
      </c>
      <c r="V1579" s="140">
        <v>0</v>
      </c>
      <c r="W1579" s="138"/>
      <c r="X1579" s="138"/>
      <c r="Y1579" s="138">
        <v>343.5</v>
      </c>
      <c r="Z1579" s="138">
        <v>343.5</v>
      </c>
      <c r="AA1579" s="137"/>
      <c r="AB1579" s="137" t="s">
        <v>622</v>
      </c>
      <c r="AC1579" s="149">
        <v>46241.3765625</v>
      </c>
      <c r="AD1579" s="137" t="s">
        <v>622</v>
      </c>
      <c r="AE1579" s="149">
        <v>46241.3734143519</v>
      </c>
      <c r="AF1579" s="137" t="s">
        <v>606</v>
      </c>
      <c r="AG1579" s="137" t="s">
        <v>607</v>
      </c>
      <c r="AH1579" s="148">
        <v>46235</v>
      </c>
      <c r="AI1579" s="137">
        <v>0</v>
      </c>
      <c r="AJ1579" s="137"/>
      <c r="AK1579" s="137" t="s">
        <v>726</v>
      </c>
      <c r="AL1579" s="137"/>
    </row>
    <row r="1580" s="134" customFormat="1" ht="38.8" customHeight="1" spans="1:38">
      <c r="A1580" s="137" t="s">
        <v>29</v>
      </c>
      <c r="B1580" s="137" t="s">
        <v>25</v>
      </c>
      <c r="C1580" s="138" t="s">
        <v>463</v>
      </c>
      <c r="D1580" s="138" t="s">
        <v>93</v>
      </c>
      <c r="E1580" s="137" t="s">
        <v>587</v>
      </c>
      <c r="F1580" s="138" t="s">
        <v>351</v>
      </c>
      <c r="G1580" s="138" t="s">
        <v>2534</v>
      </c>
      <c r="H1580" s="147">
        <v>46242.742974537</v>
      </c>
      <c r="I1580" s="138" t="s">
        <v>2606</v>
      </c>
      <c r="J1580" s="138" t="s">
        <v>2636</v>
      </c>
      <c r="K1580" s="138" t="s">
        <v>601</v>
      </c>
      <c r="L1580" s="138" t="s">
        <v>591</v>
      </c>
      <c r="M1580" s="138" t="s">
        <v>603</v>
      </c>
      <c r="N1580" s="138" t="s">
        <v>613</v>
      </c>
      <c r="O1580" s="138">
        <v>50</v>
      </c>
      <c r="P1580" s="140">
        <v>50</v>
      </c>
      <c r="Q1580" s="137"/>
      <c r="R1580" s="138" t="s">
        <v>610</v>
      </c>
      <c r="S1580" s="138">
        <v>50</v>
      </c>
      <c r="T1580" s="138">
        <v>50</v>
      </c>
      <c r="U1580" s="138">
        <v>50</v>
      </c>
      <c r="V1580" s="140">
        <v>0</v>
      </c>
      <c r="W1580" s="138"/>
      <c r="X1580" s="138"/>
      <c r="Y1580" s="138">
        <v>0</v>
      </c>
      <c r="Z1580" s="138">
        <v>0</v>
      </c>
      <c r="AA1580" s="137"/>
      <c r="AB1580" s="137"/>
      <c r="AC1580" s="137"/>
      <c r="AD1580" s="137" t="s">
        <v>622</v>
      </c>
      <c r="AE1580" s="149">
        <v>46243.3996064815</v>
      </c>
      <c r="AF1580" s="137" t="s">
        <v>606</v>
      </c>
      <c r="AG1580" s="137" t="s">
        <v>607</v>
      </c>
      <c r="AH1580" s="148">
        <v>46237</v>
      </c>
      <c r="AI1580" s="137">
        <v>0</v>
      </c>
      <c r="AJ1580" s="137"/>
      <c r="AK1580" s="137" t="s">
        <v>597</v>
      </c>
      <c r="AL1580" s="137"/>
    </row>
    <row r="1581" s="134" customFormat="1" ht="38.8" customHeight="1" spans="1:38">
      <c r="A1581" s="137" t="s">
        <v>29</v>
      </c>
      <c r="B1581" s="137" t="s">
        <v>25</v>
      </c>
      <c r="C1581" s="138" t="s">
        <v>463</v>
      </c>
      <c r="D1581" s="138" t="s">
        <v>72</v>
      </c>
      <c r="E1581" s="137" t="s">
        <v>587</v>
      </c>
      <c r="F1581" s="138" t="s">
        <v>314</v>
      </c>
      <c r="G1581" s="138" t="s">
        <v>2637</v>
      </c>
      <c r="H1581" s="147">
        <v>46236.4510300926</v>
      </c>
      <c r="I1581" s="138" t="s">
        <v>2638</v>
      </c>
      <c r="J1581" s="138" t="s">
        <v>2639</v>
      </c>
      <c r="K1581" s="138" t="s">
        <v>590</v>
      </c>
      <c r="L1581" s="138" t="s">
        <v>591</v>
      </c>
      <c r="M1581" s="138" t="s">
        <v>603</v>
      </c>
      <c r="N1581" s="138" t="s">
        <v>776</v>
      </c>
      <c r="O1581" s="138">
        <v>30</v>
      </c>
      <c r="P1581" s="140">
        <v>30</v>
      </c>
      <c r="Q1581" s="137"/>
      <c r="R1581" s="138" t="s">
        <v>666</v>
      </c>
      <c r="S1581" s="138">
        <v>30</v>
      </c>
      <c r="T1581" s="138">
        <v>30</v>
      </c>
      <c r="U1581" s="138">
        <v>30</v>
      </c>
      <c r="V1581" s="140">
        <v>0</v>
      </c>
      <c r="W1581" s="138"/>
      <c r="X1581" s="138"/>
      <c r="Y1581" s="138">
        <v>0</v>
      </c>
      <c r="Z1581" s="138">
        <v>0</v>
      </c>
      <c r="AA1581" s="137"/>
      <c r="AB1581" s="137"/>
      <c r="AC1581" s="137"/>
      <c r="AD1581" s="137" t="s">
        <v>622</v>
      </c>
      <c r="AE1581" s="149">
        <v>46241.3691319444</v>
      </c>
      <c r="AF1581" s="137" t="s">
        <v>606</v>
      </c>
      <c r="AG1581" s="137" t="s">
        <v>607</v>
      </c>
      <c r="AH1581" s="148">
        <v>46025</v>
      </c>
      <c r="AI1581" s="137">
        <v>0</v>
      </c>
      <c r="AJ1581" s="137"/>
      <c r="AK1581" s="137" t="s">
        <v>628</v>
      </c>
      <c r="AL1581" s="137"/>
    </row>
    <row r="1582" s="134" customFormat="1" ht="38.8" customHeight="1" spans="1:38">
      <c r="A1582" s="137" t="s">
        <v>29</v>
      </c>
      <c r="B1582" s="137" t="s">
        <v>25</v>
      </c>
      <c r="C1582" s="138" t="s">
        <v>463</v>
      </c>
      <c r="D1582" s="138" t="s">
        <v>95</v>
      </c>
      <c r="E1582" s="137" t="s">
        <v>587</v>
      </c>
      <c r="F1582" s="138" t="s">
        <v>363</v>
      </c>
      <c r="G1582" s="138" t="s">
        <v>671</v>
      </c>
      <c r="H1582" s="147">
        <v>46232.4572916667</v>
      </c>
      <c r="I1582" s="138" t="s">
        <v>2640</v>
      </c>
      <c r="J1582" s="138" t="s">
        <v>2641</v>
      </c>
      <c r="K1582" s="138" t="s">
        <v>601</v>
      </c>
      <c r="L1582" s="138" t="s">
        <v>818</v>
      </c>
      <c r="M1582" s="138" t="s">
        <v>603</v>
      </c>
      <c r="N1582" s="138" t="s">
        <v>609</v>
      </c>
      <c r="O1582" s="138">
        <v>30</v>
      </c>
      <c r="P1582" s="140">
        <v>30</v>
      </c>
      <c r="Q1582" s="137"/>
      <c r="R1582" s="138" t="s">
        <v>610</v>
      </c>
      <c r="S1582" s="138">
        <v>226</v>
      </c>
      <c r="T1582" s="138">
        <v>226</v>
      </c>
      <c r="U1582" s="138">
        <v>30</v>
      </c>
      <c r="V1582" s="140">
        <v>0</v>
      </c>
      <c r="W1582" s="138"/>
      <c r="X1582" s="138"/>
      <c r="Y1582" s="138">
        <v>0</v>
      </c>
      <c r="Z1582" s="138">
        <v>0</v>
      </c>
      <c r="AA1582" s="137"/>
      <c r="AB1582" s="137"/>
      <c r="AC1582" s="137"/>
      <c r="AD1582" s="137" t="s">
        <v>622</v>
      </c>
      <c r="AE1582" s="149">
        <v>46235.4219444444</v>
      </c>
      <c r="AF1582" s="137" t="s">
        <v>606</v>
      </c>
      <c r="AG1582" s="137" t="s">
        <v>607</v>
      </c>
      <c r="AH1582" s="148">
        <v>46230</v>
      </c>
      <c r="AI1582" s="137">
        <v>0</v>
      </c>
      <c r="AJ1582" s="137"/>
      <c r="AK1582" s="137" t="s">
        <v>818</v>
      </c>
      <c r="AL1582" s="137"/>
    </row>
    <row r="1583" s="134" customFormat="1" ht="38.8" customHeight="1" spans="1:38">
      <c r="A1583" s="137" t="s">
        <v>29</v>
      </c>
      <c r="B1583" s="137" t="s">
        <v>25</v>
      </c>
      <c r="C1583" s="138" t="s">
        <v>463</v>
      </c>
      <c r="D1583" s="138" t="s">
        <v>95</v>
      </c>
      <c r="E1583" s="137" t="s">
        <v>587</v>
      </c>
      <c r="F1583" s="138" t="s">
        <v>363</v>
      </c>
      <c r="G1583" s="138" t="s">
        <v>671</v>
      </c>
      <c r="H1583" s="147">
        <v>46232.5104861111</v>
      </c>
      <c r="I1583" s="138" t="s">
        <v>2642</v>
      </c>
      <c r="J1583" s="138" t="s">
        <v>2643</v>
      </c>
      <c r="K1583" s="138" t="s">
        <v>601</v>
      </c>
      <c r="L1583" s="138" t="s">
        <v>591</v>
      </c>
      <c r="M1583" s="138" t="s">
        <v>603</v>
      </c>
      <c r="N1583" s="138" t="s">
        <v>613</v>
      </c>
      <c r="O1583" s="138">
        <v>50</v>
      </c>
      <c r="P1583" s="140">
        <v>50</v>
      </c>
      <c r="Q1583" s="137"/>
      <c r="R1583" s="138" t="s">
        <v>610</v>
      </c>
      <c r="S1583" s="138">
        <v>50</v>
      </c>
      <c r="T1583" s="138">
        <v>50</v>
      </c>
      <c r="U1583" s="138">
        <v>50</v>
      </c>
      <c r="V1583" s="140">
        <v>0</v>
      </c>
      <c r="W1583" s="138"/>
      <c r="X1583" s="138"/>
      <c r="Y1583" s="138">
        <v>0</v>
      </c>
      <c r="Z1583" s="138">
        <v>0</v>
      </c>
      <c r="AA1583" s="137"/>
      <c r="AB1583" s="137"/>
      <c r="AC1583" s="137"/>
      <c r="AD1583" s="137" t="s">
        <v>622</v>
      </c>
      <c r="AE1583" s="149">
        <v>46235.4219444444</v>
      </c>
      <c r="AF1583" s="137" t="s">
        <v>606</v>
      </c>
      <c r="AG1583" s="137" t="s">
        <v>607</v>
      </c>
      <c r="AH1583" s="148">
        <v>46231</v>
      </c>
      <c r="AI1583" s="137">
        <v>0</v>
      </c>
      <c r="AJ1583" s="137"/>
      <c r="AK1583" s="137" t="s">
        <v>628</v>
      </c>
      <c r="AL1583" s="137"/>
    </row>
    <row r="1584" s="134" customFormat="1" ht="38.8" customHeight="1" spans="1:38">
      <c r="A1584" s="137" t="s">
        <v>29</v>
      </c>
      <c r="B1584" s="137" t="s">
        <v>25</v>
      </c>
      <c r="C1584" s="138" t="s">
        <v>463</v>
      </c>
      <c r="D1584" s="138" t="s">
        <v>95</v>
      </c>
      <c r="E1584" s="137" t="s">
        <v>587</v>
      </c>
      <c r="F1584" s="138" t="s">
        <v>363</v>
      </c>
      <c r="G1584" s="138" t="s">
        <v>671</v>
      </c>
      <c r="H1584" s="147">
        <v>46232.6946412037</v>
      </c>
      <c r="I1584" s="138" t="s">
        <v>2644</v>
      </c>
      <c r="J1584" s="138" t="s">
        <v>2645</v>
      </c>
      <c r="K1584" s="138" t="s">
        <v>590</v>
      </c>
      <c r="L1584" s="138" t="s">
        <v>742</v>
      </c>
      <c r="M1584" s="138" t="s">
        <v>592</v>
      </c>
      <c r="N1584" s="138" t="s">
        <v>776</v>
      </c>
      <c r="O1584" s="138">
        <v>30</v>
      </c>
      <c r="P1584" s="140">
        <v>30</v>
      </c>
      <c r="Q1584" s="137"/>
      <c r="R1584" s="138" t="s">
        <v>666</v>
      </c>
      <c r="S1584" s="138">
        <v>30</v>
      </c>
      <c r="T1584" s="138">
        <v>30</v>
      </c>
      <c r="U1584" s="138">
        <v>30</v>
      </c>
      <c r="V1584" s="140">
        <v>0</v>
      </c>
      <c r="W1584" s="138" t="s">
        <v>670</v>
      </c>
      <c r="X1584" s="138"/>
      <c r="Y1584" s="138">
        <v>0</v>
      </c>
      <c r="Z1584" s="138">
        <v>0</v>
      </c>
      <c r="AA1584" s="137"/>
      <c r="AB1584" s="137"/>
      <c r="AC1584" s="137"/>
      <c r="AD1584" s="137" t="s">
        <v>622</v>
      </c>
      <c r="AE1584" s="149">
        <v>46235.4219444444</v>
      </c>
      <c r="AF1584" s="137" t="s">
        <v>606</v>
      </c>
      <c r="AG1584" s="137" t="s">
        <v>607</v>
      </c>
      <c r="AH1584" s="148">
        <v>43898</v>
      </c>
      <c r="AI1584" s="137">
        <v>0</v>
      </c>
      <c r="AJ1584" s="137"/>
      <c r="AK1584" s="137" t="s">
        <v>744</v>
      </c>
      <c r="AL1584" s="137"/>
    </row>
    <row r="1585" s="134" customFormat="1" ht="38.8" customHeight="1" spans="1:38">
      <c r="A1585" s="137" t="s">
        <v>29</v>
      </c>
      <c r="B1585" s="137" t="s">
        <v>25</v>
      </c>
      <c r="C1585" s="138" t="s">
        <v>463</v>
      </c>
      <c r="D1585" s="138" t="s">
        <v>95</v>
      </c>
      <c r="E1585" s="137" t="s">
        <v>587</v>
      </c>
      <c r="F1585" s="138" t="s">
        <v>363</v>
      </c>
      <c r="G1585" s="138" t="s">
        <v>671</v>
      </c>
      <c r="H1585" s="147">
        <v>46233.6744444444</v>
      </c>
      <c r="I1585" s="138"/>
      <c r="J1585" s="138" t="s">
        <v>2646</v>
      </c>
      <c r="K1585" s="138" t="s">
        <v>601</v>
      </c>
      <c r="L1585" s="138" t="s">
        <v>591</v>
      </c>
      <c r="M1585" s="138" t="s">
        <v>603</v>
      </c>
      <c r="N1585" s="138" t="s">
        <v>613</v>
      </c>
      <c r="O1585" s="138">
        <v>50</v>
      </c>
      <c r="P1585" s="140">
        <v>50</v>
      </c>
      <c r="Q1585" s="137"/>
      <c r="R1585" s="138" t="s">
        <v>610</v>
      </c>
      <c r="S1585" s="138">
        <v>100</v>
      </c>
      <c r="T1585" s="138">
        <v>100</v>
      </c>
      <c r="U1585" s="138">
        <v>50</v>
      </c>
      <c r="V1585" s="140">
        <v>0</v>
      </c>
      <c r="W1585" s="138"/>
      <c r="X1585" s="138"/>
      <c r="Y1585" s="138">
        <v>0</v>
      </c>
      <c r="Z1585" s="138">
        <v>0</v>
      </c>
      <c r="AA1585" s="137"/>
      <c r="AB1585" s="137"/>
      <c r="AC1585" s="137"/>
      <c r="AD1585" s="137" t="s">
        <v>622</v>
      </c>
      <c r="AE1585" s="149">
        <v>46235.4219444444</v>
      </c>
      <c r="AF1585" s="137" t="s">
        <v>606</v>
      </c>
      <c r="AG1585" s="137" t="s">
        <v>607</v>
      </c>
      <c r="AH1585" s="148">
        <v>46231</v>
      </c>
      <c r="AI1585" s="137">
        <v>0</v>
      </c>
      <c r="AJ1585" s="137"/>
      <c r="AK1585" s="137" t="s">
        <v>628</v>
      </c>
      <c r="AL1585" s="137"/>
    </row>
    <row r="1586" s="134" customFormat="1" ht="38.8" customHeight="1" spans="1:38">
      <c r="A1586" s="137" t="s">
        <v>29</v>
      </c>
      <c r="B1586" s="137" t="s">
        <v>25</v>
      </c>
      <c r="C1586" s="138" t="s">
        <v>463</v>
      </c>
      <c r="D1586" s="138" t="s">
        <v>95</v>
      </c>
      <c r="E1586" s="137" t="s">
        <v>587</v>
      </c>
      <c r="F1586" s="138" t="s">
        <v>363</v>
      </c>
      <c r="G1586" s="138" t="s">
        <v>671</v>
      </c>
      <c r="H1586" s="147">
        <v>46233.6754050926</v>
      </c>
      <c r="I1586" s="138"/>
      <c r="J1586" s="138" t="s">
        <v>2647</v>
      </c>
      <c r="K1586" s="138" t="s">
        <v>601</v>
      </c>
      <c r="L1586" s="138" t="s">
        <v>818</v>
      </c>
      <c r="M1586" s="138" t="s">
        <v>603</v>
      </c>
      <c r="N1586" s="138" t="s">
        <v>623</v>
      </c>
      <c r="O1586" s="138">
        <v>160</v>
      </c>
      <c r="P1586" s="140">
        <v>160</v>
      </c>
      <c r="Q1586" s="137"/>
      <c r="R1586" s="138" t="s">
        <v>605</v>
      </c>
      <c r="S1586" s="138">
        <v>346</v>
      </c>
      <c r="T1586" s="138">
        <v>346</v>
      </c>
      <c r="U1586" s="138">
        <v>160</v>
      </c>
      <c r="V1586" s="140">
        <v>0</v>
      </c>
      <c r="W1586" s="138"/>
      <c r="X1586" s="138"/>
      <c r="Y1586" s="138">
        <v>0</v>
      </c>
      <c r="Z1586" s="138">
        <v>0</v>
      </c>
      <c r="AA1586" s="137"/>
      <c r="AB1586" s="137"/>
      <c r="AC1586" s="137"/>
      <c r="AD1586" s="137" t="s">
        <v>622</v>
      </c>
      <c r="AE1586" s="149">
        <v>46235.4219444444</v>
      </c>
      <c r="AF1586" s="137" t="s">
        <v>606</v>
      </c>
      <c r="AG1586" s="137" t="s">
        <v>607</v>
      </c>
      <c r="AH1586" s="148">
        <v>46232</v>
      </c>
      <c r="AI1586" s="137">
        <v>0</v>
      </c>
      <c r="AJ1586" s="137"/>
      <c r="AK1586" s="137" t="s">
        <v>818</v>
      </c>
      <c r="AL1586" s="137"/>
    </row>
    <row r="1587" s="134" customFormat="1" ht="38.8" customHeight="1" spans="1:38">
      <c r="A1587" s="137" t="s">
        <v>29</v>
      </c>
      <c r="B1587" s="137" t="s">
        <v>25</v>
      </c>
      <c r="C1587" s="138" t="s">
        <v>463</v>
      </c>
      <c r="D1587" s="138" t="s">
        <v>95</v>
      </c>
      <c r="E1587" s="137" t="s">
        <v>587</v>
      </c>
      <c r="F1587" s="138" t="s">
        <v>363</v>
      </c>
      <c r="G1587" s="138" t="s">
        <v>671</v>
      </c>
      <c r="H1587" s="147">
        <v>46233.6778125</v>
      </c>
      <c r="I1587" s="138"/>
      <c r="J1587" s="138" t="s">
        <v>2648</v>
      </c>
      <c r="K1587" s="138" t="s">
        <v>601</v>
      </c>
      <c r="L1587" s="138" t="s">
        <v>742</v>
      </c>
      <c r="M1587" s="138" t="s">
        <v>603</v>
      </c>
      <c r="N1587" s="138" t="s">
        <v>609</v>
      </c>
      <c r="O1587" s="138">
        <v>30</v>
      </c>
      <c r="P1587" s="140">
        <v>30</v>
      </c>
      <c r="Q1587" s="137"/>
      <c r="R1587" s="138" t="s">
        <v>610</v>
      </c>
      <c r="S1587" s="138">
        <v>490</v>
      </c>
      <c r="T1587" s="138">
        <v>490</v>
      </c>
      <c r="U1587" s="138">
        <v>30</v>
      </c>
      <c r="V1587" s="140">
        <v>0</v>
      </c>
      <c r="W1587" s="138"/>
      <c r="X1587" s="138"/>
      <c r="Y1587" s="138">
        <v>0</v>
      </c>
      <c r="Z1587" s="138">
        <v>0</v>
      </c>
      <c r="AA1587" s="137"/>
      <c r="AB1587" s="137"/>
      <c r="AC1587" s="137"/>
      <c r="AD1587" s="137" t="s">
        <v>622</v>
      </c>
      <c r="AE1587" s="149">
        <v>46235.4219444444</v>
      </c>
      <c r="AF1587" s="137" t="s">
        <v>606</v>
      </c>
      <c r="AG1587" s="137" t="s">
        <v>607</v>
      </c>
      <c r="AH1587" s="148">
        <v>46221</v>
      </c>
      <c r="AI1587" s="137">
        <v>0</v>
      </c>
      <c r="AJ1587" s="137"/>
      <c r="AK1587" s="137" t="s">
        <v>744</v>
      </c>
      <c r="AL1587" s="137"/>
    </row>
    <row r="1588" s="134" customFormat="1" ht="38.8" customHeight="1" spans="1:38">
      <c r="A1588" s="137" t="s">
        <v>29</v>
      </c>
      <c r="B1588" s="137" t="s">
        <v>25</v>
      </c>
      <c r="C1588" s="138" t="s">
        <v>463</v>
      </c>
      <c r="D1588" s="138" t="s">
        <v>95</v>
      </c>
      <c r="E1588" s="137" t="s">
        <v>587</v>
      </c>
      <c r="F1588" s="138" t="s">
        <v>363</v>
      </c>
      <c r="G1588" s="138" t="s">
        <v>671</v>
      </c>
      <c r="H1588" s="147">
        <v>46233.746875</v>
      </c>
      <c r="I1588" s="138"/>
      <c r="J1588" s="138" t="s">
        <v>2649</v>
      </c>
      <c r="K1588" s="138" t="s">
        <v>601</v>
      </c>
      <c r="L1588" s="138" t="s">
        <v>591</v>
      </c>
      <c r="M1588" s="138" t="s">
        <v>603</v>
      </c>
      <c r="N1588" s="138" t="s">
        <v>613</v>
      </c>
      <c r="O1588" s="138">
        <v>50</v>
      </c>
      <c r="P1588" s="140">
        <v>50</v>
      </c>
      <c r="Q1588" s="137"/>
      <c r="R1588" s="138" t="s">
        <v>610</v>
      </c>
      <c r="S1588" s="138">
        <v>100</v>
      </c>
      <c r="T1588" s="138">
        <v>100</v>
      </c>
      <c r="U1588" s="138">
        <v>50</v>
      </c>
      <c r="V1588" s="140">
        <v>0</v>
      </c>
      <c r="W1588" s="138"/>
      <c r="X1588" s="138"/>
      <c r="Y1588" s="138">
        <v>0</v>
      </c>
      <c r="Z1588" s="138">
        <v>0</v>
      </c>
      <c r="AA1588" s="137"/>
      <c r="AB1588" s="137"/>
      <c r="AC1588" s="137"/>
      <c r="AD1588" s="137" t="s">
        <v>622</v>
      </c>
      <c r="AE1588" s="149">
        <v>46235.4219444444</v>
      </c>
      <c r="AF1588" s="137" t="s">
        <v>606</v>
      </c>
      <c r="AG1588" s="137" t="s">
        <v>607</v>
      </c>
      <c r="AH1588" s="148">
        <v>46232</v>
      </c>
      <c r="AI1588" s="137">
        <v>0</v>
      </c>
      <c r="AJ1588" s="137"/>
      <c r="AK1588" s="137" t="s">
        <v>597</v>
      </c>
      <c r="AL1588" s="137"/>
    </row>
    <row r="1589" s="134" customFormat="1" ht="38.8" customHeight="1" spans="1:38">
      <c r="A1589" s="137" t="s">
        <v>29</v>
      </c>
      <c r="B1589" s="137" t="s">
        <v>25</v>
      </c>
      <c r="C1589" s="138" t="s">
        <v>463</v>
      </c>
      <c r="D1589" s="138" t="s">
        <v>95</v>
      </c>
      <c r="E1589" s="137" t="s">
        <v>587</v>
      </c>
      <c r="F1589" s="138" t="s">
        <v>363</v>
      </c>
      <c r="G1589" s="138" t="s">
        <v>671</v>
      </c>
      <c r="H1589" s="147">
        <v>46233.746875</v>
      </c>
      <c r="I1589" s="138"/>
      <c r="J1589" s="138" t="s">
        <v>2649</v>
      </c>
      <c r="K1589" s="138" t="s">
        <v>601</v>
      </c>
      <c r="L1589" s="138" t="s">
        <v>591</v>
      </c>
      <c r="M1589" s="138" t="s">
        <v>603</v>
      </c>
      <c r="N1589" s="138" t="s">
        <v>784</v>
      </c>
      <c r="O1589" s="138">
        <v>50</v>
      </c>
      <c r="P1589" s="140">
        <v>50</v>
      </c>
      <c r="Q1589" s="137"/>
      <c r="R1589" s="138" t="s">
        <v>610</v>
      </c>
      <c r="S1589" s="138">
        <v>100</v>
      </c>
      <c r="T1589" s="138">
        <v>100</v>
      </c>
      <c r="U1589" s="138">
        <v>50</v>
      </c>
      <c r="V1589" s="140">
        <v>0</v>
      </c>
      <c r="W1589" s="138"/>
      <c r="X1589" s="138"/>
      <c r="Y1589" s="138">
        <v>0</v>
      </c>
      <c r="Z1589" s="138">
        <v>0</v>
      </c>
      <c r="AA1589" s="137"/>
      <c r="AB1589" s="137"/>
      <c r="AC1589" s="137"/>
      <c r="AD1589" s="137" t="s">
        <v>622</v>
      </c>
      <c r="AE1589" s="149">
        <v>46235.4219444444</v>
      </c>
      <c r="AF1589" s="137" t="s">
        <v>606</v>
      </c>
      <c r="AG1589" s="137" t="s">
        <v>607</v>
      </c>
      <c r="AH1589" s="148">
        <v>46232</v>
      </c>
      <c r="AI1589" s="137">
        <v>0</v>
      </c>
      <c r="AJ1589" s="137"/>
      <c r="AK1589" s="137" t="s">
        <v>597</v>
      </c>
      <c r="AL1589" s="137"/>
    </row>
    <row r="1590" s="134" customFormat="1" ht="38.8" customHeight="1" spans="1:38">
      <c r="A1590" s="137" t="s">
        <v>29</v>
      </c>
      <c r="B1590" s="137" t="s">
        <v>25</v>
      </c>
      <c r="C1590" s="138" t="s">
        <v>463</v>
      </c>
      <c r="D1590" s="138" t="s">
        <v>95</v>
      </c>
      <c r="E1590" s="137" t="s">
        <v>587</v>
      </c>
      <c r="F1590" s="138" t="s">
        <v>363</v>
      </c>
      <c r="G1590" s="138" t="s">
        <v>671</v>
      </c>
      <c r="H1590" s="147">
        <v>46234.5018865741</v>
      </c>
      <c r="I1590" s="138" t="s">
        <v>2548</v>
      </c>
      <c r="J1590" s="138" t="s">
        <v>2650</v>
      </c>
      <c r="K1590" s="138" t="s">
        <v>601</v>
      </c>
      <c r="L1590" s="138" t="s">
        <v>591</v>
      </c>
      <c r="M1590" s="138" t="s">
        <v>603</v>
      </c>
      <c r="N1590" s="138" t="s">
        <v>613</v>
      </c>
      <c r="O1590" s="138">
        <v>50</v>
      </c>
      <c r="P1590" s="140">
        <v>50</v>
      </c>
      <c r="Q1590" s="137"/>
      <c r="R1590" s="138" t="s">
        <v>610</v>
      </c>
      <c r="S1590" s="138">
        <v>100</v>
      </c>
      <c r="T1590" s="138">
        <v>100</v>
      </c>
      <c r="U1590" s="138">
        <v>50</v>
      </c>
      <c r="V1590" s="140">
        <v>0</v>
      </c>
      <c r="W1590" s="138"/>
      <c r="X1590" s="138"/>
      <c r="Y1590" s="138">
        <v>0</v>
      </c>
      <c r="Z1590" s="138">
        <v>0</v>
      </c>
      <c r="AA1590" s="137"/>
      <c r="AB1590" s="137"/>
      <c r="AC1590" s="137"/>
      <c r="AD1590" s="137" t="s">
        <v>622</v>
      </c>
      <c r="AE1590" s="149">
        <v>46235.4219444444</v>
      </c>
      <c r="AF1590" s="137" t="s">
        <v>606</v>
      </c>
      <c r="AG1590" s="137" t="s">
        <v>607</v>
      </c>
      <c r="AH1590" s="148">
        <v>46233</v>
      </c>
      <c r="AI1590" s="137">
        <v>0</v>
      </c>
      <c r="AJ1590" s="137"/>
      <c r="AK1590" s="137" t="s">
        <v>597</v>
      </c>
      <c r="AL1590" s="137"/>
    </row>
    <row r="1591" s="134" customFormat="1" ht="42.25" customHeight="1" spans="1:38">
      <c r="A1591" s="137" t="s">
        <v>29</v>
      </c>
      <c r="B1591" s="137" t="s">
        <v>25</v>
      </c>
      <c r="C1591" s="138" t="s">
        <v>463</v>
      </c>
      <c r="D1591" s="138" t="s">
        <v>93</v>
      </c>
      <c r="E1591" s="137" t="s">
        <v>587</v>
      </c>
      <c r="F1591" s="138" t="s">
        <v>353</v>
      </c>
      <c r="G1591" s="138" t="s">
        <v>2609</v>
      </c>
      <c r="H1591" s="147">
        <v>46232.4368287037</v>
      </c>
      <c r="I1591" s="138" t="s">
        <v>2555</v>
      </c>
      <c r="J1591" s="138" t="s">
        <v>2651</v>
      </c>
      <c r="K1591" s="138" t="s">
        <v>601</v>
      </c>
      <c r="L1591" s="138" t="s">
        <v>818</v>
      </c>
      <c r="M1591" s="138" t="s">
        <v>603</v>
      </c>
      <c r="N1591" s="138" t="s">
        <v>652</v>
      </c>
      <c r="O1591" s="138">
        <v>30</v>
      </c>
      <c r="P1591" s="140">
        <v>30</v>
      </c>
      <c r="Q1591" s="137"/>
      <c r="R1591" s="138" t="s">
        <v>610</v>
      </c>
      <c r="S1591" s="138">
        <v>90</v>
      </c>
      <c r="T1591" s="138">
        <v>90</v>
      </c>
      <c r="U1591" s="138">
        <v>30</v>
      </c>
      <c r="V1591" s="140">
        <v>0</v>
      </c>
      <c r="W1591" s="138"/>
      <c r="X1591" s="138"/>
      <c r="Y1591" s="138">
        <v>0</v>
      </c>
      <c r="Z1591" s="138">
        <v>0</v>
      </c>
      <c r="AA1591" s="137"/>
      <c r="AB1591" s="137"/>
      <c r="AC1591" s="137"/>
      <c r="AD1591" s="137" t="s">
        <v>622</v>
      </c>
      <c r="AE1591" s="149">
        <v>46235.4231944444</v>
      </c>
      <c r="AF1591" s="137" t="s">
        <v>606</v>
      </c>
      <c r="AG1591" s="137" t="s">
        <v>607</v>
      </c>
      <c r="AH1591" s="148">
        <v>46220</v>
      </c>
      <c r="AI1591" s="137">
        <v>0</v>
      </c>
      <c r="AJ1591" s="137"/>
      <c r="AK1591" s="137" t="s">
        <v>818</v>
      </c>
      <c r="AL1591" s="137"/>
    </row>
    <row r="1592" s="134" customFormat="1" ht="42.25" customHeight="1" spans="1:38">
      <c r="A1592" s="137" t="s">
        <v>29</v>
      </c>
      <c r="B1592" s="137" t="s">
        <v>25</v>
      </c>
      <c r="C1592" s="138" t="s">
        <v>463</v>
      </c>
      <c r="D1592" s="138" t="s">
        <v>93</v>
      </c>
      <c r="E1592" s="137" t="s">
        <v>587</v>
      </c>
      <c r="F1592" s="138" t="s">
        <v>353</v>
      </c>
      <c r="G1592" s="138" t="s">
        <v>2609</v>
      </c>
      <c r="H1592" s="147">
        <v>46233.4651851852</v>
      </c>
      <c r="I1592" s="138"/>
      <c r="J1592" s="138" t="s">
        <v>2652</v>
      </c>
      <c r="K1592" s="138" t="s">
        <v>601</v>
      </c>
      <c r="L1592" s="138" t="s">
        <v>818</v>
      </c>
      <c r="M1592" s="138" t="s">
        <v>603</v>
      </c>
      <c r="N1592" s="138" t="s">
        <v>652</v>
      </c>
      <c r="O1592" s="138">
        <v>30</v>
      </c>
      <c r="P1592" s="140">
        <v>30</v>
      </c>
      <c r="Q1592" s="137"/>
      <c r="R1592" s="138" t="s">
        <v>610</v>
      </c>
      <c r="S1592" s="138">
        <v>90</v>
      </c>
      <c r="T1592" s="138">
        <v>90</v>
      </c>
      <c r="U1592" s="138">
        <v>30</v>
      </c>
      <c r="V1592" s="140">
        <v>0</v>
      </c>
      <c r="W1592" s="138"/>
      <c r="X1592" s="138"/>
      <c r="Y1592" s="138">
        <v>0</v>
      </c>
      <c r="Z1592" s="138">
        <v>0</v>
      </c>
      <c r="AA1592" s="137"/>
      <c r="AB1592" s="137"/>
      <c r="AC1592" s="137"/>
      <c r="AD1592" s="137" t="s">
        <v>622</v>
      </c>
      <c r="AE1592" s="149">
        <v>46235.4231944444</v>
      </c>
      <c r="AF1592" s="137" t="s">
        <v>606</v>
      </c>
      <c r="AG1592" s="137" t="s">
        <v>607</v>
      </c>
      <c r="AH1592" s="148">
        <v>46220</v>
      </c>
      <c r="AI1592" s="137">
        <v>0</v>
      </c>
      <c r="AJ1592" s="137"/>
      <c r="AK1592" s="137" t="s">
        <v>818</v>
      </c>
      <c r="AL1592" s="137"/>
    </row>
    <row r="1593" s="134" customFormat="1" ht="38.8" customHeight="1" spans="1:38">
      <c r="A1593" s="137" t="s">
        <v>29</v>
      </c>
      <c r="B1593" s="137" t="s">
        <v>25</v>
      </c>
      <c r="C1593" s="138" t="s">
        <v>463</v>
      </c>
      <c r="D1593" s="138" t="s">
        <v>93</v>
      </c>
      <c r="E1593" s="137" t="s">
        <v>587</v>
      </c>
      <c r="F1593" s="138" t="s">
        <v>353</v>
      </c>
      <c r="G1593" s="138" t="s">
        <v>2609</v>
      </c>
      <c r="H1593" s="147">
        <v>46234.4499652778</v>
      </c>
      <c r="I1593" s="138" t="s">
        <v>2653</v>
      </c>
      <c r="J1593" s="138" t="s">
        <v>2654</v>
      </c>
      <c r="K1593" s="138" t="s">
        <v>590</v>
      </c>
      <c r="L1593" s="138" t="s">
        <v>818</v>
      </c>
      <c r="M1593" s="138" t="s">
        <v>592</v>
      </c>
      <c r="N1593" s="138" t="s">
        <v>776</v>
      </c>
      <c r="O1593" s="138">
        <v>30</v>
      </c>
      <c r="P1593" s="140">
        <v>30</v>
      </c>
      <c r="Q1593" s="137"/>
      <c r="R1593" s="138" t="s">
        <v>666</v>
      </c>
      <c r="S1593" s="138">
        <v>30</v>
      </c>
      <c r="T1593" s="138">
        <v>30</v>
      </c>
      <c r="U1593" s="138">
        <v>30</v>
      </c>
      <c r="V1593" s="140">
        <v>0</v>
      </c>
      <c r="W1593" s="138"/>
      <c r="X1593" s="138"/>
      <c r="Y1593" s="138">
        <v>0</v>
      </c>
      <c r="Z1593" s="138">
        <v>0</v>
      </c>
      <c r="AA1593" s="137"/>
      <c r="AB1593" s="137"/>
      <c r="AC1593" s="137"/>
      <c r="AD1593" s="137" t="s">
        <v>622</v>
      </c>
      <c r="AE1593" s="149">
        <v>46235.4231944444</v>
      </c>
      <c r="AF1593" s="137" t="s">
        <v>606</v>
      </c>
      <c r="AG1593" s="137" t="s">
        <v>607</v>
      </c>
      <c r="AH1593" s="148">
        <v>43364</v>
      </c>
      <c r="AI1593" s="137">
        <v>0</v>
      </c>
      <c r="AJ1593" s="137"/>
      <c r="AK1593" s="137" t="s">
        <v>818</v>
      </c>
      <c r="AL1593" s="137"/>
    </row>
    <row r="1594" s="134" customFormat="1" ht="38.8" customHeight="1" spans="1:38">
      <c r="A1594" s="137" t="s">
        <v>29</v>
      </c>
      <c r="B1594" s="137" t="s">
        <v>25</v>
      </c>
      <c r="C1594" s="138" t="s">
        <v>463</v>
      </c>
      <c r="D1594" s="138" t="s">
        <v>93</v>
      </c>
      <c r="E1594" s="137" t="s">
        <v>587</v>
      </c>
      <c r="F1594" s="138" t="s">
        <v>353</v>
      </c>
      <c r="G1594" s="138" t="s">
        <v>2609</v>
      </c>
      <c r="H1594" s="147">
        <v>46231.4496296296</v>
      </c>
      <c r="I1594" s="138" t="s">
        <v>2551</v>
      </c>
      <c r="J1594" s="138" t="s">
        <v>2655</v>
      </c>
      <c r="K1594" s="138" t="s">
        <v>601</v>
      </c>
      <c r="L1594" s="138" t="s">
        <v>591</v>
      </c>
      <c r="M1594" s="138" t="s">
        <v>603</v>
      </c>
      <c r="N1594" s="138" t="s">
        <v>793</v>
      </c>
      <c r="O1594" s="138">
        <v>50</v>
      </c>
      <c r="P1594" s="140">
        <v>50</v>
      </c>
      <c r="Q1594" s="137"/>
      <c r="R1594" s="138" t="s">
        <v>666</v>
      </c>
      <c r="S1594" s="138">
        <v>50</v>
      </c>
      <c r="T1594" s="138">
        <v>50</v>
      </c>
      <c r="U1594" s="138">
        <v>50</v>
      </c>
      <c r="V1594" s="140">
        <v>0</v>
      </c>
      <c r="W1594" s="138"/>
      <c r="X1594" s="138"/>
      <c r="Y1594" s="138">
        <v>35</v>
      </c>
      <c r="Z1594" s="138">
        <v>35</v>
      </c>
      <c r="AA1594" s="137"/>
      <c r="AB1594" s="137" t="s">
        <v>622</v>
      </c>
      <c r="AC1594" s="149">
        <v>46235.4261574074</v>
      </c>
      <c r="AD1594" s="137" t="s">
        <v>622</v>
      </c>
      <c r="AE1594" s="149">
        <v>46235.4231944444</v>
      </c>
      <c r="AF1594" s="137" t="s">
        <v>606</v>
      </c>
      <c r="AG1594" s="137" t="s">
        <v>607</v>
      </c>
      <c r="AH1594" s="148">
        <v>46217</v>
      </c>
      <c r="AI1594" s="137">
        <v>0</v>
      </c>
      <c r="AJ1594" s="137"/>
      <c r="AK1594" s="137" t="s">
        <v>597</v>
      </c>
      <c r="AL1594" s="137"/>
    </row>
    <row r="1595" s="134" customFormat="1" ht="38.8" customHeight="1" spans="1:38">
      <c r="A1595" s="137" t="s">
        <v>29</v>
      </c>
      <c r="B1595" s="137" t="s">
        <v>25</v>
      </c>
      <c r="C1595" s="138" t="s">
        <v>463</v>
      </c>
      <c r="D1595" s="138" t="s">
        <v>93</v>
      </c>
      <c r="E1595" s="137" t="s">
        <v>587</v>
      </c>
      <c r="F1595" s="138" t="s">
        <v>353</v>
      </c>
      <c r="G1595" s="138" t="s">
        <v>2609</v>
      </c>
      <c r="H1595" s="147">
        <v>46234.5556944444</v>
      </c>
      <c r="I1595" s="138" t="s">
        <v>2653</v>
      </c>
      <c r="J1595" s="138" t="s">
        <v>2656</v>
      </c>
      <c r="K1595" s="138" t="s">
        <v>590</v>
      </c>
      <c r="L1595" s="138" t="s">
        <v>818</v>
      </c>
      <c r="M1595" s="138" t="s">
        <v>592</v>
      </c>
      <c r="N1595" s="138" t="s">
        <v>776</v>
      </c>
      <c r="O1595" s="138">
        <v>30</v>
      </c>
      <c r="P1595" s="140">
        <v>30</v>
      </c>
      <c r="Q1595" s="137"/>
      <c r="R1595" s="138" t="s">
        <v>666</v>
      </c>
      <c r="S1595" s="138">
        <v>150</v>
      </c>
      <c r="T1595" s="138">
        <v>150</v>
      </c>
      <c r="U1595" s="138">
        <v>30</v>
      </c>
      <c r="V1595" s="140">
        <v>0</v>
      </c>
      <c r="W1595" s="138"/>
      <c r="X1595" s="138"/>
      <c r="Y1595" s="138">
        <v>0</v>
      </c>
      <c r="Z1595" s="138">
        <v>0</v>
      </c>
      <c r="AA1595" s="137"/>
      <c r="AB1595" s="137" t="s">
        <v>622</v>
      </c>
      <c r="AC1595" s="149">
        <v>46235.4261574074</v>
      </c>
      <c r="AD1595" s="137" t="s">
        <v>622</v>
      </c>
      <c r="AE1595" s="149">
        <v>46235.4231944444</v>
      </c>
      <c r="AF1595" s="137" t="s">
        <v>606</v>
      </c>
      <c r="AG1595" s="137" t="s">
        <v>607</v>
      </c>
      <c r="AH1595" s="148">
        <v>42294</v>
      </c>
      <c r="AI1595" s="137">
        <v>0</v>
      </c>
      <c r="AJ1595" s="137"/>
      <c r="AK1595" s="137" t="s">
        <v>818</v>
      </c>
      <c r="AL1595" s="137"/>
    </row>
    <row r="1596" s="134" customFormat="1" ht="38.8" customHeight="1" spans="1:38">
      <c r="A1596" s="137" t="s">
        <v>29</v>
      </c>
      <c r="B1596" s="137" t="s">
        <v>25</v>
      </c>
      <c r="C1596" s="138" t="s">
        <v>463</v>
      </c>
      <c r="D1596" s="138" t="s">
        <v>89</v>
      </c>
      <c r="E1596" s="137" t="s">
        <v>587</v>
      </c>
      <c r="F1596" s="138" t="s">
        <v>339</v>
      </c>
      <c r="G1596" s="138" t="s">
        <v>2657</v>
      </c>
      <c r="H1596" s="147">
        <v>46242.730787037</v>
      </c>
      <c r="I1596" s="138" t="s">
        <v>2658</v>
      </c>
      <c r="J1596" s="138" t="s">
        <v>2659</v>
      </c>
      <c r="K1596" s="138" t="s">
        <v>590</v>
      </c>
      <c r="L1596" s="138" t="s">
        <v>818</v>
      </c>
      <c r="M1596" s="138" t="s">
        <v>592</v>
      </c>
      <c r="N1596" s="138" t="s">
        <v>776</v>
      </c>
      <c r="O1596" s="138">
        <v>30</v>
      </c>
      <c r="P1596" s="140">
        <v>30</v>
      </c>
      <c r="Q1596" s="137"/>
      <c r="R1596" s="138" t="s">
        <v>666</v>
      </c>
      <c r="S1596" s="138">
        <v>145</v>
      </c>
      <c r="T1596" s="138">
        <v>145</v>
      </c>
      <c r="U1596" s="138">
        <v>30</v>
      </c>
      <c r="V1596" s="140">
        <v>0</v>
      </c>
      <c r="W1596" s="138"/>
      <c r="X1596" s="138"/>
      <c r="Y1596" s="138">
        <v>0</v>
      </c>
      <c r="Z1596" s="138">
        <v>0</v>
      </c>
      <c r="AA1596" s="137"/>
      <c r="AB1596" s="137" t="s">
        <v>622</v>
      </c>
      <c r="AC1596" s="149">
        <v>46243.4892013889</v>
      </c>
      <c r="AD1596" s="137" t="s">
        <v>622</v>
      </c>
      <c r="AE1596" s="149">
        <v>46243.3984606481</v>
      </c>
      <c r="AF1596" s="137" t="s">
        <v>606</v>
      </c>
      <c r="AG1596" s="137" t="s">
        <v>607</v>
      </c>
      <c r="AH1596" s="148">
        <v>43289</v>
      </c>
      <c r="AI1596" s="137">
        <v>0</v>
      </c>
      <c r="AJ1596" s="137"/>
      <c r="AK1596" s="137" t="s">
        <v>818</v>
      </c>
      <c r="AL1596" s="137"/>
    </row>
    <row r="1597" s="134" customFormat="1" ht="38.8" customHeight="1" spans="1:38">
      <c r="A1597" s="137" t="s">
        <v>29</v>
      </c>
      <c r="B1597" s="137" t="s">
        <v>25</v>
      </c>
      <c r="C1597" s="138" t="s">
        <v>463</v>
      </c>
      <c r="D1597" s="138" t="s">
        <v>95</v>
      </c>
      <c r="E1597" s="137" t="s">
        <v>587</v>
      </c>
      <c r="F1597" s="138" t="s">
        <v>363</v>
      </c>
      <c r="G1597" s="138" t="s">
        <v>671</v>
      </c>
      <c r="H1597" s="147">
        <v>46242.7305208333</v>
      </c>
      <c r="I1597" s="138" t="s">
        <v>2660</v>
      </c>
      <c r="J1597" s="138" t="s">
        <v>2661</v>
      </c>
      <c r="K1597" s="138" t="s">
        <v>601</v>
      </c>
      <c r="L1597" s="138" t="s">
        <v>818</v>
      </c>
      <c r="M1597" s="138" t="s">
        <v>603</v>
      </c>
      <c r="N1597" s="138" t="s">
        <v>623</v>
      </c>
      <c r="O1597" s="138">
        <v>160</v>
      </c>
      <c r="P1597" s="140">
        <v>160</v>
      </c>
      <c r="Q1597" s="137"/>
      <c r="R1597" s="138" t="s">
        <v>605</v>
      </c>
      <c r="S1597" s="138">
        <v>160</v>
      </c>
      <c r="T1597" s="138">
        <v>160</v>
      </c>
      <c r="U1597" s="138">
        <v>160</v>
      </c>
      <c r="V1597" s="140">
        <v>0</v>
      </c>
      <c r="W1597" s="138"/>
      <c r="X1597" s="138"/>
      <c r="Y1597" s="138">
        <v>0</v>
      </c>
      <c r="Z1597" s="138">
        <v>0</v>
      </c>
      <c r="AA1597" s="137"/>
      <c r="AB1597" s="137"/>
      <c r="AC1597" s="137"/>
      <c r="AD1597" s="137" t="s">
        <v>622</v>
      </c>
      <c r="AE1597" s="149">
        <v>46243.3941898148</v>
      </c>
      <c r="AF1597" s="137" t="s">
        <v>606</v>
      </c>
      <c r="AG1597" s="137" t="s">
        <v>607</v>
      </c>
      <c r="AH1597" s="148">
        <v>46241</v>
      </c>
      <c r="AI1597" s="137">
        <v>0</v>
      </c>
      <c r="AJ1597" s="137"/>
      <c r="AK1597" s="137" t="s">
        <v>818</v>
      </c>
      <c r="AL1597" s="137"/>
    </row>
    <row r="1598" s="134" customFormat="1" ht="38.8" customHeight="1" spans="1:38">
      <c r="A1598" s="137" t="s">
        <v>29</v>
      </c>
      <c r="B1598" s="137" t="s">
        <v>25</v>
      </c>
      <c r="C1598" s="138" t="s">
        <v>463</v>
      </c>
      <c r="D1598" s="138" t="s">
        <v>87</v>
      </c>
      <c r="E1598" s="137" t="s">
        <v>587</v>
      </c>
      <c r="F1598" s="138" t="s">
        <v>335</v>
      </c>
      <c r="G1598" s="138" t="s">
        <v>659</v>
      </c>
      <c r="H1598" s="147">
        <v>46231.6216550926</v>
      </c>
      <c r="I1598" s="138" t="s">
        <v>2662</v>
      </c>
      <c r="J1598" s="138" t="s">
        <v>2663</v>
      </c>
      <c r="K1598" s="138" t="s">
        <v>590</v>
      </c>
      <c r="L1598" s="138" t="s">
        <v>591</v>
      </c>
      <c r="M1598" s="138" t="s">
        <v>592</v>
      </c>
      <c r="N1598" s="138" t="s">
        <v>776</v>
      </c>
      <c r="O1598" s="138">
        <v>30</v>
      </c>
      <c r="P1598" s="140">
        <v>30</v>
      </c>
      <c r="Q1598" s="137"/>
      <c r="R1598" s="138" t="s">
        <v>666</v>
      </c>
      <c r="S1598" s="138">
        <v>230</v>
      </c>
      <c r="T1598" s="138">
        <v>230</v>
      </c>
      <c r="U1598" s="138">
        <v>30</v>
      </c>
      <c r="V1598" s="140">
        <v>0</v>
      </c>
      <c r="W1598" s="138"/>
      <c r="X1598" s="138"/>
      <c r="Y1598" s="138">
        <v>0</v>
      </c>
      <c r="Z1598" s="138">
        <v>0</v>
      </c>
      <c r="AA1598" s="137"/>
      <c r="AB1598" s="137" t="s">
        <v>622</v>
      </c>
      <c r="AC1598" s="149">
        <v>46235.4183217593</v>
      </c>
      <c r="AD1598" s="137" t="s">
        <v>622</v>
      </c>
      <c r="AE1598" s="149">
        <v>46235.4181018519</v>
      </c>
      <c r="AF1598" s="137" t="s">
        <v>606</v>
      </c>
      <c r="AG1598" s="137" t="s">
        <v>607</v>
      </c>
      <c r="AH1598" s="148">
        <v>42549</v>
      </c>
      <c r="AI1598" s="137">
        <v>0</v>
      </c>
      <c r="AJ1598" s="137"/>
      <c r="AK1598" s="137" t="s">
        <v>628</v>
      </c>
      <c r="AL1598" s="137"/>
    </row>
    <row r="1599" s="134" customFormat="1" ht="38.8" customHeight="1" spans="1:38">
      <c r="A1599" s="137" t="s">
        <v>29</v>
      </c>
      <c r="B1599" s="137" t="s">
        <v>25</v>
      </c>
      <c r="C1599" s="138" t="s">
        <v>463</v>
      </c>
      <c r="D1599" s="138" t="s">
        <v>69</v>
      </c>
      <c r="E1599" s="137" t="s">
        <v>587</v>
      </c>
      <c r="F1599" s="138" t="s">
        <v>310</v>
      </c>
      <c r="G1599" s="138" t="s">
        <v>614</v>
      </c>
      <c r="H1599" s="147">
        <v>46236.4784375</v>
      </c>
      <c r="I1599" s="138" t="s">
        <v>2664</v>
      </c>
      <c r="J1599" s="138" t="s">
        <v>2665</v>
      </c>
      <c r="K1599" s="138" t="s">
        <v>601</v>
      </c>
      <c r="L1599" s="138" t="s">
        <v>591</v>
      </c>
      <c r="M1599" s="138" t="s">
        <v>603</v>
      </c>
      <c r="N1599" s="138" t="s">
        <v>613</v>
      </c>
      <c r="O1599" s="138">
        <v>50</v>
      </c>
      <c r="P1599" s="140">
        <v>50</v>
      </c>
      <c r="Q1599" s="137"/>
      <c r="R1599" s="138" t="s">
        <v>610</v>
      </c>
      <c r="S1599" s="138">
        <v>50</v>
      </c>
      <c r="T1599" s="138">
        <v>50</v>
      </c>
      <c r="U1599" s="138">
        <v>50</v>
      </c>
      <c r="V1599" s="140">
        <v>0</v>
      </c>
      <c r="W1599" s="138"/>
      <c r="X1599" s="138"/>
      <c r="Y1599" s="138">
        <v>0</v>
      </c>
      <c r="Z1599" s="138">
        <v>0</v>
      </c>
      <c r="AA1599" s="137"/>
      <c r="AB1599" s="137"/>
      <c r="AC1599" s="137"/>
      <c r="AD1599" s="137" t="s">
        <v>692</v>
      </c>
      <c r="AE1599" s="137"/>
      <c r="AF1599" s="137" t="s">
        <v>606</v>
      </c>
      <c r="AG1599" s="137" t="s">
        <v>607</v>
      </c>
      <c r="AH1599" s="148">
        <v>46204</v>
      </c>
      <c r="AI1599" s="137">
        <v>0</v>
      </c>
      <c r="AJ1599" s="137"/>
      <c r="AK1599" s="137" t="s">
        <v>628</v>
      </c>
      <c r="AL1599" s="137"/>
    </row>
    <row r="1600" s="134" customFormat="1" ht="38.8" customHeight="1" spans="1:38">
      <c r="A1600" s="137" t="s">
        <v>29</v>
      </c>
      <c r="B1600" s="137" t="s">
        <v>27</v>
      </c>
      <c r="C1600" s="138" t="s">
        <v>463</v>
      </c>
      <c r="D1600" s="138" t="s">
        <v>125</v>
      </c>
      <c r="E1600" s="137" t="s">
        <v>587</v>
      </c>
      <c r="F1600" s="138" t="s">
        <v>268</v>
      </c>
      <c r="G1600" s="138" t="s">
        <v>2574</v>
      </c>
      <c r="H1600" s="147">
        <v>46243.4064930556</v>
      </c>
      <c r="I1600" s="138"/>
      <c r="J1600" s="138" t="s">
        <v>2666</v>
      </c>
      <c r="K1600" s="138" t="s">
        <v>601</v>
      </c>
      <c r="L1600" s="138" t="s">
        <v>591</v>
      </c>
      <c r="M1600" s="138" t="s">
        <v>592</v>
      </c>
      <c r="N1600" s="138" t="s">
        <v>613</v>
      </c>
      <c r="O1600" s="138">
        <v>50</v>
      </c>
      <c r="P1600" s="140">
        <v>50</v>
      </c>
      <c r="Q1600" s="137"/>
      <c r="R1600" s="138" t="s">
        <v>610</v>
      </c>
      <c r="S1600" s="138">
        <v>100</v>
      </c>
      <c r="T1600" s="138">
        <v>100</v>
      </c>
      <c r="U1600" s="138">
        <v>50</v>
      </c>
      <c r="V1600" s="140">
        <v>0</v>
      </c>
      <c r="W1600" s="138"/>
      <c r="X1600" s="138"/>
      <c r="Y1600" s="138">
        <v>0</v>
      </c>
      <c r="Z1600" s="138">
        <v>0</v>
      </c>
      <c r="AA1600" s="137"/>
      <c r="AB1600" s="137"/>
      <c r="AC1600" s="137"/>
      <c r="AD1600" s="137" t="s">
        <v>2576</v>
      </c>
      <c r="AE1600" s="137"/>
      <c r="AF1600" s="137" t="s">
        <v>606</v>
      </c>
      <c r="AG1600" s="137" t="s">
        <v>607</v>
      </c>
      <c r="AH1600" s="137"/>
      <c r="AI1600" s="137">
        <v>0</v>
      </c>
      <c r="AJ1600" s="137"/>
      <c r="AK1600" s="137" t="s">
        <v>726</v>
      </c>
      <c r="AL1600" s="137"/>
    </row>
    <row r="1601" s="134" customFormat="1" ht="38.8" customHeight="1" spans="1:38">
      <c r="A1601" s="137" t="s">
        <v>29</v>
      </c>
      <c r="B1601" s="137" t="s">
        <v>27</v>
      </c>
      <c r="C1601" s="138" t="s">
        <v>463</v>
      </c>
      <c r="D1601" s="138" t="s">
        <v>125</v>
      </c>
      <c r="E1601" s="137" t="s">
        <v>587</v>
      </c>
      <c r="F1601" s="138" t="s">
        <v>268</v>
      </c>
      <c r="G1601" s="138" t="s">
        <v>2574</v>
      </c>
      <c r="H1601" s="147">
        <v>46243.4064930556</v>
      </c>
      <c r="I1601" s="138"/>
      <c r="J1601" s="138" t="s">
        <v>2666</v>
      </c>
      <c r="K1601" s="138" t="s">
        <v>601</v>
      </c>
      <c r="L1601" s="138" t="s">
        <v>591</v>
      </c>
      <c r="M1601" s="138" t="s">
        <v>592</v>
      </c>
      <c r="N1601" s="138" t="s">
        <v>1131</v>
      </c>
      <c r="O1601" s="138">
        <v>50</v>
      </c>
      <c r="P1601" s="140">
        <v>50</v>
      </c>
      <c r="Q1601" s="137"/>
      <c r="R1601" s="138" t="s">
        <v>1132</v>
      </c>
      <c r="S1601" s="138">
        <v>100</v>
      </c>
      <c r="T1601" s="138">
        <v>100</v>
      </c>
      <c r="U1601" s="138">
        <v>50</v>
      </c>
      <c r="V1601" s="140">
        <v>0</v>
      </c>
      <c r="W1601" s="138"/>
      <c r="X1601" s="138"/>
      <c r="Y1601" s="138">
        <v>0</v>
      </c>
      <c r="Z1601" s="138">
        <v>0</v>
      </c>
      <c r="AA1601" s="137"/>
      <c r="AB1601" s="137"/>
      <c r="AC1601" s="137"/>
      <c r="AD1601" s="137" t="s">
        <v>2576</v>
      </c>
      <c r="AE1601" s="137"/>
      <c r="AF1601" s="137" t="s">
        <v>606</v>
      </c>
      <c r="AG1601" s="137" t="s">
        <v>607</v>
      </c>
      <c r="AH1601" s="137"/>
      <c r="AI1601" s="137">
        <v>0</v>
      </c>
      <c r="AJ1601" s="137"/>
      <c r="AK1601" s="137" t="s">
        <v>726</v>
      </c>
      <c r="AL1601" s="137"/>
    </row>
    <row r="1602" s="134" customFormat="1" ht="38.8" customHeight="1" spans="1:38">
      <c r="A1602" s="137" t="s">
        <v>29</v>
      </c>
      <c r="B1602" s="137" t="s">
        <v>27</v>
      </c>
      <c r="C1602" s="138" t="s">
        <v>463</v>
      </c>
      <c r="D1602" s="138" t="s">
        <v>125</v>
      </c>
      <c r="E1602" s="137" t="s">
        <v>587</v>
      </c>
      <c r="F1602" s="138" t="s">
        <v>268</v>
      </c>
      <c r="G1602" s="138" t="s">
        <v>2574</v>
      </c>
      <c r="H1602" s="147">
        <v>46243.495150463</v>
      </c>
      <c r="I1602" s="138"/>
      <c r="J1602" s="138" t="s">
        <v>2667</v>
      </c>
      <c r="K1602" s="138" t="s">
        <v>590</v>
      </c>
      <c r="L1602" s="138" t="s">
        <v>742</v>
      </c>
      <c r="M1602" s="138" t="s">
        <v>592</v>
      </c>
      <c r="N1602" s="138" t="s">
        <v>776</v>
      </c>
      <c r="O1602" s="138">
        <v>30</v>
      </c>
      <c r="P1602" s="140">
        <v>30</v>
      </c>
      <c r="Q1602" s="137"/>
      <c r="R1602" s="138" t="s">
        <v>666</v>
      </c>
      <c r="S1602" s="138">
        <v>170</v>
      </c>
      <c r="T1602" s="138">
        <v>170</v>
      </c>
      <c r="U1602" s="138">
        <v>30</v>
      </c>
      <c r="V1602" s="140">
        <v>0</v>
      </c>
      <c r="W1602" s="138"/>
      <c r="X1602" s="138"/>
      <c r="Y1602" s="138">
        <v>0</v>
      </c>
      <c r="Z1602" s="138">
        <v>0</v>
      </c>
      <c r="AA1602" s="137"/>
      <c r="AB1602" s="137"/>
      <c r="AC1602" s="137"/>
      <c r="AD1602" s="137" t="s">
        <v>2576</v>
      </c>
      <c r="AE1602" s="137"/>
      <c r="AF1602" s="137" t="s">
        <v>606</v>
      </c>
      <c r="AG1602" s="137" t="s">
        <v>607</v>
      </c>
      <c r="AH1602" s="148">
        <v>43509</v>
      </c>
      <c r="AI1602" s="137">
        <v>0</v>
      </c>
      <c r="AJ1602" s="137"/>
      <c r="AK1602" s="137" t="s">
        <v>744</v>
      </c>
      <c r="AL1602" s="137"/>
    </row>
    <row r="1603" s="134" customFormat="1" ht="38.8" customHeight="1" spans="1:38">
      <c r="A1603" s="137" t="s">
        <v>29</v>
      </c>
      <c r="B1603" s="137" t="s">
        <v>27</v>
      </c>
      <c r="C1603" s="138" t="s">
        <v>463</v>
      </c>
      <c r="D1603" s="138" t="s">
        <v>125</v>
      </c>
      <c r="E1603" s="137" t="s">
        <v>587</v>
      </c>
      <c r="F1603" s="138" t="s">
        <v>268</v>
      </c>
      <c r="G1603" s="138" t="s">
        <v>2574</v>
      </c>
      <c r="H1603" s="147">
        <v>46243.7611342593</v>
      </c>
      <c r="I1603" s="138"/>
      <c r="J1603" s="138" t="s">
        <v>2668</v>
      </c>
      <c r="K1603" s="138" t="s">
        <v>590</v>
      </c>
      <c r="L1603" s="138" t="s">
        <v>591</v>
      </c>
      <c r="M1603" s="138" t="s">
        <v>603</v>
      </c>
      <c r="N1603" s="138" t="s">
        <v>743</v>
      </c>
      <c r="O1603" s="138">
        <v>120</v>
      </c>
      <c r="P1603" s="140">
        <v>120</v>
      </c>
      <c r="Q1603" s="137"/>
      <c r="R1603" s="138" t="s">
        <v>605</v>
      </c>
      <c r="S1603" s="138">
        <v>300</v>
      </c>
      <c r="T1603" s="138">
        <v>300</v>
      </c>
      <c r="U1603" s="138">
        <v>120</v>
      </c>
      <c r="V1603" s="140">
        <v>0</v>
      </c>
      <c r="W1603" s="138"/>
      <c r="X1603" s="138"/>
      <c r="Y1603" s="138">
        <v>0</v>
      </c>
      <c r="Z1603" s="138">
        <v>0</v>
      </c>
      <c r="AA1603" s="137"/>
      <c r="AB1603" s="137"/>
      <c r="AC1603" s="137"/>
      <c r="AD1603" s="137" t="s">
        <v>2576</v>
      </c>
      <c r="AE1603" s="137"/>
      <c r="AF1603" s="137" t="s">
        <v>606</v>
      </c>
      <c r="AG1603" s="137" t="s">
        <v>607</v>
      </c>
      <c r="AH1603" s="148">
        <v>45512</v>
      </c>
      <c r="AI1603" s="137">
        <v>0</v>
      </c>
      <c r="AJ1603" s="137"/>
      <c r="AK1603" s="137" t="s">
        <v>771</v>
      </c>
      <c r="AL1603" s="137"/>
    </row>
    <row r="1604" s="134" customFormat="1" ht="38.8" customHeight="1" spans="1:38">
      <c r="A1604" s="137" t="s">
        <v>29</v>
      </c>
      <c r="B1604" s="137" t="s">
        <v>25</v>
      </c>
      <c r="C1604" s="138" t="s">
        <v>463</v>
      </c>
      <c r="D1604" s="138" t="s">
        <v>93</v>
      </c>
      <c r="E1604" s="137" t="s">
        <v>587</v>
      </c>
      <c r="F1604" s="138" t="s">
        <v>348</v>
      </c>
      <c r="G1604" s="138" t="s">
        <v>2493</v>
      </c>
      <c r="H1604" s="147">
        <v>46242.4291203704</v>
      </c>
      <c r="I1604" s="138" t="s">
        <v>2606</v>
      </c>
      <c r="J1604" s="138" t="s">
        <v>2669</v>
      </c>
      <c r="K1604" s="138" t="s">
        <v>601</v>
      </c>
      <c r="L1604" s="138" t="s">
        <v>591</v>
      </c>
      <c r="M1604" s="138" t="s">
        <v>603</v>
      </c>
      <c r="N1604" s="138" t="s">
        <v>784</v>
      </c>
      <c r="O1604" s="138">
        <v>50</v>
      </c>
      <c r="P1604" s="140">
        <v>50</v>
      </c>
      <c r="Q1604" s="137"/>
      <c r="R1604" s="138" t="s">
        <v>610</v>
      </c>
      <c r="S1604" s="138">
        <v>230</v>
      </c>
      <c r="T1604" s="138">
        <v>230</v>
      </c>
      <c r="U1604" s="138">
        <v>50</v>
      </c>
      <c r="V1604" s="140">
        <v>0</v>
      </c>
      <c r="W1604" s="138"/>
      <c r="X1604" s="138"/>
      <c r="Y1604" s="138">
        <v>0</v>
      </c>
      <c r="Z1604" s="138">
        <v>0</v>
      </c>
      <c r="AA1604" s="137"/>
      <c r="AB1604" s="137" t="s">
        <v>622</v>
      </c>
      <c r="AC1604" s="149">
        <v>46243.4017939815</v>
      </c>
      <c r="AD1604" s="137" t="s">
        <v>622</v>
      </c>
      <c r="AE1604" s="149">
        <v>46243.3997916667</v>
      </c>
      <c r="AF1604" s="137" t="s">
        <v>606</v>
      </c>
      <c r="AG1604" s="137" t="s">
        <v>607</v>
      </c>
      <c r="AH1604" s="148">
        <v>46237</v>
      </c>
      <c r="AI1604" s="137">
        <v>0</v>
      </c>
      <c r="AJ1604" s="137"/>
      <c r="AK1604" s="137" t="s">
        <v>628</v>
      </c>
      <c r="AL1604" s="137"/>
    </row>
    <row r="1605" s="134" customFormat="1" ht="38.8" customHeight="1" spans="1:38">
      <c r="A1605" s="137" t="s">
        <v>29</v>
      </c>
      <c r="B1605" s="137" t="s">
        <v>27</v>
      </c>
      <c r="C1605" s="138" t="s">
        <v>463</v>
      </c>
      <c r="D1605" s="138" t="s">
        <v>125</v>
      </c>
      <c r="E1605" s="137" t="s">
        <v>587</v>
      </c>
      <c r="F1605" s="138" t="s">
        <v>268</v>
      </c>
      <c r="G1605" s="138" t="s">
        <v>2574</v>
      </c>
      <c r="H1605" s="147">
        <v>46237.9081481481</v>
      </c>
      <c r="I1605" s="138" t="s">
        <v>2670</v>
      </c>
      <c r="J1605" s="138" t="s">
        <v>2671</v>
      </c>
      <c r="K1605" s="138" t="s">
        <v>590</v>
      </c>
      <c r="L1605" s="138" t="s">
        <v>591</v>
      </c>
      <c r="M1605" s="138" t="s">
        <v>592</v>
      </c>
      <c r="N1605" s="138" t="s">
        <v>776</v>
      </c>
      <c r="O1605" s="138">
        <v>30</v>
      </c>
      <c r="P1605" s="140">
        <v>30</v>
      </c>
      <c r="Q1605" s="137"/>
      <c r="R1605" s="138" t="s">
        <v>666</v>
      </c>
      <c r="S1605" s="138">
        <v>1605</v>
      </c>
      <c r="T1605" s="138">
        <v>1605</v>
      </c>
      <c r="U1605" s="138">
        <v>30</v>
      </c>
      <c r="V1605" s="140">
        <v>0</v>
      </c>
      <c r="W1605" s="138"/>
      <c r="X1605" s="138"/>
      <c r="Y1605" s="138">
        <v>0</v>
      </c>
      <c r="Z1605" s="138">
        <v>0</v>
      </c>
      <c r="AA1605" s="137"/>
      <c r="AB1605" s="137"/>
      <c r="AC1605" s="137"/>
      <c r="AD1605" s="137" t="s">
        <v>2576</v>
      </c>
      <c r="AE1605" s="137"/>
      <c r="AF1605" s="137" t="s">
        <v>606</v>
      </c>
      <c r="AG1605" s="137" t="s">
        <v>607</v>
      </c>
      <c r="AH1605" s="148">
        <v>42889</v>
      </c>
      <c r="AI1605" s="137">
        <v>0</v>
      </c>
      <c r="AJ1605" s="137"/>
      <c r="AK1605" s="137" t="s">
        <v>628</v>
      </c>
      <c r="AL1605" s="137"/>
    </row>
    <row r="1606" s="134" customFormat="1" ht="42.25" customHeight="1" spans="1:38">
      <c r="A1606" s="137" t="s">
        <v>29</v>
      </c>
      <c r="B1606" s="137" t="s">
        <v>27</v>
      </c>
      <c r="C1606" s="138" t="s">
        <v>463</v>
      </c>
      <c r="D1606" s="138" t="s">
        <v>125</v>
      </c>
      <c r="E1606" s="137" t="s">
        <v>587</v>
      </c>
      <c r="F1606" s="138" t="s">
        <v>268</v>
      </c>
      <c r="G1606" s="138" t="s">
        <v>2574</v>
      </c>
      <c r="H1606" s="147">
        <v>46238.5679282407</v>
      </c>
      <c r="I1606" s="138" t="s">
        <v>2672</v>
      </c>
      <c r="J1606" s="138" t="s">
        <v>2673</v>
      </c>
      <c r="K1606" s="138" t="s">
        <v>645</v>
      </c>
      <c r="L1606" s="138" t="s">
        <v>1135</v>
      </c>
      <c r="M1606" s="138" t="s">
        <v>603</v>
      </c>
      <c r="N1606" s="138" t="s">
        <v>652</v>
      </c>
      <c r="O1606" s="138">
        <v>30</v>
      </c>
      <c r="P1606" s="140">
        <v>90</v>
      </c>
      <c r="Q1606" s="137"/>
      <c r="R1606" s="138" t="s">
        <v>610</v>
      </c>
      <c r="S1606" s="138">
        <v>120</v>
      </c>
      <c r="T1606" s="138">
        <v>120</v>
      </c>
      <c r="U1606" s="138">
        <v>90</v>
      </c>
      <c r="V1606" s="140">
        <v>-60</v>
      </c>
      <c r="W1606" s="138"/>
      <c r="X1606" s="138"/>
      <c r="Y1606" s="138">
        <v>0</v>
      </c>
      <c r="Z1606" s="138">
        <v>0</v>
      </c>
      <c r="AA1606" s="137"/>
      <c r="AB1606" s="137"/>
      <c r="AC1606" s="137"/>
      <c r="AD1606" s="137" t="s">
        <v>2576</v>
      </c>
      <c r="AE1606" s="137"/>
      <c r="AF1606" s="137" t="s">
        <v>606</v>
      </c>
      <c r="AG1606" s="137" t="s">
        <v>607</v>
      </c>
      <c r="AH1606" s="148">
        <v>45900</v>
      </c>
      <c r="AI1606" s="137">
        <v>0</v>
      </c>
      <c r="AJ1606" s="137"/>
      <c r="AK1606" s="137" t="s">
        <v>1136</v>
      </c>
      <c r="AL1606" s="137"/>
    </row>
    <row r="1607" s="134" customFormat="1" ht="38.8" customHeight="1" spans="1:38">
      <c r="A1607" s="137" t="s">
        <v>29</v>
      </c>
      <c r="B1607" s="137" t="s">
        <v>27</v>
      </c>
      <c r="C1607" s="138" t="s">
        <v>463</v>
      </c>
      <c r="D1607" s="138" t="s">
        <v>125</v>
      </c>
      <c r="E1607" s="137" t="s">
        <v>587</v>
      </c>
      <c r="F1607" s="138" t="s">
        <v>268</v>
      </c>
      <c r="G1607" s="138" t="s">
        <v>2574</v>
      </c>
      <c r="H1607" s="147">
        <v>46238.5679282407</v>
      </c>
      <c r="I1607" s="138" t="s">
        <v>2672</v>
      </c>
      <c r="J1607" s="138" t="s">
        <v>2673</v>
      </c>
      <c r="K1607" s="138" t="s">
        <v>645</v>
      </c>
      <c r="L1607" s="138" t="s">
        <v>1135</v>
      </c>
      <c r="M1607" s="138" t="s">
        <v>603</v>
      </c>
      <c r="N1607" s="138" t="s">
        <v>776</v>
      </c>
      <c r="O1607" s="138">
        <v>30</v>
      </c>
      <c r="P1607" s="140">
        <v>30</v>
      </c>
      <c r="Q1607" s="137"/>
      <c r="R1607" s="138" t="s">
        <v>666</v>
      </c>
      <c r="S1607" s="138">
        <v>120</v>
      </c>
      <c r="T1607" s="138">
        <v>120</v>
      </c>
      <c r="U1607" s="138">
        <v>30</v>
      </c>
      <c r="V1607" s="140">
        <v>0</v>
      </c>
      <c r="W1607" s="138"/>
      <c r="X1607" s="138"/>
      <c r="Y1607" s="138">
        <v>0</v>
      </c>
      <c r="Z1607" s="138">
        <v>0</v>
      </c>
      <c r="AA1607" s="137"/>
      <c r="AB1607" s="137"/>
      <c r="AC1607" s="137"/>
      <c r="AD1607" s="137" t="s">
        <v>2576</v>
      </c>
      <c r="AE1607" s="137"/>
      <c r="AF1607" s="137" t="s">
        <v>606</v>
      </c>
      <c r="AG1607" s="137" t="s">
        <v>607</v>
      </c>
      <c r="AH1607" s="148">
        <v>45900</v>
      </c>
      <c r="AI1607" s="137">
        <v>0</v>
      </c>
      <c r="AJ1607" s="137"/>
      <c r="AK1607" s="137" t="s">
        <v>1136</v>
      </c>
      <c r="AL1607" s="137"/>
    </row>
    <row r="1608" s="134" customFormat="1" ht="38.8" customHeight="1" spans="1:38">
      <c r="A1608" s="137" t="s">
        <v>29</v>
      </c>
      <c r="B1608" s="137" t="s">
        <v>27</v>
      </c>
      <c r="C1608" s="138" t="s">
        <v>463</v>
      </c>
      <c r="D1608" s="138" t="s">
        <v>125</v>
      </c>
      <c r="E1608" s="137" t="s">
        <v>587</v>
      </c>
      <c r="F1608" s="138" t="s">
        <v>268</v>
      </c>
      <c r="G1608" s="138" t="s">
        <v>2574</v>
      </c>
      <c r="H1608" s="147">
        <v>46238.6353125</v>
      </c>
      <c r="I1608" s="138" t="s">
        <v>2674</v>
      </c>
      <c r="J1608" s="138" t="s">
        <v>2675</v>
      </c>
      <c r="K1608" s="138" t="s">
        <v>601</v>
      </c>
      <c r="L1608" s="138" t="s">
        <v>591</v>
      </c>
      <c r="M1608" s="138" t="s">
        <v>592</v>
      </c>
      <c r="N1608" s="138" t="s">
        <v>613</v>
      </c>
      <c r="O1608" s="138">
        <v>50</v>
      </c>
      <c r="P1608" s="140">
        <v>50</v>
      </c>
      <c r="Q1608" s="137"/>
      <c r="R1608" s="138" t="s">
        <v>610</v>
      </c>
      <c r="S1608" s="138">
        <v>220</v>
      </c>
      <c r="T1608" s="138">
        <v>220</v>
      </c>
      <c r="U1608" s="138">
        <v>50</v>
      </c>
      <c r="V1608" s="140">
        <v>0</v>
      </c>
      <c r="W1608" s="138"/>
      <c r="X1608" s="138"/>
      <c r="Y1608" s="138">
        <v>0</v>
      </c>
      <c r="Z1608" s="138">
        <v>0</v>
      </c>
      <c r="AA1608" s="137"/>
      <c r="AB1608" s="137"/>
      <c r="AC1608" s="137"/>
      <c r="AD1608" s="137" t="s">
        <v>2576</v>
      </c>
      <c r="AE1608" s="137"/>
      <c r="AF1608" s="137" t="s">
        <v>606</v>
      </c>
      <c r="AG1608" s="137" t="s">
        <v>607</v>
      </c>
      <c r="AH1608" s="137"/>
      <c r="AI1608" s="137">
        <v>0</v>
      </c>
      <c r="AJ1608" s="137"/>
      <c r="AK1608" s="137" t="s">
        <v>597</v>
      </c>
      <c r="AL1608" s="137"/>
    </row>
    <row r="1609" s="134" customFormat="1" ht="38.8" customHeight="1" spans="1:38">
      <c r="A1609" s="137" t="s">
        <v>29</v>
      </c>
      <c r="B1609" s="137" t="s">
        <v>27</v>
      </c>
      <c r="C1609" s="138" t="s">
        <v>463</v>
      </c>
      <c r="D1609" s="138" t="s">
        <v>125</v>
      </c>
      <c r="E1609" s="137" t="s">
        <v>587</v>
      </c>
      <c r="F1609" s="138" t="s">
        <v>268</v>
      </c>
      <c r="G1609" s="138" t="s">
        <v>2574</v>
      </c>
      <c r="H1609" s="147">
        <v>46238.6353125</v>
      </c>
      <c r="I1609" s="138" t="s">
        <v>2674</v>
      </c>
      <c r="J1609" s="138" t="s">
        <v>2675</v>
      </c>
      <c r="K1609" s="138" t="s">
        <v>601</v>
      </c>
      <c r="L1609" s="138" t="s">
        <v>591</v>
      </c>
      <c r="M1609" s="138" t="s">
        <v>592</v>
      </c>
      <c r="N1609" s="138" t="s">
        <v>743</v>
      </c>
      <c r="O1609" s="138">
        <v>120</v>
      </c>
      <c r="P1609" s="140">
        <v>120</v>
      </c>
      <c r="Q1609" s="137"/>
      <c r="R1609" s="138" t="s">
        <v>605</v>
      </c>
      <c r="S1609" s="138">
        <v>220</v>
      </c>
      <c r="T1609" s="138">
        <v>220</v>
      </c>
      <c r="U1609" s="138">
        <v>120</v>
      </c>
      <c r="V1609" s="140">
        <v>0</v>
      </c>
      <c r="W1609" s="138"/>
      <c r="X1609" s="138"/>
      <c r="Y1609" s="138">
        <v>0</v>
      </c>
      <c r="Z1609" s="138">
        <v>0</v>
      </c>
      <c r="AA1609" s="137"/>
      <c r="AB1609" s="137"/>
      <c r="AC1609" s="137"/>
      <c r="AD1609" s="137" t="s">
        <v>2576</v>
      </c>
      <c r="AE1609" s="137"/>
      <c r="AF1609" s="137" t="s">
        <v>606</v>
      </c>
      <c r="AG1609" s="137" t="s">
        <v>607</v>
      </c>
      <c r="AH1609" s="137"/>
      <c r="AI1609" s="137">
        <v>0</v>
      </c>
      <c r="AJ1609" s="137"/>
      <c r="AK1609" s="137" t="s">
        <v>597</v>
      </c>
      <c r="AL1609" s="137"/>
    </row>
    <row r="1610" s="134" customFormat="1" ht="38.8" customHeight="1" spans="1:38">
      <c r="A1610" s="137" t="s">
        <v>29</v>
      </c>
      <c r="B1610" s="137" t="s">
        <v>27</v>
      </c>
      <c r="C1610" s="138" t="s">
        <v>463</v>
      </c>
      <c r="D1610" s="138" t="s">
        <v>125</v>
      </c>
      <c r="E1610" s="137" t="s">
        <v>587</v>
      </c>
      <c r="F1610" s="138" t="s">
        <v>268</v>
      </c>
      <c r="G1610" s="138" t="s">
        <v>2574</v>
      </c>
      <c r="H1610" s="147">
        <v>46238.6353125</v>
      </c>
      <c r="I1610" s="138" t="s">
        <v>2674</v>
      </c>
      <c r="J1610" s="138" t="s">
        <v>2675</v>
      </c>
      <c r="K1610" s="138" t="s">
        <v>601</v>
      </c>
      <c r="L1610" s="138" t="s">
        <v>591</v>
      </c>
      <c r="M1610" s="138" t="s">
        <v>592</v>
      </c>
      <c r="N1610" s="138" t="s">
        <v>1131</v>
      </c>
      <c r="O1610" s="138">
        <v>50</v>
      </c>
      <c r="P1610" s="140">
        <v>50</v>
      </c>
      <c r="Q1610" s="137"/>
      <c r="R1610" s="138" t="s">
        <v>1132</v>
      </c>
      <c r="S1610" s="138">
        <v>220</v>
      </c>
      <c r="T1610" s="138">
        <v>220</v>
      </c>
      <c r="U1610" s="138">
        <v>50</v>
      </c>
      <c r="V1610" s="140">
        <v>0</v>
      </c>
      <c r="W1610" s="138"/>
      <c r="X1610" s="138"/>
      <c r="Y1610" s="138">
        <v>0</v>
      </c>
      <c r="Z1610" s="138">
        <v>0</v>
      </c>
      <c r="AA1610" s="137"/>
      <c r="AB1610" s="137"/>
      <c r="AC1610" s="137"/>
      <c r="AD1610" s="137" t="s">
        <v>2576</v>
      </c>
      <c r="AE1610" s="137"/>
      <c r="AF1610" s="137" t="s">
        <v>606</v>
      </c>
      <c r="AG1610" s="137" t="s">
        <v>607</v>
      </c>
      <c r="AH1610" s="137"/>
      <c r="AI1610" s="137">
        <v>0</v>
      </c>
      <c r="AJ1610" s="137"/>
      <c r="AK1610" s="137" t="s">
        <v>597</v>
      </c>
      <c r="AL1610" s="137"/>
    </row>
    <row r="1611" s="134" customFormat="1" ht="38.8" customHeight="1" spans="1:38">
      <c r="A1611" s="137" t="s">
        <v>29</v>
      </c>
      <c r="B1611" s="137" t="s">
        <v>27</v>
      </c>
      <c r="C1611" s="138" t="s">
        <v>463</v>
      </c>
      <c r="D1611" s="138" t="s">
        <v>125</v>
      </c>
      <c r="E1611" s="137" t="s">
        <v>587</v>
      </c>
      <c r="F1611" s="138" t="s">
        <v>268</v>
      </c>
      <c r="G1611" s="138" t="s">
        <v>2574</v>
      </c>
      <c r="H1611" s="147">
        <v>46238.6636458333</v>
      </c>
      <c r="I1611" s="138" t="s">
        <v>2674</v>
      </c>
      <c r="J1611" s="138" t="s">
        <v>2676</v>
      </c>
      <c r="K1611" s="138" t="s">
        <v>601</v>
      </c>
      <c r="L1611" s="138" t="s">
        <v>591</v>
      </c>
      <c r="M1611" s="138" t="s">
        <v>592</v>
      </c>
      <c r="N1611" s="138" t="s">
        <v>613</v>
      </c>
      <c r="O1611" s="138">
        <v>50</v>
      </c>
      <c r="P1611" s="140">
        <v>50</v>
      </c>
      <c r="Q1611" s="137"/>
      <c r="R1611" s="138" t="s">
        <v>610</v>
      </c>
      <c r="S1611" s="138">
        <v>100</v>
      </c>
      <c r="T1611" s="138">
        <v>100</v>
      </c>
      <c r="U1611" s="138">
        <v>50</v>
      </c>
      <c r="V1611" s="140">
        <v>0</v>
      </c>
      <c r="W1611" s="138"/>
      <c r="X1611" s="138"/>
      <c r="Y1611" s="138">
        <v>0</v>
      </c>
      <c r="Z1611" s="138">
        <v>0</v>
      </c>
      <c r="AA1611" s="137"/>
      <c r="AB1611" s="137"/>
      <c r="AC1611" s="137"/>
      <c r="AD1611" s="137" t="s">
        <v>2576</v>
      </c>
      <c r="AE1611" s="137"/>
      <c r="AF1611" s="137" t="s">
        <v>606</v>
      </c>
      <c r="AG1611" s="137" t="s">
        <v>607</v>
      </c>
      <c r="AH1611" s="137"/>
      <c r="AI1611" s="137">
        <v>0</v>
      </c>
      <c r="AJ1611" s="137"/>
      <c r="AK1611" s="137" t="s">
        <v>726</v>
      </c>
      <c r="AL1611" s="137"/>
    </row>
    <row r="1612" s="134" customFormat="1" ht="38.8" customHeight="1" spans="1:38">
      <c r="A1612" s="137" t="s">
        <v>29</v>
      </c>
      <c r="B1612" s="137" t="s">
        <v>27</v>
      </c>
      <c r="C1612" s="138" t="s">
        <v>463</v>
      </c>
      <c r="D1612" s="138" t="s">
        <v>125</v>
      </c>
      <c r="E1612" s="137" t="s">
        <v>587</v>
      </c>
      <c r="F1612" s="138" t="s">
        <v>268</v>
      </c>
      <c r="G1612" s="138" t="s">
        <v>2574</v>
      </c>
      <c r="H1612" s="147">
        <v>46238.6636458333</v>
      </c>
      <c r="I1612" s="138" t="s">
        <v>2674</v>
      </c>
      <c r="J1612" s="138" t="s">
        <v>2676</v>
      </c>
      <c r="K1612" s="138" t="s">
        <v>601</v>
      </c>
      <c r="L1612" s="138" t="s">
        <v>591</v>
      </c>
      <c r="M1612" s="138" t="s">
        <v>592</v>
      </c>
      <c r="N1612" s="138" t="s">
        <v>1131</v>
      </c>
      <c r="O1612" s="138">
        <v>50</v>
      </c>
      <c r="P1612" s="140">
        <v>50</v>
      </c>
      <c r="Q1612" s="137"/>
      <c r="R1612" s="138" t="s">
        <v>1132</v>
      </c>
      <c r="S1612" s="138">
        <v>100</v>
      </c>
      <c r="T1612" s="138">
        <v>100</v>
      </c>
      <c r="U1612" s="138">
        <v>50</v>
      </c>
      <c r="V1612" s="140">
        <v>0</v>
      </c>
      <c r="W1612" s="138"/>
      <c r="X1612" s="138"/>
      <c r="Y1612" s="138">
        <v>0</v>
      </c>
      <c r="Z1612" s="138">
        <v>0</v>
      </c>
      <c r="AA1612" s="137"/>
      <c r="AB1612" s="137"/>
      <c r="AC1612" s="137"/>
      <c r="AD1612" s="137" t="s">
        <v>2576</v>
      </c>
      <c r="AE1612" s="137"/>
      <c r="AF1612" s="137" t="s">
        <v>606</v>
      </c>
      <c r="AG1612" s="137" t="s">
        <v>607</v>
      </c>
      <c r="AH1612" s="137"/>
      <c r="AI1612" s="137">
        <v>0</v>
      </c>
      <c r="AJ1612" s="137"/>
      <c r="AK1612" s="137" t="s">
        <v>726</v>
      </c>
      <c r="AL1612" s="137"/>
    </row>
    <row r="1613" s="134" customFormat="1" ht="38.8" customHeight="1" spans="1:38">
      <c r="A1613" s="137" t="s">
        <v>29</v>
      </c>
      <c r="B1613" s="137" t="s">
        <v>27</v>
      </c>
      <c r="C1613" s="138" t="s">
        <v>463</v>
      </c>
      <c r="D1613" s="138" t="s">
        <v>125</v>
      </c>
      <c r="E1613" s="137" t="s">
        <v>587</v>
      </c>
      <c r="F1613" s="138" t="s">
        <v>268</v>
      </c>
      <c r="G1613" s="138" t="s">
        <v>2574</v>
      </c>
      <c r="H1613" s="147">
        <v>46239.6587615741</v>
      </c>
      <c r="I1613" s="138" t="s">
        <v>2677</v>
      </c>
      <c r="J1613" s="138" t="s">
        <v>2678</v>
      </c>
      <c r="K1613" s="138" t="s">
        <v>601</v>
      </c>
      <c r="L1613" s="138" t="s">
        <v>591</v>
      </c>
      <c r="M1613" s="138" t="s">
        <v>603</v>
      </c>
      <c r="N1613" s="138" t="s">
        <v>604</v>
      </c>
      <c r="O1613" s="138">
        <v>100</v>
      </c>
      <c r="P1613" s="140">
        <v>100</v>
      </c>
      <c r="Q1613" s="137"/>
      <c r="R1613" s="138" t="s">
        <v>605</v>
      </c>
      <c r="S1613" s="138">
        <v>100</v>
      </c>
      <c r="T1613" s="138">
        <v>100</v>
      </c>
      <c r="U1613" s="138">
        <v>100</v>
      </c>
      <c r="V1613" s="140">
        <v>0</v>
      </c>
      <c r="W1613" s="138"/>
      <c r="X1613" s="138"/>
      <c r="Y1613" s="138">
        <v>0</v>
      </c>
      <c r="Z1613" s="138">
        <v>0</v>
      </c>
      <c r="AA1613" s="137"/>
      <c r="AB1613" s="137"/>
      <c r="AC1613" s="137"/>
      <c r="AD1613" s="137" t="s">
        <v>2576</v>
      </c>
      <c r="AE1613" s="137"/>
      <c r="AF1613" s="137" t="s">
        <v>606</v>
      </c>
      <c r="AG1613" s="137" t="s">
        <v>607</v>
      </c>
      <c r="AH1613" s="148">
        <v>46237</v>
      </c>
      <c r="AI1613" s="137">
        <v>0</v>
      </c>
      <c r="AJ1613" s="137"/>
      <c r="AK1613" s="137" t="s">
        <v>597</v>
      </c>
      <c r="AL1613" s="137"/>
    </row>
    <row r="1614" s="134" customFormat="1" ht="38.8" customHeight="1" spans="1:38">
      <c r="A1614" s="137" t="s">
        <v>29</v>
      </c>
      <c r="B1614" s="137" t="s">
        <v>27</v>
      </c>
      <c r="C1614" s="138" t="s">
        <v>463</v>
      </c>
      <c r="D1614" s="138" t="s">
        <v>125</v>
      </c>
      <c r="E1614" s="137" t="s">
        <v>587</v>
      </c>
      <c r="F1614" s="138" t="s">
        <v>268</v>
      </c>
      <c r="G1614" s="138" t="s">
        <v>2574</v>
      </c>
      <c r="H1614" s="147">
        <v>46239.6587615741</v>
      </c>
      <c r="I1614" s="138" t="s">
        <v>2677</v>
      </c>
      <c r="J1614" s="138" t="s">
        <v>2678</v>
      </c>
      <c r="K1614" s="138" t="s">
        <v>601</v>
      </c>
      <c r="L1614" s="138" t="s">
        <v>591</v>
      </c>
      <c r="M1614" s="138" t="s">
        <v>603</v>
      </c>
      <c r="N1614" s="138" t="s">
        <v>769</v>
      </c>
      <c r="O1614" s="138">
        <v>0</v>
      </c>
      <c r="P1614" s="140">
        <v>0</v>
      </c>
      <c r="Q1614" s="137"/>
      <c r="R1614" s="138" t="s">
        <v>610</v>
      </c>
      <c r="S1614" s="138">
        <v>100</v>
      </c>
      <c r="T1614" s="138">
        <v>100</v>
      </c>
      <c r="U1614" s="138">
        <v>0</v>
      </c>
      <c r="V1614" s="140">
        <v>0</v>
      </c>
      <c r="W1614" s="138"/>
      <c r="X1614" s="138"/>
      <c r="Y1614" s="138">
        <v>0</v>
      </c>
      <c r="Z1614" s="138">
        <v>0</v>
      </c>
      <c r="AA1614" s="137"/>
      <c r="AB1614" s="137"/>
      <c r="AC1614" s="137"/>
      <c r="AD1614" s="137" t="s">
        <v>2576</v>
      </c>
      <c r="AE1614" s="137"/>
      <c r="AF1614" s="137" t="s">
        <v>606</v>
      </c>
      <c r="AG1614" s="137" t="s">
        <v>607</v>
      </c>
      <c r="AH1614" s="148">
        <v>46237</v>
      </c>
      <c r="AI1614" s="137">
        <v>0</v>
      </c>
      <c r="AJ1614" s="137"/>
      <c r="AK1614" s="137" t="s">
        <v>597</v>
      </c>
      <c r="AL1614" s="137"/>
    </row>
    <row r="1615" s="134" customFormat="1" ht="38.8" customHeight="1" spans="1:38">
      <c r="A1615" s="137" t="s">
        <v>29</v>
      </c>
      <c r="B1615" s="137" t="s">
        <v>27</v>
      </c>
      <c r="C1615" s="138" t="s">
        <v>463</v>
      </c>
      <c r="D1615" s="138" t="s">
        <v>125</v>
      </c>
      <c r="E1615" s="137" t="s">
        <v>587</v>
      </c>
      <c r="F1615" s="138" t="s">
        <v>268</v>
      </c>
      <c r="G1615" s="138" t="s">
        <v>2574</v>
      </c>
      <c r="H1615" s="147">
        <v>46239.7408217593</v>
      </c>
      <c r="I1615" s="138" t="s">
        <v>2677</v>
      </c>
      <c r="J1615" s="138" t="s">
        <v>2679</v>
      </c>
      <c r="K1615" s="138" t="s">
        <v>601</v>
      </c>
      <c r="L1615" s="138" t="s">
        <v>591</v>
      </c>
      <c r="M1615" s="138" t="s">
        <v>592</v>
      </c>
      <c r="N1615" s="138" t="s">
        <v>613</v>
      </c>
      <c r="O1615" s="138">
        <v>50</v>
      </c>
      <c r="P1615" s="140">
        <v>50</v>
      </c>
      <c r="Q1615" s="137"/>
      <c r="R1615" s="138" t="s">
        <v>610</v>
      </c>
      <c r="S1615" s="138">
        <v>100</v>
      </c>
      <c r="T1615" s="138">
        <v>100</v>
      </c>
      <c r="U1615" s="138">
        <v>50</v>
      </c>
      <c r="V1615" s="140">
        <v>0</v>
      </c>
      <c r="W1615" s="138"/>
      <c r="X1615" s="138"/>
      <c r="Y1615" s="138">
        <v>0</v>
      </c>
      <c r="Z1615" s="138">
        <v>0</v>
      </c>
      <c r="AA1615" s="137"/>
      <c r="AB1615" s="137"/>
      <c r="AC1615" s="137"/>
      <c r="AD1615" s="137" t="s">
        <v>2576</v>
      </c>
      <c r="AE1615" s="137"/>
      <c r="AF1615" s="137" t="s">
        <v>606</v>
      </c>
      <c r="AG1615" s="137" t="s">
        <v>607</v>
      </c>
      <c r="AH1615" s="137"/>
      <c r="AI1615" s="137">
        <v>0</v>
      </c>
      <c r="AJ1615" s="137"/>
      <c r="AK1615" s="137" t="s">
        <v>726</v>
      </c>
      <c r="AL1615" s="137"/>
    </row>
    <row r="1616" s="134" customFormat="1" ht="38.8" customHeight="1" spans="1:38">
      <c r="A1616" s="137" t="s">
        <v>29</v>
      </c>
      <c r="B1616" s="137" t="s">
        <v>27</v>
      </c>
      <c r="C1616" s="138" t="s">
        <v>463</v>
      </c>
      <c r="D1616" s="138" t="s">
        <v>125</v>
      </c>
      <c r="E1616" s="137" t="s">
        <v>587</v>
      </c>
      <c r="F1616" s="138" t="s">
        <v>268</v>
      </c>
      <c r="G1616" s="138" t="s">
        <v>2574</v>
      </c>
      <c r="H1616" s="147">
        <v>46239.7408217593</v>
      </c>
      <c r="I1616" s="138" t="s">
        <v>2677</v>
      </c>
      <c r="J1616" s="138" t="s">
        <v>2679</v>
      </c>
      <c r="K1616" s="138" t="s">
        <v>601</v>
      </c>
      <c r="L1616" s="138" t="s">
        <v>591</v>
      </c>
      <c r="M1616" s="138" t="s">
        <v>592</v>
      </c>
      <c r="N1616" s="138" t="s">
        <v>1131</v>
      </c>
      <c r="O1616" s="138">
        <v>50</v>
      </c>
      <c r="P1616" s="140">
        <v>50</v>
      </c>
      <c r="Q1616" s="137"/>
      <c r="R1616" s="138" t="s">
        <v>1132</v>
      </c>
      <c r="S1616" s="138">
        <v>100</v>
      </c>
      <c r="T1616" s="138">
        <v>100</v>
      </c>
      <c r="U1616" s="138">
        <v>50</v>
      </c>
      <c r="V1616" s="140">
        <v>0</v>
      </c>
      <c r="W1616" s="138"/>
      <c r="X1616" s="138"/>
      <c r="Y1616" s="138">
        <v>0</v>
      </c>
      <c r="Z1616" s="138">
        <v>0</v>
      </c>
      <c r="AA1616" s="137"/>
      <c r="AB1616" s="137"/>
      <c r="AC1616" s="137"/>
      <c r="AD1616" s="137" t="s">
        <v>2576</v>
      </c>
      <c r="AE1616" s="137"/>
      <c r="AF1616" s="137" t="s">
        <v>606</v>
      </c>
      <c r="AG1616" s="137" t="s">
        <v>607</v>
      </c>
      <c r="AH1616" s="137"/>
      <c r="AI1616" s="137">
        <v>0</v>
      </c>
      <c r="AJ1616" s="137"/>
      <c r="AK1616" s="137" t="s">
        <v>726</v>
      </c>
      <c r="AL1616" s="137"/>
    </row>
    <row r="1617" s="134" customFormat="1" ht="38.8" customHeight="1" spans="1:38">
      <c r="A1617" s="137" t="s">
        <v>29</v>
      </c>
      <c r="B1617" s="137" t="s">
        <v>27</v>
      </c>
      <c r="C1617" s="138" t="s">
        <v>463</v>
      </c>
      <c r="D1617" s="138" t="s">
        <v>125</v>
      </c>
      <c r="E1617" s="137" t="s">
        <v>587</v>
      </c>
      <c r="F1617" s="138" t="s">
        <v>268</v>
      </c>
      <c r="G1617" s="138" t="s">
        <v>2574</v>
      </c>
      <c r="H1617" s="147">
        <v>46239.8296412037</v>
      </c>
      <c r="I1617" s="138" t="s">
        <v>2677</v>
      </c>
      <c r="J1617" s="138" t="s">
        <v>2680</v>
      </c>
      <c r="K1617" s="138" t="s">
        <v>601</v>
      </c>
      <c r="L1617" s="138" t="s">
        <v>591</v>
      </c>
      <c r="M1617" s="138" t="s">
        <v>603</v>
      </c>
      <c r="N1617" s="138" t="s">
        <v>613</v>
      </c>
      <c r="O1617" s="138">
        <v>50</v>
      </c>
      <c r="P1617" s="140">
        <v>50</v>
      </c>
      <c r="Q1617" s="137"/>
      <c r="R1617" s="138" t="s">
        <v>610</v>
      </c>
      <c r="S1617" s="138">
        <v>50</v>
      </c>
      <c r="T1617" s="138">
        <v>50</v>
      </c>
      <c r="U1617" s="138">
        <v>50</v>
      </c>
      <c r="V1617" s="140">
        <v>0</v>
      </c>
      <c r="W1617" s="138"/>
      <c r="X1617" s="138"/>
      <c r="Y1617" s="138">
        <v>0</v>
      </c>
      <c r="Z1617" s="138">
        <v>0</v>
      </c>
      <c r="AA1617" s="137"/>
      <c r="AB1617" s="137"/>
      <c r="AC1617" s="137"/>
      <c r="AD1617" s="137" t="s">
        <v>2576</v>
      </c>
      <c r="AE1617" s="137"/>
      <c r="AF1617" s="137" t="s">
        <v>606</v>
      </c>
      <c r="AG1617" s="137" t="s">
        <v>607</v>
      </c>
      <c r="AH1617" s="148">
        <v>46238</v>
      </c>
      <c r="AI1617" s="137">
        <v>0</v>
      </c>
      <c r="AJ1617" s="137"/>
      <c r="AK1617" s="137" t="s">
        <v>597</v>
      </c>
      <c r="AL1617" s="137"/>
    </row>
    <row r="1618" s="134" customFormat="1" ht="38.8" customHeight="1" spans="1:38">
      <c r="A1618" s="137" t="s">
        <v>29</v>
      </c>
      <c r="B1618" s="137" t="s">
        <v>27</v>
      </c>
      <c r="C1618" s="138" t="s">
        <v>463</v>
      </c>
      <c r="D1618" s="138" t="s">
        <v>125</v>
      </c>
      <c r="E1618" s="137" t="s">
        <v>587</v>
      </c>
      <c r="F1618" s="138" t="s">
        <v>268</v>
      </c>
      <c r="G1618" s="138" t="s">
        <v>2574</v>
      </c>
      <c r="H1618" s="147">
        <v>46239.8296412037</v>
      </c>
      <c r="I1618" s="138" t="s">
        <v>2677</v>
      </c>
      <c r="J1618" s="138" t="s">
        <v>2680</v>
      </c>
      <c r="K1618" s="138" t="s">
        <v>601</v>
      </c>
      <c r="L1618" s="138" t="s">
        <v>591</v>
      </c>
      <c r="M1618" s="138" t="s">
        <v>603</v>
      </c>
      <c r="N1618" s="138" t="s">
        <v>769</v>
      </c>
      <c r="O1618" s="138">
        <v>0</v>
      </c>
      <c r="P1618" s="140">
        <v>0</v>
      </c>
      <c r="Q1618" s="137"/>
      <c r="R1618" s="138" t="s">
        <v>610</v>
      </c>
      <c r="S1618" s="138">
        <v>50</v>
      </c>
      <c r="T1618" s="138">
        <v>50</v>
      </c>
      <c r="U1618" s="138">
        <v>0</v>
      </c>
      <c r="V1618" s="140">
        <v>0</v>
      </c>
      <c r="W1618" s="138"/>
      <c r="X1618" s="138"/>
      <c r="Y1618" s="138">
        <v>0</v>
      </c>
      <c r="Z1618" s="138">
        <v>0</v>
      </c>
      <c r="AA1618" s="137"/>
      <c r="AB1618" s="137"/>
      <c r="AC1618" s="137"/>
      <c r="AD1618" s="137" t="s">
        <v>2576</v>
      </c>
      <c r="AE1618" s="137"/>
      <c r="AF1618" s="137" t="s">
        <v>606</v>
      </c>
      <c r="AG1618" s="137" t="s">
        <v>607</v>
      </c>
      <c r="AH1618" s="148">
        <v>46238</v>
      </c>
      <c r="AI1618" s="137">
        <v>0</v>
      </c>
      <c r="AJ1618" s="137"/>
      <c r="AK1618" s="137" t="s">
        <v>597</v>
      </c>
      <c r="AL1618" s="137"/>
    </row>
    <row r="1619" s="134" customFormat="1" ht="38.8" customHeight="1" spans="1:38">
      <c r="A1619" s="137" t="s">
        <v>29</v>
      </c>
      <c r="B1619" s="137" t="s">
        <v>27</v>
      </c>
      <c r="C1619" s="138" t="s">
        <v>463</v>
      </c>
      <c r="D1619" s="138" t="s">
        <v>125</v>
      </c>
      <c r="E1619" s="137" t="s">
        <v>587</v>
      </c>
      <c r="F1619" s="138" t="s">
        <v>268</v>
      </c>
      <c r="G1619" s="138" t="s">
        <v>2574</v>
      </c>
      <c r="H1619" s="147">
        <v>46240.4046643519</v>
      </c>
      <c r="I1619" s="138" t="s">
        <v>2681</v>
      </c>
      <c r="J1619" s="138" t="s">
        <v>2682</v>
      </c>
      <c r="K1619" s="138" t="s">
        <v>601</v>
      </c>
      <c r="L1619" s="138" t="s">
        <v>591</v>
      </c>
      <c r="M1619" s="138" t="s">
        <v>592</v>
      </c>
      <c r="N1619" s="138" t="s">
        <v>613</v>
      </c>
      <c r="O1619" s="138">
        <v>50</v>
      </c>
      <c r="P1619" s="140">
        <v>50</v>
      </c>
      <c r="Q1619" s="137"/>
      <c r="R1619" s="138" t="s">
        <v>610</v>
      </c>
      <c r="S1619" s="138">
        <v>100</v>
      </c>
      <c r="T1619" s="138">
        <v>100</v>
      </c>
      <c r="U1619" s="138">
        <v>50</v>
      </c>
      <c r="V1619" s="140">
        <v>0</v>
      </c>
      <c r="W1619" s="138"/>
      <c r="X1619" s="138"/>
      <c r="Y1619" s="138">
        <v>0</v>
      </c>
      <c r="Z1619" s="138">
        <v>0</v>
      </c>
      <c r="AA1619" s="137"/>
      <c r="AB1619" s="137"/>
      <c r="AC1619" s="137"/>
      <c r="AD1619" s="137" t="s">
        <v>2576</v>
      </c>
      <c r="AE1619" s="137"/>
      <c r="AF1619" s="137" t="s">
        <v>606</v>
      </c>
      <c r="AG1619" s="137" t="s">
        <v>607</v>
      </c>
      <c r="AH1619" s="137"/>
      <c r="AI1619" s="137">
        <v>0</v>
      </c>
      <c r="AJ1619" s="137"/>
      <c r="AK1619" s="137" t="s">
        <v>597</v>
      </c>
      <c r="AL1619" s="137"/>
    </row>
    <row r="1620" s="134" customFormat="1" ht="38.8" customHeight="1" spans="1:38">
      <c r="A1620" s="137" t="s">
        <v>29</v>
      </c>
      <c r="B1620" s="137" t="s">
        <v>27</v>
      </c>
      <c r="C1620" s="138" t="s">
        <v>463</v>
      </c>
      <c r="D1620" s="138" t="s">
        <v>125</v>
      </c>
      <c r="E1620" s="137" t="s">
        <v>587</v>
      </c>
      <c r="F1620" s="138" t="s">
        <v>268</v>
      </c>
      <c r="G1620" s="138" t="s">
        <v>2574</v>
      </c>
      <c r="H1620" s="147">
        <v>46240.4046643519</v>
      </c>
      <c r="I1620" s="138" t="s">
        <v>2681</v>
      </c>
      <c r="J1620" s="138" t="s">
        <v>2682</v>
      </c>
      <c r="K1620" s="138" t="s">
        <v>601</v>
      </c>
      <c r="L1620" s="138" t="s">
        <v>591</v>
      </c>
      <c r="M1620" s="138" t="s">
        <v>592</v>
      </c>
      <c r="N1620" s="138" t="s">
        <v>1131</v>
      </c>
      <c r="O1620" s="138">
        <v>50</v>
      </c>
      <c r="P1620" s="140">
        <v>50</v>
      </c>
      <c r="Q1620" s="137"/>
      <c r="R1620" s="138" t="s">
        <v>1132</v>
      </c>
      <c r="S1620" s="138">
        <v>100</v>
      </c>
      <c r="T1620" s="138">
        <v>100</v>
      </c>
      <c r="U1620" s="138">
        <v>50</v>
      </c>
      <c r="V1620" s="140">
        <v>0</v>
      </c>
      <c r="W1620" s="138"/>
      <c r="X1620" s="138"/>
      <c r="Y1620" s="138">
        <v>0</v>
      </c>
      <c r="Z1620" s="138">
        <v>0</v>
      </c>
      <c r="AA1620" s="137"/>
      <c r="AB1620" s="137"/>
      <c r="AC1620" s="137"/>
      <c r="AD1620" s="137" t="s">
        <v>2576</v>
      </c>
      <c r="AE1620" s="137"/>
      <c r="AF1620" s="137" t="s">
        <v>606</v>
      </c>
      <c r="AG1620" s="137" t="s">
        <v>607</v>
      </c>
      <c r="AH1620" s="137"/>
      <c r="AI1620" s="137">
        <v>0</v>
      </c>
      <c r="AJ1620" s="137"/>
      <c r="AK1620" s="137" t="s">
        <v>597</v>
      </c>
      <c r="AL1620" s="137"/>
    </row>
    <row r="1621" s="134" customFormat="1" ht="38.8" customHeight="1" spans="1:38">
      <c r="A1621" s="137" t="s">
        <v>29</v>
      </c>
      <c r="B1621" s="137" t="s">
        <v>27</v>
      </c>
      <c r="C1621" s="138" t="s">
        <v>463</v>
      </c>
      <c r="D1621" s="138" t="s">
        <v>125</v>
      </c>
      <c r="E1621" s="137" t="s">
        <v>587</v>
      </c>
      <c r="F1621" s="138" t="s">
        <v>268</v>
      </c>
      <c r="G1621" s="138" t="s">
        <v>2574</v>
      </c>
      <c r="H1621" s="147">
        <v>46240.5484143519</v>
      </c>
      <c r="I1621" s="138" t="s">
        <v>2683</v>
      </c>
      <c r="J1621" s="138" t="s">
        <v>2684</v>
      </c>
      <c r="K1621" s="138" t="s">
        <v>601</v>
      </c>
      <c r="L1621" s="138" t="s">
        <v>621</v>
      </c>
      <c r="M1621" s="138" t="s">
        <v>603</v>
      </c>
      <c r="N1621" s="138" t="s">
        <v>604</v>
      </c>
      <c r="O1621" s="138">
        <v>100</v>
      </c>
      <c r="P1621" s="140">
        <v>100</v>
      </c>
      <c r="Q1621" s="137"/>
      <c r="R1621" s="138" t="s">
        <v>605</v>
      </c>
      <c r="S1621" s="138">
        <v>280</v>
      </c>
      <c r="T1621" s="138">
        <v>280</v>
      </c>
      <c r="U1621" s="138">
        <v>100</v>
      </c>
      <c r="V1621" s="140">
        <v>0</v>
      </c>
      <c r="W1621" s="138" t="s">
        <v>616</v>
      </c>
      <c r="X1621" s="138"/>
      <c r="Y1621" s="138">
        <v>0</v>
      </c>
      <c r="Z1621" s="138">
        <v>0</v>
      </c>
      <c r="AA1621" s="137"/>
      <c r="AB1621" s="137"/>
      <c r="AC1621" s="137"/>
      <c r="AD1621" s="137" t="s">
        <v>2576</v>
      </c>
      <c r="AE1621" s="137"/>
      <c r="AF1621" s="137" t="s">
        <v>606</v>
      </c>
      <c r="AG1621" s="137" t="s">
        <v>607</v>
      </c>
      <c r="AH1621" s="148">
        <v>46239</v>
      </c>
      <c r="AI1621" s="137">
        <v>0</v>
      </c>
      <c r="AJ1621" s="137"/>
      <c r="AK1621" s="137" t="s">
        <v>621</v>
      </c>
      <c r="AL1621" s="137"/>
    </row>
    <row r="1622" s="134" customFormat="1" ht="38.8" customHeight="1" spans="1:38">
      <c r="A1622" s="137" t="s">
        <v>29</v>
      </c>
      <c r="B1622" s="137" t="s">
        <v>27</v>
      </c>
      <c r="C1622" s="138" t="s">
        <v>463</v>
      </c>
      <c r="D1622" s="138" t="s">
        <v>125</v>
      </c>
      <c r="E1622" s="137" t="s">
        <v>587</v>
      </c>
      <c r="F1622" s="138" t="s">
        <v>268</v>
      </c>
      <c r="G1622" s="138" t="s">
        <v>2574</v>
      </c>
      <c r="H1622" s="147">
        <v>46240.5484143519</v>
      </c>
      <c r="I1622" s="138" t="s">
        <v>2683</v>
      </c>
      <c r="J1622" s="138" t="s">
        <v>2684</v>
      </c>
      <c r="K1622" s="138" t="s">
        <v>601</v>
      </c>
      <c r="L1622" s="138" t="s">
        <v>621</v>
      </c>
      <c r="M1622" s="138" t="s">
        <v>603</v>
      </c>
      <c r="N1622" s="138" t="s">
        <v>623</v>
      </c>
      <c r="O1622" s="138">
        <v>160</v>
      </c>
      <c r="P1622" s="140">
        <v>160</v>
      </c>
      <c r="Q1622" s="137"/>
      <c r="R1622" s="138" t="s">
        <v>605</v>
      </c>
      <c r="S1622" s="138">
        <v>280</v>
      </c>
      <c r="T1622" s="138">
        <v>280</v>
      </c>
      <c r="U1622" s="138">
        <v>160</v>
      </c>
      <c r="V1622" s="140">
        <v>0</v>
      </c>
      <c r="W1622" s="138" t="s">
        <v>616</v>
      </c>
      <c r="X1622" s="138"/>
      <c r="Y1622" s="138">
        <v>0</v>
      </c>
      <c r="Z1622" s="138">
        <v>0</v>
      </c>
      <c r="AA1622" s="137"/>
      <c r="AB1622" s="137"/>
      <c r="AC1622" s="137"/>
      <c r="AD1622" s="137" t="s">
        <v>2576</v>
      </c>
      <c r="AE1622" s="137"/>
      <c r="AF1622" s="137" t="s">
        <v>606</v>
      </c>
      <c r="AG1622" s="137" t="s">
        <v>607</v>
      </c>
      <c r="AH1622" s="148">
        <v>46239</v>
      </c>
      <c r="AI1622" s="137">
        <v>0</v>
      </c>
      <c r="AJ1622" s="137"/>
      <c r="AK1622" s="137" t="s">
        <v>621</v>
      </c>
      <c r="AL1622" s="137"/>
    </row>
    <row r="1623" s="134" customFormat="1" ht="38.8" customHeight="1" spans="1:38">
      <c r="A1623" s="137" t="s">
        <v>29</v>
      </c>
      <c r="B1623" s="137" t="s">
        <v>27</v>
      </c>
      <c r="C1623" s="138" t="s">
        <v>463</v>
      </c>
      <c r="D1623" s="138" t="s">
        <v>125</v>
      </c>
      <c r="E1623" s="137" t="s">
        <v>587</v>
      </c>
      <c r="F1623" s="138" t="s">
        <v>268</v>
      </c>
      <c r="G1623" s="138" t="s">
        <v>2574</v>
      </c>
      <c r="H1623" s="147">
        <v>46241.7139699074</v>
      </c>
      <c r="I1623" s="138" t="s">
        <v>2685</v>
      </c>
      <c r="J1623" s="138" t="s">
        <v>2686</v>
      </c>
      <c r="K1623" s="138" t="s">
        <v>601</v>
      </c>
      <c r="L1623" s="138" t="s">
        <v>591</v>
      </c>
      <c r="M1623" s="138" t="s">
        <v>603</v>
      </c>
      <c r="N1623" s="138" t="s">
        <v>613</v>
      </c>
      <c r="O1623" s="138">
        <v>50</v>
      </c>
      <c r="P1623" s="140">
        <v>50</v>
      </c>
      <c r="Q1623" s="137"/>
      <c r="R1623" s="138" t="s">
        <v>610</v>
      </c>
      <c r="S1623" s="138">
        <v>50</v>
      </c>
      <c r="T1623" s="138">
        <v>50</v>
      </c>
      <c r="U1623" s="138">
        <v>50</v>
      </c>
      <c r="V1623" s="140">
        <v>0</v>
      </c>
      <c r="W1623" s="138"/>
      <c r="X1623" s="138"/>
      <c r="Y1623" s="138">
        <v>0</v>
      </c>
      <c r="Z1623" s="138">
        <v>0</v>
      </c>
      <c r="AA1623" s="137"/>
      <c r="AB1623" s="137"/>
      <c r="AC1623" s="137"/>
      <c r="AD1623" s="137" t="s">
        <v>2576</v>
      </c>
      <c r="AE1623" s="137"/>
      <c r="AF1623" s="137" t="s">
        <v>606</v>
      </c>
      <c r="AG1623" s="137" t="s">
        <v>607</v>
      </c>
      <c r="AH1623" s="148">
        <v>46239</v>
      </c>
      <c r="AI1623" s="137">
        <v>0</v>
      </c>
      <c r="AJ1623" s="137"/>
      <c r="AK1623" s="137" t="s">
        <v>597</v>
      </c>
      <c r="AL1623" s="137"/>
    </row>
    <row r="1624" s="134" customFormat="1" ht="38.8" customHeight="1" spans="1:38">
      <c r="A1624" s="137" t="s">
        <v>29</v>
      </c>
      <c r="B1624" s="137" t="s">
        <v>27</v>
      </c>
      <c r="C1624" s="138" t="s">
        <v>463</v>
      </c>
      <c r="D1624" s="138" t="s">
        <v>125</v>
      </c>
      <c r="E1624" s="137" t="s">
        <v>587</v>
      </c>
      <c r="F1624" s="138" t="s">
        <v>268</v>
      </c>
      <c r="G1624" s="138" t="s">
        <v>2574</v>
      </c>
      <c r="H1624" s="147">
        <v>46242.4636111111</v>
      </c>
      <c r="I1624" s="138" t="s">
        <v>2687</v>
      </c>
      <c r="J1624" s="138" t="s">
        <v>2688</v>
      </c>
      <c r="K1624" s="138" t="s">
        <v>601</v>
      </c>
      <c r="L1624" s="138" t="s">
        <v>602</v>
      </c>
      <c r="M1624" s="138" t="s">
        <v>603</v>
      </c>
      <c r="N1624" s="138" t="s">
        <v>779</v>
      </c>
      <c r="O1624" s="138">
        <v>458</v>
      </c>
      <c r="P1624" s="140">
        <v>458</v>
      </c>
      <c r="Q1624" s="137" t="s">
        <v>3</v>
      </c>
      <c r="R1624" s="138" t="s">
        <v>780</v>
      </c>
      <c r="S1624" s="138">
        <v>478</v>
      </c>
      <c r="T1624" s="138">
        <v>478</v>
      </c>
      <c r="U1624" s="138">
        <v>458</v>
      </c>
      <c r="V1624" s="140">
        <v>0</v>
      </c>
      <c r="W1624" s="138"/>
      <c r="X1624" s="138"/>
      <c r="Y1624" s="138">
        <v>343.5</v>
      </c>
      <c r="Z1624" s="138">
        <v>343.5</v>
      </c>
      <c r="AA1624" s="137"/>
      <c r="AB1624" s="137"/>
      <c r="AC1624" s="137"/>
      <c r="AD1624" s="137" t="s">
        <v>2576</v>
      </c>
      <c r="AE1624" s="137"/>
      <c r="AF1624" s="137" t="s">
        <v>606</v>
      </c>
      <c r="AG1624" s="137" t="s">
        <v>607</v>
      </c>
      <c r="AH1624" s="148">
        <v>46241</v>
      </c>
      <c r="AI1624" s="137">
        <v>0</v>
      </c>
      <c r="AJ1624" s="137"/>
      <c r="AK1624" s="137" t="s">
        <v>602</v>
      </c>
      <c r="AL1624" s="137"/>
    </row>
    <row r="1625" s="134" customFormat="1" ht="38.8" customHeight="1" spans="1:38">
      <c r="A1625" s="137" t="s">
        <v>29</v>
      </c>
      <c r="B1625" s="137" t="s">
        <v>27</v>
      </c>
      <c r="C1625" s="138" t="s">
        <v>463</v>
      </c>
      <c r="D1625" s="138" t="s">
        <v>125</v>
      </c>
      <c r="E1625" s="137" t="s">
        <v>587</v>
      </c>
      <c r="F1625" s="138" t="s">
        <v>268</v>
      </c>
      <c r="G1625" s="138" t="s">
        <v>2574</v>
      </c>
      <c r="H1625" s="147">
        <v>46242.6288078704</v>
      </c>
      <c r="I1625" s="138" t="s">
        <v>2689</v>
      </c>
      <c r="J1625" s="138" t="s">
        <v>2690</v>
      </c>
      <c r="K1625" s="138" t="s">
        <v>601</v>
      </c>
      <c r="L1625" s="138" t="s">
        <v>591</v>
      </c>
      <c r="M1625" s="138" t="s">
        <v>603</v>
      </c>
      <c r="N1625" s="138" t="s">
        <v>613</v>
      </c>
      <c r="O1625" s="138">
        <v>50</v>
      </c>
      <c r="P1625" s="140">
        <v>50</v>
      </c>
      <c r="Q1625" s="137"/>
      <c r="R1625" s="138" t="s">
        <v>610</v>
      </c>
      <c r="S1625" s="138">
        <v>50</v>
      </c>
      <c r="T1625" s="138">
        <v>50</v>
      </c>
      <c r="U1625" s="138">
        <v>50</v>
      </c>
      <c r="V1625" s="140">
        <v>0</v>
      </c>
      <c r="W1625" s="138"/>
      <c r="X1625" s="138"/>
      <c r="Y1625" s="138">
        <v>0</v>
      </c>
      <c r="Z1625" s="138">
        <v>0</v>
      </c>
      <c r="AA1625" s="137"/>
      <c r="AB1625" s="137"/>
      <c r="AC1625" s="137"/>
      <c r="AD1625" s="137" t="s">
        <v>2576</v>
      </c>
      <c r="AE1625" s="137"/>
      <c r="AF1625" s="137" t="s">
        <v>606</v>
      </c>
      <c r="AG1625" s="137" t="s">
        <v>607</v>
      </c>
      <c r="AH1625" s="148">
        <v>46240</v>
      </c>
      <c r="AI1625" s="137">
        <v>0</v>
      </c>
      <c r="AJ1625" s="137"/>
      <c r="AK1625" s="137" t="s">
        <v>597</v>
      </c>
      <c r="AL1625" s="137"/>
    </row>
    <row r="1626" s="134" customFormat="1" ht="38.8" customHeight="1" spans="1:38">
      <c r="A1626" s="137" t="s">
        <v>29</v>
      </c>
      <c r="B1626" s="137" t="s">
        <v>27</v>
      </c>
      <c r="C1626" s="138" t="s">
        <v>463</v>
      </c>
      <c r="D1626" s="138" t="s">
        <v>125</v>
      </c>
      <c r="E1626" s="137" t="s">
        <v>587</v>
      </c>
      <c r="F1626" s="138" t="s">
        <v>268</v>
      </c>
      <c r="G1626" s="138" t="s">
        <v>2574</v>
      </c>
      <c r="H1626" s="147">
        <v>46242.6851388889</v>
      </c>
      <c r="I1626" s="138" t="s">
        <v>2691</v>
      </c>
      <c r="J1626" s="138" t="s">
        <v>2692</v>
      </c>
      <c r="K1626" s="138" t="s">
        <v>601</v>
      </c>
      <c r="L1626" s="138" t="s">
        <v>949</v>
      </c>
      <c r="M1626" s="138" t="s">
        <v>603</v>
      </c>
      <c r="N1626" s="138" t="s">
        <v>779</v>
      </c>
      <c r="O1626" s="138">
        <v>458</v>
      </c>
      <c r="P1626" s="140">
        <v>458</v>
      </c>
      <c r="Q1626" s="137" t="s">
        <v>3</v>
      </c>
      <c r="R1626" s="138" t="s">
        <v>780</v>
      </c>
      <c r="S1626" s="138">
        <v>458</v>
      </c>
      <c r="T1626" s="138">
        <v>458</v>
      </c>
      <c r="U1626" s="138">
        <v>458</v>
      </c>
      <c r="V1626" s="140">
        <v>0</v>
      </c>
      <c r="W1626" s="138"/>
      <c r="X1626" s="138"/>
      <c r="Y1626" s="138">
        <v>343.5</v>
      </c>
      <c r="Z1626" s="138">
        <v>343.5</v>
      </c>
      <c r="AA1626" s="137"/>
      <c r="AB1626" s="137"/>
      <c r="AC1626" s="137"/>
      <c r="AD1626" s="137" t="s">
        <v>2576</v>
      </c>
      <c r="AE1626" s="137"/>
      <c r="AF1626" s="137" t="s">
        <v>606</v>
      </c>
      <c r="AG1626" s="137" t="s">
        <v>607</v>
      </c>
      <c r="AH1626" s="148">
        <v>46240</v>
      </c>
      <c r="AI1626" s="137">
        <v>0</v>
      </c>
      <c r="AJ1626" s="137"/>
      <c r="AK1626" s="137" t="s">
        <v>950</v>
      </c>
      <c r="AL1626" s="137"/>
    </row>
    <row r="1627" s="134" customFormat="1" ht="38.8" customHeight="1" spans="1:38">
      <c r="A1627" s="137" t="s">
        <v>29</v>
      </c>
      <c r="B1627" s="137" t="s">
        <v>27</v>
      </c>
      <c r="C1627" s="138" t="s">
        <v>463</v>
      </c>
      <c r="D1627" s="138" t="s">
        <v>125</v>
      </c>
      <c r="E1627" s="137" t="s">
        <v>587</v>
      </c>
      <c r="F1627" s="138" t="s">
        <v>268</v>
      </c>
      <c r="G1627" s="138" t="s">
        <v>2574</v>
      </c>
      <c r="H1627" s="147">
        <v>46242.8043402778</v>
      </c>
      <c r="I1627" s="138" t="s">
        <v>2693</v>
      </c>
      <c r="J1627" s="138" t="s">
        <v>2694</v>
      </c>
      <c r="K1627" s="138" t="s">
        <v>601</v>
      </c>
      <c r="L1627" s="138" t="s">
        <v>621</v>
      </c>
      <c r="M1627" s="138" t="s">
        <v>603</v>
      </c>
      <c r="N1627" s="138" t="s">
        <v>779</v>
      </c>
      <c r="O1627" s="138">
        <v>458</v>
      </c>
      <c r="P1627" s="140">
        <v>458</v>
      </c>
      <c r="Q1627" s="137" t="s">
        <v>3</v>
      </c>
      <c r="R1627" s="138" t="s">
        <v>780</v>
      </c>
      <c r="S1627" s="138">
        <v>833</v>
      </c>
      <c r="T1627" s="138">
        <v>833</v>
      </c>
      <c r="U1627" s="138">
        <v>458</v>
      </c>
      <c r="V1627" s="140">
        <v>0</v>
      </c>
      <c r="W1627" s="138"/>
      <c r="X1627" s="138"/>
      <c r="Y1627" s="138">
        <v>343.5</v>
      </c>
      <c r="Z1627" s="138">
        <v>343.5</v>
      </c>
      <c r="AA1627" s="137"/>
      <c r="AB1627" s="137"/>
      <c r="AC1627" s="137"/>
      <c r="AD1627" s="137" t="s">
        <v>2576</v>
      </c>
      <c r="AE1627" s="137"/>
      <c r="AF1627" s="137" t="s">
        <v>606</v>
      </c>
      <c r="AG1627" s="137" t="s">
        <v>607</v>
      </c>
      <c r="AH1627" s="148">
        <v>46241</v>
      </c>
      <c r="AI1627" s="137">
        <v>0</v>
      </c>
      <c r="AJ1627" s="137"/>
      <c r="AK1627" s="137" t="s">
        <v>621</v>
      </c>
      <c r="AL1627" s="137"/>
    </row>
    <row r="1628" s="134" customFormat="1" ht="38.8" customHeight="1" spans="1:38">
      <c r="A1628" s="137" t="s">
        <v>29</v>
      </c>
      <c r="B1628" s="137" t="s">
        <v>25</v>
      </c>
      <c r="C1628" s="138" t="s">
        <v>463</v>
      </c>
      <c r="D1628" s="138" t="s">
        <v>92</v>
      </c>
      <c r="E1628" s="137" t="s">
        <v>587</v>
      </c>
      <c r="F1628" s="138" t="s">
        <v>342</v>
      </c>
      <c r="G1628" s="138" t="s">
        <v>687</v>
      </c>
      <c r="H1628" s="147">
        <v>46242.399525463</v>
      </c>
      <c r="I1628" s="138" t="s">
        <v>2695</v>
      </c>
      <c r="J1628" s="138" t="s">
        <v>2696</v>
      </c>
      <c r="K1628" s="138" t="s">
        <v>590</v>
      </c>
      <c r="L1628" s="138" t="s">
        <v>818</v>
      </c>
      <c r="M1628" s="138" t="s">
        <v>592</v>
      </c>
      <c r="N1628" s="138" t="s">
        <v>776</v>
      </c>
      <c r="O1628" s="138">
        <v>30</v>
      </c>
      <c r="P1628" s="140">
        <v>30</v>
      </c>
      <c r="Q1628" s="137"/>
      <c r="R1628" s="138" t="s">
        <v>666</v>
      </c>
      <c r="S1628" s="138">
        <v>90</v>
      </c>
      <c r="T1628" s="138">
        <v>90</v>
      </c>
      <c r="U1628" s="138">
        <v>30</v>
      </c>
      <c r="V1628" s="140">
        <v>0</v>
      </c>
      <c r="W1628" s="138"/>
      <c r="X1628" s="138"/>
      <c r="Y1628" s="138">
        <v>0</v>
      </c>
      <c r="Z1628" s="138">
        <v>0</v>
      </c>
      <c r="AA1628" s="137"/>
      <c r="AB1628" s="137"/>
      <c r="AC1628" s="137"/>
      <c r="AD1628" s="137" t="s">
        <v>622</v>
      </c>
      <c r="AE1628" s="149">
        <v>46243.4022569444</v>
      </c>
      <c r="AF1628" s="137" t="s">
        <v>606</v>
      </c>
      <c r="AG1628" s="137" t="s">
        <v>607</v>
      </c>
      <c r="AH1628" s="148">
        <v>41129</v>
      </c>
      <c r="AI1628" s="137">
        <v>0</v>
      </c>
      <c r="AJ1628" s="137"/>
      <c r="AK1628" s="137" t="s">
        <v>818</v>
      </c>
      <c r="AL1628" s="137"/>
    </row>
    <row r="1629" s="134" customFormat="1" ht="38.8" customHeight="1" spans="1:38">
      <c r="A1629" s="137" t="s">
        <v>29</v>
      </c>
      <c r="B1629" s="137" t="s">
        <v>25</v>
      </c>
      <c r="C1629" s="138" t="s">
        <v>463</v>
      </c>
      <c r="D1629" s="138" t="s">
        <v>92</v>
      </c>
      <c r="E1629" s="137" t="s">
        <v>587</v>
      </c>
      <c r="F1629" s="138" t="s">
        <v>342</v>
      </c>
      <c r="G1629" s="138" t="s">
        <v>687</v>
      </c>
      <c r="H1629" s="147">
        <v>46241.4646296296</v>
      </c>
      <c r="I1629" s="138" t="s">
        <v>2697</v>
      </c>
      <c r="J1629" s="138" t="s">
        <v>2698</v>
      </c>
      <c r="K1629" s="138" t="s">
        <v>590</v>
      </c>
      <c r="L1629" s="138" t="s">
        <v>591</v>
      </c>
      <c r="M1629" s="138" t="s">
        <v>592</v>
      </c>
      <c r="N1629" s="138" t="s">
        <v>776</v>
      </c>
      <c r="O1629" s="138">
        <v>30</v>
      </c>
      <c r="P1629" s="140">
        <v>30</v>
      </c>
      <c r="Q1629" s="137"/>
      <c r="R1629" s="138" t="s">
        <v>666</v>
      </c>
      <c r="S1629" s="138">
        <v>260</v>
      </c>
      <c r="T1629" s="138">
        <v>260</v>
      </c>
      <c r="U1629" s="138">
        <v>30</v>
      </c>
      <c r="V1629" s="140">
        <v>0</v>
      </c>
      <c r="W1629" s="138"/>
      <c r="X1629" s="138"/>
      <c r="Y1629" s="138">
        <v>0</v>
      </c>
      <c r="Z1629" s="138">
        <v>0</v>
      </c>
      <c r="AA1629" s="137"/>
      <c r="AB1629" s="137" t="s">
        <v>622</v>
      </c>
      <c r="AC1629" s="149">
        <v>46243.4027662037</v>
      </c>
      <c r="AD1629" s="137" t="s">
        <v>622</v>
      </c>
      <c r="AE1629" s="149">
        <v>46243.4022569444</v>
      </c>
      <c r="AF1629" s="137" t="s">
        <v>606</v>
      </c>
      <c r="AG1629" s="137" t="s">
        <v>607</v>
      </c>
      <c r="AH1629" s="148">
        <v>40454</v>
      </c>
      <c r="AI1629" s="137">
        <v>0</v>
      </c>
      <c r="AJ1629" s="137"/>
      <c r="AK1629" s="137" t="s">
        <v>870</v>
      </c>
      <c r="AL1629" s="137"/>
    </row>
    <row r="1630" s="134" customFormat="1" ht="38.8" customHeight="1" spans="1:38">
      <c r="A1630" s="137" t="s">
        <v>29</v>
      </c>
      <c r="B1630" s="137" t="s">
        <v>25</v>
      </c>
      <c r="C1630" s="138" t="s">
        <v>463</v>
      </c>
      <c r="D1630" s="138" t="s">
        <v>92</v>
      </c>
      <c r="E1630" s="137" t="s">
        <v>587</v>
      </c>
      <c r="F1630" s="138" t="s">
        <v>342</v>
      </c>
      <c r="G1630" s="138" t="s">
        <v>687</v>
      </c>
      <c r="H1630" s="147">
        <v>46242.6146527778</v>
      </c>
      <c r="I1630" s="138" t="s">
        <v>2699</v>
      </c>
      <c r="J1630" s="138" t="s">
        <v>2700</v>
      </c>
      <c r="K1630" s="138" t="s">
        <v>601</v>
      </c>
      <c r="L1630" s="138" t="s">
        <v>591</v>
      </c>
      <c r="M1630" s="138" t="s">
        <v>603</v>
      </c>
      <c r="N1630" s="138" t="s">
        <v>769</v>
      </c>
      <c r="O1630" s="138">
        <v>0</v>
      </c>
      <c r="P1630" s="140">
        <v>0</v>
      </c>
      <c r="Q1630" s="137"/>
      <c r="R1630" s="138" t="s">
        <v>610</v>
      </c>
      <c r="S1630" s="138">
        <v>180</v>
      </c>
      <c r="T1630" s="138">
        <v>180</v>
      </c>
      <c r="U1630" s="138">
        <v>0</v>
      </c>
      <c r="V1630" s="140">
        <v>0</v>
      </c>
      <c r="W1630" s="138"/>
      <c r="X1630" s="138"/>
      <c r="Y1630" s="138">
        <v>0</v>
      </c>
      <c r="Z1630" s="138">
        <v>0</v>
      </c>
      <c r="AA1630" s="137"/>
      <c r="AB1630" s="137" t="s">
        <v>622</v>
      </c>
      <c r="AC1630" s="149">
        <v>46243.4027662037</v>
      </c>
      <c r="AD1630" s="137" t="s">
        <v>622</v>
      </c>
      <c r="AE1630" s="149">
        <v>46243.4022569444</v>
      </c>
      <c r="AF1630" s="137" t="s">
        <v>606</v>
      </c>
      <c r="AG1630" s="137" t="s">
        <v>607</v>
      </c>
      <c r="AH1630" s="148">
        <v>46241</v>
      </c>
      <c r="AI1630" s="137">
        <v>0</v>
      </c>
      <c r="AJ1630" s="137"/>
      <c r="AK1630" s="137" t="s">
        <v>597</v>
      </c>
      <c r="AL1630" s="137"/>
    </row>
    <row r="1631" s="134" customFormat="1" ht="38.8" customHeight="1" spans="1:38">
      <c r="A1631" s="137" t="s">
        <v>29</v>
      </c>
      <c r="B1631" s="137" t="s">
        <v>25</v>
      </c>
      <c r="C1631" s="138" t="s">
        <v>463</v>
      </c>
      <c r="D1631" s="138" t="s">
        <v>92</v>
      </c>
      <c r="E1631" s="137" t="s">
        <v>587</v>
      </c>
      <c r="F1631" s="138" t="s">
        <v>342</v>
      </c>
      <c r="G1631" s="138" t="s">
        <v>687</v>
      </c>
      <c r="H1631" s="147">
        <v>46242.7214583333</v>
      </c>
      <c r="I1631" s="138" t="s">
        <v>2699</v>
      </c>
      <c r="J1631" s="138" t="s">
        <v>2701</v>
      </c>
      <c r="K1631" s="138" t="s">
        <v>601</v>
      </c>
      <c r="L1631" s="138" t="s">
        <v>591</v>
      </c>
      <c r="M1631" s="138" t="s">
        <v>603</v>
      </c>
      <c r="N1631" s="138" t="s">
        <v>769</v>
      </c>
      <c r="O1631" s="138">
        <v>0</v>
      </c>
      <c r="P1631" s="140">
        <v>0</v>
      </c>
      <c r="Q1631" s="137"/>
      <c r="R1631" s="138" t="s">
        <v>610</v>
      </c>
      <c r="S1631" s="138">
        <v>180</v>
      </c>
      <c r="T1631" s="138">
        <v>180</v>
      </c>
      <c r="U1631" s="138">
        <v>0</v>
      </c>
      <c r="V1631" s="140">
        <v>0</v>
      </c>
      <c r="W1631" s="138"/>
      <c r="X1631" s="138"/>
      <c r="Y1631" s="138">
        <v>0</v>
      </c>
      <c r="Z1631" s="138">
        <v>0</v>
      </c>
      <c r="AA1631" s="137"/>
      <c r="AB1631" s="137" t="s">
        <v>622</v>
      </c>
      <c r="AC1631" s="149">
        <v>46243.4027662037</v>
      </c>
      <c r="AD1631" s="137" t="s">
        <v>622</v>
      </c>
      <c r="AE1631" s="149">
        <v>46243.4022569444</v>
      </c>
      <c r="AF1631" s="137" t="s">
        <v>606</v>
      </c>
      <c r="AG1631" s="137" t="s">
        <v>607</v>
      </c>
      <c r="AH1631" s="148">
        <v>46240</v>
      </c>
      <c r="AI1631" s="137">
        <v>0</v>
      </c>
      <c r="AJ1631" s="137"/>
      <c r="AK1631" s="137" t="s">
        <v>597</v>
      </c>
      <c r="AL1631" s="137"/>
    </row>
    <row r="1632" s="134" customFormat="1" ht="38.8" customHeight="1" spans="1:38">
      <c r="A1632" s="137" t="s">
        <v>29</v>
      </c>
      <c r="B1632" s="137" t="s">
        <v>25</v>
      </c>
      <c r="C1632" s="138" t="s">
        <v>463</v>
      </c>
      <c r="D1632" s="138" t="s">
        <v>85</v>
      </c>
      <c r="E1632" s="137" t="s">
        <v>587</v>
      </c>
      <c r="F1632" s="138" t="s">
        <v>333</v>
      </c>
      <c r="G1632" s="138" t="s">
        <v>2524</v>
      </c>
      <c r="H1632" s="147">
        <v>46242.714224537</v>
      </c>
      <c r="I1632" s="138" t="s">
        <v>2702</v>
      </c>
      <c r="J1632" s="138" t="s">
        <v>2703</v>
      </c>
      <c r="K1632" s="138" t="s">
        <v>590</v>
      </c>
      <c r="L1632" s="138" t="s">
        <v>591</v>
      </c>
      <c r="M1632" s="138" t="s">
        <v>592</v>
      </c>
      <c r="N1632" s="138" t="s">
        <v>776</v>
      </c>
      <c r="O1632" s="138">
        <v>30</v>
      </c>
      <c r="P1632" s="140">
        <v>30</v>
      </c>
      <c r="Q1632" s="137"/>
      <c r="R1632" s="138" t="s">
        <v>666</v>
      </c>
      <c r="S1632" s="138">
        <v>90</v>
      </c>
      <c r="T1632" s="138">
        <v>90</v>
      </c>
      <c r="U1632" s="138">
        <v>30</v>
      </c>
      <c r="V1632" s="140">
        <v>0</v>
      </c>
      <c r="W1632" s="138"/>
      <c r="X1632" s="138"/>
      <c r="Y1632" s="138">
        <v>0</v>
      </c>
      <c r="Z1632" s="138">
        <v>0</v>
      </c>
      <c r="AA1632" s="137"/>
      <c r="AB1632" s="137"/>
      <c r="AC1632" s="137"/>
      <c r="AD1632" s="137" t="s">
        <v>622</v>
      </c>
      <c r="AE1632" s="149">
        <v>46243.3991550926</v>
      </c>
      <c r="AF1632" s="137" t="s">
        <v>606</v>
      </c>
      <c r="AG1632" s="137" t="s">
        <v>607</v>
      </c>
      <c r="AH1632" s="148">
        <v>43322</v>
      </c>
      <c r="AI1632" s="137">
        <v>0</v>
      </c>
      <c r="AJ1632" s="137"/>
      <c r="AK1632" s="137" t="s">
        <v>628</v>
      </c>
      <c r="AL1632" s="137"/>
    </row>
    <row r="1633" s="134" customFormat="1" ht="42.25" customHeight="1" spans="1:38">
      <c r="A1633" s="137" t="s">
        <v>29</v>
      </c>
      <c r="B1633" s="137" t="s">
        <v>25</v>
      </c>
      <c r="C1633" s="138" t="s">
        <v>463</v>
      </c>
      <c r="D1633" s="138" t="s">
        <v>73</v>
      </c>
      <c r="E1633" s="137" t="s">
        <v>587</v>
      </c>
      <c r="F1633" s="138" t="s">
        <v>315</v>
      </c>
      <c r="G1633" s="138" t="s">
        <v>2704</v>
      </c>
      <c r="H1633" s="147">
        <v>46243.5953240741</v>
      </c>
      <c r="I1633" s="138"/>
      <c r="J1633" s="138" t="s">
        <v>2705</v>
      </c>
      <c r="K1633" s="138" t="s">
        <v>601</v>
      </c>
      <c r="L1633" s="138" t="s">
        <v>818</v>
      </c>
      <c r="M1633" s="138" t="s">
        <v>603</v>
      </c>
      <c r="N1633" s="138" t="s">
        <v>652</v>
      </c>
      <c r="O1633" s="138">
        <v>30</v>
      </c>
      <c r="P1633" s="140">
        <v>10</v>
      </c>
      <c r="Q1633" s="137"/>
      <c r="R1633" s="138" t="s">
        <v>610</v>
      </c>
      <c r="S1633" s="138">
        <v>10</v>
      </c>
      <c r="T1633" s="138">
        <v>10</v>
      </c>
      <c r="U1633" s="138">
        <v>10</v>
      </c>
      <c r="V1633" s="140">
        <v>20</v>
      </c>
      <c r="W1633" s="138" t="s">
        <v>1398</v>
      </c>
      <c r="X1633" s="138"/>
      <c r="Y1633" s="138">
        <v>0</v>
      </c>
      <c r="Z1633" s="138">
        <v>0</v>
      </c>
      <c r="AA1633" s="137"/>
      <c r="AB1633" s="137"/>
      <c r="AC1633" s="137"/>
      <c r="AD1633" s="137" t="s">
        <v>692</v>
      </c>
      <c r="AE1633" s="137"/>
      <c r="AF1633" s="137" t="s">
        <v>606</v>
      </c>
      <c r="AG1633" s="137" t="s">
        <v>607</v>
      </c>
      <c r="AH1633" s="148">
        <v>46242</v>
      </c>
      <c r="AI1633" s="137">
        <v>0</v>
      </c>
      <c r="AJ1633" s="137"/>
      <c r="AK1633" s="137" t="s">
        <v>818</v>
      </c>
      <c r="AL1633" s="137"/>
    </row>
    <row r="1634" s="134" customFormat="1" ht="38.8" customHeight="1" spans="1:38">
      <c r="A1634" s="137" t="s">
        <v>29</v>
      </c>
      <c r="B1634" s="137" t="s">
        <v>25</v>
      </c>
      <c r="C1634" s="138" t="s">
        <v>463</v>
      </c>
      <c r="D1634" s="138" t="s">
        <v>93</v>
      </c>
      <c r="E1634" s="137" t="s">
        <v>587</v>
      </c>
      <c r="F1634" s="138" t="s">
        <v>347</v>
      </c>
      <c r="G1634" s="138" t="s">
        <v>663</v>
      </c>
      <c r="H1634" s="147">
        <v>46242.3617824074</v>
      </c>
      <c r="I1634" s="138" t="s">
        <v>2606</v>
      </c>
      <c r="J1634" s="138" t="s">
        <v>2706</v>
      </c>
      <c r="K1634" s="138" t="s">
        <v>601</v>
      </c>
      <c r="L1634" s="138" t="s">
        <v>591</v>
      </c>
      <c r="M1634" s="138" t="s">
        <v>592</v>
      </c>
      <c r="N1634" s="138" t="s">
        <v>1131</v>
      </c>
      <c r="O1634" s="138">
        <v>50</v>
      </c>
      <c r="P1634" s="140">
        <v>50</v>
      </c>
      <c r="Q1634" s="137"/>
      <c r="R1634" s="138" t="s">
        <v>1132</v>
      </c>
      <c r="S1634" s="138">
        <v>50</v>
      </c>
      <c r="T1634" s="138">
        <v>50</v>
      </c>
      <c r="U1634" s="138">
        <v>50</v>
      </c>
      <c r="V1634" s="140">
        <v>0</v>
      </c>
      <c r="W1634" s="138"/>
      <c r="X1634" s="138"/>
      <c r="Y1634" s="138">
        <v>0</v>
      </c>
      <c r="Z1634" s="138">
        <v>0</v>
      </c>
      <c r="AA1634" s="137"/>
      <c r="AB1634" s="137"/>
      <c r="AC1634" s="137"/>
      <c r="AD1634" s="137" t="s">
        <v>622</v>
      </c>
      <c r="AE1634" s="149">
        <v>46243.3998263889</v>
      </c>
      <c r="AF1634" s="137" t="s">
        <v>606</v>
      </c>
      <c r="AG1634" s="137" t="s">
        <v>607</v>
      </c>
      <c r="AH1634" s="137"/>
      <c r="AI1634" s="137">
        <v>0</v>
      </c>
      <c r="AJ1634" s="137"/>
      <c r="AK1634" s="137" t="s">
        <v>597</v>
      </c>
      <c r="AL1634" s="137"/>
    </row>
    <row r="1635" s="134" customFormat="1" ht="38.8" customHeight="1" spans="1:38">
      <c r="A1635" s="137" t="s">
        <v>29</v>
      </c>
      <c r="B1635" s="137" t="s">
        <v>25</v>
      </c>
      <c r="C1635" s="138" t="s">
        <v>463</v>
      </c>
      <c r="D1635" s="138" t="s">
        <v>93</v>
      </c>
      <c r="E1635" s="137" t="s">
        <v>587</v>
      </c>
      <c r="F1635" s="138" t="s">
        <v>352</v>
      </c>
      <c r="G1635" s="138" t="s">
        <v>2550</v>
      </c>
      <c r="H1635" s="147">
        <v>46237.6640046296</v>
      </c>
      <c r="I1635" s="138" t="s">
        <v>2500</v>
      </c>
      <c r="J1635" s="138" t="s">
        <v>2707</v>
      </c>
      <c r="K1635" s="138" t="s">
        <v>601</v>
      </c>
      <c r="L1635" s="138" t="s">
        <v>591</v>
      </c>
      <c r="M1635" s="138" t="s">
        <v>603</v>
      </c>
      <c r="N1635" s="138" t="s">
        <v>613</v>
      </c>
      <c r="O1635" s="138">
        <v>50</v>
      </c>
      <c r="P1635" s="140">
        <v>50</v>
      </c>
      <c r="Q1635" s="137"/>
      <c r="R1635" s="138" t="s">
        <v>610</v>
      </c>
      <c r="S1635" s="138">
        <v>50</v>
      </c>
      <c r="T1635" s="138">
        <v>50</v>
      </c>
      <c r="U1635" s="138">
        <v>50</v>
      </c>
      <c r="V1635" s="140">
        <v>0</v>
      </c>
      <c r="W1635" s="138"/>
      <c r="X1635" s="138"/>
      <c r="Y1635" s="138">
        <v>0</v>
      </c>
      <c r="Z1635" s="138">
        <v>0</v>
      </c>
      <c r="AA1635" s="137"/>
      <c r="AB1635" s="137"/>
      <c r="AC1635" s="137"/>
      <c r="AD1635" s="137" t="s">
        <v>622</v>
      </c>
      <c r="AE1635" s="149">
        <v>46241.3735763889</v>
      </c>
      <c r="AF1635" s="137" t="s">
        <v>606</v>
      </c>
      <c r="AG1635" s="137" t="s">
        <v>607</v>
      </c>
      <c r="AH1635" s="148">
        <v>46235</v>
      </c>
      <c r="AI1635" s="137">
        <v>0</v>
      </c>
      <c r="AJ1635" s="137"/>
      <c r="AK1635" s="137" t="s">
        <v>597</v>
      </c>
      <c r="AL1635" s="137"/>
    </row>
    <row r="1636" s="134" customFormat="1" ht="38.8" customHeight="1" spans="1:38">
      <c r="A1636" s="137" t="s">
        <v>29</v>
      </c>
      <c r="B1636" s="137" t="s">
        <v>25</v>
      </c>
      <c r="C1636" s="138" t="s">
        <v>463</v>
      </c>
      <c r="D1636" s="138" t="s">
        <v>93</v>
      </c>
      <c r="E1636" s="137" t="s">
        <v>587</v>
      </c>
      <c r="F1636" s="138" t="s">
        <v>352</v>
      </c>
      <c r="G1636" s="138" t="s">
        <v>2550</v>
      </c>
      <c r="H1636" s="147">
        <v>46236.6704398148</v>
      </c>
      <c r="I1636" s="138" t="s">
        <v>2519</v>
      </c>
      <c r="J1636" s="138" t="s">
        <v>2708</v>
      </c>
      <c r="K1636" s="138" t="s">
        <v>590</v>
      </c>
      <c r="L1636" s="138" t="s">
        <v>591</v>
      </c>
      <c r="M1636" s="138" t="s">
        <v>592</v>
      </c>
      <c r="N1636" s="138" t="s">
        <v>776</v>
      </c>
      <c r="O1636" s="138">
        <v>30</v>
      </c>
      <c r="P1636" s="140">
        <v>30</v>
      </c>
      <c r="Q1636" s="137"/>
      <c r="R1636" s="138" t="s">
        <v>666</v>
      </c>
      <c r="S1636" s="138">
        <v>335</v>
      </c>
      <c r="T1636" s="138">
        <v>335</v>
      </c>
      <c r="U1636" s="138">
        <v>30</v>
      </c>
      <c r="V1636" s="140">
        <v>0</v>
      </c>
      <c r="W1636" s="138"/>
      <c r="X1636" s="138"/>
      <c r="Y1636" s="138">
        <v>0</v>
      </c>
      <c r="Z1636" s="138">
        <v>0</v>
      </c>
      <c r="AA1636" s="137"/>
      <c r="AB1636" s="137" t="s">
        <v>622</v>
      </c>
      <c r="AC1636" s="149">
        <v>46241.3765625</v>
      </c>
      <c r="AD1636" s="137" t="s">
        <v>622</v>
      </c>
      <c r="AE1636" s="149">
        <v>46241.3735763889</v>
      </c>
      <c r="AF1636" s="137" t="s">
        <v>606</v>
      </c>
      <c r="AG1636" s="137" t="s">
        <v>607</v>
      </c>
      <c r="AH1636" s="148">
        <v>42498</v>
      </c>
      <c r="AI1636" s="137">
        <v>0</v>
      </c>
      <c r="AJ1636" s="137"/>
      <c r="AK1636" s="137" t="s">
        <v>597</v>
      </c>
      <c r="AL1636" s="137"/>
    </row>
    <row r="1637" s="134" customFormat="1" ht="38.8" customHeight="1" spans="1:38">
      <c r="A1637" s="137" t="s">
        <v>29</v>
      </c>
      <c r="B1637" s="137" t="s">
        <v>25</v>
      </c>
      <c r="C1637" s="138" t="s">
        <v>463</v>
      </c>
      <c r="D1637" s="138" t="s">
        <v>93</v>
      </c>
      <c r="E1637" s="137" t="s">
        <v>587</v>
      </c>
      <c r="F1637" s="138" t="s">
        <v>351</v>
      </c>
      <c r="G1637" s="138" t="s">
        <v>2534</v>
      </c>
      <c r="H1637" s="147">
        <v>46235.6362962963</v>
      </c>
      <c r="I1637" s="138" t="s">
        <v>2496</v>
      </c>
      <c r="J1637" s="138" t="s">
        <v>2709</v>
      </c>
      <c r="K1637" s="138" t="s">
        <v>601</v>
      </c>
      <c r="L1637" s="138" t="s">
        <v>591</v>
      </c>
      <c r="M1637" s="138" t="s">
        <v>603</v>
      </c>
      <c r="N1637" s="138" t="s">
        <v>1689</v>
      </c>
      <c r="O1637" s="138">
        <v>60</v>
      </c>
      <c r="P1637" s="140">
        <v>60</v>
      </c>
      <c r="Q1637" s="137"/>
      <c r="R1637" s="138" t="s">
        <v>610</v>
      </c>
      <c r="S1637" s="138">
        <v>60</v>
      </c>
      <c r="T1637" s="138">
        <v>60</v>
      </c>
      <c r="U1637" s="138">
        <v>60</v>
      </c>
      <c r="V1637" s="140">
        <v>0</v>
      </c>
      <c r="W1637" s="138"/>
      <c r="X1637" s="138"/>
      <c r="Y1637" s="138">
        <v>0</v>
      </c>
      <c r="Z1637" s="138">
        <v>0</v>
      </c>
      <c r="AA1637" s="137"/>
      <c r="AB1637" s="137"/>
      <c r="AC1637" s="137"/>
      <c r="AD1637" s="137" t="s">
        <v>622</v>
      </c>
      <c r="AE1637" s="149">
        <v>46241.3736342593</v>
      </c>
      <c r="AF1637" s="137" t="s">
        <v>606</v>
      </c>
      <c r="AG1637" s="137" t="s">
        <v>607</v>
      </c>
      <c r="AH1637" s="148">
        <v>46204</v>
      </c>
      <c r="AI1637" s="137">
        <v>0</v>
      </c>
      <c r="AJ1637" s="137"/>
      <c r="AK1637" s="137" t="s">
        <v>597</v>
      </c>
      <c r="AL1637" s="137"/>
    </row>
    <row r="1638" s="134" customFormat="1" ht="38.8" customHeight="1" spans="1:38">
      <c r="A1638" s="137" t="s">
        <v>29</v>
      </c>
      <c r="B1638" s="137" t="s">
        <v>25</v>
      </c>
      <c r="C1638" s="138" t="s">
        <v>463</v>
      </c>
      <c r="D1638" s="138" t="s">
        <v>93</v>
      </c>
      <c r="E1638" s="137" t="s">
        <v>587</v>
      </c>
      <c r="F1638" s="138" t="s">
        <v>351</v>
      </c>
      <c r="G1638" s="138" t="s">
        <v>2534</v>
      </c>
      <c r="H1638" s="147">
        <v>46235.6362962963</v>
      </c>
      <c r="I1638" s="138" t="s">
        <v>2496</v>
      </c>
      <c r="J1638" s="138" t="s">
        <v>2709</v>
      </c>
      <c r="K1638" s="138" t="s">
        <v>601</v>
      </c>
      <c r="L1638" s="138" t="s">
        <v>591</v>
      </c>
      <c r="M1638" s="138" t="s">
        <v>603</v>
      </c>
      <c r="N1638" s="138" t="s">
        <v>769</v>
      </c>
      <c r="O1638" s="138">
        <v>0</v>
      </c>
      <c r="P1638" s="140">
        <v>0</v>
      </c>
      <c r="Q1638" s="137"/>
      <c r="R1638" s="138" t="s">
        <v>610</v>
      </c>
      <c r="S1638" s="138">
        <v>60</v>
      </c>
      <c r="T1638" s="138">
        <v>60</v>
      </c>
      <c r="U1638" s="138">
        <v>0</v>
      </c>
      <c r="V1638" s="140">
        <v>0</v>
      </c>
      <c r="W1638" s="138"/>
      <c r="X1638" s="138"/>
      <c r="Y1638" s="138">
        <v>0</v>
      </c>
      <c r="Z1638" s="138">
        <v>0</v>
      </c>
      <c r="AA1638" s="137"/>
      <c r="AB1638" s="137"/>
      <c r="AC1638" s="137"/>
      <c r="AD1638" s="137" t="s">
        <v>622</v>
      </c>
      <c r="AE1638" s="149">
        <v>46241.3736342593</v>
      </c>
      <c r="AF1638" s="137" t="s">
        <v>606</v>
      </c>
      <c r="AG1638" s="137" t="s">
        <v>607</v>
      </c>
      <c r="AH1638" s="148">
        <v>46204</v>
      </c>
      <c r="AI1638" s="137">
        <v>0</v>
      </c>
      <c r="AJ1638" s="137"/>
      <c r="AK1638" s="137" t="s">
        <v>597</v>
      </c>
      <c r="AL1638" s="137"/>
    </row>
    <row r="1639" s="134" customFormat="1" ht="38.8" customHeight="1" spans="1:38">
      <c r="A1639" s="137" t="s">
        <v>29</v>
      </c>
      <c r="B1639" s="137" t="s">
        <v>25</v>
      </c>
      <c r="C1639" s="138" t="s">
        <v>463</v>
      </c>
      <c r="D1639" s="138" t="s">
        <v>93</v>
      </c>
      <c r="E1639" s="137" t="s">
        <v>587</v>
      </c>
      <c r="F1639" s="138" t="s">
        <v>351</v>
      </c>
      <c r="G1639" s="138" t="s">
        <v>2534</v>
      </c>
      <c r="H1639" s="147">
        <v>46236.5470949074</v>
      </c>
      <c r="I1639" s="138" t="s">
        <v>2710</v>
      </c>
      <c r="J1639" s="138" t="s">
        <v>2711</v>
      </c>
      <c r="K1639" s="138" t="s">
        <v>590</v>
      </c>
      <c r="L1639" s="138" t="s">
        <v>2060</v>
      </c>
      <c r="M1639" s="138" t="s">
        <v>592</v>
      </c>
      <c r="N1639" s="138" t="s">
        <v>776</v>
      </c>
      <c r="O1639" s="138">
        <v>30</v>
      </c>
      <c r="P1639" s="140">
        <v>0</v>
      </c>
      <c r="Q1639" s="137"/>
      <c r="R1639" s="138" t="s">
        <v>666</v>
      </c>
      <c r="S1639" s="138">
        <v>435</v>
      </c>
      <c r="T1639" s="138">
        <v>60</v>
      </c>
      <c r="U1639" s="138">
        <v>0</v>
      </c>
      <c r="V1639" s="140">
        <v>30</v>
      </c>
      <c r="W1639" s="138" t="s">
        <v>670</v>
      </c>
      <c r="X1639" s="138"/>
      <c r="Y1639" s="138">
        <v>0</v>
      </c>
      <c r="Z1639" s="138">
        <v>0</v>
      </c>
      <c r="AA1639" s="137"/>
      <c r="AB1639" s="137"/>
      <c r="AC1639" s="137"/>
      <c r="AD1639" s="137" t="s">
        <v>622</v>
      </c>
      <c r="AE1639" s="149">
        <v>46241.3736342593</v>
      </c>
      <c r="AF1639" s="137" t="s">
        <v>606</v>
      </c>
      <c r="AG1639" s="137" t="s">
        <v>607</v>
      </c>
      <c r="AH1639" s="148">
        <v>43278</v>
      </c>
      <c r="AI1639" s="137">
        <v>0</v>
      </c>
      <c r="AJ1639" s="137"/>
      <c r="AK1639" s="137" t="s">
        <v>2060</v>
      </c>
      <c r="AL1639" s="137"/>
    </row>
    <row r="1640" s="134" customFormat="1" ht="38.8" customHeight="1" spans="1:38">
      <c r="A1640" s="137" t="s">
        <v>29</v>
      </c>
      <c r="B1640" s="137" t="s">
        <v>25</v>
      </c>
      <c r="C1640" s="138" t="s">
        <v>463</v>
      </c>
      <c r="D1640" s="138" t="s">
        <v>93</v>
      </c>
      <c r="E1640" s="137" t="s">
        <v>587</v>
      </c>
      <c r="F1640" s="138" t="s">
        <v>351</v>
      </c>
      <c r="G1640" s="138" t="s">
        <v>2534</v>
      </c>
      <c r="H1640" s="147">
        <v>46236.5938657407</v>
      </c>
      <c r="I1640" s="138" t="s">
        <v>2612</v>
      </c>
      <c r="J1640" s="138" t="s">
        <v>2712</v>
      </c>
      <c r="K1640" s="138" t="s">
        <v>590</v>
      </c>
      <c r="L1640" s="138" t="s">
        <v>818</v>
      </c>
      <c r="M1640" s="138" t="s">
        <v>592</v>
      </c>
      <c r="N1640" s="138" t="s">
        <v>776</v>
      </c>
      <c r="O1640" s="138">
        <v>30</v>
      </c>
      <c r="P1640" s="140">
        <v>30</v>
      </c>
      <c r="Q1640" s="137"/>
      <c r="R1640" s="138" t="s">
        <v>666</v>
      </c>
      <c r="S1640" s="138">
        <v>110</v>
      </c>
      <c r="T1640" s="138">
        <v>110</v>
      </c>
      <c r="U1640" s="138">
        <v>30</v>
      </c>
      <c r="V1640" s="140">
        <v>0</v>
      </c>
      <c r="W1640" s="138"/>
      <c r="X1640" s="138"/>
      <c r="Y1640" s="138">
        <v>0</v>
      </c>
      <c r="Z1640" s="138">
        <v>0</v>
      </c>
      <c r="AA1640" s="137"/>
      <c r="AB1640" s="137" t="s">
        <v>622</v>
      </c>
      <c r="AC1640" s="149">
        <v>46241.3765625</v>
      </c>
      <c r="AD1640" s="137" t="s">
        <v>622</v>
      </c>
      <c r="AE1640" s="149">
        <v>46241.3736342593</v>
      </c>
      <c r="AF1640" s="137" t="s">
        <v>606</v>
      </c>
      <c r="AG1640" s="137" t="s">
        <v>607</v>
      </c>
      <c r="AH1640" s="148">
        <v>43227</v>
      </c>
      <c r="AI1640" s="137">
        <v>0</v>
      </c>
      <c r="AJ1640" s="137"/>
      <c r="AK1640" s="137" t="s">
        <v>818</v>
      </c>
      <c r="AL1640" s="137"/>
    </row>
    <row r="1641" s="134" customFormat="1" ht="38.8" customHeight="1" spans="1:38">
      <c r="A1641" s="137" t="s">
        <v>29</v>
      </c>
      <c r="B1641" s="137" t="s">
        <v>25</v>
      </c>
      <c r="C1641" s="138" t="s">
        <v>463</v>
      </c>
      <c r="D1641" s="138" t="s">
        <v>93</v>
      </c>
      <c r="E1641" s="137" t="s">
        <v>587</v>
      </c>
      <c r="F1641" s="138" t="s">
        <v>351</v>
      </c>
      <c r="G1641" s="138" t="s">
        <v>2534</v>
      </c>
      <c r="H1641" s="147">
        <v>46237.3652546296</v>
      </c>
      <c r="I1641" s="138" t="s">
        <v>2500</v>
      </c>
      <c r="J1641" s="138" t="s">
        <v>2713</v>
      </c>
      <c r="K1641" s="138" t="s">
        <v>590</v>
      </c>
      <c r="L1641" s="138" t="s">
        <v>591</v>
      </c>
      <c r="M1641" s="138" t="s">
        <v>592</v>
      </c>
      <c r="N1641" s="138" t="s">
        <v>776</v>
      </c>
      <c r="O1641" s="138">
        <v>30</v>
      </c>
      <c r="P1641" s="140">
        <v>30</v>
      </c>
      <c r="Q1641" s="137"/>
      <c r="R1641" s="138" t="s">
        <v>666</v>
      </c>
      <c r="S1641" s="138">
        <v>175</v>
      </c>
      <c r="T1641" s="138">
        <v>175</v>
      </c>
      <c r="U1641" s="138">
        <v>30</v>
      </c>
      <c r="V1641" s="140">
        <v>0</v>
      </c>
      <c r="W1641" s="138"/>
      <c r="X1641" s="138"/>
      <c r="Y1641" s="138">
        <v>0</v>
      </c>
      <c r="Z1641" s="138">
        <v>0</v>
      </c>
      <c r="AA1641" s="137"/>
      <c r="AB1641" s="137" t="s">
        <v>622</v>
      </c>
      <c r="AC1641" s="149">
        <v>46241.3765625</v>
      </c>
      <c r="AD1641" s="137" t="s">
        <v>622</v>
      </c>
      <c r="AE1641" s="149">
        <v>46241.3736342593</v>
      </c>
      <c r="AF1641" s="137" t="s">
        <v>606</v>
      </c>
      <c r="AG1641" s="137" t="s">
        <v>607</v>
      </c>
      <c r="AH1641" s="148">
        <v>43618</v>
      </c>
      <c r="AI1641" s="137">
        <v>0</v>
      </c>
      <c r="AJ1641" s="137"/>
      <c r="AK1641" s="137" t="s">
        <v>597</v>
      </c>
      <c r="AL1641" s="137"/>
    </row>
    <row r="1642" s="134" customFormat="1" ht="38.8" customHeight="1" spans="1:38">
      <c r="A1642" s="137" t="s">
        <v>29</v>
      </c>
      <c r="B1642" s="137" t="s">
        <v>25</v>
      </c>
      <c r="C1642" s="138" t="s">
        <v>463</v>
      </c>
      <c r="D1642" s="138" t="s">
        <v>93</v>
      </c>
      <c r="E1642" s="137" t="s">
        <v>587</v>
      </c>
      <c r="F1642" s="138" t="s">
        <v>347</v>
      </c>
      <c r="G1642" s="138" t="s">
        <v>663</v>
      </c>
      <c r="H1642" s="147">
        <v>46237.4763310185</v>
      </c>
      <c r="I1642" s="138" t="s">
        <v>2500</v>
      </c>
      <c r="J1642" s="138" t="s">
        <v>2714</v>
      </c>
      <c r="K1642" s="138" t="s">
        <v>590</v>
      </c>
      <c r="L1642" s="138" t="s">
        <v>591</v>
      </c>
      <c r="M1642" s="138" t="s">
        <v>603</v>
      </c>
      <c r="N1642" s="138" t="s">
        <v>776</v>
      </c>
      <c r="O1642" s="138">
        <v>30</v>
      </c>
      <c r="P1642" s="140">
        <v>30</v>
      </c>
      <c r="Q1642" s="137"/>
      <c r="R1642" s="138" t="s">
        <v>666</v>
      </c>
      <c r="S1642" s="138">
        <v>30</v>
      </c>
      <c r="T1642" s="138">
        <v>30</v>
      </c>
      <c r="U1642" s="138">
        <v>30</v>
      </c>
      <c r="V1642" s="140">
        <v>0</v>
      </c>
      <c r="W1642" s="138"/>
      <c r="X1642" s="138"/>
      <c r="Y1642" s="138">
        <v>0</v>
      </c>
      <c r="Z1642" s="138">
        <v>0</v>
      </c>
      <c r="AA1642" s="137"/>
      <c r="AB1642" s="137"/>
      <c r="AC1642" s="137"/>
      <c r="AD1642" s="137" t="s">
        <v>622</v>
      </c>
      <c r="AE1642" s="149">
        <v>46241.3736574074</v>
      </c>
      <c r="AF1642" s="137" t="s">
        <v>606</v>
      </c>
      <c r="AG1642" s="137" t="s">
        <v>607</v>
      </c>
      <c r="AH1642" s="148">
        <v>45879</v>
      </c>
      <c r="AI1642" s="137">
        <v>0</v>
      </c>
      <c r="AJ1642" s="137"/>
      <c r="AK1642" s="137" t="s">
        <v>597</v>
      </c>
      <c r="AL1642" s="137"/>
    </row>
    <row r="1643" s="134" customFormat="1" ht="38.8" customHeight="1" spans="1:38">
      <c r="A1643" s="137" t="s">
        <v>29</v>
      </c>
      <c r="B1643" s="137" t="s">
        <v>25</v>
      </c>
      <c r="C1643" s="138" t="s">
        <v>463</v>
      </c>
      <c r="D1643" s="138" t="s">
        <v>93</v>
      </c>
      <c r="E1643" s="137" t="s">
        <v>587</v>
      </c>
      <c r="F1643" s="138" t="s">
        <v>347</v>
      </c>
      <c r="G1643" s="138" t="s">
        <v>663</v>
      </c>
      <c r="H1643" s="147">
        <v>46240.5368865741</v>
      </c>
      <c r="I1643" s="138" t="s">
        <v>2532</v>
      </c>
      <c r="J1643" s="138" t="s">
        <v>2715</v>
      </c>
      <c r="K1643" s="138" t="s">
        <v>601</v>
      </c>
      <c r="L1643" s="138" t="s">
        <v>591</v>
      </c>
      <c r="M1643" s="138" t="s">
        <v>603</v>
      </c>
      <c r="N1643" s="138" t="s">
        <v>859</v>
      </c>
      <c r="O1643" s="138">
        <v>50</v>
      </c>
      <c r="P1643" s="140">
        <v>50</v>
      </c>
      <c r="Q1643" s="137"/>
      <c r="R1643" s="138" t="s">
        <v>610</v>
      </c>
      <c r="S1643" s="138">
        <v>50</v>
      </c>
      <c r="T1643" s="138">
        <v>50</v>
      </c>
      <c r="U1643" s="138">
        <v>50</v>
      </c>
      <c r="V1643" s="140">
        <v>0</v>
      </c>
      <c r="W1643" s="138"/>
      <c r="X1643" s="138"/>
      <c r="Y1643" s="138">
        <v>0</v>
      </c>
      <c r="Z1643" s="138">
        <v>0</v>
      </c>
      <c r="AA1643" s="137"/>
      <c r="AB1643" s="137"/>
      <c r="AC1643" s="137"/>
      <c r="AD1643" s="137" t="s">
        <v>622</v>
      </c>
      <c r="AE1643" s="149">
        <v>46241.3736574074</v>
      </c>
      <c r="AF1643" s="137" t="s">
        <v>606</v>
      </c>
      <c r="AG1643" s="137" t="s">
        <v>607</v>
      </c>
      <c r="AH1643" s="148">
        <v>46225</v>
      </c>
      <c r="AI1643" s="137">
        <v>0</v>
      </c>
      <c r="AJ1643" s="137"/>
      <c r="AK1643" s="137" t="s">
        <v>628</v>
      </c>
      <c r="AL1643" s="137"/>
    </row>
    <row r="1644" s="134" customFormat="1" ht="38.8" customHeight="1" spans="1:38">
      <c r="A1644" s="137" t="s">
        <v>29</v>
      </c>
      <c r="B1644" s="137" t="s">
        <v>25</v>
      </c>
      <c r="C1644" s="138" t="s">
        <v>463</v>
      </c>
      <c r="D1644" s="138" t="s">
        <v>93</v>
      </c>
      <c r="E1644" s="137" t="s">
        <v>587</v>
      </c>
      <c r="F1644" s="138" t="s">
        <v>347</v>
      </c>
      <c r="G1644" s="138" t="s">
        <v>663</v>
      </c>
      <c r="H1644" s="147">
        <v>46238.7857060185</v>
      </c>
      <c r="I1644" s="138" t="s">
        <v>2494</v>
      </c>
      <c r="J1644" s="138" t="s">
        <v>2716</v>
      </c>
      <c r="K1644" s="138" t="s">
        <v>601</v>
      </c>
      <c r="L1644" s="138" t="s">
        <v>591</v>
      </c>
      <c r="M1644" s="138" t="s">
        <v>603</v>
      </c>
      <c r="N1644" s="138" t="s">
        <v>613</v>
      </c>
      <c r="O1644" s="138">
        <v>50</v>
      </c>
      <c r="P1644" s="140">
        <v>50</v>
      </c>
      <c r="Q1644" s="137"/>
      <c r="R1644" s="138" t="s">
        <v>610</v>
      </c>
      <c r="S1644" s="138">
        <v>100</v>
      </c>
      <c r="T1644" s="138">
        <v>100</v>
      </c>
      <c r="U1644" s="138">
        <v>50</v>
      </c>
      <c r="V1644" s="140">
        <v>0</v>
      </c>
      <c r="W1644" s="138"/>
      <c r="X1644" s="138"/>
      <c r="Y1644" s="138">
        <v>0</v>
      </c>
      <c r="Z1644" s="138">
        <v>0</v>
      </c>
      <c r="AA1644" s="137"/>
      <c r="AB1644" s="137" t="s">
        <v>622</v>
      </c>
      <c r="AC1644" s="149">
        <v>46241.3765625</v>
      </c>
      <c r="AD1644" s="137" t="s">
        <v>622</v>
      </c>
      <c r="AE1644" s="149">
        <v>46241.3736574074</v>
      </c>
      <c r="AF1644" s="137" t="s">
        <v>606</v>
      </c>
      <c r="AG1644" s="137" t="s">
        <v>607</v>
      </c>
      <c r="AH1644" s="148">
        <v>46235</v>
      </c>
      <c r="AI1644" s="137">
        <v>0</v>
      </c>
      <c r="AJ1644" s="137"/>
      <c r="AK1644" s="137" t="s">
        <v>628</v>
      </c>
      <c r="AL1644" s="137"/>
    </row>
    <row r="1645" s="134" customFormat="1" ht="38.8" customHeight="1" spans="1:38">
      <c r="A1645" s="137" t="s">
        <v>29</v>
      </c>
      <c r="B1645" s="137" t="s">
        <v>25</v>
      </c>
      <c r="C1645" s="138" t="s">
        <v>463</v>
      </c>
      <c r="D1645" s="138" t="s">
        <v>93</v>
      </c>
      <c r="E1645" s="137" t="s">
        <v>587</v>
      </c>
      <c r="F1645" s="138" t="s">
        <v>347</v>
      </c>
      <c r="G1645" s="138" t="s">
        <v>663</v>
      </c>
      <c r="H1645" s="147">
        <v>46239.6757638889</v>
      </c>
      <c r="I1645" s="138" t="s">
        <v>2503</v>
      </c>
      <c r="J1645" s="138" t="s">
        <v>2717</v>
      </c>
      <c r="K1645" s="138" t="s">
        <v>601</v>
      </c>
      <c r="L1645" s="138" t="s">
        <v>591</v>
      </c>
      <c r="M1645" s="138" t="s">
        <v>603</v>
      </c>
      <c r="N1645" s="138" t="s">
        <v>784</v>
      </c>
      <c r="O1645" s="138">
        <v>50</v>
      </c>
      <c r="P1645" s="140">
        <v>50</v>
      </c>
      <c r="Q1645" s="137"/>
      <c r="R1645" s="138" t="s">
        <v>610</v>
      </c>
      <c r="S1645" s="138">
        <v>230</v>
      </c>
      <c r="T1645" s="138">
        <v>230</v>
      </c>
      <c r="U1645" s="138">
        <v>50</v>
      </c>
      <c r="V1645" s="140">
        <v>0</v>
      </c>
      <c r="W1645" s="138"/>
      <c r="X1645" s="138"/>
      <c r="Y1645" s="138">
        <v>0</v>
      </c>
      <c r="Z1645" s="138">
        <v>0</v>
      </c>
      <c r="AA1645" s="137"/>
      <c r="AB1645" s="137" t="s">
        <v>622</v>
      </c>
      <c r="AC1645" s="149">
        <v>46241.3765625</v>
      </c>
      <c r="AD1645" s="137" t="s">
        <v>622</v>
      </c>
      <c r="AE1645" s="149">
        <v>46241.3736574074</v>
      </c>
      <c r="AF1645" s="137" t="s">
        <v>606</v>
      </c>
      <c r="AG1645" s="137" t="s">
        <v>607</v>
      </c>
      <c r="AH1645" s="148">
        <v>46235</v>
      </c>
      <c r="AI1645" s="137">
        <v>0</v>
      </c>
      <c r="AJ1645" s="137"/>
      <c r="AK1645" s="137" t="s">
        <v>597</v>
      </c>
      <c r="AL1645" s="137"/>
    </row>
    <row r="1646" s="134" customFormat="1" ht="38.8" customHeight="1" spans="1:38">
      <c r="A1646" s="137" t="s">
        <v>29</v>
      </c>
      <c r="B1646" s="137" t="s">
        <v>25</v>
      </c>
      <c r="C1646" s="138" t="s">
        <v>463</v>
      </c>
      <c r="D1646" s="138" t="s">
        <v>93</v>
      </c>
      <c r="E1646" s="137" t="s">
        <v>587</v>
      </c>
      <c r="F1646" s="138" t="s">
        <v>350</v>
      </c>
      <c r="G1646" s="138" t="s">
        <v>2490</v>
      </c>
      <c r="H1646" s="147">
        <v>46242.7160763889</v>
      </c>
      <c r="I1646" s="138" t="s">
        <v>2606</v>
      </c>
      <c r="J1646" s="138" t="s">
        <v>2718</v>
      </c>
      <c r="K1646" s="138" t="s">
        <v>601</v>
      </c>
      <c r="L1646" s="138" t="s">
        <v>591</v>
      </c>
      <c r="M1646" s="138" t="s">
        <v>603</v>
      </c>
      <c r="N1646" s="138" t="s">
        <v>793</v>
      </c>
      <c r="O1646" s="138">
        <v>50</v>
      </c>
      <c r="P1646" s="140">
        <v>50</v>
      </c>
      <c r="Q1646" s="137"/>
      <c r="R1646" s="138" t="s">
        <v>666</v>
      </c>
      <c r="S1646" s="138">
        <v>50</v>
      </c>
      <c r="T1646" s="138">
        <v>50</v>
      </c>
      <c r="U1646" s="138">
        <v>50</v>
      </c>
      <c r="V1646" s="140">
        <v>0</v>
      </c>
      <c r="W1646" s="138"/>
      <c r="X1646" s="138"/>
      <c r="Y1646" s="138">
        <v>35</v>
      </c>
      <c r="Z1646" s="138">
        <v>35</v>
      </c>
      <c r="AA1646" s="137"/>
      <c r="AB1646" s="137" t="s">
        <v>622</v>
      </c>
      <c r="AC1646" s="149">
        <v>46243.4017939815</v>
      </c>
      <c r="AD1646" s="137" t="s">
        <v>622</v>
      </c>
      <c r="AE1646" s="149">
        <v>46243.3996643519</v>
      </c>
      <c r="AF1646" s="137" t="s">
        <v>606</v>
      </c>
      <c r="AG1646" s="137" t="s">
        <v>607</v>
      </c>
      <c r="AH1646" s="148">
        <v>46236</v>
      </c>
      <c r="AI1646" s="137">
        <v>0</v>
      </c>
      <c r="AJ1646" s="137"/>
      <c r="AK1646" s="137" t="s">
        <v>628</v>
      </c>
      <c r="AL1646" s="137"/>
    </row>
    <row r="1647" s="134" customFormat="1" ht="38.8" customHeight="1" spans="1:38">
      <c r="A1647" s="137" t="s">
        <v>29</v>
      </c>
      <c r="B1647" s="137" t="s">
        <v>25</v>
      </c>
      <c r="C1647" s="138" t="s">
        <v>463</v>
      </c>
      <c r="D1647" s="138" t="s">
        <v>93</v>
      </c>
      <c r="E1647" s="137" t="s">
        <v>587</v>
      </c>
      <c r="F1647" s="138" t="s">
        <v>350</v>
      </c>
      <c r="G1647" s="138" t="s">
        <v>2490</v>
      </c>
      <c r="H1647" s="147">
        <v>46242.5456712963</v>
      </c>
      <c r="I1647" s="138" t="s">
        <v>2719</v>
      </c>
      <c r="J1647" s="138" t="s">
        <v>2720</v>
      </c>
      <c r="K1647" s="138" t="s">
        <v>645</v>
      </c>
      <c r="L1647" s="138" t="s">
        <v>602</v>
      </c>
      <c r="M1647" s="138" t="s">
        <v>603</v>
      </c>
      <c r="N1647" s="138" t="s">
        <v>779</v>
      </c>
      <c r="O1647" s="138">
        <v>458</v>
      </c>
      <c r="P1647" s="140">
        <v>458</v>
      </c>
      <c r="Q1647" s="137" t="s">
        <v>3</v>
      </c>
      <c r="R1647" s="138" t="s">
        <v>780</v>
      </c>
      <c r="S1647" s="138">
        <v>458</v>
      </c>
      <c r="T1647" s="138">
        <v>458</v>
      </c>
      <c r="U1647" s="138">
        <v>458</v>
      </c>
      <c r="V1647" s="140">
        <v>0</v>
      </c>
      <c r="W1647" s="138"/>
      <c r="X1647" s="138"/>
      <c r="Y1647" s="138">
        <v>389.3</v>
      </c>
      <c r="Z1647" s="138">
        <v>389.3</v>
      </c>
      <c r="AA1647" s="137"/>
      <c r="AB1647" s="137" t="s">
        <v>622</v>
      </c>
      <c r="AC1647" s="149">
        <v>46243.4017939815</v>
      </c>
      <c r="AD1647" s="137" t="s">
        <v>622</v>
      </c>
      <c r="AE1647" s="149">
        <v>46243.3995717593</v>
      </c>
      <c r="AF1647" s="137" t="s">
        <v>606</v>
      </c>
      <c r="AG1647" s="137" t="s">
        <v>607</v>
      </c>
      <c r="AH1647" s="148">
        <v>45606</v>
      </c>
      <c r="AI1647" s="137">
        <v>0</v>
      </c>
      <c r="AJ1647" s="137"/>
      <c r="AK1647" s="137" t="s">
        <v>602</v>
      </c>
      <c r="AL1647" s="137"/>
    </row>
    <row r="1648" s="134" customFormat="1" ht="38.8" customHeight="1" spans="1:38">
      <c r="A1648" s="137" t="s">
        <v>29</v>
      </c>
      <c r="B1648" s="137" t="s">
        <v>25</v>
      </c>
      <c r="C1648" s="138" t="s">
        <v>463</v>
      </c>
      <c r="D1648" s="138" t="s">
        <v>69</v>
      </c>
      <c r="E1648" s="137" t="s">
        <v>587</v>
      </c>
      <c r="F1648" s="138" t="s">
        <v>310</v>
      </c>
      <c r="G1648" s="138" t="s">
        <v>614</v>
      </c>
      <c r="H1648" s="147">
        <v>46243.4926388889</v>
      </c>
      <c r="I1648" s="138"/>
      <c r="J1648" s="138" t="s">
        <v>2721</v>
      </c>
      <c r="K1648" s="138" t="s">
        <v>601</v>
      </c>
      <c r="L1648" s="138" t="s">
        <v>742</v>
      </c>
      <c r="M1648" s="138" t="s">
        <v>603</v>
      </c>
      <c r="N1648" s="138" t="s">
        <v>609</v>
      </c>
      <c r="O1648" s="138">
        <v>30</v>
      </c>
      <c r="P1648" s="140">
        <v>30</v>
      </c>
      <c r="Q1648" s="137"/>
      <c r="R1648" s="138" t="s">
        <v>610</v>
      </c>
      <c r="S1648" s="138">
        <v>335</v>
      </c>
      <c r="T1648" s="138">
        <v>335</v>
      </c>
      <c r="U1648" s="138">
        <v>30</v>
      </c>
      <c r="V1648" s="140">
        <v>0</v>
      </c>
      <c r="W1648" s="138"/>
      <c r="X1648" s="138"/>
      <c r="Y1648" s="138">
        <v>0</v>
      </c>
      <c r="Z1648" s="138">
        <v>0</v>
      </c>
      <c r="AA1648" s="137"/>
      <c r="AB1648" s="137"/>
      <c r="AC1648" s="137"/>
      <c r="AD1648" s="137" t="s">
        <v>692</v>
      </c>
      <c r="AE1648" s="137"/>
      <c r="AF1648" s="137" t="s">
        <v>606</v>
      </c>
      <c r="AG1648" s="137" t="s">
        <v>607</v>
      </c>
      <c r="AH1648" s="148">
        <v>46031</v>
      </c>
      <c r="AI1648" s="137">
        <v>0</v>
      </c>
      <c r="AJ1648" s="137"/>
      <c r="AK1648" s="137" t="s">
        <v>744</v>
      </c>
      <c r="AL1648" s="137"/>
    </row>
    <row r="1649" s="134" customFormat="1" ht="42.25" customHeight="1" spans="1:38">
      <c r="A1649" s="137" t="s">
        <v>29</v>
      </c>
      <c r="B1649" s="137" t="s">
        <v>25</v>
      </c>
      <c r="C1649" s="138" t="s">
        <v>463</v>
      </c>
      <c r="D1649" s="138" t="s">
        <v>69</v>
      </c>
      <c r="E1649" s="137" t="s">
        <v>587</v>
      </c>
      <c r="F1649" s="138" t="s">
        <v>310</v>
      </c>
      <c r="G1649" s="138" t="s">
        <v>614</v>
      </c>
      <c r="H1649" s="147">
        <v>46243.4926388889</v>
      </c>
      <c r="I1649" s="138"/>
      <c r="J1649" s="138" t="s">
        <v>2721</v>
      </c>
      <c r="K1649" s="138" t="s">
        <v>601</v>
      </c>
      <c r="L1649" s="138" t="s">
        <v>742</v>
      </c>
      <c r="M1649" s="138" t="s">
        <v>603</v>
      </c>
      <c r="N1649" s="138" t="s">
        <v>652</v>
      </c>
      <c r="O1649" s="138">
        <v>30</v>
      </c>
      <c r="P1649" s="140">
        <v>60</v>
      </c>
      <c r="Q1649" s="137"/>
      <c r="R1649" s="138" t="s">
        <v>610</v>
      </c>
      <c r="S1649" s="138">
        <v>335</v>
      </c>
      <c r="T1649" s="138">
        <v>335</v>
      </c>
      <c r="U1649" s="138">
        <v>60</v>
      </c>
      <c r="V1649" s="140">
        <v>-30</v>
      </c>
      <c r="W1649" s="138"/>
      <c r="X1649" s="138"/>
      <c r="Y1649" s="138">
        <v>0</v>
      </c>
      <c r="Z1649" s="138">
        <v>0</v>
      </c>
      <c r="AA1649" s="137"/>
      <c r="AB1649" s="137"/>
      <c r="AC1649" s="137"/>
      <c r="AD1649" s="137" t="s">
        <v>692</v>
      </c>
      <c r="AE1649" s="137"/>
      <c r="AF1649" s="137" t="s">
        <v>606</v>
      </c>
      <c r="AG1649" s="137" t="s">
        <v>607</v>
      </c>
      <c r="AH1649" s="148">
        <v>46031</v>
      </c>
      <c r="AI1649" s="137">
        <v>0</v>
      </c>
      <c r="AJ1649" s="137"/>
      <c r="AK1649" s="137" t="s">
        <v>744</v>
      </c>
      <c r="AL1649" s="137"/>
    </row>
    <row r="1650" s="134" customFormat="1" ht="38.8" customHeight="1" spans="1:38">
      <c r="A1650" s="137" t="s">
        <v>29</v>
      </c>
      <c r="B1650" s="137" t="s">
        <v>25</v>
      </c>
      <c r="C1650" s="138" t="s">
        <v>463</v>
      </c>
      <c r="D1650" s="138" t="s">
        <v>93</v>
      </c>
      <c r="E1650" s="137" t="s">
        <v>587</v>
      </c>
      <c r="F1650" s="138" t="s">
        <v>355</v>
      </c>
      <c r="G1650" s="138" t="s">
        <v>2499</v>
      </c>
      <c r="H1650" s="147">
        <v>46241.7223842593</v>
      </c>
      <c r="I1650" s="138" t="s">
        <v>2491</v>
      </c>
      <c r="J1650" s="138" t="s">
        <v>2722</v>
      </c>
      <c r="K1650" s="138" t="s">
        <v>601</v>
      </c>
      <c r="L1650" s="138" t="s">
        <v>591</v>
      </c>
      <c r="M1650" s="138" t="s">
        <v>603</v>
      </c>
      <c r="N1650" s="138" t="s">
        <v>793</v>
      </c>
      <c r="O1650" s="138">
        <v>50</v>
      </c>
      <c r="P1650" s="140">
        <v>50</v>
      </c>
      <c r="Q1650" s="137"/>
      <c r="R1650" s="138" t="s">
        <v>666</v>
      </c>
      <c r="S1650" s="138">
        <v>50</v>
      </c>
      <c r="T1650" s="138">
        <v>50</v>
      </c>
      <c r="U1650" s="138">
        <v>50</v>
      </c>
      <c r="V1650" s="140">
        <v>0</v>
      </c>
      <c r="W1650" s="138"/>
      <c r="X1650" s="138"/>
      <c r="Y1650" s="138">
        <v>35</v>
      </c>
      <c r="Z1650" s="138">
        <v>35</v>
      </c>
      <c r="AA1650" s="137"/>
      <c r="AB1650" s="137" t="s">
        <v>622</v>
      </c>
      <c r="AC1650" s="149">
        <v>46243.4017939815</v>
      </c>
      <c r="AD1650" s="137" t="s">
        <v>692</v>
      </c>
      <c r="AE1650" s="137"/>
      <c r="AF1650" s="137" t="s">
        <v>606</v>
      </c>
      <c r="AG1650" s="137" t="s">
        <v>607</v>
      </c>
      <c r="AH1650" s="148">
        <v>46222</v>
      </c>
      <c r="AI1650" s="137">
        <v>0</v>
      </c>
      <c r="AJ1650" s="137"/>
      <c r="AK1650" s="137" t="s">
        <v>597</v>
      </c>
      <c r="AL1650" s="137"/>
    </row>
    <row r="1651" s="134" customFormat="1" ht="38.8" customHeight="1" spans="1:38">
      <c r="A1651" s="137" t="s">
        <v>29</v>
      </c>
      <c r="B1651" s="137" t="s">
        <v>27</v>
      </c>
      <c r="C1651" s="138" t="s">
        <v>463</v>
      </c>
      <c r="D1651" s="138" t="s">
        <v>125</v>
      </c>
      <c r="E1651" s="137" t="s">
        <v>587</v>
      </c>
      <c r="F1651" s="138" t="s">
        <v>268</v>
      </c>
      <c r="G1651" s="138" t="s">
        <v>2574</v>
      </c>
      <c r="H1651" s="147">
        <v>46234.8217708333</v>
      </c>
      <c r="I1651" s="138" t="s">
        <v>2723</v>
      </c>
      <c r="J1651" s="138" t="s">
        <v>2724</v>
      </c>
      <c r="K1651" s="138" t="s">
        <v>601</v>
      </c>
      <c r="L1651" s="138" t="s">
        <v>602</v>
      </c>
      <c r="M1651" s="138" t="s">
        <v>603</v>
      </c>
      <c r="N1651" s="138" t="s">
        <v>646</v>
      </c>
      <c r="O1651" s="138">
        <v>200</v>
      </c>
      <c r="P1651" s="140">
        <v>200</v>
      </c>
      <c r="Q1651" s="137"/>
      <c r="R1651" s="138" t="s">
        <v>605</v>
      </c>
      <c r="S1651" s="138">
        <v>515</v>
      </c>
      <c r="T1651" s="138">
        <v>515</v>
      </c>
      <c r="U1651" s="138">
        <v>200</v>
      </c>
      <c r="V1651" s="140">
        <v>0</v>
      </c>
      <c r="W1651" s="138"/>
      <c r="X1651" s="138"/>
      <c r="Y1651" s="138">
        <v>0</v>
      </c>
      <c r="Z1651" s="138">
        <v>0</v>
      </c>
      <c r="AA1651" s="137"/>
      <c r="AB1651" s="137"/>
      <c r="AC1651" s="137"/>
      <c r="AD1651" s="137" t="s">
        <v>622</v>
      </c>
      <c r="AE1651" s="149">
        <v>46237.3328240741</v>
      </c>
      <c r="AF1651" s="137" t="s">
        <v>606</v>
      </c>
      <c r="AG1651" s="137" t="s">
        <v>607</v>
      </c>
      <c r="AH1651" s="148">
        <v>46230</v>
      </c>
      <c r="AI1651" s="137">
        <v>0</v>
      </c>
      <c r="AJ1651" s="137"/>
      <c r="AK1651" s="137" t="s">
        <v>602</v>
      </c>
      <c r="AL1651" s="137"/>
    </row>
    <row r="1652" s="134" customFormat="1" ht="38.8" customHeight="1" spans="1:38">
      <c r="A1652" s="137" t="s">
        <v>29</v>
      </c>
      <c r="B1652" s="137" t="s">
        <v>27</v>
      </c>
      <c r="C1652" s="138" t="s">
        <v>463</v>
      </c>
      <c r="D1652" s="138" t="s">
        <v>125</v>
      </c>
      <c r="E1652" s="137" t="s">
        <v>587</v>
      </c>
      <c r="F1652" s="138" t="s">
        <v>268</v>
      </c>
      <c r="G1652" s="138" t="s">
        <v>2574</v>
      </c>
      <c r="H1652" s="147">
        <v>46234.8217708333</v>
      </c>
      <c r="I1652" s="138" t="s">
        <v>2723</v>
      </c>
      <c r="J1652" s="138" t="s">
        <v>2724</v>
      </c>
      <c r="K1652" s="138" t="s">
        <v>601</v>
      </c>
      <c r="L1652" s="138" t="s">
        <v>602</v>
      </c>
      <c r="M1652" s="138" t="s">
        <v>603</v>
      </c>
      <c r="N1652" s="138" t="s">
        <v>638</v>
      </c>
      <c r="O1652" s="138">
        <v>80</v>
      </c>
      <c r="P1652" s="140">
        <v>80</v>
      </c>
      <c r="Q1652" s="137"/>
      <c r="R1652" s="138" t="s">
        <v>610</v>
      </c>
      <c r="S1652" s="138">
        <v>515</v>
      </c>
      <c r="T1652" s="138">
        <v>515</v>
      </c>
      <c r="U1652" s="138">
        <v>80</v>
      </c>
      <c r="V1652" s="140">
        <v>0</v>
      </c>
      <c r="W1652" s="138"/>
      <c r="X1652" s="138"/>
      <c r="Y1652" s="138">
        <v>0</v>
      </c>
      <c r="Z1652" s="138">
        <v>0</v>
      </c>
      <c r="AA1652" s="137"/>
      <c r="AB1652" s="137"/>
      <c r="AC1652" s="137"/>
      <c r="AD1652" s="137" t="s">
        <v>622</v>
      </c>
      <c r="AE1652" s="149">
        <v>46237.3328240741</v>
      </c>
      <c r="AF1652" s="137" t="s">
        <v>606</v>
      </c>
      <c r="AG1652" s="137" t="s">
        <v>607</v>
      </c>
      <c r="AH1652" s="148">
        <v>46230</v>
      </c>
      <c r="AI1652" s="137">
        <v>0</v>
      </c>
      <c r="AJ1652" s="137"/>
      <c r="AK1652" s="137" t="s">
        <v>602</v>
      </c>
      <c r="AL1652" s="137"/>
    </row>
    <row r="1653" s="134" customFormat="1" ht="38.8" customHeight="1" spans="1:38">
      <c r="A1653" s="137" t="s">
        <v>29</v>
      </c>
      <c r="B1653" s="137" t="s">
        <v>27</v>
      </c>
      <c r="C1653" s="138" t="s">
        <v>463</v>
      </c>
      <c r="D1653" s="138" t="s">
        <v>125</v>
      </c>
      <c r="E1653" s="137" t="s">
        <v>587</v>
      </c>
      <c r="F1653" s="138" t="s">
        <v>268</v>
      </c>
      <c r="G1653" s="138" t="s">
        <v>2574</v>
      </c>
      <c r="H1653" s="147">
        <v>46234.8217708333</v>
      </c>
      <c r="I1653" s="138" t="s">
        <v>2723</v>
      </c>
      <c r="J1653" s="138" t="s">
        <v>2724</v>
      </c>
      <c r="K1653" s="138" t="s">
        <v>601</v>
      </c>
      <c r="L1653" s="138" t="s">
        <v>602</v>
      </c>
      <c r="M1653" s="138" t="s">
        <v>603</v>
      </c>
      <c r="N1653" s="138" t="s">
        <v>2136</v>
      </c>
      <c r="O1653" s="138">
        <v>150</v>
      </c>
      <c r="P1653" s="140">
        <v>150</v>
      </c>
      <c r="Q1653" s="137"/>
      <c r="R1653" s="138" t="s">
        <v>605</v>
      </c>
      <c r="S1653" s="138">
        <v>515</v>
      </c>
      <c r="T1653" s="138">
        <v>515</v>
      </c>
      <c r="U1653" s="138">
        <v>150</v>
      </c>
      <c r="V1653" s="140">
        <v>0</v>
      </c>
      <c r="W1653" s="138"/>
      <c r="X1653" s="138"/>
      <c r="Y1653" s="138">
        <v>0</v>
      </c>
      <c r="Z1653" s="138">
        <v>0</v>
      </c>
      <c r="AA1653" s="137"/>
      <c r="AB1653" s="137"/>
      <c r="AC1653" s="137"/>
      <c r="AD1653" s="137" t="s">
        <v>622</v>
      </c>
      <c r="AE1653" s="149">
        <v>46237.3328240741</v>
      </c>
      <c r="AF1653" s="137" t="s">
        <v>606</v>
      </c>
      <c r="AG1653" s="137" t="s">
        <v>607</v>
      </c>
      <c r="AH1653" s="148">
        <v>46230</v>
      </c>
      <c r="AI1653" s="137">
        <v>0</v>
      </c>
      <c r="AJ1653" s="137"/>
      <c r="AK1653" s="137" t="s">
        <v>602</v>
      </c>
      <c r="AL1653" s="137"/>
    </row>
    <row r="1654" s="134" customFormat="1" ht="38.8" customHeight="1" spans="1:38">
      <c r="A1654" s="137" t="s">
        <v>29</v>
      </c>
      <c r="B1654" s="137" t="s">
        <v>27</v>
      </c>
      <c r="C1654" s="138" t="s">
        <v>463</v>
      </c>
      <c r="D1654" s="138" t="s">
        <v>125</v>
      </c>
      <c r="E1654" s="137" t="s">
        <v>587</v>
      </c>
      <c r="F1654" s="138" t="s">
        <v>268</v>
      </c>
      <c r="G1654" s="138" t="s">
        <v>2574</v>
      </c>
      <c r="H1654" s="147">
        <v>46234.8217708333</v>
      </c>
      <c r="I1654" s="138" t="s">
        <v>2723</v>
      </c>
      <c r="J1654" s="138" t="s">
        <v>2724</v>
      </c>
      <c r="K1654" s="138" t="s">
        <v>601</v>
      </c>
      <c r="L1654" s="138" t="s">
        <v>602</v>
      </c>
      <c r="M1654" s="138" t="s">
        <v>603</v>
      </c>
      <c r="N1654" s="138" t="s">
        <v>677</v>
      </c>
      <c r="O1654" s="138">
        <v>300</v>
      </c>
      <c r="P1654" s="140">
        <v>0</v>
      </c>
      <c r="Q1654" s="137"/>
      <c r="R1654" s="138" t="s">
        <v>610</v>
      </c>
      <c r="S1654" s="138">
        <v>515</v>
      </c>
      <c r="T1654" s="138">
        <v>515</v>
      </c>
      <c r="U1654" s="138">
        <v>0</v>
      </c>
      <c r="V1654" s="140">
        <v>300</v>
      </c>
      <c r="W1654" s="138"/>
      <c r="X1654" s="138"/>
      <c r="Y1654" s="138">
        <v>0</v>
      </c>
      <c r="Z1654" s="138">
        <v>0</v>
      </c>
      <c r="AA1654" s="137"/>
      <c r="AB1654" s="137"/>
      <c r="AC1654" s="137"/>
      <c r="AD1654" s="137" t="s">
        <v>622</v>
      </c>
      <c r="AE1654" s="149">
        <v>46237.3328240741</v>
      </c>
      <c r="AF1654" s="137" t="s">
        <v>606</v>
      </c>
      <c r="AG1654" s="137" t="s">
        <v>607</v>
      </c>
      <c r="AH1654" s="148">
        <v>46230</v>
      </c>
      <c r="AI1654" s="137">
        <v>0</v>
      </c>
      <c r="AJ1654" s="137"/>
      <c r="AK1654" s="137" t="s">
        <v>602</v>
      </c>
      <c r="AL1654" s="137"/>
    </row>
    <row r="1655" s="134" customFormat="1" ht="38.8" customHeight="1" spans="1:38">
      <c r="A1655" s="137" t="s">
        <v>29</v>
      </c>
      <c r="B1655" s="137" t="s">
        <v>27</v>
      </c>
      <c r="C1655" s="138" t="s">
        <v>463</v>
      </c>
      <c r="D1655" s="138" t="s">
        <v>125</v>
      </c>
      <c r="E1655" s="137" t="s">
        <v>587</v>
      </c>
      <c r="F1655" s="138" t="s">
        <v>268</v>
      </c>
      <c r="G1655" s="138" t="s">
        <v>2574</v>
      </c>
      <c r="H1655" s="147">
        <v>46234.8217708333</v>
      </c>
      <c r="I1655" s="138" t="s">
        <v>2723</v>
      </c>
      <c r="J1655" s="138" t="s">
        <v>2724</v>
      </c>
      <c r="K1655" s="138" t="s">
        <v>601</v>
      </c>
      <c r="L1655" s="138" t="s">
        <v>602</v>
      </c>
      <c r="M1655" s="138" t="s">
        <v>603</v>
      </c>
      <c r="N1655" s="138" t="s">
        <v>702</v>
      </c>
      <c r="O1655" s="138">
        <v>300</v>
      </c>
      <c r="P1655" s="140">
        <v>0</v>
      </c>
      <c r="Q1655" s="137"/>
      <c r="R1655" s="138" t="s">
        <v>610</v>
      </c>
      <c r="S1655" s="138">
        <v>515</v>
      </c>
      <c r="T1655" s="138">
        <v>515</v>
      </c>
      <c r="U1655" s="138">
        <v>0</v>
      </c>
      <c r="V1655" s="140">
        <v>300</v>
      </c>
      <c r="W1655" s="138"/>
      <c r="X1655" s="138"/>
      <c r="Y1655" s="138">
        <v>0</v>
      </c>
      <c r="Z1655" s="138">
        <v>0</v>
      </c>
      <c r="AA1655" s="137"/>
      <c r="AB1655" s="137"/>
      <c r="AC1655" s="137"/>
      <c r="AD1655" s="137" t="s">
        <v>622</v>
      </c>
      <c r="AE1655" s="149">
        <v>46237.3328240741</v>
      </c>
      <c r="AF1655" s="137" t="s">
        <v>606</v>
      </c>
      <c r="AG1655" s="137" t="s">
        <v>607</v>
      </c>
      <c r="AH1655" s="148">
        <v>46230</v>
      </c>
      <c r="AI1655" s="137">
        <v>0</v>
      </c>
      <c r="AJ1655" s="137"/>
      <c r="AK1655" s="137" t="s">
        <v>602</v>
      </c>
      <c r="AL1655" s="137"/>
    </row>
    <row r="1656" s="134" customFormat="1" ht="38.8" customHeight="1" spans="1:38">
      <c r="A1656" s="137" t="s">
        <v>29</v>
      </c>
      <c r="B1656" s="137" t="s">
        <v>27</v>
      </c>
      <c r="C1656" s="138" t="s">
        <v>463</v>
      </c>
      <c r="D1656" s="138" t="s">
        <v>125</v>
      </c>
      <c r="E1656" s="137" t="s">
        <v>587</v>
      </c>
      <c r="F1656" s="138" t="s">
        <v>268</v>
      </c>
      <c r="G1656" s="138" t="s">
        <v>2574</v>
      </c>
      <c r="H1656" s="147">
        <v>46235.7120138889</v>
      </c>
      <c r="I1656" s="138" t="s">
        <v>2725</v>
      </c>
      <c r="J1656" s="138" t="s">
        <v>2726</v>
      </c>
      <c r="K1656" s="138" t="s">
        <v>601</v>
      </c>
      <c r="L1656" s="138" t="s">
        <v>591</v>
      </c>
      <c r="M1656" s="138" t="s">
        <v>592</v>
      </c>
      <c r="N1656" s="138" t="s">
        <v>613</v>
      </c>
      <c r="O1656" s="138">
        <v>50</v>
      </c>
      <c r="P1656" s="140">
        <v>50</v>
      </c>
      <c r="Q1656" s="137"/>
      <c r="R1656" s="138" t="s">
        <v>610</v>
      </c>
      <c r="S1656" s="138">
        <v>100</v>
      </c>
      <c r="T1656" s="138">
        <v>100</v>
      </c>
      <c r="U1656" s="138">
        <v>50</v>
      </c>
      <c r="V1656" s="140">
        <v>0</v>
      </c>
      <c r="W1656" s="138"/>
      <c r="X1656" s="138"/>
      <c r="Y1656" s="138">
        <v>0</v>
      </c>
      <c r="Z1656" s="138">
        <v>0</v>
      </c>
      <c r="AA1656" s="137"/>
      <c r="AB1656" s="137"/>
      <c r="AC1656" s="137"/>
      <c r="AD1656" s="137" t="s">
        <v>622</v>
      </c>
      <c r="AE1656" s="149">
        <v>46237.3328240741</v>
      </c>
      <c r="AF1656" s="137" t="s">
        <v>606</v>
      </c>
      <c r="AG1656" s="137" t="s">
        <v>607</v>
      </c>
      <c r="AH1656" s="137"/>
      <c r="AI1656" s="137">
        <v>0</v>
      </c>
      <c r="AJ1656" s="137"/>
      <c r="AK1656" s="137" t="s">
        <v>726</v>
      </c>
      <c r="AL1656" s="137"/>
    </row>
    <row r="1657" s="134" customFormat="1" ht="38.8" customHeight="1" spans="1:38">
      <c r="A1657" s="137" t="s">
        <v>29</v>
      </c>
      <c r="B1657" s="137" t="s">
        <v>27</v>
      </c>
      <c r="C1657" s="138" t="s">
        <v>463</v>
      </c>
      <c r="D1657" s="138" t="s">
        <v>125</v>
      </c>
      <c r="E1657" s="137" t="s">
        <v>587</v>
      </c>
      <c r="F1657" s="138" t="s">
        <v>268</v>
      </c>
      <c r="G1657" s="138" t="s">
        <v>2574</v>
      </c>
      <c r="H1657" s="147">
        <v>46235.7120138889</v>
      </c>
      <c r="I1657" s="138" t="s">
        <v>2725</v>
      </c>
      <c r="J1657" s="138" t="s">
        <v>2726</v>
      </c>
      <c r="K1657" s="138" t="s">
        <v>601</v>
      </c>
      <c r="L1657" s="138" t="s">
        <v>591</v>
      </c>
      <c r="M1657" s="138" t="s">
        <v>592</v>
      </c>
      <c r="N1657" s="138" t="s">
        <v>1131</v>
      </c>
      <c r="O1657" s="138">
        <v>50</v>
      </c>
      <c r="P1657" s="140">
        <v>50</v>
      </c>
      <c r="Q1657" s="137"/>
      <c r="R1657" s="138" t="s">
        <v>1132</v>
      </c>
      <c r="S1657" s="138">
        <v>100</v>
      </c>
      <c r="T1657" s="138">
        <v>100</v>
      </c>
      <c r="U1657" s="138">
        <v>50</v>
      </c>
      <c r="V1657" s="140">
        <v>0</v>
      </c>
      <c r="W1657" s="138"/>
      <c r="X1657" s="138"/>
      <c r="Y1657" s="138">
        <v>0</v>
      </c>
      <c r="Z1657" s="138">
        <v>0</v>
      </c>
      <c r="AA1657" s="137"/>
      <c r="AB1657" s="137"/>
      <c r="AC1657" s="137"/>
      <c r="AD1657" s="137" t="s">
        <v>622</v>
      </c>
      <c r="AE1657" s="149">
        <v>46237.3328240741</v>
      </c>
      <c r="AF1657" s="137" t="s">
        <v>606</v>
      </c>
      <c r="AG1657" s="137" t="s">
        <v>607</v>
      </c>
      <c r="AH1657" s="137"/>
      <c r="AI1657" s="137">
        <v>0</v>
      </c>
      <c r="AJ1657" s="137"/>
      <c r="AK1657" s="137" t="s">
        <v>726</v>
      </c>
      <c r="AL1657" s="137"/>
    </row>
    <row r="1658" s="134" customFormat="1" ht="38.8" customHeight="1" spans="1:38">
      <c r="A1658" s="137" t="s">
        <v>29</v>
      </c>
      <c r="B1658" s="137" t="s">
        <v>25</v>
      </c>
      <c r="C1658" s="138" t="s">
        <v>463</v>
      </c>
      <c r="D1658" s="138" t="s">
        <v>88</v>
      </c>
      <c r="E1658" s="137" t="s">
        <v>587</v>
      </c>
      <c r="F1658" s="138" t="s">
        <v>337</v>
      </c>
      <c r="G1658" s="138" t="s">
        <v>2727</v>
      </c>
      <c r="H1658" s="147">
        <v>46235.4097569444</v>
      </c>
      <c r="I1658" s="138" t="s">
        <v>2728</v>
      </c>
      <c r="J1658" s="138" t="s">
        <v>2729</v>
      </c>
      <c r="K1658" s="138" t="s">
        <v>601</v>
      </c>
      <c r="L1658" s="138" t="s">
        <v>591</v>
      </c>
      <c r="M1658" s="138" t="s">
        <v>603</v>
      </c>
      <c r="N1658" s="138" t="s">
        <v>613</v>
      </c>
      <c r="O1658" s="138">
        <v>50</v>
      </c>
      <c r="P1658" s="140">
        <v>50</v>
      </c>
      <c r="Q1658" s="137"/>
      <c r="R1658" s="138" t="s">
        <v>610</v>
      </c>
      <c r="S1658" s="138">
        <v>50</v>
      </c>
      <c r="T1658" s="138">
        <v>50</v>
      </c>
      <c r="U1658" s="138">
        <v>50</v>
      </c>
      <c r="V1658" s="140">
        <v>0</v>
      </c>
      <c r="W1658" s="138"/>
      <c r="X1658" s="138"/>
      <c r="Y1658" s="138">
        <v>0</v>
      </c>
      <c r="Z1658" s="138">
        <v>0</v>
      </c>
      <c r="AA1658" s="137"/>
      <c r="AB1658" s="137"/>
      <c r="AC1658" s="137"/>
      <c r="AD1658" s="137" t="s">
        <v>622</v>
      </c>
      <c r="AE1658" s="149">
        <v>46241.369849537</v>
      </c>
      <c r="AF1658" s="137" t="s">
        <v>606</v>
      </c>
      <c r="AG1658" s="137" t="s">
        <v>607</v>
      </c>
      <c r="AH1658" s="148">
        <v>46230</v>
      </c>
      <c r="AI1658" s="137">
        <v>0</v>
      </c>
      <c r="AJ1658" s="137"/>
      <c r="AK1658" s="137" t="s">
        <v>597</v>
      </c>
      <c r="AL1658" s="137"/>
    </row>
    <row r="1659" s="134" customFormat="1" ht="38.8" customHeight="1" spans="1:38">
      <c r="A1659" s="137" t="s">
        <v>29</v>
      </c>
      <c r="B1659" s="137" t="s">
        <v>25</v>
      </c>
      <c r="C1659" s="138" t="s">
        <v>463</v>
      </c>
      <c r="D1659" s="138" t="s">
        <v>88</v>
      </c>
      <c r="E1659" s="137" t="s">
        <v>587</v>
      </c>
      <c r="F1659" s="138" t="s">
        <v>337</v>
      </c>
      <c r="G1659" s="138" t="s">
        <v>2727</v>
      </c>
      <c r="H1659" s="147">
        <v>46235.7944097222</v>
      </c>
      <c r="I1659" s="138" t="s">
        <v>2730</v>
      </c>
      <c r="J1659" s="138" t="s">
        <v>2731</v>
      </c>
      <c r="K1659" s="138" t="s">
        <v>590</v>
      </c>
      <c r="L1659" s="138" t="s">
        <v>818</v>
      </c>
      <c r="M1659" s="138" t="s">
        <v>592</v>
      </c>
      <c r="N1659" s="138" t="s">
        <v>776</v>
      </c>
      <c r="O1659" s="138">
        <v>30</v>
      </c>
      <c r="P1659" s="140">
        <v>30</v>
      </c>
      <c r="Q1659" s="137"/>
      <c r="R1659" s="138" t="s">
        <v>666</v>
      </c>
      <c r="S1659" s="138">
        <v>30</v>
      </c>
      <c r="T1659" s="138">
        <v>30</v>
      </c>
      <c r="U1659" s="138">
        <v>30</v>
      </c>
      <c r="V1659" s="140">
        <v>0</v>
      </c>
      <c r="W1659" s="138" t="s">
        <v>670</v>
      </c>
      <c r="X1659" s="138"/>
      <c r="Y1659" s="138">
        <v>0</v>
      </c>
      <c r="Z1659" s="138">
        <v>0</v>
      </c>
      <c r="AA1659" s="137"/>
      <c r="AB1659" s="137"/>
      <c r="AC1659" s="137"/>
      <c r="AD1659" s="137" t="s">
        <v>622</v>
      </c>
      <c r="AE1659" s="149">
        <v>46241.369849537</v>
      </c>
      <c r="AF1659" s="137" t="s">
        <v>606</v>
      </c>
      <c r="AG1659" s="137" t="s">
        <v>607</v>
      </c>
      <c r="AH1659" s="148">
        <v>43446</v>
      </c>
      <c r="AI1659" s="137">
        <v>0</v>
      </c>
      <c r="AJ1659" s="137"/>
      <c r="AK1659" s="137" t="s">
        <v>818</v>
      </c>
      <c r="AL1659" s="137"/>
    </row>
    <row r="1660" s="134" customFormat="1" ht="38.8" customHeight="1" spans="1:38">
      <c r="A1660" s="137" t="s">
        <v>29</v>
      </c>
      <c r="B1660" s="137" t="s">
        <v>25</v>
      </c>
      <c r="C1660" s="138" t="s">
        <v>463</v>
      </c>
      <c r="D1660" s="138" t="s">
        <v>88</v>
      </c>
      <c r="E1660" s="137" t="s">
        <v>587</v>
      </c>
      <c r="F1660" s="138" t="s">
        <v>337</v>
      </c>
      <c r="G1660" s="138" t="s">
        <v>2727</v>
      </c>
      <c r="H1660" s="147">
        <v>46237.391412037</v>
      </c>
      <c r="I1660" s="138" t="s">
        <v>2732</v>
      </c>
      <c r="J1660" s="138" t="s">
        <v>2733</v>
      </c>
      <c r="K1660" s="138" t="s">
        <v>601</v>
      </c>
      <c r="L1660" s="138" t="s">
        <v>591</v>
      </c>
      <c r="M1660" s="138" t="s">
        <v>603</v>
      </c>
      <c r="N1660" s="138" t="s">
        <v>613</v>
      </c>
      <c r="O1660" s="138">
        <v>50</v>
      </c>
      <c r="P1660" s="140">
        <v>50</v>
      </c>
      <c r="Q1660" s="137"/>
      <c r="R1660" s="138" t="s">
        <v>610</v>
      </c>
      <c r="S1660" s="138">
        <v>50</v>
      </c>
      <c r="T1660" s="138">
        <v>50</v>
      </c>
      <c r="U1660" s="138">
        <v>50</v>
      </c>
      <c r="V1660" s="140">
        <v>0</v>
      </c>
      <c r="W1660" s="138"/>
      <c r="X1660" s="138"/>
      <c r="Y1660" s="138">
        <v>0</v>
      </c>
      <c r="Z1660" s="138">
        <v>0</v>
      </c>
      <c r="AA1660" s="137"/>
      <c r="AB1660" s="137"/>
      <c r="AC1660" s="137"/>
      <c r="AD1660" s="137" t="s">
        <v>622</v>
      </c>
      <c r="AE1660" s="149">
        <v>46241.369849537</v>
      </c>
      <c r="AF1660" s="137" t="s">
        <v>606</v>
      </c>
      <c r="AG1660" s="137" t="s">
        <v>607</v>
      </c>
      <c r="AH1660" s="148">
        <v>46220</v>
      </c>
      <c r="AI1660" s="137">
        <v>0</v>
      </c>
      <c r="AJ1660" s="137"/>
      <c r="AK1660" s="137" t="s">
        <v>597</v>
      </c>
      <c r="AL1660" s="137"/>
    </row>
    <row r="1661" s="134" customFormat="1" ht="38.8" customHeight="1" spans="1:38">
      <c r="A1661" s="137" t="s">
        <v>29</v>
      </c>
      <c r="B1661" s="137" t="s">
        <v>25</v>
      </c>
      <c r="C1661" s="138" t="s">
        <v>463</v>
      </c>
      <c r="D1661" s="138" t="s">
        <v>88</v>
      </c>
      <c r="E1661" s="137" t="s">
        <v>587</v>
      </c>
      <c r="F1661" s="138" t="s">
        <v>337</v>
      </c>
      <c r="G1661" s="138" t="s">
        <v>2727</v>
      </c>
      <c r="H1661" s="147">
        <v>46235.6950115741</v>
      </c>
      <c r="I1661" s="138" t="s">
        <v>2728</v>
      </c>
      <c r="J1661" s="138" t="s">
        <v>2734</v>
      </c>
      <c r="K1661" s="138" t="s">
        <v>590</v>
      </c>
      <c r="L1661" s="138" t="s">
        <v>591</v>
      </c>
      <c r="M1661" s="138" t="s">
        <v>592</v>
      </c>
      <c r="N1661" s="138" t="s">
        <v>776</v>
      </c>
      <c r="O1661" s="138">
        <v>30</v>
      </c>
      <c r="P1661" s="140">
        <v>30</v>
      </c>
      <c r="Q1661" s="137"/>
      <c r="R1661" s="138" t="s">
        <v>666</v>
      </c>
      <c r="S1661" s="138">
        <v>230</v>
      </c>
      <c r="T1661" s="138">
        <v>230</v>
      </c>
      <c r="U1661" s="138">
        <v>30</v>
      </c>
      <c r="V1661" s="140">
        <v>0</v>
      </c>
      <c r="W1661" s="138"/>
      <c r="X1661" s="138"/>
      <c r="Y1661" s="138">
        <v>0</v>
      </c>
      <c r="Z1661" s="138">
        <v>0</v>
      </c>
      <c r="AA1661" s="137"/>
      <c r="AB1661" s="137" t="s">
        <v>622</v>
      </c>
      <c r="AC1661" s="149">
        <v>46243.6891319444</v>
      </c>
      <c r="AD1661" s="137" t="s">
        <v>622</v>
      </c>
      <c r="AE1661" s="149">
        <v>46241.369849537</v>
      </c>
      <c r="AF1661" s="137" t="s">
        <v>606</v>
      </c>
      <c r="AG1661" s="137" t="s">
        <v>607</v>
      </c>
      <c r="AH1661" s="148">
        <v>42707</v>
      </c>
      <c r="AI1661" s="137">
        <v>0</v>
      </c>
      <c r="AJ1661" s="137"/>
      <c r="AK1661" s="137" t="s">
        <v>628</v>
      </c>
      <c r="AL1661" s="137"/>
    </row>
    <row r="1662" s="134" customFormat="1" ht="38.8" customHeight="1" spans="1:38">
      <c r="A1662" s="137" t="s">
        <v>29</v>
      </c>
      <c r="B1662" s="137" t="s">
        <v>25</v>
      </c>
      <c r="C1662" s="138" t="s">
        <v>463</v>
      </c>
      <c r="D1662" s="138" t="s">
        <v>69</v>
      </c>
      <c r="E1662" s="137" t="s">
        <v>587</v>
      </c>
      <c r="F1662" s="138" t="s">
        <v>310</v>
      </c>
      <c r="G1662" s="138" t="s">
        <v>614</v>
      </c>
      <c r="H1662" s="147">
        <v>46242.5153125</v>
      </c>
      <c r="I1662" s="138" t="s">
        <v>2735</v>
      </c>
      <c r="J1662" s="138" t="s">
        <v>2736</v>
      </c>
      <c r="K1662" s="138" t="s">
        <v>601</v>
      </c>
      <c r="L1662" s="138" t="s">
        <v>591</v>
      </c>
      <c r="M1662" s="138" t="s">
        <v>603</v>
      </c>
      <c r="N1662" s="138" t="s">
        <v>613</v>
      </c>
      <c r="O1662" s="138">
        <v>50</v>
      </c>
      <c r="P1662" s="140">
        <v>50</v>
      </c>
      <c r="Q1662" s="137"/>
      <c r="R1662" s="138" t="s">
        <v>610</v>
      </c>
      <c r="S1662" s="138">
        <v>50</v>
      </c>
      <c r="T1662" s="138">
        <v>50</v>
      </c>
      <c r="U1662" s="138">
        <v>50</v>
      </c>
      <c r="V1662" s="140">
        <v>0</v>
      </c>
      <c r="W1662" s="138"/>
      <c r="X1662" s="138"/>
      <c r="Y1662" s="138">
        <v>0</v>
      </c>
      <c r="Z1662" s="138">
        <v>0</v>
      </c>
      <c r="AA1662" s="137"/>
      <c r="AB1662" s="137"/>
      <c r="AC1662" s="137"/>
      <c r="AD1662" s="137" t="s">
        <v>692</v>
      </c>
      <c r="AE1662" s="137"/>
      <c r="AF1662" s="137" t="s">
        <v>606</v>
      </c>
      <c r="AG1662" s="137" t="s">
        <v>607</v>
      </c>
      <c r="AH1662" s="148">
        <v>46235</v>
      </c>
      <c r="AI1662" s="137">
        <v>0</v>
      </c>
      <c r="AJ1662" s="137"/>
      <c r="AK1662" s="137" t="s">
        <v>597</v>
      </c>
      <c r="AL1662" s="137"/>
    </row>
    <row r="1663" s="134" customFormat="1" ht="38.8" customHeight="1" spans="1:38">
      <c r="A1663" s="137" t="s">
        <v>29</v>
      </c>
      <c r="B1663" s="137" t="s">
        <v>25</v>
      </c>
      <c r="C1663" s="138" t="s">
        <v>463</v>
      </c>
      <c r="D1663" s="138" t="s">
        <v>69</v>
      </c>
      <c r="E1663" s="137" t="s">
        <v>587</v>
      </c>
      <c r="F1663" s="138" t="s">
        <v>310</v>
      </c>
      <c r="G1663" s="138" t="s">
        <v>614</v>
      </c>
      <c r="H1663" s="147">
        <v>46242.5308680556</v>
      </c>
      <c r="I1663" s="138" t="s">
        <v>2737</v>
      </c>
      <c r="J1663" s="138" t="s">
        <v>2738</v>
      </c>
      <c r="K1663" s="138" t="s">
        <v>601</v>
      </c>
      <c r="L1663" s="138" t="s">
        <v>742</v>
      </c>
      <c r="M1663" s="138" t="s">
        <v>603</v>
      </c>
      <c r="N1663" s="138" t="s">
        <v>609</v>
      </c>
      <c r="O1663" s="138">
        <v>30</v>
      </c>
      <c r="P1663" s="140">
        <v>30</v>
      </c>
      <c r="Q1663" s="137"/>
      <c r="R1663" s="138" t="s">
        <v>610</v>
      </c>
      <c r="S1663" s="138">
        <v>275</v>
      </c>
      <c r="T1663" s="138">
        <v>275</v>
      </c>
      <c r="U1663" s="138">
        <v>30</v>
      </c>
      <c r="V1663" s="140">
        <v>0</v>
      </c>
      <c r="W1663" s="138"/>
      <c r="X1663" s="138"/>
      <c r="Y1663" s="138">
        <v>0</v>
      </c>
      <c r="Z1663" s="138">
        <v>0</v>
      </c>
      <c r="AA1663" s="137"/>
      <c r="AB1663" s="137"/>
      <c r="AC1663" s="137"/>
      <c r="AD1663" s="137" t="s">
        <v>692</v>
      </c>
      <c r="AE1663" s="137"/>
      <c r="AF1663" s="137" t="s">
        <v>606</v>
      </c>
      <c r="AG1663" s="137" t="s">
        <v>607</v>
      </c>
      <c r="AH1663" s="148">
        <v>46235</v>
      </c>
      <c r="AI1663" s="137">
        <v>0</v>
      </c>
      <c r="AJ1663" s="137"/>
      <c r="AK1663" s="137" t="s">
        <v>744</v>
      </c>
      <c r="AL1663" s="137"/>
    </row>
    <row r="1664" s="134" customFormat="1" ht="38.8" customHeight="1" spans="1:38">
      <c r="A1664" s="137" t="s">
        <v>29</v>
      </c>
      <c r="B1664" s="137" t="s">
        <v>25</v>
      </c>
      <c r="C1664" s="138" t="s">
        <v>463</v>
      </c>
      <c r="D1664" s="138" t="s">
        <v>83</v>
      </c>
      <c r="E1664" s="137" t="s">
        <v>587</v>
      </c>
      <c r="F1664" s="138" t="s">
        <v>328</v>
      </c>
      <c r="G1664" s="138" t="s">
        <v>641</v>
      </c>
      <c r="H1664" s="147">
        <v>46238.4574421296</v>
      </c>
      <c r="I1664" s="138" t="s">
        <v>2739</v>
      </c>
      <c r="J1664" s="138" t="s">
        <v>2740</v>
      </c>
      <c r="K1664" s="138" t="s">
        <v>601</v>
      </c>
      <c r="L1664" s="138" t="s">
        <v>591</v>
      </c>
      <c r="M1664" s="138" t="s">
        <v>603</v>
      </c>
      <c r="N1664" s="138" t="s">
        <v>613</v>
      </c>
      <c r="O1664" s="138">
        <v>50</v>
      </c>
      <c r="P1664" s="140">
        <v>50</v>
      </c>
      <c r="Q1664" s="137"/>
      <c r="R1664" s="138" t="s">
        <v>610</v>
      </c>
      <c r="S1664" s="138">
        <v>50</v>
      </c>
      <c r="T1664" s="138">
        <v>50</v>
      </c>
      <c r="U1664" s="138">
        <v>50</v>
      </c>
      <c r="V1664" s="140">
        <v>0</v>
      </c>
      <c r="W1664" s="138"/>
      <c r="X1664" s="138"/>
      <c r="Y1664" s="138">
        <v>0</v>
      </c>
      <c r="Z1664" s="138">
        <v>0</v>
      </c>
      <c r="AA1664" s="137"/>
      <c r="AB1664" s="137"/>
      <c r="AC1664" s="137"/>
      <c r="AD1664" s="137" t="s">
        <v>622</v>
      </c>
      <c r="AE1664" s="149">
        <v>46241.367337963</v>
      </c>
      <c r="AF1664" s="137" t="s">
        <v>606</v>
      </c>
      <c r="AG1664" s="137" t="s">
        <v>607</v>
      </c>
      <c r="AH1664" s="148">
        <v>46234</v>
      </c>
      <c r="AI1664" s="137">
        <v>0</v>
      </c>
      <c r="AJ1664" s="137"/>
      <c r="AK1664" s="137" t="s">
        <v>597</v>
      </c>
      <c r="AL1664" s="137"/>
    </row>
    <row r="1665" s="134" customFormat="1" ht="38.8" customHeight="1" spans="1:38">
      <c r="A1665" s="137" t="s">
        <v>29</v>
      </c>
      <c r="B1665" s="137" t="s">
        <v>27</v>
      </c>
      <c r="C1665" s="138" t="s">
        <v>463</v>
      </c>
      <c r="D1665" s="138" t="s">
        <v>125</v>
      </c>
      <c r="E1665" s="137" t="s">
        <v>587</v>
      </c>
      <c r="F1665" s="138" t="s">
        <v>268</v>
      </c>
      <c r="G1665" s="138" t="s">
        <v>2574</v>
      </c>
      <c r="H1665" s="147">
        <v>46231.7784143519</v>
      </c>
      <c r="I1665" s="138" t="s">
        <v>2741</v>
      </c>
      <c r="J1665" s="138" t="s">
        <v>2742</v>
      </c>
      <c r="K1665" s="138" t="s">
        <v>601</v>
      </c>
      <c r="L1665" s="138" t="s">
        <v>591</v>
      </c>
      <c r="M1665" s="138" t="s">
        <v>603</v>
      </c>
      <c r="N1665" s="138" t="s">
        <v>743</v>
      </c>
      <c r="O1665" s="138">
        <v>120</v>
      </c>
      <c r="P1665" s="140">
        <v>120</v>
      </c>
      <c r="Q1665" s="137"/>
      <c r="R1665" s="138" t="s">
        <v>605</v>
      </c>
      <c r="S1665" s="138">
        <v>120</v>
      </c>
      <c r="T1665" s="138">
        <v>120</v>
      </c>
      <c r="U1665" s="138">
        <v>120</v>
      </c>
      <c r="V1665" s="140">
        <v>0</v>
      </c>
      <c r="W1665" s="138"/>
      <c r="X1665" s="138"/>
      <c r="Y1665" s="138">
        <v>0</v>
      </c>
      <c r="Z1665" s="138">
        <v>0</v>
      </c>
      <c r="AA1665" s="137"/>
      <c r="AB1665" s="137"/>
      <c r="AC1665" s="137"/>
      <c r="AD1665" s="137" t="s">
        <v>2576</v>
      </c>
      <c r="AE1665" s="137"/>
      <c r="AF1665" s="137" t="s">
        <v>606</v>
      </c>
      <c r="AG1665" s="137" t="s">
        <v>607</v>
      </c>
      <c r="AH1665" s="148">
        <v>46185</v>
      </c>
      <c r="AI1665" s="137">
        <v>0</v>
      </c>
      <c r="AJ1665" s="137"/>
      <c r="AK1665" s="137" t="s">
        <v>597</v>
      </c>
      <c r="AL1665" s="137"/>
    </row>
    <row r="1666" s="134" customFormat="1" ht="38.8" customHeight="1" spans="1:38">
      <c r="A1666" s="137" t="s">
        <v>29</v>
      </c>
      <c r="B1666" s="137" t="s">
        <v>25</v>
      </c>
      <c r="C1666" s="138" t="s">
        <v>463</v>
      </c>
      <c r="D1666" s="138" t="s">
        <v>95</v>
      </c>
      <c r="E1666" s="137" t="s">
        <v>587</v>
      </c>
      <c r="F1666" s="138" t="s">
        <v>362</v>
      </c>
      <c r="G1666" s="138" t="s">
        <v>714</v>
      </c>
      <c r="H1666" s="147">
        <v>46232.6142824074</v>
      </c>
      <c r="I1666" s="138" t="s">
        <v>2642</v>
      </c>
      <c r="J1666" s="138" t="s">
        <v>2743</v>
      </c>
      <c r="K1666" s="138" t="s">
        <v>601</v>
      </c>
      <c r="L1666" s="138" t="s">
        <v>591</v>
      </c>
      <c r="M1666" s="138" t="s">
        <v>603</v>
      </c>
      <c r="N1666" s="138" t="s">
        <v>793</v>
      </c>
      <c r="O1666" s="138">
        <v>50</v>
      </c>
      <c r="P1666" s="140">
        <v>50</v>
      </c>
      <c r="Q1666" s="137"/>
      <c r="R1666" s="138" t="s">
        <v>666</v>
      </c>
      <c r="S1666" s="138">
        <v>50</v>
      </c>
      <c r="T1666" s="138">
        <v>50</v>
      </c>
      <c r="U1666" s="138">
        <v>50</v>
      </c>
      <c r="V1666" s="140">
        <v>0</v>
      </c>
      <c r="W1666" s="138"/>
      <c r="X1666" s="138"/>
      <c r="Y1666" s="138">
        <v>35</v>
      </c>
      <c r="Z1666" s="138">
        <v>35</v>
      </c>
      <c r="AA1666" s="137"/>
      <c r="AB1666" s="137" t="s">
        <v>622</v>
      </c>
      <c r="AC1666" s="149">
        <v>46235.4224421296</v>
      </c>
      <c r="AD1666" s="137" t="s">
        <v>622</v>
      </c>
      <c r="AE1666" s="149">
        <v>46235.422025463</v>
      </c>
      <c r="AF1666" s="137" t="s">
        <v>606</v>
      </c>
      <c r="AG1666" s="137" t="s">
        <v>607</v>
      </c>
      <c r="AH1666" s="148">
        <v>46097</v>
      </c>
      <c r="AI1666" s="137">
        <v>0</v>
      </c>
      <c r="AJ1666" s="137"/>
      <c r="AK1666" s="137" t="s">
        <v>628</v>
      </c>
      <c r="AL1666" s="137"/>
    </row>
    <row r="1667" s="134" customFormat="1" ht="38.8" customHeight="1" spans="1:38">
      <c r="A1667" s="137" t="s">
        <v>29</v>
      </c>
      <c r="B1667" s="137" t="s">
        <v>27</v>
      </c>
      <c r="C1667" s="138" t="s">
        <v>463</v>
      </c>
      <c r="D1667" s="138" t="s">
        <v>124</v>
      </c>
      <c r="E1667" s="137" t="s">
        <v>625</v>
      </c>
      <c r="F1667" s="138" t="s">
        <v>265</v>
      </c>
      <c r="G1667" s="138" t="s">
        <v>2744</v>
      </c>
      <c r="H1667" s="147">
        <v>46231.6500810185</v>
      </c>
      <c r="I1667" s="138" t="s">
        <v>2745</v>
      </c>
      <c r="J1667" s="138" t="s">
        <v>2746</v>
      </c>
      <c r="K1667" s="138" t="s">
        <v>601</v>
      </c>
      <c r="L1667" s="138" t="s">
        <v>591</v>
      </c>
      <c r="M1667" s="138" t="s">
        <v>603</v>
      </c>
      <c r="N1667" s="138" t="s">
        <v>613</v>
      </c>
      <c r="O1667" s="138">
        <v>50</v>
      </c>
      <c r="P1667" s="140">
        <v>50</v>
      </c>
      <c r="Q1667" s="137"/>
      <c r="R1667" s="138" t="s">
        <v>610</v>
      </c>
      <c r="S1667" s="138">
        <v>50</v>
      </c>
      <c r="T1667" s="138">
        <v>50</v>
      </c>
      <c r="U1667" s="138">
        <v>50</v>
      </c>
      <c r="V1667" s="140">
        <v>0</v>
      </c>
      <c r="W1667" s="138"/>
      <c r="X1667" s="138"/>
      <c r="Y1667" s="138">
        <v>50</v>
      </c>
      <c r="Z1667" s="138">
        <v>50</v>
      </c>
      <c r="AA1667" s="137"/>
      <c r="AB1667" s="137"/>
      <c r="AC1667" s="137"/>
      <c r="AD1667" s="137" t="s">
        <v>622</v>
      </c>
      <c r="AE1667" s="149">
        <v>46238.6281481481</v>
      </c>
      <c r="AF1667" s="137" t="s">
        <v>606</v>
      </c>
      <c r="AG1667" s="137" t="s">
        <v>607</v>
      </c>
      <c r="AH1667" s="148">
        <v>46018</v>
      </c>
      <c r="AI1667" s="137">
        <v>0</v>
      </c>
      <c r="AJ1667" s="137"/>
      <c r="AK1667" s="137" t="s">
        <v>597</v>
      </c>
      <c r="AL1667" s="137"/>
    </row>
    <row r="1668" s="134" customFormat="1" ht="38.8" customHeight="1" spans="1:38">
      <c r="A1668" s="137" t="s">
        <v>29</v>
      </c>
      <c r="B1668" s="137" t="s">
        <v>25</v>
      </c>
      <c r="C1668" s="138" t="s">
        <v>463</v>
      </c>
      <c r="D1668" s="138" t="s">
        <v>95</v>
      </c>
      <c r="E1668" s="137" t="s">
        <v>587</v>
      </c>
      <c r="F1668" s="138" t="s">
        <v>362</v>
      </c>
      <c r="G1668" s="138" t="s">
        <v>714</v>
      </c>
      <c r="H1668" s="147">
        <v>46233.4575578704</v>
      </c>
      <c r="I1668" s="138"/>
      <c r="J1668" s="138" t="s">
        <v>2747</v>
      </c>
      <c r="K1668" s="138" t="s">
        <v>601</v>
      </c>
      <c r="L1668" s="138" t="s">
        <v>591</v>
      </c>
      <c r="M1668" s="138" t="s">
        <v>592</v>
      </c>
      <c r="N1668" s="138" t="s">
        <v>613</v>
      </c>
      <c r="O1668" s="138">
        <v>50</v>
      </c>
      <c r="P1668" s="140">
        <v>50</v>
      </c>
      <c r="Q1668" s="137"/>
      <c r="R1668" s="138" t="s">
        <v>610</v>
      </c>
      <c r="S1668" s="138">
        <v>100</v>
      </c>
      <c r="T1668" s="138">
        <v>100</v>
      </c>
      <c r="U1668" s="138">
        <v>50</v>
      </c>
      <c r="V1668" s="140">
        <v>0</v>
      </c>
      <c r="W1668" s="138"/>
      <c r="X1668" s="138"/>
      <c r="Y1668" s="138">
        <v>0</v>
      </c>
      <c r="Z1668" s="138">
        <v>0</v>
      </c>
      <c r="AA1668" s="137"/>
      <c r="AB1668" s="137"/>
      <c r="AC1668" s="137"/>
      <c r="AD1668" s="137" t="s">
        <v>622</v>
      </c>
      <c r="AE1668" s="149">
        <v>46235.4220601852</v>
      </c>
      <c r="AF1668" s="137" t="s">
        <v>606</v>
      </c>
      <c r="AG1668" s="137" t="s">
        <v>607</v>
      </c>
      <c r="AH1668" s="137"/>
      <c r="AI1668" s="137">
        <v>0</v>
      </c>
      <c r="AJ1668" s="137"/>
      <c r="AK1668" s="137" t="s">
        <v>597</v>
      </c>
      <c r="AL1668" s="137"/>
    </row>
    <row r="1669" s="134" customFormat="1" ht="38.8" customHeight="1" spans="1:38">
      <c r="A1669" s="137" t="s">
        <v>29</v>
      </c>
      <c r="B1669" s="137" t="s">
        <v>25</v>
      </c>
      <c r="C1669" s="138" t="s">
        <v>463</v>
      </c>
      <c r="D1669" s="138" t="s">
        <v>95</v>
      </c>
      <c r="E1669" s="137" t="s">
        <v>587</v>
      </c>
      <c r="F1669" s="138" t="s">
        <v>362</v>
      </c>
      <c r="G1669" s="138" t="s">
        <v>714</v>
      </c>
      <c r="H1669" s="147">
        <v>46233.4575578704</v>
      </c>
      <c r="I1669" s="138"/>
      <c r="J1669" s="138" t="s">
        <v>2747</v>
      </c>
      <c r="K1669" s="138" t="s">
        <v>601</v>
      </c>
      <c r="L1669" s="138" t="s">
        <v>591</v>
      </c>
      <c r="M1669" s="138" t="s">
        <v>592</v>
      </c>
      <c r="N1669" s="138" t="s">
        <v>1131</v>
      </c>
      <c r="O1669" s="138">
        <v>50</v>
      </c>
      <c r="P1669" s="140">
        <v>50</v>
      </c>
      <c r="Q1669" s="137"/>
      <c r="R1669" s="138" t="s">
        <v>1132</v>
      </c>
      <c r="S1669" s="138">
        <v>100</v>
      </c>
      <c r="T1669" s="138">
        <v>100</v>
      </c>
      <c r="U1669" s="138">
        <v>50</v>
      </c>
      <c r="V1669" s="140">
        <v>0</v>
      </c>
      <c r="W1669" s="138"/>
      <c r="X1669" s="138"/>
      <c r="Y1669" s="138">
        <v>0</v>
      </c>
      <c r="Z1669" s="138">
        <v>0</v>
      </c>
      <c r="AA1669" s="137"/>
      <c r="AB1669" s="137"/>
      <c r="AC1669" s="137"/>
      <c r="AD1669" s="137" t="s">
        <v>622</v>
      </c>
      <c r="AE1669" s="149">
        <v>46235.4220601852</v>
      </c>
      <c r="AF1669" s="137" t="s">
        <v>606</v>
      </c>
      <c r="AG1669" s="137" t="s">
        <v>607</v>
      </c>
      <c r="AH1669" s="137"/>
      <c r="AI1669" s="137">
        <v>0</v>
      </c>
      <c r="AJ1669" s="137"/>
      <c r="AK1669" s="137" t="s">
        <v>597</v>
      </c>
      <c r="AL1669" s="137"/>
    </row>
    <row r="1670" s="134" customFormat="1" ht="38.8" customHeight="1" spans="1:38">
      <c r="A1670" s="137" t="s">
        <v>29</v>
      </c>
      <c r="B1670" s="137" t="s">
        <v>25</v>
      </c>
      <c r="C1670" s="138" t="s">
        <v>463</v>
      </c>
      <c r="D1670" s="138" t="s">
        <v>95</v>
      </c>
      <c r="E1670" s="137" t="s">
        <v>587</v>
      </c>
      <c r="F1670" s="138" t="s">
        <v>362</v>
      </c>
      <c r="G1670" s="138" t="s">
        <v>714</v>
      </c>
      <c r="H1670" s="147">
        <v>46233.7211111111</v>
      </c>
      <c r="I1670" s="138"/>
      <c r="J1670" s="138" t="s">
        <v>2748</v>
      </c>
      <c r="K1670" s="138" t="s">
        <v>601</v>
      </c>
      <c r="L1670" s="138" t="s">
        <v>591</v>
      </c>
      <c r="M1670" s="138" t="s">
        <v>603</v>
      </c>
      <c r="N1670" s="138" t="s">
        <v>609</v>
      </c>
      <c r="O1670" s="138">
        <v>30</v>
      </c>
      <c r="P1670" s="140">
        <v>30</v>
      </c>
      <c r="Q1670" s="137"/>
      <c r="R1670" s="138" t="s">
        <v>610</v>
      </c>
      <c r="S1670" s="138">
        <v>80</v>
      </c>
      <c r="T1670" s="138">
        <v>80</v>
      </c>
      <c r="U1670" s="138">
        <v>30</v>
      </c>
      <c r="V1670" s="140">
        <v>0</v>
      </c>
      <c r="W1670" s="138"/>
      <c r="X1670" s="138"/>
      <c r="Y1670" s="138">
        <v>0</v>
      </c>
      <c r="Z1670" s="138">
        <v>0</v>
      </c>
      <c r="AA1670" s="137"/>
      <c r="AB1670" s="137" t="s">
        <v>622</v>
      </c>
      <c r="AC1670" s="149">
        <v>46235.4224421296</v>
      </c>
      <c r="AD1670" s="137" t="s">
        <v>622</v>
      </c>
      <c r="AE1670" s="149">
        <v>46235.4220601852</v>
      </c>
      <c r="AF1670" s="137" t="s">
        <v>606</v>
      </c>
      <c r="AG1670" s="137" t="s">
        <v>607</v>
      </c>
      <c r="AH1670" s="148">
        <v>46232</v>
      </c>
      <c r="AI1670" s="137">
        <v>0</v>
      </c>
      <c r="AJ1670" s="137"/>
      <c r="AK1670" s="137" t="s">
        <v>597</v>
      </c>
      <c r="AL1670" s="137"/>
    </row>
    <row r="1671" s="134" customFormat="1" ht="38.8" customHeight="1" spans="1:38">
      <c r="A1671" s="137" t="s">
        <v>29</v>
      </c>
      <c r="B1671" s="137" t="s">
        <v>25</v>
      </c>
      <c r="C1671" s="138" t="s">
        <v>463</v>
      </c>
      <c r="D1671" s="138" t="s">
        <v>83</v>
      </c>
      <c r="E1671" s="137" t="s">
        <v>587</v>
      </c>
      <c r="F1671" s="138" t="s">
        <v>329</v>
      </c>
      <c r="G1671" s="138" t="s">
        <v>2594</v>
      </c>
      <c r="H1671" s="147">
        <v>46232.5408449074</v>
      </c>
      <c r="I1671" s="138" t="s">
        <v>2591</v>
      </c>
      <c r="J1671" s="138" t="s">
        <v>2749</v>
      </c>
      <c r="K1671" s="138" t="s">
        <v>590</v>
      </c>
      <c r="L1671" s="138" t="s">
        <v>591</v>
      </c>
      <c r="M1671" s="138" t="s">
        <v>592</v>
      </c>
      <c r="N1671" s="138" t="s">
        <v>776</v>
      </c>
      <c r="O1671" s="138">
        <v>30</v>
      </c>
      <c r="P1671" s="140">
        <v>30</v>
      </c>
      <c r="Q1671" s="137"/>
      <c r="R1671" s="138" t="s">
        <v>666</v>
      </c>
      <c r="S1671" s="138">
        <v>90</v>
      </c>
      <c r="T1671" s="138">
        <v>90</v>
      </c>
      <c r="U1671" s="138">
        <v>30</v>
      </c>
      <c r="V1671" s="140">
        <v>0</v>
      </c>
      <c r="W1671" s="138"/>
      <c r="X1671" s="138"/>
      <c r="Y1671" s="138">
        <v>0</v>
      </c>
      <c r="Z1671" s="138">
        <v>0</v>
      </c>
      <c r="AA1671" s="137"/>
      <c r="AB1671" s="137"/>
      <c r="AC1671" s="137"/>
      <c r="AD1671" s="137" t="s">
        <v>622</v>
      </c>
      <c r="AE1671" s="149">
        <v>46235.4175115741</v>
      </c>
      <c r="AF1671" s="137" t="s">
        <v>606</v>
      </c>
      <c r="AG1671" s="137" t="s">
        <v>607</v>
      </c>
      <c r="AH1671" s="148">
        <v>43767</v>
      </c>
      <c r="AI1671" s="137">
        <v>0</v>
      </c>
      <c r="AJ1671" s="137"/>
      <c r="AK1671" s="137" t="s">
        <v>628</v>
      </c>
      <c r="AL1671" s="137"/>
    </row>
    <row r="1672" s="134" customFormat="1" ht="38.8" customHeight="1" spans="1:38">
      <c r="A1672" s="137" t="s">
        <v>29</v>
      </c>
      <c r="B1672" s="137" t="s">
        <v>25</v>
      </c>
      <c r="C1672" s="138" t="s">
        <v>463</v>
      </c>
      <c r="D1672" s="138" t="s">
        <v>83</v>
      </c>
      <c r="E1672" s="137" t="s">
        <v>587</v>
      </c>
      <c r="F1672" s="138" t="s">
        <v>329</v>
      </c>
      <c r="G1672" s="138" t="s">
        <v>2594</v>
      </c>
      <c r="H1672" s="147">
        <v>46233.452650463</v>
      </c>
      <c r="I1672" s="138"/>
      <c r="J1672" s="138" t="s">
        <v>2750</v>
      </c>
      <c r="K1672" s="138" t="s">
        <v>590</v>
      </c>
      <c r="L1672" s="138" t="s">
        <v>591</v>
      </c>
      <c r="M1672" s="138" t="s">
        <v>592</v>
      </c>
      <c r="N1672" s="138" t="s">
        <v>2190</v>
      </c>
      <c r="O1672" s="138">
        <v>1.5</v>
      </c>
      <c r="P1672" s="140">
        <v>64.5</v>
      </c>
      <c r="Q1672" s="137" t="s">
        <v>2</v>
      </c>
      <c r="R1672" s="138" t="s">
        <v>594</v>
      </c>
      <c r="S1672" s="138">
        <v>262.5</v>
      </c>
      <c r="T1672" s="138">
        <v>262.5</v>
      </c>
      <c r="U1672" s="138">
        <v>64.5</v>
      </c>
      <c r="V1672" s="140">
        <v>-63</v>
      </c>
      <c r="W1672" s="138"/>
      <c r="X1672" s="138"/>
      <c r="Y1672" s="138">
        <v>0</v>
      </c>
      <c r="Z1672" s="138">
        <v>0</v>
      </c>
      <c r="AA1672" s="137"/>
      <c r="AB1672" s="137" t="s">
        <v>622</v>
      </c>
      <c r="AC1672" s="149">
        <v>46235.4177199074</v>
      </c>
      <c r="AD1672" s="137" t="s">
        <v>622</v>
      </c>
      <c r="AE1672" s="149">
        <v>46235.4175115741</v>
      </c>
      <c r="AF1672" s="137" t="s">
        <v>606</v>
      </c>
      <c r="AG1672" s="137" t="s">
        <v>607</v>
      </c>
      <c r="AH1672" s="148">
        <v>43992</v>
      </c>
      <c r="AI1672" s="137">
        <v>0</v>
      </c>
      <c r="AJ1672" s="137"/>
      <c r="AK1672" s="137" t="s">
        <v>771</v>
      </c>
      <c r="AL1672" s="137"/>
    </row>
    <row r="1673" s="134" customFormat="1" ht="38.8" customHeight="1" spans="1:38">
      <c r="A1673" s="137" t="s">
        <v>29</v>
      </c>
      <c r="B1673" s="137" t="s">
        <v>25</v>
      </c>
      <c r="C1673" s="138" t="s">
        <v>463</v>
      </c>
      <c r="D1673" s="138" t="s">
        <v>83</v>
      </c>
      <c r="E1673" s="137" t="s">
        <v>587</v>
      </c>
      <c r="F1673" s="138" t="s">
        <v>329</v>
      </c>
      <c r="G1673" s="138" t="s">
        <v>2594</v>
      </c>
      <c r="H1673" s="147">
        <v>46233.452650463</v>
      </c>
      <c r="I1673" s="138"/>
      <c r="J1673" s="138" t="s">
        <v>2750</v>
      </c>
      <c r="K1673" s="138" t="s">
        <v>590</v>
      </c>
      <c r="L1673" s="138" t="s">
        <v>591</v>
      </c>
      <c r="M1673" s="138" t="s">
        <v>592</v>
      </c>
      <c r="N1673" s="138" t="s">
        <v>593</v>
      </c>
      <c r="O1673" s="138">
        <v>198</v>
      </c>
      <c r="P1673" s="140">
        <v>198</v>
      </c>
      <c r="Q1673" s="137" t="s">
        <v>2</v>
      </c>
      <c r="R1673" s="138" t="s">
        <v>594</v>
      </c>
      <c r="S1673" s="138">
        <v>262.5</v>
      </c>
      <c r="T1673" s="138">
        <v>262.5</v>
      </c>
      <c r="U1673" s="138">
        <v>198</v>
      </c>
      <c r="V1673" s="140">
        <v>0</v>
      </c>
      <c r="W1673" s="138"/>
      <c r="X1673" s="138"/>
      <c r="Y1673" s="138">
        <v>75</v>
      </c>
      <c r="Z1673" s="138">
        <v>75</v>
      </c>
      <c r="AA1673" s="137"/>
      <c r="AB1673" s="137" t="s">
        <v>622</v>
      </c>
      <c r="AC1673" s="149">
        <v>46235.4177199074</v>
      </c>
      <c r="AD1673" s="137" t="s">
        <v>622</v>
      </c>
      <c r="AE1673" s="149">
        <v>46235.4175115741</v>
      </c>
      <c r="AF1673" s="137" t="s">
        <v>606</v>
      </c>
      <c r="AG1673" s="137" t="s">
        <v>607</v>
      </c>
      <c r="AH1673" s="148">
        <v>43992</v>
      </c>
      <c r="AI1673" s="137">
        <v>0</v>
      </c>
      <c r="AJ1673" s="137"/>
      <c r="AK1673" s="137" t="s">
        <v>771</v>
      </c>
      <c r="AL1673" s="137"/>
    </row>
    <row r="1674" s="134" customFormat="1" ht="38.8" customHeight="1" spans="1:38">
      <c r="A1674" s="137" t="s">
        <v>29</v>
      </c>
      <c r="B1674" s="137" t="s">
        <v>25</v>
      </c>
      <c r="C1674" s="138" t="s">
        <v>463</v>
      </c>
      <c r="D1674" s="138" t="s">
        <v>93</v>
      </c>
      <c r="E1674" s="137" t="s">
        <v>587</v>
      </c>
      <c r="F1674" s="138" t="s">
        <v>355</v>
      </c>
      <c r="G1674" s="138" t="s">
        <v>2499</v>
      </c>
      <c r="H1674" s="147">
        <v>46231.8512615741</v>
      </c>
      <c r="I1674" s="138" t="s">
        <v>2551</v>
      </c>
      <c r="J1674" s="138" t="s">
        <v>2751</v>
      </c>
      <c r="K1674" s="138" t="s">
        <v>601</v>
      </c>
      <c r="L1674" s="138" t="s">
        <v>591</v>
      </c>
      <c r="M1674" s="138" t="s">
        <v>603</v>
      </c>
      <c r="N1674" s="138" t="s">
        <v>613</v>
      </c>
      <c r="O1674" s="138">
        <v>50</v>
      </c>
      <c r="P1674" s="140">
        <v>50</v>
      </c>
      <c r="Q1674" s="137"/>
      <c r="R1674" s="138" t="s">
        <v>610</v>
      </c>
      <c r="S1674" s="138">
        <v>50</v>
      </c>
      <c r="T1674" s="138">
        <v>50</v>
      </c>
      <c r="U1674" s="138">
        <v>50</v>
      </c>
      <c r="V1674" s="140">
        <v>0</v>
      </c>
      <c r="W1674" s="138"/>
      <c r="X1674" s="138"/>
      <c r="Y1674" s="138">
        <v>0</v>
      </c>
      <c r="Z1674" s="138">
        <v>0</v>
      </c>
      <c r="AA1674" s="137"/>
      <c r="AB1674" s="137"/>
      <c r="AC1674" s="137"/>
      <c r="AD1674" s="137" t="s">
        <v>622</v>
      </c>
      <c r="AE1674" s="149">
        <v>46235.423275463</v>
      </c>
      <c r="AF1674" s="137" t="s">
        <v>606</v>
      </c>
      <c r="AG1674" s="137" t="s">
        <v>607</v>
      </c>
      <c r="AH1674" s="148">
        <v>46229</v>
      </c>
      <c r="AI1674" s="137">
        <v>0</v>
      </c>
      <c r="AJ1674" s="137"/>
      <c r="AK1674" s="137" t="s">
        <v>628</v>
      </c>
      <c r="AL1674" s="137"/>
    </row>
    <row r="1675" s="134" customFormat="1" ht="38.8" customHeight="1" spans="1:38">
      <c r="A1675" s="137" t="s">
        <v>29</v>
      </c>
      <c r="B1675" s="137" t="s">
        <v>27</v>
      </c>
      <c r="C1675" s="138" t="s">
        <v>463</v>
      </c>
      <c r="D1675" s="138" t="s">
        <v>121</v>
      </c>
      <c r="E1675" s="137" t="s">
        <v>587</v>
      </c>
      <c r="F1675" s="138" t="s">
        <v>257</v>
      </c>
      <c r="G1675" s="138" t="s">
        <v>2752</v>
      </c>
      <c r="H1675" s="147">
        <v>46231.3856597222</v>
      </c>
      <c r="I1675" s="138"/>
      <c r="J1675" s="138" t="s">
        <v>2753</v>
      </c>
      <c r="K1675" s="138" t="s">
        <v>601</v>
      </c>
      <c r="L1675" s="138" t="s">
        <v>818</v>
      </c>
      <c r="M1675" s="138" t="s">
        <v>603</v>
      </c>
      <c r="N1675" s="138" t="s">
        <v>769</v>
      </c>
      <c r="O1675" s="138">
        <v>0</v>
      </c>
      <c r="P1675" s="140">
        <v>0</v>
      </c>
      <c r="Q1675" s="137"/>
      <c r="R1675" s="138" t="s">
        <v>610</v>
      </c>
      <c r="S1675" s="138">
        <v>0</v>
      </c>
      <c r="T1675" s="138">
        <v>0</v>
      </c>
      <c r="U1675" s="138">
        <v>0</v>
      </c>
      <c r="V1675" s="140">
        <v>0</v>
      </c>
      <c r="W1675" s="138"/>
      <c r="X1675" s="138"/>
      <c r="Y1675" s="138">
        <v>0</v>
      </c>
      <c r="Z1675" s="138">
        <v>0</v>
      </c>
      <c r="AA1675" s="137"/>
      <c r="AB1675" s="137"/>
      <c r="AC1675" s="137"/>
      <c r="AD1675" s="137"/>
      <c r="AE1675" s="137"/>
      <c r="AF1675" s="137"/>
      <c r="AG1675" s="137" t="s">
        <v>596</v>
      </c>
      <c r="AH1675" s="148">
        <v>46230</v>
      </c>
      <c r="AI1675" s="137">
        <v>0</v>
      </c>
      <c r="AJ1675" s="137"/>
      <c r="AK1675" s="137" t="s">
        <v>818</v>
      </c>
      <c r="AL1675" s="137"/>
    </row>
    <row r="1676" s="134" customFormat="1" ht="38.8" customHeight="1" spans="1:38">
      <c r="A1676" s="137" t="s">
        <v>29</v>
      </c>
      <c r="B1676" s="137" t="s">
        <v>25</v>
      </c>
      <c r="C1676" s="138" t="s">
        <v>463</v>
      </c>
      <c r="D1676" s="138" t="s">
        <v>93</v>
      </c>
      <c r="E1676" s="137" t="s">
        <v>587</v>
      </c>
      <c r="F1676" s="138" t="s">
        <v>351</v>
      </c>
      <c r="G1676" s="138" t="s">
        <v>2534</v>
      </c>
      <c r="H1676" s="147">
        <v>46231.3883912037</v>
      </c>
      <c r="I1676" s="138"/>
      <c r="J1676" s="138" t="s">
        <v>2754</v>
      </c>
      <c r="K1676" s="138" t="s">
        <v>601</v>
      </c>
      <c r="L1676" s="138" t="s">
        <v>591</v>
      </c>
      <c r="M1676" s="138" t="s">
        <v>603</v>
      </c>
      <c r="N1676" s="138" t="s">
        <v>769</v>
      </c>
      <c r="O1676" s="138">
        <v>0</v>
      </c>
      <c r="P1676" s="140">
        <v>0</v>
      </c>
      <c r="Q1676" s="137"/>
      <c r="R1676" s="138" t="s">
        <v>610</v>
      </c>
      <c r="S1676" s="138">
        <v>0</v>
      </c>
      <c r="T1676" s="138">
        <v>0</v>
      </c>
      <c r="U1676" s="138">
        <v>0</v>
      </c>
      <c r="V1676" s="140">
        <v>0</v>
      </c>
      <c r="W1676" s="138"/>
      <c r="X1676" s="138"/>
      <c r="Y1676" s="138">
        <v>0</v>
      </c>
      <c r="Z1676" s="138">
        <v>0</v>
      </c>
      <c r="AA1676" s="137"/>
      <c r="AB1676" s="137"/>
      <c r="AC1676" s="137"/>
      <c r="AD1676" s="137"/>
      <c r="AE1676" s="137"/>
      <c r="AF1676" s="137"/>
      <c r="AG1676" s="137" t="s">
        <v>596</v>
      </c>
      <c r="AH1676" s="148">
        <v>46221</v>
      </c>
      <c r="AI1676" s="137">
        <v>0</v>
      </c>
      <c r="AJ1676" s="137"/>
      <c r="AK1676" s="137" t="s">
        <v>597</v>
      </c>
      <c r="AL1676" s="137"/>
    </row>
    <row r="1677" s="134" customFormat="1" ht="38.8" customHeight="1" spans="1:38">
      <c r="A1677" s="137" t="s">
        <v>29</v>
      </c>
      <c r="B1677" s="137" t="s">
        <v>27</v>
      </c>
      <c r="C1677" s="138" t="s">
        <v>463</v>
      </c>
      <c r="D1677" s="138" t="s">
        <v>125</v>
      </c>
      <c r="E1677" s="137" t="s">
        <v>587</v>
      </c>
      <c r="F1677" s="138" t="s">
        <v>267</v>
      </c>
      <c r="G1677" s="138" t="s">
        <v>732</v>
      </c>
      <c r="H1677" s="147">
        <v>46231.4041203704</v>
      </c>
      <c r="I1677" s="138" t="s">
        <v>2741</v>
      </c>
      <c r="J1677" s="138" t="s">
        <v>2755</v>
      </c>
      <c r="K1677" s="138" t="s">
        <v>601</v>
      </c>
      <c r="L1677" s="138" t="s">
        <v>591</v>
      </c>
      <c r="M1677" s="138" t="s">
        <v>603</v>
      </c>
      <c r="N1677" s="138" t="s">
        <v>613</v>
      </c>
      <c r="O1677" s="138">
        <v>50</v>
      </c>
      <c r="P1677" s="140">
        <v>50</v>
      </c>
      <c r="Q1677" s="137"/>
      <c r="R1677" s="138" t="s">
        <v>610</v>
      </c>
      <c r="S1677" s="138">
        <v>50</v>
      </c>
      <c r="T1677" s="138">
        <v>50</v>
      </c>
      <c r="U1677" s="138">
        <v>50</v>
      </c>
      <c r="V1677" s="140">
        <v>0</v>
      </c>
      <c r="W1677" s="138"/>
      <c r="X1677" s="138"/>
      <c r="Y1677" s="138">
        <v>0</v>
      </c>
      <c r="Z1677" s="138">
        <v>0</v>
      </c>
      <c r="AA1677" s="137"/>
      <c r="AB1677" s="137"/>
      <c r="AC1677" s="137"/>
      <c r="AD1677" s="137"/>
      <c r="AE1677" s="137"/>
      <c r="AF1677" s="137" t="s">
        <v>606</v>
      </c>
      <c r="AG1677" s="137" t="s">
        <v>607</v>
      </c>
      <c r="AH1677" s="148">
        <v>46226</v>
      </c>
      <c r="AI1677" s="137">
        <v>0</v>
      </c>
      <c r="AJ1677" s="137"/>
      <c r="AK1677" s="137" t="s">
        <v>726</v>
      </c>
      <c r="AL1677" s="137"/>
    </row>
    <row r="1678" s="134" customFormat="1" ht="38.8" customHeight="1" spans="1:38">
      <c r="A1678" s="137" t="s">
        <v>29</v>
      </c>
      <c r="B1678" s="137" t="s">
        <v>27</v>
      </c>
      <c r="C1678" s="138" t="s">
        <v>463</v>
      </c>
      <c r="D1678" s="138" t="s">
        <v>121</v>
      </c>
      <c r="E1678" s="137" t="s">
        <v>587</v>
      </c>
      <c r="F1678" s="138" t="s">
        <v>257</v>
      </c>
      <c r="G1678" s="138" t="s">
        <v>2752</v>
      </c>
      <c r="H1678" s="147">
        <v>46231.412662037</v>
      </c>
      <c r="I1678" s="138"/>
      <c r="J1678" s="138" t="s">
        <v>2756</v>
      </c>
      <c r="K1678" s="138" t="s">
        <v>601</v>
      </c>
      <c r="L1678" s="138" t="s">
        <v>818</v>
      </c>
      <c r="M1678" s="138" t="s">
        <v>603</v>
      </c>
      <c r="N1678" s="138" t="s">
        <v>769</v>
      </c>
      <c r="O1678" s="138">
        <v>0</v>
      </c>
      <c r="P1678" s="140">
        <v>0</v>
      </c>
      <c r="Q1678" s="137"/>
      <c r="R1678" s="138" t="s">
        <v>610</v>
      </c>
      <c r="S1678" s="138">
        <v>0</v>
      </c>
      <c r="T1678" s="138">
        <v>0</v>
      </c>
      <c r="U1678" s="138">
        <v>0</v>
      </c>
      <c r="V1678" s="140">
        <v>0</v>
      </c>
      <c r="W1678" s="138"/>
      <c r="X1678" s="138"/>
      <c r="Y1678" s="138">
        <v>0</v>
      </c>
      <c r="Z1678" s="138">
        <v>0</v>
      </c>
      <c r="AA1678" s="137"/>
      <c r="AB1678" s="137"/>
      <c r="AC1678" s="137"/>
      <c r="AD1678" s="137"/>
      <c r="AE1678" s="137"/>
      <c r="AF1678" s="137"/>
      <c r="AG1678" s="137" t="s">
        <v>596</v>
      </c>
      <c r="AH1678" s="148">
        <v>46230</v>
      </c>
      <c r="AI1678" s="137">
        <v>0</v>
      </c>
      <c r="AJ1678" s="137"/>
      <c r="AK1678" s="137" t="s">
        <v>818</v>
      </c>
      <c r="AL1678" s="137"/>
    </row>
    <row r="1679" s="134" customFormat="1" ht="38.8" customHeight="1" spans="1:38">
      <c r="A1679" s="137" t="s">
        <v>29</v>
      </c>
      <c r="B1679" s="137" t="s">
        <v>27</v>
      </c>
      <c r="C1679" s="138" t="s">
        <v>463</v>
      </c>
      <c r="D1679" s="138" t="s">
        <v>121</v>
      </c>
      <c r="E1679" s="137" t="s">
        <v>587</v>
      </c>
      <c r="F1679" s="138" t="s">
        <v>257</v>
      </c>
      <c r="G1679" s="138" t="s">
        <v>2752</v>
      </c>
      <c r="H1679" s="147">
        <v>46231.4292592593</v>
      </c>
      <c r="I1679" s="138"/>
      <c r="J1679" s="138" t="s">
        <v>2757</v>
      </c>
      <c r="K1679" s="138" t="s">
        <v>601</v>
      </c>
      <c r="L1679" s="138" t="s">
        <v>818</v>
      </c>
      <c r="M1679" s="138" t="s">
        <v>603</v>
      </c>
      <c r="N1679" s="138" t="s">
        <v>769</v>
      </c>
      <c r="O1679" s="138">
        <v>0</v>
      </c>
      <c r="P1679" s="140">
        <v>0</v>
      </c>
      <c r="Q1679" s="137"/>
      <c r="R1679" s="138" t="s">
        <v>610</v>
      </c>
      <c r="S1679" s="138">
        <v>0</v>
      </c>
      <c r="T1679" s="138">
        <v>0</v>
      </c>
      <c r="U1679" s="138">
        <v>0</v>
      </c>
      <c r="V1679" s="140">
        <v>0</v>
      </c>
      <c r="W1679" s="138"/>
      <c r="X1679" s="138"/>
      <c r="Y1679" s="138">
        <v>0</v>
      </c>
      <c r="Z1679" s="138">
        <v>0</v>
      </c>
      <c r="AA1679" s="137"/>
      <c r="AB1679" s="137"/>
      <c r="AC1679" s="137"/>
      <c r="AD1679" s="137"/>
      <c r="AE1679" s="137"/>
      <c r="AF1679" s="137"/>
      <c r="AG1679" s="137" t="s">
        <v>596</v>
      </c>
      <c r="AH1679" s="148">
        <v>45789</v>
      </c>
      <c r="AI1679" s="137">
        <v>0</v>
      </c>
      <c r="AJ1679" s="137"/>
      <c r="AK1679" s="137" t="s">
        <v>818</v>
      </c>
      <c r="AL1679" s="137"/>
    </row>
    <row r="1680" s="134" customFormat="1" ht="38.8" customHeight="1" spans="1:38">
      <c r="A1680" s="137" t="s">
        <v>29</v>
      </c>
      <c r="B1680" s="137" t="s">
        <v>27</v>
      </c>
      <c r="C1680" s="138" t="s">
        <v>463</v>
      </c>
      <c r="D1680" s="138" t="s">
        <v>125</v>
      </c>
      <c r="E1680" s="137" t="s">
        <v>587</v>
      </c>
      <c r="F1680" s="138" t="s">
        <v>267</v>
      </c>
      <c r="G1680" s="138" t="s">
        <v>732</v>
      </c>
      <c r="H1680" s="147">
        <v>46231.4606597222</v>
      </c>
      <c r="I1680" s="138" t="s">
        <v>2741</v>
      </c>
      <c r="J1680" s="138" t="s">
        <v>2758</v>
      </c>
      <c r="K1680" s="138" t="s">
        <v>601</v>
      </c>
      <c r="L1680" s="138" t="s">
        <v>591</v>
      </c>
      <c r="M1680" s="138" t="s">
        <v>603</v>
      </c>
      <c r="N1680" s="138" t="s">
        <v>613</v>
      </c>
      <c r="O1680" s="138">
        <v>50</v>
      </c>
      <c r="P1680" s="140">
        <v>50</v>
      </c>
      <c r="Q1680" s="137"/>
      <c r="R1680" s="138" t="s">
        <v>610</v>
      </c>
      <c r="S1680" s="138">
        <v>50</v>
      </c>
      <c r="T1680" s="138">
        <v>50</v>
      </c>
      <c r="U1680" s="138">
        <v>50</v>
      </c>
      <c r="V1680" s="140">
        <v>0</v>
      </c>
      <c r="W1680" s="138"/>
      <c r="X1680" s="138"/>
      <c r="Y1680" s="138">
        <v>0</v>
      </c>
      <c r="Z1680" s="138">
        <v>0</v>
      </c>
      <c r="AA1680" s="137"/>
      <c r="AB1680" s="137"/>
      <c r="AC1680" s="137"/>
      <c r="AD1680" s="137"/>
      <c r="AE1680" s="137"/>
      <c r="AF1680" s="137" t="s">
        <v>606</v>
      </c>
      <c r="AG1680" s="137" t="s">
        <v>607</v>
      </c>
      <c r="AH1680" s="148">
        <v>46203</v>
      </c>
      <c r="AI1680" s="137">
        <v>0</v>
      </c>
      <c r="AJ1680" s="137"/>
      <c r="AK1680" s="137" t="s">
        <v>726</v>
      </c>
      <c r="AL1680" s="137"/>
    </row>
    <row r="1681" s="134" customFormat="1" ht="38.8" customHeight="1" spans="1:38">
      <c r="A1681" s="137" t="s">
        <v>29</v>
      </c>
      <c r="B1681" s="137" t="s">
        <v>25</v>
      </c>
      <c r="C1681" s="138" t="s">
        <v>463</v>
      </c>
      <c r="D1681" s="138" t="s">
        <v>84</v>
      </c>
      <c r="E1681" s="137" t="s">
        <v>625</v>
      </c>
      <c r="F1681" s="138" t="s">
        <v>330</v>
      </c>
      <c r="G1681" s="138" t="s">
        <v>2759</v>
      </c>
      <c r="H1681" s="147">
        <v>46231.4656712963</v>
      </c>
      <c r="I1681" s="138" t="s">
        <v>2760</v>
      </c>
      <c r="J1681" s="138" t="s">
        <v>2761</v>
      </c>
      <c r="K1681" s="138" t="s">
        <v>590</v>
      </c>
      <c r="L1681" s="138" t="s">
        <v>591</v>
      </c>
      <c r="M1681" s="138" t="s">
        <v>592</v>
      </c>
      <c r="N1681" s="138" t="s">
        <v>593</v>
      </c>
      <c r="O1681" s="138">
        <v>198</v>
      </c>
      <c r="P1681" s="140">
        <v>198</v>
      </c>
      <c r="Q1681" s="137" t="s">
        <v>2</v>
      </c>
      <c r="R1681" s="138" t="s">
        <v>594</v>
      </c>
      <c r="S1681" s="138">
        <v>198</v>
      </c>
      <c r="T1681" s="138">
        <v>198</v>
      </c>
      <c r="U1681" s="138">
        <v>198</v>
      </c>
      <c r="V1681" s="140">
        <v>0</v>
      </c>
      <c r="W1681" s="138"/>
      <c r="X1681" s="138"/>
      <c r="Y1681" s="138">
        <v>198</v>
      </c>
      <c r="Z1681" s="138">
        <v>198</v>
      </c>
      <c r="AA1681" s="137"/>
      <c r="AB1681" s="137"/>
      <c r="AC1681" s="137"/>
      <c r="AD1681" s="137"/>
      <c r="AE1681" s="137"/>
      <c r="AF1681" s="137" t="s">
        <v>651</v>
      </c>
      <c r="AG1681" s="137" t="s">
        <v>607</v>
      </c>
      <c r="AH1681" s="148">
        <v>42319</v>
      </c>
      <c r="AI1681" s="137">
        <v>0</v>
      </c>
      <c r="AJ1681" s="137"/>
      <c r="AK1681" s="137" t="s">
        <v>628</v>
      </c>
      <c r="AL1681" s="137"/>
    </row>
    <row r="1682" s="134" customFormat="1" ht="38.8" customHeight="1" spans="1:38">
      <c r="A1682" s="137" t="s">
        <v>29</v>
      </c>
      <c r="B1682" s="137" t="s">
        <v>25</v>
      </c>
      <c r="C1682" s="138" t="s">
        <v>463</v>
      </c>
      <c r="D1682" s="138" t="s">
        <v>93</v>
      </c>
      <c r="E1682" s="137" t="s">
        <v>587</v>
      </c>
      <c r="F1682" s="138" t="s">
        <v>351</v>
      </c>
      <c r="G1682" s="138" t="s">
        <v>2534</v>
      </c>
      <c r="H1682" s="147">
        <v>46231.4780208333</v>
      </c>
      <c r="I1682" s="138"/>
      <c r="J1682" s="138" t="s">
        <v>2762</v>
      </c>
      <c r="K1682" s="138" t="s">
        <v>601</v>
      </c>
      <c r="L1682" s="138" t="s">
        <v>591</v>
      </c>
      <c r="M1682" s="138" t="s">
        <v>603</v>
      </c>
      <c r="N1682" s="138" t="s">
        <v>769</v>
      </c>
      <c r="O1682" s="138">
        <v>0</v>
      </c>
      <c r="P1682" s="140">
        <v>0</v>
      </c>
      <c r="Q1682" s="137"/>
      <c r="R1682" s="138" t="s">
        <v>610</v>
      </c>
      <c r="S1682" s="138">
        <v>0</v>
      </c>
      <c r="T1682" s="138">
        <v>0</v>
      </c>
      <c r="U1682" s="138">
        <v>0</v>
      </c>
      <c r="V1682" s="140">
        <v>0</v>
      </c>
      <c r="W1682" s="138"/>
      <c r="X1682" s="138"/>
      <c r="Y1682" s="138">
        <v>0</v>
      </c>
      <c r="Z1682" s="138">
        <v>0</v>
      </c>
      <c r="AA1682" s="137"/>
      <c r="AB1682" s="137"/>
      <c r="AC1682" s="137"/>
      <c r="AD1682" s="137"/>
      <c r="AE1682" s="137"/>
      <c r="AF1682" s="137"/>
      <c r="AG1682" s="137" t="s">
        <v>596</v>
      </c>
      <c r="AH1682" s="148">
        <v>46226</v>
      </c>
      <c r="AI1682" s="137">
        <v>0</v>
      </c>
      <c r="AJ1682" s="137"/>
      <c r="AK1682" s="137" t="s">
        <v>628</v>
      </c>
      <c r="AL1682" s="137"/>
    </row>
    <row r="1683" s="134" customFormat="1" ht="38.8" customHeight="1" spans="1:38">
      <c r="A1683" s="137" t="s">
        <v>29</v>
      </c>
      <c r="B1683" s="137" t="s">
        <v>25</v>
      </c>
      <c r="C1683" s="138" t="s">
        <v>463</v>
      </c>
      <c r="D1683" s="138" t="s">
        <v>97</v>
      </c>
      <c r="E1683" s="137" t="s">
        <v>587</v>
      </c>
      <c r="F1683" s="138" t="s">
        <v>372</v>
      </c>
      <c r="G1683" s="138" t="s">
        <v>2763</v>
      </c>
      <c r="H1683" s="147">
        <v>46231.6041319444</v>
      </c>
      <c r="I1683" s="138" t="s">
        <v>2764</v>
      </c>
      <c r="J1683" s="138" t="s">
        <v>2765</v>
      </c>
      <c r="K1683" s="138" t="s">
        <v>601</v>
      </c>
      <c r="L1683" s="138" t="s">
        <v>591</v>
      </c>
      <c r="M1683" s="138" t="s">
        <v>603</v>
      </c>
      <c r="N1683" s="138" t="s">
        <v>613</v>
      </c>
      <c r="O1683" s="138">
        <v>50</v>
      </c>
      <c r="P1683" s="140">
        <v>50</v>
      </c>
      <c r="Q1683" s="137"/>
      <c r="R1683" s="138" t="s">
        <v>610</v>
      </c>
      <c r="S1683" s="138">
        <v>150</v>
      </c>
      <c r="T1683" s="138">
        <v>150</v>
      </c>
      <c r="U1683" s="138">
        <v>50</v>
      </c>
      <c r="V1683" s="140">
        <v>0</v>
      </c>
      <c r="W1683" s="138"/>
      <c r="X1683" s="138"/>
      <c r="Y1683" s="138">
        <v>0</v>
      </c>
      <c r="Z1683" s="138">
        <v>0</v>
      </c>
      <c r="AA1683" s="137"/>
      <c r="AB1683" s="137"/>
      <c r="AC1683" s="137"/>
      <c r="AD1683" s="137"/>
      <c r="AE1683" s="137"/>
      <c r="AF1683" s="137" t="s">
        <v>606</v>
      </c>
      <c r="AG1683" s="137" t="s">
        <v>607</v>
      </c>
      <c r="AH1683" s="148">
        <v>46228</v>
      </c>
      <c r="AI1683" s="137">
        <v>0</v>
      </c>
      <c r="AJ1683" s="137"/>
      <c r="AK1683" s="137" t="s">
        <v>597</v>
      </c>
      <c r="AL1683" s="137"/>
    </row>
    <row r="1684" s="134" customFormat="1" ht="38.8" customHeight="1" spans="1:38">
      <c r="A1684" s="137" t="s">
        <v>29</v>
      </c>
      <c r="B1684" s="137" t="s">
        <v>25</v>
      </c>
      <c r="C1684" s="138" t="s">
        <v>463</v>
      </c>
      <c r="D1684" s="138" t="s">
        <v>97</v>
      </c>
      <c r="E1684" s="137" t="s">
        <v>587</v>
      </c>
      <c r="F1684" s="138" t="s">
        <v>372</v>
      </c>
      <c r="G1684" s="138" t="s">
        <v>2763</v>
      </c>
      <c r="H1684" s="147">
        <v>46231.6041319444</v>
      </c>
      <c r="I1684" s="138" t="s">
        <v>2764</v>
      </c>
      <c r="J1684" s="138" t="s">
        <v>2765</v>
      </c>
      <c r="K1684" s="138" t="s">
        <v>601</v>
      </c>
      <c r="L1684" s="138" t="s">
        <v>591</v>
      </c>
      <c r="M1684" s="138" t="s">
        <v>603</v>
      </c>
      <c r="N1684" s="138" t="s">
        <v>604</v>
      </c>
      <c r="O1684" s="138">
        <v>100</v>
      </c>
      <c r="P1684" s="140">
        <v>100</v>
      </c>
      <c r="Q1684" s="137"/>
      <c r="R1684" s="138" t="s">
        <v>605</v>
      </c>
      <c r="S1684" s="138">
        <v>150</v>
      </c>
      <c r="T1684" s="138">
        <v>150</v>
      </c>
      <c r="U1684" s="138">
        <v>100</v>
      </c>
      <c r="V1684" s="140">
        <v>0</v>
      </c>
      <c r="W1684" s="138"/>
      <c r="X1684" s="138"/>
      <c r="Y1684" s="138">
        <v>0</v>
      </c>
      <c r="Z1684" s="138">
        <v>0</v>
      </c>
      <c r="AA1684" s="137"/>
      <c r="AB1684" s="137"/>
      <c r="AC1684" s="137"/>
      <c r="AD1684" s="137"/>
      <c r="AE1684" s="137"/>
      <c r="AF1684" s="137" t="s">
        <v>606</v>
      </c>
      <c r="AG1684" s="137" t="s">
        <v>607</v>
      </c>
      <c r="AH1684" s="148">
        <v>46228</v>
      </c>
      <c r="AI1684" s="137">
        <v>0</v>
      </c>
      <c r="AJ1684" s="137"/>
      <c r="AK1684" s="137" t="s">
        <v>597</v>
      </c>
      <c r="AL1684" s="137"/>
    </row>
    <row r="1685" s="134" customFormat="1" ht="38.8" customHeight="1" spans="1:38">
      <c r="A1685" s="137" t="s">
        <v>29</v>
      </c>
      <c r="B1685" s="137" t="s">
        <v>27</v>
      </c>
      <c r="C1685" s="138" t="s">
        <v>463</v>
      </c>
      <c r="D1685" s="138" t="s">
        <v>124</v>
      </c>
      <c r="E1685" s="137" t="s">
        <v>625</v>
      </c>
      <c r="F1685" s="138" t="s">
        <v>266</v>
      </c>
      <c r="G1685" s="138" t="s">
        <v>2766</v>
      </c>
      <c r="H1685" s="147">
        <v>46231.6076388889</v>
      </c>
      <c r="I1685" s="138"/>
      <c r="J1685" s="138" t="s">
        <v>2767</v>
      </c>
      <c r="K1685" s="138" t="s">
        <v>601</v>
      </c>
      <c r="L1685" s="138" t="s">
        <v>591</v>
      </c>
      <c r="M1685" s="138" t="s">
        <v>592</v>
      </c>
      <c r="N1685" s="138" t="s">
        <v>613</v>
      </c>
      <c r="O1685" s="138">
        <v>50</v>
      </c>
      <c r="P1685" s="140">
        <v>0</v>
      </c>
      <c r="Q1685" s="137"/>
      <c r="R1685" s="138" t="s">
        <v>610</v>
      </c>
      <c r="S1685" s="138">
        <v>0</v>
      </c>
      <c r="T1685" s="138">
        <v>0</v>
      </c>
      <c r="U1685" s="138">
        <v>0</v>
      </c>
      <c r="V1685" s="140">
        <v>50</v>
      </c>
      <c r="W1685" s="138" t="s">
        <v>670</v>
      </c>
      <c r="X1685" s="138"/>
      <c r="Y1685" s="138">
        <v>0</v>
      </c>
      <c r="Z1685" s="138">
        <v>50</v>
      </c>
      <c r="AA1685" s="137"/>
      <c r="AB1685" s="137"/>
      <c r="AC1685" s="137"/>
      <c r="AD1685" s="137"/>
      <c r="AE1685" s="137"/>
      <c r="AF1685" s="137"/>
      <c r="AG1685" s="137" t="s">
        <v>596</v>
      </c>
      <c r="AH1685" s="137"/>
      <c r="AI1685" s="137">
        <v>0</v>
      </c>
      <c r="AJ1685" s="137"/>
      <c r="AK1685" s="137" t="s">
        <v>726</v>
      </c>
      <c r="AL1685" s="137"/>
    </row>
    <row r="1686" s="134" customFormat="1" ht="38.8" customHeight="1" spans="1:38">
      <c r="A1686" s="137" t="s">
        <v>29</v>
      </c>
      <c r="B1686" s="137" t="s">
        <v>27</v>
      </c>
      <c r="C1686" s="138" t="s">
        <v>463</v>
      </c>
      <c r="D1686" s="138" t="s">
        <v>122</v>
      </c>
      <c r="E1686" s="137" t="s">
        <v>587</v>
      </c>
      <c r="F1686" s="138" t="s">
        <v>262</v>
      </c>
      <c r="G1686" s="138" t="s">
        <v>2768</v>
      </c>
      <c r="H1686" s="147">
        <v>46231.6118981481</v>
      </c>
      <c r="I1686" s="138" t="s">
        <v>2769</v>
      </c>
      <c r="J1686" s="138" t="s">
        <v>2770</v>
      </c>
      <c r="K1686" s="138" t="s">
        <v>601</v>
      </c>
      <c r="L1686" s="138" t="s">
        <v>591</v>
      </c>
      <c r="M1686" s="138" t="s">
        <v>603</v>
      </c>
      <c r="N1686" s="138" t="s">
        <v>613</v>
      </c>
      <c r="O1686" s="138">
        <v>50</v>
      </c>
      <c r="P1686" s="140">
        <v>50</v>
      </c>
      <c r="Q1686" s="137"/>
      <c r="R1686" s="138" t="s">
        <v>610</v>
      </c>
      <c r="S1686" s="138">
        <v>50</v>
      </c>
      <c r="T1686" s="138">
        <v>50</v>
      </c>
      <c r="U1686" s="138">
        <v>50</v>
      </c>
      <c r="V1686" s="140">
        <v>0</v>
      </c>
      <c r="W1686" s="138"/>
      <c r="X1686" s="138"/>
      <c r="Y1686" s="138">
        <v>0</v>
      </c>
      <c r="Z1686" s="138">
        <v>0</v>
      </c>
      <c r="AA1686" s="137"/>
      <c r="AB1686" s="137"/>
      <c r="AC1686" s="137"/>
      <c r="AD1686" s="137"/>
      <c r="AE1686" s="137"/>
      <c r="AF1686" s="137" t="s">
        <v>606</v>
      </c>
      <c r="AG1686" s="137" t="s">
        <v>607</v>
      </c>
      <c r="AH1686" s="148">
        <v>46230</v>
      </c>
      <c r="AI1686" s="137">
        <v>0</v>
      </c>
      <c r="AJ1686" s="137"/>
      <c r="AK1686" s="137" t="s">
        <v>597</v>
      </c>
      <c r="AL1686" s="137"/>
    </row>
    <row r="1687" s="134" customFormat="1" ht="38.8" customHeight="1" spans="1:38">
      <c r="A1687" s="137" t="s">
        <v>29</v>
      </c>
      <c r="B1687" s="137" t="s">
        <v>25</v>
      </c>
      <c r="C1687" s="138" t="s">
        <v>463</v>
      </c>
      <c r="D1687" s="138" t="s">
        <v>91</v>
      </c>
      <c r="E1687" s="137" t="s">
        <v>587</v>
      </c>
      <c r="F1687" s="138" t="s">
        <v>341</v>
      </c>
      <c r="G1687" s="138" t="s">
        <v>689</v>
      </c>
      <c r="H1687" s="147">
        <v>46231.6420601852</v>
      </c>
      <c r="I1687" s="138" t="s">
        <v>2771</v>
      </c>
      <c r="J1687" s="138" t="s">
        <v>2772</v>
      </c>
      <c r="K1687" s="138" t="s">
        <v>601</v>
      </c>
      <c r="L1687" s="138" t="s">
        <v>591</v>
      </c>
      <c r="M1687" s="138" t="s">
        <v>603</v>
      </c>
      <c r="N1687" s="138" t="s">
        <v>613</v>
      </c>
      <c r="O1687" s="138">
        <v>50</v>
      </c>
      <c r="P1687" s="140">
        <v>50</v>
      </c>
      <c r="Q1687" s="137"/>
      <c r="R1687" s="138" t="s">
        <v>610</v>
      </c>
      <c r="S1687" s="138">
        <v>50</v>
      </c>
      <c r="T1687" s="138">
        <v>50</v>
      </c>
      <c r="U1687" s="138">
        <v>50</v>
      </c>
      <c r="V1687" s="140">
        <v>0</v>
      </c>
      <c r="W1687" s="138"/>
      <c r="X1687" s="138"/>
      <c r="Y1687" s="138">
        <v>0</v>
      </c>
      <c r="Z1687" s="138">
        <v>0</v>
      </c>
      <c r="AA1687" s="137"/>
      <c r="AB1687" s="137"/>
      <c r="AC1687" s="137"/>
      <c r="AD1687" s="137"/>
      <c r="AE1687" s="137"/>
      <c r="AF1687" s="137"/>
      <c r="AG1687" s="137" t="s">
        <v>596</v>
      </c>
      <c r="AH1687" s="137"/>
      <c r="AI1687" s="137">
        <v>0</v>
      </c>
      <c r="AJ1687" s="137"/>
      <c r="AK1687" s="137" t="s">
        <v>597</v>
      </c>
      <c r="AL1687" s="137"/>
    </row>
    <row r="1688" s="134" customFormat="1" ht="38.8" customHeight="1" spans="1:38">
      <c r="A1688" s="137" t="s">
        <v>29</v>
      </c>
      <c r="B1688" s="137" t="s">
        <v>25</v>
      </c>
      <c r="C1688" s="138" t="s">
        <v>463</v>
      </c>
      <c r="D1688" s="138" t="s">
        <v>72</v>
      </c>
      <c r="E1688" s="137" t="s">
        <v>587</v>
      </c>
      <c r="F1688" s="138" t="s">
        <v>314</v>
      </c>
      <c r="G1688" s="138" t="s">
        <v>2637</v>
      </c>
      <c r="H1688" s="147">
        <v>46231.6879398148</v>
      </c>
      <c r="I1688" s="138"/>
      <c r="J1688" s="138" t="s">
        <v>2773</v>
      </c>
      <c r="K1688" s="138" t="s">
        <v>601</v>
      </c>
      <c r="L1688" s="138" t="s">
        <v>591</v>
      </c>
      <c r="M1688" s="138" t="s">
        <v>603</v>
      </c>
      <c r="N1688" s="138" t="s">
        <v>769</v>
      </c>
      <c r="O1688" s="138">
        <v>0</v>
      </c>
      <c r="P1688" s="140">
        <v>0</v>
      </c>
      <c r="Q1688" s="137"/>
      <c r="R1688" s="138" t="s">
        <v>610</v>
      </c>
      <c r="S1688" s="138">
        <v>0</v>
      </c>
      <c r="T1688" s="138">
        <v>0</v>
      </c>
      <c r="U1688" s="138">
        <v>0</v>
      </c>
      <c r="V1688" s="140">
        <v>0</v>
      </c>
      <c r="W1688" s="138"/>
      <c r="X1688" s="138"/>
      <c r="Y1688" s="138">
        <v>0</v>
      </c>
      <c r="Z1688" s="138">
        <v>0</v>
      </c>
      <c r="AA1688" s="137"/>
      <c r="AB1688" s="137"/>
      <c r="AC1688" s="137"/>
      <c r="AD1688" s="137"/>
      <c r="AE1688" s="137"/>
      <c r="AF1688" s="137"/>
      <c r="AG1688" s="137" t="s">
        <v>596</v>
      </c>
      <c r="AH1688" s="148">
        <v>46230</v>
      </c>
      <c r="AI1688" s="137">
        <v>0</v>
      </c>
      <c r="AJ1688" s="137"/>
      <c r="AK1688" s="137" t="s">
        <v>628</v>
      </c>
      <c r="AL1688" s="137"/>
    </row>
    <row r="1689" s="134" customFormat="1" ht="38.8" customHeight="1" spans="1:38">
      <c r="A1689" s="137" t="s">
        <v>29</v>
      </c>
      <c r="B1689" s="137" t="s">
        <v>27</v>
      </c>
      <c r="C1689" s="138" t="s">
        <v>463</v>
      </c>
      <c r="D1689" s="138" t="s">
        <v>124</v>
      </c>
      <c r="E1689" s="137" t="s">
        <v>625</v>
      </c>
      <c r="F1689" s="138" t="s">
        <v>266</v>
      </c>
      <c r="G1689" s="138" t="s">
        <v>2766</v>
      </c>
      <c r="H1689" s="147">
        <v>46231.6887037037</v>
      </c>
      <c r="I1689" s="138"/>
      <c r="J1689" s="138" t="s">
        <v>2774</v>
      </c>
      <c r="K1689" s="138" t="s">
        <v>601</v>
      </c>
      <c r="L1689" s="138" t="s">
        <v>591</v>
      </c>
      <c r="M1689" s="138" t="s">
        <v>603</v>
      </c>
      <c r="N1689" s="138" t="s">
        <v>769</v>
      </c>
      <c r="O1689" s="138">
        <v>0</v>
      </c>
      <c r="P1689" s="140">
        <v>0</v>
      </c>
      <c r="Q1689" s="137"/>
      <c r="R1689" s="138" t="s">
        <v>610</v>
      </c>
      <c r="S1689" s="138">
        <v>0</v>
      </c>
      <c r="T1689" s="138">
        <v>0</v>
      </c>
      <c r="U1689" s="138">
        <v>0</v>
      </c>
      <c r="V1689" s="140">
        <v>0</v>
      </c>
      <c r="W1689" s="138"/>
      <c r="X1689" s="138"/>
      <c r="Y1689" s="138">
        <v>0</v>
      </c>
      <c r="Z1689" s="138">
        <v>0</v>
      </c>
      <c r="AA1689" s="137"/>
      <c r="AB1689" s="137"/>
      <c r="AC1689" s="137"/>
      <c r="AD1689" s="137"/>
      <c r="AE1689" s="137"/>
      <c r="AF1689" s="137"/>
      <c r="AG1689" s="137" t="s">
        <v>596</v>
      </c>
      <c r="AH1689" s="148">
        <v>46230</v>
      </c>
      <c r="AI1689" s="137">
        <v>0</v>
      </c>
      <c r="AJ1689" s="137"/>
      <c r="AK1689" s="137" t="s">
        <v>597</v>
      </c>
      <c r="AL1689" s="137"/>
    </row>
    <row r="1690" s="134" customFormat="1" ht="38.8" customHeight="1" spans="1:38">
      <c r="A1690" s="137" t="s">
        <v>29</v>
      </c>
      <c r="B1690" s="137" t="s">
        <v>27</v>
      </c>
      <c r="C1690" s="138" t="s">
        <v>463</v>
      </c>
      <c r="D1690" s="138" t="s">
        <v>122</v>
      </c>
      <c r="E1690" s="137" t="s">
        <v>587</v>
      </c>
      <c r="F1690" s="138" t="s">
        <v>259</v>
      </c>
      <c r="G1690" s="138" t="s">
        <v>2775</v>
      </c>
      <c r="H1690" s="147">
        <v>46231.6985416667</v>
      </c>
      <c r="I1690" s="138" t="s">
        <v>2769</v>
      </c>
      <c r="J1690" s="138" t="s">
        <v>2776</v>
      </c>
      <c r="K1690" s="138" t="s">
        <v>590</v>
      </c>
      <c r="L1690" s="138" t="s">
        <v>591</v>
      </c>
      <c r="M1690" s="138" t="s">
        <v>592</v>
      </c>
      <c r="N1690" s="138" t="s">
        <v>613</v>
      </c>
      <c r="O1690" s="138">
        <v>50</v>
      </c>
      <c r="P1690" s="140">
        <v>50</v>
      </c>
      <c r="Q1690" s="137"/>
      <c r="R1690" s="138" t="s">
        <v>610</v>
      </c>
      <c r="S1690" s="138">
        <v>140</v>
      </c>
      <c r="T1690" s="138">
        <v>140</v>
      </c>
      <c r="U1690" s="138">
        <v>50</v>
      </c>
      <c r="V1690" s="140">
        <v>0</v>
      </c>
      <c r="W1690" s="138"/>
      <c r="X1690" s="138"/>
      <c r="Y1690" s="138">
        <v>0</v>
      </c>
      <c r="Z1690" s="138">
        <v>0</v>
      </c>
      <c r="AA1690" s="137"/>
      <c r="AB1690" s="137"/>
      <c r="AC1690" s="137"/>
      <c r="AD1690" s="137"/>
      <c r="AE1690" s="137"/>
      <c r="AF1690" s="137" t="s">
        <v>606</v>
      </c>
      <c r="AG1690" s="137" t="s">
        <v>607</v>
      </c>
      <c r="AH1690" s="148">
        <v>42943</v>
      </c>
      <c r="AI1690" s="137">
        <v>0</v>
      </c>
      <c r="AJ1690" s="137"/>
      <c r="AK1690" s="137" t="s">
        <v>628</v>
      </c>
      <c r="AL1690" s="137"/>
    </row>
    <row r="1691" s="134" customFormat="1" ht="38.8" customHeight="1" spans="1:38">
      <c r="A1691" s="137" t="s">
        <v>29</v>
      </c>
      <c r="B1691" s="137" t="s">
        <v>27</v>
      </c>
      <c r="C1691" s="138" t="s">
        <v>463</v>
      </c>
      <c r="D1691" s="138" t="s">
        <v>122</v>
      </c>
      <c r="E1691" s="137" t="s">
        <v>587</v>
      </c>
      <c r="F1691" s="138" t="s">
        <v>259</v>
      </c>
      <c r="G1691" s="138" t="s">
        <v>2775</v>
      </c>
      <c r="H1691" s="147">
        <v>46231.6985416667</v>
      </c>
      <c r="I1691" s="138" t="s">
        <v>2769</v>
      </c>
      <c r="J1691" s="138" t="s">
        <v>2776</v>
      </c>
      <c r="K1691" s="138" t="s">
        <v>590</v>
      </c>
      <c r="L1691" s="138" t="s">
        <v>591</v>
      </c>
      <c r="M1691" s="138" t="s">
        <v>592</v>
      </c>
      <c r="N1691" s="138" t="s">
        <v>776</v>
      </c>
      <c r="O1691" s="138">
        <v>30</v>
      </c>
      <c r="P1691" s="140">
        <v>30</v>
      </c>
      <c r="Q1691" s="137"/>
      <c r="R1691" s="138" t="s">
        <v>666</v>
      </c>
      <c r="S1691" s="138">
        <v>140</v>
      </c>
      <c r="T1691" s="138">
        <v>140</v>
      </c>
      <c r="U1691" s="138">
        <v>30</v>
      </c>
      <c r="V1691" s="140">
        <v>0</v>
      </c>
      <c r="W1691" s="138"/>
      <c r="X1691" s="138"/>
      <c r="Y1691" s="138">
        <v>0</v>
      </c>
      <c r="Z1691" s="138">
        <v>0</v>
      </c>
      <c r="AA1691" s="137"/>
      <c r="AB1691" s="137"/>
      <c r="AC1691" s="137"/>
      <c r="AD1691" s="137"/>
      <c r="AE1691" s="137"/>
      <c r="AF1691" s="137" t="s">
        <v>606</v>
      </c>
      <c r="AG1691" s="137" t="s">
        <v>607</v>
      </c>
      <c r="AH1691" s="148">
        <v>42943</v>
      </c>
      <c r="AI1691" s="137">
        <v>0</v>
      </c>
      <c r="AJ1691" s="137"/>
      <c r="AK1691" s="137" t="s">
        <v>628</v>
      </c>
      <c r="AL1691" s="137"/>
    </row>
    <row r="1692" s="134" customFormat="1" ht="38.8" customHeight="1" spans="1:38">
      <c r="A1692" s="137" t="s">
        <v>29</v>
      </c>
      <c r="B1692" s="137" t="s">
        <v>25</v>
      </c>
      <c r="C1692" s="138" t="s">
        <v>463</v>
      </c>
      <c r="D1692" s="138" t="s">
        <v>94</v>
      </c>
      <c r="E1692" s="137" t="s">
        <v>587</v>
      </c>
      <c r="F1692" s="138" t="s">
        <v>361</v>
      </c>
      <c r="G1692" s="138" t="s">
        <v>673</v>
      </c>
      <c r="H1692" s="147">
        <v>46231.7077662037</v>
      </c>
      <c r="I1692" s="138" t="s">
        <v>2777</v>
      </c>
      <c r="J1692" s="138" t="s">
        <v>2778</v>
      </c>
      <c r="K1692" s="138" t="s">
        <v>590</v>
      </c>
      <c r="L1692" s="138" t="s">
        <v>818</v>
      </c>
      <c r="M1692" s="138" t="s">
        <v>592</v>
      </c>
      <c r="N1692" s="138" t="s">
        <v>776</v>
      </c>
      <c r="O1692" s="138">
        <v>30</v>
      </c>
      <c r="P1692" s="140">
        <v>30</v>
      </c>
      <c r="Q1692" s="137"/>
      <c r="R1692" s="138" t="s">
        <v>666</v>
      </c>
      <c r="S1692" s="138">
        <v>230</v>
      </c>
      <c r="T1692" s="138">
        <v>230</v>
      </c>
      <c r="U1692" s="138">
        <v>30</v>
      </c>
      <c r="V1692" s="140">
        <v>0</v>
      </c>
      <c r="W1692" s="138"/>
      <c r="X1692" s="138"/>
      <c r="Y1692" s="138">
        <v>0</v>
      </c>
      <c r="Z1692" s="138">
        <v>0</v>
      </c>
      <c r="AA1692" s="137"/>
      <c r="AB1692" s="137"/>
      <c r="AC1692" s="137"/>
      <c r="AD1692" s="137"/>
      <c r="AE1692" s="137"/>
      <c r="AF1692" s="137" t="s">
        <v>606</v>
      </c>
      <c r="AG1692" s="137" t="s">
        <v>607</v>
      </c>
      <c r="AH1692" s="148">
        <v>43936</v>
      </c>
      <c r="AI1692" s="137">
        <v>0</v>
      </c>
      <c r="AJ1692" s="137"/>
      <c r="AK1692" s="137" t="s">
        <v>818</v>
      </c>
      <c r="AL1692" s="137"/>
    </row>
    <row r="1693" s="134" customFormat="1" ht="38.8" customHeight="1" spans="1:38">
      <c r="A1693" s="137" t="s">
        <v>29</v>
      </c>
      <c r="B1693" s="137" t="s">
        <v>25</v>
      </c>
      <c r="C1693" s="138" t="s">
        <v>463</v>
      </c>
      <c r="D1693" s="138" t="s">
        <v>83</v>
      </c>
      <c r="E1693" s="137" t="s">
        <v>587</v>
      </c>
      <c r="F1693" s="138" t="s">
        <v>329</v>
      </c>
      <c r="G1693" s="138" t="s">
        <v>2594</v>
      </c>
      <c r="H1693" s="147">
        <v>46231.7128819444</v>
      </c>
      <c r="I1693" s="138"/>
      <c r="J1693" s="138" t="s">
        <v>2779</v>
      </c>
      <c r="K1693" s="138" t="s">
        <v>590</v>
      </c>
      <c r="L1693" s="138" t="s">
        <v>591</v>
      </c>
      <c r="M1693" s="138" t="s">
        <v>603</v>
      </c>
      <c r="N1693" s="138" t="s">
        <v>593</v>
      </c>
      <c r="O1693" s="138">
        <v>198</v>
      </c>
      <c r="P1693" s="140">
        <v>0</v>
      </c>
      <c r="Q1693" s="137" t="s">
        <v>2</v>
      </c>
      <c r="R1693" s="138" t="s">
        <v>594</v>
      </c>
      <c r="S1693" s="138">
        <v>198</v>
      </c>
      <c r="T1693" s="138">
        <v>0</v>
      </c>
      <c r="U1693" s="138">
        <v>0</v>
      </c>
      <c r="V1693" s="140">
        <v>198</v>
      </c>
      <c r="W1693" s="138" t="s">
        <v>678</v>
      </c>
      <c r="X1693" s="138"/>
      <c r="Y1693" s="138">
        <v>0</v>
      </c>
      <c r="Z1693" s="138">
        <v>75</v>
      </c>
      <c r="AA1693" s="137"/>
      <c r="AB1693" s="137"/>
      <c r="AC1693" s="137"/>
      <c r="AD1693" s="137"/>
      <c r="AE1693" s="137"/>
      <c r="AF1693" s="137"/>
      <c r="AG1693" s="137" t="s">
        <v>596</v>
      </c>
      <c r="AH1693" s="148">
        <v>45148</v>
      </c>
      <c r="AI1693" s="137">
        <v>0</v>
      </c>
      <c r="AJ1693" s="137"/>
      <c r="AK1693" s="137" t="s">
        <v>597</v>
      </c>
      <c r="AL1693" s="137"/>
    </row>
    <row r="1694" s="134" customFormat="1" ht="38.8" customHeight="1" spans="1:38">
      <c r="A1694" s="137" t="s">
        <v>29</v>
      </c>
      <c r="B1694" s="137" t="s">
        <v>27</v>
      </c>
      <c r="C1694" s="138" t="s">
        <v>463</v>
      </c>
      <c r="D1694" s="138" t="s">
        <v>125</v>
      </c>
      <c r="E1694" s="137" t="s">
        <v>587</v>
      </c>
      <c r="F1694" s="138" t="s">
        <v>267</v>
      </c>
      <c r="G1694" s="138" t="s">
        <v>732</v>
      </c>
      <c r="H1694" s="147">
        <v>46231.7448958333</v>
      </c>
      <c r="I1694" s="138" t="s">
        <v>2741</v>
      </c>
      <c r="J1694" s="138" t="s">
        <v>2780</v>
      </c>
      <c r="K1694" s="138" t="s">
        <v>601</v>
      </c>
      <c r="L1694" s="138" t="s">
        <v>591</v>
      </c>
      <c r="M1694" s="138" t="s">
        <v>592</v>
      </c>
      <c r="N1694" s="138" t="s">
        <v>613</v>
      </c>
      <c r="O1694" s="138">
        <v>50</v>
      </c>
      <c r="P1694" s="140">
        <v>50</v>
      </c>
      <c r="Q1694" s="137"/>
      <c r="R1694" s="138" t="s">
        <v>610</v>
      </c>
      <c r="S1694" s="138">
        <v>100</v>
      </c>
      <c r="T1694" s="138">
        <v>100</v>
      </c>
      <c r="U1694" s="138">
        <v>50</v>
      </c>
      <c r="V1694" s="140">
        <v>0</v>
      </c>
      <c r="W1694" s="138"/>
      <c r="X1694" s="138"/>
      <c r="Y1694" s="138">
        <v>0</v>
      </c>
      <c r="Z1694" s="138">
        <v>0</v>
      </c>
      <c r="AA1694" s="137"/>
      <c r="AB1694" s="137"/>
      <c r="AC1694" s="137"/>
      <c r="AD1694" s="137"/>
      <c r="AE1694" s="137"/>
      <c r="AF1694" s="137" t="s">
        <v>606</v>
      </c>
      <c r="AG1694" s="137" t="s">
        <v>607</v>
      </c>
      <c r="AH1694" s="137"/>
      <c r="AI1694" s="137">
        <v>0</v>
      </c>
      <c r="AJ1694" s="137"/>
      <c r="AK1694" s="137" t="s">
        <v>597</v>
      </c>
      <c r="AL1694" s="137"/>
    </row>
    <row r="1695" s="134" customFormat="1" ht="38.8" customHeight="1" spans="1:38">
      <c r="A1695" s="137" t="s">
        <v>29</v>
      </c>
      <c r="B1695" s="137" t="s">
        <v>27</v>
      </c>
      <c r="C1695" s="138" t="s">
        <v>463</v>
      </c>
      <c r="D1695" s="138" t="s">
        <v>125</v>
      </c>
      <c r="E1695" s="137" t="s">
        <v>587</v>
      </c>
      <c r="F1695" s="138" t="s">
        <v>267</v>
      </c>
      <c r="G1695" s="138" t="s">
        <v>732</v>
      </c>
      <c r="H1695" s="147">
        <v>46231.7448958333</v>
      </c>
      <c r="I1695" s="138" t="s">
        <v>2741</v>
      </c>
      <c r="J1695" s="138" t="s">
        <v>2780</v>
      </c>
      <c r="K1695" s="138" t="s">
        <v>601</v>
      </c>
      <c r="L1695" s="138" t="s">
        <v>591</v>
      </c>
      <c r="M1695" s="138" t="s">
        <v>592</v>
      </c>
      <c r="N1695" s="138" t="s">
        <v>1131</v>
      </c>
      <c r="O1695" s="138">
        <v>50</v>
      </c>
      <c r="P1695" s="140">
        <v>50</v>
      </c>
      <c r="Q1695" s="137"/>
      <c r="R1695" s="138" t="s">
        <v>1132</v>
      </c>
      <c r="S1695" s="138">
        <v>100</v>
      </c>
      <c r="T1695" s="138">
        <v>100</v>
      </c>
      <c r="U1695" s="138">
        <v>50</v>
      </c>
      <c r="V1695" s="140">
        <v>0</v>
      </c>
      <c r="W1695" s="138"/>
      <c r="X1695" s="138"/>
      <c r="Y1695" s="138">
        <v>0</v>
      </c>
      <c r="Z1695" s="138">
        <v>0</v>
      </c>
      <c r="AA1695" s="137"/>
      <c r="AB1695" s="137"/>
      <c r="AC1695" s="137"/>
      <c r="AD1695" s="137"/>
      <c r="AE1695" s="137"/>
      <c r="AF1695" s="137" t="s">
        <v>606</v>
      </c>
      <c r="AG1695" s="137" t="s">
        <v>607</v>
      </c>
      <c r="AH1695" s="137"/>
      <c r="AI1695" s="137">
        <v>0</v>
      </c>
      <c r="AJ1695" s="137"/>
      <c r="AK1695" s="137" t="s">
        <v>597</v>
      </c>
      <c r="AL1695" s="137"/>
    </row>
    <row r="1696" s="134" customFormat="1" ht="38.8" customHeight="1" spans="1:38">
      <c r="A1696" s="137" t="s">
        <v>29</v>
      </c>
      <c r="B1696" s="137" t="s">
        <v>25</v>
      </c>
      <c r="C1696" s="138" t="s">
        <v>463</v>
      </c>
      <c r="D1696" s="138" t="s">
        <v>85</v>
      </c>
      <c r="E1696" s="137" t="s">
        <v>587</v>
      </c>
      <c r="F1696" s="138" t="s">
        <v>333</v>
      </c>
      <c r="G1696" s="138" t="s">
        <v>2524</v>
      </c>
      <c r="H1696" s="147">
        <v>46231.7523726852</v>
      </c>
      <c r="I1696" s="138"/>
      <c r="J1696" s="138" t="s">
        <v>2781</v>
      </c>
      <c r="K1696" s="138" t="s">
        <v>601</v>
      </c>
      <c r="L1696" s="138" t="s">
        <v>591</v>
      </c>
      <c r="M1696" s="138" t="s">
        <v>603</v>
      </c>
      <c r="N1696" s="138" t="s">
        <v>769</v>
      </c>
      <c r="O1696" s="138">
        <v>0</v>
      </c>
      <c r="P1696" s="140">
        <v>0</v>
      </c>
      <c r="Q1696" s="137"/>
      <c r="R1696" s="138" t="s">
        <v>610</v>
      </c>
      <c r="S1696" s="138">
        <v>0</v>
      </c>
      <c r="T1696" s="138">
        <v>0</v>
      </c>
      <c r="U1696" s="138">
        <v>0</v>
      </c>
      <c r="V1696" s="140">
        <v>0</v>
      </c>
      <c r="W1696" s="138"/>
      <c r="X1696" s="138"/>
      <c r="Y1696" s="138">
        <v>0</v>
      </c>
      <c r="Z1696" s="138">
        <v>0</v>
      </c>
      <c r="AA1696" s="137"/>
      <c r="AB1696" s="137"/>
      <c r="AC1696" s="137"/>
      <c r="AD1696" s="137"/>
      <c r="AE1696" s="137"/>
      <c r="AF1696" s="137"/>
      <c r="AG1696" s="137" t="s">
        <v>596</v>
      </c>
      <c r="AH1696" s="148">
        <v>46230</v>
      </c>
      <c r="AI1696" s="137">
        <v>0</v>
      </c>
      <c r="AJ1696" s="137"/>
      <c r="AK1696" s="137" t="s">
        <v>597</v>
      </c>
      <c r="AL1696" s="137"/>
    </row>
    <row r="1697" s="134" customFormat="1" ht="38.8" customHeight="1" spans="1:38">
      <c r="A1697" s="137" t="s">
        <v>29</v>
      </c>
      <c r="B1697" s="137" t="s">
        <v>27</v>
      </c>
      <c r="C1697" s="138" t="s">
        <v>463</v>
      </c>
      <c r="D1697" s="138" t="s">
        <v>122</v>
      </c>
      <c r="E1697" s="137" t="s">
        <v>587</v>
      </c>
      <c r="F1697" s="138" t="s">
        <v>259</v>
      </c>
      <c r="G1697" s="138" t="s">
        <v>2775</v>
      </c>
      <c r="H1697" s="147">
        <v>46231.8208449074</v>
      </c>
      <c r="I1697" s="138" t="s">
        <v>2769</v>
      </c>
      <c r="J1697" s="138" t="s">
        <v>2782</v>
      </c>
      <c r="K1697" s="138" t="s">
        <v>601</v>
      </c>
      <c r="L1697" s="138" t="s">
        <v>591</v>
      </c>
      <c r="M1697" s="138" t="s">
        <v>603</v>
      </c>
      <c r="N1697" s="138" t="s">
        <v>613</v>
      </c>
      <c r="O1697" s="138">
        <v>50</v>
      </c>
      <c r="P1697" s="140">
        <v>50</v>
      </c>
      <c r="Q1697" s="137"/>
      <c r="R1697" s="138" t="s">
        <v>610</v>
      </c>
      <c r="S1697" s="138">
        <v>50</v>
      </c>
      <c r="T1697" s="138">
        <v>50</v>
      </c>
      <c r="U1697" s="138">
        <v>50</v>
      </c>
      <c r="V1697" s="140">
        <v>0</v>
      </c>
      <c r="W1697" s="138"/>
      <c r="X1697" s="138"/>
      <c r="Y1697" s="138">
        <v>0</v>
      </c>
      <c r="Z1697" s="138">
        <v>0</v>
      </c>
      <c r="AA1697" s="137"/>
      <c r="AB1697" s="137"/>
      <c r="AC1697" s="137"/>
      <c r="AD1697" s="137"/>
      <c r="AE1697" s="137"/>
      <c r="AF1697" s="137" t="s">
        <v>606</v>
      </c>
      <c r="AG1697" s="137" t="s">
        <v>607</v>
      </c>
      <c r="AH1697" s="148">
        <v>46222</v>
      </c>
      <c r="AI1697" s="137">
        <v>0</v>
      </c>
      <c r="AJ1697" s="137"/>
      <c r="AK1697" s="137" t="s">
        <v>628</v>
      </c>
      <c r="AL1697" s="137"/>
    </row>
    <row r="1698" s="134" customFormat="1" ht="38.8" customHeight="1" spans="1:38">
      <c r="A1698" s="137" t="s">
        <v>29</v>
      </c>
      <c r="B1698" s="137" t="s">
        <v>25</v>
      </c>
      <c r="C1698" s="138" t="s">
        <v>463</v>
      </c>
      <c r="D1698" s="138" t="s">
        <v>91</v>
      </c>
      <c r="E1698" s="137" t="s">
        <v>587</v>
      </c>
      <c r="F1698" s="138" t="s">
        <v>341</v>
      </c>
      <c r="G1698" s="138" t="s">
        <v>689</v>
      </c>
      <c r="H1698" s="147">
        <v>46231.9359837963</v>
      </c>
      <c r="I1698" s="138" t="s">
        <v>2771</v>
      </c>
      <c r="J1698" s="138" t="s">
        <v>2783</v>
      </c>
      <c r="K1698" s="138" t="s">
        <v>590</v>
      </c>
      <c r="L1698" s="138" t="s">
        <v>591</v>
      </c>
      <c r="M1698" s="138" t="s">
        <v>592</v>
      </c>
      <c r="N1698" s="138" t="s">
        <v>776</v>
      </c>
      <c r="O1698" s="138">
        <v>30</v>
      </c>
      <c r="P1698" s="140">
        <v>0</v>
      </c>
      <c r="Q1698" s="137"/>
      <c r="R1698" s="138" t="s">
        <v>666</v>
      </c>
      <c r="S1698" s="138">
        <v>80</v>
      </c>
      <c r="T1698" s="138">
        <v>50</v>
      </c>
      <c r="U1698" s="138">
        <v>0</v>
      </c>
      <c r="V1698" s="140">
        <v>30</v>
      </c>
      <c r="W1698" s="138" t="s">
        <v>670</v>
      </c>
      <c r="X1698" s="138"/>
      <c r="Y1698" s="138">
        <v>0</v>
      </c>
      <c r="Z1698" s="138">
        <v>0</v>
      </c>
      <c r="AA1698" s="137"/>
      <c r="AB1698" s="137"/>
      <c r="AC1698" s="137"/>
      <c r="AD1698" s="137"/>
      <c r="AE1698" s="137"/>
      <c r="AF1698" s="137"/>
      <c r="AG1698" s="137" t="s">
        <v>596</v>
      </c>
      <c r="AH1698" s="148">
        <v>43492</v>
      </c>
      <c r="AI1698" s="137">
        <v>0</v>
      </c>
      <c r="AJ1698" s="137"/>
      <c r="AK1698" s="137" t="s">
        <v>628</v>
      </c>
      <c r="AL1698" s="137"/>
    </row>
    <row r="1699" s="134" customFormat="1" ht="38.8" customHeight="1" spans="1:38">
      <c r="A1699" s="137" t="s">
        <v>29</v>
      </c>
      <c r="B1699" s="137" t="s">
        <v>25</v>
      </c>
      <c r="C1699" s="138" t="s">
        <v>463</v>
      </c>
      <c r="D1699" s="138" t="s">
        <v>74</v>
      </c>
      <c r="E1699" s="137" t="s">
        <v>587</v>
      </c>
      <c r="F1699" s="138" t="s">
        <v>317</v>
      </c>
      <c r="G1699" s="138" t="s">
        <v>2784</v>
      </c>
      <c r="H1699" s="147">
        <v>46232.4083796296</v>
      </c>
      <c r="I1699" s="138" t="s">
        <v>2785</v>
      </c>
      <c r="J1699" s="138" t="s">
        <v>2786</v>
      </c>
      <c r="K1699" s="138" t="s">
        <v>601</v>
      </c>
      <c r="L1699" s="138" t="s">
        <v>591</v>
      </c>
      <c r="M1699" s="138" t="s">
        <v>603</v>
      </c>
      <c r="N1699" s="138" t="s">
        <v>613</v>
      </c>
      <c r="O1699" s="138">
        <v>50</v>
      </c>
      <c r="P1699" s="140">
        <v>50</v>
      </c>
      <c r="Q1699" s="137"/>
      <c r="R1699" s="138" t="s">
        <v>610</v>
      </c>
      <c r="S1699" s="138">
        <v>50</v>
      </c>
      <c r="T1699" s="138">
        <v>50</v>
      </c>
      <c r="U1699" s="138">
        <v>50</v>
      </c>
      <c r="V1699" s="140">
        <v>0</v>
      </c>
      <c r="W1699" s="138"/>
      <c r="X1699" s="138"/>
      <c r="Y1699" s="138">
        <v>0</v>
      </c>
      <c r="Z1699" s="138">
        <v>0</v>
      </c>
      <c r="AA1699" s="137"/>
      <c r="AB1699" s="137"/>
      <c r="AC1699" s="137"/>
      <c r="AD1699" s="137"/>
      <c r="AE1699" s="137"/>
      <c r="AF1699" s="137" t="s">
        <v>606</v>
      </c>
      <c r="AG1699" s="137" t="s">
        <v>607</v>
      </c>
      <c r="AH1699" s="148">
        <v>46231</v>
      </c>
      <c r="AI1699" s="137">
        <v>0</v>
      </c>
      <c r="AJ1699" s="137"/>
      <c r="AK1699" s="137" t="s">
        <v>628</v>
      </c>
      <c r="AL1699" s="137"/>
    </row>
    <row r="1700" s="134" customFormat="1" ht="38.8" customHeight="1" spans="1:38">
      <c r="A1700" s="137" t="s">
        <v>29</v>
      </c>
      <c r="B1700" s="137" t="s">
        <v>27</v>
      </c>
      <c r="C1700" s="138" t="s">
        <v>463</v>
      </c>
      <c r="D1700" s="138" t="s">
        <v>121</v>
      </c>
      <c r="E1700" s="137" t="s">
        <v>587</v>
      </c>
      <c r="F1700" s="138" t="s">
        <v>257</v>
      </c>
      <c r="G1700" s="138" t="s">
        <v>2752</v>
      </c>
      <c r="H1700" s="147">
        <v>46232.4202083333</v>
      </c>
      <c r="I1700" s="138"/>
      <c r="J1700" s="138" t="s">
        <v>2787</v>
      </c>
      <c r="K1700" s="138" t="s">
        <v>601</v>
      </c>
      <c r="L1700" s="138" t="s">
        <v>818</v>
      </c>
      <c r="M1700" s="138" t="s">
        <v>603</v>
      </c>
      <c r="N1700" s="138" t="s">
        <v>769</v>
      </c>
      <c r="O1700" s="138">
        <v>0</v>
      </c>
      <c r="P1700" s="140">
        <v>0</v>
      </c>
      <c r="Q1700" s="137"/>
      <c r="R1700" s="138" t="s">
        <v>610</v>
      </c>
      <c r="S1700" s="138">
        <v>0</v>
      </c>
      <c r="T1700" s="138">
        <v>0</v>
      </c>
      <c r="U1700" s="138">
        <v>0</v>
      </c>
      <c r="V1700" s="140">
        <v>0</v>
      </c>
      <c r="W1700" s="138"/>
      <c r="X1700" s="138"/>
      <c r="Y1700" s="138">
        <v>0</v>
      </c>
      <c r="Z1700" s="138">
        <v>0</v>
      </c>
      <c r="AA1700" s="137"/>
      <c r="AB1700" s="137"/>
      <c r="AC1700" s="137"/>
      <c r="AD1700" s="137"/>
      <c r="AE1700" s="137"/>
      <c r="AF1700" s="137"/>
      <c r="AG1700" s="137" t="s">
        <v>596</v>
      </c>
      <c r="AH1700" s="148">
        <v>46231</v>
      </c>
      <c r="AI1700" s="137">
        <v>0</v>
      </c>
      <c r="AJ1700" s="137"/>
      <c r="AK1700" s="137" t="s">
        <v>818</v>
      </c>
      <c r="AL1700" s="137"/>
    </row>
    <row r="1701" s="134" customFormat="1" ht="38.8" customHeight="1" spans="1:38">
      <c r="A1701" s="137" t="s">
        <v>29</v>
      </c>
      <c r="B1701" s="137" t="s">
        <v>25</v>
      </c>
      <c r="C1701" s="138" t="s">
        <v>463</v>
      </c>
      <c r="D1701" s="138" t="s">
        <v>97</v>
      </c>
      <c r="E1701" s="137" t="s">
        <v>587</v>
      </c>
      <c r="F1701" s="138" t="s">
        <v>369</v>
      </c>
      <c r="G1701" s="138" t="s">
        <v>2788</v>
      </c>
      <c r="H1701" s="147">
        <v>46232.423287037</v>
      </c>
      <c r="I1701" s="138" t="s">
        <v>2789</v>
      </c>
      <c r="J1701" s="138" t="s">
        <v>2790</v>
      </c>
      <c r="K1701" s="138" t="s">
        <v>590</v>
      </c>
      <c r="L1701" s="138" t="s">
        <v>742</v>
      </c>
      <c r="M1701" s="138" t="s">
        <v>603</v>
      </c>
      <c r="N1701" s="138" t="s">
        <v>776</v>
      </c>
      <c r="O1701" s="138">
        <v>30</v>
      </c>
      <c r="P1701" s="140">
        <v>30</v>
      </c>
      <c r="Q1701" s="137"/>
      <c r="R1701" s="138" t="s">
        <v>666</v>
      </c>
      <c r="S1701" s="138">
        <v>30</v>
      </c>
      <c r="T1701" s="138">
        <v>30</v>
      </c>
      <c r="U1701" s="138">
        <v>30</v>
      </c>
      <c r="V1701" s="140">
        <v>0</v>
      </c>
      <c r="W1701" s="138"/>
      <c r="X1701" s="138"/>
      <c r="Y1701" s="138">
        <v>0</v>
      </c>
      <c r="Z1701" s="138">
        <v>0</v>
      </c>
      <c r="AA1701" s="137"/>
      <c r="AB1701" s="137"/>
      <c r="AC1701" s="137"/>
      <c r="AD1701" s="137"/>
      <c r="AE1701" s="137"/>
      <c r="AF1701" s="137" t="s">
        <v>606</v>
      </c>
      <c r="AG1701" s="137" t="s">
        <v>607</v>
      </c>
      <c r="AH1701" s="148">
        <v>45018</v>
      </c>
      <c r="AI1701" s="137">
        <v>0</v>
      </c>
      <c r="AJ1701" s="137"/>
      <c r="AK1701" s="137" t="s">
        <v>744</v>
      </c>
      <c r="AL1701" s="137"/>
    </row>
    <row r="1702" s="134" customFormat="1" ht="38.8" customHeight="1" spans="1:38">
      <c r="A1702" s="137" t="s">
        <v>29</v>
      </c>
      <c r="B1702" s="137" t="s">
        <v>27</v>
      </c>
      <c r="C1702" s="138" t="s">
        <v>463</v>
      </c>
      <c r="D1702" s="138" t="s">
        <v>121</v>
      </c>
      <c r="E1702" s="137" t="s">
        <v>587</v>
      </c>
      <c r="F1702" s="138" t="s">
        <v>257</v>
      </c>
      <c r="G1702" s="138" t="s">
        <v>2752</v>
      </c>
      <c r="H1702" s="147">
        <v>46232.4271990741</v>
      </c>
      <c r="I1702" s="138"/>
      <c r="J1702" s="138" t="s">
        <v>2791</v>
      </c>
      <c r="K1702" s="138" t="s">
        <v>601</v>
      </c>
      <c r="L1702" s="138" t="s">
        <v>818</v>
      </c>
      <c r="M1702" s="138" t="s">
        <v>603</v>
      </c>
      <c r="N1702" s="138" t="s">
        <v>769</v>
      </c>
      <c r="O1702" s="138">
        <v>0</v>
      </c>
      <c r="P1702" s="140">
        <v>0</v>
      </c>
      <c r="Q1702" s="137"/>
      <c r="R1702" s="138" t="s">
        <v>610</v>
      </c>
      <c r="S1702" s="138">
        <v>0</v>
      </c>
      <c r="T1702" s="138">
        <v>0</v>
      </c>
      <c r="U1702" s="138">
        <v>0</v>
      </c>
      <c r="V1702" s="140">
        <v>0</v>
      </c>
      <c r="W1702" s="138"/>
      <c r="X1702" s="138"/>
      <c r="Y1702" s="138">
        <v>0</v>
      </c>
      <c r="Z1702" s="138">
        <v>0</v>
      </c>
      <c r="AA1702" s="137"/>
      <c r="AB1702" s="137"/>
      <c r="AC1702" s="137"/>
      <c r="AD1702" s="137"/>
      <c r="AE1702" s="137"/>
      <c r="AF1702" s="137"/>
      <c r="AG1702" s="137" t="s">
        <v>596</v>
      </c>
      <c r="AH1702" s="148">
        <v>46231</v>
      </c>
      <c r="AI1702" s="137">
        <v>0</v>
      </c>
      <c r="AJ1702" s="137"/>
      <c r="AK1702" s="137" t="s">
        <v>818</v>
      </c>
      <c r="AL1702" s="137"/>
    </row>
    <row r="1703" s="134" customFormat="1" ht="38.8" customHeight="1" spans="1:38">
      <c r="A1703" s="137" t="s">
        <v>29</v>
      </c>
      <c r="B1703" s="137" t="s">
        <v>27</v>
      </c>
      <c r="C1703" s="138" t="s">
        <v>463</v>
      </c>
      <c r="D1703" s="138" t="s">
        <v>121</v>
      </c>
      <c r="E1703" s="137" t="s">
        <v>587</v>
      </c>
      <c r="F1703" s="138" t="s">
        <v>257</v>
      </c>
      <c r="G1703" s="138" t="s">
        <v>2752</v>
      </c>
      <c r="H1703" s="147">
        <v>46232.437349537</v>
      </c>
      <c r="I1703" s="138"/>
      <c r="J1703" s="138" t="s">
        <v>2792</v>
      </c>
      <c r="K1703" s="138" t="s">
        <v>601</v>
      </c>
      <c r="L1703" s="138" t="s">
        <v>818</v>
      </c>
      <c r="M1703" s="138" t="s">
        <v>603</v>
      </c>
      <c r="N1703" s="138" t="s">
        <v>769</v>
      </c>
      <c r="O1703" s="138">
        <v>0</v>
      </c>
      <c r="P1703" s="140">
        <v>0</v>
      </c>
      <c r="Q1703" s="137"/>
      <c r="R1703" s="138" t="s">
        <v>610</v>
      </c>
      <c r="S1703" s="138">
        <v>0</v>
      </c>
      <c r="T1703" s="138">
        <v>0</v>
      </c>
      <c r="U1703" s="138">
        <v>0</v>
      </c>
      <c r="V1703" s="140">
        <v>0</v>
      </c>
      <c r="W1703" s="138"/>
      <c r="X1703" s="138"/>
      <c r="Y1703" s="138">
        <v>0</v>
      </c>
      <c r="Z1703" s="138">
        <v>0</v>
      </c>
      <c r="AA1703" s="137"/>
      <c r="AB1703" s="137"/>
      <c r="AC1703" s="137"/>
      <c r="AD1703" s="137"/>
      <c r="AE1703" s="137"/>
      <c r="AF1703" s="137"/>
      <c r="AG1703" s="137" t="s">
        <v>596</v>
      </c>
      <c r="AH1703" s="148">
        <v>46231</v>
      </c>
      <c r="AI1703" s="137">
        <v>0</v>
      </c>
      <c r="AJ1703" s="137"/>
      <c r="AK1703" s="137" t="s">
        <v>818</v>
      </c>
      <c r="AL1703" s="137"/>
    </row>
    <row r="1704" s="134" customFormat="1" ht="38.8" customHeight="1" spans="1:38">
      <c r="A1704" s="137" t="s">
        <v>29</v>
      </c>
      <c r="B1704" s="137" t="s">
        <v>25</v>
      </c>
      <c r="C1704" s="138" t="s">
        <v>463</v>
      </c>
      <c r="D1704" s="138" t="s">
        <v>91</v>
      </c>
      <c r="E1704" s="137" t="s">
        <v>587</v>
      </c>
      <c r="F1704" s="138" t="s">
        <v>341</v>
      </c>
      <c r="G1704" s="138" t="s">
        <v>689</v>
      </c>
      <c r="H1704" s="147">
        <v>46232.4380555556</v>
      </c>
      <c r="I1704" s="138" t="s">
        <v>2793</v>
      </c>
      <c r="J1704" s="138" t="s">
        <v>2794</v>
      </c>
      <c r="K1704" s="138" t="s">
        <v>601</v>
      </c>
      <c r="L1704" s="138" t="s">
        <v>591</v>
      </c>
      <c r="M1704" s="138" t="s">
        <v>603</v>
      </c>
      <c r="N1704" s="138" t="s">
        <v>613</v>
      </c>
      <c r="O1704" s="138">
        <v>50</v>
      </c>
      <c r="P1704" s="140">
        <v>50</v>
      </c>
      <c r="Q1704" s="137"/>
      <c r="R1704" s="138" t="s">
        <v>610</v>
      </c>
      <c r="S1704" s="138">
        <v>50</v>
      </c>
      <c r="T1704" s="138">
        <v>50</v>
      </c>
      <c r="U1704" s="138">
        <v>50</v>
      </c>
      <c r="V1704" s="140">
        <v>0</v>
      </c>
      <c r="W1704" s="138"/>
      <c r="X1704" s="138"/>
      <c r="Y1704" s="138">
        <v>0</v>
      </c>
      <c r="Z1704" s="138">
        <v>0</v>
      </c>
      <c r="AA1704" s="137"/>
      <c r="AB1704" s="137"/>
      <c r="AC1704" s="137"/>
      <c r="AD1704" s="137"/>
      <c r="AE1704" s="137"/>
      <c r="AF1704" s="137" t="s">
        <v>606</v>
      </c>
      <c r="AG1704" s="137" t="s">
        <v>607</v>
      </c>
      <c r="AH1704" s="148">
        <v>46229</v>
      </c>
      <c r="AI1704" s="137">
        <v>0</v>
      </c>
      <c r="AJ1704" s="137"/>
      <c r="AK1704" s="137" t="s">
        <v>597</v>
      </c>
      <c r="AL1704" s="137"/>
    </row>
    <row r="1705" s="134" customFormat="1" ht="38.8" customHeight="1" spans="1:38">
      <c r="A1705" s="137" t="s">
        <v>29</v>
      </c>
      <c r="B1705" s="137" t="s">
        <v>25</v>
      </c>
      <c r="C1705" s="138" t="s">
        <v>463</v>
      </c>
      <c r="D1705" s="138" t="s">
        <v>94</v>
      </c>
      <c r="E1705" s="137" t="s">
        <v>587</v>
      </c>
      <c r="F1705" s="138" t="s">
        <v>361</v>
      </c>
      <c r="G1705" s="138" t="s">
        <v>673</v>
      </c>
      <c r="H1705" s="147">
        <v>46232.4488657407</v>
      </c>
      <c r="I1705" s="138" t="s">
        <v>2795</v>
      </c>
      <c r="J1705" s="138" t="s">
        <v>2796</v>
      </c>
      <c r="K1705" s="138" t="s">
        <v>601</v>
      </c>
      <c r="L1705" s="138" t="s">
        <v>591</v>
      </c>
      <c r="M1705" s="138" t="s">
        <v>603</v>
      </c>
      <c r="N1705" s="138" t="s">
        <v>613</v>
      </c>
      <c r="O1705" s="138">
        <v>50</v>
      </c>
      <c r="P1705" s="140">
        <v>50</v>
      </c>
      <c r="Q1705" s="137"/>
      <c r="R1705" s="138" t="s">
        <v>610</v>
      </c>
      <c r="S1705" s="138">
        <v>50</v>
      </c>
      <c r="T1705" s="138">
        <v>50</v>
      </c>
      <c r="U1705" s="138">
        <v>50</v>
      </c>
      <c r="V1705" s="140">
        <v>0</v>
      </c>
      <c r="W1705" s="138"/>
      <c r="X1705" s="138"/>
      <c r="Y1705" s="138">
        <v>0</v>
      </c>
      <c r="Z1705" s="138">
        <v>0</v>
      </c>
      <c r="AA1705" s="137"/>
      <c r="AB1705" s="137"/>
      <c r="AC1705" s="137"/>
      <c r="AD1705" s="137"/>
      <c r="AE1705" s="137"/>
      <c r="AF1705" s="137" t="s">
        <v>606</v>
      </c>
      <c r="AG1705" s="137" t="s">
        <v>607</v>
      </c>
      <c r="AH1705" s="148">
        <v>46223</v>
      </c>
      <c r="AI1705" s="137">
        <v>0</v>
      </c>
      <c r="AJ1705" s="137"/>
      <c r="AK1705" s="137" t="s">
        <v>597</v>
      </c>
      <c r="AL1705" s="137"/>
    </row>
    <row r="1706" s="134" customFormat="1" ht="38.8" customHeight="1" spans="1:38">
      <c r="A1706" s="137" t="s">
        <v>29</v>
      </c>
      <c r="B1706" s="137" t="s">
        <v>25</v>
      </c>
      <c r="C1706" s="138" t="s">
        <v>463</v>
      </c>
      <c r="D1706" s="138" t="s">
        <v>84</v>
      </c>
      <c r="E1706" s="137" t="s">
        <v>625</v>
      </c>
      <c r="F1706" s="138" t="s">
        <v>330</v>
      </c>
      <c r="G1706" s="138" t="s">
        <v>2759</v>
      </c>
      <c r="H1706" s="147">
        <v>46232.4598726852</v>
      </c>
      <c r="I1706" s="138" t="s">
        <v>2797</v>
      </c>
      <c r="J1706" s="138" t="s">
        <v>2798</v>
      </c>
      <c r="K1706" s="138" t="s">
        <v>590</v>
      </c>
      <c r="L1706" s="138" t="s">
        <v>591</v>
      </c>
      <c r="M1706" s="138" t="s">
        <v>592</v>
      </c>
      <c r="N1706" s="138" t="s">
        <v>593</v>
      </c>
      <c r="O1706" s="138">
        <v>198</v>
      </c>
      <c r="P1706" s="140">
        <v>198</v>
      </c>
      <c r="Q1706" s="137" t="s">
        <v>2</v>
      </c>
      <c r="R1706" s="138" t="s">
        <v>594</v>
      </c>
      <c r="S1706" s="138">
        <v>198</v>
      </c>
      <c r="T1706" s="138">
        <v>198</v>
      </c>
      <c r="U1706" s="138">
        <v>198</v>
      </c>
      <c r="V1706" s="140">
        <v>0</v>
      </c>
      <c r="W1706" s="138"/>
      <c r="X1706" s="138"/>
      <c r="Y1706" s="138">
        <v>198</v>
      </c>
      <c r="Z1706" s="138">
        <v>198</v>
      </c>
      <c r="AA1706" s="137"/>
      <c r="AB1706" s="137"/>
      <c r="AC1706" s="137"/>
      <c r="AD1706" s="137"/>
      <c r="AE1706" s="137"/>
      <c r="AF1706" s="137" t="s">
        <v>651</v>
      </c>
      <c r="AG1706" s="137" t="s">
        <v>607</v>
      </c>
      <c r="AH1706" s="148">
        <v>43477</v>
      </c>
      <c r="AI1706" s="137">
        <v>0</v>
      </c>
      <c r="AJ1706" s="137"/>
      <c r="AK1706" s="137" t="s">
        <v>597</v>
      </c>
      <c r="AL1706" s="137"/>
    </row>
    <row r="1707" s="134" customFormat="1" ht="38.8" customHeight="1" spans="1:38">
      <c r="A1707" s="137" t="s">
        <v>29</v>
      </c>
      <c r="B1707" s="137" t="s">
        <v>27</v>
      </c>
      <c r="C1707" s="138" t="s">
        <v>463</v>
      </c>
      <c r="D1707" s="138" t="s">
        <v>121</v>
      </c>
      <c r="E1707" s="137" t="s">
        <v>587</v>
      </c>
      <c r="F1707" s="138" t="s">
        <v>258</v>
      </c>
      <c r="G1707" s="138" t="s">
        <v>2799</v>
      </c>
      <c r="H1707" s="147">
        <v>46232.4839814815</v>
      </c>
      <c r="I1707" s="138"/>
      <c r="J1707" s="138" t="s">
        <v>2800</v>
      </c>
      <c r="K1707" s="138" t="s">
        <v>601</v>
      </c>
      <c r="L1707" s="138" t="s">
        <v>818</v>
      </c>
      <c r="M1707" s="138" t="s">
        <v>603</v>
      </c>
      <c r="N1707" s="138" t="s">
        <v>769</v>
      </c>
      <c r="O1707" s="138">
        <v>0</v>
      </c>
      <c r="P1707" s="140">
        <v>0</v>
      </c>
      <c r="Q1707" s="137"/>
      <c r="R1707" s="138" t="s">
        <v>610</v>
      </c>
      <c r="S1707" s="138">
        <v>0</v>
      </c>
      <c r="T1707" s="138">
        <v>0</v>
      </c>
      <c r="U1707" s="138">
        <v>0</v>
      </c>
      <c r="V1707" s="140">
        <v>0</v>
      </c>
      <c r="W1707" s="138"/>
      <c r="X1707" s="138"/>
      <c r="Y1707" s="138">
        <v>0</v>
      </c>
      <c r="Z1707" s="138">
        <v>0</v>
      </c>
      <c r="AA1707" s="137"/>
      <c r="AB1707" s="137"/>
      <c r="AC1707" s="137"/>
      <c r="AD1707" s="137"/>
      <c r="AE1707" s="137"/>
      <c r="AF1707" s="137"/>
      <c r="AG1707" s="137" t="s">
        <v>596</v>
      </c>
      <c r="AH1707" s="148">
        <v>46231</v>
      </c>
      <c r="AI1707" s="137">
        <v>0</v>
      </c>
      <c r="AJ1707" s="137"/>
      <c r="AK1707" s="137" t="s">
        <v>818</v>
      </c>
      <c r="AL1707" s="137"/>
    </row>
    <row r="1708" s="134" customFormat="1" ht="38.8" customHeight="1" spans="1:38">
      <c r="A1708" s="137" t="s">
        <v>29</v>
      </c>
      <c r="B1708" s="137" t="s">
        <v>25</v>
      </c>
      <c r="C1708" s="138" t="s">
        <v>463</v>
      </c>
      <c r="D1708" s="138" t="s">
        <v>74</v>
      </c>
      <c r="E1708" s="137" t="s">
        <v>587</v>
      </c>
      <c r="F1708" s="138" t="s">
        <v>317</v>
      </c>
      <c r="G1708" s="138" t="s">
        <v>2784</v>
      </c>
      <c r="H1708" s="147">
        <v>46232.4855787037</v>
      </c>
      <c r="I1708" s="138" t="s">
        <v>2785</v>
      </c>
      <c r="J1708" s="138" t="s">
        <v>2801</v>
      </c>
      <c r="K1708" s="138" t="s">
        <v>601</v>
      </c>
      <c r="L1708" s="138" t="s">
        <v>591</v>
      </c>
      <c r="M1708" s="138" t="s">
        <v>603</v>
      </c>
      <c r="N1708" s="138" t="s">
        <v>613</v>
      </c>
      <c r="O1708" s="138">
        <v>50</v>
      </c>
      <c r="P1708" s="140">
        <v>50</v>
      </c>
      <c r="Q1708" s="137"/>
      <c r="R1708" s="138" t="s">
        <v>610</v>
      </c>
      <c r="S1708" s="138">
        <v>210</v>
      </c>
      <c r="T1708" s="138">
        <v>210</v>
      </c>
      <c r="U1708" s="138">
        <v>50</v>
      </c>
      <c r="V1708" s="140">
        <v>0</v>
      </c>
      <c r="W1708" s="138"/>
      <c r="X1708" s="138"/>
      <c r="Y1708" s="138">
        <v>0</v>
      </c>
      <c r="Z1708" s="138">
        <v>0</v>
      </c>
      <c r="AA1708" s="137"/>
      <c r="AB1708" s="137"/>
      <c r="AC1708" s="137"/>
      <c r="AD1708" s="137"/>
      <c r="AE1708" s="137"/>
      <c r="AF1708" s="137" t="s">
        <v>606</v>
      </c>
      <c r="AG1708" s="137" t="s">
        <v>607</v>
      </c>
      <c r="AH1708" s="148">
        <v>46227</v>
      </c>
      <c r="AI1708" s="137">
        <v>0</v>
      </c>
      <c r="AJ1708" s="137"/>
      <c r="AK1708" s="137" t="s">
        <v>771</v>
      </c>
      <c r="AL1708" s="137"/>
    </row>
    <row r="1709" s="134" customFormat="1" ht="38.8" customHeight="1" spans="1:38">
      <c r="A1709" s="137" t="s">
        <v>29</v>
      </c>
      <c r="B1709" s="137" t="s">
        <v>25</v>
      </c>
      <c r="C1709" s="138" t="s">
        <v>463</v>
      </c>
      <c r="D1709" s="138" t="s">
        <v>74</v>
      </c>
      <c r="E1709" s="137" t="s">
        <v>587</v>
      </c>
      <c r="F1709" s="138" t="s">
        <v>317</v>
      </c>
      <c r="G1709" s="138" t="s">
        <v>2784</v>
      </c>
      <c r="H1709" s="147">
        <v>46232.4855787037</v>
      </c>
      <c r="I1709" s="138" t="s">
        <v>2785</v>
      </c>
      <c r="J1709" s="138" t="s">
        <v>2801</v>
      </c>
      <c r="K1709" s="138" t="s">
        <v>601</v>
      </c>
      <c r="L1709" s="138" t="s">
        <v>591</v>
      </c>
      <c r="M1709" s="138" t="s">
        <v>603</v>
      </c>
      <c r="N1709" s="138" t="s">
        <v>1689</v>
      </c>
      <c r="O1709" s="138">
        <v>60</v>
      </c>
      <c r="P1709" s="140">
        <v>60</v>
      </c>
      <c r="Q1709" s="137"/>
      <c r="R1709" s="138" t="s">
        <v>610</v>
      </c>
      <c r="S1709" s="138">
        <v>210</v>
      </c>
      <c r="T1709" s="138">
        <v>210</v>
      </c>
      <c r="U1709" s="138">
        <v>60</v>
      </c>
      <c r="V1709" s="140">
        <v>0</v>
      </c>
      <c r="W1709" s="138"/>
      <c r="X1709" s="138"/>
      <c r="Y1709" s="138">
        <v>0</v>
      </c>
      <c r="Z1709" s="138">
        <v>0</v>
      </c>
      <c r="AA1709" s="137"/>
      <c r="AB1709" s="137"/>
      <c r="AC1709" s="137"/>
      <c r="AD1709" s="137"/>
      <c r="AE1709" s="137"/>
      <c r="AF1709" s="137" t="s">
        <v>606</v>
      </c>
      <c r="AG1709" s="137" t="s">
        <v>607</v>
      </c>
      <c r="AH1709" s="148">
        <v>46227</v>
      </c>
      <c r="AI1709" s="137">
        <v>0</v>
      </c>
      <c r="AJ1709" s="137"/>
      <c r="AK1709" s="137" t="s">
        <v>771</v>
      </c>
      <c r="AL1709" s="137"/>
    </row>
    <row r="1710" s="134" customFormat="1" ht="38.8" customHeight="1" spans="1:38">
      <c r="A1710" s="137" t="s">
        <v>29</v>
      </c>
      <c r="B1710" s="137" t="s">
        <v>25</v>
      </c>
      <c r="C1710" s="138" t="s">
        <v>463</v>
      </c>
      <c r="D1710" s="138" t="s">
        <v>74</v>
      </c>
      <c r="E1710" s="137" t="s">
        <v>587</v>
      </c>
      <c r="F1710" s="138" t="s">
        <v>317</v>
      </c>
      <c r="G1710" s="138" t="s">
        <v>2784</v>
      </c>
      <c r="H1710" s="147">
        <v>46232.4855787037</v>
      </c>
      <c r="I1710" s="138" t="s">
        <v>2785</v>
      </c>
      <c r="J1710" s="138" t="s">
        <v>2801</v>
      </c>
      <c r="K1710" s="138" t="s">
        <v>601</v>
      </c>
      <c r="L1710" s="138" t="s">
        <v>591</v>
      </c>
      <c r="M1710" s="138" t="s">
        <v>603</v>
      </c>
      <c r="N1710" s="138" t="s">
        <v>784</v>
      </c>
      <c r="O1710" s="138">
        <v>50</v>
      </c>
      <c r="P1710" s="140">
        <v>50</v>
      </c>
      <c r="Q1710" s="137"/>
      <c r="R1710" s="138" t="s">
        <v>610</v>
      </c>
      <c r="S1710" s="138">
        <v>210</v>
      </c>
      <c r="T1710" s="138">
        <v>210</v>
      </c>
      <c r="U1710" s="138">
        <v>50</v>
      </c>
      <c r="V1710" s="140">
        <v>0</v>
      </c>
      <c r="W1710" s="138"/>
      <c r="X1710" s="138"/>
      <c r="Y1710" s="138">
        <v>0</v>
      </c>
      <c r="Z1710" s="138">
        <v>0</v>
      </c>
      <c r="AA1710" s="137"/>
      <c r="AB1710" s="137"/>
      <c r="AC1710" s="137"/>
      <c r="AD1710" s="137"/>
      <c r="AE1710" s="137"/>
      <c r="AF1710" s="137" t="s">
        <v>606</v>
      </c>
      <c r="AG1710" s="137" t="s">
        <v>607</v>
      </c>
      <c r="AH1710" s="148">
        <v>46227</v>
      </c>
      <c r="AI1710" s="137">
        <v>0</v>
      </c>
      <c r="AJ1710" s="137"/>
      <c r="AK1710" s="137" t="s">
        <v>771</v>
      </c>
      <c r="AL1710" s="137"/>
    </row>
    <row r="1711" s="134" customFormat="1" ht="38.8" customHeight="1" spans="1:38">
      <c r="A1711" s="137" t="s">
        <v>29</v>
      </c>
      <c r="B1711" s="137" t="s">
        <v>25</v>
      </c>
      <c r="C1711" s="138" t="s">
        <v>463</v>
      </c>
      <c r="D1711" s="138" t="s">
        <v>74</v>
      </c>
      <c r="E1711" s="137" t="s">
        <v>587</v>
      </c>
      <c r="F1711" s="138" t="s">
        <v>317</v>
      </c>
      <c r="G1711" s="138" t="s">
        <v>2784</v>
      </c>
      <c r="H1711" s="147">
        <v>46232.4855787037</v>
      </c>
      <c r="I1711" s="138" t="s">
        <v>2785</v>
      </c>
      <c r="J1711" s="138" t="s">
        <v>2801</v>
      </c>
      <c r="K1711" s="138" t="s">
        <v>601</v>
      </c>
      <c r="L1711" s="138" t="s">
        <v>591</v>
      </c>
      <c r="M1711" s="138" t="s">
        <v>603</v>
      </c>
      <c r="N1711" s="138" t="s">
        <v>859</v>
      </c>
      <c r="O1711" s="138">
        <v>50</v>
      </c>
      <c r="P1711" s="140">
        <v>50</v>
      </c>
      <c r="Q1711" s="137"/>
      <c r="R1711" s="138" t="s">
        <v>610</v>
      </c>
      <c r="S1711" s="138">
        <v>210</v>
      </c>
      <c r="T1711" s="138">
        <v>210</v>
      </c>
      <c r="U1711" s="138">
        <v>50</v>
      </c>
      <c r="V1711" s="140">
        <v>0</v>
      </c>
      <c r="W1711" s="138"/>
      <c r="X1711" s="138"/>
      <c r="Y1711" s="138">
        <v>0</v>
      </c>
      <c r="Z1711" s="138">
        <v>0</v>
      </c>
      <c r="AA1711" s="137"/>
      <c r="AB1711" s="137"/>
      <c r="AC1711" s="137"/>
      <c r="AD1711" s="137"/>
      <c r="AE1711" s="137"/>
      <c r="AF1711" s="137" t="s">
        <v>606</v>
      </c>
      <c r="AG1711" s="137" t="s">
        <v>607</v>
      </c>
      <c r="AH1711" s="148">
        <v>46227</v>
      </c>
      <c r="AI1711" s="137">
        <v>0</v>
      </c>
      <c r="AJ1711" s="137"/>
      <c r="AK1711" s="137" t="s">
        <v>771</v>
      </c>
      <c r="AL1711" s="137"/>
    </row>
    <row r="1712" s="134" customFormat="1" ht="38.8" customHeight="1" spans="1:38">
      <c r="A1712" s="137" t="s">
        <v>29</v>
      </c>
      <c r="B1712" s="137" t="s">
        <v>25</v>
      </c>
      <c r="C1712" s="138" t="s">
        <v>463</v>
      </c>
      <c r="D1712" s="138" t="s">
        <v>97</v>
      </c>
      <c r="E1712" s="137" t="s">
        <v>587</v>
      </c>
      <c r="F1712" s="138" t="s">
        <v>369</v>
      </c>
      <c r="G1712" s="138" t="s">
        <v>2788</v>
      </c>
      <c r="H1712" s="147">
        <v>46232.4937384259</v>
      </c>
      <c r="I1712" s="138" t="s">
        <v>2802</v>
      </c>
      <c r="J1712" s="138" t="s">
        <v>2803</v>
      </c>
      <c r="K1712" s="138" t="s">
        <v>590</v>
      </c>
      <c r="L1712" s="138" t="s">
        <v>818</v>
      </c>
      <c r="M1712" s="138" t="s">
        <v>592</v>
      </c>
      <c r="N1712" s="138" t="s">
        <v>776</v>
      </c>
      <c r="O1712" s="138">
        <v>30</v>
      </c>
      <c r="P1712" s="140">
        <v>0</v>
      </c>
      <c r="Q1712" s="137"/>
      <c r="R1712" s="138" t="s">
        <v>666</v>
      </c>
      <c r="S1712" s="138">
        <v>90</v>
      </c>
      <c r="T1712" s="138">
        <v>60</v>
      </c>
      <c r="U1712" s="138">
        <v>0</v>
      </c>
      <c r="V1712" s="140">
        <v>30</v>
      </c>
      <c r="W1712" s="138" t="s">
        <v>670</v>
      </c>
      <c r="X1712" s="138"/>
      <c r="Y1712" s="138">
        <v>0</v>
      </c>
      <c r="Z1712" s="138">
        <v>0</v>
      </c>
      <c r="AA1712" s="137"/>
      <c r="AB1712" s="137"/>
      <c r="AC1712" s="137"/>
      <c r="AD1712" s="137"/>
      <c r="AE1712" s="137"/>
      <c r="AF1712" s="137" t="s">
        <v>606</v>
      </c>
      <c r="AG1712" s="137" t="s">
        <v>607</v>
      </c>
      <c r="AH1712" s="148">
        <v>44284</v>
      </c>
      <c r="AI1712" s="137">
        <v>0</v>
      </c>
      <c r="AJ1712" s="137"/>
      <c r="AK1712" s="137" t="s">
        <v>818</v>
      </c>
      <c r="AL1712" s="137"/>
    </row>
    <row r="1713" s="134" customFormat="1" ht="38.8" customHeight="1" spans="1:38">
      <c r="A1713" s="137" t="s">
        <v>29</v>
      </c>
      <c r="B1713" s="137" t="s">
        <v>27</v>
      </c>
      <c r="C1713" s="138" t="s">
        <v>463</v>
      </c>
      <c r="D1713" s="138" t="s">
        <v>122</v>
      </c>
      <c r="E1713" s="137" t="s">
        <v>587</v>
      </c>
      <c r="F1713" s="138" t="s">
        <v>259</v>
      </c>
      <c r="G1713" s="138" t="s">
        <v>2775</v>
      </c>
      <c r="H1713" s="147">
        <v>46232.5221064815</v>
      </c>
      <c r="I1713" s="138" t="s">
        <v>2804</v>
      </c>
      <c r="J1713" s="138" t="s">
        <v>2805</v>
      </c>
      <c r="K1713" s="138" t="s">
        <v>601</v>
      </c>
      <c r="L1713" s="138" t="s">
        <v>591</v>
      </c>
      <c r="M1713" s="138" t="s">
        <v>603</v>
      </c>
      <c r="N1713" s="138" t="s">
        <v>613</v>
      </c>
      <c r="O1713" s="138">
        <v>50</v>
      </c>
      <c r="P1713" s="140">
        <v>50</v>
      </c>
      <c r="Q1713" s="137"/>
      <c r="R1713" s="138" t="s">
        <v>610</v>
      </c>
      <c r="S1713" s="138">
        <v>50</v>
      </c>
      <c r="T1713" s="138">
        <v>50</v>
      </c>
      <c r="U1713" s="138">
        <v>50</v>
      </c>
      <c r="V1713" s="140">
        <v>0</v>
      </c>
      <c r="W1713" s="138"/>
      <c r="X1713" s="138"/>
      <c r="Y1713" s="138">
        <v>0</v>
      </c>
      <c r="Z1713" s="138">
        <v>0</v>
      </c>
      <c r="AA1713" s="137"/>
      <c r="AB1713" s="137"/>
      <c r="AC1713" s="137"/>
      <c r="AD1713" s="137"/>
      <c r="AE1713" s="137"/>
      <c r="AF1713" s="137" t="s">
        <v>606</v>
      </c>
      <c r="AG1713" s="137" t="s">
        <v>607</v>
      </c>
      <c r="AH1713" s="148">
        <v>46221</v>
      </c>
      <c r="AI1713" s="137">
        <v>0</v>
      </c>
      <c r="AJ1713" s="137"/>
      <c r="AK1713" s="137" t="s">
        <v>597</v>
      </c>
      <c r="AL1713" s="137"/>
    </row>
    <row r="1714" s="134" customFormat="1" ht="38.8" customHeight="1" spans="1:38">
      <c r="A1714" s="137" t="s">
        <v>29</v>
      </c>
      <c r="B1714" s="137" t="s">
        <v>27</v>
      </c>
      <c r="C1714" s="138" t="s">
        <v>463</v>
      </c>
      <c r="D1714" s="138" t="s">
        <v>123</v>
      </c>
      <c r="E1714" s="137" t="s">
        <v>587</v>
      </c>
      <c r="F1714" s="138" t="s">
        <v>2806</v>
      </c>
      <c r="G1714" s="138" t="s">
        <v>2807</v>
      </c>
      <c r="H1714" s="147">
        <v>46232.5242592593</v>
      </c>
      <c r="I1714" s="138" t="s">
        <v>2808</v>
      </c>
      <c r="J1714" s="138" t="s">
        <v>2809</v>
      </c>
      <c r="K1714" s="138" t="s">
        <v>601</v>
      </c>
      <c r="L1714" s="138" t="s">
        <v>591</v>
      </c>
      <c r="M1714" s="138" t="s">
        <v>603</v>
      </c>
      <c r="N1714" s="138" t="s">
        <v>1689</v>
      </c>
      <c r="O1714" s="138">
        <v>60</v>
      </c>
      <c r="P1714" s="140">
        <v>60</v>
      </c>
      <c r="Q1714" s="137"/>
      <c r="R1714" s="138" t="s">
        <v>610</v>
      </c>
      <c r="S1714" s="138">
        <v>110</v>
      </c>
      <c r="T1714" s="138">
        <v>110</v>
      </c>
      <c r="U1714" s="138">
        <v>60</v>
      </c>
      <c r="V1714" s="140">
        <v>0</v>
      </c>
      <c r="W1714" s="138"/>
      <c r="X1714" s="138"/>
      <c r="Y1714" s="138">
        <v>0</v>
      </c>
      <c r="Z1714" s="138">
        <v>0</v>
      </c>
      <c r="AA1714" s="137"/>
      <c r="AB1714" s="137"/>
      <c r="AC1714" s="137"/>
      <c r="AD1714" s="137"/>
      <c r="AE1714" s="137"/>
      <c r="AF1714" s="137" t="s">
        <v>606</v>
      </c>
      <c r="AG1714" s="137" t="s">
        <v>607</v>
      </c>
      <c r="AH1714" s="148">
        <v>46133</v>
      </c>
      <c r="AI1714" s="137">
        <v>0</v>
      </c>
      <c r="AJ1714" s="137"/>
      <c r="AK1714" s="137" t="s">
        <v>597</v>
      </c>
      <c r="AL1714" s="137"/>
    </row>
    <row r="1715" s="134" customFormat="1" ht="38.8" customHeight="1" spans="1:38">
      <c r="A1715" s="137" t="s">
        <v>29</v>
      </c>
      <c r="B1715" s="137" t="s">
        <v>27</v>
      </c>
      <c r="C1715" s="138" t="s">
        <v>463</v>
      </c>
      <c r="D1715" s="138" t="s">
        <v>123</v>
      </c>
      <c r="E1715" s="137" t="s">
        <v>587</v>
      </c>
      <c r="F1715" s="138" t="s">
        <v>2806</v>
      </c>
      <c r="G1715" s="138" t="s">
        <v>2807</v>
      </c>
      <c r="H1715" s="147">
        <v>46232.5242592593</v>
      </c>
      <c r="I1715" s="138" t="s">
        <v>2808</v>
      </c>
      <c r="J1715" s="138" t="s">
        <v>2809</v>
      </c>
      <c r="K1715" s="138" t="s">
        <v>601</v>
      </c>
      <c r="L1715" s="138" t="s">
        <v>591</v>
      </c>
      <c r="M1715" s="138" t="s">
        <v>603</v>
      </c>
      <c r="N1715" s="138" t="s">
        <v>859</v>
      </c>
      <c r="O1715" s="138">
        <v>50</v>
      </c>
      <c r="P1715" s="140">
        <v>50</v>
      </c>
      <c r="Q1715" s="137"/>
      <c r="R1715" s="138" t="s">
        <v>610</v>
      </c>
      <c r="S1715" s="138">
        <v>110</v>
      </c>
      <c r="T1715" s="138">
        <v>110</v>
      </c>
      <c r="U1715" s="138">
        <v>50</v>
      </c>
      <c r="V1715" s="140">
        <v>0</v>
      </c>
      <c r="W1715" s="138"/>
      <c r="X1715" s="138"/>
      <c r="Y1715" s="138">
        <v>0</v>
      </c>
      <c r="Z1715" s="138">
        <v>0</v>
      </c>
      <c r="AA1715" s="137"/>
      <c r="AB1715" s="137"/>
      <c r="AC1715" s="137"/>
      <c r="AD1715" s="137"/>
      <c r="AE1715" s="137"/>
      <c r="AF1715" s="137" t="s">
        <v>606</v>
      </c>
      <c r="AG1715" s="137" t="s">
        <v>607</v>
      </c>
      <c r="AH1715" s="148">
        <v>46133</v>
      </c>
      <c r="AI1715" s="137">
        <v>0</v>
      </c>
      <c r="AJ1715" s="137"/>
      <c r="AK1715" s="137" t="s">
        <v>597</v>
      </c>
      <c r="AL1715" s="137"/>
    </row>
    <row r="1716" s="134" customFormat="1" ht="38.8" customHeight="1" spans="1:38">
      <c r="A1716" s="137" t="s">
        <v>29</v>
      </c>
      <c r="B1716" s="137" t="s">
        <v>27</v>
      </c>
      <c r="C1716" s="138" t="s">
        <v>463</v>
      </c>
      <c r="D1716" s="138" t="s">
        <v>121</v>
      </c>
      <c r="E1716" s="137" t="s">
        <v>587</v>
      </c>
      <c r="F1716" s="138" t="s">
        <v>258</v>
      </c>
      <c r="G1716" s="138" t="s">
        <v>2799</v>
      </c>
      <c r="H1716" s="147">
        <v>46232.5287268519</v>
      </c>
      <c r="I1716" s="138"/>
      <c r="J1716" s="138" t="s">
        <v>2810</v>
      </c>
      <c r="K1716" s="138" t="s">
        <v>601</v>
      </c>
      <c r="L1716" s="138" t="s">
        <v>818</v>
      </c>
      <c r="M1716" s="138" t="s">
        <v>603</v>
      </c>
      <c r="N1716" s="138" t="s">
        <v>769</v>
      </c>
      <c r="O1716" s="138">
        <v>0</v>
      </c>
      <c r="P1716" s="140">
        <v>0</v>
      </c>
      <c r="Q1716" s="137"/>
      <c r="R1716" s="138" t="s">
        <v>610</v>
      </c>
      <c r="S1716" s="138">
        <v>0</v>
      </c>
      <c r="T1716" s="138">
        <v>0</v>
      </c>
      <c r="U1716" s="138">
        <v>0</v>
      </c>
      <c r="V1716" s="140">
        <v>0</v>
      </c>
      <c r="W1716" s="138"/>
      <c r="X1716" s="138"/>
      <c r="Y1716" s="138">
        <v>0</v>
      </c>
      <c r="Z1716" s="138">
        <v>0</v>
      </c>
      <c r="AA1716" s="137"/>
      <c r="AB1716" s="137"/>
      <c r="AC1716" s="137"/>
      <c r="AD1716" s="137"/>
      <c r="AE1716" s="137"/>
      <c r="AF1716" s="137"/>
      <c r="AG1716" s="137" t="s">
        <v>596</v>
      </c>
      <c r="AH1716" s="148">
        <v>46231</v>
      </c>
      <c r="AI1716" s="137">
        <v>0</v>
      </c>
      <c r="AJ1716" s="137"/>
      <c r="AK1716" s="137" t="s">
        <v>818</v>
      </c>
      <c r="AL1716" s="137"/>
    </row>
    <row r="1717" s="134" customFormat="1" ht="38.8" customHeight="1" spans="1:38">
      <c r="A1717" s="137" t="s">
        <v>29</v>
      </c>
      <c r="B1717" s="137" t="s">
        <v>27</v>
      </c>
      <c r="C1717" s="138" t="s">
        <v>463</v>
      </c>
      <c r="D1717" s="138" t="s">
        <v>125</v>
      </c>
      <c r="E1717" s="137" t="s">
        <v>587</v>
      </c>
      <c r="F1717" s="138" t="s">
        <v>267</v>
      </c>
      <c r="G1717" s="138" t="s">
        <v>732</v>
      </c>
      <c r="H1717" s="147">
        <v>46232.5628703704</v>
      </c>
      <c r="I1717" s="138" t="s">
        <v>2811</v>
      </c>
      <c r="J1717" s="138" t="s">
        <v>2812</v>
      </c>
      <c r="K1717" s="138" t="s">
        <v>601</v>
      </c>
      <c r="L1717" s="138" t="s">
        <v>591</v>
      </c>
      <c r="M1717" s="138" t="s">
        <v>603</v>
      </c>
      <c r="N1717" s="138" t="s">
        <v>613</v>
      </c>
      <c r="O1717" s="138">
        <v>50</v>
      </c>
      <c r="P1717" s="140">
        <v>50</v>
      </c>
      <c r="Q1717" s="137"/>
      <c r="R1717" s="138" t="s">
        <v>610</v>
      </c>
      <c r="S1717" s="138">
        <v>50</v>
      </c>
      <c r="T1717" s="138">
        <v>50</v>
      </c>
      <c r="U1717" s="138">
        <v>50</v>
      </c>
      <c r="V1717" s="140">
        <v>0</v>
      </c>
      <c r="W1717" s="138"/>
      <c r="X1717" s="138"/>
      <c r="Y1717" s="138">
        <v>0</v>
      </c>
      <c r="Z1717" s="138">
        <v>0</v>
      </c>
      <c r="AA1717" s="137"/>
      <c r="AB1717" s="137"/>
      <c r="AC1717" s="137"/>
      <c r="AD1717" s="137"/>
      <c r="AE1717" s="137"/>
      <c r="AF1717" s="137" t="s">
        <v>606</v>
      </c>
      <c r="AG1717" s="137" t="s">
        <v>607</v>
      </c>
      <c r="AH1717" s="148">
        <v>46173</v>
      </c>
      <c r="AI1717" s="137">
        <v>0</v>
      </c>
      <c r="AJ1717" s="137"/>
      <c r="AK1717" s="137" t="s">
        <v>726</v>
      </c>
      <c r="AL1717" s="137"/>
    </row>
    <row r="1718" s="134" customFormat="1" ht="38.8" customHeight="1" spans="1:38">
      <c r="A1718" s="137" t="s">
        <v>29</v>
      </c>
      <c r="B1718" s="137" t="s">
        <v>27</v>
      </c>
      <c r="C1718" s="138" t="s">
        <v>463</v>
      </c>
      <c r="D1718" s="138" t="s">
        <v>122</v>
      </c>
      <c r="E1718" s="137" t="s">
        <v>587</v>
      </c>
      <c r="F1718" s="138" t="s">
        <v>259</v>
      </c>
      <c r="G1718" s="138" t="s">
        <v>2775</v>
      </c>
      <c r="H1718" s="147">
        <v>46232.5651736111</v>
      </c>
      <c r="I1718" s="138" t="s">
        <v>2804</v>
      </c>
      <c r="J1718" s="138" t="s">
        <v>2813</v>
      </c>
      <c r="K1718" s="138" t="s">
        <v>601</v>
      </c>
      <c r="L1718" s="138" t="s">
        <v>591</v>
      </c>
      <c r="M1718" s="138" t="s">
        <v>603</v>
      </c>
      <c r="N1718" s="138" t="s">
        <v>613</v>
      </c>
      <c r="O1718" s="138">
        <v>50</v>
      </c>
      <c r="P1718" s="140">
        <v>50</v>
      </c>
      <c r="Q1718" s="137"/>
      <c r="R1718" s="138" t="s">
        <v>610</v>
      </c>
      <c r="S1718" s="138">
        <v>50</v>
      </c>
      <c r="T1718" s="138">
        <v>50</v>
      </c>
      <c r="U1718" s="138">
        <v>50</v>
      </c>
      <c r="V1718" s="140">
        <v>0</v>
      </c>
      <c r="W1718" s="138"/>
      <c r="X1718" s="138"/>
      <c r="Y1718" s="138">
        <v>0</v>
      </c>
      <c r="Z1718" s="138">
        <v>0</v>
      </c>
      <c r="AA1718" s="137"/>
      <c r="AB1718" s="137"/>
      <c r="AC1718" s="137"/>
      <c r="AD1718" s="137"/>
      <c r="AE1718" s="137"/>
      <c r="AF1718" s="137" t="s">
        <v>606</v>
      </c>
      <c r="AG1718" s="137" t="s">
        <v>607</v>
      </c>
      <c r="AH1718" s="148">
        <v>46229</v>
      </c>
      <c r="AI1718" s="137">
        <v>0</v>
      </c>
      <c r="AJ1718" s="137"/>
      <c r="AK1718" s="137" t="s">
        <v>597</v>
      </c>
      <c r="AL1718" s="137"/>
    </row>
    <row r="1719" s="134" customFormat="1" ht="38.8" customHeight="1" spans="1:38">
      <c r="A1719" s="137" t="s">
        <v>29</v>
      </c>
      <c r="B1719" s="137" t="s">
        <v>25</v>
      </c>
      <c r="C1719" s="138" t="s">
        <v>463</v>
      </c>
      <c r="D1719" s="138" t="s">
        <v>95</v>
      </c>
      <c r="E1719" s="137" t="s">
        <v>587</v>
      </c>
      <c r="F1719" s="138" t="s">
        <v>363</v>
      </c>
      <c r="G1719" s="138" t="s">
        <v>671</v>
      </c>
      <c r="H1719" s="147">
        <v>46232.5944791667</v>
      </c>
      <c r="I1719" s="138"/>
      <c r="J1719" s="138" t="s">
        <v>2814</v>
      </c>
      <c r="K1719" s="138" t="s">
        <v>601</v>
      </c>
      <c r="L1719" s="138" t="s">
        <v>591</v>
      </c>
      <c r="M1719" s="138" t="s">
        <v>603</v>
      </c>
      <c r="N1719" s="138" t="s">
        <v>769</v>
      </c>
      <c r="O1719" s="138">
        <v>0</v>
      </c>
      <c r="P1719" s="140">
        <v>0</v>
      </c>
      <c r="Q1719" s="137"/>
      <c r="R1719" s="138" t="s">
        <v>610</v>
      </c>
      <c r="S1719" s="138">
        <v>0</v>
      </c>
      <c r="T1719" s="138">
        <v>0</v>
      </c>
      <c r="U1719" s="138">
        <v>0</v>
      </c>
      <c r="V1719" s="140">
        <v>0</v>
      </c>
      <c r="W1719" s="138"/>
      <c r="X1719" s="138"/>
      <c r="Y1719" s="138">
        <v>0</v>
      </c>
      <c r="Z1719" s="138">
        <v>0</v>
      </c>
      <c r="AA1719" s="137"/>
      <c r="AB1719" s="137"/>
      <c r="AC1719" s="137"/>
      <c r="AD1719" s="137"/>
      <c r="AE1719" s="137"/>
      <c r="AF1719" s="137"/>
      <c r="AG1719" s="137" t="s">
        <v>596</v>
      </c>
      <c r="AH1719" s="148">
        <v>46231</v>
      </c>
      <c r="AI1719" s="137">
        <v>0</v>
      </c>
      <c r="AJ1719" s="137"/>
      <c r="AK1719" s="137" t="s">
        <v>628</v>
      </c>
      <c r="AL1719" s="137"/>
    </row>
    <row r="1720" s="134" customFormat="1" ht="38.8" customHeight="1" spans="1:38">
      <c r="A1720" s="137" t="s">
        <v>29</v>
      </c>
      <c r="B1720" s="137" t="s">
        <v>25</v>
      </c>
      <c r="C1720" s="138" t="s">
        <v>463</v>
      </c>
      <c r="D1720" s="138" t="s">
        <v>97</v>
      </c>
      <c r="E1720" s="137" t="s">
        <v>587</v>
      </c>
      <c r="F1720" s="138" t="s">
        <v>372</v>
      </c>
      <c r="G1720" s="138" t="s">
        <v>2763</v>
      </c>
      <c r="H1720" s="147">
        <v>46232.5974884259</v>
      </c>
      <c r="I1720" s="138" t="s">
        <v>2815</v>
      </c>
      <c r="J1720" s="138" t="s">
        <v>2816</v>
      </c>
      <c r="K1720" s="138" t="s">
        <v>601</v>
      </c>
      <c r="L1720" s="138" t="s">
        <v>591</v>
      </c>
      <c r="M1720" s="138" t="s">
        <v>603</v>
      </c>
      <c r="N1720" s="138" t="s">
        <v>604</v>
      </c>
      <c r="O1720" s="138">
        <v>100</v>
      </c>
      <c r="P1720" s="140">
        <v>100</v>
      </c>
      <c r="Q1720" s="137"/>
      <c r="R1720" s="138" t="s">
        <v>605</v>
      </c>
      <c r="S1720" s="138">
        <v>100</v>
      </c>
      <c r="T1720" s="138">
        <v>100</v>
      </c>
      <c r="U1720" s="138">
        <v>100</v>
      </c>
      <c r="V1720" s="140">
        <v>0</v>
      </c>
      <c r="W1720" s="138"/>
      <c r="X1720" s="138"/>
      <c r="Y1720" s="138">
        <v>0</v>
      </c>
      <c r="Z1720" s="138">
        <v>0</v>
      </c>
      <c r="AA1720" s="137"/>
      <c r="AB1720" s="137"/>
      <c r="AC1720" s="137"/>
      <c r="AD1720" s="137"/>
      <c r="AE1720" s="137"/>
      <c r="AF1720" s="137" t="s">
        <v>606</v>
      </c>
      <c r="AG1720" s="137" t="s">
        <v>607</v>
      </c>
      <c r="AH1720" s="148">
        <v>46230</v>
      </c>
      <c r="AI1720" s="137">
        <v>0</v>
      </c>
      <c r="AJ1720" s="137"/>
      <c r="AK1720" s="137" t="s">
        <v>597</v>
      </c>
      <c r="AL1720" s="137"/>
    </row>
    <row r="1721" s="134" customFormat="1" ht="38.8" customHeight="1" spans="1:38">
      <c r="A1721" s="137" t="s">
        <v>29</v>
      </c>
      <c r="B1721" s="137" t="s">
        <v>25</v>
      </c>
      <c r="C1721" s="138" t="s">
        <v>463</v>
      </c>
      <c r="D1721" s="138" t="s">
        <v>91</v>
      </c>
      <c r="E1721" s="137" t="s">
        <v>587</v>
      </c>
      <c r="F1721" s="138" t="s">
        <v>341</v>
      </c>
      <c r="G1721" s="138" t="s">
        <v>689</v>
      </c>
      <c r="H1721" s="147">
        <v>46232.6827314815</v>
      </c>
      <c r="I1721" s="138" t="s">
        <v>2793</v>
      </c>
      <c r="J1721" s="138" t="s">
        <v>2817</v>
      </c>
      <c r="K1721" s="138" t="s">
        <v>601</v>
      </c>
      <c r="L1721" s="138" t="s">
        <v>591</v>
      </c>
      <c r="M1721" s="138" t="s">
        <v>603</v>
      </c>
      <c r="N1721" s="138" t="s">
        <v>613</v>
      </c>
      <c r="O1721" s="138">
        <v>50</v>
      </c>
      <c r="P1721" s="140">
        <v>50</v>
      </c>
      <c r="Q1721" s="137"/>
      <c r="R1721" s="138" t="s">
        <v>610</v>
      </c>
      <c r="S1721" s="138">
        <v>50</v>
      </c>
      <c r="T1721" s="138">
        <v>50</v>
      </c>
      <c r="U1721" s="138">
        <v>50</v>
      </c>
      <c r="V1721" s="140">
        <v>0</v>
      </c>
      <c r="W1721" s="138"/>
      <c r="X1721" s="138"/>
      <c r="Y1721" s="138">
        <v>0</v>
      </c>
      <c r="Z1721" s="138">
        <v>0</v>
      </c>
      <c r="AA1721" s="137"/>
      <c r="AB1721" s="137"/>
      <c r="AC1721" s="137"/>
      <c r="AD1721" s="137"/>
      <c r="AE1721" s="137"/>
      <c r="AF1721" s="137"/>
      <c r="AG1721" s="137" t="s">
        <v>596</v>
      </c>
      <c r="AH1721" s="148">
        <v>46226</v>
      </c>
      <c r="AI1721" s="137">
        <v>0</v>
      </c>
      <c r="AJ1721" s="137"/>
      <c r="AK1721" s="137" t="s">
        <v>597</v>
      </c>
      <c r="AL1721" s="137"/>
    </row>
    <row r="1722" s="134" customFormat="1" ht="38.8" customHeight="1" spans="1:38">
      <c r="A1722" s="137" t="s">
        <v>29</v>
      </c>
      <c r="B1722" s="137" t="s">
        <v>27</v>
      </c>
      <c r="C1722" s="138" t="s">
        <v>463</v>
      </c>
      <c r="D1722" s="138" t="s">
        <v>117</v>
      </c>
      <c r="E1722" s="137" t="s">
        <v>587</v>
      </c>
      <c r="F1722" s="138" t="s">
        <v>252</v>
      </c>
      <c r="G1722" s="138" t="s">
        <v>2818</v>
      </c>
      <c r="H1722" s="147">
        <v>46232.6941087963</v>
      </c>
      <c r="I1722" s="138" t="s">
        <v>2819</v>
      </c>
      <c r="J1722" s="138" t="s">
        <v>2820</v>
      </c>
      <c r="K1722" s="138" t="s">
        <v>601</v>
      </c>
      <c r="L1722" s="138" t="s">
        <v>742</v>
      </c>
      <c r="M1722" s="138" t="s">
        <v>603</v>
      </c>
      <c r="N1722" s="138" t="s">
        <v>1901</v>
      </c>
      <c r="O1722" s="138">
        <v>400</v>
      </c>
      <c r="P1722" s="140">
        <v>0</v>
      </c>
      <c r="Q1722" s="137"/>
      <c r="R1722" s="138" t="s">
        <v>610</v>
      </c>
      <c r="S1722" s="138">
        <v>400</v>
      </c>
      <c r="T1722" s="138">
        <v>400</v>
      </c>
      <c r="U1722" s="138">
        <v>0</v>
      </c>
      <c r="V1722" s="140">
        <v>400</v>
      </c>
      <c r="W1722" s="138" t="s">
        <v>645</v>
      </c>
      <c r="X1722" s="138"/>
      <c r="Y1722" s="138">
        <v>0</v>
      </c>
      <c r="Z1722" s="138">
        <v>0</v>
      </c>
      <c r="AA1722" s="137"/>
      <c r="AB1722" s="137"/>
      <c r="AC1722" s="137"/>
      <c r="AD1722" s="137"/>
      <c r="AE1722" s="137"/>
      <c r="AF1722" s="137"/>
      <c r="AG1722" s="137" t="s">
        <v>596</v>
      </c>
      <c r="AH1722" s="148">
        <v>46191</v>
      </c>
      <c r="AI1722" s="137">
        <v>0</v>
      </c>
      <c r="AJ1722" s="137"/>
      <c r="AK1722" s="137" t="s">
        <v>744</v>
      </c>
      <c r="AL1722" s="137" t="s">
        <v>2821</v>
      </c>
    </row>
    <row r="1723" s="134" customFormat="1" ht="38.8" customHeight="1" spans="1:38">
      <c r="A1723" s="137" t="s">
        <v>29</v>
      </c>
      <c r="B1723" s="137" t="s">
        <v>27</v>
      </c>
      <c r="C1723" s="138" t="s">
        <v>463</v>
      </c>
      <c r="D1723" s="138" t="s">
        <v>122</v>
      </c>
      <c r="E1723" s="137" t="s">
        <v>587</v>
      </c>
      <c r="F1723" s="138" t="s">
        <v>262</v>
      </c>
      <c r="G1723" s="138" t="s">
        <v>2768</v>
      </c>
      <c r="H1723" s="147">
        <v>46232.7086111111</v>
      </c>
      <c r="I1723" s="138" t="s">
        <v>2804</v>
      </c>
      <c r="J1723" s="138" t="s">
        <v>2822</v>
      </c>
      <c r="K1723" s="138" t="s">
        <v>601</v>
      </c>
      <c r="L1723" s="138" t="s">
        <v>591</v>
      </c>
      <c r="M1723" s="138" t="s">
        <v>603</v>
      </c>
      <c r="N1723" s="138" t="s">
        <v>613</v>
      </c>
      <c r="O1723" s="138">
        <v>50</v>
      </c>
      <c r="P1723" s="140">
        <v>50</v>
      </c>
      <c r="Q1723" s="137"/>
      <c r="R1723" s="138" t="s">
        <v>610</v>
      </c>
      <c r="S1723" s="138">
        <v>50</v>
      </c>
      <c r="T1723" s="138">
        <v>50</v>
      </c>
      <c r="U1723" s="138">
        <v>50</v>
      </c>
      <c r="V1723" s="140">
        <v>0</v>
      </c>
      <c r="W1723" s="138"/>
      <c r="X1723" s="138"/>
      <c r="Y1723" s="138">
        <v>0</v>
      </c>
      <c r="Z1723" s="138">
        <v>0</v>
      </c>
      <c r="AA1723" s="137"/>
      <c r="AB1723" s="137"/>
      <c r="AC1723" s="137"/>
      <c r="AD1723" s="137"/>
      <c r="AE1723" s="137"/>
      <c r="AF1723" s="137" t="s">
        <v>606</v>
      </c>
      <c r="AG1723" s="137" t="s">
        <v>607</v>
      </c>
      <c r="AH1723" s="148">
        <v>46148</v>
      </c>
      <c r="AI1723" s="137">
        <v>0</v>
      </c>
      <c r="AJ1723" s="137"/>
      <c r="AK1723" s="137" t="s">
        <v>597</v>
      </c>
      <c r="AL1723" s="137"/>
    </row>
    <row r="1724" s="134" customFormat="1" ht="38.8" customHeight="1" spans="1:38">
      <c r="A1724" s="137" t="s">
        <v>29</v>
      </c>
      <c r="B1724" s="137" t="s">
        <v>25</v>
      </c>
      <c r="C1724" s="138" t="s">
        <v>463</v>
      </c>
      <c r="D1724" s="138" t="s">
        <v>93</v>
      </c>
      <c r="E1724" s="137" t="s">
        <v>587</v>
      </c>
      <c r="F1724" s="138" t="s">
        <v>355</v>
      </c>
      <c r="G1724" s="138" t="s">
        <v>2499</v>
      </c>
      <c r="H1724" s="147">
        <v>46232.7378472222</v>
      </c>
      <c r="I1724" s="138"/>
      <c r="J1724" s="138" t="s">
        <v>2823</v>
      </c>
      <c r="K1724" s="138" t="s">
        <v>601</v>
      </c>
      <c r="L1724" s="138" t="s">
        <v>818</v>
      </c>
      <c r="M1724" s="138" t="s">
        <v>603</v>
      </c>
      <c r="N1724" s="138" t="s">
        <v>769</v>
      </c>
      <c r="O1724" s="138">
        <v>0</v>
      </c>
      <c r="P1724" s="140">
        <v>0</v>
      </c>
      <c r="Q1724" s="137"/>
      <c r="R1724" s="138" t="s">
        <v>610</v>
      </c>
      <c r="S1724" s="138">
        <v>0</v>
      </c>
      <c r="T1724" s="138">
        <v>0</v>
      </c>
      <c r="U1724" s="138">
        <v>0</v>
      </c>
      <c r="V1724" s="140">
        <v>0</v>
      </c>
      <c r="W1724" s="138"/>
      <c r="X1724" s="138"/>
      <c r="Y1724" s="138">
        <v>0</v>
      </c>
      <c r="Z1724" s="138">
        <v>0</v>
      </c>
      <c r="AA1724" s="137"/>
      <c r="AB1724" s="137"/>
      <c r="AC1724" s="137"/>
      <c r="AD1724" s="137"/>
      <c r="AE1724" s="137"/>
      <c r="AF1724" s="137"/>
      <c r="AG1724" s="137" t="s">
        <v>596</v>
      </c>
      <c r="AH1724" s="148">
        <v>46230</v>
      </c>
      <c r="AI1724" s="137">
        <v>0</v>
      </c>
      <c r="AJ1724" s="137"/>
      <c r="AK1724" s="137" t="s">
        <v>818</v>
      </c>
      <c r="AL1724" s="137"/>
    </row>
    <row r="1725" s="134" customFormat="1" ht="38.8" customHeight="1" spans="1:38">
      <c r="A1725" s="137" t="s">
        <v>29</v>
      </c>
      <c r="B1725" s="137" t="s">
        <v>25</v>
      </c>
      <c r="C1725" s="138" t="s">
        <v>463</v>
      </c>
      <c r="D1725" s="138" t="s">
        <v>93</v>
      </c>
      <c r="E1725" s="137" t="s">
        <v>587</v>
      </c>
      <c r="F1725" s="138" t="s">
        <v>353</v>
      </c>
      <c r="G1725" s="138" t="s">
        <v>2609</v>
      </c>
      <c r="H1725" s="147">
        <v>46232.7745138889</v>
      </c>
      <c r="I1725" s="138"/>
      <c r="J1725" s="138" t="s">
        <v>2824</v>
      </c>
      <c r="K1725" s="138" t="s">
        <v>601</v>
      </c>
      <c r="L1725" s="138" t="s">
        <v>591</v>
      </c>
      <c r="M1725" s="138" t="s">
        <v>603</v>
      </c>
      <c r="N1725" s="138" t="s">
        <v>769</v>
      </c>
      <c r="O1725" s="138">
        <v>0</v>
      </c>
      <c r="P1725" s="140">
        <v>0</v>
      </c>
      <c r="Q1725" s="137"/>
      <c r="R1725" s="138" t="s">
        <v>610</v>
      </c>
      <c r="S1725" s="138">
        <v>0</v>
      </c>
      <c r="T1725" s="138">
        <v>0</v>
      </c>
      <c r="U1725" s="138">
        <v>0</v>
      </c>
      <c r="V1725" s="140">
        <v>0</v>
      </c>
      <c r="W1725" s="138"/>
      <c r="X1725" s="138"/>
      <c r="Y1725" s="138">
        <v>0</v>
      </c>
      <c r="Z1725" s="138">
        <v>0</v>
      </c>
      <c r="AA1725" s="137"/>
      <c r="AB1725" s="137"/>
      <c r="AC1725" s="137"/>
      <c r="AD1725" s="137"/>
      <c r="AE1725" s="137"/>
      <c r="AF1725" s="137"/>
      <c r="AG1725" s="137" t="s">
        <v>596</v>
      </c>
      <c r="AH1725" s="148">
        <v>46216</v>
      </c>
      <c r="AI1725" s="137">
        <v>0</v>
      </c>
      <c r="AJ1725" s="137"/>
      <c r="AK1725" s="137" t="s">
        <v>870</v>
      </c>
      <c r="AL1725" s="137"/>
    </row>
    <row r="1726" s="134" customFormat="1" ht="38.8" customHeight="1" spans="1:38">
      <c r="A1726" s="137" t="s">
        <v>29</v>
      </c>
      <c r="B1726" s="137" t="s">
        <v>27</v>
      </c>
      <c r="C1726" s="138" t="s">
        <v>463</v>
      </c>
      <c r="D1726" s="138" t="s">
        <v>121</v>
      </c>
      <c r="E1726" s="137" t="s">
        <v>587</v>
      </c>
      <c r="F1726" s="138" t="s">
        <v>257</v>
      </c>
      <c r="G1726" s="138" t="s">
        <v>2752</v>
      </c>
      <c r="H1726" s="147">
        <v>46232.7764930556</v>
      </c>
      <c r="I1726" s="138" t="s">
        <v>2825</v>
      </c>
      <c r="J1726" s="138" t="s">
        <v>2826</v>
      </c>
      <c r="K1726" s="138" t="s">
        <v>601</v>
      </c>
      <c r="L1726" s="138" t="s">
        <v>591</v>
      </c>
      <c r="M1726" s="138" t="s">
        <v>603</v>
      </c>
      <c r="N1726" s="138" t="s">
        <v>609</v>
      </c>
      <c r="O1726" s="138">
        <v>30</v>
      </c>
      <c r="P1726" s="140">
        <v>30</v>
      </c>
      <c r="Q1726" s="137"/>
      <c r="R1726" s="138" t="s">
        <v>610</v>
      </c>
      <c r="S1726" s="138">
        <v>30</v>
      </c>
      <c r="T1726" s="138">
        <v>30</v>
      </c>
      <c r="U1726" s="138">
        <v>30</v>
      </c>
      <c r="V1726" s="140">
        <v>0</v>
      </c>
      <c r="W1726" s="138"/>
      <c r="X1726" s="138"/>
      <c r="Y1726" s="138">
        <v>0</v>
      </c>
      <c r="Z1726" s="138">
        <v>0</v>
      </c>
      <c r="AA1726" s="137"/>
      <c r="AB1726" s="137"/>
      <c r="AC1726" s="137"/>
      <c r="AD1726" s="137"/>
      <c r="AE1726" s="137"/>
      <c r="AF1726" s="137" t="s">
        <v>606</v>
      </c>
      <c r="AG1726" s="137" t="s">
        <v>607</v>
      </c>
      <c r="AH1726" s="148">
        <v>46231</v>
      </c>
      <c r="AI1726" s="137">
        <v>0</v>
      </c>
      <c r="AJ1726" s="137"/>
      <c r="AK1726" s="137" t="s">
        <v>771</v>
      </c>
      <c r="AL1726" s="137"/>
    </row>
    <row r="1727" s="134" customFormat="1" ht="38.8" customHeight="1" spans="1:38">
      <c r="A1727" s="137" t="s">
        <v>29</v>
      </c>
      <c r="B1727" s="137" t="s">
        <v>27</v>
      </c>
      <c r="C1727" s="138" t="s">
        <v>463</v>
      </c>
      <c r="D1727" s="138" t="s">
        <v>121</v>
      </c>
      <c r="E1727" s="137" t="s">
        <v>587</v>
      </c>
      <c r="F1727" s="138" t="s">
        <v>257</v>
      </c>
      <c r="G1727" s="138" t="s">
        <v>2752</v>
      </c>
      <c r="H1727" s="147">
        <v>46232.7764930556</v>
      </c>
      <c r="I1727" s="138" t="s">
        <v>2825</v>
      </c>
      <c r="J1727" s="138" t="s">
        <v>2826</v>
      </c>
      <c r="K1727" s="138" t="s">
        <v>601</v>
      </c>
      <c r="L1727" s="138" t="s">
        <v>591</v>
      </c>
      <c r="M1727" s="138" t="s">
        <v>603</v>
      </c>
      <c r="N1727" s="138" t="s">
        <v>769</v>
      </c>
      <c r="O1727" s="138">
        <v>0</v>
      </c>
      <c r="P1727" s="140">
        <v>0</v>
      </c>
      <c r="Q1727" s="137"/>
      <c r="R1727" s="138" t="s">
        <v>610</v>
      </c>
      <c r="S1727" s="138">
        <v>30</v>
      </c>
      <c r="T1727" s="138">
        <v>30</v>
      </c>
      <c r="U1727" s="138">
        <v>0</v>
      </c>
      <c r="V1727" s="140">
        <v>0</v>
      </c>
      <c r="W1727" s="138"/>
      <c r="X1727" s="138"/>
      <c r="Y1727" s="138">
        <v>0</v>
      </c>
      <c r="Z1727" s="138">
        <v>0</v>
      </c>
      <c r="AA1727" s="137"/>
      <c r="AB1727" s="137"/>
      <c r="AC1727" s="137"/>
      <c r="AD1727" s="137"/>
      <c r="AE1727" s="137"/>
      <c r="AF1727" s="137" t="s">
        <v>606</v>
      </c>
      <c r="AG1727" s="137" t="s">
        <v>607</v>
      </c>
      <c r="AH1727" s="148">
        <v>46231</v>
      </c>
      <c r="AI1727" s="137">
        <v>0</v>
      </c>
      <c r="AJ1727" s="137"/>
      <c r="AK1727" s="137" t="s">
        <v>771</v>
      </c>
      <c r="AL1727" s="137"/>
    </row>
    <row r="1728" s="134" customFormat="1" ht="38.8" customHeight="1" spans="1:38">
      <c r="A1728" s="137" t="s">
        <v>29</v>
      </c>
      <c r="B1728" s="137" t="s">
        <v>27</v>
      </c>
      <c r="C1728" s="138" t="s">
        <v>463</v>
      </c>
      <c r="D1728" s="138" t="s">
        <v>125</v>
      </c>
      <c r="E1728" s="137" t="s">
        <v>587</v>
      </c>
      <c r="F1728" s="138" t="s">
        <v>267</v>
      </c>
      <c r="G1728" s="138" t="s">
        <v>732</v>
      </c>
      <c r="H1728" s="147">
        <v>46232.8008796296</v>
      </c>
      <c r="I1728" s="138" t="s">
        <v>733</v>
      </c>
      <c r="J1728" s="138" t="s">
        <v>734</v>
      </c>
      <c r="K1728" s="138" t="s">
        <v>601</v>
      </c>
      <c r="L1728" s="138" t="s">
        <v>602</v>
      </c>
      <c r="M1728" s="138" t="s">
        <v>603</v>
      </c>
      <c r="N1728" s="138" t="s">
        <v>646</v>
      </c>
      <c r="O1728" s="138">
        <v>200</v>
      </c>
      <c r="P1728" s="140">
        <v>0</v>
      </c>
      <c r="Q1728" s="137"/>
      <c r="R1728" s="138" t="s">
        <v>605</v>
      </c>
      <c r="S1728" s="138">
        <v>20</v>
      </c>
      <c r="T1728" s="138">
        <v>20</v>
      </c>
      <c r="U1728" s="138">
        <v>0</v>
      </c>
      <c r="V1728" s="140">
        <v>200</v>
      </c>
      <c r="W1728" s="138" t="s">
        <v>595</v>
      </c>
      <c r="X1728" s="138"/>
      <c r="Y1728" s="138">
        <v>0</v>
      </c>
      <c r="Z1728" s="138">
        <v>0</v>
      </c>
      <c r="AA1728" s="137"/>
      <c r="AB1728" s="137"/>
      <c r="AC1728" s="137"/>
      <c r="AD1728" s="137"/>
      <c r="AE1728" s="137"/>
      <c r="AF1728" s="137" t="s">
        <v>606</v>
      </c>
      <c r="AG1728" s="137" t="s">
        <v>607</v>
      </c>
      <c r="AH1728" s="148">
        <v>46230</v>
      </c>
      <c r="AI1728" s="137">
        <v>0</v>
      </c>
      <c r="AJ1728" s="137"/>
      <c r="AK1728" s="137" t="s">
        <v>602</v>
      </c>
      <c r="AL1728" s="137"/>
    </row>
    <row r="1729" s="134" customFormat="1" ht="38.8" customHeight="1" spans="1:38">
      <c r="A1729" s="137" t="s">
        <v>29</v>
      </c>
      <c r="B1729" s="137" t="s">
        <v>27</v>
      </c>
      <c r="C1729" s="138" t="s">
        <v>463</v>
      </c>
      <c r="D1729" s="138" t="s">
        <v>125</v>
      </c>
      <c r="E1729" s="137" t="s">
        <v>587</v>
      </c>
      <c r="F1729" s="138" t="s">
        <v>267</v>
      </c>
      <c r="G1729" s="138" t="s">
        <v>732</v>
      </c>
      <c r="H1729" s="147">
        <v>46232.8008796296</v>
      </c>
      <c r="I1729" s="138" t="s">
        <v>733</v>
      </c>
      <c r="J1729" s="138" t="s">
        <v>734</v>
      </c>
      <c r="K1729" s="138" t="s">
        <v>601</v>
      </c>
      <c r="L1729" s="138" t="s">
        <v>602</v>
      </c>
      <c r="M1729" s="138" t="s">
        <v>603</v>
      </c>
      <c r="N1729" s="138" t="s">
        <v>2827</v>
      </c>
      <c r="O1729" s="138">
        <v>150</v>
      </c>
      <c r="P1729" s="140">
        <v>0</v>
      </c>
      <c r="Q1729" s="137"/>
      <c r="R1729" s="138" t="s">
        <v>605</v>
      </c>
      <c r="S1729" s="138">
        <v>20</v>
      </c>
      <c r="T1729" s="138">
        <v>20</v>
      </c>
      <c r="U1729" s="138">
        <v>0</v>
      </c>
      <c r="V1729" s="140">
        <v>150</v>
      </c>
      <c r="W1729" s="138" t="s">
        <v>595</v>
      </c>
      <c r="X1729" s="138"/>
      <c r="Y1729" s="138">
        <v>0</v>
      </c>
      <c r="Z1729" s="138">
        <v>0</v>
      </c>
      <c r="AA1729" s="137"/>
      <c r="AB1729" s="137"/>
      <c r="AC1729" s="137"/>
      <c r="AD1729" s="137"/>
      <c r="AE1729" s="137"/>
      <c r="AF1729" s="137" t="s">
        <v>606</v>
      </c>
      <c r="AG1729" s="137" t="s">
        <v>607</v>
      </c>
      <c r="AH1729" s="148">
        <v>46230</v>
      </c>
      <c r="AI1729" s="137">
        <v>0</v>
      </c>
      <c r="AJ1729" s="137"/>
      <c r="AK1729" s="137" t="s">
        <v>602</v>
      </c>
      <c r="AL1729" s="137"/>
    </row>
    <row r="1730" s="134" customFormat="1" ht="38.8" customHeight="1" spans="1:38">
      <c r="A1730" s="137" t="s">
        <v>29</v>
      </c>
      <c r="B1730" s="137" t="s">
        <v>27</v>
      </c>
      <c r="C1730" s="138" t="s">
        <v>463</v>
      </c>
      <c r="D1730" s="138" t="s">
        <v>125</v>
      </c>
      <c r="E1730" s="137" t="s">
        <v>587</v>
      </c>
      <c r="F1730" s="138" t="s">
        <v>267</v>
      </c>
      <c r="G1730" s="138" t="s">
        <v>732</v>
      </c>
      <c r="H1730" s="147">
        <v>46232.8008796296</v>
      </c>
      <c r="I1730" s="138" t="s">
        <v>733</v>
      </c>
      <c r="J1730" s="138" t="s">
        <v>734</v>
      </c>
      <c r="K1730" s="138" t="s">
        <v>601</v>
      </c>
      <c r="L1730" s="138" t="s">
        <v>602</v>
      </c>
      <c r="M1730" s="138" t="s">
        <v>603</v>
      </c>
      <c r="N1730" s="138" t="s">
        <v>604</v>
      </c>
      <c r="O1730" s="138">
        <v>100</v>
      </c>
      <c r="P1730" s="140">
        <v>0</v>
      </c>
      <c r="Q1730" s="137"/>
      <c r="R1730" s="138" t="s">
        <v>605</v>
      </c>
      <c r="S1730" s="138">
        <v>20</v>
      </c>
      <c r="T1730" s="138">
        <v>20</v>
      </c>
      <c r="U1730" s="138">
        <v>0</v>
      </c>
      <c r="V1730" s="140">
        <v>100</v>
      </c>
      <c r="W1730" s="138" t="s">
        <v>595</v>
      </c>
      <c r="X1730" s="138"/>
      <c r="Y1730" s="138">
        <v>0</v>
      </c>
      <c r="Z1730" s="138">
        <v>0</v>
      </c>
      <c r="AA1730" s="137"/>
      <c r="AB1730" s="137"/>
      <c r="AC1730" s="137"/>
      <c r="AD1730" s="137"/>
      <c r="AE1730" s="137"/>
      <c r="AF1730" s="137" t="s">
        <v>606</v>
      </c>
      <c r="AG1730" s="137" t="s">
        <v>607</v>
      </c>
      <c r="AH1730" s="148">
        <v>46230</v>
      </c>
      <c r="AI1730" s="137">
        <v>0</v>
      </c>
      <c r="AJ1730" s="137"/>
      <c r="AK1730" s="137" t="s">
        <v>602</v>
      </c>
      <c r="AL1730" s="137"/>
    </row>
    <row r="1731" s="134" customFormat="1" ht="38.8" customHeight="1" spans="1:38">
      <c r="A1731" s="137" t="s">
        <v>29</v>
      </c>
      <c r="B1731" s="137" t="s">
        <v>27</v>
      </c>
      <c r="C1731" s="138" t="s">
        <v>463</v>
      </c>
      <c r="D1731" s="138" t="s">
        <v>125</v>
      </c>
      <c r="E1731" s="137" t="s">
        <v>587</v>
      </c>
      <c r="F1731" s="138" t="s">
        <v>267</v>
      </c>
      <c r="G1731" s="138" t="s">
        <v>732</v>
      </c>
      <c r="H1731" s="147">
        <v>46232.8008796296</v>
      </c>
      <c r="I1731" s="138" t="s">
        <v>733</v>
      </c>
      <c r="J1731" s="138" t="s">
        <v>734</v>
      </c>
      <c r="K1731" s="138" t="s">
        <v>601</v>
      </c>
      <c r="L1731" s="138" t="s">
        <v>602</v>
      </c>
      <c r="M1731" s="138" t="s">
        <v>603</v>
      </c>
      <c r="N1731" s="138" t="s">
        <v>608</v>
      </c>
      <c r="O1731" s="138">
        <v>90</v>
      </c>
      <c r="P1731" s="140">
        <v>0</v>
      </c>
      <c r="Q1731" s="137"/>
      <c r="R1731" s="138" t="s">
        <v>605</v>
      </c>
      <c r="S1731" s="138">
        <v>20</v>
      </c>
      <c r="T1731" s="138">
        <v>20</v>
      </c>
      <c r="U1731" s="138">
        <v>0</v>
      </c>
      <c r="V1731" s="140">
        <v>90</v>
      </c>
      <c r="W1731" s="138" t="s">
        <v>595</v>
      </c>
      <c r="X1731" s="138"/>
      <c r="Y1731" s="138">
        <v>0</v>
      </c>
      <c r="Z1731" s="138">
        <v>0</v>
      </c>
      <c r="AA1731" s="137"/>
      <c r="AB1731" s="137"/>
      <c r="AC1731" s="137"/>
      <c r="AD1731" s="137"/>
      <c r="AE1731" s="137"/>
      <c r="AF1731" s="137" t="s">
        <v>606</v>
      </c>
      <c r="AG1731" s="137" t="s">
        <v>607</v>
      </c>
      <c r="AH1731" s="148">
        <v>46230</v>
      </c>
      <c r="AI1731" s="137">
        <v>0</v>
      </c>
      <c r="AJ1731" s="137"/>
      <c r="AK1731" s="137" t="s">
        <v>602</v>
      </c>
      <c r="AL1731" s="137"/>
    </row>
    <row r="1732" s="134" customFormat="1" ht="38.8" customHeight="1" spans="1:38">
      <c r="A1732" s="137" t="s">
        <v>29</v>
      </c>
      <c r="B1732" s="137" t="s">
        <v>27</v>
      </c>
      <c r="C1732" s="138" t="s">
        <v>463</v>
      </c>
      <c r="D1732" s="138" t="s">
        <v>125</v>
      </c>
      <c r="E1732" s="137" t="s">
        <v>587</v>
      </c>
      <c r="F1732" s="138" t="s">
        <v>267</v>
      </c>
      <c r="G1732" s="138" t="s">
        <v>732</v>
      </c>
      <c r="H1732" s="147">
        <v>46232.8008796296</v>
      </c>
      <c r="I1732" s="138" t="s">
        <v>733</v>
      </c>
      <c r="J1732" s="138" t="s">
        <v>734</v>
      </c>
      <c r="K1732" s="138" t="s">
        <v>601</v>
      </c>
      <c r="L1732" s="138" t="s">
        <v>602</v>
      </c>
      <c r="M1732" s="138" t="s">
        <v>603</v>
      </c>
      <c r="N1732" s="138" t="s">
        <v>638</v>
      </c>
      <c r="O1732" s="138">
        <v>80</v>
      </c>
      <c r="P1732" s="140">
        <v>0</v>
      </c>
      <c r="Q1732" s="137"/>
      <c r="R1732" s="138" t="s">
        <v>610</v>
      </c>
      <c r="S1732" s="138">
        <v>20</v>
      </c>
      <c r="T1732" s="138">
        <v>20</v>
      </c>
      <c r="U1732" s="138">
        <v>0</v>
      </c>
      <c r="V1732" s="140">
        <v>80</v>
      </c>
      <c r="W1732" s="138" t="s">
        <v>595</v>
      </c>
      <c r="X1732" s="138"/>
      <c r="Y1732" s="138">
        <v>0</v>
      </c>
      <c r="Z1732" s="138">
        <v>0</v>
      </c>
      <c r="AA1732" s="137"/>
      <c r="AB1732" s="137"/>
      <c r="AC1732" s="137"/>
      <c r="AD1732" s="137"/>
      <c r="AE1732" s="137"/>
      <c r="AF1732" s="137" t="s">
        <v>606</v>
      </c>
      <c r="AG1732" s="137" t="s">
        <v>607</v>
      </c>
      <c r="AH1732" s="148">
        <v>46230</v>
      </c>
      <c r="AI1732" s="137">
        <v>0</v>
      </c>
      <c r="AJ1732" s="137"/>
      <c r="AK1732" s="137" t="s">
        <v>602</v>
      </c>
      <c r="AL1732" s="137"/>
    </row>
    <row r="1733" s="134" customFormat="1" ht="38.8" customHeight="1" spans="1:38">
      <c r="A1733" s="137" t="s">
        <v>29</v>
      </c>
      <c r="B1733" s="137" t="s">
        <v>27</v>
      </c>
      <c r="C1733" s="138" t="s">
        <v>463</v>
      </c>
      <c r="D1733" s="138" t="s">
        <v>125</v>
      </c>
      <c r="E1733" s="137" t="s">
        <v>587</v>
      </c>
      <c r="F1733" s="138" t="s">
        <v>267</v>
      </c>
      <c r="G1733" s="138" t="s">
        <v>732</v>
      </c>
      <c r="H1733" s="147">
        <v>46232.8008796296</v>
      </c>
      <c r="I1733" s="138" t="s">
        <v>733</v>
      </c>
      <c r="J1733" s="138" t="s">
        <v>734</v>
      </c>
      <c r="K1733" s="138" t="s">
        <v>601</v>
      </c>
      <c r="L1733" s="138" t="s">
        <v>602</v>
      </c>
      <c r="M1733" s="138" t="s">
        <v>603</v>
      </c>
      <c r="N1733" s="138" t="s">
        <v>2136</v>
      </c>
      <c r="O1733" s="138">
        <v>150</v>
      </c>
      <c r="P1733" s="140">
        <v>0</v>
      </c>
      <c r="Q1733" s="137"/>
      <c r="R1733" s="138" t="s">
        <v>605</v>
      </c>
      <c r="S1733" s="138">
        <v>20</v>
      </c>
      <c r="T1733" s="138">
        <v>20</v>
      </c>
      <c r="U1733" s="138">
        <v>0</v>
      </c>
      <c r="V1733" s="140">
        <v>150</v>
      </c>
      <c r="W1733" s="138" t="s">
        <v>595</v>
      </c>
      <c r="X1733" s="138"/>
      <c r="Y1733" s="138">
        <v>0</v>
      </c>
      <c r="Z1733" s="138">
        <v>0</v>
      </c>
      <c r="AA1733" s="137"/>
      <c r="AB1733" s="137"/>
      <c r="AC1733" s="137"/>
      <c r="AD1733" s="137"/>
      <c r="AE1733" s="137"/>
      <c r="AF1733" s="137" t="s">
        <v>606</v>
      </c>
      <c r="AG1733" s="137" t="s">
        <v>607</v>
      </c>
      <c r="AH1733" s="148">
        <v>46230</v>
      </c>
      <c r="AI1733" s="137">
        <v>0</v>
      </c>
      <c r="AJ1733" s="137"/>
      <c r="AK1733" s="137" t="s">
        <v>602</v>
      </c>
      <c r="AL1733" s="137"/>
    </row>
    <row r="1734" s="134" customFormat="1" ht="38.8" customHeight="1" spans="1:38">
      <c r="A1734" s="137" t="s">
        <v>29</v>
      </c>
      <c r="B1734" s="137" t="s">
        <v>27</v>
      </c>
      <c r="C1734" s="138" t="s">
        <v>463</v>
      </c>
      <c r="D1734" s="138" t="s">
        <v>122</v>
      </c>
      <c r="E1734" s="137" t="s">
        <v>587</v>
      </c>
      <c r="F1734" s="138" t="s">
        <v>259</v>
      </c>
      <c r="G1734" s="138" t="s">
        <v>2775</v>
      </c>
      <c r="H1734" s="147">
        <v>46232.8950810185</v>
      </c>
      <c r="I1734" s="138" t="s">
        <v>2804</v>
      </c>
      <c r="J1734" s="138" t="s">
        <v>2828</v>
      </c>
      <c r="K1734" s="138" t="s">
        <v>601</v>
      </c>
      <c r="L1734" s="138" t="s">
        <v>591</v>
      </c>
      <c r="M1734" s="138" t="s">
        <v>603</v>
      </c>
      <c r="N1734" s="138" t="s">
        <v>613</v>
      </c>
      <c r="O1734" s="138">
        <v>50</v>
      </c>
      <c r="P1734" s="140">
        <v>50</v>
      </c>
      <c r="Q1734" s="137"/>
      <c r="R1734" s="138" t="s">
        <v>610</v>
      </c>
      <c r="S1734" s="138">
        <v>50</v>
      </c>
      <c r="T1734" s="138">
        <v>50</v>
      </c>
      <c r="U1734" s="138">
        <v>50</v>
      </c>
      <c r="V1734" s="140">
        <v>0</v>
      </c>
      <c r="W1734" s="138"/>
      <c r="X1734" s="138"/>
      <c r="Y1734" s="138">
        <v>0</v>
      </c>
      <c r="Z1734" s="138">
        <v>0</v>
      </c>
      <c r="AA1734" s="137"/>
      <c r="AB1734" s="137"/>
      <c r="AC1734" s="137"/>
      <c r="AD1734" s="137"/>
      <c r="AE1734" s="137"/>
      <c r="AF1734" s="137" t="s">
        <v>606</v>
      </c>
      <c r="AG1734" s="137" t="s">
        <v>607</v>
      </c>
      <c r="AH1734" s="148">
        <v>46231</v>
      </c>
      <c r="AI1734" s="137">
        <v>0</v>
      </c>
      <c r="AJ1734" s="137"/>
      <c r="AK1734" s="137" t="s">
        <v>597</v>
      </c>
      <c r="AL1734" s="137"/>
    </row>
    <row r="1735" s="134" customFormat="1" ht="38.8" customHeight="1" spans="1:38">
      <c r="A1735" s="137" t="s">
        <v>29</v>
      </c>
      <c r="B1735" s="137" t="s">
        <v>27</v>
      </c>
      <c r="C1735" s="138" t="s">
        <v>463</v>
      </c>
      <c r="D1735" s="138" t="s">
        <v>122</v>
      </c>
      <c r="E1735" s="137" t="s">
        <v>587</v>
      </c>
      <c r="F1735" s="138" t="s">
        <v>259</v>
      </c>
      <c r="G1735" s="138" t="s">
        <v>2775</v>
      </c>
      <c r="H1735" s="147">
        <v>46232.8950810185</v>
      </c>
      <c r="I1735" s="138" t="s">
        <v>2804</v>
      </c>
      <c r="J1735" s="138" t="s">
        <v>2828</v>
      </c>
      <c r="K1735" s="138" t="s">
        <v>601</v>
      </c>
      <c r="L1735" s="138" t="s">
        <v>591</v>
      </c>
      <c r="M1735" s="138" t="s">
        <v>603</v>
      </c>
      <c r="N1735" s="138" t="s">
        <v>769</v>
      </c>
      <c r="O1735" s="138">
        <v>0</v>
      </c>
      <c r="P1735" s="140">
        <v>0</v>
      </c>
      <c r="Q1735" s="137"/>
      <c r="R1735" s="138" t="s">
        <v>610</v>
      </c>
      <c r="S1735" s="138">
        <v>50</v>
      </c>
      <c r="T1735" s="138">
        <v>50</v>
      </c>
      <c r="U1735" s="138">
        <v>0</v>
      </c>
      <c r="V1735" s="140">
        <v>0</v>
      </c>
      <c r="W1735" s="138"/>
      <c r="X1735" s="138"/>
      <c r="Y1735" s="138">
        <v>0</v>
      </c>
      <c r="Z1735" s="138">
        <v>0</v>
      </c>
      <c r="AA1735" s="137"/>
      <c r="AB1735" s="137"/>
      <c r="AC1735" s="137"/>
      <c r="AD1735" s="137"/>
      <c r="AE1735" s="137"/>
      <c r="AF1735" s="137" t="s">
        <v>606</v>
      </c>
      <c r="AG1735" s="137" t="s">
        <v>607</v>
      </c>
      <c r="AH1735" s="148">
        <v>46231</v>
      </c>
      <c r="AI1735" s="137">
        <v>0</v>
      </c>
      <c r="AJ1735" s="137"/>
      <c r="AK1735" s="137" t="s">
        <v>597</v>
      </c>
      <c r="AL1735" s="137"/>
    </row>
    <row r="1736" s="134" customFormat="1" ht="38.8" customHeight="1" spans="1:38">
      <c r="A1736" s="137" t="s">
        <v>29</v>
      </c>
      <c r="B1736" s="137" t="s">
        <v>27</v>
      </c>
      <c r="C1736" s="138" t="s">
        <v>463</v>
      </c>
      <c r="D1736" s="138" t="s">
        <v>116</v>
      </c>
      <c r="E1736" s="137" t="s">
        <v>587</v>
      </c>
      <c r="F1736" s="138" t="s">
        <v>251</v>
      </c>
      <c r="G1736" s="138" t="s">
        <v>2829</v>
      </c>
      <c r="H1736" s="147">
        <v>46233.367974537</v>
      </c>
      <c r="I1736" s="138"/>
      <c r="J1736" s="138" t="s">
        <v>2830</v>
      </c>
      <c r="K1736" s="138" t="s">
        <v>601</v>
      </c>
      <c r="L1736" s="138" t="s">
        <v>591</v>
      </c>
      <c r="M1736" s="138" t="s">
        <v>603</v>
      </c>
      <c r="N1736" s="138" t="s">
        <v>769</v>
      </c>
      <c r="O1736" s="138">
        <v>0</v>
      </c>
      <c r="P1736" s="140">
        <v>0</v>
      </c>
      <c r="Q1736" s="137"/>
      <c r="R1736" s="138" t="s">
        <v>610</v>
      </c>
      <c r="S1736" s="138">
        <v>0</v>
      </c>
      <c r="T1736" s="138">
        <v>0</v>
      </c>
      <c r="U1736" s="138">
        <v>0</v>
      </c>
      <c r="V1736" s="140">
        <v>0</v>
      </c>
      <c r="W1736" s="138"/>
      <c r="X1736" s="138"/>
      <c r="Y1736" s="138">
        <v>0</v>
      </c>
      <c r="Z1736" s="138">
        <v>0</v>
      </c>
      <c r="AA1736" s="137"/>
      <c r="AB1736" s="137"/>
      <c r="AC1736" s="137"/>
      <c r="AD1736" s="137"/>
      <c r="AE1736" s="137"/>
      <c r="AF1736" s="137"/>
      <c r="AG1736" s="137" t="s">
        <v>596</v>
      </c>
      <c r="AH1736" s="148">
        <v>46232</v>
      </c>
      <c r="AI1736" s="137">
        <v>0</v>
      </c>
      <c r="AJ1736" s="137"/>
      <c r="AK1736" s="137" t="s">
        <v>597</v>
      </c>
      <c r="AL1736" s="137"/>
    </row>
    <row r="1737" s="134" customFormat="1" ht="38.8" customHeight="1" spans="1:38">
      <c r="A1737" s="137" t="s">
        <v>29</v>
      </c>
      <c r="B1737" s="137" t="s">
        <v>27</v>
      </c>
      <c r="C1737" s="138" t="s">
        <v>463</v>
      </c>
      <c r="D1737" s="138" t="s">
        <v>118</v>
      </c>
      <c r="E1737" s="137" t="s">
        <v>587</v>
      </c>
      <c r="F1737" s="138" t="s">
        <v>253</v>
      </c>
      <c r="G1737" s="138" t="s">
        <v>2831</v>
      </c>
      <c r="H1737" s="147">
        <v>46233.3733101852</v>
      </c>
      <c r="I1737" s="138"/>
      <c r="J1737" s="138" t="s">
        <v>2832</v>
      </c>
      <c r="K1737" s="138" t="s">
        <v>601</v>
      </c>
      <c r="L1737" s="138" t="s">
        <v>818</v>
      </c>
      <c r="M1737" s="138" t="s">
        <v>603</v>
      </c>
      <c r="N1737" s="138" t="s">
        <v>769</v>
      </c>
      <c r="O1737" s="138">
        <v>0</v>
      </c>
      <c r="P1737" s="140">
        <v>0</v>
      </c>
      <c r="Q1737" s="137"/>
      <c r="R1737" s="138" t="s">
        <v>610</v>
      </c>
      <c r="S1737" s="138">
        <v>0</v>
      </c>
      <c r="T1737" s="138">
        <v>0</v>
      </c>
      <c r="U1737" s="138">
        <v>0</v>
      </c>
      <c r="V1737" s="140">
        <v>0</v>
      </c>
      <c r="W1737" s="138"/>
      <c r="X1737" s="138"/>
      <c r="Y1737" s="138">
        <v>0</v>
      </c>
      <c r="Z1737" s="138">
        <v>0</v>
      </c>
      <c r="AA1737" s="137"/>
      <c r="AB1737" s="137"/>
      <c r="AC1737" s="137"/>
      <c r="AD1737" s="137"/>
      <c r="AE1737" s="137"/>
      <c r="AF1737" s="137"/>
      <c r="AG1737" s="137" t="s">
        <v>596</v>
      </c>
      <c r="AH1737" s="148">
        <v>46218</v>
      </c>
      <c r="AI1737" s="137">
        <v>0</v>
      </c>
      <c r="AJ1737" s="137"/>
      <c r="AK1737" s="137" t="s">
        <v>818</v>
      </c>
      <c r="AL1737" s="137"/>
    </row>
    <row r="1738" s="134" customFormat="1" ht="38.8" customHeight="1" spans="1:38">
      <c r="A1738" s="137" t="s">
        <v>29</v>
      </c>
      <c r="B1738" s="137" t="s">
        <v>25</v>
      </c>
      <c r="C1738" s="138" t="s">
        <v>463</v>
      </c>
      <c r="D1738" s="138" t="s">
        <v>93</v>
      </c>
      <c r="E1738" s="137" t="s">
        <v>587</v>
      </c>
      <c r="F1738" s="138" t="s">
        <v>351</v>
      </c>
      <c r="G1738" s="138" t="s">
        <v>2534</v>
      </c>
      <c r="H1738" s="147">
        <v>46233.3734722222</v>
      </c>
      <c r="I1738" s="138"/>
      <c r="J1738" s="138" t="s">
        <v>2833</v>
      </c>
      <c r="K1738" s="138" t="s">
        <v>601</v>
      </c>
      <c r="L1738" s="138" t="s">
        <v>818</v>
      </c>
      <c r="M1738" s="138" t="s">
        <v>603</v>
      </c>
      <c r="N1738" s="138" t="s">
        <v>769</v>
      </c>
      <c r="O1738" s="138">
        <v>0</v>
      </c>
      <c r="P1738" s="140">
        <v>0</v>
      </c>
      <c r="Q1738" s="137"/>
      <c r="R1738" s="138" t="s">
        <v>610</v>
      </c>
      <c r="S1738" s="138">
        <v>0</v>
      </c>
      <c r="T1738" s="138">
        <v>0</v>
      </c>
      <c r="U1738" s="138">
        <v>0</v>
      </c>
      <c r="V1738" s="140">
        <v>0</v>
      </c>
      <c r="W1738" s="138"/>
      <c r="X1738" s="138"/>
      <c r="Y1738" s="138">
        <v>0</v>
      </c>
      <c r="Z1738" s="138">
        <v>0</v>
      </c>
      <c r="AA1738" s="137"/>
      <c r="AB1738" s="137"/>
      <c r="AC1738" s="137"/>
      <c r="AD1738" s="137"/>
      <c r="AE1738" s="137"/>
      <c r="AF1738" s="137"/>
      <c r="AG1738" s="137" t="s">
        <v>596</v>
      </c>
      <c r="AH1738" s="148">
        <v>46227</v>
      </c>
      <c r="AI1738" s="137">
        <v>0</v>
      </c>
      <c r="AJ1738" s="137"/>
      <c r="AK1738" s="137" t="s">
        <v>818</v>
      </c>
      <c r="AL1738" s="137"/>
    </row>
    <row r="1739" s="134" customFormat="1" ht="38.8" customHeight="1" spans="1:38">
      <c r="A1739" s="137" t="s">
        <v>29</v>
      </c>
      <c r="B1739" s="137" t="s">
        <v>27</v>
      </c>
      <c r="C1739" s="138" t="s">
        <v>463</v>
      </c>
      <c r="D1739" s="138" t="s">
        <v>121</v>
      </c>
      <c r="E1739" s="137" t="s">
        <v>587</v>
      </c>
      <c r="F1739" s="138" t="s">
        <v>258</v>
      </c>
      <c r="G1739" s="138" t="s">
        <v>2799</v>
      </c>
      <c r="H1739" s="147">
        <v>46233.3925694444</v>
      </c>
      <c r="I1739" s="138"/>
      <c r="J1739" s="138" t="s">
        <v>2834</v>
      </c>
      <c r="K1739" s="138" t="s">
        <v>601</v>
      </c>
      <c r="L1739" s="138" t="s">
        <v>818</v>
      </c>
      <c r="M1739" s="138" t="s">
        <v>603</v>
      </c>
      <c r="N1739" s="138" t="s">
        <v>769</v>
      </c>
      <c r="O1739" s="138">
        <v>0</v>
      </c>
      <c r="P1739" s="140">
        <v>0</v>
      </c>
      <c r="Q1739" s="137"/>
      <c r="R1739" s="138" t="s">
        <v>610</v>
      </c>
      <c r="S1739" s="138">
        <v>0</v>
      </c>
      <c r="T1739" s="138">
        <v>0</v>
      </c>
      <c r="U1739" s="138">
        <v>0</v>
      </c>
      <c r="V1739" s="140">
        <v>0</v>
      </c>
      <c r="W1739" s="138"/>
      <c r="X1739" s="138"/>
      <c r="Y1739" s="138">
        <v>0</v>
      </c>
      <c r="Z1739" s="138">
        <v>0</v>
      </c>
      <c r="AA1739" s="137"/>
      <c r="AB1739" s="137"/>
      <c r="AC1739" s="137"/>
      <c r="AD1739" s="137"/>
      <c r="AE1739" s="137"/>
      <c r="AF1739" s="137"/>
      <c r="AG1739" s="137" t="s">
        <v>596</v>
      </c>
      <c r="AH1739" s="148">
        <v>46232</v>
      </c>
      <c r="AI1739" s="137">
        <v>0</v>
      </c>
      <c r="AJ1739" s="137"/>
      <c r="AK1739" s="137" t="s">
        <v>818</v>
      </c>
      <c r="AL1739" s="137"/>
    </row>
    <row r="1740" s="134" customFormat="1" ht="38.8" customHeight="1" spans="1:38">
      <c r="A1740" s="137" t="s">
        <v>29</v>
      </c>
      <c r="B1740" s="137" t="s">
        <v>27</v>
      </c>
      <c r="C1740" s="138" t="s">
        <v>463</v>
      </c>
      <c r="D1740" s="138" t="s">
        <v>121</v>
      </c>
      <c r="E1740" s="137" t="s">
        <v>587</v>
      </c>
      <c r="F1740" s="138" t="s">
        <v>257</v>
      </c>
      <c r="G1740" s="138" t="s">
        <v>2752</v>
      </c>
      <c r="H1740" s="147">
        <v>46233.396412037</v>
      </c>
      <c r="I1740" s="138"/>
      <c r="J1740" s="138" t="s">
        <v>2835</v>
      </c>
      <c r="K1740" s="138" t="s">
        <v>601</v>
      </c>
      <c r="L1740" s="138" t="s">
        <v>818</v>
      </c>
      <c r="M1740" s="138" t="s">
        <v>603</v>
      </c>
      <c r="N1740" s="138" t="s">
        <v>769</v>
      </c>
      <c r="O1740" s="138">
        <v>0</v>
      </c>
      <c r="P1740" s="140">
        <v>0</v>
      </c>
      <c r="Q1740" s="137"/>
      <c r="R1740" s="138" t="s">
        <v>610</v>
      </c>
      <c r="S1740" s="138">
        <v>0</v>
      </c>
      <c r="T1740" s="138">
        <v>0</v>
      </c>
      <c r="U1740" s="138">
        <v>0</v>
      </c>
      <c r="V1740" s="140">
        <v>0</v>
      </c>
      <c r="W1740" s="138"/>
      <c r="X1740" s="138"/>
      <c r="Y1740" s="138">
        <v>0</v>
      </c>
      <c r="Z1740" s="138">
        <v>0</v>
      </c>
      <c r="AA1740" s="137"/>
      <c r="AB1740" s="137"/>
      <c r="AC1740" s="137"/>
      <c r="AD1740" s="137"/>
      <c r="AE1740" s="137"/>
      <c r="AF1740" s="137"/>
      <c r="AG1740" s="137" t="s">
        <v>596</v>
      </c>
      <c r="AH1740" s="148">
        <v>46232</v>
      </c>
      <c r="AI1740" s="137">
        <v>0</v>
      </c>
      <c r="AJ1740" s="137"/>
      <c r="AK1740" s="137" t="s">
        <v>818</v>
      </c>
      <c r="AL1740" s="137"/>
    </row>
    <row r="1741" s="134" customFormat="1" ht="38.8" customHeight="1" spans="1:38">
      <c r="A1741" s="137" t="s">
        <v>29</v>
      </c>
      <c r="B1741" s="137" t="s">
        <v>27</v>
      </c>
      <c r="C1741" s="138" t="s">
        <v>463</v>
      </c>
      <c r="D1741" s="138" t="s">
        <v>121</v>
      </c>
      <c r="E1741" s="137" t="s">
        <v>587</v>
      </c>
      <c r="F1741" s="138" t="s">
        <v>258</v>
      </c>
      <c r="G1741" s="138" t="s">
        <v>2799</v>
      </c>
      <c r="H1741" s="147">
        <v>46233.4084953704</v>
      </c>
      <c r="I1741" s="138"/>
      <c r="J1741" s="138" t="s">
        <v>2836</v>
      </c>
      <c r="K1741" s="138" t="s">
        <v>601</v>
      </c>
      <c r="L1741" s="138" t="s">
        <v>818</v>
      </c>
      <c r="M1741" s="138" t="s">
        <v>603</v>
      </c>
      <c r="N1741" s="138" t="s">
        <v>769</v>
      </c>
      <c r="O1741" s="138">
        <v>0</v>
      </c>
      <c r="P1741" s="140">
        <v>0</v>
      </c>
      <c r="Q1741" s="137"/>
      <c r="R1741" s="138" t="s">
        <v>610</v>
      </c>
      <c r="S1741" s="138">
        <v>0</v>
      </c>
      <c r="T1741" s="138">
        <v>0</v>
      </c>
      <c r="U1741" s="138">
        <v>0</v>
      </c>
      <c r="V1741" s="140">
        <v>0</v>
      </c>
      <c r="W1741" s="138"/>
      <c r="X1741" s="138"/>
      <c r="Y1741" s="138">
        <v>0</v>
      </c>
      <c r="Z1741" s="138">
        <v>0</v>
      </c>
      <c r="AA1741" s="137"/>
      <c r="AB1741" s="137"/>
      <c r="AC1741" s="137"/>
      <c r="AD1741" s="137"/>
      <c r="AE1741" s="137"/>
      <c r="AF1741" s="137"/>
      <c r="AG1741" s="137" t="s">
        <v>596</v>
      </c>
      <c r="AH1741" s="148">
        <v>46138</v>
      </c>
      <c r="AI1741" s="137">
        <v>0</v>
      </c>
      <c r="AJ1741" s="137"/>
      <c r="AK1741" s="137" t="s">
        <v>818</v>
      </c>
      <c r="AL1741" s="137"/>
    </row>
    <row r="1742" s="134" customFormat="1" ht="38.8" customHeight="1" spans="1:38">
      <c r="A1742" s="137" t="s">
        <v>29</v>
      </c>
      <c r="B1742" s="137" t="s">
        <v>25</v>
      </c>
      <c r="C1742" s="138" t="s">
        <v>463</v>
      </c>
      <c r="D1742" s="138" t="s">
        <v>72</v>
      </c>
      <c r="E1742" s="137" t="s">
        <v>587</v>
      </c>
      <c r="F1742" s="138" t="s">
        <v>314</v>
      </c>
      <c r="G1742" s="138" t="s">
        <v>2637</v>
      </c>
      <c r="H1742" s="147">
        <v>46233.4271412037</v>
      </c>
      <c r="I1742" s="138"/>
      <c r="J1742" s="138" t="s">
        <v>2837</v>
      </c>
      <c r="K1742" s="138" t="s">
        <v>601</v>
      </c>
      <c r="L1742" s="138" t="s">
        <v>591</v>
      </c>
      <c r="M1742" s="138" t="s">
        <v>603</v>
      </c>
      <c r="N1742" s="138" t="s">
        <v>769</v>
      </c>
      <c r="O1742" s="138">
        <v>0</v>
      </c>
      <c r="P1742" s="140">
        <v>0</v>
      </c>
      <c r="Q1742" s="137"/>
      <c r="R1742" s="138" t="s">
        <v>610</v>
      </c>
      <c r="S1742" s="138">
        <v>0</v>
      </c>
      <c r="T1742" s="138">
        <v>0</v>
      </c>
      <c r="U1742" s="138">
        <v>0</v>
      </c>
      <c r="V1742" s="140">
        <v>0</v>
      </c>
      <c r="W1742" s="138"/>
      <c r="X1742" s="138"/>
      <c r="Y1742" s="138">
        <v>0</v>
      </c>
      <c r="Z1742" s="138">
        <v>0</v>
      </c>
      <c r="AA1742" s="137"/>
      <c r="AB1742" s="137"/>
      <c r="AC1742" s="137"/>
      <c r="AD1742" s="137"/>
      <c r="AE1742" s="137"/>
      <c r="AF1742" s="137"/>
      <c r="AG1742" s="137" t="s">
        <v>596</v>
      </c>
      <c r="AH1742" s="148">
        <v>46232</v>
      </c>
      <c r="AI1742" s="137">
        <v>0</v>
      </c>
      <c r="AJ1742" s="137"/>
      <c r="AK1742" s="137" t="s">
        <v>628</v>
      </c>
      <c r="AL1742" s="137"/>
    </row>
    <row r="1743" s="134" customFormat="1" ht="38.8" customHeight="1" spans="1:38">
      <c r="A1743" s="137" t="s">
        <v>29</v>
      </c>
      <c r="B1743" s="137" t="s">
        <v>25</v>
      </c>
      <c r="C1743" s="138" t="s">
        <v>463</v>
      </c>
      <c r="D1743" s="138" t="s">
        <v>93</v>
      </c>
      <c r="E1743" s="137" t="s">
        <v>587</v>
      </c>
      <c r="F1743" s="138" t="s">
        <v>355</v>
      </c>
      <c r="G1743" s="138" t="s">
        <v>2499</v>
      </c>
      <c r="H1743" s="147">
        <v>46233.4811921296</v>
      </c>
      <c r="I1743" s="138"/>
      <c r="J1743" s="138" t="s">
        <v>2838</v>
      </c>
      <c r="K1743" s="138" t="s">
        <v>601</v>
      </c>
      <c r="L1743" s="138" t="s">
        <v>591</v>
      </c>
      <c r="M1743" s="138" t="s">
        <v>603</v>
      </c>
      <c r="N1743" s="138" t="s">
        <v>769</v>
      </c>
      <c r="O1743" s="138">
        <v>0</v>
      </c>
      <c r="P1743" s="140">
        <v>0</v>
      </c>
      <c r="Q1743" s="137"/>
      <c r="R1743" s="138" t="s">
        <v>610</v>
      </c>
      <c r="S1743" s="138">
        <v>0</v>
      </c>
      <c r="T1743" s="138">
        <v>0</v>
      </c>
      <c r="U1743" s="138">
        <v>0</v>
      </c>
      <c r="V1743" s="140">
        <v>0</v>
      </c>
      <c r="W1743" s="138"/>
      <c r="X1743" s="138"/>
      <c r="Y1743" s="138">
        <v>0</v>
      </c>
      <c r="Z1743" s="138">
        <v>0</v>
      </c>
      <c r="AA1743" s="137"/>
      <c r="AB1743" s="137"/>
      <c r="AC1743" s="137"/>
      <c r="AD1743" s="137"/>
      <c r="AE1743" s="137"/>
      <c r="AF1743" s="137"/>
      <c r="AG1743" s="137" t="s">
        <v>596</v>
      </c>
      <c r="AH1743" s="148">
        <v>46192</v>
      </c>
      <c r="AI1743" s="137">
        <v>0</v>
      </c>
      <c r="AJ1743" s="137"/>
      <c r="AK1743" s="137" t="s">
        <v>597</v>
      </c>
      <c r="AL1743" s="137"/>
    </row>
    <row r="1744" s="134" customFormat="1" ht="38.8" customHeight="1" spans="1:38">
      <c r="A1744" s="137" t="s">
        <v>29</v>
      </c>
      <c r="B1744" s="137" t="s">
        <v>27</v>
      </c>
      <c r="C1744" s="138" t="s">
        <v>463</v>
      </c>
      <c r="D1744" s="138" t="s">
        <v>125</v>
      </c>
      <c r="E1744" s="137" t="s">
        <v>587</v>
      </c>
      <c r="F1744" s="138" t="s">
        <v>267</v>
      </c>
      <c r="G1744" s="138" t="s">
        <v>732</v>
      </c>
      <c r="H1744" s="147">
        <v>46233.5095486111</v>
      </c>
      <c r="I1744" s="138"/>
      <c r="J1744" s="138" t="s">
        <v>2839</v>
      </c>
      <c r="K1744" s="138" t="s">
        <v>601</v>
      </c>
      <c r="L1744" s="138" t="s">
        <v>602</v>
      </c>
      <c r="M1744" s="138" t="s">
        <v>603</v>
      </c>
      <c r="N1744" s="138" t="s">
        <v>609</v>
      </c>
      <c r="O1744" s="138">
        <v>30</v>
      </c>
      <c r="P1744" s="140">
        <v>30</v>
      </c>
      <c r="Q1744" s="137"/>
      <c r="R1744" s="138" t="s">
        <v>610</v>
      </c>
      <c r="S1744" s="138">
        <v>110</v>
      </c>
      <c r="T1744" s="138">
        <v>110</v>
      </c>
      <c r="U1744" s="138">
        <v>30</v>
      </c>
      <c r="V1744" s="140">
        <v>0</v>
      </c>
      <c r="W1744" s="138"/>
      <c r="X1744" s="138"/>
      <c r="Y1744" s="138">
        <v>0</v>
      </c>
      <c r="Z1744" s="138">
        <v>0</v>
      </c>
      <c r="AA1744" s="137"/>
      <c r="AB1744" s="137"/>
      <c r="AC1744" s="137"/>
      <c r="AD1744" s="137"/>
      <c r="AE1744" s="137"/>
      <c r="AF1744" s="137" t="s">
        <v>606</v>
      </c>
      <c r="AG1744" s="137" t="s">
        <v>607</v>
      </c>
      <c r="AH1744" s="148">
        <v>46024</v>
      </c>
      <c r="AI1744" s="137">
        <v>0</v>
      </c>
      <c r="AJ1744" s="137"/>
      <c r="AK1744" s="137" t="s">
        <v>602</v>
      </c>
      <c r="AL1744" s="137"/>
    </row>
    <row r="1745" s="134" customFormat="1" ht="38.8" customHeight="1" spans="1:38">
      <c r="A1745" s="137" t="s">
        <v>29</v>
      </c>
      <c r="B1745" s="137" t="s">
        <v>25</v>
      </c>
      <c r="C1745" s="138" t="s">
        <v>463</v>
      </c>
      <c r="D1745" s="138" t="s">
        <v>97</v>
      </c>
      <c r="E1745" s="137" t="s">
        <v>587</v>
      </c>
      <c r="F1745" s="138" t="s">
        <v>368</v>
      </c>
      <c r="G1745" s="138" t="s">
        <v>657</v>
      </c>
      <c r="H1745" s="147">
        <v>46233.5417708333</v>
      </c>
      <c r="I1745" s="138"/>
      <c r="J1745" s="138" t="s">
        <v>2840</v>
      </c>
      <c r="K1745" s="138" t="s">
        <v>590</v>
      </c>
      <c r="L1745" s="138" t="s">
        <v>742</v>
      </c>
      <c r="M1745" s="138" t="s">
        <v>592</v>
      </c>
      <c r="N1745" s="138" t="s">
        <v>776</v>
      </c>
      <c r="O1745" s="138">
        <v>30</v>
      </c>
      <c r="P1745" s="140">
        <v>30</v>
      </c>
      <c r="Q1745" s="137"/>
      <c r="R1745" s="138" t="s">
        <v>666</v>
      </c>
      <c r="S1745" s="138">
        <v>252</v>
      </c>
      <c r="T1745" s="138">
        <v>252</v>
      </c>
      <c r="U1745" s="138">
        <v>30</v>
      </c>
      <c r="V1745" s="140">
        <v>0</v>
      </c>
      <c r="W1745" s="138"/>
      <c r="X1745" s="138"/>
      <c r="Y1745" s="138">
        <v>0</v>
      </c>
      <c r="Z1745" s="138">
        <v>0</v>
      </c>
      <c r="AA1745" s="137"/>
      <c r="AB1745" s="137"/>
      <c r="AC1745" s="137"/>
      <c r="AD1745" s="137"/>
      <c r="AE1745" s="137"/>
      <c r="AF1745" s="137" t="s">
        <v>606</v>
      </c>
      <c r="AG1745" s="137" t="s">
        <v>607</v>
      </c>
      <c r="AH1745" s="148">
        <v>44042</v>
      </c>
      <c r="AI1745" s="137">
        <v>0</v>
      </c>
      <c r="AJ1745" s="137"/>
      <c r="AK1745" s="137" t="s">
        <v>744</v>
      </c>
      <c r="AL1745" s="137"/>
    </row>
    <row r="1746" s="134" customFormat="1" ht="38.8" customHeight="1" spans="1:38">
      <c r="A1746" s="137" t="s">
        <v>29</v>
      </c>
      <c r="B1746" s="137" t="s">
        <v>27</v>
      </c>
      <c r="C1746" s="138" t="s">
        <v>463</v>
      </c>
      <c r="D1746" s="138" t="s">
        <v>122</v>
      </c>
      <c r="E1746" s="137" t="s">
        <v>587</v>
      </c>
      <c r="F1746" s="138" t="s">
        <v>260</v>
      </c>
      <c r="G1746" s="138" t="s">
        <v>2841</v>
      </c>
      <c r="H1746" s="147">
        <v>46233.5574074074</v>
      </c>
      <c r="I1746" s="138"/>
      <c r="J1746" s="138" t="s">
        <v>2842</v>
      </c>
      <c r="K1746" s="138" t="s">
        <v>590</v>
      </c>
      <c r="L1746" s="138" t="s">
        <v>591</v>
      </c>
      <c r="M1746" s="138" t="s">
        <v>603</v>
      </c>
      <c r="N1746" s="138" t="s">
        <v>776</v>
      </c>
      <c r="O1746" s="138">
        <v>30</v>
      </c>
      <c r="P1746" s="140">
        <v>30</v>
      </c>
      <c r="Q1746" s="137"/>
      <c r="R1746" s="138" t="s">
        <v>666</v>
      </c>
      <c r="S1746" s="138">
        <v>30</v>
      </c>
      <c r="T1746" s="138">
        <v>30</v>
      </c>
      <c r="U1746" s="138">
        <v>30</v>
      </c>
      <c r="V1746" s="140">
        <v>0</v>
      </c>
      <c r="W1746" s="138"/>
      <c r="X1746" s="138"/>
      <c r="Y1746" s="138">
        <v>0</v>
      </c>
      <c r="Z1746" s="138">
        <v>0</v>
      </c>
      <c r="AA1746" s="137"/>
      <c r="AB1746" s="137"/>
      <c r="AC1746" s="137"/>
      <c r="AD1746" s="137"/>
      <c r="AE1746" s="137"/>
      <c r="AF1746" s="137" t="s">
        <v>606</v>
      </c>
      <c r="AG1746" s="137" t="s">
        <v>607</v>
      </c>
      <c r="AH1746" s="148">
        <v>46144</v>
      </c>
      <c r="AI1746" s="137">
        <v>0</v>
      </c>
      <c r="AJ1746" s="137"/>
      <c r="AK1746" s="137" t="s">
        <v>771</v>
      </c>
      <c r="AL1746" s="137"/>
    </row>
    <row r="1747" s="134" customFormat="1" ht="38.8" customHeight="1" spans="1:38">
      <c r="A1747" s="137" t="s">
        <v>29</v>
      </c>
      <c r="B1747" s="137" t="s">
        <v>27</v>
      </c>
      <c r="C1747" s="138" t="s">
        <v>463</v>
      </c>
      <c r="D1747" s="138" t="s">
        <v>123</v>
      </c>
      <c r="E1747" s="137" t="s">
        <v>587</v>
      </c>
      <c r="F1747" s="138" t="s">
        <v>263</v>
      </c>
      <c r="G1747" s="138" t="s">
        <v>2843</v>
      </c>
      <c r="H1747" s="147">
        <v>46233.6019444444</v>
      </c>
      <c r="I1747" s="138"/>
      <c r="J1747" s="138" t="s">
        <v>2844</v>
      </c>
      <c r="K1747" s="138" t="s">
        <v>601</v>
      </c>
      <c r="L1747" s="138" t="s">
        <v>818</v>
      </c>
      <c r="M1747" s="138" t="s">
        <v>603</v>
      </c>
      <c r="N1747" s="138" t="s">
        <v>769</v>
      </c>
      <c r="O1747" s="138">
        <v>0</v>
      </c>
      <c r="P1747" s="140">
        <v>0</v>
      </c>
      <c r="Q1747" s="137"/>
      <c r="R1747" s="138" t="s">
        <v>610</v>
      </c>
      <c r="S1747" s="138">
        <v>0</v>
      </c>
      <c r="T1747" s="138">
        <v>0</v>
      </c>
      <c r="U1747" s="138">
        <v>0</v>
      </c>
      <c r="V1747" s="140">
        <v>0</v>
      </c>
      <c r="W1747" s="138"/>
      <c r="X1747" s="138"/>
      <c r="Y1747" s="138">
        <v>0</v>
      </c>
      <c r="Z1747" s="138">
        <v>0</v>
      </c>
      <c r="AA1747" s="137"/>
      <c r="AB1747" s="137"/>
      <c r="AC1747" s="137"/>
      <c r="AD1747" s="137"/>
      <c r="AE1747" s="137"/>
      <c r="AF1747" s="137"/>
      <c r="AG1747" s="137" t="s">
        <v>596</v>
      </c>
      <c r="AH1747" s="148">
        <v>46232</v>
      </c>
      <c r="AI1747" s="137">
        <v>0</v>
      </c>
      <c r="AJ1747" s="137"/>
      <c r="AK1747" s="137" t="s">
        <v>818</v>
      </c>
      <c r="AL1747" s="137"/>
    </row>
    <row r="1748" s="134" customFormat="1" ht="38.8" customHeight="1" spans="1:38">
      <c r="A1748" s="137" t="s">
        <v>29</v>
      </c>
      <c r="B1748" s="137" t="s">
        <v>25</v>
      </c>
      <c r="C1748" s="138" t="s">
        <v>463</v>
      </c>
      <c r="D1748" s="138" t="s">
        <v>92</v>
      </c>
      <c r="E1748" s="137" t="s">
        <v>587</v>
      </c>
      <c r="F1748" s="138" t="s">
        <v>343</v>
      </c>
      <c r="G1748" s="138" t="s">
        <v>2845</v>
      </c>
      <c r="H1748" s="147">
        <v>46233.6578587963</v>
      </c>
      <c r="I1748" s="138"/>
      <c r="J1748" s="138" t="s">
        <v>2846</v>
      </c>
      <c r="K1748" s="138" t="s">
        <v>601</v>
      </c>
      <c r="L1748" s="138" t="s">
        <v>591</v>
      </c>
      <c r="M1748" s="138" t="s">
        <v>603</v>
      </c>
      <c r="N1748" s="138" t="s">
        <v>769</v>
      </c>
      <c r="O1748" s="138">
        <v>0</v>
      </c>
      <c r="P1748" s="140">
        <v>0</v>
      </c>
      <c r="Q1748" s="137"/>
      <c r="R1748" s="138" t="s">
        <v>610</v>
      </c>
      <c r="S1748" s="138">
        <v>0</v>
      </c>
      <c r="T1748" s="138">
        <v>0</v>
      </c>
      <c r="U1748" s="138">
        <v>0</v>
      </c>
      <c r="V1748" s="140">
        <v>0</v>
      </c>
      <c r="W1748" s="138"/>
      <c r="X1748" s="138"/>
      <c r="Y1748" s="138">
        <v>0</v>
      </c>
      <c r="Z1748" s="138">
        <v>0</v>
      </c>
      <c r="AA1748" s="137"/>
      <c r="AB1748" s="137"/>
      <c r="AC1748" s="137"/>
      <c r="AD1748" s="137"/>
      <c r="AE1748" s="137"/>
      <c r="AF1748" s="137"/>
      <c r="AG1748" s="137" t="s">
        <v>596</v>
      </c>
      <c r="AH1748" s="148">
        <v>46230</v>
      </c>
      <c r="AI1748" s="137">
        <v>0</v>
      </c>
      <c r="AJ1748" s="137"/>
      <c r="AK1748" s="137" t="s">
        <v>597</v>
      </c>
      <c r="AL1748" s="137"/>
    </row>
    <row r="1749" s="134" customFormat="1" ht="38.8" customHeight="1" spans="1:38">
      <c r="A1749" s="137" t="s">
        <v>29</v>
      </c>
      <c r="B1749" s="137" t="s">
        <v>27</v>
      </c>
      <c r="C1749" s="138" t="s">
        <v>463</v>
      </c>
      <c r="D1749" s="138" t="s">
        <v>122</v>
      </c>
      <c r="E1749" s="137" t="s">
        <v>587</v>
      </c>
      <c r="F1749" s="138" t="s">
        <v>262</v>
      </c>
      <c r="G1749" s="138" t="s">
        <v>2768</v>
      </c>
      <c r="H1749" s="147">
        <v>46233.6689583333</v>
      </c>
      <c r="I1749" s="138"/>
      <c r="J1749" s="138" t="s">
        <v>2847</v>
      </c>
      <c r="K1749" s="138" t="s">
        <v>601</v>
      </c>
      <c r="L1749" s="138" t="s">
        <v>591</v>
      </c>
      <c r="M1749" s="138" t="s">
        <v>603</v>
      </c>
      <c r="N1749" s="138" t="s">
        <v>613</v>
      </c>
      <c r="O1749" s="138">
        <v>50</v>
      </c>
      <c r="P1749" s="140">
        <v>50</v>
      </c>
      <c r="Q1749" s="137"/>
      <c r="R1749" s="138" t="s">
        <v>610</v>
      </c>
      <c r="S1749" s="138">
        <v>50</v>
      </c>
      <c r="T1749" s="138">
        <v>50</v>
      </c>
      <c r="U1749" s="138">
        <v>50</v>
      </c>
      <c r="V1749" s="140">
        <v>0</v>
      </c>
      <c r="W1749" s="138"/>
      <c r="X1749" s="138"/>
      <c r="Y1749" s="138">
        <v>0</v>
      </c>
      <c r="Z1749" s="138">
        <v>0</v>
      </c>
      <c r="AA1749" s="137"/>
      <c r="AB1749" s="137"/>
      <c r="AC1749" s="137"/>
      <c r="AD1749" s="137"/>
      <c r="AE1749" s="137"/>
      <c r="AF1749" s="137" t="s">
        <v>606</v>
      </c>
      <c r="AG1749" s="137" t="s">
        <v>607</v>
      </c>
      <c r="AH1749" s="148">
        <v>46231</v>
      </c>
      <c r="AI1749" s="137">
        <v>0</v>
      </c>
      <c r="AJ1749" s="137"/>
      <c r="AK1749" s="137" t="s">
        <v>597</v>
      </c>
      <c r="AL1749" s="137"/>
    </row>
    <row r="1750" s="134" customFormat="1" ht="38.8" customHeight="1" spans="1:38">
      <c r="A1750" s="137" t="s">
        <v>29</v>
      </c>
      <c r="B1750" s="137" t="s">
        <v>27</v>
      </c>
      <c r="C1750" s="138" t="s">
        <v>463</v>
      </c>
      <c r="D1750" s="138" t="s">
        <v>123</v>
      </c>
      <c r="E1750" s="137" t="s">
        <v>587</v>
      </c>
      <c r="F1750" s="138" t="s">
        <v>263</v>
      </c>
      <c r="G1750" s="138" t="s">
        <v>2843</v>
      </c>
      <c r="H1750" s="147">
        <v>46233.6820833333</v>
      </c>
      <c r="I1750" s="138"/>
      <c r="J1750" s="138" t="s">
        <v>2848</v>
      </c>
      <c r="K1750" s="138" t="s">
        <v>601</v>
      </c>
      <c r="L1750" s="138" t="s">
        <v>591</v>
      </c>
      <c r="M1750" s="138" t="s">
        <v>592</v>
      </c>
      <c r="N1750" s="138" t="s">
        <v>613</v>
      </c>
      <c r="O1750" s="138">
        <v>50</v>
      </c>
      <c r="P1750" s="140">
        <v>50</v>
      </c>
      <c r="Q1750" s="137"/>
      <c r="R1750" s="138" t="s">
        <v>610</v>
      </c>
      <c r="S1750" s="138">
        <v>50</v>
      </c>
      <c r="T1750" s="138">
        <v>50</v>
      </c>
      <c r="U1750" s="138">
        <v>50</v>
      </c>
      <c r="V1750" s="140">
        <v>0</v>
      </c>
      <c r="W1750" s="138"/>
      <c r="X1750" s="138"/>
      <c r="Y1750" s="138">
        <v>0</v>
      </c>
      <c r="Z1750" s="138">
        <v>0</v>
      </c>
      <c r="AA1750" s="137"/>
      <c r="AB1750" s="137"/>
      <c r="AC1750" s="137"/>
      <c r="AD1750" s="137"/>
      <c r="AE1750" s="137"/>
      <c r="AF1750" s="137" t="s">
        <v>606</v>
      </c>
      <c r="AG1750" s="137" t="s">
        <v>607</v>
      </c>
      <c r="AH1750" s="137"/>
      <c r="AI1750" s="137">
        <v>0</v>
      </c>
      <c r="AJ1750" s="137"/>
      <c r="AK1750" s="137" t="s">
        <v>628</v>
      </c>
      <c r="AL1750" s="137"/>
    </row>
    <row r="1751" s="134" customFormat="1" ht="38.8" customHeight="1" spans="1:38">
      <c r="A1751" s="137" t="s">
        <v>29</v>
      </c>
      <c r="B1751" s="137" t="s">
        <v>25</v>
      </c>
      <c r="C1751" s="138" t="s">
        <v>463</v>
      </c>
      <c r="D1751" s="138" t="s">
        <v>94</v>
      </c>
      <c r="E1751" s="137" t="s">
        <v>587</v>
      </c>
      <c r="F1751" s="138" t="s">
        <v>358</v>
      </c>
      <c r="G1751" s="138" t="s">
        <v>2849</v>
      </c>
      <c r="H1751" s="147">
        <v>46233.7828703704</v>
      </c>
      <c r="I1751" s="138"/>
      <c r="J1751" s="138" t="s">
        <v>2850</v>
      </c>
      <c r="K1751" s="138" t="s">
        <v>590</v>
      </c>
      <c r="L1751" s="138" t="s">
        <v>591</v>
      </c>
      <c r="M1751" s="138" t="s">
        <v>592</v>
      </c>
      <c r="N1751" s="138" t="s">
        <v>776</v>
      </c>
      <c r="O1751" s="138">
        <v>30</v>
      </c>
      <c r="P1751" s="140">
        <v>0</v>
      </c>
      <c r="Q1751" s="137"/>
      <c r="R1751" s="138" t="s">
        <v>666</v>
      </c>
      <c r="S1751" s="138">
        <v>315</v>
      </c>
      <c r="T1751" s="138">
        <v>0</v>
      </c>
      <c r="U1751" s="138">
        <v>0</v>
      </c>
      <c r="V1751" s="140">
        <v>30</v>
      </c>
      <c r="W1751" s="138" t="s">
        <v>670</v>
      </c>
      <c r="X1751" s="138"/>
      <c r="Y1751" s="138">
        <v>0</v>
      </c>
      <c r="Z1751" s="138">
        <v>0</v>
      </c>
      <c r="AA1751" s="137"/>
      <c r="AB1751" s="137"/>
      <c r="AC1751" s="137"/>
      <c r="AD1751" s="137"/>
      <c r="AE1751" s="137"/>
      <c r="AF1751" s="137"/>
      <c r="AG1751" s="137" t="s">
        <v>596</v>
      </c>
      <c r="AH1751" s="148">
        <v>44079</v>
      </c>
      <c r="AI1751" s="137">
        <v>0</v>
      </c>
      <c r="AJ1751" s="137"/>
      <c r="AK1751" s="137" t="s">
        <v>597</v>
      </c>
      <c r="AL1751" s="137"/>
    </row>
    <row r="1752" s="134" customFormat="1" ht="38.8" customHeight="1" spans="1:38">
      <c r="A1752" s="137" t="s">
        <v>29</v>
      </c>
      <c r="B1752" s="137" t="s">
        <v>27</v>
      </c>
      <c r="C1752" s="138" t="s">
        <v>463</v>
      </c>
      <c r="D1752" s="138" t="s">
        <v>125</v>
      </c>
      <c r="E1752" s="137" t="s">
        <v>587</v>
      </c>
      <c r="F1752" s="138" t="s">
        <v>269</v>
      </c>
      <c r="G1752" s="138" t="s">
        <v>655</v>
      </c>
      <c r="H1752" s="147">
        <v>46233.7881944444</v>
      </c>
      <c r="I1752" s="138"/>
      <c r="J1752" s="138" t="s">
        <v>2851</v>
      </c>
      <c r="K1752" s="138" t="s">
        <v>590</v>
      </c>
      <c r="L1752" s="138" t="s">
        <v>591</v>
      </c>
      <c r="M1752" s="138" t="s">
        <v>592</v>
      </c>
      <c r="N1752" s="138" t="s">
        <v>776</v>
      </c>
      <c r="O1752" s="138">
        <v>30</v>
      </c>
      <c r="P1752" s="140">
        <v>30</v>
      </c>
      <c r="Q1752" s="137"/>
      <c r="R1752" s="138" t="s">
        <v>666</v>
      </c>
      <c r="S1752" s="138">
        <v>90</v>
      </c>
      <c r="T1752" s="138">
        <v>90</v>
      </c>
      <c r="U1752" s="138">
        <v>30</v>
      </c>
      <c r="V1752" s="140">
        <v>0</v>
      </c>
      <c r="W1752" s="138"/>
      <c r="X1752" s="138"/>
      <c r="Y1752" s="138">
        <v>0</v>
      </c>
      <c r="Z1752" s="138">
        <v>0</v>
      </c>
      <c r="AA1752" s="137"/>
      <c r="AB1752" s="137"/>
      <c r="AC1752" s="137"/>
      <c r="AD1752" s="137"/>
      <c r="AE1752" s="137"/>
      <c r="AF1752" s="137" t="s">
        <v>606</v>
      </c>
      <c r="AG1752" s="137" t="s">
        <v>607</v>
      </c>
      <c r="AH1752" s="148">
        <v>43019</v>
      </c>
      <c r="AI1752" s="137">
        <v>0</v>
      </c>
      <c r="AJ1752" s="137"/>
      <c r="AK1752" s="137" t="s">
        <v>597</v>
      </c>
      <c r="AL1752" s="137"/>
    </row>
    <row r="1753" s="134" customFormat="1" ht="38.8" customHeight="1" spans="1:38">
      <c r="A1753" s="137" t="s">
        <v>29</v>
      </c>
      <c r="B1753" s="137" t="s">
        <v>27</v>
      </c>
      <c r="C1753" s="138" t="s">
        <v>463</v>
      </c>
      <c r="D1753" s="138" t="s">
        <v>125</v>
      </c>
      <c r="E1753" s="137" t="s">
        <v>587</v>
      </c>
      <c r="F1753" s="138" t="s">
        <v>268</v>
      </c>
      <c r="G1753" s="138" t="s">
        <v>2574</v>
      </c>
      <c r="H1753" s="147">
        <v>46233.7914814815</v>
      </c>
      <c r="I1753" s="138"/>
      <c r="J1753" s="138" t="s">
        <v>2852</v>
      </c>
      <c r="K1753" s="138" t="s">
        <v>601</v>
      </c>
      <c r="L1753" s="138" t="s">
        <v>818</v>
      </c>
      <c r="M1753" s="138" t="s">
        <v>603</v>
      </c>
      <c r="N1753" s="138" t="s">
        <v>769</v>
      </c>
      <c r="O1753" s="138">
        <v>0</v>
      </c>
      <c r="P1753" s="140">
        <v>0</v>
      </c>
      <c r="Q1753" s="137"/>
      <c r="R1753" s="138" t="s">
        <v>610</v>
      </c>
      <c r="S1753" s="138">
        <v>0</v>
      </c>
      <c r="T1753" s="138">
        <v>0</v>
      </c>
      <c r="U1753" s="138">
        <v>0</v>
      </c>
      <c r="V1753" s="140">
        <v>0</v>
      </c>
      <c r="W1753" s="138"/>
      <c r="X1753" s="138"/>
      <c r="Y1753" s="138">
        <v>0</v>
      </c>
      <c r="Z1753" s="138">
        <v>0</v>
      </c>
      <c r="AA1753" s="137"/>
      <c r="AB1753" s="137"/>
      <c r="AC1753" s="137"/>
      <c r="AD1753" s="137"/>
      <c r="AE1753" s="137"/>
      <c r="AF1753" s="137"/>
      <c r="AG1753" s="137" t="s">
        <v>596</v>
      </c>
      <c r="AH1753" s="148">
        <v>46232</v>
      </c>
      <c r="AI1753" s="137">
        <v>0</v>
      </c>
      <c r="AJ1753" s="137"/>
      <c r="AK1753" s="137" t="s">
        <v>818</v>
      </c>
      <c r="AL1753" s="137"/>
    </row>
    <row r="1754" s="134" customFormat="1" ht="38.8" customHeight="1" spans="1:38">
      <c r="A1754" s="137" t="s">
        <v>29</v>
      </c>
      <c r="B1754" s="137" t="s">
        <v>27</v>
      </c>
      <c r="C1754" s="138" t="s">
        <v>463</v>
      </c>
      <c r="D1754" s="138" t="s">
        <v>125</v>
      </c>
      <c r="E1754" s="137" t="s">
        <v>587</v>
      </c>
      <c r="F1754" s="138" t="s">
        <v>267</v>
      </c>
      <c r="G1754" s="138" t="s">
        <v>732</v>
      </c>
      <c r="H1754" s="147">
        <v>46234.3894328704</v>
      </c>
      <c r="I1754" s="138" t="s">
        <v>2577</v>
      </c>
      <c r="J1754" s="138" t="s">
        <v>2853</v>
      </c>
      <c r="K1754" s="138" t="s">
        <v>601</v>
      </c>
      <c r="L1754" s="138" t="s">
        <v>591</v>
      </c>
      <c r="M1754" s="138" t="s">
        <v>603</v>
      </c>
      <c r="N1754" s="138" t="s">
        <v>2108</v>
      </c>
      <c r="O1754" s="138">
        <v>-50</v>
      </c>
      <c r="P1754" s="140">
        <v>-50</v>
      </c>
      <c r="Q1754" s="137"/>
      <c r="R1754" s="138" t="s">
        <v>1132</v>
      </c>
      <c r="S1754" s="138">
        <v>-50</v>
      </c>
      <c r="T1754" s="138">
        <v>-50</v>
      </c>
      <c r="U1754" s="138">
        <v>-50</v>
      </c>
      <c r="V1754" s="140">
        <v>0</v>
      </c>
      <c r="W1754" s="138"/>
      <c r="X1754" s="138"/>
      <c r="Y1754" s="138">
        <v>0</v>
      </c>
      <c r="Z1754" s="138">
        <v>0</v>
      </c>
      <c r="AA1754" s="137"/>
      <c r="AB1754" s="137"/>
      <c r="AC1754" s="137"/>
      <c r="AD1754" s="137"/>
      <c r="AE1754" s="137"/>
      <c r="AF1754" s="137"/>
      <c r="AG1754" s="137" t="s">
        <v>596</v>
      </c>
      <c r="AH1754" s="148">
        <v>46231</v>
      </c>
      <c r="AI1754" s="137">
        <v>0</v>
      </c>
      <c r="AJ1754" s="137"/>
      <c r="AK1754" s="137" t="s">
        <v>597</v>
      </c>
      <c r="AL1754" s="137"/>
    </row>
    <row r="1755" s="134" customFormat="1" ht="38.8" customHeight="1" spans="1:38">
      <c r="A1755" s="137" t="s">
        <v>29</v>
      </c>
      <c r="B1755" s="137" t="s">
        <v>27</v>
      </c>
      <c r="C1755" s="138" t="s">
        <v>463</v>
      </c>
      <c r="D1755" s="138" t="s">
        <v>125</v>
      </c>
      <c r="E1755" s="137" t="s">
        <v>587</v>
      </c>
      <c r="F1755" s="138" t="s">
        <v>267</v>
      </c>
      <c r="G1755" s="138" t="s">
        <v>732</v>
      </c>
      <c r="H1755" s="147">
        <v>46234.3894328704</v>
      </c>
      <c r="I1755" s="138" t="s">
        <v>2577</v>
      </c>
      <c r="J1755" s="138" t="s">
        <v>2853</v>
      </c>
      <c r="K1755" s="138" t="s">
        <v>601</v>
      </c>
      <c r="L1755" s="138" t="s">
        <v>591</v>
      </c>
      <c r="M1755" s="138" t="s">
        <v>603</v>
      </c>
      <c r="N1755" s="138" t="s">
        <v>769</v>
      </c>
      <c r="O1755" s="138">
        <v>0</v>
      </c>
      <c r="P1755" s="140">
        <v>0</v>
      </c>
      <c r="Q1755" s="137"/>
      <c r="R1755" s="138" t="s">
        <v>610</v>
      </c>
      <c r="S1755" s="138">
        <v>-50</v>
      </c>
      <c r="T1755" s="138">
        <v>-50</v>
      </c>
      <c r="U1755" s="138">
        <v>0</v>
      </c>
      <c r="V1755" s="140">
        <v>0</v>
      </c>
      <c r="W1755" s="138"/>
      <c r="X1755" s="138"/>
      <c r="Y1755" s="138">
        <v>0</v>
      </c>
      <c r="Z1755" s="138">
        <v>0</v>
      </c>
      <c r="AA1755" s="137"/>
      <c r="AB1755" s="137"/>
      <c r="AC1755" s="137"/>
      <c r="AD1755" s="137"/>
      <c r="AE1755" s="137"/>
      <c r="AF1755" s="137"/>
      <c r="AG1755" s="137" t="s">
        <v>596</v>
      </c>
      <c r="AH1755" s="148">
        <v>46231</v>
      </c>
      <c r="AI1755" s="137">
        <v>0</v>
      </c>
      <c r="AJ1755" s="137"/>
      <c r="AK1755" s="137" t="s">
        <v>597</v>
      </c>
      <c r="AL1755" s="137"/>
    </row>
    <row r="1756" s="134" customFormat="1" ht="38.8" customHeight="1" spans="1:38">
      <c r="A1756" s="137" t="s">
        <v>29</v>
      </c>
      <c r="B1756" s="137" t="s">
        <v>27</v>
      </c>
      <c r="C1756" s="138" t="s">
        <v>463</v>
      </c>
      <c r="D1756" s="138" t="s">
        <v>121</v>
      </c>
      <c r="E1756" s="137" t="s">
        <v>587</v>
      </c>
      <c r="F1756" s="138" t="s">
        <v>257</v>
      </c>
      <c r="G1756" s="138" t="s">
        <v>2752</v>
      </c>
      <c r="H1756" s="147">
        <v>46234.4015972222</v>
      </c>
      <c r="I1756" s="138" t="s">
        <v>2854</v>
      </c>
      <c r="J1756" s="138" t="s">
        <v>2855</v>
      </c>
      <c r="K1756" s="138" t="s">
        <v>601</v>
      </c>
      <c r="L1756" s="138" t="s">
        <v>591</v>
      </c>
      <c r="M1756" s="138" t="s">
        <v>603</v>
      </c>
      <c r="N1756" s="138" t="s">
        <v>609</v>
      </c>
      <c r="O1756" s="138">
        <v>30</v>
      </c>
      <c r="P1756" s="140">
        <v>30</v>
      </c>
      <c r="Q1756" s="137"/>
      <c r="R1756" s="138" t="s">
        <v>610</v>
      </c>
      <c r="S1756" s="138">
        <v>30</v>
      </c>
      <c r="T1756" s="138">
        <v>30</v>
      </c>
      <c r="U1756" s="138">
        <v>30</v>
      </c>
      <c r="V1756" s="140">
        <v>0</v>
      </c>
      <c r="W1756" s="138"/>
      <c r="X1756" s="138"/>
      <c r="Y1756" s="138">
        <v>0</v>
      </c>
      <c r="Z1756" s="138">
        <v>0</v>
      </c>
      <c r="AA1756" s="137"/>
      <c r="AB1756" s="137"/>
      <c r="AC1756" s="137"/>
      <c r="AD1756" s="137"/>
      <c r="AE1756" s="137"/>
      <c r="AF1756" s="137" t="s">
        <v>606</v>
      </c>
      <c r="AG1756" s="137" t="s">
        <v>607</v>
      </c>
      <c r="AH1756" s="148">
        <v>46233</v>
      </c>
      <c r="AI1756" s="137">
        <v>0</v>
      </c>
      <c r="AJ1756" s="137"/>
      <c r="AK1756" s="137" t="s">
        <v>597</v>
      </c>
      <c r="AL1756" s="137"/>
    </row>
    <row r="1757" s="134" customFormat="1" ht="38.8" customHeight="1" spans="1:38">
      <c r="A1757" s="137" t="s">
        <v>29</v>
      </c>
      <c r="B1757" s="137" t="s">
        <v>27</v>
      </c>
      <c r="C1757" s="138" t="s">
        <v>463</v>
      </c>
      <c r="D1757" s="138" t="s">
        <v>121</v>
      </c>
      <c r="E1757" s="137" t="s">
        <v>587</v>
      </c>
      <c r="F1757" s="138" t="s">
        <v>257</v>
      </c>
      <c r="G1757" s="138" t="s">
        <v>2752</v>
      </c>
      <c r="H1757" s="147">
        <v>46234.4015972222</v>
      </c>
      <c r="I1757" s="138" t="s">
        <v>2854</v>
      </c>
      <c r="J1757" s="138" t="s">
        <v>2855</v>
      </c>
      <c r="K1757" s="138" t="s">
        <v>601</v>
      </c>
      <c r="L1757" s="138" t="s">
        <v>591</v>
      </c>
      <c r="M1757" s="138" t="s">
        <v>603</v>
      </c>
      <c r="N1757" s="138" t="s">
        <v>769</v>
      </c>
      <c r="O1757" s="138">
        <v>0</v>
      </c>
      <c r="P1757" s="140">
        <v>0</v>
      </c>
      <c r="Q1757" s="137"/>
      <c r="R1757" s="138" t="s">
        <v>610</v>
      </c>
      <c r="S1757" s="138">
        <v>30</v>
      </c>
      <c r="T1757" s="138">
        <v>30</v>
      </c>
      <c r="U1757" s="138">
        <v>0</v>
      </c>
      <c r="V1757" s="140">
        <v>0</v>
      </c>
      <c r="W1757" s="138"/>
      <c r="X1757" s="138"/>
      <c r="Y1757" s="138">
        <v>0</v>
      </c>
      <c r="Z1757" s="138">
        <v>0</v>
      </c>
      <c r="AA1757" s="137"/>
      <c r="AB1757" s="137"/>
      <c r="AC1757" s="137"/>
      <c r="AD1757" s="137"/>
      <c r="AE1757" s="137"/>
      <c r="AF1757" s="137" t="s">
        <v>606</v>
      </c>
      <c r="AG1757" s="137" t="s">
        <v>607</v>
      </c>
      <c r="AH1757" s="148">
        <v>46233</v>
      </c>
      <c r="AI1757" s="137">
        <v>0</v>
      </c>
      <c r="AJ1757" s="137"/>
      <c r="AK1757" s="137" t="s">
        <v>597</v>
      </c>
      <c r="AL1757" s="137"/>
    </row>
    <row r="1758" s="134" customFormat="1" ht="38.8" customHeight="1" spans="1:38">
      <c r="A1758" s="137" t="s">
        <v>29</v>
      </c>
      <c r="B1758" s="137" t="s">
        <v>27</v>
      </c>
      <c r="C1758" s="138" t="s">
        <v>463</v>
      </c>
      <c r="D1758" s="138" t="s">
        <v>121</v>
      </c>
      <c r="E1758" s="137" t="s">
        <v>587</v>
      </c>
      <c r="F1758" s="138" t="s">
        <v>257</v>
      </c>
      <c r="G1758" s="138" t="s">
        <v>2752</v>
      </c>
      <c r="H1758" s="147">
        <v>46234.4083333333</v>
      </c>
      <c r="I1758" s="138"/>
      <c r="J1758" s="138" t="s">
        <v>2856</v>
      </c>
      <c r="K1758" s="138" t="s">
        <v>601</v>
      </c>
      <c r="L1758" s="138" t="s">
        <v>818</v>
      </c>
      <c r="M1758" s="138" t="s">
        <v>603</v>
      </c>
      <c r="N1758" s="138" t="s">
        <v>769</v>
      </c>
      <c r="O1758" s="138">
        <v>0</v>
      </c>
      <c r="P1758" s="140">
        <v>0</v>
      </c>
      <c r="Q1758" s="137"/>
      <c r="R1758" s="138" t="s">
        <v>610</v>
      </c>
      <c r="S1758" s="138">
        <v>0</v>
      </c>
      <c r="T1758" s="138">
        <v>0</v>
      </c>
      <c r="U1758" s="138">
        <v>0</v>
      </c>
      <c r="V1758" s="140">
        <v>0</v>
      </c>
      <c r="W1758" s="138"/>
      <c r="X1758" s="138"/>
      <c r="Y1758" s="138">
        <v>0</v>
      </c>
      <c r="Z1758" s="138">
        <v>0</v>
      </c>
      <c r="AA1758" s="137"/>
      <c r="AB1758" s="137"/>
      <c r="AC1758" s="137"/>
      <c r="AD1758" s="137"/>
      <c r="AE1758" s="137"/>
      <c r="AF1758" s="137"/>
      <c r="AG1758" s="137" t="s">
        <v>596</v>
      </c>
      <c r="AH1758" s="148">
        <v>46233</v>
      </c>
      <c r="AI1758" s="137">
        <v>0</v>
      </c>
      <c r="AJ1758" s="137"/>
      <c r="AK1758" s="137" t="s">
        <v>818</v>
      </c>
      <c r="AL1758" s="137"/>
    </row>
    <row r="1759" s="134" customFormat="1" ht="38.8" customHeight="1" spans="1:38">
      <c r="A1759" s="137" t="s">
        <v>29</v>
      </c>
      <c r="B1759" s="137" t="s">
        <v>27</v>
      </c>
      <c r="C1759" s="138" t="s">
        <v>463</v>
      </c>
      <c r="D1759" s="138" t="s">
        <v>117</v>
      </c>
      <c r="E1759" s="137" t="s">
        <v>587</v>
      </c>
      <c r="F1759" s="138" t="s">
        <v>252</v>
      </c>
      <c r="G1759" s="138" t="s">
        <v>2818</v>
      </c>
      <c r="H1759" s="147">
        <v>46234.4252199074</v>
      </c>
      <c r="I1759" s="138" t="s">
        <v>2857</v>
      </c>
      <c r="J1759" s="138" t="s">
        <v>2858</v>
      </c>
      <c r="K1759" s="138" t="s">
        <v>601</v>
      </c>
      <c r="L1759" s="138" t="s">
        <v>591</v>
      </c>
      <c r="M1759" s="138" t="s">
        <v>603</v>
      </c>
      <c r="N1759" s="138" t="s">
        <v>859</v>
      </c>
      <c r="O1759" s="138">
        <v>50</v>
      </c>
      <c r="P1759" s="140">
        <v>50</v>
      </c>
      <c r="Q1759" s="137"/>
      <c r="R1759" s="138" t="s">
        <v>610</v>
      </c>
      <c r="S1759" s="138">
        <v>50</v>
      </c>
      <c r="T1759" s="138">
        <v>50</v>
      </c>
      <c r="U1759" s="138">
        <v>50</v>
      </c>
      <c r="V1759" s="140">
        <v>0</v>
      </c>
      <c r="W1759" s="138"/>
      <c r="X1759" s="138"/>
      <c r="Y1759" s="138">
        <v>0</v>
      </c>
      <c r="Z1759" s="138">
        <v>0</v>
      </c>
      <c r="AA1759" s="137"/>
      <c r="AB1759" s="137"/>
      <c r="AC1759" s="137"/>
      <c r="AD1759" s="137"/>
      <c r="AE1759" s="137"/>
      <c r="AF1759" s="137" t="s">
        <v>606</v>
      </c>
      <c r="AG1759" s="137" t="s">
        <v>607</v>
      </c>
      <c r="AH1759" s="148">
        <v>46232</v>
      </c>
      <c r="AI1759" s="137">
        <v>0</v>
      </c>
      <c r="AJ1759" s="137"/>
      <c r="AK1759" s="137" t="s">
        <v>628</v>
      </c>
      <c r="AL1759" s="137"/>
    </row>
    <row r="1760" s="134" customFormat="1" ht="38.8" customHeight="1" spans="1:38">
      <c r="A1760" s="137" t="s">
        <v>29</v>
      </c>
      <c r="B1760" s="137" t="s">
        <v>27</v>
      </c>
      <c r="C1760" s="138" t="s">
        <v>463</v>
      </c>
      <c r="D1760" s="138" t="s">
        <v>117</v>
      </c>
      <c r="E1760" s="137" t="s">
        <v>587</v>
      </c>
      <c r="F1760" s="138" t="s">
        <v>252</v>
      </c>
      <c r="G1760" s="138" t="s">
        <v>2818</v>
      </c>
      <c r="H1760" s="147">
        <v>46234.4252199074</v>
      </c>
      <c r="I1760" s="138" t="s">
        <v>2857</v>
      </c>
      <c r="J1760" s="138" t="s">
        <v>2858</v>
      </c>
      <c r="K1760" s="138" t="s">
        <v>601</v>
      </c>
      <c r="L1760" s="138" t="s">
        <v>591</v>
      </c>
      <c r="M1760" s="138" t="s">
        <v>603</v>
      </c>
      <c r="N1760" s="138" t="s">
        <v>769</v>
      </c>
      <c r="O1760" s="138">
        <v>0</v>
      </c>
      <c r="P1760" s="140">
        <v>0</v>
      </c>
      <c r="Q1760" s="137"/>
      <c r="R1760" s="138" t="s">
        <v>610</v>
      </c>
      <c r="S1760" s="138">
        <v>50</v>
      </c>
      <c r="T1760" s="138">
        <v>50</v>
      </c>
      <c r="U1760" s="138">
        <v>0</v>
      </c>
      <c r="V1760" s="140">
        <v>0</v>
      </c>
      <c r="W1760" s="138"/>
      <c r="X1760" s="138"/>
      <c r="Y1760" s="138">
        <v>0</v>
      </c>
      <c r="Z1760" s="138">
        <v>0</v>
      </c>
      <c r="AA1760" s="137"/>
      <c r="AB1760" s="137"/>
      <c r="AC1760" s="137"/>
      <c r="AD1760" s="137"/>
      <c r="AE1760" s="137"/>
      <c r="AF1760" s="137" t="s">
        <v>606</v>
      </c>
      <c r="AG1760" s="137" t="s">
        <v>607</v>
      </c>
      <c r="AH1760" s="148">
        <v>46232</v>
      </c>
      <c r="AI1760" s="137">
        <v>0</v>
      </c>
      <c r="AJ1760" s="137"/>
      <c r="AK1760" s="137" t="s">
        <v>628</v>
      </c>
      <c r="AL1760" s="137"/>
    </row>
    <row r="1761" s="134" customFormat="1" ht="38.8" customHeight="1" spans="1:38">
      <c r="A1761" s="137" t="s">
        <v>29</v>
      </c>
      <c r="B1761" s="137" t="s">
        <v>27</v>
      </c>
      <c r="C1761" s="138" t="s">
        <v>463</v>
      </c>
      <c r="D1761" s="138" t="s">
        <v>123</v>
      </c>
      <c r="E1761" s="137" t="s">
        <v>587</v>
      </c>
      <c r="F1761" s="138" t="s">
        <v>2806</v>
      </c>
      <c r="G1761" s="138" t="s">
        <v>2807</v>
      </c>
      <c r="H1761" s="147">
        <v>46234.4620717593</v>
      </c>
      <c r="I1761" s="138" t="s">
        <v>2859</v>
      </c>
      <c r="J1761" s="138" t="s">
        <v>2860</v>
      </c>
      <c r="K1761" s="138" t="s">
        <v>601</v>
      </c>
      <c r="L1761" s="138" t="s">
        <v>591</v>
      </c>
      <c r="M1761" s="138" t="s">
        <v>603</v>
      </c>
      <c r="N1761" s="138" t="s">
        <v>859</v>
      </c>
      <c r="O1761" s="138">
        <v>50</v>
      </c>
      <c r="P1761" s="140">
        <v>50</v>
      </c>
      <c r="Q1761" s="137"/>
      <c r="R1761" s="138" t="s">
        <v>610</v>
      </c>
      <c r="S1761" s="138">
        <v>50</v>
      </c>
      <c r="T1761" s="138">
        <v>50</v>
      </c>
      <c r="U1761" s="138">
        <v>50</v>
      </c>
      <c r="V1761" s="140">
        <v>0</v>
      </c>
      <c r="W1761" s="138"/>
      <c r="X1761" s="138"/>
      <c r="Y1761" s="138">
        <v>0</v>
      </c>
      <c r="Z1761" s="138">
        <v>0</v>
      </c>
      <c r="AA1761" s="137"/>
      <c r="AB1761" s="137"/>
      <c r="AC1761" s="137"/>
      <c r="AD1761" s="137"/>
      <c r="AE1761" s="137"/>
      <c r="AF1761" s="137" t="s">
        <v>606</v>
      </c>
      <c r="AG1761" s="137" t="s">
        <v>607</v>
      </c>
      <c r="AH1761" s="148">
        <v>46233</v>
      </c>
      <c r="AI1761" s="137">
        <v>0</v>
      </c>
      <c r="AJ1761" s="137"/>
      <c r="AK1761" s="137" t="s">
        <v>597</v>
      </c>
      <c r="AL1761" s="137"/>
    </row>
    <row r="1762" s="134" customFormat="1" ht="38.8" customHeight="1" spans="1:38">
      <c r="A1762" s="137" t="s">
        <v>29</v>
      </c>
      <c r="B1762" s="137" t="s">
        <v>27</v>
      </c>
      <c r="C1762" s="138" t="s">
        <v>463</v>
      </c>
      <c r="D1762" s="138" t="s">
        <v>121</v>
      </c>
      <c r="E1762" s="137" t="s">
        <v>587</v>
      </c>
      <c r="F1762" s="138" t="s">
        <v>257</v>
      </c>
      <c r="G1762" s="138" t="s">
        <v>2752</v>
      </c>
      <c r="H1762" s="147">
        <v>46234.475474537</v>
      </c>
      <c r="I1762" s="138" t="s">
        <v>2854</v>
      </c>
      <c r="J1762" s="138" t="s">
        <v>2861</v>
      </c>
      <c r="K1762" s="138" t="s">
        <v>601</v>
      </c>
      <c r="L1762" s="138" t="s">
        <v>591</v>
      </c>
      <c r="M1762" s="138" t="s">
        <v>603</v>
      </c>
      <c r="N1762" s="138" t="s">
        <v>613</v>
      </c>
      <c r="O1762" s="138">
        <v>50</v>
      </c>
      <c r="P1762" s="140">
        <v>50</v>
      </c>
      <c r="Q1762" s="137"/>
      <c r="R1762" s="138" t="s">
        <v>610</v>
      </c>
      <c r="S1762" s="138">
        <v>50</v>
      </c>
      <c r="T1762" s="138">
        <v>50</v>
      </c>
      <c r="U1762" s="138">
        <v>50</v>
      </c>
      <c r="V1762" s="140">
        <v>0</v>
      </c>
      <c r="W1762" s="138"/>
      <c r="X1762" s="138"/>
      <c r="Y1762" s="138">
        <v>0</v>
      </c>
      <c r="Z1762" s="138">
        <v>0</v>
      </c>
      <c r="AA1762" s="137"/>
      <c r="AB1762" s="137"/>
      <c r="AC1762" s="137"/>
      <c r="AD1762" s="137"/>
      <c r="AE1762" s="137"/>
      <c r="AF1762" s="137" t="s">
        <v>606</v>
      </c>
      <c r="AG1762" s="137" t="s">
        <v>607</v>
      </c>
      <c r="AH1762" s="148">
        <v>46233</v>
      </c>
      <c r="AI1762" s="137">
        <v>0</v>
      </c>
      <c r="AJ1762" s="137"/>
      <c r="AK1762" s="137" t="s">
        <v>597</v>
      </c>
      <c r="AL1762" s="137"/>
    </row>
    <row r="1763" s="134" customFormat="1" ht="38.8" customHeight="1" spans="1:38">
      <c r="A1763" s="137" t="s">
        <v>29</v>
      </c>
      <c r="B1763" s="137" t="s">
        <v>25</v>
      </c>
      <c r="C1763" s="138" t="s">
        <v>463</v>
      </c>
      <c r="D1763" s="138" t="s">
        <v>91</v>
      </c>
      <c r="E1763" s="137" t="s">
        <v>587</v>
      </c>
      <c r="F1763" s="138" t="s">
        <v>341</v>
      </c>
      <c r="G1763" s="138" t="s">
        <v>689</v>
      </c>
      <c r="H1763" s="147">
        <v>46234.523599537</v>
      </c>
      <c r="I1763" s="138"/>
      <c r="J1763" s="138" t="s">
        <v>2862</v>
      </c>
      <c r="K1763" s="138" t="s">
        <v>601</v>
      </c>
      <c r="L1763" s="138" t="s">
        <v>818</v>
      </c>
      <c r="M1763" s="138" t="s">
        <v>603</v>
      </c>
      <c r="N1763" s="138" t="s">
        <v>769</v>
      </c>
      <c r="O1763" s="138">
        <v>0</v>
      </c>
      <c r="P1763" s="140">
        <v>0</v>
      </c>
      <c r="Q1763" s="137"/>
      <c r="R1763" s="138" t="s">
        <v>610</v>
      </c>
      <c r="S1763" s="138">
        <v>0</v>
      </c>
      <c r="T1763" s="138">
        <v>0</v>
      </c>
      <c r="U1763" s="138">
        <v>0</v>
      </c>
      <c r="V1763" s="140">
        <v>0</v>
      </c>
      <c r="W1763" s="138"/>
      <c r="X1763" s="138"/>
      <c r="Y1763" s="138">
        <v>0</v>
      </c>
      <c r="Z1763" s="138">
        <v>0</v>
      </c>
      <c r="AA1763" s="137"/>
      <c r="AB1763" s="137"/>
      <c r="AC1763" s="137"/>
      <c r="AD1763" s="137"/>
      <c r="AE1763" s="137"/>
      <c r="AF1763" s="137"/>
      <c r="AG1763" s="137" t="s">
        <v>596</v>
      </c>
      <c r="AH1763" s="148">
        <v>46230</v>
      </c>
      <c r="AI1763" s="137">
        <v>0</v>
      </c>
      <c r="AJ1763" s="137"/>
      <c r="AK1763" s="137" t="s">
        <v>818</v>
      </c>
      <c r="AL1763" s="137"/>
    </row>
    <row r="1764" s="134" customFormat="1" ht="38.8" customHeight="1" spans="1:38">
      <c r="A1764" s="137" t="s">
        <v>29</v>
      </c>
      <c r="B1764" s="137" t="s">
        <v>27</v>
      </c>
      <c r="C1764" s="138" t="s">
        <v>463</v>
      </c>
      <c r="D1764" s="138" t="s">
        <v>125</v>
      </c>
      <c r="E1764" s="137" t="s">
        <v>587</v>
      </c>
      <c r="F1764" s="138" t="s">
        <v>267</v>
      </c>
      <c r="G1764" s="138" t="s">
        <v>732</v>
      </c>
      <c r="H1764" s="147">
        <v>46234.5252546296</v>
      </c>
      <c r="I1764" s="138" t="s">
        <v>2577</v>
      </c>
      <c r="J1764" s="138" t="s">
        <v>2863</v>
      </c>
      <c r="K1764" s="138" t="s">
        <v>601</v>
      </c>
      <c r="L1764" s="138" t="s">
        <v>591</v>
      </c>
      <c r="M1764" s="138" t="s">
        <v>603</v>
      </c>
      <c r="N1764" s="138" t="s">
        <v>613</v>
      </c>
      <c r="O1764" s="138">
        <v>50</v>
      </c>
      <c r="P1764" s="140">
        <v>50</v>
      </c>
      <c r="Q1764" s="137"/>
      <c r="R1764" s="138" t="s">
        <v>610</v>
      </c>
      <c r="S1764" s="138">
        <v>50</v>
      </c>
      <c r="T1764" s="138">
        <v>50</v>
      </c>
      <c r="U1764" s="138">
        <v>50</v>
      </c>
      <c r="V1764" s="140">
        <v>0</v>
      </c>
      <c r="W1764" s="138"/>
      <c r="X1764" s="138"/>
      <c r="Y1764" s="138">
        <v>0</v>
      </c>
      <c r="Z1764" s="138">
        <v>0</v>
      </c>
      <c r="AA1764" s="137"/>
      <c r="AB1764" s="137"/>
      <c r="AC1764" s="137"/>
      <c r="AD1764" s="137"/>
      <c r="AE1764" s="137"/>
      <c r="AF1764" s="137" t="s">
        <v>606</v>
      </c>
      <c r="AG1764" s="137" t="s">
        <v>607</v>
      </c>
      <c r="AH1764" s="148">
        <v>46228</v>
      </c>
      <c r="AI1764" s="137">
        <v>0</v>
      </c>
      <c r="AJ1764" s="137"/>
      <c r="AK1764" s="137" t="s">
        <v>628</v>
      </c>
      <c r="AL1764" s="137"/>
    </row>
    <row r="1765" s="134" customFormat="1" ht="38.8" customHeight="1" spans="1:38">
      <c r="A1765" s="137" t="s">
        <v>29</v>
      </c>
      <c r="B1765" s="137" t="s">
        <v>25</v>
      </c>
      <c r="C1765" s="138" t="s">
        <v>463</v>
      </c>
      <c r="D1765" s="138" t="s">
        <v>97</v>
      </c>
      <c r="E1765" s="137" t="s">
        <v>587</v>
      </c>
      <c r="F1765" s="138" t="s">
        <v>369</v>
      </c>
      <c r="G1765" s="138" t="s">
        <v>2788</v>
      </c>
      <c r="H1765" s="147">
        <v>46234.6028009259</v>
      </c>
      <c r="I1765" s="138" t="s">
        <v>2864</v>
      </c>
      <c r="J1765" s="138" t="s">
        <v>2865</v>
      </c>
      <c r="K1765" s="138" t="s">
        <v>590</v>
      </c>
      <c r="L1765" s="138" t="s">
        <v>818</v>
      </c>
      <c r="M1765" s="138" t="s">
        <v>592</v>
      </c>
      <c r="N1765" s="138" t="s">
        <v>776</v>
      </c>
      <c r="O1765" s="138">
        <v>30</v>
      </c>
      <c r="P1765" s="140">
        <v>30</v>
      </c>
      <c r="Q1765" s="137"/>
      <c r="R1765" s="138" t="s">
        <v>666</v>
      </c>
      <c r="S1765" s="138">
        <v>90</v>
      </c>
      <c r="T1765" s="138">
        <v>90</v>
      </c>
      <c r="U1765" s="138">
        <v>30</v>
      </c>
      <c r="V1765" s="140">
        <v>0</v>
      </c>
      <c r="W1765" s="138"/>
      <c r="X1765" s="138"/>
      <c r="Y1765" s="138">
        <v>0</v>
      </c>
      <c r="Z1765" s="138">
        <v>0</v>
      </c>
      <c r="AA1765" s="137"/>
      <c r="AB1765" s="137"/>
      <c r="AC1765" s="137"/>
      <c r="AD1765" s="137"/>
      <c r="AE1765" s="137"/>
      <c r="AF1765" s="137" t="s">
        <v>606</v>
      </c>
      <c r="AG1765" s="137" t="s">
        <v>607</v>
      </c>
      <c r="AH1765" s="148">
        <v>40388</v>
      </c>
      <c r="AI1765" s="137">
        <v>0</v>
      </c>
      <c r="AJ1765" s="137"/>
      <c r="AK1765" s="137" t="s">
        <v>818</v>
      </c>
      <c r="AL1765" s="137"/>
    </row>
    <row r="1766" s="134" customFormat="1" ht="38.8" customHeight="1" spans="1:38">
      <c r="A1766" s="137" t="s">
        <v>29</v>
      </c>
      <c r="B1766" s="137" t="s">
        <v>25</v>
      </c>
      <c r="C1766" s="138" t="s">
        <v>463</v>
      </c>
      <c r="D1766" s="138" t="s">
        <v>93</v>
      </c>
      <c r="E1766" s="137" t="s">
        <v>587</v>
      </c>
      <c r="F1766" s="138" t="s">
        <v>351</v>
      </c>
      <c r="G1766" s="138" t="s">
        <v>2534</v>
      </c>
      <c r="H1766" s="147">
        <v>46234.6117361111</v>
      </c>
      <c r="I1766" s="138"/>
      <c r="J1766" s="138" t="s">
        <v>2866</v>
      </c>
      <c r="K1766" s="138" t="s">
        <v>601</v>
      </c>
      <c r="L1766" s="138" t="s">
        <v>591</v>
      </c>
      <c r="M1766" s="138" t="s">
        <v>603</v>
      </c>
      <c r="N1766" s="138" t="s">
        <v>769</v>
      </c>
      <c r="O1766" s="138">
        <v>0</v>
      </c>
      <c r="P1766" s="140">
        <v>0</v>
      </c>
      <c r="Q1766" s="137"/>
      <c r="R1766" s="138" t="s">
        <v>610</v>
      </c>
      <c r="S1766" s="138">
        <v>0</v>
      </c>
      <c r="T1766" s="138">
        <v>0</v>
      </c>
      <c r="U1766" s="138">
        <v>0</v>
      </c>
      <c r="V1766" s="140">
        <v>0</v>
      </c>
      <c r="W1766" s="138"/>
      <c r="X1766" s="138"/>
      <c r="Y1766" s="138">
        <v>0</v>
      </c>
      <c r="Z1766" s="138">
        <v>0</v>
      </c>
      <c r="AA1766" s="137"/>
      <c r="AB1766" s="137"/>
      <c r="AC1766" s="137"/>
      <c r="AD1766" s="137"/>
      <c r="AE1766" s="137"/>
      <c r="AF1766" s="137"/>
      <c r="AG1766" s="137" t="s">
        <v>596</v>
      </c>
      <c r="AH1766" s="148">
        <v>46229</v>
      </c>
      <c r="AI1766" s="137">
        <v>0</v>
      </c>
      <c r="AJ1766" s="137"/>
      <c r="AK1766" s="137" t="s">
        <v>597</v>
      </c>
      <c r="AL1766" s="137"/>
    </row>
    <row r="1767" s="134" customFormat="1" ht="38.8" customHeight="1" spans="1:38">
      <c r="A1767" s="137" t="s">
        <v>29</v>
      </c>
      <c r="B1767" s="137" t="s">
        <v>25</v>
      </c>
      <c r="C1767" s="138" t="s">
        <v>463</v>
      </c>
      <c r="D1767" s="138" t="s">
        <v>91</v>
      </c>
      <c r="E1767" s="137" t="s">
        <v>587</v>
      </c>
      <c r="F1767" s="138" t="s">
        <v>341</v>
      </c>
      <c r="G1767" s="138" t="s">
        <v>689</v>
      </c>
      <c r="H1767" s="147">
        <v>46234.7421643519</v>
      </c>
      <c r="I1767" s="138"/>
      <c r="J1767" s="138" t="s">
        <v>2867</v>
      </c>
      <c r="K1767" s="138" t="s">
        <v>601</v>
      </c>
      <c r="L1767" s="138" t="s">
        <v>591</v>
      </c>
      <c r="M1767" s="138" t="s">
        <v>603</v>
      </c>
      <c r="N1767" s="138" t="s">
        <v>769</v>
      </c>
      <c r="O1767" s="138">
        <v>0</v>
      </c>
      <c r="P1767" s="140">
        <v>0</v>
      </c>
      <c r="Q1767" s="137"/>
      <c r="R1767" s="138" t="s">
        <v>610</v>
      </c>
      <c r="S1767" s="138">
        <v>0</v>
      </c>
      <c r="T1767" s="138">
        <v>0</v>
      </c>
      <c r="U1767" s="138">
        <v>0</v>
      </c>
      <c r="V1767" s="140">
        <v>0</v>
      </c>
      <c r="W1767" s="138"/>
      <c r="X1767" s="138"/>
      <c r="Y1767" s="138">
        <v>0</v>
      </c>
      <c r="Z1767" s="138">
        <v>0</v>
      </c>
      <c r="AA1767" s="137"/>
      <c r="AB1767" s="137"/>
      <c r="AC1767" s="137"/>
      <c r="AD1767" s="137"/>
      <c r="AE1767" s="137"/>
      <c r="AF1767" s="137"/>
      <c r="AG1767" s="137" t="s">
        <v>596</v>
      </c>
      <c r="AH1767" s="148">
        <v>46232</v>
      </c>
      <c r="AI1767" s="137">
        <v>0</v>
      </c>
      <c r="AJ1767" s="137"/>
      <c r="AK1767" s="137" t="s">
        <v>597</v>
      </c>
      <c r="AL1767" s="137"/>
    </row>
    <row r="1768" s="134" customFormat="1" ht="38.8" customHeight="1" spans="1:38">
      <c r="A1768" s="137" t="s">
        <v>29</v>
      </c>
      <c r="B1768" s="137" t="s">
        <v>27</v>
      </c>
      <c r="C1768" s="138" t="s">
        <v>463</v>
      </c>
      <c r="D1768" s="138" t="s">
        <v>125</v>
      </c>
      <c r="E1768" s="137" t="s">
        <v>587</v>
      </c>
      <c r="F1768" s="138" t="s">
        <v>267</v>
      </c>
      <c r="G1768" s="138" t="s">
        <v>732</v>
      </c>
      <c r="H1768" s="147">
        <v>46234.81</v>
      </c>
      <c r="I1768" s="138"/>
      <c r="J1768" s="138" t="s">
        <v>2868</v>
      </c>
      <c r="K1768" s="138" t="s">
        <v>601</v>
      </c>
      <c r="L1768" s="138" t="s">
        <v>591</v>
      </c>
      <c r="M1768" s="138" t="s">
        <v>603</v>
      </c>
      <c r="N1768" s="138" t="s">
        <v>769</v>
      </c>
      <c r="O1768" s="138">
        <v>0</v>
      </c>
      <c r="P1768" s="140">
        <v>0</v>
      </c>
      <c r="Q1768" s="137"/>
      <c r="R1768" s="138" t="s">
        <v>610</v>
      </c>
      <c r="S1768" s="138">
        <v>50</v>
      </c>
      <c r="T1768" s="138">
        <v>0</v>
      </c>
      <c r="U1768" s="138">
        <v>0</v>
      </c>
      <c r="V1768" s="140">
        <v>0</v>
      </c>
      <c r="W1768" s="138" t="s">
        <v>2869</v>
      </c>
      <c r="X1768" s="138"/>
      <c r="Y1768" s="138">
        <v>0</v>
      </c>
      <c r="Z1768" s="138">
        <v>0</v>
      </c>
      <c r="AA1768" s="137"/>
      <c r="AB1768" s="137"/>
      <c r="AC1768" s="137"/>
      <c r="AD1768" s="137"/>
      <c r="AE1768" s="137"/>
      <c r="AF1768" s="137"/>
      <c r="AG1768" s="137" t="s">
        <v>596</v>
      </c>
      <c r="AH1768" s="148">
        <v>46229</v>
      </c>
      <c r="AI1768" s="137">
        <v>0</v>
      </c>
      <c r="AJ1768" s="137"/>
      <c r="AK1768" s="137" t="s">
        <v>726</v>
      </c>
      <c r="AL1768" s="137"/>
    </row>
    <row r="1769" s="134" customFormat="1" ht="38.8" customHeight="1" spans="1:38">
      <c r="A1769" s="137" t="s">
        <v>29</v>
      </c>
      <c r="B1769" s="137" t="s">
        <v>27</v>
      </c>
      <c r="C1769" s="138" t="s">
        <v>463</v>
      </c>
      <c r="D1769" s="138" t="s">
        <v>125</v>
      </c>
      <c r="E1769" s="137" t="s">
        <v>587</v>
      </c>
      <c r="F1769" s="138" t="s">
        <v>267</v>
      </c>
      <c r="G1769" s="138" t="s">
        <v>732</v>
      </c>
      <c r="H1769" s="147">
        <v>46234.81</v>
      </c>
      <c r="I1769" s="138"/>
      <c r="J1769" s="138" t="s">
        <v>2868</v>
      </c>
      <c r="K1769" s="138" t="s">
        <v>601</v>
      </c>
      <c r="L1769" s="138" t="s">
        <v>591</v>
      </c>
      <c r="M1769" s="138" t="s">
        <v>603</v>
      </c>
      <c r="N1769" s="138" t="s">
        <v>793</v>
      </c>
      <c r="O1769" s="138">
        <v>50</v>
      </c>
      <c r="P1769" s="140">
        <v>0</v>
      </c>
      <c r="Q1769" s="137"/>
      <c r="R1769" s="138" t="s">
        <v>666</v>
      </c>
      <c r="S1769" s="138">
        <v>50</v>
      </c>
      <c r="T1769" s="138">
        <v>0</v>
      </c>
      <c r="U1769" s="138">
        <v>0</v>
      </c>
      <c r="V1769" s="140">
        <v>50</v>
      </c>
      <c r="W1769" s="138" t="s">
        <v>2869</v>
      </c>
      <c r="X1769" s="138"/>
      <c r="Y1769" s="138">
        <v>0</v>
      </c>
      <c r="Z1769" s="138">
        <v>35</v>
      </c>
      <c r="AA1769" s="137"/>
      <c r="AB1769" s="137"/>
      <c r="AC1769" s="137"/>
      <c r="AD1769" s="137"/>
      <c r="AE1769" s="137"/>
      <c r="AF1769" s="137"/>
      <c r="AG1769" s="137" t="s">
        <v>596</v>
      </c>
      <c r="AH1769" s="148">
        <v>46229</v>
      </c>
      <c r="AI1769" s="137">
        <v>0</v>
      </c>
      <c r="AJ1769" s="137"/>
      <c r="AK1769" s="137" t="s">
        <v>726</v>
      </c>
      <c r="AL1769" s="137"/>
    </row>
    <row r="1770" s="134" customFormat="1" ht="38.8" customHeight="1" spans="1:38">
      <c r="A1770" s="137" t="s">
        <v>29</v>
      </c>
      <c r="B1770" s="137" t="s">
        <v>27</v>
      </c>
      <c r="C1770" s="138" t="s">
        <v>463</v>
      </c>
      <c r="D1770" s="138" t="s">
        <v>121</v>
      </c>
      <c r="E1770" s="137" t="s">
        <v>587</v>
      </c>
      <c r="F1770" s="138" t="s">
        <v>257</v>
      </c>
      <c r="G1770" s="138" t="s">
        <v>2752</v>
      </c>
      <c r="H1770" s="147">
        <v>46235.3452083333</v>
      </c>
      <c r="I1770" s="138"/>
      <c r="J1770" s="138" t="s">
        <v>2870</v>
      </c>
      <c r="K1770" s="138" t="s">
        <v>601</v>
      </c>
      <c r="L1770" s="138" t="s">
        <v>818</v>
      </c>
      <c r="M1770" s="138" t="s">
        <v>603</v>
      </c>
      <c r="N1770" s="138" t="s">
        <v>769</v>
      </c>
      <c r="O1770" s="138">
        <v>0</v>
      </c>
      <c r="P1770" s="140">
        <v>0</v>
      </c>
      <c r="Q1770" s="137"/>
      <c r="R1770" s="138" t="s">
        <v>610</v>
      </c>
      <c r="S1770" s="138">
        <v>0</v>
      </c>
      <c r="T1770" s="138">
        <v>0</v>
      </c>
      <c r="U1770" s="138">
        <v>0</v>
      </c>
      <c r="V1770" s="140">
        <v>0</v>
      </c>
      <c r="W1770" s="138"/>
      <c r="X1770" s="138"/>
      <c r="Y1770" s="138">
        <v>0</v>
      </c>
      <c r="Z1770" s="138">
        <v>0</v>
      </c>
      <c r="AA1770" s="137"/>
      <c r="AB1770" s="137"/>
      <c r="AC1770" s="137"/>
      <c r="AD1770" s="137"/>
      <c r="AE1770" s="137"/>
      <c r="AF1770" s="137"/>
      <c r="AG1770" s="137" t="s">
        <v>596</v>
      </c>
      <c r="AH1770" s="148">
        <v>46228</v>
      </c>
      <c r="AI1770" s="137">
        <v>0</v>
      </c>
      <c r="AJ1770" s="137"/>
      <c r="AK1770" s="137" t="s">
        <v>818</v>
      </c>
      <c r="AL1770" s="137"/>
    </row>
    <row r="1771" s="134" customFormat="1" ht="38.8" customHeight="1" spans="1:38">
      <c r="A1771" s="137" t="s">
        <v>29</v>
      </c>
      <c r="B1771" s="137" t="s">
        <v>27</v>
      </c>
      <c r="C1771" s="138" t="s">
        <v>463</v>
      </c>
      <c r="D1771" s="138" t="s">
        <v>121</v>
      </c>
      <c r="E1771" s="137" t="s">
        <v>587</v>
      </c>
      <c r="F1771" s="138" t="s">
        <v>257</v>
      </c>
      <c r="G1771" s="138" t="s">
        <v>2752</v>
      </c>
      <c r="H1771" s="147">
        <v>46235.3803819444</v>
      </c>
      <c r="I1771" s="138"/>
      <c r="J1771" s="138" t="s">
        <v>2871</v>
      </c>
      <c r="K1771" s="138" t="s">
        <v>601</v>
      </c>
      <c r="L1771" s="138" t="s">
        <v>818</v>
      </c>
      <c r="M1771" s="138" t="s">
        <v>603</v>
      </c>
      <c r="N1771" s="138" t="s">
        <v>769</v>
      </c>
      <c r="O1771" s="138">
        <v>0</v>
      </c>
      <c r="P1771" s="140">
        <v>0</v>
      </c>
      <c r="Q1771" s="137"/>
      <c r="R1771" s="138" t="s">
        <v>610</v>
      </c>
      <c r="S1771" s="138">
        <v>0</v>
      </c>
      <c r="T1771" s="138">
        <v>0</v>
      </c>
      <c r="U1771" s="138">
        <v>0</v>
      </c>
      <c r="V1771" s="140">
        <v>0</v>
      </c>
      <c r="W1771" s="138"/>
      <c r="X1771" s="138"/>
      <c r="Y1771" s="138">
        <v>0</v>
      </c>
      <c r="Z1771" s="138">
        <v>0</v>
      </c>
      <c r="AA1771" s="137"/>
      <c r="AB1771" s="137"/>
      <c r="AC1771" s="137"/>
      <c r="AD1771" s="137"/>
      <c r="AE1771" s="137"/>
      <c r="AF1771" s="137"/>
      <c r="AG1771" s="137" t="s">
        <v>596</v>
      </c>
      <c r="AH1771" s="148">
        <v>46204</v>
      </c>
      <c r="AI1771" s="137">
        <v>0</v>
      </c>
      <c r="AJ1771" s="137"/>
      <c r="AK1771" s="137" t="s">
        <v>818</v>
      </c>
      <c r="AL1771" s="137"/>
    </row>
    <row r="1772" s="134" customFormat="1" ht="38.8" customHeight="1" spans="1:38">
      <c r="A1772" s="137" t="s">
        <v>29</v>
      </c>
      <c r="B1772" s="137" t="s">
        <v>25</v>
      </c>
      <c r="C1772" s="138" t="s">
        <v>463</v>
      </c>
      <c r="D1772" s="138" t="s">
        <v>94</v>
      </c>
      <c r="E1772" s="137" t="s">
        <v>587</v>
      </c>
      <c r="F1772" s="138" t="s">
        <v>357</v>
      </c>
      <c r="G1772" s="138" t="s">
        <v>2872</v>
      </c>
      <c r="H1772" s="147">
        <v>46235.3945601852</v>
      </c>
      <c r="I1772" s="138" t="s">
        <v>2873</v>
      </c>
      <c r="J1772" s="138" t="s">
        <v>2874</v>
      </c>
      <c r="K1772" s="138" t="s">
        <v>601</v>
      </c>
      <c r="L1772" s="138" t="s">
        <v>591</v>
      </c>
      <c r="M1772" s="138" t="s">
        <v>592</v>
      </c>
      <c r="N1772" s="138" t="s">
        <v>613</v>
      </c>
      <c r="O1772" s="138">
        <v>50</v>
      </c>
      <c r="P1772" s="140">
        <v>50</v>
      </c>
      <c r="Q1772" s="137"/>
      <c r="R1772" s="138" t="s">
        <v>610</v>
      </c>
      <c r="S1772" s="138">
        <v>50</v>
      </c>
      <c r="T1772" s="138">
        <v>50</v>
      </c>
      <c r="U1772" s="138">
        <v>50</v>
      </c>
      <c r="V1772" s="140">
        <v>0</v>
      </c>
      <c r="W1772" s="138"/>
      <c r="X1772" s="138"/>
      <c r="Y1772" s="138">
        <v>0</v>
      </c>
      <c r="Z1772" s="138">
        <v>0</v>
      </c>
      <c r="AA1772" s="137"/>
      <c r="AB1772" s="137"/>
      <c r="AC1772" s="137"/>
      <c r="AD1772" s="137"/>
      <c r="AE1772" s="137"/>
      <c r="AF1772" s="137" t="s">
        <v>606</v>
      </c>
      <c r="AG1772" s="137" t="s">
        <v>607</v>
      </c>
      <c r="AH1772" s="137"/>
      <c r="AI1772" s="137">
        <v>0</v>
      </c>
      <c r="AJ1772" s="137"/>
      <c r="AK1772" s="137" t="s">
        <v>597</v>
      </c>
      <c r="AL1772" s="137"/>
    </row>
    <row r="1773" s="134" customFormat="1" ht="38.8" customHeight="1" spans="1:38">
      <c r="A1773" s="137" t="s">
        <v>29</v>
      </c>
      <c r="B1773" s="137" t="s">
        <v>27</v>
      </c>
      <c r="C1773" s="138" t="s">
        <v>463</v>
      </c>
      <c r="D1773" s="138" t="s">
        <v>121</v>
      </c>
      <c r="E1773" s="137" t="s">
        <v>587</v>
      </c>
      <c r="F1773" s="138" t="s">
        <v>258</v>
      </c>
      <c r="G1773" s="138" t="s">
        <v>2799</v>
      </c>
      <c r="H1773" s="147">
        <v>46235.4370138889</v>
      </c>
      <c r="I1773" s="138"/>
      <c r="J1773" s="138" t="s">
        <v>2875</v>
      </c>
      <c r="K1773" s="138" t="s">
        <v>601</v>
      </c>
      <c r="L1773" s="138" t="s">
        <v>818</v>
      </c>
      <c r="M1773" s="138" t="s">
        <v>603</v>
      </c>
      <c r="N1773" s="138" t="s">
        <v>769</v>
      </c>
      <c r="O1773" s="138">
        <v>0</v>
      </c>
      <c r="P1773" s="140">
        <v>0</v>
      </c>
      <c r="Q1773" s="137"/>
      <c r="R1773" s="138" t="s">
        <v>610</v>
      </c>
      <c r="S1773" s="138">
        <v>0</v>
      </c>
      <c r="T1773" s="138">
        <v>0</v>
      </c>
      <c r="U1773" s="138">
        <v>0</v>
      </c>
      <c r="V1773" s="140">
        <v>0</v>
      </c>
      <c r="W1773" s="138"/>
      <c r="X1773" s="138"/>
      <c r="Y1773" s="138">
        <v>0</v>
      </c>
      <c r="Z1773" s="138">
        <v>0</v>
      </c>
      <c r="AA1773" s="137"/>
      <c r="AB1773" s="137"/>
      <c r="AC1773" s="137"/>
      <c r="AD1773" s="137"/>
      <c r="AE1773" s="137"/>
      <c r="AF1773" s="137"/>
      <c r="AG1773" s="137" t="s">
        <v>596</v>
      </c>
      <c r="AH1773" s="148">
        <v>46234</v>
      </c>
      <c r="AI1773" s="137">
        <v>0</v>
      </c>
      <c r="AJ1773" s="137"/>
      <c r="AK1773" s="137" t="s">
        <v>818</v>
      </c>
      <c r="AL1773" s="137"/>
    </row>
    <row r="1774" s="134" customFormat="1" ht="38.8" customHeight="1" spans="1:38">
      <c r="A1774" s="137" t="s">
        <v>29</v>
      </c>
      <c r="B1774" s="137" t="s">
        <v>25</v>
      </c>
      <c r="C1774" s="138" t="s">
        <v>463</v>
      </c>
      <c r="D1774" s="138" t="s">
        <v>91</v>
      </c>
      <c r="E1774" s="137" t="s">
        <v>587</v>
      </c>
      <c r="F1774" s="138" t="s">
        <v>341</v>
      </c>
      <c r="G1774" s="138" t="s">
        <v>689</v>
      </c>
      <c r="H1774" s="147">
        <v>46235.4791550926</v>
      </c>
      <c r="I1774" s="138" t="s">
        <v>2876</v>
      </c>
      <c r="J1774" s="138" t="s">
        <v>2877</v>
      </c>
      <c r="K1774" s="138" t="s">
        <v>590</v>
      </c>
      <c r="L1774" s="138" t="s">
        <v>591</v>
      </c>
      <c r="M1774" s="138" t="s">
        <v>592</v>
      </c>
      <c r="N1774" s="138" t="s">
        <v>776</v>
      </c>
      <c r="O1774" s="138">
        <v>30</v>
      </c>
      <c r="P1774" s="140">
        <v>0</v>
      </c>
      <c r="Q1774" s="137"/>
      <c r="R1774" s="138" t="s">
        <v>666</v>
      </c>
      <c r="S1774" s="138">
        <v>80</v>
      </c>
      <c r="T1774" s="138">
        <v>50</v>
      </c>
      <c r="U1774" s="138">
        <v>0</v>
      </c>
      <c r="V1774" s="140">
        <v>30</v>
      </c>
      <c r="W1774" s="138" t="s">
        <v>670</v>
      </c>
      <c r="X1774" s="138"/>
      <c r="Y1774" s="138">
        <v>0</v>
      </c>
      <c r="Z1774" s="138">
        <v>0</v>
      </c>
      <c r="AA1774" s="137"/>
      <c r="AB1774" s="137"/>
      <c r="AC1774" s="137"/>
      <c r="AD1774" s="137"/>
      <c r="AE1774" s="137"/>
      <c r="AF1774" s="137" t="s">
        <v>606</v>
      </c>
      <c r="AG1774" s="137" t="s">
        <v>607</v>
      </c>
      <c r="AH1774" s="148">
        <v>43101</v>
      </c>
      <c r="AI1774" s="137">
        <v>0</v>
      </c>
      <c r="AJ1774" s="137"/>
      <c r="AK1774" s="137" t="s">
        <v>628</v>
      </c>
      <c r="AL1774" s="137"/>
    </row>
    <row r="1775" s="134" customFormat="1" ht="38.8" customHeight="1" spans="1:38">
      <c r="A1775" s="137" t="s">
        <v>29</v>
      </c>
      <c r="B1775" s="137" t="s">
        <v>27</v>
      </c>
      <c r="C1775" s="138" t="s">
        <v>463</v>
      </c>
      <c r="D1775" s="138" t="s">
        <v>121</v>
      </c>
      <c r="E1775" s="137" t="s">
        <v>587</v>
      </c>
      <c r="F1775" s="138" t="s">
        <v>258</v>
      </c>
      <c r="G1775" s="138" t="s">
        <v>2799</v>
      </c>
      <c r="H1775" s="147">
        <v>46235.5168055556</v>
      </c>
      <c r="I1775" s="138"/>
      <c r="J1775" s="138" t="s">
        <v>2878</v>
      </c>
      <c r="K1775" s="138" t="s">
        <v>601</v>
      </c>
      <c r="L1775" s="138" t="s">
        <v>818</v>
      </c>
      <c r="M1775" s="138" t="s">
        <v>603</v>
      </c>
      <c r="N1775" s="138" t="s">
        <v>769</v>
      </c>
      <c r="O1775" s="138">
        <v>0</v>
      </c>
      <c r="P1775" s="140">
        <v>0</v>
      </c>
      <c r="Q1775" s="137"/>
      <c r="R1775" s="138" t="s">
        <v>610</v>
      </c>
      <c r="S1775" s="138">
        <v>0</v>
      </c>
      <c r="T1775" s="138">
        <v>0</v>
      </c>
      <c r="U1775" s="138">
        <v>0</v>
      </c>
      <c r="V1775" s="140">
        <v>0</v>
      </c>
      <c r="W1775" s="138"/>
      <c r="X1775" s="138"/>
      <c r="Y1775" s="138">
        <v>0</v>
      </c>
      <c r="Z1775" s="138">
        <v>0</v>
      </c>
      <c r="AA1775" s="137"/>
      <c r="AB1775" s="137"/>
      <c r="AC1775" s="137"/>
      <c r="AD1775" s="137"/>
      <c r="AE1775" s="137"/>
      <c r="AF1775" s="137"/>
      <c r="AG1775" s="137" t="s">
        <v>596</v>
      </c>
      <c r="AH1775" s="148">
        <v>46234</v>
      </c>
      <c r="AI1775" s="137">
        <v>0</v>
      </c>
      <c r="AJ1775" s="137"/>
      <c r="AK1775" s="137" t="s">
        <v>818</v>
      </c>
      <c r="AL1775" s="137"/>
    </row>
    <row r="1776" s="134" customFormat="1" ht="38.8" customHeight="1" spans="1:38">
      <c r="A1776" s="137" t="s">
        <v>29</v>
      </c>
      <c r="B1776" s="137" t="s">
        <v>25</v>
      </c>
      <c r="C1776" s="138" t="s">
        <v>463</v>
      </c>
      <c r="D1776" s="138" t="s">
        <v>78</v>
      </c>
      <c r="E1776" s="137" t="s">
        <v>587</v>
      </c>
      <c r="F1776" s="138" t="s">
        <v>322</v>
      </c>
      <c r="G1776" s="138" t="s">
        <v>2879</v>
      </c>
      <c r="H1776" s="147">
        <v>46235.5367708333</v>
      </c>
      <c r="I1776" s="138" t="s">
        <v>2880</v>
      </c>
      <c r="J1776" s="138" t="s">
        <v>2881</v>
      </c>
      <c r="K1776" s="138" t="s">
        <v>601</v>
      </c>
      <c r="L1776" s="138" t="s">
        <v>591</v>
      </c>
      <c r="M1776" s="138" t="s">
        <v>603</v>
      </c>
      <c r="N1776" s="138" t="s">
        <v>613</v>
      </c>
      <c r="O1776" s="138">
        <v>50</v>
      </c>
      <c r="P1776" s="140">
        <v>40</v>
      </c>
      <c r="Q1776" s="137"/>
      <c r="R1776" s="138" t="s">
        <v>610</v>
      </c>
      <c r="S1776" s="138">
        <v>40</v>
      </c>
      <c r="T1776" s="138">
        <v>40</v>
      </c>
      <c r="U1776" s="138">
        <v>40</v>
      </c>
      <c r="V1776" s="140">
        <v>10</v>
      </c>
      <c r="W1776" s="138" t="s">
        <v>670</v>
      </c>
      <c r="X1776" s="138"/>
      <c r="Y1776" s="138">
        <v>0</v>
      </c>
      <c r="Z1776" s="138">
        <v>0</v>
      </c>
      <c r="AA1776" s="137"/>
      <c r="AB1776" s="137"/>
      <c r="AC1776" s="137"/>
      <c r="AD1776" s="137"/>
      <c r="AE1776" s="137"/>
      <c r="AF1776" s="137" t="s">
        <v>606</v>
      </c>
      <c r="AG1776" s="137" t="s">
        <v>607</v>
      </c>
      <c r="AH1776" s="148">
        <v>46231</v>
      </c>
      <c r="AI1776" s="137">
        <v>0</v>
      </c>
      <c r="AJ1776" s="137"/>
      <c r="AK1776" s="137" t="s">
        <v>597</v>
      </c>
      <c r="AL1776" s="137"/>
    </row>
    <row r="1777" s="134" customFormat="1" ht="38.8" customHeight="1" spans="1:38">
      <c r="A1777" s="137" t="s">
        <v>29</v>
      </c>
      <c r="B1777" s="137" t="s">
        <v>25</v>
      </c>
      <c r="C1777" s="138" t="s">
        <v>463</v>
      </c>
      <c r="D1777" s="138" t="s">
        <v>97</v>
      </c>
      <c r="E1777" s="137" t="s">
        <v>587</v>
      </c>
      <c r="F1777" s="138" t="s">
        <v>371</v>
      </c>
      <c r="G1777" s="138" t="s">
        <v>2882</v>
      </c>
      <c r="H1777" s="147">
        <v>46235.5999537037</v>
      </c>
      <c r="I1777" s="138" t="s">
        <v>2883</v>
      </c>
      <c r="J1777" s="138" t="s">
        <v>2884</v>
      </c>
      <c r="K1777" s="138" t="s">
        <v>601</v>
      </c>
      <c r="L1777" s="138" t="s">
        <v>591</v>
      </c>
      <c r="M1777" s="138" t="s">
        <v>603</v>
      </c>
      <c r="N1777" s="138" t="s">
        <v>1689</v>
      </c>
      <c r="O1777" s="138">
        <v>60</v>
      </c>
      <c r="P1777" s="140">
        <v>60</v>
      </c>
      <c r="Q1777" s="137"/>
      <c r="R1777" s="138" t="s">
        <v>610</v>
      </c>
      <c r="S1777" s="138">
        <v>60</v>
      </c>
      <c r="T1777" s="138">
        <v>60</v>
      </c>
      <c r="U1777" s="138">
        <v>60</v>
      </c>
      <c r="V1777" s="140">
        <v>0</v>
      </c>
      <c r="W1777" s="138"/>
      <c r="X1777" s="138"/>
      <c r="Y1777" s="138">
        <v>0</v>
      </c>
      <c r="Z1777" s="138">
        <v>0</v>
      </c>
      <c r="AA1777" s="137"/>
      <c r="AB1777" s="137"/>
      <c r="AC1777" s="137"/>
      <c r="AD1777" s="137"/>
      <c r="AE1777" s="137"/>
      <c r="AF1777" s="137" t="s">
        <v>606</v>
      </c>
      <c r="AG1777" s="137" t="s">
        <v>607</v>
      </c>
      <c r="AH1777" s="148">
        <v>46234</v>
      </c>
      <c r="AI1777" s="137">
        <v>0</v>
      </c>
      <c r="AJ1777" s="137"/>
      <c r="AK1777" s="137" t="s">
        <v>597</v>
      </c>
      <c r="AL1777" s="137"/>
    </row>
    <row r="1778" s="134" customFormat="1" ht="38.8" customHeight="1" spans="1:38">
      <c r="A1778" s="137" t="s">
        <v>29</v>
      </c>
      <c r="B1778" s="137" t="s">
        <v>27</v>
      </c>
      <c r="C1778" s="138" t="s">
        <v>463</v>
      </c>
      <c r="D1778" s="138" t="s">
        <v>123</v>
      </c>
      <c r="E1778" s="137" t="s">
        <v>587</v>
      </c>
      <c r="F1778" s="138" t="s">
        <v>264</v>
      </c>
      <c r="G1778" s="138" t="s">
        <v>2885</v>
      </c>
      <c r="H1778" s="147">
        <v>46235.6138194444</v>
      </c>
      <c r="I1778" s="138"/>
      <c r="J1778" s="138" t="s">
        <v>2886</v>
      </c>
      <c r="K1778" s="138" t="s">
        <v>601</v>
      </c>
      <c r="L1778" s="138" t="s">
        <v>818</v>
      </c>
      <c r="M1778" s="138" t="s">
        <v>603</v>
      </c>
      <c r="N1778" s="138" t="s">
        <v>769</v>
      </c>
      <c r="O1778" s="138">
        <v>0</v>
      </c>
      <c r="P1778" s="140">
        <v>0</v>
      </c>
      <c r="Q1778" s="137"/>
      <c r="R1778" s="138" t="s">
        <v>610</v>
      </c>
      <c r="S1778" s="138">
        <v>0</v>
      </c>
      <c r="T1778" s="138">
        <v>0</v>
      </c>
      <c r="U1778" s="138">
        <v>0</v>
      </c>
      <c r="V1778" s="140">
        <v>0</v>
      </c>
      <c r="W1778" s="138"/>
      <c r="X1778" s="138"/>
      <c r="Y1778" s="138">
        <v>0</v>
      </c>
      <c r="Z1778" s="138">
        <v>0</v>
      </c>
      <c r="AA1778" s="137"/>
      <c r="AB1778" s="137"/>
      <c r="AC1778" s="137"/>
      <c r="AD1778" s="137"/>
      <c r="AE1778" s="137"/>
      <c r="AF1778" s="137"/>
      <c r="AG1778" s="137" t="s">
        <v>596</v>
      </c>
      <c r="AH1778" s="148">
        <v>46234</v>
      </c>
      <c r="AI1778" s="137">
        <v>0</v>
      </c>
      <c r="AJ1778" s="137"/>
      <c r="AK1778" s="137" t="s">
        <v>818</v>
      </c>
      <c r="AL1778" s="137"/>
    </row>
    <row r="1779" s="134" customFormat="1" ht="42.25" customHeight="1" spans="1:38">
      <c r="A1779" s="137" t="s">
        <v>29</v>
      </c>
      <c r="B1779" s="137" t="s">
        <v>27</v>
      </c>
      <c r="C1779" s="138" t="s">
        <v>463</v>
      </c>
      <c r="D1779" s="138" t="s">
        <v>125</v>
      </c>
      <c r="E1779" s="137" t="s">
        <v>587</v>
      </c>
      <c r="F1779" s="138" t="s">
        <v>267</v>
      </c>
      <c r="G1779" s="138" t="s">
        <v>732</v>
      </c>
      <c r="H1779" s="147">
        <v>46235.6150694444</v>
      </c>
      <c r="I1779" s="138" t="s">
        <v>2887</v>
      </c>
      <c r="J1779" s="138" t="s">
        <v>2888</v>
      </c>
      <c r="K1779" s="138" t="s">
        <v>601</v>
      </c>
      <c r="L1779" s="138" t="s">
        <v>1199</v>
      </c>
      <c r="M1779" s="138" t="s">
        <v>603</v>
      </c>
      <c r="N1779" s="138" t="s">
        <v>652</v>
      </c>
      <c r="O1779" s="138">
        <v>30</v>
      </c>
      <c r="P1779" s="140">
        <v>30</v>
      </c>
      <c r="Q1779" s="137"/>
      <c r="R1779" s="138" t="s">
        <v>610</v>
      </c>
      <c r="S1779" s="138">
        <v>30</v>
      </c>
      <c r="T1779" s="138">
        <v>30</v>
      </c>
      <c r="U1779" s="138">
        <v>30</v>
      </c>
      <c r="V1779" s="140">
        <v>0</v>
      </c>
      <c r="W1779" s="138"/>
      <c r="X1779" s="138"/>
      <c r="Y1779" s="138">
        <v>0</v>
      </c>
      <c r="Z1779" s="138">
        <v>0</v>
      </c>
      <c r="AA1779" s="137"/>
      <c r="AB1779" s="137"/>
      <c r="AC1779" s="137"/>
      <c r="AD1779" s="137"/>
      <c r="AE1779" s="137"/>
      <c r="AF1779" s="137" t="s">
        <v>606</v>
      </c>
      <c r="AG1779" s="137" t="s">
        <v>607</v>
      </c>
      <c r="AH1779" s="148">
        <v>46204</v>
      </c>
      <c r="AI1779" s="137">
        <v>0</v>
      </c>
      <c r="AJ1779" s="137"/>
      <c r="AK1779" s="137" t="s">
        <v>1199</v>
      </c>
      <c r="AL1779" s="137"/>
    </row>
    <row r="1780" s="134" customFormat="1" ht="38.8" customHeight="1" spans="1:38">
      <c r="A1780" s="137" t="s">
        <v>29</v>
      </c>
      <c r="B1780" s="137" t="s">
        <v>27</v>
      </c>
      <c r="C1780" s="138" t="s">
        <v>463</v>
      </c>
      <c r="D1780" s="138" t="s">
        <v>125</v>
      </c>
      <c r="E1780" s="137" t="s">
        <v>587</v>
      </c>
      <c r="F1780" s="138" t="s">
        <v>270</v>
      </c>
      <c r="G1780" s="138" t="s">
        <v>2889</v>
      </c>
      <c r="H1780" s="147">
        <v>46235.6254050926</v>
      </c>
      <c r="I1780" s="138" t="s">
        <v>2725</v>
      </c>
      <c r="J1780" s="138" t="s">
        <v>2890</v>
      </c>
      <c r="K1780" s="138" t="s">
        <v>601</v>
      </c>
      <c r="L1780" s="138" t="s">
        <v>591</v>
      </c>
      <c r="M1780" s="138" t="s">
        <v>603</v>
      </c>
      <c r="N1780" s="138" t="s">
        <v>613</v>
      </c>
      <c r="O1780" s="138">
        <v>50</v>
      </c>
      <c r="P1780" s="140">
        <v>50</v>
      </c>
      <c r="Q1780" s="137"/>
      <c r="R1780" s="138" t="s">
        <v>610</v>
      </c>
      <c r="S1780" s="138">
        <v>50</v>
      </c>
      <c r="T1780" s="138">
        <v>50</v>
      </c>
      <c r="U1780" s="138">
        <v>50</v>
      </c>
      <c r="V1780" s="140">
        <v>0</v>
      </c>
      <c r="W1780" s="138"/>
      <c r="X1780" s="138"/>
      <c r="Y1780" s="138">
        <v>0</v>
      </c>
      <c r="Z1780" s="138">
        <v>0</v>
      </c>
      <c r="AA1780" s="137"/>
      <c r="AB1780" s="137"/>
      <c r="AC1780" s="137"/>
      <c r="AD1780" s="137"/>
      <c r="AE1780" s="137"/>
      <c r="AF1780" s="137" t="s">
        <v>606</v>
      </c>
      <c r="AG1780" s="137" t="s">
        <v>607</v>
      </c>
      <c r="AH1780" s="148">
        <v>46204</v>
      </c>
      <c r="AI1780" s="137">
        <v>0</v>
      </c>
      <c r="AJ1780" s="137"/>
      <c r="AK1780" s="137" t="s">
        <v>628</v>
      </c>
      <c r="AL1780" s="137"/>
    </row>
    <row r="1781" s="134" customFormat="1" ht="38.8" customHeight="1" spans="1:38">
      <c r="A1781" s="137" t="s">
        <v>29</v>
      </c>
      <c r="B1781" s="137" t="s">
        <v>25</v>
      </c>
      <c r="C1781" s="138" t="s">
        <v>463</v>
      </c>
      <c r="D1781" s="138" t="s">
        <v>97</v>
      </c>
      <c r="E1781" s="137" t="s">
        <v>587</v>
      </c>
      <c r="F1781" s="138" t="s">
        <v>369</v>
      </c>
      <c r="G1781" s="138" t="s">
        <v>2788</v>
      </c>
      <c r="H1781" s="147">
        <v>46235.6295138889</v>
      </c>
      <c r="I1781" s="138"/>
      <c r="J1781" s="138" t="s">
        <v>2891</v>
      </c>
      <c r="K1781" s="138" t="s">
        <v>590</v>
      </c>
      <c r="L1781" s="138" t="s">
        <v>2892</v>
      </c>
      <c r="M1781" s="138" t="s">
        <v>592</v>
      </c>
      <c r="N1781" s="138" t="s">
        <v>776</v>
      </c>
      <c r="O1781" s="138">
        <v>30</v>
      </c>
      <c r="P1781" s="140">
        <v>0</v>
      </c>
      <c r="Q1781" s="137"/>
      <c r="R1781" s="138" t="s">
        <v>666</v>
      </c>
      <c r="S1781" s="138">
        <v>285</v>
      </c>
      <c r="T1781" s="138">
        <v>0</v>
      </c>
      <c r="U1781" s="138">
        <v>0</v>
      </c>
      <c r="V1781" s="140">
        <v>30</v>
      </c>
      <c r="W1781" s="138" t="s">
        <v>670</v>
      </c>
      <c r="X1781" s="138"/>
      <c r="Y1781" s="138">
        <v>0</v>
      </c>
      <c r="Z1781" s="138">
        <v>0</v>
      </c>
      <c r="AA1781" s="137"/>
      <c r="AB1781" s="137"/>
      <c r="AC1781" s="137"/>
      <c r="AD1781" s="137"/>
      <c r="AE1781" s="137"/>
      <c r="AF1781" s="137"/>
      <c r="AG1781" s="137" t="s">
        <v>596</v>
      </c>
      <c r="AH1781" s="148">
        <v>43428</v>
      </c>
      <c r="AI1781" s="137">
        <v>0</v>
      </c>
      <c r="AJ1781" s="137"/>
      <c r="AK1781" s="137" t="s">
        <v>2892</v>
      </c>
      <c r="AL1781" s="137"/>
    </row>
    <row r="1782" s="134" customFormat="1" ht="38.8" customHeight="1" spans="1:38">
      <c r="A1782" s="137" t="s">
        <v>29</v>
      </c>
      <c r="B1782" s="137" t="s">
        <v>27</v>
      </c>
      <c r="C1782" s="138" t="s">
        <v>463</v>
      </c>
      <c r="D1782" s="138" t="s">
        <v>121</v>
      </c>
      <c r="E1782" s="137" t="s">
        <v>587</v>
      </c>
      <c r="F1782" s="138" t="s">
        <v>258</v>
      </c>
      <c r="G1782" s="138" t="s">
        <v>2799</v>
      </c>
      <c r="H1782" s="147">
        <v>46235.6374421296</v>
      </c>
      <c r="I1782" s="138"/>
      <c r="J1782" s="138" t="s">
        <v>2893</v>
      </c>
      <c r="K1782" s="138" t="s">
        <v>601</v>
      </c>
      <c r="L1782" s="138" t="s">
        <v>818</v>
      </c>
      <c r="M1782" s="138" t="s">
        <v>603</v>
      </c>
      <c r="N1782" s="138" t="s">
        <v>769</v>
      </c>
      <c r="O1782" s="138">
        <v>0</v>
      </c>
      <c r="P1782" s="140">
        <v>0</v>
      </c>
      <c r="Q1782" s="137"/>
      <c r="R1782" s="138" t="s">
        <v>610</v>
      </c>
      <c r="S1782" s="138">
        <v>0</v>
      </c>
      <c r="T1782" s="138">
        <v>0</v>
      </c>
      <c r="U1782" s="138">
        <v>0</v>
      </c>
      <c r="V1782" s="140">
        <v>0</v>
      </c>
      <c r="W1782" s="138"/>
      <c r="X1782" s="138"/>
      <c r="Y1782" s="138">
        <v>0</v>
      </c>
      <c r="Z1782" s="138">
        <v>0</v>
      </c>
      <c r="AA1782" s="137"/>
      <c r="AB1782" s="137"/>
      <c r="AC1782" s="137"/>
      <c r="AD1782" s="137"/>
      <c r="AE1782" s="137"/>
      <c r="AF1782" s="137"/>
      <c r="AG1782" s="137" t="s">
        <v>596</v>
      </c>
      <c r="AH1782" s="148">
        <v>46234</v>
      </c>
      <c r="AI1782" s="137">
        <v>0</v>
      </c>
      <c r="AJ1782" s="137"/>
      <c r="AK1782" s="137" t="s">
        <v>818</v>
      </c>
      <c r="AL1782" s="137"/>
    </row>
    <row r="1783" s="134" customFormat="1" ht="38.8" customHeight="1" spans="1:38">
      <c r="A1783" s="137" t="s">
        <v>29</v>
      </c>
      <c r="B1783" s="137" t="s">
        <v>25</v>
      </c>
      <c r="C1783" s="138" t="s">
        <v>463</v>
      </c>
      <c r="D1783" s="138" t="s">
        <v>99</v>
      </c>
      <c r="E1783" s="137" t="s">
        <v>587</v>
      </c>
      <c r="F1783" s="138" t="s">
        <v>375</v>
      </c>
      <c r="G1783" s="138" t="s">
        <v>643</v>
      </c>
      <c r="H1783" s="147">
        <v>46235.681400463</v>
      </c>
      <c r="I1783" s="138" t="s">
        <v>2894</v>
      </c>
      <c r="J1783" s="138" t="s">
        <v>2895</v>
      </c>
      <c r="K1783" s="138" t="s">
        <v>601</v>
      </c>
      <c r="L1783" s="138" t="s">
        <v>591</v>
      </c>
      <c r="M1783" s="138" t="s">
        <v>603</v>
      </c>
      <c r="N1783" s="138" t="s">
        <v>613</v>
      </c>
      <c r="O1783" s="138">
        <v>50</v>
      </c>
      <c r="P1783" s="140">
        <v>50</v>
      </c>
      <c r="Q1783" s="137"/>
      <c r="R1783" s="138" t="s">
        <v>610</v>
      </c>
      <c r="S1783" s="138">
        <v>50</v>
      </c>
      <c r="T1783" s="138">
        <v>50</v>
      </c>
      <c r="U1783" s="138">
        <v>50</v>
      </c>
      <c r="V1783" s="140">
        <v>0</v>
      </c>
      <c r="W1783" s="138"/>
      <c r="X1783" s="138"/>
      <c r="Y1783" s="138">
        <v>0</v>
      </c>
      <c r="Z1783" s="138">
        <v>0</v>
      </c>
      <c r="AA1783" s="137"/>
      <c r="AB1783" s="137"/>
      <c r="AC1783" s="137"/>
      <c r="AD1783" s="137"/>
      <c r="AE1783" s="137"/>
      <c r="AF1783" s="137" t="s">
        <v>606</v>
      </c>
      <c r="AG1783" s="137" t="s">
        <v>607</v>
      </c>
      <c r="AH1783" s="148">
        <v>46219</v>
      </c>
      <c r="AI1783" s="137">
        <v>0</v>
      </c>
      <c r="AJ1783" s="137"/>
      <c r="AK1783" s="137" t="s">
        <v>597</v>
      </c>
      <c r="AL1783" s="137"/>
    </row>
    <row r="1784" s="134" customFormat="1" ht="38.8" customHeight="1" spans="1:38">
      <c r="A1784" s="137" t="s">
        <v>29</v>
      </c>
      <c r="B1784" s="137" t="s">
        <v>25</v>
      </c>
      <c r="C1784" s="138" t="s">
        <v>463</v>
      </c>
      <c r="D1784" s="138" t="s">
        <v>96</v>
      </c>
      <c r="E1784" s="137" t="s">
        <v>587</v>
      </c>
      <c r="F1784" s="138" t="s">
        <v>366</v>
      </c>
      <c r="G1784" s="138" t="s">
        <v>2896</v>
      </c>
      <c r="H1784" s="147">
        <v>46235.6903587963</v>
      </c>
      <c r="I1784" s="138" t="s">
        <v>2897</v>
      </c>
      <c r="J1784" s="138" t="s">
        <v>2898</v>
      </c>
      <c r="K1784" s="138" t="s">
        <v>601</v>
      </c>
      <c r="L1784" s="138" t="s">
        <v>591</v>
      </c>
      <c r="M1784" s="138" t="s">
        <v>603</v>
      </c>
      <c r="N1784" s="138" t="s">
        <v>613</v>
      </c>
      <c r="O1784" s="138">
        <v>50</v>
      </c>
      <c r="P1784" s="140">
        <v>50</v>
      </c>
      <c r="Q1784" s="137"/>
      <c r="R1784" s="138" t="s">
        <v>610</v>
      </c>
      <c r="S1784" s="138">
        <v>100</v>
      </c>
      <c r="T1784" s="138">
        <v>100</v>
      </c>
      <c r="U1784" s="138">
        <v>50</v>
      </c>
      <c r="V1784" s="140">
        <v>0</v>
      </c>
      <c r="W1784" s="138"/>
      <c r="X1784" s="138"/>
      <c r="Y1784" s="138">
        <v>0</v>
      </c>
      <c r="Z1784" s="138">
        <v>0</v>
      </c>
      <c r="AA1784" s="137"/>
      <c r="AB1784" s="137"/>
      <c r="AC1784" s="137"/>
      <c r="AD1784" s="137"/>
      <c r="AE1784" s="137"/>
      <c r="AF1784" s="137" t="s">
        <v>606</v>
      </c>
      <c r="AG1784" s="137" t="s">
        <v>607</v>
      </c>
      <c r="AH1784" s="148">
        <v>46209</v>
      </c>
      <c r="AI1784" s="137">
        <v>0</v>
      </c>
      <c r="AJ1784" s="137"/>
      <c r="AK1784" s="137" t="s">
        <v>597</v>
      </c>
      <c r="AL1784" s="137"/>
    </row>
    <row r="1785" s="134" customFormat="1" ht="38.8" customHeight="1" spans="1:38">
      <c r="A1785" s="137" t="s">
        <v>29</v>
      </c>
      <c r="B1785" s="137" t="s">
        <v>25</v>
      </c>
      <c r="C1785" s="138" t="s">
        <v>463</v>
      </c>
      <c r="D1785" s="138" t="s">
        <v>96</v>
      </c>
      <c r="E1785" s="137" t="s">
        <v>587</v>
      </c>
      <c r="F1785" s="138" t="s">
        <v>366</v>
      </c>
      <c r="G1785" s="138" t="s">
        <v>2896</v>
      </c>
      <c r="H1785" s="147">
        <v>46235.6903587963</v>
      </c>
      <c r="I1785" s="138" t="s">
        <v>2897</v>
      </c>
      <c r="J1785" s="138" t="s">
        <v>2898</v>
      </c>
      <c r="K1785" s="138" t="s">
        <v>601</v>
      </c>
      <c r="L1785" s="138" t="s">
        <v>591</v>
      </c>
      <c r="M1785" s="138" t="s">
        <v>603</v>
      </c>
      <c r="N1785" s="138" t="s">
        <v>784</v>
      </c>
      <c r="O1785" s="138">
        <v>50</v>
      </c>
      <c r="P1785" s="140">
        <v>50</v>
      </c>
      <c r="Q1785" s="137"/>
      <c r="R1785" s="138" t="s">
        <v>610</v>
      </c>
      <c r="S1785" s="138">
        <v>100</v>
      </c>
      <c r="T1785" s="138">
        <v>100</v>
      </c>
      <c r="U1785" s="138">
        <v>50</v>
      </c>
      <c r="V1785" s="140">
        <v>0</v>
      </c>
      <c r="W1785" s="138"/>
      <c r="X1785" s="138"/>
      <c r="Y1785" s="138">
        <v>0</v>
      </c>
      <c r="Z1785" s="138">
        <v>0</v>
      </c>
      <c r="AA1785" s="137"/>
      <c r="AB1785" s="137"/>
      <c r="AC1785" s="137"/>
      <c r="AD1785" s="137"/>
      <c r="AE1785" s="137"/>
      <c r="AF1785" s="137" t="s">
        <v>606</v>
      </c>
      <c r="AG1785" s="137" t="s">
        <v>607</v>
      </c>
      <c r="AH1785" s="148">
        <v>46209</v>
      </c>
      <c r="AI1785" s="137">
        <v>0</v>
      </c>
      <c r="AJ1785" s="137"/>
      <c r="AK1785" s="137" t="s">
        <v>597</v>
      </c>
      <c r="AL1785" s="137"/>
    </row>
    <row r="1786" s="134" customFormat="1" ht="38.8" customHeight="1" spans="1:38">
      <c r="A1786" s="137" t="s">
        <v>29</v>
      </c>
      <c r="B1786" s="137" t="s">
        <v>25</v>
      </c>
      <c r="C1786" s="138" t="s">
        <v>463</v>
      </c>
      <c r="D1786" s="138" t="s">
        <v>94</v>
      </c>
      <c r="E1786" s="137" t="s">
        <v>587</v>
      </c>
      <c r="F1786" s="138" t="s">
        <v>358</v>
      </c>
      <c r="G1786" s="138" t="s">
        <v>2849</v>
      </c>
      <c r="H1786" s="147">
        <v>46235.7249189815</v>
      </c>
      <c r="I1786" s="138" t="s">
        <v>2899</v>
      </c>
      <c r="J1786" s="138" t="s">
        <v>2900</v>
      </c>
      <c r="K1786" s="138" t="s">
        <v>590</v>
      </c>
      <c r="L1786" s="138" t="s">
        <v>742</v>
      </c>
      <c r="M1786" s="138" t="s">
        <v>592</v>
      </c>
      <c r="N1786" s="138" t="s">
        <v>776</v>
      </c>
      <c r="O1786" s="138">
        <v>30</v>
      </c>
      <c r="P1786" s="140">
        <v>30</v>
      </c>
      <c r="Q1786" s="137"/>
      <c r="R1786" s="138" t="s">
        <v>666</v>
      </c>
      <c r="S1786" s="138">
        <v>80</v>
      </c>
      <c r="T1786" s="138">
        <v>80</v>
      </c>
      <c r="U1786" s="138">
        <v>30</v>
      </c>
      <c r="V1786" s="140">
        <v>0</v>
      </c>
      <c r="W1786" s="138"/>
      <c r="X1786" s="138"/>
      <c r="Y1786" s="138">
        <v>0</v>
      </c>
      <c r="Z1786" s="138">
        <v>0</v>
      </c>
      <c r="AA1786" s="137"/>
      <c r="AB1786" s="137"/>
      <c r="AC1786" s="137"/>
      <c r="AD1786" s="137"/>
      <c r="AE1786" s="137"/>
      <c r="AF1786" s="137" t="s">
        <v>606</v>
      </c>
      <c r="AG1786" s="137" t="s">
        <v>607</v>
      </c>
      <c r="AH1786" s="148">
        <v>43941</v>
      </c>
      <c r="AI1786" s="137">
        <v>0</v>
      </c>
      <c r="AJ1786" s="137"/>
      <c r="AK1786" s="137" t="s">
        <v>744</v>
      </c>
      <c r="AL1786" s="137"/>
    </row>
    <row r="1787" s="134" customFormat="1" ht="38.8" customHeight="1" spans="1:38">
      <c r="A1787" s="137" t="s">
        <v>29</v>
      </c>
      <c r="B1787" s="137" t="s">
        <v>25</v>
      </c>
      <c r="C1787" s="138" t="s">
        <v>463</v>
      </c>
      <c r="D1787" s="138" t="s">
        <v>78</v>
      </c>
      <c r="E1787" s="137" t="s">
        <v>587</v>
      </c>
      <c r="F1787" s="138" t="s">
        <v>322</v>
      </c>
      <c r="G1787" s="138" t="s">
        <v>2879</v>
      </c>
      <c r="H1787" s="147">
        <v>46235.7368055556</v>
      </c>
      <c r="I1787" s="138" t="s">
        <v>2880</v>
      </c>
      <c r="J1787" s="138" t="s">
        <v>2901</v>
      </c>
      <c r="K1787" s="138" t="s">
        <v>601</v>
      </c>
      <c r="L1787" s="138" t="s">
        <v>591</v>
      </c>
      <c r="M1787" s="138" t="s">
        <v>603</v>
      </c>
      <c r="N1787" s="138" t="s">
        <v>859</v>
      </c>
      <c r="O1787" s="138">
        <v>50</v>
      </c>
      <c r="P1787" s="140">
        <v>50</v>
      </c>
      <c r="Q1787" s="137"/>
      <c r="R1787" s="138" t="s">
        <v>610</v>
      </c>
      <c r="S1787" s="138">
        <v>50</v>
      </c>
      <c r="T1787" s="138">
        <v>50</v>
      </c>
      <c r="U1787" s="138">
        <v>50</v>
      </c>
      <c r="V1787" s="140">
        <v>0</v>
      </c>
      <c r="W1787" s="138"/>
      <c r="X1787" s="138"/>
      <c r="Y1787" s="138">
        <v>0</v>
      </c>
      <c r="Z1787" s="138">
        <v>0</v>
      </c>
      <c r="AA1787" s="137"/>
      <c r="AB1787" s="137"/>
      <c r="AC1787" s="137"/>
      <c r="AD1787" s="137"/>
      <c r="AE1787" s="137"/>
      <c r="AF1787" s="137" t="s">
        <v>606</v>
      </c>
      <c r="AG1787" s="137" t="s">
        <v>607</v>
      </c>
      <c r="AH1787" s="148">
        <v>46229</v>
      </c>
      <c r="AI1787" s="137">
        <v>0</v>
      </c>
      <c r="AJ1787" s="137"/>
      <c r="AK1787" s="137" t="s">
        <v>628</v>
      </c>
      <c r="AL1787" s="137"/>
    </row>
    <row r="1788" s="134" customFormat="1" ht="38.8" customHeight="1" spans="1:38">
      <c r="A1788" s="137" t="s">
        <v>29</v>
      </c>
      <c r="B1788" s="137" t="s">
        <v>25</v>
      </c>
      <c r="C1788" s="138" t="s">
        <v>463</v>
      </c>
      <c r="D1788" s="138" t="s">
        <v>91</v>
      </c>
      <c r="E1788" s="137" t="s">
        <v>587</v>
      </c>
      <c r="F1788" s="138" t="s">
        <v>341</v>
      </c>
      <c r="G1788" s="138" t="s">
        <v>689</v>
      </c>
      <c r="H1788" s="147">
        <v>46235.7557407407</v>
      </c>
      <c r="I1788" s="138" t="s">
        <v>2876</v>
      </c>
      <c r="J1788" s="138" t="s">
        <v>2902</v>
      </c>
      <c r="K1788" s="138" t="s">
        <v>601</v>
      </c>
      <c r="L1788" s="138" t="s">
        <v>591</v>
      </c>
      <c r="M1788" s="138" t="s">
        <v>603</v>
      </c>
      <c r="N1788" s="138" t="s">
        <v>613</v>
      </c>
      <c r="O1788" s="138">
        <v>50</v>
      </c>
      <c r="P1788" s="140">
        <v>50</v>
      </c>
      <c r="Q1788" s="137"/>
      <c r="R1788" s="138" t="s">
        <v>610</v>
      </c>
      <c r="S1788" s="138">
        <v>50</v>
      </c>
      <c r="T1788" s="138">
        <v>50</v>
      </c>
      <c r="U1788" s="138">
        <v>50</v>
      </c>
      <c r="V1788" s="140">
        <v>0</v>
      </c>
      <c r="W1788" s="138"/>
      <c r="X1788" s="138"/>
      <c r="Y1788" s="138">
        <v>0</v>
      </c>
      <c r="Z1788" s="138">
        <v>0</v>
      </c>
      <c r="AA1788" s="137"/>
      <c r="AB1788" s="137"/>
      <c r="AC1788" s="137"/>
      <c r="AD1788" s="137"/>
      <c r="AE1788" s="137"/>
      <c r="AF1788" s="137" t="s">
        <v>606</v>
      </c>
      <c r="AG1788" s="137" t="s">
        <v>607</v>
      </c>
      <c r="AH1788" s="148">
        <v>46217</v>
      </c>
      <c r="AI1788" s="137">
        <v>0</v>
      </c>
      <c r="AJ1788" s="137"/>
      <c r="AK1788" s="137" t="s">
        <v>597</v>
      </c>
      <c r="AL1788" s="137"/>
    </row>
    <row r="1789" s="134" customFormat="1" ht="38.8" customHeight="1" spans="1:38">
      <c r="A1789" s="137" t="s">
        <v>29</v>
      </c>
      <c r="B1789" s="137" t="s">
        <v>27</v>
      </c>
      <c r="C1789" s="138" t="s">
        <v>463</v>
      </c>
      <c r="D1789" s="138" t="s">
        <v>122</v>
      </c>
      <c r="E1789" s="137" t="s">
        <v>587</v>
      </c>
      <c r="F1789" s="138" t="s">
        <v>259</v>
      </c>
      <c r="G1789" s="138" t="s">
        <v>2775</v>
      </c>
      <c r="H1789" s="147">
        <v>46235.7695138889</v>
      </c>
      <c r="I1789" s="138" t="s">
        <v>2903</v>
      </c>
      <c r="J1789" s="138" t="s">
        <v>2904</v>
      </c>
      <c r="K1789" s="138" t="s">
        <v>601</v>
      </c>
      <c r="L1789" s="138" t="s">
        <v>591</v>
      </c>
      <c r="M1789" s="138" t="s">
        <v>603</v>
      </c>
      <c r="N1789" s="138" t="s">
        <v>613</v>
      </c>
      <c r="O1789" s="138">
        <v>50</v>
      </c>
      <c r="P1789" s="140">
        <v>50</v>
      </c>
      <c r="Q1789" s="137"/>
      <c r="R1789" s="138" t="s">
        <v>610</v>
      </c>
      <c r="S1789" s="138">
        <v>50</v>
      </c>
      <c r="T1789" s="138">
        <v>50</v>
      </c>
      <c r="U1789" s="138">
        <v>50</v>
      </c>
      <c r="V1789" s="140">
        <v>0</v>
      </c>
      <c r="W1789" s="138"/>
      <c r="X1789" s="138"/>
      <c r="Y1789" s="138">
        <v>0</v>
      </c>
      <c r="Z1789" s="138">
        <v>0</v>
      </c>
      <c r="AA1789" s="137"/>
      <c r="AB1789" s="137"/>
      <c r="AC1789" s="137"/>
      <c r="AD1789" s="137"/>
      <c r="AE1789" s="137"/>
      <c r="AF1789" s="137" t="s">
        <v>606</v>
      </c>
      <c r="AG1789" s="137" t="s">
        <v>607</v>
      </c>
      <c r="AH1789" s="148">
        <v>46234</v>
      </c>
      <c r="AI1789" s="137">
        <v>0</v>
      </c>
      <c r="AJ1789" s="137"/>
      <c r="AK1789" s="137" t="s">
        <v>597</v>
      </c>
      <c r="AL1789" s="137"/>
    </row>
    <row r="1790" s="134" customFormat="1" ht="38.8" customHeight="1" spans="1:38">
      <c r="A1790" s="137" t="s">
        <v>29</v>
      </c>
      <c r="B1790" s="137" t="s">
        <v>27</v>
      </c>
      <c r="C1790" s="138" t="s">
        <v>463</v>
      </c>
      <c r="D1790" s="138" t="s">
        <v>121</v>
      </c>
      <c r="E1790" s="137" t="s">
        <v>587</v>
      </c>
      <c r="F1790" s="138" t="s">
        <v>258</v>
      </c>
      <c r="G1790" s="138" t="s">
        <v>2799</v>
      </c>
      <c r="H1790" s="147">
        <v>46236.3825578704</v>
      </c>
      <c r="I1790" s="138"/>
      <c r="J1790" s="138" t="s">
        <v>2905</v>
      </c>
      <c r="K1790" s="138" t="s">
        <v>601</v>
      </c>
      <c r="L1790" s="138" t="s">
        <v>818</v>
      </c>
      <c r="M1790" s="138" t="s">
        <v>603</v>
      </c>
      <c r="N1790" s="138" t="s">
        <v>769</v>
      </c>
      <c r="O1790" s="138">
        <v>0</v>
      </c>
      <c r="P1790" s="140">
        <v>0</v>
      </c>
      <c r="Q1790" s="137"/>
      <c r="R1790" s="138" t="s">
        <v>610</v>
      </c>
      <c r="S1790" s="138">
        <v>0</v>
      </c>
      <c r="T1790" s="138">
        <v>0</v>
      </c>
      <c r="U1790" s="138">
        <v>0</v>
      </c>
      <c r="V1790" s="140">
        <v>0</v>
      </c>
      <c r="W1790" s="138"/>
      <c r="X1790" s="138"/>
      <c r="Y1790" s="138">
        <v>0</v>
      </c>
      <c r="Z1790" s="138">
        <v>0</v>
      </c>
      <c r="AA1790" s="137"/>
      <c r="AB1790" s="137"/>
      <c r="AC1790" s="137"/>
      <c r="AD1790" s="137"/>
      <c r="AE1790" s="137"/>
      <c r="AF1790" s="137"/>
      <c r="AG1790" s="137" t="s">
        <v>596</v>
      </c>
      <c r="AH1790" s="148">
        <v>46235</v>
      </c>
      <c r="AI1790" s="137">
        <v>0</v>
      </c>
      <c r="AJ1790" s="137"/>
      <c r="AK1790" s="137" t="s">
        <v>818</v>
      </c>
      <c r="AL1790" s="137"/>
    </row>
    <row r="1791" s="134" customFormat="1" ht="38.8" customHeight="1" spans="1:38">
      <c r="A1791" s="137" t="s">
        <v>29</v>
      </c>
      <c r="B1791" s="137" t="s">
        <v>25</v>
      </c>
      <c r="C1791" s="138" t="s">
        <v>463</v>
      </c>
      <c r="D1791" s="138" t="s">
        <v>78</v>
      </c>
      <c r="E1791" s="137" t="s">
        <v>587</v>
      </c>
      <c r="F1791" s="138" t="s">
        <v>322</v>
      </c>
      <c r="G1791" s="138" t="s">
        <v>2879</v>
      </c>
      <c r="H1791" s="147">
        <v>46236.3893865741</v>
      </c>
      <c r="I1791" s="138" t="s">
        <v>2906</v>
      </c>
      <c r="J1791" s="138" t="s">
        <v>2907</v>
      </c>
      <c r="K1791" s="138" t="s">
        <v>601</v>
      </c>
      <c r="L1791" s="138" t="s">
        <v>591</v>
      </c>
      <c r="M1791" s="138" t="s">
        <v>592</v>
      </c>
      <c r="N1791" s="138" t="s">
        <v>613</v>
      </c>
      <c r="O1791" s="138">
        <v>50</v>
      </c>
      <c r="P1791" s="140">
        <v>50</v>
      </c>
      <c r="Q1791" s="137"/>
      <c r="R1791" s="138" t="s">
        <v>610</v>
      </c>
      <c r="S1791" s="138">
        <v>50</v>
      </c>
      <c r="T1791" s="138">
        <v>50</v>
      </c>
      <c r="U1791" s="138">
        <v>50</v>
      </c>
      <c r="V1791" s="140">
        <v>0</v>
      </c>
      <c r="W1791" s="138"/>
      <c r="X1791" s="138"/>
      <c r="Y1791" s="138">
        <v>0</v>
      </c>
      <c r="Z1791" s="138">
        <v>0</v>
      </c>
      <c r="AA1791" s="137"/>
      <c r="AB1791" s="137"/>
      <c r="AC1791" s="137"/>
      <c r="AD1791" s="137"/>
      <c r="AE1791" s="137"/>
      <c r="AF1791" s="137" t="s">
        <v>606</v>
      </c>
      <c r="AG1791" s="137" t="s">
        <v>607</v>
      </c>
      <c r="AH1791" s="137"/>
      <c r="AI1791" s="137">
        <v>0</v>
      </c>
      <c r="AJ1791" s="137"/>
      <c r="AK1791" s="137" t="s">
        <v>597</v>
      </c>
      <c r="AL1791" s="137"/>
    </row>
    <row r="1792" s="134" customFormat="1" ht="38.8" customHeight="1" spans="1:38">
      <c r="A1792" s="137" t="s">
        <v>29</v>
      </c>
      <c r="B1792" s="137" t="s">
        <v>27</v>
      </c>
      <c r="C1792" s="138" t="s">
        <v>463</v>
      </c>
      <c r="D1792" s="138" t="s">
        <v>121</v>
      </c>
      <c r="E1792" s="137" t="s">
        <v>587</v>
      </c>
      <c r="F1792" s="138" t="s">
        <v>258</v>
      </c>
      <c r="G1792" s="138" t="s">
        <v>2799</v>
      </c>
      <c r="H1792" s="147">
        <v>46236.3927199074</v>
      </c>
      <c r="I1792" s="138"/>
      <c r="J1792" s="138" t="s">
        <v>2908</v>
      </c>
      <c r="K1792" s="138" t="s">
        <v>601</v>
      </c>
      <c r="L1792" s="138" t="s">
        <v>818</v>
      </c>
      <c r="M1792" s="138" t="s">
        <v>603</v>
      </c>
      <c r="N1792" s="138" t="s">
        <v>769</v>
      </c>
      <c r="O1792" s="138">
        <v>0</v>
      </c>
      <c r="P1792" s="140">
        <v>0</v>
      </c>
      <c r="Q1792" s="137"/>
      <c r="R1792" s="138" t="s">
        <v>610</v>
      </c>
      <c r="S1792" s="138">
        <v>0</v>
      </c>
      <c r="T1792" s="138">
        <v>0</v>
      </c>
      <c r="U1792" s="138">
        <v>0</v>
      </c>
      <c r="V1792" s="140">
        <v>0</v>
      </c>
      <c r="W1792" s="138"/>
      <c r="X1792" s="138"/>
      <c r="Y1792" s="138">
        <v>0</v>
      </c>
      <c r="Z1792" s="138">
        <v>0</v>
      </c>
      <c r="AA1792" s="137"/>
      <c r="AB1792" s="137"/>
      <c r="AC1792" s="137"/>
      <c r="AD1792" s="137"/>
      <c r="AE1792" s="137"/>
      <c r="AF1792" s="137"/>
      <c r="AG1792" s="137" t="s">
        <v>596</v>
      </c>
      <c r="AH1792" s="148">
        <v>46235</v>
      </c>
      <c r="AI1792" s="137">
        <v>0</v>
      </c>
      <c r="AJ1792" s="137"/>
      <c r="AK1792" s="137" t="s">
        <v>818</v>
      </c>
      <c r="AL1792" s="137"/>
    </row>
    <row r="1793" s="134" customFormat="1" ht="38.8" customHeight="1" spans="1:38">
      <c r="A1793" s="137" t="s">
        <v>29</v>
      </c>
      <c r="B1793" s="137" t="s">
        <v>27</v>
      </c>
      <c r="C1793" s="138" t="s">
        <v>463</v>
      </c>
      <c r="D1793" s="138" t="s">
        <v>121</v>
      </c>
      <c r="E1793" s="137" t="s">
        <v>587</v>
      </c>
      <c r="F1793" s="138" t="s">
        <v>257</v>
      </c>
      <c r="G1793" s="138" t="s">
        <v>2752</v>
      </c>
      <c r="H1793" s="147">
        <v>46236.3946875</v>
      </c>
      <c r="I1793" s="138"/>
      <c r="J1793" s="138" t="s">
        <v>2909</v>
      </c>
      <c r="K1793" s="138" t="s">
        <v>601</v>
      </c>
      <c r="L1793" s="138" t="s">
        <v>818</v>
      </c>
      <c r="M1793" s="138" t="s">
        <v>603</v>
      </c>
      <c r="N1793" s="138" t="s">
        <v>769</v>
      </c>
      <c r="O1793" s="138">
        <v>0</v>
      </c>
      <c r="P1793" s="140">
        <v>0</v>
      </c>
      <c r="Q1793" s="137"/>
      <c r="R1793" s="138" t="s">
        <v>610</v>
      </c>
      <c r="S1793" s="138">
        <v>0</v>
      </c>
      <c r="T1793" s="138">
        <v>0</v>
      </c>
      <c r="U1793" s="138">
        <v>0</v>
      </c>
      <c r="V1793" s="140">
        <v>0</v>
      </c>
      <c r="W1793" s="138"/>
      <c r="X1793" s="138"/>
      <c r="Y1793" s="138">
        <v>0</v>
      </c>
      <c r="Z1793" s="138">
        <v>0</v>
      </c>
      <c r="AA1793" s="137"/>
      <c r="AB1793" s="137"/>
      <c r="AC1793" s="137"/>
      <c r="AD1793" s="137"/>
      <c r="AE1793" s="137"/>
      <c r="AF1793" s="137"/>
      <c r="AG1793" s="137" t="s">
        <v>596</v>
      </c>
      <c r="AH1793" s="148">
        <v>46235</v>
      </c>
      <c r="AI1793" s="137">
        <v>0</v>
      </c>
      <c r="AJ1793" s="137"/>
      <c r="AK1793" s="137" t="s">
        <v>818</v>
      </c>
      <c r="AL1793" s="137"/>
    </row>
    <row r="1794" s="134" customFormat="1" ht="38.8" customHeight="1" spans="1:38">
      <c r="A1794" s="137" t="s">
        <v>29</v>
      </c>
      <c r="B1794" s="137" t="s">
        <v>27</v>
      </c>
      <c r="C1794" s="138" t="s">
        <v>463</v>
      </c>
      <c r="D1794" s="138" t="s">
        <v>121</v>
      </c>
      <c r="E1794" s="137" t="s">
        <v>587</v>
      </c>
      <c r="F1794" s="138" t="s">
        <v>257</v>
      </c>
      <c r="G1794" s="138" t="s">
        <v>2752</v>
      </c>
      <c r="H1794" s="147">
        <v>46236.4021064815</v>
      </c>
      <c r="I1794" s="138"/>
      <c r="J1794" s="138" t="s">
        <v>2910</v>
      </c>
      <c r="K1794" s="138" t="s">
        <v>601</v>
      </c>
      <c r="L1794" s="138" t="s">
        <v>818</v>
      </c>
      <c r="M1794" s="138" t="s">
        <v>603</v>
      </c>
      <c r="N1794" s="138" t="s">
        <v>769</v>
      </c>
      <c r="O1794" s="138">
        <v>0</v>
      </c>
      <c r="P1794" s="140">
        <v>0</v>
      </c>
      <c r="Q1794" s="137"/>
      <c r="R1794" s="138" t="s">
        <v>610</v>
      </c>
      <c r="S1794" s="138">
        <v>0</v>
      </c>
      <c r="T1794" s="138">
        <v>0</v>
      </c>
      <c r="U1794" s="138">
        <v>0</v>
      </c>
      <c r="V1794" s="140">
        <v>0</v>
      </c>
      <c r="W1794" s="138"/>
      <c r="X1794" s="138"/>
      <c r="Y1794" s="138">
        <v>0</v>
      </c>
      <c r="Z1794" s="138">
        <v>0</v>
      </c>
      <c r="AA1794" s="137"/>
      <c r="AB1794" s="137"/>
      <c r="AC1794" s="137"/>
      <c r="AD1794" s="137"/>
      <c r="AE1794" s="137"/>
      <c r="AF1794" s="137"/>
      <c r="AG1794" s="137" t="s">
        <v>596</v>
      </c>
      <c r="AH1794" s="148">
        <v>45593</v>
      </c>
      <c r="AI1794" s="137">
        <v>0</v>
      </c>
      <c r="AJ1794" s="137"/>
      <c r="AK1794" s="137" t="s">
        <v>818</v>
      </c>
      <c r="AL1794" s="137"/>
    </row>
    <row r="1795" s="134" customFormat="1" ht="38.8" customHeight="1" spans="1:38">
      <c r="A1795" s="137" t="s">
        <v>29</v>
      </c>
      <c r="B1795" s="137" t="s">
        <v>27</v>
      </c>
      <c r="C1795" s="138" t="s">
        <v>463</v>
      </c>
      <c r="D1795" s="138" t="s">
        <v>123</v>
      </c>
      <c r="E1795" s="137" t="s">
        <v>587</v>
      </c>
      <c r="F1795" s="138" t="s">
        <v>264</v>
      </c>
      <c r="G1795" s="138" t="s">
        <v>2885</v>
      </c>
      <c r="H1795" s="147">
        <v>46236.4057638889</v>
      </c>
      <c r="I1795" s="138" t="s">
        <v>2911</v>
      </c>
      <c r="J1795" s="138" t="s">
        <v>2912</v>
      </c>
      <c r="K1795" s="138" t="s">
        <v>601</v>
      </c>
      <c r="L1795" s="138" t="s">
        <v>591</v>
      </c>
      <c r="M1795" s="138" t="s">
        <v>603</v>
      </c>
      <c r="N1795" s="138" t="s">
        <v>613</v>
      </c>
      <c r="O1795" s="138">
        <v>50</v>
      </c>
      <c r="P1795" s="140">
        <v>50</v>
      </c>
      <c r="Q1795" s="137"/>
      <c r="R1795" s="138" t="s">
        <v>610</v>
      </c>
      <c r="S1795" s="138">
        <v>100</v>
      </c>
      <c r="T1795" s="138">
        <v>100</v>
      </c>
      <c r="U1795" s="138">
        <v>50</v>
      </c>
      <c r="V1795" s="140">
        <v>0</v>
      </c>
      <c r="W1795" s="138"/>
      <c r="X1795" s="138"/>
      <c r="Y1795" s="138">
        <v>0</v>
      </c>
      <c r="Z1795" s="138">
        <v>0</v>
      </c>
      <c r="AA1795" s="137"/>
      <c r="AB1795" s="137"/>
      <c r="AC1795" s="137"/>
      <c r="AD1795" s="137"/>
      <c r="AE1795" s="137"/>
      <c r="AF1795" s="137" t="s">
        <v>606</v>
      </c>
      <c r="AG1795" s="137" t="s">
        <v>607</v>
      </c>
      <c r="AH1795" s="148">
        <v>46235</v>
      </c>
      <c r="AI1795" s="137">
        <v>0</v>
      </c>
      <c r="AJ1795" s="137"/>
      <c r="AK1795" s="137" t="s">
        <v>628</v>
      </c>
      <c r="AL1795" s="137"/>
    </row>
    <row r="1796" s="134" customFormat="1" ht="38.8" customHeight="1" spans="1:38">
      <c r="A1796" s="137" t="s">
        <v>29</v>
      </c>
      <c r="B1796" s="137" t="s">
        <v>27</v>
      </c>
      <c r="C1796" s="138" t="s">
        <v>463</v>
      </c>
      <c r="D1796" s="138" t="s">
        <v>123</v>
      </c>
      <c r="E1796" s="137" t="s">
        <v>587</v>
      </c>
      <c r="F1796" s="138" t="s">
        <v>264</v>
      </c>
      <c r="G1796" s="138" t="s">
        <v>2885</v>
      </c>
      <c r="H1796" s="147">
        <v>46236.4057638889</v>
      </c>
      <c r="I1796" s="138" t="s">
        <v>2911</v>
      </c>
      <c r="J1796" s="138" t="s">
        <v>2912</v>
      </c>
      <c r="K1796" s="138" t="s">
        <v>601</v>
      </c>
      <c r="L1796" s="138" t="s">
        <v>591</v>
      </c>
      <c r="M1796" s="138" t="s">
        <v>603</v>
      </c>
      <c r="N1796" s="138" t="s">
        <v>784</v>
      </c>
      <c r="O1796" s="138">
        <v>50</v>
      </c>
      <c r="P1796" s="140">
        <v>50</v>
      </c>
      <c r="Q1796" s="137"/>
      <c r="R1796" s="138" t="s">
        <v>610</v>
      </c>
      <c r="S1796" s="138">
        <v>100</v>
      </c>
      <c r="T1796" s="138">
        <v>100</v>
      </c>
      <c r="U1796" s="138">
        <v>50</v>
      </c>
      <c r="V1796" s="140">
        <v>0</v>
      </c>
      <c r="W1796" s="138"/>
      <c r="X1796" s="138"/>
      <c r="Y1796" s="138">
        <v>0</v>
      </c>
      <c r="Z1796" s="138">
        <v>0</v>
      </c>
      <c r="AA1796" s="137"/>
      <c r="AB1796" s="137"/>
      <c r="AC1796" s="137"/>
      <c r="AD1796" s="137"/>
      <c r="AE1796" s="137"/>
      <c r="AF1796" s="137" t="s">
        <v>606</v>
      </c>
      <c r="AG1796" s="137" t="s">
        <v>607</v>
      </c>
      <c r="AH1796" s="148">
        <v>46235</v>
      </c>
      <c r="AI1796" s="137">
        <v>0</v>
      </c>
      <c r="AJ1796" s="137"/>
      <c r="AK1796" s="137" t="s">
        <v>628</v>
      </c>
      <c r="AL1796" s="137"/>
    </row>
    <row r="1797" s="134" customFormat="1" ht="38.8" customHeight="1" spans="1:38">
      <c r="A1797" s="137" t="s">
        <v>29</v>
      </c>
      <c r="B1797" s="137" t="s">
        <v>27</v>
      </c>
      <c r="C1797" s="138" t="s">
        <v>463</v>
      </c>
      <c r="D1797" s="138" t="s">
        <v>121</v>
      </c>
      <c r="E1797" s="137" t="s">
        <v>587</v>
      </c>
      <c r="F1797" s="138" t="s">
        <v>258</v>
      </c>
      <c r="G1797" s="138" t="s">
        <v>2799</v>
      </c>
      <c r="H1797" s="147">
        <v>46236.4080671296</v>
      </c>
      <c r="I1797" s="138"/>
      <c r="J1797" s="138" t="s">
        <v>2913</v>
      </c>
      <c r="K1797" s="138" t="s">
        <v>601</v>
      </c>
      <c r="L1797" s="138" t="s">
        <v>818</v>
      </c>
      <c r="M1797" s="138" t="s">
        <v>603</v>
      </c>
      <c r="N1797" s="138" t="s">
        <v>769</v>
      </c>
      <c r="O1797" s="138">
        <v>0</v>
      </c>
      <c r="P1797" s="140">
        <v>0</v>
      </c>
      <c r="Q1797" s="137"/>
      <c r="R1797" s="138" t="s">
        <v>610</v>
      </c>
      <c r="S1797" s="138">
        <v>0</v>
      </c>
      <c r="T1797" s="138">
        <v>0</v>
      </c>
      <c r="U1797" s="138">
        <v>0</v>
      </c>
      <c r="V1797" s="140">
        <v>0</v>
      </c>
      <c r="W1797" s="138"/>
      <c r="X1797" s="138"/>
      <c r="Y1797" s="138">
        <v>0</v>
      </c>
      <c r="Z1797" s="138">
        <v>0</v>
      </c>
      <c r="AA1797" s="137"/>
      <c r="AB1797" s="137"/>
      <c r="AC1797" s="137"/>
      <c r="AD1797" s="137"/>
      <c r="AE1797" s="137"/>
      <c r="AF1797" s="137"/>
      <c r="AG1797" s="137" t="s">
        <v>596</v>
      </c>
      <c r="AH1797" s="148">
        <v>46235</v>
      </c>
      <c r="AI1797" s="137">
        <v>0</v>
      </c>
      <c r="AJ1797" s="137"/>
      <c r="AK1797" s="137" t="s">
        <v>818</v>
      </c>
      <c r="AL1797" s="137"/>
    </row>
    <row r="1798" s="134" customFormat="1" ht="38.8" customHeight="1" spans="1:38">
      <c r="A1798" s="137" t="s">
        <v>29</v>
      </c>
      <c r="B1798" s="137" t="s">
        <v>25</v>
      </c>
      <c r="C1798" s="138" t="s">
        <v>463</v>
      </c>
      <c r="D1798" s="138" t="s">
        <v>84</v>
      </c>
      <c r="E1798" s="137" t="s">
        <v>625</v>
      </c>
      <c r="F1798" s="138" t="s">
        <v>330</v>
      </c>
      <c r="G1798" s="138" t="s">
        <v>2759</v>
      </c>
      <c r="H1798" s="147">
        <v>46236.4390046296</v>
      </c>
      <c r="I1798" s="138" t="s">
        <v>2914</v>
      </c>
      <c r="J1798" s="138" t="s">
        <v>2915</v>
      </c>
      <c r="K1798" s="138" t="s">
        <v>590</v>
      </c>
      <c r="L1798" s="138" t="s">
        <v>591</v>
      </c>
      <c r="M1798" s="138" t="s">
        <v>603</v>
      </c>
      <c r="N1798" s="138" t="s">
        <v>593</v>
      </c>
      <c r="O1798" s="138">
        <v>198</v>
      </c>
      <c r="P1798" s="140">
        <v>198</v>
      </c>
      <c r="Q1798" s="137" t="s">
        <v>2</v>
      </c>
      <c r="R1798" s="138" t="s">
        <v>594</v>
      </c>
      <c r="S1798" s="138">
        <v>198</v>
      </c>
      <c r="T1798" s="138">
        <v>198</v>
      </c>
      <c r="U1798" s="138">
        <v>198</v>
      </c>
      <c r="V1798" s="140">
        <v>0</v>
      </c>
      <c r="W1798" s="138"/>
      <c r="X1798" s="138"/>
      <c r="Y1798" s="138">
        <v>198</v>
      </c>
      <c r="Z1798" s="138">
        <v>198</v>
      </c>
      <c r="AA1798" s="137"/>
      <c r="AB1798" s="137"/>
      <c r="AC1798" s="137"/>
      <c r="AD1798" s="137"/>
      <c r="AE1798" s="137"/>
      <c r="AF1798" s="137" t="s">
        <v>651</v>
      </c>
      <c r="AG1798" s="137" t="s">
        <v>607</v>
      </c>
      <c r="AH1798" s="148">
        <v>45060</v>
      </c>
      <c r="AI1798" s="137">
        <v>0</v>
      </c>
      <c r="AJ1798" s="137"/>
      <c r="AK1798" s="137" t="s">
        <v>628</v>
      </c>
      <c r="AL1798" s="137"/>
    </row>
    <row r="1799" s="134" customFormat="1" ht="38.8" customHeight="1" spans="1:38">
      <c r="A1799" s="137" t="s">
        <v>29</v>
      </c>
      <c r="B1799" s="137" t="s">
        <v>27</v>
      </c>
      <c r="C1799" s="138" t="s">
        <v>463</v>
      </c>
      <c r="D1799" s="138" t="s">
        <v>123</v>
      </c>
      <c r="E1799" s="137" t="s">
        <v>587</v>
      </c>
      <c r="F1799" s="138" t="s">
        <v>264</v>
      </c>
      <c r="G1799" s="138" t="s">
        <v>2885</v>
      </c>
      <c r="H1799" s="147">
        <v>46236.4548611111</v>
      </c>
      <c r="I1799" s="138"/>
      <c r="J1799" s="138" t="s">
        <v>2916</v>
      </c>
      <c r="K1799" s="138" t="s">
        <v>601</v>
      </c>
      <c r="L1799" s="138" t="s">
        <v>818</v>
      </c>
      <c r="M1799" s="138" t="s">
        <v>603</v>
      </c>
      <c r="N1799" s="138" t="s">
        <v>769</v>
      </c>
      <c r="O1799" s="138">
        <v>0</v>
      </c>
      <c r="P1799" s="140">
        <v>0</v>
      </c>
      <c r="Q1799" s="137"/>
      <c r="R1799" s="138" t="s">
        <v>610</v>
      </c>
      <c r="S1799" s="138">
        <v>0</v>
      </c>
      <c r="T1799" s="138">
        <v>0</v>
      </c>
      <c r="U1799" s="138">
        <v>0</v>
      </c>
      <c r="V1799" s="140">
        <v>0</v>
      </c>
      <c r="W1799" s="138"/>
      <c r="X1799" s="138"/>
      <c r="Y1799" s="138">
        <v>0</v>
      </c>
      <c r="Z1799" s="138">
        <v>0</v>
      </c>
      <c r="AA1799" s="137"/>
      <c r="AB1799" s="137"/>
      <c r="AC1799" s="137"/>
      <c r="AD1799" s="137"/>
      <c r="AE1799" s="137"/>
      <c r="AF1799" s="137"/>
      <c r="AG1799" s="137" t="s">
        <v>596</v>
      </c>
      <c r="AH1799" s="148">
        <v>46235</v>
      </c>
      <c r="AI1799" s="137">
        <v>0</v>
      </c>
      <c r="AJ1799" s="137"/>
      <c r="AK1799" s="137" t="s">
        <v>818</v>
      </c>
      <c r="AL1799" s="137"/>
    </row>
    <row r="1800" s="134" customFormat="1" ht="38.8" customHeight="1" spans="1:38">
      <c r="A1800" s="137" t="s">
        <v>29</v>
      </c>
      <c r="B1800" s="137" t="s">
        <v>27</v>
      </c>
      <c r="C1800" s="138" t="s">
        <v>463</v>
      </c>
      <c r="D1800" s="138" t="s">
        <v>123</v>
      </c>
      <c r="E1800" s="137" t="s">
        <v>587</v>
      </c>
      <c r="F1800" s="138" t="s">
        <v>264</v>
      </c>
      <c r="G1800" s="138" t="s">
        <v>2885</v>
      </c>
      <c r="H1800" s="147">
        <v>46236.4559606481</v>
      </c>
      <c r="I1800" s="138"/>
      <c r="J1800" s="138" t="s">
        <v>2917</v>
      </c>
      <c r="K1800" s="138" t="s">
        <v>601</v>
      </c>
      <c r="L1800" s="138" t="s">
        <v>591</v>
      </c>
      <c r="M1800" s="138" t="s">
        <v>603</v>
      </c>
      <c r="N1800" s="138" t="s">
        <v>769</v>
      </c>
      <c r="O1800" s="138">
        <v>0</v>
      </c>
      <c r="P1800" s="140">
        <v>0</v>
      </c>
      <c r="Q1800" s="137"/>
      <c r="R1800" s="138" t="s">
        <v>610</v>
      </c>
      <c r="S1800" s="138">
        <v>0</v>
      </c>
      <c r="T1800" s="138">
        <v>0</v>
      </c>
      <c r="U1800" s="138">
        <v>0</v>
      </c>
      <c r="V1800" s="140">
        <v>0</v>
      </c>
      <c r="W1800" s="138"/>
      <c r="X1800" s="138"/>
      <c r="Y1800" s="138">
        <v>0</v>
      </c>
      <c r="Z1800" s="138">
        <v>0</v>
      </c>
      <c r="AA1800" s="137"/>
      <c r="AB1800" s="137"/>
      <c r="AC1800" s="137"/>
      <c r="AD1800" s="137"/>
      <c r="AE1800" s="137"/>
      <c r="AF1800" s="137"/>
      <c r="AG1800" s="137" t="s">
        <v>596</v>
      </c>
      <c r="AH1800" s="148">
        <v>46235</v>
      </c>
      <c r="AI1800" s="137">
        <v>0</v>
      </c>
      <c r="AJ1800" s="137"/>
      <c r="AK1800" s="137" t="s">
        <v>597</v>
      </c>
      <c r="AL1800" s="137"/>
    </row>
    <row r="1801" s="134" customFormat="1" ht="38.8" customHeight="1" spans="1:38">
      <c r="A1801" s="137" t="s">
        <v>29</v>
      </c>
      <c r="B1801" s="137" t="s">
        <v>27</v>
      </c>
      <c r="C1801" s="138" t="s">
        <v>463</v>
      </c>
      <c r="D1801" s="138" t="s">
        <v>125</v>
      </c>
      <c r="E1801" s="137" t="s">
        <v>587</v>
      </c>
      <c r="F1801" s="138" t="s">
        <v>269</v>
      </c>
      <c r="G1801" s="138" t="s">
        <v>655</v>
      </c>
      <c r="H1801" s="147">
        <v>46236.4845833333</v>
      </c>
      <c r="I1801" s="138"/>
      <c r="J1801" s="138" t="s">
        <v>2918</v>
      </c>
      <c r="K1801" s="138" t="s">
        <v>601</v>
      </c>
      <c r="L1801" s="138" t="s">
        <v>591</v>
      </c>
      <c r="M1801" s="138" t="s">
        <v>603</v>
      </c>
      <c r="N1801" s="138" t="s">
        <v>769</v>
      </c>
      <c r="O1801" s="138">
        <v>0</v>
      </c>
      <c r="P1801" s="140">
        <v>0</v>
      </c>
      <c r="Q1801" s="137"/>
      <c r="R1801" s="138" t="s">
        <v>610</v>
      </c>
      <c r="S1801" s="138">
        <v>0</v>
      </c>
      <c r="T1801" s="138">
        <v>0</v>
      </c>
      <c r="U1801" s="138">
        <v>0</v>
      </c>
      <c r="V1801" s="140">
        <v>0</v>
      </c>
      <c r="W1801" s="138"/>
      <c r="X1801" s="138"/>
      <c r="Y1801" s="138">
        <v>0</v>
      </c>
      <c r="Z1801" s="138">
        <v>0</v>
      </c>
      <c r="AA1801" s="137"/>
      <c r="AB1801" s="137"/>
      <c r="AC1801" s="137"/>
      <c r="AD1801" s="137"/>
      <c r="AE1801" s="137"/>
      <c r="AF1801" s="137"/>
      <c r="AG1801" s="137" t="s">
        <v>596</v>
      </c>
      <c r="AH1801" s="148">
        <v>46235</v>
      </c>
      <c r="AI1801" s="137">
        <v>0</v>
      </c>
      <c r="AJ1801" s="137"/>
      <c r="AK1801" s="137" t="s">
        <v>597</v>
      </c>
      <c r="AL1801" s="137"/>
    </row>
    <row r="1802" s="134" customFormat="1" ht="38.8" customHeight="1" spans="1:38">
      <c r="A1802" s="137" t="s">
        <v>29</v>
      </c>
      <c r="B1802" s="137" t="s">
        <v>27</v>
      </c>
      <c r="C1802" s="138" t="s">
        <v>463</v>
      </c>
      <c r="D1802" s="138" t="s">
        <v>125</v>
      </c>
      <c r="E1802" s="137" t="s">
        <v>587</v>
      </c>
      <c r="F1802" s="138" t="s">
        <v>268</v>
      </c>
      <c r="G1802" s="138" t="s">
        <v>2574</v>
      </c>
      <c r="H1802" s="147">
        <v>46236.4932523148</v>
      </c>
      <c r="I1802" s="138"/>
      <c r="J1802" s="138" t="s">
        <v>2919</v>
      </c>
      <c r="K1802" s="138" t="s">
        <v>601</v>
      </c>
      <c r="L1802" s="138" t="s">
        <v>1135</v>
      </c>
      <c r="M1802" s="138" t="s">
        <v>603</v>
      </c>
      <c r="N1802" s="138" t="s">
        <v>793</v>
      </c>
      <c r="O1802" s="138">
        <v>100</v>
      </c>
      <c r="P1802" s="140">
        <v>0</v>
      </c>
      <c r="Q1802" s="137"/>
      <c r="R1802" s="138" t="s">
        <v>666</v>
      </c>
      <c r="S1802" s="138">
        <v>100</v>
      </c>
      <c r="T1802" s="138">
        <v>0</v>
      </c>
      <c r="U1802" s="138">
        <v>0</v>
      </c>
      <c r="V1802" s="140">
        <v>100</v>
      </c>
      <c r="W1802" s="138" t="s">
        <v>670</v>
      </c>
      <c r="X1802" s="138"/>
      <c r="Y1802" s="138">
        <v>0</v>
      </c>
      <c r="Z1802" s="138">
        <v>70</v>
      </c>
      <c r="AA1802" s="137"/>
      <c r="AB1802" s="137"/>
      <c r="AC1802" s="137"/>
      <c r="AD1802" s="137"/>
      <c r="AE1802" s="137"/>
      <c r="AF1802" s="137"/>
      <c r="AG1802" s="137" t="s">
        <v>596</v>
      </c>
      <c r="AH1802" s="148">
        <v>45914</v>
      </c>
      <c r="AI1802" s="137">
        <v>0</v>
      </c>
      <c r="AJ1802" s="137"/>
      <c r="AK1802" s="137" t="s">
        <v>1136</v>
      </c>
      <c r="AL1802" s="137"/>
    </row>
    <row r="1803" s="134" customFormat="1" ht="38.8" customHeight="1" spans="1:38">
      <c r="A1803" s="137" t="s">
        <v>29</v>
      </c>
      <c r="B1803" s="137" t="s">
        <v>27</v>
      </c>
      <c r="C1803" s="138" t="s">
        <v>463</v>
      </c>
      <c r="D1803" s="138" t="s">
        <v>124</v>
      </c>
      <c r="E1803" s="137" t="s">
        <v>625</v>
      </c>
      <c r="F1803" s="138" t="s">
        <v>265</v>
      </c>
      <c r="G1803" s="138" t="s">
        <v>2744</v>
      </c>
      <c r="H1803" s="147">
        <v>46236.5129976852</v>
      </c>
      <c r="I1803" s="138" t="s">
        <v>2920</v>
      </c>
      <c r="J1803" s="138" t="s">
        <v>2921</v>
      </c>
      <c r="K1803" s="138" t="s">
        <v>645</v>
      </c>
      <c r="L1803" s="138" t="s">
        <v>591</v>
      </c>
      <c r="M1803" s="138" t="s">
        <v>603</v>
      </c>
      <c r="N1803" s="138" t="s">
        <v>779</v>
      </c>
      <c r="O1803" s="138">
        <v>458</v>
      </c>
      <c r="P1803" s="140">
        <v>458</v>
      </c>
      <c r="Q1803" s="137" t="s">
        <v>3</v>
      </c>
      <c r="R1803" s="138" t="s">
        <v>780</v>
      </c>
      <c r="S1803" s="138">
        <v>458</v>
      </c>
      <c r="T1803" s="138">
        <v>458</v>
      </c>
      <c r="U1803" s="138">
        <v>458</v>
      </c>
      <c r="V1803" s="140">
        <v>0</v>
      </c>
      <c r="W1803" s="138"/>
      <c r="X1803" s="138"/>
      <c r="Y1803" s="138">
        <v>458</v>
      </c>
      <c r="Z1803" s="138">
        <v>458</v>
      </c>
      <c r="AA1803" s="137"/>
      <c r="AB1803" s="137"/>
      <c r="AC1803" s="137"/>
      <c r="AD1803" s="137"/>
      <c r="AE1803" s="137"/>
      <c r="AF1803" s="137" t="s">
        <v>651</v>
      </c>
      <c r="AG1803" s="137" t="s">
        <v>607</v>
      </c>
      <c r="AH1803" s="148">
        <v>45109</v>
      </c>
      <c r="AI1803" s="137">
        <v>0</v>
      </c>
      <c r="AJ1803" s="137"/>
      <c r="AK1803" s="137" t="s">
        <v>726</v>
      </c>
      <c r="AL1803" s="137"/>
    </row>
    <row r="1804" s="134" customFormat="1" ht="38.8" customHeight="1" spans="1:38">
      <c r="A1804" s="137" t="s">
        <v>29</v>
      </c>
      <c r="B1804" s="137" t="s">
        <v>27</v>
      </c>
      <c r="C1804" s="138" t="s">
        <v>463</v>
      </c>
      <c r="D1804" s="138" t="s">
        <v>124</v>
      </c>
      <c r="E1804" s="137" t="s">
        <v>625</v>
      </c>
      <c r="F1804" s="138" t="s">
        <v>265</v>
      </c>
      <c r="G1804" s="138" t="s">
        <v>2744</v>
      </c>
      <c r="H1804" s="147">
        <v>46236.5151736111</v>
      </c>
      <c r="I1804" s="138" t="s">
        <v>2922</v>
      </c>
      <c r="J1804" s="138" t="s">
        <v>2923</v>
      </c>
      <c r="K1804" s="138" t="s">
        <v>645</v>
      </c>
      <c r="L1804" s="138" t="s">
        <v>818</v>
      </c>
      <c r="M1804" s="138" t="s">
        <v>603</v>
      </c>
      <c r="N1804" s="138" t="s">
        <v>779</v>
      </c>
      <c r="O1804" s="138">
        <v>458</v>
      </c>
      <c r="P1804" s="140">
        <v>458</v>
      </c>
      <c r="Q1804" s="137" t="s">
        <v>3</v>
      </c>
      <c r="R1804" s="138" t="s">
        <v>780</v>
      </c>
      <c r="S1804" s="138">
        <v>458</v>
      </c>
      <c r="T1804" s="138">
        <v>458</v>
      </c>
      <c r="U1804" s="138">
        <v>458</v>
      </c>
      <c r="V1804" s="140">
        <v>0</v>
      </c>
      <c r="W1804" s="138"/>
      <c r="X1804" s="138"/>
      <c r="Y1804" s="138">
        <v>458</v>
      </c>
      <c r="Z1804" s="138">
        <v>458</v>
      </c>
      <c r="AA1804" s="137"/>
      <c r="AB1804" s="137"/>
      <c r="AC1804" s="137"/>
      <c r="AD1804" s="137"/>
      <c r="AE1804" s="137"/>
      <c r="AF1804" s="137" t="s">
        <v>651</v>
      </c>
      <c r="AG1804" s="137" t="s">
        <v>607</v>
      </c>
      <c r="AH1804" s="148">
        <v>45140</v>
      </c>
      <c r="AI1804" s="137">
        <v>0</v>
      </c>
      <c r="AJ1804" s="137"/>
      <c r="AK1804" s="137" t="s">
        <v>818</v>
      </c>
      <c r="AL1804" s="137"/>
    </row>
    <row r="1805" s="134" customFormat="1" ht="42.25" customHeight="1" spans="1:38">
      <c r="A1805" s="137" t="s">
        <v>29</v>
      </c>
      <c r="B1805" s="137" t="s">
        <v>27</v>
      </c>
      <c r="C1805" s="138" t="s">
        <v>463</v>
      </c>
      <c r="D1805" s="138" t="s">
        <v>121</v>
      </c>
      <c r="E1805" s="137" t="s">
        <v>587</v>
      </c>
      <c r="F1805" s="138" t="s">
        <v>257</v>
      </c>
      <c r="G1805" s="138" t="s">
        <v>2752</v>
      </c>
      <c r="H1805" s="147">
        <v>46236.5188310185</v>
      </c>
      <c r="I1805" s="138" t="s">
        <v>2924</v>
      </c>
      <c r="J1805" s="138" t="s">
        <v>2925</v>
      </c>
      <c r="K1805" s="138" t="s">
        <v>601</v>
      </c>
      <c r="L1805" s="138" t="s">
        <v>818</v>
      </c>
      <c r="M1805" s="138" t="s">
        <v>603</v>
      </c>
      <c r="N1805" s="138" t="s">
        <v>652</v>
      </c>
      <c r="O1805" s="138">
        <v>30</v>
      </c>
      <c r="P1805" s="140">
        <v>30</v>
      </c>
      <c r="Q1805" s="137"/>
      <c r="R1805" s="138" t="s">
        <v>610</v>
      </c>
      <c r="S1805" s="138">
        <v>30</v>
      </c>
      <c r="T1805" s="138">
        <v>30</v>
      </c>
      <c r="U1805" s="138">
        <v>30</v>
      </c>
      <c r="V1805" s="140">
        <v>0</v>
      </c>
      <c r="W1805" s="138"/>
      <c r="X1805" s="138"/>
      <c r="Y1805" s="138">
        <v>0</v>
      </c>
      <c r="Z1805" s="138">
        <v>0</v>
      </c>
      <c r="AA1805" s="137"/>
      <c r="AB1805" s="137"/>
      <c r="AC1805" s="137"/>
      <c r="AD1805" s="137"/>
      <c r="AE1805" s="137"/>
      <c r="AF1805" s="137" t="s">
        <v>606</v>
      </c>
      <c r="AG1805" s="137" t="s">
        <v>607</v>
      </c>
      <c r="AH1805" s="148">
        <v>46235</v>
      </c>
      <c r="AI1805" s="137">
        <v>0</v>
      </c>
      <c r="AJ1805" s="137"/>
      <c r="AK1805" s="137" t="s">
        <v>818</v>
      </c>
      <c r="AL1805" s="137"/>
    </row>
    <row r="1806" s="134" customFormat="1" ht="38.8" customHeight="1" spans="1:38">
      <c r="A1806" s="137" t="s">
        <v>29</v>
      </c>
      <c r="B1806" s="137" t="s">
        <v>27</v>
      </c>
      <c r="C1806" s="138" t="s">
        <v>463</v>
      </c>
      <c r="D1806" s="138" t="s">
        <v>121</v>
      </c>
      <c r="E1806" s="137" t="s">
        <v>587</v>
      </c>
      <c r="F1806" s="138" t="s">
        <v>257</v>
      </c>
      <c r="G1806" s="138" t="s">
        <v>2752</v>
      </c>
      <c r="H1806" s="147">
        <v>46236.5188310185</v>
      </c>
      <c r="I1806" s="138" t="s">
        <v>2924</v>
      </c>
      <c r="J1806" s="138" t="s">
        <v>2925</v>
      </c>
      <c r="K1806" s="138" t="s">
        <v>601</v>
      </c>
      <c r="L1806" s="138" t="s">
        <v>818</v>
      </c>
      <c r="M1806" s="138" t="s">
        <v>603</v>
      </c>
      <c r="N1806" s="138" t="s">
        <v>769</v>
      </c>
      <c r="O1806" s="138">
        <v>0</v>
      </c>
      <c r="P1806" s="140">
        <v>0</v>
      </c>
      <c r="Q1806" s="137"/>
      <c r="R1806" s="138" t="s">
        <v>610</v>
      </c>
      <c r="S1806" s="138">
        <v>30</v>
      </c>
      <c r="T1806" s="138">
        <v>30</v>
      </c>
      <c r="U1806" s="138">
        <v>0</v>
      </c>
      <c r="V1806" s="140">
        <v>0</v>
      </c>
      <c r="W1806" s="138"/>
      <c r="X1806" s="138"/>
      <c r="Y1806" s="138">
        <v>0</v>
      </c>
      <c r="Z1806" s="138">
        <v>0</v>
      </c>
      <c r="AA1806" s="137"/>
      <c r="AB1806" s="137"/>
      <c r="AC1806" s="137"/>
      <c r="AD1806" s="137"/>
      <c r="AE1806" s="137"/>
      <c r="AF1806" s="137" t="s">
        <v>606</v>
      </c>
      <c r="AG1806" s="137" t="s">
        <v>607</v>
      </c>
      <c r="AH1806" s="148">
        <v>46235</v>
      </c>
      <c r="AI1806" s="137">
        <v>0</v>
      </c>
      <c r="AJ1806" s="137"/>
      <c r="AK1806" s="137" t="s">
        <v>818</v>
      </c>
      <c r="AL1806" s="137"/>
    </row>
    <row r="1807" s="134" customFormat="1" ht="38.8" customHeight="1" spans="1:38">
      <c r="A1807" s="137" t="s">
        <v>29</v>
      </c>
      <c r="B1807" s="137" t="s">
        <v>27</v>
      </c>
      <c r="C1807" s="138" t="s">
        <v>463</v>
      </c>
      <c r="D1807" s="138" t="s">
        <v>123</v>
      </c>
      <c r="E1807" s="137" t="s">
        <v>587</v>
      </c>
      <c r="F1807" s="138" t="s">
        <v>264</v>
      </c>
      <c r="G1807" s="138" t="s">
        <v>2885</v>
      </c>
      <c r="H1807" s="147">
        <v>46236.5323148148</v>
      </c>
      <c r="I1807" s="138" t="s">
        <v>2926</v>
      </c>
      <c r="J1807" s="138" t="s">
        <v>2927</v>
      </c>
      <c r="K1807" s="138" t="s">
        <v>590</v>
      </c>
      <c r="L1807" s="138" t="s">
        <v>818</v>
      </c>
      <c r="M1807" s="138" t="s">
        <v>603</v>
      </c>
      <c r="N1807" s="138" t="s">
        <v>609</v>
      </c>
      <c r="O1807" s="138">
        <v>30</v>
      </c>
      <c r="P1807" s="140">
        <v>30</v>
      </c>
      <c r="Q1807" s="137"/>
      <c r="R1807" s="138" t="s">
        <v>610</v>
      </c>
      <c r="S1807" s="138">
        <v>210</v>
      </c>
      <c r="T1807" s="138">
        <v>210</v>
      </c>
      <c r="U1807" s="138">
        <v>30</v>
      </c>
      <c r="V1807" s="140">
        <v>0</v>
      </c>
      <c r="W1807" s="138"/>
      <c r="X1807" s="138"/>
      <c r="Y1807" s="138">
        <v>0</v>
      </c>
      <c r="Z1807" s="138">
        <v>0</v>
      </c>
      <c r="AA1807" s="137"/>
      <c r="AB1807" s="137"/>
      <c r="AC1807" s="137"/>
      <c r="AD1807" s="137"/>
      <c r="AE1807" s="137"/>
      <c r="AF1807" s="137" t="s">
        <v>606</v>
      </c>
      <c r="AG1807" s="137" t="s">
        <v>607</v>
      </c>
      <c r="AH1807" s="148">
        <v>45109</v>
      </c>
      <c r="AI1807" s="137">
        <v>0</v>
      </c>
      <c r="AJ1807" s="137"/>
      <c r="AK1807" s="137" t="s">
        <v>818</v>
      </c>
      <c r="AL1807" s="137"/>
    </row>
    <row r="1808" s="134" customFormat="1" ht="38.8" customHeight="1" spans="1:38">
      <c r="A1808" s="137" t="s">
        <v>29</v>
      </c>
      <c r="B1808" s="137" t="s">
        <v>27</v>
      </c>
      <c r="C1808" s="138" t="s">
        <v>463</v>
      </c>
      <c r="D1808" s="138" t="s">
        <v>122</v>
      </c>
      <c r="E1808" s="137" t="s">
        <v>587</v>
      </c>
      <c r="F1808" s="138" t="s">
        <v>259</v>
      </c>
      <c r="G1808" s="138" t="s">
        <v>2775</v>
      </c>
      <c r="H1808" s="147">
        <v>46236.5663888889</v>
      </c>
      <c r="I1808" s="138" t="s">
        <v>2928</v>
      </c>
      <c r="J1808" s="138" t="s">
        <v>2929</v>
      </c>
      <c r="K1808" s="138" t="s">
        <v>601</v>
      </c>
      <c r="L1808" s="138" t="s">
        <v>591</v>
      </c>
      <c r="M1808" s="138" t="s">
        <v>603</v>
      </c>
      <c r="N1808" s="138" t="s">
        <v>613</v>
      </c>
      <c r="O1808" s="138">
        <v>50</v>
      </c>
      <c r="P1808" s="140">
        <v>50</v>
      </c>
      <c r="Q1808" s="137"/>
      <c r="R1808" s="138" t="s">
        <v>610</v>
      </c>
      <c r="S1808" s="138">
        <v>50</v>
      </c>
      <c r="T1808" s="138">
        <v>50</v>
      </c>
      <c r="U1808" s="138">
        <v>50</v>
      </c>
      <c r="V1808" s="140">
        <v>0</v>
      </c>
      <c r="W1808" s="138"/>
      <c r="X1808" s="138"/>
      <c r="Y1808" s="138">
        <v>0</v>
      </c>
      <c r="Z1808" s="138">
        <v>0</v>
      </c>
      <c r="AA1808" s="137"/>
      <c r="AB1808" s="137"/>
      <c r="AC1808" s="137"/>
      <c r="AD1808" s="137"/>
      <c r="AE1808" s="137"/>
      <c r="AF1808" s="137" t="s">
        <v>606</v>
      </c>
      <c r="AG1808" s="137" t="s">
        <v>607</v>
      </c>
      <c r="AH1808" s="148">
        <v>46221</v>
      </c>
      <c r="AI1808" s="137">
        <v>0</v>
      </c>
      <c r="AJ1808" s="137"/>
      <c r="AK1808" s="137" t="s">
        <v>597</v>
      </c>
      <c r="AL1808" s="137"/>
    </row>
    <row r="1809" s="134" customFormat="1" ht="38.8" customHeight="1" spans="1:38">
      <c r="A1809" s="137" t="s">
        <v>29</v>
      </c>
      <c r="B1809" s="137" t="s">
        <v>27</v>
      </c>
      <c r="C1809" s="138" t="s">
        <v>463</v>
      </c>
      <c r="D1809" s="138" t="s">
        <v>123</v>
      </c>
      <c r="E1809" s="137" t="s">
        <v>587</v>
      </c>
      <c r="F1809" s="138" t="s">
        <v>264</v>
      </c>
      <c r="G1809" s="138" t="s">
        <v>2885</v>
      </c>
      <c r="H1809" s="147">
        <v>46236.6010763889</v>
      </c>
      <c r="I1809" s="138"/>
      <c r="J1809" s="138" t="s">
        <v>2930</v>
      </c>
      <c r="K1809" s="138" t="s">
        <v>601</v>
      </c>
      <c r="L1809" s="138" t="s">
        <v>818</v>
      </c>
      <c r="M1809" s="138" t="s">
        <v>603</v>
      </c>
      <c r="N1809" s="138" t="s">
        <v>769</v>
      </c>
      <c r="O1809" s="138">
        <v>0</v>
      </c>
      <c r="P1809" s="140">
        <v>0</v>
      </c>
      <c r="Q1809" s="137"/>
      <c r="R1809" s="138" t="s">
        <v>610</v>
      </c>
      <c r="S1809" s="138">
        <v>0</v>
      </c>
      <c r="T1809" s="138">
        <v>0</v>
      </c>
      <c r="U1809" s="138">
        <v>0</v>
      </c>
      <c r="V1809" s="140">
        <v>0</v>
      </c>
      <c r="W1809" s="138"/>
      <c r="X1809" s="138"/>
      <c r="Y1809" s="138">
        <v>0</v>
      </c>
      <c r="Z1809" s="138">
        <v>0</v>
      </c>
      <c r="AA1809" s="137"/>
      <c r="AB1809" s="137"/>
      <c r="AC1809" s="137"/>
      <c r="AD1809" s="137"/>
      <c r="AE1809" s="137"/>
      <c r="AF1809" s="137"/>
      <c r="AG1809" s="137" t="s">
        <v>596</v>
      </c>
      <c r="AH1809" s="148">
        <v>46235</v>
      </c>
      <c r="AI1809" s="137">
        <v>0</v>
      </c>
      <c r="AJ1809" s="137"/>
      <c r="AK1809" s="137" t="s">
        <v>818</v>
      </c>
      <c r="AL1809" s="137"/>
    </row>
    <row r="1810" s="134" customFormat="1" ht="38.8" customHeight="1" spans="1:38">
      <c r="A1810" s="137" t="s">
        <v>29</v>
      </c>
      <c r="B1810" s="137" t="s">
        <v>25</v>
      </c>
      <c r="C1810" s="138" t="s">
        <v>463</v>
      </c>
      <c r="D1810" s="138" t="s">
        <v>99</v>
      </c>
      <c r="E1810" s="137" t="s">
        <v>587</v>
      </c>
      <c r="F1810" s="138" t="s">
        <v>375</v>
      </c>
      <c r="G1810" s="138" t="s">
        <v>643</v>
      </c>
      <c r="H1810" s="147">
        <v>46236.6046527778</v>
      </c>
      <c r="I1810" s="138" t="s">
        <v>2931</v>
      </c>
      <c r="J1810" s="138" t="s">
        <v>2932</v>
      </c>
      <c r="K1810" s="138" t="s">
        <v>601</v>
      </c>
      <c r="L1810" s="138" t="s">
        <v>591</v>
      </c>
      <c r="M1810" s="138" t="s">
        <v>603</v>
      </c>
      <c r="N1810" s="138" t="s">
        <v>613</v>
      </c>
      <c r="O1810" s="138">
        <v>50</v>
      </c>
      <c r="P1810" s="140">
        <v>50</v>
      </c>
      <c r="Q1810" s="137"/>
      <c r="R1810" s="138" t="s">
        <v>610</v>
      </c>
      <c r="S1810" s="138">
        <v>50</v>
      </c>
      <c r="T1810" s="138">
        <v>50</v>
      </c>
      <c r="U1810" s="138">
        <v>50</v>
      </c>
      <c r="V1810" s="140">
        <v>0</v>
      </c>
      <c r="W1810" s="138"/>
      <c r="X1810" s="138"/>
      <c r="Y1810" s="138">
        <v>0</v>
      </c>
      <c r="Z1810" s="138">
        <v>0</v>
      </c>
      <c r="AA1810" s="137"/>
      <c r="AB1810" s="137"/>
      <c r="AC1810" s="137"/>
      <c r="AD1810" s="137"/>
      <c r="AE1810" s="137"/>
      <c r="AF1810" s="137" t="s">
        <v>606</v>
      </c>
      <c r="AG1810" s="137" t="s">
        <v>607</v>
      </c>
      <c r="AH1810" s="148">
        <v>46235</v>
      </c>
      <c r="AI1810" s="137">
        <v>0</v>
      </c>
      <c r="AJ1810" s="137"/>
      <c r="AK1810" s="137" t="s">
        <v>628</v>
      </c>
      <c r="AL1810" s="137"/>
    </row>
    <row r="1811" s="134" customFormat="1" ht="38.8" customHeight="1" spans="1:38">
      <c r="A1811" s="137" t="s">
        <v>29</v>
      </c>
      <c r="B1811" s="137" t="s">
        <v>27</v>
      </c>
      <c r="C1811" s="138" t="s">
        <v>463</v>
      </c>
      <c r="D1811" s="138" t="s">
        <v>125</v>
      </c>
      <c r="E1811" s="137" t="s">
        <v>587</v>
      </c>
      <c r="F1811" s="138" t="s">
        <v>267</v>
      </c>
      <c r="G1811" s="138" t="s">
        <v>732</v>
      </c>
      <c r="H1811" s="147">
        <v>46236.6297685185</v>
      </c>
      <c r="I1811" s="138" t="s">
        <v>2933</v>
      </c>
      <c r="J1811" s="138" t="s">
        <v>2934</v>
      </c>
      <c r="K1811" s="138" t="s">
        <v>601</v>
      </c>
      <c r="L1811" s="138" t="s">
        <v>591</v>
      </c>
      <c r="M1811" s="138" t="s">
        <v>603</v>
      </c>
      <c r="N1811" s="138" t="s">
        <v>2108</v>
      </c>
      <c r="O1811" s="138">
        <v>-50</v>
      </c>
      <c r="P1811" s="140">
        <v>-50</v>
      </c>
      <c r="Q1811" s="137"/>
      <c r="R1811" s="138" t="s">
        <v>1132</v>
      </c>
      <c r="S1811" s="138">
        <v>-50</v>
      </c>
      <c r="T1811" s="138">
        <v>-50</v>
      </c>
      <c r="U1811" s="138">
        <v>-50</v>
      </c>
      <c r="V1811" s="140">
        <v>0</v>
      </c>
      <c r="W1811" s="138"/>
      <c r="X1811" s="138"/>
      <c r="Y1811" s="138">
        <v>0</v>
      </c>
      <c r="Z1811" s="138">
        <v>0</v>
      </c>
      <c r="AA1811" s="137"/>
      <c r="AB1811" s="137"/>
      <c r="AC1811" s="137"/>
      <c r="AD1811" s="137"/>
      <c r="AE1811" s="137"/>
      <c r="AF1811" s="137"/>
      <c r="AG1811" s="137" t="s">
        <v>596</v>
      </c>
      <c r="AH1811" s="148">
        <v>46235</v>
      </c>
      <c r="AI1811" s="137">
        <v>0</v>
      </c>
      <c r="AJ1811" s="137"/>
      <c r="AK1811" s="137" t="s">
        <v>597</v>
      </c>
      <c r="AL1811" s="137"/>
    </row>
    <row r="1812" s="134" customFormat="1" ht="38.8" customHeight="1" spans="1:38">
      <c r="A1812" s="137" t="s">
        <v>29</v>
      </c>
      <c r="B1812" s="137" t="s">
        <v>27</v>
      </c>
      <c r="C1812" s="138" t="s">
        <v>463</v>
      </c>
      <c r="D1812" s="138" t="s">
        <v>125</v>
      </c>
      <c r="E1812" s="137" t="s">
        <v>587</v>
      </c>
      <c r="F1812" s="138" t="s">
        <v>267</v>
      </c>
      <c r="G1812" s="138" t="s">
        <v>732</v>
      </c>
      <c r="H1812" s="147">
        <v>46236.6345949074</v>
      </c>
      <c r="I1812" s="138" t="s">
        <v>2935</v>
      </c>
      <c r="J1812" s="138" t="s">
        <v>2936</v>
      </c>
      <c r="K1812" s="138" t="s">
        <v>601</v>
      </c>
      <c r="L1812" s="138" t="s">
        <v>818</v>
      </c>
      <c r="M1812" s="138" t="s">
        <v>603</v>
      </c>
      <c r="N1812" s="138" t="s">
        <v>623</v>
      </c>
      <c r="O1812" s="138">
        <v>160</v>
      </c>
      <c r="P1812" s="140">
        <v>160</v>
      </c>
      <c r="Q1812" s="137"/>
      <c r="R1812" s="138" t="s">
        <v>605</v>
      </c>
      <c r="S1812" s="138">
        <v>160</v>
      </c>
      <c r="T1812" s="138">
        <v>160</v>
      </c>
      <c r="U1812" s="138">
        <v>160</v>
      </c>
      <c r="V1812" s="140">
        <v>0</v>
      </c>
      <c r="W1812" s="138"/>
      <c r="X1812" s="138"/>
      <c r="Y1812" s="138">
        <v>0</v>
      </c>
      <c r="Z1812" s="138">
        <v>0</v>
      </c>
      <c r="AA1812" s="137"/>
      <c r="AB1812" s="137"/>
      <c r="AC1812" s="137"/>
      <c r="AD1812" s="137"/>
      <c r="AE1812" s="137"/>
      <c r="AF1812" s="137" t="s">
        <v>606</v>
      </c>
      <c r="AG1812" s="137" t="s">
        <v>607</v>
      </c>
      <c r="AH1812" s="148">
        <v>46235</v>
      </c>
      <c r="AI1812" s="137">
        <v>0</v>
      </c>
      <c r="AJ1812" s="137"/>
      <c r="AK1812" s="137" t="s">
        <v>818</v>
      </c>
      <c r="AL1812" s="137"/>
    </row>
    <row r="1813" s="134" customFormat="1" ht="38.8" customHeight="1" spans="1:38">
      <c r="A1813" s="137" t="s">
        <v>29</v>
      </c>
      <c r="B1813" s="137" t="s">
        <v>25</v>
      </c>
      <c r="C1813" s="138" t="s">
        <v>463</v>
      </c>
      <c r="D1813" s="138" t="s">
        <v>72</v>
      </c>
      <c r="E1813" s="137" t="s">
        <v>587</v>
      </c>
      <c r="F1813" s="138" t="s">
        <v>314</v>
      </c>
      <c r="G1813" s="138" t="s">
        <v>2637</v>
      </c>
      <c r="H1813" s="147">
        <v>46236.6510532407</v>
      </c>
      <c r="I1813" s="138"/>
      <c r="J1813" s="138" t="s">
        <v>2937</v>
      </c>
      <c r="K1813" s="138" t="s">
        <v>601</v>
      </c>
      <c r="L1813" s="138" t="s">
        <v>591</v>
      </c>
      <c r="M1813" s="138" t="s">
        <v>603</v>
      </c>
      <c r="N1813" s="138" t="s">
        <v>769</v>
      </c>
      <c r="O1813" s="138">
        <v>0</v>
      </c>
      <c r="P1813" s="140">
        <v>0</v>
      </c>
      <c r="Q1813" s="137"/>
      <c r="R1813" s="138" t="s">
        <v>610</v>
      </c>
      <c r="S1813" s="138">
        <v>0</v>
      </c>
      <c r="T1813" s="138">
        <v>0</v>
      </c>
      <c r="U1813" s="138">
        <v>0</v>
      </c>
      <c r="V1813" s="140">
        <v>0</v>
      </c>
      <c r="W1813" s="138"/>
      <c r="X1813" s="138"/>
      <c r="Y1813" s="138">
        <v>0</v>
      </c>
      <c r="Z1813" s="138">
        <v>0</v>
      </c>
      <c r="AA1813" s="137"/>
      <c r="AB1813" s="137"/>
      <c r="AC1813" s="137"/>
      <c r="AD1813" s="137"/>
      <c r="AE1813" s="137"/>
      <c r="AF1813" s="137"/>
      <c r="AG1813" s="137" t="s">
        <v>596</v>
      </c>
      <c r="AH1813" s="148">
        <v>46235</v>
      </c>
      <c r="AI1813" s="137">
        <v>0</v>
      </c>
      <c r="AJ1813" s="137"/>
      <c r="AK1813" s="137" t="s">
        <v>628</v>
      </c>
      <c r="AL1813" s="137"/>
    </row>
    <row r="1814" s="134" customFormat="1" ht="38.8" customHeight="1" spans="1:38">
      <c r="A1814" s="137" t="s">
        <v>29</v>
      </c>
      <c r="B1814" s="137" t="s">
        <v>25</v>
      </c>
      <c r="C1814" s="138" t="s">
        <v>463</v>
      </c>
      <c r="D1814" s="138" t="s">
        <v>78</v>
      </c>
      <c r="E1814" s="137" t="s">
        <v>587</v>
      </c>
      <c r="F1814" s="138" t="s">
        <v>322</v>
      </c>
      <c r="G1814" s="138" t="s">
        <v>2879</v>
      </c>
      <c r="H1814" s="147">
        <v>46236.6832638889</v>
      </c>
      <c r="I1814" s="138" t="s">
        <v>2906</v>
      </c>
      <c r="J1814" s="138" t="s">
        <v>2938</v>
      </c>
      <c r="K1814" s="138" t="s">
        <v>601</v>
      </c>
      <c r="L1814" s="138" t="s">
        <v>591</v>
      </c>
      <c r="M1814" s="138" t="s">
        <v>603</v>
      </c>
      <c r="N1814" s="138" t="s">
        <v>613</v>
      </c>
      <c r="O1814" s="138">
        <v>50</v>
      </c>
      <c r="P1814" s="140">
        <v>50</v>
      </c>
      <c r="Q1814" s="137"/>
      <c r="R1814" s="138" t="s">
        <v>610</v>
      </c>
      <c r="S1814" s="138">
        <v>50</v>
      </c>
      <c r="T1814" s="138">
        <v>50</v>
      </c>
      <c r="U1814" s="138">
        <v>50</v>
      </c>
      <c r="V1814" s="140">
        <v>0</v>
      </c>
      <c r="W1814" s="138"/>
      <c r="X1814" s="138"/>
      <c r="Y1814" s="138">
        <v>0</v>
      </c>
      <c r="Z1814" s="138">
        <v>0</v>
      </c>
      <c r="AA1814" s="137"/>
      <c r="AB1814" s="137"/>
      <c r="AC1814" s="137"/>
      <c r="AD1814" s="137"/>
      <c r="AE1814" s="137"/>
      <c r="AF1814" s="137" t="s">
        <v>606</v>
      </c>
      <c r="AG1814" s="137" t="s">
        <v>607</v>
      </c>
      <c r="AH1814" s="148">
        <v>46235</v>
      </c>
      <c r="AI1814" s="137">
        <v>0</v>
      </c>
      <c r="AJ1814" s="137"/>
      <c r="AK1814" s="137" t="s">
        <v>628</v>
      </c>
      <c r="AL1814" s="137"/>
    </row>
    <row r="1815" s="134" customFormat="1" ht="38.8" customHeight="1" spans="1:38">
      <c r="A1815" s="137" t="s">
        <v>29</v>
      </c>
      <c r="B1815" s="137" t="s">
        <v>27</v>
      </c>
      <c r="C1815" s="138" t="s">
        <v>463</v>
      </c>
      <c r="D1815" s="138" t="s">
        <v>123</v>
      </c>
      <c r="E1815" s="137" t="s">
        <v>587</v>
      </c>
      <c r="F1815" s="138" t="s">
        <v>264</v>
      </c>
      <c r="G1815" s="138" t="s">
        <v>2885</v>
      </c>
      <c r="H1815" s="147">
        <v>46236.6847337963</v>
      </c>
      <c r="I1815" s="138" t="s">
        <v>2926</v>
      </c>
      <c r="J1815" s="138" t="s">
        <v>2939</v>
      </c>
      <c r="K1815" s="138" t="s">
        <v>601</v>
      </c>
      <c r="L1815" s="138" t="s">
        <v>818</v>
      </c>
      <c r="M1815" s="138" t="s">
        <v>603</v>
      </c>
      <c r="N1815" s="138" t="s">
        <v>609</v>
      </c>
      <c r="O1815" s="138">
        <v>30</v>
      </c>
      <c r="P1815" s="140">
        <v>30</v>
      </c>
      <c r="Q1815" s="137"/>
      <c r="R1815" s="138" t="s">
        <v>610</v>
      </c>
      <c r="S1815" s="138">
        <v>180</v>
      </c>
      <c r="T1815" s="138">
        <v>180</v>
      </c>
      <c r="U1815" s="138">
        <v>30</v>
      </c>
      <c r="V1815" s="140">
        <v>0</v>
      </c>
      <c r="W1815" s="138"/>
      <c r="X1815" s="138"/>
      <c r="Y1815" s="138">
        <v>0</v>
      </c>
      <c r="Z1815" s="138">
        <v>0</v>
      </c>
      <c r="AA1815" s="137"/>
      <c r="AB1815" s="137"/>
      <c r="AC1815" s="137"/>
      <c r="AD1815" s="137"/>
      <c r="AE1815" s="137"/>
      <c r="AF1815" s="137" t="s">
        <v>606</v>
      </c>
      <c r="AG1815" s="137" t="s">
        <v>607</v>
      </c>
      <c r="AH1815" s="148">
        <v>46235</v>
      </c>
      <c r="AI1815" s="137">
        <v>0</v>
      </c>
      <c r="AJ1815" s="137"/>
      <c r="AK1815" s="137" t="s">
        <v>818</v>
      </c>
      <c r="AL1815" s="137"/>
    </row>
    <row r="1816" s="134" customFormat="1" ht="38.8" customHeight="1" spans="1:38">
      <c r="A1816" s="137" t="s">
        <v>29</v>
      </c>
      <c r="B1816" s="137" t="s">
        <v>25</v>
      </c>
      <c r="C1816" s="138" t="s">
        <v>463</v>
      </c>
      <c r="D1816" s="138" t="s">
        <v>84</v>
      </c>
      <c r="E1816" s="137" t="s">
        <v>625</v>
      </c>
      <c r="F1816" s="138" t="s">
        <v>330</v>
      </c>
      <c r="G1816" s="138" t="s">
        <v>2759</v>
      </c>
      <c r="H1816" s="147">
        <v>46236.6850694444</v>
      </c>
      <c r="I1816" s="138" t="s">
        <v>2914</v>
      </c>
      <c r="J1816" s="138" t="s">
        <v>2940</v>
      </c>
      <c r="K1816" s="138" t="s">
        <v>590</v>
      </c>
      <c r="L1816" s="138" t="s">
        <v>591</v>
      </c>
      <c r="M1816" s="138" t="s">
        <v>592</v>
      </c>
      <c r="N1816" s="138" t="s">
        <v>593</v>
      </c>
      <c r="O1816" s="138">
        <v>198</v>
      </c>
      <c r="P1816" s="140">
        <v>198</v>
      </c>
      <c r="Q1816" s="137" t="s">
        <v>2</v>
      </c>
      <c r="R1816" s="138" t="s">
        <v>594</v>
      </c>
      <c r="S1816" s="138">
        <v>198</v>
      </c>
      <c r="T1816" s="138">
        <v>198</v>
      </c>
      <c r="U1816" s="138">
        <v>198</v>
      </c>
      <c r="V1816" s="140">
        <v>0</v>
      </c>
      <c r="W1816" s="138"/>
      <c r="X1816" s="138"/>
      <c r="Y1816" s="138">
        <v>198</v>
      </c>
      <c r="Z1816" s="138">
        <v>198</v>
      </c>
      <c r="AA1816" s="137"/>
      <c r="AB1816" s="137"/>
      <c r="AC1816" s="137"/>
      <c r="AD1816" s="137"/>
      <c r="AE1816" s="137"/>
      <c r="AF1816" s="137" t="s">
        <v>651</v>
      </c>
      <c r="AG1816" s="137" t="s">
        <v>607</v>
      </c>
      <c r="AH1816" s="148">
        <v>41062</v>
      </c>
      <c r="AI1816" s="137">
        <v>0</v>
      </c>
      <c r="AJ1816" s="137"/>
      <c r="AK1816" s="137" t="s">
        <v>628</v>
      </c>
      <c r="AL1816" s="137"/>
    </row>
    <row r="1817" s="134" customFormat="1" ht="38.8" customHeight="1" spans="1:38">
      <c r="A1817" s="137" t="s">
        <v>29</v>
      </c>
      <c r="B1817" s="137" t="s">
        <v>25</v>
      </c>
      <c r="C1817" s="138" t="s">
        <v>463</v>
      </c>
      <c r="D1817" s="138" t="s">
        <v>72</v>
      </c>
      <c r="E1817" s="137" t="s">
        <v>587</v>
      </c>
      <c r="F1817" s="138" t="s">
        <v>314</v>
      </c>
      <c r="G1817" s="138" t="s">
        <v>2637</v>
      </c>
      <c r="H1817" s="147">
        <v>46236.719525463</v>
      </c>
      <c r="I1817" s="138"/>
      <c r="J1817" s="138" t="s">
        <v>2941</v>
      </c>
      <c r="K1817" s="138" t="s">
        <v>601</v>
      </c>
      <c r="L1817" s="138" t="s">
        <v>591</v>
      </c>
      <c r="M1817" s="138" t="s">
        <v>603</v>
      </c>
      <c r="N1817" s="138" t="s">
        <v>769</v>
      </c>
      <c r="O1817" s="138">
        <v>0</v>
      </c>
      <c r="P1817" s="140">
        <v>0</v>
      </c>
      <c r="Q1817" s="137"/>
      <c r="R1817" s="138" t="s">
        <v>610</v>
      </c>
      <c r="S1817" s="138">
        <v>0</v>
      </c>
      <c r="T1817" s="138">
        <v>0</v>
      </c>
      <c r="U1817" s="138">
        <v>0</v>
      </c>
      <c r="V1817" s="140">
        <v>0</v>
      </c>
      <c r="W1817" s="138"/>
      <c r="X1817" s="138"/>
      <c r="Y1817" s="138">
        <v>0</v>
      </c>
      <c r="Z1817" s="138">
        <v>0</v>
      </c>
      <c r="AA1817" s="137"/>
      <c r="AB1817" s="137"/>
      <c r="AC1817" s="137"/>
      <c r="AD1817" s="137"/>
      <c r="AE1817" s="137"/>
      <c r="AF1817" s="137"/>
      <c r="AG1817" s="137" t="s">
        <v>596</v>
      </c>
      <c r="AH1817" s="148">
        <v>46235</v>
      </c>
      <c r="AI1817" s="137">
        <v>0</v>
      </c>
      <c r="AJ1817" s="137"/>
      <c r="AK1817" s="137" t="s">
        <v>628</v>
      </c>
      <c r="AL1817" s="137"/>
    </row>
    <row r="1818" s="134" customFormat="1" ht="38.8" customHeight="1" spans="1:38">
      <c r="A1818" s="137" t="s">
        <v>29</v>
      </c>
      <c r="B1818" s="137" t="s">
        <v>25</v>
      </c>
      <c r="C1818" s="138" t="s">
        <v>463</v>
      </c>
      <c r="D1818" s="138" t="s">
        <v>78</v>
      </c>
      <c r="E1818" s="137" t="s">
        <v>587</v>
      </c>
      <c r="F1818" s="138" t="s">
        <v>322</v>
      </c>
      <c r="G1818" s="138" t="s">
        <v>2879</v>
      </c>
      <c r="H1818" s="147">
        <v>46236.7625462963</v>
      </c>
      <c r="I1818" s="138" t="s">
        <v>2906</v>
      </c>
      <c r="J1818" s="138" t="s">
        <v>2942</v>
      </c>
      <c r="K1818" s="138" t="s">
        <v>601</v>
      </c>
      <c r="L1818" s="138" t="s">
        <v>591</v>
      </c>
      <c r="M1818" s="138" t="s">
        <v>603</v>
      </c>
      <c r="N1818" s="138" t="s">
        <v>613</v>
      </c>
      <c r="O1818" s="138">
        <v>50</v>
      </c>
      <c r="P1818" s="140">
        <v>30</v>
      </c>
      <c r="Q1818" s="137"/>
      <c r="R1818" s="138" t="s">
        <v>610</v>
      </c>
      <c r="S1818" s="138">
        <v>30</v>
      </c>
      <c r="T1818" s="138">
        <v>30</v>
      </c>
      <c r="U1818" s="138">
        <v>30</v>
      </c>
      <c r="V1818" s="140">
        <v>20</v>
      </c>
      <c r="W1818" s="138" t="s">
        <v>670</v>
      </c>
      <c r="X1818" s="138"/>
      <c r="Y1818" s="138">
        <v>0</v>
      </c>
      <c r="Z1818" s="138">
        <v>0</v>
      </c>
      <c r="AA1818" s="137"/>
      <c r="AB1818" s="137"/>
      <c r="AC1818" s="137"/>
      <c r="AD1818" s="137"/>
      <c r="AE1818" s="137"/>
      <c r="AF1818" s="137" t="s">
        <v>606</v>
      </c>
      <c r="AG1818" s="137" t="s">
        <v>607</v>
      </c>
      <c r="AH1818" s="148">
        <v>46235</v>
      </c>
      <c r="AI1818" s="137">
        <v>0</v>
      </c>
      <c r="AJ1818" s="137"/>
      <c r="AK1818" s="137" t="s">
        <v>628</v>
      </c>
      <c r="AL1818" s="137"/>
    </row>
    <row r="1819" s="134" customFormat="1" ht="38.8" customHeight="1" spans="1:38">
      <c r="A1819" s="137" t="s">
        <v>29</v>
      </c>
      <c r="B1819" s="137" t="s">
        <v>25</v>
      </c>
      <c r="C1819" s="138" t="s">
        <v>463</v>
      </c>
      <c r="D1819" s="138" t="s">
        <v>78</v>
      </c>
      <c r="E1819" s="137" t="s">
        <v>587</v>
      </c>
      <c r="F1819" s="138" t="s">
        <v>322</v>
      </c>
      <c r="G1819" s="138" t="s">
        <v>2879</v>
      </c>
      <c r="H1819" s="147">
        <v>46236.7722569444</v>
      </c>
      <c r="I1819" s="138" t="s">
        <v>2943</v>
      </c>
      <c r="J1819" s="138" t="s">
        <v>2944</v>
      </c>
      <c r="K1819" s="138" t="s">
        <v>601</v>
      </c>
      <c r="L1819" s="138" t="s">
        <v>1750</v>
      </c>
      <c r="M1819" s="138" t="s">
        <v>603</v>
      </c>
      <c r="N1819" s="138" t="s">
        <v>859</v>
      </c>
      <c r="O1819" s="138">
        <v>50</v>
      </c>
      <c r="P1819" s="140">
        <v>50</v>
      </c>
      <c r="Q1819" s="137"/>
      <c r="R1819" s="138" t="s">
        <v>610</v>
      </c>
      <c r="S1819" s="138">
        <v>330</v>
      </c>
      <c r="T1819" s="138">
        <v>330</v>
      </c>
      <c r="U1819" s="138">
        <v>50</v>
      </c>
      <c r="V1819" s="140">
        <v>0</v>
      </c>
      <c r="W1819" s="138"/>
      <c r="X1819" s="138"/>
      <c r="Y1819" s="138">
        <v>0</v>
      </c>
      <c r="Z1819" s="138">
        <v>0</v>
      </c>
      <c r="AA1819" s="137"/>
      <c r="AB1819" s="137"/>
      <c r="AC1819" s="137"/>
      <c r="AD1819" s="137"/>
      <c r="AE1819" s="137"/>
      <c r="AF1819" s="137" t="s">
        <v>606</v>
      </c>
      <c r="AG1819" s="137" t="s">
        <v>607</v>
      </c>
      <c r="AH1819" s="148">
        <v>46235</v>
      </c>
      <c r="AI1819" s="137">
        <v>0</v>
      </c>
      <c r="AJ1819" s="137"/>
      <c r="AK1819" s="137" t="s">
        <v>1750</v>
      </c>
      <c r="AL1819" s="137"/>
    </row>
    <row r="1820" s="134" customFormat="1" ht="38.8" customHeight="1" spans="1:38">
      <c r="A1820" s="137" t="s">
        <v>29</v>
      </c>
      <c r="B1820" s="137" t="s">
        <v>27</v>
      </c>
      <c r="C1820" s="138" t="s">
        <v>463</v>
      </c>
      <c r="D1820" s="138" t="s">
        <v>123</v>
      </c>
      <c r="E1820" s="137" t="s">
        <v>587</v>
      </c>
      <c r="F1820" s="138" t="s">
        <v>264</v>
      </c>
      <c r="G1820" s="138" t="s">
        <v>2885</v>
      </c>
      <c r="H1820" s="147">
        <v>46237.3715625</v>
      </c>
      <c r="I1820" s="138"/>
      <c r="J1820" s="138" t="s">
        <v>2945</v>
      </c>
      <c r="K1820" s="138" t="s">
        <v>601</v>
      </c>
      <c r="L1820" s="138" t="s">
        <v>818</v>
      </c>
      <c r="M1820" s="138" t="s">
        <v>603</v>
      </c>
      <c r="N1820" s="138" t="s">
        <v>769</v>
      </c>
      <c r="O1820" s="138">
        <v>0</v>
      </c>
      <c r="P1820" s="140">
        <v>0</v>
      </c>
      <c r="Q1820" s="137"/>
      <c r="R1820" s="138" t="s">
        <v>610</v>
      </c>
      <c r="S1820" s="138">
        <v>0</v>
      </c>
      <c r="T1820" s="138">
        <v>0</v>
      </c>
      <c r="U1820" s="138">
        <v>0</v>
      </c>
      <c r="V1820" s="140">
        <v>0</v>
      </c>
      <c r="W1820" s="138"/>
      <c r="X1820" s="138"/>
      <c r="Y1820" s="138">
        <v>0</v>
      </c>
      <c r="Z1820" s="138">
        <v>0</v>
      </c>
      <c r="AA1820" s="137"/>
      <c r="AB1820" s="137"/>
      <c r="AC1820" s="137"/>
      <c r="AD1820" s="137"/>
      <c r="AE1820" s="137"/>
      <c r="AF1820" s="137"/>
      <c r="AG1820" s="137" t="s">
        <v>596</v>
      </c>
      <c r="AH1820" s="148">
        <v>46236</v>
      </c>
      <c r="AI1820" s="137">
        <v>0</v>
      </c>
      <c r="AJ1820" s="137"/>
      <c r="AK1820" s="137" t="s">
        <v>818</v>
      </c>
      <c r="AL1820" s="137"/>
    </row>
    <row r="1821" s="134" customFormat="1" ht="38.8" customHeight="1" spans="1:38">
      <c r="A1821" s="137" t="s">
        <v>29</v>
      </c>
      <c r="B1821" s="137" t="s">
        <v>27</v>
      </c>
      <c r="C1821" s="138" t="s">
        <v>463</v>
      </c>
      <c r="D1821" s="138" t="s">
        <v>121</v>
      </c>
      <c r="E1821" s="137" t="s">
        <v>587</v>
      </c>
      <c r="F1821" s="138" t="s">
        <v>257</v>
      </c>
      <c r="G1821" s="138" t="s">
        <v>2752</v>
      </c>
      <c r="H1821" s="147">
        <v>46237.3915972222</v>
      </c>
      <c r="I1821" s="138"/>
      <c r="J1821" s="138" t="s">
        <v>2946</v>
      </c>
      <c r="K1821" s="138" t="s">
        <v>601</v>
      </c>
      <c r="L1821" s="138" t="s">
        <v>818</v>
      </c>
      <c r="M1821" s="138" t="s">
        <v>603</v>
      </c>
      <c r="N1821" s="138" t="s">
        <v>769</v>
      </c>
      <c r="O1821" s="138">
        <v>0</v>
      </c>
      <c r="P1821" s="140">
        <v>0</v>
      </c>
      <c r="Q1821" s="137"/>
      <c r="R1821" s="138" t="s">
        <v>610</v>
      </c>
      <c r="S1821" s="138">
        <v>0</v>
      </c>
      <c r="T1821" s="138">
        <v>0</v>
      </c>
      <c r="U1821" s="138">
        <v>0</v>
      </c>
      <c r="V1821" s="140">
        <v>0</v>
      </c>
      <c r="W1821" s="138"/>
      <c r="X1821" s="138"/>
      <c r="Y1821" s="138">
        <v>0</v>
      </c>
      <c r="Z1821" s="138">
        <v>0</v>
      </c>
      <c r="AA1821" s="137"/>
      <c r="AB1821" s="137"/>
      <c r="AC1821" s="137"/>
      <c r="AD1821" s="137"/>
      <c r="AE1821" s="137"/>
      <c r="AF1821" s="137"/>
      <c r="AG1821" s="137" t="s">
        <v>596</v>
      </c>
      <c r="AH1821" s="148">
        <v>46236</v>
      </c>
      <c r="AI1821" s="137">
        <v>0</v>
      </c>
      <c r="AJ1821" s="137"/>
      <c r="AK1821" s="137" t="s">
        <v>818</v>
      </c>
      <c r="AL1821" s="137"/>
    </row>
    <row r="1822" s="134" customFormat="1" ht="38.8" customHeight="1" spans="1:38">
      <c r="A1822" s="137" t="s">
        <v>29</v>
      </c>
      <c r="B1822" s="137" t="s">
        <v>27</v>
      </c>
      <c r="C1822" s="138" t="s">
        <v>463</v>
      </c>
      <c r="D1822" s="138" t="s">
        <v>121</v>
      </c>
      <c r="E1822" s="137" t="s">
        <v>587</v>
      </c>
      <c r="F1822" s="138" t="s">
        <v>258</v>
      </c>
      <c r="G1822" s="138" t="s">
        <v>2799</v>
      </c>
      <c r="H1822" s="147">
        <v>46237.4037615741</v>
      </c>
      <c r="I1822" s="138"/>
      <c r="J1822" s="138" t="s">
        <v>2947</v>
      </c>
      <c r="K1822" s="138" t="s">
        <v>601</v>
      </c>
      <c r="L1822" s="138" t="s">
        <v>818</v>
      </c>
      <c r="M1822" s="138" t="s">
        <v>603</v>
      </c>
      <c r="N1822" s="138" t="s">
        <v>769</v>
      </c>
      <c r="O1822" s="138">
        <v>0</v>
      </c>
      <c r="P1822" s="140">
        <v>0</v>
      </c>
      <c r="Q1822" s="137"/>
      <c r="R1822" s="138" t="s">
        <v>610</v>
      </c>
      <c r="S1822" s="138">
        <v>0</v>
      </c>
      <c r="T1822" s="138">
        <v>0</v>
      </c>
      <c r="U1822" s="138">
        <v>0</v>
      </c>
      <c r="V1822" s="140">
        <v>0</v>
      </c>
      <c r="W1822" s="138"/>
      <c r="X1822" s="138"/>
      <c r="Y1822" s="138">
        <v>0</v>
      </c>
      <c r="Z1822" s="138">
        <v>0</v>
      </c>
      <c r="AA1822" s="137"/>
      <c r="AB1822" s="137"/>
      <c r="AC1822" s="137"/>
      <c r="AD1822" s="137"/>
      <c r="AE1822" s="137"/>
      <c r="AF1822" s="137"/>
      <c r="AG1822" s="137" t="s">
        <v>596</v>
      </c>
      <c r="AH1822" s="148">
        <v>46108</v>
      </c>
      <c r="AI1822" s="137">
        <v>0</v>
      </c>
      <c r="AJ1822" s="137"/>
      <c r="AK1822" s="137" t="s">
        <v>818</v>
      </c>
      <c r="AL1822" s="137"/>
    </row>
    <row r="1823" s="134" customFormat="1" ht="38.8" customHeight="1" spans="1:38">
      <c r="A1823" s="137" t="s">
        <v>29</v>
      </c>
      <c r="B1823" s="137" t="s">
        <v>25</v>
      </c>
      <c r="C1823" s="138" t="s">
        <v>463</v>
      </c>
      <c r="D1823" s="138" t="s">
        <v>87</v>
      </c>
      <c r="E1823" s="137" t="s">
        <v>587</v>
      </c>
      <c r="F1823" s="138" t="s">
        <v>335</v>
      </c>
      <c r="G1823" s="138" t="s">
        <v>659</v>
      </c>
      <c r="H1823" s="147">
        <v>46237.4087037037</v>
      </c>
      <c r="I1823" s="138"/>
      <c r="J1823" s="138" t="s">
        <v>2948</v>
      </c>
      <c r="K1823" s="138" t="s">
        <v>601</v>
      </c>
      <c r="L1823" s="138" t="s">
        <v>591</v>
      </c>
      <c r="M1823" s="138" t="s">
        <v>603</v>
      </c>
      <c r="N1823" s="138" t="s">
        <v>769</v>
      </c>
      <c r="O1823" s="138">
        <v>0</v>
      </c>
      <c r="P1823" s="140">
        <v>0</v>
      </c>
      <c r="Q1823" s="137"/>
      <c r="R1823" s="138" t="s">
        <v>610</v>
      </c>
      <c r="S1823" s="138">
        <v>0</v>
      </c>
      <c r="T1823" s="138">
        <v>0</v>
      </c>
      <c r="U1823" s="138">
        <v>0</v>
      </c>
      <c r="V1823" s="140">
        <v>0</v>
      </c>
      <c r="W1823" s="138"/>
      <c r="X1823" s="138"/>
      <c r="Y1823" s="138">
        <v>0</v>
      </c>
      <c r="Z1823" s="138">
        <v>0</v>
      </c>
      <c r="AA1823" s="137"/>
      <c r="AB1823" s="137"/>
      <c r="AC1823" s="137"/>
      <c r="AD1823" s="137"/>
      <c r="AE1823" s="137"/>
      <c r="AF1823" s="137"/>
      <c r="AG1823" s="137" t="s">
        <v>596</v>
      </c>
      <c r="AH1823" s="148">
        <v>46236</v>
      </c>
      <c r="AI1823" s="137">
        <v>0</v>
      </c>
      <c r="AJ1823" s="137"/>
      <c r="AK1823" s="137" t="s">
        <v>597</v>
      </c>
      <c r="AL1823" s="137"/>
    </row>
    <row r="1824" s="134" customFormat="1" ht="38.8" customHeight="1" spans="1:38">
      <c r="A1824" s="137" t="s">
        <v>29</v>
      </c>
      <c r="B1824" s="137" t="s">
        <v>25</v>
      </c>
      <c r="C1824" s="138" t="s">
        <v>463</v>
      </c>
      <c r="D1824" s="138" t="s">
        <v>99</v>
      </c>
      <c r="E1824" s="137" t="s">
        <v>587</v>
      </c>
      <c r="F1824" s="138" t="s">
        <v>375</v>
      </c>
      <c r="G1824" s="138" t="s">
        <v>643</v>
      </c>
      <c r="H1824" s="147">
        <v>46237.4388310185</v>
      </c>
      <c r="I1824" s="138" t="s">
        <v>2949</v>
      </c>
      <c r="J1824" s="138" t="s">
        <v>2950</v>
      </c>
      <c r="K1824" s="138" t="s">
        <v>601</v>
      </c>
      <c r="L1824" s="138" t="s">
        <v>591</v>
      </c>
      <c r="M1824" s="138" t="s">
        <v>603</v>
      </c>
      <c r="N1824" s="138" t="s">
        <v>613</v>
      </c>
      <c r="O1824" s="138">
        <v>50</v>
      </c>
      <c r="P1824" s="140">
        <v>50</v>
      </c>
      <c r="Q1824" s="137"/>
      <c r="R1824" s="138" t="s">
        <v>610</v>
      </c>
      <c r="S1824" s="138">
        <v>50</v>
      </c>
      <c r="T1824" s="138">
        <v>50</v>
      </c>
      <c r="U1824" s="138">
        <v>50</v>
      </c>
      <c r="V1824" s="140">
        <v>0</v>
      </c>
      <c r="W1824" s="138"/>
      <c r="X1824" s="138"/>
      <c r="Y1824" s="138">
        <v>0</v>
      </c>
      <c r="Z1824" s="138">
        <v>0</v>
      </c>
      <c r="AA1824" s="137"/>
      <c r="AB1824" s="137"/>
      <c r="AC1824" s="137"/>
      <c r="AD1824" s="137"/>
      <c r="AE1824" s="137"/>
      <c r="AF1824" s="137" t="s">
        <v>606</v>
      </c>
      <c r="AG1824" s="137" t="s">
        <v>607</v>
      </c>
      <c r="AH1824" s="148">
        <v>46235</v>
      </c>
      <c r="AI1824" s="137">
        <v>0</v>
      </c>
      <c r="AJ1824" s="137"/>
      <c r="AK1824" s="137" t="s">
        <v>628</v>
      </c>
      <c r="AL1824" s="137"/>
    </row>
    <row r="1825" s="134" customFormat="1" ht="38.8" customHeight="1" spans="1:38">
      <c r="A1825" s="137" t="s">
        <v>29</v>
      </c>
      <c r="B1825" s="137" t="s">
        <v>25</v>
      </c>
      <c r="C1825" s="138" t="s">
        <v>463</v>
      </c>
      <c r="D1825" s="138" t="s">
        <v>94</v>
      </c>
      <c r="E1825" s="137" t="s">
        <v>587</v>
      </c>
      <c r="F1825" s="138" t="s">
        <v>361</v>
      </c>
      <c r="G1825" s="138" t="s">
        <v>673</v>
      </c>
      <c r="H1825" s="147">
        <v>46237.4546875</v>
      </c>
      <c r="I1825" s="138" t="s">
        <v>2951</v>
      </c>
      <c r="J1825" s="138" t="s">
        <v>2952</v>
      </c>
      <c r="K1825" s="138" t="s">
        <v>601</v>
      </c>
      <c r="L1825" s="138" t="s">
        <v>591</v>
      </c>
      <c r="M1825" s="138" t="s">
        <v>603</v>
      </c>
      <c r="N1825" s="138" t="s">
        <v>613</v>
      </c>
      <c r="O1825" s="138">
        <v>50</v>
      </c>
      <c r="P1825" s="140">
        <v>50</v>
      </c>
      <c r="Q1825" s="137"/>
      <c r="R1825" s="138" t="s">
        <v>610</v>
      </c>
      <c r="S1825" s="138">
        <v>50</v>
      </c>
      <c r="T1825" s="138">
        <v>50</v>
      </c>
      <c r="U1825" s="138">
        <v>50</v>
      </c>
      <c r="V1825" s="140">
        <v>0</v>
      </c>
      <c r="W1825" s="138"/>
      <c r="X1825" s="138"/>
      <c r="Y1825" s="138">
        <v>0</v>
      </c>
      <c r="Z1825" s="138">
        <v>0</v>
      </c>
      <c r="AA1825" s="137"/>
      <c r="AB1825" s="137"/>
      <c r="AC1825" s="137"/>
      <c r="AD1825" s="137"/>
      <c r="AE1825" s="137"/>
      <c r="AF1825" s="137" t="s">
        <v>606</v>
      </c>
      <c r="AG1825" s="137" t="s">
        <v>607</v>
      </c>
      <c r="AH1825" s="148">
        <v>46236</v>
      </c>
      <c r="AI1825" s="137">
        <v>0</v>
      </c>
      <c r="AJ1825" s="137"/>
      <c r="AK1825" s="137" t="s">
        <v>597</v>
      </c>
      <c r="AL1825" s="137"/>
    </row>
    <row r="1826" s="134" customFormat="1" ht="38.8" customHeight="1" spans="1:38">
      <c r="A1826" s="137" t="s">
        <v>29</v>
      </c>
      <c r="B1826" s="137" t="s">
        <v>27</v>
      </c>
      <c r="C1826" s="138" t="s">
        <v>463</v>
      </c>
      <c r="D1826" s="138" t="s">
        <v>123</v>
      </c>
      <c r="E1826" s="137" t="s">
        <v>587</v>
      </c>
      <c r="F1826" s="138" t="s">
        <v>264</v>
      </c>
      <c r="G1826" s="138" t="s">
        <v>2885</v>
      </c>
      <c r="H1826" s="147">
        <v>46237.4567592593</v>
      </c>
      <c r="I1826" s="138" t="s">
        <v>2953</v>
      </c>
      <c r="J1826" s="138" t="s">
        <v>2954</v>
      </c>
      <c r="K1826" s="138" t="s">
        <v>601</v>
      </c>
      <c r="L1826" s="138" t="s">
        <v>591</v>
      </c>
      <c r="M1826" s="138" t="s">
        <v>603</v>
      </c>
      <c r="N1826" s="138" t="s">
        <v>609</v>
      </c>
      <c r="O1826" s="138">
        <v>30</v>
      </c>
      <c r="P1826" s="140">
        <v>120</v>
      </c>
      <c r="Q1826" s="137"/>
      <c r="R1826" s="138" t="s">
        <v>610</v>
      </c>
      <c r="S1826" s="138">
        <v>220</v>
      </c>
      <c r="T1826" s="138">
        <v>220</v>
      </c>
      <c r="U1826" s="138">
        <v>120</v>
      </c>
      <c r="V1826" s="140">
        <v>-90</v>
      </c>
      <c r="W1826" s="138"/>
      <c r="X1826" s="138"/>
      <c r="Y1826" s="138">
        <v>0</v>
      </c>
      <c r="Z1826" s="138">
        <v>0</v>
      </c>
      <c r="AA1826" s="137"/>
      <c r="AB1826" s="137"/>
      <c r="AC1826" s="137"/>
      <c r="AD1826" s="137"/>
      <c r="AE1826" s="137"/>
      <c r="AF1826" s="137" t="s">
        <v>606</v>
      </c>
      <c r="AG1826" s="137" t="s">
        <v>607</v>
      </c>
      <c r="AH1826" s="148">
        <v>46231</v>
      </c>
      <c r="AI1826" s="137">
        <v>0</v>
      </c>
      <c r="AJ1826" s="137"/>
      <c r="AK1826" s="137" t="s">
        <v>597</v>
      </c>
      <c r="AL1826" s="137"/>
    </row>
    <row r="1827" s="134" customFormat="1" ht="38.8" customHeight="1" spans="1:38">
      <c r="A1827" s="137" t="s">
        <v>29</v>
      </c>
      <c r="B1827" s="137" t="s">
        <v>27</v>
      </c>
      <c r="C1827" s="138" t="s">
        <v>463</v>
      </c>
      <c r="D1827" s="138" t="s">
        <v>123</v>
      </c>
      <c r="E1827" s="137" t="s">
        <v>587</v>
      </c>
      <c r="F1827" s="138" t="s">
        <v>264</v>
      </c>
      <c r="G1827" s="138" t="s">
        <v>2885</v>
      </c>
      <c r="H1827" s="147">
        <v>46237.4567592593</v>
      </c>
      <c r="I1827" s="138" t="s">
        <v>2953</v>
      </c>
      <c r="J1827" s="138" t="s">
        <v>2954</v>
      </c>
      <c r="K1827" s="138" t="s">
        <v>601</v>
      </c>
      <c r="L1827" s="138" t="s">
        <v>591</v>
      </c>
      <c r="M1827" s="138" t="s">
        <v>603</v>
      </c>
      <c r="N1827" s="138" t="s">
        <v>613</v>
      </c>
      <c r="O1827" s="138">
        <v>50</v>
      </c>
      <c r="P1827" s="140">
        <v>50</v>
      </c>
      <c r="Q1827" s="137"/>
      <c r="R1827" s="138" t="s">
        <v>610</v>
      </c>
      <c r="S1827" s="138">
        <v>220</v>
      </c>
      <c r="T1827" s="138">
        <v>220</v>
      </c>
      <c r="U1827" s="138">
        <v>50</v>
      </c>
      <c r="V1827" s="140">
        <v>0</v>
      </c>
      <c r="W1827" s="138"/>
      <c r="X1827" s="138"/>
      <c r="Y1827" s="138">
        <v>0</v>
      </c>
      <c r="Z1827" s="138">
        <v>0</v>
      </c>
      <c r="AA1827" s="137"/>
      <c r="AB1827" s="137"/>
      <c r="AC1827" s="137"/>
      <c r="AD1827" s="137"/>
      <c r="AE1827" s="137"/>
      <c r="AF1827" s="137" t="s">
        <v>606</v>
      </c>
      <c r="AG1827" s="137" t="s">
        <v>607</v>
      </c>
      <c r="AH1827" s="148">
        <v>46231</v>
      </c>
      <c r="AI1827" s="137">
        <v>0</v>
      </c>
      <c r="AJ1827" s="137"/>
      <c r="AK1827" s="137" t="s">
        <v>597</v>
      </c>
      <c r="AL1827" s="137"/>
    </row>
    <row r="1828" s="134" customFormat="1" ht="38.8" customHeight="1" spans="1:38">
      <c r="A1828" s="137" t="s">
        <v>29</v>
      </c>
      <c r="B1828" s="137" t="s">
        <v>27</v>
      </c>
      <c r="C1828" s="138" t="s">
        <v>463</v>
      </c>
      <c r="D1828" s="138" t="s">
        <v>123</v>
      </c>
      <c r="E1828" s="137" t="s">
        <v>587</v>
      </c>
      <c r="F1828" s="138" t="s">
        <v>264</v>
      </c>
      <c r="G1828" s="138" t="s">
        <v>2885</v>
      </c>
      <c r="H1828" s="147">
        <v>46237.4567592593</v>
      </c>
      <c r="I1828" s="138" t="s">
        <v>2953</v>
      </c>
      <c r="J1828" s="138" t="s">
        <v>2954</v>
      </c>
      <c r="K1828" s="138" t="s">
        <v>601</v>
      </c>
      <c r="L1828" s="138" t="s">
        <v>591</v>
      </c>
      <c r="M1828" s="138" t="s">
        <v>603</v>
      </c>
      <c r="N1828" s="138" t="s">
        <v>784</v>
      </c>
      <c r="O1828" s="138">
        <v>50</v>
      </c>
      <c r="P1828" s="140">
        <v>50</v>
      </c>
      <c r="Q1828" s="137"/>
      <c r="R1828" s="138" t="s">
        <v>610</v>
      </c>
      <c r="S1828" s="138">
        <v>220</v>
      </c>
      <c r="T1828" s="138">
        <v>220</v>
      </c>
      <c r="U1828" s="138">
        <v>50</v>
      </c>
      <c r="V1828" s="140">
        <v>0</v>
      </c>
      <c r="W1828" s="138"/>
      <c r="X1828" s="138"/>
      <c r="Y1828" s="138">
        <v>0</v>
      </c>
      <c r="Z1828" s="138">
        <v>0</v>
      </c>
      <c r="AA1828" s="137"/>
      <c r="AB1828" s="137"/>
      <c r="AC1828" s="137"/>
      <c r="AD1828" s="137"/>
      <c r="AE1828" s="137"/>
      <c r="AF1828" s="137" t="s">
        <v>606</v>
      </c>
      <c r="AG1828" s="137" t="s">
        <v>607</v>
      </c>
      <c r="AH1828" s="148">
        <v>46231</v>
      </c>
      <c r="AI1828" s="137">
        <v>0</v>
      </c>
      <c r="AJ1828" s="137"/>
      <c r="AK1828" s="137" t="s">
        <v>597</v>
      </c>
      <c r="AL1828" s="137"/>
    </row>
    <row r="1829" s="134" customFormat="1" ht="38.8" customHeight="1" spans="1:38">
      <c r="A1829" s="137" t="s">
        <v>29</v>
      </c>
      <c r="B1829" s="137" t="s">
        <v>27</v>
      </c>
      <c r="C1829" s="138" t="s">
        <v>463</v>
      </c>
      <c r="D1829" s="138" t="s">
        <v>123</v>
      </c>
      <c r="E1829" s="137" t="s">
        <v>587</v>
      </c>
      <c r="F1829" s="138" t="s">
        <v>264</v>
      </c>
      <c r="G1829" s="138" t="s">
        <v>2885</v>
      </c>
      <c r="H1829" s="147">
        <v>46237.4567592593</v>
      </c>
      <c r="I1829" s="138" t="s">
        <v>2953</v>
      </c>
      <c r="J1829" s="138" t="s">
        <v>2954</v>
      </c>
      <c r="K1829" s="138" t="s">
        <v>601</v>
      </c>
      <c r="L1829" s="138" t="s">
        <v>591</v>
      </c>
      <c r="M1829" s="138" t="s">
        <v>603</v>
      </c>
      <c r="N1829" s="138" t="s">
        <v>769</v>
      </c>
      <c r="O1829" s="138">
        <v>0</v>
      </c>
      <c r="P1829" s="140">
        <v>0</v>
      </c>
      <c r="Q1829" s="137"/>
      <c r="R1829" s="138" t="s">
        <v>610</v>
      </c>
      <c r="S1829" s="138">
        <v>220</v>
      </c>
      <c r="T1829" s="138">
        <v>220</v>
      </c>
      <c r="U1829" s="138">
        <v>0</v>
      </c>
      <c r="V1829" s="140">
        <v>0</v>
      </c>
      <c r="W1829" s="138"/>
      <c r="X1829" s="138"/>
      <c r="Y1829" s="138">
        <v>0</v>
      </c>
      <c r="Z1829" s="138">
        <v>0</v>
      </c>
      <c r="AA1829" s="137"/>
      <c r="AB1829" s="137"/>
      <c r="AC1829" s="137"/>
      <c r="AD1829" s="137"/>
      <c r="AE1829" s="137"/>
      <c r="AF1829" s="137" t="s">
        <v>606</v>
      </c>
      <c r="AG1829" s="137" t="s">
        <v>607</v>
      </c>
      <c r="AH1829" s="148">
        <v>46231</v>
      </c>
      <c r="AI1829" s="137">
        <v>0</v>
      </c>
      <c r="AJ1829" s="137"/>
      <c r="AK1829" s="137" t="s">
        <v>597</v>
      </c>
      <c r="AL1829" s="137"/>
    </row>
    <row r="1830" s="134" customFormat="1" ht="38.8" customHeight="1" spans="1:38">
      <c r="A1830" s="137" t="s">
        <v>29</v>
      </c>
      <c r="B1830" s="137" t="s">
        <v>27</v>
      </c>
      <c r="C1830" s="138" t="s">
        <v>463</v>
      </c>
      <c r="D1830" s="138" t="s">
        <v>123</v>
      </c>
      <c r="E1830" s="137" t="s">
        <v>587</v>
      </c>
      <c r="F1830" s="138" t="s">
        <v>264</v>
      </c>
      <c r="G1830" s="138" t="s">
        <v>2885</v>
      </c>
      <c r="H1830" s="147">
        <v>46237.4631944444</v>
      </c>
      <c r="I1830" s="138"/>
      <c r="J1830" s="138" t="s">
        <v>2955</v>
      </c>
      <c r="K1830" s="138" t="s">
        <v>601</v>
      </c>
      <c r="L1830" s="138" t="s">
        <v>818</v>
      </c>
      <c r="M1830" s="138" t="s">
        <v>603</v>
      </c>
      <c r="N1830" s="138" t="s">
        <v>769</v>
      </c>
      <c r="O1830" s="138">
        <v>0</v>
      </c>
      <c r="P1830" s="140">
        <v>0</v>
      </c>
      <c r="Q1830" s="137"/>
      <c r="R1830" s="138" t="s">
        <v>610</v>
      </c>
      <c r="S1830" s="138">
        <v>0</v>
      </c>
      <c r="T1830" s="138">
        <v>0</v>
      </c>
      <c r="U1830" s="138">
        <v>0</v>
      </c>
      <c r="V1830" s="140">
        <v>0</v>
      </c>
      <c r="W1830" s="138"/>
      <c r="X1830" s="138"/>
      <c r="Y1830" s="138">
        <v>0</v>
      </c>
      <c r="Z1830" s="138">
        <v>0</v>
      </c>
      <c r="AA1830" s="137"/>
      <c r="AB1830" s="137"/>
      <c r="AC1830" s="137"/>
      <c r="AD1830" s="137"/>
      <c r="AE1830" s="137"/>
      <c r="AF1830" s="137"/>
      <c r="AG1830" s="137" t="s">
        <v>596</v>
      </c>
      <c r="AH1830" s="148">
        <v>46231</v>
      </c>
      <c r="AI1830" s="137">
        <v>0</v>
      </c>
      <c r="AJ1830" s="137"/>
      <c r="AK1830" s="137" t="s">
        <v>818</v>
      </c>
      <c r="AL1830" s="137"/>
    </row>
    <row r="1831" s="134" customFormat="1" ht="38.8" customHeight="1" spans="1:38">
      <c r="A1831" s="137" t="s">
        <v>29</v>
      </c>
      <c r="B1831" s="137" t="s">
        <v>27</v>
      </c>
      <c r="C1831" s="138" t="s">
        <v>463</v>
      </c>
      <c r="D1831" s="138" t="s">
        <v>121</v>
      </c>
      <c r="E1831" s="137" t="s">
        <v>587</v>
      </c>
      <c r="F1831" s="138" t="s">
        <v>258</v>
      </c>
      <c r="G1831" s="138" t="s">
        <v>2799</v>
      </c>
      <c r="H1831" s="147">
        <v>46237.4643171296</v>
      </c>
      <c r="I1831" s="138"/>
      <c r="J1831" s="138" t="s">
        <v>2956</v>
      </c>
      <c r="K1831" s="138" t="s">
        <v>601</v>
      </c>
      <c r="L1831" s="138" t="s">
        <v>591</v>
      </c>
      <c r="M1831" s="138" t="s">
        <v>603</v>
      </c>
      <c r="N1831" s="138" t="s">
        <v>769</v>
      </c>
      <c r="O1831" s="138">
        <v>0</v>
      </c>
      <c r="P1831" s="140">
        <v>0</v>
      </c>
      <c r="Q1831" s="137"/>
      <c r="R1831" s="138" t="s">
        <v>610</v>
      </c>
      <c r="S1831" s="138">
        <v>0</v>
      </c>
      <c r="T1831" s="138">
        <v>0</v>
      </c>
      <c r="U1831" s="138">
        <v>0</v>
      </c>
      <c r="V1831" s="140">
        <v>0</v>
      </c>
      <c r="W1831" s="138"/>
      <c r="X1831" s="138"/>
      <c r="Y1831" s="138">
        <v>0</v>
      </c>
      <c r="Z1831" s="138">
        <v>0</v>
      </c>
      <c r="AA1831" s="137"/>
      <c r="AB1831" s="137"/>
      <c r="AC1831" s="137"/>
      <c r="AD1831" s="137"/>
      <c r="AE1831" s="137"/>
      <c r="AF1831" s="137"/>
      <c r="AG1831" s="137" t="s">
        <v>596</v>
      </c>
      <c r="AH1831" s="148">
        <v>46236</v>
      </c>
      <c r="AI1831" s="137">
        <v>0</v>
      </c>
      <c r="AJ1831" s="137"/>
      <c r="AK1831" s="137" t="s">
        <v>597</v>
      </c>
      <c r="AL1831" s="137"/>
    </row>
    <row r="1832" s="134" customFormat="1" ht="38.8" customHeight="1" spans="1:38">
      <c r="A1832" s="137" t="s">
        <v>29</v>
      </c>
      <c r="B1832" s="137" t="s">
        <v>27</v>
      </c>
      <c r="C1832" s="138" t="s">
        <v>463</v>
      </c>
      <c r="D1832" s="138" t="s">
        <v>122</v>
      </c>
      <c r="E1832" s="137" t="s">
        <v>587</v>
      </c>
      <c r="F1832" s="138" t="s">
        <v>259</v>
      </c>
      <c r="G1832" s="138" t="s">
        <v>2775</v>
      </c>
      <c r="H1832" s="147">
        <v>46237.4818981482</v>
      </c>
      <c r="I1832" s="138" t="s">
        <v>2957</v>
      </c>
      <c r="J1832" s="138" t="s">
        <v>2958</v>
      </c>
      <c r="K1832" s="138" t="s">
        <v>601</v>
      </c>
      <c r="L1832" s="138" t="s">
        <v>591</v>
      </c>
      <c r="M1832" s="138" t="s">
        <v>592</v>
      </c>
      <c r="N1832" s="138" t="s">
        <v>613</v>
      </c>
      <c r="O1832" s="138">
        <v>50</v>
      </c>
      <c r="P1832" s="140">
        <v>50</v>
      </c>
      <c r="Q1832" s="137"/>
      <c r="R1832" s="138" t="s">
        <v>610</v>
      </c>
      <c r="S1832" s="138">
        <v>50</v>
      </c>
      <c r="T1832" s="138">
        <v>50</v>
      </c>
      <c r="U1832" s="138">
        <v>50</v>
      </c>
      <c r="V1832" s="140">
        <v>0</v>
      </c>
      <c r="W1832" s="138"/>
      <c r="X1832" s="138"/>
      <c r="Y1832" s="138">
        <v>0</v>
      </c>
      <c r="Z1832" s="138">
        <v>0</v>
      </c>
      <c r="AA1832" s="137"/>
      <c r="AB1832" s="137"/>
      <c r="AC1832" s="137"/>
      <c r="AD1832" s="137"/>
      <c r="AE1832" s="137"/>
      <c r="AF1832" s="137" t="s">
        <v>606</v>
      </c>
      <c r="AG1832" s="137" t="s">
        <v>607</v>
      </c>
      <c r="AH1832" s="137"/>
      <c r="AI1832" s="137">
        <v>0</v>
      </c>
      <c r="AJ1832" s="137"/>
      <c r="AK1832" s="137" t="s">
        <v>628</v>
      </c>
      <c r="AL1832" s="137"/>
    </row>
    <row r="1833" s="134" customFormat="1" ht="38.8" customHeight="1" spans="1:38">
      <c r="A1833" s="137" t="s">
        <v>29</v>
      </c>
      <c r="B1833" s="137" t="s">
        <v>25</v>
      </c>
      <c r="C1833" s="138" t="s">
        <v>463</v>
      </c>
      <c r="D1833" s="138" t="s">
        <v>84</v>
      </c>
      <c r="E1833" s="137" t="s">
        <v>625</v>
      </c>
      <c r="F1833" s="138" t="s">
        <v>330</v>
      </c>
      <c r="G1833" s="138" t="s">
        <v>2759</v>
      </c>
      <c r="H1833" s="147">
        <v>46237.5328472222</v>
      </c>
      <c r="I1833" s="138" t="s">
        <v>2959</v>
      </c>
      <c r="J1833" s="138" t="s">
        <v>2960</v>
      </c>
      <c r="K1833" s="138" t="s">
        <v>590</v>
      </c>
      <c r="L1833" s="138" t="s">
        <v>591</v>
      </c>
      <c r="M1833" s="138" t="s">
        <v>603</v>
      </c>
      <c r="N1833" s="138" t="s">
        <v>593</v>
      </c>
      <c r="O1833" s="138">
        <v>198</v>
      </c>
      <c r="P1833" s="140">
        <v>198</v>
      </c>
      <c r="Q1833" s="137" t="s">
        <v>2</v>
      </c>
      <c r="R1833" s="138" t="s">
        <v>594</v>
      </c>
      <c r="S1833" s="138">
        <v>528</v>
      </c>
      <c r="T1833" s="138">
        <v>198</v>
      </c>
      <c r="U1833" s="138">
        <v>198</v>
      </c>
      <c r="V1833" s="140">
        <v>0</v>
      </c>
      <c r="W1833" s="138" t="s">
        <v>2961</v>
      </c>
      <c r="X1833" s="138"/>
      <c r="Y1833" s="138">
        <v>198</v>
      </c>
      <c r="Z1833" s="138">
        <v>198</v>
      </c>
      <c r="AA1833" s="137"/>
      <c r="AB1833" s="137"/>
      <c r="AC1833" s="137"/>
      <c r="AD1833" s="137"/>
      <c r="AE1833" s="137"/>
      <c r="AF1833" s="137" t="s">
        <v>651</v>
      </c>
      <c r="AG1833" s="137" t="s">
        <v>607</v>
      </c>
      <c r="AH1833" s="148">
        <v>45055</v>
      </c>
      <c r="AI1833" s="137">
        <v>0</v>
      </c>
      <c r="AJ1833" s="137"/>
      <c r="AK1833" s="137" t="s">
        <v>597</v>
      </c>
      <c r="AL1833" s="137"/>
    </row>
    <row r="1834" s="134" customFormat="1" ht="38.8" customHeight="1" spans="1:38">
      <c r="A1834" s="137" t="s">
        <v>29</v>
      </c>
      <c r="B1834" s="137" t="s">
        <v>25</v>
      </c>
      <c r="C1834" s="138" t="s">
        <v>463</v>
      </c>
      <c r="D1834" s="138" t="s">
        <v>97</v>
      </c>
      <c r="E1834" s="137" t="s">
        <v>587</v>
      </c>
      <c r="F1834" s="138" t="s">
        <v>368</v>
      </c>
      <c r="G1834" s="138" t="s">
        <v>657</v>
      </c>
      <c r="H1834" s="147">
        <v>46237.5513657407</v>
      </c>
      <c r="I1834" s="138" t="s">
        <v>2962</v>
      </c>
      <c r="J1834" s="138" t="s">
        <v>2963</v>
      </c>
      <c r="K1834" s="138" t="s">
        <v>601</v>
      </c>
      <c r="L1834" s="138" t="s">
        <v>621</v>
      </c>
      <c r="M1834" s="138" t="s">
        <v>603</v>
      </c>
      <c r="N1834" s="138" t="s">
        <v>2136</v>
      </c>
      <c r="O1834" s="138">
        <v>150</v>
      </c>
      <c r="P1834" s="140">
        <v>100</v>
      </c>
      <c r="Q1834" s="137"/>
      <c r="R1834" s="138" t="s">
        <v>605</v>
      </c>
      <c r="S1834" s="138">
        <v>520</v>
      </c>
      <c r="T1834" s="138">
        <v>520</v>
      </c>
      <c r="U1834" s="138">
        <v>100</v>
      </c>
      <c r="V1834" s="140">
        <v>50</v>
      </c>
      <c r="W1834" s="138" t="s">
        <v>670</v>
      </c>
      <c r="X1834" s="138"/>
      <c r="Y1834" s="138">
        <v>0</v>
      </c>
      <c r="Z1834" s="138">
        <v>0</v>
      </c>
      <c r="AA1834" s="137"/>
      <c r="AB1834" s="137"/>
      <c r="AC1834" s="137"/>
      <c r="AD1834" s="137"/>
      <c r="AE1834" s="137"/>
      <c r="AF1834" s="137" t="s">
        <v>606</v>
      </c>
      <c r="AG1834" s="137" t="s">
        <v>607</v>
      </c>
      <c r="AH1834" s="148">
        <v>46232</v>
      </c>
      <c r="AI1834" s="137">
        <v>0</v>
      </c>
      <c r="AJ1834" s="137"/>
      <c r="AK1834" s="137" t="s">
        <v>917</v>
      </c>
      <c r="AL1834" s="137"/>
    </row>
    <row r="1835" s="134" customFormat="1" ht="38.8" customHeight="1" spans="1:38">
      <c r="A1835" s="137" t="s">
        <v>29</v>
      </c>
      <c r="B1835" s="137" t="s">
        <v>25</v>
      </c>
      <c r="C1835" s="138" t="s">
        <v>463</v>
      </c>
      <c r="D1835" s="138" t="s">
        <v>97</v>
      </c>
      <c r="E1835" s="137" t="s">
        <v>587</v>
      </c>
      <c r="F1835" s="138" t="s">
        <v>368</v>
      </c>
      <c r="G1835" s="138" t="s">
        <v>657</v>
      </c>
      <c r="H1835" s="147">
        <v>46237.5513657407</v>
      </c>
      <c r="I1835" s="138" t="s">
        <v>2962</v>
      </c>
      <c r="J1835" s="138" t="s">
        <v>2963</v>
      </c>
      <c r="K1835" s="138" t="s">
        <v>601</v>
      </c>
      <c r="L1835" s="138" t="s">
        <v>621</v>
      </c>
      <c r="M1835" s="138" t="s">
        <v>603</v>
      </c>
      <c r="N1835" s="138" t="s">
        <v>623</v>
      </c>
      <c r="O1835" s="138">
        <v>160</v>
      </c>
      <c r="P1835" s="140">
        <v>160</v>
      </c>
      <c r="Q1835" s="137"/>
      <c r="R1835" s="138" t="s">
        <v>605</v>
      </c>
      <c r="S1835" s="138">
        <v>520</v>
      </c>
      <c r="T1835" s="138">
        <v>520</v>
      </c>
      <c r="U1835" s="138">
        <v>160</v>
      </c>
      <c r="V1835" s="140">
        <v>0</v>
      </c>
      <c r="W1835" s="138" t="s">
        <v>670</v>
      </c>
      <c r="X1835" s="138"/>
      <c r="Y1835" s="138">
        <v>0</v>
      </c>
      <c r="Z1835" s="138">
        <v>0</v>
      </c>
      <c r="AA1835" s="137"/>
      <c r="AB1835" s="137"/>
      <c r="AC1835" s="137"/>
      <c r="AD1835" s="137"/>
      <c r="AE1835" s="137"/>
      <c r="AF1835" s="137" t="s">
        <v>606</v>
      </c>
      <c r="AG1835" s="137" t="s">
        <v>607</v>
      </c>
      <c r="AH1835" s="148">
        <v>46232</v>
      </c>
      <c r="AI1835" s="137">
        <v>0</v>
      </c>
      <c r="AJ1835" s="137"/>
      <c r="AK1835" s="137" t="s">
        <v>917</v>
      </c>
      <c r="AL1835" s="137"/>
    </row>
    <row r="1836" s="134" customFormat="1" ht="38.8" customHeight="1" spans="1:38">
      <c r="A1836" s="137" t="s">
        <v>29</v>
      </c>
      <c r="B1836" s="137" t="s">
        <v>25</v>
      </c>
      <c r="C1836" s="138" t="s">
        <v>463</v>
      </c>
      <c r="D1836" s="138" t="s">
        <v>97</v>
      </c>
      <c r="E1836" s="137" t="s">
        <v>587</v>
      </c>
      <c r="F1836" s="138" t="s">
        <v>368</v>
      </c>
      <c r="G1836" s="138" t="s">
        <v>657</v>
      </c>
      <c r="H1836" s="147">
        <v>46237.5513657407</v>
      </c>
      <c r="I1836" s="138" t="s">
        <v>2962</v>
      </c>
      <c r="J1836" s="138" t="s">
        <v>2963</v>
      </c>
      <c r="K1836" s="138" t="s">
        <v>601</v>
      </c>
      <c r="L1836" s="138" t="s">
        <v>621</v>
      </c>
      <c r="M1836" s="138" t="s">
        <v>603</v>
      </c>
      <c r="N1836" s="138" t="s">
        <v>1901</v>
      </c>
      <c r="O1836" s="138">
        <v>400</v>
      </c>
      <c r="P1836" s="140">
        <v>0</v>
      </c>
      <c r="Q1836" s="137"/>
      <c r="R1836" s="138" t="s">
        <v>610</v>
      </c>
      <c r="S1836" s="138">
        <v>520</v>
      </c>
      <c r="T1836" s="138">
        <v>520</v>
      </c>
      <c r="U1836" s="138">
        <v>0</v>
      </c>
      <c r="V1836" s="140">
        <v>400</v>
      </c>
      <c r="W1836" s="138" t="s">
        <v>670</v>
      </c>
      <c r="X1836" s="138"/>
      <c r="Y1836" s="138">
        <v>0</v>
      </c>
      <c r="Z1836" s="138">
        <v>0</v>
      </c>
      <c r="AA1836" s="137"/>
      <c r="AB1836" s="137"/>
      <c r="AC1836" s="137"/>
      <c r="AD1836" s="137"/>
      <c r="AE1836" s="137"/>
      <c r="AF1836" s="137" t="s">
        <v>606</v>
      </c>
      <c r="AG1836" s="137" t="s">
        <v>607</v>
      </c>
      <c r="AH1836" s="148">
        <v>46232</v>
      </c>
      <c r="AI1836" s="137">
        <v>0</v>
      </c>
      <c r="AJ1836" s="137"/>
      <c r="AK1836" s="137" t="s">
        <v>917</v>
      </c>
      <c r="AL1836" s="137"/>
    </row>
    <row r="1837" s="134" customFormat="1" ht="38.8" customHeight="1" spans="1:38">
      <c r="A1837" s="137" t="s">
        <v>29</v>
      </c>
      <c r="B1837" s="137" t="s">
        <v>25</v>
      </c>
      <c r="C1837" s="138" t="s">
        <v>463</v>
      </c>
      <c r="D1837" s="138" t="s">
        <v>97</v>
      </c>
      <c r="E1837" s="137" t="s">
        <v>587</v>
      </c>
      <c r="F1837" s="138" t="s">
        <v>368</v>
      </c>
      <c r="G1837" s="138" t="s">
        <v>657</v>
      </c>
      <c r="H1837" s="147">
        <v>46237.5513657407</v>
      </c>
      <c r="I1837" s="138" t="s">
        <v>2962</v>
      </c>
      <c r="J1837" s="138" t="s">
        <v>2963</v>
      </c>
      <c r="K1837" s="138" t="s">
        <v>601</v>
      </c>
      <c r="L1837" s="138" t="s">
        <v>621</v>
      </c>
      <c r="M1837" s="138" t="s">
        <v>603</v>
      </c>
      <c r="N1837" s="138" t="s">
        <v>604</v>
      </c>
      <c r="O1837" s="138">
        <v>100</v>
      </c>
      <c r="P1837" s="140">
        <v>100</v>
      </c>
      <c r="Q1837" s="137"/>
      <c r="R1837" s="138" t="s">
        <v>605</v>
      </c>
      <c r="S1837" s="138">
        <v>520</v>
      </c>
      <c r="T1837" s="138">
        <v>520</v>
      </c>
      <c r="U1837" s="138">
        <v>100</v>
      </c>
      <c r="V1837" s="140">
        <v>0</v>
      </c>
      <c r="W1837" s="138" t="s">
        <v>670</v>
      </c>
      <c r="X1837" s="138"/>
      <c r="Y1837" s="138">
        <v>0</v>
      </c>
      <c r="Z1837" s="138">
        <v>0</v>
      </c>
      <c r="AA1837" s="137"/>
      <c r="AB1837" s="137"/>
      <c r="AC1837" s="137"/>
      <c r="AD1837" s="137"/>
      <c r="AE1837" s="137"/>
      <c r="AF1837" s="137" t="s">
        <v>606</v>
      </c>
      <c r="AG1837" s="137" t="s">
        <v>607</v>
      </c>
      <c r="AH1837" s="148">
        <v>46232</v>
      </c>
      <c r="AI1837" s="137">
        <v>0</v>
      </c>
      <c r="AJ1837" s="137"/>
      <c r="AK1837" s="137" t="s">
        <v>917</v>
      </c>
      <c r="AL1837" s="137"/>
    </row>
    <row r="1838" s="134" customFormat="1" ht="38.8" customHeight="1" spans="1:38">
      <c r="A1838" s="137" t="s">
        <v>29</v>
      </c>
      <c r="B1838" s="137" t="s">
        <v>25</v>
      </c>
      <c r="C1838" s="138" t="s">
        <v>463</v>
      </c>
      <c r="D1838" s="138" t="s">
        <v>91</v>
      </c>
      <c r="E1838" s="137" t="s">
        <v>587</v>
      </c>
      <c r="F1838" s="138" t="s">
        <v>341</v>
      </c>
      <c r="G1838" s="138" t="s">
        <v>689</v>
      </c>
      <c r="H1838" s="147">
        <v>46237.5708449074</v>
      </c>
      <c r="I1838" s="138" t="s">
        <v>2964</v>
      </c>
      <c r="J1838" s="138" t="s">
        <v>2965</v>
      </c>
      <c r="K1838" s="138" t="s">
        <v>601</v>
      </c>
      <c r="L1838" s="138" t="s">
        <v>591</v>
      </c>
      <c r="M1838" s="138" t="s">
        <v>603</v>
      </c>
      <c r="N1838" s="138" t="s">
        <v>613</v>
      </c>
      <c r="O1838" s="138">
        <v>50</v>
      </c>
      <c r="P1838" s="140">
        <v>50</v>
      </c>
      <c r="Q1838" s="137"/>
      <c r="R1838" s="138" t="s">
        <v>610</v>
      </c>
      <c r="S1838" s="138">
        <v>50</v>
      </c>
      <c r="T1838" s="138">
        <v>50</v>
      </c>
      <c r="U1838" s="138">
        <v>50</v>
      </c>
      <c r="V1838" s="140">
        <v>0</v>
      </c>
      <c r="W1838" s="138"/>
      <c r="X1838" s="138"/>
      <c r="Y1838" s="138">
        <v>0</v>
      </c>
      <c r="Z1838" s="138">
        <v>0</v>
      </c>
      <c r="AA1838" s="137"/>
      <c r="AB1838" s="137"/>
      <c r="AC1838" s="137"/>
      <c r="AD1838" s="137"/>
      <c r="AE1838" s="137"/>
      <c r="AF1838" s="137" t="s">
        <v>606</v>
      </c>
      <c r="AG1838" s="137" t="s">
        <v>607</v>
      </c>
      <c r="AH1838" s="148">
        <v>46235</v>
      </c>
      <c r="AI1838" s="137">
        <v>0</v>
      </c>
      <c r="AJ1838" s="137"/>
      <c r="AK1838" s="137" t="s">
        <v>771</v>
      </c>
      <c r="AL1838" s="137"/>
    </row>
    <row r="1839" s="134" customFormat="1" ht="38.8" customHeight="1" spans="1:38">
      <c r="A1839" s="137" t="s">
        <v>29</v>
      </c>
      <c r="B1839" s="137" t="s">
        <v>27</v>
      </c>
      <c r="C1839" s="138" t="s">
        <v>463</v>
      </c>
      <c r="D1839" s="138" t="s">
        <v>125</v>
      </c>
      <c r="E1839" s="137" t="s">
        <v>587</v>
      </c>
      <c r="F1839" s="138" t="s">
        <v>270</v>
      </c>
      <c r="G1839" s="138" t="s">
        <v>2889</v>
      </c>
      <c r="H1839" s="147">
        <v>46237.5736921296</v>
      </c>
      <c r="I1839" s="138" t="s">
        <v>2670</v>
      </c>
      <c r="J1839" s="138" t="s">
        <v>2966</v>
      </c>
      <c r="K1839" s="138" t="s">
        <v>601</v>
      </c>
      <c r="L1839" s="138" t="s">
        <v>591</v>
      </c>
      <c r="M1839" s="138" t="s">
        <v>603</v>
      </c>
      <c r="N1839" s="138" t="s">
        <v>613</v>
      </c>
      <c r="O1839" s="138">
        <v>50</v>
      </c>
      <c r="P1839" s="140">
        <v>50</v>
      </c>
      <c r="Q1839" s="137"/>
      <c r="R1839" s="138" t="s">
        <v>610</v>
      </c>
      <c r="S1839" s="138">
        <v>50</v>
      </c>
      <c r="T1839" s="138">
        <v>50</v>
      </c>
      <c r="U1839" s="138">
        <v>50</v>
      </c>
      <c r="V1839" s="140">
        <v>0</v>
      </c>
      <c r="W1839" s="138"/>
      <c r="X1839" s="138"/>
      <c r="Y1839" s="138">
        <v>0</v>
      </c>
      <c r="Z1839" s="138">
        <v>0</v>
      </c>
      <c r="AA1839" s="137"/>
      <c r="AB1839" s="137"/>
      <c r="AC1839" s="137"/>
      <c r="AD1839" s="137"/>
      <c r="AE1839" s="137"/>
      <c r="AF1839" s="137" t="s">
        <v>606</v>
      </c>
      <c r="AG1839" s="137" t="s">
        <v>607</v>
      </c>
      <c r="AH1839" s="148">
        <v>46235</v>
      </c>
      <c r="AI1839" s="137">
        <v>0</v>
      </c>
      <c r="AJ1839" s="137"/>
      <c r="AK1839" s="137" t="s">
        <v>597</v>
      </c>
      <c r="AL1839" s="137"/>
    </row>
    <row r="1840" s="134" customFormat="1" ht="38.8" customHeight="1" spans="1:38">
      <c r="A1840" s="137" t="s">
        <v>29</v>
      </c>
      <c r="B1840" s="137" t="s">
        <v>25</v>
      </c>
      <c r="C1840" s="138" t="s">
        <v>463</v>
      </c>
      <c r="D1840" s="138" t="s">
        <v>99</v>
      </c>
      <c r="E1840" s="137" t="s">
        <v>587</v>
      </c>
      <c r="F1840" s="138" t="s">
        <v>375</v>
      </c>
      <c r="G1840" s="138" t="s">
        <v>643</v>
      </c>
      <c r="H1840" s="147">
        <v>46237.5746875</v>
      </c>
      <c r="I1840" s="138" t="s">
        <v>2949</v>
      </c>
      <c r="J1840" s="138" t="s">
        <v>2967</v>
      </c>
      <c r="K1840" s="138" t="s">
        <v>601</v>
      </c>
      <c r="L1840" s="138" t="s">
        <v>591</v>
      </c>
      <c r="M1840" s="138" t="s">
        <v>603</v>
      </c>
      <c r="N1840" s="138" t="s">
        <v>613</v>
      </c>
      <c r="O1840" s="138">
        <v>50</v>
      </c>
      <c r="P1840" s="140">
        <v>50</v>
      </c>
      <c r="Q1840" s="137"/>
      <c r="R1840" s="138" t="s">
        <v>610</v>
      </c>
      <c r="S1840" s="138">
        <v>50</v>
      </c>
      <c r="T1840" s="138">
        <v>50</v>
      </c>
      <c r="U1840" s="138">
        <v>50</v>
      </c>
      <c r="V1840" s="140">
        <v>0</v>
      </c>
      <c r="W1840" s="138"/>
      <c r="X1840" s="138"/>
      <c r="Y1840" s="138">
        <v>0</v>
      </c>
      <c r="Z1840" s="138">
        <v>0</v>
      </c>
      <c r="AA1840" s="137"/>
      <c r="AB1840" s="137"/>
      <c r="AC1840" s="137"/>
      <c r="AD1840" s="137"/>
      <c r="AE1840" s="137"/>
      <c r="AF1840" s="137" t="s">
        <v>606</v>
      </c>
      <c r="AG1840" s="137" t="s">
        <v>607</v>
      </c>
      <c r="AH1840" s="148">
        <v>46235</v>
      </c>
      <c r="AI1840" s="137">
        <v>0</v>
      </c>
      <c r="AJ1840" s="137"/>
      <c r="AK1840" s="137" t="s">
        <v>597</v>
      </c>
      <c r="AL1840" s="137"/>
    </row>
    <row r="1841" s="134" customFormat="1" ht="38.8" customHeight="1" spans="1:38">
      <c r="A1841" s="137" t="s">
        <v>29</v>
      </c>
      <c r="B1841" s="137" t="s">
        <v>25</v>
      </c>
      <c r="C1841" s="138" t="s">
        <v>463</v>
      </c>
      <c r="D1841" s="138" t="s">
        <v>92</v>
      </c>
      <c r="E1841" s="137" t="s">
        <v>587</v>
      </c>
      <c r="F1841" s="138" t="s">
        <v>342</v>
      </c>
      <c r="G1841" s="138" t="s">
        <v>687</v>
      </c>
      <c r="H1841" s="147">
        <v>46237.6050347222</v>
      </c>
      <c r="I1841" s="138"/>
      <c r="J1841" s="138" t="s">
        <v>2968</v>
      </c>
      <c r="K1841" s="138" t="s">
        <v>601</v>
      </c>
      <c r="L1841" s="138" t="s">
        <v>591</v>
      </c>
      <c r="M1841" s="138" t="s">
        <v>603</v>
      </c>
      <c r="N1841" s="138" t="s">
        <v>769</v>
      </c>
      <c r="O1841" s="138">
        <v>0</v>
      </c>
      <c r="P1841" s="140">
        <v>0</v>
      </c>
      <c r="Q1841" s="137"/>
      <c r="R1841" s="138" t="s">
        <v>610</v>
      </c>
      <c r="S1841" s="138">
        <v>0</v>
      </c>
      <c r="T1841" s="138">
        <v>0</v>
      </c>
      <c r="U1841" s="138">
        <v>0</v>
      </c>
      <c r="V1841" s="140">
        <v>0</v>
      </c>
      <c r="W1841" s="138"/>
      <c r="X1841" s="138"/>
      <c r="Y1841" s="138">
        <v>0</v>
      </c>
      <c r="Z1841" s="138">
        <v>0</v>
      </c>
      <c r="AA1841" s="137"/>
      <c r="AB1841" s="137"/>
      <c r="AC1841" s="137"/>
      <c r="AD1841" s="137"/>
      <c r="AE1841" s="137"/>
      <c r="AF1841" s="137"/>
      <c r="AG1841" s="137" t="s">
        <v>596</v>
      </c>
      <c r="AH1841" s="148">
        <v>46235</v>
      </c>
      <c r="AI1841" s="137">
        <v>0</v>
      </c>
      <c r="AJ1841" s="137"/>
      <c r="AK1841" s="137" t="s">
        <v>597</v>
      </c>
      <c r="AL1841" s="137"/>
    </row>
    <row r="1842" s="134" customFormat="1" ht="38.8" customHeight="1" spans="1:38">
      <c r="A1842" s="137" t="s">
        <v>29</v>
      </c>
      <c r="B1842" s="137" t="s">
        <v>25</v>
      </c>
      <c r="C1842" s="138" t="s">
        <v>463</v>
      </c>
      <c r="D1842" s="138" t="s">
        <v>93</v>
      </c>
      <c r="E1842" s="137" t="s">
        <v>587</v>
      </c>
      <c r="F1842" s="138" t="s">
        <v>353</v>
      </c>
      <c r="G1842" s="138" t="s">
        <v>2609</v>
      </c>
      <c r="H1842" s="147">
        <v>46237.6084259259</v>
      </c>
      <c r="I1842" s="138"/>
      <c r="J1842" s="138" t="s">
        <v>2969</v>
      </c>
      <c r="K1842" s="138" t="s">
        <v>601</v>
      </c>
      <c r="L1842" s="138" t="s">
        <v>591</v>
      </c>
      <c r="M1842" s="138" t="s">
        <v>603</v>
      </c>
      <c r="N1842" s="138" t="s">
        <v>769</v>
      </c>
      <c r="O1842" s="138">
        <v>0</v>
      </c>
      <c r="P1842" s="140">
        <v>0</v>
      </c>
      <c r="Q1842" s="137"/>
      <c r="R1842" s="138" t="s">
        <v>610</v>
      </c>
      <c r="S1842" s="138">
        <v>0</v>
      </c>
      <c r="T1842" s="138">
        <v>0</v>
      </c>
      <c r="U1842" s="138">
        <v>0</v>
      </c>
      <c r="V1842" s="140">
        <v>0</v>
      </c>
      <c r="W1842" s="138"/>
      <c r="X1842" s="138"/>
      <c r="Y1842" s="138">
        <v>0</v>
      </c>
      <c r="Z1842" s="138">
        <v>0</v>
      </c>
      <c r="AA1842" s="137"/>
      <c r="AB1842" s="137"/>
      <c r="AC1842" s="137"/>
      <c r="AD1842" s="137"/>
      <c r="AE1842" s="137"/>
      <c r="AF1842" s="137"/>
      <c r="AG1842" s="137" t="s">
        <v>596</v>
      </c>
      <c r="AH1842" s="148">
        <v>46235</v>
      </c>
      <c r="AI1842" s="137">
        <v>0</v>
      </c>
      <c r="AJ1842" s="137"/>
      <c r="AK1842" s="137" t="s">
        <v>597</v>
      </c>
      <c r="AL1842" s="137"/>
    </row>
    <row r="1843" s="134" customFormat="1" ht="38.8" customHeight="1" spans="1:38">
      <c r="A1843" s="137" t="s">
        <v>29</v>
      </c>
      <c r="B1843" s="137" t="s">
        <v>27</v>
      </c>
      <c r="C1843" s="138" t="s">
        <v>463</v>
      </c>
      <c r="D1843" s="138" t="s">
        <v>125</v>
      </c>
      <c r="E1843" s="137" t="s">
        <v>587</v>
      </c>
      <c r="F1843" s="138" t="s">
        <v>270</v>
      </c>
      <c r="G1843" s="138" t="s">
        <v>2889</v>
      </c>
      <c r="H1843" s="147">
        <v>46237.6491898148</v>
      </c>
      <c r="I1843" s="138"/>
      <c r="J1843" s="138" t="s">
        <v>2970</v>
      </c>
      <c r="K1843" s="138" t="s">
        <v>601</v>
      </c>
      <c r="L1843" s="138" t="s">
        <v>591</v>
      </c>
      <c r="M1843" s="138" t="s">
        <v>603</v>
      </c>
      <c r="N1843" s="138" t="s">
        <v>769</v>
      </c>
      <c r="O1843" s="138">
        <v>0</v>
      </c>
      <c r="P1843" s="140">
        <v>0</v>
      </c>
      <c r="Q1843" s="137"/>
      <c r="R1843" s="138" t="s">
        <v>610</v>
      </c>
      <c r="S1843" s="138">
        <v>0</v>
      </c>
      <c r="T1843" s="138">
        <v>0</v>
      </c>
      <c r="U1843" s="138">
        <v>0</v>
      </c>
      <c r="V1843" s="140">
        <v>0</v>
      </c>
      <c r="W1843" s="138"/>
      <c r="X1843" s="138"/>
      <c r="Y1843" s="138">
        <v>0</v>
      </c>
      <c r="Z1843" s="138">
        <v>0</v>
      </c>
      <c r="AA1843" s="137"/>
      <c r="AB1843" s="137"/>
      <c r="AC1843" s="137"/>
      <c r="AD1843" s="137"/>
      <c r="AE1843" s="137"/>
      <c r="AF1843" s="137"/>
      <c r="AG1843" s="137" t="s">
        <v>596</v>
      </c>
      <c r="AH1843" s="148">
        <v>46235</v>
      </c>
      <c r="AI1843" s="137">
        <v>0</v>
      </c>
      <c r="AJ1843" s="137"/>
      <c r="AK1843" s="137" t="s">
        <v>597</v>
      </c>
      <c r="AL1843" s="137"/>
    </row>
    <row r="1844" s="134" customFormat="1" ht="38.8" customHeight="1" spans="1:38">
      <c r="A1844" s="137" t="s">
        <v>29</v>
      </c>
      <c r="B1844" s="137" t="s">
        <v>25</v>
      </c>
      <c r="C1844" s="138" t="s">
        <v>463</v>
      </c>
      <c r="D1844" s="138" t="s">
        <v>99</v>
      </c>
      <c r="E1844" s="137" t="s">
        <v>587</v>
      </c>
      <c r="F1844" s="138" t="s">
        <v>375</v>
      </c>
      <c r="G1844" s="138" t="s">
        <v>643</v>
      </c>
      <c r="H1844" s="147">
        <v>46237.6841782407</v>
      </c>
      <c r="I1844" s="138" t="s">
        <v>2949</v>
      </c>
      <c r="J1844" s="138" t="s">
        <v>2971</v>
      </c>
      <c r="K1844" s="138" t="s">
        <v>601</v>
      </c>
      <c r="L1844" s="138" t="s">
        <v>591</v>
      </c>
      <c r="M1844" s="138" t="s">
        <v>603</v>
      </c>
      <c r="N1844" s="138" t="s">
        <v>613</v>
      </c>
      <c r="O1844" s="138">
        <v>50</v>
      </c>
      <c r="P1844" s="140">
        <v>50</v>
      </c>
      <c r="Q1844" s="137"/>
      <c r="R1844" s="138" t="s">
        <v>610</v>
      </c>
      <c r="S1844" s="138">
        <v>50</v>
      </c>
      <c r="T1844" s="138">
        <v>50</v>
      </c>
      <c r="U1844" s="138">
        <v>50</v>
      </c>
      <c r="V1844" s="140">
        <v>0</v>
      </c>
      <c r="W1844" s="138"/>
      <c r="X1844" s="138"/>
      <c r="Y1844" s="138">
        <v>0</v>
      </c>
      <c r="Z1844" s="138">
        <v>0</v>
      </c>
      <c r="AA1844" s="137"/>
      <c r="AB1844" s="137"/>
      <c r="AC1844" s="137"/>
      <c r="AD1844" s="137"/>
      <c r="AE1844" s="137"/>
      <c r="AF1844" s="137" t="s">
        <v>606</v>
      </c>
      <c r="AG1844" s="137" t="s">
        <v>607</v>
      </c>
      <c r="AH1844" s="148">
        <v>46235</v>
      </c>
      <c r="AI1844" s="137">
        <v>0</v>
      </c>
      <c r="AJ1844" s="137"/>
      <c r="AK1844" s="137" t="s">
        <v>597</v>
      </c>
      <c r="AL1844" s="137"/>
    </row>
    <row r="1845" s="134" customFormat="1" ht="38.8" customHeight="1" spans="1:38">
      <c r="A1845" s="137" t="s">
        <v>29</v>
      </c>
      <c r="B1845" s="137" t="s">
        <v>25</v>
      </c>
      <c r="C1845" s="138" t="s">
        <v>463</v>
      </c>
      <c r="D1845" s="138" t="s">
        <v>96</v>
      </c>
      <c r="E1845" s="137" t="s">
        <v>587</v>
      </c>
      <c r="F1845" s="138" t="s">
        <v>366</v>
      </c>
      <c r="G1845" s="138" t="s">
        <v>2896</v>
      </c>
      <c r="H1845" s="147">
        <v>46237.701087963</v>
      </c>
      <c r="I1845" s="138" t="s">
        <v>2972</v>
      </c>
      <c r="J1845" s="138" t="s">
        <v>2973</v>
      </c>
      <c r="K1845" s="138" t="s">
        <v>601</v>
      </c>
      <c r="L1845" s="138" t="s">
        <v>591</v>
      </c>
      <c r="M1845" s="138" t="s">
        <v>603</v>
      </c>
      <c r="N1845" s="138" t="s">
        <v>613</v>
      </c>
      <c r="O1845" s="138">
        <v>50</v>
      </c>
      <c r="P1845" s="140">
        <v>40</v>
      </c>
      <c r="Q1845" s="137"/>
      <c r="R1845" s="138" t="s">
        <v>610</v>
      </c>
      <c r="S1845" s="138">
        <v>40</v>
      </c>
      <c r="T1845" s="138">
        <v>40</v>
      </c>
      <c r="U1845" s="138">
        <v>40</v>
      </c>
      <c r="V1845" s="140">
        <v>10</v>
      </c>
      <c r="W1845" s="138" t="s">
        <v>645</v>
      </c>
      <c r="X1845" s="138" t="s">
        <v>2974</v>
      </c>
      <c r="Y1845" s="138">
        <v>0</v>
      </c>
      <c r="Z1845" s="138">
        <v>0</v>
      </c>
      <c r="AA1845" s="137"/>
      <c r="AB1845" s="137"/>
      <c r="AC1845" s="137"/>
      <c r="AD1845" s="137"/>
      <c r="AE1845" s="137"/>
      <c r="AF1845" s="137" t="s">
        <v>606</v>
      </c>
      <c r="AG1845" s="137" t="s">
        <v>607</v>
      </c>
      <c r="AH1845" s="148">
        <v>46235</v>
      </c>
      <c r="AI1845" s="137">
        <v>0</v>
      </c>
      <c r="AJ1845" s="137"/>
      <c r="AK1845" s="137" t="s">
        <v>597</v>
      </c>
      <c r="AL1845" s="137"/>
    </row>
    <row r="1846" s="134" customFormat="1" ht="38.8" customHeight="1" spans="1:38">
      <c r="A1846" s="137" t="s">
        <v>29</v>
      </c>
      <c r="B1846" s="137" t="s">
        <v>27</v>
      </c>
      <c r="C1846" s="138" t="s">
        <v>463</v>
      </c>
      <c r="D1846" s="138" t="s">
        <v>117</v>
      </c>
      <c r="E1846" s="137" t="s">
        <v>587</v>
      </c>
      <c r="F1846" s="138" t="s">
        <v>252</v>
      </c>
      <c r="G1846" s="138" t="s">
        <v>2818</v>
      </c>
      <c r="H1846" s="147">
        <v>46237.707337963</v>
      </c>
      <c r="I1846" s="138"/>
      <c r="J1846" s="138" t="s">
        <v>2975</v>
      </c>
      <c r="K1846" s="138" t="s">
        <v>601</v>
      </c>
      <c r="L1846" s="138" t="s">
        <v>591</v>
      </c>
      <c r="M1846" s="138" t="s">
        <v>603</v>
      </c>
      <c r="N1846" s="138" t="s">
        <v>793</v>
      </c>
      <c r="O1846" s="138">
        <v>50</v>
      </c>
      <c r="P1846" s="140">
        <v>0</v>
      </c>
      <c r="Q1846" s="137"/>
      <c r="R1846" s="138" t="s">
        <v>666</v>
      </c>
      <c r="S1846" s="138">
        <v>50</v>
      </c>
      <c r="T1846" s="138">
        <v>0</v>
      </c>
      <c r="U1846" s="138">
        <v>0</v>
      </c>
      <c r="V1846" s="140">
        <v>50</v>
      </c>
      <c r="W1846" s="138" t="s">
        <v>684</v>
      </c>
      <c r="X1846" s="138"/>
      <c r="Y1846" s="138">
        <v>0</v>
      </c>
      <c r="Z1846" s="138">
        <v>35</v>
      </c>
      <c r="AA1846" s="137"/>
      <c r="AB1846" s="137"/>
      <c r="AC1846" s="137"/>
      <c r="AD1846" s="137"/>
      <c r="AE1846" s="137"/>
      <c r="AF1846" s="137"/>
      <c r="AG1846" s="137" t="s">
        <v>596</v>
      </c>
      <c r="AH1846" s="148">
        <v>46109</v>
      </c>
      <c r="AI1846" s="137">
        <v>0</v>
      </c>
      <c r="AJ1846" s="137"/>
      <c r="AK1846" s="137" t="s">
        <v>726</v>
      </c>
      <c r="AL1846" s="137"/>
    </row>
    <row r="1847" s="134" customFormat="1" ht="38.8" customHeight="1" spans="1:38">
      <c r="A1847" s="137" t="s">
        <v>29</v>
      </c>
      <c r="B1847" s="137" t="s">
        <v>27</v>
      </c>
      <c r="C1847" s="138" t="s">
        <v>463</v>
      </c>
      <c r="D1847" s="138" t="s">
        <v>123</v>
      </c>
      <c r="E1847" s="137" t="s">
        <v>587</v>
      </c>
      <c r="F1847" s="138" t="s">
        <v>264</v>
      </c>
      <c r="G1847" s="138" t="s">
        <v>2885</v>
      </c>
      <c r="H1847" s="147">
        <v>46237.7132523148</v>
      </c>
      <c r="I1847" s="138" t="s">
        <v>2976</v>
      </c>
      <c r="J1847" s="138" t="s">
        <v>2977</v>
      </c>
      <c r="K1847" s="138" t="s">
        <v>601</v>
      </c>
      <c r="L1847" s="138" t="s">
        <v>818</v>
      </c>
      <c r="M1847" s="138" t="s">
        <v>603</v>
      </c>
      <c r="N1847" s="138" t="s">
        <v>609</v>
      </c>
      <c r="O1847" s="138">
        <v>30</v>
      </c>
      <c r="P1847" s="140">
        <v>30</v>
      </c>
      <c r="Q1847" s="137"/>
      <c r="R1847" s="138" t="s">
        <v>610</v>
      </c>
      <c r="S1847" s="138">
        <v>180</v>
      </c>
      <c r="T1847" s="138">
        <v>180</v>
      </c>
      <c r="U1847" s="138">
        <v>30</v>
      </c>
      <c r="V1847" s="140">
        <v>0</v>
      </c>
      <c r="W1847" s="138"/>
      <c r="X1847" s="138"/>
      <c r="Y1847" s="138">
        <v>0</v>
      </c>
      <c r="Z1847" s="138">
        <v>0</v>
      </c>
      <c r="AA1847" s="137"/>
      <c r="AB1847" s="137"/>
      <c r="AC1847" s="137"/>
      <c r="AD1847" s="137"/>
      <c r="AE1847" s="137"/>
      <c r="AF1847" s="137" t="s">
        <v>606</v>
      </c>
      <c r="AG1847" s="137" t="s">
        <v>607</v>
      </c>
      <c r="AH1847" s="148">
        <v>46236</v>
      </c>
      <c r="AI1847" s="137">
        <v>0</v>
      </c>
      <c r="AJ1847" s="137"/>
      <c r="AK1847" s="137" t="s">
        <v>818</v>
      </c>
      <c r="AL1847" s="137"/>
    </row>
    <row r="1848" s="134" customFormat="1" ht="42.25" customHeight="1" spans="1:38">
      <c r="A1848" s="137" t="s">
        <v>29</v>
      </c>
      <c r="B1848" s="137" t="s">
        <v>27</v>
      </c>
      <c r="C1848" s="138" t="s">
        <v>463</v>
      </c>
      <c r="D1848" s="138" t="s">
        <v>123</v>
      </c>
      <c r="E1848" s="137" t="s">
        <v>587</v>
      </c>
      <c r="F1848" s="138" t="s">
        <v>264</v>
      </c>
      <c r="G1848" s="138" t="s">
        <v>2885</v>
      </c>
      <c r="H1848" s="147">
        <v>46237.7132523148</v>
      </c>
      <c r="I1848" s="138" t="s">
        <v>2976</v>
      </c>
      <c r="J1848" s="138" t="s">
        <v>2977</v>
      </c>
      <c r="K1848" s="138" t="s">
        <v>601</v>
      </c>
      <c r="L1848" s="138" t="s">
        <v>818</v>
      </c>
      <c r="M1848" s="138" t="s">
        <v>603</v>
      </c>
      <c r="N1848" s="138" t="s">
        <v>652</v>
      </c>
      <c r="O1848" s="138">
        <v>30</v>
      </c>
      <c r="P1848" s="140">
        <v>30</v>
      </c>
      <c r="Q1848" s="137"/>
      <c r="R1848" s="138" t="s">
        <v>610</v>
      </c>
      <c r="S1848" s="138">
        <v>180</v>
      </c>
      <c r="T1848" s="138">
        <v>180</v>
      </c>
      <c r="U1848" s="138">
        <v>30</v>
      </c>
      <c r="V1848" s="140">
        <v>0</v>
      </c>
      <c r="W1848" s="138"/>
      <c r="X1848" s="138"/>
      <c r="Y1848" s="138">
        <v>0</v>
      </c>
      <c r="Z1848" s="138">
        <v>0</v>
      </c>
      <c r="AA1848" s="137"/>
      <c r="AB1848" s="137"/>
      <c r="AC1848" s="137"/>
      <c r="AD1848" s="137"/>
      <c r="AE1848" s="137"/>
      <c r="AF1848" s="137" t="s">
        <v>606</v>
      </c>
      <c r="AG1848" s="137" t="s">
        <v>607</v>
      </c>
      <c r="AH1848" s="148">
        <v>46236</v>
      </c>
      <c r="AI1848" s="137">
        <v>0</v>
      </c>
      <c r="AJ1848" s="137"/>
      <c r="AK1848" s="137" t="s">
        <v>818</v>
      </c>
      <c r="AL1848" s="137"/>
    </row>
    <row r="1849" s="134" customFormat="1" ht="38.8" customHeight="1" spans="1:38">
      <c r="A1849" s="137" t="s">
        <v>29</v>
      </c>
      <c r="B1849" s="137" t="s">
        <v>27</v>
      </c>
      <c r="C1849" s="138" t="s">
        <v>463</v>
      </c>
      <c r="D1849" s="138" t="s">
        <v>125</v>
      </c>
      <c r="E1849" s="137" t="s">
        <v>587</v>
      </c>
      <c r="F1849" s="138" t="s">
        <v>270</v>
      </c>
      <c r="G1849" s="138" t="s">
        <v>2889</v>
      </c>
      <c r="H1849" s="147">
        <v>46237.7219328704</v>
      </c>
      <c r="I1849" s="138" t="s">
        <v>2978</v>
      </c>
      <c r="J1849" s="138" t="s">
        <v>2979</v>
      </c>
      <c r="K1849" s="138" t="s">
        <v>590</v>
      </c>
      <c r="L1849" s="138" t="s">
        <v>818</v>
      </c>
      <c r="M1849" s="138" t="s">
        <v>592</v>
      </c>
      <c r="N1849" s="138" t="s">
        <v>776</v>
      </c>
      <c r="O1849" s="138">
        <v>30</v>
      </c>
      <c r="P1849" s="140">
        <v>30</v>
      </c>
      <c r="Q1849" s="137"/>
      <c r="R1849" s="138" t="s">
        <v>666</v>
      </c>
      <c r="S1849" s="138">
        <v>90</v>
      </c>
      <c r="T1849" s="138">
        <v>90</v>
      </c>
      <c r="U1849" s="138">
        <v>30</v>
      </c>
      <c r="V1849" s="140">
        <v>0</v>
      </c>
      <c r="W1849" s="138"/>
      <c r="X1849" s="138"/>
      <c r="Y1849" s="138">
        <v>0</v>
      </c>
      <c r="Z1849" s="138">
        <v>0</v>
      </c>
      <c r="AA1849" s="137"/>
      <c r="AB1849" s="137"/>
      <c r="AC1849" s="137"/>
      <c r="AD1849" s="137"/>
      <c r="AE1849" s="137"/>
      <c r="AF1849" s="137" t="s">
        <v>606</v>
      </c>
      <c r="AG1849" s="137" t="s">
        <v>607</v>
      </c>
      <c r="AH1849" s="148">
        <v>42948</v>
      </c>
      <c r="AI1849" s="137">
        <v>0</v>
      </c>
      <c r="AJ1849" s="137"/>
      <c r="AK1849" s="137" t="s">
        <v>818</v>
      </c>
      <c r="AL1849" s="137"/>
    </row>
    <row r="1850" s="134" customFormat="1" ht="38.8" customHeight="1" spans="1:38">
      <c r="A1850" s="137" t="s">
        <v>29</v>
      </c>
      <c r="B1850" s="137" t="s">
        <v>27</v>
      </c>
      <c r="C1850" s="138" t="s">
        <v>463</v>
      </c>
      <c r="D1850" s="138" t="s">
        <v>124</v>
      </c>
      <c r="E1850" s="137" t="s">
        <v>625</v>
      </c>
      <c r="F1850" s="138" t="s">
        <v>266</v>
      </c>
      <c r="G1850" s="138" t="s">
        <v>2766</v>
      </c>
      <c r="H1850" s="147">
        <v>46237.7435300926</v>
      </c>
      <c r="I1850" s="138"/>
      <c r="J1850" s="138" t="s">
        <v>2980</v>
      </c>
      <c r="K1850" s="138" t="s">
        <v>601</v>
      </c>
      <c r="L1850" s="138" t="s">
        <v>591</v>
      </c>
      <c r="M1850" s="138" t="s">
        <v>603</v>
      </c>
      <c r="N1850" s="138" t="s">
        <v>769</v>
      </c>
      <c r="O1850" s="138">
        <v>0</v>
      </c>
      <c r="P1850" s="140">
        <v>0</v>
      </c>
      <c r="Q1850" s="137"/>
      <c r="R1850" s="138" t="s">
        <v>610</v>
      </c>
      <c r="S1850" s="138">
        <v>0</v>
      </c>
      <c r="T1850" s="138">
        <v>0</v>
      </c>
      <c r="U1850" s="138">
        <v>0</v>
      </c>
      <c r="V1850" s="140">
        <v>0</v>
      </c>
      <c r="W1850" s="138"/>
      <c r="X1850" s="138"/>
      <c r="Y1850" s="138">
        <v>0</v>
      </c>
      <c r="Z1850" s="138">
        <v>0</v>
      </c>
      <c r="AA1850" s="137"/>
      <c r="AB1850" s="137"/>
      <c r="AC1850" s="137"/>
      <c r="AD1850" s="137"/>
      <c r="AE1850" s="137"/>
      <c r="AF1850" s="137"/>
      <c r="AG1850" s="137" t="s">
        <v>596</v>
      </c>
      <c r="AH1850" s="148">
        <v>46236</v>
      </c>
      <c r="AI1850" s="137">
        <v>0</v>
      </c>
      <c r="AJ1850" s="137"/>
      <c r="AK1850" s="137" t="s">
        <v>597</v>
      </c>
      <c r="AL1850" s="137"/>
    </row>
    <row r="1851" s="134" customFormat="1" ht="38.8" customHeight="1" spans="1:38">
      <c r="A1851" s="137" t="s">
        <v>29</v>
      </c>
      <c r="B1851" s="137" t="s">
        <v>25</v>
      </c>
      <c r="C1851" s="138" t="s">
        <v>463</v>
      </c>
      <c r="D1851" s="138" t="s">
        <v>97</v>
      </c>
      <c r="E1851" s="137" t="s">
        <v>587</v>
      </c>
      <c r="F1851" s="138" t="s">
        <v>368</v>
      </c>
      <c r="G1851" s="138" t="s">
        <v>657</v>
      </c>
      <c r="H1851" s="147">
        <v>46237.745</v>
      </c>
      <c r="I1851" s="138" t="s">
        <v>2981</v>
      </c>
      <c r="J1851" s="138" t="s">
        <v>2982</v>
      </c>
      <c r="K1851" s="138" t="s">
        <v>590</v>
      </c>
      <c r="L1851" s="138" t="s">
        <v>818</v>
      </c>
      <c r="M1851" s="138" t="s">
        <v>592</v>
      </c>
      <c r="N1851" s="138" t="s">
        <v>776</v>
      </c>
      <c r="O1851" s="138">
        <v>30</v>
      </c>
      <c r="P1851" s="140">
        <v>30</v>
      </c>
      <c r="Q1851" s="137"/>
      <c r="R1851" s="138" t="s">
        <v>666</v>
      </c>
      <c r="S1851" s="138">
        <v>90</v>
      </c>
      <c r="T1851" s="138">
        <v>90</v>
      </c>
      <c r="U1851" s="138">
        <v>30</v>
      </c>
      <c r="V1851" s="140">
        <v>0</v>
      </c>
      <c r="W1851" s="138"/>
      <c r="X1851" s="138"/>
      <c r="Y1851" s="138">
        <v>0</v>
      </c>
      <c r="Z1851" s="138">
        <v>0</v>
      </c>
      <c r="AA1851" s="137"/>
      <c r="AB1851" s="137"/>
      <c r="AC1851" s="137"/>
      <c r="AD1851" s="137"/>
      <c r="AE1851" s="137"/>
      <c r="AF1851" s="137" t="s">
        <v>606</v>
      </c>
      <c r="AG1851" s="137" t="s">
        <v>607</v>
      </c>
      <c r="AH1851" s="148">
        <v>43480</v>
      </c>
      <c r="AI1851" s="137">
        <v>0</v>
      </c>
      <c r="AJ1851" s="137"/>
      <c r="AK1851" s="137" t="s">
        <v>818</v>
      </c>
      <c r="AL1851" s="137"/>
    </row>
    <row r="1852" s="134" customFormat="1" ht="38.8" customHeight="1" spans="1:38">
      <c r="A1852" s="137" t="s">
        <v>29</v>
      </c>
      <c r="B1852" s="137" t="s">
        <v>25</v>
      </c>
      <c r="C1852" s="138" t="s">
        <v>463</v>
      </c>
      <c r="D1852" s="138" t="s">
        <v>99</v>
      </c>
      <c r="E1852" s="137" t="s">
        <v>587</v>
      </c>
      <c r="F1852" s="138" t="s">
        <v>375</v>
      </c>
      <c r="G1852" s="138" t="s">
        <v>643</v>
      </c>
      <c r="H1852" s="147">
        <v>46237.7752893519</v>
      </c>
      <c r="I1852" s="138" t="s">
        <v>2983</v>
      </c>
      <c r="J1852" s="138" t="s">
        <v>2984</v>
      </c>
      <c r="K1852" s="138" t="s">
        <v>590</v>
      </c>
      <c r="L1852" s="138" t="s">
        <v>742</v>
      </c>
      <c r="M1852" s="138" t="s">
        <v>592</v>
      </c>
      <c r="N1852" s="138" t="s">
        <v>913</v>
      </c>
      <c r="O1852" s="138">
        <v>50</v>
      </c>
      <c r="P1852" s="140">
        <v>50</v>
      </c>
      <c r="Q1852" s="137"/>
      <c r="R1852" s="138" t="s">
        <v>666</v>
      </c>
      <c r="S1852" s="138">
        <v>50</v>
      </c>
      <c r="T1852" s="138">
        <v>50</v>
      </c>
      <c r="U1852" s="138">
        <v>50</v>
      </c>
      <c r="V1852" s="140">
        <v>0</v>
      </c>
      <c r="W1852" s="138"/>
      <c r="X1852" s="138"/>
      <c r="Y1852" s="138">
        <v>0</v>
      </c>
      <c r="Z1852" s="138">
        <v>0</v>
      </c>
      <c r="AA1852" s="137"/>
      <c r="AB1852" s="137"/>
      <c r="AC1852" s="137"/>
      <c r="AD1852" s="137"/>
      <c r="AE1852" s="137"/>
      <c r="AF1852" s="137" t="s">
        <v>606</v>
      </c>
      <c r="AG1852" s="137" t="s">
        <v>607</v>
      </c>
      <c r="AH1852" s="148">
        <v>43271</v>
      </c>
      <c r="AI1852" s="137">
        <v>0</v>
      </c>
      <c r="AJ1852" s="137"/>
      <c r="AK1852" s="137" t="s">
        <v>744</v>
      </c>
      <c r="AL1852" s="137"/>
    </row>
    <row r="1853" s="134" customFormat="1" ht="38.8" customHeight="1" spans="1:38">
      <c r="A1853" s="137" t="s">
        <v>29</v>
      </c>
      <c r="B1853" s="137" t="s">
        <v>27</v>
      </c>
      <c r="C1853" s="138" t="s">
        <v>463</v>
      </c>
      <c r="D1853" s="138" t="s">
        <v>125</v>
      </c>
      <c r="E1853" s="137" t="s">
        <v>587</v>
      </c>
      <c r="F1853" s="138" t="s">
        <v>270</v>
      </c>
      <c r="G1853" s="138" t="s">
        <v>2889</v>
      </c>
      <c r="H1853" s="147">
        <v>46237.8183680556</v>
      </c>
      <c r="I1853" s="138" t="s">
        <v>2978</v>
      </c>
      <c r="J1853" s="138" t="s">
        <v>2985</v>
      </c>
      <c r="K1853" s="138" t="s">
        <v>590</v>
      </c>
      <c r="L1853" s="138" t="s">
        <v>818</v>
      </c>
      <c r="M1853" s="138" t="s">
        <v>592</v>
      </c>
      <c r="N1853" s="138" t="s">
        <v>776</v>
      </c>
      <c r="O1853" s="138">
        <v>30</v>
      </c>
      <c r="P1853" s="140">
        <v>30</v>
      </c>
      <c r="Q1853" s="137"/>
      <c r="R1853" s="138" t="s">
        <v>666</v>
      </c>
      <c r="S1853" s="138">
        <v>90</v>
      </c>
      <c r="T1853" s="138">
        <v>90</v>
      </c>
      <c r="U1853" s="138">
        <v>30</v>
      </c>
      <c r="V1853" s="140">
        <v>0</v>
      </c>
      <c r="W1853" s="138"/>
      <c r="X1853" s="138"/>
      <c r="Y1853" s="138">
        <v>0</v>
      </c>
      <c r="Z1853" s="138">
        <v>0</v>
      </c>
      <c r="AA1853" s="137"/>
      <c r="AB1853" s="137"/>
      <c r="AC1853" s="137"/>
      <c r="AD1853" s="137"/>
      <c r="AE1853" s="137"/>
      <c r="AF1853" s="137" t="s">
        <v>606</v>
      </c>
      <c r="AG1853" s="137" t="s">
        <v>607</v>
      </c>
      <c r="AH1853" s="148">
        <v>44099</v>
      </c>
      <c r="AI1853" s="137">
        <v>0</v>
      </c>
      <c r="AJ1853" s="137"/>
      <c r="AK1853" s="137" t="s">
        <v>818</v>
      </c>
      <c r="AL1853" s="137"/>
    </row>
    <row r="1854" s="134" customFormat="1" ht="38.8" customHeight="1" spans="1:38">
      <c r="A1854" s="137" t="s">
        <v>29</v>
      </c>
      <c r="B1854" s="137" t="s">
        <v>25</v>
      </c>
      <c r="C1854" s="138" t="s">
        <v>463</v>
      </c>
      <c r="D1854" s="138" t="s">
        <v>78</v>
      </c>
      <c r="E1854" s="137" t="s">
        <v>587</v>
      </c>
      <c r="F1854" s="138" t="s">
        <v>322</v>
      </c>
      <c r="G1854" s="138" t="s">
        <v>2879</v>
      </c>
      <c r="H1854" s="147">
        <v>46237.8446412037</v>
      </c>
      <c r="I1854" s="138" t="s">
        <v>2986</v>
      </c>
      <c r="J1854" s="138" t="s">
        <v>2987</v>
      </c>
      <c r="K1854" s="138" t="s">
        <v>601</v>
      </c>
      <c r="L1854" s="138" t="s">
        <v>591</v>
      </c>
      <c r="M1854" s="138" t="s">
        <v>603</v>
      </c>
      <c r="N1854" s="138" t="s">
        <v>613</v>
      </c>
      <c r="O1854" s="138">
        <v>50</v>
      </c>
      <c r="P1854" s="140">
        <v>50</v>
      </c>
      <c r="Q1854" s="137"/>
      <c r="R1854" s="138" t="s">
        <v>610</v>
      </c>
      <c r="S1854" s="138">
        <v>50</v>
      </c>
      <c r="T1854" s="138">
        <v>50</v>
      </c>
      <c r="U1854" s="138">
        <v>50</v>
      </c>
      <c r="V1854" s="140">
        <v>0</v>
      </c>
      <c r="W1854" s="138"/>
      <c r="X1854" s="138"/>
      <c r="Y1854" s="138">
        <v>0</v>
      </c>
      <c r="Z1854" s="138">
        <v>0</v>
      </c>
      <c r="AA1854" s="137"/>
      <c r="AB1854" s="137"/>
      <c r="AC1854" s="137"/>
      <c r="AD1854" s="137"/>
      <c r="AE1854" s="137"/>
      <c r="AF1854" s="137" t="s">
        <v>606</v>
      </c>
      <c r="AG1854" s="137" t="s">
        <v>607</v>
      </c>
      <c r="AH1854" s="148">
        <v>46235</v>
      </c>
      <c r="AI1854" s="137">
        <v>0</v>
      </c>
      <c r="AJ1854" s="137"/>
      <c r="AK1854" s="137" t="s">
        <v>597</v>
      </c>
      <c r="AL1854" s="137"/>
    </row>
    <row r="1855" s="134" customFormat="1" ht="38.8" customHeight="1" spans="1:38">
      <c r="A1855" s="137" t="s">
        <v>29</v>
      </c>
      <c r="B1855" s="137" t="s">
        <v>25</v>
      </c>
      <c r="C1855" s="138" t="s">
        <v>463</v>
      </c>
      <c r="D1855" s="138" t="s">
        <v>97</v>
      </c>
      <c r="E1855" s="137" t="s">
        <v>587</v>
      </c>
      <c r="F1855" s="138" t="s">
        <v>370</v>
      </c>
      <c r="G1855" s="138" t="s">
        <v>2988</v>
      </c>
      <c r="H1855" s="147">
        <v>46237.855625</v>
      </c>
      <c r="I1855" s="138"/>
      <c r="J1855" s="138" t="s">
        <v>2989</v>
      </c>
      <c r="K1855" s="138" t="s">
        <v>601</v>
      </c>
      <c r="L1855" s="138" t="s">
        <v>621</v>
      </c>
      <c r="M1855" s="138" t="s">
        <v>603</v>
      </c>
      <c r="N1855" s="138" t="s">
        <v>793</v>
      </c>
      <c r="O1855" s="138">
        <v>100</v>
      </c>
      <c r="P1855" s="140">
        <v>0</v>
      </c>
      <c r="Q1855" s="137"/>
      <c r="R1855" s="138" t="s">
        <v>666</v>
      </c>
      <c r="S1855" s="138">
        <v>100</v>
      </c>
      <c r="T1855" s="138">
        <v>0</v>
      </c>
      <c r="U1855" s="138">
        <v>0</v>
      </c>
      <c r="V1855" s="140">
        <v>100</v>
      </c>
      <c r="W1855" s="138" t="s">
        <v>670</v>
      </c>
      <c r="X1855" s="138"/>
      <c r="Y1855" s="138">
        <v>0</v>
      </c>
      <c r="Z1855" s="138">
        <v>70</v>
      </c>
      <c r="AA1855" s="137"/>
      <c r="AB1855" s="137"/>
      <c r="AC1855" s="137"/>
      <c r="AD1855" s="137"/>
      <c r="AE1855" s="137"/>
      <c r="AF1855" s="137"/>
      <c r="AG1855" s="137" t="s">
        <v>596</v>
      </c>
      <c r="AH1855" s="148">
        <v>46053</v>
      </c>
      <c r="AI1855" s="137">
        <v>0</v>
      </c>
      <c r="AJ1855" s="137"/>
      <c r="AK1855" s="137" t="s">
        <v>917</v>
      </c>
      <c r="AL1855" s="137"/>
    </row>
    <row r="1856" s="134" customFormat="1" ht="38.8" customHeight="1" spans="1:38">
      <c r="A1856" s="137" t="s">
        <v>29</v>
      </c>
      <c r="B1856" s="137" t="s">
        <v>27</v>
      </c>
      <c r="C1856" s="138" t="s">
        <v>463</v>
      </c>
      <c r="D1856" s="138" t="s">
        <v>121</v>
      </c>
      <c r="E1856" s="137" t="s">
        <v>587</v>
      </c>
      <c r="F1856" s="138" t="s">
        <v>258</v>
      </c>
      <c r="G1856" s="138" t="s">
        <v>2799</v>
      </c>
      <c r="H1856" s="147">
        <v>46238.3695601852</v>
      </c>
      <c r="I1856" s="138"/>
      <c r="J1856" s="138" t="s">
        <v>2990</v>
      </c>
      <c r="K1856" s="138" t="s">
        <v>601</v>
      </c>
      <c r="L1856" s="138" t="s">
        <v>818</v>
      </c>
      <c r="M1856" s="138" t="s">
        <v>603</v>
      </c>
      <c r="N1856" s="138" t="s">
        <v>769</v>
      </c>
      <c r="O1856" s="138">
        <v>0</v>
      </c>
      <c r="P1856" s="140">
        <v>0</v>
      </c>
      <c r="Q1856" s="137"/>
      <c r="R1856" s="138" t="s">
        <v>610</v>
      </c>
      <c r="S1856" s="138">
        <v>0</v>
      </c>
      <c r="T1856" s="138">
        <v>0</v>
      </c>
      <c r="U1856" s="138">
        <v>0</v>
      </c>
      <c r="V1856" s="140">
        <v>0</v>
      </c>
      <c r="W1856" s="138"/>
      <c r="X1856" s="138"/>
      <c r="Y1856" s="138">
        <v>0</v>
      </c>
      <c r="Z1856" s="138">
        <v>0</v>
      </c>
      <c r="AA1856" s="137"/>
      <c r="AB1856" s="137"/>
      <c r="AC1856" s="137"/>
      <c r="AD1856" s="137"/>
      <c r="AE1856" s="137"/>
      <c r="AF1856" s="137"/>
      <c r="AG1856" s="137" t="s">
        <v>596</v>
      </c>
      <c r="AH1856" s="148">
        <v>45899</v>
      </c>
      <c r="AI1856" s="137">
        <v>0</v>
      </c>
      <c r="AJ1856" s="137"/>
      <c r="AK1856" s="137" t="s">
        <v>818</v>
      </c>
      <c r="AL1856" s="137"/>
    </row>
    <row r="1857" s="134" customFormat="1" ht="38.8" customHeight="1" spans="1:38">
      <c r="A1857" s="137" t="s">
        <v>29</v>
      </c>
      <c r="B1857" s="137" t="s">
        <v>27</v>
      </c>
      <c r="C1857" s="138" t="s">
        <v>463</v>
      </c>
      <c r="D1857" s="138" t="s">
        <v>121</v>
      </c>
      <c r="E1857" s="137" t="s">
        <v>587</v>
      </c>
      <c r="F1857" s="138" t="s">
        <v>257</v>
      </c>
      <c r="G1857" s="138" t="s">
        <v>2752</v>
      </c>
      <c r="H1857" s="147">
        <v>46238.3764236111</v>
      </c>
      <c r="I1857" s="138"/>
      <c r="J1857" s="138" t="s">
        <v>2991</v>
      </c>
      <c r="K1857" s="138" t="s">
        <v>601</v>
      </c>
      <c r="L1857" s="138" t="s">
        <v>818</v>
      </c>
      <c r="M1857" s="138" t="s">
        <v>603</v>
      </c>
      <c r="N1857" s="138" t="s">
        <v>769</v>
      </c>
      <c r="O1857" s="138">
        <v>0</v>
      </c>
      <c r="P1857" s="140">
        <v>0</v>
      </c>
      <c r="Q1857" s="137"/>
      <c r="R1857" s="138" t="s">
        <v>610</v>
      </c>
      <c r="S1857" s="138">
        <v>0</v>
      </c>
      <c r="T1857" s="138">
        <v>0</v>
      </c>
      <c r="U1857" s="138">
        <v>0</v>
      </c>
      <c r="V1857" s="140">
        <v>0</v>
      </c>
      <c r="W1857" s="138"/>
      <c r="X1857" s="138"/>
      <c r="Y1857" s="138">
        <v>0</v>
      </c>
      <c r="Z1857" s="138">
        <v>0</v>
      </c>
      <c r="AA1857" s="137"/>
      <c r="AB1857" s="137"/>
      <c r="AC1857" s="137"/>
      <c r="AD1857" s="137"/>
      <c r="AE1857" s="137"/>
      <c r="AF1857" s="137"/>
      <c r="AG1857" s="137" t="s">
        <v>596</v>
      </c>
      <c r="AH1857" s="148">
        <v>46237</v>
      </c>
      <c r="AI1857" s="137">
        <v>0</v>
      </c>
      <c r="AJ1857" s="137"/>
      <c r="AK1857" s="137" t="s">
        <v>818</v>
      </c>
      <c r="AL1857" s="137"/>
    </row>
    <row r="1858" s="134" customFormat="1" ht="38.8" customHeight="1" spans="1:38">
      <c r="A1858" s="137" t="s">
        <v>29</v>
      </c>
      <c r="B1858" s="137" t="s">
        <v>27</v>
      </c>
      <c r="C1858" s="138" t="s">
        <v>463</v>
      </c>
      <c r="D1858" s="138" t="s">
        <v>121</v>
      </c>
      <c r="E1858" s="137" t="s">
        <v>587</v>
      </c>
      <c r="F1858" s="138" t="s">
        <v>257</v>
      </c>
      <c r="G1858" s="138" t="s">
        <v>2752</v>
      </c>
      <c r="H1858" s="147">
        <v>46238.3864351852</v>
      </c>
      <c r="I1858" s="138"/>
      <c r="J1858" s="138" t="s">
        <v>2992</v>
      </c>
      <c r="K1858" s="138" t="s">
        <v>601</v>
      </c>
      <c r="L1858" s="138" t="s">
        <v>818</v>
      </c>
      <c r="M1858" s="138" t="s">
        <v>603</v>
      </c>
      <c r="N1858" s="138" t="s">
        <v>769</v>
      </c>
      <c r="O1858" s="138">
        <v>0</v>
      </c>
      <c r="P1858" s="140">
        <v>0</v>
      </c>
      <c r="Q1858" s="137"/>
      <c r="R1858" s="138" t="s">
        <v>610</v>
      </c>
      <c r="S1858" s="138">
        <v>0</v>
      </c>
      <c r="T1858" s="138">
        <v>0</v>
      </c>
      <c r="U1858" s="138">
        <v>0</v>
      </c>
      <c r="V1858" s="140">
        <v>0</v>
      </c>
      <c r="W1858" s="138"/>
      <c r="X1858" s="138"/>
      <c r="Y1858" s="138">
        <v>0</v>
      </c>
      <c r="Z1858" s="138">
        <v>0</v>
      </c>
      <c r="AA1858" s="137"/>
      <c r="AB1858" s="137"/>
      <c r="AC1858" s="137"/>
      <c r="AD1858" s="137"/>
      <c r="AE1858" s="137"/>
      <c r="AF1858" s="137"/>
      <c r="AG1858" s="137" t="s">
        <v>596</v>
      </c>
      <c r="AH1858" s="148">
        <v>46237</v>
      </c>
      <c r="AI1858" s="137">
        <v>0</v>
      </c>
      <c r="AJ1858" s="137"/>
      <c r="AK1858" s="137" t="s">
        <v>818</v>
      </c>
      <c r="AL1858" s="137"/>
    </row>
    <row r="1859" s="134" customFormat="1" ht="38.8" customHeight="1" spans="1:38">
      <c r="A1859" s="137" t="s">
        <v>29</v>
      </c>
      <c r="B1859" s="137" t="s">
        <v>27</v>
      </c>
      <c r="C1859" s="138" t="s">
        <v>463</v>
      </c>
      <c r="D1859" s="138" t="s">
        <v>121</v>
      </c>
      <c r="E1859" s="137" t="s">
        <v>587</v>
      </c>
      <c r="F1859" s="138" t="s">
        <v>258</v>
      </c>
      <c r="G1859" s="138" t="s">
        <v>2799</v>
      </c>
      <c r="H1859" s="147">
        <v>46238.3870023148</v>
      </c>
      <c r="I1859" s="138"/>
      <c r="J1859" s="138" t="s">
        <v>2993</v>
      </c>
      <c r="K1859" s="138" t="s">
        <v>601</v>
      </c>
      <c r="L1859" s="138" t="s">
        <v>818</v>
      </c>
      <c r="M1859" s="138" t="s">
        <v>603</v>
      </c>
      <c r="N1859" s="138" t="s">
        <v>769</v>
      </c>
      <c r="O1859" s="138">
        <v>0</v>
      </c>
      <c r="P1859" s="140">
        <v>0</v>
      </c>
      <c r="Q1859" s="137"/>
      <c r="R1859" s="138" t="s">
        <v>610</v>
      </c>
      <c r="S1859" s="138">
        <v>0</v>
      </c>
      <c r="T1859" s="138">
        <v>0</v>
      </c>
      <c r="U1859" s="138">
        <v>0</v>
      </c>
      <c r="V1859" s="140">
        <v>0</v>
      </c>
      <c r="W1859" s="138"/>
      <c r="X1859" s="138"/>
      <c r="Y1859" s="138">
        <v>0</v>
      </c>
      <c r="Z1859" s="138">
        <v>0</v>
      </c>
      <c r="AA1859" s="137"/>
      <c r="AB1859" s="137"/>
      <c r="AC1859" s="137"/>
      <c r="AD1859" s="137"/>
      <c r="AE1859" s="137"/>
      <c r="AF1859" s="137"/>
      <c r="AG1859" s="137" t="s">
        <v>596</v>
      </c>
      <c r="AH1859" s="148">
        <v>46237</v>
      </c>
      <c r="AI1859" s="137">
        <v>0</v>
      </c>
      <c r="AJ1859" s="137"/>
      <c r="AK1859" s="137" t="s">
        <v>818</v>
      </c>
      <c r="AL1859" s="137"/>
    </row>
    <row r="1860" s="134" customFormat="1" ht="38.8" customHeight="1" spans="1:38">
      <c r="A1860" s="137" t="s">
        <v>29</v>
      </c>
      <c r="B1860" s="137" t="s">
        <v>27</v>
      </c>
      <c r="C1860" s="138" t="s">
        <v>463</v>
      </c>
      <c r="D1860" s="138" t="s">
        <v>123</v>
      </c>
      <c r="E1860" s="137" t="s">
        <v>587</v>
      </c>
      <c r="F1860" s="138" t="s">
        <v>264</v>
      </c>
      <c r="G1860" s="138" t="s">
        <v>2885</v>
      </c>
      <c r="H1860" s="147">
        <v>46238.4033680556</v>
      </c>
      <c r="I1860" s="138" t="s">
        <v>2994</v>
      </c>
      <c r="J1860" s="138" t="s">
        <v>2995</v>
      </c>
      <c r="K1860" s="138" t="s">
        <v>601</v>
      </c>
      <c r="L1860" s="138" t="s">
        <v>591</v>
      </c>
      <c r="M1860" s="138" t="s">
        <v>603</v>
      </c>
      <c r="N1860" s="138" t="s">
        <v>613</v>
      </c>
      <c r="O1860" s="138">
        <v>50</v>
      </c>
      <c r="P1860" s="140">
        <v>50</v>
      </c>
      <c r="Q1860" s="137"/>
      <c r="R1860" s="138" t="s">
        <v>610</v>
      </c>
      <c r="S1860" s="138">
        <v>100</v>
      </c>
      <c r="T1860" s="138">
        <v>100</v>
      </c>
      <c r="U1860" s="138">
        <v>50</v>
      </c>
      <c r="V1860" s="140">
        <v>0</v>
      </c>
      <c r="W1860" s="138"/>
      <c r="X1860" s="138"/>
      <c r="Y1860" s="138">
        <v>0</v>
      </c>
      <c r="Z1860" s="138">
        <v>0</v>
      </c>
      <c r="AA1860" s="137"/>
      <c r="AB1860" s="137"/>
      <c r="AC1860" s="137"/>
      <c r="AD1860" s="137"/>
      <c r="AE1860" s="137"/>
      <c r="AF1860" s="137" t="s">
        <v>606</v>
      </c>
      <c r="AG1860" s="137" t="s">
        <v>607</v>
      </c>
      <c r="AH1860" s="148">
        <v>46233</v>
      </c>
      <c r="AI1860" s="137">
        <v>0</v>
      </c>
      <c r="AJ1860" s="137"/>
      <c r="AK1860" s="137" t="s">
        <v>597</v>
      </c>
      <c r="AL1860" s="137"/>
    </row>
    <row r="1861" s="134" customFormat="1" ht="38.8" customHeight="1" spans="1:38">
      <c r="A1861" s="137" t="s">
        <v>29</v>
      </c>
      <c r="B1861" s="137" t="s">
        <v>27</v>
      </c>
      <c r="C1861" s="138" t="s">
        <v>463</v>
      </c>
      <c r="D1861" s="138" t="s">
        <v>123</v>
      </c>
      <c r="E1861" s="137" t="s">
        <v>587</v>
      </c>
      <c r="F1861" s="138" t="s">
        <v>264</v>
      </c>
      <c r="G1861" s="138" t="s">
        <v>2885</v>
      </c>
      <c r="H1861" s="147">
        <v>46238.4033680556</v>
      </c>
      <c r="I1861" s="138" t="s">
        <v>2994</v>
      </c>
      <c r="J1861" s="138" t="s">
        <v>2995</v>
      </c>
      <c r="K1861" s="138" t="s">
        <v>601</v>
      </c>
      <c r="L1861" s="138" t="s">
        <v>591</v>
      </c>
      <c r="M1861" s="138" t="s">
        <v>603</v>
      </c>
      <c r="N1861" s="138" t="s">
        <v>784</v>
      </c>
      <c r="O1861" s="138">
        <v>50</v>
      </c>
      <c r="P1861" s="140">
        <v>50</v>
      </c>
      <c r="Q1861" s="137"/>
      <c r="R1861" s="138" t="s">
        <v>610</v>
      </c>
      <c r="S1861" s="138">
        <v>100</v>
      </c>
      <c r="T1861" s="138">
        <v>100</v>
      </c>
      <c r="U1861" s="138">
        <v>50</v>
      </c>
      <c r="V1861" s="140">
        <v>0</v>
      </c>
      <c r="W1861" s="138"/>
      <c r="X1861" s="138"/>
      <c r="Y1861" s="138">
        <v>0</v>
      </c>
      <c r="Z1861" s="138">
        <v>0</v>
      </c>
      <c r="AA1861" s="137"/>
      <c r="AB1861" s="137"/>
      <c r="AC1861" s="137"/>
      <c r="AD1861" s="137"/>
      <c r="AE1861" s="137"/>
      <c r="AF1861" s="137" t="s">
        <v>606</v>
      </c>
      <c r="AG1861" s="137" t="s">
        <v>607</v>
      </c>
      <c r="AH1861" s="148">
        <v>46233</v>
      </c>
      <c r="AI1861" s="137">
        <v>0</v>
      </c>
      <c r="AJ1861" s="137"/>
      <c r="AK1861" s="137" t="s">
        <v>597</v>
      </c>
      <c r="AL1861" s="137"/>
    </row>
    <row r="1862" s="134" customFormat="1" ht="38.8" customHeight="1" spans="1:38">
      <c r="A1862" s="137" t="s">
        <v>29</v>
      </c>
      <c r="B1862" s="137" t="s">
        <v>27</v>
      </c>
      <c r="C1862" s="138" t="s">
        <v>463</v>
      </c>
      <c r="D1862" s="138" t="s">
        <v>123</v>
      </c>
      <c r="E1862" s="137" t="s">
        <v>587</v>
      </c>
      <c r="F1862" s="138" t="s">
        <v>264</v>
      </c>
      <c r="G1862" s="138" t="s">
        <v>2885</v>
      </c>
      <c r="H1862" s="147">
        <v>46238.4033680556</v>
      </c>
      <c r="I1862" s="138" t="s">
        <v>2994</v>
      </c>
      <c r="J1862" s="138" t="s">
        <v>2995</v>
      </c>
      <c r="K1862" s="138" t="s">
        <v>601</v>
      </c>
      <c r="L1862" s="138" t="s">
        <v>591</v>
      </c>
      <c r="M1862" s="138" t="s">
        <v>603</v>
      </c>
      <c r="N1862" s="138" t="s">
        <v>769</v>
      </c>
      <c r="O1862" s="138">
        <v>0</v>
      </c>
      <c r="P1862" s="140">
        <v>0</v>
      </c>
      <c r="Q1862" s="137"/>
      <c r="R1862" s="138" t="s">
        <v>610</v>
      </c>
      <c r="S1862" s="138">
        <v>100</v>
      </c>
      <c r="T1862" s="138">
        <v>100</v>
      </c>
      <c r="U1862" s="138">
        <v>0</v>
      </c>
      <c r="V1862" s="140">
        <v>0</v>
      </c>
      <c r="W1862" s="138"/>
      <c r="X1862" s="138"/>
      <c r="Y1862" s="138">
        <v>0</v>
      </c>
      <c r="Z1862" s="138">
        <v>0</v>
      </c>
      <c r="AA1862" s="137"/>
      <c r="AB1862" s="137"/>
      <c r="AC1862" s="137"/>
      <c r="AD1862" s="137"/>
      <c r="AE1862" s="137"/>
      <c r="AF1862" s="137" t="s">
        <v>606</v>
      </c>
      <c r="AG1862" s="137" t="s">
        <v>607</v>
      </c>
      <c r="AH1862" s="148">
        <v>46233</v>
      </c>
      <c r="AI1862" s="137">
        <v>0</v>
      </c>
      <c r="AJ1862" s="137"/>
      <c r="AK1862" s="137" t="s">
        <v>597</v>
      </c>
      <c r="AL1862" s="137"/>
    </row>
    <row r="1863" s="134" customFormat="1" ht="38.8" customHeight="1" spans="1:38">
      <c r="A1863" s="137" t="s">
        <v>29</v>
      </c>
      <c r="B1863" s="137" t="s">
        <v>27</v>
      </c>
      <c r="C1863" s="138" t="s">
        <v>463</v>
      </c>
      <c r="D1863" s="138" t="s">
        <v>121</v>
      </c>
      <c r="E1863" s="137" t="s">
        <v>587</v>
      </c>
      <c r="F1863" s="138" t="s">
        <v>258</v>
      </c>
      <c r="G1863" s="138" t="s">
        <v>2799</v>
      </c>
      <c r="H1863" s="147">
        <v>46238.4230324074</v>
      </c>
      <c r="I1863" s="138"/>
      <c r="J1863" s="138" t="s">
        <v>2996</v>
      </c>
      <c r="K1863" s="138" t="s">
        <v>601</v>
      </c>
      <c r="L1863" s="138" t="s">
        <v>818</v>
      </c>
      <c r="M1863" s="138" t="s">
        <v>603</v>
      </c>
      <c r="N1863" s="138" t="s">
        <v>769</v>
      </c>
      <c r="O1863" s="138">
        <v>0</v>
      </c>
      <c r="P1863" s="140">
        <v>0</v>
      </c>
      <c r="Q1863" s="137"/>
      <c r="R1863" s="138" t="s">
        <v>610</v>
      </c>
      <c r="S1863" s="138">
        <v>0</v>
      </c>
      <c r="T1863" s="138">
        <v>0</v>
      </c>
      <c r="U1863" s="138">
        <v>0</v>
      </c>
      <c r="V1863" s="140">
        <v>0</v>
      </c>
      <c r="W1863" s="138"/>
      <c r="X1863" s="138"/>
      <c r="Y1863" s="138">
        <v>0</v>
      </c>
      <c r="Z1863" s="138">
        <v>0</v>
      </c>
      <c r="AA1863" s="137"/>
      <c r="AB1863" s="137"/>
      <c r="AC1863" s="137"/>
      <c r="AD1863" s="137"/>
      <c r="AE1863" s="137"/>
      <c r="AF1863" s="137"/>
      <c r="AG1863" s="137" t="s">
        <v>596</v>
      </c>
      <c r="AH1863" s="148">
        <v>46237</v>
      </c>
      <c r="AI1863" s="137">
        <v>0</v>
      </c>
      <c r="AJ1863" s="137"/>
      <c r="AK1863" s="137" t="s">
        <v>818</v>
      </c>
      <c r="AL1863" s="137"/>
    </row>
    <row r="1864" s="134" customFormat="1" ht="38.8" customHeight="1" spans="1:38">
      <c r="A1864" s="137" t="s">
        <v>29</v>
      </c>
      <c r="B1864" s="137" t="s">
        <v>27</v>
      </c>
      <c r="C1864" s="138" t="s">
        <v>463</v>
      </c>
      <c r="D1864" s="138" t="s">
        <v>123</v>
      </c>
      <c r="E1864" s="137" t="s">
        <v>587</v>
      </c>
      <c r="F1864" s="138" t="s">
        <v>264</v>
      </c>
      <c r="G1864" s="138" t="s">
        <v>2885</v>
      </c>
      <c r="H1864" s="147">
        <v>46238.4365625</v>
      </c>
      <c r="I1864" s="138" t="s">
        <v>2997</v>
      </c>
      <c r="J1864" s="138" t="s">
        <v>2998</v>
      </c>
      <c r="K1864" s="138" t="s">
        <v>601</v>
      </c>
      <c r="L1864" s="138" t="s">
        <v>818</v>
      </c>
      <c r="M1864" s="138" t="s">
        <v>603</v>
      </c>
      <c r="N1864" s="138" t="s">
        <v>609</v>
      </c>
      <c r="O1864" s="138">
        <v>30</v>
      </c>
      <c r="P1864" s="140">
        <v>90</v>
      </c>
      <c r="Q1864" s="137"/>
      <c r="R1864" s="138" t="s">
        <v>610</v>
      </c>
      <c r="S1864" s="138">
        <v>240</v>
      </c>
      <c r="T1864" s="138">
        <v>240</v>
      </c>
      <c r="U1864" s="138">
        <v>90</v>
      </c>
      <c r="V1864" s="140">
        <v>-60</v>
      </c>
      <c r="W1864" s="138"/>
      <c r="X1864" s="138"/>
      <c r="Y1864" s="138">
        <v>0</v>
      </c>
      <c r="Z1864" s="138">
        <v>0</v>
      </c>
      <c r="AA1864" s="137"/>
      <c r="AB1864" s="137"/>
      <c r="AC1864" s="137"/>
      <c r="AD1864" s="137"/>
      <c r="AE1864" s="137"/>
      <c r="AF1864" s="137" t="s">
        <v>606</v>
      </c>
      <c r="AG1864" s="137" t="s">
        <v>607</v>
      </c>
      <c r="AH1864" s="148">
        <v>46233</v>
      </c>
      <c r="AI1864" s="137">
        <v>0</v>
      </c>
      <c r="AJ1864" s="137"/>
      <c r="AK1864" s="137" t="s">
        <v>818</v>
      </c>
      <c r="AL1864" s="137"/>
    </row>
    <row r="1865" s="134" customFormat="1" ht="38.8" customHeight="1" spans="1:38">
      <c r="A1865" s="137" t="s">
        <v>29</v>
      </c>
      <c r="B1865" s="137" t="s">
        <v>27</v>
      </c>
      <c r="C1865" s="138" t="s">
        <v>463</v>
      </c>
      <c r="D1865" s="138" t="s">
        <v>123</v>
      </c>
      <c r="E1865" s="137" t="s">
        <v>587</v>
      </c>
      <c r="F1865" s="138" t="s">
        <v>264</v>
      </c>
      <c r="G1865" s="138" t="s">
        <v>2885</v>
      </c>
      <c r="H1865" s="147">
        <v>46238.4365625</v>
      </c>
      <c r="I1865" s="138" t="s">
        <v>2997</v>
      </c>
      <c r="J1865" s="138" t="s">
        <v>2998</v>
      </c>
      <c r="K1865" s="138" t="s">
        <v>601</v>
      </c>
      <c r="L1865" s="138" t="s">
        <v>818</v>
      </c>
      <c r="M1865" s="138" t="s">
        <v>603</v>
      </c>
      <c r="N1865" s="138" t="s">
        <v>769</v>
      </c>
      <c r="O1865" s="138">
        <v>0</v>
      </c>
      <c r="P1865" s="140">
        <v>0</v>
      </c>
      <c r="Q1865" s="137"/>
      <c r="R1865" s="138" t="s">
        <v>610</v>
      </c>
      <c r="S1865" s="138">
        <v>240</v>
      </c>
      <c r="T1865" s="138">
        <v>240</v>
      </c>
      <c r="U1865" s="138">
        <v>0</v>
      </c>
      <c r="V1865" s="140">
        <v>0</v>
      </c>
      <c r="W1865" s="138"/>
      <c r="X1865" s="138"/>
      <c r="Y1865" s="138">
        <v>0</v>
      </c>
      <c r="Z1865" s="138">
        <v>0</v>
      </c>
      <c r="AA1865" s="137"/>
      <c r="AB1865" s="137"/>
      <c r="AC1865" s="137"/>
      <c r="AD1865" s="137"/>
      <c r="AE1865" s="137"/>
      <c r="AF1865" s="137" t="s">
        <v>606</v>
      </c>
      <c r="AG1865" s="137" t="s">
        <v>607</v>
      </c>
      <c r="AH1865" s="148">
        <v>46233</v>
      </c>
      <c r="AI1865" s="137">
        <v>0</v>
      </c>
      <c r="AJ1865" s="137"/>
      <c r="AK1865" s="137" t="s">
        <v>818</v>
      </c>
      <c r="AL1865" s="137"/>
    </row>
    <row r="1866" s="134" customFormat="1" ht="38.8" customHeight="1" spans="1:38">
      <c r="A1866" s="137" t="s">
        <v>29</v>
      </c>
      <c r="B1866" s="137" t="s">
        <v>25</v>
      </c>
      <c r="C1866" s="138" t="s">
        <v>463</v>
      </c>
      <c r="D1866" s="138" t="s">
        <v>99</v>
      </c>
      <c r="E1866" s="137" t="s">
        <v>587</v>
      </c>
      <c r="F1866" s="138" t="s">
        <v>375</v>
      </c>
      <c r="G1866" s="138" t="s">
        <v>643</v>
      </c>
      <c r="H1866" s="147">
        <v>46238.4543055556</v>
      </c>
      <c r="I1866" s="138" t="s">
        <v>2999</v>
      </c>
      <c r="J1866" s="138" t="s">
        <v>3000</v>
      </c>
      <c r="K1866" s="138" t="s">
        <v>601</v>
      </c>
      <c r="L1866" s="138" t="s">
        <v>591</v>
      </c>
      <c r="M1866" s="138" t="s">
        <v>603</v>
      </c>
      <c r="N1866" s="138" t="s">
        <v>613</v>
      </c>
      <c r="O1866" s="138">
        <v>50</v>
      </c>
      <c r="P1866" s="140">
        <v>50</v>
      </c>
      <c r="Q1866" s="137"/>
      <c r="R1866" s="138" t="s">
        <v>610</v>
      </c>
      <c r="S1866" s="138">
        <v>50</v>
      </c>
      <c r="T1866" s="138">
        <v>50</v>
      </c>
      <c r="U1866" s="138">
        <v>50</v>
      </c>
      <c r="V1866" s="140">
        <v>0</v>
      </c>
      <c r="W1866" s="138"/>
      <c r="X1866" s="138"/>
      <c r="Y1866" s="138">
        <v>0</v>
      </c>
      <c r="Z1866" s="138">
        <v>0</v>
      </c>
      <c r="AA1866" s="137"/>
      <c r="AB1866" s="137"/>
      <c r="AC1866" s="137"/>
      <c r="AD1866" s="137"/>
      <c r="AE1866" s="137"/>
      <c r="AF1866" s="137" t="s">
        <v>606</v>
      </c>
      <c r="AG1866" s="137" t="s">
        <v>607</v>
      </c>
      <c r="AH1866" s="148">
        <v>46235</v>
      </c>
      <c r="AI1866" s="137">
        <v>0</v>
      </c>
      <c r="AJ1866" s="137"/>
      <c r="AK1866" s="137" t="s">
        <v>628</v>
      </c>
      <c r="AL1866" s="137"/>
    </row>
    <row r="1867" s="134" customFormat="1" ht="38.8" customHeight="1" spans="1:38">
      <c r="A1867" s="137" t="s">
        <v>29</v>
      </c>
      <c r="B1867" s="137" t="s">
        <v>27</v>
      </c>
      <c r="C1867" s="138" t="s">
        <v>463</v>
      </c>
      <c r="D1867" s="138" t="s">
        <v>117</v>
      </c>
      <c r="E1867" s="137" t="s">
        <v>587</v>
      </c>
      <c r="F1867" s="138" t="s">
        <v>252</v>
      </c>
      <c r="G1867" s="138" t="s">
        <v>2818</v>
      </c>
      <c r="H1867" s="147">
        <v>46238.4624768519</v>
      </c>
      <c r="I1867" s="138"/>
      <c r="J1867" s="138" t="s">
        <v>3001</v>
      </c>
      <c r="K1867" s="138" t="s">
        <v>601</v>
      </c>
      <c r="L1867" s="138" t="s">
        <v>591</v>
      </c>
      <c r="M1867" s="138" t="s">
        <v>603</v>
      </c>
      <c r="N1867" s="138" t="s">
        <v>769</v>
      </c>
      <c r="O1867" s="138">
        <v>0</v>
      </c>
      <c r="P1867" s="140">
        <v>0</v>
      </c>
      <c r="Q1867" s="137"/>
      <c r="R1867" s="138" t="s">
        <v>610</v>
      </c>
      <c r="S1867" s="138">
        <v>0</v>
      </c>
      <c r="T1867" s="138">
        <v>0</v>
      </c>
      <c r="U1867" s="138">
        <v>0</v>
      </c>
      <c r="V1867" s="140">
        <v>0</v>
      </c>
      <c r="W1867" s="138"/>
      <c r="X1867" s="138"/>
      <c r="Y1867" s="138">
        <v>0</v>
      </c>
      <c r="Z1867" s="138">
        <v>0</v>
      </c>
      <c r="AA1867" s="137"/>
      <c r="AB1867" s="137"/>
      <c r="AC1867" s="137"/>
      <c r="AD1867" s="137"/>
      <c r="AE1867" s="137"/>
      <c r="AF1867" s="137"/>
      <c r="AG1867" s="137" t="s">
        <v>596</v>
      </c>
      <c r="AH1867" s="148">
        <v>46235</v>
      </c>
      <c r="AI1867" s="137">
        <v>0</v>
      </c>
      <c r="AJ1867" s="137"/>
      <c r="AK1867" s="137" t="s">
        <v>597</v>
      </c>
      <c r="AL1867" s="137"/>
    </row>
    <row r="1868" s="134" customFormat="1" ht="38.8" customHeight="1" spans="1:38">
      <c r="A1868" s="137" t="s">
        <v>29</v>
      </c>
      <c r="B1868" s="137" t="s">
        <v>27</v>
      </c>
      <c r="C1868" s="138" t="s">
        <v>463</v>
      </c>
      <c r="D1868" s="138" t="s">
        <v>121</v>
      </c>
      <c r="E1868" s="137" t="s">
        <v>587</v>
      </c>
      <c r="F1868" s="138" t="s">
        <v>257</v>
      </c>
      <c r="G1868" s="138" t="s">
        <v>2752</v>
      </c>
      <c r="H1868" s="147">
        <v>46238.4638773148</v>
      </c>
      <c r="I1868" s="138"/>
      <c r="J1868" s="138" t="s">
        <v>3002</v>
      </c>
      <c r="K1868" s="138" t="s">
        <v>601</v>
      </c>
      <c r="L1868" s="138" t="s">
        <v>818</v>
      </c>
      <c r="M1868" s="138" t="s">
        <v>603</v>
      </c>
      <c r="N1868" s="138" t="s">
        <v>769</v>
      </c>
      <c r="O1868" s="138">
        <v>0</v>
      </c>
      <c r="P1868" s="140">
        <v>0</v>
      </c>
      <c r="Q1868" s="137"/>
      <c r="R1868" s="138" t="s">
        <v>610</v>
      </c>
      <c r="S1868" s="138">
        <v>0</v>
      </c>
      <c r="T1868" s="138">
        <v>0</v>
      </c>
      <c r="U1868" s="138">
        <v>0</v>
      </c>
      <c r="V1868" s="140">
        <v>0</v>
      </c>
      <c r="W1868" s="138"/>
      <c r="X1868" s="138"/>
      <c r="Y1868" s="138">
        <v>0</v>
      </c>
      <c r="Z1868" s="138">
        <v>0</v>
      </c>
      <c r="AA1868" s="137"/>
      <c r="AB1868" s="137"/>
      <c r="AC1868" s="137"/>
      <c r="AD1868" s="137"/>
      <c r="AE1868" s="137"/>
      <c r="AF1868" s="137"/>
      <c r="AG1868" s="137" t="s">
        <v>596</v>
      </c>
      <c r="AH1868" s="148">
        <v>46237</v>
      </c>
      <c r="AI1868" s="137">
        <v>0</v>
      </c>
      <c r="AJ1868" s="137"/>
      <c r="AK1868" s="137" t="s">
        <v>818</v>
      </c>
      <c r="AL1868" s="137"/>
    </row>
    <row r="1869" s="134" customFormat="1" ht="38.8" customHeight="1" spans="1:38">
      <c r="A1869" s="137" t="s">
        <v>29</v>
      </c>
      <c r="B1869" s="137" t="s">
        <v>27</v>
      </c>
      <c r="C1869" s="138" t="s">
        <v>463</v>
      </c>
      <c r="D1869" s="138" t="s">
        <v>117</v>
      </c>
      <c r="E1869" s="137" t="s">
        <v>587</v>
      </c>
      <c r="F1869" s="138" t="s">
        <v>252</v>
      </c>
      <c r="G1869" s="138" t="s">
        <v>2818</v>
      </c>
      <c r="H1869" s="147">
        <v>46238.470775463</v>
      </c>
      <c r="I1869" s="138"/>
      <c r="J1869" s="138" t="s">
        <v>3003</v>
      </c>
      <c r="K1869" s="138" t="s">
        <v>601</v>
      </c>
      <c r="L1869" s="138" t="s">
        <v>818</v>
      </c>
      <c r="M1869" s="138" t="s">
        <v>603</v>
      </c>
      <c r="N1869" s="138" t="s">
        <v>769</v>
      </c>
      <c r="O1869" s="138">
        <v>0</v>
      </c>
      <c r="P1869" s="140">
        <v>0</v>
      </c>
      <c r="Q1869" s="137"/>
      <c r="R1869" s="138" t="s">
        <v>610</v>
      </c>
      <c r="S1869" s="138">
        <v>0</v>
      </c>
      <c r="T1869" s="138">
        <v>0</v>
      </c>
      <c r="U1869" s="138">
        <v>0</v>
      </c>
      <c r="V1869" s="140">
        <v>0</v>
      </c>
      <c r="W1869" s="138"/>
      <c r="X1869" s="138"/>
      <c r="Y1869" s="138">
        <v>0</v>
      </c>
      <c r="Z1869" s="138">
        <v>0</v>
      </c>
      <c r="AA1869" s="137"/>
      <c r="AB1869" s="137"/>
      <c r="AC1869" s="137"/>
      <c r="AD1869" s="137"/>
      <c r="AE1869" s="137"/>
      <c r="AF1869" s="137"/>
      <c r="AG1869" s="137" t="s">
        <v>596</v>
      </c>
      <c r="AH1869" s="148">
        <v>46235</v>
      </c>
      <c r="AI1869" s="137">
        <v>0</v>
      </c>
      <c r="AJ1869" s="137"/>
      <c r="AK1869" s="137" t="s">
        <v>818</v>
      </c>
      <c r="AL1869" s="137"/>
    </row>
    <row r="1870" s="134" customFormat="1" ht="38.8" customHeight="1" spans="1:38">
      <c r="A1870" s="137" t="s">
        <v>29</v>
      </c>
      <c r="B1870" s="137" t="s">
        <v>27</v>
      </c>
      <c r="C1870" s="138" t="s">
        <v>463</v>
      </c>
      <c r="D1870" s="138" t="s">
        <v>123</v>
      </c>
      <c r="E1870" s="137" t="s">
        <v>587</v>
      </c>
      <c r="F1870" s="138" t="s">
        <v>264</v>
      </c>
      <c r="G1870" s="138" t="s">
        <v>2885</v>
      </c>
      <c r="H1870" s="147">
        <v>46238.4713541667</v>
      </c>
      <c r="I1870" s="138" t="s">
        <v>3004</v>
      </c>
      <c r="J1870" s="138" t="s">
        <v>3005</v>
      </c>
      <c r="K1870" s="138" t="s">
        <v>601</v>
      </c>
      <c r="L1870" s="138" t="s">
        <v>602</v>
      </c>
      <c r="M1870" s="138" t="s">
        <v>603</v>
      </c>
      <c r="N1870" s="138" t="s">
        <v>609</v>
      </c>
      <c r="O1870" s="138">
        <v>30</v>
      </c>
      <c r="P1870" s="140">
        <v>90</v>
      </c>
      <c r="Q1870" s="137"/>
      <c r="R1870" s="138" t="s">
        <v>610</v>
      </c>
      <c r="S1870" s="138">
        <v>90</v>
      </c>
      <c r="T1870" s="138">
        <v>90</v>
      </c>
      <c r="U1870" s="138">
        <v>90</v>
      </c>
      <c r="V1870" s="140">
        <v>-60</v>
      </c>
      <c r="W1870" s="138"/>
      <c r="X1870" s="138"/>
      <c r="Y1870" s="138">
        <v>0</v>
      </c>
      <c r="Z1870" s="138">
        <v>0</v>
      </c>
      <c r="AA1870" s="137"/>
      <c r="AB1870" s="137"/>
      <c r="AC1870" s="137"/>
      <c r="AD1870" s="137"/>
      <c r="AE1870" s="137"/>
      <c r="AF1870" s="137" t="s">
        <v>606</v>
      </c>
      <c r="AG1870" s="137" t="s">
        <v>607</v>
      </c>
      <c r="AH1870" s="148">
        <v>46233</v>
      </c>
      <c r="AI1870" s="137">
        <v>0</v>
      </c>
      <c r="AJ1870" s="137"/>
      <c r="AK1870" s="137" t="s">
        <v>602</v>
      </c>
      <c r="AL1870" s="137"/>
    </row>
    <row r="1871" s="134" customFormat="1" ht="38.8" customHeight="1" spans="1:38">
      <c r="A1871" s="137" t="s">
        <v>29</v>
      </c>
      <c r="B1871" s="137" t="s">
        <v>25</v>
      </c>
      <c r="C1871" s="138" t="s">
        <v>463</v>
      </c>
      <c r="D1871" s="138" t="s">
        <v>84</v>
      </c>
      <c r="E1871" s="137" t="s">
        <v>625</v>
      </c>
      <c r="F1871" s="138" t="s">
        <v>330</v>
      </c>
      <c r="G1871" s="138" t="s">
        <v>2759</v>
      </c>
      <c r="H1871" s="147">
        <v>46238.4733796296</v>
      </c>
      <c r="I1871" s="138" t="s">
        <v>3006</v>
      </c>
      <c r="J1871" s="138" t="s">
        <v>3007</v>
      </c>
      <c r="K1871" s="138" t="s">
        <v>590</v>
      </c>
      <c r="L1871" s="138" t="s">
        <v>591</v>
      </c>
      <c r="M1871" s="138" t="s">
        <v>592</v>
      </c>
      <c r="N1871" s="138" t="s">
        <v>593</v>
      </c>
      <c r="O1871" s="138">
        <v>198</v>
      </c>
      <c r="P1871" s="140">
        <v>198</v>
      </c>
      <c r="Q1871" s="137" t="s">
        <v>2</v>
      </c>
      <c r="R1871" s="138" t="s">
        <v>594</v>
      </c>
      <c r="S1871" s="138">
        <v>198</v>
      </c>
      <c r="T1871" s="138">
        <v>198</v>
      </c>
      <c r="U1871" s="138">
        <v>198</v>
      </c>
      <c r="V1871" s="140">
        <v>0</v>
      </c>
      <c r="W1871" s="138"/>
      <c r="X1871" s="138"/>
      <c r="Y1871" s="138">
        <v>198</v>
      </c>
      <c r="Z1871" s="138">
        <v>198</v>
      </c>
      <c r="AA1871" s="137"/>
      <c r="AB1871" s="137"/>
      <c r="AC1871" s="137"/>
      <c r="AD1871" s="137"/>
      <c r="AE1871" s="137"/>
      <c r="AF1871" s="137" t="s">
        <v>651</v>
      </c>
      <c r="AG1871" s="137" t="s">
        <v>607</v>
      </c>
      <c r="AH1871" s="148">
        <v>42095</v>
      </c>
      <c r="AI1871" s="137">
        <v>0</v>
      </c>
      <c r="AJ1871" s="137"/>
      <c r="AK1871" s="137" t="s">
        <v>628</v>
      </c>
      <c r="AL1871" s="137"/>
    </row>
    <row r="1872" s="134" customFormat="1" ht="38.8" customHeight="1" spans="1:38">
      <c r="A1872" s="137" t="s">
        <v>29</v>
      </c>
      <c r="B1872" s="137" t="s">
        <v>25</v>
      </c>
      <c r="C1872" s="138" t="s">
        <v>463</v>
      </c>
      <c r="D1872" s="138" t="s">
        <v>93</v>
      </c>
      <c r="E1872" s="137" t="s">
        <v>587</v>
      </c>
      <c r="F1872" s="138" t="s">
        <v>348</v>
      </c>
      <c r="G1872" s="138" t="s">
        <v>2493</v>
      </c>
      <c r="H1872" s="147">
        <v>46238.5054976852</v>
      </c>
      <c r="I1872" s="138"/>
      <c r="J1872" s="138" t="s">
        <v>3008</v>
      </c>
      <c r="K1872" s="138" t="s">
        <v>601</v>
      </c>
      <c r="L1872" s="138" t="s">
        <v>591</v>
      </c>
      <c r="M1872" s="138" t="s">
        <v>603</v>
      </c>
      <c r="N1872" s="138" t="s">
        <v>769</v>
      </c>
      <c r="O1872" s="138">
        <v>0</v>
      </c>
      <c r="P1872" s="140">
        <v>0</v>
      </c>
      <c r="Q1872" s="137"/>
      <c r="R1872" s="138" t="s">
        <v>610</v>
      </c>
      <c r="S1872" s="138">
        <v>0</v>
      </c>
      <c r="T1872" s="138">
        <v>0</v>
      </c>
      <c r="U1872" s="138">
        <v>0</v>
      </c>
      <c r="V1872" s="140">
        <v>0</v>
      </c>
      <c r="W1872" s="138"/>
      <c r="X1872" s="138"/>
      <c r="Y1872" s="138">
        <v>0</v>
      </c>
      <c r="Z1872" s="138">
        <v>0</v>
      </c>
      <c r="AA1872" s="137"/>
      <c r="AB1872" s="137"/>
      <c r="AC1872" s="137"/>
      <c r="AD1872" s="137"/>
      <c r="AE1872" s="137"/>
      <c r="AF1872" s="137"/>
      <c r="AG1872" s="137" t="s">
        <v>596</v>
      </c>
      <c r="AH1872" s="148">
        <v>46235</v>
      </c>
      <c r="AI1872" s="137">
        <v>0</v>
      </c>
      <c r="AJ1872" s="137"/>
      <c r="AK1872" s="137" t="s">
        <v>597</v>
      </c>
      <c r="AL1872" s="137"/>
    </row>
    <row r="1873" s="134" customFormat="1" ht="38.8" customHeight="1" spans="1:38">
      <c r="A1873" s="137" t="s">
        <v>29</v>
      </c>
      <c r="B1873" s="137" t="s">
        <v>25</v>
      </c>
      <c r="C1873" s="138" t="s">
        <v>463</v>
      </c>
      <c r="D1873" s="138" t="s">
        <v>97</v>
      </c>
      <c r="E1873" s="137" t="s">
        <v>587</v>
      </c>
      <c r="F1873" s="138" t="s">
        <v>368</v>
      </c>
      <c r="G1873" s="138" t="s">
        <v>657</v>
      </c>
      <c r="H1873" s="147">
        <v>46238.5419097222</v>
      </c>
      <c r="I1873" s="138" t="s">
        <v>3009</v>
      </c>
      <c r="J1873" s="138" t="s">
        <v>3010</v>
      </c>
      <c r="K1873" s="138" t="s">
        <v>590</v>
      </c>
      <c r="L1873" s="138" t="s">
        <v>621</v>
      </c>
      <c r="M1873" s="138" t="s">
        <v>592</v>
      </c>
      <c r="N1873" s="138" t="s">
        <v>776</v>
      </c>
      <c r="O1873" s="138">
        <v>30</v>
      </c>
      <c r="P1873" s="140">
        <v>30</v>
      </c>
      <c r="Q1873" s="137"/>
      <c r="R1873" s="138" t="s">
        <v>666</v>
      </c>
      <c r="S1873" s="138">
        <v>405</v>
      </c>
      <c r="T1873" s="138">
        <v>90</v>
      </c>
      <c r="U1873" s="138">
        <v>30</v>
      </c>
      <c r="V1873" s="140">
        <v>0</v>
      </c>
      <c r="W1873" s="138" t="s">
        <v>670</v>
      </c>
      <c r="X1873" s="138"/>
      <c r="Y1873" s="138">
        <v>0</v>
      </c>
      <c r="Z1873" s="138">
        <v>0</v>
      </c>
      <c r="AA1873" s="137"/>
      <c r="AB1873" s="137"/>
      <c r="AC1873" s="137"/>
      <c r="AD1873" s="137"/>
      <c r="AE1873" s="137"/>
      <c r="AF1873" s="137" t="s">
        <v>606</v>
      </c>
      <c r="AG1873" s="137" t="s">
        <v>607</v>
      </c>
      <c r="AH1873" s="148">
        <v>44240</v>
      </c>
      <c r="AI1873" s="137">
        <v>0</v>
      </c>
      <c r="AJ1873" s="137"/>
      <c r="AK1873" s="137" t="s">
        <v>3011</v>
      </c>
      <c r="AL1873" s="137"/>
    </row>
    <row r="1874" s="134" customFormat="1" ht="38.8" customHeight="1" spans="1:38">
      <c r="A1874" s="137" t="s">
        <v>29</v>
      </c>
      <c r="B1874" s="137" t="s">
        <v>25</v>
      </c>
      <c r="C1874" s="138" t="s">
        <v>463</v>
      </c>
      <c r="D1874" s="138" t="s">
        <v>96</v>
      </c>
      <c r="E1874" s="137" t="s">
        <v>587</v>
      </c>
      <c r="F1874" s="138" t="s">
        <v>366</v>
      </c>
      <c r="G1874" s="138" t="s">
        <v>2896</v>
      </c>
      <c r="H1874" s="147">
        <v>46238.5424189815</v>
      </c>
      <c r="I1874" s="138" t="s">
        <v>3012</v>
      </c>
      <c r="J1874" s="138" t="s">
        <v>3013</v>
      </c>
      <c r="K1874" s="138" t="s">
        <v>601</v>
      </c>
      <c r="L1874" s="138" t="s">
        <v>591</v>
      </c>
      <c r="M1874" s="138" t="s">
        <v>603</v>
      </c>
      <c r="N1874" s="138" t="s">
        <v>859</v>
      </c>
      <c r="O1874" s="138">
        <v>50</v>
      </c>
      <c r="P1874" s="140">
        <v>50</v>
      </c>
      <c r="Q1874" s="137"/>
      <c r="R1874" s="138" t="s">
        <v>610</v>
      </c>
      <c r="S1874" s="138">
        <v>50</v>
      </c>
      <c r="T1874" s="138">
        <v>50</v>
      </c>
      <c r="U1874" s="138">
        <v>50</v>
      </c>
      <c r="V1874" s="140">
        <v>0</v>
      </c>
      <c r="W1874" s="138"/>
      <c r="X1874" s="138"/>
      <c r="Y1874" s="138">
        <v>0</v>
      </c>
      <c r="Z1874" s="138">
        <v>0</v>
      </c>
      <c r="AA1874" s="137"/>
      <c r="AB1874" s="137"/>
      <c r="AC1874" s="137"/>
      <c r="AD1874" s="137"/>
      <c r="AE1874" s="137"/>
      <c r="AF1874" s="137" t="s">
        <v>606</v>
      </c>
      <c r="AG1874" s="137" t="s">
        <v>607</v>
      </c>
      <c r="AH1874" s="148">
        <v>46235</v>
      </c>
      <c r="AI1874" s="137">
        <v>0</v>
      </c>
      <c r="AJ1874" s="137"/>
      <c r="AK1874" s="137" t="s">
        <v>628</v>
      </c>
      <c r="AL1874" s="137"/>
    </row>
    <row r="1875" s="134" customFormat="1" ht="38.8" customHeight="1" spans="1:38">
      <c r="A1875" s="137" t="s">
        <v>29</v>
      </c>
      <c r="B1875" s="137" t="s">
        <v>27</v>
      </c>
      <c r="C1875" s="138" t="s">
        <v>463</v>
      </c>
      <c r="D1875" s="138" t="s">
        <v>122</v>
      </c>
      <c r="E1875" s="137" t="s">
        <v>587</v>
      </c>
      <c r="F1875" s="138" t="s">
        <v>259</v>
      </c>
      <c r="G1875" s="138" t="s">
        <v>2775</v>
      </c>
      <c r="H1875" s="147">
        <v>46238.5457407407</v>
      </c>
      <c r="I1875" s="138" t="s">
        <v>3014</v>
      </c>
      <c r="J1875" s="138" t="s">
        <v>3015</v>
      </c>
      <c r="K1875" s="138" t="s">
        <v>601</v>
      </c>
      <c r="L1875" s="138" t="s">
        <v>591</v>
      </c>
      <c r="M1875" s="138" t="s">
        <v>603</v>
      </c>
      <c r="N1875" s="138" t="s">
        <v>613</v>
      </c>
      <c r="O1875" s="138">
        <v>50</v>
      </c>
      <c r="P1875" s="140">
        <v>50</v>
      </c>
      <c r="Q1875" s="137"/>
      <c r="R1875" s="138" t="s">
        <v>610</v>
      </c>
      <c r="S1875" s="138">
        <v>50</v>
      </c>
      <c r="T1875" s="138">
        <v>50</v>
      </c>
      <c r="U1875" s="138">
        <v>50</v>
      </c>
      <c r="V1875" s="140">
        <v>0</v>
      </c>
      <c r="W1875" s="138"/>
      <c r="X1875" s="138"/>
      <c r="Y1875" s="138">
        <v>0</v>
      </c>
      <c r="Z1875" s="138">
        <v>0</v>
      </c>
      <c r="AA1875" s="137"/>
      <c r="AB1875" s="137"/>
      <c r="AC1875" s="137"/>
      <c r="AD1875" s="137"/>
      <c r="AE1875" s="137"/>
      <c r="AF1875" s="137" t="s">
        <v>606</v>
      </c>
      <c r="AG1875" s="137" t="s">
        <v>607</v>
      </c>
      <c r="AH1875" s="148">
        <v>46237</v>
      </c>
      <c r="AI1875" s="137">
        <v>0</v>
      </c>
      <c r="AJ1875" s="137"/>
      <c r="AK1875" s="137" t="s">
        <v>628</v>
      </c>
      <c r="AL1875" s="137"/>
    </row>
    <row r="1876" s="134" customFormat="1" ht="38.8" customHeight="1" spans="1:38">
      <c r="A1876" s="137" t="s">
        <v>29</v>
      </c>
      <c r="B1876" s="137" t="s">
        <v>25</v>
      </c>
      <c r="C1876" s="138" t="s">
        <v>463</v>
      </c>
      <c r="D1876" s="138" t="s">
        <v>84</v>
      </c>
      <c r="E1876" s="137" t="s">
        <v>625</v>
      </c>
      <c r="F1876" s="138" t="s">
        <v>330</v>
      </c>
      <c r="G1876" s="138" t="s">
        <v>2759</v>
      </c>
      <c r="H1876" s="147">
        <v>46238.5619675926</v>
      </c>
      <c r="I1876" s="138" t="s">
        <v>3006</v>
      </c>
      <c r="J1876" s="138" t="s">
        <v>3016</v>
      </c>
      <c r="K1876" s="138" t="s">
        <v>590</v>
      </c>
      <c r="L1876" s="138" t="s">
        <v>591</v>
      </c>
      <c r="M1876" s="138" t="s">
        <v>603</v>
      </c>
      <c r="N1876" s="138" t="s">
        <v>593</v>
      </c>
      <c r="O1876" s="138">
        <v>198</v>
      </c>
      <c r="P1876" s="140">
        <v>198</v>
      </c>
      <c r="Q1876" s="137" t="s">
        <v>2</v>
      </c>
      <c r="R1876" s="138" t="s">
        <v>594</v>
      </c>
      <c r="S1876" s="138">
        <v>198</v>
      </c>
      <c r="T1876" s="138">
        <v>198</v>
      </c>
      <c r="U1876" s="138">
        <v>198</v>
      </c>
      <c r="V1876" s="140">
        <v>0</v>
      </c>
      <c r="W1876" s="138"/>
      <c r="X1876" s="138"/>
      <c r="Y1876" s="138">
        <v>198</v>
      </c>
      <c r="Z1876" s="138">
        <v>198</v>
      </c>
      <c r="AA1876" s="137"/>
      <c r="AB1876" s="137"/>
      <c r="AC1876" s="137"/>
      <c r="AD1876" s="137"/>
      <c r="AE1876" s="137"/>
      <c r="AF1876" s="137" t="s">
        <v>651</v>
      </c>
      <c r="AG1876" s="137" t="s">
        <v>607</v>
      </c>
      <c r="AH1876" s="148">
        <v>45144</v>
      </c>
      <c r="AI1876" s="137">
        <v>0</v>
      </c>
      <c r="AJ1876" s="137"/>
      <c r="AK1876" s="137" t="s">
        <v>597</v>
      </c>
      <c r="AL1876" s="137"/>
    </row>
    <row r="1877" s="134" customFormat="1" ht="38.8" customHeight="1" spans="1:38">
      <c r="A1877" s="137" t="s">
        <v>29</v>
      </c>
      <c r="B1877" s="137" t="s">
        <v>25</v>
      </c>
      <c r="C1877" s="138" t="s">
        <v>463</v>
      </c>
      <c r="D1877" s="138" t="s">
        <v>92</v>
      </c>
      <c r="E1877" s="137" t="s">
        <v>587</v>
      </c>
      <c r="F1877" s="138" t="s">
        <v>342</v>
      </c>
      <c r="G1877" s="138" t="s">
        <v>687</v>
      </c>
      <c r="H1877" s="147">
        <v>46238.5679166667</v>
      </c>
      <c r="I1877" s="138"/>
      <c r="J1877" s="138" t="s">
        <v>3017</v>
      </c>
      <c r="K1877" s="138" t="s">
        <v>601</v>
      </c>
      <c r="L1877" s="138" t="s">
        <v>591</v>
      </c>
      <c r="M1877" s="138" t="s">
        <v>603</v>
      </c>
      <c r="N1877" s="138" t="s">
        <v>769</v>
      </c>
      <c r="O1877" s="138">
        <v>0</v>
      </c>
      <c r="P1877" s="140">
        <v>0</v>
      </c>
      <c r="Q1877" s="137"/>
      <c r="R1877" s="138" t="s">
        <v>610</v>
      </c>
      <c r="S1877" s="138">
        <v>0</v>
      </c>
      <c r="T1877" s="138">
        <v>0</v>
      </c>
      <c r="U1877" s="138">
        <v>0</v>
      </c>
      <c r="V1877" s="140">
        <v>0</v>
      </c>
      <c r="W1877" s="138"/>
      <c r="X1877" s="138"/>
      <c r="Y1877" s="138">
        <v>0</v>
      </c>
      <c r="Z1877" s="138">
        <v>0</v>
      </c>
      <c r="AA1877" s="137"/>
      <c r="AB1877" s="137"/>
      <c r="AC1877" s="137"/>
      <c r="AD1877" s="137"/>
      <c r="AE1877" s="137"/>
      <c r="AF1877" s="137"/>
      <c r="AG1877" s="137" t="s">
        <v>596</v>
      </c>
      <c r="AH1877" s="148">
        <v>46236</v>
      </c>
      <c r="AI1877" s="137">
        <v>0</v>
      </c>
      <c r="AJ1877" s="137"/>
      <c r="AK1877" s="137" t="s">
        <v>628</v>
      </c>
      <c r="AL1877" s="137"/>
    </row>
    <row r="1878" s="134" customFormat="1" ht="38.8" customHeight="1" spans="1:38">
      <c r="A1878" s="137" t="s">
        <v>29</v>
      </c>
      <c r="B1878" s="137" t="s">
        <v>27</v>
      </c>
      <c r="C1878" s="138" t="s">
        <v>463</v>
      </c>
      <c r="D1878" s="138" t="s">
        <v>122</v>
      </c>
      <c r="E1878" s="137" t="s">
        <v>587</v>
      </c>
      <c r="F1878" s="138" t="s">
        <v>259</v>
      </c>
      <c r="G1878" s="138" t="s">
        <v>2775</v>
      </c>
      <c r="H1878" s="147">
        <v>46238.5810763889</v>
      </c>
      <c r="I1878" s="138" t="s">
        <v>3014</v>
      </c>
      <c r="J1878" s="138" t="s">
        <v>3018</v>
      </c>
      <c r="K1878" s="138" t="s">
        <v>601</v>
      </c>
      <c r="L1878" s="138" t="s">
        <v>591</v>
      </c>
      <c r="M1878" s="138" t="s">
        <v>603</v>
      </c>
      <c r="N1878" s="138" t="s">
        <v>613</v>
      </c>
      <c r="O1878" s="138">
        <v>50</v>
      </c>
      <c r="P1878" s="140">
        <v>50</v>
      </c>
      <c r="Q1878" s="137"/>
      <c r="R1878" s="138" t="s">
        <v>610</v>
      </c>
      <c r="S1878" s="138">
        <v>50</v>
      </c>
      <c r="T1878" s="138">
        <v>50</v>
      </c>
      <c r="U1878" s="138">
        <v>50</v>
      </c>
      <c r="V1878" s="140">
        <v>0</v>
      </c>
      <c r="W1878" s="138"/>
      <c r="X1878" s="138"/>
      <c r="Y1878" s="138">
        <v>0</v>
      </c>
      <c r="Z1878" s="138">
        <v>0</v>
      </c>
      <c r="AA1878" s="137"/>
      <c r="AB1878" s="137"/>
      <c r="AC1878" s="137"/>
      <c r="AD1878" s="137"/>
      <c r="AE1878" s="137"/>
      <c r="AF1878" s="137" t="s">
        <v>606</v>
      </c>
      <c r="AG1878" s="137" t="s">
        <v>607</v>
      </c>
      <c r="AH1878" s="148">
        <v>46237</v>
      </c>
      <c r="AI1878" s="137">
        <v>0</v>
      </c>
      <c r="AJ1878" s="137"/>
      <c r="AK1878" s="137" t="s">
        <v>597</v>
      </c>
      <c r="AL1878" s="137"/>
    </row>
    <row r="1879" s="134" customFormat="1" ht="38.8" customHeight="1" spans="1:38">
      <c r="A1879" s="137" t="s">
        <v>29</v>
      </c>
      <c r="B1879" s="137" t="s">
        <v>27</v>
      </c>
      <c r="C1879" s="138" t="s">
        <v>463</v>
      </c>
      <c r="D1879" s="138" t="s">
        <v>124</v>
      </c>
      <c r="E1879" s="137" t="s">
        <v>625</v>
      </c>
      <c r="F1879" s="138" t="s">
        <v>266</v>
      </c>
      <c r="G1879" s="138" t="s">
        <v>2766</v>
      </c>
      <c r="H1879" s="147">
        <v>46238.6012037037</v>
      </c>
      <c r="I1879" s="138"/>
      <c r="J1879" s="138" t="s">
        <v>3019</v>
      </c>
      <c r="K1879" s="138" t="s">
        <v>601</v>
      </c>
      <c r="L1879" s="138" t="s">
        <v>818</v>
      </c>
      <c r="M1879" s="138" t="s">
        <v>603</v>
      </c>
      <c r="N1879" s="138" t="s">
        <v>769</v>
      </c>
      <c r="O1879" s="138">
        <v>0</v>
      </c>
      <c r="P1879" s="140">
        <v>0</v>
      </c>
      <c r="Q1879" s="137"/>
      <c r="R1879" s="138" t="s">
        <v>610</v>
      </c>
      <c r="S1879" s="138">
        <v>0</v>
      </c>
      <c r="T1879" s="138">
        <v>0</v>
      </c>
      <c r="U1879" s="138">
        <v>0</v>
      </c>
      <c r="V1879" s="140">
        <v>0</v>
      </c>
      <c r="W1879" s="138"/>
      <c r="X1879" s="138"/>
      <c r="Y1879" s="138">
        <v>0</v>
      </c>
      <c r="Z1879" s="138">
        <v>0</v>
      </c>
      <c r="AA1879" s="137"/>
      <c r="AB1879" s="137"/>
      <c r="AC1879" s="137"/>
      <c r="AD1879" s="137"/>
      <c r="AE1879" s="137"/>
      <c r="AF1879" s="137"/>
      <c r="AG1879" s="137" t="s">
        <v>596</v>
      </c>
      <c r="AH1879" s="148">
        <v>46237</v>
      </c>
      <c r="AI1879" s="137">
        <v>0</v>
      </c>
      <c r="AJ1879" s="137"/>
      <c r="AK1879" s="137" t="s">
        <v>818</v>
      </c>
      <c r="AL1879" s="137"/>
    </row>
    <row r="1880" s="134" customFormat="1" ht="38.8" customHeight="1" spans="1:38">
      <c r="A1880" s="137" t="s">
        <v>29</v>
      </c>
      <c r="B1880" s="137" t="s">
        <v>27</v>
      </c>
      <c r="C1880" s="138" t="s">
        <v>463</v>
      </c>
      <c r="D1880" s="138" t="s">
        <v>125</v>
      </c>
      <c r="E1880" s="137" t="s">
        <v>587</v>
      </c>
      <c r="F1880" s="138" t="s">
        <v>270</v>
      </c>
      <c r="G1880" s="138" t="s">
        <v>2889</v>
      </c>
      <c r="H1880" s="147">
        <v>46238.6515625</v>
      </c>
      <c r="I1880" s="138" t="s">
        <v>3020</v>
      </c>
      <c r="J1880" s="138" t="s">
        <v>3021</v>
      </c>
      <c r="K1880" s="138" t="s">
        <v>601</v>
      </c>
      <c r="L1880" s="138" t="s">
        <v>621</v>
      </c>
      <c r="M1880" s="138" t="s">
        <v>592</v>
      </c>
      <c r="N1880" s="138" t="s">
        <v>793</v>
      </c>
      <c r="O1880" s="138">
        <v>100</v>
      </c>
      <c r="P1880" s="140">
        <v>100</v>
      </c>
      <c r="Q1880" s="137"/>
      <c r="R1880" s="138" t="s">
        <v>666</v>
      </c>
      <c r="S1880" s="138">
        <v>100</v>
      </c>
      <c r="T1880" s="138">
        <v>100</v>
      </c>
      <c r="U1880" s="138">
        <v>100</v>
      </c>
      <c r="V1880" s="140">
        <v>0</v>
      </c>
      <c r="W1880" s="138"/>
      <c r="X1880" s="138"/>
      <c r="Y1880" s="138">
        <v>70</v>
      </c>
      <c r="Z1880" s="138">
        <v>70</v>
      </c>
      <c r="AA1880" s="137"/>
      <c r="AB1880" s="137"/>
      <c r="AC1880" s="137"/>
      <c r="AD1880" s="137"/>
      <c r="AE1880" s="137"/>
      <c r="AF1880" s="137" t="s">
        <v>606</v>
      </c>
      <c r="AG1880" s="137" t="s">
        <v>607</v>
      </c>
      <c r="AH1880" s="148">
        <v>44320</v>
      </c>
      <c r="AI1880" s="137">
        <v>0</v>
      </c>
      <c r="AJ1880" s="137"/>
      <c r="AK1880" s="137" t="s">
        <v>621</v>
      </c>
      <c r="AL1880" s="137"/>
    </row>
    <row r="1881" s="134" customFormat="1" ht="38.8" customHeight="1" spans="1:38">
      <c r="A1881" s="137" t="s">
        <v>29</v>
      </c>
      <c r="B1881" s="137" t="s">
        <v>27</v>
      </c>
      <c r="C1881" s="138" t="s">
        <v>463</v>
      </c>
      <c r="D1881" s="138" t="s">
        <v>121</v>
      </c>
      <c r="E1881" s="137" t="s">
        <v>587</v>
      </c>
      <c r="F1881" s="138" t="s">
        <v>258</v>
      </c>
      <c r="G1881" s="138" t="s">
        <v>2799</v>
      </c>
      <c r="H1881" s="147">
        <v>46238.6767708333</v>
      </c>
      <c r="I1881" s="138"/>
      <c r="J1881" s="138" t="s">
        <v>3022</v>
      </c>
      <c r="K1881" s="138" t="s">
        <v>601</v>
      </c>
      <c r="L1881" s="138" t="s">
        <v>818</v>
      </c>
      <c r="M1881" s="138" t="s">
        <v>603</v>
      </c>
      <c r="N1881" s="138" t="s">
        <v>769</v>
      </c>
      <c r="O1881" s="138">
        <v>0</v>
      </c>
      <c r="P1881" s="140">
        <v>0</v>
      </c>
      <c r="Q1881" s="137"/>
      <c r="R1881" s="138" t="s">
        <v>610</v>
      </c>
      <c r="S1881" s="138">
        <v>0</v>
      </c>
      <c r="T1881" s="138">
        <v>0</v>
      </c>
      <c r="U1881" s="138">
        <v>0</v>
      </c>
      <c r="V1881" s="140">
        <v>0</v>
      </c>
      <c r="W1881" s="138"/>
      <c r="X1881" s="138"/>
      <c r="Y1881" s="138">
        <v>0</v>
      </c>
      <c r="Z1881" s="138">
        <v>0</v>
      </c>
      <c r="AA1881" s="137"/>
      <c r="AB1881" s="137"/>
      <c r="AC1881" s="137"/>
      <c r="AD1881" s="137"/>
      <c r="AE1881" s="137"/>
      <c r="AF1881" s="137"/>
      <c r="AG1881" s="137" t="s">
        <v>596</v>
      </c>
      <c r="AH1881" s="148">
        <v>46237</v>
      </c>
      <c r="AI1881" s="137">
        <v>0</v>
      </c>
      <c r="AJ1881" s="137"/>
      <c r="AK1881" s="137" t="s">
        <v>818</v>
      </c>
      <c r="AL1881" s="137"/>
    </row>
    <row r="1882" s="134" customFormat="1" ht="38.8" customHeight="1" spans="1:38">
      <c r="A1882" s="137" t="s">
        <v>29</v>
      </c>
      <c r="B1882" s="137" t="s">
        <v>25</v>
      </c>
      <c r="C1882" s="138" t="s">
        <v>463</v>
      </c>
      <c r="D1882" s="138" t="s">
        <v>99</v>
      </c>
      <c r="E1882" s="137" t="s">
        <v>587</v>
      </c>
      <c r="F1882" s="138" t="s">
        <v>375</v>
      </c>
      <c r="G1882" s="138" t="s">
        <v>643</v>
      </c>
      <c r="H1882" s="147">
        <v>46238.7140740741</v>
      </c>
      <c r="I1882" s="138" t="s">
        <v>3023</v>
      </c>
      <c r="J1882" s="138" t="s">
        <v>3024</v>
      </c>
      <c r="K1882" s="138" t="s">
        <v>590</v>
      </c>
      <c r="L1882" s="138" t="s">
        <v>742</v>
      </c>
      <c r="M1882" s="138" t="s">
        <v>592</v>
      </c>
      <c r="N1882" s="138" t="s">
        <v>776</v>
      </c>
      <c r="O1882" s="138">
        <v>30</v>
      </c>
      <c r="P1882" s="140">
        <v>30</v>
      </c>
      <c r="Q1882" s="137"/>
      <c r="R1882" s="138" t="s">
        <v>666</v>
      </c>
      <c r="S1882" s="138">
        <v>90</v>
      </c>
      <c r="T1882" s="138">
        <v>90</v>
      </c>
      <c r="U1882" s="138">
        <v>30</v>
      </c>
      <c r="V1882" s="140">
        <v>0</v>
      </c>
      <c r="W1882" s="138"/>
      <c r="X1882" s="138"/>
      <c r="Y1882" s="138">
        <v>0</v>
      </c>
      <c r="Z1882" s="138">
        <v>0</v>
      </c>
      <c r="AA1882" s="137"/>
      <c r="AB1882" s="137"/>
      <c r="AC1882" s="137"/>
      <c r="AD1882" s="137"/>
      <c r="AE1882" s="137"/>
      <c r="AF1882" s="137" t="s">
        <v>606</v>
      </c>
      <c r="AG1882" s="137" t="s">
        <v>607</v>
      </c>
      <c r="AH1882" s="148">
        <v>43391</v>
      </c>
      <c r="AI1882" s="137">
        <v>0</v>
      </c>
      <c r="AJ1882" s="137"/>
      <c r="AK1882" s="137" t="s">
        <v>744</v>
      </c>
      <c r="AL1882" s="137"/>
    </row>
    <row r="1883" s="134" customFormat="1" ht="38.8" customHeight="1" spans="1:38">
      <c r="A1883" s="137" t="s">
        <v>29</v>
      </c>
      <c r="B1883" s="137" t="s">
        <v>25</v>
      </c>
      <c r="C1883" s="138" t="s">
        <v>463</v>
      </c>
      <c r="D1883" s="138" t="s">
        <v>93</v>
      </c>
      <c r="E1883" s="137" t="s">
        <v>587</v>
      </c>
      <c r="F1883" s="138" t="s">
        <v>347</v>
      </c>
      <c r="G1883" s="138" t="s">
        <v>663</v>
      </c>
      <c r="H1883" s="147">
        <v>46238.7188310185</v>
      </c>
      <c r="I1883" s="138"/>
      <c r="J1883" s="138" t="s">
        <v>3025</v>
      </c>
      <c r="K1883" s="138" t="s">
        <v>601</v>
      </c>
      <c r="L1883" s="138" t="s">
        <v>818</v>
      </c>
      <c r="M1883" s="138" t="s">
        <v>603</v>
      </c>
      <c r="N1883" s="138" t="s">
        <v>769</v>
      </c>
      <c r="O1883" s="138">
        <v>0</v>
      </c>
      <c r="P1883" s="140">
        <v>0</v>
      </c>
      <c r="Q1883" s="137"/>
      <c r="R1883" s="138" t="s">
        <v>610</v>
      </c>
      <c r="S1883" s="138">
        <v>0</v>
      </c>
      <c r="T1883" s="138">
        <v>0</v>
      </c>
      <c r="U1883" s="138">
        <v>0</v>
      </c>
      <c r="V1883" s="140">
        <v>0</v>
      </c>
      <c r="W1883" s="138"/>
      <c r="X1883" s="138"/>
      <c r="Y1883" s="138">
        <v>0</v>
      </c>
      <c r="Z1883" s="138">
        <v>0</v>
      </c>
      <c r="AA1883" s="137"/>
      <c r="AB1883" s="137"/>
      <c r="AC1883" s="137"/>
      <c r="AD1883" s="137"/>
      <c r="AE1883" s="137"/>
      <c r="AF1883" s="137"/>
      <c r="AG1883" s="137" t="s">
        <v>596</v>
      </c>
      <c r="AH1883" s="148">
        <v>46235</v>
      </c>
      <c r="AI1883" s="137">
        <v>0</v>
      </c>
      <c r="AJ1883" s="137"/>
      <c r="AK1883" s="137" t="s">
        <v>818</v>
      </c>
      <c r="AL1883" s="137"/>
    </row>
    <row r="1884" s="134" customFormat="1" ht="38.8" customHeight="1" spans="1:38">
      <c r="A1884" s="137" t="s">
        <v>29</v>
      </c>
      <c r="B1884" s="137" t="s">
        <v>25</v>
      </c>
      <c r="C1884" s="138" t="s">
        <v>463</v>
      </c>
      <c r="D1884" s="138" t="s">
        <v>93</v>
      </c>
      <c r="E1884" s="137" t="s">
        <v>587</v>
      </c>
      <c r="F1884" s="138" t="s">
        <v>347</v>
      </c>
      <c r="G1884" s="138" t="s">
        <v>663</v>
      </c>
      <c r="H1884" s="147">
        <v>46238.7248726852</v>
      </c>
      <c r="I1884" s="138"/>
      <c r="J1884" s="138" t="s">
        <v>3026</v>
      </c>
      <c r="K1884" s="138" t="s">
        <v>601</v>
      </c>
      <c r="L1884" s="138" t="s">
        <v>591</v>
      </c>
      <c r="M1884" s="138" t="s">
        <v>603</v>
      </c>
      <c r="N1884" s="138" t="s">
        <v>769</v>
      </c>
      <c r="O1884" s="138">
        <v>0</v>
      </c>
      <c r="P1884" s="140">
        <v>0</v>
      </c>
      <c r="Q1884" s="137"/>
      <c r="R1884" s="138" t="s">
        <v>610</v>
      </c>
      <c r="S1884" s="138">
        <v>0</v>
      </c>
      <c r="T1884" s="138">
        <v>0</v>
      </c>
      <c r="U1884" s="138">
        <v>0</v>
      </c>
      <c r="V1884" s="140">
        <v>0</v>
      </c>
      <c r="W1884" s="138"/>
      <c r="X1884" s="138"/>
      <c r="Y1884" s="138">
        <v>0</v>
      </c>
      <c r="Z1884" s="138">
        <v>0</v>
      </c>
      <c r="AA1884" s="137"/>
      <c r="AB1884" s="137"/>
      <c r="AC1884" s="137"/>
      <c r="AD1884" s="137"/>
      <c r="AE1884" s="137"/>
      <c r="AF1884" s="137"/>
      <c r="AG1884" s="137" t="s">
        <v>596</v>
      </c>
      <c r="AH1884" s="148">
        <v>46235</v>
      </c>
      <c r="AI1884" s="137">
        <v>0</v>
      </c>
      <c r="AJ1884" s="137"/>
      <c r="AK1884" s="137" t="s">
        <v>597</v>
      </c>
      <c r="AL1884" s="137"/>
    </row>
    <row r="1885" s="134" customFormat="1" ht="38.8" customHeight="1" spans="1:38">
      <c r="A1885" s="137" t="s">
        <v>29</v>
      </c>
      <c r="B1885" s="137" t="s">
        <v>27</v>
      </c>
      <c r="C1885" s="138" t="s">
        <v>463</v>
      </c>
      <c r="D1885" s="138" t="s">
        <v>122</v>
      </c>
      <c r="E1885" s="137" t="s">
        <v>587</v>
      </c>
      <c r="F1885" s="138" t="s">
        <v>262</v>
      </c>
      <c r="G1885" s="138" t="s">
        <v>2768</v>
      </c>
      <c r="H1885" s="147">
        <v>46238.7682986111</v>
      </c>
      <c r="I1885" s="138"/>
      <c r="J1885" s="138" t="s">
        <v>3027</v>
      </c>
      <c r="K1885" s="138" t="s">
        <v>601</v>
      </c>
      <c r="L1885" s="138" t="s">
        <v>591</v>
      </c>
      <c r="M1885" s="138" t="s">
        <v>603</v>
      </c>
      <c r="N1885" s="138" t="s">
        <v>769</v>
      </c>
      <c r="O1885" s="138">
        <v>0</v>
      </c>
      <c r="P1885" s="140">
        <v>0</v>
      </c>
      <c r="Q1885" s="137"/>
      <c r="R1885" s="138" t="s">
        <v>610</v>
      </c>
      <c r="S1885" s="138">
        <v>0</v>
      </c>
      <c r="T1885" s="138">
        <v>0</v>
      </c>
      <c r="U1885" s="138">
        <v>0</v>
      </c>
      <c r="V1885" s="140">
        <v>0</v>
      </c>
      <c r="W1885" s="138"/>
      <c r="X1885" s="138"/>
      <c r="Y1885" s="138">
        <v>0</v>
      </c>
      <c r="Z1885" s="138">
        <v>0</v>
      </c>
      <c r="AA1885" s="137"/>
      <c r="AB1885" s="137"/>
      <c r="AC1885" s="137"/>
      <c r="AD1885" s="137"/>
      <c r="AE1885" s="137"/>
      <c r="AF1885" s="137"/>
      <c r="AG1885" s="137" t="s">
        <v>596</v>
      </c>
      <c r="AH1885" s="148">
        <v>46237</v>
      </c>
      <c r="AI1885" s="137">
        <v>0</v>
      </c>
      <c r="AJ1885" s="137"/>
      <c r="AK1885" s="137" t="s">
        <v>597</v>
      </c>
      <c r="AL1885" s="137"/>
    </row>
    <row r="1886" s="134" customFormat="1" ht="38.8" customHeight="1" spans="1:38">
      <c r="A1886" s="137" t="s">
        <v>29</v>
      </c>
      <c r="B1886" s="137" t="s">
        <v>25</v>
      </c>
      <c r="C1886" s="138" t="s">
        <v>463</v>
      </c>
      <c r="D1886" s="138" t="s">
        <v>91</v>
      </c>
      <c r="E1886" s="137" t="s">
        <v>587</v>
      </c>
      <c r="F1886" s="138" t="s">
        <v>341</v>
      </c>
      <c r="G1886" s="138" t="s">
        <v>689</v>
      </c>
      <c r="H1886" s="147">
        <v>46238.7814583333</v>
      </c>
      <c r="I1886" s="138" t="s">
        <v>3028</v>
      </c>
      <c r="J1886" s="138" t="s">
        <v>3029</v>
      </c>
      <c r="K1886" s="138" t="s">
        <v>601</v>
      </c>
      <c r="L1886" s="138" t="s">
        <v>591</v>
      </c>
      <c r="M1886" s="138" t="s">
        <v>603</v>
      </c>
      <c r="N1886" s="138" t="s">
        <v>613</v>
      </c>
      <c r="O1886" s="138">
        <v>50</v>
      </c>
      <c r="P1886" s="140">
        <v>50</v>
      </c>
      <c r="Q1886" s="137"/>
      <c r="R1886" s="138" t="s">
        <v>610</v>
      </c>
      <c r="S1886" s="138">
        <v>50</v>
      </c>
      <c r="T1886" s="138">
        <v>50</v>
      </c>
      <c r="U1886" s="138">
        <v>50</v>
      </c>
      <c r="V1886" s="140">
        <v>0</v>
      </c>
      <c r="W1886" s="138"/>
      <c r="X1886" s="138"/>
      <c r="Y1886" s="138">
        <v>0</v>
      </c>
      <c r="Z1886" s="138">
        <v>0</v>
      </c>
      <c r="AA1886" s="137"/>
      <c r="AB1886" s="137"/>
      <c r="AC1886" s="137"/>
      <c r="AD1886" s="137"/>
      <c r="AE1886" s="137"/>
      <c r="AF1886" s="137" t="s">
        <v>606</v>
      </c>
      <c r="AG1886" s="137" t="s">
        <v>607</v>
      </c>
      <c r="AH1886" s="148">
        <v>46235</v>
      </c>
      <c r="AI1886" s="137">
        <v>0</v>
      </c>
      <c r="AJ1886" s="137"/>
      <c r="AK1886" s="137" t="s">
        <v>597</v>
      </c>
      <c r="AL1886" s="137"/>
    </row>
    <row r="1887" s="134" customFormat="1" ht="38.8" customHeight="1" spans="1:38">
      <c r="A1887" s="137" t="s">
        <v>29</v>
      </c>
      <c r="B1887" s="137" t="s">
        <v>27</v>
      </c>
      <c r="C1887" s="138" t="s">
        <v>463</v>
      </c>
      <c r="D1887" s="138" t="s">
        <v>125</v>
      </c>
      <c r="E1887" s="137" t="s">
        <v>587</v>
      </c>
      <c r="F1887" s="138" t="s">
        <v>269</v>
      </c>
      <c r="G1887" s="138" t="s">
        <v>655</v>
      </c>
      <c r="H1887" s="147">
        <v>46238.7820717593</v>
      </c>
      <c r="I1887" s="138" t="s">
        <v>2674</v>
      </c>
      <c r="J1887" s="138" t="s">
        <v>3030</v>
      </c>
      <c r="K1887" s="138" t="s">
        <v>601</v>
      </c>
      <c r="L1887" s="138" t="s">
        <v>591</v>
      </c>
      <c r="M1887" s="138" t="s">
        <v>603</v>
      </c>
      <c r="N1887" s="138" t="s">
        <v>613</v>
      </c>
      <c r="O1887" s="138">
        <v>50</v>
      </c>
      <c r="P1887" s="140">
        <v>50</v>
      </c>
      <c r="Q1887" s="137"/>
      <c r="R1887" s="138" t="s">
        <v>610</v>
      </c>
      <c r="S1887" s="138">
        <v>100</v>
      </c>
      <c r="T1887" s="138">
        <v>100</v>
      </c>
      <c r="U1887" s="138">
        <v>50</v>
      </c>
      <c r="V1887" s="140">
        <v>0</v>
      </c>
      <c r="W1887" s="138"/>
      <c r="X1887" s="138"/>
      <c r="Y1887" s="138">
        <v>0</v>
      </c>
      <c r="Z1887" s="138">
        <v>0</v>
      </c>
      <c r="AA1887" s="137"/>
      <c r="AB1887" s="137"/>
      <c r="AC1887" s="137"/>
      <c r="AD1887" s="137"/>
      <c r="AE1887" s="137"/>
      <c r="AF1887" s="137" t="s">
        <v>606</v>
      </c>
      <c r="AG1887" s="137" t="s">
        <v>607</v>
      </c>
      <c r="AH1887" s="148">
        <v>46237</v>
      </c>
      <c r="AI1887" s="137">
        <v>0</v>
      </c>
      <c r="AJ1887" s="137"/>
      <c r="AK1887" s="137" t="s">
        <v>597</v>
      </c>
      <c r="AL1887" s="137"/>
    </row>
    <row r="1888" s="134" customFormat="1" ht="38.8" customHeight="1" spans="1:38">
      <c r="A1888" s="137" t="s">
        <v>29</v>
      </c>
      <c r="B1888" s="137" t="s">
        <v>27</v>
      </c>
      <c r="C1888" s="138" t="s">
        <v>463</v>
      </c>
      <c r="D1888" s="138" t="s">
        <v>125</v>
      </c>
      <c r="E1888" s="137" t="s">
        <v>587</v>
      </c>
      <c r="F1888" s="138" t="s">
        <v>269</v>
      </c>
      <c r="G1888" s="138" t="s">
        <v>655</v>
      </c>
      <c r="H1888" s="147">
        <v>46238.7820717593</v>
      </c>
      <c r="I1888" s="138" t="s">
        <v>2674</v>
      </c>
      <c r="J1888" s="138" t="s">
        <v>3030</v>
      </c>
      <c r="K1888" s="138" t="s">
        <v>601</v>
      </c>
      <c r="L1888" s="138" t="s">
        <v>591</v>
      </c>
      <c r="M1888" s="138" t="s">
        <v>603</v>
      </c>
      <c r="N1888" s="138" t="s">
        <v>793</v>
      </c>
      <c r="O1888" s="138">
        <v>50</v>
      </c>
      <c r="P1888" s="140">
        <v>50</v>
      </c>
      <c r="Q1888" s="137"/>
      <c r="R1888" s="138" t="s">
        <v>666</v>
      </c>
      <c r="S1888" s="138">
        <v>100</v>
      </c>
      <c r="T1888" s="138">
        <v>100</v>
      </c>
      <c r="U1888" s="138">
        <v>50</v>
      </c>
      <c r="V1888" s="140">
        <v>0</v>
      </c>
      <c r="W1888" s="138"/>
      <c r="X1888" s="138"/>
      <c r="Y1888" s="138">
        <v>35</v>
      </c>
      <c r="Z1888" s="138">
        <v>35</v>
      </c>
      <c r="AA1888" s="137"/>
      <c r="AB1888" s="137"/>
      <c r="AC1888" s="137"/>
      <c r="AD1888" s="137"/>
      <c r="AE1888" s="137"/>
      <c r="AF1888" s="137" t="s">
        <v>606</v>
      </c>
      <c r="AG1888" s="137" t="s">
        <v>607</v>
      </c>
      <c r="AH1888" s="148">
        <v>46237</v>
      </c>
      <c r="AI1888" s="137">
        <v>0</v>
      </c>
      <c r="AJ1888" s="137"/>
      <c r="AK1888" s="137" t="s">
        <v>597</v>
      </c>
      <c r="AL1888" s="137"/>
    </row>
    <row r="1889" s="134" customFormat="1" ht="38.8" customHeight="1" spans="1:38">
      <c r="A1889" s="137" t="s">
        <v>29</v>
      </c>
      <c r="B1889" s="137" t="s">
        <v>27</v>
      </c>
      <c r="C1889" s="138" t="s">
        <v>463</v>
      </c>
      <c r="D1889" s="138" t="s">
        <v>125</v>
      </c>
      <c r="E1889" s="137" t="s">
        <v>587</v>
      </c>
      <c r="F1889" s="138" t="s">
        <v>270</v>
      </c>
      <c r="G1889" s="138" t="s">
        <v>2889</v>
      </c>
      <c r="H1889" s="147">
        <v>46239.3880555556</v>
      </c>
      <c r="I1889" s="138" t="s">
        <v>2677</v>
      </c>
      <c r="J1889" s="138" t="s">
        <v>3031</v>
      </c>
      <c r="K1889" s="138" t="s">
        <v>590</v>
      </c>
      <c r="L1889" s="138" t="s">
        <v>591</v>
      </c>
      <c r="M1889" s="138" t="s">
        <v>592</v>
      </c>
      <c r="N1889" s="138" t="s">
        <v>776</v>
      </c>
      <c r="O1889" s="138">
        <v>30</v>
      </c>
      <c r="P1889" s="140">
        <v>30</v>
      </c>
      <c r="Q1889" s="137"/>
      <c r="R1889" s="138" t="s">
        <v>666</v>
      </c>
      <c r="S1889" s="138">
        <v>160</v>
      </c>
      <c r="T1889" s="138">
        <v>160</v>
      </c>
      <c r="U1889" s="138">
        <v>30</v>
      </c>
      <c r="V1889" s="140">
        <v>0</v>
      </c>
      <c r="W1889" s="138"/>
      <c r="X1889" s="138"/>
      <c r="Y1889" s="138">
        <v>0</v>
      </c>
      <c r="Z1889" s="138">
        <v>0</v>
      </c>
      <c r="AA1889" s="137"/>
      <c r="AB1889" s="137"/>
      <c r="AC1889" s="137"/>
      <c r="AD1889" s="137"/>
      <c r="AE1889" s="137"/>
      <c r="AF1889" s="137" t="s">
        <v>606</v>
      </c>
      <c r="AG1889" s="137" t="s">
        <v>607</v>
      </c>
      <c r="AH1889" s="148">
        <v>42587</v>
      </c>
      <c r="AI1889" s="137">
        <v>0</v>
      </c>
      <c r="AJ1889" s="137"/>
      <c r="AK1889" s="137" t="s">
        <v>628</v>
      </c>
      <c r="AL1889" s="137"/>
    </row>
    <row r="1890" s="134" customFormat="1" ht="38.8" customHeight="1" spans="1:38">
      <c r="A1890" s="137" t="s">
        <v>29</v>
      </c>
      <c r="B1890" s="137" t="s">
        <v>27</v>
      </c>
      <c r="C1890" s="138" t="s">
        <v>463</v>
      </c>
      <c r="D1890" s="138" t="s">
        <v>123</v>
      </c>
      <c r="E1890" s="137" t="s">
        <v>587</v>
      </c>
      <c r="F1890" s="138" t="s">
        <v>264</v>
      </c>
      <c r="G1890" s="138" t="s">
        <v>2885</v>
      </c>
      <c r="H1890" s="147">
        <v>46239.4296643519</v>
      </c>
      <c r="I1890" s="138" t="s">
        <v>3032</v>
      </c>
      <c r="J1890" s="138" t="s">
        <v>3033</v>
      </c>
      <c r="K1890" s="138" t="s">
        <v>590</v>
      </c>
      <c r="L1890" s="138" t="s">
        <v>621</v>
      </c>
      <c r="M1890" s="138" t="s">
        <v>592</v>
      </c>
      <c r="N1890" s="138" t="s">
        <v>776</v>
      </c>
      <c r="O1890" s="138">
        <v>30</v>
      </c>
      <c r="P1890" s="140">
        <v>30</v>
      </c>
      <c r="Q1890" s="137"/>
      <c r="R1890" s="138" t="s">
        <v>666</v>
      </c>
      <c r="S1890" s="138">
        <v>175</v>
      </c>
      <c r="T1890" s="138">
        <v>175</v>
      </c>
      <c r="U1890" s="138">
        <v>30</v>
      </c>
      <c r="V1890" s="140">
        <v>0</v>
      </c>
      <c r="W1890" s="138"/>
      <c r="X1890" s="138"/>
      <c r="Y1890" s="138">
        <v>0</v>
      </c>
      <c r="Z1890" s="138">
        <v>0</v>
      </c>
      <c r="AA1890" s="137"/>
      <c r="AB1890" s="137"/>
      <c r="AC1890" s="137"/>
      <c r="AD1890" s="137"/>
      <c r="AE1890" s="137"/>
      <c r="AF1890" s="137" t="s">
        <v>606</v>
      </c>
      <c r="AG1890" s="137" t="s">
        <v>607</v>
      </c>
      <c r="AH1890" s="148">
        <v>43748</v>
      </c>
      <c r="AI1890" s="137">
        <v>0</v>
      </c>
      <c r="AJ1890" s="137"/>
      <c r="AK1890" s="137" t="s">
        <v>621</v>
      </c>
      <c r="AL1890" s="137"/>
    </row>
    <row r="1891" s="134" customFormat="1" ht="38.8" customHeight="1" spans="1:38">
      <c r="A1891" s="137" t="s">
        <v>29</v>
      </c>
      <c r="B1891" s="137" t="s">
        <v>27</v>
      </c>
      <c r="C1891" s="138" t="s">
        <v>463</v>
      </c>
      <c r="D1891" s="138" t="s">
        <v>117</v>
      </c>
      <c r="E1891" s="137" t="s">
        <v>587</v>
      </c>
      <c r="F1891" s="138" t="s">
        <v>252</v>
      </c>
      <c r="G1891" s="138" t="s">
        <v>2818</v>
      </c>
      <c r="H1891" s="147">
        <v>46239.4312847222</v>
      </c>
      <c r="I1891" s="138"/>
      <c r="J1891" s="138" t="s">
        <v>3034</v>
      </c>
      <c r="K1891" s="138" t="s">
        <v>601</v>
      </c>
      <c r="L1891" s="138" t="s">
        <v>818</v>
      </c>
      <c r="M1891" s="138" t="s">
        <v>603</v>
      </c>
      <c r="N1891" s="138" t="s">
        <v>769</v>
      </c>
      <c r="O1891" s="138">
        <v>0</v>
      </c>
      <c r="P1891" s="140">
        <v>0</v>
      </c>
      <c r="Q1891" s="137"/>
      <c r="R1891" s="138" t="s">
        <v>610</v>
      </c>
      <c r="S1891" s="138">
        <v>0</v>
      </c>
      <c r="T1891" s="138">
        <v>0</v>
      </c>
      <c r="U1891" s="138">
        <v>0</v>
      </c>
      <c r="V1891" s="140">
        <v>0</v>
      </c>
      <c r="W1891" s="138"/>
      <c r="X1891" s="138"/>
      <c r="Y1891" s="138">
        <v>0</v>
      </c>
      <c r="Z1891" s="138">
        <v>0</v>
      </c>
      <c r="AA1891" s="137"/>
      <c r="AB1891" s="137"/>
      <c r="AC1891" s="137"/>
      <c r="AD1891" s="137"/>
      <c r="AE1891" s="137"/>
      <c r="AF1891" s="137"/>
      <c r="AG1891" s="137" t="s">
        <v>596</v>
      </c>
      <c r="AH1891" s="148">
        <v>46237</v>
      </c>
      <c r="AI1891" s="137">
        <v>0</v>
      </c>
      <c r="AJ1891" s="137"/>
      <c r="AK1891" s="137" t="s">
        <v>818</v>
      </c>
      <c r="AL1891" s="137"/>
    </row>
    <row r="1892" s="134" customFormat="1" ht="38.8" customHeight="1" spans="1:38">
      <c r="A1892" s="137" t="s">
        <v>29</v>
      </c>
      <c r="B1892" s="137" t="s">
        <v>27</v>
      </c>
      <c r="C1892" s="138" t="s">
        <v>463</v>
      </c>
      <c r="D1892" s="138" t="s">
        <v>121</v>
      </c>
      <c r="E1892" s="137" t="s">
        <v>587</v>
      </c>
      <c r="F1892" s="138" t="s">
        <v>258</v>
      </c>
      <c r="G1892" s="138" t="s">
        <v>2799</v>
      </c>
      <c r="H1892" s="147">
        <v>46239.4322569444</v>
      </c>
      <c r="I1892" s="138"/>
      <c r="J1892" s="138" t="s">
        <v>3035</v>
      </c>
      <c r="K1892" s="138" t="s">
        <v>601</v>
      </c>
      <c r="L1892" s="138" t="s">
        <v>818</v>
      </c>
      <c r="M1892" s="138" t="s">
        <v>603</v>
      </c>
      <c r="N1892" s="138" t="s">
        <v>769</v>
      </c>
      <c r="O1892" s="138">
        <v>0</v>
      </c>
      <c r="P1892" s="140">
        <v>0</v>
      </c>
      <c r="Q1892" s="137"/>
      <c r="R1892" s="138" t="s">
        <v>610</v>
      </c>
      <c r="S1892" s="138">
        <v>0</v>
      </c>
      <c r="T1892" s="138">
        <v>0</v>
      </c>
      <c r="U1892" s="138">
        <v>0</v>
      </c>
      <c r="V1892" s="140">
        <v>0</v>
      </c>
      <c r="W1892" s="138"/>
      <c r="X1892" s="138"/>
      <c r="Y1892" s="138">
        <v>0</v>
      </c>
      <c r="Z1892" s="138">
        <v>0</v>
      </c>
      <c r="AA1892" s="137"/>
      <c r="AB1892" s="137"/>
      <c r="AC1892" s="137"/>
      <c r="AD1892" s="137"/>
      <c r="AE1892" s="137"/>
      <c r="AF1892" s="137"/>
      <c r="AG1892" s="137" t="s">
        <v>596</v>
      </c>
      <c r="AH1892" s="148">
        <v>46238</v>
      </c>
      <c r="AI1892" s="137">
        <v>0</v>
      </c>
      <c r="AJ1892" s="137"/>
      <c r="AK1892" s="137" t="s">
        <v>818</v>
      </c>
      <c r="AL1892" s="137"/>
    </row>
    <row r="1893" s="134" customFormat="1" ht="38.8" customHeight="1" spans="1:38">
      <c r="A1893" s="137" t="s">
        <v>29</v>
      </c>
      <c r="B1893" s="137" t="s">
        <v>25</v>
      </c>
      <c r="C1893" s="138" t="s">
        <v>463</v>
      </c>
      <c r="D1893" s="138" t="s">
        <v>93</v>
      </c>
      <c r="E1893" s="137" t="s">
        <v>587</v>
      </c>
      <c r="F1893" s="138" t="s">
        <v>347</v>
      </c>
      <c r="G1893" s="138" t="s">
        <v>663</v>
      </c>
      <c r="H1893" s="147">
        <v>46239.4439930556</v>
      </c>
      <c r="I1893" s="138"/>
      <c r="J1893" s="138" t="s">
        <v>3036</v>
      </c>
      <c r="K1893" s="138" t="s">
        <v>601</v>
      </c>
      <c r="L1893" s="138" t="s">
        <v>591</v>
      </c>
      <c r="M1893" s="138" t="s">
        <v>603</v>
      </c>
      <c r="N1893" s="138" t="s">
        <v>769</v>
      </c>
      <c r="O1893" s="138">
        <v>0</v>
      </c>
      <c r="P1893" s="140">
        <v>0</v>
      </c>
      <c r="Q1893" s="137"/>
      <c r="R1893" s="138" t="s">
        <v>610</v>
      </c>
      <c r="S1893" s="138">
        <v>0</v>
      </c>
      <c r="T1893" s="138">
        <v>0</v>
      </c>
      <c r="U1893" s="138">
        <v>0</v>
      </c>
      <c r="V1893" s="140">
        <v>0</v>
      </c>
      <c r="W1893" s="138"/>
      <c r="X1893" s="138"/>
      <c r="Y1893" s="138">
        <v>0</v>
      </c>
      <c r="Z1893" s="138">
        <v>0</v>
      </c>
      <c r="AA1893" s="137"/>
      <c r="AB1893" s="137"/>
      <c r="AC1893" s="137"/>
      <c r="AD1893" s="137"/>
      <c r="AE1893" s="137"/>
      <c r="AF1893" s="137"/>
      <c r="AG1893" s="137" t="s">
        <v>596</v>
      </c>
      <c r="AH1893" s="148">
        <v>46235</v>
      </c>
      <c r="AI1893" s="137">
        <v>0</v>
      </c>
      <c r="AJ1893" s="137"/>
      <c r="AK1893" s="137" t="s">
        <v>597</v>
      </c>
      <c r="AL1893" s="137"/>
    </row>
    <row r="1894" s="134" customFormat="1" ht="38.8" customHeight="1" spans="1:38">
      <c r="A1894" s="137" t="s">
        <v>29</v>
      </c>
      <c r="B1894" s="137" t="s">
        <v>25</v>
      </c>
      <c r="C1894" s="138" t="s">
        <v>463</v>
      </c>
      <c r="D1894" s="138" t="s">
        <v>97</v>
      </c>
      <c r="E1894" s="137" t="s">
        <v>587</v>
      </c>
      <c r="F1894" s="138" t="s">
        <v>368</v>
      </c>
      <c r="G1894" s="138" t="s">
        <v>657</v>
      </c>
      <c r="H1894" s="147">
        <v>46239.4495949074</v>
      </c>
      <c r="I1894" s="138" t="s">
        <v>3037</v>
      </c>
      <c r="J1894" s="138" t="s">
        <v>3038</v>
      </c>
      <c r="K1894" s="138" t="s">
        <v>601</v>
      </c>
      <c r="L1894" s="138" t="s">
        <v>621</v>
      </c>
      <c r="M1894" s="138" t="s">
        <v>603</v>
      </c>
      <c r="N1894" s="138" t="s">
        <v>604</v>
      </c>
      <c r="O1894" s="138">
        <v>100</v>
      </c>
      <c r="P1894" s="140">
        <v>100</v>
      </c>
      <c r="Q1894" s="137"/>
      <c r="R1894" s="138" t="s">
        <v>605</v>
      </c>
      <c r="S1894" s="138">
        <v>300</v>
      </c>
      <c r="T1894" s="138">
        <v>300</v>
      </c>
      <c r="U1894" s="138">
        <v>100</v>
      </c>
      <c r="V1894" s="140">
        <v>0</v>
      </c>
      <c r="W1894" s="138" t="s">
        <v>616</v>
      </c>
      <c r="X1894" s="138"/>
      <c r="Y1894" s="138">
        <v>0</v>
      </c>
      <c r="Z1894" s="138">
        <v>0</v>
      </c>
      <c r="AA1894" s="137"/>
      <c r="AB1894" s="137"/>
      <c r="AC1894" s="137"/>
      <c r="AD1894" s="137"/>
      <c r="AE1894" s="137"/>
      <c r="AF1894" s="137" t="s">
        <v>606</v>
      </c>
      <c r="AG1894" s="137" t="s">
        <v>607</v>
      </c>
      <c r="AH1894" s="148">
        <v>46237</v>
      </c>
      <c r="AI1894" s="137">
        <v>0</v>
      </c>
      <c r="AJ1894" s="137"/>
      <c r="AK1894" s="137" t="s">
        <v>621</v>
      </c>
      <c r="AL1894" s="137"/>
    </row>
    <row r="1895" s="134" customFormat="1" ht="38.8" customHeight="1" spans="1:38">
      <c r="A1895" s="137" t="s">
        <v>29</v>
      </c>
      <c r="B1895" s="137" t="s">
        <v>25</v>
      </c>
      <c r="C1895" s="138" t="s">
        <v>463</v>
      </c>
      <c r="D1895" s="138" t="s">
        <v>97</v>
      </c>
      <c r="E1895" s="137" t="s">
        <v>587</v>
      </c>
      <c r="F1895" s="138" t="s">
        <v>368</v>
      </c>
      <c r="G1895" s="138" t="s">
        <v>657</v>
      </c>
      <c r="H1895" s="147">
        <v>46239.4495949074</v>
      </c>
      <c r="I1895" s="138" t="s">
        <v>3037</v>
      </c>
      <c r="J1895" s="138" t="s">
        <v>3038</v>
      </c>
      <c r="K1895" s="138" t="s">
        <v>601</v>
      </c>
      <c r="L1895" s="138" t="s">
        <v>621</v>
      </c>
      <c r="M1895" s="138" t="s">
        <v>603</v>
      </c>
      <c r="N1895" s="138" t="s">
        <v>623</v>
      </c>
      <c r="O1895" s="138">
        <v>160</v>
      </c>
      <c r="P1895" s="140">
        <v>160</v>
      </c>
      <c r="Q1895" s="137"/>
      <c r="R1895" s="138" t="s">
        <v>605</v>
      </c>
      <c r="S1895" s="138">
        <v>300</v>
      </c>
      <c r="T1895" s="138">
        <v>300</v>
      </c>
      <c r="U1895" s="138">
        <v>160</v>
      </c>
      <c r="V1895" s="140">
        <v>0</v>
      </c>
      <c r="W1895" s="138" t="s">
        <v>616</v>
      </c>
      <c r="X1895" s="138"/>
      <c r="Y1895" s="138">
        <v>0</v>
      </c>
      <c r="Z1895" s="138">
        <v>0</v>
      </c>
      <c r="AA1895" s="137"/>
      <c r="AB1895" s="137"/>
      <c r="AC1895" s="137"/>
      <c r="AD1895" s="137"/>
      <c r="AE1895" s="137"/>
      <c r="AF1895" s="137" t="s">
        <v>606</v>
      </c>
      <c r="AG1895" s="137" t="s">
        <v>607</v>
      </c>
      <c r="AH1895" s="148">
        <v>46237</v>
      </c>
      <c r="AI1895" s="137">
        <v>0</v>
      </c>
      <c r="AJ1895" s="137"/>
      <c r="AK1895" s="137" t="s">
        <v>621</v>
      </c>
      <c r="AL1895" s="137"/>
    </row>
    <row r="1896" s="134" customFormat="1" ht="38.8" customHeight="1" spans="1:38">
      <c r="A1896" s="137" t="s">
        <v>29</v>
      </c>
      <c r="B1896" s="137" t="s">
        <v>27</v>
      </c>
      <c r="C1896" s="138" t="s">
        <v>463</v>
      </c>
      <c r="D1896" s="138" t="s">
        <v>125</v>
      </c>
      <c r="E1896" s="137" t="s">
        <v>587</v>
      </c>
      <c r="F1896" s="138" t="s">
        <v>269</v>
      </c>
      <c r="G1896" s="138" t="s">
        <v>655</v>
      </c>
      <c r="H1896" s="147">
        <v>46239.460162037</v>
      </c>
      <c r="I1896" s="138" t="s">
        <v>2677</v>
      </c>
      <c r="J1896" s="138" t="s">
        <v>3039</v>
      </c>
      <c r="K1896" s="138" t="s">
        <v>601</v>
      </c>
      <c r="L1896" s="138" t="s">
        <v>591</v>
      </c>
      <c r="M1896" s="138" t="s">
        <v>603</v>
      </c>
      <c r="N1896" s="138" t="s">
        <v>613</v>
      </c>
      <c r="O1896" s="138">
        <v>50</v>
      </c>
      <c r="P1896" s="140">
        <v>50</v>
      </c>
      <c r="Q1896" s="137"/>
      <c r="R1896" s="138" t="s">
        <v>610</v>
      </c>
      <c r="S1896" s="138">
        <v>50</v>
      </c>
      <c r="T1896" s="138">
        <v>50</v>
      </c>
      <c r="U1896" s="138">
        <v>50</v>
      </c>
      <c r="V1896" s="140">
        <v>0</v>
      </c>
      <c r="W1896" s="138"/>
      <c r="X1896" s="138"/>
      <c r="Y1896" s="138">
        <v>0</v>
      </c>
      <c r="Z1896" s="138">
        <v>0</v>
      </c>
      <c r="AA1896" s="137"/>
      <c r="AB1896" s="137"/>
      <c r="AC1896" s="137"/>
      <c r="AD1896" s="137"/>
      <c r="AE1896" s="137"/>
      <c r="AF1896" s="137" t="s">
        <v>606</v>
      </c>
      <c r="AG1896" s="137" t="s">
        <v>607</v>
      </c>
      <c r="AH1896" s="148">
        <v>46235</v>
      </c>
      <c r="AI1896" s="137">
        <v>0</v>
      </c>
      <c r="AJ1896" s="137"/>
      <c r="AK1896" s="137" t="s">
        <v>597</v>
      </c>
      <c r="AL1896" s="137"/>
    </row>
    <row r="1897" s="134" customFormat="1" ht="38.8" customHeight="1" spans="1:38">
      <c r="A1897" s="137" t="s">
        <v>29</v>
      </c>
      <c r="B1897" s="137" t="s">
        <v>27</v>
      </c>
      <c r="C1897" s="138" t="s">
        <v>463</v>
      </c>
      <c r="D1897" s="138" t="s">
        <v>125</v>
      </c>
      <c r="E1897" s="137" t="s">
        <v>587</v>
      </c>
      <c r="F1897" s="138" t="s">
        <v>269</v>
      </c>
      <c r="G1897" s="138" t="s">
        <v>655</v>
      </c>
      <c r="H1897" s="147">
        <v>46239.460162037</v>
      </c>
      <c r="I1897" s="138" t="s">
        <v>2677</v>
      </c>
      <c r="J1897" s="138" t="s">
        <v>3039</v>
      </c>
      <c r="K1897" s="138" t="s">
        <v>601</v>
      </c>
      <c r="L1897" s="138" t="s">
        <v>591</v>
      </c>
      <c r="M1897" s="138" t="s">
        <v>603</v>
      </c>
      <c r="N1897" s="138" t="s">
        <v>769</v>
      </c>
      <c r="O1897" s="138">
        <v>0</v>
      </c>
      <c r="P1897" s="140">
        <v>0</v>
      </c>
      <c r="Q1897" s="137"/>
      <c r="R1897" s="138" t="s">
        <v>610</v>
      </c>
      <c r="S1897" s="138">
        <v>50</v>
      </c>
      <c r="T1897" s="138">
        <v>50</v>
      </c>
      <c r="U1897" s="138">
        <v>0</v>
      </c>
      <c r="V1897" s="140">
        <v>0</v>
      </c>
      <c r="W1897" s="138"/>
      <c r="X1897" s="138"/>
      <c r="Y1897" s="138">
        <v>0</v>
      </c>
      <c r="Z1897" s="138">
        <v>0</v>
      </c>
      <c r="AA1897" s="137"/>
      <c r="AB1897" s="137"/>
      <c r="AC1897" s="137"/>
      <c r="AD1897" s="137"/>
      <c r="AE1897" s="137"/>
      <c r="AF1897" s="137" t="s">
        <v>606</v>
      </c>
      <c r="AG1897" s="137" t="s">
        <v>607</v>
      </c>
      <c r="AH1897" s="148">
        <v>46235</v>
      </c>
      <c r="AI1897" s="137">
        <v>0</v>
      </c>
      <c r="AJ1897" s="137"/>
      <c r="AK1897" s="137" t="s">
        <v>597</v>
      </c>
      <c r="AL1897" s="137"/>
    </row>
    <row r="1898" s="134" customFormat="1" ht="38.8" customHeight="1" spans="1:38">
      <c r="A1898" s="137" t="s">
        <v>29</v>
      </c>
      <c r="B1898" s="137" t="s">
        <v>27</v>
      </c>
      <c r="C1898" s="138" t="s">
        <v>463</v>
      </c>
      <c r="D1898" s="138" t="s">
        <v>122</v>
      </c>
      <c r="E1898" s="137" t="s">
        <v>587</v>
      </c>
      <c r="F1898" s="138" t="s">
        <v>262</v>
      </c>
      <c r="G1898" s="138" t="s">
        <v>2768</v>
      </c>
      <c r="H1898" s="147">
        <v>46239.4696527778</v>
      </c>
      <c r="I1898" s="138"/>
      <c r="J1898" s="138" t="s">
        <v>3040</v>
      </c>
      <c r="K1898" s="138" t="s">
        <v>601</v>
      </c>
      <c r="L1898" s="138" t="s">
        <v>591</v>
      </c>
      <c r="M1898" s="138" t="s">
        <v>603</v>
      </c>
      <c r="N1898" s="138" t="s">
        <v>769</v>
      </c>
      <c r="O1898" s="138">
        <v>0</v>
      </c>
      <c r="P1898" s="140">
        <v>0</v>
      </c>
      <c r="Q1898" s="137"/>
      <c r="R1898" s="138" t="s">
        <v>610</v>
      </c>
      <c r="S1898" s="138">
        <v>0</v>
      </c>
      <c r="T1898" s="138">
        <v>0</v>
      </c>
      <c r="U1898" s="138">
        <v>0</v>
      </c>
      <c r="V1898" s="140">
        <v>0</v>
      </c>
      <c r="W1898" s="138"/>
      <c r="X1898" s="138"/>
      <c r="Y1898" s="138">
        <v>0</v>
      </c>
      <c r="Z1898" s="138">
        <v>0</v>
      </c>
      <c r="AA1898" s="137"/>
      <c r="AB1898" s="137"/>
      <c r="AC1898" s="137"/>
      <c r="AD1898" s="137"/>
      <c r="AE1898" s="137"/>
      <c r="AF1898" s="137"/>
      <c r="AG1898" s="137" t="s">
        <v>596</v>
      </c>
      <c r="AH1898" s="148">
        <v>46237</v>
      </c>
      <c r="AI1898" s="137">
        <v>0</v>
      </c>
      <c r="AJ1898" s="137"/>
      <c r="AK1898" s="137" t="s">
        <v>597</v>
      </c>
      <c r="AL1898" s="137"/>
    </row>
    <row r="1899" s="134" customFormat="1" ht="38.8" customHeight="1" spans="1:38">
      <c r="A1899" s="137" t="s">
        <v>29</v>
      </c>
      <c r="B1899" s="137" t="s">
        <v>25</v>
      </c>
      <c r="C1899" s="138" t="s">
        <v>463</v>
      </c>
      <c r="D1899" s="138" t="s">
        <v>74</v>
      </c>
      <c r="E1899" s="137" t="s">
        <v>587</v>
      </c>
      <c r="F1899" s="138" t="s">
        <v>317</v>
      </c>
      <c r="G1899" s="138" t="s">
        <v>2784</v>
      </c>
      <c r="H1899" s="147">
        <v>46239.481712963</v>
      </c>
      <c r="I1899" s="138" t="s">
        <v>3041</v>
      </c>
      <c r="J1899" s="138" t="s">
        <v>3042</v>
      </c>
      <c r="K1899" s="138" t="s">
        <v>601</v>
      </c>
      <c r="L1899" s="138" t="s">
        <v>591</v>
      </c>
      <c r="M1899" s="138" t="s">
        <v>603</v>
      </c>
      <c r="N1899" s="138" t="s">
        <v>1689</v>
      </c>
      <c r="O1899" s="138">
        <v>60</v>
      </c>
      <c r="P1899" s="140">
        <v>60</v>
      </c>
      <c r="Q1899" s="137"/>
      <c r="R1899" s="138" t="s">
        <v>610</v>
      </c>
      <c r="S1899" s="138">
        <v>60</v>
      </c>
      <c r="T1899" s="138">
        <v>60</v>
      </c>
      <c r="U1899" s="138">
        <v>60</v>
      </c>
      <c r="V1899" s="140">
        <v>0</v>
      </c>
      <c r="W1899" s="138"/>
      <c r="X1899" s="138"/>
      <c r="Y1899" s="138">
        <v>0</v>
      </c>
      <c r="Z1899" s="138">
        <v>0</v>
      </c>
      <c r="AA1899" s="137"/>
      <c r="AB1899" s="137"/>
      <c r="AC1899" s="137"/>
      <c r="AD1899" s="137"/>
      <c r="AE1899" s="137"/>
      <c r="AF1899" s="137" t="s">
        <v>606</v>
      </c>
      <c r="AG1899" s="137" t="s">
        <v>607</v>
      </c>
      <c r="AH1899" s="148">
        <v>46237</v>
      </c>
      <c r="AI1899" s="137">
        <v>0</v>
      </c>
      <c r="AJ1899" s="137"/>
      <c r="AK1899" s="137" t="s">
        <v>597</v>
      </c>
      <c r="AL1899" s="137"/>
    </row>
    <row r="1900" s="134" customFormat="1" ht="38.8" customHeight="1" spans="1:38">
      <c r="A1900" s="137" t="s">
        <v>29</v>
      </c>
      <c r="B1900" s="137" t="s">
        <v>25</v>
      </c>
      <c r="C1900" s="138" t="s">
        <v>463</v>
      </c>
      <c r="D1900" s="138" t="s">
        <v>91</v>
      </c>
      <c r="E1900" s="137" t="s">
        <v>587</v>
      </c>
      <c r="F1900" s="138" t="s">
        <v>341</v>
      </c>
      <c r="G1900" s="138" t="s">
        <v>689</v>
      </c>
      <c r="H1900" s="147">
        <v>46239.4846875</v>
      </c>
      <c r="I1900" s="138" t="s">
        <v>3043</v>
      </c>
      <c r="J1900" s="138" t="s">
        <v>3044</v>
      </c>
      <c r="K1900" s="138" t="s">
        <v>601</v>
      </c>
      <c r="L1900" s="138" t="s">
        <v>591</v>
      </c>
      <c r="M1900" s="138" t="s">
        <v>603</v>
      </c>
      <c r="N1900" s="138" t="s">
        <v>613</v>
      </c>
      <c r="O1900" s="138">
        <v>50</v>
      </c>
      <c r="P1900" s="140">
        <v>50</v>
      </c>
      <c r="Q1900" s="137"/>
      <c r="R1900" s="138" t="s">
        <v>610</v>
      </c>
      <c r="S1900" s="138">
        <v>50</v>
      </c>
      <c r="T1900" s="138">
        <v>50</v>
      </c>
      <c r="U1900" s="138">
        <v>50</v>
      </c>
      <c r="V1900" s="140">
        <v>0</v>
      </c>
      <c r="W1900" s="138"/>
      <c r="X1900" s="138"/>
      <c r="Y1900" s="138">
        <v>0</v>
      </c>
      <c r="Z1900" s="138">
        <v>0</v>
      </c>
      <c r="AA1900" s="137"/>
      <c r="AB1900" s="137"/>
      <c r="AC1900" s="137"/>
      <c r="AD1900" s="137"/>
      <c r="AE1900" s="137"/>
      <c r="AF1900" s="137" t="s">
        <v>606</v>
      </c>
      <c r="AG1900" s="137" t="s">
        <v>607</v>
      </c>
      <c r="AH1900" s="148">
        <v>46235</v>
      </c>
      <c r="AI1900" s="137">
        <v>0</v>
      </c>
      <c r="AJ1900" s="137"/>
      <c r="AK1900" s="137" t="s">
        <v>597</v>
      </c>
      <c r="AL1900" s="137"/>
    </row>
    <row r="1901" s="134" customFormat="1" ht="38.8" customHeight="1" spans="1:38">
      <c r="A1901" s="137" t="s">
        <v>29</v>
      </c>
      <c r="B1901" s="137" t="s">
        <v>25</v>
      </c>
      <c r="C1901" s="138" t="s">
        <v>463</v>
      </c>
      <c r="D1901" s="138" t="s">
        <v>84</v>
      </c>
      <c r="E1901" s="137" t="s">
        <v>625</v>
      </c>
      <c r="F1901" s="138" t="s">
        <v>330</v>
      </c>
      <c r="G1901" s="138" t="s">
        <v>2759</v>
      </c>
      <c r="H1901" s="147">
        <v>46239.486400463</v>
      </c>
      <c r="I1901" s="138" t="s">
        <v>3045</v>
      </c>
      <c r="J1901" s="138" t="s">
        <v>3046</v>
      </c>
      <c r="K1901" s="138" t="s">
        <v>590</v>
      </c>
      <c r="L1901" s="138" t="s">
        <v>591</v>
      </c>
      <c r="M1901" s="138" t="s">
        <v>592</v>
      </c>
      <c r="N1901" s="138" t="s">
        <v>593</v>
      </c>
      <c r="O1901" s="138">
        <v>198</v>
      </c>
      <c r="P1901" s="140">
        <v>198</v>
      </c>
      <c r="Q1901" s="137" t="s">
        <v>2</v>
      </c>
      <c r="R1901" s="138" t="s">
        <v>594</v>
      </c>
      <c r="S1901" s="138">
        <v>248</v>
      </c>
      <c r="T1901" s="138">
        <v>248</v>
      </c>
      <c r="U1901" s="138">
        <v>198</v>
      </c>
      <c r="V1901" s="140">
        <v>0</v>
      </c>
      <c r="W1901" s="138"/>
      <c r="X1901" s="138"/>
      <c r="Y1901" s="138">
        <v>198</v>
      </c>
      <c r="Z1901" s="138">
        <v>198</v>
      </c>
      <c r="AA1901" s="137"/>
      <c r="AB1901" s="137"/>
      <c r="AC1901" s="137"/>
      <c r="AD1901" s="137"/>
      <c r="AE1901" s="137"/>
      <c r="AF1901" s="137" t="s">
        <v>651</v>
      </c>
      <c r="AG1901" s="137" t="s">
        <v>607</v>
      </c>
      <c r="AH1901" s="148">
        <v>42465</v>
      </c>
      <c r="AI1901" s="137">
        <v>0</v>
      </c>
      <c r="AJ1901" s="137"/>
      <c r="AK1901" s="137" t="s">
        <v>597</v>
      </c>
      <c r="AL1901" s="137"/>
    </row>
    <row r="1902" s="134" customFormat="1" ht="38.8" customHeight="1" spans="1:38">
      <c r="A1902" s="137" t="s">
        <v>29</v>
      </c>
      <c r="B1902" s="137" t="s">
        <v>27</v>
      </c>
      <c r="C1902" s="138" t="s">
        <v>463</v>
      </c>
      <c r="D1902" s="138" t="s">
        <v>122</v>
      </c>
      <c r="E1902" s="137" t="s">
        <v>587</v>
      </c>
      <c r="F1902" s="138" t="s">
        <v>262</v>
      </c>
      <c r="G1902" s="138" t="s">
        <v>2768</v>
      </c>
      <c r="H1902" s="147">
        <v>46239.5177199074</v>
      </c>
      <c r="I1902" s="138" t="s">
        <v>3047</v>
      </c>
      <c r="J1902" s="138" t="s">
        <v>3048</v>
      </c>
      <c r="K1902" s="138" t="s">
        <v>601</v>
      </c>
      <c r="L1902" s="138" t="s">
        <v>591</v>
      </c>
      <c r="M1902" s="138" t="s">
        <v>603</v>
      </c>
      <c r="N1902" s="138" t="s">
        <v>613</v>
      </c>
      <c r="O1902" s="138">
        <v>50</v>
      </c>
      <c r="P1902" s="140">
        <v>50</v>
      </c>
      <c r="Q1902" s="137"/>
      <c r="R1902" s="138" t="s">
        <v>610</v>
      </c>
      <c r="S1902" s="138">
        <v>50</v>
      </c>
      <c r="T1902" s="138">
        <v>50</v>
      </c>
      <c r="U1902" s="138">
        <v>50</v>
      </c>
      <c r="V1902" s="140">
        <v>0</v>
      </c>
      <c r="W1902" s="138"/>
      <c r="X1902" s="138"/>
      <c r="Y1902" s="138">
        <v>0</v>
      </c>
      <c r="Z1902" s="138">
        <v>0</v>
      </c>
      <c r="AA1902" s="137"/>
      <c r="AB1902" s="137"/>
      <c r="AC1902" s="137"/>
      <c r="AD1902" s="137"/>
      <c r="AE1902" s="137"/>
      <c r="AF1902" s="137" t="s">
        <v>606</v>
      </c>
      <c r="AG1902" s="137" t="s">
        <v>607</v>
      </c>
      <c r="AH1902" s="148">
        <v>46238</v>
      </c>
      <c r="AI1902" s="137">
        <v>0</v>
      </c>
      <c r="AJ1902" s="137"/>
      <c r="AK1902" s="137" t="s">
        <v>597</v>
      </c>
      <c r="AL1902" s="137"/>
    </row>
    <row r="1903" s="134" customFormat="1" ht="38.8" customHeight="1" spans="1:38">
      <c r="A1903" s="137" t="s">
        <v>29</v>
      </c>
      <c r="B1903" s="137" t="s">
        <v>25</v>
      </c>
      <c r="C1903" s="138" t="s">
        <v>463</v>
      </c>
      <c r="D1903" s="138" t="s">
        <v>99</v>
      </c>
      <c r="E1903" s="137" t="s">
        <v>587</v>
      </c>
      <c r="F1903" s="138" t="s">
        <v>375</v>
      </c>
      <c r="G1903" s="138" t="s">
        <v>643</v>
      </c>
      <c r="H1903" s="147">
        <v>46239.5720486111</v>
      </c>
      <c r="I1903" s="138" t="s">
        <v>3049</v>
      </c>
      <c r="J1903" s="138" t="s">
        <v>3050</v>
      </c>
      <c r="K1903" s="138" t="s">
        <v>601</v>
      </c>
      <c r="L1903" s="138" t="s">
        <v>591</v>
      </c>
      <c r="M1903" s="138" t="s">
        <v>603</v>
      </c>
      <c r="N1903" s="138" t="s">
        <v>613</v>
      </c>
      <c r="O1903" s="138">
        <v>50</v>
      </c>
      <c r="P1903" s="140">
        <v>50</v>
      </c>
      <c r="Q1903" s="137"/>
      <c r="R1903" s="138" t="s">
        <v>610</v>
      </c>
      <c r="S1903" s="138">
        <v>50</v>
      </c>
      <c r="T1903" s="138">
        <v>50</v>
      </c>
      <c r="U1903" s="138">
        <v>50</v>
      </c>
      <c r="V1903" s="140">
        <v>0</v>
      </c>
      <c r="W1903" s="138"/>
      <c r="X1903" s="138"/>
      <c r="Y1903" s="138">
        <v>0</v>
      </c>
      <c r="Z1903" s="138">
        <v>0</v>
      </c>
      <c r="AA1903" s="137"/>
      <c r="AB1903" s="137"/>
      <c r="AC1903" s="137"/>
      <c r="AD1903" s="137"/>
      <c r="AE1903" s="137"/>
      <c r="AF1903" s="137" t="s">
        <v>606</v>
      </c>
      <c r="AG1903" s="137" t="s">
        <v>607</v>
      </c>
      <c r="AH1903" s="148">
        <v>46236</v>
      </c>
      <c r="AI1903" s="137">
        <v>0</v>
      </c>
      <c r="AJ1903" s="137"/>
      <c r="AK1903" s="137" t="s">
        <v>628</v>
      </c>
      <c r="AL1903" s="137"/>
    </row>
    <row r="1904" s="134" customFormat="1" ht="38.8" customHeight="1" spans="1:38">
      <c r="A1904" s="137" t="s">
        <v>29</v>
      </c>
      <c r="B1904" s="137" t="s">
        <v>25</v>
      </c>
      <c r="C1904" s="138" t="s">
        <v>463</v>
      </c>
      <c r="D1904" s="138" t="s">
        <v>78</v>
      </c>
      <c r="E1904" s="137" t="s">
        <v>587</v>
      </c>
      <c r="F1904" s="138" t="s">
        <v>322</v>
      </c>
      <c r="G1904" s="138" t="s">
        <v>2879</v>
      </c>
      <c r="H1904" s="147">
        <v>46239.6157523148</v>
      </c>
      <c r="I1904" s="138" t="s">
        <v>3051</v>
      </c>
      <c r="J1904" s="138" t="s">
        <v>3052</v>
      </c>
      <c r="K1904" s="138" t="s">
        <v>601</v>
      </c>
      <c r="L1904" s="138" t="s">
        <v>818</v>
      </c>
      <c r="M1904" s="138" t="s">
        <v>603</v>
      </c>
      <c r="N1904" s="138" t="s">
        <v>638</v>
      </c>
      <c r="O1904" s="138">
        <v>80</v>
      </c>
      <c r="P1904" s="140">
        <v>80</v>
      </c>
      <c r="Q1904" s="137"/>
      <c r="R1904" s="138" t="s">
        <v>610</v>
      </c>
      <c r="S1904" s="138">
        <v>140</v>
      </c>
      <c r="T1904" s="138">
        <v>140</v>
      </c>
      <c r="U1904" s="138">
        <v>80</v>
      </c>
      <c r="V1904" s="140">
        <v>0</v>
      </c>
      <c r="W1904" s="138"/>
      <c r="X1904" s="138"/>
      <c r="Y1904" s="138">
        <v>0</v>
      </c>
      <c r="Z1904" s="138">
        <v>0</v>
      </c>
      <c r="AA1904" s="137"/>
      <c r="AB1904" s="137"/>
      <c r="AC1904" s="137"/>
      <c r="AD1904" s="137"/>
      <c r="AE1904" s="137"/>
      <c r="AF1904" s="137" t="s">
        <v>606</v>
      </c>
      <c r="AG1904" s="137" t="s">
        <v>607</v>
      </c>
      <c r="AH1904" s="148">
        <v>46235</v>
      </c>
      <c r="AI1904" s="137">
        <v>0</v>
      </c>
      <c r="AJ1904" s="137"/>
      <c r="AK1904" s="137" t="s">
        <v>818</v>
      </c>
      <c r="AL1904" s="137"/>
    </row>
    <row r="1905" s="134" customFormat="1" ht="38.8" customHeight="1" spans="1:38">
      <c r="A1905" s="137" t="s">
        <v>29</v>
      </c>
      <c r="B1905" s="137" t="s">
        <v>25</v>
      </c>
      <c r="C1905" s="138" t="s">
        <v>463</v>
      </c>
      <c r="D1905" s="138" t="s">
        <v>78</v>
      </c>
      <c r="E1905" s="137" t="s">
        <v>587</v>
      </c>
      <c r="F1905" s="138" t="s">
        <v>322</v>
      </c>
      <c r="G1905" s="138" t="s">
        <v>2879</v>
      </c>
      <c r="H1905" s="147">
        <v>46239.6157523148</v>
      </c>
      <c r="I1905" s="138" t="s">
        <v>3051</v>
      </c>
      <c r="J1905" s="138" t="s">
        <v>3052</v>
      </c>
      <c r="K1905" s="138" t="s">
        <v>601</v>
      </c>
      <c r="L1905" s="138" t="s">
        <v>818</v>
      </c>
      <c r="M1905" s="138" t="s">
        <v>603</v>
      </c>
      <c r="N1905" s="138" t="s">
        <v>609</v>
      </c>
      <c r="O1905" s="138">
        <v>30</v>
      </c>
      <c r="P1905" s="140">
        <v>30</v>
      </c>
      <c r="Q1905" s="137"/>
      <c r="R1905" s="138" t="s">
        <v>610</v>
      </c>
      <c r="S1905" s="138">
        <v>140</v>
      </c>
      <c r="T1905" s="138">
        <v>140</v>
      </c>
      <c r="U1905" s="138">
        <v>30</v>
      </c>
      <c r="V1905" s="140">
        <v>0</v>
      </c>
      <c r="W1905" s="138"/>
      <c r="X1905" s="138"/>
      <c r="Y1905" s="138">
        <v>0</v>
      </c>
      <c r="Z1905" s="138">
        <v>0</v>
      </c>
      <c r="AA1905" s="137"/>
      <c r="AB1905" s="137"/>
      <c r="AC1905" s="137"/>
      <c r="AD1905" s="137"/>
      <c r="AE1905" s="137"/>
      <c r="AF1905" s="137" t="s">
        <v>606</v>
      </c>
      <c r="AG1905" s="137" t="s">
        <v>607</v>
      </c>
      <c r="AH1905" s="148">
        <v>46235</v>
      </c>
      <c r="AI1905" s="137">
        <v>0</v>
      </c>
      <c r="AJ1905" s="137"/>
      <c r="AK1905" s="137" t="s">
        <v>818</v>
      </c>
      <c r="AL1905" s="137"/>
    </row>
    <row r="1906" s="134" customFormat="1" ht="38.8" customHeight="1" spans="1:38">
      <c r="A1906" s="137" t="s">
        <v>29</v>
      </c>
      <c r="B1906" s="137" t="s">
        <v>25</v>
      </c>
      <c r="C1906" s="138" t="s">
        <v>463</v>
      </c>
      <c r="D1906" s="138" t="s">
        <v>78</v>
      </c>
      <c r="E1906" s="137" t="s">
        <v>587</v>
      </c>
      <c r="F1906" s="138" t="s">
        <v>322</v>
      </c>
      <c r="G1906" s="138" t="s">
        <v>2879</v>
      </c>
      <c r="H1906" s="147">
        <v>46239.6157523148</v>
      </c>
      <c r="I1906" s="138" t="s">
        <v>3051</v>
      </c>
      <c r="J1906" s="138" t="s">
        <v>3052</v>
      </c>
      <c r="K1906" s="138" t="s">
        <v>601</v>
      </c>
      <c r="L1906" s="138" t="s">
        <v>818</v>
      </c>
      <c r="M1906" s="138" t="s">
        <v>603</v>
      </c>
      <c r="N1906" s="138" t="s">
        <v>1901</v>
      </c>
      <c r="O1906" s="138">
        <v>400</v>
      </c>
      <c r="P1906" s="140">
        <v>0</v>
      </c>
      <c r="Q1906" s="137"/>
      <c r="R1906" s="138" t="s">
        <v>610</v>
      </c>
      <c r="S1906" s="138">
        <v>140</v>
      </c>
      <c r="T1906" s="138">
        <v>140</v>
      </c>
      <c r="U1906" s="138">
        <v>0</v>
      </c>
      <c r="V1906" s="140">
        <v>400</v>
      </c>
      <c r="W1906" s="138"/>
      <c r="X1906" s="138"/>
      <c r="Y1906" s="138">
        <v>0</v>
      </c>
      <c r="Z1906" s="138">
        <v>0</v>
      </c>
      <c r="AA1906" s="137"/>
      <c r="AB1906" s="137"/>
      <c r="AC1906" s="137"/>
      <c r="AD1906" s="137"/>
      <c r="AE1906" s="137"/>
      <c r="AF1906" s="137" t="s">
        <v>606</v>
      </c>
      <c r="AG1906" s="137" t="s">
        <v>607</v>
      </c>
      <c r="AH1906" s="148">
        <v>46235</v>
      </c>
      <c r="AI1906" s="137">
        <v>0</v>
      </c>
      <c r="AJ1906" s="137"/>
      <c r="AK1906" s="137" t="s">
        <v>818</v>
      </c>
      <c r="AL1906" s="137"/>
    </row>
    <row r="1907" s="134" customFormat="1" ht="42.25" customHeight="1" spans="1:38">
      <c r="A1907" s="137" t="s">
        <v>29</v>
      </c>
      <c r="B1907" s="137" t="s">
        <v>25</v>
      </c>
      <c r="C1907" s="138" t="s">
        <v>463</v>
      </c>
      <c r="D1907" s="138" t="s">
        <v>78</v>
      </c>
      <c r="E1907" s="137" t="s">
        <v>587</v>
      </c>
      <c r="F1907" s="138" t="s">
        <v>322</v>
      </c>
      <c r="G1907" s="138" t="s">
        <v>2879</v>
      </c>
      <c r="H1907" s="147">
        <v>46239.6157523148</v>
      </c>
      <c r="I1907" s="138" t="s">
        <v>3051</v>
      </c>
      <c r="J1907" s="138" t="s">
        <v>3052</v>
      </c>
      <c r="K1907" s="138" t="s">
        <v>601</v>
      </c>
      <c r="L1907" s="138" t="s">
        <v>818</v>
      </c>
      <c r="M1907" s="138" t="s">
        <v>603</v>
      </c>
      <c r="N1907" s="138" t="s">
        <v>652</v>
      </c>
      <c r="O1907" s="138">
        <v>30</v>
      </c>
      <c r="P1907" s="140">
        <v>30</v>
      </c>
      <c r="Q1907" s="137"/>
      <c r="R1907" s="138" t="s">
        <v>610</v>
      </c>
      <c r="S1907" s="138">
        <v>140</v>
      </c>
      <c r="T1907" s="138">
        <v>140</v>
      </c>
      <c r="U1907" s="138">
        <v>30</v>
      </c>
      <c r="V1907" s="140">
        <v>0</v>
      </c>
      <c r="W1907" s="138"/>
      <c r="X1907" s="138"/>
      <c r="Y1907" s="138">
        <v>0</v>
      </c>
      <c r="Z1907" s="138">
        <v>0</v>
      </c>
      <c r="AA1907" s="137"/>
      <c r="AB1907" s="137"/>
      <c r="AC1907" s="137"/>
      <c r="AD1907" s="137"/>
      <c r="AE1907" s="137"/>
      <c r="AF1907" s="137" t="s">
        <v>606</v>
      </c>
      <c r="AG1907" s="137" t="s">
        <v>607</v>
      </c>
      <c r="AH1907" s="148">
        <v>46235</v>
      </c>
      <c r="AI1907" s="137">
        <v>0</v>
      </c>
      <c r="AJ1907" s="137"/>
      <c r="AK1907" s="137" t="s">
        <v>818</v>
      </c>
      <c r="AL1907" s="137"/>
    </row>
    <row r="1908" s="134" customFormat="1" ht="38.8" customHeight="1" spans="1:38">
      <c r="A1908" s="137" t="s">
        <v>29</v>
      </c>
      <c r="B1908" s="137" t="s">
        <v>25</v>
      </c>
      <c r="C1908" s="138" t="s">
        <v>463</v>
      </c>
      <c r="D1908" s="138" t="s">
        <v>78</v>
      </c>
      <c r="E1908" s="137" t="s">
        <v>587</v>
      </c>
      <c r="F1908" s="138" t="s">
        <v>322</v>
      </c>
      <c r="G1908" s="138" t="s">
        <v>2879</v>
      </c>
      <c r="H1908" s="147">
        <v>46239.6157523148</v>
      </c>
      <c r="I1908" s="138" t="s">
        <v>3051</v>
      </c>
      <c r="J1908" s="138" t="s">
        <v>3052</v>
      </c>
      <c r="K1908" s="138" t="s">
        <v>601</v>
      </c>
      <c r="L1908" s="138" t="s">
        <v>818</v>
      </c>
      <c r="M1908" s="138" t="s">
        <v>603</v>
      </c>
      <c r="N1908" s="138" t="s">
        <v>769</v>
      </c>
      <c r="O1908" s="138">
        <v>0</v>
      </c>
      <c r="P1908" s="140">
        <v>0</v>
      </c>
      <c r="Q1908" s="137"/>
      <c r="R1908" s="138" t="s">
        <v>610</v>
      </c>
      <c r="S1908" s="138">
        <v>140</v>
      </c>
      <c r="T1908" s="138">
        <v>140</v>
      </c>
      <c r="U1908" s="138">
        <v>0</v>
      </c>
      <c r="V1908" s="140">
        <v>0</v>
      </c>
      <c r="W1908" s="138"/>
      <c r="X1908" s="138"/>
      <c r="Y1908" s="138">
        <v>0</v>
      </c>
      <c r="Z1908" s="138">
        <v>0</v>
      </c>
      <c r="AA1908" s="137"/>
      <c r="AB1908" s="137"/>
      <c r="AC1908" s="137"/>
      <c r="AD1908" s="137"/>
      <c r="AE1908" s="137"/>
      <c r="AF1908" s="137" t="s">
        <v>606</v>
      </c>
      <c r="AG1908" s="137" t="s">
        <v>607</v>
      </c>
      <c r="AH1908" s="148">
        <v>46235</v>
      </c>
      <c r="AI1908" s="137">
        <v>0</v>
      </c>
      <c r="AJ1908" s="137"/>
      <c r="AK1908" s="137" t="s">
        <v>818</v>
      </c>
      <c r="AL1908" s="137"/>
    </row>
    <row r="1909" s="134" customFormat="1" ht="38.8" customHeight="1" spans="1:38">
      <c r="A1909" s="137" t="s">
        <v>29</v>
      </c>
      <c r="B1909" s="137" t="s">
        <v>25</v>
      </c>
      <c r="C1909" s="138" t="s">
        <v>463</v>
      </c>
      <c r="D1909" s="138" t="s">
        <v>99</v>
      </c>
      <c r="E1909" s="137" t="s">
        <v>587</v>
      </c>
      <c r="F1909" s="138" t="s">
        <v>375</v>
      </c>
      <c r="G1909" s="138" t="s">
        <v>643</v>
      </c>
      <c r="H1909" s="147">
        <v>46239.6200462963</v>
      </c>
      <c r="I1909" s="138" t="s">
        <v>3049</v>
      </c>
      <c r="J1909" s="138" t="s">
        <v>3053</v>
      </c>
      <c r="K1909" s="138" t="s">
        <v>601</v>
      </c>
      <c r="L1909" s="138" t="s">
        <v>591</v>
      </c>
      <c r="M1909" s="138" t="s">
        <v>603</v>
      </c>
      <c r="N1909" s="138" t="s">
        <v>613</v>
      </c>
      <c r="O1909" s="138">
        <v>50</v>
      </c>
      <c r="P1909" s="140">
        <v>50</v>
      </c>
      <c r="Q1909" s="137"/>
      <c r="R1909" s="138" t="s">
        <v>610</v>
      </c>
      <c r="S1909" s="138">
        <v>50</v>
      </c>
      <c r="T1909" s="138">
        <v>50</v>
      </c>
      <c r="U1909" s="138">
        <v>50</v>
      </c>
      <c r="V1909" s="140">
        <v>0</v>
      </c>
      <c r="W1909" s="138"/>
      <c r="X1909" s="138"/>
      <c r="Y1909" s="138">
        <v>0</v>
      </c>
      <c r="Z1909" s="138">
        <v>0</v>
      </c>
      <c r="AA1909" s="137"/>
      <c r="AB1909" s="137"/>
      <c r="AC1909" s="137"/>
      <c r="AD1909" s="137"/>
      <c r="AE1909" s="137"/>
      <c r="AF1909" s="137" t="s">
        <v>606</v>
      </c>
      <c r="AG1909" s="137" t="s">
        <v>607</v>
      </c>
      <c r="AH1909" s="148">
        <v>46235</v>
      </c>
      <c r="AI1909" s="137">
        <v>0</v>
      </c>
      <c r="AJ1909" s="137"/>
      <c r="AK1909" s="137" t="s">
        <v>597</v>
      </c>
      <c r="AL1909" s="137"/>
    </row>
    <row r="1910" s="134" customFormat="1" ht="38.8" customHeight="1" spans="1:38">
      <c r="A1910" s="137" t="s">
        <v>29</v>
      </c>
      <c r="B1910" s="137" t="s">
        <v>25</v>
      </c>
      <c r="C1910" s="138" t="s">
        <v>463</v>
      </c>
      <c r="D1910" s="138" t="s">
        <v>91</v>
      </c>
      <c r="E1910" s="137" t="s">
        <v>587</v>
      </c>
      <c r="F1910" s="138" t="s">
        <v>341</v>
      </c>
      <c r="G1910" s="138" t="s">
        <v>689</v>
      </c>
      <c r="H1910" s="147">
        <v>46239.6219907407</v>
      </c>
      <c r="I1910" s="138" t="s">
        <v>3054</v>
      </c>
      <c r="J1910" s="138" t="s">
        <v>3055</v>
      </c>
      <c r="K1910" s="138" t="s">
        <v>590</v>
      </c>
      <c r="L1910" s="138" t="s">
        <v>818</v>
      </c>
      <c r="M1910" s="138" t="s">
        <v>592</v>
      </c>
      <c r="N1910" s="138" t="s">
        <v>776</v>
      </c>
      <c r="O1910" s="138">
        <v>30</v>
      </c>
      <c r="P1910" s="140">
        <v>30</v>
      </c>
      <c r="Q1910" s="137"/>
      <c r="R1910" s="138" t="s">
        <v>666</v>
      </c>
      <c r="S1910" s="138">
        <v>80</v>
      </c>
      <c r="T1910" s="138">
        <v>80</v>
      </c>
      <c r="U1910" s="138">
        <v>30</v>
      </c>
      <c r="V1910" s="140">
        <v>0</v>
      </c>
      <c r="W1910" s="138"/>
      <c r="X1910" s="138"/>
      <c r="Y1910" s="138">
        <v>0</v>
      </c>
      <c r="Z1910" s="138">
        <v>0</v>
      </c>
      <c r="AA1910" s="137"/>
      <c r="AB1910" s="137"/>
      <c r="AC1910" s="137"/>
      <c r="AD1910" s="137"/>
      <c r="AE1910" s="137"/>
      <c r="AF1910" s="137" t="s">
        <v>606</v>
      </c>
      <c r="AG1910" s="137" t="s">
        <v>607</v>
      </c>
      <c r="AH1910" s="148">
        <v>43476</v>
      </c>
      <c r="AI1910" s="137">
        <v>0</v>
      </c>
      <c r="AJ1910" s="137"/>
      <c r="AK1910" s="137" t="s">
        <v>818</v>
      </c>
      <c r="AL1910" s="137"/>
    </row>
    <row r="1911" s="134" customFormat="1" ht="38.8" customHeight="1" spans="1:38">
      <c r="A1911" s="137" t="s">
        <v>29</v>
      </c>
      <c r="B1911" s="137" t="s">
        <v>25</v>
      </c>
      <c r="C1911" s="138" t="s">
        <v>463</v>
      </c>
      <c r="D1911" s="138" t="s">
        <v>92</v>
      </c>
      <c r="E1911" s="137" t="s">
        <v>587</v>
      </c>
      <c r="F1911" s="138" t="s">
        <v>342</v>
      </c>
      <c r="G1911" s="138" t="s">
        <v>687</v>
      </c>
      <c r="H1911" s="147">
        <v>46239.6264699074</v>
      </c>
      <c r="I1911" s="138"/>
      <c r="J1911" s="138" t="s">
        <v>3056</v>
      </c>
      <c r="K1911" s="138" t="s">
        <v>601</v>
      </c>
      <c r="L1911" s="138" t="s">
        <v>591</v>
      </c>
      <c r="M1911" s="138" t="s">
        <v>603</v>
      </c>
      <c r="N1911" s="138" t="s">
        <v>769</v>
      </c>
      <c r="O1911" s="138">
        <v>0</v>
      </c>
      <c r="P1911" s="140">
        <v>0</v>
      </c>
      <c r="Q1911" s="137"/>
      <c r="R1911" s="138" t="s">
        <v>610</v>
      </c>
      <c r="S1911" s="138">
        <v>0</v>
      </c>
      <c r="T1911" s="138">
        <v>0</v>
      </c>
      <c r="U1911" s="138">
        <v>0</v>
      </c>
      <c r="V1911" s="140">
        <v>0</v>
      </c>
      <c r="W1911" s="138"/>
      <c r="X1911" s="138"/>
      <c r="Y1911" s="138">
        <v>0</v>
      </c>
      <c r="Z1911" s="138">
        <v>0</v>
      </c>
      <c r="AA1911" s="137"/>
      <c r="AB1911" s="137"/>
      <c r="AC1911" s="137"/>
      <c r="AD1911" s="137"/>
      <c r="AE1911" s="137"/>
      <c r="AF1911" s="137"/>
      <c r="AG1911" s="137" t="s">
        <v>596</v>
      </c>
      <c r="AH1911" s="148">
        <v>46237</v>
      </c>
      <c r="AI1911" s="137">
        <v>0</v>
      </c>
      <c r="AJ1911" s="137"/>
      <c r="AK1911" s="137" t="s">
        <v>628</v>
      </c>
      <c r="AL1911" s="137"/>
    </row>
    <row r="1912" s="134" customFormat="1" ht="38.8" customHeight="1" spans="1:38">
      <c r="A1912" s="137" t="s">
        <v>29</v>
      </c>
      <c r="B1912" s="137" t="s">
        <v>27</v>
      </c>
      <c r="C1912" s="138" t="s">
        <v>463</v>
      </c>
      <c r="D1912" s="138" t="s">
        <v>125</v>
      </c>
      <c r="E1912" s="137" t="s">
        <v>587</v>
      </c>
      <c r="F1912" s="138" t="s">
        <v>269</v>
      </c>
      <c r="G1912" s="138" t="s">
        <v>655</v>
      </c>
      <c r="H1912" s="147">
        <v>46239.6318865741</v>
      </c>
      <c r="I1912" s="138" t="s">
        <v>2677</v>
      </c>
      <c r="J1912" s="138" t="s">
        <v>3057</v>
      </c>
      <c r="K1912" s="138" t="s">
        <v>601</v>
      </c>
      <c r="L1912" s="138" t="s">
        <v>591</v>
      </c>
      <c r="M1912" s="138" t="s">
        <v>603</v>
      </c>
      <c r="N1912" s="138" t="s">
        <v>613</v>
      </c>
      <c r="O1912" s="138">
        <v>50</v>
      </c>
      <c r="P1912" s="140">
        <v>50</v>
      </c>
      <c r="Q1912" s="137"/>
      <c r="R1912" s="138" t="s">
        <v>610</v>
      </c>
      <c r="S1912" s="138">
        <v>50</v>
      </c>
      <c r="T1912" s="138">
        <v>50</v>
      </c>
      <c r="U1912" s="138">
        <v>50</v>
      </c>
      <c r="V1912" s="140">
        <v>0</v>
      </c>
      <c r="W1912" s="138"/>
      <c r="X1912" s="138"/>
      <c r="Y1912" s="138">
        <v>0</v>
      </c>
      <c r="Z1912" s="138">
        <v>0</v>
      </c>
      <c r="AA1912" s="137"/>
      <c r="AB1912" s="137"/>
      <c r="AC1912" s="137"/>
      <c r="AD1912" s="137"/>
      <c r="AE1912" s="137"/>
      <c r="AF1912" s="137" t="s">
        <v>606</v>
      </c>
      <c r="AG1912" s="137" t="s">
        <v>607</v>
      </c>
      <c r="AH1912" s="148">
        <v>46238</v>
      </c>
      <c r="AI1912" s="137">
        <v>0</v>
      </c>
      <c r="AJ1912" s="137"/>
      <c r="AK1912" s="137" t="s">
        <v>597</v>
      </c>
      <c r="AL1912" s="137"/>
    </row>
    <row r="1913" s="134" customFormat="1" ht="38.8" customHeight="1" spans="1:38">
      <c r="A1913" s="137" t="s">
        <v>29</v>
      </c>
      <c r="B1913" s="137" t="s">
        <v>25</v>
      </c>
      <c r="C1913" s="138" t="s">
        <v>463</v>
      </c>
      <c r="D1913" s="138" t="s">
        <v>97</v>
      </c>
      <c r="E1913" s="137" t="s">
        <v>587</v>
      </c>
      <c r="F1913" s="138" t="s">
        <v>370</v>
      </c>
      <c r="G1913" s="138" t="s">
        <v>2988</v>
      </c>
      <c r="H1913" s="147">
        <v>46239.6328935185</v>
      </c>
      <c r="I1913" s="138" t="s">
        <v>3058</v>
      </c>
      <c r="J1913" s="138" t="s">
        <v>3059</v>
      </c>
      <c r="K1913" s="138" t="s">
        <v>601</v>
      </c>
      <c r="L1913" s="138" t="s">
        <v>591</v>
      </c>
      <c r="M1913" s="138" t="s">
        <v>592</v>
      </c>
      <c r="N1913" s="138" t="s">
        <v>613</v>
      </c>
      <c r="O1913" s="138">
        <v>50</v>
      </c>
      <c r="P1913" s="140">
        <v>50</v>
      </c>
      <c r="Q1913" s="137"/>
      <c r="R1913" s="138" t="s">
        <v>610</v>
      </c>
      <c r="S1913" s="138">
        <v>150</v>
      </c>
      <c r="T1913" s="138">
        <v>150</v>
      </c>
      <c r="U1913" s="138">
        <v>50</v>
      </c>
      <c r="V1913" s="140">
        <v>0</v>
      </c>
      <c r="W1913" s="138"/>
      <c r="X1913" s="138"/>
      <c r="Y1913" s="138">
        <v>0</v>
      </c>
      <c r="Z1913" s="138">
        <v>0</v>
      </c>
      <c r="AA1913" s="137"/>
      <c r="AB1913" s="137"/>
      <c r="AC1913" s="137"/>
      <c r="AD1913" s="137"/>
      <c r="AE1913" s="137"/>
      <c r="AF1913" s="137" t="s">
        <v>606</v>
      </c>
      <c r="AG1913" s="137" t="s">
        <v>607</v>
      </c>
      <c r="AH1913" s="137"/>
      <c r="AI1913" s="137">
        <v>0</v>
      </c>
      <c r="AJ1913" s="137"/>
      <c r="AK1913" s="137" t="s">
        <v>722</v>
      </c>
      <c r="AL1913" s="137"/>
    </row>
    <row r="1914" s="134" customFormat="1" ht="38.8" customHeight="1" spans="1:38">
      <c r="A1914" s="137" t="s">
        <v>29</v>
      </c>
      <c r="B1914" s="137" t="s">
        <v>25</v>
      </c>
      <c r="C1914" s="138" t="s">
        <v>463</v>
      </c>
      <c r="D1914" s="138" t="s">
        <v>97</v>
      </c>
      <c r="E1914" s="137" t="s">
        <v>587</v>
      </c>
      <c r="F1914" s="138" t="s">
        <v>370</v>
      </c>
      <c r="G1914" s="138" t="s">
        <v>2988</v>
      </c>
      <c r="H1914" s="147">
        <v>46239.6328935185</v>
      </c>
      <c r="I1914" s="138" t="s">
        <v>3058</v>
      </c>
      <c r="J1914" s="138" t="s">
        <v>3059</v>
      </c>
      <c r="K1914" s="138" t="s">
        <v>601</v>
      </c>
      <c r="L1914" s="138" t="s">
        <v>591</v>
      </c>
      <c r="M1914" s="138" t="s">
        <v>592</v>
      </c>
      <c r="N1914" s="138" t="s">
        <v>784</v>
      </c>
      <c r="O1914" s="138">
        <v>50</v>
      </c>
      <c r="P1914" s="140">
        <v>50</v>
      </c>
      <c r="Q1914" s="137"/>
      <c r="R1914" s="138" t="s">
        <v>610</v>
      </c>
      <c r="S1914" s="138">
        <v>150</v>
      </c>
      <c r="T1914" s="138">
        <v>150</v>
      </c>
      <c r="U1914" s="138">
        <v>50</v>
      </c>
      <c r="V1914" s="140">
        <v>0</v>
      </c>
      <c r="W1914" s="138"/>
      <c r="X1914" s="138"/>
      <c r="Y1914" s="138">
        <v>0</v>
      </c>
      <c r="Z1914" s="138">
        <v>0</v>
      </c>
      <c r="AA1914" s="137"/>
      <c r="AB1914" s="137"/>
      <c r="AC1914" s="137"/>
      <c r="AD1914" s="137"/>
      <c r="AE1914" s="137"/>
      <c r="AF1914" s="137" t="s">
        <v>606</v>
      </c>
      <c r="AG1914" s="137" t="s">
        <v>607</v>
      </c>
      <c r="AH1914" s="137"/>
      <c r="AI1914" s="137">
        <v>0</v>
      </c>
      <c r="AJ1914" s="137"/>
      <c r="AK1914" s="137" t="s">
        <v>722</v>
      </c>
      <c r="AL1914" s="137"/>
    </row>
    <row r="1915" s="134" customFormat="1" ht="38.8" customHeight="1" spans="1:38">
      <c r="A1915" s="137" t="s">
        <v>29</v>
      </c>
      <c r="B1915" s="137" t="s">
        <v>25</v>
      </c>
      <c r="C1915" s="138" t="s">
        <v>463</v>
      </c>
      <c r="D1915" s="138" t="s">
        <v>97</v>
      </c>
      <c r="E1915" s="137" t="s">
        <v>587</v>
      </c>
      <c r="F1915" s="138" t="s">
        <v>370</v>
      </c>
      <c r="G1915" s="138" t="s">
        <v>2988</v>
      </c>
      <c r="H1915" s="147">
        <v>46239.6328935185</v>
      </c>
      <c r="I1915" s="138" t="s">
        <v>3058</v>
      </c>
      <c r="J1915" s="138" t="s">
        <v>3059</v>
      </c>
      <c r="K1915" s="138" t="s">
        <v>601</v>
      </c>
      <c r="L1915" s="138" t="s">
        <v>591</v>
      </c>
      <c r="M1915" s="138" t="s">
        <v>592</v>
      </c>
      <c r="N1915" s="138" t="s">
        <v>1131</v>
      </c>
      <c r="O1915" s="138">
        <v>50</v>
      </c>
      <c r="P1915" s="140">
        <v>50</v>
      </c>
      <c r="Q1915" s="137"/>
      <c r="R1915" s="138" t="s">
        <v>1132</v>
      </c>
      <c r="S1915" s="138">
        <v>150</v>
      </c>
      <c r="T1915" s="138">
        <v>150</v>
      </c>
      <c r="U1915" s="138">
        <v>50</v>
      </c>
      <c r="V1915" s="140">
        <v>0</v>
      </c>
      <c r="W1915" s="138"/>
      <c r="X1915" s="138"/>
      <c r="Y1915" s="138">
        <v>0</v>
      </c>
      <c r="Z1915" s="138">
        <v>0</v>
      </c>
      <c r="AA1915" s="137"/>
      <c r="AB1915" s="137"/>
      <c r="AC1915" s="137"/>
      <c r="AD1915" s="137"/>
      <c r="AE1915" s="137"/>
      <c r="AF1915" s="137" t="s">
        <v>606</v>
      </c>
      <c r="AG1915" s="137" t="s">
        <v>607</v>
      </c>
      <c r="AH1915" s="137"/>
      <c r="AI1915" s="137">
        <v>0</v>
      </c>
      <c r="AJ1915" s="137"/>
      <c r="AK1915" s="137" t="s">
        <v>722</v>
      </c>
      <c r="AL1915" s="137"/>
    </row>
    <row r="1916" s="134" customFormat="1" ht="38.8" customHeight="1" spans="1:38">
      <c r="A1916" s="137" t="s">
        <v>29</v>
      </c>
      <c r="B1916" s="137" t="s">
        <v>27</v>
      </c>
      <c r="C1916" s="138" t="s">
        <v>463</v>
      </c>
      <c r="D1916" s="138" t="s">
        <v>124</v>
      </c>
      <c r="E1916" s="137" t="s">
        <v>625</v>
      </c>
      <c r="F1916" s="138" t="s">
        <v>266</v>
      </c>
      <c r="G1916" s="138" t="s">
        <v>2766</v>
      </c>
      <c r="H1916" s="147">
        <v>46239.6495717593</v>
      </c>
      <c r="I1916" s="138"/>
      <c r="J1916" s="138" t="s">
        <v>3060</v>
      </c>
      <c r="K1916" s="138" t="s">
        <v>601</v>
      </c>
      <c r="L1916" s="138" t="s">
        <v>818</v>
      </c>
      <c r="M1916" s="138" t="s">
        <v>603</v>
      </c>
      <c r="N1916" s="138" t="s">
        <v>769</v>
      </c>
      <c r="O1916" s="138">
        <v>0</v>
      </c>
      <c r="P1916" s="140">
        <v>0</v>
      </c>
      <c r="Q1916" s="137"/>
      <c r="R1916" s="138" t="s">
        <v>610</v>
      </c>
      <c r="S1916" s="138">
        <v>0</v>
      </c>
      <c r="T1916" s="138">
        <v>0</v>
      </c>
      <c r="U1916" s="138">
        <v>0</v>
      </c>
      <c r="V1916" s="140">
        <v>0</v>
      </c>
      <c r="W1916" s="138"/>
      <c r="X1916" s="138"/>
      <c r="Y1916" s="138">
        <v>0</v>
      </c>
      <c r="Z1916" s="138">
        <v>0</v>
      </c>
      <c r="AA1916" s="137"/>
      <c r="AB1916" s="137"/>
      <c r="AC1916" s="137"/>
      <c r="AD1916" s="137"/>
      <c r="AE1916" s="137"/>
      <c r="AF1916" s="137"/>
      <c r="AG1916" s="137" t="s">
        <v>596</v>
      </c>
      <c r="AH1916" s="148">
        <v>46238</v>
      </c>
      <c r="AI1916" s="137">
        <v>0</v>
      </c>
      <c r="AJ1916" s="137"/>
      <c r="AK1916" s="137" t="s">
        <v>818</v>
      </c>
      <c r="AL1916" s="137"/>
    </row>
    <row r="1917" s="134" customFormat="1" ht="38.8" customHeight="1" spans="1:38">
      <c r="A1917" s="137" t="s">
        <v>29</v>
      </c>
      <c r="B1917" s="137" t="s">
        <v>27</v>
      </c>
      <c r="C1917" s="138" t="s">
        <v>463</v>
      </c>
      <c r="D1917" s="138" t="s">
        <v>121</v>
      </c>
      <c r="E1917" s="137" t="s">
        <v>587</v>
      </c>
      <c r="F1917" s="138" t="s">
        <v>258</v>
      </c>
      <c r="G1917" s="138" t="s">
        <v>2799</v>
      </c>
      <c r="H1917" s="147">
        <v>46239.667037037</v>
      </c>
      <c r="I1917" s="138"/>
      <c r="J1917" s="138" t="s">
        <v>3061</v>
      </c>
      <c r="K1917" s="138" t="s">
        <v>601</v>
      </c>
      <c r="L1917" s="138" t="s">
        <v>591</v>
      </c>
      <c r="M1917" s="138" t="s">
        <v>603</v>
      </c>
      <c r="N1917" s="138" t="s">
        <v>769</v>
      </c>
      <c r="O1917" s="138">
        <v>0</v>
      </c>
      <c r="P1917" s="140">
        <v>0</v>
      </c>
      <c r="Q1917" s="137"/>
      <c r="R1917" s="138" t="s">
        <v>610</v>
      </c>
      <c r="S1917" s="138">
        <v>0</v>
      </c>
      <c r="T1917" s="138">
        <v>0</v>
      </c>
      <c r="U1917" s="138">
        <v>0</v>
      </c>
      <c r="V1917" s="140">
        <v>0</v>
      </c>
      <c r="W1917" s="138"/>
      <c r="X1917" s="138"/>
      <c r="Y1917" s="138">
        <v>0</v>
      </c>
      <c r="Z1917" s="138">
        <v>0</v>
      </c>
      <c r="AA1917" s="137"/>
      <c r="AB1917" s="137"/>
      <c r="AC1917" s="137"/>
      <c r="AD1917" s="137"/>
      <c r="AE1917" s="137"/>
      <c r="AF1917" s="137"/>
      <c r="AG1917" s="137" t="s">
        <v>596</v>
      </c>
      <c r="AH1917" s="148">
        <v>46238</v>
      </c>
      <c r="AI1917" s="137">
        <v>0</v>
      </c>
      <c r="AJ1917" s="137"/>
      <c r="AK1917" s="137" t="s">
        <v>597</v>
      </c>
      <c r="AL1917" s="137"/>
    </row>
    <row r="1918" s="134" customFormat="1" ht="38.8" customHeight="1" spans="1:38">
      <c r="A1918" s="137" t="s">
        <v>29</v>
      </c>
      <c r="B1918" s="137" t="s">
        <v>27</v>
      </c>
      <c r="C1918" s="138" t="s">
        <v>463</v>
      </c>
      <c r="D1918" s="138" t="s">
        <v>122</v>
      </c>
      <c r="E1918" s="137" t="s">
        <v>587</v>
      </c>
      <c r="F1918" s="138" t="s">
        <v>259</v>
      </c>
      <c r="G1918" s="138" t="s">
        <v>2775</v>
      </c>
      <c r="H1918" s="147">
        <v>46239.678287037</v>
      </c>
      <c r="I1918" s="138" t="s">
        <v>3047</v>
      </c>
      <c r="J1918" s="138" t="s">
        <v>3062</v>
      </c>
      <c r="K1918" s="138" t="s">
        <v>601</v>
      </c>
      <c r="L1918" s="138" t="s">
        <v>591</v>
      </c>
      <c r="M1918" s="138" t="s">
        <v>603</v>
      </c>
      <c r="N1918" s="138" t="s">
        <v>613</v>
      </c>
      <c r="O1918" s="138">
        <v>50</v>
      </c>
      <c r="P1918" s="140">
        <v>50</v>
      </c>
      <c r="Q1918" s="137"/>
      <c r="R1918" s="138" t="s">
        <v>610</v>
      </c>
      <c r="S1918" s="138">
        <v>50</v>
      </c>
      <c r="T1918" s="138">
        <v>50</v>
      </c>
      <c r="U1918" s="138">
        <v>50</v>
      </c>
      <c r="V1918" s="140">
        <v>0</v>
      </c>
      <c r="W1918" s="138"/>
      <c r="X1918" s="138"/>
      <c r="Y1918" s="138">
        <v>0</v>
      </c>
      <c r="Z1918" s="138">
        <v>0</v>
      </c>
      <c r="AA1918" s="137"/>
      <c r="AB1918" s="137"/>
      <c r="AC1918" s="137"/>
      <c r="AD1918" s="137"/>
      <c r="AE1918" s="137"/>
      <c r="AF1918" s="137" t="s">
        <v>606</v>
      </c>
      <c r="AG1918" s="137" t="s">
        <v>607</v>
      </c>
      <c r="AH1918" s="148">
        <v>46238</v>
      </c>
      <c r="AI1918" s="137">
        <v>0</v>
      </c>
      <c r="AJ1918" s="137"/>
      <c r="AK1918" s="137" t="s">
        <v>597</v>
      </c>
      <c r="AL1918" s="137"/>
    </row>
    <row r="1919" s="134" customFormat="1" ht="38.8" customHeight="1" spans="1:38">
      <c r="A1919" s="137" t="s">
        <v>29</v>
      </c>
      <c r="B1919" s="137" t="s">
        <v>25</v>
      </c>
      <c r="C1919" s="138" t="s">
        <v>463</v>
      </c>
      <c r="D1919" s="138" t="s">
        <v>78</v>
      </c>
      <c r="E1919" s="137" t="s">
        <v>587</v>
      </c>
      <c r="F1919" s="138" t="s">
        <v>322</v>
      </c>
      <c r="G1919" s="138" t="s">
        <v>2879</v>
      </c>
      <c r="H1919" s="147">
        <v>46239.6786574074</v>
      </c>
      <c r="I1919" s="138" t="s">
        <v>3063</v>
      </c>
      <c r="J1919" s="138" t="s">
        <v>3064</v>
      </c>
      <c r="K1919" s="138" t="s">
        <v>601</v>
      </c>
      <c r="L1919" s="138" t="s">
        <v>591</v>
      </c>
      <c r="M1919" s="138" t="s">
        <v>603</v>
      </c>
      <c r="N1919" s="138" t="s">
        <v>613</v>
      </c>
      <c r="O1919" s="138">
        <v>50</v>
      </c>
      <c r="P1919" s="140">
        <v>40</v>
      </c>
      <c r="Q1919" s="137"/>
      <c r="R1919" s="138" t="s">
        <v>610</v>
      </c>
      <c r="S1919" s="138">
        <v>100</v>
      </c>
      <c r="T1919" s="138">
        <v>100</v>
      </c>
      <c r="U1919" s="138">
        <v>40</v>
      </c>
      <c r="V1919" s="140">
        <v>10</v>
      </c>
      <c r="W1919" s="138" t="s">
        <v>670</v>
      </c>
      <c r="X1919" s="138"/>
      <c r="Y1919" s="138">
        <v>0</v>
      </c>
      <c r="Z1919" s="138">
        <v>0</v>
      </c>
      <c r="AA1919" s="137"/>
      <c r="AB1919" s="137"/>
      <c r="AC1919" s="137"/>
      <c r="AD1919" s="137"/>
      <c r="AE1919" s="137"/>
      <c r="AF1919" s="137" t="s">
        <v>606</v>
      </c>
      <c r="AG1919" s="137" t="s">
        <v>607</v>
      </c>
      <c r="AH1919" s="148">
        <v>46235</v>
      </c>
      <c r="AI1919" s="137">
        <v>0</v>
      </c>
      <c r="AJ1919" s="137"/>
      <c r="AK1919" s="137" t="s">
        <v>597</v>
      </c>
      <c r="AL1919" s="137"/>
    </row>
    <row r="1920" s="134" customFormat="1" ht="38.8" customHeight="1" spans="1:38">
      <c r="A1920" s="137" t="s">
        <v>29</v>
      </c>
      <c r="B1920" s="137" t="s">
        <v>25</v>
      </c>
      <c r="C1920" s="138" t="s">
        <v>463</v>
      </c>
      <c r="D1920" s="138" t="s">
        <v>78</v>
      </c>
      <c r="E1920" s="137" t="s">
        <v>587</v>
      </c>
      <c r="F1920" s="138" t="s">
        <v>322</v>
      </c>
      <c r="G1920" s="138" t="s">
        <v>2879</v>
      </c>
      <c r="H1920" s="147">
        <v>46239.6786574074</v>
      </c>
      <c r="I1920" s="138" t="s">
        <v>3063</v>
      </c>
      <c r="J1920" s="138" t="s">
        <v>3064</v>
      </c>
      <c r="K1920" s="138" t="s">
        <v>601</v>
      </c>
      <c r="L1920" s="138" t="s">
        <v>591</v>
      </c>
      <c r="M1920" s="138" t="s">
        <v>603</v>
      </c>
      <c r="N1920" s="138" t="s">
        <v>1689</v>
      </c>
      <c r="O1920" s="138">
        <v>60</v>
      </c>
      <c r="P1920" s="140">
        <v>60</v>
      </c>
      <c r="Q1920" s="137"/>
      <c r="R1920" s="138" t="s">
        <v>610</v>
      </c>
      <c r="S1920" s="138">
        <v>100</v>
      </c>
      <c r="T1920" s="138">
        <v>100</v>
      </c>
      <c r="U1920" s="138">
        <v>60</v>
      </c>
      <c r="V1920" s="140">
        <v>0</v>
      </c>
      <c r="W1920" s="138" t="s">
        <v>670</v>
      </c>
      <c r="X1920" s="138"/>
      <c r="Y1920" s="138">
        <v>0</v>
      </c>
      <c r="Z1920" s="138">
        <v>0</v>
      </c>
      <c r="AA1920" s="137"/>
      <c r="AB1920" s="137"/>
      <c r="AC1920" s="137"/>
      <c r="AD1920" s="137"/>
      <c r="AE1920" s="137"/>
      <c r="AF1920" s="137" t="s">
        <v>606</v>
      </c>
      <c r="AG1920" s="137" t="s">
        <v>607</v>
      </c>
      <c r="AH1920" s="148">
        <v>46235</v>
      </c>
      <c r="AI1920" s="137">
        <v>0</v>
      </c>
      <c r="AJ1920" s="137"/>
      <c r="AK1920" s="137" t="s">
        <v>597</v>
      </c>
      <c r="AL1920" s="137"/>
    </row>
    <row r="1921" s="134" customFormat="1" ht="38.8" customHeight="1" spans="1:38">
      <c r="A1921" s="137" t="s">
        <v>29</v>
      </c>
      <c r="B1921" s="137" t="s">
        <v>27</v>
      </c>
      <c r="C1921" s="138" t="s">
        <v>463</v>
      </c>
      <c r="D1921" s="138" t="s">
        <v>123</v>
      </c>
      <c r="E1921" s="137" t="s">
        <v>587</v>
      </c>
      <c r="F1921" s="138" t="s">
        <v>264</v>
      </c>
      <c r="G1921" s="138" t="s">
        <v>2885</v>
      </c>
      <c r="H1921" s="147">
        <v>46239.6843402778</v>
      </c>
      <c r="I1921" s="138" t="s">
        <v>3065</v>
      </c>
      <c r="J1921" s="138" t="s">
        <v>3066</v>
      </c>
      <c r="K1921" s="138" t="s">
        <v>601</v>
      </c>
      <c r="L1921" s="138" t="s">
        <v>818</v>
      </c>
      <c r="M1921" s="138" t="s">
        <v>603</v>
      </c>
      <c r="N1921" s="138" t="s">
        <v>609</v>
      </c>
      <c r="O1921" s="138">
        <v>30</v>
      </c>
      <c r="P1921" s="140">
        <v>30</v>
      </c>
      <c r="Q1921" s="137"/>
      <c r="R1921" s="138" t="s">
        <v>610</v>
      </c>
      <c r="S1921" s="138">
        <v>140</v>
      </c>
      <c r="T1921" s="138">
        <v>140</v>
      </c>
      <c r="U1921" s="138">
        <v>30</v>
      </c>
      <c r="V1921" s="140">
        <v>0</v>
      </c>
      <c r="W1921" s="138"/>
      <c r="X1921" s="138"/>
      <c r="Y1921" s="138">
        <v>0</v>
      </c>
      <c r="Z1921" s="138">
        <v>0</v>
      </c>
      <c r="AA1921" s="137"/>
      <c r="AB1921" s="137"/>
      <c r="AC1921" s="137"/>
      <c r="AD1921" s="137"/>
      <c r="AE1921" s="137"/>
      <c r="AF1921" s="137" t="s">
        <v>606</v>
      </c>
      <c r="AG1921" s="137" t="s">
        <v>607</v>
      </c>
      <c r="AH1921" s="148">
        <v>46225</v>
      </c>
      <c r="AI1921" s="137">
        <v>0</v>
      </c>
      <c r="AJ1921" s="137"/>
      <c r="AK1921" s="137" t="s">
        <v>818</v>
      </c>
      <c r="AL1921" s="137"/>
    </row>
    <row r="1922" s="134" customFormat="1" ht="38.8" customHeight="1" spans="1:38">
      <c r="A1922" s="137" t="s">
        <v>29</v>
      </c>
      <c r="B1922" s="137" t="s">
        <v>27</v>
      </c>
      <c r="C1922" s="138" t="s">
        <v>463</v>
      </c>
      <c r="D1922" s="138" t="s">
        <v>123</v>
      </c>
      <c r="E1922" s="137" t="s">
        <v>587</v>
      </c>
      <c r="F1922" s="138" t="s">
        <v>264</v>
      </c>
      <c r="G1922" s="138" t="s">
        <v>2885</v>
      </c>
      <c r="H1922" s="147">
        <v>46239.6873148148</v>
      </c>
      <c r="I1922" s="138" t="s">
        <v>3067</v>
      </c>
      <c r="J1922" s="138" t="s">
        <v>3068</v>
      </c>
      <c r="K1922" s="138" t="s">
        <v>601</v>
      </c>
      <c r="L1922" s="138" t="s">
        <v>591</v>
      </c>
      <c r="M1922" s="138" t="s">
        <v>603</v>
      </c>
      <c r="N1922" s="138" t="s">
        <v>613</v>
      </c>
      <c r="O1922" s="138">
        <v>50</v>
      </c>
      <c r="P1922" s="140">
        <v>50</v>
      </c>
      <c r="Q1922" s="137"/>
      <c r="R1922" s="138" t="s">
        <v>610</v>
      </c>
      <c r="S1922" s="138">
        <v>100</v>
      </c>
      <c r="T1922" s="138">
        <v>100</v>
      </c>
      <c r="U1922" s="138">
        <v>50</v>
      </c>
      <c r="V1922" s="140">
        <v>0</v>
      </c>
      <c r="W1922" s="138"/>
      <c r="X1922" s="138"/>
      <c r="Y1922" s="138">
        <v>0</v>
      </c>
      <c r="Z1922" s="138">
        <v>0</v>
      </c>
      <c r="AA1922" s="137"/>
      <c r="AB1922" s="137"/>
      <c r="AC1922" s="137"/>
      <c r="AD1922" s="137"/>
      <c r="AE1922" s="137"/>
      <c r="AF1922" s="137" t="s">
        <v>606</v>
      </c>
      <c r="AG1922" s="137" t="s">
        <v>607</v>
      </c>
      <c r="AH1922" s="148">
        <v>46225</v>
      </c>
      <c r="AI1922" s="137">
        <v>0</v>
      </c>
      <c r="AJ1922" s="137"/>
      <c r="AK1922" s="137" t="s">
        <v>597</v>
      </c>
      <c r="AL1922" s="137"/>
    </row>
    <row r="1923" s="134" customFormat="1" ht="38.8" customHeight="1" spans="1:38">
      <c r="A1923" s="137" t="s">
        <v>29</v>
      </c>
      <c r="B1923" s="137" t="s">
        <v>27</v>
      </c>
      <c r="C1923" s="138" t="s">
        <v>463</v>
      </c>
      <c r="D1923" s="138" t="s">
        <v>123</v>
      </c>
      <c r="E1923" s="137" t="s">
        <v>587</v>
      </c>
      <c r="F1923" s="138" t="s">
        <v>264</v>
      </c>
      <c r="G1923" s="138" t="s">
        <v>2885</v>
      </c>
      <c r="H1923" s="147">
        <v>46239.6873148148</v>
      </c>
      <c r="I1923" s="138" t="s">
        <v>3067</v>
      </c>
      <c r="J1923" s="138" t="s">
        <v>3068</v>
      </c>
      <c r="K1923" s="138" t="s">
        <v>601</v>
      </c>
      <c r="L1923" s="138" t="s">
        <v>591</v>
      </c>
      <c r="M1923" s="138" t="s">
        <v>603</v>
      </c>
      <c r="N1923" s="138" t="s">
        <v>784</v>
      </c>
      <c r="O1923" s="138">
        <v>50</v>
      </c>
      <c r="P1923" s="140">
        <v>50</v>
      </c>
      <c r="Q1923" s="137"/>
      <c r="R1923" s="138" t="s">
        <v>610</v>
      </c>
      <c r="S1923" s="138">
        <v>100</v>
      </c>
      <c r="T1923" s="138">
        <v>100</v>
      </c>
      <c r="U1923" s="138">
        <v>50</v>
      </c>
      <c r="V1923" s="140">
        <v>0</v>
      </c>
      <c r="W1923" s="138"/>
      <c r="X1923" s="138"/>
      <c r="Y1923" s="138">
        <v>0</v>
      </c>
      <c r="Z1923" s="138">
        <v>0</v>
      </c>
      <c r="AA1923" s="137"/>
      <c r="AB1923" s="137"/>
      <c r="AC1923" s="137"/>
      <c r="AD1923" s="137"/>
      <c r="AE1923" s="137"/>
      <c r="AF1923" s="137" t="s">
        <v>606</v>
      </c>
      <c r="AG1923" s="137" t="s">
        <v>607</v>
      </c>
      <c r="AH1923" s="148">
        <v>46225</v>
      </c>
      <c r="AI1923" s="137">
        <v>0</v>
      </c>
      <c r="AJ1923" s="137"/>
      <c r="AK1923" s="137" t="s">
        <v>597</v>
      </c>
      <c r="AL1923" s="137"/>
    </row>
    <row r="1924" s="134" customFormat="1" ht="38.8" customHeight="1" spans="1:38">
      <c r="A1924" s="137" t="s">
        <v>29</v>
      </c>
      <c r="B1924" s="137" t="s">
        <v>25</v>
      </c>
      <c r="C1924" s="138" t="s">
        <v>463</v>
      </c>
      <c r="D1924" s="138" t="s">
        <v>97</v>
      </c>
      <c r="E1924" s="137" t="s">
        <v>587</v>
      </c>
      <c r="F1924" s="138" t="s">
        <v>368</v>
      </c>
      <c r="G1924" s="138" t="s">
        <v>657</v>
      </c>
      <c r="H1924" s="147">
        <v>46239.7068055556</v>
      </c>
      <c r="I1924" s="138" t="s">
        <v>3058</v>
      </c>
      <c r="J1924" s="138" t="s">
        <v>3069</v>
      </c>
      <c r="K1924" s="138" t="s">
        <v>590</v>
      </c>
      <c r="L1924" s="138" t="s">
        <v>591</v>
      </c>
      <c r="M1924" s="138" t="s">
        <v>603</v>
      </c>
      <c r="N1924" s="138" t="s">
        <v>776</v>
      </c>
      <c r="O1924" s="138">
        <v>30</v>
      </c>
      <c r="P1924" s="140">
        <v>30</v>
      </c>
      <c r="Q1924" s="137"/>
      <c r="R1924" s="138" t="s">
        <v>666</v>
      </c>
      <c r="S1924" s="138">
        <v>30</v>
      </c>
      <c r="T1924" s="138">
        <v>30</v>
      </c>
      <c r="U1924" s="138">
        <v>30</v>
      </c>
      <c r="V1924" s="140">
        <v>0</v>
      </c>
      <c r="W1924" s="138"/>
      <c r="X1924" s="138"/>
      <c r="Y1924" s="138">
        <v>0</v>
      </c>
      <c r="Z1924" s="138">
        <v>0</v>
      </c>
      <c r="AA1924" s="137"/>
      <c r="AB1924" s="137"/>
      <c r="AC1924" s="137"/>
      <c r="AD1924" s="137"/>
      <c r="AE1924" s="137"/>
      <c r="AF1924" s="137" t="s">
        <v>606</v>
      </c>
      <c r="AG1924" s="137" t="s">
        <v>607</v>
      </c>
      <c r="AH1924" s="148">
        <v>46227</v>
      </c>
      <c r="AI1924" s="137">
        <v>0</v>
      </c>
      <c r="AJ1924" s="137"/>
      <c r="AK1924" s="137" t="s">
        <v>597</v>
      </c>
      <c r="AL1924" s="137"/>
    </row>
    <row r="1925" s="134" customFormat="1" ht="38.8" customHeight="1" spans="1:38">
      <c r="A1925" s="137" t="s">
        <v>29</v>
      </c>
      <c r="B1925" s="137" t="s">
        <v>27</v>
      </c>
      <c r="C1925" s="138" t="s">
        <v>463</v>
      </c>
      <c r="D1925" s="138" t="s">
        <v>125</v>
      </c>
      <c r="E1925" s="137" t="s">
        <v>587</v>
      </c>
      <c r="F1925" s="138" t="s">
        <v>270</v>
      </c>
      <c r="G1925" s="138" t="s">
        <v>2889</v>
      </c>
      <c r="H1925" s="147">
        <v>46239.7387847222</v>
      </c>
      <c r="I1925" s="138" t="s">
        <v>2677</v>
      </c>
      <c r="J1925" s="138" t="s">
        <v>3070</v>
      </c>
      <c r="K1925" s="138" t="s">
        <v>601</v>
      </c>
      <c r="L1925" s="138" t="s">
        <v>591</v>
      </c>
      <c r="M1925" s="138" t="s">
        <v>603</v>
      </c>
      <c r="N1925" s="138" t="s">
        <v>743</v>
      </c>
      <c r="O1925" s="138">
        <v>120</v>
      </c>
      <c r="P1925" s="140">
        <v>120</v>
      </c>
      <c r="Q1925" s="137"/>
      <c r="R1925" s="138" t="s">
        <v>605</v>
      </c>
      <c r="S1925" s="138">
        <v>300</v>
      </c>
      <c r="T1925" s="138">
        <v>300</v>
      </c>
      <c r="U1925" s="138">
        <v>120</v>
      </c>
      <c r="V1925" s="140">
        <v>0</v>
      </c>
      <c r="W1925" s="138"/>
      <c r="X1925" s="138"/>
      <c r="Y1925" s="138">
        <v>0</v>
      </c>
      <c r="Z1925" s="138">
        <v>0</v>
      </c>
      <c r="AA1925" s="137"/>
      <c r="AB1925" s="137"/>
      <c r="AC1925" s="137"/>
      <c r="AD1925" s="137"/>
      <c r="AE1925" s="137"/>
      <c r="AF1925" s="137" t="s">
        <v>606</v>
      </c>
      <c r="AG1925" s="137" t="s">
        <v>607</v>
      </c>
      <c r="AH1925" s="148">
        <v>46235</v>
      </c>
      <c r="AI1925" s="137">
        <v>0</v>
      </c>
      <c r="AJ1925" s="137"/>
      <c r="AK1925" s="137" t="s">
        <v>597</v>
      </c>
      <c r="AL1925" s="137"/>
    </row>
    <row r="1926" s="134" customFormat="1" ht="38.8" customHeight="1" spans="1:38">
      <c r="A1926" s="137" t="s">
        <v>29</v>
      </c>
      <c r="B1926" s="137" t="s">
        <v>27</v>
      </c>
      <c r="C1926" s="138" t="s">
        <v>463</v>
      </c>
      <c r="D1926" s="138" t="s">
        <v>117</v>
      </c>
      <c r="E1926" s="137" t="s">
        <v>587</v>
      </c>
      <c r="F1926" s="138" t="s">
        <v>252</v>
      </c>
      <c r="G1926" s="138" t="s">
        <v>2818</v>
      </c>
      <c r="H1926" s="147">
        <v>46239.7440740741</v>
      </c>
      <c r="I1926" s="138"/>
      <c r="J1926" s="138" t="s">
        <v>3071</v>
      </c>
      <c r="K1926" s="138" t="s">
        <v>601</v>
      </c>
      <c r="L1926" s="138" t="s">
        <v>591</v>
      </c>
      <c r="M1926" s="138" t="s">
        <v>603</v>
      </c>
      <c r="N1926" s="138" t="s">
        <v>769</v>
      </c>
      <c r="O1926" s="138">
        <v>0</v>
      </c>
      <c r="P1926" s="140">
        <v>0</v>
      </c>
      <c r="Q1926" s="137"/>
      <c r="R1926" s="138" t="s">
        <v>610</v>
      </c>
      <c r="S1926" s="138">
        <v>0</v>
      </c>
      <c r="T1926" s="138">
        <v>0</v>
      </c>
      <c r="U1926" s="138">
        <v>0</v>
      </c>
      <c r="V1926" s="140">
        <v>0</v>
      </c>
      <c r="W1926" s="138"/>
      <c r="X1926" s="138"/>
      <c r="Y1926" s="138">
        <v>0</v>
      </c>
      <c r="Z1926" s="138">
        <v>0</v>
      </c>
      <c r="AA1926" s="137"/>
      <c r="AB1926" s="137"/>
      <c r="AC1926" s="137"/>
      <c r="AD1926" s="137"/>
      <c r="AE1926" s="137"/>
      <c r="AF1926" s="137"/>
      <c r="AG1926" s="137" t="s">
        <v>596</v>
      </c>
      <c r="AH1926" s="148">
        <v>46237</v>
      </c>
      <c r="AI1926" s="137">
        <v>0</v>
      </c>
      <c r="AJ1926" s="137"/>
      <c r="AK1926" s="137" t="s">
        <v>628</v>
      </c>
      <c r="AL1926" s="137"/>
    </row>
    <row r="1927" s="134" customFormat="1" ht="38.8" customHeight="1" spans="1:38">
      <c r="A1927" s="137" t="s">
        <v>29</v>
      </c>
      <c r="B1927" s="137" t="s">
        <v>27</v>
      </c>
      <c r="C1927" s="138" t="s">
        <v>463</v>
      </c>
      <c r="D1927" s="138" t="s">
        <v>122</v>
      </c>
      <c r="E1927" s="137" t="s">
        <v>587</v>
      </c>
      <c r="F1927" s="138" t="s">
        <v>259</v>
      </c>
      <c r="G1927" s="138" t="s">
        <v>2775</v>
      </c>
      <c r="H1927" s="147">
        <v>46239.7465856482</v>
      </c>
      <c r="I1927" s="138" t="s">
        <v>3047</v>
      </c>
      <c r="J1927" s="138" t="s">
        <v>3072</v>
      </c>
      <c r="K1927" s="138" t="s">
        <v>601</v>
      </c>
      <c r="L1927" s="138" t="s">
        <v>591</v>
      </c>
      <c r="M1927" s="138" t="s">
        <v>603</v>
      </c>
      <c r="N1927" s="138" t="s">
        <v>613</v>
      </c>
      <c r="O1927" s="138">
        <v>50</v>
      </c>
      <c r="P1927" s="140">
        <v>50</v>
      </c>
      <c r="Q1927" s="137"/>
      <c r="R1927" s="138" t="s">
        <v>610</v>
      </c>
      <c r="S1927" s="138">
        <v>50</v>
      </c>
      <c r="T1927" s="138">
        <v>50</v>
      </c>
      <c r="U1927" s="138">
        <v>50</v>
      </c>
      <c r="V1927" s="140">
        <v>0</v>
      </c>
      <c r="W1927" s="138"/>
      <c r="X1927" s="138"/>
      <c r="Y1927" s="138">
        <v>0</v>
      </c>
      <c r="Z1927" s="138">
        <v>0</v>
      </c>
      <c r="AA1927" s="137"/>
      <c r="AB1927" s="137"/>
      <c r="AC1927" s="137"/>
      <c r="AD1927" s="137"/>
      <c r="AE1927" s="137"/>
      <c r="AF1927" s="137" t="s">
        <v>606</v>
      </c>
      <c r="AG1927" s="137" t="s">
        <v>607</v>
      </c>
      <c r="AH1927" s="148">
        <v>46238</v>
      </c>
      <c r="AI1927" s="137">
        <v>0</v>
      </c>
      <c r="AJ1927" s="137"/>
      <c r="AK1927" s="137" t="s">
        <v>597</v>
      </c>
      <c r="AL1927" s="137"/>
    </row>
    <row r="1928" s="134" customFormat="1" ht="38.8" customHeight="1" spans="1:38">
      <c r="A1928" s="137" t="s">
        <v>29</v>
      </c>
      <c r="B1928" s="137" t="s">
        <v>27</v>
      </c>
      <c r="C1928" s="138" t="s">
        <v>463</v>
      </c>
      <c r="D1928" s="138" t="s">
        <v>122</v>
      </c>
      <c r="E1928" s="137" t="s">
        <v>587</v>
      </c>
      <c r="F1928" s="138" t="s">
        <v>259</v>
      </c>
      <c r="G1928" s="138" t="s">
        <v>2775</v>
      </c>
      <c r="H1928" s="147">
        <v>46239.7465856482</v>
      </c>
      <c r="I1928" s="138" t="s">
        <v>3047</v>
      </c>
      <c r="J1928" s="138" t="s">
        <v>3072</v>
      </c>
      <c r="K1928" s="138" t="s">
        <v>601</v>
      </c>
      <c r="L1928" s="138" t="s">
        <v>591</v>
      </c>
      <c r="M1928" s="138" t="s">
        <v>603</v>
      </c>
      <c r="N1928" s="138" t="s">
        <v>769</v>
      </c>
      <c r="O1928" s="138">
        <v>0</v>
      </c>
      <c r="P1928" s="140">
        <v>0</v>
      </c>
      <c r="Q1928" s="137"/>
      <c r="R1928" s="138" t="s">
        <v>610</v>
      </c>
      <c r="S1928" s="138">
        <v>50</v>
      </c>
      <c r="T1928" s="138">
        <v>50</v>
      </c>
      <c r="U1928" s="138">
        <v>0</v>
      </c>
      <c r="V1928" s="140">
        <v>0</v>
      </c>
      <c r="W1928" s="138"/>
      <c r="X1928" s="138"/>
      <c r="Y1928" s="138">
        <v>0</v>
      </c>
      <c r="Z1928" s="138">
        <v>0</v>
      </c>
      <c r="AA1928" s="137"/>
      <c r="AB1928" s="137"/>
      <c r="AC1928" s="137"/>
      <c r="AD1928" s="137"/>
      <c r="AE1928" s="137"/>
      <c r="AF1928" s="137" t="s">
        <v>606</v>
      </c>
      <c r="AG1928" s="137" t="s">
        <v>607</v>
      </c>
      <c r="AH1928" s="148">
        <v>46238</v>
      </c>
      <c r="AI1928" s="137">
        <v>0</v>
      </c>
      <c r="AJ1928" s="137"/>
      <c r="AK1928" s="137" t="s">
        <v>597</v>
      </c>
      <c r="AL1928" s="137"/>
    </row>
    <row r="1929" s="134" customFormat="1" ht="38.8" customHeight="1" spans="1:38">
      <c r="A1929" s="137" t="s">
        <v>29</v>
      </c>
      <c r="B1929" s="137" t="s">
        <v>25</v>
      </c>
      <c r="C1929" s="138" t="s">
        <v>463</v>
      </c>
      <c r="D1929" s="138" t="s">
        <v>97</v>
      </c>
      <c r="E1929" s="137" t="s">
        <v>587</v>
      </c>
      <c r="F1929" s="138" t="s">
        <v>372</v>
      </c>
      <c r="G1929" s="138" t="s">
        <v>2763</v>
      </c>
      <c r="H1929" s="147">
        <v>46239.7621296296</v>
      </c>
      <c r="I1929" s="138" t="s">
        <v>3073</v>
      </c>
      <c r="J1929" s="138" t="s">
        <v>3074</v>
      </c>
      <c r="K1929" s="138" t="s">
        <v>601</v>
      </c>
      <c r="L1929" s="138" t="s">
        <v>621</v>
      </c>
      <c r="M1929" s="138" t="s">
        <v>603</v>
      </c>
      <c r="N1929" s="138" t="s">
        <v>708</v>
      </c>
      <c r="O1929" s="138">
        <v>15</v>
      </c>
      <c r="P1929" s="140">
        <v>15</v>
      </c>
      <c r="Q1929" s="137"/>
      <c r="R1929" s="138" t="s">
        <v>610</v>
      </c>
      <c r="S1929" s="138">
        <v>345</v>
      </c>
      <c r="T1929" s="138">
        <v>345</v>
      </c>
      <c r="U1929" s="138">
        <v>15</v>
      </c>
      <c r="V1929" s="140">
        <v>0</v>
      </c>
      <c r="W1929" s="138"/>
      <c r="X1929" s="138"/>
      <c r="Y1929" s="138">
        <v>0</v>
      </c>
      <c r="Z1929" s="138">
        <v>0</v>
      </c>
      <c r="AA1929" s="137"/>
      <c r="AB1929" s="137"/>
      <c r="AC1929" s="137"/>
      <c r="AD1929" s="137"/>
      <c r="AE1929" s="137"/>
      <c r="AF1929" s="137" t="s">
        <v>606</v>
      </c>
      <c r="AG1929" s="137" t="s">
        <v>607</v>
      </c>
      <c r="AH1929" s="148">
        <v>46235</v>
      </c>
      <c r="AI1929" s="137">
        <v>0</v>
      </c>
      <c r="AJ1929" s="137"/>
      <c r="AK1929" s="137" t="s">
        <v>621</v>
      </c>
      <c r="AL1929" s="137"/>
    </row>
    <row r="1930" s="134" customFormat="1" ht="38.8" customHeight="1" spans="1:38">
      <c r="A1930" s="137" t="s">
        <v>29</v>
      </c>
      <c r="B1930" s="137" t="s">
        <v>25</v>
      </c>
      <c r="C1930" s="138" t="s">
        <v>463</v>
      </c>
      <c r="D1930" s="138" t="s">
        <v>97</v>
      </c>
      <c r="E1930" s="137" t="s">
        <v>587</v>
      </c>
      <c r="F1930" s="138" t="s">
        <v>372</v>
      </c>
      <c r="G1930" s="138" t="s">
        <v>2763</v>
      </c>
      <c r="H1930" s="147">
        <v>46239.7621296296</v>
      </c>
      <c r="I1930" s="138" t="s">
        <v>3073</v>
      </c>
      <c r="J1930" s="138" t="s">
        <v>3074</v>
      </c>
      <c r="K1930" s="138" t="s">
        <v>601</v>
      </c>
      <c r="L1930" s="138" t="s">
        <v>621</v>
      </c>
      <c r="M1930" s="138" t="s">
        <v>603</v>
      </c>
      <c r="N1930" s="138" t="s">
        <v>609</v>
      </c>
      <c r="O1930" s="138">
        <v>30</v>
      </c>
      <c r="P1930" s="140">
        <v>30</v>
      </c>
      <c r="Q1930" s="137"/>
      <c r="R1930" s="138" t="s">
        <v>610</v>
      </c>
      <c r="S1930" s="138">
        <v>345</v>
      </c>
      <c r="T1930" s="138">
        <v>345</v>
      </c>
      <c r="U1930" s="138">
        <v>30</v>
      </c>
      <c r="V1930" s="140">
        <v>0</v>
      </c>
      <c r="W1930" s="138"/>
      <c r="X1930" s="138"/>
      <c r="Y1930" s="138">
        <v>0</v>
      </c>
      <c r="Z1930" s="138">
        <v>0</v>
      </c>
      <c r="AA1930" s="137"/>
      <c r="AB1930" s="137"/>
      <c r="AC1930" s="137"/>
      <c r="AD1930" s="137"/>
      <c r="AE1930" s="137"/>
      <c r="AF1930" s="137" t="s">
        <v>606</v>
      </c>
      <c r="AG1930" s="137" t="s">
        <v>607</v>
      </c>
      <c r="AH1930" s="148">
        <v>46235</v>
      </c>
      <c r="AI1930" s="137">
        <v>0</v>
      </c>
      <c r="AJ1930" s="137"/>
      <c r="AK1930" s="137" t="s">
        <v>621</v>
      </c>
      <c r="AL1930" s="137"/>
    </row>
    <row r="1931" s="134" customFormat="1" ht="38.8" customHeight="1" spans="1:38">
      <c r="A1931" s="137" t="s">
        <v>29</v>
      </c>
      <c r="B1931" s="137" t="s">
        <v>25</v>
      </c>
      <c r="C1931" s="138" t="s">
        <v>463</v>
      </c>
      <c r="D1931" s="138" t="s">
        <v>97</v>
      </c>
      <c r="E1931" s="137" t="s">
        <v>587</v>
      </c>
      <c r="F1931" s="138" t="s">
        <v>372</v>
      </c>
      <c r="G1931" s="138" t="s">
        <v>2763</v>
      </c>
      <c r="H1931" s="147">
        <v>46239.7621296296</v>
      </c>
      <c r="I1931" s="138" t="s">
        <v>3073</v>
      </c>
      <c r="J1931" s="138" t="s">
        <v>3074</v>
      </c>
      <c r="K1931" s="138" t="s">
        <v>601</v>
      </c>
      <c r="L1931" s="138" t="s">
        <v>621</v>
      </c>
      <c r="M1931" s="138" t="s">
        <v>603</v>
      </c>
      <c r="N1931" s="138" t="s">
        <v>1901</v>
      </c>
      <c r="O1931" s="138">
        <v>400</v>
      </c>
      <c r="P1931" s="140">
        <v>0</v>
      </c>
      <c r="Q1931" s="137"/>
      <c r="R1931" s="138" t="s">
        <v>610</v>
      </c>
      <c r="S1931" s="138">
        <v>345</v>
      </c>
      <c r="T1931" s="138">
        <v>345</v>
      </c>
      <c r="U1931" s="138">
        <v>0</v>
      </c>
      <c r="V1931" s="140">
        <v>400</v>
      </c>
      <c r="W1931" s="138"/>
      <c r="X1931" s="138"/>
      <c r="Y1931" s="138">
        <v>0</v>
      </c>
      <c r="Z1931" s="138">
        <v>0</v>
      </c>
      <c r="AA1931" s="137"/>
      <c r="AB1931" s="137"/>
      <c r="AC1931" s="137"/>
      <c r="AD1931" s="137"/>
      <c r="AE1931" s="137"/>
      <c r="AF1931" s="137" t="s">
        <v>606</v>
      </c>
      <c r="AG1931" s="137" t="s">
        <v>607</v>
      </c>
      <c r="AH1931" s="148">
        <v>46235</v>
      </c>
      <c r="AI1931" s="137">
        <v>0</v>
      </c>
      <c r="AJ1931" s="137"/>
      <c r="AK1931" s="137" t="s">
        <v>621</v>
      </c>
      <c r="AL1931" s="137"/>
    </row>
    <row r="1932" s="134" customFormat="1" ht="38.8" customHeight="1" spans="1:38">
      <c r="A1932" s="137" t="s">
        <v>29</v>
      </c>
      <c r="B1932" s="137" t="s">
        <v>25</v>
      </c>
      <c r="C1932" s="138" t="s">
        <v>463</v>
      </c>
      <c r="D1932" s="138" t="s">
        <v>97</v>
      </c>
      <c r="E1932" s="137" t="s">
        <v>587</v>
      </c>
      <c r="F1932" s="138" t="s">
        <v>372</v>
      </c>
      <c r="G1932" s="138" t="s">
        <v>2763</v>
      </c>
      <c r="H1932" s="147">
        <v>46239.7621296296</v>
      </c>
      <c r="I1932" s="138" t="s">
        <v>3073</v>
      </c>
      <c r="J1932" s="138" t="s">
        <v>3074</v>
      </c>
      <c r="K1932" s="138" t="s">
        <v>601</v>
      </c>
      <c r="L1932" s="138" t="s">
        <v>621</v>
      </c>
      <c r="M1932" s="138" t="s">
        <v>603</v>
      </c>
      <c r="N1932" s="138" t="s">
        <v>604</v>
      </c>
      <c r="O1932" s="138">
        <v>100</v>
      </c>
      <c r="P1932" s="140">
        <v>100</v>
      </c>
      <c r="Q1932" s="137"/>
      <c r="R1932" s="138" t="s">
        <v>605</v>
      </c>
      <c r="S1932" s="138">
        <v>345</v>
      </c>
      <c r="T1932" s="138">
        <v>345</v>
      </c>
      <c r="U1932" s="138">
        <v>100</v>
      </c>
      <c r="V1932" s="140">
        <v>0</v>
      </c>
      <c r="W1932" s="138"/>
      <c r="X1932" s="138"/>
      <c r="Y1932" s="138">
        <v>0</v>
      </c>
      <c r="Z1932" s="138">
        <v>0</v>
      </c>
      <c r="AA1932" s="137"/>
      <c r="AB1932" s="137"/>
      <c r="AC1932" s="137"/>
      <c r="AD1932" s="137"/>
      <c r="AE1932" s="137"/>
      <c r="AF1932" s="137" t="s">
        <v>606</v>
      </c>
      <c r="AG1932" s="137" t="s">
        <v>607</v>
      </c>
      <c r="AH1932" s="148">
        <v>46235</v>
      </c>
      <c r="AI1932" s="137">
        <v>0</v>
      </c>
      <c r="AJ1932" s="137"/>
      <c r="AK1932" s="137" t="s">
        <v>621</v>
      </c>
      <c r="AL1932" s="137"/>
    </row>
    <row r="1933" s="134" customFormat="1" ht="38.8" customHeight="1" spans="1:38">
      <c r="A1933" s="137" t="s">
        <v>29</v>
      </c>
      <c r="B1933" s="137" t="s">
        <v>25</v>
      </c>
      <c r="C1933" s="138" t="s">
        <v>463</v>
      </c>
      <c r="D1933" s="138" t="s">
        <v>97</v>
      </c>
      <c r="E1933" s="137" t="s">
        <v>587</v>
      </c>
      <c r="F1933" s="138" t="s">
        <v>372</v>
      </c>
      <c r="G1933" s="138" t="s">
        <v>2763</v>
      </c>
      <c r="H1933" s="147">
        <v>46239.7621296296</v>
      </c>
      <c r="I1933" s="138" t="s">
        <v>3073</v>
      </c>
      <c r="J1933" s="138" t="s">
        <v>3074</v>
      </c>
      <c r="K1933" s="138" t="s">
        <v>601</v>
      </c>
      <c r="L1933" s="138" t="s">
        <v>621</v>
      </c>
      <c r="M1933" s="138" t="s">
        <v>603</v>
      </c>
      <c r="N1933" s="138" t="s">
        <v>623</v>
      </c>
      <c r="O1933" s="138">
        <v>160</v>
      </c>
      <c r="P1933" s="140">
        <v>160</v>
      </c>
      <c r="Q1933" s="137"/>
      <c r="R1933" s="138" t="s">
        <v>605</v>
      </c>
      <c r="S1933" s="138">
        <v>345</v>
      </c>
      <c r="T1933" s="138">
        <v>345</v>
      </c>
      <c r="U1933" s="138">
        <v>160</v>
      </c>
      <c r="V1933" s="140">
        <v>0</v>
      </c>
      <c r="W1933" s="138"/>
      <c r="X1933" s="138"/>
      <c r="Y1933" s="138">
        <v>0</v>
      </c>
      <c r="Z1933" s="138">
        <v>0</v>
      </c>
      <c r="AA1933" s="137"/>
      <c r="AB1933" s="137"/>
      <c r="AC1933" s="137"/>
      <c r="AD1933" s="137"/>
      <c r="AE1933" s="137"/>
      <c r="AF1933" s="137" t="s">
        <v>606</v>
      </c>
      <c r="AG1933" s="137" t="s">
        <v>607</v>
      </c>
      <c r="AH1933" s="148">
        <v>46235</v>
      </c>
      <c r="AI1933" s="137">
        <v>0</v>
      </c>
      <c r="AJ1933" s="137"/>
      <c r="AK1933" s="137" t="s">
        <v>621</v>
      </c>
      <c r="AL1933" s="137"/>
    </row>
    <row r="1934" s="134" customFormat="1" ht="38.8" customHeight="1" spans="1:38">
      <c r="A1934" s="137" t="s">
        <v>29</v>
      </c>
      <c r="B1934" s="137" t="s">
        <v>27</v>
      </c>
      <c r="C1934" s="138" t="s">
        <v>463</v>
      </c>
      <c r="D1934" s="138" t="s">
        <v>125</v>
      </c>
      <c r="E1934" s="137" t="s">
        <v>587</v>
      </c>
      <c r="F1934" s="138" t="s">
        <v>269</v>
      </c>
      <c r="G1934" s="138" t="s">
        <v>655</v>
      </c>
      <c r="H1934" s="147">
        <v>46239.7705902778</v>
      </c>
      <c r="I1934" s="138"/>
      <c r="J1934" s="138" t="s">
        <v>3075</v>
      </c>
      <c r="K1934" s="138" t="s">
        <v>601</v>
      </c>
      <c r="L1934" s="138" t="s">
        <v>591</v>
      </c>
      <c r="M1934" s="138" t="s">
        <v>603</v>
      </c>
      <c r="N1934" s="138" t="s">
        <v>769</v>
      </c>
      <c r="O1934" s="138">
        <v>0</v>
      </c>
      <c r="P1934" s="140">
        <v>0</v>
      </c>
      <c r="Q1934" s="137"/>
      <c r="R1934" s="138" t="s">
        <v>610</v>
      </c>
      <c r="S1934" s="138">
        <v>0</v>
      </c>
      <c r="T1934" s="138">
        <v>0</v>
      </c>
      <c r="U1934" s="138">
        <v>0</v>
      </c>
      <c r="V1934" s="140">
        <v>0</v>
      </c>
      <c r="W1934" s="138"/>
      <c r="X1934" s="138"/>
      <c r="Y1934" s="138">
        <v>0</v>
      </c>
      <c r="Z1934" s="138">
        <v>0</v>
      </c>
      <c r="AA1934" s="137"/>
      <c r="AB1934" s="137"/>
      <c r="AC1934" s="137"/>
      <c r="AD1934" s="137"/>
      <c r="AE1934" s="137"/>
      <c r="AF1934" s="137"/>
      <c r="AG1934" s="137" t="s">
        <v>596</v>
      </c>
      <c r="AH1934" s="148">
        <v>46238</v>
      </c>
      <c r="AI1934" s="137">
        <v>0</v>
      </c>
      <c r="AJ1934" s="137"/>
      <c r="AK1934" s="137" t="s">
        <v>597</v>
      </c>
      <c r="AL1934" s="137"/>
    </row>
    <row r="1935" s="134" customFormat="1" ht="38.8" customHeight="1" spans="1:38">
      <c r="A1935" s="137" t="s">
        <v>29</v>
      </c>
      <c r="B1935" s="137" t="s">
        <v>27</v>
      </c>
      <c r="C1935" s="138" t="s">
        <v>463</v>
      </c>
      <c r="D1935" s="138" t="s">
        <v>125</v>
      </c>
      <c r="E1935" s="137" t="s">
        <v>587</v>
      </c>
      <c r="F1935" s="138" t="s">
        <v>269</v>
      </c>
      <c r="G1935" s="138" t="s">
        <v>655</v>
      </c>
      <c r="H1935" s="147">
        <v>46239.7835763889</v>
      </c>
      <c r="I1935" s="138"/>
      <c r="J1935" s="138" t="s">
        <v>3076</v>
      </c>
      <c r="K1935" s="138" t="s">
        <v>601</v>
      </c>
      <c r="L1935" s="138" t="s">
        <v>818</v>
      </c>
      <c r="M1935" s="138" t="s">
        <v>603</v>
      </c>
      <c r="N1935" s="138" t="s">
        <v>769</v>
      </c>
      <c r="O1935" s="138">
        <v>0</v>
      </c>
      <c r="P1935" s="140">
        <v>0</v>
      </c>
      <c r="Q1935" s="137"/>
      <c r="R1935" s="138" t="s">
        <v>610</v>
      </c>
      <c r="S1935" s="138">
        <v>0</v>
      </c>
      <c r="T1935" s="138">
        <v>0</v>
      </c>
      <c r="U1935" s="138">
        <v>0</v>
      </c>
      <c r="V1935" s="140">
        <v>0</v>
      </c>
      <c r="W1935" s="138"/>
      <c r="X1935" s="138"/>
      <c r="Y1935" s="138">
        <v>0</v>
      </c>
      <c r="Z1935" s="138">
        <v>0</v>
      </c>
      <c r="AA1935" s="137"/>
      <c r="AB1935" s="137"/>
      <c r="AC1935" s="137"/>
      <c r="AD1935" s="137"/>
      <c r="AE1935" s="137"/>
      <c r="AF1935" s="137"/>
      <c r="AG1935" s="137" t="s">
        <v>596</v>
      </c>
      <c r="AH1935" s="148">
        <v>46238</v>
      </c>
      <c r="AI1935" s="137">
        <v>0</v>
      </c>
      <c r="AJ1935" s="137"/>
      <c r="AK1935" s="137" t="s">
        <v>818</v>
      </c>
      <c r="AL1935" s="137"/>
    </row>
    <row r="1936" s="134" customFormat="1" ht="38.8" customHeight="1" spans="1:38">
      <c r="A1936" s="137" t="s">
        <v>29</v>
      </c>
      <c r="B1936" s="137" t="s">
        <v>27</v>
      </c>
      <c r="C1936" s="138" t="s">
        <v>463</v>
      </c>
      <c r="D1936" s="138" t="s">
        <v>117</v>
      </c>
      <c r="E1936" s="137" t="s">
        <v>587</v>
      </c>
      <c r="F1936" s="138" t="s">
        <v>252</v>
      </c>
      <c r="G1936" s="138" t="s">
        <v>2818</v>
      </c>
      <c r="H1936" s="147">
        <v>46239.8394212963</v>
      </c>
      <c r="I1936" s="138" t="s">
        <v>3077</v>
      </c>
      <c r="J1936" s="138" t="s">
        <v>3078</v>
      </c>
      <c r="K1936" s="138" t="s">
        <v>590</v>
      </c>
      <c r="L1936" s="138" t="s">
        <v>742</v>
      </c>
      <c r="M1936" s="138" t="s">
        <v>592</v>
      </c>
      <c r="N1936" s="138" t="s">
        <v>776</v>
      </c>
      <c r="O1936" s="138">
        <v>30</v>
      </c>
      <c r="P1936" s="140">
        <v>30</v>
      </c>
      <c r="Q1936" s="137"/>
      <c r="R1936" s="138" t="s">
        <v>666</v>
      </c>
      <c r="S1936" s="138">
        <v>80</v>
      </c>
      <c r="T1936" s="138">
        <v>80</v>
      </c>
      <c r="U1936" s="138">
        <v>30</v>
      </c>
      <c r="V1936" s="140">
        <v>0</v>
      </c>
      <c r="W1936" s="138"/>
      <c r="X1936" s="138"/>
      <c r="Y1936" s="138">
        <v>0</v>
      </c>
      <c r="Z1936" s="138">
        <v>0</v>
      </c>
      <c r="AA1936" s="137"/>
      <c r="AB1936" s="137"/>
      <c r="AC1936" s="137"/>
      <c r="AD1936" s="137"/>
      <c r="AE1936" s="137"/>
      <c r="AF1936" s="137" t="s">
        <v>606</v>
      </c>
      <c r="AG1936" s="137" t="s">
        <v>607</v>
      </c>
      <c r="AH1936" s="148">
        <v>42945</v>
      </c>
      <c r="AI1936" s="137">
        <v>0</v>
      </c>
      <c r="AJ1936" s="137"/>
      <c r="AK1936" s="137" t="s">
        <v>744</v>
      </c>
      <c r="AL1936" s="137"/>
    </row>
    <row r="1937" s="134" customFormat="1" ht="38.8" customHeight="1" spans="1:38">
      <c r="A1937" s="137" t="s">
        <v>29</v>
      </c>
      <c r="B1937" s="137" t="s">
        <v>27</v>
      </c>
      <c r="C1937" s="138" t="s">
        <v>463</v>
      </c>
      <c r="D1937" s="138" t="s">
        <v>121</v>
      </c>
      <c r="E1937" s="137" t="s">
        <v>587</v>
      </c>
      <c r="F1937" s="138" t="s">
        <v>257</v>
      </c>
      <c r="G1937" s="138" t="s">
        <v>2752</v>
      </c>
      <c r="H1937" s="147">
        <v>46240.3685300926</v>
      </c>
      <c r="I1937" s="138"/>
      <c r="J1937" s="138" t="s">
        <v>3079</v>
      </c>
      <c r="K1937" s="138" t="s">
        <v>601</v>
      </c>
      <c r="L1937" s="138" t="s">
        <v>818</v>
      </c>
      <c r="M1937" s="138" t="s">
        <v>603</v>
      </c>
      <c r="N1937" s="138" t="s">
        <v>769</v>
      </c>
      <c r="O1937" s="138">
        <v>0</v>
      </c>
      <c r="P1937" s="140">
        <v>0</v>
      </c>
      <c r="Q1937" s="137"/>
      <c r="R1937" s="138" t="s">
        <v>610</v>
      </c>
      <c r="S1937" s="138">
        <v>0</v>
      </c>
      <c r="T1937" s="138">
        <v>0</v>
      </c>
      <c r="U1937" s="138">
        <v>0</v>
      </c>
      <c r="V1937" s="140">
        <v>0</v>
      </c>
      <c r="W1937" s="138"/>
      <c r="X1937" s="138"/>
      <c r="Y1937" s="138">
        <v>0</v>
      </c>
      <c r="Z1937" s="138">
        <v>0</v>
      </c>
      <c r="AA1937" s="137"/>
      <c r="AB1937" s="137"/>
      <c r="AC1937" s="137"/>
      <c r="AD1937" s="137"/>
      <c r="AE1937" s="137"/>
      <c r="AF1937" s="137"/>
      <c r="AG1937" s="137" t="s">
        <v>596</v>
      </c>
      <c r="AH1937" s="148">
        <v>46152</v>
      </c>
      <c r="AI1937" s="137">
        <v>0</v>
      </c>
      <c r="AJ1937" s="137"/>
      <c r="AK1937" s="137" t="s">
        <v>818</v>
      </c>
      <c r="AL1937" s="137"/>
    </row>
    <row r="1938" s="134" customFormat="1" ht="38.8" customHeight="1" spans="1:38">
      <c r="A1938" s="137" t="s">
        <v>29</v>
      </c>
      <c r="B1938" s="137" t="s">
        <v>27</v>
      </c>
      <c r="C1938" s="138" t="s">
        <v>463</v>
      </c>
      <c r="D1938" s="138" t="s">
        <v>121</v>
      </c>
      <c r="E1938" s="137" t="s">
        <v>587</v>
      </c>
      <c r="F1938" s="138" t="s">
        <v>257</v>
      </c>
      <c r="G1938" s="138" t="s">
        <v>2752</v>
      </c>
      <c r="H1938" s="147">
        <v>46240.3813078704</v>
      </c>
      <c r="I1938" s="138"/>
      <c r="J1938" s="138" t="s">
        <v>3080</v>
      </c>
      <c r="K1938" s="138" t="s">
        <v>601</v>
      </c>
      <c r="L1938" s="138" t="s">
        <v>818</v>
      </c>
      <c r="M1938" s="138" t="s">
        <v>603</v>
      </c>
      <c r="N1938" s="138" t="s">
        <v>769</v>
      </c>
      <c r="O1938" s="138">
        <v>0</v>
      </c>
      <c r="P1938" s="140">
        <v>0</v>
      </c>
      <c r="Q1938" s="137"/>
      <c r="R1938" s="138" t="s">
        <v>610</v>
      </c>
      <c r="S1938" s="138">
        <v>0</v>
      </c>
      <c r="T1938" s="138">
        <v>0</v>
      </c>
      <c r="U1938" s="138">
        <v>0</v>
      </c>
      <c r="V1938" s="140">
        <v>0</v>
      </c>
      <c r="W1938" s="138"/>
      <c r="X1938" s="138"/>
      <c r="Y1938" s="138">
        <v>0</v>
      </c>
      <c r="Z1938" s="138">
        <v>0</v>
      </c>
      <c r="AA1938" s="137"/>
      <c r="AB1938" s="137"/>
      <c r="AC1938" s="137"/>
      <c r="AD1938" s="137"/>
      <c r="AE1938" s="137"/>
      <c r="AF1938" s="137"/>
      <c r="AG1938" s="137" t="s">
        <v>596</v>
      </c>
      <c r="AH1938" s="148">
        <v>46239</v>
      </c>
      <c r="AI1938" s="137">
        <v>0</v>
      </c>
      <c r="AJ1938" s="137"/>
      <c r="AK1938" s="137" t="s">
        <v>818</v>
      </c>
      <c r="AL1938" s="137"/>
    </row>
    <row r="1939" s="134" customFormat="1" ht="38.8" customHeight="1" spans="1:38">
      <c r="A1939" s="137" t="s">
        <v>29</v>
      </c>
      <c r="B1939" s="137" t="s">
        <v>27</v>
      </c>
      <c r="C1939" s="138" t="s">
        <v>463</v>
      </c>
      <c r="D1939" s="138" t="s">
        <v>116</v>
      </c>
      <c r="E1939" s="137" t="s">
        <v>587</v>
      </c>
      <c r="F1939" s="138" t="s">
        <v>251</v>
      </c>
      <c r="G1939" s="138" t="s">
        <v>2829</v>
      </c>
      <c r="H1939" s="147">
        <v>46240.3880092593</v>
      </c>
      <c r="I1939" s="138"/>
      <c r="J1939" s="138" t="s">
        <v>3081</v>
      </c>
      <c r="K1939" s="138" t="s">
        <v>601</v>
      </c>
      <c r="L1939" s="138" t="s">
        <v>591</v>
      </c>
      <c r="M1939" s="138" t="s">
        <v>603</v>
      </c>
      <c r="N1939" s="138" t="s">
        <v>769</v>
      </c>
      <c r="O1939" s="138">
        <v>0</v>
      </c>
      <c r="P1939" s="140">
        <v>0</v>
      </c>
      <c r="Q1939" s="137"/>
      <c r="R1939" s="138" t="s">
        <v>610</v>
      </c>
      <c r="S1939" s="138">
        <v>0</v>
      </c>
      <c r="T1939" s="138">
        <v>0</v>
      </c>
      <c r="U1939" s="138">
        <v>0</v>
      </c>
      <c r="V1939" s="140">
        <v>0</v>
      </c>
      <c r="W1939" s="138"/>
      <c r="X1939" s="138"/>
      <c r="Y1939" s="138">
        <v>0</v>
      </c>
      <c r="Z1939" s="138">
        <v>0</v>
      </c>
      <c r="AA1939" s="137"/>
      <c r="AB1939" s="137"/>
      <c r="AC1939" s="137"/>
      <c r="AD1939" s="137"/>
      <c r="AE1939" s="137"/>
      <c r="AF1939" s="137"/>
      <c r="AG1939" s="137" t="s">
        <v>596</v>
      </c>
      <c r="AH1939" s="148">
        <v>46239</v>
      </c>
      <c r="AI1939" s="137">
        <v>0</v>
      </c>
      <c r="AJ1939" s="137"/>
      <c r="AK1939" s="137" t="s">
        <v>628</v>
      </c>
      <c r="AL1939" s="137"/>
    </row>
    <row r="1940" s="134" customFormat="1" ht="38.8" customHeight="1" spans="1:38">
      <c r="A1940" s="137" t="s">
        <v>29</v>
      </c>
      <c r="B1940" s="137" t="s">
        <v>27</v>
      </c>
      <c r="C1940" s="138" t="s">
        <v>463</v>
      </c>
      <c r="D1940" s="138" t="s">
        <v>121</v>
      </c>
      <c r="E1940" s="137" t="s">
        <v>587</v>
      </c>
      <c r="F1940" s="138" t="s">
        <v>257</v>
      </c>
      <c r="G1940" s="138" t="s">
        <v>2752</v>
      </c>
      <c r="H1940" s="147">
        <v>46240.4103240741</v>
      </c>
      <c r="I1940" s="138"/>
      <c r="J1940" s="138" t="s">
        <v>3082</v>
      </c>
      <c r="K1940" s="138" t="s">
        <v>601</v>
      </c>
      <c r="L1940" s="138" t="s">
        <v>818</v>
      </c>
      <c r="M1940" s="138" t="s">
        <v>603</v>
      </c>
      <c r="N1940" s="138" t="s">
        <v>769</v>
      </c>
      <c r="O1940" s="138">
        <v>0</v>
      </c>
      <c r="P1940" s="140">
        <v>0</v>
      </c>
      <c r="Q1940" s="137"/>
      <c r="R1940" s="138" t="s">
        <v>610</v>
      </c>
      <c r="S1940" s="138">
        <v>0</v>
      </c>
      <c r="T1940" s="138">
        <v>0</v>
      </c>
      <c r="U1940" s="138">
        <v>0</v>
      </c>
      <c r="V1940" s="140">
        <v>0</v>
      </c>
      <c r="W1940" s="138"/>
      <c r="X1940" s="138"/>
      <c r="Y1940" s="138">
        <v>0</v>
      </c>
      <c r="Z1940" s="138">
        <v>0</v>
      </c>
      <c r="AA1940" s="137"/>
      <c r="AB1940" s="137"/>
      <c r="AC1940" s="137"/>
      <c r="AD1940" s="137"/>
      <c r="AE1940" s="137"/>
      <c r="AF1940" s="137"/>
      <c r="AG1940" s="137" t="s">
        <v>596</v>
      </c>
      <c r="AH1940" s="148">
        <v>46223</v>
      </c>
      <c r="AI1940" s="137">
        <v>0</v>
      </c>
      <c r="AJ1940" s="137"/>
      <c r="AK1940" s="137" t="s">
        <v>818</v>
      </c>
      <c r="AL1940" s="137"/>
    </row>
    <row r="1941" s="134" customFormat="1" ht="38.8" customHeight="1" spans="1:38">
      <c r="A1941" s="137" t="s">
        <v>29</v>
      </c>
      <c r="B1941" s="137" t="s">
        <v>25</v>
      </c>
      <c r="C1941" s="138" t="s">
        <v>463</v>
      </c>
      <c r="D1941" s="138" t="s">
        <v>97</v>
      </c>
      <c r="E1941" s="137" t="s">
        <v>587</v>
      </c>
      <c r="F1941" s="138" t="s">
        <v>368</v>
      </c>
      <c r="G1941" s="138" t="s">
        <v>657</v>
      </c>
      <c r="H1941" s="147">
        <v>46240.476400463</v>
      </c>
      <c r="I1941" s="138" t="s">
        <v>3083</v>
      </c>
      <c r="J1941" s="138" t="s">
        <v>3084</v>
      </c>
      <c r="K1941" s="138" t="s">
        <v>601</v>
      </c>
      <c r="L1941" s="138" t="s">
        <v>818</v>
      </c>
      <c r="M1941" s="138" t="s">
        <v>603</v>
      </c>
      <c r="N1941" s="138" t="s">
        <v>609</v>
      </c>
      <c r="O1941" s="138">
        <v>30</v>
      </c>
      <c r="P1941" s="140">
        <v>30</v>
      </c>
      <c r="Q1941" s="137"/>
      <c r="R1941" s="138" t="s">
        <v>610</v>
      </c>
      <c r="S1941" s="138">
        <v>45</v>
      </c>
      <c r="T1941" s="138">
        <v>45</v>
      </c>
      <c r="U1941" s="138">
        <v>30</v>
      </c>
      <c r="V1941" s="140">
        <v>0</v>
      </c>
      <c r="W1941" s="138"/>
      <c r="X1941" s="138"/>
      <c r="Y1941" s="138">
        <v>0</v>
      </c>
      <c r="Z1941" s="138">
        <v>0</v>
      </c>
      <c r="AA1941" s="137"/>
      <c r="AB1941" s="137"/>
      <c r="AC1941" s="137"/>
      <c r="AD1941" s="137"/>
      <c r="AE1941" s="137"/>
      <c r="AF1941" s="137" t="s">
        <v>606</v>
      </c>
      <c r="AG1941" s="137" t="s">
        <v>607</v>
      </c>
      <c r="AH1941" s="148">
        <v>46238</v>
      </c>
      <c r="AI1941" s="137">
        <v>0</v>
      </c>
      <c r="AJ1941" s="137"/>
      <c r="AK1941" s="137" t="s">
        <v>818</v>
      </c>
      <c r="AL1941" s="137"/>
    </row>
    <row r="1942" s="134" customFormat="1" ht="38.8" customHeight="1" spans="1:38">
      <c r="A1942" s="137" t="s">
        <v>29</v>
      </c>
      <c r="B1942" s="137" t="s">
        <v>25</v>
      </c>
      <c r="C1942" s="138" t="s">
        <v>463</v>
      </c>
      <c r="D1942" s="138" t="s">
        <v>93</v>
      </c>
      <c r="E1942" s="137" t="s">
        <v>587</v>
      </c>
      <c r="F1942" s="138" t="s">
        <v>348</v>
      </c>
      <c r="G1942" s="138" t="s">
        <v>2493</v>
      </c>
      <c r="H1942" s="147">
        <v>46240.4875925926</v>
      </c>
      <c r="I1942" s="138"/>
      <c r="J1942" s="138" t="s">
        <v>3085</v>
      </c>
      <c r="K1942" s="138" t="s">
        <v>601</v>
      </c>
      <c r="L1942" s="138" t="s">
        <v>591</v>
      </c>
      <c r="M1942" s="138" t="s">
        <v>603</v>
      </c>
      <c r="N1942" s="138" t="s">
        <v>769</v>
      </c>
      <c r="O1942" s="138">
        <v>0</v>
      </c>
      <c r="P1942" s="140">
        <v>0</v>
      </c>
      <c r="Q1942" s="137"/>
      <c r="R1942" s="138" t="s">
        <v>610</v>
      </c>
      <c r="S1942" s="138">
        <v>0</v>
      </c>
      <c r="T1942" s="138">
        <v>0</v>
      </c>
      <c r="U1942" s="138">
        <v>0</v>
      </c>
      <c r="V1942" s="140">
        <v>0</v>
      </c>
      <c r="W1942" s="138"/>
      <c r="X1942" s="138"/>
      <c r="Y1942" s="138">
        <v>0</v>
      </c>
      <c r="Z1942" s="138">
        <v>0</v>
      </c>
      <c r="AA1942" s="137"/>
      <c r="AB1942" s="137"/>
      <c r="AC1942" s="137"/>
      <c r="AD1942" s="137"/>
      <c r="AE1942" s="137"/>
      <c r="AF1942" s="137"/>
      <c r="AG1942" s="137" t="s">
        <v>596</v>
      </c>
      <c r="AH1942" s="148">
        <v>46236</v>
      </c>
      <c r="AI1942" s="137">
        <v>0</v>
      </c>
      <c r="AJ1942" s="137"/>
      <c r="AK1942" s="137" t="s">
        <v>597</v>
      </c>
      <c r="AL1942" s="137"/>
    </row>
    <row r="1943" s="134" customFormat="1" ht="42.25" customHeight="1" spans="1:38">
      <c r="A1943" s="137" t="s">
        <v>29</v>
      </c>
      <c r="B1943" s="137" t="s">
        <v>25</v>
      </c>
      <c r="C1943" s="138" t="s">
        <v>463</v>
      </c>
      <c r="D1943" s="138" t="s">
        <v>97</v>
      </c>
      <c r="E1943" s="137" t="s">
        <v>587</v>
      </c>
      <c r="F1943" s="138" t="s">
        <v>368</v>
      </c>
      <c r="G1943" s="138" t="s">
        <v>657</v>
      </c>
      <c r="H1943" s="147">
        <v>46240.4919907407</v>
      </c>
      <c r="I1943" s="138" t="s">
        <v>3083</v>
      </c>
      <c r="J1943" s="138" t="s">
        <v>3086</v>
      </c>
      <c r="K1943" s="138" t="s">
        <v>601</v>
      </c>
      <c r="L1943" s="138" t="s">
        <v>818</v>
      </c>
      <c r="M1943" s="138" t="s">
        <v>603</v>
      </c>
      <c r="N1943" s="138" t="s">
        <v>652</v>
      </c>
      <c r="O1943" s="138">
        <v>30</v>
      </c>
      <c r="P1943" s="140">
        <v>30</v>
      </c>
      <c r="Q1943" s="137"/>
      <c r="R1943" s="138" t="s">
        <v>610</v>
      </c>
      <c r="S1943" s="138">
        <v>45</v>
      </c>
      <c r="T1943" s="138">
        <v>45</v>
      </c>
      <c r="U1943" s="138">
        <v>30</v>
      </c>
      <c r="V1943" s="140">
        <v>0</v>
      </c>
      <c r="W1943" s="138"/>
      <c r="X1943" s="138"/>
      <c r="Y1943" s="138">
        <v>0</v>
      </c>
      <c r="Z1943" s="138">
        <v>0</v>
      </c>
      <c r="AA1943" s="137"/>
      <c r="AB1943" s="137"/>
      <c r="AC1943" s="137"/>
      <c r="AD1943" s="137"/>
      <c r="AE1943" s="137"/>
      <c r="AF1943" s="137" t="s">
        <v>606</v>
      </c>
      <c r="AG1943" s="137" t="s">
        <v>607</v>
      </c>
      <c r="AH1943" s="148">
        <v>46238</v>
      </c>
      <c r="AI1943" s="137">
        <v>0</v>
      </c>
      <c r="AJ1943" s="137"/>
      <c r="AK1943" s="137" t="s">
        <v>818</v>
      </c>
      <c r="AL1943" s="137"/>
    </row>
    <row r="1944" s="134" customFormat="1" ht="38.8" customHeight="1" spans="1:38">
      <c r="A1944" s="137" t="s">
        <v>29</v>
      </c>
      <c r="B1944" s="137" t="s">
        <v>25</v>
      </c>
      <c r="C1944" s="138" t="s">
        <v>463</v>
      </c>
      <c r="D1944" s="138" t="s">
        <v>87</v>
      </c>
      <c r="E1944" s="137" t="s">
        <v>587</v>
      </c>
      <c r="F1944" s="138" t="s">
        <v>336</v>
      </c>
      <c r="G1944" s="138" t="s">
        <v>3087</v>
      </c>
      <c r="H1944" s="147">
        <v>46240.4984953704</v>
      </c>
      <c r="I1944" s="138"/>
      <c r="J1944" s="138" t="s">
        <v>3088</v>
      </c>
      <c r="K1944" s="138" t="s">
        <v>601</v>
      </c>
      <c r="L1944" s="138" t="s">
        <v>591</v>
      </c>
      <c r="M1944" s="138" t="s">
        <v>603</v>
      </c>
      <c r="N1944" s="138" t="s">
        <v>769</v>
      </c>
      <c r="O1944" s="138">
        <v>0</v>
      </c>
      <c r="P1944" s="140">
        <v>0</v>
      </c>
      <c r="Q1944" s="137"/>
      <c r="R1944" s="138" t="s">
        <v>610</v>
      </c>
      <c r="S1944" s="138">
        <v>0</v>
      </c>
      <c r="T1944" s="138">
        <v>0</v>
      </c>
      <c r="U1944" s="138">
        <v>0</v>
      </c>
      <c r="V1944" s="140">
        <v>0</v>
      </c>
      <c r="W1944" s="138"/>
      <c r="X1944" s="138"/>
      <c r="Y1944" s="138">
        <v>0</v>
      </c>
      <c r="Z1944" s="138">
        <v>0</v>
      </c>
      <c r="AA1944" s="137"/>
      <c r="AB1944" s="137"/>
      <c r="AC1944" s="137"/>
      <c r="AD1944" s="137"/>
      <c r="AE1944" s="137"/>
      <c r="AF1944" s="137"/>
      <c r="AG1944" s="137" t="s">
        <v>596</v>
      </c>
      <c r="AH1944" s="148">
        <v>46239</v>
      </c>
      <c r="AI1944" s="137">
        <v>0</v>
      </c>
      <c r="AJ1944" s="137"/>
      <c r="AK1944" s="137" t="s">
        <v>628</v>
      </c>
      <c r="AL1944" s="137"/>
    </row>
    <row r="1945" s="134" customFormat="1" ht="38.8" customHeight="1" spans="1:38">
      <c r="A1945" s="137" t="s">
        <v>29</v>
      </c>
      <c r="B1945" s="137" t="s">
        <v>25</v>
      </c>
      <c r="C1945" s="138" t="s">
        <v>463</v>
      </c>
      <c r="D1945" s="138" t="s">
        <v>78</v>
      </c>
      <c r="E1945" s="137" t="s">
        <v>587</v>
      </c>
      <c r="F1945" s="138" t="s">
        <v>322</v>
      </c>
      <c r="G1945" s="138" t="s">
        <v>2879</v>
      </c>
      <c r="H1945" s="147">
        <v>46240.5157060185</v>
      </c>
      <c r="I1945" s="138" t="s">
        <v>3089</v>
      </c>
      <c r="J1945" s="138" t="s">
        <v>3090</v>
      </c>
      <c r="K1945" s="138" t="s">
        <v>601</v>
      </c>
      <c r="L1945" s="138" t="s">
        <v>818</v>
      </c>
      <c r="M1945" s="138" t="s">
        <v>603</v>
      </c>
      <c r="N1945" s="138" t="s">
        <v>638</v>
      </c>
      <c r="O1945" s="138">
        <v>80</v>
      </c>
      <c r="P1945" s="140">
        <v>60</v>
      </c>
      <c r="Q1945" s="137"/>
      <c r="R1945" s="138" t="s">
        <v>610</v>
      </c>
      <c r="S1945" s="138">
        <v>120</v>
      </c>
      <c r="T1945" s="138">
        <v>120</v>
      </c>
      <c r="U1945" s="138">
        <v>60</v>
      </c>
      <c r="V1945" s="140">
        <v>20</v>
      </c>
      <c r="W1945" s="138" t="s">
        <v>670</v>
      </c>
      <c r="X1945" s="138"/>
      <c r="Y1945" s="138">
        <v>0</v>
      </c>
      <c r="Z1945" s="138">
        <v>0</v>
      </c>
      <c r="AA1945" s="137"/>
      <c r="AB1945" s="137"/>
      <c r="AC1945" s="137"/>
      <c r="AD1945" s="137"/>
      <c r="AE1945" s="137"/>
      <c r="AF1945" s="137" t="s">
        <v>606</v>
      </c>
      <c r="AG1945" s="137" t="s">
        <v>607</v>
      </c>
      <c r="AH1945" s="148">
        <v>46235</v>
      </c>
      <c r="AI1945" s="137">
        <v>0</v>
      </c>
      <c r="AJ1945" s="137"/>
      <c r="AK1945" s="137" t="s">
        <v>818</v>
      </c>
      <c r="AL1945" s="137"/>
    </row>
    <row r="1946" s="134" customFormat="1" ht="38.8" customHeight="1" spans="1:38">
      <c r="A1946" s="137" t="s">
        <v>29</v>
      </c>
      <c r="B1946" s="137" t="s">
        <v>25</v>
      </c>
      <c r="C1946" s="138" t="s">
        <v>463</v>
      </c>
      <c r="D1946" s="138" t="s">
        <v>78</v>
      </c>
      <c r="E1946" s="137" t="s">
        <v>587</v>
      </c>
      <c r="F1946" s="138" t="s">
        <v>322</v>
      </c>
      <c r="G1946" s="138" t="s">
        <v>2879</v>
      </c>
      <c r="H1946" s="147">
        <v>46240.5157060185</v>
      </c>
      <c r="I1946" s="138" t="s">
        <v>3089</v>
      </c>
      <c r="J1946" s="138" t="s">
        <v>3090</v>
      </c>
      <c r="K1946" s="138" t="s">
        <v>601</v>
      </c>
      <c r="L1946" s="138" t="s">
        <v>818</v>
      </c>
      <c r="M1946" s="138" t="s">
        <v>603</v>
      </c>
      <c r="N1946" s="138" t="s">
        <v>609</v>
      </c>
      <c r="O1946" s="138">
        <v>30</v>
      </c>
      <c r="P1946" s="140">
        <v>30</v>
      </c>
      <c r="Q1946" s="137"/>
      <c r="R1946" s="138" t="s">
        <v>610</v>
      </c>
      <c r="S1946" s="138">
        <v>120</v>
      </c>
      <c r="T1946" s="138">
        <v>120</v>
      </c>
      <c r="U1946" s="138">
        <v>30</v>
      </c>
      <c r="V1946" s="140">
        <v>0</v>
      </c>
      <c r="W1946" s="138" t="s">
        <v>670</v>
      </c>
      <c r="X1946" s="138"/>
      <c r="Y1946" s="138">
        <v>0</v>
      </c>
      <c r="Z1946" s="138">
        <v>0</v>
      </c>
      <c r="AA1946" s="137"/>
      <c r="AB1946" s="137"/>
      <c r="AC1946" s="137"/>
      <c r="AD1946" s="137"/>
      <c r="AE1946" s="137"/>
      <c r="AF1946" s="137" t="s">
        <v>606</v>
      </c>
      <c r="AG1946" s="137" t="s">
        <v>607</v>
      </c>
      <c r="AH1946" s="148">
        <v>46235</v>
      </c>
      <c r="AI1946" s="137">
        <v>0</v>
      </c>
      <c r="AJ1946" s="137"/>
      <c r="AK1946" s="137" t="s">
        <v>818</v>
      </c>
      <c r="AL1946" s="137"/>
    </row>
    <row r="1947" s="134" customFormat="1" ht="38.8" customHeight="1" spans="1:38">
      <c r="A1947" s="137" t="s">
        <v>29</v>
      </c>
      <c r="B1947" s="137" t="s">
        <v>25</v>
      </c>
      <c r="C1947" s="138" t="s">
        <v>463</v>
      </c>
      <c r="D1947" s="138" t="s">
        <v>78</v>
      </c>
      <c r="E1947" s="137" t="s">
        <v>587</v>
      </c>
      <c r="F1947" s="138" t="s">
        <v>322</v>
      </c>
      <c r="G1947" s="138" t="s">
        <v>2879</v>
      </c>
      <c r="H1947" s="147">
        <v>46240.5157060185</v>
      </c>
      <c r="I1947" s="138" t="s">
        <v>3089</v>
      </c>
      <c r="J1947" s="138" t="s">
        <v>3090</v>
      </c>
      <c r="K1947" s="138" t="s">
        <v>601</v>
      </c>
      <c r="L1947" s="138" t="s">
        <v>818</v>
      </c>
      <c r="M1947" s="138" t="s">
        <v>603</v>
      </c>
      <c r="N1947" s="138" t="s">
        <v>1901</v>
      </c>
      <c r="O1947" s="138">
        <v>400</v>
      </c>
      <c r="P1947" s="140">
        <v>0</v>
      </c>
      <c r="Q1947" s="137"/>
      <c r="R1947" s="138" t="s">
        <v>610</v>
      </c>
      <c r="S1947" s="138">
        <v>120</v>
      </c>
      <c r="T1947" s="138">
        <v>120</v>
      </c>
      <c r="U1947" s="138">
        <v>0</v>
      </c>
      <c r="V1947" s="140">
        <v>400</v>
      </c>
      <c r="W1947" s="138" t="s">
        <v>670</v>
      </c>
      <c r="X1947" s="138"/>
      <c r="Y1947" s="138">
        <v>0</v>
      </c>
      <c r="Z1947" s="138">
        <v>0</v>
      </c>
      <c r="AA1947" s="137"/>
      <c r="AB1947" s="137"/>
      <c r="AC1947" s="137"/>
      <c r="AD1947" s="137"/>
      <c r="AE1947" s="137"/>
      <c r="AF1947" s="137" t="s">
        <v>606</v>
      </c>
      <c r="AG1947" s="137" t="s">
        <v>607</v>
      </c>
      <c r="AH1947" s="148">
        <v>46235</v>
      </c>
      <c r="AI1947" s="137">
        <v>0</v>
      </c>
      <c r="AJ1947" s="137"/>
      <c r="AK1947" s="137" t="s">
        <v>818</v>
      </c>
      <c r="AL1947" s="137"/>
    </row>
    <row r="1948" s="134" customFormat="1" ht="42.25" customHeight="1" spans="1:38">
      <c r="A1948" s="137" t="s">
        <v>29</v>
      </c>
      <c r="B1948" s="137" t="s">
        <v>25</v>
      </c>
      <c r="C1948" s="138" t="s">
        <v>463</v>
      </c>
      <c r="D1948" s="138" t="s">
        <v>78</v>
      </c>
      <c r="E1948" s="137" t="s">
        <v>587</v>
      </c>
      <c r="F1948" s="138" t="s">
        <v>322</v>
      </c>
      <c r="G1948" s="138" t="s">
        <v>2879</v>
      </c>
      <c r="H1948" s="147">
        <v>46240.5157060185</v>
      </c>
      <c r="I1948" s="138" t="s">
        <v>3089</v>
      </c>
      <c r="J1948" s="138" t="s">
        <v>3090</v>
      </c>
      <c r="K1948" s="138" t="s">
        <v>601</v>
      </c>
      <c r="L1948" s="138" t="s">
        <v>818</v>
      </c>
      <c r="M1948" s="138" t="s">
        <v>603</v>
      </c>
      <c r="N1948" s="138" t="s">
        <v>652</v>
      </c>
      <c r="O1948" s="138">
        <v>30</v>
      </c>
      <c r="P1948" s="140">
        <v>30</v>
      </c>
      <c r="Q1948" s="137"/>
      <c r="R1948" s="138" t="s">
        <v>610</v>
      </c>
      <c r="S1948" s="138">
        <v>120</v>
      </c>
      <c r="T1948" s="138">
        <v>120</v>
      </c>
      <c r="U1948" s="138">
        <v>30</v>
      </c>
      <c r="V1948" s="140">
        <v>0</v>
      </c>
      <c r="W1948" s="138" t="s">
        <v>670</v>
      </c>
      <c r="X1948" s="138"/>
      <c r="Y1948" s="138">
        <v>0</v>
      </c>
      <c r="Z1948" s="138">
        <v>0</v>
      </c>
      <c r="AA1948" s="137"/>
      <c r="AB1948" s="137"/>
      <c r="AC1948" s="137"/>
      <c r="AD1948" s="137"/>
      <c r="AE1948" s="137"/>
      <c r="AF1948" s="137" t="s">
        <v>606</v>
      </c>
      <c r="AG1948" s="137" t="s">
        <v>607</v>
      </c>
      <c r="AH1948" s="148">
        <v>46235</v>
      </c>
      <c r="AI1948" s="137">
        <v>0</v>
      </c>
      <c r="AJ1948" s="137"/>
      <c r="AK1948" s="137" t="s">
        <v>818</v>
      </c>
      <c r="AL1948" s="137"/>
    </row>
    <row r="1949" s="134" customFormat="1" ht="38.8" customHeight="1" spans="1:38">
      <c r="A1949" s="137" t="s">
        <v>29</v>
      </c>
      <c r="B1949" s="137" t="s">
        <v>25</v>
      </c>
      <c r="C1949" s="138" t="s">
        <v>463</v>
      </c>
      <c r="D1949" s="138" t="s">
        <v>78</v>
      </c>
      <c r="E1949" s="137" t="s">
        <v>587</v>
      </c>
      <c r="F1949" s="138" t="s">
        <v>322</v>
      </c>
      <c r="G1949" s="138" t="s">
        <v>2879</v>
      </c>
      <c r="H1949" s="147">
        <v>46240.5157060185</v>
      </c>
      <c r="I1949" s="138" t="s">
        <v>3089</v>
      </c>
      <c r="J1949" s="138" t="s">
        <v>3090</v>
      </c>
      <c r="K1949" s="138" t="s">
        <v>601</v>
      </c>
      <c r="L1949" s="138" t="s">
        <v>818</v>
      </c>
      <c r="M1949" s="138" t="s">
        <v>603</v>
      </c>
      <c r="N1949" s="138" t="s">
        <v>769</v>
      </c>
      <c r="O1949" s="138">
        <v>0</v>
      </c>
      <c r="P1949" s="140">
        <v>0</v>
      </c>
      <c r="Q1949" s="137"/>
      <c r="R1949" s="138" t="s">
        <v>610</v>
      </c>
      <c r="S1949" s="138">
        <v>120</v>
      </c>
      <c r="T1949" s="138">
        <v>120</v>
      </c>
      <c r="U1949" s="138">
        <v>0</v>
      </c>
      <c r="V1949" s="140">
        <v>0</v>
      </c>
      <c r="W1949" s="138" t="s">
        <v>670</v>
      </c>
      <c r="X1949" s="138"/>
      <c r="Y1949" s="138">
        <v>0</v>
      </c>
      <c r="Z1949" s="138">
        <v>0</v>
      </c>
      <c r="AA1949" s="137"/>
      <c r="AB1949" s="137"/>
      <c r="AC1949" s="137"/>
      <c r="AD1949" s="137"/>
      <c r="AE1949" s="137"/>
      <c r="AF1949" s="137" t="s">
        <v>606</v>
      </c>
      <c r="AG1949" s="137" t="s">
        <v>607</v>
      </c>
      <c r="AH1949" s="148">
        <v>46235</v>
      </c>
      <c r="AI1949" s="137">
        <v>0</v>
      </c>
      <c r="AJ1949" s="137"/>
      <c r="AK1949" s="137" t="s">
        <v>818</v>
      </c>
      <c r="AL1949" s="137"/>
    </row>
    <row r="1950" s="134" customFormat="1" ht="38.8" customHeight="1" spans="1:38">
      <c r="A1950" s="137" t="s">
        <v>29</v>
      </c>
      <c r="B1950" s="137" t="s">
        <v>27</v>
      </c>
      <c r="C1950" s="138" t="s">
        <v>463</v>
      </c>
      <c r="D1950" s="138" t="s">
        <v>122</v>
      </c>
      <c r="E1950" s="137" t="s">
        <v>587</v>
      </c>
      <c r="F1950" s="138" t="s">
        <v>259</v>
      </c>
      <c r="G1950" s="138" t="s">
        <v>2775</v>
      </c>
      <c r="H1950" s="147">
        <v>46240.5239236111</v>
      </c>
      <c r="I1950" s="138" t="s">
        <v>3091</v>
      </c>
      <c r="J1950" s="138" t="s">
        <v>3092</v>
      </c>
      <c r="K1950" s="138" t="s">
        <v>590</v>
      </c>
      <c r="L1950" s="138" t="s">
        <v>591</v>
      </c>
      <c r="M1950" s="138" t="s">
        <v>592</v>
      </c>
      <c r="N1950" s="138" t="s">
        <v>776</v>
      </c>
      <c r="O1950" s="138">
        <v>30</v>
      </c>
      <c r="P1950" s="140">
        <v>30</v>
      </c>
      <c r="Q1950" s="137"/>
      <c r="R1950" s="138" t="s">
        <v>666</v>
      </c>
      <c r="S1950" s="138">
        <v>240</v>
      </c>
      <c r="T1950" s="138">
        <v>240</v>
      </c>
      <c r="U1950" s="138">
        <v>30</v>
      </c>
      <c r="V1950" s="140">
        <v>0</v>
      </c>
      <c r="W1950" s="138"/>
      <c r="X1950" s="138"/>
      <c r="Y1950" s="138">
        <v>0</v>
      </c>
      <c r="Z1950" s="138">
        <v>0</v>
      </c>
      <c r="AA1950" s="137"/>
      <c r="AB1950" s="137"/>
      <c r="AC1950" s="137"/>
      <c r="AD1950" s="137"/>
      <c r="AE1950" s="137"/>
      <c r="AF1950" s="137" t="s">
        <v>606</v>
      </c>
      <c r="AG1950" s="137" t="s">
        <v>607</v>
      </c>
      <c r="AH1950" s="148">
        <v>42190</v>
      </c>
      <c r="AI1950" s="137">
        <v>0</v>
      </c>
      <c r="AJ1950" s="137"/>
      <c r="AK1950" s="137" t="s">
        <v>628</v>
      </c>
      <c r="AL1950" s="137"/>
    </row>
    <row r="1951" s="134" customFormat="1" ht="38.8" customHeight="1" spans="1:38">
      <c r="A1951" s="137" t="s">
        <v>29</v>
      </c>
      <c r="B1951" s="137" t="s">
        <v>25</v>
      </c>
      <c r="C1951" s="138" t="s">
        <v>463</v>
      </c>
      <c r="D1951" s="138" t="s">
        <v>84</v>
      </c>
      <c r="E1951" s="137" t="s">
        <v>625</v>
      </c>
      <c r="F1951" s="138" t="s">
        <v>330</v>
      </c>
      <c r="G1951" s="138" t="s">
        <v>2759</v>
      </c>
      <c r="H1951" s="147">
        <v>46240.5846759259</v>
      </c>
      <c r="I1951" s="138" t="s">
        <v>3093</v>
      </c>
      <c r="J1951" s="138" t="s">
        <v>3094</v>
      </c>
      <c r="K1951" s="138" t="s">
        <v>590</v>
      </c>
      <c r="L1951" s="138" t="s">
        <v>591</v>
      </c>
      <c r="M1951" s="138" t="s">
        <v>592</v>
      </c>
      <c r="N1951" s="138" t="s">
        <v>593</v>
      </c>
      <c r="O1951" s="138">
        <v>198</v>
      </c>
      <c r="P1951" s="140">
        <v>198</v>
      </c>
      <c r="Q1951" s="137" t="s">
        <v>2</v>
      </c>
      <c r="R1951" s="138" t="s">
        <v>594</v>
      </c>
      <c r="S1951" s="138">
        <v>198</v>
      </c>
      <c r="T1951" s="138">
        <v>198</v>
      </c>
      <c r="U1951" s="138">
        <v>198</v>
      </c>
      <c r="V1951" s="140">
        <v>0</v>
      </c>
      <c r="W1951" s="138"/>
      <c r="X1951" s="138"/>
      <c r="Y1951" s="138">
        <v>198</v>
      </c>
      <c r="Z1951" s="138">
        <v>198</v>
      </c>
      <c r="AA1951" s="137"/>
      <c r="AB1951" s="137"/>
      <c r="AC1951" s="137"/>
      <c r="AD1951" s="137"/>
      <c r="AE1951" s="137"/>
      <c r="AF1951" s="137" t="s">
        <v>651</v>
      </c>
      <c r="AG1951" s="137" t="s">
        <v>607</v>
      </c>
      <c r="AH1951" s="148">
        <v>41490</v>
      </c>
      <c r="AI1951" s="137">
        <v>0</v>
      </c>
      <c r="AJ1951" s="137"/>
      <c r="AK1951" s="137" t="s">
        <v>597</v>
      </c>
      <c r="AL1951" s="137"/>
    </row>
    <row r="1952" s="134" customFormat="1" ht="38.8" customHeight="1" spans="1:38">
      <c r="A1952" s="137" t="s">
        <v>29</v>
      </c>
      <c r="B1952" s="137" t="s">
        <v>27</v>
      </c>
      <c r="C1952" s="138" t="s">
        <v>463</v>
      </c>
      <c r="D1952" s="138" t="s">
        <v>118</v>
      </c>
      <c r="E1952" s="137" t="s">
        <v>587</v>
      </c>
      <c r="F1952" s="138" t="s">
        <v>253</v>
      </c>
      <c r="G1952" s="138" t="s">
        <v>2831</v>
      </c>
      <c r="H1952" s="147">
        <v>46240.6070717593</v>
      </c>
      <c r="I1952" s="138" t="s">
        <v>3095</v>
      </c>
      <c r="J1952" s="138" t="s">
        <v>3096</v>
      </c>
      <c r="K1952" s="138" t="s">
        <v>601</v>
      </c>
      <c r="L1952" s="138" t="s">
        <v>591</v>
      </c>
      <c r="M1952" s="138" t="s">
        <v>603</v>
      </c>
      <c r="N1952" s="138" t="s">
        <v>609</v>
      </c>
      <c r="O1952" s="138">
        <v>30</v>
      </c>
      <c r="P1952" s="140">
        <v>30</v>
      </c>
      <c r="Q1952" s="137"/>
      <c r="R1952" s="138" t="s">
        <v>610</v>
      </c>
      <c r="S1952" s="138">
        <v>180</v>
      </c>
      <c r="T1952" s="138">
        <v>180</v>
      </c>
      <c r="U1952" s="138">
        <v>30</v>
      </c>
      <c r="V1952" s="140">
        <v>0</v>
      </c>
      <c r="W1952" s="138"/>
      <c r="X1952" s="138"/>
      <c r="Y1952" s="138">
        <v>0</v>
      </c>
      <c r="Z1952" s="138">
        <v>0</v>
      </c>
      <c r="AA1952" s="137"/>
      <c r="AB1952" s="137"/>
      <c r="AC1952" s="137"/>
      <c r="AD1952" s="137"/>
      <c r="AE1952" s="137"/>
      <c r="AF1952" s="137" t="s">
        <v>606</v>
      </c>
      <c r="AG1952" s="137" t="s">
        <v>607</v>
      </c>
      <c r="AH1952" s="148">
        <v>46235</v>
      </c>
      <c r="AI1952" s="137">
        <v>0</v>
      </c>
      <c r="AJ1952" s="137"/>
      <c r="AK1952" s="137" t="s">
        <v>597</v>
      </c>
      <c r="AL1952" s="137"/>
    </row>
    <row r="1953" s="134" customFormat="1" ht="38.8" customHeight="1" spans="1:38">
      <c r="A1953" s="137" t="s">
        <v>29</v>
      </c>
      <c r="B1953" s="137" t="s">
        <v>27</v>
      </c>
      <c r="C1953" s="138" t="s">
        <v>463</v>
      </c>
      <c r="D1953" s="138" t="s">
        <v>118</v>
      </c>
      <c r="E1953" s="137" t="s">
        <v>587</v>
      </c>
      <c r="F1953" s="138" t="s">
        <v>253</v>
      </c>
      <c r="G1953" s="138" t="s">
        <v>2831</v>
      </c>
      <c r="H1953" s="147">
        <v>46240.6070717593</v>
      </c>
      <c r="I1953" s="138" t="s">
        <v>3095</v>
      </c>
      <c r="J1953" s="138" t="s">
        <v>3096</v>
      </c>
      <c r="K1953" s="138" t="s">
        <v>601</v>
      </c>
      <c r="L1953" s="138" t="s">
        <v>591</v>
      </c>
      <c r="M1953" s="138" t="s">
        <v>603</v>
      </c>
      <c r="N1953" s="138" t="s">
        <v>613</v>
      </c>
      <c r="O1953" s="138">
        <v>50</v>
      </c>
      <c r="P1953" s="140">
        <v>50</v>
      </c>
      <c r="Q1953" s="137"/>
      <c r="R1953" s="138" t="s">
        <v>610</v>
      </c>
      <c r="S1953" s="138">
        <v>180</v>
      </c>
      <c r="T1953" s="138">
        <v>180</v>
      </c>
      <c r="U1953" s="138">
        <v>50</v>
      </c>
      <c r="V1953" s="140">
        <v>0</v>
      </c>
      <c r="W1953" s="138"/>
      <c r="X1953" s="138"/>
      <c r="Y1953" s="138">
        <v>0</v>
      </c>
      <c r="Z1953" s="138">
        <v>0</v>
      </c>
      <c r="AA1953" s="137"/>
      <c r="AB1953" s="137"/>
      <c r="AC1953" s="137"/>
      <c r="AD1953" s="137"/>
      <c r="AE1953" s="137"/>
      <c r="AF1953" s="137" t="s">
        <v>606</v>
      </c>
      <c r="AG1953" s="137" t="s">
        <v>607</v>
      </c>
      <c r="AH1953" s="148">
        <v>46235</v>
      </c>
      <c r="AI1953" s="137">
        <v>0</v>
      </c>
      <c r="AJ1953" s="137"/>
      <c r="AK1953" s="137" t="s">
        <v>597</v>
      </c>
      <c r="AL1953" s="137"/>
    </row>
    <row r="1954" s="134" customFormat="1" ht="38.8" customHeight="1" spans="1:38">
      <c r="A1954" s="137" t="s">
        <v>29</v>
      </c>
      <c r="B1954" s="137" t="s">
        <v>27</v>
      </c>
      <c r="C1954" s="138" t="s">
        <v>463</v>
      </c>
      <c r="D1954" s="138" t="s">
        <v>118</v>
      </c>
      <c r="E1954" s="137" t="s">
        <v>587</v>
      </c>
      <c r="F1954" s="138" t="s">
        <v>253</v>
      </c>
      <c r="G1954" s="138" t="s">
        <v>2831</v>
      </c>
      <c r="H1954" s="147">
        <v>46240.6070717593</v>
      </c>
      <c r="I1954" s="138" t="s">
        <v>3095</v>
      </c>
      <c r="J1954" s="138" t="s">
        <v>3096</v>
      </c>
      <c r="K1954" s="138" t="s">
        <v>601</v>
      </c>
      <c r="L1954" s="138" t="s">
        <v>591</v>
      </c>
      <c r="M1954" s="138" t="s">
        <v>603</v>
      </c>
      <c r="N1954" s="138" t="s">
        <v>784</v>
      </c>
      <c r="O1954" s="138">
        <v>50</v>
      </c>
      <c r="P1954" s="140">
        <v>50</v>
      </c>
      <c r="Q1954" s="137"/>
      <c r="R1954" s="138" t="s">
        <v>610</v>
      </c>
      <c r="S1954" s="138">
        <v>180</v>
      </c>
      <c r="T1954" s="138">
        <v>180</v>
      </c>
      <c r="U1954" s="138">
        <v>50</v>
      </c>
      <c r="V1954" s="140">
        <v>0</v>
      </c>
      <c r="W1954" s="138"/>
      <c r="X1954" s="138"/>
      <c r="Y1954" s="138">
        <v>0</v>
      </c>
      <c r="Z1954" s="138">
        <v>0</v>
      </c>
      <c r="AA1954" s="137"/>
      <c r="AB1954" s="137"/>
      <c r="AC1954" s="137"/>
      <c r="AD1954" s="137"/>
      <c r="AE1954" s="137"/>
      <c r="AF1954" s="137" t="s">
        <v>606</v>
      </c>
      <c r="AG1954" s="137" t="s">
        <v>607</v>
      </c>
      <c r="AH1954" s="148">
        <v>46235</v>
      </c>
      <c r="AI1954" s="137">
        <v>0</v>
      </c>
      <c r="AJ1954" s="137"/>
      <c r="AK1954" s="137" t="s">
        <v>597</v>
      </c>
      <c r="AL1954" s="137"/>
    </row>
    <row r="1955" s="134" customFormat="1" ht="38.8" customHeight="1" spans="1:38">
      <c r="A1955" s="137" t="s">
        <v>29</v>
      </c>
      <c r="B1955" s="137" t="s">
        <v>27</v>
      </c>
      <c r="C1955" s="138" t="s">
        <v>463</v>
      </c>
      <c r="D1955" s="138" t="s">
        <v>118</v>
      </c>
      <c r="E1955" s="137" t="s">
        <v>587</v>
      </c>
      <c r="F1955" s="138" t="s">
        <v>253</v>
      </c>
      <c r="G1955" s="138" t="s">
        <v>2831</v>
      </c>
      <c r="H1955" s="147">
        <v>46240.6070717593</v>
      </c>
      <c r="I1955" s="138" t="s">
        <v>3095</v>
      </c>
      <c r="J1955" s="138" t="s">
        <v>3096</v>
      </c>
      <c r="K1955" s="138" t="s">
        <v>601</v>
      </c>
      <c r="L1955" s="138" t="s">
        <v>591</v>
      </c>
      <c r="M1955" s="138" t="s">
        <v>603</v>
      </c>
      <c r="N1955" s="138" t="s">
        <v>859</v>
      </c>
      <c r="O1955" s="138">
        <v>50</v>
      </c>
      <c r="P1955" s="140">
        <v>50</v>
      </c>
      <c r="Q1955" s="137"/>
      <c r="R1955" s="138" t="s">
        <v>610</v>
      </c>
      <c r="S1955" s="138">
        <v>180</v>
      </c>
      <c r="T1955" s="138">
        <v>180</v>
      </c>
      <c r="U1955" s="138">
        <v>50</v>
      </c>
      <c r="V1955" s="140">
        <v>0</v>
      </c>
      <c r="W1955" s="138"/>
      <c r="X1955" s="138"/>
      <c r="Y1955" s="138">
        <v>0</v>
      </c>
      <c r="Z1955" s="138">
        <v>0</v>
      </c>
      <c r="AA1955" s="137"/>
      <c r="AB1955" s="137"/>
      <c r="AC1955" s="137"/>
      <c r="AD1955" s="137"/>
      <c r="AE1955" s="137"/>
      <c r="AF1955" s="137" t="s">
        <v>606</v>
      </c>
      <c r="AG1955" s="137" t="s">
        <v>607</v>
      </c>
      <c r="AH1955" s="148">
        <v>46235</v>
      </c>
      <c r="AI1955" s="137">
        <v>0</v>
      </c>
      <c r="AJ1955" s="137"/>
      <c r="AK1955" s="137" t="s">
        <v>597</v>
      </c>
      <c r="AL1955" s="137"/>
    </row>
    <row r="1956" s="134" customFormat="1" ht="38.8" customHeight="1" spans="1:38">
      <c r="A1956" s="137" t="s">
        <v>29</v>
      </c>
      <c r="B1956" s="137" t="s">
        <v>27</v>
      </c>
      <c r="C1956" s="138" t="s">
        <v>463</v>
      </c>
      <c r="D1956" s="138" t="s">
        <v>125</v>
      </c>
      <c r="E1956" s="137" t="s">
        <v>587</v>
      </c>
      <c r="F1956" s="138" t="s">
        <v>270</v>
      </c>
      <c r="G1956" s="138" t="s">
        <v>2889</v>
      </c>
      <c r="H1956" s="147">
        <v>46240.6135069444</v>
      </c>
      <c r="I1956" s="138" t="s">
        <v>2681</v>
      </c>
      <c r="J1956" s="138" t="s">
        <v>3097</v>
      </c>
      <c r="K1956" s="138" t="s">
        <v>601</v>
      </c>
      <c r="L1956" s="138" t="s">
        <v>591</v>
      </c>
      <c r="M1956" s="138" t="s">
        <v>603</v>
      </c>
      <c r="N1956" s="138" t="s">
        <v>613</v>
      </c>
      <c r="O1956" s="138">
        <v>50</v>
      </c>
      <c r="P1956" s="140">
        <v>50</v>
      </c>
      <c r="Q1956" s="137"/>
      <c r="R1956" s="138" t="s">
        <v>610</v>
      </c>
      <c r="S1956" s="138">
        <v>50</v>
      </c>
      <c r="T1956" s="138">
        <v>50</v>
      </c>
      <c r="U1956" s="138">
        <v>50</v>
      </c>
      <c r="V1956" s="140">
        <v>0</v>
      </c>
      <c r="W1956" s="138"/>
      <c r="X1956" s="138"/>
      <c r="Y1956" s="138">
        <v>0</v>
      </c>
      <c r="Z1956" s="138">
        <v>0</v>
      </c>
      <c r="AA1956" s="137"/>
      <c r="AB1956" s="137"/>
      <c r="AC1956" s="137"/>
      <c r="AD1956" s="137"/>
      <c r="AE1956" s="137"/>
      <c r="AF1956" s="137" t="s">
        <v>606</v>
      </c>
      <c r="AG1956" s="137" t="s">
        <v>607</v>
      </c>
      <c r="AH1956" s="148">
        <v>46238</v>
      </c>
      <c r="AI1956" s="137">
        <v>0</v>
      </c>
      <c r="AJ1956" s="137"/>
      <c r="AK1956" s="137" t="s">
        <v>597</v>
      </c>
      <c r="AL1956" s="137"/>
    </row>
    <row r="1957" s="134" customFormat="1" ht="38.8" customHeight="1" spans="1:38">
      <c r="A1957" s="137" t="s">
        <v>29</v>
      </c>
      <c r="B1957" s="137" t="s">
        <v>25</v>
      </c>
      <c r="C1957" s="138" t="s">
        <v>463</v>
      </c>
      <c r="D1957" s="138" t="s">
        <v>94</v>
      </c>
      <c r="E1957" s="137" t="s">
        <v>587</v>
      </c>
      <c r="F1957" s="138" t="s">
        <v>361</v>
      </c>
      <c r="G1957" s="138" t="s">
        <v>673</v>
      </c>
      <c r="H1957" s="147">
        <v>46240.6631481481</v>
      </c>
      <c r="I1957" s="138" t="s">
        <v>3098</v>
      </c>
      <c r="J1957" s="138" t="s">
        <v>3099</v>
      </c>
      <c r="K1957" s="138" t="s">
        <v>601</v>
      </c>
      <c r="L1957" s="138" t="s">
        <v>591</v>
      </c>
      <c r="M1957" s="138" t="s">
        <v>603</v>
      </c>
      <c r="N1957" s="138" t="s">
        <v>613</v>
      </c>
      <c r="O1957" s="138">
        <v>50</v>
      </c>
      <c r="P1957" s="140">
        <v>50</v>
      </c>
      <c r="Q1957" s="137"/>
      <c r="R1957" s="138" t="s">
        <v>610</v>
      </c>
      <c r="S1957" s="138">
        <v>50</v>
      </c>
      <c r="T1957" s="138">
        <v>50</v>
      </c>
      <c r="U1957" s="138">
        <v>50</v>
      </c>
      <c r="V1957" s="140">
        <v>0</v>
      </c>
      <c r="W1957" s="138"/>
      <c r="X1957" s="138"/>
      <c r="Y1957" s="138">
        <v>0</v>
      </c>
      <c r="Z1957" s="138">
        <v>0</v>
      </c>
      <c r="AA1957" s="137"/>
      <c r="AB1957" s="137"/>
      <c r="AC1957" s="137"/>
      <c r="AD1957" s="137"/>
      <c r="AE1957" s="137"/>
      <c r="AF1957" s="137" t="s">
        <v>606</v>
      </c>
      <c r="AG1957" s="137" t="s">
        <v>607</v>
      </c>
      <c r="AH1957" s="148">
        <v>46239</v>
      </c>
      <c r="AI1957" s="137">
        <v>0</v>
      </c>
      <c r="AJ1957" s="137"/>
      <c r="AK1957" s="137" t="s">
        <v>597</v>
      </c>
      <c r="AL1957" s="137"/>
    </row>
    <row r="1958" s="134" customFormat="1" ht="38.8" customHeight="1" spans="1:38">
      <c r="A1958" s="137" t="s">
        <v>29</v>
      </c>
      <c r="B1958" s="137" t="s">
        <v>25</v>
      </c>
      <c r="C1958" s="138" t="s">
        <v>463</v>
      </c>
      <c r="D1958" s="138" t="s">
        <v>99</v>
      </c>
      <c r="E1958" s="137" t="s">
        <v>587</v>
      </c>
      <c r="F1958" s="138" t="s">
        <v>375</v>
      </c>
      <c r="G1958" s="138" t="s">
        <v>643</v>
      </c>
      <c r="H1958" s="147">
        <v>46240.6713194444</v>
      </c>
      <c r="I1958" s="138" t="s">
        <v>3100</v>
      </c>
      <c r="J1958" s="138" t="s">
        <v>3101</v>
      </c>
      <c r="K1958" s="138" t="s">
        <v>601</v>
      </c>
      <c r="L1958" s="138" t="s">
        <v>591</v>
      </c>
      <c r="M1958" s="138" t="s">
        <v>603</v>
      </c>
      <c r="N1958" s="138" t="s">
        <v>613</v>
      </c>
      <c r="O1958" s="138">
        <v>50</v>
      </c>
      <c r="P1958" s="140">
        <v>50</v>
      </c>
      <c r="Q1958" s="137"/>
      <c r="R1958" s="138" t="s">
        <v>610</v>
      </c>
      <c r="S1958" s="138">
        <v>50</v>
      </c>
      <c r="T1958" s="138">
        <v>50</v>
      </c>
      <c r="U1958" s="138">
        <v>50</v>
      </c>
      <c r="V1958" s="140">
        <v>0</v>
      </c>
      <c r="W1958" s="138"/>
      <c r="X1958" s="138"/>
      <c r="Y1958" s="138">
        <v>0</v>
      </c>
      <c r="Z1958" s="138">
        <v>0</v>
      </c>
      <c r="AA1958" s="137"/>
      <c r="AB1958" s="137"/>
      <c r="AC1958" s="137"/>
      <c r="AD1958" s="137"/>
      <c r="AE1958" s="137"/>
      <c r="AF1958" s="137" t="s">
        <v>606</v>
      </c>
      <c r="AG1958" s="137" t="s">
        <v>607</v>
      </c>
      <c r="AH1958" s="148">
        <v>46236</v>
      </c>
      <c r="AI1958" s="137">
        <v>0</v>
      </c>
      <c r="AJ1958" s="137"/>
      <c r="AK1958" s="137" t="s">
        <v>628</v>
      </c>
      <c r="AL1958" s="137"/>
    </row>
    <row r="1959" s="134" customFormat="1" ht="38.8" customHeight="1" spans="1:38">
      <c r="A1959" s="137" t="s">
        <v>29</v>
      </c>
      <c r="B1959" s="137" t="s">
        <v>27</v>
      </c>
      <c r="C1959" s="138" t="s">
        <v>463</v>
      </c>
      <c r="D1959" s="138" t="s">
        <v>118</v>
      </c>
      <c r="E1959" s="137" t="s">
        <v>587</v>
      </c>
      <c r="F1959" s="138" t="s">
        <v>253</v>
      </c>
      <c r="G1959" s="138" t="s">
        <v>2831</v>
      </c>
      <c r="H1959" s="147">
        <v>46240.6724074074</v>
      </c>
      <c r="I1959" s="138" t="s">
        <v>3095</v>
      </c>
      <c r="J1959" s="138" t="s">
        <v>3102</v>
      </c>
      <c r="K1959" s="138" t="s">
        <v>601</v>
      </c>
      <c r="L1959" s="138" t="s">
        <v>591</v>
      </c>
      <c r="M1959" s="138" t="s">
        <v>603</v>
      </c>
      <c r="N1959" s="138" t="s">
        <v>613</v>
      </c>
      <c r="O1959" s="138">
        <v>50</v>
      </c>
      <c r="P1959" s="140">
        <v>50</v>
      </c>
      <c r="Q1959" s="137"/>
      <c r="R1959" s="138" t="s">
        <v>610</v>
      </c>
      <c r="S1959" s="138">
        <v>280</v>
      </c>
      <c r="T1959" s="138">
        <v>280</v>
      </c>
      <c r="U1959" s="138">
        <v>50</v>
      </c>
      <c r="V1959" s="140">
        <v>0</v>
      </c>
      <c r="W1959" s="138"/>
      <c r="X1959" s="138"/>
      <c r="Y1959" s="138">
        <v>0</v>
      </c>
      <c r="Z1959" s="138">
        <v>0</v>
      </c>
      <c r="AA1959" s="137"/>
      <c r="AB1959" s="137"/>
      <c r="AC1959" s="137"/>
      <c r="AD1959" s="137"/>
      <c r="AE1959" s="137"/>
      <c r="AF1959" s="137" t="s">
        <v>606</v>
      </c>
      <c r="AG1959" s="137" t="s">
        <v>607</v>
      </c>
      <c r="AH1959" s="148">
        <v>46235</v>
      </c>
      <c r="AI1959" s="137">
        <v>0</v>
      </c>
      <c r="AJ1959" s="137"/>
      <c r="AK1959" s="137" t="s">
        <v>597</v>
      </c>
      <c r="AL1959" s="137"/>
    </row>
    <row r="1960" s="134" customFormat="1" ht="38.8" customHeight="1" spans="1:38">
      <c r="A1960" s="137" t="s">
        <v>29</v>
      </c>
      <c r="B1960" s="137" t="s">
        <v>27</v>
      </c>
      <c r="C1960" s="138" t="s">
        <v>463</v>
      </c>
      <c r="D1960" s="138" t="s">
        <v>118</v>
      </c>
      <c r="E1960" s="137" t="s">
        <v>587</v>
      </c>
      <c r="F1960" s="138" t="s">
        <v>253</v>
      </c>
      <c r="G1960" s="138" t="s">
        <v>2831</v>
      </c>
      <c r="H1960" s="147">
        <v>46240.6724074074</v>
      </c>
      <c r="I1960" s="138" t="s">
        <v>3095</v>
      </c>
      <c r="J1960" s="138" t="s">
        <v>3102</v>
      </c>
      <c r="K1960" s="138" t="s">
        <v>601</v>
      </c>
      <c r="L1960" s="138" t="s">
        <v>591</v>
      </c>
      <c r="M1960" s="138" t="s">
        <v>603</v>
      </c>
      <c r="N1960" s="138" t="s">
        <v>784</v>
      </c>
      <c r="O1960" s="138">
        <v>50</v>
      </c>
      <c r="P1960" s="140">
        <v>50</v>
      </c>
      <c r="Q1960" s="137"/>
      <c r="R1960" s="138" t="s">
        <v>610</v>
      </c>
      <c r="S1960" s="138">
        <v>280</v>
      </c>
      <c r="T1960" s="138">
        <v>280</v>
      </c>
      <c r="U1960" s="138">
        <v>50</v>
      </c>
      <c r="V1960" s="140">
        <v>0</v>
      </c>
      <c r="W1960" s="138"/>
      <c r="X1960" s="138"/>
      <c r="Y1960" s="138">
        <v>0</v>
      </c>
      <c r="Z1960" s="138">
        <v>0</v>
      </c>
      <c r="AA1960" s="137"/>
      <c r="AB1960" s="137"/>
      <c r="AC1960" s="137"/>
      <c r="AD1960" s="137"/>
      <c r="AE1960" s="137"/>
      <c r="AF1960" s="137" t="s">
        <v>606</v>
      </c>
      <c r="AG1960" s="137" t="s">
        <v>607</v>
      </c>
      <c r="AH1960" s="148">
        <v>46235</v>
      </c>
      <c r="AI1960" s="137">
        <v>0</v>
      </c>
      <c r="AJ1960" s="137"/>
      <c r="AK1960" s="137" t="s">
        <v>597</v>
      </c>
      <c r="AL1960" s="137"/>
    </row>
    <row r="1961" s="134" customFormat="1" ht="38.8" customHeight="1" spans="1:38">
      <c r="A1961" s="137" t="s">
        <v>29</v>
      </c>
      <c r="B1961" s="137" t="s">
        <v>27</v>
      </c>
      <c r="C1961" s="138" t="s">
        <v>463</v>
      </c>
      <c r="D1961" s="138" t="s">
        <v>125</v>
      </c>
      <c r="E1961" s="137" t="s">
        <v>587</v>
      </c>
      <c r="F1961" s="138" t="s">
        <v>270</v>
      </c>
      <c r="G1961" s="138" t="s">
        <v>2889</v>
      </c>
      <c r="H1961" s="147">
        <v>46240.7089351852</v>
      </c>
      <c r="I1961" s="138" t="s">
        <v>2681</v>
      </c>
      <c r="J1961" s="138" t="s">
        <v>3103</v>
      </c>
      <c r="K1961" s="138" t="s">
        <v>601</v>
      </c>
      <c r="L1961" s="138" t="s">
        <v>591</v>
      </c>
      <c r="M1961" s="138" t="s">
        <v>603</v>
      </c>
      <c r="N1961" s="138" t="s">
        <v>613</v>
      </c>
      <c r="O1961" s="138">
        <v>50</v>
      </c>
      <c r="P1961" s="140">
        <v>50</v>
      </c>
      <c r="Q1961" s="137"/>
      <c r="R1961" s="138" t="s">
        <v>610</v>
      </c>
      <c r="S1961" s="138">
        <v>100</v>
      </c>
      <c r="T1961" s="138">
        <v>100</v>
      </c>
      <c r="U1961" s="138">
        <v>50</v>
      </c>
      <c r="V1961" s="140">
        <v>0</v>
      </c>
      <c r="W1961" s="138"/>
      <c r="X1961" s="138"/>
      <c r="Y1961" s="138">
        <v>0</v>
      </c>
      <c r="Z1961" s="138">
        <v>0</v>
      </c>
      <c r="AA1961" s="137"/>
      <c r="AB1961" s="137"/>
      <c r="AC1961" s="137"/>
      <c r="AD1961" s="137"/>
      <c r="AE1961" s="137"/>
      <c r="AF1961" s="137" t="s">
        <v>606</v>
      </c>
      <c r="AG1961" s="137" t="s">
        <v>607</v>
      </c>
      <c r="AH1961" s="148">
        <v>46144</v>
      </c>
      <c r="AI1961" s="137">
        <v>0</v>
      </c>
      <c r="AJ1961" s="137"/>
      <c r="AK1961" s="137" t="s">
        <v>597</v>
      </c>
      <c r="AL1961" s="137"/>
    </row>
    <row r="1962" s="134" customFormat="1" ht="38.8" customHeight="1" spans="1:38">
      <c r="A1962" s="137" t="s">
        <v>29</v>
      </c>
      <c r="B1962" s="137" t="s">
        <v>25</v>
      </c>
      <c r="C1962" s="138" t="s">
        <v>463</v>
      </c>
      <c r="D1962" s="138" t="s">
        <v>84</v>
      </c>
      <c r="E1962" s="137" t="s">
        <v>625</v>
      </c>
      <c r="F1962" s="138" t="s">
        <v>330</v>
      </c>
      <c r="G1962" s="138" t="s">
        <v>2759</v>
      </c>
      <c r="H1962" s="147">
        <v>46240.7338078704</v>
      </c>
      <c r="I1962" s="138" t="s">
        <v>3093</v>
      </c>
      <c r="J1962" s="138" t="s">
        <v>3104</v>
      </c>
      <c r="K1962" s="138" t="s">
        <v>590</v>
      </c>
      <c r="L1962" s="138" t="s">
        <v>591</v>
      </c>
      <c r="M1962" s="138" t="s">
        <v>592</v>
      </c>
      <c r="N1962" s="138" t="s">
        <v>593</v>
      </c>
      <c r="O1962" s="138">
        <v>198</v>
      </c>
      <c r="P1962" s="140">
        <v>198</v>
      </c>
      <c r="Q1962" s="137" t="s">
        <v>2</v>
      </c>
      <c r="R1962" s="138" t="s">
        <v>594</v>
      </c>
      <c r="S1962" s="138">
        <v>198</v>
      </c>
      <c r="T1962" s="138">
        <v>198</v>
      </c>
      <c r="U1962" s="138">
        <v>198</v>
      </c>
      <c r="V1962" s="140">
        <v>0</v>
      </c>
      <c r="W1962" s="138"/>
      <c r="X1962" s="138"/>
      <c r="Y1962" s="138">
        <v>198</v>
      </c>
      <c r="Z1962" s="138">
        <v>198</v>
      </c>
      <c r="AA1962" s="137"/>
      <c r="AB1962" s="137"/>
      <c r="AC1962" s="137"/>
      <c r="AD1962" s="137"/>
      <c r="AE1962" s="137"/>
      <c r="AF1962" s="137" t="s">
        <v>651</v>
      </c>
      <c r="AG1962" s="137" t="s">
        <v>607</v>
      </c>
      <c r="AH1962" s="148">
        <v>44398</v>
      </c>
      <c r="AI1962" s="137">
        <v>0</v>
      </c>
      <c r="AJ1962" s="137"/>
      <c r="AK1962" s="137" t="s">
        <v>628</v>
      </c>
      <c r="AL1962" s="137"/>
    </row>
    <row r="1963" s="134" customFormat="1" ht="38.8" customHeight="1" spans="1:38">
      <c r="A1963" s="137" t="s">
        <v>29</v>
      </c>
      <c r="B1963" s="137" t="s">
        <v>25</v>
      </c>
      <c r="C1963" s="138" t="s">
        <v>463</v>
      </c>
      <c r="D1963" s="138" t="s">
        <v>84</v>
      </c>
      <c r="E1963" s="137" t="s">
        <v>625</v>
      </c>
      <c r="F1963" s="138" t="s">
        <v>330</v>
      </c>
      <c r="G1963" s="138" t="s">
        <v>2759</v>
      </c>
      <c r="H1963" s="147">
        <v>46240.7350115741</v>
      </c>
      <c r="I1963" s="138" t="s">
        <v>3105</v>
      </c>
      <c r="J1963" s="138" t="s">
        <v>3106</v>
      </c>
      <c r="K1963" s="138" t="s">
        <v>590</v>
      </c>
      <c r="L1963" s="138" t="s">
        <v>818</v>
      </c>
      <c r="M1963" s="138" t="s">
        <v>592</v>
      </c>
      <c r="N1963" s="138" t="s">
        <v>1087</v>
      </c>
      <c r="O1963" s="138">
        <v>59</v>
      </c>
      <c r="P1963" s="140">
        <v>59</v>
      </c>
      <c r="Q1963" s="137" t="s">
        <v>2</v>
      </c>
      <c r="R1963" s="138" t="s">
        <v>780</v>
      </c>
      <c r="S1963" s="138">
        <v>59</v>
      </c>
      <c r="T1963" s="138">
        <v>59</v>
      </c>
      <c r="U1963" s="138">
        <v>59</v>
      </c>
      <c r="V1963" s="140">
        <v>0</v>
      </c>
      <c r="W1963" s="138"/>
      <c r="X1963" s="138"/>
      <c r="Y1963" s="138">
        <v>59</v>
      </c>
      <c r="Z1963" s="138">
        <v>59</v>
      </c>
      <c r="AA1963" s="137"/>
      <c r="AB1963" s="137"/>
      <c r="AC1963" s="137"/>
      <c r="AD1963" s="137"/>
      <c r="AE1963" s="137"/>
      <c r="AF1963" s="137" t="s">
        <v>651</v>
      </c>
      <c r="AG1963" s="137" t="s">
        <v>607</v>
      </c>
      <c r="AH1963" s="148">
        <v>44398</v>
      </c>
      <c r="AI1963" s="137">
        <v>0</v>
      </c>
      <c r="AJ1963" s="137"/>
      <c r="AK1963" s="137" t="s">
        <v>818</v>
      </c>
      <c r="AL1963" s="137"/>
    </row>
    <row r="1964" s="134" customFormat="1" ht="38.8" customHeight="1" spans="1:38">
      <c r="A1964" s="137" t="s">
        <v>29</v>
      </c>
      <c r="B1964" s="137" t="s">
        <v>25</v>
      </c>
      <c r="C1964" s="138" t="s">
        <v>463</v>
      </c>
      <c r="D1964" s="138" t="s">
        <v>93</v>
      </c>
      <c r="E1964" s="137" t="s">
        <v>587</v>
      </c>
      <c r="F1964" s="138" t="s">
        <v>352</v>
      </c>
      <c r="G1964" s="138" t="s">
        <v>2550</v>
      </c>
      <c r="H1964" s="147">
        <v>46240.7979513889</v>
      </c>
      <c r="I1964" s="138"/>
      <c r="J1964" s="138" t="s">
        <v>3107</v>
      </c>
      <c r="K1964" s="138" t="s">
        <v>601</v>
      </c>
      <c r="L1964" s="138" t="s">
        <v>591</v>
      </c>
      <c r="M1964" s="138" t="s">
        <v>603</v>
      </c>
      <c r="N1964" s="138" t="s">
        <v>769</v>
      </c>
      <c r="O1964" s="138">
        <v>0</v>
      </c>
      <c r="P1964" s="140">
        <v>0</v>
      </c>
      <c r="Q1964" s="137"/>
      <c r="R1964" s="138" t="s">
        <v>610</v>
      </c>
      <c r="S1964" s="138">
        <v>0</v>
      </c>
      <c r="T1964" s="138">
        <v>0</v>
      </c>
      <c r="U1964" s="138">
        <v>0</v>
      </c>
      <c r="V1964" s="140">
        <v>0</v>
      </c>
      <c r="W1964" s="138"/>
      <c r="X1964" s="138"/>
      <c r="Y1964" s="138">
        <v>0</v>
      </c>
      <c r="Z1964" s="138">
        <v>0</v>
      </c>
      <c r="AA1964" s="137"/>
      <c r="AB1964" s="137"/>
      <c r="AC1964" s="137"/>
      <c r="AD1964" s="137"/>
      <c r="AE1964" s="137"/>
      <c r="AF1964" s="137"/>
      <c r="AG1964" s="137" t="s">
        <v>596</v>
      </c>
      <c r="AH1964" s="148">
        <v>46235</v>
      </c>
      <c r="AI1964" s="137">
        <v>0</v>
      </c>
      <c r="AJ1964" s="137"/>
      <c r="AK1964" s="137" t="s">
        <v>628</v>
      </c>
      <c r="AL1964" s="137"/>
    </row>
    <row r="1965" s="134" customFormat="1" ht="38.8" customHeight="1" spans="1:38">
      <c r="A1965" s="137" t="s">
        <v>29</v>
      </c>
      <c r="B1965" s="137" t="s">
        <v>25</v>
      </c>
      <c r="C1965" s="138" t="s">
        <v>463</v>
      </c>
      <c r="D1965" s="138" t="s">
        <v>78</v>
      </c>
      <c r="E1965" s="137" t="s">
        <v>587</v>
      </c>
      <c r="F1965" s="138" t="s">
        <v>322</v>
      </c>
      <c r="G1965" s="138" t="s">
        <v>2879</v>
      </c>
      <c r="H1965" s="147">
        <v>46240.8402083333</v>
      </c>
      <c r="I1965" s="138" t="s">
        <v>3108</v>
      </c>
      <c r="J1965" s="138" t="s">
        <v>3109</v>
      </c>
      <c r="K1965" s="138" t="s">
        <v>601</v>
      </c>
      <c r="L1965" s="138" t="s">
        <v>591</v>
      </c>
      <c r="M1965" s="138" t="s">
        <v>603</v>
      </c>
      <c r="N1965" s="138" t="s">
        <v>613</v>
      </c>
      <c r="O1965" s="138">
        <v>50</v>
      </c>
      <c r="P1965" s="140">
        <v>50</v>
      </c>
      <c r="Q1965" s="137"/>
      <c r="R1965" s="138" t="s">
        <v>610</v>
      </c>
      <c r="S1965" s="138">
        <v>50</v>
      </c>
      <c r="T1965" s="138">
        <v>50</v>
      </c>
      <c r="U1965" s="138">
        <v>50</v>
      </c>
      <c r="V1965" s="140">
        <v>0</v>
      </c>
      <c r="W1965" s="138"/>
      <c r="X1965" s="138"/>
      <c r="Y1965" s="138">
        <v>0</v>
      </c>
      <c r="Z1965" s="138">
        <v>0</v>
      </c>
      <c r="AA1965" s="137"/>
      <c r="AB1965" s="137"/>
      <c r="AC1965" s="137"/>
      <c r="AD1965" s="137"/>
      <c r="AE1965" s="137"/>
      <c r="AF1965" s="137" t="s">
        <v>606</v>
      </c>
      <c r="AG1965" s="137" t="s">
        <v>607</v>
      </c>
      <c r="AH1965" s="148">
        <v>46235</v>
      </c>
      <c r="AI1965" s="137">
        <v>0</v>
      </c>
      <c r="AJ1965" s="137"/>
      <c r="AK1965" s="137" t="s">
        <v>597</v>
      </c>
      <c r="AL1965" s="137"/>
    </row>
    <row r="1966" s="134" customFormat="1" ht="38.8" customHeight="1" spans="1:38">
      <c r="A1966" s="137" t="s">
        <v>29</v>
      </c>
      <c r="B1966" s="137" t="s">
        <v>25</v>
      </c>
      <c r="C1966" s="138" t="s">
        <v>463</v>
      </c>
      <c r="D1966" s="138" t="s">
        <v>78</v>
      </c>
      <c r="E1966" s="137" t="s">
        <v>587</v>
      </c>
      <c r="F1966" s="138" t="s">
        <v>322</v>
      </c>
      <c r="G1966" s="138" t="s">
        <v>2879</v>
      </c>
      <c r="H1966" s="147">
        <v>46240.8438888889</v>
      </c>
      <c r="I1966" s="138" t="s">
        <v>3110</v>
      </c>
      <c r="J1966" s="138" t="s">
        <v>3111</v>
      </c>
      <c r="K1966" s="138" t="s">
        <v>601</v>
      </c>
      <c r="L1966" s="138" t="s">
        <v>742</v>
      </c>
      <c r="M1966" s="138" t="s">
        <v>603</v>
      </c>
      <c r="N1966" s="138" t="s">
        <v>859</v>
      </c>
      <c r="O1966" s="138">
        <v>50</v>
      </c>
      <c r="P1966" s="140">
        <v>36</v>
      </c>
      <c r="Q1966" s="137"/>
      <c r="R1966" s="138" t="s">
        <v>610</v>
      </c>
      <c r="S1966" s="138">
        <v>76</v>
      </c>
      <c r="T1966" s="138">
        <v>76</v>
      </c>
      <c r="U1966" s="138">
        <v>36</v>
      </c>
      <c r="V1966" s="140">
        <v>14</v>
      </c>
      <c r="W1966" s="138" t="s">
        <v>670</v>
      </c>
      <c r="X1966" s="138"/>
      <c r="Y1966" s="138">
        <v>0</v>
      </c>
      <c r="Z1966" s="138">
        <v>0</v>
      </c>
      <c r="AA1966" s="137"/>
      <c r="AB1966" s="137"/>
      <c r="AC1966" s="137"/>
      <c r="AD1966" s="137"/>
      <c r="AE1966" s="137"/>
      <c r="AF1966" s="137" t="s">
        <v>606</v>
      </c>
      <c r="AG1966" s="137" t="s">
        <v>607</v>
      </c>
      <c r="AH1966" s="148">
        <v>46235</v>
      </c>
      <c r="AI1966" s="137">
        <v>0</v>
      </c>
      <c r="AJ1966" s="137"/>
      <c r="AK1966" s="137" t="s">
        <v>744</v>
      </c>
      <c r="AL1966" s="137"/>
    </row>
    <row r="1967" s="134" customFormat="1" ht="38.8" customHeight="1" spans="1:38">
      <c r="A1967" s="137" t="s">
        <v>29</v>
      </c>
      <c r="B1967" s="137" t="s">
        <v>27</v>
      </c>
      <c r="C1967" s="138" t="s">
        <v>463</v>
      </c>
      <c r="D1967" s="138" t="s">
        <v>116</v>
      </c>
      <c r="E1967" s="137" t="s">
        <v>587</v>
      </c>
      <c r="F1967" s="138" t="s">
        <v>251</v>
      </c>
      <c r="G1967" s="138" t="s">
        <v>2829</v>
      </c>
      <c r="H1967" s="147">
        <v>46241.3360416667</v>
      </c>
      <c r="I1967" s="138"/>
      <c r="J1967" s="138" t="s">
        <v>3112</v>
      </c>
      <c r="K1967" s="138" t="s">
        <v>601</v>
      </c>
      <c r="L1967" s="138" t="s">
        <v>818</v>
      </c>
      <c r="M1967" s="138" t="s">
        <v>603</v>
      </c>
      <c r="N1967" s="138" t="s">
        <v>769</v>
      </c>
      <c r="O1967" s="138">
        <v>0</v>
      </c>
      <c r="P1967" s="140">
        <v>0</v>
      </c>
      <c r="Q1967" s="137"/>
      <c r="R1967" s="138" t="s">
        <v>610</v>
      </c>
      <c r="S1967" s="138">
        <v>0</v>
      </c>
      <c r="T1967" s="138">
        <v>0</v>
      </c>
      <c r="U1967" s="138">
        <v>0</v>
      </c>
      <c r="V1967" s="140">
        <v>0</v>
      </c>
      <c r="W1967" s="138"/>
      <c r="X1967" s="138"/>
      <c r="Y1967" s="138">
        <v>0</v>
      </c>
      <c r="Z1967" s="138">
        <v>0</v>
      </c>
      <c r="AA1967" s="137"/>
      <c r="AB1967" s="137"/>
      <c r="AC1967" s="137"/>
      <c r="AD1967" s="137"/>
      <c r="AE1967" s="137"/>
      <c r="AF1967" s="137"/>
      <c r="AG1967" s="137" t="s">
        <v>596</v>
      </c>
      <c r="AH1967" s="148">
        <v>46240</v>
      </c>
      <c r="AI1967" s="137">
        <v>0</v>
      </c>
      <c r="AJ1967" s="137"/>
      <c r="AK1967" s="137" t="s">
        <v>818</v>
      </c>
      <c r="AL1967" s="137"/>
    </row>
    <row r="1968" s="134" customFormat="1" ht="38.8" customHeight="1" spans="1:38">
      <c r="A1968" s="137" t="s">
        <v>29</v>
      </c>
      <c r="B1968" s="137" t="s">
        <v>27</v>
      </c>
      <c r="C1968" s="138" t="s">
        <v>463</v>
      </c>
      <c r="D1968" s="138" t="s">
        <v>121</v>
      </c>
      <c r="E1968" s="137" t="s">
        <v>587</v>
      </c>
      <c r="F1968" s="138" t="s">
        <v>257</v>
      </c>
      <c r="G1968" s="138" t="s">
        <v>2752</v>
      </c>
      <c r="H1968" s="147">
        <v>46241.3578703704</v>
      </c>
      <c r="I1968" s="138"/>
      <c r="J1968" s="138" t="s">
        <v>3113</v>
      </c>
      <c r="K1968" s="138" t="s">
        <v>601</v>
      </c>
      <c r="L1968" s="138" t="s">
        <v>818</v>
      </c>
      <c r="M1968" s="138" t="s">
        <v>603</v>
      </c>
      <c r="N1968" s="138" t="s">
        <v>769</v>
      </c>
      <c r="O1968" s="138">
        <v>0</v>
      </c>
      <c r="P1968" s="140">
        <v>0</v>
      </c>
      <c r="Q1968" s="137"/>
      <c r="R1968" s="138" t="s">
        <v>610</v>
      </c>
      <c r="S1968" s="138">
        <v>0</v>
      </c>
      <c r="T1968" s="138">
        <v>0</v>
      </c>
      <c r="U1968" s="138">
        <v>0</v>
      </c>
      <c r="V1968" s="140">
        <v>0</v>
      </c>
      <c r="W1968" s="138"/>
      <c r="X1968" s="138"/>
      <c r="Y1968" s="138">
        <v>0</v>
      </c>
      <c r="Z1968" s="138">
        <v>0</v>
      </c>
      <c r="AA1968" s="137"/>
      <c r="AB1968" s="137"/>
      <c r="AC1968" s="137"/>
      <c r="AD1968" s="137"/>
      <c r="AE1968" s="137"/>
      <c r="AF1968" s="137"/>
      <c r="AG1968" s="137" t="s">
        <v>596</v>
      </c>
      <c r="AH1968" s="148">
        <v>46134</v>
      </c>
      <c r="AI1968" s="137">
        <v>0</v>
      </c>
      <c r="AJ1968" s="137"/>
      <c r="AK1968" s="137" t="s">
        <v>818</v>
      </c>
      <c r="AL1968" s="137"/>
    </row>
    <row r="1969" s="134" customFormat="1" ht="38.8" customHeight="1" spans="1:38">
      <c r="A1969" s="137" t="s">
        <v>29</v>
      </c>
      <c r="B1969" s="137" t="s">
        <v>25</v>
      </c>
      <c r="C1969" s="138" t="s">
        <v>463</v>
      </c>
      <c r="D1969" s="138" t="s">
        <v>84</v>
      </c>
      <c r="E1969" s="137" t="s">
        <v>625</v>
      </c>
      <c r="F1969" s="138" t="s">
        <v>330</v>
      </c>
      <c r="G1969" s="138" t="s">
        <v>2759</v>
      </c>
      <c r="H1969" s="147">
        <v>46241.4413888889</v>
      </c>
      <c r="I1969" s="138" t="s">
        <v>3114</v>
      </c>
      <c r="J1969" s="138" t="s">
        <v>3115</v>
      </c>
      <c r="K1969" s="138" t="s">
        <v>590</v>
      </c>
      <c r="L1969" s="138" t="s">
        <v>591</v>
      </c>
      <c r="M1969" s="138" t="s">
        <v>592</v>
      </c>
      <c r="N1969" s="138" t="s">
        <v>593</v>
      </c>
      <c r="O1969" s="138">
        <v>198</v>
      </c>
      <c r="P1969" s="140">
        <v>198</v>
      </c>
      <c r="Q1969" s="137" t="s">
        <v>2</v>
      </c>
      <c r="R1969" s="138" t="s">
        <v>594</v>
      </c>
      <c r="S1969" s="138">
        <v>198</v>
      </c>
      <c r="T1969" s="138">
        <v>198</v>
      </c>
      <c r="U1969" s="138">
        <v>198</v>
      </c>
      <c r="V1969" s="140">
        <v>0</v>
      </c>
      <c r="W1969" s="138"/>
      <c r="X1969" s="138"/>
      <c r="Y1969" s="138">
        <v>198</v>
      </c>
      <c r="Z1969" s="138">
        <v>198</v>
      </c>
      <c r="AA1969" s="137"/>
      <c r="AB1969" s="137"/>
      <c r="AC1969" s="137"/>
      <c r="AD1969" s="137"/>
      <c r="AE1969" s="137"/>
      <c r="AF1969" s="137" t="s">
        <v>651</v>
      </c>
      <c r="AG1969" s="137" t="s">
        <v>607</v>
      </c>
      <c r="AH1969" s="148">
        <v>43378</v>
      </c>
      <c r="AI1969" s="137">
        <v>0</v>
      </c>
      <c r="AJ1969" s="137"/>
      <c r="AK1969" s="137" t="s">
        <v>628</v>
      </c>
      <c r="AL1969" s="137"/>
    </row>
    <row r="1970" s="134" customFormat="1" ht="38.8" customHeight="1" spans="1:38">
      <c r="A1970" s="137" t="s">
        <v>29</v>
      </c>
      <c r="B1970" s="137" t="s">
        <v>25</v>
      </c>
      <c r="C1970" s="138" t="s">
        <v>463</v>
      </c>
      <c r="D1970" s="138" t="s">
        <v>78</v>
      </c>
      <c r="E1970" s="137" t="s">
        <v>587</v>
      </c>
      <c r="F1970" s="138" t="s">
        <v>322</v>
      </c>
      <c r="G1970" s="138" t="s">
        <v>2879</v>
      </c>
      <c r="H1970" s="147">
        <v>46241.5318171296</v>
      </c>
      <c r="I1970" s="138" t="s">
        <v>3116</v>
      </c>
      <c r="J1970" s="138" t="s">
        <v>3117</v>
      </c>
      <c r="K1970" s="138" t="s">
        <v>601</v>
      </c>
      <c r="L1970" s="138" t="s">
        <v>742</v>
      </c>
      <c r="M1970" s="138" t="s">
        <v>603</v>
      </c>
      <c r="N1970" s="138" t="s">
        <v>859</v>
      </c>
      <c r="O1970" s="138">
        <v>50</v>
      </c>
      <c r="P1970" s="140">
        <v>36</v>
      </c>
      <c r="Q1970" s="137"/>
      <c r="R1970" s="138" t="s">
        <v>610</v>
      </c>
      <c r="S1970" s="138">
        <v>166</v>
      </c>
      <c r="T1970" s="138">
        <v>166</v>
      </c>
      <c r="U1970" s="138">
        <v>36</v>
      </c>
      <c r="V1970" s="140">
        <v>14</v>
      </c>
      <c r="W1970" s="138" t="s">
        <v>670</v>
      </c>
      <c r="X1970" s="138"/>
      <c r="Y1970" s="138">
        <v>0</v>
      </c>
      <c r="Z1970" s="138">
        <v>0</v>
      </c>
      <c r="AA1970" s="137"/>
      <c r="AB1970" s="137"/>
      <c r="AC1970" s="137"/>
      <c r="AD1970" s="137"/>
      <c r="AE1970" s="137"/>
      <c r="AF1970" s="137" t="s">
        <v>606</v>
      </c>
      <c r="AG1970" s="137" t="s">
        <v>607</v>
      </c>
      <c r="AH1970" s="148">
        <v>46235</v>
      </c>
      <c r="AI1970" s="137">
        <v>0</v>
      </c>
      <c r="AJ1970" s="137"/>
      <c r="AK1970" s="137" t="s">
        <v>744</v>
      </c>
      <c r="AL1970" s="137"/>
    </row>
    <row r="1971" s="134" customFormat="1" ht="38.8" customHeight="1" spans="1:38">
      <c r="A1971" s="137" t="s">
        <v>29</v>
      </c>
      <c r="B1971" s="137" t="s">
        <v>25</v>
      </c>
      <c r="C1971" s="138" t="s">
        <v>463</v>
      </c>
      <c r="D1971" s="138" t="s">
        <v>99</v>
      </c>
      <c r="E1971" s="137" t="s">
        <v>587</v>
      </c>
      <c r="F1971" s="138" t="s">
        <v>375</v>
      </c>
      <c r="G1971" s="138" t="s">
        <v>643</v>
      </c>
      <c r="H1971" s="147">
        <v>46241.5356481482</v>
      </c>
      <c r="I1971" s="138" t="s">
        <v>3118</v>
      </c>
      <c r="J1971" s="138" t="s">
        <v>3119</v>
      </c>
      <c r="K1971" s="138" t="s">
        <v>601</v>
      </c>
      <c r="L1971" s="138" t="s">
        <v>591</v>
      </c>
      <c r="M1971" s="138" t="s">
        <v>603</v>
      </c>
      <c r="N1971" s="138" t="s">
        <v>613</v>
      </c>
      <c r="O1971" s="138">
        <v>50</v>
      </c>
      <c r="P1971" s="140">
        <v>50</v>
      </c>
      <c r="Q1971" s="137"/>
      <c r="R1971" s="138" t="s">
        <v>610</v>
      </c>
      <c r="S1971" s="138">
        <v>50</v>
      </c>
      <c r="T1971" s="138">
        <v>50</v>
      </c>
      <c r="U1971" s="138">
        <v>50</v>
      </c>
      <c r="V1971" s="140">
        <v>0</v>
      </c>
      <c r="W1971" s="138"/>
      <c r="X1971" s="138"/>
      <c r="Y1971" s="138">
        <v>0</v>
      </c>
      <c r="Z1971" s="138">
        <v>0</v>
      </c>
      <c r="AA1971" s="137"/>
      <c r="AB1971" s="137"/>
      <c r="AC1971" s="137"/>
      <c r="AD1971" s="137"/>
      <c r="AE1971" s="137"/>
      <c r="AF1971" s="137" t="s">
        <v>606</v>
      </c>
      <c r="AG1971" s="137" t="s">
        <v>607</v>
      </c>
      <c r="AH1971" s="148">
        <v>46236</v>
      </c>
      <c r="AI1971" s="137">
        <v>0</v>
      </c>
      <c r="AJ1971" s="137"/>
      <c r="AK1971" s="137" t="s">
        <v>597</v>
      </c>
      <c r="AL1971" s="137"/>
    </row>
    <row r="1972" s="134" customFormat="1" ht="38.8" customHeight="1" spans="1:38">
      <c r="A1972" s="137" t="s">
        <v>29</v>
      </c>
      <c r="B1972" s="137" t="s">
        <v>25</v>
      </c>
      <c r="C1972" s="138" t="s">
        <v>463</v>
      </c>
      <c r="D1972" s="138" t="s">
        <v>93</v>
      </c>
      <c r="E1972" s="137" t="s">
        <v>587</v>
      </c>
      <c r="F1972" s="138" t="s">
        <v>347</v>
      </c>
      <c r="G1972" s="138" t="s">
        <v>663</v>
      </c>
      <c r="H1972" s="147">
        <v>46241.5653472222</v>
      </c>
      <c r="I1972" s="138"/>
      <c r="J1972" s="138" t="s">
        <v>3120</v>
      </c>
      <c r="K1972" s="138" t="s">
        <v>601</v>
      </c>
      <c r="L1972" s="138" t="s">
        <v>818</v>
      </c>
      <c r="M1972" s="138" t="s">
        <v>603</v>
      </c>
      <c r="N1972" s="138" t="s">
        <v>769</v>
      </c>
      <c r="O1972" s="138">
        <v>0</v>
      </c>
      <c r="P1972" s="140">
        <v>0</v>
      </c>
      <c r="Q1972" s="137"/>
      <c r="R1972" s="138" t="s">
        <v>610</v>
      </c>
      <c r="S1972" s="138">
        <v>0</v>
      </c>
      <c r="T1972" s="138">
        <v>0</v>
      </c>
      <c r="U1972" s="138">
        <v>0</v>
      </c>
      <c r="V1972" s="140">
        <v>0</v>
      </c>
      <c r="W1972" s="138"/>
      <c r="X1972" s="138"/>
      <c r="Y1972" s="138">
        <v>0</v>
      </c>
      <c r="Z1972" s="138">
        <v>0</v>
      </c>
      <c r="AA1972" s="137"/>
      <c r="AB1972" s="137"/>
      <c r="AC1972" s="137"/>
      <c r="AD1972" s="137"/>
      <c r="AE1972" s="137"/>
      <c r="AF1972" s="137"/>
      <c r="AG1972" s="137" t="s">
        <v>596</v>
      </c>
      <c r="AH1972" s="148">
        <v>46235</v>
      </c>
      <c r="AI1972" s="137">
        <v>0</v>
      </c>
      <c r="AJ1972" s="137"/>
      <c r="AK1972" s="137" t="s">
        <v>818</v>
      </c>
      <c r="AL1972" s="137"/>
    </row>
    <row r="1973" s="134" customFormat="1" ht="38.8" customHeight="1" spans="1:38">
      <c r="A1973" s="137" t="s">
        <v>29</v>
      </c>
      <c r="B1973" s="137" t="s">
        <v>27</v>
      </c>
      <c r="C1973" s="138" t="s">
        <v>463</v>
      </c>
      <c r="D1973" s="138" t="s">
        <v>118</v>
      </c>
      <c r="E1973" s="137" t="s">
        <v>587</v>
      </c>
      <c r="F1973" s="138" t="s">
        <v>253</v>
      </c>
      <c r="G1973" s="138" t="s">
        <v>2831</v>
      </c>
      <c r="H1973" s="147">
        <v>46241.5690162037</v>
      </c>
      <c r="I1973" s="138" t="s">
        <v>3121</v>
      </c>
      <c r="J1973" s="138" t="s">
        <v>3122</v>
      </c>
      <c r="K1973" s="138" t="s">
        <v>590</v>
      </c>
      <c r="L1973" s="138" t="s">
        <v>818</v>
      </c>
      <c r="M1973" s="138" t="s">
        <v>592</v>
      </c>
      <c r="N1973" s="138" t="s">
        <v>776</v>
      </c>
      <c r="O1973" s="138">
        <v>30</v>
      </c>
      <c r="P1973" s="140">
        <v>30</v>
      </c>
      <c r="Q1973" s="137"/>
      <c r="R1973" s="138" t="s">
        <v>666</v>
      </c>
      <c r="S1973" s="138">
        <v>80</v>
      </c>
      <c r="T1973" s="138">
        <v>80</v>
      </c>
      <c r="U1973" s="138">
        <v>30</v>
      </c>
      <c r="V1973" s="140">
        <v>0</v>
      </c>
      <c r="W1973" s="138"/>
      <c r="X1973" s="138"/>
      <c r="Y1973" s="138">
        <v>0</v>
      </c>
      <c r="Z1973" s="138">
        <v>0</v>
      </c>
      <c r="AA1973" s="137"/>
      <c r="AB1973" s="137"/>
      <c r="AC1973" s="137"/>
      <c r="AD1973" s="137"/>
      <c r="AE1973" s="137"/>
      <c r="AF1973" s="137" t="s">
        <v>606</v>
      </c>
      <c r="AG1973" s="137" t="s">
        <v>607</v>
      </c>
      <c r="AH1973" s="148">
        <v>43745</v>
      </c>
      <c r="AI1973" s="137">
        <v>0</v>
      </c>
      <c r="AJ1973" s="137"/>
      <c r="AK1973" s="137" t="s">
        <v>818</v>
      </c>
      <c r="AL1973" s="137"/>
    </row>
    <row r="1974" s="134" customFormat="1" ht="42.25" customHeight="1" spans="1:38">
      <c r="A1974" s="137" t="s">
        <v>29</v>
      </c>
      <c r="B1974" s="137" t="s">
        <v>25</v>
      </c>
      <c r="C1974" s="138" t="s">
        <v>463</v>
      </c>
      <c r="D1974" s="138" t="s">
        <v>97</v>
      </c>
      <c r="E1974" s="137" t="s">
        <v>587</v>
      </c>
      <c r="F1974" s="138" t="s">
        <v>370</v>
      </c>
      <c r="G1974" s="138" t="s">
        <v>2988</v>
      </c>
      <c r="H1974" s="147">
        <v>46241.5723958333</v>
      </c>
      <c r="I1974" s="138" t="s">
        <v>3123</v>
      </c>
      <c r="J1974" s="138" t="s">
        <v>3124</v>
      </c>
      <c r="K1974" s="138" t="s">
        <v>601</v>
      </c>
      <c r="L1974" s="138" t="s">
        <v>818</v>
      </c>
      <c r="M1974" s="138" t="s">
        <v>603</v>
      </c>
      <c r="N1974" s="138" t="s">
        <v>652</v>
      </c>
      <c r="O1974" s="138">
        <v>30</v>
      </c>
      <c r="P1974" s="140">
        <v>30</v>
      </c>
      <c r="Q1974" s="137"/>
      <c r="R1974" s="138" t="s">
        <v>610</v>
      </c>
      <c r="S1974" s="138">
        <v>210</v>
      </c>
      <c r="T1974" s="138">
        <v>210</v>
      </c>
      <c r="U1974" s="138">
        <v>30</v>
      </c>
      <c r="V1974" s="140">
        <v>0</v>
      </c>
      <c r="W1974" s="138"/>
      <c r="X1974" s="138"/>
      <c r="Y1974" s="138">
        <v>0</v>
      </c>
      <c r="Z1974" s="138">
        <v>0</v>
      </c>
      <c r="AA1974" s="137"/>
      <c r="AB1974" s="137"/>
      <c r="AC1974" s="137"/>
      <c r="AD1974" s="137"/>
      <c r="AE1974" s="137"/>
      <c r="AF1974" s="137" t="s">
        <v>606</v>
      </c>
      <c r="AG1974" s="137" t="s">
        <v>607</v>
      </c>
      <c r="AH1974" s="148">
        <v>46238</v>
      </c>
      <c r="AI1974" s="137">
        <v>0</v>
      </c>
      <c r="AJ1974" s="137"/>
      <c r="AK1974" s="137" t="s">
        <v>818</v>
      </c>
      <c r="AL1974" s="137"/>
    </row>
    <row r="1975" s="134" customFormat="1" ht="38.8" customHeight="1" spans="1:38">
      <c r="A1975" s="137" t="s">
        <v>29</v>
      </c>
      <c r="B1975" s="137" t="s">
        <v>25</v>
      </c>
      <c r="C1975" s="138" t="s">
        <v>463</v>
      </c>
      <c r="D1975" s="138" t="s">
        <v>97</v>
      </c>
      <c r="E1975" s="137" t="s">
        <v>587</v>
      </c>
      <c r="F1975" s="138" t="s">
        <v>370</v>
      </c>
      <c r="G1975" s="138" t="s">
        <v>2988</v>
      </c>
      <c r="H1975" s="147">
        <v>46241.5740625</v>
      </c>
      <c r="I1975" s="138" t="s">
        <v>3125</v>
      </c>
      <c r="J1975" s="138" t="s">
        <v>3126</v>
      </c>
      <c r="K1975" s="138" t="s">
        <v>601</v>
      </c>
      <c r="L1975" s="138" t="s">
        <v>591</v>
      </c>
      <c r="M1975" s="138" t="s">
        <v>603</v>
      </c>
      <c r="N1975" s="138" t="s">
        <v>613</v>
      </c>
      <c r="O1975" s="138">
        <v>50</v>
      </c>
      <c r="P1975" s="140">
        <v>50</v>
      </c>
      <c r="Q1975" s="137"/>
      <c r="R1975" s="138" t="s">
        <v>610</v>
      </c>
      <c r="S1975" s="138">
        <v>150</v>
      </c>
      <c r="T1975" s="138">
        <v>150</v>
      </c>
      <c r="U1975" s="138">
        <v>50</v>
      </c>
      <c r="V1975" s="140">
        <v>0</v>
      </c>
      <c r="W1975" s="138"/>
      <c r="X1975" s="138"/>
      <c r="Y1975" s="138">
        <v>0</v>
      </c>
      <c r="Z1975" s="138">
        <v>0</v>
      </c>
      <c r="AA1975" s="137"/>
      <c r="AB1975" s="137"/>
      <c r="AC1975" s="137"/>
      <c r="AD1975" s="137"/>
      <c r="AE1975" s="137"/>
      <c r="AF1975" s="137" t="s">
        <v>606</v>
      </c>
      <c r="AG1975" s="137" t="s">
        <v>607</v>
      </c>
      <c r="AH1975" s="148">
        <v>46238</v>
      </c>
      <c r="AI1975" s="137">
        <v>0</v>
      </c>
      <c r="AJ1975" s="137"/>
      <c r="AK1975" s="137" t="s">
        <v>628</v>
      </c>
      <c r="AL1975" s="137"/>
    </row>
    <row r="1976" s="134" customFormat="1" ht="38.8" customHeight="1" spans="1:38">
      <c r="A1976" s="137" t="s">
        <v>29</v>
      </c>
      <c r="B1976" s="137" t="s">
        <v>25</v>
      </c>
      <c r="C1976" s="138" t="s">
        <v>463</v>
      </c>
      <c r="D1976" s="138" t="s">
        <v>97</v>
      </c>
      <c r="E1976" s="137" t="s">
        <v>587</v>
      </c>
      <c r="F1976" s="138" t="s">
        <v>370</v>
      </c>
      <c r="G1976" s="138" t="s">
        <v>2988</v>
      </c>
      <c r="H1976" s="147">
        <v>46241.5740625</v>
      </c>
      <c r="I1976" s="138" t="s">
        <v>3125</v>
      </c>
      <c r="J1976" s="138" t="s">
        <v>3126</v>
      </c>
      <c r="K1976" s="138" t="s">
        <v>601</v>
      </c>
      <c r="L1976" s="138" t="s">
        <v>591</v>
      </c>
      <c r="M1976" s="138" t="s">
        <v>603</v>
      </c>
      <c r="N1976" s="138" t="s">
        <v>784</v>
      </c>
      <c r="O1976" s="138">
        <v>50</v>
      </c>
      <c r="P1976" s="140">
        <v>50</v>
      </c>
      <c r="Q1976" s="137"/>
      <c r="R1976" s="138" t="s">
        <v>610</v>
      </c>
      <c r="S1976" s="138">
        <v>150</v>
      </c>
      <c r="T1976" s="138">
        <v>150</v>
      </c>
      <c r="U1976" s="138">
        <v>50</v>
      </c>
      <c r="V1976" s="140">
        <v>0</v>
      </c>
      <c r="W1976" s="138"/>
      <c r="X1976" s="138"/>
      <c r="Y1976" s="138">
        <v>0</v>
      </c>
      <c r="Z1976" s="138">
        <v>0</v>
      </c>
      <c r="AA1976" s="137"/>
      <c r="AB1976" s="137"/>
      <c r="AC1976" s="137"/>
      <c r="AD1976" s="137"/>
      <c r="AE1976" s="137"/>
      <c r="AF1976" s="137" t="s">
        <v>606</v>
      </c>
      <c r="AG1976" s="137" t="s">
        <v>607</v>
      </c>
      <c r="AH1976" s="148">
        <v>46238</v>
      </c>
      <c r="AI1976" s="137">
        <v>0</v>
      </c>
      <c r="AJ1976" s="137"/>
      <c r="AK1976" s="137" t="s">
        <v>628</v>
      </c>
      <c r="AL1976" s="137"/>
    </row>
    <row r="1977" s="134" customFormat="1" ht="38.8" customHeight="1" spans="1:38">
      <c r="A1977" s="137" t="s">
        <v>29</v>
      </c>
      <c r="B1977" s="137" t="s">
        <v>25</v>
      </c>
      <c r="C1977" s="138" t="s">
        <v>463</v>
      </c>
      <c r="D1977" s="138" t="s">
        <v>97</v>
      </c>
      <c r="E1977" s="137" t="s">
        <v>587</v>
      </c>
      <c r="F1977" s="138" t="s">
        <v>370</v>
      </c>
      <c r="G1977" s="138" t="s">
        <v>2988</v>
      </c>
      <c r="H1977" s="147">
        <v>46241.5740625</v>
      </c>
      <c r="I1977" s="138" t="s">
        <v>3125</v>
      </c>
      <c r="J1977" s="138" t="s">
        <v>3126</v>
      </c>
      <c r="K1977" s="138" t="s">
        <v>601</v>
      </c>
      <c r="L1977" s="138" t="s">
        <v>591</v>
      </c>
      <c r="M1977" s="138" t="s">
        <v>603</v>
      </c>
      <c r="N1977" s="138" t="s">
        <v>859</v>
      </c>
      <c r="O1977" s="138">
        <v>50</v>
      </c>
      <c r="P1977" s="140">
        <v>50</v>
      </c>
      <c r="Q1977" s="137"/>
      <c r="R1977" s="138" t="s">
        <v>610</v>
      </c>
      <c r="S1977" s="138">
        <v>150</v>
      </c>
      <c r="T1977" s="138">
        <v>150</v>
      </c>
      <c r="U1977" s="138">
        <v>50</v>
      </c>
      <c r="V1977" s="140">
        <v>0</v>
      </c>
      <c r="W1977" s="138"/>
      <c r="X1977" s="138"/>
      <c r="Y1977" s="138">
        <v>0</v>
      </c>
      <c r="Z1977" s="138">
        <v>0</v>
      </c>
      <c r="AA1977" s="137"/>
      <c r="AB1977" s="137"/>
      <c r="AC1977" s="137"/>
      <c r="AD1977" s="137"/>
      <c r="AE1977" s="137"/>
      <c r="AF1977" s="137" t="s">
        <v>606</v>
      </c>
      <c r="AG1977" s="137" t="s">
        <v>607</v>
      </c>
      <c r="AH1977" s="148">
        <v>46238</v>
      </c>
      <c r="AI1977" s="137">
        <v>0</v>
      </c>
      <c r="AJ1977" s="137"/>
      <c r="AK1977" s="137" t="s">
        <v>628</v>
      </c>
      <c r="AL1977" s="137"/>
    </row>
    <row r="1978" s="134" customFormat="1" ht="38.8" customHeight="1" spans="1:38">
      <c r="A1978" s="137" t="s">
        <v>29</v>
      </c>
      <c r="B1978" s="137" t="s">
        <v>27</v>
      </c>
      <c r="C1978" s="138" t="s">
        <v>463</v>
      </c>
      <c r="D1978" s="138" t="s">
        <v>125</v>
      </c>
      <c r="E1978" s="137" t="s">
        <v>587</v>
      </c>
      <c r="F1978" s="138" t="s">
        <v>269</v>
      </c>
      <c r="G1978" s="138" t="s">
        <v>655</v>
      </c>
      <c r="H1978" s="147">
        <v>46241.5949189815</v>
      </c>
      <c r="I1978" s="138"/>
      <c r="J1978" s="138" t="s">
        <v>3127</v>
      </c>
      <c r="K1978" s="138" t="s">
        <v>601</v>
      </c>
      <c r="L1978" s="138" t="s">
        <v>1240</v>
      </c>
      <c r="M1978" s="138" t="s">
        <v>603</v>
      </c>
      <c r="N1978" s="138" t="s">
        <v>769</v>
      </c>
      <c r="O1978" s="138">
        <v>0</v>
      </c>
      <c r="P1978" s="140">
        <v>0</v>
      </c>
      <c r="Q1978" s="137"/>
      <c r="R1978" s="138" t="s">
        <v>610</v>
      </c>
      <c r="S1978" s="138">
        <v>0</v>
      </c>
      <c r="T1978" s="138">
        <v>0</v>
      </c>
      <c r="U1978" s="138">
        <v>0</v>
      </c>
      <c r="V1978" s="140">
        <v>0</v>
      </c>
      <c r="W1978" s="138"/>
      <c r="X1978" s="138"/>
      <c r="Y1978" s="138">
        <v>0</v>
      </c>
      <c r="Z1978" s="138">
        <v>0</v>
      </c>
      <c r="AA1978" s="137"/>
      <c r="AB1978" s="137"/>
      <c r="AC1978" s="137"/>
      <c r="AD1978" s="137"/>
      <c r="AE1978" s="137"/>
      <c r="AF1978" s="137"/>
      <c r="AG1978" s="137" t="s">
        <v>596</v>
      </c>
      <c r="AH1978" s="148">
        <v>46240</v>
      </c>
      <c r="AI1978" s="137">
        <v>0</v>
      </c>
      <c r="AJ1978" s="137"/>
      <c r="AK1978" s="137" t="s">
        <v>1240</v>
      </c>
      <c r="AL1978" s="137"/>
    </row>
    <row r="1979" s="134" customFormat="1" ht="38.8" customHeight="1" spans="1:38">
      <c r="A1979" s="137" t="s">
        <v>29</v>
      </c>
      <c r="B1979" s="137" t="s">
        <v>25</v>
      </c>
      <c r="C1979" s="138" t="s">
        <v>463</v>
      </c>
      <c r="D1979" s="138" t="s">
        <v>93</v>
      </c>
      <c r="E1979" s="137" t="s">
        <v>587</v>
      </c>
      <c r="F1979" s="138" t="s">
        <v>350</v>
      </c>
      <c r="G1979" s="138" t="s">
        <v>2490</v>
      </c>
      <c r="H1979" s="147">
        <v>46241.5995023148</v>
      </c>
      <c r="I1979" s="138"/>
      <c r="J1979" s="138" t="s">
        <v>3128</v>
      </c>
      <c r="K1979" s="138" t="s">
        <v>601</v>
      </c>
      <c r="L1979" s="138" t="s">
        <v>591</v>
      </c>
      <c r="M1979" s="138" t="s">
        <v>603</v>
      </c>
      <c r="N1979" s="138" t="s">
        <v>769</v>
      </c>
      <c r="O1979" s="138">
        <v>0</v>
      </c>
      <c r="P1979" s="140">
        <v>0</v>
      </c>
      <c r="Q1979" s="137"/>
      <c r="R1979" s="138" t="s">
        <v>610</v>
      </c>
      <c r="S1979" s="138">
        <v>0</v>
      </c>
      <c r="T1979" s="138">
        <v>0</v>
      </c>
      <c r="U1979" s="138">
        <v>0</v>
      </c>
      <c r="V1979" s="140">
        <v>0</v>
      </c>
      <c r="W1979" s="138" t="s">
        <v>670</v>
      </c>
      <c r="X1979" s="138"/>
      <c r="Y1979" s="138">
        <v>0</v>
      </c>
      <c r="Z1979" s="138">
        <v>0</v>
      </c>
      <c r="AA1979" s="137"/>
      <c r="AB1979" s="137"/>
      <c r="AC1979" s="137"/>
      <c r="AD1979" s="137"/>
      <c r="AE1979" s="137"/>
      <c r="AF1979" s="137"/>
      <c r="AG1979" s="137" t="s">
        <v>596</v>
      </c>
      <c r="AH1979" s="148">
        <v>46240</v>
      </c>
      <c r="AI1979" s="137">
        <v>0</v>
      </c>
      <c r="AJ1979" s="137"/>
      <c r="AK1979" s="137" t="s">
        <v>628</v>
      </c>
      <c r="AL1979" s="137"/>
    </row>
    <row r="1980" s="134" customFormat="1" ht="38.8" customHeight="1" spans="1:38">
      <c r="A1980" s="137" t="s">
        <v>29</v>
      </c>
      <c r="B1980" s="137" t="s">
        <v>25</v>
      </c>
      <c r="C1980" s="138" t="s">
        <v>463</v>
      </c>
      <c r="D1980" s="138" t="s">
        <v>97</v>
      </c>
      <c r="E1980" s="137" t="s">
        <v>587</v>
      </c>
      <c r="F1980" s="138" t="s">
        <v>3129</v>
      </c>
      <c r="G1980" s="138" t="s">
        <v>3130</v>
      </c>
      <c r="H1980" s="147">
        <v>46241.6151736111</v>
      </c>
      <c r="I1980" s="138" t="s">
        <v>3123</v>
      </c>
      <c r="J1980" s="138" t="s">
        <v>3131</v>
      </c>
      <c r="K1980" s="138" t="s">
        <v>590</v>
      </c>
      <c r="L1980" s="138" t="s">
        <v>818</v>
      </c>
      <c r="M1980" s="138" t="s">
        <v>603</v>
      </c>
      <c r="N1980" s="138" t="s">
        <v>776</v>
      </c>
      <c r="O1980" s="138">
        <v>30</v>
      </c>
      <c r="P1980" s="140">
        <v>30</v>
      </c>
      <c r="Q1980" s="137"/>
      <c r="R1980" s="138" t="s">
        <v>666</v>
      </c>
      <c r="S1980" s="138">
        <v>30</v>
      </c>
      <c r="T1980" s="138">
        <v>30</v>
      </c>
      <c r="U1980" s="138">
        <v>30</v>
      </c>
      <c r="V1980" s="140">
        <v>0</v>
      </c>
      <c r="W1980" s="138"/>
      <c r="X1980" s="138"/>
      <c r="Y1980" s="138">
        <v>0</v>
      </c>
      <c r="Z1980" s="138">
        <v>0</v>
      </c>
      <c r="AA1980" s="137"/>
      <c r="AB1980" s="137"/>
      <c r="AC1980" s="137"/>
      <c r="AD1980" s="137"/>
      <c r="AE1980" s="137"/>
      <c r="AF1980" s="137" t="s">
        <v>606</v>
      </c>
      <c r="AG1980" s="137" t="s">
        <v>607</v>
      </c>
      <c r="AH1980" s="148">
        <v>46171</v>
      </c>
      <c r="AI1980" s="137">
        <v>0</v>
      </c>
      <c r="AJ1980" s="137"/>
      <c r="AK1980" s="137" t="s">
        <v>818</v>
      </c>
      <c r="AL1980" s="137"/>
    </row>
    <row r="1981" s="134" customFormat="1" ht="38.8" customHeight="1" spans="1:38">
      <c r="A1981" s="137" t="s">
        <v>29</v>
      </c>
      <c r="B1981" s="137" t="s">
        <v>27</v>
      </c>
      <c r="C1981" s="138" t="s">
        <v>463</v>
      </c>
      <c r="D1981" s="138" t="s">
        <v>125</v>
      </c>
      <c r="E1981" s="137" t="s">
        <v>587</v>
      </c>
      <c r="F1981" s="138" t="s">
        <v>267</v>
      </c>
      <c r="G1981" s="138" t="s">
        <v>732</v>
      </c>
      <c r="H1981" s="147">
        <v>46241.6279050926</v>
      </c>
      <c r="I1981" s="138"/>
      <c r="J1981" s="138" t="s">
        <v>3132</v>
      </c>
      <c r="K1981" s="138" t="s">
        <v>601</v>
      </c>
      <c r="L1981" s="138" t="s">
        <v>591</v>
      </c>
      <c r="M1981" s="138" t="s">
        <v>603</v>
      </c>
      <c r="N1981" s="138" t="s">
        <v>769</v>
      </c>
      <c r="O1981" s="138">
        <v>0</v>
      </c>
      <c r="P1981" s="140">
        <v>0</v>
      </c>
      <c r="Q1981" s="137"/>
      <c r="R1981" s="138" t="s">
        <v>610</v>
      </c>
      <c r="S1981" s="138">
        <v>0</v>
      </c>
      <c r="T1981" s="138">
        <v>0</v>
      </c>
      <c r="U1981" s="138">
        <v>0</v>
      </c>
      <c r="V1981" s="140">
        <v>0</v>
      </c>
      <c r="W1981" s="138"/>
      <c r="X1981" s="138"/>
      <c r="Y1981" s="138">
        <v>0</v>
      </c>
      <c r="Z1981" s="138">
        <v>0</v>
      </c>
      <c r="AA1981" s="137"/>
      <c r="AB1981" s="137"/>
      <c r="AC1981" s="137"/>
      <c r="AD1981" s="137"/>
      <c r="AE1981" s="137"/>
      <c r="AF1981" s="137"/>
      <c r="AG1981" s="137" t="s">
        <v>596</v>
      </c>
      <c r="AH1981" s="148">
        <v>46238</v>
      </c>
      <c r="AI1981" s="137">
        <v>0</v>
      </c>
      <c r="AJ1981" s="137"/>
      <c r="AK1981" s="137" t="s">
        <v>597</v>
      </c>
      <c r="AL1981" s="137"/>
    </row>
    <row r="1982" s="134" customFormat="1" ht="38.8" customHeight="1" spans="1:38">
      <c r="A1982" s="137" t="s">
        <v>29</v>
      </c>
      <c r="B1982" s="137" t="s">
        <v>27</v>
      </c>
      <c r="C1982" s="138" t="s">
        <v>463</v>
      </c>
      <c r="D1982" s="138" t="s">
        <v>121</v>
      </c>
      <c r="E1982" s="137" t="s">
        <v>587</v>
      </c>
      <c r="F1982" s="138" t="s">
        <v>258</v>
      </c>
      <c r="G1982" s="138" t="s">
        <v>2799</v>
      </c>
      <c r="H1982" s="147">
        <v>46241.6625</v>
      </c>
      <c r="I1982" s="138"/>
      <c r="J1982" s="138" t="s">
        <v>3133</v>
      </c>
      <c r="K1982" s="138" t="s">
        <v>601</v>
      </c>
      <c r="L1982" s="138" t="s">
        <v>591</v>
      </c>
      <c r="M1982" s="138" t="s">
        <v>603</v>
      </c>
      <c r="N1982" s="138" t="s">
        <v>769</v>
      </c>
      <c r="O1982" s="138">
        <v>0</v>
      </c>
      <c r="P1982" s="140">
        <v>0</v>
      </c>
      <c r="Q1982" s="137"/>
      <c r="R1982" s="138" t="s">
        <v>610</v>
      </c>
      <c r="S1982" s="138">
        <v>0</v>
      </c>
      <c r="T1982" s="138">
        <v>0</v>
      </c>
      <c r="U1982" s="138">
        <v>0</v>
      </c>
      <c r="V1982" s="140">
        <v>0</v>
      </c>
      <c r="W1982" s="138"/>
      <c r="X1982" s="138"/>
      <c r="Y1982" s="138">
        <v>0</v>
      </c>
      <c r="Z1982" s="138">
        <v>0</v>
      </c>
      <c r="AA1982" s="137"/>
      <c r="AB1982" s="137"/>
      <c r="AC1982" s="137"/>
      <c r="AD1982" s="137"/>
      <c r="AE1982" s="137"/>
      <c r="AF1982" s="137"/>
      <c r="AG1982" s="137" t="s">
        <v>596</v>
      </c>
      <c r="AH1982" s="148">
        <v>46240</v>
      </c>
      <c r="AI1982" s="137">
        <v>0</v>
      </c>
      <c r="AJ1982" s="137"/>
      <c r="AK1982" s="137" t="s">
        <v>597</v>
      </c>
      <c r="AL1982" s="137"/>
    </row>
    <row r="1983" s="134" customFormat="1" ht="38.8" customHeight="1" spans="1:38">
      <c r="A1983" s="137" t="s">
        <v>29</v>
      </c>
      <c r="B1983" s="137" t="s">
        <v>25</v>
      </c>
      <c r="C1983" s="138" t="s">
        <v>463</v>
      </c>
      <c r="D1983" s="138" t="s">
        <v>97</v>
      </c>
      <c r="E1983" s="137" t="s">
        <v>587</v>
      </c>
      <c r="F1983" s="138" t="s">
        <v>370</v>
      </c>
      <c r="G1983" s="138" t="s">
        <v>2988</v>
      </c>
      <c r="H1983" s="147">
        <v>46241.6782523148</v>
      </c>
      <c r="I1983" s="138" t="s">
        <v>3123</v>
      </c>
      <c r="J1983" s="138" t="s">
        <v>3134</v>
      </c>
      <c r="K1983" s="138" t="s">
        <v>601</v>
      </c>
      <c r="L1983" s="138" t="s">
        <v>818</v>
      </c>
      <c r="M1983" s="138" t="s">
        <v>603</v>
      </c>
      <c r="N1983" s="138" t="s">
        <v>609</v>
      </c>
      <c r="O1983" s="138">
        <v>30</v>
      </c>
      <c r="P1983" s="140">
        <v>30</v>
      </c>
      <c r="Q1983" s="137"/>
      <c r="R1983" s="138" t="s">
        <v>610</v>
      </c>
      <c r="S1983" s="138">
        <v>180</v>
      </c>
      <c r="T1983" s="138">
        <v>180</v>
      </c>
      <c r="U1983" s="138">
        <v>30</v>
      </c>
      <c r="V1983" s="140">
        <v>0</v>
      </c>
      <c r="W1983" s="138"/>
      <c r="X1983" s="138"/>
      <c r="Y1983" s="138">
        <v>0</v>
      </c>
      <c r="Z1983" s="138">
        <v>0</v>
      </c>
      <c r="AA1983" s="137"/>
      <c r="AB1983" s="137"/>
      <c r="AC1983" s="137"/>
      <c r="AD1983" s="137"/>
      <c r="AE1983" s="137"/>
      <c r="AF1983" s="137" t="s">
        <v>606</v>
      </c>
      <c r="AG1983" s="137" t="s">
        <v>607</v>
      </c>
      <c r="AH1983" s="148">
        <v>46238</v>
      </c>
      <c r="AI1983" s="137">
        <v>0</v>
      </c>
      <c r="AJ1983" s="137"/>
      <c r="AK1983" s="137" t="s">
        <v>818</v>
      </c>
      <c r="AL1983" s="137"/>
    </row>
    <row r="1984" s="134" customFormat="1" ht="38.8" customHeight="1" spans="1:38">
      <c r="A1984" s="137" t="s">
        <v>29</v>
      </c>
      <c r="B1984" s="137" t="s">
        <v>25</v>
      </c>
      <c r="C1984" s="138" t="s">
        <v>463</v>
      </c>
      <c r="D1984" s="138" t="s">
        <v>78</v>
      </c>
      <c r="E1984" s="137" t="s">
        <v>587</v>
      </c>
      <c r="F1984" s="138" t="s">
        <v>322</v>
      </c>
      <c r="G1984" s="138" t="s">
        <v>2879</v>
      </c>
      <c r="H1984" s="147">
        <v>46241.7409722222</v>
      </c>
      <c r="I1984" s="138" t="s">
        <v>3135</v>
      </c>
      <c r="J1984" s="138" t="s">
        <v>3136</v>
      </c>
      <c r="K1984" s="138" t="s">
        <v>601</v>
      </c>
      <c r="L1984" s="138" t="s">
        <v>1750</v>
      </c>
      <c r="M1984" s="138" t="s">
        <v>603</v>
      </c>
      <c r="N1984" s="138" t="s">
        <v>859</v>
      </c>
      <c r="O1984" s="138">
        <v>50</v>
      </c>
      <c r="P1984" s="140">
        <v>30</v>
      </c>
      <c r="Q1984" s="137"/>
      <c r="R1984" s="138" t="s">
        <v>610</v>
      </c>
      <c r="S1984" s="138">
        <v>310</v>
      </c>
      <c r="T1984" s="138">
        <v>310</v>
      </c>
      <c r="U1984" s="138">
        <v>30</v>
      </c>
      <c r="V1984" s="140">
        <v>20</v>
      </c>
      <c r="W1984" s="138" t="s">
        <v>670</v>
      </c>
      <c r="X1984" s="138"/>
      <c r="Y1984" s="138">
        <v>0</v>
      </c>
      <c r="Z1984" s="138">
        <v>0</v>
      </c>
      <c r="AA1984" s="137"/>
      <c r="AB1984" s="137"/>
      <c r="AC1984" s="137"/>
      <c r="AD1984" s="137"/>
      <c r="AE1984" s="137"/>
      <c r="AF1984" s="137" t="s">
        <v>606</v>
      </c>
      <c r="AG1984" s="137" t="s">
        <v>607</v>
      </c>
      <c r="AH1984" s="148">
        <v>46235</v>
      </c>
      <c r="AI1984" s="137">
        <v>0</v>
      </c>
      <c r="AJ1984" s="137"/>
      <c r="AK1984" s="137" t="s">
        <v>1750</v>
      </c>
      <c r="AL1984" s="137"/>
    </row>
    <row r="1985" s="134" customFormat="1" ht="38.8" customHeight="1" spans="1:38">
      <c r="A1985" s="137" t="s">
        <v>29</v>
      </c>
      <c r="B1985" s="137" t="s">
        <v>25</v>
      </c>
      <c r="C1985" s="138" t="s">
        <v>463</v>
      </c>
      <c r="D1985" s="138" t="s">
        <v>99</v>
      </c>
      <c r="E1985" s="137" t="s">
        <v>587</v>
      </c>
      <c r="F1985" s="138" t="s">
        <v>375</v>
      </c>
      <c r="G1985" s="138" t="s">
        <v>643</v>
      </c>
      <c r="H1985" s="147">
        <v>46241.7523611111</v>
      </c>
      <c r="I1985" s="138" t="s">
        <v>3137</v>
      </c>
      <c r="J1985" s="138" t="s">
        <v>3138</v>
      </c>
      <c r="K1985" s="138" t="s">
        <v>601</v>
      </c>
      <c r="L1985" s="138" t="s">
        <v>602</v>
      </c>
      <c r="M1985" s="138" t="s">
        <v>603</v>
      </c>
      <c r="N1985" s="138" t="s">
        <v>646</v>
      </c>
      <c r="O1985" s="138">
        <v>200</v>
      </c>
      <c r="P1985" s="140">
        <v>200</v>
      </c>
      <c r="Q1985" s="137"/>
      <c r="R1985" s="138" t="s">
        <v>605</v>
      </c>
      <c r="S1985" s="138">
        <v>370</v>
      </c>
      <c r="T1985" s="138">
        <v>370</v>
      </c>
      <c r="U1985" s="138">
        <v>200</v>
      </c>
      <c r="V1985" s="140">
        <v>0</v>
      </c>
      <c r="W1985" s="138"/>
      <c r="X1985" s="138"/>
      <c r="Y1985" s="138">
        <v>0</v>
      </c>
      <c r="Z1985" s="138">
        <v>0</v>
      </c>
      <c r="AA1985" s="137"/>
      <c r="AB1985" s="137"/>
      <c r="AC1985" s="137"/>
      <c r="AD1985" s="137"/>
      <c r="AE1985" s="137"/>
      <c r="AF1985" s="137" t="s">
        <v>606</v>
      </c>
      <c r="AG1985" s="137" t="s">
        <v>607</v>
      </c>
      <c r="AH1985" s="148">
        <v>46235</v>
      </c>
      <c r="AI1985" s="137">
        <v>0</v>
      </c>
      <c r="AJ1985" s="137"/>
      <c r="AK1985" s="137" t="s">
        <v>602</v>
      </c>
      <c r="AL1985" s="137"/>
    </row>
    <row r="1986" s="134" customFormat="1" ht="38.8" customHeight="1" spans="1:38">
      <c r="A1986" s="137" t="s">
        <v>29</v>
      </c>
      <c r="B1986" s="137" t="s">
        <v>25</v>
      </c>
      <c r="C1986" s="138" t="s">
        <v>463</v>
      </c>
      <c r="D1986" s="138" t="s">
        <v>99</v>
      </c>
      <c r="E1986" s="137" t="s">
        <v>587</v>
      </c>
      <c r="F1986" s="138" t="s">
        <v>375</v>
      </c>
      <c r="G1986" s="138" t="s">
        <v>643</v>
      </c>
      <c r="H1986" s="147">
        <v>46241.7523611111</v>
      </c>
      <c r="I1986" s="138" t="s">
        <v>3137</v>
      </c>
      <c r="J1986" s="138" t="s">
        <v>3138</v>
      </c>
      <c r="K1986" s="138" t="s">
        <v>601</v>
      </c>
      <c r="L1986" s="138" t="s">
        <v>602</v>
      </c>
      <c r="M1986" s="138" t="s">
        <v>603</v>
      </c>
      <c r="N1986" s="138" t="s">
        <v>604</v>
      </c>
      <c r="O1986" s="138">
        <v>100</v>
      </c>
      <c r="P1986" s="140">
        <v>100</v>
      </c>
      <c r="Q1986" s="137"/>
      <c r="R1986" s="138" t="s">
        <v>605</v>
      </c>
      <c r="S1986" s="138">
        <v>370</v>
      </c>
      <c r="T1986" s="138">
        <v>370</v>
      </c>
      <c r="U1986" s="138">
        <v>100</v>
      </c>
      <c r="V1986" s="140">
        <v>0</v>
      </c>
      <c r="W1986" s="138"/>
      <c r="X1986" s="138"/>
      <c r="Y1986" s="138">
        <v>0</v>
      </c>
      <c r="Z1986" s="138">
        <v>0</v>
      </c>
      <c r="AA1986" s="137"/>
      <c r="AB1986" s="137"/>
      <c r="AC1986" s="137"/>
      <c r="AD1986" s="137"/>
      <c r="AE1986" s="137"/>
      <c r="AF1986" s="137" t="s">
        <v>606</v>
      </c>
      <c r="AG1986" s="137" t="s">
        <v>607</v>
      </c>
      <c r="AH1986" s="148">
        <v>46235</v>
      </c>
      <c r="AI1986" s="137">
        <v>0</v>
      </c>
      <c r="AJ1986" s="137"/>
      <c r="AK1986" s="137" t="s">
        <v>602</v>
      </c>
      <c r="AL1986" s="137"/>
    </row>
    <row r="1987" s="134" customFormat="1" ht="38.8" customHeight="1" spans="1:38">
      <c r="A1987" s="137" t="s">
        <v>29</v>
      </c>
      <c r="B1987" s="137" t="s">
        <v>25</v>
      </c>
      <c r="C1987" s="138" t="s">
        <v>463</v>
      </c>
      <c r="D1987" s="138" t="s">
        <v>99</v>
      </c>
      <c r="E1987" s="137" t="s">
        <v>587</v>
      </c>
      <c r="F1987" s="138" t="s">
        <v>375</v>
      </c>
      <c r="G1987" s="138" t="s">
        <v>643</v>
      </c>
      <c r="H1987" s="147">
        <v>46241.7523611111</v>
      </c>
      <c r="I1987" s="138" t="s">
        <v>3137</v>
      </c>
      <c r="J1987" s="138" t="s">
        <v>3138</v>
      </c>
      <c r="K1987" s="138" t="s">
        <v>601</v>
      </c>
      <c r="L1987" s="138" t="s">
        <v>602</v>
      </c>
      <c r="M1987" s="138" t="s">
        <v>603</v>
      </c>
      <c r="N1987" s="138" t="s">
        <v>647</v>
      </c>
      <c r="O1987" s="138">
        <v>40</v>
      </c>
      <c r="P1987" s="140">
        <v>40</v>
      </c>
      <c r="Q1987" s="137"/>
      <c r="R1987" s="138" t="s">
        <v>605</v>
      </c>
      <c r="S1987" s="138">
        <v>370</v>
      </c>
      <c r="T1987" s="138">
        <v>370</v>
      </c>
      <c r="U1987" s="138">
        <v>40</v>
      </c>
      <c r="V1987" s="140">
        <v>0</v>
      </c>
      <c r="W1987" s="138"/>
      <c r="X1987" s="138"/>
      <c r="Y1987" s="138">
        <v>0</v>
      </c>
      <c r="Z1987" s="138">
        <v>0</v>
      </c>
      <c r="AA1987" s="137"/>
      <c r="AB1987" s="137"/>
      <c r="AC1987" s="137"/>
      <c r="AD1987" s="137"/>
      <c r="AE1987" s="137"/>
      <c r="AF1987" s="137" t="s">
        <v>606</v>
      </c>
      <c r="AG1987" s="137" t="s">
        <v>607</v>
      </c>
      <c r="AH1987" s="148">
        <v>46235</v>
      </c>
      <c r="AI1987" s="137">
        <v>0</v>
      </c>
      <c r="AJ1987" s="137"/>
      <c r="AK1987" s="137" t="s">
        <v>602</v>
      </c>
      <c r="AL1987" s="137"/>
    </row>
    <row r="1988" s="134" customFormat="1" ht="38.8" customHeight="1" spans="1:38">
      <c r="A1988" s="137" t="s">
        <v>29</v>
      </c>
      <c r="B1988" s="137" t="s">
        <v>25</v>
      </c>
      <c r="C1988" s="138" t="s">
        <v>463</v>
      </c>
      <c r="D1988" s="138" t="s">
        <v>99</v>
      </c>
      <c r="E1988" s="137" t="s">
        <v>587</v>
      </c>
      <c r="F1988" s="138" t="s">
        <v>375</v>
      </c>
      <c r="G1988" s="138" t="s">
        <v>643</v>
      </c>
      <c r="H1988" s="147">
        <v>46241.7523611111</v>
      </c>
      <c r="I1988" s="138" t="s">
        <v>3137</v>
      </c>
      <c r="J1988" s="138" t="s">
        <v>3138</v>
      </c>
      <c r="K1988" s="138" t="s">
        <v>601</v>
      </c>
      <c r="L1988" s="138" t="s">
        <v>602</v>
      </c>
      <c r="M1988" s="138" t="s">
        <v>603</v>
      </c>
      <c r="N1988" s="138" t="s">
        <v>609</v>
      </c>
      <c r="O1988" s="138">
        <v>30</v>
      </c>
      <c r="P1988" s="140">
        <v>30</v>
      </c>
      <c r="Q1988" s="137"/>
      <c r="R1988" s="138" t="s">
        <v>610</v>
      </c>
      <c r="S1988" s="138">
        <v>370</v>
      </c>
      <c r="T1988" s="138">
        <v>370</v>
      </c>
      <c r="U1988" s="138">
        <v>30</v>
      </c>
      <c r="V1988" s="140">
        <v>0</v>
      </c>
      <c r="W1988" s="138"/>
      <c r="X1988" s="138"/>
      <c r="Y1988" s="138">
        <v>0</v>
      </c>
      <c r="Z1988" s="138">
        <v>0</v>
      </c>
      <c r="AA1988" s="137"/>
      <c r="AB1988" s="137"/>
      <c r="AC1988" s="137"/>
      <c r="AD1988" s="137"/>
      <c r="AE1988" s="137"/>
      <c r="AF1988" s="137" t="s">
        <v>606</v>
      </c>
      <c r="AG1988" s="137" t="s">
        <v>607</v>
      </c>
      <c r="AH1988" s="148">
        <v>46235</v>
      </c>
      <c r="AI1988" s="137">
        <v>0</v>
      </c>
      <c r="AJ1988" s="137"/>
      <c r="AK1988" s="137" t="s">
        <v>602</v>
      </c>
      <c r="AL1988" s="137"/>
    </row>
    <row r="1989" s="134" customFormat="1" ht="38.8" customHeight="1" spans="1:38">
      <c r="A1989" s="137" t="s">
        <v>29</v>
      </c>
      <c r="B1989" s="137" t="s">
        <v>25</v>
      </c>
      <c r="C1989" s="138" t="s">
        <v>463</v>
      </c>
      <c r="D1989" s="138" t="s">
        <v>99</v>
      </c>
      <c r="E1989" s="137" t="s">
        <v>587</v>
      </c>
      <c r="F1989" s="138" t="s">
        <v>375</v>
      </c>
      <c r="G1989" s="138" t="s">
        <v>643</v>
      </c>
      <c r="H1989" s="147">
        <v>46241.7523611111</v>
      </c>
      <c r="I1989" s="138" t="s">
        <v>3137</v>
      </c>
      <c r="J1989" s="138" t="s">
        <v>3138</v>
      </c>
      <c r="K1989" s="138" t="s">
        <v>601</v>
      </c>
      <c r="L1989" s="138" t="s">
        <v>602</v>
      </c>
      <c r="M1989" s="138" t="s">
        <v>603</v>
      </c>
      <c r="N1989" s="138" t="s">
        <v>677</v>
      </c>
      <c r="O1989" s="138">
        <v>300</v>
      </c>
      <c r="P1989" s="140">
        <v>0</v>
      </c>
      <c r="Q1989" s="137"/>
      <c r="R1989" s="138" t="s">
        <v>610</v>
      </c>
      <c r="S1989" s="138">
        <v>370</v>
      </c>
      <c r="T1989" s="138">
        <v>370</v>
      </c>
      <c r="U1989" s="138">
        <v>0</v>
      </c>
      <c r="V1989" s="140">
        <v>300</v>
      </c>
      <c r="W1989" s="138"/>
      <c r="X1989" s="138"/>
      <c r="Y1989" s="138">
        <v>0</v>
      </c>
      <c r="Z1989" s="138">
        <v>0</v>
      </c>
      <c r="AA1989" s="137"/>
      <c r="AB1989" s="137"/>
      <c r="AC1989" s="137"/>
      <c r="AD1989" s="137"/>
      <c r="AE1989" s="137"/>
      <c r="AF1989" s="137" t="s">
        <v>606</v>
      </c>
      <c r="AG1989" s="137" t="s">
        <v>607</v>
      </c>
      <c r="AH1989" s="148">
        <v>46235</v>
      </c>
      <c r="AI1989" s="137">
        <v>0</v>
      </c>
      <c r="AJ1989" s="137"/>
      <c r="AK1989" s="137" t="s">
        <v>602</v>
      </c>
      <c r="AL1989" s="137"/>
    </row>
    <row r="1990" s="134" customFormat="1" ht="38.8" customHeight="1" spans="1:38">
      <c r="A1990" s="137" t="s">
        <v>29</v>
      </c>
      <c r="B1990" s="137" t="s">
        <v>25</v>
      </c>
      <c r="C1990" s="138" t="s">
        <v>463</v>
      </c>
      <c r="D1990" s="138" t="s">
        <v>99</v>
      </c>
      <c r="E1990" s="137" t="s">
        <v>587</v>
      </c>
      <c r="F1990" s="138" t="s">
        <v>375</v>
      </c>
      <c r="G1990" s="138" t="s">
        <v>643</v>
      </c>
      <c r="H1990" s="147">
        <v>46241.7523611111</v>
      </c>
      <c r="I1990" s="138" t="s">
        <v>3137</v>
      </c>
      <c r="J1990" s="138" t="s">
        <v>3138</v>
      </c>
      <c r="K1990" s="138" t="s">
        <v>601</v>
      </c>
      <c r="L1990" s="138" t="s">
        <v>602</v>
      </c>
      <c r="M1990" s="138" t="s">
        <v>603</v>
      </c>
      <c r="N1990" s="138" t="s">
        <v>702</v>
      </c>
      <c r="O1990" s="138">
        <v>300</v>
      </c>
      <c r="P1990" s="140">
        <v>0</v>
      </c>
      <c r="Q1990" s="137"/>
      <c r="R1990" s="138" t="s">
        <v>610</v>
      </c>
      <c r="S1990" s="138">
        <v>370</v>
      </c>
      <c r="T1990" s="138">
        <v>370</v>
      </c>
      <c r="U1990" s="138">
        <v>0</v>
      </c>
      <c r="V1990" s="140">
        <v>300</v>
      </c>
      <c r="W1990" s="138"/>
      <c r="X1990" s="138"/>
      <c r="Y1990" s="138">
        <v>0</v>
      </c>
      <c r="Z1990" s="138">
        <v>0</v>
      </c>
      <c r="AA1990" s="137"/>
      <c r="AB1990" s="137"/>
      <c r="AC1990" s="137"/>
      <c r="AD1990" s="137"/>
      <c r="AE1990" s="137"/>
      <c r="AF1990" s="137" t="s">
        <v>606</v>
      </c>
      <c r="AG1990" s="137" t="s">
        <v>607</v>
      </c>
      <c r="AH1990" s="148">
        <v>46235</v>
      </c>
      <c r="AI1990" s="137">
        <v>0</v>
      </c>
      <c r="AJ1990" s="137"/>
      <c r="AK1990" s="137" t="s">
        <v>602</v>
      </c>
      <c r="AL1990" s="137"/>
    </row>
    <row r="1991" s="134" customFormat="1" ht="38.8" customHeight="1" spans="1:38">
      <c r="A1991" s="137" t="s">
        <v>29</v>
      </c>
      <c r="B1991" s="137" t="s">
        <v>25</v>
      </c>
      <c r="C1991" s="138" t="s">
        <v>463</v>
      </c>
      <c r="D1991" s="138" t="s">
        <v>99</v>
      </c>
      <c r="E1991" s="137" t="s">
        <v>587</v>
      </c>
      <c r="F1991" s="138" t="s">
        <v>375</v>
      </c>
      <c r="G1991" s="138" t="s">
        <v>643</v>
      </c>
      <c r="H1991" s="147">
        <v>46241.7605902778</v>
      </c>
      <c r="I1991" s="138"/>
      <c r="J1991" s="138" t="s">
        <v>644</v>
      </c>
      <c r="K1991" s="138" t="s">
        <v>645</v>
      </c>
      <c r="L1991" s="138" t="s">
        <v>602</v>
      </c>
      <c r="M1991" s="138" t="s">
        <v>603</v>
      </c>
      <c r="N1991" s="138" t="s">
        <v>677</v>
      </c>
      <c r="O1991" s="138">
        <v>300</v>
      </c>
      <c r="P1991" s="140">
        <v>0</v>
      </c>
      <c r="Q1991" s="137"/>
      <c r="R1991" s="138" t="s">
        <v>610</v>
      </c>
      <c r="S1991" s="138">
        <v>0</v>
      </c>
      <c r="T1991" s="138">
        <v>0</v>
      </c>
      <c r="U1991" s="138">
        <v>0</v>
      </c>
      <c r="V1991" s="140">
        <v>300</v>
      </c>
      <c r="W1991" s="138" t="s">
        <v>616</v>
      </c>
      <c r="X1991" s="138"/>
      <c r="Y1991" s="138">
        <v>0</v>
      </c>
      <c r="Z1991" s="138">
        <v>0</v>
      </c>
      <c r="AA1991" s="137"/>
      <c r="AB1991" s="137"/>
      <c r="AC1991" s="137"/>
      <c r="AD1991" s="137"/>
      <c r="AE1991" s="137"/>
      <c r="AF1991" s="137"/>
      <c r="AG1991" s="137" t="s">
        <v>596</v>
      </c>
      <c r="AH1991" s="148">
        <v>46236</v>
      </c>
      <c r="AI1991" s="137">
        <v>0</v>
      </c>
      <c r="AJ1991" s="137"/>
      <c r="AK1991" s="137" t="s">
        <v>602</v>
      </c>
      <c r="AL1991" s="137"/>
    </row>
    <row r="1992" s="134" customFormat="1" ht="38.8" customHeight="1" spans="1:38">
      <c r="A1992" s="137" t="s">
        <v>29</v>
      </c>
      <c r="B1992" s="137" t="s">
        <v>25</v>
      </c>
      <c r="C1992" s="138" t="s">
        <v>463</v>
      </c>
      <c r="D1992" s="138" t="s">
        <v>99</v>
      </c>
      <c r="E1992" s="137" t="s">
        <v>587</v>
      </c>
      <c r="F1992" s="138" t="s">
        <v>375</v>
      </c>
      <c r="G1992" s="138" t="s">
        <v>643</v>
      </c>
      <c r="H1992" s="147">
        <v>46241.7605902778</v>
      </c>
      <c r="I1992" s="138"/>
      <c r="J1992" s="138" t="s">
        <v>644</v>
      </c>
      <c r="K1992" s="138" t="s">
        <v>645</v>
      </c>
      <c r="L1992" s="138" t="s">
        <v>602</v>
      </c>
      <c r="M1992" s="138" t="s">
        <v>603</v>
      </c>
      <c r="N1992" s="138" t="s">
        <v>702</v>
      </c>
      <c r="O1992" s="138">
        <v>300</v>
      </c>
      <c r="P1992" s="140">
        <v>0</v>
      </c>
      <c r="Q1992" s="137"/>
      <c r="R1992" s="138" t="s">
        <v>610</v>
      </c>
      <c r="S1992" s="138">
        <v>0</v>
      </c>
      <c r="T1992" s="138">
        <v>0</v>
      </c>
      <c r="U1992" s="138">
        <v>0</v>
      </c>
      <c r="V1992" s="140">
        <v>300</v>
      </c>
      <c r="W1992" s="138" t="s">
        <v>616</v>
      </c>
      <c r="X1992" s="138"/>
      <c r="Y1992" s="138">
        <v>0</v>
      </c>
      <c r="Z1992" s="138">
        <v>0</v>
      </c>
      <c r="AA1992" s="137"/>
      <c r="AB1992" s="137"/>
      <c r="AC1992" s="137"/>
      <c r="AD1992" s="137"/>
      <c r="AE1992" s="137"/>
      <c r="AF1992" s="137"/>
      <c r="AG1992" s="137" t="s">
        <v>596</v>
      </c>
      <c r="AH1992" s="148">
        <v>46236</v>
      </c>
      <c r="AI1992" s="137">
        <v>0</v>
      </c>
      <c r="AJ1992" s="137"/>
      <c r="AK1992" s="137" t="s">
        <v>602</v>
      </c>
      <c r="AL1992" s="137"/>
    </row>
    <row r="1993" s="134" customFormat="1" ht="38.8" customHeight="1" spans="1:38">
      <c r="A1993" s="137" t="s">
        <v>29</v>
      </c>
      <c r="B1993" s="137" t="s">
        <v>27</v>
      </c>
      <c r="C1993" s="138" t="s">
        <v>463</v>
      </c>
      <c r="D1993" s="138" t="s">
        <v>125</v>
      </c>
      <c r="E1993" s="137" t="s">
        <v>587</v>
      </c>
      <c r="F1993" s="138" t="s">
        <v>267</v>
      </c>
      <c r="G1993" s="138" t="s">
        <v>732</v>
      </c>
      <c r="H1993" s="147">
        <v>46241.7623842593</v>
      </c>
      <c r="I1993" s="138" t="s">
        <v>2685</v>
      </c>
      <c r="J1993" s="138" t="s">
        <v>3139</v>
      </c>
      <c r="K1993" s="138" t="s">
        <v>601</v>
      </c>
      <c r="L1993" s="138" t="s">
        <v>591</v>
      </c>
      <c r="M1993" s="138" t="s">
        <v>603</v>
      </c>
      <c r="N1993" s="138" t="s">
        <v>613</v>
      </c>
      <c r="O1993" s="138">
        <v>50</v>
      </c>
      <c r="P1993" s="140">
        <v>50</v>
      </c>
      <c r="Q1993" s="137"/>
      <c r="R1993" s="138" t="s">
        <v>610</v>
      </c>
      <c r="S1993" s="138">
        <v>50</v>
      </c>
      <c r="T1993" s="138">
        <v>50</v>
      </c>
      <c r="U1993" s="138">
        <v>50</v>
      </c>
      <c r="V1993" s="140">
        <v>0</v>
      </c>
      <c r="W1993" s="138"/>
      <c r="X1993" s="138"/>
      <c r="Y1993" s="138">
        <v>0</v>
      </c>
      <c r="Z1993" s="138">
        <v>0</v>
      </c>
      <c r="AA1993" s="137"/>
      <c r="AB1993" s="137"/>
      <c r="AC1993" s="137"/>
      <c r="AD1993" s="137"/>
      <c r="AE1993" s="137"/>
      <c r="AF1993" s="137" t="s">
        <v>606</v>
      </c>
      <c r="AG1993" s="137" t="s">
        <v>607</v>
      </c>
      <c r="AH1993" s="148">
        <v>46159</v>
      </c>
      <c r="AI1993" s="137">
        <v>0</v>
      </c>
      <c r="AJ1993" s="137"/>
      <c r="AK1993" s="137" t="s">
        <v>597</v>
      </c>
      <c r="AL1993" s="137"/>
    </row>
    <row r="1994" s="134" customFormat="1" ht="38.8" customHeight="1" spans="1:38">
      <c r="A1994" s="137" t="s">
        <v>29</v>
      </c>
      <c r="B1994" s="137" t="s">
        <v>27</v>
      </c>
      <c r="C1994" s="138" t="s">
        <v>463</v>
      </c>
      <c r="D1994" s="138" t="s">
        <v>125</v>
      </c>
      <c r="E1994" s="137" t="s">
        <v>587</v>
      </c>
      <c r="F1994" s="138" t="s">
        <v>269</v>
      </c>
      <c r="G1994" s="138" t="s">
        <v>655</v>
      </c>
      <c r="H1994" s="147">
        <v>46241.7876273148</v>
      </c>
      <c r="I1994" s="138" t="s">
        <v>2685</v>
      </c>
      <c r="J1994" s="138" t="s">
        <v>3140</v>
      </c>
      <c r="K1994" s="138" t="s">
        <v>601</v>
      </c>
      <c r="L1994" s="138" t="s">
        <v>591</v>
      </c>
      <c r="M1994" s="138" t="s">
        <v>592</v>
      </c>
      <c r="N1994" s="138" t="s">
        <v>613</v>
      </c>
      <c r="O1994" s="138">
        <v>50</v>
      </c>
      <c r="P1994" s="140">
        <v>50</v>
      </c>
      <c r="Q1994" s="137"/>
      <c r="R1994" s="138" t="s">
        <v>610</v>
      </c>
      <c r="S1994" s="138">
        <v>100</v>
      </c>
      <c r="T1994" s="138">
        <v>100</v>
      </c>
      <c r="U1994" s="138">
        <v>50</v>
      </c>
      <c r="V1994" s="140">
        <v>0</v>
      </c>
      <c r="W1994" s="138"/>
      <c r="X1994" s="138"/>
      <c r="Y1994" s="138">
        <v>0</v>
      </c>
      <c r="Z1994" s="138">
        <v>0</v>
      </c>
      <c r="AA1994" s="137"/>
      <c r="AB1994" s="137"/>
      <c r="AC1994" s="137"/>
      <c r="AD1994" s="137"/>
      <c r="AE1994" s="137"/>
      <c r="AF1994" s="137" t="s">
        <v>606</v>
      </c>
      <c r="AG1994" s="137" t="s">
        <v>607</v>
      </c>
      <c r="AH1994" s="148">
        <v>44050</v>
      </c>
      <c r="AI1994" s="137">
        <v>0</v>
      </c>
      <c r="AJ1994" s="137"/>
      <c r="AK1994" s="137" t="s">
        <v>628</v>
      </c>
      <c r="AL1994" s="137"/>
    </row>
    <row r="1995" s="134" customFormat="1" ht="38.8" customHeight="1" spans="1:38">
      <c r="A1995" s="137" t="s">
        <v>29</v>
      </c>
      <c r="B1995" s="137" t="s">
        <v>27</v>
      </c>
      <c r="C1995" s="138" t="s">
        <v>463</v>
      </c>
      <c r="D1995" s="138" t="s">
        <v>125</v>
      </c>
      <c r="E1995" s="137" t="s">
        <v>587</v>
      </c>
      <c r="F1995" s="138" t="s">
        <v>269</v>
      </c>
      <c r="G1995" s="138" t="s">
        <v>655</v>
      </c>
      <c r="H1995" s="147">
        <v>46241.7876273148</v>
      </c>
      <c r="I1995" s="138" t="s">
        <v>2685</v>
      </c>
      <c r="J1995" s="138" t="s">
        <v>3140</v>
      </c>
      <c r="K1995" s="138" t="s">
        <v>601</v>
      </c>
      <c r="L1995" s="138" t="s">
        <v>591</v>
      </c>
      <c r="M1995" s="138" t="s">
        <v>592</v>
      </c>
      <c r="N1995" s="138" t="s">
        <v>793</v>
      </c>
      <c r="O1995" s="138">
        <v>50</v>
      </c>
      <c r="P1995" s="140">
        <v>50</v>
      </c>
      <c r="Q1995" s="137"/>
      <c r="R1995" s="138" t="s">
        <v>666</v>
      </c>
      <c r="S1995" s="138">
        <v>100</v>
      </c>
      <c r="T1995" s="138">
        <v>100</v>
      </c>
      <c r="U1995" s="138">
        <v>50</v>
      </c>
      <c r="V1995" s="140">
        <v>0</v>
      </c>
      <c r="W1995" s="138"/>
      <c r="X1995" s="138"/>
      <c r="Y1995" s="138">
        <v>35</v>
      </c>
      <c r="Z1995" s="138">
        <v>35</v>
      </c>
      <c r="AA1995" s="137"/>
      <c r="AB1995" s="137"/>
      <c r="AC1995" s="137"/>
      <c r="AD1995" s="137"/>
      <c r="AE1995" s="137"/>
      <c r="AF1995" s="137" t="s">
        <v>606</v>
      </c>
      <c r="AG1995" s="137" t="s">
        <v>607</v>
      </c>
      <c r="AH1995" s="148">
        <v>44050</v>
      </c>
      <c r="AI1995" s="137">
        <v>0</v>
      </c>
      <c r="AJ1995" s="137"/>
      <c r="AK1995" s="137" t="s">
        <v>628</v>
      </c>
      <c r="AL1995" s="137"/>
    </row>
    <row r="1996" s="134" customFormat="1" ht="38.8" customHeight="1" spans="1:38">
      <c r="A1996" s="137" t="s">
        <v>29</v>
      </c>
      <c r="B1996" s="137" t="s">
        <v>27</v>
      </c>
      <c r="C1996" s="138" t="s">
        <v>463</v>
      </c>
      <c r="D1996" s="138" t="s">
        <v>125</v>
      </c>
      <c r="E1996" s="137" t="s">
        <v>587</v>
      </c>
      <c r="F1996" s="138" t="s">
        <v>267</v>
      </c>
      <c r="G1996" s="138" t="s">
        <v>732</v>
      </c>
      <c r="H1996" s="147">
        <v>46241.8355208333</v>
      </c>
      <c r="I1996" s="138" t="s">
        <v>3141</v>
      </c>
      <c r="J1996" s="138" t="s">
        <v>3142</v>
      </c>
      <c r="K1996" s="138" t="s">
        <v>601</v>
      </c>
      <c r="L1996" s="138" t="s">
        <v>621</v>
      </c>
      <c r="M1996" s="138" t="s">
        <v>603</v>
      </c>
      <c r="N1996" s="138" t="s">
        <v>604</v>
      </c>
      <c r="O1996" s="138">
        <v>100</v>
      </c>
      <c r="P1996" s="140">
        <v>100</v>
      </c>
      <c r="Q1996" s="137"/>
      <c r="R1996" s="138" t="s">
        <v>605</v>
      </c>
      <c r="S1996" s="138">
        <v>955</v>
      </c>
      <c r="T1996" s="138">
        <v>955</v>
      </c>
      <c r="U1996" s="138">
        <v>100</v>
      </c>
      <c r="V1996" s="140">
        <v>0</v>
      </c>
      <c r="W1996" s="138"/>
      <c r="X1996" s="138"/>
      <c r="Y1996" s="138">
        <v>0</v>
      </c>
      <c r="Z1996" s="138">
        <v>0</v>
      </c>
      <c r="AA1996" s="137"/>
      <c r="AB1996" s="137"/>
      <c r="AC1996" s="137"/>
      <c r="AD1996" s="137"/>
      <c r="AE1996" s="137"/>
      <c r="AF1996" s="137" t="s">
        <v>606</v>
      </c>
      <c r="AG1996" s="137" t="s">
        <v>607</v>
      </c>
      <c r="AH1996" s="148">
        <v>46189</v>
      </c>
      <c r="AI1996" s="137">
        <v>0</v>
      </c>
      <c r="AJ1996" s="137"/>
      <c r="AK1996" s="137" t="s">
        <v>621</v>
      </c>
      <c r="AL1996" s="137"/>
    </row>
    <row r="1997" s="134" customFormat="1" ht="38.8" customHeight="1" spans="1:38">
      <c r="A1997" s="137" t="s">
        <v>29</v>
      </c>
      <c r="B1997" s="137" t="s">
        <v>27</v>
      </c>
      <c r="C1997" s="138" t="s">
        <v>463</v>
      </c>
      <c r="D1997" s="138" t="s">
        <v>125</v>
      </c>
      <c r="E1997" s="137" t="s">
        <v>587</v>
      </c>
      <c r="F1997" s="138" t="s">
        <v>267</v>
      </c>
      <c r="G1997" s="138" t="s">
        <v>732</v>
      </c>
      <c r="H1997" s="147">
        <v>46241.8355208333</v>
      </c>
      <c r="I1997" s="138" t="s">
        <v>3141</v>
      </c>
      <c r="J1997" s="138" t="s">
        <v>3142</v>
      </c>
      <c r="K1997" s="138" t="s">
        <v>601</v>
      </c>
      <c r="L1997" s="138" t="s">
        <v>621</v>
      </c>
      <c r="M1997" s="138" t="s">
        <v>603</v>
      </c>
      <c r="N1997" s="138" t="s">
        <v>623</v>
      </c>
      <c r="O1997" s="138">
        <v>160</v>
      </c>
      <c r="P1997" s="140">
        <v>160</v>
      </c>
      <c r="Q1997" s="137"/>
      <c r="R1997" s="138" t="s">
        <v>605</v>
      </c>
      <c r="S1997" s="138">
        <v>955</v>
      </c>
      <c r="T1997" s="138">
        <v>955</v>
      </c>
      <c r="U1997" s="138">
        <v>160</v>
      </c>
      <c r="V1997" s="140">
        <v>0</v>
      </c>
      <c r="W1997" s="138"/>
      <c r="X1997" s="138"/>
      <c r="Y1997" s="138">
        <v>0</v>
      </c>
      <c r="Z1997" s="138">
        <v>0</v>
      </c>
      <c r="AA1997" s="137"/>
      <c r="AB1997" s="137"/>
      <c r="AC1997" s="137"/>
      <c r="AD1997" s="137"/>
      <c r="AE1997" s="137"/>
      <c r="AF1997" s="137" t="s">
        <v>606</v>
      </c>
      <c r="AG1997" s="137" t="s">
        <v>607</v>
      </c>
      <c r="AH1997" s="148">
        <v>46189</v>
      </c>
      <c r="AI1997" s="137">
        <v>0</v>
      </c>
      <c r="AJ1997" s="137"/>
      <c r="AK1997" s="137" t="s">
        <v>621</v>
      </c>
      <c r="AL1997" s="137"/>
    </row>
    <row r="1998" s="134" customFormat="1" ht="38.8" customHeight="1" spans="1:38">
      <c r="A1998" s="137" t="s">
        <v>29</v>
      </c>
      <c r="B1998" s="137" t="s">
        <v>25</v>
      </c>
      <c r="C1998" s="138" t="s">
        <v>463</v>
      </c>
      <c r="D1998" s="138" t="s">
        <v>97</v>
      </c>
      <c r="E1998" s="137" t="s">
        <v>587</v>
      </c>
      <c r="F1998" s="138" t="s">
        <v>3129</v>
      </c>
      <c r="G1998" s="138" t="s">
        <v>3130</v>
      </c>
      <c r="H1998" s="147">
        <v>46242.4540625</v>
      </c>
      <c r="I1998" s="138" t="s">
        <v>3143</v>
      </c>
      <c r="J1998" s="138" t="s">
        <v>3144</v>
      </c>
      <c r="K1998" s="138" t="s">
        <v>590</v>
      </c>
      <c r="L1998" s="138" t="s">
        <v>602</v>
      </c>
      <c r="M1998" s="138" t="s">
        <v>603</v>
      </c>
      <c r="N1998" s="138" t="s">
        <v>776</v>
      </c>
      <c r="O1998" s="138">
        <v>30</v>
      </c>
      <c r="P1998" s="140">
        <v>30</v>
      </c>
      <c r="Q1998" s="137"/>
      <c r="R1998" s="138" t="s">
        <v>666</v>
      </c>
      <c r="S1998" s="138">
        <v>30</v>
      </c>
      <c r="T1998" s="138">
        <v>30</v>
      </c>
      <c r="U1998" s="138">
        <v>30</v>
      </c>
      <c r="V1998" s="140">
        <v>0</v>
      </c>
      <c r="W1998" s="138"/>
      <c r="X1998" s="138"/>
      <c r="Y1998" s="138">
        <v>0</v>
      </c>
      <c r="Z1998" s="138">
        <v>0</v>
      </c>
      <c r="AA1998" s="137"/>
      <c r="AB1998" s="137"/>
      <c r="AC1998" s="137"/>
      <c r="AD1998" s="137"/>
      <c r="AE1998" s="137"/>
      <c r="AF1998" s="137" t="s">
        <v>606</v>
      </c>
      <c r="AG1998" s="137" t="s">
        <v>607</v>
      </c>
      <c r="AH1998" s="148">
        <v>46155</v>
      </c>
      <c r="AI1998" s="137">
        <v>0</v>
      </c>
      <c r="AJ1998" s="137"/>
      <c r="AK1998" s="137" t="s">
        <v>602</v>
      </c>
      <c r="AL1998" s="137"/>
    </row>
    <row r="1999" s="134" customFormat="1" ht="38.8" customHeight="1" spans="1:38">
      <c r="A1999" s="137" t="s">
        <v>29</v>
      </c>
      <c r="B1999" s="137" t="s">
        <v>27</v>
      </c>
      <c r="C1999" s="138" t="s">
        <v>463</v>
      </c>
      <c r="D1999" s="138" t="s">
        <v>121</v>
      </c>
      <c r="E1999" s="137" t="s">
        <v>587</v>
      </c>
      <c r="F1999" s="138" t="s">
        <v>257</v>
      </c>
      <c r="G1999" s="138" t="s">
        <v>2752</v>
      </c>
      <c r="H1999" s="147">
        <v>46242.4563194444</v>
      </c>
      <c r="I1999" s="138"/>
      <c r="J1999" s="138" t="s">
        <v>3145</v>
      </c>
      <c r="K1999" s="138" t="s">
        <v>601</v>
      </c>
      <c r="L1999" s="138" t="s">
        <v>591</v>
      </c>
      <c r="M1999" s="138" t="s">
        <v>603</v>
      </c>
      <c r="N1999" s="138" t="s">
        <v>769</v>
      </c>
      <c r="O1999" s="138">
        <v>0</v>
      </c>
      <c r="P1999" s="140">
        <v>0</v>
      </c>
      <c r="Q1999" s="137"/>
      <c r="R1999" s="138" t="s">
        <v>610</v>
      </c>
      <c r="S1999" s="138">
        <v>0</v>
      </c>
      <c r="T1999" s="138">
        <v>0</v>
      </c>
      <c r="U1999" s="138">
        <v>0</v>
      </c>
      <c r="V1999" s="140">
        <v>0</v>
      </c>
      <c r="W1999" s="138"/>
      <c r="X1999" s="138"/>
      <c r="Y1999" s="138">
        <v>0</v>
      </c>
      <c r="Z1999" s="138">
        <v>0</v>
      </c>
      <c r="AA1999" s="137"/>
      <c r="AB1999" s="137"/>
      <c r="AC1999" s="137"/>
      <c r="AD1999" s="137"/>
      <c r="AE1999" s="137"/>
      <c r="AF1999" s="137"/>
      <c r="AG1999" s="137" t="s">
        <v>596</v>
      </c>
      <c r="AH1999" s="148">
        <v>46159</v>
      </c>
      <c r="AI1999" s="137">
        <v>0</v>
      </c>
      <c r="AJ1999" s="137"/>
      <c r="AK1999" s="137" t="s">
        <v>628</v>
      </c>
      <c r="AL1999" s="137"/>
    </row>
    <row r="2000" s="134" customFormat="1" ht="38.8" customHeight="1" spans="1:38">
      <c r="A2000" s="137" t="s">
        <v>29</v>
      </c>
      <c r="B2000" s="137" t="s">
        <v>27</v>
      </c>
      <c r="C2000" s="138" t="s">
        <v>463</v>
      </c>
      <c r="D2000" s="138" t="s">
        <v>125</v>
      </c>
      <c r="E2000" s="137" t="s">
        <v>587</v>
      </c>
      <c r="F2000" s="138" t="s">
        <v>267</v>
      </c>
      <c r="G2000" s="138" t="s">
        <v>732</v>
      </c>
      <c r="H2000" s="147">
        <v>46242.5443865741</v>
      </c>
      <c r="I2000" s="138" t="s">
        <v>2689</v>
      </c>
      <c r="J2000" s="138" t="s">
        <v>3146</v>
      </c>
      <c r="K2000" s="138" t="s">
        <v>601</v>
      </c>
      <c r="L2000" s="138" t="s">
        <v>591</v>
      </c>
      <c r="M2000" s="138" t="s">
        <v>603</v>
      </c>
      <c r="N2000" s="138" t="s">
        <v>613</v>
      </c>
      <c r="O2000" s="138">
        <v>50</v>
      </c>
      <c r="P2000" s="140">
        <v>50</v>
      </c>
      <c r="Q2000" s="137"/>
      <c r="R2000" s="138" t="s">
        <v>610</v>
      </c>
      <c r="S2000" s="138">
        <v>50</v>
      </c>
      <c r="T2000" s="138">
        <v>50</v>
      </c>
      <c r="U2000" s="138">
        <v>50</v>
      </c>
      <c r="V2000" s="140">
        <v>0</v>
      </c>
      <c r="W2000" s="138"/>
      <c r="X2000" s="138"/>
      <c r="Y2000" s="138">
        <v>0</v>
      </c>
      <c r="Z2000" s="138">
        <v>0</v>
      </c>
      <c r="AA2000" s="137"/>
      <c r="AB2000" s="137"/>
      <c r="AC2000" s="137"/>
      <c r="AD2000" s="137"/>
      <c r="AE2000" s="137"/>
      <c r="AF2000" s="137" t="s">
        <v>606</v>
      </c>
      <c r="AG2000" s="137" t="s">
        <v>607</v>
      </c>
      <c r="AH2000" s="148">
        <v>46238</v>
      </c>
      <c r="AI2000" s="137">
        <v>0</v>
      </c>
      <c r="AJ2000" s="137"/>
      <c r="AK2000" s="137" t="s">
        <v>628</v>
      </c>
      <c r="AL2000" s="137"/>
    </row>
    <row r="2001" s="134" customFormat="1" ht="38.8" customHeight="1" spans="1:38">
      <c r="A2001" s="137" t="s">
        <v>29</v>
      </c>
      <c r="B2001" s="137" t="s">
        <v>25</v>
      </c>
      <c r="C2001" s="138" t="s">
        <v>463</v>
      </c>
      <c r="D2001" s="138" t="s">
        <v>93</v>
      </c>
      <c r="E2001" s="137" t="s">
        <v>587</v>
      </c>
      <c r="F2001" s="138" t="s">
        <v>351</v>
      </c>
      <c r="G2001" s="138" t="s">
        <v>2534</v>
      </c>
      <c r="H2001" s="147">
        <v>46242.5448611111</v>
      </c>
      <c r="I2001" s="138"/>
      <c r="J2001" s="138" t="s">
        <v>3147</v>
      </c>
      <c r="K2001" s="138" t="s">
        <v>601</v>
      </c>
      <c r="L2001" s="138" t="s">
        <v>591</v>
      </c>
      <c r="M2001" s="138" t="s">
        <v>603</v>
      </c>
      <c r="N2001" s="138" t="s">
        <v>769</v>
      </c>
      <c r="O2001" s="138">
        <v>0</v>
      </c>
      <c r="P2001" s="140">
        <v>0</v>
      </c>
      <c r="Q2001" s="137"/>
      <c r="R2001" s="138" t="s">
        <v>610</v>
      </c>
      <c r="S2001" s="138">
        <v>0</v>
      </c>
      <c r="T2001" s="138">
        <v>0</v>
      </c>
      <c r="U2001" s="138">
        <v>0</v>
      </c>
      <c r="V2001" s="140">
        <v>0</v>
      </c>
      <c r="W2001" s="138"/>
      <c r="X2001" s="138"/>
      <c r="Y2001" s="138">
        <v>0</v>
      </c>
      <c r="Z2001" s="138">
        <v>0</v>
      </c>
      <c r="AA2001" s="137"/>
      <c r="AB2001" s="137"/>
      <c r="AC2001" s="137"/>
      <c r="AD2001" s="137"/>
      <c r="AE2001" s="137"/>
      <c r="AF2001" s="137"/>
      <c r="AG2001" s="137" t="s">
        <v>596</v>
      </c>
      <c r="AH2001" s="148">
        <v>46236</v>
      </c>
      <c r="AI2001" s="137">
        <v>0</v>
      </c>
      <c r="AJ2001" s="137"/>
      <c r="AK2001" s="137" t="s">
        <v>597</v>
      </c>
      <c r="AL2001" s="137"/>
    </row>
    <row r="2002" s="134" customFormat="1" ht="38.8" customHeight="1" spans="1:38">
      <c r="A2002" s="137" t="s">
        <v>29</v>
      </c>
      <c r="B2002" s="137" t="s">
        <v>27</v>
      </c>
      <c r="C2002" s="138" t="s">
        <v>463</v>
      </c>
      <c r="D2002" s="138" t="s">
        <v>122</v>
      </c>
      <c r="E2002" s="137" t="s">
        <v>587</v>
      </c>
      <c r="F2002" s="138" t="s">
        <v>259</v>
      </c>
      <c r="G2002" s="138" t="s">
        <v>2775</v>
      </c>
      <c r="H2002" s="147">
        <v>46242.5528009259</v>
      </c>
      <c r="I2002" s="138" t="s">
        <v>3148</v>
      </c>
      <c r="J2002" s="138" t="s">
        <v>3149</v>
      </c>
      <c r="K2002" s="138" t="s">
        <v>601</v>
      </c>
      <c r="L2002" s="138" t="s">
        <v>591</v>
      </c>
      <c r="M2002" s="138" t="s">
        <v>603</v>
      </c>
      <c r="N2002" s="138" t="s">
        <v>613</v>
      </c>
      <c r="O2002" s="138">
        <v>50</v>
      </c>
      <c r="P2002" s="140">
        <v>50</v>
      </c>
      <c r="Q2002" s="137"/>
      <c r="R2002" s="138" t="s">
        <v>610</v>
      </c>
      <c r="S2002" s="138">
        <v>50</v>
      </c>
      <c r="T2002" s="138">
        <v>50</v>
      </c>
      <c r="U2002" s="138">
        <v>50</v>
      </c>
      <c r="V2002" s="140">
        <v>0</v>
      </c>
      <c r="W2002" s="138"/>
      <c r="X2002" s="138"/>
      <c r="Y2002" s="138">
        <v>0</v>
      </c>
      <c r="Z2002" s="138">
        <v>0</v>
      </c>
      <c r="AA2002" s="137"/>
      <c r="AB2002" s="137"/>
      <c r="AC2002" s="137"/>
      <c r="AD2002" s="137"/>
      <c r="AE2002" s="137"/>
      <c r="AF2002" s="137" t="s">
        <v>606</v>
      </c>
      <c r="AG2002" s="137" t="s">
        <v>607</v>
      </c>
      <c r="AH2002" s="148">
        <v>46239</v>
      </c>
      <c r="AI2002" s="137">
        <v>0</v>
      </c>
      <c r="AJ2002" s="137"/>
      <c r="AK2002" s="137" t="s">
        <v>597</v>
      </c>
      <c r="AL2002" s="137"/>
    </row>
    <row r="2003" s="134" customFormat="1" ht="38.8" customHeight="1" spans="1:38">
      <c r="A2003" s="137" t="s">
        <v>29</v>
      </c>
      <c r="B2003" s="137" t="s">
        <v>27</v>
      </c>
      <c r="C2003" s="138" t="s">
        <v>463</v>
      </c>
      <c r="D2003" s="138" t="s">
        <v>122</v>
      </c>
      <c r="E2003" s="137" t="s">
        <v>587</v>
      </c>
      <c r="F2003" s="138" t="s">
        <v>259</v>
      </c>
      <c r="G2003" s="138" t="s">
        <v>2775</v>
      </c>
      <c r="H2003" s="147">
        <v>46242.5528009259</v>
      </c>
      <c r="I2003" s="138" t="s">
        <v>3148</v>
      </c>
      <c r="J2003" s="138" t="s">
        <v>3149</v>
      </c>
      <c r="K2003" s="138" t="s">
        <v>601</v>
      </c>
      <c r="L2003" s="138" t="s">
        <v>591</v>
      </c>
      <c r="M2003" s="138" t="s">
        <v>603</v>
      </c>
      <c r="N2003" s="138" t="s">
        <v>769</v>
      </c>
      <c r="O2003" s="138">
        <v>0</v>
      </c>
      <c r="P2003" s="140">
        <v>0</v>
      </c>
      <c r="Q2003" s="137"/>
      <c r="R2003" s="138" t="s">
        <v>610</v>
      </c>
      <c r="S2003" s="138">
        <v>50</v>
      </c>
      <c r="T2003" s="138">
        <v>50</v>
      </c>
      <c r="U2003" s="138">
        <v>0</v>
      </c>
      <c r="V2003" s="140">
        <v>0</v>
      </c>
      <c r="W2003" s="138"/>
      <c r="X2003" s="138"/>
      <c r="Y2003" s="138">
        <v>0</v>
      </c>
      <c r="Z2003" s="138">
        <v>0</v>
      </c>
      <c r="AA2003" s="137"/>
      <c r="AB2003" s="137"/>
      <c r="AC2003" s="137"/>
      <c r="AD2003" s="137"/>
      <c r="AE2003" s="137"/>
      <c r="AF2003" s="137" t="s">
        <v>606</v>
      </c>
      <c r="AG2003" s="137" t="s">
        <v>607</v>
      </c>
      <c r="AH2003" s="148">
        <v>46239</v>
      </c>
      <c r="AI2003" s="137">
        <v>0</v>
      </c>
      <c r="AJ2003" s="137"/>
      <c r="AK2003" s="137" t="s">
        <v>597</v>
      </c>
      <c r="AL2003" s="137"/>
    </row>
    <row r="2004" s="134" customFormat="1" ht="38.8" customHeight="1" spans="1:38">
      <c r="A2004" s="137" t="s">
        <v>29</v>
      </c>
      <c r="B2004" s="137" t="s">
        <v>27</v>
      </c>
      <c r="C2004" s="138" t="s">
        <v>463</v>
      </c>
      <c r="D2004" s="138" t="s">
        <v>122</v>
      </c>
      <c r="E2004" s="137" t="s">
        <v>587</v>
      </c>
      <c r="F2004" s="138" t="s">
        <v>259</v>
      </c>
      <c r="G2004" s="138" t="s">
        <v>2775</v>
      </c>
      <c r="H2004" s="147">
        <v>46242.563900463</v>
      </c>
      <c r="I2004" s="138"/>
      <c r="J2004" s="138" t="s">
        <v>3150</v>
      </c>
      <c r="K2004" s="138" t="s">
        <v>601</v>
      </c>
      <c r="L2004" s="138" t="s">
        <v>818</v>
      </c>
      <c r="M2004" s="138" t="s">
        <v>603</v>
      </c>
      <c r="N2004" s="138" t="s">
        <v>769</v>
      </c>
      <c r="O2004" s="138">
        <v>0</v>
      </c>
      <c r="P2004" s="140">
        <v>0</v>
      </c>
      <c r="Q2004" s="137"/>
      <c r="R2004" s="138" t="s">
        <v>610</v>
      </c>
      <c r="S2004" s="138">
        <v>0</v>
      </c>
      <c r="T2004" s="138">
        <v>0</v>
      </c>
      <c r="U2004" s="138">
        <v>0</v>
      </c>
      <c r="V2004" s="140">
        <v>0</v>
      </c>
      <c r="W2004" s="138"/>
      <c r="X2004" s="138"/>
      <c r="Y2004" s="138">
        <v>0</v>
      </c>
      <c r="Z2004" s="138">
        <v>0</v>
      </c>
      <c r="AA2004" s="137"/>
      <c r="AB2004" s="137"/>
      <c r="AC2004" s="137"/>
      <c r="AD2004" s="137"/>
      <c r="AE2004" s="137"/>
      <c r="AF2004" s="137"/>
      <c r="AG2004" s="137" t="s">
        <v>596</v>
      </c>
      <c r="AH2004" s="148">
        <v>46241</v>
      </c>
      <c r="AI2004" s="137">
        <v>0</v>
      </c>
      <c r="AJ2004" s="137"/>
      <c r="AK2004" s="137" t="s">
        <v>818</v>
      </c>
      <c r="AL2004" s="137"/>
    </row>
    <row r="2005" s="134" customFormat="1" ht="38.8" customHeight="1" spans="1:38">
      <c r="A2005" s="137" t="s">
        <v>29</v>
      </c>
      <c r="B2005" s="137" t="s">
        <v>27</v>
      </c>
      <c r="C2005" s="138" t="s">
        <v>463</v>
      </c>
      <c r="D2005" s="138" t="s">
        <v>125</v>
      </c>
      <c r="E2005" s="137" t="s">
        <v>587</v>
      </c>
      <c r="F2005" s="138" t="s">
        <v>270</v>
      </c>
      <c r="G2005" s="138" t="s">
        <v>2889</v>
      </c>
      <c r="H2005" s="147">
        <v>46242.6379861111</v>
      </c>
      <c r="I2005" s="138" t="s">
        <v>2689</v>
      </c>
      <c r="J2005" s="138" t="s">
        <v>3151</v>
      </c>
      <c r="K2005" s="138" t="s">
        <v>601</v>
      </c>
      <c r="L2005" s="138" t="s">
        <v>591</v>
      </c>
      <c r="M2005" s="138" t="s">
        <v>603</v>
      </c>
      <c r="N2005" s="138" t="s">
        <v>613</v>
      </c>
      <c r="O2005" s="138">
        <v>50</v>
      </c>
      <c r="P2005" s="140">
        <v>50</v>
      </c>
      <c r="Q2005" s="137"/>
      <c r="R2005" s="138" t="s">
        <v>610</v>
      </c>
      <c r="S2005" s="138">
        <v>50</v>
      </c>
      <c r="T2005" s="138">
        <v>50</v>
      </c>
      <c r="U2005" s="138">
        <v>50</v>
      </c>
      <c r="V2005" s="140">
        <v>0</v>
      </c>
      <c r="W2005" s="138"/>
      <c r="X2005" s="138"/>
      <c r="Y2005" s="138">
        <v>0</v>
      </c>
      <c r="Z2005" s="138">
        <v>0</v>
      </c>
      <c r="AA2005" s="137"/>
      <c r="AB2005" s="137"/>
      <c r="AC2005" s="137"/>
      <c r="AD2005" s="137"/>
      <c r="AE2005" s="137"/>
      <c r="AF2005" s="137" t="s">
        <v>606</v>
      </c>
      <c r="AG2005" s="137" t="s">
        <v>607</v>
      </c>
      <c r="AH2005" s="148">
        <v>46239</v>
      </c>
      <c r="AI2005" s="137">
        <v>0</v>
      </c>
      <c r="AJ2005" s="137"/>
      <c r="AK2005" s="137" t="s">
        <v>597</v>
      </c>
      <c r="AL2005" s="137"/>
    </row>
    <row r="2006" s="134" customFormat="1" ht="38.8" customHeight="1" spans="1:38">
      <c r="A2006" s="137" t="s">
        <v>29</v>
      </c>
      <c r="B2006" s="137" t="s">
        <v>25</v>
      </c>
      <c r="C2006" s="138" t="s">
        <v>463</v>
      </c>
      <c r="D2006" s="138" t="s">
        <v>99</v>
      </c>
      <c r="E2006" s="137" t="s">
        <v>587</v>
      </c>
      <c r="F2006" s="138" t="s">
        <v>375</v>
      </c>
      <c r="G2006" s="138" t="s">
        <v>643</v>
      </c>
      <c r="H2006" s="147">
        <v>46242.6536226852</v>
      </c>
      <c r="I2006" s="138" t="s">
        <v>3152</v>
      </c>
      <c r="J2006" s="138" t="s">
        <v>3153</v>
      </c>
      <c r="K2006" s="138" t="s">
        <v>601</v>
      </c>
      <c r="L2006" s="138" t="s">
        <v>591</v>
      </c>
      <c r="M2006" s="138" t="s">
        <v>603</v>
      </c>
      <c r="N2006" s="138" t="s">
        <v>613</v>
      </c>
      <c r="O2006" s="138">
        <v>50</v>
      </c>
      <c r="P2006" s="140">
        <v>50</v>
      </c>
      <c r="Q2006" s="137"/>
      <c r="R2006" s="138" t="s">
        <v>610</v>
      </c>
      <c r="S2006" s="138">
        <v>50</v>
      </c>
      <c r="T2006" s="138">
        <v>50</v>
      </c>
      <c r="U2006" s="138">
        <v>50</v>
      </c>
      <c r="V2006" s="140">
        <v>0</v>
      </c>
      <c r="W2006" s="138"/>
      <c r="X2006" s="138"/>
      <c r="Y2006" s="138">
        <v>0</v>
      </c>
      <c r="Z2006" s="138">
        <v>0</v>
      </c>
      <c r="AA2006" s="137"/>
      <c r="AB2006" s="137"/>
      <c r="AC2006" s="137"/>
      <c r="AD2006" s="137"/>
      <c r="AE2006" s="137"/>
      <c r="AF2006" s="137" t="s">
        <v>606</v>
      </c>
      <c r="AG2006" s="137" t="s">
        <v>607</v>
      </c>
      <c r="AH2006" s="148">
        <v>46241</v>
      </c>
      <c r="AI2006" s="137">
        <v>0</v>
      </c>
      <c r="AJ2006" s="137"/>
      <c r="AK2006" s="137" t="s">
        <v>597</v>
      </c>
      <c r="AL2006" s="137"/>
    </row>
    <row r="2007" s="134" customFormat="1" ht="38.8" customHeight="1" spans="1:38">
      <c r="A2007" s="137" t="s">
        <v>29</v>
      </c>
      <c r="B2007" s="137" t="s">
        <v>27</v>
      </c>
      <c r="C2007" s="138" t="s">
        <v>463</v>
      </c>
      <c r="D2007" s="138" t="s">
        <v>125</v>
      </c>
      <c r="E2007" s="137" t="s">
        <v>587</v>
      </c>
      <c r="F2007" s="138" t="s">
        <v>269</v>
      </c>
      <c r="G2007" s="138" t="s">
        <v>655</v>
      </c>
      <c r="H2007" s="147">
        <v>46242.7082986111</v>
      </c>
      <c r="I2007" s="138"/>
      <c r="J2007" s="138" t="s">
        <v>3154</v>
      </c>
      <c r="K2007" s="138" t="s">
        <v>601</v>
      </c>
      <c r="L2007" s="138" t="s">
        <v>591</v>
      </c>
      <c r="M2007" s="138" t="s">
        <v>603</v>
      </c>
      <c r="N2007" s="138" t="s">
        <v>769</v>
      </c>
      <c r="O2007" s="138">
        <v>0</v>
      </c>
      <c r="P2007" s="140">
        <v>0</v>
      </c>
      <c r="Q2007" s="137"/>
      <c r="R2007" s="138" t="s">
        <v>610</v>
      </c>
      <c r="S2007" s="138">
        <v>0</v>
      </c>
      <c r="T2007" s="138">
        <v>0</v>
      </c>
      <c r="U2007" s="138">
        <v>0</v>
      </c>
      <c r="V2007" s="140">
        <v>0</v>
      </c>
      <c r="W2007" s="138"/>
      <c r="X2007" s="138"/>
      <c r="Y2007" s="138">
        <v>0</v>
      </c>
      <c r="Z2007" s="138">
        <v>0</v>
      </c>
      <c r="AA2007" s="137"/>
      <c r="AB2007" s="137"/>
      <c r="AC2007" s="137"/>
      <c r="AD2007" s="137"/>
      <c r="AE2007" s="137"/>
      <c r="AF2007" s="137"/>
      <c r="AG2007" s="137" t="s">
        <v>596</v>
      </c>
      <c r="AH2007" s="148">
        <v>46241</v>
      </c>
      <c r="AI2007" s="137">
        <v>0</v>
      </c>
      <c r="AJ2007" s="137"/>
      <c r="AK2007" s="137" t="s">
        <v>597</v>
      </c>
      <c r="AL2007" s="137"/>
    </row>
    <row r="2008" s="134" customFormat="1" ht="38.8" customHeight="1" spans="1:38">
      <c r="A2008" s="137" t="s">
        <v>29</v>
      </c>
      <c r="B2008" s="137" t="s">
        <v>27</v>
      </c>
      <c r="C2008" s="138" t="s">
        <v>463</v>
      </c>
      <c r="D2008" s="138" t="s">
        <v>122</v>
      </c>
      <c r="E2008" s="137" t="s">
        <v>587</v>
      </c>
      <c r="F2008" s="138" t="s">
        <v>259</v>
      </c>
      <c r="G2008" s="138" t="s">
        <v>2775</v>
      </c>
      <c r="H2008" s="147">
        <v>46242.7098263889</v>
      </c>
      <c r="I2008" s="138" t="s">
        <v>3148</v>
      </c>
      <c r="J2008" s="138" t="s">
        <v>3155</v>
      </c>
      <c r="K2008" s="138" t="s">
        <v>601</v>
      </c>
      <c r="L2008" s="138" t="s">
        <v>591</v>
      </c>
      <c r="M2008" s="138" t="s">
        <v>603</v>
      </c>
      <c r="N2008" s="138" t="s">
        <v>613</v>
      </c>
      <c r="O2008" s="138">
        <v>50</v>
      </c>
      <c r="P2008" s="140">
        <v>50</v>
      </c>
      <c r="Q2008" s="137"/>
      <c r="R2008" s="138" t="s">
        <v>610</v>
      </c>
      <c r="S2008" s="138">
        <v>50</v>
      </c>
      <c r="T2008" s="138">
        <v>50</v>
      </c>
      <c r="U2008" s="138">
        <v>50</v>
      </c>
      <c r="V2008" s="140">
        <v>0</v>
      </c>
      <c r="W2008" s="138"/>
      <c r="X2008" s="138"/>
      <c r="Y2008" s="138">
        <v>0</v>
      </c>
      <c r="Z2008" s="138">
        <v>0</v>
      </c>
      <c r="AA2008" s="137"/>
      <c r="AB2008" s="137"/>
      <c r="AC2008" s="137"/>
      <c r="AD2008" s="137"/>
      <c r="AE2008" s="137"/>
      <c r="AF2008" s="137" t="s">
        <v>606</v>
      </c>
      <c r="AG2008" s="137" t="s">
        <v>607</v>
      </c>
      <c r="AH2008" s="148">
        <v>46240</v>
      </c>
      <c r="AI2008" s="137">
        <v>0</v>
      </c>
      <c r="AJ2008" s="137"/>
      <c r="AK2008" s="137" t="s">
        <v>726</v>
      </c>
      <c r="AL2008" s="137"/>
    </row>
    <row r="2009" s="134" customFormat="1" ht="38.8" customHeight="1" spans="1:38">
      <c r="A2009" s="137" t="s">
        <v>29</v>
      </c>
      <c r="B2009" s="137" t="s">
        <v>25</v>
      </c>
      <c r="C2009" s="138" t="s">
        <v>463</v>
      </c>
      <c r="D2009" s="138" t="s">
        <v>93</v>
      </c>
      <c r="E2009" s="137" t="s">
        <v>587</v>
      </c>
      <c r="F2009" s="138" t="s">
        <v>352</v>
      </c>
      <c r="G2009" s="138" t="s">
        <v>2550</v>
      </c>
      <c r="H2009" s="147">
        <v>46242.7311921296</v>
      </c>
      <c r="I2009" s="138"/>
      <c r="J2009" s="138" t="s">
        <v>3156</v>
      </c>
      <c r="K2009" s="138" t="s">
        <v>601</v>
      </c>
      <c r="L2009" s="138" t="s">
        <v>591</v>
      </c>
      <c r="M2009" s="138" t="s">
        <v>603</v>
      </c>
      <c r="N2009" s="138" t="s">
        <v>769</v>
      </c>
      <c r="O2009" s="138">
        <v>0</v>
      </c>
      <c r="P2009" s="140">
        <v>0</v>
      </c>
      <c r="Q2009" s="137"/>
      <c r="R2009" s="138" t="s">
        <v>610</v>
      </c>
      <c r="S2009" s="138">
        <v>0</v>
      </c>
      <c r="T2009" s="138">
        <v>0</v>
      </c>
      <c r="U2009" s="138">
        <v>0</v>
      </c>
      <c r="V2009" s="140">
        <v>0</v>
      </c>
      <c r="W2009" s="138"/>
      <c r="X2009" s="138"/>
      <c r="Y2009" s="138">
        <v>0</v>
      </c>
      <c r="Z2009" s="138">
        <v>0</v>
      </c>
      <c r="AA2009" s="137"/>
      <c r="AB2009" s="137"/>
      <c r="AC2009" s="137"/>
      <c r="AD2009" s="137"/>
      <c r="AE2009" s="137"/>
      <c r="AF2009" s="137"/>
      <c r="AG2009" s="137" t="s">
        <v>596</v>
      </c>
      <c r="AH2009" s="148">
        <v>46239</v>
      </c>
      <c r="AI2009" s="137">
        <v>0</v>
      </c>
      <c r="AJ2009" s="137"/>
      <c r="AK2009" s="137" t="s">
        <v>597</v>
      </c>
      <c r="AL2009" s="137"/>
    </row>
    <row r="2010" s="134" customFormat="1" ht="38.8" customHeight="1" spans="1:38">
      <c r="A2010" s="137" t="s">
        <v>29</v>
      </c>
      <c r="B2010" s="137" t="s">
        <v>25</v>
      </c>
      <c r="C2010" s="138" t="s">
        <v>463</v>
      </c>
      <c r="D2010" s="138" t="s">
        <v>95</v>
      </c>
      <c r="E2010" s="137" t="s">
        <v>587</v>
      </c>
      <c r="F2010" s="138" t="s">
        <v>362</v>
      </c>
      <c r="G2010" s="138" t="s">
        <v>714</v>
      </c>
      <c r="H2010" s="147">
        <v>46242.7404398148</v>
      </c>
      <c r="I2010" s="138" t="s">
        <v>3157</v>
      </c>
      <c r="J2010" s="138" t="s">
        <v>3158</v>
      </c>
      <c r="K2010" s="138" t="s">
        <v>601</v>
      </c>
      <c r="L2010" s="138" t="s">
        <v>591</v>
      </c>
      <c r="M2010" s="138" t="s">
        <v>603</v>
      </c>
      <c r="N2010" s="138" t="s">
        <v>2108</v>
      </c>
      <c r="O2010" s="138">
        <v>-50</v>
      </c>
      <c r="P2010" s="140">
        <v>-50</v>
      </c>
      <c r="Q2010" s="137"/>
      <c r="R2010" s="138" t="s">
        <v>1132</v>
      </c>
      <c r="S2010" s="138">
        <v>-50</v>
      </c>
      <c r="T2010" s="138">
        <v>-50</v>
      </c>
      <c r="U2010" s="138">
        <v>-50</v>
      </c>
      <c r="V2010" s="140">
        <v>0</v>
      </c>
      <c r="W2010" s="138"/>
      <c r="X2010" s="138"/>
      <c r="Y2010" s="138">
        <v>0</v>
      </c>
      <c r="Z2010" s="138">
        <v>0</v>
      </c>
      <c r="AA2010" s="137"/>
      <c r="AB2010" s="137"/>
      <c r="AC2010" s="137"/>
      <c r="AD2010" s="137"/>
      <c r="AE2010" s="137"/>
      <c r="AF2010" s="137"/>
      <c r="AG2010" s="137" t="s">
        <v>596</v>
      </c>
      <c r="AH2010" s="148">
        <v>46241</v>
      </c>
      <c r="AI2010" s="137">
        <v>0</v>
      </c>
      <c r="AJ2010" s="137"/>
      <c r="AK2010" s="137" t="s">
        <v>628</v>
      </c>
      <c r="AL2010" s="137"/>
    </row>
    <row r="2011" s="134" customFormat="1" ht="38.8" customHeight="1" spans="1:38">
      <c r="A2011" s="137" t="s">
        <v>29</v>
      </c>
      <c r="B2011" s="137" t="s">
        <v>25</v>
      </c>
      <c r="C2011" s="138" t="s">
        <v>463</v>
      </c>
      <c r="D2011" s="138" t="s">
        <v>78</v>
      </c>
      <c r="E2011" s="137" t="s">
        <v>587</v>
      </c>
      <c r="F2011" s="138" t="s">
        <v>322</v>
      </c>
      <c r="G2011" s="138" t="s">
        <v>2879</v>
      </c>
      <c r="H2011" s="147">
        <v>46242.8142708333</v>
      </c>
      <c r="I2011" s="138"/>
      <c r="J2011" s="138" t="s">
        <v>3159</v>
      </c>
      <c r="K2011" s="138" t="s">
        <v>601</v>
      </c>
      <c r="L2011" s="138" t="s">
        <v>591</v>
      </c>
      <c r="M2011" s="138" t="s">
        <v>603</v>
      </c>
      <c r="N2011" s="138" t="s">
        <v>769</v>
      </c>
      <c r="O2011" s="138">
        <v>0</v>
      </c>
      <c r="P2011" s="140">
        <v>0</v>
      </c>
      <c r="Q2011" s="137"/>
      <c r="R2011" s="138" t="s">
        <v>610</v>
      </c>
      <c r="S2011" s="138">
        <v>0</v>
      </c>
      <c r="T2011" s="138">
        <v>0</v>
      </c>
      <c r="U2011" s="138">
        <v>0</v>
      </c>
      <c r="V2011" s="140">
        <v>0</v>
      </c>
      <c r="W2011" s="138"/>
      <c r="X2011" s="138"/>
      <c r="Y2011" s="138">
        <v>0</v>
      </c>
      <c r="Z2011" s="138">
        <v>0</v>
      </c>
      <c r="AA2011" s="137"/>
      <c r="AB2011" s="137"/>
      <c r="AC2011" s="137"/>
      <c r="AD2011" s="137"/>
      <c r="AE2011" s="137"/>
      <c r="AF2011" s="137"/>
      <c r="AG2011" s="137" t="s">
        <v>596</v>
      </c>
      <c r="AH2011" s="148">
        <v>46235</v>
      </c>
      <c r="AI2011" s="137">
        <v>0</v>
      </c>
      <c r="AJ2011" s="137"/>
      <c r="AK2011" s="137" t="s">
        <v>628</v>
      </c>
      <c r="AL2011" s="137"/>
    </row>
    <row r="2012" s="134" customFormat="1" ht="38.8" customHeight="1" spans="1:38">
      <c r="A2012" s="137" t="s">
        <v>29</v>
      </c>
      <c r="B2012" s="137" t="s">
        <v>27</v>
      </c>
      <c r="C2012" s="138" t="s">
        <v>463</v>
      </c>
      <c r="D2012" s="138" t="s">
        <v>122</v>
      </c>
      <c r="E2012" s="137" t="s">
        <v>587</v>
      </c>
      <c r="F2012" s="138" t="s">
        <v>259</v>
      </c>
      <c r="G2012" s="138" t="s">
        <v>2775</v>
      </c>
      <c r="H2012" s="147">
        <v>46242.8614467593</v>
      </c>
      <c r="I2012" s="138" t="s">
        <v>3148</v>
      </c>
      <c r="J2012" s="138" t="s">
        <v>3160</v>
      </c>
      <c r="K2012" s="138" t="s">
        <v>590</v>
      </c>
      <c r="L2012" s="138" t="s">
        <v>591</v>
      </c>
      <c r="M2012" s="138" t="s">
        <v>592</v>
      </c>
      <c r="N2012" s="138" t="s">
        <v>776</v>
      </c>
      <c r="O2012" s="138">
        <v>30</v>
      </c>
      <c r="P2012" s="140">
        <v>30</v>
      </c>
      <c r="Q2012" s="137"/>
      <c r="R2012" s="138" t="s">
        <v>666</v>
      </c>
      <c r="S2012" s="138">
        <v>90</v>
      </c>
      <c r="T2012" s="138">
        <v>90</v>
      </c>
      <c r="U2012" s="138">
        <v>30</v>
      </c>
      <c r="V2012" s="140">
        <v>0</v>
      </c>
      <c r="W2012" s="138"/>
      <c r="X2012" s="138"/>
      <c r="Y2012" s="138">
        <v>0</v>
      </c>
      <c r="Z2012" s="138">
        <v>0</v>
      </c>
      <c r="AA2012" s="137"/>
      <c r="AB2012" s="137"/>
      <c r="AC2012" s="137"/>
      <c r="AD2012" s="137"/>
      <c r="AE2012" s="137"/>
      <c r="AF2012" s="137" t="s">
        <v>606</v>
      </c>
      <c r="AG2012" s="137" t="s">
        <v>607</v>
      </c>
      <c r="AH2012" s="148">
        <v>43288</v>
      </c>
      <c r="AI2012" s="137">
        <v>0</v>
      </c>
      <c r="AJ2012" s="137"/>
      <c r="AK2012" s="137" t="s">
        <v>597</v>
      </c>
      <c r="AL2012" s="137"/>
    </row>
    <row r="2013" s="134" customFormat="1" ht="38.8" customHeight="1" spans="1:38">
      <c r="A2013" s="137" t="s">
        <v>29</v>
      </c>
      <c r="B2013" s="137" t="s">
        <v>27</v>
      </c>
      <c r="C2013" s="138" t="s">
        <v>463</v>
      </c>
      <c r="D2013" s="138" t="s">
        <v>121</v>
      </c>
      <c r="E2013" s="137" t="s">
        <v>587</v>
      </c>
      <c r="F2013" s="138" t="s">
        <v>258</v>
      </c>
      <c r="G2013" s="138" t="s">
        <v>2799</v>
      </c>
      <c r="H2013" s="147">
        <v>46243.3628472222</v>
      </c>
      <c r="I2013" s="138"/>
      <c r="J2013" s="138" t="s">
        <v>3161</v>
      </c>
      <c r="K2013" s="138" t="s">
        <v>601</v>
      </c>
      <c r="L2013" s="138" t="s">
        <v>818</v>
      </c>
      <c r="M2013" s="138" t="s">
        <v>603</v>
      </c>
      <c r="N2013" s="138" t="s">
        <v>769</v>
      </c>
      <c r="O2013" s="138">
        <v>0</v>
      </c>
      <c r="P2013" s="140">
        <v>0</v>
      </c>
      <c r="Q2013" s="137"/>
      <c r="R2013" s="138" t="s">
        <v>610</v>
      </c>
      <c r="S2013" s="138">
        <v>0</v>
      </c>
      <c r="T2013" s="138">
        <v>0</v>
      </c>
      <c r="U2013" s="138">
        <v>0</v>
      </c>
      <c r="V2013" s="140">
        <v>0</v>
      </c>
      <c r="W2013" s="138"/>
      <c r="X2013" s="138"/>
      <c r="Y2013" s="138">
        <v>0</v>
      </c>
      <c r="Z2013" s="138">
        <v>0</v>
      </c>
      <c r="AA2013" s="137"/>
      <c r="AB2013" s="137"/>
      <c r="AC2013" s="137"/>
      <c r="AD2013" s="137"/>
      <c r="AE2013" s="137"/>
      <c r="AF2013" s="137"/>
      <c r="AG2013" s="137" t="s">
        <v>596</v>
      </c>
      <c r="AH2013" s="148">
        <v>46242</v>
      </c>
      <c r="AI2013" s="137">
        <v>0</v>
      </c>
      <c r="AJ2013" s="137"/>
      <c r="AK2013" s="137" t="s">
        <v>818</v>
      </c>
      <c r="AL2013" s="137"/>
    </row>
    <row r="2014" s="134" customFormat="1" ht="38.8" customHeight="1" spans="1:38">
      <c r="A2014" s="137" t="s">
        <v>29</v>
      </c>
      <c r="B2014" s="137" t="s">
        <v>27</v>
      </c>
      <c r="C2014" s="138" t="s">
        <v>463</v>
      </c>
      <c r="D2014" s="138" t="s">
        <v>121</v>
      </c>
      <c r="E2014" s="137" t="s">
        <v>587</v>
      </c>
      <c r="F2014" s="138" t="s">
        <v>258</v>
      </c>
      <c r="G2014" s="138" t="s">
        <v>2799</v>
      </c>
      <c r="H2014" s="147">
        <v>46243.3743402778</v>
      </c>
      <c r="I2014" s="138"/>
      <c r="J2014" s="138" t="s">
        <v>3162</v>
      </c>
      <c r="K2014" s="138" t="s">
        <v>601</v>
      </c>
      <c r="L2014" s="138" t="s">
        <v>818</v>
      </c>
      <c r="M2014" s="138" t="s">
        <v>603</v>
      </c>
      <c r="N2014" s="138" t="s">
        <v>769</v>
      </c>
      <c r="O2014" s="138">
        <v>0</v>
      </c>
      <c r="P2014" s="140">
        <v>0</v>
      </c>
      <c r="Q2014" s="137"/>
      <c r="R2014" s="138" t="s">
        <v>610</v>
      </c>
      <c r="S2014" s="138">
        <v>0</v>
      </c>
      <c r="T2014" s="138">
        <v>0</v>
      </c>
      <c r="U2014" s="138">
        <v>0</v>
      </c>
      <c r="V2014" s="140">
        <v>0</v>
      </c>
      <c r="W2014" s="138"/>
      <c r="X2014" s="138"/>
      <c r="Y2014" s="138">
        <v>0</v>
      </c>
      <c r="Z2014" s="138">
        <v>0</v>
      </c>
      <c r="AA2014" s="137"/>
      <c r="AB2014" s="137"/>
      <c r="AC2014" s="137"/>
      <c r="AD2014" s="137"/>
      <c r="AE2014" s="137"/>
      <c r="AF2014" s="137"/>
      <c r="AG2014" s="137" t="s">
        <v>596</v>
      </c>
      <c r="AH2014" s="148">
        <v>46238</v>
      </c>
      <c r="AI2014" s="137">
        <v>0</v>
      </c>
      <c r="AJ2014" s="137"/>
      <c r="AK2014" s="137" t="s">
        <v>818</v>
      </c>
      <c r="AL2014" s="137"/>
    </row>
    <row r="2015" s="134" customFormat="1" ht="38.8" customHeight="1" spans="1:38">
      <c r="A2015" s="137" t="s">
        <v>29</v>
      </c>
      <c r="B2015" s="137" t="s">
        <v>27</v>
      </c>
      <c r="C2015" s="138" t="s">
        <v>463</v>
      </c>
      <c r="D2015" s="138" t="s">
        <v>121</v>
      </c>
      <c r="E2015" s="137" t="s">
        <v>587</v>
      </c>
      <c r="F2015" s="138" t="s">
        <v>257</v>
      </c>
      <c r="G2015" s="138" t="s">
        <v>2752</v>
      </c>
      <c r="H2015" s="147">
        <v>46243.3751388889</v>
      </c>
      <c r="I2015" s="138"/>
      <c r="J2015" s="138" t="s">
        <v>3163</v>
      </c>
      <c r="K2015" s="138" t="s">
        <v>601</v>
      </c>
      <c r="L2015" s="138" t="s">
        <v>818</v>
      </c>
      <c r="M2015" s="138" t="s">
        <v>603</v>
      </c>
      <c r="N2015" s="138" t="s">
        <v>769</v>
      </c>
      <c r="O2015" s="138">
        <v>0</v>
      </c>
      <c r="P2015" s="140">
        <v>0</v>
      </c>
      <c r="Q2015" s="137"/>
      <c r="R2015" s="138" t="s">
        <v>610</v>
      </c>
      <c r="S2015" s="138">
        <v>0</v>
      </c>
      <c r="T2015" s="138">
        <v>0</v>
      </c>
      <c r="U2015" s="138">
        <v>0</v>
      </c>
      <c r="V2015" s="140">
        <v>0</v>
      </c>
      <c r="W2015" s="138"/>
      <c r="X2015" s="138"/>
      <c r="Y2015" s="138">
        <v>0</v>
      </c>
      <c r="Z2015" s="138">
        <v>0</v>
      </c>
      <c r="AA2015" s="137"/>
      <c r="AB2015" s="137"/>
      <c r="AC2015" s="137"/>
      <c r="AD2015" s="137"/>
      <c r="AE2015" s="137"/>
      <c r="AF2015" s="137"/>
      <c r="AG2015" s="137" t="s">
        <v>596</v>
      </c>
      <c r="AH2015" s="148">
        <v>46138</v>
      </c>
      <c r="AI2015" s="137">
        <v>0</v>
      </c>
      <c r="AJ2015" s="137"/>
      <c r="AK2015" s="137" t="s">
        <v>818</v>
      </c>
      <c r="AL2015" s="137"/>
    </row>
    <row r="2016" s="134" customFormat="1" ht="38.8" customHeight="1" spans="1:38">
      <c r="A2016" s="137" t="s">
        <v>29</v>
      </c>
      <c r="B2016" s="137" t="s">
        <v>25</v>
      </c>
      <c r="C2016" s="138" t="s">
        <v>463</v>
      </c>
      <c r="D2016" s="138" t="s">
        <v>87</v>
      </c>
      <c r="E2016" s="137" t="s">
        <v>587</v>
      </c>
      <c r="F2016" s="138" t="s">
        <v>336</v>
      </c>
      <c r="G2016" s="138" t="s">
        <v>3087</v>
      </c>
      <c r="H2016" s="147">
        <v>46243.3848842593</v>
      </c>
      <c r="I2016" s="138"/>
      <c r="J2016" s="138" t="s">
        <v>3164</v>
      </c>
      <c r="K2016" s="138" t="s">
        <v>601</v>
      </c>
      <c r="L2016" s="138" t="s">
        <v>591</v>
      </c>
      <c r="M2016" s="138" t="s">
        <v>603</v>
      </c>
      <c r="N2016" s="138" t="s">
        <v>769</v>
      </c>
      <c r="O2016" s="138">
        <v>0</v>
      </c>
      <c r="P2016" s="140">
        <v>0</v>
      </c>
      <c r="Q2016" s="137"/>
      <c r="R2016" s="138" t="s">
        <v>610</v>
      </c>
      <c r="S2016" s="138">
        <v>0</v>
      </c>
      <c r="T2016" s="138">
        <v>0</v>
      </c>
      <c r="U2016" s="138">
        <v>0</v>
      </c>
      <c r="V2016" s="140">
        <v>0</v>
      </c>
      <c r="W2016" s="138"/>
      <c r="X2016" s="138"/>
      <c r="Y2016" s="138">
        <v>0</v>
      </c>
      <c r="Z2016" s="138">
        <v>0</v>
      </c>
      <c r="AA2016" s="137"/>
      <c r="AB2016" s="137"/>
      <c r="AC2016" s="137"/>
      <c r="AD2016" s="137"/>
      <c r="AE2016" s="137"/>
      <c r="AF2016" s="137"/>
      <c r="AG2016" s="137" t="s">
        <v>596</v>
      </c>
      <c r="AH2016" s="148">
        <v>46242</v>
      </c>
      <c r="AI2016" s="137">
        <v>0</v>
      </c>
      <c r="AJ2016" s="137"/>
      <c r="AK2016" s="137" t="s">
        <v>597</v>
      </c>
      <c r="AL2016" s="137"/>
    </row>
    <row r="2017" s="134" customFormat="1" ht="38.8" customHeight="1" spans="1:38">
      <c r="A2017" s="137" t="s">
        <v>29</v>
      </c>
      <c r="B2017" s="137" t="s">
        <v>27</v>
      </c>
      <c r="C2017" s="138" t="s">
        <v>463</v>
      </c>
      <c r="D2017" s="138" t="s">
        <v>121</v>
      </c>
      <c r="E2017" s="137" t="s">
        <v>587</v>
      </c>
      <c r="F2017" s="138" t="s">
        <v>258</v>
      </c>
      <c r="G2017" s="138" t="s">
        <v>2799</v>
      </c>
      <c r="H2017" s="147">
        <v>46243.3905555556</v>
      </c>
      <c r="I2017" s="138"/>
      <c r="J2017" s="138" t="s">
        <v>3165</v>
      </c>
      <c r="K2017" s="138" t="s">
        <v>601</v>
      </c>
      <c r="L2017" s="138" t="s">
        <v>818</v>
      </c>
      <c r="M2017" s="138" t="s">
        <v>603</v>
      </c>
      <c r="N2017" s="138" t="s">
        <v>769</v>
      </c>
      <c r="O2017" s="138">
        <v>0</v>
      </c>
      <c r="P2017" s="140">
        <v>0</v>
      </c>
      <c r="Q2017" s="137"/>
      <c r="R2017" s="138" t="s">
        <v>610</v>
      </c>
      <c r="S2017" s="138">
        <v>0</v>
      </c>
      <c r="T2017" s="138">
        <v>0</v>
      </c>
      <c r="U2017" s="138">
        <v>0</v>
      </c>
      <c r="V2017" s="140">
        <v>0</v>
      </c>
      <c r="W2017" s="138"/>
      <c r="X2017" s="138"/>
      <c r="Y2017" s="138">
        <v>0</v>
      </c>
      <c r="Z2017" s="138">
        <v>0</v>
      </c>
      <c r="AA2017" s="137"/>
      <c r="AB2017" s="137"/>
      <c r="AC2017" s="137"/>
      <c r="AD2017" s="137"/>
      <c r="AE2017" s="137"/>
      <c r="AF2017" s="137"/>
      <c r="AG2017" s="137" t="s">
        <v>596</v>
      </c>
      <c r="AH2017" s="148">
        <v>46242</v>
      </c>
      <c r="AI2017" s="137">
        <v>0</v>
      </c>
      <c r="AJ2017" s="137"/>
      <c r="AK2017" s="137" t="s">
        <v>818</v>
      </c>
      <c r="AL2017" s="137"/>
    </row>
    <row r="2018" s="134" customFormat="1" ht="38.8" customHeight="1" spans="1:38">
      <c r="A2018" s="137" t="s">
        <v>29</v>
      </c>
      <c r="B2018" s="137" t="s">
        <v>27</v>
      </c>
      <c r="C2018" s="138" t="s">
        <v>463</v>
      </c>
      <c r="D2018" s="138" t="s">
        <v>121</v>
      </c>
      <c r="E2018" s="137" t="s">
        <v>587</v>
      </c>
      <c r="F2018" s="138" t="s">
        <v>257</v>
      </c>
      <c r="G2018" s="138" t="s">
        <v>2752</v>
      </c>
      <c r="H2018" s="147">
        <v>46243.4072916667</v>
      </c>
      <c r="I2018" s="138"/>
      <c r="J2018" s="138" t="s">
        <v>3166</v>
      </c>
      <c r="K2018" s="138" t="s">
        <v>601</v>
      </c>
      <c r="L2018" s="138" t="s">
        <v>818</v>
      </c>
      <c r="M2018" s="138" t="s">
        <v>603</v>
      </c>
      <c r="N2018" s="138" t="s">
        <v>769</v>
      </c>
      <c r="O2018" s="138">
        <v>0</v>
      </c>
      <c r="P2018" s="140">
        <v>0</v>
      </c>
      <c r="Q2018" s="137"/>
      <c r="R2018" s="138" t="s">
        <v>610</v>
      </c>
      <c r="S2018" s="138">
        <v>0</v>
      </c>
      <c r="T2018" s="138">
        <v>0</v>
      </c>
      <c r="U2018" s="138">
        <v>0</v>
      </c>
      <c r="V2018" s="140">
        <v>0</v>
      </c>
      <c r="W2018" s="138"/>
      <c r="X2018" s="138"/>
      <c r="Y2018" s="138">
        <v>0</v>
      </c>
      <c r="Z2018" s="138">
        <v>0</v>
      </c>
      <c r="AA2018" s="137"/>
      <c r="AB2018" s="137"/>
      <c r="AC2018" s="137"/>
      <c r="AD2018" s="137"/>
      <c r="AE2018" s="137"/>
      <c r="AF2018" s="137"/>
      <c r="AG2018" s="137" t="s">
        <v>596</v>
      </c>
      <c r="AH2018" s="148">
        <v>46242</v>
      </c>
      <c r="AI2018" s="137">
        <v>0</v>
      </c>
      <c r="AJ2018" s="137"/>
      <c r="AK2018" s="137" t="s">
        <v>818</v>
      </c>
      <c r="AL2018" s="137"/>
    </row>
    <row r="2019" s="134" customFormat="1" ht="38.8" customHeight="1" spans="1:38">
      <c r="A2019" s="137" t="s">
        <v>29</v>
      </c>
      <c r="B2019" s="137" t="s">
        <v>25</v>
      </c>
      <c r="C2019" s="138" t="s">
        <v>463</v>
      </c>
      <c r="D2019" s="138" t="s">
        <v>85</v>
      </c>
      <c r="E2019" s="137" t="s">
        <v>587</v>
      </c>
      <c r="F2019" s="138" t="s">
        <v>333</v>
      </c>
      <c r="G2019" s="138" t="s">
        <v>2524</v>
      </c>
      <c r="H2019" s="147">
        <v>46243.4252546296</v>
      </c>
      <c r="I2019" s="138"/>
      <c r="J2019" s="138" t="s">
        <v>3167</v>
      </c>
      <c r="K2019" s="138" t="s">
        <v>601</v>
      </c>
      <c r="L2019" s="138" t="s">
        <v>591</v>
      </c>
      <c r="M2019" s="138" t="s">
        <v>603</v>
      </c>
      <c r="N2019" s="138" t="s">
        <v>769</v>
      </c>
      <c r="O2019" s="138">
        <v>0</v>
      </c>
      <c r="P2019" s="140">
        <v>0</v>
      </c>
      <c r="Q2019" s="137"/>
      <c r="R2019" s="138" t="s">
        <v>610</v>
      </c>
      <c r="S2019" s="138">
        <v>0</v>
      </c>
      <c r="T2019" s="138">
        <v>0</v>
      </c>
      <c r="U2019" s="138">
        <v>0</v>
      </c>
      <c r="V2019" s="140">
        <v>0</v>
      </c>
      <c r="W2019" s="138"/>
      <c r="X2019" s="138"/>
      <c r="Y2019" s="138">
        <v>0</v>
      </c>
      <c r="Z2019" s="138">
        <v>0</v>
      </c>
      <c r="AA2019" s="137"/>
      <c r="AB2019" s="137"/>
      <c r="AC2019" s="137"/>
      <c r="AD2019" s="137"/>
      <c r="AE2019" s="137"/>
      <c r="AF2019" s="137"/>
      <c r="AG2019" s="137" t="s">
        <v>596</v>
      </c>
      <c r="AH2019" s="148">
        <v>46242</v>
      </c>
      <c r="AI2019" s="137">
        <v>0</v>
      </c>
      <c r="AJ2019" s="137"/>
      <c r="AK2019" s="137" t="s">
        <v>628</v>
      </c>
      <c r="AL2019" s="137"/>
    </row>
    <row r="2020" s="134" customFormat="1" ht="38.8" customHeight="1" spans="1:38">
      <c r="A2020" s="137" t="s">
        <v>29</v>
      </c>
      <c r="B2020" s="137" t="s">
        <v>27</v>
      </c>
      <c r="C2020" s="138" t="s">
        <v>463</v>
      </c>
      <c r="D2020" s="138" t="s">
        <v>117</v>
      </c>
      <c r="E2020" s="137" t="s">
        <v>587</v>
      </c>
      <c r="F2020" s="138" t="s">
        <v>252</v>
      </c>
      <c r="G2020" s="138" t="s">
        <v>2818</v>
      </c>
      <c r="H2020" s="147">
        <v>46243.4860648148</v>
      </c>
      <c r="I2020" s="138"/>
      <c r="J2020" s="138" t="s">
        <v>3168</v>
      </c>
      <c r="K2020" s="138" t="s">
        <v>601</v>
      </c>
      <c r="L2020" s="138" t="s">
        <v>591</v>
      </c>
      <c r="M2020" s="138" t="s">
        <v>603</v>
      </c>
      <c r="N2020" s="138" t="s">
        <v>793</v>
      </c>
      <c r="O2020" s="138">
        <v>50</v>
      </c>
      <c r="P2020" s="140">
        <v>0</v>
      </c>
      <c r="Q2020" s="137"/>
      <c r="R2020" s="138" t="s">
        <v>666</v>
      </c>
      <c r="S2020" s="138">
        <v>50</v>
      </c>
      <c r="T2020" s="138">
        <v>0</v>
      </c>
      <c r="U2020" s="138">
        <v>0</v>
      </c>
      <c r="V2020" s="140">
        <v>50</v>
      </c>
      <c r="W2020" s="138" t="s">
        <v>684</v>
      </c>
      <c r="X2020" s="138"/>
      <c r="Y2020" s="138">
        <v>0</v>
      </c>
      <c r="Z2020" s="138">
        <v>35</v>
      </c>
      <c r="AA2020" s="137"/>
      <c r="AB2020" s="137"/>
      <c r="AC2020" s="137"/>
      <c r="AD2020" s="137"/>
      <c r="AE2020" s="137"/>
      <c r="AF2020" s="137"/>
      <c r="AG2020" s="137" t="s">
        <v>596</v>
      </c>
      <c r="AH2020" s="148">
        <v>46242</v>
      </c>
      <c r="AI2020" s="137">
        <v>0</v>
      </c>
      <c r="AJ2020" s="137"/>
      <c r="AK2020" s="137" t="s">
        <v>628</v>
      </c>
      <c r="AL2020" s="137"/>
    </row>
    <row r="2021" s="134" customFormat="1" ht="38.8" customHeight="1" spans="1:38">
      <c r="A2021" s="137" t="s">
        <v>29</v>
      </c>
      <c r="B2021" s="137" t="s">
        <v>27</v>
      </c>
      <c r="C2021" s="138" t="s">
        <v>463</v>
      </c>
      <c r="D2021" s="138" t="s">
        <v>122</v>
      </c>
      <c r="E2021" s="137" t="s">
        <v>587</v>
      </c>
      <c r="F2021" s="138" t="s">
        <v>259</v>
      </c>
      <c r="G2021" s="138" t="s">
        <v>2775</v>
      </c>
      <c r="H2021" s="147">
        <v>46243.4984490741</v>
      </c>
      <c r="I2021" s="138"/>
      <c r="J2021" s="138" t="s">
        <v>3169</v>
      </c>
      <c r="K2021" s="138" t="s">
        <v>645</v>
      </c>
      <c r="L2021" s="138" t="s">
        <v>591</v>
      </c>
      <c r="M2021" s="138" t="s">
        <v>603</v>
      </c>
      <c r="N2021" s="138" t="s">
        <v>613</v>
      </c>
      <c r="O2021" s="138">
        <v>50</v>
      </c>
      <c r="P2021" s="140">
        <v>50</v>
      </c>
      <c r="Q2021" s="137"/>
      <c r="R2021" s="138" t="s">
        <v>610</v>
      </c>
      <c r="S2021" s="138">
        <v>50</v>
      </c>
      <c r="T2021" s="138">
        <v>50</v>
      </c>
      <c r="U2021" s="138">
        <v>50</v>
      </c>
      <c r="V2021" s="140">
        <v>0</v>
      </c>
      <c r="W2021" s="138"/>
      <c r="X2021" s="138"/>
      <c r="Y2021" s="138">
        <v>0</v>
      </c>
      <c r="Z2021" s="138">
        <v>0</v>
      </c>
      <c r="AA2021" s="137"/>
      <c r="AB2021" s="137"/>
      <c r="AC2021" s="137"/>
      <c r="AD2021" s="137"/>
      <c r="AE2021" s="137"/>
      <c r="AF2021" s="137" t="s">
        <v>606</v>
      </c>
      <c r="AG2021" s="137" t="s">
        <v>607</v>
      </c>
      <c r="AH2021" s="148">
        <v>46148</v>
      </c>
      <c r="AI2021" s="137">
        <v>0</v>
      </c>
      <c r="AJ2021" s="137"/>
      <c r="AK2021" s="137" t="s">
        <v>628</v>
      </c>
      <c r="AL2021" s="137"/>
    </row>
    <row r="2022" s="134" customFormat="1" ht="38.8" customHeight="1" spans="1:38">
      <c r="A2022" s="137" t="s">
        <v>29</v>
      </c>
      <c r="B2022" s="137" t="s">
        <v>25</v>
      </c>
      <c r="C2022" s="138" t="s">
        <v>463</v>
      </c>
      <c r="D2022" s="138" t="s">
        <v>97</v>
      </c>
      <c r="E2022" s="137" t="s">
        <v>587</v>
      </c>
      <c r="F2022" s="138" t="s">
        <v>368</v>
      </c>
      <c r="G2022" s="138" t="s">
        <v>657</v>
      </c>
      <c r="H2022" s="147">
        <v>46243.5043634259</v>
      </c>
      <c r="I2022" s="138"/>
      <c r="J2022" s="138" t="s">
        <v>3170</v>
      </c>
      <c r="K2022" s="138" t="s">
        <v>590</v>
      </c>
      <c r="L2022" s="138" t="s">
        <v>742</v>
      </c>
      <c r="M2022" s="138" t="s">
        <v>592</v>
      </c>
      <c r="N2022" s="138" t="s">
        <v>776</v>
      </c>
      <c r="O2022" s="138">
        <v>30</v>
      </c>
      <c r="P2022" s="140">
        <v>30</v>
      </c>
      <c r="Q2022" s="137"/>
      <c r="R2022" s="138" t="s">
        <v>666</v>
      </c>
      <c r="S2022" s="138">
        <v>195</v>
      </c>
      <c r="T2022" s="138">
        <v>195</v>
      </c>
      <c r="U2022" s="138">
        <v>30</v>
      </c>
      <c r="V2022" s="140">
        <v>0</v>
      </c>
      <c r="W2022" s="138"/>
      <c r="X2022" s="138"/>
      <c r="Y2022" s="138">
        <v>0</v>
      </c>
      <c r="Z2022" s="138">
        <v>0</v>
      </c>
      <c r="AA2022" s="137"/>
      <c r="AB2022" s="137"/>
      <c r="AC2022" s="137"/>
      <c r="AD2022" s="137"/>
      <c r="AE2022" s="137"/>
      <c r="AF2022" s="137" t="s">
        <v>606</v>
      </c>
      <c r="AG2022" s="137" t="s">
        <v>607</v>
      </c>
      <c r="AH2022" s="148">
        <v>40176</v>
      </c>
      <c r="AI2022" s="137">
        <v>0</v>
      </c>
      <c r="AJ2022" s="137"/>
      <c r="AK2022" s="137" t="s">
        <v>744</v>
      </c>
      <c r="AL2022" s="137"/>
    </row>
    <row r="2023" s="134" customFormat="1" ht="38.8" customHeight="1" spans="1:38">
      <c r="A2023" s="137" t="s">
        <v>29</v>
      </c>
      <c r="B2023" s="137" t="s">
        <v>25</v>
      </c>
      <c r="C2023" s="138" t="s">
        <v>463</v>
      </c>
      <c r="D2023" s="138" t="s">
        <v>93</v>
      </c>
      <c r="E2023" s="137" t="s">
        <v>587</v>
      </c>
      <c r="F2023" s="138" t="s">
        <v>346</v>
      </c>
      <c r="G2023" s="138" t="s">
        <v>639</v>
      </c>
      <c r="H2023" s="147">
        <v>46243.5051736111</v>
      </c>
      <c r="I2023" s="138"/>
      <c r="J2023" s="138" t="s">
        <v>3171</v>
      </c>
      <c r="K2023" s="138" t="s">
        <v>590</v>
      </c>
      <c r="L2023" s="138" t="s">
        <v>818</v>
      </c>
      <c r="M2023" s="138" t="s">
        <v>592</v>
      </c>
      <c r="N2023" s="138" t="s">
        <v>776</v>
      </c>
      <c r="O2023" s="138">
        <v>30</v>
      </c>
      <c r="P2023" s="140">
        <v>30</v>
      </c>
      <c r="Q2023" s="137"/>
      <c r="R2023" s="138" t="s">
        <v>666</v>
      </c>
      <c r="S2023" s="138">
        <v>90</v>
      </c>
      <c r="T2023" s="138">
        <v>90</v>
      </c>
      <c r="U2023" s="138">
        <v>30</v>
      </c>
      <c r="V2023" s="140">
        <v>0</v>
      </c>
      <c r="W2023" s="138"/>
      <c r="X2023" s="138"/>
      <c r="Y2023" s="138">
        <v>0</v>
      </c>
      <c r="Z2023" s="138">
        <v>0</v>
      </c>
      <c r="AA2023" s="137"/>
      <c r="AB2023" s="137"/>
      <c r="AC2023" s="137"/>
      <c r="AD2023" s="137"/>
      <c r="AE2023" s="137"/>
      <c r="AF2023" s="137" t="s">
        <v>606</v>
      </c>
      <c r="AG2023" s="137" t="s">
        <v>607</v>
      </c>
      <c r="AH2023" s="148">
        <v>43789</v>
      </c>
      <c r="AI2023" s="137">
        <v>0</v>
      </c>
      <c r="AJ2023" s="137"/>
      <c r="AK2023" s="137" t="s">
        <v>818</v>
      </c>
      <c r="AL2023" s="137"/>
    </row>
    <row r="2024" s="134" customFormat="1" ht="38.8" customHeight="1" spans="1:38">
      <c r="A2024" s="137" t="s">
        <v>29</v>
      </c>
      <c r="B2024" s="137" t="s">
        <v>25</v>
      </c>
      <c r="C2024" s="138" t="s">
        <v>463</v>
      </c>
      <c r="D2024" s="138" t="s">
        <v>101</v>
      </c>
      <c r="E2024" s="137" t="s">
        <v>587</v>
      </c>
      <c r="F2024" s="138" t="s">
        <v>377</v>
      </c>
      <c r="G2024" s="138" t="s">
        <v>3172</v>
      </c>
      <c r="H2024" s="147">
        <v>46243.537962963</v>
      </c>
      <c r="I2024" s="138"/>
      <c r="J2024" s="138" t="s">
        <v>3173</v>
      </c>
      <c r="K2024" s="138" t="s">
        <v>601</v>
      </c>
      <c r="L2024" s="138" t="s">
        <v>591</v>
      </c>
      <c r="M2024" s="138" t="s">
        <v>603</v>
      </c>
      <c r="N2024" s="138" t="s">
        <v>769</v>
      </c>
      <c r="O2024" s="138">
        <v>0</v>
      </c>
      <c r="P2024" s="140">
        <v>0</v>
      </c>
      <c r="Q2024" s="137"/>
      <c r="R2024" s="138" t="s">
        <v>610</v>
      </c>
      <c r="S2024" s="138">
        <v>0</v>
      </c>
      <c r="T2024" s="138">
        <v>0</v>
      </c>
      <c r="U2024" s="138">
        <v>0</v>
      </c>
      <c r="V2024" s="140">
        <v>0</v>
      </c>
      <c r="W2024" s="138"/>
      <c r="X2024" s="138"/>
      <c r="Y2024" s="138">
        <v>0</v>
      </c>
      <c r="Z2024" s="138">
        <v>0</v>
      </c>
      <c r="AA2024" s="137"/>
      <c r="AB2024" s="137"/>
      <c r="AC2024" s="137"/>
      <c r="AD2024" s="137"/>
      <c r="AE2024" s="137"/>
      <c r="AF2024" s="137"/>
      <c r="AG2024" s="137" t="s">
        <v>596</v>
      </c>
      <c r="AH2024" s="148">
        <v>46235</v>
      </c>
      <c r="AI2024" s="137">
        <v>0</v>
      </c>
      <c r="AJ2024" s="137"/>
      <c r="AK2024" s="137" t="s">
        <v>628</v>
      </c>
      <c r="AL2024" s="137"/>
    </row>
    <row r="2025" s="134" customFormat="1" ht="38.8" customHeight="1" spans="1:38">
      <c r="A2025" s="137" t="s">
        <v>29</v>
      </c>
      <c r="B2025" s="137" t="s">
        <v>25</v>
      </c>
      <c r="C2025" s="138" t="s">
        <v>463</v>
      </c>
      <c r="D2025" s="138" t="s">
        <v>97</v>
      </c>
      <c r="E2025" s="137" t="s">
        <v>587</v>
      </c>
      <c r="F2025" s="138" t="s">
        <v>3129</v>
      </c>
      <c r="G2025" s="138" t="s">
        <v>3130</v>
      </c>
      <c r="H2025" s="147">
        <v>46243.5547106481</v>
      </c>
      <c r="I2025" s="138"/>
      <c r="J2025" s="138" t="s">
        <v>3174</v>
      </c>
      <c r="K2025" s="138" t="s">
        <v>601</v>
      </c>
      <c r="L2025" s="138" t="s">
        <v>602</v>
      </c>
      <c r="M2025" s="138" t="s">
        <v>603</v>
      </c>
      <c r="N2025" s="138" t="s">
        <v>609</v>
      </c>
      <c r="O2025" s="138">
        <v>30</v>
      </c>
      <c r="P2025" s="140">
        <v>90</v>
      </c>
      <c r="Q2025" s="137"/>
      <c r="R2025" s="138" t="s">
        <v>610</v>
      </c>
      <c r="S2025" s="138">
        <v>150</v>
      </c>
      <c r="T2025" s="138">
        <v>150</v>
      </c>
      <c r="U2025" s="138">
        <v>90</v>
      </c>
      <c r="V2025" s="140">
        <v>-60</v>
      </c>
      <c r="W2025" s="138"/>
      <c r="X2025" s="138"/>
      <c r="Y2025" s="138">
        <v>0</v>
      </c>
      <c r="Z2025" s="138">
        <v>0</v>
      </c>
      <c r="AA2025" s="137"/>
      <c r="AB2025" s="137"/>
      <c r="AC2025" s="137"/>
      <c r="AD2025" s="137"/>
      <c r="AE2025" s="137"/>
      <c r="AF2025" s="137" t="s">
        <v>606</v>
      </c>
      <c r="AG2025" s="137" t="s">
        <v>607</v>
      </c>
      <c r="AH2025" s="148">
        <v>46164</v>
      </c>
      <c r="AI2025" s="137">
        <v>0</v>
      </c>
      <c r="AJ2025" s="137"/>
      <c r="AK2025" s="137" t="s">
        <v>602</v>
      </c>
      <c r="AL2025" s="137"/>
    </row>
    <row r="2026" s="134" customFormat="1" ht="38.8" customHeight="1" spans="1:38">
      <c r="A2026" s="137" t="s">
        <v>29</v>
      </c>
      <c r="B2026" s="137" t="s">
        <v>25</v>
      </c>
      <c r="C2026" s="138" t="s">
        <v>463</v>
      </c>
      <c r="D2026" s="138" t="s">
        <v>92</v>
      </c>
      <c r="E2026" s="137" t="s">
        <v>587</v>
      </c>
      <c r="F2026" s="138" t="s">
        <v>342</v>
      </c>
      <c r="G2026" s="138" t="s">
        <v>687</v>
      </c>
      <c r="H2026" s="147">
        <v>46243.5551736111</v>
      </c>
      <c r="I2026" s="138"/>
      <c r="J2026" s="138" t="s">
        <v>3175</v>
      </c>
      <c r="K2026" s="138" t="s">
        <v>645</v>
      </c>
      <c r="L2026" s="138" t="s">
        <v>818</v>
      </c>
      <c r="M2026" s="138" t="s">
        <v>592</v>
      </c>
      <c r="N2026" s="138" t="s">
        <v>776</v>
      </c>
      <c r="O2026" s="138">
        <v>30</v>
      </c>
      <c r="P2026" s="140">
        <v>30</v>
      </c>
      <c r="Q2026" s="137"/>
      <c r="R2026" s="138" t="s">
        <v>666</v>
      </c>
      <c r="S2026" s="138">
        <v>60</v>
      </c>
      <c r="T2026" s="138">
        <v>60</v>
      </c>
      <c r="U2026" s="138">
        <v>30</v>
      </c>
      <c r="V2026" s="140">
        <v>0</v>
      </c>
      <c r="W2026" s="138"/>
      <c r="X2026" s="138"/>
      <c r="Y2026" s="138">
        <v>0</v>
      </c>
      <c r="Z2026" s="138">
        <v>0</v>
      </c>
      <c r="AA2026" s="137"/>
      <c r="AB2026" s="137"/>
      <c r="AC2026" s="137"/>
      <c r="AD2026" s="137"/>
      <c r="AE2026" s="137"/>
      <c r="AF2026" s="137" t="s">
        <v>606</v>
      </c>
      <c r="AG2026" s="137" t="s">
        <v>607</v>
      </c>
      <c r="AH2026" s="148">
        <v>42438</v>
      </c>
      <c r="AI2026" s="137">
        <v>0</v>
      </c>
      <c r="AJ2026" s="137"/>
      <c r="AK2026" s="137" t="s">
        <v>818</v>
      </c>
      <c r="AL2026" s="137"/>
    </row>
    <row r="2027" s="134" customFormat="1" ht="38.8" customHeight="1" spans="1:38">
      <c r="A2027" s="137" t="s">
        <v>29</v>
      </c>
      <c r="B2027" s="137" t="s">
        <v>25</v>
      </c>
      <c r="C2027" s="138" t="s">
        <v>463</v>
      </c>
      <c r="D2027" s="138" t="s">
        <v>99</v>
      </c>
      <c r="E2027" s="137" t="s">
        <v>587</v>
      </c>
      <c r="F2027" s="138" t="s">
        <v>375</v>
      </c>
      <c r="G2027" s="138" t="s">
        <v>643</v>
      </c>
      <c r="H2027" s="147">
        <v>46243.5559606481</v>
      </c>
      <c r="I2027" s="138"/>
      <c r="J2027" s="138" t="s">
        <v>3176</v>
      </c>
      <c r="K2027" s="138" t="s">
        <v>601</v>
      </c>
      <c r="L2027" s="138" t="s">
        <v>591</v>
      </c>
      <c r="M2027" s="138" t="s">
        <v>603</v>
      </c>
      <c r="N2027" s="138" t="s">
        <v>613</v>
      </c>
      <c r="O2027" s="138">
        <v>50</v>
      </c>
      <c r="P2027" s="140">
        <v>50</v>
      </c>
      <c r="Q2027" s="137"/>
      <c r="R2027" s="138" t="s">
        <v>610</v>
      </c>
      <c r="S2027" s="138">
        <v>150</v>
      </c>
      <c r="T2027" s="138">
        <v>150</v>
      </c>
      <c r="U2027" s="138">
        <v>50</v>
      </c>
      <c r="V2027" s="140">
        <v>0</v>
      </c>
      <c r="W2027" s="138"/>
      <c r="X2027" s="138"/>
      <c r="Y2027" s="138">
        <v>0</v>
      </c>
      <c r="Z2027" s="138">
        <v>0</v>
      </c>
      <c r="AA2027" s="137"/>
      <c r="AB2027" s="137"/>
      <c r="AC2027" s="137"/>
      <c r="AD2027" s="137"/>
      <c r="AE2027" s="137"/>
      <c r="AF2027" s="137" t="s">
        <v>606</v>
      </c>
      <c r="AG2027" s="137" t="s">
        <v>607</v>
      </c>
      <c r="AH2027" s="148">
        <v>46237</v>
      </c>
      <c r="AI2027" s="137">
        <v>0</v>
      </c>
      <c r="AJ2027" s="137"/>
      <c r="AK2027" s="137" t="s">
        <v>597</v>
      </c>
      <c r="AL2027" s="137"/>
    </row>
    <row r="2028" s="134" customFormat="1" ht="38.8" customHeight="1" spans="1:38">
      <c r="A2028" s="137" t="s">
        <v>29</v>
      </c>
      <c r="B2028" s="137" t="s">
        <v>25</v>
      </c>
      <c r="C2028" s="138" t="s">
        <v>463</v>
      </c>
      <c r="D2028" s="138" t="s">
        <v>99</v>
      </c>
      <c r="E2028" s="137" t="s">
        <v>587</v>
      </c>
      <c r="F2028" s="138" t="s">
        <v>375</v>
      </c>
      <c r="G2028" s="138" t="s">
        <v>643</v>
      </c>
      <c r="H2028" s="147">
        <v>46243.5559606481</v>
      </c>
      <c r="I2028" s="138"/>
      <c r="J2028" s="138" t="s">
        <v>3176</v>
      </c>
      <c r="K2028" s="138" t="s">
        <v>601</v>
      </c>
      <c r="L2028" s="138" t="s">
        <v>591</v>
      </c>
      <c r="M2028" s="138" t="s">
        <v>603</v>
      </c>
      <c r="N2028" s="138" t="s">
        <v>604</v>
      </c>
      <c r="O2028" s="138">
        <v>100</v>
      </c>
      <c r="P2028" s="140">
        <v>100</v>
      </c>
      <c r="Q2028" s="137"/>
      <c r="R2028" s="138" t="s">
        <v>605</v>
      </c>
      <c r="S2028" s="138">
        <v>150</v>
      </c>
      <c r="T2028" s="138">
        <v>150</v>
      </c>
      <c r="U2028" s="138">
        <v>100</v>
      </c>
      <c r="V2028" s="140">
        <v>0</v>
      </c>
      <c r="W2028" s="138"/>
      <c r="X2028" s="138"/>
      <c r="Y2028" s="138">
        <v>0</v>
      </c>
      <c r="Z2028" s="138">
        <v>0</v>
      </c>
      <c r="AA2028" s="137"/>
      <c r="AB2028" s="137"/>
      <c r="AC2028" s="137"/>
      <c r="AD2028" s="137"/>
      <c r="AE2028" s="137"/>
      <c r="AF2028" s="137" t="s">
        <v>606</v>
      </c>
      <c r="AG2028" s="137" t="s">
        <v>607</v>
      </c>
      <c r="AH2028" s="148">
        <v>46237</v>
      </c>
      <c r="AI2028" s="137">
        <v>0</v>
      </c>
      <c r="AJ2028" s="137"/>
      <c r="AK2028" s="137" t="s">
        <v>597</v>
      </c>
      <c r="AL2028" s="137"/>
    </row>
    <row r="2029" s="134" customFormat="1" ht="38.8" customHeight="1" spans="1:38">
      <c r="A2029" s="137" t="s">
        <v>29</v>
      </c>
      <c r="B2029" s="137" t="s">
        <v>25</v>
      </c>
      <c r="C2029" s="138" t="s">
        <v>463</v>
      </c>
      <c r="D2029" s="138" t="s">
        <v>93</v>
      </c>
      <c r="E2029" s="137" t="s">
        <v>587</v>
      </c>
      <c r="F2029" s="138" t="s">
        <v>352</v>
      </c>
      <c r="G2029" s="138" t="s">
        <v>2550</v>
      </c>
      <c r="H2029" s="147">
        <v>46243.5603240741</v>
      </c>
      <c r="I2029" s="138"/>
      <c r="J2029" s="138" t="s">
        <v>3177</v>
      </c>
      <c r="K2029" s="138" t="s">
        <v>590</v>
      </c>
      <c r="L2029" s="138" t="s">
        <v>591</v>
      </c>
      <c r="M2029" s="138" t="s">
        <v>603</v>
      </c>
      <c r="N2029" s="138" t="s">
        <v>779</v>
      </c>
      <c r="O2029" s="138">
        <v>458</v>
      </c>
      <c r="P2029" s="140">
        <v>458</v>
      </c>
      <c r="Q2029" s="137" t="s">
        <v>3</v>
      </c>
      <c r="R2029" s="138" t="s">
        <v>780</v>
      </c>
      <c r="S2029" s="138">
        <v>613</v>
      </c>
      <c r="T2029" s="138">
        <v>458</v>
      </c>
      <c r="U2029" s="138">
        <v>458</v>
      </c>
      <c r="V2029" s="140">
        <v>0</v>
      </c>
      <c r="W2029" s="138"/>
      <c r="X2029" s="138"/>
      <c r="Y2029" s="138">
        <v>389.3</v>
      </c>
      <c r="Z2029" s="138">
        <v>389.3</v>
      </c>
      <c r="AA2029" s="137"/>
      <c r="AB2029" s="137"/>
      <c r="AC2029" s="137"/>
      <c r="AD2029" s="137"/>
      <c r="AE2029" s="137"/>
      <c r="AF2029" s="137" t="s">
        <v>606</v>
      </c>
      <c r="AG2029" s="137" t="s">
        <v>607</v>
      </c>
      <c r="AH2029" s="148">
        <v>44986</v>
      </c>
      <c r="AI2029" s="137">
        <v>0</v>
      </c>
      <c r="AJ2029" s="137"/>
      <c r="AK2029" s="137" t="s">
        <v>597</v>
      </c>
      <c r="AL2029" s="137"/>
    </row>
    <row r="2030" s="134" customFormat="1" ht="38.8" customHeight="1" spans="1:38">
      <c r="A2030" s="137" t="s">
        <v>29</v>
      </c>
      <c r="B2030" s="137" t="s">
        <v>25</v>
      </c>
      <c r="C2030" s="138" t="s">
        <v>463</v>
      </c>
      <c r="D2030" s="138" t="s">
        <v>97</v>
      </c>
      <c r="E2030" s="137" t="s">
        <v>587</v>
      </c>
      <c r="F2030" s="138" t="s">
        <v>370</v>
      </c>
      <c r="G2030" s="138" t="s">
        <v>2988</v>
      </c>
      <c r="H2030" s="147">
        <v>46243.563912037</v>
      </c>
      <c r="I2030" s="138"/>
      <c r="J2030" s="138" t="s">
        <v>3178</v>
      </c>
      <c r="K2030" s="138" t="s">
        <v>590</v>
      </c>
      <c r="L2030" s="138" t="s">
        <v>591</v>
      </c>
      <c r="M2030" s="138" t="s">
        <v>592</v>
      </c>
      <c r="N2030" s="138" t="s">
        <v>593</v>
      </c>
      <c r="O2030" s="138">
        <v>198</v>
      </c>
      <c r="P2030" s="140">
        <v>198</v>
      </c>
      <c r="Q2030" s="137" t="s">
        <v>2</v>
      </c>
      <c r="R2030" s="138" t="s">
        <v>594</v>
      </c>
      <c r="S2030" s="138">
        <v>198</v>
      </c>
      <c r="T2030" s="138">
        <v>198</v>
      </c>
      <c r="U2030" s="138">
        <v>198</v>
      </c>
      <c r="V2030" s="140">
        <v>0</v>
      </c>
      <c r="W2030" s="138"/>
      <c r="X2030" s="138"/>
      <c r="Y2030" s="138">
        <v>75</v>
      </c>
      <c r="Z2030" s="138">
        <v>75</v>
      </c>
      <c r="AA2030" s="137"/>
      <c r="AB2030" s="137"/>
      <c r="AC2030" s="137"/>
      <c r="AD2030" s="137"/>
      <c r="AE2030" s="137"/>
      <c r="AF2030" s="137" t="s">
        <v>606</v>
      </c>
      <c r="AG2030" s="137" t="s">
        <v>607</v>
      </c>
      <c r="AH2030" s="148">
        <v>42635</v>
      </c>
      <c r="AI2030" s="137">
        <v>0</v>
      </c>
      <c r="AJ2030" s="137"/>
      <c r="AK2030" s="137" t="s">
        <v>597</v>
      </c>
      <c r="AL2030" s="137"/>
    </row>
    <row r="2031" s="134" customFormat="1" ht="38.8" customHeight="1" spans="1:38">
      <c r="A2031" s="137" t="s">
        <v>29</v>
      </c>
      <c r="B2031" s="137" t="s">
        <v>25</v>
      </c>
      <c r="C2031" s="138" t="s">
        <v>463</v>
      </c>
      <c r="D2031" s="138" t="s">
        <v>68</v>
      </c>
      <c r="E2031" s="137" t="s">
        <v>587</v>
      </c>
      <c r="F2031" s="138" t="s">
        <v>309</v>
      </c>
      <c r="G2031" s="138" t="s">
        <v>3179</v>
      </c>
      <c r="H2031" s="147">
        <v>46243.5682060185</v>
      </c>
      <c r="I2031" s="138"/>
      <c r="J2031" s="138" t="s">
        <v>3180</v>
      </c>
      <c r="K2031" s="138" t="s">
        <v>590</v>
      </c>
      <c r="L2031" s="138" t="s">
        <v>591</v>
      </c>
      <c r="M2031" s="138" t="s">
        <v>603</v>
      </c>
      <c r="N2031" s="138" t="s">
        <v>776</v>
      </c>
      <c r="O2031" s="138">
        <v>30</v>
      </c>
      <c r="P2031" s="140">
        <v>30</v>
      </c>
      <c r="Q2031" s="137"/>
      <c r="R2031" s="138" t="s">
        <v>666</v>
      </c>
      <c r="S2031" s="138">
        <v>30</v>
      </c>
      <c r="T2031" s="138">
        <v>30</v>
      </c>
      <c r="U2031" s="138">
        <v>30</v>
      </c>
      <c r="V2031" s="140">
        <v>0</v>
      </c>
      <c r="W2031" s="138"/>
      <c r="X2031" s="138"/>
      <c r="Y2031" s="138">
        <v>0</v>
      </c>
      <c r="Z2031" s="138">
        <v>0</v>
      </c>
      <c r="AA2031" s="137"/>
      <c r="AB2031" s="137"/>
      <c r="AC2031" s="137"/>
      <c r="AD2031" s="137"/>
      <c r="AE2031" s="137"/>
      <c r="AF2031" s="137" t="s">
        <v>606</v>
      </c>
      <c r="AG2031" s="137" t="s">
        <v>607</v>
      </c>
      <c r="AH2031" s="148">
        <v>46046</v>
      </c>
      <c r="AI2031" s="137">
        <v>0</v>
      </c>
      <c r="AJ2031" s="137"/>
      <c r="AK2031" s="137" t="s">
        <v>597</v>
      </c>
      <c r="AL2031" s="137"/>
    </row>
    <row r="2032" s="134" customFormat="1" ht="38.8" customHeight="1" spans="1:38">
      <c r="A2032" s="137" t="s">
        <v>29</v>
      </c>
      <c r="B2032" s="137" t="s">
        <v>25</v>
      </c>
      <c r="C2032" s="138" t="s">
        <v>463</v>
      </c>
      <c r="D2032" s="138" t="s">
        <v>93</v>
      </c>
      <c r="E2032" s="137" t="s">
        <v>587</v>
      </c>
      <c r="F2032" s="138" t="s">
        <v>351</v>
      </c>
      <c r="G2032" s="138" t="s">
        <v>2534</v>
      </c>
      <c r="H2032" s="147">
        <v>46243.5713194444</v>
      </c>
      <c r="I2032" s="138"/>
      <c r="J2032" s="138" t="s">
        <v>3181</v>
      </c>
      <c r="K2032" s="138" t="s">
        <v>590</v>
      </c>
      <c r="L2032" s="138" t="s">
        <v>742</v>
      </c>
      <c r="M2032" s="138" t="s">
        <v>592</v>
      </c>
      <c r="N2032" s="138" t="s">
        <v>913</v>
      </c>
      <c r="O2032" s="138">
        <v>50</v>
      </c>
      <c r="P2032" s="140">
        <v>50</v>
      </c>
      <c r="Q2032" s="137"/>
      <c r="R2032" s="138" t="s">
        <v>666</v>
      </c>
      <c r="S2032" s="138">
        <v>50</v>
      </c>
      <c r="T2032" s="138">
        <v>50</v>
      </c>
      <c r="U2032" s="138">
        <v>50</v>
      </c>
      <c r="V2032" s="140">
        <v>0</v>
      </c>
      <c r="W2032" s="138"/>
      <c r="X2032" s="138"/>
      <c r="Y2032" s="138">
        <v>0</v>
      </c>
      <c r="Z2032" s="138">
        <v>0</v>
      </c>
      <c r="AA2032" s="137"/>
      <c r="AB2032" s="137"/>
      <c r="AC2032" s="137"/>
      <c r="AD2032" s="137"/>
      <c r="AE2032" s="137"/>
      <c r="AF2032" s="137" t="s">
        <v>606</v>
      </c>
      <c r="AG2032" s="137" t="s">
        <v>607</v>
      </c>
      <c r="AH2032" s="148">
        <v>41517</v>
      </c>
      <c r="AI2032" s="137">
        <v>0</v>
      </c>
      <c r="AJ2032" s="137"/>
      <c r="AK2032" s="137" t="s">
        <v>744</v>
      </c>
      <c r="AL2032" s="137"/>
    </row>
    <row r="2033" s="134" customFormat="1" ht="38.8" customHeight="1" spans="1:38">
      <c r="A2033" s="137" t="s">
        <v>29</v>
      </c>
      <c r="B2033" s="137" t="s">
        <v>25</v>
      </c>
      <c r="C2033" s="138" t="s">
        <v>463</v>
      </c>
      <c r="D2033" s="138" t="s">
        <v>99</v>
      </c>
      <c r="E2033" s="137" t="s">
        <v>587</v>
      </c>
      <c r="F2033" s="138" t="s">
        <v>375</v>
      </c>
      <c r="G2033" s="138" t="s">
        <v>643</v>
      </c>
      <c r="H2033" s="147">
        <v>46243.5992361111</v>
      </c>
      <c r="I2033" s="138"/>
      <c r="J2033" s="138" t="s">
        <v>3182</v>
      </c>
      <c r="K2033" s="138" t="s">
        <v>590</v>
      </c>
      <c r="L2033" s="138" t="s">
        <v>742</v>
      </c>
      <c r="M2033" s="138" t="s">
        <v>592</v>
      </c>
      <c r="N2033" s="138" t="s">
        <v>913</v>
      </c>
      <c r="O2033" s="138">
        <v>50</v>
      </c>
      <c r="P2033" s="140">
        <v>50</v>
      </c>
      <c r="Q2033" s="137"/>
      <c r="R2033" s="138" t="s">
        <v>666</v>
      </c>
      <c r="S2033" s="138">
        <v>50</v>
      </c>
      <c r="T2033" s="138">
        <v>50</v>
      </c>
      <c r="U2033" s="138">
        <v>50</v>
      </c>
      <c r="V2033" s="140">
        <v>0</v>
      </c>
      <c r="W2033" s="138"/>
      <c r="X2033" s="138"/>
      <c r="Y2033" s="138">
        <v>0</v>
      </c>
      <c r="Z2033" s="138">
        <v>0</v>
      </c>
      <c r="AA2033" s="137"/>
      <c r="AB2033" s="137"/>
      <c r="AC2033" s="137"/>
      <c r="AD2033" s="137"/>
      <c r="AE2033" s="137"/>
      <c r="AF2033" s="137" t="s">
        <v>606</v>
      </c>
      <c r="AG2033" s="137" t="s">
        <v>607</v>
      </c>
      <c r="AH2033" s="148">
        <v>43825</v>
      </c>
      <c r="AI2033" s="137">
        <v>0</v>
      </c>
      <c r="AJ2033" s="137"/>
      <c r="AK2033" s="137" t="s">
        <v>744</v>
      </c>
      <c r="AL2033" s="137"/>
    </row>
    <row r="2034" s="134" customFormat="1" ht="38.8" customHeight="1" spans="1:38">
      <c r="A2034" s="137" t="s">
        <v>29</v>
      </c>
      <c r="B2034" s="137" t="s">
        <v>27</v>
      </c>
      <c r="C2034" s="138" t="s">
        <v>463</v>
      </c>
      <c r="D2034" s="138" t="s">
        <v>122</v>
      </c>
      <c r="E2034" s="137" t="s">
        <v>587</v>
      </c>
      <c r="F2034" s="138" t="s">
        <v>262</v>
      </c>
      <c r="G2034" s="138" t="s">
        <v>2768</v>
      </c>
      <c r="H2034" s="147">
        <v>46243.6191435185</v>
      </c>
      <c r="I2034" s="138"/>
      <c r="J2034" s="138" t="s">
        <v>3183</v>
      </c>
      <c r="K2034" s="138" t="s">
        <v>601</v>
      </c>
      <c r="L2034" s="138" t="s">
        <v>621</v>
      </c>
      <c r="M2034" s="138" t="s">
        <v>603</v>
      </c>
      <c r="N2034" s="138" t="s">
        <v>779</v>
      </c>
      <c r="O2034" s="138">
        <v>458</v>
      </c>
      <c r="P2034" s="140">
        <v>458</v>
      </c>
      <c r="Q2034" s="137" t="s">
        <v>3</v>
      </c>
      <c r="R2034" s="138" t="s">
        <v>780</v>
      </c>
      <c r="S2034" s="138">
        <v>763</v>
      </c>
      <c r="T2034" s="138">
        <v>763</v>
      </c>
      <c r="U2034" s="138">
        <v>458</v>
      </c>
      <c r="V2034" s="140">
        <v>0</v>
      </c>
      <c r="W2034" s="138"/>
      <c r="X2034" s="138"/>
      <c r="Y2034" s="138">
        <v>343.5</v>
      </c>
      <c r="Z2034" s="138">
        <v>343.5</v>
      </c>
      <c r="AA2034" s="137"/>
      <c r="AB2034" s="137"/>
      <c r="AC2034" s="137"/>
      <c r="AD2034" s="137"/>
      <c r="AE2034" s="137"/>
      <c r="AF2034" s="137" t="s">
        <v>606</v>
      </c>
      <c r="AG2034" s="137" t="s">
        <v>607</v>
      </c>
      <c r="AH2034" s="148">
        <v>46242</v>
      </c>
      <c r="AI2034" s="137">
        <v>0</v>
      </c>
      <c r="AJ2034" s="137"/>
      <c r="AK2034" s="137" t="s">
        <v>621</v>
      </c>
      <c r="AL2034" s="137"/>
    </row>
    <row r="2035" s="134" customFormat="1" ht="38.8" customHeight="1" spans="1:38">
      <c r="A2035" s="137" t="s">
        <v>29</v>
      </c>
      <c r="B2035" s="137" t="s">
        <v>25</v>
      </c>
      <c r="C2035" s="138" t="s">
        <v>463</v>
      </c>
      <c r="D2035" s="138" t="s">
        <v>93</v>
      </c>
      <c r="E2035" s="137" t="s">
        <v>587</v>
      </c>
      <c r="F2035" s="138" t="s">
        <v>347</v>
      </c>
      <c r="G2035" s="138" t="s">
        <v>663</v>
      </c>
      <c r="H2035" s="147">
        <v>46243.6206712963</v>
      </c>
      <c r="I2035" s="138"/>
      <c r="J2035" s="138" t="s">
        <v>3184</v>
      </c>
      <c r="K2035" s="138" t="s">
        <v>601</v>
      </c>
      <c r="L2035" s="138" t="s">
        <v>591</v>
      </c>
      <c r="M2035" s="138" t="s">
        <v>603</v>
      </c>
      <c r="N2035" s="138" t="s">
        <v>769</v>
      </c>
      <c r="O2035" s="138">
        <v>0</v>
      </c>
      <c r="P2035" s="140">
        <v>0</v>
      </c>
      <c r="Q2035" s="137"/>
      <c r="R2035" s="138" t="s">
        <v>610</v>
      </c>
      <c r="S2035" s="138">
        <v>0</v>
      </c>
      <c r="T2035" s="138">
        <v>0</v>
      </c>
      <c r="U2035" s="138">
        <v>0</v>
      </c>
      <c r="V2035" s="140">
        <v>0</v>
      </c>
      <c r="W2035" s="138"/>
      <c r="X2035" s="138"/>
      <c r="Y2035" s="138">
        <v>0</v>
      </c>
      <c r="Z2035" s="138">
        <v>0</v>
      </c>
      <c r="AA2035" s="137"/>
      <c r="AB2035" s="137"/>
      <c r="AC2035" s="137"/>
      <c r="AD2035" s="137"/>
      <c r="AE2035" s="137"/>
      <c r="AF2035" s="137"/>
      <c r="AG2035" s="137" t="s">
        <v>596</v>
      </c>
      <c r="AH2035" s="148">
        <v>46235</v>
      </c>
      <c r="AI2035" s="137">
        <v>0</v>
      </c>
      <c r="AJ2035" s="137"/>
      <c r="AK2035" s="137" t="s">
        <v>597</v>
      </c>
      <c r="AL2035" s="137"/>
    </row>
    <row r="2036" s="134" customFormat="1" ht="38.8" customHeight="1" spans="1:38">
      <c r="A2036" s="137" t="s">
        <v>29</v>
      </c>
      <c r="B2036" s="137" t="s">
        <v>25</v>
      </c>
      <c r="C2036" s="138" t="s">
        <v>463</v>
      </c>
      <c r="D2036" s="138" t="s">
        <v>93</v>
      </c>
      <c r="E2036" s="137" t="s">
        <v>587</v>
      </c>
      <c r="F2036" s="138" t="s">
        <v>347</v>
      </c>
      <c r="G2036" s="138" t="s">
        <v>663</v>
      </c>
      <c r="H2036" s="147">
        <v>46243.6212037037</v>
      </c>
      <c r="I2036" s="138"/>
      <c r="J2036" s="138" t="s">
        <v>3185</v>
      </c>
      <c r="K2036" s="138" t="s">
        <v>601</v>
      </c>
      <c r="L2036" s="138" t="s">
        <v>818</v>
      </c>
      <c r="M2036" s="138" t="s">
        <v>603</v>
      </c>
      <c r="N2036" s="138" t="s">
        <v>769</v>
      </c>
      <c r="O2036" s="138">
        <v>0</v>
      </c>
      <c r="P2036" s="140">
        <v>0</v>
      </c>
      <c r="Q2036" s="137"/>
      <c r="R2036" s="138" t="s">
        <v>610</v>
      </c>
      <c r="S2036" s="138">
        <v>0</v>
      </c>
      <c r="T2036" s="138">
        <v>0</v>
      </c>
      <c r="U2036" s="138">
        <v>0</v>
      </c>
      <c r="V2036" s="140">
        <v>0</v>
      </c>
      <c r="W2036" s="138"/>
      <c r="X2036" s="138"/>
      <c r="Y2036" s="138">
        <v>0</v>
      </c>
      <c r="Z2036" s="138">
        <v>0</v>
      </c>
      <c r="AA2036" s="137"/>
      <c r="AB2036" s="137"/>
      <c r="AC2036" s="137"/>
      <c r="AD2036" s="137"/>
      <c r="AE2036" s="137"/>
      <c r="AF2036" s="137"/>
      <c r="AG2036" s="137" t="s">
        <v>596</v>
      </c>
      <c r="AH2036" s="148">
        <v>46235</v>
      </c>
      <c r="AI2036" s="137">
        <v>0</v>
      </c>
      <c r="AJ2036" s="137"/>
      <c r="AK2036" s="137" t="s">
        <v>818</v>
      </c>
      <c r="AL2036" s="137"/>
    </row>
    <row r="2037" s="134" customFormat="1" ht="38.8" customHeight="1" spans="1:38">
      <c r="A2037" s="137" t="s">
        <v>29</v>
      </c>
      <c r="B2037" s="137" t="s">
        <v>27</v>
      </c>
      <c r="C2037" s="138" t="s">
        <v>463</v>
      </c>
      <c r="D2037" s="138" t="s">
        <v>122</v>
      </c>
      <c r="E2037" s="137" t="s">
        <v>587</v>
      </c>
      <c r="F2037" s="138" t="s">
        <v>259</v>
      </c>
      <c r="G2037" s="138" t="s">
        <v>2775</v>
      </c>
      <c r="H2037" s="147">
        <v>46243.6257986111</v>
      </c>
      <c r="I2037" s="138"/>
      <c r="J2037" s="138" t="s">
        <v>3186</v>
      </c>
      <c r="K2037" s="138" t="s">
        <v>645</v>
      </c>
      <c r="L2037" s="138" t="s">
        <v>591</v>
      </c>
      <c r="M2037" s="138" t="s">
        <v>603</v>
      </c>
      <c r="N2037" s="138" t="s">
        <v>779</v>
      </c>
      <c r="O2037" s="138">
        <v>458</v>
      </c>
      <c r="P2037" s="140">
        <v>458</v>
      </c>
      <c r="Q2037" s="137" t="s">
        <v>3</v>
      </c>
      <c r="R2037" s="138" t="s">
        <v>780</v>
      </c>
      <c r="S2037" s="138">
        <v>458</v>
      </c>
      <c r="T2037" s="138">
        <v>458</v>
      </c>
      <c r="U2037" s="138">
        <v>458</v>
      </c>
      <c r="V2037" s="140">
        <v>0</v>
      </c>
      <c r="W2037" s="138"/>
      <c r="X2037" s="138"/>
      <c r="Y2037" s="138">
        <v>343.5</v>
      </c>
      <c r="Z2037" s="138">
        <v>343.5</v>
      </c>
      <c r="AA2037" s="137"/>
      <c r="AB2037" s="137"/>
      <c r="AC2037" s="137"/>
      <c r="AD2037" s="137"/>
      <c r="AE2037" s="137"/>
      <c r="AF2037" s="137" t="s">
        <v>606</v>
      </c>
      <c r="AG2037" s="137" t="s">
        <v>607</v>
      </c>
      <c r="AH2037" s="148">
        <v>46216</v>
      </c>
      <c r="AI2037" s="137">
        <v>0</v>
      </c>
      <c r="AJ2037" s="137"/>
      <c r="AK2037" s="137" t="s">
        <v>726</v>
      </c>
      <c r="AL2037" s="137"/>
    </row>
    <row r="2038" s="134" customFormat="1" ht="38.8" customHeight="1" spans="1:38">
      <c r="A2038" s="137" t="s">
        <v>29</v>
      </c>
      <c r="B2038" s="137" t="s">
        <v>27</v>
      </c>
      <c r="C2038" s="138" t="s">
        <v>463</v>
      </c>
      <c r="D2038" s="138" t="s">
        <v>124</v>
      </c>
      <c r="E2038" s="137" t="s">
        <v>625</v>
      </c>
      <c r="F2038" s="138" t="s">
        <v>266</v>
      </c>
      <c r="G2038" s="138" t="s">
        <v>2766</v>
      </c>
      <c r="H2038" s="147">
        <v>46243.6293171296</v>
      </c>
      <c r="I2038" s="138"/>
      <c r="J2038" s="138" t="s">
        <v>3187</v>
      </c>
      <c r="K2038" s="138" t="s">
        <v>601</v>
      </c>
      <c r="L2038" s="138" t="s">
        <v>591</v>
      </c>
      <c r="M2038" s="138" t="s">
        <v>603</v>
      </c>
      <c r="N2038" s="138" t="s">
        <v>793</v>
      </c>
      <c r="O2038" s="138">
        <v>50</v>
      </c>
      <c r="P2038" s="140">
        <v>0</v>
      </c>
      <c r="Q2038" s="137"/>
      <c r="R2038" s="138" t="s">
        <v>666</v>
      </c>
      <c r="S2038" s="138">
        <v>50</v>
      </c>
      <c r="T2038" s="138">
        <v>0</v>
      </c>
      <c r="U2038" s="138">
        <v>0</v>
      </c>
      <c r="V2038" s="140">
        <v>50</v>
      </c>
      <c r="W2038" s="138" t="s">
        <v>670</v>
      </c>
      <c r="X2038" s="138"/>
      <c r="Y2038" s="138">
        <v>0</v>
      </c>
      <c r="Z2038" s="138">
        <v>50</v>
      </c>
      <c r="AA2038" s="137"/>
      <c r="AB2038" s="137"/>
      <c r="AC2038" s="137"/>
      <c r="AD2038" s="137"/>
      <c r="AE2038" s="137"/>
      <c r="AF2038" s="137"/>
      <c r="AG2038" s="137" t="s">
        <v>596</v>
      </c>
      <c r="AH2038" s="148">
        <v>46230</v>
      </c>
      <c r="AI2038" s="137">
        <v>0</v>
      </c>
      <c r="AJ2038" s="137"/>
      <c r="AK2038" s="137" t="s">
        <v>597</v>
      </c>
      <c r="AL2038" s="137"/>
    </row>
    <row r="2039" s="134" customFormat="1" ht="38.8" customHeight="1" spans="1:38">
      <c r="A2039" s="137" t="s">
        <v>29</v>
      </c>
      <c r="B2039" s="137" t="s">
        <v>25</v>
      </c>
      <c r="C2039" s="138" t="s">
        <v>463</v>
      </c>
      <c r="D2039" s="138" t="s">
        <v>92</v>
      </c>
      <c r="E2039" s="137" t="s">
        <v>587</v>
      </c>
      <c r="F2039" s="138" t="s">
        <v>342</v>
      </c>
      <c r="G2039" s="138" t="s">
        <v>687</v>
      </c>
      <c r="H2039" s="147">
        <v>46243.6373148148</v>
      </c>
      <c r="I2039" s="138"/>
      <c r="J2039" s="138" t="s">
        <v>3188</v>
      </c>
      <c r="K2039" s="138" t="s">
        <v>590</v>
      </c>
      <c r="L2039" s="138" t="s">
        <v>591</v>
      </c>
      <c r="M2039" s="138" t="s">
        <v>592</v>
      </c>
      <c r="N2039" s="138" t="s">
        <v>593</v>
      </c>
      <c r="O2039" s="138">
        <v>198</v>
      </c>
      <c r="P2039" s="140">
        <v>198</v>
      </c>
      <c r="Q2039" s="137" t="s">
        <v>2</v>
      </c>
      <c r="R2039" s="138" t="s">
        <v>594</v>
      </c>
      <c r="S2039" s="138">
        <v>198</v>
      </c>
      <c r="T2039" s="138">
        <v>198</v>
      </c>
      <c r="U2039" s="138">
        <v>198</v>
      </c>
      <c r="V2039" s="140">
        <v>0</v>
      </c>
      <c r="W2039" s="138"/>
      <c r="X2039" s="138"/>
      <c r="Y2039" s="138">
        <v>75</v>
      </c>
      <c r="Z2039" s="138">
        <v>75</v>
      </c>
      <c r="AA2039" s="137"/>
      <c r="AB2039" s="137"/>
      <c r="AC2039" s="137"/>
      <c r="AD2039" s="137"/>
      <c r="AE2039" s="137"/>
      <c r="AF2039" s="137"/>
      <c r="AG2039" s="137" t="s">
        <v>596</v>
      </c>
      <c r="AH2039" s="137"/>
      <c r="AI2039" s="137">
        <v>0</v>
      </c>
      <c r="AJ2039" s="137"/>
      <c r="AK2039" s="137" t="s">
        <v>870</v>
      </c>
      <c r="AL2039" s="137"/>
    </row>
    <row r="2040" s="134" customFormat="1" ht="38.8" customHeight="1" spans="1:38">
      <c r="A2040" s="137" t="s">
        <v>29</v>
      </c>
      <c r="B2040" s="137" t="s">
        <v>27</v>
      </c>
      <c r="C2040" s="138" t="s">
        <v>463</v>
      </c>
      <c r="D2040" s="138" t="s">
        <v>125</v>
      </c>
      <c r="E2040" s="137" t="s">
        <v>587</v>
      </c>
      <c r="F2040" s="138" t="s">
        <v>270</v>
      </c>
      <c r="G2040" s="138" t="s">
        <v>2889</v>
      </c>
      <c r="H2040" s="147">
        <v>46243.6473611111</v>
      </c>
      <c r="I2040" s="138"/>
      <c r="J2040" s="138" t="s">
        <v>3189</v>
      </c>
      <c r="K2040" s="138" t="s">
        <v>601</v>
      </c>
      <c r="L2040" s="138" t="s">
        <v>591</v>
      </c>
      <c r="M2040" s="138" t="s">
        <v>603</v>
      </c>
      <c r="N2040" s="138" t="s">
        <v>613</v>
      </c>
      <c r="O2040" s="138">
        <v>50</v>
      </c>
      <c r="P2040" s="140">
        <v>50</v>
      </c>
      <c r="Q2040" s="137"/>
      <c r="R2040" s="138" t="s">
        <v>610</v>
      </c>
      <c r="S2040" s="138">
        <v>100</v>
      </c>
      <c r="T2040" s="138">
        <v>100</v>
      </c>
      <c r="U2040" s="138">
        <v>50</v>
      </c>
      <c r="V2040" s="140">
        <v>0</v>
      </c>
      <c r="W2040" s="138"/>
      <c r="X2040" s="138"/>
      <c r="Y2040" s="138">
        <v>0</v>
      </c>
      <c r="Z2040" s="138">
        <v>0</v>
      </c>
      <c r="AA2040" s="137"/>
      <c r="AB2040" s="137"/>
      <c r="AC2040" s="137"/>
      <c r="AD2040" s="137"/>
      <c r="AE2040" s="137"/>
      <c r="AF2040" s="137" t="s">
        <v>606</v>
      </c>
      <c r="AG2040" s="137" t="s">
        <v>607</v>
      </c>
      <c r="AH2040" s="148">
        <v>46241</v>
      </c>
      <c r="AI2040" s="137">
        <v>0</v>
      </c>
      <c r="AJ2040" s="137"/>
      <c r="AK2040" s="137" t="s">
        <v>628</v>
      </c>
      <c r="AL2040" s="137"/>
    </row>
    <row r="2041" s="134" customFormat="1" ht="38.8" customHeight="1" spans="1:38">
      <c r="A2041" s="137" t="s">
        <v>29</v>
      </c>
      <c r="B2041" s="137" t="s">
        <v>27</v>
      </c>
      <c r="C2041" s="138" t="s">
        <v>463</v>
      </c>
      <c r="D2041" s="138" t="s">
        <v>117</v>
      </c>
      <c r="E2041" s="137" t="s">
        <v>587</v>
      </c>
      <c r="F2041" s="138" t="s">
        <v>252</v>
      </c>
      <c r="G2041" s="138" t="s">
        <v>2818</v>
      </c>
      <c r="H2041" s="147">
        <v>46243.6525578704</v>
      </c>
      <c r="I2041" s="138"/>
      <c r="J2041" s="138" t="s">
        <v>3190</v>
      </c>
      <c r="K2041" s="138" t="s">
        <v>601</v>
      </c>
      <c r="L2041" s="138" t="s">
        <v>591</v>
      </c>
      <c r="M2041" s="138" t="s">
        <v>603</v>
      </c>
      <c r="N2041" s="138" t="s">
        <v>769</v>
      </c>
      <c r="O2041" s="138">
        <v>0</v>
      </c>
      <c r="P2041" s="140">
        <v>0</v>
      </c>
      <c r="Q2041" s="137"/>
      <c r="R2041" s="138" t="s">
        <v>610</v>
      </c>
      <c r="S2041" s="138">
        <v>0</v>
      </c>
      <c r="T2041" s="138">
        <v>0</v>
      </c>
      <c r="U2041" s="138">
        <v>0</v>
      </c>
      <c r="V2041" s="140">
        <v>0</v>
      </c>
      <c r="W2041" s="138"/>
      <c r="X2041" s="138"/>
      <c r="Y2041" s="138">
        <v>0</v>
      </c>
      <c r="Z2041" s="138">
        <v>0</v>
      </c>
      <c r="AA2041" s="137"/>
      <c r="AB2041" s="137"/>
      <c r="AC2041" s="137"/>
      <c r="AD2041" s="137"/>
      <c r="AE2041" s="137"/>
      <c r="AF2041" s="137"/>
      <c r="AG2041" s="137" t="s">
        <v>596</v>
      </c>
      <c r="AH2041" s="148">
        <v>46241</v>
      </c>
      <c r="AI2041" s="137">
        <v>0</v>
      </c>
      <c r="AJ2041" s="137"/>
      <c r="AK2041" s="137" t="s">
        <v>597</v>
      </c>
      <c r="AL2041" s="137"/>
    </row>
    <row r="2042" s="134" customFormat="1" ht="38.8" customHeight="1" spans="1:38">
      <c r="A2042" s="137" t="s">
        <v>29</v>
      </c>
      <c r="B2042" s="137" t="s">
        <v>27</v>
      </c>
      <c r="C2042" s="138" t="s">
        <v>463</v>
      </c>
      <c r="D2042" s="138" t="s">
        <v>121</v>
      </c>
      <c r="E2042" s="137" t="s">
        <v>587</v>
      </c>
      <c r="F2042" s="138" t="s">
        <v>257</v>
      </c>
      <c r="G2042" s="138" t="s">
        <v>2752</v>
      </c>
      <c r="H2042" s="147">
        <v>46243.6692592593</v>
      </c>
      <c r="I2042" s="138"/>
      <c r="J2042" s="138" t="s">
        <v>3191</v>
      </c>
      <c r="K2042" s="138" t="s">
        <v>601</v>
      </c>
      <c r="L2042" s="138" t="s">
        <v>818</v>
      </c>
      <c r="M2042" s="138" t="s">
        <v>603</v>
      </c>
      <c r="N2042" s="138" t="s">
        <v>769</v>
      </c>
      <c r="O2042" s="138">
        <v>0</v>
      </c>
      <c r="P2042" s="140">
        <v>0</v>
      </c>
      <c r="Q2042" s="137"/>
      <c r="R2042" s="138" t="s">
        <v>610</v>
      </c>
      <c r="S2042" s="138">
        <v>0</v>
      </c>
      <c r="T2042" s="138">
        <v>0</v>
      </c>
      <c r="U2042" s="138">
        <v>0</v>
      </c>
      <c r="V2042" s="140">
        <v>0</v>
      </c>
      <c r="W2042" s="138"/>
      <c r="X2042" s="138"/>
      <c r="Y2042" s="138">
        <v>0</v>
      </c>
      <c r="Z2042" s="138">
        <v>0</v>
      </c>
      <c r="AA2042" s="137"/>
      <c r="AB2042" s="137"/>
      <c r="AC2042" s="137"/>
      <c r="AD2042" s="137"/>
      <c r="AE2042" s="137"/>
      <c r="AF2042" s="137"/>
      <c r="AG2042" s="137" t="s">
        <v>596</v>
      </c>
      <c r="AH2042" s="148">
        <v>46242</v>
      </c>
      <c r="AI2042" s="137">
        <v>0</v>
      </c>
      <c r="AJ2042" s="137"/>
      <c r="AK2042" s="137" t="s">
        <v>818</v>
      </c>
      <c r="AL2042" s="137"/>
    </row>
    <row r="2043" s="134" customFormat="1" ht="38.8" customHeight="1" spans="1:38">
      <c r="A2043" s="137" t="s">
        <v>29</v>
      </c>
      <c r="B2043" s="137" t="s">
        <v>25</v>
      </c>
      <c r="C2043" s="138" t="s">
        <v>463</v>
      </c>
      <c r="D2043" s="138" t="s">
        <v>79</v>
      </c>
      <c r="E2043" s="137" t="s">
        <v>587</v>
      </c>
      <c r="F2043" s="138" t="s">
        <v>323</v>
      </c>
      <c r="G2043" s="138" t="s">
        <v>633</v>
      </c>
      <c r="H2043" s="147">
        <v>46243.6724189815</v>
      </c>
      <c r="I2043" s="138"/>
      <c r="J2043" s="138" t="s">
        <v>3192</v>
      </c>
      <c r="K2043" s="138" t="s">
        <v>590</v>
      </c>
      <c r="L2043" s="138" t="s">
        <v>3193</v>
      </c>
      <c r="M2043" s="138" t="s">
        <v>592</v>
      </c>
      <c r="N2043" s="138" t="s">
        <v>776</v>
      </c>
      <c r="O2043" s="138">
        <v>30</v>
      </c>
      <c r="P2043" s="140">
        <v>30</v>
      </c>
      <c r="Q2043" s="137"/>
      <c r="R2043" s="138" t="s">
        <v>666</v>
      </c>
      <c r="S2043" s="138">
        <v>390</v>
      </c>
      <c r="T2043" s="138">
        <v>390</v>
      </c>
      <c r="U2043" s="138">
        <v>30</v>
      </c>
      <c r="V2043" s="140">
        <v>0</v>
      </c>
      <c r="W2043" s="138"/>
      <c r="X2043" s="138"/>
      <c r="Y2043" s="138">
        <v>30</v>
      </c>
      <c r="Z2043" s="138">
        <v>30</v>
      </c>
      <c r="AA2043" s="137"/>
      <c r="AB2043" s="137"/>
      <c r="AC2043" s="137"/>
      <c r="AD2043" s="137"/>
      <c r="AE2043" s="137"/>
      <c r="AF2043" s="137" t="s">
        <v>3194</v>
      </c>
      <c r="AG2043" s="137" t="s">
        <v>607</v>
      </c>
      <c r="AH2043" s="148">
        <v>44498</v>
      </c>
      <c r="AI2043" s="137">
        <v>0</v>
      </c>
      <c r="AJ2043" s="137"/>
      <c r="AK2043" s="137" t="s">
        <v>3195</v>
      </c>
      <c r="AL2043" s="137"/>
    </row>
    <row r="2044" s="134" customFormat="1" ht="38.8" customHeight="1" spans="1:38">
      <c r="A2044" s="137" t="s">
        <v>29</v>
      </c>
      <c r="B2044" s="137" t="s">
        <v>25</v>
      </c>
      <c r="C2044" s="138" t="s">
        <v>463</v>
      </c>
      <c r="D2044" s="138" t="s">
        <v>79</v>
      </c>
      <c r="E2044" s="137" t="s">
        <v>587</v>
      </c>
      <c r="F2044" s="138" t="s">
        <v>323</v>
      </c>
      <c r="G2044" s="138" t="s">
        <v>633</v>
      </c>
      <c r="H2044" s="147">
        <v>46243.6724189815</v>
      </c>
      <c r="I2044" s="138"/>
      <c r="J2044" s="138" t="s">
        <v>3192</v>
      </c>
      <c r="K2044" s="138" t="s">
        <v>590</v>
      </c>
      <c r="L2044" s="138" t="s">
        <v>3193</v>
      </c>
      <c r="M2044" s="138" t="s">
        <v>592</v>
      </c>
      <c r="N2044" s="138" t="s">
        <v>3196</v>
      </c>
      <c r="O2044" s="138">
        <v>60</v>
      </c>
      <c r="P2044" s="140">
        <v>60</v>
      </c>
      <c r="Q2044" s="137"/>
      <c r="R2044" s="138" t="s">
        <v>594</v>
      </c>
      <c r="S2044" s="138">
        <v>390</v>
      </c>
      <c r="T2044" s="138">
        <v>390</v>
      </c>
      <c r="U2044" s="138">
        <v>60</v>
      </c>
      <c r="V2044" s="140">
        <v>0</v>
      </c>
      <c r="W2044" s="138"/>
      <c r="X2044" s="138"/>
      <c r="Y2044" s="138">
        <v>60</v>
      </c>
      <c r="Z2044" s="138">
        <v>60</v>
      </c>
      <c r="AA2044" s="137"/>
      <c r="AB2044" s="137"/>
      <c r="AC2044" s="137"/>
      <c r="AD2044" s="137"/>
      <c r="AE2044" s="137"/>
      <c r="AF2044" s="137" t="s">
        <v>3194</v>
      </c>
      <c r="AG2044" s="137" t="s">
        <v>607</v>
      </c>
      <c r="AH2044" s="148">
        <v>44498</v>
      </c>
      <c r="AI2044" s="137">
        <v>0</v>
      </c>
      <c r="AJ2044" s="137"/>
      <c r="AK2044" s="137" t="s">
        <v>3195</v>
      </c>
      <c r="AL2044" s="137"/>
    </row>
    <row r="2045" s="134" customFormat="1" ht="38.8" customHeight="1" spans="1:38">
      <c r="A2045" s="137" t="s">
        <v>29</v>
      </c>
      <c r="B2045" s="137" t="s">
        <v>27</v>
      </c>
      <c r="C2045" s="138" t="s">
        <v>463</v>
      </c>
      <c r="D2045" s="138" t="s">
        <v>125</v>
      </c>
      <c r="E2045" s="137" t="s">
        <v>587</v>
      </c>
      <c r="F2045" s="138" t="s">
        <v>267</v>
      </c>
      <c r="G2045" s="138" t="s">
        <v>732</v>
      </c>
      <c r="H2045" s="147">
        <v>46243.6759722222</v>
      </c>
      <c r="I2045" s="138"/>
      <c r="J2045" s="138" t="s">
        <v>3197</v>
      </c>
      <c r="K2045" s="138" t="s">
        <v>601</v>
      </c>
      <c r="L2045" s="138" t="s">
        <v>591</v>
      </c>
      <c r="M2045" s="138" t="s">
        <v>603</v>
      </c>
      <c r="N2045" s="138" t="s">
        <v>613</v>
      </c>
      <c r="O2045" s="138">
        <v>50</v>
      </c>
      <c r="P2045" s="140">
        <v>50</v>
      </c>
      <c r="Q2045" s="137"/>
      <c r="R2045" s="138" t="s">
        <v>610</v>
      </c>
      <c r="S2045" s="138">
        <v>50</v>
      </c>
      <c r="T2045" s="138">
        <v>50</v>
      </c>
      <c r="U2045" s="138">
        <v>50</v>
      </c>
      <c r="V2045" s="140">
        <v>0</v>
      </c>
      <c r="W2045" s="138"/>
      <c r="X2045" s="138"/>
      <c r="Y2045" s="138">
        <v>0</v>
      </c>
      <c r="Z2045" s="138">
        <v>0</v>
      </c>
      <c r="AA2045" s="137"/>
      <c r="AB2045" s="137"/>
      <c r="AC2045" s="137"/>
      <c r="AD2045" s="137"/>
      <c r="AE2045" s="137"/>
      <c r="AF2045" s="137"/>
      <c r="AG2045" s="137" t="s">
        <v>596</v>
      </c>
      <c r="AH2045" s="148">
        <v>46241</v>
      </c>
      <c r="AI2045" s="137">
        <v>0</v>
      </c>
      <c r="AJ2045" s="137"/>
      <c r="AK2045" s="137" t="s">
        <v>628</v>
      </c>
      <c r="AL2045" s="137"/>
    </row>
    <row r="2046" s="134" customFormat="1" ht="38.8" customHeight="1" spans="1:38">
      <c r="A2046" s="137" t="s">
        <v>29</v>
      </c>
      <c r="B2046" s="137" t="s">
        <v>25</v>
      </c>
      <c r="C2046" s="138" t="s">
        <v>463</v>
      </c>
      <c r="D2046" s="138" t="s">
        <v>87</v>
      </c>
      <c r="E2046" s="137" t="s">
        <v>587</v>
      </c>
      <c r="F2046" s="138" t="s">
        <v>335</v>
      </c>
      <c r="G2046" s="138" t="s">
        <v>659</v>
      </c>
      <c r="H2046" s="147">
        <v>46243.679224537</v>
      </c>
      <c r="I2046" s="138"/>
      <c r="J2046" s="138" t="s">
        <v>3198</v>
      </c>
      <c r="K2046" s="138" t="s">
        <v>601</v>
      </c>
      <c r="L2046" s="138" t="s">
        <v>591</v>
      </c>
      <c r="M2046" s="138" t="s">
        <v>603</v>
      </c>
      <c r="N2046" s="138" t="s">
        <v>769</v>
      </c>
      <c r="O2046" s="138">
        <v>0</v>
      </c>
      <c r="P2046" s="140">
        <v>0</v>
      </c>
      <c r="Q2046" s="137"/>
      <c r="R2046" s="138" t="s">
        <v>610</v>
      </c>
      <c r="S2046" s="138">
        <v>0</v>
      </c>
      <c r="T2046" s="138">
        <v>0</v>
      </c>
      <c r="U2046" s="138">
        <v>0</v>
      </c>
      <c r="V2046" s="140">
        <v>0</v>
      </c>
      <c r="W2046" s="138"/>
      <c r="X2046" s="138"/>
      <c r="Y2046" s="138">
        <v>0</v>
      </c>
      <c r="Z2046" s="138">
        <v>0</v>
      </c>
      <c r="AA2046" s="137"/>
      <c r="AB2046" s="137"/>
      <c r="AC2046" s="137"/>
      <c r="AD2046" s="137"/>
      <c r="AE2046" s="137"/>
      <c r="AF2046" s="137"/>
      <c r="AG2046" s="137" t="s">
        <v>596</v>
      </c>
      <c r="AH2046" s="148">
        <v>46242</v>
      </c>
      <c r="AI2046" s="137">
        <v>0</v>
      </c>
      <c r="AJ2046" s="137"/>
      <c r="AK2046" s="137" t="s">
        <v>597</v>
      </c>
      <c r="AL2046" s="137"/>
    </row>
    <row r="2047" s="134" customFormat="1" ht="38.8" customHeight="1" spans="1:38">
      <c r="A2047" s="137" t="s">
        <v>29</v>
      </c>
      <c r="B2047" s="137" t="s">
        <v>27</v>
      </c>
      <c r="C2047" s="138" t="s">
        <v>463</v>
      </c>
      <c r="D2047" s="138" t="s">
        <v>121</v>
      </c>
      <c r="E2047" s="137" t="s">
        <v>587</v>
      </c>
      <c r="F2047" s="138" t="s">
        <v>257</v>
      </c>
      <c r="G2047" s="138" t="s">
        <v>2752</v>
      </c>
      <c r="H2047" s="147">
        <v>46243.6856828704</v>
      </c>
      <c r="I2047" s="138"/>
      <c r="J2047" s="138" t="s">
        <v>3199</v>
      </c>
      <c r="K2047" s="138" t="s">
        <v>601</v>
      </c>
      <c r="L2047" s="138" t="s">
        <v>818</v>
      </c>
      <c r="M2047" s="138" t="s">
        <v>603</v>
      </c>
      <c r="N2047" s="138" t="s">
        <v>769</v>
      </c>
      <c r="O2047" s="138">
        <v>0</v>
      </c>
      <c r="P2047" s="140">
        <v>0</v>
      </c>
      <c r="Q2047" s="137"/>
      <c r="R2047" s="138" t="s">
        <v>610</v>
      </c>
      <c r="S2047" s="138">
        <v>0</v>
      </c>
      <c r="T2047" s="138">
        <v>0</v>
      </c>
      <c r="U2047" s="138">
        <v>0</v>
      </c>
      <c r="V2047" s="140">
        <v>0</v>
      </c>
      <c r="W2047" s="138"/>
      <c r="X2047" s="138"/>
      <c r="Y2047" s="138">
        <v>0</v>
      </c>
      <c r="Z2047" s="138">
        <v>0</v>
      </c>
      <c r="AA2047" s="137"/>
      <c r="AB2047" s="137"/>
      <c r="AC2047" s="137"/>
      <c r="AD2047" s="137"/>
      <c r="AE2047" s="137"/>
      <c r="AF2047" s="137"/>
      <c r="AG2047" s="137" t="s">
        <v>596</v>
      </c>
      <c r="AH2047" s="148">
        <v>46242</v>
      </c>
      <c r="AI2047" s="137">
        <v>0</v>
      </c>
      <c r="AJ2047" s="137"/>
      <c r="AK2047" s="137" t="s">
        <v>818</v>
      </c>
      <c r="AL2047" s="137"/>
    </row>
    <row r="2048" s="134" customFormat="1" ht="38.8" customHeight="1" spans="1:38">
      <c r="A2048" s="137" t="s">
        <v>29</v>
      </c>
      <c r="B2048" s="137" t="s">
        <v>25</v>
      </c>
      <c r="C2048" s="138" t="s">
        <v>463</v>
      </c>
      <c r="D2048" s="138" t="s">
        <v>97</v>
      </c>
      <c r="E2048" s="137" t="s">
        <v>587</v>
      </c>
      <c r="F2048" s="138" t="s">
        <v>370</v>
      </c>
      <c r="G2048" s="138" t="s">
        <v>2988</v>
      </c>
      <c r="H2048" s="147">
        <v>46243.686099537</v>
      </c>
      <c r="I2048" s="138"/>
      <c r="J2048" s="138" t="s">
        <v>3200</v>
      </c>
      <c r="K2048" s="138" t="s">
        <v>590</v>
      </c>
      <c r="L2048" s="138" t="s">
        <v>591</v>
      </c>
      <c r="M2048" s="138" t="s">
        <v>592</v>
      </c>
      <c r="N2048" s="138" t="s">
        <v>593</v>
      </c>
      <c r="O2048" s="138">
        <v>198</v>
      </c>
      <c r="P2048" s="140">
        <v>198</v>
      </c>
      <c r="Q2048" s="137" t="s">
        <v>2</v>
      </c>
      <c r="R2048" s="138" t="s">
        <v>594</v>
      </c>
      <c r="S2048" s="138">
        <v>198</v>
      </c>
      <c r="T2048" s="138">
        <v>198</v>
      </c>
      <c r="U2048" s="138">
        <v>198</v>
      </c>
      <c r="V2048" s="140">
        <v>0</v>
      </c>
      <c r="W2048" s="138"/>
      <c r="X2048" s="138"/>
      <c r="Y2048" s="138">
        <v>75</v>
      </c>
      <c r="Z2048" s="138">
        <v>75</v>
      </c>
      <c r="AA2048" s="137"/>
      <c r="AB2048" s="137"/>
      <c r="AC2048" s="137"/>
      <c r="AD2048" s="137"/>
      <c r="AE2048" s="137"/>
      <c r="AF2048" s="137" t="s">
        <v>606</v>
      </c>
      <c r="AG2048" s="137" t="s">
        <v>607</v>
      </c>
      <c r="AH2048" s="148">
        <v>43377</v>
      </c>
      <c r="AI2048" s="137">
        <v>0</v>
      </c>
      <c r="AJ2048" s="137"/>
      <c r="AK2048" s="137" t="s">
        <v>597</v>
      </c>
      <c r="AL2048" s="137"/>
    </row>
    <row r="2049" s="134" customFormat="1" ht="38.8" customHeight="1" spans="1:38">
      <c r="A2049" s="137" t="s">
        <v>29</v>
      </c>
      <c r="B2049" s="137" t="s">
        <v>25</v>
      </c>
      <c r="C2049" s="138" t="s">
        <v>463</v>
      </c>
      <c r="D2049" s="138" t="s">
        <v>93</v>
      </c>
      <c r="E2049" s="137" t="s">
        <v>587</v>
      </c>
      <c r="F2049" s="138" t="s">
        <v>347</v>
      </c>
      <c r="G2049" s="138" t="s">
        <v>663</v>
      </c>
      <c r="H2049" s="147">
        <v>46243.688275463</v>
      </c>
      <c r="I2049" s="138"/>
      <c r="J2049" s="138" t="s">
        <v>3201</v>
      </c>
      <c r="K2049" s="138" t="s">
        <v>590</v>
      </c>
      <c r="L2049" s="138" t="s">
        <v>818</v>
      </c>
      <c r="M2049" s="138" t="s">
        <v>592</v>
      </c>
      <c r="N2049" s="138" t="s">
        <v>776</v>
      </c>
      <c r="O2049" s="138">
        <v>30</v>
      </c>
      <c r="P2049" s="140">
        <v>30</v>
      </c>
      <c r="Q2049" s="137"/>
      <c r="R2049" s="138" t="s">
        <v>666</v>
      </c>
      <c r="S2049" s="138">
        <v>90</v>
      </c>
      <c r="T2049" s="138">
        <v>90</v>
      </c>
      <c r="U2049" s="138">
        <v>30</v>
      </c>
      <c r="V2049" s="140">
        <v>0</v>
      </c>
      <c r="W2049" s="138"/>
      <c r="X2049" s="138"/>
      <c r="Y2049" s="138">
        <v>0</v>
      </c>
      <c r="Z2049" s="138">
        <v>0</v>
      </c>
      <c r="AA2049" s="137"/>
      <c r="AB2049" s="137"/>
      <c r="AC2049" s="137"/>
      <c r="AD2049" s="137"/>
      <c r="AE2049" s="137"/>
      <c r="AF2049" s="137" t="s">
        <v>606</v>
      </c>
      <c r="AG2049" s="137" t="s">
        <v>607</v>
      </c>
      <c r="AH2049" s="148">
        <v>41617</v>
      </c>
      <c r="AI2049" s="137">
        <v>0</v>
      </c>
      <c r="AJ2049" s="137"/>
      <c r="AK2049" s="137" t="s">
        <v>818</v>
      </c>
      <c r="AL2049" s="137"/>
    </row>
    <row r="2050" s="134" customFormat="1" ht="38.8" customHeight="1" spans="1:38">
      <c r="A2050" s="137" t="s">
        <v>29</v>
      </c>
      <c r="B2050" s="137" t="s">
        <v>25</v>
      </c>
      <c r="C2050" s="138" t="s">
        <v>463</v>
      </c>
      <c r="D2050" s="138" t="s">
        <v>83</v>
      </c>
      <c r="E2050" s="137" t="s">
        <v>587</v>
      </c>
      <c r="F2050" s="138" t="s">
        <v>329</v>
      </c>
      <c r="G2050" s="138" t="s">
        <v>2594</v>
      </c>
      <c r="H2050" s="147">
        <v>46243.692974537</v>
      </c>
      <c r="I2050" s="138"/>
      <c r="J2050" s="138" t="s">
        <v>3202</v>
      </c>
      <c r="K2050" s="138" t="s">
        <v>590</v>
      </c>
      <c r="L2050" s="138" t="s">
        <v>591</v>
      </c>
      <c r="M2050" s="138" t="s">
        <v>603</v>
      </c>
      <c r="N2050" s="138" t="s">
        <v>593</v>
      </c>
      <c r="O2050" s="138">
        <v>198</v>
      </c>
      <c r="P2050" s="140">
        <v>198</v>
      </c>
      <c r="Q2050" s="137" t="s">
        <v>2</v>
      </c>
      <c r="R2050" s="138" t="s">
        <v>594</v>
      </c>
      <c r="S2050" s="138">
        <v>198</v>
      </c>
      <c r="T2050" s="138">
        <v>198</v>
      </c>
      <c r="U2050" s="138">
        <v>198</v>
      </c>
      <c r="V2050" s="140">
        <v>0</v>
      </c>
      <c r="W2050" s="138"/>
      <c r="X2050" s="138"/>
      <c r="Y2050" s="138">
        <v>75</v>
      </c>
      <c r="Z2050" s="138">
        <v>75</v>
      </c>
      <c r="AA2050" s="137"/>
      <c r="AB2050" s="137"/>
      <c r="AC2050" s="137"/>
      <c r="AD2050" s="137"/>
      <c r="AE2050" s="137"/>
      <c r="AF2050" s="137" t="s">
        <v>606</v>
      </c>
      <c r="AG2050" s="137" t="s">
        <v>607</v>
      </c>
      <c r="AH2050" s="148">
        <v>45481</v>
      </c>
      <c r="AI2050" s="137">
        <v>0</v>
      </c>
      <c r="AJ2050" s="137"/>
      <c r="AK2050" s="137" t="s">
        <v>597</v>
      </c>
      <c r="AL2050" s="137"/>
    </row>
    <row r="2051" s="134" customFormat="1" ht="38.8" customHeight="1" spans="1:38">
      <c r="A2051" s="137" t="s">
        <v>29</v>
      </c>
      <c r="B2051" s="137" t="s">
        <v>25</v>
      </c>
      <c r="C2051" s="138" t="s">
        <v>463</v>
      </c>
      <c r="D2051" s="138" t="s">
        <v>96</v>
      </c>
      <c r="E2051" s="137" t="s">
        <v>587</v>
      </c>
      <c r="F2051" s="138" t="s">
        <v>367</v>
      </c>
      <c r="G2051" s="138" t="s">
        <v>3203</v>
      </c>
      <c r="H2051" s="147">
        <v>46243.6939930556</v>
      </c>
      <c r="I2051" s="138"/>
      <c r="J2051" s="138" t="s">
        <v>3204</v>
      </c>
      <c r="K2051" s="138" t="s">
        <v>601</v>
      </c>
      <c r="L2051" s="138" t="s">
        <v>591</v>
      </c>
      <c r="M2051" s="138" t="s">
        <v>603</v>
      </c>
      <c r="N2051" s="138" t="s">
        <v>769</v>
      </c>
      <c r="O2051" s="138">
        <v>0</v>
      </c>
      <c r="P2051" s="140">
        <v>0</v>
      </c>
      <c r="Q2051" s="137"/>
      <c r="R2051" s="138" t="s">
        <v>610</v>
      </c>
      <c r="S2051" s="138">
        <v>0</v>
      </c>
      <c r="T2051" s="138">
        <v>0</v>
      </c>
      <c r="U2051" s="138">
        <v>0</v>
      </c>
      <c r="V2051" s="140">
        <v>0</v>
      </c>
      <c r="W2051" s="138"/>
      <c r="X2051" s="138"/>
      <c r="Y2051" s="138">
        <v>0</v>
      </c>
      <c r="Z2051" s="138">
        <v>0</v>
      </c>
      <c r="AA2051" s="137"/>
      <c r="AB2051" s="137"/>
      <c r="AC2051" s="137"/>
      <c r="AD2051" s="137"/>
      <c r="AE2051" s="137"/>
      <c r="AF2051" s="137"/>
      <c r="AG2051" s="137" t="s">
        <v>596</v>
      </c>
      <c r="AH2051" s="148">
        <v>46241</v>
      </c>
      <c r="AI2051" s="137">
        <v>0</v>
      </c>
      <c r="AJ2051" s="137"/>
      <c r="AK2051" s="137" t="s">
        <v>628</v>
      </c>
      <c r="AL2051" s="137"/>
    </row>
    <row r="2052" s="134" customFormat="1" ht="38.8" customHeight="1" spans="1:38">
      <c r="A2052" s="137" t="s">
        <v>29</v>
      </c>
      <c r="B2052" s="137" t="s">
        <v>25</v>
      </c>
      <c r="C2052" s="138" t="s">
        <v>463</v>
      </c>
      <c r="D2052" s="138" t="s">
        <v>92</v>
      </c>
      <c r="E2052" s="137" t="s">
        <v>587</v>
      </c>
      <c r="F2052" s="138" t="s">
        <v>342</v>
      </c>
      <c r="G2052" s="138" t="s">
        <v>687</v>
      </c>
      <c r="H2052" s="147">
        <v>46243.6982175926</v>
      </c>
      <c r="I2052" s="138"/>
      <c r="J2052" s="138" t="s">
        <v>3205</v>
      </c>
      <c r="K2052" s="138" t="s">
        <v>590</v>
      </c>
      <c r="L2052" s="138" t="s">
        <v>591</v>
      </c>
      <c r="M2052" s="138" t="s">
        <v>592</v>
      </c>
      <c r="N2052" s="138" t="s">
        <v>593</v>
      </c>
      <c r="O2052" s="138">
        <v>198</v>
      </c>
      <c r="P2052" s="140">
        <v>198</v>
      </c>
      <c r="Q2052" s="137" t="s">
        <v>2</v>
      </c>
      <c r="R2052" s="138" t="s">
        <v>594</v>
      </c>
      <c r="S2052" s="138">
        <v>198</v>
      </c>
      <c r="T2052" s="138">
        <v>198</v>
      </c>
      <c r="U2052" s="138">
        <v>198</v>
      </c>
      <c r="V2052" s="140">
        <v>0</v>
      </c>
      <c r="W2052" s="138"/>
      <c r="X2052" s="138"/>
      <c r="Y2052" s="138">
        <v>75</v>
      </c>
      <c r="Z2052" s="138">
        <v>75</v>
      </c>
      <c r="AA2052" s="137"/>
      <c r="AB2052" s="137"/>
      <c r="AC2052" s="137"/>
      <c r="AD2052" s="137"/>
      <c r="AE2052" s="137"/>
      <c r="AF2052" s="137"/>
      <c r="AG2052" s="137" t="s">
        <v>596</v>
      </c>
      <c r="AH2052" s="148">
        <v>44382</v>
      </c>
      <c r="AI2052" s="137">
        <v>0</v>
      </c>
      <c r="AJ2052" s="137"/>
      <c r="AK2052" s="137" t="s">
        <v>726</v>
      </c>
      <c r="AL2052" s="137"/>
    </row>
    <row r="2053" s="134" customFormat="1" ht="38.8" customHeight="1" spans="1:38">
      <c r="A2053" s="137" t="s">
        <v>29</v>
      </c>
      <c r="B2053" s="137" t="s">
        <v>25</v>
      </c>
      <c r="C2053" s="138" t="s">
        <v>463</v>
      </c>
      <c r="D2053" s="138" t="s">
        <v>93</v>
      </c>
      <c r="E2053" s="137" t="s">
        <v>587</v>
      </c>
      <c r="F2053" s="138" t="s">
        <v>350</v>
      </c>
      <c r="G2053" s="138" t="s">
        <v>2490</v>
      </c>
      <c r="H2053" s="147">
        <v>46243.7062152778</v>
      </c>
      <c r="I2053" s="138"/>
      <c r="J2053" s="138" t="s">
        <v>3206</v>
      </c>
      <c r="K2053" s="138" t="s">
        <v>590</v>
      </c>
      <c r="L2053" s="138" t="s">
        <v>621</v>
      </c>
      <c r="M2053" s="138" t="s">
        <v>592</v>
      </c>
      <c r="N2053" s="138" t="s">
        <v>776</v>
      </c>
      <c r="O2053" s="138">
        <v>30</v>
      </c>
      <c r="P2053" s="140">
        <v>30</v>
      </c>
      <c r="Q2053" s="137"/>
      <c r="R2053" s="138" t="s">
        <v>666</v>
      </c>
      <c r="S2053" s="138">
        <v>80</v>
      </c>
      <c r="T2053" s="138">
        <v>80</v>
      </c>
      <c r="U2053" s="138">
        <v>30</v>
      </c>
      <c r="V2053" s="140">
        <v>0</v>
      </c>
      <c r="W2053" s="138"/>
      <c r="X2053" s="138"/>
      <c r="Y2053" s="138">
        <v>0</v>
      </c>
      <c r="Z2053" s="138">
        <v>0</v>
      </c>
      <c r="AA2053" s="137"/>
      <c r="AB2053" s="137"/>
      <c r="AC2053" s="137"/>
      <c r="AD2053" s="137"/>
      <c r="AE2053" s="137"/>
      <c r="AF2053" s="137" t="s">
        <v>606</v>
      </c>
      <c r="AG2053" s="137" t="s">
        <v>607</v>
      </c>
      <c r="AH2053" s="148">
        <v>43363</v>
      </c>
      <c r="AI2053" s="137">
        <v>0</v>
      </c>
      <c r="AJ2053" s="137"/>
      <c r="AK2053" s="137" t="s">
        <v>621</v>
      </c>
      <c r="AL2053" s="137"/>
    </row>
    <row r="2054" s="134" customFormat="1" ht="38.8" customHeight="1" spans="1:38">
      <c r="A2054" s="137" t="s">
        <v>29</v>
      </c>
      <c r="B2054" s="137" t="s">
        <v>27</v>
      </c>
      <c r="C2054" s="138" t="s">
        <v>463</v>
      </c>
      <c r="D2054" s="138" t="s">
        <v>117</v>
      </c>
      <c r="E2054" s="137" t="s">
        <v>587</v>
      </c>
      <c r="F2054" s="138" t="s">
        <v>252</v>
      </c>
      <c r="G2054" s="138" t="s">
        <v>2818</v>
      </c>
      <c r="H2054" s="147">
        <v>46243.7068055556</v>
      </c>
      <c r="I2054" s="138"/>
      <c r="J2054" s="138" t="s">
        <v>3207</v>
      </c>
      <c r="K2054" s="138" t="s">
        <v>601</v>
      </c>
      <c r="L2054" s="138" t="s">
        <v>591</v>
      </c>
      <c r="M2054" s="138" t="s">
        <v>603</v>
      </c>
      <c r="N2054" s="138" t="s">
        <v>769</v>
      </c>
      <c r="O2054" s="138">
        <v>0</v>
      </c>
      <c r="P2054" s="140">
        <v>0</v>
      </c>
      <c r="Q2054" s="137"/>
      <c r="R2054" s="138" t="s">
        <v>610</v>
      </c>
      <c r="S2054" s="138">
        <v>0</v>
      </c>
      <c r="T2054" s="138">
        <v>0</v>
      </c>
      <c r="U2054" s="138">
        <v>0</v>
      </c>
      <c r="V2054" s="140">
        <v>0</v>
      </c>
      <c r="W2054" s="138"/>
      <c r="X2054" s="138"/>
      <c r="Y2054" s="138">
        <v>0</v>
      </c>
      <c r="Z2054" s="138">
        <v>0</v>
      </c>
      <c r="AA2054" s="137"/>
      <c r="AB2054" s="137"/>
      <c r="AC2054" s="137"/>
      <c r="AD2054" s="137"/>
      <c r="AE2054" s="137"/>
      <c r="AF2054" s="137"/>
      <c r="AG2054" s="137" t="s">
        <v>596</v>
      </c>
      <c r="AH2054" s="148">
        <v>46241</v>
      </c>
      <c r="AI2054" s="137">
        <v>0</v>
      </c>
      <c r="AJ2054" s="137"/>
      <c r="AK2054" s="137" t="s">
        <v>597</v>
      </c>
      <c r="AL2054" s="137"/>
    </row>
    <row r="2055" s="134" customFormat="1" ht="38.8" customHeight="1" spans="1:38">
      <c r="A2055" s="137" t="s">
        <v>29</v>
      </c>
      <c r="B2055" s="137" t="s">
        <v>27</v>
      </c>
      <c r="C2055" s="138" t="s">
        <v>463</v>
      </c>
      <c r="D2055" s="138" t="s">
        <v>121</v>
      </c>
      <c r="E2055" s="137" t="s">
        <v>587</v>
      </c>
      <c r="F2055" s="138" t="s">
        <v>258</v>
      </c>
      <c r="G2055" s="138" t="s">
        <v>2799</v>
      </c>
      <c r="H2055" s="147">
        <v>46243.7237962963</v>
      </c>
      <c r="I2055" s="138"/>
      <c r="J2055" s="138" t="s">
        <v>3208</v>
      </c>
      <c r="K2055" s="138" t="s">
        <v>601</v>
      </c>
      <c r="L2055" s="138" t="s">
        <v>742</v>
      </c>
      <c r="M2055" s="138" t="s">
        <v>603</v>
      </c>
      <c r="N2055" s="138" t="s">
        <v>769</v>
      </c>
      <c r="O2055" s="138">
        <v>0</v>
      </c>
      <c r="P2055" s="140">
        <v>0</v>
      </c>
      <c r="Q2055" s="137"/>
      <c r="R2055" s="138" t="s">
        <v>610</v>
      </c>
      <c r="S2055" s="138">
        <v>350</v>
      </c>
      <c r="T2055" s="138">
        <v>350</v>
      </c>
      <c r="U2055" s="138">
        <v>0</v>
      </c>
      <c r="V2055" s="140">
        <v>0</v>
      </c>
      <c r="W2055" s="138"/>
      <c r="X2055" s="138"/>
      <c r="Y2055" s="138">
        <v>0</v>
      </c>
      <c r="Z2055" s="138">
        <v>0</v>
      </c>
      <c r="AA2055" s="137"/>
      <c r="AB2055" s="137"/>
      <c r="AC2055" s="137"/>
      <c r="AD2055" s="137"/>
      <c r="AE2055" s="137"/>
      <c r="AF2055" s="137" t="s">
        <v>606</v>
      </c>
      <c r="AG2055" s="137" t="s">
        <v>607</v>
      </c>
      <c r="AH2055" s="148">
        <v>46242</v>
      </c>
      <c r="AI2055" s="137">
        <v>0</v>
      </c>
      <c r="AJ2055" s="137"/>
      <c r="AK2055" s="137" t="s">
        <v>744</v>
      </c>
      <c r="AL2055" s="137"/>
    </row>
    <row r="2056" s="134" customFormat="1" ht="38.8" customHeight="1" spans="1:38">
      <c r="A2056" s="137" t="s">
        <v>29</v>
      </c>
      <c r="B2056" s="137" t="s">
        <v>25</v>
      </c>
      <c r="C2056" s="138" t="s">
        <v>463</v>
      </c>
      <c r="D2056" s="138" t="s">
        <v>95</v>
      </c>
      <c r="E2056" s="137" t="s">
        <v>587</v>
      </c>
      <c r="F2056" s="138" t="s">
        <v>363</v>
      </c>
      <c r="G2056" s="138" t="s">
        <v>671</v>
      </c>
      <c r="H2056" s="147">
        <v>46243.7256481481</v>
      </c>
      <c r="I2056" s="138"/>
      <c r="J2056" s="138" t="s">
        <v>3209</v>
      </c>
      <c r="K2056" s="138" t="s">
        <v>645</v>
      </c>
      <c r="L2056" s="138" t="s">
        <v>591</v>
      </c>
      <c r="M2056" s="138" t="s">
        <v>603</v>
      </c>
      <c r="N2056" s="138" t="s">
        <v>613</v>
      </c>
      <c r="O2056" s="138">
        <v>50</v>
      </c>
      <c r="P2056" s="140">
        <v>50</v>
      </c>
      <c r="Q2056" s="137"/>
      <c r="R2056" s="138" t="s">
        <v>610</v>
      </c>
      <c r="S2056" s="138">
        <v>80</v>
      </c>
      <c r="T2056" s="138">
        <v>80</v>
      </c>
      <c r="U2056" s="138">
        <v>50</v>
      </c>
      <c r="V2056" s="140">
        <v>0</v>
      </c>
      <c r="W2056" s="138"/>
      <c r="X2056" s="138"/>
      <c r="Y2056" s="138">
        <v>0</v>
      </c>
      <c r="Z2056" s="138">
        <v>0</v>
      </c>
      <c r="AA2056" s="137"/>
      <c r="AB2056" s="137"/>
      <c r="AC2056" s="137"/>
      <c r="AD2056" s="137"/>
      <c r="AE2056" s="137"/>
      <c r="AF2056" s="137" t="s">
        <v>606</v>
      </c>
      <c r="AG2056" s="137" t="s">
        <v>607</v>
      </c>
      <c r="AH2056" s="148">
        <v>46134</v>
      </c>
      <c r="AI2056" s="137">
        <v>0</v>
      </c>
      <c r="AJ2056" s="137"/>
      <c r="AK2056" s="137" t="s">
        <v>597</v>
      </c>
      <c r="AL2056" s="137"/>
    </row>
    <row r="2057" s="134" customFormat="1" ht="38.8" customHeight="1" spans="1:38">
      <c r="A2057" s="137" t="s">
        <v>29</v>
      </c>
      <c r="B2057" s="137" t="s">
        <v>27</v>
      </c>
      <c r="C2057" s="138" t="s">
        <v>463</v>
      </c>
      <c r="D2057" s="138" t="s">
        <v>121</v>
      </c>
      <c r="E2057" s="137" t="s">
        <v>587</v>
      </c>
      <c r="F2057" s="138" t="s">
        <v>258</v>
      </c>
      <c r="G2057" s="138" t="s">
        <v>2799</v>
      </c>
      <c r="H2057" s="147">
        <v>46243.7393518519</v>
      </c>
      <c r="I2057" s="138"/>
      <c r="J2057" s="138" t="s">
        <v>3210</v>
      </c>
      <c r="K2057" s="138" t="s">
        <v>601</v>
      </c>
      <c r="L2057" s="138" t="s">
        <v>818</v>
      </c>
      <c r="M2057" s="138" t="s">
        <v>603</v>
      </c>
      <c r="N2057" s="138" t="s">
        <v>769</v>
      </c>
      <c r="O2057" s="138">
        <v>0</v>
      </c>
      <c r="P2057" s="140">
        <v>0</v>
      </c>
      <c r="Q2057" s="137"/>
      <c r="R2057" s="138" t="s">
        <v>610</v>
      </c>
      <c r="S2057" s="138">
        <v>0</v>
      </c>
      <c r="T2057" s="138">
        <v>0</v>
      </c>
      <c r="U2057" s="138">
        <v>0</v>
      </c>
      <c r="V2057" s="140">
        <v>0</v>
      </c>
      <c r="W2057" s="138"/>
      <c r="X2057" s="138"/>
      <c r="Y2057" s="138">
        <v>0</v>
      </c>
      <c r="Z2057" s="138">
        <v>0</v>
      </c>
      <c r="AA2057" s="137"/>
      <c r="AB2057" s="137"/>
      <c r="AC2057" s="137"/>
      <c r="AD2057" s="137"/>
      <c r="AE2057" s="137"/>
      <c r="AF2057" s="137"/>
      <c r="AG2057" s="137" t="s">
        <v>596</v>
      </c>
      <c r="AH2057" s="148">
        <v>46214</v>
      </c>
      <c r="AI2057" s="137">
        <v>0</v>
      </c>
      <c r="AJ2057" s="137"/>
      <c r="AK2057" s="137" t="s">
        <v>818</v>
      </c>
      <c r="AL2057" s="137"/>
    </row>
    <row r="2058" s="134" customFormat="1" ht="38.8" customHeight="1" spans="1:38">
      <c r="A2058" s="137" t="s">
        <v>29</v>
      </c>
      <c r="B2058" s="137" t="s">
        <v>25</v>
      </c>
      <c r="C2058" s="138" t="s">
        <v>463</v>
      </c>
      <c r="D2058" s="138" t="s">
        <v>91</v>
      </c>
      <c r="E2058" s="137" t="s">
        <v>587</v>
      </c>
      <c r="F2058" s="138" t="s">
        <v>341</v>
      </c>
      <c r="G2058" s="138" t="s">
        <v>689</v>
      </c>
      <c r="H2058" s="147">
        <v>46243.7420023148</v>
      </c>
      <c r="I2058" s="138"/>
      <c r="J2058" s="138" t="s">
        <v>3211</v>
      </c>
      <c r="K2058" s="138" t="s">
        <v>601</v>
      </c>
      <c r="L2058" s="138" t="s">
        <v>591</v>
      </c>
      <c r="M2058" s="138" t="s">
        <v>603</v>
      </c>
      <c r="N2058" s="138" t="s">
        <v>613</v>
      </c>
      <c r="O2058" s="138">
        <v>50</v>
      </c>
      <c r="P2058" s="140">
        <v>50</v>
      </c>
      <c r="Q2058" s="137"/>
      <c r="R2058" s="138" t="s">
        <v>610</v>
      </c>
      <c r="S2058" s="138">
        <v>50</v>
      </c>
      <c r="T2058" s="138">
        <v>50</v>
      </c>
      <c r="U2058" s="138">
        <v>50</v>
      </c>
      <c r="V2058" s="140">
        <v>0</v>
      </c>
      <c r="W2058" s="138"/>
      <c r="X2058" s="138"/>
      <c r="Y2058" s="138">
        <v>0</v>
      </c>
      <c r="Z2058" s="138">
        <v>0</v>
      </c>
      <c r="AA2058" s="137"/>
      <c r="AB2058" s="137"/>
      <c r="AC2058" s="137"/>
      <c r="AD2058" s="137"/>
      <c r="AE2058" s="137"/>
      <c r="AF2058" s="137"/>
      <c r="AG2058" s="137" t="s">
        <v>596</v>
      </c>
      <c r="AH2058" s="137"/>
      <c r="AI2058" s="137">
        <v>0</v>
      </c>
      <c r="AJ2058" s="137"/>
      <c r="AK2058" s="137" t="s">
        <v>628</v>
      </c>
      <c r="AL2058" s="137"/>
    </row>
    <row r="2059" s="134" customFormat="1" ht="38.8" customHeight="1" spans="1:38">
      <c r="A2059" s="137" t="s">
        <v>29</v>
      </c>
      <c r="B2059" s="137" t="s">
        <v>25</v>
      </c>
      <c r="C2059" s="138" t="s">
        <v>463</v>
      </c>
      <c r="D2059" s="138" t="s">
        <v>99</v>
      </c>
      <c r="E2059" s="137" t="s">
        <v>587</v>
      </c>
      <c r="F2059" s="138" t="s">
        <v>375</v>
      </c>
      <c r="G2059" s="138" t="s">
        <v>643</v>
      </c>
      <c r="H2059" s="147">
        <v>46243.7478587963</v>
      </c>
      <c r="I2059" s="138"/>
      <c r="J2059" s="138" t="s">
        <v>3212</v>
      </c>
      <c r="K2059" s="138" t="s">
        <v>601</v>
      </c>
      <c r="L2059" s="138" t="s">
        <v>591</v>
      </c>
      <c r="M2059" s="138" t="s">
        <v>603</v>
      </c>
      <c r="N2059" s="138" t="s">
        <v>613</v>
      </c>
      <c r="O2059" s="138">
        <v>50</v>
      </c>
      <c r="P2059" s="140">
        <v>50</v>
      </c>
      <c r="Q2059" s="137"/>
      <c r="R2059" s="138" t="s">
        <v>610</v>
      </c>
      <c r="S2059" s="138">
        <v>50</v>
      </c>
      <c r="T2059" s="138">
        <v>50</v>
      </c>
      <c r="U2059" s="138">
        <v>50</v>
      </c>
      <c r="V2059" s="140">
        <v>0</v>
      </c>
      <c r="W2059" s="138"/>
      <c r="X2059" s="138"/>
      <c r="Y2059" s="138">
        <v>0</v>
      </c>
      <c r="Z2059" s="138">
        <v>0</v>
      </c>
      <c r="AA2059" s="137"/>
      <c r="AB2059" s="137"/>
      <c r="AC2059" s="137"/>
      <c r="AD2059" s="137"/>
      <c r="AE2059" s="137"/>
      <c r="AF2059" s="137" t="s">
        <v>606</v>
      </c>
      <c r="AG2059" s="137" t="s">
        <v>607</v>
      </c>
      <c r="AH2059" s="148">
        <v>46236</v>
      </c>
      <c r="AI2059" s="137">
        <v>0</v>
      </c>
      <c r="AJ2059" s="137"/>
      <c r="AK2059" s="137" t="s">
        <v>628</v>
      </c>
      <c r="AL2059" s="137"/>
    </row>
    <row r="2060" s="134" customFormat="1" ht="38.8" customHeight="1" spans="1:38">
      <c r="A2060" s="137" t="s">
        <v>29</v>
      </c>
      <c r="B2060" s="137" t="s">
        <v>25</v>
      </c>
      <c r="C2060" s="138" t="s">
        <v>463</v>
      </c>
      <c r="D2060" s="138" t="s">
        <v>93</v>
      </c>
      <c r="E2060" s="137" t="s">
        <v>587</v>
      </c>
      <c r="F2060" s="138" t="s">
        <v>350</v>
      </c>
      <c r="G2060" s="138" t="s">
        <v>2490</v>
      </c>
      <c r="H2060" s="147">
        <v>46243.7551157407</v>
      </c>
      <c r="I2060" s="138"/>
      <c r="J2060" s="138" t="s">
        <v>3213</v>
      </c>
      <c r="K2060" s="138" t="s">
        <v>601</v>
      </c>
      <c r="L2060" s="138" t="s">
        <v>591</v>
      </c>
      <c r="M2060" s="138" t="s">
        <v>592</v>
      </c>
      <c r="N2060" s="138" t="s">
        <v>613</v>
      </c>
      <c r="O2060" s="138">
        <v>50</v>
      </c>
      <c r="P2060" s="140">
        <v>50</v>
      </c>
      <c r="Q2060" s="137"/>
      <c r="R2060" s="138" t="s">
        <v>610</v>
      </c>
      <c r="S2060" s="138">
        <v>50</v>
      </c>
      <c r="T2060" s="138">
        <v>50</v>
      </c>
      <c r="U2060" s="138">
        <v>50</v>
      </c>
      <c r="V2060" s="140">
        <v>0</v>
      </c>
      <c r="W2060" s="138"/>
      <c r="X2060" s="138"/>
      <c r="Y2060" s="138">
        <v>0</v>
      </c>
      <c r="Z2060" s="138">
        <v>0</v>
      </c>
      <c r="AA2060" s="137"/>
      <c r="AB2060" s="137"/>
      <c r="AC2060" s="137"/>
      <c r="AD2060" s="137"/>
      <c r="AE2060" s="137"/>
      <c r="AF2060" s="137" t="s">
        <v>606</v>
      </c>
      <c r="AG2060" s="137" t="s">
        <v>607</v>
      </c>
      <c r="AH2060" s="137"/>
      <c r="AI2060" s="137">
        <v>0</v>
      </c>
      <c r="AJ2060" s="137"/>
      <c r="AK2060" s="137" t="s">
        <v>726</v>
      </c>
      <c r="AL2060" s="137"/>
    </row>
    <row r="2061" s="134" customFormat="1" ht="38.8" customHeight="1" spans="1:38">
      <c r="A2061" s="137" t="s">
        <v>29</v>
      </c>
      <c r="B2061" s="137" t="s">
        <v>25</v>
      </c>
      <c r="C2061" s="138" t="s">
        <v>463</v>
      </c>
      <c r="D2061" s="138" t="s">
        <v>94</v>
      </c>
      <c r="E2061" s="137" t="s">
        <v>587</v>
      </c>
      <c r="F2061" s="138" t="s">
        <v>358</v>
      </c>
      <c r="G2061" s="138" t="s">
        <v>2849</v>
      </c>
      <c r="H2061" s="147">
        <v>46243.7597106481</v>
      </c>
      <c r="I2061" s="138"/>
      <c r="J2061" s="138" t="s">
        <v>3214</v>
      </c>
      <c r="K2061" s="138" t="s">
        <v>590</v>
      </c>
      <c r="L2061" s="138" t="s">
        <v>591</v>
      </c>
      <c r="M2061" s="138" t="s">
        <v>592</v>
      </c>
      <c r="N2061" s="138" t="s">
        <v>776</v>
      </c>
      <c r="O2061" s="138">
        <v>30</v>
      </c>
      <c r="P2061" s="140">
        <v>30</v>
      </c>
      <c r="Q2061" s="137"/>
      <c r="R2061" s="138" t="s">
        <v>666</v>
      </c>
      <c r="S2061" s="138">
        <v>200</v>
      </c>
      <c r="T2061" s="138">
        <v>200</v>
      </c>
      <c r="U2061" s="138">
        <v>30</v>
      </c>
      <c r="V2061" s="140">
        <v>0</v>
      </c>
      <c r="W2061" s="138"/>
      <c r="X2061" s="138"/>
      <c r="Y2061" s="138">
        <v>0</v>
      </c>
      <c r="Z2061" s="138">
        <v>0</v>
      </c>
      <c r="AA2061" s="137"/>
      <c r="AB2061" s="137"/>
      <c r="AC2061" s="137"/>
      <c r="AD2061" s="137"/>
      <c r="AE2061" s="137"/>
      <c r="AF2061" s="137" t="s">
        <v>606</v>
      </c>
      <c r="AG2061" s="137" t="s">
        <v>607</v>
      </c>
      <c r="AH2061" s="148">
        <v>44200</v>
      </c>
      <c r="AI2061" s="137">
        <v>0</v>
      </c>
      <c r="AJ2061" s="137"/>
      <c r="AK2061" s="137" t="s">
        <v>628</v>
      </c>
      <c r="AL2061" s="137"/>
    </row>
    <row r="2062" s="134" customFormat="1" ht="38.8" customHeight="1" spans="1:38">
      <c r="A2062" s="137" t="s">
        <v>29</v>
      </c>
      <c r="B2062" s="137" t="s">
        <v>25</v>
      </c>
      <c r="C2062" s="138" t="s">
        <v>463</v>
      </c>
      <c r="D2062" s="138" t="s">
        <v>95</v>
      </c>
      <c r="E2062" s="137" t="s">
        <v>587</v>
      </c>
      <c r="F2062" s="138" t="s">
        <v>363</v>
      </c>
      <c r="G2062" s="138" t="s">
        <v>671</v>
      </c>
      <c r="H2062" s="147">
        <v>46243.7708912037</v>
      </c>
      <c r="I2062" s="138"/>
      <c r="J2062" s="138" t="s">
        <v>3215</v>
      </c>
      <c r="K2062" s="138" t="s">
        <v>590</v>
      </c>
      <c r="L2062" s="138" t="s">
        <v>818</v>
      </c>
      <c r="M2062" s="138" t="s">
        <v>603</v>
      </c>
      <c r="N2062" s="138" t="s">
        <v>776</v>
      </c>
      <c r="O2062" s="138">
        <v>30</v>
      </c>
      <c r="P2062" s="140">
        <v>30</v>
      </c>
      <c r="Q2062" s="137"/>
      <c r="R2062" s="138" t="s">
        <v>666</v>
      </c>
      <c r="S2062" s="138">
        <v>30</v>
      </c>
      <c r="T2062" s="138">
        <v>30</v>
      </c>
      <c r="U2062" s="138">
        <v>30</v>
      </c>
      <c r="V2062" s="140">
        <v>0</v>
      </c>
      <c r="W2062" s="138"/>
      <c r="X2062" s="138"/>
      <c r="Y2062" s="138">
        <v>0</v>
      </c>
      <c r="Z2062" s="138">
        <v>0</v>
      </c>
      <c r="AA2062" s="137"/>
      <c r="AB2062" s="137"/>
      <c r="AC2062" s="137"/>
      <c r="AD2062" s="137"/>
      <c r="AE2062" s="137"/>
      <c r="AF2062" s="137" t="s">
        <v>606</v>
      </c>
      <c r="AG2062" s="137" t="s">
        <v>607</v>
      </c>
      <c r="AH2062" s="148">
        <v>44882</v>
      </c>
      <c r="AI2062" s="137">
        <v>0</v>
      </c>
      <c r="AJ2062" s="137"/>
      <c r="AK2062" s="137" t="s">
        <v>818</v>
      </c>
      <c r="AL2062" s="137"/>
    </row>
    <row r="2063" s="134" customFormat="1" ht="38.8" customHeight="1" spans="1:38">
      <c r="A2063" s="137" t="s">
        <v>29</v>
      </c>
      <c r="B2063" s="137" t="s">
        <v>25</v>
      </c>
      <c r="C2063" s="138" t="s">
        <v>463</v>
      </c>
      <c r="D2063" s="138" t="s">
        <v>97</v>
      </c>
      <c r="E2063" s="137" t="s">
        <v>587</v>
      </c>
      <c r="F2063" s="138" t="s">
        <v>368</v>
      </c>
      <c r="G2063" s="138" t="s">
        <v>657</v>
      </c>
      <c r="H2063" s="147">
        <v>46243.7943287037</v>
      </c>
      <c r="I2063" s="138"/>
      <c r="J2063" s="138" t="s">
        <v>3216</v>
      </c>
      <c r="K2063" s="138" t="s">
        <v>590</v>
      </c>
      <c r="L2063" s="138" t="s">
        <v>818</v>
      </c>
      <c r="M2063" s="138" t="s">
        <v>592</v>
      </c>
      <c r="N2063" s="138" t="s">
        <v>776</v>
      </c>
      <c r="O2063" s="138">
        <v>30</v>
      </c>
      <c r="P2063" s="140">
        <v>30</v>
      </c>
      <c r="Q2063" s="137"/>
      <c r="R2063" s="138" t="s">
        <v>666</v>
      </c>
      <c r="S2063" s="138">
        <v>30</v>
      </c>
      <c r="T2063" s="138">
        <v>30</v>
      </c>
      <c r="U2063" s="138">
        <v>30</v>
      </c>
      <c r="V2063" s="140">
        <v>0</v>
      </c>
      <c r="W2063" s="138"/>
      <c r="X2063" s="138"/>
      <c r="Y2063" s="138">
        <v>0</v>
      </c>
      <c r="Z2063" s="138">
        <v>0</v>
      </c>
      <c r="AA2063" s="137"/>
      <c r="AB2063" s="137"/>
      <c r="AC2063" s="137"/>
      <c r="AD2063" s="137"/>
      <c r="AE2063" s="137"/>
      <c r="AF2063" s="137" t="s">
        <v>606</v>
      </c>
      <c r="AG2063" s="137" t="s">
        <v>607</v>
      </c>
      <c r="AH2063" s="148">
        <v>42334</v>
      </c>
      <c r="AI2063" s="137">
        <v>0</v>
      </c>
      <c r="AJ2063" s="137"/>
      <c r="AK2063" s="137" t="s">
        <v>818</v>
      </c>
      <c r="AL2063" s="137"/>
    </row>
    <row r="2064" s="134" customFormat="1" ht="38.8" customHeight="1" spans="1:38">
      <c r="A2064" s="137" t="s">
        <v>29</v>
      </c>
      <c r="B2064" s="137" t="s">
        <v>27</v>
      </c>
      <c r="C2064" s="138" t="s">
        <v>463</v>
      </c>
      <c r="D2064" s="138" t="s">
        <v>117</v>
      </c>
      <c r="E2064" s="137" t="s">
        <v>587</v>
      </c>
      <c r="F2064" s="138" t="s">
        <v>252</v>
      </c>
      <c r="G2064" s="138" t="s">
        <v>2818</v>
      </c>
      <c r="H2064" s="147">
        <v>46243.8024305556</v>
      </c>
      <c r="I2064" s="138"/>
      <c r="J2064" s="138" t="s">
        <v>3217</v>
      </c>
      <c r="K2064" s="138" t="s">
        <v>601</v>
      </c>
      <c r="L2064" s="138" t="s">
        <v>591</v>
      </c>
      <c r="M2064" s="138" t="s">
        <v>603</v>
      </c>
      <c r="N2064" s="138" t="s">
        <v>769</v>
      </c>
      <c r="O2064" s="138">
        <v>0</v>
      </c>
      <c r="P2064" s="140">
        <v>0</v>
      </c>
      <c r="Q2064" s="137"/>
      <c r="R2064" s="138" t="s">
        <v>610</v>
      </c>
      <c r="S2064" s="138">
        <v>0</v>
      </c>
      <c r="T2064" s="138">
        <v>0</v>
      </c>
      <c r="U2064" s="138">
        <v>0</v>
      </c>
      <c r="V2064" s="140">
        <v>0</v>
      </c>
      <c r="W2064" s="138"/>
      <c r="X2064" s="138"/>
      <c r="Y2064" s="138">
        <v>0</v>
      </c>
      <c r="Z2064" s="138">
        <v>0</v>
      </c>
      <c r="AA2064" s="137"/>
      <c r="AB2064" s="137"/>
      <c r="AC2064" s="137"/>
      <c r="AD2064" s="137"/>
      <c r="AE2064" s="137"/>
      <c r="AF2064" s="137"/>
      <c r="AG2064" s="137" t="s">
        <v>596</v>
      </c>
      <c r="AH2064" s="148">
        <v>46240</v>
      </c>
      <c r="AI2064" s="137">
        <v>0</v>
      </c>
      <c r="AJ2064" s="137"/>
      <c r="AK2064" s="137" t="s">
        <v>597</v>
      </c>
      <c r="AL2064" s="137"/>
    </row>
    <row r="2065" s="134" customFormat="1" ht="38.8" customHeight="1" spans="1:38">
      <c r="A2065" s="137" t="s">
        <v>29</v>
      </c>
      <c r="B2065" s="137" t="s">
        <v>27</v>
      </c>
      <c r="C2065" s="138" t="s">
        <v>463</v>
      </c>
      <c r="D2065" s="138" t="s">
        <v>125</v>
      </c>
      <c r="E2065" s="137" t="s">
        <v>587</v>
      </c>
      <c r="F2065" s="138" t="s">
        <v>267</v>
      </c>
      <c r="G2065" s="138" t="s">
        <v>732</v>
      </c>
      <c r="H2065" s="147">
        <v>46243.8064699074</v>
      </c>
      <c r="I2065" s="138"/>
      <c r="J2065" s="138" t="s">
        <v>3218</v>
      </c>
      <c r="K2065" s="138" t="s">
        <v>601</v>
      </c>
      <c r="L2065" s="138" t="s">
        <v>591</v>
      </c>
      <c r="M2065" s="138" t="s">
        <v>603</v>
      </c>
      <c r="N2065" s="138" t="s">
        <v>604</v>
      </c>
      <c r="O2065" s="138">
        <v>100</v>
      </c>
      <c r="P2065" s="140">
        <v>100</v>
      </c>
      <c r="Q2065" s="137"/>
      <c r="R2065" s="138" t="s">
        <v>605</v>
      </c>
      <c r="S2065" s="138">
        <v>100</v>
      </c>
      <c r="T2065" s="138">
        <v>100</v>
      </c>
      <c r="U2065" s="138">
        <v>100</v>
      </c>
      <c r="V2065" s="140">
        <v>0</v>
      </c>
      <c r="W2065" s="138"/>
      <c r="X2065" s="138"/>
      <c r="Y2065" s="138">
        <v>0</v>
      </c>
      <c r="Z2065" s="138">
        <v>0</v>
      </c>
      <c r="AA2065" s="137"/>
      <c r="AB2065" s="137"/>
      <c r="AC2065" s="137"/>
      <c r="AD2065" s="137"/>
      <c r="AE2065" s="137"/>
      <c r="AF2065" s="137" t="s">
        <v>606</v>
      </c>
      <c r="AG2065" s="137" t="s">
        <v>607</v>
      </c>
      <c r="AH2065" s="148">
        <v>46240</v>
      </c>
      <c r="AI2065" s="137">
        <v>0</v>
      </c>
      <c r="AJ2065" s="137"/>
      <c r="AK2065" s="137" t="s">
        <v>597</v>
      </c>
      <c r="AL2065" s="137"/>
    </row>
    <row r="2066" s="134" customFormat="1" ht="38.8" customHeight="1" spans="1:38">
      <c r="A2066" s="137" t="s">
        <v>29</v>
      </c>
      <c r="B2066" s="137" t="s">
        <v>27</v>
      </c>
      <c r="C2066" s="138" t="s">
        <v>463</v>
      </c>
      <c r="D2066" s="138" t="s">
        <v>125</v>
      </c>
      <c r="E2066" s="137" t="s">
        <v>587</v>
      </c>
      <c r="F2066" s="138" t="s">
        <v>267</v>
      </c>
      <c r="G2066" s="138" t="s">
        <v>732</v>
      </c>
      <c r="H2066" s="147">
        <v>46243.8064699074</v>
      </c>
      <c r="I2066" s="138"/>
      <c r="J2066" s="138" t="s">
        <v>3218</v>
      </c>
      <c r="K2066" s="138" t="s">
        <v>601</v>
      </c>
      <c r="L2066" s="138" t="s">
        <v>591</v>
      </c>
      <c r="M2066" s="138" t="s">
        <v>603</v>
      </c>
      <c r="N2066" s="138" t="s">
        <v>769</v>
      </c>
      <c r="O2066" s="138">
        <v>0</v>
      </c>
      <c r="P2066" s="140">
        <v>0</v>
      </c>
      <c r="Q2066" s="137"/>
      <c r="R2066" s="138" t="s">
        <v>610</v>
      </c>
      <c r="S2066" s="138">
        <v>100</v>
      </c>
      <c r="T2066" s="138">
        <v>100</v>
      </c>
      <c r="U2066" s="138">
        <v>0</v>
      </c>
      <c r="V2066" s="140">
        <v>0</v>
      </c>
      <c r="W2066" s="138"/>
      <c r="X2066" s="138"/>
      <c r="Y2066" s="138">
        <v>0</v>
      </c>
      <c r="Z2066" s="138">
        <v>0</v>
      </c>
      <c r="AA2066" s="137"/>
      <c r="AB2066" s="137"/>
      <c r="AC2066" s="137"/>
      <c r="AD2066" s="137"/>
      <c r="AE2066" s="137"/>
      <c r="AF2066" s="137" t="s">
        <v>606</v>
      </c>
      <c r="AG2066" s="137" t="s">
        <v>607</v>
      </c>
      <c r="AH2066" s="148">
        <v>46240</v>
      </c>
      <c r="AI2066" s="137">
        <v>0</v>
      </c>
      <c r="AJ2066" s="137"/>
      <c r="AK2066" s="137" t="s">
        <v>597</v>
      </c>
      <c r="AL2066" s="137"/>
    </row>
    <row r="2067" s="134" customFormat="1" ht="38.8" customHeight="1" spans="1:38">
      <c r="A2067" s="137" t="s">
        <v>29</v>
      </c>
      <c r="B2067" s="137" t="s">
        <v>27</v>
      </c>
      <c r="C2067" s="138" t="s">
        <v>463</v>
      </c>
      <c r="D2067" s="138" t="s">
        <v>125</v>
      </c>
      <c r="E2067" s="137" t="s">
        <v>587</v>
      </c>
      <c r="F2067" s="138" t="s">
        <v>270</v>
      </c>
      <c r="G2067" s="138" t="s">
        <v>2889</v>
      </c>
      <c r="H2067" s="147">
        <v>46243.8307638889</v>
      </c>
      <c r="I2067" s="138"/>
      <c r="J2067" s="138" t="s">
        <v>3219</v>
      </c>
      <c r="K2067" s="138" t="s">
        <v>601</v>
      </c>
      <c r="L2067" s="138" t="s">
        <v>591</v>
      </c>
      <c r="M2067" s="138" t="s">
        <v>592</v>
      </c>
      <c r="N2067" s="138" t="s">
        <v>613</v>
      </c>
      <c r="O2067" s="138">
        <v>50</v>
      </c>
      <c r="P2067" s="140">
        <v>50</v>
      </c>
      <c r="Q2067" s="137"/>
      <c r="R2067" s="138" t="s">
        <v>610</v>
      </c>
      <c r="S2067" s="138">
        <v>220</v>
      </c>
      <c r="T2067" s="138">
        <v>220</v>
      </c>
      <c r="U2067" s="138">
        <v>50</v>
      </c>
      <c r="V2067" s="140">
        <v>0</v>
      </c>
      <c r="W2067" s="138"/>
      <c r="X2067" s="138"/>
      <c r="Y2067" s="138">
        <v>0</v>
      </c>
      <c r="Z2067" s="138">
        <v>0</v>
      </c>
      <c r="AA2067" s="137"/>
      <c r="AB2067" s="137"/>
      <c r="AC2067" s="137"/>
      <c r="AD2067" s="137"/>
      <c r="AE2067" s="137"/>
      <c r="AF2067" s="137" t="s">
        <v>606</v>
      </c>
      <c r="AG2067" s="137" t="s">
        <v>607</v>
      </c>
      <c r="AH2067" s="137"/>
      <c r="AI2067" s="137">
        <v>0</v>
      </c>
      <c r="AJ2067" s="137"/>
      <c r="AK2067" s="137" t="s">
        <v>597</v>
      </c>
      <c r="AL2067" s="137"/>
    </row>
    <row r="2068" s="134" customFormat="1" ht="38.8" customHeight="1" spans="1:38">
      <c r="A2068" s="137" t="s">
        <v>29</v>
      </c>
      <c r="B2068" s="137" t="s">
        <v>27</v>
      </c>
      <c r="C2068" s="138" t="s">
        <v>463</v>
      </c>
      <c r="D2068" s="138" t="s">
        <v>125</v>
      </c>
      <c r="E2068" s="137" t="s">
        <v>587</v>
      </c>
      <c r="F2068" s="138" t="s">
        <v>270</v>
      </c>
      <c r="G2068" s="138" t="s">
        <v>2889</v>
      </c>
      <c r="H2068" s="147">
        <v>46243.8307638889</v>
      </c>
      <c r="I2068" s="138"/>
      <c r="J2068" s="138" t="s">
        <v>3219</v>
      </c>
      <c r="K2068" s="138" t="s">
        <v>601</v>
      </c>
      <c r="L2068" s="138" t="s">
        <v>591</v>
      </c>
      <c r="M2068" s="138" t="s">
        <v>592</v>
      </c>
      <c r="N2068" s="138" t="s">
        <v>743</v>
      </c>
      <c r="O2068" s="138">
        <v>120</v>
      </c>
      <c r="P2068" s="140">
        <v>120</v>
      </c>
      <c r="Q2068" s="137"/>
      <c r="R2068" s="138" t="s">
        <v>605</v>
      </c>
      <c r="S2068" s="138">
        <v>220</v>
      </c>
      <c r="T2068" s="138">
        <v>220</v>
      </c>
      <c r="U2068" s="138">
        <v>120</v>
      </c>
      <c r="V2068" s="140">
        <v>0</v>
      </c>
      <c r="W2068" s="138"/>
      <c r="X2068" s="138"/>
      <c r="Y2068" s="138">
        <v>0</v>
      </c>
      <c r="Z2068" s="138">
        <v>0</v>
      </c>
      <c r="AA2068" s="137"/>
      <c r="AB2068" s="137"/>
      <c r="AC2068" s="137"/>
      <c r="AD2068" s="137"/>
      <c r="AE2068" s="137"/>
      <c r="AF2068" s="137" t="s">
        <v>606</v>
      </c>
      <c r="AG2068" s="137" t="s">
        <v>607</v>
      </c>
      <c r="AH2068" s="137"/>
      <c r="AI2068" s="137">
        <v>0</v>
      </c>
      <c r="AJ2068" s="137"/>
      <c r="AK2068" s="137" t="s">
        <v>597</v>
      </c>
      <c r="AL2068" s="137"/>
    </row>
    <row r="2069" s="134" customFormat="1" ht="38.8" customHeight="1" spans="1:38">
      <c r="A2069" s="137" t="s">
        <v>29</v>
      </c>
      <c r="B2069" s="137" t="s">
        <v>27</v>
      </c>
      <c r="C2069" s="138" t="s">
        <v>463</v>
      </c>
      <c r="D2069" s="138" t="s">
        <v>125</v>
      </c>
      <c r="E2069" s="137" t="s">
        <v>587</v>
      </c>
      <c r="F2069" s="138" t="s">
        <v>270</v>
      </c>
      <c r="G2069" s="138" t="s">
        <v>2889</v>
      </c>
      <c r="H2069" s="147">
        <v>46243.8307638889</v>
      </c>
      <c r="I2069" s="138"/>
      <c r="J2069" s="138" t="s">
        <v>3219</v>
      </c>
      <c r="K2069" s="138" t="s">
        <v>601</v>
      </c>
      <c r="L2069" s="138" t="s">
        <v>591</v>
      </c>
      <c r="M2069" s="138" t="s">
        <v>592</v>
      </c>
      <c r="N2069" s="138" t="s">
        <v>1131</v>
      </c>
      <c r="O2069" s="138">
        <v>50</v>
      </c>
      <c r="P2069" s="140">
        <v>50</v>
      </c>
      <c r="Q2069" s="137"/>
      <c r="R2069" s="138" t="s">
        <v>1132</v>
      </c>
      <c r="S2069" s="138">
        <v>220</v>
      </c>
      <c r="T2069" s="138">
        <v>220</v>
      </c>
      <c r="U2069" s="138">
        <v>50</v>
      </c>
      <c r="V2069" s="140">
        <v>0</v>
      </c>
      <c r="W2069" s="138"/>
      <c r="X2069" s="138"/>
      <c r="Y2069" s="138">
        <v>0</v>
      </c>
      <c r="Z2069" s="138">
        <v>0</v>
      </c>
      <c r="AA2069" s="137"/>
      <c r="AB2069" s="137"/>
      <c r="AC2069" s="137"/>
      <c r="AD2069" s="137"/>
      <c r="AE2069" s="137"/>
      <c r="AF2069" s="137" t="s">
        <v>606</v>
      </c>
      <c r="AG2069" s="137" t="s">
        <v>607</v>
      </c>
      <c r="AH2069" s="137"/>
      <c r="AI2069" s="137">
        <v>0</v>
      </c>
      <c r="AJ2069" s="137"/>
      <c r="AK2069" s="137" t="s">
        <v>597</v>
      </c>
      <c r="AL2069" s="137"/>
    </row>
    <row r="2070" s="134" customFormat="1" ht="38.8" customHeight="1" spans="1:38">
      <c r="A2070" s="137" t="s">
        <v>29</v>
      </c>
      <c r="B2070" s="137" t="s">
        <v>25</v>
      </c>
      <c r="C2070" s="138" t="s">
        <v>463</v>
      </c>
      <c r="D2070" s="138" t="s">
        <v>97</v>
      </c>
      <c r="E2070" s="137" t="s">
        <v>587</v>
      </c>
      <c r="F2070" s="138" t="s">
        <v>371</v>
      </c>
      <c r="G2070" s="138" t="s">
        <v>2882</v>
      </c>
      <c r="H2070" s="147">
        <v>46243.8667361111</v>
      </c>
      <c r="I2070" s="138"/>
      <c r="J2070" s="138" t="s">
        <v>3220</v>
      </c>
      <c r="K2070" s="138" t="s">
        <v>601</v>
      </c>
      <c r="L2070" s="138" t="s">
        <v>591</v>
      </c>
      <c r="M2070" s="138" t="s">
        <v>603</v>
      </c>
      <c r="N2070" s="138" t="s">
        <v>613</v>
      </c>
      <c r="O2070" s="138">
        <v>50</v>
      </c>
      <c r="P2070" s="140">
        <v>50</v>
      </c>
      <c r="Q2070" s="137"/>
      <c r="R2070" s="138" t="s">
        <v>610</v>
      </c>
      <c r="S2070" s="138">
        <v>150</v>
      </c>
      <c r="T2070" s="138">
        <v>150</v>
      </c>
      <c r="U2070" s="138">
        <v>50</v>
      </c>
      <c r="V2070" s="140">
        <v>0</v>
      </c>
      <c r="W2070" s="138"/>
      <c r="X2070" s="138"/>
      <c r="Y2070" s="138">
        <v>0</v>
      </c>
      <c r="Z2070" s="138">
        <v>0</v>
      </c>
      <c r="AA2070" s="137"/>
      <c r="AB2070" s="137"/>
      <c r="AC2070" s="137"/>
      <c r="AD2070" s="137"/>
      <c r="AE2070" s="137"/>
      <c r="AF2070" s="137" t="s">
        <v>606</v>
      </c>
      <c r="AG2070" s="137" t="s">
        <v>607</v>
      </c>
      <c r="AH2070" s="148">
        <v>46242</v>
      </c>
      <c r="AI2070" s="137">
        <v>0</v>
      </c>
      <c r="AJ2070" s="137"/>
      <c r="AK2070" s="137" t="s">
        <v>597</v>
      </c>
      <c r="AL2070" s="137"/>
    </row>
    <row r="2071" s="134" customFormat="1" ht="38.8" customHeight="1" spans="1:38">
      <c r="A2071" s="137" t="s">
        <v>29</v>
      </c>
      <c r="B2071" s="137" t="s">
        <v>25</v>
      </c>
      <c r="C2071" s="138" t="s">
        <v>463</v>
      </c>
      <c r="D2071" s="138" t="s">
        <v>97</v>
      </c>
      <c r="E2071" s="137" t="s">
        <v>587</v>
      </c>
      <c r="F2071" s="138" t="s">
        <v>371</v>
      </c>
      <c r="G2071" s="138" t="s">
        <v>2882</v>
      </c>
      <c r="H2071" s="147">
        <v>46243.8667361111</v>
      </c>
      <c r="I2071" s="138"/>
      <c r="J2071" s="138" t="s">
        <v>3220</v>
      </c>
      <c r="K2071" s="138" t="s">
        <v>601</v>
      </c>
      <c r="L2071" s="138" t="s">
        <v>591</v>
      </c>
      <c r="M2071" s="138" t="s">
        <v>603</v>
      </c>
      <c r="N2071" s="138" t="s">
        <v>859</v>
      </c>
      <c r="O2071" s="138">
        <v>50</v>
      </c>
      <c r="P2071" s="140">
        <v>50</v>
      </c>
      <c r="Q2071" s="137"/>
      <c r="R2071" s="138" t="s">
        <v>610</v>
      </c>
      <c r="S2071" s="138">
        <v>150</v>
      </c>
      <c r="T2071" s="138">
        <v>150</v>
      </c>
      <c r="U2071" s="138">
        <v>50</v>
      </c>
      <c r="V2071" s="140">
        <v>0</v>
      </c>
      <c r="W2071" s="138"/>
      <c r="X2071" s="138"/>
      <c r="Y2071" s="138">
        <v>0</v>
      </c>
      <c r="Z2071" s="138">
        <v>0</v>
      </c>
      <c r="AA2071" s="137"/>
      <c r="AB2071" s="137"/>
      <c r="AC2071" s="137"/>
      <c r="AD2071" s="137"/>
      <c r="AE2071" s="137"/>
      <c r="AF2071" s="137" t="s">
        <v>606</v>
      </c>
      <c r="AG2071" s="137" t="s">
        <v>607</v>
      </c>
      <c r="AH2071" s="148">
        <v>46242</v>
      </c>
      <c r="AI2071" s="137">
        <v>0</v>
      </c>
      <c r="AJ2071" s="137"/>
      <c r="AK2071" s="137" t="s">
        <v>597</v>
      </c>
      <c r="AL2071" s="137"/>
    </row>
    <row r="2072" s="134" customFormat="1" ht="38.8" customHeight="1" spans="1:38">
      <c r="A2072" s="137" t="s">
        <v>29</v>
      </c>
      <c r="B2072" s="137" t="s">
        <v>27</v>
      </c>
      <c r="C2072" s="138" t="s">
        <v>463</v>
      </c>
      <c r="D2072" s="138" t="s">
        <v>125</v>
      </c>
      <c r="E2072" s="137" t="s">
        <v>587</v>
      </c>
      <c r="F2072" s="138" t="s">
        <v>267</v>
      </c>
      <c r="G2072" s="138" t="s">
        <v>732</v>
      </c>
      <c r="H2072" s="147">
        <v>46233.4226851852</v>
      </c>
      <c r="I2072" s="138"/>
      <c r="J2072" s="138" t="s">
        <v>3221</v>
      </c>
      <c r="K2072" s="138" t="s">
        <v>601</v>
      </c>
      <c r="L2072" s="138" t="s">
        <v>591</v>
      </c>
      <c r="M2072" s="138" t="s">
        <v>592</v>
      </c>
      <c r="N2072" s="138" t="s">
        <v>743</v>
      </c>
      <c r="O2072" s="138">
        <v>120</v>
      </c>
      <c r="P2072" s="140">
        <v>120</v>
      </c>
      <c r="Q2072" s="137"/>
      <c r="R2072" s="138" t="s">
        <v>605</v>
      </c>
      <c r="S2072" s="138">
        <v>300</v>
      </c>
      <c r="T2072" s="138">
        <v>300</v>
      </c>
      <c r="U2072" s="138">
        <v>120</v>
      </c>
      <c r="V2072" s="140">
        <v>0</v>
      </c>
      <c r="W2072" s="138"/>
      <c r="X2072" s="138"/>
      <c r="Y2072" s="138">
        <v>0</v>
      </c>
      <c r="Z2072" s="138">
        <v>0</v>
      </c>
      <c r="AA2072" s="137"/>
      <c r="AB2072" s="137" t="s">
        <v>622</v>
      </c>
      <c r="AC2072" s="149">
        <v>46237.3604976852</v>
      </c>
      <c r="AD2072" s="137"/>
      <c r="AE2072" s="137"/>
      <c r="AF2072" s="137" t="s">
        <v>606</v>
      </c>
      <c r="AG2072" s="137" t="s">
        <v>607</v>
      </c>
      <c r="AH2072" s="137"/>
      <c r="AI2072" s="137">
        <v>0</v>
      </c>
      <c r="AJ2072" s="137"/>
      <c r="AK2072" s="137" t="s">
        <v>597</v>
      </c>
      <c r="AL2072" s="137"/>
    </row>
    <row r="2073" s="134" customFormat="1" ht="38.8" customHeight="1" spans="1:38">
      <c r="A2073" s="137" t="s">
        <v>29</v>
      </c>
      <c r="B2073" s="137" t="s">
        <v>27</v>
      </c>
      <c r="C2073" s="138" t="s">
        <v>463</v>
      </c>
      <c r="D2073" s="138" t="s">
        <v>125</v>
      </c>
      <c r="E2073" s="137" t="s">
        <v>587</v>
      </c>
      <c r="F2073" s="138" t="s">
        <v>269</v>
      </c>
      <c r="G2073" s="138" t="s">
        <v>655</v>
      </c>
      <c r="H2073" s="147">
        <v>46233.6633449074</v>
      </c>
      <c r="I2073" s="138"/>
      <c r="J2073" s="138" t="s">
        <v>3222</v>
      </c>
      <c r="K2073" s="138" t="s">
        <v>601</v>
      </c>
      <c r="L2073" s="138" t="s">
        <v>591</v>
      </c>
      <c r="M2073" s="138" t="s">
        <v>603</v>
      </c>
      <c r="N2073" s="138" t="s">
        <v>859</v>
      </c>
      <c r="O2073" s="138">
        <v>50</v>
      </c>
      <c r="P2073" s="140">
        <v>50</v>
      </c>
      <c r="Q2073" s="137"/>
      <c r="R2073" s="138" t="s">
        <v>610</v>
      </c>
      <c r="S2073" s="138">
        <v>100</v>
      </c>
      <c r="T2073" s="138">
        <v>100</v>
      </c>
      <c r="U2073" s="138">
        <v>50</v>
      </c>
      <c r="V2073" s="140">
        <v>0</v>
      </c>
      <c r="W2073" s="138"/>
      <c r="X2073" s="138"/>
      <c r="Y2073" s="138">
        <v>0</v>
      </c>
      <c r="Z2073" s="138">
        <v>0</v>
      </c>
      <c r="AA2073" s="137"/>
      <c r="AB2073" s="137" t="s">
        <v>622</v>
      </c>
      <c r="AC2073" s="149">
        <v>46237.3604976852</v>
      </c>
      <c r="AD2073" s="137"/>
      <c r="AE2073" s="137"/>
      <c r="AF2073" s="137" t="s">
        <v>606</v>
      </c>
      <c r="AG2073" s="137" t="s">
        <v>607</v>
      </c>
      <c r="AH2073" s="148">
        <v>46232</v>
      </c>
      <c r="AI2073" s="137">
        <v>0</v>
      </c>
      <c r="AJ2073" s="137"/>
      <c r="AK2073" s="137" t="s">
        <v>597</v>
      </c>
      <c r="AL2073" s="137"/>
    </row>
    <row r="2074" s="134" customFormat="1" ht="38.8" customHeight="1" spans="1:38">
      <c r="A2074" s="137" t="s">
        <v>29</v>
      </c>
      <c r="B2074" s="137" t="s">
        <v>27</v>
      </c>
      <c r="C2074" s="138" t="s">
        <v>463</v>
      </c>
      <c r="D2074" s="138" t="s">
        <v>125</v>
      </c>
      <c r="E2074" s="137" t="s">
        <v>587</v>
      </c>
      <c r="F2074" s="138" t="s">
        <v>270</v>
      </c>
      <c r="G2074" s="138" t="s">
        <v>2889</v>
      </c>
      <c r="H2074" s="147">
        <v>46235.4200925926</v>
      </c>
      <c r="I2074" s="138" t="s">
        <v>2725</v>
      </c>
      <c r="J2074" s="138" t="s">
        <v>3223</v>
      </c>
      <c r="K2074" s="138" t="s">
        <v>601</v>
      </c>
      <c r="L2074" s="138" t="s">
        <v>591</v>
      </c>
      <c r="M2074" s="138" t="s">
        <v>603</v>
      </c>
      <c r="N2074" s="138" t="s">
        <v>1131</v>
      </c>
      <c r="O2074" s="138">
        <v>50</v>
      </c>
      <c r="P2074" s="140">
        <v>50</v>
      </c>
      <c r="Q2074" s="137"/>
      <c r="R2074" s="138" t="s">
        <v>1132</v>
      </c>
      <c r="S2074" s="138">
        <v>230</v>
      </c>
      <c r="T2074" s="138">
        <v>230</v>
      </c>
      <c r="U2074" s="138">
        <v>50</v>
      </c>
      <c r="V2074" s="140">
        <v>0</v>
      </c>
      <c r="W2074" s="138"/>
      <c r="X2074" s="138"/>
      <c r="Y2074" s="138">
        <v>0</v>
      </c>
      <c r="Z2074" s="138">
        <v>0</v>
      </c>
      <c r="AA2074" s="137"/>
      <c r="AB2074" s="137" t="s">
        <v>622</v>
      </c>
      <c r="AC2074" s="149">
        <v>46237.3604976852</v>
      </c>
      <c r="AD2074" s="137"/>
      <c r="AE2074" s="137"/>
      <c r="AF2074" s="137" t="s">
        <v>606</v>
      </c>
      <c r="AG2074" s="137" t="s">
        <v>607</v>
      </c>
      <c r="AH2074" s="148">
        <v>46165</v>
      </c>
      <c r="AI2074" s="137">
        <v>0</v>
      </c>
      <c r="AJ2074" s="137"/>
      <c r="AK2074" s="137" t="s">
        <v>597</v>
      </c>
      <c r="AL2074" s="137"/>
    </row>
    <row r="2075" s="134" customFormat="1" ht="38.8" customHeight="1" spans="1:38">
      <c r="A2075" s="137" t="s">
        <v>29</v>
      </c>
      <c r="B2075" s="137" t="s">
        <v>27</v>
      </c>
      <c r="C2075" s="138" t="s">
        <v>463</v>
      </c>
      <c r="D2075" s="138" t="s">
        <v>125</v>
      </c>
      <c r="E2075" s="137" t="s">
        <v>587</v>
      </c>
      <c r="F2075" s="138" t="s">
        <v>267</v>
      </c>
      <c r="G2075" s="138" t="s">
        <v>732</v>
      </c>
      <c r="H2075" s="147">
        <v>46235.7513657407</v>
      </c>
      <c r="I2075" s="138" t="s">
        <v>2725</v>
      </c>
      <c r="J2075" s="138" t="s">
        <v>3224</v>
      </c>
      <c r="K2075" s="138" t="s">
        <v>601</v>
      </c>
      <c r="L2075" s="138" t="s">
        <v>591</v>
      </c>
      <c r="M2075" s="138" t="s">
        <v>603</v>
      </c>
      <c r="N2075" s="138" t="s">
        <v>613</v>
      </c>
      <c r="O2075" s="138">
        <v>50</v>
      </c>
      <c r="P2075" s="140">
        <v>50</v>
      </c>
      <c r="Q2075" s="137"/>
      <c r="R2075" s="138" t="s">
        <v>610</v>
      </c>
      <c r="S2075" s="138">
        <v>200</v>
      </c>
      <c r="T2075" s="138">
        <v>200</v>
      </c>
      <c r="U2075" s="138">
        <v>50</v>
      </c>
      <c r="V2075" s="140">
        <v>0</v>
      </c>
      <c r="W2075" s="138"/>
      <c r="X2075" s="138"/>
      <c r="Y2075" s="138">
        <v>0</v>
      </c>
      <c r="Z2075" s="138">
        <v>0</v>
      </c>
      <c r="AA2075" s="137"/>
      <c r="AB2075" s="137" t="s">
        <v>622</v>
      </c>
      <c r="AC2075" s="149">
        <v>46237.3604976852</v>
      </c>
      <c r="AD2075" s="137"/>
      <c r="AE2075" s="137"/>
      <c r="AF2075" s="137" t="s">
        <v>606</v>
      </c>
      <c r="AG2075" s="137" t="s">
        <v>607</v>
      </c>
      <c r="AH2075" s="148">
        <v>46204</v>
      </c>
      <c r="AI2075" s="137">
        <v>0</v>
      </c>
      <c r="AJ2075" s="137"/>
      <c r="AK2075" s="137" t="s">
        <v>597</v>
      </c>
      <c r="AL2075" s="137"/>
    </row>
    <row r="2076" s="134" customFormat="1" ht="38.8" customHeight="1" spans="1:38">
      <c r="A2076" s="137" t="s">
        <v>29</v>
      </c>
      <c r="B2076" s="137" t="s">
        <v>27</v>
      </c>
      <c r="C2076" s="138" t="s">
        <v>463</v>
      </c>
      <c r="D2076" s="138" t="s">
        <v>125</v>
      </c>
      <c r="E2076" s="137" t="s">
        <v>587</v>
      </c>
      <c r="F2076" s="138" t="s">
        <v>267</v>
      </c>
      <c r="G2076" s="138" t="s">
        <v>732</v>
      </c>
      <c r="H2076" s="147">
        <v>46235.7513657407</v>
      </c>
      <c r="I2076" s="138" t="s">
        <v>2725</v>
      </c>
      <c r="J2076" s="138" t="s">
        <v>3224</v>
      </c>
      <c r="K2076" s="138" t="s">
        <v>601</v>
      </c>
      <c r="L2076" s="138" t="s">
        <v>591</v>
      </c>
      <c r="M2076" s="138" t="s">
        <v>603</v>
      </c>
      <c r="N2076" s="138" t="s">
        <v>604</v>
      </c>
      <c r="O2076" s="138">
        <v>100</v>
      </c>
      <c r="P2076" s="140">
        <v>100</v>
      </c>
      <c r="Q2076" s="137"/>
      <c r="R2076" s="138" t="s">
        <v>605</v>
      </c>
      <c r="S2076" s="138">
        <v>200</v>
      </c>
      <c r="T2076" s="138">
        <v>200</v>
      </c>
      <c r="U2076" s="138">
        <v>100</v>
      </c>
      <c r="V2076" s="140">
        <v>0</v>
      </c>
      <c r="W2076" s="138"/>
      <c r="X2076" s="138"/>
      <c r="Y2076" s="138">
        <v>0</v>
      </c>
      <c r="Z2076" s="138">
        <v>0</v>
      </c>
      <c r="AA2076" s="137"/>
      <c r="AB2076" s="137" t="s">
        <v>622</v>
      </c>
      <c r="AC2076" s="149">
        <v>46237.3604976852</v>
      </c>
      <c r="AD2076" s="137"/>
      <c r="AE2076" s="137"/>
      <c r="AF2076" s="137" t="s">
        <v>606</v>
      </c>
      <c r="AG2076" s="137" t="s">
        <v>607</v>
      </c>
      <c r="AH2076" s="148">
        <v>46204</v>
      </c>
      <c r="AI2076" s="137">
        <v>0</v>
      </c>
      <c r="AJ2076" s="137"/>
      <c r="AK2076" s="137" t="s">
        <v>597</v>
      </c>
      <c r="AL2076" s="137"/>
    </row>
    <row r="2077" s="134" customFormat="1" ht="38.8" customHeight="1" spans="1:38">
      <c r="A2077" s="137" t="s">
        <v>29</v>
      </c>
      <c r="B2077" s="137" t="s">
        <v>27</v>
      </c>
      <c r="C2077" s="138" t="s">
        <v>463</v>
      </c>
      <c r="D2077" s="138" t="s">
        <v>125</v>
      </c>
      <c r="E2077" s="137" t="s">
        <v>587</v>
      </c>
      <c r="F2077" s="138" t="s">
        <v>267</v>
      </c>
      <c r="G2077" s="138" t="s">
        <v>732</v>
      </c>
      <c r="H2077" s="147">
        <v>46235.7513657407</v>
      </c>
      <c r="I2077" s="138" t="s">
        <v>2725</v>
      </c>
      <c r="J2077" s="138" t="s">
        <v>3224</v>
      </c>
      <c r="K2077" s="138" t="s">
        <v>601</v>
      </c>
      <c r="L2077" s="138" t="s">
        <v>591</v>
      </c>
      <c r="M2077" s="138" t="s">
        <v>603</v>
      </c>
      <c r="N2077" s="138" t="s">
        <v>769</v>
      </c>
      <c r="O2077" s="138">
        <v>0</v>
      </c>
      <c r="P2077" s="140">
        <v>0</v>
      </c>
      <c r="Q2077" s="137"/>
      <c r="R2077" s="138" t="s">
        <v>610</v>
      </c>
      <c r="S2077" s="138">
        <v>200</v>
      </c>
      <c r="T2077" s="138">
        <v>200</v>
      </c>
      <c r="U2077" s="138">
        <v>0</v>
      </c>
      <c r="V2077" s="140">
        <v>0</v>
      </c>
      <c r="W2077" s="138"/>
      <c r="X2077" s="138"/>
      <c r="Y2077" s="138">
        <v>0</v>
      </c>
      <c r="Z2077" s="138">
        <v>0</v>
      </c>
      <c r="AA2077" s="137"/>
      <c r="AB2077" s="137" t="s">
        <v>622</v>
      </c>
      <c r="AC2077" s="149">
        <v>46237.3604976852</v>
      </c>
      <c r="AD2077" s="137"/>
      <c r="AE2077" s="137"/>
      <c r="AF2077" s="137" t="s">
        <v>606</v>
      </c>
      <c r="AG2077" s="137" t="s">
        <v>607</v>
      </c>
      <c r="AH2077" s="148">
        <v>46204</v>
      </c>
      <c r="AI2077" s="137">
        <v>0</v>
      </c>
      <c r="AJ2077" s="137"/>
      <c r="AK2077" s="137" t="s">
        <v>597</v>
      </c>
      <c r="AL2077" s="137"/>
    </row>
    <row r="2078" s="134" customFormat="1" ht="38.8" customHeight="1" spans="1:38">
      <c r="A2078" s="137" t="s">
        <v>29</v>
      </c>
      <c r="B2078" s="137" t="s">
        <v>27</v>
      </c>
      <c r="C2078" s="138" t="s">
        <v>463</v>
      </c>
      <c r="D2078" s="138" t="s">
        <v>125</v>
      </c>
      <c r="E2078" s="137" t="s">
        <v>587</v>
      </c>
      <c r="F2078" s="138" t="s">
        <v>270</v>
      </c>
      <c r="G2078" s="138" t="s">
        <v>2889</v>
      </c>
      <c r="H2078" s="147">
        <v>46236.4560300926</v>
      </c>
      <c r="I2078" s="138" t="s">
        <v>2933</v>
      </c>
      <c r="J2078" s="138" t="s">
        <v>3225</v>
      </c>
      <c r="K2078" s="138" t="s">
        <v>601</v>
      </c>
      <c r="L2078" s="138" t="s">
        <v>591</v>
      </c>
      <c r="M2078" s="138" t="s">
        <v>603</v>
      </c>
      <c r="N2078" s="138" t="s">
        <v>613</v>
      </c>
      <c r="O2078" s="138">
        <v>50</v>
      </c>
      <c r="P2078" s="140">
        <v>50</v>
      </c>
      <c r="Q2078" s="137"/>
      <c r="R2078" s="138" t="s">
        <v>610</v>
      </c>
      <c r="S2078" s="138">
        <v>100</v>
      </c>
      <c r="T2078" s="138">
        <v>100</v>
      </c>
      <c r="U2078" s="138">
        <v>50</v>
      </c>
      <c r="V2078" s="140">
        <v>0</v>
      </c>
      <c r="W2078" s="138"/>
      <c r="X2078" s="138"/>
      <c r="Y2078" s="138">
        <v>0</v>
      </c>
      <c r="Z2078" s="138">
        <v>0</v>
      </c>
      <c r="AA2078" s="137"/>
      <c r="AB2078" s="137" t="s">
        <v>622</v>
      </c>
      <c r="AC2078" s="149">
        <v>46237.3604976852</v>
      </c>
      <c r="AD2078" s="137"/>
      <c r="AE2078" s="137"/>
      <c r="AF2078" s="137" t="s">
        <v>606</v>
      </c>
      <c r="AG2078" s="137" t="s">
        <v>607</v>
      </c>
      <c r="AH2078" s="148">
        <v>46235</v>
      </c>
      <c r="AI2078" s="137">
        <v>0</v>
      </c>
      <c r="AJ2078" s="137"/>
      <c r="AK2078" s="137" t="s">
        <v>597</v>
      </c>
      <c r="AL2078" s="137"/>
    </row>
    <row r="2079" s="134" customFormat="1" ht="38.8" customHeight="1" spans="1:38">
      <c r="A2079" s="137" t="s">
        <v>29</v>
      </c>
      <c r="B2079" s="137" t="s">
        <v>27</v>
      </c>
      <c r="C2079" s="138" t="s">
        <v>463</v>
      </c>
      <c r="D2079" s="138" t="s">
        <v>125</v>
      </c>
      <c r="E2079" s="137" t="s">
        <v>587</v>
      </c>
      <c r="F2079" s="138" t="s">
        <v>270</v>
      </c>
      <c r="G2079" s="138" t="s">
        <v>2889</v>
      </c>
      <c r="H2079" s="147">
        <v>46236.6957291667</v>
      </c>
      <c r="I2079" s="138" t="s">
        <v>2933</v>
      </c>
      <c r="J2079" s="138" t="s">
        <v>3226</v>
      </c>
      <c r="K2079" s="138" t="s">
        <v>601</v>
      </c>
      <c r="L2079" s="138" t="s">
        <v>591</v>
      </c>
      <c r="M2079" s="138" t="s">
        <v>603</v>
      </c>
      <c r="N2079" s="138" t="s">
        <v>793</v>
      </c>
      <c r="O2079" s="138">
        <v>50</v>
      </c>
      <c r="P2079" s="140">
        <v>50</v>
      </c>
      <c r="Q2079" s="137"/>
      <c r="R2079" s="138" t="s">
        <v>666</v>
      </c>
      <c r="S2079" s="138">
        <v>50</v>
      </c>
      <c r="T2079" s="138">
        <v>50</v>
      </c>
      <c r="U2079" s="138">
        <v>50</v>
      </c>
      <c r="V2079" s="140">
        <v>0</v>
      </c>
      <c r="W2079" s="138"/>
      <c r="X2079" s="138"/>
      <c r="Y2079" s="138">
        <v>35</v>
      </c>
      <c r="Z2079" s="138">
        <v>35</v>
      </c>
      <c r="AA2079" s="137"/>
      <c r="AB2079" s="137" t="s">
        <v>622</v>
      </c>
      <c r="AC2079" s="149">
        <v>46237.3604976852</v>
      </c>
      <c r="AD2079" s="137"/>
      <c r="AE2079" s="137"/>
      <c r="AF2079" s="137" t="s">
        <v>606</v>
      </c>
      <c r="AG2079" s="137" t="s">
        <v>607</v>
      </c>
      <c r="AH2079" s="148">
        <v>46154</v>
      </c>
      <c r="AI2079" s="137">
        <v>0</v>
      </c>
      <c r="AJ2079" s="137"/>
      <c r="AK2079" s="137" t="s">
        <v>597</v>
      </c>
      <c r="AL2079" s="137"/>
    </row>
    <row r="2080" s="134" customFormat="1" ht="38.8" customHeight="1" spans="1:38">
      <c r="A2080" s="137" t="s">
        <v>29</v>
      </c>
      <c r="B2080" s="137" t="s">
        <v>27</v>
      </c>
      <c r="C2080" s="138" t="s">
        <v>463</v>
      </c>
      <c r="D2080" s="138" t="s">
        <v>123</v>
      </c>
      <c r="E2080" s="137" t="s">
        <v>587</v>
      </c>
      <c r="F2080" s="138" t="s">
        <v>263</v>
      </c>
      <c r="G2080" s="138" t="s">
        <v>2843</v>
      </c>
      <c r="H2080" s="147">
        <v>46232.7600925926</v>
      </c>
      <c r="I2080" s="138" t="s">
        <v>3227</v>
      </c>
      <c r="J2080" s="138" t="s">
        <v>3228</v>
      </c>
      <c r="K2080" s="138" t="s">
        <v>590</v>
      </c>
      <c r="L2080" s="138" t="s">
        <v>621</v>
      </c>
      <c r="M2080" s="138" t="s">
        <v>592</v>
      </c>
      <c r="N2080" s="138" t="s">
        <v>776</v>
      </c>
      <c r="O2080" s="138">
        <v>30</v>
      </c>
      <c r="P2080" s="140">
        <v>30</v>
      </c>
      <c r="Q2080" s="137"/>
      <c r="R2080" s="138" t="s">
        <v>666</v>
      </c>
      <c r="S2080" s="138">
        <v>665</v>
      </c>
      <c r="T2080" s="138">
        <v>665</v>
      </c>
      <c r="U2080" s="138">
        <v>30</v>
      </c>
      <c r="V2080" s="140">
        <v>0</v>
      </c>
      <c r="W2080" s="138"/>
      <c r="X2080" s="138"/>
      <c r="Y2080" s="138">
        <v>0</v>
      </c>
      <c r="Z2080" s="138">
        <v>0</v>
      </c>
      <c r="AA2080" s="137"/>
      <c r="AB2080" s="137" t="s">
        <v>622</v>
      </c>
      <c r="AC2080" s="149">
        <v>46237.3607986111</v>
      </c>
      <c r="AD2080" s="137"/>
      <c r="AE2080" s="137"/>
      <c r="AF2080" s="137" t="s">
        <v>606</v>
      </c>
      <c r="AG2080" s="137" t="s">
        <v>607</v>
      </c>
      <c r="AH2080" s="148">
        <v>43270</v>
      </c>
      <c r="AI2080" s="137">
        <v>0</v>
      </c>
      <c r="AJ2080" s="137"/>
      <c r="AK2080" s="137" t="s">
        <v>621</v>
      </c>
      <c r="AL2080" s="137"/>
    </row>
    <row r="2081" s="134" customFormat="1" ht="38.8" customHeight="1" spans="1:38">
      <c r="A2081" s="137" t="s">
        <v>29</v>
      </c>
      <c r="B2081" s="137" t="s">
        <v>27</v>
      </c>
      <c r="C2081" s="138" t="s">
        <v>463</v>
      </c>
      <c r="D2081" s="138" t="s">
        <v>123</v>
      </c>
      <c r="E2081" s="137" t="s">
        <v>587</v>
      </c>
      <c r="F2081" s="138" t="s">
        <v>264</v>
      </c>
      <c r="G2081" s="138" t="s">
        <v>2885</v>
      </c>
      <c r="H2081" s="147">
        <v>46235.8414583333</v>
      </c>
      <c r="I2081" s="138" t="s">
        <v>3229</v>
      </c>
      <c r="J2081" s="138" t="s">
        <v>3230</v>
      </c>
      <c r="K2081" s="138" t="s">
        <v>590</v>
      </c>
      <c r="L2081" s="138" t="s">
        <v>818</v>
      </c>
      <c r="M2081" s="138" t="s">
        <v>603</v>
      </c>
      <c r="N2081" s="138" t="s">
        <v>609</v>
      </c>
      <c r="O2081" s="138">
        <v>30</v>
      </c>
      <c r="P2081" s="140">
        <v>50</v>
      </c>
      <c r="Q2081" s="137"/>
      <c r="R2081" s="138" t="s">
        <v>610</v>
      </c>
      <c r="S2081" s="138">
        <v>200</v>
      </c>
      <c r="T2081" s="138">
        <v>200</v>
      </c>
      <c r="U2081" s="138">
        <v>50</v>
      </c>
      <c r="V2081" s="140">
        <v>-20</v>
      </c>
      <c r="W2081" s="138" t="s">
        <v>645</v>
      </c>
      <c r="X2081" s="138" t="s">
        <v>645</v>
      </c>
      <c r="Y2081" s="138">
        <v>0</v>
      </c>
      <c r="Z2081" s="138">
        <v>0</v>
      </c>
      <c r="AA2081" s="137"/>
      <c r="AB2081" s="137" t="s">
        <v>622</v>
      </c>
      <c r="AC2081" s="149">
        <v>46237.3607986111</v>
      </c>
      <c r="AD2081" s="137"/>
      <c r="AE2081" s="137"/>
      <c r="AF2081" s="137" t="s">
        <v>606</v>
      </c>
      <c r="AG2081" s="137" t="s">
        <v>607</v>
      </c>
      <c r="AH2081" s="148">
        <v>46234</v>
      </c>
      <c r="AI2081" s="137">
        <v>0</v>
      </c>
      <c r="AJ2081" s="137"/>
      <c r="AK2081" s="137" t="s">
        <v>818</v>
      </c>
      <c r="AL2081" s="137"/>
    </row>
    <row r="2082" s="134" customFormat="1" ht="38.8" customHeight="1" spans="1:38">
      <c r="A2082" s="137" t="s">
        <v>29</v>
      </c>
      <c r="B2082" s="137" t="s">
        <v>27</v>
      </c>
      <c r="C2082" s="138" t="s">
        <v>463</v>
      </c>
      <c r="D2082" s="138" t="s">
        <v>123</v>
      </c>
      <c r="E2082" s="137" t="s">
        <v>587</v>
      </c>
      <c r="F2082" s="138" t="s">
        <v>264</v>
      </c>
      <c r="G2082" s="138" t="s">
        <v>2885</v>
      </c>
      <c r="H2082" s="147">
        <v>46236.439224537</v>
      </c>
      <c r="I2082" s="138" t="s">
        <v>2911</v>
      </c>
      <c r="J2082" s="138" t="s">
        <v>3231</v>
      </c>
      <c r="K2082" s="138" t="s">
        <v>590</v>
      </c>
      <c r="L2082" s="138" t="s">
        <v>591</v>
      </c>
      <c r="M2082" s="138" t="s">
        <v>592</v>
      </c>
      <c r="N2082" s="138" t="s">
        <v>776</v>
      </c>
      <c r="O2082" s="138">
        <v>30</v>
      </c>
      <c r="P2082" s="140">
        <v>30</v>
      </c>
      <c r="Q2082" s="137"/>
      <c r="R2082" s="138" t="s">
        <v>666</v>
      </c>
      <c r="S2082" s="138">
        <v>365</v>
      </c>
      <c r="T2082" s="138">
        <v>365</v>
      </c>
      <c r="U2082" s="138">
        <v>30</v>
      </c>
      <c r="V2082" s="140">
        <v>0</v>
      </c>
      <c r="W2082" s="138"/>
      <c r="X2082" s="138"/>
      <c r="Y2082" s="138">
        <v>0</v>
      </c>
      <c r="Z2082" s="138">
        <v>0</v>
      </c>
      <c r="AA2082" s="137"/>
      <c r="AB2082" s="137" t="s">
        <v>622</v>
      </c>
      <c r="AC2082" s="149">
        <v>46237.3607986111</v>
      </c>
      <c r="AD2082" s="137"/>
      <c r="AE2082" s="137"/>
      <c r="AF2082" s="137"/>
      <c r="AG2082" s="137" t="s">
        <v>596</v>
      </c>
      <c r="AH2082" s="137"/>
      <c r="AI2082" s="137">
        <v>0</v>
      </c>
      <c r="AJ2082" s="137"/>
      <c r="AK2082" s="137" t="s">
        <v>597</v>
      </c>
      <c r="AL2082" s="137"/>
    </row>
    <row r="2083" s="134" customFormat="1" ht="38.8" customHeight="1" spans="1:38">
      <c r="A2083" s="137" t="s">
        <v>29</v>
      </c>
      <c r="B2083" s="137" t="s">
        <v>27</v>
      </c>
      <c r="C2083" s="138" t="s">
        <v>463</v>
      </c>
      <c r="D2083" s="138" t="s">
        <v>122</v>
      </c>
      <c r="E2083" s="137" t="s">
        <v>587</v>
      </c>
      <c r="F2083" s="138" t="s">
        <v>260</v>
      </c>
      <c r="G2083" s="138" t="s">
        <v>2841</v>
      </c>
      <c r="H2083" s="147">
        <v>46232.5359837963</v>
      </c>
      <c r="I2083" s="138" t="s">
        <v>2804</v>
      </c>
      <c r="J2083" s="138" t="s">
        <v>3232</v>
      </c>
      <c r="K2083" s="138" t="s">
        <v>590</v>
      </c>
      <c r="L2083" s="138" t="s">
        <v>591</v>
      </c>
      <c r="M2083" s="138" t="s">
        <v>603</v>
      </c>
      <c r="N2083" s="138" t="s">
        <v>593</v>
      </c>
      <c r="O2083" s="138">
        <v>198</v>
      </c>
      <c r="P2083" s="140">
        <v>198</v>
      </c>
      <c r="Q2083" s="137" t="s">
        <v>2</v>
      </c>
      <c r="R2083" s="138" t="s">
        <v>594</v>
      </c>
      <c r="S2083" s="138">
        <v>198</v>
      </c>
      <c r="T2083" s="138">
        <v>198</v>
      </c>
      <c r="U2083" s="138">
        <v>198</v>
      </c>
      <c r="V2083" s="140">
        <v>0</v>
      </c>
      <c r="W2083" s="138"/>
      <c r="X2083" s="138"/>
      <c r="Y2083" s="138">
        <v>75</v>
      </c>
      <c r="Z2083" s="138">
        <v>75</v>
      </c>
      <c r="AA2083" s="137"/>
      <c r="AB2083" s="137" t="s">
        <v>622</v>
      </c>
      <c r="AC2083" s="149">
        <v>46237.3605671296</v>
      </c>
      <c r="AD2083" s="137"/>
      <c r="AE2083" s="137"/>
      <c r="AF2083" s="137" t="s">
        <v>606</v>
      </c>
      <c r="AG2083" s="137" t="s">
        <v>607</v>
      </c>
      <c r="AH2083" s="148">
        <v>45292</v>
      </c>
      <c r="AI2083" s="137">
        <v>0</v>
      </c>
      <c r="AJ2083" s="137"/>
      <c r="AK2083" s="137" t="s">
        <v>597</v>
      </c>
      <c r="AL2083" s="137"/>
    </row>
    <row r="2084" s="134" customFormat="1" ht="38.8" customHeight="1" spans="1:38">
      <c r="A2084" s="137" t="s">
        <v>29</v>
      </c>
      <c r="B2084" s="137" t="s">
        <v>27</v>
      </c>
      <c r="C2084" s="138" t="s">
        <v>463</v>
      </c>
      <c r="D2084" s="138" t="s">
        <v>122</v>
      </c>
      <c r="E2084" s="137" t="s">
        <v>587</v>
      </c>
      <c r="F2084" s="138" t="s">
        <v>260</v>
      </c>
      <c r="G2084" s="138" t="s">
        <v>2841</v>
      </c>
      <c r="H2084" s="147">
        <v>46234.3994212963</v>
      </c>
      <c r="I2084" s="138" t="s">
        <v>3233</v>
      </c>
      <c r="J2084" s="138" t="s">
        <v>3234</v>
      </c>
      <c r="K2084" s="138" t="s">
        <v>601</v>
      </c>
      <c r="L2084" s="138" t="s">
        <v>591</v>
      </c>
      <c r="M2084" s="138" t="s">
        <v>603</v>
      </c>
      <c r="N2084" s="138" t="s">
        <v>793</v>
      </c>
      <c r="O2084" s="138">
        <v>50</v>
      </c>
      <c r="P2084" s="140">
        <v>50</v>
      </c>
      <c r="Q2084" s="137"/>
      <c r="R2084" s="138" t="s">
        <v>666</v>
      </c>
      <c r="S2084" s="138">
        <v>50</v>
      </c>
      <c r="T2084" s="138">
        <v>50</v>
      </c>
      <c r="U2084" s="138">
        <v>50</v>
      </c>
      <c r="V2084" s="140">
        <v>0</v>
      </c>
      <c r="W2084" s="138"/>
      <c r="X2084" s="138"/>
      <c r="Y2084" s="138">
        <v>35</v>
      </c>
      <c r="Z2084" s="138">
        <v>35</v>
      </c>
      <c r="AA2084" s="137"/>
      <c r="AB2084" s="137" t="s">
        <v>622</v>
      </c>
      <c r="AC2084" s="149">
        <v>46237.3605671296</v>
      </c>
      <c r="AD2084" s="137"/>
      <c r="AE2084" s="137"/>
      <c r="AF2084" s="137" t="s">
        <v>606</v>
      </c>
      <c r="AG2084" s="137" t="s">
        <v>607</v>
      </c>
      <c r="AH2084" s="148">
        <v>46170</v>
      </c>
      <c r="AI2084" s="137">
        <v>0</v>
      </c>
      <c r="AJ2084" s="137"/>
      <c r="AK2084" s="137" t="s">
        <v>726</v>
      </c>
      <c r="AL2084" s="137"/>
    </row>
    <row r="2085" s="134" customFormat="1" ht="38.8" customHeight="1" spans="1:38">
      <c r="A2085" s="137" t="s">
        <v>29</v>
      </c>
      <c r="B2085" s="137" t="s">
        <v>27</v>
      </c>
      <c r="C2085" s="138" t="s">
        <v>463</v>
      </c>
      <c r="D2085" s="138" t="s">
        <v>122</v>
      </c>
      <c r="E2085" s="137" t="s">
        <v>587</v>
      </c>
      <c r="F2085" s="138" t="s">
        <v>259</v>
      </c>
      <c r="G2085" s="138" t="s">
        <v>2775</v>
      </c>
      <c r="H2085" s="147">
        <v>46234.494224537</v>
      </c>
      <c r="I2085" s="138" t="s">
        <v>3233</v>
      </c>
      <c r="J2085" s="138" t="s">
        <v>3235</v>
      </c>
      <c r="K2085" s="138" t="s">
        <v>590</v>
      </c>
      <c r="L2085" s="138" t="s">
        <v>591</v>
      </c>
      <c r="M2085" s="138" t="s">
        <v>592</v>
      </c>
      <c r="N2085" s="138" t="s">
        <v>776</v>
      </c>
      <c r="O2085" s="138">
        <v>30</v>
      </c>
      <c r="P2085" s="140">
        <v>30</v>
      </c>
      <c r="Q2085" s="137"/>
      <c r="R2085" s="138" t="s">
        <v>666</v>
      </c>
      <c r="S2085" s="138">
        <v>250</v>
      </c>
      <c r="T2085" s="138">
        <v>250</v>
      </c>
      <c r="U2085" s="138">
        <v>30</v>
      </c>
      <c r="V2085" s="140">
        <v>0</v>
      </c>
      <c r="W2085" s="138"/>
      <c r="X2085" s="138"/>
      <c r="Y2085" s="138">
        <v>0</v>
      </c>
      <c r="Z2085" s="138">
        <v>0</v>
      </c>
      <c r="AA2085" s="137"/>
      <c r="AB2085" s="137" t="s">
        <v>622</v>
      </c>
      <c r="AC2085" s="149">
        <v>46237.3605671296</v>
      </c>
      <c r="AD2085" s="137"/>
      <c r="AE2085" s="137"/>
      <c r="AF2085" s="137" t="s">
        <v>606</v>
      </c>
      <c r="AG2085" s="137" t="s">
        <v>607</v>
      </c>
      <c r="AH2085" s="148">
        <v>44354</v>
      </c>
      <c r="AI2085" s="137">
        <v>0</v>
      </c>
      <c r="AJ2085" s="137"/>
      <c r="AK2085" s="137" t="s">
        <v>597</v>
      </c>
      <c r="AL2085" s="137"/>
    </row>
    <row r="2086" s="134" customFormat="1" ht="38.8" customHeight="1" spans="1:38">
      <c r="A2086" s="137" t="s">
        <v>29</v>
      </c>
      <c r="B2086" s="137" t="s">
        <v>27</v>
      </c>
      <c r="C2086" s="138" t="s">
        <v>463</v>
      </c>
      <c r="D2086" s="138" t="s">
        <v>122</v>
      </c>
      <c r="E2086" s="137" t="s">
        <v>587</v>
      </c>
      <c r="F2086" s="138" t="s">
        <v>260</v>
      </c>
      <c r="G2086" s="138" t="s">
        <v>2841</v>
      </c>
      <c r="H2086" s="147">
        <v>46235.6033449074</v>
      </c>
      <c r="I2086" s="138" t="s">
        <v>2903</v>
      </c>
      <c r="J2086" s="138" t="s">
        <v>3236</v>
      </c>
      <c r="K2086" s="138" t="s">
        <v>590</v>
      </c>
      <c r="L2086" s="138" t="s">
        <v>591</v>
      </c>
      <c r="M2086" s="138" t="s">
        <v>592</v>
      </c>
      <c r="N2086" s="138" t="s">
        <v>593</v>
      </c>
      <c r="O2086" s="138">
        <v>198</v>
      </c>
      <c r="P2086" s="140">
        <v>198</v>
      </c>
      <c r="Q2086" s="137" t="s">
        <v>2</v>
      </c>
      <c r="R2086" s="138" t="s">
        <v>594</v>
      </c>
      <c r="S2086" s="138">
        <v>198</v>
      </c>
      <c r="T2086" s="138">
        <v>198</v>
      </c>
      <c r="U2086" s="138">
        <v>198</v>
      </c>
      <c r="V2086" s="140">
        <v>0</v>
      </c>
      <c r="W2086" s="138"/>
      <c r="X2086" s="138"/>
      <c r="Y2086" s="138">
        <v>75</v>
      </c>
      <c r="Z2086" s="138">
        <v>75</v>
      </c>
      <c r="AA2086" s="137"/>
      <c r="AB2086" s="137" t="s">
        <v>622</v>
      </c>
      <c r="AC2086" s="149">
        <v>46237.3605671296</v>
      </c>
      <c r="AD2086" s="137"/>
      <c r="AE2086" s="137"/>
      <c r="AF2086" s="137" t="s">
        <v>606</v>
      </c>
      <c r="AG2086" s="137" t="s">
        <v>607</v>
      </c>
      <c r="AH2086" s="148">
        <v>43983</v>
      </c>
      <c r="AI2086" s="137">
        <v>0</v>
      </c>
      <c r="AJ2086" s="137"/>
      <c r="AK2086" s="137" t="s">
        <v>597</v>
      </c>
      <c r="AL2086" s="137"/>
    </row>
    <row r="2087" s="134" customFormat="1" ht="38.8" customHeight="1" spans="1:38">
      <c r="A2087" s="137" t="s">
        <v>29</v>
      </c>
      <c r="B2087" s="137" t="s">
        <v>27</v>
      </c>
      <c r="C2087" s="138" t="s">
        <v>463</v>
      </c>
      <c r="D2087" s="138" t="s">
        <v>122</v>
      </c>
      <c r="E2087" s="137" t="s">
        <v>587</v>
      </c>
      <c r="F2087" s="138" t="s">
        <v>259</v>
      </c>
      <c r="G2087" s="138" t="s">
        <v>2775</v>
      </c>
      <c r="H2087" s="147">
        <v>46235.69125</v>
      </c>
      <c r="I2087" s="138" t="s">
        <v>2903</v>
      </c>
      <c r="J2087" s="138" t="s">
        <v>3237</v>
      </c>
      <c r="K2087" s="138" t="s">
        <v>601</v>
      </c>
      <c r="L2087" s="138" t="s">
        <v>591</v>
      </c>
      <c r="M2087" s="138" t="s">
        <v>603</v>
      </c>
      <c r="N2087" s="138" t="s">
        <v>793</v>
      </c>
      <c r="O2087" s="138">
        <v>50</v>
      </c>
      <c r="P2087" s="140">
        <v>50</v>
      </c>
      <c r="Q2087" s="137"/>
      <c r="R2087" s="138" t="s">
        <v>666</v>
      </c>
      <c r="S2087" s="138">
        <v>50</v>
      </c>
      <c r="T2087" s="138">
        <v>50</v>
      </c>
      <c r="U2087" s="138">
        <v>50</v>
      </c>
      <c r="V2087" s="140">
        <v>0</v>
      </c>
      <c r="W2087" s="138"/>
      <c r="X2087" s="138"/>
      <c r="Y2087" s="138">
        <v>35</v>
      </c>
      <c r="Z2087" s="138">
        <v>35</v>
      </c>
      <c r="AA2087" s="137"/>
      <c r="AB2087" s="137" t="s">
        <v>622</v>
      </c>
      <c r="AC2087" s="149">
        <v>46237.3605671296</v>
      </c>
      <c r="AD2087" s="137"/>
      <c r="AE2087" s="137"/>
      <c r="AF2087" s="137" t="s">
        <v>606</v>
      </c>
      <c r="AG2087" s="137" t="s">
        <v>607</v>
      </c>
      <c r="AH2087" s="148">
        <v>45951</v>
      </c>
      <c r="AI2087" s="137">
        <v>0</v>
      </c>
      <c r="AJ2087" s="137"/>
      <c r="AK2087" s="137" t="s">
        <v>597</v>
      </c>
      <c r="AL2087" s="137"/>
    </row>
    <row r="2088" s="134" customFormat="1" ht="38.8" customHeight="1" spans="1:38">
      <c r="A2088" s="137" t="s">
        <v>29</v>
      </c>
      <c r="B2088" s="137" t="s">
        <v>27</v>
      </c>
      <c r="C2088" s="138" t="s">
        <v>463</v>
      </c>
      <c r="D2088" s="138" t="s">
        <v>125</v>
      </c>
      <c r="E2088" s="137" t="s">
        <v>587</v>
      </c>
      <c r="F2088" s="138" t="s">
        <v>267</v>
      </c>
      <c r="G2088" s="138" t="s">
        <v>732</v>
      </c>
      <c r="H2088" s="147">
        <v>46231.6646180556</v>
      </c>
      <c r="I2088" s="138" t="s">
        <v>2741</v>
      </c>
      <c r="J2088" s="138" t="s">
        <v>3238</v>
      </c>
      <c r="K2088" s="138" t="s">
        <v>601</v>
      </c>
      <c r="L2088" s="138" t="s">
        <v>591</v>
      </c>
      <c r="M2088" s="138" t="s">
        <v>603</v>
      </c>
      <c r="N2088" s="138" t="s">
        <v>743</v>
      </c>
      <c r="O2088" s="138">
        <v>120</v>
      </c>
      <c r="P2088" s="140">
        <v>120</v>
      </c>
      <c r="Q2088" s="137"/>
      <c r="R2088" s="138" t="s">
        <v>605</v>
      </c>
      <c r="S2088" s="138">
        <v>300</v>
      </c>
      <c r="T2088" s="138">
        <v>300</v>
      </c>
      <c r="U2088" s="138">
        <v>120</v>
      </c>
      <c r="V2088" s="140">
        <v>0</v>
      </c>
      <c r="W2088" s="138"/>
      <c r="X2088" s="138"/>
      <c r="Y2088" s="138">
        <v>0</v>
      </c>
      <c r="Z2088" s="138">
        <v>0</v>
      </c>
      <c r="AA2088" s="137"/>
      <c r="AB2088" s="137" t="s">
        <v>622</v>
      </c>
      <c r="AC2088" s="149">
        <v>46232.6437731481</v>
      </c>
      <c r="AD2088" s="137"/>
      <c r="AE2088" s="137"/>
      <c r="AF2088" s="137" t="s">
        <v>606</v>
      </c>
      <c r="AG2088" s="137" t="s">
        <v>607</v>
      </c>
      <c r="AH2088" s="148">
        <v>46227</v>
      </c>
      <c r="AI2088" s="137">
        <v>0</v>
      </c>
      <c r="AJ2088" s="137"/>
      <c r="AK2088" s="137" t="s">
        <v>597</v>
      </c>
      <c r="AL2088" s="137"/>
    </row>
    <row r="2089" s="134" customFormat="1" ht="38.8" customHeight="1" spans="1:38">
      <c r="A2089" s="137" t="s">
        <v>29</v>
      </c>
      <c r="B2089" s="137" t="s">
        <v>27</v>
      </c>
      <c r="C2089" s="138" t="s">
        <v>463</v>
      </c>
      <c r="D2089" s="138" t="s">
        <v>121</v>
      </c>
      <c r="E2089" s="137" t="s">
        <v>587</v>
      </c>
      <c r="F2089" s="138" t="s">
        <v>257</v>
      </c>
      <c r="G2089" s="138" t="s">
        <v>2752</v>
      </c>
      <c r="H2089" s="147">
        <v>46236.4489814815</v>
      </c>
      <c r="I2089" s="138" t="s">
        <v>3239</v>
      </c>
      <c r="J2089" s="138" t="s">
        <v>3240</v>
      </c>
      <c r="K2089" s="138" t="s">
        <v>601</v>
      </c>
      <c r="L2089" s="138" t="s">
        <v>591</v>
      </c>
      <c r="M2089" s="138" t="s">
        <v>603</v>
      </c>
      <c r="N2089" s="138" t="s">
        <v>793</v>
      </c>
      <c r="O2089" s="138">
        <v>50</v>
      </c>
      <c r="P2089" s="140">
        <v>50</v>
      </c>
      <c r="Q2089" s="137"/>
      <c r="R2089" s="138" t="s">
        <v>666</v>
      </c>
      <c r="S2089" s="138">
        <v>50</v>
      </c>
      <c r="T2089" s="138">
        <v>50</v>
      </c>
      <c r="U2089" s="138">
        <v>50</v>
      </c>
      <c r="V2089" s="140">
        <v>0</v>
      </c>
      <c r="W2089" s="138"/>
      <c r="X2089" s="138"/>
      <c r="Y2089" s="138">
        <v>35</v>
      </c>
      <c r="Z2089" s="138">
        <v>35</v>
      </c>
      <c r="AA2089" s="137"/>
      <c r="AB2089" s="137" t="s">
        <v>622</v>
      </c>
      <c r="AC2089" s="149">
        <v>46237.3606365741</v>
      </c>
      <c r="AD2089" s="137"/>
      <c r="AE2089" s="137"/>
      <c r="AF2089" s="137" t="s">
        <v>606</v>
      </c>
      <c r="AG2089" s="137" t="s">
        <v>607</v>
      </c>
      <c r="AH2089" s="148">
        <v>46181</v>
      </c>
      <c r="AI2089" s="137">
        <v>0</v>
      </c>
      <c r="AJ2089" s="137"/>
      <c r="AK2089" s="137" t="s">
        <v>726</v>
      </c>
      <c r="AL2089" s="137"/>
    </row>
    <row r="2090" s="134" customFormat="1" ht="38.8" customHeight="1" spans="1:38">
      <c r="A2090" s="137" t="s">
        <v>29</v>
      </c>
      <c r="B2090" s="137" t="s">
        <v>25</v>
      </c>
      <c r="C2090" s="138" t="s">
        <v>463</v>
      </c>
      <c r="D2090" s="138" t="s">
        <v>97</v>
      </c>
      <c r="E2090" s="137" t="s">
        <v>587</v>
      </c>
      <c r="F2090" s="138" t="s">
        <v>369</v>
      </c>
      <c r="G2090" s="138" t="s">
        <v>2788</v>
      </c>
      <c r="H2090" s="147">
        <v>46231.6733217593</v>
      </c>
      <c r="I2090" s="138" t="s">
        <v>3241</v>
      </c>
      <c r="J2090" s="138" t="s">
        <v>3242</v>
      </c>
      <c r="K2090" s="138" t="s">
        <v>590</v>
      </c>
      <c r="L2090" s="138" t="s">
        <v>2060</v>
      </c>
      <c r="M2090" s="138" t="s">
        <v>592</v>
      </c>
      <c r="N2090" s="138" t="s">
        <v>776</v>
      </c>
      <c r="O2090" s="138">
        <v>30</v>
      </c>
      <c r="P2090" s="140">
        <v>0</v>
      </c>
      <c r="Q2090" s="137"/>
      <c r="R2090" s="138" t="s">
        <v>666</v>
      </c>
      <c r="S2090" s="138">
        <v>145</v>
      </c>
      <c r="T2090" s="138">
        <v>115</v>
      </c>
      <c r="U2090" s="138">
        <v>0</v>
      </c>
      <c r="V2090" s="140">
        <v>30</v>
      </c>
      <c r="W2090" s="138" t="s">
        <v>670</v>
      </c>
      <c r="X2090" s="138"/>
      <c r="Y2090" s="138">
        <v>0</v>
      </c>
      <c r="Z2090" s="138">
        <v>0</v>
      </c>
      <c r="AA2090" s="137"/>
      <c r="AB2090" s="137" t="s">
        <v>622</v>
      </c>
      <c r="AC2090" s="149">
        <v>46237.3609606481</v>
      </c>
      <c r="AD2090" s="137"/>
      <c r="AE2090" s="137"/>
      <c r="AF2090" s="137"/>
      <c r="AG2090" s="137" t="s">
        <v>596</v>
      </c>
      <c r="AH2090" s="148">
        <v>43090</v>
      </c>
      <c r="AI2090" s="137">
        <v>0</v>
      </c>
      <c r="AJ2090" s="137"/>
      <c r="AK2090" s="137" t="s">
        <v>2060</v>
      </c>
      <c r="AL2090" s="137"/>
    </row>
    <row r="2091" s="134" customFormat="1" ht="38.8" customHeight="1" spans="1:38">
      <c r="A2091" s="137" t="s">
        <v>29</v>
      </c>
      <c r="B2091" s="137" t="s">
        <v>25</v>
      </c>
      <c r="C2091" s="138" t="s">
        <v>463</v>
      </c>
      <c r="D2091" s="138" t="s">
        <v>97</v>
      </c>
      <c r="E2091" s="137" t="s">
        <v>587</v>
      </c>
      <c r="F2091" s="138" t="s">
        <v>372</v>
      </c>
      <c r="G2091" s="138" t="s">
        <v>2763</v>
      </c>
      <c r="H2091" s="147">
        <v>46231.7961111111</v>
      </c>
      <c r="I2091" s="138" t="s">
        <v>2764</v>
      </c>
      <c r="J2091" s="138" t="s">
        <v>3243</v>
      </c>
      <c r="K2091" s="138" t="s">
        <v>601</v>
      </c>
      <c r="L2091" s="138" t="s">
        <v>591</v>
      </c>
      <c r="M2091" s="138" t="s">
        <v>603</v>
      </c>
      <c r="N2091" s="138" t="s">
        <v>609</v>
      </c>
      <c r="O2091" s="138">
        <v>30</v>
      </c>
      <c r="P2091" s="140">
        <v>30</v>
      </c>
      <c r="Q2091" s="137"/>
      <c r="R2091" s="138" t="s">
        <v>610</v>
      </c>
      <c r="S2091" s="138">
        <v>80</v>
      </c>
      <c r="T2091" s="138">
        <v>80</v>
      </c>
      <c r="U2091" s="138">
        <v>30</v>
      </c>
      <c r="V2091" s="140">
        <v>0</v>
      </c>
      <c r="W2091" s="138"/>
      <c r="X2091" s="138"/>
      <c r="Y2091" s="138">
        <v>0</v>
      </c>
      <c r="Z2091" s="138">
        <v>0</v>
      </c>
      <c r="AA2091" s="137"/>
      <c r="AB2091" s="137" t="s">
        <v>622</v>
      </c>
      <c r="AC2091" s="149">
        <v>46237.3609606481</v>
      </c>
      <c r="AD2091" s="137"/>
      <c r="AE2091" s="137"/>
      <c r="AF2091" s="137" t="s">
        <v>606</v>
      </c>
      <c r="AG2091" s="137" t="s">
        <v>607</v>
      </c>
      <c r="AH2091" s="148">
        <v>46228</v>
      </c>
      <c r="AI2091" s="137">
        <v>0</v>
      </c>
      <c r="AJ2091" s="137"/>
      <c r="AK2091" s="137" t="s">
        <v>597</v>
      </c>
      <c r="AL2091" s="137"/>
    </row>
    <row r="2092" s="134" customFormat="1" ht="38.8" customHeight="1" spans="1:38">
      <c r="A2092" s="137" t="s">
        <v>29</v>
      </c>
      <c r="B2092" s="137" t="s">
        <v>25</v>
      </c>
      <c r="C2092" s="138" t="s">
        <v>463</v>
      </c>
      <c r="D2092" s="138" t="s">
        <v>97</v>
      </c>
      <c r="E2092" s="137" t="s">
        <v>587</v>
      </c>
      <c r="F2092" s="138" t="s">
        <v>368</v>
      </c>
      <c r="G2092" s="138" t="s">
        <v>657</v>
      </c>
      <c r="H2092" s="147">
        <v>46232.5990856482</v>
      </c>
      <c r="I2092" s="138" t="s">
        <v>2815</v>
      </c>
      <c r="J2092" s="138" t="s">
        <v>3244</v>
      </c>
      <c r="K2092" s="138" t="s">
        <v>601</v>
      </c>
      <c r="L2092" s="138" t="s">
        <v>591</v>
      </c>
      <c r="M2092" s="138" t="s">
        <v>592</v>
      </c>
      <c r="N2092" s="138" t="s">
        <v>613</v>
      </c>
      <c r="O2092" s="138">
        <v>50</v>
      </c>
      <c r="P2092" s="140">
        <v>50</v>
      </c>
      <c r="Q2092" s="137"/>
      <c r="R2092" s="138" t="s">
        <v>610</v>
      </c>
      <c r="S2092" s="138">
        <v>230</v>
      </c>
      <c r="T2092" s="138">
        <v>230</v>
      </c>
      <c r="U2092" s="138">
        <v>50</v>
      </c>
      <c r="V2092" s="140">
        <v>0</v>
      </c>
      <c r="W2092" s="138"/>
      <c r="X2092" s="138"/>
      <c r="Y2092" s="138">
        <v>0</v>
      </c>
      <c r="Z2092" s="138">
        <v>0</v>
      </c>
      <c r="AA2092" s="137"/>
      <c r="AB2092" s="137" t="s">
        <v>622</v>
      </c>
      <c r="AC2092" s="149">
        <v>46237.3609606481</v>
      </c>
      <c r="AD2092" s="137"/>
      <c r="AE2092" s="137"/>
      <c r="AF2092" s="137" t="s">
        <v>606</v>
      </c>
      <c r="AG2092" s="137" t="s">
        <v>607</v>
      </c>
      <c r="AH2092" s="137"/>
      <c r="AI2092" s="137">
        <v>0</v>
      </c>
      <c r="AJ2092" s="137"/>
      <c r="AK2092" s="137" t="s">
        <v>597</v>
      </c>
      <c r="AL2092" s="137"/>
    </row>
    <row r="2093" s="134" customFormat="1" ht="38.8" customHeight="1" spans="1:38">
      <c r="A2093" s="137" t="s">
        <v>29</v>
      </c>
      <c r="B2093" s="137" t="s">
        <v>25</v>
      </c>
      <c r="C2093" s="138" t="s">
        <v>463</v>
      </c>
      <c r="D2093" s="138" t="s">
        <v>97</v>
      </c>
      <c r="E2093" s="137" t="s">
        <v>587</v>
      </c>
      <c r="F2093" s="138" t="s">
        <v>368</v>
      </c>
      <c r="G2093" s="138" t="s">
        <v>657</v>
      </c>
      <c r="H2093" s="147">
        <v>46232.5990856482</v>
      </c>
      <c r="I2093" s="138" t="s">
        <v>2815</v>
      </c>
      <c r="J2093" s="138" t="s">
        <v>3244</v>
      </c>
      <c r="K2093" s="138" t="s">
        <v>601</v>
      </c>
      <c r="L2093" s="138" t="s">
        <v>591</v>
      </c>
      <c r="M2093" s="138" t="s">
        <v>592</v>
      </c>
      <c r="N2093" s="138" t="s">
        <v>743</v>
      </c>
      <c r="O2093" s="138">
        <v>120</v>
      </c>
      <c r="P2093" s="140">
        <v>120</v>
      </c>
      <c r="Q2093" s="137"/>
      <c r="R2093" s="138" t="s">
        <v>605</v>
      </c>
      <c r="S2093" s="138">
        <v>230</v>
      </c>
      <c r="T2093" s="138">
        <v>230</v>
      </c>
      <c r="U2093" s="138">
        <v>120</v>
      </c>
      <c r="V2093" s="140">
        <v>0</v>
      </c>
      <c r="W2093" s="138"/>
      <c r="X2093" s="138"/>
      <c r="Y2093" s="138">
        <v>0</v>
      </c>
      <c r="Z2093" s="138">
        <v>0</v>
      </c>
      <c r="AA2093" s="137"/>
      <c r="AB2093" s="137" t="s">
        <v>622</v>
      </c>
      <c r="AC2093" s="149">
        <v>46237.3609606481</v>
      </c>
      <c r="AD2093" s="137"/>
      <c r="AE2093" s="137"/>
      <c r="AF2093" s="137" t="s">
        <v>606</v>
      </c>
      <c r="AG2093" s="137" t="s">
        <v>607</v>
      </c>
      <c r="AH2093" s="137"/>
      <c r="AI2093" s="137">
        <v>0</v>
      </c>
      <c r="AJ2093" s="137"/>
      <c r="AK2093" s="137" t="s">
        <v>597</v>
      </c>
      <c r="AL2093" s="137"/>
    </row>
    <row r="2094" s="134" customFormat="1" ht="38.8" customHeight="1" spans="1:38">
      <c r="A2094" s="137" t="s">
        <v>29</v>
      </c>
      <c r="B2094" s="137" t="s">
        <v>25</v>
      </c>
      <c r="C2094" s="138" t="s">
        <v>463</v>
      </c>
      <c r="D2094" s="138" t="s">
        <v>97</v>
      </c>
      <c r="E2094" s="137" t="s">
        <v>587</v>
      </c>
      <c r="F2094" s="138" t="s">
        <v>369</v>
      </c>
      <c r="G2094" s="138" t="s">
        <v>2788</v>
      </c>
      <c r="H2094" s="147">
        <v>46232.8807175926</v>
      </c>
      <c r="I2094" s="138" t="s">
        <v>3245</v>
      </c>
      <c r="J2094" s="138" t="s">
        <v>3246</v>
      </c>
      <c r="K2094" s="138" t="s">
        <v>601</v>
      </c>
      <c r="L2094" s="138" t="s">
        <v>602</v>
      </c>
      <c r="M2094" s="138" t="s">
        <v>603</v>
      </c>
      <c r="N2094" s="138" t="s">
        <v>609</v>
      </c>
      <c r="O2094" s="138">
        <v>30</v>
      </c>
      <c r="P2094" s="140">
        <v>30</v>
      </c>
      <c r="Q2094" s="137"/>
      <c r="R2094" s="138" t="s">
        <v>610</v>
      </c>
      <c r="S2094" s="138">
        <v>70</v>
      </c>
      <c r="T2094" s="138">
        <v>70</v>
      </c>
      <c r="U2094" s="138">
        <v>30</v>
      </c>
      <c r="V2094" s="140">
        <v>0</v>
      </c>
      <c r="W2094" s="138"/>
      <c r="X2094" s="138"/>
      <c r="Y2094" s="138">
        <v>0</v>
      </c>
      <c r="Z2094" s="138">
        <v>0</v>
      </c>
      <c r="AA2094" s="137"/>
      <c r="AB2094" s="137" t="s">
        <v>622</v>
      </c>
      <c r="AC2094" s="149">
        <v>46237.3609606481</v>
      </c>
      <c r="AD2094" s="137"/>
      <c r="AE2094" s="137"/>
      <c r="AF2094" s="137" t="s">
        <v>606</v>
      </c>
      <c r="AG2094" s="137" t="s">
        <v>607</v>
      </c>
      <c r="AH2094" s="148">
        <v>46228</v>
      </c>
      <c r="AI2094" s="137">
        <v>0</v>
      </c>
      <c r="AJ2094" s="137"/>
      <c r="AK2094" s="137" t="s">
        <v>602</v>
      </c>
      <c r="AL2094" s="137"/>
    </row>
    <row r="2095" s="134" customFormat="1" ht="38.8" customHeight="1" spans="1:38">
      <c r="A2095" s="137" t="s">
        <v>29</v>
      </c>
      <c r="B2095" s="137" t="s">
        <v>25</v>
      </c>
      <c r="C2095" s="138" t="s">
        <v>463</v>
      </c>
      <c r="D2095" s="138" t="s">
        <v>97</v>
      </c>
      <c r="E2095" s="137" t="s">
        <v>587</v>
      </c>
      <c r="F2095" s="138" t="s">
        <v>369</v>
      </c>
      <c r="G2095" s="138" t="s">
        <v>2788</v>
      </c>
      <c r="H2095" s="147">
        <v>46233.5632638889</v>
      </c>
      <c r="I2095" s="138"/>
      <c r="J2095" s="138" t="s">
        <v>3247</v>
      </c>
      <c r="K2095" s="138" t="s">
        <v>601</v>
      </c>
      <c r="L2095" s="138" t="s">
        <v>591</v>
      </c>
      <c r="M2095" s="138" t="s">
        <v>603</v>
      </c>
      <c r="N2095" s="138" t="s">
        <v>859</v>
      </c>
      <c r="O2095" s="138">
        <v>50</v>
      </c>
      <c r="P2095" s="140">
        <v>50</v>
      </c>
      <c r="Q2095" s="137"/>
      <c r="R2095" s="138" t="s">
        <v>610</v>
      </c>
      <c r="S2095" s="138">
        <v>100</v>
      </c>
      <c r="T2095" s="138">
        <v>100</v>
      </c>
      <c r="U2095" s="138">
        <v>50</v>
      </c>
      <c r="V2095" s="140">
        <v>0</v>
      </c>
      <c r="W2095" s="138"/>
      <c r="X2095" s="138"/>
      <c r="Y2095" s="138">
        <v>0</v>
      </c>
      <c r="Z2095" s="138">
        <v>0</v>
      </c>
      <c r="AA2095" s="137"/>
      <c r="AB2095" s="137" t="s">
        <v>622</v>
      </c>
      <c r="AC2095" s="149">
        <v>46237.3609606481</v>
      </c>
      <c r="AD2095" s="137"/>
      <c r="AE2095" s="137"/>
      <c r="AF2095" s="137" t="s">
        <v>606</v>
      </c>
      <c r="AG2095" s="137" t="s">
        <v>607</v>
      </c>
      <c r="AH2095" s="148">
        <v>46230</v>
      </c>
      <c r="AI2095" s="137">
        <v>0</v>
      </c>
      <c r="AJ2095" s="137"/>
      <c r="AK2095" s="137" t="s">
        <v>597</v>
      </c>
      <c r="AL2095" s="137"/>
    </row>
    <row r="2096" s="134" customFormat="1" ht="38.8" customHeight="1" spans="1:38">
      <c r="A2096" s="137" t="s">
        <v>29</v>
      </c>
      <c r="B2096" s="137" t="s">
        <v>25</v>
      </c>
      <c r="C2096" s="138" t="s">
        <v>463</v>
      </c>
      <c r="D2096" s="138" t="s">
        <v>97</v>
      </c>
      <c r="E2096" s="137" t="s">
        <v>587</v>
      </c>
      <c r="F2096" s="138" t="s">
        <v>368</v>
      </c>
      <c r="G2096" s="138" t="s">
        <v>657</v>
      </c>
      <c r="H2096" s="147">
        <v>46233.6348842593</v>
      </c>
      <c r="I2096" s="138"/>
      <c r="J2096" s="138" t="s">
        <v>3248</v>
      </c>
      <c r="K2096" s="138" t="s">
        <v>590</v>
      </c>
      <c r="L2096" s="138" t="s">
        <v>591</v>
      </c>
      <c r="M2096" s="138" t="s">
        <v>603</v>
      </c>
      <c r="N2096" s="138" t="s">
        <v>784</v>
      </c>
      <c r="O2096" s="138">
        <v>50</v>
      </c>
      <c r="P2096" s="140">
        <v>50</v>
      </c>
      <c r="Q2096" s="137"/>
      <c r="R2096" s="138" t="s">
        <v>610</v>
      </c>
      <c r="S2096" s="138">
        <v>230</v>
      </c>
      <c r="T2096" s="138">
        <v>230</v>
      </c>
      <c r="U2096" s="138">
        <v>50</v>
      </c>
      <c r="V2096" s="140">
        <v>0</v>
      </c>
      <c r="W2096" s="138"/>
      <c r="X2096" s="138"/>
      <c r="Y2096" s="138">
        <v>0</v>
      </c>
      <c r="Z2096" s="138">
        <v>0</v>
      </c>
      <c r="AA2096" s="137"/>
      <c r="AB2096" s="137" t="s">
        <v>622</v>
      </c>
      <c r="AC2096" s="149">
        <v>46237.3609606481</v>
      </c>
      <c r="AD2096" s="137"/>
      <c r="AE2096" s="137"/>
      <c r="AF2096" s="137" t="s">
        <v>606</v>
      </c>
      <c r="AG2096" s="137" t="s">
        <v>607</v>
      </c>
      <c r="AH2096" s="148">
        <v>46111</v>
      </c>
      <c r="AI2096" s="137">
        <v>0</v>
      </c>
      <c r="AJ2096" s="137"/>
      <c r="AK2096" s="137" t="s">
        <v>628</v>
      </c>
      <c r="AL2096" s="137"/>
    </row>
    <row r="2097" s="134" customFormat="1" ht="38.8" customHeight="1" spans="1:38">
      <c r="A2097" s="137" t="s">
        <v>29</v>
      </c>
      <c r="B2097" s="137" t="s">
        <v>25</v>
      </c>
      <c r="C2097" s="138" t="s">
        <v>463</v>
      </c>
      <c r="D2097" s="138" t="s">
        <v>97</v>
      </c>
      <c r="E2097" s="137" t="s">
        <v>587</v>
      </c>
      <c r="F2097" s="138" t="s">
        <v>369</v>
      </c>
      <c r="G2097" s="138" t="s">
        <v>2788</v>
      </c>
      <c r="H2097" s="147">
        <v>46233.6992592593</v>
      </c>
      <c r="I2097" s="138"/>
      <c r="J2097" s="138" t="s">
        <v>3249</v>
      </c>
      <c r="K2097" s="138" t="s">
        <v>590</v>
      </c>
      <c r="L2097" s="138" t="s">
        <v>602</v>
      </c>
      <c r="M2097" s="138" t="s">
        <v>603</v>
      </c>
      <c r="N2097" s="138" t="s">
        <v>779</v>
      </c>
      <c r="O2097" s="138">
        <v>458</v>
      </c>
      <c r="P2097" s="140">
        <v>0</v>
      </c>
      <c r="Q2097" s="137" t="s">
        <v>3</v>
      </c>
      <c r="R2097" s="138" t="s">
        <v>780</v>
      </c>
      <c r="S2097" s="138">
        <v>1243</v>
      </c>
      <c r="T2097" s="138">
        <v>0</v>
      </c>
      <c r="U2097" s="138">
        <v>0</v>
      </c>
      <c r="V2097" s="140">
        <v>458</v>
      </c>
      <c r="W2097" s="138" t="s">
        <v>670</v>
      </c>
      <c r="X2097" s="138"/>
      <c r="Y2097" s="138">
        <v>389.3</v>
      </c>
      <c r="Z2097" s="138">
        <v>389.3</v>
      </c>
      <c r="AA2097" s="137"/>
      <c r="AB2097" s="137" t="s">
        <v>622</v>
      </c>
      <c r="AC2097" s="149">
        <v>46237.3609606481</v>
      </c>
      <c r="AD2097" s="137"/>
      <c r="AE2097" s="137"/>
      <c r="AF2097" s="137"/>
      <c r="AG2097" s="137" t="s">
        <v>596</v>
      </c>
      <c r="AH2097" s="148">
        <v>45013</v>
      </c>
      <c r="AI2097" s="137">
        <v>0</v>
      </c>
      <c r="AJ2097" s="137"/>
      <c r="AK2097" s="137" t="s">
        <v>602</v>
      </c>
      <c r="AL2097" s="137"/>
    </row>
    <row r="2098" s="134" customFormat="1" ht="38.8" customHeight="1" spans="1:38">
      <c r="A2098" s="137" t="s">
        <v>29</v>
      </c>
      <c r="B2098" s="137" t="s">
        <v>25</v>
      </c>
      <c r="C2098" s="138" t="s">
        <v>463</v>
      </c>
      <c r="D2098" s="138" t="s">
        <v>97</v>
      </c>
      <c r="E2098" s="137" t="s">
        <v>587</v>
      </c>
      <c r="F2098" s="138" t="s">
        <v>368</v>
      </c>
      <c r="G2098" s="138" t="s">
        <v>657</v>
      </c>
      <c r="H2098" s="147">
        <v>46233.729525463</v>
      </c>
      <c r="I2098" s="138"/>
      <c r="J2098" s="138" t="s">
        <v>3250</v>
      </c>
      <c r="K2098" s="138" t="s">
        <v>590</v>
      </c>
      <c r="L2098" s="138" t="s">
        <v>818</v>
      </c>
      <c r="M2098" s="138" t="s">
        <v>592</v>
      </c>
      <c r="N2098" s="138" t="s">
        <v>776</v>
      </c>
      <c r="O2098" s="138">
        <v>30</v>
      </c>
      <c r="P2098" s="140">
        <v>30</v>
      </c>
      <c r="Q2098" s="137"/>
      <c r="R2098" s="138" t="s">
        <v>666</v>
      </c>
      <c r="S2098" s="138">
        <v>130</v>
      </c>
      <c r="T2098" s="138">
        <v>130</v>
      </c>
      <c r="U2098" s="138">
        <v>30</v>
      </c>
      <c r="V2098" s="140">
        <v>0</v>
      </c>
      <c r="W2098" s="138"/>
      <c r="X2098" s="138"/>
      <c r="Y2098" s="138">
        <v>0</v>
      </c>
      <c r="Z2098" s="138">
        <v>0</v>
      </c>
      <c r="AA2098" s="137"/>
      <c r="AB2098" s="137" t="s">
        <v>622</v>
      </c>
      <c r="AC2098" s="149">
        <v>46237.3609606481</v>
      </c>
      <c r="AD2098" s="137"/>
      <c r="AE2098" s="137"/>
      <c r="AF2098" s="137" t="s">
        <v>606</v>
      </c>
      <c r="AG2098" s="137" t="s">
        <v>607</v>
      </c>
      <c r="AH2098" s="148">
        <v>44042</v>
      </c>
      <c r="AI2098" s="137">
        <v>0</v>
      </c>
      <c r="AJ2098" s="137"/>
      <c r="AK2098" s="137" t="s">
        <v>818</v>
      </c>
      <c r="AL2098" s="137"/>
    </row>
    <row r="2099" s="134" customFormat="1" ht="38.8" customHeight="1" spans="1:38">
      <c r="A2099" s="137" t="s">
        <v>29</v>
      </c>
      <c r="B2099" s="137" t="s">
        <v>25</v>
      </c>
      <c r="C2099" s="138" t="s">
        <v>463</v>
      </c>
      <c r="D2099" s="138" t="s">
        <v>97</v>
      </c>
      <c r="E2099" s="137" t="s">
        <v>587</v>
      </c>
      <c r="F2099" s="138" t="s">
        <v>368</v>
      </c>
      <c r="G2099" s="138" t="s">
        <v>657</v>
      </c>
      <c r="H2099" s="147">
        <v>46234.6801388889</v>
      </c>
      <c r="I2099" s="138" t="s">
        <v>3251</v>
      </c>
      <c r="J2099" s="138" t="s">
        <v>3252</v>
      </c>
      <c r="K2099" s="138" t="s">
        <v>645</v>
      </c>
      <c r="L2099" s="138" t="s">
        <v>621</v>
      </c>
      <c r="M2099" s="138" t="s">
        <v>603</v>
      </c>
      <c r="N2099" s="138" t="s">
        <v>779</v>
      </c>
      <c r="O2099" s="138">
        <v>458</v>
      </c>
      <c r="P2099" s="140">
        <v>458</v>
      </c>
      <c r="Q2099" s="137" t="s">
        <v>3</v>
      </c>
      <c r="R2099" s="138" t="s">
        <v>780</v>
      </c>
      <c r="S2099" s="138">
        <v>458</v>
      </c>
      <c r="T2099" s="138">
        <v>458</v>
      </c>
      <c r="U2099" s="138">
        <v>458</v>
      </c>
      <c r="V2099" s="140">
        <v>0</v>
      </c>
      <c r="W2099" s="138"/>
      <c r="X2099" s="138"/>
      <c r="Y2099" s="138">
        <v>389.3</v>
      </c>
      <c r="Z2099" s="138">
        <v>389.3</v>
      </c>
      <c r="AA2099" s="137"/>
      <c r="AB2099" s="137" t="s">
        <v>622</v>
      </c>
      <c r="AC2099" s="149">
        <v>46237.3609606481</v>
      </c>
      <c r="AD2099" s="137"/>
      <c r="AE2099" s="137"/>
      <c r="AF2099" s="137" t="s">
        <v>606</v>
      </c>
      <c r="AG2099" s="137" t="s">
        <v>607</v>
      </c>
      <c r="AH2099" s="148">
        <v>46195</v>
      </c>
      <c r="AI2099" s="137">
        <v>0</v>
      </c>
      <c r="AJ2099" s="137"/>
      <c r="AK2099" s="137" t="s">
        <v>917</v>
      </c>
      <c r="AL2099" s="137"/>
    </row>
    <row r="2100" s="134" customFormat="1" ht="38.8" customHeight="1" spans="1:38">
      <c r="A2100" s="137" t="s">
        <v>29</v>
      </c>
      <c r="B2100" s="137" t="s">
        <v>25</v>
      </c>
      <c r="C2100" s="138" t="s">
        <v>463</v>
      </c>
      <c r="D2100" s="138" t="s">
        <v>97</v>
      </c>
      <c r="E2100" s="137" t="s">
        <v>587</v>
      </c>
      <c r="F2100" s="138" t="s">
        <v>368</v>
      </c>
      <c r="G2100" s="138" t="s">
        <v>657</v>
      </c>
      <c r="H2100" s="147">
        <v>46234.6814236111</v>
      </c>
      <c r="I2100" s="138" t="s">
        <v>3253</v>
      </c>
      <c r="J2100" s="138" t="s">
        <v>3254</v>
      </c>
      <c r="K2100" s="138" t="s">
        <v>645</v>
      </c>
      <c r="L2100" s="138" t="s">
        <v>1135</v>
      </c>
      <c r="M2100" s="138" t="s">
        <v>603</v>
      </c>
      <c r="N2100" s="138" t="s">
        <v>779</v>
      </c>
      <c r="O2100" s="138">
        <v>458</v>
      </c>
      <c r="P2100" s="140">
        <v>0</v>
      </c>
      <c r="Q2100" s="137" t="s">
        <v>3</v>
      </c>
      <c r="R2100" s="138" t="s">
        <v>780</v>
      </c>
      <c r="S2100" s="138">
        <v>458</v>
      </c>
      <c r="T2100" s="138">
        <v>0</v>
      </c>
      <c r="U2100" s="138">
        <v>0</v>
      </c>
      <c r="V2100" s="140">
        <v>458</v>
      </c>
      <c r="W2100" s="138"/>
      <c r="X2100" s="138"/>
      <c r="Y2100" s="138">
        <v>389.3</v>
      </c>
      <c r="Z2100" s="138">
        <v>389.3</v>
      </c>
      <c r="AA2100" s="137"/>
      <c r="AB2100" s="137" t="s">
        <v>622</v>
      </c>
      <c r="AC2100" s="149">
        <v>46237.3609606481</v>
      </c>
      <c r="AD2100" s="137"/>
      <c r="AE2100" s="137"/>
      <c r="AF2100" s="137"/>
      <c r="AG2100" s="137" t="s">
        <v>596</v>
      </c>
      <c r="AH2100" s="148">
        <v>46195</v>
      </c>
      <c r="AI2100" s="137">
        <v>0</v>
      </c>
      <c r="AJ2100" s="137"/>
      <c r="AK2100" s="137" t="s">
        <v>1150</v>
      </c>
      <c r="AL2100" s="137"/>
    </row>
    <row r="2101" s="134" customFormat="1" ht="38.8" customHeight="1" spans="1:38">
      <c r="A2101" s="137" t="s">
        <v>29</v>
      </c>
      <c r="B2101" s="137" t="s">
        <v>25</v>
      </c>
      <c r="C2101" s="138" t="s">
        <v>463</v>
      </c>
      <c r="D2101" s="138" t="s">
        <v>97</v>
      </c>
      <c r="E2101" s="137" t="s">
        <v>587</v>
      </c>
      <c r="F2101" s="138" t="s">
        <v>368</v>
      </c>
      <c r="G2101" s="138" t="s">
        <v>657</v>
      </c>
      <c r="H2101" s="147">
        <v>46234.6823611111</v>
      </c>
      <c r="I2101" s="138" t="s">
        <v>3255</v>
      </c>
      <c r="J2101" s="138" t="s">
        <v>3256</v>
      </c>
      <c r="K2101" s="138" t="s">
        <v>645</v>
      </c>
      <c r="L2101" s="138" t="s">
        <v>591</v>
      </c>
      <c r="M2101" s="138" t="s">
        <v>603</v>
      </c>
      <c r="N2101" s="138" t="s">
        <v>779</v>
      </c>
      <c r="O2101" s="138">
        <v>458</v>
      </c>
      <c r="P2101" s="140">
        <v>458</v>
      </c>
      <c r="Q2101" s="137" t="s">
        <v>3</v>
      </c>
      <c r="R2101" s="138" t="s">
        <v>780</v>
      </c>
      <c r="S2101" s="138">
        <v>458</v>
      </c>
      <c r="T2101" s="138">
        <v>458</v>
      </c>
      <c r="U2101" s="138">
        <v>458</v>
      </c>
      <c r="V2101" s="140">
        <v>0</v>
      </c>
      <c r="W2101" s="138"/>
      <c r="X2101" s="138"/>
      <c r="Y2101" s="138">
        <v>389.3</v>
      </c>
      <c r="Z2101" s="138">
        <v>389.3</v>
      </c>
      <c r="AA2101" s="137"/>
      <c r="AB2101" s="137" t="s">
        <v>622</v>
      </c>
      <c r="AC2101" s="149">
        <v>46237.3609606481</v>
      </c>
      <c r="AD2101" s="137"/>
      <c r="AE2101" s="137"/>
      <c r="AF2101" s="137" t="s">
        <v>606</v>
      </c>
      <c r="AG2101" s="137" t="s">
        <v>607</v>
      </c>
      <c r="AH2101" s="148">
        <v>46191</v>
      </c>
      <c r="AI2101" s="137">
        <v>0</v>
      </c>
      <c r="AJ2101" s="137"/>
      <c r="AK2101" s="137" t="s">
        <v>726</v>
      </c>
      <c r="AL2101" s="137"/>
    </row>
    <row r="2102" s="134" customFormat="1" ht="38.8" customHeight="1" spans="1:38">
      <c r="A2102" s="137" t="s">
        <v>29</v>
      </c>
      <c r="B2102" s="137" t="s">
        <v>25</v>
      </c>
      <c r="C2102" s="138" t="s">
        <v>463</v>
      </c>
      <c r="D2102" s="138" t="s">
        <v>97</v>
      </c>
      <c r="E2102" s="137" t="s">
        <v>587</v>
      </c>
      <c r="F2102" s="138" t="s">
        <v>369</v>
      </c>
      <c r="G2102" s="138" t="s">
        <v>2788</v>
      </c>
      <c r="H2102" s="147">
        <v>46235.5080208333</v>
      </c>
      <c r="I2102" s="138" t="s">
        <v>3257</v>
      </c>
      <c r="J2102" s="138" t="s">
        <v>3258</v>
      </c>
      <c r="K2102" s="138" t="s">
        <v>590</v>
      </c>
      <c r="L2102" s="138" t="s">
        <v>818</v>
      </c>
      <c r="M2102" s="138" t="s">
        <v>592</v>
      </c>
      <c r="N2102" s="138" t="s">
        <v>776</v>
      </c>
      <c r="O2102" s="138">
        <v>30</v>
      </c>
      <c r="P2102" s="140">
        <v>30</v>
      </c>
      <c r="Q2102" s="137"/>
      <c r="R2102" s="138" t="s">
        <v>666</v>
      </c>
      <c r="S2102" s="138">
        <v>180</v>
      </c>
      <c r="T2102" s="138">
        <v>180</v>
      </c>
      <c r="U2102" s="138">
        <v>30</v>
      </c>
      <c r="V2102" s="140">
        <v>0</v>
      </c>
      <c r="W2102" s="138"/>
      <c r="X2102" s="138"/>
      <c r="Y2102" s="138">
        <v>0</v>
      </c>
      <c r="Z2102" s="138">
        <v>0</v>
      </c>
      <c r="AA2102" s="137"/>
      <c r="AB2102" s="137" t="s">
        <v>622</v>
      </c>
      <c r="AC2102" s="149">
        <v>46237.3609606481</v>
      </c>
      <c r="AD2102" s="137"/>
      <c r="AE2102" s="137"/>
      <c r="AF2102" s="137" t="s">
        <v>606</v>
      </c>
      <c r="AG2102" s="137" t="s">
        <v>607</v>
      </c>
      <c r="AH2102" s="148">
        <v>41573</v>
      </c>
      <c r="AI2102" s="137">
        <v>0</v>
      </c>
      <c r="AJ2102" s="137"/>
      <c r="AK2102" s="137" t="s">
        <v>818</v>
      </c>
      <c r="AL2102" s="137"/>
    </row>
    <row r="2103" s="134" customFormat="1" ht="38.8" customHeight="1" spans="1:38">
      <c r="A2103" s="137" t="s">
        <v>29</v>
      </c>
      <c r="B2103" s="137" t="s">
        <v>25</v>
      </c>
      <c r="C2103" s="138" t="s">
        <v>463</v>
      </c>
      <c r="D2103" s="138" t="s">
        <v>97</v>
      </c>
      <c r="E2103" s="137" t="s">
        <v>587</v>
      </c>
      <c r="F2103" s="138" t="s">
        <v>369</v>
      </c>
      <c r="G2103" s="138" t="s">
        <v>2788</v>
      </c>
      <c r="H2103" s="147">
        <v>46235.532650463</v>
      </c>
      <c r="I2103" s="138" t="s">
        <v>3259</v>
      </c>
      <c r="J2103" s="138" t="s">
        <v>3260</v>
      </c>
      <c r="K2103" s="138" t="s">
        <v>601</v>
      </c>
      <c r="L2103" s="138" t="s">
        <v>742</v>
      </c>
      <c r="M2103" s="138" t="s">
        <v>603</v>
      </c>
      <c r="N2103" s="138" t="s">
        <v>779</v>
      </c>
      <c r="O2103" s="138">
        <v>458</v>
      </c>
      <c r="P2103" s="140">
        <v>458</v>
      </c>
      <c r="Q2103" s="137" t="s">
        <v>3</v>
      </c>
      <c r="R2103" s="138" t="s">
        <v>780</v>
      </c>
      <c r="S2103" s="138">
        <v>458</v>
      </c>
      <c r="T2103" s="138">
        <v>458</v>
      </c>
      <c r="U2103" s="138">
        <v>458</v>
      </c>
      <c r="V2103" s="140">
        <v>0</v>
      </c>
      <c r="W2103" s="138"/>
      <c r="X2103" s="138"/>
      <c r="Y2103" s="138">
        <v>343.5</v>
      </c>
      <c r="Z2103" s="138">
        <v>343.5</v>
      </c>
      <c r="AA2103" s="137"/>
      <c r="AB2103" s="137" t="s">
        <v>622</v>
      </c>
      <c r="AC2103" s="149">
        <v>46237.3609606481</v>
      </c>
      <c r="AD2103" s="137"/>
      <c r="AE2103" s="137"/>
      <c r="AF2103" s="137" t="s">
        <v>606</v>
      </c>
      <c r="AG2103" s="137" t="s">
        <v>607</v>
      </c>
      <c r="AH2103" s="148">
        <v>46221</v>
      </c>
      <c r="AI2103" s="137">
        <v>0</v>
      </c>
      <c r="AJ2103" s="137"/>
      <c r="AK2103" s="137" t="s">
        <v>744</v>
      </c>
      <c r="AL2103" s="137"/>
    </row>
    <row r="2104" s="134" customFormat="1" ht="38.8" customHeight="1" spans="1:38">
      <c r="A2104" s="137" t="s">
        <v>29</v>
      </c>
      <c r="B2104" s="137" t="s">
        <v>25</v>
      </c>
      <c r="C2104" s="138" t="s">
        <v>463</v>
      </c>
      <c r="D2104" s="138" t="s">
        <v>97</v>
      </c>
      <c r="E2104" s="137" t="s">
        <v>587</v>
      </c>
      <c r="F2104" s="138" t="s">
        <v>371</v>
      </c>
      <c r="G2104" s="138" t="s">
        <v>2882</v>
      </c>
      <c r="H2104" s="147">
        <v>46236.4819444444</v>
      </c>
      <c r="I2104" s="138" t="s">
        <v>3261</v>
      </c>
      <c r="J2104" s="138" t="s">
        <v>3262</v>
      </c>
      <c r="K2104" s="138" t="s">
        <v>601</v>
      </c>
      <c r="L2104" s="138" t="s">
        <v>591</v>
      </c>
      <c r="M2104" s="138" t="s">
        <v>603</v>
      </c>
      <c r="N2104" s="138" t="s">
        <v>784</v>
      </c>
      <c r="O2104" s="138">
        <v>50</v>
      </c>
      <c r="P2104" s="140">
        <v>50</v>
      </c>
      <c r="Q2104" s="137"/>
      <c r="R2104" s="138" t="s">
        <v>610</v>
      </c>
      <c r="S2104" s="138">
        <v>280</v>
      </c>
      <c r="T2104" s="138">
        <v>280</v>
      </c>
      <c r="U2104" s="138">
        <v>50</v>
      </c>
      <c r="V2104" s="140">
        <v>0</v>
      </c>
      <c r="W2104" s="138"/>
      <c r="X2104" s="138"/>
      <c r="Y2104" s="138">
        <v>0</v>
      </c>
      <c r="Z2104" s="138">
        <v>0</v>
      </c>
      <c r="AA2104" s="137"/>
      <c r="AB2104" s="137" t="s">
        <v>622</v>
      </c>
      <c r="AC2104" s="149">
        <v>46243.6906365741</v>
      </c>
      <c r="AD2104" s="137"/>
      <c r="AE2104" s="137"/>
      <c r="AF2104" s="137" t="s">
        <v>606</v>
      </c>
      <c r="AG2104" s="137" t="s">
        <v>607</v>
      </c>
      <c r="AH2104" s="148">
        <v>46230</v>
      </c>
      <c r="AI2104" s="137">
        <v>0</v>
      </c>
      <c r="AJ2104" s="137"/>
      <c r="AK2104" s="137" t="s">
        <v>597</v>
      </c>
      <c r="AL2104" s="137"/>
    </row>
    <row r="2105" s="134" customFormat="1" ht="38.8" customHeight="1" spans="1:38">
      <c r="A2105" s="137" t="s">
        <v>29</v>
      </c>
      <c r="B2105" s="137" t="s">
        <v>25</v>
      </c>
      <c r="C2105" s="138" t="s">
        <v>463</v>
      </c>
      <c r="D2105" s="138" t="s">
        <v>97</v>
      </c>
      <c r="E2105" s="137" t="s">
        <v>587</v>
      </c>
      <c r="F2105" s="138" t="s">
        <v>371</v>
      </c>
      <c r="G2105" s="138" t="s">
        <v>2882</v>
      </c>
      <c r="H2105" s="147">
        <v>46236.4819444444</v>
      </c>
      <c r="I2105" s="138" t="s">
        <v>3261</v>
      </c>
      <c r="J2105" s="138" t="s">
        <v>3262</v>
      </c>
      <c r="K2105" s="138" t="s">
        <v>601</v>
      </c>
      <c r="L2105" s="138" t="s">
        <v>591</v>
      </c>
      <c r="M2105" s="138" t="s">
        <v>603</v>
      </c>
      <c r="N2105" s="138" t="s">
        <v>859</v>
      </c>
      <c r="O2105" s="138">
        <v>50</v>
      </c>
      <c r="P2105" s="140">
        <v>50</v>
      </c>
      <c r="Q2105" s="137"/>
      <c r="R2105" s="138" t="s">
        <v>610</v>
      </c>
      <c r="S2105" s="138">
        <v>280</v>
      </c>
      <c r="T2105" s="138">
        <v>280</v>
      </c>
      <c r="U2105" s="138">
        <v>50</v>
      </c>
      <c r="V2105" s="140">
        <v>0</v>
      </c>
      <c r="W2105" s="138"/>
      <c r="X2105" s="138"/>
      <c r="Y2105" s="138">
        <v>0</v>
      </c>
      <c r="Z2105" s="138">
        <v>0</v>
      </c>
      <c r="AA2105" s="137"/>
      <c r="AB2105" s="137" t="s">
        <v>622</v>
      </c>
      <c r="AC2105" s="149">
        <v>46243.6906365741</v>
      </c>
      <c r="AD2105" s="137"/>
      <c r="AE2105" s="137"/>
      <c r="AF2105" s="137" t="s">
        <v>606</v>
      </c>
      <c r="AG2105" s="137" t="s">
        <v>607</v>
      </c>
      <c r="AH2105" s="148">
        <v>46230</v>
      </c>
      <c r="AI2105" s="137">
        <v>0</v>
      </c>
      <c r="AJ2105" s="137"/>
      <c r="AK2105" s="137" t="s">
        <v>597</v>
      </c>
      <c r="AL2105" s="137"/>
    </row>
    <row r="2106" s="134" customFormat="1" ht="38.8" customHeight="1" spans="1:38">
      <c r="A2106" s="137" t="s">
        <v>29</v>
      </c>
      <c r="B2106" s="137" t="s">
        <v>25</v>
      </c>
      <c r="C2106" s="138" t="s">
        <v>463</v>
      </c>
      <c r="D2106" s="138" t="s">
        <v>97</v>
      </c>
      <c r="E2106" s="137" t="s">
        <v>587</v>
      </c>
      <c r="F2106" s="138" t="s">
        <v>370</v>
      </c>
      <c r="G2106" s="138" t="s">
        <v>2988</v>
      </c>
      <c r="H2106" s="147">
        <v>46236.6780555556</v>
      </c>
      <c r="I2106" s="138" t="s">
        <v>3261</v>
      </c>
      <c r="J2106" s="138" t="s">
        <v>3263</v>
      </c>
      <c r="K2106" s="138" t="s">
        <v>601</v>
      </c>
      <c r="L2106" s="138" t="s">
        <v>591</v>
      </c>
      <c r="M2106" s="138" t="s">
        <v>603</v>
      </c>
      <c r="N2106" s="138" t="s">
        <v>613</v>
      </c>
      <c r="O2106" s="138">
        <v>50</v>
      </c>
      <c r="P2106" s="140">
        <v>50</v>
      </c>
      <c r="Q2106" s="137"/>
      <c r="R2106" s="138" t="s">
        <v>610</v>
      </c>
      <c r="S2106" s="138">
        <v>100</v>
      </c>
      <c r="T2106" s="138">
        <v>100</v>
      </c>
      <c r="U2106" s="138">
        <v>50</v>
      </c>
      <c r="V2106" s="140">
        <v>0</v>
      </c>
      <c r="W2106" s="138"/>
      <c r="X2106" s="138"/>
      <c r="Y2106" s="138">
        <v>0</v>
      </c>
      <c r="Z2106" s="138">
        <v>0</v>
      </c>
      <c r="AA2106" s="137"/>
      <c r="AB2106" s="137" t="s">
        <v>622</v>
      </c>
      <c r="AC2106" s="149">
        <v>46243.6906365741</v>
      </c>
      <c r="AD2106" s="137"/>
      <c r="AE2106" s="137"/>
      <c r="AF2106" s="137" t="s">
        <v>606</v>
      </c>
      <c r="AG2106" s="137" t="s">
        <v>607</v>
      </c>
      <c r="AH2106" s="148">
        <v>46234</v>
      </c>
      <c r="AI2106" s="137">
        <v>0</v>
      </c>
      <c r="AJ2106" s="137"/>
      <c r="AK2106" s="137" t="s">
        <v>726</v>
      </c>
      <c r="AL2106" s="137"/>
    </row>
    <row r="2107" s="134" customFormat="1" ht="38.8" customHeight="1" spans="1:38">
      <c r="A2107" s="137" t="s">
        <v>29</v>
      </c>
      <c r="B2107" s="137" t="s">
        <v>25</v>
      </c>
      <c r="C2107" s="138" t="s">
        <v>463</v>
      </c>
      <c r="D2107" s="138" t="s">
        <v>97</v>
      </c>
      <c r="E2107" s="137" t="s">
        <v>587</v>
      </c>
      <c r="F2107" s="138" t="s">
        <v>368</v>
      </c>
      <c r="G2107" s="138" t="s">
        <v>657</v>
      </c>
      <c r="H2107" s="147">
        <v>46236.7118518519</v>
      </c>
      <c r="I2107" s="138" t="s">
        <v>3261</v>
      </c>
      <c r="J2107" s="138" t="s">
        <v>3264</v>
      </c>
      <c r="K2107" s="138" t="s">
        <v>601</v>
      </c>
      <c r="L2107" s="138" t="s">
        <v>591</v>
      </c>
      <c r="M2107" s="138" t="s">
        <v>603</v>
      </c>
      <c r="N2107" s="138" t="s">
        <v>743</v>
      </c>
      <c r="O2107" s="138">
        <v>120</v>
      </c>
      <c r="P2107" s="140">
        <v>120</v>
      </c>
      <c r="Q2107" s="137"/>
      <c r="R2107" s="138" t="s">
        <v>605</v>
      </c>
      <c r="S2107" s="138">
        <v>350</v>
      </c>
      <c r="T2107" s="138">
        <v>350</v>
      </c>
      <c r="U2107" s="138">
        <v>120</v>
      </c>
      <c r="V2107" s="140">
        <v>0</v>
      </c>
      <c r="W2107" s="138"/>
      <c r="X2107" s="138"/>
      <c r="Y2107" s="138">
        <v>0</v>
      </c>
      <c r="Z2107" s="138">
        <v>0</v>
      </c>
      <c r="AA2107" s="137"/>
      <c r="AB2107" s="137" t="s">
        <v>622</v>
      </c>
      <c r="AC2107" s="149">
        <v>46243.6906365741</v>
      </c>
      <c r="AD2107" s="137"/>
      <c r="AE2107" s="137"/>
      <c r="AF2107" s="137" t="s">
        <v>606</v>
      </c>
      <c r="AG2107" s="137" t="s">
        <v>607</v>
      </c>
      <c r="AH2107" s="148">
        <v>46235</v>
      </c>
      <c r="AI2107" s="137">
        <v>0</v>
      </c>
      <c r="AJ2107" s="137"/>
      <c r="AK2107" s="137" t="s">
        <v>597</v>
      </c>
      <c r="AL2107" s="137"/>
    </row>
    <row r="2108" s="134" customFormat="1" ht="38.8" customHeight="1" spans="1:38">
      <c r="A2108" s="137" t="s">
        <v>29</v>
      </c>
      <c r="B2108" s="137" t="s">
        <v>25</v>
      </c>
      <c r="C2108" s="138" t="s">
        <v>463</v>
      </c>
      <c r="D2108" s="138" t="s">
        <v>97</v>
      </c>
      <c r="E2108" s="137" t="s">
        <v>587</v>
      </c>
      <c r="F2108" s="138" t="s">
        <v>368</v>
      </c>
      <c r="G2108" s="138" t="s">
        <v>657</v>
      </c>
      <c r="H2108" s="147">
        <v>46237.4278125</v>
      </c>
      <c r="I2108" s="138" t="s">
        <v>2962</v>
      </c>
      <c r="J2108" s="138" t="s">
        <v>3265</v>
      </c>
      <c r="K2108" s="138" t="s">
        <v>590</v>
      </c>
      <c r="L2108" s="138" t="s">
        <v>621</v>
      </c>
      <c r="M2108" s="138" t="s">
        <v>592</v>
      </c>
      <c r="N2108" s="138" t="s">
        <v>776</v>
      </c>
      <c r="O2108" s="138">
        <v>30</v>
      </c>
      <c r="P2108" s="140">
        <v>30</v>
      </c>
      <c r="Q2108" s="137"/>
      <c r="R2108" s="138" t="s">
        <v>666</v>
      </c>
      <c r="S2108" s="138">
        <v>135</v>
      </c>
      <c r="T2108" s="138">
        <v>135</v>
      </c>
      <c r="U2108" s="138">
        <v>30</v>
      </c>
      <c r="V2108" s="140">
        <v>0</v>
      </c>
      <c r="W2108" s="138"/>
      <c r="X2108" s="138"/>
      <c r="Y2108" s="138">
        <v>0</v>
      </c>
      <c r="Z2108" s="138">
        <v>0</v>
      </c>
      <c r="AA2108" s="137"/>
      <c r="AB2108" s="137" t="s">
        <v>622</v>
      </c>
      <c r="AC2108" s="149">
        <v>46243.6906365741</v>
      </c>
      <c r="AD2108" s="137"/>
      <c r="AE2108" s="137"/>
      <c r="AF2108" s="137" t="s">
        <v>606</v>
      </c>
      <c r="AG2108" s="137" t="s">
        <v>607</v>
      </c>
      <c r="AH2108" s="148">
        <v>43407</v>
      </c>
      <c r="AI2108" s="137">
        <v>0</v>
      </c>
      <c r="AJ2108" s="137"/>
      <c r="AK2108" s="137" t="s">
        <v>621</v>
      </c>
      <c r="AL2108" s="137"/>
    </row>
    <row r="2109" s="134" customFormat="1" ht="38.8" customHeight="1" spans="1:38">
      <c r="A2109" s="137" t="s">
        <v>29</v>
      </c>
      <c r="B2109" s="137" t="s">
        <v>25</v>
      </c>
      <c r="C2109" s="138" t="s">
        <v>463</v>
      </c>
      <c r="D2109" s="138" t="s">
        <v>97</v>
      </c>
      <c r="E2109" s="137" t="s">
        <v>587</v>
      </c>
      <c r="F2109" s="138" t="s">
        <v>371</v>
      </c>
      <c r="G2109" s="138" t="s">
        <v>2882</v>
      </c>
      <c r="H2109" s="147">
        <v>46237.7104050926</v>
      </c>
      <c r="I2109" s="138" t="s">
        <v>3266</v>
      </c>
      <c r="J2109" s="138" t="s">
        <v>3267</v>
      </c>
      <c r="K2109" s="138" t="s">
        <v>601</v>
      </c>
      <c r="L2109" s="138" t="s">
        <v>591</v>
      </c>
      <c r="M2109" s="138" t="s">
        <v>603</v>
      </c>
      <c r="N2109" s="138" t="s">
        <v>613</v>
      </c>
      <c r="O2109" s="138">
        <v>50</v>
      </c>
      <c r="P2109" s="140">
        <v>50</v>
      </c>
      <c r="Q2109" s="137"/>
      <c r="R2109" s="138" t="s">
        <v>610</v>
      </c>
      <c r="S2109" s="138">
        <v>150</v>
      </c>
      <c r="T2109" s="138">
        <v>150</v>
      </c>
      <c r="U2109" s="138">
        <v>50</v>
      </c>
      <c r="V2109" s="140">
        <v>0</v>
      </c>
      <c r="W2109" s="138"/>
      <c r="X2109" s="138"/>
      <c r="Y2109" s="138">
        <v>0</v>
      </c>
      <c r="Z2109" s="138">
        <v>0</v>
      </c>
      <c r="AA2109" s="137"/>
      <c r="AB2109" s="137" t="s">
        <v>622</v>
      </c>
      <c r="AC2109" s="149">
        <v>46243.6906365741</v>
      </c>
      <c r="AD2109" s="137"/>
      <c r="AE2109" s="137"/>
      <c r="AF2109" s="137" t="s">
        <v>606</v>
      </c>
      <c r="AG2109" s="137" t="s">
        <v>607</v>
      </c>
      <c r="AH2109" s="148">
        <v>46236</v>
      </c>
      <c r="AI2109" s="137">
        <v>0</v>
      </c>
      <c r="AJ2109" s="137"/>
      <c r="AK2109" s="137" t="s">
        <v>597</v>
      </c>
      <c r="AL2109" s="137"/>
    </row>
    <row r="2110" s="134" customFormat="1" ht="38.8" customHeight="1" spans="1:38">
      <c r="A2110" s="137" t="s">
        <v>29</v>
      </c>
      <c r="B2110" s="137" t="s">
        <v>25</v>
      </c>
      <c r="C2110" s="138" t="s">
        <v>463</v>
      </c>
      <c r="D2110" s="138" t="s">
        <v>97</v>
      </c>
      <c r="E2110" s="137" t="s">
        <v>587</v>
      </c>
      <c r="F2110" s="138" t="s">
        <v>371</v>
      </c>
      <c r="G2110" s="138" t="s">
        <v>2882</v>
      </c>
      <c r="H2110" s="147">
        <v>46237.7104050926</v>
      </c>
      <c r="I2110" s="138" t="s">
        <v>3266</v>
      </c>
      <c r="J2110" s="138" t="s">
        <v>3267</v>
      </c>
      <c r="K2110" s="138" t="s">
        <v>601</v>
      </c>
      <c r="L2110" s="138" t="s">
        <v>591</v>
      </c>
      <c r="M2110" s="138" t="s">
        <v>603</v>
      </c>
      <c r="N2110" s="138" t="s">
        <v>784</v>
      </c>
      <c r="O2110" s="138">
        <v>50</v>
      </c>
      <c r="P2110" s="140">
        <v>50</v>
      </c>
      <c r="Q2110" s="137"/>
      <c r="R2110" s="138" t="s">
        <v>610</v>
      </c>
      <c r="S2110" s="138">
        <v>150</v>
      </c>
      <c r="T2110" s="138">
        <v>150</v>
      </c>
      <c r="U2110" s="138">
        <v>50</v>
      </c>
      <c r="V2110" s="140">
        <v>0</v>
      </c>
      <c r="W2110" s="138"/>
      <c r="X2110" s="138"/>
      <c r="Y2110" s="138">
        <v>0</v>
      </c>
      <c r="Z2110" s="138">
        <v>0</v>
      </c>
      <c r="AA2110" s="137"/>
      <c r="AB2110" s="137" t="s">
        <v>622</v>
      </c>
      <c r="AC2110" s="149">
        <v>46243.6906365741</v>
      </c>
      <c r="AD2110" s="137"/>
      <c r="AE2110" s="137"/>
      <c r="AF2110" s="137" t="s">
        <v>606</v>
      </c>
      <c r="AG2110" s="137" t="s">
        <v>607</v>
      </c>
      <c r="AH2110" s="148">
        <v>46236</v>
      </c>
      <c r="AI2110" s="137">
        <v>0</v>
      </c>
      <c r="AJ2110" s="137"/>
      <c r="AK2110" s="137" t="s">
        <v>597</v>
      </c>
      <c r="AL2110" s="137"/>
    </row>
    <row r="2111" s="134" customFormat="1" ht="38.8" customHeight="1" spans="1:38">
      <c r="A2111" s="137" t="s">
        <v>29</v>
      </c>
      <c r="B2111" s="137" t="s">
        <v>25</v>
      </c>
      <c r="C2111" s="138" t="s">
        <v>463</v>
      </c>
      <c r="D2111" s="138" t="s">
        <v>97</v>
      </c>
      <c r="E2111" s="137" t="s">
        <v>587</v>
      </c>
      <c r="F2111" s="138" t="s">
        <v>371</v>
      </c>
      <c r="G2111" s="138" t="s">
        <v>2882</v>
      </c>
      <c r="H2111" s="147">
        <v>46238.5057060185</v>
      </c>
      <c r="I2111" s="138" t="s">
        <v>3268</v>
      </c>
      <c r="J2111" s="138" t="s">
        <v>3269</v>
      </c>
      <c r="K2111" s="138" t="s">
        <v>601</v>
      </c>
      <c r="L2111" s="138" t="s">
        <v>591</v>
      </c>
      <c r="M2111" s="138" t="s">
        <v>603</v>
      </c>
      <c r="N2111" s="138" t="s">
        <v>784</v>
      </c>
      <c r="O2111" s="138">
        <v>50</v>
      </c>
      <c r="P2111" s="140">
        <v>50</v>
      </c>
      <c r="Q2111" s="137"/>
      <c r="R2111" s="138" t="s">
        <v>610</v>
      </c>
      <c r="S2111" s="138">
        <v>330</v>
      </c>
      <c r="T2111" s="138">
        <v>330</v>
      </c>
      <c r="U2111" s="138">
        <v>50</v>
      </c>
      <c r="V2111" s="140">
        <v>0</v>
      </c>
      <c r="W2111" s="138"/>
      <c r="X2111" s="138"/>
      <c r="Y2111" s="138">
        <v>0</v>
      </c>
      <c r="Z2111" s="138">
        <v>0</v>
      </c>
      <c r="AA2111" s="137"/>
      <c r="AB2111" s="137" t="s">
        <v>622</v>
      </c>
      <c r="AC2111" s="149">
        <v>46243.6906365741</v>
      </c>
      <c r="AD2111" s="137"/>
      <c r="AE2111" s="137"/>
      <c r="AF2111" s="137" t="s">
        <v>606</v>
      </c>
      <c r="AG2111" s="137" t="s">
        <v>607</v>
      </c>
      <c r="AH2111" s="148">
        <v>46237</v>
      </c>
      <c r="AI2111" s="137">
        <v>0</v>
      </c>
      <c r="AJ2111" s="137"/>
      <c r="AK2111" s="137" t="s">
        <v>597</v>
      </c>
      <c r="AL2111" s="137"/>
    </row>
    <row r="2112" s="134" customFormat="1" ht="38.8" customHeight="1" spans="1:38">
      <c r="A2112" s="137" t="s">
        <v>29</v>
      </c>
      <c r="B2112" s="137" t="s">
        <v>25</v>
      </c>
      <c r="C2112" s="138" t="s">
        <v>463</v>
      </c>
      <c r="D2112" s="138" t="s">
        <v>97</v>
      </c>
      <c r="E2112" s="137" t="s">
        <v>587</v>
      </c>
      <c r="F2112" s="138" t="s">
        <v>371</v>
      </c>
      <c r="G2112" s="138" t="s">
        <v>2882</v>
      </c>
      <c r="H2112" s="147">
        <v>46238.5057060185</v>
      </c>
      <c r="I2112" s="138" t="s">
        <v>3268</v>
      </c>
      <c r="J2112" s="138" t="s">
        <v>3269</v>
      </c>
      <c r="K2112" s="138" t="s">
        <v>601</v>
      </c>
      <c r="L2112" s="138" t="s">
        <v>591</v>
      </c>
      <c r="M2112" s="138" t="s">
        <v>603</v>
      </c>
      <c r="N2112" s="138" t="s">
        <v>859</v>
      </c>
      <c r="O2112" s="138">
        <v>50</v>
      </c>
      <c r="P2112" s="140">
        <v>50</v>
      </c>
      <c r="Q2112" s="137"/>
      <c r="R2112" s="138" t="s">
        <v>610</v>
      </c>
      <c r="S2112" s="138">
        <v>330</v>
      </c>
      <c r="T2112" s="138">
        <v>330</v>
      </c>
      <c r="U2112" s="138">
        <v>50</v>
      </c>
      <c r="V2112" s="140">
        <v>0</v>
      </c>
      <c r="W2112" s="138"/>
      <c r="X2112" s="138"/>
      <c r="Y2112" s="138">
        <v>0</v>
      </c>
      <c r="Z2112" s="138">
        <v>0</v>
      </c>
      <c r="AA2112" s="137"/>
      <c r="AB2112" s="137" t="s">
        <v>622</v>
      </c>
      <c r="AC2112" s="149">
        <v>46243.6906365741</v>
      </c>
      <c r="AD2112" s="137"/>
      <c r="AE2112" s="137"/>
      <c r="AF2112" s="137" t="s">
        <v>606</v>
      </c>
      <c r="AG2112" s="137" t="s">
        <v>607</v>
      </c>
      <c r="AH2112" s="148">
        <v>46237</v>
      </c>
      <c r="AI2112" s="137">
        <v>0</v>
      </c>
      <c r="AJ2112" s="137"/>
      <c r="AK2112" s="137" t="s">
        <v>597</v>
      </c>
      <c r="AL2112" s="137"/>
    </row>
    <row r="2113" s="134" customFormat="1" ht="38.8" customHeight="1" spans="1:38">
      <c r="A2113" s="137" t="s">
        <v>29</v>
      </c>
      <c r="B2113" s="137" t="s">
        <v>25</v>
      </c>
      <c r="C2113" s="138" t="s">
        <v>463</v>
      </c>
      <c r="D2113" s="138" t="s">
        <v>97</v>
      </c>
      <c r="E2113" s="137" t="s">
        <v>587</v>
      </c>
      <c r="F2113" s="138" t="s">
        <v>371</v>
      </c>
      <c r="G2113" s="138" t="s">
        <v>2882</v>
      </c>
      <c r="H2113" s="147">
        <v>46239.7458449074</v>
      </c>
      <c r="I2113" s="138" t="s">
        <v>3058</v>
      </c>
      <c r="J2113" s="138" t="s">
        <v>3270</v>
      </c>
      <c r="K2113" s="138" t="s">
        <v>601</v>
      </c>
      <c r="L2113" s="138" t="s">
        <v>591</v>
      </c>
      <c r="M2113" s="138" t="s">
        <v>603</v>
      </c>
      <c r="N2113" s="138" t="s">
        <v>613</v>
      </c>
      <c r="O2113" s="138">
        <v>50</v>
      </c>
      <c r="P2113" s="140">
        <v>50</v>
      </c>
      <c r="Q2113" s="137"/>
      <c r="R2113" s="138" t="s">
        <v>610</v>
      </c>
      <c r="S2113" s="138">
        <v>100</v>
      </c>
      <c r="T2113" s="138">
        <v>100</v>
      </c>
      <c r="U2113" s="138">
        <v>50</v>
      </c>
      <c r="V2113" s="140">
        <v>0</v>
      </c>
      <c r="W2113" s="138"/>
      <c r="X2113" s="138"/>
      <c r="Y2113" s="138">
        <v>0</v>
      </c>
      <c r="Z2113" s="138">
        <v>0</v>
      </c>
      <c r="AA2113" s="137"/>
      <c r="AB2113" s="137" t="s">
        <v>622</v>
      </c>
      <c r="AC2113" s="149">
        <v>46243.6906365741</v>
      </c>
      <c r="AD2113" s="137"/>
      <c r="AE2113" s="137"/>
      <c r="AF2113" s="137" t="s">
        <v>606</v>
      </c>
      <c r="AG2113" s="137" t="s">
        <v>607</v>
      </c>
      <c r="AH2113" s="148">
        <v>46236</v>
      </c>
      <c r="AI2113" s="137">
        <v>0</v>
      </c>
      <c r="AJ2113" s="137"/>
      <c r="AK2113" s="137" t="s">
        <v>597</v>
      </c>
      <c r="AL2113" s="137"/>
    </row>
    <row r="2114" s="134" customFormat="1" ht="38.8" customHeight="1" spans="1:38">
      <c r="A2114" s="137" t="s">
        <v>29</v>
      </c>
      <c r="B2114" s="137" t="s">
        <v>25</v>
      </c>
      <c r="C2114" s="138" t="s">
        <v>463</v>
      </c>
      <c r="D2114" s="138" t="s">
        <v>97</v>
      </c>
      <c r="E2114" s="137" t="s">
        <v>587</v>
      </c>
      <c r="F2114" s="138" t="s">
        <v>368</v>
      </c>
      <c r="G2114" s="138" t="s">
        <v>657</v>
      </c>
      <c r="H2114" s="147">
        <v>46239.8569212963</v>
      </c>
      <c r="I2114" s="138" t="s">
        <v>3058</v>
      </c>
      <c r="J2114" s="138" t="s">
        <v>3271</v>
      </c>
      <c r="K2114" s="138" t="s">
        <v>590</v>
      </c>
      <c r="L2114" s="138" t="s">
        <v>591</v>
      </c>
      <c r="M2114" s="138" t="s">
        <v>603</v>
      </c>
      <c r="N2114" s="138" t="s">
        <v>784</v>
      </c>
      <c r="O2114" s="138">
        <v>50</v>
      </c>
      <c r="P2114" s="140">
        <v>50</v>
      </c>
      <c r="Q2114" s="137"/>
      <c r="R2114" s="138" t="s">
        <v>610</v>
      </c>
      <c r="S2114" s="138">
        <v>230</v>
      </c>
      <c r="T2114" s="138">
        <v>230</v>
      </c>
      <c r="U2114" s="138">
        <v>50</v>
      </c>
      <c r="V2114" s="140">
        <v>0</v>
      </c>
      <c r="W2114" s="138"/>
      <c r="X2114" s="138"/>
      <c r="Y2114" s="138">
        <v>0</v>
      </c>
      <c r="Z2114" s="138">
        <v>0</v>
      </c>
      <c r="AA2114" s="137"/>
      <c r="AB2114" s="137" t="s">
        <v>622</v>
      </c>
      <c r="AC2114" s="149">
        <v>46243.6906365741</v>
      </c>
      <c r="AD2114" s="137"/>
      <c r="AE2114" s="137"/>
      <c r="AF2114" s="137" t="s">
        <v>606</v>
      </c>
      <c r="AG2114" s="137" t="s">
        <v>607</v>
      </c>
      <c r="AH2114" s="148">
        <v>45601</v>
      </c>
      <c r="AI2114" s="137">
        <v>0</v>
      </c>
      <c r="AJ2114" s="137"/>
      <c r="AK2114" s="137" t="s">
        <v>628</v>
      </c>
      <c r="AL2114" s="137"/>
    </row>
    <row r="2115" s="134" customFormat="1" ht="38.8" customHeight="1" spans="1:38">
      <c r="A2115" s="137" t="s">
        <v>29</v>
      </c>
      <c r="B2115" s="137" t="s">
        <v>25</v>
      </c>
      <c r="C2115" s="138" t="s">
        <v>463</v>
      </c>
      <c r="D2115" s="138" t="s">
        <v>97</v>
      </c>
      <c r="E2115" s="137" t="s">
        <v>587</v>
      </c>
      <c r="F2115" s="138" t="s">
        <v>368</v>
      </c>
      <c r="G2115" s="138" t="s">
        <v>657</v>
      </c>
      <c r="H2115" s="147">
        <v>46239.891875</v>
      </c>
      <c r="I2115" s="138" t="s">
        <v>3272</v>
      </c>
      <c r="J2115" s="138" t="s">
        <v>3273</v>
      </c>
      <c r="K2115" s="138" t="s">
        <v>645</v>
      </c>
      <c r="L2115" s="138" t="s">
        <v>602</v>
      </c>
      <c r="M2115" s="138" t="s">
        <v>603</v>
      </c>
      <c r="N2115" s="138" t="s">
        <v>779</v>
      </c>
      <c r="O2115" s="138">
        <v>458</v>
      </c>
      <c r="P2115" s="140">
        <v>458</v>
      </c>
      <c r="Q2115" s="137" t="s">
        <v>3</v>
      </c>
      <c r="R2115" s="138" t="s">
        <v>780</v>
      </c>
      <c r="S2115" s="138">
        <v>458</v>
      </c>
      <c r="T2115" s="138">
        <v>458</v>
      </c>
      <c r="U2115" s="138">
        <v>458</v>
      </c>
      <c r="V2115" s="140">
        <v>0</v>
      </c>
      <c r="W2115" s="138"/>
      <c r="X2115" s="138"/>
      <c r="Y2115" s="138">
        <v>343.5</v>
      </c>
      <c r="Z2115" s="138">
        <v>343.5</v>
      </c>
      <c r="AA2115" s="137"/>
      <c r="AB2115" s="137" t="s">
        <v>622</v>
      </c>
      <c r="AC2115" s="149">
        <v>46243.6906365741</v>
      </c>
      <c r="AD2115" s="137"/>
      <c r="AE2115" s="137"/>
      <c r="AF2115" s="137" t="s">
        <v>606</v>
      </c>
      <c r="AG2115" s="137" t="s">
        <v>607</v>
      </c>
      <c r="AH2115" s="148">
        <v>46226</v>
      </c>
      <c r="AI2115" s="137">
        <v>0</v>
      </c>
      <c r="AJ2115" s="137"/>
      <c r="AK2115" s="137" t="s">
        <v>602</v>
      </c>
      <c r="AL2115" s="137"/>
    </row>
    <row r="2116" s="134" customFormat="1" ht="38.8" customHeight="1" spans="1:38">
      <c r="A2116" s="137" t="s">
        <v>29</v>
      </c>
      <c r="B2116" s="137" t="s">
        <v>25</v>
      </c>
      <c r="C2116" s="138" t="s">
        <v>463</v>
      </c>
      <c r="D2116" s="138" t="s">
        <v>97</v>
      </c>
      <c r="E2116" s="137" t="s">
        <v>587</v>
      </c>
      <c r="F2116" s="138" t="s">
        <v>371</v>
      </c>
      <c r="G2116" s="138" t="s">
        <v>2882</v>
      </c>
      <c r="H2116" s="147">
        <v>46240.5007638889</v>
      </c>
      <c r="I2116" s="138" t="s">
        <v>3274</v>
      </c>
      <c r="J2116" s="138" t="s">
        <v>3275</v>
      </c>
      <c r="K2116" s="138" t="s">
        <v>601</v>
      </c>
      <c r="L2116" s="138" t="s">
        <v>591</v>
      </c>
      <c r="M2116" s="138" t="s">
        <v>603</v>
      </c>
      <c r="N2116" s="138" t="s">
        <v>613</v>
      </c>
      <c r="O2116" s="138">
        <v>50</v>
      </c>
      <c r="P2116" s="140">
        <v>50</v>
      </c>
      <c r="Q2116" s="137"/>
      <c r="R2116" s="138" t="s">
        <v>610</v>
      </c>
      <c r="S2116" s="138">
        <v>160</v>
      </c>
      <c r="T2116" s="138">
        <v>160</v>
      </c>
      <c r="U2116" s="138">
        <v>50</v>
      </c>
      <c r="V2116" s="140">
        <v>0</v>
      </c>
      <c r="W2116" s="138"/>
      <c r="X2116" s="138"/>
      <c r="Y2116" s="138">
        <v>0</v>
      </c>
      <c r="Z2116" s="138">
        <v>0</v>
      </c>
      <c r="AA2116" s="137"/>
      <c r="AB2116" s="137" t="s">
        <v>622</v>
      </c>
      <c r="AC2116" s="149">
        <v>46243.6906365741</v>
      </c>
      <c r="AD2116" s="137"/>
      <c r="AE2116" s="137"/>
      <c r="AF2116" s="137" t="s">
        <v>606</v>
      </c>
      <c r="AG2116" s="137" t="s">
        <v>607</v>
      </c>
      <c r="AH2116" s="148">
        <v>46239</v>
      </c>
      <c r="AI2116" s="137">
        <v>0</v>
      </c>
      <c r="AJ2116" s="137"/>
      <c r="AK2116" s="137" t="s">
        <v>597</v>
      </c>
      <c r="AL2116" s="137"/>
    </row>
    <row r="2117" s="134" customFormat="1" ht="38.8" customHeight="1" spans="1:38">
      <c r="A2117" s="137" t="s">
        <v>29</v>
      </c>
      <c r="B2117" s="137" t="s">
        <v>25</v>
      </c>
      <c r="C2117" s="138" t="s">
        <v>463</v>
      </c>
      <c r="D2117" s="138" t="s">
        <v>97</v>
      </c>
      <c r="E2117" s="137" t="s">
        <v>587</v>
      </c>
      <c r="F2117" s="138" t="s">
        <v>370</v>
      </c>
      <c r="G2117" s="138" t="s">
        <v>2988</v>
      </c>
      <c r="H2117" s="147">
        <v>46240.7782407407</v>
      </c>
      <c r="I2117" s="138" t="s">
        <v>3274</v>
      </c>
      <c r="J2117" s="138" t="s">
        <v>3276</v>
      </c>
      <c r="K2117" s="138" t="s">
        <v>601</v>
      </c>
      <c r="L2117" s="138" t="s">
        <v>591</v>
      </c>
      <c r="M2117" s="138" t="s">
        <v>592</v>
      </c>
      <c r="N2117" s="138" t="s">
        <v>1131</v>
      </c>
      <c r="O2117" s="138">
        <v>50</v>
      </c>
      <c r="P2117" s="140">
        <v>50</v>
      </c>
      <c r="Q2117" s="137"/>
      <c r="R2117" s="138" t="s">
        <v>1132</v>
      </c>
      <c r="S2117" s="138">
        <v>230</v>
      </c>
      <c r="T2117" s="138">
        <v>230</v>
      </c>
      <c r="U2117" s="138">
        <v>50</v>
      </c>
      <c r="V2117" s="140">
        <v>0</v>
      </c>
      <c r="W2117" s="138"/>
      <c r="X2117" s="138"/>
      <c r="Y2117" s="138">
        <v>0</v>
      </c>
      <c r="Z2117" s="138">
        <v>0</v>
      </c>
      <c r="AA2117" s="137"/>
      <c r="AB2117" s="137" t="s">
        <v>622</v>
      </c>
      <c r="AC2117" s="149">
        <v>46243.6906365741</v>
      </c>
      <c r="AD2117" s="137"/>
      <c r="AE2117" s="137"/>
      <c r="AF2117" s="137" t="s">
        <v>606</v>
      </c>
      <c r="AG2117" s="137" t="s">
        <v>607</v>
      </c>
      <c r="AH2117" s="137"/>
      <c r="AI2117" s="137">
        <v>0</v>
      </c>
      <c r="AJ2117" s="137"/>
      <c r="AK2117" s="137" t="s">
        <v>722</v>
      </c>
      <c r="AL2117" s="137"/>
    </row>
    <row r="2118" s="134" customFormat="1" ht="38.8" customHeight="1" spans="1:38">
      <c r="A2118" s="137" t="s">
        <v>29</v>
      </c>
      <c r="B2118" s="137" t="s">
        <v>25</v>
      </c>
      <c r="C2118" s="138" t="s">
        <v>463</v>
      </c>
      <c r="D2118" s="138" t="s">
        <v>97</v>
      </c>
      <c r="E2118" s="137" t="s">
        <v>587</v>
      </c>
      <c r="F2118" s="138" t="s">
        <v>371</v>
      </c>
      <c r="G2118" s="138" t="s">
        <v>2882</v>
      </c>
      <c r="H2118" s="147">
        <v>46242.4550694444</v>
      </c>
      <c r="I2118" s="138" t="s">
        <v>3277</v>
      </c>
      <c r="J2118" s="138" t="s">
        <v>3278</v>
      </c>
      <c r="K2118" s="138" t="s">
        <v>601</v>
      </c>
      <c r="L2118" s="138" t="s">
        <v>591</v>
      </c>
      <c r="M2118" s="138" t="s">
        <v>603</v>
      </c>
      <c r="N2118" s="138" t="s">
        <v>613</v>
      </c>
      <c r="O2118" s="138">
        <v>50</v>
      </c>
      <c r="P2118" s="140">
        <v>50</v>
      </c>
      <c r="Q2118" s="137"/>
      <c r="R2118" s="138" t="s">
        <v>610</v>
      </c>
      <c r="S2118" s="138">
        <v>100</v>
      </c>
      <c r="T2118" s="138">
        <v>100</v>
      </c>
      <c r="U2118" s="138">
        <v>50</v>
      </c>
      <c r="V2118" s="140">
        <v>0</v>
      </c>
      <c r="W2118" s="138"/>
      <c r="X2118" s="138"/>
      <c r="Y2118" s="138">
        <v>0</v>
      </c>
      <c r="Z2118" s="138">
        <v>0</v>
      </c>
      <c r="AA2118" s="137"/>
      <c r="AB2118" s="137" t="s">
        <v>622</v>
      </c>
      <c r="AC2118" s="149">
        <v>46243.6906365741</v>
      </c>
      <c r="AD2118" s="137"/>
      <c r="AE2118" s="137"/>
      <c r="AF2118" s="137" t="s">
        <v>606</v>
      </c>
      <c r="AG2118" s="137" t="s">
        <v>607</v>
      </c>
      <c r="AH2118" s="148">
        <v>46241</v>
      </c>
      <c r="AI2118" s="137">
        <v>0</v>
      </c>
      <c r="AJ2118" s="137"/>
      <c r="AK2118" s="137" t="s">
        <v>597</v>
      </c>
      <c r="AL2118" s="137"/>
    </row>
    <row r="2119" s="134" customFormat="1" ht="38.8" customHeight="1" spans="1:38">
      <c r="A2119" s="137" t="s">
        <v>29</v>
      </c>
      <c r="B2119" s="137" t="s">
        <v>25</v>
      </c>
      <c r="C2119" s="138" t="s">
        <v>463</v>
      </c>
      <c r="D2119" s="138" t="s">
        <v>97</v>
      </c>
      <c r="E2119" s="137" t="s">
        <v>587</v>
      </c>
      <c r="F2119" s="138" t="s">
        <v>370</v>
      </c>
      <c r="G2119" s="138" t="s">
        <v>2988</v>
      </c>
      <c r="H2119" s="147">
        <v>46242.6239467593</v>
      </c>
      <c r="I2119" s="138" t="s">
        <v>3277</v>
      </c>
      <c r="J2119" s="138" t="s">
        <v>3279</v>
      </c>
      <c r="K2119" s="138" t="s">
        <v>590</v>
      </c>
      <c r="L2119" s="138" t="s">
        <v>591</v>
      </c>
      <c r="M2119" s="138" t="s">
        <v>592</v>
      </c>
      <c r="N2119" s="138" t="s">
        <v>593</v>
      </c>
      <c r="O2119" s="138">
        <v>198</v>
      </c>
      <c r="P2119" s="140">
        <v>198</v>
      </c>
      <c r="Q2119" s="137" t="s">
        <v>2</v>
      </c>
      <c r="R2119" s="138" t="s">
        <v>594</v>
      </c>
      <c r="S2119" s="138">
        <v>198</v>
      </c>
      <c r="T2119" s="138">
        <v>198</v>
      </c>
      <c r="U2119" s="138">
        <v>198</v>
      </c>
      <c r="V2119" s="140">
        <v>0</v>
      </c>
      <c r="W2119" s="138"/>
      <c r="X2119" s="138"/>
      <c r="Y2119" s="138">
        <v>75</v>
      </c>
      <c r="Z2119" s="138">
        <v>75</v>
      </c>
      <c r="AA2119" s="137"/>
      <c r="AB2119" s="137" t="s">
        <v>622</v>
      </c>
      <c r="AC2119" s="149">
        <v>46243.6906365741</v>
      </c>
      <c r="AD2119" s="137"/>
      <c r="AE2119" s="137"/>
      <c r="AF2119" s="137" t="s">
        <v>606</v>
      </c>
      <c r="AG2119" s="137" t="s">
        <v>607</v>
      </c>
      <c r="AH2119" s="148">
        <v>42516</v>
      </c>
      <c r="AI2119" s="137">
        <v>0</v>
      </c>
      <c r="AJ2119" s="137"/>
      <c r="AK2119" s="137" t="s">
        <v>628</v>
      </c>
      <c r="AL2119" s="137"/>
    </row>
    <row r="2120" s="134" customFormat="1" ht="38.8" customHeight="1" spans="1:38">
      <c r="A2120" s="137" t="s">
        <v>29</v>
      </c>
      <c r="B2120" s="137" t="s">
        <v>25</v>
      </c>
      <c r="C2120" s="138" t="s">
        <v>463</v>
      </c>
      <c r="D2120" s="138" t="s">
        <v>97</v>
      </c>
      <c r="E2120" s="137" t="s">
        <v>587</v>
      </c>
      <c r="F2120" s="138" t="s">
        <v>368</v>
      </c>
      <c r="G2120" s="138" t="s">
        <v>657</v>
      </c>
      <c r="H2120" s="147">
        <v>46242.641400463</v>
      </c>
      <c r="I2120" s="138" t="s">
        <v>3280</v>
      </c>
      <c r="J2120" s="138" t="s">
        <v>3281</v>
      </c>
      <c r="K2120" s="138" t="s">
        <v>601</v>
      </c>
      <c r="L2120" s="138" t="s">
        <v>621</v>
      </c>
      <c r="M2120" s="138" t="s">
        <v>603</v>
      </c>
      <c r="N2120" s="138" t="s">
        <v>779</v>
      </c>
      <c r="O2120" s="138">
        <v>458</v>
      </c>
      <c r="P2120" s="140">
        <v>458</v>
      </c>
      <c r="Q2120" s="137" t="s">
        <v>3</v>
      </c>
      <c r="R2120" s="138" t="s">
        <v>780</v>
      </c>
      <c r="S2120" s="138">
        <v>518</v>
      </c>
      <c r="T2120" s="138">
        <v>518</v>
      </c>
      <c r="U2120" s="138">
        <v>458</v>
      </c>
      <c r="V2120" s="140">
        <v>0</v>
      </c>
      <c r="W2120" s="138"/>
      <c r="X2120" s="138"/>
      <c r="Y2120" s="138">
        <v>343.5</v>
      </c>
      <c r="Z2120" s="138">
        <v>343.5</v>
      </c>
      <c r="AA2120" s="137"/>
      <c r="AB2120" s="137" t="s">
        <v>622</v>
      </c>
      <c r="AC2120" s="149">
        <v>46243.6906365741</v>
      </c>
      <c r="AD2120" s="137"/>
      <c r="AE2120" s="137"/>
      <c r="AF2120" s="137" t="s">
        <v>606</v>
      </c>
      <c r="AG2120" s="137" t="s">
        <v>607</v>
      </c>
      <c r="AH2120" s="148">
        <v>46240</v>
      </c>
      <c r="AI2120" s="137">
        <v>0</v>
      </c>
      <c r="AJ2120" s="137"/>
      <c r="AK2120" s="137" t="s">
        <v>917</v>
      </c>
      <c r="AL2120" s="137"/>
    </row>
    <row r="2121" s="134" customFormat="1" ht="38.8" customHeight="1" spans="1:38">
      <c r="A2121" s="137" t="s">
        <v>29</v>
      </c>
      <c r="B2121" s="137" t="s">
        <v>25</v>
      </c>
      <c r="C2121" s="138" t="s">
        <v>463</v>
      </c>
      <c r="D2121" s="138" t="s">
        <v>97</v>
      </c>
      <c r="E2121" s="137" t="s">
        <v>587</v>
      </c>
      <c r="F2121" s="138" t="s">
        <v>368</v>
      </c>
      <c r="G2121" s="138" t="s">
        <v>657</v>
      </c>
      <c r="H2121" s="147">
        <v>46242.8599074074</v>
      </c>
      <c r="I2121" s="138" t="s">
        <v>3277</v>
      </c>
      <c r="J2121" s="138" t="s">
        <v>3282</v>
      </c>
      <c r="K2121" s="138" t="s">
        <v>590</v>
      </c>
      <c r="L2121" s="138" t="s">
        <v>591</v>
      </c>
      <c r="M2121" s="138" t="s">
        <v>603</v>
      </c>
      <c r="N2121" s="138" t="s">
        <v>784</v>
      </c>
      <c r="O2121" s="138">
        <v>50</v>
      </c>
      <c r="P2121" s="140">
        <v>50</v>
      </c>
      <c r="Q2121" s="137"/>
      <c r="R2121" s="138" t="s">
        <v>610</v>
      </c>
      <c r="S2121" s="138">
        <v>230</v>
      </c>
      <c r="T2121" s="138">
        <v>230</v>
      </c>
      <c r="U2121" s="138">
        <v>50</v>
      </c>
      <c r="V2121" s="140">
        <v>0</v>
      </c>
      <c r="W2121" s="138"/>
      <c r="X2121" s="138"/>
      <c r="Y2121" s="138">
        <v>0</v>
      </c>
      <c r="Z2121" s="138">
        <v>0</v>
      </c>
      <c r="AA2121" s="137"/>
      <c r="AB2121" s="137" t="s">
        <v>622</v>
      </c>
      <c r="AC2121" s="149">
        <v>46243.6906365741</v>
      </c>
      <c r="AD2121" s="137"/>
      <c r="AE2121" s="137"/>
      <c r="AF2121" s="137" t="s">
        <v>606</v>
      </c>
      <c r="AG2121" s="137" t="s">
        <v>607</v>
      </c>
      <c r="AH2121" s="148">
        <v>46120</v>
      </c>
      <c r="AI2121" s="137">
        <v>0</v>
      </c>
      <c r="AJ2121" s="137"/>
      <c r="AK2121" s="137" t="s">
        <v>628</v>
      </c>
      <c r="AL2121" s="137"/>
    </row>
    <row r="2122" s="134" customFormat="1" ht="38.8" customHeight="1" spans="1:38">
      <c r="A2122" s="137" t="s">
        <v>29</v>
      </c>
      <c r="B2122" s="137" t="s">
        <v>25</v>
      </c>
      <c r="C2122" s="138" t="s">
        <v>463</v>
      </c>
      <c r="D2122" s="138" t="s">
        <v>78</v>
      </c>
      <c r="E2122" s="137" t="s">
        <v>587</v>
      </c>
      <c r="F2122" s="138" t="s">
        <v>322</v>
      </c>
      <c r="G2122" s="138" t="s">
        <v>2879</v>
      </c>
      <c r="H2122" s="147">
        <v>46242.4945601852</v>
      </c>
      <c r="I2122" s="138" t="s">
        <v>3283</v>
      </c>
      <c r="J2122" s="138" t="s">
        <v>3284</v>
      </c>
      <c r="K2122" s="138" t="s">
        <v>601</v>
      </c>
      <c r="L2122" s="138" t="s">
        <v>591</v>
      </c>
      <c r="M2122" s="138" t="s">
        <v>603</v>
      </c>
      <c r="N2122" s="138" t="s">
        <v>613</v>
      </c>
      <c r="O2122" s="138">
        <v>50</v>
      </c>
      <c r="P2122" s="140">
        <v>50</v>
      </c>
      <c r="Q2122" s="137"/>
      <c r="R2122" s="138" t="s">
        <v>610</v>
      </c>
      <c r="S2122" s="138">
        <v>100</v>
      </c>
      <c r="T2122" s="138">
        <v>100</v>
      </c>
      <c r="U2122" s="138">
        <v>50</v>
      </c>
      <c r="V2122" s="140">
        <v>0</v>
      </c>
      <c r="W2122" s="138"/>
      <c r="X2122" s="138"/>
      <c r="Y2122" s="138">
        <v>0</v>
      </c>
      <c r="Z2122" s="138">
        <v>0</v>
      </c>
      <c r="AA2122" s="137"/>
      <c r="AB2122" s="137" t="s">
        <v>692</v>
      </c>
      <c r="AC2122" s="137"/>
      <c r="AD2122" s="137"/>
      <c r="AE2122" s="137"/>
      <c r="AF2122" s="137" t="s">
        <v>606</v>
      </c>
      <c r="AG2122" s="137" t="s">
        <v>607</v>
      </c>
      <c r="AH2122" s="148">
        <v>46235</v>
      </c>
      <c r="AI2122" s="137">
        <v>0</v>
      </c>
      <c r="AJ2122" s="137"/>
      <c r="AK2122" s="137" t="s">
        <v>597</v>
      </c>
      <c r="AL2122" s="137"/>
    </row>
    <row r="2123" s="134" customFormat="1" ht="38.8" customHeight="1" spans="1:38">
      <c r="A2123" s="137" t="s">
        <v>29</v>
      </c>
      <c r="B2123" s="137" t="s">
        <v>25</v>
      </c>
      <c r="C2123" s="138" t="s">
        <v>463</v>
      </c>
      <c r="D2123" s="138" t="s">
        <v>70</v>
      </c>
      <c r="E2123" s="137" t="s">
        <v>587</v>
      </c>
      <c r="F2123" s="138" t="s">
        <v>311</v>
      </c>
      <c r="G2123" s="138" t="s">
        <v>3285</v>
      </c>
      <c r="H2123" s="147">
        <v>46237.5108912037</v>
      </c>
      <c r="I2123" s="138" t="s">
        <v>3286</v>
      </c>
      <c r="J2123" s="138" t="s">
        <v>3287</v>
      </c>
      <c r="K2123" s="138" t="s">
        <v>601</v>
      </c>
      <c r="L2123" s="138" t="s">
        <v>591</v>
      </c>
      <c r="M2123" s="138" t="s">
        <v>603</v>
      </c>
      <c r="N2123" s="138" t="s">
        <v>784</v>
      </c>
      <c r="O2123" s="138">
        <v>50</v>
      </c>
      <c r="P2123" s="140">
        <v>50</v>
      </c>
      <c r="Q2123" s="137"/>
      <c r="R2123" s="138" t="s">
        <v>610</v>
      </c>
      <c r="S2123" s="138">
        <v>230</v>
      </c>
      <c r="T2123" s="138">
        <v>230</v>
      </c>
      <c r="U2123" s="138">
        <v>50</v>
      </c>
      <c r="V2123" s="140">
        <v>0</v>
      </c>
      <c r="W2123" s="138"/>
      <c r="X2123" s="138"/>
      <c r="Y2123" s="138">
        <v>0</v>
      </c>
      <c r="Z2123" s="138">
        <v>0</v>
      </c>
      <c r="AA2123" s="137"/>
      <c r="AB2123" s="137" t="s">
        <v>622</v>
      </c>
      <c r="AC2123" s="149">
        <v>46243.5971759259</v>
      </c>
      <c r="AD2123" s="137"/>
      <c r="AE2123" s="137"/>
      <c r="AF2123" s="137" t="s">
        <v>606</v>
      </c>
      <c r="AG2123" s="137" t="s">
        <v>607</v>
      </c>
      <c r="AH2123" s="148">
        <v>46235</v>
      </c>
      <c r="AI2123" s="137">
        <v>0</v>
      </c>
      <c r="AJ2123" s="137"/>
      <c r="AK2123" s="137" t="s">
        <v>628</v>
      </c>
      <c r="AL2123" s="137"/>
    </row>
    <row r="2124" s="134" customFormat="1" ht="38.8" customHeight="1" spans="1:38">
      <c r="A2124" s="137" t="s">
        <v>29</v>
      </c>
      <c r="B2124" s="137" t="s">
        <v>25</v>
      </c>
      <c r="C2124" s="138" t="s">
        <v>463</v>
      </c>
      <c r="D2124" s="138" t="s">
        <v>70</v>
      </c>
      <c r="E2124" s="137" t="s">
        <v>587</v>
      </c>
      <c r="F2124" s="138" t="s">
        <v>311</v>
      </c>
      <c r="G2124" s="138" t="s">
        <v>3285</v>
      </c>
      <c r="H2124" s="147">
        <v>46237.5108912037</v>
      </c>
      <c r="I2124" s="138" t="s">
        <v>3286</v>
      </c>
      <c r="J2124" s="138" t="s">
        <v>3287</v>
      </c>
      <c r="K2124" s="138" t="s">
        <v>601</v>
      </c>
      <c r="L2124" s="138" t="s">
        <v>591</v>
      </c>
      <c r="M2124" s="138" t="s">
        <v>603</v>
      </c>
      <c r="N2124" s="138" t="s">
        <v>769</v>
      </c>
      <c r="O2124" s="138">
        <v>0</v>
      </c>
      <c r="P2124" s="140">
        <v>0</v>
      </c>
      <c r="Q2124" s="137"/>
      <c r="R2124" s="138" t="s">
        <v>610</v>
      </c>
      <c r="S2124" s="138">
        <v>230</v>
      </c>
      <c r="T2124" s="138">
        <v>230</v>
      </c>
      <c r="U2124" s="138">
        <v>0</v>
      </c>
      <c r="V2124" s="140">
        <v>0</v>
      </c>
      <c r="W2124" s="138"/>
      <c r="X2124" s="138"/>
      <c r="Y2124" s="138">
        <v>0</v>
      </c>
      <c r="Z2124" s="138">
        <v>0</v>
      </c>
      <c r="AA2124" s="137"/>
      <c r="AB2124" s="137" t="s">
        <v>622</v>
      </c>
      <c r="AC2124" s="149">
        <v>46243.5971759259</v>
      </c>
      <c r="AD2124" s="137"/>
      <c r="AE2124" s="137"/>
      <c r="AF2124" s="137" t="s">
        <v>606</v>
      </c>
      <c r="AG2124" s="137" t="s">
        <v>607</v>
      </c>
      <c r="AH2124" s="148">
        <v>46235</v>
      </c>
      <c r="AI2124" s="137">
        <v>0</v>
      </c>
      <c r="AJ2124" s="137"/>
      <c r="AK2124" s="137" t="s">
        <v>628</v>
      </c>
      <c r="AL2124" s="137"/>
    </row>
    <row r="2125" s="134" customFormat="1" ht="38.8" customHeight="1" spans="1:38">
      <c r="A2125" s="137" t="s">
        <v>29</v>
      </c>
      <c r="B2125" s="137" t="s">
        <v>25</v>
      </c>
      <c r="C2125" s="138" t="s">
        <v>463</v>
      </c>
      <c r="D2125" s="138" t="s">
        <v>96</v>
      </c>
      <c r="E2125" s="137" t="s">
        <v>587</v>
      </c>
      <c r="F2125" s="138" t="s">
        <v>367</v>
      </c>
      <c r="G2125" s="138" t="s">
        <v>3203</v>
      </c>
      <c r="H2125" s="147">
        <v>46234.6143055556</v>
      </c>
      <c r="I2125" s="138" t="s">
        <v>3288</v>
      </c>
      <c r="J2125" s="138" t="s">
        <v>3289</v>
      </c>
      <c r="K2125" s="138" t="s">
        <v>590</v>
      </c>
      <c r="L2125" s="138" t="s">
        <v>818</v>
      </c>
      <c r="M2125" s="138" t="s">
        <v>592</v>
      </c>
      <c r="N2125" s="138" t="s">
        <v>776</v>
      </c>
      <c r="O2125" s="138">
        <v>30</v>
      </c>
      <c r="P2125" s="140">
        <v>30</v>
      </c>
      <c r="Q2125" s="137"/>
      <c r="R2125" s="138" t="s">
        <v>666</v>
      </c>
      <c r="S2125" s="138">
        <v>135</v>
      </c>
      <c r="T2125" s="138">
        <v>135</v>
      </c>
      <c r="U2125" s="138">
        <v>30</v>
      </c>
      <c r="V2125" s="140">
        <v>0</v>
      </c>
      <c r="W2125" s="138"/>
      <c r="X2125" s="138"/>
      <c r="Y2125" s="138">
        <v>0</v>
      </c>
      <c r="Z2125" s="138">
        <v>0</v>
      </c>
      <c r="AA2125" s="137"/>
      <c r="AB2125" s="137" t="s">
        <v>622</v>
      </c>
      <c r="AC2125" s="149">
        <v>46235.7017013889</v>
      </c>
      <c r="AD2125" s="137"/>
      <c r="AE2125" s="137"/>
      <c r="AF2125" s="137" t="s">
        <v>606</v>
      </c>
      <c r="AG2125" s="137" t="s">
        <v>607</v>
      </c>
      <c r="AH2125" s="148">
        <v>42533</v>
      </c>
      <c r="AI2125" s="137">
        <v>0</v>
      </c>
      <c r="AJ2125" s="137"/>
      <c r="AK2125" s="137" t="s">
        <v>818</v>
      </c>
      <c r="AL2125" s="137"/>
    </row>
    <row r="2126" s="134" customFormat="1" ht="38.8" customHeight="1" spans="1:38">
      <c r="A2126" s="137" t="s">
        <v>29</v>
      </c>
      <c r="B2126" s="137" t="s">
        <v>25</v>
      </c>
      <c r="C2126" s="138" t="s">
        <v>463</v>
      </c>
      <c r="D2126" s="138" t="s">
        <v>94</v>
      </c>
      <c r="E2126" s="137" t="s">
        <v>587</v>
      </c>
      <c r="F2126" s="138" t="s">
        <v>358</v>
      </c>
      <c r="G2126" s="138" t="s">
        <v>2849</v>
      </c>
      <c r="H2126" s="147">
        <v>46236.5684953704</v>
      </c>
      <c r="I2126" s="138" t="s">
        <v>3290</v>
      </c>
      <c r="J2126" s="138" t="s">
        <v>3291</v>
      </c>
      <c r="K2126" s="138" t="s">
        <v>590</v>
      </c>
      <c r="L2126" s="138" t="s">
        <v>818</v>
      </c>
      <c r="M2126" s="138" t="s">
        <v>592</v>
      </c>
      <c r="N2126" s="138" t="s">
        <v>776</v>
      </c>
      <c r="O2126" s="138">
        <v>30</v>
      </c>
      <c r="P2126" s="140">
        <v>30</v>
      </c>
      <c r="Q2126" s="137"/>
      <c r="R2126" s="138" t="s">
        <v>666</v>
      </c>
      <c r="S2126" s="138">
        <v>90</v>
      </c>
      <c r="T2126" s="138">
        <v>90</v>
      </c>
      <c r="U2126" s="138">
        <v>30</v>
      </c>
      <c r="V2126" s="140">
        <v>0</v>
      </c>
      <c r="W2126" s="138"/>
      <c r="X2126" s="138"/>
      <c r="Y2126" s="138">
        <v>0</v>
      </c>
      <c r="Z2126" s="138">
        <v>0</v>
      </c>
      <c r="AA2126" s="137"/>
      <c r="AB2126" s="137" t="s">
        <v>692</v>
      </c>
      <c r="AC2126" s="137"/>
      <c r="AD2126" s="137"/>
      <c r="AE2126" s="137"/>
      <c r="AF2126" s="137"/>
      <c r="AG2126" s="137" t="s">
        <v>596</v>
      </c>
      <c r="AH2126" s="137"/>
      <c r="AI2126" s="137">
        <v>0</v>
      </c>
      <c r="AJ2126" s="137"/>
      <c r="AK2126" s="137" t="s">
        <v>818</v>
      </c>
      <c r="AL2126" s="137"/>
    </row>
    <row r="2127" s="134" customFormat="1" ht="38.8" customHeight="1" spans="1:38">
      <c r="A2127" s="137" t="s">
        <v>29</v>
      </c>
      <c r="B2127" s="137" t="s">
        <v>25</v>
      </c>
      <c r="C2127" s="138" t="s">
        <v>463</v>
      </c>
      <c r="D2127" s="138" t="s">
        <v>94</v>
      </c>
      <c r="E2127" s="137" t="s">
        <v>587</v>
      </c>
      <c r="F2127" s="138" t="s">
        <v>361</v>
      </c>
      <c r="G2127" s="138" t="s">
        <v>673</v>
      </c>
      <c r="H2127" s="147">
        <v>46237.6615277778</v>
      </c>
      <c r="I2127" s="138" t="s">
        <v>2951</v>
      </c>
      <c r="J2127" s="138" t="s">
        <v>3292</v>
      </c>
      <c r="K2127" s="138" t="s">
        <v>590</v>
      </c>
      <c r="L2127" s="138" t="s">
        <v>591</v>
      </c>
      <c r="M2127" s="138" t="s">
        <v>592</v>
      </c>
      <c r="N2127" s="138" t="s">
        <v>776</v>
      </c>
      <c r="O2127" s="138">
        <v>30</v>
      </c>
      <c r="P2127" s="140">
        <v>30</v>
      </c>
      <c r="Q2127" s="137"/>
      <c r="R2127" s="138" t="s">
        <v>666</v>
      </c>
      <c r="S2127" s="138">
        <v>135</v>
      </c>
      <c r="T2127" s="138">
        <v>135</v>
      </c>
      <c r="U2127" s="138">
        <v>30</v>
      </c>
      <c r="V2127" s="140">
        <v>0</v>
      </c>
      <c r="W2127" s="138"/>
      <c r="X2127" s="138"/>
      <c r="Y2127" s="138">
        <v>0</v>
      </c>
      <c r="Z2127" s="138">
        <v>0</v>
      </c>
      <c r="AA2127" s="137"/>
      <c r="AB2127" s="137" t="s">
        <v>692</v>
      </c>
      <c r="AC2127" s="137"/>
      <c r="AD2127" s="137"/>
      <c r="AE2127" s="137"/>
      <c r="AF2127" s="137" t="s">
        <v>606</v>
      </c>
      <c r="AG2127" s="137" t="s">
        <v>607</v>
      </c>
      <c r="AH2127" s="148">
        <v>44406</v>
      </c>
      <c r="AI2127" s="137">
        <v>0</v>
      </c>
      <c r="AJ2127" s="137"/>
      <c r="AK2127" s="137" t="s">
        <v>628</v>
      </c>
      <c r="AL2127" s="137"/>
    </row>
    <row r="2128" s="134" customFormat="1" ht="38.8" customHeight="1" spans="1:38">
      <c r="A2128" s="137" t="s">
        <v>29</v>
      </c>
      <c r="B2128" s="137" t="s">
        <v>25</v>
      </c>
      <c r="C2128" s="138" t="s">
        <v>463</v>
      </c>
      <c r="D2128" s="138" t="s">
        <v>94</v>
      </c>
      <c r="E2128" s="137" t="s">
        <v>587</v>
      </c>
      <c r="F2128" s="138" t="s">
        <v>357</v>
      </c>
      <c r="G2128" s="138" t="s">
        <v>2872</v>
      </c>
      <c r="H2128" s="147">
        <v>46238.6056481482</v>
      </c>
      <c r="I2128" s="138" t="s">
        <v>3293</v>
      </c>
      <c r="J2128" s="138" t="s">
        <v>3294</v>
      </c>
      <c r="K2128" s="138" t="s">
        <v>601</v>
      </c>
      <c r="L2128" s="138" t="s">
        <v>591</v>
      </c>
      <c r="M2128" s="138" t="s">
        <v>603</v>
      </c>
      <c r="N2128" s="138" t="s">
        <v>613</v>
      </c>
      <c r="O2128" s="138">
        <v>50</v>
      </c>
      <c r="P2128" s="140">
        <v>50</v>
      </c>
      <c r="Q2128" s="137"/>
      <c r="R2128" s="138" t="s">
        <v>610</v>
      </c>
      <c r="S2128" s="138">
        <v>100</v>
      </c>
      <c r="T2128" s="138">
        <v>100</v>
      </c>
      <c r="U2128" s="138">
        <v>50</v>
      </c>
      <c r="V2128" s="140">
        <v>0</v>
      </c>
      <c r="W2128" s="138"/>
      <c r="X2128" s="138"/>
      <c r="Y2128" s="138">
        <v>0</v>
      </c>
      <c r="Z2128" s="138">
        <v>0</v>
      </c>
      <c r="AA2128" s="137"/>
      <c r="AB2128" s="137" t="s">
        <v>692</v>
      </c>
      <c r="AC2128" s="137"/>
      <c r="AD2128" s="137"/>
      <c r="AE2128" s="137"/>
      <c r="AF2128" s="137" t="s">
        <v>606</v>
      </c>
      <c r="AG2128" s="137" t="s">
        <v>607</v>
      </c>
      <c r="AH2128" s="148">
        <v>46237</v>
      </c>
      <c r="AI2128" s="137">
        <v>0</v>
      </c>
      <c r="AJ2128" s="137"/>
      <c r="AK2128" s="137" t="s">
        <v>628</v>
      </c>
      <c r="AL2128" s="137"/>
    </row>
    <row r="2129" s="134" customFormat="1" ht="38.8" customHeight="1" spans="1:38">
      <c r="A2129" s="137" t="s">
        <v>29</v>
      </c>
      <c r="B2129" s="137" t="s">
        <v>25</v>
      </c>
      <c r="C2129" s="138" t="s">
        <v>463</v>
      </c>
      <c r="D2129" s="138" t="s">
        <v>94</v>
      </c>
      <c r="E2129" s="137" t="s">
        <v>587</v>
      </c>
      <c r="F2129" s="138" t="s">
        <v>358</v>
      </c>
      <c r="G2129" s="138" t="s">
        <v>2849</v>
      </c>
      <c r="H2129" s="147">
        <v>46239.7561111111</v>
      </c>
      <c r="I2129" s="138" t="s">
        <v>3295</v>
      </c>
      <c r="J2129" s="138" t="s">
        <v>3296</v>
      </c>
      <c r="K2129" s="138" t="s">
        <v>590</v>
      </c>
      <c r="L2129" s="138" t="s">
        <v>621</v>
      </c>
      <c r="M2129" s="138" t="s">
        <v>592</v>
      </c>
      <c r="N2129" s="138" t="s">
        <v>776</v>
      </c>
      <c r="O2129" s="138">
        <v>30</v>
      </c>
      <c r="P2129" s="140">
        <v>30</v>
      </c>
      <c r="Q2129" s="137"/>
      <c r="R2129" s="138" t="s">
        <v>666</v>
      </c>
      <c r="S2129" s="138">
        <v>575</v>
      </c>
      <c r="T2129" s="138">
        <v>575</v>
      </c>
      <c r="U2129" s="138">
        <v>30</v>
      </c>
      <c r="V2129" s="140">
        <v>0</v>
      </c>
      <c r="W2129" s="138"/>
      <c r="X2129" s="138"/>
      <c r="Y2129" s="138">
        <v>0</v>
      </c>
      <c r="Z2129" s="138">
        <v>0</v>
      </c>
      <c r="AA2129" s="137"/>
      <c r="AB2129" s="137" t="s">
        <v>692</v>
      </c>
      <c r="AC2129" s="137"/>
      <c r="AD2129" s="137"/>
      <c r="AE2129" s="137"/>
      <c r="AF2129" s="137" t="s">
        <v>606</v>
      </c>
      <c r="AG2129" s="137" t="s">
        <v>607</v>
      </c>
      <c r="AH2129" s="148">
        <v>43376</v>
      </c>
      <c r="AI2129" s="137">
        <v>0</v>
      </c>
      <c r="AJ2129" s="137"/>
      <c r="AK2129" s="137" t="s">
        <v>621</v>
      </c>
      <c r="AL2129" s="137"/>
    </row>
    <row r="2130" s="134" customFormat="1" ht="38.8" customHeight="1" spans="1:38">
      <c r="A2130" s="137" t="s">
        <v>29</v>
      </c>
      <c r="B2130" s="137" t="s">
        <v>25</v>
      </c>
      <c r="C2130" s="138" t="s">
        <v>463</v>
      </c>
      <c r="D2130" s="138" t="s">
        <v>94</v>
      </c>
      <c r="E2130" s="137" t="s">
        <v>587</v>
      </c>
      <c r="F2130" s="138" t="s">
        <v>358</v>
      </c>
      <c r="G2130" s="138" t="s">
        <v>2849</v>
      </c>
      <c r="H2130" s="147">
        <v>46242.7397106482</v>
      </c>
      <c r="I2130" s="138" t="s">
        <v>3297</v>
      </c>
      <c r="J2130" s="138" t="s">
        <v>3298</v>
      </c>
      <c r="K2130" s="138" t="s">
        <v>601</v>
      </c>
      <c r="L2130" s="138" t="s">
        <v>591</v>
      </c>
      <c r="M2130" s="138" t="s">
        <v>603</v>
      </c>
      <c r="N2130" s="138" t="s">
        <v>613</v>
      </c>
      <c r="O2130" s="138">
        <v>50</v>
      </c>
      <c r="P2130" s="140">
        <v>50</v>
      </c>
      <c r="Q2130" s="137"/>
      <c r="R2130" s="138" t="s">
        <v>610</v>
      </c>
      <c r="S2130" s="138">
        <v>100</v>
      </c>
      <c r="T2130" s="138">
        <v>100</v>
      </c>
      <c r="U2130" s="138">
        <v>50</v>
      </c>
      <c r="V2130" s="140">
        <v>0</v>
      </c>
      <c r="W2130" s="138"/>
      <c r="X2130" s="138"/>
      <c r="Y2130" s="138">
        <v>0</v>
      </c>
      <c r="Z2130" s="138">
        <v>0</v>
      </c>
      <c r="AA2130" s="137"/>
      <c r="AB2130" s="137" t="s">
        <v>692</v>
      </c>
      <c r="AC2130" s="137"/>
      <c r="AD2130" s="137"/>
      <c r="AE2130" s="137"/>
      <c r="AF2130" s="137" t="s">
        <v>606</v>
      </c>
      <c r="AG2130" s="137" t="s">
        <v>607</v>
      </c>
      <c r="AH2130" s="148">
        <v>46241</v>
      </c>
      <c r="AI2130" s="137">
        <v>0</v>
      </c>
      <c r="AJ2130" s="137"/>
      <c r="AK2130" s="137" t="s">
        <v>597</v>
      </c>
      <c r="AL2130" s="137"/>
    </row>
    <row r="2131" s="134" customFormat="1" ht="38.8" customHeight="1" spans="1:38">
      <c r="A2131" s="137" t="s">
        <v>29</v>
      </c>
      <c r="B2131" s="137" t="s">
        <v>25</v>
      </c>
      <c r="C2131" s="138" t="s">
        <v>463</v>
      </c>
      <c r="D2131" s="138" t="s">
        <v>78</v>
      </c>
      <c r="E2131" s="137" t="s">
        <v>587</v>
      </c>
      <c r="F2131" s="138" t="s">
        <v>322</v>
      </c>
      <c r="G2131" s="138" t="s">
        <v>2879</v>
      </c>
      <c r="H2131" s="147">
        <v>46232.7904976852</v>
      </c>
      <c r="I2131" s="138" t="s">
        <v>3299</v>
      </c>
      <c r="J2131" s="138" t="s">
        <v>3300</v>
      </c>
      <c r="K2131" s="138" t="s">
        <v>601</v>
      </c>
      <c r="L2131" s="138" t="s">
        <v>591</v>
      </c>
      <c r="M2131" s="138" t="s">
        <v>603</v>
      </c>
      <c r="N2131" s="138" t="s">
        <v>769</v>
      </c>
      <c r="O2131" s="138">
        <v>0</v>
      </c>
      <c r="P2131" s="140">
        <v>0</v>
      </c>
      <c r="Q2131" s="137"/>
      <c r="R2131" s="138" t="s">
        <v>610</v>
      </c>
      <c r="S2131" s="138">
        <v>50</v>
      </c>
      <c r="T2131" s="138">
        <v>50</v>
      </c>
      <c r="U2131" s="138">
        <v>0</v>
      </c>
      <c r="V2131" s="140">
        <v>0</v>
      </c>
      <c r="W2131" s="138"/>
      <c r="X2131" s="138"/>
      <c r="Y2131" s="138">
        <v>0</v>
      </c>
      <c r="Z2131" s="138">
        <v>0</v>
      </c>
      <c r="AA2131" s="137"/>
      <c r="AB2131" s="137" t="s">
        <v>622</v>
      </c>
      <c r="AC2131" s="149">
        <v>46237.3586458333</v>
      </c>
      <c r="AD2131" s="137"/>
      <c r="AE2131" s="137"/>
      <c r="AF2131" s="137" t="s">
        <v>606</v>
      </c>
      <c r="AG2131" s="137" t="s">
        <v>607</v>
      </c>
      <c r="AH2131" s="148">
        <v>46225</v>
      </c>
      <c r="AI2131" s="137">
        <v>0</v>
      </c>
      <c r="AJ2131" s="137"/>
      <c r="AK2131" s="137" t="s">
        <v>597</v>
      </c>
      <c r="AL2131" s="137"/>
    </row>
    <row r="2132" s="134" customFormat="1" ht="38.8" customHeight="1" spans="1:38">
      <c r="A2132" s="137" t="s">
        <v>29</v>
      </c>
      <c r="B2132" s="137" t="s">
        <v>25</v>
      </c>
      <c r="C2132" s="138" t="s">
        <v>463</v>
      </c>
      <c r="D2132" s="138" t="s">
        <v>78</v>
      </c>
      <c r="E2132" s="137" t="s">
        <v>587</v>
      </c>
      <c r="F2132" s="138" t="s">
        <v>322</v>
      </c>
      <c r="G2132" s="138" t="s">
        <v>2879</v>
      </c>
      <c r="H2132" s="147">
        <v>46233.6762847222</v>
      </c>
      <c r="I2132" s="138"/>
      <c r="J2132" s="138" t="s">
        <v>3301</v>
      </c>
      <c r="K2132" s="138" t="s">
        <v>601</v>
      </c>
      <c r="L2132" s="138" t="s">
        <v>591</v>
      </c>
      <c r="M2132" s="138" t="s">
        <v>603</v>
      </c>
      <c r="N2132" s="138" t="s">
        <v>784</v>
      </c>
      <c r="O2132" s="138">
        <v>50</v>
      </c>
      <c r="P2132" s="140">
        <v>50</v>
      </c>
      <c r="Q2132" s="137"/>
      <c r="R2132" s="138" t="s">
        <v>610</v>
      </c>
      <c r="S2132" s="138">
        <v>230</v>
      </c>
      <c r="T2132" s="138">
        <v>230</v>
      </c>
      <c r="U2132" s="138">
        <v>50</v>
      </c>
      <c r="V2132" s="140">
        <v>0</v>
      </c>
      <c r="W2132" s="138"/>
      <c r="X2132" s="138"/>
      <c r="Y2132" s="138">
        <v>0</v>
      </c>
      <c r="Z2132" s="138">
        <v>0</v>
      </c>
      <c r="AA2132" s="137"/>
      <c r="AB2132" s="137" t="s">
        <v>622</v>
      </c>
      <c r="AC2132" s="149">
        <v>46237.3586458333</v>
      </c>
      <c r="AD2132" s="137"/>
      <c r="AE2132" s="137"/>
      <c r="AF2132" s="137" t="s">
        <v>606</v>
      </c>
      <c r="AG2132" s="137" t="s">
        <v>607</v>
      </c>
      <c r="AH2132" s="148">
        <v>46224</v>
      </c>
      <c r="AI2132" s="137">
        <v>0</v>
      </c>
      <c r="AJ2132" s="137"/>
      <c r="AK2132" s="137" t="s">
        <v>597</v>
      </c>
      <c r="AL2132" s="137"/>
    </row>
    <row r="2133" s="134" customFormat="1" ht="38.8" customHeight="1" spans="1:38">
      <c r="A2133" s="137" t="s">
        <v>29</v>
      </c>
      <c r="B2133" s="137" t="s">
        <v>25</v>
      </c>
      <c r="C2133" s="138" t="s">
        <v>463</v>
      </c>
      <c r="D2133" s="138" t="s">
        <v>78</v>
      </c>
      <c r="E2133" s="137" t="s">
        <v>587</v>
      </c>
      <c r="F2133" s="138" t="s">
        <v>322</v>
      </c>
      <c r="G2133" s="138" t="s">
        <v>2879</v>
      </c>
      <c r="H2133" s="147">
        <v>46233.6762847222</v>
      </c>
      <c r="I2133" s="138"/>
      <c r="J2133" s="138" t="s">
        <v>3301</v>
      </c>
      <c r="K2133" s="138" t="s">
        <v>601</v>
      </c>
      <c r="L2133" s="138" t="s">
        <v>591</v>
      </c>
      <c r="M2133" s="138" t="s">
        <v>603</v>
      </c>
      <c r="N2133" s="138" t="s">
        <v>769</v>
      </c>
      <c r="O2133" s="138">
        <v>0</v>
      </c>
      <c r="P2133" s="140">
        <v>0</v>
      </c>
      <c r="Q2133" s="137"/>
      <c r="R2133" s="138" t="s">
        <v>610</v>
      </c>
      <c r="S2133" s="138">
        <v>230</v>
      </c>
      <c r="T2133" s="138">
        <v>230</v>
      </c>
      <c r="U2133" s="138">
        <v>0</v>
      </c>
      <c r="V2133" s="140">
        <v>0</v>
      </c>
      <c r="W2133" s="138"/>
      <c r="X2133" s="138"/>
      <c r="Y2133" s="138">
        <v>0</v>
      </c>
      <c r="Z2133" s="138">
        <v>0</v>
      </c>
      <c r="AA2133" s="137"/>
      <c r="AB2133" s="137" t="s">
        <v>622</v>
      </c>
      <c r="AC2133" s="149">
        <v>46237.3586458333</v>
      </c>
      <c r="AD2133" s="137"/>
      <c r="AE2133" s="137"/>
      <c r="AF2133" s="137" t="s">
        <v>606</v>
      </c>
      <c r="AG2133" s="137" t="s">
        <v>607</v>
      </c>
      <c r="AH2133" s="148">
        <v>46224</v>
      </c>
      <c r="AI2133" s="137">
        <v>0</v>
      </c>
      <c r="AJ2133" s="137"/>
      <c r="AK2133" s="137" t="s">
        <v>597</v>
      </c>
      <c r="AL2133" s="137"/>
    </row>
    <row r="2134" s="134" customFormat="1" ht="38.8" customHeight="1" spans="1:38">
      <c r="A2134" s="137" t="s">
        <v>29</v>
      </c>
      <c r="B2134" s="137" t="s">
        <v>25</v>
      </c>
      <c r="C2134" s="138" t="s">
        <v>463</v>
      </c>
      <c r="D2134" s="138" t="s">
        <v>91</v>
      </c>
      <c r="E2134" s="137" t="s">
        <v>587</v>
      </c>
      <c r="F2134" s="138" t="s">
        <v>341</v>
      </c>
      <c r="G2134" s="138" t="s">
        <v>689</v>
      </c>
      <c r="H2134" s="147">
        <v>46234.7304282407</v>
      </c>
      <c r="I2134" s="138" t="s">
        <v>3302</v>
      </c>
      <c r="J2134" s="138" t="s">
        <v>3303</v>
      </c>
      <c r="K2134" s="138" t="s">
        <v>601</v>
      </c>
      <c r="L2134" s="138" t="s">
        <v>591</v>
      </c>
      <c r="M2134" s="138" t="s">
        <v>603</v>
      </c>
      <c r="N2134" s="138" t="s">
        <v>613</v>
      </c>
      <c r="O2134" s="138">
        <v>50</v>
      </c>
      <c r="P2134" s="140">
        <v>30</v>
      </c>
      <c r="Q2134" s="137"/>
      <c r="R2134" s="138" t="s">
        <v>610</v>
      </c>
      <c r="S2134" s="138">
        <v>80</v>
      </c>
      <c r="T2134" s="138">
        <v>80</v>
      </c>
      <c r="U2134" s="138">
        <v>30</v>
      </c>
      <c r="V2134" s="140">
        <v>20</v>
      </c>
      <c r="W2134" s="138" t="s">
        <v>670</v>
      </c>
      <c r="X2134" s="138"/>
      <c r="Y2134" s="138">
        <v>0</v>
      </c>
      <c r="Z2134" s="138">
        <v>0</v>
      </c>
      <c r="AA2134" s="137"/>
      <c r="AB2134" s="137" t="s">
        <v>622</v>
      </c>
      <c r="AC2134" s="149">
        <v>46236.6821412037</v>
      </c>
      <c r="AD2134" s="137"/>
      <c r="AE2134" s="137"/>
      <c r="AF2134" s="137"/>
      <c r="AG2134" s="137" t="s">
        <v>596</v>
      </c>
      <c r="AH2134" s="137"/>
      <c r="AI2134" s="137">
        <v>0</v>
      </c>
      <c r="AJ2134" s="137"/>
      <c r="AK2134" s="137" t="s">
        <v>597</v>
      </c>
      <c r="AL2134" s="137"/>
    </row>
    <row r="2135" s="134" customFormat="1" ht="38.8" customHeight="1" spans="1:38">
      <c r="A2135" s="137" t="s">
        <v>29</v>
      </c>
      <c r="B2135" s="137" t="s">
        <v>25</v>
      </c>
      <c r="C2135" s="138" t="s">
        <v>463</v>
      </c>
      <c r="D2135" s="138" t="s">
        <v>99</v>
      </c>
      <c r="E2135" s="137" t="s">
        <v>587</v>
      </c>
      <c r="F2135" s="138" t="s">
        <v>375</v>
      </c>
      <c r="G2135" s="138" t="s">
        <v>643</v>
      </c>
      <c r="H2135" s="147">
        <v>46236.6515162037</v>
      </c>
      <c r="I2135" s="138" t="s">
        <v>3304</v>
      </c>
      <c r="J2135" s="138" t="s">
        <v>3305</v>
      </c>
      <c r="K2135" s="138" t="s">
        <v>601</v>
      </c>
      <c r="L2135" s="138" t="s">
        <v>602</v>
      </c>
      <c r="M2135" s="138" t="s">
        <v>603</v>
      </c>
      <c r="N2135" s="138" t="s">
        <v>609</v>
      </c>
      <c r="O2135" s="138">
        <v>30</v>
      </c>
      <c r="P2135" s="140">
        <v>30</v>
      </c>
      <c r="Q2135" s="137"/>
      <c r="R2135" s="138" t="s">
        <v>610</v>
      </c>
      <c r="S2135" s="138">
        <v>70</v>
      </c>
      <c r="T2135" s="138">
        <v>70</v>
      </c>
      <c r="U2135" s="138">
        <v>30</v>
      </c>
      <c r="V2135" s="140">
        <v>0</v>
      </c>
      <c r="W2135" s="138"/>
      <c r="X2135" s="138"/>
      <c r="Y2135" s="138">
        <v>0</v>
      </c>
      <c r="Z2135" s="138">
        <v>0</v>
      </c>
      <c r="AA2135" s="137"/>
      <c r="AB2135" s="137" t="s">
        <v>622</v>
      </c>
      <c r="AC2135" s="149">
        <v>46243.6925</v>
      </c>
      <c r="AD2135" s="137"/>
      <c r="AE2135" s="137"/>
      <c r="AF2135" s="137" t="s">
        <v>606</v>
      </c>
      <c r="AG2135" s="137" t="s">
        <v>607</v>
      </c>
      <c r="AH2135" s="148">
        <v>46233</v>
      </c>
      <c r="AI2135" s="137">
        <v>0</v>
      </c>
      <c r="AJ2135" s="137"/>
      <c r="AK2135" s="137" t="s">
        <v>602</v>
      </c>
      <c r="AL2135" s="137"/>
    </row>
    <row r="2136" s="134" customFormat="1" ht="38.8" customHeight="1" spans="1:38">
      <c r="A2136" s="137" t="s">
        <v>29</v>
      </c>
      <c r="B2136" s="137" t="s">
        <v>25</v>
      </c>
      <c r="C2136" s="138" t="s">
        <v>463</v>
      </c>
      <c r="D2136" s="138" t="s">
        <v>99</v>
      </c>
      <c r="E2136" s="137" t="s">
        <v>587</v>
      </c>
      <c r="F2136" s="138" t="s">
        <v>375</v>
      </c>
      <c r="G2136" s="138" t="s">
        <v>643</v>
      </c>
      <c r="H2136" s="147">
        <v>46240.5119444444</v>
      </c>
      <c r="I2136" s="138" t="s">
        <v>3100</v>
      </c>
      <c r="J2136" s="138" t="s">
        <v>3306</v>
      </c>
      <c r="K2136" s="138" t="s">
        <v>601</v>
      </c>
      <c r="L2136" s="138" t="s">
        <v>591</v>
      </c>
      <c r="M2136" s="138" t="s">
        <v>603</v>
      </c>
      <c r="N2136" s="138" t="s">
        <v>784</v>
      </c>
      <c r="O2136" s="138">
        <v>50</v>
      </c>
      <c r="P2136" s="140">
        <v>30</v>
      </c>
      <c r="Q2136" s="137"/>
      <c r="R2136" s="138" t="s">
        <v>610</v>
      </c>
      <c r="S2136" s="138">
        <v>210</v>
      </c>
      <c r="T2136" s="138">
        <v>210</v>
      </c>
      <c r="U2136" s="138">
        <v>30</v>
      </c>
      <c r="V2136" s="140">
        <v>20</v>
      </c>
      <c r="W2136" s="138" t="s">
        <v>670</v>
      </c>
      <c r="X2136" s="138"/>
      <c r="Y2136" s="138">
        <v>0</v>
      </c>
      <c r="Z2136" s="138">
        <v>0</v>
      </c>
      <c r="AA2136" s="137"/>
      <c r="AB2136" s="137" t="s">
        <v>622</v>
      </c>
      <c r="AC2136" s="149">
        <v>46243.6925</v>
      </c>
      <c r="AD2136" s="137"/>
      <c r="AE2136" s="137"/>
      <c r="AF2136" s="137" t="s">
        <v>606</v>
      </c>
      <c r="AG2136" s="137" t="s">
        <v>607</v>
      </c>
      <c r="AH2136" s="148">
        <v>46236</v>
      </c>
      <c r="AI2136" s="137">
        <v>0</v>
      </c>
      <c r="AJ2136" s="137"/>
      <c r="AK2136" s="137" t="s">
        <v>628</v>
      </c>
      <c r="AL2136" s="137"/>
    </row>
    <row r="2137" s="134" customFormat="1" ht="38.8" customHeight="1" spans="1:38">
      <c r="A2137" s="137" t="s">
        <v>29</v>
      </c>
      <c r="B2137" s="137" t="s">
        <v>25</v>
      </c>
      <c r="C2137" s="138" t="s">
        <v>463</v>
      </c>
      <c r="D2137" s="138" t="s">
        <v>99</v>
      </c>
      <c r="E2137" s="137" t="s">
        <v>587</v>
      </c>
      <c r="F2137" s="138" t="s">
        <v>375</v>
      </c>
      <c r="G2137" s="138" t="s">
        <v>643</v>
      </c>
      <c r="H2137" s="147">
        <v>46241.4766319444</v>
      </c>
      <c r="I2137" s="138" t="s">
        <v>3307</v>
      </c>
      <c r="J2137" s="138" t="s">
        <v>3308</v>
      </c>
      <c r="K2137" s="138" t="s">
        <v>601</v>
      </c>
      <c r="L2137" s="138" t="s">
        <v>818</v>
      </c>
      <c r="M2137" s="138" t="s">
        <v>592</v>
      </c>
      <c r="N2137" s="138" t="s">
        <v>1437</v>
      </c>
      <c r="O2137" s="138">
        <v>50</v>
      </c>
      <c r="P2137" s="140">
        <v>50</v>
      </c>
      <c r="Q2137" s="137"/>
      <c r="R2137" s="138" t="s">
        <v>666</v>
      </c>
      <c r="S2137" s="138">
        <v>50</v>
      </c>
      <c r="T2137" s="138">
        <v>50</v>
      </c>
      <c r="U2137" s="138">
        <v>50</v>
      </c>
      <c r="V2137" s="140">
        <v>0</v>
      </c>
      <c r="W2137" s="138"/>
      <c r="X2137" s="138"/>
      <c r="Y2137" s="138">
        <v>35</v>
      </c>
      <c r="Z2137" s="138">
        <v>35</v>
      </c>
      <c r="AA2137" s="137"/>
      <c r="AB2137" s="137" t="s">
        <v>622</v>
      </c>
      <c r="AC2137" s="149">
        <v>46243.6925</v>
      </c>
      <c r="AD2137" s="137"/>
      <c r="AE2137" s="137"/>
      <c r="AF2137" s="137" t="s">
        <v>606</v>
      </c>
      <c r="AG2137" s="137" t="s">
        <v>607</v>
      </c>
      <c r="AH2137" s="148">
        <v>42950</v>
      </c>
      <c r="AI2137" s="137">
        <v>0</v>
      </c>
      <c r="AJ2137" s="137"/>
      <c r="AK2137" s="137" t="s">
        <v>818</v>
      </c>
      <c r="AL2137" s="137"/>
    </row>
    <row r="2138" s="134" customFormat="1" ht="38.8" customHeight="1" spans="1:38">
      <c r="A2138" s="137" t="s">
        <v>29</v>
      </c>
      <c r="B2138" s="137" t="s">
        <v>25</v>
      </c>
      <c r="C2138" s="138" t="s">
        <v>463</v>
      </c>
      <c r="D2138" s="138" t="s">
        <v>91</v>
      </c>
      <c r="E2138" s="137" t="s">
        <v>587</v>
      </c>
      <c r="F2138" s="138" t="s">
        <v>341</v>
      </c>
      <c r="G2138" s="138" t="s">
        <v>689</v>
      </c>
      <c r="H2138" s="147">
        <v>46239.821087963</v>
      </c>
      <c r="I2138" s="138" t="s">
        <v>3309</v>
      </c>
      <c r="J2138" s="138" t="s">
        <v>3310</v>
      </c>
      <c r="K2138" s="138" t="s">
        <v>590</v>
      </c>
      <c r="L2138" s="138" t="s">
        <v>742</v>
      </c>
      <c r="M2138" s="138" t="s">
        <v>592</v>
      </c>
      <c r="N2138" s="138" t="s">
        <v>776</v>
      </c>
      <c r="O2138" s="138">
        <v>30</v>
      </c>
      <c r="P2138" s="140">
        <v>30</v>
      </c>
      <c r="Q2138" s="137"/>
      <c r="R2138" s="138" t="s">
        <v>666</v>
      </c>
      <c r="S2138" s="138">
        <v>515</v>
      </c>
      <c r="T2138" s="138">
        <v>515</v>
      </c>
      <c r="U2138" s="138">
        <v>30</v>
      </c>
      <c r="V2138" s="140">
        <v>0</v>
      </c>
      <c r="W2138" s="138" t="s">
        <v>670</v>
      </c>
      <c r="X2138" s="138"/>
      <c r="Y2138" s="138">
        <v>0</v>
      </c>
      <c r="Z2138" s="138">
        <v>0</v>
      </c>
      <c r="AA2138" s="137"/>
      <c r="AB2138" s="137" t="s">
        <v>692</v>
      </c>
      <c r="AC2138" s="137"/>
      <c r="AD2138" s="137"/>
      <c r="AE2138" s="137"/>
      <c r="AF2138" s="137" t="s">
        <v>606</v>
      </c>
      <c r="AG2138" s="137" t="s">
        <v>607</v>
      </c>
      <c r="AH2138" s="148">
        <v>44210</v>
      </c>
      <c r="AI2138" s="137">
        <v>0</v>
      </c>
      <c r="AJ2138" s="137"/>
      <c r="AK2138" s="137" t="s">
        <v>744</v>
      </c>
      <c r="AL2138" s="137"/>
    </row>
    <row r="2139" s="134" customFormat="1" ht="38.8" customHeight="1" spans="1:38">
      <c r="A2139" s="137" t="s">
        <v>29</v>
      </c>
      <c r="B2139" s="137" t="s">
        <v>25</v>
      </c>
      <c r="C2139" s="138" t="s">
        <v>463</v>
      </c>
      <c r="D2139" s="138" t="s">
        <v>71</v>
      </c>
      <c r="E2139" s="137" t="s">
        <v>587</v>
      </c>
      <c r="F2139" s="138" t="s">
        <v>313</v>
      </c>
      <c r="G2139" s="138" t="s">
        <v>3311</v>
      </c>
      <c r="H2139" s="147">
        <v>46232.4560416667</v>
      </c>
      <c r="I2139" s="138" t="s">
        <v>3312</v>
      </c>
      <c r="J2139" s="138" t="s">
        <v>3313</v>
      </c>
      <c r="K2139" s="138" t="s">
        <v>590</v>
      </c>
      <c r="L2139" s="138" t="s">
        <v>1240</v>
      </c>
      <c r="M2139" s="138" t="s">
        <v>592</v>
      </c>
      <c r="N2139" s="138" t="s">
        <v>776</v>
      </c>
      <c r="O2139" s="138">
        <v>30</v>
      </c>
      <c r="P2139" s="140">
        <v>0</v>
      </c>
      <c r="Q2139" s="137"/>
      <c r="R2139" s="138" t="s">
        <v>666</v>
      </c>
      <c r="S2139" s="138">
        <v>220</v>
      </c>
      <c r="T2139" s="138">
        <v>190</v>
      </c>
      <c r="U2139" s="138">
        <v>0</v>
      </c>
      <c r="V2139" s="140">
        <v>30</v>
      </c>
      <c r="W2139" s="138" t="s">
        <v>670</v>
      </c>
      <c r="X2139" s="138"/>
      <c r="Y2139" s="138">
        <v>0</v>
      </c>
      <c r="Z2139" s="138">
        <v>0</v>
      </c>
      <c r="AA2139" s="137"/>
      <c r="AB2139" s="137" t="s">
        <v>622</v>
      </c>
      <c r="AC2139" s="149">
        <v>46235.7016319444</v>
      </c>
      <c r="AD2139" s="137"/>
      <c r="AE2139" s="137"/>
      <c r="AF2139" s="137"/>
      <c r="AG2139" s="137" t="s">
        <v>596</v>
      </c>
      <c r="AH2139" s="137"/>
      <c r="AI2139" s="137">
        <v>0</v>
      </c>
      <c r="AJ2139" s="137"/>
      <c r="AK2139" s="137" t="s">
        <v>1240</v>
      </c>
      <c r="AL2139" s="137"/>
    </row>
    <row r="2140" s="134" customFormat="1" ht="38.8" customHeight="1" spans="1:38">
      <c r="A2140" s="137" t="s">
        <v>29</v>
      </c>
      <c r="B2140" s="137" t="s">
        <v>23</v>
      </c>
      <c r="C2140" s="138" t="s">
        <v>448</v>
      </c>
      <c r="D2140" s="138" t="s">
        <v>48</v>
      </c>
      <c r="E2140" s="137" t="s">
        <v>625</v>
      </c>
      <c r="F2140" s="138" t="s">
        <v>418</v>
      </c>
      <c r="G2140" s="138" t="s">
        <v>3314</v>
      </c>
      <c r="H2140" s="147">
        <v>46231.4079976852</v>
      </c>
      <c r="I2140" s="138"/>
      <c r="J2140" s="138" t="s">
        <v>3315</v>
      </c>
      <c r="K2140" s="138" t="s">
        <v>601</v>
      </c>
      <c r="L2140" s="138" t="s">
        <v>3316</v>
      </c>
      <c r="M2140" s="138" t="s">
        <v>603</v>
      </c>
      <c r="N2140" s="138" t="s">
        <v>769</v>
      </c>
      <c r="O2140" s="138">
        <v>0</v>
      </c>
      <c r="P2140" s="140">
        <v>0</v>
      </c>
      <c r="Q2140" s="137"/>
      <c r="R2140" s="138" t="s">
        <v>610</v>
      </c>
      <c r="S2140" s="138">
        <v>0</v>
      </c>
      <c r="T2140" s="138">
        <v>0</v>
      </c>
      <c r="U2140" s="138">
        <v>0</v>
      </c>
      <c r="V2140" s="140">
        <v>0</v>
      </c>
      <c r="W2140" s="138"/>
      <c r="X2140" s="138"/>
      <c r="Y2140" s="138">
        <v>0</v>
      </c>
      <c r="Z2140" s="138">
        <v>0</v>
      </c>
      <c r="AA2140" s="137"/>
      <c r="AB2140" s="137"/>
      <c r="AC2140" s="137"/>
      <c r="AD2140" s="137"/>
      <c r="AE2140" s="137"/>
      <c r="AF2140" s="137"/>
      <c r="AG2140" s="137" t="s">
        <v>596</v>
      </c>
      <c r="AH2140" s="148">
        <v>45862</v>
      </c>
      <c r="AI2140" s="137">
        <v>0</v>
      </c>
      <c r="AJ2140" s="137"/>
      <c r="AK2140" s="137" t="s">
        <v>3317</v>
      </c>
      <c r="AL2140" s="137"/>
    </row>
    <row r="2141" s="134" customFormat="1" ht="38.8" customHeight="1" spans="1:38">
      <c r="A2141" s="137" t="s">
        <v>29</v>
      </c>
      <c r="B2141" s="137" t="s">
        <v>23</v>
      </c>
      <c r="C2141" s="138" t="s">
        <v>448</v>
      </c>
      <c r="D2141" s="138" t="s">
        <v>48</v>
      </c>
      <c r="E2141" s="137" t="s">
        <v>625</v>
      </c>
      <c r="F2141" s="138" t="s">
        <v>416</v>
      </c>
      <c r="G2141" s="138" t="s">
        <v>3318</v>
      </c>
      <c r="H2141" s="147">
        <v>46231.4312268519</v>
      </c>
      <c r="I2141" s="138" t="s">
        <v>3319</v>
      </c>
      <c r="J2141" s="138" t="s">
        <v>3320</v>
      </c>
      <c r="K2141" s="138" t="s">
        <v>601</v>
      </c>
      <c r="L2141" s="138" t="s">
        <v>591</v>
      </c>
      <c r="M2141" s="138" t="s">
        <v>603</v>
      </c>
      <c r="N2141" s="138" t="s">
        <v>613</v>
      </c>
      <c r="O2141" s="138">
        <v>50</v>
      </c>
      <c r="P2141" s="140">
        <v>50</v>
      </c>
      <c r="Q2141" s="137"/>
      <c r="R2141" s="138" t="s">
        <v>610</v>
      </c>
      <c r="S2141" s="138">
        <v>100</v>
      </c>
      <c r="T2141" s="138">
        <v>100</v>
      </c>
      <c r="U2141" s="138">
        <v>50</v>
      </c>
      <c r="V2141" s="140">
        <v>0</v>
      </c>
      <c r="W2141" s="138"/>
      <c r="X2141" s="138"/>
      <c r="Y2141" s="138">
        <v>50</v>
      </c>
      <c r="Z2141" s="138">
        <v>50</v>
      </c>
      <c r="AA2141" s="137"/>
      <c r="AB2141" s="137"/>
      <c r="AC2141" s="137"/>
      <c r="AD2141" s="137"/>
      <c r="AE2141" s="137"/>
      <c r="AF2141" s="137" t="s">
        <v>651</v>
      </c>
      <c r="AG2141" s="137" t="s">
        <v>607</v>
      </c>
      <c r="AH2141" s="148">
        <v>46199</v>
      </c>
      <c r="AI2141" s="137">
        <v>0</v>
      </c>
      <c r="AJ2141" s="137"/>
      <c r="AK2141" s="137" t="s">
        <v>597</v>
      </c>
      <c r="AL2141" s="137"/>
    </row>
    <row r="2142" s="134" customFormat="1" ht="38.8" customHeight="1" spans="1:38">
      <c r="A2142" s="137" t="s">
        <v>29</v>
      </c>
      <c r="B2142" s="137" t="s">
        <v>23</v>
      </c>
      <c r="C2142" s="138" t="s">
        <v>448</v>
      </c>
      <c r="D2142" s="138" t="s">
        <v>48</v>
      </c>
      <c r="E2142" s="137" t="s">
        <v>625</v>
      </c>
      <c r="F2142" s="138" t="s">
        <v>417</v>
      </c>
      <c r="G2142" s="138" t="s">
        <v>3321</v>
      </c>
      <c r="H2142" s="147">
        <v>46231.4395833333</v>
      </c>
      <c r="I2142" s="138"/>
      <c r="J2142" s="138" t="s">
        <v>3322</v>
      </c>
      <c r="K2142" s="138" t="s">
        <v>601</v>
      </c>
      <c r="L2142" s="138" t="s">
        <v>591</v>
      </c>
      <c r="M2142" s="138" t="s">
        <v>603</v>
      </c>
      <c r="N2142" s="138" t="s">
        <v>769</v>
      </c>
      <c r="O2142" s="138">
        <v>0</v>
      </c>
      <c r="P2142" s="140">
        <v>0</v>
      </c>
      <c r="Q2142" s="137"/>
      <c r="R2142" s="138" t="s">
        <v>610</v>
      </c>
      <c r="S2142" s="138">
        <v>0</v>
      </c>
      <c r="T2142" s="138">
        <v>0</v>
      </c>
      <c r="U2142" s="138">
        <v>0</v>
      </c>
      <c r="V2142" s="140">
        <v>0</v>
      </c>
      <c r="W2142" s="138"/>
      <c r="X2142" s="138"/>
      <c r="Y2142" s="138">
        <v>0</v>
      </c>
      <c r="Z2142" s="138">
        <v>0</v>
      </c>
      <c r="AA2142" s="137"/>
      <c r="AB2142" s="137"/>
      <c r="AC2142" s="137"/>
      <c r="AD2142" s="137"/>
      <c r="AE2142" s="137"/>
      <c r="AF2142" s="137"/>
      <c r="AG2142" s="137" t="s">
        <v>596</v>
      </c>
      <c r="AH2142" s="148">
        <v>46230</v>
      </c>
      <c r="AI2142" s="137">
        <v>0</v>
      </c>
      <c r="AJ2142" s="137"/>
      <c r="AK2142" s="137" t="s">
        <v>628</v>
      </c>
      <c r="AL2142" s="137"/>
    </row>
    <row r="2143" s="134" customFormat="1" ht="38.8" customHeight="1" spans="1:38">
      <c r="A2143" s="137" t="s">
        <v>29</v>
      </c>
      <c r="B2143" s="137" t="s">
        <v>23</v>
      </c>
      <c r="C2143" s="138" t="s">
        <v>448</v>
      </c>
      <c r="D2143" s="138" t="s">
        <v>49</v>
      </c>
      <c r="E2143" s="137" t="s">
        <v>587</v>
      </c>
      <c r="F2143" s="138" t="s">
        <v>419</v>
      </c>
      <c r="G2143" s="138" t="s">
        <v>3323</v>
      </c>
      <c r="H2143" s="147">
        <v>46231.7163425926</v>
      </c>
      <c r="I2143" s="138" t="s">
        <v>3324</v>
      </c>
      <c r="J2143" s="138" t="s">
        <v>3325</v>
      </c>
      <c r="K2143" s="138" t="s">
        <v>601</v>
      </c>
      <c r="L2143" s="138" t="s">
        <v>591</v>
      </c>
      <c r="M2143" s="138" t="s">
        <v>603</v>
      </c>
      <c r="N2143" s="138" t="s">
        <v>613</v>
      </c>
      <c r="O2143" s="138">
        <v>50</v>
      </c>
      <c r="P2143" s="140">
        <v>50</v>
      </c>
      <c r="Q2143" s="137"/>
      <c r="R2143" s="138" t="s">
        <v>610</v>
      </c>
      <c r="S2143" s="138">
        <v>170</v>
      </c>
      <c r="T2143" s="138">
        <v>170</v>
      </c>
      <c r="U2143" s="138">
        <v>50</v>
      </c>
      <c r="V2143" s="140">
        <v>0</v>
      </c>
      <c r="W2143" s="138"/>
      <c r="X2143" s="138"/>
      <c r="Y2143" s="138">
        <v>0</v>
      </c>
      <c r="Z2143" s="138">
        <v>0</v>
      </c>
      <c r="AA2143" s="137"/>
      <c r="AB2143" s="137"/>
      <c r="AC2143" s="137"/>
      <c r="AD2143" s="137"/>
      <c r="AE2143" s="137"/>
      <c r="AF2143" s="137" t="s">
        <v>606</v>
      </c>
      <c r="AG2143" s="137" t="s">
        <v>607</v>
      </c>
      <c r="AH2143" s="148">
        <v>46191</v>
      </c>
      <c r="AI2143" s="137">
        <v>0</v>
      </c>
      <c r="AJ2143" s="137"/>
      <c r="AK2143" s="137" t="s">
        <v>597</v>
      </c>
      <c r="AL2143" s="137"/>
    </row>
    <row r="2144" s="134" customFormat="1" ht="38.8" customHeight="1" spans="1:38">
      <c r="A2144" s="137" t="s">
        <v>29</v>
      </c>
      <c r="B2144" s="137" t="s">
        <v>23</v>
      </c>
      <c r="C2144" s="138" t="s">
        <v>448</v>
      </c>
      <c r="D2144" s="138" t="s">
        <v>49</v>
      </c>
      <c r="E2144" s="137" t="s">
        <v>587</v>
      </c>
      <c r="F2144" s="138" t="s">
        <v>419</v>
      </c>
      <c r="G2144" s="138" t="s">
        <v>3323</v>
      </c>
      <c r="H2144" s="147">
        <v>46231.7163425926</v>
      </c>
      <c r="I2144" s="138" t="s">
        <v>3324</v>
      </c>
      <c r="J2144" s="138" t="s">
        <v>3325</v>
      </c>
      <c r="K2144" s="138" t="s">
        <v>601</v>
      </c>
      <c r="L2144" s="138" t="s">
        <v>591</v>
      </c>
      <c r="M2144" s="138" t="s">
        <v>603</v>
      </c>
      <c r="N2144" s="138" t="s">
        <v>743</v>
      </c>
      <c r="O2144" s="138">
        <v>120</v>
      </c>
      <c r="P2144" s="140">
        <v>120</v>
      </c>
      <c r="Q2144" s="137"/>
      <c r="R2144" s="138" t="s">
        <v>605</v>
      </c>
      <c r="S2144" s="138">
        <v>170</v>
      </c>
      <c r="T2144" s="138">
        <v>170</v>
      </c>
      <c r="U2144" s="138">
        <v>120</v>
      </c>
      <c r="V2144" s="140">
        <v>0</v>
      </c>
      <c r="W2144" s="138"/>
      <c r="X2144" s="138"/>
      <c r="Y2144" s="138">
        <v>0</v>
      </c>
      <c r="Z2144" s="138">
        <v>0</v>
      </c>
      <c r="AA2144" s="137"/>
      <c r="AB2144" s="137"/>
      <c r="AC2144" s="137"/>
      <c r="AD2144" s="137"/>
      <c r="AE2144" s="137"/>
      <c r="AF2144" s="137" t="s">
        <v>606</v>
      </c>
      <c r="AG2144" s="137" t="s">
        <v>607</v>
      </c>
      <c r="AH2144" s="148">
        <v>46191</v>
      </c>
      <c r="AI2144" s="137">
        <v>0</v>
      </c>
      <c r="AJ2144" s="137"/>
      <c r="AK2144" s="137" t="s">
        <v>597</v>
      </c>
      <c r="AL2144" s="137"/>
    </row>
    <row r="2145" s="134" customFormat="1" ht="38.8" customHeight="1" spans="1:38">
      <c r="A2145" s="137" t="s">
        <v>29</v>
      </c>
      <c r="B2145" s="137" t="s">
        <v>23</v>
      </c>
      <c r="C2145" s="138" t="s">
        <v>448</v>
      </c>
      <c r="D2145" s="138" t="s">
        <v>49</v>
      </c>
      <c r="E2145" s="137" t="s">
        <v>587</v>
      </c>
      <c r="F2145" s="138" t="s">
        <v>419</v>
      </c>
      <c r="G2145" s="138" t="s">
        <v>3323</v>
      </c>
      <c r="H2145" s="147">
        <v>46231.8885300926</v>
      </c>
      <c r="I2145" s="138" t="s">
        <v>3324</v>
      </c>
      <c r="J2145" s="138" t="s">
        <v>3326</v>
      </c>
      <c r="K2145" s="138" t="s">
        <v>590</v>
      </c>
      <c r="L2145" s="138" t="s">
        <v>591</v>
      </c>
      <c r="M2145" s="138" t="s">
        <v>603</v>
      </c>
      <c r="N2145" s="138" t="s">
        <v>609</v>
      </c>
      <c r="O2145" s="138">
        <v>30</v>
      </c>
      <c r="P2145" s="140">
        <v>20</v>
      </c>
      <c r="Q2145" s="137"/>
      <c r="R2145" s="138" t="s">
        <v>610</v>
      </c>
      <c r="S2145" s="138">
        <v>20</v>
      </c>
      <c r="T2145" s="138">
        <v>20</v>
      </c>
      <c r="U2145" s="138">
        <v>20</v>
      </c>
      <c r="V2145" s="140">
        <v>10</v>
      </c>
      <c r="W2145" s="138" t="s">
        <v>645</v>
      </c>
      <c r="X2145" s="138" t="s">
        <v>645</v>
      </c>
      <c r="Y2145" s="138">
        <v>0</v>
      </c>
      <c r="Z2145" s="138">
        <v>0</v>
      </c>
      <c r="AA2145" s="137"/>
      <c r="AB2145" s="137"/>
      <c r="AC2145" s="137"/>
      <c r="AD2145" s="137"/>
      <c r="AE2145" s="137"/>
      <c r="AF2145" s="137" t="s">
        <v>606</v>
      </c>
      <c r="AG2145" s="137" t="s">
        <v>607</v>
      </c>
      <c r="AH2145" s="148">
        <v>45379</v>
      </c>
      <c r="AI2145" s="137">
        <v>0</v>
      </c>
      <c r="AJ2145" s="137"/>
      <c r="AK2145" s="137" t="s">
        <v>628</v>
      </c>
      <c r="AL2145" s="137"/>
    </row>
    <row r="2146" s="134" customFormat="1" ht="38.8" customHeight="1" spans="1:38">
      <c r="A2146" s="137" t="s">
        <v>29</v>
      </c>
      <c r="B2146" s="137" t="s">
        <v>23</v>
      </c>
      <c r="C2146" s="138" t="s">
        <v>448</v>
      </c>
      <c r="D2146" s="138" t="s">
        <v>48</v>
      </c>
      <c r="E2146" s="137" t="s">
        <v>625</v>
      </c>
      <c r="F2146" s="138" t="s">
        <v>417</v>
      </c>
      <c r="G2146" s="138" t="s">
        <v>3321</v>
      </c>
      <c r="H2146" s="147">
        <v>46232.4360532407</v>
      </c>
      <c r="I2146" s="138"/>
      <c r="J2146" s="138" t="s">
        <v>3327</v>
      </c>
      <c r="K2146" s="138" t="s">
        <v>601</v>
      </c>
      <c r="L2146" s="138" t="s">
        <v>591</v>
      </c>
      <c r="M2146" s="138" t="s">
        <v>603</v>
      </c>
      <c r="N2146" s="138" t="s">
        <v>769</v>
      </c>
      <c r="O2146" s="138">
        <v>0</v>
      </c>
      <c r="P2146" s="140">
        <v>0</v>
      </c>
      <c r="Q2146" s="137"/>
      <c r="R2146" s="138" t="s">
        <v>610</v>
      </c>
      <c r="S2146" s="138">
        <v>0</v>
      </c>
      <c r="T2146" s="138">
        <v>0</v>
      </c>
      <c r="U2146" s="138">
        <v>0</v>
      </c>
      <c r="V2146" s="140">
        <v>0</v>
      </c>
      <c r="W2146" s="138"/>
      <c r="X2146" s="138"/>
      <c r="Y2146" s="138">
        <v>0</v>
      </c>
      <c r="Z2146" s="138">
        <v>0</v>
      </c>
      <c r="AA2146" s="137"/>
      <c r="AB2146" s="137"/>
      <c r="AC2146" s="137"/>
      <c r="AD2146" s="137"/>
      <c r="AE2146" s="137"/>
      <c r="AF2146" s="137"/>
      <c r="AG2146" s="137" t="s">
        <v>596</v>
      </c>
      <c r="AH2146" s="148">
        <v>46231</v>
      </c>
      <c r="AI2146" s="137">
        <v>0</v>
      </c>
      <c r="AJ2146" s="137"/>
      <c r="AK2146" s="137" t="s">
        <v>628</v>
      </c>
      <c r="AL2146" s="137"/>
    </row>
    <row r="2147" s="134" customFormat="1" ht="38.8" customHeight="1" spans="1:38">
      <c r="A2147" s="137" t="s">
        <v>29</v>
      </c>
      <c r="B2147" s="137" t="s">
        <v>23</v>
      </c>
      <c r="C2147" s="138" t="s">
        <v>448</v>
      </c>
      <c r="D2147" s="138" t="s">
        <v>53</v>
      </c>
      <c r="E2147" s="137" t="s">
        <v>587</v>
      </c>
      <c r="F2147" s="138" t="s">
        <v>423</v>
      </c>
      <c r="G2147" s="138" t="s">
        <v>3328</v>
      </c>
      <c r="H2147" s="147">
        <v>46232.4631944444</v>
      </c>
      <c r="I2147" s="138" t="s">
        <v>3329</v>
      </c>
      <c r="J2147" s="138" t="s">
        <v>3330</v>
      </c>
      <c r="K2147" s="138" t="s">
        <v>590</v>
      </c>
      <c r="L2147" s="138" t="s">
        <v>602</v>
      </c>
      <c r="M2147" s="138" t="s">
        <v>603</v>
      </c>
      <c r="N2147" s="138" t="s">
        <v>776</v>
      </c>
      <c r="O2147" s="138">
        <v>30</v>
      </c>
      <c r="P2147" s="140">
        <v>30</v>
      </c>
      <c r="Q2147" s="137"/>
      <c r="R2147" s="138" t="s">
        <v>666</v>
      </c>
      <c r="S2147" s="138">
        <v>30</v>
      </c>
      <c r="T2147" s="138">
        <v>30</v>
      </c>
      <c r="U2147" s="138">
        <v>30</v>
      </c>
      <c r="V2147" s="140">
        <v>0</v>
      </c>
      <c r="W2147" s="138"/>
      <c r="X2147" s="138"/>
      <c r="Y2147" s="138">
        <v>0</v>
      </c>
      <c r="Z2147" s="138">
        <v>0</v>
      </c>
      <c r="AA2147" s="137"/>
      <c r="AB2147" s="137"/>
      <c r="AC2147" s="137"/>
      <c r="AD2147" s="137"/>
      <c r="AE2147" s="137"/>
      <c r="AF2147" s="137" t="s">
        <v>606</v>
      </c>
      <c r="AG2147" s="137" t="s">
        <v>607</v>
      </c>
      <c r="AH2147" s="148">
        <v>46100</v>
      </c>
      <c r="AI2147" s="137">
        <v>0</v>
      </c>
      <c r="AJ2147" s="137"/>
      <c r="AK2147" s="137" t="s">
        <v>602</v>
      </c>
      <c r="AL2147" s="137"/>
    </row>
    <row r="2148" s="134" customFormat="1" ht="38.8" customHeight="1" spans="1:38">
      <c r="A2148" s="137" t="s">
        <v>29</v>
      </c>
      <c r="B2148" s="137" t="s">
        <v>23</v>
      </c>
      <c r="C2148" s="138" t="s">
        <v>448</v>
      </c>
      <c r="D2148" s="138" t="s">
        <v>48</v>
      </c>
      <c r="E2148" s="137" t="s">
        <v>625</v>
      </c>
      <c r="F2148" s="138" t="s">
        <v>415</v>
      </c>
      <c r="G2148" s="138" t="s">
        <v>626</v>
      </c>
      <c r="H2148" s="147">
        <v>46232.4975231482</v>
      </c>
      <c r="I2148" s="138" t="s">
        <v>3331</v>
      </c>
      <c r="J2148" s="138" t="s">
        <v>3332</v>
      </c>
      <c r="K2148" s="138" t="s">
        <v>590</v>
      </c>
      <c r="L2148" s="138" t="s">
        <v>591</v>
      </c>
      <c r="M2148" s="138" t="s">
        <v>592</v>
      </c>
      <c r="N2148" s="138" t="s">
        <v>2190</v>
      </c>
      <c r="O2148" s="138">
        <v>1.5</v>
      </c>
      <c r="P2148" s="140">
        <v>136</v>
      </c>
      <c r="Q2148" s="137" t="s">
        <v>2</v>
      </c>
      <c r="R2148" s="138" t="s">
        <v>594</v>
      </c>
      <c r="S2148" s="138">
        <v>334.5</v>
      </c>
      <c r="T2148" s="138">
        <v>334</v>
      </c>
      <c r="U2148" s="138">
        <v>136</v>
      </c>
      <c r="V2148" s="140">
        <v>-134.5</v>
      </c>
      <c r="W2148" s="138" t="s">
        <v>670</v>
      </c>
      <c r="X2148" s="138"/>
      <c r="Y2148" s="138">
        <v>136</v>
      </c>
      <c r="Z2148" s="138">
        <v>136.5</v>
      </c>
      <c r="AA2148" s="137"/>
      <c r="AB2148" s="137"/>
      <c r="AC2148" s="137"/>
      <c r="AD2148" s="137"/>
      <c r="AE2148" s="137"/>
      <c r="AF2148" s="137" t="s">
        <v>651</v>
      </c>
      <c r="AG2148" s="137" t="s">
        <v>607</v>
      </c>
      <c r="AH2148" s="148">
        <v>43936</v>
      </c>
      <c r="AI2148" s="137">
        <v>0</v>
      </c>
      <c r="AJ2148" s="137"/>
      <c r="AK2148" s="137" t="s">
        <v>771</v>
      </c>
      <c r="AL2148" s="137"/>
    </row>
    <row r="2149" s="134" customFormat="1" ht="38.8" customHeight="1" spans="1:38">
      <c r="A2149" s="137" t="s">
        <v>29</v>
      </c>
      <c r="B2149" s="137" t="s">
        <v>23</v>
      </c>
      <c r="C2149" s="138" t="s">
        <v>448</v>
      </c>
      <c r="D2149" s="138" t="s">
        <v>48</v>
      </c>
      <c r="E2149" s="137" t="s">
        <v>625</v>
      </c>
      <c r="F2149" s="138" t="s">
        <v>415</v>
      </c>
      <c r="G2149" s="138" t="s">
        <v>626</v>
      </c>
      <c r="H2149" s="147">
        <v>46232.4975231482</v>
      </c>
      <c r="I2149" s="138" t="s">
        <v>3331</v>
      </c>
      <c r="J2149" s="138" t="s">
        <v>3332</v>
      </c>
      <c r="K2149" s="138" t="s">
        <v>590</v>
      </c>
      <c r="L2149" s="138" t="s">
        <v>591</v>
      </c>
      <c r="M2149" s="138" t="s">
        <v>592</v>
      </c>
      <c r="N2149" s="138" t="s">
        <v>593</v>
      </c>
      <c r="O2149" s="138">
        <v>198</v>
      </c>
      <c r="P2149" s="140">
        <v>198</v>
      </c>
      <c r="Q2149" s="137" t="s">
        <v>2</v>
      </c>
      <c r="R2149" s="138" t="s">
        <v>594</v>
      </c>
      <c r="S2149" s="138">
        <v>334.5</v>
      </c>
      <c r="T2149" s="138">
        <v>334</v>
      </c>
      <c r="U2149" s="138">
        <v>198</v>
      </c>
      <c r="V2149" s="140">
        <v>0</v>
      </c>
      <c r="W2149" s="138" t="s">
        <v>670</v>
      </c>
      <c r="X2149" s="138"/>
      <c r="Y2149" s="138">
        <v>198</v>
      </c>
      <c r="Z2149" s="138">
        <v>198</v>
      </c>
      <c r="AA2149" s="137"/>
      <c r="AB2149" s="137"/>
      <c r="AC2149" s="137"/>
      <c r="AD2149" s="137"/>
      <c r="AE2149" s="137"/>
      <c r="AF2149" s="137" t="s">
        <v>651</v>
      </c>
      <c r="AG2149" s="137" t="s">
        <v>607</v>
      </c>
      <c r="AH2149" s="148">
        <v>43936</v>
      </c>
      <c r="AI2149" s="137">
        <v>0</v>
      </c>
      <c r="AJ2149" s="137"/>
      <c r="AK2149" s="137" t="s">
        <v>771</v>
      </c>
      <c r="AL2149" s="137"/>
    </row>
    <row r="2150" s="134" customFormat="1" ht="38.8" customHeight="1" spans="1:38">
      <c r="A2150" s="137" t="s">
        <v>29</v>
      </c>
      <c r="B2150" s="137" t="s">
        <v>23</v>
      </c>
      <c r="C2150" s="138" t="s">
        <v>448</v>
      </c>
      <c r="D2150" s="138" t="s">
        <v>50</v>
      </c>
      <c r="E2150" s="137" t="s">
        <v>587</v>
      </c>
      <c r="F2150" s="138" t="s">
        <v>420</v>
      </c>
      <c r="G2150" s="138" t="s">
        <v>3333</v>
      </c>
      <c r="H2150" s="147">
        <v>46232.6580208333</v>
      </c>
      <c r="I2150" s="138" t="s">
        <v>3334</v>
      </c>
      <c r="J2150" s="138" t="s">
        <v>3335</v>
      </c>
      <c r="K2150" s="138" t="s">
        <v>590</v>
      </c>
      <c r="L2150" s="138" t="s">
        <v>818</v>
      </c>
      <c r="M2150" s="138" t="s">
        <v>592</v>
      </c>
      <c r="N2150" s="138" t="s">
        <v>776</v>
      </c>
      <c r="O2150" s="138">
        <v>30</v>
      </c>
      <c r="P2150" s="140">
        <v>0</v>
      </c>
      <c r="Q2150" s="137"/>
      <c r="R2150" s="138" t="s">
        <v>666</v>
      </c>
      <c r="S2150" s="138">
        <v>80</v>
      </c>
      <c r="T2150" s="138">
        <v>50</v>
      </c>
      <c r="U2150" s="138">
        <v>0</v>
      </c>
      <c r="V2150" s="140">
        <v>30</v>
      </c>
      <c r="W2150" s="138" t="s">
        <v>670</v>
      </c>
      <c r="X2150" s="138"/>
      <c r="Y2150" s="138">
        <v>0</v>
      </c>
      <c r="Z2150" s="138">
        <v>0</v>
      </c>
      <c r="AA2150" s="137"/>
      <c r="AB2150" s="137"/>
      <c r="AC2150" s="137"/>
      <c r="AD2150" s="137"/>
      <c r="AE2150" s="137"/>
      <c r="AF2150" s="137" t="s">
        <v>606</v>
      </c>
      <c r="AG2150" s="137" t="s">
        <v>607</v>
      </c>
      <c r="AH2150" s="148">
        <v>40323</v>
      </c>
      <c r="AI2150" s="137">
        <v>0</v>
      </c>
      <c r="AJ2150" s="137"/>
      <c r="AK2150" s="137" t="s">
        <v>818</v>
      </c>
      <c r="AL2150" s="137"/>
    </row>
    <row r="2151" s="134" customFormat="1" ht="38.8" customHeight="1" spans="1:38">
      <c r="A2151" s="137" t="s">
        <v>29</v>
      </c>
      <c r="B2151" s="137" t="s">
        <v>23</v>
      </c>
      <c r="C2151" s="138" t="s">
        <v>448</v>
      </c>
      <c r="D2151" s="138" t="s">
        <v>48</v>
      </c>
      <c r="E2151" s="137" t="s">
        <v>625</v>
      </c>
      <c r="F2151" s="138" t="s">
        <v>418</v>
      </c>
      <c r="G2151" s="138" t="s">
        <v>3314</v>
      </c>
      <c r="H2151" s="147">
        <v>46232.6787962963</v>
      </c>
      <c r="I2151" s="138"/>
      <c r="J2151" s="138" t="s">
        <v>3336</v>
      </c>
      <c r="K2151" s="138" t="s">
        <v>601</v>
      </c>
      <c r="L2151" s="138" t="s">
        <v>591</v>
      </c>
      <c r="M2151" s="138" t="s">
        <v>603</v>
      </c>
      <c r="N2151" s="138" t="s">
        <v>769</v>
      </c>
      <c r="O2151" s="138">
        <v>0</v>
      </c>
      <c r="P2151" s="140">
        <v>0</v>
      </c>
      <c r="Q2151" s="137"/>
      <c r="R2151" s="138" t="s">
        <v>610</v>
      </c>
      <c r="S2151" s="138">
        <v>0</v>
      </c>
      <c r="T2151" s="138">
        <v>0</v>
      </c>
      <c r="U2151" s="138">
        <v>0</v>
      </c>
      <c r="V2151" s="140">
        <v>0</v>
      </c>
      <c r="W2151" s="138"/>
      <c r="X2151" s="138"/>
      <c r="Y2151" s="138">
        <v>0</v>
      </c>
      <c r="Z2151" s="138">
        <v>0</v>
      </c>
      <c r="AA2151" s="137"/>
      <c r="AB2151" s="137"/>
      <c r="AC2151" s="137"/>
      <c r="AD2151" s="137"/>
      <c r="AE2151" s="137"/>
      <c r="AF2151" s="137"/>
      <c r="AG2151" s="137" t="s">
        <v>596</v>
      </c>
      <c r="AH2151" s="148">
        <v>46229</v>
      </c>
      <c r="AI2151" s="137">
        <v>0</v>
      </c>
      <c r="AJ2151" s="137"/>
      <c r="AK2151" s="137" t="s">
        <v>628</v>
      </c>
      <c r="AL2151" s="137"/>
    </row>
    <row r="2152" s="134" customFormat="1" ht="38.8" customHeight="1" spans="1:38">
      <c r="A2152" s="137" t="s">
        <v>29</v>
      </c>
      <c r="B2152" s="137" t="s">
        <v>23</v>
      </c>
      <c r="C2152" s="138" t="s">
        <v>448</v>
      </c>
      <c r="D2152" s="138" t="s">
        <v>48</v>
      </c>
      <c r="E2152" s="137" t="s">
        <v>625</v>
      </c>
      <c r="F2152" s="138" t="s">
        <v>418</v>
      </c>
      <c r="G2152" s="138" t="s">
        <v>3314</v>
      </c>
      <c r="H2152" s="147">
        <v>46233.4011805556</v>
      </c>
      <c r="I2152" s="138"/>
      <c r="J2152" s="138" t="s">
        <v>3337</v>
      </c>
      <c r="K2152" s="138" t="s">
        <v>601</v>
      </c>
      <c r="L2152" s="138" t="s">
        <v>591</v>
      </c>
      <c r="M2152" s="138" t="s">
        <v>603</v>
      </c>
      <c r="N2152" s="138" t="s">
        <v>769</v>
      </c>
      <c r="O2152" s="138">
        <v>0</v>
      </c>
      <c r="P2152" s="140">
        <v>0</v>
      </c>
      <c r="Q2152" s="137"/>
      <c r="R2152" s="138" t="s">
        <v>610</v>
      </c>
      <c r="S2152" s="138">
        <v>0</v>
      </c>
      <c r="T2152" s="138">
        <v>0</v>
      </c>
      <c r="U2152" s="138">
        <v>0</v>
      </c>
      <c r="V2152" s="140">
        <v>0</v>
      </c>
      <c r="W2152" s="138"/>
      <c r="X2152" s="138"/>
      <c r="Y2152" s="138">
        <v>0</v>
      </c>
      <c r="Z2152" s="138">
        <v>0</v>
      </c>
      <c r="AA2152" s="137"/>
      <c r="AB2152" s="137"/>
      <c r="AC2152" s="137"/>
      <c r="AD2152" s="137"/>
      <c r="AE2152" s="137"/>
      <c r="AF2152" s="137"/>
      <c r="AG2152" s="137" t="s">
        <v>596</v>
      </c>
      <c r="AH2152" s="148">
        <v>46231</v>
      </c>
      <c r="AI2152" s="137">
        <v>0</v>
      </c>
      <c r="AJ2152" s="137"/>
      <c r="AK2152" s="137" t="s">
        <v>597</v>
      </c>
      <c r="AL2152" s="137"/>
    </row>
    <row r="2153" s="134" customFormat="1" ht="38.8" customHeight="1" spans="1:38">
      <c r="A2153" s="137" t="s">
        <v>29</v>
      </c>
      <c r="B2153" s="137" t="s">
        <v>23</v>
      </c>
      <c r="C2153" s="138" t="s">
        <v>448</v>
      </c>
      <c r="D2153" s="138" t="s">
        <v>55</v>
      </c>
      <c r="E2153" s="137" t="s">
        <v>587</v>
      </c>
      <c r="F2153" s="138" t="s">
        <v>429</v>
      </c>
      <c r="G2153" s="138" t="s">
        <v>3338</v>
      </c>
      <c r="H2153" s="147">
        <v>46233.4188773148</v>
      </c>
      <c r="I2153" s="138"/>
      <c r="J2153" s="138" t="s">
        <v>3339</v>
      </c>
      <c r="K2153" s="138" t="s">
        <v>601</v>
      </c>
      <c r="L2153" s="138" t="s">
        <v>591</v>
      </c>
      <c r="M2153" s="138" t="s">
        <v>603</v>
      </c>
      <c r="N2153" s="138" t="s">
        <v>784</v>
      </c>
      <c r="O2153" s="138">
        <v>50</v>
      </c>
      <c r="P2153" s="140">
        <v>50</v>
      </c>
      <c r="Q2153" s="137"/>
      <c r="R2153" s="138" t="s">
        <v>610</v>
      </c>
      <c r="S2153" s="138">
        <v>50</v>
      </c>
      <c r="T2153" s="138">
        <v>50</v>
      </c>
      <c r="U2153" s="138">
        <v>50</v>
      </c>
      <c r="V2153" s="140">
        <v>0</v>
      </c>
      <c r="W2153" s="138"/>
      <c r="X2153" s="138"/>
      <c r="Y2153" s="138">
        <v>0</v>
      </c>
      <c r="Z2153" s="138">
        <v>0</v>
      </c>
      <c r="AA2153" s="137"/>
      <c r="AB2153" s="137"/>
      <c r="AC2153" s="137"/>
      <c r="AD2153" s="137"/>
      <c r="AE2153" s="137"/>
      <c r="AF2153" s="137" t="s">
        <v>606</v>
      </c>
      <c r="AG2153" s="137" t="s">
        <v>607</v>
      </c>
      <c r="AH2153" s="148">
        <v>46211</v>
      </c>
      <c r="AI2153" s="137">
        <v>0</v>
      </c>
      <c r="AJ2153" s="137"/>
      <c r="AK2153" s="137" t="s">
        <v>597</v>
      </c>
      <c r="AL2153" s="137"/>
    </row>
    <row r="2154" s="134" customFormat="1" ht="38.8" customHeight="1" spans="1:38">
      <c r="A2154" s="137" t="s">
        <v>29</v>
      </c>
      <c r="B2154" s="137" t="s">
        <v>23</v>
      </c>
      <c r="C2154" s="138" t="s">
        <v>448</v>
      </c>
      <c r="D2154" s="138" t="s">
        <v>55</v>
      </c>
      <c r="E2154" s="137" t="s">
        <v>587</v>
      </c>
      <c r="F2154" s="138" t="s">
        <v>429</v>
      </c>
      <c r="G2154" s="138" t="s">
        <v>3338</v>
      </c>
      <c r="H2154" s="147">
        <v>46233.4398842593</v>
      </c>
      <c r="I2154" s="138"/>
      <c r="J2154" s="138" t="s">
        <v>3340</v>
      </c>
      <c r="K2154" s="138" t="s">
        <v>601</v>
      </c>
      <c r="L2154" s="138" t="s">
        <v>949</v>
      </c>
      <c r="M2154" s="138" t="s">
        <v>603</v>
      </c>
      <c r="N2154" s="138" t="s">
        <v>609</v>
      </c>
      <c r="O2154" s="138">
        <v>30</v>
      </c>
      <c r="P2154" s="140">
        <v>30</v>
      </c>
      <c r="Q2154" s="137"/>
      <c r="R2154" s="138" t="s">
        <v>610</v>
      </c>
      <c r="S2154" s="138">
        <v>30</v>
      </c>
      <c r="T2154" s="138">
        <v>30</v>
      </c>
      <c r="U2154" s="138">
        <v>30</v>
      </c>
      <c r="V2154" s="140">
        <v>0</v>
      </c>
      <c r="W2154" s="138"/>
      <c r="X2154" s="138"/>
      <c r="Y2154" s="138">
        <v>0</v>
      </c>
      <c r="Z2154" s="138">
        <v>0</v>
      </c>
      <c r="AA2154" s="137"/>
      <c r="AB2154" s="137"/>
      <c r="AC2154" s="137"/>
      <c r="AD2154" s="137"/>
      <c r="AE2154" s="137"/>
      <c r="AF2154" s="137" t="s">
        <v>606</v>
      </c>
      <c r="AG2154" s="137" t="s">
        <v>607</v>
      </c>
      <c r="AH2154" s="148">
        <v>46230</v>
      </c>
      <c r="AI2154" s="137">
        <v>0</v>
      </c>
      <c r="AJ2154" s="137"/>
      <c r="AK2154" s="137" t="s">
        <v>950</v>
      </c>
      <c r="AL2154" s="137"/>
    </row>
    <row r="2155" s="134" customFormat="1" ht="38.8" customHeight="1" spans="1:38">
      <c r="A2155" s="137" t="s">
        <v>29</v>
      </c>
      <c r="B2155" s="137" t="s">
        <v>23</v>
      </c>
      <c r="C2155" s="138" t="s">
        <v>448</v>
      </c>
      <c r="D2155" s="138" t="s">
        <v>48</v>
      </c>
      <c r="E2155" s="137" t="s">
        <v>625</v>
      </c>
      <c r="F2155" s="138" t="s">
        <v>415</v>
      </c>
      <c r="G2155" s="138" t="s">
        <v>626</v>
      </c>
      <c r="H2155" s="147">
        <v>46233.4815162037</v>
      </c>
      <c r="I2155" s="138"/>
      <c r="J2155" s="138" t="s">
        <v>3341</v>
      </c>
      <c r="K2155" s="138" t="s">
        <v>590</v>
      </c>
      <c r="L2155" s="138" t="s">
        <v>591</v>
      </c>
      <c r="M2155" s="138" t="s">
        <v>592</v>
      </c>
      <c r="N2155" s="138" t="s">
        <v>593</v>
      </c>
      <c r="O2155" s="138">
        <v>198</v>
      </c>
      <c r="P2155" s="140">
        <v>198</v>
      </c>
      <c r="Q2155" s="137" t="s">
        <v>2</v>
      </c>
      <c r="R2155" s="138" t="s">
        <v>594</v>
      </c>
      <c r="S2155" s="138">
        <v>248</v>
      </c>
      <c r="T2155" s="138">
        <v>248</v>
      </c>
      <c r="U2155" s="138">
        <v>198</v>
      </c>
      <c r="V2155" s="140">
        <v>0</v>
      </c>
      <c r="W2155" s="138"/>
      <c r="X2155" s="138"/>
      <c r="Y2155" s="138">
        <v>198</v>
      </c>
      <c r="Z2155" s="138">
        <v>198</v>
      </c>
      <c r="AA2155" s="137"/>
      <c r="AB2155" s="137"/>
      <c r="AC2155" s="137"/>
      <c r="AD2155" s="137"/>
      <c r="AE2155" s="137"/>
      <c r="AF2155" s="137" t="s">
        <v>651</v>
      </c>
      <c r="AG2155" s="137" t="s">
        <v>607</v>
      </c>
      <c r="AH2155" s="148">
        <v>42215</v>
      </c>
      <c r="AI2155" s="137">
        <v>0</v>
      </c>
      <c r="AJ2155" s="137"/>
      <c r="AK2155" s="137" t="s">
        <v>628</v>
      </c>
      <c r="AL2155" s="137"/>
    </row>
    <row r="2156" s="134" customFormat="1" ht="38.8" customHeight="1" spans="1:38">
      <c r="A2156" s="137" t="s">
        <v>29</v>
      </c>
      <c r="B2156" s="137" t="s">
        <v>23</v>
      </c>
      <c r="C2156" s="138" t="s">
        <v>448</v>
      </c>
      <c r="D2156" s="138" t="s">
        <v>58</v>
      </c>
      <c r="E2156" s="137" t="s">
        <v>587</v>
      </c>
      <c r="F2156" s="138" t="s">
        <v>433</v>
      </c>
      <c r="G2156" s="138" t="s">
        <v>667</v>
      </c>
      <c r="H2156" s="147">
        <v>46233.6712152778</v>
      </c>
      <c r="I2156" s="138"/>
      <c r="J2156" s="138" t="s">
        <v>3342</v>
      </c>
      <c r="K2156" s="138" t="s">
        <v>601</v>
      </c>
      <c r="L2156" s="138" t="s">
        <v>742</v>
      </c>
      <c r="M2156" s="138" t="s">
        <v>603</v>
      </c>
      <c r="N2156" s="138" t="s">
        <v>743</v>
      </c>
      <c r="O2156" s="138">
        <v>120</v>
      </c>
      <c r="P2156" s="140">
        <v>120</v>
      </c>
      <c r="Q2156" s="137"/>
      <c r="R2156" s="138" t="s">
        <v>605</v>
      </c>
      <c r="S2156" s="138">
        <v>120</v>
      </c>
      <c r="T2156" s="138">
        <v>120</v>
      </c>
      <c r="U2156" s="138">
        <v>120</v>
      </c>
      <c r="V2156" s="140">
        <v>0</v>
      </c>
      <c r="W2156" s="138" t="s">
        <v>670</v>
      </c>
      <c r="X2156" s="138"/>
      <c r="Y2156" s="138">
        <v>0</v>
      </c>
      <c r="Z2156" s="138">
        <v>0</v>
      </c>
      <c r="AA2156" s="137"/>
      <c r="AB2156" s="137"/>
      <c r="AC2156" s="137"/>
      <c r="AD2156" s="137"/>
      <c r="AE2156" s="137"/>
      <c r="AF2156" s="137" t="s">
        <v>606</v>
      </c>
      <c r="AG2156" s="137" t="s">
        <v>607</v>
      </c>
      <c r="AH2156" s="148">
        <v>46098</v>
      </c>
      <c r="AI2156" s="137">
        <v>0</v>
      </c>
      <c r="AJ2156" s="137"/>
      <c r="AK2156" s="137" t="s">
        <v>744</v>
      </c>
      <c r="AL2156" s="137"/>
    </row>
    <row r="2157" s="134" customFormat="1" ht="38.8" customHeight="1" spans="1:38">
      <c r="A2157" s="137" t="s">
        <v>29</v>
      </c>
      <c r="B2157" s="137" t="s">
        <v>23</v>
      </c>
      <c r="C2157" s="138" t="s">
        <v>448</v>
      </c>
      <c r="D2157" s="138" t="s">
        <v>49</v>
      </c>
      <c r="E2157" s="137" t="s">
        <v>587</v>
      </c>
      <c r="F2157" s="138" t="s">
        <v>419</v>
      </c>
      <c r="G2157" s="138" t="s">
        <v>3323</v>
      </c>
      <c r="H2157" s="147">
        <v>46233.6847800926</v>
      </c>
      <c r="I2157" s="138"/>
      <c r="J2157" s="138" t="s">
        <v>3343</v>
      </c>
      <c r="K2157" s="138" t="s">
        <v>601</v>
      </c>
      <c r="L2157" s="138" t="s">
        <v>621</v>
      </c>
      <c r="M2157" s="138" t="s">
        <v>603</v>
      </c>
      <c r="N2157" s="138" t="s">
        <v>769</v>
      </c>
      <c r="O2157" s="138">
        <v>0</v>
      </c>
      <c r="P2157" s="140">
        <v>0</v>
      </c>
      <c r="Q2157" s="137"/>
      <c r="R2157" s="138" t="s">
        <v>610</v>
      </c>
      <c r="S2157" s="138">
        <v>0</v>
      </c>
      <c r="T2157" s="138">
        <v>0</v>
      </c>
      <c r="U2157" s="138">
        <v>0</v>
      </c>
      <c r="V2157" s="140">
        <v>0</v>
      </c>
      <c r="W2157" s="138"/>
      <c r="X2157" s="138"/>
      <c r="Y2157" s="138">
        <v>0</v>
      </c>
      <c r="Z2157" s="138">
        <v>0</v>
      </c>
      <c r="AA2157" s="137"/>
      <c r="AB2157" s="137"/>
      <c r="AC2157" s="137"/>
      <c r="AD2157" s="137"/>
      <c r="AE2157" s="137"/>
      <c r="AF2157" s="137"/>
      <c r="AG2157" s="137" t="s">
        <v>596</v>
      </c>
      <c r="AH2157" s="148">
        <v>46221</v>
      </c>
      <c r="AI2157" s="137">
        <v>0</v>
      </c>
      <c r="AJ2157" s="137"/>
      <c r="AK2157" s="137" t="s">
        <v>621</v>
      </c>
      <c r="AL2157" s="137"/>
    </row>
    <row r="2158" s="134" customFormat="1" ht="38.8" customHeight="1" spans="1:38">
      <c r="A2158" s="137" t="s">
        <v>29</v>
      </c>
      <c r="B2158" s="137" t="s">
        <v>23</v>
      </c>
      <c r="C2158" s="138" t="s">
        <v>448</v>
      </c>
      <c r="D2158" s="138" t="s">
        <v>49</v>
      </c>
      <c r="E2158" s="137" t="s">
        <v>587</v>
      </c>
      <c r="F2158" s="138" t="s">
        <v>419</v>
      </c>
      <c r="G2158" s="138" t="s">
        <v>3323</v>
      </c>
      <c r="H2158" s="147">
        <v>46233.7513078704</v>
      </c>
      <c r="I2158" s="138"/>
      <c r="J2158" s="138" t="s">
        <v>3344</v>
      </c>
      <c r="K2158" s="138" t="s">
        <v>601</v>
      </c>
      <c r="L2158" s="138" t="s">
        <v>591</v>
      </c>
      <c r="M2158" s="138" t="s">
        <v>603</v>
      </c>
      <c r="N2158" s="138" t="s">
        <v>769</v>
      </c>
      <c r="O2158" s="138">
        <v>0</v>
      </c>
      <c r="P2158" s="140">
        <v>0</v>
      </c>
      <c r="Q2158" s="137"/>
      <c r="R2158" s="138" t="s">
        <v>610</v>
      </c>
      <c r="S2158" s="138">
        <v>0</v>
      </c>
      <c r="T2158" s="138">
        <v>0</v>
      </c>
      <c r="U2158" s="138">
        <v>0</v>
      </c>
      <c r="V2158" s="140">
        <v>0</v>
      </c>
      <c r="W2158" s="138" t="s">
        <v>645</v>
      </c>
      <c r="X2158" s="138" t="s">
        <v>645</v>
      </c>
      <c r="Y2158" s="138">
        <v>0</v>
      </c>
      <c r="Z2158" s="138">
        <v>0</v>
      </c>
      <c r="AA2158" s="137"/>
      <c r="AB2158" s="137"/>
      <c r="AC2158" s="137"/>
      <c r="AD2158" s="137"/>
      <c r="AE2158" s="137"/>
      <c r="AF2158" s="137"/>
      <c r="AG2158" s="137" t="s">
        <v>596</v>
      </c>
      <c r="AH2158" s="148">
        <v>46232</v>
      </c>
      <c r="AI2158" s="137">
        <v>0</v>
      </c>
      <c r="AJ2158" s="137"/>
      <c r="AK2158" s="137" t="s">
        <v>597</v>
      </c>
      <c r="AL2158" s="137"/>
    </row>
    <row r="2159" s="134" customFormat="1" ht="38.8" customHeight="1" spans="1:38">
      <c r="A2159" s="137" t="s">
        <v>29</v>
      </c>
      <c r="B2159" s="137" t="s">
        <v>23</v>
      </c>
      <c r="C2159" s="138" t="s">
        <v>448</v>
      </c>
      <c r="D2159" s="138" t="s">
        <v>49</v>
      </c>
      <c r="E2159" s="137" t="s">
        <v>587</v>
      </c>
      <c r="F2159" s="138" t="s">
        <v>419</v>
      </c>
      <c r="G2159" s="138" t="s">
        <v>3323</v>
      </c>
      <c r="H2159" s="147">
        <v>46234.4882523148</v>
      </c>
      <c r="I2159" s="138" t="s">
        <v>3345</v>
      </c>
      <c r="J2159" s="138" t="s">
        <v>3346</v>
      </c>
      <c r="K2159" s="138" t="s">
        <v>601</v>
      </c>
      <c r="L2159" s="138" t="s">
        <v>591</v>
      </c>
      <c r="M2159" s="138" t="s">
        <v>592</v>
      </c>
      <c r="N2159" s="138" t="s">
        <v>859</v>
      </c>
      <c r="O2159" s="138">
        <v>50</v>
      </c>
      <c r="P2159" s="140">
        <v>50</v>
      </c>
      <c r="Q2159" s="137"/>
      <c r="R2159" s="138" t="s">
        <v>610</v>
      </c>
      <c r="S2159" s="138">
        <v>50</v>
      </c>
      <c r="T2159" s="138">
        <v>50</v>
      </c>
      <c r="U2159" s="138">
        <v>50</v>
      </c>
      <c r="V2159" s="140">
        <v>0</v>
      </c>
      <c r="W2159" s="138"/>
      <c r="X2159" s="138"/>
      <c r="Y2159" s="138">
        <v>0</v>
      </c>
      <c r="Z2159" s="138">
        <v>0</v>
      </c>
      <c r="AA2159" s="137"/>
      <c r="AB2159" s="137"/>
      <c r="AC2159" s="137"/>
      <c r="AD2159" s="137"/>
      <c r="AE2159" s="137"/>
      <c r="AF2159" s="137"/>
      <c r="AG2159" s="137" t="s">
        <v>596</v>
      </c>
      <c r="AH2159" s="148">
        <v>46233</v>
      </c>
      <c r="AI2159" s="137">
        <v>0</v>
      </c>
      <c r="AJ2159" s="137"/>
      <c r="AK2159" s="137" t="s">
        <v>726</v>
      </c>
      <c r="AL2159" s="137"/>
    </row>
    <row r="2160" s="134" customFormat="1" ht="38.8" customHeight="1" spans="1:38">
      <c r="A2160" s="137" t="s">
        <v>29</v>
      </c>
      <c r="B2160" s="137" t="s">
        <v>23</v>
      </c>
      <c r="C2160" s="138" t="s">
        <v>448</v>
      </c>
      <c r="D2160" s="138" t="s">
        <v>48</v>
      </c>
      <c r="E2160" s="137" t="s">
        <v>625</v>
      </c>
      <c r="F2160" s="138" t="s">
        <v>416</v>
      </c>
      <c r="G2160" s="138" t="s">
        <v>3318</v>
      </c>
      <c r="H2160" s="147">
        <v>46234.6059953704</v>
      </c>
      <c r="I2160" s="138"/>
      <c r="J2160" s="138" t="s">
        <v>3347</v>
      </c>
      <c r="K2160" s="138" t="s">
        <v>601</v>
      </c>
      <c r="L2160" s="138" t="s">
        <v>591</v>
      </c>
      <c r="M2160" s="138" t="s">
        <v>603</v>
      </c>
      <c r="N2160" s="138" t="s">
        <v>769</v>
      </c>
      <c r="O2160" s="138">
        <v>0</v>
      </c>
      <c r="P2160" s="140">
        <v>0</v>
      </c>
      <c r="Q2160" s="137"/>
      <c r="R2160" s="138" t="s">
        <v>610</v>
      </c>
      <c r="S2160" s="138">
        <v>0</v>
      </c>
      <c r="T2160" s="138">
        <v>0</v>
      </c>
      <c r="U2160" s="138">
        <v>0</v>
      </c>
      <c r="V2160" s="140">
        <v>0</v>
      </c>
      <c r="W2160" s="138"/>
      <c r="X2160" s="138"/>
      <c r="Y2160" s="138">
        <v>0</v>
      </c>
      <c r="Z2160" s="138">
        <v>0</v>
      </c>
      <c r="AA2160" s="137"/>
      <c r="AB2160" s="137"/>
      <c r="AC2160" s="137"/>
      <c r="AD2160" s="137"/>
      <c r="AE2160" s="137"/>
      <c r="AF2160" s="137"/>
      <c r="AG2160" s="137" t="s">
        <v>596</v>
      </c>
      <c r="AH2160" s="148">
        <v>46231</v>
      </c>
      <c r="AI2160" s="137">
        <v>0</v>
      </c>
      <c r="AJ2160" s="137"/>
      <c r="AK2160" s="137" t="s">
        <v>597</v>
      </c>
      <c r="AL2160" s="137"/>
    </row>
    <row r="2161" s="134" customFormat="1" ht="38.8" customHeight="1" spans="1:38">
      <c r="A2161" s="137" t="s">
        <v>29</v>
      </c>
      <c r="B2161" s="137" t="s">
        <v>23</v>
      </c>
      <c r="C2161" s="138" t="s">
        <v>448</v>
      </c>
      <c r="D2161" s="138" t="s">
        <v>53</v>
      </c>
      <c r="E2161" s="137" t="s">
        <v>587</v>
      </c>
      <c r="F2161" s="138" t="s">
        <v>423</v>
      </c>
      <c r="G2161" s="138" t="s">
        <v>3328</v>
      </c>
      <c r="H2161" s="147">
        <v>46234.6864814815</v>
      </c>
      <c r="I2161" s="138"/>
      <c r="J2161" s="138" t="s">
        <v>3348</v>
      </c>
      <c r="K2161" s="138" t="s">
        <v>601</v>
      </c>
      <c r="L2161" s="138" t="s">
        <v>591</v>
      </c>
      <c r="M2161" s="138" t="s">
        <v>603</v>
      </c>
      <c r="N2161" s="138" t="s">
        <v>769</v>
      </c>
      <c r="O2161" s="138">
        <v>0</v>
      </c>
      <c r="P2161" s="140">
        <v>0</v>
      </c>
      <c r="Q2161" s="137"/>
      <c r="R2161" s="138" t="s">
        <v>610</v>
      </c>
      <c r="S2161" s="138">
        <v>0</v>
      </c>
      <c r="T2161" s="138">
        <v>0</v>
      </c>
      <c r="U2161" s="138">
        <v>0</v>
      </c>
      <c r="V2161" s="140">
        <v>0</v>
      </c>
      <c r="W2161" s="138"/>
      <c r="X2161" s="138"/>
      <c r="Y2161" s="138">
        <v>0</v>
      </c>
      <c r="Z2161" s="138">
        <v>0</v>
      </c>
      <c r="AA2161" s="137"/>
      <c r="AB2161" s="137"/>
      <c r="AC2161" s="137"/>
      <c r="AD2161" s="137"/>
      <c r="AE2161" s="137"/>
      <c r="AF2161" s="137"/>
      <c r="AG2161" s="137" t="s">
        <v>596</v>
      </c>
      <c r="AH2161" s="148">
        <v>46202</v>
      </c>
      <c r="AI2161" s="137">
        <v>0</v>
      </c>
      <c r="AJ2161" s="137"/>
      <c r="AK2161" s="137" t="s">
        <v>597</v>
      </c>
      <c r="AL2161" s="137"/>
    </row>
    <row r="2162" s="134" customFormat="1" ht="38.8" customHeight="1" spans="1:38">
      <c r="A2162" s="137" t="s">
        <v>29</v>
      </c>
      <c r="B2162" s="137" t="s">
        <v>23</v>
      </c>
      <c r="C2162" s="138" t="s">
        <v>448</v>
      </c>
      <c r="D2162" s="138" t="s">
        <v>53</v>
      </c>
      <c r="E2162" s="137" t="s">
        <v>587</v>
      </c>
      <c r="F2162" s="138" t="s">
        <v>424</v>
      </c>
      <c r="G2162" s="138" t="s">
        <v>712</v>
      </c>
      <c r="H2162" s="147">
        <v>46234.6901388889</v>
      </c>
      <c r="I2162" s="138"/>
      <c r="J2162" s="138" t="s">
        <v>713</v>
      </c>
      <c r="K2162" s="138" t="s">
        <v>601</v>
      </c>
      <c r="L2162" s="138" t="s">
        <v>621</v>
      </c>
      <c r="M2162" s="138" t="s">
        <v>603</v>
      </c>
      <c r="N2162" s="138" t="s">
        <v>1901</v>
      </c>
      <c r="O2162" s="138">
        <v>400</v>
      </c>
      <c r="P2162" s="140">
        <v>0</v>
      </c>
      <c r="Q2162" s="137"/>
      <c r="R2162" s="138" t="s">
        <v>610</v>
      </c>
      <c r="S2162" s="138">
        <v>0</v>
      </c>
      <c r="T2162" s="138">
        <v>0</v>
      </c>
      <c r="U2162" s="138">
        <v>0</v>
      </c>
      <c r="V2162" s="140">
        <v>400</v>
      </c>
      <c r="W2162" s="138" t="s">
        <v>616</v>
      </c>
      <c r="X2162" s="138"/>
      <c r="Y2162" s="138">
        <v>0</v>
      </c>
      <c r="Z2162" s="138">
        <v>0</v>
      </c>
      <c r="AA2162" s="137"/>
      <c r="AB2162" s="137"/>
      <c r="AC2162" s="137"/>
      <c r="AD2162" s="137"/>
      <c r="AE2162" s="137"/>
      <c r="AF2162" s="137"/>
      <c r="AG2162" s="137" t="s">
        <v>596</v>
      </c>
      <c r="AH2162" s="148">
        <v>46173</v>
      </c>
      <c r="AI2162" s="137">
        <v>0</v>
      </c>
      <c r="AJ2162" s="137"/>
      <c r="AK2162" s="137" t="s">
        <v>621</v>
      </c>
      <c r="AL2162" s="137"/>
    </row>
    <row r="2163" s="134" customFormat="1" ht="38.8" customHeight="1" spans="1:38">
      <c r="A2163" s="137" t="s">
        <v>29</v>
      </c>
      <c r="B2163" s="137" t="s">
        <v>23</v>
      </c>
      <c r="C2163" s="138" t="s">
        <v>448</v>
      </c>
      <c r="D2163" s="138" t="s">
        <v>53</v>
      </c>
      <c r="E2163" s="137" t="s">
        <v>587</v>
      </c>
      <c r="F2163" s="138" t="s">
        <v>424</v>
      </c>
      <c r="G2163" s="138" t="s">
        <v>712</v>
      </c>
      <c r="H2163" s="147">
        <v>46234.6901388889</v>
      </c>
      <c r="I2163" s="138"/>
      <c r="J2163" s="138" t="s">
        <v>713</v>
      </c>
      <c r="K2163" s="138" t="s">
        <v>601</v>
      </c>
      <c r="L2163" s="138" t="s">
        <v>621</v>
      </c>
      <c r="M2163" s="138" t="s">
        <v>603</v>
      </c>
      <c r="N2163" s="138" t="s">
        <v>623</v>
      </c>
      <c r="O2163" s="138">
        <v>160</v>
      </c>
      <c r="P2163" s="140">
        <v>0</v>
      </c>
      <c r="Q2163" s="137"/>
      <c r="R2163" s="138" t="s">
        <v>605</v>
      </c>
      <c r="S2163" s="138">
        <v>0</v>
      </c>
      <c r="T2163" s="138">
        <v>0</v>
      </c>
      <c r="U2163" s="138">
        <v>0</v>
      </c>
      <c r="V2163" s="140">
        <v>160</v>
      </c>
      <c r="W2163" s="138" t="s">
        <v>616</v>
      </c>
      <c r="X2163" s="138"/>
      <c r="Y2163" s="138">
        <v>0</v>
      </c>
      <c r="Z2163" s="138">
        <v>0</v>
      </c>
      <c r="AA2163" s="137"/>
      <c r="AB2163" s="137"/>
      <c r="AC2163" s="137"/>
      <c r="AD2163" s="137"/>
      <c r="AE2163" s="137"/>
      <c r="AF2163" s="137"/>
      <c r="AG2163" s="137" t="s">
        <v>596</v>
      </c>
      <c r="AH2163" s="148">
        <v>46173</v>
      </c>
      <c r="AI2163" s="137">
        <v>0</v>
      </c>
      <c r="AJ2163" s="137"/>
      <c r="AK2163" s="137" t="s">
        <v>621</v>
      </c>
      <c r="AL2163" s="137"/>
    </row>
    <row r="2164" s="134" customFormat="1" ht="38.8" customHeight="1" spans="1:38">
      <c r="A2164" s="137" t="s">
        <v>29</v>
      </c>
      <c r="B2164" s="137" t="s">
        <v>23</v>
      </c>
      <c r="C2164" s="138" t="s">
        <v>448</v>
      </c>
      <c r="D2164" s="138" t="s">
        <v>55</v>
      </c>
      <c r="E2164" s="137" t="s">
        <v>587</v>
      </c>
      <c r="F2164" s="138" t="s">
        <v>427</v>
      </c>
      <c r="G2164" s="138" t="s">
        <v>629</v>
      </c>
      <c r="H2164" s="147">
        <v>46234.7342592593</v>
      </c>
      <c r="I2164" s="138"/>
      <c r="J2164" s="138" t="s">
        <v>701</v>
      </c>
      <c r="K2164" s="138" t="s">
        <v>601</v>
      </c>
      <c r="L2164" s="138" t="s">
        <v>602</v>
      </c>
      <c r="M2164" s="138" t="s">
        <v>603</v>
      </c>
      <c r="N2164" s="138" t="s">
        <v>604</v>
      </c>
      <c r="O2164" s="138">
        <v>100</v>
      </c>
      <c r="P2164" s="140">
        <v>0</v>
      </c>
      <c r="Q2164" s="137"/>
      <c r="R2164" s="138" t="s">
        <v>605</v>
      </c>
      <c r="S2164" s="138">
        <v>0</v>
      </c>
      <c r="T2164" s="138">
        <v>0</v>
      </c>
      <c r="U2164" s="138">
        <v>0</v>
      </c>
      <c r="V2164" s="140">
        <v>100</v>
      </c>
      <c r="W2164" s="138" t="s">
        <v>616</v>
      </c>
      <c r="X2164" s="138"/>
      <c r="Y2164" s="138">
        <v>0</v>
      </c>
      <c r="Z2164" s="138">
        <v>0</v>
      </c>
      <c r="AA2164" s="137"/>
      <c r="AB2164" s="137"/>
      <c r="AC2164" s="137"/>
      <c r="AD2164" s="137"/>
      <c r="AE2164" s="137"/>
      <c r="AF2164" s="137"/>
      <c r="AG2164" s="137" t="s">
        <v>596</v>
      </c>
      <c r="AH2164" s="148">
        <v>46233</v>
      </c>
      <c r="AI2164" s="137">
        <v>0</v>
      </c>
      <c r="AJ2164" s="137"/>
      <c r="AK2164" s="137" t="s">
        <v>602</v>
      </c>
      <c r="AL2164" s="137"/>
    </row>
    <row r="2165" s="134" customFormat="1" ht="38.8" customHeight="1" spans="1:38">
      <c r="A2165" s="137" t="s">
        <v>29</v>
      </c>
      <c r="B2165" s="137" t="s">
        <v>23</v>
      </c>
      <c r="C2165" s="138" t="s">
        <v>448</v>
      </c>
      <c r="D2165" s="138" t="s">
        <v>55</v>
      </c>
      <c r="E2165" s="137" t="s">
        <v>587</v>
      </c>
      <c r="F2165" s="138" t="s">
        <v>427</v>
      </c>
      <c r="G2165" s="138" t="s">
        <v>629</v>
      </c>
      <c r="H2165" s="147">
        <v>46234.7342592593</v>
      </c>
      <c r="I2165" s="138"/>
      <c r="J2165" s="138" t="s">
        <v>701</v>
      </c>
      <c r="K2165" s="138" t="s">
        <v>601</v>
      </c>
      <c r="L2165" s="138" t="s">
        <v>602</v>
      </c>
      <c r="M2165" s="138" t="s">
        <v>603</v>
      </c>
      <c r="N2165" s="138" t="s">
        <v>638</v>
      </c>
      <c r="O2165" s="138">
        <v>80</v>
      </c>
      <c r="P2165" s="140">
        <v>0</v>
      </c>
      <c r="Q2165" s="137"/>
      <c r="R2165" s="138" t="s">
        <v>610</v>
      </c>
      <c r="S2165" s="138">
        <v>0</v>
      </c>
      <c r="T2165" s="138">
        <v>0</v>
      </c>
      <c r="U2165" s="138">
        <v>0</v>
      </c>
      <c r="V2165" s="140">
        <v>80</v>
      </c>
      <c r="W2165" s="138" t="s">
        <v>616</v>
      </c>
      <c r="X2165" s="138"/>
      <c r="Y2165" s="138">
        <v>0</v>
      </c>
      <c r="Z2165" s="138">
        <v>0</v>
      </c>
      <c r="AA2165" s="137"/>
      <c r="AB2165" s="137"/>
      <c r="AC2165" s="137"/>
      <c r="AD2165" s="137"/>
      <c r="AE2165" s="137"/>
      <c r="AF2165" s="137"/>
      <c r="AG2165" s="137" t="s">
        <v>596</v>
      </c>
      <c r="AH2165" s="148">
        <v>46233</v>
      </c>
      <c r="AI2165" s="137">
        <v>0</v>
      </c>
      <c r="AJ2165" s="137"/>
      <c r="AK2165" s="137" t="s">
        <v>602</v>
      </c>
      <c r="AL2165" s="137"/>
    </row>
    <row r="2166" s="134" customFormat="1" ht="38.8" customHeight="1" spans="1:38">
      <c r="A2166" s="137" t="s">
        <v>29</v>
      </c>
      <c r="B2166" s="137" t="s">
        <v>23</v>
      </c>
      <c r="C2166" s="138" t="s">
        <v>448</v>
      </c>
      <c r="D2166" s="138" t="s">
        <v>55</v>
      </c>
      <c r="E2166" s="137" t="s">
        <v>587</v>
      </c>
      <c r="F2166" s="138" t="s">
        <v>427</v>
      </c>
      <c r="G2166" s="138" t="s">
        <v>629</v>
      </c>
      <c r="H2166" s="147">
        <v>46234.7342592593</v>
      </c>
      <c r="I2166" s="138"/>
      <c r="J2166" s="138" t="s">
        <v>701</v>
      </c>
      <c r="K2166" s="138" t="s">
        <v>601</v>
      </c>
      <c r="L2166" s="138" t="s">
        <v>602</v>
      </c>
      <c r="M2166" s="138" t="s">
        <v>603</v>
      </c>
      <c r="N2166" s="138" t="s">
        <v>2136</v>
      </c>
      <c r="O2166" s="138">
        <v>150</v>
      </c>
      <c r="P2166" s="140">
        <v>0</v>
      </c>
      <c r="Q2166" s="137"/>
      <c r="R2166" s="138" t="s">
        <v>605</v>
      </c>
      <c r="S2166" s="138">
        <v>0</v>
      </c>
      <c r="T2166" s="138">
        <v>0</v>
      </c>
      <c r="U2166" s="138">
        <v>0</v>
      </c>
      <c r="V2166" s="140">
        <v>150</v>
      </c>
      <c r="W2166" s="138" t="s">
        <v>616</v>
      </c>
      <c r="X2166" s="138"/>
      <c r="Y2166" s="138">
        <v>0</v>
      </c>
      <c r="Z2166" s="138">
        <v>0</v>
      </c>
      <c r="AA2166" s="137"/>
      <c r="AB2166" s="137"/>
      <c r="AC2166" s="137"/>
      <c r="AD2166" s="137"/>
      <c r="AE2166" s="137"/>
      <c r="AF2166" s="137"/>
      <c r="AG2166" s="137" t="s">
        <v>596</v>
      </c>
      <c r="AH2166" s="148">
        <v>46233</v>
      </c>
      <c r="AI2166" s="137">
        <v>0</v>
      </c>
      <c r="AJ2166" s="137"/>
      <c r="AK2166" s="137" t="s">
        <v>602</v>
      </c>
      <c r="AL2166" s="137"/>
    </row>
    <row r="2167" s="134" customFormat="1" ht="38.8" customHeight="1" spans="1:38">
      <c r="A2167" s="137" t="s">
        <v>29</v>
      </c>
      <c r="B2167" s="137" t="s">
        <v>23</v>
      </c>
      <c r="C2167" s="138" t="s">
        <v>448</v>
      </c>
      <c r="D2167" s="138" t="s">
        <v>55</v>
      </c>
      <c r="E2167" s="137" t="s">
        <v>587</v>
      </c>
      <c r="F2167" s="138" t="s">
        <v>427</v>
      </c>
      <c r="G2167" s="138" t="s">
        <v>629</v>
      </c>
      <c r="H2167" s="147">
        <v>46234.7342592593</v>
      </c>
      <c r="I2167" s="138"/>
      <c r="J2167" s="138" t="s">
        <v>701</v>
      </c>
      <c r="K2167" s="138" t="s">
        <v>601</v>
      </c>
      <c r="L2167" s="138" t="s">
        <v>602</v>
      </c>
      <c r="M2167" s="138" t="s">
        <v>603</v>
      </c>
      <c r="N2167" s="138" t="s">
        <v>769</v>
      </c>
      <c r="O2167" s="138">
        <v>0</v>
      </c>
      <c r="P2167" s="140">
        <v>0</v>
      </c>
      <c r="Q2167" s="137"/>
      <c r="R2167" s="138" t="s">
        <v>610</v>
      </c>
      <c r="S2167" s="138">
        <v>0</v>
      </c>
      <c r="T2167" s="138">
        <v>0</v>
      </c>
      <c r="U2167" s="138">
        <v>0</v>
      </c>
      <c r="V2167" s="140">
        <v>0</v>
      </c>
      <c r="W2167" s="138" t="s">
        <v>616</v>
      </c>
      <c r="X2167" s="138"/>
      <c r="Y2167" s="138">
        <v>0</v>
      </c>
      <c r="Z2167" s="138">
        <v>0</v>
      </c>
      <c r="AA2167" s="137"/>
      <c r="AB2167" s="137"/>
      <c r="AC2167" s="137"/>
      <c r="AD2167" s="137"/>
      <c r="AE2167" s="137"/>
      <c r="AF2167" s="137"/>
      <c r="AG2167" s="137" t="s">
        <v>596</v>
      </c>
      <c r="AH2167" s="148">
        <v>46233</v>
      </c>
      <c r="AI2167" s="137">
        <v>0</v>
      </c>
      <c r="AJ2167" s="137"/>
      <c r="AK2167" s="137" t="s">
        <v>602</v>
      </c>
      <c r="AL2167" s="137"/>
    </row>
    <row r="2168" s="134" customFormat="1" ht="38.8" customHeight="1" spans="1:38">
      <c r="A2168" s="137" t="s">
        <v>29</v>
      </c>
      <c r="B2168" s="137" t="s">
        <v>23</v>
      </c>
      <c r="C2168" s="138" t="s">
        <v>448</v>
      </c>
      <c r="D2168" s="138" t="s">
        <v>55</v>
      </c>
      <c r="E2168" s="137" t="s">
        <v>587</v>
      </c>
      <c r="F2168" s="138" t="s">
        <v>429</v>
      </c>
      <c r="G2168" s="138" t="s">
        <v>3338</v>
      </c>
      <c r="H2168" s="147">
        <v>46234.7526157407</v>
      </c>
      <c r="I2168" s="138" t="s">
        <v>3349</v>
      </c>
      <c r="J2168" s="138" t="s">
        <v>3350</v>
      </c>
      <c r="K2168" s="138" t="s">
        <v>601</v>
      </c>
      <c r="L2168" s="138" t="s">
        <v>602</v>
      </c>
      <c r="M2168" s="138" t="s">
        <v>603</v>
      </c>
      <c r="N2168" s="138" t="s">
        <v>609</v>
      </c>
      <c r="O2168" s="138">
        <v>30</v>
      </c>
      <c r="P2168" s="140">
        <v>30</v>
      </c>
      <c r="Q2168" s="137"/>
      <c r="R2168" s="138" t="s">
        <v>610</v>
      </c>
      <c r="S2168" s="138">
        <v>30</v>
      </c>
      <c r="T2168" s="138">
        <v>30</v>
      </c>
      <c r="U2168" s="138">
        <v>30</v>
      </c>
      <c r="V2168" s="140">
        <v>0</v>
      </c>
      <c r="W2168" s="138"/>
      <c r="X2168" s="138"/>
      <c r="Y2168" s="138">
        <v>0</v>
      </c>
      <c r="Z2168" s="138">
        <v>0</v>
      </c>
      <c r="AA2168" s="137"/>
      <c r="AB2168" s="137"/>
      <c r="AC2168" s="137"/>
      <c r="AD2168" s="137"/>
      <c r="AE2168" s="137"/>
      <c r="AF2168" s="137" t="s">
        <v>606</v>
      </c>
      <c r="AG2168" s="137" t="s">
        <v>607</v>
      </c>
      <c r="AH2168" s="148">
        <v>46225</v>
      </c>
      <c r="AI2168" s="137">
        <v>0</v>
      </c>
      <c r="AJ2168" s="137"/>
      <c r="AK2168" s="137" t="s">
        <v>602</v>
      </c>
      <c r="AL2168" s="137"/>
    </row>
    <row r="2169" s="134" customFormat="1" ht="38.8" customHeight="1" spans="1:38">
      <c r="A2169" s="137" t="s">
        <v>29</v>
      </c>
      <c r="B2169" s="137" t="s">
        <v>23</v>
      </c>
      <c r="C2169" s="138" t="s">
        <v>448</v>
      </c>
      <c r="D2169" s="138" t="s">
        <v>48</v>
      </c>
      <c r="E2169" s="137" t="s">
        <v>625</v>
      </c>
      <c r="F2169" s="138" t="s">
        <v>416</v>
      </c>
      <c r="G2169" s="138" t="s">
        <v>3318</v>
      </c>
      <c r="H2169" s="147">
        <v>46234.7634606482</v>
      </c>
      <c r="I2169" s="138" t="s">
        <v>3351</v>
      </c>
      <c r="J2169" s="138" t="s">
        <v>3352</v>
      </c>
      <c r="K2169" s="138" t="s">
        <v>601</v>
      </c>
      <c r="L2169" s="138" t="s">
        <v>591</v>
      </c>
      <c r="M2169" s="138" t="s">
        <v>603</v>
      </c>
      <c r="N2169" s="138" t="s">
        <v>613</v>
      </c>
      <c r="O2169" s="138">
        <v>50</v>
      </c>
      <c r="P2169" s="140">
        <v>50</v>
      </c>
      <c r="Q2169" s="137"/>
      <c r="R2169" s="138" t="s">
        <v>610</v>
      </c>
      <c r="S2169" s="138">
        <v>50</v>
      </c>
      <c r="T2169" s="138">
        <v>50</v>
      </c>
      <c r="U2169" s="138">
        <v>50</v>
      </c>
      <c r="V2169" s="140">
        <v>0</v>
      </c>
      <c r="W2169" s="138"/>
      <c r="X2169" s="138"/>
      <c r="Y2169" s="138">
        <v>50</v>
      </c>
      <c r="Z2169" s="138">
        <v>50</v>
      </c>
      <c r="AA2169" s="137"/>
      <c r="AB2169" s="137"/>
      <c r="AC2169" s="137"/>
      <c r="AD2169" s="137"/>
      <c r="AE2169" s="137"/>
      <c r="AF2169" s="137" t="s">
        <v>651</v>
      </c>
      <c r="AG2169" s="137" t="s">
        <v>607</v>
      </c>
      <c r="AH2169" s="148">
        <v>46230</v>
      </c>
      <c r="AI2169" s="137">
        <v>0</v>
      </c>
      <c r="AJ2169" s="137"/>
      <c r="AK2169" s="137" t="s">
        <v>597</v>
      </c>
      <c r="AL2169" s="137"/>
    </row>
    <row r="2170" s="134" customFormat="1" ht="38.8" customHeight="1" spans="1:38">
      <c r="A2170" s="137" t="s">
        <v>29</v>
      </c>
      <c r="B2170" s="137" t="s">
        <v>23</v>
      </c>
      <c r="C2170" s="138" t="s">
        <v>448</v>
      </c>
      <c r="D2170" s="138" t="s">
        <v>48</v>
      </c>
      <c r="E2170" s="137" t="s">
        <v>625</v>
      </c>
      <c r="F2170" s="138" t="s">
        <v>415</v>
      </c>
      <c r="G2170" s="138" t="s">
        <v>626</v>
      </c>
      <c r="H2170" s="147">
        <v>46234.7968171296</v>
      </c>
      <c r="I2170" s="138" t="s">
        <v>3351</v>
      </c>
      <c r="J2170" s="138" t="s">
        <v>3353</v>
      </c>
      <c r="K2170" s="138" t="s">
        <v>590</v>
      </c>
      <c r="L2170" s="138" t="s">
        <v>591</v>
      </c>
      <c r="M2170" s="138" t="s">
        <v>603</v>
      </c>
      <c r="N2170" s="138" t="s">
        <v>593</v>
      </c>
      <c r="O2170" s="138">
        <v>198</v>
      </c>
      <c r="P2170" s="140">
        <v>198</v>
      </c>
      <c r="Q2170" s="137" t="s">
        <v>2</v>
      </c>
      <c r="R2170" s="138" t="s">
        <v>594</v>
      </c>
      <c r="S2170" s="138">
        <v>198</v>
      </c>
      <c r="T2170" s="138">
        <v>198</v>
      </c>
      <c r="U2170" s="138">
        <v>198</v>
      </c>
      <c r="V2170" s="140">
        <v>0</v>
      </c>
      <c r="W2170" s="138"/>
      <c r="X2170" s="138"/>
      <c r="Y2170" s="138">
        <v>198</v>
      </c>
      <c r="Z2170" s="138">
        <v>198</v>
      </c>
      <c r="AA2170" s="137"/>
      <c r="AB2170" s="137"/>
      <c r="AC2170" s="137"/>
      <c r="AD2170" s="137"/>
      <c r="AE2170" s="137"/>
      <c r="AF2170" s="137" t="s">
        <v>651</v>
      </c>
      <c r="AG2170" s="137" t="s">
        <v>607</v>
      </c>
      <c r="AH2170" s="148">
        <v>44800</v>
      </c>
      <c r="AI2170" s="137">
        <v>0</v>
      </c>
      <c r="AJ2170" s="137"/>
      <c r="AK2170" s="137" t="s">
        <v>597</v>
      </c>
      <c r="AL2170" s="137"/>
    </row>
    <row r="2171" s="134" customFormat="1" ht="38.8" customHeight="1" spans="1:38">
      <c r="A2171" s="137" t="s">
        <v>29</v>
      </c>
      <c r="B2171" s="137" t="s">
        <v>23</v>
      </c>
      <c r="C2171" s="138" t="s">
        <v>448</v>
      </c>
      <c r="D2171" s="138" t="s">
        <v>50</v>
      </c>
      <c r="E2171" s="137" t="s">
        <v>587</v>
      </c>
      <c r="F2171" s="138" t="s">
        <v>420</v>
      </c>
      <c r="G2171" s="138" t="s">
        <v>3333</v>
      </c>
      <c r="H2171" s="147">
        <v>46234.8006365741</v>
      </c>
      <c r="I2171" s="138" t="s">
        <v>3354</v>
      </c>
      <c r="J2171" s="138" t="s">
        <v>3355</v>
      </c>
      <c r="K2171" s="138" t="s">
        <v>590</v>
      </c>
      <c r="L2171" s="138" t="s">
        <v>742</v>
      </c>
      <c r="M2171" s="138" t="s">
        <v>592</v>
      </c>
      <c r="N2171" s="138" t="s">
        <v>776</v>
      </c>
      <c r="O2171" s="138">
        <v>30</v>
      </c>
      <c r="P2171" s="140">
        <v>30</v>
      </c>
      <c r="Q2171" s="137"/>
      <c r="R2171" s="138" t="s">
        <v>666</v>
      </c>
      <c r="S2171" s="138">
        <v>200</v>
      </c>
      <c r="T2171" s="138">
        <v>200</v>
      </c>
      <c r="U2171" s="138">
        <v>30</v>
      </c>
      <c r="V2171" s="140">
        <v>0</v>
      </c>
      <c r="W2171" s="138"/>
      <c r="X2171" s="138"/>
      <c r="Y2171" s="138">
        <v>0</v>
      </c>
      <c r="Z2171" s="138">
        <v>0</v>
      </c>
      <c r="AA2171" s="137"/>
      <c r="AB2171" s="137"/>
      <c r="AC2171" s="137"/>
      <c r="AD2171" s="137"/>
      <c r="AE2171" s="137"/>
      <c r="AF2171" s="137" t="s">
        <v>606</v>
      </c>
      <c r="AG2171" s="137" t="s">
        <v>607</v>
      </c>
      <c r="AH2171" s="148">
        <v>44280</v>
      </c>
      <c r="AI2171" s="137">
        <v>0</v>
      </c>
      <c r="AJ2171" s="137"/>
      <c r="AK2171" s="137" t="s">
        <v>744</v>
      </c>
      <c r="AL2171" s="137"/>
    </row>
    <row r="2172" s="134" customFormat="1" ht="38.8" customHeight="1" spans="1:38">
      <c r="A2172" s="137" t="s">
        <v>29</v>
      </c>
      <c r="B2172" s="137" t="s">
        <v>23</v>
      </c>
      <c r="C2172" s="138" t="s">
        <v>448</v>
      </c>
      <c r="D2172" s="138" t="s">
        <v>58</v>
      </c>
      <c r="E2172" s="137" t="s">
        <v>587</v>
      </c>
      <c r="F2172" s="138" t="s">
        <v>433</v>
      </c>
      <c r="G2172" s="138" t="s">
        <v>667</v>
      </c>
      <c r="H2172" s="147">
        <v>46234.8182291667</v>
      </c>
      <c r="I2172" s="138" t="s">
        <v>3356</v>
      </c>
      <c r="J2172" s="138" t="s">
        <v>3357</v>
      </c>
      <c r="K2172" s="138" t="s">
        <v>601</v>
      </c>
      <c r="L2172" s="138" t="s">
        <v>742</v>
      </c>
      <c r="M2172" s="138" t="s">
        <v>603</v>
      </c>
      <c r="N2172" s="138" t="s">
        <v>743</v>
      </c>
      <c r="O2172" s="138">
        <v>120</v>
      </c>
      <c r="P2172" s="140">
        <v>120</v>
      </c>
      <c r="Q2172" s="137"/>
      <c r="R2172" s="138" t="s">
        <v>605</v>
      </c>
      <c r="S2172" s="138">
        <v>300</v>
      </c>
      <c r="T2172" s="138">
        <v>300</v>
      </c>
      <c r="U2172" s="138">
        <v>120</v>
      </c>
      <c r="V2172" s="140">
        <v>0</v>
      </c>
      <c r="W2172" s="138"/>
      <c r="X2172" s="138"/>
      <c r="Y2172" s="138">
        <v>0</v>
      </c>
      <c r="Z2172" s="138">
        <v>0</v>
      </c>
      <c r="AA2172" s="137"/>
      <c r="AB2172" s="137"/>
      <c r="AC2172" s="137"/>
      <c r="AD2172" s="137"/>
      <c r="AE2172" s="137"/>
      <c r="AF2172" s="137" t="s">
        <v>606</v>
      </c>
      <c r="AG2172" s="137" t="s">
        <v>607</v>
      </c>
      <c r="AH2172" s="148">
        <v>46208</v>
      </c>
      <c r="AI2172" s="137">
        <v>0</v>
      </c>
      <c r="AJ2172" s="137"/>
      <c r="AK2172" s="137" t="s">
        <v>744</v>
      </c>
      <c r="AL2172" s="137"/>
    </row>
    <row r="2173" s="134" customFormat="1" ht="38.8" customHeight="1" spans="1:38">
      <c r="A2173" s="137" t="s">
        <v>29</v>
      </c>
      <c r="B2173" s="137" t="s">
        <v>23</v>
      </c>
      <c r="C2173" s="138" t="s">
        <v>448</v>
      </c>
      <c r="D2173" s="138" t="s">
        <v>53</v>
      </c>
      <c r="E2173" s="137" t="s">
        <v>587</v>
      </c>
      <c r="F2173" s="138" t="s">
        <v>423</v>
      </c>
      <c r="G2173" s="138" t="s">
        <v>3328</v>
      </c>
      <c r="H2173" s="147">
        <v>46235.5087962963</v>
      </c>
      <c r="I2173" s="138"/>
      <c r="J2173" s="138" t="s">
        <v>3358</v>
      </c>
      <c r="K2173" s="138" t="s">
        <v>601</v>
      </c>
      <c r="L2173" s="138" t="s">
        <v>591</v>
      </c>
      <c r="M2173" s="138" t="s">
        <v>603</v>
      </c>
      <c r="N2173" s="138" t="s">
        <v>769</v>
      </c>
      <c r="O2173" s="138">
        <v>0</v>
      </c>
      <c r="P2173" s="140">
        <v>0</v>
      </c>
      <c r="Q2173" s="137"/>
      <c r="R2173" s="138" t="s">
        <v>610</v>
      </c>
      <c r="S2173" s="138">
        <v>0</v>
      </c>
      <c r="T2173" s="138">
        <v>0</v>
      </c>
      <c r="U2173" s="138">
        <v>0</v>
      </c>
      <c r="V2173" s="140">
        <v>0</v>
      </c>
      <c r="W2173" s="138"/>
      <c r="X2173" s="138"/>
      <c r="Y2173" s="138">
        <v>0</v>
      </c>
      <c r="Z2173" s="138">
        <v>0</v>
      </c>
      <c r="AA2173" s="137"/>
      <c r="AB2173" s="137"/>
      <c r="AC2173" s="137"/>
      <c r="AD2173" s="137"/>
      <c r="AE2173" s="137"/>
      <c r="AF2173" s="137"/>
      <c r="AG2173" s="137" t="s">
        <v>596</v>
      </c>
      <c r="AH2173" s="148">
        <v>46204</v>
      </c>
      <c r="AI2173" s="137">
        <v>0</v>
      </c>
      <c r="AJ2173" s="137"/>
      <c r="AK2173" s="137" t="s">
        <v>597</v>
      </c>
      <c r="AL2173" s="137"/>
    </row>
    <row r="2174" s="134" customFormat="1" ht="38.8" customHeight="1" spans="1:38">
      <c r="A2174" s="137" t="s">
        <v>29</v>
      </c>
      <c r="B2174" s="137" t="s">
        <v>23</v>
      </c>
      <c r="C2174" s="138" t="s">
        <v>448</v>
      </c>
      <c r="D2174" s="138" t="s">
        <v>48</v>
      </c>
      <c r="E2174" s="137" t="s">
        <v>625</v>
      </c>
      <c r="F2174" s="138" t="s">
        <v>416</v>
      </c>
      <c r="G2174" s="138" t="s">
        <v>3318</v>
      </c>
      <c r="H2174" s="147">
        <v>46235.5916435185</v>
      </c>
      <c r="I2174" s="138" t="s">
        <v>3359</v>
      </c>
      <c r="J2174" s="138" t="s">
        <v>3360</v>
      </c>
      <c r="K2174" s="138" t="s">
        <v>590</v>
      </c>
      <c r="L2174" s="138" t="s">
        <v>591</v>
      </c>
      <c r="M2174" s="138" t="s">
        <v>592</v>
      </c>
      <c r="N2174" s="138" t="s">
        <v>776</v>
      </c>
      <c r="O2174" s="138">
        <v>30</v>
      </c>
      <c r="P2174" s="140">
        <v>30</v>
      </c>
      <c r="Q2174" s="137"/>
      <c r="R2174" s="138" t="s">
        <v>666</v>
      </c>
      <c r="S2174" s="138">
        <v>160</v>
      </c>
      <c r="T2174" s="138">
        <v>160</v>
      </c>
      <c r="U2174" s="138">
        <v>30</v>
      </c>
      <c r="V2174" s="140">
        <v>0</v>
      </c>
      <c r="W2174" s="138"/>
      <c r="X2174" s="138"/>
      <c r="Y2174" s="138">
        <v>30</v>
      </c>
      <c r="Z2174" s="138">
        <v>30</v>
      </c>
      <c r="AA2174" s="137"/>
      <c r="AB2174" s="137"/>
      <c r="AC2174" s="137"/>
      <c r="AD2174" s="137"/>
      <c r="AE2174" s="137"/>
      <c r="AF2174" s="137" t="s">
        <v>651</v>
      </c>
      <c r="AG2174" s="137" t="s">
        <v>607</v>
      </c>
      <c r="AH2174" s="148">
        <v>40756</v>
      </c>
      <c r="AI2174" s="137">
        <v>0</v>
      </c>
      <c r="AJ2174" s="137"/>
      <c r="AK2174" s="137" t="s">
        <v>628</v>
      </c>
      <c r="AL2174" s="137"/>
    </row>
    <row r="2175" s="134" customFormat="1" ht="38.8" customHeight="1" spans="1:38">
      <c r="A2175" s="137" t="s">
        <v>29</v>
      </c>
      <c r="B2175" s="137" t="s">
        <v>23</v>
      </c>
      <c r="C2175" s="138" t="s">
        <v>448</v>
      </c>
      <c r="D2175" s="138" t="s">
        <v>50</v>
      </c>
      <c r="E2175" s="137" t="s">
        <v>587</v>
      </c>
      <c r="F2175" s="138" t="s">
        <v>420</v>
      </c>
      <c r="G2175" s="138" t="s">
        <v>3333</v>
      </c>
      <c r="H2175" s="147">
        <v>46235.6628819444</v>
      </c>
      <c r="I2175" s="138" t="s">
        <v>3361</v>
      </c>
      <c r="J2175" s="138" t="s">
        <v>3362</v>
      </c>
      <c r="K2175" s="138" t="s">
        <v>601</v>
      </c>
      <c r="L2175" s="138" t="s">
        <v>591</v>
      </c>
      <c r="M2175" s="138" t="s">
        <v>603</v>
      </c>
      <c r="N2175" s="138" t="s">
        <v>784</v>
      </c>
      <c r="O2175" s="138">
        <v>50</v>
      </c>
      <c r="P2175" s="140">
        <v>50</v>
      </c>
      <c r="Q2175" s="137"/>
      <c r="R2175" s="138" t="s">
        <v>610</v>
      </c>
      <c r="S2175" s="138">
        <v>150</v>
      </c>
      <c r="T2175" s="138">
        <v>150</v>
      </c>
      <c r="U2175" s="138">
        <v>50</v>
      </c>
      <c r="V2175" s="140">
        <v>0</v>
      </c>
      <c r="W2175" s="138"/>
      <c r="X2175" s="138"/>
      <c r="Y2175" s="138">
        <v>0</v>
      </c>
      <c r="Z2175" s="138">
        <v>0</v>
      </c>
      <c r="AA2175" s="137"/>
      <c r="AB2175" s="137"/>
      <c r="AC2175" s="137"/>
      <c r="AD2175" s="137"/>
      <c r="AE2175" s="137"/>
      <c r="AF2175" s="137" t="s">
        <v>606</v>
      </c>
      <c r="AG2175" s="137" t="s">
        <v>607</v>
      </c>
      <c r="AH2175" s="148">
        <v>46231</v>
      </c>
      <c r="AI2175" s="137">
        <v>0</v>
      </c>
      <c r="AJ2175" s="137"/>
      <c r="AK2175" s="137" t="s">
        <v>597</v>
      </c>
      <c r="AL2175" s="137"/>
    </row>
    <row r="2176" s="134" customFormat="1" ht="38.8" customHeight="1" spans="1:38">
      <c r="A2176" s="137" t="s">
        <v>29</v>
      </c>
      <c r="B2176" s="137" t="s">
        <v>23</v>
      </c>
      <c r="C2176" s="138" t="s">
        <v>448</v>
      </c>
      <c r="D2176" s="138" t="s">
        <v>50</v>
      </c>
      <c r="E2176" s="137" t="s">
        <v>587</v>
      </c>
      <c r="F2176" s="138" t="s">
        <v>420</v>
      </c>
      <c r="G2176" s="138" t="s">
        <v>3333</v>
      </c>
      <c r="H2176" s="147">
        <v>46235.6628819444</v>
      </c>
      <c r="I2176" s="138" t="s">
        <v>3361</v>
      </c>
      <c r="J2176" s="138" t="s">
        <v>3362</v>
      </c>
      <c r="K2176" s="138" t="s">
        <v>601</v>
      </c>
      <c r="L2176" s="138" t="s">
        <v>591</v>
      </c>
      <c r="M2176" s="138" t="s">
        <v>603</v>
      </c>
      <c r="N2176" s="138" t="s">
        <v>604</v>
      </c>
      <c r="O2176" s="138">
        <v>100</v>
      </c>
      <c r="P2176" s="140">
        <v>100</v>
      </c>
      <c r="Q2176" s="137"/>
      <c r="R2176" s="138" t="s">
        <v>605</v>
      </c>
      <c r="S2176" s="138">
        <v>150</v>
      </c>
      <c r="T2176" s="138">
        <v>150</v>
      </c>
      <c r="U2176" s="138">
        <v>100</v>
      </c>
      <c r="V2176" s="140">
        <v>0</v>
      </c>
      <c r="W2176" s="138"/>
      <c r="X2176" s="138"/>
      <c r="Y2176" s="138">
        <v>0</v>
      </c>
      <c r="Z2176" s="138">
        <v>0</v>
      </c>
      <c r="AA2176" s="137"/>
      <c r="AB2176" s="137"/>
      <c r="AC2176" s="137"/>
      <c r="AD2176" s="137"/>
      <c r="AE2176" s="137"/>
      <c r="AF2176" s="137" t="s">
        <v>606</v>
      </c>
      <c r="AG2176" s="137" t="s">
        <v>607</v>
      </c>
      <c r="AH2176" s="148">
        <v>46231</v>
      </c>
      <c r="AI2176" s="137">
        <v>0</v>
      </c>
      <c r="AJ2176" s="137"/>
      <c r="AK2176" s="137" t="s">
        <v>597</v>
      </c>
      <c r="AL2176" s="137"/>
    </row>
    <row r="2177" s="134" customFormat="1" ht="38.8" customHeight="1" spans="1:38">
      <c r="A2177" s="137" t="s">
        <v>29</v>
      </c>
      <c r="B2177" s="137" t="s">
        <v>23</v>
      </c>
      <c r="C2177" s="138" t="s">
        <v>448</v>
      </c>
      <c r="D2177" s="138" t="s">
        <v>50</v>
      </c>
      <c r="E2177" s="137" t="s">
        <v>587</v>
      </c>
      <c r="F2177" s="138" t="s">
        <v>420</v>
      </c>
      <c r="G2177" s="138" t="s">
        <v>3333</v>
      </c>
      <c r="H2177" s="147">
        <v>46235.6628819444</v>
      </c>
      <c r="I2177" s="138" t="s">
        <v>3361</v>
      </c>
      <c r="J2177" s="138" t="s">
        <v>3362</v>
      </c>
      <c r="K2177" s="138" t="s">
        <v>601</v>
      </c>
      <c r="L2177" s="138" t="s">
        <v>591</v>
      </c>
      <c r="M2177" s="138" t="s">
        <v>603</v>
      </c>
      <c r="N2177" s="138" t="s">
        <v>769</v>
      </c>
      <c r="O2177" s="138">
        <v>0</v>
      </c>
      <c r="P2177" s="140">
        <v>0</v>
      </c>
      <c r="Q2177" s="137"/>
      <c r="R2177" s="138" t="s">
        <v>610</v>
      </c>
      <c r="S2177" s="138">
        <v>150</v>
      </c>
      <c r="T2177" s="138">
        <v>150</v>
      </c>
      <c r="U2177" s="138">
        <v>0</v>
      </c>
      <c r="V2177" s="140">
        <v>0</v>
      </c>
      <c r="W2177" s="138"/>
      <c r="X2177" s="138"/>
      <c r="Y2177" s="138">
        <v>0</v>
      </c>
      <c r="Z2177" s="138">
        <v>0</v>
      </c>
      <c r="AA2177" s="137"/>
      <c r="AB2177" s="137"/>
      <c r="AC2177" s="137"/>
      <c r="AD2177" s="137"/>
      <c r="AE2177" s="137"/>
      <c r="AF2177" s="137" t="s">
        <v>606</v>
      </c>
      <c r="AG2177" s="137" t="s">
        <v>607</v>
      </c>
      <c r="AH2177" s="148">
        <v>46231</v>
      </c>
      <c r="AI2177" s="137">
        <v>0</v>
      </c>
      <c r="AJ2177" s="137"/>
      <c r="AK2177" s="137" t="s">
        <v>597</v>
      </c>
      <c r="AL2177" s="137"/>
    </row>
    <row r="2178" s="134" customFormat="1" ht="38.8" customHeight="1" spans="1:38">
      <c r="A2178" s="137" t="s">
        <v>29</v>
      </c>
      <c r="B2178" s="137" t="s">
        <v>23</v>
      </c>
      <c r="C2178" s="138" t="s">
        <v>448</v>
      </c>
      <c r="D2178" s="138" t="s">
        <v>49</v>
      </c>
      <c r="E2178" s="137" t="s">
        <v>587</v>
      </c>
      <c r="F2178" s="138" t="s">
        <v>419</v>
      </c>
      <c r="G2178" s="138" t="s">
        <v>3323</v>
      </c>
      <c r="H2178" s="147">
        <v>46235.6677893518</v>
      </c>
      <c r="I2178" s="138" t="s">
        <v>3363</v>
      </c>
      <c r="J2178" s="138" t="s">
        <v>3364</v>
      </c>
      <c r="K2178" s="138" t="s">
        <v>590</v>
      </c>
      <c r="L2178" s="138" t="s">
        <v>818</v>
      </c>
      <c r="M2178" s="138" t="s">
        <v>592</v>
      </c>
      <c r="N2178" s="138" t="s">
        <v>776</v>
      </c>
      <c r="O2178" s="138">
        <v>30</v>
      </c>
      <c r="P2178" s="140">
        <v>30</v>
      </c>
      <c r="Q2178" s="137"/>
      <c r="R2178" s="138" t="s">
        <v>666</v>
      </c>
      <c r="S2178" s="138">
        <v>80</v>
      </c>
      <c r="T2178" s="138">
        <v>80</v>
      </c>
      <c r="U2178" s="138">
        <v>30</v>
      </c>
      <c r="V2178" s="140">
        <v>0</v>
      </c>
      <c r="W2178" s="138"/>
      <c r="X2178" s="138"/>
      <c r="Y2178" s="138">
        <v>0</v>
      </c>
      <c r="Z2178" s="138">
        <v>0</v>
      </c>
      <c r="AA2178" s="137"/>
      <c r="AB2178" s="137"/>
      <c r="AC2178" s="137"/>
      <c r="AD2178" s="137"/>
      <c r="AE2178" s="137"/>
      <c r="AF2178" s="137" t="s">
        <v>606</v>
      </c>
      <c r="AG2178" s="137" t="s">
        <v>607</v>
      </c>
      <c r="AH2178" s="148">
        <v>41487</v>
      </c>
      <c r="AI2178" s="137">
        <v>0</v>
      </c>
      <c r="AJ2178" s="137"/>
      <c r="AK2178" s="137" t="s">
        <v>818</v>
      </c>
      <c r="AL2178" s="137"/>
    </row>
    <row r="2179" s="134" customFormat="1" ht="38.8" customHeight="1" spans="1:38">
      <c r="A2179" s="137" t="s">
        <v>29</v>
      </c>
      <c r="B2179" s="137" t="s">
        <v>23</v>
      </c>
      <c r="C2179" s="138" t="s">
        <v>448</v>
      </c>
      <c r="D2179" s="138" t="s">
        <v>53</v>
      </c>
      <c r="E2179" s="137" t="s">
        <v>587</v>
      </c>
      <c r="F2179" s="138" t="s">
        <v>423</v>
      </c>
      <c r="G2179" s="138" t="s">
        <v>3328</v>
      </c>
      <c r="H2179" s="147">
        <v>46235.6714814815</v>
      </c>
      <c r="I2179" s="138" t="s">
        <v>3365</v>
      </c>
      <c r="J2179" s="138" t="s">
        <v>3366</v>
      </c>
      <c r="K2179" s="138" t="s">
        <v>601</v>
      </c>
      <c r="L2179" s="138" t="s">
        <v>591</v>
      </c>
      <c r="M2179" s="138" t="s">
        <v>603</v>
      </c>
      <c r="N2179" s="138" t="s">
        <v>1689</v>
      </c>
      <c r="O2179" s="138">
        <v>60</v>
      </c>
      <c r="P2179" s="140">
        <v>60</v>
      </c>
      <c r="Q2179" s="137"/>
      <c r="R2179" s="138" t="s">
        <v>610</v>
      </c>
      <c r="S2179" s="138">
        <v>60</v>
      </c>
      <c r="T2179" s="138">
        <v>60</v>
      </c>
      <c r="U2179" s="138">
        <v>60</v>
      </c>
      <c r="V2179" s="140">
        <v>0</v>
      </c>
      <c r="W2179" s="138"/>
      <c r="X2179" s="138"/>
      <c r="Y2179" s="138">
        <v>0</v>
      </c>
      <c r="Z2179" s="138">
        <v>0</v>
      </c>
      <c r="AA2179" s="137"/>
      <c r="AB2179" s="137"/>
      <c r="AC2179" s="137"/>
      <c r="AD2179" s="137"/>
      <c r="AE2179" s="137"/>
      <c r="AF2179" s="137" t="s">
        <v>606</v>
      </c>
      <c r="AG2179" s="137" t="s">
        <v>607</v>
      </c>
      <c r="AH2179" s="148">
        <v>46213</v>
      </c>
      <c r="AI2179" s="137">
        <v>0</v>
      </c>
      <c r="AJ2179" s="137"/>
      <c r="AK2179" s="137" t="s">
        <v>628</v>
      </c>
      <c r="AL2179" s="137"/>
    </row>
    <row r="2180" s="134" customFormat="1" ht="38.8" customHeight="1" spans="1:38">
      <c r="A2180" s="137" t="s">
        <v>29</v>
      </c>
      <c r="B2180" s="137" t="s">
        <v>23</v>
      </c>
      <c r="C2180" s="138" t="s">
        <v>448</v>
      </c>
      <c r="D2180" s="138" t="s">
        <v>58</v>
      </c>
      <c r="E2180" s="137" t="s">
        <v>587</v>
      </c>
      <c r="F2180" s="138" t="s">
        <v>433</v>
      </c>
      <c r="G2180" s="138" t="s">
        <v>667</v>
      </c>
      <c r="H2180" s="147">
        <v>46235.8545601852</v>
      </c>
      <c r="I2180" s="138" t="s">
        <v>668</v>
      </c>
      <c r="J2180" s="138" t="s">
        <v>669</v>
      </c>
      <c r="K2180" s="138" t="s">
        <v>601</v>
      </c>
      <c r="L2180" s="138" t="s">
        <v>591</v>
      </c>
      <c r="M2180" s="138" t="s">
        <v>603</v>
      </c>
      <c r="N2180" s="138" t="s">
        <v>743</v>
      </c>
      <c r="O2180" s="138">
        <v>120</v>
      </c>
      <c r="P2180" s="140">
        <v>120</v>
      </c>
      <c r="Q2180" s="137"/>
      <c r="R2180" s="138" t="s">
        <v>605</v>
      </c>
      <c r="S2180" s="138">
        <v>320</v>
      </c>
      <c r="T2180" s="138">
        <v>320</v>
      </c>
      <c r="U2180" s="138">
        <v>120</v>
      </c>
      <c r="V2180" s="140">
        <v>0</v>
      </c>
      <c r="W2180" s="138" t="s">
        <v>670</v>
      </c>
      <c r="X2180" s="138"/>
      <c r="Y2180" s="138">
        <v>0</v>
      </c>
      <c r="Z2180" s="138">
        <v>0</v>
      </c>
      <c r="AA2180" s="137"/>
      <c r="AB2180" s="137"/>
      <c r="AC2180" s="137"/>
      <c r="AD2180" s="137"/>
      <c r="AE2180" s="137"/>
      <c r="AF2180" s="137" t="s">
        <v>606</v>
      </c>
      <c r="AG2180" s="137" t="s">
        <v>607</v>
      </c>
      <c r="AH2180" s="148">
        <v>46228</v>
      </c>
      <c r="AI2180" s="137">
        <v>0</v>
      </c>
      <c r="AJ2180" s="137"/>
      <c r="AK2180" s="137" t="s">
        <v>628</v>
      </c>
      <c r="AL2180" s="137"/>
    </row>
    <row r="2181" s="134" customFormat="1" ht="38.8" customHeight="1" spans="1:38">
      <c r="A2181" s="137" t="s">
        <v>29</v>
      </c>
      <c r="B2181" s="137" t="s">
        <v>23</v>
      </c>
      <c r="C2181" s="138" t="s">
        <v>448</v>
      </c>
      <c r="D2181" s="138" t="s">
        <v>58</v>
      </c>
      <c r="E2181" s="137" t="s">
        <v>587</v>
      </c>
      <c r="F2181" s="138" t="s">
        <v>433</v>
      </c>
      <c r="G2181" s="138" t="s">
        <v>667</v>
      </c>
      <c r="H2181" s="147">
        <v>46235.8545601852</v>
      </c>
      <c r="I2181" s="138" t="s">
        <v>668</v>
      </c>
      <c r="J2181" s="138" t="s">
        <v>669</v>
      </c>
      <c r="K2181" s="138" t="s">
        <v>601</v>
      </c>
      <c r="L2181" s="138" t="s">
        <v>591</v>
      </c>
      <c r="M2181" s="138" t="s">
        <v>603</v>
      </c>
      <c r="N2181" s="138" t="s">
        <v>604</v>
      </c>
      <c r="O2181" s="138">
        <v>100</v>
      </c>
      <c r="P2181" s="140">
        <v>100</v>
      </c>
      <c r="Q2181" s="137"/>
      <c r="R2181" s="138" t="s">
        <v>605</v>
      </c>
      <c r="S2181" s="138">
        <v>320</v>
      </c>
      <c r="T2181" s="138">
        <v>320</v>
      </c>
      <c r="U2181" s="138">
        <v>100</v>
      </c>
      <c r="V2181" s="140">
        <v>0</v>
      </c>
      <c r="W2181" s="138" t="s">
        <v>670</v>
      </c>
      <c r="X2181" s="138"/>
      <c r="Y2181" s="138">
        <v>0</v>
      </c>
      <c r="Z2181" s="138">
        <v>0</v>
      </c>
      <c r="AA2181" s="137"/>
      <c r="AB2181" s="137"/>
      <c r="AC2181" s="137"/>
      <c r="AD2181" s="137"/>
      <c r="AE2181" s="137"/>
      <c r="AF2181" s="137" t="s">
        <v>606</v>
      </c>
      <c r="AG2181" s="137" t="s">
        <v>607</v>
      </c>
      <c r="AH2181" s="148">
        <v>46228</v>
      </c>
      <c r="AI2181" s="137">
        <v>0</v>
      </c>
      <c r="AJ2181" s="137"/>
      <c r="AK2181" s="137" t="s">
        <v>628</v>
      </c>
      <c r="AL2181" s="137"/>
    </row>
    <row r="2182" s="134" customFormat="1" ht="38.8" customHeight="1" spans="1:38">
      <c r="A2182" s="137" t="s">
        <v>29</v>
      </c>
      <c r="B2182" s="137" t="s">
        <v>23</v>
      </c>
      <c r="C2182" s="138" t="s">
        <v>448</v>
      </c>
      <c r="D2182" s="138" t="s">
        <v>58</v>
      </c>
      <c r="E2182" s="137" t="s">
        <v>587</v>
      </c>
      <c r="F2182" s="138" t="s">
        <v>433</v>
      </c>
      <c r="G2182" s="138" t="s">
        <v>667</v>
      </c>
      <c r="H2182" s="147">
        <v>46235.8545601852</v>
      </c>
      <c r="I2182" s="138" t="s">
        <v>668</v>
      </c>
      <c r="J2182" s="138" t="s">
        <v>669</v>
      </c>
      <c r="K2182" s="138" t="s">
        <v>601</v>
      </c>
      <c r="L2182" s="138" t="s">
        <v>591</v>
      </c>
      <c r="M2182" s="138" t="s">
        <v>603</v>
      </c>
      <c r="N2182" s="138" t="s">
        <v>1041</v>
      </c>
      <c r="O2182" s="138">
        <v>100</v>
      </c>
      <c r="P2182" s="140">
        <v>100</v>
      </c>
      <c r="Q2182" s="137"/>
      <c r="R2182" s="138" t="s">
        <v>610</v>
      </c>
      <c r="S2182" s="138">
        <v>320</v>
      </c>
      <c r="T2182" s="138">
        <v>320</v>
      </c>
      <c r="U2182" s="138">
        <v>100</v>
      </c>
      <c r="V2182" s="140">
        <v>0</v>
      </c>
      <c r="W2182" s="138" t="s">
        <v>670</v>
      </c>
      <c r="X2182" s="138"/>
      <c r="Y2182" s="138">
        <v>0</v>
      </c>
      <c r="Z2182" s="138">
        <v>0</v>
      </c>
      <c r="AA2182" s="137"/>
      <c r="AB2182" s="137"/>
      <c r="AC2182" s="137"/>
      <c r="AD2182" s="137"/>
      <c r="AE2182" s="137"/>
      <c r="AF2182" s="137" t="s">
        <v>606</v>
      </c>
      <c r="AG2182" s="137" t="s">
        <v>607</v>
      </c>
      <c r="AH2182" s="148">
        <v>46228</v>
      </c>
      <c r="AI2182" s="137">
        <v>0</v>
      </c>
      <c r="AJ2182" s="137"/>
      <c r="AK2182" s="137" t="s">
        <v>628</v>
      </c>
      <c r="AL2182" s="137"/>
    </row>
    <row r="2183" s="134" customFormat="1" ht="38.8" customHeight="1" spans="1:38">
      <c r="A2183" s="137" t="s">
        <v>29</v>
      </c>
      <c r="B2183" s="137" t="s">
        <v>23</v>
      </c>
      <c r="C2183" s="138" t="s">
        <v>448</v>
      </c>
      <c r="D2183" s="138" t="s">
        <v>58</v>
      </c>
      <c r="E2183" s="137" t="s">
        <v>587</v>
      </c>
      <c r="F2183" s="138" t="s">
        <v>433</v>
      </c>
      <c r="G2183" s="138" t="s">
        <v>667</v>
      </c>
      <c r="H2183" s="147">
        <v>46235.8545601852</v>
      </c>
      <c r="I2183" s="138" t="s">
        <v>668</v>
      </c>
      <c r="J2183" s="138" t="s">
        <v>669</v>
      </c>
      <c r="K2183" s="138" t="s">
        <v>601</v>
      </c>
      <c r="L2183" s="138" t="s">
        <v>591</v>
      </c>
      <c r="M2183" s="138" t="s">
        <v>603</v>
      </c>
      <c r="N2183" s="138" t="s">
        <v>769</v>
      </c>
      <c r="O2183" s="138">
        <v>0</v>
      </c>
      <c r="P2183" s="140">
        <v>0</v>
      </c>
      <c r="Q2183" s="137"/>
      <c r="R2183" s="138" t="s">
        <v>610</v>
      </c>
      <c r="S2183" s="138">
        <v>320</v>
      </c>
      <c r="T2183" s="138">
        <v>320</v>
      </c>
      <c r="U2183" s="138">
        <v>0</v>
      </c>
      <c r="V2183" s="140">
        <v>0</v>
      </c>
      <c r="W2183" s="138" t="s">
        <v>670</v>
      </c>
      <c r="X2183" s="138"/>
      <c r="Y2183" s="138">
        <v>0</v>
      </c>
      <c r="Z2183" s="138">
        <v>0</v>
      </c>
      <c r="AA2183" s="137"/>
      <c r="AB2183" s="137"/>
      <c r="AC2183" s="137"/>
      <c r="AD2183" s="137"/>
      <c r="AE2183" s="137"/>
      <c r="AF2183" s="137" t="s">
        <v>606</v>
      </c>
      <c r="AG2183" s="137" t="s">
        <v>607</v>
      </c>
      <c r="AH2183" s="148">
        <v>46228</v>
      </c>
      <c r="AI2183" s="137">
        <v>0</v>
      </c>
      <c r="AJ2183" s="137"/>
      <c r="AK2183" s="137" t="s">
        <v>628</v>
      </c>
      <c r="AL2183" s="137"/>
    </row>
    <row r="2184" s="134" customFormat="1" ht="38.8" customHeight="1" spans="1:38">
      <c r="A2184" s="137" t="s">
        <v>29</v>
      </c>
      <c r="B2184" s="137" t="s">
        <v>23</v>
      </c>
      <c r="C2184" s="138" t="s">
        <v>448</v>
      </c>
      <c r="D2184" s="138" t="s">
        <v>58</v>
      </c>
      <c r="E2184" s="137" t="s">
        <v>587</v>
      </c>
      <c r="F2184" s="138" t="s">
        <v>433</v>
      </c>
      <c r="G2184" s="138" t="s">
        <v>667</v>
      </c>
      <c r="H2184" s="147">
        <v>46236.4930555556</v>
      </c>
      <c r="I2184" s="138" t="s">
        <v>3367</v>
      </c>
      <c r="J2184" s="138" t="s">
        <v>3368</v>
      </c>
      <c r="K2184" s="138" t="s">
        <v>601</v>
      </c>
      <c r="L2184" s="138" t="s">
        <v>591</v>
      </c>
      <c r="M2184" s="138" t="s">
        <v>603</v>
      </c>
      <c r="N2184" s="138" t="s">
        <v>613</v>
      </c>
      <c r="O2184" s="138">
        <v>50</v>
      </c>
      <c r="P2184" s="140">
        <v>50</v>
      </c>
      <c r="Q2184" s="137"/>
      <c r="R2184" s="138" t="s">
        <v>610</v>
      </c>
      <c r="S2184" s="138">
        <v>170</v>
      </c>
      <c r="T2184" s="138">
        <v>170</v>
      </c>
      <c r="U2184" s="138">
        <v>50</v>
      </c>
      <c r="V2184" s="140">
        <v>0</v>
      </c>
      <c r="W2184" s="138"/>
      <c r="X2184" s="138"/>
      <c r="Y2184" s="138">
        <v>0</v>
      </c>
      <c r="Z2184" s="138">
        <v>0</v>
      </c>
      <c r="AA2184" s="137"/>
      <c r="AB2184" s="137"/>
      <c r="AC2184" s="137"/>
      <c r="AD2184" s="137"/>
      <c r="AE2184" s="137"/>
      <c r="AF2184" s="137" t="s">
        <v>606</v>
      </c>
      <c r="AG2184" s="137" t="s">
        <v>607</v>
      </c>
      <c r="AH2184" s="148">
        <v>46235</v>
      </c>
      <c r="AI2184" s="137">
        <v>0</v>
      </c>
      <c r="AJ2184" s="137"/>
      <c r="AK2184" s="137" t="s">
        <v>597</v>
      </c>
      <c r="AL2184" s="137"/>
    </row>
    <row r="2185" s="134" customFormat="1" ht="38.8" customHeight="1" spans="1:38">
      <c r="A2185" s="137" t="s">
        <v>29</v>
      </c>
      <c r="B2185" s="137" t="s">
        <v>23</v>
      </c>
      <c r="C2185" s="138" t="s">
        <v>448</v>
      </c>
      <c r="D2185" s="138" t="s">
        <v>58</v>
      </c>
      <c r="E2185" s="137" t="s">
        <v>587</v>
      </c>
      <c r="F2185" s="138" t="s">
        <v>433</v>
      </c>
      <c r="G2185" s="138" t="s">
        <v>667</v>
      </c>
      <c r="H2185" s="147">
        <v>46236.4930555556</v>
      </c>
      <c r="I2185" s="138" t="s">
        <v>3367</v>
      </c>
      <c r="J2185" s="138" t="s">
        <v>3368</v>
      </c>
      <c r="K2185" s="138" t="s">
        <v>601</v>
      </c>
      <c r="L2185" s="138" t="s">
        <v>591</v>
      </c>
      <c r="M2185" s="138" t="s">
        <v>603</v>
      </c>
      <c r="N2185" s="138" t="s">
        <v>743</v>
      </c>
      <c r="O2185" s="138">
        <v>120</v>
      </c>
      <c r="P2185" s="140">
        <v>120</v>
      </c>
      <c r="Q2185" s="137"/>
      <c r="R2185" s="138" t="s">
        <v>605</v>
      </c>
      <c r="S2185" s="138">
        <v>170</v>
      </c>
      <c r="T2185" s="138">
        <v>170</v>
      </c>
      <c r="U2185" s="138">
        <v>120</v>
      </c>
      <c r="V2185" s="140">
        <v>0</v>
      </c>
      <c r="W2185" s="138"/>
      <c r="X2185" s="138"/>
      <c r="Y2185" s="138">
        <v>0</v>
      </c>
      <c r="Z2185" s="138">
        <v>0</v>
      </c>
      <c r="AA2185" s="137"/>
      <c r="AB2185" s="137"/>
      <c r="AC2185" s="137"/>
      <c r="AD2185" s="137"/>
      <c r="AE2185" s="137"/>
      <c r="AF2185" s="137" t="s">
        <v>606</v>
      </c>
      <c r="AG2185" s="137" t="s">
        <v>607</v>
      </c>
      <c r="AH2185" s="148">
        <v>46235</v>
      </c>
      <c r="AI2185" s="137">
        <v>0</v>
      </c>
      <c r="AJ2185" s="137"/>
      <c r="AK2185" s="137" t="s">
        <v>597</v>
      </c>
      <c r="AL2185" s="137"/>
    </row>
    <row r="2186" s="134" customFormat="1" ht="38.8" customHeight="1" spans="1:38">
      <c r="A2186" s="137" t="s">
        <v>29</v>
      </c>
      <c r="B2186" s="137" t="s">
        <v>23</v>
      </c>
      <c r="C2186" s="138" t="s">
        <v>448</v>
      </c>
      <c r="D2186" s="138" t="s">
        <v>53</v>
      </c>
      <c r="E2186" s="137" t="s">
        <v>587</v>
      </c>
      <c r="F2186" s="138" t="s">
        <v>423</v>
      </c>
      <c r="G2186" s="138" t="s">
        <v>3328</v>
      </c>
      <c r="H2186" s="147">
        <v>46236.5270486111</v>
      </c>
      <c r="I2186" s="138"/>
      <c r="J2186" s="138" t="s">
        <v>3369</v>
      </c>
      <c r="K2186" s="138" t="s">
        <v>601</v>
      </c>
      <c r="L2186" s="138" t="s">
        <v>591</v>
      </c>
      <c r="M2186" s="138" t="s">
        <v>603</v>
      </c>
      <c r="N2186" s="138" t="s">
        <v>769</v>
      </c>
      <c r="O2186" s="138">
        <v>0</v>
      </c>
      <c r="P2186" s="140">
        <v>0</v>
      </c>
      <c r="Q2186" s="137"/>
      <c r="R2186" s="138" t="s">
        <v>610</v>
      </c>
      <c r="S2186" s="138">
        <v>0</v>
      </c>
      <c r="T2186" s="138">
        <v>0</v>
      </c>
      <c r="U2186" s="138">
        <v>0</v>
      </c>
      <c r="V2186" s="140">
        <v>0</v>
      </c>
      <c r="W2186" s="138"/>
      <c r="X2186" s="138"/>
      <c r="Y2186" s="138">
        <v>0</v>
      </c>
      <c r="Z2186" s="138">
        <v>0</v>
      </c>
      <c r="AA2186" s="137"/>
      <c r="AB2186" s="137"/>
      <c r="AC2186" s="137"/>
      <c r="AD2186" s="137"/>
      <c r="AE2186" s="137"/>
      <c r="AF2186" s="137"/>
      <c r="AG2186" s="137" t="s">
        <v>596</v>
      </c>
      <c r="AH2186" s="148">
        <v>46205</v>
      </c>
      <c r="AI2186" s="137">
        <v>0</v>
      </c>
      <c r="AJ2186" s="137"/>
      <c r="AK2186" s="137" t="s">
        <v>628</v>
      </c>
      <c r="AL2186" s="137"/>
    </row>
    <row r="2187" s="134" customFormat="1" ht="38.8" customHeight="1" spans="1:38">
      <c r="A2187" s="137" t="s">
        <v>29</v>
      </c>
      <c r="B2187" s="137" t="s">
        <v>23</v>
      </c>
      <c r="C2187" s="138" t="s">
        <v>448</v>
      </c>
      <c r="D2187" s="138" t="s">
        <v>48</v>
      </c>
      <c r="E2187" s="137" t="s">
        <v>625</v>
      </c>
      <c r="F2187" s="138" t="s">
        <v>415</v>
      </c>
      <c r="G2187" s="138" t="s">
        <v>626</v>
      </c>
      <c r="H2187" s="147">
        <v>46236.6665625</v>
      </c>
      <c r="I2187" s="138" t="s">
        <v>3370</v>
      </c>
      <c r="J2187" s="138" t="s">
        <v>3371</v>
      </c>
      <c r="K2187" s="138" t="s">
        <v>590</v>
      </c>
      <c r="L2187" s="138" t="s">
        <v>591</v>
      </c>
      <c r="M2187" s="138" t="s">
        <v>592</v>
      </c>
      <c r="N2187" s="138" t="s">
        <v>593</v>
      </c>
      <c r="O2187" s="138">
        <v>198</v>
      </c>
      <c r="P2187" s="140">
        <v>198</v>
      </c>
      <c r="Q2187" s="137" t="s">
        <v>2</v>
      </c>
      <c r="R2187" s="138" t="s">
        <v>594</v>
      </c>
      <c r="S2187" s="138">
        <v>198</v>
      </c>
      <c r="T2187" s="138">
        <v>198</v>
      </c>
      <c r="U2187" s="138">
        <v>198</v>
      </c>
      <c r="V2187" s="140">
        <v>0</v>
      </c>
      <c r="W2187" s="138"/>
      <c r="X2187" s="138"/>
      <c r="Y2187" s="138">
        <v>198</v>
      </c>
      <c r="Z2187" s="138">
        <v>198</v>
      </c>
      <c r="AA2187" s="137"/>
      <c r="AB2187" s="137"/>
      <c r="AC2187" s="137"/>
      <c r="AD2187" s="137"/>
      <c r="AE2187" s="137"/>
      <c r="AF2187" s="137" t="s">
        <v>651</v>
      </c>
      <c r="AG2187" s="137" t="s">
        <v>607</v>
      </c>
      <c r="AH2187" s="148">
        <v>42729</v>
      </c>
      <c r="AI2187" s="137">
        <v>0</v>
      </c>
      <c r="AJ2187" s="137"/>
      <c r="AK2187" s="137" t="s">
        <v>628</v>
      </c>
      <c r="AL2187" s="137"/>
    </row>
    <row r="2188" s="134" customFormat="1" ht="42.25" customHeight="1" spans="1:38">
      <c r="A2188" s="137" t="s">
        <v>29</v>
      </c>
      <c r="B2188" s="137" t="s">
        <v>23</v>
      </c>
      <c r="C2188" s="138" t="s">
        <v>448</v>
      </c>
      <c r="D2188" s="138" t="s">
        <v>52</v>
      </c>
      <c r="E2188" s="137" t="s">
        <v>587</v>
      </c>
      <c r="F2188" s="138" t="s">
        <v>422</v>
      </c>
      <c r="G2188" s="138" t="s">
        <v>3372</v>
      </c>
      <c r="H2188" s="147">
        <v>46236.8511226852</v>
      </c>
      <c r="I2188" s="138" t="s">
        <v>3373</v>
      </c>
      <c r="J2188" s="138" t="s">
        <v>3374</v>
      </c>
      <c r="K2188" s="138" t="s">
        <v>601</v>
      </c>
      <c r="L2188" s="138" t="s">
        <v>1199</v>
      </c>
      <c r="M2188" s="138" t="s">
        <v>603</v>
      </c>
      <c r="N2188" s="138" t="s">
        <v>652</v>
      </c>
      <c r="O2188" s="138">
        <v>30</v>
      </c>
      <c r="P2188" s="140">
        <v>30</v>
      </c>
      <c r="Q2188" s="137"/>
      <c r="R2188" s="138" t="s">
        <v>610</v>
      </c>
      <c r="S2188" s="138">
        <v>30</v>
      </c>
      <c r="T2188" s="138">
        <v>30</v>
      </c>
      <c r="U2188" s="138">
        <v>30</v>
      </c>
      <c r="V2188" s="140">
        <v>0</v>
      </c>
      <c r="W2188" s="138"/>
      <c r="X2188" s="138"/>
      <c r="Y2188" s="138">
        <v>0</v>
      </c>
      <c r="Z2188" s="138">
        <v>0</v>
      </c>
      <c r="AA2188" s="137"/>
      <c r="AB2188" s="137"/>
      <c r="AC2188" s="137"/>
      <c r="AD2188" s="137"/>
      <c r="AE2188" s="137"/>
      <c r="AF2188" s="137" t="s">
        <v>606</v>
      </c>
      <c r="AG2188" s="137" t="s">
        <v>607</v>
      </c>
      <c r="AH2188" s="148">
        <v>46175</v>
      </c>
      <c r="AI2188" s="137">
        <v>0</v>
      </c>
      <c r="AJ2188" s="137"/>
      <c r="AK2188" s="137" t="s">
        <v>1199</v>
      </c>
      <c r="AL2188" s="137"/>
    </row>
    <row r="2189" s="134" customFormat="1" ht="38.8" customHeight="1" spans="1:38">
      <c r="A2189" s="137" t="s">
        <v>29</v>
      </c>
      <c r="B2189" s="137" t="s">
        <v>23</v>
      </c>
      <c r="C2189" s="138" t="s">
        <v>448</v>
      </c>
      <c r="D2189" s="138" t="s">
        <v>50</v>
      </c>
      <c r="E2189" s="137" t="s">
        <v>587</v>
      </c>
      <c r="F2189" s="138" t="s">
        <v>420</v>
      </c>
      <c r="G2189" s="138" t="s">
        <v>3333</v>
      </c>
      <c r="H2189" s="147">
        <v>46237.4176967593</v>
      </c>
      <c r="I2189" s="138" t="s">
        <v>3375</v>
      </c>
      <c r="J2189" s="138" t="s">
        <v>3376</v>
      </c>
      <c r="K2189" s="138" t="s">
        <v>601</v>
      </c>
      <c r="L2189" s="138" t="s">
        <v>591</v>
      </c>
      <c r="M2189" s="138" t="s">
        <v>592</v>
      </c>
      <c r="N2189" s="138" t="s">
        <v>613</v>
      </c>
      <c r="O2189" s="138">
        <v>50</v>
      </c>
      <c r="P2189" s="140">
        <v>50</v>
      </c>
      <c r="Q2189" s="137"/>
      <c r="R2189" s="138" t="s">
        <v>610</v>
      </c>
      <c r="S2189" s="138">
        <v>100</v>
      </c>
      <c r="T2189" s="138">
        <v>100</v>
      </c>
      <c r="U2189" s="138">
        <v>50</v>
      </c>
      <c r="V2189" s="140">
        <v>0</v>
      </c>
      <c r="W2189" s="138"/>
      <c r="X2189" s="138"/>
      <c r="Y2189" s="138">
        <v>0</v>
      </c>
      <c r="Z2189" s="138">
        <v>0</v>
      </c>
      <c r="AA2189" s="137"/>
      <c r="AB2189" s="137"/>
      <c r="AC2189" s="137"/>
      <c r="AD2189" s="137"/>
      <c r="AE2189" s="137"/>
      <c r="AF2189" s="137" t="s">
        <v>606</v>
      </c>
      <c r="AG2189" s="137" t="s">
        <v>607</v>
      </c>
      <c r="AH2189" s="137"/>
      <c r="AI2189" s="137">
        <v>0</v>
      </c>
      <c r="AJ2189" s="137"/>
      <c r="AK2189" s="137" t="s">
        <v>597</v>
      </c>
      <c r="AL2189" s="137"/>
    </row>
    <row r="2190" s="134" customFormat="1" ht="38.8" customHeight="1" spans="1:38">
      <c r="A2190" s="137" t="s">
        <v>29</v>
      </c>
      <c r="B2190" s="137" t="s">
        <v>23</v>
      </c>
      <c r="C2190" s="138" t="s">
        <v>448</v>
      </c>
      <c r="D2190" s="138" t="s">
        <v>50</v>
      </c>
      <c r="E2190" s="137" t="s">
        <v>587</v>
      </c>
      <c r="F2190" s="138" t="s">
        <v>420</v>
      </c>
      <c r="G2190" s="138" t="s">
        <v>3333</v>
      </c>
      <c r="H2190" s="147">
        <v>46237.4176967593</v>
      </c>
      <c r="I2190" s="138" t="s">
        <v>3375</v>
      </c>
      <c r="J2190" s="138" t="s">
        <v>3376</v>
      </c>
      <c r="K2190" s="138" t="s">
        <v>601</v>
      </c>
      <c r="L2190" s="138" t="s">
        <v>591</v>
      </c>
      <c r="M2190" s="138" t="s">
        <v>592</v>
      </c>
      <c r="N2190" s="138" t="s">
        <v>784</v>
      </c>
      <c r="O2190" s="138">
        <v>50</v>
      </c>
      <c r="P2190" s="140">
        <v>50</v>
      </c>
      <c r="Q2190" s="137"/>
      <c r="R2190" s="138" t="s">
        <v>610</v>
      </c>
      <c r="S2190" s="138">
        <v>100</v>
      </c>
      <c r="T2190" s="138">
        <v>100</v>
      </c>
      <c r="U2190" s="138">
        <v>50</v>
      </c>
      <c r="V2190" s="140">
        <v>0</v>
      </c>
      <c r="W2190" s="138"/>
      <c r="X2190" s="138"/>
      <c r="Y2190" s="138">
        <v>0</v>
      </c>
      <c r="Z2190" s="138">
        <v>0</v>
      </c>
      <c r="AA2190" s="137"/>
      <c r="AB2190" s="137"/>
      <c r="AC2190" s="137"/>
      <c r="AD2190" s="137"/>
      <c r="AE2190" s="137"/>
      <c r="AF2190" s="137" t="s">
        <v>606</v>
      </c>
      <c r="AG2190" s="137" t="s">
        <v>607</v>
      </c>
      <c r="AH2190" s="137"/>
      <c r="AI2190" s="137">
        <v>0</v>
      </c>
      <c r="AJ2190" s="137"/>
      <c r="AK2190" s="137" t="s">
        <v>597</v>
      </c>
      <c r="AL2190" s="137"/>
    </row>
    <row r="2191" s="134" customFormat="1" ht="38.8" customHeight="1" spans="1:38">
      <c r="A2191" s="137" t="s">
        <v>29</v>
      </c>
      <c r="B2191" s="137" t="s">
        <v>23</v>
      </c>
      <c r="C2191" s="138" t="s">
        <v>448</v>
      </c>
      <c r="D2191" s="138" t="s">
        <v>48</v>
      </c>
      <c r="E2191" s="137" t="s">
        <v>625</v>
      </c>
      <c r="F2191" s="138" t="s">
        <v>417</v>
      </c>
      <c r="G2191" s="138" t="s">
        <v>3321</v>
      </c>
      <c r="H2191" s="147">
        <v>46237.4562152778</v>
      </c>
      <c r="I2191" s="138"/>
      <c r="J2191" s="138" t="s">
        <v>3377</v>
      </c>
      <c r="K2191" s="138" t="s">
        <v>601</v>
      </c>
      <c r="L2191" s="138" t="s">
        <v>591</v>
      </c>
      <c r="M2191" s="138" t="s">
        <v>603</v>
      </c>
      <c r="N2191" s="138" t="s">
        <v>769</v>
      </c>
      <c r="O2191" s="138">
        <v>0</v>
      </c>
      <c r="P2191" s="140">
        <v>0</v>
      </c>
      <c r="Q2191" s="137"/>
      <c r="R2191" s="138" t="s">
        <v>610</v>
      </c>
      <c r="S2191" s="138">
        <v>0</v>
      </c>
      <c r="T2191" s="138">
        <v>0</v>
      </c>
      <c r="U2191" s="138">
        <v>0</v>
      </c>
      <c r="V2191" s="140">
        <v>0</v>
      </c>
      <c r="W2191" s="138"/>
      <c r="X2191" s="138"/>
      <c r="Y2191" s="138">
        <v>0</v>
      </c>
      <c r="Z2191" s="138">
        <v>0</v>
      </c>
      <c r="AA2191" s="137"/>
      <c r="AB2191" s="137"/>
      <c r="AC2191" s="137"/>
      <c r="AD2191" s="137"/>
      <c r="AE2191" s="137"/>
      <c r="AF2191" s="137"/>
      <c r="AG2191" s="137" t="s">
        <v>596</v>
      </c>
      <c r="AH2191" s="148">
        <v>46235</v>
      </c>
      <c r="AI2191" s="137">
        <v>0</v>
      </c>
      <c r="AJ2191" s="137"/>
      <c r="AK2191" s="137" t="s">
        <v>597</v>
      </c>
      <c r="AL2191" s="137"/>
    </row>
    <row r="2192" s="134" customFormat="1" ht="38.8" customHeight="1" spans="1:38">
      <c r="A2192" s="137" t="s">
        <v>29</v>
      </c>
      <c r="B2192" s="137" t="s">
        <v>23</v>
      </c>
      <c r="C2192" s="138" t="s">
        <v>448</v>
      </c>
      <c r="D2192" s="138" t="s">
        <v>52</v>
      </c>
      <c r="E2192" s="137" t="s">
        <v>587</v>
      </c>
      <c r="F2192" s="138" t="s">
        <v>422</v>
      </c>
      <c r="G2192" s="138" t="s">
        <v>3372</v>
      </c>
      <c r="H2192" s="147">
        <v>46237.5417592593</v>
      </c>
      <c r="I2192" s="138" t="s">
        <v>3378</v>
      </c>
      <c r="J2192" s="138" t="s">
        <v>3379</v>
      </c>
      <c r="K2192" s="138" t="s">
        <v>590</v>
      </c>
      <c r="L2192" s="138" t="s">
        <v>818</v>
      </c>
      <c r="M2192" s="138" t="s">
        <v>592</v>
      </c>
      <c r="N2192" s="138" t="s">
        <v>776</v>
      </c>
      <c r="O2192" s="138">
        <v>30</v>
      </c>
      <c r="P2192" s="140">
        <v>30</v>
      </c>
      <c r="Q2192" s="137"/>
      <c r="R2192" s="138" t="s">
        <v>666</v>
      </c>
      <c r="S2192" s="138">
        <v>80</v>
      </c>
      <c r="T2192" s="138">
        <v>80</v>
      </c>
      <c r="U2192" s="138">
        <v>30</v>
      </c>
      <c r="V2192" s="140">
        <v>0</v>
      </c>
      <c r="W2192" s="138"/>
      <c r="X2192" s="138"/>
      <c r="Y2192" s="138">
        <v>0</v>
      </c>
      <c r="Z2192" s="138">
        <v>0</v>
      </c>
      <c r="AA2192" s="137"/>
      <c r="AB2192" s="137"/>
      <c r="AC2192" s="137"/>
      <c r="AD2192" s="137"/>
      <c r="AE2192" s="137"/>
      <c r="AF2192" s="137" t="s">
        <v>606</v>
      </c>
      <c r="AG2192" s="137" t="s">
        <v>607</v>
      </c>
      <c r="AH2192" s="148">
        <v>41611</v>
      </c>
      <c r="AI2192" s="137">
        <v>0</v>
      </c>
      <c r="AJ2192" s="137"/>
      <c r="AK2192" s="137" t="s">
        <v>818</v>
      </c>
      <c r="AL2192" s="137"/>
    </row>
    <row r="2193" s="134" customFormat="1" ht="38.8" customHeight="1" spans="1:38">
      <c r="A2193" s="137" t="s">
        <v>29</v>
      </c>
      <c r="B2193" s="137" t="s">
        <v>23</v>
      </c>
      <c r="C2193" s="138" t="s">
        <v>448</v>
      </c>
      <c r="D2193" s="138" t="s">
        <v>48</v>
      </c>
      <c r="E2193" s="137" t="s">
        <v>625</v>
      </c>
      <c r="F2193" s="138" t="s">
        <v>417</v>
      </c>
      <c r="G2193" s="138" t="s">
        <v>3321</v>
      </c>
      <c r="H2193" s="147">
        <v>46237.6713310185</v>
      </c>
      <c r="I2193" s="138" t="s">
        <v>3380</v>
      </c>
      <c r="J2193" s="138" t="s">
        <v>3381</v>
      </c>
      <c r="K2193" s="138" t="s">
        <v>590</v>
      </c>
      <c r="L2193" s="138" t="s">
        <v>818</v>
      </c>
      <c r="M2193" s="138" t="s">
        <v>592</v>
      </c>
      <c r="N2193" s="138" t="s">
        <v>776</v>
      </c>
      <c r="O2193" s="138">
        <v>30</v>
      </c>
      <c r="P2193" s="140">
        <v>30</v>
      </c>
      <c r="Q2193" s="137"/>
      <c r="R2193" s="138" t="s">
        <v>666</v>
      </c>
      <c r="S2193" s="138">
        <v>80</v>
      </c>
      <c r="T2193" s="138">
        <v>80</v>
      </c>
      <c r="U2193" s="138">
        <v>30</v>
      </c>
      <c r="V2193" s="140">
        <v>0</v>
      </c>
      <c r="W2193" s="138"/>
      <c r="X2193" s="138"/>
      <c r="Y2193" s="138">
        <v>30</v>
      </c>
      <c r="Z2193" s="138">
        <v>30</v>
      </c>
      <c r="AA2193" s="137"/>
      <c r="AB2193" s="137"/>
      <c r="AC2193" s="137"/>
      <c r="AD2193" s="137"/>
      <c r="AE2193" s="137"/>
      <c r="AF2193" s="137" t="s">
        <v>651</v>
      </c>
      <c r="AG2193" s="137" t="s">
        <v>607</v>
      </c>
      <c r="AH2193" s="148">
        <v>40934</v>
      </c>
      <c r="AI2193" s="137">
        <v>0</v>
      </c>
      <c r="AJ2193" s="137"/>
      <c r="AK2193" s="137" t="s">
        <v>818</v>
      </c>
      <c r="AL2193" s="137"/>
    </row>
    <row r="2194" s="134" customFormat="1" ht="38.8" customHeight="1" spans="1:38">
      <c r="A2194" s="137" t="s">
        <v>29</v>
      </c>
      <c r="B2194" s="137" t="s">
        <v>23</v>
      </c>
      <c r="C2194" s="138" t="s">
        <v>448</v>
      </c>
      <c r="D2194" s="138" t="s">
        <v>55</v>
      </c>
      <c r="E2194" s="137" t="s">
        <v>587</v>
      </c>
      <c r="F2194" s="138" t="s">
        <v>427</v>
      </c>
      <c r="G2194" s="138" t="s">
        <v>629</v>
      </c>
      <c r="H2194" s="147">
        <v>46237.6787268519</v>
      </c>
      <c r="I2194" s="138" t="s">
        <v>3382</v>
      </c>
      <c r="J2194" s="138" t="s">
        <v>3383</v>
      </c>
      <c r="K2194" s="138" t="s">
        <v>601</v>
      </c>
      <c r="L2194" s="138" t="s">
        <v>591</v>
      </c>
      <c r="M2194" s="138" t="s">
        <v>603</v>
      </c>
      <c r="N2194" s="138" t="s">
        <v>613</v>
      </c>
      <c r="O2194" s="138">
        <v>50</v>
      </c>
      <c r="P2194" s="140">
        <v>50</v>
      </c>
      <c r="Q2194" s="137"/>
      <c r="R2194" s="138" t="s">
        <v>610</v>
      </c>
      <c r="S2194" s="138">
        <v>50</v>
      </c>
      <c r="T2194" s="138">
        <v>50</v>
      </c>
      <c r="U2194" s="138">
        <v>50</v>
      </c>
      <c r="V2194" s="140">
        <v>0</v>
      </c>
      <c r="W2194" s="138"/>
      <c r="X2194" s="138"/>
      <c r="Y2194" s="138">
        <v>0</v>
      </c>
      <c r="Z2194" s="138">
        <v>0</v>
      </c>
      <c r="AA2194" s="137"/>
      <c r="AB2194" s="137"/>
      <c r="AC2194" s="137"/>
      <c r="AD2194" s="137"/>
      <c r="AE2194" s="137"/>
      <c r="AF2194" s="137" t="s">
        <v>606</v>
      </c>
      <c r="AG2194" s="137" t="s">
        <v>607</v>
      </c>
      <c r="AH2194" s="148">
        <v>46236</v>
      </c>
      <c r="AI2194" s="137">
        <v>0</v>
      </c>
      <c r="AJ2194" s="137"/>
      <c r="AK2194" s="137" t="s">
        <v>771</v>
      </c>
      <c r="AL2194" s="137"/>
    </row>
    <row r="2195" s="134" customFormat="1" ht="38.8" customHeight="1" spans="1:38">
      <c r="A2195" s="137" t="s">
        <v>29</v>
      </c>
      <c r="B2195" s="137" t="s">
        <v>23</v>
      </c>
      <c r="C2195" s="138" t="s">
        <v>448</v>
      </c>
      <c r="D2195" s="138" t="s">
        <v>49</v>
      </c>
      <c r="E2195" s="137" t="s">
        <v>587</v>
      </c>
      <c r="F2195" s="138" t="s">
        <v>419</v>
      </c>
      <c r="G2195" s="138" t="s">
        <v>3323</v>
      </c>
      <c r="H2195" s="147">
        <v>46237.7203356481</v>
      </c>
      <c r="I2195" s="138" t="s">
        <v>3384</v>
      </c>
      <c r="J2195" s="138" t="s">
        <v>3385</v>
      </c>
      <c r="K2195" s="138" t="s">
        <v>590</v>
      </c>
      <c r="L2195" s="138" t="s">
        <v>591</v>
      </c>
      <c r="M2195" s="138" t="s">
        <v>592</v>
      </c>
      <c r="N2195" s="138" t="s">
        <v>776</v>
      </c>
      <c r="O2195" s="138">
        <v>30</v>
      </c>
      <c r="P2195" s="140">
        <v>30</v>
      </c>
      <c r="Q2195" s="137"/>
      <c r="R2195" s="138" t="s">
        <v>666</v>
      </c>
      <c r="S2195" s="138">
        <v>80</v>
      </c>
      <c r="T2195" s="138">
        <v>80</v>
      </c>
      <c r="U2195" s="138">
        <v>30</v>
      </c>
      <c r="V2195" s="140">
        <v>0</v>
      </c>
      <c r="W2195" s="138"/>
      <c r="X2195" s="138"/>
      <c r="Y2195" s="138">
        <v>0</v>
      </c>
      <c r="Z2195" s="138">
        <v>0</v>
      </c>
      <c r="AA2195" s="137"/>
      <c r="AB2195" s="137"/>
      <c r="AC2195" s="137"/>
      <c r="AD2195" s="137"/>
      <c r="AE2195" s="137"/>
      <c r="AF2195" s="137" t="s">
        <v>606</v>
      </c>
      <c r="AG2195" s="137" t="s">
        <v>607</v>
      </c>
      <c r="AH2195" s="148">
        <v>44046</v>
      </c>
      <c r="AI2195" s="137">
        <v>0</v>
      </c>
      <c r="AJ2195" s="137"/>
      <c r="AK2195" s="137" t="s">
        <v>597</v>
      </c>
      <c r="AL2195" s="137"/>
    </row>
    <row r="2196" s="134" customFormat="1" ht="38.8" customHeight="1" spans="1:38">
      <c r="A2196" s="137" t="s">
        <v>29</v>
      </c>
      <c r="B2196" s="137" t="s">
        <v>23</v>
      </c>
      <c r="C2196" s="138" t="s">
        <v>448</v>
      </c>
      <c r="D2196" s="138" t="s">
        <v>49</v>
      </c>
      <c r="E2196" s="137" t="s">
        <v>587</v>
      </c>
      <c r="F2196" s="138" t="s">
        <v>419</v>
      </c>
      <c r="G2196" s="138" t="s">
        <v>3323</v>
      </c>
      <c r="H2196" s="147">
        <v>46237.7570138889</v>
      </c>
      <c r="I2196" s="138" t="s">
        <v>3386</v>
      </c>
      <c r="J2196" s="138" t="s">
        <v>3387</v>
      </c>
      <c r="K2196" s="138" t="s">
        <v>590</v>
      </c>
      <c r="L2196" s="138" t="s">
        <v>621</v>
      </c>
      <c r="M2196" s="138" t="s">
        <v>592</v>
      </c>
      <c r="N2196" s="138" t="s">
        <v>776</v>
      </c>
      <c r="O2196" s="138">
        <v>30</v>
      </c>
      <c r="P2196" s="140">
        <v>30</v>
      </c>
      <c r="Q2196" s="137"/>
      <c r="R2196" s="138" t="s">
        <v>666</v>
      </c>
      <c r="S2196" s="138">
        <v>80</v>
      </c>
      <c r="T2196" s="138">
        <v>80</v>
      </c>
      <c r="U2196" s="138">
        <v>30</v>
      </c>
      <c r="V2196" s="140">
        <v>0</v>
      </c>
      <c r="W2196" s="138"/>
      <c r="X2196" s="138"/>
      <c r="Y2196" s="138">
        <v>0</v>
      </c>
      <c r="Z2196" s="138">
        <v>0</v>
      </c>
      <c r="AA2196" s="137"/>
      <c r="AB2196" s="137"/>
      <c r="AC2196" s="137"/>
      <c r="AD2196" s="137"/>
      <c r="AE2196" s="137"/>
      <c r="AF2196" s="137" t="s">
        <v>606</v>
      </c>
      <c r="AG2196" s="137" t="s">
        <v>607</v>
      </c>
      <c r="AH2196" s="148">
        <v>43544</v>
      </c>
      <c r="AI2196" s="137">
        <v>0</v>
      </c>
      <c r="AJ2196" s="137"/>
      <c r="AK2196" s="137" t="s">
        <v>621</v>
      </c>
      <c r="AL2196" s="137"/>
    </row>
    <row r="2197" s="134" customFormat="1" ht="38.8" customHeight="1" spans="1:38">
      <c r="A2197" s="137" t="s">
        <v>29</v>
      </c>
      <c r="B2197" s="137" t="s">
        <v>23</v>
      </c>
      <c r="C2197" s="138" t="s">
        <v>448</v>
      </c>
      <c r="D2197" s="138" t="s">
        <v>48</v>
      </c>
      <c r="E2197" s="137" t="s">
        <v>625</v>
      </c>
      <c r="F2197" s="138" t="s">
        <v>417</v>
      </c>
      <c r="G2197" s="138" t="s">
        <v>3321</v>
      </c>
      <c r="H2197" s="147">
        <v>46238.3476851852</v>
      </c>
      <c r="I2197" s="138"/>
      <c r="J2197" s="138" t="s">
        <v>3388</v>
      </c>
      <c r="K2197" s="138" t="s">
        <v>601</v>
      </c>
      <c r="L2197" s="138" t="s">
        <v>591</v>
      </c>
      <c r="M2197" s="138" t="s">
        <v>603</v>
      </c>
      <c r="N2197" s="138" t="s">
        <v>769</v>
      </c>
      <c r="O2197" s="138">
        <v>0</v>
      </c>
      <c r="P2197" s="140">
        <v>0</v>
      </c>
      <c r="Q2197" s="137"/>
      <c r="R2197" s="138" t="s">
        <v>610</v>
      </c>
      <c r="S2197" s="138">
        <v>0</v>
      </c>
      <c r="T2197" s="138">
        <v>0</v>
      </c>
      <c r="U2197" s="138">
        <v>0</v>
      </c>
      <c r="V2197" s="140">
        <v>0</v>
      </c>
      <c r="W2197" s="138"/>
      <c r="X2197" s="138"/>
      <c r="Y2197" s="138">
        <v>0</v>
      </c>
      <c r="Z2197" s="138">
        <v>0</v>
      </c>
      <c r="AA2197" s="137"/>
      <c r="AB2197" s="137"/>
      <c r="AC2197" s="137"/>
      <c r="AD2197" s="137"/>
      <c r="AE2197" s="137"/>
      <c r="AF2197" s="137"/>
      <c r="AG2197" s="137" t="s">
        <v>596</v>
      </c>
      <c r="AH2197" s="148">
        <v>46237</v>
      </c>
      <c r="AI2197" s="137">
        <v>0</v>
      </c>
      <c r="AJ2197" s="137"/>
      <c r="AK2197" s="137" t="s">
        <v>628</v>
      </c>
      <c r="AL2197" s="137"/>
    </row>
    <row r="2198" s="134" customFormat="1" ht="38.8" customHeight="1" spans="1:38">
      <c r="A2198" s="137" t="s">
        <v>29</v>
      </c>
      <c r="B2198" s="137" t="s">
        <v>23</v>
      </c>
      <c r="C2198" s="138" t="s">
        <v>448</v>
      </c>
      <c r="D2198" s="138" t="s">
        <v>50</v>
      </c>
      <c r="E2198" s="137" t="s">
        <v>587</v>
      </c>
      <c r="F2198" s="138" t="s">
        <v>420</v>
      </c>
      <c r="G2198" s="138" t="s">
        <v>3333</v>
      </c>
      <c r="H2198" s="147">
        <v>46238.484537037</v>
      </c>
      <c r="I2198" s="138"/>
      <c r="J2198" s="138" t="s">
        <v>3389</v>
      </c>
      <c r="K2198" s="138" t="s">
        <v>601</v>
      </c>
      <c r="L2198" s="138" t="s">
        <v>591</v>
      </c>
      <c r="M2198" s="138" t="s">
        <v>603</v>
      </c>
      <c r="N2198" s="138" t="s">
        <v>769</v>
      </c>
      <c r="O2198" s="138">
        <v>0</v>
      </c>
      <c r="P2198" s="140">
        <v>0</v>
      </c>
      <c r="Q2198" s="137"/>
      <c r="R2198" s="138" t="s">
        <v>610</v>
      </c>
      <c r="S2198" s="138">
        <v>0</v>
      </c>
      <c r="T2198" s="138">
        <v>0</v>
      </c>
      <c r="U2198" s="138">
        <v>0</v>
      </c>
      <c r="V2198" s="140">
        <v>0</v>
      </c>
      <c r="W2198" s="138"/>
      <c r="X2198" s="138"/>
      <c r="Y2198" s="138">
        <v>0</v>
      </c>
      <c r="Z2198" s="138">
        <v>0</v>
      </c>
      <c r="AA2198" s="137"/>
      <c r="AB2198" s="137"/>
      <c r="AC2198" s="137"/>
      <c r="AD2198" s="137"/>
      <c r="AE2198" s="137"/>
      <c r="AF2198" s="137"/>
      <c r="AG2198" s="137" t="s">
        <v>596</v>
      </c>
      <c r="AH2198" s="148">
        <v>46235</v>
      </c>
      <c r="AI2198" s="137">
        <v>0</v>
      </c>
      <c r="AJ2198" s="137"/>
      <c r="AK2198" s="137" t="s">
        <v>628</v>
      </c>
      <c r="AL2198" s="137"/>
    </row>
    <row r="2199" s="134" customFormat="1" ht="38.8" customHeight="1" spans="1:38">
      <c r="A2199" s="137" t="s">
        <v>29</v>
      </c>
      <c r="B2199" s="137" t="s">
        <v>23</v>
      </c>
      <c r="C2199" s="138" t="s">
        <v>448</v>
      </c>
      <c r="D2199" s="138" t="s">
        <v>49</v>
      </c>
      <c r="E2199" s="137" t="s">
        <v>587</v>
      </c>
      <c r="F2199" s="138" t="s">
        <v>419</v>
      </c>
      <c r="G2199" s="138" t="s">
        <v>3323</v>
      </c>
      <c r="H2199" s="147">
        <v>46238.5878472222</v>
      </c>
      <c r="I2199" s="138" t="s">
        <v>3390</v>
      </c>
      <c r="J2199" s="138" t="s">
        <v>3391</v>
      </c>
      <c r="K2199" s="138" t="s">
        <v>590</v>
      </c>
      <c r="L2199" s="138" t="s">
        <v>591</v>
      </c>
      <c r="M2199" s="138" t="s">
        <v>603</v>
      </c>
      <c r="N2199" s="138" t="s">
        <v>776</v>
      </c>
      <c r="O2199" s="138">
        <v>30</v>
      </c>
      <c r="P2199" s="140">
        <v>30</v>
      </c>
      <c r="Q2199" s="137"/>
      <c r="R2199" s="138" t="s">
        <v>666</v>
      </c>
      <c r="S2199" s="138">
        <v>30</v>
      </c>
      <c r="T2199" s="138">
        <v>30</v>
      </c>
      <c r="U2199" s="138">
        <v>30</v>
      </c>
      <c r="V2199" s="140">
        <v>0</v>
      </c>
      <c r="W2199" s="138"/>
      <c r="X2199" s="138"/>
      <c r="Y2199" s="138">
        <v>0</v>
      </c>
      <c r="Z2199" s="138">
        <v>0</v>
      </c>
      <c r="AA2199" s="137"/>
      <c r="AB2199" s="137"/>
      <c r="AC2199" s="137"/>
      <c r="AD2199" s="137"/>
      <c r="AE2199" s="137"/>
      <c r="AF2199" s="137" t="s">
        <v>606</v>
      </c>
      <c r="AG2199" s="137" t="s">
        <v>607</v>
      </c>
      <c r="AH2199" s="148">
        <v>46219</v>
      </c>
      <c r="AI2199" s="137">
        <v>0</v>
      </c>
      <c r="AJ2199" s="137"/>
      <c r="AK2199" s="137" t="s">
        <v>628</v>
      </c>
      <c r="AL2199" s="137"/>
    </row>
    <row r="2200" s="134" customFormat="1" ht="38.8" customHeight="1" spans="1:38">
      <c r="A2200" s="137" t="s">
        <v>29</v>
      </c>
      <c r="B2200" s="137" t="s">
        <v>23</v>
      </c>
      <c r="C2200" s="138" t="s">
        <v>448</v>
      </c>
      <c r="D2200" s="138" t="s">
        <v>49</v>
      </c>
      <c r="E2200" s="137" t="s">
        <v>587</v>
      </c>
      <c r="F2200" s="138" t="s">
        <v>419</v>
      </c>
      <c r="G2200" s="138" t="s">
        <v>3323</v>
      </c>
      <c r="H2200" s="147">
        <v>46238.6886226852</v>
      </c>
      <c r="I2200" s="138" t="s">
        <v>3392</v>
      </c>
      <c r="J2200" s="138" t="s">
        <v>3393</v>
      </c>
      <c r="K2200" s="138" t="s">
        <v>590</v>
      </c>
      <c r="L2200" s="138" t="s">
        <v>818</v>
      </c>
      <c r="M2200" s="138" t="s">
        <v>592</v>
      </c>
      <c r="N2200" s="138" t="s">
        <v>776</v>
      </c>
      <c r="O2200" s="138">
        <v>30</v>
      </c>
      <c r="P2200" s="140">
        <v>30</v>
      </c>
      <c r="Q2200" s="137"/>
      <c r="R2200" s="138" t="s">
        <v>666</v>
      </c>
      <c r="S2200" s="138">
        <v>80</v>
      </c>
      <c r="T2200" s="138">
        <v>80</v>
      </c>
      <c r="U2200" s="138">
        <v>30</v>
      </c>
      <c r="V2200" s="140">
        <v>0</v>
      </c>
      <c r="W2200" s="138"/>
      <c r="X2200" s="138"/>
      <c r="Y2200" s="138">
        <v>0</v>
      </c>
      <c r="Z2200" s="138">
        <v>0</v>
      </c>
      <c r="AA2200" s="137"/>
      <c r="AB2200" s="137"/>
      <c r="AC2200" s="137"/>
      <c r="AD2200" s="137"/>
      <c r="AE2200" s="137"/>
      <c r="AF2200" s="137" t="s">
        <v>606</v>
      </c>
      <c r="AG2200" s="137" t="s">
        <v>607</v>
      </c>
      <c r="AH2200" s="148">
        <v>42708</v>
      </c>
      <c r="AI2200" s="137">
        <v>0</v>
      </c>
      <c r="AJ2200" s="137"/>
      <c r="AK2200" s="137" t="s">
        <v>818</v>
      </c>
      <c r="AL2200" s="137"/>
    </row>
    <row r="2201" s="134" customFormat="1" ht="38.8" customHeight="1" spans="1:38">
      <c r="A2201" s="137" t="s">
        <v>29</v>
      </c>
      <c r="B2201" s="137" t="s">
        <v>23</v>
      </c>
      <c r="C2201" s="138" t="s">
        <v>448</v>
      </c>
      <c r="D2201" s="138" t="s">
        <v>55</v>
      </c>
      <c r="E2201" s="137" t="s">
        <v>587</v>
      </c>
      <c r="F2201" s="138" t="s">
        <v>429</v>
      </c>
      <c r="G2201" s="138" t="s">
        <v>3338</v>
      </c>
      <c r="H2201" s="147">
        <v>46238.6887615741</v>
      </c>
      <c r="I2201" s="138" t="s">
        <v>3394</v>
      </c>
      <c r="J2201" s="138" t="s">
        <v>3395</v>
      </c>
      <c r="K2201" s="138" t="s">
        <v>601</v>
      </c>
      <c r="L2201" s="138" t="s">
        <v>602</v>
      </c>
      <c r="M2201" s="138" t="s">
        <v>603</v>
      </c>
      <c r="N2201" s="138" t="s">
        <v>608</v>
      </c>
      <c r="O2201" s="138">
        <v>90</v>
      </c>
      <c r="P2201" s="140">
        <v>90</v>
      </c>
      <c r="Q2201" s="137"/>
      <c r="R2201" s="138" t="s">
        <v>605</v>
      </c>
      <c r="S2201" s="138">
        <v>120</v>
      </c>
      <c r="T2201" s="138">
        <v>120</v>
      </c>
      <c r="U2201" s="138">
        <v>90</v>
      </c>
      <c r="V2201" s="140">
        <v>0</v>
      </c>
      <c r="W2201" s="138"/>
      <c r="X2201" s="138"/>
      <c r="Y2201" s="138">
        <v>0</v>
      </c>
      <c r="Z2201" s="138">
        <v>0</v>
      </c>
      <c r="AA2201" s="137"/>
      <c r="AB2201" s="137"/>
      <c r="AC2201" s="137"/>
      <c r="AD2201" s="137"/>
      <c r="AE2201" s="137"/>
      <c r="AF2201" s="137" t="s">
        <v>606</v>
      </c>
      <c r="AG2201" s="137" t="s">
        <v>607</v>
      </c>
      <c r="AH2201" s="148">
        <v>46235</v>
      </c>
      <c r="AI2201" s="137">
        <v>0</v>
      </c>
      <c r="AJ2201" s="137"/>
      <c r="AK2201" s="137" t="s">
        <v>602</v>
      </c>
      <c r="AL2201" s="137"/>
    </row>
    <row r="2202" s="134" customFormat="1" ht="38.8" customHeight="1" spans="1:38">
      <c r="A2202" s="137" t="s">
        <v>29</v>
      </c>
      <c r="B2202" s="137" t="s">
        <v>23</v>
      </c>
      <c r="C2202" s="138" t="s">
        <v>448</v>
      </c>
      <c r="D2202" s="138" t="s">
        <v>55</v>
      </c>
      <c r="E2202" s="137" t="s">
        <v>587</v>
      </c>
      <c r="F2202" s="138" t="s">
        <v>429</v>
      </c>
      <c r="G2202" s="138" t="s">
        <v>3338</v>
      </c>
      <c r="H2202" s="147">
        <v>46238.6887615741</v>
      </c>
      <c r="I2202" s="138" t="s">
        <v>3394</v>
      </c>
      <c r="J2202" s="138" t="s">
        <v>3395</v>
      </c>
      <c r="K2202" s="138" t="s">
        <v>601</v>
      </c>
      <c r="L2202" s="138" t="s">
        <v>602</v>
      </c>
      <c r="M2202" s="138" t="s">
        <v>603</v>
      </c>
      <c r="N2202" s="138" t="s">
        <v>609</v>
      </c>
      <c r="O2202" s="138">
        <v>30</v>
      </c>
      <c r="P2202" s="140">
        <v>30</v>
      </c>
      <c r="Q2202" s="137"/>
      <c r="R2202" s="138" t="s">
        <v>610</v>
      </c>
      <c r="S2202" s="138">
        <v>120</v>
      </c>
      <c r="T2202" s="138">
        <v>120</v>
      </c>
      <c r="U2202" s="138">
        <v>30</v>
      </c>
      <c r="V2202" s="140">
        <v>0</v>
      </c>
      <c r="W2202" s="138"/>
      <c r="X2202" s="138"/>
      <c r="Y2202" s="138">
        <v>0</v>
      </c>
      <c r="Z2202" s="138">
        <v>0</v>
      </c>
      <c r="AA2202" s="137"/>
      <c r="AB2202" s="137"/>
      <c r="AC2202" s="137"/>
      <c r="AD2202" s="137"/>
      <c r="AE2202" s="137"/>
      <c r="AF2202" s="137" t="s">
        <v>606</v>
      </c>
      <c r="AG2202" s="137" t="s">
        <v>607</v>
      </c>
      <c r="AH2202" s="148">
        <v>46235</v>
      </c>
      <c r="AI2202" s="137">
        <v>0</v>
      </c>
      <c r="AJ2202" s="137"/>
      <c r="AK2202" s="137" t="s">
        <v>602</v>
      </c>
      <c r="AL2202" s="137"/>
    </row>
    <row r="2203" s="134" customFormat="1" ht="38.8" customHeight="1" spans="1:38">
      <c r="A2203" s="137" t="s">
        <v>29</v>
      </c>
      <c r="B2203" s="137" t="s">
        <v>23</v>
      </c>
      <c r="C2203" s="138" t="s">
        <v>448</v>
      </c>
      <c r="D2203" s="138" t="s">
        <v>55</v>
      </c>
      <c r="E2203" s="137" t="s">
        <v>587</v>
      </c>
      <c r="F2203" s="138" t="s">
        <v>429</v>
      </c>
      <c r="G2203" s="138" t="s">
        <v>3338</v>
      </c>
      <c r="H2203" s="147">
        <v>46238.6887615741</v>
      </c>
      <c r="I2203" s="138" t="s">
        <v>3394</v>
      </c>
      <c r="J2203" s="138" t="s">
        <v>3395</v>
      </c>
      <c r="K2203" s="138" t="s">
        <v>601</v>
      </c>
      <c r="L2203" s="138" t="s">
        <v>602</v>
      </c>
      <c r="M2203" s="138" t="s">
        <v>603</v>
      </c>
      <c r="N2203" s="138" t="s">
        <v>702</v>
      </c>
      <c r="O2203" s="138">
        <v>300</v>
      </c>
      <c r="P2203" s="140">
        <v>0</v>
      </c>
      <c r="Q2203" s="137"/>
      <c r="R2203" s="138" t="s">
        <v>610</v>
      </c>
      <c r="S2203" s="138">
        <v>120</v>
      </c>
      <c r="T2203" s="138">
        <v>120</v>
      </c>
      <c r="U2203" s="138">
        <v>0</v>
      </c>
      <c r="V2203" s="140">
        <v>300</v>
      </c>
      <c r="W2203" s="138"/>
      <c r="X2203" s="138"/>
      <c r="Y2203" s="138">
        <v>0</v>
      </c>
      <c r="Z2203" s="138">
        <v>0</v>
      </c>
      <c r="AA2203" s="137"/>
      <c r="AB2203" s="137"/>
      <c r="AC2203" s="137"/>
      <c r="AD2203" s="137"/>
      <c r="AE2203" s="137"/>
      <c r="AF2203" s="137" t="s">
        <v>606</v>
      </c>
      <c r="AG2203" s="137" t="s">
        <v>607</v>
      </c>
      <c r="AH2203" s="148">
        <v>46235</v>
      </c>
      <c r="AI2203" s="137">
        <v>0</v>
      </c>
      <c r="AJ2203" s="137"/>
      <c r="AK2203" s="137" t="s">
        <v>602</v>
      </c>
      <c r="AL2203" s="137"/>
    </row>
    <row r="2204" s="134" customFormat="1" ht="38.8" customHeight="1" spans="1:38">
      <c r="A2204" s="137" t="s">
        <v>29</v>
      </c>
      <c r="B2204" s="137" t="s">
        <v>23</v>
      </c>
      <c r="C2204" s="138" t="s">
        <v>448</v>
      </c>
      <c r="D2204" s="138" t="s">
        <v>49</v>
      </c>
      <c r="E2204" s="137" t="s">
        <v>587</v>
      </c>
      <c r="F2204" s="138" t="s">
        <v>419</v>
      </c>
      <c r="G2204" s="138" t="s">
        <v>3323</v>
      </c>
      <c r="H2204" s="147">
        <v>46238.7113310185</v>
      </c>
      <c r="I2204" s="138" t="s">
        <v>3392</v>
      </c>
      <c r="J2204" s="138" t="s">
        <v>3396</v>
      </c>
      <c r="K2204" s="138" t="s">
        <v>590</v>
      </c>
      <c r="L2204" s="138" t="s">
        <v>818</v>
      </c>
      <c r="M2204" s="138" t="s">
        <v>592</v>
      </c>
      <c r="N2204" s="138" t="s">
        <v>776</v>
      </c>
      <c r="O2204" s="138">
        <v>30</v>
      </c>
      <c r="P2204" s="140">
        <v>30</v>
      </c>
      <c r="Q2204" s="137"/>
      <c r="R2204" s="138" t="s">
        <v>666</v>
      </c>
      <c r="S2204" s="138">
        <v>80</v>
      </c>
      <c r="T2204" s="138">
        <v>80</v>
      </c>
      <c r="U2204" s="138">
        <v>30</v>
      </c>
      <c r="V2204" s="140">
        <v>0</v>
      </c>
      <c r="W2204" s="138"/>
      <c r="X2204" s="138"/>
      <c r="Y2204" s="138">
        <v>0</v>
      </c>
      <c r="Z2204" s="138">
        <v>0</v>
      </c>
      <c r="AA2204" s="137"/>
      <c r="AB2204" s="137"/>
      <c r="AC2204" s="137"/>
      <c r="AD2204" s="137"/>
      <c r="AE2204" s="137"/>
      <c r="AF2204" s="137" t="s">
        <v>606</v>
      </c>
      <c r="AG2204" s="137" t="s">
        <v>607</v>
      </c>
      <c r="AH2204" s="148">
        <v>43438</v>
      </c>
      <c r="AI2204" s="137">
        <v>0</v>
      </c>
      <c r="AJ2204" s="137"/>
      <c r="AK2204" s="137" t="s">
        <v>818</v>
      </c>
      <c r="AL2204" s="137"/>
    </row>
    <row r="2205" s="134" customFormat="1" ht="38.8" customHeight="1" spans="1:38">
      <c r="A2205" s="137" t="s">
        <v>29</v>
      </c>
      <c r="B2205" s="137" t="s">
        <v>23</v>
      </c>
      <c r="C2205" s="138" t="s">
        <v>448</v>
      </c>
      <c r="D2205" s="138" t="s">
        <v>55</v>
      </c>
      <c r="E2205" s="137" t="s">
        <v>587</v>
      </c>
      <c r="F2205" s="138" t="s">
        <v>427</v>
      </c>
      <c r="G2205" s="138" t="s">
        <v>629</v>
      </c>
      <c r="H2205" s="147">
        <v>46239.4054976852</v>
      </c>
      <c r="I2205" s="138" t="s">
        <v>3397</v>
      </c>
      <c r="J2205" s="138" t="s">
        <v>3398</v>
      </c>
      <c r="K2205" s="138" t="s">
        <v>601</v>
      </c>
      <c r="L2205" s="138" t="s">
        <v>591</v>
      </c>
      <c r="M2205" s="138" t="s">
        <v>603</v>
      </c>
      <c r="N2205" s="138" t="s">
        <v>613</v>
      </c>
      <c r="O2205" s="138">
        <v>50</v>
      </c>
      <c r="P2205" s="140">
        <v>50</v>
      </c>
      <c r="Q2205" s="137"/>
      <c r="R2205" s="138" t="s">
        <v>610</v>
      </c>
      <c r="S2205" s="138">
        <v>50</v>
      </c>
      <c r="T2205" s="138">
        <v>50</v>
      </c>
      <c r="U2205" s="138">
        <v>50</v>
      </c>
      <c r="V2205" s="140">
        <v>0</v>
      </c>
      <c r="W2205" s="138"/>
      <c r="X2205" s="138"/>
      <c r="Y2205" s="138">
        <v>0</v>
      </c>
      <c r="Z2205" s="138">
        <v>0</v>
      </c>
      <c r="AA2205" s="137"/>
      <c r="AB2205" s="137"/>
      <c r="AC2205" s="137"/>
      <c r="AD2205" s="137"/>
      <c r="AE2205" s="137"/>
      <c r="AF2205" s="137" t="s">
        <v>606</v>
      </c>
      <c r="AG2205" s="137" t="s">
        <v>607</v>
      </c>
      <c r="AH2205" s="148">
        <v>46238</v>
      </c>
      <c r="AI2205" s="137">
        <v>0</v>
      </c>
      <c r="AJ2205" s="137"/>
      <c r="AK2205" s="137" t="s">
        <v>771</v>
      </c>
      <c r="AL2205" s="137"/>
    </row>
    <row r="2206" s="134" customFormat="1" ht="38.8" customHeight="1" spans="1:38">
      <c r="A2206" s="137" t="s">
        <v>29</v>
      </c>
      <c r="B2206" s="137" t="s">
        <v>23</v>
      </c>
      <c r="C2206" s="138" t="s">
        <v>448</v>
      </c>
      <c r="D2206" s="138" t="s">
        <v>50</v>
      </c>
      <c r="E2206" s="137" t="s">
        <v>587</v>
      </c>
      <c r="F2206" s="138" t="s">
        <v>420</v>
      </c>
      <c r="G2206" s="138" t="s">
        <v>3333</v>
      </c>
      <c r="H2206" s="147">
        <v>46239.4918402778</v>
      </c>
      <c r="I2206" s="138"/>
      <c r="J2206" s="138" t="s">
        <v>3399</v>
      </c>
      <c r="K2206" s="138" t="s">
        <v>590</v>
      </c>
      <c r="L2206" s="138" t="s">
        <v>602</v>
      </c>
      <c r="M2206" s="138" t="s">
        <v>603</v>
      </c>
      <c r="N2206" s="138" t="s">
        <v>776</v>
      </c>
      <c r="O2206" s="138">
        <v>30</v>
      </c>
      <c r="P2206" s="140">
        <v>0</v>
      </c>
      <c r="Q2206" s="137"/>
      <c r="R2206" s="138" t="s">
        <v>666</v>
      </c>
      <c r="S2206" s="138">
        <v>30</v>
      </c>
      <c r="T2206" s="138">
        <v>0</v>
      </c>
      <c r="U2206" s="138">
        <v>0</v>
      </c>
      <c r="V2206" s="140">
        <v>30</v>
      </c>
      <c r="W2206" s="138" t="s">
        <v>670</v>
      </c>
      <c r="X2206" s="138"/>
      <c r="Y2206" s="138">
        <v>0</v>
      </c>
      <c r="Z2206" s="138">
        <v>0</v>
      </c>
      <c r="AA2206" s="137"/>
      <c r="AB2206" s="137"/>
      <c r="AC2206" s="137"/>
      <c r="AD2206" s="137"/>
      <c r="AE2206" s="137"/>
      <c r="AF2206" s="137"/>
      <c r="AG2206" s="137" t="s">
        <v>596</v>
      </c>
      <c r="AH2206" s="148">
        <v>46082</v>
      </c>
      <c r="AI2206" s="137">
        <v>0</v>
      </c>
      <c r="AJ2206" s="137"/>
      <c r="AK2206" s="137" t="s">
        <v>602</v>
      </c>
      <c r="AL2206" s="137"/>
    </row>
    <row r="2207" s="134" customFormat="1" ht="38.8" customHeight="1" spans="1:38">
      <c r="A2207" s="137" t="s">
        <v>29</v>
      </c>
      <c r="B2207" s="137" t="s">
        <v>23</v>
      </c>
      <c r="C2207" s="138" t="s">
        <v>448</v>
      </c>
      <c r="D2207" s="138" t="s">
        <v>48</v>
      </c>
      <c r="E2207" s="137" t="s">
        <v>625</v>
      </c>
      <c r="F2207" s="138" t="s">
        <v>416</v>
      </c>
      <c r="G2207" s="138" t="s">
        <v>3318</v>
      </c>
      <c r="H2207" s="147">
        <v>46239.6787152778</v>
      </c>
      <c r="I2207" s="138" t="s">
        <v>3400</v>
      </c>
      <c r="J2207" s="138" t="s">
        <v>3401</v>
      </c>
      <c r="K2207" s="138" t="s">
        <v>590</v>
      </c>
      <c r="L2207" s="138" t="s">
        <v>818</v>
      </c>
      <c r="M2207" s="138" t="s">
        <v>592</v>
      </c>
      <c r="N2207" s="138" t="s">
        <v>776</v>
      </c>
      <c r="O2207" s="138">
        <v>30</v>
      </c>
      <c r="P2207" s="140">
        <v>30</v>
      </c>
      <c r="Q2207" s="137"/>
      <c r="R2207" s="138" t="s">
        <v>666</v>
      </c>
      <c r="S2207" s="138">
        <v>160</v>
      </c>
      <c r="T2207" s="138">
        <v>160</v>
      </c>
      <c r="U2207" s="138">
        <v>30</v>
      </c>
      <c r="V2207" s="140">
        <v>0</v>
      </c>
      <c r="W2207" s="138"/>
      <c r="X2207" s="138"/>
      <c r="Y2207" s="138">
        <v>30</v>
      </c>
      <c r="Z2207" s="138">
        <v>30</v>
      </c>
      <c r="AA2207" s="137"/>
      <c r="AB2207" s="137"/>
      <c r="AC2207" s="137"/>
      <c r="AD2207" s="137"/>
      <c r="AE2207" s="137"/>
      <c r="AF2207" s="137" t="s">
        <v>651</v>
      </c>
      <c r="AG2207" s="137" t="s">
        <v>607</v>
      </c>
      <c r="AH2207" s="148">
        <v>41487</v>
      </c>
      <c r="AI2207" s="137">
        <v>0</v>
      </c>
      <c r="AJ2207" s="137"/>
      <c r="AK2207" s="137" t="s">
        <v>818</v>
      </c>
      <c r="AL2207" s="137"/>
    </row>
    <row r="2208" s="134" customFormat="1" ht="38.8" customHeight="1" spans="1:38">
      <c r="A2208" s="137" t="s">
        <v>29</v>
      </c>
      <c r="B2208" s="137" t="s">
        <v>23</v>
      </c>
      <c r="C2208" s="138" t="s">
        <v>448</v>
      </c>
      <c r="D2208" s="138" t="s">
        <v>55</v>
      </c>
      <c r="E2208" s="137" t="s">
        <v>587</v>
      </c>
      <c r="F2208" s="138" t="s">
        <v>429</v>
      </c>
      <c r="G2208" s="138" t="s">
        <v>3338</v>
      </c>
      <c r="H2208" s="147">
        <v>46239.6796875</v>
      </c>
      <c r="I2208" s="138" t="s">
        <v>3402</v>
      </c>
      <c r="J2208" s="138" t="s">
        <v>3403</v>
      </c>
      <c r="K2208" s="138" t="s">
        <v>601</v>
      </c>
      <c r="L2208" s="138" t="s">
        <v>602</v>
      </c>
      <c r="M2208" s="138" t="s">
        <v>603</v>
      </c>
      <c r="N2208" s="138" t="s">
        <v>608</v>
      </c>
      <c r="O2208" s="138">
        <v>90</v>
      </c>
      <c r="P2208" s="140">
        <v>90</v>
      </c>
      <c r="Q2208" s="137"/>
      <c r="R2208" s="138" t="s">
        <v>605</v>
      </c>
      <c r="S2208" s="138">
        <v>90</v>
      </c>
      <c r="T2208" s="138">
        <v>90</v>
      </c>
      <c r="U2208" s="138">
        <v>90</v>
      </c>
      <c r="V2208" s="140">
        <v>0</v>
      </c>
      <c r="W2208" s="138" t="s">
        <v>684</v>
      </c>
      <c r="X2208" s="138"/>
      <c r="Y2208" s="138">
        <v>0</v>
      </c>
      <c r="Z2208" s="138">
        <v>0</v>
      </c>
      <c r="AA2208" s="137"/>
      <c r="AB2208" s="137"/>
      <c r="AC2208" s="137"/>
      <c r="AD2208" s="137"/>
      <c r="AE2208" s="137"/>
      <c r="AF2208" s="137" t="s">
        <v>606</v>
      </c>
      <c r="AG2208" s="137" t="s">
        <v>607</v>
      </c>
      <c r="AH2208" s="148">
        <v>46237</v>
      </c>
      <c r="AI2208" s="137">
        <v>0</v>
      </c>
      <c r="AJ2208" s="137"/>
      <c r="AK2208" s="137" t="s">
        <v>602</v>
      </c>
      <c r="AL2208" s="137"/>
    </row>
    <row r="2209" s="134" customFormat="1" ht="38.8" customHeight="1" spans="1:38">
      <c r="A2209" s="137" t="s">
        <v>29</v>
      </c>
      <c r="B2209" s="137" t="s">
        <v>23</v>
      </c>
      <c r="C2209" s="138" t="s">
        <v>448</v>
      </c>
      <c r="D2209" s="138" t="s">
        <v>55</v>
      </c>
      <c r="E2209" s="137" t="s">
        <v>587</v>
      </c>
      <c r="F2209" s="138" t="s">
        <v>429</v>
      </c>
      <c r="G2209" s="138" t="s">
        <v>3338</v>
      </c>
      <c r="H2209" s="147">
        <v>46239.6796875</v>
      </c>
      <c r="I2209" s="138" t="s">
        <v>3402</v>
      </c>
      <c r="J2209" s="138" t="s">
        <v>3403</v>
      </c>
      <c r="K2209" s="138" t="s">
        <v>601</v>
      </c>
      <c r="L2209" s="138" t="s">
        <v>602</v>
      </c>
      <c r="M2209" s="138" t="s">
        <v>603</v>
      </c>
      <c r="N2209" s="138" t="s">
        <v>702</v>
      </c>
      <c r="O2209" s="138">
        <v>300</v>
      </c>
      <c r="P2209" s="140">
        <v>0</v>
      </c>
      <c r="Q2209" s="137"/>
      <c r="R2209" s="138" t="s">
        <v>610</v>
      </c>
      <c r="S2209" s="138">
        <v>90</v>
      </c>
      <c r="T2209" s="138">
        <v>90</v>
      </c>
      <c r="U2209" s="138">
        <v>0</v>
      </c>
      <c r="V2209" s="140">
        <v>300</v>
      </c>
      <c r="W2209" s="138" t="s">
        <v>684</v>
      </c>
      <c r="X2209" s="138"/>
      <c r="Y2209" s="138">
        <v>0</v>
      </c>
      <c r="Z2209" s="138">
        <v>0</v>
      </c>
      <c r="AA2209" s="137"/>
      <c r="AB2209" s="137"/>
      <c r="AC2209" s="137"/>
      <c r="AD2209" s="137"/>
      <c r="AE2209" s="137"/>
      <c r="AF2209" s="137" t="s">
        <v>606</v>
      </c>
      <c r="AG2209" s="137" t="s">
        <v>607</v>
      </c>
      <c r="AH2209" s="148">
        <v>46237</v>
      </c>
      <c r="AI2209" s="137">
        <v>0</v>
      </c>
      <c r="AJ2209" s="137"/>
      <c r="AK2209" s="137" t="s">
        <v>602</v>
      </c>
      <c r="AL2209" s="137"/>
    </row>
    <row r="2210" s="134" customFormat="1" ht="38.8" customHeight="1" spans="1:38">
      <c r="A2210" s="137" t="s">
        <v>29</v>
      </c>
      <c r="B2210" s="137" t="s">
        <v>23</v>
      </c>
      <c r="C2210" s="138" t="s">
        <v>448</v>
      </c>
      <c r="D2210" s="138" t="s">
        <v>48</v>
      </c>
      <c r="E2210" s="137" t="s">
        <v>625</v>
      </c>
      <c r="F2210" s="138" t="s">
        <v>418</v>
      </c>
      <c r="G2210" s="138" t="s">
        <v>3314</v>
      </c>
      <c r="H2210" s="147">
        <v>46239.7094675926</v>
      </c>
      <c r="I2210" s="138" t="s">
        <v>3404</v>
      </c>
      <c r="J2210" s="138" t="s">
        <v>3405</v>
      </c>
      <c r="K2210" s="138" t="s">
        <v>601</v>
      </c>
      <c r="L2210" s="138" t="s">
        <v>591</v>
      </c>
      <c r="M2210" s="138" t="s">
        <v>603</v>
      </c>
      <c r="N2210" s="138" t="s">
        <v>613</v>
      </c>
      <c r="O2210" s="138">
        <v>50</v>
      </c>
      <c r="P2210" s="140">
        <v>50</v>
      </c>
      <c r="Q2210" s="137"/>
      <c r="R2210" s="138" t="s">
        <v>610</v>
      </c>
      <c r="S2210" s="138">
        <v>100</v>
      </c>
      <c r="T2210" s="138">
        <v>100</v>
      </c>
      <c r="U2210" s="138">
        <v>50</v>
      </c>
      <c r="V2210" s="140">
        <v>0</v>
      </c>
      <c r="W2210" s="138"/>
      <c r="X2210" s="138"/>
      <c r="Y2210" s="138">
        <v>50</v>
      </c>
      <c r="Z2210" s="138">
        <v>50</v>
      </c>
      <c r="AA2210" s="137"/>
      <c r="AB2210" s="137"/>
      <c r="AC2210" s="137"/>
      <c r="AD2210" s="137"/>
      <c r="AE2210" s="137"/>
      <c r="AF2210" s="137" t="s">
        <v>651</v>
      </c>
      <c r="AG2210" s="137" t="s">
        <v>607</v>
      </c>
      <c r="AH2210" s="148">
        <v>46122</v>
      </c>
      <c r="AI2210" s="137">
        <v>0</v>
      </c>
      <c r="AJ2210" s="137"/>
      <c r="AK2210" s="137" t="s">
        <v>597</v>
      </c>
      <c r="AL2210" s="137"/>
    </row>
    <row r="2211" s="134" customFormat="1" ht="38.8" customHeight="1" spans="1:38">
      <c r="A2211" s="137" t="s">
        <v>29</v>
      </c>
      <c r="B2211" s="137" t="s">
        <v>23</v>
      </c>
      <c r="C2211" s="138" t="s">
        <v>448</v>
      </c>
      <c r="D2211" s="138" t="s">
        <v>52</v>
      </c>
      <c r="E2211" s="137" t="s">
        <v>587</v>
      </c>
      <c r="F2211" s="138" t="s">
        <v>422</v>
      </c>
      <c r="G2211" s="138" t="s">
        <v>3372</v>
      </c>
      <c r="H2211" s="147">
        <v>46240.4057523148</v>
      </c>
      <c r="I2211" s="138" t="s">
        <v>3406</v>
      </c>
      <c r="J2211" s="138" t="s">
        <v>3407</v>
      </c>
      <c r="K2211" s="138" t="s">
        <v>601</v>
      </c>
      <c r="L2211" s="138" t="s">
        <v>591</v>
      </c>
      <c r="M2211" s="138" t="s">
        <v>592</v>
      </c>
      <c r="N2211" s="138" t="s">
        <v>1131</v>
      </c>
      <c r="O2211" s="138">
        <v>50</v>
      </c>
      <c r="P2211" s="140">
        <v>50</v>
      </c>
      <c r="Q2211" s="137"/>
      <c r="R2211" s="138" t="s">
        <v>1132</v>
      </c>
      <c r="S2211" s="138">
        <v>50</v>
      </c>
      <c r="T2211" s="138">
        <v>50</v>
      </c>
      <c r="U2211" s="138">
        <v>50</v>
      </c>
      <c r="V2211" s="140">
        <v>0</v>
      </c>
      <c r="W2211" s="138"/>
      <c r="X2211" s="138"/>
      <c r="Y2211" s="138">
        <v>0</v>
      </c>
      <c r="Z2211" s="138">
        <v>0</v>
      </c>
      <c r="AA2211" s="137"/>
      <c r="AB2211" s="137"/>
      <c r="AC2211" s="137"/>
      <c r="AD2211" s="137"/>
      <c r="AE2211" s="137"/>
      <c r="AF2211" s="137" t="s">
        <v>606</v>
      </c>
      <c r="AG2211" s="137" t="s">
        <v>607</v>
      </c>
      <c r="AH2211" s="137"/>
      <c r="AI2211" s="137">
        <v>0</v>
      </c>
      <c r="AJ2211" s="137"/>
      <c r="AK2211" s="137" t="s">
        <v>597</v>
      </c>
      <c r="AL2211" s="137"/>
    </row>
    <row r="2212" s="134" customFormat="1" ht="38.8" customHeight="1" spans="1:38">
      <c r="A2212" s="137" t="s">
        <v>29</v>
      </c>
      <c r="B2212" s="137" t="s">
        <v>23</v>
      </c>
      <c r="C2212" s="138" t="s">
        <v>448</v>
      </c>
      <c r="D2212" s="138" t="s">
        <v>55</v>
      </c>
      <c r="E2212" s="137" t="s">
        <v>587</v>
      </c>
      <c r="F2212" s="138" t="s">
        <v>429</v>
      </c>
      <c r="G2212" s="138" t="s">
        <v>3338</v>
      </c>
      <c r="H2212" s="147">
        <v>46240.4396296296</v>
      </c>
      <c r="I2212" s="138" t="s">
        <v>3408</v>
      </c>
      <c r="J2212" s="138" t="s">
        <v>3409</v>
      </c>
      <c r="K2212" s="138" t="s">
        <v>601</v>
      </c>
      <c r="L2212" s="138" t="s">
        <v>818</v>
      </c>
      <c r="M2212" s="138" t="s">
        <v>603</v>
      </c>
      <c r="N2212" s="138" t="s">
        <v>609</v>
      </c>
      <c r="O2212" s="138">
        <v>30</v>
      </c>
      <c r="P2212" s="140">
        <v>60</v>
      </c>
      <c r="Q2212" s="137"/>
      <c r="R2212" s="138" t="s">
        <v>610</v>
      </c>
      <c r="S2212" s="138">
        <v>60</v>
      </c>
      <c r="T2212" s="138">
        <v>60</v>
      </c>
      <c r="U2212" s="138">
        <v>60</v>
      </c>
      <c r="V2212" s="140">
        <v>-30</v>
      </c>
      <c r="W2212" s="138"/>
      <c r="X2212" s="138"/>
      <c r="Y2212" s="138">
        <v>0</v>
      </c>
      <c r="Z2212" s="138">
        <v>0</v>
      </c>
      <c r="AA2212" s="137"/>
      <c r="AB2212" s="137"/>
      <c r="AC2212" s="137"/>
      <c r="AD2212" s="137"/>
      <c r="AE2212" s="137"/>
      <c r="AF2212" s="137" t="s">
        <v>606</v>
      </c>
      <c r="AG2212" s="137" t="s">
        <v>607</v>
      </c>
      <c r="AH2212" s="148">
        <v>46113</v>
      </c>
      <c r="AI2212" s="137">
        <v>0</v>
      </c>
      <c r="AJ2212" s="137"/>
      <c r="AK2212" s="137" t="s">
        <v>818</v>
      </c>
      <c r="AL2212" s="137"/>
    </row>
    <row r="2213" s="134" customFormat="1" ht="38.8" customHeight="1" spans="1:38">
      <c r="A2213" s="137" t="s">
        <v>29</v>
      </c>
      <c r="B2213" s="137" t="s">
        <v>23</v>
      </c>
      <c r="C2213" s="138" t="s">
        <v>448</v>
      </c>
      <c r="D2213" s="138" t="s">
        <v>58</v>
      </c>
      <c r="E2213" s="137" t="s">
        <v>587</v>
      </c>
      <c r="F2213" s="138" t="s">
        <v>433</v>
      </c>
      <c r="G2213" s="138" t="s">
        <v>667</v>
      </c>
      <c r="H2213" s="147">
        <v>46240.4885416667</v>
      </c>
      <c r="I2213" s="138"/>
      <c r="J2213" s="138" t="s">
        <v>3410</v>
      </c>
      <c r="K2213" s="138" t="s">
        <v>590</v>
      </c>
      <c r="L2213" s="138" t="s">
        <v>591</v>
      </c>
      <c r="M2213" s="138" t="s">
        <v>592</v>
      </c>
      <c r="N2213" s="138" t="s">
        <v>776</v>
      </c>
      <c r="O2213" s="138">
        <v>30</v>
      </c>
      <c r="P2213" s="140">
        <v>0</v>
      </c>
      <c r="Q2213" s="137"/>
      <c r="R2213" s="138" t="s">
        <v>666</v>
      </c>
      <c r="S2213" s="138">
        <v>30</v>
      </c>
      <c r="T2213" s="138">
        <v>0</v>
      </c>
      <c r="U2213" s="138">
        <v>0</v>
      </c>
      <c r="V2213" s="140">
        <v>30</v>
      </c>
      <c r="W2213" s="138" t="s">
        <v>670</v>
      </c>
      <c r="X2213" s="138"/>
      <c r="Y2213" s="138">
        <v>0</v>
      </c>
      <c r="Z2213" s="138">
        <v>0</v>
      </c>
      <c r="AA2213" s="137"/>
      <c r="AB2213" s="137"/>
      <c r="AC2213" s="137"/>
      <c r="AD2213" s="137"/>
      <c r="AE2213" s="137"/>
      <c r="AF2213" s="137"/>
      <c r="AG2213" s="137" t="s">
        <v>596</v>
      </c>
      <c r="AH2213" s="148">
        <v>43647</v>
      </c>
      <c r="AI2213" s="137">
        <v>0</v>
      </c>
      <c r="AJ2213" s="137"/>
      <c r="AK2213" s="137" t="s">
        <v>628</v>
      </c>
      <c r="AL2213" s="137"/>
    </row>
    <row r="2214" s="134" customFormat="1" ht="38.8" customHeight="1" spans="1:38">
      <c r="A2214" s="137" t="s">
        <v>29</v>
      </c>
      <c r="B2214" s="137" t="s">
        <v>23</v>
      </c>
      <c r="C2214" s="138" t="s">
        <v>448</v>
      </c>
      <c r="D2214" s="138" t="s">
        <v>48</v>
      </c>
      <c r="E2214" s="137" t="s">
        <v>625</v>
      </c>
      <c r="F2214" s="138" t="s">
        <v>416</v>
      </c>
      <c r="G2214" s="138" t="s">
        <v>3318</v>
      </c>
      <c r="H2214" s="147">
        <v>46240.5590393519</v>
      </c>
      <c r="I2214" s="138" t="s">
        <v>3411</v>
      </c>
      <c r="J2214" s="138" t="s">
        <v>3412</v>
      </c>
      <c r="K2214" s="138" t="s">
        <v>590</v>
      </c>
      <c r="L2214" s="138" t="s">
        <v>2892</v>
      </c>
      <c r="M2214" s="138" t="s">
        <v>592</v>
      </c>
      <c r="N2214" s="138" t="s">
        <v>776</v>
      </c>
      <c r="O2214" s="138">
        <v>30</v>
      </c>
      <c r="P2214" s="140">
        <v>30</v>
      </c>
      <c r="Q2214" s="137"/>
      <c r="R2214" s="138" t="s">
        <v>666</v>
      </c>
      <c r="S2214" s="138">
        <v>95</v>
      </c>
      <c r="T2214" s="138">
        <v>95</v>
      </c>
      <c r="U2214" s="138">
        <v>30</v>
      </c>
      <c r="V2214" s="140">
        <v>0</v>
      </c>
      <c r="W2214" s="138"/>
      <c r="X2214" s="138"/>
      <c r="Y2214" s="138">
        <v>30</v>
      </c>
      <c r="Z2214" s="138">
        <v>30</v>
      </c>
      <c r="AA2214" s="137"/>
      <c r="AB2214" s="137"/>
      <c r="AC2214" s="137"/>
      <c r="AD2214" s="137"/>
      <c r="AE2214" s="137"/>
      <c r="AF2214" s="137" t="s">
        <v>651</v>
      </c>
      <c r="AG2214" s="137" t="s">
        <v>607</v>
      </c>
      <c r="AH2214" s="148">
        <v>41857</v>
      </c>
      <c r="AI2214" s="137">
        <v>0</v>
      </c>
      <c r="AJ2214" s="137"/>
      <c r="AK2214" s="137" t="s">
        <v>2892</v>
      </c>
      <c r="AL2214" s="137"/>
    </row>
    <row r="2215" s="134" customFormat="1" ht="38.8" customHeight="1" spans="1:38">
      <c r="A2215" s="137" t="s">
        <v>29</v>
      </c>
      <c r="B2215" s="137" t="s">
        <v>23</v>
      </c>
      <c r="C2215" s="138" t="s">
        <v>448</v>
      </c>
      <c r="D2215" s="138" t="s">
        <v>48</v>
      </c>
      <c r="E2215" s="137" t="s">
        <v>625</v>
      </c>
      <c r="F2215" s="138" t="s">
        <v>418</v>
      </c>
      <c r="G2215" s="138" t="s">
        <v>3314</v>
      </c>
      <c r="H2215" s="147">
        <v>46240.7362384259</v>
      </c>
      <c r="I2215" s="138" t="s">
        <v>3413</v>
      </c>
      <c r="J2215" s="138" t="s">
        <v>3414</v>
      </c>
      <c r="K2215" s="138" t="s">
        <v>590</v>
      </c>
      <c r="L2215" s="138" t="s">
        <v>591</v>
      </c>
      <c r="M2215" s="138" t="s">
        <v>592</v>
      </c>
      <c r="N2215" s="138" t="s">
        <v>776</v>
      </c>
      <c r="O2215" s="138">
        <v>30</v>
      </c>
      <c r="P2215" s="140">
        <v>30</v>
      </c>
      <c r="Q2215" s="137"/>
      <c r="R2215" s="138" t="s">
        <v>666</v>
      </c>
      <c r="S2215" s="138">
        <v>130</v>
      </c>
      <c r="T2215" s="138">
        <v>130</v>
      </c>
      <c r="U2215" s="138">
        <v>30</v>
      </c>
      <c r="V2215" s="140">
        <v>0</v>
      </c>
      <c r="W2215" s="138"/>
      <c r="X2215" s="138"/>
      <c r="Y2215" s="138">
        <v>30</v>
      </c>
      <c r="Z2215" s="138">
        <v>30</v>
      </c>
      <c r="AA2215" s="137"/>
      <c r="AB2215" s="137"/>
      <c r="AC2215" s="137"/>
      <c r="AD2215" s="137"/>
      <c r="AE2215" s="137"/>
      <c r="AF2215" s="137" t="s">
        <v>651</v>
      </c>
      <c r="AG2215" s="137" t="s">
        <v>607</v>
      </c>
      <c r="AH2215" s="148">
        <v>39929</v>
      </c>
      <c r="AI2215" s="137">
        <v>0</v>
      </c>
      <c r="AJ2215" s="137"/>
      <c r="AK2215" s="137" t="s">
        <v>628</v>
      </c>
      <c r="AL2215" s="137"/>
    </row>
    <row r="2216" s="134" customFormat="1" ht="38.8" customHeight="1" spans="1:38">
      <c r="A2216" s="137" t="s">
        <v>29</v>
      </c>
      <c r="B2216" s="137" t="s">
        <v>23</v>
      </c>
      <c r="C2216" s="138" t="s">
        <v>448</v>
      </c>
      <c r="D2216" s="138" t="s">
        <v>48</v>
      </c>
      <c r="E2216" s="137" t="s">
        <v>625</v>
      </c>
      <c r="F2216" s="138" t="s">
        <v>418</v>
      </c>
      <c r="G2216" s="138" t="s">
        <v>3314</v>
      </c>
      <c r="H2216" s="147">
        <v>46240.8364236111</v>
      </c>
      <c r="I2216" s="138"/>
      <c r="J2216" s="138" t="s">
        <v>3415</v>
      </c>
      <c r="K2216" s="138" t="s">
        <v>601</v>
      </c>
      <c r="L2216" s="138" t="s">
        <v>621</v>
      </c>
      <c r="M2216" s="138" t="s">
        <v>592</v>
      </c>
      <c r="N2216" s="138" t="s">
        <v>608</v>
      </c>
      <c r="O2216" s="138">
        <v>90</v>
      </c>
      <c r="P2216" s="140">
        <v>0</v>
      </c>
      <c r="Q2216" s="137"/>
      <c r="R2216" s="138" t="s">
        <v>605</v>
      </c>
      <c r="S2216" s="138">
        <v>0</v>
      </c>
      <c r="T2216" s="138">
        <v>0</v>
      </c>
      <c r="U2216" s="138">
        <v>0</v>
      </c>
      <c r="V2216" s="140">
        <v>90</v>
      </c>
      <c r="W2216" s="138" t="s">
        <v>645</v>
      </c>
      <c r="X2216" s="138" t="s">
        <v>645</v>
      </c>
      <c r="Y2216" s="138">
        <v>0</v>
      </c>
      <c r="Z2216" s="138">
        <v>90</v>
      </c>
      <c r="AA2216" s="137"/>
      <c r="AB2216" s="137"/>
      <c r="AC2216" s="137"/>
      <c r="AD2216" s="137"/>
      <c r="AE2216" s="137"/>
      <c r="AF2216" s="137"/>
      <c r="AG2216" s="137" t="s">
        <v>596</v>
      </c>
      <c r="AH2216" s="137"/>
      <c r="AI2216" s="137">
        <v>0</v>
      </c>
      <c r="AJ2216" s="137"/>
      <c r="AK2216" s="137" t="s">
        <v>621</v>
      </c>
      <c r="AL2216" s="137"/>
    </row>
    <row r="2217" s="134" customFormat="1" ht="38.8" customHeight="1" spans="1:38">
      <c r="A2217" s="137" t="s">
        <v>29</v>
      </c>
      <c r="B2217" s="137" t="s">
        <v>23</v>
      </c>
      <c r="C2217" s="138" t="s">
        <v>448</v>
      </c>
      <c r="D2217" s="138" t="s">
        <v>48</v>
      </c>
      <c r="E2217" s="137" t="s">
        <v>625</v>
      </c>
      <c r="F2217" s="138" t="s">
        <v>418</v>
      </c>
      <c r="G2217" s="138" t="s">
        <v>3314</v>
      </c>
      <c r="H2217" s="147">
        <v>46240.8364236111</v>
      </c>
      <c r="I2217" s="138"/>
      <c r="J2217" s="138" t="s">
        <v>3415</v>
      </c>
      <c r="K2217" s="138" t="s">
        <v>601</v>
      </c>
      <c r="L2217" s="138" t="s">
        <v>621</v>
      </c>
      <c r="M2217" s="138" t="s">
        <v>592</v>
      </c>
      <c r="N2217" s="138" t="s">
        <v>604</v>
      </c>
      <c r="O2217" s="138">
        <v>100</v>
      </c>
      <c r="P2217" s="140">
        <v>0</v>
      </c>
      <c r="Q2217" s="137"/>
      <c r="R2217" s="138" t="s">
        <v>605</v>
      </c>
      <c r="S2217" s="138">
        <v>0</v>
      </c>
      <c r="T2217" s="138">
        <v>0</v>
      </c>
      <c r="U2217" s="138">
        <v>0</v>
      </c>
      <c r="V2217" s="140">
        <v>100</v>
      </c>
      <c r="W2217" s="138" t="s">
        <v>645</v>
      </c>
      <c r="X2217" s="138" t="s">
        <v>645</v>
      </c>
      <c r="Y2217" s="138">
        <v>0</v>
      </c>
      <c r="Z2217" s="138">
        <v>100</v>
      </c>
      <c r="AA2217" s="137"/>
      <c r="AB2217" s="137"/>
      <c r="AC2217" s="137"/>
      <c r="AD2217" s="137"/>
      <c r="AE2217" s="137"/>
      <c r="AF2217" s="137"/>
      <c r="AG2217" s="137" t="s">
        <v>596</v>
      </c>
      <c r="AH2217" s="137"/>
      <c r="AI2217" s="137">
        <v>0</v>
      </c>
      <c r="AJ2217" s="137"/>
      <c r="AK2217" s="137" t="s">
        <v>621</v>
      </c>
      <c r="AL2217" s="137"/>
    </row>
    <row r="2218" s="134" customFormat="1" ht="38.8" customHeight="1" spans="1:38">
      <c r="A2218" s="137" t="s">
        <v>29</v>
      </c>
      <c r="B2218" s="137" t="s">
        <v>23</v>
      </c>
      <c r="C2218" s="138" t="s">
        <v>448</v>
      </c>
      <c r="D2218" s="138" t="s">
        <v>48</v>
      </c>
      <c r="E2218" s="137" t="s">
        <v>625</v>
      </c>
      <c r="F2218" s="138" t="s">
        <v>418</v>
      </c>
      <c r="G2218" s="138" t="s">
        <v>3314</v>
      </c>
      <c r="H2218" s="147">
        <v>46240.8364236111</v>
      </c>
      <c r="I2218" s="138"/>
      <c r="J2218" s="138" t="s">
        <v>3415</v>
      </c>
      <c r="K2218" s="138" t="s">
        <v>601</v>
      </c>
      <c r="L2218" s="138" t="s">
        <v>621</v>
      </c>
      <c r="M2218" s="138" t="s">
        <v>592</v>
      </c>
      <c r="N2218" s="138" t="s">
        <v>623</v>
      </c>
      <c r="O2218" s="138">
        <v>160</v>
      </c>
      <c r="P2218" s="140">
        <v>0</v>
      </c>
      <c r="Q2218" s="137"/>
      <c r="R2218" s="138" t="s">
        <v>605</v>
      </c>
      <c r="S2218" s="138">
        <v>0</v>
      </c>
      <c r="T2218" s="138">
        <v>0</v>
      </c>
      <c r="U2218" s="138">
        <v>0</v>
      </c>
      <c r="V2218" s="140">
        <v>160</v>
      </c>
      <c r="W2218" s="138" t="s">
        <v>645</v>
      </c>
      <c r="X2218" s="138" t="s">
        <v>645</v>
      </c>
      <c r="Y2218" s="138">
        <v>0</v>
      </c>
      <c r="Z2218" s="138">
        <v>160</v>
      </c>
      <c r="AA2218" s="137"/>
      <c r="AB2218" s="137"/>
      <c r="AC2218" s="137"/>
      <c r="AD2218" s="137"/>
      <c r="AE2218" s="137"/>
      <c r="AF2218" s="137"/>
      <c r="AG2218" s="137" t="s">
        <v>596</v>
      </c>
      <c r="AH2218" s="137"/>
      <c r="AI2218" s="137">
        <v>0</v>
      </c>
      <c r="AJ2218" s="137"/>
      <c r="AK2218" s="137" t="s">
        <v>621</v>
      </c>
      <c r="AL2218" s="137"/>
    </row>
    <row r="2219" s="134" customFormat="1" ht="38.8" customHeight="1" spans="1:38">
      <c r="A2219" s="137" t="s">
        <v>29</v>
      </c>
      <c r="B2219" s="137" t="s">
        <v>23</v>
      </c>
      <c r="C2219" s="138" t="s">
        <v>448</v>
      </c>
      <c r="D2219" s="138" t="s">
        <v>54</v>
      </c>
      <c r="E2219" s="137" t="s">
        <v>587</v>
      </c>
      <c r="F2219" s="138" t="s">
        <v>425</v>
      </c>
      <c r="G2219" s="138" t="s">
        <v>3416</v>
      </c>
      <c r="H2219" s="147">
        <v>46241.3942476852</v>
      </c>
      <c r="I2219" s="138" t="s">
        <v>3417</v>
      </c>
      <c r="J2219" s="138" t="s">
        <v>3418</v>
      </c>
      <c r="K2219" s="138" t="s">
        <v>601</v>
      </c>
      <c r="L2219" s="138" t="s">
        <v>591</v>
      </c>
      <c r="M2219" s="138" t="s">
        <v>592</v>
      </c>
      <c r="N2219" s="138" t="s">
        <v>613</v>
      </c>
      <c r="O2219" s="138">
        <v>50</v>
      </c>
      <c r="P2219" s="140">
        <v>50</v>
      </c>
      <c r="Q2219" s="137"/>
      <c r="R2219" s="138" t="s">
        <v>610</v>
      </c>
      <c r="S2219" s="138">
        <v>50</v>
      </c>
      <c r="T2219" s="138">
        <v>50</v>
      </c>
      <c r="U2219" s="138">
        <v>50</v>
      </c>
      <c r="V2219" s="140">
        <v>0</v>
      </c>
      <c r="W2219" s="138"/>
      <c r="X2219" s="138"/>
      <c r="Y2219" s="138">
        <v>0</v>
      </c>
      <c r="Z2219" s="138">
        <v>0</v>
      </c>
      <c r="AA2219" s="137"/>
      <c r="AB2219" s="137"/>
      <c r="AC2219" s="137"/>
      <c r="AD2219" s="137"/>
      <c r="AE2219" s="137"/>
      <c r="AF2219" s="137"/>
      <c r="AG2219" s="137" t="s">
        <v>596</v>
      </c>
      <c r="AH2219" s="148">
        <v>46235</v>
      </c>
      <c r="AI2219" s="137">
        <v>0</v>
      </c>
      <c r="AJ2219" s="137"/>
      <c r="AK2219" s="137" t="s">
        <v>726</v>
      </c>
      <c r="AL2219" s="137"/>
    </row>
    <row r="2220" s="134" customFormat="1" ht="38.8" customHeight="1" spans="1:38">
      <c r="A2220" s="137" t="s">
        <v>29</v>
      </c>
      <c r="B2220" s="137" t="s">
        <v>23</v>
      </c>
      <c r="C2220" s="138" t="s">
        <v>448</v>
      </c>
      <c r="D2220" s="138" t="s">
        <v>55</v>
      </c>
      <c r="E2220" s="137" t="s">
        <v>587</v>
      </c>
      <c r="F2220" s="138" t="s">
        <v>429</v>
      </c>
      <c r="G2220" s="138" t="s">
        <v>3338</v>
      </c>
      <c r="H2220" s="147">
        <v>46241.4271990741</v>
      </c>
      <c r="I2220" s="138" t="s">
        <v>3419</v>
      </c>
      <c r="J2220" s="138" t="s">
        <v>3420</v>
      </c>
      <c r="K2220" s="138" t="s">
        <v>601</v>
      </c>
      <c r="L2220" s="138" t="s">
        <v>591</v>
      </c>
      <c r="M2220" s="138" t="s">
        <v>603</v>
      </c>
      <c r="N2220" s="138" t="s">
        <v>613</v>
      </c>
      <c r="O2220" s="138">
        <v>50</v>
      </c>
      <c r="P2220" s="140">
        <v>50</v>
      </c>
      <c r="Q2220" s="137"/>
      <c r="R2220" s="138" t="s">
        <v>610</v>
      </c>
      <c r="S2220" s="138">
        <v>100</v>
      </c>
      <c r="T2220" s="138">
        <v>100</v>
      </c>
      <c r="U2220" s="138">
        <v>50</v>
      </c>
      <c r="V2220" s="140">
        <v>0</v>
      </c>
      <c r="W2220" s="138"/>
      <c r="X2220" s="138"/>
      <c r="Y2220" s="138">
        <v>0</v>
      </c>
      <c r="Z2220" s="138">
        <v>0</v>
      </c>
      <c r="AA2220" s="137"/>
      <c r="AB2220" s="137"/>
      <c r="AC2220" s="137"/>
      <c r="AD2220" s="137"/>
      <c r="AE2220" s="137"/>
      <c r="AF2220" s="137" t="s">
        <v>606</v>
      </c>
      <c r="AG2220" s="137" t="s">
        <v>607</v>
      </c>
      <c r="AH2220" s="148">
        <v>46235</v>
      </c>
      <c r="AI2220" s="137">
        <v>0</v>
      </c>
      <c r="AJ2220" s="137"/>
      <c r="AK2220" s="137" t="s">
        <v>628</v>
      </c>
      <c r="AL2220" s="137"/>
    </row>
    <row r="2221" s="134" customFormat="1" ht="38.8" customHeight="1" spans="1:38">
      <c r="A2221" s="137" t="s">
        <v>29</v>
      </c>
      <c r="B2221" s="137" t="s">
        <v>23</v>
      </c>
      <c r="C2221" s="138" t="s">
        <v>448</v>
      </c>
      <c r="D2221" s="138" t="s">
        <v>55</v>
      </c>
      <c r="E2221" s="137" t="s">
        <v>587</v>
      </c>
      <c r="F2221" s="138" t="s">
        <v>429</v>
      </c>
      <c r="G2221" s="138" t="s">
        <v>3338</v>
      </c>
      <c r="H2221" s="147">
        <v>46241.4271990741</v>
      </c>
      <c r="I2221" s="138" t="s">
        <v>3419</v>
      </c>
      <c r="J2221" s="138" t="s">
        <v>3420</v>
      </c>
      <c r="K2221" s="138" t="s">
        <v>601</v>
      </c>
      <c r="L2221" s="138" t="s">
        <v>591</v>
      </c>
      <c r="M2221" s="138" t="s">
        <v>603</v>
      </c>
      <c r="N2221" s="138" t="s">
        <v>784</v>
      </c>
      <c r="O2221" s="138">
        <v>50</v>
      </c>
      <c r="P2221" s="140">
        <v>50</v>
      </c>
      <c r="Q2221" s="137"/>
      <c r="R2221" s="138" t="s">
        <v>610</v>
      </c>
      <c r="S2221" s="138">
        <v>100</v>
      </c>
      <c r="T2221" s="138">
        <v>100</v>
      </c>
      <c r="U2221" s="138">
        <v>50</v>
      </c>
      <c r="V2221" s="140">
        <v>0</v>
      </c>
      <c r="W2221" s="138"/>
      <c r="X2221" s="138"/>
      <c r="Y2221" s="138">
        <v>0</v>
      </c>
      <c r="Z2221" s="138">
        <v>0</v>
      </c>
      <c r="AA2221" s="137"/>
      <c r="AB2221" s="137"/>
      <c r="AC2221" s="137"/>
      <c r="AD2221" s="137"/>
      <c r="AE2221" s="137"/>
      <c r="AF2221" s="137" t="s">
        <v>606</v>
      </c>
      <c r="AG2221" s="137" t="s">
        <v>607</v>
      </c>
      <c r="AH2221" s="148">
        <v>46235</v>
      </c>
      <c r="AI2221" s="137">
        <v>0</v>
      </c>
      <c r="AJ2221" s="137"/>
      <c r="AK2221" s="137" t="s">
        <v>628</v>
      </c>
      <c r="AL2221" s="137"/>
    </row>
    <row r="2222" s="134" customFormat="1" ht="38.8" customHeight="1" spans="1:38">
      <c r="A2222" s="137" t="s">
        <v>29</v>
      </c>
      <c r="B2222" s="137" t="s">
        <v>23</v>
      </c>
      <c r="C2222" s="138" t="s">
        <v>448</v>
      </c>
      <c r="D2222" s="138" t="s">
        <v>54</v>
      </c>
      <c r="E2222" s="137" t="s">
        <v>587</v>
      </c>
      <c r="F2222" s="138" t="s">
        <v>425</v>
      </c>
      <c r="G2222" s="138" t="s">
        <v>3416</v>
      </c>
      <c r="H2222" s="147">
        <v>46241.4423611111</v>
      </c>
      <c r="I2222" s="138" t="s">
        <v>3417</v>
      </c>
      <c r="J2222" s="138" t="s">
        <v>3421</v>
      </c>
      <c r="K2222" s="138" t="s">
        <v>601</v>
      </c>
      <c r="L2222" s="138" t="s">
        <v>591</v>
      </c>
      <c r="M2222" s="138" t="s">
        <v>592</v>
      </c>
      <c r="N2222" s="138" t="s">
        <v>613</v>
      </c>
      <c r="O2222" s="138">
        <v>50</v>
      </c>
      <c r="P2222" s="140">
        <v>50</v>
      </c>
      <c r="Q2222" s="137"/>
      <c r="R2222" s="138" t="s">
        <v>610</v>
      </c>
      <c r="S2222" s="138">
        <v>50</v>
      </c>
      <c r="T2222" s="138">
        <v>50</v>
      </c>
      <c r="U2222" s="138">
        <v>50</v>
      </c>
      <c r="V2222" s="140">
        <v>0</v>
      </c>
      <c r="W2222" s="138"/>
      <c r="X2222" s="138"/>
      <c r="Y2222" s="138">
        <v>0</v>
      </c>
      <c r="Z2222" s="138">
        <v>0</v>
      </c>
      <c r="AA2222" s="137"/>
      <c r="AB2222" s="137"/>
      <c r="AC2222" s="137"/>
      <c r="AD2222" s="137"/>
      <c r="AE2222" s="137"/>
      <c r="AF2222" s="137"/>
      <c r="AG2222" s="137" t="s">
        <v>596</v>
      </c>
      <c r="AH2222" s="148">
        <v>46238</v>
      </c>
      <c r="AI2222" s="137">
        <v>0</v>
      </c>
      <c r="AJ2222" s="137"/>
      <c r="AK2222" s="137" t="s">
        <v>597</v>
      </c>
      <c r="AL2222" s="137"/>
    </row>
    <row r="2223" s="134" customFormat="1" ht="38.8" customHeight="1" spans="1:38">
      <c r="A2223" s="137" t="s">
        <v>29</v>
      </c>
      <c r="B2223" s="137" t="s">
        <v>23</v>
      </c>
      <c r="C2223" s="138" t="s">
        <v>448</v>
      </c>
      <c r="D2223" s="138" t="s">
        <v>49</v>
      </c>
      <c r="E2223" s="137" t="s">
        <v>587</v>
      </c>
      <c r="F2223" s="138" t="s">
        <v>419</v>
      </c>
      <c r="G2223" s="138" t="s">
        <v>3323</v>
      </c>
      <c r="H2223" s="147">
        <v>46241.4455092593</v>
      </c>
      <c r="I2223" s="138" t="s">
        <v>3422</v>
      </c>
      <c r="J2223" s="138" t="s">
        <v>3423</v>
      </c>
      <c r="K2223" s="138" t="s">
        <v>601</v>
      </c>
      <c r="L2223" s="138" t="s">
        <v>602</v>
      </c>
      <c r="M2223" s="138" t="s">
        <v>603</v>
      </c>
      <c r="N2223" s="138" t="s">
        <v>609</v>
      </c>
      <c r="O2223" s="138">
        <v>30</v>
      </c>
      <c r="P2223" s="140">
        <v>30</v>
      </c>
      <c r="Q2223" s="137"/>
      <c r="R2223" s="138" t="s">
        <v>610</v>
      </c>
      <c r="S2223" s="138">
        <v>90</v>
      </c>
      <c r="T2223" s="138">
        <v>90</v>
      </c>
      <c r="U2223" s="138">
        <v>30</v>
      </c>
      <c r="V2223" s="140">
        <v>0</v>
      </c>
      <c r="W2223" s="138"/>
      <c r="X2223" s="138"/>
      <c r="Y2223" s="138">
        <v>0</v>
      </c>
      <c r="Z2223" s="138">
        <v>0</v>
      </c>
      <c r="AA2223" s="137"/>
      <c r="AB2223" s="137"/>
      <c r="AC2223" s="137"/>
      <c r="AD2223" s="137"/>
      <c r="AE2223" s="137"/>
      <c r="AF2223" s="137" t="s">
        <v>606</v>
      </c>
      <c r="AG2223" s="137" t="s">
        <v>607</v>
      </c>
      <c r="AH2223" s="148">
        <v>46232</v>
      </c>
      <c r="AI2223" s="137">
        <v>0</v>
      </c>
      <c r="AJ2223" s="137"/>
      <c r="AK2223" s="137" t="s">
        <v>602</v>
      </c>
      <c r="AL2223" s="137"/>
    </row>
    <row r="2224" s="134" customFormat="1" ht="38.8" customHeight="1" spans="1:38">
      <c r="A2224" s="137" t="s">
        <v>29</v>
      </c>
      <c r="B2224" s="137" t="s">
        <v>23</v>
      </c>
      <c r="C2224" s="138" t="s">
        <v>448</v>
      </c>
      <c r="D2224" s="138" t="s">
        <v>50</v>
      </c>
      <c r="E2224" s="137" t="s">
        <v>587</v>
      </c>
      <c r="F2224" s="138" t="s">
        <v>420</v>
      </c>
      <c r="G2224" s="138" t="s">
        <v>3333</v>
      </c>
      <c r="H2224" s="147">
        <v>46241.5673148148</v>
      </c>
      <c r="I2224" s="138" t="s">
        <v>3424</v>
      </c>
      <c r="J2224" s="138" t="s">
        <v>3425</v>
      </c>
      <c r="K2224" s="138" t="s">
        <v>590</v>
      </c>
      <c r="L2224" s="138" t="s">
        <v>818</v>
      </c>
      <c r="M2224" s="138" t="s">
        <v>592</v>
      </c>
      <c r="N2224" s="138" t="s">
        <v>776</v>
      </c>
      <c r="O2224" s="138">
        <v>30</v>
      </c>
      <c r="P2224" s="140">
        <v>30</v>
      </c>
      <c r="Q2224" s="137"/>
      <c r="R2224" s="138" t="s">
        <v>666</v>
      </c>
      <c r="S2224" s="138">
        <v>30</v>
      </c>
      <c r="T2224" s="138">
        <v>30</v>
      </c>
      <c r="U2224" s="138">
        <v>30</v>
      </c>
      <c r="V2224" s="140">
        <v>0</v>
      </c>
      <c r="W2224" s="138"/>
      <c r="X2224" s="138"/>
      <c r="Y2224" s="138">
        <v>0</v>
      </c>
      <c r="Z2224" s="138">
        <v>0</v>
      </c>
      <c r="AA2224" s="137"/>
      <c r="AB2224" s="137"/>
      <c r="AC2224" s="137"/>
      <c r="AD2224" s="137"/>
      <c r="AE2224" s="137"/>
      <c r="AF2224" s="137" t="s">
        <v>606</v>
      </c>
      <c r="AG2224" s="137" t="s">
        <v>607</v>
      </c>
      <c r="AH2224" s="148">
        <v>43245</v>
      </c>
      <c r="AI2224" s="137">
        <v>0</v>
      </c>
      <c r="AJ2224" s="137"/>
      <c r="AK2224" s="137" t="s">
        <v>818</v>
      </c>
      <c r="AL2224" s="137"/>
    </row>
    <row r="2225" s="134" customFormat="1" ht="38.8" customHeight="1" spans="1:38">
      <c r="A2225" s="137" t="s">
        <v>29</v>
      </c>
      <c r="B2225" s="137" t="s">
        <v>23</v>
      </c>
      <c r="C2225" s="138" t="s">
        <v>448</v>
      </c>
      <c r="D2225" s="138" t="s">
        <v>48</v>
      </c>
      <c r="E2225" s="137" t="s">
        <v>625</v>
      </c>
      <c r="F2225" s="138" t="s">
        <v>416</v>
      </c>
      <c r="G2225" s="138" t="s">
        <v>3318</v>
      </c>
      <c r="H2225" s="147">
        <v>46241.6769444444</v>
      </c>
      <c r="I2225" s="138"/>
      <c r="J2225" s="138" t="s">
        <v>3426</v>
      </c>
      <c r="K2225" s="138" t="s">
        <v>601</v>
      </c>
      <c r="L2225" s="138" t="s">
        <v>591</v>
      </c>
      <c r="M2225" s="138" t="s">
        <v>603</v>
      </c>
      <c r="N2225" s="138" t="s">
        <v>769</v>
      </c>
      <c r="O2225" s="138">
        <v>0</v>
      </c>
      <c r="P2225" s="140">
        <v>0</v>
      </c>
      <c r="Q2225" s="137"/>
      <c r="R2225" s="138" t="s">
        <v>610</v>
      </c>
      <c r="S2225" s="138">
        <v>0</v>
      </c>
      <c r="T2225" s="138">
        <v>0</v>
      </c>
      <c r="U2225" s="138">
        <v>0</v>
      </c>
      <c r="V2225" s="140">
        <v>0</v>
      </c>
      <c r="W2225" s="138"/>
      <c r="X2225" s="138"/>
      <c r="Y2225" s="138">
        <v>0</v>
      </c>
      <c r="Z2225" s="138">
        <v>0</v>
      </c>
      <c r="AA2225" s="137"/>
      <c r="AB2225" s="137"/>
      <c r="AC2225" s="137"/>
      <c r="AD2225" s="137"/>
      <c r="AE2225" s="137"/>
      <c r="AF2225" s="137"/>
      <c r="AG2225" s="137" t="s">
        <v>596</v>
      </c>
      <c r="AH2225" s="148">
        <v>46237</v>
      </c>
      <c r="AI2225" s="137">
        <v>0</v>
      </c>
      <c r="AJ2225" s="137"/>
      <c r="AK2225" s="137" t="s">
        <v>628</v>
      </c>
      <c r="AL2225" s="137"/>
    </row>
    <row r="2226" s="134" customFormat="1" ht="38.8" customHeight="1" spans="1:38">
      <c r="A2226" s="137" t="s">
        <v>29</v>
      </c>
      <c r="B2226" s="137" t="s">
        <v>23</v>
      </c>
      <c r="C2226" s="138" t="s">
        <v>448</v>
      </c>
      <c r="D2226" s="138" t="s">
        <v>53</v>
      </c>
      <c r="E2226" s="137" t="s">
        <v>587</v>
      </c>
      <c r="F2226" s="138" t="s">
        <v>424</v>
      </c>
      <c r="G2226" s="138" t="s">
        <v>712</v>
      </c>
      <c r="H2226" s="147">
        <v>46242.4941435185</v>
      </c>
      <c r="I2226" s="138" t="s">
        <v>3427</v>
      </c>
      <c r="J2226" s="138" t="s">
        <v>3428</v>
      </c>
      <c r="K2226" s="138" t="s">
        <v>590</v>
      </c>
      <c r="L2226" s="138" t="s">
        <v>818</v>
      </c>
      <c r="M2226" s="138" t="s">
        <v>592</v>
      </c>
      <c r="N2226" s="138" t="s">
        <v>776</v>
      </c>
      <c r="O2226" s="138">
        <v>30</v>
      </c>
      <c r="P2226" s="140">
        <v>30</v>
      </c>
      <c r="Q2226" s="137"/>
      <c r="R2226" s="138" t="s">
        <v>666</v>
      </c>
      <c r="S2226" s="138">
        <v>80</v>
      </c>
      <c r="T2226" s="138">
        <v>80</v>
      </c>
      <c r="U2226" s="138">
        <v>30</v>
      </c>
      <c r="V2226" s="140">
        <v>0</v>
      </c>
      <c r="W2226" s="138"/>
      <c r="X2226" s="138"/>
      <c r="Y2226" s="138">
        <v>0</v>
      </c>
      <c r="Z2226" s="138">
        <v>0</v>
      </c>
      <c r="AA2226" s="137"/>
      <c r="AB2226" s="137"/>
      <c r="AC2226" s="137"/>
      <c r="AD2226" s="137"/>
      <c r="AE2226" s="137"/>
      <c r="AF2226" s="137" t="s">
        <v>606</v>
      </c>
      <c r="AG2226" s="137" t="s">
        <v>607</v>
      </c>
      <c r="AH2226" s="148">
        <v>44237</v>
      </c>
      <c r="AI2226" s="137">
        <v>0</v>
      </c>
      <c r="AJ2226" s="137"/>
      <c r="AK2226" s="137" t="s">
        <v>818</v>
      </c>
      <c r="AL2226" s="137"/>
    </row>
    <row r="2227" s="134" customFormat="1" ht="38.8" customHeight="1" spans="1:38">
      <c r="A2227" s="137" t="s">
        <v>29</v>
      </c>
      <c r="B2227" s="137" t="s">
        <v>23</v>
      </c>
      <c r="C2227" s="138" t="s">
        <v>448</v>
      </c>
      <c r="D2227" s="138" t="s">
        <v>58</v>
      </c>
      <c r="E2227" s="137" t="s">
        <v>587</v>
      </c>
      <c r="F2227" s="138" t="s">
        <v>433</v>
      </c>
      <c r="G2227" s="138" t="s">
        <v>667</v>
      </c>
      <c r="H2227" s="147">
        <v>46242.6381018519</v>
      </c>
      <c r="I2227" s="138" t="s">
        <v>3429</v>
      </c>
      <c r="J2227" s="138" t="s">
        <v>3430</v>
      </c>
      <c r="K2227" s="138" t="s">
        <v>590</v>
      </c>
      <c r="L2227" s="138" t="s">
        <v>602</v>
      </c>
      <c r="M2227" s="138" t="s">
        <v>603</v>
      </c>
      <c r="N2227" s="138" t="s">
        <v>776</v>
      </c>
      <c r="O2227" s="138">
        <v>30</v>
      </c>
      <c r="P2227" s="140">
        <v>30</v>
      </c>
      <c r="Q2227" s="137"/>
      <c r="R2227" s="138" t="s">
        <v>666</v>
      </c>
      <c r="S2227" s="138">
        <v>30</v>
      </c>
      <c r="T2227" s="138">
        <v>30</v>
      </c>
      <c r="U2227" s="138">
        <v>30</v>
      </c>
      <c r="V2227" s="140">
        <v>0</v>
      </c>
      <c r="W2227" s="138"/>
      <c r="X2227" s="138"/>
      <c r="Y2227" s="138">
        <v>0</v>
      </c>
      <c r="Z2227" s="138">
        <v>0</v>
      </c>
      <c r="AA2227" s="137"/>
      <c r="AB2227" s="137"/>
      <c r="AC2227" s="137"/>
      <c r="AD2227" s="137"/>
      <c r="AE2227" s="137"/>
      <c r="AF2227" s="137" t="s">
        <v>606</v>
      </c>
      <c r="AG2227" s="137" t="s">
        <v>607</v>
      </c>
      <c r="AH2227" s="148">
        <v>45998</v>
      </c>
      <c r="AI2227" s="137">
        <v>0</v>
      </c>
      <c r="AJ2227" s="137"/>
      <c r="AK2227" s="137" t="s">
        <v>602</v>
      </c>
      <c r="AL2227" s="137"/>
    </row>
    <row r="2228" s="134" customFormat="1" ht="38.8" customHeight="1" spans="1:38">
      <c r="A2228" s="137" t="s">
        <v>29</v>
      </c>
      <c r="B2228" s="137" t="s">
        <v>23</v>
      </c>
      <c r="C2228" s="138" t="s">
        <v>448</v>
      </c>
      <c r="D2228" s="138" t="s">
        <v>57</v>
      </c>
      <c r="E2228" s="137" t="s">
        <v>587</v>
      </c>
      <c r="F2228" s="138" t="s">
        <v>432</v>
      </c>
      <c r="G2228" s="138" t="s">
        <v>3431</v>
      </c>
      <c r="H2228" s="147">
        <v>46242.6624537037</v>
      </c>
      <c r="I2228" s="138"/>
      <c r="J2228" s="138" t="s">
        <v>3432</v>
      </c>
      <c r="K2228" s="138" t="s">
        <v>601</v>
      </c>
      <c r="L2228" s="138" t="s">
        <v>591</v>
      </c>
      <c r="M2228" s="138" t="s">
        <v>603</v>
      </c>
      <c r="N2228" s="138" t="s">
        <v>769</v>
      </c>
      <c r="O2228" s="138">
        <v>0</v>
      </c>
      <c r="P2228" s="140">
        <v>0</v>
      </c>
      <c r="Q2228" s="137"/>
      <c r="R2228" s="138" t="s">
        <v>610</v>
      </c>
      <c r="S2228" s="138">
        <v>0</v>
      </c>
      <c r="T2228" s="138">
        <v>0</v>
      </c>
      <c r="U2228" s="138">
        <v>0</v>
      </c>
      <c r="V2228" s="140">
        <v>0</v>
      </c>
      <c r="W2228" s="138"/>
      <c r="X2228" s="138"/>
      <c r="Y2228" s="138">
        <v>0</v>
      </c>
      <c r="Z2228" s="138">
        <v>0</v>
      </c>
      <c r="AA2228" s="137"/>
      <c r="AB2228" s="137"/>
      <c r="AC2228" s="137"/>
      <c r="AD2228" s="137"/>
      <c r="AE2228" s="137"/>
      <c r="AF2228" s="137"/>
      <c r="AG2228" s="137" t="s">
        <v>596</v>
      </c>
      <c r="AH2228" s="148">
        <v>46240</v>
      </c>
      <c r="AI2228" s="137">
        <v>0</v>
      </c>
      <c r="AJ2228" s="137"/>
      <c r="AK2228" s="137" t="s">
        <v>628</v>
      </c>
      <c r="AL2228" s="137"/>
    </row>
    <row r="2229" s="134" customFormat="1" ht="38.8" customHeight="1" spans="1:38">
      <c r="A2229" s="137" t="s">
        <v>29</v>
      </c>
      <c r="B2229" s="137" t="s">
        <v>23</v>
      </c>
      <c r="C2229" s="138" t="s">
        <v>448</v>
      </c>
      <c r="D2229" s="138" t="s">
        <v>54</v>
      </c>
      <c r="E2229" s="137" t="s">
        <v>587</v>
      </c>
      <c r="F2229" s="138" t="s">
        <v>425</v>
      </c>
      <c r="G2229" s="138" t="s">
        <v>3416</v>
      </c>
      <c r="H2229" s="147">
        <v>46242.7110416667</v>
      </c>
      <c r="I2229" s="138" t="s">
        <v>3433</v>
      </c>
      <c r="J2229" s="138" t="s">
        <v>3434</v>
      </c>
      <c r="K2229" s="138" t="s">
        <v>590</v>
      </c>
      <c r="L2229" s="138" t="s">
        <v>818</v>
      </c>
      <c r="M2229" s="138" t="s">
        <v>592</v>
      </c>
      <c r="N2229" s="138" t="s">
        <v>776</v>
      </c>
      <c r="O2229" s="138">
        <v>30</v>
      </c>
      <c r="P2229" s="140">
        <v>0</v>
      </c>
      <c r="Q2229" s="137"/>
      <c r="R2229" s="138" t="s">
        <v>666</v>
      </c>
      <c r="S2229" s="138">
        <v>80</v>
      </c>
      <c r="T2229" s="138">
        <v>50</v>
      </c>
      <c r="U2229" s="138">
        <v>0</v>
      </c>
      <c r="V2229" s="140">
        <v>30</v>
      </c>
      <c r="W2229" s="138" t="s">
        <v>670</v>
      </c>
      <c r="X2229" s="138"/>
      <c r="Y2229" s="138">
        <v>0</v>
      </c>
      <c r="Z2229" s="138">
        <v>0</v>
      </c>
      <c r="AA2229" s="137"/>
      <c r="AB2229" s="137"/>
      <c r="AC2229" s="137"/>
      <c r="AD2229" s="137"/>
      <c r="AE2229" s="137"/>
      <c r="AF2229" s="137"/>
      <c r="AG2229" s="137" t="s">
        <v>596</v>
      </c>
      <c r="AH2229" s="137"/>
      <c r="AI2229" s="137">
        <v>0</v>
      </c>
      <c r="AJ2229" s="137"/>
      <c r="AK2229" s="137" t="s">
        <v>818</v>
      </c>
      <c r="AL2229" s="137"/>
    </row>
    <row r="2230" s="134" customFormat="1" ht="38.8" customHeight="1" spans="1:38">
      <c r="A2230" s="137" t="s">
        <v>29</v>
      </c>
      <c r="B2230" s="137" t="s">
        <v>23</v>
      </c>
      <c r="C2230" s="138" t="s">
        <v>448</v>
      </c>
      <c r="D2230" s="138" t="s">
        <v>49</v>
      </c>
      <c r="E2230" s="137" t="s">
        <v>587</v>
      </c>
      <c r="F2230" s="138" t="s">
        <v>419</v>
      </c>
      <c r="G2230" s="138" t="s">
        <v>3323</v>
      </c>
      <c r="H2230" s="147">
        <v>46242.7652893519</v>
      </c>
      <c r="I2230" s="138" t="s">
        <v>3435</v>
      </c>
      <c r="J2230" s="138" t="s">
        <v>3436</v>
      </c>
      <c r="K2230" s="138" t="s">
        <v>601</v>
      </c>
      <c r="L2230" s="138" t="s">
        <v>591</v>
      </c>
      <c r="M2230" s="138" t="s">
        <v>603</v>
      </c>
      <c r="N2230" s="138" t="s">
        <v>784</v>
      </c>
      <c r="O2230" s="138">
        <v>50</v>
      </c>
      <c r="P2230" s="140">
        <v>50</v>
      </c>
      <c r="Q2230" s="137"/>
      <c r="R2230" s="138" t="s">
        <v>610</v>
      </c>
      <c r="S2230" s="138">
        <v>100</v>
      </c>
      <c r="T2230" s="138">
        <v>100</v>
      </c>
      <c r="U2230" s="138">
        <v>50</v>
      </c>
      <c r="V2230" s="140">
        <v>0</v>
      </c>
      <c r="W2230" s="138"/>
      <c r="X2230" s="138"/>
      <c r="Y2230" s="138">
        <v>0</v>
      </c>
      <c r="Z2230" s="138">
        <v>0</v>
      </c>
      <c r="AA2230" s="137"/>
      <c r="AB2230" s="137"/>
      <c r="AC2230" s="137"/>
      <c r="AD2230" s="137"/>
      <c r="AE2230" s="137"/>
      <c r="AF2230" s="137" t="s">
        <v>606</v>
      </c>
      <c r="AG2230" s="137" t="s">
        <v>607</v>
      </c>
      <c r="AH2230" s="148">
        <v>46241</v>
      </c>
      <c r="AI2230" s="137">
        <v>0</v>
      </c>
      <c r="AJ2230" s="137"/>
      <c r="AK2230" s="137" t="s">
        <v>628</v>
      </c>
      <c r="AL2230" s="137"/>
    </row>
    <row r="2231" s="134" customFormat="1" ht="38.8" customHeight="1" spans="1:38">
      <c r="A2231" s="137" t="s">
        <v>29</v>
      </c>
      <c r="B2231" s="137" t="s">
        <v>23</v>
      </c>
      <c r="C2231" s="138" t="s">
        <v>448</v>
      </c>
      <c r="D2231" s="138" t="s">
        <v>52</v>
      </c>
      <c r="E2231" s="137" t="s">
        <v>587</v>
      </c>
      <c r="F2231" s="138" t="s">
        <v>422</v>
      </c>
      <c r="G2231" s="138" t="s">
        <v>3372</v>
      </c>
      <c r="H2231" s="147">
        <v>46243.4268865741</v>
      </c>
      <c r="I2231" s="138"/>
      <c r="J2231" s="138" t="s">
        <v>3437</v>
      </c>
      <c r="K2231" s="138" t="s">
        <v>601</v>
      </c>
      <c r="L2231" s="138" t="s">
        <v>591</v>
      </c>
      <c r="M2231" s="138" t="s">
        <v>603</v>
      </c>
      <c r="N2231" s="138" t="s">
        <v>769</v>
      </c>
      <c r="O2231" s="138">
        <v>0</v>
      </c>
      <c r="P2231" s="140">
        <v>0</v>
      </c>
      <c r="Q2231" s="137"/>
      <c r="R2231" s="138" t="s">
        <v>610</v>
      </c>
      <c r="S2231" s="138">
        <v>0</v>
      </c>
      <c r="T2231" s="138">
        <v>0</v>
      </c>
      <c r="U2231" s="138">
        <v>0</v>
      </c>
      <c r="V2231" s="140">
        <v>0</v>
      </c>
      <c r="W2231" s="138"/>
      <c r="X2231" s="138"/>
      <c r="Y2231" s="138">
        <v>0</v>
      </c>
      <c r="Z2231" s="138">
        <v>0</v>
      </c>
      <c r="AA2231" s="137"/>
      <c r="AB2231" s="137"/>
      <c r="AC2231" s="137"/>
      <c r="AD2231" s="137"/>
      <c r="AE2231" s="137"/>
      <c r="AF2231" s="137"/>
      <c r="AG2231" s="137" t="s">
        <v>596</v>
      </c>
      <c r="AH2231" s="148">
        <v>46240</v>
      </c>
      <c r="AI2231" s="137">
        <v>0</v>
      </c>
      <c r="AJ2231" s="137"/>
      <c r="AK2231" s="137" t="s">
        <v>628</v>
      </c>
      <c r="AL2231" s="137"/>
    </row>
    <row r="2232" s="134" customFormat="1" ht="38.8" customHeight="1" spans="1:38">
      <c r="A2232" s="137" t="s">
        <v>29</v>
      </c>
      <c r="B2232" s="137" t="s">
        <v>23</v>
      </c>
      <c r="C2232" s="138" t="s">
        <v>448</v>
      </c>
      <c r="D2232" s="138" t="s">
        <v>52</v>
      </c>
      <c r="E2232" s="137" t="s">
        <v>587</v>
      </c>
      <c r="F2232" s="138" t="s">
        <v>422</v>
      </c>
      <c r="G2232" s="138" t="s">
        <v>3372</v>
      </c>
      <c r="H2232" s="147">
        <v>46243.476099537</v>
      </c>
      <c r="I2232" s="138"/>
      <c r="J2232" s="138" t="s">
        <v>3438</v>
      </c>
      <c r="K2232" s="138" t="s">
        <v>590</v>
      </c>
      <c r="L2232" s="138" t="s">
        <v>621</v>
      </c>
      <c r="M2232" s="138" t="s">
        <v>592</v>
      </c>
      <c r="N2232" s="138" t="s">
        <v>776</v>
      </c>
      <c r="O2232" s="138">
        <v>30</v>
      </c>
      <c r="P2232" s="140">
        <v>30</v>
      </c>
      <c r="Q2232" s="137"/>
      <c r="R2232" s="138" t="s">
        <v>666</v>
      </c>
      <c r="S2232" s="138">
        <v>80</v>
      </c>
      <c r="T2232" s="138">
        <v>80</v>
      </c>
      <c r="U2232" s="138">
        <v>30</v>
      </c>
      <c r="V2232" s="140">
        <v>0</v>
      </c>
      <c r="W2232" s="138"/>
      <c r="X2232" s="138"/>
      <c r="Y2232" s="138">
        <v>0</v>
      </c>
      <c r="Z2232" s="138">
        <v>0</v>
      </c>
      <c r="AA2232" s="137"/>
      <c r="AB2232" s="137"/>
      <c r="AC2232" s="137"/>
      <c r="AD2232" s="137"/>
      <c r="AE2232" s="137"/>
      <c r="AF2232" s="137" t="s">
        <v>606</v>
      </c>
      <c r="AG2232" s="137" t="s">
        <v>607</v>
      </c>
      <c r="AH2232" s="148">
        <v>42916</v>
      </c>
      <c r="AI2232" s="137">
        <v>0</v>
      </c>
      <c r="AJ2232" s="137"/>
      <c r="AK2232" s="137" t="s">
        <v>621</v>
      </c>
      <c r="AL2232" s="137"/>
    </row>
    <row r="2233" s="134" customFormat="1" ht="38.8" customHeight="1" spans="1:38">
      <c r="A2233" s="137" t="s">
        <v>29</v>
      </c>
      <c r="B2233" s="137" t="s">
        <v>23</v>
      </c>
      <c r="C2233" s="138" t="s">
        <v>448</v>
      </c>
      <c r="D2233" s="138" t="s">
        <v>49</v>
      </c>
      <c r="E2233" s="137" t="s">
        <v>587</v>
      </c>
      <c r="F2233" s="138" t="s">
        <v>419</v>
      </c>
      <c r="G2233" s="138" t="s">
        <v>3323</v>
      </c>
      <c r="H2233" s="147">
        <v>46243.5202083333</v>
      </c>
      <c r="I2233" s="138"/>
      <c r="J2233" s="138" t="s">
        <v>3439</v>
      </c>
      <c r="K2233" s="138" t="s">
        <v>601</v>
      </c>
      <c r="L2233" s="138" t="s">
        <v>591</v>
      </c>
      <c r="M2233" s="138" t="s">
        <v>592</v>
      </c>
      <c r="N2233" s="138" t="s">
        <v>743</v>
      </c>
      <c r="O2233" s="138">
        <v>120</v>
      </c>
      <c r="P2233" s="140">
        <v>120</v>
      </c>
      <c r="Q2233" s="137"/>
      <c r="R2233" s="138" t="s">
        <v>605</v>
      </c>
      <c r="S2233" s="138">
        <v>350</v>
      </c>
      <c r="T2233" s="138">
        <v>350</v>
      </c>
      <c r="U2233" s="138">
        <v>120</v>
      </c>
      <c r="V2233" s="140">
        <v>0</v>
      </c>
      <c r="W2233" s="138"/>
      <c r="X2233" s="138"/>
      <c r="Y2233" s="138">
        <v>0</v>
      </c>
      <c r="Z2233" s="138">
        <v>0</v>
      </c>
      <c r="AA2233" s="137"/>
      <c r="AB2233" s="137"/>
      <c r="AC2233" s="137"/>
      <c r="AD2233" s="137"/>
      <c r="AE2233" s="137"/>
      <c r="AF2233" s="137" t="s">
        <v>606</v>
      </c>
      <c r="AG2233" s="137" t="s">
        <v>607</v>
      </c>
      <c r="AH2233" s="137"/>
      <c r="AI2233" s="137">
        <v>0</v>
      </c>
      <c r="AJ2233" s="137"/>
      <c r="AK2233" s="137" t="s">
        <v>597</v>
      </c>
      <c r="AL2233" s="137"/>
    </row>
    <row r="2234" s="134" customFormat="1" ht="38.8" customHeight="1" spans="1:38">
      <c r="A2234" s="137" t="s">
        <v>29</v>
      </c>
      <c r="B2234" s="137" t="s">
        <v>23</v>
      </c>
      <c r="C2234" s="138" t="s">
        <v>448</v>
      </c>
      <c r="D2234" s="138" t="s">
        <v>48</v>
      </c>
      <c r="E2234" s="137" t="s">
        <v>625</v>
      </c>
      <c r="F2234" s="138" t="s">
        <v>416</v>
      </c>
      <c r="G2234" s="138" t="s">
        <v>3318</v>
      </c>
      <c r="H2234" s="147">
        <v>46243.5376273148</v>
      </c>
      <c r="I2234" s="138"/>
      <c r="J2234" s="138" t="s">
        <v>3440</v>
      </c>
      <c r="K2234" s="138" t="s">
        <v>601</v>
      </c>
      <c r="L2234" s="138" t="s">
        <v>591</v>
      </c>
      <c r="M2234" s="138" t="s">
        <v>603</v>
      </c>
      <c r="N2234" s="138" t="s">
        <v>769</v>
      </c>
      <c r="O2234" s="138">
        <v>0</v>
      </c>
      <c r="P2234" s="140">
        <v>0</v>
      </c>
      <c r="Q2234" s="137"/>
      <c r="R2234" s="138" t="s">
        <v>610</v>
      </c>
      <c r="S2234" s="138">
        <v>0</v>
      </c>
      <c r="T2234" s="138">
        <v>0</v>
      </c>
      <c r="U2234" s="138">
        <v>0</v>
      </c>
      <c r="V2234" s="140">
        <v>0</v>
      </c>
      <c r="W2234" s="138"/>
      <c r="X2234" s="138"/>
      <c r="Y2234" s="138">
        <v>0</v>
      </c>
      <c r="Z2234" s="138">
        <v>0</v>
      </c>
      <c r="AA2234" s="137"/>
      <c r="AB2234" s="137"/>
      <c r="AC2234" s="137"/>
      <c r="AD2234" s="137"/>
      <c r="AE2234" s="137"/>
      <c r="AF2234" s="137"/>
      <c r="AG2234" s="137" t="s">
        <v>596</v>
      </c>
      <c r="AH2234" s="148">
        <v>46240</v>
      </c>
      <c r="AI2234" s="137">
        <v>0</v>
      </c>
      <c r="AJ2234" s="137"/>
      <c r="AK2234" s="137" t="s">
        <v>628</v>
      </c>
      <c r="AL2234" s="137"/>
    </row>
    <row r="2235" s="134" customFormat="1" ht="38.8" customHeight="1" spans="1:38">
      <c r="A2235" s="137" t="s">
        <v>29</v>
      </c>
      <c r="B2235" s="137" t="s">
        <v>23</v>
      </c>
      <c r="C2235" s="138" t="s">
        <v>448</v>
      </c>
      <c r="D2235" s="138" t="s">
        <v>54</v>
      </c>
      <c r="E2235" s="137" t="s">
        <v>587</v>
      </c>
      <c r="F2235" s="138" t="s">
        <v>425</v>
      </c>
      <c r="G2235" s="138" t="s">
        <v>3416</v>
      </c>
      <c r="H2235" s="147">
        <v>46243.6151157407</v>
      </c>
      <c r="I2235" s="138"/>
      <c r="J2235" s="138" t="s">
        <v>3441</v>
      </c>
      <c r="K2235" s="138" t="s">
        <v>601</v>
      </c>
      <c r="L2235" s="138" t="s">
        <v>818</v>
      </c>
      <c r="M2235" s="138" t="s">
        <v>592</v>
      </c>
      <c r="N2235" s="138" t="s">
        <v>623</v>
      </c>
      <c r="O2235" s="138">
        <v>160</v>
      </c>
      <c r="P2235" s="140">
        <v>100</v>
      </c>
      <c r="Q2235" s="137"/>
      <c r="R2235" s="138" t="s">
        <v>605</v>
      </c>
      <c r="S2235" s="138">
        <v>100</v>
      </c>
      <c r="T2235" s="138">
        <v>100</v>
      </c>
      <c r="U2235" s="138">
        <v>100</v>
      </c>
      <c r="V2235" s="140">
        <v>60</v>
      </c>
      <c r="W2235" s="138" t="s">
        <v>670</v>
      </c>
      <c r="X2235" s="138"/>
      <c r="Y2235" s="138">
        <v>0</v>
      </c>
      <c r="Z2235" s="138">
        <v>0</v>
      </c>
      <c r="AA2235" s="137"/>
      <c r="AB2235" s="137"/>
      <c r="AC2235" s="137"/>
      <c r="AD2235" s="137"/>
      <c r="AE2235" s="137"/>
      <c r="AF2235" s="137"/>
      <c r="AG2235" s="137" t="s">
        <v>596</v>
      </c>
      <c r="AH2235" s="148">
        <v>46242</v>
      </c>
      <c r="AI2235" s="137">
        <v>0</v>
      </c>
      <c r="AJ2235" s="137"/>
      <c r="AK2235" s="137" t="s">
        <v>818</v>
      </c>
      <c r="AL2235" s="137"/>
    </row>
    <row r="2236" s="134" customFormat="1" ht="38.8" customHeight="1" spans="1:38">
      <c r="A2236" s="137" t="s">
        <v>29</v>
      </c>
      <c r="B2236" s="137" t="s">
        <v>23</v>
      </c>
      <c r="C2236" s="138" t="s">
        <v>448</v>
      </c>
      <c r="D2236" s="138" t="s">
        <v>48</v>
      </c>
      <c r="E2236" s="137" t="s">
        <v>625</v>
      </c>
      <c r="F2236" s="138" t="s">
        <v>418</v>
      </c>
      <c r="G2236" s="138" t="s">
        <v>3314</v>
      </c>
      <c r="H2236" s="147">
        <v>46243.6921527778</v>
      </c>
      <c r="I2236" s="138"/>
      <c r="J2236" s="138" t="s">
        <v>3442</v>
      </c>
      <c r="K2236" s="138" t="s">
        <v>601</v>
      </c>
      <c r="L2236" s="138" t="s">
        <v>591</v>
      </c>
      <c r="M2236" s="138" t="s">
        <v>603</v>
      </c>
      <c r="N2236" s="138" t="s">
        <v>769</v>
      </c>
      <c r="O2236" s="138">
        <v>0</v>
      </c>
      <c r="P2236" s="140">
        <v>0</v>
      </c>
      <c r="Q2236" s="137"/>
      <c r="R2236" s="138" t="s">
        <v>610</v>
      </c>
      <c r="S2236" s="138">
        <v>0</v>
      </c>
      <c r="T2236" s="138">
        <v>0</v>
      </c>
      <c r="U2236" s="138">
        <v>0</v>
      </c>
      <c r="V2236" s="140">
        <v>0</v>
      </c>
      <c r="W2236" s="138"/>
      <c r="X2236" s="138"/>
      <c r="Y2236" s="138">
        <v>0</v>
      </c>
      <c r="Z2236" s="138">
        <v>0</v>
      </c>
      <c r="AA2236" s="137"/>
      <c r="AB2236" s="137"/>
      <c r="AC2236" s="137"/>
      <c r="AD2236" s="137"/>
      <c r="AE2236" s="137"/>
      <c r="AF2236" s="137"/>
      <c r="AG2236" s="137" t="s">
        <v>596</v>
      </c>
      <c r="AH2236" s="148">
        <v>46241</v>
      </c>
      <c r="AI2236" s="137">
        <v>0</v>
      </c>
      <c r="AJ2236" s="137"/>
      <c r="AK2236" s="137" t="s">
        <v>628</v>
      </c>
      <c r="AL2236" s="137"/>
    </row>
    <row r="2237" s="134" customFormat="1" ht="38.8" customHeight="1" spans="1:38">
      <c r="A2237" s="137" t="s">
        <v>29</v>
      </c>
      <c r="B2237" s="137" t="s">
        <v>23</v>
      </c>
      <c r="C2237" s="138" t="s">
        <v>448</v>
      </c>
      <c r="D2237" s="138" t="s">
        <v>54</v>
      </c>
      <c r="E2237" s="137" t="s">
        <v>587</v>
      </c>
      <c r="F2237" s="138" t="s">
        <v>425</v>
      </c>
      <c r="G2237" s="138" t="s">
        <v>3416</v>
      </c>
      <c r="H2237" s="147">
        <v>46243.7293518518</v>
      </c>
      <c r="I2237" s="138"/>
      <c r="J2237" s="138" t="s">
        <v>3443</v>
      </c>
      <c r="K2237" s="138" t="s">
        <v>590</v>
      </c>
      <c r="L2237" s="138" t="s">
        <v>591</v>
      </c>
      <c r="M2237" s="138" t="s">
        <v>603</v>
      </c>
      <c r="N2237" s="138" t="s">
        <v>593</v>
      </c>
      <c r="O2237" s="138">
        <v>198</v>
      </c>
      <c r="P2237" s="140">
        <v>198</v>
      </c>
      <c r="Q2237" s="137" t="s">
        <v>2</v>
      </c>
      <c r="R2237" s="138" t="s">
        <v>594</v>
      </c>
      <c r="S2237" s="138">
        <v>198</v>
      </c>
      <c r="T2237" s="138">
        <v>198</v>
      </c>
      <c r="U2237" s="138">
        <v>198</v>
      </c>
      <c r="V2237" s="140">
        <v>0</v>
      </c>
      <c r="W2237" s="138"/>
      <c r="X2237" s="138"/>
      <c r="Y2237" s="138">
        <v>75</v>
      </c>
      <c r="Z2237" s="138">
        <v>75</v>
      </c>
      <c r="AA2237" s="137"/>
      <c r="AB2237" s="137"/>
      <c r="AC2237" s="137"/>
      <c r="AD2237" s="137"/>
      <c r="AE2237" s="137"/>
      <c r="AF2237" s="137" t="s">
        <v>606</v>
      </c>
      <c r="AG2237" s="137" t="s">
        <v>607</v>
      </c>
      <c r="AH2237" s="148">
        <v>44992</v>
      </c>
      <c r="AI2237" s="137">
        <v>0</v>
      </c>
      <c r="AJ2237" s="137"/>
      <c r="AK2237" s="137" t="s">
        <v>628</v>
      </c>
      <c r="AL2237" s="137"/>
    </row>
    <row r="2238" s="134" customFormat="1" ht="38.8" customHeight="1" spans="1:38">
      <c r="A2238" s="137" t="s">
        <v>29</v>
      </c>
      <c r="B2238" s="137" t="s">
        <v>23</v>
      </c>
      <c r="C2238" s="138" t="s">
        <v>448</v>
      </c>
      <c r="D2238" s="138" t="s">
        <v>49</v>
      </c>
      <c r="E2238" s="137" t="s">
        <v>587</v>
      </c>
      <c r="F2238" s="138" t="s">
        <v>419</v>
      </c>
      <c r="G2238" s="138" t="s">
        <v>3323</v>
      </c>
      <c r="H2238" s="147">
        <v>46243.7476736111</v>
      </c>
      <c r="I2238" s="138"/>
      <c r="J2238" s="138" t="s">
        <v>3444</v>
      </c>
      <c r="K2238" s="138" t="s">
        <v>601</v>
      </c>
      <c r="L2238" s="138" t="s">
        <v>591</v>
      </c>
      <c r="M2238" s="138" t="s">
        <v>603</v>
      </c>
      <c r="N2238" s="138" t="s">
        <v>743</v>
      </c>
      <c r="O2238" s="138">
        <v>120</v>
      </c>
      <c r="P2238" s="140">
        <v>120</v>
      </c>
      <c r="Q2238" s="137"/>
      <c r="R2238" s="138" t="s">
        <v>605</v>
      </c>
      <c r="S2238" s="138">
        <v>150</v>
      </c>
      <c r="T2238" s="138">
        <v>150</v>
      </c>
      <c r="U2238" s="138">
        <v>120</v>
      </c>
      <c r="V2238" s="140">
        <v>0</v>
      </c>
      <c r="W2238" s="138" t="s">
        <v>645</v>
      </c>
      <c r="X2238" s="138" t="s">
        <v>645</v>
      </c>
      <c r="Y2238" s="138">
        <v>0</v>
      </c>
      <c r="Z2238" s="138">
        <v>0</v>
      </c>
      <c r="AA2238" s="137"/>
      <c r="AB2238" s="137"/>
      <c r="AC2238" s="137"/>
      <c r="AD2238" s="137"/>
      <c r="AE2238" s="137"/>
      <c r="AF2238" s="137" t="s">
        <v>606</v>
      </c>
      <c r="AG2238" s="137" t="s">
        <v>607</v>
      </c>
      <c r="AH2238" s="148">
        <v>46242</v>
      </c>
      <c r="AI2238" s="137">
        <v>0</v>
      </c>
      <c r="AJ2238" s="137"/>
      <c r="AK2238" s="137" t="s">
        <v>628</v>
      </c>
      <c r="AL2238" s="137"/>
    </row>
    <row r="2239" s="134" customFormat="1" ht="38.8" customHeight="1" spans="1:38">
      <c r="A2239" s="137" t="s">
        <v>29</v>
      </c>
      <c r="B2239" s="137" t="s">
        <v>23</v>
      </c>
      <c r="C2239" s="138" t="s">
        <v>448</v>
      </c>
      <c r="D2239" s="138" t="s">
        <v>49</v>
      </c>
      <c r="E2239" s="137" t="s">
        <v>587</v>
      </c>
      <c r="F2239" s="138" t="s">
        <v>419</v>
      </c>
      <c r="G2239" s="138" t="s">
        <v>3323</v>
      </c>
      <c r="H2239" s="147">
        <v>46243.7476736111</v>
      </c>
      <c r="I2239" s="138"/>
      <c r="J2239" s="138" t="s">
        <v>3444</v>
      </c>
      <c r="K2239" s="138" t="s">
        <v>601</v>
      </c>
      <c r="L2239" s="138" t="s">
        <v>591</v>
      </c>
      <c r="M2239" s="138" t="s">
        <v>603</v>
      </c>
      <c r="N2239" s="138" t="s">
        <v>604</v>
      </c>
      <c r="O2239" s="138">
        <v>100</v>
      </c>
      <c r="P2239" s="140">
        <v>30</v>
      </c>
      <c r="Q2239" s="137"/>
      <c r="R2239" s="138" t="s">
        <v>605</v>
      </c>
      <c r="S2239" s="138">
        <v>150</v>
      </c>
      <c r="T2239" s="138">
        <v>150</v>
      </c>
      <c r="U2239" s="138">
        <v>30</v>
      </c>
      <c r="V2239" s="140">
        <v>70</v>
      </c>
      <c r="W2239" s="138" t="s">
        <v>645</v>
      </c>
      <c r="X2239" s="138" t="s">
        <v>645</v>
      </c>
      <c r="Y2239" s="138">
        <v>0</v>
      </c>
      <c r="Z2239" s="138">
        <v>0</v>
      </c>
      <c r="AA2239" s="137"/>
      <c r="AB2239" s="137"/>
      <c r="AC2239" s="137"/>
      <c r="AD2239" s="137"/>
      <c r="AE2239" s="137"/>
      <c r="AF2239" s="137" t="s">
        <v>606</v>
      </c>
      <c r="AG2239" s="137" t="s">
        <v>607</v>
      </c>
      <c r="AH2239" s="148">
        <v>46242</v>
      </c>
      <c r="AI2239" s="137">
        <v>0</v>
      </c>
      <c r="AJ2239" s="137"/>
      <c r="AK2239" s="137" t="s">
        <v>628</v>
      </c>
      <c r="AL2239" s="137"/>
    </row>
    <row r="2240" s="134" customFormat="1" ht="38.8" customHeight="1" spans="1:38">
      <c r="A2240" s="137" t="s">
        <v>29</v>
      </c>
      <c r="B2240" s="137" t="s">
        <v>23</v>
      </c>
      <c r="C2240" s="138" t="s">
        <v>448</v>
      </c>
      <c r="D2240" s="138" t="s">
        <v>49</v>
      </c>
      <c r="E2240" s="137" t="s">
        <v>587</v>
      </c>
      <c r="F2240" s="138" t="s">
        <v>419</v>
      </c>
      <c r="G2240" s="138" t="s">
        <v>3323</v>
      </c>
      <c r="H2240" s="147">
        <v>46243.7476736111</v>
      </c>
      <c r="I2240" s="138"/>
      <c r="J2240" s="138" t="s">
        <v>3444</v>
      </c>
      <c r="K2240" s="138" t="s">
        <v>601</v>
      </c>
      <c r="L2240" s="138" t="s">
        <v>591</v>
      </c>
      <c r="M2240" s="138" t="s">
        <v>603</v>
      </c>
      <c r="N2240" s="138" t="s">
        <v>769</v>
      </c>
      <c r="O2240" s="138">
        <v>0</v>
      </c>
      <c r="P2240" s="140">
        <v>0</v>
      </c>
      <c r="Q2240" s="137"/>
      <c r="R2240" s="138" t="s">
        <v>610</v>
      </c>
      <c r="S2240" s="138">
        <v>150</v>
      </c>
      <c r="T2240" s="138">
        <v>150</v>
      </c>
      <c r="U2240" s="138">
        <v>0</v>
      </c>
      <c r="V2240" s="140">
        <v>0</v>
      </c>
      <c r="W2240" s="138" t="s">
        <v>645</v>
      </c>
      <c r="X2240" s="138" t="s">
        <v>645</v>
      </c>
      <c r="Y2240" s="138">
        <v>0</v>
      </c>
      <c r="Z2240" s="138">
        <v>0</v>
      </c>
      <c r="AA2240" s="137"/>
      <c r="AB2240" s="137"/>
      <c r="AC2240" s="137"/>
      <c r="AD2240" s="137"/>
      <c r="AE2240" s="137"/>
      <c r="AF2240" s="137" t="s">
        <v>606</v>
      </c>
      <c r="AG2240" s="137" t="s">
        <v>607</v>
      </c>
      <c r="AH2240" s="148">
        <v>46242</v>
      </c>
      <c r="AI2240" s="137">
        <v>0</v>
      </c>
      <c r="AJ2240" s="137"/>
      <c r="AK2240" s="137" t="s">
        <v>628</v>
      </c>
      <c r="AL2240" s="137"/>
    </row>
    <row r="2241" s="134" customFormat="1" ht="38.8" customHeight="1" spans="1:38">
      <c r="A2241" s="137" t="s">
        <v>29</v>
      </c>
      <c r="B2241" s="137" t="s">
        <v>23</v>
      </c>
      <c r="C2241" s="138" t="s">
        <v>448</v>
      </c>
      <c r="D2241" s="138" t="s">
        <v>54</v>
      </c>
      <c r="E2241" s="137" t="s">
        <v>587</v>
      </c>
      <c r="F2241" s="138" t="s">
        <v>425</v>
      </c>
      <c r="G2241" s="138" t="s">
        <v>3416</v>
      </c>
      <c r="H2241" s="147">
        <v>46243.834525463</v>
      </c>
      <c r="I2241" s="138"/>
      <c r="J2241" s="138" t="s">
        <v>3445</v>
      </c>
      <c r="K2241" s="138" t="s">
        <v>590</v>
      </c>
      <c r="L2241" s="138" t="s">
        <v>621</v>
      </c>
      <c r="M2241" s="138" t="s">
        <v>592</v>
      </c>
      <c r="N2241" s="138" t="s">
        <v>776</v>
      </c>
      <c r="O2241" s="138">
        <v>30</v>
      </c>
      <c r="P2241" s="140">
        <v>30</v>
      </c>
      <c r="Q2241" s="137"/>
      <c r="R2241" s="138" t="s">
        <v>666</v>
      </c>
      <c r="S2241" s="138">
        <v>175</v>
      </c>
      <c r="T2241" s="138">
        <v>175</v>
      </c>
      <c r="U2241" s="138">
        <v>30</v>
      </c>
      <c r="V2241" s="140">
        <v>0</v>
      </c>
      <c r="W2241" s="138"/>
      <c r="X2241" s="138"/>
      <c r="Y2241" s="138">
        <v>0</v>
      </c>
      <c r="Z2241" s="138">
        <v>0</v>
      </c>
      <c r="AA2241" s="137"/>
      <c r="AB2241" s="137"/>
      <c r="AC2241" s="137"/>
      <c r="AD2241" s="137"/>
      <c r="AE2241" s="137"/>
      <c r="AF2241" s="137" t="s">
        <v>606</v>
      </c>
      <c r="AG2241" s="137" t="s">
        <v>607</v>
      </c>
      <c r="AH2241" s="148">
        <v>43742</v>
      </c>
      <c r="AI2241" s="137">
        <v>0</v>
      </c>
      <c r="AJ2241" s="137"/>
      <c r="AK2241" s="137" t="s">
        <v>621</v>
      </c>
      <c r="AL2241" s="137"/>
    </row>
    <row r="2242" s="134" customFormat="1" ht="38.8" customHeight="1" spans="1:38">
      <c r="A2242" s="137" t="s">
        <v>29</v>
      </c>
      <c r="B2242" s="137" t="s">
        <v>23</v>
      </c>
      <c r="C2242" s="138" t="s">
        <v>448</v>
      </c>
      <c r="D2242" s="138" t="s">
        <v>58</v>
      </c>
      <c r="E2242" s="137" t="s">
        <v>587</v>
      </c>
      <c r="F2242" s="138" t="s">
        <v>433</v>
      </c>
      <c r="G2242" s="138" t="s">
        <v>667</v>
      </c>
      <c r="H2242" s="147">
        <v>46231.4567013889</v>
      </c>
      <c r="I2242" s="138" t="s">
        <v>3446</v>
      </c>
      <c r="J2242" s="138" t="s">
        <v>3447</v>
      </c>
      <c r="K2242" s="138" t="s">
        <v>601</v>
      </c>
      <c r="L2242" s="138" t="s">
        <v>591</v>
      </c>
      <c r="M2242" s="138" t="s">
        <v>603</v>
      </c>
      <c r="N2242" s="138" t="s">
        <v>613</v>
      </c>
      <c r="O2242" s="138">
        <v>50</v>
      </c>
      <c r="P2242" s="140">
        <v>50</v>
      </c>
      <c r="Q2242" s="137"/>
      <c r="R2242" s="138" t="s">
        <v>610</v>
      </c>
      <c r="S2242" s="138">
        <v>150</v>
      </c>
      <c r="T2242" s="138">
        <v>150</v>
      </c>
      <c r="U2242" s="138">
        <v>50</v>
      </c>
      <c r="V2242" s="140">
        <v>0</v>
      </c>
      <c r="W2242" s="138"/>
      <c r="X2242" s="138"/>
      <c r="Y2242" s="138">
        <v>0</v>
      </c>
      <c r="Z2242" s="138">
        <v>0</v>
      </c>
      <c r="AA2242" s="137"/>
      <c r="AB2242" s="137" t="s">
        <v>622</v>
      </c>
      <c r="AC2242" s="149">
        <v>46232.6588310185</v>
      </c>
      <c r="AD2242" s="137"/>
      <c r="AE2242" s="137"/>
      <c r="AF2242" s="137" t="s">
        <v>606</v>
      </c>
      <c r="AG2242" s="137" t="s">
        <v>607</v>
      </c>
      <c r="AH2242" s="148">
        <v>46210</v>
      </c>
      <c r="AI2242" s="137">
        <v>0</v>
      </c>
      <c r="AJ2242" s="137"/>
      <c r="AK2242" s="137" t="s">
        <v>597</v>
      </c>
      <c r="AL2242" s="137"/>
    </row>
    <row r="2243" s="134" customFormat="1" ht="38.8" customHeight="1" spans="1:38">
      <c r="A2243" s="137" t="s">
        <v>29</v>
      </c>
      <c r="B2243" s="137" t="s">
        <v>23</v>
      </c>
      <c r="C2243" s="138" t="s">
        <v>448</v>
      </c>
      <c r="D2243" s="138" t="s">
        <v>58</v>
      </c>
      <c r="E2243" s="137" t="s">
        <v>587</v>
      </c>
      <c r="F2243" s="138" t="s">
        <v>433</v>
      </c>
      <c r="G2243" s="138" t="s">
        <v>667</v>
      </c>
      <c r="H2243" s="147">
        <v>46231.4567013889</v>
      </c>
      <c r="I2243" s="138" t="s">
        <v>3446</v>
      </c>
      <c r="J2243" s="138" t="s">
        <v>3447</v>
      </c>
      <c r="K2243" s="138" t="s">
        <v>601</v>
      </c>
      <c r="L2243" s="138" t="s">
        <v>591</v>
      </c>
      <c r="M2243" s="138" t="s">
        <v>603</v>
      </c>
      <c r="N2243" s="138" t="s">
        <v>784</v>
      </c>
      <c r="O2243" s="138">
        <v>50</v>
      </c>
      <c r="P2243" s="140">
        <v>50</v>
      </c>
      <c r="Q2243" s="137"/>
      <c r="R2243" s="138" t="s">
        <v>610</v>
      </c>
      <c r="S2243" s="138">
        <v>150</v>
      </c>
      <c r="T2243" s="138">
        <v>150</v>
      </c>
      <c r="U2243" s="138">
        <v>50</v>
      </c>
      <c r="V2243" s="140">
        <v>0</v>
      </c>
      <c r="W2243" s="138"/>
      <c r="X2243" s="138"/>
      <c r="Y2243" s="138">
        <v>0</v>
      </c>
      <c r="Z2243" s="138">
        <v>0</v>
      </c>
      <c r="AA2243" s="137"/>
      <c r="AB2243" s="137" t="s">
        <v>622</v>
      </c>
      <c r="AC2243" s="149">
        <v>46232.6588310185</v>
      </c>
      <c r="AD2243" s="137"/>
      <c r="AE2243" s="137"/>
      <c r="AF2243" s="137" t="s">
        <v>606</v>
      </c>
      <c r="AG2243" s="137" t="s">
        <v>607</v>
      </c>
      <c r="AH2243" s="148">
        <v>46210</v>
      </c>
      <c r="AI2243" s="137">
        <v>0</v>
      </c>
      <c r="AJ2243" s="137"/>
      <c r="AK2243" s="137" t="s">
        <v>597</v>
      </c>
      <c r="AL2243" s="137"/>
    </row>
    <row r="2244" s="134" customFormat="1" ht="38.8" customHeight="1" spans="1:38">
      <c r="A2244" s="137" t="s">
        <v>29</v>
      </c>
      <c r="B2244" s="137" t="s">
        <v>23</v>
      </c>
      <c r="C2244" s="138" t="s">
        <v>448</v>
      </c>
      <c r="D2244" s="138" t="s">
        <v>50</v>
      </c>
      <c r="E2244" s="137" t="s">
        <v>587</v>
      </c>
      <c r="F2244" s="138" t="s">
        <v>420</v>
      </c>
      <c r="G2244" s="138" t="s">
        <v>3333</v>
      </c>
      <c r="H2244" s="147">
        <v>46231.4163078704</v>
      </c>
      <c r="I2244" s="138" t="s">
        <v>3448</v>
      </c>
      <c r="J2244" s="138" t="s">
        <v>3449</v>
      </c>
      <c r="K2244" s="138" t="s">
        <v>601</v>
      </c>
      <c r="L2244" s="138" t="s">
        <v>591</v>
      </c>
      <c r="M2244" s="138" t="s">
        <v>592</v>
      </c>
      <c r="N2244" s="138" t="s">
        <v>784</v>
      </c>
      <c r="O2244" s="138">
        <v>50</v>
      </c>
      <c r="P2244" s="140">
        <v>50</v>
      </c>
      <c r="Q2244" s="137"/>
      <c r="R2244" s="138" t="s">
        <v>610</v>
      </c>
      <c r="S2244" s="138">
        <v>230</v>
      </c>
      <c r="T2244" s="138">
        <v>230</v>
      </c>
      <c r="U2244" s="138">
        <v>50</v>
      </c>
      <c r="V2244" s="140">
        <v>0</v>
      </c>
      <c r="W2244" s="138"/>
      <c r="X2244" s="138"/>
      <c r="Y2244" s="138">
        <v>0</v>
      </c>
      <c r="Z2244" s="138">
        <v>0</v>
      </c>
      <c r="AA2244" s="137"/>
      <c r="AB2244" s="137" t="s">
        <v>622</v>
      </c>
      <c r="AC2244" s="149">
        <v>46232.6594560185</v>
      </c>
      <c r="AD2244" s="137"/>
      <c r="AE2244" s="137"/>
      <c r="AF2244" s="137" t="s">
        <v>606</v>
      </c>
      <c r="AG2244" s="137" t="s">
        <v>607</v>
      </c>
      <c r="AH2244" s="137"/>
      <c r="AI2244" s="137">
        <v>0</v>
      </c>
      <c r="AJ2244" s="137"/>
      <c r="AK2244" s="137" t="s">
        <v>771</v>
      </c>
      <c r="AL2244" s="137"/>
    </row>
    <row r="2245" s="134" customFormat="1" ht="38.8" customHeight="1" spans="1:38">
      <c r="A2245" s="137" t="s">
        <v>29</v>
      </c>
      <c r="B2245" s="137" t="s">
        <v>23</v>
      </c>
      <c r="C2245" s="138" t="s">
        <v>448</v>
      </c>
      <c r="D2245" s="138" t="s">
        <v>54</v>
      </c>
      <c r="E2245" s="137" t="s">
        <v>587</v>
      </c>
      <c r="F2245" s="138" t="s">
        <v>425</v>
      </c>
      <c r="G2245" s="138" t="s">
        <v>3416</v>
      </c>
      <c r="H2245" s="147">
        <v>46231.6727546296</v>
      </c>
      <c r="I2245" s="138" t="s">
        <v>3450</v>
      </c>
      <c r="J2245" s="138" t="s">
        <v>3451</v>
      </c>
      <c r="K2245" s="138" t="s">
        <v>601</v>
      </c>
      <c r="L2245" s="138" t="s">
        <v>591</v>
      </c>
      <c r="M2245" s="138" t="s">
        <v>603</v>
      </c>
      <c r="N2245" s="138" t="s">
        <v>793</v>
      </c>
      <c r="O2245" s="138">
        <v>50</v>
      </c>
      <c r="P2245" s="140">
        <v>50</v>
      </c>
      <c r="Q2245" s="137"/>
      <c r="R2245" s="138" t="s">
        <v>666</v>
      </c>
      <c r="S2245" s="138">
        <v>100</v>
      </c>
      <c r="T2245" s="138">
        <v>100</v>
      </c>
      <c r="U2245" s="138">
        <v>50</v>
      </c>
      <c r="V2245" s="140">
        <v>0</v>
      </c>
      <c r="W2245" s="138"/>
      <c r="X2245" s="138"/>
      <c r="Y2245" s="138">
        <v>35</v>
      </c>
      <c r="Z2245" s="138">
        <v>35</v>
      </c>
      <c r="AA2245" s="137"/>
      <c r="AB2245" s="137" t="s">
        <v>622</v>
      </c>
      <c r="AC2245" s="149">
        <v>46232.6563310185</v>
      </c>
      <c r="AD2245" s="137"/>
      <c r="AE2245" s="137"/>
      <c r="AF2245" s="137" t="s">
        <v>606</v>
      </c>
      <c r="AG2245" s="137" t="s">
        <v>607</v>
      </c>
      <c r="AH2245" s="148">
        <v>46033</v>
      </c>
      <c r="AI2245" s="137">
        <v>0</v>
      </c>
      <c r="AJ2245" s="137"/>
      <c r="AK2245" s="137" t="s">
        <v>597</v>
      </c>
      <c r="AL2245" s="137"/>
    </row>
    <row r="2246" s="134" customFormat="1" ht="38.8" customHeight="1" spans="1:38">
      <c r="A2246" s="137" t="s">
        <v>29</v>
      </c>
      <c r="B2246" s="137" t="s">
        <v>23</v>
      </c>
      <c r="C2246" s="138" t="s">
        <v>448</v>
      </c>
      <c r="D2246" s="138" t="s">
        <v>54</v>
      </c>
      <c r="E2246" s="137" t="s">
        <v>587</v>
      </c>
      <c r="F2246" s="138" t="s">
        <v>425</v>
      </c>
      <c r="G2246" s="138" t="s">
        <v>3416</v>
      </c>
      <c r="H2246" s="147">
        <v>46231.7003125</v>
      </c>
      <c r="I2246" s="138" t="s">
        <v>3450</v>
      </c>
      <c r="J2246" s="138" t="s">
        <v>3452</v>
      </c>
      <c r="K2246" s="138" t="s">
        <v>601</v>
      </c>
      <c r="L2246" s="138" t="s">
        <v>591</v>
      </c>
      <c r="M2246" s="138" t="s">
        <v>603</v>
      </c>
      <c r="N2246" s="138" t="s">
        <v>793</v>
      </c>
      <c r="O2246" s="138">
        <v>50</v>
      </c>
      <c r="P2246" s="140">
        <v>50</v>
      </c>
      <c r="Q2246" s="137"/>
      <c r="R2246" s="138" t="s">
        <v>666</v>
      </c>
      <c r="S2246" s="138">
        <v>100</v>
      </c>
      <c r="T2246" s="138">
        <v>100</v>
      </c>
      <c r="U2246" s="138">
        <v>50</v>
      </c>
      <c r="V2246" s="140">
        <v>0</v>
      </c>
      <c r="W2246" s="138"/>
      <c r="X2246" s="138"/>
      <c r="Y2246" s="138">
        <v>35</v>
      </c>
      <c r="Z2246" s="138">
        <v>35</v>
      </c>
      <c r="AA2246" s="137"/>
      <c r="AB2246" s="137" t="s">
        <v>622</v>
      </c>
      <c r="AC2246" s="149">
        <v>46232.6563310185</v>
      </c>
      <c r="AD2246" s="137"/>
      <c r="AE2246" s="137"/>
      <c r="AF2246" s="137" t="s">
        <v>606</v>
      </c>
      <c r="AG2246" s="137" t="s">
        <v>607</v>
      </c>
      <c r="AH2246" s="148">
        <v>46029</v>
      </c>
      <c r="AI2246" s="137">
        <v>0</v>
      </c>
      <c r="AJ2246" s="137"/>
      <c r="AK2246" s="137" t="s">
        <v>597</v>
      </c>
      <c r="AL2246" s="137"/>
    </row>
    <row r="2247" s="134" customFormat="1" ht="38.8" customHeight="1" spans="1:38">
      <c r="A2247" s="137" t="s">
        <v>29</v>
      </c>
      <c r="B2247" s="137" t="s">
        <v>23</v>
      </c>
      <c r="C2247" s="138" t="s">
        <v>448</v>
      </c>
      <c r="D2247" s="138" t="s">
        <v>49</v>
      </c>
      <c r="E2247" s="137" t="s">
        <v>587</v>
      </c>
      <c r="F2247" s="138" t="s">
        <v>419</v>
      </c>
      <c r="G2247" s="138" t="s">
        <v>3323</v>
      </c>
      <c r="H2247" s="147">
        <v>46231.4326157407</v>
      </c>
      <c r="I2247" s="138" t="s">
        <v>3324</v>
      </c>
      <c r="J2247" s="138" t="s">
        <v>3453</v>
      </c>
      <c r="K2247" s="138" t="s">
        <v>601</v>
      </c>
      <c r="L2247" s="138" t="s">
        <v>591</v>
      </c>
      <c r="M2247" s="138" t="s">
        <v>603</v>
      </c>
      <c r="N2247" s="138" t="s">
        <v>613</v>
      </c>
      <c r="O2247" s="138">
        <v>50</v>
      </c>
      <c r="P2247" s="140">
        <v>50</v>
      </c>
      <c r="Q2247" s="137"/>
      <c r="R2247" s="138" t="s">
        <v>610</v>
      </c>
      <c r="S2247" s="138">
        <v>150</v>
      </c>
      <c r="T2247" s="138">
        <v>150</v>
      </c>
      <c r="U2247" s="138">
        <v>50</v>
      </c>
      <c r="V2247" s="140">
        <v>0</v>
      </c>
      <c r="W2247" s="138"/>
      <c r="X2247" s="138"/>
      <c r="Y2247" s="138">
        <v>0</v>
      </c>
      <c r="Z2247" s="138">
        <v>0</v>
      </c>
      <c r="AA2247" s="137"/>
      <c r="AB2247" s="137" t="s">
        <v>622</v>
      </c>
      <c r="AC2247" s="149">
        <v>46232.6984027778</v>
      </c>
      <c r="AD2247" s="137"/>
      <c r="AE2247" s="137"/>
      <c r="AF2247" s="137" t="s">
        <v>606</v>
      </c>
      <c r="AG2247" s="137" t="s">
        <v>607</v>
      </c>
      <c r="AH2247" s="148">
        <v>46140</v>
      </c>
      <c r="AI2247" s="137">
        <v>0</v>
      </c>
      <c r="AJ2247" s="137"/>
      <c r="AK2247" s="137" t="s">
        <v>628</v>
      </c>
      <c r="AL2247" s="137"/>
    </row>
    <row r="2248" s="134" customFormat="1" ht="38.8" customHeight="1" spans="1:38">
      <c r="A2248" s="137" t="s">
        <v>29</v>
      </c>
      <c r="B2248" s="137" t="s">
        <v>23</v>
      </c>
      <c r="C2248" s="138" t="s">
        <v>448</v>
      </c>
      <c r="D2248" s="138" t="s">
        <v>49</v>
      </c>
      <c r="E2248" s="137" t="s">
        <v>587</v>
      </c>
      <c r="F2248" s="138" t="s">
        <v>419</v>
      </c>
      <c r="G2248" s="138" t="s">
        <v>3323</v>
      </c>
      <c r="H2248" s="147">
        <v>46231.4326157407</v>
      </c>
      <c r="I2248" s="138" t="s">
        <v>3324</v>
      </c>
      <c r="J2248" s="138" t="s">
        <v>3453</v>
      </c>
      <c r="K2248" s="138" t="s">
        <v>601</v>
      </c>
      <c r="L2248" s="138" t="s">
        <v>591</v>
      </c>
      <c r="M2248" s="138" t="s">
        <v>603</v>
      </c>
      <c r="N2248" s="138" t="s">
        <v>784</v>
      </c>
      <c r="O2248" s="138">
        <v>50</v>
      </c>
      <c r="P2248" s="140">
        <v>50</v>
      </c>
      <c r="Q2248" s="137"/>
      <c r="R2248" s="138" t="s">
        <v>610</v>
      </c>
      <c r="S2248" s="138">
        <v>150</v>
      </c>
      <c r="T2248" s="138">
        <v>150</v>
      </c>
      <c r="U2248" s="138">
        <v>50</v>
      </c>
      <c r="V2248" s="140">
        <v>0</v>
      </c>
      <c r="W2248" s="138"/>
      <c r="X2248" s="138"/>
      <c r="Y2248" s="138">
        <v>0</v>
      </c>
      <c r="Z2248" s="138">
        <v>0</v>
      </c>
      <c r="AA2248" s="137"/>
      <c r="AB2248" s="137" t="s">
        <v>622</v>
      </c>
      <c r="AC2248" s="149">
        <v>46232.6984027778</v>
      </c>
      <c r="AD2248" s="137"/>
      <c r="AE2248" s="137"/>
      <c r="AF2248" s="137" t="s">
        <v>606</v>
      </c>
      <c r="AG2248" s="137" t="s">
        <v>607</v>
      </c>
      <c r="AH2248" s="148">
        <v>46140</v>
      </c>
      <c r="AI2248" s="137">
        <v>0</v>
      </c>
      <c r="AJ2248" s="137"/>
      <c r="AK2248" s="137" t="s">
        <v>628</v>
      </c>
      <c r="AL2248" s="137"/>
    </row>
    <row r="2249" s="134" customFormat="1" ht="38.8" customHeight="1" spans="1:38">
      <c r="A2249" s="137" t="s">
        <v>29</v>
      </c>
      <c r="B2249" s="137" t="s">
        <v>23</v>
      </c>
      <c r="C2249" s="138" t="s">
        <v>448</v>
      </c>
      <c r="D2249" s="138" t="s">
        <v>49</v>
      </c>
      <c r="E2249" s="137" t="s">
        <v>587</v>
      </c>
      <c r="F2249" s="138" t="s">
        <v>419</v>
      </c>
      <c r="G2249" s="138" t="s">
        <v>3323</v>
      </c>
      <c r="H2249" s="147">
        <v>46232.467349537</v>
      </c>
      <c r="I2249" s="138" t="s">
        <v>3454</v>
      </c>
      <c r="J2249" s="138" t="s">
        <v>3455</v>
      </c>
      <c r="K2249" s="138" t="s">
        <v>601</v>
      </c>
      <c r="L2249" s="138" t="s">
        <v>591</v>
      </c>
      <c r="M2249" s="138" t="s">
        <v>592</v>
      </c>
      <c r="N2249" s="138" t="s">
        <v>784</v>
      </c>
      <c r="O2249" s="138">
        <v>50</v>
      </c>
      <c r="P2249" s="140">
        <v>50</v>
      </c>
      <c r="Q2249" s="137"/>
      <c r="R2249" s="138" t="s">
        <v>610</v>
      </c>
      <c r="S2249" s="138">
        <v>280</v>
      </c>
      <c r="T2249" s="138">
        <v>280</v>
      </c>
      <c r="U2249" s="138">
        <v>50</v>
      </c>
      <c r="V2249" s="140">
        <v>0</v>
      </c>
      <c r="W2249" s="138"/>
      <c r="X2249" s="138"/>
      <c r="Y2249" s="138">
        <v>0</v>
      </c>
      <c r="Z2249" s="138">
        <v>0</v>
      </c>
      <c r="AA2249" s="137"/>
      <c r="AB2249" s="137" t="s">
        <v>622</v>
      </c>
      <c r="AC2249" s="149">
        <v>46232.6984027778</v>
      </c>
      <c r="AD2249" s="137"/>
      <c r="AE2249" s="137"/>
      <c r="AF2249" s="137" t="s">
        <v>606</v>
      </c>
      <c r="AG2249" s="137" t="s">
        <v>607</v>
      </c>
      <c r="AH2249" s="137"/>
      <c r="AI2249" s="137">
        <v>0</v>
      </c>
      <c r="AJ2249" s="137"/>
      <c r="AK2249" s="137" t="s">
        <v>597</v>
      </c>
      <c r="AL2249" s="137"/>
    </row>
    <row r="2250" s="134" customFormat="1" ht="38.8" customHeight="1" spans="1:38">
      <c r="A2250" s="137" t="s">
        <v>29</v>
      </c>
      <c r="B2250" s="137" t="s">
        <v>23</v>
      </c>
      <c r="C2250" s="138" t="s">
        <v>448</v>
      </c>
      <c r="D2250" s="138" t="s">
        <v>55</v>
      </c>
      <c r="E2250" s="137" t="s">
        <v>587</v>
      </c>
      <c r="F2250" s="138" t="s">
        <v>427</v>
      </c>
      <c r="G2250" s="138" t="s">
        <v>629</v>
      </c>
      <c r="H2250" s="147">
        <v>46231.6463657407</v>
      </c>
      <c r="I2250" s="138" t="s">
        <v>3456</v>
      </c>
      <c r="J2250" s="138" t="s">
        <v>3457</v>
      </c>
      <c r="K2250" s="138" t="s">
        <v>601</v>
      </c>
      <c r="L2250" s="138" t="s">
        <v>1135</v>
      </c>
      <c r="M2250" s="138" t="s">
        <v>603</v>
      </c>
      <c r="N2250" s="138" t="s">
        <v>779</v>
      </c>
      <c r="O2250" s="138">
        <v>458</v>
      </c>
      <c r="P2250" s="140">
        <v>458</v>
      </c>
      <c r="Q2250" s="137" t="s">
        <v>3</v>
      </c>
      <c r="R2250" s="138" t="s">
        <v>780</v>
      </c>
      <c r="S2250" s="138">
        <v>578</v>
      </c>
      <c r="T2250" s="138">
        <v>578</v>
      </c>
      <c r="U2250" s="138">
        <v>458</v>
      </c>
      <c r="V2250" s="140">
        <v>0</v>
      </c>
      <c r="W2250" s="138"/>
      <c r="X2250" s="138"/>
      <c r="Y2250" s="138">
        <v>343.5</v>
      </c>
      <c r="Z2250" s="138">
        <v>343.5</v>
      </c>
      <c r="AA2250" s="137"/>
      <c r="AB2250" s="137" t="s">
        <v>622</v>
      </c>
      <c r="AC2250" s="149">
        <v>46232.6519791667</v>
      </c>
      <c r="AD2250" s="137"/>
      <c r="AE2250" s="137"/>
      <c r="AF2250" s="137" t="s">
        <v>606</v>
      </c>
      <c r="AG2250" s="137" t="s">
        <v>607</v>
      </c>
      <c r="AH2250" s="148">
        <v>46230</v>
      </c>
      <c r="AI2250" s="137">
        <v>0</v>
      </c>
      <c r="AJ2250" s="137"/>
      <c r="AK2250" s="137" t="s">
        <v>1136</v>
      </c>
      <c r="AL2250" s="137"/>
    </row>
    <row r="2251" s="134" customFormat="1" ht="38.8" customHeight="1" spans="1:38">
      <c r="A2251" s="137" t="s">
        <v>29</v>
      </c>
      <c r="B2251" s="137" t="s">
        <v>23</v>
      </c>
      <c r="C2251" s="138" t="s">
        <v>448</v>
      </c>
      <c r="D2251" s="138" t="s">
        <v>55</v>
      </c>
      <c r="E2251" s="137" t="s">
        <v>587</v>
      </c>
      <c r="F2251" s="138" t="s">
        <v>427</v>
      </c>
      <c r="G2251" s="138" t="s">
        <v>629</v>
      </c>
      <c r="H2251" s="147">
        <v>46232.5868171296</v>
      </c>
      <c r="I2251" s="138" t="s">
        <v>3458</v>
      </c>
      <c r="J2251" s="138" t="s">
        <v>3459</v>
      </c>
      <c r="K2251" s="138" t="s">
        <v>590</v>
      </c>
      <c r="L2251" s="138" t="s">
        <v>591</v>
      </c>
      <c r="M2251" s="138" t="s">
        <v>603</v>
      </c>
      <c r="N2251" s="138" t="s">
        <v>593</v>
      </c>
      <c r="O2251" s="138">
        <v>198</v>
      </c>
      <c r="P2251" s="140">
        <v>198</v>
      </c>
      <c r="Q2251" s="137" t="s">
        <v>2</v>
      </c>
      <c r="R2251" s="138" t="s">
        <v>594</v>
      </c>
      <c r="S2251" s="138">
        <v>198</v>
      </c>
      <c r="T2251" s="138">
        <v>198</v>
      </c>
      <c r="U2251" s="138">
        <v>198</v>
      </c>
      <c r="V2251" s="140">
        <v>0</v>
      </c>
      <c r="W2251" s="138"/>
      <c r="X2251" s="138"/>
      <c r="Y2251" s="138">
        <v>75</v>
      </c>
      <c r="Z2251" s="138">
        <v>75</v>
      </c>
      <c r="AA2251" s="137"/>
      <c r="AB2251" s="137" t="s">
        <v>622</v>
      </c>
      <c r="AC2251" s="149">
        <v>46232.6519791667</v>
      </c>
      <c r="AD2251" s="137"/>
      <c r="AE2251" s="137"/>
      <c r="AF2251" s="137" t="s">
        <v>606</v>
      </c>
      <c r="AG2251" s="137" t="s">
        <v>607</v>
      </c>
      <c r="AH2251" s="148">
        <v>44710</v>
      </c>
      <c r="AI2251" s="137">
        <v>0</v>
      </c>
      <c r="AJ2251" s="137"/>
      <c r="AK2251" s="137" t="s">
        <v>628</v>
      </c>
      <c r="AL2251" s="137"/>
    </row>
    <row r="2252" s="134" customFormat="1" ht="38.8" customHeight="1" spans="1:38">
      <c r="A2252" s="137" t="s">
        <v>29</v>
      </c>
      <c r="B2252" s="137" t="s">
        <v>23</v>
      </c>
      <c r="C2252" s="138" t="s">
        <v>448</v>
      </c>
      <c r="D2252" s="138" t="s">
        <v>52</v>
      </c>
      <c r="E2252" s="137" t="s">
        <v>587</v>
      </c>
      <c r="F2252" s="138" t="s">
        <v>422</v>
      </c>
      <c r="G2252" s="138" t="s">
        <v>3372</v>
      </c>
      <c r="H2252" s="147">
        <v>46231.6518402778</v>
      </c>
      <c r="I2252" s="138" t="s">
        <v>3460</v>
      </c>
      <c r="J2252" s="138" t="s">
        <v>3461</v>
      </c>
      <c r="K2252" s="138" t="s">
        <v>601</v>
      </c>
      <c r="L2252" s="138" t="s">
        <v>602</v>
      </c>
      <c r="M2252" s="138" t="s">
        <v>603</v>
      </c>
      <c r="N2252" s="138" t="s">
        <v>608</v>
      </c>
      <c r="O2252" s="138">
        <v>90</v>
      </c>
      <c r="P2252" s="140">
        <v>90</v>
      </c>
      <c r="Q2252" s="137"/>
      <c r="R2252" s="138" t="s">
        <v>605</v>
      </c>
      <c r="S2252" s="138">
        <v>258</v>
      </c>
      <c r="T2252" s="138">
        <v>258</v>
      </c>
      <c r="U2252" s="138">
        <v>90</v>
      </c>
      <c r="V2252" s="140">
        <v>0</v>
      </c>
      <c r="W2252" s="138"/>
      <c r="X2252" s="138"/>
      <c r="Y2252" s="138">
        <v>0</v>
      </c>
      <c r="Z2252" s="138">
        <v>0</v>
      </c>
      <c r="AA2252" s="137"/>
      <c r="AB2252" s="137" t="s">
        <v>622</v>
      </c>
      <c r="AC2252" s="149">
        <v>46232.658125</v>
      </c>
      <c r="AD2252" s="137"/>
      <c r="AE2252" s="137"/>
      <c r="AF2252" s="137" t="s">
        <v>606</v>
      </c>
      <c r="AG2252" s="137" t="s">
        <v>607</v>
      </c>
      <c r="AH2252" s="148">
        <v>46190</v>
      </c>
      <c r="AI2252" s="137">
        <v>0</v>
      </c>
      <c r="AJ2252" s="137"/>
      <c r="AK2252" s="137" t="s">
        <v>602</v>
      </c>
      <c r="AL2252" s="137"/>
    </row>
    <row r="2253" s="134" customFormat="1" ht="38.8" customHeight="1" spans="1:38">
      <c r="A2253" s="137" t="s">
        <v>29</v>
      </c>
      <c r="B2253" s="137" t="s">
        <v>23</v>
      </c>
      <c r="C2253" s="138" t="s">
        <v>448</v>
      </c>
      <c r="D2253" s="138" t="s">
        <v>52</v>
      </c>
      <c r="E2253" s="137" t="s">
        <v>587</v>
      </c>
      <c r="F2253" s="138" t="s">
        <v>422</v>
      </c>
      <c r="G2253" s="138" t="s">
        <v>3372</v>
      </c>
      <c r="H2253" s="147">
        <v>46231.6518402778</v>
      </c>
      <c r="I2253" s="138" t="s">
        <v>3460</v>
      </c>
      <c r="J2253" s="138" t="s">
        <v>3461</v>
      </c>
      <c r="K2253" s="138" t="s">
        <v>601</v>
      </c>
      <c r="L2253" s="138" t="s">
        <v>602</v>
      </c>
      <c r="M2253" s="138" t="s">
        <v>603</v>
      </c>
      <c r="N2253" s="138" t="s">
        <v>702</v>
      </c>
      <c r="O2253" s="138">
        <v>300</v>
      </c>
      <c r="P2253" s="140">
        <v>0</v>
      </c>
      <c r="Q2253" s="137"/>
      <c r="R2253" s="138" t="s">
        <v>610</v>
      </c>
      <c r="S2253" s="138">
        <v>258</v>
      </c>
      <c r="T2253" s="138">
        <v>258</v>
      </c>
      <c r="U2253" s="138">
        <v>0</v>
      </c>
      <c r="V2253" s="140">
        <v>300</v>
      </c>
      <c r="W2253" s="138"/>
      <c r="X2253" s="138"/>
      <c r="Y2253" s="138">
        <v>0</v>
      </c>
      <c r="Z2253" s="138">
        <v>0</v>
      </c>
      <c r="AA2253" s="137"/>
      <c r="AB2253" s="137" t="s">
        <v>622</v>
      </c>
      <c r="AC2253" s="149">
        <v>46232.658125</v>
      </c>
      <c r="AD2253" s="137"/>
      <c r="AE2253" s="137"/>
      <c r="AF2253" s="137" t="s">
        <v>606</v>
      </c>
      <c r="AG2253" s="137" t="s">
        <v>607</v>
      </c>
      <c r="AH2253" s="148">
        <v>46190</v>
      </c>
      <c r="AI2253" s="137">
        <v>0</v>
      </c>
      <c r="AJ2253" s="137"/>
      <c r="AK2253" s="137" t="s">
        <v>602</v>
      </c>
      <c r="AL2253" s="137"/>
    </row>
    <row r="2254" s="134" customFormat="1" ht="38.8" customHeight="1" spans="1:38">
      <c r="A2254" s="137" t="s">
        <v>29</v>
      </c>
      <c r="B2254" s="137" t="s">
        <v>23</v>
      </c>
      <c r="C2254" s="138" t="s">
        <v>448</v>
      </c>
      <c r="D2254" s="138" t="s">
        <v>55</v>
      </c>
      <c r="E2254" s="137" t="s">
        <v>587</v>
      </c>
      <c r="F2254" s="138" t="s">
        <v>427</v>
      </c>
      <c r="G2254" s="138" t="s">
        <v>629</v>
      </c>
      <c r="H2254" s="147">
        <v>46241.7835300926</v>
      </c>
      <c r="I2254" s="138" t="s">
        <v>3419</v>
      </c>
      <c r="J2254" s="138" t="s">
        <v>3462</v>
      </c>
      <c r="K2254" s="138" t="s">
        <v>590</v>
      </c>
      <c r="L2254" s="138" t="s">
        <v>591</v>
      </c>
      <c r="M2254" s="138" t="s">
        <v>603</v>
      </c>
      <c r="N2254" s="138" t="s">
        <v>593</v>
      </c>
      <c r="O2254" s="138">
        <v>198</v>
      </c>
      <c r="P2254" s="140">
        <v>198</v>
      </c>
      <c r="Q2254" s="137" t="s">
        <v>2</v>
      </c>
      <c r="R2254" s="138" t="s">
        <v>594</v>
      </c>
      <c r="S2254" s="138">
        <v>198</v>
      </c>
      <c r="T2254" s="138">
        <v>198</v>
      </c>
      <c r="U2254" s="138">
        <v>198</v>
      </c>
      <c r="V2254" s="140">
        <v>0</v>
      </c>
      <c r="W2254" s="138"/>
      <c r="X2254" s="138"/>
      <c r="Y2254" s="138">
        <v>75</v>
      </c>
      <c r="Z2254" s="138">
        <v>75</v>
      </c>
      <c r="AA2254" s="137"/>
      <c r="AB2254" s="137" t="s">
        <v>847</v>
      </c>
      <c r="AC2254" s="149">
        <v>46243.6463657407</v>
      </c>
      <c r="AD2254" s="137"/>
      <c r="AE2254" s="137"/>
      <c r="AF2254" s="137" t="s">
        <v>606</v>
      </c>
      <c r="AG2254" s="137" t="s">
        <v>607</v>
      </c>
      <c r="AH2254" s="148">
        <v>44661</v>
      </c>
      <c r="AI2254" s="137">
        <v>0</v>
      </c>
      <c r="AJ2254" s="137"/>
      <c r="AK2254" s="137" t="s">
        <v>628</v>
      </c>
      <c r="AL2254" s="137"/>
    </row>
    <row r="2255" s="134" customFormat="1" ht="38.8" customHeight="1" spans="1:38">
      <c r="A2255" s="137" t="s">
        <v>29</v>
      </c>
      <c r="B2255" s="137" t="s">
        <v>23</v>
      </c>
      <c r="C2255" s="138" t="s">
        <v>448</v>
      </c>
      <c r="D2255" s="138" t="s">
        <v>52</v>
      </c>
      <c r="E2255" s="137" t="s">
        <v>587</v>
      </c>
      <c r="F2255" s="138" t="s">
        <v>422</v>
      </c>
      <c r="G2255" s="138" t="s">
        <v>3372</v>
      </c>
      <c r="H2255" s="147">
        <v>46241.8048148148</v>
      </c>
      <c r="I2255" s="138" t="s">
        <v>3463</v>
      </c>
      <c r="J2255" s="138" t="s">
        <v>3464</v>
      </c>
      <c r="K2255" s="138" t="s">
        <v>601</v>
      </c>
      <c r="L2255" s="138" t="s">
        <v>591</v>
      </c>
      <c r="M2255" s="138" t="s">
        <v>603</v>
      </c>
      <c r="N2255" s="138" t="s">
        <v>743</v>
      </c>
      <c r="O2255" s="138">
        <v>120</v>
      </c>
      <c r="P2255" s="140">
        <v>120</v>
      </c>
      <c r="Q2255" s="137"/>
      <c r="R2255" s="138" t="s">
        <v>605</v>
      </c>
      <c r="S2255" s="138">
        <v>300</v>
      </c>
      <c r="T2255" s="138">
        <v>300</v>
      </c>
      <c r="U2255" s="138">
        <v>120</v>
      </c>
      <c r="V2255" s="140">
        <v>0</v>
      </c>
      <c r="W2255" s="138"/>
      <c r="X2255" s="138"/>
      <c r="Y2255" s="138">
        <v>0</v>
      </c>
      <c r="Z2255" s="138">
        <v>0</v>
      </c>
      <c r="AA2255" s="137"/>
      <c r="AB2255" s="137" t="s">
        <v>847</v>
      </c>
      <c r="AC2255" s="149">
        <v>46243.6105439815</v>
      </c>
      <c r="AD2255" s="137"/>
      <c r="AE2255" s="137"/>
      <c r="AF2255" s="137" t="s">
        <v>606</v>
      </c>
      <c r="AG2255" s="137" t="s">
        <v>607</v>
      </c>
      <c r="AH2255" s="148">
        <v>46210</v>
      </c>
      <c r="AI2255" s="137">
        <v>0</v>
      </c>
      <c r="AJ2255" s="137"/>
      <c r="AK2255" s="137" t="s">
        <v>771</v>
      </c>
      <c r="AL2255" s="137"/>
    </row>
    <row r="2256" s="134" customFormat="1" ht="38.8" customHeight="1" spans="1:38">
      <c r="A2256" s="137" t="s">
        <v>29</v>
      </c>
      <c r="B2256" s="137" t="s">
        <v>23</v>
      </c>
      <c r="C2256" s="138" t="s">
        <v>448</v>
      </c>
      <c r="D2256" s="138" t="s">
        <v>52</v>
      </c>
      <c r="E2256" s="137" t="s">
        <v>587</v>
      </c>
      <c r="F2256" s="138" t="s">
        <v>422</v>
      </c>
      <c r="G2256" s="138" t="s">
        <v>3372</v>
      </c>
      <c r="H2256" s="147">
        <v>46242.4205324074</v>
      </c>
      <c r="I2256" s="138" t="s">
        <v>3465</v>
      </c>
      <c r="J2256" s="138" t="s">
        <v>3466</v>
      </c>
      <c r="K2256" s="138" t="s">
        <v>601</v>
      </c>
      <c r="L2256" s="138" t="s">
        <v>591</v>
      </c>
      <c r="M2256" s="138" t="s">
        <v>603</v>
      </c>
      <c r="N2256" s="138" t="s">
        <v>604</v>
      </c>
      <c r="O2256" s="138">
        <v>100</v>
      </c>
      <c r="P2256" s="140">
        <v>100</v>
      </c>
      <c r="Q2256" s="137"/>
      <c r="R2256" s="138" t="s">
        <v>605</v>
      </c>
      <c r="S2256" s="138">
        <v>200</v>
      </c>
      <c r="T2256" s="138">
        <v>200</v>
      </c>
      <c r="U2256" s="138">
        <v>100</v>
      </c>
      <c r="V2256" s="140">
        <v>0</v>
      </c>
      <c r="W2256" s="138"/>
      <c r="X2256" s="138"/>
      <c r="Y2256" s="138">
        <v>0</v>
      </c>
      <c r="Z2256" s="138">
        <v>0</v>
      </c>
      <c r="AA2256" s="137"/>
      <c r="AB2256" s="137" t="s">
        <v>847</v>
      </c>
      <c r="AC2256" s="149">
        <v>46243.6105439815</v>
      </c>
      <c r="AD2256" s="137"/>
      <c r="AE2256" s="137"/>
      <c r="AF2256" s="137" t="s">
        <v>606</v>
      </c>
      <c r="AG2256" s="137" t="s">
        <v>607</v>
      </c>
      <c r="AH2256" s="148">
        <v>44927</v>
      </c>
      <c r="AI2256" s="137">
        <v>0</v>
      </c>
      <c r="AJ2256" s="137"/>
      <c r="AK2256" s="137" t="s">
        <v>628</v>
      </c>
      <c r="AL2256" s="137"/>
    </row>
    <row r="2257" s="134" customFormat="1" ht="38.8" customHeight="1" spans="1:38">
      <c r="A2257" s="137" t="s">
        <v>29</v>
      </c>
      <c r="B2257" s="137" t="s">
        <v>23</v>
      </c>
      <c r="C2257" s="138" t="s">
        <v>448</v>
      </c>
      <c r="D2257" s="138" t="s">
        <v>52</v>
      </c>
      <c r="E2257" s="137" t="s">
        <v>587</v>
      </c>
      <c r="F2257" s="138" t="s">
        <v>422</v>
      </c>
      <c r="G2257" s="138" t="s">
        <v>3372</v>
      </c>
      <c r="H2257" s="147">
        <v>46242.4205324074</v>
      </c>
      <c r="I2257" s="138" t="s">
        <v>3465</v>
      </c>
      <c r="J2257" s="138" t="s">
        <v>3466</v>
      </c>
      <c r="K2257" s="138" t="s">
        <v>601</v>
      </c>
      <c r="L2257" s="138" t="s">
        <v>591</v>
      </c>
      <c r="M2257" s="138" t="s">
        <v>603</v>
      </c>
      <c r="N2257" s="138" t="s">
        <v>793</v>
      </c>
      <c r="O2257" s="138">
        <v>50</v>
      </c>
      <c r="P2257" s="140">
        <v>50</v>
      </c>
      <c r="Q2257" s="137"/>
      <c r="R2257" s="138" t="s">
        <v>666</v>
      </c>
      <c r="S2257" s="138">
        <v>200</v>
      </c>
      <c r="T2257" s="138">
        <v>200</v>
      </c>
      <c r="U2257" s="138">
        <v>50</v>
      </c>
      <c r="V2257" s="140">
        <v>0</v>
      </c>
      <c r="W2257" s="138"/>
      <c r="X2257" s="138"/>
      <c r="Y2257" s="138">
        <v>35</v>
      </c>
      <c r="Z2257" s="138">
        <v>35</v>
      </c>
      <c r="AA2257" s="137"/>
      <c r="AB2257" s="137" t="s">
        <v>847</v>
      </c>
      <c r="AC2257" s="149">
        <v>46243.6105439815</v>
      </c>
      <c r="AD2257" s="137"/>
      <c r="AE2257" s="137"/>
      <c r="AF2257" s="137" t="s">
        <v>606</v>
      </c>
      <c r="AG2257" s="137" t="s">
        <v>607</v>
      </c>
      <c r="AH2257" s="148">
        <v>44927</v>
      </c>
      <c r="AI2257" s="137">
        <v>0</v>
      </c>
      <c r="AJ2257" s="137"/>
      <c r="AK2257" s="137" t="s">
        <v>628</v>
      </c>
      <c r="AL2257" s="137"/>
    </row>
    <row r="2258" s="134" customFormat="1" ht="38.8" customHeight="1" spans="1:38">
      <c r="A2258" s="137" t="s">
        <v>29</v>
      </c>
      <c r="B2258" s="137" t="s">
        <v>23</v>
      </c>
      <c r="C2258" s="138" t="s">
        <v>448</v>
      </c>
      <c r="D2258" s="138" t="s">
        <v>52</v>
      </c>
      <c r="E2258" s="137" t="s">
        <v>587</v>
      </c>
      <c r="F2258" s="138" t="s">
        <v>422</v>
      </c>
      <c r="G2258" s="138" t="s">
        <v>3372</v>
      </c>
      <c r="H2258" s="147">
        <v>46242.5131712963</v>
      </c>
      <c r="I2258" s="138" t="s">
        <v>3465</v>
      </c>
      <c r="J2258" s="138" t="s">
        <v>3467</v>
      </c>
      <c r="K2258" s="138" t="s">
        <v>601</v>
      </c>
      <c r="L2258" s="138" t="s">
        <v>591</v>
      </c>
      <c r="M2258" s="138" t="s">
        <v>603</v>
      </c>
      <c r="N2258" s="138" t="s">
        <v>743</v>
      </c>
      <c r="O2258" s="138">
        <v>120</v>
      </c>
      <c r="P2258" s="140">
        <v>120</v>
      </c>
      <c r="Q2258" s="137"/>
      <c r="R2258" s="138" t="s">
        <v>605</v>
      </c>
      <c r="S2258" s="138">
        <v>350</v>
      </c>
      <c r="T2258" s="138">
        <v>350</v>
      </c>
      <c r="U2258" s="138">
        <v>120</v>
      </c>
      <c r="V2258" s="140">
        <v>0</v>
      </c>
      <c r="W2258" s="138"/>
      <c r="X2258" s="138"/>
      <c r="Y2258" s="138">
        <v>0</v>
      </c>
      <c r="Z2258" s="138">
        <v>0</v>
      </c>
      <c r="AA2258" s="137"/>
      <c r="AB2258" s="137" t="s">
        <v>847</v>
      </c>
      <c r="AC2258" s="149">
        <v>46243.6105439815</v>
      </c>
      <c r="AD2258" s="137"/>
      <c r="AE2258" s="137"/>
      <c r="AF2258" s="137" t="s">
        <v>606</v>
      </c>
      <c r="AG2258" s="137" t="s">
        <v>607</v>
      </c>
      <c r="AH2258" s="148">
        <v>46212</v>
      </c>
      <c r="AI2258" s="137">
        <v>0</v>
      </c>
      <c r="AJ2258" s="137"/>
      <c r="AK2258" s="137" t="s">
        <v>597</v>
      </c>
      <c r="AL2258" s="137"/>
    </row>
    <row r="2259" s="134" customFormat="1" ht="38.8" customHeight="1" spans="1:38">
      <c r="A2259" s="137" t="s">
        <v>29</v>
      </c>
      <c r="B2259" s="137" t="s">
        <v>23</v>
      </c>
      <c r="C2259" s="138" t="s">
        <v>448</v>
      </c>
      <c r="D2259" s="138" t="s">
        <v>52</v>
      </c>
      <c r="E2259" s="137" t="s">
        <v>587</v>
      </c>
      <c r="F2259" s="138" t="s">
        <v>422</v>
      </c>
      <c r="G2259" s="138" t="s">
        <v>3372</v>
      </c>
      <c r="H2259" s="147">
        <v>46242.7077777778</v>
      </c>
      <c r="I2259" s="138" t="s">
        <v>3465</v>
      </c>
      <c r="J2259" s="138" t="s">
        <v>3468</v>
      </c>
      <c r="K2259" s="138" t="s">
        <v>601</v>
      </c>
      <c r="L2259" s="138" t="s">
        <v>591</v>
      </c>
      <c r="M2259" s="138" t="s">
        <v>603</v>
      </c>
      <c r="N2259" s="138" t="s">
        <v>743</v>
      </c>
      <c r="O2259" s="138">
        <v>120</v>
      </c>
      <c r="P2259" s="140">
        <v>120</v>
      </c>
      <c r="Q2259" s="137"/>
      <c r="R2259" s="138" t="s">
        <v>605</v>
      </c>
      <c r="S2259" s="138">
        <v>360</v>
      </c>
      <c r="T2259" s="138">
        <v>360</v>
      </c>
      <c r="U2259" s="138">
        <v>120</v>
      </c>
      <c r="V2259" s="140">
        <v>0</v>
      </c>
      <c r="W2259" s="138"/>
      <c r="X2259" s="138"/>
      <c r="Y2259" s="138">
        <v>0</v>
      </c>
      <c r="Z2259" s="138">
        <v>0</v>
      </c>
      <c r="AA2259" s="137"/>
      <c r="AB2259" s="137" t="s">
        <v>847</v>
      </c>
      <c r="AC2259" s="149">
        <v>46243.6105439815</v>
      </c>
      <c r="AD2259" s="137"/>
      <c r="AE2259" s="137"/>
      <c r="AF2259" s="137" t="s">
        <v>606</v>
      </c>
      <c r="AG2259" s="137" t="s">
        <v>607</v>
      </c>
      <c r="AH2259" s="148">
        <v>46211</v>
      </c>
      <c r="AI2259" s="137">
        <v>0</v>
      </c>
      <c r="AJ2259" s="137"/>
      <c r="AK2259" s="137" t="s">
        <v>597</v>
      </c>
      <c r="AL2259" s="137"/>
    </row>
    <row r="2260" s="134" customFormat="1" ht="38.8" customHeight="1" spans="1:38">
      <c r="A2260" s="137" t="s">
        <v>29</v>
      </c>
      <c r="B2260" s="137" t="s">
        <v>23</v>
      </c>
      <c r="C2260" s="138" t="s">
        <v>448</v>
      </c>
      <c r="D2260" s="138" t="s">
        <v>52</v>
      </c>
      <c r="E2260" s="137" t="s">
        <v>587</v>
      </c>
      <c r="F2260" s="138" t="s">
        <v>422</v>
      </c>
      <c r="G2260" s="138" t="s">
        <v>3372</v>
      </c>
      <c r="H2260" s="147">
        <v>46242.8734606481</v>
      </c>
      <c r="I2260" s="138" t="s">
        <v>3465</v>
      </c>
      <c r="J2260" s="138" t="s">
        <v>3469</v>
      </c>
      <c r="K2260" s="138" t="s">
        <v>601</v>
      </c>
      <c r="L2260" s="138" t="s">
        <v>591</v>
      </c>
      <c r="M2260" s="138" t="s">
        <v>603</v>
      </c>
      <c r="N2260" s="138" t="s">
        <v>2108</v>
      </c>
      <c r="O2260" s="138">
        <v>-50</v>
      </c>
      <c r="P2260" s="140">
        <v>-50</v>
      </c>
      <c r="Q2260" s="137"/>
      <c r="R2260" s="138" t="s">
        <v>1132</v>
      </c>
      <c r="S2260" s="138">
        <v>0</v>
      </c>
      <c r="T2260" s="138">
        <v>0</v>
      </c>
      <c r="U2260" s="138">
        <v>-50</v>
      </c>
      <c r="V2260" s="140">
        <v>0</v>
      </c>
      <c r="W2260" s="138"/>
      <c r="X2260" s="138"/>
      <c r="Y2260" s="138">
        <v>0</v>
      </c>
      <c r="Z2260" s="138">
        <v>0</v>
      </c>
      <c r="AA2260" s="137"/>
      <c r="AB2260" s="137" t="s">
        <v>847</v>
      </c>
      <c r="AC2260" s="149">
        <v>46243.6105439815</v>
      </c>
      <c r="AD2260" s="137"/>
      <c r="AE2260" s="137"/>
      <c r="AF2260" s="137"/>
      <c r="AG2260" s="137" t="s">
        <v>596</v>
      </c>
      <c r="AH2260" s="148">
        <v>46235</v>
      </c>
      <c r="AI2260" s="137">
        <v>0</v>
      </c>
      <c r="AJ2260" s="137"/>
      <c r="AK2260" s="137" t="s">
        <v>628</v>
      </c>
      <c r="AL2260" s="137"/>
    </row>
    <row r="2261" s="134" customFormat="1" ht="38.8" customHeight="1" spans="1:38">
      <c r="A2261" s="137" t="s">
        <v>29</v>
      </c>
      <c r="B2261" s="137" t="s">
        <v>23</v>
      </c>
      <c r="C2261" s="138" t="s">
        <v>448</v>
      </c>
      <c r="D2261" s="138" t="s">
        <v>52</v>
      </c>
      <c r="E2261" s="137" t="s">
        <v>587</v>
      </c>
      <c r="F2261" s="138" t="s">
        <v>422</v>
      </c>
      <c r="G2261" s="138" t="s">
        <v>3372</v>
      </c>
      <c r="H2261" s="147">
        <v>46243.4918865741</v>
      </c>
      <c r="I2261" s="138"/>
      <c r="J2261" s="138" t="s">
        <v>3470</v>
      </c>
      <c r="K2261" s="138" t="s">
        <v>590</v>
      </c>
      <c r="L2261" s="138" t="s">
        <v>818</v>
      </c>
      <c r="M2261" s="138" t="s">
        <v>592</v>
      </c>
      <c r="N2261" s="138" t="s">
        <v>776</v>
      </c>
      <c r="O2261" s="138">
        <v>30</v>
      </c>
      <c r="P2261" s="140">
        <v>30</v>
      </c>
      <c r="Q2261" s="137"/>
      <c r="R2261" s="138" t="s">
        <v>666</v>
      </c>
      <c r="S2261" s="138">
        <v>230</v>
      </c>
      <c r="T2261" s="138">
        <v>230</v>
      </c>
      <c r="U2261" s="138">
        <v>30</v>
      </c>
      <c r="V2261" s="140">
        <v>0</v>
      </c>
      <c r="W2261" s="138"/>
      <c r="X2261" s="138"/>
      <c r="Y2261" s="138">
        <v>0</v>
      </c>
      <c r="Z2261" s="138">
        <v>0</v>
      </c>
      <c r="AA2261" s="137"/>
      <c r="AB2261" s="137" t="s">
        <v>847</v>
      </c>
      <c r="AC2261" s="149">
        <v>46243.6105439815</v>
      </c>
      <c r="AD2261" s="137"/>
      <c r="AE2261" s="137"/>
      <c r="AF2261" s="137" t="s">
        <v>606</v>
      </c>
      <c r="AG2261" s="137" t="s">
        <v>607</v>
      </c>
      <c r="AH2261" s="148">
        <v>44356</v>
      </c>
      <c r="AI2261" s="137">
        <v>0</v>
      </c>
      <c r="AJ2261" s="137"/>
      <c r="AK2261" s="137" t="s">
        <v>818</v>
      </c>
      <c r="AL2261" s="137"/>
    </row>
    <row r="2262" s="134" customFormat="1" ht="38.8" customHeight="1" spans="1:38">
      <c r="A2262" s="137" t="s">
        <v>29</v>
      </c>
      <c r="B2262" s="137" t="s">
        <v>23</v>
      </c>
      <c r="C2262" s="138" t="s">
        <v>448</v>
      </c>
      <c r="D2262" s="138" t="s">
        <v>49</v>
      </c>
      <c r="E2262" s="137" t="s">
        <v>587</v>
      </c>
      <c r="F2262" s="138" t="s">
        <v>419</v>
      </c>
      <c r="G2262" s="138" t="s">
        <v>3323</v>
      </c>
      <c r="H2262" s="147">
        <v>46238.5402083333</v>
      </c>
      <c r="I2262" s="138" t="s">
        <v>3390</v>
      </c>
      <c r="J2262" s="138" t="s">
        <v>3471</v>
      </c>
      <c r="K2262" s="138" t="s">
        <v>601</v>
      </c>
      <c r="L2262" s="138" t="s">
        <v>591</v>
      </c>
      <c r="M2262" s="138" t="s">
        <v>592</v>
      </c>
      <c r="N2262" s="138" t="s">
        <v>743</v>
      </c>
      <c r="O2262" s="138">
        <v>120</v>
      </c>
      <c r="P2262" s="140">
        <v>120</v>
      </c>
      <c r="Q2262" s="137"/>
      <c r="R2262" s="138" t="s">
        <v>605</v>
      </c>
      <c r="S2262" s="138">
        <v>300</v>
      </c>
      <c r="T2262" s="138">
        <v>300</v>
      </c>
      <c r="U2262" s="138">
        <v>120</v>
      </c>
      <c r="V2262" s="140">
        <v>0</v>
      </c>
      <c r="W2262" s="138"/>
      <c r="X2262" s="138"/>
      <c r="Y2262" s="138">
        <v>0</v>
      </c>
      <c r="Z2262" s="138">
        <v>0</v>
      </c>
      <c r="AA2262" s="137"/>
      <c r="AB2262" s="137" t="s">
        <v>622</v>
      </c>
      <c r="AC2262" s="149">
        <v>46240.6964699074</v>
      </c>
      <c r="AD2262" s="137"/>
      <c r="AE2262" s="137"/>
      <c r="AF2262" s="137" t="s">
        <v>606</v>
      </c>
      <c r="AG2262" s="137" t="s">
        <v>607</v>
      </c>
      <c r="AH2262" s="137"/>
      <c r="AI2262" s="137">
        <v>0</v>
      </c>
      <c r="AJ2262" s="137"/>
      <c r="AK2262" s="137" t="s">
        <v>726</v>
      </c>
      <c r="AL2262" s="137"/>
    </row>
    <row r="2263" s="134" customFormat="1" ht="38.8" customHeight="1" spans="1:38">
      <c r="A2263" s="137" t="s">
        <v>29</v>
      </c>
      <c r="B2263" s="137" t="s">
        <v>23</v>
      </c>
      <c r="C2263" s="138" t="s">
        <v>448</v>
      </c>
      <c r="D2263" s="138" t="s">
        <v>49</v>
      </c>
      <c r="E2263" s="137" t="s">
        <v>587</v>
      </c>
      <c r="F2263" s="138" t="s">
        <v>419</v>
      </c>
      <c r="G2263" s="138" t="s">
        <v>3323</v>
      </c>
      <c r="H2263" s="147">
        <v>46238.7537962963</v>
      </c>
      <c r="I2263" s="138" t="s">
        <v>3390</v>
      </c>
      <c r="J2263" s="138" t="s">
        <v>3472</v>
      </c>
      <c r="K2263" s="138" t="s">
        <v>601</v>
      </c>
      <c r="L2263" s="138" t="s">
        <v>591</v>
      </c>
      <c r="M2263" s="138" t="s">
        <v>592</v>
      </c>
      <c r="N2263" s="138" t="s">
        <v>743</v>
      </c>
      <c r="O2263" s="138">
        <v>120</v>
      </c>
      <c r="P2263" s="140">
        <v>120</v>
      </c>
      <c r="Q2263" s="137"/>
      <c r="R2263" s="138" t="s">
        <v>605</v>
      </c>
      <c r="S2263" s="138">
        <v>300</v>
      </c>
      <c r="T2263" s="138">
        <v>300</v>
      </c>
      <c r="U2263" s="138">
        <v>120</v>
      </c>
      <c r="V2263" s="140">
        <v>0</v>
      </c>
      <c r="W2263" s="138"/>
      <c r="X2263" s="138"/>
      <c r="Y2263" s="138">
        <v>0</v>
      </c>
      <c r="Z2263" s="138">
        <v>0</v>
      </c>
      <c r="AA2263" s="137"/>
      <c r="AB2263" s="137" t="s">
        <v>622</v>
      </c>
      <c r="AC2263" s="149">
        <v>46240.6964699074</v>
      </c>
      <c r="AD2263" s="137"/>
      <c r="AE2263" s="137"/>
      <c r="AF2263" s="137" t="s">
        <v>606</v>
      </c>
      <c r="AG2263" s="137" t="s">
        <v>607</v>
      </c>
      <c r="AH2263" s="137"/>
      <c r="AI2263" s="137">
        <v>0</v>
      </c>
      <c r="AJ2263" s="137"/>
      <c r="AK2263" s="137" t="s">
        <v>628</v>
      </c>
      <c r="AL2263" s="137"/>
    </row>
    <row r="2264" s="134" customFormat="1" ht="38.8" customHeight="1" spans="1:38">
      <c r="A2264" s="137" t="s">
        <v>29</v>
      </c>
      <c r="B2264" s="137" t="s">
        <v>23</v>
      </c>
      <c r="C2264" s="138" t="s">
        <v>448</v>
      </c>
      <c r="D2264" s="138" t="s">
        <v>49</v>
      </c>
      <c r="E2264" s="137" t="s">
        <v>587</v>
      </c>
      <c r="F2264" s="138" t="s">
        <v>419</v>
      </c>
      <c r="G2264" s="138" t="s">
        <v>3323</v>
      </c>
      <c r="H2264" s="147">
        <v>46239.6043981481</v>
      </c>
      <c r="I2264" s="138" t="s">
        <v>3473</v>
      </c>
      <c r="J2264" s="138" t="s">
        <v>3474</v>
      </c>
      <c r="K2264" s="138" t="s">
        <v>601</v>
      </c>
      <c r="L2264" s="138" t="s">
        <v>621</v>
      </c>
      <c r="M2264" s="138" t="s">
        <v>603</v>
      </c>
      <c r="N2264" s="138" t="s">
        <v>609</v>
      </c>
      <c r="O2264" s="138">
        <v>30</v>
      </c>
      <c r="P2264" s="140">
        <v>30</v>
      </c>
      <c r="Q2264" s="137"/>
      <c r="R2264" s="138" t="s">
        <v>610</v>
      </c>
      <c r="S2264" s="138">
        <v>225</v>
      </c>
      <c r="T2264" s="138">
        <v>225</v>
      </c>
      <c r="U2264" s="138">
        <v>30</v>
      </c>
      <c r="V2264" s="140">
        <v>0</v>
      </c>
      <c r="W2264" s="138"/>
      <c r="X2264" s="138"/>
      <c r="Y2264" s="138">
        <v>0</v>
      </c>
      <c r="Z2264" s="138">
        <v>0</v>
      </c>
      <c r="AA2264" s="137"/>
      <c r="AB2264" s="137" t="s">
        <v>622</v>
      </c>
      <c r="AC2264" s="149">
        <v>46240.6964699074</v>
      </c>
      <c r="AD2264" s="137"/>
      <c r="AE2264" s="137"/>
      <c r="AF2264" s="137" t="s">
        <v>606</v>
      </c>
      <c r="AG2264" s="137" t="s">
        <v>607</v>
      </c>
      <c r="AH2264" s="148">
        <v>44778</v>
      </c>
      <c r="AI2264" s="137">
        <v>0</v>
      </c>
      <c r="AJ2264" s="137"/>
      <c r="AK2264" s="137" t="s">
        <v>621</v>
      </c>
      <c r="AL2264" s="137"/>
    </row>
    <row r="2265" s="134" customFormat="1" ht="38.8" customHeight="1" spans="1:38">
      <c r="A2265" s="137" t="s">
        <v>29</v>
      </c>
      <c r="B2265" s="137" t="s">
        <v>23</v>
      </c>
      <c r="C2265" s="138" t="s">
        <v>448</v>
      </c>
      <c r="D2265" s="138" t="s">
        <v>54</v>
      </c>
      <c r="E2265" s="137" t="s">
        <v>587</v>
      </c>
      <c r="F2265" s="138" t="s">
        <v>426</v>
      </c>
      <c r="G2265" s="138" t="s">
        <v>3475</v>
      </c>
      <c r="H2265" s="147">
        <v>46242.6195601852</v>
      </c>
      <c r="I2265" s="138" t="s">
        <v>3476</v>
      </c>
      <c r="J2265" s="138" t="s">
        <v>3477</v>
      </c>
      <c r="K2265" s="138" t="s">
        <v>590</v>
      </c>
      <c r="L2265" s="138" t="s">
        <v>591</v>
      </c>
      <c r="M2265" s="138" t="s">
        <v>592</v>
      </c>
      <c r="N2265" s="138" t="s">
        <v>776</v>
      </c>
      <c r="O2265" s="138">
        <v>30</v>
      </c>
      <c r="P2265" s="140">
        <v>30</v>
      </c>
      <c r="Q2265" s="137"/>
      <c r="R2265" s="138" t="s">
        <v>666</v>
      </c>
      <c r="S2265" s="138">
        <v>210</v>
      </c>
      <c r="T2265" s="138">
        <v>210</v>
      </c>
      <c r="U2265" s="138">
        <v>30</v>
      </c>
      <c r="V2265" s="140">
        <v>0</v>
      </c>
      <c r="W2265" s="138"/>
      <c r="X2265" s="138"/>
      <c r="Y2265" s="138">
        <v>0</v>
      </c>
      <c r="Z2265" s="138">
        <v>0</v>
      </c>
      <c r="AA2265" s="137"/>
      <c r="AB2265" s="137" t="s">
        <v>847</v>
      </c>
      <c r="AC2265" s="149">
        <v>46243.6471759259</v>
      </c>
      <c r="AD2265" s="137"/>
      <c r="AE2265" s="137"/>
      <c r="AF2265" s="137"/>
      <c r="AG2265" s="137" t="s">
        <v>596</v>
      </c>
      <c r="AH2265" s="148">
        <v>43194</v>
      </c>
      <c r="AI2265" s="137">
        <v>0</v>
      </c>
      <c r="AJ2265" s="137"/>
      <c r="AK2265" s="137" t="s">
        <v>628</v>
      </c>
      <c r="AL2265" s="137"/>
    </row>
    <row r="2266" s="134" customFormat="1" ht="38.8" customHeight="1" spans="1:38">
      <c r="A2266" s="137" t="s">
        <v>29</v>
      </c>
      <c r="B2266" s="137" t="s">
        <v>23</v>
      </c>
      <c r="C2266" s="138" t="s">
        <v>448</v>
      </c>
      <c r="D2266" s="138" t="s">
        <v>52</v>
      </c>
      <c r="E2266" s="137" t="s">
        <v>587</v>
      </c>
      <c r="F2266" s="138" t="s">
        <v>422</v>
      </c>
      <c r="G2266" s="138" t="s">
        <v>3372</v>
      </c>
      <c r="H2266" s="147">
        <v>46233.5037847222</v>
      </c>
      <c r="I2266" s="138"/>
      <c r="J2266" s="138" t="s">
        <v>3478</v>
      </c>
      <c r="K2266" s="138" t="s">
        <v>601</v>
      </c>
      <c r="L2266" s="138" t="s">
        <v>591</v>
      </c>
      <c r="M2266" s="138" t="s">
        <v>603</v>
      </c>
      <c r="N2266" s="138" t="s">
        <v>743</v>
      </c>
      <c r="O2266" s="138">
        <v>120</v>
      </c>
      <c r="P2266" s="140">
        <v>120</v>
      </c>
      <c r="Q2266" s="137"/>
      <c r="R2266" s="138" t="s">
        <v>605</v>
      </c>
      <c r="S2266" s="138">
        <v>350</v>
      </c>
      <c r="T2266" s="138">
        <v>350</v>
      </c>
      <c r="U2266" s="138">
        <v>120</v>
      </c>
      <c r="V2266" s="140">
        <v>0</v>
      </c>
      <c r="W2266" s="138"/>
      <c r="X2266" s="138"/>
      <c r="Y2266" s="138">
        <v>0</v>
      </c>
      <c r="Z2266" s="138">
        <v>0</v>
      </c>
      <c r="AA2266" s="137"/>
      <c r="AB2266" s="137" t="s">
        <v>622</v>
      </c>
      <c r="AC2266" s="149">
        <v>46235.61</v>
      </c>
      <c r="AD2266" s="137"/>
      <c r="AE2266" s="137"/>
      <c r="AF2266" s="137" t="s">
        <v>606</v>
      </c>
      <c r="AG2266" s="137" t="s">
        <v>607</v>
      </c>
      <c r="AH2266" s="148">
        <v>46159</v>
      </c>
      <c r="AI2266" s="137">
        <v>0</v>
      </c>
      <c r="AJ2266" s="137"/>
      <c r="AK2266" s="137" t="s">
        <v>597</v>
      </c>
      <c r="AL2266" s="137"/>
    </row>
    <row r="2267" s="134" customFormat="1" ht="38.8" customHeight="1" spans="1:38">
      <c r="A2267" s="137" t="s">
        <v>29</v>
      </c>
      <c r="B2267" s="137" t="s">
        <v>23</v>
      </c>
      <c r="C2267" s="138" t="s">
        <v>448</v>
      </c>
      <c r="D2267" s="138" t="s">
        <v>52</v>
      </c>
      <c r="E2267" s="137" t="s">
        <v>587</v>
      </c>
      <c r="F2267" s="138" t="s">
        <v>422</v>
      </c>
      <c r="G2267" s="138" t="s">
        <v>3372</v>
      </c>
      <c r="H2267" s="147">
        <v>46233.8013310185</v>
      </c>
      <c r="I2267" s="138"/>
      <c r="J2267" s="138" t="s">
        <v>3479</v>
      </c>
      <c r="K2267" s="138" t="s">
        <v>601</v>
      </c>
      <c r="L2267" s="138" t="s">
        <v>591</v>
      </c>
      <c r="M2267" s="138" t="s">
        <v>603</v>
      </c>
      <c r="N2267" s="138" t="s">
        <v>743</v>
      </c>
      <c r="O2267" s="138">
        <v>120</v>
      </c>
      <c r="P2267" s="140">
        <v>120</v>
      </c>
      <c r="Q2267" s="137"/>
      <c r="R2267" s="138" t="s">
        <v>605</v>
      </c>
      <c r="S2267" s="138">
        <v>350</v>
      </c>
      <c r="T2267" s="138">
        <v>350</v>
      </c>
      <c r="U2267" s="138">
        <v>120</v>
      </c>
      <c r="V2267" s="140">
        <v>0</v>
      </c>
      <c r="W2267" s="138"/>
      <c r="X2267" s="138"/>
      <c r="Y2267" s="138">
        <v>0</v>
      </c>
      <c r="Z2267" s="138">
        <v>0</v>
      </c>
      <c r="AA2267" s="137"/>
      <c r="AB2267" s="137" t="s">
        <v>622</v>
      </c>
      <c r="AC2267" s="149">
        <v>46235.61</v>
      </c>
      <c r="AD2267" s="137"/>
      <c r="AE2267" s="137"/>
      <c r="AF2267" s="137" t="s">
        <v>606</v>
      </c>
      <c r="AG2267" s="137" t="s">
        <v>607</v>
      </c>
      <c r="AH2267" s="148">
        <v>46172</v>
      </c>
      <c r="AI2267" s="137">
        <v>0</v>
      </c>
      <c r="AJ2267" s="137"/>
      <c r="AK2267" s="137" t="s">
        <v>597</v>
      </c>
      <c r="AL2267" s="137"/>
    </row>
    <row r="2268" s="134" customFormat="1" ht="38.8" customHeight="1" spans="1:38">
      <c r="A2268" s="137" t="s">
        <v>29</v>
      </c>
      <c r="B2268" s="137" t="s">
        <v>23</v>
      </c>
      <c r="C2268" s="138" t="s">
        <v>448</v>
      </c>
      <c r="D2268" s="138" t="s">
        <v>52</v>
      </c>
      <c r="E2268" s="137" t="s">
        <v>587</v>
      </c>
      <c r="F2268" s="138" t="s">
        <v>422</v>
      </c>
      <c r="G2268" s="138" t="s">
        <v>3372</v>
      </c>
      <c r="H2268" s="147">
        <v>46234.6092592593</v>
      </c>
      <c r="I2268" s="138" t="s">
        <v>3480</v>
      </c>
      <c r="J2268" s="138" t="s">
        <v>3481</v>
      </c>
      <c r="K2268" s="138" t="s">
        <v>601</v>
      </c>
      <c r="L2268" s="138" t="s">
        <v>591</v>
      </c>
      <c r="M2268" s="138" t="s">
        <v>603</v>
      </c>
      <c r="N2268" s="138" t="s">
        <v>784</v>
      </c>
      <c r="O2268" s="138">
        <v>50</v>
      </c>
      <c r="P2268" s="140">
        <v>50</v>
      </c>
      <c r="Q2268" s="137"/>
      <c r="R2268" s="138" t="s">
        <v>610</v>
      </c>
      <c r="S2268" s="138">
        <v>280</v>
      </c>
      <c r="T2268" s="138">
        <v>280</v>
      </c>
      <c r="U2268" s="138">
        <v>50</v>
      </c>
      <c r="V2268" s="140">
        <v>0</v>
      </c>
      <c r="W2268" s="138"/>
      <c r="X2268" s="138"/>
      <c r="Y2268" s="138">
        <v>0</v>
      </c>
      <c r="Z2268" s="138">
        <v>0</v>
      </c>
      <c r="AA2268" s="137"/>
      <c r="AB2268" s="137" t="s">
        <v>622</v>
      </c>
      <c r="AC2268" s="149">
        <v>46235.61</v>
      </c>
      <c r="AD2268" s="137"/>
      <c r="AE2268" s="137"/>
      <c r="AF2268" s="137" t="s">
        <v>606</v>
      </c>
      <c r="AG2268" s="137" t="s">
        <v>607</v>
      </c>
      <c r="AH2268" s="148">
        <v>46202</v>
      </c>
      <c r="AI2268" s="137">
        <v>0</v>
      </c>
      <c r="AJ2268" s="137"/>
      <c r="AK2268" s="137" t="s">
        <v>628</v>
      </c>
      <c r="AL2268" s="137"/>
    </row>
    <row r="2269" s="134" customFormat="1" ht="38.8" customHeight="1" spans="1:38">
      <c r="A2269" s="137" t="s">
        <v>29</v>
      </c>
      <c r="B2269" s="137" t="s">
        <v>23</v>
      </c>
      <c r="C2269" s="138" t="s">
        <v>448</v>
      </c>
      <c r="D2269" s="138" t="s">
        <v>52</v>
      </c>
      <c r="E2269" s="137" t="s">
        <v>587</v>
      </c>
      <c r="F2269" s="138" t="s">
        <v>422</v>
      </c>
      <c r="G2269" s="138" t="s">
        <v>3372</v>
      </c>
      <c r="H2269" s="147">
        <v>46234.6092592593</v>
      </c>
      <c r="I2269" s="138" t="s">
        <v>3480</v>
      </c>
      <c r="J2269" s="138" t="s">
        <v>3481</v>
      </c>
      <c r="K2269" s="138" t="s">
        <v>601</v>
      </c>
      <c r="L2269" s="138" t="s">
        <v>591</v>
      </c>
      <c r="M2269" s="138" t="s">
        <v>603</v>
      </c>
      <c r="N2269" s="138" t="s">
        <v>859</v>
      </c>
      <c r="O2269" s="138">
        <v>50</v>
      </c>
      <c r="P2269" s="140">
        <v>50</v>
      </c>
      <c r="Q2269" s="137"/>
      <c r="R2269" s="138" t="s">
        <v>610</v>
      </c>
      <c r="S2269" s="138">
        <v>280</v>
      </c>
      <c r="T2269" s="138">
        <v>280</v>
      </c>
      <c r="U2269" s="138">
        <v>50</v>
      </c>
      <c r="V2269" s="140">
        <v>0</v>
      </c>
      <c r="W2269" s="138"/>
      <c r="X2269" s="138"/>
      <c r="Y2269" s="138">
        <v>0</v>
      </c>
      <c r="Z2269" s="138">
        <v>0</v>
      </c>
      <c r="AA2269" s="137"/>
      <c r="AB2269" s="137" t="s">
        <v>622</v>
      </c>
      <c r="AC2269" s="149">
        <v>46235.61</v>
      </c>
      <c r="AD2269" s="137"/>
      <c r="AE2269" s="137"/>
      <c r="AF2269" s="137" t="s">
        <v>606</v>
      </c>
      <c r="AG2269" s="137" t="s">
        <v>607</v>
      </c>
      <c r="AH2269" s="148">
        <v>46202</v>
      </c>
      <c r="AI2269" s="137">
        <v>0</v>
      </c>
      <c r="AJ2269" s="137"/>
      <c r="AK2269" s="137" t="s">
        <v>628</v>
      </c>
      <c r="AL2269" s="137"/>
    </row>
    <row r="2270" s="134" customFormat="1" ht="38.8" customHeight="1" spans="1:38">
      <c r="A2270" s="137" t="s">
        <v>29</v>
      </c>
      <c r="B2270" s="137" t="s">
        <v>23</v>
      </c>
      <c r="C2270" s="138" t="s">
        <v>448</v>
      </c>
      <c r="D2270" s="138" t="s">
        <v>52</v>
      </c>
      <c r="E2270" s="137" t="s">
        <v>587</v>
      </c>
      <c r="F2270" s="138" t="s">
        <v>422</v>
      </c>
      <c r="G2270" s="138" t="s">
        <v>3372</v>
      </c>
      <c r="H2270" s="147">
        <v>46234.6092592593</v>
      </c>
      <c r="I2270" s="138" t="s">
        <v>3480</v>
      </c>
      <c r="J2270" s="138" t="s">
        <v>3481</v>
      </c>
      <c r="K2270" s="138" t="s">
        <v>601</v>
      </c>
      <c r="L2270" s="138" t="s">
        <v>591</v>
      </c>
      <c r="M2270" s="138" t="s">
        <v>603</v>
      </c>
      <c r="N2270" s="138" t="s">
        <v>769</v>
      </c>
      <c r="O2270" s="138">
        <v>0</v>
      </c>
      <c r="P2270" s="140">
        <v>0</v>
      </c>
      <c r="Q2270" s="137"/>
      <c r="R2270" s="138" t="s">
        <v>610</v>
      </c>
      <c r="S2270" s="138">
        <v>280</v>
      </c>
      <c r="T2270" s="138">
        <v>280</v>
      </c>
      <c r="U2270" s="138">
        <v>0</v>
      </c>
      <c r="V2270" s="140">
        <v>0</v>
      </c>
      <c r="W2270" s="138"/>
      <c r="X2270" s="138"/>
      <c r="Y2270" s="138">
        <v>0</v>
      </c>
      <c r="Z2270" s="138">
        <v>0</v>
      </c>
      <c r="AA2270" s="137"/>
      <c r="AB2270" s="137" t="s">
        <v>622</v>
      </c>
      <c r="AC2270" s="149">
        <v>46235.61</v>
      </c>
      <c r="AD2270" s="137"/>
      <c r="AE2270" s="137"/>
      <c r="AF2270" s="137" t="s">
        <v>606</v>
      </c>
      <c r="AG2270" s="137" t="s">
        <v>607</v>
      </c>
      <c r="AH2270" s="148">
        <v>46202</v>
      </c>
      <c r="AI2270" s="137">
        <v>0</v>
      </c>
      <c r="AJ2270" s="137"/>
      <c r="AK2270" s="137" t="s">
        <v>628</v>
      </c>
      <c r="AL2270" s="137"/>
    </row>
    <row r="2271" s="134" customFormat="1" ht="38.8" customHeight="1" spans="1:38">
      <c r="A2271" s="137" t="s">
        <v>29</v>
      </c>
      <c r="B2271" s="137" t="s">
        <v>23</v>
      </c>
      <c r="C2271" s="138" t="s">
        <v>448</v>
      </c>
      <c r="D2271" s="138" t="s">
        <v>52</v>
      </c>
      <c r="E2271" s="137" t="s">
        <v>587</v>
      </c>
      <c r="F2271" s="138" t="s">
        <v>422</v>
      </c>
      <c r="G2271" s="138" t="s">
        <v>3372</v>
      </c>
      <c r="H2271" s="147">
        <v>46235.4767361111</v>
      </c>
      <c r="I2271" s="138" t="s">
        <v>3482</v>
      </c>
      <c r="J2271" s="138" t="s">
        <v>3483</v>
      </c>
      <c r="K2271" s="138" t="s">
        <v>601</v>
      </c>
      <c r="L2271" s="138" t="s">
        <v>591</v>
      </c>
      <c r="M2271" s="138" t="s">
        <v>603</v>
      </c>
      <c r="N2271" s="138" t="s">
        <v>743</v>
      </c>
      <c r="O2271" s="138">
        <v>120</v>
      </c>
      <c r="P2271" s="140">
        <v>120</v>
      </c>
      <c r="Q2271" s="137"/>
      <c r="R2271" s="138" t="s">
        <v>605</v>
      </c>
      <c r="S2271" s="138">
        <v>350</v>
      </c>
      <c r="T2271" s="138">
        <v>350</v>
      </c>
      <c r="U2271" s="138">
        <v>120</v>
      </c>
      <c r="V2271" s="140">
        <v>0</v>
      </c>
      <c r="W2271" s="138"/>
      <c r="X2271" s="138"/>
      <c r="Y2271" s="138">
        <v>0</v>
      </c>
      <c r="Z2271" s="138">
        <v>0</v>
      </c>
      <c r="AA2271" s="137"/>
      <c r="AB2271" s="137" t="s">
        <v>622</v>
      </c>
      <c r="AC2271" s="149">
        <v>46235.61</v>
      </c>
      <c r="AD2271" s="137"/>
      <c r="AE2271" s="137"/>
      <c r="AF2271" s="137" t="s">
        <v>606</v>
      </c>
      <c r="AG2271" s="137" t="s">
        <v>607</v>
      </c>
      <c r="AH2271" s="148">
        <v>46227</v>
      </c>
      <c r="AI2271" s="137">
        <v>0</v>
      </c>
      <c r="AJ2271" s="137"/>
      <c r="AK2271" s="137" t="s">
        <v>597</v>
      </c>
      <c r="AL2271" s="137"/>
    </row>
    <row r="2272" s="134" customFormat="1" ht="38.8" customHeight="1" spans="1:38">
      <c r="A2272" s="137" t="s">
        <v>29</v>
      </c>
      <c r="B2272" s="137" t="s">
        <v>23</v>
      </c>
      <c r="C2272" s="138" t="s">
        <v>448</v>
      </c>
      <c r="D2272" s="138" t="s">
        <v>53</v>
      </c>
      <c r="E2272" s="137" t="s">
        <v>587</v>
      </c>
      <c r="F2272" s="138" t="s">
        <v>423</v>
      </c>
      <c r="G2272" s="138" t="s">
        <v>3328</v>
      </c>
      <c r="H2272" s="147">
        <v>46233.4073611111</v>
      </c>
      <c r="I2272" s="138"/>
      <c r="J2272" s="138" t="s">
        <v>3484</v>
      </c>
      <c r="K2272" s="138" t="s">
        <v>590</v>
      </c>
      <c r="L2272" s="138" t="s">
        <v>591</v>
      </c>
      <c r="M2272" s="138" t="s">
        <v>592</v>
      </c>
      <c r="N2272" s="138" t="s">
        <v>776</v>
      </c>
      <c r="O2272" s="138">
        <v>30</v>
      </c>
      <c r="P2272" s="140">
        <v>30</v>
      </c>
      <c r="Q2272" s="137"/>
      <c r="R2272" s="138" t="s">
        <v>666</v>
      </c>
      <c r="S2272" s="138">
        <v>250</v>
      </c>
      <c r="T2272" s="138">
        <v>250</v>
      </c>
      <c r="U2272" s="138">
        <v>30</v>
      </c>
      <c r="V2272" s="140">
        <v>0</v>
      </c>
      <c r="W2272" s="138"/>
      <c r="X2272" s="138"/>
      <c r="Y2272" s="138">
        <v>0</v>
      </c>
      <c r="Z2272" s="138">
        <v>0</v>
      </c>
      <c r="AA2272" s="137"/>
      <c r="AB2272" s="137" t="s">
        <v>622</v>
      </c>
      <c r="AC2272" s="149">
        <v>46235.6087962963</v>
      </c>
      <c r="AD2272" s="137"/>
      <c r="AE2272" s="137"/>
      <c r="AF2272" s="137" t="s">
        <v>606</v>
      </c>
      <c r="AG2272" s="137" t="s">
        <v>607</v>
      </c>
      <c r="AH2272" s="148">
        <v>42885</v>
      </c>
      <c r="AI2272" s="137">
        <v>0</v>
      </c>
      <c r="AJ2272" s="137"/>
      <c r="AK2272" s="137" t="s">
        <v>870</v>
      </c>
      <c r="AL2272" s="137"/>
    </row>
    <row r="2273" s="134" customFormat="1" ht="38.8" customHeight="1" spans="1:38">
      <c r="A2273" s="137" t="s">
        <v>29</v>
      </c>
      <c r="B2273" s="137" t="s">
        <v>23</v>
      </c>
      <c r="C2273" s="138" t="s">
        <v>448</v>
      </c>
      <c r="D2273" s="138" t="s">
        <v>53</v>
      </c>
      <c r="E2273" s="137" t="s">
        <v>587</v>
      </c>
      <c r="F2273" s="138" t="s">
        <v>423</v>
      </c>
      <c r="G2273" s="138" t="s">
        <v>3328</v>
      </c>
      <c r="H2273" s="147">
        <v>46233.7298842593</v>
      </c>
      <c r="I2273" s="138"/>
      <c r="J2273" s="138" t="s">
        <v>3485</v>
      </c>
      <c r="K2273" s="138" t="s">
        <v>590</v>
      </c>
      <c r="L2273" s="138" t="s">
        <v>621</v>
      </c>
      <c r="M2273" s="138" t="s">
        <v>592</v>
      </c>
      <c r="N2273" s="138" t="s">
        <v>776</v>
      </c>
      <c r="O2273" s="138">
        <v>30</v>
      </c>
      <c r="P2273" s="140">
        <v>30</v>
      </c>
      <c r="Q2273" s="137"/>
      <c r="R2273" s="138" t="s">
        <v>666</v>
      </c>
      <c r="S2273" s="138">
        <v>160</v>
      </c>
      <c r="T2273" s="138">
        <v>160</v>
      </c>
      <c r="U2273" s="138">
        <v>30</v>
      </c>
      <c r="V2273" s="140">
        <v>0</v>
      </c>
      <c r="W2273" s="138"/>
      <c r="X2273" s="138"/>
      <c r="Y2273" s="138">
        <v>0</v>
      </c>
      <c r="Z2273" s="138">
        <v>0</v>
      </c>
      <c r="AA2273" s="137"/>
      <c r="AB2273" s="137" t="s">
        <v>622</v>
      </c>
      <c r="AC2273" s="149">
        <v>46235.6087962963</v>
      </c>
      <c r="AD2273" s="137"/>
      <c r="AE2273" s="137"/>
      <c r="AF2273" s="137" t="s">
        <v>606</v>
      </c>
      <c r="AG2273" s="137" t="s">
        <v>607</v>
      </c>
      <c r="AH2273" s="148">
        <v>44555</v>
      </c>
      <c r="AI2273" s="137">
        <v>0</v>
      </c>
      <c r="AJ2273" s="137"/>
      <c r="AK2273" s="137" t="s">
        <v>621</v>
      </c>
      <c r="AL2273" s="137"/>
    </row>
    <row r="2274" s="134" customFormat="1" ht="38.8" customHeight="1" spans="1:38">
      <c r="A2274" s="137" t="s">
        <v>29</v>
      </c>
      <c r="B2274" s="137" t="s">
        <v>23</v>
      </c>
      <c r="C2274" s="138" t="s">
        <v>448</v>
      </c>
      <c r="D2274" s="138" t="s">
        <v>58</v>
      </c>
      <c r="E2274" s="137" t="s">
        <v>587</v>
      </c>
      <c r="F2274" s="138" t="s">
        <v>433</v>
      </c>
      <c r="G2274" s="138" t="s">
        <v>667</v>
      </c>
      <c r="H2274" s="147">
        <v>46234.495625</v>
      </c>
      <c r="I2274" s="138" t="s">
        <v>3486</v>
      </c>
      <c r="J2274" s="138" t="s">
        <v>3487</v>
      </c>
      <c r="K2274" s="138" t="s">
        <v>601</v>
      </c>
      <c r="L2274" s="138" t="s">
        <v>591</v>
      </c>
      <c r="M2274" s="138" t="s">
        <v>603</v>
      </c>
      <c r="N2274" s="138" t="s">
        <v>613</v>
      </c>
      <c r="O2274" s="138">
        <v>50</v>
      </c>
      <c r="P2274" s="140">
        <v>50</v>
      </c>
      <c r="Q2274" s="137"/>
      <c r="R2274" s="138" t="s">
        <v>610</v>
      </c>
      <c r="S2274" s="138">
        <v>100</v>
      </c>
      <c r="T2274" s="138">
        <v>100</v>
      </c>
      <c r="U2274" s="138">
        <v>50</v>
      </c>
      <c r="V2274" s="140">
        <v>0</v>
      </c>
      <c r="W2274" s="138"/>
      <c r="X2274" s="138"/>
      <c r="Y2274" s="138">
        <v>0</v>
      </c>
      <c r="Z2274" s="138">
        <v>0</v>
      </c>
      <c r="AA2274" s="137"/>
      <c r="AB2274" s="137" t="s">
        <v>622</v>
      </c>
      <c r="AC2274" s="149">
        <v>46236.4227662037</v>
      </c>
      <c r="AD2274" s="137"/>
      <c r="AE2274" s="137"/>
      <c r="AF2274" s="137" t="s">
        <v>606</v>
      </c>
      <c r="AG2274" s="137" t="s">
        <v>607</v>
      </c>
      <c r="AH2274" s="148">
        <v>46209</v>
      </c>
      <c r="AI2274" s="137">
        <v>0</v>
      </c>
      <c r="AJ2274" s="137"/>
      <c r="AK2274" s="137" t="s">
        <v>597</v>
      </c>
      <c r="AL2274" s="137"/>
    </row>
    <row r="2275" s="134" customFormat="1" ht="38.8" customHeight="1" spans="1:38">
      <c r="A2275" s="137" t="s">
        <v>29</v>
      </c>
      <c r="B2275" s="137" t="s">
        <v>23</v>
      </c>
      <c r="C2275" s="138" t="s">
        <v>448</v>
      </c>
      <c r="D2275" s="138" t="s">
        <v>55</v>
      </c>
      <c r="E2275" s="137" t="s">
        <v>587</v>
      </c>
      <c r="F2275" s="138" t="s">
        <v>428</v>
      </c>
      <c r="G2275" s="138" t="s">
        <v>3488</v>
      </c>
      <c r="H2275" s="147">
        <v>46232.8330787037</v>
      </c>
      <c r="I2275" s="138" t="s">
        <v>3458</v>
      </c>
      <c r="J2275" s="138" t="s">
        <v>3489</v>
      </c>
      <c r="K2275" s="138" t="s">
        <v>590</v>
      </c>
      <c r="L2275" s="138" t="s">
        <v>591</v>
      </c>
      <c r="M2275" s="138" t="s">
        <v>592</v>
      </c>
      <c r="N2275" s="138" t="s">
        <v>776</v>
      </c>
      <c r="O2275" s="138">
        <v>30</v>
      </c>
      <c r="P2275" s="140">
        <v>30</v>
      </c>
      <c r="Q2275" s="137"/>
      <c r="R2275" s="138" t="s">
        <v>666</v>
      </c>
      <c r="S2275" s="138">
        <v>290</v>
      </c>
      <c r="T2275" s="138">
        <v>290</v>
      </c>
      <c r="U2275" s="138">
        <v>30</v>
      </c>
      <c r="V2275" s="140">
        <v>0</v>
      </c>
      <c r="W2275" s="138"/>
      <c r="X2275" s="138"/>
      <c r="Y2275" s="138">
        <v>0</v>
      </c>
      <c r="Z2275" s="138">
        <v>0</v>
      </c>
      <c r="AA2275" s="137"/>
      <c r="AB2275" s="137" t="s">
        <v>622</v>
      </c>
      <c r="AC2275" s="149">
        <v>46235.6043981481</v>
      </c>
      <c r="AD2275" s="137"/>
      <c r="AE2275" s="137"/>
      <c r="AF2275" s="137"/>
      <c r="AG2275" s="137" t="s">
        <v>596</v>
      </c>
      <c r="AH2275" s="148">
        <v>42945</v>
      </c>
      <c r="AI2275" s="137">
        <v>0</v>
      </c>
      <c r="AJ2275" s="137"/>
      <c r="AK2275" s="137" t="s">
        <v>628</v>
      </c>
      <c r="AL2275" s="137"/>
    </row>
    <row r="2276" s="134" customFormat="1" ht="38.8" customHeight="1" spans="1:38">
      <c r="A2276" s="137" t="s">
        <v>29</v>
      </c>
      <c r="B2276" s="137" t="s">
        <v>23</v>
      </c>
      <c r="C2276" s="138" t="s">
        <v>448</v>
      </c>
      <c r="D2276" s="138" t="s">
        <v>55</v>
      </c>
      <c r="E2276" s="137" t="s">
        <v>587</v>
      </c>
      <c r="F2276" s="138" t="s">
        <v>427</v>
      </c>
      <c r="G2276" s="138" t="s">
        <v>629</v>
      </c>
      <c r="H2276" s="147">
        <v>46233.4545601852</v>
      </c>
      <c r="I2276" s="138"/>
      <c r="J2276" s="138" t="s">
        <v>3490</v>
      </c>
      <c r="K2276" s="138" t="s">
        <v>590</v>
      </c>
      <c r="L2276" s="138" t="s">
        <v>591</v>
      </c>
      <c r="M2276" s="138" t="s">
        <v>592</v>
      </c>
      <c r="N2276" s="138" t="s">
        <v>593</v>
      </c>
      <c r="O2276" s="138">
        <v>198</v>
      </c>
      <c r="P2276" s="140">
        <v>198</v>
      </c>
      <c r="Q2276" s="137" t="s">
        <v>2</v>
      </c>
      <c r="R2276" s="138" t="s">
        <v>594</v>
      </c>
      <c r="S2276" s="138">
        <v>198</v>
      </c>
      <c r="T2276" s="138">
        <v>198</v>
      </c>
      <c r="U2276" s="138">
        <v>198</v>
      </c>
      <c r="V2276" s="140">
        <v>0</v>
      </c>
      <c r="W2276" s="138"/>
      <c r="X2276" s="138"/>
      <c r="Y2276" s="138">
        <v>75</v>
      </c>
      <c r="Z2276" s="138">
        <v>75</v>
      </c>
      <c r="AA2276" s="137"/>
      <c r="AB2276" s="137" t="s">
        <v>622</v>
      </c>
      <c r="AC2276" s="149">
        <v>46235.6043981481</v>
      </c>
      <c r="AD2276" s="137"/>
      <c r="AE2276" s="137"/>
      <c r="AF2276" s="137" t="s">
        <v>606</v>
      </c>
      <c r="AG2276" s="137" t="s">
        <v>607</v>
      </c>
      <c r="AH2276" s="148">
        <v>43512</v>
      </c>
      <c r="AI2276" s="137">
        <v>0</v>
      </c>
      <c r="AJ2276" s="137"/>
      <c r="AK2276" s="137" t="s">
        <v>628</v>
      </c>
      <c r="AL2276" s="137"/>
    </row>
    <row r="2277" s="134" customFormat="1" ht="38.8" customHeight="1" spans="1:38">
      <c r="A2277" s="137" t="s">
        <v>29</v>
      </c>
      <c r="B2277" s="137" t="s">
        <v>23</v>
      </c>
      <c r="C2277" s="138" t="s">
        <v>448</v>
      </c>
      <c r="D2277" s="138" t="s">
        <v>55</v>
      </c>
      <c r="E2277" s="137" t="s">
        <v>587</v>
      </c>
      <c r="F2277" s="138" t="s">
        <v>427</v>
      </c>
      <c r="G2277" s="138" t="s">
        <v>629</v>
      </c>
      <c r="H2277" s="147">
        <v>46233.5719675926</v>
      </c>
      <c r="I2277" s="138"/>
      <c r="J2277" s="138" t="s">
        <v>3491</v>
      </c>
      <c r="K2277" s="138" t="s">
        <v>590</v>
      </c>
      <c r="L2277" s="138" t="s">
        <v>591</v>
      </c>
      <c r="M2277" s="138" t="s">
        <v>592</v>
      </c>
      <c r="N2277" s="138" t="s">
        <v>593</v>
      </c>
      <c r="O2277" s="138">
        <v>198</v>
      </c>
      <c r="P2277" s="140">
        <v>198</v>
      </c>
      <c r="Q2277" s="137" t="s">
        <v>2</v>
      </c>
      <c r="R2277" s="138" t="s">
        <v>594</v>
      </c>
      <c r="S2277" s="138">
        <v>198</v>
      </c>
      <c r="T2277" s="138">
        <v>198</v>
      </c>
      <c r="U2277" s="138">
        <v>198</v>
      </c>
      <c r="V2277" s="140">
        <v>0</v>
      </c>
      <c r="W2277" s="138"/>
      <c r="X2277" s="138"/>
      <c r="Y2277" s="138">
        <v>75</v>
      </c>
      <c r="Z2277" s="138">
        <v>75</v>
      </c>
      <c r="AA2277" s="137"/>
      <c r="AB2277" s="137" t="s">
        <v>622</v>
      </c>
      <c r="AC2277" s="149">
        <v>46235.6043981481</v>
      </c>
      <c r="AD2277" s="137"/>
      <c r="AE2277" s="137"/>
      <c r="AF2277" s="137" t="s">
        <v>606</v>
      </c>
      <c r="AG2277" s="137" t="s">
        <v>607</v>
      </c>
      <c r="AH2277" s="148">
        <v>43951</v>
      </c>
      <c r="AI2277" s="137">
        <v>0</v>
      </c>
      <c r="AJ2277" s="137"/>
      <c r="AK2277" s="137" t="s">
        <v>628</v>
      </c>
      <c r="AL2277" s="137"/>
    </row>
    <row r="2278" s="134" customFormat="1" ht="38.8" customHeight="1" spans="1:38">
      <c r="A2278" s="137" t="s">
        <v>29</v>
      </c>
      <c r="B2278" s="137" t="s">
        <v>23</v>
      </c>
      <c r="C2278" s="138" t="s">
        <v>448</v>
      </c>
      <c r="D2278" s="138" t="s">
        <v>55</v>
      </c>
      <c r="E2278" s="137" t="s">
        <v>587</v>
      </c>
      <c r="F2278" s="138" t="s">
        <v>427</v>
      </c>
      <c r="G2278" s="138" t="s">
        <v>629</v>
      </c>
      <c r="H2278" s="147">
        <v>46234.4638773148</v>
      </c>
      <c r="I2278" s="138" t="s">
        <v>3492</v>
      </c>
      <c r="J2278" s="138" t="s">
        <v>3493</v>
      </c>
      <c r="K2278" s="138" t="s">
        <v>590</v>
      </c>
      <c r="L2278" s="138" t="s">
        <v>591</v>
      </c>
      <c r="M2278" s="138" t="s">
        <v>592</v>
      </c>
      <c r="N2278" s="138" t="s">
        <v>593</v>
      </c>
      <c r="O2278" s="138">
        <v>198</v>
      </c>
      <c r="P2278" s="140">
        <v>198</v>
      </c>
      <c r="Q2278" s="137" t="s">
        <v>2</v>
      </c>
      <c r="R2278" s="138" t="s">
        <v>594</v>
      </c>
      <c r="S2278" s="138">
        <v>198</v>
      </c>
      <c r="T2278" s="138">
        <v>198</v>
      </c>
      <c r="U2278" s="138">
        <v>198</v>
      </c>
      <c r="V2278" s="140">
        <v>0</v>
      </c>
      <c r="W2278" s="138"/>
      <c r="X2278" s="138"/>
      <c r="Y2278" s="138">
        <v>75</v>
      </c>
      <c r="Z2278" s="138">
        <v>75</v>
      </c>
      <c r="AA2278" s="137"/>
      <c r="AB2278" s="137" t="s">
        <v>622</v>
      </c>
      <c r="AC2278" s="149">
        <v>46235.6043981481</v>
      </c>
      <c r="AD2278" s="137"/>
      <c r="AE2278" s="137"/>
      <c r="AF2278" s="137" t="s">
        <v>606</v>
      </c>
      <c r="AG2278" s="137" t="s">
        <v>607</v>
      </c>
      <c r="AH2278" s="148">
        <v>41851</v>
      </c>
      <c r="AI2278" s="137">
        <v>0</v>
      </c>
      <c r="AJ2278" s="137"/>
      <c r="AK2278" s="137" t="s">
        <v>628</v>
      </c>
      <c r="AL2278" s="137"/>
    </row>
    <row r="2279" s="134" customFormat="1" ht="38.8" customHeight="1" spans="1:38">
      <c r="A2279" s="137" t="s">
        <v>29</v>
      </c>
      <c r="B2279" s="137" t="s">
        <v>23</v>
      </c>
      <c r="C2279" s="138" t="s">
        <v>448</v>
      </c>
      <c r="D2279" s="138" t="s">
        <v>49</v>
      </c>
      <c r="E2279" s="137" t="s">
        <v>587</v>
      </c>
      <c r="F2279" s="138" t="s">
        <v>419</v>
      </c>
      <c r="G2279" s="138" t="s">
        <v>3323</v>
      </c>
      <c r="H2279" s="147">
        <v>46232.717349537</v>
      </c>
      <c r="I2279" s="138" t="s">
        <v>3454</v>
      </c>
      <c r="J2279" s="138" t="s">
        <v>3494</v>
      </c>
      <c r="K2279" s="138" t="s">
        <v>601</v>
      </c>
      <c r="L2279" s="138" t="s">
        <v>591</v>
      </c>
      <c r="M2279" s="138" t="s">
        <v>592</v>
      </c>
      <c r="N2279" s="138" t="s">
        <v>743</v>
      </c>
      <c r="O2279" s="138">
        <v>120</v>
      </c>
      <c r="P2279" s="140">
        <v>120</v>
      </c>
      <c r="Q2279" s="137"/>
      <c r="R2279" s="138" t="s">
        <v>605</v>
      </c>
      <c r="S2279" s="138">
        <v>300</v>
      </c>
      <c r="T2279" s="138">
        <v>300</v>
      </c>
      <c r="U2279" s="138">
        <v>120</v>
      </c>
      <c r="V2279" s="140">
        <v>0</v>
      </c>
      <c r="W2279" s="138"/>
      <c r="X2279" s="138"/>
      <c r="Y2279" s="138">
        <v>0</v>
      </c>
      <c r="Z2279" s="138">
        <v>0</v>
      </c>
      <c r="AA2279" s="137"/>
      <c r="AB2279" s="137" t="s">
        <v>622</v>
      </c>
      <c r="AC2279" s="149">
        <v>46234.8167708333</v>
      </c>
      <c r="AD2279" s="137"/>
      <c r="AE2279" s="137"/>
      <c r="AF2279" s="137" t="s">
        <v>606</v>
      </c>
      <c r="AG2279" s="137" t="s">
        <v>607</v>
      </c>
      <c r="AH2279" s="137"/>
      <c r="AI2279" s="137">
        <v>0</v>
      </c>
      <c r="AJ2279" s="137"/>
      <c r="AK2279" s="137" t="s">
        <v>597</v>
      </c>
      <c r="AL2279" s="137"/>
    </row>
    <row r="2280" s="134" customFormat="1" ht="38.8" customHeight="1" spans="1:38">
      <c r="A2280" s="137" t="s">
        <v>29</v>
      </c>
      <c r="B2280" s="137" t="s">
        <v>23</v>
      </c>
      <c r="C2280" s="138" t="s">
        <v>448</v>
      </c>
      <c r="D2280" s="138" t="s">
        <v>49</v>
      </c>
      <c r="E2280" s="137" t="s">
        <v>587</v>
      </c>
      <c r="F2280" s="138" t="s">
        <v>419</v>
      </c>
      <c r="G2280" s="138" t="s">
        <v>3323</v>
      </c>
      <c r="H2280" s="147">
        <v>46232.7518634259</v>
      </c>
      <c r="I2280" s="138" t="s">
        <v>3454</v>
      </c>
      <c r="J2280" s="138" t="s">
        <v>3495</v>
      </c>
      <c r="K2280" s="138" t="s">
        <v>601</v>
      </c>
      <c r="L2280" s="138" t="s">
        <v>591</v>
      </c>
      <c r="M2280" s="138" t="s">
        <v>603</v>
      </c>
      <c r="N2280" s="138" t="s">
        <v>743</v>
      </c>
      <c r="O2280" s="138">
        <v>120</v>
      </c>
      <c r="P2280" s="140">
        <v>120</v>
      </c>
      <c r="Q2280" s="137"/>
      <c r="R2280" s="138" t="s">
        <v>605</v>
      </c>
      <c r="S2280" s="138">
        <v>300</v>
      </c>
      <c r="T2280" s="138">
        <v>300</v>
      </c>
      <c r="U2280" s="138">
        <v>120</v>
      </c>
      <c r="V2280" s="140">
        <v>0</v>
      </c>
      <c r="W2280" s="138"/>
      <c r="X2280" s="138"/>
      <c r="Y2280" s="138">
        <v>0</v>
      </c>
      <c r="Z2280" s="138">
        <v>0</v>
      </c>
      <c r="AA2280" s="137"/>
      <c r="AB2280" s="137" t="s">
        <v>622</v>
      </c>
      <c r="AC2280" s="149">
        <v>46234.8167708333</v>
      </c>
      <c r="AD2280" s="137"/>
      <c r="AE2280" s="137"/>
      <c r="AF2280" s="137" t="s">
        <v>606</v>
      </c>
      <c r="AG2280" s="137" t="s">
        <v>607</v>
      </c>
      <c r="AH2280" s="148">
        <v>46150</v>
      </c>
      <c r="AI2280" s="137">
        <v>0</v>
      </c>
      <c r="AJ2280" s="137"/>
      <c r="AK2280" s="137" t="s">
        <v>597</v>
      </c>
      <c r="AL2280" s="137"/>
    </row>
    <row r="2281" s="134" customFormat="1" ht="38.8" customHeight="1" spans="1:38">
      <c r="A2281" s="137" t="s">
        <v>29</v>
      </c>
      <c r="B2281" s="137" t="s">
        <v>23</v>
      </c>
      <c r="C2281" s="138" t="s">
        <v>448</v>
      </c>
      <c r="D2281" s="138" t="s">
        <v>49</v>
      </c>
      <c r="E2281" s="137" t="s">
        <v>587</v>
      </c>
      <c r="F2281" s="138" t="s">
        <v>419</v>
      </c>
      <c r="G2281" s="138" t="s">
        <v>3323</v>
      </c>
      <c r="H2281" s="147">
        <v>46232.8248842593</v>
      </c>
      <c r="I2281" s="138" t="s">
        <v>3454</v>
      </c>
      <c r="J2281" s="138" t="s">
        <v>3496</v>
      </c>
      <c r="K2281" s="138" t="s">
        <v>601</v>
      </c>
      <c r="L2281" s="138" t="s">
        <v>591</v>
      </c>
      <c r="M2281" s="138" t="s">
        <v>592</v>
      </c>
      <c r="N2281" s="138" t="s">
        <v>743</v>
      </c>
      <c r="O2281" s="138">
        <v>120</v>
      </c>
      <c r="P2281" s="140">
        <v>120</v>
      </c>
      <c r="Q2281" s="137"/>
      <c r="R2281" s="138" t="s">
        <v>605</v>
      </c>
      <c r="S2281" s="138">
        <v>300</v>
      </c>
      <c r="T2281" s="138">
        <v>300</v>
      </c>
      <c r="U2281" s="138">
        <v>120</v>
      </c>
      <c r="V2281" s="140">
        <v>0</v>
      </c>
      <c r="W2281" s="138"/>
      <c r="X2281" s="138"/>
      <c r="Y2281" s="138">
        <v>0</v>
      </c>
      <c r="Z2281" s="138">
        <v>0</v>
      </c>
      <c r="AA2281" s="137"/>
      <c r="AB2281" s="137" t="s">
        <v>622</v>
      </c>
      <c r="AC2281" s="149">
        <v>46234.8167708333</v>
      </c>
      <c r="AD2281" s="137"/>
      <c r="AE2281" s="137"/>
      <c r="AF2281" s="137" t="s">
        <v>606</v>
      </c>
      <c r="AG2281" s="137" t="s">
        <v>607</v>
      </c>
      <c r="AH2281" s="137"/>
      <c r="AI2281" s="137">
        <v>0</v>
      </c>
      <c r="AJ2281" s="137"/>
      <c r="AK2281" s="137" t="s">
        <v>597</v>
      </c>
      <c r="AL2281" s="137"/>
    </row>
    <row r="2282" s="134" customFormat="1" ht="38.8" customHeight="1" spans="1:38">
      <c r="A2282" s="137" t="s">
        <v>29</v>
      </c>
      <c r="B2282" s="137" t="s">
        <v>23</v>
      </c>
      <c r="C2282" s="138" t="s">
        <v>448</v>
      </c>
      <c r="D2282" s="138" t="s">
        <v>49</v>
      </c>
      <c r="E2282" s="137" t="s">
        <v>587</v>
      </c>
      <c r="F2282" s="138" t="s">
        <v>419</v>
      </c>
      <c r="G2282" s="138" t="s">
        <v>3323</v>
      </c>
      <c r="H2282" s="147">
        <v>46233.5530787037</v>
      </c>
      <c r="I2282" s="138"/>
      <c r="J2282" s="138" t="s">
        <v>3497</v>
      </c>
      <c r="K2282" s="138" t="s">
        <v>601</v>
      </c>
      <c r="L2282" s="138" t="s">
        <v>742</v>
      </c>
      <c r="M2282" s="138" t="s">
        <v>603</v>
      </c>
      <c r="N2282" s="138" t="s">
        <v>609</v>
      </c>
      <c r="O2282" s="138">
        <v>30</v>
      </c>
      <c r="P2282" s="140">
        <v>30</v>
      </c>
      <c r="Q2282" s="137"/>
      <c r="R2282" s="138" t="s">
        <v>610</v>
      </c>
      <c r="S2282" s="138">
        <v>175</v>
      </c>
      <c r="T2282" s="138">
        <v>175</v>
      </c>
      <c r="U2282" s="138">
        <v>30</v>
      </c>
      <c r="V2282" s="140">
        <v>0</v>
      </c>
      <c r="W2282" s="138"/>
      <c r="X2282" s="138"/>
      <c r="Y2282" s="138">
        <v>0</v>
      </c>
      <c r="Z2282" s="138">
        <v>0</v>
      </c>
      <c r="AA2282" s="137"/>
      <c r="AB2282" s="137" t="s">
        <v>622</v>
      </c>
      <c r="AC2282" s="149">
        <v>46234.8167708333</v>
      </c>
      <c r="AD2282" s="137"/>
      <c r="AE2282" s="137"/>
      <c r="AF2282" s="137" t="s">
        <v>606</v>
      </c>
      <c r="AG2282" s="137" t="s">
        <v>607</v>
      </c>
      <c r="AH2282" s="148">
        <v>46229</v>
      </c>
      <c r="AI2282" s="137">
        <v>0</v>
      </c>
      <c r="AJ2282" s="137"/>
      <c r="AK2282" s="137" t="s">
        <v>744</v>
      </c>
      <c r="AL2282" s="137"/>
    </row>
    <row r="2283" s="134" customFormat="1" ht="38.8" customHeight="1" spans="1:38">
      <c r="A2283" s="137" t="s">
        <v>29</v>
      </c>
      <c r="B2283" s="137" t="s">
        <v>23</v>
      </c>
      <c r="C2283" s="138" t="s">
        <v>448</v>
      </c>
      <c r="D2283" s="138" t="s">
        <v>49</v>
      </c>
      <c r="E2283" s="137" t="s">
        <v>587</v>
      </c>
      <c r="F2283" s="138" t="s">
        <v>419</v>
      </c>
      <c r="G2283" s="138" t="s">
        <v>3323</v>
      </c>
      <c r="H2283" s="147">
        <v>46233.5530787037</v>
      </c>
      <c r="I2283" s="138"/>
      <c r="J2283" s="138" t="s">
        <v>3497</v>
      </c>
      <c r="K2283" s="138" t="s">
        <v>601</v>
      </c>
      <c r="L2283" s="138" t="s">
        <v>742</v>
      </c>
      <c r="M2283" s="138" t="s">
        <v>603</v>
      </c>
      <c r="N2283" s="138" t="s">
        <v>743</v>
      </c>
      <c r="O2283" s="138">
        <v>120</v>
      </c>
      <c r="P2283" s="140">
        <v>120</v>
      </c>
      <c r="Q2283" s="137"/>
      <c r="R2283" s="138" t="s">
        <v>605</v>
      </c>
      <c r="S2283" s="138">
        <v>175</v>
      </c>
      <c r="T2283" s="138">
        <v>175</v>
      </c>
      <c r="U2283" s="138">
        <v>120</v>
      </c>
      <c r="V2283" s="140">
        <v>0</v>
      </c>
      <c r="W2283" s="138"/>
      <c r="X2283" s="138"/>
      <c r="Y2283" s="138">
        <v>0</v>
      </c>
      <c r="Z2283" s="138">
        <v>0</v>
      </c>
      <c r="AA2283" s="137"/>
      <c r="AB2283" s="137" t="s">
        <v>622</v>
      </c>
      <c r="AC2283" s="149">
        <v>46234.8167708333</v>
      </c>
      <c r="AD2283" s="137"/>
      <c r="AE2283" s="137"/>
      <c r="AF2283" s="137" t="s">
        <v>606</v>
      </c>
      <c r="AG2283" s="137" t="s">
        <v>607</v>
      </c>
      <c r="AH2283" s="148">
        <v>46229</v>
      </c>
      <c r="AI2283" s="137">
        <v>0</v>
      </c>
      <c r="AJ2283" s="137"/>
      <c r="AK2283" s="137" t="s">
        <v>744</v>
      </c>
      <c r="AL2283" s="137"/>
    </row>
    <row r="2284" s="134" customFormat="1" ht="38.8" customHeight="1" spans="1:38">
      <c r="A2284" s="137" t="s">
        <v>29</v>
      </c>
      <c r="B2284" s="137" t="s">
        <v>23</v>
      </c>
      <c r="C2284" s="138" t="s">
        <v>448</v>
      </c>
      <c r="D2284" s="138" t="s">
        <v>49</v>
      </c>
      <c r="E2284" s="137" t="s">
        <v>587</v>
      </c>
      <c r="F2284" s="138" t="s">
        <v>419</v>
      </c>
      <c r="G2284" s="138" t="s">
        <v>3323</v>
      </c>
      <c r="H2284" s="147">
        <v>46234.429212963</v>
      </c>
      <c r="I2284" s="138" t="s">
        <v>3498</v>
      </c>
      <c r="J2284" s="138" t="s">
        <v>3499</v>
      </c>
      <c r="K2284" s="138" t="s">
        <v>590</v>
      </c>
      <c r="L2284" s="138" t="s">
        <v>2060</v>
      </c>
      <c r="M2284" s="138" t="s">
        <v>592</v>
      </c>
      <c r="N2284" s="138" t="s">
        <v>776</v>
      </c>
      <c r="O2284" s="138">
        <v>30</v>
      </c>
      <c r="P2284" s="140">
        <v>30</v>
      </c>
      <c r="Q2284" s="137"/>
      <c r="R2284" s="138" t="s">
        <v>666</v>
      </c>
      <c r="S2284" s="138">
        <v>275</v>
      </c>
      <c r="T2284" s="138">
        <v>275</v>
      </c>
      <c r="U2284" s="138">
        <v>30</v>
      </c>
      <c r="V2284" s="140">
        <v>0</v>
      </c>
      <c r="W2284" s="138"/>
      <c r="X2284" s="138"/>
      <c r="Y2284" s="138">
        <v>0</v>
      </c>
      <c r="Z2284" s="138">
        <v>0</v>
      </c>
      <c r="AA2284" s="137"/>
      <c r="AB2284" s="137" t="s">
        <v>622</v>
      </c>
      <c r="AC2284" s="149">
        <v>46234.8167708333</v>
      </c>
      <c r="AD2284" s="137"/>
      <c r="AE2284" s="137"/>
      <c r="AF2284" s="137" t="s">
        <v>606</v>
      </c>
      <c r="AG2284" s="137" t="s">
        <v>607</v>
      </c>
      <c r="AH2284" s="148">
        <v>43950</v>
      </c>
      <c r="AI2284" s="137">
        <v>0</v>
      </c>
      <c r="AJ2284" s="137"/>
      <c r="AK2284" s="137" t="s">
        <v>2060</v>
      </c>
      <c r="AL2284" s="137"/>
    </row>
    <row r="2285" s="134" customFormat="1" ht="38.8" customHeight="1" spans="1:38">
      <c r="A2285" s="137" t="s">
        <v>29</v>
      </c>
      <c r="B2285" s="137" t="s">
        <v>23</v>
      </c>
      <c r="C2285" s="138" t="s">
        <v>448</v>
      </c>
      <c r="D2285" s="138" t="s">
        <v>49</v>
      </c>
      <c r="E2285" s="137" t="s">
        <v>587</v>
      </c>
      <c r="F2285" s="138" t="s">
        <v>419</v>
      </c>
      <c r="G2285" s="138" t="s">
        <v>3323</v>
      </c>
      <c r="H2285" s="147">
        <v>46234.5605902778</v>
      </c>
      <c r="I2285" s="138" t="s">
        <v>3345</v>
      </c>
      <c r="J2285" s="138" t="s">
        <v>3500</v>
      </c>
      <c r="K2285" s="138" t="s">
        <v>590</v>
      </c>
      <c r="L2285" s="138" t="s">
        <v>591</v>
      </c>
      <c r="M2285" s="138" t="s">
        <v>592</v>
      </c>
      <c r="N2285" s="138" t="s">
        <v>776</v>
      </c>
      <c r="O2285" s="138">
        <v>30</v>
      </c>
      <c r="P2285" s="140">
        <v>30</v>
      </c>
      <c r="Q2285" s="137"/>
      <c r="R2285" s="138" t="s">
        <v>666</v>
      </c>
      <c r="S2285" s="138">
        <v>270</v>
      </c>
      <c r="T2285" s="138">
        <v>270</v>
      </c>
      <c r="U2285" s="138">
        <v>30</v>
      </c>
      <c r="V2285" s="140">
        <v>0</v>
      </c>
      <c r="W2285" s="138"/>
      <c r="X2285" s="138"/>
      <c r="Y2285" s="138">
        <v>0</v>
      </c>
      <c r="Z2285" s="138">
        <v>0</v>
      </c>
      <c r="AA2285" s="137"/>
      <c r="AB2285" s="137" t="s">
        <v>622</v>
      </c>
      <c r="AC2285" s="149">
        <v>46234.8167708333</v>
      </c>
      <c r="AD2285" s="137"/>
      <c r="AE2285" s="137"/>
      <c r="AF2285" s="137" t="s">
        <v>606</v>
      </c>
      <c r="AG2285" s="137" t="s">
        <v>607</v>
      </c>
      <c r="AH2285" s="148">
        <v>43098</v>
      </c>
      <c r="AI2285" s="137">
        <v>0</v>
      </c>
      <c r="AJ2285" s="137"/>
      <c r="AK2285" s="137" t="s">
        <v>628</v>
      </c>
      <c r="AL2285" s="137"/>
    </row>
    <row r="2286" s="134" customFormat="1" ht="38.8" customHeight="1" spans="1:38">
      <c r="A2286" s="137" t="s">
        <v>29</v>
      </c>
      <c r="B2286" s="137" t="s">
        <v>23</v>
      </c>
      <c r="C2286" s="138" t="s">
        <v>448</v>
      </c>
      <c r="D2286" s="138" t="s">
        <v>49</v>
      </c>
      <c r="E2286" s="137" t="s">
        <v>587</v>
      </c>
      <c r="F2286" s="138" t="s">
        <v>419</v>
      </c>
      <c r="G2286" s="138" t="s">
        <v>3323</v>
      </c>
      <c r="H2286" s="147">
        <v>46234.723125</v>
      </c>
      <c r="I2286" s="138" t="s">
        <v>3345</v>
      </c>
      <c r="J2286" s="138" t="s">
        <v>3501</v>
      </c>
      <c r="K2286" s="138" t="s">
        <v>601</v>
      </c>
      <c r="L2286" s="138" t="s">
        <v>591</v>
      </c>
      <c r="M2286" s="138" t="s">
        <v>603</v>
      </c>
      <c r="N2286" s="138" t="s">
        <v>743</v>
      </c>
      <c r="O2286" s="138">
        <v>120</v>
      </c>
      <c r="P2286" s="140">
        <v>120</v>
      </c>
      <c r="Q2286" s="137"/>
      <c r="R2286" s="138" t="s">
        <v>605</v>
      </c>
      <c r="S2286" s="138">
        <v>350</v>
      </c>
      <c r="T2286" s="138">
        <v>350</v>
      </c>
      <c r="U2286" s="138">
        <v>120</v>
      </c>
      <c r="V2286" s="140">
        <v>0</v>
      </c>
      <c r="W2286" s="138"/>
      <c r="X2286" s="138"/>
      <c r="Y2286" s="138">
        <v>0</v>
      </c>
      <c r="Z2286" s="138">
        <v>0</v>
      </c>
      <c r="AA2286" s="137"/>
      <c r="AB2286" s="137" t="s">
        <v>622</v>
      </c>
      <c r="AC2286" s="149">
        <v>46234.8167708333</v>
      </c>
      <c r="AD2286" s="137"/>
      <c r="AE2286" s="137"/>
      <c r="AF2286" s="137" t="s">
        <v>606</v>
      </c>
      <c r="AG2286" s="137" t="s">
        <v>607</v>
      </c>
      <c r="AH2286" s="148">
        <v>46233</v>
      </c>
      <c r="AI2286" s="137">
        <v>0</v>
      </c>
      <c r="AJ2286" s="137"/>
      <c r="AK2286" s="137" t="s">
        <v>628</v>
      </c>
      <c r="AL2286" s="137"/>
    </row>
    <row r="2287" s="134" customFormat="1" ht="38.8" customHeight="1" spans="1:38">
      <c r="A2287" s="137" t="s">
        <v>29</v>
      </c>
      <c r="B2287" s="137" t="s">
        <v>23</v>
      </c>
      <c r="C2287" s="138" t="s">
        <v>448</v>
      </c>
      <c r="D2287" s="138" t="s">
        <v>49</v>
      </c>
      <c r="E2287" s="137" t="s">
        <v>587</v>
      </c>
      <c r="F2287" s="138" t="s">
        <v>419</v>
      </c>
      <c r="G2287" s="138" t="s">
        <v>3323</v>
      </c>
      <c r="H2287" s="147">
        <v>46234.7295601852</v>
      </c>
      <c r="I2287" s="138" t="s">
        <v>3345</v>
      </c>
      <c r="J2287" s="138" t="s">
        <v>3502</v>
      </c>
      <c r="K2287" s="138" t="s">
        <v>601</v>
      </c>
      <c r="L2287" s="138" t="s">
        <v>591</v>
      </c>
      <c r="M2287" s="138" t="s">
        <v>603</v>
      </c>
      <c r="N2287" s="138" t="s">
        <v>859</v>
      </c>
      <c r="O2287" s="138">
        <v>50</v>
      </c>
      <c r="P2287" s="140">
        <v>50</v>
      </c>
      <c r="Q2287" s="137"/>
      <c r="R2287" s="138" t="s">
        <v>610</v>
      </c>
      <c r="S2287" s="138">
        <v>100</v>
      </c>
      <c r="T2287" s="138">
        <v>100</v>
      </c>
      <c r="U2287" s="138">
        <v>50</v>
      </c>
      <c r="V2287" s="140">
        <v>0</v>
      </c>
      <c r="W2287" s="138"/>
      <c r="X2287" s="138"/>
      <c r="Y2287" s="138">
        <v>0</v>
      </c>
      <c r="Z2287" s="138">
        <v>0</v>
      </c>
      <c r="AA2287" s="137"/>
      <c r="AB2287" s="137" t="s">
        <v>622</v>
      </c>
      <c r="AC2287" s="149">
        <v>46234.8167708333</v>
      </c>
      <c r="AD2287" s="137"/>
      <c r="AE2287" s="137"/>
      <c r="AF2287" s="137" t="s">
        <v>606</v>
      </c>
      <c r="AG2287" s="137" t="s">
        <v>607</v>
      </c>
      <c r="AH2287" s="148">
        <v>46204</v>
      </c>
      <c r="AI2287" s="137">
        <v>0</v>
      </c>
      <c r="AJ2287" s="137"/>
      <c r="AK2287" s="137" t="s">
        <v>597</v>
      </c>
      <c r="AL2287" s="137"/>
    </row>
    <row r="2288" s="134" customFormat="1" ht="38.8" customHeight="1" spans="1:38">
      <c r="A2288" s="137" t="s">
        <v>29</v>
      </c>
      <c r="B2288" s="137" t="s">
        <v>23</v>
      </c>
      <c r="C2288" s="138" t="s">
        <v>448</v>
      </c>
      <c r="D2288" s="138" t="s">
        <v>49</v>
      </c>
      <c r="E2288" s="137" t="s">
        <v>587</v>
      </c>
      <c r="F2288" s="138" t="s">
        <v>419</v>
      </c>
      <c r="G2288" s="138" t="s">
        <v>3323</v>
      </c>
      <c r="H2288" s="147">
        <v>46234.8085763889</v>
      </c>
      <c r="I2288" s="138" t="s">
        <v>3345</v>
      </c>
      <c r="J2288" s="138" t="s">
        <v>3503</v>
      </c>
      <c r="K2288" s="138" t="s">
        <v>601</v>
      </c>
      <c r="L2288" s="138" t="s">
        <v>591</v>
      </c>
      <c r="M2288" s="138" t="s">
        <v>592</v>
      </c>
      <c r="N2288" s="138" t="s">
        <v>743</v>
      </c>
      <c r="O2288" s="138">
        <v>120</v>
      </c>
      <c r="P2288" s="140">
        <v>120</v>
      </c>
      <c r="Q2288" s="137"/>
      <c r="R2288" s="138" t="s">
        <v>605</v>
      </c>
      <c r="S2288" s="138">
        <v>300</v>
      </c>
      <c r="T2288" s="138">
        <v>300</v>
      </c>
      <c r="U2288" s="138">
        <v>120</v>
      </c>
      <c r="V2288" s="140">
        <v>0</v>
      </c>
      <c r="W2288" s="138"/>
      <c r="X2288" s="138"/>
      <c r="Y2288" s="138">
        <v>0</v>
      </c>
      <c r="Z2288" s="138">
        <v>0</v>
      </c>
      <c r="AA2288" s="137"/>
      <c r="AB2288" s="137" t="s">
        <v>622</v>
      </c>
      <c r="AC2288" s="149">
        <v>46234.8167708333</v>
      </c>
      <c r="AD2288" s="137"/>
      <c r="AE2288" s="137"/>
      <c r="AF2288" s="137" t="s">
        <v>606</v>
      </c>
      <c r="AG2288" s="137" t="s">
        <v>607</v>
      </c>
      <c r="AH2288" s="137"/>
      <c r="AI2288" s="137">
        <v>0</v>
      </c>
      <c r="AJ2288" s="137"/>
      <c r="AK2288" s="137" t="s">
        <v>726</v>
      </c>
      <c r="AL2288" s="137"/>
    </row>
    <row r="2289" s="134" customFormat="1" ht="38.8" customHeight="1" spans="1:38">
      <c r="A2289" s="137" t="s">
        <v>29</v>
      </c>
      <c r="B2289" s="137" t="s">
        <v>23</v>
      </c>
      <c r="C2289" s="138" t="s">
        <v>448</v>
      </c>
      <c r="D2289" s="138" t="s">
        <v>49</v>
      </c>
      <c r="E2289" s="137" t="s">
        <v>587</v>
      </c>
      <c r="F2289" s="138" t="s">
        <v>419</v>
      </c>
      <c r="G2289" s="138" t="s">
        <v>3323</v>
      </c>
      <c r="H2289" s="147">
        <v>46234.8361458333</v>
      </c>
      <c r="I2289" s="138" t="s">
        <v>3345</v>
      </c>
      <c r="J2289" s="138" t="s">
        <v>3504</v>
      </c>
      <c r="K2289" s="138" t="s">
        <v>601</v>
      </c>
      <c r="L2289" s="138" t="s">
        <v>591</v>
      </c>
      <c r="M2289" s="138" t="s">
        <v>603</v>
      </c>
      <c r="N2289" s="138" t="s">
        <v>613</v>
      </c>
      <c r="O2289" s="138">
        <v>50</v>
      </c>
      <c r="P2289" s="140">
        <v>50</v>
      </c>
      <c r="Q2289" s="137"/>
      <c r="R2289" s="138" t="s">
        <v>610</v>
      </c>
      <c r="S2289" s="138">
        <v>150</v>
      </c>
      <c r="T2289" s="138">
        <v>150</v>
      </c>
      <c r="U2289" s="138">
        <v>50</v>
      </c>
      <c r="V2289" s="140">
        <v>0</v>
      </c>
      <c r="W2289" s="138"/>
      <c r="X2289" s="138"/>
      <c r="Y2289" s="138">
        <v>0</v>
      </c>
      <c r="Z2289" s="138">
        <v>0</v>
      </c>
      <c r="AA2289" s="137"/>
      <c r="AB2289" s="137" t="s">
        <v>622</v>
      </c>
      <c r="AC2289" s="149">
        <v>46237.6654398148</v>
      </c>
      <c r="AD2289" s="137"/>
      <c r="AE2289" s="137"/>
      <c r="AF2289" s="137" t="s">
        <v>606</v>
      </c>
      <c r="AG2289" s="137" t="s">
        <v>607</v>
      </c>
      <c r="AH2289" s="148">
        <v>46233</v>
      </c>
      <c r="AI2289" s="137">
        <v>0</v>
      </c>
      <c r="AJ2289" s="137"/>
      <c r="AK2289" s="137" t="s">
        <v>597</v>
      </c>
      <c r="AL2289" s="137"/>
    </row>
    <row r="2290" s="134" customFormat="1" ht="38.8" customHeight="1" spans="1:38">
      <c r="A2290" s="137" t="s">
        <v>29</v>
      </c>
      <c r="B2290" s="137" t="s">
        <v>23</v>
      </c>
      <c r="C2290" s="138" t="s">
        <v>448</v>
      </c>
      <c r="D2290" s="138" t="s">
        <v>49</v>
      </c>
      <c r="E2290" s="137" t="s">
        <v>587</v>
      </c>
      <c r="F2290" s="138" t="s">
        <v>419</v>
      </c>
      <c r="G2290" s="138" t="s">
        <v>3323</v>
      </c>
      <c r="H2290" s="147">
        <v>46234.8361458333</v>
      </c>
      <c r="I2290" s="138" t="s">
        <v>3345</v>
      </c>
      <c r="J2290" s="138" t="s">
        <v>3504</v>
      </c>
      <c r="K2290" s="138" t="s">
        <v>601</v>
      </c>
      <c r="L2290" s="138" t="s">
        <v>591</v>
      </c>
      <c r="M2290" s="138" t="s">
        <v>603</v>
      </c>
      <c r="N2290" s="138" t="s">
        <v>784</v>
      </c>
      <c r="O2290" s="138">
        <v>50</v>
      </c>
      <c r="P2290" s="140">
        <v>50</v>
      </c>
      <c r="Q2290" s="137"/>
      <c r="R2290" s="138" t="s">
        <v>610</v>
      </c>
      <c r="S2290" s="138">
        <v>150</v>
      </c>
      <c r="T2290" s="138">
        <v>150</v>
      </c>
      <c r="U2290" s="138">
        <v>50</v>
      </c>
      <c r="V2290" s="140">
        <v>0</v>
      </c>
      <c r="W2290" s="138"/>
      <c r="X2290" s="138"/>
      <c r="Y2290" s="138">
        <v>0</v>
      </c>
      <c r="Z2290" s="138">
        <v>0</v>
      </c>
      <c r="AA2290" s="137"/>
      <c r="AB2290" s="137" t="s">
        <v>622</v>
      </c>
      <c r="AC2290" s="149">
        <v>46237.6654398148</v>
      </c>
      <c r="AD2290" s="137"/>
      <c r="AE2290" s="137"/>
      <c r="AF2290" s="137" t="s">
        <v>606</v>
      </c>
      <c r="AG2290" s="137" t="s">
        <v>607</v>
      </c>
      <c r="AH2290" s="148">
        <v>46233</v>
      </c>
      <c r="AI2290" s="137">
        <v>0</v>
      </c>
      <c r="AJ2290" s="137"/>
      <c r="AK2290" s="137" t="s">
        <v>597</v>
      </c>
      <c r="AL2290" s="137"/>
    </row>
    <row r="2291" s="134" customFormat="1" ht="38.8" customHeight="1" spans="1:38">
      <c r="A2291" s="137" t="s">
        <v>29</v>
      </c>
      <c r="B2291" s="137" t="s">
        <v>23</v>
      </c>
      <c r="C2291" s="138" t="s">
        <v>448</v>
      </c>
      <c r="D2291" s="138" t="s">
        <v>49</v>
      </c>
      <c r="E2291" s="137" t="s">
        <v>587</v>
      </c>
      <c r="F2291" s="138" t="s">
        <v>419</v>
      </c>
      <c r="G2291" s="138" t="s">
        <v>3323</v>
      </c>
      <c r="H2291" s="147">
        <v>46235.5050231482</v>
      </c>
      <c r="I2291" s="138" t="s">
        <v>3505</v>
      </c>
      <c r="J2291" s="138" t="s">
        <v>3506</v>
      </c>
      <c r="K2291" s="138" t="s">
        <v>601</v>
      </c>
      <c r="L2291" s="138" t="s">
        <v>591</v>
      </c>
      <c r="M2291" s="138" t="s">
        <v>592</v>
      </c>
      <c r="N2291" s="138" t="s">
        <v>743</v>
      </c>
      <c r="O2291" s="138">
        <v>120</v>
      </c>
      <c r="P2291" s="140">
        <v>120</v>
      </c>
      <c r="Q2291" s="137"/>
      <c r="R2291" s="138" t="s">
        <v>605</v>
      </c>
      <c r="S2291" s="138">
        <v>300</v>
      </c>
      <c r="T2291" s="138">
        <v>300</v>
      </c>
      <c r="U2291" s="138">
        <v>120</v>
      </c>
      <c r="V2291" s="140">
        <v>0</v>
      </c>
      <c r="W2291" s="138"/>
      <c r="X2291" s="138"/>
      <c r="Y2291" s="138">
        <v>0</v>
      </c>
      <c r="Z2291" s="138">
        <v>0</v>
      </c>
      <c r="AA2291" s="137"/>
      <c r="AB2291" s="137" t="s">
        <v>622</v>
      </c>
      <c r="AC2291" s="149">
        <v>46237.6654398148</v>
      </c>
      <c r="AD2291" s="137"/>
      <c r="AE2291" s="137"/>
      <c r="AF2291" s="137" t="s">
        <v>606</v>
      </c>
      <c r="AG2291" s="137" t="s">
        <v>607</v>
      </c>
      <c r="AH2291" s="137"/>
      <c r="AI2291" s="137">
        <v>0</v>
      </c>
      <c r="AJ2291" s="137"/>
      <c r="AK2291" s="137" t="s">
        <v>726</v>
      </c>
      <c r="AL2291" s="137"/>
    </row>
    <row r="2292" s="134" customFormat="1" ht="38.8" customHeight="1" spans="1:38">
      <c r="A2292" s="137" t="s">
        <v>29</v>
      </c>
      <c r="B2292" s="137" t="s">
        <v>23</v>
      </c>
      <c r="C2292" s="138" t="s">
        <v>448</v>
      </c>
      <c r="D2292" s="138" t="s">
        <v>49</v>
      </c>
      <c r="E2292" s="137" t="s">
        <v>587</v>
      </c>
      <c r="F2292" s="138" t="s">
        <v>419</v>
      </c>
      <c r="G2292" s="138" t="s">
        <v>3323</v>
      </c>
      <c r="H2292" s="147">
        <v>46235.6651851852</v>
      </c>
      <c r="I2292" s="138" t="s">
        <v>3505</v>
      </c>
      <c r="J2292" s="138" t="s">
        <v>3507</v>
      </c>
      <c r="K2292" s="138" t="s">
        <v>601</v>
      </c>
      <c r="L2292" s="138" t="s">
        <v>591</v>
      </c>
      <c r="M2292" s="138" t="s">
        <v>603</v>
      </c>
      <c r="N2292" s="138" t="s">
        <v>784</v>
      </c>
      <c r="O2292" s="138">
        <v>50</v>
      </c>
      <c r="P2292" s="140">
        <v>50</v>
      </c>
      <c r="Q2292" s="137"/>
      <c r="R2292" s="138" t="s">
        <v>610</v>
      </c>
      <c r="S2292" s="138">
        <v>100</v>
      </c>
      <c r="T2292" s="138">
        <v>100</v>
      </c>
      <c r="U2292" s="138">
        <v>50</v>
      </c>
      <c r="V2292" s="140">
        <v>0</v>
      </c>
      <c r="W2292" s="138"/>
      <c r="X2292" s="138"/>
      <c r="Y2292" s="138">
        <v>0</v>
      </c>
      <c r="Z2292" s="138">
        <v>0</v>
      </c>
      <c r="AA2292" s="137"/>
      <c r="AB2292" s="137" t="s">
        <v>622</v>
      </c>
      <c r="AC2292" s="149">
        <v>46237.6654398148</v>
      </c>
      <c r="AD2292" s="137"/>
      <c r="AE2292" s="137"/>
      <c r="AF2292" s="137" t="s">
        <v>606</v>
      </c>
      <c r="AG2292" s="137" t="s">
        <v>607</v>
      </c>
      <c r="AH2292" s="148">
        <v>46234</v>
      </c>
      <c r="AI2292" s="137">
        <v>0</v>
      </c>
      <c r="AJ2292" s="137"/>
      <c r="AK2292" s="137" t="s">
        <v>628</v>
      </c>
      <c r="AL2292" s="137"/>
    </row>
    <row r="2293" s="134" customFormat="1" ht="38.8" customHeight="1" spans="1:38">
      <c r="A2293" s="137" t="s">
        <v>29</v>
      </c>
      <c r="B2293" s="137" t="s">
        <v>23</v>
      </c>
      <c r="C2293" s="138" t="s">
        <v>448</v>
      </c>
      <c r="D2293" s="138" t="s">
        <v>49</v>
      </c>
      <c r="E2293" s="137" t="s">
        <v>587</v>
      </c>
      <c r="F2293" s="138" t="s">
        <v>419</v>
      </c>
      <c r="G2293" s="138" t="s">
        <v>3323</v>
      </c>
      <c r="H2293" s="147">
        <v>46236.7112268519</v>
      </c>
      <c r="I2293" s="138" t="s">
        <v>3508</v>
      </c>
      <c r="J2293" s="138" t="s">
        <v>3509</v>
      </c>
      <c r="K2293" s="138" t="s">
        <v>601</v>
      </c>
      <c r="L2293" s="138" t="s">
        <v>591</v>
      </c>
      <c r="M2293" s="138" t="s">
        <v>592</v>
      </c>
      <c r="N2293" s="138" t="s">
        <v>743</v>
      </c>
      <c r="O2293" s="138">
        <v>120</v>
      </c>
      <c r="P2293" s="140">
        <v>120</v>
      </c>
      <c r="Q2293" s="137"/>
      <c r="R2293" s="138" t="s">
        <v>605</v>
      </c>
      <c r="S2293" s="138">
        <v>300</v>
      </c>
      <c r="T2293" s="138">
        <v>300</v>
      </c>
      <c r="U2293" s="138">
        <v>120</v>
      </c>
      <c r="V2293" s="140">
        <v>0</v>
      </c>
      <c r="W2293" s="138"/>
      <c r="X2293" s="138"/>
      <c r="Y2293" s="138">
        <v>0</v>
      </c>
      <c r="Z2293" s="138">
        <v>0</v>
      </c>
      <c r="AA2293" s="137"/>
      <c r="AB2293" s="137" t="s">
        <v>622</v>
      </c>
      <c r="AC2293" s="149">
        <v>46237.6654398148</v>
      </c>
      <c r="AD2293" s="137"/>
      <c r="AE2293" s="137"/>
      <c r="AF2293" s="137" t="s">
        <v>606</v>
      </c>
      <c r="AG2293" s="137" t="s">
        <v>607</v>
      </c>
      <c r="AH2293" s="137"/>
      <c r="AI2293" s="137">
        <v>0</v>
      </c>
      <c r="AJ2293" s="137"/>
      <c r="AK2293" s="137" t="s">
        <v>597</v>
      </c>
      <c r="AL2293" s="137"/>
    </row>
    <row r="2294" s="134" customFormat="1" ht="38.8" customHeight="1" spans="1:38">
      <c r="A2294" s="137" t="s">
        <v>29</v>
      </c>
      <c r="B2294" s="137" t="s">
        <v>23</v>
      </c>
      <c r="C2294" s="138" t="s">
        <v>448</v>
      </c>
      <c r="D2294" s="138" t="s">
        <v>49</v>
      </c>
      <c r="E2294" s="137" t="s">
        <v>587</v>
      </c>
      <c r="F2294" s="138" t="s">
        <v>419</v>
      </c>
      <c r="G2294" s="138" t="s">
        <v>3323</v>
      </c>
      <c r="H2294" s="147">
        <v>46236.7773726852</v>
      </c>
      <c r="I2294" s="138" t="s">
        <v>3510</v>
      </c>
      <c r="J2294" s="138" t="s">
        <v>3511</v>
      </c>
      <c r="K2294" s="138" t="s">
        <v>590</v>
      </c>
      <c r="L2294" s="138" t="s">
        <v>818</v>
      </c>
      <c r="M2294" s="138" t="s">
        <v>592</v>
      </c>
      <c r="N2294" s="138" t="s">
        <v>776</v>
      </c>
      <c r="O2294" s="138">
        <v>30</v>
      </c>
      <c r="P2294" s="140">
        <v>30</v>
      </c>
      <c r="Q2294" s="137"/>
      <c r="R2294" s="138" t="s">
        <v>666</v>
      </c>
      <c r="S2294" s="138">
        <v>120</v>
      </c>
      <c r="T2294" s="138">
        <v>120</v>
      </c>
      <c r="U2294" s="138">
        <v>30</v>
      </c>
      <c r="V2294" s="140">
        <v>0</v>
      </c>
      <c r="W2294" s="138"/>
      <c r="X2294" s="138"/>
      <c r="Y2294" s="138">
        <v>0</v>
      </c>
      <c r="Z2294" s="138">
        <v>0</v>
      </c>
      <c r="AA2294" s="137"/>
      <c r="AB2294" s="137" t="s">
        <v>622</v>
      </c>
      <c r="AC2294" s="149">
        <v>46237.6654398148</v>
      </c>
      <c r="AD2294" s="137"/>
      <c r="AE2294" s="137"/>
      <c r="AF2294" s="137" t="s">
        <v>606</v>
      </c>
      <c r="AG2294" s="137" t="s">
        <v>607</v>
      </c>
      <c r="AH2294" s="148">
        <v>41881</v>
      </c>
      <c r="AI2294" s="137">
        <v>0</v>
      </c>
      <c r="AJ2294" s="137"/>
      <c r="AK2294" s="137" t="s">
        <v>818</v>
      </c>
      <c r="AL2294" s="137"/>
    </row>
    <row r="2295" s="134" customFormat="1" ht="38.8" customHeight="1" spans="1:38">
      <c r="A2295" s="137" t="s">
        <v>29</v>
      </c>
      <c r="B2295" s="137" t="s">
        <v>23</v>
      </c>
      <c r="C2295" s="138" t="s">
        <v>448</v>
      </c>
      <c r="D2295" s="138" t="s">
        <v>55</v>
      </c>
      <c r="E2295" s="137" t="s">
        <v>587</v>
      </c>
      <c r="F2295" s="138" t="s">
        <v>429</v>
      </c>
      <c r="G2295" s="138" t="s">
        <v>3338</v>
      </c>
      <c r="H2295" s="147">
        <v>46236.4483680556</v>
      </c>
      <c r="I2295" s="138" t="s">
        <v>3512</v>
      </c>
      <c r="J2295" s="138" t="s">
        <v>3513</v>
      </c>
      <c r="K2295" s="138" t="s">
        <v>601</v>
      </c>
      <c r="L2295" s="138" t="s">
        <v>591</v>
      </c>
      <c r="M2295" s="138" t="s">
        <v>592</v>
      </c>
      <c r="N2295" s="138" t="s">
        <v>784</v>
      </c>
      <c r="O2295" s="138">
        <v>50</v>
      </c>
      <c r="P2295" s="140">
        <v>50</v>
      </c>
      <c r="Q2295" s="137"/>
      <c r="R2295" s="138" t="s">
        <v>610</v>
      </c>
      <c r="S2295" s="138">
        <v>230</v>
      </c>
      <c r="T2295" s="138">
        <v>230</v>
      </c>
      <c r="U2295" s="138">
        <v>50</v>
      </c>
      <c r="V2295" s="140">
        <v>0</v>
      </c>
      <c r="W2295" s="138"/>
      <c r="X2295" s="138"/>
      <c r="Y2295" s="138">
        <v>0</v>
      </c>
      <c r="Z2295" s="138">
        <v>0</v>
      </c>
      <c r="AA2295" s="137"/>
      <c r="AB2295" s="137" t="s">
        <v>622</v>
      </c>
      <c r="AC2295" s="149">
        <v>46237.6147800926</v>
      </c>
      <c r="AD2295" s="137"/>
      <c r="AE2295" s="137"/>
      <c r="AF2295" s="137" t="s">
        <v>606</v>
      </c>
      <c r="AG2295" s="137" t="s">
        <v>607</v>
      </c>
      <c r="AH2295" s="137"/>
      <c r="AI2295" s="137">
        <v>0</v>
      </c>
      <c r="AJ2295" s="137"/>
      <c r="AK2295" s="137" t="s">
        <v>722</v>
      </c>
      <c r="AL2295" s="137"/>
    </row>
    <row r="2296" s="134" customFormat="1" ht="38.8" customHeight="1" spans="1:38">
      <c r="A2296" s="137" t="s">
        <v>29</v>
      </c>
      <c r="B2296" s="137" t="s">
        <v>23</v>
      </c>
      <c r="C2296" s="138" t="s">
        <v>448</v>
      </c>
      <c r="D2296" s="138" t="s">
        <v>53</v>
      </c>
      <c r="E2296" s="137" t="s">
        <v>587</v>
      </c>
      <c r="F2296" s="138" t="s">
        <v>423</v>
      </c>
      <c r="G2296" s="138" t="s">
        <v>3328</v>
      </c>
      <c r="H2296" s="147">
        <v>46241.4834375</v>
      </c>
      <c r="I2296" s="138" t="s">
        <v>3514</v>
      </c>
      <c r="J2296" s="138" t="s">
        <v>3515</v>
      </c>
      <c r="K2296" s="138" t="s">
        <v>590</v>
      </c>
      <c r="L2296" s="138" t="s">
        <v>2060</v>
      </c>
      <c r="M2296" s="138" t="s">
        <v>592</v>
      </c>
      <c r="N2296" s="138" t="s">
        <v>776</v>
      </c>
      <c r="O2296" s="138">
        <v>30</v>
      </c>
      <c r="P2296" s="140">
        <v>30</v>
      </c>
      <c r="Q2296" s="137"/>
      <c r="R2296" s="138" t="s">
        <v>666</v>
      </c>
      <c r="S2296" s="138">
        <v>130</v>
      </c>
      <c r="T2296" s="138">
        <v>130</v>
      </c>
      <c r="U2296" s="138">
        <v>30</v>
      </c>
      <c r="V2296" s="140">
        <v>0</v>
      </c>
      <c r="W2296" s="138"/>
      <c r="X2296" s="138"/>
      <c r="Y2296" s="138">
        <v>0</v>
      </c>
      <c r="Z2296" s="138">
        <v>0</v>
      </c>
      <c r="AA2296" s="137"/>
      <c r="AB2296" s="137" t="s">
        <v>622</v>
      </c>
      <c r="AC2296" s="149">
        <v>46241.6782986111</v>
      </c>
      <c r="AD2296" s="137"/>
      <c r="AE2296" s="137"/>
      <c r="AF2296" s="137" t="s">
        <v>606</v>
      </c>
      <c r="AG2296" s="137" t="s">
        <v>607</v>
      </c>
      <c r="AH2296" s="148">
        <v>41882</v>
      </c>
      <c r="AI2296" s="137">
        <v>0</v>
      </c>
      <c r="AJ2296" s="137"/>
      <c r="AK2296" s="137" t="s">
        <v>2060</v>
      </c>
      <c r="AL2296" s="137"/>
    </row>
    <row r="2297" s="134" customFormat="1" ht="38.8" customHeight="1" spans="1:38">
      <c r="A2297" s="137" t="s">
        <v>29</v>
      </c>
      <c r="B2297" s="137" t="s">
        <v>23</v>
      </c>
      <c r="C2297" s="138" t="s">
        <v>448</v>
      </c>
      <c r="D2297" s="138" t="s">
        <v>55</v>
      </c>
      <c r="E2297" s="137" t="s">
        <v>587</v>
      </c>
      <c r="F2297" s="138" t="s">
        <v>427</v>
      </c>
      <c r="G2297" s="138" t="s">
        <v>629</v>
      </c>
      <c r="H2297" s="147">
        <v>46239.4349189815</v>
      </c>
      <c r="I2297" s="138" t="s">
        <v>3397</v>
      </c>
      <c r="J2297" s="138" t="s">
        <v>3516</v>
      </c>
      <c r="K2297" s="138" t="s">
        <v>601</v>
      </c>
      <c r="L2297" s="138" t="s">
        <v>591</v>
      </c>
      <c r="M2297" s="138" t="s">
        <v>603</v>
      </c>
      <c r="N2297" s="138" t="s">
        <v>613</v>
      </c>
      <c r="O2297" s="138">
        <v>50</v>
      </c>
      <c r="P2297" s="140">
        <v>50</v>
      </c>
      <c r="Q2297" s="137"/>
      <c r="R2297" s="138" t="s">
        <v>610</v>
      </c>
      <c r="S2297" s="138">
        <v>100</v>
      </c>
      <c r="T2297" s="138">
        <v>100</v>
      </c>
      <c r="U2297" s="138">
        <v>50</v>
      </c>
      <c r="V2297" s="140">
        <v>0</v>
      </c>
      <c r="W2297" s="138"/>
      <c r="X2297" s="138"/>
      <c r="Y2297" s="138">
        <v>0</v>
      </c>
      <c r="Z2297" s="138">
        <v>0</v>
      </c>
      <c r="AA2297" s="137"/>
      <c r="AB2297" s="137" t="s">
        <v>622</v>
      </c>
      <c r="AC2297" s="149">
        <v>46241.6750462963</v>
      </c>
      <c r="AD2297" s="137"/>
      <c r="AE2297" s="137"/>
      <c r="AF2297" s="137"/>
      <c r="AG2297" s="137" t="s">
        <v>596</v>
      </c>
      <c r="AH2297" s="148">
        <v>46238</v>
      </c>
      <c r="AI2297" s="137">
        <v>0</v>
      </c>
      <c r="AJ2297" s="137"/>
      <c r="AK2297" s="137" t="s">
        <v>597</v>
      </c>
      <c r="AL2297" s="137"/>
    </row>
    <row r="2298" s="134" customFormat="1" ht="38.8" customHeight="1" spans="1:38">
      <c r="A2298" s="137" t="s">
        <v>29</v>
      </c>
      <c r="B2298" s="137" t="s">
        <v>23</v>
      </c>
      <c r="C2298" s="138" t="s">
        <v>448</v>
      </c>
      <c r="D2298" s="138" t="s">
        <v>55</v>
      </c>
      <c r="E2298" s="137" t="s">
        <v>587</v>
      </c>
      <c r="F2298" s="138" t="s">
        <v>427</v>
      </c>
      <c r="G2298" s="138" t="s">
        <v>629</v>
      </c>
      <c r="H2298" s="147">
        <v>46239.547662037</v>
      </c>
      <c r="I2298" s="138" t="s">
        <v>3397</v>
      </c>
      <c r="J2298" s="138" t="s">
        <v>3517</v>
      </c>
      <c r="K2298" s="138" t="s">
        <v>590</v>
      </c>
      <c r="L2298" s="138" t="s">
        <v>591</v>
      </c>
      <c r="M2298" s="138" t="s">
        <v>592</v>
      </c>
      <c r="N2298" s="138" t="s">
        <v>593</v>
      </c>
      <c r="O2298" s="138">
        <v>198</v>
      </c>
      <c r="P2298" s="140">
        <v>198</v>
      </c>
      <c r="Q2298" s="137" t="s">
        <v>2</v>
      </c>
      <c r="R2298" s="138" t="s">
        <v>594</v>
      </c>
      <c r="S2298" s="138">
        <v>198</v>
      </c>
      <c r="T2298" s="138">
        <v>198</v>
      </c>
      <c r="U2298" s="138">
        <v>198</v>
      </c>
      <c r="V2298" s="140">
        <v>0</v>
      </c>
      <c r="W2298" s="138"/>
      <c r="X2298" s="138"/>
      <c r="Y2298" s="138">
        <v>75</v>
      </c>
      <c r="Z2298" s="138">
        <v>75</v>
      </c>
      <c r="AA2298" s="137"/>
      <c r="AB2298" s="137" t="s">
        <v>622</v>
      </c>
      <c r="AC2298" s="149">
        <v>46241.6750462963</v>
      </c>
      <c r="AD2298" s="137"/>
      <c r="AE2298" s="137"/>
      <c r="AF2298" s="137" t="s">
        <v>606</v>
      </c>
      <c r="AG2298" s="137" t="s">
        <v>607</v>
      </c>
      <c r="AH2298" s="148">
        <v>42614</v>
      </c>
      <c r="AI2298" s="137">
        <v>0</v>
      </c>
      <c r="AJ2298" s="137"/>
      <c r="AK2298" s="137" t="s">
        <v>597</v>
      </c>
      <c r="AL2298" s="137"/>
    </row>
    <row r="2299" s="134" customFormat="1" ht="38.8" customHeight="1" spans="1:38">
      <c r="A2299" s="137" t="s">
        <v>29</v>
      </c>
      <c r="B2299" s="137" t="s">
        <v>23</v>
      </c>
      <c r="C2299" s="138" t="s">
        <v>448</v>
      </c>
      <c r="D2299" s="138" t="s">
        <v>55</v>
      </c>
      <c r="E2299" s="137" t="s">
        <v>587</v>
      </c>
      <c r="F2299" s="138" t="s">
        <v>429</v>
      </c>
      <c r="G2299" s="138" t="s">
        <v>3338</v>
      </c>
      <c r="H2299" s="147">
        <v>46239.744849537</v>
      </c>
      <c r="I2299" s="138" t="s">
        <v>3397</v>
      </c>
      <c r="J2299" s="138" t="s">
        <v>3518</v>
      </c>
      <c r="K2299" s="138" t="s">
        <v>590</v>
      </c>
      <c r="L2299" s="138" t="s">
        <v>591</v>
      </c>
      <c r="M2299" s="138" t="s">
        <v>592</v>
      </c>
      <c r="N2299" s="138" t="s">
        <v>776</v>
      </c>
      <c r="O2299" s="138">
        <v>30</v>
      </c>
      <c r="P2299" s="140">
        <v>30</v>
      </c>
      <c r="Q2299" s="137"/>
      <c r="R2299" s="138" t="s">
        <v>666</v>
      </c>
      <c r="S2299" s="138">
        <v>205</v>
      </c>
      <c r="T2299" s="138">
        <v>205</v>
      </c>
      <c r="U2299" s="138">
        <v>30</v>
      </c>
      <c r="V2299" s="140">
        <v>0</v>
      </c>
      <c r="W2299" s="138"/>
      <c r="X2299" s="138"/>
      <c r="Y2299" s="138">
        <v>0</v>
      </c>
      <c r="Z2299" s="138">
        <v>0</v>
      </c>
      <c r="AA2299" s="137"/>
      <c r="AB2299" s="137" t="s">
        <v>622</v>
      </c>
      <c r="AC2299" s="149">
        <v>46241.6750462963</v>
      </c>
      <c r="AD2299" s="137"/>
      <c r="AE2299" s="137"/>
      <c r="AF2299" s="137" t="s">
        <v>606</v>
      </c>
      <c r="AG2299" s="137" t="s">
        <v>607</v>
      </c>
      <c r="AH2299" s="148">
        <v>44298</v>
      </c>
      <c r="AI2299" s="137">
        <v>0</v>
      </c>
      <c r="AJ2299" s="137"/>
      <c r="AK2299" s="137" t="s">
        <v>597</v>
      </c>
      <c r="AL2299" s="137"/>
    </row>
    <row r="2300" s="134" customFormat="1" ht="38.8" customHeight="1" spans="1:38">
      <c r="A2300" s="137" t="s">
        <v>29</v>
      </c>
      <c r="B2300" s="137" t="s">
        <v>23</v>
      </c>
      <c r="C2300" s="138" t="s">
        <v>448</v>
      </c>
      <c r="D2300" s="138" t="s">
        <v>52</v>
      </c>
      <c r="E2300" s="137" t="s">
        <v>587</v>
      </c>
      <c r="F2300" s="138" t="s">
        <v>422</v>
      </c>
      <c r="G2300" s="138" t="s">
        <v>3372</v>
      </c>
      <c r="H2300" s="147">
        <v>46238.7231018519</v>
      </c>
      <c r="I2300" s="138" t="s">
        <v>3519</v>
      </c>
      <c r="J2300" s="138" t="s">
        <v>3520</v>
      </c>
      <c r="K2300" s="138" t="s">
        <v>590</v>
      </c>
      <c r="L2300" s="138" t="s">
        <v>621</v>
      </c>
      <c r="M2300" s="138" t="s">
        <v>592</v>
      </c>
      <c r="N2300" s="138" t="s">
        <v>776</v>
      </c>
      <c r="O2300" s="138">
        <v>30</v>
      </c>
      <c r="P2300" s="140">
        <v>30</v>
      </c>
      <c r="Q2300" s="137"/>
      <c r="R2300" s="138" t="s">
        <v>666</v>
      </c>
      <c r="S2300" s="138">
        <v>145</v>
      </c>
      <c r="T2300" s="138">
        <v>145</v>
      </c>
      <c r="U2300" s="138">
        <v>30</v>
      </c>
      <c r="V2300" s="140">
        <v>0</v>
      </c>
      <c r="W2300" s="138"/>
      <c r="X2300" s="138"/>
      <c r="Y2300" s="138">
        <v>0</v>
      </c>
      <c r="Z2300" s="138">
        <v>0</v>
      </c>
      <c r="AA2300" s="137"/>
      <c r="AB2300" s="137" t="s">
        <v>622</v>
      </c>
      <c r="AC2300" s="149">
        <v>46241.6796296296</v>
      </c>
      <c r="AD2300" s="137"/>
      <c r="AE2300" s="137"/>
      <c r="AF2300" s="137" t="s">
        <v>606</v>
      </c>
      <c r="AG2300" s="137" t="s">
        <v>607</v>
      </c>
      <c r="AH2300" s="148">
        <v>42760</v>
      </c>
      <c r="AI2300" s="137">
        <v>0</v>
      </c>
      <c r="AJ2300" s="137"/>
      <c r="AK2300" s="137" t="s">
        <v>621</v>
      </c>
      <c r="AL2300" s="137"/>
    </row>
    <row r="2301" s="134" customFormat="1" ht="38.8" customHeight="1" spans="1:38">
      <c r="A2301" s="137" t="s">
        <v>29</v>
      </c>
      <c r="B2301" s="137" t="s">
        <v>23</v>
      </c>
      <c r="C2301" s="138" t="s">
        <v>448</v>
      </c>
      <c r="D2301" s="138" t="s">
        <v>52</v>
      </c>
      <c r="E2301" s="137" t="s">
        <v>587</v>
      </c>
      <c r="F2301" s="138" t="s">
        <v>422</v>
      </c>
      <c r="G2301" s="138" t="s">
        <v>3372</v>
      </c>
      <c r="H2301" s="147">
        <v>46238.8132291667</v>
      </c>
      <c r="I2301" s="138" t="s">
        <v>3521</v>
      </c>
      <c r="J2301" s="138" t="s">
        <v>3522</v>
      </c>
      <c r="K2301" s="138" t="s">
        <v>601</v>
      </c>
      <c r="L2301" s="138" t="s">
        <v>591</v>
      </c>
      <c r="M2301" s="138" t="s">
        <v>603</v>
      </c>
      <c r="N2301" s="138" t="s">
        <v>613</v>
      </c>
      <c r="O2301" s="138">
        <v>50</v>
      </c>
      <c r="P2301" s="140">
        <v>50</v>
      </c>
      <c r="Q2301" s="137"/>
      <c r="R2301" s="138" t="s">
        <v>610</v>
      </c>
      <c r="S2301" s="138">
        <v>130</v>
      </c>
      <c r="T2301" s="138">
        <v>130</v>
      </c>
      <c r="U2301" s="138">
        <v>50</v>
      </c>
      <c r="V2301" s="140">
        <v>0</v>
      </c>
      <c r="W2301" s="138" t="s">
        <v>670</v>
      </c>
      <c r="X2301" s="138"/>
      <c r="Y2301" s="138">
        <v>0</v>
      </c>
      <c r="Z2301" s="138">
        <v>0</v>
      </c>
      <c r="AA2301" s="137"/>
      <c r="AB2301" s="137" t="s">
        <v>622</v>
      </c>
      <c r="AC2301" s="149">
        <v>46241.6796296296</v>
      </c>
      <c r="AD2301" s="137"/>
      <c r="AE2301" s="137"/>
      <c r="AF2301" s="137" t="s">
        <v>606</v>
      </c>
      <c r="AG2301" s="137" t="s">
        <v>607</v>
      </c>
      <c r="AH2301" s="148">
        <v>46207</v>
      </c>
      <c r="AI2301" s="137">
        <v>0</v>
      </c>
      <c r="AJ2301" s="137"/>
      <c r="AK2301" s="137" t="s">
        <v>597</v>
      </c>
      <c r="AL2301" s="137"/>
    </row>
    <row r="2302" s="134" customFormat="1" ht="38.8" customHeight="1" spans="1:38">
      <c r="A2302" s="137" t="s">
        <v>29</v>
      </c>
      <c r="B2302" s="137" t="s">
        <v>23</v>
      </c>
      <c r="C2302" s="138" t="s">
        <v>448</v>
      </c>
      <c r="D2302" s="138" t="s">
        <v>52</v>
      </c>
      <c r="E2302" s="137" t="s">
        <v>587</v>
      </c>
      <c r="F2302" s="138" t="s">
        <v>422</v>
      </c>
      <c r="G2302" s="138" t="s">
        <v>3372</v>
      </c>
      <c r="H2302" s="147">
        <v>46238.8132291667</v>
      </c>
      <c r="I2302" s="138" t="s">
        <v>3521</v>
      </c>
      <c r="J2302" s="138" t="s">
        <v>3522</v>
      </c>
      <c r="K2302" s="138" t="s">
        <v>601</v>
      </c>
      <c r="L2302" s="138" t="s">
        <v>591</v>
      </c>
      <c r="M2302" s="138" t="s">
        <v>603</v>
      </c>
      <c r="N2302" s="138" t="s">
        <v>784</v>
      </c>
      <c r="O2302" s="138">
        <v>50</v>
      </c>
      <c r="P2302" s="140">
        <v>30</v>
      </c>
      <c r="Q2302" s="137"/>
      <c r="R2302" s="138" t="s">
        <v>610</v>
      </c>
      <c r="S2302" s="138">
        <v>130</v>
      </c>
      <c r="T2302" s="138">
        <v>130</v>
      </c>
      <c r="U2302" s="138">
        <v>30</v>
      </c>
      <c r="V2302" s="140">
        <v>20</v>
      </c>
      <c r="W2302" s="138" t="s">
        <v>670</v>
      </c>
      <c r="X2302" s="138"/>
      <c r="Y2302" s="138">
        <v>0</v>
      </c>
      <c r="Z2302" s="138">
        <v>0</v>
      </c>
      <c r="AA2302" s="137"/>
      <c r="AB2302" s="137" t="s">
        <v>622</v>
      </c>
      <c r="AC2302" s="149">
        <v>46241.6796296296</v>
      </c>
      <c r="AD2302" s="137"/>
      <c r="AE2302" s="137"/>
      <c r="AF2302" s="137" t="s">
        <v>606</v>
      </c>
      <c r="AG2302" s="137" t="s">
        <v>607</v>
      </c>
      <c r="AH2302" s="148">
        <v>46207</v>
      </c>
      <c r="AI2302" s="137">
        <v>0</v>
      </c>
      <c r="AJ2302" s="137"/>
      <c r="AK2302" s="137" t="s">
        <v>597</v>
      </c>
      <c r="AL2302" s="137"/>
    </row>
    <row r="2303" s="134" customFormat="1" ht="38.8" customHeight="1" spans="1:38">
      <c r="A2303" s="137" t="s">
        <v>29</v>
      </c>
      <c r="B2303" s="137" t="s">
        <v>23</v>
      </c>
      <c r="C2303" s="138" t="s">
        <v>448</v>
      </c>
      <c r="D2303" s="138" t="s">
        <v>52</v>
      </c>
      <c r="E2303" s="137" t="s">
        <v>587</v>
      </c>
      <c r="F2303" s="138" t="s">
        <v>422</v>
      </c>
      <c r="G2303" s="138" t="s">
        <v>3372</v>
      </c>
      <c r="H2303" s="147">
        <v>46239.7008217593</v>
      </c>
      <c r="I2303" s="138" t="s">
        <v>3523</v>
      </c>
      <c r="J2303" s="138" t="s">
        <v>3524</v>
      </c>
      <c r="K2303" s="138" t="s">
        <v>601</v>
      </c>
      <c r="L2303" s="138" t="s">
        <v>591</v>
      </c>
      <c r="M2303" s="138" t="s">
        <v>603</v>
      </c>
      <c r="N2303" s="138" t="s">
        <v>743</v>
      </c>
      <c r="O2303" s="138">
        <v>120</v>
      </c>
      <c r="P2303" s="140">
        <v>120</v>
      </c>
      <c r="Q2303" s="137"/>
      <c r="R2303" s="138" t="s">
        <v>605</v>
      </c>
      <c r="S2303" s="138">
        <v>300</v>
      </c>
      <c r="T2303" s="138">
        <v>300</v>
      </c>
      <c r="U2303" s="138">
        <v>120</v>
      </c>
      <c r="V2303" s="140">
        <v>0</v>
      </c>
      <c r="W2303" s="138"/>
      <c r="X2303" s="138"/>
      <c r="Y2303" s="138">
        <v>0</v>
      </c>
      <c r="Z2303" s="138">
        <v>0</v>
      </c>
      <c r="AA2303" s="137"/>
      <c r="AB2303" s="137" t="s">
        <v>622</v>
      </c>
      <c r="AC2303" s="149">
        <v>46241.6796296296</v>
      </c>
      <c r="AD2303" s="137"/>
      <c r="AE2303" s="137"/>
      <c r="AF2303" s="137" t="s">
        <v>606</v>
      </c>
      <c r="AG2303" s="137" t="s">
        <v>607</v>
      </c>
      <c r="AH2303" s="148">
        <v>46208</v>
      </c>
      <c r="AI2303" s="137">
        <v>0</v>
      </c>
      <c r="AJ2303" s="137"/>
      <c r="AK2303" s="137" t="s">
        <v>628</v>
      </c>
      <c r="AL2303" s="137"/>
    </row>
    <row r="2304" s="134" customFormat="1" ht="38.8" customHeight="1" spans="1:38">
      <c r="A2304" s="137" t="s">
        <v>29</v>
      </c>
      <c r="B2304" s="137" t="s">
        <v>23</v>
      </c>
      <c r="C2304" s="138" t="s">
        <v>448</v>
      </c>
      <c r="D2304" s="138" t="s">
        <v>52</v>
      </c>
      <c r="E2304" s="137" t="s">
        <v>587</v>
      </c>
      <c r="F2304" s="138" t="s">
        <v>422</v>
      </c>
      <c r="G2304" s="138" t="s">
        <v>3372</v>
      </c>
      <c r="H2304" s="147">
        <v>46240.6916203704</v>
      </c>
      <c r="I2304" s="138" t="s">
        <v>3406</v>
      </c>
      <c r="J2304" s="138" t="s">
        <v>3525</v>
      </c>
      <c r="K2304" s="138" t="s">
        <v>601</v>
      </c>
      <c r="L2304" s="138" t="s">
        <v>591</v>
      </c>
      <c r="M2304" s="138" t="s">
        <v>603</v>
      </c>
      <c r="N2304" s="138" t="s">
        <v>743</v>
      </c>
      <c r="O2304" s="138">
        <v>120</v>
      </c>
      <c r="P2304" s="140">
        <v>120</v>
      </c>
      <c r="Q2304" s="137"/>
      <c r="R2304" s="138" t="s">
        <v>605</v>
      </c>
      <c r="S2304" s="138">
        <v>400</v>
      </c>
      <c r="T2304" s="138">
        <v>400</v>
      </c>
      <c r="U2304" s="138">
        <v>120</v>
      </c>
      <c r="V2304" s="140">
        <v>0</v>
      </c>
      <c r="W2304" s="138"/>
      <c r="X2304" s="138"/>
      <c r="Y2304" s="138">
        <v>0</v>
      </c>
      <c r="Z2304" s="138">
        <v>0</v>
      </c>
      <c r="AA2304" s="137"/>
      <c r="AB2304" s="137" t="s">
        <v>622</v>
      </c>
      <c r="AC2304" s="149">
        <v>46241.6796296296</v>
      </c>
      <c r="AD2304" s="137"/>
      <c r="AE2304" s="137"/>
      <c r="AF2304" s="137" t="s">
        <v>606</v>
      </c>
      <c r="AG2304" s="137" t="s">
        <v>607</v>
      </c>
      <c r="AH2304" s="148">
        <v>46235</v>
      </c>
      <c r="AI2304" s="137">
        <v>0</v>
      </c>
      <c r="AJ2304" s="137"/>
      <c r="AK2304" s="137" t="s">
        <v>628</v>
      </c>
      <c r="AL2304" s="137"/>
    </row>
    <row r="2305" s="134" customFormat="1" ht="38.8" customHeight="1" spans="1:38">
      <c r="A2305" s="137" t="s">
        <v>29</v>
      </c>
      <c r="B2305" s="137" t="s">
        <v>23</v>
      </c>
      <c r="C2305" s="138" t="s">
        <v>448</v>
      </c>
      <c r="D2305" s="138" t="s">
        <v>52</v>
      </c>
      <c r="E2305" s="137" t="s">
        <v>587</v>
      </c>
      <c r="F2305" s="138" t="s">
        <v>422</v>
      </c>
      <c r="G2305" s="138" t="s">
        <v>3372</v>
      </c>
      <c r="H2305" s="147">
        <v>46235.7324421296</v>
      </c>
      <c r="I2305" s="138" t="s">
        <v>3482</v>
      </c>
      <c r="J2305" s="138" t="s">
        <v>3526</v>
      </c>
      <c r="K2305" s="138" t="s">
        <v>601</v>
      </c>
      <c r="L2305" s="138" t="s">
        <v>591</v>
      </c>
      <c r="M2305" s="138" t="s">
        <v>592</v>
      </c>
      <c r="N2305" s="138" t="s">
        <v>743</v>
      </c>
      <c r="O2305" s="138">
        <v>120</v>
      </c>
      <c r="P2305" s="140">
        <v>120</v>
      </c>
      <c r="Q2305" s="137"/>
      <c r="R2305" s="138" t="s">
        <v>605</v>
      </c>
      <c r="S2305" s="138">
        <v>300</v>
      </c>
      <c r="T2305" s="138">
        <v>300</v>
      </c>
      <c r="U2305" s="138">
        <v>120</v>
      </c>
      <c r="V2305" s="140">
        <v>0</v>
      </c>
      <c r="W2305" s="138"/>
      <c r="X2305" s="138"/>
      <c r="Y2305" s="138">
        <v>0</v>
      </c>
      <c r="Z2305" s="138">
        <v>0</v>
      </c>
      <c r="AA2305" s="137"/>
      <c r="AB2305" s="137" t="s">
        <v>622</v>
      </c>
      <c r="AC2305" s="149">
        <v>46237.6208564815</v>
      </c>
      <c r="AD2305" s="137"/>
      <c r="AE2305" s="137"/>
      <c r="AF2305" s="137" t="s">
        <v>606</v>
      </c>
      <c r="AG2305" s="137" t="s">
        <v>607</v>
      </c>
      <c r="AH2305" s="137"/>
      <c r="AI2305" s="137">
        <v>0</v>
      </c>
      <c r="AJ2305" s="137"/>
      <c r="AK2305" s="137" t="s">
        <v>726</v>
      </c>
      <c r="AL2305" s="137"/>
    </row>
    <row r="2306" s="134" customFormat="1" ht="38.8" customHeight="1" spans="1:38">
      <c r="A2306" s="137" t="s">
        <v>29</v>
      </c>
      <c r="B2306" s="137" t="s">
        <v>23</v>
      </c>
      <c r="C2306" s="138" t="s">
        <v>448</v>
      </c>
      <c r="D2306" s="138" t="s">
        <v>52</v>
      </c>
      <c r="E2306" s="137" t="s">
        <v>587</v>
      </c>
      <c r="F2306" s="138" t="s">
        <v>422</v>
      </c>
      <c r="G2306" s="138" t="s">
        <v>3372</v>
      </c>
      <c r="H2306" s="147">
        <v>46237.4977199074</v>
      </c>
      <c r="I2306" s="138" t="s">
        <v>3527</v>
      </c>
      <c r="J2306" s="138" t="s">
        <v>3528</v>
      </c>
      <c r="K2306" s="138" t="s">
        <v>601</v>
      </c>
      <c r="L2306" s="138" t="s">
        <v>591</v>
      </c>
      <c r="M2306" s="138" t="s">
        <v>592</v>
      </c>
      <c r="N2306" s="138" t="s">
        <v>784</v>
      </c>
      <c r="O2306" s="138">
        <v>50</v>
      </c>
      <c r="P2306" s="140">
        <v>50</v>
      </c>
      <c r="Q2306" s="137"/>
      <c r="R2306" s="138" t="s">
        <v>610</v>
      </c>
      <c r="S2306" s="138">
        <v>280</v>
      </c>
      <c r="T2306" s="138">
        <v>280</v>
      </c>
      <c r="U2306" s="138">
        <v>50</v>
      </c>
      <c r="V2306" s="140">
        <v>0</v>
      </c>
      <c r="W2306" s="138" t="s">
        <v>670</v>
      </c>
      <c r="X2306" s="138"/>
      <c r="Y2306" s="138">
        <v>0</v>
      </c>
      <c r="Z2306" s="138">
        <v>0</v>
      </c>
      <c r="AA2306" s="137"/>
      <c r="AB2306" s="137" t="s">
        <v>622</v>
      </c>
      <c r="AC2306" s="149">
        <v>46237.6208564815</v>
      </c>
      <c r="AD2306" s="137"/>
      <c r="AE2306" s="137"/>
      <c r="AF2306" s="137" t="s">
        <v>606</v>
      </c>
      <c r="AG2306" s="137" t="s">
        <v>607</v>
      </c>
      <c r="AH2306" s="137"/>
      <c r="AI2306" s="137">
        <v>0</v>
      </c>
      <c r="AJ2306" s="137"/>
      <c r="AK2306" s="137" t="s">
        <v>597</v>
      </c>
      <c r="AL2306" s="137"/>
    </row>
    <row r="2307" s="134" customFormat="1" ht="38.8" customHeight="1" spans="1:38">
      <c r="A2307" s="137" t="s">
        <v>29</v>
      </c>
      <c r="B2307" s="137" t="s">
        <v>23</v>
      </c>
      <c r="C2307" s="138" t="s">
        <v>448</v>
      </c>
      <c r="D2307" s="138" t="s">
        <v>52</v>
      </c>
      <c r="E2307" s="137" t="s">
        <v>587</v>
      </c>
      <c r="F2307" s="138" t="s">
        <v>422</v>
      </c>
      <c r="G2307" s="138" t="s">
        <v>3372</v>
      </c>
      <c r="H2307" s="147">
        <v>46237.4977199074</v>
      </c>
      <c r="I2307" s="138" t="s">
        <v>3527</v>
      </c>
      <c r="J2307" s="138" t="s">
        <v>3528</v>
      </c>
      <c r="K2307" s="138" t="s">
        <v>601</v>
      </c>
      <c r="L2307" s="138" t="s">
        <v>591</v>
      </c>
      <c r="M2307" s="138" t="s">
        <v>592</v>
      </c>
      <c r="N2307" s="138" t="s">
        <v>604</v>
      </c>
      <c r="O2307" s="138">
        <v>100</v>
      </c>
      <c r="P2307" s="140">
        <v>50</v>
      </c>
      <c r="Q2307" s="137"/>
      <c r="R2307" s="138" t="s">
        <v>605</v>
      </c>
      <c r="S2307" s="138">
        <v>280</v>
      </c>
      <c r="T2307" s="138">
        <v>280</v>
      </c>
      <c r="U2307" s="138">
        <v>50</v>
      </c>
      <c r="V2307" s="140">
        <v>50</v>
      </c>
      <c r="W2307" s="138" t="s">
        <v>670</v>
      </c>
      <c r="X2307" s="138"/>
      <c r="Y2307" s="138">
        <v>0</v>
      </c>
      <c r="Z2307" s="138">
        <v>0</v>
      </c>
      <c r="AA2307" s="137"/>
      <c r="AB2307" s="137" t="s">
        <v>622</v>
      </c>
      <c r="AC2307" s="149">
        <v>46237.6208564815</v>
      </c>
      <c r="AD2307" s="137"/>
      <c r="AE2307" s="137"/>
      <c r="AF2307" s="137" t="s">
        <v>606</v>
      </c>
      <c r="AG2307" s="137" t="s">
        <v>607</v>
      </c>
      <c r="AH2307" s="137"/>
      <c r="AI2307" s="137">
        <v>0</v>
      </c>
      <c r="AJ2307" s="137"/>
      <c r="AK2307" s="137" t="s">
        <v>597</v>
      </c>
      <c r="AL2307" s="137"/>
    </row>
    <row r="2308" s="134" customFormat="1" ht="38.8" customHeight="1" spans="1:38">
      <c r="A2308" s="137" t="s">
        <v>29</v>
      </c>
      <c r="B2308" s="137" t="s">
        <v>23</v>
      </c>
      <c r="C2308" s="138" t="s">
        <v>448</v>
      </c>
      <c r="D2308" s="138" t="s">
        <v>54</v>
      </c>
      <c r="E2308" s="137" t="s">
        <v>587</v>
      </c>
      <c r="F2308" s="138" t="s">
        <v>425</v>
      </c>
      <c r="G2308" s="138" t="s">
        <v>3416</v>
      </c>
      <c r="H2308" s="147">
        <v>46235.6689467593</v>
      </c>
      <c r="I2308" s="138" t="s">
        <v>3529</v>
      </c>
      <c r="J2308" s="138" t="s">
        <v>3530</v>
      </c>
      <c r="K2308" s="138" t="s">
        <v>590</v>
      </c>
      <c r="L2308" s="138" t="s">
        <v>2060</v>
      </c>
      <c r="M2308" s="138" t="s">
        <v>592</v>
      </c>
      <c r="N2308" s="138" t="s">
        <v>776</v>
      </c>
      <c r="O2308" s="138">
        <v>30</v>
      </c>
      <c r="P2308" s="140">
        <v>30</v>
      </c>
      <c r="Q2308" s="137"/>
      <c r="R2308" s="138" t="s">
        <v>666</v>
      </c>
      <c r="S2308" s="138">
        <v>275</v>
      </c>
      <c r="T2308" s="138">
        <v>275</v>
      </c>
      <c r="U2308" s="138">
        <v>30</v>
      </c>
      <c r="V2308" s="140">
        <v>0</v>
      </c>
      <c r="W2308" s="138"/>
      <c r="X2308" s="138"/>
      <c r="Y2308" s="138">
        <v>0</v>
      </c>
      <c r="Z2308" s="138">
        <v>0</v>
      </c>
      <c r="AA2308" s="137"/>
      <c r="AB2308" s="137" t="s">
        <v>622</v>
      </c>
      <c r="AC2308" s="149">
        <v>46237.6194097222</v>
      </c>
      <c r="AD2308" s="137"/>
      <c r="AE2308" s="137"/>
      <c r="AF2308" s="137" t="s">
        <v>606</v>
      </c>
      <c r="AG2308" s="137" t="s">
        <v>607</v>
      </c>
      <c r="AH2308" s="148">
        <v>43285</v>
      </c>
      <c r="AI2308" s="137">
        <v>0</v>
      </c>
      <c r="AJ2308" s="137"/>
      <c r="AK2308" s="137" t="s">
        <v>2060</v>
      </c>
      <c r="AL2308" s="137"/>
    </row>
    <row r="2309" s="134" customFormat="1" ht="38.8" customHeight="1" spans="1:38">
      <c r="A2309" s="137" t="s">
        <v>29</v>
      </c>
      <c r="B2309" s="137" t="s">
        <v>23</v>
      </c>
      <c r="C2309" s="138" t="s">
        <v>448</v>
      </c>
      <c r="D2309" s="138" t="s">
        <v>58</v>
      </c>
      <c r="E2309" s="137" t="s">
        <v>587</v>
      </c>
      <c r="F2309" s="138" t="s">
        <v>433</v>
      </c>
      <c r="G2309" s="138" t="s">
        <v>667</v>
      </c>
      <c r="H2309" s="147">
        <v>46239.4299652778</v>
      </c>
      <c r="I2309" s="138" t="s">
        <v>3531</v>
      </c>
      <c r="J2309" s="138" t="s">
        <v>3532</v>
      </c>
      <c r="K2309" s="138" t="s">
        <v>601</v>
      </c>
      <c r="L2309" s="138" t="s">
        <v>591</v>
      </c>
      <c r="M2309" s="138" t="s">
        <v>603</v>
      </c>
      <c r="N2309" s="138" t="s">
        <v>743</v>
      </c>
      <c r="O2309" s="138">
        <v>120</v>
      </c>
      <c r="P2309" s="140">
        <v>120</v>
      </c>
      <c r="Q2309" s="137"/>
      <c r="R2309" s="138" t="s">
        <v>605</v>
      </c>
      <c r="S2309" s="138">
        <v>300</v>
      </c>
      <c r="T2309" s="138">
        <v>300</v>
      </c>
      <c r="U2309" s="138">
        <v>120</v>
      </c>
      <c r="V2309" s="140">
        <v>0</v>
      </c>
      <c r="W2309" s="138"/>
      <c r="X2309" s="138"/>
      <c r="Y2309" s="138">
        <v>0</v>
      </c>
      <c r="Z2309" s="138">
        <v>0</v>
      </c>
      <c r="AA2309" s="137"/>
      <c r="AB2309" s="137" t="s">
        <v>622</v>
      </c>
      <c r="AC2309" s="149">
        <v>46241.6801736111</v>
      </c>
      <c r="AD2309" s="137"/>
      <c r="AE2309" s="137"/>
      <c r="AF2309" s="137"/>
      <c r="AG2309" s="137" t="s">
        <v>596</v>
      </c>
      <c r="AH2309" s="148">
        <v>46235</v>
      </c>
      <c r="AI2309" s="137">
        <v>0</v>
      </c>
      <c r="AJ2309" s="137"/>
      <c r="AK2309" s="137" t="s">
        <v>628</v>
      </c>
      <c r="AL2309" s="137"/>
    </row>
    <row r="2310" s="134" customFormat="1" ht="38.8" customHeight="1" spans="1:38">
      <c r="A2310" s="137" t="s">
        <v>29</v>
      </c>
      <c r="B2310" s="137" t="s">
        <v>23</v>
      </c>
      <c r="C2310" s="138" t="s">
        <v>448</v>
      </c>
      <c r="D2310" s="138" t="s">
        <v>50</v>
      </c>
      <c r="E2310" s="137" t="s">
        <v>587</v>
      </c>
      <c r="F2310" s="138" t="s">
        <v>420</v>
      </c>
      <c r="G2310" s="138" t="s">
        <v>3333</v>
      </c>
      <c r="H2310" s="147">
        <v>46241.5194675926</v>
      </c>
      <c r="I2310" s="138" t="s">
        <v>3533</v>
      </c>
      <c r="J2310" s="138" t="s">
        <v>3534</v>
      </c>
      <c r="K2310" s="138" t="s">
        <v>601</v>
      </c>
      <c r="L2310" s="138" t="s">
        <v>591</v>
      </c>
      <c r="M2310" s="138" t="s">
        <v>603</v>
      </c>
      <c r="N2310" s="138" t="s">
        <v>784</v>
      </c>
      <c r="O2310" s="138">
        <v>50</v>
      </c>
      <c r="P2310" s="140">
        <v>50</v>
      </c>
      <c r="Q2310" s="137"/>
      <c r="R2310" s="138" t="s">
        <v>610</v>
      </c>
      <c r="S2310" s="138">
        <v>280</v>
      </c>
      <c r="T2310" s="138">
        <v>280</v>
      </c>
      <c r="U2310" s="138">
        <v>50</v>
      </c>
      <c r="V2310" s="140">
        <v>0</v>
      </c>
      <c r="W2310" s="138"/>
      <c r="X2310" s="138"/>
      <c r="Y2310" s="138">
        <v>0</v>
      </c>
      <c r="Z2310" s="138">
        <v>0</v>
      </c>
      <c r="AA2310" s="137"/>
      <c r="AB2310" s="137" t="s">
        <v>622</v>
      </c>
      <c r="AC2310" s="149">
        <v>46241.6811689815</v>
      </c>
      <c r="AD2310" s="137"/>
      <c r="AE2310" s="137"/>
      <c r="AF2310" s="137" t="s">
        <v>606</v>
      </c>
      <c r="AG2310" s="137" t="s">
        <v>607</v>
      </c>
      <c r="AH2310" s="148">
        <v>46235</v>
      </c>
      <c r="AI2310" s="137">
        <v>0</v>
      </c>
      <c r="AJ2310" s="137"/>
      <c r="AK2310" s="137" t="s">
        <v>597</v>
      </c>
      <c r="AL2310" s="137"/>
    </row>
    <row r="2311" s="134" customFormat="1" ht="38.8" customHeight="1" spans="1:38">
      <c r="A2311" s="137" t="s">
        <v>29</v>
      </c>
      <c r="B2311" s="137" t="s">
        <v>24</v>
      </c>
      <c r="C2311" s="138" t="s">
        <v>489</v>
      </c>
      <c r="D2311" s="138" t="s">
        <v>66</v>
      </c>
      <c r="E2311" s="137" t="s">
        <v>587</v>
      </c>
      <c r="F2311" s="138" t="s">
        <v>398</v>
      </c>
      <c r="G2311" s="138" t="s">
        <v>3535</v>
      </c>
      <c r="H2311" s="147">
        <v>46231.4217476852</v>
      </c>
      <c r="I2311" s="138" t="s">
        <v>3536</v>
      </c>
      <c r="J2311" s="138" t="s">
        <v>3537</v>
      </c>
      <c r="K2311" s="138" t="s">
        <v>601</v>
      </c>
      <c r="L2311" s="138" t="s">
        <v>591</v>
      </c>
      <c r="M2311" s="138" t="s">
        <v>592</v>
      </c>
      <c r="N2311" s="138" t="s">
        <v>784</v>
      </c>
      <c r="O2311" s="138">
        <v>50</v>
      </c>
      <c r="P2311" s="140">
        <v>50</v>
      </c>
      <c r="Q2311" s="137"/>
      <c r="R2311" s="138" t="s">
        <v>610</v>
      </c>
      <c r="S2311" s="138">
        <v>100</v>
      </c>
      <c r="T2311" s="138">
        <v>100</v>
      </c>
      <c r="U2311" s="138">
        <v>50</v>
      </c>
      <c r="V2311" s="140">
        <v>0</v>
      </c>
      <c r="W2311" s="138"/>
      <c r="X2311" s="138"/>
      <c r="Y2311" s="138">
        <v>0</v>
      </c>
      <c r="Z2311" s="138">
        <v>0</v>
      </c>
      <c r="AA2311" s="137"/>
      <c r="AB2311" s="137"/>
      <c r="AC2311" s="137"/>
      <c r="AD2311" s="137"/>
      <c r="AE2311" s="137"/>
      <c r="AF2311" s="137" t="s">
        <v>606</v>
      </c>
      <c r="AG2311" s="137" t="s">
        <v>607</v>
      </c>
      <c r="AH2311" s="137"/>
      <c r="AI2311" s="137">
        <v>0</v>
      </c>
      <c r="AJ2311" s="137"/>
      <c r="AK2311" s="137" t="s">
        <v>597</v>
      </c>
      <c r="AL2311" s="137"/>
    </row>
    <row r="2312" s="134" customFormat="1" ht="38.8" customHeight="1" spans="1:38">
      <c r="A2312" s="137" t="s">
        <v>29</v>
      </c>
      <c r="B2312" s="137" t="s">
        <v>24</v>
      </c>
      <c r="C2312" s="138" t="s">
        <v>489</v>
      </c>
      <c r="D2312" s="138" t="s">
        <v>66</v>
      </c>
      <c r="E2312" s="137" t="s">
        <v>587</v>
      </c>
      <c r="F2312" s="138" t="s">
        <v>398</v>
      </c>
      <c r="G2312" s="138" t="s">
        <v>3535</v>
      </c>
      <c r="H2312" s="147">
        <v>46231.4217476852</v>
      </c>
      <c r="I2312" s="138" t="s">
        <v>3536</v>
      </c>
      <c r="J2312" s="138" t="s">
        <v>3537</v>
      </c>
      <c r="K2312" s="138" t="s">
        <v>601</v>
      </c>
      <c r="L2312" s="138" t="s">
        <v>591</v>
      </c>
      <c r="M2312" s="138" t="s">
        <v>592</v>
      </c>
      <c r="N2312" s="138" t="s">
        <v>1131</v>
      </c>
      <c r="O2312" s="138">
        <v>50</v>
      </c>
      <c r="P2312" s="140">
        <v>50</v>
      </c>
      <c r="Q2312" s="137"/>
      <c r="R2312" s="138" t="s">
        <v>1132</v>
      </c>
      <c r="S2312" s="138">
        <v>100</v>
      </c>
      <c r="T2312" s="138">
        <v>100</v>
      </c>
      <c r="U2312" s="138">
        <v>50</v>
      </c>
      <c r="V2312" s="140">
        <v>0</v>
      </c>
      <c r="W2312" s="138"/>
      <c r="X2312" s="138"/>
      <c r="Y2312" s="138">
        <v>0</v>
      </c>
      <c r="Z2312" s="138">
        <v>0</v>
      </c>
      <c r="AA2312" s="137"/>
      <c r="AB2312" s="137"/>
      <c r="AC2312" s="137"/>
      <c r="AD2312" s="137"/>
      <c r="AE2312" s="137"/>
      <c r="AF2312" s="137" t="s">
        <v>606</v>
      </c>
      <c r="AG2312" s="137" t="s">
        <v>607</v>
      </c>
      <c r="AH2312" s="137"/>
      <c r="AI2312" s="137">
        <v>0</v>
      </c>
      <c r="AJ2312" s="137"/>
      <c r="AK2312" s="137" t="s">
        <v>597</v>
      </c>
      <c r="AL2312" s="137"/>
    </row>
    <row r="2313" s="134" customFormat="1" ht="38.8" customHeight="1" spans="1:38">
      <c r="A2313" s="137" t="s">
        <v>29</v>
      </c>
      <c r="B2313" s="137" t="s">
        <v>24</v>
      </c>
      <c r="C2313" s="138" t="s">
        <v>489</v>
      </c>
      <c r="D2313" s="138" t="s">
        <v>66</v>
      </c>
      <c r="E2313" s="137" t="s">
        <v>587</v>
      </c>
      <c r="F2313" s="138" t="s">
        <v>400</v>
      </c>
      <c r="G2313" s="138" t="s">
        <v>3538</v>
      </c>
      <c r="H2313" s="147">
        <v>46231.4612037037</v>
      </c>
      <c r="I2313" s="138" t="s">
        <v>3539</v>
      </c>
      <c r="J2313" s="138" t="s">
        <v>3540</v>
      </c>
      <c r="K2313" s="138" t="s">
        <v>601</v>
      </c>
      <c r="L2313" s="138" t="s">
        <v>621</v>
      </c>
      <c r="M2313" s="138" t="s">
        <v>603</v>
      </c>
      <c r="N2313" s="138" t="s">
        <v>623</v>
      </c>
      <c r="O2313" s="138">
        <v>160</v>
      </c>
      <c r="P2313" s="140">
        <v>0</v>
      </c>
      <c r="Q2313" s="137"/>
      <c r="R2313" s="138" t="s">
        <v>605</v>
      </c>
      <c r="S2313" s="138">
        <v>40</v>
      </c>
      <c r="T2313" s="138">
        <v>40</v>
      </c>
      <c r="U2313" s="138">
        <v>0</v>
      </c>
      <c r="V2313" s="140">
        <v>160</v>
      </c>
      <c r="W2313" s="138" t="s">
        <v>670</v>
      </c>
      <c r="X2313" s="138"/>
      <c r="Y2313" s="138">
        <v>0</v>
      </c>
      <c r="Z2313" s="138">
        <v>0</v>
      </c>
      <c r="AA2313" s="137"/>
      <c r="AB2313" s="137"/>
      <c r="AC2313" s="137"/>
      <c r="AD2313" s="137"/>
      <c r="AE2313" s="137"/>
      <c r="AF2313" s="137" t="s">
        <v>606</v>
      </c>
      <c r="AG2313" s="137" t="s">
        <v>607</v>
      </c>
      <c r="AH2313" s="148">
        <v>46230</v>
      </c>
      <c r="AI2313" s="137">
        <v>0</v>
      </c>
      <c r="AJ2313" s="137"/>
      <c r="AK2313" s="137" t="s">
        <v>621</v>
      </c>
      <c r="AL2313" s="137"/>
    </row>
    <row r="2314" s="134" customFormat="1" ht="38.8" customHeight="1" spans="1:38">
      <c r="A2314" s="137" t="s">
        <v>29</v>
      </c>
      <c r="B2314" s="137" t="s">
        <v>24</v>
      </c>
      <c r="C2314" s="138" t="s">
        <v>489</v>
      </c>
      <c r="D2314" s="138" t="s">
        <v>67</v>
      </c>
      <c r="E2314" s="137" t="s">
        <v>587</v>
      </c>
      <c r="F2314" s="138" t="s">
        <v>403</v>
      </c>
      <c r="G2314" s="138" t="s">
        <v>3541</v>
      </c>
      <c r="H2314" s="147">
        <v>46231.4841550926</v>
      </c>
      <c r="I2314" s="138" t="s">
        <v>3542</v>
      </c>
      <c r="J2314" s="138" t="s">
        <v>3543</v>
      </c>
      <c r="K2314" s="138" t="s">
        <v>601</v>
      </c>
      <c r="L2314" s="138" t="s">
        <v>591</v>
      </c>
      <c r="M2314" s="138" t="s">
        <v>603</v>
      </c>
      <c r="N2314" s="138" t="s">
        <v>613</v>
      </c>
      <c r="O2314" s="138">
        <v>50</v>
      </c>
      <c r="P2314" s="140">
        <v>50</v>
      </c>
      <c r="Q2314" s="137"/>
      <c r="R2314" s="138" t="s">
        <v>610</v>
      </c>
      <c r="S2314" s="138">
        <v>50</v>
      </c>
      <c r="T2314" s="138">
        <v>50</v>
      </c>
      <c r="U2314" s="138">
        <v>50</v>
      </c>
      <c r="V2314" s="140">
        <v>0</v>
      </c>
      <c r="W2314" s="138"/>
      <c r="X2314" s="138"/>
      <c r="Y2314" s="138">
        <v>0</v>
      </c>
      <c r="Z2314" s="138">
        <v>0</v>
      </c>
      <c r="AA2314" s="137"/>
      <c r="AB2314" s="137"/>
      <c r="AC2314" s="137"/>
      <c r="AD2314" s="137"/>
      <c r="AE2314" s="137"/>
      <c r="AF2314" s="137" t="s">
        <v>606</v>
      </c>
      <c r="AG2314" s="137" t="s">
        <v>607</v>
      </c>
      <c r="AH2314" s="148">
        <v>46226</v>
      </c>
      <c r="AI2314" s="137">
        <v>0</v>
      </c>
      <c r="AJ2314" s="137"/>
      <c r="AK2314" s="137" t="s">
        <v>597</v>
      </c>
      <c r="AL2314" s="137"/>
    </row>
    <row r="2315" s="134" customFormat="1" ht="38.8" customHeight="1" spans="1:38">
      <c r="A2315" s="137" t="s">
        <v>29</v>
      </c>
      <c r="B2315" s="137" t="s">
        <v>24</v>
      </c>
      <c r="C2315" s="138" t="s">
        <v>489</v>
      </c>
      <c r="D2315" s="138" t="s">
        <v>66</v>
      </c>
      <c r="E2315" s="137" t="s">
        <v>587</v>
      </c>
      <c r="F2315" s="138" t="s">
        <v>399</v>
      </c>
      <c r="G2315" s="138" t="s">
        <v>3544</v>
      </c>
      <c r="H2315" s="147">
        <v>46231.6392824074</v>
      </c>
      <c r="I2315" s="138"/>
      <c r="J2315" s="138" t="s">
        <v>3545</v>
      </c>
      <c r="K2315" s="138" t="s">
        <v>601</v>
      </c>
      <c r="L2315" s="138" t="s">
        <v>818</v>
      </c>
      <c r="M2315" s="138" t="s">
        <v>603</v>
      </c>
      <c r="N2315" s="138" t="s">
        <v>623</v>
      </c>
      <c r="O2315" s="138">
        <v>160</v>
      </c>
      <c r="P2315" s="140">
        <v>0</v>
      </c>
      <c r="Q2315" s="137"/>
      <c r="R2315" s="138" t="s">
        <v>605</v>
      </c>
      <c r="S2315" s="138">
        <v>0</v>
      </c>
      <c r="T2315" s="138">
        <v>0</v>
      </c>
      <c r="U2315" s="138">
        <v>0</v>
      </c>
      <c r="V2315" s="140">
        <v>160</v>
      </c>
      <c r="W2315" s="138" t="s">
        <v>645</v>
      </c>
      <c r="X2315" s="138" t="s">
        <v>3546</v>
      </c>
      <c r="Y2315" s="138">
        <v>0</v>
      </c>
      <c r="Z2315" s="138">
        <v>0</v>
      </c>
      <c r="AA2315" s="137"/>
      <c r="AB2315" s="137"/>
      <c r="AC2315" s="137"/>
      <c r="AD2315" s="137"/>
      <c r="AE2315" s="137"/>
      <c r="AF2315" s="137"/>
      <c r="AG2315" s="137" t="s">
        <v>596</v>
      </c>
      <c r="AH2315" s="148">
        <v>46229</v>
      </c>
      <c r="AI2315" s="137">
        <v>0</v>
      </c>
      <c r="AJ2315" s="137"/>
      <c r="AK2315" s="137" t="s">
        <v>818</v>
      </c>
      <c r="AL2315" s="137"/>
    </row>
    <row r="2316" s="134" customFormat="1" ht="38.8" customHeight="1" spans="1:38">
      <c r="A2316" s="137" t="s">
        <v>29</v>
      </c>
      <c r="B2316" s="137" t="s">
        <v>24</v>
      </c>
      <c r="C2316" s="138" t="s">
        <v>489</v>
      </c>
      <c r="D2316" s="138" t="s">
        <v>59</v>
      </c>
      <c r="E2316" s="137" t="s">
        <v>625</v>
      </c>
      <c r="F2316" s="138" t="s">
        <v>378</v>
      </c>
      <c r="G2316" s="138" t="s">
        <v>3547</v>
      </c>
      <c r="H2316" s="147">
        <v>46231.6448148148</v>
      </c>
      <c r="I2316" s="138" t="s">
        <v>3548</v>
      </c>
      <c r="J2316" s="138" t="s">
        <v>3549</v>
      </c>
      <c r="K2316" s="138" t="s">
        <v>590</v>
      </c>
      <c r="L2316" s="138" t="s">
        <v>621</v>
      </c>
      <c r="M2316" s="138" t="s">
        <v>592</v>
      </c>
      <c r="N2316" s="138" t="s">
        <v>776</v>
      </c>
      <c r="O2316" s="138">
        <v>30</v>
      </c>
      <c r="P2316" s="140">
        <v>30</v>
      </c>
      <c r="Q2316" s="137"/>
      <c r="R2316" s="138" t="s">
        <v>666</v>
      </c>
      <c r="S2316" s="138">
        <v>730</v>
      </c>
      <c r="T2316" s="138">
        <v>730</v>
      </c>
      <c r="U2316" s="138">
        <v>30</v>
      </c>
      <c r="V2316" s="140">
        <v>0</v>
      </c>
      <c r="W2316" s="138"/>
      <c r="X2316" s="138"/>
      <c r="Y2316" s="138">
        <v>30</v>
      </c>
      <c r="Z2316" s="138">
        <v>30</v>
      </c>
      <c r="AA2316" s="137"/>
      <c r="AB2316" s="137"/>
      <c r="AC2316" s="137"/>
      <c r="AD2316" s="137"/>
      <c r="AE2316" s="137"/>
      <c r="AF2316" s="137" t="s">
        <v>651</v>
      </c>
      <c r="AG2316" s="137" t="s">
        <v>607</v>
      </c>
      <c r="AH2316" s="148">
        <v>42796</v>
      </c>
      <c r="AI2316" s="137">
        <v>0</v>
      </c>
      <c r="AJ2316" s="137"/>
      <c r="AK2316" s="137" t="s">
        <v>621</v>
      </c>
      <c r="AL2316" s="137"/>
    </row>
    <row r="2317" s="134" customFormat="1" ht="38.8" customHeight="1" spans="1:38">
      <c r="A2317" s="137" t="s">
        <v>29</v>
      </c>
      <c r="B2317" s="137" t="s">
        <v>24</v>
      </c>
      <c r="C2317" s="138" t="s">
        <v>489</v>
      </c>
      <c r="D2317" s="138" t="s">
        <v>66</v>
      </c>
      <c r="E2317" s="137" t="s">
        <v>587</v>
      </c>
      <c r="F2317" s="138" t="s">
        <v>399</v>
      </c>
      <c r="G2317" s="138" t="s">
        <v>3544</v>
      </c>
      <c r="H2317" s="147">
        <v>46231.6960300926</v>
      </c>
      <c r="I2317" s="138" t="s">
        <v>3550</v>
      </c>
      <c r="J2317" s="138" t="s">
        <v>3551</v>
      </c>
      <c r="K2317" s="138" t="s">
        <v>601</v>
      </c>
      <c r="L2317" s="138" t="s">
        <v>818</v>
      </c>
      <c r="M2317" s="138" t="s">
        <v>603</v>
      </c>
      <c r="N2317" s="138" t="s">
        <v>623</v>
      </c>
      <c r="O2317" s="138">
        <v>160</v>
      </c>
      <c r="P2317" s="140">
        <v>160</v>
      </c>
      <c r="Q2317" s="137"/>
      <c r="R2317" s="138" t="s">
        <v>605</v>
      </c>
      <c r="S2317" s="138">
        <v>160</v>
      </c>
      <c r="T2317" s="138">
        <v>160</v>
      </c>
      <c r="U2317" s="138">
        <v>160</v>
      </c>
      <c r="V2317" s="140">
        <v>0</v>
      </c>
      <c r="W2317" s="138"/>
      <c r="X2317" s="138"/>
      <c r="Y2317" s="138">
        <v>0</v>
      </c>
      <c r="Z2317" s="138">
        <v>0</v>
      </c>
      <c r="AA2317" s="137"/>
      <c r="AB2317" s="137"/>
      <c r="AC2317" s="137"/>
      <c r="AD2317" s="137"/>
      <c r="AE2317" s="137"/>
      <c r="AF2317" s="137" t="s">
        <v>606</v>
      </c>
      <c r="AG2317" s="137" t="s">
        <v>607</v>
      </c>
      <c r="AH2317" s="148">
        <v>46224</v>
      </c>
      <c r="AI2317" s="137">
        <v>0</v>
      </c>
      <c r="AJ2317" s="137"/>
      <c r="AK2317" s="137" t="s">
        <v>818</v>
      </c>
      <c r="AL2317" s="137"/>
    </row>
    <row r="2318" s="134" customFormat="1" ht="38.8" customHeight="1" spans="1:38">
      <c r="A2318" s="137" t="s">
        <v>29</v>
      </c>
      <c r="B2318" s="137" t="s">
        <v>24</v>
      </c>
      <c r="C2318" s="138" t="s">
        <v>489</v>
      </c>
      <c r="D2318" s="138" t="s">
        <v>63</v>
      </c>
      <c r="E2318" s="137" t="s">
        <v>587</v>
      </c>
      <c r="F2318" s="138" t="s">
        <v>388</v>
      </c>
      <c r="G2318" s="138" t="s">
        <v>681</v>
      </c>
      <c r="H2318" s="147">
        <v>46231.7353240741</v>
      </c>
      <c r="I2318" s="138" t="s">
        <v>3552</v>
      </c>
      <c r="J2318" s="138" t="s">
        <v>3553</v>
      </c>
      <c r="K2318" s="138" t="s">
        <v>601</v>
      </c>
      <c r="L2318" s="138" t="s">
        <v>818</v>
      </c>
      <c r="M2318" s="138" t="s">
        <v>603</v>
      </c>
      <c r="N2318" s="138" t="s">
        <v>604</v>
      </c>
      <c r="O2318" s="138">
        <v>100</v>
      </c>
      <c r="P2318" s="140">
        <v>100</v>
      </c>
      <c r="Q2318" s="137"/>
      <c r="R2318" s="138" t="s">
        <v>605</v>
      </c>
      <c r="S2318" s="138">
        <v>100</v>
      </c>
      <c r="T2318" s="138">
        <v>100</v>
      </c>
      <c r="U2318" s="138">
        <v>100</v>
      </c>
      <c r="V2318" s="140">
        <v>0</v>
      </c>
      <c r="W2318" s="138"/>
      <c r="X2318" s="138"/>
      <c r="Y2318" s="138">
        <v>0</v>
      </c>
      <c r="Z2318" s="138">
        <v>0</v>
      </c>
      <c r="AA2318" s="137"/>
      <c r="AB2318" s="137"/>
      <c r="AC2318" s="137"/>
      <c r="AD2318" s="137"/>
      <c r="AE2318" s="137"/>
      <c r="AF2318" s="137"/>
      <c r="AG2318" s="137" t="s">
        <v>596</v>
      </c>
      <c r="AH2318" s="148">
        <v>46046</v>
      </c>
      <c r="AI2318" s="137">
        <v>0</v>
      </c>
      <c r="AJ2318" s="137"/>
      <c r="AK2318" s="137" t="s">
        <v>818</v>
      </c>
      <c r="AL2318" s="137"/>
    </row>
    <row r="2319" s="134" customFormat="1" ht="38.8" customHeight="1" spans="1:38">
      <c r="A2319" s="137" t="s">
        <v>29</v>
      </c>
      <c r="B2319" s="137" t="s">
        <v>24</v>
      </c>
      <c r="C2319" s="138" t="s">
        <v>489</v>
      </c>
      <c r="D2319" s="138" t="s">
        <v>63</v>
      </c>
      <c r="E2319" s="137" t="s">
        <v>587</v>
      </c>
      <c r="F2319" s="138" t="s">
        <v>390</v>
      </c>
      <c r="G2319" s="138" t="s">
        <v>3554</v>
      </c>
      <c r="H2319" s="147">
        <v>46231.8138888889</v>
      </c>
      <c r="I2319" s="138"/>
      <c r="J2319" s="138" t="s">
        <v>3555</v>
      </c>
      <c r="K2319" s="138" t="s">
        <v>601</v>
      </c>
      <c r="L2319" s="138" t="s">
        <v>591</v>
      </c>
      <c r="M2319" s="138" t="s">
        <v>603</v>
      </c>
      <c r="N2319" s="138" t="s">
        <v>793</v>
      </c>
      <c r="O2319" s="138">
        <v>50</v>
      </c>
      <c r="P2319" s="140">
        <v>0</v>
      </c>
      <c r="Q2319" s="137"/>
      <c r="R2319" s="138" t="s">
        <v>666</v>
      </c>
      <c r="S2319" s="138">
        <v>50</v>
      </c>
      <c r="T2319" s="138">
        <v>0</v>
      </c>
      <c r="U2319" s="138">
        <v>0</v>
      </c>
      <c r="V2319" s="140">
        <v>50</v>
      </c>
      <c r="W2319" s="138" t="s">
        <v>670</v>
      </c>
      <c r="X2319" s="138"/>
      <c r="Y2319" s="138">
        <v>0</v>
      </c>
      <c r="Z2319" s="138">
        <v>35</v>
      </c>
      <c r="AA2319" s="137"/>
      <c r="AB2319" s="137"/>
      <c r="AC2319" s="137"/>
      <c r="AD2319" s="137"/>
      <c r="AE2319" s="137"/>
      <c r="AF2319" s="137"/>
      <c r="AG2319" s="137" t="s">
        <v>596</v>
      </c>
      <c r="AH2319" s="148">
        <v>45850</v>
      </c>
      <c r="AI2319" s="137">
        <v>0</v>
      </c>
      <c r="AJ2319" s="137"/>
      <c r="AK2319" s="137" t="s">
        <v>628</v>
      </c>
      <c r="AL2319" s="137"/>
    </row>
    <row r="2320" s="134" customFormat="1" ht="38.8" customHeight="1" spans="1:38">
      <c r="A2320" s="137" t="s">
        <v>29</v>
      </c>
      <c r="B2320" s="137" t="s">
        <v>24</v>
      </c>
      <c r="C2320" s="138" t="s">
        <v>489</v>
      </c>
      <c r="D2320" s="138" t="s">
        <v>66</v>
      </c>
      <c r="E2320" s="137" t="s">
        <v>587</v>
      </c>
      <c r="F2320" s="138" t="s">
        <v>400</v>
      </c>
      <c r="G2320" s="138" t="s">
        <v>3538</v>
      </c>
      <c r="H2320" s="147">
        <v>46232.3947569444</v>
      </c>
      <c r="I2320" s="138" t="s">
        <v>3556</v>
      </c>
      <c r="J2320" s="138" t="s">
        <v>3557</v>
      </c>
      <c r="K2320" s="138" t="s">
        <v>601</v>
      </c>
      <c r="L2320" s="138" t="s">
        <v>591</v>
      </c>
      <c r="M2320" s="138" t="s">
        <v>603</v>
      </c>
      <c r="N2320" s="138" t="s">
        <v>613</v>
      </c>
      <c r="O2320" s="138">
        <v>50</v>
      </c>
      <c r="P2320" s="140">
        <v>50</v>
      </c>
      <c r="Q2320" s="137"/>
      <c r="R2320" s="138" t="s">
        <v>610</v>
      </c>
      <c r="S2320" s="138">
        <v>50</v>
      </c>
      <c r="T2320" s="138">
        <v>50</v>
      </c>
      <c r="U2320" s="138">
        <v>50</v>
      </c>
      <c r="V2320" s="140">
        <v>0</v>
      </c>
      <c r="W2320" s="138"/>
      <c r="X2320" s="138"/>
      <c r="Y2320" s="138">
        <v>0</v>
      </c>
      <c r="Z2320" s="138">
        <v>0</v>
      </c>
      <c r="AA2320" s="137"/>
      <c r="AB2320" s="137"/>
      <c r="AC2320" s="137"/>
      <c r="AD2320" s="137"/>
      <c r="AE2320" s="137"/>
      <c r="AF2320" s="137" t="s">
        <v>606</v>
      </c>
      <c r="AG2320" s="137" t="s">
        <v>607</v>
      </c>
      <c r="AH2320" s="148">
        <v>46050</v>
      </c>
      <c r="AI2320" s="137">
        <v>0</v>
      </c>
      <c r="AJ2320" s="137"/>
      <c r="AK2320" s="137" t="s">
        <v>597</v>
      </c>
      <c r="AL2320" s="137"/>
    </row>
    <row r="2321" s="134" customFormat="1" ht="38.8" customHeight="1" spans="1:38">
      <c r="A2321" s="137" t="s">
        <v>29</v>
      </c>
      <c r="B2321" s="137" t="s">
        <v>24</v>
      </c>
      <c r="C2321" s="138" t="s">
        <v>489</v>
      </c>
      <c r="D2321" s="138" t="s">
        <v>66</v>
      </c>
      <c r="E2321" s="137" t="s">
        <v>587</v>
      </c>
      <c r="F2321" s="138" t="s">
        <v>400</v>
      </c>
      <c r="G2321" s="138" t="s">
        <v>3538</v>
      </c>
      <c r="H2321" s="147">
        <v>46232.4189814815</v>
      </c>
      <c r="I2321" s="138" t="s">
        <v>3558</v>
      </c>
      <c r="J2321" s="138" t="s">
        <v>3559</v>
      </c>
      <c r="K2321" s="138" t="s">
        <v>590</v>
      </c>
      <c r="L2321" s="138" t="s">
        <v>621</v>
      </c>
      <c r="M2321" s="138" t="s">
        <v>603</v>
      </c>
      <c r="N2321" s="138" t="s">
        <v>776</v>
      </c>
      <c r="O2321" s="138">
        <v>30</v>
      </c>
      <c r="P2321" s="140">
        <v>30</v>
      </c>
      <c r="Q2321" s="137"/>
      <c r="R2321" s="138" t="s">
        <v>666</v>
      </c>
      <c r="S2321" s="138">
        <v>30</v>
      </c>
      <c r="T2321" s="138">
        <v>30</v>
      </c>
      <c r="U2321" s="138">
        <v>30</v>
      </c>
      <c r="V2321" s="140">
        <v>0</v>
      </c>
      <c r="W2321" s="138"/>
      <c r="X2321" s="138"/>
      <c r="Y2321" s="138">
        <v>0</v>
      </c>
      <c r="Z2321" s="138">
        <v>0</v>
      </c>
      <c r="AA2321" s="137"/>
      <c r="AB2321" s="137"/>
      <c r="AC2321" s="137"/>
      <c r="AD2321" s="137"/>
      <c r="AE2321" s="137"/>
      <c r="AF2321" s="137" t="s">
        <v>606</v>
      </c>
      <c r="AG2321" s="137" t="s">
        <v>607</v>
      </c>
      <c r="AH2321" s="148">
        <v>46151</v>
      </c>
      <c r="AI2321" s="137">
        <v>0</v>
      </c>
      <c r="AJ2321" s="137"/>
      <c r="AK2321" s="137" t="s">
        <v>917</v>
      </c>
      <c r="AL2321" s="137"/>
    </row>
    <row r="2322" s="134" customFormat="1" ht="38.8" customHeight="1" spans="1:38">
      <c r="A2322" s="137" t="s">
        <v>29</v>
      </c>
      <c r="B2322" s="137" t="s">
        <v>24</v>
      </c>
      <c r="C2322" s="138" t="s">
        <v>489</v>
      </c>
      <c r="D2322" s="138" t="s">
        <v>60</v>
      </c>
      <c r="E2322" s="137" t="s">
        <v>587</v>
      </c>
      <c r="F2322" s="138" t="s">
        <v>384</v>
      </c>
      <c r="G2322" s="138" t="s">
        <v>3560</v>
      </c>
      <c r="H2322" s="147">
        <v>46232.4323263889</v>
      </c>
      <c r="I2322" s="138"/>
      <c r="J2322" s="138" t="s">
        <v>3561</v>
      </c>
      <c r="K2322" s="138" t="s">
        <v>645</v>
      </c>
      <c r="L2322" s="138" t="s">
        <v>591</v>
      </c>
      <c r="M2322" s="138" t="s">
        <v>603</v>
      </c>
      <c r="N2322" s="138" t="s">
        <v>1034</v>
      </c>
      <c r="O2322" s="138">
        <v>50</v>
      </c>
      <c r="P2322" s="140">
        <v>0</v>
      </c>
      <c r="Q2322" s="137"/>
      <c r="R2322" s="138" t="s">
        <v>610</v>
      </c>
      <c r="S2322" s="138">
        <v>0</v>
      </c>
      <c r="T2322" s="138">
        <v>0</v>
      </c>
      <c r="U2322" s="138">
        <v>0</v>
      </c>
      <c r="V2322" s="140">
        <v>50</v>
      </c>
      <c r="W2322" s="138" t="s">
        <v>670</v>
      </c>
      <c r="X2322" s="138"/>
      <c r="Y2322" s="138">
        <v>0</v>
      </c>
      <c r="Z2322" s="138">
        <v>0</v>
      </c>
      <c r="AA2322" s="137"/>
      <c r="AB2322" s="137"/>
      <c r="AC2322" s="137"/>
      <c r="AD2322" s="137"/>
      <c r="AE2322" s="137"/>
      <c r="AF2322" s="137"/>
      <c r="AG2322" s="137" t="s">
        <v>596</v>
      </c>
      <c r="AH2322" s="148">
        <v>46228</v>
      </c>
      <c r="AI2322" s="137">
        <v>0</v>
      </c>
      <c r="AJ2322" s="137"/>
      <c r="AK2322" s="137" t="s">
        <v>628</v>
      </c>
      <c r="AL2322" s="137"/>
    </row>
    <row r="2323" s="134" customFormat="1" ht="38.8" customHeight="1" spans="1:38">
      <c r="A2323" s="137" t="s">
        <v>29</v>
      </c>
      <c r="B2323" s="137" t="s">
        <v>24</v>
      </c>
      <c r="C2323" s="138" t="s">
        <v>489</v>
      </c>
      <c r="D2323" s="138" t="s">
        <v>67</v>
      </c>
      <c r="E2323" s="137" t="s">
        <v>587</v>
      </c>
      <c r="F2323" s="138" t="s">
        <v>403</v>
      </c>
      <c r="G2323" s="138" t="s">
        <v>3541</v>
      </c>
      <c r="H2323" s="147">
        <v>46232.4362615741</v>
      </c>
      <c r="I2323" s="138"/>
      <c r="J2323" s="138" t="s">
        <v>3562</v>
      </c>
      <c r="K2323" s="138" t="s">
        <v>601</v>
      </c>
      <c r="L2323" s="138" t="s">
        <v>591</v>
      </c>
      <c r="M2323" s="138" t="s">
        <v>603</v>
      </c>
      <c r="N2323" s="138" t="s">
        <v>769</v>
      </c>
      <c r="O2323" s="138">
        <v>0</v>
      </c>
      <c r="P2323" s="140">
        <v>0</v>
      </c>
      <c r="Q2323" s="137"/>
      <c r="R2323" s="138" t="s">
        <v>610</v>
      </c>
      <c r="S2323" s="138">
        <v>0</v>
      </c>
      <c r="T2323" s="138">
        <v>0</v>
      </c>
      <c r="U2323" s="138">
        <v>0</v>
      </c>
      <c r="V2323" s="140">
        <v>0</v>
      </c>
      <c r="W2323" s="138"/>
      <c r="X2323" s="138"/>
      <c r="Y2323" s="138">
        <v>0</v>
      </c>
      <c r="Z2323" s="138">
        <v>0</v>
      </c>
      <c r="AA2323" s="137"/>
      <c r="AB2323" s="137"/>
      <c r="AC2323" s="137"/>
      <c r="AD2323" s="137"/>
      <c r="AE2323" s="137"/>
      <c r="AF2323" s="137"/>
      <c r="AG2323" s="137" t="s">
        <v>596</v>
      </c>
      <c r="AH2323" s="148">
        <v>46228</v>
      </c>
      <c r="AI2323" s="137">
        <v>0</v>
      </c>
      <c r="AJ2323" s="137"/>
      <c r="AK2323" s="137" t="s">
        <v>597</v>
      </c>
      <c r="AL2323" s="137"/>
    </row>
    <row r="2324" s="134" customFormat="1" ht="38.8" customHeight="1" spans="1:38">
      <c r="A2324" s="137" t="s">
        <v>29</v>
      </c>
      <c r="B2324" s="137" t="s">
        <v>24</v>
      </c>
      <c r="C2324" s="138" t="s">
        <v>489</v>
      </c>
      <c r="D2324" s="138" t="s">
        <v>67</v>
      </c>
      <c r="E2324" s="137" t="s">
        <v>587</v>
      </c>
      <c r="F2324" s="138" t="s">
        <v>403</v>
      </c>
      <c r="G2324" s="138" t="s">
        <v>3541</v>
      </c>
      <c r="H2324" s="147">
        <v>46232.4539236111</v>
      </c>
      <c r="I2324" s="138"/>
      <c r="J2324" s="138" t="s">
        <v>3563</v>
      </c>
      <c r="K2324" s="138" t="s">
        <v>601</v>
      </c>
      <c r="L2324" s="138" t="s">
        <v>818</v>
      </c>
      <c r="M2324" s="138" t="s">
        <v>603</v>
      </c>
      <c r="N2324" s="138" t="s">
        <v>769</v>
      </c>
      <c r="O2324" s="138">
        <v>0</v>
      </c>
      <c r="P2324" s="140">
        <v>0</v>
      </c>
      <c r="Q2324" s="137"/>
      <c r="R2324" s="138" t="s">
        <v>610</v>
      </c>
      <c r="S2324" s="138">
        <v>0</v>
      </c>
      <c r="T2324" s="138">
        <v>0</v>
      </c>
      <c r="U2324" s="138">
        <v>0</v>
      </c>
      <c r="V2324" s="140">
        <v>0</v>
      </c>
      <c r="W2324" s="138"/>
      <c r="X2324" s="138"/>
      <c r="Y2324" s="138">
        <v>0</v>
      </c>
      <c r="Z2324" s="138">
        <v>0</v>
      </c>
      <c r="AA2324" s="137"/>
      <c r="AB2324" s="137"/>
      <c r="AC2324" s="137"/>
      <c r="AD2324" s="137"/>
      <c r="AE2324" s="137"/>
      <c r="AF2324" s="137"/>
      <c r="AG2324" s="137" t="s">
        <v>596</v>
      </c>
      <c r="AH2324" s="148">
        <v>46228</v>
      </c>
      <c r="AI2324" s="137">
        <v>0</v>
      </c>
      <c r="AJ2324" s="137"/>
      <c r="AK2324" s="137" t="s">
        <v>818</v>
      </c>
      <c r="AL2324" s="137"/>
    </row>
    <row r="2325" s="134" customFormat="1" ht="38.8" customHeight="1" spans="1:38">
      <c r="A2325" s="137" t="s">
        <v>29</v>
      </c>
      <c r="B2325" s="137" t="s">
        <v>24</v>
      </c>
      <c r="C2325" s="138" t="s">
        <v>489</v>
      </c>
      <c r="D2325" s="138" t="s">
        <v>63</v>
      </c>
      <c r="E2325" s="137" t="s">
        <v>587</v>
      </c>
      <c r="F2325" s="138" t="s">
        <v>388</v>
      </c>
      <c r="G2325" s="138" t="s">
        <v>681</v>
      </c>
      <c r="H2325" s="147">
        <v>46232.5134027778</v>
      </c>
      <c r="I2325" s="138" t="s">
        <v>3564</v>
      </c>
      <c r="J2325" s="138" t="s">
        <v>3565</v>
      </c>
      <c r="K2325" s="138" t="s">
        <v>601</v>
      </c>
      <c r="L2325" s="138" t="s">
        <v>621</v>
      </c>
      <c r="M2325" s="138" t="s">
        <v>603</v>
      </c>
      <c r="N2325" s="138" t="s">
        <v>608</v>
      </c>
      <c r="O2325" s="138">
        <v>90</v>
      </c>
      <c r="P2325" s="140">
        <v>0</v>
      </c>
      <c r="Q2325" s="137"/>
      <c r="R2325" s="138" t="s">
        <v>605</v>
      </c>
      <c r="S2325" s="138">
        <v>248</v>
      </c>
      <c r="T2325" s="138">
        <v>248</v>
      </c>
      <c r="U2325" s="138">
        <v>0</v>
      </c>
      <c r="V2325" s="140">
        <v>90</v>
      </c>
      <c r="W2325" s="138" t="s">
        <v>645</v>
      </c>
      <c r="X2325" s="138" t="s">
        <v>595</v>
      </c>
      <c r="Y2325" s="138">
        <v>0</v>
      </c>
      <c r="Z2325" s="138">
        <v>0</v>
      </c>
      <c r="AA2325" s="137"/>
      <c r="AB2325" s="137"/>
      <c r="AC2325" s="137"/>
      <c r="AD2325" s="137"/>
      <c r="AE2325" s="137"/>
      <c r="AF2325" s="137"/>
      <c r="AG2325" s="137" t="s">
        <v>596</v>
      </c>
      <c r="AH2325" s="148">
        <v>46201</v>
      </c>
      <c r="AI2325" s="137">
        <v>0</v>
      </c>
      <c r="AJ2325" s="137"/>
      <c r="AK2325" s="137" t="s">
        <v>621</v>
      </c>
      <c r="AL2325" s="137"/>
    </row>
    <row r="2326" s="134" customFormat="1" ht="38.8" customHeight="1" spans="1:38">
      <c r="A2326" s="137" t="s">
        <v>29</v>
      </c>
      <c r="B2326" s="137" t="s">
        <v>24</v>
      </c>
      <c r="C2326" s="138" t="s">
        <v>489</v>
      </c>
      <c r="D2326" s="138" t="s">
        <v>63</v>
      </c>
      <c r="E2326" s="137" t="s">
        <v>587</v>
      </c>
      <c r="F2326" s="138" t="s">
        <v>388</v>
      </c>
      <c r="G2326" s="138" t="s">
        <v>681</v>
      </c>
      <c r="H2326" s="147">
        <v>46232.5134027778</v>
      </c>
      <c r="I2326" s="138" t="s">
        <v>3564</v>
      </c>
      <c r="J2326" s="138" t="s">
        <v>3565</v>
      </c>
      <c r="K2326" s="138" t="s">
        <v>601</v>
      </c>
      <c r="L2326" s="138" t="s">
        <v>621</v>
      </c>
      <c r="M2326" s="138" t="s">
        <v>603</v>
      </c>
      <c r="N2326" s="138" t="s">
        <v>623</v>
      </c>
      <c r="O2326" s="138">
        <v>160</v>
      </c>
      <c r="P2326" s="140">
        <v>0</v>
      </c>
      <c r="Q2326" s="137"/>
      <c r="R2326" s="138" t="s">
        <v>605</v>
      </c>
      <c r="S2326" s="138">
        <v>248</v>
      </c>
      <c r="T2326" s="138">
        <v>248</v>
      </c>
      <c r="U2326" s="138">
        <v>0</v>
      </c>
      <c r="V2326" s="140">
        <v>160</v>
      </c>
      <c r="W2326" s="138" t="s">
        <v>645</v>
      </c>
      <c r="X2326" s="138" t="s">
        <v>595</v>
      </c>
      <c r="Y2326" s="138">
        <v>0</v>
      </c>
      <c r="Z2326" s="138">
        <v>0</v>
      </c>
      <c r="AA2326" s="137"/>
      <c r="AB2326" s="137"/>
      <c r="AC2326" s="137"/>
      <c r="AD2326" s="137"/>
      <c r="AE2326" s="137"/>
      <c r="AF2326" s="137"/>
      <c r="AG2326" s="137" t="s">
        <v>596</v>
      </c>
      <c r="AH2326" s="148">
        <v>46201</v>
      </c>
      <c r="AI2326" s="137">
        <v>0</v>
      </c>
      <c r="AJ2326" s="137"/>
      <c r="AK2326" s="137" t="s">
        <v>621</v>
      </c>
      <c r="AL2326" s="137"/>
    </row>
    <row r="2327" s="134" customFormat="1" ht="38.8" customHeight="1" spans="1:38">
      <c r="A2327" s="137" t="s">
        <v>29</v>
      </c>
      <c r="B2327" s="137" t="s">
        <v>24</v>
      </c>
      <c r="C2327" s="138" t="s">
        <v>489</v>
      </c>
      <c r="D2327" s="138" t="s">
        <v>61</v>
      </c>
      <c r="E2327" s="137" t="s">
        <v>587</v>
      </c>
      <c r="F2327" s="138" t="s">
        <v>386</v>
      </c>
      <c r="G2327" s="138" t="s">
        <v>3566</v>
      </c>
      <c r="H2327" s="147">
        <v>46232.5178009259</v>
      </c>
      <c r="I2327" s="138" t="s">
        <v>3567</v>
      </c>
      <c r="J2327" s="138" t="s">
        <v>3568</v>
      </c>
      <c r="K2327" s="138" t="s">
        <v>601</v>
      </c>
      <c r="L2327" s="138" t="s">
        <v>591</v>
      </c>
      <c r="M2327" s="138" t="s">
        <v>603</v>
      </c>
      <c r="N2327" s="138" t="s">
        <v>613</v>
      </c>
      <c r="O2327" s="138">
        <v>50</v>
      </c>
      <c r="P2327" s="140">
        <v>50</v>
      </c>
      <c r="Q2327" s="137"/>
      <c r="R2327" s="138" t="s">
        <v>610</v>
      </c>
      <c r="S2327" s="138">
        <v>150</v>
      </c>
      <c r="T2327" s="138">
        <v>150</v>
      </c>
      <c r="U2327" s="138">
        <v>50</v>
      </c>
      <c r="V2327" s="140">
        <v>0</v>
      </c>
      <c r="W2327" s="138"/>
      <c r="X2327" s="138"/>
      <c r="Y2327" s="138">
        <v>0</v>
      </c>
      <c r="Z2327" s="138">
        <v>0</v>
      </c>
      <c r="AA2327" s="137"/>
      <c r="AB2327" s="137"/>
      <c r="AC2327" s="137"/>
      <c r="AD2327" s="137"/>
      <c r="AE2327" s="137"/>
      <c r="AF2327" s="137" t="s">
        <v>606</v>
      </c>
      <c r="AG2327" s="137" t="s">
        <v>607</v>
      </c>
      <c r="AH2327" s="148">
        <v>46231</v>
      </c>
      <c r="AI2327" s="137">
        <v>0</v>
      </c>
      <c r="AJ2327" s="137"/>
      <c r="AK2327" s="137" t="s">
        <v>628</v>
      </c>
      <c r="AL2327" s="137"/>
    </row>
    <row r="2328" s="134" customFormat="1" ht="38.8" customHeight="1" spans="1:38">
      <c r="A2328" s="137" t="s">
        <v>29</v>
      </c>
      <c r="B2328" s="137" t="s">
        <v>24</v>
      </c>
      <c r="C2328" s="138" t="s">
        <v>489</v>
      </c>
      <c r="D2328" s="138" t="s">
        <v>61</v>
      </c>
      <c r="E2328" s="137" t="s">
        <v>587</v>
      </c>
      <c r="F2328" s="138" t="s">
        <v>386</v>
      </c>
      <c r="G2328" s="138" t="s">
        <v>3566</v>
      </c>
      <c r="H2328" s="147">
        <v>46232.5178009259</v>
      </c>
      <c r="I2328" s="138" t="s">
        <v>3567</v>
      </c>
      <c r="J2328" s="138" t="s">
        <v>3568</v>
      </c>
      <c r="K2328" s="138" t="s">
        <v>601</v>
      </c>
      <c r="L2328" s="138" t="s">
        <v>591</v>
      </c>
      <c r="M2328" s="138" t="s">
        <v>603</v>
      </c>
      <c r="N2328" s="138" t="s">
        <v>604</v>
      </c>
      <c r="O2328" s="138">
        <v>100</v>
      </c>
      <c r="P2328" s="140">
        <v>100</v>
      </c>
      <c r="Q2328" s="137"/>
      <c r="R2328" s="138" t="s">
        <v>605</v>
      </c>
      <c r="S2328" s="138">
        <v>150</v>
      </c>
      <c r="T2328" s="138">
        <v>150</v>
      </c>
      <c r="U2328" s="138">
        <v>100</v>
      </c>
      <c r="V2328" s="140">
        <v>0</v>
      </c>
      <c r="W2328" s="138"/>
      <c r="X2328" s="138"/>
      <c r="Y2328" s="138">
        <v>0</v>
      </c>
      <c r="Z2328" s="138">
        <v>0</v>
      </c>
      <c r="AA2328" s="137"/>
      <c r="AB2328" s="137"/>
      <c r="AC2328" s="137"/>
      <c r="AD2328" s="137"/>
      <c r="AE2328" s="137"/>
      <c r="AF2328" s="137" t="s">
        <v>606</v>
      </c>
      <c r="AG2328" s="137" t="s">
        <v>607</v>
      </c>
      <c r="AH2328" s="148">
        <v>46231</v>
      </c>
      <c r="AI2328" s="137">
        <v>0</v>
      </c>
      <c r="AJ2328" s="137"/>
      <c r="AK2328" s="137" t="s">
        <v>628</v>
      </c>
      <c r="AL2328" s="137"/>
    </row>
    <row r="2329" s="134" customFormat="1" ht="38.8" customHeight="1" spans="1:38">
      <c r="A2329" s="137" t="s">
        <v>29</v>
      </c>
      <c r="B2329" s="137" t="s">
        <v>24</v>
      </c>
      <c r="C2329" s="138" t="s">
        <v>489</v>
      </c>
      <c r="D2329" s="138" t="s">
        <v>61</v>
      </c>
      <c r="E2329" s="137" t="s">
        <v>587</v>
      </c>
      <c r="F2329" s="138" t="s">
        <v>386</v>
      </c>
      <c r="G2329" s="138" t="s">
        <v>3566</v>
      </c>
      <c r="H2329" s="147">
        <v>46232.5178009259</v>
      </c>
      <c r="I2329" s="138" t="s">
        <v>3567</v>
      </c>
      <c r="J2329" s="138" t="s">
        <v>3568</v>
      </c>
      <c r="K2329" s="138" t="s">
        <v>601</v>
      </c>
      <c r="L2329" s="138" t="s">
        <v>591</v>
      </c>
      <c r="M2329" s="138" t="s">
        <v>603</v>
      </c>
      <c r="N2329" s="138" t="s">
        <v>769</v>
      </c>
      <c r="O2329" s="138">
        <v>0</v>
      </c>
      <c r="P2329" s="140">
        <v>0</v>
      </c>
      <c r="Q2329" s="137"/>
      <c r="R2329" s="138" t="s">
        <v>610</v>
      </c>
      <c r="S2329" s="138">
        <v>150</v>
      </c>
      <c r="T2329" s="138">
        <v>150</v>
      </c>
      <c r="U2329" s="138">
        <v>0</v>
      </c>
      <c r="V2329" s="140">
        <v>0</v>
      </c>
      <c r="W2329" s="138"/>
      <c r="X2329" s="138"/>
      <c r="Y2329" s="138">
        <v>0</v>
      </c>
      <c r="Z2329" s="138">
        <v>0</v>
      </c>
      <c r="AA2329" s="137"/>
      <c r="AB2329" s="137"/>
      <c r="AC2329" s="137"/>
      <c r="AD2329" s="137"/>
      <c r="AE2329" s="137"/>
      <c r="AF2329" s="137" t="s">
        <v>606</v>
      </c>
      <c r="AG2329" s="137" t="s">
        <v>607</v>
      </c>
      <c r="AH2329" s="148">
        <v>46231</v>
      </c>
      <c r="AI2329" s="137">
        <v>0</v>
      </c>
      <c r="AJ2329" s="137"/>
      <c r="AK2329" s="137" t="s">
        <v>628</v>
      </c>
      <c r="AL2329" s="137"/>
    </row>
    <row r="2330" s="134" customFormat="1" ht="38.8" customHeight="1" spans="1:38">
      <c r="A2330" s="137" t="s">
        <v>29</v>
      </c>
      <c r="B2330" s="137" t="s">
        <v>24</v>
      </c>
      <c r="C2330" s="138" t="s">
        <v>489</v>
      </c>
      <c r="D2330" s="138" t="s">
        <v>63</v>
      </c>
      <c r="E2330" s="137" t="s">
        <v>587</v>
      </c>
      <c r="F2330" s="138" t="s">
        <v>388</v>
      </c>
      <c r="G2330" s="138" t="s">
        <v>681</v>
      </c>
      <c r="H2330" s="147">
        <v>46232.5992476852</v>
      </c>
      <c r="I2330" s="138" t="s">
        <v>3569</v>
      </c>
      <c r="J2330" s="138" t="s">
        <v>3570</v>
      </c>
      <c r="K2330" s="138" t="s">
        <v>601</v>
      </c>
      <c r="L2330" s="138" t="s">
        <v>818</v>
      </c>
      <c r="M2330" s="138" t="s">
        <v>603</v>
      </c>
      <c r="N2330" s="138" t="s">
        <v>3571</v>
      </c>
      <c r="O2330" s="138">
        <v>80</v>
      </c>
      <c r="P2330" s="140">
        <v>80</v>
      </c>
      <c r="Q2330" s="137"/>
      <c r="R2330" s="138" t="s">
        <v>605</v>
      </c>
      <c r="S2330" s="138">
        <v>240</v>
      </c>
      <c r="T2330" s="138">
        <v>240</v>
      </c>
      <c r="U2330" s="138">
        <v>80</v>
      </c>
      <c r="V2330" s="140">
        <v>0</v>
      </c>
      <c r="W2330" s="138"/>
      <c r="X2330" s="138"/>
      <c r="Y2330" s="138">
        <v>0</v>
      </c>
      <c r="Z2330" s="138">
        <v>0</v>
      </c>
      <c r="AA2330" s="137"/>
      <c r="AB2330" s="137"/>
      <c r="AC2330" s="137"/>
      <c r="AD2330" s="137"/>
      <c r="AE2330" s="137"/>
      <c r="AF2330" s="137"/>
      <c r="AG2330" s="137" t="s">
        <v>596</v>
      </c>
      <c r="AH2330" s="148">
        <v>46226</v>
      </c>
      <c r="AI2330" s="137">
        <v>0</v>
      </c>
      <c r="AJ2330" s="137"/>
      <c r="AK2330" s="137" t="s">
        <v>818</v>
      </c>
      <c r="AL2330" s="137"/>
    </row>
    <row r="2331" s="134" customFormat="1" ht="38.8" customHeight="1" spans="1:38">
      <c r="A2331" s="137" t="s">
        <v>29</v>
      </c>
      <c r="B2331" s="137" t="s">
        <v>24</v>
      </c>
      <c r="C2331" s="138" t="s">
        <v>489</v>
      </c>
      <c r="D2331" s="138" t="s">
        <v>63</v>
      </c>
      <c r="E2331" s="137" t="s">
        <v>587</v>
      </c>
      <c r="F2331" s="138" t="s">
        <v>388</v>
      </c>
      <c r="G2331" s="138" t="s">
        <v>681</v>
      </c>
      <c r="H2331" s="147">
        <v>46232.5992476852</v>
      </c>
      <c r="I2331" s="138" t="s">
        <v>3569</v>
      </c>
      <c r="J2331" s="138" t="s">
        <v>3570</v>
      </c>
      <c r="K2331" s="138" t="s">
        <v>601</v>
      </c>
      <c r="L2331" s="138" t="s">
        <v>818</v>
      </c>
      <c r="M2331" s="138" t="s">
        <v>603</v>
      </c>
      <c r="N2331" s="138" t="s">
        <v>623</v>
      </c>
      <c r="O2331" s="138">
        <v>160</v>
      </c>
      <c r="P2331" s="140">
        <v>160</v>
      </c>
      <c r="Q2331" s="137"/>
      <c r="R2331" s="138" t="s">
        <v>605</v>
      </c>
      <c r="S2331" s="138">
        <v>240</v>
      </c>
      <c r="T2331" s="138">
        <v>240</v>
      </c>
      <c r="U2331" s="138">
        <v>160</v>
      </c>
      <c r="V2331" s="140">
        <v>0</v>
      </c>
      <c r="W2331" s="138"/>
      <c r="X2331" s="138"/>
      <c r="Y2331" s="138">
        <v>0</v>
      </c>
      <c r="Z2331" s="138">
        <v>0</v>
      </c>
      <c r="AA2331" s="137"/>
      <c r="AB2331" s="137"/>
      <c r="AC2331" s="137"/>
      <c r="AD2331" s="137"/>
      <c r="AE2331" s="137"/>
      <c r="AF2331" s="137"/>
      <c r="AG2331" s="137" t="s">
        <v>596</v>
      </c>
      <c r="AH2331" s="148">
        <v>46226</v>
      </c>
      <c r="AI2331" s="137">
        <v>0</v>
      </c>
      <c r="AJ2331" s="137"/>
      <c r="AK2331" s="137" t="s">
        <v>818</v>
      </c>
      <c r="AL2331" s="137"/>
    </row>
    <row r="2332" s="134" customFormat="1" ht="38.8" customHeight="1" spans="1:38">
      <c r="A2332" s="137" t="s">
        <v>29</v>
      </c>
      <c r="B2332" s="137" t="s">
        <v>24</v>
      </c>
      <c r="C2332" s="138" t="s">
        <v>489</v>
      </c>
      <c r="D2332" s="138" t="s">
        <v>66</v>
      </c>
      <c r="E2332" s="137" t="s">
        <v>587</v>
      </c>
      <c r="F2332" s="138" t="s">
        <v>399</v>
      </c>
      <c r="G2332" s="138" t="s">
        <v>3544</v>
      </c>
      <c r="H2332" s="147">
        <v>46232.6066203704</v>
      </c>
      <c r="I2332" s="138" t="s">
        <v>3558</v>
      </c>
      <c r="J2332" s="138" t="s">
        <v>3572</v>
      </c>
      <c r="K2332" s="138" t="s">
        <v>590</v>
      </c>
      <c r="L2332" s="138" t="s">
        <v>621</v>
      </c>
      <c r="M2332" s="138" t="s">
        <v>592</v>
      </c>
      <c r="N2332" s="138" t="s">
        <v>776</v>
      </c>
      <c r="O2332" s="138">
        <v>30</v>
      </c>
      <c r="P2332" s="140">
        <v>30</v>
      </c>
      <c r="Q2332" s="137"/>
      <c r="R2332" s="138" t="s">
        <v>666</v>
      </c>
      <c r="S2332" s="138">
        <v>90</v>
      </c>
      <c r="T2332" s="138">
        <v>90</v>
      </c>
      <c r="U2332" s="138">
        <v>30</v>
      </c>
      <c r="V2332" s="140">
        <v>0</v>
      </c>
      <c r="W2332" s="138"/>
      <c r="X2332" s="138"/>
      <c r="Y2332" s="138">
        <v>0</v>
      </c>
      <c r="Z2332" s="138">
        <v>0</v>
      </c>
      <c r="AA2332" s="137"/>
      <c r="AB2332" s="137"/>
      <c r="AC2332" s="137"/>
      <c r="AD2332" s="137"/>
      <c r="AE2332" s="137"/>
      <c r="AF2332" s="137" t="s">
        <v>606</v>
      </c>
      <c r="AG2332" s="137" t="s">
        <v>607</v>
      </c>
      <c r="AH2332" s="148">
        <v>43079</v>
      </c>
      <c r="AI2332" s="137">
        <v>0</v>
      </c>
      <c r="AJ2332" s="137"/>
      <c r="AK2332" s="137" t="s">
        <v>621</v>
      </c>
      <c r="AL2332" s="137"/>
    </row>
    <row r="2333" s="134" customFormat="1" ht="38.8" customHeight="1" spans="1:38">
      <c r="A2333" s="137" t="s">
        <v>29</v>
      </c>
      <c r="B2333" s="137" t="s">
        <v>24</v>
      </c>
      <c r="C2333" s="138" t="s">
        <v>489</v>
      </c>
      <c r="D2333" s="138" t="s">
        <v>67</v>
      </c>
      <c r="E2333" s="137" t="s">
        <v>587</v>
      </c>
      <c r="F2333" s="138" t="s">
        <v>403</v>
      </c>
      <c r="G2333" s="138" t="s">
        <v>3541</v>
      </c>
      <c r="H2333" s="147">
        <v>46232.6846064815</v>
      </c>
      <c r="I2333" s="138"/>
      <c r="J2333" s="138" t="s">
        <v>3573</v>
      </c>
      <c r="K2333" s="138" t="s">
        <v>601</v>
      </c>
      <c r="L2333" s="138" t="s">
        <v>591</v>
      </c>
      <c r="M2333" s="138" t="s">
        <v>603</v>
      </c>
      <c r="N2333" s="138" t="s">
        <v>769</v>
      </c>
      <c r="O2333" s="138">
        <v>0</v>
      </c>
      <c r="P2333" s="140">
        <v>0</v>
      </c>
      <c r="Q2333" s="137"/>
      <c r="R2333" s="138" t="s">
        <v>610</v>
      </c>
      <c r="S2333" s="138">
        <v>0</v>
      </c>
      <c r="T2333" s="138">
        <v>0</v>
      </c>
      <c r="U2333" s="138">
        <v>0</v>
      </c>
      <c r="V2333" s="140">
        <v>0</v>
      </c>
      <c r="W2333" s="138"/>
      <c r="X2333" s="138"/>
      <c r="Y2333" s="138">
        <v>0</v>
      </c>
      <c r="Z2333" s="138">
        <v>0</v>
      </c>
      <c r="AA2333" s="137"/>
      <c r="AB2333" s="137"/>
      <c r="AC2333" s="137"/>
      <c r="AD2333" s="137"/>
      <c r="AE2333" s="137"/>
      <c r="AF2333" s="137"/>
      <c r="AG2333" s="137" t="s">
        <v>596</v>
      </c>
      <c r="AH2333" s="148">
        <v>46220</v>
      </c>
      <c r="AI2333" s="137">
        <v>0</v>
      </c>
      <c r="AJ2333" s="137"/>
      <c r="AK2333" s="137" t="s">
        <v>597</v>
      </c>
      <c r="AL2333" s="137"/>
    </row>
    <row r="2334" s="134" customFormat="1" ht="38.8" customHeight="1" spans="1:38">
      <c r="A2334" s="137" t="s">
        <v>29</v>
      </c>
      <c r="B2334" s="137" t="s">
        <v>24</v>
      </c>
      <c r="C2334" s="138" t="s">
        <v>489</v>
      </c>
      <c r="D2334" s="138" t="s">
        <v>63</v>
      </c>
      <c r="E2334" s="137" t="s">
        <v>587</v>
      </c>
      <c r="F2334" s="138" t="s">
        <v>390</v>
      </c>
      <c r="G2334" s="138" t="s">
        <v>3554</v>
      </c>
      <c r="H2334" s="147">
        <v>46232.7398726852</v>
      </c>
      <c r="I2334" s="138"/>
      <c r="J2334" s="138" t="s">
        <v>3574</v>
      </c>
      <c r="K2334" s="138" t="s">
        <v>601</v>
      </c>
      <c r="L2334" s="138" t="s">
        <v>591</v>
      </c>
      <c r="M2334" s="138" t="s">
        <v>603</v>
      </c>
      <c r="N2334" s="138" t="s">
        <v>769</v>
      </c>
      <c r="O2334" s="138">
        <v>0</v>
      </c>
      <c r="P2334" s="140">
        <v>0</v>
      </c>
      <c r="Q2334" s="137"/>
      <c r="R2334" s="138" t="s">
        <v>610</v>
      </c>
      <c r="S2334" s="138">
        <v>0</v>
      </c>
      <c r="T2334" s="138">
        <v>0</v>
      </c>
      <c r="U2334" s="138">
        <v>0</v>
      </c>
      <c r="V2334" s="140">
        <v>0</v>
      </c>
      <c r="W2334" s="138"/>
      <c r="X2334" s="138"/>
      <c r="Y2334" s="138">
        <v>0</v>
      </c>
      <c r="Z2334" s="138">
        <v>0</v>
      </c>
      <c r="AA2334" s="137"/>
      <c r="AB2334" s="137"/>
      <c r="AC2334" s="137"/>
      <c r="AD2334" s="137"/>
      <c r="AE2334" s="137"/>
      <c r="AF2334" s="137"/>
      <c r="AG2334" s="137" t="s">
        <v>596</v>
      </c>
      <c r="AH2334" s="148">
        <v>46231</v>
      </c>
      <c r="AI2334" s="137">
        <v>0</v>
      </c>
      <c r="AJ2334" s="137"/>
      <c r="AK2334" s="137" t="s">
        <v>597</v>
      </c>
      <c r="AL2334" s="137"/>
    </row>
    <row r="2335" s="134" customFormat="1" ht="38.8" customHeight="1" spans="1:38">
      <c r="A2335" s="137" t="s">
        <v>29</v>
      </c>
      <c r="B2335" s="137" t="s">
        <v>24</v>
      </c>
      <c r="C2335" s="138" t="s">
        <v>489</v>
      </c>
      <c r="D2335" s="138" t="s">
        <v>66</v>
      </c>
      <c r="E2335" s="137" t="s">
        <v>587</v>
      </c>
      <c r="F2335" s="138" t="s">
        <v>398</v>
      </c>
      <c r="G2335" s="138" t="s">
        <v>3535</v>
      </c>
      <c r="H2335" s="147">
        <v>46232.794212963</v>
      </c>
      <c r="I2335" s="138" t="s">
        <v>3575</v>
      </c>
      <c r="J2335" s="138" t="s">
        <v>3576</v>
      </c>
      <c r="K2335" s="138" t="s">
        <v>590</v>
      </c>
      <c r="L2335" s="138" t="s">
        <v>818</v>
      </c>
      <c r="M2335" s="138" t="s">
        <v>592</v>
      </c>
      <c r="N2335" s="138" t="s">
        <v>776</v>
      </c>
      <c r="O2335" s="138">
        <v>30</v>
      </c>
      <c r="P2335" s="140">
        <v>30</v>
      </c>
      <c r="Q2335" s="137"/>
      <c r="R2335" s="138" t="s">
        <v>666</v>
      </c>
      <c r="S2335" s="138">
        <v>30</v>
      </c>
      <c r="T2335" s="138">
        <v>30</v>
      </c>
      <c r="U2335" s="138">
        <v>30</v>
      </c>
      <c r="V2335" s="140">
        <v>0</v>
      </c>
      <c r="W2335" s="138"/>
      <c r="X2335" s="138"/>
      <c r="Y2335" s="138">
        <v>0</v>
      </c>
      <c r="Z2335" s="138">
        <v>0</v>
      </c>
      <c r="AA2335" s="137"/>
      <c r="AB2335" s="137"/>
      <c r="AC2335" s="137"/>
      <c r="AD2335" s="137"/>
      <c r="AE2335" s="137"/>
      <c r="AF2335" s="137" t="s">
        <v>606</v>
      </c>
      <c r="AG2335" s="137" t="s">
        <v>607</v>
      </c>
      <c r="AH2335" s="148">
        <v>44127</v>
      </c>
      <c r="AI2335" s="137">
        <v>0</v>
      </c>
      <c r="AJ2335" s="137"/>
      <c r="AK2335" s="137" t="s">
        <v>818</v>
      </c>
      <c r="AL2335" s="137"/>
    </row>
    <row r="2336" s="134" customFormat="1" ht="38.8" customHeight="1" spans="1:38">
      <c r="A2336" s="137" t="s">
        <v>29</v>
      </c>
      <c r="B2336" s="137" t="s">
        <v>24</v>
      </c>
      <c r="C2336" s="138" t="s">
        <v>489</v>
      </c>
      <c r="D2336" s="138" t="s">
        <v>67</v>
      </c>
      <c r="E2336" s="137" t="s">
        <v>587</v>
      </c>
      <c r="F2336" s="138" t="s">
        <v>403</v>
      </c>
      <c r="G2336" s="138" t="s">
        <v>3541</v>
      </c>
      <c r="H2336" s="147">
        <v>46232.8780902778</v>
      </c>
      <c r="I2336" s="138"/>
      <c r="J2336" s="138" t="s">
        <v>3577</v>
      </c>
      <c r="K2336" s="138" t="s">
        <v>601</v>
      </c>
      <c r="L2336" s="138" t="s">
        <v>818</v>
      </c>
      <c r="M2336" s="138" t="s">
        <v>603</v>
      </c>
      <c r="N2336" s="138" t="s">
        <v>769</v>
      </c>
      <c r="O2336" s="138">
        <v>0</v>
      </c>
      <c r="P2336" s="140">
        <v>0</v>
      </c>
      <c r="Q2336" s="137"/>
      <c r="R2336" s="138" t="s">
        <v>610</v>
      </c>
      <c r="S2336" s="138">
        <v>0</v>
      </c>
      <c r="T2336" s="138">
        <v>0</v>
      </c>
      <c r="U2336" s="138">
        <v>0</v>
      </c>
      <c r="V2336" s="140">
        <v>0</v>
      </c>
      <c r="W2336" s="138"/>
      <c r="X2336" s="138"/>
      <c r="Y2336" s="138">
        <v>0</v>
      </c>
      <c r="Z2336" s="138">
        <v>0</v>
      </c>
      <c r="AA2336" s="137"/>
      <c r="AB2336" s="137"/>
      <c r="AC2336" s="137"/>
      <c r="AD2336" s="137"/>
      <c r="AE2336" s="137"/>
      <c r="AF2336" s="137"/>
      <c r="AG2336" s="137" t="s">
        <v>596</v>
      </c>
      <c r="AH2336" s="148">
        <v>46228</v>
      </c>
      <c r="AI2336" s="137">
        <v>0</v>
      </c>
      <c r="AJ2336" s="137"/>
      <c r="AK2336" s="137" t="s">
        <v>818</v>
      </c>
      <c r="AL2336" s="137"/>
    </row>
    <row r="2337" s="134" customFormat="1" ht="38.8" customHeight="1" spans="1:38">
      <c r="A2337" s="137" t="s">
        <v>29</v>
      </c>
      <c r="B2337" s="137" t="s">
        <v>24</v>
      </c>
      <c r="C2337" s="138" t="s">
        <v>489</v>
      </c>
      <c r="D2337" s="138" t="s">
        <v>59</v>
      </c>
      <c r="E2337" s="137" t="s">
        <v>625</v>
      </c>
      <c r="F2337" s="138" t="s">
        <v>379</v>
      </c>
      <c r="G2337" s="138" t="s">
        <v>727</v>
      </c>
      <c r="H2337" s="147">
        <v>46233.3666550926</v>
      </c>
      <c r="I2337" s="138"/>
      <c r="J2337" s="138" t="s">
        <v>3578</v>
      </c>
      <c r="K2337" s="138" t="s">
        <v>590</v>
      </c>
      <c r="L2337" s="138" t="s">
        <v>2060</v>
      </c>
      <c r="M2337" s="138" t="s">
        <v>592</v>
      </c>
      <c r="N2337" s="138" t="s">
        <v>776</v>
      </c>
      <c r="O2337" s="138">
        <v>30</v>
      </c>
      <c r="P2337" s="140">
        <v>30</v>
      </c>
      <c r="Q2337" s="137"/>
      <c r="R2337" s="138" t="s">
        <v>666</v>
      </c>
      <c r="S2337" s="138">
        <v>435</v>
      </c>
      <c r="T2337" s="138">
        <v>435</v>
      </c>
      <c r="U2337" s="138">
        <v>30</v>
      </c>
      <c r="V2337" s="140">
        <v>0</v>
      </c>
      <c r="W2337" s="138"/>
      <c r="X2337" s="138"/>
      <c r="Y2337" s="138">
        <v>30</v>
      </c>
      <c r="Z2337" s="138">
        <v>30</v>
      </c>
      <c r="AA2337" s="137"/>
      <c r="AB2337" s="137"/>
      <c r="AC2337" s="137"/>
      <c r="AD2337" s="137"/>
      <c r="AE2337" s="137"/>
      <c r="AF2337" s="137" t="s">
        <v>651</v>
      </c>
      <c r="AG2337" s="137" t="s">
        <v>607</v>
      </c>
      <c r="AH2337" s="148">
        <v>43038</v>
      </c>
      <c r="AI2337" s="137">
        <v>0</v>
      </c>
      <c r="AJ2337" s="137"/>
      <c r="AK2337" s="137" t="s">
        <v>2060</v>
      </c>
      <c r="AL2337" s="137"/>
    </row>
    <row r="2338" s="134" customFormat="1" ht="38.8" customHeight="1" spans="1:38">
      <c r="A2338" s="137" t="s">
        <v>29</v>
      </c>
      <c r="B2338" s="137" t="s">
        <v>24</v>
      </c>
      <c r="C2338" s="138" t="s">
        <v>489</v>
      </c>
      <c r="D2338" s="138" t="s">
        <v>60</v>
      </c>
      <c r="E2338" s="137" t="s">
        <v>587</v>
      </c>
      <c r="F2338" s="138" t="s">
        <v>383</v>
      </c>
      <c r="G2338" s="138" t="s">
        <v>3579</v>
      </c>
      <c r="H2338" s="147">
        <v>46233.4006018518</v>
      </c>
      <c r="I2338" s="138"/>
      <c r="J2338" s="138" t="s">
        <v>3580</v>
      </c>
      <c r="K2338" s="138" t="s">
        <v>601</v>
      </c>
      <c r="L2338" s="138" t="s">
        <v>591</v>
      </c>
      <c r="M2338" s="138" t="s">
        <v>603</v>
      </c>
      <c r="N2338" s="138" t="s">
        <v>613</v>
      </c>
      <c r="O2338" s="138">
        <v>50</v>
      </c>
      <c r="P2338" s="140">
        <v>50</v>
      </c>
      <c r="Q2338" s="137"/>
      <c r="R2338" s="138" t="s">
        <v>610</v>
      </c>
      <c r="S2338" s="138">
        <v>50</v>
      </c>
      <c r="T2338" s="138">
        <v>50</v>
      </c>
      <c r="U2338" s="138">
        <v>50</v>
      </c>
      <c r="V2338" s="140">
        <v>0</v>
      </c>
      <c r="W2338" s="138"/>
      <c r="X2338" s="138"/>
      <c r="Y2338" s="138">
        <v>0</v>
      </c>
      <c r="Z2338" s="138">
        <v>0</v>
      </c>
      <c r="AA2338" s="137"/>
      <c r="AB2338" s="137"/>
      <c r="AC2338" s="137"/>
      <c r="AD2338" s="137"/>
      <c r="AE2338" s="137"/>
      <c r="AF2338" s="137" t="s">
        <v>606</v>
      </c>
      <c r="AG2338" s="137" t="s">
        <v>607</v>
      </c>
      <c r="AH2338" s="148">
        <v>46232</v>
      </c>
      <c r="AI2338" s="137">
        <v>0</v>
      </c>
      <c r="AJ2338" s="137"/>
      <c r="AK2338" s="137" t="s">
        <v>597</v>
      </c>
      <c r="AL2338" s="137"/>
    </row>
    <row r="2339" s="134" customFormat="1" ht="38.8" customHeight="1" spans="1:38">
      <c r="A2339" s="137" t="s">
        <v>29</v>
      </c>
      <c r="B2339" s="137" t="s">
        <v>24</v>
      </c>
      <c r="C2339" s="138" t="s">
        <v>489</v>
      </c>
      <c r="D2339" s="138" t="s">
        <v>63</v>
      </c>
      <c r="E2339" s="137" t="s">
        <v>587</v>
      </c>
      <c r="F2339" s="138" t="s">
        <v>389</v>
      </c>
      <c r="G2339" s="138" t="s">
        <v>3581</v>
      </c>
      <c r="H2339" s="147">
        <v>46233.4386342593</v>
      </c>
      <c r="I2339" s="138"/>
      <c r="J2339" s="138" t="s">
        <v>3582</v>
      </c>
      <c r="K2339" s="138" t="s">
        <v>590</v>
      </c>
      <c r="L2339" s="138" t="s">
        <v>818</v>
      </c>
      <c r="M2339" s="138" t="s">
        <v>592</v>
      </c>
      <c r="N2339" s="138" t="s">
        <v>776</v>
      </c>
      <c r="O2339" s="138">
        <v>30</v>
      </c>
      <c r="P2339" s="140">
        <v>30</v>
      </c>
      <c r="Q2339" s="137"/>
      <c r="R2339" s="138" t="s">
        <v>666</v>
      </c>
      <c r="S2339" s="138">
        <v>30</v>
      </c>
      <c r="T2339" s="138">
        <v>30</v>
      </c>
      <c r="U2339" s="138">
        <v>30</v>
      </c>
      <c r="V2339" s="140">
        <v>0</v>
      </c>
      <c r="W2339" s="138"/>
      <c r="X2339" s="138"/>
      <c r="Y2339" s="138">
        <v>0</v>
      </c>
      <c r="Z2339" s="138">
        <v>0</v>
      </c>
      <c r="AA2339" s="137"/>
      <c r="AB2339" s="137"/>
      <c r="AC2339" s="137"/>
      <c r="AD2339" s="137"/>
      <c r="AE2339" s="137"/>
      <c r="AF2339" s="137" t="s">
        <v>606</v>
      </c>
      <c r="AG2339" s="137" t="s">
        <v>607</v>
      </c>
      <c r="AH2339" s="148">
        <v>44178</v>
      </c>
      <c r="AI2339" s="137">
        <v>0</v>
      </c>
      <c r="AJ2339" s="137"/>
      <c r="AK2339" s="137" t="s">
        <v>818</v>
      </c>
      <c r="AL2339" s="137"/>
    </row>
    <row r="2340" s="134" customFormat="1" ht="38.8" customHeight="1" spans="1:38">
      <c r="A2340" s="137" t="s">
        <v>29</v>
      </c>
      <c r="B2340" s="137" t="s">
        <v>24</v>
      </c>
      <c r="C2340" s="138" t="s">
        <v>489</v>
      </c>
      <c r="D2340" s="138" t="s">
        <v>63</v>
      </c>
      <c r="E2340" s="137" t="s">
        <v>587</v>
      </c>
      <c r="F2340" s="138" t="s">
        <v>388</v>
      </c>
      <c r="G2340" s="138" t="s">
        <v>681</v>
      </c>
      <c r="H2340" s="147">
        <v>46233.5266087963</v>
      </c>
      <c r="I2340" s="138"/>
      <c r="J2340" s="138" t="s">
        <v>3583</v>
      </c>
      <c r="K2340" s="138" t="s">
        <v>601</v>
      </c>
      <c r="L2340" s="138" t="s">
        <v>621</v>
      </c>
      <c r="M2340" s="138" t="s">
        <v>603</v>
      </c>
      <c r="N2340" s="138" t="s">
        <v>1034</v>
      </c>
      <c r="O2340" s="138">
        <v>50</v>
      </c>
      <c r="P2340" s="140">
        <v>0</v>
      </c>
      <c r="Q2340" s="137"/>
      <c r="R2340" s="138" t="s">
        <v>610</v>
      </c>
      <c r="S2340" s="138">
        <v>0</v>
      </c>
      <c r="T2340" s="138">
        <v>0</v>
      </c>
      <c r="U2340" s="138">
        <v>0</v>
      </c>
      <c r="V2340" s="140">
        <v>50</v>
      </c>
      <c r="W2340" s="138" t="s">
        <v>670</v>
      </c>
      <c r="X2340" s="138"/>
      <c r="Y2340" s="138">
        <v>0</v>
      </c>
      <c r="Z2340" s="138">
        <v>0</v>
      </c>
      <c r="AA2340" s="137"/>
      <c r="AB2340" s="137"/>
      <c r="AC2340" s="137"/>
      <c r="AD2340" s="137"/>
      <c r="AE2340" s="137"/>
      <c r="AF2340" s="137"/>
      <c r="AG2340" s="137" t="s">
        <v>596</v>
      </c>
      <c r="AH2340" s="148">
        <v>46075</v>
      </c>
      <c r="AI2340" s="137">
        <v>0</v>
      </c>
      <c r="AJ2340" s="137"/>
      <c r="AK2340" s="137" t="s">
        <v>917</v>
      </c>
      <c r="AL2340" s="137"/>
    </row>
    <row r="2341" s="134" customFormat="1" ht="38.8" customHeight="1" spans="1:38">
      <c r="A2341" s="137" t="s">
        <v>29</v>
      </c>
      <c r="B2341" s="137" t="s">
        <v>24</v>
      </c>
      <c r="C2341" s="138" t="s">
        <v>489</v>
      </c>
      <c r="D2341" s="138" t="s">
        <v>66</v>
      </c>
      <c r="E2341" s="137" t="s">
        <v>587</v>
      </c>
      <c r="F2341" s="138" t="s">
        <v>398</v>
      </c>
      <c r="G2341" s="138" t="s">
        <v>3535</v>
      </c>
      <c r="H2341" s="147">
        <v>46233.6030439815</v>
      </c>
      <c r="I2341" s="138"/>
      <c r="J2341" s="138" t="s">
        <v>3584</v>
      </c>
      <c r="K2341" s="138" t="s">
        <v>601</v>
      </c>
      <c r="L2341" s="138" t="s">
        <v>591</v>
      </c>
      <c r="M2341" s="138" t="s">
        <v>592</v>
      </c>
      <c r="N2341" s="138" t="s">
        <v>1131</v>
      </c>
      <c r="O2341" s="138">
        <v>50</v>
      </c>
      <c r="P2341" s="140">
        <v>50</v>
      </c>
      <c r="Q2341" s="137"/>
      <c r="R2341" s="138" t="s">
        <v>1132</v>
      </c>
      <c r="S2341" s="138">
        <v>50</v>
      </c>
      <c r="T2341" s="138">
        <v>50</v>
      </c>
      <c r="U2341" s="138">
        <v>50</v>
      </c>
      <c r="V2341" s="140">
        <v>0</v>
      </c>
      <c r="W2341" s="138"/>
      <c r="X2341" s="138"/>
      <c r="Y2341" s="138">
        <v>0</v>
      </c>
      <c r="Z2341" s="138">
        <v>0</v>
      </c>
      <c r="AA2341" s="137"/>
      <c r="AB2341" s="137"/>
      <c r="AC2341" s="137"/>
      <c r="AD2341" s="137"/>
      <c r="AE2341" s="137"/>
      <c r="AF2341" s="137" t="s">
        <v>606</v>
      </c>
      <c r="AG2341" s="137" t="s">
        <v>607</v>
      </c>
      <c r="AH2341" s="137"/>
      <c r="AI2341" s="137">
        <v>0</v>
      </c>
      <c r="AJ2341" s="137"/>
      <c r="AK2341" s="137" t="s">
        <v>597</v>
      </c>
      <c r="AL2341" s="137"/>
    </row>
    <row r="2342" s="134" customFormat="1" ht="38.8" customHeight="1" spans="1:38">
      <c r="A2342" s="137" t="s">
        <v>29</v>
      </c>
      <c r="B2342" s="137" t="s">
        <v>24</v>
      </c>
      <c r="C2342" s="138" t="s">
        <v>489</v>
      </c>
      <c r="D2342" s="138" t="s">
        <v>64</v>
      </c>
      <c r="E2342" s="137" t="s">
        <v>587</v>
      </c>
      <c r="F2342" s="138" t="s">
        <v>394</v>
      </c>
      <c r="G2342" s="138" t="s">
        <v>3585</v>
      </c>
      <c r="H2342" s="147">
        <v>46233.706400463</v>
      </c>
      <c r="I2342" s="138"/>
      <c r="J2342" s="138" t="s">
        <v>3586</v>
      </c>
      <c r="K2342" s="138" t="s">
        <v>601</v>
      </c>
      <c r="L2342" s="138" t="s">
        <v>591</v>
      </c>
      <c r="M2342" s="138" t="s">
        <v>603</v>
      </c>
      <c r="N2342" s="138" t="s">
        <v>613</v>
      </c>
      <c r="O2342" s="138">
        <v>50</v>
      </c>
      <c r="P2342" s="140">
        <v>50</v>
      </c>
      <c r="Q2342" s="137"/>
      <c r="R2342" s="138" t="s">
        <v>610</v>
      </c>
      <c r="S2342" s="138">
        <v>100</v>
      </c>
      <c r="T2342" s="138">
        <v>100</v>
      </c>
      <c r="U2342" s="138">
        <v>50</v>
      </c>
      <c r="V2342" s="140">
        <v>0</v>
      </c>
      <c r="W2342" s="138"/>
      <c r="X2342" s="138"/>
      <c r="Y2342" s="138">
        <v>0</v>
      </c>
      <c r="Z2342" s="138">
        <v>0</v>
      </c>
      <c r="AA2342" s="137"/>
      <c r="AB2342" s="137"/>
      <c r="AC2342" s="137"/>
      <c r="AD2342" s="137"/>
      <c r="AE2342" s="137"/>
      <c r="AF2342" s="137" t="s">
        <v>606</v>
      </c>
      <c r="AG2342" s="137" t="s">
        <v>607</v>
      </c>
      <c r="AH2342" s="148">
        <v>46232</v>
      </c>
      <c r="AI2342" s="137">
        <v>0</v>
      </c>
      <c r="AJ2342" s="137"/>
      <c r="AK2342" s="137" t="s">
        <v>597</v>
      </c>
      <c r="AL2342" s="137"/>
    </row>
    <row r="2343" s="134" customFormat="1" ht="38.8" customHeight="1" spans="1:38">
      <c r="A2343" s="137" t="s">
        <v>29</v>
      </c>
      <c r="B2343" s="137" t="s">
        <v>24</v>
      </c>
      <c r="C2343" s="138" t="s">
        <v>489</v>
      </c>
      <c r="D2343" s="138" t="s">
        <v>64</v>
      </c>
      <c r="E2343" s="137" t="s">
        <v>587</v>
      </c>
      <c r="F2343" s="138" t="s">
        <v>394</v>
      </c>
      <c r="G2343" s="138" t="s">
        <v>3585</v>
      </c>
      <c r="H2343" s="147">
        <v>46233.706400463</v>
      </c>
      <c r="I2343" s="138"/>
      <c r="J2343" s="138" t="s">
        <v>3586</v>
      </c>
      <c r="K2343" s="138" t="s">
        <v>601</v>
      </c>
      <c r="L2343" s="138" t="s">
        <v>591</v>
      </c>
      <c r="M2343" s="138" t="s">
        <v>603</v>
      </c>
      <c r="N2343" s="138" t="s">
        <v>784</v>
      </c>
      <c r="O2343" s="138">
        <v>50</v>
      </c>
      <c r="P2343" s="140">
        <v>50</v>
      </c>
      <c r="Q2343" s="137"/>
      <c r="R2343" s="138" t="s">
        <v>610</v>
      </c>
      <c r="S2343" s="138">
        <v>100</v>
      </c>
      <c r="T2343" s="138">
        <v>100</v>
      </c>
      <c r="U2343" s="138">
        <v>50</v>
      </c>
      <c r="V2343" s="140">
        <v>0</v>
      </c>
      <c r="W2343" s="138"/>
      <c r="X2343" s="138"/>
      <c r="Y2343" s="138">
        <v>0</v>
      </c>
      <c r="Z2343" s="138">
        <v>0</v>
      </c>
      <c r="AA2343" s="137"/>
      <c r="AB2343" s="137"/>
      <c r="AC2343" s="137"/>
      <c r="AD2343" s="137"/>
      <c r="AE2343" s="137"/>
      <c r="AF2343" s="137" t="s">
        <v>606</v>
      </c>
      <c r="AG2343" s="137" t="s">
        <v>607</v>
      </c>
      <c r="AH2343" s="148">
        <v>46232</v>
      </c>
      <c r="AI2343" s="137">
        <v>0</v>
      </c>
      <c r="AJ2343" s="137"/>
      <c r="AK2343" s="137" t="s">
        <v>597</v>
      </c>
      <c r="AL2343" s="137"/>
    </row>
    <row r="2344" s="134" customFormat="1" ht="38.8" customHeight="1" spans="1:38">
      <c r="A2344" s="137" t="s">
        <v>29</v>
      </c>
      <c r="B2344" s="137" t="s">
        <v>24</v>
      </c>
      <c r="C2344" s="138" t="s">
        <v>489</v>
      </c>
      <c r="D2344" s="138" t="s">
        <v>63</v>
      </c>
      <c r="E2344" s="137" t="s">
        <v>587</v>
      </c>
      <c r="F2344" s="138" t="s">
        <v>388</v>
      </c>
      <c r="G2344" s="138" t="s">
        <v>681</v>
      </c>
      <c r="H2344" s="147">
        <v>46233.7314583333</v>
      </c>
      <c r="I2344" s="138"/>
      <c r="J2344" s="138" t="s">
        <v>3587</v>
      </c>
      <c r="K2344" s="138" t="s">
        <v>590</v>
      </c>
      <c r="L2344" s="138" t="s">
        <v>621</v>
      </c>
      <c r="M2344" s="138" t="s">
        <v>592</v>
      </c>
      <c r="N2344" s="138" t="s">
        <v>776</v>
      </c>
      <c r="O2344" s="138">
        <v>30</v>
      </c>
      <c r="P2344" s="140">
        <v>30</v>
      </c>
      <c r="Q2344" s="137"/>
      <c r="R2344" s="138" t="s">
        <v>666</v>
      </c>
      <c r="S2344" s="138">
        <v>90</v>
      </c>
      <c r="T2344" s="138">
        <v>90</v>
      </c>
      <c r="U2344" s="138">
        <v>30</v>
      </c>
      <c r="V2344" s="140">
        <v>0</v>
      </c>
      <c r="W2344" s="138"/>
      <c r="X2344" s="138"/>
      <c r="Y2344" s="138">
        <v>0</v>
      </c>
      <c r="Z2344" s="138">
        <v>0</v>
      </c>
      <c r="AA2344" s="137"/>
      <c r="AB2344" s="137"/>
      <c r="AC2344" s="137"/>
      <c r="AD2344" s="137"/>
      <c r="AE2344" s="137"/>
      <c r="AF2344" s="137"/>
      <c r="AG2344" s="137" t="s">
        <v>596</v>
      </c>
      <c r="AH2344" s="148">
        <v>42582</v>
      </c>
      <c r="AI2344" s="137">
        <v>0</v>
      </c>
      <c r="AJ2344" s="137"/>
      <c r="AK2344" s="137" t="s">
        <v>621</v>
      </c>
      <c r="AL2344" s="137"/>
    </row>
    <row r="2345" s="134" customFormat="1" ht="38.8" customHeight="1" spans="1:38">
      <c r="A2345" s="137" t="s">
        <v>29</v>
      </c>
      <c r="B2345" s="137" t="s">
        <v>24</v>
      </c>
      <c r="C2345" s="138" t="s">
        <v>489</v>
      </c>
      <c r="D2345" s="138" t="s">
        <v>63</v>
      </c>
      <c r="E2345" s="137" t="s">
        <v>587</v>
      </c>
      <c r="F2345" s="138" t="s">
        <v>390</v>
      </c>
      <c r="G2345" s="138" t="s">
        <v>3554</v>
      </c>
      <c r="H2345" s="147">
        <v>46234.4153819444</v>
      </c>
      <c r="I2345" s="138" t="s">
        <v>3588</v>
      </c>
      <c r="J2345" s="138" t="s">
        <v>3589</v>
      </c>
      <c r="K2345" s="138" t="s">
        <v>590</v>
      </c>
      <c r="L2345" s="138" t="s">
        <v>991</v>
      </c>
      <c r="M2345" s="138" t="s">
        <v>603</v>
      </c>
      <c r="N2345" s="138" t="s">
        <v>776</v>
      </c>
      <c r="O2345" s="138">
        <v>30</v>
      </c>
      <c r="P2345" s="140">
        <v>30</v>
      </c>
      <c r="Q2345" s="137"/>
      <c r="R2345" s="138" t="s">
        <v>666</v>
      </c>
      <c r="S2345" s="138">
        <v>30</v>
      </c>
      <c r="T2345" s="138">
        <v>30</v>
      </c>
      <c r="U2345" s="138">
        <v>30</v>
      </c>
      <c r="V2345" s="140">
        <v>0</v>
      </c>
      <c r="W2345" s="138"/>
      <c r="X2345" s="138"/>
      <c r="Y2345" s="138">
        <v>0</v>
      </c>
      <c r="Z2345" s="138">
        <v>0</v>
      </c>
      <c r="AA2345" s="137"/>
      <c r="AB2345" s="137"/>
      <c r="AC2345" s="137"/>
      <c r="AD2345" s="137"/>
      <c r="AE2345" s="137"/>
      <c r="AF2345" s="137" t="s">
        <v>606</v>
      </c>
      <c r="AG2345" s="137" t="s">
        <v>607</v>
      </c>
      <c r="AH2345" s="148">
        <v>46178</v>
      </c>
      <c r="AI2345" s="137">
        <v>0</v>
      </c>
      <c r="AJ2345" s="137"/>
      <c r="AK2345" s="137" t="s">
        <v>991</v>
      </c>
      <c r="AL2345" s="137"/>
    </row>
    <row r="2346" s="134" customFormat="1" ht="38.8" customHeight="1" spans="1:38">
      <c r="A2346" s="137" t="s">
        <v>29</v>
      </c>
      <c r="B2346" s="137" t="s">
        <v>24</v>
      </c>
      <c r="C2346" s="138" t="s">
        <v>489</v>
      </c>
      <c r="D2346" s="138" t="s">
        <v>66</v>
      </c>
      <c r="E2346" s="137" t="s">
        <v>587</v>
      </c>
      <c r="F2346" s="138" t="s">
        <v>400</v>
      </c>
      <c r="G2346" s="138" t="s">
        <v>3538</v>
      </c>
      <c r="H2346" s="147">
        <v>46234.4982291667</v>
      </c>
      <c r="I2346" s="138" t="s">
        <v>3590</v>
      </c>
      <c r="J2346" s="138" t="s">
        <v>3591</v>
      </c>
      <c r="K2346" s="138" t="s">
        <v>590</v>
      </c>
      <c r="L2346" s="138" t="s">
        <v>818</v>
      </c>
      <c r="M2346" s="138" t="s">
        <v>603</v>
      </c>
      <c r="N2346" s="138" t="s">
        <v>776</v>
      </c>
      <c r="O2346" s="138">
        <v>30</v>
      </c>
      <c r="P2346" s="140">
        <v>30</v>
      </c>
      <c r="Q2346" s="137"/>
      <c r="R2346" s="138" t="s">
        <v>666</v>
      </c>
      <c r="S2346" s="138">
        <v>30</v>
      </c>
      <c r="T2346" s="138">
        <v>30</v>
      </c>
      <c r="U2346" s="138">
        <v>30</v>
      </c>
      <c r="V2346" s="140">
        <v>0</v>
      </c>
      <c r="W2346" s="138"/>
      <c r="X2346" s="138"/>
      <c r="Y2346" s="138">
        <v>0</v>
      </c>
      <c r="Z2346" s="138">
        <v>0</v>
      </c>
      <c r="AA2346" s="137"/>
      <c r="AB2346" s="137"/>
      <c r="AC2346" s="137"/>
      <c r="AD2346" s="137"/>
      <c r="AE2346" s="137"/>
      <c r="AF2346" s="137" t="s">
        <v>606</v>
      </c>
      <c r="AG2346" s="137" t="s">
        <v>607</v>
      </c>
      <c r="AH2346" s="148">
        <v>46207</v>
      </c>
      <c r="AI2346" s="137">
        <v>0</v>
      </c>
      <c r="AJ2346" s="137"/>
      <c r="AK2346" s="137" t="s">
        <v>818</v>
      </c>
      <c r="AL2346" s="137"/>
    </row>
    <row r="2347" s="134" customFormat="1" ht="38.8" customHeight="1" spans="1:38">
      <c r="A2347" s="137" t="s">
        <v>29</v>
      </c>
      <c r="B2347" s="137" t="s">
        <v>24</v>
      </c>
      <c r="C2347" s="138" t="s">
        <v>489</v>
      </c>
      <c r="D2347" s="138" t="s">
        <v>60</v>
      </c>
      <c r="E2347" s="137" t="s">
        <v>587</v>
      </c>
      <c r="F2347" s="138" t="s">
        <v>384</v>
      </c>
      <c r="G2347" s="138" t="s">
        <v>3560</v>
      </c>
      <c r="H2347" s="147">
        <v>46234.5136805556</v>
      </c>
      <c r="I2347" s="138" t="s">
        <v>3592</v>
      </c>
      <c r="J2347" s="138" t="s">
        <v>3593</v>
      </c>
      <c r="K2347" s="138" t="s">
        <v>601</v>
      </c>
      <c r="L2347" s="138" t="s">
        <v>591</v>
      </c>
      <c r="M2347" s="138" t="s">
        <v>603</v>
      </c>
      <c r="N2347" s="138" t="s">
        <v>604</v>
      </c>
      <c r="O2347" s="138">
        <v>100</v>
      </c>
      <c r="P2347" s="140">
        <v>100</v>
      </c>
      <c r="Q2347" s="137"/>
      <c r="R2347" s="138" t="s">
        <v>605</v>
      </c>
      <c r="S2347" s="138">
        <v>100</v>
      </c>
      <c r="T2347" s="138">
        <v>100</v>
      </c>
      <c r="U2347" s="138">
        <v>100</v>
      </c>
      <c r="V2347" s="140">
        <v>0</v>
      </c>
      <c r="W2347" s="138"/>
      <c r="X2347" s="138"/>
      <c r="Y2347" s="138">
        <v>0</v>
      </c>
      <c r="Z2347" s="138">
        <v>0</v>
      </c>
      <c r="AA2347" s="137"/>
      <c r="AB2347" s="137"/>
      <c r="AC2347" s="137"/>
      <c r="AD2347" s="137"/>
      <c r="AE2347" s="137"/>
      <c r="AF2347" s="137" t="s">
        <v>606</v>
      </c>
      <c r="AG2347" s="137" t="s">
        <v>607</v>
      </c>
      <c r="AH2347" s="148">
        <v>46226</v>
      </c>
      <c r="AI2347" s="137">
        <v>0</v>
      </c>
      <c r="AJ2347" s="137"/>
      <c r="AK2347" s="137" t="s">
        <v>628</v>
      </c>
      <c r="AL2347" s="137"/>
    </row>
    <row r="2348" s="134" customFormat="1" ht="38.8" customHeight="1" spans="1:38">
      <c r="A2348" s="137" t="s">
        <v>29</v>
      </c>
      <c r="B2348" s="137" t="s">
        <v>24</v>
      </c>
      <c r="C2348" s="138" t="s">
        <v>489</v>
      </c>
      <c r="D2348" s="138" t="s">
        <v>60</v>
      </c>
      <c r="E2348" s="137" t="s">
        <v>587</v>
      </c>
      <c r="F2348" s="138" t="s">
        <v>384</v>
      </c>
      <c r="G2348" s="138" t="s">
        <v>3560</v>
      </c>
      <c r="H2348" s="147">
        <v>46234.5136805556</v>
      </c>
      <c r="I2348" s="138" t="s">
        <v>3592</v>
      </c>
      <c r="J2348" s="138" t="s">
        <v>3593</v>
      </c>
      <c r="K2348" s="138" t="s">
        <v>601</v>
      </c>
      <c r="L2348" s="138" t="s">
        <v>591</v>
      </c>
      <c r="M2348" s="138" t="s">
        <v>603</v>
      </c>
      <c r="N2348" s="138" t="s">
        <v>769</v>
      </c>
      <c r="O2348" s="138">
        <v>0</v>
      </c>
      <c r="P2348" s="140">
        <v>0</v>
      </c>
      <c r="Q2348" s="137"/>
      <c r="R2348" s="138" t="s">
        <v>610</v>
      </c>
      <c r="S2348" s="138">
        <v>100</v>
      </c>
      <c r="T2348" s="138">
        <v>100</v>
      </c>
      <c r="U2348" s="138">
        <v>0</v>
      </c>
      <c r="V2348" s="140">
        <v>0</v>
      </c>
      <c r="W2348" s="138"/>
      <c r="X2348" s="138"/>
      <c r="Y2348" s="138">
        <v>0</v>
      </c>
      <c r="Z2348" s="138">
        <v>0</v>
      </c>
      <c r="AA2348" s="137"/>
      <c r="AB2348" s="137"/>
      <c r="AC2348" s="137"/>
      <c r="AD2348" s="137"/>
      <c r="AE2348" s="137"/>
      <c r="AF2348" s="137" t="s">
        <v>606</v>
      </c>
      <c r="AG2348" s="137" t="s">
        <v>607</v>
      </c>
      <c r="AH2348" s="148">
        <v>46226</v>
      </c>
      <c r="AI2348" s="137">
        <v>0</v>
      </c>
      <c r="AJ2348" s="137"/>
      <c r="AK2348" s="137" t="s">
        <v>628</v>
      </c>
      <c r="AL2348" s="137"/>
    </row>
    <row r="2349" s="134" customFormat="1" ht="38.8" customHeight="1" spans="1:38">
      <c r="A2349" s="137" t="s">
        <v>29</v>
      </c>
      <c r="B2349" s="137" t="s">
        <v>24</v>
      </c>
      <c r="C2349" s="138" t="s">
        <v>489</v>
      </c>
      <c r="D2349" s="138" t="s">
        <v>67</v>
      </c>
      <c r="E2349" s="137" t="s">
        <v>587</v>
      </c>
      <c r="F2349" s="138" t="s">
        <v>405</v>
      </c>
      <c r="G2349" s="138" t="s">
        <v>3594</v>
      </c>
      <c r="H2349" s="147">
        <v>46234.522025463</v>
      </c>
      <c r="I2349" s="138" t="s">
        <v>3595</v>
      </c>
      <c r="J2349" s="138" t="s">
        <v>3596</v>
      </c>
      <c r="K2349" s="138" t="s">
        <v>590</v>
      </c>
      <c r="L2349" s="138" t="s">
        <v>621</v>
      </c>
      <c r="M2349" s="138" t="s">
        <v>592</v>
      </c>
      <c r="N2349" s="138" t="s">
        <v>776</v>
      </c>
      <c r="O2349" s="138">
        <v>30</v>
      </c>
      <c r="P2349" s="140">
        <v>30</v>
      </c>
      <c r="Q2349" s="137"/>
      <c r="R2349" s="138" t="s">
        <v>666</v>
      </c>
      <c r="S2349" s="138">
        <v>80</v>
      </c>
      <c r="T2349" s="138">
        <v>80</v>
      </c>
      <c r="U2349" s="138">
        <v>30</v>
      </c>
      <c r="V2349" s="140">
        <v>0</v>
      </c>
      <c r="W2349" s="138"/>
      <c r="X2349" s="138"/>
      <c r="Y2349" s="138">
        <v>0</v>
      </c>
      <c r="Z2349" s="138">
        <v>0</v>
      </c>
      <c r="AA2349" s="137"/>
      <c r="AB2349" s="137"/>
      <c r="AC2349" s="137"/>
      <c r="AD2349" s="137"/>
      <c r="AE2349" s="137"/>
      <c r="AF2349" s="137"/>
      <c r="AG2349" s="137" t="s">
        <v>596</v>
      </c>
      <c r="AH2349" s="148">
        <v>43319</v>
      </c>
      <c r="AI2349" s="137">
        <v>0</v>
      </c>
      <c r="AJ2349" s="137"/>
      <c r="AK2349" s="137" t="s">
        <v>621</v>
      </c>
      <c r="AL2349" s="137"/>
    </row>
    <row r="2350" s="134" customFormat="1" ht="38.8" customHeight="1" spans="1:38">
      <c r="A2350" s="137" t="s">
        <v>29</v>
      </c>
      <c r="B2350" s="137" t="s">
        <v>24</v>
      </c>
      <c r="C2350" s="138" t="s">
        <v>489</v>
      </c>
      <c r="D2350" s="138" t="s">
        <v>59</v>
      </c>
      <c r="E2350" s="137" t="s">
        <v>625</v>
      </c>
      <c r="F2350" s="138" t="s">
        <v>378</v>
      </c>
      <c r="G2350" s="138" t="s">
        <v>3547</v>
      </c>
      <c r="H2350" s="147">
        <v>46234.6287615741</v>
      </c>
      <c r="I2350" s="138" t="s">
        <v>3597</v>
      </c>
      <c r="J2350" s="138" t="s">
        <v>3598</v>
      </c>
      <c r="K2350" s="138" t="s">
        <v>590</v>
      </c>
      <c r="L2350" s="138" t="s">
        <v>591</v>
      </c>
      <c r="M2350" s="138" t="s">
        <v>592</v>
      </c>
      <c r="N2350" s="138" t="s">
        <v>776</v>
      </c>
      <c r="O2350" s="138">
        <v>30</v>
      </c>
      <c r="P2350" s="140">
        <v>30</v>
      </c>
      <c r="Q2350" s="137"/>
      <c r="R2350" s="138" t="s">
        <v>666</v>
      </c>
      <c r="S2350" s="138">
        <v>315</v>
      </c>
      <c r="T2350" s="138">
        <v>315</v>
      </c>
      <c r="U2350" s="138">
        <v>30</v>
      </c>
      <c r="V2350" s="140">
        <v>0</v>
      </c>
      <c r="W2350" s="138"/>
      <c r="X2350" s="138"/>
      <c r="Y2350" s="138">
        <v>30</v>
      </c>
      <c r="Z2350" s="138">
        <v>30</v>
      </c>
      <c r="AA2350" s="137"/>
      <c r="AB2350" s="137"/>
      <c r="AC2350" s="137"/>
      <c r="AD2350" s="137"/>
      <c r="AE2350" s="137"/>
      <c r="AF2350" s="137" t="s">
        <v>651</v>
      </c>
      <c r="AG2350" s="137" t="s">
        <v>607</v>
      </c>
      <c r="AH2350" s="148">
        <v>42946</v>
      </c>
      <c r="AI2350" s="137">
        <v>0</v>
      </c>
      <c r="AJ2350" s="137"/>
      <c r="AK2350" s="137" t="s">
        <v>628</v>
      </c>
      <c r="AL2350" s="137"/>
    </row>
    <row r="2351" s="134" customFormat="1" ht="38.8" customHeight="1" spans="1:38">
      <c r="A2351" s="137" t="s">
        <v>29</v>
      </c>
      <c r="B2351" s="137" t="s">
        <v>24</v>
      </c>
      <c r="C2351" s="138" t="s">
        <v>489</v>
      </c>
      <c r="D2351" s="138" t="s">
        <v>67</v>
      </c>
      <c r="E2351" s="137" t="s">
        <v>587</v>
      </c>
      <c r="F2351" s="138" t="s">
        <v>403</v>
      </c>
      <c r="G2351" s="138" t="s">
        <v>3541</v>
      </c>
      <c r="H2351" s="147">
        <v>46234.657337963</v>
      </c>
      <c r="I2351" s="138"/>
      <c r="J2351" s="138" t="s">
        <v>3599</v>
      </c>
      <c r="K2351" s="138" t="s">
        <v>601</v>
      </c>
      <c r="L2351" s="138" t="s">
        <v>591</v>
      </c>
      <c r="M2351" s="138" t="s">
        <v>603</v>
      </c>
      <c r="N2351" s="138" t="s">
        <v>769</v>
      </c>
      <c r="O2351" s="138">
        <v>0</v>
      </c>
      <c r="P2351" s="140">
        <v>0</v>
      </c>
      <c r="Q2351" s="137"/>
      <c r="R2351" s="138" t="s">
        <v>610</v>
      </c>
      <c r="S2351" s="138">
        <v>0</v>
      </c>
      <c r="T2351" s="138">
        <v>0</v>
      </c>
      <c r="U2351" s="138">
        <v>0</v>
      </c>
      <c r="V2351" s="140">
        <v>0</v>
      </c>
      <c r="W2351" s="138"/>
      <c r="X2351" s="138"/>
      <c r="Y2351" s="138">
        <v>0</v>
      </c>
      <c r="Z2351" s="138">
        <v>0</v>
      </c>
      <c r="AA2351" s="137"/>
      <c r="AB2351" s="137"/>
      <c r="AC2351" s="137"/>
      <c r="AD2351" s="137"/>
      <c r="AE2351" s="137"/>
      <c r="AF2351" s="137"/>
      <c r="AG2351" s="137" t="s">
        <v>596</v>
      </c>
      <c r="AH2351" s="148">
        <v>46220</v>
      </c>
      <c r="AI2351" s="137">
        <v>0</v>
      </c>
      <c r="AJ2351" s="137"/>
      <c r="AK2351" s="137" t="s">
        <v>597</v>
      </c>
      <c r="AL2351" s="137"/>
    </row>
    <row r="2352" s="134" customFormat="1" ht="38.8" customHeight="1" spans="1:38">
      <c r="A2352" s="137" t="s">
        <v>29</v>
      </c>
      <c r="B2352" s="137" t="s">
        <v>24</v>
      </c>
      <c r="C2352" s="138" t="s">
        <v>489</v>
      </c>
      <c r="D2352" s="138" t="s">
        <v>67</v>
      </c>
      <c r="E2352" s="137" t="s">
        <v>587</v>
      </c>
      <c r="F2352" s="138" t="s">
        <v>402</v>
      </c>
      <c r="G2352" s="138" t="s">
        <v>3600</v>
      </c>
      <c r="H2352" s="147">
        <v>46234.6668171296</v>
      </c>
      <c r="I2352" s="138" t="s">
        <v>3601</v>
      </c>
      <c r="J2352" s="138" t="s">
        <v>3602</v>
      </c>
      <c r="K2352" s="138" t="s">
        <v>590</v>
      </c>
      <c r="L2352" s="138" t="s">
        <v>591</v>
      </c>
      <c r="M2352" s="138" t="s">
        <v>592</v>
      </c>
      <c r="N2352" s="138" t="s">
        <v>613</v>
      </c>
      <c r="O2352" s="138">
        <v>50</v>
      </c>
      <c r="P2352" s="140">
        <v>50</v>
      </c>
      <c r="Q2352" s="137"/>
      <c r="R2352" s="138" t="s">
        <v>610</v>
      </c>
      <c r="S2352" s="138">
        <v>50</v>
      </c>
      <c r="T2352" s="138">
        <v>50</v>
      </c>
      <c r="U2352" s="138">
        <v>50</v>
      </c>
      <c r="V2352" s="140">
        <v>0</v>
      </c>
      <c r="W2352" s="138"/>
      <c r="X2352" s="138"/>
      <c r="Y2352" s="138">
        <v>0</v>
      </c>
      <c r="Z2352" s="138">
        <v>0</v>
      </c>
      <c r="AA2352" s="137"/>
      <c r="AB2352" s="137"/>
      <c r="AC2352" s="137"/>
      <c r="AD2352" s="137"/>
      <c r="AE2352" s="137"/>
      <c r="AF2352" s="137"/>
      <c r="AG2352" s="137" t="s">
        <v>596</v>
      </c>
      <c r="AH2352" s="148">
        <v>44734</v>
      </c>
      <c r="AI2352" s="137">
        <v>0</v>
      </c>
      <c r="AJ2352" s="137"/>
      <c r="AK2352" s="137" t="s">
        <v>597</v>
      </c>
      <c r="AL2352" s="137"/>
    </row>
    <row r="2353" s="134" customFormat="1" ht="38.8" customHeight="1" spans="1:38">
      <c r="A2353" s="137" t="s">
        <v>29</v>
      </c>
      <c r="B2353" s="137" t="s">
        <v>24</v>
      </c>
      <c r="C2353" s="138" t="s">
        <v>489</v>
      </c>
      <c r="D2353" s="138" t="s">
        <v>59</v>
      </c>
      <c r="E2353" s="137" t="s">
        <v>625</v>
      </c>
      <c r="F2353" s="138" t="s">
        <v>379</v>
      </c>
      <c r="G2353" s="138" t="s">
        <v>727</v>
      </c>
      <c r="H2353" s="147">
        <v>46234.6769675926</v>
      </c>
      <c r="I2353" s="138" t="s">
        <v>3597</v>
      </c>
      <c r="J2353" s="138" t="s">
        <v>3603</v>
      </c>
      <c r="K2353" s="138" t="s">
        <v>601</v>
      </c>
      <c r="L2353" s="138" t="s">
        <v>591</v>
      </c>
      <c r="M2353" s="138" t="s">
        <v>603</v>
      </c>
      <c r="N2353" s="138" t="s">
        <v>613</v>
      </c>
      <c r="O2353" s="138">
        <v>50</v>
      </c>
      <c r="P2353" s="140">
        <v>50</v>
      </c>
      <c r="Q2353" s="137"/>
      <c r="R2353" s="138" t="s">
        <v>610</v>
      </c>
      <c r="S2353" s="138">
        <v>50</v>
      </c>
      <c r="T2353" s="138">
        <v>50</v>
      </c>
      <c r="U2353" s="138">
        <v>50</v>
      </c>
      <c r="V2353" s="140">
        <v>0</v>
      </c>
      <c r="W2353" s="138"/>
      <c r="X2353" s="138"/>
      <c r="Y2353" s="138">
        <v>50</v>
      </c>
      <c r="Z2353" s="138">
        <v>50</v>
      </c>
      <c r="AA2353" s="137"/>
      <c r="AB2353" s="137"/>
      <c r="AC2353" s="137"/>
      <c r="AD2353" s="137"/>
      <c r="AE2353" s="137"/>
      <c r="AF2353" s="137" t="s">
        <v>651</v>
      </c>
      <c r="AG2353" s="137" t="s">
        <v>607</v>
      </c>
      <c r="AH2353" s="148">
        <v>46233</v>
      </c>
      <c r="AI2353" s="137">
        <v>0</v>
      </c>
      <c r="AJ2353" s="137"/>
      <c r="AK2353" s="137" t="s">
        <v>597</v>
      </c>
      <c r="AL2353" s="137"/>
    </row>
    <row r="2354" s="134" customFormat="1" ht="38.8" customHeight="1" spans="1:38">
      <c r="A2354" s="137" t="s">
        <v>29</v>
      </c>
      <c r="B2354" s="137" t="s">
        <v>24</v>
      </c>
      <c r="C2354" s="138" t="s">
        <v>489</v>
      </c>
      <c r="D2354" s="138" t="s">
        <v>64</v>
      </c>
      <c r="E2354" s="137" t="s">
        <v>587</v>
      </c>
      <c r="F2354" s="138" t="s">
        <v>394</v>
      </c>
      <c r="G2354" s="138" t="s">
        <v>3585</v>
      </c>
      <c r="H2354" s="147">
        <v>46234.7028240741</v>
      </c>
      <c r="I2354" s="138" t="s">
        <v>3604</v>
      </c>
      <c r="J2354" s="138" t="s">
        <v>3605</v>
      </c>
      <c r="K2354" s="138" t="s">
        <v>590</v>
      </c>
      <c r="L2354" s="138" t="s">
        <v>591</v>
      </c>
      <c r="M2354" s="138" t="s">
        <v>592</v>
      </c>
      <c r="N2354" s="138" t="s">
        <v>776</v>
      </c>
      <c r="O2354" s="138">
        <v>30</v>
      </c>
      <c r="P2354" s="140">
        <v>30</v>
      </c>
      <c r="Q2354" s="137"/>
      <c r="R2354" s="138" t="s">
        <v>666</v>
      </c>
      <c r="S2354" s="138">
        <v>30</v>
      </c>
      <c r="T2354" s="138">
        <v>30</v>
      </c>
      <c r="U2354" s="138">
        <v>30</v>
      </c>
      <c r="V2354" s="140">
        <v>0</v>
      </c>
      <c r="W2354" s="138"/>
      <c r="X2354" s="138"/>
      <c r="Y2354" s="138">
        <v>0</v>
      </c>
      <c r="Z2354" s="138">
        <v>0</v>
      </c>
      <c r="AA2354" s="137"/>
      <c r="AB2354" s="137"/>
      <c r="AC2354" s="137"/>
      <c r="AD2354" s="137"/>
      <c r="AE2354" s="137"/>
      <c r="AF2354" s="137" t="s">
        <v>606</v>
      </c>
      <c r="AG2354" s="137" t="s">
        <v>607</v>
      </c>
      <c r="AH2354" s="148">
        <v>43444</v>
      </c>
      <c r="AI2354" s="137">
        <v>0</v>
      </c>
      <c r="AJ2354" s="137"/>
      <c r="AK2354" s="137" t="s">
        <v>628</v>
      </c>
      <c r="AL2354" s="137"/>
    </row>
    <row r="2355" s="134" customFormat="1" ht="38.8" customHeight="1" spans="1:38">
      <c r="A2355" s="137" t="s">
        <v>29</v>
      </c>
      <c r="B2355" s="137" t="s">
        <v>24</v>
      </c>
      <c r="C2355" s="138" t="s">
        <v>489</v>
      </c>
      <c r="D2355" s="138" t="s">
        <v>67</v>
      </c>
      <c r="E2355" s="137" t="s">
        <v>587</v>
      </c>
      <c r="F2355" s="138" t="s">
        <v>403</v>
      </c>
      <c r="G2355" s="138" t="s">
        <v>3541</v>
      </c>
      <c r="H2355" s="147">
        <v>46234.7070138889</v>
      </c>
      <c r="I2355" s="138" t="s">
        <v>3601</v>
      </c>
      <c r="J2355" s="138" t="s">
        <v>3606</v>
      </c>
      <c r="K2355" s="138" t="s">
        <v>590</v>
      </c>
      <c r="L2355" s="138" t="s">
        <v>591</v>
      </c>
      <c r="M2355" s="138" t="s">
        <v>592</v>
      </c>
      <c r="N2355" s="138" t="s">
        <v>776</v>
      </c>
      <c r="O2355" s="138">
        <v>30</v>
      </c>
      <c r="P2355" s="140">
        <v>30</v>
      </c>
      <c r="Q2355" s="137"/>
      <c r="R2355" s="138" t="s">
        <v>666</v>
      </c>
      <c r="S2355" s="138">
        <v>30</v>
      </c>
      <c r="T2355" s="138">
        <v>30</v>
      </c>
      <c r="U2355" s="138">
        <v>30</v>
      </c>
      <c r="V2355" s="140">
        <v>0</v>
      </c>
      <c r="W2355" s="138"/>
      <c r="X2355" s="138"/>
      <c r="Y2355" s="138">
        <v>0</v>
      </c>
      <c r="Z2355" s="138">
        <v>0</v>
      </c>
      <c r="AA2355" s="137"/>
      <c r="AB2355" s="137"/>
      <c r="AC2355" s="137"/>
      <c r="AD2355" s="137"/>
      <c r="AE2355" s="137"/>
      <c r="AF2355" s="137" t="s">
        <v>606</v>
      </c>
      <c r="AG2355" s="137" t="s">
        <v>607</v>
      </c>
      <c r="AH2355" s="148">
        <v>43312</v>
      </c>
      <c r="AI2355" s="137">
        <v>0</v>
      </c>
      <c r="AJ2355" s="137"/>
      <c r="AK2355" s="137" t="s">
        <v>628</v>
      </c>
      <c r="AL2355" s="137"/>
    </row>
    <row r="2356" s="134" customFormat="1" ht="38.8" customHeight="1" spans="1:38">
      <c r="A2356" s="137" t="s">
        <v>29</v>
      </c>
      <c r="B2356" s="137" t="s">
        <v>24</v>
      </c>
      <c r="C2356" s="138" t="s">
        <v>489</v>
      </c>
      <c r="D2356" s="138" t="s">
        <v>63</v>
      </c>
      <c r="E2356" s="137" t="s">
        <v>587</v>
      </c>
      <c r="F2356" s="138" t="s">
        <v>390</v>
      </c>
      <c r="G2356" s="138" t="s">
        <v>3554</v>
      </c>
      <c r="H2356" s="147">
        <v>46234.805787037</v>
      </c>
      <c r="I2356" s="138" t="s">
        <v>3607</v>
      </c>
      <c r="J2356" s="138" t="s">
        <v>3608</v>
      </c>
      <c r="K2356" s="138" t="s">
        <v>590</v>
      </c>
      <c r="L2356" s="138" t="s">
        <v>818</v>
      </c>
      <c r="M2356" s="138" t="s">
        <v>592</v>
      </c>
      <c r="N2356" s="138" t="s">
        <v>776</v>
      </c>
      <c r="O2356" s="138">
        <v>30</v>
      </c>
      <c r="P2356" s="140">
        <v>30</v>
      </c>
      <c r="Q2356" s="137"/>
      <c r="R2356" s="138" t="s">
        <v>666</v>
      </c>
      <c r="S2356" s="138">
        <v>90</v>
      </c>
      <c r="T2356" s="138">
        <v>90</v>
      </c>
      <c r="U2356" s="138">
        <v>30</v>
      </c>
      <c r="V2356" s="140">
        <v>0</v>
      </c>
      <c r="W2356" s="138"/>
      <c r="X2356" s="138"/>
      <c r="Y2356" s="138">
        <v>0</v>
      </c>
      <c r="Z2356" s="138">
        <v>0</v>
      </c>
      <c r="AA2356" s="137"/>
      <c r="AB2356" s="137"/>
      <c r="AC2356" s="137"/>
      <c r="AD2356" s="137"/>
      <c r="AE2356" s="137"/>
      <c r="AF2356" s="137" t="s">
        <v>606</v>
      </c>
      <c r="AG2356" s="137" t="s">
        <v>607</v>
      </c>
      <c r="AH2356" s="148">
        <v>42800</v>
      </c>
      <c r="AI2356" s="137">
        <v>0</v>
      </c>
      <c r="AJ2356" s="137"/>
      <c r="AK2356" s="137" t="s">
        <v>818</v>
      </c>
      <c r="AL2356" s="137"/>
    </row>
    <row r="2357" s="134" customFormat="1" ht="38.8" customHeight="1" spans="1:38">
      <c r="A2357" s="137" t="s">
        <v>29</v>
      </c>
      <c r="B2357" s="137" t="s">
        <v>24</v>
      </c>
      <c r="C2357" s="138" t="s">
        <v>489</v>
      </c>
      <c r="D2357" s="138" t="s">
        <v>66</v>
      </c>
      <c r="E2357" s="137" t="s">
        <v>587</v>
      </c>
      <c r="F2357" s="138" t="s">
        <v>400</v>
      </c>
      <c r="G2357" s="138" t="s">
        <v>3538</v>
      </c>
      <c r="H2357" s="147">
        <v>46235.4115162037</v>
      </c>
      <c r="I2357" s="138" t="s">
        <v>3609</v>
      </c>
      <c r="J2357" s="138" t="s">
        <v>3610</v>
      </c>
      <c r="K2357" s="138" t="s">
        <v>590</v>
      </c>
      <c r="L2357" s="138" t="s">
        <v>818</v>
      </c>
      <c r="M2357" s="138" t="s">
        <v>603</v>
      </c>
      <c r="N2357" s="138" t="s">
        <v>776</v>
      </c>
      <c r="O2357" s="138">
        <v>30</v>
      </c>
      <c r="P2357" s="140">
        <v>30</v>
      </c>
      <c r="Q2357" s="137"/>
      <c r="R2357" s="138" t="s">
        <v>666</v>
      </c>
      <c r="S2357" s="138">
        <v>30</v>
      </c>
      <c r="T2357" s="138">
        <v>30</v>
      </c>
      <c r="U2357" s="138">
        <v>30</v>
      </c>
      <c r="V2357" s="140">
        <v>0</v>
      </c>
      <c r="W2357" s="138"/>
      <c r="X2357" s="138"/>
      <c r="Y2357" s="138">
        <v>0</v>
      </c>
      <c r="Z2357" s="138">
        <v>0</v>
      </c>
      <c r="AA2357" s="137"/>
      <c r="AB2357" s="137"/>
      <c r="AC2357" s="137"/>
      <c r="AD2357" s="137"/>
      <c r="AE2357" s="137"/>
      <c r="AF2357" s="137" t="s">
        <v>606</v>
      </c>
      <c r="AG2357" s="137" t="s">
        <v>607</v>
      </c>
      <c r="AH2357" s="148">
        <v>46137</v>
      </c>
      <c r="AI2357" s="137">
        <v>0</v>
      </c>
      <c r="AJ2357" s="137"/>
      <c r="AK2357" s="137" t="s">
        <v>818</v>
      </c>
      <c r="AL2357" s="137"/>
    </row>
    <row r="2358" s="134" customFormat="1" ht="38.8" customHeight="1" spans="1:38">
      <c r="A2358" s="137" t="s">
        <v>29</v>
      </c>
      <c r="B2358" s="137" t="s">
        <v>24</v>
      </c>
      <c r="C2358" s="138" t="s">
        <v>489</v>
      </c>
      <c r="D2358" s="138" t="s">
        <v>66</v>
      </c>
      <c r="E2358" s="137" t="s">
        <v>587</v>
      </c>
      <c r="F2358" s="138" t="s">
        <v>398</v>
      </c>
      <c r="G2358" s="138" t="s">
        <v>3535</v>
      </c>
      <c r="H2358" s="147">
        <v>46235.4555555556</v>
      </c>
      <c r="I2358" s="138" t="s">
        <v>3611</v>
      </c>
      <c r="J2358" s="138" t="s">
        <v>3612</v>
      </c>
      <c r="K2358" s="138" t="s">
        <v>601</v>
      </c>
      <c r="L2358" s="138" t="s">
        <v>591</v>
      </c>
      <c r="M2358" s="138" t="s">
        <v>592</v>
      </c>
      <c r="N2358" s="138" t="s">
        <v>1131</v>
      </c>
      <c r="O2358" s="138">
        <v>50</v>
      </c>
      <c r="P2358" s="140">
        <v>50</v>
      </c>
      <c r="Q2358" s="137"/>
      <c r="R2358" s="138" t="s">
        <v>1132</v>
      </c>
      <c r="S2358" s="138">
        <v>50</v>
      </c>
      <c r="T2358" s="138">
        <v>50</v>
      </c>
      <c r="U2358" s="138">
        <v>50</v>
      </c>
      <c r="V2358" s="140">
        <v>0</v>
      </c>
      <c r="W2358" s="138"/>
      <c r="X2358" s="138"/>
      <c r="Y2358" s="138">
        <v>0</v>
      </c>
      <c r="Z2358" s="138">
        <v>0</v>
      </c>
      <c r="AA2358" s="137"/>
      <c r="AB2358" s="137"/>
      <c r="AC2358" s="137"/>
      <c r="AD2358" s="137"/>
      <c r="AE2358" s="137"/>
      <c r="AF2358" s="137" t="s">
        <v>606</v>
      </c>
      <c r="AG2358" s="137" t="s">
        <v>607</v>
      </c>
      <c r="AH2358" s="137"/>
      <c r="AI2358" s="137">
        <v>0</v>
      </c>
      <c r="AJ2358" s="137"/>
      <c r="AK2358" s="137" t="s">
        <v>628</v>
      </c>
      <c r="AL2358" s="137"/>
    </row>
    <row r="2359" s="134" customFormat="1" ht="38.8" customHeight="1" spans="1:38">
      <c r="A2359" s="137" t="s">
        <v>29</v>
      </c>
      <c r="B2359" s="137" t="s">
        <v>24</v>
      </c>
      <c r="C2359" s="138" t="s">
        <v>489</v>
      </c>
      <c r="D2359" s="138" t="s">
        <v>63</v>
      </c>
      <c r="E2359" s="137" t="s">
        <v>587</v>
      </c>
      <c r="F2359" s="138" t="s">
        <v>388</v>
      </c>
      <c r="G2359" s="138" t="s">
        <v>681</v>
      </c>
      <c r="H2359" s="147">
        <v>46235.4823842593</v>
      </c>
      <c r="I2359" s="138" t="s">
        <v>3613</v>
      </c>
      <c r="J2359" s="138" t="s">
        <v>3614</v>
      </c>
      <c r="K2359" s="138" t="s">
        <v>601</v>
      </c>
      <c r="L2359" s="138" t="s">
        <v>591</v>
      </c>
      <c r="M2359" s="138" t="s">
        <v>603</v>
      </c>
      <c r="N2359" s="138" t="s">
        <v>859</v>
      </c>
      <c r="O2359" s="138">
        <v>50</v>
      </c>
      <c r="P2359" s="140">
        <v>50</v>
      </c>
      <c r="Q2359" s="137"/>
      <c r="R2359" s="138" t="s">
        <v>610</v>
      </c>
      <c r="S2359" s="138">
        <v>130</v>
      </c>
      <c r="T2359" s="138">
        <v>130</v>
      </c>
      <c r="U2359" s="138">
        <v>50</v>
      </c>
      <c r="V2359" s="140">
        <v>0</v>
      </c>
      <c r="W2359" s="138"/>
      <c r="X2359" s="138"/>
      <c r="Y2359" s="138">
        <v>0</v>
      </c>
      <c r="Z2359" s="138">
        <v>0</v>
      </c>
      <c r="AA2359" s="137"/>
      <c r="AB2359" s="137"/>
      <c r="AC2359" s="137"/>
      <c r="AD2359" s="137"/>
      <c r="AE2359" s="137"/>
      <c r="AF2359" s="137"/>
      <c r="AG2359" s="137" t="s">
        <v>596</v>
      </c>
      <c r="AH2359" s="148">
        <v>46226</v>
      </c>
      <c r="AI2359" s="137">
        <v>0</v>
      </c>
      <c r="AJ2359" s="137"/>
      <c r="AK2359" s="137" t="s">
        <v>628</v>
      </c>
      <c r="AL2359" s="137"/>
    </row>
    <row r="2360" s="134" customFormat="1" ht="38.8" customHeight="1" spans="1:38">
      <c r="A2360" s="137" t="s">
        <v>29</v>
      </c>
      <c r="B2360" s="137" t="s">
        <v>24</v>
      </c>
      <c r="C2360" s="138" t="s">
        <v>489</v>
      </c>
      <c r="D2360" s="138" t="s">
        <v>63</v>
      </c>
      <c r="E2360" s="137" t="s">
        <v>587</v>
      </c>
      <c r="F2360" s="138" t="s">
        <v>388</v>
      </c>
      <c r="G2360" s="138" t="s">
        <v>681</v>
      </c>
      <c r="H2360" s="147">
        <v>46235.4823842593</v>
      </c>
      <c r="I2360" s="138" t="s">
        <v>3613</v>
      </c>
      <c r="J2360" s="138" t="s">
        <v>3614</v>
      </c>
      <c r="K2360" s="138" t="s">
        <v>601</v>
      </c>
      <c r="L2360" s="138" t="s">
        <v>591</v>
      </c>
      <c r="M2360" s="138" t="s">
        <v>603</v>
      </c>
      <c r="N2360" s="138" t="s">
        <v>3615</v>
      </c>
      <c r="O2360" s="138">
        <v>80</v>
      </c>
      <c r="P2360" s="140">
        <v>80</v>
      </c>
      <c r="Q2360" s="137"/>
      <c r="R2360" s="138" t="s">
        <v>605</v>
      </c>
      <c r="S2360" s="138">
        <v>130</v>
      </c>
      <c r="T2360" s="138">
        <v>130</v>
      </c>
      <c r="U2360" s="138">
        <v>80</v>
      </c>
      <c r="V2360" s="140">
        <v>0</v>
      </c>
      <c r="W2360" s="138"/>
      <c r="X2360" s="138"/>
      <c r="Y2360" s="138">
        <v>0</v>
      </c>
      <c r="Z2360" s="138">
        <v>0</v>
      </c>
      <c r="AA2360" s="137"/>
      <c r="AB2360" s="137"/>
      <c r="AC2360" s="137"/>
      <c r="AD2360" s="137"/>
      <c r="AE2360" s="137"/>
      <c r="AF2360" s="137"/>
      <c r="AG2360" s="137" t="s">
        <v>596</v>
      </c>
      <c r="AH2360" s="148">
        <v>46226</v>
      </c>
      <c r="AI2360" s="137">
        <v>0</v>
      </c>
      <c r="AJ2360" s="137"/>
      <c r="AK2360" s="137" t="s">
        <v>628</v>
      </c>
      <c r="AL2360" s="137"/>
    </row>
    <row r="2361" s="134" customFormat="1" ht="38.8" customHeight="1" spans="1:38">
      <c r="A2361" s="137" t="s">
        <v>29</v>
      </c>
      <c r="B2361" s="137" t="s">
        <v>24</v>
      </c>
      <c r="C2361" s="138" t="s">
        <v>489</v>
      </c>
      <c r="D2361" s="138" t="s">
        <v>60</v>
      </c>
      <c r="E2361" s="137" t="s">
        <v>587</v>
      </c>
      <c r="F2361" s="138" t="s">
        <v>383</v>
      </c>
      <c r="G2361" s="138" t="s">
        <v>3579</v>
      </c>
      <c r="H2361" s="147">
        <v>46235.517337963</v>
      </c>
      <c r="I2361" s="138" t="s">
        <v>3616</v>
      </c>
      <c r="J2361" s="138" t="s">
        <v>3617</v>
      </c>
      <c r="K2361" s="138" t="s">
        <v>601</v>
      </c>
      <c r="L2361" s="138" t="s">
        <v>591</v>
      </c>
      <c r="M2361" s="138" t="s">
        <v>592</v>
      </c>
      <c r="N2361" s="138" t="s">
        <v>604</v>
      </c>
      <c r="O2361" s="138">
        <v>100</v>
      </c>
      <c r="P2361" s="140">
        <v>100</v>
      </c>
      <c r="Q2361" s="137"/>
      <c r="R2361" s="138" t="s">
        <v>605</v>
      </c>
      <c r="S2361" s="138">
        <v>100</v>
      </c>
      <c r="T2361" s="138">
        <v>100</v>
      </c>
      <c r="U2361" s="138">
        <v>100</v>
      </c>
      <c r="V2361" s="140">
        <v>0</v>
      </c>
      <c r="W2361" s="138"/>
      <c r="X2361" s="138"/>
      <c r="Y2361" s="138">
        <v>0</v>
      </c>
      <c r="Z2361" s="138">
        <v>0</v>
      </c>
      <c r="AA2361" s="137"/>
      <c r="AB2361" s="137"/>
      <c r="AC2361" s="137"/>
      <c r="AD2361" s="137"/>
      <c r="AE2361" s="137"/>
      <c r="AF2361" s="137" t="s">
        <v>606</v>
      </c>
      <c r="AG2361" s="137" t="s">
        <v>607</v>
      </c>
      <c r="AH2361" s="148">
        <v>46231</v>
      </c>
      <c r="AI2361" s="137">
        <v>0</v>
      </c>
      <c r="AJ2361" s="137"/>
      <c r="AK2361" s="137" t="s">
        <v>628</v>
      </c>
      <c r="AL2361" s="137"/>
    </row>
    <row r="2362" s="134" customFormat="1" ht="38.8" customHeight="1" spans="1:38">
      <c r="A2362" s="137" t="s">
        <v>29</v>
      </c>
      <c r="B2362" s="137" t="s">
        <v>24</v>
      </c>
      <c r="C2362" s="138" t="s">
        <v>489</v>
      </c>
      <c r="D2362" s="138" t="s">
        <v>60</v>
      </c>
      <c r="E2362" s="137" t="s">
        <v>587</v>
      </c>
      <c r="F2362" s="138" t="s">
        <v>383</v>
      </c>
      <c r="G2362" s="138" t="s">
        <v>3579</v>
      </c>
      <c r="H2362" s="147">
        <v>46235.517337963</v>
      </c>
      <c r="I2362" s="138" t="s">
        <v>3616</v>
      </c>
      <c r="J2362" s="138" t="s">
        <v>3617</v>
      </c>
      <c r="K2362" s="138" t="s">
        <v>601</v>
      </c>
      <c r="L2362" s="138" t="s">
        <v>591</v>
      </c>
      <c r="M2362" s="138" t="s">
        <v>592</v>
      </c>
      <c r="N2362" s="138" t="s">
        <v>769</v>
      </c>
      <c r="O2362" s="138">
        <v>0</v>
      </c>
      <c r="P2362" s="140">
        <v>0</v>
      </c>
      <c r="Q2362" s="137"/>
      <c r="R2362" s="138" t="s">
        <v>610</v>
      </c>
      <c r="S2362" s="138">
        <v>100</v>
      </c>
      <c r="T2362" s="138">
        <v>100</v>
      </c>
      <c r="U2362" s="138">
        <v>0</v>
      </c>
      <c r="V2362" s="140">
        <v>0</v>
      </c>
      <c r="W2362" s="138"/>
      <c r="X2362" s="138"/>
      <c r="Y2362" s="138">
        <v>0</v>
      </c>
      <c r="Z2362" s="138">
        <v>0</v>
      </c>
      <c r="AA2362" s="137"/>
      <c r="AB2362" s="137"/>
      <c r="AC2362" s="137"/>
      <c r="AD2362" s="137"/>
      <c r="AE2362" s="137"/>
      <c r="AF2362" s="137" t="s">
        <v>606</v>
      </c>
      <c r="AG2362" s="137" t="s">
        <v>607</v>
      </c>
      <c r="AH2362" s="148">
        <v>46231</v>
      </c>
      <c r="AI2362" s="137">
        <v>0</v>
      </c>
      <c r="AJ2362" s="137"/>
      <c r="AK2362" s="137" t="s">
        <v>628</v>
      </c>
      <c r="AL2362" s="137"/>
    </row>
    <row r="2363" s="134" customFormat="1" ht="38.8" customHeight="1" spans="1:38">
      <c r="A2363" s="137" t="s">
        <v>29</v>
      </c>
      <c r="B2363" s="137" t="s">
        <v>24</v>
      </c>
      <c r="C2363" s="138" t="s">
        <v>489</v>
      </c>
      <c r="D2363" s="138" t="s">
        <v>59</v>
      </c>
      <c r="E2363" s="137" t="s">
        <v>625</v>
      </c>
      <c r="F2363" s="138" t="s">
        <v>379</v>
      </c>
      <c r="G2363" s="138" t="s">
        <v>727</v>
      </c>
      <c r="H2363" s="147">
        <v>46235.5188773148</v>
      </c>
      <c r="I2363" s="138"/>
      <c r="J2363" s="138" t="s">
        <v>3618</v>
      </c>
      <c r="K2363" s="138" t="s">
        <v>601</v>
      </c>
      <c r="L2363" s="138" t="s">
        <v>591</v>
      </c>
      <c r="M2363" s="138" t="s">
        <v>603</v>
      </c>
      <c r="N2363" s="138" t="s">
        <v>769</v>
      </c>
      <c r="O2363" s="138">
        <v>0</v>
      </c>
      <c r="P2363" s="140">
        <v>0</v>
      </c>
      <c r="Q2363" s="137"/>
      <c r="R2363" s="138" t="s">
        <v>610</v>
      </c>
      <c r="S2363" s="138">
        <v>0</v>
      </c>
      <c r="T2363" s="138">
        <v>0</v>
      </c>
      <c r="U2363" s="138">
        <v>0</v>
      </c>
      <c r="V2363" s="140">
        <v>0</v>
      </c>
      <c r="W2363" s="138"/>
      <c r="X2363" s="138"/>
      <c r="Y2363" s="138">
        <v>0</v>
      </c>
      <c r="Z2363" s="138">
        <v>0</v>
      </c>
      <c r="AA2363" s="137"/>
      <c r="AB2363" s="137"/>
      <c r="AC2363" s="137"/>
      <c r="AD2363" s="137"/>
      <c r="AE2363" s="137"/>
      <c r="AF2363" s="137"/>
      <c r="AG2363" s="137" t="s">
        <v>596</v>
      </c>
      <c r="AH2363" s="148">
        <v>46234</v>
      </c>
      <c r="AI2363" s="137">
        <v>0</v>
      </c>
      <c r="AJ2363" s="137"/>
      <c r="AK2363" s="137" t="s">
        <v>597</v>
      </c>
      <c r="AL2363" s="137"/>
    </row>
    <row r="2364" s="134" customFormat="1" ht="38.8" customHeight="1" spans="1:38">
      <c r="A2364" s="137" t="s">
        <v>29</v>
      </c>
      <c r="B2364" s="137" t="s">
        <v>24</v>
      </c>
      <c r="C2364" s="138" t="s">
        <v>489</v>
      </c>
      <c r="D2364" s="138" t="s">
        <v>67</v>
      </c>
      <c r="E2364" s="137" t="s">
        <v>587</v>
      </c>
      <c r="F2364" s="138" t="s">
        <v>403</v>
      </c>
      <c r="G2364" s="138" t="s">
        <v>3541</v>
      </c>
      <c r="H2364" s="147">
        <v>46235.5190625</v>
      </c>
      <c r="I2364" s="138" t="s">
        <v>3619</v>
      </c>
      <c r="J2364" s="138" t="s">
        <v>3620</v>
      </c>
      <c r="K2364" s="138" t="s">
        <v>590</v>
      </c>
      <c r="L2364" s="138" t="s">
        <v>818</v>
      </c>
      <c r="M2364" s="138" t="s">
        <v>592</v>
      </c>
      <c r="N2364" s="138" t="s">
        <v>776</v>
      </c>
      <c r="O2364" s="138">
        <v>30</v>
      </c>
      <c r="P2364" s="140">
        <v>30</v>
      </c>
      <c r="Q2364" s="137"/>
      <c r="R2364" s="138" t="s">
        <v>666</v>
      </c>
      <c r="S2364" s="138">
        <v>30</v>
      </c>
      <c r="T2364" s="138">
        <v>30</v>
      </c>
      <c r="U2364" s="138">
        <v>30</v>
      </c>
      <c r="V2364" s="140">
        <v>0</v>
      </c>
      <c r="W2364" s="138"/>
      <c r="X2364" s="138"/>
      <c r="Y2364" s="138">
        <v>0</v>
      </c>
      <c r="Z2364" s="138">
        <v>0</v>
      </c>
      <c r="AA2364" s="137"/>
      <c r="AB2364" s="137"/>
      <c r="AC2364" s="137"/>
      <c r="AD2364" s="137"/>
      <c r="AE2364" s="137"/>
      <c r="AF2364" s="137" t="s">
        <v>606</v>
      </c>
      <c r="AG2364" s="137" t="s">
        <v>607</v>
      </c>
      <c r="AH2364" s="148">
        <v>42164</v>
      </c>
      <c r="AI2364" s="137">
        <v>0</v>
      </c>
      <c r="AJ2364" s="137"/>
      <c r="AK2364" s="137" t="s">
        <v>818</v>
      </c>
      <c r="AL2364" s="137"/>
    </row>
    <row r="2365" s="134" customFormat="1" ht="38.8" customHeight="1" spans="1:38">
      <c r="A2365" s="137" t="s">
        <v>29</v>
      </c>
      <c r="B2365" s="137" t="s">
        <v>24</v>
      </c>
      <c r="C2365" s="138" t="s">
        <v>489</v>
      </c>
      <c r="D2365" s="138" t="s">
        <v>66</v>
      </c>
      <c r="E2365" s="137" t="s">
        <v>587</v>
      </c>
      <c r="F2365" s="138" t="s">
        <v>398</v>
      </c>
      <c r="G2365" s="138" t="s">
        <v>3535</v>
      </c>
      <c r="H2365" s="147">
        <v>46235.6367939815</v>
      </c>
      <c r="I2365" s="138" t="s">
        <v>3609</v>
      </c>
      <c r="J2365" s="138" t="s">
        <v>3621</v>
      </c>
      <c r="K2365" s="138" t="s">
        <v>590</v>
      </c>
      <c r="L2365" s="138" t="s">
        <v>818</v>
      </c>
      <c r="M2365" s="138" t="s">
        <v>592</v>
      </c>
      <c r="N2365" s="138" t="s">
        <v>776</v>
      </c>
      <c r="O2365" s="138">
        <v>30</v>
      </c>
      <c r="P2365" s="140">
        <v>30</v>
      </c>
      <c r="Q2365" s="137"/>
      <c r="R2365" s="138" t="s">
        <v>666</v>
      </c>
      <c r="S2365" s="138">
        <v>30</v>
      </c>
      <c r="T2365" s="138">
        <v>30</v>
      </c>
      <c r="U2365" s="138">
        <v>30</v>
      </c>
      <c r="V2365" s="140">
        <v>0</v>
      </c>
      <c r="W2365" s="138"/>
      <c r="X2365" s="138"/>
      <c r="Y2365" s="138">
        <v>0</v>
      </c>
      <c r="Z2365" s="138">
        <v>0</v>
      </c>
      <c r="AA2365" s="137"/>
      <c r="AB2365" s="137"/>
      <c r="AC2365" s="137"/>
      <c r="AD2365" s="137"/>
      <c r="AE2365" s="137"/>
      <c r="AF2365" s="137" t="s">
        <v>606</v>
      </c>
      <c r="AG2365" s="137" t="s">
        <v>607</v>
      </c>
      <c r="AH2365" s="148">
        <v>39356</v>
      </c>
      <c r="AI2365" s="137">
        <v>0</v>
      </c>
      <c r="AJ2365" s="137"/>
      <c r="AK2365" s="137" t="s">
        <v>818</v>
      </c>
      <c r="AL2365" s="137"/>
    </row>
    <row r="2366" s="134" customFormat="1" ht="38.8" customHeight="1" spans="1:38">
      <c r="A2366" s="137" t="s">
        <v>29</v>
      </c>
      <c r="B2366" s="137" t="s">
        <v>24</v>
      </c>
      <c r="C2366" s="138" t="s">
        <v>489</v>
      </c>
      <c r="D2366" s="138" t="s">
        <v>63</v>
      </c>
      <c r="E2366" s="137" t="s">
        <v>587</v>
      </c>
      <c r="F2366" s="138" t="s">
        <v>388</v>
      </c>
      <c r="G2366" s="138" t="s">
        <v>681</v>
      </c>
      <c r="H2366" s="147">
        <v>46235.6790740741</v>
      </c>
      <c r="I2366" s="138" t="s">
        <v>3613</v>
      </c>
      <c r="J2366" s="138" t="s">
        <v>3622</v>
      </c>
      <c r="K2366" s="138" t="s">
        <v>601</v>
      </c>
      <c r="L2366" s="138" t="s">
        <v>591</v>
      </c>
      <c r="M2366" s="138" t="s">
        <v>603</v>
      </c>
      <c r="N2366" s="138" t="s">
        <v>638</v>
      </c>
      <c r="O2366" s="138">
        <v>80</v>
      </c>
      <c r="P2366" s="140">
        <v>80</v>
      </c>
      <c r="Q2366" s="137"/>
      <c r="R2366" s="138" t="s">
        <v>610</v>
      </c>
      <c r="S2366" s="138">
        <v>230</v>
      </c>
      <c r="T2366" s="138">
        <v>180</v>
      </c>
      <c r="U2366" s="138">
        <v>80</v>
      </c>
      <c r="V2366" s="140">
        <v>0</v>
      </c>
      <c r="W2366" s="138" t="s">
        <v>684</v>
      </c>
      <c r="X2366" s="138"/>
      <c r="Y2366" s="138">
        <v>0</v>
      </c>
      <c r="Z2366" s="138">
        <v>0</v>
      </c>
      <c r="AA2366" s="137"/>
      <c r="AB2366" s="137"/>
      <c r="AC2366" s="137"/>
      <c r="AD2366" s="137"/>
      <c r="AE2366" s="137"/>
      <c r="AF2366" s="137"/>
      <c r="AG2366" s="137" t="s">
        <v>596</v>
      </c>
      <c r="AH2366" s="148">
        <v>46143</v>
      </c>
      <c r="AI2366" s="137">
        <v>0</v>
      </c>
      <c r="AJ2366" s="137"/>
      <c r="AK2366" s="137" t="s">
        <v>597</v>
      </c>
      <c r="AL2366" s="137"/>
    </row>
    <row r="2367" s="134" customFormat="1" ht="38.8" customHeight="1" spans="1:38">
      <c r="A2367" s="137" t="s">
        <v>29</v>
      </c>
      <c r="B2367" s="137" t="s">
        <v>24</v>
      </c>
      <c r="C2367" s="138" t="s">
        <v>489</v>
      </c>
      <c r="D2367" s="138" t="s">
        <v>63</v>
      </c>
      <c r="E2367" s="137" t="s">
        <v>587</v>
      </c>
      <c r="F2367" s="138" t="s">
        <v>388</v>
      </c>
      <c r="G2367" s="138" t="s">
        <v>681</v>
      </c>
      <c r="H2367" s="147">
        <v>46235.6790740741</v>
      </c>
      <c r="I2367" s="138" t="s">
        <v>3613</v>
      </c>
      <c r="J2367" s="138" t="s">
        <v>3622</v>
      </c>
      <c r="K2367" s="138" t="s">
        <v>601</v>
      </c>
      <c r="L2367" s="138" t="s">
        <v>591</v>
      </c>
      <c r="M2367" s="138" t="s">
        <v>603</v>
      </c>
      <c r="N2367" s="138" t="s">
        <v>1901</v>
      </c>
      <c r="O2367" s="138">
        <v>400</v>
      </c>
      <c r="P2367" s="140">
        <v>0</v>
      </c>
      <c r="Q2367" s="137"/>
      <c r="R2367" s="138" t="s">
        <v>610</v>
      </c>
      <c r="S2367" s="138">
        <v>230</v>
      </c>
      <c r="T2367" s="138">
        <v>180</v>
      </c>
      <c r="U2367" s="138">
        <v>0</v>
      </c>
      <c r="V2367" s="140">
        <v>400</v>
      </c>
      <c r="W2367" s="138" t="s">
        <v>684</v>
      </c>
      <c r="X2367" s="138"/>
      <c r="Y2367" s="138">
        <v>0</v>
      </c>
      <c r="Z2367" s="138">
        <v>0</v>
      </c>
      <c r="AA2367" s="137"/>
      <c r="AB2367" s="137"/>
      <c r="AC2367" s="137"/>
      <c r="AD2367" s="137"/>
      <c r="AE2367" s="137"/>
      <c r="AF2367" s="137"/>
      <c r="AG2367" s="137" t="s">
        <v>596</v>
      </c>
      <c r="AH2367" s="148">
        <v>46143</v>
      </c>
      <c r="AI2367" s="137">
        <v>0</v>
      </c>
      <c r="AJ2367" s="137"/>
      <c r="AK2367" s="137" t="s">
        <v>597</v>
      </c>
      <c r="AL2367" s="137"/>
    </row>
    <row r="2368" s="134" customFormat="1" ht="38.8" customHeight="1" spans="1:38">
      <c r="A2368" s="137" t="s">
        <v>29</v>
      </c>
      <c r="B2368" s="137" t="s">
        <v>24</v>
      </c>
      <c r="C2368" s="138" t="s">
        <v>489</v>
      </c>
      <c r="D2368" s="138" t="s">
        <v>63</v>
      </c>
      <c r="E2368" s="137" t="s">
        <v>587</v>
      </c>
      <c r="F2368" s="138" t="s">
        <v>388</v>
      </c>
      <c r="G2368" s="138" t="s">
        <v>681</v>
      </c>
      <c r="H2368" s="147">
        <v>46235.6790740741</v>
      </c>
      <c r="I2368" s="138" t="s">
        <v>3613</v>
      </c>
      <c r="J2368" s="138" t="s">
        <v>3622</v>
      </c>
      <c r="K2368" s="138" t="s">
        <v>601</v>
      </c>
      <c r="L2368" s="138" t="s">
        <v>591</v>
      </c>
      <c r="M2368" s="138" t="s">
        <v>603</v>
      </c>
      <c r="N2368" s="138" t="s">
        <v>604</v>
      </c>
      <c r="O2368" s="138">
        <v>100</v>
      </c>
      <c r="P2368" s="140">
        <v>100</v>
      </c>
      <c r="Q2368" s="137"/>
      <c r="R2368" s="138" t="s">
        <v>605</v>
      </c>
      <c r="S2368" s="138">
        <v>230</v>
      </c>
      <c r="T2368" s="138">
        <v>180</v>
      </c>
      <c r="U2368" s="138">
        <v>100</v>
      </c>
      <c r="V2368" s="140">
        <v>0</v>
      </c>
      <c r="W2368" s="138" t="s">
        <v>684</v>
      </c>
      <c r="X2368" s="138"/>
      <c r="Y2368" s="138">
        <v>0</v>
      </c>
      <c r="Z2368" s="138">
        <v>0</v>
      </c>
      <c r="AA2368" s="137"/>
      <c r="AB2368" s="137"/>
      <c r="AC2368" s="137"/>
      <c r="AD2368" s="137"/>
      <c r="AE2368" s="137"/>
      <c r="AF2368" s="137"/>
      <c r="AG2368" s="137" t="s">
        <v>596</v>
      </c>
      <c r="AH2368" s="148">
        <v>46143</v>
      </c>
      <c r="AI2368" s="137">
        <v>0</v>
      </c>
      <c r="AJ2368" s="137"/>
      <c r="AK2368" s="137" t="s">
        <v>597</v>
      </c>
      <c r="AL2368" s="137"/>
    </row>
    <row r="2369" s="134" customFormat="1" ht="38.8" customHeight="1" spans="1:38">
      <c r="A2369" s="137" t="s">
        <v>29</v>
      </c>
      <c r="B2369" s="137" t="s">
        <v>24</v>
      </c>
      <c r="C2369" s="138" t="s">
        <v>489</v>
      </c>
      <c r="D2369" s="138" t="s">
        <v>63</v>
      </c>
      <c r="E2369" s="137" t="s">
        <v>587</v>
      </c>
      <c r="F2369" s="138" t="s">
        <v>388</v>
      </c>
      <c r="G2369" s="138" t="s">
        <v>681</v>
      </c>
      <c r="H2369" s="147">
        <v>46235.6790740741</v>
      </c>
      <c r="I2369" s="138" t="s">
        <v>3613</v>
      </c>
      <c r="J2369" s="138" t="s">
        <v>3622</v>
      </c>
      <c r="K2369" s="138" t="s">
        <v>601</v>
      </c>
      <c r="L2369" s="138" t="s">
        <v>591</v>
      </c>
      <c r="M2369" s="138" t="s">
        <v>603</v>
      </c>
      <c r="N2369" s="138" t="s">
        <v>769</v>
      </c>
      <c r="O2369" s="138">
        <v>0</v>
      </c>
      <c r="P2369" s="140">
        <v>0</v>
      </c>
      <c r="Q2369" s="137"/>
      <c r="R2369" s="138" t="s">
        <v>610</v>
      </c>
      <c r="S2369" s="138">
        <v>230</v>
      </c>
      <c r="T2369" s="138">
        <v>180</v>
      </c>
      <c r="U2369" s="138">
        <v>0</v>
      </c>
      <c r="V2369" s="140">
        <v>0</v>
      </c>
      <c r="W2369" s="138" t="s">
        <v>684</v>
      </c>
      <c r="X2369" s="138"/>
      <c r="Y2369" s="138">
        <v>0</v>
      </c>
      <c r="Z2369" s="138">
        <v>0</v>
      </c>
      <c r="AA2369" s="137"/>
      <c r="AB2369" s="137"/>
      <c r="AC2369" s="137"/>
      <c r="AD2369" s="137"/>
      <c r="AE2369" s="137"/>
      <c r="AF2369" s="137"/>
      <c r="AG2369" s="137" t="s">
        <v>596</v>
      </c>
      <c r="AH2369" s="148">
        <v>46143</v>
      </c>
      <c r="AI2369" s="137">
        <v>0</v>
      </c>
      <c r="AJ2369" s="137"/>
      <c r="AK2369" s="137" t="s">
        <v>597</v>
      </c>
      <c r="AL2369" s="137"/>
    </row>
    <row r="2370" s="134" customFormat="1" ht="38.8" customHeight="1" spans="1:38">
      <c r="A2370" s="137" t="s">
        <v>29</v>
      </c>
      <c r="B2370" s="137" t="s">
        <v>24</v>
      </c>
      <c r="C2370" s="138" t="s">
        <v>489</v>
      </c>
      <c r="D2370" s="138" t="s">
        <v>63</v>
      </c>
      <c r="E2370" s="137" t="s">
        <v>587</v>
      </c>
      <c r="F2370" s="138" t="s">
        <v>388</v>
      </c>
      <c r="G2370" s="138" t="s">
        <v>681</v>
      </c>
      <c r="H2370" s="147">
        <v>46235.6790740741</v>
      </c>
      <c r="I2370" s="138" t="s">
        <v>3613</v>
      </c>
      <c r="J2370" s="138" t="s">
        <v>3622</v>
      </c>
      <c r="K2370" s="138" t="s">
        <v>601</v>
      </c>
      <c r="L2370" s="138" t="s">
        <v>591</v>
      </c>
      <c r="M2370" s="138" t="s">
        <v>603</v>
      </c>
      <c r="N2370" s="138" t="s">
        <v>793</v>
      </c>
      <c r="O2370" s="138">
        <v>50</v>
      </c>
      <c r="P2370" s="140">
        <v>0</v>
      </c>
      <c r="Q2370" s="137"/>
      <c r="R2370" s="138" t="s">
        <v>666</v>
      </c>
      <c r="S2370" s="138">
        <v>230</v>
      </c>
      <c r="T2370" s="138">
        <v>180</v>
      </c>
      <c r="U2370" s="138">
        <v>0</v>
      </c>
      <c r="V2370" s="140">
        <v>50</v>
      </c>
      <c r="W2370" s="138" t="s">
        <v>684</v>
      </c>
      <c r="X2370" s="138"/>
      <c r="Y2370" s="138">
        <v>0</v>
      </c>
      <c r="Z2370" s="138">
        <v>35</v>
      </c>
      <c r="AA2370" s="137"/>
      <c r="AB2370" s="137"/>
      <c r="AC2370" s="137"/>
      <c r="AD2370" s="137"/>
      <c r="AE2370" s="137"/>
      <c r="AF2370" s="137"/>
      <c r="AG2370" s="137" t="s">
        <v>596</v>
      </c>
      <c r="AH2370" s="148">
        <v>46143</v>
      </c>
      <c r="AI2370" s="137">
        <v>0</v>
      </c>
      <c r="AJ2370" s="137"/>
      <c r="AK2370" s="137" t="s">
        <v>597</v>
      </c>
      <c r="AL2370" s="137"/>
    </row>
    <row r="2371" s="134" customFormat="1" ht="38.8" customHeight="1" spans="1:38">
      <c r="A2371" s="137" t="s">
        <v>29</v>
      </c>
      <c r="B2371" s="137" t="s">
        <v>24</v>
      </c>
      <c r="C2371" s="138" t="s">
        <v>489</v>
      </c>
      <c r="D2371" s="138" t="s">
        <v>59</v>
      </c>
      <c r="E2371" s="137" t="s">
        <v>625</v>
      </c>
      <c r="F2371" s="138" t="s">
        <v>379</v>
      </c>
      <c r="G2371" s="138" t="s">
        <v>727</v>
      </c>
      <c r="H2371" s="147">
        <v>46235.6796643519</v>
      </c>
      <c r="I2371" s="138" t="s">
        <v>3623</v>
      </c>
      <c r="J2371" s="138" t="s">
        <v>3624</v>
      </c>
      <c r="K2371" s="138" t="s">
        <v>601</v>
      </c>
      <c r="L2371" s="138" t="s">
        <v>591</v>
      </c>
      <c r="M2371" s="138" t="s">
        <v>603</v>
      </c>
      <c r="N2371" s="138" t="s">
        <v>613</v>
      </c>
      <c r="O2371" s="138">
        <v>50</v>
      </c>
      <c r="P2371" s="140">
        <v>50</v>
      </c>
      <c r="Q2371" s="137"/>
      <c r="R2371" s="138" t="s">
        <v>610</v>
      </c>
      <c r="S2371" s="138">
        <v>50</v>
      </c>
      <c r="T2371" s="138">
        <v>50</v>
      </c>
      <c r="U2371" s="138">
        <v>50</v>
      </c>
      <c r="V2371" s="140">
        <v>0</v>
      </c>
      <c r="W2371" s="138"/>
      <c r="X2371" s="138"/>
      <c r="Y2371" s="138">
        <v>50</v>
      </c>
      <c r="Z2371" s="138">
        <v>50</v>
      </c>
      <c r="AA2371" s="137"/>
      <c r="AB2371" s="137"/>
      <c r="AC2371" s="137"/>
      <c r="AD2371" s="137"/>
      <c r="AE2371" s="137"/>
      <c r="AF2371" s="137" t="s">
        <v>651</v>
      </c>
      <c r="AG2371" s="137" t="s">
        <v>607</v>
      </c>
      <c r="AH2371" s="148">
        <v>46234</v>
      </c>
      <c r="AI2371" s="137">
        <v>0</v>
      </c>
      <c r="AJ2371" s="137"/>
      <c r="AK2371" s="137" t="s">
        <v>628</v>
      </c>
      <c r="AL2371" s="137"/>
    </row>
    <row r="2372" s="134" customFormat="1" ht="38.8" customHeight="1" spans="1:38">
      <c r="A2372" s="137" t="s">
        <v>29</v>
      </c>
      <c r="B2372" s="137" t="s">
        <v>24</v>
      </c>
      <c r="C2372" s="138" t="s">
        <v>489</v>
      </c>
      <c r="D2372" s="138" t="s">
        <v>66</v>
      </c>
      <c r="E2372" s="137" t="s">
        <v>587</v>
      </c>
      <c r="F2372" s="138" t="s">
        <v>398</v>
      </c>
      <c r="G2372" s="138" t="s">
        <v>3535</v>
      </c>
      <c r="H2372" s="147">
        <v>46235.7226967593</v>
      </c>
      <c r="I2372" s="138" t="s">
        <v>3611</v>
      </c>
      <c r="J2372" s="138" t="s">
        <v>3625</v>
      </c>
      <c r="K2372" s="138" t="s">
        <v>601</v>
      </c>
      <c r="L2372" s="138" t="s">
        <v>591</v>
      </c>
      <c r="M2372" s="138" t="s">
        <v>603</v>
      </c>
      <c r="N2372" s="138" t="s">
        <v>604</v>
      </c>
      <c r="O2372" s="138">
        <v>100</v>
      </c>
      <c r="P2372" s="140">
        <v>100</v>
      </c>
      <c r="Q2372" s="137"/>
      <c r="R2372" s="138" t="s">
        <v>605</v>
      </c>
      <c r="S2372" s="138">
        <v>100</v>
      </c>
      <c r="T2372" s="138">
        <v>100</v>
      </c>
      <c r="U2372" s="138">
        <v>100</v>
      </c>
      <c r="V2372" s="140">
        <v>0</v>
      </c>
      <c r="W2372" s="138"/>
      <c r="X2372" s="138"/>
      <c r="Y2372" s="138">
        <v>0</v>
      </c>
      <c r="Z2372" s="138">
        <v>0</v>
      </c>
      <c r="AA2372" s="137"/>
      <c r="AB2372" s="137"/>
      <c r="AC2372" s="137"/>
      <c r="AD2372" s="137"/>
      <c r="AE2372" s="137"/>
      <c r="AF2372" s="137" t="s">
        <v>606</v>
      </c>
      <c r="AG2372" s="137" t="s">
        <v>607</v>
      </c>
      <c r="AH2372" s="148">
        <v>46204</v>
      </c>
      <c r="AI2372" s="137">
        <v>0</v>
      </c>
      <c r="AJ2372" s="137"/>
      <c r="AK2372" s="137" t="s">
        <v>628</v>
      </c>
      <c r="AL2372" s="137"/>
    </row>
    <row r="2373" s="134" customFormat="1" ht="38.8" customHeight="1" spans="1:38">
      <c r="A2373" s="137" t="s">
        <v>29</v>
      </c>
      <c r="B2373" s="137" t="s">
        <v>24</v>
      </c>
      <c r="C2373" s="138" t="s">
        <v>489</v>
      </c>
      <c r="D2373" s="138" t="s">
        <v>66</v>
      </c>
      <c r="E2373" s="137" t="s">
        <v>587</v>
      </c>
      <c r="F2373" s="138" t="s">
        <v>398</v>
      </c>
      <c r="G2373" s="138" t="s">
        <v>3535</v>
      </c>
      <c r="H2373" s="147">
        <v>46235.7226967593</v>
      </c>
      <c r="I2373" s="138" t="s">
        <v>3611</v>
      </c>
      <c r="J2373" s="138" t="s">
        <v>3625</v>
      </c>
      <c r="K2373" s="138" t="s">
        <v>601</v>
      </c>
      <c r="L2373" s="138" t="s">
        <v>591</v>
      </c>
      <c r="M2373" s="138" t="s">
        <v>603</v>
      </c>
      <c r="N2373" s="138" t="s">
        <v>769</v>
      </c>
      <c r="O2373" s="138">
        <v>0</v>
      </c>
      <c r="P2373" s="140">
        <v>0</v>
      </c>
      <c r="Q2373" s="137"/>
      <c r="R2373" s="138" t="s">
        <v>610</v>
      </c>
      <c r="S2373" s="138">
        <v>100</v>
      </c>
      <c r="T2373" s="138">
        <v>100</v>
      </c>
      <c r="U2373" s="138">
        <v>0</v>
      </c>
      <c r="V2373" s="140">
        <v>0</v>
      </c>
      <c r="W2373" s="138"/>
      <c r="X2373" s="138"/>
      <c r="Y2373" s="138">
        <v>0</v>
      </c>
      <c r="Z2373" s="138">
        <v>0</v>
      </c>
      <c r="AA2373" s="137"/>
      <c r="AB2373" s="137"/>
      <c r="AC2373" s="137"/>
      <c r="AD2373" s="137"/>
      <c r="AE2373" s="137"/>
      <c r="AF2373" s="137" t="s">
        <v>606</v>
      </c>
      <c r="AG2373" s="137" t="s">
        <v>607</v>
      </c>
      <c r="AH2373" s="148">
        <v>46204</v>
      </c>
      <c r="AI2373" s="137">
        <v>0</v>
      </c>
      <c r="AJ2373" s="137"/>
      <c r="AK2373" s="137" t="s">
        <v>628</v>
      </c>
      <c r="AL2373" s="137"/>
    </row>
    <row r="2374" s="134" customFormat="1" ht="38.8" customHeight="1" spans="1:38">
      <c r="A2374" s="137" t="s">
        <v>29</v>
      </c>
      <c r="B2374" s="137" t="s">
        <v>24</v>
      </c>
      <c r="C2374" s="138" t="s">
        <v>489</v>
      </c>
      <c r="D2374" s="138" t="s">
        <v>61</v>
      </c>
      <c r="E2374" s="137" t="s">
        <v>587</v>
      </c>
      <c r="F2374" s="138" t="s">
        <v>385</v>
      </c>
      <c r="G2374" s="138" t="s">
        <v>3626</v>
      </c>
      <c r="H2374" s="147">
        <v>46235.7655324074</v>
      </c>
      <c r="I2374" s="138"/>
      <c r="J2374" s="138" t="s">
        <v>3627</v>
      </c>
      <c r="K2374" s="138" t="s">
        <v>590</v>
      </c>
      <c r="L2374" s="138" t="s">
        <v>591</v>
      </c>
      <c r="M2374" s="138" t="s">
        <v>592</v>
      </c>
      <c r="N2374" s="138" t="s">
        <v>593</v>
      </c>
      <c r="O2374" s="138">
        <v>198</v>
      </c>
      <c r="P2374" s="140">
        <v>0</v>
      </c>
      <c r="Q2374" s="137" t="s">
        <v>2</v>
      </c>
      <c r="R2374" s="138" t="s">
        <v>594</v>
      </c>
      <c r="S2374" s="138">
        <v>198</v>
      </c>
      <c r="T2374" s="138">
        <v>0</v>
      </c>
      <c r="U2374" s="138">
        <v>0</v>
      </c>
      <c r="V2374" s="140">
        <v>198</v>
      </c>
      <c r="W2374" s="138" t="s">
        <v>595</v>
      </c>
      <c r="X2374" s="138"/>
      <c r="Y2374" s="138">
        <v>0</v>
      </c>
      <c r="Z2374" s="138">
        <v>75</v>
      </c>
      <c r="AA2374" s="137"/>
      <c r="AB2374" s="137"/>
      <c r="AC2374" s="137"/>
      <c r="AD2374" s="137"/>
      <c r="AE2374" s="137"/>
      <c r="AF2374" s="137"/>
      <c r="AG2374" s="137" t="s">
        <v>596</v>
      </c>
      <c r="AH2374" s="148">
        <v>40673</v>
      </c>
      <c r="AI2374" s="137">
        <v>0</v>
      </c>
      <c r="AJ2374" s="137"/>
      <c r="AK2374" s="137" t="s">
        <v>628</v>
      </c>
      <c r="AL2374" s="137"/>
    </row>
    <row r="2375" s="134" customFormat="1" ht="38.8" customHeight="1" spans="1:38">
      <c r="A2375" s="137" t="s">
        <v>29</v>
      </c>
      <c r="B2375" s="137" t="s">
        <v>24</v>
      </c>
      <c r="C2375" s="138" t="s">
        <v>489</v>
      </c>
      <c r="D2375" s="138" t="s">
        <v>67</v>
      </c>
      <c r="E2375" s="137" t="s">
        <v>587</v>
      </c>
      <c r="F2375" s="138" t="s">
        <v>403</v>
      </c>
      <c r="G2375" s="138" t="s">
        <v>3541</v>
      </c>
      <c r="H2375" s="147">
        <v>46236.4609837963</v>
      </c>
      <c r="I2375" s="138"/>
      <c r="J2375" s="138" t="s">
        <v>3628</v>
      </c>
      <c r="K2375" s="138" t="s">
        <v>601</v>
      </c>
      <c r="L2375" s="138" t="s">
        <v>818</v>
      </c>
      <c r="M2375" s="138" t="s">
        <v>603</v>
      </c>
      <c r="N2375" s="138" t="s">
        <v>769</v>
      </c>
      <c r="O2375" s="138">
        <v>0</v>
      </c>
      <c r="P2375" s="140">
        <v>0</v>
      </c>
      <c r="Q2375" s="137"/>
      <c r="R2375" s="138" t="s">
        <v>610</v>
      </c>
      <c r="S2375" s="138">
        <v>0</v>
      </c>
      <c r="T2375" s="138">
        <v>0</v>
      </c>
      <c r="U2375" s="138">
        <v>0</v>
      </c>
      <c r="V2375" s="140">
        <v>0</v>
      </c>
      <c r="W2375" s="138"/>
      <c r="X2375" s="138"/>
      <c r="Y2375" s="138">
        <v>0</v>
      </c>
      <c r="Z2375" s="138">
        <v>0</v>
      </c>
      <c r="AA2375" s="137"/>
      <c r="AB2375" s="137"/>
      <c r="AC2375" s="137"/>
      <c r="AD2375" s="137"/>
      <c r="AE2375" s="137"/>
      <c r="AF2375" s="137"/>
      <c r="AG2375" s="137" t="s">
        <v>596</v>
      </c>
      <c r="AH2375" s="148">
        <v>46204</v>
      </c>
      <c r="AI2375" s="137">
        <v>0</v>
      </c>
      <c r="AJ2375" s="137"/>
      <c r="AK2375" s="137" t="s">
        <v>818</v>
      </c>
      <c r="AL2375" s="137"/>
    </row>
    <row r="2376" s="134" customFormat="1" ht="38.8" customHeight="1" spans="1:38">
      <c r="A2376" s="137" t="s">
        <v>29</v>
      </c>
      <c r="B2376" s="137" t="s">
        <v>24</v>
      </c>
      <c r="C2376" s="138" t="s">
        <v>489</v>
      </c>
      <c r="D2376" s="138" t="s">
        <v>59</v>
      </c>
      <c r="E2376" s="137" t="s">
        <v>625</v>
      </c>
      <c r="F2376" s="138" t="s">
        <v>378</v>
      </c>
      <c r="G2376" s="138" t="s">
        <v>3547</v>
      </c>
      <c r="H2376" s="147">
        <v>46236.4665046296</v>
      </c>
      <c r="I2376" s="138" t="s">
        <v>3629</v>
      </c>
      <c r="J2376" s="138" t="s">
        <v>3630</v>
      </c>
      <c r="K2376" s="138" t="s">
        <v>590</v>
      </c>
      <c r="L2376" s="138" t="s">
        <v>818</v>
      </c>
      <c r="M2376" s="138" t="s">
        <v>592</v>
      </c>
      <c r="N2376" s="138" t="s">
        <v>776</v>
      </c>
      <c r="O2376" s="138">
        <v>30</v>
      </c>
      <c r="P2376" s="140">
        <v>30</v>
      </c>
      <c r="Q2376" s="137"/>
      <c r="R2376" s="138" t="s">
        <v>666</v>
      </c>
      <c r="S2376" s="138">
        <v>90</v>
      </c>
      <c r="T2376" s="138">
        <v>90</v>
      </c>
      <c r="U2376" s="138">
        <v>30</v>
      </c>
      <c r="V2376" s="140">
        <v>0</v>
      </c>
      <c r="W2376" s="138"/>
      <c r="X2376" s="138"/>
      <c r="Y2376" s="138">
        <v>30</v>
      </c>
      <c r="Z2376" s="138">
        <v>30</v>
      </c>
      <c r="AA2376" s="137"/>
      <c r="AB2376" s="137"/>
      <c r="AC2376" s="137"/>
      <c r="AD2376" s="137"/>
      <c r="AE2376" s="137"/>
      <c r="AF2376" s="137" t="s">
        <v>651</v>
      </c>
      <c r="AG2376" s="137" t="s">
        <v>607</v>
      </c>
      <c r="AH2376" s="148">
        <v>42234</v>
      </c>
      <c r="AI2376" s="137">
        <v>0</v>
      </c>
      <c r="AJ2376" s="137"/>
      <c r="AK2376" s="137" t="s">
        <v>818</v>
      </c>
      <c r="AL2376" s="137"/>
    </row>
    <row r="2377" s="134" customFormat="1" ht="38.8" customHeight="1" spans="1:38">
      <c r="A2377" s="137" t="s">
        <v>29</v>
      </c>
      <c r="B2377" s="137" t="s">
        <v>24</v>
      </c>
      <c r="C2377" s="138" t="s">
        <v>489</v>
      </c>
      <c r="D2377" s="138" t="s">
        <v>66</v>
      </c>
      <c r="E2377" s="137" t="s">
        <v>587</v>
      </c>
      <c r="F2377" s="138" t="s">
        <v>399</v>
      </c>
      <c r="G2377" s="138" t="s">
        <v>3544</v>
      </c>
      <c r="H2377" s="147">
        <v>46236.5182986111</v>
      </c>
      <c r="I2377" s="138" t="s">
        <v>3631</v>
      </c>
      <c r="J2377" s="138" t="s">
        <v>3632</v>
      </c>
      <c r="K2377" s="138" t="s">
        <v>601</v>
      </c>
      <c r="L2377" s="138" t="s">
        <v>591</v>
      </c>
      <c r="M2377" s="138" t="s">
        <v>603</v>
      </c>
      <c r="N2377" s="138" t="s">
        <v>613</v>
      </c>
      <c r="O2377" s="138">
        <v>50</v>
      </c>
      <c r="P2377" s="140">
        <v>50</v>
      </c>
      <c r="Q2377" s="137"/>
      <c r="R2377" s="138" t="s">
        <v>610</v>
      </c>
      <c r="S2377" s="138">
        <v>100</v>
      </c>
      <c r="T2377" s="138">
        <v>100</v>
      </c>
      <c r="U2377" s="138">
        <v>50</v>
      </c>
      <c r="V2377" s="140">
        <v>0</v>
      </c>
      <c r="W2377" s="138"/>
      <c r="X2377" s="138"/>
      <c r="Y2377" s="138">
        <v>0</v>
      </c>
      <c r="Z2377" s="138">
        <v>0</v>
      </c>
      <c r="AA2377" s="137"/>
      <c r="AB2377" s="137"/>
      <c r="AC2377" s="137"/>
      <c r="AD2377" s="137"/>
      <c r="AE2377" s="137"/>
      <c r="AF2377" s="137" t="s">
        <v>606</v>
      </c>
      <c r="AG2377" s="137" t="s">
        <v>607</v>
      </c>
      <c r="AH2377" s="148">
        <v>46112</v>
      </c>
      <c r="AI2377" s="137">
        <v>0</v>
      </c>
      <c r="AJ2377" s="137"/>
      <c r="AK2377" s="137" t="s">
        <v>726</v>
      </c>
      <c r="AL2377" s="137"/>
    </row>
    <row r="2378" s="134" customFormat="1" ht="38.8" customHeight="1" spans="1:38">
      <c r="A2378" s="137" t="s">
        <v>29</v>
      </c>
      <c r="B2378" s="137" t="s">
        <v>24</v>
      </c>
      <c r="C2378" s="138" t="s">
        <v>489</v>
      </c>
      <c r="D2378" s="138" t="s">
        <v>66</v>
      </c>
      <c r="E2378" s="137" t="s">
        <v>587</v>
      </c>
      <c r="F2378" s="138" t="s">
        <v>399</v>
      </c>
      <c r="G2378" s="138" t="s">
        <v>3544</v>
      </c>
      <c r="H2378" s="147">
        <v>46236.5182986111</v>
      </c>
      <c r="I2378" s="138" t="s">
        <v>3631</v>
      </c>
      <c r="J2378" s="138" t="s">
        <v>3632</v>
      </c>
      <c r="K2378" s="138" t="s">
        <v>601</v>
      </c>
      <c r="L2378" s="138" t="s">
        <v>591</v>
      </c>
      <c r="M2378" s="138" t="s">
        <v>603</v>
      </c>
      <c r="N2378" s="138" t="s">
        <v>784</v>
      </c>
      <c r="O2378" s="138">
        <v>50</v>
      </c>
      <c r="P2378" s="140">
        <v>50</v>
      </c>
      <c r="Q2378" s="137"/>
      <c r="R2378" s="138" t="s">
        <v>610</v>
      </c>
      <c r="S2378" s="138">
        <v>100</v>
      </c>
      <c r="T2378" s="138">
        <v>100</v>
      </c>
      <c r="U2378" s="138">
        <v>50</v>
      </c>
      <c r="V2378" s="140">
        <v>0</v>
      </c>
      <c r="W2378" s="138"/>
      <c r="X2378" s="138"/>
      <c r="Y2378" s="138">
        <v>0</v>
      </c>
      <c r="Z2378" s="138">
        <v>0</v>
      </c>
      <c r="AA2378" s="137"/>
      <c r="AB2378" s="137"/>
      <c r="AC2378" s="137"/>
      <c r="AD2378" s="137"/>
      <c r="AE2378" s="137"/>
      <c r="AF2378" s="137" t="s">
        <v>606</v>
      </c>
      <c r="AG2378" s="137" t="s">
        <v>607</v>
      </c>
      <c r="AH2378" s="148">
        <v>46112</v>
      </c>
      <c r="AI2378" s="137">
        <v>0</v>
      </c>
      <c r="AJ2378" s="137"/>
      <c r="AK2378" s="137" t="s">
        <v>726</v>
      </c>
      <c r="AL2378" s="137"/>
    </row>
    <row r="2379" s="134" customFormat="1" ht="38.8" customHeight="1" spans="1:38">
      <c r="A2379" s="137" t="s">
        <v>29</v>
      </c>
      <c r="B2379" s="137" t="s">
        <v>24</v>
      </c>
      <c r="C2379" s="138" t="s">
        <v>489</v>
      </c>
      <c r="D2379" s="138" t="s">
        <v>59</v>
      </c>
      <c r="E2379" s="137" t="s">
        <v>625</v>
      </c>
      <c r="F2379" s="138" t="s">
        <v>380</v>
      </c>
      <c r="G2379" s="138" t="s">
        <v>3633</v>
      </c>
      <c r="H2379" s="147">
        <v>46236.6302083333</v>
      </c>
      <c r="I2379" s="138"/>
      <c r="J2379" s="138" t="s">
        <v>3634</v>
      </c>
      <c r="K2379" s="138" t="s">
        <v>601</v>
      </c>
      <c r="L2379" s="138" t="s">
        <v>591</v>
      </c>
      <c r="M2379" s="138" t="s">
        <v>603</v>
      </c>
      <c r="N2379" s="138" t="s">
        <v>769</v>
      </c>
      <c r="O2379" s="138">
        <v>0</v>
      </c>
      <c r="P2379" s="140">
        <v>0</v>
      </c>
      <c r="Q2379" s="137"/>
      <c r="R2379" s="138" t="s">
        <v>610</v>
      </c>
      <c r="S2379" s="138">
        <v>0</v>
      </c>
      <c r="T2379" s="138">
        <v>0</v>
      </c>
      <c r="U2379" s="138">
        <v>0</v>
      </c>
      <c r="V2379" s="140">
        <v>0</v>
      </c>
      <c r="W2379" s="138"/>
      <c r="X2379" s="138"/>
      <c r="Y2379" s="138">
        <v>0</v>
      </c>
      <c r="Z2379" s="138">
        <v>0</v>
      </c>
      <c r="AA2379" s="137"/>
      <c r="AB2379" s="137"/>
      <c r="AC2379" s="137"/>
      <c r="AD2379" s="137"/>
      <c r="AE2379" s="137"/>
      <c r="AF2379" s="137"/>
      <c r="AG2379" s="137" t="s">
        <v>596</v>
      </c>
      <c r="AH2379" s="148">
        <v>46234</v>
      </c>
      <c r="AI2379" s="137">
        <v>0</v>
      </c>
      <c r="AJ2379" s="137"/>
      <c r="AK2379" s="137" t="s">
        <v>628</v>
      </c>
      <c r="AL2379" s="137"/>
    </row>
    <row r="2380" s="134" customFormat="1" ht="38.8" customHeight="1" spans="1:38">
      <c r="A2380" s="137" t="s">
        <v>29</v>
      </c>
      <c r="B2380" s="137" t="s">
        <v>24</v>
      </c>
      <c r="C2380" s="138" t="s">
        <v>489</v>
      </c>
      <c r="D2380" s="138" t="s">
        <v>59</v>
      </c>
      <c r="E2380" s="137" t="s">
        <v>625</v>
      </c>
      <c r="F2380" s="138" t="s">
        <v>378</v>
      </c>
      <c r="G2380" s="138" t="s">
        <v>3547</v>
      </c>
      <c r="H2380" s="147">
        <v>46236.6414351852</v>
      </c>
      <c r="I2380" s="138"/>
      <c r="J2380" s="138" t="s">
        <v>3635</v>
      </c>
      <c r="K2380" s="138" t="s">
        <v>601</v>
      </c>
      <c r="L2380" s="138" t="s">
        <v>591</v>
      </c>
      <c r="M2380" s="138" t="s">
        <v>603</v>
      </c>
      <c r="N2380" s="138" t="s">
        <v>769</v>
      </c>
      <c r="O2380" s="138">
        <v>0</v>
      </c>
      <c r="P2380" s="140">
        <v>0</v>
      </c>
      <c r="Q2380" s="137"/>
      <c r="R2380" s="138" t="s">
        <v>610</v>
      </c>
      <c r="S2380" s="138">
        <v>0</v>
      </c>
      <c r="T2380" s="138">
        <v>0</v>
      </c>
      <c r="U2380" s="138">
        <v>0</v>
      </c>
      <c r="V2380" s="140">
        <v>0</v>
      </c>
      <c r="W2380" s="138"/>
      <c r="X2380" s="138"/>
      <c r="Y2380" s="138">
        <v>0</v>
      </c>
      <c r="Z2380" s="138">
        <v>0</v>
      </c>
      <c r="AA2380" s="137"/>
      <c r="AB2380" s="137"/>
      <c r="AC2380" s="137"/>
      <c r="AD2380" s="137"/>
      <c r="AE2380" s="137"/>
      <c r="AF2380" s="137"/>
      <c r="AG2380" s="137" t="s">
        <v>596</v>
      </c>
      <c r="AH2380" s="148">
        <v>46235</v>
      </c>
      <c r="AI2380" s="137">
        <v>0</v>
      </c>
      <c r="AJ2380" s="137"/>
      <c r="AK2380" s="137" t="s">
        <v>597</v>
      </c>
      <c r="AL2380" s="137"/>
    </row>
    <row r="2381" s="134" customFormat="1" ht="38.8" customHeight="1" spans="1:38">
      <c r="A2381" s="137" t="s">
        <v>29</v>
      </c>
      <c r="B2381" s="137" t="s">
        <v>24</v>
      </c>
      <c r="C2381" s="138" t="s">
        <v>489</v>
      </c>
      <c r="D2381" s="138" t="s">
        <v>67</v>
      </c>
      <c r="E2381" s="137" t="s">
        <v>587</v>
      </c>
      <c r="F2381" s="138" t="s">
        <v>403</v>
      </c>
      <c r="G2381" s="138" t="s">
        <v>3541</v>
      </c>
      <c r="H2381" s="147">
        <v>46236.6505555556</v>
      </c>
      <c r="I2381" s="138" t="s">
        <v>3636</v>
      </c>
      <c r="J2381" s="138" t="s">
        <v>3637</v>
      </c>
      <c r="K2381" s="138" t="s">
        <v>590</v>
      </c>
      <c r="L2381" s="138" t="s">
        <v>818</v>
      </c>
      <c r="M2381" s="138" t="s">
        <v>592</v>
      </c>
      <c r="N2381" s="138" t="s">
        <v>776</v>
      </c>
      <c r="O2381" s="138">
        <v>30</v>
      </c>
      <c r="P2381" s="140">
        <v>30</v>
      </c>
      <c r="Q2381" s="137"/>
      <c r="R2381" s="138" t="s">
        <v>666</v>
      </c>
      <c r="S2381" s="138">
        <v>80</v>
      </c>
      <c r="T2381" s="138">
        <v>80</v>
      </c>
      <c r="U2381" s="138">
        <v>30</v>
      </c>
      <c r="V2381" s="140">
        <v>0</v>
      </c>
      <c r="W2381" s="138"/>
      <c r="X2381" s="138"/>
      <c r="Y2381" s="138">
        <v>0</v>
      </c>
      <c r="Z2381" s="138">
        <v>0</v>
      </c>
      <c r="AA2381" s="137"/>
      <c r="AB2381" s="137"/>
      <c r="AC2381" s="137"/>
      <c r="AD2381" s="137"/>
      <c r="AE2381" s="137"/>
      <c r="AF2381" s="137" t="s">
        <v>606</v>
      </c>
      <c r="AG2381" s="137" t="s">
        <v>607</v>
      </c>
      <c r="AH2381" s="148">
        <v>43314</v>
      </c>
      <c r="AI2381" s="137">
        <v>0</v>
      </c>
      <c r="AJ2381" s="137"/>
      <c r="AK2381" s="137" t="s">
        <v>818</v>
      </c>
      <c r="AL2381" s="137"/>
    </row>
    <row r="2382" s="134" customFormat="1" ht="38.8" customHeight="1" spans="1:38">
      <c r="A2382" s="137" t="s">
        <v>29</v>
      </c>
      <c r="B2382" s="137" t="s">
        <v>24</v>
      </c>
      <c r="C2382" s="138" t="s">
        <v>489</v>
      </c>
      <c r="D2382" s="138" t="s">
        <v>66</v>
      </c>
      <c r="E2382" s="137" t="s">
        <v>587</v>
      </c>
      <c r="F2382" s="138" t="s">
        <v>398</v>
      </c>
      <c r="G2382" s="138" t="s">
        <v>3535</v>
      </c>
      <c r="H2382" s="147">
        <v>46236.6817013889</v>
      </c>
      <c r="I2382" s="138"/>
      <c r="J2382" s="138" t="s">
        <v>3638</v>
      </c>
      <c r="K2382" s="138" t="s">
        <v>601</v>
      </c>
      <c r="L2382" s="138" t="s">
        <v>591</v>
      </c>
      <c r="M2382" s="138" t="s">
        <v>603</v>
      </c>
      <c r="N2382" s="138" t="s">
        <v>769</v>
      </c>
      <c r="O2382" s="138">
        <v>0</v>
      </c>
      <c r="P2382" s="140">
        <v>0</v>
      </c>
      <c r="Q2382" s="137"/>
      <c r="R2382" s="138" t="s">
        <v>610</v>
      </c>
      <c r="S2382" s="138">
        <v>0</v>
      </c>
      <c r="T2382" s="138">
        <v>0</v>
      </c>
      <c r="U2382" s="138">
        <v>0</v>
      </c>
      <c r="V2382" s="140">
        <v>0</v>
      </c>
      <c r="W2382" s="138"/>
      <c r="X2382" s="138"/>
      <c r="Y2382" s="138">
        <v>0</v>
      </c>
      <c r="Z2382" s="138">
        <v>0</v>
      </c>
      <c r="AA2382" s="137"/>
      <c r="AB2382" s="137"/>
      <c r="AC2382" s="137"/>
      <c r="AD2382" s="137"/>
      <c r="AE2382" s="137"/>
      <c r="AF2382" s="137"/>
      <c r="AG2382" s="137" t="s">
        <v>596</v>
      </c>
      <c r="AH2382" s="148">
        <v>46235</v>
      </c>
      <c r="AI2382" s="137">
        <v>0</v>
      </c>
      <c r="AJ2382" s="137"/>
      <c r="AK2382" s="137" t="s">
        <v>597</v>
      </c>
      <c r="AL2382" s="137"/>
    </row>
    <row r="2383" s="134" customFormat="1" ht="38.8" customHeight="1" spans="1:38">
      <c r="A2383" s="137" t="s">
        <v>29</v>
      </c>
      <c r="B2383" s="137" t="s">
        <v>24</v>
      </c>
      <c r="C2383" s="138" t="s">
        <v>489</v>
      </c>
      <c r="D2383" s="138" t="s">
        <v>66</v>
      </c>
      <c r="E2383" s="137" t="s">
        <v>587</v>
      </c>
      <c r="F2383" s="138" t="s">
        <v>398</v>
      </c>
      <c r="G2383" s="138" t="s">
        <v>3535</v>
      </c>
      <c r="H2383" s="147">
        <v>46236.69</v>
      </c>
      <c r="I2383" s="138" t="s">
        <v>3639</v>
      </c>
      <c r="J2383" s="138" t="s">
        <v>3640</v>
      </c>
      <c r="K2383" s="138" t="s">
        <v>601</v>
      </c>
      <c r="L2383" s="138" t="s">
        <v>818</v>
      </c>
      <c r="M2383" s="138" t="s">
        <v>603</v>
      </c>
      <c r="N2383" s="138" t="s">
        <v>623</v>
      </c>
      <c r="O2383" s="138">
        <v>160</v>
      </c>
      <c r="P2383" s="140">
        <v>160</v>
      </c>
      <c r="Q2383" s="137"/>
      <c r="R2383" s="138" t="s">
        <v>605</v>
      </c>
      <c r="S2383" s="138">
        <v>250</v>
      </c>
      <c r="T2383" s="138">
        <v>250</v>
      </c>
      <c r="U2383" s="138">
        <v>160</v>
      </c>
      <c r="V2383" s="140">
        <v>0</v>
      </c>
      <c r="W2383" s="138"/>
      <c r="X2383" s="138"/>
      <c r="Y2383" s="138">
        <v>0</v>
      </c>
      <c r="Z2383" s="138">
        <v>0</v>
      </c>
      <c r="AA2383" s="137"/>
      <c r="AB2383" s="137"/>
      <c r="AC2383" s="137"/>
      <c r="AD2383" s="137"/>
      <c r="AE2383" s="137"/>
      <c r="AF2383" s="137" t="s">
        <v>606</v>
      </c>
      <c r="AG2383" s="137" t="s">
        <v>607</v>
      </c>
      <c r="AH2383" s="148">
        <v>46235</v>
      </c>
      <c r="AI2383" s="137">
        <v>0</v>
      </c>
      <c r="AJ2383" s="137"/>
      <c r="AK2383" s="137" t="s">
        <v>818</v>
      </c>
      <c r="AL2383" s="137"/>
    </row>
    <row r="2384" s="134" customFormat="1" ht="38.8" customHeight="1" spans="1:38">
      <c r="A2384" s="137" t="s">
        <v>29</v>
      </c>
      <c r="B2384" s="137" t="s">
        <v>24</v>
      </c>
      <c r="C2384" s="138" t="s">
        <v>489</v>
      </c>
      <c r="D2384" s="138" t="s">
        <v>67</v>
      </c>
      <c r="E2384" s="137" t="s">
        <v>587</v>
      </c>
      <c r="F2384" s="138" t="s">
        <v>402</v>
      </c>
      <c r="G2384" s="138" t="s">
        <v>3600</v>
      </c>
      <c r="H2384" s="147">
        <v>46236.7052662037</v>
      </c>
      <c r="I2384" s="138"/>
      <c r="J2384" s="138" t="s">
        <v>3641</v>
      </c>
      <c r="K2384" s="138" t="s">
        <v>590</v>
      </c>
      <c r="L2384" s="138" t="s">
        <v>591</v>
      </c>
      <c r="M2384" s="138" t="s">
        <v>592</v>
      </c>
      <c r="N2384" s="138" t="s">
        <v>776</v>
      </c>
      <c r="O2384" s="138">
        <v>30</v>
      </c>
      <c r="P2384" s="140">
        <v>0</v>
      </c>
      <c r="Q2384" s="137"/>
      <c r="R2384" s="138" t="s">
        <v>666</v>
      </c>
      <c r="S2384" s="138">
        <v>30</v>
      </c>
      <c r="T2384" s="138">
        <v>0</v>
      </c>
      <c r="U2384" s="138">
        <v>0</v>
      </c>
      <c r="V2384" s="140">
        <v>30</v>
      </c>
      <c r="W2384" s="138" t="s">
        <v>670</v>
      </c>
      <c r="X2384" s="138"/>
      <c r="Y2384" s="138">
        <v>0</v>
      </c>
      <c r="Z2384" s="138">
        <v>0</v>
      </c>
      <c r="AA2384" s="137"/>
      <c r="AB2384" s="137"/>
      <c r="AC2384" s="137"/>
      <c r="AD2384" s="137"/>
      <c r="AE2384" s="137"/>
      <c r="AF2384" s="137"/>
      <c r="AG2384" s="137" t="s">
        <v>596</v>
      </c>
      <c r="AH2384" s="148">
        <v>44330</v>
      </c>
      <c r="AI2384" s="137">
        <v>0</v>
      </c>
      <c r="AJ2384" s="137"/>
      <c r="AK2384" s="137" t="s">
        <v>628</v>
      </c>
      <c r="AL2384" s="137"/>
    </row>
    <row r="2385" s="134" customFormat="1" ht="38.8" customHeight="1" spans="1:38">
      <c r="A2385" s="137" t="s">
        <v>29</v>
      </c>
      <c r="B2385" s="137" t="s">
        <v>24</v>
      </c>
      <c r="C2385" s="138" t="s">
        <v>489</v>
      </c>
      <c r="D2385" s="138" t="s">
        <v>60</v>
      </c>
      <c r="E2385" s="137" t="s">
        <v>587</v>
      </c>
      <c r="F2385" s="138" t="s">
        <v>384</v>
      </c>
      <c r="G2385" s="138" t="s">
        <v>3560</v>
      </c>
      <c r="H2385" s="147">
        <v>46236.7912731481</v>
      </c>
      <c r="I2385" s="138" t="s">
        <v>3642</v>
      </c>
      <c r="J2385" s="138" t="s">
        <v>3643</v>
      </c>
      <c r="K2385" s="138" t="s">
        <v>601</v>
      </c>
      <c r="L2385" s="138" t="s">
        <v>818</v>
      </c>
      <c r="M2385" s="138" t="s">
        <v>603</v>
      </c>
      <c r="N2385" s="138" t="s">
        <v>623</v>
      </c>
      <c r="O2385" s="138">
        <v>160</v>
      </c>
      <c r="P2385" s="140">
        <v>160</v>
      </c>
      <c r="Q2385" s="137"/>
      <c r="R2385" s="138" t="s">
        <v>605</v>
      </c>
      <c r="S2385" s="138">
        <v>160</v>
      </c>
      <c r="T2385" s="138">
        <v>160</v>
      </c>
      <c r="U2385" s="138">
        <v>160</v>
      </c>
      <c r="V2385" s="140">
        <v>0</v>
      </c>
      <c r="W2385" s="138"/>
      <c r="X2385" s="138"/>
      <c r="Y2385" s="138">
        <v>0</v>
      </c>
      <c r="Z2385" s="138">
        <v>0</v>
      </c>
      <c r="AA2385" s="137"/>
      <c r="AB2385" s="137"/>
      <c r="AC2385" s="137"/>
      <c r="AD2385" s="137"/>
      <c r="AE2385" s="137"/>
      <c r="AF2385" s="137" t="s">
        <v>606</v>
      </c>
      <c r="AG2385" s="137" t="s">
        <v>607</v>
      </c>
      <c r="AH2385" s="148">
        <v>46223</v>
      </c>
      <c r="AI2385" s="137">
        <v>0</v>
      </c>
      <c r="AJ2385" s="137"/>
      <c r="AK2385" s="137" t="s">
        <v>818</v>
      </c>
      <c r="AL2385" s="137"/>
    </row>
    <row r="2386" s="134" customFormat="1" ht="38.8" customHeight="1" spans="1:38">
      <c r="A2386" s="137" t="s">
        <v>29</v>
      </c>
      <c r="B2386" s="137" t="s">
        <v>24</v>
      </c>
      <c r="C2386" s="138" t="s">
        <v>489</v>
      </c>
      <c r="D2386" s="138" t="s">
        <v>63</v>
      </c>
      <c r="E2386" s="137" t="s">
        <v>587</v>
      </c>
      <c r="F2386" s="138" t="s">
        <v>390</v>
      </c>
      <c r="G2386" s="138" t="s">
        <v>3554</v>
      </c>
      <c r="H2386" s="147">
        <v>46236.8280208333</v>
      </c>
      <c r="I2386" s="138" t="s">
        <v>3644</v>
      </c>
      <c r="J2386" s="138" t="s">
        <v>3645</v>
      </c>
      <c r="K2386" s="138" t="s">
        <v>590</v>
      </c>
      <c r="L2386" s="138" t="s">
        <v>818</v>
      </c>
      <c r="M2386" s="138" t="s">
        <v>603</v>
      </c>
      <c r="N2386" s="138" t="s">
        <v>776</v>
      </c>
      <c r="O2386" s="138">
        <v>30</v>
      </c>
      <c r="P2386" s="140">
        <v>30</v>
      </c>
      <c r="Q2386" s="137"/>
      <c r="R2386" s="138" t="s">
        <v>666</v>
      </c>
      <c r="S2386" s="138">
        <v>30</v>
      </c>
      <c r="T2386" s="138">
        <v>30</v>
      </c>
      <c r="U2386" s="138">
        <v>30</v>
      </c>
      <c r="V2386" s="140">
        <v>0</v>
      </c>
      <c r="W2386" s="138"/>
      <c r="X2386" s="138"/>
      <c r="Y2386" s="138">
        <v>0</v>
      </c>
      <c r="Z2386" s="138">
        <v>0</v>
      </c>
      <c r="AA2386" s="137"/>
      <c r="AB2386" s="137"/>
      <c r="AC2386" s="137"/>
      <c r="AD2386" s="137"/>
      <c r="AE2386" s="137"/>
      <c r="AF2386" s="137"/>
      <c r="AG2386" s="137" t="s">
        <v>596</v>
      </c>
      <c r="AH2386" s="148">
        <v>46148</v>
      </c>
      <c r="AI2386" s="137">
        <v>0</v>
      </c>
      <c r="AJ2386" s="137"/>
      <c r="AK2386" s="137" t="s">
        <v>818</v>
      </c>
      <c r="AL2386" s="137"/>
    </row>
    <row r="2387" s="134" customFormat="1" ht="38.8" customHeight="1" spans="1:38">
      <c r="A2387" s="137" t="s">
        <v>29</v>
      </c>
      <c r="B2387" s="137" t="s">
        <v>24</v>
      </c>
      <c r="C2387" s="138" t="s">
        <v>489</v>
      </c>
      <c r="D2387" s="138" t="s">
        <v>64</v>
      </c>
      <c r="E2387" s="137" t="s">
        <v>587</v>
      </c>
      <c r="F2387" s="138" t="s">
        <v>394</v>
      </c>
      <c r="G2387" s="138" t="s">
        <v>3585</v>
      </c>
      <c r="H2387" s="147">
        <v>46237.4416782407</v>
      </c>
      <c r="I2387" s="138"/>
      <c r="J2387" s="138" t="s">
        <v>3646</v>
      </c>
      <c r="K2387" s="138" t="s">
        <v>645</v>
      </c>
      <c r="L2387" s="138" t="s">
        <v>591</v>
      </c>
      <c r="M2387" s="138" t="s">
        <v>603</v>
      </c>
      <c r="N2387" s="138" t="s">
        <v>776</v>
      </c>
      <c r="O2387" s="138">
        <v>30</v>
      </c>
      <c r="P2387" s="140">
        <v>0</v>
      </c>
      <c r="Q2387" s="137"/>
      <c r="R2387" s="138" t="s">
        <v>666</v>
      </c>
      <c r="S2387" s="138">
        <v>30</v>
      </c>
      <c r="T2387" s="138">
        <v>0</v>
      </c>
      <c r="U2387" s="138">
        <v>0</v>
      </c>
      <c r="V2387" s="140">
        <v>30</v>
      </c>
      <c r="W2387" s="138" t="s">
        <v>645</v>
      </c>
      <c r="X2387" s="138" t="s">
        <v>645</v>
      </c>
      <c r="Y2387" s="138">
        <v>0</v>
      </c>
      <c r="Z2387" s="138">
        <v>0</v>
      </c>
      <c r="AA2387" s="137"/>
      <c r="AB2387" s="137"/>
      <c r="AC2387" s="137"/>
      <c r="AD2387" s="137"/>
      <c r="AE2387" s="137"/>
      <c r="AF2387" s="137"/>
      <c r="AG2387" s="137" t="s">
        <v>596</v>
      </c>
      <c r="AH2387" s="148">
        <v>46234</v>
      </c>
      <c r="AI2387" s="137">
        <v>0</v>
      </c>
      <c r="AJ2387" s="137"/>
      <c r="AK2387" s="137" t="s">
        <v>597</v>
      </c>
      <c r="AL2387" s="137"/>
    </row>
    <row r="2388" s="134" customFormat="1" ht="38.8" customHeight="1" spans="1:38">
      <c r="A2388" s="137" t="s">
        <v>29</v>
      </c>
      <c r="B2388" s="137" t="s">
        <v>24</v>
      </c>
      <c r="C2388" s="138" t="s">
        <v>489</v>
      </c>
      <c r="D2388" s="138" t="s">
        <v>61</v>
      </c>
      <c r="E2388" s="137" t="s">
        <v>587</v>
      </c>
      <c r="F2388" s="138" t="s">
        <v>386</v>
      </c>
      <c r="G2388" s="138" t="s">
        <v>3566</v>
      </c>
      <c r="H2388" s="147">
        <v>46237.4501967593</v>
      </c>
      <c r="I2388" s="138" t="s">
        <v>3647</v>
      </c>
      <c r="J2388" s="138" t="s">
        <v>3648</v>
      </c>
      <c r="K2388" s="138" t="s">
        <v>601</v>
      </c>
      <c r="L2388" s="138" t="s">
        <v>818</v>
      </c>
      <c r="M2388" s="138" t="s">
        <v>603</v>
      </c>
      <c r="N2388" s="138" t="s">
        <v>609</v>
      </c>
      <c r="O2388" s="138">
        <v>30</v>
      </c>
      <c r="P2388" s="140">
        <v>10</v>
      </c>
      <c r="Q2388" s="137"/>
      <c r="R2388" s="138" t="s">
        <v>610</v>
      </c>
      <c r="S2388" s="138">
        <v>100</v>
      </c>
      <c r="T2388" s="138">
        <v>100</v>
      </c>
      <c r="U2388" s="138">
        <v>10</v>
      </c>
      <c r="V2388" s="140">
        <v>20</v>
      </c>
      <c r="W2388" s="138" t="s">
        <v>670</v>
      </c>
      <c r="X2388" s="138"/>
      <c r="Y2388" s="138">
        <v>0</v>
      </c>
      <c r="Z2388" s="138">
        <v>0</v>
      </c>
      <c r="AA2388" s="137"/>
      <c r="AB2388" s="137"/>
      <c r="AC2388" s="137"/>
      <c r="AD2388" s="137"/>
      <c r="AE2388" s="137"/>
      <c r="AF2388" s="137" t="s">
        <v>606</v>
      </c>
      <c r="AG2388" s="137" t="s">
        <v>607</v>
      </c>
      <c r="AH2388" s="148">
        <v>46236</v>
      </c>
      <c r="AI2388" s="137">
        <v>0</v>
      </c>
      <c r="AJ2388" s="137"/>
      <c r="AK2388" s="137" t="s">
        <v>818</v>
      </c>
      <c r="AL2388" s="137"/>
    </row>
    <row r="2389" s="134" customFormat="1" ht="38.8" customHeight="1" spans="1:38">
      <c r="A2389" s="137" t="s">
        <v>29</v>
      </c>
      <c r="B2389" s="137" t="s">
        <v>24</v>
      </c>
      <c r="C2389" s="138" t="s">
        <v>489</v>
      </c>
      <c r="D2389" s="138" t="s">
        <v>63</v>
      </c>
      <c r="E2389" s="137" t="s">
        <v>587</v>
      </c>
      <c r="F2389" s="138" t="s">
        <v>390</v>
      </c>
      <c r="G2389" s="138" t="s">
        <v>3554</v>
      </c>
      <c r="H2389" s="147">
        <v>46237.4879513889</v>
      </c>
      <c r="I2389" s="138" t="s">
        <v>3649</v>
      </c>
      <c r="J2389" s="138" t="s">
        <v>3650</v>
      </c>
      <c r="K2389" s="138" t="s">
        <v>601</v>
      </c>
      <c r="L2389" s="138" t="s">
        <v>591</v>
      </c>
      <c r="M2389" s="138" t="s">
        <v>603</v>
      </c>
      <c r="N2389" s="138" t="s">
        <v>604</v>
      </c>
      <c r="O2389" s="138">
        <v>100</v>
      </c>
      <c r="P2389" s="140">
        <v>100</v>
      </c>
      <c r="Q2389" s="137"/>
      <c r="R2389" s="138" t="s">
        <v>605</v>
      </c>
      <c r="S2389" s="138">
        <v>100</v>
      </c>
      <c r="T2389" s="138">
        <v>100</v>
      </c>
      <c r="U2389" s="138">
        <v>100</v>
      </c>
      <c r="V2389" s="140">
        <v>0</v>
      </c>
      <c r="W2389" s="138"/>
      <c r="X2389" s="138"/>
      <c r="Y2389" s="138">
        <v>0</v>
      </c>
      <c r="Z2389" s="138">
        <v>0</v>
      </c>
      <c r="AA2389" s="137"/>
      <c r="AB2389" s="137"/>
      <c r="AC2389" s="137"/>
      <c r="AD2389" s="137"/>
      <c r="AE2389" s="137"/>
      <c r="AF2389" s="137" t="s">
        <v>606</v>
      </c>
      <c r="AG2389" s="137" t="s">
        <v>607</v>
      </c>
      <c r="AH2389" s="148">
        <v>46235</v>
      </c>
      <c r="AI2389" s="137">
        <v>0</v>
      </c>
      <c r="AJ2389" s="137"/>
      <c r="AK2389" s="137" t="s">
        <v>628</v>
      </c>
      <c r="AL2389" s="137"/>
    </row>
    <row r="2390" s="134" customFormat="1" ht="38.8" customHeight="1" spans="1:38">
      <c r="A2390" s="137" t="s">
        <v>29</v>
      </c>
      <c r="B2390" s="137" t="s">
        <v>24</v>
      </c>
      <c r="C2390" s="138" t="s">
        <v>489</v>
      </c>
      <c r="D2390" s="138" t="s">
        <v>63</v>
      </c>
      <c r="E2390" s="137" t="s">
        <v>587</v>
      </c>
      <c r="F2390" s="138" t="s">
        <v>390</v>
      </c>
      <c r="G2390" s="138" t="s">
        <v>3554</v>
      </c>
      <c r="H2390" s="147">
        <v>46237.4879513889</v>
      </c>
      <c r="I2390" s="138" t="s">
        <v>3649</v>
      </c>
      <c r="J2390" s="138" t="s">
        <v>3650</v>
      </c>
      <c r="K2390" s="138" t="s">
        <v>601</v>
      </c>
      <c r="L2390" s="138" t="s">
        <v>591</v>
      </c>
      <c r="M2390" s="138" t="s">
        <v>603</v>
      </c>
      <c r="N2390" s="138" t="s">
        <v>769</v>
      </c>
      <c r="O2390" s="138">
        <v>0</v>
      </c>
      <c r="P2390" s="140">
        <v>0</v>
      </c>
      <c r="Q2390" s="137"/>
      <c r="R2390" s="138" t="s">
        <v>610</v>
      </c>
      <c r="S2390" s="138">
        <v>100</v>
      </c>
      <c r="T2390" s="138">
        <v>100</v>
      </c>
      <c r="U2390" s="138">
        <v>0</v>
      </c>
      <c r="V2390" s="140">
        <v>0</v>
      </c>
      <c r="W2390" s="138"/>
      <c r="X2390" s="138"/>
      <c r="Y2390" s="138">
        <v>0</v>
      </c>
      <c r="Z2390" s="138">
        <v>0</v>
      </c>
      <c r="AA2390" s="137"/>
      <c r="AB2390" s="137"/>
      <c r="AC2390" s="137"/>
      <c r="AD2390" s="137"/>
      <c r="AE2390" s="137"/>
      <c r="AF2390" s="137" t="s">
        <v>606</v>
      </c>
      <c r="AG2390" s="137" t="s">
        <v>607</v>
      </c>
      <c r="AH2390" s="148">
        <v>46235</v>
      </c>
      <c r="AI2390" s="137">
        <v>0</v>
      </c>
      <c r="AJ2390" s="137"/>
      <c r="AK2390" s="137" t="s">
        <v>628</v>
      </c>
      <c r="AL2390" s="137"/>
    </row>
    <row r="2391" s="134" customFormat="1" ht="38.8" customHeight="1" spans="1:38">
      <c r="A2391" s="137" t="s">
        <v>29</v>
      </c>
      <c r="B2391" s="137" t="s">
        <v>24</v>
      </c>
      <c r="C2391" s="138" t="s">
        <v>489</v>
      </c>
      <c r="D2391" s="138" t="s">
        <v>59</v>
      </c>
      <c r="E2391" s="137" t="s">
        <v>625</v>
      </c>
      <c r="F2391" s="138" t="s">
        <v>379</v>
      </c>
      <c r="G2391" s="138" t="s">
        <v>727</v>
      </c>
      <c r="H2391" s="147">
        <v>46237.6678703704</v>
      </c>
      <c r="I2391" s="138"/>
      <c r="J2391" s="138" t="s">
        <v>3651</v>
      </c>
      <c r="K2391" s="138" t="s">
        <v>601</v>
      </c>
      <c r="L2391" s="138" t="s">
        <v>591</v>
      </c>
      <c r="M2391" s="138" t="s">
        <v>603</v>
      </c>
      <c r="N2391" s="138" t="s">
        <v>769</v>
      </c>
      <c r="O2391" s="138">
        <v>0</v>
      </c>
      <c r="P2391" s="140">
        <v>0</v>
      </c>
      <c r="Q2391" s="137"/>
      <c r="R2391" s="138" t="s">
        <v>610</v>
      </c>
      <c r="S2391" s="138">
        <v>0</v>
      </c>
      <c r="T2391" s="138">
        <v>0</v>
      </c>
      <c r="U2391" s="138">
        <v>0</v>
      </c>
      <c r="V2391" s="140">
        <v>0</v>
      </c>
      <c r="W2391" s="138"/>
      <c r="X2391" s="138"/>
      <c r="Y2391" s="138">
        <v>0</v>
      </c>
      <c r="Z2391" s="138">
        <v>0</v>
      </c>
      <c r="AA2391" s="137"/>
      <c r="AB2391" s="137"/>
      <c r="AC2391" s="137"/>
      <c r="AD2391" s="137"/>
      <c r="AE2391" s="137"/>
      <c r="AF2391" s="137"/>
      <c r="AG2391" s="137" t="s">
        <v>596</v>
      </c>
      <c r="AH2391" s="148">
        <v>46236</v>
      </c>
      <c r="AI2391" s="137">
        <v>0</v>
      </c>
      <c r="AJ2391" s="137"/>
      <c r="AK2391" s="137" t="s">
        <v>597</v>
      </c>
      <c r="AL2391" s="137"/>
    </row>
    <row r="2392" s="134" customFormat="1" ht="38.8" customHeight="1" spans="1:38">
      <c r="A2392" s="137" t="s">
        <v>29</v>
      </c>
      <c r="B2392" s="137" t="s">
        <v>24</v>
      </c>
      <c r="C2392" s="138" t="s">
        <v>489</v>
      </c>
      <c r="D2392" s="138" t="s">
        <v>59</v>
      </c>
      <c r="E2392" s="137" t="s">
        <v>625</v>
      </c>
      <c r="F2392" s="138" t="s">
        <v>379</v>
      </c>
      <c r="G2392" s="138" t="s">
        <v>727</v>
      </c>
      <c r="H2392" s="147">
        <v>46238.4348842593</v>
      </c>
      <c r="I2392" s="138" t="s">
        <v>3652</v>
      </c>
      <c r="J2392" s="138" t="s">
        <v>3653</v>
      </c>
      <c r="K2392" s="138" t="s">
        <v>601</v>
      </c>
      <c r="L2392" s="138" t="s">
        <v>591</v>
      </c>
      <c r="M2392" s="138" t="s">
        <v>603</v>
      </c>
      <c r="N2392" s="138" t="s">
        <v>613</v>
      </c>
      <c r="O2392" s="138">
        <v>50</v>
      </c>
      <c r="P2392" s="140">
        <v>50</v>
      </c>
      <c r="Q2392" s="137"/>
      <c r="R2392" s="138" t="s">
        <v>610</v>
      </c>
      <c r="S2392" s="138">
        <v>50</v>
      </c>
      <c r="T2392" s="138">
        <v>50</v>
      </c>
      <c r="U2392" s="138">
        <v>50</v>
      </c>
      <c r="V2392" s="140">
        <v>0</v>
      </c>
      <c r="W2392" s="138"/>
      <c r="X2392" s="138"/>
      <c r="Y2392" s="138">
        <v>50</v>
      </c>
      <c r="Z2392" s="138">
        <v>50</v>
      </c>
      <c r="AA2392" s="137"/>
      <c r="AB2392" s="137"/>
      <c r="AC2392" s="137"/>
      <c r="AD2392" s="137"/>
      <c r="AE2392" s="137"/>
      <c r="AF2392" s="137" t="s">
        <v>651</v>
      </c>
      <c r="AG2392" s="137" t="s">
        <v>607</v>
      </c>
      <c r="AH2392" s="148">
        <v>46237</v>
      </c>
      <c r="AI2392" s="137">
        <v>0</v>
      </c>
      <c r="AJ2392" s="137"/>
      <c r="AK2392" s="137" t="s">
        <v>597</v>
      </c>
      <c r="AL2392" s="137"/>
    </row>
    <row r="2393" s="134" customFormat="1" ht="38.8" customHeight="1" spans="1:38">
      <c r="A2393" s="137" t="s">
        <v>29</v>
      </c>
      <c r="B2393" s="137" t="s">
        <v>24</v>
      </c>
      <c r="C2393" s="138" t="s">
        <v>489</v>
      </c>
      <c r="D2393" s="138" t="s">
        <v>67</v>
      </c>
      <c r="E2393" s="137" t="s">
        <v>587</v>
      </c>
      <c r="F2393" s="138" t="s">
        <v>404</v>
      </c>
      <c r="G2393" s="138" t="s">
        <v>3654</v>
      </c>
      <c r="H2393" s="147">
        <v>46238.4670717593</v>
      </c>
      <c r="I2393" s="138" t="s">
        <v>3655</v>
      </c>
      <c r="J2393" s="138" t="s">
        <v>3656</v>
      </c>
      <c r="K2393" s="138" t="s">
        <v>601</v>
      </c>
      <c r="L2393" s="138" t="s">
        <v>591</v>
      </c>
      <c r="M2393" s="138" t="s">
        <v>603</v>
      </c>
      <c r="N2393" s="138" t="s">
        <v>609</v>
      </c>
      <c r="O2393" s="138">
        <v>30</v>
      </c>
      <c r="P2393" s="140">
        <v>60</v>
      </c>
      <c r="Q2393" s="137"/>
      <c r="R2393" s="138" t="s">
        <v>610</v>
      </c>
      <c r="S2393" s="138">
        <v>60</v>
      </c>
      <c r="T2393" s="138">
        <v>60</v>
      </c>
      <c r="U2393" s="138">
        <v>60</v>
      </c>
      <c r="V2393" s="140">
        <v>-30</v>
      </c>
      <c r="W2393" s="138"/>
      <c r="X2393" s="138"/>
      <c r="Y2393" s="138">
        <v>0</v>
      </c>
      <c r="Z2393" s="138">
        <v>0</v>
      </c>
      <c r="AA2393" s="137"/>
      <c r="AB2393" s="137"/>
      <c r="AC2393" s="137"/>
      <c r="AD2393" s="137"/>
      <c r="AE2393" s="137"/>
      <c r="AF2393" s="137" t="s">
        <v>606</v>
      </c>
      <c r="AG2393" s="137" t="s">
        <v>607</v>
      </c>
      <c r="AH2393" s="148">
        <v>46237</v>
      </c>
      <c r="AI2393" s="137">
        <v>0</v>
      </c>
      <c r="AJ2393" s="137"/>
      <c r="AK2393" s="137" t="s">
        <v>628</v>
      </c>
      <c r="AL2393" s="137"/>
    </row>
    <row r="2394" s="134" customFormat="1" ht="38.8" customHeight="1" spans="1:38">
      <c r="A2394" s="137" t="s">
        <v>29</v>
      </c>
      <c r="B2394" s="137" t="s">
        <v>24</v>
      </c>
      <c r="C2394" s="138" t="s">
        <v>489</v>
      </c>
      <c r="D2394" s="138" t="s">
        <v>59</v>
      </c>
      <c r="E2394" s="137" t="s">
        <v>625</v>
      </c>
      <c r="F2394" s="138" t="s">
        <v>380</v>
      </c>
      <c r="G2394" s="138" t="s">
        <v>3633</v>
      </c>
      <c r="H2394" s="147">
        <v>46238.4820601852</v>
      </c>
      <c r="I2394" s="138"/>
      <c r="J2394" s="138" t="s">
        <v>3657</v>
      </c>
      <c r="K2394" s="138" t="s">
        <v>601</v>
      </c>
      <c r="L2394" s="138" t="s">
        <v>591</v>
      </c>
      <c r="M2394" s="138" t="s">
        <v>603</v>
      </c>
      <c r="N2394" s="138" t="s">
        <v>769</v>
      </c>
      <c r="O2394" s="138">
        <v>0</v>
      </c>
      <c r="P2394" s="140">
        <v>0</v>
      </c>
      <c r="Q2394" s="137"/>
      <c r="R2394" s="138" t="s">
        <v>610</v>
      </c>
      <c r="S2394" s="138">
        <v>0</v>
      </c>
      <c r="T2394" s="138">
        <v>0</v>
      </c>
      <c r="U2394" s="138">
        <v>0</v>
      </c>
      <c r="V2394" s="140">
        <v>0</v>
      </c>
      <c r="W2394" s="138"/>
      <c r="X2394" s="138"/>
      <c r="Y2394" s="138">
        <v>0</v>
      </c>
      <c r="Z2394" s="138">
        <v>0</v>
      </c>
      <c r="AA2394" s="137"/>
      <c r="AB2394" s="137"/>
      <c r="AC2394" s="137"/>
      <c r="AD2394" s="137"/>
      <c r="AE2394" s="137"/>
      <c r="AF2394" s="137"/>
      <c r="AG2394" s="137" t="s">
        <v>596</v>
      </c>
      <c r="AH2394" s="148">
        <v>46235</v>
      </c>
      <c r="AI2394" s="137">
        <v>0</v>
      </c>
      <c r="AJ2394" s="137"/>
      <c r="AK2394" s="137" t="s">
        <v>628</v>
      </c>
      <c r="AL2394" s="137"/>
    </row>
    <row r="2395" s="134" customFormat="1" ht="38.8" customHeight="1" spans="1:38">
      <c r="A2395" s="137" t="s">
        <v>29</v>
      </c>
      <c r="B2395" s="137" t="s">
        <v>24</v>
      </c>
      <c r="C2395" s="138" t="s">
        <v>489</v>
      </c>
      <c r="D2395" s="138" t="s">
        <v>63</v>
      </c>
      <c r="E2395" s="137" t="s">
        <v>587</v>
      </c>
      <c r="F2395" s="138" t="s">
        <v>389</v>
      </c>
      <c r="G2395" s="138" t="s">
        <v>3581</v>
      </c>
      <c r="H2395" s="147">
        <v>46238.6879976852</v>
      </c>
      <c r="I2395" s="138"/>
      <c r="J2395" s="138" t="s">
        <v>3658</v>
      </c>
      <c r="K2395" s="138" t="s">
        <v>601</v>
      </c>
      <c r="L2395" s="138" t="s">
        <v>591</v>
      </c>
      <c r="M2395" s="138" t="s">
        <v>603</v>
      </c>
      <c r="N2395" s="138" t="s">
        <v>769</v>
      </c>
      <c r="O2395" s="138">
        <v>0</v>
      </c>
      <c r="P2395" s="140">
        <v>0</v>
      </c>
      <c r="Q2395" s="137"/>
      <c r="R2395" s="138" t="s">
        <v>610</v>
      </c>
      <c r="S2395" s="138">
        <v>0</v>
      </c>
      <c r="T2395" s="138">
        <v>0</v>
      </c>
      <c r="U2395" s="138">
        <v>0</v>
      </c>
      <c r="V2395" s="140">
        <v>0</v>
      </c>
      <c r="W2395" s="138"/>
      <c r="X2395" s="138"/>
      <c r="Y2395" s="138">
        <v>0</v>
      </c>
      <c r="Z2395" s="138">
        <v>0</v>
      </c>
      <c r="AA2395" s="137"/>
      <c r="AB2395" s="137"/>
      <c r="AC2395" s="137"/>
      <c r="AD2395" s="137"/>
      <c r="AE2395" s="137"/>
      <c r="AF2395" s="137"/>
      <c r="AG2395" s="137" t="s">
        <v>596</v>
      </c>
      <c r="AH2395" s="148">
        <v>46235</v>
      </c>
      <c r="AI2395" s="137">
        <v>0</v>
      </c>
      <c r="AJ2395" s="137"/>
      <c r="AK2395" s="137" t="s">
        <v>628</v>
      </c>
      <c r="AL2395" s="137"/>
    </row>
    <row r="2396" s="134" customFormat="1" ht="38.8" customHeight="1" spans="1:38">
      <c r="A2396" s="137" t="s">
        <v>29</v>
      </c>
      <c r="B2396" s="137" t="s">
        <v>24</v>
      </c>
      <c r="C2396" s="138" t="s">
        <v>489</v>
      </c>
      <c r="D2396" s="138" t="s">
        <v>60</v>
      </c>
      <c r="E2396" s="137" t="s">
        <v>587</v>
      </c>
      <c r="F2396" s="138" t="s">
        <v>383</v>
      </c>
      <c r="G2396" s="138" t="s">
        <v>3579</v>
      </c>
      <c r="H2396" s="147">
        <v>46238.6996527778</v>
      </c>
      <c r="I2396" s="138" t="s">
        <v>3659</v>
      </c>
      <c r="J2396" s="138" t="s">
        <v>3660</v>
      </c>
      <c r="K2396" s="138" t="s">
        <v>601</v>
      </c>
      <c r="L2396" s="138" t="s">
        <v>591</v>
      </c>
      <c r="M2396" s="138" t="s">
        <v>603</v>
      </c>
      <c r="N2396" s="138" t="s">
        <v>613</v>
      </c>
      <c r="O2396" s="138">
        <v>50</v>
      </c>
      <c r="P2396" s="140">
        <v>50</v>
      </c>
      <c r="Q2396" s="137"/>
      <c r="R2396" s="138" t="s">
        <v>610</v>
      </c>
      <c r="S2396" s="138">
        <v>50</v>
      </c>
      <c r="T2396" s="138">
        <v>50</v>
      </c>
      <c r="U2396" s="138">
        <v>50</v>
      </c>
      <c r="V2396" s="140">
        <v>0</v>
      </c>
      <c r="W2396" s="138"/>
      <c r="X2396" s="138"/>
      <c r="Y2396" s="138">
        <v>0</v>
      </c>
      <c r="Z2396" s="138">
        <v>0</v>
      </c>
      <c r="AA2396" s="137"/>
      <c r="AB2396" s="137"/>
      <c r="AC2396" s="137"/>
      <c r="AD2396" s="137"/>
      <c r="AE2396" s="137"/>
      <c r="AF2396" s="137" t="s">
        <v>606</v>
      </c>
      <c r="AG2396" s="137" t="s">
        <v>607</v>
      </c>
      <c r="AH2396" s="148">
        <v>46237</v>
      </c>
      <c r="AI2396" s="137">
        <v>0</v>
      </c>
      <c r="AJ2396" s="137"/>
      <c r="AK2396" s="137" t="s">
        <v>597</v>
      </c>
      <c r="AL2396" s="137"/>
    </row>
    <row r="2397" s="134" customFormat="1" ht="38.8" customHeight="1" spans="1:38">
      <c r="A2397" s="137" t="s">
        <v>29</v>
      </c>
      <c r="B2397" s="137" t="s">
        <v>24</v>
      </c>
      <c r="C2397" s="138" t="s">
        <v>489</v>
      </c>
      <c r="D2397" s="138" t="s">
        <v>60</v>
      </c>
      <c r="E2397" s="137" t="s">
        <v>587</v>
      </c>
      <c r="F2397" s="138" t="s">
        <v>383</v>
      </c>
      <c r="G2397" s="138" t="s">
        <v>3579</v>
      </c>
      <c r="H2397" s="147">
        <v>46238.6996527778</v>
      </c>
      <c r="I2397" s="138" t="s">
        <v>3659</v>
      </c>
      <c r="J2397" s="138" t="s">
        <v>3660</v>
      </c>
      <c r="K2397" s="138" t="s">
        <v>601</v>
      </c>
      <c r="L2397" s="138" t="s">
        <v>591</v>
      </c>
      <c r="M2397" s="138" t="s">
        <v>603</v>
      </c>
      <c r="N2397" s="138" t="s">
        <v>769</v>
      </c>
      <c r="O2397" s="138">
        <v>0</v>
      </c>
      <c r="P2397" s="140">
        <v>0</v>
      </c>
      <c r="Q2397" s="137"/>
      <c r="R2397" s="138" t="s">
        <v>610</v>
      </c>
      <c r="S2397" s="138">
        <v>50</v>
      </c>
      <c r="T2397" s="138">
        <v>50</v>
      </c>
      <c r="U2397" s="138">
        <v>0</v>
      </c>
      <c r="V2397" s="140">
        <v>0</v>
      </c>
      <c r="W2397" s="138"/>
      <c r="X2397" s="138"/>
      <c r="Y2397" s="138">
        <v>0</v>
      </c>
      <c r="Z2397" s="138">
        <v>0</v>
      </c>
      <c r="AA2397" s="137"/>
      <c r="AB2397" s="137"/>
      <c r="AC2397" s="137"/>
      <c r="AD2397" s="137"/>
      <c r="AE2397" s="137"/>
      <c r="AF2397" s="137" t="s">
        <v>606</v>
      </c>
      <c r="AG2397" s="137" t="s">
        <v>607</v>
      </c>
      <c r="AH2397" s="148">
        <v>46237</v>
      </c>
      <c r="AI2397" s="137">
        <v>0</v>
      </c>
      <c r="AJ2397" s="137"/>
      <c r="AK2397" s="137" t="s">
        <v>597</v>
      </c>
      <c r="AL2397" s="137"/>
    </row>
    <row r="2398" s="134" customFormat="1" ht="38.8" customHeight="1" spans="1:38">
      <c r="A2398" s="137" t="s">
        <v>29</v>
      </c>
      <c r="B2398" s="137" t="s">
        <v>24</v>
      </c>
      <c r="C2398" s="138" t="s">
        <v>489</v>
      </c>
      <c r="D2398" s="138" t="s">
        <v>63</v>
      </c>
      <c r="E2398" s="137" t="s">
        <v>587</v>
      </c>
      <c r="F2398" s="138" t="s">
        <v>390</v>
      </c>
      <c r="G2398" s="138" t="s">
        <v>3554</v>
      </c>
      <c r="H2398" s="147">
        <v>46238.711412037</v>
      </c>
      <c r="I2398" s="138" t="s">
        <v>3661</v>
      </c>
      <c r="J2398" s="138" t="s">
        <v>3662</v>
      </c>
      <c r="K2398" s="138" t="s">
        <v>601</v>
      </c>
      <c r="L2398" s="138" t="s">
        <v>818</v>
      </c>
      <c r="M2398" s="138" t="s">
        <v>603</v>
      </c>
      <c r="N2398" s="138" t="s">
        <v>623</v>
      </c>
      <c r="O2398" s="138">
        <v>160</v>
      </c>
      <c r="P2398" s="140">
        <v>160</v>
      </c>
      <c r="Q2398" s="137"/>
      <c r="R2398" s="138" t="s">
        <v>605</v>
      </c>
      <c r="S2398" s="138">
        <v>160</v>
      </c>
      <c r="T2398" s="138">
        <v>160</v>
      </c>
      <c r="U2398" s="138">
        <v>160</v>
      </c>
      <c r="V2398" s="140">
        <v>0</v>
      </c>
      <c r="W2398" s="138"/>
      <c r="X2398" s="138"/>
      <c r="Y2398" s="138">
        <v>0</v>
      </c>
      <c r="Z2398" s="138">
        <v>0</v>
      </c>
      <c r="AA2398" s="137"/>
      <c r="AB2398" s="137"/>
      <c r="AC2398" s="137"/>
      <c r="AD2398" s="137"/>
      <c r="AE2398" s="137"/>
      <c r="AF2398" s="137" t="s">
        <v>606</v>
      </c>
      <c r="AG2398" s="137" t="s">
        <v>607</v>
      </c>
      <c r="AH2398" s="148">
        <v>46234</v>
      </c>
      <c r="AI2398" s="137">
        <v>0</v>
      </c>
      <c r="AJ2398" s="137"/>
      <c r="AK2398" s="137" t="s">
        <v>818</v>
      </c>
      <c r="AL2398" s="137"/>
    </row>
    <row r="2399" s="134" customFormat="1" ht="38.8" customHeight="1" spans="1:38">
      <c r="A2399" s="137" t="s">
        <v>29</v>
      </c>
      <c r="B2399" s="137" t="s">
        <v>24</v>
      </c>
      <c r="C2399" s="138" t="s">
        <v>489</v>
      </c>
      <c r="D2399" s="138" t="s">
        <v>61</v>
      </c>
      <c r="E2399" s="137" t="s">
        <v>587</v>
      </c>
      <c r="F2399" s="138" t="s">
        <v>386</v>
      </c>
      <c r="G2399" s="138" t="s">
        <v>3566</v>
      </c>
      <c r="H2399" s="147">
        <v>46239.4333796296</v>
      </c>
      <c r="I2399" s="138"/>
      <c r="J2399" s="138" t="s">
        <v>3663</v>
      </c>
      <c r="K2399" s="138" t="s">
        <v>590</v>
      </c>
      <c r="L2399" s="138" t="s">
        <v>621</v>
      </c>
      <c r="M2399" s="138" t="s">
        <v>592</v>
      </c>
      <c r="N2399" s="138" t="s">
        <v>776</v>
      </c>
      <c r="O2399" s="138">
        <v>30</v>
      </c>
      <c r="P2399" s="140">
        <v>0</v>
      </c>
      <c r="Q2399" s="137"/>
      <c r="R2399" s="138" t="s">
        <v>666</v>
      </c>
      <c r="S2399" s="138">
        <v>80</v>
      </c>
      <c r="T2399" s="138">
        <v>0</v>
      </c>
      <c r="U2399" s="138">
        <v>0</v>
      </c>
      <c r="V2399" s="140">
        <v>30</v>
      </c>
      <c r="W2399" s="138" t="s">
        <v>2961</v>
      </c>
      <c r="X2399" s="138"/>
      <c r="Y2399" s="138">
        <v>0</v>
      </c>
      <c r="Z2399" s="138">
        <v>0</v>
      </c>
      <c r="AA2399" s="137"/>
      <c r="AB2399" s="137"/>
      <c r="AC2399" s="137"/>
      <c r="AD2399" s="137"/>
      <c r="AE2399" s="137"/>
      <c r="AF2399" s="137"/>
      <c r="AG2399" s="137" t="s">
        <v>596</v>
      </c>
      <c r="AH2399" s="148">
        <v>43817</v>
      </c>
      <c r="AI2399" s="137">
        <v>0</v>
      </c>
      <c r="AJ2399" s="137"/>
      <c r="AK2399" s="137" t="s">
        <v>621</v>
      </c>
      <c r="AL2399" s="137"/>
    </row>
    <row r="2400" s="134" customFormat="1" ht="38.8" customHeight="1" spans="1:38">
      <c r="A2400" s="137" t="s">
        <v>29</v>
      </c>
      <c r="B2400" s="137" t="s">
        <v>24</v>
      </c>
      <c r="C2400" s="138" t="s">
        <v>489</v>
      </c>
      <c r="D2400" s="138" t="s">
        <v>59</v>
      </c>
      <c r="E2400" s="137" t="s">
        <v>625</v>
      </c>
      <c r="F2400" s="138" t="s">
        <v>379</v>
      </c>
      <c r="G2400" s="138" t="s">
        <v>727</v>
      </c>
      <c r="H2400" s="147">
        <v>46239.469375</v>
      </c>
      <c r="I2400" s="138" t="s">
        <v>3664</v>
      </c>
      <c r="J2400" s="138" t="s">
        <v>3665</v>
      </c>
      <c r="K2400" s="138" t="s">
        <v>601</v>
      </c>
      <c r="L2400" s="138" t="s">
        <v>591</v>
      </c>
      <c r="M2400" s="138" t="s">
        <v>603</v>
      </c>
      <c r="N2400" s="138" t="s">
        <v>793</v>
      </c>
      <c r="O2400" s="138">
        <v>50</v>
      </c>
      <c r="P2400" s="140">
        <v>50</v>
      </c>
      <c r="Q2400" s="137"/>
      <c r="R2400" s="138" t="s">
        <v>666</v>
      </c>
      <c r="S2400" s="138">
        <v>50</v>
      </c>
      <c r="T2400" s="138">
        <v>50</v>
      </c>
      <c r="U2400" s="138">
        <v>50</v>
      </c>
      <c r="V2400" s="140">
        <v>0</v>
      </c>
      <c r="W2400" s="138"/>
      <c r="X2400" s="138"/>
      <c r="Y2400" s="138">
        <v>50</v>
      </c>
      <c r="Z2400" s="138">
        <v>50</v>
      </c>
      <c r="AA2400" s="137"/>
      <c r="AB2400" s="137"/>
      <c r="AC2400" s="137"/>
      <c r="AD2400" s="137"/>
      <c r="AE2400" s="137"/>
      <c r="AF2400" s="137" t="s">
        <v>651</v>
      </c>
      <c r="AG2400" s="137" t="s">
        <v>607</v>
      </c>
      <c r="AH2400" s="148">
        <v>46238</v>
      </c>
      <c r="AI2400" s="137">
        <v>0</v>
      </c>
      <c r="AJ2400" s="137"/>
      <c r="AK2400" s="137" t="s">
        <v>628</v>
      </c>
      <c r="AL2400" s="137"/>
    </row>
    <row r="2401" s="134" customFormat="1" ht="38.8" customHeight="1" spans="1:38">
      <c r="A2401" s="137" t="s">
        <v>29</v>
      </c>
      <c r="B2401" s="137" t="s">
        <v>24</v>
      </c>
      <c r="C2401" s="138" t="s">
        <v>489</v>
      </c>
      <c r="D2401" s="138" t="s">
        <v>60</v>
      </c>
      <c r="E2401" s="137" t="s">
        <v>587</v>
      </c>
      <c r="F2401" s="138" t="s">
        <v>384</v>
      </c>
      <c r="G2401" s="138" t="s">
        <v>3560</v>
      </c>
      <c r="H2401" s="147">
        <v>46239.4785185185</v>
      </c>
      <c r="I2401" s="138" t="s">
        <v>3666</v>
      </c>
      <c r="J2401" s="138" t="s">
        <v>3667</v>
      </c>
      <c r="K2401" s="138" t="s">
        <v>590</v>
      </c>
      <c r="L2401" s="138" t="s">
        <v>818</v>
      </c>
      <c r="M2401" s="138" t="s">
        <v>592</v>
      </c>
      <c r="N2401" s="138" t="s">
        <v>776</v>
      </c>
      <c r="O2401" s="138">
        <v>30</v>
      </c>
      <c r="P2401" s="140">
        <v>30</v>
      </c>
      <c r="Q2401" s="137"/>
      <c r="R2401" s="138" t="s">
        <v>666</v>
      </c>
      <c r="S2401" s="138">
        <v>90</v>
      </c>
      <c r="T2401" s="138">
        <v>90</v>
      </c>
      <c r="U2401" s="138">
        <v>30</v>
      </c>
      <c r="V2401" s="140">
        <v>0</v>
      </c>
      <c r="W2401" s="138"/>
      <c r="X2401" s="138"/>
      <c r="Y2401" s="138">
        <v>0</v>
      </c>
      <c r="Z2401" s="138">
        <v>0</v>
      </c>
      <c r="AA2401" s="137"/>
      <c r="AB2401" s="137"/>
      <c r="AC2401" s="137"/>
      <c r="AD2401" s="137"/>
      <c r="AE2401" s="137"/>
      <c r="AF2401" s="137" t="s">
        <v>606</v>
      </c>
      <c r="AG2401" s="137" t="s">
        <v>607</v>
      </c>
      <c r="AH2401" s="148">
        <v>41246</v>
      </c>
      <c r="AI2401" s="137">
        <v>0</v>
      </c>
      <c r="AJ2401" s="137"/>
      <c r="AK2401" s="137" t="s">
        <v>818</v>
      </c>
      <c r="AL2401" s="137"/>
    </row>
    <row r="2402" s="134" customFormat="1" ht="38.8" customHeight="1" spans="1:38">
      <c r="A2402" s="137" t="s">
        <v>29</v>
      </c>
      <c r="B2402" s="137" t="s">
        <v>24</v>
      </c>
      <c r="C2402" s="138" t="s">
        <v>489</v>
      </c>
      <c r="D2402" s="138" t="s">
        <v>59</v>
      </c>
      <c r="E2402" s="137" t="s">
        <v>625</v>
      </c>
      <c r="F2402" s="138" t="s">
        <v>378</v>
      </c>
      <c r="G2402" s="138" t="s">
        <v>3547</v>
      </c>
      <c r="H2402" s="147">
        <v>46239.4923148148</v>
      </c>
      <c r="I2402" s="138" t="s">
        <v>3668</v>
      </c>
      <c r="J2402" s="138" t="s">
        <v>3669</v>
      </c>
      <c r="K2402" s="138" t="s">
        <v>590</v>
      </c>
      <c r="L2402" s="138" t="s">
        <v>818</v>
      </c>
      <c r="M2402" s="138" t="s">
        <v>592</v>
      </c>
      <c r="N2402" s="138" t="s">
        <v>776</v>
      </c>
      <c r="O2402" s="138">
        <v>30</v>
      </c>
      <c r="P2402" s="140">
        <v>30</v>
      </c>
      <c r="Q2402" s="137"/>
      <c r="R2402" s="138" t="s">
        <v>666</v>
      </c>
      <c r="S2402" s="138">
        <v>90</v>
      </c>
      <c r="T2402" s="138">
        <v>90</v>
      </c>
      <c r="U2402" s="138">
        <v>30</v>
      </c>
      <c r="V2402" s="140">
        <v>0</v>
      </c>
      <c r="W2402" s="138"/>
      <c r="X2402" s="138"/>
      <c r="Y2402" s="138">
        <v>30</v>
      </c>
      <c r="Z2402" s="138">
        <v>30</v>
      </c>
      <c r="AA2402" s="137"/>
      <c r="AB2402" s="137"/>
      <c r="AC2402" s="137"/>
      <c r="AD2402" s="137"/>
      <c r="AE2402" s="137"/>
      <c r="AF2402" s="137" t="s">
        <v>651</v>
      </c>
      <c r="AG2402" s="137" t="s">
        <v>607</v>
      </c>
      <c r="AH2402" s="148">
        <v>43812</v>
      </c>
      <c r="AI2402" s="137">
        <v>0</v>
      </c>
      <c r="AJ2402" s="137"/>
      <c r="AK2402" s="137" t="s">
        <v>818</v>
      </c>
      <c r="AL2402" s="137"/>
    </row>
    <row r="2403" s="134" customFormat="1" ht="38.8" customHeight="1" spans="1:38">
      <c r="A2403" s="137" t="s">
        <v>29</v>
      </c>
      <c r="B2403" s="137" t="s">
        <v>24</v>
      </c>
      <c r="C2403" s="138" t="s">
        <v>489</v>
      </c>
      <c r="D2403" s="138" t="s">
        <v>66</v>
      </c>
      <c r="E2403" s="137" t="s">
        <v>587</v>
      </c>
      <c r="F2403" s="138" t="s">
        <v>398</v>
      </c>
      <c r="G2403" s="138" t="s">
        <v>3535</v>
      </c>
      <c r="H2403" s="147">
        <v>46239.6113888889</v>
      </c>
      <c r="I2403" s="138" t="s">
        <v>3670</v>
      </c>
      <c r="J2403" s="138" t="s">
        <v>3671</v>
      </c>
      <c r="K2403" s="138" t="s">
        <v>601</v>
      </c>
      <c r="L2403" s="138" t="s">
        <v>591</v>
      </c>
      <c r="M2403" s="138" t="s">
        <v>603</v>
      </c>
      <c r="N2403" s="138" t="s">
        <v>613</v>
      </c>
      <c r="O2403" s="138">
        <v>50</v>
      </c>
      <c r="P2403" s="140">
        <v>50</v>
      </c>
      <c r="Q2403" s="137"/>
      <c r="R2403" s="138" t="s">
        <v>610</v>
      </c>
      <c r="S2403" s="138">
        <v>50</v>
      </c>
      <c r="T2403" s="138">
        <v>50</v>
      </c>
      <c r="U2403" s="138">
        <v>50</v>
      </c>
      <c r="V2403" s="140">
        <v>0</v>
      </c>
      <c r="W2403" s="138"/>
      <c r="X2403" s="138"/>
      <c r="Y2403" s="138">
        <v>0</v>
      </c>
      <c r="Z2403" s="138">
        <v>0</v>
      </c>
      <c r="AA2403" s="137"/>
      <c r="AB2403" s="137"/>
      <c r="AC2403" s="137"/>
      <c r="AD2403" s="137"/>
      <c r="AE2403" s="137"/>
      <c r="AF2403" s="137" t="s">
        <v>606</v>
      </c>
      <c r="AG2403" s="137" t="s">
        <v>607</v>
      </c>
      <c r="AH2403" s="148">
        <v>46229</v>
      </c>
      <c r="AI2403" s="137">
        <v>0</v>
      </c>
      <c r="AJ2403" s="137"/>
      <c r="AK2403" s="137" t="s">
        <v>597</v>
      </c>
      <c r="AL2403" s="137"/>
    </row>
    <row r="2404" s="134" customFormat="1" ht="38.8" customHeight="1" spans="1:38">
      <c r="A2404" s="137" t="s">
        <v>29</v>
      </c>
      <c r="B2404" s="137" t="s">
        <v>24</v>
      </c>
      <c r="C2404" s="138" t="s">
        <v>489</v>
      </c>
      <c r="D2404" s="138" t="s">
        <v>66</v>
      </c>
      <c r="E2404" s="137" t="s">
        <v>587</v>
      </c>
      <c r="F2404" s="138" t="s">
        <v>400</v>
      </c>
      <c r="G2404" s="138" t="s">
        <v>3538</v>
      </c>
      <c r="H2404" s="147">
        <v>46239.6266898148</v>
      </c>
      <c r="I2404" s="138" t="s">
        <v>3672</v>
      </c>
      <c r="J2404" s="138" t="s">
        <v>3673</v>
      </c>
      <c r="K2404" s="138" t="s">
        <v>601</v>
      </c>
      <c r="L2404" s="138" t="s">
        <v>602</v>
      </c>
      <c r="M2404" s="138" t="s">
        <v>603</v>
      </c>
      <c r="N2404" s="138" t="s">
        <v>609</v>
      </c>
      <c r="O2404" s="138">
        <v>30</v>
      </c>
      <c r="P2404" s="140">
        <v>30</v>
      </c>
      <c r="Q2404" s="137"/>
      <c r="R2404" s="138" t="s">
        <v>610</v>
      </c>
      <c r="S2404" s="138">
        <v>30</v>
      </c>
      <c r="T2404" s="138">
        <v>30</v>
      </c>
      <c r="U2404" s="138">
        <v>30</v>
      </c>
      <c r="V2404" s="140">
        <v>0</v>
      </c>
      <c r="W2404" s="138"/>
      <c r="X2404" s="138"/>
      <c r="Y2404" s="138">
        <v>0</v>
      </c>
      <c r="Z2404" s="138">
        <v>0</v>
      </c>
      <c r="AA2404" s="137"/>
      <c r="AB2404" s="137"/>
      <c r="AC2404" s="137"/>
      <c r="AD2404" s="137"/>
      <c r="AE2404" s="137"/>
      <c r="AF2404" s="137" t="s">
        <v>606</v>
      </c>
      <c r="AG2404" s="137" t="s">
        <v>607</v>
      </c>
      <c r="AH2404" s="148">
        <v>46238</v>
      </c>
      <c r="AI2404" s="137">
        <v>0</v>
      </c>
      <c r="AJ2404" s="137"/>
      <c r="AK2404" s="137" t="s">
        <v>602</v>
      </c>
      <c r="AL2404" s="137"/>
    </row>
    <row r="2405" s="134" customFormat="1" ht="38.8" customHeight="1" spans="1:38">
      <c r="A2405" s="137" t="s">
        <v>29</v>
      </c>
      <c r="B2405" s="137" t="s">
        <v>24</v>
      </c>
      <c r="C2405" s="138" t="s">
        <v>489</v>
      </c>
      <c r="D2405" s="138" t="s">
        <v>67</v>
      </c>
      <c r="E2405" s="137" t="s">
        <v>587</v>
      </c>
      <c r="F2405" s="138" t="s">
        <v>402</v>
      </c>
      <c r="G2405" s="138" t="s">
        <v>3600</v>
      </c>
      <c r="H2405" s="147">
        <v>46239.6509837963</v>
      </c>
      <c r="I2405" s="138" t="s">
        <v>3674</v>
      </c>
      <c r="J2405" s="138" t="s">
        <v>3675</v>
      </c>
      <c r="K2405" s="138" t="s">
        <v>601</v>
      </c>
      <c r="L2405" s="138" t="s">
        <v>591</v>
      </c>
      <c r="M2405" s="138" t="s">
        <v>592</v>
      </c>
      <c r="N2405" s="138" t="s">
        <v>613</v>
      </c>
      <c r="O2405" s="138">
        <v>50</v>
      </c>
      <c r="P2405" s="140">
        <v>50</v>
      </c>
      <c r="Q2405" s="137"/>
      <c r="R2405" s="138" t="s">
        <v>610</v>
      </c>
      <c r="S2405" s="138">
        <v>50</v>
      </c>
      <c r="T2405" s="138">
        <v>50</v>
      </c>
      <c r="U2405" s="138">
        <v>50</v>
      </c>
      <c r="V2405" s="140">
        <v>0</v>
      </c>
      <c r="W2405" s="138"/>
      <c r="X2405" s="138"/>
      <c r="Y2405" s="138">
        <v>0</v>
      </c>
      <c r="Z2405" s="138">
        <v>0</v>
      </c>
      <c r="AA2405" s="137"/>
      <c r="AB2405" s="137"/>
      <c r="AC2405" s="137"/>
      <c r="AD2405" s="137"/>
      <c r="AE2405" s="137"/>
      <c r="AF2405" s="137"/>
      <c r="AG2405" s="137" t="s">
        <v>596</v>
      </c>
      <c r="AH2405" s="148">
        <v>46237</v>
      </c>
      <c r="AI2405" s="137">
        <v>0</v>
      </c>
      <c r="AJ2405" s="137"/>
      <c r="AK2405" s="137" t="s">
        <v>628</v>
      </c>
      <c r="AL2405" s="137"/>
    </row>
    <row r="2406" s="134" customFormat="1" ht="38.8" customHeight="1" spans="1:38">
      <c r="A2406" s="137" t="s">
        <v>29</v>
      </c>
      <c r="B2406" s="137" t="s">
        <v>24</v>
      </c>
      <c r="C2406" s="138" t="s">
        <v>489</v>
      </c>
      <c r="D2406" s="138" t="s">
        <v>66</v>
      </c>
      <c r="E2406" s="137" t="s">
        <v>587</v>
      </c>
      <c r="F2406" s="138" t="s">
        <v>400</v>
      </c>
      <c r="G2406" s="138" t="s">
        <v>3538</v>
      </c>
      <c r="H2406" s="147">
        <v>46239.6867824074</v>
      </c>
      <c r="I2406" s="138" t="s">
        <v>3676</v>
      </c>
      <c r="J2406" s="138" t="s">
        <v>3677</v>
      </c>
      <c r="K2406" s="138" t="s">
        <v>601</v>
      </c>
      <c r="L2406" s="138" t="s">
        <v>991</v>
      </c>
      <c r="M2406" s="138" t="s">
        <v>603</v>
      </c>
      <c r="N2406" s="138" t="s">
        <v>769</v>
      </c>
      <c r="O2406" s="138">
        <v>0</v>
      </c>
      <c r="P2406" s="140">
        <v>0</v>
      </c>
      <c r="Q2406" s="137"/>
      <c r="R2406" s="138" t="s">
        <v>610</v>
      </c>
      <c r="S2406" s="138">
        <v>40</v>
      </c>
      <c r="T2406" s="138">
        <v>40</v>
      </c>
      <c r="U2406" s="138">
        <v>0</v>
      </c>
      <c r="V2406" s="140">
        <v>0</v>
      </c>
      <c r="W2406" s="138"/>
      <c r="X2406" s="138"/>
      <c r="Y2406" s="138">
        <v>0</v>
      </c>
      <c r="Z2406" s="138">
        <v>0</v>
      </c>
      <c r="AA2406" s="137"/>
      <c r="AB2406" s="137"/>
      <c r="AC2406" s="137"/>
      <c r="AD2406" s="137"/>
      <c r="AE2406" s="137"/>
      <c r="AF2406" s="137" t="s">
        <v>606</v>
      </c>
      <c r="AG2406" s="137" t="s">
        <v>607</v>
      </c>
      <c r="AH2406" s="148">
        <v>46238</v>
      </c>
      <c r="AI2406" s="137">
        <v>0</v>
      </c>
      <c r="AJ2406" s="137"/>
      <c r="AK2406" s="137" t="s">
        <v>991</v>
      </c>
      <c r="AL2406" s="137"/>
    </row>
    <row r="2407" s="134" customFormat="1" ht="38.8" customHeight="1" spans="1:38">
      <c r="A2407" s="137" t="s">
        <v>29</v>
      </c>
      <c r="B2407" s="137" t="s">
        <v>24</v>
      </c>
      <c r="C2407" s="138" t="s">
        <v>489</v>
      </c>
      <c r="D2407" s="138" t="s">
        <v>59</v>
      </c>
      <c r="E2407" s="137" t="s">
        <v>625</v>
      </c>
      <c r="F2407" s="138" t="s">
        <v>379</v>
      </c>
      <c r="G2407" s="138" t="s">
        <v>727</v>
      </c>
      <c r="H2407" s="147">
        <v>46239.7045138889</v>
      </c>
      <c r="I2407" s="138" t="s">
        <v>3664</v>
      </c>
      <c r="J2407" s="138" t="s">
        <v>3678</v>
      </c>
      <c r="K2407" s="138" t="s">
        <v>601</v>
      </c>
      <c r="L2407" s="138" t="s">
        <v>591</v>
      </c>
      <c r="M2407" s="138" t="s">
        <v>603</v>
      </c>
      <c r="N2407" s="138" t="s">
        <v>793</v>
      </c>
      <c r="O2407" s="138">
        <v>50</v>
      </c>
      <c r="P2407" s="140">
        <v>50</v>
      </c>
      <c r="Q2407" s="137"/>
      <c r="R2407" s="138" t="s">
        <v>666</v>
      </c>
      <c r="S2407" s="138">
        <v>50</v>
      </c>
      <c r="T2407" s="138">
        <v>50</v>
      </c>
      <c r="U2407" s="138">
        <v>50</v>
      </c>
      <c r="V2407" s="140">
        <v>0</v>
      </c>
      <c r="W2407" s="138"/>
      <c r="X2407" s="138"/>
      <c r="Y2407" s="138">
        <v>50</v>
      </c>
      <c r="Z2407" s="138">
        <v>50</v>
      </c>
      <c r="AA2407" s="137"/>
      <c r="AB2407" s="137"/>
      <c r="AC2407" s="137"/>
      <c r="AD2407" s="137"/>
      <c r="AE2407" s="137"/>
      <c r="AF2407" s="137" t="s">
        <v>651</v>
      </c>
      <c r="AG2407" s="137" t="s">
        <v>607</v>
      </c>
      <c r="AH2407" s="148">
        <v>45595</v>
      </c>
      <c r="AI2407" s="137">
        <v>0</v>
      </c>
      <c r="AJ2407" s="137"/>
      <c r="AK2407" s="137" t="s">
        <v>597</v>
      </c>
      <c r="AL2407" s="137"/>
    </row>
    <row r="2408" s="134" customFormat="1" ht="38.8" customHeight="1" spans="1:38">
      <c r="A2408" s="137" t="s">
        <v>29</v>
      </c>
      <c r="B2408" s="137" t="s">
        <v>24</v>
      </c>
      <c r="C2408" s="138" t="s">
        <v>489</v>
      </c>
      <c r="D2408" s="138" t="s">
        <v>66</v>
      </c>
      <c r="E2408" s="137" t="s">
        <v>587</v>
      </c>
      <c r="F2408" s="138" t="s">
        <v>398</v>
      </c>
      <c r="G2408" s="138" t="s">
        <v>3535</v>
      </c>
      <c r="H2408" s="147">
        <v>46239.7638425926</v>
      </c>
      <c r="I2408" s="138"/>
      <c r="J2408" s="138" t="s">
        <v>3679</v>
      </c>
      <c r="K2408" s="138" t="s">
        <v>601</v>
      </c>
      <c r="L2408" s="138" t="s">
        <v>591</v>
      </c>
      <c r="M2408" s="138" t="s">
        <v>603</v>
      </c>
      <c r="N2408" s="138" t="s">
        <v>769</v>
      </c>
      <c r="O2408" s="138">
        <v>0</v>
      </c>
      <c r="P2408" s="140">
        <v>0</v>
      </c>
      <c r="Q2408" s="137"/>
      <c r="R2408" s="138" t="s">
        <v>610</v>
      </c>
      <c r="S2408" s="138">
        <v>0</v>
      </c>
      <c r="T2408" s="138">
        <v>0</v>
      </c>
      <c r="U2408" s="138">
        <v>0</v>
      </c>
      <c r="V2408" s="140">
        <v>0</v>
      </c>
      <c r="W2408" s="138"/>
      <c r="X2408" s="138"/>
      <c r="Y2408" s="138">
        <v>0</v>
      </c>
      <c r="Z2408" s="138">
        <v>0</v>
      </c>
      <c r="AA2408" s="137"/>
      <c r="AB2408" s="137"/>
      <c r="AC2408" s="137"/>
      <c r="AD2408" s="137"/>
      <c r="AE2408" s="137"/>
      <c r="AF2408" s="137"/>
      <c r="AG2408" s="137" t="s">
        <v>596</v>
      </c>
      <c r="AH2408" s="148">
        <v>46229</v>
      </c>
      <c r="AI2408" s="137">
        <v>0</v>
      </c>
      <c r="AJ2408" s="137"/>
      <c r="AK2408" s="137" t="s">
        <v>597</v>
      </c>
      <c r="AL2408" s="137"/>
    </row>
    <row r="2409" s="134" customFormat="1" ht="38.8" customHeight="1" spans="1:38">
      <c r="A2409" s="137" t="s">
        <v>29</v>
      </c>
      <c r="B2409" s="137" t="s">
        <v>24</v>
      </c>
      <c r="C2409" s="138" t="s">
        <v>489</v>
      </c>
      <c r="D2409" s="138" t="s">
        <v>66</v>
      </c>
      <c r="E2409" s="137" t="s">
        <v>587</v>
      </c>
      <c r="F2409" s="138" t="s">
        <v>398</v>
      </c>
      <c r="G2409" s="138" t="s">
        <v>3535</v>
      </c>
      <c r="H2409" s="147">
        <v>46239.7975347222</v>
      </c>
      <c r="I2409" s="138"/>
      <c r="J2409" s="138" t="s">
        <v>3680</v>
      </c>
      <c r="K2409" s="138" t="s">
        <v>601</v>
      </c>
      <c r="L2409" s="138" t="s">
        <v>818</v>
      </c>
      <c r="M2409" s="138" t="s">
        <v>603</v>
      </c>
      <c r="N2409" s="138" t="s">
        <v>623</v>
      </c>
      <c r="O2409" s="138">
        <v>160</v>
      </c>
      <c r="P2409" s="140">
        <v>0</v>
      </c>
      <c r="Q2409" s="137"/>
      <c r="R2409" s="138" t="s">
        <v>605</v>
      </c>
      <c r="S2409" s="138">
        <v>0</v>
      </c>
      <c r="T2409" s="138">
        <v>0</v>
      </c>
      <c r="U2409" s="138">
        <v>0</v>
      </c>
      <c r="V2409" s="140">
        <v>160</v>
      </c>
      <c r="W2409" s="138" t="s">
        <v>645</v>
      </c>
      <c r="X2409" s="138" t="s">
        <v>645</v>
      </c>
      <c r="Y2409" s="138">
        <v>0</v>
      </c>
      <c r="Z2409" s="138">
        <v>0</v>
      </c>
      <c r="AA2409" s="137"/>
      <c r="AB2409" s="137"/>
      <c r="AC2409" s="137"/>
      <c r="AD2409" s="137"/>
      <c r="AE2409" s="137"/>
      <c r="AF2409" s="137"/>
      <c r="AG2409" s="137" t="s">
        <v>596</v>
      </c>
      <c r="AH2409" s="148">
        <v>46229</v>
      </c>
      <c r="AI2409" s="137">
        <v>0</v>
      </c>
      <c r="AJ2409" s="137"/>
      <c r="AK2409" s="137" t="s">
        <v>818</v>
      </c>
      <c r="AL2409" s="137"/>
    </row>
    <row r="2410" s="134" customFormat="1" ht="38.8" customHeight="1" spans="1:38">
      <c r="A2410" s="137" t="s">
        <v>29</v>
      </c>
      <c r="B2410" s="137" t="s">
        <v>24</v>
      </c>
      <c r="C2410" s="138" t="s">
        <v>489</v>
      </c>
      <c r="D2410" s="138" t="s">
        <v>59</v>
      </c>
      <c r="E2410" s="137" t="s">
        <v>625</v>
      </c>
      <c r="F2410" s="138" t="s">
        <v>378</v>
      </c>
      <c r="G2410" s="138" t="s">
        <v>3547</v>
      </c>
      <c r="H2410" s="147">
        <v>46240.4325347222</v>
      </c>
      <c r="I2410" s="138" t="s">
        <v>3681</v>
      </c>
      <c r="J2410" s="138" t="s">
        <v>3682</v>
      </c>
      <c r="K2410" s="138" t="s">
        <v>590</v>
      </c>
      <c r="L2410" s="138" t="s">
        <v>818</v>
      </c>
      <c r="M2410" s="138" t="s">
        <v>592</v>
      </c>
      <c r="N2410" s="138" t="s">
        <v>776</v>
      </c>
      <c r="O2410" s="138">
        <v>30</v>
      </c>
      <c r="P2410" s="140">
        <v>30</v>
      </c>
      <c r="Q2410" s="137"/>
      <c r="R2410" s="138" t="s">
        <v>666</v>
      </c>
      <c r="S2410" s="138">
        <v>30</v>
      </c>
      <c r="T2410" s="138">
        <v>30</v>
      </c>
      <c r="U2410" s="138">
        <v>30</v>
      </c>
      <c r="V2410" s="140">
        <v>0</v>
      </c>
      <c r="W2410" s="138"/>
      <c r="X2410" s="138"/>
      <c r="Y2410" s="138">
        <v>30</v>
      </c>
      <c r="Z2410" s="138">
        <v>30</v>
      </c>
      <c r="AA2410" s="137"/>
      <c r="AB2410" s="137"/>
      <c r="AC2410" s="137"/>
      <c r="AD2410" s="137"/>
      <c r="AE2410" s="137"/>
      <c r="AF2410" s="137" t="s">
        <v>651</v>
      </c>
      <c r="AG2410" s="137" t="s">
        <v>607</v>
      </c>
      <c r="AH2410" s="148">
        <v>42744</v>
      </c>
      <c r="AI2410" s="137">
        <v>0</v>
      </c>
      <c r="AJ2410" s="137"/>
      <c r="AK2410" s="137" t="s">
        <v>818</v>
      </c>
      <c r="AL2410" s="137"/>
    </row>
    <row r="2411" s="134" customFormat="1" ht="38.8" customHeight="1" spans="1:38">
      <c r="A2411" s="137" t="s">
        <v>29</v>
      </c>
      <c r="B2411" s="137" t="s">
        <v>24</v>
      </c>
      <c r="C2411" s="138" t="s">
        <v>489</v>
      </c>
      <c r="D2411" s="138" t="s">
        <v>59</v>
      </c>
      <c r="E2411" s="137" t="s">
        <v>625</v>
      </c>
      <c r="F2411" s="138" t="s">
        <v>379</v>
      </c>
      <c r="G2411" s="138" t="s">
        <v>727</v>
      </c>
      <c r="H2411" s="147">
        <v>46240.4391898148</v>
      </c>
      <c r="I2411" s="138" t="s">
        <v>3683</v>
      </c>
      <c r="J2411" s="138" t="s">
        <v>3684</v>
      </c>
      <c r="K2411" s="138" t="s">
        <v>601</v>
      </c>
      <c r="L2411" s="138" t="s">
        <v>591</v>
      </c>
      <c r="M2411" s="138" t="s">
        <v>603</v>
      </c>
      <c r="N2411" s="138" t="s">
        <v>604</v>
      </c>
      <c r="O2411" s="138">
        <v>100</v>
      </c>
      <c r="P2411" s="140">
        <v>100</v>
      </c>
      <c r="Q2411" s="137"/>
      <c r="R2411" s="138" t="s">
        <v>605</v>
      </c>
      <c r="S2411" s="138">
        <v>100</v>
      </c>
      <c r="T2411" s="138">
        <v>100</v>
      </c>
      <c r="U2411" s="138">
        <v>100</v>
      </c>
      <c r="V2411" s="140">
        <v>0</v>
      </c>
      <c r="W2411" s="138"/>
      <c r="X2411" s="138"/>
      <c r="Y2411" s="138">
        <v>100</v>
      </c>
      <c r="Z2411" s="138">
        <v>100</v>
      </c>
      <c r="AA2411" s="137"/>
      <c r="AB2411" s="137"/>
      <c r="AC2411" s="137"/>
      <c r="AD2411" s="137"/>
      <c r="AE2411" s="137"/>
      <c r="AF2411" s="137" t="s">
        <v>651</v>
      </c>
      <c r="AG2411" s="137" t="s">
        <v>607</v>
      </c>
      <c r="AH2411" s="148">
        <v>46239</v>
      </c>
      <c r="AI2411" s="137">
        <v>0</v>
      </c>
      <c r="AJ2411" s="137"/>
      <c r="AK2411" s="137" t="s">
        <v>597</v>
      </c>
      <c r="AL2411" s="137"/>
    </row>
    <row r="2412" s="134" customFormat="1" ht="38.8" customHeight="1" spans="1:38">
      <c r="A2412" s="137" t="s">
        <v>29</v>
      </c>
      <c r="B2412" s="137" t="s">
        <v>24</v>
      </c>
      <c r="C2412" s="138" t="s">
        <v>489</v>
      </c>
      <c r="D2412" s="138" t="s">
        <v>59</v>
      </c>
      <c r="E2412" s="137" t="s">
        <v>625</v>
      </c>
      <c r="F2412" s="138" t="s">
        <v>379</v>
      </c>
      <c r="G2412" s="138" t="s">
        <v>727</v>
      </c>
      <c r="H2412" s="147">
        <v>46240.4391898148</v>
      </c>
      <c r="I2412" s="138" t="s">
        <v>3683</v>
      </c>
      <c r="J2412" s="138" t="s">
        <v>3684</v>
      </c>
      <c r="K2412" s="138" t="s">
        <v>601</v>
      </c>
      <c r="L2412" s="138" t="s">
        <v>591</v>
      </c>
      <c r="M2412" s="138" t="s">
        <v>603</v>
      </c>
      <c r="N2412" s="138" t="s">
        <v>769</v>
      </c>
      <c r="O2412" s="138">
        <v>0</v>
      </c>
      <c r="P2412" s="140">
        <v>0</v>
      </c>
      <c r="Q2412" s="137"/>
      <c r="R2412" s="138" t="s">
        <v>610</v>
      </c>
      <c r="S2412" s="138">
        <v>100</v>
      </c>
      <c r="T2412" s="138">
        <v>100</v>
      </c>
      <c r="U2412" s="138">
        <v>0</v>
      </c>
      <c r="V2412" s="140">
        <v>0</v>
      </c>
      <c r="W2412" s="138"/>
      <c r="X2412" s="138"/>
      <c r="Y2412" s="138">
        <v>0</v>
      </c>
      <c r="Z2412" s="138">
        <v>0</v>
      </c>
      <c r="AA2412" s="137"/>
      <c r="AB2412" s="137"/>
      <c r="AC2412" s="137"/>
      <c r="AD2412" s="137"/>
      <c r="AE2412" s="137"/>
      <c r="AF2412" s="137" t="s">
        <v>651</v>
      </c>
      <c r="AG2412" s="137" t="s">
        <v>607</v>
      </c>
      <c r="AH2412" s="148">
        <v>46239</v>
      </c>
      <c r="AI2412" s="137">
        <v>0</v>
      </c>
      <c r="AJ2412" s="137"/>
      <c r="AK2412" s="137" t="s">
        <v>597</v>
      </c>
      <c r="AL2412" s="137"/>
    </row>
    <row r="2413" s="134" customFormat="1" ht="38.8" customHeight="1" spans="1:38">
      <c r="A2413" s="137" t="s">
        <v>29</v>
      </c>
      <c r="B2413" s="137" t="s">
        <v>24</v>
      </c>
      <c r="C2413" s="138" t="s">
        <v>489</v>
      </c>
      <c r="D2413" s="138" t="s">
        <v>60</v>
      </c>
      <c r="E2413" s="137" t="s">
        <v>587</v>
      </c>
      <c r="F2413" s="138" t="s">
        <v>383</v>
      </c>
      <c r="G2413" s="138" t="s">
        <v>3579</v>
      </c>
      <c r="H2413" s="147">
        <v>46240.502974537</v>
      </c>
      <c r="I2413" s="138" t="s">
        <v>3685</v>
      </c>
      <c r="J2413" s="138" t="s">
        <v>3686</v>
      </c>
      <c r="K2413" s="138" t="s">
        <v>601</v>
      </c>
      <c r="L2413" s="138" t="s">
        <v>591</v>
      </c>
      <c r="M2413" s="138" t="s">
        <v>603</v>
      </c>
      <c r="N2413" s="138" t="s">
        <v>613</v>
      </c>
      <c r="O2413" s="138">
        <v>50</v>
      </c>
      <c r="P2413" s="140">
        <v>50</v>
      </c>
      <c r="Q2413" s="137"/>
      <c r="R2413" s="138" t="s">
        <v>610</v>
      </c>
      <c r="S2413" s="138">
        <v>50</v>
      </c>
      <c r="T2413" s="138">
        <v>50</v>
      </c>
      <c r="U2413" s="138">
        <v>50</v>
      </c>
      <c r="V2413" s="140">
        <v>0</v>
      </c>
      <c r="W2413" s="138"/>
      <c r="X2413" s="138"/>
      <c r="Y2413" s="138">
        <v>0</v>
      </c>
      <c r="Z2413" s="138">
        <v>0</v>
      </c>
      <c r="AA2413" s="137"/>
      <c r="AB2413" s="137"/>
      <c r="AC2413" s="137"/>
      <c r="AD2413" s="137"/>
      <c r="AE2413" s="137"/>
      <c r="AF2413" s="137" t="s">
        <v>606</v>
      </c>
      <c r="AG2413" s="137" t="s">
        <v>607</v>
      </c>
      <c r="AH2413" s="148">
        <v>46239</v>
      </c>
      <c r="AI2413" s="137">
        <v>0</v>
      </c>
      <c r="AJ2413" s="137"/>
      <c r="AK2413" s="137" t="s">
        <v>597</v>
      </c>
      <c r="AL2413" s="137"/>
    </row>
    <row r="2414" s="134" customFormat="1" ht="38.8" customHeight="1" spans="1:38">
      <c r="A2414" s="137" t="s">
        <v>29</v>
      </c>
      <c r="B2414" s="137" t="s">
        <v>24</v>
      </c>
      <c r="C2414" s="138" t="s">
        <v>489</v>
      </c>
      <c r="D2414" s="138" t="s">
        <v>66</v>
      </c>
      <c r="E2414" s="137" t="s">
        <v>587</v>
      </c>
      <c r="F2414" s="138" t="s">
        <v>398</v>
      </c>
      <c r="G2414" s="138" t="s">
        <v>3535</v>
      </c>
      <c r="H2414" s="147">
        <v>46240.5427314815</v>
      </c>
      <c r="I2414" s="138"/>
      <c r="J2414" s="138" t="s">
        <v>3687</v>
      </c>
      <c r="K2414" s="138" t="s">
        <v>601</v>
      </c>
      <c r="L2414" s="138" t="s">
        <v>591</v>
      </c>
      <c r="M2414" s="138" t="s">
        <v>603</v>
      </c>
      <c r="N2414" s="138" t="s">
        <v>769</v>
      </c>
      <c r="O2414" s="138">
        <v>0</v>
      </c>
      <c r="P2414" s="140">
        <v>0</v>
      </c>
      <c r="Q2414" s="137"/>
      <c r="R2414" s="138" t="s">
        <v>610</v>
      </c>
      <c r="S2414" s="138">
        <v>0</v>
      </c>
      <c r="T2414" s="138">
        <v>0</v>
      </c>
      <c r="U2414" s="138">
        <v>0</v>
      </c>
      <c r="V2414" s="140">
        <v>0</v>
      </c>
      <c r="W2414" s="138"/>
      <c r="X2414" s="138"/>
      <c r="Y2414" s="138">
        <v>0</v>
      </c>
      <c r="Z2414" s="138">
        <v>0</v>
      </c>
      <c r="AA2414" s="137"/>
      <c r="AB2414" s="137"/>
      <c r="AC2414" s="137"/>
      <c r="AD2414" s="137"/>
      <c r="AE2414" s="137"/>
      <c r="AF2414" s="137"/>
      <c r="AG2414" s="137" t="s">
        <v>596</v>
      </c>
      <c r="AH2414" s="148">
        <v>46236</v>
      </c>
      <c r="AI2414" s="137">
        <v>0</v>
      </c>
      <c r="AJ2414" s="137"/>
      <c r="AK2414" s="137" t="s">
        <v>628</v>
      </c>
      <c r="AL2414" s="137"/>
    </row>
    <row r="2415" s="134" customFormat="1" ht="38.8" customHeight="1" spans="1:38">
      <c r="A2415" s="137" t="s">
        <v>29</v>
      </c>
      <c r="B2415" s="137" t="s">
        <v>24</v>
      </c>
      <c r="C2415" s="138" t="s">
        <v>489</v>
      </c>
      <c r="D2415" s="138" t="s">
        <v>60</v>
      </c>
      <c r="E2415" s="137" t="s">
        <v>587</v>
      </c>
      <c r="F2415" s="138" t="s">
        <v>384</v>
      </c>
      <c r="G2415" s="138" t="s">
        <v>3560</v>
      </c>
      <c r="H2415" s="147">
        <v>46240.6422916667</v>
      </c>
      <c r="I2415" s="138" t="s">
        <v>3685</v>
      </c>
      <c r="J2415" s="138" t="s">
        <v>3688</v>
      </c>
      <c r="K2415" s="138" t="s">
        <v>601</v>
      </c>
      <c r="L2415" s="138" t="s">
        <v>591</v>
      </c>
      <c r="M2415" s="138" t="s">
        <v>603</v>
      </c>
      <c r="N2415" s="138" t="s">
        <v>604</v>
      </c>
      <c r="O2415" s="138">
        <v>100</v>
      </c>
      <c r="P2415" s="140">
        <v>100</v>
      </c>
      <c r="Q2415" s="137"/>
      <c r="R2415" s="138" t="s">
        <v>605</v>
      </c>
      <c r="S2415" s="138">
        <v>100</v>
      </c>
      <c r="T2415" s="138">
        <v>100</v>
      </c>
      <c r="U2415" s="138">
        <v>100</v>
      </c>
      <c r="V2415" s="140">
        <v>0</v>
      </c>
      <c r="W2415" s="138"/>
      <c r="X2415" s="138"/>
      <c r="Y2415" s="138">
        <v>0</v>
      </c>
      <c r="Z2415" s="138">
        <v>0</v>
      </c>
      <c r="AA2415" s="137"/>
      <c r="AB2415" s="137"/>
      <c r="AC2415" s="137"/>
      <c r="AD2415" s="137"/>
      <c r="AE2415" s="137"/>
      <c r="AF2415" s="137" t="s">
        <v>606</v>
      </c>
      <c r="AG2415" s="137" t="s">
        <v>607</v>
      </c>
      <c r="AH2415" s="148">
        <v>46235</v>
      </c>
      <c r="AI2415" s="137">
        <v>0</v>
      </c>
      <c r="AJ2415" s="137"/>
      <c r="AK2415" s="137" t="s">
        <v>597</v>
      </c>
      <c r="AL2415" s="137"/>
    </row>
    <row r="2416" s="134" customFormat="1" ht="38.8" customHeight="1" spans="1:38">
      <c r="A2416" s="137" t="s">
        <v>29</v>
      </c>
      <c r="B2416" s="137" t="s">
        <v>24</v>
      </c>
      <c r="C2416" s="138" t="s">
        <v>489</v>
      </c>
      <c r="D2416" s="138" t="s">
        <v>60</v>
      </c>
      <c r="E2416" s="137" t="s">
        <v>587</v>
      </c>
      <c r="F2416" s="138" t="s">
        <v>384</v>
      </c>
      <c r="G2416" s="138" t="s">
        <v>3560</v>
      </c>
      <c r="H2416" s="147">
        <v>46240.6422916667</v>
      </c>
      <c r="I2416" s="138" t="s">
        <v>3685</v>
      </c>
      <c r="J2416" s="138" t="s">
        <v>3688</v>
      </c>
      <c r="K2416" s="138" t="s">
        <v>601</v>
      </c>
      <c r="L2416" s="138" t="s">
        <v>591</v>
      </c>
      <c r="M2416" s="138" t="s">
        <v>603</v>
      </c>
      <c r="N2416" s="138" t="s">
        <v>769</v>
      </c>
      <c r="O2416" s="138">
        <v>0</v>
      </c>
      <c r="P2416" s="140">
        <v>0</v>
      </c>
      <c r="Q2416" s="137"/>
      <c r="R2416" s="138" t="s">
        <v>610</v>
      </c>
      <c r="S2416" s="138">
        <v>100</v>
      </c>
      <c r="T2416" s="138">
        <v>100</v>
      </c>
      <c r="U2416" s="138">
        <v>0</v>
      </c>
      <c r="V2416" s="140">
        <v>0</v>
      </c>
      <c r="W2416" s="138"/>
      <c r="X2416" s="138"/>
      <c r="Y2416" s="138">
        <v>0</v>
      </c>
      <c r="Z2416" s="138">
        <v>0</v>
      </c>
      <c r="AA2416" s="137"/>
      <c r="AB2416" s="137"/>
      <c r="AC2416" s="137"/>
      <c r="AD2416" s="137"/>
      <c r="AE2416" s="137"/>
      <c r="AF2416" s="137" t="s">
        <v>606</v>
      </c>
      <c r="AG2416" s="137" t="s">
        <v>607</v>
      </c>
      <c r="AH2416" s="148">
        <v>46235</v>
      </c>
      <c r="AI2416" s="137">
        <v>0</v>
      </c>
      <c r="AJ2416" s="137"/>
      <c r="AK2416" s="137" t="s">
        <v>597</v>
      </c>
      <c r="AL2416" s="137"/>
    </row>
    <row r="2417" s="134" customFormat="1" ht="38.8" customHeight="1" spans="1:38">
      <c r="A2417" s="137" t="s">
        <v>29</v>
      </c>
      <c r="B2417" s="137" t="s">
        <v>24</v>
      </c>
      <c r="C2417" s="138" t="s">
        <v>489</v>
      </c>
      <c r="D2417" s="138" t="s">
        <v>63</v>
      </c>
      <c r="E2417" s="137" t="s">
        <v>587</v>
      </c>
      <c r="F2417" s="138" t="s">
        <v>388</v>
      </c>
      <c r="G2417" s="138" t="s">
        <v>681</v>
      </c>
      <c r="H2417" s="147">
        <v>46240.652974537</v>
      </c>
      <c r="I2417" s="138" t="s">
        <v>682</v>
      </c>
      <c r="J2417" s="138" t="s">
        <v>683</v>
      </c>
      <c r="K2417" s="138" t="s">
        <v>601</v>
      </c>
      <c r="L2417" s="138" t="s">
        <v>591</v>
      </c>
      <c r="M2417" s="138" t="s">
        <v>603</v>
      </c>
      <c r="N2417" s="138" t="s">
        <v>1041</v>
      </c>
      <c r="O2417" s="138">
        <v>100</v>
      </c>
      <c r="P2417" s="140">
        <v>80</v>
      </c>
      <c r="Q2417" s="137"/>
      <c r="R2417" s="138" t="s">
        <v>610</v>
      </c>
      <c r="S2417" s="138">
        <v>130</v>
      </c>
      <c r="T2417" s="138">
        <v>80</v>
      </c>
      <c r="U2417" s="138">
        <v>80</v>
      </c>
      <c r="V2417" s="140">
        <v>20</v>
      </c>
      <c r="W2417" s="138" t="s">
        <v>684</v>
      </c>
      <c r="X2417" s="138"/>
      <c r="Y2417" s="138">
        <v>0</v>
      </c>
      <c r="Z2417" s="138">
        <v>0</v>
      </c>
      <c r="AA2417" s="137"/>
      <c r="AB2417" s="137"/>
      <c r="AC2417" s="137"/>
      <c r="AD2417" s="137"/>
      <c r="AE2417" s="137"/>
      <c r="AF2417" s="137"/>
      <c r="AG2417" s="137" t="s">
        <v>596</v>
      </c>
      <c r="AH2417" s="148">
        <v>46082</v>
      </c>
      <c r="AI2417" s="137">
        <v>0</v>
      </c>
      <c r="AJ2417" s="137"/>
      <c r="AK2417" s="137" t="s">
        <v>597</v>
      </c>
      <c r="AL2417" s="137"/>
    </row>
    <row r="2418" s="134" customFormat="1" ht="38.8" customHeight="1" spans="1:38">
      <c r="A2418" s="137" t="s">
        <v>29</v>
      </c>
      <c r="B2418" s="137" t="s">
        <v>24</v>
      </c>
      <c r="C2418" s="138" t="s">
        <v>489</v>
      </c>
      <c r="D2418" s="138" t="s">
        <v>63</v>
      </c>
      <c r="E2418" s="137" t="s">
        <v>587</v>
      </c>
      <c r="F2418" s="138" t="s">
        <v>388</v>
      </c>
      <c r="G2418" s="138" t="s">
        <v>681</v>
      </c>
      <c r="H2418" s="147">
        <v>46240.652974537</v>
      </c>
      <c r="I2418" s="138" t="s">
        <v>682</v>
      </c>
      <c r="J2418" s="138" t="s">
        <v>683</v>
      </c>
      <c r="K2418" s="138" t="s">
        <v>601</v>
      </c>
      <c r="L2418" s="138" t="s">
        <v>591</v>
      </c>
      <c r="M2418" s="138" t="s">
        <v>603</v>
      </c>
      <c r="N2418" s="138" t="s">
        <v>769</v>
      </c>
      <c r="O2418" s="138">
        <v>0</v>
      </c>
      <c r="P2418" s="140">
        <v>0</v>
      </c>
      <c r="Q2418" s="137"/>
      <c r="R2418" s="138" t="s">
        <v>610</v>
      </c>
      <c r="S2418" s="138">
        <v>130</v>
      </c>
      <c r="T2418" s="138">
        <v>80</v>
      </c>
      <c r="U2418" s="138">
        <v>0</v>
      </c>
      <c r="V2418" s="140">
        <v>0</v>
      </c>
      <c r="W2418" s="138" t="s">
        <v>684</v>
      </c>
      <c r="X2418" s="138"/>
      <c r="Y2418" s="138">
        <v>0</v>
      </c>
      <c r="Z2418" s="138">
        <v>0</v>
      </c>
      <c r="AA2418" s="137"/>
      <c r="AB2418" s="137"/>
      <c r="AC2418" s="137"/>
      <c r="AD2418" s="137"/>
      <c r="AE2418" s="137"/>
      <c r="AF2418" s="137"/>
      <c r="AG2418" s="137" t="s">
        <v>596</v>
      </c>
      <c r="AH2418" s="148">
        <v>46082</v>
      </c>
      <c r="AI2418" s="137">
        <v>0</v>
      </c>
      <c r="AJ2418" s="137"/>
      <c r="AK2418" s="137" t="s">
        <v>597</v>
      </c>
      <c r="AL2418" s="137"/>
    </row>
    <row r="2419" s="134" customFormat="1" ht="38.8" customHeight="1" spans="1:38">
      <c r="A2419" s="137" t="s">
        <v>29</v>
      </c>
      <c r="B2419" s="137" t="s">
        <v>24</v>
      </c>
      <c r="C2419" s="138" t="s">
        <v>489</v>
      </c>
      <c r="D2419" s="138" t="s">
        <v>67</v>
      </c>
      <c r="E2419" s="137" t="s">
        <v>587</v>
      </c>
      <c r="F2419" s="138" t="s">
        <v>402</v>
      </c>
      <c r="G2419" s="138" t="s">
        <v>3600</v>
      </c>
      <c r="H2419" s="147">
        <v>46240.7288078704</v>
      </c>
      <c r="I2419" s="138" t="s">
        <v>3689</v>
      </c>
      <c r="J2419" s="138" t="s">
        <v>3690</v>
      </c>
      <c r="K2419" s="138" t="s">
        <v>601</v>
      </c>
      <c r="L2419" s="138" t="s">
        <v>591</v>
      </c>
      <c r="M2419" s="138" t="s">
        <v>592</v>
      </c>
      <c r="N2419" s="138" t="s">
        <v>613</v>
      </c>
      <c r="O2419" s="138">
        <v>50</v>
      </c>
      <c r="P2419" s="140">
        <v>50</v>
      </c>
      <c r="Q2419" s="137"/>
      <c r="R2419" s="138" t="s">
        <v>610</v>
      </c>
      <c r="S2419" s="138">
        <v>50</v>
      </c>
      <c r="T2419" s="138">
        <v>50</v>
      </c>
      <c r="U2419" s="138">
        <v>50</v>
      </c>
      <c r="V2419" s="140">
        <v>0</v>
      </c>
      <c r="W2419" s="138"/>
      <c r="X2419" s="138"/>
      <c r="Y2419" s="138">
        <v>0</v>
      </c>
      <c r="Z2419" s="138">
        <v>0</v>
      </c>
      <c r="AA2419" s="137"/>
      <c r="AB2419" s="137"/>
      <c r="AC2419" s="137"/>
      <c r="AD2419" s="137"/>
      <c r="AE2419" s="137"/>
      <c r="AF2419" s="137"/>
      <c r="AG2419" s="137" t="s">
        <v>596</v>
      </c>
      <c r="AH2419" s="148">
        <v>46237</v>
      </c>
      <c r="AI2419" s="137">
        <v>0</v>
      </c>
      <c r="AJ2419" s="137"/>
      <c r="AK2419" s="137" t="s">
        <v>628</v>
      </c>
      <c r="AL2419" s="137"/>
    </row>
    <row r="2420" s="134" customFormat="1" ht="38.8" customHeight="1" spans="1:38">
      <c r="A2420" s="137" t="s">
        <v>29</v>
      </c>
      <c r="B2420" s="137" t="s">
        <v>24</v>
      </c>
      <c r="C2420" s="138" t="s">
        <v>489</v>
      </c>
      <c r="D2420" s="138" t="s">
        <v>60</v>
      </c>
      <c r="E2420" s="137" t="s">
        <v>587</v>
      </c>
      <c r="F2420" s="138" t="s">
        <v>384</v>
      </c>
      <c r="G2420" s="138" t="s">
        <v>3560</v>
      </c>
      <c r="H2420" s="147">
        <v>46240.7313310185</v>
      </c>
      <c r="I2420" s="138" t="s">
        <v>3685</v>
      </c>
      <c r="J2420" s="138" t="s">
        <v>3691</v>
      </c>
      <c r="K2420" s="138" t="s">
        <v>601</v>
      </c>
      <c r="L2420" s="138" t="s">
        <v>591</v>
      </c>
      <c r="M2420" s="138" t="s">
        <v>603</v>
      </c>
      <c r="N2420" s="138" t="s">
        <v>638</v>
      </c>
      <c r="O2420" s="138">
        <v>80</v>
      </c>
      <c r="P2420" s="140">
        <v>80</v>
      </c>
      <c r="Q2420" s="137"/>
      <c r="R2420" s="138" t="s">
        <v>610</v>
      </c>
      <c r="S2420" s="138">
        <v>230</v>
      </c>
      <c r="T2420" s="138">
        <v>230</v>
      </c>
      <c r="U2420" s="138">
        <v>80</v>
      </c>
      <c r="V2420" s="140">
        <v>0</v>
      </c>
      <c r="W2420" s="138"/>
      <c r="X2420" s="138"/>
      <c r="Y2420" s="138">
        <v>0</v>
      </c>
      <c r="Z2420" s="138">
        <v>0</v>
      </c>
      <c r="AA2420" s="137"/>
      <c r="AB2420" s="137"/>
      <c r="AC2420" s="137"/>
      <c r="AD2420" s="137"/>
      <c r="AE2420" s="137"/>
      <c r="AF2420" s="137" t="s">
        <v>606</v>
      </c>
      <c r="AG2420" s="137" t="s">
        <v>607</v>
      </c>
      <c r="AH2420" s="148">
        <v>46233</v>
      </c>
      <c r="AI2420" s="137">
        <v>0</v>
      </c>
      <c r="AJ2420" s="137"/>
      <c r="AK2420" s="137" t="s">
        <v>597</v>
      </c>
      <c r="AL2420" s="137"/>
    </row>
    <row r="2421" s="134" customFormat="1" ht="38.8" customHeight="1" spans="1:38">
      <c r="A2421" s="137" t="s">
        <v>29</v>
      </c>
      <c r="B2421" s="137" t="s">
        <v>24</v>
      </c>
      <c r="C2421" s="138" t="s">
        <v>489</v>
      </c>
      <c r="D2421" s="138" t="s">
        <v>60</v>
      </c>
      <c r="E2421" s="137" t="s">
        <v>587</v>
      </c>
      <c r="F2421" s="138" t="s">
        <v>384</v>
      </c>
      <c r="G2421" s="138" t="s">
        <v>3560</v>
      </c>
      <c r="H2421" s="147">
        <v>46240.7313310185</v>
      </c>
      <c r="I2421" s="138" t="s">
        <v>3685</v>
      </c>
      <c r="J2421" s="138" t="s">
        <v>3691</v>
      </c>
      <c r="K2421" s="138" t="s">
        <v>601</v>
      </c>
      <c r="L2421" s="138" t="s">
        <v>591</v>
      </c>
      <c r="M2421" s="138" t="s">
        <v>603</v>
      </c>
      <c r="N2421" s="138" t="s">
        <v>613</v>
      </c>
      <c r="O2421" s="138">
        <v>50</v>
      </c>
      <c r="P2421" s="140">
        <v>50</v>
      </c>
      <c r="Q2421" s="137"/>
      <c r="R2421" s="138" t="s">
        <v>610</v>
      </c>
      <c r="S2421" s="138">
        <v>230</v>
      </c>
      <c r="T2421" s="138">
        <v>230</v>
      </c>
      <c r="U2421" s="138">
        <v>50</v>
      </c>
      <c r="V2421" s="140">
        <v>0</v>
      </c>
      <c r="W2421" s="138"/>
      <c r="X2421" s="138"/>
      <c r="Y2421" s="138">
        <v>0</v>
      </c>
      <c r="Z2421" s="138">
        <v>0</v>
      </c>
      <c r="AA2421" s="137"/>
      <c r="AB2421" s="137"/>
      <c r="AC2421" s="137"/>
      <c r="AD2421" s="137"/>
      <c r="AE2421" s="137"/>
      <c r="AF2421" s="137" t="s">
        <v>606</v>
      </c>
      <c r="AG2421" s="137" t="s">
        <v>607</v>
      </c>
      <c r="AH2421" s="148">
        <v>46233</v>
      </c>
      <c r="AI2421" s="137">
        <v>0</v>
      </c>
      <c r="AJ2421" s="137"/>
      <c r="AK2421" s="137" t="s">
        <v>597</v>
      </c>
      <c r="AL2421" s="137"/>
    </row>
    <row r="2422" s="134" customFormat="1" ht="38.8" customHeight="1" spans="1:38">
      <c r="A2422" s="137" t="s">
        <v>29</v>
      </c>
      <c r="B2422" s="137" t="s">
        <v>24</v>
      </c>
      <c r="C2422" s="138" t="s">
        <v>489</v>
      </c>
      <c r="D2422" s="138" t="s">
        <v>60</v>
      </c>
      <c r="E2422" s="137" t="s">
        <v>587</v>
      </c>
      <c r="F2422" s="138" t="s">
        <v>384</v>
      </c>
      <c r="G2422" s="138" t="s">
        <v>3560</v>
      </c>
      <c r="H2422" s="147">
        <v>46240.7313310185</v>
      </c>
      <c r="I2422" s="138" t="s">
        <v>3685</v>
      </c>
      <c r="J2422" s="138" t="s">
        <v>3691</v>
      </c>
      <c r="K2422" s="138" t="s">
        <v>601</v>
      </c>
      <c r="L2422" s="138" t="s">
        <v>591</v>
      </c>
      <c r="M2422" s="138" t="s">
        <v>603</v>
      </c>
      <c r="N2422" s="138" t="s">
        <v>1901</v>
      </c>
      <c r="O2422" s="138">
        <v>400</v>
      </c>
      <c r="P2422" s="140">
        <v>0</v>
      </c>
      <c r="Q2422" s="137"/>
      <c r="R2422" s="138" t="s">
        <v>610</v>
      </c>
      <c r="S2422" s="138">
        <v>230</v>
      </c>
      <c r="T2422" s="138">
        <v>230</v>
      </c>
      <c r="U2422" s="138">
        <v>0</v>
      </c>
      <c r="V2422" s="140">
        <v>400</v>
      </c>
      <c r="W2422" s="138"/>
      <c r="X2422" s="138"/>
      <c r="Y2422" s="138">
        <v>0</v>
      </c>
      <c r="Z2422" s="138">
        <v>0</v>
      </c>
      <c r="AA2422" s="137"/>
      <c r="AB2422" s="137"/>
      <c r="AC2422" s="137"/>
      <c r="AD2422" s="137"/>
      <c r="AE2422" s="137"/>
      <c r="AF2422" s="137" t="s">
        <v>606</v>
      </c>
      <c r="AG2422" s="137" t="s">
        <v>607</v>
      </c>
      <c r="AH2422" s="148">
        <v>46233</v>
      </c>
      <c r="AI2422" s="137">
        <v>0</v>
      </c>
      <c r="AJ2422" s="137"/>
      <c r="AK2422" s="137" t="s">
        <v>597</v>
      </c>
      <c r="AL2422" s="137"/>
    </row>
    <row r="2423" s="134" customFormat="1" ht="38.8" customHeight="1" spans="1:38">
      <c r="A2423" s="137" t="s">
        <v>29</v>
      </c>
      <c r="B2423" s="137" t="s">
        <v>24</v>
      </c>
      <c r="C2423" s="138" t="s">
        <v>489</v>
      </c>
      <c r="D2423" s="138" t="s">
        <v>60</v>
      </c>
      <c r="E2423" s="137" t="s">
        <v>587</v>
      </c>
      <c r="F2423" s="138" t="s">
        <v>384</v>
      </c>
      <c r="G2423" s="138" t="s">
        <v>3560</v>
      </c>
      <c r="H2423" s="147">
        <v>46240.7313310185</v>
      </c>
      <c r="I2423" s="138" t="s">
        <v>3685</v>
      </c>
      <c r="J2423" s="138" t="s">
        <v>3691</v>
      </c>
      <c r="K2423" s="138" t="s">
        <v>601</v>
      </c>
      <c r="L2423" s="138" t="s">
        <v>591</v>
      </c>
      <c r="M2423" s="138" t="s">
        <v>603</v>
      </c>
      <c r="N2423" s="138" t="s">
        <v>604</v>
      </c>
      <c r="O2423" s="138">
        <v>100</v>
      </c>
      <c r="P2423" s="140">
        <v>100</v>
      </c>
      <c r="Q2423" s="137"/>
      <c r="R2423" s="138" t="s">
        <v>605</v>
      </c>
      <c r="S2423" s="138">
        <v>230</v>
      </c>
      <c r="T2423" s="138">
        <v>230</v>
      </c>
      <c r="U2423" s="138">
        <v>100</v>
      </c>
      <c r="V2423" s="140">
        <v>0</v>
      </c>
      <c r="W2423" s="138"/>
      <c r="X2423" s="138"/>
      <c r="Y2423" s="138">
        <v>0</v>
      </c>
      <c r="Z2423" s="138">
        <v>0</v>
      </c>
      <c r="AA2423" s="137"/>
      <c r="AB2423" s="137"/>
      <c r="AC2423" s="137"/>
      <c r="AD2423" s="137"/>
      <c r="AE2423" s="137"/>
      <c r="AF2423" s="137" t="s">
        <v>606</v>
      </c>
      <c r="AG2423" s="137" t="s">
        <v>607</v>
      </c>
      <c r="AH2423" s="148">
        <v>46233</v>
      </c>
      <c r="AI2423" s="137">
        <v>0</v>
      </c>
      <c r="AJ2423" s="137"/>
      <c r="AK2423" s="137" t="s">
        <v>597</v>
      </c>
      <c r="AL2423" s="137"/>
    </row>
    <row r="2424" s="134" customFormat="1" ht="38.8" customHeight="1" spans="1:38">
      <c r="A2424" s="137" t="s">
        <v>29</v>
      </c>
      <c r="B2424" s="137" t="s">
        <v>24</v>
      </c>
      <c r="C2424" s="138" t="s">
        <v>489</v>
      </c>
      <c r="D2424" s="138" t="s">
        <v>60</v>
      </c>
      <c r="E2424" s="137" t="s">
        <v>587</v>
      </c>
      <c r="F2424" s="138" t="s">
        <v>384</v>
      </c>
      <c r="G2424" s="138" t="s">
        <v>3560</v>
      </c>
      <c r="H2424" s="147">
        <v>46240.7313310185</v>
      </c>
      <c r="I2424" s="138" t="s">
        <v>3685</v>
      </c>
      <c r="J2424" s="138" t="s">
        <v>3691</v>
      </c>
      <c r="K2424" s="138" t="s">
        <v>601</v>
      </c>
      <c r="L2424" s="138" t="s">
        <v>591</v>
      </c>
      <c r="M2424" s="138" t="s">
        <v>603</v>
      </c>
      <c r="N2424" s="138" t="s">
        <v>769</v>
      </c>
      <c r="O2424" s="138">
        <v>0</v>
      </c>
      <c r="P2424" s="140">
        <v>0</v>
      </c>
      <c r="Q2424" s="137"/>
      <c r="R2424" s="138" t="s">
        <v>610</v>
      </c>
      <c r="S2424" s="138">
        <v>230</v>
      </c>
      <c r="T2424" s="138">
        <v>230</v>
      </c>
      <c r="U2424" s="138">
        <v>0</v>
      </c>
      <c r="V2424" s="140">
        <v>0</v>
      </c>
      <c r="W2424" s="138"/>
      <c r="X2424" s="138"/>
      <c r="Y2424" s="138">
        <v>0</v>
      </c>
      <c r="Z2424" s="138">
        <v>0</v>
      </c>
      <c r="AA2424" s="137"/>
      <c r="AB2424" s="137"/>
      <c r="AC2424" s="137"/>
      <c r="AD2424" s="137"/>
      <c r="AE2424" s="137"/>
      <c r="AF2424" s="137" t="s">
        <v>606</v>
      </c>
      <c r="AG2424" s="137" t="s">
        <v>607</v>
      </c>
      <c r="AH2424" s="148">
        <v>46233</v>
      </c>
      <c r="AI2424" s="137">
        <v>0</v>
      </c>
      <c r="AJ2424" s="137"/>
      <c r="AK2424" s="137" t="s">
        <v>597</v>
      </c>
      <c r="AL2424" s="137"/>
    </row>
    <row r="2425" s="134" customFormat="1" ht="38.8" customHeight="1" spans="1:38">
      <c r="A2425" s="137" t="s">
        <v>29</v>
      </c>
      <c r="B2425" s="137" t="s">
        <v>24</v>
      </c>
      <c r="C2425" s="138" t="s">
        <v>489</v>
      </c>
      <c r="D2425" s="138" t="s">
        <v>63</v>
      </c>
      <c r="E2425" s="137" t="s">
        <v>587</v>
      </c>
      <c r="F2425" s="138" t="s">
        <v>388</v>
      </c>
      <c r="G2425" s="138" t="s">
        <v>681</v>
      </c>
      <c r="H2425" s="147">
        <v>46240.7445717593</v>
      </c>
      <c r="I2425" s="138" t="s">
        <v>682</v>
      </c>
      <c r="J2425" s="138" t="s">
        <v>3692</v>
      </c>
      <c r="K2425" s="138" t="s">
        <v>601</v>
      </c>
      <c r="L2425" s="138" t="s">
        <v>591</v>
      </c>
      <c r="M2425" s="138" t="s">
        <v>603</v>
      </c>
      <c r="N2425" s="138" t="s">
        <v>613</v>
      </c>
      <c r="O2425" s="138">
        <v>50</v>
      </c>
      <c r="P2425" s="140">
        <v>50</v>
      </c>
      <c r="Q2425" s="137"/>
      <c r="R2425" s="138" t="s">
        <v>610</v>
      </c>
      <c r="S2425" s="138">
        <v>170</v>
      </c>
      <c r="T2425" s="138">
        <v>170</v>
      </c>
      <c r="U2425" s="138">
        <v>50</v>
      </c>
      <c r="V2425" s="140">
        <v>0</v>
      </c>
      <c r="W2425" s="138"/>
      <c r="X2425" s="138"/>
      <c r="Y2425" s="138">
        <v>0</v>
      </c>
      <c r="Z2425" s="138">
        <v>0</v>
      </c>
      <c r="AA2425" s="137"/>
      <c r="AB2425" s="137"/>
      <c r="AC2425" s="137"/>
      <c r="AD2425" s="137"/>
      <c r="AE2425" s="137"/>
      <c r="AF2425" s="137"/>
      <c r="AG2425" s="137" t="s">
        <v>596</v>
      </c>
      <c r="AH2425" s="148">
        <v>46113</v>
      </c>
      <c r="AI2425" s="137">
        <v>0</v>
      </c>
      <c r="AJ2425" s="137"/>
      <c r="AK2425" s="137" t="s">
        <v>628</v>
      </c>
      <c r="AL2425" s="137"/>
    </row>
    <row r="2426" s="134" customFormat="1" ht="38.8" customHeight="1" spans="1:38">
      <c r="A2426" s="137" t="s">
        <v>29</v>
      </c>
      <c r="B2426" s="137" t="s">
        <v>24</v>
      </c>
      <c r="C2426" s="138" t="s">
        <v>489</v>
      </c>
      <c r="D2426" s="138" t="s">
        <v>63</v>
      </c>
      <c r="E2426" s="137" t="s">
        <v>587</v>
      </c>
      <c r="F2426" s="138" t="s">
        <v>388</v>
      </c>
      <c r="G2426" s="138" t="s">
        <v>681</v>
      </c>
      <c r="H2426" s="147">
        <v>46240.7445717593</v>
      </c>
      <c r="I2426" s="138" t="s">
        <v>682</v>
      </c>
      <c r="J2426" s="138" t="s">
        <v>3692</v>
      </c>
      <c r="K2426" s="138" t="s">
        <v>601</v>
      </c>
      <c r="L2426" s="138" t="s">
        <v>591</v>
      </c>
      <c r="M2426" s="138" t="s">
        <v>603</v>
      </c>
      <c r="N2426" s="138" t="s">
        <v>743</v>
      </c>
      <c r="O2426" s="138">
        <v>120</v>
      </c>
      <c r="P2426" s="140">
        <v>120</v>
      </c>
      <c r="Q2426" s="137"/>
      <c r="R2426" s="138" t="s">
        <v>605</v>
      </c>
      <c r="S2426" s="138">
        <v>170</v>
      </c>
      <c r="T2426" s="138">
        <v>170</v>
      </c>
      <c r="U2426" s="138">
        <v>120</v>
      </c>
      <c r="V2426" s="140">
        <v>0</v>
      </c>
      <c r="W2426" s="138"/>
      <c r="X2426" s="138"/>
      <c r="Y2426" s="138">
        <v>0</v>
      </c>
      <c r="Z2426" s="138">
        <v>0</v>
      </c>
      <c r="AA2426" s="137"/>
      <c r="AB2426" s="137"/>
      <c r="AC2426" s="137"/>
      <c r="AD2426" s="137"/>
      <c r="AE2426" s="137"/>
      <c r="AF2426" s="137"/>
      <c r="AG2426" s="137" t="s">
        <v>596</v>
      </c>
      <c r="AH2426" s="148">
        <v>46113</v>
      </c>
      <c r="AI2426" s="137">
        <v>0</v>
      </c>
      <c r="AJ2426" s="137"/>
      <c r="AK2426" s="137" t="s">
        <v>628</v>
      </c>
      <c r="AL2426" s="137"/>
    </row>
    <row r="2427" s="134" customFormat="1" ht="38.8" customHeight="1" spans="1:38">
      <c r="A2427" s="137" t="s">
        <v>29</v>
      </c>
      <c r="B2427" s="137" t="s">
        <v>24</v>
      </c>
      <c r="C2427" s="138" t="s">
        <v>489</v>
      </c>
      <c r="D2427" s="138" t="s">
        <v>63</v>
      </c>
      <c r="E2427" s="137" t="s">
        <v>587</v>
      </c>
      <c r="F2427" s="138" t="s">
        <v>388</v>
      </c>
      <c r="G2427" s="138" t="s">
        <v>681</v>
      </c>
      <c r="H2427" s="147">
        <v>46240.8086921296</v>
      </c>
      <c r="I2427" s="138" t="s">
        <v>3693</v>
      </c>
      <c r="J2427" s="138" t="s">
        <v>3694</v>
      </c>
      <c r="K2427" s="138" t="s">
        <v>590</v>
      </c>
      <c r="L2427" s="138" t="s">
        <v>621</v>
      </c>
      <c r="M2427" s="138" t="s">
        <v>592</v>
      </c>
      <c r="N2427" s="138" t="s">
        <v>776</v>
      </c>
      <c r="O2427" s="138">
        <v>30</v>
      </c>
      <c r="P2427" s="140">
        <v>30</v>
      </c>
      <c r="Q2427" s="137"/>
      <c r="R2427" s="138" t="s">
        <v>666</v>
      </c>
      <c r="S2427" s="138">
        <v>100</v>
      </c>
      <c r="T2427" s="138">
        <v>100</v>
      </c>
      <c r="U2427" s="138">
        <v>30</v>
      </c>
      <c r="V2427" s="140">
        <v>0</v>
      </c>
      <c r="W2427" s="138"/>
      <c r="X2427" s="138"/>
      <c r="Y2427" s="138">
        <v>0</v>
      </c>
      <c r="Z2427" s="138">
        <v>0</v>
      </c>
      <c r="AA2427" s="137"/>
      <c r="AB2427" s="137"/>
      <c r="AC2427" s="137"/>
      <c r="AD2427" s="137"/>
      <c r="AE2427" s="137"/>
      <c r="AF2427" s="137"/>
      <c r="AG2427" s="137" t="s">
        <v>596</v>
      </c>
      <c r="AH2427" s="148">
        <v>42570</v>
      </c>
      <c r="AI2427" s="137">
        <v>0</v>
      </c>
      <c r="AJ2427" s="137"/>
      <c r="AK2427" s="137" t="s">
        <v>621</v>
      </c>
      <c r="AL2427" s="137"/>
    </row>
    <row r="2428" s="134" customFormat="1" ht="38.8" customHeight="1" spans="1:38">
      <c r="A2428" s="137" t="s">
        <v>29</v>
      </c>
      <c r="B2428" s="137" t="s">
        <v>24</v>
      </c>
      <c r="C2428" s="138" t="s">
        <v>489</v>
      </c>
      <c r="D2428" s="138" t="s">
        <v>63</v>
      </c>
      <c r="E2428" s="137" t="s">
        <v>587</v>
      </c>
      <c r="F2428" s="138" t="s">
        <v>388</v>
      </c>
      <c r="G2428" s="138" t="s">
        <v>681</v>
      </c>
      <c r="H2428" s="147">
        <v>46241.4910069444</v>
      </c>
      <c r="I2428" s="138" t="s">
        <v>3695</v>
      </c>
      <c r="J2428" s="138" t="s">
        <v>3696</v>
      </c>
      <c r="K2428" s="138" t="s">
        <v>601</v>
      </c>
      <c r="L2428" s="138" t="s">
        <v>591</v>
      </c>
      <c r="M2428" s="138" t="s">
        <v>603</v>
      </c>
      <c r="N2428" s="138" t="s">
        <v>613</v>
      </c>
      <c r="O2428" s="138">
        <v>50</v>
      </c>
      <c r="P2428" s="140">
        <v>50</v>
      </c>
      <c r="Q2428" s="137"/>
      <c r="R2428" s="138" t="s">
        <v>610</v>
      </c>
      <c r="S2428" s="138">
        <v>50</v>
      </c>
      <c r="T2428" s="138">
        <v>50</v>
      </c>
      <c r="U2428" s="138">
        <v>50</v>
      </c>
      <c r="V2428" s="140">
        <v>0</v>
      </c>
      <c r="W2428" s="138"/>
      <c r="X2428" s="138"/>
      <c r="Y2428" s="138">
        <v>0</v>
      </c>
      <c r="Z2428" s="138">
        <v>0</v>
      </c>
      <c r="AA2428" s="137"/>
      <c r="AB2428" s="137"/>
      <c r="AC2428" s="137"/>
      <c r="AD2428" s="137"/>
      <c r="AE2428" s="137"/>
      <c r="AF2428" s="137"/>
      <c r="AG2428" s="137" t="s">
        <v>596</v>
      </c>
      <c r="AH2428" s="148">
        <v>46023</v>
      </c>
      <c r="AI2428" s="137">
        <v>0</v>
      </c>
      <c r="AJ2428" s="137"/>
      <c r="AK2428" s="137" t="s">
        <v>597</v>
      </c>
      <c r="AL2428" s="137"/>
    </row>
    <row r="2429" s="134" customFormat="1" ht="38.8" customHeight="1" spans="1:38">
      <c r="A2429" s="137" t="s">
        <v>29</v>
      </c>
      <c r="B2429" s="137" t="s">
        <v>24</v>
      </c>
      <c r="C2429" s="138" t="s">
        <v>489</v>
      </c>
      <c r="D2429" s="138" t="s">
        <v>63</v>
      </c>
      <c r="E2429" s="137" t="s">
        <v>587</v>
      </c>
      <c r="F2429" s="138" t="s">
        <v>388</v>
      </c>
      <c r="G2429" s="138" t="s">
        <v>681</v>
      </c>
      <c r="H2429" s="147">
        <v>46241.5270949074</v>
      </c>
      <c r="I2429" s="138" t="s">
        <v>3695</v>
      </c>
      <c r="J2429" s="138" t="s">
        <v>3697</v>
      </c>
      <c r="K2429" s="138" t="s">
        <v>601</v>
      </c>
      <c r="L2429" s="138" t="s">
        <v>591</v>
      </c>
      <c r="M2429" s="138" t="s">
        <v>603</v>
      </c>
      <c r="N2429" s="138" t="s">
        <v>613</v>
      </c>
      <c r="O2429" s="138">
        <v>50</v>
      </c>
      <c r="P2429" s="140">
        <v>30</v>
      </c>
      <c r="Q2429" s="137"/>
      <c r="R2429" s="138" t="s">
        <v>610</v>
      </c>
      <c r="S2429" s="138">
        <v>150</v>
      </c>
      <c r="T2429" s="138">
        <v>150</v>
      </c>
      <c r="U2429" s="138">
        <v>30</v>
      </c>
      <c r="V2429" s="140">
        <v>20</v>
      </c>
      <c r="W2429" s="138" t="s">
        <v>684</v>
      </c>
      <c r="X2429" s="138"/>
      <c r="Y2429" s="138">
        <v>0</v>
      </c>
      <c r="Z2429" s="138">
        <v>0</v>
      </c>
      <c r="AA2429" s="137"/>
      <c r="AB2429" s="137"/>
      <c r="AC2429" s="137"/>
      <c r="AD2429" s="137"/>
      <c r="AE2429" s="137"/>
      <c r="AF2429" s="137"/>
      <c r="AG2429" s="137" t="s">
        <v>596</v>
      </c>
      <c r="AH2429" s="148">
        <v>46201</v>
      </c>
      <c r="AI2429" s="137">
        <v>0</v>
      </c>
      <c r="AJ2429" s="137"/>
      <c r="AK2429" s="137" t="s">
        <v>597</v>
      </c>
      <c r="AL2429" s="137"/>
    </row>
    <row r="2430" s="134" customFormat="1" ht="38.8" customHeight="1" spans="1:38">
      <c r="A2430" s="137" t="s">
        <v>29</v>
      </c>
      <c r="B2430" s="137" t="s">
        <v>24</v>
      </c>
      <c r="C2430" s="138" t="s">
        <v>489</v>
      </c>
      <c r="D2430" s="138" t="s">
        <v>63</v>
      </c>
      <c r="E2430" s="137" t="s">
        <v>587</v>
      </c>
      <c r="F2430" s="138" t="s">
        <v>388</v>
      </c>
      <c r="G2430" s="138" t="s">
        <v>681</v>
      </c>
      <c r="H2430" s="147">
        <v>46241.5270949074</v>
      </c>
      <c r="I2430" s="138" t="s">
        <v>3695</v>
      </c>
      <c r="J2430" s="138" t="s">
        <v>3697</v>
      </c>
      <c r="K2430" s="138" t="s">
        <v>601</v>
      </c>
      <c r="L2430" s="138" t="s">
        <v>591</v>
      </c>
      <c r="M2430" s="138" t="s">
        <v>603</v>
      </c>
      <c r="N2430" s="138" t="s">
        <v>743</v>
      </c>
      <c r="O2430" s="138">
        <v>120</v>
      </c>
      <c r="P2430" s="140">
        <v>120</v>
      </c>
      <c r="Q2430" s="137"/>
      <c r="R2430" s="138" t="s">
        <v>605</v>
      </c>
      <c r="S2430" s="138">
        <v>150</v>
      </c>
      <c r="T2430" s="138">
        <v>150</v>
      </c>
      <c r="U2430" s="138">
        <v>120</v>
      </c>
      <c r="V2430" s="140">
        <v>0</v>
      </c>
      <c r="W2430" s="138" t="s">
        <v>684</v>
      </c>
      <c r="X2430" s="138"/>
      <c r="Y2430" s="138">
        <v>0</v>
      </c>
      <c r="Z2430" s="138">
        <v>0</v>
      </c>
      <c r="AA2430" s="137"/>
      <c r="AB2430" s="137"/>
      <c r="AC2430" s="137"/>
      <c r="AD2430" s="137"/>
      <c r="AE2430" s="137"/>
      <c r="AF2430" s="137"/>
      <c r="AG2430" s="137" t="s">
        <v>596</v>
      </c>
      <c r="AH2430" s="148">
        <v>46201</v>
      </c>
      <c r="AI2430" s="137">
        <v>0</v>
      </c>
      <c r="AJ2430" s="137"/>
      <c r="AK2430" s="137" t="s">
        <v>597</v>
      </c>
      <c r="AL2430" s="137"/>
    </row>
    <row r="2431" s="134" customFormat="1" ht="38.8" customHeight="1" spans="1:38">
      <c r="A2431" s="137" t="s">
        <v>29</v>
      </c>
      <c r="B2431" s="137" t="s">
        <v>24</v>
      </c>
      <c r="C2431" s="138" t="s">
        <v>489</v>
      </c>
      <c r="D2431" s="138" t="s">
        <v>60</v>
      </c>
      <c r="E2431" s="137" t="s">
        <v>587</v>
      </c>
      <c r="F2431" s="138" t="s">
        <v>383</v>
      </c>
      <c r="G2431" s="138" t="s">
        <v>3579</v>
      </c>
      <c r="H2431" s="147">
        <v>46241.667337963</v>
      </c>
      <c r="I2431" s="138"/>
      <c r="J2431" s="138" t="s">
        <v>3698</v>
      </c>
      <c r="K2431" s="138" t="s">
        <v>601</v>
      </c>
      <c r="L2431" s="138" t="s">
        <v>591</v>
      </c>
      <c r="M2431" s="138" t="s">
        <v>603</v>
      </c>
      <c r="N2431" s="138" t="s">
        <v>769</v>
      </c>
      <c r="O2431" s="138">
        <v>0</v>
      </c>
      <c r="P2431" s="140">
        <v>0</v>
      </c>
      <c r="Q2431" s="137"/>
      <c r="R2431" s="138" t="s">
        <v>610</v>
      </c>
      <c r="S2431" s="138">
        <v>0</v>
      </c>
      <c r="T2431" s="138">
        <v>0</v>
      </c>
      <c r="U2431" s="138">
        <v>0</v>
      </c>
      <c r="V2431" s="140">
        <v>0</v>
      </c>
      <c r="W2431" s="138"/>
      <c r="X2431" s="138"/>
      <c r="Y2431" s="138">
        <v>0</v>
      </c>
      <c r="Z2431" s="138">
        <v>0</v>
      </c>
      <c r="AA2431" s="137"/>
      <c r="AB2431" s="137"/>
      <c r="AC2431" s="137"/>
      <c r="AD2431" s="137"/>
      <c r="AE2431" s="137"/>
      <c r="AF2431" s="137"/>
      <c r="AG2431" s="137" t="s">
        <v>596</v>
      </c>
      <c r="AH2431" s="148">
        <v>46238</v>
      </c>
      <c r="AI2431" s="137">
        <v>0</v>
      </c>
      <c r="AJ2431" s="137"/>
      <c r="AK2431" s="137" t="s">
        <v>597</v>
      </c>
      <c r="AL2431" s="137"/>
    </row>
    <row r="2432" s="134" customFormat="1" ht="38.8" customHeight="1" spans="1:38">
      <c r="A2432" s="137" t="s">
        <v>29</v>
      </c>
      <c r="B2432" s="137" t="s">
        <v>24</v>
      </c>
      <c r="C2432" s="138" t="s">
        <v>489</v>
      </c>
      <c r="D2432" s="138" t="s">
        <v>67</v>
      </c>
      <c r="E2432" s="137" t="s">
        <v>587</v>
      </c>
      <c r="F2432" s="138" t="s">
        <v>405</v>
      </c>
      <c r="G2432" s="138" t="s">
        <v>3594</v>
      </c>
      <c r="H2432" s="147">
        <v>46241.7796875</v>
      </c>
      <c r="I2432" s="138" t="s">
        <v>3699</v>
      </c>
      <c r="J2432" s="138" t="s">
        <v>3700</v>
      </c>
      <c r="K2432" s="138" t="s">
        <v>645</v>
      </c>
      <c r="L2432" s="138" t="s">
        <v>591</v>
      </c>
      <c r="M2432" s="138" t="s">
        <v>592</v>
      </c>
      <c r="N2432" s="138" t="s">
        <v>776</v>
      </c>
      <c r="O2432" s="138">
        <v>30</v>
      </c>
      <c r="P2432" s="140">
        <v>30</v>
      </c>
      <c r="Q2432" s="137"/>
      <c r="R2432" s="138" t="s">
        <v>666</v>
      </c>
      <c r="S2432" s="138">
        <v>30</v>
      </c>
      <c r="T2432" s="138">
        <v>30</v>
      </c>
      <c r="U2432" s="138">
        <v>30</v>
      </c>
      <c r="V2432" s="140">
        <v>0</v>
      </c>
      <c r="W2432" s="138"/>
      <c r="X2432" s="138"/>
      <c r="Y2432" s="138">
        <v>0</v>
      </c>
      <c r="Z2432" s="138">
        <v>0</v>
      </c>
      <c r="AA2432" s="137"/>
      <c r="AB2432" s="137"/>
      <c r="AC2432" s="137"/>
      <c r="AD2432" s="137"/>
      <c r="AE2432" s="137"/>
      <c r="AF2432" s="137"/>
      <c r="AG2432" s="137" t="s">
        <v>596</v>
      </c>
      <c r="AH2432" s="148">
        <v>43572</v>
      </c>
      <c r="AI2432" s="137">
        <v>0</v>
      </c>
      <c r="AJ2432" s="137"/>
      <c r="AK2432" s="137" t="s">
        <v>628</v>
      </c>
      <c r="AL2432" s="137"/>
    </row>
    <row r="2433" s="134" customFormat="1" ht="38.8" customHeight="1" spans="1:38">
      <c r="A2433" s="137" t="s">
        <v>29</v>
      </c>
      <c r="B2433" s="137" t="s">
        <v>24</v>
      </c>
      <c r="C2433" s="138" t="s">
        <v>489</v>
      </c>
      <c r="D2433" s="138" t="s">
        <v>67</v>
      </c>
      <c r="E2433" s="137" t="s">
        <v>587</v>
      </c>
      <c r="F2433" s="138" t="s">
        <v>403</v>
      </c>
      <c r="G2433" s="138" t="s">
        <v>3541</v>
      </c>
      <c r="H2433" s="147">
        <v>46242.4073148148</v>
      </c>
      <c r="I2433" s="138"/>
      <c r="J2433" s="138" t="s">
        <v>3701</v>
      </c>
      <c r="K2433" s="138" t="s">
        <v>601</v>
      </c>
      <c r="L2433" s="138" t="s">
        <v>818</v>
      </c>
      <c r="M2433" s="138" t="s">
        <v>603</v>
      </c>
      <c r="N2433" s="138" t="s">
        <v>769</v>
      </c>
      <c r="O2433" s="138">
        <v>0</v>
      </c>
      <c r="P2433" s="140">
        <v>0</v>
      </c>
      <c r="Q2433" s="137"/>
      <c r="R2433" s="138" t="s">
        <v>610</v>
      </c>
      <c r="S2433" s="138">
        <v>0</v>
      </c>
      <c r="T2433" s="138">
        <v>0</v>
      </c>
      <c r="U2433" s="138">
        <v>0</v>
      </c>
      <c r="V2433" s="140">
        <v>0</v>
      </c>
      <c r="W2433" s="138"/>
      <c r="X2433" s="138"/>
      <c r="Y2433" s="138">
        <v>0</v>
      </c>
      <c r="Z2433" s="138">
        <v>0</v>
      </c>
      <c r="AA2433" s="137"/>
      <c r="AB2433" s="137"/>
      <c r="AC2433" s="137"/>
      <c r="AD2433" s="137"/>
      <c r="AE2433" s="137"/>
      <c r="AF2433" s="137"/>
      <c r="AG2433" s="137" t="s">
        <v>596</v>
      </c>
      <c r="AH2433" s="148">
        <v>46236</v>
      </c>
      <c r="AI2433" s="137">
        <v>0</v>
      </c>
      <c r="AJ2433" s="137"/>
      <c r="AK2433" s="137" t="s">
        <v>818</v>
      </c>
      <c r="AL2433" s="137"/>
    </row>
    <row r="2434" s="134" customFormat="1" ht="38.8" customHeight="1" spans="1:38">
      <c r="A2434" s="137" t="s">
        <v>29</v>
      </c>
      <c r="B2434" s="137" t="s">
        <v>24</v>
      </c>
      <c r="C2434" s="138" t="s">
        <v>489</v>
      </c>
      <c r="D2434" s="138" t="s">
        <v>59</v>
      </c>
      <c r="E2434" s="137" t="s">
        <v>625</v>
      </c>
      <c r="F2434" s="138" t="s">
        <v>379</v>
      </c>
      <c r="G2434" s="138" t="s">
        <v>727</v>
      </c>
      <c r="H2434" s="147">
        <v>46242.4280787037</v>
      </c>
      <c r="I2434" s="138" t="s">
        <v>3702</v>
      </c>
      <c r="J2434" s="138" t="s">
        <v>3703</v>
      </c>
      <c r="K2434" s="138" t="s">
        <v>590</v>
      </c>
      <c r="L2434" s="138" t="s">
        <v>1199</v>
      </c>
      <c r="M2434" s="138" t="s">
        <v>603</v>
      </c>
      <c r="N2434" s="138" t="s">
        <v>776</v>
      </c>
      <c r="O2434" s="138">
        <v>30</v>
      </c>
      <c r="P2434" s="140">
        <v>30</v>
      </c>
      <c r="Q2434" s="137"/>
      <c r="R2434" s="138" t="s">
        <v>666</v>
      </c>
      <c r="S2434" s="138">
        <v>30</v>
      </c>
      <c r="T2434" s="138">
        <v>30</v>
      </c>
      <c r="U2434" s="138">
        <v>30</v>
      </c>
      <c r="V2434" s="140">
        <v>0</v>
      </c>
      <c r="W2434" s="138"/>
      <c r="X2434" s="138"/>
      <c r="Y2434" s="138">
        <v>30</v>
      </c>
      <c r="Z2434" s="138">
        <v>30</v>
      </c>
      <c r="AA2434" s="137"/>
      <c r="AB2434" s="137"/>
      <c r="AC2434" s="137"/>
      <c r="AD2434" s="137"/>
      <c r="AE2434" s="137"/>
      <c r="AF2434" s="137" t="s">
        <v>651</v>
      </c>
      <c r="AG2434" s="137" t="s">
        <v>607</v>
      </c>
      <c r="AH2434" s="148">
        <v>45872</v>
      </c>
      <c r="AI2434" s="137">
        <v>0</v>
      </c>
      <c r="AJ2434" s="137"/>
      <c r="AK2434" s="137" t="s">
        <v>1199</v>
      </c>
      <c r="AL2434" s="137"/>
    </row>
    <row r="2435" s="134" customFormat="1" ht="38.8" customHeight="1" spans="1:38">
      <c r="A2435" s="137" t="s">
        <v>29</v>
      </c>
      <c r="B2435" s="137" t="s">
        <v>24</v>
      </c>
      <c r="C2435" s="138" t="s">
        <v>489</v>
      </c>
      <c r="D2435" s="138" t="s">
        <v>60</v>
      </c>
      <c r="E2435" s="137" t="s">
        <v>587</v>
      </c>
      <c r="F2435" s="138" t="s">
        <v>383</v>
      </c>
      <c r="G2435" s="138" t="s">
        <v>3579</v>
      </c>
      <c r="H2435" s="147">
        <v>46242.4532407407</v>
      </c>
      <c r="I2435" s="138" t="s">
        <v>3704</v>
      </c>
      <c r="J2435" s="138" t="s">
        <v>3705</v>
      </c>
      <c r="K2435" s="138" t="s">
        <v>601</v>
      </c>
      <c r="L2435" s="138" t="s">
        <v>591</v>
      </c>
      <c r="M2435" s="138" t="s">
        <v>603</v>
      </c>
      <c r="N2435" s="138" t="s">
        <v>1689</v>
      </c>
      <c r="O2435" s="138">
        <v>60</v>
      </c>
      <c r="P2435" s="140">
        <v>60</v>
      </c>
      <c r="Q2435" s="137"/>
      <c r="R2435" s="138" t="s">
        <v>610</v>
      </c>
      <c r="S2435" s="138">
        <v>60</v>
      </c>
      <c r="T2435" s="138">
        <v>60</v>
      </c>
      <c r="U2435" s="138">
        <v>60</v>
      </c>
      <c r="V2435" s="140">
        <v>0</v>
      </c>
      <c r="W2435" s="138"/>
      <c r="X2435" s="138"/>
      <c r="Y2435" s="138">
        <v>0</v>
      </c>
      <c r="Z2435" s="138">
        <v>0</v>
      </c>
      <c r="AA2435" s="137"/>
      <c r="AB2435" s="137"/>
      <c r="AC2435" s="137"/>
      <c r="AD2435" s="137"/>
      <c r="AE2435" s="137"/>
      <c r="AF2435" s="137" t="s">
        <v>606</v>
      </c>
      <c r="AG2435" s="137" t="s">
        <v>607</v>
      </c>
      <c r="AH2435" s="148">
        <v>46241</v>
      </c>
      <c r="AI2435" s="137">
        <v>0</v>
      </c>
      <c r="AJ2435" s="137"/>
      <c r="AK2435" s="137" t="s">
        <v>628</v>
      </c>
      <c r="AL2435" s="137"/>
    </row>
    <row r="2436" s="134" customFormat="1" ht="38.8" customHeight="1" spans="1:38">
      <c r="A2436" s="137" t="s">
        <v>29</v>
      </c>
      <c r="B2436" s="137" t="s">
        <v>24</v>
      </c>
      <c r="C2436" s="138" t="s">
        <v>489</v>
      </c>
      <c r="D2436" s="138" t="s">
        <v>66</v>
      </c>
      <c r="E2436" s="137" t="s">
        <v>587</v>
      </c>
      <c r="F2436" s="138" t="s">
        <v>399</v>
      </c>
      <c r="G2436" s="138" t="s">
        <v>3544</v>
      </c>
      <c r="H2436" s="147">
        <v>46242.5485532407</v>
      </c>
      <c r="I2436" s="138" t="s">
        <v>3706</v>
      </c>
      <c r="J2436" s="138" t="s">
        <v>3707</v>
      </c>
      <c r="K2436" s="138" t="s">
        <v>590</v>
      </c>
      <c r="L2436" s="138" t="s">
        <v>818</v>
      </c>
      <c r="M2436" s="138" t="s">
        <v>592</v>
      </c>
      <c r="N2436" s="138" t="s">
        <v>776</v>
      </c>
      <c r="O2436" s="138">
        <v>30</v>
      </c>
      <c r="P2436" s="140">
        <v>30</v>
      </c>
      <c r="Q2436" s="137"/>
      <c r="R2436" s="138" t="s">
        <v>666</v>
      </c>
      <c r="S2436" s="138">
        <v>90</v>
      </c>
      <c r="T2436" s="138">
        <v>90</v>
      </c>
      <c r="U2436" s="138">
        <v>30</v>
      </c>
      <c r="V2436" s="140">
        <v>0</v>
      </c>
      <c r="W2436" s="138"/>
      <c r="X2436" s="138"/>
      <c r="Y2436" s="138">
        <v>0</v>
      </c>
      <c r="Z2436" s="138">
        <v>0</v>
      </c>
      <c r="AA2436" s="137"/>
      <c r="AB2436" s="137"/>
      <c r="AC2436" s="137"/>
      <c r="AD2436" s="137"/>
      <c r="AE2436" s="137"/>
      <c r="AF2436" s="137" t="s">
        <v>606</v>
      </c>
      <c r="AG2436" s="137" t="s">
        <v>607</v>
      </c>
      <c r="AH2436" s="148">
        <v>43313</v>
      </c>
      <c r="AI2436" s="137">
        <v>0</v>
      </c>
      <c r="AJ2436" s="137"/>
      <c r="AK2436" s="137" t="s">
        <v>818</v>
      </c>
      <c r="AL2436" s="137"/>
    </row>
    <row r="2437" s="134" customFormat="1" ht="38.8" customHeight="1" spans="1:38">
      <c r="A2437" s="137" t="s">
        <v>29</v>
      </c>
      <c r="B2437" s="137" t="s">
        <v>24</v>
      </c>
      <c r="C2437" s="138" t="s">
        <v>489</v>
      </c>
      <c r="D2437" s="138" t="s">
        <v>66</v>
      </c>
      <c r="E2437" s="137" t="s">
        <v>587</v>
      </c>
      <c r="F2437" s="138" t="s">
        <v>400</v>
      </c>
      <c r="G2437" s="138" t="s">
        <v>3538</v>
      </c>
      <c r="H2437" s="147">
        <v>46242.6392592593</v>
      </c>
      <c r="I2437" s="138" t="s">
        <v>3708</v>
      </c>
      <c r="J2437" s="138" t="s">
        <v>3709</v>
      </c>
      <c r="K2437" s="138" t="s">
        <v>601</v>
      </c>
      <c r="L2437" s="138" t="s">
        <v>591</v>
      </c>
      <c r="M2437" s="138" t="s">
        <v>603</v>
      </c>
      <c r="N2437" s="138" t="s">
        <v>613</v>
      </c>
      <c r="O2437" s="138">
        <v>50</v>
      </c>
      <c r="P2437" s="140">
        <v>50</v>
      </c>
      <c r="Q2437" s="137"/>
      <c r="R2437" s="138" t="s">
        <v>610</v>
      </c>
      <c r="S2437" s="138">
        <v>50</v>
      </c>
      <c r="T2437" s="138">
        <v>50</v>
      </c>
      <c r="U2437" s="138">
        <v>50</v>
      </c>
      <c r="V2437" s="140">
        <v>0</v>
      </c>
      <c r="W2437" s="138" t="s">
        <v>645</v>
      </c>
      <c r="X2437" s="138" t="s">
        <v>645</v>
      </c>
      <c r="Y2437" s="138">
        <v>0</v>
      </c>
      <c r="Z2437" s="138">
        <v>0</v>
      </c>
      <c r="AA2437" s="137"/>
      <c r="AB2437" s="137"/>
      <c r="AC2437" s="137"/>
      <c r="AD2437" s="137"/>
      <c r="AE2437" s="137"/>
      <c r="AF2437" s="137" t="s">
        <v>606</v>
      </c>
      <c r="AG2437" s="137" t="s">
        <v>607</v>
      </c>
      <c r="AH2437" s="148">
        <v>46241</v>
      </c>
      <c r="AI2437" s="137">
        <v>0</v>
      </c>
      <c r="AJ2437" s="137"/>
      <c r="AK2437" s="137" t="s">
        <v>597</v>
      </c>
      <c r="AL2437" s="137"/>
    </row>
    <row r="2438" s="134" customFormat="1" ht="38.8" customHeight="1" spans="1:38">
      <c r="A2438" s="137" t="s">
        <v>29</v>
      </c>
      <c r="B2438" s="137" t="s">
        <v>24</v>
      </c>
      <c r="C2438" s="138" t="s">
        <v>489</v>
      </c>
      <c r="D2438" s="138" t="s">
        <v>66</v>
      </c>
      <c r="E2438" s="137" t="s">
        <v>587</v>
      </c>
      <c r="F2438" s="138" t="s">
        <v>400</v>
      </c>
      <c r="G2438" s="138" t="s">
        <v>3538</v>
      </c>
      <c r="H2438" s="147">
        <v>46242.6392592593</v>
      </c>
      <c r="I2438" s="138" t="s">
        <v>3708</v>
      </c>
      <c r="J2438" s="138" t="s">
        <v>3709</v>
      </c>
      <c r="K2438" s="138" t="s">
        <v>601</v>
      </c>
      <c r="L2438" s="138" t="s">
        <v>591</v>
      </c>
      <c r="M2438" s="138" t="s">
        <v>603</v>
      </c>
      <c r="N2438" s="138" t="s">
        <v>769</v>
      </c>
      <c r="O2438" s="138">
        <v>0</v>
      </c>
      <c r="P2438" s="140">
        <v>0</v>
      </c>
      <c r="Q2438" s="137"/>
      <c r="R2438" s="138" t="s">
        <v>610</v>
      </c>
      <c r="S2438" s="138">
        <v>50</v>
      </c>
      <c r="T2438" s="138">
        <v>50</v>
      </c>
      <c r="U2438" s="138">
        <v>0</v>
      </c>
      <c r="V2438" s="140">
        <v>0</v>
      </c>
      <c r="W2438" s="138" t="s">
        <v>645</v>
      </c>
      <c r="X2438" s="138" t="s">
        <v>645</v>
      </c>
      <c r="Y2438" s="138">
        <v>0</v>
      </c>
      <c r="Z2438" s="138">
        <v>0</v>
      </c>
      <c r="AA2438" s="137"/>
      <c r="AB2438" s="137"/>
      <c r="AC2438" s="137"/>
      <c r="AD2438" s="137"/>
      <c r="AE2438" s="137"/>
      <c r="AF2438" s="137" t="s">
        <v>606</v>
      </c>
      <c r="AG2438" s="137" t="s">
        <v>607</v>
      </c>
      <c r="AH2438" s="148">
        <v>46241</v>
      </c>
      <c r="AI2438" s="137">
        <v>0</v>
      </c>
      <c r="AJ2438" s="137"/>
      <c r="AK2438" s="137" t="s">
        <v>597</v>
      </c>
      <c r="AL2438" s="137"/>
    </row>
    <row r="2439" s="134" customFormat="1" ht="38.8" customHeight="1" spans="1:38">
      <c r="A2439" s="137" t="s">
        <v>29</v>
      </c>
      <c r="B2439" s="137" t="s">
        <v>24</v>
      </c>
      <c r="C2439" s="138" t="s">
        <v>489</v>
      </c>
      <c r="D2439" s="138" t="s">
        <v>64</v>
      </c>
      <c r="E2439" s="137" t="s">
        <v>587</v>
      </c>
      <c r="F2439" s="138" t="s">
        <v>394</v>
      </c>
      <c r="G2439" s="138" t="s">
        <v>3585</v>
      </c>
      <c r="H2439" s="147">
        <v>46242.7038888889</v>
      </c>
      <c r="I2439" s="138" t="s">
        <v>3710</v>
      </c>
      <c r="J2439" s="138" t="s">
        <v>3711</v>
      </c>
      <c r="K2439" s="138" t="s">
        <v>601</v>
      </c>
      <c r="L2439" s="138" t="s">
        <v>591</v>
      </c>
      <c r="M2439" s="138" t="s">
        <v>603</v>
      </c>
      <c r="N2439" s="138" t="s">
        <v>859</v>
      </c>
      <c r="O2439" s="138">
        <v>50</v>
      </c>
      <c r="P2439" s="140">
        <v>50</v>
      </c>
      <c r="Q2439" s="137"/>
      <c r="R2439" s="138" t="s">
        <v>610</v>
      </c>
      <c r="S2439" s="138">
        <v>50</v>
      </c>
      <c r="T2439" s="138">
        <v>50</v>
      </c>
      <c r="U2439" s="138">
        <v>50</v>
      </c>
      <c r="V2439" s="140">
        <v>0</v>
      </c>
      <c r="W2439" s="138"/>
      <c r="X2439" s="138"/>
      <c r="Y2439" s="138">
        <v>0</v>
      </c>
      <c r="Z2439" s="138">
        <v>0</v>
      </c>
      <c r="AA2439" s="137"/>
      <c r="AB2439" s="137"/>
      <c r="AC2439" s="137"/>
      <c r="AD2439" s="137"/>
      <c r="AE2439" s="137"/>
      <c r="AF2439" s="137" t="s">
        <v>606</v>
      </c>
      <c r="AG2439" s="137" t="s">
        <v>607</v>
      </c>
      <c r="AH2439" s="148">
        <v>46240</v>
      </c>
      <c r="AI2439" s="137">
        <v>0</v>
      </c>
      <c r="AJ2439" s="137"/>
      <c r="AK2439" s="137" t="s">
        <v>628</v>
      </c>
      <c r="AL2439" s="137"/>
    </row>
    <row r="2440" s="134" customFormat="1" ht="38.8" customHeight="1" spans="1:38">
      <c r="A2440" s="137" t="s">
        <v>29</v>
      </c>
      <c r="B2440" s="137" t="s">
        <v>24</v>
      </c>
      <c r="C2440" s="138" t="s">
        <v>489</v>
      </c>
      <c r="D2440" s="138" t="s">
        <v>64</v>
      </c>
      <c r="E2440" s="137" t="s">
        <v>587</v>
      </c>
      <c r="F2440" s="138" t="s">
        <v>394</v>
      </c>
      <c r="G2440" s="138" t="s">
        <v>3585</v>
      </c>
      <c r="H2440" s="147">
        <v>46242.7038888889</v>
      </c>
      <c r="I2440" s="138" t="s">
        <v>3710</v>
      </c>
      <c r="J2440" s="138" t="s">
        <v>3711</v>
      </c>
      <c r="K2440" s="138" t="s">
        <v>601</v>
      </c>
      <c r="L2440" s="138" t="s">
        <v>591</v>
      </c>
      <c r="M2440" s="138" t="s">
        <v>603</v>
      </c>
      <c r="N2440" s="138" t="s">
        <v>769</v>
      </c>
      <c r="O2440" s="138">
        <v>0</v>
      </c>
      <c r="P2440" s="140">
        <v>0</v>
      </c>
      <c r="Q2440" s="137"/>
      <c r="R2440" s="138" t="s">
        <v>610</v>
      </c>
      <c r="S2440" s="138">
        <v>50</v>
      </c>
      <c r="T2440" s="138">
        <v>50</v>
      </c>
      <c r="U2440" s="138">
        <v>0</v>
      </c>
      <c r="V2440" s="140">
        <v>0</v>
      </c>
      <c r="W2440" s="138"/>
      <c r="X2440" s="138"/>
      <c r="Y2440" s="138">
        <v>0</v>
      </c>
      <c r="Z2440" s="138">
        <v>0</v>
      </c>
      <c r="AA2440" s="137"/>
      <c r="AB2440" s="137"/>
      <c r="AC2440" s="137"/>
      <c r="AD2440" s="137"/>
      <c r="AE2440" s="137"/>
      <c r="AF2440" s="137" t="s">
        <v>606</v>
      </c>
      <c r="AG2440" s="137" t="s">
        <v>607</v>
      </c>
      <c r="AH2440" s="148">
        <v>46240</v>
      </c>
      <c r="AI2440" s="137">
        <v>0</v>
      </c>
      <c r="AJ2440" s="137"/>
      <c r="AK2440" s="137" t="s">
        <v>628</v>
      </c>
      <c r="AL2440" s="137"/>
    </row>
    <row r="2441" s="134" customFormat="1" ht="38.8" customHeight="1" spans="1:38">
      <c r="A2441" s="137" t="s">
        <v>29</v>
      </c>
      <c r="B2441" s="137" t="s">
        <v>24</v>
      </c>
      <c r="C2441" s="138" t="s">
        <v>489</v>
      </c>
      <c r="D2441" s="138" t="s">
        <v>64</v>
      </c>
      <c r="E2441" s="137" t="s">
        <v>587</v>
      </c>
      <c r="F2441" s="138" t="s">
        <v>394</v>
      </c>
      <c r="G2441" s="138" t="s">
        <v>3585</v>
      </c>
      <c r="H2441" s="147">
        <v>46242.7538194444</v>
      </c>
      <c r="I2441" s="138" t="s">
        <v>3710</v>
      </c>
      <c r="J2441" s="138" t="s">
        <v>3712</v>
      </c>
      <c r="K2441" s="138" t="s">
        <v>590</v>
      </c>
      <c r="L2441" s="138" t="s">
        <v>591</v>
      </c>
      <c r="M2441" s="138" t="s">
        <v>592</v>
      </c>
      <c r="N2441" s="138" t="s">
        <v>776</v>
      </c>
      <c r="O2441" s="138">
        <v>30</v>
      </c>
      <c r="P2441" s="140">
        <v>30</v>
      </c>
      <c r="Q2441" s="137"/>
      <c r="R2441" s="138" t="s">
        <v>666</v>
      </c>
      <c r="S2441" s="138">
        <v>30</v>
      </c>
      <c r="T2441" s="138">
        <v>30</v>
      </c>
      <c r="U2441" s="138">
        <v>30</v>
      </c>
      <c r="V2441" s="140">
        <v>0</v>
      </c>
      <c r="W2441" s="138"/>
      <c r="X2441" s="138"/>
      <c r="Y2441" s="138">
        <v>0</v>
      </c>
      <c r="Z2441" s="138">
        <v>0</v>
      </c>
      <c r="AA2441" s="137"/>
      <c r="AB2441" s="137"/>
      <c r="AC2441" s="137"/>
      <c r="AD2441" s="137"/>
      <c r="AE2441" s="137"/>
      <c r="AF2441" s="137" t="s">
        <v>606</v>
      </c>
      <c r="AG2441" s="137" t="s">
        <v>607</v>
      </c>
      <c r="AH2441" s="148">
        <v>42278</v>
      </c>
      <c r="AI2441" s="137">
        <v>0</v>
      </c>
      <c r="AJ2441" s="137"/>
      <c r="AK2441" s="137" t="s">
        <v>628</v>
      </c>
      <c r="AL2441" s="137"/>
    </row>
    <row r="2442" s="134" customFormat="1" ht="38.8" customHeight="1" spans="1:38">
      <c r="A2442" s="137" t="s">
        <v>29</v>
      </c>
      <c r="B2442" s="137" t="s">
        <v>24</v>
      </c>
      <c r="C2442" s="138" t="s">
        <v>489</v>
      </c>
      <c r="D2442" s="138" t="s">
        <v>67</v>
      </c>
      <c r="E2442" s="137" t="s">
        <v>587</v>
      </c>
      <c r="F2442" s="138" t="s">
        <v>405</v>
      </c>
      <c r="G2442" s="138" t="s">
        <v>3594</v>
      </c>
      <c r="H2442" s="147">
        <v>46242.7686921296</v>
      </c>
      <c r="I2442" s="138" t="s">
        <v>3713</v>
      </c>
      <c r="J2442" s="138" t="s">
        <v>3714</v>
      </c>
      <c r="K2442" s="138" t="s">
        <v>590</v>
      </c>
      <c r="L2442" s="138" t="s">
        <v>591</v>
      </c>
      <c r="M2442" s="138" t="s">
        <v>592</v>
      </c>
      <c r="N2442" s="138" t="s">
        <v>776</v>
      </c>
      <c r="O2442" s="138">
        <v>30</v>
      </c>
      <c r="P2442" s="140">
        <v>30</v>
      </c>
      <c r="Q2442" s="137"/>
      <c r="R2442" s="138" t="s">
        <v>666</v>
      </c>
      <c r="S2442" s="138">
        <v>30</v>
      </c>
      <c r="T2442" s="138">
        <v>30</v>
      </c>
      <c r="U2442" s="138">
        <v>30</v>
      </c>
      <c r="V2442" s="140">
        <v>0</v>
      </c>
      <c r="W2442" s="138"/>
      <c r="X2442" s="138"/>
      <c r="Y2442" s="138">
        <v>0</v>
      </c>
      <c r="Z2442" s="138">
        <v>0</v>
      </c>
      <c r="AA2442" s="137"/>
      <c r="AB2442" s="137"/>
      <c r="AC2442" s="137"/>
      <c r="AD2442" s="137"/>
      <c r="AE2442" s="137"/>
      <c r="AF2442" s="137"/>
      <c r="AG2442" s="137" t="s">
        <v>596</v>
      </c>
      <c r="AH2442" s="148">
        <v>43028</v>
      </c>
      <c r="AI2442" s="137">
        <v>0</v>
      </c>
      <c r="AJ2442" s="137"/>
      <c r="AK2442" s="137" t="s">
        <v>597</v>
      </c>
      <c r="AL2442" s="137"/>
    </row>
    <row r="2443" s="134" customFormat="1" ht="38.8" customHeight="1" spans="1:38">
      <c r="A2443" s="137" t="s">
        <v>29</v>
      </c>
      <c r="B2443" s="137" t="s">
        <v>24</v>
      </c>
      <c r="C2443" s="138" t="s">
        <v>489</v>
      </c>
      <c r="D2443" s="138" t="s">
        <v>63</v>
      </c>
      <c r="E2443" s="137" t="s">
        <v>587</v>
      </c>
      <c r="F2443" s="138" t="s">
        <v>388</v>
      </c>
      <c r="G2443" s="138" t="s">
        <v>681</v>
      </c>
      <c r="H2443" s="147">
        <v>46242.8440046296</v>
      </c>
      <c r="I2443" s="138" t="s">
        <v>3715</v>
      </c>
      <c r="J2443" s="138" t="s">
        <v>3716</v>
      </c>
      <c r="K2443" s="138" t="s">
        <v>590</v>
      </c>
      <c r="L2443" s="138" t="s">
        <v>621</v>
      </c>
      <c r="M2443" s="138" t="s">
        <v>592</v>
      </c>
      <c r="N2443" s="138" t="s">
        <v>776</v>
      </c>
      <c r="O2443" s="138">
        <v>30</v>
      </c>
      <c r="P2443" s="140">
        <v>30</v>
      </c>
      <c r="Q2443" s="137"/>
      <c r="R2443" s="138" t="s">
        <v>666</v>
      </c>
      <c r="S2443" s="138">
        <v>90</v>
      </c>
      <c r="T2443" s="138">
        <v>90</v>
      </c>
      <c r="U2443" s="138">
        <v>30</v>
      </c>
      <c r="V2443" s="140">
        <v>0</v>
      </c>
      <c r="W2443" s="138"/>
      <c r="X2443" s="138"/>
      <c r="Y2443" s="138">
        <v>0</v>
      </c>
      <c r="Z2443" s="138">
        <v>0</v>
      </c>
      <c r="AA2443" s="137"/>
      <c r="AB2443" s="137"/>
      <c r="AC2443" s="137"/>
      <c r="AD2443" s="137"/>
      <c r="AE2443" s="137"/>
      <c r="AF2443" s="137"/>
      <c r="AG2443" s="137" t="s">
        <v>596</v>
      </c>
      <c r="AH2443" s="148">
        <v>42386</v>
      </c>
      <c r="AI2443" s="137">
        <v>0</v>
      </c>
      <c r="AJ2443" s="137"/>
      <c r="AK2443" s="137" t="s">
        <v>621</v>
      </c>
      <c r="AL2443" s="137"/>
    </row>
    <row r="2444" s="134" customFormat="1" ht="38.8" customHeight="1" spans="1:38">
      <c r="A2444" s="137" t="s">
        <v>29</v>
      </c>
      <c r="B2444" s="137" t="s">
        <v>24</v>
      </c>
      <c r="C2444" s="138" t="s">
        <v>489</v>
      </c>
      <c r="D2444" s="138" t="s">
        <v>63</v>
      </c>
      <c r="E2444" s="137" t="s">
        <v>587</v>
      </c>
      <c r="F2444" s="138" t="s">
        <v>388</v>
      </c>
      <c r="G2444" s="138" t="s">
        <v>681</v>
      </c>
      <c r="H2444" s="147">
        <v>46242.8965972222</v>
      </c>
      <c r="I2444" s="138" t="s">
        <v>3715</v>
      </c>
      <c r="J2444" s="138" t="s">
        <v>3717</v>
      </c>
      <c r="K2444" s="138" t="s">
        <v>590</v>
      </c>
      <c r="L2444" s="138" t="s">
        <v>621</v>
      </c>
      <c r="M2444" s="138" t="s">
        <v>592</v>
      </c>
      <c r="N2444" s="138" t="s">
        <v>776</v>
      </c>
      <c r="O2444" s="138">
        <v>30</v>
      </c>
      <c r="P2444" s="140">
        <v>30</v>
      </c>
      <c r="Q2444" s="137"/>
      <c r="R2444" s="138" t="s">
        <v>666</v>
      </c>
      <c r="S2444" s="138">
        <v>190</v>
      </c>
      <c r="T2444" s="138">
        <v>190</v>
      </c>
      <c r="U2444" s="138">
        <v>30</v>
      </c>
      <c r="V2444" s="140">
        <v>0</v>
      </c>
      <c r="W2444" s="138" t="s">
        <v>670</v>
      </c>
      <c r="X2444" s="138"/>
      <c r="Y2444" s="138">
        <v>0</v>
      </c>
      <c r="Z2444" s="138">
        <v>0</v>
      </c>
      <c r="AA2444" s="137"/>
      <c r="AB2444" s="137"/>
      <c r="AC2444" s="137"/>
      <c r="AD2444" s="137"/>
      <c r="AE2444" s="137"/>
      <c r="AF2444" s="137"/>
      <c r="AG2444" s="137" t="s">
        <v>596</v>
      </c>
      <c r="AH2444" s="148">
        <v>42590</v>
      </c>
      <c r="AI2444" s="137">
        <v>0</v>
      </c>
      <c r="AJ2444" s="137"/>
      <c r="AK2444" s="137" t="s">
        <v>621</v>
      </c>
      <c r="AL2444" s="137"/>
    </row>
    <row r="2445" s="134" customFormat="1" ht="38.8" customHeight="1" spans="1:38">
      <c r="A2445" s="137" t="s">
        <v>29</v>
      </c>
      <c r="B2445" s="137" t="s">
        <v>24</v>
      </c>
      <c r="C2445" s="138" t="s">
        <v>489</v>
      </c>
      <c r="D2445" s="138" t="s">
        <v>61</v>
      </c>
      <c r="E2445" s="137" t="s">
        <v>587</v>
      </c>
      <c r="F2445" s="138" t="s">
        <v>386</v>
      </c>
      <c r="G2445" s="138" t="s">
        <v>3566</v>
      </c>
      <c r="H2445" s="147">
        <v>46243.4228240741</v>
      </c>
      <c r="I2445" s="138"/>
      <c r="J2445" s="138" t="s">
        <v>3718</v>
      </c>
      <c r="K2445" s="138" t="s">
        <v>590</v>
      </c>
      <c r="L2445" s="138" t="s">
        <v>591</v>
      </c>
      <c r="M2445" s="138" t="s">
        <v>603</v>
      </c>
      <c r="N2445" s="138" t="s">
        <v>784</v>
      </c>
      <c r="O2445" s="138">
        <v>50</v>
      </c>
      <c r="P2445" s="140">
        <v>50</v>
      </c>
      <c r="Q2445" s="137"/>
      <c r="R2445" s="138" t="s">
        <v>610</v>
      </c>
      <c r="S2445" s="138">
        <v>50</v>
      </c>
      <c r="T2445" s="138">
        <v>50</v>
      </c>
      <c r="U2445" s="138">
        <v>50</v>
      </c>
      <c r="V2445" s="140">
        <v>0</v>
      </c>
      <c r="W2445" s="138"/>
      <c r="X2445" s="138"/>
      <c r="Y2445" s="138">
        <v>0</v>
      </c>
      <c r="Z2445" s="138">
        <v>0</v>
      </c>
      <c r="AA2445" s="137"/>
      <c r="AB2445" s="137"/>
      <c r="AC2445" s="137"/>
      <c r="AD2445" s="137"/>
      <c r="AE2445" s="137"/>
      <c r="AF2445" s="137" t="s">
        <v>606</v>
      </c>
      <c r="AG2445" s="137" t="s">
        <v>607</v>
      </c>
      <c r="AH2445" s="148">
        <v>46242</v>
      </c>
      <c r="AI2445" s="137">
        <v>0</v>
      </c>
      <c r="AJ2445" s="137"/>
      <c r="AK2445" s="137" t="s">
        <v>628</v>
      </c>
      <c r="AL2445" s="137"/>
    </row>
    <row r="2446" s="134" customFormat="1" ht="38.8" customHeight="1" spans="1:38">
      <c r="A2446" s="137" t="s">
        <v>29</v>
      </c>
      <c r="B2446" s="137" t="s">
        <v>24</v>
      </c>
      <c r="C2446" s="138" t="s">
        <v>489</v>
      </c>
      <c r="D2446" s="138" t="s">
        <v>64</v>
      </c>
      <c r="E2446" s="137" t="s">
        <v>587</v>
      </c>
      <c r="F2446" s="138" t="s">
        <v>391</v>
      </c>
      <c r="G2446" s="138" t="s">
        <v>3719</v>
      </c>
      <c r="H2446" s="147">
        <v>46243.4286342593</v>
      </c>
      <c r="I2446" s="138"/>
      <c r="J2446" s="138" t="s">
        <v>3720</v>
      </c>
      <c r="K2446" s="138" t="s">
        <v>590</v>
      </c>
      <c r="L2446" s="138" t="s">
        <v>591</v>
      </c>
      <c r="M2446" s="138" t="s">
        <v>592</v>
      </c>
      <c r="N2446" s="138" t="s">
        <v>593</v>
      </c>
      <c r="O2446" s="138">
        <v>198</v>
      </c>
      <c r="P2446" s="140">
        <v>198</v>
      </c>
      <c r="Q2446" s="137" t="s">
        <v>2</v>
      </c>
      <c r="R2446" s="138" t="s">
        <v>594</v>
      </c>
      <c r="S2446" s="138">
        <v>198</v>
      </c>
      <c r="T2446" s="138">
        <v>198</v>
      </c>
      <c r="U2446" s="138">
        <v>198</v>
      </c>
      <c r="V2446" s="140">
        <v>0</v>
      </c>
      <c r="W2446" s="138"/>
      <c r="X2446" s="138"/>
      <c r="Y2446" s="138">
        <v>75</v>
      </c>
      <c r="Z2446" s="138">
        <v>75</v>
      </c>
      <c r="AA2446" s="137"/>
      <c r="AB2446" s="137"/>
      <c r="AC2446" s="137"/>
      <c r="AD2446" s="137"/>
      <c r="AE2446" s="137"/>
      <c r="AF2446" s="137" t="s">
        <v>606</v>
      </c>
      <c r="AG2446" s="137" t="s">
        <v>607</v>
      </c>
      <c r="AH2446" s="148">
        <v>42816</v>
      </c>
      <c r="AI2446" s="137">
        <v>0</v>
      </c>
      <c r="AJ2446" s="137"/>
      <c r="AK2446" s="137" t="s">
        <v>597</v>
      </c>
      <c r="AL2446" s="137"/>
    </row>
    <row r="2447" s="134" customFormat="1" ht="38.8" customHeight="1" spans="1:38">
      <c r="A2447" s="137" t="s">
        <v>29</v>
      </c>
      <c r="B2447" s="137" t="s">
        <v>24</v>
      </c>
      <c r="C2447" s="138" t="s">
        <v>489</v>
      </c>
      <c r="D2447" s="138" t="s">
        <v>64</v>
      </c>
      <c r="E2447" s="137" t="s">
        <v>587</v>
      </c>
      <c r="F2447" s="138" t="s">
        <v>392</v>
      </c>
      <c r="G2447" s="138" t="s">
        <v>3721</v>
      </c>
      <c r="H2447" s="147">
        <v>46243.4923726852</v>
      </c>
      <c r="I2447" s="138"/>
      <c r="J2447" s="138" t="s">
        <v>3722</v>
      </c>
      <c r="K2447" s="138" t="s">
        <v>590</v>
      </c>
      <c r="L2447" s="138" t="s">
        <v>591</v>
      </c>
      <c r="M2447" s="138" t="s">
        <v>592</v>
      </c>
      <c r="N2447" s="138" t="s">
        <v>593</v>
      </c>
      <c r="O2447" s="138">
        <v>198</v>
      </c>
      <c r="P2447" s="140">
        <v>198</v>
      </c>
      <c r="Q2447" s="137" t="s">
        <v>2</v>
      </c>
      <c r="R2447" s="138" t="s">
        <v>594</v>
      </c>
      <c r="S2447" s="138">
        <v>198</v>
      </c>
      <c r="T2447" s="138">
        <v>198</v>
      </c>
      <c r="U2447" s="138">
        <v>198</v>
      </c>
      <c r="V2447" s="140">
        <v>0</v>
      </c>
      <c r="W2447" s="138"/>
      <c r="X2447" s="138"/>
      <c r="Y2447" s="138">
        <v>75</v>
      </c>
      <c r="Z2447" s="138">
        <v>75</v>
      </c>
      <c r="AA2447" s="137"/>
      <c r="AB2447" s="137"/>
      <c r="AC2447" s="137"/>
      <c r="AD2447" s="137"/>
      <c r="AE2447" s="137"/>
      <c r="AF2447" s="137" t="s">
        <v>606</v>
      </c>
      <c r="AG2447" s="137" t="s">
        <v>607</v>
      </c>
      <c r="AH2447" s="148">
        <v>42590</v>
      </c>
      <c r="AI2447" s="137">
        <v>0</v>
      </c>
      <c r="AJ2447" s="137"/>
      <c r="AK2447" s="137" t="s">
        <v>628</v>
      </c>
      <c r="AL2447" s="137"/>
    </row>
    <row r="2448" s="134" customFormat="1" ht="38.8" customHeight="1" spans="1:38">
      <c r="A2448" s="137" t="s">
        <v>29</v>
      </c>
      <c r="B2448" s="137" t="s">
        <v>24</v>
      </c>
      <c r="C2448" s="138" t="s">
        <v>489</v>
      </c>
      <c r="D2448" s="138" t="s">
        <v>66</v>
      </c>
      <c r="E2448" s="137" t="s">
        <v>587</v>
      </c>
      <c r="F2448" s="138" t="s">
        <v>398</v>
      </c>
      <c r="G2448" s="138" t="s">
        <v>3535</v>
      </c>
      <c r="H2448" s="147">
        <v>46243.5100810185</v>
      </c>
      <c r="I2448" s="138"/>
      <c r="J2448" s="138" t="s">
        <v>3723</v>
      </c>
      <c r="K2448" s="138" t="s">
        <v>601</v>
      </c>
      <c r="L2448" s="138" t="s">
        <v>591</v>
      </c>
      <c r="M2448" s="138" t="s">
        <v>603</v>
      </c>
      <c r="N2448" s="138" t="s">
        <v>604</v>
      </c>
      <c r="O2448" s="138">
        <v>100</v>
      </c>
      <c r="P2448" s="140">
        <v>100</v>
      </c>
      <c r="Q2448" s="137"/>
      <c r="R2448" s="138" t="s">
        <v>605</v>
      </c>
      <c r="S2448" s="138">
        <v>100</v>
      </c>
      <c r="T2448" s="138">
        <v>100</v>
      </c>
      <c r="U2448" s="138">
        <v>100</v>
      </c>
      <c r="V2448" s="140">
        <v>0</v>
      </c>
      <c r="W2448" s="138"/>
      <c r="X2448" s="138"/>
      <c r="Y2448" s="138">
        <v>0</v>
      </c>
      <c r="Z2448" s="138">
        <v>0</v>
      </c>
      <c r="AA2448" s="137"/>
      <c r="AB2448" s="137"/>
      <c r="AC2448" s="137"/>
      <c r="AD2448" s="137"/>
      <c r="AE2448" s="137"/>
      <c r="AF2448" s="137" t="s">
        <v>606</v>
      </c>
      <c r="AG2448" s="137" t="s">
        <v>607</v>
      </c>
      <c r="AH2448" s="148">
        <v>46239</v>
      </c>
      <c r="AI2448" s="137">
        <v>0</v>
      </c>
      <c r="AJ2448" s="137"/>
      <c r="AK2448" s="137" t="s">
        <v>628</v>
      </c>
      <c r="AL2448" s="137"/>
    </row>
    <row r="2449" s="134" customFormat="1" ht="38.8" customHeight="1" spans="1:38">
      <c r="A2449" s="137" t="s">
        <v>29</v>
      </c>
      <c r="B2449" s="137" t="s">
        <v>24</v>
      </c>
      <c r="C2449" s="138" t="s">
        <v>489</v>
      </c>
      <c r="D2449" s="138" t="s">
        <v>63</v>
      </c>
      <c r="E2449" s="137" t="s">
        <v>587</v>
      </c>
      <c r="F2449" s="138" t="s">
        <v>390</v>
      </c>
      <c r="G2449" s="138" t="s">
        <v>3554</v>
      </c>
      <c r="H2449" s="147">
        <v>46243.6344560185</v>
      </c>
      <c r="I2449" s="138"/>
      <c r="J2449" s="138" t="s">
        <v>3724</v>
      </c>
      <c r="K2449" s="138" t="s">
        <v>590</v>
      </c>
      <c r="L2449" s="138" t="s">
        <v>621</v>
      </c>
      <c r="M2449" s="138" t="s">
        <v>592</v>
      </c>
      <c r="N2449" s="138" t="s">
        <v>776</v>
      </c>
      <c r="O2449" s="138">
        <v>30</v>
      </c>
      <c r="P2449" s="140">
        <v>30</v>
      </c>
      <c r="Q2449" s="137"/>
      <c r="R2449" s="138" t="s">
        <v>666</v>
      </c>
      <c r="S2449" s="138">
        <v>240</v>
      </c>
      <c r="T2449" s="138">
        <v>240</v>
      </c>
      <c r="U2449" s="138">
        <v>30</v>
      </c>
      <c r="V2449" s="140">
        <v>0</v>
      </c>
      <c r="W2449" s="138"/>
      <c r="X2449" s="138"/>
      <c r="Y2449" s="138">
        <v>0</v>
      </c>
      <c r="Z2449" s="138">
        <v>0</v>
      </c>
      <c r="AA2449" s="137"/>
      <c r="AB2449" s="137"/>
      <c r="AC2449" s="137"/>
      <c r="AD2449" s="137"/>
      <c r="AE2449" s="137"/>
      <c r="AF2449" s="137" t="s">
        <v>606</v>
      </c>
      <c r="AG2449" s="137" t="s">
        <v>607</v>
      </c>
      <c r="AH2449" s="148">
        <v>42566</v>
      </c>
      <c r="AI2449" s="137">
        <v>0</v>
      </c>
      <c r="AJ2449" s="137"/>
      <c r="AK2449" s="137" t="s">
        <v>621</v>
      </c>
      <c r="AL2449" s="137"/>
    </row>
    <row r="2450" s="134" customFormat="1" ht="38.8" customHeight="1" spans="1:38">
      <c r="A2450" s="137" t="s">
        <v>29</v>
      </c>
      <c r="B2450" s="137" t="s">
        <v>24</v>
      </c>
      <c r="C2450" s="138" t="s">
        <v>489</v>
      </c>
      <c r="D2450" s="138" t="s">
        <v>63</v>
      </c>
      <c r="E2450" s="137" t="s">
        <v>587</v>
      </c>
      <c r="F2450" s="138" t="s">
        <v>390</v>
      </c>
      <c r="G2450" s="138" t="s">
        <v>3554</v>
      </c>
      <c r="H2450" s="147">
        <v>46243.6762962963</v>
      </c>
      <c r="I2450" s="138"/>
      <c r="J2450" s="138" t="s">
        <v>3725</v>
      </c>
      <c r="K2450" s="138" t="s">
        <v>601</v>
      </c>
      <c r="L2450" s="138" t="s">
        <v>818</v>
      </c>
      <c r="M2450" s="138" t="s">
        <v>592</v>
      </c>
      <c r="N2450" s="138" t="s">
        <v>1437</v>
      </c>
      <c r="O2450" s="138">
        <v>50</v>
      </c>
      <c r="P2450" s="140">
        <v>50</v>
      </c>
      <c r="Q2450" s="137"/>
      <c r="R2450" s="138" t="s">
        <v>666</v>
      </c>
      <c r="S2450" s="138">
        <v>70</v>
      </c>
      <c r="T2450" s="138">
        <v>70</v>
      </c>
      <c r="U2450" s="138">
        <v>50</v>
      </c>
      <c r="V2450" s="140">
        <v>0</v>
      </c>
      <c r="W2450" s="138"/>
      <c r="X2450" s="138"/>
      <c r="Y2450" s="138">
        <v>35</v>
      </c>
      <c r="Z2450" s="138">
        <v>35</v>
      </c>
      <c r="AA2450" s="137"/>
      <c r="AB2450" s="137"/>
      <c r="AC2450" s="137"/>
      <c r="AD2450" s="137"/>
      <c r="AE2450" s="137"/>
      <c r="AF2450" s="137" t="s">
        <v>606</v>
      </c>
      <c r="AG2450" s="137" t="s">
        <v>607</v>
      </c>
      <c r="AH2450" s="148">
        <v>43616</v>
      </c>
      <c r="AI2450" s="137">
        <v>0</v>
      </c>
      <c r="AJ2450" s="137"/>
      <c r="AK2450" s="137" t="s">
        <v>818</v>
      </c>
      <c r="AL2450" s="137"/>
    </row>
    <row r="2451" s="134" customFormat="1" ht="38.8" customHeight="1" spans="1:38">
      <c r="A2451" s="137" t="s">
        <v>29</v>
      </c>
      <c r="B2451" s="137" t="s">
        <v>24</v>
      </c>
      <c r="C2451" s="138" t="s">
        <v>489</v>
      </c>
      <c r="D2451" s="138" t="s">
        <v>60</v>
      </c>
      <c r="E2451" s="137" t="s">
        <v>587</v>
      </c>
      <c r="F2451" s="138" t="s">
        <v>383</v>
      </c>
      <c r="G2451" s="138" t="s">
        <v>3579</v>
      </c>
      <c r="H2451" s="147">
        <v>46243.6855439815</v>
      </c>
      <c r="I2451" s="138"/>
      <c r="J2451" s="138" t="s">
        <v>3726</v>
      </c>
      <c r="K2451" s="138" t="s">
        <v>601</v>
      </c>
      <c r="L2451" s="138" t="s">
        <v>591</v>
      </c>
      <c r="M2451" s="138" t="s">
        <v>603</v>
      </c>
      <c r="N2451" s="138" t="s">
        <v>769</v>
      </c>
      <c r="O2451" s="138">
        <v>0</v>
      </c>
      <c r="P2451" s="140">
        <v>0</v>
      </c>
      <c r="Q2451" s="137"/>
      <c r="R2451" s="138" t="s">
        <v>610</v>
      </c>
      <c r="S2451" s="138">
        <v>0</v>
      </c>
      <c r="T2451" s="138">
        <v>0</v>
      </c>
      <c r="U2451" s="138">
        <v>0</v>
      </c>
      <c r="V2451" s="140">
        <v>0</v>
      </c>
      <c r="W2451" s="138"/>
      <c r="X2451" s="138"/>
      <c r="Y2451" s="138">
        <v>0</v>
      </c>
      <c r="Z2451" s="138">
        <v>0</v>
      </c>
      <c r="AA2451" s="137"/>
      <c r="AB2451" s="137"/>
      <c r="AC2451" s="137"/>
      <c r="AD2451" s="137"/>
      <c r="AE2451" s="137"/>
      <c r="AF2451" s="137"/>
      <c r="AG2451" s="137" t="s">
        <v>596</v>
      </c>
      <c r="AH2451" s="148">
        <v>46237</v>
      </c>
      <c r="AI2451" s="137">
        <v>0</v>
      </c>
      <c r="AJ2451" s="137"/>
      <c r="AK2451" s="137" t="s">
        <v>771</v>
      </c>
      <c r="AL2451" s="137"/>
    </row>
    <row r="2452" s="134" customFormat="1" ht="38.8" customHeight="1" spans="1:38">
      <c r="A2452" s="137" t="s">
        <v>29</v>
      </c>
      <c r="B2452" s="137" t="s">
        <v>24</v>
      </c>
      <c r="C2452" s="138" t="s">
        <v>489</v>
      </c>
      <c r="D2452" s="138" t="s">
        <v>59</v>
      </c>
      <c r="E2452" s="137" t="s">
        <v>625</v>
      </c>
      <c r="F2452" s="138" t="s">
        <v>379</v>
      </c>
      <c r="G2452" s="138" t="s">
        <v>727</v>
      </c>
      <c r="H2452" s="147">
        <v>46243.7288310185</v>
      </c>
      <c r="I2452" s="138"/>
      <c r="J2452" s="138" t="s">
        <v>3727</v>
      </c>
      <c r="K2452" s="138" t="s">
        <v>601</v>
      </c>
      <c r="L2452" s="138" t="s">
        <v>591</v>
      </c>
      <c r="M2452" s="138" t="s">
        <v>603</v>
      </c>
      <c r="N2452" s="138" t="s">
        <v>613</v>
      </c>
      <c r="O2452" s="138">
        <v>50</v>
      </c>
      <c r="P2452" s="140">
        <v>50</v>
      </c>
      <c r="Q2452" s="137"/>
      <c r="R2452" s="138" t="s">
        <v>610</v>
      </c>
      <c r="S2452" s="138">
        <v>50</v>
      </c>
      <c r="T2452" s="138">
        <v>50</v>
      </c>
      <c r="U2452" s="138">
        <v>50</v>
      </c>
      <c r="V2452" s="140">
        <v>0</v>
      </c>
      <c r="W2452" s="138"/>
      <c r="X2452" s="138"/>
      <c r="Y2452" s="138">
        <v>50</v>
      </c>
      <c r="Z2452" s="138">
        <v>50</v>
      </c>
      <c r="AA2452" s="137"/>
      <c r="AB2452" s="137"/>
      <c r="AC2452" s="137"/>
      <c r="AD2452" s="137"/>
      <c r="AE2452" s="137"/>
      <c r="AF2452" s="137" t="s">
        <v>651</v>
      </c>
      <c r="AG2452" s="137" t="s">
        <v>607</v>
      </c>
      <c r="AH2452" s="148">
        <v>46242</v>
      </c>
      <c r="AI2452" s="137">
        <v>0</v>
      </c>
      <c r="AJ2452" s="137"/>
      <c r="AK2452" s="137" t="s">
        <v>771</v>
      </c>
      <c r="AL2452" s="137"/>
    </row>
    <row r="2453" s="134" customFormat="1" ht="38.8" customHeight="1" spans="1:38">
      <c r="A2453" s="137" t="s">
        <v>29</v>
      </c>
      <c r="B2453" s="137" t="s">
        <v>24</v>
      </c>
      <c r="C2453" s="138" t="s">
        <v>489</v>
      </c>
      <c r="D2453" s="138" t="s">
        <v>67</v>
      </c>
      <c r="E2453" s="137" t="s">
        <v>587</v>
      </c>
      <c r="F2453" s="138" t="s">
        <v>403</v>
      </c>
      <c r="G2453" s="138" t="s">
        <v>3541</v>
      </c>
      <c r="H2453" s="147">
        <v>46243.7299537037</v>
      </c>
      <c r="I2453" s="138"/>
      <c r="J2453" s="138" t="s">
        <v>3728</v>
      </c>
      <c r="K2453" s="138" t="s">
        <v>601</v>
      </c>
      <c r="L2453" s="138" t="s">
        <v>591</v>
      </c>
      <c r="M2453" s="138" t="s">
        <v>592</v>
      </c>
      <c r="N2453" s="138" t="s">
        <v>613</v>
      </c>
      <c r="O2453" s="138">
        <v>50</v>
      </c>
      <c r="P2453" s="140">
        <v>50</v>
      </c>
      <c r="Q2453" s="137"/>
      <c r="R2453" s="138" t="s">
        <v>610</v>
      </c>
      <c r="S2453" s="138">
        <v>100</v>
      </c>
      <c r="T2453" s="138">
        <v>100</v>
      </c>
      <c r="U2453" s="138">
        <v>50</v>
      </c>
      <c r="V2453" s="140">
        <v>0</v>
      </c>
      <c r="W2453" s="138"/>
      <c r="X2453" s="138"/>
      <c r="Y2453" s="138">
        <v>0</v>
      </c>
      <c r="Z2453" s="138">
        <v>0</v>
      </c>
      <c r="AA2453" s="137"/>
      <c r="AB2453" s="137"/>
      <c r="AC2453" s="137"/>
      <c r="AD2453" s="137"/>
      <c r="AE2453" s="137"/>
      <c r="AF2453" s="137" t="s">
        <v>606</v>
      </c>
      <c r="AG2453" s="137" t="s">
        <v>607</v>
      </c>
      <c r="AH2453" s="137"/>
      <c r="AI2453" s="137">
        <v>0</v>
      </c>
      <c r="AJ2453" s="137"/>
      <c r="AK2453" s="137" t="s">
        <v>722</v>
      </c>
      <c r="AL2453" s="137"/>
    </row>
    <row r="2454" s="134" customFormat="1" ht="38.8" customHeight="1" spans="1:38">
      <c r="A2454" s="137" t="s">
        <v>29</v>
      </c>
      <c r="B2454" s="137" t="s">
        <v>24</v>
      </c>
      <c r="C2454" s="138" t="s">
        <v>489</v>
      </c>
      <c r="D2454" s="138" t="s">
        <v>61</v>
      </c>
      <c r="E2454" s="137" t="s">
        <v>587</v>
      </c>
      <c r="F2454" s="138" t="s">
        <v>385</v>
      </c>
      <c r="G2454" s="138" t="s">
        <v>3626</v>
      </c>
      <c r="H2454" s="147">
        <v>46243.7368634259</v>
      </c>
      <c r="I2454" s="138"/>
      <c r="J2454" s="138" t="s">
        <v>3729</v>
      </c>
      <c r="K2454" s="138" t="s">
        <v>590</v>
      </c>
      <c r="L2454" s="138" t="s">
        <v>591</v>
      </c>
      <c r="M2454" s="138" t="s">
        <v>603</v>
      </c>
      <c r="N2454" s="138" t="s">
        <v>593</v>
      </c>
      <c r="O2454" s="138">
        <v>198</v>
      </c>
      <c r="P2454" s="140">
        <v>0</v>
      </c>
      <c r="Q2454" s="137" t="s">
        <v>2</v>
      </c>
      <c r="R2454" s="138" t="s">
        <v>594</v>
      </c>
      <c r="S2454" s="138">
        <v>198</v>
      </c>
      <c r="T2454" s="138">
        <v>0</v>
      </c>
      <c r="U2454" s="138">
        <v>0</v>
      </c>
      <c r="V2454" s="140">
        <v>198</v>
      </c>
      <c r="W2454" s="138" t="s">
        <v>670</v>
      </c>
      <c r="X2454" s="138"/>
      <c r="Y2454" s="138">
        <v>0</v>
      </c>
      <c r="Z2454" s="138">
        <v>75</v>
      </c>
      <c r="AA2454" s="137"/>
      <c r="AB2454" s="137"/>
      <c r="AC2454" s="137"/>
      <c r="AD2454" s="137"/>
      <c r="AE2454" s="137"/>
      <c r="AF2454" s="137"/>
      <c r="AG2454" s="137" t="s">
        <v>596</v>
      </c>
      <c r="AH2454" s="148">
        <v>45782</v>
      </c>
      <c r="AI2454" s="137">
        <v>0</v>
      </c>
      <c r="AJ2454" s="137"/>
      <c r="AK2454" s="137" t="s">
        <v>597</v>
      </c>
      <c r="AL2454" s="137"/>
    </row>
    <row r="2455" s="134" customFormat="1" ht="38.8" customHeight="1" spans="1:38">
      <c r="A2455" s="137" t="s">
        <v>29</v>
      </c>
      <c r="B2455" s="137" t="s">
        <v>24</v>
      </c>
      <c r="C2455" s="138" t="s">
        <v>489</v>
      </c>
      <c r="D2455" s="138" t="s">
        <v>63</v>
      </c>
      <c r="E2455" s="137" t="s">
        <v>587</v>
      </c>
      <c r="F2455" s="138" t="s">
        <v>388</v>
      </c>
      <c r="G2455" s="138" t="s">
        <v>681</v>
      </c>
      <c r="H2455" s="147">
        <v>46243.7405092593</v>
      </c>
      <c r="I2455" s="138"/>
      <c r="J2455" s="138" t="s">
        <v>3730</v>
      </c>
      <c r="K2455" s="138" t="s">
        <v>590</v>
      </c>
      <c r="L2455" s="138" t="s">
        <v>591</v>
      </c>
      <c r="M2455" s="138" t="s">
        <v>592</v>
      </c>
      <c r="N2455" s="138" t="s">
        <v>776</v>
      </c>
      <c r="O2455" s="138">
        <v>30</v>
      </c>
      <c r="P2455" s="140">
        <v>30</v>
      </c>
      <c r="Q2455" s="137"/>
      <c r="R2455" s="138" t="s">
        <v>666</v>
      </c>
      <c r="S2455" s="138">
        <v>250</v>
      </c>
      <c r="T2455" s="138">
        <v>245</v>
      </c>
      <c r="U2455" s="138">
        <v>30</v>
      </c>
      <c r="V2455" s="140">
        <v>0</v>
      </c>
      <c r="W2455" s="138" t="s">
        <v>670</v>
      </c>
      <c r="X2455" s="138"/>
      <c r="Y2455" s="138">
        <v>0</v>
      </c>
      <c r="Z2455" s="138">
        <v>0</v>
      </c>
      <c r="AA2455" s="137"/>
      <c r="AB2455" s="137"/>
      <c r="AC2455" s="137"/>
      <c r="AD2455" s="137"/>
      <c r="AE2455" s="137"/>
      <c r="AF2455" s="137"/>
      <c r="AG2455" s="137" t="s">
        <v>596</v>
      </c>
      <c r="AH2455" s="148">
        <v>41130</v>
      </c>
      <c r="AI2455" s="137">
        <v>0</v>
      </c>
      <c r="AJ2455" s="137"/>
      <c r="AK2455" s="137" t="s">
        <v>628</v>
      </c>
      <c r="AL2455" s="137"/>
    </row>
    <row r="2456" s="134" customFormat="1" ht="38.8" customHeight="1" spans="1:38">
      <c r="A2456" s="137" t="s">
        <v>29</v>
      </c>
      <c r="B2456" s="137" t="s">
        <v>24</v>
      </c>
      <c r="C2456" s="138" t="s">
        <v>489</v>
      </c>
      <c r="D2456" s="138" t="s">
        <v>66</v>
      </c>
      <c r="E2456" s="137" t="s">
        <v>587</v>
      </c>
      <c r="F2456" s="138" t="s">
        <v>398</v>
      </c>
      <c r="G2456" s="138" t="s">
        <v>3535</v>
      </c>
      <c r="H2456" s="147">
        <v>46243.7435416667</v>
      </c>
      <c r="I2456" s="138"/>
      <c r="J2456" s="138" t="s">
        <v>3731</v>
      </c>
      <c r="K2456" s="138" t="s">
        <v>601</v>
      </c>
      <c r="L2456" s="138" t="s">
        <v>591</v>
      </c>
      <c r="M2456" s="138" t="s">
        <v>603</v>
      </c>
      <c r="N2456" s="138" t="s">
        <v>613</v>
      </c>
      <c r="O2456" s="138">
        <v>50</v>
      </c>
      <c r="P2456" s="140">
        <v>50</v>
      </c>
      <c r="Q2456" s="137"/>
      <c r="R2456" s="138" t="s">
        <v>610</v>
      </c>
      <c r="S2456" s="138">
        <v>50</v>
      </c>
      <c r="T2456" s="138">
        <v>50</v>
      </c>
      <c r="U2456" s="138">
        <v>50</v>
      </c>
      <c r="V2456" s="140">
        <v>0</v>
      </c>
      <c r="W2456" s="138"/>
      <c r="X2456" s="138"/>
      <c r="Y2456" s="138">
        <v>0</v>
      </c>
      <c r="Z2456" s="138">
        <v>0</v>
      </c>
      <c r="AA2456" s="137"/>
      <c r="AB2456" s="137"/>
      <c r="AC2456" s="137"/>
      <c r="AD2456" s="137"/>
      <c r="AE2456" s="137"/>
      <c r="AF2456" s="137" t="s">
        <v>606</v>
      </c>
      <c r="AG2456" s="137" t="s">
        <v>607</v>
      </c>
      <c r="AH2456" s="148">
        <v>46241</v>
      </c>
      <c r="AI2456" s="137">
        <v>0</v>
      </c>
      <c r="AJ2456" s="137"/>
      <c r="AK2456" s="137" t="s">
        <v>628</v>
      </c>
      <c r="AL2456" s="137"/>
    </row>
    <row r="2457" s="134" customFormat="1" ht="38.8" customHeight="1" spans="1:38">
      <c r="A2457" s="137" t="s">
        <v>29</v>
      </c>
      <c r="B2457" s="137" t="s">
        <v>24</v>
      </c>
      <c r="C2457" s="138" t="s">
        <v>489</v>
      </c>
      <c r="D2457" s="138" t="s">
        <v>66</v>
      </c>
      <c r="E2457" s="137" t="s">
        <v>587</v>
      </c>
      <c r="F2457" s="138" t="s">
        <v>398</v>
      </c>
      <c r="G2457" s="138" t="s">
        <v>3535</v>
      </c>
      <c r="H2457" s="147">
        <v>46243.8193634259</v>
      </c>
      <c r="I2457" s="138"/>
      <c r="J2457" s="138" t="s">
        <v>3732</v>
      </c>
      <c r="K2457" s="138" t="s">
        <v>601</v>
      </c>
      <c r="L2457" s="138" t="s">
        <v>591</v>
      </c>
      <c r="M2457" s="138" t="s">
        <v>603</v>
      </c>
      <c r="N2457" s="138" t="s">
        <v>793</v>
      </c>
      <c r="O2457" s="138">
        <v>50</v>
      </c>
      <c r="P2457" s="140">
        <v>50</v>
      </c>
      <c r="Q2457" s="137"/>
      <c r="R2457" s="138" t="s">
        <v>666</v>
      </c>
      <c r="S2457" s="138">
        <v>50</v>
      </c>
      <c r="T2457" s="138">
        <v>50</v>
      </c>
      <c r="U2457" s="138">
        <v>50</v>
      </c>
      <c r="V2457" s="140">
        <v>0</v>
      </c>
      <c r="W2457" s="138"/>
      <c r="X2457" s="138"/>
      <c r="Y2457" s="138">
        <v>35</v>
      </c>
      <c r="Z2457" s="138">
        <v>35</v>
      </c>
      <c r="AA2457" s="137"/>
      <c r="AB2457" s="137"/>
      <c r="AC2457" s="137"/>
      <c r="AD2457" s="137"/>
      <c r="AE2457" s="137"/>
      <c r="AF2457" s="137" t="s">
        <v>606</v>
      </c>
      <c r="AG2457" s="137" t="s">
        <v>607</v>
      </c>
      <c r="AH2457" s="148">
        <v>46028</v>
      </c>
      <c r="AI2457" s="137">
        <v>0</v>
      </c>
      <c r="AJ2457" s="137"/>
      <c r="AK2457" s="137" t="s">
        <v>628</v>
      </c>
      <c r="AL2457" s="137"/>
    </row>
    <row r="2458" s="134" customFormat="1" ht="38.8" customHeight="1" spans="1:38">
      <c r="A2458" s="137" t="s">
        <v>29</v>
      </c>
      <c r="B2458" s="137" t="s">
        <v>24</v>
      </c>
      <c r="C2458" s="138" t="s">
        <v>489</v>
      </c>
      <c r="D2458" s="138" t="s">
        <v>61</v>
      </c>
      <c r="E2458" s="137" t="s">
        <v>587</v>
      </c>
      <c r="F2458" s="138" t="s">
        <v>385</v>
      </c>
      <c r="G2458" s="138" t="s">
        <v>3626</v>
      </c>
      <c r="H2458" s="147">
        <v>46243.9182407407</v>
      </c>
      <c r="I2458" s="138"/>
      <c r="J2458" s="138" t="s">
        <v>3733</v>
      </c>
      <c r="K2458" s="138" t="s">
        <v>590</v>
      </c>
      <c r="L2458" s="138" t="s">
        <v>591</v>
      </c>
      <c r="M2458" s="138" t="s">
        <v>592</v>
      </c>
      <c r="N2458" s="138" t="s">
        <v>593</v>
      </c>
      <c r="O2458" s="138">
        <v>198</v>
      </c>
      <c r="P2458" s="140">
        <v>198</v>
      </c>
      <c r="Q2458" s="137" t="s">
        <v>2</v>
      </c>
      <c r="R2458" s="138" t="s">
        <v>594</v>
      </c>
      <c r="S2458" s="138">
        <v>248</v>
      </c>
      <c r="T2458" s="138">
        <v>248</v>
      </c>
      <c r="U2458" s="138">
        <v>198</v>
      </c>
      <c r="V2458" s="140">
        <v>0</v>
      </c>
      <c r="W2458" s="138"/>
      <c r="X2458" s="138"/>
      <c r="Y2458" s="138">
        <v>75</v>
      </c>
      <c r="Z2458" s="138">
        <v>75</v>
      </c>
      <c r="AA2458" s="137"/>
      <c r="AB2458" s="137"/>
      <c r="AC2458" s="137"/>
      <c r="AD2458" s="137"/>
      <c r="AE2458" s="137"/>
      <c r="AF2458" s="137" t="s">
        <v>606</v>
      </c>
      <c r="AG2458" s="137" t="s">
        <v>607</v>
      </c>
      <c r="AH2458" s="148">
        <v>39217</v>
      </c>
      <c r="AI2458" s="137">
        <v>0</v>
      </c>
      <c r="AJ2458" s="137"/>
      <c r="AK2458" s="137" t="s">
        <v>870</v>
      </c>
      <c r="AL2458" s="137"/>
    </row>
    <row r="2459" s="134" customFormat="1" ht="38.8" customHeight="1" spans="1:38">
      <c r="A2459" s="137" t="s">
        <v>29</v>
      </c>
      <c r="B2459" s="137" t="s">
        <v>24</v>
      </c>
      <c r="C2459" s="138" t="s">
        <v>489</v>
      </c>
      <c r="D2459" s="138" t="s">
        <v>61</v>
      </c>
      <c r="E2459" s="137" t="s">
        <v>587</v>
      </c>
      <c r="F2459" s="138" t="s">
        <v>386</v>
      </c>
      <c r="G2459" s="138" t="s">
        <v>3566</v>
      </c>
      <c r="H2459" s="147">
        <v>46231.5722916667</v>
      </c>
      <c r="I2459" s="138" t="s">
        <v>3734</v>
      </c>
      <c r="J2459" s="138" t="s">
        <v>3735</v>
      </c>
      <c r="K2459" s="138" t="s">
        <v>590</v>
      </c>
      <c r="L2459" s="138" t="s">
        <v>818</v>
      </c>
      <c r="M2459" s="138" t="s">
        <v>592</v>
      </c>
      <c r="N2459" s="138" t="s">
        <v>776</v>
      </c>
      <c r="O2459" s="138">
        <v>30</v>
      </c>
      <c r="P2459" s="140">
        <v>30</v>
      </c>
      <c r="Q2459" s="137"/>
      <c r="R2459" s="138" t="s">
        <v>666</v>
      </c>
      <c r="S2459" s="138">
        <v>165</v>
      </c>
      <c r="T2459" s="138">
        <v>165</v>
      </c>
      <c r="U2459" s="138">
        <v>30</v>
      </c>
      <c r="V2459" s="140">
        <v>0</v>
      </c>
      <c r="W2459" s="138"/>
      <c r="X2459" s="138"/>
      <c r="Y2459" s="138">
        <v>0</v>
      </c>
      <c r="Z2459" s="138">
        <v>0</v>
      </c>
      <c r="AA2459" s="137"/>
      <c r="AB2459" s="137" t="s">
        <v>622</v>
      </c>
      <c r="AC2459" s="149">
        <v>46233.825787037</v>
      </c>
      <c r="AD2459" s="137"/>
      <c r="AE2459" s="137"/>
      <c r="AF2459" s="137" t="s">
        <v>606</v>
      </c>
      <c r="AG2459" s="137" t="s">
        <v>607</v>
      </c>
      <c r="AH2459" s="148">
        <v>41117</v>
      </c>
      <c r="AI2459" s="137">
        <v>0</v>
      </c>
      <c r="AJ2459" s="137"/>
      <c r="AK2459" s="137" t="s">
        <v>818</v>
      </c>
      <c r="AL2459" s="137"/>
    </row>
    <row r="2460" s="134" customFormat="1" ht="38.8" customHeight="1" spans="1:38">
      <c r="A2460" s="137" t="s">
        <v>29</v>
      </c>
      <c r="B2460" s="137" t="s">
        <v>24</v>
      </c>
      <c r="C2460" s="138" t="s">
        <v>489</v>
      </c>
      <c r="D2460" s="138" t="s">
        <v>61</v>
      </c>
      <c r="E2460" s="137" t="s">
        <v>587</v>
      </c>
      <c r="F2460" s="138" t="s">
        <v>386</v>
      </c>
      <c r="G2460" s="138" t="s">
        <v>3566</v>
      </c>
      <c r="H2460" s="147">
        <v>46231.7030787037</v>
      </c>
      <c r="I2460" s="138" t="s">
        <v>3736</v>
      </c>
      <c r="J2460" s="138" t="s">
        <v>3737</v>
      </c>
      <c r="K2460" s="138" t="s">
        <v>590</v>
      </c>
      <c r="L2460" s="138" t="s">
        <v>591</v>
      </c>
      <c r="M2460" s="138" t="s">
        <v>603</v>
      </c>
      <c r="N2460" s="138" t="s">
        <v>613</v>
      </c>
      <c r="O2460" s="138">
        <v>50</v>
      </c>
      <c r="P2460" s="140">
        <v>50</v>
      </c>
      <c r="Q2460" s="137"/>
      <c r="R2460" s="138" t="s">
        <v>610</v>
      </c>
      <c r="S2460" s="138">
        <v>660</v>
      </c>
      <c r="T2460" s="138">
        <v>655</v>
      </c>
      <c r="U2460" s="138">
        <v>50</v>
      </c>
      <c r="V2460" s="140">
        <v>0</v>
      </c>
      <c r="W2460" s="138"/>
      <c r="X2460" s="138"/>
      <c r="Y2460" s="138">
        <v>0</v>
      </c>
      <c r="Z2460" s="138">
        <v>0</v>
      </c>
      <c r="AA2460" s="137"/>
      <c r="AB2460" s="137" t="s">
        <v>622</v>
      </c>
      <c r="AC2460" s="149">
        <v>46233.825787037</v>
      </c>
      <c r="AD2460" s="137"/>
      <c r="AE2460" s="137"/>
      <c r="AF2460" s="137" t="s">
        <v>606</v>
      </c>
      <c r="AG2460" s="137" t="s">
        <v>607</v>
      </c>
      <c r="AH2460" s="148">
        <v>45260</v>
      </c>
      <c r="AI2460" s="137">
        <v>0</v>
      </c>
      <c r="AJ2460" s="137"/>
      <c r="AK2460" s="137" t="s">
        <v>628</v>
      </c>
      <c r="AL2460" s="137"/>
    </row>
    <row r="2461" s="134" customFormat="1" ht="38.8" customHeight="1" spans="1:38">
      <c r="A2461" s="137" t="s">
        <v>29</v>
      </c>
      <c r="B2461" s="137" t="s">
        <v>24</v>
      </c>
      <c r="C2461" s="138" t="s">
        <v>489</v>
      </c>
      <c r="D2461" s="138" t="s">
        <v>61</v>
      </c>
      <c r="E2461" s="137" t="s">
        <v>587</v>
      </c>
      <c r="F2461" s="138" t="s">
        <v>385</v>
      </c>
      <c r="G2461" s="138" t="s">
        <v>3626</v>
      </c>
      <c r="H2461" s="147">
        <v>46231.8194444444</v>
      </c>
      <c r="I2461" s="138" t="s">
        <v>3736</v>
      </c>
      <c r="J2461" s="138" t="s">
        <v>3738</v>
      </c>
      <c r="K2461" s="138" t="s">
        <v>590</v>
      </c>
      <c r="L2461" s="138" t="s">
        <v>591</v>
      </c>
      <c r="M2461" s="138" t="s">
        <v>592</v>
      </c>
      <c r="N2461" s="138" t="s">
        <v>593</v>
      </c>
      <c r="O2461" s="138">
        <v>198</v>
      </c>
      <c r="P2461" s="140">
        <v>198</v>
      </c>
      <c r="Q2461" s="137" t="s">
        <v>2</v>
      </c>
      <c r="R2461" s="138" t="s">
        <v>594</v>
      </c>
      <c r="S2461" s="138">
        <v>198</v>
      </c>
      <c r="T2461" s="138">
        <v>198</v>
      </c>
      <c r="U2461" s="138">
        <v>198</v>
      </c>
      <c r="V2461" s="140">
        <v>0</v>
      </c>
      <c r="W2461" s="138"/>
      <c r="X2461" s="138"/>
      <c r="Y2461" s="138">
        <v>75</v>
      </c>
      <c r="Z2461" s="138">
        <v>75</v>
      </c>
      <c r="AA2461" s="137"/>
      <c r="AB2461" s="137" t="s">
        <v>622</v>
      </c>
      <c r="AC2461" s="149">
        <v>46233.825787037</v>
      </c>
      <c r="AD2461" s="137"/>
      <c r="AE2461" s="137"/>
      <c r="AF2461" s="137" t="s">
        <v>606</v>
      </c>
      <c r="AG2461" s="137" t="s">
        <v>607</v>
      </c>
      <c r="AH2461" s="148">
        <v>41910</v>
      </c>
      <c r="AI2461" s="137">
        <v>0</v>
      </c>
      <c r="AJ2461" s="137"/>
      <c r="AK2461" s="137" t="s">
        <v>597</v>
      </c>
      <c r="AL2461" s="137"/>
    </row>
    <row r="2462" s="134" customFormat="1" ht="38.8" customHeight="1" spans="1:38">
      <c r="A2462" s="137" t="s">
        <v>29</v>
      </c>
      <c r="B2462" s="137" t="s">
        <v>24</v>
      </c>
      <c r="C2462" s="138" t="s">
        <v>489</v>
      </c>
      <c r="D2462" s="138" t="s">
        <v>61</v>
      </c>
      <c r="E2462" s="137" t="s">
        <v>587</v>
      </c>
      <c r="F2462" s="138" t="s">
        <v>385</v>
      </c>
      <c r="G2462" s="138" t="s">
        <v>3626</v>
      </c>
      <c r="H2462" s="147">
        <v>46233.771412037</v>
      </c>
      <c r="I2462" s="138"/>
      <c r="J2462" s="138" t="s">
        <v>3739</v>
      </c>
      <c r="K2462" s="138" t="s">
        <v>590</v>
      </c>
      <c r="L2462" s="138" t="s">
        <v>591</v>
      </c>
      <c r="M2462" s="138" t="s">
        <v>592</v>
      </c>
      <c r="N2462" s="138" t="s">
        <v>593</v>
      </c>
      <c r="O2462" s="138">
        <v>198</v>
      </c>
      <c r="P2462" s="140">
        <v>198</v>
      </c>
      <c r="Q2462" s="137" t="s">
        <v>2</v>
      </c>
      <c r="R2462" s="138" t="s">
        <v>594</v>
      </c>
      <c r="S2462" s="138">
        <v>198</v>
      </c>
      <c r="T2462" s="138">
        <v>198</v>
      </c>
      <c r="U2462" s="138">
        <v>198</v>
      </c>
      <c r="V2462" s="140">
        <v>0</v>
      </c>
      <c r="W2462" s="138"/>
      <c r="X2462" s="138"/>
      <c r="Y2462" s="138">
        <v>75</v>
      </c>
      <c r="Z2462" s="138">
        <v>75</v>
      </c>
      <c r="AA2462" s="137"/>
      <c r="AB2462" s="137" t="s">
        <v>622</v>
      </c>
      <c r="AC2462" s="149">
        <v>46233.825787037</v>
      </c>
      <c r="AD2462" s="137"/>
      <c r="AE2462" s="137"/>
      <c r="AF2462" s="137" t="s">
        <v>606</v>
      </c>
      <c r="AG2462" s="137" t="s">
        <v>607</v>
      </c>
      <c r="AH2462" s="148">
        <v>42278</v>
      </c>
      <c r="AI2462" s="137">
        <v>0</v>
      </c>
      <c r="AJ2462" s="137"/>
      <c r="AK2462" s="137" t="s">
        <v>628</v>
      </c>
      <c r="AL2462" s="137"/>
    </row>
    <row r="2463" s="134" customFormat="1" ht="38.8" customHeight="1" spans="1:38">
      <c r="A2463" s="137" t="s">
        <v>29</v>
      </c>
      <c r="B2463" s="137" t="s">
        <v>24</v>
      </c>
      <c r="C2463" s="138" t="s">
        <v>489</v>
      </c>
      <c r="D2463" s="138" t="s">
        <v>67</v>
      </c>
      <c r="E2463" s="137" t="s">
        <v>587</v>
      </c>
      <c r="F2463" s="138" t="s">
        <v>402</v>
      </c>
      <c r="G2463" s="138" t="s">
        <v>3600</v>
      </c>
      <c r="H2463" s="147">
        <v>46232.6890393519</v>
      </c>
      <c r="I2463" s="138" t="s">
        <v>3740</v>
      </c>
      <c r="J2463" s="138" t="s">
        <v>3741</v>
      </c>
      <c r="K2463" s="138" t="s">
        <v>590</v>
      </c>
      <c r="L2463" s="138" t="s">
        <v>591</v>
      </c>
      <c r="M2463" s="138" t="s">
        <v>592</v>
      </c>
      <c r="N2463" s="138" t="s">
        <v>776</v>
      </c>
      <c r="O2463" s="138">
        <v>30</v>
      </c>
      <c r="P2463" s="140">
        <v>30</v>
      </c>
      <c r="Q2463" s="137"/>
      <c r="R2463" s="138" t="s">
        <v>666</v>
      </c>
      <c r="S2463" s="138">
        <v>325</v>
      </c>
      <c r="T2463" s="138">
        <v>325</v>
      </c>
      <c r="U2463" s="138">
        <v>30</v>
      </c>
      <c r="V2463" s="140">
        <v>0</v>
      </c>
      <c r="W2463" s="138"/>
      <c r="X2463" s="138"/>
      <c r="Y2463" s="138">
        <v>0</v>
      </c>
      <c r="Z2463" s="138">
        <v>0</v>
      </c>
      <c r="AA2463" s="137"/>
      <c r="AB2463" s="137" t="s">
        <v>622</v>
      </c>
      <c r="AC2463" s="149">
        <v>46236.6442361111</v>
      </c>
      <c r="AD2463" s="137"/>
      <c r="AE2463" s="137"/>
      <c r="AF2463" s="137"/>
      <c r="AG2463" s="137" t="s">
        <v>596</v>
      </c>
      <c r="AH2463" s="148">
        <v>44211</v>
      </c>
      <c r="AI2463" s="137">
        <v>0</v>
      </c>
      <c r="AJ2463" s="137"/>
      <c r="AK2463" s="137" t="s">
        <v>597</v>
      </c>
      <c r="AL2463" s="137"/>
    </row>
    <row r="2464" s="134" customFormat="1" ht="38.8" customHeight="1" spans="1:38">
      <c r="A2464" s="137" t="s">
        <v>29</v>
      </c>
      <c r="B2464" s="137" t="s">
        <v>24</v>
      </c>
      <c r="C2464" s="138" t="s">
        <v>489</v>
      </c>
      <c r="D2464" s="138" t="s">
        <v>60</v>
      </c>
      <c r="E2464" s="137" t="s">
        <v>587</v>
      </c>
      <c r="F2464" s="138" t="s">
        <v>383</v>
      </c>
      <c r="G2464" s="138" t="s">
        <v>3579</v>
      </c>
      <c r="H2464" s="147">
        <v>46231.4840856481</v>
      </c>
      <c r="I2464" s="138" t="s">
        <v>3742</v>
      </c>
      <c r="J2464" s="138" t="s">
        <v>3743</v>
      </c>
      <c r="K2464" s="138" t="s">
        <v>601</v>
      </c>
      <c r="L2464" s="138" t="s">
        <v>591</v>
      </c>
      <c r="M2464" s="138" t="s">
        <v>592</v>
      </c>
      <c r="N2464" s="138" t="s">
        <v>769</v>
      </c>
      <c r="O2464" s="138">
        <v>0</v>
      </c>
      <c r="P2464" s="140">
        <v>0</v>
      </c>
      <c r="Q2464" s="137"/>
      <c r="R2464" s="138" t="s">
        <v>610</v>
      </c>
      <c r="S2464" s="138">
        <v>280</v>
      </c>
      <c r="T2464" s="138">
        <v>280</v>
      </c>
      <c r="U2464" s="138">
        <v>0</v>
      </c>
      <c r="V2464" s="140">
        <v>0</v>
      </c>
      <c r="W2464" s="138"/>
      <c r="X2464" s="138"/>
      <c r="Y2464" s="138">
        <v>0</v>
      </c>
      <c r="Z2464" s="138">
        <v>0</v>
      </c>
      <c r="AA2464" s="137"/>
      <c r="AB2464" s="137" t="s">
        <v>622</v>
      </c>
      <c r="AC2464" s="149">
        <v>46233.8246875</v>
      </c>
      <c r="AD2464" s="137"/>
      <c r="AE2464" s="137"/>
      <c r="AF2464" s="137" t="s">
        <v>606</v>
      </c>
      <c r="AG2464" s="137" t="s">
        <v>607</v>
      </c>
      <c r="AH2464" s="148">
        <v>46225</v>
      </c>
      <c r="AI2464" s="137">
        <v>0</v>
      </c>
      <c r="AJ2464" s="137"/>
      <c r="AK2464" s="137" t="s">
        <v>628</v>
      </c>
      <c r="AL2464" s="137"/>
    </row>
    <row r="2465" s="134" customFormat="1" ht="38.8" customHeight="1" spans="1:38">
      <c r="A2465" s="137" t="s">
        <v>29</v>
      </c>
      <c r="B2465" s="137" t="s">
        <v>24</v>
      </c>
      <c r="C2465" s="138" t="s">
        <v>489</v>
      </c>
      <c r="D2465" s="138" t="s">
        <v>60</v>
      </c>
      <c r="E2465" s="137" t="s">
        <v>587</v>
      </c>
      <c r="F2465" s="138" t="s">
        <v>383</v>
      </c>
      <c r="G2465" s="138" t="s">
        <v>3579</v>
      </c>
      <c r="H2465" s="147">
        <v>46231.4840856481</v>
      </c>
      <c r="I2465" s="138" t="s">
        <v>3742</v>
      </c>
      <c r="J2465" s="138" t="s">
        <v>3743</v>
      </c>
      <c r="K2465" s="138" t="s">
        <v>601</v>
      </c>
      <c r="L2465" s="138" t="s">
        <v>591</v>
      </c>
      <c r="M2465" s="138" t="s">
        <v>592</v>
      </c>
      <c r="N2465" s="138" t="s">
        <v>604</v>
      </c>
      <c r="O2465" s="138">
        <v>100</v>
      </c>
      <c r="P2465" s="140">
        <v>100</v>
      </c>
      <c r="Q2465" s="137"/>
      <c r="R2465" s="138" t="s">
        <v>605</v>
      </c>
      <c r="S2465" s="138">
        <v>280</v>
      </c>
      <c r="T2465" s="138">
        <v>280</v>
      </c>
      <c r="U2465" s="138">
        <v>100</v>
      </c>
      <c r="V2465" s="140">
        <v>0</v>
      </c>
      <c r="W2465" s="138"/>
      <c r="X2465" s="138"/>
      <c r="Y2465" s="138">
        <v>0</v>
      </c>
      <c r="Z2465" s="138">
        <v>0</v>
      </c>
      <c r="AA2465" s="137"/>
      <c r="AB2465" s="137" t="s">
        <v>622</v>
      </c>
      <c r="AC2465" s="149">
        <v>46233.8246875</v>
      </c>
      <c r="AD2465" s="137"/>
      <c r="AE2465" s="137"/>
      <c r="AF2465" s="137" t="s">
        <v>606</v>
      </c>
      <c r="AG2465" s="137" t="s">
        <v>607</v>
      </c>
      <c r="AH2465" s="148">
        <v>46225</v>
      </c>
      <c r="AI2465" s="137">
        <v>0</v>
      </c>
      <c r="AJ2465" s="137"/>
      <c r="AK2465" s="137" t="s">
        <v>628</v>
      </c>
      <c r="AL2465" s="137"/>
    </row>
    <row r="2466" s="134" customFormat="1" ht="38.8" customHeight="1" spans="1:38">
      <c r="A2466" s="137" t="s">
        <v>29</v>
      </c>
      <c r="B2466" s="137" t="s">
        <v>24</v>
      </c>
      <c r="C2466" s="138" t="s">
        <v>489</v>
      </c>
      <c r="D2466" s="138" t="s">
        <v>60</v>
      </c>
      <c r="E2466" s="137" t="s">
        <v>587</v>
      </c>
      <c r="F2466" s="138" t="s">
        <v>383</v>
      </c>
      <c r="G2466" s="138" t="s">
        <v>3579</v>
      </c>
      <c r="H2466" s="147">
        <v>46232.7842592593</v>
      </c>
      <c r="I2466" s="138" t="s">
        <v>3744</v>
      </c>
      <c r="J2466" s="138" t="s">
        <v>3745</v>
      </c>
      <c r="K2466" s="138" t="s">
        <v>601</v>
      </c>
      <c r="L2466" s="138" t="s">
        <v>591</v>
      </c>
      <c r="M2466" s="138" t="s">
        <v>603</v>
      </c>
      <c r="N2466" s="138" t="s">
        <v>604</v>
      </c>
      <c r="O2466" s="138">
        <v>100</v>
      </c>
      <c r="P2466" s="140">
        <v>100</v>
      </c>
      <c r="Q2466" s="137"/>
      <c r="R2466" s="138" t="s">
        <v>605</v>
      </c>
      <c r="S2466" s="138">
        <v>280</v>
      </c>
      <c r="T2466" s="138">
        <v>280</v>
      </c>
      <c r="U2466" s="138">
        <v>100</v>
      </c>
      <c r="V2466" s="140">
        <v>0</v>
      </c>
      <c r="W2466" s="138"/>
      <c r="X2466" s="138"/>
      <c r="Y2466" s="138">
        <v>0</v>
      </c>
      <c r="Z2466" s="138">
        <v>0</v>
      </c>
      <c r="AA2466" s="137"/>
      <c r="AB2466" s="137" t="s">
        <v>622</v>
      </c>
      <c r="AC2466" s="149">
        <v>46233.8246875</v>
      </c>
      <c r="AD2466" s="137"/>
      <c r="AE2466" s="137"/>
      <c r="AF2466" s="137" t="s">
        <v>606</v>
      </c>
      <c r="AG2466" s="137" t="s">
        <v>607</v>
      </c>
      <c r="AH2466" s="148">
        <v>46226</v>
      </c>
      <c r="AI2466" s="137">
        <v>0</v>
      </c>
      <c r="AJ2466" s="137"/>
      <c r="AK2466" s="137" t="s">
        <v>628</v>
      </c>
      <c r="AL2466" s="137"/>
    </row>
    <row r="2467" s="134" customFormat="1" ht="38.8" customHeight="1" spans="1:38">
      <c r="A2467" s="137" t="s">
        <v>29</v>
      </c>
      <c r="B2467" s="137" t="s">
        <v>24</v>
      </c>
      <c r="C2467" s="138" t="s">
        <v>489</v>
      </c>
      <c r="D2467" s="138" t="s">
        <v>60</v>
      </c>
      <c r="E2467" s="137" t="s">
        <v>587</v>
      </c>
      <c r="F2467" s="138" t="s">
        <v>383</v>
      </c>
      <c r="G2467" s="138" t="s">
        <v>3579</v>
      </c>
      <c r="H2467" s="147">
        <v>46232.7842592593</v>
      </c>
      <c r="I2467" s="138" t="s">
        <v>3744</v>
      </c>
      <c r="J2467" s="138" t="s">
        <v>3745</v>
      </c>
      <c r="K2467" s="138" t="s">
        <v>601</v>
      </c>
      <c r="L2467" s="138" t="s">
        <v>591</v>
      </c>
      <c r="M2467" s="138" t="s">
        <v>603</v>
      </c>
      <c r="N2467" s="138" t="s">
        <v>769</v>
      </c>
      <c r="O2467" s="138">
        <v>0</v>
      </c>
      <c r="P2467" s="140">
        <v>0</v>
      </c>
      <c r="Q2467" s="137"/>
      <c r="R2467" s="138" t="s">
        <v>610</v>
      </c>
      <c r="S2467" s="138">
        <v>280</v>
      </c>
      <c r="T2467" s="138">
        <v>280</v>
      </c>
      <c r="U2467" s="138">
        <v>0</v>
      </c>
      <c r="V2467" s="140">
        <v>0</v>
      </c>
      <c r="W2467" s="138"/>
      <c r="X2467" s="138"/>
      <c r="Y2467" s="138">
        <v>0</v>
      </c>
      <c r="Z2467" s="138">
        <v>0</v>
      </c>
      <c r="AA2467" s="137"/>
      <c r="AB2467" s="137" t="s">
        <v>622</v>
      </c>
      <c r="AC2467" s="149">
        <v>46233.8246875</v>
      </c>
      <c r="AD2467" s="137"/>
      <c r="AE2467" s="137"/>
      <c r="AF2467" s="137" t="s">
        <v>606</v>
      </c>
      <c r="AG2467" s="137" t="s">
        <v>607</v>
      </c>
      <c r="AH2467" s="148">
        <v>46226</v>
      </c>
      <c r="AI2467" s="137">
        <v>0</v>
      </c>
      <c r="AJ2467" s="137"/>
      <c r="AK2467" s="137" t="s">
        <v>628</v>
      </c>
      <c r="AL2467" s="137"/>
    </row>
    <row r="2468" s="134" customFormat="1" ht="38.8" customHeight="1" spans="1:38">
      <c r="A2468" s="137" t="s">
        <v>29</v>
      </c>
      <c r="B2468" s="137" t="s">
        <v>24</v>
      </c>
      <c r="C2468" s="138" t="s">
        <v>489</v>
      </c>
      <c r="D2468" s="138" t="s">
        <v>66</v>
      </c>
      <c r="E2468" s="137" t="s">
        <v>587</v>
      </c>
      <c r="F2468" s="138" t="s">
        <v>399</v>
      </c>
      <c r="G2468" s="138" t="s">
        <v>3544</v>
      </c>
      <c r="H2468" s="147">
        <v>46231.6177662037</v>
      </c>
      <c r="I2468" s="138" t="s">
        <v>3536</v>
      </c>
      <c r="J2468" s="138" t="s">
        <v>3746</v>
      </c>
      <c r="K2468" s="138" t="s">
        <v>601</v>
      </c>
      <c r="L2468" s="138" t="s">
        <v>591</v>
      </c>
      <c r="M2468" s="138" t="s">
        <v>603</v>
      </c>
      <c r="N2468" s="138" t="s">
        <v>784</v>
      </c>
      <c r="O2468" s="138">
        <v>50</v>
      </c>
      <c r="P2468" s="140">
        <v>0</v>
      </c>
      <c r="Q2468" s="137"/>
      <c r="R2468" s="138" t="s">
        <v>610</v>
      </c>
      <c r="S2468" s="138">
        <v>180</v>
      </c>
      <c r="T2468" s="138">
        <v>180</v>
      </c>
      <c r="U2468" s="138">
        <v>0</v>
      </c>
      <c r="V2468" s="140">
        <v>50</v>
      </c>
      <c r="W2468" s="138" t="s">
        <v>645</v>
      </c>
      <c r="X2468" s="138" t="s">
        <v>3546</v>
      </c>
      <c r="Y2468" s="138">
        <v>0</v>
      </c>
      <c r="Z2468" s="138">
        <v>0</v>
      </c>
      <c r="AA2468" s="137"/>
      <c r="AB2468" s="137" t="s">
        <v>622</v>
      </c>
      <c r="AC2468" s="149">
        <v>46233.8283680556</v>
      </c>
      <c r="AD2468" s="137"/>
      <c r="AE2468" s="137"/>
      <c r="AF2468" s="137" t="s">
        <v>606</v>
      </c>
      <c r="AG2468" s="137" t="s">
        <v>607</v>
      </c>
      <c r="AH2468" s="148">
        <v>46229</v>
      </c>
      <c r="AI2468" s="137">
        <v>0</v>
      </c>
      <c r="AJ2468" s="137"/>
      <c r="AK2468" s="137" t="s">
        <v>597</v>
      </c>
      <c r="AL2468" s="137"/>
    </row>
    <row r="2469" s="134" customFormat="1" ht="38.8" customHeight="1" spans="1:38">
      <c r="A2469" s="137" t="s">
        <v>29</v>
      </c>
      <c r="B2469" s="137" t="s">
        <v>24</v>
      </c>
      <c r="C2469" s="138" t="s">
        <v>489</v>
      </c>
      <c r="D2469" s="138" t="s">
        <v>66</v>
      </c>
      <c r="E2469" s="137" t="s">
        <v>587</v>
      </c>
      <c r="F2469" s="138" t="s">
        <v>399</v>
      </c>
      <c r="G2469" s="138" t="s">
        <v>3544</v>
      </c>
      <c r="H2469" s="147">
        <v>46231.6177662037</v>
      </c>
      <c r="I2469" s="138" t="s">
        <v>3536</v>
      </c>
      <c r="J2469" s="138" t="s">
        <v>3746</v>
      </c>
      <c r="K2469" s="138" t="s">
        <v>601</v>
      </c>
      <c r="L2469" s="138" t="s">
        <v>591</v>
      </c>
      <c r="M2469" s="138" t="s">
        <v>603</v>
      </c>
      <c r="N2469" s="138" t="s">
        <v>604</v>
      </c>
      <c r="O2469" s="138">
        <v>100</v>
      </c>
      <c r="P2469" s="140">
        <v>0</v>
      </c>
      <c r="Q2469" s="137"/>
      <c r="R2469" s="138" t="s">
        <v>605</v>
      </c>
      <c r="S2469" s="138">
        <v>180</v>
      </c>
      <c r="T2469" s="138">
        <v>180</v>
      </c>
      <c r="U2469" s="138">
        <v>0</v>
      </c>
      <c r="V2469" s="140">
        <v>100</v>
      </c>
      <c r="W2469" s="138" t="s">
        <v>645</v>
      </c>
      <c r="X2469" s="138" t="s">
        <v>3546</v>
      </c>
      <c r="Y2469" s="138">
        <v>0</v>
      </c>
      <c r="Z2469" s="138">
        <v>0</v>
      </c>
      <c r="AA2469" s="137"/>
      <c r="AB2469" s="137" t="s">
        <v>622</v>
      </c>
      <c r="AC2469" s="149">
        <v>46233.8283680556</v>
      </c>
      <c r="AD2469" s="137"/>
      <c r="AE2469" s="137"/>
      <c r="AF2469" s="137" t="s">
        <v>606</v>
      </c>
      <c r="AG2469" s="137" t="s">
        <v>607</v>
      </c>
      <c r="AH2469" s="148">
        <v>46229</v>
      </c>
      <c r="AI2469" s="137">
        <v>0</v>
      </c>
      <c r="AJ2469" s="137"/>
      <c r="AK2469" s="137" t="s">
        <v>597</v>
      </c>
      <c r="AL2469" s="137"/>
    </row>
    <row r="2470" s="134" customFormat="1" ht="38.8" customHeight="1" spans="1:38">
      <c r="A2470" s="137" t="s">
        <v>29</v>
      </c>
      <c r="B2470" s="137" t="s">
        <v>24</v>
      </c>
      <c r="C2470" s="138" t="s">
        <v>489</v>
      </c>
      <c r="D2470" s="138" t="s">
        <v>66</v>
      </c>
      <c r="E2470" s="137" t="s">
        <v>587</v>
      </c>
      <c r="F2470" s="138" t="s">
        <v>399</v>
      </c>
      <c r="G2470" s="138" t="s">
        <v>3544</v>
      </c>
      <c r="H2470" s="147">
        <v>46231.6177662037</v>
      </c>
      <c r="I2470" s="138" t="s">
        <v>3536</v>
      </c>
      <c r="J2470" s="138" t="s">
        <v>3746</v>
      </c>
      <c r="K2470" s="138" t="s">
        <v>601</v>
      </c>
      <c r="L2470" s="138" t="s">
        <v>591</v>
      </c>
      <c r="M2470" s="138" t="s">
        <v>603</v>
      </c>
      <c r="N2470" s="138" t="s">
        <v>769</v>
      </c>
      <c r="O2470" s="138">
        <v>0</v>
      </c>
      <c r="P2470" s="140">
        <v>0</v>
      </c>
      <c r="Q2470" s="137"/>
      <c r="R2470" s="138" t="s">
        <v>610</v>
      </c>
      <c r="S2470" s="138">
        <v>180</v>
      </c>
      <c r="T2470" s="138">
        <v>180</v>
      </c>
      <c r="U2470" s="138">
        <v>0</v>
      </c>
      <c r="V2470" s="140">
        <v>0</v>
      </c>
      <c r="W2470" s="138" t="s">
        <v>645</v>
      </c>
      <c r="X2470" s="138" t="s">
        <v>3546</v>
      </c>
      <c r="Y2470" s="138">
        <v>0</v>
      </c>
      <c r="Z2470" s="138">
        <v>0</v>
      </c>
      <c r="AA2470" s="137"/>
      <c r="AB2470" s="137" t="s">
        <v>622</v>
      </c>
      <c r="AC2470" s="149">
        <v>46233.8283680556</v>
      </c>
      <c r="AD2470" s="137"/>
      <c r="AE2470" s="137"/>
      <c r="AF2470" s="137" t="s">
        <v>606</v>
      </c>
      <c r="AG2470" s="137" t="s">
        <v>607</v>
      </c>
      <c r="AH2470" s="148">
        <v>46229</v>
      </c>
      <c r="AI2470" s="137">
        <v>0</v>
      </c>
      <c r="AJ2470" s="137"/>
      <c r="AK2470" s="137" t="s">
        <v>597</v>
      </c>
      <c r="AL2470" s="137"/>
    </row>
    <row r="2471" s="134" customFormat="1" ht="38.8" customHeight="1" spans="1:38">
      <c r="A2471" s="137" t="s">
        <v>29</v>
      </c>
      <c r="B2471" s="137" t="s">
        <v>24</v>
      </c>
      <c r="C2471" s="138" t="s">
        <v>489</v>
      </c>
      <c r="D2471" s="138" t="s">
        <v>64</v>
      </c>
      <c r="E2471" s="137" t="s">
        <v>587</v>
      </c>
      <c r="F2471" s="138" t="s">
        <v>392</v>
      </c>
      <c r="G2471" s="138" t="s">
        <v>3721</v>
      </c>
      <c r="H2471" s="147">
        <v>46231.5989930556</v>
      </c>
      <c r="I2471" s="138" t="s">
        <v>3747</v>
      </c>
      <c r="J2471" s="138" t="s">
        <v>3748</v>
      </c>
      <c r="K2471" s="138" t="s">
        <v>590</v>
      </c>
      <c r="L2471" s="138" t="s">
        <v>591</v>
      </c>
      <c r="M2471" s="138" t="s">
        <v>592</v>
      </c>
      <c r="N2471" s="138" t="s">
        <v>593</v>
      </c>
      <c r="O2471" s="138">
        <v>198</v>
      </c>
      <c r="P2471" s="140">
        <v>198</v>
      </c>
      <c r="Q2471" s="137" t="s">
        <v>2</v>
      </c>
      <c r="R2471" s="138" t="s">
        <v>594</v>
      </c>
      <c r="S2471" s="138">
        <v>198</v>
      </c>
      <c r="T2471" s="138">
        <v>198</v>
      </c>
      <c r="U2471" s="138">
        <v>198</v>
      </c>
      <c r="V2471" s="140">
        <v>0</v>
      </c>
      <c r="W2471" s="138"/>
      <c r="X2471" s="138"/>
      <c r="Y2471" s="138">
        <v>75</v>
      </c>
      <c r="Z2471" s="138">
        <v>75</v>
      </c>
      <c r="AA2471" s="137"/>
      <c r="AB2471" s="137" t="s">
        <v>622</v>
      </c>
      <c r="AC2471" s="149">
        <v>46233.8275347222</v>
      </c>
      <c r="AD2471" s="137"/>
      <c r="AE2471" s="137"/>
      <c r="AF2471" s="137" t="s">
        <v>606</v>
      </c>
      <c r="AG2471" s="137" t="s">
        <v>607</v>
      </c>
      <c r="AH2471" s="148">
        <v>41848</v>
      </c>
      <c r="AI2471" s="137">
        <v>0</v>
      </c>
      <c r="AJ2471" s="137"/>
      <c r="AK2471" s="137" t="s">
        <v>628</v>
      </c>
      <c r="AL2471" s="137"/>
    </row>
    <row r="2472" s="134" customFormat="1" ht="38.8" customHeight="1" spans="1:38">
      <c r="A2472" s="137" t="s">
        <v>29</v>
      </c>
      <c r="B2472" s="137" t="s">
        <v>24</v>
      </c>
      <c r="C2472" s="138" t="s">
        <v>489</v>
      </c>
      <c r="D2472" s="138" t="s">
        <v>64</v>
      </c>
      <c r="E2472" s="137" t="s">
        <v>587</v>
      </c>
      <c r="F2472" s="138" t="s">
        <v>392</v>
      </c>
      <c r="G2472" s="138" t="s">
        <v>3721</v>
      </c>
      <c r="H2472" s="147">
        <v>46232.4370717593</v>
      </c>
      <c r="I2472" s="138" t="s">
        <v>3749</v>
      </c>
      <c r="J2472" s="138" t="s">
        <v>3750</v>
      </c>
      <c r="K2472" s="138" t="s">
        <v>590</v>
      </c>
      <c r="L2472" s="138" t="s">
        <v>591</v>
      </c>
      <c r="M2472" s="138" t="s">
        <v>592</v>
      </c>
      <c r="N2472" s="138" t="s">
        <v>593</v>
      </c>
      <c r="O2472" s="138">
        <v>198</v>
      </c>
      <c r="P2472" s="140">
        <v>198</v>
      </c>
      <c r="Q2472" s="137" t="s">
        <v>2</v>
      </c>
      <c r="R2472" s="138" t="s">
        <v>594</v>
      </c>
      <c r="S2472" s="138">
        <v>198</v>
      </c>
      <c r="T2472" s="138">
        <v>198</v>
      </c>
      <c r="U2472" s="138">
        <v>198</v>
      </c>
      <c r="V2472" s="140">
        <v>0</v>
      </c>
      <c r="W2472" s="138"/>
      <c r="X2472" s="138"/>
      <c r="Y2472" s="138">
        <v>75</v>
      </c>
      <c r="Z2472" s="138">
        <v>75</v>
      </c>
      <c r="AA2472" s="137"/>
      <c r="AB2472" s="137" t="s">
        <v>622</v>
      </c>
      <c r="AC2472" s="149">
        <v>46233.8275347222</v>
      </c>
      <c r="AD2472" s="137"/>
      <c r="AE2472" s="137"/>
      <c r="AF2472" s="137" t="s">
        <v>606</v>
      </c>
      <c r="AG2472" s="137" t="s">
        <v>607</v>
      </c>
      <c r="AH2472" s="148">
        <v>43310</v>
      </c>
      <c r="AI2472" s="137">
        <v>0</v>
      </c>
      <c r="AJ2472" s="137"/>
      <c r="AK2472" s="137" t="s">
        <v>628</v>
      </c>
      <c r="AL2472" s="137"/>
    </row>
    <row r="2473" s="134" customFormat="1" ht="38.8" customHeight="1" spans="1:38">
      <c r="A2473" s="137" t="s">
        <v>29</v>
      </c>
      <c r="B2473" s="137" t="s">
        <v>24</v>
      </c>
      <c r="C2473" s="138" t="s">
        <v>489</v>
      </c>
      <c r="D2473" s="138" t="s">
        <v>64</v>
      </c>
      <c r="E2473" s="137" t="s">
        <v>587</v>
      </c>
      <c r="F2473" s="138" t="s">
        <v>394</v>
      </c>
      <c r="G2473" s="138" t="s">
        <v>3585</v>
      </c>
      <c r="H2473" s="147">
        <v>46233.3542824074</v>
      </c>
      <c r="I2473" s="138"/>
      <c r="J2473" s="138" t="s">
        <v>3751</v>
      </c>
      <c r="K2473" s="138" t="s">
        <v>601</v>
      </c>
      <c r="L2473" s="138" t="s">
        <v>591</v>
      </c>
      <c r="M2473" s="138" t="s">
        <v>592</v>
      </c>
      <c r="N2473" s="138" t="s">
        <v>793</v>
      </c>
      <c r="O2473" s="138">
        <v>50</v>
      </c>
      <c r="P2473" s="140">
        <v>50</v>
      </c>
      <c r="Q2473" s="137"/>
      <c r="R2473" s="138" t="s">
        <v>666</v>
      </c>
      <c r="S2473" s="138">
        <v>100</v>
      </c>
      <c r="T2473" s="138">
        <v>100</v>
      </c>
      <c r="U2473" s="138">
        <v>50</v>
      </c>
      <c r="V2473" s="140">
        <v>0</v>
      </c>
      <c r="W2473" s="138"/>
      <c r="X2473" s="138"/>
      <c r="Y2473" s="138">
        <v>35</v>
      </c>
      <c r="Z2473" s="138">
        <v>35</v>
      </c>
      <c r="AA2473" s="137"/>
      <c r="AB2473" s="137" t="s">
        <v>622</v>
      </c>
      <c r="AC2473" s="149">
        <v>46233.8275347222</v>
      </c>
      <c r="AD2473" s="137"/>
      <c r="AE2473" s="137"/>
      <c r="AF2473" s="137" t="s">
        <v>606</v>
      </c>
      <c r="AG2473" s="137" t="s">
        <v>607</v>
      </c>
      <c r="AH2473" s="148">
        <v>44107</v>
      </c>
      <c r="AI2473" s="137">
        <v>0</v>
      </c>
      <c r="AJ2473" s="137"/>
      <c r="AK2473" s="137" t="s">
        <v>628</v>
      </c>
      <c r="AL2473" s="137"/>
    </row>
    <row r="2474" s="134" customFormat="1" ht="38.8" customHeight="1" spans="1:38">
      <c r="A2474" s="137" t="s">
        <v>29</v>
      </c>
      <c r="B2474" s="137" t="s">
        <v>24</v>
      </c>
      <c r="C2474" s="138" t="s">
        <v>489</v>
      </c>
      <c r="D2474" s="138" t="s">
        <v>64</v>
      </c>
      <c r="E2474" s="137" t="s">
        <v>587</v>
      </c>
      <c r="F2474" s="138" t="s">
        <v>392</v>
      </c>
      <c r="G2474" s="138" t="s">
        <v>3721</v>
      </c>
      <c r="H2474" s="147">
        <v>46233.3828472222</v>
      </c>
      <c r="I2474" s="138"/>
      <c r="J2474" s="138" t="s">
        <v>3752</v>
      </c>
      <c r="K2474" s="138" t="s">
        <v>590</v>
      </c>
      <c r="L2474" s="138" t="s">
        <v>591</v>
      </c>
      <c r="M2474" s="138" t="s">
        <v>592</v>
      </c>
      <c r="N2474" s="138" t="s">
        <v>593</v>
      </c>
      <c r="O2474" s="138">
        <v>198</v>
      </c>
      <c r="P2474" s="140">
        <v>198</v>
      </c>
      <c r="Q2474" s="137" t="s">
        <v>2</v>
      </c>
      <c r="R2474" s="138" t="s">
        <v>594</v>
      </c>
      <c r="S2474" s="138">
        <v>198</v>
      </c>
      <c r="T2474" s="138">
        <v>198</v>
      </c>
      <c r="U2474" s="138">
        <v>198</v>
      </c>
      <c r="V2474" s="140">
        <v>0</v>
      </c>
      <c r="W2474" s="138"/>
      <c r="X2474" s="138"/>
      <c r="Y2474" s="138">
        <v>75</v>
      </c>
      <c r="Z2474" s="138">
        <v>75</v>
      </c>
      <c r="AA2474" s="137"/>
      <c r="AB2474" s="137" t="s">
        <v>622</v>
      </c>
      <c r="AC2474" s="149">
        <v>46233.8275347222</v>
      </c>
      <c r="AD2474" s="137"/>
      <c r="AE2474" s="137"/>
      <c r="AF2474" s="137" t="s">
        <v>606</v>
      </c>
      <c r="AG2474" s="137" t="s">
        <v>607</v>
      </c>
      <c r="AH2474" s="148">
        <v>43311</v>
      </c>
      <c r="AI2474" s="137">
        <v>0</v>
      </c>
      <c r="AJ2474" s="137"/>
      <c r="AK2474" s="137" t="s">
        <v>628</v>
      </c>
      <c r="AL2474" s="137"/>
    </row>
    <row r="2475" s="134" customFormat="1" ht="38.8" customHeight="1" spans="1:38">
      <c r="A2475" s="137" t="s">
        <v>29</v>
      </c>
      <c r="B2475" s="137" t="s">
        <v>24</v>
      </c>
      <c r="C2475" s="138" t="s">
        <v>489</v>
      </c>
      <c r="D2475" s="138" t="s">
        <v>64</v>
      </c>
      <c r="E2475" s="137" t="s">
        <v>587</v>
      </c>
      <c r="F2475" s="138" t="s">
        <v>391</v>
      </c>
      <c r="G2475" s="138" t="s">
        <v>3719</v>
      </c>
      <c r="H2475" s="147">
        <v>46233.4549074074</v>
      </c>
      <c r="I2475" s="138"/>
      <c r="J2475" s="138" t="s">
        <v>3753</v>
      </c>
      <c r="K2475" s="138" t="s">
        <v>590</v>
      </c>
      <c r="L2475" s="138" t="s">
        <v>591</v>
      </c>
      <c r="M2475" s="138" t="s">
        <v>592</v>
      </c>
      <c r="N2475" s="138" t="s">
        <v>593</v>
      </c>
      <c r="O2475" s="138">
        <v>198</v>
      </c>
      <c r="P2475" s="140">
        <v>198</v>
      </c>
      <c r="Q2475" s="137" t="s">
        <v>2</v>
      </c>
      <c r="R2475" s="138" t="s">
        <v>594</v>
      </c>
      <c r="S2475" s="138">
        <v>198</v>
      </c>
      <c r="T2475" s="138">
        <v>198</v>
      </c>
      <c r="U2475" s="138">
        <v>198</v>
      </c>
      <c r="V2475" s="140">
        <v>0</v>
      </c>
      <c r="W2475" s="138"/>
      <c r="X2475" s="138"/>
      <c r="Y2475" s="138">
        <v>75</v>
      </c>
      <c r="Z2475" s="138">
        <v>75</v>
      </c>
      <c r="AA2475" s="137"/>
      <c r="AB2475" s="137" t="s">
        <v>622</v>
      </c>
      <c r="AC2475" s="149">
        <v>46233.8275347222</v>
      </c>
      <c r="AD2475" s="137"/>
      <c r="AE2475" s="137"/>
      <c r="AF2475" s="137" t="s">
        <v>606</v>
      </c>
      <c r="AG2475" s="137" t="s">
        <v>607</v>
      </c>
      <c r="AH2475" s="148">
        <v>43167</v>
      </c>
      <c r="AI2475" s="137">
        <v>0</v>
      </c>
      <c r="AJ2475" s="137"/>
      <c r="AK2475" s="137" t="s">
        <v>628</v>
      </c>
      <c r="AL2475" s="137"/>
    </row>
    <row r="2476" s="134" customFormat="1" ht="38.8" customHeight="1" spans="1:38">
      <c r="A2476" s="137" t="s">
        <v>29</v>
      </c>
      <c r="B2476" s="137" t="s">
        <v>24</v>
      </c>
      <c r="C2476" s="138" t="s">
        <v>489</v>
      </c>
      <c r="D2476" s="138" t="s">
        <v>64</v>
      </c>
      <c r="E2476" s="137" t="s">
        <v>587</v>
      </c>
      <c r="F2476" s="138" t="s">
        <v>392</v>
      </c>
      <c r="G2476" s="138" t="s">
        <v>3721</v>
      </c>
      <c r="H2476" s="147">
        <v>46233.4827777778</v>
      </c>
      <c r="I2476" s="138"/>
      <c r="J2476" s="138" t="s">
        <v>3754</v>
      </c>
      <c r="K2476" s="138" t="s">
        <v>590</v>
      </c>
      <c r="L2476" s="138" t="s">
        <v>591</v>
      </c>
      <c r="M2476" s="138" t="s">
        <v>592</v>
      </c>
      <c r="N2476" s="138" t="s">
        <v>593</v>
      </c>
      <c r="O2476" s="138">
        <v>198</v>
      </c>
      <c r="P2476" s="140">
        <v>198</v>
      </c>
      <c r="Q2476" s="137" t="s">
        <v>2</v>
      </c>
      <c r="R2476" s="138" t="s">
        <v>594</v>
      </c>
      <c r="S2476" s="138">
        <v>198</v>
      </c>
      <c r="T2476" s="138">
        <v>198</v>
      </c>
      <c r="U2476" s="138">
        <v>198</v>
      </c>
      <c r="V2476" s="140">
        <v>0</v>
      </c>
      <c r="W2476" s="138"/>
      <c r="X2476" s="138"/>
      <c r="Y2476" s="138">
        <v>75</v>
      </c>
      <c r="Z2476" s="138">
        <v>75</v>
      </c>
      <c r="AA2476" s="137"/>
      <c r="AB2476" s="137" t="s">
        <v>622</v>
      </c>
      <c r="AC2476" s="149">
        <v>46233.8275347222</v>
      </c>
      <c r="AD2476" s="137"/>
      <c r="AE2476" s="137"/>
      <c r="AF2476" s="137" t="s">
        <v>606</v>
      </c>
      <c r="AG2476" s="137" t="s">
        <v>607</v>
      </c>
      <c r="AH2476" s="148">
        <v>41395</v>
      </c>
      <c r="AI2476" s="137">
        <v>0</v>
      </c>
      <c r="AJ2476" s="137"/>
      <c r="AK2476" s="137" t="s">
        <v>628</v>
      </c>
      <c r="AL2476" s="137"/>
    </row>
    <row r="2477" s="134" customFormat="1" ht="38.8" customHeight="1" spans="1:38">
      <c r="A2477" s="137" t="s">
        <v>29</v>
      </c>
      <c r="B2477" s="137" t="s">
        <v>24</v>
      </c>
      <c r="C2477" s="138" t="s">
        <v>489</v>
      </c>
      <c r="D2477" s="138" t="s">
        <v>64</v>
      </c>
      <c r="E2477" s="137" t="s">
        <v>587</v>
      </c>
      <c r="F2477" s="138" t="s">
        <v>392</v>
      </c>
      <c r="G2477" s="138" t="s">
        <v>3721</v>
      </c>
      <c r="H2477" s="147">
        <v>46233.5700694444</v>
      </c>
      <c r="I2477" s="138"/>
      <c r="J2477" s="138" t="s">
        <v>3755</v>
      </c>
      <c r="K2477" s="138" t="s">
        <v>590</v>
      </c>
      <c r="L2477" s="138" t="s">
        <v>591</v>
      </c>
      <c r="M2477" s="138" t="s">
        <v>592</v>
      </c>
      <c r="N2477" s="138" t="s">
        <v>593</v>
      </c>
      <c r="O2477" s="138">
        <v>198</v>
      </c>
      <c r="P2477" s="140">
        <v>198</v>
      </c>
      <c r="Q2477" s="137" t="s">
        <v>2</v>
      </c>
      <c r="R2477" s="138" t="s">
        <v>594</v>
      </c>
      <c r="S2477" s="138">
        <v>198</v>
      </c>
      <c r="T2477" s="138">
        <v>198</v>
      </c>
      <c r="U2477" s="138">
        <v>198</v>
      </c>
      <c r="V2477" s="140">
        <v>0</v>
      </c>
      <c r="W2477" s="138"/>
      <c r="X2477" s="138"/>
      <c r="Y2477" s="138">
        <v>75</v>
      </c>
      <c r="Z2477" s="138">
        <v>75</v>
      </c>
      <c r="AA2477" s="137"/>
      <c r="AB2477" s="137" t="s">
        <v>622</v>
      </c>
      <c r="AC2477" s="149">
        <v>46233.8275347222</v>
      </c>
      <c r="AD2477" s="137"/>
      <c r="AE2477" s="137"/>
      <c r="AF2477" s="137" t="s">
        <v>606</v>
      </c>
      <c r="AG2477" s="137" t="s">
        <v>607</v>
      </c>
      <c r="AH2477" s="148">
        <v>42581</v>
      </c>
      <c r="AI2477" s="137">
        <v>0</v>
      </c>
      <c r="AJ2477" s="137"/>
      <c r="AK2477" s="137" t="s">
        <v>628</v>
      </c>
      <c r="AL2477" s="137"/>
    </row>
    <row r="2478" s="134" customFormat="1" ht="38.8" customHeight="1" spans="1:38">
      <c r="A2478" s="137" t="s">
        <v>29</v>
      </c>
      <c r="B2478" s="137" t="s">
        <v>24</v>
      </c>
      <c r="C2478" s="138" t="s">
        <v>489</v>
      </c>
      <c r="D2478" s="138" t="s">
        <v>63</v>
      </c>
      <c r="E2478" s="137" t="s">
        <v>587</v>
      </c>
      <c r="F2478" s="138" t="s">
        <v>390</v>
      </c>
      <c r="G2478" s="138" t="s">
        <v>3554</v>
      </c>
      <c r="H2478" s="147">
        <v>46231.7009953704</v>
      </c>
      <c r="I2478" s="138" t="s">
        <v>3756</v>
      </c>
      <c r="J2478" s="138" t="s">
        <v>3757</v>
      </c>
      <c r="K2478" s="138" t="s">
        <v>590</v>
      </c>
      <c r="L2478" s="138" t="s">
        <v>591</v>
      </c>
      <c r="M2478" s="138" t="s">
        <v>592</v>
      </c>
      <c r="N2478" s="138" t="s">
        <v>776</v>
      </c>
      <c r="O2478" s="138">
        <v>30</v>
      </c>
      <c r="P2478" s="140">
        <v>30</v>
      </c>
      <c r="Q2478" s="137"/>
      <c r="R2478" s="138" t="s">
        <v>666</v>
      </c>
      <c r="S2478" s="138">
        <v>240</v>
      </c>
      <c r="T2478" s="138">
        <v>240</v>
      </c>
      <c r="U2478" s="138">
        <v>30</v>
      </c>
      <c r="V2478" s="140">
        <v>0</v>
      </c>
      <c r="W2478" s="138"/>
      <c r="X2478" s="138"/>
      <c r="Y2478" s="138">
        <v>0</v>
      </c>
      <c r="Z2478" s="138">
        <v>0</v>
      </c>
      <c r="AA2478" s="137"/>
      <c r="AB2478" s="137" t="s">
        <v>622</v>
      </c>
      <c r="AC2478" s="149">
        <v>46234.2918287037</v>
      </c>
      <c r="AD2478" s="137"/>
      <c r="AE2478" s="137"/>
      <c r="AF2478" s="137" t="s">
        <v>606</v>
      </c>
      <c r="AG2478" s="137" t="s">
        <v>607</v>
      </c>
      <c r="AH2478" s="148">
        <v>42856</v>
      </c>
      <c r="AI2478" s="137">
        <v>0</v>
      </c>
      <c r="AJ2478" s="137"/>
      <c r="AK2478" s="137" t="s">
        <v>628</v>
      </c>
      <c r="AL2478" s="137"/>
    </row>
    <row r="2479" s="134" customFormat="1" ht="38.8" customHeight="1" spans="1:38">
      <c r="A2479" s="137" t="s">
        <v>29</v>
      </c>
      <c r="B2479" s="137" t="s">
        <v>24</v>
      </c>
      <c r="C2479" s="138" t="s">
        <v>489</v>
      </c>
      <c r="D2479" s="138" t="s">
        <v>63</v>
      </c>
      <c r="E2479" s="137" t="s">
        <v>587</v>
      </c>
      <c r="F2479" s="138" t="s">
        <v>390</v>
      </c>
      <c r="G2479" s="138" t="s">
        <v>3554</v>
      </c>
      <c r="H2479" s="147">
        <v>46232.6266435185</v>
      </c>
      <c r="I2479" s="138" t="s">
        <v>3569</v>
      </c>
      <c r="J2479" s="138" t="s">
        <v>3758</v>
      </c>
      <c r="K2479" s="138" t="s">
        <v>590</v>
      </c>
      <c r="L2479" s="138" t="s">
        <v>818</v>
      </c>
      <c r="M2479" s="138" t="s">
        <v>592</v>
      </c>
      <c r="N2479" s="138" t="s">
        <v>776</v>
      </c>
      <c r="O2479" s="138">
        <v>30</v>
      </c>
      <c r="P2479" s="140">
        <v>30</v>
      </c>
      <c r="Q2479" s="137"/>
      <c r="R2479" s="138" t="s">
        <v>666</v>
      </c>
      <c r="S2479" s="138">
        <v>110</v>
      </c>
      <c r="T2479" s="138">
        <v>110</v>
      </c>
      <c r="U2479" s="138">
        <v>30</v>
      </c>
      <c r="V2479" s="140">
        <v>0</v>
      </c>
      <c r="W2479" s="138"/>
      <c r="X2479" s="138"/>
      <c r="Y2479" s="138">
        <v>0</v>
      </c>
      <c r="Z2479" s="138">
        <v>0</v>
      </c>
      <c r="AA2479" s="137"/>
      <c r="AB2479" s="137" t="s">
        <v>622</v>
      </c>
      <c r="AC2479" s="149">
        <v>46234.2918287037</v>
      </c>
      <c r="AD2479" s="137"/>
      <c r="AE2479" s="137"/>
      <c r="AF2479" s="137" t="s">
        <v>606</v>
      </c>
      <c r="AG2479" s="137" t="s">
        <v>607</v>
      </c>
      <c r="AH2479" s="148">
        <v>39318</v>
      </c>
      <c r="AI2479" s="137">
        <v>0</v>
      </c>
      <c r="AJ2479" s="137"/>
      <c r="AK2479" s="137" t="s">
        <v>818</v>
      </c>
      <c r="AL2479" s="137"/>
    </row>
    <row r="2480" s="134" customFormat="1" ht="38.8" customHeight="1" spans="1:38">
      <c r="A2480" s="137" t="s">
        <v>29</v>
      </c>
      <c r="B2480" s="137" t="s">
        <v>24</v>
      </c>
      <c r="C2480" s="138" t="s">
        <v>489</v>
      </c>
      <c r="D2480" s="138" t="s">
        <v>63</v>
      </c>
      <c r="E2480" s="137" t="s">
        <v>587</v>
      </c>
      <c r="F2480" s="138" t="s">
        <v>389</v>
      </c>
      <c r="G2480" s="138" t="s">
        <v>3581</v>
      </c>
      <c r="H2480" s="147">
        <v>46232.6285185185</v>
      </c>
      <c r="I2480" s="138" t="s">
        <v>3759</v>
      </c>
      <c r="J2480" s="138" t="s">
        <v>3760</v>
      </c>
      <c r="K2480" s="138" t="s">
        <v>601</v>
      </c>
      <c r="L2480" s="138" t="s">
        <v>591</v>
      </c>
      <c r="M2480" s="138" t="s">
        <v>603</v>
      </c>
      <c r="N2480" s="138" t="s">
        <v>793</v>
      </c>
      <c r="O2480" s="138">
        <v>50</v>
      </c>
      <c r="P2480" s="140">
        <v>50</v>
      </c>
      <c r="Q2480" s="137"/>
      <c r="R2480" s="138" t="s">
        <v>666</v>
      </c>
      <c r="S2480" s="138">
        <v>150</v>
      </c>
      <c r="T2480" s="138">
        <v>150</v>
      </c>
      <c r="U2480" s="138">
        <v>50</v>
      </c>
      <c r="V2480" s="140">
        <v>0</v>
      </c>
      <c r="W2480" s="138"/>
      <c r="X2480" s="138"/>
      <c r="Y2480" s="138">
        <v>35</v>
      </c>
      <c r="Z2480" s="138">
        <v>35</v>
      </c>
      <c r="AA2480" s="137"/>
      <c r="AB2480" s="137" t="s">
        <v>622</v>
      </c>
      <c r="AC2480" s="149">
        <v>46234.2918287037</v>
      </c>
      <c r="AD2480" s="137"/>
      <c r="AE2480" s="137"/>
      <c r="AF2480" s="137" t="s">
        <v>606</v>
      </c>
      <c r="AG2480" s="137" t="s">
        <v>607</v>
      </c>
      <c r="AH2480" s="148">
        <v>45010</v>
      </c>
      <c r="AI2480" s="137">
        <v>0</v>
      </c>
      <c r="AJ2480" s="137"/>
      <c r="AK2480" s="137" t="s">
        <v>597</v>
      </c>
      <c r="AL2480" s="137"/>
    </row>
    <row r="2481" s="134" customFormat="1" ht="38.8" customHeight="1" spans="1:38">
      <c r="A2481" s="137" t="s">
        <v>29</v>
      </c>
      <c r="B2481" s="137" t="s">
        <v>24</v>
      </c>
      <c r="C2481" s="138" t="s">
        <v>489</v>
      </c>
      <c r="D2481" s="138" t="s">
        <v>63</v>
      </c>
      <c r="E2481" s="137" t="s">
        <v>587</v>
      </c>
      <c r="F2481" s="138" t="s">
        <v>388</v>
      </c>
      <c r="G2481" s="138" t="s">
        <v>681</v>
      </c>
      <c r="H2481" s="147">
        <v>46233.693275463</v>
      </c>
      <c r="I2481" s="138"/>
      <c r="J2481" s="138" t="s">
        <v>3761</v>
      </c>
      <c r="K2481" s="138" t="s">
        <v>601</v>
      </c>
      <c r="L2481" s="138" t="s">
        <v>591</v>
      </c>
      <c r="M2481" s="138" t="s">
        <v>603</v>
      </c>
      <c r="N2481" s="138" t="s">
        <v>743</v>
      </c>
      <c r="O2481" s="138">
        <v>120</v>
      </c>
      <c r="P2481" s="140">
        <v>100</v>
      </c>
      <c r="Q2481" s="137"/>
      <c r="R2481" s="138" t="s">
        <v>605</v>
      </c>
      <c r="S2481" s="138">
        <v>280</v>
      </c>
      <c r="T2481" s="138">
        <v>280</v>
      </c>
      <c r="U2481" s="138">
        <v>100</v>
      </c>
      <c r="V2481" s="140">
        <v>20</v>
      </c>
      <c r="W2481" s="138" t="s">
        <v>3762</v>
      </c>
      <c r="X2481" s="138"/>
      <c r="Y2481" s="138">
        <v>0</v>
      </c>
      <c r="Z2481" s="138">
        <v>0</v>
      </c>
      <c r="AA2481" s="137"/>
      <c r="AB2481" s="137" t="s">
        <v>622</v>
      </c>
      <c r="AC2481" s="149">
        <v>46234.2918287037</v>
      </c>
      <c r="AD2481" s="137"/>
      <c r="AE2481" s="137"/>
      <c r="AF2481" s="137"/>
      <c r="AG2481" s="137" t="s">
        <v>596</v>
      </c>
      <c r="AH2481" s="148">
        <v>46179</v>
      </c>
      <c r="AI2481" s="137">
        <v>0</v>
      </c>
      <c r="AJ2481" s="137"/>
      <c r="AK2481" s="137" t="s">
        <v>597</v>
      </c>
      <c r="AL2481" s="137"/>
    </row>
    <row r="2482" s="134" customFormat="1" ht="38.8" customHeight="1" spans="1:38">
      <c r="A2482" s="137" t="s">
        <v>29</v>
      </c>
      <c r="B2482" s="137" t="s">
        <v>24</v>
      </c>
      <c r="C2482" s="138" t="s">
        <v>489</v>
      </c>
      <c r="D2482" s="138" t="s">
        <v>63</v>
      </c>
      <c r="E2482" s="137" t="s">
        <v>587</v>
      </c>
      <c r="F2482" s="138" t="s">
        <v>390</v>
      </c>
      <c r="G2482" s="138" t="s">
        <v>3554</v>
      </c>
      <c r="H2482" s="147">
        <v>46233.8112962963</v>
      </c>
      <c r="I2482" s="138"/>
      <c r="J2482" s="138" t="s">
        <v>3763</v>
      </c>
      <c r="K2482" s="138" t="s">
        <v>590</v>
      </c>
      <c r="L2482" s="138" t="s">
        <v>818</v>
      </c>
      <c r="M2482" s="138" t="s">
        <v>592</v>
      </c>
      <c r="N2482" s="138" t="s">
        <v>776</v>
      </c>
      <c r="O2482" s="138">
        <v>30</v>
      </c>
      <c r="P2482" s="140">
        <v>30</v>
      </c>
      <c r="Q2482" s="137"/>
      <c r="R2482" s="138" t="s">
        <v>666</v>
      </c>
      <c r="S2482" s="138">
        <v>100</v>
      </c>
      <c r="T2482" s="138">
        <v>100</v>
      </c>
      <c r="U2482" s="138">
        <v>30</v>
      </c>
      <c r="V2482" s="140">
        <v>0</v>
      </c>
      <c r="W2482" s="138"/>
      <c r="X2482" s="138"/>
      <c r="Y2482" s="138">
        <v>0</v>
      </c>
      <c r="Z2482" s="138">
        <v>0</v>
      </c>
      <c r="AA2482" s="137"/>
      <c r="AB2482" s="137" t="s">
        <v>622</v>
      </c>
      <c r="AC2482" s="149">
        <v>46234.2918287037</v>
      </c>
      <c r="AD2482" s="137"/>
      <c r="AE2482" s="137"/>
      <c r="AF2482" s="137" t="s">
        <v>606</v>
      </c>
      <c r="AG2482" s="137" t="s">
        <v>607</v>
      </c>
      <c r="AH2482" s="148">
        <v>41059</v>
      </c>
      <c r="AI2482" s="137">
        <v>0</v>
      </c>
      <c r="AJ2482" s="137"/>
      <c r="AK2482" s="137" t="s">
        <v>818</v>
      </c>
      <c r="AL2482" s="137"/>
    </row>
    <row r="2483" s="134" customFormat="1" ht="38.8" customHeight="1" spans="1:38">
      <c r="A2483" s="137" t="s">
        <v>29</v>
      </c>
      <c r="B2483" s="137" t="s">
        <v>24</v>
      </c>
      <c r="C2483" s="138" t="s">
        <v>489</v>
      </c>
      <c r="D2483" s="138" t="s">
        <v>62</v>
      </c>
      <c r="E2483" s="137" t="s">
        <v>587</v>
      </c>
      <c r="F2483" s="138" t="s">
        <v>387</v>
      </c>
      <c r="G2483" s="138" t="s">
        <v>3764</v>
      </c>
      <c r="H2483" s="147">
        <v>46239.67875</v>
      </c>
      <c r="I2483" s="138" t="s">
        <v>3765</v>
      </c>
      <c r="J2483" s="138" t="s">
        <v>3766</v>
      </c>
      <c r="K2483" s="138" t="s">
        <v>601</v>
      </c>
      <c r="L2483" s="138" t="s">
        <v>818</v>
      </c>
      <c r="M2483" s="138" t="s">
        <v>603</v>
      </c>
      <c r="N2483" s="138" t="s">
        <v>769</v>
      </c>
      <c r="O2483" s="138">
        <v>0</v>
      </c>
      <c r="P2483" s="140">
        <v>0</v>
      </c>
      <c r="Q2483" s="137"/>
      <c r="R2483" s="138" t="s">
        <v>610</v>
      </c>
      <c r="S2483" s="138">
        <v>20</v>
      </c>
      <c r="T2483" s="138">
        <v>20</v>
      </c>
      <c r="U2483" s="138">
        <v>0</v>
      </c>
      <c r="V2483" s="140">
        <v>0</v>
      </c>
      <c r="W2483" s="138"/>
      <c r="X2483" s="138"/>
      <c r="Y2483" s="138">
        <v>0</v>
      </c>
      <c r="Z2483" s="138">
        <v>0</v>
      </c>
      <c r="AA2483" s="137"/>
      <c r="AB2483" s="137" t="s">
        <v>847</v>
      </c>
      <c r="AC2483" s="149">
        <v>46243.3403587963</v>
      </c>
      <c r="AD2483" s="137"/>
      <c r="AE2483" s="137"/>
      <c r="AF2483" s="137" t="s">
        <v>606</v>
      </c>
      <c r="AG2483" s="137" t="s">
        <v>607</v>
      </c>
      <c r="AH2483" s="148">
        <v>46238</v>
      </c>
      <c r="AI2483" s="137">
        <v>0</v>
      </c>
      <c r="AJ2483" s="137"/>
      <c r="AK2483" s="137" t="s">
        <v>818</v>
      </c>
      <c r="AL2483" s="137"/>
    </row>
    <row r="2484" s="134" customFormat="1" ht="38.8" customHeight="1" spans="1:38">
      <c r="A2484" s="137" t="s">
        <v>29</v>
      </c>
      <c r="B2484" s="137" t="s">
        <v>24</v>
      </c>
      <c r="C2484" s="138" t="s">
        <v>489</v>
      </c>
      <c r="D2484" s="138" t="s">
        <v>66</v>
      </c>
      <c r="E2484" s="137" t="s">
        <v>587</v>
      </c>
      <c r="F2484" s="138" t="s">
        <v>399</v>
      </c>
      <c r="G2484" s="138" t="s">
        <v>3544</v>
      </c>
      <c r="H2484" s="147">
        <v>46239.3801273148</v>
      </c>
      <c r="I2484" s="138" t="s">
        <v>3767</v>
      </c>
      <c r="J2484" s="138" t="s">
        <v>3768</v>
      </c>
      <c r="K2484" s="138" t="s">
        <v>590</v>
      </c>
      <c r="L2484" s="138" t="s">
        <v>818</v>
      </c>
      <c r="M2484" s="138" t="s">
        <v>592</v>
      </c>
      <c r="N2484" s="138" t="s">
        <v>776</v>
      </c>
      <c r="O2484" s="138">
        <v>30</v>
      </c>
      <c r="P2484" s="140">
        <v>0</v>
      </c>
      <c r="Q2484" s="137"/>
      <c r="R2484" s="138" t="s">
        <v>666</v>
      </c>
      <c r="S2484" s="138">
        <v>70</v>
      </c>
      <c r="T2484" s="138">
        <v>40</v>
      </c>
      <c r="U2484" s="138">
        <v>0</v>
      </c>
      <c r="V2484" s="140">
        <v>30</v>
      </c>
      <c r="W2484" s="138" t="s">
        <v>645</v>
      </c>
      <c r="X2484" s="138" t="s">
        <v>645</v>
      </c>
      <c r="Y2484" s="138">
        <v>0</v>
      </c>
      <c r="Z2484" s="138">
        <v>0</v>
      </c>
      <c r="AA2484" s="137"/>
      <c r="AB2484" s="137" t="s">
        <v>622</v>
      </c>
      <c r="AC2484" s="149">
        <v>46243.3485185185</v>
      </c>
      <c r="AD2484" s="137"/>
      <c r="AE2484" s="137"/>
      <c r="AF2484" s="137" t="s">
        <v>606</v>
      </c>
      <c r="AG2484" s="137" t="s">
        <v>607</v>
      </c>
      <c r="AH2484" s="148">
        <v>44303</v>
      </c>
      <c r="AI2484" s="137">
        <v>0</v>
      </c>
      <c r="AJ2484" s="137"/>
      <c r="AK2484" s="137" t="s">
        <v>818</v>
      </c>
      <c r="AL2484" s="137"/>
    </row>
    <row r="2485" s="134" customFormat="1" ht="38.8" customHeight="1" spans="1:38">
      <c r="A2485" s="137" t="s">
        <v>29</v>
      </c>
      <c r="B2485" s="137" t="s">
        <v>24</v>
      </c>
      <c r="C2485" s="138" t="s">
        <v>489</v>
      </c>
      <c r="D2485" s="138" t="s">
        <v>66</v>
      </c>
      <c r="E2485" s="137" t="s">
        <v>587</v>
      </c>
      <c r="F2485" s="138" t="s">
        <v>400</v>
      </c>
      <c r="G2485" s="138" t="s">
        <v>3538</v>
      </c>
      <c r="H2485" s="147">
        <v>46239.4848032407</v>
      </c>
      <c r="I2485" s="138" t="s">
        <v>3672</v>
      </c>
      <c r="J2485" s="138" t="s">
        <v>3769</v>
      </c>
      <c r="K2485" s="138" t="s">
        <v>601</v>
      </c>
      <c r="L2485" s="138" t="s">
        <v>602</v>
      </c>
      <c r="M2485" s="138" t="s">
        <v>603</v>
      </c>
      <c r="N2485" s="138" t="s">
        <v>609</v>
      </c>
      <c r="O2485" s="138">
        <v>30</v>
      </c>
      <c r="P2485" s="140">
        <v>60</v>
      </c>
      <c r="Q2485" s="137"/>
      <c r="R2485" s="138" t="s">
        <v>610</v>
      </c>
      <c r="S2485" s="138">
        <v>100</v>
      </c>
      <c r="T2485" s="138">
        <v>100</v>
      </c>
      <c r="U2485" s="138">
        <v>60</v>
      </c>
      <c r="V2485" s="140">
        <v>-30</v>
      </c>
      <c r="W2485" s="138"/>
      <c r="X2485" s="138"/>
      <c r="Y2485" s="138">
        <v>0</v>
      </c>
      <c r="Z2485" s="138">
        <v>0</v>
      </c>
      <c r="AA2485" s="137"/>
      <c r="AB2485" s="137" t="s">
        <v>622</v>
      </c>
      <c r="AC2485" s="149">
        <v>46243.3485185185</v>
      </c>
      <c r="AD2485" s="137"/>
      <c r="AE2485" s="137"/>
      <c r="AF2485" s="137" t="s">
        <v>606</v>
      </c>
      <c r="AG2485" s="137" t="s">
        <v>607</v>
      </c>
      <c r="AH2485" s="148">
        <v>46238</v>
      </c>
      <c r="AI2485" s="137">
        <v>0</v>
      </c>
      <c r="AJ2485" s="137"/>
      <c r="AK2485" s="137" t="s">
        <v>602</v>
      </c>
      <c r="AL2485" s="137"/>
    </row>
    <row r="2486" s="134" customFormat="1" ht="38.8" customHeight="1" spans="1:38">
      <c r="A2486" s="137" t="s">
        <v>29</v>
      </c>
      <c r="B2486" s="137" t="s">
        <v>24</v>
      </c>
      <c r="C2486" s="138" t="s">
        <v>489</v>
      </c>
      <c r="D2486" s="138" t="s">
        <v>66</v>
      </c>
      <c r="E2486" s="137" t="s">
        <v>587</v>
      </c>
      <c r="F2486" s="138" t="s">
        <v>398</v>
      </c>
      <c r="G2486" s="138" t="s">
        <v>3535</v>
      </c>
      <c r="H2486" s="147">
        <v>46239.4952777778</v>
      </c>
      <c r="I2486" s="138" t="s">
        <v>3670</v>
      </c>
      <c r="J2486" s="138" t="s">
        <v>3770</v>
      </c>
      <c r="K2486" s="138" t="s">
        <v>601</v>
      </c>
      <c r="L2486" s="138" t="s">
        <v>591</v>
      </c>
      <c r="M2486" s="138" t="s">
        <v>603</v>
      </c>
      <c r="N2486" s="138" t="s">
        <v>604</v>
      </c>
      <c r="O2486" s="138">
        <v>100</v>
      </c>
      <c r="P2486" s="140">
        <v>100</v>
      </c>
      <c r="Q2486" s="137"/>
      <c r="R2486" s="138" t="s">
        <v>605</v>
      </c>
      <c r="S2486" s="138">
        <v>280</v>
      </c>
      <c r="T2486" s="138">
        <v>280</v>
      </c>
      <c r="U2486" s="138">
        <v>100</v>
      </c>
      <c r="V2486" s="140">
        <v>0</v>
      </c>
      <c r="W2486" s="138"/>
      <c r="X2486" s="138"/>
      <c r="Y2486" s="138">
        <v>0</v>
      </c>
      <c r="Z2486" s="138">
        <v>0</v>
      </c>
      <c r="AA2486" s="137"/>
      <c r="AB2486" s="137" t="s">
        <v>622</v>
      </c>
      <c r="AC2486" s="149">
        <v>46243.3485185185</v>
      </c>
      <c r="AD2486" s="137"/>
      <c r="AE2486" s="137"/>
      <c r="AF2486" s="137" t="s">
        <v>606</v>
      </c>
      <c r="AG2486" s="137" t="s">
        <v>607</v>
      </c>
      <c r="AH2486" s="148">
        <v>46235</v>
      </c>
      <c r="AI2486" s="137">
        <v>0</v>
      </c>
      <c r="AJ2486" s="137"/>
      <c r="AK2486" s="137" t="s">
        <v>628</v>
      </c>
      <c r="AL2486" s="137"/>
    </row>
    <row r="2487" s="134" customFormat="1" ht="38.8" customHeight="1" spans="1:38">
      <c r="A2487" s="137" t="s">
        <v>29</v>
      </c>
      <c r="B2487" s="137" t="s">
        <v>24</v>
      </c>
      <c r="C2487" s="138" t="s">
        <v>489</v>
      </c>
      <c r="D2487" s="138" t="s">
        <v>66</v>
      </c>
      <c r="E2487" s="137" t="s">
        <v>587</v>
      </c>
      <c r="F2487" s="138" t="s">
        <v>398</v>
      </c>
      <c r="G2487" s="138" t="s">
        <v>3535</v>
      </c>
      <c r="H2487" s="147">
        <v>46239.4952777778</v>
      </c>
      <c r="I2487" s="138" t="s">
        <v>3670</v>
      </c>
      <c r="J2487" s="138" t="s">
        <v>3770</v>
      </c>
      <c r="K2487" s="138" t="s">
        <v>601</v>
      </c>
      <c r="L2487" s="138" t="s">
        <v>591</v>
      </c>
      <c r="M2487" s="138" t="s">
        <v>603</v>
      </c>
      <c r="N2487" s="138" t="s">
        <v>769</v>
      </c>
      <c r="O2487" s="138">
        <v>0</v>
      </c>
      <c r="P2487" s="140">
        <v>0</v>
      </c>
      <c r="Q2487" s="137"/>
      <c r="R2487" s="138" t="s">
        <v>610</v>
      </c>
      <c r="S2487" s="138">
        <v>280</v>
      </c>
      <c r="T2487" s="138">
        <v>280</v>
      </c>
      <c r="U2487" s="138">
        <v>0</v>
      </c>
      <c r="V2487" s="140">
        <v>0</v>
      </c>
      <c r="W2487" s="138"/>
      <c r="X2487" s="138"/>
      <c r="Y2487" s="138">
        <v>0</v>
      </c>
      <c r="Z2487" s="138">
        <v>0</v>
      </c>
      <c r="AA2487" s="137"/>
      <c r="AB2487" s="137" t="s">
        <v>622</v>
      </c>
      <c r="AC2487" s="149">
        <v>46243.3485185185</v>
      </c>
      <c r="AD2487" s="137"/>
      <c r="AE2487" s="137"/>
      <c r="AF2487" s="137" t="s">
        <v>606</v>
      </c>
      <c r="AG2487" s="137" t="s">
        <v>607</v>
      </c>
      <c r="AH2487" s="148">
        <v>46235</v>
      </c>
      <c r="AI2487" s="137">
        <v>0</v>
      </c>
      <c r="AJ2487" s="137"/>
      <c r="AK2487" s="137" t="s">
        <v>628</v>
      </c>
      <c r="AL2487" s="137"/>
    </row>
    <row r="2488" s="134" customFormat="1" ht="38.8" customHeight="1" spans="1:38">
      <c r="A2488" s="137" t="s">
        <v>29</v>
      </c>
      <c r="B2488" s="137" t="s">
        <v>24</v>
      </c>
      <c r="C2488" s="138" t="s">
        <v>489</v>
      </c>
      <c r="D2488" s="138" t="s">
        <v>66</v>
      </c>
      <c r="E2488" s="137" t="s">
        <v>587</v>
      </c>
      <c r="F2488" s="138" t="s">
        <v>400</v>
      </c>
      <c r="G2488" s="138" t="s">
        <v>3538</v>
      </c>
      <c r="H2488" s="147">
        <v>46241.7550925926</v>
      </c>
      <c r="I2488" s="138" t="s">
        <v>3771</v>
      </c>
      <c r="J2488" s="138" t="s">
        <v>3772</v>
      </c>
      <c r="K2488" s="138" t="s">
        <v>601</v>
      </c>
      <c r="L2488" s="138" t="s">
        <v>591</v>
      </c>
      <c r="M2488" s="138" t="s">
        <v>603</v>
      </c>
      <c r="N2488" s="138" t="s">
        <v>613</v>
      </c>
      <c r="O2488" s="138">
        <v>50</v>
      </c>
      <c r="P2488" s="140">
        <v>50</v>
      </c>
      <c r="Q2488" s="137"/>
      <c r="R2488" s="138" t="s">
        <v>610</v>
      </c>
      <c r="S2488" s="138">
        <v>200</v>
      </c>
      <c r="T2488" s="138">
        <v>200</v>
      </c>
      <c r="U2488" s="138">
        <v>50</v>
      </c>
      <c r="V2488" s="140">
        <v>0</v>
      </c>
      <c r="W2488" s="138"/>
      <c r="X2488" s="138"/>
      <c r="Y2488" s="138">
        <v>0</v>
      </c>
      <c r="Z2488" s="138">
        <v>0</v>
      </c>
      <c r="AA2488" s="137"/>
      <c r="AB2488" s="137" t="s">
        <v>622</v>
      </c>
      <c r="AC2488" s="149">
        <v>46243.3485185185</v>
      </c>
      <c r="AD2488" s="137"/>
      <c r="AE2488" s="137"/>
      <c r="AF2488" s="137" t="s">
        <v>606</v>
      </c>
      <c r="AG2488" s="137" t="s">
        <v>607</v>
      </c>
      <c r="AH2488" s="148">
        <v>46240</v>
      </c>
      <c r="AI2488" s="137">
        <v>0</v>
      </c>
      <c r="AJ2488" s="137"/>
      <c r="AK2488" s="137" t="s">
        <v>597</v>
      </c>
      <c r="AL2488" s="137"/>
    </row>
    <row r="2489" s="134" customFormat="1" ht="38.8" customHeight="1" spans="1:38">
      <c r="A2489" s="137" t="s">
        <v>29</v>
      </c>
      <c r="B2489" s="137" t="s">
        <v>24</v>
      </c>
      <c r="C2489" s="138" t="s">
        <v>489</v>
      </c>
      <c r="D2489" s="138" t="s">
        <v>66</v>
      </c>
      <c r="E2489" s="137" t="s">
        <v>587</v>
      </c>
      <c r="F2489" s="138" t="s">
        <v>400</v>
      </c>
      <c r="G2489" s="138" t="s">
        <v>3538</v>
      </c>
      <c r="H2489" s="147">
        <v>46241.7550925926</v>
      </c>
      <c r="I2489" s="138" t="s">
        <v>3771</v>
      </c>
      <c r="J2489" s="138" t="s">
        <v>3772</v>
      </c>
      <c r="K2489" s="138" t="s">
        <v>601</v>
      </c>
      <c r="L2489" s="138" t="s">
        <v>591</v>
      </c>
      <c r="M2489" s="138" t="s">
        <v>603</v>
      </c>
      <c r="N2489" s="138" t="s">
        <v>604</v>
      </c>
      <c r="O2489" s="138">
        <v>100</v>
      </c>
      <c r="P2489" s="140">
        <v>100</v>
      </c>
      <c r="Q2489" s="137"/>
      <c r="R2489" s="138" t="s">
        <v>605</v>
      </c>
      <c r="S2489" s="138">
        <v>200</v>
      </c>
      <c r="T2489" s="138">
        <v>200</v>
      </c>
      <c r="U2489" s="138">
        <v>100</v>
      </c>
      <c r="V2489" s="140">
        <v>0</v>
      </c>
      <c r="W2489" s="138"/>
      <c r="X2489" s="138"/>
      <c r="Y2489" s="138">
        <v>0</v>
      </c>
      <c r="Z2489" s="138">
        <v>0</v>
      </c>
      <c r="AA2489" s="137"/>
      <c r="AB2489" s="137" t="s">
        <v>622</v>
      </c>
      <c r="AC2489" s="149">
        <v>46243.3485185185</v>
      </c>
      <c r="AD2489" s="137"/>
      <c r="AE2489" s="137"/>
      <c r="AF2489" s="137" t="s">
        <v>606</v>
      </c>
      <c r="AG2489" s="137" t="s">
        <v>607</v>
      </c>
      <c r="AH2489" s="148">
        <v>46240</v>
      </c>
      <c r="AI2489" s="137">
        <v>0</v>
      </c>
      <c r="AJ2489" s="137"/>
      <c r="AK2489" s="137" t="s">
        <v>597</v>
      </c>
      <c r="AL2489" s="137"/>
    </row>
    <row r="2490" s="134" customFormat="1" ht="38.8" customHeight="1" spans="1:38">
      <c r="A2490" s="137" t="s">
        <v>29</v>
      </c>
      <c r="B2490" s="137" t="s">
        <v>24</v>
      </c>
      <c r="C2490" s="138" t="s">
        <v>489</v>
      </c>
      <c r="D2490" s="138" t="s">
        <v>66</v>
      </c>
      <c r="E2490" s="137" t="s">
        <v>587</v>
      </c>
      <c r="F2490" s="138" t="s">
        <v>400</v>
      </c>
      <c r="G2490" s="138" t="s">
        <v>3538</v>
      </c>
      <c r="H2490" s="147">
        <v>46241.7550925926</v>
      </c>
      <c r="I2490" s="138" t="s">
        <v>3771</v>
      </c>
      <c r="J2490" s="138" t="s">
        <v>3772</v>
      </c>
      <c r="K2490" s="138" t="s">
        <v>601</v>
      </c>
      <c r="L2490" s="138" t="s">
        <v>591</v>
      </c>
      <c r="M2490" s="138" t="s">
        <v>603</v>
      </c>
      <c r="N2490" s="138" t="s">
        <v>769</v>
      </c>
      <c r="O2490" s="138">
        <v>0</v>
      </c>
      <c r="P2490" s="140">
        <v>0</v>
      </c>
      <c r="Q2490" s="137"/>
      <c r="R2490" s="138" t="s">
        <v>610</v>
      </c>
      <c r="S2490" s="138">
        <v>200</v>
      </c>
      <c r="T2490" s="138">
        <v>200</v>
      </c>
      <c r="U2490" s="138">
        <v>0</v>
      </c>
      <c r="V2490" s="140">
        <v>0</v>
      </c>
      <c r="W2490" s="138"/>
      <c r="X2490" s="138"/>
      <c r="Y2490" s="138">
        <v>0</v>
      </c>
      <c r="Z2490" s="138">
        <v>0</v>
      </c>
      <c r="AA2490" s="137"/>
      <c r="AB2490" s="137" t="s">
        <v>622</v>
      </c>
      <c r="AC2490" s="149">
        <v>46243.3485185185</v>
      </c>
      <c r="AD2490" s="137"/>
      <c r="AE2490" s="137"/>
      <c r="AF2490" s="137" t="s">
        <v>606</v>
      </c>
      <c r="AG2490" s="137" t="s">
        <v>607</v>
      </c>
      <c r="AH2490" s="148">
        <v>46240</v>
      </c>
      <c r="AI2490" s="137">
        <v>0</v>
      </c>
      <c r="AJ2490" s="137"/>
      <c r="AK2490" s="137" t="s">
        <v>597</v>
      </c>
      <c r="AL2490" s="137"/>
    </row>
    <row r="2491" s="134" customFormat="1" ht="38.8" customHeight="1" spans="1:38">
      <c r="A2491" s="137" t="s">
        <v>29</v>
      </c>
      <c r="B2491" s="137" t="s">
        <v>24</v>
      </c>
      <c r="C2491" s="138" t="s">
        <v>489</v>
      </c>
      <c r="D2491" s="138" t="s">
        <v>66</v>
      </c>
      <c r="E2491" s="137" t="s">
        <v>587</v>
      </c>
      <c r="F2491" s="138" t="s">
        <v>398</v>
      </c>
      <c r="G2491" s="138" t="s">
        <v>3535</v>
      </c>
      <c r="H2491" s="147">
        <v>46242.4607986111</v>
      </c>
      <c r="I2491" s="138" t="s">
        <v>3708</v>
      </c>
      <c r="J2491" s="138" t="s">
        <v>3773</v>
      </c>
      <c r="K2491" s="138" t="s">
        <v>601</v>
      </c>
      <c r="L2491" s="138" t="s">
        <v>591</v>
      </c>
      <c r="M2491" s="138" t="s">
        <v>592</v>
      </c>
      <c r="N2491" s="138" t="s">
        <v>784</v>
      </c>
      <c r="O2491" s="138">
        <v>50</v>
      </c>
      <c r="P2491" s="140">
        <v>50</v>
      </c>
      <c r="Q2491" s="137"/>
      <c r="R2491" s="138" t="s">
        <v>610</v>
      </c>
      <c r="S2491" s="138">
        <v>330</v>
      </c>
      <c r="T2491" s="138">
        <v>330</v>
      </c>
      <c r="U2491" s="138">
        <v>50</v>
      </c>
      <c r="V2491" s="140">
        <v>0</v>
      </c>
      <c r="W2491" s="138"/>
      <c r="X2491" s="138"/>
      <c r="Y2491" s="138">
        <v>0</v>
      </c>
      <c r="Z2491" s="138">
        <v>0</v>
      </c>
      <c r="AA2491" s="137"/>
      <c r="AB2491" s="137" t="s">
        <v>622</v>
      </c>
      <c r="AC2491" s="149">
        <v>46243.3485185185</v>
      </c>
      <c r="AD2491" s="137"/>
      <c r="AE2491" s="137"/>
      <c r="AF2491" s="137" t="s">
        <v>606</v>
      </c>
      <c r="AG2491" s="137" t="s">
        <v>607</v>
      </c>
      <c r="AH2491" s="137"/>
      <c r="AI2491" s="137">
        <v>0</v>
      </c>
      <c r="AJ2491" s="137"/>
      <c r="AK2491" s="137" t="s">
        <v>726</v>
      </c>
      <c r="AL2491" s="137"/>
    </row>
    <row r="2492" s="134" customFormat="1" ht="38.8" customHeight="1" spans="1:38">
      <c r="A2492" s="137" t="s">
        <v>29</v>
      </c>
      <c r="B2492" s="137" t="s">
        <v>24</v>
      </c>
      <c r="C2492" s="138" t="s">
        <v>489</v>
      </c>
      <c r="D2492" s="138" t="s">
        <v>66</v>
      </c>
      <c r="E2492" s="137" t="s">
        <v>587</v>
      </c>
      <c r="F2492" s="138" t="s">
        <v>398</v>
      </c>
      <c r="G2492" s="138" t="s">
        <v>3535</v>
      </c>
      <c r="H2492" s="147">
        <v>46242.4607986111</v>
      </c>
      <c r="I2492" s="138" t="s">
        <v>3708</v>
      </c>
      <c r="J2492" s="138" t="s">
        <v>3773</v>
      </c>
      <c r="K2492" s="138" t="s">
        <v>601</v>
      </c>
      <c r="L2492" s="138" t="s">
        <v>591</v>
      </c>
      <c r="M2492" s="138" t="s">
        <v>592</v>
      </c>
      <c r="N2492" s="138" t="s">
        <v>859</v>
      </c>
      <c r="O2492" s="138">
        <v>50</v>
      </c>
      <c r="P2492" s="140">
        <v>50</v>
      </c>
      <c r="Q2492" s="137"/>
      <c r="R2492" s="138" t="s">
        <v>610</v>
      </c>
      <c r="S2492" s="138">
        <v>330</v>
      </c>
      <c r="T2492" s="138">
        <v>330</v>
      </c>
      <c r="U2492" s="138">
        <v>50</v>
      </c>
      <c r="V2492" s="140">
        <v>0</v>
      </c>
      <c r="W2492" s="138"/>
      <c r="X2492" s="138"/>
      <c r="Y2492" s="138">
        <v>0</v>
      </c>
      <c r="Z2492" s="138">
        <v>0</v>
      </c>
      <c r="AA2492" s="137"/>
      <c r="AB2492" s="137" t="s">
        <v>622</v>
      </c>
      <c r="AC2492" s="149">
        <v>46243.3485185185</v>
      </c>
      <c r="AD2492" s="137"/>
      <c r="AE2492" s="137"/>
      <c r="AF2492" s="137" t="s">
        <v>606</v>
      </c>
      <c r="AG2492" s="137" t="s">
        <v>607</v>
      </c>
      <c r="AH2492" s="137"/>
      <c r="AI2492" s="137">
        <v>0</v>
      </c>
      <c r="AJ2492" s="137"/>
      <c r="AK2492" s="137" t="s">
        <v>726</v>
      </c>
      <c r="AL2492" s="137"/>
    </row>
    <row r="2493" s="134" customFormat="1" ht="38.8" customHeight="1" spans="1:38">
      <c r="A2493" s="137" t="s">
        <v>29</v>
      </c>
      <c r="B2493" s="137" t="s">
        <v>24</v>
      </c>
      <c r="C2493" s="138" t="s">
        <v>489</v>
      </c>
      <c r="D2493" s="138" t="s">
        <v>66</v>
      </c>
      <c r="E2493" s="137" t="s">
        <v>587</v>
      </c>
      <c r="F2493" s="138" t="s">
        <v>398</v>
      </c>
      <c r="G2493" s="138" t="s">
        <v>3535</v>
      </c>
      <c r="H2493" s="147">
        <v>46242.4607986111</v>
      </c>
      <c r="I2493" s="138" t="s">
        <v>3708</v>
      </c>
      <c r="J2493" s="138" t="s">
        <v>3773</v>
      </c>
      <c r="K2493" s="138" t="s">
        <v>601</v>
      </c>
      <c r="L2493" s="138" t="s">
        <v>591</v>
      </c>
      <c r="M2493" s="138" t="s">
        <v>592</v>
      </c>
      <c r="N2493" s="138" t="s">
        <v>1131</v>
      </c>
      <c r="O2493" s="138">
        <v>50</v>
      </c>
      <c r="P2493" s="140">
        <v>50</v>
      </c>
      <c r="Q2493" s="137"/>
      <c r="R2493" s="138" t="s">
        <v>1132</v>
      </c>
      <c r="S2493" s="138">
        <v>330</v>
      </c>
      <c r="T2493" s="138">
        <v>330</v>
      </c>
      <c r="U2493" s="138">
        <v>50</v>
      </c>
      <c r="V2493" s="140">
        <v>0</v>
      </c>
      <c r="W2493" s="138"/>
      <c r="X2493" s="138"/>
      <c r="Y2493" s="138">
        <v>0</v>
      </c>
      <c r="Z2493" s="138">
        <v>0</v>
      </c>
      <c r="AA2493" s="137"/>
      <c r="AB2493" s="137" t="s">
        <v>622</v>
      </c>
      <c r="AC2493" s="149">
        <v>46243.3485185185</v>
      </c>
      <c r="AD2493" s="137"/>
      <c r="AE2493" s="137"/>
      <c r="AF2493" s="137" t="s">
        <v>606</v>
      </c>
      <c r="AG2493" s="137" t="s">
        <v>607</v>
      </c>
      <c r="AH2493" s="137"/>
      <c r="AI2493" s="137">
        <v>0</v>
      </c>
      <c r="AJ2493" s="137"/>
      <c r="AK2493" s="137" t="s">
        <v>726</v>
      </c>
      <c r="AL2493" s="137"/>
    </row>
    <row r="2494" s="134" customFormat="1" ht="38.8" customHeight="1" spans="1:38">
      <c r="A2494" s="137" t="s">
        <v>29</v>
      </c>
      <c r="B2494" s="137" t="s">
        <v>24</v>
      </c>
      <c r="C2494" s="138" t="s">
        <v>489</v>
      </c>
      <c r="D2494" s="138" t="s">
        <v>66</v>
      </c>
      <c r="E2494" s="137" t="s">
        <v>587</v>
      </c>
      <c r="F2494" s="138" t="s">
        <v>398</v>
      </c>
      <c r="G2494" s="138" t="s">
        <v>3535</v>
      </c>
      <c r="H2494" s="147">
        <v>46242.5575231481</v>
      </c>
      <c r="I2494" s="138" t="s">
        <v>3774</v>
      </c>
      <c r="J2494" s="138" t="s">
        <v>3775</v>
      </c>
      <c r="K2494" s="138" t="s">
        <v>601</v>
      </c>
      <c r="L2494" s="138" t="s">
        <v>621</v>
      </c>
      <c r="M2494" s="138" t="s">
        <v>603</v>
      </c>
      <c r="N2494" s="138" t="s">
        <v>608</v>
      </c>
      <c r="O2494" s="138">
        <v>90</v>
      </c>
      <c r="P2494" s="140">
        <v>90</v>
      </c>
      <c r="Q2494" s="137"/>
      <c r="R2494" s="138" t="s">
        <v>605</v>
      </c>
      <c r="S2494" s="138">
        <v>298</v>
      </c>
      <c r="T2494" s="138">
        <v>298</v>
      </c>
      <c r="U2494" s="138">
        <v>90</v>
      </c>
      <c r="V2494" s="140">
        <v>0</v>
      </c>
      <c r="W2494" s="138"/>
      <c r="X2494" s="138"/>
      <c r="Y2494" s="138">
        <v>0</v>
      </c>
      <c r="Z2494" s="138">
        <v>0</v>
      </c>
      <c r="AA2494" s="137"/>
      <c r="AB2494" s="137" t="s">
        <v>622</v>
      </c>
      <c r="AC2494" s="149">
        <v>46243.3485185185</v>
      </c>
      <c r="AD2494" s="137"/>
      <c r="AE2494" s="137"/>
      <c r="AF2494" s="137" t="s">
        <v>606</v>
      </c>
      <c r="AG2494" s="137" t="s">
        <v>607</v>
      </c>
      <c r="AH2494" s="148">
        <v>46237</v>
      </c>
      <c r="AI2494" s="137">
        <v>0</v>
      </c>
      <c r="AJ2494" s="137"/>
      <c r="AK2494" s="137" t="s">
        <v>621</v>
      </c>
      <c r="AL2494" s="137"/>
    </row>
    <row r="2495" s="134" customFormat="1" ht="38.8" customHeight="1" spans="1:38">
      <c r="A2495" s="137" t="s">
        <v>29</v>
      </c>
      <c r="B2495" s="137" t="s">
        <v>24</v>
      </c>
      <c r="C2495" s="138" t="s">
        <v>489</v>
      </c>
      <c r="D2495" s="138" t="s">
        <v>66</v>
      </c>
      <c r="E2495" s="137" t="s">
        <v>587</v>
      </c>
      <c r="F2495" s="138" t="s">
        <v>400</v>
      </c>
      <c r="G2495" s="138" t="s">
        <v>3538</v>
      </c>
      <c r="H2495" s="147">
        <v>46234.6777199074</v>
      </c>
      <c r="I2495" s="138" t="s">
        <v>3776</v>
      </c>
      <c r="J2495" s="138" t="s">
        <v>3777</v>
      </c>
      <c r="K2495" s="138" t="s">
        <v>601</v>
      </c>
      <c r="L2495" s="138" t="s">
        <v>591</v>
      </c>
      <c r="M2495" s="138" t="s">
        <v>603</v>
      </c>
      <c r="N2495" s="138" t="s">
        <v>793</v>
      </c>
      <c r="O2495" s="138">
        <v>50</v>
      </c>
      <c r="P2495" s="140">
        <v>50</v>
      </c>
      <c r="Q2495" s="137"/>
      <c r="R2495" s="138" t="s">
        <v>666</v>
      </c>
      <c r="S2495" s="138">
        <v>100</v>
      </c>
      <c r="T2495" s="138">
        <v>100</v>
      </c>
      <c r="U2495" s="138">
        <v>50</v>
      </c>
      <c r="V2495" s="140">
        <v>0</v>
      </c>
      <c r="W2495" s="138"/>
      <c r="X2495" s="138"/>
      <c r="Y2495" s="138">
        <v>35</v>
      </c>
      <c r="Z2495" s="138">
        <v>35</v>
      </c>
      <c r="AA2495" s="137"/>
      <c r="AB2495" s="137" t="s">
        <v>622</v>
      </c>
      <c r="AC2495" s="149">
        <v>46236.4100115741</v>
      </c>
      <c r="AD2495" s="137"/>
      <c r="AE2495" s="137"/>
      <c r="AF2495" s="137" t="s">
        <v>606</v>
      </c>
      <c r="AG2495" s="137" t="s">
        <v>607</v>
      </c>
      <c r="AH2495" s="148">
        <v>46023</v>
      </c>
      <c r="AI2495" s="137">
        <v>0</v>
      </c>
      <c r="AJ2495" s="137"/>
      <c r="AK2495" s="137" t="s">
        <v>628</v>
      </c>
      <c r="AL2495" s="137"/>
    </row>
    <row r="2496" s="134" customFormat="1" ht="38.8" customHeight="1" spans="1:38">
      <c r="A2496" s="137" t="s">
        <v>29</v>
      </c>
      <c r="B2496" s="137" t="s">
        <v>24</v>
      </c>
      <c r="C2496" s="138" t="s">
        <v>489</v>
      </c>
      <c r="D2496" s="138" t="s">
        <v>66</v>
      </c>
      <c r="E2496" s="137" t="s">
        <v>587</v>
      </c>
      <c r="F2496" s="138" t="s">
        <v>398</v>
      </c>
      <c r="G2496" s="138" t="s">
        <v>3535</v>
      </c>
      <c r="H2496" s="147">
        <v>46235.4390277778</v>
      </c>
      <c r="I2496" s="138" t="s">
        <v>3611</v>
      </c>
      <c r="J2496" s="138" t="s">
        <v>3778</v>
      </c>
      <c r="K2496" s="138" t="s">
        <v>601</v>
      </c>
      <c r="L2496" s="138" t="s">
        <v>591</v>
      </c>
      <c r="M2496" s="138" t="s">
        <v>603</v>
      </c>
      <c r="N2496" s="138" t="s">
        <v>793</v>
      </c>
      <c r="O2496" s="138">
        <v>50</v>
      </c>
      <c r="P2496" s="140">
        <v>0</v>
      </c>
      <c r="Q2496" s="137"/>
      <c r="R2496" s="138" t="s">
        <v>666</v>
      </c>
      <c r="S2496" s="138">
        <v>100</v>
      </c>
      <c r="T2496" s="138">
        <v>50</v>
      </c>
      <c r="U2496" s="138">
        <v>0</v>
      </c>
      <c r="V2496" s="140">
        <v>50</v>
      </c>
      <c r="W2496" s="138" t="s">
        <v>670</v>
      </c>
      <c r="X2496" s="138"/>
      <c r="Y2496" s="138">
        <v>0</v>
      </c>
      <c r="Z2496" s="138">
        <v>35</v>
      </c>
      <c r="AA2496" s="137"/>
      <c r="AB2496" s="137" t="s">
        <v>622</v>
      </c>
      <c r="AC2496" s="149">
        <v>46236.4100115741</v>
      </c>
      <c r="AD2496" s="137"/>
      <c r="AE2496" s="137"/>
      <c r="AF2496" s="137" t="s">
        <v>606</v>
      </c>
      <c r="AG2496" s="137" t="s">
        <v>607</v>
      </c>
      <c r="AH2496" s="148">
        <v>46217</v>
      </c>
      <c r="AI2496" s="137">
        <v>0</v>
      </c>
      <c r="AJ2496" s="137"/>
      <c r="AK2496" s="137" t="s">
        <v>597</v>
      </c>
      <c r="AL2496" s="137"/>
    </row>
    <row r="2497" s="134" customFormat="1" ht="38.8" customHeight="1" spans="1:38">
      <c r="A2497" s="137" t="s">
        <v>29</v>
      </c>
      <c r="B2497" s="137" t="s">
        <v>24</v>
      </c>
      <c r="C2497" s="138" t="s">
        <v>489</v>
      </c>
      <c r="D2497" s="138" t="s">
        <v>66</v>
      </c>
      <c r="E2497" s="137" t="s">
        <v>587</v>
      </c>
      <c r="F2497" s="138" t="s">
        <v>400</v>
      </c>
      <c r="G2497" s="138" t="s">
        <v>3538</v>
      </c>
      <c r="H2497" s="147">
        <v>46235.7052430556</v>
      </c>
      <c r="I2497" s="138" t="s">
        <v>3609</v>
      </c>
      <c r="J2497" s="138" t="s">
        <v>3779</v>
      </c>
      <c r="K2497" s="138" t="s">
        <v>590</v>
      </c>
      <c r="L2497" s="138" t="s">
        <v>818</v>
      </c>
      <c r="M2497" s="138" t="s">
        <v>592</v>
      </c>
      <c r="N2497" s="138" t="s">
        <v>776</v>
      </c>
      <c r="O2497" s="138">
        <v>30</v>
      </c>
      <c r="P2497" s="140">
        <v>30</v>
      </c>
      <c r="Q2497" s="137"/>
      <c r="R2497" s="138" t="s">
        <v>666</v>
      </c>
      <c r="S2497" s="138">
        <v>130</v>
      </c>
      <c r="T2497" s="138">
        <v>130</v>
      </c>
      <c r="U2497" s="138">
        <v>30</v>
      </c>
      <c r="V2497" s="140">
        <v>0</v>
      </c>
      <c r="W2497" s="138"/>
      <c r="X2497" s="138"/>
      <c r="Y2497" s="138">
        <v>0</v>
      </c>
      <c r="Z2497" s="138">
        <v>0</v>
      </c>
      <c r="AA2497" s="137"/>
      <c r="AB2497" s="137" t="s">
        <v>622</v>
      </c>
      <c r="AC2497" s="149">
        <v>46236.4100115741</v>
      </c>
      <c r="AD2497" s="137"/>
      <c r="AE2497" s="137"/>
      <c r="AF2497" s="137" t="s">
        <v>606</v>
      </c>
      <c r="AG2497" s="137" t="s">
        <v>607</v>
      </c>
      <c r="AH2497" s="148">
        <v>42186</v>
      </c>
      <c r="AI2497" s="137">
        <v>0</v>
      </c>
      <c r="AJ2497" s="137"/>
      <c r="AK2497" s="137" t="s">
        <v>818</v>
      </c>
      <c r="AL2497" s="137"/>
    </row>
    <row r="2498" s="134" customFormat="1" ht="38.8" customHeight="1" spans="1:38">
      <c r="A2498" s="137" t="s">
        <v>29</v>
      </c>
      <c r="B2498" s="137" t="s">
        <v>24</v>
      </c>
      <c r="C2498" s="138" t="s">
        <v>489</v>
      </c>
      <c r="D2498" s="138" t="s">
        <v>64</v>
      </c>
      <c r="E2498" s="137" t="s">
        <v>587</v>
      </c>
      <c r="F2498" s="138" t="s">
        <v>391</v>
      </c>
      <c r="G2498" s="138" t="s">
        <v>3719</v>
      </c>
      <c r="H2498" s="147">
        <v>46240.5436458333</v>
      </c>
      <c r="I2498" s="138" t="s">
        <v>3780</v>
      </c>
      <c r="J2498" s="138" t="s">
        <v>3781</v>
      </c>
      <c r="K2498" s="138" t="s">
        <v>590</v>
      </c>
      <c r="L2498" s="138" t="s">
        <v>591</v>
      </c>
      <c r="M2498" s="138" t="s">
        <v>603</v>
      </c>
      <c r="N2498" s="138" t="s">
        <v>593</v>
      </c>
      <c r="O2498" s="138">
        <v>198</v>
      </c>
      <c r="P2498" s="140">
        <v>198</v>
      </c>
      <c r="Q2498" s="137" t="s">
        <v>2</v>
      </c>
      <c r="R2498" s="138" t="s">
        <v>594</v>
      </c>
      <c r="S2498" s="138">
        <v>198</v>
      </c>
      <c r="T2498" s="138">
        <v>198</v>
      </c>
      <c r="U2498" s="138">
        <v>198</v>
      </c>
      <c r="V2498" s="140">
        <v>0</v>
      </c>
      <c r="W2498" s="138"/>
      <c r="X2498" s="138"/>
      <c r="Y2498" s="138">
        <v>75</v>
      </c>
      <c r="Z2498" s="138">
        <v>75</v>
      </c>
      <c r="AA2498" s="137"/>
      <c r="AB2498" s="137" t="s">
        <v>622</v>
      </c>
      <c r="AC2498" s="149">
        <v>46243.3469328704</v>
      </c>
      <c r="AD2498" s="137"/>
      <c r="AE2498" s="137"/>
      <c r="AF2498" s="137" t="s">
        <v>606</v>
      </c>
      <c r="AG2498" s="137" t="s">
        <v>607</v>
      </c>
      <c r="AH2498" s="148">
        <v>45510</v>
      </c>
      <c r="AI2498" s="137">
        <v>0</v>
      </c>
      <c r="AJ2498" s="137"/>
      <c r="AK2498" s="137" t="s">
        <v>597</v>
      </c>
      <c r="AL2498" s="137"/>
    </row>
    <row r="2499" s="134" customFormat="1" ht="38.8" customHeight="1" spans="1:38">
      <c r="A2499" s="137" t="s">
        <v>29</v>
      </c>
      <c r="B2499" s="137" t="s">
        <v>24</v>
      </c>
      <c r="C2499" s="138" t="s">
        <v>489</v>
      </c>
      <c r="D2499" s="138" t="s">
        <v>64</v>
      </c>
      <c r="E2499" s="137" t="s">
        <v>587</v>
      </c>
      <c r="F2499" s="138" t="s">
        <v>392</v>
      </c>
      <c r="G2499" s="138" t="s">
        <v>3721</v>
      </c>
      <c r="H2499" s="147">
        <v>46240.6429398148</v>
      </c>
      <c r="I2499" s="138" t="s">
        <v>3780</v>
      </c>
      <c r="J2499" s="138" t="s">
        <v>3782</v>
      </c>
      <c r="K2499" s="138" t="s">
        <v>590</v>
      </c>
      <c r="L2499" s="138" t="s">
        <v>591</v>
      </c>
      <c r="M2499" s="138" t="s">
        <v>592</v>
      </c>
      <c r="N2499" s="138" t="s">
        <v>593</v>
      </c>
      <c r="O2499" s="138">
        <v>198</v>
      </c>
      <c r="P2499" s="140">
        <v>198</v>
      </c>
      <c r="Q2499" s="137" t="s">
        <v>2</v>
      </c>
      <c r="R2499" s="138" t="s">
        <v>594</v>
      </c>
      <c r="S2499" s="138">
        <v>198</v>
      </c>
      <c r="T2499" s="138">
        <v>198</v>
      </c>
      <c r="U2499" s="138">
        <v>198</v>
      </c>
      <c r="V2499" s="140">
        <v>0</v>
      </c>
      <c r="W2499" s="138"/>
      <c r="X2499" s="138"/>
      <c r="Y2499" s="138">
        <v>75</v>
      </c>
      <c r="Z2499" s="138">
        <v>75</v>
      </c>
      <c r="AA2499" s="137"/>
      <c r="AB2499" s="137" t="s">
        <v>622</v>
      </c>
      <c r="AC2499" s="149">
        <v>46243.3469328704</v>
      </c>
      <c r="AD2499" s="137"/>
      <c r="AE2499" s="137"/>
      <c r="AF2499" s="137" t="s">
        <v>606</v>
      </c>
      <c r="AG2499" s="137" t="s">
        <v>607</v>
      </c>
      <c r="AH2499" s="148">
        <v>44048</v>
      </c>
      <c r="AI2499" s="137">
        <v>0</v>
      </c>
      <c r="AJ2499" s="137"/>
      <c r="AK2499" s="137" t="s">
        <v>771</v>
      </c>
      <c r="AL2499" s="137"/>
    </row>
    <row r="2500" s="134" customFormat="1" ht="38.8" customHeight="1" spans="1:38">
      <c r="A2500" s="137" t="s">
        <v>29</v>
      </c>
      <c r="B2500" s="137" t="s">
        <v>24</v>
      </c>
      <c r="C2500" s="138" t="s">
        <v>489</v>
      </c>
      <c r="D2500" s="138" t="s">
        <v>64</v>
      </c>
      <c r="E2500" s="137" t="s">
        <v>587</v>
      </c>
      <c r="F2500" s="138" t="s">
        <v>391</v>
      </c>
      <c r="G2500" s="138" t="s">
        <v>3719</v>
      </c>
      <c r="H2500" s="147">
        <v>46240.7342013889</v>
      </c>
      <c r="I2500" s="138" t="s">
        <v>3783</v>
      </c>
      <c r="J2500" s="138" t="s">
        <v>3784</v>
      </c>
      <c r="K2500" s="138" t="s">
        <v>590</v>
      </c>
      <c r="L2500" s="138" t="s">
        <v>818</v>
      </c>
      <c r="M2500" s="138" t="s">
        <v>592</v>
      </c>
      <c r="N2500" s="138" t="s">
        <v>1087</v>
      </c>
      <c r="O2500" s="138">
        <v>59</v>
      </c>
      <c r="P2500" s="140">
        <v>59</v>
      </c>
      <c r="Q2500" s="137" t="s">
        <v>2</v>
      </c>
      <c r="R2500" s="138" t="s">
        <v>780</v>
      </c>
      <c r="S2500" s="138">
        <v>59</v>
      </c>
      <c r="T2500" s="138">
        <v>59</v>
      </c>
      <c r="U2500" s="138">
        <v>59</v>
      </c>
      <c r="V2500" s="140">
        <v>0</v>
      </c>
      <c r="W2500" s="138"/>
      <c r="X2500" s="138"/>
      <c r="Y2500" s="138">
        <v>19</v>
      </c>
      <c r="Z2500" s="138">
        <v>19</v>
      </c>
      <c r="AA2500" s="137"/>
      <c r="AB2500" s="137" t="s">
        <v>622</v>
      </c>
      <c r="AC2500" s="149">
        <v>46243.3469328704</v>
      </c>
      <c r="AD2500" s="137"/>
      <c r="AE2500" s="137"/>
      <c r="AF2500" s="137" t="s">
        <v>606</v>
      </c>
      <c r="AG2500" s="137" t="s">
        <v>607</v>
      </c>
      <c r="AH2500" s="148">
        <v>43683</v>
      </c>
      <c r="AI2500" s="137">
        <v>0</v>
      </c>
      <c r="AJ2500" s="137"/>
      <c r="AK2500" s="137" t="s">
        <v>818</v>
      </c>
      <c r="AL2500" s="137"/>
    </row>
    <row r="2501" s="134" customFormat="1" ht="38.8" customHeight="1" spans="1:38">
      <c r="A2501" s="137" t="s">
        <v>29</v>
      </c>
      <c r="B2501" s="137" t="s">
        <v>24</v>
      </c>
      <c r="C2501" s="138" t="s">
        <v>489</v>
      </c>
      <c r="D2501" s="138" t="s">
        <v>64</v>
      </c>
      <c r="E2501" s="137" t="s">
        <v>587</v>
      </c>
      <c r="F2501" s="138" t="s">
        <v>392</v>
      </c>
      <c r="G2501" s="138" t="s">
        <v>3721</v>
      </c>
      <c r="H2501" s="147">
        <v>46242.3888310185</v>
      </c>
      <c r="I2501" s="138" t="s">
        <v>3710</v>
      </c>
      <c r="J2501" s="138" t="s">
        <v>3785</v>
      </c>
      <c r="K2501" s="138" t="s">
        <v>590</v>
      </c>
      <c r="L2501" s="138" t="s">
        <v>591</v>
      </c>
      <c r="M2501" s="138" t="s">
        <v>592</v>
      </c>
      <c r="N2501" s="138" t="s">
        <v>593</v>
      </c>
      <c r="O2501" s="138">
        <v>198</v>
      </c>
      <c r="P2501" s="140">
        <v>198</v>
      </c>
      <c r="Q2501" s="137" t="s">
        <v>2</v>
      </c>
      <c r="R2501" s="138" t="s">
        <v>594</v>
      </c>
      <c r="S2501" s="138">
        <v>198</v>
      </c>
      <c r="T2501" s="138">
        <v>198</v>
      </c>
      <c r="U2501" s="138">
        <v>198</v>
      </c>
      <c r="V2501" s="140">
        <v>0</v>
      </c>
      <c r="W2501" s="138"/>
      <c r="X2501" s="138"/>
      <c r="Y2501" s="138">
        <v>75</v>
      </c>
      <c r="Z2501" s="138">
        <v>75</v>
      </c>
      <c r="AA2501" s="137"/>
      <c r="AB2501" s="137" t="s">
        <v>622</v>
      </c>
      <c r="AC2501" s="149">
        <v>46243.3469328704</v>
      </c>
      <c r="AD2501" s="137"/>
      <c r="AE2501" s="137"/>
      <c r="AF2501" s="137" t="s">
        <v>606</v>
      </c>
      <c r="AG2501" s="137" t="s">
        <v>607</v>
      </c>
      <c r="AH2501" s="148">
        <v>42509</v>
      </c>
      <c r="AI2501" s="137">
        <v>0</v>
      </c>
      <c r="AJ2501" s="137"/>
      <c r="AK2501" s="137" t="s">
        <v>628</v>
      </c>
      <c r="AL2501" s="137"/>
    </row>
    <row r="2502" s="134" customFormat="1" ht="38.8" customHeight="1" spans="1:38">
      <c r="A2502" s="137" t="s">
        <v>29</v>
      </c>
      <c r="B2502" s="137" t="s">
        <v>24</v>
      </c>
      <c r="C2502" s="138" t="s">
        <v>489</v>
      </c>
      <c r="D2502" s="138" t="s">
        <v>64</v>
      </c>
      <c r="E2502" s="137" t="s">
        <v>587</v>
      </c>
      <c r="F2502" s="138" t="s">
        <v>391</v>
      </c>
      <c r="G2502" s="138" t="s">
        <v>3719</v>
      </c>
      <c r="H2502" s="147">
        <v>46242.4465162037</v>
      </c>
      <c r="I2502" s="138" t="s">
        <v>3710</v>
      </c>
      <c r="J2502" s="138" t="s">
        <v>3786</v>
      </c>
      <c r="K2502" s="138" t="s">
        <v>590</v>
      </c>
      <c r="L2502" s="138" t="s">
        <v>591</v>
      </c>
      <c r="M2502" s="138" t="s">
        <v>592</v>
      </c>
      <c r="N2502" s="138" t="s">
        <v>593</v>
      </c>
      <c r="O2502" s="138">
        <v>198</v>
      </c>
      <c r="P2502" s="140">
        <v>198</v>
      </c>
      <c r="Q2502" s="137" t="s">
        <v>2</v>
      </c>
      <c r="R2502" s="138" t="s">
        <v>594</v>
      </c>
      <c r="S2502" s="138">
        <v>198</v>
      </c>
      <c r="T2502" s="138">
        <v>198</v>
      </c>
      <c r="U2502" s="138">
        <v>198</v>
      </c>
      <c r="V2502" s="140">
        <v>0</v>
      </c>
      <c r="W2502" s="138"/>
      <c r="X2502" s="138"/>
      <c r="Y2502" s="138">
        <v>75</v>
      </c>
      <c r="Z2502" s="138">
        <v>75</v>
      </c>
      <c r="AA2502" s="137"/>
      <c r="AB2502" s="137" t="s">
        <v>622</v>
      </c>
      <c r="AC2502" s="149">
        <v>46243.3469328704</v>
      </c>
      <c r="AD2502" s="137"/>
      <c r="AE2502" s="137"/>
      <c r="AF2502" s="137" t="s">
        <v>606</v>
      </c>
      <c r="AG2502" s="137" t="s">
        <v>607</v>
      </c>
      <c r="AH2502" s="148">
        <v>43320</v>
      </c>
      <c r="AI2502" s="137">
        <v>0</v>
      </c>
      <c r="AJ2502" s="137"/>
      <c r="AK2502" s="137" t="s">
        <v>628</v>
      </c>
      <c r="AL2502" s="137"/>
    </row>
    <row r="2503" s="134" customFormat="1" ht="38.8" customHeight="1" spans="1:38">
      <c r="A2503" s="137" t="s">
        <v>29</v>
      </c>
      <c r="B2503" s="137" t="s">
        <v>24</v>
      </c>
      <c r="C2503" s="138" t="s">
        <v>489</v>
      </c>
      <c r="D2503" s="138" t="s">
        <v>64</v>
      </c>
      <c r="E2503" s="137" t="s">
        <v>587</v>
      </c>
      <c r="F2503" s="138" t="s">
        <v>392</v>
      </c>
      <c r="G2503" s="138" t="s">
        <v>3721</v>
      </c>
      <c r="H2503" s="147">
        <v>46242.4525462963</v>
      </c>
      <c r="I2503" s="138" t="s">
        <v>3710</v>
      </c>
      <c r="J2503" s="138" t="s">
        <v>3787</v>
      </c>
      <c r="K2503" s="138" t="s">
        <v>590</v>
      </c>
      <c r="L2503" s="138" t="s">
        <v>591</v>
      </c>
      <c r="M2503" s="138" t="s">
        <v>592</v>
      </c>
      <c r="N2503" s="138" t="s">
        <v>593</v>
      </c>
      <c r="O2503" s="138">
        <v>198</v>
      </c>
      <c r="P2503" s="140">
        <v>198</v>
      </c>
      <c r="Q2503" s="137" t="s">
        <v>2</v>
      </c>
      <c r="R2503" s="138" t="s">
        <v>594</v>
      </c>
      <c r="S2503" s="138">
        <v>198</v>
      </c>
      <c r="T2503" s="138">
        <v>198</v>
      </c>
      <c r="U2503" s="138">
        <v>198</v>
      </c>
      <c r="V2503" s="140">
        <v>0</v>
      </c>
      <c r="W2503" s="138"/>
      <c r="X2503" s="138"/>
      <c r="Y2503" s="138">
        <v>75</v>
      </c>
      <c r="Z2503" s="138">
        <v>75</v>
      </c>
      <c r="AA2503" s="137"/>
      <c r="AB2503" s="137" t="s">
        <v>622</v>
      </c>
      <c r="AC2503" s="149">
        <v>46243.3469328704</v>
      </c>
      <c r="AD2503" s="137"/>
      <c r="AE2503" s="137"/>
      <c r="AF2503" s="137" t="s">
        <v>606</v>
      </c>
      <c r="AG2503" s="137" t="s">
        <v>607</v>
      </c>
      <c r="AH2503" s="148">
        <v>42224</v>
      </c>
      <c r="AI2503" s="137">
        <v>0</v>
      </c>
      <c r="AJ2503" s="137"/>
      <c r="AK2503" s="137" t="s">
        <v>628</v>
      </c>
      <c r="AL2503" s="137"/>
    </row>
    <row r="2504" s="134" customFormat="1" ht="38.8" customHeight="1" spans="1:38">
      <c r="A2504" s="137" t="s">
        <v>29</v>
      </c>
      <c r="B2504" s="137" t="s">
        <v>24</v>
      </c>
      <c r="C2504" s="138" t="s">
        <v>489</v>
      </c>
      <c r="D2504" s="138" t="s">
        <v>64</v>
      </c>
      <c r="E2504" s="137" t="s">
        <v>587</v>
      </c>
      <c r="F2504" s="138" t="s">
        <v>394</v>
      </c>
      <c r="G2504" s="138" t="s">
        <v>3585</v>
      </c>
      <c r="H2504" s="147">
        <v>46233.8387847222</v>
      </c>
      <c r="I2504" s="138"/>
      <c r="J2504" s="138" t="s">
        <v>3788</v>
      </c>
      <c r="K2504" s="138" t="s">
        <v>601</v>
      </c>
      <c r="L2504" s="138" t="s">
        <v>742</v>
      </c>
      <c r="M2504" s="138" t="s">
        <v>603</v>
      </c>
      <c r="N2504" s="138" t="s">
        <v>793</v>
      </c>
      <c r="O2504" s="138">
        <v>50</v>
      </c>
      <c r="P2504" s="140">
        <v>50</v>
      </c>
      <c r="Q2504" s="137"/>
      <c r="R2504" s="138" t="s">
        <v>666</v>
      </c>
      <c r="S2504" s="138">
        <v>60</v>
      </c>
      <c r="T2504" s="138">
        <v>60</v>
      </c>
      <c r="U2504" s="138">
        <v>50</v>
      </c>
      <c r="V2504" s="140">
        <v>0</v>
      </c>
      <c r="W2504" s="138"/>
      <c r="X2504" s="138"/>
      <c r="Y2504" s="138">
        <v>35</v>
      </c>
      <c r="Z2504" s="138">
        <v>35</v>
      </c>
      <c r="AA2504" s="137"/>
      <c r="AB2504" s="137" t="s">
        <v>622</v>
      </c>
      <c r="AC2504" s="149">
        <v>46236.4087152778</v>
      </c>
      <c r="AD2504" s="137"/>
      <c r="AE2504" s="137"/>
      <c r="AF2504" s="137" t="s">
        <v>606</v>
      </c>
      <c r="AG2504" s="137" t="s">
        <v>607</v>
      </c>
      <c r="AH2504" s="148">
        <v>46219</v>
      </c>
      <c r="AI2504" s="137">
        <v>0</v>
      </c>
      <c r="AJ2504" s="137"/>
      <c r="AK2504" s="137" t="s">
        <v>744</v>
      </c>
      <c r="AL2504" s="137"/>
    </row>
    <row r="2505" s="134" customFormat="1" ht="38.8" customHeight="1" spans="1:38">
      <c r="A2505" s="137" t="s">
        <v>29</v>
      </c>
      <c r="B2505" s="137" t="s">
        <v>24</v>
      </c>
      <c r="C2505" s="138" t="s">
        <v>489</v>
      </c>
      <c r="D2505" s="138" t="s">
        <v>64</v>
      </c>
      <c r="E2505" s="137" t="s">
        <v>587</v>
      </c>
      <c r="F2505" s="138" t="s">
        <v>392</v>
      </c>
      <c r="G2505" s="138" t="s">
        <v>3721</v>
      </c>
      <c r="H2505" s="147">
        <v>46234.3821643519</v>
      </c>
      <c r="I2505" s="138" t="s">
        <v>3604</v>
      </c>
      <c r="J2505" s="138" t="s">
        <v>3789</v>
      </c>
      <c r="K2505" s="138" t="s">
        <v>590</v>
      </c>
      <c r="L2505" s="138" t="s">
        <v>591</v>
      </c>
      <c r="M2505" s="138" t="s">
        <v>603</v>
      </c>
      <c r="N2505" s="138" t="s">
        <v>593</v>
      </c>
      <c r="O2505" s="138">
        <v>198</v>
      </c>
      <c r="P2505" s="140">
        <v>198</v>
      </c>
      <c r="Q2505" s="137" t="s">
        <v>2</v>
      </c>
      <c r="R2505" s="138" t="s">
        <v>594</v>
      </c>
      <c r="S2505" s="138">
        <v>198</v>
      </c>
      <c r="T2505" s="138">
        <v>198</v>
      </c>
      <c r="U2505" s="138">
        <v>198</v>
      </c>
      <c r="V2505" s="140">
        <v>0</v>
      </c>
      <c r="W2505" s="138"/>
      <c r="X2505" s="138"/>
      <c r="Y2505" s="138">
        <v>75</v>
      </c>
      <c r="Z2505" s="138">
        <v>75</v>
      </c>
      <c r="AA2505" s="137"/>
      <c r="AB2505" s="137" t="s">
        <v>622</v>
      </c>
      <c r="AC2505" s="149">
        <v>46236.4087152778</v>
      </c>
      <c r="AD2505" s="137"/>
      <c r="AE2505" s="137"/>
      <c r="AF2505" s="137" t="s">
        <v>606</v>
      </c>
      <c r="AG2505" s="137" t="s">
        <v>607</v>
      </c>
      <c r="AH2505" s="148">
        <v>45216</v>
      </c>
      <c r="AI2505" s="137">
        <v>0</v>
      </c>
      <c r="AJ2505" s="137"/>
      <c r="AK2505" s="137" t="s">
        <v>597</v>
      </c>
      <c r="AL2505" s="137"/>
    </row>
    <row r="2506" s="134" customFormat="1" ht="38.8" customHeight="1" spans="1:38">
      <c r="A2506" s="137" t="s">
        <v>29</v>
      </c>
      <c r="B2506" s="137" t="s">
        <v>24</v>
      </c>
      <c r="C2506" s="138" t="s">
        <v>489</v>
      </c>
      <c r="D2506" s="138" t="s">
        <v>64</v>
      </c>
      <c r="E2506" s="137" t="s">
        <v>587</v>
      </c>
      <c r="F2506" s="138" t="s">
        <v>392</v>
      </c>
      <c r="G2506" s="138" t="s">
        <v>3721</v>
      </c>
      <c r="H2506" s="147">
        <v>46234.6771759259</v>
      </c>
      <c r="I2506" s="138" t="s">
        <v>3604</v>
      </c>
      <c r="J2506" s="138" t="s">
        <v>3790</v>
      </c>
      <c r="K2506" s="138" t="s">
        <v>590</v>
      </c>
      <c r="L2506" s="138" t="s">
        <v>591</v>
      </c>
      <c r="M2506" s="138" t="s">
        <v>592</v>
      </c>
      <c r="N2506" s="138" t="s">
        <v>593</v>
      </c>
      <c r="O2506" s="138">
        <v>198</v>
      </c>
      <c r="P2506" s="140">
        <v>198</v>
      </c>
      <c r="Q2506" s="137" t="s">
        <v>2</v>
      </c>
      <c r="R2506" s="138" t="s">
        <v>594</v>
      </c>
      <c r="S2506" s="138">
        <v>248</v>
      </c>
      <c r="T2506" s="138">
        <v>248</v>
      </c>
      <c r="U2506" s="138">
        <v>198</v>
      </c>
      <c r="V2506" s="140">
        <v>0</v>
      </c>
      <c r="W2506" s="138"/>
      <c r="X2506" s="138"/>
      <c r="Y2506" s="138">
        <v>75</v>
      </c>
      <c r="Z2506" s="138">
        <v>75</v>
      </c>
      <c r="AA2506" s="137"/>
      <c r="AB2506" s="137" t="s">
        <v>622</v>
      </c>
      <c r="AC2506" s="149">
        <v>46236.4087152778</v>
      </c>
      <c r="AD2506" s="137"/>
      <c r="AE2506" s="137"/>
      <c r="AF2506" s="137" t="s">
        <v>606</v>
      </c>
      <c r="AG2506" s="137" t="s">
        <v>607</v>
      </c>
      <c r="AH2506" s="148">
        <v>40141</v>
      </c>
      <c r="AI2506" s="137">
        <v>0</v>
      </c>
      <c r="AJ2506" s="137"/>
      <c r="AK2506" s="137" t="s">
        <v>628</v>
      </c>
      <c r="AL2506" s="137"/>
    </row>
    <row r="2507" s="134" customFormat="1" ht="38.8" customHeight="1" spans="1:38">
      <c r="A2507" s="137" t="s">
        <v>29</v>
      </c>
      <c r="B2507" s="137" t="s">
        <v>24</v>
      </c>
      <c r="C2507" s="138" t="s">
        <v>489</v>
      </c>
      <c r="D2507" s="138" t="s">
        <v>64</v>
      </c>
      <c r="E2507" s="137" t="s">
        <v>587</v>
      </c>
      <c r="F2507" s="138" t="s">
        <v>392</v>
      </c>
      <c r="G2507" s="138" t="s">
        <v>3721</v>
      </c>
      <c r="H2507" s="147">
        <v>46234.7564583333</v>
      </c>
      <c r="I2507" s="138" t="s">
        <v>3604</v>
      </c>
      <c r="J2507" s="138" t="s">
        <v>3791</v>
      </c>
      <c r="K2507" s="138" t="s">
        <v>590</v>
      </c>
      <c r="L2507" s="138" t="s">
        <v>591</v>
      </c>
      <c r="M2507" s="138" t="s">
        <v>592</v>
      </c>
      <c r="N2507" s="138" t="s">
        <v>593</v>
      </c>
      <c r="O2507" s="138">
        <v>198</v>
      </c>
      <c r="P2507" s="140">
        <v>198</v>
      </c>
      <c r="Q2507" s="137" t="s">
        <v>2</v>
      </c>
      <c r="R2507" s="138" t="s">
        <v>594</v>
      </c>
      <c r="S2507" s="138">
        <v>198</v>
      </c>
      <c r="T2507" s="138">
        <v>198</v>
      </c>
      <c r="U2507" s="138">
        <v>198</v>
      </c>
      <c r="V2507" s="140">
        <v>0</v>
      </c>
      <c r="W2507" s="138"/>
      <c r="X2507" s="138"/>
      <c r="Y2507" s="138">
        <v>75</v>
      </c>
      <c r="Z2507" s="138">
        <v>75</v>
      </c>
      <c r="AA2507" s="137"/>
      <c r="AB2507" s="137" t="s">
        <v>622</v>
      </c>
      <c r="AC2507" s="149">
        <v>46236.4087152778</v>
      </c>
      <c r="AD2507" s="137"/>
      <c r="AE2507" s="137"/>
      <c r="AF2507" s="137" t="s">
        <v>606</v>
      </c>
      <c r="AG2507" s="137" t="s">
        <v>607</v>
      </c>
      <c r="AH2507" s="148">
        <v>43312</v>
      </c>
      <c r="AI2507" s="137">
        <v>0</v>
      </c>
      <c r="AJ2507" s="137"/>
      <c r="AK2507" s="137" t="s">
        <v>597</v>
      </c>
      <c r="AL2507" s="137"/>
    </row>
    <row r="2508" s="134" customFormat="1" ht="38.8" customHeight="1" spans="1:38">
      <c r="A2508" s="137" t="s">
        <v>29</v>
      </c>
      <c r="B2508" s="137" t="s">
        <v>24</v>
      </c>
      <c r="C2508" s="138" t="s">
        <v>489</v>
      </c>
      <c r="D2508" s="138" t="s">
        <v>64</v>
      </c>
      <c r="E2508" s="137" t="s">
        <v>587</v>
      </c>
      <c r="F2508" s="138" t="s">
        <v>391</v>
      </c>
      <c r="G2508" s="138" t="s">
        <v>3719</v>
      </c>
      <c r="H2508" s="147">
        <v>46235.415162037</v>
      </c>
      <c r="I2508" s="138" t="s">
        <v>3792</v>
      </c>
      <c r="J2508" s="138" t="s">
        <v>3793</v>
      </c>
      <c r="K2508" s="138" t="s">
        <v>590</v>
      </c>
      <c r="L2508" s="138" t="s">
        <v>591</v>
      </c>
      <c r="M2508" s="138" t="s">
        <v>592</v>
      </c>
      <c r="N2508" s="138" t="s">
        <v>593</v>
      </c>
      <c r="O2508" s="138">
        <v>198</v>
      </c>
      <c r="P2508" s="140">
        <v>198</v>
      </c>
      <c r="Q2508" s="137" t="s">
        <v>2</v>
      </c>
      <c r="R2508" s="138" t="s">
        <v>594</v>
      </c>
      <c r="S2508" s="138">
        <v>198</v>
      </c>
      <c r="T2508" s="138">
        <v>198</v>
      </c>
      <c r="U2508" s="138">
        <v>198</v>
      </c>
      <c r="V2508" s="140">
        <v>0</v>
      </c>
      <c r="W2508" s="138"/>
      <c r="X2508" s="138"/>
      <c r="Y2508" s="138">
        <v>75</v>
      </c>
      <c r="Z2508" s="138">
        <v>75</v>
      </c>
      <c r="AA2508" s="137"/>
      <c r="AB2508" s="137" t="s">
        <v>622</v>
      </c>
      <c r="AC2508" s="149">
        <v>46236.4087152778</v>
      </c>
      <c r="AD2508" s="137"/>
      <c r="AE2508" s="137"/>
      <c r="AF2508" s="137" t="s">
        <v>606</v>
      </c>
      <c r="AG2508" s="137" t="s">
        <v>607</v>
      </c>
      <c r="AH2508" s="148">
        <v>42357</v>
      </c>
      <c r="AI2508" s="137">
        <v>0</v>
      </c>
      <c r="AJ2508" s="137"/>
      <c r="AK2508" s="137" t="s">
        <v>597</v>
      </c>
      <c r="AL2508" s="137"/>
    </row>
    <row r="2509" s="134" customFormat="1" ht="38.8" customHeight="1" spans="1:38">
      <c r="A2509" s="137" t="s">
        <v>29</v>
      </c>
      <c r="B2509" s="137" t="s">
        <v>24</v>
      </c>
      <c r="C2509" s="138" t="s">
        <v>489</v>
      </c>
      <c r="D2509" s="138" t="s">
        <v>64</v>
      </c>
      <c r="E2509" s="137" t="s">
        <v>587</v>
      </c>
      <c r="F2509" s="138" t="s">
        <v>392</v>
      </c>
      <c r="G2509" s="138" t="s">
        <v>3721</v>
      </c>
      <c r="H2509" s="147">
        <v>46235.5006828704</v>
      </c>
      <c r="I2509" s="138" t="s">
        <v>3792</v>
      </c>
      <c r="J2509" s="138" t="s">
        <v>3794</v>
      </c>
      <c r="K2509" s="138" t="s">
        <v>590</v>
      </c>
      <c r="L2509" s="138" t="s">
        <v>591</v>
      </c>
      <c r="M2509" s="138" t="s">
        <v>592</v>
      </c>
      <c r="N2509" s="138" t="s">
        <v>593</v>
      </c>
      <c r="O2509" s="138">
        <v>198</v>
      </c>
      <c r="P2509" s="140">
        <v>198</v>
      </c>
      <c r="Q2509" s="137" t="s">
        <v>2</v>
      </c>
      <c r="R2509" s="138" t="s">
        <v>594</v>
      </c>
      <c r="S2509" s="138">
        <v>198</v>
      </c>
      <c r="T2509" s="138">
        <v>198</v>
      </c>
      <c r="U2509" s="138">
        <v>198</v>
      </c>
      <c r="V2509" s="140">
        <v>0</v>
      </c>
      <c r="W2509" s="138"/>
      <c r="X2509" s="138"/>
      <c r="Y2509" s="138">
        <v>75</v>
      </c>
      <c r="Z2509" s="138">
        <v>75</v>
      </c>
      <c r="AA2509" s="137"/>
      <c r="AB2509" s="137" t="s">
        <v>622</v>
      </c>
      <c r="AC2509" s="149">
        <v>46236.4087152778</v>
      </c>
      <c r="AD2509" s="137"/>
      <c r="AE2509" s="137"/>
      <c r="AF2509" s="137" t="s">
        <v>606</v>
      </c>
      <c r="AG2509" s="137" t="s">
        <v>607</v>
      </c>
      <c r="AH2509" s="148">
        <v>43408</v>
      </c>
      <c r="AI2509" s="137">
        <v>0</v>
      </c>
      <c r="AJ2509" s="137"/>
      <c r="AK2509" s="137" t="s">
        <v>597</v>
      </c>
      <c r="AL2509" s="137"/>
    </row>
    <row r="2510" s="134" customFormat="1" ht="38.8" customHeight="1" spans="1:38">
      <c r="A2510" s="137" t="s">
        <v>29</v>
      </c>
      <c r="B2510" s="137" t="s">
        <v>24</v>
      </c>
      <c r="C2510" s="138" t="s">
        <v>489</v>
      </c>
      <c r="D2510" s="138" t="s">
        <v>64</v>
      </c>
      <c r="E2510" s="137" t="s">
        <v>587</v>
      </c>
      <c r="F2510" s="138" t="s">
        <v>392</v>
      </c>
      <c r="G2510" s="138" t="s">
        <v>3721</v>
      </c>
      <c r="H2510" s="147">
        <v>46235.6798842593</v>
      </c>
      <c r="I2510" s="138" t="s">
        <v>3792</v>
      </c>
      <c r="J2510" s="138" t="s">
        <v>3795</v>
      </c>
      <c r="K2510" s="138" t="s">
        <v>590</v>
      </c>
      <c r="L2510" s="138" t="s">
        <v>591</v>
      </c>
      <c r="M2510" s="138" t="s">
        <v>592</v>
      </c>
      <c r="N2510" s="138" t="s">
        <v>593</v>
      </c>
      <c r="O2510" s="138">
        <v>198</v>
      </c>
      <c r="P2510" s="140">
        <v>198</v>
      </c>
      <c r="Q2510" s="137" t="s">
        <v>2</v>
      </c>
      <c r="R2510" s="138" t="s">
        <v>594</v>
      </c>
      <c r="S2510" s="138">
        <v>198</v>
      </c>
      <c r="T2510" s="138">
        <v>198</v>
      </c>
      <c r="U2510" s="138">
        <v>198</v>
      </c>
      <c r="V2510" s="140">
        <v>0</v>
      </c>
      <c r="W2510" s="138"/>
      <c r="X2510" s="138"/>
      <c r="Y2510" s="138">
        <v>75</v>
      </c>
      <c r="Z2510" s="138">
        <v>75</v>
      </c>
      <c r="AA2510" s="137"/>
      <c r="AB2510" s="137" t="s">
        <v>622</v>
      </c>
      <c r="AC2510" s="149">
        <v>46236.4087152778</v>
      </c>
      <c r="AD2510" s="137"/>
      <c r="AE2510" s="137"/>
      <c r="AF2510" s="137" t="s">
        <v>606</v>
      </c>
      <c r="AG2510" s="137" t="s">
        <v>607</v>
      </c>
      <c r="AH2510" s="148">
        <v>43959</v>
      </c>
      <c r="AI2510" s="137">
        <v>0</v>
      </c>
      <c r="AJ2510" s="137"/>
      <c r="AK2510" s="137" t="s">
        <v>628</v>
      </c>
      <c r="AL2510" s="137"/>
    </row>
    <row r="2511" s="134" customFormat="1" ht="38.8" customHeight="1" spans="1:38">
      <c r="A2511" s="137" t="s">
        <v>29</v>
      </c>
      <c r="B2511" s="137" t="s">
        <v>24</v>
      </c>
      <c r="C2511" s="138" t="s">
        <v>489</v>
      </c>
      <c r="D2511" s="138" t="s">
        <v>61</v>
      </c>
      <c r="E2511" s="137" t="s">
        <v>587</v>
      </c>
      <c r="F2511" s="138" t="s">
        <v>385</v>
      </c>
      <c r="G2511" s="138" t="s">
        <v>3626</v>
      </c>
      <c r="H2511" s="147">
        <v>46239.5059143519</v>
      </c>
      <c r="I2511" s="138" t="s">
        <v>3796</v>
      </c>
      <c r="J2511" s="138" t="s">
        <v>3797</v>
      </c>
      <c r="K2511" s="138" t="s">
        <v>590</v>
      </c>
      <c r="L2511" s="138" t="s">
        <v>591</v>
      </c>
      <c r="M2511" s="138" t="s">
        <v>592</v>
      </c>
      <c r="N2511" s="138" t="s">
        <v>593</v>
      </c>
      <c r="O2511" s="138">
        <v>198</v>
      </c>
      <c r="P2511" s="140">
        <v>198</v>
      </c>
      <c r="Q2511" s="137" t="s">
        <v>2</v>
      </c>
      <c r="R2511" s="138" t="s">
        <v>594</v>
      </c>
      <c r="S2511" s="138">
        <v>198</v>
      </c>
      <c r="T2511" s="138">
        <v>198</v>
      </c>
      <c r="U2511" s="138">
        <v>198</v>
      </c>
      <c r="V2511" s="140">
        <v>0</v>
      </c>
      <c r="W2511" s="138"/>
      <c r="X2511" s="138"/>
      <c r="Y2511" s="138">
        <v>75</v>
      </c>
      <c r="Z2511" s="138">
        <v>75</v>
      </c>
      <c r="AA2511" s="137"/>
      <c r="AB2511" s="137" t="s">
        <v>622</v>
      </c>
      <c r="AC2511" s="149">
        <v>46243.3392708333</v>
      </c>
      <c r="AD2511" s="137"/>
      <c r="AE2511" s="137"/>
      <c r="AF2511" s="137" t="s">
        <v>606</v>
      </c>
      <c r="AG2511" s="137" t="s">
        <v>607</v>
      </c>
      <c r="AH2511" s="148">
        <v>42491</v>
      </c>
      <c r="AI2511" s="137">
        <v>0</v>
      </c>
      <c r="AJ2511" s="137"/>
      <c r="AK2511" s="137" t="s">
        <v>628</v>
      </c>
      <c r="AL2511" s="137"/>
    </row>
    <row r="2512" s="134" customFormat="1" ht="38.8" customHeight="1" spans="1:38">
      <c r="A2512" s="137" t="s">
        <v>29</v>
      </c>
      <c r="B2512" s="137" t="s">
        <v>24</v>
      </c>
      <c r="C2512" s="138" t="s">
        <v>489</v>
      </c>
      <c r="D2512" s="138" t="s">
        <v>61</v>
      </c>
      <c r="E2512" s="137" t="s">
        <v>587</v>
      </c>
      <c r="F2512" s="138" t="s">
        <v>385</v>
      </c>
      <c r="G2512" s="138" t="s">
        <v>3626</v>
      </c>
      <c r="H2512" s="147">
        <v>46239.748587963</v>
      </c>
      <c r="I2512" s="138" t="s">
        <v>3796</v>
      </c>
      <c r="J2512" s="138" t="s">
        <v>3798</v>
      </c>
      <c r="K2512" s="138" t="s">
        <v>590</v>
      </c>
      <c r="L2512" s="138" t="s">
        <v>591</v>
      </c>
      <c r="M2512" s="138" t="s">
        <v>592</v>
      </c>
      <c r="N2512" s="138" t="s">
        <v>593</v>
      </c>
      <c r="O2512" s="138">
        <v>198</v>
      </c>
      <c r="P2512" s="140">
        <v>198</v>
      </c>
      <c r="Q2512" s="137" t="s">
        <v>2</v>
      </c>
      <c r="R2512" s="138" t="s">
        <v>594</v>
      </c>
      <c r="S2512" s="138">
        <v>248</v>
      </c>
      <c r="T2512" s="138">
        <v>248</v>
      </c>
      <c r="U2512" s="138">
        <v>198</v>
      </c>
      <c r="V2512" s="140">
        <v>0</v>
      </c>
      <c r="W2512" s="138"/>
      <c r="X2512" s="138"/>
      <c r="Y2512" s="138">
        <v>75</v>
      </c>
      <c r="Z2512" s="138">
        <v>75</v>
      </c>
      <c r="AA2512" s="137"/>
      <c r="AB2512" s="137" t="s">
        <v>622</v>
      </c>
      <c r="AC2512" s="149">
        <v>46243.3392708333</v>
      </c>
      <c r="AD2512" s="137"/>
      <c r="AE2512" s="137"/>
      <c r="AF2512" s="137" t="s">
        <v>606</v>
      </c>
      <c r="AG2512" s="137" t="s">
        <v>607</v>
      </c>
      <c r="AH2512" s="148">
        <v>42418</v>
      </c>
      <c r="AI2512" s="137">
        <v>0</v>
      </c>
      <c r="AJ2512" s="137"/>
      <c r="AK2512" s="137" t="s">
        <v>628</v>
      </c>
      <c r="AL2512" s="137"/>
    </row>
    <row r="2513" s="134" customFormat="1" ht="38.8" customHeight="1" spans="1:38">
      <c r="A2513" s="137" t="s">
        <v>29</v>
      </c>
      <c r="B2513" s="137" t="s">
        <v>24</v>
      </c>
      <c r="C2513" s="138" t="s">
        <v>489</v>
      </c>
      <c r="D2513" s="138" t="s">
        <v>61</v>
      </c>
      <c r="E2513" s="137" t="s">
        <v>587</v>
      </c>
      <c r="F2513" s="138" t="s">
        <v>385</v>
      </c>
      <c r="G2513" s="138" t="s">
        <v>3626</v>
      </c>
      <c r="H2513" s="147">
        <v>46241.594224537</v>
      </c>
      <c r="I2513" s="138" t="s">
        <v>3799</v>
      </c>
      <c r="J2513" s="138" t="s">
        <v>3800</v>
      </c>
      <c r="K2513" s="138" t="s">
        <v>590</v>
      </c>
      <c r="L2513" s="138" t="s">
        <v>591</v>
      </c>
      <c r="M2513" s="138" t="s">
        <v>603</v>
      </c>
      <c r="N2513" s="138" t="s">
        <v>593</v>
      </c>
      <c r="O2513" s="138">
        <v>198</v>
      </c>
      <c r="P2513" s="140">
        <v>198</v>
      </c>
      <c r="Q2513" s="137" t="s">
        <v>2</v>
      </c>
      <c r="R2513" s="138" t="s">
        <v>594</v>
      </c>
      <c r="S2513" s="138">
        <v>248</v>
      </c>
      <c r="T2513" s="138">
        <v>248</v>
      </c>
      <c r="U2513" s="138">
        <v>198</v>
      </c>
      <c r="V2513" s="140">
        <v>0</v>
      </c>
      <c r="W2513" s="138"/>
      <c r="X2513" s="138"/>
      <c r="Y2513" s="138">
        <v>75</v>
      </c>
      <c r="Z2513" s="138">
        <v>75</v>
      </c>
      <c r="AA2513" s="137"/>
      <c r="AB2513" s="137" t="s">
        <v>622</v>
      </c>
      <c r="AC2513" s="149">
        <v>46243.3392708333</v>
      </c>
      <c r="AD2513" s="137"/>
      <c r="AE2513" s="137"/>
      <c r="AF2513" s="137" t="s">
        <v>606</v>
      </c>
      <c r="AG2513" s="137" t="s">
        <v>607</v>
      </c>
      <c r="AH2513" s="148">
        <v>45020</v>
      </c>
      <c r="AI2513" s="137">
        <v>0</v>
      </c>
      <c r="AJ2513" s="137"/>
      <c r="AK2513" s="137" t="s">
        <v>597</v>
      </c>
      <c r="AL2513" s="137"/>
    </row>
    <row r="2514" s="134" customFormat="1" ht="38.8" customHeight="1" spans="1:38">
      <c r="A2514" s="137" t="s">
        <v>29</v>
      </c>
      <c r="B2514" s="137" t="s">
        <v>24</v>
      </c>
      <c r="C2514" s="138" t="s">
        <v>489</v>
      </c>
      <c r="D2514" s="138" t="s">
        <v>61</v>
      </c>
      <c r="E2514" s="137" t="s">
        <v>587</v>
      </c>
      <c r="F2514" s="138" t="s">
        <v>385</v>
      </c>
      <c r="G2514" s="138" t="s">
        <v>3626</v>
      </c>
      <c r="H2514" s="147">
        <v>46241.7714930556</v>
      </c>
      <c r="I2514" s="138" t="s">
        <v>3799</v>
      </c>
      <c r="J2514" s="138" t="s">
        <v>3801</v>
      </c>
      <c r="K2514" s="138" t="s">
        <v>590</v>
      </c>
      <c r="L2514" s="138" t="s">
        <v>591</v>
      </c>
      <c r="M2514" s="138" t="s">
        <v>603</v>
      </c>
      <c r="N2514" s="138" t="s">
        <v>593</v>
      </c>
      <c r="O2514" s="138">
        <v>198</v>
      </c>
      <c r="P2514" s="140">
        <v>198</v>
      </c>
      <c r="Q2514" s="137" t="s">
        <v>2</v>
      </c>
      <c r="R2514" s="138" t="s">
        <v>594</v>
      </c>
      <c r="S2514" s="138">
        <v>198</v>
      </c>
      <c r="T2514" s="138">
        <v>198</v>
      </c>
      <c r="U2514" s="138">
        <v>198</v>
      </c>
      <c r="V2514" s="140">
        <v>0</v>
      </c>
      <c r="W2514" s="138"/>
      <c r="X2514" s="138"/>
      <c r="Y2514" s="138">
        <v>75</v>
      </c>
      <c r="Z2514" s="138">
        <v>75</v>
      </c>
      <c r="AA2514" s="137"/>
      <c r="AB2514" s="137" t="s">
        <v>622</v>
      </c>
      <c r="AC2514" s="149">
        <v>46243.3392708333</v>
      </c>
      <c r="AD2514" s="137"/>
      <c r="AE2514" s="137"/>
      <c r="AF2514" s="137" t="s">
        <v>606</v>
      </c>
      <c r="AG2514" s="137" t="s">
        <v>607</v>
      </c>
      <c r="AH2514" s="148">
        <v>45383</v>
      </c>
      <c r="AI2514" s="137">
        <v>0</v>
      </c>
      <c r="AJ2514" s="137"/>
      <c r="AK2514" s="137" t="s">
        <v>597</v>
      </c>
      <c r="AL2514" s="137"/>
    </row>
    <row r="2515" s="134" customFormat="1" ht="38.8" customHeight="1" spans="1:38">
      <c r="A2515" s="137" t="s">
        <v>29</v>
      </c>
      <c r="B2515" s="137" t="s">
        <v>24</v>
      </c>
      <c r="C2515" s="138" t="s">
        <v>489</v>
      </c>
      <c r="D2515" s="138" t="s">
        <v>61</v>
      </c>
      <c r="E2515" s="137" t="s">
        <v>587</v>
      </c>
      <c r="F2515" s="138" t="s">
        <v>385</v>
      </c>
      <c r="G2515" s="138" t="s">
        <v>3626</v>
      </c>
      <c r="H2515" s="147">
        <v>46242.523275463</v>
      </c>
      <c r="I2515" s="138" t="s">
        <v>3802</v>
      </c>
      <c r="J2515" s="138" t="s">
        <v>3803</v>
      </c>
      <c r="K2515" s="138" t="s">
        <v>590</v>
      </c>
      <c r="L2515" s="138" t="s">
        <v>591</v>
      </c>
      <c r="M2515" s="138" t="s">
        <v>592</v>
      </c>
      <c r="N2515" s="138" t="s">
        <v>593</v>
      </c>
      <c r="O2515" s="138">
        <v>198</v>
      </c>
      <c r="P2515" s="140">
        <v>198</v>
      </c>
      <c r="Q2515" s="137" t="s">
        <v>2</v>
      </c>
      <c r="R2515" s="138" t="s">
        <v>594</v>
      </c>
      <c r="S2515" s="138">
        <v>198</v>
      </c>
      <c r="T2515" s="138">
        <v>198</v>
      </c>
      <c r="U2515" s="138">
        <v>198</v>
      </c>
      <c r="V2515" s="140">
        <v>0</v>
      </c>
      <c r="W2515" s="138"/>
      <c r="X2515" s="138"/>
      <c r="Y2515" s="138">
        <v>75</v>
      </c>
      <c r="Z2515" s="138">
        <v>75</v>
      </c>
      <c r="AA2515" s="137"/>
      <c r="AB2515" s="137" t="s">
        <v>622</v>
      </c>
      <c r="AC2515" s="149">
        <v>46243.3392708333</v>
      </c>
      <c r="AD2515" s="137"/>
      <c r="AE2515" s="137"/>
      <c r="AF2515" s="137" t="s">
        <v>606</v>
      </c>
      <c r="AG2515" s="137" t="s">
        <v>607</v>
      </c>
      <c r="AH2515" s="148">
        <v>43026</v>
      </c>
      <c r="AI2515" s="137">
        <v>0</v>
      </c>
      <c r="AJ2515" s="137"/>
      <c r="AK2515" s="137" t="s">
        <v>628</v>
      </c>
      <c r="AL2515" s="137"/>
    </row>
    <row r="2516" s="134" customFormat="1" ht="38.8" customHeight="1" spans="1:38">
      <c r="A2516" s="137" t="s">
        <v>29</v>
      </c>
      <c r="B2516" s="137" t="s">
        <v>24</v>
      </c>
      <c r="C2516" s="138" t="s">
        <v>489</v>
      </c>
      <c r="D2516" s="138" t="s">
        <v>60</v>
      </c>
      <c r="E2516" s="137" t="s">
        <v>587</v>
      </c>
      <c r="F2516" s="138" t="s">
        <v>384</v>
      </c>
      <c r="G2516" s="138" t="s">
        <v>3560</v>
      </c>
      <c r="H2516" s="147">
        <v>46235.5365972222</v>
      </c>
      <c r="I2516" s="138" t="s">
        <v>3804</v>
      </c>
      <c r="J2516" s="138" t="s">
        <v>3805</v>
      </c>
      <c r="K2516" s="138" t="s">
        <v>601</v>
      </c>
      <c r="L2516" s="138" t="s">
        <v>602</v>
      </c>
      <c r="M2516" s="138" t="s">
        <v>603</v>
      </c>
      <c r="N2516" s="138" t="s">
        <v>609</v>
      </c>
      <c r="O2516" s="138">
        <v>30</v>
      </c>
      <c r="P2516" s="140">
        <v>30</v>
      </c>
      <c r="Q2516" s="137"/>
      <c r="R2516" s="138" t="s">
        <v>610</v>
      </c>
      <c r="S2516" s="138">
        <v>40</v>
      </c>
      <c r="T2516" s="138">
        <v>40</v>
      </c>
      <c r="U2516" s="138">
        <v>30</v>
      </c>
      <c r="V2516" s="140">
        <v>0</v>
      </c>
      <c r="W2516" s="138"/>
      <c r="X2516" s="138"/>
      <c r="Y2516" s="138">
        <v>0</v>
      </c>
      <c r="Z2516" s="138">
        <v>0</v>
      </c>
      <c r="AA2516" s="137"/>
      <c r="AB2516" s="137" t="s">
        <v>622</v>
      </c>
      <c r="AC2516" s="149">
        <v>46236.4024074074</v>
      </c>
      <c r="AD2516" s="137"/>
      <c r="AE2516" s="137"/>
      <c r="AF2516" s="137" t="s">
        <v>606</v>
      </c>
      <c r="AG2516" s="137" t="s">
        <v>607</v>
      </c>
      <c r="AH2516" s="148">
        <v>46225</v>
      </c>
      <c r="AI2516" s="137">
        <v>0</v>
      </c>
      <c r="AJ2516" s="137"/>
      <c r="AK2516" s="137" t="s">
        <v>602</v>
      </c>
      <c r="AL2516" s="137"/>
    </row>
    <row r="2517" s="134" customFormat="1" ht="38.8" customHeight="1" spans="1:38">
      <c r="A2517" s="137" t="s">
        <v>29</v>
      </c>
      <c r="B2517" s="137" t="s">
        <v>24</v>
      </c>
      <c r="C2517" s="138" t="s">
        <v>489</v>
      </c>
      <c r="D2517" s="138" t="s">
        <v>63</v>
      </c>
      <c r="E2517" s="137" t="s">
        <v>587</v>
      </c>
      <c r="F2517" s="138" t="s">
        <v>390</v>
      </c>
      <c r="G2517" s="138" t="s">
        <v>3554</v>
      </c>
      <c r="H2517" s="147">
        <v>46238.8071412037</v>
      </c>
      <c r="I2517" s="138" t="s">
        <v>3806</v>
      </c>
      <c r="J2517" s="138" t="s">
        <v>3807</v>
      </c>
      <c r="K2517" s="138" t="s">
        <v>590</v>
      </c>
      <c r="L2517" s="138" t="s">
        <v>621</v>
      </c>
      <c r="M2517" s="138" t="s">
        <v>592</v>
      </c>
      <c r="N2517" s="138" t="s">
        <v>776</v>
      </c>
      <c r="O2517" s="138">
        <v>30</v>
      </c>
      <c r="P2517" s="140">
        <v>30</v>
      </c>
      <c r="Q2517" s="137"/>
      <c r="R2517" s="138" t="s">
        <v>666</v>
      </c>
      <c r="S2517" s="138">
        <v>605</v>
      </c>
      <c r="T2517" s="138">
        <v>605</v>
      </c>
      <c r="U2517" s="138">
        <v>30</v>
      </c>
      <c r="V2517" s="140">
        <v>0</v>
      </c>
      <c r="W2517" s="138"/>
      <c r="X2517" s="138"/>
      <c r="Y2517" s="138">
        <v>0</v>
      </c>
      <c r="Z2517" s="138">
        <v>0</v>
      </c>
      <c r="AA2517" s="137"/>
      <c r="AB2517" s="137" t="s">
        <v>622</v>
      </c>
      <c r="AC2517" s="149">
        <v>46243.3449305556</v>
      </c>
      <c r="AD2517" s="137"/>
      <c r="AE2517" s="137"/>
      <c r="AF2517" s="137" t="s">
        <v>606</v>
      </c>
      <c r="AG2517" s="137" t="s">
        <v>607</v>
      </c>
      <c r="AH2517" s="148">
        <v>42835</v>
      </c>
      <c r="AI2517" s="137">
        <v>0</v>
      </c>
      <c r="AJ2517" s="137"/>
      <c r="AK2517" s="137" t="s">
        <v>621</v>
      </c>
      <c r="AL2517" s="137"/>
    </row>
    <row r="2518" s="134" customFormat="1" ht="38.8" customHeight="1" spans="1:38">
      <c r="A2518" s="137" t="s">
        <v>29</v>
      </c>
      <c r="B2518" s="137" t="s">
        <v>24</v>
      </c>
      <c r="C2518" s="138" t="s">
        <v>489</v>
      </c>
      <c r="D2518" s="138" t="s">
        <v>63</v>
      </c>
      <c r="E2518" s="137" t="s">
        <v>587</v>
      </c>
      <c r="F2518" s="138" t="s">
        <v>390</v>
      </c>
      <c r="G2518" s="138" t="s">
        <v>3554</v>
      </c>
      <c r="H2518" s="147">
        <v>46239.415787037</v>
      </c>
      <c r="I2518" s="138" t="s">
        <v>3808</v>
      </c>
      <c r="J2518" s="138" t="s">
        <v>3809</v>
      </c>
      <c r="K2518" s="138" t="s">
        <v>590</v>
      </c>
      <c r="L2518" s="138" t="s">
        <v>2892</v>
      </c>
      <c r="M2518" s="138" t="s">
        <v>592</v>
      </c>
      <c r="N2518" s="138" t="s">
        <v>776</v>
      </c>
      <c r="O2518" s="138">
        <v>30</v>
      </c>
      <c r="P2518" s="140">
        <v>30</v>
      </c>
      <c r="Q2518" s="137"/>
      <c r="R2518" s="138" t="s">
        <v>666</v>
      </c>
      <c r="S2518" s="138">
        <v>200</v>
      </c>
      <c r="T2518" s="138">
        <v>200</v>
      </c>
      <c r="U2518" s="138">
        <v>30</v>
      </c>
      <c r="V2518" s="140">
        <v>0</v>
      </c>
      <c r="W2518" s="138"/>
      <c r="X2518" s="138"/>
      <c r="Y2518" s="138">
        <v>0</v>
      </c>
      <c r="Z2518" s="138">
        <v>0</v>
      </c>
      <c r="AA2518" s="137"/>
      <c r="AB2518" s="137" t="s">
        <v>622</v>
      </c>
      <c r="AC2518" s="149">
        <v>46243.3449305556</v>
      </c>
      <c r="AD2518" s="137"/>
      <c r="AE2518" s="137"/>
      <c r="AF2518" s="137" t="s">
        <v>606</v>
      </c>
      <c r="AG2518" s="137" t="s">
        <v>607</v>
      </c>
      <c r="AH2518" s="148">
        <v>41560</v>
      </c>
      <c r="AI2518" s="137">
        <v>0</v>
      </c>
      <c r="AJ2518" s="137"/>
      <c r="AK2518" s="137" t="s">
        <v>2892</v>
      </c>
      <c r="AL2518" s="137"/>
    </row>
    <row r="2519" s="134" customFormat="1" ht="38.8" customHeight="1" spans="1:38">
      <c r="A2519" s="137" t="s">
        <v>29</v>
      </c>
      <c r="B2519" s="137" t="s">
        <v>24</v>
      </c>
      <c r="C2519" s="138" t="s">
        <v>489</v>
      </c>
      <c r="D2519" s="138" t="s">
        <v>63</v>
      </c>
      <c r="E2519" s="137" t="s">
        <v>587</v>
      </c>
      <c r="F2519" s="138" t="s">
        <v>390</v>
      </c>
      <c r="G2519" s="138" t="s">
        <v>3554</v>
      </c>
      <c r="H2519" s="147">
        <v>46239.5230208333</v>
      </c>
      <c r="I2519" s="138" t="s">
        <v>3810</v>
      </c>
      <c r="J2519" s="138" t="s">
        <v>3811</v>
      </c>
      <c r="K2519" s="138" t="s">
        <v>590</v>
      </c>
      <c r="L2519" s="138" t="s">
        <v>1240</v>
      </c>
      <c r="M2519" s="138" t="s">
        <v>592</v>
      </c>
      <c r="N2519" s="138" t="s">
        <v>776</v>
      </c>
      <c r="O2519" s="138">
        <v>30</v>
      </c>
      <c r="P2519" s="140">
        <v>30</v>
      </c>
      <c r="Q2519" s="137"/>
      <c r="R2519" s="138" t="s">
        <v>666</v>
      </c>
      <c r="S2519" s="138">
        <v>200</v>
      </c>
      <c r="T2519" s="138">
        <v>200</v>
      </c>
      <c r="U2519" s="138">
        <v>30</v>
      </c>
      <c r="V2519" s="140">
        <v>0</v>
      </c>
      <c r="W2519" s="138"/>
      <c r="X2519" s="138"/>
      <c r="Y2519" s="138">
        <v>0</v>
      </c>
      <c r="Z2519" s="138">
        <v>0</v>
      </c>
      <c r="AA2519" s="137"/>
      <c r="AB2519" s="137" t="s">
        <v>622</v>
      </c>
      <c r="AC2519" s="149">
        <v>46243.3449305556</v>
      </c>
      <c r="AD2519" s="137"/>
      <c r="AE2519" s="137"/>
      <c r="AF2519" s="137" t="s">
        <v>606</v>
      </c>
      <c r="AG2519" s="137" t="s">
        <v>607</v>
      </c>
      <c r="AH2519" s="148">
        <v>40179</v>
      </c>
      <c r="AI2519" s="137">
        <v>0</v>
      </c>
      <c r="AJ2519" s="137"/>
      <c r="AK2519" s="137" t="s">
        <v>1240</v>
      </c>
      <c r="AL2519" s="137"/>
    </row>
    <row r="2520" s="134" customFormat="1" ht="38.8" customHeight="1" spans="1:38">
      <c r="A2520" s="137" t="s">
        <v>29</v>
      </c>
      <c r="B2520" s="137" t="s">
        <v>24</v>
      </c>
      <c r="C2520" s="138" t="s">
        <v>489</v>
      </c>
      <c r="D2520" s="138" t="s">
        <v>63</v>
      </c>
      <c r="E2520" s="137" t="s">
        <v>587</v>
      </c>
      <c r="F2520" s="138" t="s">
        <v>390</v>
      </c>
      <c r="G2520" s="138" t="s">
        <v>3554</v>
      </c>
      <c r="H2520" s="147">
        <v>46240.4386921296</v>
      </c>
      <c r="I2520" s="138" t="s">
        <v>3693</v>
      </c>
      <c r="J2520" s="138" t="s">
        <v>3812</v>
      </c>
      <c r="K2520" s="138" t="s">
        <v>590</v>
      </c>
      <c r="L2520" s="138" t="s">
        <v>621</v>
      </c>
      <c r="M2520" s="138" t="s">
        <v>592</v>
      </c>
      <c r="N2520" s="138" t="s">
        <v>776</v>
      </c>
      <c r="O2520" s="138">
        <v>30</v>
      </c>
      <c r="P2520" s="140">
        <v>30</v>
      </c>
      <c r="Q2520" s="137"/>
      <c r="R2520" s="138" t="s">
        <v>666</v>
      </c>
      <c r="S2520" s="138">
        <v>120</v>
      </c>
      <c r="T2520" s="138">
        <v>120</v>
      </c>
      <c r="U2520" s="138">
        <v>30</v>
      </c>
      <c r="V2520" s="140">
        <v>0</v>
      </c>
      <c r="W2520" s="138"/>
      <c r="X2520" s="138"/>
      <c r="Y2520" s="138">
        <v>0</v>
      </c>
      <c r="Z2520" s="138">
        <v>0</v>
      </c>
      <c r="AA2520" s="137"/>
      <c r="AB2520" s="137" t="s">
        <v>622</v>
      </c>
      <c r="AC2520" s="149">
        <v>46243.3449305556</v>
      </c>
      <c r="AD2520" s="137"/>
      <c r="AE2520" s="137"/>
      <c r="AF2520" s="137" t="s">
        <v>606</v>
      </c>
      <c r="AG2520" s="137" t="s">
        <v>607</v>
      </c>
      <c r="AH2520" s="148">
        <v>42144</v>
      </c>
      <c r="AI2520" s="137">
        <v>0</v>
      </c>
      <c r="AJ2520" s="137"/>
      <c r="AK2520" s="137" t="s">
        <v>621</v>
      </c>
      <c r="AL2520" s="137"/>
    </row>
    <row r="2521" s="134" customFormat="1" ht="38.8" customHeight="1" spans="1:38">
      <c r="A2521" s="137" t="s">
        <v>29</v>
      </c>
      <c r="B2521" s="137" t="s">
        <v>24</v>
      </c>
      <c r="C2521" s="138" t="s">
        <v>489</v>
      </c>
      <c r="D2521" s="138" t="s">
        <v>63</v>
      </c>
      <c r="E2521" s="137" t="s">
        <v>587</v>
      </c>
      <c r="F2521" s="138" t="s">
        <v>389</v>
      </c>
      <c r="G2521" s="138" t="s">
        <v>3581</v>
      </c>
      <c r="H2521" s="147">
        <v>46240.4665509259</v>
      </c>
      <c r="I2521" s="138" t="s">
        <v>3813</v>
      </c>
      <c r="J2521" s="138" t="s">
        <v>3814</v>
      </c>
      <c r="K2521" s="138" t="s">
        <v>590</v>
      </c>
      <c r="L2521" s="138" t="s">
        <v>818</v>
      </c>
      <c r="M2521" s="138" t="s">
        <v>592</v>
      </c>
      <c r="N2521" s="138" t="s">
        <v>776</v>
      </c>
      <c r="O2521" s="138">
        <v>30</v>
      </c>
      <c r="P2521" s="140">
        <v>30</v>
      </c>
      <c r="Q2521" s="137"/>
      <c r="R2521" s="138" t="s">
        <v>666</v>
      </c>
      <c r="S2521" s="138">
        <v>100</v>
      </c>
      <c r="T2521" s="138">
        <v>100</v>
      </c>
      <c r="U2521" s="138">
        <v>30</v>
      </c>
      <c r="V2521" s="140">
        <v>0</v>
      </c>
      <c r="W2521" s="138"/>
      <c r="X2521" s="138"/>
      <c r="Y2521" s="138">
        <v>0</v>
      </c>
      <c r="Z2521" s="138">
        <v>0</v>
      </c>
      <c r="AA2521" s="137"/>
      <c r="AB2521" s="137" t="s">
        <v>622</v>
      </c>
      <c r="AC2521" s="149">
        <v>46243.3449305556</v>
      </c>
      <c r="AD2521" s="137"/>
      <c r="AE2521" s="137"/>
      <c r="AF2521" s="137" t="s">
        <v>606</v>
      </c>
      <c r="AG2521" s="137" t="s">
        <v>607</v>
      </c>
      <c r="AH2521" s="148">
        <v>43300</v>
      </c>
      <c r="AI2521" s="137">
        <v>0</v>
      </c>
      <c r="AJ2521" s="137"/>
      <c r="AK2521" s="137" t="s">
        <v>818</v>
      </c>
      <c r="AL2521" s="137"/>
    </row>
    <row r="2522" s="134" customFormat="1" ht="38.8" customHeight="1" spans="1:38">
      <c r="A2522" s="137" t="s">
        <v>29</v>
      </c>
      <c r="B2522" s="137" t="s">
        <v>24</v>
      </c>
      <c r="C2522" s="138" t="s">
        <v>489</v>
      </c>
      <c r="D2522" s="138" t="s">
        <v>63</v>
      </c>
      <c r="E2522" s="137" t="s">
        <v>587</v>
      </c>
      <c r="F2522" s="138" t="s">
        <v>388</v>
      </c>
      <c r="G2522" s="138" t="s">
        <v>681</v>
      </c>
      <c r="H2522" s="147">
        <v>46240.488587963</v>
      </c>
      <c r="I2522" s="138" t="s">
        <v>3813</v>
      </c>
      <c r="J2522" s="138" t="s">
        <v>3815</v>
      </c>
      <c r="K2522" s="138" t="s">
        <v>590</v>
      </c>
      <c r="L2522" s="138" t="s">
        <v>818</v>
      </c>
      <c r="M2522" s="138" t="s">
        <v>592</v>
      </c>
      <c r="N2522" s="138" t="s">
        <v>776</v>
      </c>
      <c r="O2522" s="138">
        <v>30</v>
      </c>
      <c r="P2522" s="140">
        <v>30</v>
      </c>
      <c r="Q2522" s="137"/>
      <c r="R2522" s="138" t="s">
        <v>666</v>
      </c>
      <c r="S2522" s="138">
        <v>180</v>
      </c>
      <c r="T2522" s="138">
        <v>180</v>
      </c>
      <c r="U2522" s="138">
        <v>30</v>
      </c>
      <c r="V2522" s="140">
        <v>0</v>
      </c>
      <c r="W2522" s="138"/>
      <c r="X2522" s="138"/>
      <c r="Y2522" s="138">
        <v>0</v>
      </c>
      <c r="Z2522" s="138">
        <v>0</v>
      </c>
      <c r="AA2522" s="137"/>
      <c r="AB2522" s="137" t="s">
        <v>622</v>
      </c>
      <c r="AC2522" s="149">
        <v>46243.3449305556</v>
      </c>
      <c r="AD2522" s="137"/>
      <c r="AE2522" s="137"/>
      <c r="AF2522" s="137"/>
      <c r="AG2522" s="137" t="s">
        <v>596</v>
      </c>
      <c r="AH2522" s="148">
        <v>42491</v>
      </c>
      <c r="AI2522" s="137">
        <v>0</v>
      </c>
      <c r="AJ2522" s="137"/>
      <c r="AK2522" s="137" t="s">
        <v>818</v>
      </c>
      <c r="AL2522" s="137"/>
    </row>
    <row r="2523" s="134" customFormat="1" ht="38.8" customHeight="1" spans="1:38">
      <c r="A2523" s="137" t="s">
        <v>29</v>
      </c>
      <c r="B2523" s="137" t="s">
        <v>24</v>
      </c>
      <c r="C2523" s="138" t="s">
        <v>489</v>
      </c>
      <c r="D2523" s="138" t="s">
        <v>63</v>
      </c>
      <c r="E2523" s="137" t="s">
        <v>587</v>
      </c>
      <c r="F2523" s="138" t="s">
        <v>388</v>
      </c>
      <c r="G2523" s="138" t="s">
        <v>681</v>
      </c>
      <c r="H2523" s="147">
        <v>46242.4798842593</v>
      </c>
      <c r="I2523" s="138" t="s">
        <v>3816</v>
      </c>
      <c r="J2523" s="138" t="s">
        <v>3817</v>
      </c>
      <c r="K2523" s="138" t="s">
        <v>590</v>
      </c>
      <c r="L2523" s="138" t="s">
        <v>591</v>
      </c>
      <c r="M2523" s="138" t="s">
        <v>592</v>
      </c>
      <c r="N2523" s="138" t="s">
        <v>604</v>
      </c>
      <c r="O2523" s="138">
        <v>100</v>
      </c>
      <c r="P2523" s="140">
        <v>50</v>
      </c>
      <c r="Q2523" s="137"/>
      <c r="R2523" s="138" t="s">
        <v>605</v>
      </c>
      <c r="S2523" s="138">
        <v>420</v>
      </c>
      <c r="T2523" s="138">
        <v>420</v>
      </c>
      <c r="U2523" s="138">
        <v>50</v>
      </c>
      <c r="V2523" s="140">
        <v>50</v>
      </c>
      <c r="W2523" s="138" t="s">
        <v>684</v>
      </c>
      <c r="X2523" s="138"/>
      <c r="Y2523" s="138">
        <v>0</v>
      </c>
      <c r="Z2523" s="138">
        <v>0</v>
      </c>
      <c r="AA2523" s="137"/>
      <c r="AB2523" s="137" t="s">
        <v>622</v>
      </c>
      <c r="AC2523" s="149">
        <v>46243.3449305556</v>
      </c>
      <c r="AD2523" s="137"/>
      <c r="AE2523" s="137"/>
      <c r="AF2523" s="137"/>
      <c r="AG2523" s="137" t="s">
        <v>596</v>
      </c>
      <c r="AH2523" s="148">
        <v>43644</v>
      </c>
      <c r="AI2523" s="137">
        <v>0</v>
      </c>
      <c r="AJ2523" s="137"/>
      <c r="AK2523" s="137" t="s">
        <v>597</v>
      </c>
      <c r="AL2523" s="137"/>
    </row>
    <row r="2524" s="134" customFormat="1" ht="38.8" customHeight="1" spans="1:38">
      <c r="A2524" s="137" t="s">
        <v>29</v>
      </c>
      <c r="B2524" s="137" t="s">
        <v>24</v>
      </c>
      <c r="C2524" s="138" t="s">
        <v>489</v>
      </c>
      <c r="D2524" s="138" t="s">
        <v>63</v>
      </c>
      <c r="E2524" s="137" t="s">
        <v>587</v>
      </c>
      <c r="F2524" s="138" t="s">
        <v>388</v>
      </c>
      <c r="G2524" s="138" t="s">
        <v>681</v>
      </c>
      <c r="H2524" s="147">
        <v>46242.4798842593</v>
      </c>
      <c r="I2524" s="138" t="s">
        <v>3816</v>
      </c>
      <c r="J2524" s="138" t="s">
        <v>3817</v>
      </c>
      <c r="K2524" s="138" t="s">
        <v>590</v>
      </c>
      <c r="L2524" s="138" t="s">
        <v>591</v>
      </c>
      <c r="M2524" s="138" t="s">
        <v>592</v>
      </c>
      <c r="N2524" s="138" t="s">
        <v>776</v>
      </c>
      <c r="O2524" s="138">
        <v>30</v>
      </c>
      <c r="P2524" s="140">
        <v>30</v>
      </c>
      <c r="Q2524" s="137"/>
      <c r="R2524" s="138" t="s">
        <v>666</v>
      </c>
      <c r="S2524" s="138">
        <v>420</v>
      </c>
      <c r="T2524" s="138">
        <v>420</v>
      </c>
      <c r="U2524" s="138">
        <v>30</v>
      </c>
      <c r="V2524" s="140">
        <v>0</v>
      </c>
      <c r="W2524" s="138" t="s">
        <v>684</v>
      </c>
      <c r="X2524" s="138"/>
      <c r="Y2524" s="138">
        <v>0</v>
      </c>
      <c r="Z2524" s="138">
        <v>0</v>
      </c>
      <c r="AA2524" s="137"/>
      <c r="AB2524" s="137" t="s">
        <v>622</v>
      </c>
      <c r="AC2524" s="149">
        <v>46243.3449305556</v>
      </c>
      <c r="AD2524" s="137"/>
      <c r="AE2524" s="137"/>
      <c r="AF2524" s="137"/>
      <c r="AG2524" s="137" t="s">
        <v>596</v>
      </c>
      <c r="AH2524" s="148">
        <v>43644</v>
      </c>
      <c r="AI2524" s="137">
        <v>0</v>
      </c>
      <c r="AJ2524" s="137"/>
      <c r="AK2524" s="137" t="s">
        <v>597</v>
      </c>
      <c r="AL2524" s="137"/>
    </row>
    <row r="2525" s="134" customFormat="1" ht="38.8" customHeight="1" spans="1:38">
      <c r="A2525" s="137" t="s">
        <v>29</v>
      </c>
      <c r="B2525" s="137" t="s">
        <v>24</v>
      </c>
      <c r="C2525" s="138" t="s">
        <v>489</v>
      </c>
      <c r="D2525" s="138" t="s">
        <v>61</v>
      </c>
      <c r="E2525" s="137" t="s">
        <v>587</v>
      </c>
      <c r="F2525" s="138" t="s">
        <v>386</v>
      </c>
      <c r="G2525" s="138" t="s">
        <v>3566</v>
      </c>
      <c r="H2525" s="147">
        <v>46235.6793055556</v>
      </c>
      <c r="I2525" s="138" t="s">
        <v>3818</v>
      </c>
      <c r="J2525" s="138" t="s">
        <v>3819</v>
      </c>
      <c r="K2525" s="138" t="s">
        <v>601</v>
      </c>
      <c r="L2525" s="138" t="s">
        <v>591</v>
      </c>
      <c r="M2525" s="138" t="s">
        <v>603</v>
      </c>
      <c r="N2525" s="138" t="s">
        <v>613</v>
      </c>
      <c r="O2525" s="138">
        <v>50</v>
      </c>
      <c r="P2525" s="140">
        <v>50</v>
      </c>
      <c r="Q2525" s="137"/>
      <c r="R2525" s="138" t="s">
        <v>610</v>
      </c>
      <c r="S2525" s="138">
        <v>450</v>
      </c>
      <c r="T2525" s="138">
        <v>450</v>
      </c>
      <c r="U2525" s="138">
        <v>50</v>
      </c>
      <c r="V2525" s="140">
        <v>0</v>
      </c>
      <c r="W2525" s="138"/>
      <c r="X2525" s="138"/>
      <c r="Y2525" s="138">
        <v>0</v>
      </c>
      <c r="Z2525" s="138">
        <v>0</v>
      </c>
      <c r="AA2525" s="137"/>
      <c r="AB2525" s="137" t="s">
        <v>622</v>
      </c>
      <c r="AC2525" s="149">
        <v>46236.4038078704</v>
      </c>
      <c r="AD2525" s="137"/>
      <c r="AE2525" s="137"/>
      <c r="AF2525" s="137" t="s">
        <v>606</v>
      </c>
      <c r="AG2525" s="137" t="s">
        <v>607</v>
      </c>
      <c r="AH2525" s="148">
        <v>46234</v>
      </c>
      <c r="AI2525" s="137">
        <v>0</v>
      </c>
      <c r="AJ2525" s="137"/>
      <c r="AK2525" s="137" t="s">
        <v>628</v>
      </c>
      <c r="AL2525" s="137"/>
    </row>
    <row r="2526" s="134" customFormat="1" ht="38.8" customHeight="1" spans="1:38">
      <c r="A2526" s="137" t="s">
        <v>29</v>
      </c>
      <c r="B2526" s="137" t="s">
        <v>24</v>
      </c>
      <c r="C2526" s="138" t="s">
        <v>489</v>
      </c>
      <c r="D2526" s="138" t="s">
        <v>61</v>
      </c>
      <c r="E2526" s="137" t="s">
        <v>587</v>
      </c>
      <c r="F2526" s="138" t="s">
        <v>386</v>
      </c>
      <c r="G2526" s="138" t="s">
        <v>3566</v>
      </c>
      <c r="H2526" s="147">
        <v>46235.6793055556</v>
      </c>
      <c r="I2526" s="138" t="s">
        <v>3818</v>
      </c>
      <c r="J2526" s="138" t="s">
        <v>3819</v>
      </c>
      <c r="K2526" s="138" t="s">
        <v>601</v>
      </c>
      <c r="L2526" s="138" t="s">
        <v>591</v>
      </c>
      <c r="M2526" s="138" t="s">
        <v>603</v>
      </c>
      <c r="N2526" s="138" t="s">
        <v>769</v>
      </c>
      <c r="O2526" s="138">
        <v>0</v>
      </c>
      <c r="P2526" s="140">
        <v>0</v>
      </c>
      <c r="Q2526" s="137"/>
      <c r="R2526" s="138" t="s">
        <v>610</v>
      </c>
      <c r="S2526" s="138">
        <v>450</v>
      </c>
      <c r="T2526" s="138">
        <v>450</v>
      </c>
      <c r="U2526" s="138">
        <v>0</v>
      </c>
      <c r="V2526" s="140">
        <v>0</v>
      </c>
      <c r="W2526" s="138"/>
      <c r="X2526" s="138"/>
      <c r="Y2526" s="138">
        <v>0</v>
      </c>
      <c r="Z2526" s="138">
        <v>0</v>
      </c>
      <c r="AA2526" s="137"/>
      <c r="AB2526" s="137" t="s">
        <v>622</v>
      </c>
      <c r="AC2526" s="149">
        <v>46236.4038078704</v>
      </c>
      <c r="AD2526" s="137"/>
      <c r="AE2526" s="137"/>
      <c r="AF2526" s="137" t="s">
        <v>606</v>
      </c>
      <c r="AG2526" s="137" t="s">
        <v>607</v>
      </c>
      <c r="AH2526" s="148">
        <v>46234</v>
      </c>
      <c r="AI2526" s="137">
        <v>0</v>
      </c>
      <c r="AJ2526" s="137"/>
      <c r="AK2526" s="137" t="s">
        <v>628</v>
      </c>
      <c r="AL2526" s="137"/>
    </row>
    <row r="2527" s="134" customFormat="1" ht="38.8" customHeight="1" spans="1:38">
      <c r="A2527" s="137" t="s">
        <v>29</v>
      </c>
      <c r="B2527" s="137" t="s">
        <v>24</v>
      </c>
      <c r="C2527" s="138" t="s">
        <v>489</v>
      </c>
      <c r="D2527" s="138" t="s">
        <v>63</v>
      </c>
      <c r="E2527" s="137" t="s">
        <v>587</v>
      </c>
      <c r="F2527" s="138" t="s">
        <v>389</v>
      </c>
      <c r="G2527" s="138" t="s">
        <v>3581</v>
      </c>
      <c r="H2527" s="147">
        <v>46234.7105555556</v>
      </c>
      <c r="I2527" s="138" t="s">
        <v>3820</v>
      </c>
      <c r="J2527" s="138" t="s">
        <v>3821</v>
      </c>
      <c r="K2527" s="138" t="s">
        <v>601</v>
      </c>
      <c r="L2527" s="138" t="s">
        <v>591</v>
      </c>
      <c r="M2527" s="138" t="s">
        <v>603</v>
      </c>
      <c r="N2527" s="138" t="s">
        <v>769</v>
      </c>
      <c r="O2527" s="138">
        <v>0</v>
      </c>
      <c r="P2527" s="140">
        <v>0</v>
      </c>
      <c r="Q2527" s="137"/>
      <c r="R2527" s="138" t="s">
        <v>610</v>
      </c>
      <c r="S2527" s="138">
        <v>180</v>
      </c>
      <c r="T2527" s="138">
        <v>180</v>
      </c>
      <c r="U2527" s="138">
        <v>0</v>
      </c>
      <c r="V2527" s="140">
        <v>0</v>
      </c>
      <c r="W2527" s="138"/>
      <c r="X2527" s="138"/>
      <c r="Y2527" s="138">
        <v>0</v>
      </c>
      <c r="Z2527" s="138">
        <v>0</v>
      </c>
      <c r="AA2527" s="137"/>
      <c r="AB2527" s="137" t="s">
        <v>622</v>
      </c>
      <c r="AC2527" s="149">
        <v>46236.4058796296</v>
      </c>
      <c r="AD2527" s="137"/>
      <c r="AE2527" s="137"/>
      <c r="AF2527" s="137" t="s">
        <v>606</v>
      </c>
      <c r="AG2527" s="137" t="s">
        <v>607</v>
      </c>
      <c r="AH2527" s="148">
        <v>46233</v>
      </c>
      <c r="AI2527" s="137">
        <v>0</v>
      </c>
      <c r="AJ2527" s="137"/>
      <c r="AK2527" s="137" t="s">
        <v>628</v>
      </c>
      <c r="AL2527" s="137"/>
    </row>
    <row r="2528" s="134" customFormat="1" ht="38.8" customHeight="1" spans="1:38">
      <c r="A2528" s="137" t="s">
        <v>29</v>
      </c>
      <c r="B2528" s="137" t="s">
        <v>24</v>
      </c>
      <c r="C2528" s="138" t="s">
        <v>489</v>
      </c>
      <c r="D2528" s="138" t="s">
        <v>63</v>
      </c>
      <c r="E2528" s="137" t="s">
        <v>587</v>
      </c>
      <c r="F2528" s="138" t="s">
        <v>390</v>
      </c>
      <c r="G2528" s="138" t="s">
        <v>3554</v>
      </c>
      <c r="H2528" s="147">
        <v>46235.6068518519</v>
      </c>
      <c r="I2528" s="138" t="s">
        <v>3613</v>
      </c>
      <c r="J2528" s="138" t="s">
        <v>3822</v>
      </c>
      <c r="K2528" s="138" t="s">
        <v>601</v>
      </c>
      <c r="L2528" s="138" t="s">
        <v>591</v>
      </c>
      <c r="M2528" s="138" t="s">
        <v>603</v>
      </c>
      <c r="N2528" s="138" t="s">
        <v>769</v>
      </c>
      <c r="O2528" s="138">
        <v>0</v>
      </c>
      <c r="P2528" s="140">
        <v>0</v>
      </c>
      <c r="Q2528" s="137"/>
      <c r="R2528" s="138" t="s">
        <v>610</v>
      </c>
      <c r="S2528" s="138">
        <v>180</v>
      </c>
      <c r="T2528" s="138">
        <v>180</v>
      </c>
      <c r="U2528" s="138">
        <v>0</v>
      </c>
      <c r="V2528" s="140">
        <v>0</v>
      </c>
      <c r="W2528" s="138"/>
      <c r="X2528" s="138"/>
      <c r="Y2528" s="138">
        <v>0</v>
      </c>
      <c r="Z2528" s="138">
        <v>0</v>
      </c>
      <c r="AA2528" s="137"/>
      <c r="AB2528" s="137" t="s">
        <v>622</v>
      </c>
      <c r="AC2528" s="149">
        <v>46236.4058796296</v>
      </c>
      <c r="AD2528" s="137"/>
      <c r="AE2528" s="137"/>
      <c r="AF2528" s="137" t="s">
        <v>606</v>
      </c>
      <c r="AG2528" s="137" t="s">
        <v>607</v>
      </c>
      <c r="AH2528" s="148">
        <v>46226</v>
      </c>
      <c r="AI2528" s="137">
        <v>0</v>
      </c>
      <c r="AJ2528" s="137"/>
      <c r="AK2528" s="137" t="s">
        <v>597</v>
      </c>
      <c r="AL2528" s="137"/>
    </row>
    <row r="2529" s="134" customFormat="1" ht="38.8" customHeight="1" spans="1:38">
      <c r="A2529" s="137" t="s">
        <v>29</v>
      </c>
      <c r="B2529" s="137" t="s">
        <v>24</v>
      </c>
      <c r="C2529" s="138" t="s">
        <v>489</v>
      </c>
      <c r="D2529" s="138" t="s">
        <v>60</v>
      </c>
      <c r="E2529" s="137" t="s">
        <v>587</v>
      </c>
      <c r="F2529" s="138" t="s">
        <v>384</v>
      </c>
      <c r="G2529" s="138" t="s">
        <v>3560</v>
      </c>
      <c r="H2529" s="147">
        <v>46240.4907060185</v>
      </c>
      <c r="I2529" s="138" t="s">
        <v>3823</v>
      </c>
      <c r="J2529" s="138" t="s">
        <v>3824</v>
      </c>
      <c r="K2529" s="138" t="s">
        <v>590</v>
      </c>
      <c r="L2529" s="138" t="s">
        <v>818</v>
      </c>
      <c r="M2529" s="138" t="s">
        <v>592</v>
      </c>
      <c r="N2529" s="138" t="s">
        <v>776</v>
      </c>
      <c r="O2529" s="138">
        <v>30</v>
      </c>
      <c r="P2529" s="140">
        <v>30</v>
      </c>
      <c r="Q2529" s="137"/>
      <c r="R2529" s="138" t="s">
        <v>666</v>
      </c>
      <c r="S2529" s="138">
        <v>140</v>
      </c>
      <c r="T2529" s="138">
        <v>140</v>
      </c>
      <c r="U2529" s="138">
        <v>30</v>
      </c>
      <c r="V2529" s="140">
        <v>0</v>
      </c>
      <c r="W2529" s="138"/>
      <c r="X2529" s="138"/>
      <c r="Y2529" s="138">
        <v>0</v>
      </c>
      <c r="Z2529" s="138">
        <v>0</v>
      </c>
      <c r="AA2529" s="137"/>
      <c r="AB2529" s="137" t="s">
        <v>622</v>
      </c>
      <c r="AC2529" s="149">
        <v>46243.3374074074</v>
      </c>
      <c r="AD2529" s="137"/>
      <c r="AE2529" s="137"/>
      <c r="AF2529" s="137" t="s">
        <v>606</v>
      </c>
      <c r="AG2529" s="137" t="s">
        <v>607</v>
      </c>
      <c r="AH2529" s="148">
        <v>41857</v>
      </c>
      <c r="AI2529" s="137">
        <v>0</v>
      </c>
      <c r="AJ2529" s="137"/>
      <c r="AK2529" s="137" t="s">
        <v>818</v>
      </c>
      <c r="AL2529" s="137"/>
    </row>
    <row r="2530" s="134" customFormat="1" ht="38.8" customHeight="1" spans="1:38">
      <c r="A2530" s="137" t="s">
        <v>29</v>
      </c>
      <c r="B2530" s="137" t="s">
        <v>24</v>
      </c>
      <c r="C2530" s="138" t="s">
        <v>489</v>
      </c>
      <c r="D2530" s="138" t="s">
        <v>60</v>
      </c>
      <c r="E2530" s="137" t="s">
        <v>587</v>
      </c>
      <c r="F2530" s="138" t="s">
        <v>383</v>
      </c>
      <c r="G2530" s="138" t="s">
        <v>3579</v>
      </c>
      <c r="H2530" s="147">
        <v>46236.7717476852</v>
      </c>
      <c r="I2530" s="138" t="s">
        <v>3825</v>
      </c>
      <c r="J2530" s="138" t="s">
        <v>3826</v>
      </c>
      <c r="K2530" s="138" t="s">
        <v>601</v>
      </c>
      <c r="L2530" s="138" t="s">
        <v>591</v>
      </c>
      <c r="M2530" s="138" t="s">
        <v>592</v>
      </c>
      <c r="N2530" s="138" t="s">
        <v>793</v>
      </c>
      <c r="O2530" s="138">
        <v>50</v>
      </c>
      <c r="P2530" s="140">
        <v>50</v>
      </c>
      <c r="Q2530" s="137"/>
      <c r="R2530" s="138" t="s">
        <v>666</v>
      </c>
      <c r="S2530" s="138">
        <v>150</v>
      </c>
      <c r="T2530" s="138">
        <v>150</v>
      </c>
      <c r="U2530" s="138">
        <v>50</v>
      </c>
      <c r="V2530" s="140">
        <v>0</v>
      </c>
      <c r="W2530" s="138"/>
      <c r="X2530" s="138"/>
      <c r="Y2530" s="138">
        <v>35</v>
      </c>
      <c r="Z2530" s="138">
        <v>35</v>
      </c>
      <c r="AA2530" s="137"/>
      <c r="AB2530" s="137" t="s">
        <v>622</v>
      </c>
      <c r="AC2530" s="149">
        <v>46238.7759953704</v>
      </c>
      <c r="AD2530" s="137"/>
      <c r="AE2530" s="137"/>
      <c r="AF2530" s="137" t="s">
        <v>606</v>
      </c>
      <c r="AG2530" s="137" t="s">
        <v>607</v>
      </c>
      <c r="AH2530" s="148">
        <v>41967</v>
      </c>
      <c r="AI2530" s="137">
        <v>0</v>
      </c>
      <c r="AJ2530" s="137"/>
      <c r="AK2530" s="137" t="s">
        <v>628</v>
      </c>
      <c r="AL2530" s="137"/>
    </row>
    <row r="2531" s="134" customFormat="1" ht="38.8" customHeight="1" spans="1:38">
      <c r="A2531" s="137" t="s">
        <v>29</v>
      </c>
      <c r="B2531" s="137" t="s">
        <v>24</v>
      </c>
      <c r="C2531" s="138" t="s">
        <v>489</v>
      </c>
      <c r="D2531" s="138" t="s">
        <v>60</v>
      </c>
      <c r="E2531" s="137" t="s">
        <v>587</v>
      </c>
      <c r="F2531" s="138" t="s">
        <v>384</v>
      </c>
      <c r="G2531" s="138" t="s">
        <v>3560</v>
      </c>
      <c r="H2531" s="147">
        <v>46238.522337963</v>
      </c>
      <c r="I2531" s="138" t="s">
        <v>3827</v>
      </c>
      <c r="J2531" s="138" t="s">
        <v>3828</v>
      </c>
      <c r="K2531" s="138" t="s">
        <v>590</v>
      </c>
      <c r="L2531" s="138" t="s">
        <v>818</v>
      </c>
      <c r="M2531" s="138" t="s">
        <v>592</v>
      </c>
      <c r="N2531" s="138" t="s">
        <v>776</v>
      </c>
      <c r="O2531" s="138">
        <v>30</v>
      </c>
      <c r="P2531" s="140">
        <v>30</v>
      </c>
      <c r="Q2531" s="137"/>
      <c r="R2531" s="138" t="s">
        <v>666</v>
      </c>
      <c r="S2531" s="138">
        <v>200</v>
      </c>
      <c r="T2531" s="138">
        <v>200</v>
      </c>
      <c r="U2531" s="138">
        <v>30</v>
      </c>
      <c r="V2531" s="140">
        <v>0</v>
      </c>
      <c r="W2531" s="138"/>
      <c r="X2531" s="138"/>
      <c r="Y2531" s="138">
        <v>0</v>
      </c>
      <c r="Z2531" s="138">
        <v>0</v>
      </c>
      <c r="AA2531" s="137"/>
      <c r="AB2531" s="137" t="s">
        <v>622</v>
      </c>
      <c r="AC2531" s="149">
        <v>46238.7759953704</v>
      </c>
      <c r="AD2531" s="137"/>
      <c r="AE2531" s="137"/>
      <c r="AF2531" s="137" t="s">
        <v>606</v>
      </c>
      <c r="AG2531" s="137" t="s">
        <v>607</v>
      </c>
      <c r="AH2531" s="148">
        <v>42408</v>
      </c>
      <c r="AI2531" s="137">
        <v>0</v>
      </c>
      <c r="AJ2531" s="137"/>
      <c r="AK2531" s="137" t="s">
        <v>818</v>
      </c>
      <c r="AL2531" s="137"/>
    </row>
    <row r="2532" s="134" customFormat="1" ht="38.8" customHeight="1" spans="1:38">
      <c r="A2532" s="137" t="s">
        <v>29</v>
      </c>
      <c r="B2532" s="137" t="s">
        <v>24</v>
      </c>
      <c r="C2532" s="138" t="s">
        <v>489</v>
      </c>
      <c r="D2532" s="138" t="s">
        <v>66</v>
      </c>
      <c r="E2532" s="137" t="s">
        <v>587</v>
      </c>
      <c r="F2532" s="138" t="s">
        <v>399</v>
      </c>
      <c r="G2532" s="138" t="s">
        <v>3544</v>
      </c>
      <c r="H2532" s="147">
        <v>46237.4171180556</v>
      </c>
      <c r="I2532" s="138" t="s">
        <v>3829</v>
      </c>
      <c r="J2532" s="138" t="s">
        <v>3830</v>
      </c>
      <c r="K2532" s="138" t="s">
        <v>601</v>
      </c>
      <c r="L2532" s="138" t="s">
        <v>591</v>
      </c>
      <c r="M2532" s="138" t="s">
        <v>603</v>
      </c>
      <c r="N2532" s="138" t="s">
        <v>769</v>
      </c>
      <c r="O2532" s="138">
        <v>0</v>
      </c>
      <c r="P2532" s="140">
        <v>0</v>
      </c>
      <c r="Q2532" s="137"/>
      <c r="R2532" s="138" t="s">
        <v>610</v>
      </c>
      <c r="S2532" s="138">
        <v>560</v>
      </c>
      <c r="T2532" s="138">
        <v>560</v>
      </c>
      <c r="U2532" s="138">
        <v>0</v>
      </c>
      <c r="V2532" s="140">
        <v>0</v>
      </c>
      <c r="W2532" s="138"/>
      <c r="X2532" s="138"/>
      <c r="Y2532" s="138">
        <v>0</v>
      </c>
      <c r="Z2532" s="138">
        <v>0</v>
      </c>
      <c r="AA2532" s="137"/>
      <c r="AB2532" s="137" t="s">
        <v>622</v>
      </c>
      <c r="AC2532" s="149">
        <v>46238.7800925926</v>
      </c>
      <c r="AD2532" s="137"/>
      <c r="AE2532" s="137"/>
      <c r="AF2532" s="137" t="s">
        <v>606</v>
      </c>
      <c r="AG2532" s="137" t="s">
        <v>607</v>
      </c>
      <c r="AH2532" s="148">
        <v>46235</v>
      </c>
      <c r="AI2532" s="137">
        <v>0</v>
      </c>
      <c r="AJ2532" s="137"/>
      <c r="AK2532" s="137" t="s">
        <v>597</v>
      </c>
      <c r="AL2532" s="137"/>
    </row>
    <row r="2533" s="134" customFormat="1" ht="38.8" customHeight="1" spans="1:38">
      <c r="A2533" s="137" t="s">
        <v>29</v>
      </c>
      <c r="B2533" s="137" t="s">
        <v>24</v>
      </c>
      <c r="C2533" s="138" t="s">
        <v>489</v>
      </c>
      <c r="D2533" s="138" t="s">
        <v>66</v>
      </c>
      <c r="E2533" s="137" t="s">
        <v>587</v>
      </c>
      <c r="F2533" s="138" t="s">
        <v>398</v>
      </c>
      <c r="G2533" s="138" t="s">
        <v>3535</v>
      </c>
      <c r="H2533" s="147">
        <v>46237.6723263889</v>
      </c>
      <c r="I2533" s="138" t="s">
        <v>3831</v>
      </c>
      <c r="J2533" s="138" t="s">
        <v>3832</v>
      </c>
      <c r="K2533" s="138" t="s">
        <v>590</v>
      </c>
      <c r="L2533" s="138" t="s">
        <v>621</v>
      </c>
      <c r="M2533" s="138" t="s">
        <v>592</v>
      </c>
      <c r="N2533" s="138" t="s">
        <v>776</v>
      </c>
      <c r="O2533" s="138">
        <v>30</v>
      </c>
      <c r="P2533" s="140">
        <v>30</v>
      </c>
      <c r="Q2533" s="137"/>
      <c r="R2533" s="138" t="s">
        <v>666</v>
      </c>
      <c r="S2533" s="138">
        <v>170</v>
      </c>
      <c r="T2533" s="138">
        <v>170</v>
      </c>
      <c r="U2533" s="138">
        <v>30</v>
      </c>
      <c r="V2533" s="140">
        <v>0</v>
      </c>
      <c r="W2533" s="138"/>
      <c r="X2533" s="138"/>
      <c r="Y2533" s="138">
        <v>0</v>
      </c>
      <c r="Z2533" s="138">
        <v>0</v>
      </c>
      <c r="AA2533" s="137"/>
      <c r="AB2533" s="137" t="s">
        <v>622</v>
      </c>
      <c r="AC2533" s="149">
        <v>46238.7800925926</v>
      </c>
      <c r="AD2533" s="137"/>
      <c r="AE2533" s="137"/>
      <c r="AF2533" s="137" t="s">
        <v>606</v>
      </c>
      <c r="AG2533" s="137" t="s">
        <v>607</v>
      </c>
      <c r="AH2533" s="148">
        <v>44258</v>
      </c>
      <c r="AI2533" s="137">
        <v>0</v>
      </c>
      <c r="AJ2533" s="137"/>
      <c r="AK2533" s="137" t="s">
        <v>621</v>
      </c>
      <c r="AL2533" s="137"/>
    </row>
    <row r="2534" s="134" customFormat="1" ht="38.8" customHeight="1" spans="1:38">
      <c r="A2534" s="137" t="s">
        <v>29</v>
      </c>
      <c r="B2534" s="137" t="s">
        <v>24</v>
      </c>
      <c r="C2534" s="138" t="s">
        <v>489</v>
      </c>
      <c r="D2534" s="138" t="s">
        <v>66</v>
      </c>
      <c r="E2534" s="137" t="s">
        <v>587</v>
      </c>
      <c r="F2534" s="138" t="s">
        <v>400</v>
      </c>
      <c r="G2534" s="138" t="s">
        <v>3538</v>
      </c>
      <c r="H2534" s="147">
        <v>46238.5069444444</v>
      </c>
      <c r="I2534" s="138" t="s">
        <v>3833</v>
      </c>
      <c r="J2534" s="138" t="s">
        <v>3834</v>
      </c>
      <c r="K2534" s="138" t="s">
        <v>590</v>
      </c>
      <c r="L2534" s="138" t="s">
        <v>591</v>
      </c>
      <c r="M2534" s="138" t="s">
        <v>592</v>
      </c>
      <c r="N2534" s="138" t="s">
        <v>776</v>
      </c>
      <c r="O2534" s="138">
        <v>30</v>
      </c>
      <c r="P2534" s="140">
        <v>30</v>
      </c>
      <c r="Q2534" s="137"/>
      <c r="R2534" s="138" t="s">
        <v>666</v>
      </c>
      <c r="S2534" s="138">
        <v>785</v>
      </c>
      <c r="T2534" s="138">
        <v>785</v>
      </c>
      <c r="U2534" s="138">
        <v>30</v>
      </c>
      <c r="V2534" s="140">
        <v>0</v>
      </c>
      <c r="W2534" s="138"/>
      <c r="X2534" s="138"/>
      <c r="Y2534" s="138">
        <v>0</v>
      </c>
      <c r="Z2534" s="138">
        <v>0</v>
      </c>
      <c r="AA2534" s="137"/>
      <c r="AB2534" s="137" t="s">
        <v>622</v>
      </c>
      <c r="AC2534" s="149">
        <v>46238.7800925926</v>
      </c>
      <c r="AD2534" s="137"/>
      <c r="AE2534" s="137"/>
      <c r="AF2534" s="137" t="s">
        <v>606</v>
      </c>
      <c r="AG2534" s="137" t="s">
        <v>607</v>
      </c>
      <c r="AH2534" s="148">
        <v>42979</v>
      </c>
      <c r="AI2534" s="137">
        <v>0</v>
      </c>
      <c r="AJ2534" s="137"/>
      <c r="AK2534" s="137" t="s">
        <v>628</v>
      </c>
      <c r="AL2534" s="137"/>
    </row>
    <row r="2535" s="134" customFormat="1" ht="38.8" customHeight="1" spans="1:38">
      <c r="A2535" s="137" t="s">
        <v>29</v>
      </c>
      <c r="B2535" s="137" t="s">
        <v>24</v>
      </c>
      <c r="C2535" s="138" t="s">
        <v>489</v>
      </c>
      <c r="D2535" s="138" t="s">
        <v>64</v>
      </c>
      <c r="E2535" s="137" t="s">
        <v>587</v>
      </c>
      <c r="F2535" s="138" t="s">
        <v>391</v>
      </c>
      <c r="G2535" s="138" t="s">
        <v>3719</v>
      </c>
      <c r="H2535" s="147">
        <v>46236.4390277778</v>
      </c>
      <c r="I2535" s="138" t="s">
        <v>3835</v>
      </c>
      <c r="J2535" s="138" t="s">
        <v>3836</v>
      </c>
      <c r="K2535" s="138" t="s">
        <v>590</v>
      </c>
      <c r="L2535" s="138" t="s">
        <v>591</v>
      </c>
      <c r="M2535" s="138" t="s">
        <v>592</v>
      </c>
      <c r="N2535" s="138" t="s">
        <v>593</v>
      </c>
      <c r="O2535" s="138">
        <v>198</v>
      </c>
      <c r="P2535" s="140">
        <v>198</v>
      </c>
      <c r="Q2535" s="137" t="s">
        <v>2</v>
      </c>
      <c r="R2535" s="138" t="s">
        <v>594</v>
      </c>
      <c r="S2535" s="138">
        <v>198</v>
      </c>
      <c r="T2535" s="138">
        <v>198</v>
      </c>
      <c r="U2535" s="138">
        <v>198</v>
      </c>
      <c r="V2535" s="140">
        <v>0</v>
      </c>
      <c r="W2535" s="138"/>
      <c r="X2535" s="138"/>
      <c r="Y2535" s="138">
        <v>75</v>
      </c>
      <c r="Z2535" s="138">
        <v>75</v>
      </c>
      <c r="AA2535" s="137"/>
      <c r="AB2535" s="137" t="s">
        <v>622</v>
      </c>
      <c r="AC2535" s="149">
        <v>46238.7791550926</v>
      </c>
      <c r="AD2535" s="137"/>
      <c r="AE2535" s="137"/>
      <c r="AF2535" s="137" t="s">
        <v>606</v>
      </c>
      <c r="AG2535" s="137" t="s">
        <v>607</v>
      </c>
      <c r="AH2535" s="148">
        <v>43314</v>
      </c>
      <c r="AI2535" s="137">
        <v>0</v>
      </c>
      <c r="AJ2535" s="137"/>
      <c r="AK2535" s="137" t="s">
        <v>628</v>
      </c>
      <c r="AL2535" s="137"/>
    </row>
    <row r="2536" s="134" customFormat="1" ht="38.8" customHeight="1" spans="1:38">
      <c r="A2536" s="137" t="s">
        <v>29</v>
      </c>
      <c r="B2536" s="137" t="s">
        <v>24</v>
      </c>
      <c r="C2536" s="138" t="s">
        <v>489</v>
      </c>
      <c r="D2536" s="138" t="s">
        <v>64</v>
      </c>
      <c r="E2536" s="137" t="s">
        <v>587</v>
      </c>
      <c r="F2536" s="138" t="s">
        <v>394</v>
      </c>
      <c r="G2536" s="138" t="s">
        <v>3585</v>
      </c>
      <c r="H2536" s="147">
        <v>46236.7920138889</v>
      </c>
      <c r="I2536" s="138" t="s">
        <v>3835</v>
      </c>
      <c r="J2536" s="138" t="s">
        <v>3837</v>
      </c>
      <c r="K2536" s="138" t="s">
        <v>601</v>
      </c>
      <c r="L2536" s="138" t="s">
        <v>591</v>
      </c>
      <c r="M2536" s="138" t="s">
        <v>603</v>
      </c>
      <c r="N2536" s="138" t="s">
        <v>769</v>
      </c>
      <c r="O2536" s="138">
        <v>0</v>
      </c>
      <c r="P2536" s="140">
        <v>0</v>
      </c>
      <c r="Q2536" s="137"/>
      <c r="R2536" s="138" t="s">
        <v>610</v>
      </c>
      <c r="S2536" s="138">
        <v>180</v>
      </c>
      <c r="T2536" s="138">
        <v>180</v>
      </c>
      <c r="U2536" s="138">
        <v>0</v>
      </c>
      <c r="V2536" s="140">
        <v>0</v>
      </c>
      <c r="W2536" s="138"/>
      <c r="X2536" s="138"/>
      <c r="Y2536" s="138">
        <v>0</v>
      </c>
      <c r="Z2536" s="138">
        <v>0</v>
      </c>
      <c r="AA2536" s="137"/>
      <c r="AB2536" s="137" t="s">
        <v>622</v>
      </c>
      <c r="AC2536" s="149">
        <v>46238.7791550926</v>
      </c>
      <c r="AD2536" s="137"/>
      <c r="AE2536" s="137"/>
      <c r="AF2536" s="137" t="s">
        <v>606</v>
      </c>
      <c r="AG2536" s="137" t="s">
        <v>607</v>
      </c>
      <c r="AH2536" s="148">
        <v>46235</v>
      </c>
      <c r="AI2536" s="137">
        <v>0</v>
      </c>
      <c r="AJ2536" s="137"/>
      <c r="AK2536" s="137" t="s">
        <v>597</v>
      </c>
      <c r="AL2536" s="137"/>
    </row>
    <row r="2537" s="134" customFormat="1" ht="38.8" customHeight="1" spans="1:38">
      <c r="A2537" s="137" t="s">
        <v>29</v>
      </c>
      <c r="B2537" s="137" t="s">
        <v>24</v>
      </c>
      <c r="C2537" s="138" t="s">
        <v>489</v>
      </c>
      <c r="D2537" s="138" t="s">
        <v>64</v>
      </c>
      <c r="E2537" s="137" t="s">
        <v>587</v>
      </c>
      <c r="F2537" s="138" t="s">
        <v>391</v>
      </c>
      <c r="G2537" s="138" t="s">
        <v>3719</v>
      </c>
      <c r="H2537" s="147">
        <v>46237.4838888889</v>
      </c>
      <c r="I2537" s="138" t="s">
        <v>3838</v>
      </c>
      <c r="J2537" s="138" t="s">
        <v>3839</v>
      </c>
      <c r="K2537" s="138" t="s">
        <v>590</v>
      </c>
      <c r="L2537" s="138" t="s">
        <v>591</v>
      </c>
      <c r="M2537" s="138" t="s">
        <v>592</v>
      </c>
      <c r="N2537" s="138" t="s">
        <v>593</v>
      </c>
      <c r="O2537" s="138">
        <v>198</v>
      </c>
      <c r="P2537" s="140">
        <v>198</v>
      </c>
      <c r="Q2537" s="137" t="s">
        <v>2</v>
      </c>
      <c r="R2537" s="138" t="s">
        <v>594</v>
      </c>
      <c r="S2537" s="138">
        <v>198</v>
      </c>
      <c r="T2537" s="138">
        <v>198</v>
      </c>
      <c r="U2537" s="138">
        <v>198</v>
      </c>
      <c r="V2537" s="140">
        <v>0</v>
      </c>
      <c r="W2537" s="138"/>
      <c r="X2537" s="138"/>
      <c r="Y2537" s="138">
        <v>75</v>
      </c>
      <c r="Z2537" s="138">
        <v>75</v>
      </c>
      <c r="AA2537" s="137"/>
      <c r="AB2537" s="137" t="s">
        <v>622</v>
      </c>
      <c r="AC2537" s="149">
        <v>46238.7791550926</v>
      </c>
      <c r="AD2537" s="137"/>
      <c r="AE2537" s="137"/>
      <c r="AF2537" s="137" t="s">
        <v>606</v>
      </c>
      <c r="AG2537" s="137" t="s">
        <v>607</v>
      </c>
      <c r="AH2537" s="148">
        <v>43315</v>
      </c>
      <c r="AI2537" s="137">
        <v>0</v>
      </c>
      <c r="AJ2537" s="137"/>
      <c r="AK2537" s="137" t="s">
        <v>628</v>
      </c>
      <c r="AL2537" s="137"/>
    </row>
    <row r="2538" s="134" customFormat="1" ht="38.8" customHeight="1" spans="1:38">
      <c r="A2538" s="137" t="s">
        <v>29</v>
      </c>
      <c r="B2538" s="137" t="s">
        <v>24</v>
      </c>
      <c r="C2538" s="138" t="s">
        <v>489</v>
      </c>
      <c r="D2538" s="138" t="s">
        <v>63</v>
      </c>
      <c r="E2538" s="137" t="s">
        <v>587</v>
      </c>
      <c r="F2538" s="138" t="s">
        <v>389</v>
      </c>
      <c r="G2538" s="138" t="s">
        <v>3581</v>
      </c>
      <c r="H2538" s="147">
        <v>46236.3950694444</v>
      </c>
      <c r="I2538" s="138" t="s">
        <v>3840</v>
      </c>
      <c r="J2538" s="138" t="s">
        <v>3841</v>
      </c>
      <c r="K2538" s="138" t="s">
        <v>590</v>
      </c>
      <c r="L2538" s="138" t="s">
        <v>621</v>
      </c>
      <c r="M2538" s="138" t="s">
        <v>592</v>
      </c>
      <c r="N2538" s="138" t="s">
        <v>776</v>
      </c>
      <c r="O2538" s="138">
        <v>30</v>
      </c>
      <c r="P2538" s="140">
        <v>30</v>
      </c>
      <c r="Q2538" s="137"/>
      <c r="R2538" s="138" t="s">
        <v>666</v>
      </c>
      <c r="S2538" s="138">
        <v>180</v>
      </c>
      <c r="T2538" s="138">
        <v>180</v>
      </c>
      <c r="U2538" s="138">
        <v>30</v>
      </c>
      <c r="V2538" s="140">
        <v>0</v>
      </c>
      <c r="W2538" s="138"/>
      <c r="X2538" s="138"/>
      <c r="Y2538" s="138">
        <v>0</v>
      </c>
      <c r="Z2538" s="138">
        <v>0</v>
      </c>
      <c r="AA2538" s="137"/>
      <c r="AB2538" s="137" t="s">
        <v>622</v>
      </c>
      <c r="AC2538" s="149">
        <v>46238.7782175926</v>
      </c>
      <c r="AD2538" s="137"/>
      <c r="AE2538" s="137"/>
      <c r="AF2538" s="137" t="s">
        <v>606</v>
      </c>
      <c r="AG2538" s="137" t="s">
        <v>607</v>
      </c>
      <c r="AH2538" s="148">
        <v>43800</v>
      </c>
      <c r="AI2538" s="137">
        <v>0</v>
      </c>
      <c r="AJ2538" s="137"/>
      <c r="AK2538" s="137" t="s">
        <v>621</v>
      </c>
      <c r="AL2538" s="137"/>
    </row>
    <row r="2539" s="134" customFormat="1" ht="38.8" customHeight="1" spans="1:38">
      <c r="A2539" s="137" t="s">
        <v>29</v>
      </c>
      <c r="B2539" s="137" t="s">
        <v>24</v>
      </c>
      <c r="C2539" s="138" t="s">
        <v>489</v>
      </c>
      <c r="D2539" s="138" t="s">
        <v>63</v>
      </c>
      <c r="E2539" s="137" t="s">
        <v>587</v>
      </c>
      <c r="F2539" s="138" t="s">
        <v>390</v>
      </c>
      <c r="G2539" s="138" t="s">
        <v>3554</v>
      </c>
      <c r="H2539" s="147">
        <v>46236.7718402778</v>
      </c>
      <c r="I2539" s="138" t="s">
        <v>3842</v>
      </c>
      <c r="J2539" s="138" t="s">
        <v>3843</v>
      </c>
      <c r="K2539" s="138" t="s">
        <v>601</v>
      </c>
      <c r="L2539" s="138" t="s">
        <v>991</v>
      </c>
      <c r="M2539" s="138" t="s">
        <v>603</v>
      </c>
      <c r="N2539" s="138" t="s">
        <v>604</v>
      </c>
      <c r="O2539" s="138">
        <v>100</v>
      </c>
      <c r="P2539" s="140">
        <v>0</v>
      </c>
      <c r="Q2539" s="137"/>
      <c r="R2539" s="138" t="s">
        <v>605</v>
      </c>
      <c r="S2539" s="138">
        <v>100</v>
      </c>
      <c r="T2539" s="138">
        <v>100</v>
      </c>
      <c r="U2539" s="138">
        <v>0</v>
      </c>
      <c r="V2539" s="140">
        <v>100</v>
      </c>
      <c r="W2539" s="138" t="s">
        <v>645</v>
      </c>
      <c r="X2539" s="138" t="s">
        <v>645</v>
      </c>
      <c r="Y2539" s="138">
        <v>0</v>
      </c>
      <c r="Z2539" s="138">
        <v>0</v>
      </c>
      <c r="AA2539" s="137"/>
      <c r="AB2539" s="137" t="s">
        <v>622</v>
      </c>
      <c r="AC2539" s="149">
        <v>46238.7782175926</v>
      </c>
      <c r="AD2539" s="137"/>
      <c r="AE2539" s="137"/>
      <c r="AF2539" s="137" t="s">
        <v>606</v>
      </c>
      <c r="AG2539" s="137" t="s">
        <v>607</v>
      </c>
      <c r="AH2539" s="148">
        <v>46228</v>
      </c>
      <c r="AI2539" s="137">
        <v>0</v>
      </c>
      <c r="AJ2539" s="137"/>
      <c r="AK2539" s="137" t="s">
        <v>991</v>
      </c>
      <c r="AL2539" s="137"/>
    </row>
    <row r="2540" s="134" customFormat="1" ht="38.8" customHeight="1" spans="1:38">
      <c r="A2540" s="137" t="s">
        <v>29</v>
      </c>
      <c r="B2540" s="137" t="s">
        <v>24</v>
      </c>
      <c r="C2540" s="138" t="s">
        <v>489</v>
      </c>
      <c r="D2540" s="138" t="s">
        <v>63</v>
      </c>
      <c r="E2540" s="137" t="s">
        <v>587</v>
      </c>
      <c r="F2540" s="138" t="s">
        <v>390</v>
      </c>
      <c r="G2540" s="138" t="s">
        <v>3554</v>
      </c>
      <c r="H2540" s="147">
        <v>46236.7718402778</v>
      </c>
      <c r="I2540" s="138" t="s">
        <v>3842</v>
      </c>
      <c r="J2540" s="138" t="s">
        <v>3843</v>
      </c>
      <c r="K2540" s="138" t="s">
        <v>601</v>
      </c>
      <c r="L2540" s="138" t="s">
        <v>991</v>
      </c>
      <c r="M2540" s="138" t="s">
        <v>603</v>
      </c>
      <c r="N2540" s="138" t="s">
        <v>623</v>
      </c>
      <c r="O2540" s="138">
        <v>160</v>
      </c>
      <c r="P2540" s="140">
        <v>0</v>
      </c>
      <c r="Q2540" s="137"/>
      <c r="R2540" s="138" t="s">
        <v>605</v>
      </c>
      <c r="S2540" s="138">
        <v>100</v>
      </c>
      <c r="T2540" s="138">
        <v>100</v>
      </c>
      <c r="U2540" s="138">
        <v>0</v>
      </c>
      <c r="V2540" s="140">
        <v>160</v>
      </c>
      <c r="W2540" s="138" t="s">
        <v>645</v>
      </c>
      <c r="X2540" s="138" t="s">
        <v>645</v>
      </c>
      <c r="Y2540" s="138">
        <v>0</v>
      </c>
      <c r="Z2540" s="138">
        <v>0</v>
      </c>
      <c r="AA2540" s="137"/>
      <c r="AB2540" s="137" t="s">
        <v>622</v>
      </c>
      <c r="AC2540" s="149">
        <v>46238.7782175926</v>
      </c>
      <c r="AD2540" s="137"/>
      <c r="AE2540" s="137"/>
      <c r="AF2540" s="137" t="s">
        <v>606</v>
      </c>
      <c r="AG2540" s="137" t="s">
        <v>607</v>
      </c>
      <c r="AH2540" s="148">
        <v>46228</v>
      </c>
      <c r="AI2540" s="137">
        <v>0</v>
      </c>
      <c r="AJ2540" s="137"/>
      <c r="AK2540" s="137" t="s">
        <v>991</v>
      </c>
      <c r="AL2540" s="137"/>
    </row>
    <row r="2541" s="134" customFormat="1" ht="38.8" customHeight="1" spans="1:38">
      <c r="A2541" s="137" t="s">
        <v>29</v>
      </c>
      <c r="B2541" s="137" t="s">
        <v>24</v>
      </c>
      <c r="C2541" s="138" t="s">
        <v>489</v>
      </c>
      <c r="D2541" s="138" t="s">
        <v>63</v>
      </c>
      <c r="E2541" s="137" t="s">
        <v>587</v>
      </c>
      <c r="F2541" s="138" t="s">
        <v>388</v>
      </c>
      <c r="G2541" s="138" t="s">
        <v>681</v>
      </c>
      <c r="H2541" s="147">
        <v>46237.5005439815</v>
      </c>
      <c r="I2541" s="138" t="s">
        <v>3649</v>
      </c>
      <c r="J2541" s="138" t="s">
        <v>3844</v>
      </c>
      <c r="K2541" s="138" t="s">
        <v>601</v>
      </c>
      <c r="L2541" s="138" t="s">
        <v>591</v>
      </c>
      <c r="M2541" s="138" t="s">
        <v>603</v>
      </c>
      <c r="N2541" s="138" t="s">
        <v>743</v>
      </c>
      <c r="O2541" s="138">
        <v>120</v>
      </c>
      <c r="P2541" s="140">
        <v>70</v>
      </c>
      <c r="Q2541" s="137"/>
      <c r="R2541" s="138" t="s">
        <v>605</v>
      </c>
      <c r="S2541" s="138">
        <v>350</v>
      </c>
      <c r="T2541" s="138">
        <v>350</v>
      </c>
      <c r="U2541" s="138">
        <v>70</v>
      </c>
      <c r="V2541" s="140">
        <v>50</v>
      </c>
      <c r="W2541" s="138" t="s">
        <v>684</v>
      </c>
      <c r="X2541" s="138"/>
      <c r="Y2541" s="138">
        <v>0</v>
      </c>
      <c r="Z2541" s="138">
        <v>0</v>
      </c>
      <c r="AA2541" s="137"/>
      <c r="AB2541" s="137" t="s">
        <v>622</v>
      </c>
      <c r="AC2541" s="149">
        <v>46238.7782175926</v>
      </c>
      <c r="AD2541" s="137"/>
      <c r="AE2541" s="137"/>
      <c r="AF2541" s="137"/>
      <c r="AG2541" s="137" t="s">
        <v>596</v>
      </c>
      <c r="AH2541" s="148">
        <v>46023</v>
      </c>
      <c r="AI2541" s="137">
        <v>0</v>
      </c>
      <c r="AJ2541" s="137"/>
      <c r="AK2541" s="137" t="s">
        <v>628</v>
      </c>
      <c r="AL2541" s="137"/>
    </row>
    <row r="2542" s="134" customFormat="1" ht="38.8" customHeight="1" spans="1:38">
      <c r="A2542" s="137" t="s">
        <v>29</v>
      </c>
      <c r="B2542" s="137" t="s">
        <v>24</v>
      </c>
      <c r="C2542" s="138" t="s">
        <v>489</v>
      </c>
      <c r="D2542" s="138" t="s">
        <v>63</v>
      </c>
      <c r="E2542" s="137" t="s">
        <v>587</v>
      </c>
      <c r="F2542" s="138" t="s">
        <v>388</v>
      </c>
      <c r="G2542" s="138" t="s">
        <v>681</v>
      </c>
      <c r="H2542" s="147">
        <v>46237.5005439815</v>
      </c>
      <c r="I2542" s="138" t="s">
        <v>3649</v>
      </c>
      <c r="J2542" s="138" t="s">
        <v>3844</v>
      </c>
      <c r="K2542" s="138" t="s">
        <v>601</v>
      </c>
      <c r="L2542" s="138" t="s">
        <v>591</v>
      </c>
      <c r="M2542" s="138" t="s">
        <v>603</v>
      </c>
      <c r="N2542" s="138" t="s">
        <v>604</v>
      </c>
      <c r="O2542" s="138">
        <v>100</v>
      </c>
      <c r="P2542" s="140">
        <v>100</v>
      </c>
      <c r="Q2542" s="137"/>
      <c r="R2542" s="138" t="s">
        <v>605</v>
      </c>
      <c r="S2542" s="138">
        <v>350</v>
      </c>
      <c r="T2542" s="138">
        <v>350</v>
      </c>
      <c r="U2542" s="138">
        <v>100</v>
      </c>
      <c r="V2542" s="140">
        <v>0</v>
      </c>
      <c r="W2542" s="138" t="s">
        <v>684</v>
      </c>
      <c r="X2542" s="138"/>
      <c r="Y2542" s="138">
        <v>0</v>
      </c>
      <c r="Z2542" s="138">
        <v>0</v>
      </c>
      <c r="AA2542" s="137"/>
      <c r="AB2542" s="137" t="s">
        <v>622</v>
      </c>
      <c r="AC2542" s="149">
        <v>46238.7782175926</v>
      </c>
      <c r="AD2542" s="137"/>
      <c r="AE2542" s="137"/>
      <c r="AF2542" s="137"/>
      <c r="AG2542" s="137" t="s">
        <v>596</v>
      </c>
      <c r="AH2542" s="148">
        <v>46023</v>
      </c>
      <c r="AI2542" s="137">
        <v>0</v>
      </c>
      <c r="AJ2542" s="137"/>
      <c r="AK2542" s="137" t="s">
        <v>628</v>
      </c>
      <c r="AL2542" s="137"/>
    </row>
    <row r="2543" s="134" customFormat="1" ht="38.8" customHeight="1" spans="1:38">
      <c r="A2543" s="137" t="s">
        <v>29</v>
      </c>
      <c r="B2543" s="137" t="s">
        <v>24</v>
      </c>
      <c r="C2543" s="138" t="s">
        <v>489</v>
      </c>
      <c r="D2543" s="138" t="s">
        <v>63</v>
      </c>
      <c r="E2543" s="137" t="s">
        <v>587</v>
      </c>
      <c r="F2543" s="138" t="s">
        <v>388</v>
      </c>
      <c r="G2543" s="138" t="s">
        <v>681</v>
      </c>
      <c r="H2543" s="147">
        <v>46237.5005439815</v>
      </c>
      <c r="I2543" s="138" t="s">
        <v>3649</v>
      </c>
      <c r="J2543" s="138" t="s">
        <v>3844</v>
      </c>
      <c r="K2543" s="138" t="s">
        <v>601</v>
      </c>
      <c r="L2543" s="138" t="s">
        <v>591</v>
      </c>
      <c r="M2543" s="138" t="s">
        <v>603</v>
      </c>
      <c r="N2543" s="138" t="s">
        <v>769</v>
      </c>
      <c r="O2543" s="138">
        <v>0</v>
      </c>
      <c r="P2543" s="140">
        <v>0</v>
      </c>
      <c r="Q2543" s="137"/>
      <c r="R2543" s="138" t="s">
        <v>610</v>
      </c>
      <c r="S2543" s="138">
        <v>350</v>
      </c>
      <c r="T2543" s="138">
        <v>350</v>
      </c>
      <c r="U2543" s="138">
        <v>0</v>
      </c>
      <c r="V2543" s="140">
        <v>0</v>
      </c>
      <c r="W2543" s="138" t="s">
        <v>684</v>
      </c>
      <c r="X2543" s="138"/>
      <c r="Y2543" s="138">
        <v>0</v>
      </c>
      <c r="Z2543" s="138">
        <v>0</v>
      </c>
      <c r="AA2543" s="137"/>
      <c r="AB2543" s="137" t="s">
        <v>622</v>
      </c>
      <c r="AC2543" s="149">
        <v>46238.7782175926</v>
      </c>
      <c r="AD2543" s="137"/>
      <c r="AE2543" s="137"/>
      <c r="AF2543" s="137"/>
      <c r="AG2543" s="137" t="s">
        <v>596</v>
      </c>
      <c r="AH2543" s="148">
        <v>46023</v>
      </c>
      <c r="AI2543" s="137">
        <v>0</v>
      </c>
      <c r="AJ2543" s="137"/>
      <c r="AK2543" s="137" t="s">
        <v>628</v>
      </c>
      <c r="AL2543" s="137"/>
    </row>
    <row r="2544" s="134" customFormat="1" ht="38.8" customHeight="1" spans="1:38">
      <c r="A2544" s="137" t="s">
        <v>29</v>
      </c>
      <c r="B2544" s="137" t="s">
        <v>24</v>
      </c>
      <c r="C2544" s="138" t="s">
        <v>489</v>
      </c>
      <c r="D2544" s="138" t="s">
        <v>63</v>
      </c>
      <c r="E2544" s="137" t="s">
        <v>587</v>
      </c>
      <c r="F2544" s="138" t="s">
        <v>390</v>
      </c>
      <c r="G2544" s="138" t="s">
        <v>3554</v>
      </c>
      <c r="H2544" s="147">
        <v>46238.7112037037</v>
      </c>
      <c r="I2544" s="138" t="s">
        <v>3845</v>
      </c>
      <c r="J2544" s="138" t="s">
        <v>3846</v>
      </c>
      <c r="K2544" s="138" t="s">
        <v>601</v>
      </c>
      <c r="L2544" s="138" t="s">
        <v>591</v>
      </c>
      <c r="M2544" s="138" t="s">
        <v>603</v>
      </c>
      <c r="N2544" s="138" t="s">
        <v>604</v>
      </c>
      <c r="O2544" s="138">
        <v>100</v>
      </c>
      <c r="P2544" s="140">
        <v>100</v>
      </c>
      <c r="Q2544" s="137"/>
      <c r="R2544" s="138" t="s">
        <v>605</v>
      </c>
      <c r="S2544" s="138">
        <v>280</v>
      </c>
      <c r="T2544" s="138">
        <v>280</v>
      </c>
      <c r="U2544" s="138">
        <v>100</v>
      </c>
      <c r="V2544" s="140">
        <v>0</v>
      </c>
      <c r="W2544" s="138"/>
      <c r="X2544" s="138"/>
      <c r="Y2544" s="138">
        <v>0</v>
      </c>
      <c r="Z2544" s="138">
        <v>0</v>
      </c>
      <c r="AA2544" s="137"/>
      <c r="AB2544" s="137" t="s">
        <v>622</v>
      </c>
      <c r="AC2544" s="149">
        <v>46238.7782175926</v>
      </c>
      <c r="AD2544" s="137"/>
      <c r="AE2544" s="137"/>
      <c r="AF2544" s="137" t="s">
        <v>606</v>
      </c>
      <c r="AG2544" s="137" t="s">
        <v>607</v>
      </c>
      <c r="AH2544" s="148">
        <v>46234</v>
      </c>
      <c r="AI2544" s="137">
        <v>0</v>
      </c>
      <c r="AJ2544" s="137"/>
      <c r="AK2544" s="137" t="s">
        <v>628</v>
      </c>
      <c r="AL2544" s="137"/>
    </row>
    <row r="2545" s="134" customFormat="1" ht="38.8" customHeight="1" spans="1:38">
      <c r="A2545" s="137" t="s">
        <v>29</v>
      </c>
      <c r="B2545" s="137" t="s">
        <v>24</v>
      </c>
      <c r="C2545" s="138" t="s">
        <v>489</v>
      </c>
      <c r="D2545" s="138" t="s">
        <v>63</v>
      </c>
      <c r="E2545" s="137" t="s">
        <v>587</v>
      </c>
      <c r="F2545" s="138" t="s">
        <v>390</v>
      </c>
      <c r="G2545" s="138" t="s">
        <v>3554</v>
      </c>
      <c r="H2545" s="147">
        <v>46238.7112037037</v>
      </c>
      <c r="I2545" s="138" t="s">
        <v>3845</v>
      </c>
      <c r="J2545" s="138" t="s">
        <v>3846</v>
      </c>
      <c r="K2545" s="138" t="s">
        <v>601</v>
      </c>
      <c r="L2545" s="138" t="s">
        <v>591</v>
      </c>
      <c r="M2545" s="138" t="s">
        <v>603</v>
      </c>
      <c r="N2545" s="138" t="s">
        <v>769</v>
      </c>
      <c r="O2545" s="138">
        <v>0</v>
      </c>
      <c r="P2545" s="140">
        <v>0</v>
      </c>
      <c r="Q2545" s="137"/>
      <c r="R2545" s="138" t="s">
        <v>610</v>
      </c>
      <c r="S2545" s="138">
        <v>280</v>
      </c>
      <c r="T2545" s="138">
        <v>280</v>
      </c>
      <c r="U2545" s="138">
        <v>0</v>
      </c>
      <c r="V2545" s="140">
        <v>0</v>
      </c>
      <c r="W2545" s="138"/>
      <c r="X2545" s="138"/>
      <c r="Y2545" s="138">
        <v>0</v>
      </c>
      <c r="Z2545" s="138">
        <v>0</v>
      </c>
      <c r="AA2545" s="137"/>
      <c r="AB2545" s="137" t="s">
        <v>622</v>
      </c>
      <c r="AC2545" s="149">
        <v>46238.7782175926</v>
      </c>
      <c r="AD2545" s="137"/>
      <c r="AE2545" s="137"/>
      <c r="AF2545" s="137" t="s">
        <v>606</v>
      </c>
      <c r="AG2545" s="137" t="s">
        <v>607</v>
      </c>
      <c r="AH2545" s="148">
        <v>46234</v>
      </c>
      <c r="AI2545" s="137">
        <v>0</v>
      </c>
      <c r="AJ2545" s="137"/>
      <c r="AK2545" s="137" t="s">
        <v>628</v>
      </c>
      <c r="AL2545" s="137"/>
    </row>
    <row r="2546" s="134" customFormat="1" ht="38.8" customHeight="1" spans="1:38">
      <c r="A2546" s="137" t="s">
        <v>29</v>
      </c>
      <c r="B2546" s="137" t="s">
        <v>24</v>
      </c>
      <c r="C2546" s="138" t="s">
        <v>489</v>
      </c>
      <c r="D2546" s="138" t="s">
        <v>67</v>
      </c>
      <c r="E2546" s="137" t="s">
        <v>587</v>
      </c>
      <c r="F2546" s="138" t="s">
        <v>403</v>
      </c>
      <c r="G2546" s="138" t="s">
        <v>3541</v>
      </c>
      <c r="H2546" s="147">
        <v>46236.7236921296</v>
      </c>
      <c r="I2546" s="138" t="s">
        <v>3847</v>
      </c>
      <c r="J2546" s="138" t="s">
        <v>3848</v>
      </c>
      <c r="K2546" s="138" t="s">
        <v>590</v>
      </c>
      <c r="L2546" s="138" t="s">
        <v>591</v>
      </c>
      <c r="M2546" s="138" t="s">
        <v>592</v>
      </c>
      <c r="N2546" s="138" t="s">
        <v>776</v>
      </c>
      <c r="O2546" s="138">
        <v>30</v>
      </c>
      <c r="P2546" s="140">
        <v>30</v>
      </c>
      <c r="Q2546" s="137"/>
      <c r="R2546" s="138" t="s">
        <v>666</v>
      </c>
      <c r="S2546" s="138">
        <v>210</v>
      </c>
      <c r="T2546" s="138">
        <v>210</v>
      </c>
      <c r="U2546" s="138">
        <v>30</v>
      </c>
      <c r="V2546" s="140">
        <v>0</v>
      </c>
      <c r="W2546" s="138"/>
      <c r="X2546" s="138"/>
      <c r="Y2546" s="138">
        <v>0</v>
      </c>
      <c r="Z2546" s="138">
        <v>0</v>
      </c>
      <c r="AA2546" s="137"/>
      <c r="AB2546" s="137" t="s">
        <v>622</v>
      </c>
      <c r="AC2546" s="149">
        <v>46239.2583796296</v>
      </c>
      <c r="AD2546" s="137"/>
      <c r="AE2546" s="137"/>
      <c r="AF2546" s="137" t="s">
        <v>606</v>
      </c>
      <c r="AG2546" s="137" t="s">
        <v>607</v>
      </c>
      <c r="AH2546" s="148">
        <v>42584</v>
      </c>
      <c r="AI2546" s="137">
        <v>0</v>
      </c>
      <c r="AJ2546" s="137"/>
      <c r="AK2546" s="137" t="s">
        <v>628</v>
      </c>
      <c r="AL2546" s="137"/>
    </row>
    <row r="2547" s="134" customFormat="1" ht="38.8" customHeight="1" spans="1:38">
      <c r="A2547" s="137" t="s">
        <v>29</v>
      </c>
      <c r="B2547" s="137" t="s">
        <v>24</v>
      </c>
      <c r="C2547" s="138" t="s">
        <v>489</v>
      </c>
      <c r="D2547" s="138" t="s">
        <v>61</v>
      </c>
      <c r="E2547" s="137" t="s">
        <v>587</v>
      </c>
      <c r="F2547" s="138" t="s">
        <v>386</v>
      </c>
      <c r="G2547" s="138" t="s">
        <v>3566</v>
      </c>
      <c r="H2547" s="147">
        <v>46236.6315162037</v>
      </c>
      <c r="I2547" s="138" t="s">
        <v>3849</v>
      </c>
      <c r="J2547" s="138" t="s">
        <v>3850</v>
      </c>
      <c r="K2547" s="138" t="s">
        <v>590</v>
      </c>
      <c r="L2547" s="138" t="s">
        <v>818</v>
      </c>
      <c r="M2547" s="138" t="s">
        <v>592</v>
      </c>
      <c r="N2547" s="138" t="s">
        <v>776</v>
      </c>
      <c r="O2547" s="138">
        <v>30</v>
      </c>
      <c r="P2547" s="140">
        <v>30</v>
      </c>
      <c r="Q2547" s="137"/>
      <c r="R2547" s="138" t="s">
        <v>666</v>
      </c>
      <c r="S2547" s="138">
        <v>110</v>
      </c>
      <c r="T2547" s="138">
        <v>110</v>
      </c>
      <c r="U2547" s="138">
        <v>30</v>
      </c>
      <c r="V2547" s="140">
        <v>0</v>
      </c>
      <c r="W2547" s="138"/>
      <c r="X2547" s="138"/>
      <c r="Y2547" s="138">
        <v>0</v>
      </c>
      <c r="Z2547" s="138">
        <v>0</v>
      </c>
      <c r="AA2547" s="137"/>
      <c r="AB2547" s="137" t="s">
        <v>622</v>
      </c>
      <c r="AC2547" s="149">
        <v>46238.7769444444</v>
      </c>
      <c r="AD2547" s="137"/>
      <c r="AE2547" s="137"/>
      <c r="AF2547" s="137" t="s">
        <v>606</v>
      </c>
      <c r="AG2547" s="137" t="s">
        <v>607</v>
      </c>
      <c r="AH2547" s="148">
        <v>41426</v>
      </c>
      <c r="AI2547" s="137">
        <v>0</v>
      </c>
      <c r="AJ2547" s="137"/>
      <c r="AK2547" s="137" t="s">
        <v>818</v>
      </c>
      <c r="AL2547" s="137"/>
    </row>
    <row r="2548" s="134" customFormat="1" ht="38.8" customHeight="1" spans="1:38">
      <c r="A2548" s="137" t="s">
        <v>29</v>
      </c>
      <c r="B2548" s="137" t="s">
        <v>24</v>
      </c>
      <c r="C2548" s="138" t="s">
        <v>489</v>
      </c>
      <c r="D2548" s="138" t="s">
        <v>61</v>
      </c>
      <c r="E2548" s="137" t="s">
        <v>587</v>
      </c>
      <c r="F2548" s="138" t="s">
        <v>386</v>
      </c>
      <c r="G2548" s="138" t="s">
        <v>3566</v>
      </c>
      <c r="H2548" s="147">
        <v>46237.3735648148</v>
      </c>
      <c r="I2548" s="138" t="s">
        <v>3647</v>
      </c>
      <c r="J2548" s="138" t="s">
        <v>3851</v>
      </c>
      <c r="K2548" s="138" t="s">
        <v>590</v>
      </c>
      <c r="L2548" s="138" t="s">
        <v>818</v>
      </c>
      <c r="M2548" s="138" t="s">
        <v>592</v>
      </c>
      <c r="N2548" s="138" t="s">
        <v>776</v>
      </c>
      <c r="O2548" s="138">
        <v>30</v>
      </c>
      <c r="P2548" s="140">
        <v>0</v>
      </c>
      <c r="Q2548" s="137"/>
      <c r="R2548" s="138" t="s">
        <v>666</v>
      </c>
      <c r="S2548" s="138">
        <v>130</v>
      </c>
      <c r="T2548" s="138">
        <v>100</v>
      </c>
      <c r="U2548" s="138">
        <v>0</v>
      </c>
      <c r="V2548" s="140">
        <v>30</v>
      </c>
      <c r="W2548" s="138" t="s">
        <v>670</v>
      </c>
      <c r="X2548" s="138"/>
      <c r="Y2548" s="138">
        <v>0</v>
      </c>
      <c r="Z2548" s="138">
        <v>0</v>
      </c>
      <c r="AA2548" s="137"/>
      <c r="AB2548" s="137" t="s">
        <v>622</v>
      </c>
      <c r="AC2548" s="149">
        <v>46238.7769444444</v>
      </c>
      <c r="AD2548" s="137"/>
      <c r="AE2548" s="137"/>
      <c r="AF2548" s="137" t="s">
        <v>606</v>
      </c>
      <c r="AG2548" s="137" t="s">
        <v>607</v>
      </c>
      <c r="AH2548" s="148">
        <v>43050</v>
      </c>
      <c r="AI2548" s="137">
        <v>0</v>
      </c>
      <c r="AJ2548" s="137"/>
      <c r="AK2548" s="137" t="s">
        <v>818</v>
      </c>
      <c r="AL2548" s="137"/>
    </row>
    <row r="2549" s="134" customFormat="1" ht="38.8" customHeight="1" spans="1:38">
      <c r="A2549" s="137" t="s">
        <v>29</v>
      </c>
      <c r="B2549" s="137" t="s">
        <v>24</v>
      </c>
      <c r="C2549" s="138" t="s">
        <v>489</v>
      </c>
      <c r="D2549" s="138" t="s">
        <v>61</v>
      </c>
      <c r="E2549" s="137" t="s">
        <v>587</v>
      </c>
      <c r="F2549" s="138" t="s">
        <v>385</v>
      </c>
      <c r="G2549" s="138" t="s">
        <v>3626</v>
      </c>
      <c r="H2549" s="147">
        <v>46237.7443171296</v>
      </c>
      <c r="I2549" s="138" t="s">
        <v>3852</v>
      </c>
      <c r="J2549" s="138" t="s">
        <v>3853</v>
      </c>
      <c r="K2549" s="138" t="s">
        <v>590</v>
      </c>
      <c r="L2549" s="138" t="s">
        <v>591</v>
      </c>
      <c r="M2549" s="138" t="s">
        <v>603</v>
      </c>
      <c r="N2549" s="138" t="s">
        <v>593</v>
      </c>
      <c r="O2549" s="138">
        <v>198</v>
      </c>
      <c r="P2549" s="140">
        <v>198</v>
      </c>
      <c r="Q2549" s="137" t="s">
        <v>2</v>
      </c>
      <c r="R2549" s="138" t="s">
        <v>594</v>
      </c>
      <c r="S2549" s="138">
        <v>198</v>
      </c>
      <c r="T2549" s="138">
        <v>198</v>
      </c>
      <c r="U2549" s="138">
        <v>198</v>
      </c>
      <c r="V2549" s="140">
        <v>0</v>
      </c>
      <c r="W2549" s="138"/>
      <c r="X2549" s="138"/>
      <c r="Y2549" s="138">
        <v>75</v>
      </c>
      <c r="Z2549" s="138">
        <v>75</v>
      </c>
      <c r="AA2549" s="137"/>
      <c r="AB2549" s="137" t="s">
        <v>622</v>
      </c>
      <c r="AC2549" s="149">
        <v>46238.7769444444</v>
      </c>
      <c r="AD2549" s="137"/>
      <c r="AE2549" s="137"/>
      <c r="AF2549" s="137" t="s">
        <v>606</v>
      </c>
      <c r="AG2549" s="137" t="s">
        <v>607</v>
      </c>
      <c r="AH2549" s="148">
        <v>44136</v>
      </c>
      <c r="AI2549" s="137">
        <v>0</v>
      </c>
      <c r="AJ2549" s="137"/>
      <c r="AK2549" s="137" t="s">
        <v>597</v>
      </c>
      <c r="AL2549" s="137"/>
    </row>
    <row r="2550" s="134" customFormat="1" ht="38.8" customHeight="1" spans="1:38">
      <c r="A2550" s="137" t="s">
        <v>29</v>
      </c>
      <c r="B2550" s="137" t="s">
        <v>24</v>
      </c>
      <c r="C2550" s="138" t="s">
        <v>489</v>
      </c>
      <c r="D2550" s="138" t="s">
        <v>61</v>
      </c>
      <c r="E2550" s="137" t="s">
        <v>587</v>
      </c>
      <c r="F2550" s="138" t="s">
        <v>385</v>
      </c>
      <c r="G2550" s="138" t="s">
        <v>3626</v>
      </c>
      <c r="H2550" s="147">
        <v>46238.7572222222</v>
      </c>
      <c r="I2550" s="138" t="s">
        <v>3854</v>
      </c>
      <c r="J2550" s="138" t="s">
        <v>3855</v>
      </c>
      <c r="K2550" s="138" t="s">
        <v>590</v>
      </c>
      <c r="L2550" s="138" t="s">
        <v>591</v>
      </c>
      <c r="M2550" s="138" t="s">
        <v>592</v>
      </c>
      <c r="N2550" s="138" t="s">
        <v>593</v>
      </c>
      <c r="O2550" s="138">
        <v>198</v>
      </c>
      <c r="P2550" s="140">
        <v>198</v>
      </c>
      <c r="Q2550" s="137" t="s">
        <v>2</v>
      </c>
      <c r="R2550" s="138" t="s">
        <v>594</v>
      </c>
      <c r="S2550" s="138">
        <v>198</v>
      </c>
      <c r="T2550" s="138">
        <v>198</v>
      </c>
      <c r="U2550" s="138">
        <v>198</v>
      </c>
      <c r="V2550" s="140">
        <v>0</v>
      </c>
      <c r="W2550" s="138"/>
      <c r="X2550" s="138"/>
      <c r="Y2550" s="138">
        <v>75</v>
      </c>
      <c r="Z2550" s="138">
        <v>75</v>
      </c>
      <c r="AA2550" s="137"/>
      <c r="AB2550" s="137" t="s">
        <v>622</v>
      </c>
      <c r="AC2550" s="149">
        <v>46238.7769444444</v>
      </c>
      <c r="AD2550" s="137"/>
      <c r="AE2550" s="137"/>
      <c r="AF2550" s="137" t="s">
        <v>606</v>
      </c>
      <c r="AG2550" s="137" t="s">
        <v>607</v>
      </c>
      <c r="AH2550" s="148">
        <v>41847</v>
      </c>
      <c r="AI2550" s="137">
        <v>0</v>
      </c>
      <c r="AJ2550" s="137"/>
      <c r="AK2550" s="137" t="s">
        <v>628</v>
      </c>
      <c r="AL2550" s="137"/>
    </row>
  </sheetData>
  <autoFilter xmlns:etc="http://www.wps.cn/officeDocument/2017/etCustomData" ref="A2:AL2348" etc:filterBottomFollowUsedRange="0">
    <extLst/>
  </autoFilter>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800"/>
  <sheetViews>
    <sheetView topLeftCell="F1" workbookViewId="0">
      <selection activeCell="I8" sqref="I8"/>
    </sheetView>
  </sheetViews>
  <sheetFormatPr defaultColWidth="10" defaultRowHeight="13.5"/>
  <cols>
    <col min="1" max="3" width="15.7416666666667" style="134" customWidth="1"/>
    <col min="4" max="4" width="18.725" style="134" customWidth="1"/>
    <col min="5" max="5" width="13.4333333333333" style="134" customWidth="1"/>
    <col min="6" max="6" width="17.3666666666667" style="134" customWidth="1"/>
    <col min="7" max="7" width="17.9083333333333" style="134" customWidth="1"/>
    <col min="8" max="8" width="19" style="134" customWidth="1"/>
    <col min="9" max="9" width="12.75" style="134" customWidth="1"/>
    <col min="10" max="10" width="13.1583333333333" style="134" customWidth="1"/>
    <col min="11" max="11" width="10.2583333333333" style="134" customWidth="1"/>
    <col min="12" max="12" width="12.75" style="134" customWidth="1"/>
    <col min="13" max="13" width="19.4083333333333" style="134" customWidth="1"/>
    <col min="14" max="14" width="17.775" style="134" customWidth="1"/>
    <col min="15" max="15" width="16.6916666666667" style="134" customWidth="1"/>
    <col min="16" max="16" width="17.5" style="134" customWidth="1"/>
    <col min="17" max="17" width="12.8916666666667" style="134" customWidth="1"/>
    <col min="18" max="18" width="17.5" style="134" customWidth="1"/>
    <col min="19" max="19" width="13.975" style="134" customWidth="1"/>
    <col min="20" max="20" width="14.1166666666667" style="134" customWidth="1"/>
    <col min="21" max="21" width="13.1583333333333" style="134" customWidth="1"/>
    <col min="22" max="22" width="13.4333333333333" style="134" customWidth="1"/>
    <col min="23" max="26" width="10.2583333333333" style="134" customWidth="1"/>
    <col min="27" max="27" width="12.75" style="134" customWidth="1"/>
    <col min="28" max="28" width="13.1583333333333" style="134" customWidth="1"/>
    <col min="29" max="29" width="12.75" style="134" customWidth="1"/>
    <col min="30" max="30" width="13.1583333333333" style="134" customWidth="1"/>
    <col min="31" max="31" width="12.75" style="134" customWidth="1"/>
    <col min="32" max="32" width="13.1583333333333" style="134" customWidth="1"/>
    <col min="33" max="33" width="12.75" style="134" customWidth="1"/>
    <col min="34" max="37" width="13.1583333333333" style="134" customWidth="1"/>
    <col min="38" max="16384" width="10" style="134"/>
  </cols>
  <sheetData>
    <row r="1" s="134" customFormat="1" ht="32.55" customHeight="1" spans="1:37">
      <c r="A1" s="135"/>
    </row>
    <row r="2" s="134" customFormat="1" ht="38.8" customHeight="1" spans="1:37">
      <c r="A2" s="141" t="s">
        <v>435</v>
      </c>
      <c r="B2" s="141" t="s">
        <v>553</v>
      </c>
      <c r="C2" s="141" t="s">
        <v>1</v>
      </c>
      <c r="D2" s="141" t="s">
        <v>45</v>
      </c>
      <c r="E2" s="141" t="s">
        <v>554</v>
      </c>
      <c r="F2" s="141" t="s">
        <v>555</v>
      </c>
      <c r="G2" s="141" t="s">
        <v>3856</v>
      </c>
      <c r="H2" s="141" t="s">
        <v>559</v>
      </c>
      <c r="I2" s="141" t="s">
        <v>560</v>
      </c>
      <c r="J2" s="141" t="s">
        <v>561</v>
      </c>
      <c r="K2" s="141" t="s">
        <v>3857</v>
      </c>
      <c r="L2" s="141" t="s">
        <v>562</v>
      </c>
      <c r="M2" s="141" t="s">
        <v>441</v>
      </c>
      <c r="N2" s="141" t="s">
        <v>440</v>
      </c>
      <c r="O2" s="141" t="s">
        <v>444</v>
      </c>
      <c r="P2" s="141" t="s">
        <v>3858</v>
      </c>
      <c r="Q2" s="141" t="s">
        <v>3859</v>
      </c>
      <c r="R2" s="141" t="s">
        <v>445</v>
      </c>
      <c r="S2" s="141" t="s">
        <v>442</v>
      </c>
      <c r="T2" s="141" t="s">
        <v>3860</v>
      </c>
      <c r="U2" s="141" t="s">
        <v>568</v>
      </c>
      <c r="V2" s="141" t="s">
        <v>567</v>
      </c>
      <c r="W2" s="141" t="s">
        <v>3861</v>
      </c>
      <c r="X2" s="141" t="s">
        <v>570</v>
      </c>
      <c r="Y2" s="141" t="s">
        <v>571</v>
      </c>
      <c r="Z2" s="141" t="s">
        <v>572</v>
      </c>
      <c r="AA2" s="141" t="s">
        <v>574</v>
      </c>
      <c r="AB2" s="141" t="s">
        <v>573</v>
      </c>
      <c r="AC2" s="141" t="s">
        <v>3862</v>
      </c>
      <c r="AD2" s="141" t="s">
        <v>576</v>
      </c>
      <c r="AE2" s="141" t="s">
        <v>577</v>
      </c>
      <c r="AF2" s="141" t="s">
        <v>578</v>
      </c>
      <c r="AG2" s="141" t="s">
        <v>3863</v>
      </c>
      <c r="AH2" s="141" t="s">
        <v>580</v>
      </c>
      <c r="AI2" s="141" t="s">
        <v>581</v>
      </c>
      <c r="AJ2" s="141" t="s">
        <v>582</v>
      </c>
      <c r="AK2" s="141" t="s">
        <v>557</v>
      </c>
    </row>
    <row r="3" s="134" customFormat="1" ht="38.8" customHeight="1" spans="1:37">
      <c r="A3" s="138" t="s">
        <v>29</v>
      </c>
      <c r="B3" s="138" t="s">
        <v>489</v>
      </c>
      <c r="C3" s="137" t="s">
        <v>24</v>
      </c>
      <c r="D3" s="138" t="s">
        <v>61</v>
      </c>
      <c r="E3" s="138" t="s">
        <v>587</v>
      </c>
      <c r="F3" s="138" t="s">
        <v>385</v>
      </c>
      <c r="G3" s="138" t="s">
        <v>3626</v>
      </c>
      <c r="H3" s="138" t="s">
        <v>3855</v>
      </c>
      <c r="I3" s="142" t="s">
        <v>590</v>
      </c>
      <c r="J3" s="137" t="s">
        <v>591</v>
      </c>
      <c r="K3" s="138" t="s">
        <v>593</v>
      </c>
      <c r="L3" s="138" t="s">
        <v>592</v>
      </c>
      <c r="M3" s="140" t="s">
        <v>3864</v>
      </c>
      <c r="N3" s="138" t="s">
        <v>3865</v>
      </c>
      <c r="O3" s="138" t="s">
        <v>513</v>
      </c>
      <c r="P3" s="138" t="s">
        <v>3866</v>
      </c>
      <c r="Q3" s="138" t="s">
        <v>3867</v>
      </c>
      <c r="R3" s="138"/>
      <c r="S3" s="138">
        <v>1</v>
      </c>
      <c r="T3" s="138">
        <v>0</v>
      </c>
      <c r="U3" s="138">
        <v>198</v>
      </c>
      <c r="V3" s="140">
        <v>198</v>
      </c>
      <c r="W3" s="138">
        <v>0</v>
      </c>
      <c r="X3" s="138">
        <v>0</v>
      </c>
      <c r="Y3" s="140"/>
      <c r="Z3" s="138"/>
      <c r="AA3" s="137">
        <v>0</v>
      </c>
      <c r="AB3" s="137">
        <v>0</v>
      </c>
      <c r="AC3" s="137"/>
      <c r="AD3" s="137" t="s">
        <v>622</v>
      </c>
      <c r="AE3" s="143">
        <v>46238.7769444444</v>
      </c>
      <c r="AF3" s="144"/>
      <c r="AG3" s="144"/>
      <c r="AH3" s="144" t="s">
        <v>606</v>
      </c>
      <c r="AI3" s="144" t="s">
        <v>607</v>
      </c>
      <c r="AJ3" s="145">
        <v>41847</v>
      </c>
      <c r="AK3" s="146">
        <v>46238.7572222222</v>
      </c>
    </row>
    <row r="4" s="134" customFormat="1" ht="38.8" customHeight="1" spans="1:37">
      <c r="A4" s="138" t="s">
        <v>29</v>
      </c>
      <c r="B4" s="138" t="s">
        <v>489</v>
      </c>
      <c r="C4" s="137" t="s">
        <v>24</v>
      </c>
      <c r="D4" s="138" t="s">
        <v>61</v>
      </c>
      <c r="E4" s="138" t="s">
        <v>587</v>
      </c>
      <c r="F4" s="138" t="s">
        <v>385</v>
      </c>
      <c r="G4" s="138" t="s">
        <v>3626</v>
      </c>
      <c r="H4" s="138" t="s">
        <v>3853</v>
      </c>
      <c r="I4" s="142" t="s">
        <v>590</v>
      </c>
      <c r="J4" s="137" t="s">
        <v>591</v>
      </c>
      <c r="K4" s="138" t="s">
        <v>593</v>
      </c>
      <c r="L4" s="138" t="s">
        <v>603</v>
      </c>
      <c r="M4" s="140" t="s">
        <v>3864</v>
      </c>
      <c r="N4" s="138" t="s">
        <v>3865</v>
      </c>
      <c r="O4" s="138" t="s">
        <v>513</v>
      </c>
      <c r="P4" s="138" t="s">
        <v>3866</v>
      </c>
      <c r="Q4" s="138" t="s">
        <v>3867</v>
      </c>
      <c r="R4" s="138"/>
      <c r="S4" s="138">
        <v>1</v>
      </c>
      <c r="T4" s="138">
        <v>0</v>
      </c>
      <c r="U4" s="138">
        <v>198</v>
      </c>
      <c r="V4" s="140">
        <v>198</v>
      </c>
      <c r="W4" s="138">
        <v>0</v>
      </c>
      <c r="X4" s="138">
        <v>0</v>
      </c>
      <c r="Y4" s="140"/>
      <c r="Z4" s="138"/>
      <c r="AA4" s="137">
        <v>0</v>
      </c>
      <c r="AB4" s="137">
        <v>0</v>
      </c>
      <c r="AC4" s="137"/>
      <c r="AD4" s="137" t="s">
        <v>622</v>
      </c>
      <c r="AE4" s="143">
        <v>46238.7769444444</v>
      </c>
      <c r="AF4" s="144"/>
      <c r="AG4" s="144"/>
      <c r="AH4" s="144" t="s">
        <v>606</v>
      </c>
      <c r="AI4" s="144" t="s">
        <v>607</v>
      </c>
      <c r="AJ4" s="145">
        <v>44136</v>
      </c>
      <c r="AK4" s="146">
        <v>46237.7443171296</v>
      </c>
    </row>
    <row r="5" s="134" customFormat="1" ht="38.8" customHeight="1" spans="1:37">
      <c r="A5" s="138" t="s">
        <v>29</v>
      </c>
      <c r="B5" s="138" t="s">
        <v>489</v>
      </c>
      <c r="C5" s="137" t="s">
        <v>24</v>
      </c>
      <c r="D5" s="138" t="s">
        <v>61</v>
      </c>
      <c r="E5" s="138" t="s">
        <v>587</v>
      </c>
      <c r="F5" s="138" t="s">
        <v>386</v>
      </c>
      <c r="G5" s="138" t="s">
        <v>3566</v>
      </c>
      <c r="H5" s="138" t="s">
        <v>3851</v>
      </c>
      <c r="I5" s="142" t="s">
        <v>590</v>
      </c>
      <c r="J5" s="137" t="s">
        <v>818</v>
      </c>
      <c r="K5" s="138" t="s">
        <v>3868</v>
      </c>
      <c r="L5" s="138" t="s">
        <v>592</v>
      </c>
      <c r="M5" s="140" t="s">
        <v>3869</v>
      </c>
      <c r="N5" s="138" t="s">
        <v>3870</v>
      </c>
      <c r="O5" s="138" t="s">
        <v>513</v>
      </c>
      <c r="P5" s="138" t="s">
        <v>3868</v>
      </c>
      <c r="Q5" s="138" t="s">
        <v>3867</v>
      </c>
      <c r="R5" s="138"/>
      <c r="S5" s="138">
        <v>1</v>
      </c>
      <c r="T5" s="138">
        <v>40</v>
      </c>
      <c r="U5" s="138">
        <v>100</v>
      </c>
      <c r="V5" s="140">
        <v>130</v>
      </c>
      <c r="W5" s="138">
        <v>40</v>
      </c>
      <c r="X5" s="138">
        <v>0</v>
      </c>
      <c r="Y5" s="140" t="s">
        <v>670</v>
      </c>
      <c r="Z5" s="138"/>
      <c r="AA5" s="137">
        <v>28</v>
      </c>
      <c r="AB5" s="137">
        <v>28</v>
      </c>
      <c r="AC5" s="137"/>
      <c r="AD5" s="137" t="s">
        <v>622</v>
      </c>
      <c r="AE5" s="143">
        <v>46238.7769444444</v>
      </c>
      <c r="AF5" s="144"/>
      <c r="AG5" s="144"/>
      <c r="AH5" s="144" t="s">
        <v>606</v>
      </c>
      <c r="AI5" s="144" t="s">
        <v>607</v>
      </c>
      <c r="AJ5" s="145">
        <v>43050</v>
      </c>
      <c r="AK5" s="146">
        <v>46237.3735648148</v>
      </c>
    </row>
    <row r="6" s="134" customFormat="1" ht="38.8" customHeight="1" spans="1:37">
      <c r="A6" s="138" t="s">
        <v>29</v>
      </c>
      <c r="B6" s="138" t="s">
        <v>489</v>
      </c>
      <c r="C6" s="137" t="s">
        <v>24</v>
      </c>
      <c r="D6" s="138" t="s">
        <v>61</v>
      </c>
      <c r="E6" s="138" t="s">
        <v>587</v>
      </c>
      <c r="F6" s="138" t="s">
        <v>386</v>
      </c>
      <c r="G6" s="138" t="s">
        <v>3566</v>
      </c>
      <c r="H6" s="138" t="s">
        <v>3850</v>
      </c>
      <c r="I6" s="142" t="s">
        <v>590</v>
      </c>
      <c r="J6" s="137" t="s">
        <v>818</v>
      </c>
      <c r="K6" s="138" t="s">
        <v>3868</v>
      </c>
      <c r="L6" s="138" t="s">
        <v>592</v>
      </c>
      <c r="M6" s="140" t="s">
        <v>3871</v>
      </c>
      <c r="N6" s="138" t="s">
        <v>3872</v>
      </c>
      <c r="O6" s="138" t="s">
        <v>513</v>
      </c>
      <c r="P6" s="138" t="s">
        <v>3868</v>
      </c>
      <c r="Q6" s="138" t="s">
        <v>3867</v>
      </c>
      <c r="R6" s="138"/>
      <c r="S6" s="138">
        <v>1</v>
      </c>
      <c r="T6" s="138">
        <v>20</v>
      </c>
      <c r="U6" s="138">
        <v>110</v>
      </c>
      <c r="V6" s="140">
        <v>110</v>
      </c>
      <c r="W6" s="138">
        <v>20</v>
      </c>
      <c r="X6" s="138">
        <v>0</v>
      </c>
      <c r="Y6" s="140"/>
      <c r="Z6" s="138"/>
      <c r="AA6" s="137">
        <v>14</v>
      </c>
      <c r="AB6" s="137">
        <v>14</v>
      </c>
      <c r="AC6" s="137"/>
      <c r="AD6" s="137" t="s">
        <v>622</v>
      </c>
      <c r="AE6" s="143">
        <v>46238.7769444444</v>
      </c>
      <c r="AF6" s="144"/>
      <c r="AG6" s="144"/>
      <c r="AH6" s="144" t="s">
        <v>606</v>
      </c>
      <c r="AI6" s="144" t="s">
        <v>607</v>
      </c>
      <c r="AJ6" s="145">
        <v>41426</v>
      </c>
      <c r="AK6" s="146">
        <v>46236.6315162037</v>
      </c>
    </row>
    <row r="7" s="134" customFormat="1" ht="38.8" customHeight="1" spans="1:37">
      <c r="A7" s="138" t="s">
        <v>29</v>
      </c>
      <c r="B7" s="138" t="s">
        <v>489</v>
      </c>
      <c r="C7" s="137" t="s">
        <v>24</v>
      </c>
      <c r="D7" s="138" t="s">
        <v>67</v>
      </c>
      <c r="E7" s="138" t="s">
        <v>587</v>
      </c>
      <c r="F7" s="138" t="s">
        <v>402</v>
      </c>
      <c r="G7" s="138" t="s">
        <v>3600</v>
      </c>
      <c r="H7" s="138" t="s">
        <v>3873</v>
      </c>
      <c r="I7" s="142" t="s">
        <v>645</v>
      </c>
      <c r="J7" s="137" t="s">
        <v>591</v>
      </c>
      <c r="K7" s="138" t="s">
        <v>3874</v>
      </c>
      <c r="L7" s="138" t="s">
        <v>603</v>
      </c>
      <c r="M7" s="140" t="s">
        <v>3875</v>
      </c>
      <c r="N7" s="138" t="s">
        <v>3876</v>
      </c>
      <c r="O7" s="138" t="s">
        <v>513</v>
      </c>
      <c r="P7" s="138" t="s">
        <v>3868</v>
      </c>
      <c r="Q7" s="138" t="s">
        <v>3867</v>
      </c>
      <c r="R7" s="138"/>
      <c r="S7" s="138">
        <v>1</v>
      </c>
      <c r="T7" s="138">
        <v>10</v>
      </c>
      <c r="U7" s="138">
        <v>55</v>
      </c>
      <c r="V7" s="140">
        <v>55</v>
      </c>
      <c r="W7" s="138">
        <v>10</v>
      </c>
      <c r="X7" s="138">
        <v>0</v>
      </c>
      <c r="Y7" s="140"/>
      <c r="Z7" s="138"/>
      <c r="AA7" s="137">
        <v>7</v>
      </c>
      <c r="AB7" s="137">
        <v>7</v>
      </c>
      <c r="AC7" s="137"/>
      <c r="AD7" s="137" t="s">
        <v>622</v>
      </c>
      <c r="AE7" s="143">
        <v>46239.2583796296</v>
      </c>
      <c r="AF7" s="144"/>
      <c r="AG7" s="144"/>
      <c r="AH7" s="144"/>
      <c r="AI7" s="144" t="s">
        <v>596</v>
      </c>
      <c r="AJ7" s="145">
        <v>46174</v>
      </c>
      <c r="AK7" s="146">
        <v>46238.7321875</v>
      </c>
    </row>
    <row r="8" s="134" customFormat="1" ht="38.8" customHeight="1" spans="1:37">
      <c r="A8" s="138" t="s">
        <v>29</v>
      </c>
      <c r="B8" s="138" t="s">
        <v>489</v>
      </c>
      <c r="C8" s="137" t="s">
        <v>24</v>
      </c>
      <c r="D8" s="138" t="s">
        <v>67</v>
      </c>
      <c r="E8" s="138" t="s">
        <v>587</v>
      </c>
      <c r="F8" s="138" t="s">
        <v>402</v>
      </c>
      <c r="G8" s="138" t="s">
        <v>3600</v>
      </c>
      <c r="H8" s="138" t="s">
        <v>3873</v>
      </c>
      <c r="I8" s="142" t="s">
        <v>645</v>
      </c>
      <c r="J8" s="137" t="s">
        <v>591</v>
      </c>
      <c r="K8" s="138" t="s">
        <v>3874</v>
      </c>
      <c r="L8" s="138" t="s">
        <v>603</v>
      </c>
      <c r="M8" s="140" t="s">
        <v>512</v>
      </c>
      <c r="N8" s="138" t="s">
        <v>511</v>
      </c>
      <c r="O8" s="138" t="s">
        <v>513</v>
      </c>
      <c r="P8" s="138" t="s">
        <v>3868</v>
      </c>
      <c r="Q8" s="138" t="s">
        <v>3867</v>
      </c>
      <c r="R8" s="138"/>
      <c r="S8" s="138">
        <v>1</v>
      </c>
      <c r="T8" s="138">
        <v>45</v>
      </c>
      <c r="U8" s="138">
        <v>55</v>
      </c>
      <c r="V8" s="140">
        <v>55</v>
      </c>
      <c r="W8" s="138">
        <v>45</v>
      </c>
      <c r="X8" s="138">
        <v>0</v>
      </c>
      <c r="Y8" s="140"/>
      <c r="Z8" s="138"/>
      <c r="AA8" s="137">
        <v>31.5</v>
      </c>
      <c r="AB8" s="137">
        <v>31.5</v>
      </c>
      <c r="AC8" s="137"/>
      <c r="AD8" s="137" t="s">
        <v>622</v>
      </c>
      <c r="AE8" s="143">
        <v>46239.2583796296</v>
      </c>
      <c r="AF8" s="144"/>
      <c r="AG8" s="144"/>
      <c r="AH8" s="144"/>
      <c r="AI8" s="144" t="s">
        <v>596</v>
      </c>
      <c r="AJ8" s="145">
        <v>46174</v>
      </c>
      <c r="AK8" s="146">
        <v>46238.7321875</v>
      </c>
    </row>
    <row r="9" s="134" customFormat="1" ht="38.8" customHeight="1" spans="1:37">
      <c r="A9" s="138" t="s">
        <v>29</v>
      </c>
      <c r="B9" s="138" t="s">
        <v>489</v>
      </c>
      <c r="C9" s="137" t="s">
        <v>24</v>
      </c>
      <c r="D9" s="138" t="s">
        <v>67</v>
      </c>
      <c r="E9" s="138" t="s">
        <v>587</v>
      </c>
      <c r="F9" s="138" t="s">
        <v>404</v>
      </c>
      <c r="G9" s="138" t="s">
        <v>3654</v>
      </c>
      <c r="H9" s="138" t="s">
        <v>3877</v>
      </c>
      <c r="I9" s="142" t="s">
        <v>601</v>
      </c>
      <c r="J9" s="137" t="s">
        <v>591</v>
      </c>
      <c r="K9" s="138" t="s">
        <v>3878</v>
      </c>
      <c r="L9" s="138" t="s">
        <v>603</v>
      </c>
      <c r="M9" s="140" t="s">
        <v>3879</v>
      </c>
      <c r="N9" s="138" t="s">
        <v>3880</v>
      </c>
      <c r="O9" s="138" t="s">
        <v>461</v>
      </c>
      <c r="P9" s="138" t="s">
        <v>3881</v>
      </c>
      <c r="Q9" s="138" t="s">
        <v>3882</v>
      </c>
      <c r="R9" s="138" t="s">
        <v>8</v>
      </c>
      <c r="S9" s="138">
        <v>1</v>
      </c>
      <c r="T9" s="138">
        <v>50</v>
      </c>
      <c r="U9" s="138">
        <v>50</v>
      </c>
      <c r="V9" s="140">
        <v>50</v>
      </c>
      <c r="W9" s="138">
        <v>50</v>
      </c>
      <c r="X9" s="138">
        <v>0</v>
      </c>
      <c r="Y9" s="140"/>
      <c r="Z9" s="138"/>
      <c r="AA9" s="137">
        <v>35</v>
      </c>
      <c r="AB9" s="137">
        <v>35</v>
      </c>
      <c r="AC9" s="137"/>
      <c r="AD9" s="137" t="s">
        <v>622</v>
      </c>
      <c r="AE9" s="143">
        <v>46239.2583796296</v>
      </c>
      <c r="AF9" s="144"/>
      <c r="AG9" s="144"/>
      <c r="AH9" s="144" t="s">
        <v>606</v>
      </c>
      <c r="AI9" s="144" t="s">
        <v>607</v>
      </c>
      <c r="AJ9" s="145">
        <v>46237</v>
      </c>
      <c r="AK9" s="146">
        <v>46238.6554050926</v>
      </c>
    </row>
    <row r="10" s="134" customFormat="1" ht="38.8" customHeight="1" spans="1:37">
      <c r="A10" s="138" t="s">
        <v>29</v>
      </c>
      <c r="B10" s="138" t="s">
        <v>489</v>
      </c>
      <c r="C10" s="137" t="s">
        <v>24</v>
      </c>
      <c r="D10" s="138" t="s">
        <v>67</v>
      </c>
      <c r="E10" s="138" t="s">
        <v>587</v>
      </c>
      <c r="F10" s="138" t="s">
        <v>403</v>
      </c>
      <c r="G10" s="138" t="s">
        <v>3541</v>
      </c>
      <c r="H10" s="138" t="s">
        <v>3883</v>
      </c>
      <c r="I10" s="142" t="s">
        <v>601</v>
      </c>
      <c r="J10" s="137" t="s">
        <v>591</v>
      </c>
      <c r="K10" s="138" t="s">
        <v>3878</v>
      </c>
      <c r="L10" s="138" t="s">
        <v>603</v>
      </c>
      <c r="M10" s="140" t="s">
        <v>3879</v>
      </c>
      <c r="N10" s="138" t="s">
        <v>3880</v>
      </c>
      <c r="O10" s="138" t="s">
        <v>461</v>
      </c>
      <c r="P10" s="138" t="s">
        <v>3881</v>
      </c>
      <c r="Q10" s="138" t="s">
        <v>3882</v>
      </c>
      <c r="R10" s="138" t="s">
        <v>8</v>
      </c>
      <c r="S10" s="138">
        <v>1</v>
      </c>
      <c r="T10" s="138">
        <v>50</v>
      </c>
      <c r="U10" s="138">
        <v>50</v>
      </c>
      <c r="V10" s="140">
        <v>50</v>
      </c>
      <c r="W10" s="138">
        <v>50</v>
      </c>
      <c r="X10" s="138">
        <v>0</v>
      </c>
      <c r="Y10" s="140"/>
      <c r="Z10" s="138"/>
      <c r="AA10" s="137">
        <v>35</v>
      </c>
      <c r="AB10" s="137">
        <v>35</v>
      </c>
      <c r="AC10" s="137"/>
      <c r="AD10" s="137" t="s">
        <v>622</v>
      </c>
      <c r="AE10" s="143">
        <v>46239.2583796296</v>
      </c>
      <c r="AF10" s="144"/>
      <c r="AG10" s="144"/>
      <c r="AH10" s="144" t="s">
        <v>606</v>
      </c>
      <c r="AI10" s="144" t="s">
        <v>607</v>
      </c>
      <c r="AJ10" s="145">
        <v>46235</v>
      </c>
      <c r="AK10" s="146">
        <v>46238.6489351852</v>
      </c>
    </row>
    <row r="11" s="134" customFormat="1" ht="38.8" customHeight="1" spans="1:37">
      <c r="A11" s="138" t="s">
        <v>29</v>
      </c>
      <c r="B11" s="138" t="s">
        <v>489</v>
      </c>
      <c r="C11" s="137" t="s">
        <v>24</v>
      </c>
      <c r="D11" s="138" t="s">
        <v>67</v>
      </c>
      <c r="E11" s="138" t="s">
        <v>587</v>
      </c>
      <c r="F11" s="138" t="s">
        <v>404</v>
      </c>
      <c r="G11" s="138" t="s">
        <v>3654</v>
      </c>
      <c r="H11" s="138" t="s">
        <v>3884</v>
      </c>
      <c r="I11" s="142" t="s">
        <v>601</v>
      </c>
      <c r="J11" s="137" t="s">
        <v>591</v>
      </c>
      <c r="K11" s="138" t="s">
        <v>3878</v>
      </c>
      <c r="L11" s="138" t="s">
        <v>603</v>
      </c>
      <c r="M11" s="140" t="s">
        <v>3879</v>
      </c>
      <c r="N11" s="138" t="s">
        <v>3880</v>
      </c>
      <c r="O11" s="138" t="s">
        <v>461</v>
      </c>
      <c r="P11" s="138" t="s">
        <v>3881</v>
      </c>
      <c r="Q11" s="138" t="s">
        <v>3882</v>
      </c>
      <c r="R11" s="138" t="s">
        <v>8</v>
      </c>
      <c r="S11" s="138">
        <v>1</v>
      </c>
      <c r="T11" s="138">
        <v>50</v>
      </c>
      <c r="U11" s="138">
        <v>50</v>
      </c>
      <c r="V11" s="140">
        <v>50</v>
      </c>
      <c r="W11" s="138">
        <v>50</v>
      </c>
      <c r="X11" s="138">
        <v>0</v>
      </c>
      <c r="Y11" s="140"/>
      <c r="Z11" s="138"/>
      <c r="AA11" s="137">
        <v>35</v>
      </c>
      <c r="AB11" s="137">
        <v>35</v>
      </c>
      <c r="AC11" s="137"/>
      <c r="AD11" s="137" t="s">
        <v>622</v>
      </c>
      <c r="AE11" s="143">
        <v>46239.2583796296</v>
      </c>
      <c r="AF11" s="144"/>
      <c r="AG11" s="144"/>
      <c r="AH11" s="144" t="s">
        <v>606</v>
      </c>
      <c r="AI11" s="144" t="s">
        <v>607</v>
      </c>
      <c r="AJ11" s="145">
        <v>46169</v>
      </c>
      <c r="AK11" s="146">
        <v>46238.611724537</v>
      </c>
    </row>
    <row r="12" s="134" customFormat="1" ht="38.8" customHeight="1" spans="1:37">
      <c r="A12" s="138" t="s">
        <v>29</v>
      </c>
      <c r="B12" s="138" t="s">
        <v>489</v>
      </c>
      <c r="C12" s="137" t="s">
        <v>24</v>
      </c>
      <c r="D12" s="138" t="s">
        <v>67</v>
      </c>
      <c r="E12" s="138" t="s">
        <v>587</v>
      </c>
      <c r="F12" s="138" t="s">
        <v>404</v>
      </c>
      <c r="G12" s="138" t="s">
        <v>3654</v>
      </c>
      <c r="H12" s="138" t="s">
        <v>3885</v>
      </c>
      <c r="I12" s="142" t="s">
        <v>601</v>
      </c>
      <c r="J12" s="137" t="s">
        <v>591</v>
      </c>
      <c r="K12" s="138" t="s">
        <v>3878</v>
      </c>
      <c r="L12" s="138" t="s">
        <v>603</v>
      </c>
      <c r="M12" s="140" t="s">
        <v>3879</v>
      </c>
      <c r="N12" s="138" t="s">
        <v>3880</v>
      </c>
      <c r="O12" s="138" t="s">
        <v>461</v>
      </c>
      <c r="P12" s="138" t="s">
        <v>3881</v>
      </c>
      <c r="Q12" s="138" t="s">
        <v>3882</v>
      </c>
      <c r="R12" s="138" t="s">
        <v>8</v>
      </c>
      <c r="S12" s="138">
        <v>1</v>
      </c>
      <c r="T12" s="138">
        <v>50</v>
      </c>
      <c r="U12" s="138">
        <v>50</v>
      </c>
      <c r="V12" s="140">
        <v>50</v>
      </c>
      <c r="W12" s="138">
        <v>50</v>
      </c>
      <c r="X12" s="138">
        <v>0</v>
      </c>
      <c r="Y12" s="140"/>
      <c r="Z12" s="138"/>
      <c r="AA12" s="137">
        <v>35</v>
      </c>
      <c r="AB12" s="137">
        <v>35</v>
      </c>
      <c r="AC12" s="137"/>
      <c r="AD12" s="137" t="s">
        <v>622</v>
      </c>
      <c r="AE12" s="143">
        <v>46239.2583796296</v>
      </c>
      <c r="AF12" s="144"/>
      <c r="AG12" s="144"/>
      <c r="AH12" s="144" t="s">
        <v>606</v>
      </c>
      <c r="AI12" s="144" t="s">
        <v>607</v>
      </c>
      <c r="AJ12" s="145">
        <v>46237</v>
      </c>
      <c r="AK12" s="146">
        <v>46238.4097453704</v>
      </c>
    </row>
    <row r="13" s="134" customFormat="1" ht="38.8" customHeight="1" spans="1:37">
      <c r="A13" s="138" t="s">
        <v>29</v>
      </c>
      <c r="B13" s="138" t="s">
        <v>489</v>
      </c>
      <c r="C13" s="137" t="s">
        <v>24</v>
      </c>
      <c r="D13" s="138" t="s">
        <v>67</v>
      </c>
      <c r="E13" s="138" t="s">
        <v>587</v>
      </c>
      <c r="F13" s="138" t="s">
        <v>403</v>
      </c>
      <c r="G13" s="138" t="s">
        <v>3541</v>
      </c>
      <c r="H13" s="138" t="s">
        <v>3886</v>
      </c>
      <c r="I13" s="142" t="s">
        <v>601</v>
      </c>
      <c r="J13" s="137" t="s">
        <v>602</v>
      </c>
      <c r="K13" s="138" t="s">
        <v>3878</v>
      </c>
      <c r="L13" s="138" t="s">
        <v>603</v>
      </c>
      <c r="M13" s="140" t="s">
        <v>3887</v>
      </c>
      <c r="N13" s="138" t="s">
        <v>3888</v>
      </c>
      <c r="O13" s="138" t="s">
        <v>461</v>
      </c>
      <c r="P13" s="138" t="s">
        <v>3881</v>
      </c>
      <c r="Q13" s="138" t="s">
        <v>3889</v>
      </c>
      <c r="R13" s="138" t="s">
        <v>10</v>
      </c>
      <c r="S13" s="138">
        <v>1</v>
      </c>
      <c r="T13" s="138">
        <v>60</v>
      </c>
      <c r="U13" s="138">
        <v>60</v>
      </c>
      <c r="V13" s="140">
        <v>60</v>
      </c>
      <c r="W13" s="138">
        <v>60</v>
      </c>
      <c r="X13" s="138">
        <v>0</v>
      </c>
      <c r="Y13" s="140"/>
      <c r="Z13" s="138"/>
      <c r="AA13" s="137">
        <v>42</v>
      </c>
      <c r="AB13" s="137">
        <v>42</v>
      </c>
      <c r="AC13" s="137"/>
      <c r="AD13" s="137" t="s">
        <v>622</v>
      </c>
      <c r="AE13" s="143">
        <v>46239.2583796296</v>
      </c>
      <c r="AF13" s="144"/>
      <c r="AG13" s="144"/>
      <c r="AH13" s="144" t="s">
        <v>606</v>
      </c>
      <c r="AI13" s="144" t="s">
        <v>607</v>
      </c>
      <c r="AJ13" s="145">
        <v>46235</v>
      </c>
      <c r="AK13" s="146">
        <v>46237.8125694444</v>
      </c>
    </row>
    <row r="14" s="134" customFormat="1" ht="38.8" customHeight="1" spans="1:37">
      <c r="A14" s="138" t="s">
        <v>29</v>
      </c>
      <c r="B14" s="138" t="s">
        <v>489</v>
      </c>
      <c r="C14" s="137" t="s">
        <v>24</v>
      </c>
      <c r="D14" s="138" t="s">
        <v>67</v>
      </c>
      <c r="E14" s="138" t="s">
        <v>587</v>
      </c>
      <c r="F14" s="138" t="s">
        <v>404</v>
      </c>
      <c r="G14" s="138" t="s">
        <v>3654</v>
      </c>
      <c r="H14" s="138" t="s">
        <v>3890</v>
      </c>
      <c r="I14" s="142" t="s">
        <v>601</v>
      </c>
      <c r="J14" s="137" t="s">
        <v>591</v>
      </c>
      <c r="K14" s="138" t="s">
        <v>3878</v>
      </c>
      <c r="L14" s="138" t="s">
        <v>603</v>
      </c>
      <c r="M14" s="140" t="s">
        <v>3879</v>
      </c>
      <c r="N14" s="138" t="s">
        <v>3880</v>
      </c>
      <c r="O14" s="138" t="s">
        <v>461</v>
      </c>
      <c r="P14" s="138" t="s">
        <v>3881</v>
      </c>
      <c r="Q14" s="138" t="s">
        <v>3882</v>
      </c>
      <c r="R14" s="138" t="s">
        <v>8</v>
      </c>
      <c r="S14" s="138">
        <v>1</v>
      </c>
      <c r="T14" s="138">
        <v>50</v>
      </c>
      <c r="U14" s="138">
        <v>50</v>
      </c>
      <c r="V14" s="140">
        <v>50</v>
      </c>
      <c r="W14" s="138">
        <v>50</v>
      </c>
      <c r="X14" s="138">
        <v>0</v>
      </c>
      <c r="Y14" s="140"/>
      <c r="Z14" s="138"/>
      <c r="AA14" s="137">
        <v>35</v>
      </c>
      <c r="AB14" s="137">
        <v>35</v>
      </c>
      <c r="AC14" s="137"/>
      <c r="AD14" s="137" t="s">
        <v>622</v>
      </c>
      <c r="AE14" s="143">
        <v>46239.2583796296</v>
      </c>
      <c r="AF14" s="144"/>
      <c r="AG14" s="144"/>
      <c r="AH14" s="144" t="s">
        <v>606</v>
      </c>
      <c r="AI14" s="144" t="s">
        <v>607</v>
      </c>
      <c r="AJ14" s="145">
        <v>46169</v>
      </c>
      <c r="AK14" s="146">
        <v>46237.4921643519</v>
      </c>
    </row>
    <row r="15" s="134" customFormat="1" ht="38.8" customHeight="1" spans="1:37">
      <c r="A15" s="138" t="s">
        <v>29</v>
      </c>
      <c r="B15" s="138" t="s">
        <v>489</v>
      </c>
      <c r="C15" s="137" t="s">
        <v>24</v>
      </c>
      <c r="D15" s="138" t="s">
        <v>67</v>
      </c>
      <c r="E15" s="138" t="s">
        <v>587</v>
      </c>
      <c r="F15" s="138" t="s">
        <v>405</v>
      </c>
      <c r="G15" s="138" t="s">
        <v>3594</v>
      </c>
      <c r="H15" s="138" t="s">
        <v>3891</v>
      </c>
      <c r="I15" s="142" t="s">
        <v>601</v>
      </c>
      <c r="J15" s="137" t="s">
        <v>591</v>
      </c>
      <c r="K15" s="138" t="s">
        <v>3878</v>
      </c>
      <c r="L15" s="138" t="s">
        <v>603</v>
      </c>
      <c r="M15" s="140" t="s">
        <v>3879</v>
      </c>
      <c r="N15" s="138" t="s">
        <v>3880</v>
      </c>
      <c r="O15" s="138" t="s">
        <v>461</v>
      </c>
      <c r="P15" s="138" t="s">
        <v>3881</v>
      </c>
      <c r="Q15" s="138" t="s">
        <v>3882</v>
      </c>
      <c r="R15" s="138" t="s">
        <v>8</v>
      </c>
      <c r="S15" s="138">
        <v>1</v>
      </c>
      <c r="T15" s="138">
        <v>50</v>
      </c>
      <c r="U15" s="138">
        <v>50</v>
      </c>
      <c r="V15" s="140">
        <v>50</v>
      </c>
      <c r="W15" s="138">
        <v>50</v>
      </c>
      <c r="X15" s="138">
        <v>0</v>
      </c>
      <c r="Y15" s="140"/>
      <c r="Z15" s="138"/>
      <c r="AA15" s="137">
        <v>35</v>
      </c>
      <c r="AB15" s="137">
        <v>35</v>
      </c>
      <c r="AC15" s="137"/>
      <c r="AD15" s="137" t="s">
        <v>622</v>
      </c>
      <c r="AE15" s="143">
        <v>46239.2583796296</v>
      </c>
      <c r="AF15" s="144"/>
      <c r="AG15" s="144"/>
      <c r="AH15" s="144"/>
      <c r="AI15" s="144" t="s">
        <v>596</v>
      </c>
      <c r="AJ15" s="145">
        <v>46236</v>
      </c>
      <c r="AK15" s="146">
        <v>46237.4503009259</v>
      </c>
    </row>
    <row r="16" s="134" customFormat="1" ht="38.8" customHeight="1" spans="1:37">
      <c r="A16" s="138" t="s">
        <v>29</v>
      </c>
      <c r="B16" s="138" t="s">
        <v>489</v>
      </c>
      <c r="C16" s="137" t="s">
        <v>24</v>
      </c>
      <c r="D16" s="138" t="s">
        <v>67</v>
      </c>
      <c r="E16" s="138" t="s">
        <v>587</v>
      </c>
      <c r="F16" s="138" t="s">
        <v>410</v>
      </c>
      <c r="G16" s="138" t="s">
        <v>3892</v>
      </c>
      <c r="H16" s="138" t="s">
        <v>3893</v>
      </c>
      <c r="I16" s="142" t="s">
        <v>590</v>
      </c>
      <c r="J16" s="137" t="s">
        <v>591</v>
      </c>
      <c r="K16" s="138" t="s">
        <v>3868</v>
      </c>
      <c r="L16" s="138" t="s">
        <v>592</v>
      </c>
      <c r="M16" s="140" t="s">
        <v>3894</v>
      </c>
      <c r="N16" s="138" t="s">
        <v>3895</v>
      </c>
      <c r="O16" s="138" t="s">
        <v>513</v>
      </c>
      <c r="P16" s="138" t="s">
        <v>3868</v>
      </c>
      <c r="Q16" s="138" t="s">
        <v>3867</v>
      </c>
      <c r="R16" s="138"/>
      <c r="S16" s="138">
        <v>1</v>
      </c>
      <c r="T16" s="138">
        <v>170</v>
      </c>
      <c r="U16" s="138">
        <v>170</v>
      </c>
      <c r="V16" s="140">
        <v>170</v>
      </c>
      <c r="W16" s="138">
        <v>170</v>
      </c>
      <c r="X16" s="138">
        <v>0</v>
      </c>
      <c r="Y16" s="140"/>
      <c r="Z16" s="138"/>
      <c r="AA16" s="137">
        <v>119</v>
      </c>
      <c r="AB16" s="137">
        <v>119</v>
      </c>
      <c r="AC16" s="137"/>
      <c r="AD16" s="137" t="s">
        <v>622</v>
      </c>
      <c r="AE16" s="143">
        <v>46239.2583796296</v>
      </c>
      <c r="AF16" s="144"/>
      <c r="AG16" s="144"/>
      <c r="AH16" s="144" t="s">
        <v>606</v>
      </c>
      <c r="AI16" s="144" t="s">
        <v>607</v>
      </c>
      <c r="AJ16" s="145">
        <v>40879</v>
      </c>
      <c r="AK16" s="146">
        <v>46236.8531365741</v>
      </c>
    </row>
    <row r="17" s="134" customFormat="1" ht="38.8" customHeight="1" spans="1:37">
      <c r="A17" s="138" t="s">
        <v>29</v>
      </c>
      <c r="B17" s="138" t="s">
        <v>489</v>
      </c>
      <c r="C17" s="137" t="s">
        <v>24</v>
      </c>
      <c r="D17" s="138" t="s">
        <v>67</v>
      </c>
      <c r="E17" s="138" t="s">
        <v>587</v>
      </c>
      <c r="F17" s="138" t="s">
        <v>403</v>
      </c>
      <c r="G17" s="138" t="s">
        <v>3541</v>
      </c>
      <c r="H17" s="138" t="s">
        <v>3848</v>
      </c>
      <c r="I17" s="142" t="s">
        <v>590</v>
      </c>
      <c r="J17" s="137" t="s">
        <v>591</v>
      </c>
      <c r="K17" s="138" t="s">
        <v>3868</v>
      </c>
      <c r="L17" s="138" t="s">
        <v>592</v>
      </c>
      <c r="M17" s="140" t="s">
        <v>3896</v>
      </c>
      <c r="N17" s="138" t="s">
        <v>3897</v>
      </c>
      <c r="O17" s="138" t="s">
        <v>513</v>
      </c>
      <c r="P17" s="138" t="s">
        <v>3868</v>
      </c>
      <c r="Q17" s="138" t="s">
        <v>3867</v>
      </c>
      <c r="R17" s="138"/>
      <c r="S17" s="138">
        <v>1</v>
      </c>
      <c r="T17" s="138">
        <v>130</v>
      </c>
      <c r="U17" s="138">
        <v>210</v>
      </c>
      <c r="V17" s="140">
        <v>210</v>
      </c>
      <c r="W17" s="138">
        <v>130</v>
      </c>
      <c r="X17" s="138">
        <v>0</v>
      </c>
      <c r="Y17" s="140"/>
      <c r="Z17" s="138"/>
      <c r="AA17" s="137">
        <v>91</v>
      </c>
      <c r="AB17" s="137">
        <v>91</v>
      </c>
      <c r="AC17" s="137"/>
      <c r="AD17" s="137" t="s">
        <v>622</v>
      </c>
      <c r="AE17" s="143">
        <v>46239.2583796296</v>
      </c>
      <c r="AF17" s="144"/>
      <c r="AG17" s="144"/>
      <c r="AH17" s="144" t="s">
        <v>606</v>
      </c>
      <c r="AI17" s="144" t="s">
        <v>607</v>
      </c>
      <c r="AJ17" s="145">
        <v>42584</v>
      </c>
      <c r="AK17" s="146">
        <v>46236.7236921296</v>
      </c>
    </row>
    <row r="18" s="134" customFormat="1" ht="38.8" customHeight="1" spans="1:37">
      <c r="A18" s="138" t="s">
        <v>29</v>
      </c>
      <c r="B18" s="138" t="s">
        <v>489</v>
      </c>
      <c r="C18" s="137" t="s">
        <v>24</v>
      </c>
      <c r="D18" s="138" t="s">
        <v>63</v>
      </c>
      <c r="E18" s="138" t="s">
        <v>587</v>
      </c>
      <c r="F18" s="138" t="s">
        <v>390</v>
      </c>
      <c r="G18" s="138" t="s">
        <v>3554</v>
      </c>
      <c r="H18" s="138" t="s">
        <v>3846</v>
      </c>
      <c r="I18" s="142" t="s">
        <v>601</v>
      </c>
      <c r="J18" s="137" t="s">
        <v>591</v>
      </c>
      <c r="K18" s="138" t="s">
        <v>3898</v>
      </c>
      <c r="L18" s="138" t="s">
        <v>603</v>
      </c>
      <c r="M18" s="140" t="s">
        <v>3899</v>
      </c>
      <c r="N18" s="138" t="s">
        <v>3900</v>
      </c>
      <c r="O18" s="138" t="s">
        <v>461</v>
      </c>
      <c r="P18" s="138" t="s">
        <v>3881</v>
      </c>
      <c r="Q18" s="138" t="s">
        <v>3901</v>
      </c>
      <c r="R18" s="138" t="s">
        <v>4</v>
      </c>
      <c r="S18" s="138">
        <v>1</v>
      </c>
      <c r="T18" s="138">
        <v>180</v>
      </c>
      <c r="U18" s="138">
        <v>280</v>
      </c>
      <c r="V18" s="140">
        <v>280</v>
      </c>
      <c r="W18" s="138">
        <v>180</v>
      </c>
      <c r="X18" s="138">
        <v>0</v>
      </c>
      <c r="Y18" s="140"/>
      <c r="Z18" s="138"/>
      <c r="AA18" s="137">
        <v>100</v>
      </c>
      <c r="AB18" s="137">
        <v>100</v>
      </c>
      <c r="AC18" s="137"/>
      <c r="AD18" s="137" t="s">
        <v>622</v>
      </c>
      <c r="AE18" s="143">
        <v>46238.7782175926</v>
      </c>
      <c r="AF18" s="144"/>
      <c r="AG18" s="144"/>
      <c r="AH18" s="144" t="s">
        <v>606</v>
      </c>
      <c r="AI18" s="144" t="s">
        <v>607</v>
      </c>
      <c r="AJ18" s="145">
        <v>46234</v>
      </c>
      <c r="AK18" s="146">
        <v>46238.7112037037</v>
      </c>
    </row>
    <row r="19" s="134" customFormat="1" ht="38.8" customHeight="1" spans="1:37">
      <c r="A19" s="138" t="s">
        <v>29</v>
      </c>
      <c r="B19" s="138" t="s">
        <v>489</v>
      </c>
      <c r="C19" s="137" t="s">
        <v>24</v>
      </c>
      <c r="D19" s="138" t="s">
        <v>63</v>
      </c>
      <c r="E19" s="138" t="s">
        <v>587</v>
      </c>
      <c r="F19" s="138" t="s">
        <v>390</v>
      </c>
      <c r="G19" s="138" t="s">
        <v>3554</v>
      </c>
      <c r="H19" s="138" t="s">
        <v>3902</v>
      </c>
      <c r="I19" s="142" t="s">
        <v>601</v>
      </c>
      <c r="J19" s="137" t="s">
        <v>818</v>
      </c>
      <c r="K19" s="138" t="s">
        <v>3903</v>
      </c>
      <c r="L19" s="138" t="s">
        <v>603</v>
      </c>
      <c r="M19" s="140" t="s">
        <v>3904</v>
      </c>
      <c r="N19" s="138" t="s">
        <v>3905</v>
      </c>
      <c r="O19" s="138" t="s">
        <v>513</v>
      </c>
      <c r="P19" s="138" t="s">
        <v>3868</v>
      </c>
      <c r="Q19" s="138" t="s">
        <v>3867</v>
      </c>
      <c r="R19" s="138"/>
      <c r="S19" s="138">
        <v>1</v>
      </c>
      <c r="T19" s="138">
        <v>20</v>
      </c>
      <c r="U19" s="138">
        <v>20</v>
      </c>
      <c r="V19" s="140">
        <v>20</v>
      </c>
      <c r="W19" s="138">
        <v>20</v>
      </c>
      <c r="X19" s="138">
        <v>0</v>
      </c>
      <c r="Y19" s="140"/>
      <c r="Z19" s="138"/>
      <c r="AA19" s="137">
        <v>14</v>
      </c>
      <c r="AB19" s="137">
        <v>14</v>
      </c>
      <c r="AC19" s="137"/>
      <c r="AD19" s="137" t="s">
        <v>622</v>
      </c>
      <c r="AE19" s="143">
        <v>46238.7782175926</v>
      </c>
      <c r="AF19" s="144"/>
      <c r="AG19" s="144"/>
      <c r="AH19" s="144" t="s">
        <v>606</v>
      </c>
      <c r="AI19" s="144" t="s">
        <v>607</v>
      </c>
      <c r="AJ19" s="145">
        <v>46237</v>
      </c>
      <c r="AK19" s="146">
        <v>46238.5302893519</v>
      </c>
    </row>
    <row r="20" s="134" customFormat="1" ht="38.8" customHeight="1" spans="1:37">
      <c r="A20" s="138" t="s">
        <v>29</v>
      </c>
      <c r="B20" s="138" t="s">
        <v>489</v>
      </c>
      <c r="C20" s="137" t="s">
        <v>24</v>
      </c>
      <c r="D20" s="138" t="s">
        <v>63</v>
      </c>
      <c r="E20" s="138" t="s">
        <v>587</v>
      </c>
      <c r="F20" s="138" t="s">
        <v>389</v>
      </c>
      <c r="G20" s="138" t="s">
        <v>3581</v>
      </c>
      <c r="H20" s="138" t="s">
        <v>3906</v>
      </c>
      <c r="I20" s="142" t="s">
        <v>601</v>
      </c>
      <c r="J20" s="137" t="s">
        <v>591</v>
      </c>
      <c r="K20" s="138" t="s">
        <v>3878</v>
      </c>
      <c r="L20" s="138" t="s">
        <v>603</v>
      </c>
      <c r="M20" s="140" t="s">
        <v>3879</v>
      </c>
      <c r="N20" s="138" t="s">
        <v>3880</v>
      </c>
      <c r="O20" s="138" t="s">
        <v>461</v>
      </c>
      <c r="P20" s="138" t="s">
        <v>3881</v>
      </c>
      <c r="Q20" s="138" t="s">
        <v>3882</v>
      </c>
      <c r="R20" s="138" t="s">
        <v>8</v>
      </c>
      <c r="S20" s="138">
        <v>1</v>
      </c>
      <c r="T20" s="138">
        <v>50</v>
      </c>
      <c r="U20" s="138">
        <v>50</v>
      </c>
      <c r="V20" s="140">
        <v>50</v>
      </c>
      <c r="W20" s="138">
        <v>50</v>
      </c>
      <c r="X20" s="138">
        <v>0</v>
      </c>
      <c r="Y20" s="140"/>
      <c r="Z20" s="138"/>
      <c r="AA20" s="137">
        <v>35</v>
      </c>
      <c r="AB20" s="137">
        <v>35</v>
      </c>
      <c r="AC20" s="137"/>
      <c r="AD20" s="137" t="s">
        <v>622</v>
      </c>
      <c r="AE20" s="143">
        <v>46238.7782175926</v>
      </c>
      <c r="AF20" s="144"/>
      <c r="AG20" s="144"/>
      <c r="AH20" s="144" t="s">
        <v>606</v>
      </c>
      <c r="AI20" s="144" t="s">
        <v>607</v>
      </c>
      <c r="AJ20" s="145">
        <v>46168</v>
      </c>
      <c r="AK20" s="146">
        <v>46238.4718518518</v>
      </c>
    </row>
    <row r="21" s="134" customFormat="1" ht="38.8" customHeight="1" spans="1:37">
      <c r="A21" s="138" t="s">
        <v>29</v>
      </c>
      <c r="B21" s="138" t="s">
        <v>489</v>
      </c>
      <c r="C21" s="137" t="s">
        <v>24</v>
      </c>
      <c r="D21" s="138" t="s">
        <v>63</v>
      </c>
      <c r="E21" s="138" t="s">
        <v>587</v>
      </c>
      <c r="F21" s="138" t="s">
        <v>388</v>
      </c>
      <c r="G21" s="138" t="s">
        <v>681</v>
      </c>
      <c r="H21" s="138" t="s">
        <v>3907</v>
      </c>
      <c r="I21" s="142" t="s">
        <v>601</v>
      </c>
      <c r="J21" s="137" t="s">
        <v>602</v>
      </c>
      <c r="K21" s="138" t="s">
        <v>3878</v>
      </c>
      <c r="L21" s="138" t="s">
        <v>603</v>
      </c>
      <c r="M21" s="140" t="s">
        <v>3908</v>
      </c>
      <c r="N21" s="138" t="s">
        <v>3909</v>
      </c>
      <c r="O21" s="138" t="s">
        <v>461</v>
      </c>
      <c r="P21" s="138" t="s">
        <v>3881</v>
      </c>
      <c r="Q21" s="138" t="s">
        <v>3889</v>
      </c>
      <c r="R21" s="138" t="s">
        <v>8</v>
      </c>
      <c r="S21" s="138">
        <v>1</v>
      </c>
      <c r="T21" s="138">
        <v>10</v>
      </c>
      <c r="U21" s="138">
        <v>320</v>
      </c>
      <c r="V21" s="140">
        <v>320</v>
      </c>
      <c r="W21" s="138">
        <v>10</v>
      </c>
      <c r="X21" s="138">
        <v>0</v>
      </c>
      <c r="Y21" s="140"/>
      <c r="Z21" s="138"/>
      <c r="AA21" s="137">
        <v>7</v>
      </c>
      <c r="AB21" s="137">
        <v>7</v>
      </c>
      <c r="AC21" s="137"/>
      <c r="AD21" s="137" t="s">
        <v>622</v>
      </c>
      <c r="AE21" s="143">
        <v>46238.7782175926</v>
      </c>
      <c r="AF21" s="144"/>
      <c r="AG21" s="144"/>
      <c r="AH21" s="144"/>
      <c r="AI21" s="144" t="s">
        <v>596</v>
      </c>
      <c r="AJ21" s="145">
        <v>46143</v>
      </c>
      <c r="AK21" s="146">
        <v>46238.4199305556</v>
      </c>
    </row>
    <row r="22" s="134" customFormat="1" ht="38.8" customHeight="1" spans="1:37">
      <c r="A22" s="138" t="s">
        <v>29</v>
      </c>
      <c r="B22" s="138" t="s">
        <v>489</v>
      </c>
      <c r="C22" s="137" t="s">
        <v>24</v>
      </c>
      <c r="D22" s="138" t="s">
        <v>63</v>
      </c>
      <c r="E22" s="138" t="s">
        <v>587</v>
      </c>
      <c r="F22" s="138" t="s">
        <v>388</v>
      </c>
      <c r="G22" s="138" t="s">
        <v>681</v>
      </c>
      <c r="H22" s="138" t="s">
        <v>3907</v>
      </c>
      <c r="I22" s="142" t="s">
        <v>601</v>
      </c>
      <c r="J22" s="137" t="s">
        <v>602</v>
      </c>
      <c r="K22" s="138" t="s">
        <v>3878</v>
      </c>
      <c r="L22" s="138" t="s">
        <v>603</v>
      </c>
      <c r="M22" s="140" t="s">
        <v>3910</v>
      </c>
      <c r="N22" s="138" t="s">
        <v>3911</v>
      </c>
      <c r="O22" s="138" t="s">
        <v>461</v>
      </c>
      <c r="P22" s="138" t="s">
        <v>3881</v>
      </c>
      <c r="Q22" s="138" t="s">
        <v>3889</v>
      </c>
      <c r="R22" s="138" t="s">
        <v>8</v>
      </c>
      <c r="S22" s="138">
        <v>1</v>
      </c>
      <c r="T22" s="138">
        <v>25</v>
      </c>
      <c r="U22" s="138">
        <v>320</v>
      </c>
      <c r="V22" s="140">
        <v>320</v>
      </c>
      <c r="W22" s="138">
        <v>25</v>
      </c>
      <c r="X22" s="138">
        <v>0</v>
      </c>
      <c r="Y22" s="140"/>
      <c r="Z22" s="138"/>
      <c r="AA22" s="137">
        <v>17.5</v>
      </c>
      <c r="AB22" s="137">
        <v>17.5</v>
      </c>
      <c r="AC22" s="137"/>
      <c r="AD22" s="137" t="s">
        <v>622</v>
      </c>
      <c r="AE22" s="143">
        <v>46238.7782175926</v>
      </c>
      <c r="AF22" s="144"/>
      <c r="AG22" s="144"/>
      <c r="AH22" s="144"/>
      <c r="AI22" s="144" t="s">
        <v>596</v>
      </c>
      <c r="AJ22" s="145">
        <v>46143</v>
      </c>
      <c r="AK22" s="146">
        <v>46238.4199305556</v>
      </c>
    </row>
    <row r="23" s="134" customFormat="1" ht="38.8" customHeight="1" spans="1:37">
      <c r="A23" s="138" t="s">
        <v>29</v>
      </c>
      <c r="B23" s="138" t="s">
        <v>489</v>
      </c>
      <c r="C23" s="137" t="s">
        <v>24</v>
      </c>
      <c r="D23" s="138" t="s">
        <v>63</v>
      </c>
      <c r="E23" s="138" t="s">
        <v>587</v>
      </c>
      <c r="F23" s="138" t="s">
        <v>388</v>
      </c>
      <c r="G23" s="138" t="s">
        <v>681</v>
      </c>
      <c r="H23" s="138" t="s">
        <v>3907</v>
      </c>
      <c r="I23" s="142" t="s">
        <v>601</v>
      </c>
      <c r="J23" s="137" t="s">
        <v>602</v>
      </c>
      <c r="K23" s="138" t="s">
        <v>3878</v>
      </c>
      <c r="L23" s="138" t="s">
        <v>603</v>
      </c>
      <c r="M23" s="140" t="s">
        <v>3912</v>
      </c>
      <c r="N23" s="138" t="s">
        <v>3913</v>
      </c>
      <c r="O23" s="138" t="s">
        <v>461</v>
      </c>
      <c r="P23" s="138" t="s">
        <v>3881</v>
      </c>
      <c r="Q23" s="138" t="s">
        <v>3889</v>
      </c>
      <c r="R23" s="138" t="s">
        <v>8</v>
      </c>
      <c r="S23" s="138">
        <v>1</v>
      </c>
      <c r="T23" s="138">
        <v>5</v>
      </c>
      <c r="U23" s="138">
        <v>320</v>
      </c>
      <c r="V23" s="140">
        <v>320</v>
      </c>
      <c r="W23" s="138">
        <v>5</v>
      </c>
      <c r="X23" s="138">
        <v>0</v>
      </c>
      <c r="Y23" s="140"/>
      <c r="Z23" s="138"/>
      <c r="AA23" s="137">
        <v>3.5</v>
      </c>
      <c r="AB23" s="137">
        <v>3.5</v>
      </c>
      <c r="AC23" s="137"/>
      <c r="AD23" s="137" t="s">
        <v>622</v>
      </c>
      <c r="AE23" s="143">
        <v>46238.7782175926</v>
      </c>
      <c r="AF23" s="144"/>
      <c r="AG23" s="144"/>
      <c r="AH23" s="144"/>
      <c r="AI23" s="144" t="s">
        <v>596</v>
      </c>
      <c r="AJ23" s="145">
        <v>46143</v>
      </c>
      <c r="AK23" s="146">
        <v>46238.4199305556</v>
      </c>
    </row>
    <row r="24" s="134" customFormat="1" ht="38.8" customHeight="1" spans="1:37">
      <c r="A24" s="138" t="s">
        <v>29</v>
      </c>
      <c r="B24" s="138" t="s">
        <v>489</v>
      </c>
      <c r="C24" s="137" t="s">
        <v>24</v>
      </c>
      <c r="D24" s="138" t="s">
        <v>63</v>
      </c>
      <c r="E24" s="138" t="s">
        <v>587</v>
      </c>
      <c r="F24" s="138" t="s">
        <v>390</v>
      </c>
      <c r="G24" s="138" t="s">
        <v>3554</v>
      </c>
      <c r="H24" s="138" t="s">
        <v>3914</v>
      </c>
      <c r="I24" s="142" t="s">
        <v>601</v>
      </c>
      <c r="J24" s="137" t="s">
        <v>621</v>
      </c>
      <c r="K24" s="138" t="s">
        <v>3878</v>
      </c>
      <c r="L24" s="138" t="s">
        <v>603</v>
      </c>
      <c r="M24" s="140" t="s">
        <v>3887</v>
      </c>
      <c r="N24" s="138" t="s">
        <v>3888</v>
      </c>
      <c r="O24" s="138" t="s">
        <v>461</v>
      </c>
      <c r="P24" s="138" t="s">
        <v>3881</v>
      </c>
      <c r="Q24" s="138" t="s">
        <v>3889</v>
      </c>
      <c r="R24" s="138" t="s">
        <v>10</v>
      </c>
      <c r="S24" s="138">
        <v>1</v>
      </c>
      <c r="T24" s="138">
        <v>60</v>
      </c>
      <c r="U24" s="138">
        <v>160</v>
      </c>
      <c r="V24" s="140">
        <v>160</v>
      </c>
      <c r="W24" s="138">
        <v>60</v>
      </c>
      <c r="X24" s="138">
        <v>0</v>
      </c>
      <c r="Y24" s="140"/>
      <c r="Z24" s="138"/>
      <c r="AA24" s="137">
        <v>42</v>
      </c>
      <c r="AB24" s="137">
        <v>42</v>
      </c>
      <c r="AC24" s="137"/>
      <c r="AD24" s="137" t="s">
        <v>622</v>
      </c>
      <c r="AE24" s="143">
        <v>46238.7782175926</v>
      </c>
      <c r="AF24" s="144"/>
      <c r="AG24" s="144"/>
      <c r="AH24" s="144" t="s">
        <v>606</v>
      </c>
      <c r="AI24" s="144" t="s">
        <v>607</v>
      </c>
      <c r="AJ24" s="145">
        <v>46235</v>
      </c>
      <c r="AK24" s="146">
        <v>46237.7344212963</v>
      </c>
    </row>
    <row r="25" s="134" customFormat="1" ht="38.8" customHeight="1" spans="1:37">
      <c r="A25" s="138" t="s">
        <v>29</v>
      </c>
      <c r="B25" s="138" t="s">
        <v>489</v>
      </c>
      <c r="C25" s="137" t="s">
        <v>24</v>
      </c>
      <c r="D25" s="138" t="s">
        <v>63</v>
      </c>
      <c r="E25" s="138" t="s">
        <v>587</v>
      </c>
      <c r="F25" s="138" t="s">
        <v>390</v>
      </c>
      <c r="G25" s="138" t="s">
        <v>3554</v>
      </c>
      <c r="H25" s="138" t="s">
        <v>3914</v>
      </c>
      <c r="I25" s="142" t="s">
        <v>601</v>
      </c>
      <c r="J25" s="137" t="s">
        <v>621</v>
      </c>
      <c r="K25" s="138" t="s">
        <v>3878</v>
      </c>
      <c r="L25" s="138" t="s">
        <v>603</v>
      </c>
      <c r="M25" s="140" t="s">
        <v>3915</v>
      </c>
      <c r="N25" s="138" t="s">
        <v>3916</v>
      </c>
      <c r="O25" s="138" t="s">
        <v>461</v>
      </c>
      <c r="P25" s="138" t="s">
        <v>3881</v>
      </c>
      <c r="Q25" s="138" t="s">
        <v>3889</v>
      </c>
      <c r="R25" s="138" t="s">
        <v>10</v>
      </c>
      <c r="S25" s="138">
        <v>1</v>
      </c>
      <c r="T25" s="138">
        <v>60</v>
      </c>
      <c r="U25" s="138">
        <v>160</v>
      </c>
      <c r="V25" s="140">
        <v>160</v>
      </c>
      <c r="W25" s="138">
        <v>60</v>
      </c>
      <c r="X25" s="138">
        <v>0</v>
      </c>
      <c r="Y25" s="140"/>
      <c r="Z25" s="138"/>
      <c r="AA25" s="137">
        <v>42</v>
      </c>
      <c r="AB25" s="137">
        <v>42</v>
      </c>
      <c r="AC25" s="137"/>
      <c r="AD25" s="137" t="s">
        <v>622</v>
      </c>
      <c r="AE25" s="143">
        <v>46238.7782175926</v>
      </c>
      <c r="AF25" s="144"/>
      <c r="AG25" s="144"/>
      <c r="AH25" s="144" t="s">
        <v>606</v>
      </c>
      <c r="AI25" s="144" t="s">
        <v>607</v>
      </c>
      <c r="AJ25" s="145">
        <v>46235</v>
      </c>
      <c r="AK25" s="146">
        <v>46237.7344212963</v>
      </c>
    </row>
    <row r="26" s="134" customFormat="1" ht="38.8" customHeight="1" spans="1:37">
      <c r="A26" s="138" t="s">
        <v>29</v>
      </c>
      <c r="B26" s="138" t="s">
        <v>489</v>
      </c>
      <c r="C26" s="137" t="s">
        <v>24</v>
      </c>
      <c r="D26" s="138" t="s">
        <v>63</v>
      </c>
      <c r="E26" s="138" t="s">
        <v>587</v>
      </c>
      <c r="F26" s="138" t="s">
        <v>390</v>
      </c>
      <c r="G26" s="138" t="s">
        <v>3554</v>
      </c>
      <c r="H26" s="138" t="s">
        <v>3914</v>
      </c>
      <c r="I26" s="142" t="s">
        <v>601</v>
      </c>
      <c r="J26" s="137" t="s">
        <v>621</v>
      </c>
      <c r="K26" s="138" t="s">
        <v>3878</v>
      </c>
      <c r="L26" s="138" t="s">
        <v>603</v>
      </c>
      <c r="M26" s="140" t="s">
        <v>3917</v>
      </c>
      <c r="N26" s="138" t="s">
        <v>3918</v>
      </c>
      <c r="O26" s="138" t="s">
        <v>461</v>
      </c>
      <c r="P26" s="138" t="s">
        <v>3881</v>
      </c>
      <c r="Q26" s="138" t="s">
        <v>3889</v>
      </c>
      <c r="R26" s="138" t="s">
        <v>10</v>
      </c>
      <c r="S26" s="138">
        <v>1</v>
      </c>
      <c r="T26" s="138">
        <v>40</v>
      </c>
      <c r="U26" s="138">
        <v>160</v>
      </c>
      <c r="V26" s="140">
        <v>160</v>
      </c>
      <c r="W26" s="138">
        <v>40</v>
      </c>
      <c r="X26" s="138">
        <v>0</v>
      </c>
      <c r="Y26" s="140"/>
      <c r="Z26" s="138"/>
      <c r="AA26" s="137">
        <v>28</v>
      </c>
      <c r="AB26" s="137">
        <v>28</v>
      </c>
      <c r="AC26" s="137"/>
      <c r="AD26" s="137" t="s">
        <v>622</v>
      </c>
      <c r="AE26" s="143">
        <v>46238.7782175926</v>
      </c>
      <c r="AF26" s="144"/>
      <c r="AG26" s="144"/>
      <c r="AH26" s="144" t="s">
        <v>606</v>
      </c>
      <c r="AI26" s="144" t="s">
        <v>607</v>
      </c>
      <c r="AJ26" s="145">
        <v>46235</v>
      </c>
      <c r="AK26" s="146">
        <v>46237.7344212963</v>
      </c>
    </row>
    <row r="27" s="134" customFormat="1" ht="38.8" customHeight="1" spans="1:37">
      <c r="A27" s="138" t="s">
        <v>29</v>
      </c>
      <c r="B27" s="138" t="s">
        <v>489</v>
      </c>
      <c r="C27" s="137" t="s">
        <v>24</v>
      </c>
      <c r="D27" s="138" t="s">
        <v>63</v>
      </c>
      <c r="E27" s="138" t="s">
        <v>587</v>
      </c>
      <c r="F27" s="138" t="s">
        <v>388</v>
      </c>
      <c r="G27" s="138" t="s">
        <v>681</v>
      </c>
      <c r="H27" s="138" t="s">
        <v>3919</v>
      </c>
      <c r="I27" s="142" t="s">
        <v>601</v>
      </c>
      <c r="J27" s="137" t="s">
        <v>591</v>
      </c>
      <c r="K27" s="138" t="s">
        <v>3878</v>
      </c>
      <c r="L27" s="138" t="s">
        <v>603</v>
      </c>
      <c r="M27" s="140" t="s">
        <v>3879</v>
      </c>
      <c r="N27" s="138" t="s">
        <v>3880</v>
      </c>
      <c r="O27" s="138" t="s">
        <v>461</v>
      </c>
      <c r="P27" s="138" t="s">
        <v>3881</v>
      </c>
      <c r="Q27" s="138" t="s">
        <v>3882</v>
      </c>
      <c r="R27" s="138" t="s">
        <v>8</v>
      </c>
      <c r="S27" s="138">
        <v>1</v>
      </c>
      <c r="T27" s="138">
        <v>50</v>
      </c>
      <c r="U27" s="138">
        <v>50</v>
      </c>
      <c r="V27" s="140">
        <v>50</v>
      </c>
      <c r="W27" s="138">
        <v>50</v>
      </c>
      <c r="X27" s="138">
        <v>0</v>
      </c>
      <c r="Y27" s="140"/>
      <c r="Z27" s="138"/>
      <c r="AA27" s="137">
        <v>35</v>
      </c>
      <c r="AB27" s="137">
        <v>35</v>
      </c>
      <c r="AC27" s="137"/>
      <c r="AD27" s="137" t="s">
        <v>622</v>
      </c>
      <c r="AE27" s="143">
        <v>46238.7782175926</v>
      </c>
      <c r="AF27" s="144"/>
      <c r="AG27" s="144"/>
      <c r="AH27" s="144"/>
      <c r="AI27" s="144" t="s">
        <v>596</v>
      </c>
      <c r="AJ27" s="145">
        <v>46023</v>
      </c>
      <c r="AK27" s="146">
        <v>46237.5433333333</v>
      </c>
    </row>
    <row r="28" s="134" customFormat="1" ht="38.8" customHeight="1" spans="1:37">
      <c r="A28" s="138" t="s">
        <v>29</v>
      </c>
      <c r="B28" s="138" t="s">
        <v>489</v>
      </c>
      <c r="C28" s="137" t="s">
        <v>24</v>
      </c>
      <c r="D28" s="138" t="s">
        <v>63</v>
      </c>
      <c r="E28" s="138" t="s">
        <v>587</v>
      </c>
      <c r="F28" s="138" t="s">
        <v>388</v>
      </c>
      <c r="G28" s="138" t="s">
        <v>681</v>
      </c>
      <c r="H28" s="138" t="s">
        <v>3844</v>
      </c>
      <c r="I28" s="142" t="s">
        <v>601</v>
      </c>
      <c r="J28" s="137" t="s">
        <v>591</v>
      </c>
      <c r="K28" s="138" t="s">
        <v>3898</v>
      </c>
      <c r="L28" s="138" t="s">
        <v>603</v>
      </c>
      <c r="M28" s="140" t="s">
        <v>3920</v>
      </c>
      <c r="N28" s="138" t="s">
        <v>3921</v>
      </c>
      <c r="O28" s="138" t="s">
        <v>461</v>
      </c>
      <c r="P28" s="138" t="s">
        <v>3881</v>
      </c>
      <c r="Q28" s="138" t="s">
        <v>3901</v>
      </c>
      <c r="R28" s="138" t="s">
        <v>4</v>
      </c>
      <c r="S28" s="138">
        <v>1</v>
      </c>
      <c r="T28" s="138">
        <v>180</v>
      </c>
      <c r="U28" s="138">
        <v>350</v>
      </c>
      <c r="V28" s="140">
        <v>350</v>
      </c>
      <c r="W28" s="138">
        <v>180</v>
      </c>
      <c r="X28" s="138">
        <v>0</v>
      </c>
      <c r="Y28" s="140" t="s">
        <v>684</v>
      </c>
      <c r="Z28" s="138"/>
      <c r="AA28" s="137">
        <v>100</v>
      </c>
      <c r="AB28" s="137">
        <v>100</v>
      </c>
      <c r="AC28" s="137"/>
      <c r="AD28" s="137" t="s">
        <v>622</v>
      </c>
      <c r="AE28" s="143">
        <v>46238.7782175926</v>
      </c>
      <c r="AF28" s="144"/>
      <c r="AG28" s="144"/>
      <c r="AH28" s="144"/>
      <c r="AI28" s="144" t="s">
        <v>596</v>
      </c>
      <c r="AJ28" s="145">
        <v>46023</v>
      </c>
      <c r="AK28" s="146">
        <v>46237.5005439815</v>
      </c>
    </row>
    <row r="29" s="134" customFormat="1" ht="38.8" customHeight="1" spans="1:37">
      <c r="A29" s="138" t="s">
        <v>29</v>
      </c>
      <c r="B29" s="138" t="s">
        <v>489</v>
      </c>
      <c r="C29" s="137" t="s">
        <v>24</v>
      </c>
      <c r="D29" s="138" t="s">
        <v>63</v>
      </c>
      <c r="E29" s="138" t="s">
        <v>587</v>
      </c>
      <c r="F29" s="138" t="s">
        <v>388</v>
      </c>
      <c r="G29" s="138" t="s">
        <v>681</v>
      </c>
      <c r="H29" s="138" t="s">
        <v>3922</v>
      </c>
      <c r="I29" s="142" t="s">
        <v>601</v>
      </c>
      <c r="J29" s="137" t="s">
        <v>591</v>
      </c>
      <c r="K29" s="138" t="s">
        <v>3878</v>
      </c>
      <c r="L29" s="138" t="s">
        <v>603</v>
      </c>
      <c r="M29" s="140" t="s">
        <v>3899</v>
      </c>
      <c r="N29" s="138" t="s">
        <v>3900</v>
      </c>
      <c r="O29" s="138" t="s">
        <v>461</v>
      </c>
      <c r="P29" s="138" t="s">
        <v>3881</v>
      </c>
      <c r="Q29" s="138" t="s">
        <v>3901</v>
      </c>
      <c r="R29" s="138" t="s">
        <v>4</v>
      </c>
      <c r="S29" s="138">
        <v>1</v>
      </c>
      <c r="T29" s="138">
        <v>180</v>
      </c>
      <c r="U29" s="138">
        <v>180</v>
      </c>
      <c r="V29" s="140">
        <v>180</v>
      </c>
      <c r="W29" s="138">
        <v>180</v>
      </c>
      <c r="X29" s="138">
        <v>0</v>
      </c>
      <c r="Y29" s="140"/>
      <c r="Z29" s="138"/>
      <c r="AA29" s="137">
        <v>100</v>
      </c>
      <c r="AB29" s="137">
        <v>100</v>
      </c>
      <c r="AC29" s="137"/>
      <c r="AD29" s="137" t="s">
        <v>622</v>
      </c>
      <c r="AE29" s="143">
        <v>46238.7782175926</v>
      </c>
      <c r="AF29" s="144"/>
      <c r="AG29" s="144"/>
      <c r="AH29" s="144"/>
      <c r="AI29" s="144" t="s">
        <v>596</v>
      </c>
      <c r="AJ29" s="145">
        <v>46023</v>
      </c>
      <c r="AK29" s="146">
        <v>46237.4237384259</v>
      </c>
    </row>
    <row r="30" s="134" customFormat="1" ht="38.8" customHeight="1" spans="1:37">
      <c r="A30" s="138" t="s">
        <v>29</v>
      </c>
      <c r="B30" s="138" t="s">
        <v>489</v>
      </c>
      <c r="C30" s="137" t="s">
        <v>24</v>
      </c>
      <c r="D30" s="138" t="s">
        <v>63</v>
      </c>
      <c r="E30" s="138" t="s">
        <v>587</v>
      </c>
      <c r="F30" s="138" t="s">
        <v>390</v>
      </c>
      <c r="G30" s="138" t="s">
        <v>3554</v>
      </c>
      <c r="H30" s="138" t="s">
        <v>3843</v>
      </c>
      <c r="I30" s="142" t="s">
        <v>601</v>
      </c>
      <c r="J30" s="137" t="s">
        <v>991</v>
      </c>
      <c r="K30" s="138" t="s">
        <v>3898</v>
      </c>
      <c r="L30" s="138" t="s">
        <v>603</v>
      </c>
      <c r="M30" s="140" t="s">
        <v>3915</v>
      </c>
      <c r="N30" s="138" t="s">
        <v>3916</v>
      </c>
      <c r="O30" s="138" t="s">
        <v>461</v>
      </c>
      <c r="P30" s="138" t="s">
        <v>3881</v>
      </c>
      <c r="Q30" s="138" t="s">
        <v>3889</v>
      </c>
      <c r="R30" s="138" t="s">
        <v>10</v>
      </c>
      <c r="S30" s="138">
        <v>1</v>
      </c>
      <c r="T30" s="138">
        <v>60</v>
      </c>
      <c r="U30" s="138">
        <v>100</v>
      </c>
      <c r="V30" s="140">
        <v>100</v>
      </c>
      <c r="W30" s="138">
        <v>60</v>
      </c>
      <c r="X30" s="138">
        <v>0</v>
      </c>
      <c r="Y30" s="140" t="s">
        <v>645</v>
      </c>
      <c r="Z30" s="138" t="s">
        <v>645</v>
      </c>
      <c r="AA30" s="137">
        <v>42</v>
      </c>
      <c r="AB30" s="137">
        <v>42</v>
      </c>
      <c r="AC30" s="137"/>
      <c r="AD30" s="137" t="s">
        <v>622</v>
      </c>
      <c r="AE30" s="143">
        <v>46238.7782175926</v>
      </c>
      <c r="AF30" s="144"/>
      <c r="AG30" s="144"/>
      <c r="AH30" s="144" t="s">
        <v>606</v>
      </c>
      <c r="AI30" s="144" t="s">
        <v>607</v>
      </c>
      <c r="AJ30" s="145">
        <v>46228</v>
      </c>
      <c r="AK30" s="146">
        <v>46236.7718402778</v>
      </c>
    </row>
    <row r="31" s="134" customFormat="1" ht="38.8" customHeight="1" spans="1:37">
      <c r="A31" s="138" t="s">
        <v>29</v>
      </c>
      <c r="B31" s="138" t="s">
        <v>489</v>
      </c>
      <c r="C31" s="137" t="s">
        <v>24</v>
      </c>
      <c r="D31" s="138" t="s">
        <v>63</v>
      </c>
      <c r="E31" s="138" t="s">
        <v>587</v>
      </c>
      <c r="F31" s="138" t="s">
        <v>390</v>
      </c>
      <c r="G31" s="138" t="s">
        <v>3554</v>
      </c>
      <c r="H31" s="138" t="s">
        <v>3843</v>
      </c>
      <c r="I31" s="142" t="s">
        <v>601</v>
      </c>
      <c r="J31" s="137" t="s">
        <v>991</v>
      </c>
      <c r="K31" s="138" t="s">
        <v>3898</v>
      </c>
      <c r="L31" s="138" t="s">
        <v>603</v>
      </c>
      <c r="M31" s="140" t="s">
        <v>3917</v>
      </c>
      <c r="N31" s="138" t="s">
        <v>3918</v>
      </c>
      <c r="O31" s="138" t="s">
        <v>461</v>
      </c>
      <c r="P31" s="138" t="s">
        <v>3881</v>
      </c>
      <c r="Q31" s="138" t="s">
        <v>3889</v>
      </c>
      <c r="R31" s="138" t="s">
        <v>10</v>
      </c>
      <c r="S31" s="138">
        <v>1</v>
      </c>
      <c r="T31" s="138">
        <v>40</v>
      </c>
      <c r="U31" s="138">
        <v>100</v>
      </c>
      <c r="V31" s="140">
        <v>100</v>
      </c>
      <c r="W31" s="138">
        <v>40</v>
      </c>
      <c r="X31" s="138">
        <v>0</v>
      </c>
      <c r="Y31" s="140" t="s">
        <v>645</v>
      </c>
      <c r="Z31" s="138" t="s">
        <v>645</v>
      </c>
      <c r="AA31" s="137">
        <v>28</v>
      </c>
      <c r="AB31" s="137">
        <v>28</v>
      </c>
      <c r="AC31" s="137"/>
      <c r="AD31" s="137" t="s">
        <v>622</v>
      </c>
      <c r="AE31" s="143">
        <v>46238.7782175926</v>
      </c>
      <c r="AF31" s="144"/>
      <c r="AG31" s="144"/>
      <c r="AH31" s="144" t="s">
        <v>606</v>
      </c>
      <c r="AI31" s="144" t="s">
        <v>607</v>
      </c>
      <c r="AJ31" s="145">
        <v>46228</v>
      </c>
      <c r="AK31" s="146">
        <v>46236.7718402778</v>
      </c>
    </row>
    <row r="32" s="134" customFormat="1" ht="38.8" customHeight="1" spans="1:37">
      <c r="A32" s="138" t="s">
        <v>29</v>
      </c>
      <c r="B32" s="138" t="s">
        <v>489</v>
      </c>
      <c r="C32" s="137" t="s">
        <v>24</v>
      </c>
      <c r="D32" s="138" t="s">
        <v>63</v>
      </c>
      <c r="E32" s="138" t="s">
        <v>587</v>
      </c>
      <c r="F32" s="138" t="s">
        <v>390</v>
      </c>
      <c r="G32" s="138" t="s">
        <v>3554</v>
      </c>
      <c r="H32" s="138" t="s">
        <v>3923</v>
      </c>
      <c r="I32" s="142" t="s">
        <v>601</v>
      </c>
      <c r="J32" s="137" t="s">
        <v>621</v>
      </c>
      <c r="K32" s="138" t="s">
        <v>3878</v>
      </c>
      <c r="L32" s="138" t="s">
        <v>603</v>
      </c>
      <c r="M32" s="140" t="s">
        <v>3924</v>
      </c>
      <c r="N32" s="138" t="s">
        <v>3925</v>
      </c>
      <c r="O32" s="138" t="s">
        <v>461</v>
      </c>
      <c r="P32" s="138" t="s">
        <v>3881</v>
      </c>
      <c r="Q32" s="138" t="s">
        <v>3926</v>
      </c>
      <c r="R32" s="138" t="s">
        <v>10</v>
      </c>
      <c r="S32" s="138">
        <v>1</v>
      </c>
      <c r="T32" s="138">
        <v>20</v>
      </c>
      <c r="U32" s="138">
        <v>80</v>
      </c>
      <c r="V32" s="140">
        <v>80</v>
      </c>
      <c r="W32" s="138">
        <v>20</v>
      </c>
      <c r="X32" s="138">
        <v>0</v>
      </c>
      <c r="Y32" s="140"/>
      <c r="Z32" s="138"/>
      <c r="AA32" s="137">
        <v>14</v>
      </c>
      <c r="AB32" s="137">
        <v>14</v>
      </c>
      <c r="AC32" s="137"/>
      <c r="AD32" s="137" t="s">
        <v>622</v>
      </c>
      <c r="AE32" s="143">
        <v>46238.7782175926</v>
      </c>
      <c r="AF32" s="144"/>
      <c r="AG32" s="144"/>
      <c r="AH32" s="144" t="s">
        <v>606</v>
      </c>
      <c r="AI32" s="144" t="s">
        <v>607</v>
      </c>
      <c r="AJ32" s="145">
        <v>46210</v>
      </c>
      <c r="AK32" s="146">
        <v>46236.6315393519</v>
      </c>
    </row>
    <row r="33" s="134" customFormat="1" ht="38.8" customHeight="1" spans="1:37">
      <c r="A33" s="138" t="s">
        <v>29</v>
      </c>
      <c r="B33" s="138" t="s">
        <v>489</v>
      </c>
      <c r="C33" s="137" t="s">
        <v>24</v>
      </c>
      <c r="D33" s="138" t="s">
        <v>63</v>
      </c>
      <c r="E33" s="138" t="s">
        <v>587</v>
      </c>
      <c r="F33" s="138" t="s">
        <v>390</v>
      </c>
      <c r="G33" s="138" t="s">
        <v>3554</v>
      </c>
      <c r="H33" s="138" t="s">
        <v>3923</v>
      </c>
      <c r="I33" s="142" t="s">
        <v>601</v>
      </c>
      <c r="J33" s="137" t="s">
        <v>621</v>
      </c>
      <c r="K33" s="138" t="s">
        <v>3878</v>
      </c>
      <c r="L33" s="138" t="s">
        <v>603</v>
      </c>
      <c r="M33" s="140" t="s">
        <v>3924</v>
      </c>
      <c r="N33" s="138" t="s">
        <v>3925</v>
      </c>
      <c r="O33" s="138" t="s">
        <v>461</v>
      </c>
      <c r="P33" s="138" t="s">
        <v>3881</v>
      </c>
      <c r="Q33" s="138" t="s">
        <v>3926</v>
      </c>
      <c r="R33" s="138" t="s">
        <v>10</v>
      </c>
      <c r="S33" s="138">
        <v>1</v>
      </c>
      <c r="T33" s="138">
        <v>20</v>
      </c>
      <c r="U33" s="138">
        <v>80</v>
      </c>
      <c r="V33" s="140">
        <v>80</v>
      </c>
      <c r="W33" s="138">
        <v>20</v>
      </c>
      <c r="X33" s="138">
        <v>0</v>
      </c>
      <c r="Y33" s="140"/>
      <c r="Z33" s="138"/>
      <c r="AA33" s="137">
        <v>14</v>
      </c>
      <c r="AB33" s="137">
        <v>14</v>
      </c>
      <c r="AC33" s="137"/>
      <c r="AD33" s="137" t="s">
        <v>622</v>
      </c>
      <c r="AE33" s="143">
        <v>46238.7782175926</v>
      </c>
      <c r="AF33" s="144"/>
      <c r="AG33" s="144"/>
      <c r="AH33" s="144" t="s">
        <v>606</v>
      </c>
      <c r="AI33" s="144" t="s">
        <v>607</v>
      </c>
      <c r="AJ33" s="145">
        <v>46210</v>
      </c>
      <c r="AK33" s="146">
        <v>46236.6315393519</v>
      </c>
    </row>
    <row r="34" s="134" customFormat="1" ht="38.8" customHeight="1" spans="1:37">
      <c r="A34" s="138" t="s">
        <v>29</v>
      </c>
      <c r="B34" s="138" t="s">
        <v>489</v>
      </c>
      <c r="C34" s="137" t="s">
        <v>24</v>
      </c>
      <c r="D34" s="138" t="s">
        <v>63</v>
      </c>
      <c r="E34" s="138" t="s">
        <v>587</v>
      </c>
      <c r="F34" s="138" t="s">
        <v>390</v>
      </c>
      <c r="G34" s="138" t="s">
        <v>3554</v>
      </c>
      <c r="H34" s="138" t="s">
        <v>3923</v>
      </c>
      <c r="I34" s="142" t="s">
        <v>601</v>
      </c>
      <c r="J34" s="137" t="s">
        <v>621</v>
      </c>
      <c r="K34" s="138" t="s">
        <v>3878</v>
      </c>
      <c r="L34" s="138" t="s">
        <v>603</v>
      </c>
      <c r="M34" s="140" t="s">
        <v>3917</v>
      </c>
      <c r="N34" s="138" t="s">
        <v>3918</v>
      </c>
      <c r="O34" s="138" t="s">
        <v>461</v>
      </c>
      <c r="P34" s="138" t="s">
        <v>3881</v>
      </c>
      <c r="Q34" s="138" t="s">
        <v>3889</v>
      </c>
      <c r="R34" s="138" t="s">
        <v>10</v>
      </c>
      <c r="S34" s="138">
        <v>1</v>
      </c>
      <c r="T34" s="138">
        <v>40</v>
      </c>
      <c r="U34" s="138">
        <v>80</v>
      </c>
      <c r="V34" s="140">
        <v>80</v>
      </c>
      <c r="W34" s="138">
        <v>40</v>
      </c>
      <c r="X34" s="138">
        <v>0</v>
      </c>
      <c r="Y34" s="140"/>
      <c r="Z34" s="138"/>
      <c r="AA34" s="137">
        <v>28</v>
      </c>
      <c r="AB34" s="137">
        <v>28</v>
      </c>
      <c r="AC34" s="137"/>
      <c r="AD34" s="137" t="s">
        <v>622</v>
      </c>
      <c r="AE34" s="143">
        <v>46238.7782175926</v>
      </c>
      <c r="AF34" s="144"/>
      <c r="AG34" s="144"/>
      <c r="AH34" s="144" t="s">
        <v>606</v>
      </c>
      <c r="AI34" s="144" t="s">
        <v>607</v>
      </c>
      <c r="AJ34" s="145">
        <v>46210</v>
      </c>
      <c r="AK34" s="146">
        <v>46236.6315393519</v>
      </c>
    </row>
    <row r="35" s="134" customFormat="1" ht="38.8" customHeight="1" spans="1:37">
      <c r="A35" s="138" t="s">
        <v>29</v>
      </c>
      <c r="B35" s="138" t="s">
        <v>489</v>
      </c>
      <c r="C35" s="137" t="s">
        <v>24</v>
      </c>
      <c r="D35" s="138" t="s">
        <v>63</v>
      </c>
      <c r="E35" s="138" t="s">
        <v>587</v>
      </c>
      <c r="F35" s="138" t="s">
        <v>389</v>
      </c>
      <c r="G35" s="138" t="s">
        <v>3581</v>
      </c>
      <c r="H35" s="138" t="s">
        <v>3841</v>
      </c>
      <c r="I35" s="142" t="s">
        <v>590</v>
      </c>
      <c r="J35" s="137" t="s">
        <v>621</v>
      </c>
      <c r="K35" s="138" t="s">
        <v>3868</v>
      </c>
      <c r="L35" s="138" t="s">
        <v>592</v>
      </c>
      <c r="M35" s="140" t="s">
        <v>3927</v>
      </c>
      <c r="N35" s="138" t="s">
        <v>3928</v>
      </c>
      <c r="O35" s="138" t="s">
        <v>513</v>
      </c>
      <c r="P35" s="138" t="s">
        <v>3868</v>
      </c>
      <c r="Q35" s="138" t="s">
        <v>3867</v>
      </c>
      <c r="R35" s="138"/>
      <c r="S35" s="138">
        <v>1</v>
      </c>
      <c r="T35" s="138">
        <v>15</v>
      </c>
      <c r="U35" s="138">
        <v>180</v>
      </c>
      <c r="V35" s="140">
        <v>180</v>
      </c>
      <c r="W35" s="138">
        <v>15</v>
      </c>
      <c r="X35" s="138">
        <v>0</v>
      </c>
      <c r="Y35" s="140"/>
      <c r="Z35" s="138"/>
      <c r="AA35" s="137">
        <v>10.5</v>
      </c>
      <c r="AB35" s="137">
        <v>10.5</v>
      </c>
      <c r="AC35" s="137"/>
      <c r="AD35" s="137" t="s">
        <v>622</v>
      </c>
      <c r="AE35" s="143">
        <v>46238.7782175926</v>
      </c>
      <c r="AF35" s="144"/>
      <c r="AG35" s="144"/>
      <c r="AH35" s="144" t="s">
        <v>606</v>
      </c>
      <c r="AI35" s="144" t="s">
        <v>607</v>
      </c>
      <c r="AJ35" s="145">
        <v>43800</v>
      </c>
      <c r="AK35" s="146">
        <v>46236.3950694444</v>
      </c>
    </row>
    <row r="36" s="134" customFormat="1" ht="38.8" customHeight="1" spans="1:37">
      <c r="A36" s="138" t="s">
        <v>29</v>
      </c>
      <c r="B36" s="138" t="s">
        <v>489</v>
      </c>
      <c r="C36" s="137" t="s">
        <v>24</v>
      </c>
      <c r="D36" s="138" t="s">
        <v>63</v>
      </c>
      <c r="E36" s="138" t="s">
        <v>587</v>
      </c>
      <c r="F36" s="138" t="s">
        <v>389</v>
      </c>
      <c r="G36" s="138" t="s">
        <v>3581</v>
      </c>
      <c r="H36" s="138" t="s">
        <v>3841</v>
      </c>
      <c r="I36" s="142" t="s">
        <v>590</v>
      </c>
      <c r="J36" s="137" t="s">
        <v>621</v>
      </c>
      <c r="K36" s="138" t="s">
        <v>3868</v>
      </c>
      <c r="L36" s="138" t="s">
        <v>592</v>
      </c>
      <c r="M36" s="140" t="s">
        <v>3929</v>
      </c>
      <c r="N36" s="138" t="s">
        <v>3930</v>
      </c>
      <c r="O36" s="138" t="s">
        <v>513</v>
      </c>
      <c r="P36" s="138" t="s">
        <v>3868</v>
      </c>
      <c r="Q36" s="138" t="s">
        <v>3867</v>
      </c>
      <c r="R36" s="138"/>
      <c r="S36" s="138">
        <v>1</v>
      </c>
      <c r="T36" s="138">
        <v>75</v>
      </c>
      <c r="U36" s="138">
        <v>180</v>
      </c>
      <c r="V36" s="140">
        <v>180</v>
      </c>
      <c r="W36" s="138">
        <v>75</v>
      </c>
      <c r="X36" s="138">
        <v>0</v>
      </c>
      <c r="Y36" s="140"/>
      <c r="Z36" s="138"/>
      <c r="AA36" s="137">
        <v>52.5</v>
      </c>
      <c r="AB36" s="137">
        <v>52.5</v>
      </c>
      <c r="AC36" s="137"/>
      <c r="AD36" s="137" t="s">
        <v>622</v>
      </c>
      <c r="AE36" s="143">
        <v>46238.7782175926</v>
      </c>
      <c r="AF36" s="144"/>
      <c r="AG36" s="144"/>
      <c r="AH36" s="144" t="s">
        <v>606</v>
      </c>
      <c r="AI36" s="144" t="s">
        <v>607</v>
      </c>
      <c r="AJ36" s="145">
        <v>43800</v>
      </c>
      <c r="AK36" s="146">
        <v>46236.3950694444</v>
      </c>
    </row>
    <row r="37" s="134" customFormat="1" ht="38.8" customHeight="1" spans="1:37">
      <c r="A37" s="138" t="s">
        <v>29</v>
      </c>
      <c r="B37" s="138" t="s">
        <v>489</v>
      </c>
      <c r="C37" s="137" t="s">
        <v>24</v>
      </c>
      <c r="D37" s="138" t="s">
        <v>64</v>
      </c>
      <c r="E37" s="138" t="s">
        <v>587</v>
      </c>
      <c r="F37" s="138" t="s">
        <v>391</v>
      </c>
      <c r="G37" s="138" t="s">
        <v>3719</v>
      </c>
      <c r="H37" s="138" t="s">
        <v>3839</v>
      </c>
      <c r="I37" s="142" t="s">
        <v>590</v>
      </c>
      <c r="J37" s="137" t="s">
        <v>591</v>
      </c>
      <c r="K37" s="138" t="s">
        <v>593</v>
      </c>
      <c r="L37" s="138" t="s">
        <v>592</v>
      </c>
      <c r="M37" s="140" t="s">
        <v>3931</v>
      </c>
      <c r="N37" s="138" t="s">
        <v>3932</v>
      </c>
      <c r="O37" s="138" t="s">
        <v>513</v>
      </c>
      <c r="P37" s="138" t="s">
        <v>3866</v>
      </c>
      <c r="Q37" s="138" t="s">
        <v>3867</v>
      </c>
      <c r="R37" s="138"/>
      <c r="S37" s="138">
        <v>1</v>
      </c>
      <c r="T37" s="138">
        <v>0</v>
      </c>
      <c r="U37" s="138">
        <v>198</v>
      </c>
      <c r="V37" s="140">
        <v>198</v>
      </c>
      <c r="W37" s="138">
        <v>0</v>
      </c>
      <c r="X37" s="138">
        <v>0</v>
      </c>
      <c r="Y37" s="140"/>
      <c r="Z37" s="138"/>
      <c r="AA37" s="137">
        <v>0</v>
      </c>
      <c r="AB37" s="137">
        <v>0</v>
      </c>
      <c r="AC37" s="137"/>
      <c r="AD37" s="137" t="s">
        <v>622</v>
      </c>
      <c r="AE37" s="143">
        <v>46238.7791550926</v>
      </c>
      <c r="AF37" s="144"/>
      <c r="AG37" s="144"/>
      <c r="AH37" s="144" t="s">
        <v>606</v>
      </c>
      <c r="AI37" s="144" t="s">
        <v>607</v>
      </c>
      <c r="AJ37" s="145">
        <v>43315</v>
      </c>
      <c r="AK37" s="146">
        <v>46237.4838888889</v>
      </c>
    </row>
    <row r="38" s="134" customFormat="1" ht="38.8" customHeight="1" spans="1:37">
      <c r="A38" s="138" t="s">
        <v>29</v>
      </c>
      <c r="B38" s="138" t="s">
        <v>489</v>
      </c>
      <c r="C38" s="137" t="s">
        <v>24</v>
      </c>
      <c r="D38" s="138" t="s">
        <v>64</v>
      </c>
      <c r="E38" s="138" t="s">
        <v>587</v>
      </c>
      <c r="F38" s="138" t="s">
        <v>394</v>
      </c>
      <c r="G38" s="138" t="s">
        <v>3585</v>
      </c>
      <c r="H38" s="138" t="s">
        <v>3837</v>
      </c>
      <c r="I38" s="142" t="s">
        <v>601</v>
      </c>
      <c r="J38" s="137" t="s">
        <v>591</v>
      </c>
      <c r="K38" s="138" t="s">
        <v>3878</v>
      </c>
      <c r="L38" s="138" t="s">
        <v>603</v>
      </c>
      <c r="M38" s="140" t="s">
        <v>3899</v>
      </c>
      <c r="N38" s="138" t="s">
        <v>3900</v>
      </c>
      <c r="O38" s="138" t="s">
        <v>461</v>
      </c>
      <c r="P38" s="138" t="s">
        <v>3881</v>
      </c>
      <c r="Q38" s="138" t="s">
        <v>3901</v>
      </c>
      <c r="R38" s="138" t="s">
        <v>4</v>
      </c>
      <c r="S38" s="138">
        <v>1</v>
      </c>
      <c r="T38" s="138">
        <v>180</v>
      </c>
      <c r="U38" s="138">
        <v>180</v>
      </c>
      <c r="V38" s="140">
        <v>180</v>
      </c>
      <c r="W38" s="138">
        <v>180</v>
      </c>
      <c r="X38" s="138">
        <v>0</v>
      </c>
      <c r="Y38" s="140"/>
      <c r="Z38" s="138"/>
      <c r="AA38" s="137">
        <v>100</v>
      </c>
      <c r="AB38" s="137">
        <v>100</v>
      </c>
      <c r="AC38" s="137"/>
      <c r="AD38" s="137" t="s">
        <v>622</v>
      </c>
      <c r="AE38" s="143">
        <v>46238.7791550926</v>
      </c>
      <c r="AF38" s="144"/>
      <c r="AG38" s="144"/>
      <c r="AH38" s="144" t="s">
        <v>606</v>
      </c>
      <c r="AI38" s="144" t="s">
        <v>607</v>
      </c>
      <c r="AJ38" s="145">
        <v>46235</v>
      </c>
      <c r="AK38" s="146">
        <v>46236.7920138889</v>
      </c>
    </row>
    <row r="39" s="134" customFormat="1" ht="38.8" customHeight="1" spans="1:37">
      <c r="A39" s="138" t="s">
        <v>29</v>
      </c>
      <c r="B39" s="138" t="s">
        <v>489</v>
      </c>
      <c r="C39" s="137" t="s">
        <v>24</v>
      </c>
      <c r="D39" s="138" t="s">
        <v>64</v>
      </c>
      <c r="E39" s="138" t="s">
        <v>587</v>
      </c>
      <c r="F39" s="138" t="s">
        <v>391</v>
      </c>
      <c r="G39" s="138" t="s">
        <v>3719</v>
      </c>
      <c r="H39" s="138" t="s">
        <v>3836</v>
      </c>
      <c r="I39" s="142" t="s">
        <v>590</v>
      </c>
      <c r="J39" s="137" t="s">
        <v>591</v>
      </c>
      <c r="K39" s="138" t="s">
        <v>593</v>
      </c>
      <c r="L39" s="138" t="s">
        <v>592</v>
      </c>
      <c r="M39" s="140" t="s">
        <v>3931</v>
      </c>
      <c r="N39" s="138" t="s">
        <v>3932</v>
      </c>
      <c r="O39" s="138" t="s">
        <v>513</v>
      </c>
      <c r="P39" s="138" t="s">
        <v>3866</v>
      </c>
      <c r="Q39" s="138" t="s">
        <v>3867</v>
      </c>
      <c r="R39" s="138"/>
      <c r="S39" s="138">
        <v>1</v>
      </c>
      <c r="T39" s="138">
        <v>0</v>
      </c>
      <c r="U39" s="138">
        <v>198</v>
      </c>
      <c r="V39" s="140">
        <v>198</v>
      </c>
      <c r="W39" s="138">
        <v>0</v>
      </c>
      <c r="X39" s="138">
        <v>0</v>
      </c>
      <c r="Y39" s="140"/>
      <c r="Z39" s="138"/>
      <c r="AA39" s="137">
        <v>0</v>
      </c>
      <c r="AB39" s="137">
        <v>0</v>
      </c>
      <c r="AC39" s="137"/>
      <c r="AD39" s="137" t="s">
        <v>622</v>
      </c>
      <c r="AE39" s="143">
        <v>46238.7791550926</v>
      </c>
      <c r="AF39" s="144"/>
      <c r="AG39" s="144"/>
      <c r="AH39" s="144" t="s">
        <v>606</v>
      </c>
      <c r="AI39" s="144" t="s">
        <v>607</v>
      </c>
      <c r="AJ39" s="145">
        <v>43314</v>
      </c>
      <c r="AK39" s="146">
        <v>46236.4390277778</v>
      </c>
    </row>
    <row r="40" s="134" customFormat="1" ht="38.8" customHeight="1" spans="1:37">
      <c r="A40" s="138" t="s">
        <v>29</v>
      </c>
      <c r="B40" s="138" t="s">
        <v>489</v>
      </c>
      <c r="C40" s="137" t="s">
        <v>24</v>
      </c>
      <c r="D40" s="138" t="s">
        <v>66</v>
      </c>
      <c r="E40" s="138" t="s">
        <v>587</v>
      </c>
      <c r="F40" s="138" t="s">
        <v>399</v>
      </c>
      <c r="G40" s="138" t="s">
        <v>3544</v>
      </c>
      <c r="H40" s="138" t="s">
        <v>3933</v>
      </c>
      <c r="I40" s="142" t="s">
        <v>645</v>
      </c>
      <c r="J40" s="137" t="s">
        <v>2892</v>
      </c>
      <c r="K40" s="138" t="s">
        <v>3934</v>
      </c>
      <c r="L40" s="138" t="s">
        <v>592</v>
      </c>
      <c r="M40" s="140" t="s">
        <v>3935</v>
      </c>
      <c r="N40" s="138" t="s">
        <v>3936</v>
      </c>
      <c r="O40" s="138" t="s">
        <v>513</v>
      </c>
      <c r="P40" s="138" t="s">
        <v>3868</v>
      </c>
      <c r="Q40" s="138" t="s">
        <v>3867</v>
      </c>
      <c r="R40" s="138"/>
      <c r="S40" s="138">
        <v>1</v>
      </c>
      <c r="T40" s="138">
        <v>50</v>
      </c>
      <c r="U40" s="138">
        <v>50</v>
      </c>
      <c r="V40" s="140">
        <v>50</v>
      </c>
      <c r="W40" s="138">
        <v>50</v>
      </c>
      <c r="X40" s="138">
        <v>0</v>
      </c>
      <c r="Y40" s="140"/>
      <c r="Z40" s="138"/>
      <c r="AA40" s="137">
        <v>35</v>
      </c>
      <c r="AB40" s="137">
        <v>35</v>
      </c>
      <c r="AC40" s="137"/>
      <c r="AD40" s="137" t="s">
        <v>622</v>
      </c>
      <c r="AE40" s="143">
        <v>46238.7800925926</v>
      </c>
      <c r="AF40" s="144"/>
      <c r="AG40" s="144"/>
      <c r="AH40" s="144" t="s">
        <v>606</v>
      </c>
      <c r="AI40" s="144" t="s">
        <v>607</v>
      </c>
      <c r="AJ40" s="145">
        <v>42008</v>
      </c>
      <c r="AK40" s="146">
        <v>46238.7659837963</v>
      </c>
    </row>
    <row r="41" s="134" customFormat="1" ht="38.8" customHeight="1" spans="1:37">
      <c r="A41" s="138" t="s">
        <v>29</v>
      </c>
      <c r="B41" s="138" t="s">
        <v>489</v>
      </c>
      <c r="C41" s="137" t="s">
        <v>24</v>
      </c>
      <c r="D41" s="138" t="s">
        <v>66</v>
      </c>
      <c r="E41" s="138" t="s">
        <v>587</v>
      </c>
      <c r="F41" s="138" t="s">
        <v>399</v>
      </c>
      <c r="G41" s="138" t="s">
        <v>3544</v>
      </c>
      <c r="H41" s="138" t="s">
        <v>3937</v>
      </c>
      <c r="I41" s="142" t="s">
        <v>645</v>
      </c>
      <c r="J41" s="137" t="s">
        <v>591</v>
      </c>
      <c r="K41" s="138" t="s">
        <v>3934</v>
      </c>
      <c r="L41" s="138" t="s">
        <v>592</v>
      </c>
      <c r="M41" s="140" t="s">
        <v>3938</v>
      </c>
      <c r="N41" s="138" t="s">
        <v>3939</v>
      </c>
      <c r="O41" s="138" t="s">
        <v>513</v>
      </c>
      <c r="P41" s="138" t="s">
        <v>3868</v>
      </c>
      <c r="Q41" s="138" t="s">
        <v>3867</v>
      </c>
      <c r="R41" s="138"/>
      <c r="S41" s="138">
        <v>1</v>
      </c>
      <c r="T41" s="138">
        <v>15</v>
      </c>
      <c r="U41" s="138">
        <v>85</v>
      </c>
      <c r="V41" s="140">
        <v>85</v>
      </c>
      <c r="W41" s="138">
        <v>15</v>
      </c>
      <c r="X41" s="138">
        <v>0</v>
      </c>
      <c r="Y41" s="140"/>
      <c r="Z41" s="138"/>
      <c r="AA41" s="137">
        <v>10.5</v>
      </c>
      <c r="AB41" s="137">
        <v>10.5</v>
      </c>
      <c r="AC41" s="137"/>
      <c r="AD41" s="137" t="s">
        <v>622</v>
      </c>
      <c r="AE41" s="143">
        <v>46238.7800925926</v>
      </c>
      <c r="AF41" s="144"/>
      <c r="AG41" s="144"/>
      <c r="AH41" s="144" t="s">
        <v>606</v>
      </c>
      <c r="AI41" s="144" t="s">
        <v>607</v>
      </c>
      <c r="AJ41" s="145">
        <v>41855</v>
      </c>
      <c r="AK41" s="146">
        <v>46238.7649421296</v>
      </c>
    </row>
    <row r="42" s="134" customFormat="1" ht="38.8" customHeight="1" spans="1:37">
      <c r="A42" s="138" t="s">
        <v>29</v>
      </c>
      <c r="B42" s="138" t="s">
        <v>489</v>
      </c>
      <c r="C42" s="137" t="s">
        <v>24</v>
      </c>
      <c r="D42" s="138" t="s">
        <v>66</v>
      </c>
      <c r="E42" s="138" t="s">
        <v>587</v>
      </c>
      <c r="F42" s="138" t="s">
        <v>399</v>
      </c>
      <c r="G42" s="138" t="s">
        <v>3544</v>
      </c>
      <c r="H42" s="138" t="s">
        <v>3937</v>
      </c>
      <c r="I42" s="142" t="s">
        <v>645</v>
      </c>
      <c r="J42" s="137" t="s">
        <v>591</v>
      </c>
      <c r="K42" s="138" t="s">
        <v>3934</v>
      </c>
      <c r="L42" s="138" t="s">
        <v>592</v>
      </c>
      <c r="M42" s="140" t="s">
        <v>3940</v>
      </c>
      <c r="N42" s="138" t="s">
        <v>3941</v>
      </c>
      <c r="O42" s="138" t="s">
        <v>513</v>
      </c>
      <c r="P42" s="138" t="s">
        <v>3868</v>
      </c>
      <c r="Q42" s="138" t="s">
        <v>3867</v>
      </c>
      <c r="R42" s="138"/>
      <c r="S42" s="138">
        <v>1</v>
      </c>
      <c r="T42" s="138">
        <v>20</v>
      </c>
      <c r="U42" s="138">
        <v>85</v>
      </c>
      <c r="V42" s="140">
        <v>85</v>
      </c>
      <c r="W42" s="138">
        <v>20</v>
      </c>
      <c r="X42" s="138">
        <v>0</v>
      </c>
      <c r="Y42" s="140"/>
      <c r="Z42" s="138"/>
      <c r="AA42" s="137">
        <v>14</v>
      </c>
      <c r="AB42" s="137">
        <v>14</v>
      </c>
      <c r="AC42" s="137"/>
      <c r="AD42" s="137" t="s">
        <v>622</v>
      </c>
      <c r="AE42" s="143">
        <v>46238.7800925926</v>
      </c>
      <c r="AF42" s="144"/>
      <c r="AG42" s="144"/>
      <c r="AH42" s="144" t="s">
        <v>606</v>
      </c>
      <c r="AI42" s="144" t="s">
        <v>607</v>
      </c>
      <c r="AJ42" s="145">
        <v>41855</v>
      </c>
      <c r="AK42" s="146">
        <v>46238.7649421296</v>
      </c>
    </row>
    <row r="43" s="134" customFormat="1" ht="38.8" customHeight="1" spans="1:37">
      <c r="A43" s="138" t="s">
        <v>29</v>
      </c>
      <c r="B43" s="138" t="s">
        <v>489</v>
      </c>
      <c r="C43" s="137" t="s">
        <v>24</v>
      </c>
      <c r="D43" s="138" t="s">
        <v>66</v>
      </c>
      <c r="E43" s="138" t="s">
        <v>587</v>
      </c>
      <c r="F43" s="138" t="s">
        <v>399</v>
      </c>
      <c r="G43" s="138" t="s">
        <v>3544</v>
      </c>
      <c r="H43" s="138" t="s">
        <v>3937</v>
      </c>
      <c r="I43" s="142" t="s">
        <v>645</v>
      </c>
      <c r="J43" s="137" t="s">
        <v>591</v>
      </c>
      <c r="K43" s="138" t="s">
        <v>3934</v>
      </c>
      <c r="L43" s="138" t="s">
        <v>592</v>
      </c>
      <c r="M43" s="140" t="s">
        <v>3942</v>
      </c>
      <c r="N43" s="138" t="s">
        <v>3943</v>
      </c>
      <c r="O43" s="138" t="s">
        <v>513</v>
      </c>
      <c r="P43" s="138" t="s">
        <v>3868</v>
      </c>
      <c r="Q43" s="138" t="s">
        <v>3867</v>
      </c>
      <c r="R43" s="138"/>
      <c r="S43" s="138">
        <v>1</v>
      </c>
      <c r="T43" s="138">
        <v>50</v>
      </c>
      <c r="U43" s="138">
        <v>85</v>
      </c>
      <c r="V43" s="140">
        <v>85</v>
      </c>
      <c r="W43" s="138">
        <v>50</v>
      </c>
      <c r="X43" s="138">
        <v>0</v>
      </c>
      <c r="Y43" s="140"/>
      <c r="Z43" s="138"/>
      <c r="AA43" s="137">
        <v>35</v>
      </c>
      <c r="AB43" s="137">
        <v>35</v>
      </c>
      <c r="AC43" s="137"/>
      <c r="AD43" s="137" t="s">
        <v>622</v>
      </c>
      <c r="AE43" s="143">
        <v>46238.7800925926</v>
      </c>
      <c r="AF43" s="144"/>
      <c r="AG43" s="144"/>
      <c r="AH43" s="144" t="s">
        <v>606</v>
      </c>
      <c r="AI43" s="144" t="s">
        <v>607</v>
      </c>
      <c r="AJ43" s="145">
        <v>41855</v>
      </c>
      <c r="AK43" s="146">
        <v>46238.7649421296</v>
      </c>
    </row>
    <row r="44" s="134" customFormat="1" ht="38.8" customHeight="1" spans="1:37">
      <c r="A44" s="138" t="s">
        <v>29</v>
      </c>
      <c r="B44" s="138" t="s">
        <v>489</v>
      </c>
      <c r="C44" s="137" t="s">
        <v>24</v>
      </c>
      <c r="D44" s="138" t="s">
        <v>66</v>
      </c>
      <c r="E44" s="138" t="s">
        <v>587</v>
      </c>
      <c r="F44" s="138" t="s">
        <v>400</v>
      </c>
      <c r="G44" s="138" t="s">
        <v>3538</v>
      </c>
      <c r="H44" s="138" t="s">
        <v>3834</v>
      </c>
      <c r="I44" s="142" t="s">
        <v>590</v>
      </c>
      <c r="J44" s="137" t="s">
        <v>591</v>
      </c>
      <c r="K44" s="138" t="s">
        <v>3868</v>
      </c>
      <c r="L44" s="138" t="s">
        <v>592</v>
      </c>
      <c r="M44" s="140" t="s">
        <v>3944</v>
      </c>
      <c r="N44" s="138" t="s">
        <v>3945</v>
      </c>
      <c r="O44" s="138" t="s">
        <v>513</v>
      </c>
      <c r="P44" s="138" t="s">
        <v>3868</v>
      </c>
      <c r="Q44" s="138" t="s">
        <v>3867</v>
      </c>
      <c r="R44" s="138"/>
      <c r="S44" s="138">
        <v>1</v>
      </c>
      <c r="T44" s="138">
        <v>695</v>
      </c>
      <c r="U44" s="138">
        <v>785</v>
      </c>
      <c r="V44" s="140">
        <v>785</v>
      </c>
      <c r="W44" s="138">
        <v>695</v>
      </c>
      <c r="X44" s="138">
        <v>0</v>
      </c>
      <c r="Y44" s="140"/>
      <c r="Z44" s="138"/>
      <c r="AA44" s="137">
        <v>486.5</v>
      </c>
      <c r="AB44" s="137">
        <v>486.5</v>
      </c>
      <c r="AC44" s="137"/>
      <c r="AD44" s="137" t="s">
        <v>622</v>
      </c>
      <c r="AE44" s="143">
        <v>46238.7800925926</v>
      </c>
      <c r="AF44" s="144"/>
      <c r="AG44" s="144"/>
      <c r="AH44" s="144" t="s">
        <v>606</v>
      </c>
      <c r="AI44" s="144" t="s">
        <v>607</v>
      </c>
      <c r="AJ44" s="145">
        <v>42979</v>
      </c>
      <c r="AK44" s="146">
        <v>46238.5069444444</v>
      </c>
    </row>
    <row r="45" s="134" customFormat="1" ht="38.8" customHeight="1" spans="1:37">
      <c r="A45" s="138" t="s">
        <v>29</v>
      </c>
      <c r="B45" s="138" t="s">
        <v>489</v>
      </c>
      <c r="C45" s="137" t="s">
        <v>24</v>
      </c>
      <c r="D45" s="138" t="s">
        <v>66</v>
      </c>
      <c r="E45" s="138" t="s">
        <v>587</v>
      </c>
      <c r="F45" s="138" t="s">
        <v>398</v>
      </c>
      <c r="G45" s="138" t="s">
        <v>3535</v>
      </c>
      <c r="H45" s="138" t="s">
        <v>3946</v>
      </c>
      <c r="I45" s="142" t="s">
        <v>601</v>
      </c>
      <c r="J45" s="137" t="s">
        <v>591</v>
      </c>
      <c r="K45" s="138" t="s">
        <v>3878</v>
      </c>
      <c r="L45" s="138" t="s">
        <v>603</v>
      </c>
      <c r="M45" s="140" t="s">
        <v>3879</v>
      </c>
      <c r="N45" s="138" t="s">
        <v>3880</v>
      </c>
      <c r="O45" s="138" t="s">
        <v>461</v>
      </c>
      <c r="P45" s="138" t="s">
        <v>3881</v>
      </c>
      <c r="Q45" s="138" t="s">
        <v>3882</v>
      </c>
      <c r="R45" s="138" t="s">
        <v>8</v>
      </c>
      <c r="S45" s="138">
        <v>1</v>
      </c>
      <c r="T45" s="138">
        <v>50</v>
      </c>
      <c r="U45" s="138">
        <v>50</v>
      </c>
      <c r="V45" s="140">
        <v>50</v>
      </c>
      <c r="W45" s="138">
        <v>50</v>
      </c>
      <c r="X45" s="138">
        <v>0</v>
      </c>
      <c r="Y45" s="140"/>
      <c r="Z45" s="138"/>
      <c r="AA45" s="137">
        <v>35</v>
      </c>
      <c r="AB45" s="137">
        <v>35</v>
      </c>
      <c r="AC45" s="137"/>
      <c r="AD45" s="137" t="s">
        <v>622</v>
      </c>
      <c r="AE45" s="143">
        <v>46238.7800925926</v>
      </c>
      <c r="AF45" s="144"/>
      <c r="AG45" s="144"/>
      <c r="AH45" s="144" t="s">
        <v>606</v>
      </c>
      <c r="AI45" s="144" t="s">
        <v>607</v>
      </c>
      <c r="AJ45" s="145">
        <v>46168</v>
      </c>
      <c r="AK45" s="146">
        <v>46237.7111342593</v>
      </c>
    </row>
    <row r="46" s="134" customFormat="1" ht="38.8" customHeight="1" spans="1:37">
      <c r="A46" s="138" t="s">
        <v>29</v>
      </c>
      <c r="B46" s="138" t="s">
        <v>489</v>
      </c>
      <c r="C46" s="137" t="s">
        <v>24</v>
      </c>
      <c r="D46" s="138" t="s">
        <v>66</v>
      </c>
      <c r="E46" s="138" t="s">
        <v>587</v>
      </c>
      <c r="F46" s="138" t="s">
        <v>398</v>
      </c>
      <c r="G46" s="138" t="s">
        <v>3535</v>
      </c>
      <c r="H46" s="138" t="s">
        <v>3832</v>
      </c>
      <c r="I46" s="142" t="s">
        <v>590</v>
      </c>
      <c r="J46" s="137" t="s">
        <v>621</v>
      </c>
      <c r="K46" s="138" t="s">
        <v>3868</v>
      </c>
      <c r="L46" s="138" t="s">
        <v>592</v>
      </c>
      <c r="M46" s="140" t="s">
        <v>3947</v>
      </c>
      <c r="N46" s="138" t="s">
        <v>3948</v>
      </c>
      <c r="O46" s="138" t="s">
        <v>513</v>
      </c>
      <c r="P46" s="138" t="s">
        <v>3868</v>
      </c>
      <c r="Q46" s="138" t="s">
        <v>3867</v>
      </c>
      <c r="R46" s="138"/>
      <c r="S46" s="138">
        <v>1</v>
      </c>
      <c r="T46" s="138">
        <v>80</v>
      </c>
      <c r="U46" s="138">
        <v>170</v>
      </c>
      <c r="V46" s="140">
        <v>170</v>
      </c>
      <c r="W46" s="138">
        <v>80</v>
      </c>
      <c r="X46" s="138">
        <v>0</v>
      </c>
      <c r="Y46" s="140"/>
      <c r="Z46" s="138"/>
      <c r="AA46" s="137">
        <v>56</v>
      </c>
      <c r="AB46" s="137">
        <v>56</v>
      </c>
      <c r="AC46" s="137"/>
      <c r="AD46" s="137" t="s">
        <v>622</v>
      </c>
      <c r="AE46" s="143">
        <v>46238.7800925926</v>
      </c>
      <c r="AF46" s="144"/>
      <c r="AG46" s="144"/>
      <c r="AH46" s="144" t="s">
        <v>606</v>
      </c>
      <c r="AI46" s="144" t="s">
        <v>607</v>
      </c>
      <c r="AJ46" s="145">
        <v>44258</v>
      </c>
      <c r="AK46" s="146">
        <v>46237.6723263889</v>
      </c>
    </row>
    <row r="47" s="134" customFormat="1" ht="38.8" customHeight="1" spans="1:37">
      <c r="A47" s="138" t="s">
        <v>29</v>
      </c>
      <c r="B47" s="138" t="s">
        <v>489</v>
      </c>
      <c r="C47" s="137" t="s">
        <v>24</v>
      </c>
      <c r="D47" s="138" t="s">
        <v>66</v>
      </c>
      <c r="E47" s="138" t="s">
        <v>587</v>
      </c>
      <c r="F47" s="138" t="s">
        <v>399</v>
      </c>
      <c r="G47" s="138" t="s">
        <v>3544</v>
      </c>
      <c r="H47" s="138" t="s">
        <v>3949</v>
      </c>
      <c r="I47" s="142" t="s">
        <v>601</v>
      </c>
      <c r="J47" s="137" t="s">
        <v>591</v>
      </c>
      <c r="K47" s="138" t="s">
        <v>3878</v>
      </c>
      <c r="L47" s="138" t="s">
        <v>603</v>
      </c>
      <c r="M47" s="140" t="s">
        <v>3879</v>
      </c>
      <c r="N47" s="138" t="s">
        <v>3880</v>
      </c>
      <c r="O47" s="138" t="s">
        <v>461</v>
      </c>
      <c r="P47" s="138" t="s">
        <v>3881</v>
      </c>
      <c r="Q47" s="138" t="s">
        <v>3882</v>
      </c>
      <c r="R47" s="138" t="s">
        <v>8</v>
      </c>
      <c r="S47" s="138">
        <v>1</v>
      </c>
      <c r="T47" s="138">
        <v>50</v>
      </c>
      <c r="U47" s="138">
        <v>50</v>
      </c>
      <c r="V47" s="140">
        <v>50</v>
      </c>
      <c r="W47" s="138">
        <v>50</v>
      </c>
      <c r="X47" s="138">
        <v>0</v>
      </c>
      <c r="Y47" s="140"/>
      <c r="Z47" s="138"/>
      <c r="AA47" s="137">
        <v>35</v>
      </c>
      <c r="AB47" s="137">
        <v>35</v>
      </c>
      <c r="AC47" s="137"/>
      <c r="AD47" s="137" t="s">
        <v>622</v>
      </c>
      <c r="AE47" s="143">
        <v>46238.7800925926</v>
      </c>
      <c r="AF47" s="144"/>
      <c r="AG47" s="144"/>
      <c r="AH47" s="144" t="s">
        <v>606</v>
      </c>
      <c r="AI47" s="144" t="s">
        <v>607</v>
      </c>
      <c r="AJ47" s="145">
        <v>46235</v>
      </c>
      <c r="AK47" s="146">
        <v>46237.6539930556</v>
      </c>
    </row>
    <row r="48" s="134" customFormat="1" ht="38.8" customHeight="1" spans="1:37">
      <c r="A48" s="138" t="s">
        <v>29</v>
      </c>
      <c r="B48" s="138" t="s">
        <v>489</v>
      </c>
      <c r="C48" s="137" t="s">
        <v>24</v>
      </c>
      <c r="D48" s="138" t="s">
        <v>66</v>
      </c>
      <c r="E48" s="138" t="s">
        <v>587</v>
      </c>
      <c r="F48" s="138" t="s">
        <v>400</v>
      </c>
      <c r="G48" s="138" t="s">
        <v>3538</v>
      </c>
      <c r="H48" s="138" t="s">
        <v>3950</v>
      </c>
      <c r="I48" s="142" t="s">
        <v>601</v>
      </c>
      <c r="J48" s="137" t="s">
        <v>591</v>
      </c>
      <c r="K48" s="138" t="s">
        <v>3878</v>
      </c>
      <c r="L48" s="138" t="s">
        <v>603</v>
      </c>
      <c r="M48" s="140" t="s">
        <v>3879</v>
      </c>
      <c r="N48" s="138" t="s">
        <v>3880</v>
      </c>
      <c r="O48" s="138" t="s">
        <v>461</v>
      </c>
      <c r="P48" s="138" t="s">
        <v>3881</v>
      </c>
      <c r="Q48" s="138" t="s">
        <v>3882</v>
      </c>
      <c r="R48" s="138" t="s">
        <v>8</v>
      </c>
      <c r="S48" s="138">
        <v>1</v>
      </c>
      <c r="T48" s="138">
        <v>50</v>
      </c>
      <c r="U48" s="138">
        <v>50</v>
      </c>
      <c r="V48" s="140">
        <v>50</v>
      </c>
      <c r="W48" s="138">
        <v>50</v>
      </c>
      <c r="X48" s="138">
        <v>0</v>
      </c>
      <c r="Y48" s="140"/>
      <c r="Z48" s="138"/>
      <c r="AA48" s="137">
        <v>35</v>
      </c>
      <c r="AB48" s="137">
        <v>35</v>
      </c>
      <c r="AC48" s="137"/>
      <c r="AD48" s="137" t="s">
        <v>622</v>
      </c>
      <c r="AE48" s="143">
        <v>46238.7800925926</v>
      </c>
      <c r="AF48" s="144"/>
      <c r="AG48" s="144"/>
      <c r="AH48" s="144" t="s">
        <v>606</v>
      </c>
      <c r="AI48" s="144" t="s">
        <v>607</v>
      </c>
      <c r="AJ48" s="145">
        <v>46236</v>
      </c>
      <c r="AK48" s="146">
        <v>46237.4677083333</v>
      </c>
    </row>
    <row r="49" s="134" customFormat="1" ht="38.8" customHeight="1" spans="1:37">
      <c r="A49" s="138" t="s">
        <v>29</v>
      </c>
      <c r="B49" s="138" t="s">
        <v>489</v>
      </c>
      <c r="C49" s="137" t="s">
        <v>24</v>
      </c>
      <c r="D49" s="138" t="s">
        <v>66</v>
      </c>
      <c r="E49" s="138" t="s">
        <v>587</v>
      </c>
      <c r="F49" s="138" t="s">
        <v>399</v>
      </c>
      <c r="G49" s="138" t="s">
        <v>3544</v>
      </c>
      <c r="H49" s="138" t="s">
        <v>3830</v>
      </c>
      <c r="I49" s="142" t="s">
        <v>601</v>
      </c>
      <c r="J49" s="137" t="s">
        <v>591</v>
      </c>
      <c r="K49" s="138" t="s">
        <v>3878</v>
      </c>
      <c r="L49" s="138" t="s">
        <v>603</v>
      </c>
      <c r="M49" s="140" t="s">
        <v>3951</v>
      </c>
      <c r="N49" s="138" t="s">
        <v>3952</v>
      </c>
      <c r="O49" s="138" t="s">
        <v>461</v>
      </c>
      <c r="P49" s="138" t="s">
        <v>3881</v>
      </c>
      <c r="Q49" s="138" t="s">
        <v>5</v>
      </c>
      <c r="R49" s="138" t="s">
        <v>5</v>
      </c>
      <c r="S49" s="138">
        <v>1</v>
      </c>
      <c r="T49" s="138">
        <v>280</v>
      </c>
      <c r="U49" s="138">
        <v>560</v>
      </c>
      <c r="V49" s="140">
        <v>560</v>
      </c>
      <c r="W49" s="138">
        <v>280</v>
      </c>
      <c r="X49" s="138">
        <v>0</v>
      </c>
      <c r="Y49" s="140"/>
      <c r="Z49" s="138"/>
      <c r="AA49" s="137">
        <v>196</v>
      </c>
      <c r="AB49" s="137">
        <v>196</v>
      </c>
      <c r="AC49" s="137"/>
      <c r="AD49" s="137" t="s">
        <v>622</v>
      </c>
      <c r="AE49" s="143">
        <v>46238.7800925926</v>
      </c>
      <c r="AF49" s="144"/>
      <c r="AG49" s="144"/>
      <c r="AH49" s="144" t="s">
        <v>606</v>
      </c>
      <c r="AI49" s="144" t="s">
        <v>607</v>
      </c>
      <c r="AJ49" s="145">
        <v>46235</v>
      </c>
      <c r="AK49" s="146">
        <v>46237.4171180556</v>
      </c>
    </row>
    <row r="50" s="134" customFormat="1" ht="38.8" customHeight="1" spans="1:37">
      <c r="A50" s="138" t="s">
        <v>29</v>
      </c>
      <c r="B50" s="138" t="s">
        <v>489</v>
      </c>
      <c r="C50" s="137" t="s">
        <v>24</v>
      </c>
      <c r="D50" s="138" t="s">
        <v>66</v>
      </c>
      <c r="E50" s="138" t="s">
        <v>587</v>
      </c>
      <c r="F50" s="138" t="s">
        <v>399</v>
      </c>
      <c r="G50" s="138" t="s">
        <v>3544</v>
      </c>
      <c r="H50" s="138" t="s">
        <v>3830</v>
      </c>
      <c r="I50" s="142" t="s">
        <v>601</v>
      </c>
      <c r="J50" s="137" t="s">
        <v>591</v>
      </c>
      <c r="K50" s="138" t="s">
        <v>3878</v>
      </c>
      <c r="L50" s="138" t="s">
        <v>603</v>
      </c>
      <c r="M50" s="140" t="s">
        <v>3951</v>
      </c>
      <c r="N50" s="138" t="s">
        <v>3952</v>
      </c>
      <c r="O50" s="138" t="s">
        <v>461</v>
      </c>
      <c r="P50" s="138" t="s">
        <v>3881</v>
      </c>
      <c r="Q50" s="138" t="s">
        <v>5</v>
      </c>
      <c r="R50" s="138" t="s">
        <v>5</v>
      </c>
      <c r="S50" s="138">
        <v>1</v>
      </c>
      <c r="T50" s="138">
        <v>280</v>
      </c>
      <c r="U50" s="138">
        <v>560</v>
      </c>
      <c r="V50" s="140">
        <v>560</v>
      </c>
      <c r="W50" s="138">
        <v>280</v>
      </c>
      <c r="X50" s="138">
        <v>0</v>
      </c>
      <c r="Y50" s="140"/>
      <c r="Z50" s="138"/>
      <c r="AA50" s="137">
        <v>196</v>
      </c>
      <c r="AB50" s="137">
        <v>196</v>
      </c>
      <c r="AC50" s="137"/>
      <c r="AD50" s="137" t="s">
        <v>622</v>
      </c>
      <c r="AE50" s="143">
        <v>46238.7800925926</v>
      </c>
      <c r="AF50" s="144"/>
      <c r="AG50" s="144"/>
      <c r="AH50" s="144" t="s">
        <v>606</v>
      </c>
      <c r="AI50" s="144" t="s">
        <v>607</v>
      </c>
      <c r="AJ50" s="145">
        <v>46235</v>
      </c>
      <c r="AK50" s="146">
        <v>46237.4171180556</v>
      </c>
    </row>
    <row r="51" s="134" customFormat="1" ht="38.8" customHeight="1" spans="1:37">
      <c r="A51" s="138" t="s">
        <v>29</v>
      </c>
      <c r="B51" s="138" t="s">
        <v>489</v>
      </c>
      <c r="C51" s="137" t="s">
        <v>24</v>
      </c>
      <c r="D51" s="138" t="s">
        <v>66</v>
      </c>
      <c r="E51" s="138" t="s">
        <v>587</v>
      </c>
      <c r="F51" s="138" t="s">
        <v>398</v>
      </c>
      <c r="G51" s="138" t="s">
        <v>3535</v>
      </c>
      <c r="H51" s="138" t="s">
        <v>3953</v>
      </c>
      <c r="I51" s="142" t="s">
        <v>601</v>
      </c>
      <c r="J51" s="137" t="s">
        <v>591</v>
      </c>
      <c r="K51" s="138" t="s">
        <v>3878</v>
      </c>
      <c r="L51" s="138" t="s">
        <v>603</v>
      </c>
      <c r="M51" s="140" t="s">
        <v>3954</v>
      </c>
      <c r="N51" s="138" t="s">
        <v>3955</v>
      </c>
      <c r="O51" s="138" t="s">
        <v>461</v>
      </c>
      <c r="P51" s="138" t="s">
        <v>3881</v>
      </c>
      <c r="Q51" s="138" t="s">
        <v>3901</v>
      </c>
      <c r="R51" s="138" t="s">
        <v>4</v>
      </c>
      <c r="S51" s="138">
        <v>1</v>
      </c>
      <c r="T51" s="138">
        <v>180</v>
      </c>
      <c r="U51" s="138">
        <v>180</v>
      </c>
      <c r="V51" s="140">
        <v>180</v>
      </c>
      <c r="W51" s="138">
        <v>180</v>
      </c>
      <c r="X51" s="138">
        <v>0</v>
      </c>
      <c r="Y51" s="140"/>
      <c r="Z51" s="138"/>
      <c r="AA51" s="137">
        <v>100</v>
      </c>
      <c r="AB51" s="137">
        <v>100</v>
      </c>
      <c r="AC51" s="137"/>
      <c r="AD51" s="137" t="s">
        <v>622</v>
      </c>
      <c r="AE51" s="143">
        <v>46238.7800925926</v>
      </c>
      <c r="AF51" s="144"/>
      <c r="AG51" s="144"/>
      <c r="AH51" s="144" t="s">
        <v>606</v>
      </c>
      <c r="AI51" s="144" t="s">
        <v>607</v>
      </c>
      <c r="AJ51" s="145">
        <v>46235</v>
      </c>
      <c r="AK51" s="146">
        <v>46236.48625</v>
      </c>
    </row>
    <row r="52" s="134" customFormat="1" ht="38.8" customHeight="1" spans="1:37">
      <c r="A52" s="138" t="s">
        <v>29</v>
      </c>
      <c r="B52" s="138" t="s">
        <v>489</v>
      </c>
      <c r="C52" s="137" t="s">
        <v>24</v>
      </c>
      <c r="D52" s="138" t="s">
        <v>66</v>
      </c>
      <c r="E52" s="138" t="s">
        <v>587</v>
      </c>
      <c r="F52" s="138" t="s">
        <v>400</v>
      </c>
      <c r="G52" s="138" t="s">
        <v>3538</v>
      </c>
      <c r="H52" s="138" t="s">
        <v>3956</v>
      </c>
      <c r="I52" s="142" t="s">
        <v>601</v>
      </c>
      <c r="J52" s="137" t="s">
        <v>818</v>
      </c>
      <c r="K52" s="138" t="s">
        <v>3903</v>
      </c>
      <c r="L52" s="138" t="s">
        <v>603</v>
      </c>
      <c r="M52" s="140" t="s">
        <v>3904</v>
      </c>
      <c r="N52" s="138" t="s">
        <v>3905</v>
      </c>
      <c r="O52" s="138" t="s">
        <v>513</v>
      </c>
      <c r="P52" s="138" t="s">
        <v>3868</v>
      </c>
      <c r="Q52" s="138" t="s">
        <v>3867</v>
      </c>
      <c r="R52" s="138"/>
      <c r="S52" s="138">
        <v>1</v>
      </c>
      <c r="T52" s="138">
        <v>20</v>
      </c>
      <c r="U52" s="138">
        <v>110</v>
      </c>
      <c r="V52" s="140">
        <v>110</v>
      </c>
      <c r="W52" s="138">
        <v>20</v>
      </c>
      <c r="X52" s="138">
        <v>0</v>
      </c>
      <c r="Y52" s="140"/>
      <c r="Z52" s="138"/>
      <c r="AA52" s="137">
        <v>14</v>
      </c>
      <c r="AB52" s="137">
        <v>14</v>
      </c>
      <c r="AC52" s="137"/>
      <c r="AD52" s="137" t="s">
        <v>622</v>
      </c>
      <c r="AE52" s="143">
        <v>46238.7800925926</v>
      </c>
      <c r="AF52" s="144"/>
      <c r="AG52" s="144"/>
      <c r="AH52" s="144" t="s">
        <v>606</v>
      </c>
      <c r="AI52" s="144" t="s">
        <v>607</v>
      </c>
      <c r="AJ52" s="145">
        <v>46235</v>
      </c>
      <c r="AK52" s="146">
        <v>46236.4504976852</v>
      </c>
    </row>
    <row r="53" s="134" customFormat="1" ht="38.8" customHeight="1" spans="1:37">
      <c r="A53" s="138" t="s">
        <v>29</v>
      </c>
      <c r="B53" s="138" t="s">
        <v>489</v>
      </c>
      <c r="C53" s="137" t="s">
        <v>24</v>
      </c>
      <c r="D53" s="138" t="s">
        <v>66</v>
      </c>
      <c r="E53" s="138" t="s">
        <v>587</v>
      </c>
      <c r="F53" s="138" t="s">
        <v>398</v>
      </c>
      <c r="G53" s="138" t="s">
        <v>3535</v>
      </c>
      <c r="H53" s="138" t="s">
        <v>3957</v>
      </c>
      <c r="I53" s="142" t="s">
        <v>601</v>
      </c>
      <c r="J53" s="137" t="s">
        <v>591</v>
      </c>
      <c r="K53" s="138" t="s">
        <v>3878</v>
      </c>
      <c r="L53" s="138" t="s">
        <v>603</v>
      </c>
      <c r="M53" s="140" t="s">
        <v>3879</v>
      </c>
      <c r="N53" s="138" t="s">
        <v>3880</v>
      </c>
      <c r="O53" s="138" t="s">
        <v>461</v>
      </c>
      <c r="P53" s="138" t="s">
        <v>3881</v>
      </c>
      <c r="Q53" s="138" t="s">
        <v>3882</v>
      </c>
      <c r="R53" s="138" t="s">
        <v>8</v>
      </c>
      <c r="S53" s="138">
        <v>1</v>
      </c>
      <c r="T53" s="138">
        <v>50</v>
      </c>
      <c r="U53" s="138">
        <v>50</v>
      </c>
      <c r="V53" s="140">
        <v>50</v>
      </c>
      <c r="W53" s="138">
        <v>50</v>
      </c>
      <c r="X53" s="138">
        <v>0</v>
      </c>
      <c r="Y53" s="140"/>
      <c r="Z53" s="138"/>
      <c r="AA53" s="137">
        <v>35</v>
      </c>
      <c r="AB53" s="137">
        <v>35</v>
      </c>
      <c r="AC53" s="137"/>
      <c r="AD53" s="137" t="s">
        <v>622</v>
      </c>
      <c r="AE53" s="143">
        <v>46238.7800925926</v>
      </c>
      <c r="AF53" s="144"/>
      <c r="AG53" s="144"/>
      <c r="AH53" s="144" t="s">
        <v>606</v>
      </c>
      <c r="AI53" s="144" t="s">
        <v>607</v>
      </c>
      <c r="AJ53" s="145">
        <v>46235</v>
      </c>
      <c r="AK53" s="146">
        <v>46236.4262615741</v>
      </c>
    </row>
    <row r="54" s="134" customFormat="1" ht="38.8" customHeight="1" spans="1:37">
      <c r="A54" s="138" t="s">
        <v>29</v>
      </c>
      <c r="B54" s="138" t="s">
        <v>489</v>
      </c>
      <c r="C54" s="137" t="s">
        <v>24</v>
      </c>
      <c r="D54" s="138" t="s">
        <v>60</v>
      </c>
      <c r="E54" s="138" t="s">
        <v>587</v>
      </c>
      <c r="F54" s="138" t="s">
        <v>383</v>
      </c>
      <c r="G54" s="138" t="s">
        <v>3579</v>
      </c>
      <c r="H54" s="138" t="s">
        <v>3958</v>
      </c>
      <c r="I54" s="142" t="s">
        <v>601</v>
      </c>
      <c r="J54" s="137" t="s">
        <v>591</v>
      </c>
      <c r="K54" s="138" t="s">
        <v>3878</v>
      </c>
      <c r="L54" s="138" t="s">
        <v>603</v>
      </c>
      <c r="M54" s="140" t="s">
        <v>3879</v>
      </c>
      <c r="N54" s="138" t="s">
        <v>3880</v>
      </c>
      <c r="O54" s="138" t="s">
        <v>461</v>
      </c>
      <c r="P54" s="138" t="s">
        <v>3881</v>
      </c>
      <c r="Q54" s="138" t="s">
        <v>3882</v>
      </c>
      <c r="R54" s="138" t="s">
        <v>8</v>
      </c>
      <c r="S54" s="138">
        <v>1</v>
      </c>
      <c r="T54" s="138">
        <v>50</v>
      </c>
      <c r="U54" s="138">
        <v>50</v>
      </c>
      <c r="V54" s="140">
        <v>50</v>
      </c>
      <c r="W54" s="138">
        <v>50</v>
      </c>
      <c r="X54" s="138">
        <v>0</v>
      </c>
      <c r="Y54" s="140"/>
      <c r="Z54" s="138"/>
      <c r="AA54" s="137">
        <v>35</v>
      </c>
      <c r="AB54" s="137">
        <v>35</v>
      </c>
      <c r="AC54" s="137"/>
      <c r="AD54" s="137" t="s">
        <v>622</v>
      </c>
      <c r="AE54" s="143">
        <v>46238.7759953704</v>
      </c>
      <c r="AF54" s="144"/>
      <c r="AG54" s="144"/>
      <c r="AH54" s="144" t="s">
        <v>606</v>
      </c>
      <c r="AI54" s="144" t="s">
        <v>607</v>
      </c>
      <c r="AJ54" s="145">
        <v>46237</v>
      </c>
      <c r="AK54" s="146">
        <v>46238.7708333333</v>
      </c>
    </row>
    <row r="55" s="134" customFormat="1" ht="38.8" customHeight="1" spans="1:37">
      <c r="A55" s="138" t="s">
        <v>29</v>
      </c>
      <c r="B55" s="138" t="s">
        <v>489</v>
      </c>
      <c r="C55" s="137" t="s">
        <v>24</v>
      </c>
      <c r="D55" s="138" t="s">
        <v>60</v>
      </c>
      <c r="E55" s="138" t="s">
        <v>587</v>
      </c>
      <c r="F55" s="138" t="s">
        <v>384</v>
      </c>
      <c r="G55" s="138" t="s">
        <v>3560</v>
      </c>
      <c r="H55" s="138" t="s">
        <v>3828</v>
      </c>
      <c r="I55" s="142" t="s">
        <v>590</v>
      </c>
      <c r="J55" s="137" t="s">
        <v>818</v>
      </c>
      <c r="K55" s="138" t="s">
        <v>3868</v>
      </c>
      <c r="L55" s="138" t="s">
        <v>592</v>
      </c>
      <c r="M55" s="140" t="s">
        <v>3959</v>
      </c>
      <c r="N55" s="138" t="s">
        <v>3960</v>
      </c>
      <c r="O55" s="138" t="s">
        <v>513</v>
      </c>
      <c r="P55" s="138" t="s">
        <v>3868</v>
      </c>
      <c r="Q55" s="138" t="s">
        <v>3867</v>
      </c>
      <c r="R55" s="138"/>
      <c r="S55" s="138">
        <v>1</v>
      </c>
      <c r="T55" s="138">
        <v>25</v>
      </c>
      <c r="U55" s="138">
        <v>200</v>
      </c>
      <c r="V55" s="140">
        <v>200</v>
      </c>
      <c r="W55" s="138">
        <v>25</v>
      </c>
      <c r="X55" s="138">
        <v>0</v>
      </c>
      <c r="Y55" s="140"/>
      <c r="Z55" s="138"/>
      <c r="AA55" s="137">
        <v>17.5</v>
      </c>
      <c r="AB55" s="137">
        <v>17.5</v>
      </c>
      <c r="AC55" s="137"/>
      <c r="AD55" s="137" t="s">
        <v>622</v>
      </c>
      <c r="AE55" s="143">
        <v>46238.7759953704</v>
      </c>
      <c r="AF55" s="144"/>
      <c r="AG55" s="144"/>
      <c r="AH55" s="144" t="s">
        <v>606</v>
      </c>
      <c r="AI55" s="144" t="s">
        <v>607</v>
      </c>
      <c r="AJ55" s="145">
        <v>42408</v>
      </c>
      <c r="AK55" s="146">
        <v>46238.522337963</v>
      </c>
    </row>
    <row r="56" s="134" customFormat="1" ht="38.8" customHeight="1" spans="1:37">
      <c r="A56" s="138" t="s">
        <v>29</v>
      </c>
      <c r="B56" s="138" t="s">
        <v>489</v>
      </c>
      <c r="C56" s="137" t="s">
        <v>24</v>
      </c>
      <c r="D56" s="138" t="s">
        <v>60</v>
      </c>
      <c r="E56" s="138" t="s">
        <v>587</v>
      </c>
      <c r="F56" s="138" t="s">
        <v>384</v>
      </c>
      <c r="G56" s="138" t="s">
        <v>3560</v>
      </c>
      <c r="H56" s="138" t="s">
        <v>3828</v>
      </c>
      <c r="I56" s="142" t="s">
        <v>590</v>
      </c>
      <c r="J56" s="137" t="s">
        <v>818</v>
      </c>
      <c r="K56" s="138" t="s">
        <v>3868</v>
      </c>
      <c r="L56" s="138" t="s">
        <v>592</v>
      </c>
      <c r="M56" s="140" t="s">
        <v>3959</v>
      </c>
      <c r="N56" s="138" t="s">
        <v>3960</v>
      </c>
      <c r="O56" s="138" t="s">
        <v>513</v>
      </c>
      <c r="P56" s="138" t="s">
        <v>3868</v>
      </c>
      <c r="Q56" s="138" t="s">
        <v>3867</v>
      </c>
      <c r="R56" s="138"/>
      <c r="S56" s="138">
        <v>1</v>
      </c>
      <c r="T56" s="138">
        <v>25</v>
      </c>
      <c r="U56" s="138">
        <v>200</v>
      </c>
      <c r="V56" s="140">
        <v>200</v>
      </c>
      <c r="W56" s="138">
        <v>25</v>
      </c>
      <c r="X56" s="138">
        <v>0</v>
      </c>
      <c r="Y56" s="140"/>
      <c r="Z56" s="138"/>
      <c r="AA56" s="137">
        <v>17.5</v>
      </c>
      <c r="AB56" s="137">
        <v>17.5</v>
      </c>
      <c r="AC56" s="137"/>
      <c r="AD56" s="137" t="s">
        <v>622</v>
      </c>
      <c r="AE56" s="143">
        <v>46238.7759953704</v>
      </c>
      <c r="AF56" s="144"/>
      <c r="AG56" s="144"/>
      <c r="AH56" s="144" t="s">
        <v>606</v>
      </c>
      <c r="AI56" s="144" t="s">
        <v>607</v>
      </c>
      <c r="AJ56" s="145">
        <v>42408</v>
      </c>
      <c r="AK56" s="146">
        <v>46238.522337963</v>
      </c>
    </row>
    <row r="57" s="134" customFormat="1" ht="38.8" customHeight="1" spans="1:37">
      <c r="A57" s="138" t="s">
        <v>29</v>
      </c>
      <c r="B57" s="138" t="s">
        <v>489</v>
      </c>
      <c r="C57" s="137" t="s">
        <v>24</v>
      </c>
      <c r="D57" s="138" t="s">
        <v>60</v>
      </c>
      <c r="E57" s="138" t="s">
        <v>587</v>
      </c>
      <c r="F57" s="138" t="s">
        <v>384</v>
      </c>
      <c r="G57" s="138" t="s">
        <v>3560</v>
      </c>
      <c r="H57" s="138" t="s">
        <v>3828</v>
      </c>
      <c r="I57" s="142" t="s">
        <v>590</v>
      </c>
      <c r="J57" s="137" t="s">
        <v>818</v>
      </c>
      <c r="K57" s="138" t="s">
        <v>3868</v>
      </c>
      <c r="L57" s="138" t="s">
        <v>592</v>
      </c>
      <c r="M57" s="140" t="s">
        <v>3961</v>
      </c>
      <c r="N57" s="138" t="s">
        <v>3962</v>
      </c>
      <c r="O57" s="138" t="s">
        <v>513</v>
      </c>
      <c r="P57" s="138" t="s">
        <v>3868</v>
      </c>
      <c r="Q57" s="138" t="s">
        <v>3867</v>
      </c>
      <c r="R57" s="138"/>
      <c r="S57" s="138">
        <v>1</v>
      </c>
      <c r="T57" s="138">
        <v>20</v>
      </c>
      <c r="U57" s="138">
        <v>200</v>
      </c>
      <c r="V57" s="140">
        <v>200</v>
      </c>
      <c r="W57" s="138">
        <v>20</v>
      </c>
      <c r="X57" s="138">
        <v>0</v>
      </c>
      <c r="Y57" s="140"/>
      <c r="Z57" s="138"/>
      <c r="AA57" s="137">
        <v>14</v>
      </c>
      <c r="AB57" s="137">
        <v>14</v>
      </c>
      <c r="AC57" s="137"/>
      <c r="AD57" s="137" t="s">
        <v>622</v>
      </c>
      <c r="AE57" s="143">
        <v>46238.7759953704</v>
      </c>
      <c r="AF57" s="144"/>
      <c r="AG57" s="144"/>
      <c r="AH57" s="144" t="s">
        <v>606</v>
      </c>
      <c r="AI57" s="144" t="s">
        <v>607</v>
      </c>
      <c r="AJ57" s="145">
        <v>42408</v>
      </c>
      <c r="AK57" s="146">
        <v>46238.522337963</v>
      </c>
    </row>
    <row r="58" s="134" customFormat="1" ht="38.8" customHeight="1" spans="1:37">
      <c r="A58" s="138" t="s">
        <v>29</v>
      </c>
      <c r="B58" s="138" t="s">
        <v>489</v>
      </c>
      <c r="C58" s="137" t="s">
        <v>24</v>
      </c>
      <c r="D58" s="138" t="s">
        <v>60</v>
      </c>
      <c r="E58" s="138" t="s">
        <v>587</v>
      </c>
      <c r="F58" s="138" t="s">
        <v>384</v>
      </c>
      <c r="G58" s="138" t="s">
        <v>3560</v>
      </c>
      <c r="H58" s="138" t="s">
        <v>3828</v>
      </c>
      <c r="I58" s="142" t="s">
        <v>590</v>
      </c>
      <c r="J58" s="137" t="s">
        <v>818</v>
      </c>
      <c r="K58" s="138" t="s">
        <v>3868</v>
      </c>
      <c r="L58" s="138" t="s">
        <v>592</v>
      </c>
      <c r="M58" s="140" t="s">
        <v>3869</v>
      </c>
      <c r="N58" s="138" t="s">
        <v>3870</v>
      </c>
      <c r="O58" s="138" t="s">
        <v>513</v>
      </c>
      <c r="P58" s="138" t="s">
        <v>3868</v>
      </c>
      <c r="Q58" s="138" t="s">
        <v>3867</v>
      </c>
      <c r="R58" s="138"/>
      <c r="S58" s="138">
        <v>1</v>
      </c>
      <c r="T58" s="138">
        <v>40</v>
      </c>
      <c r="U58" s="138">
        <v>200</v>
      </c>
      <c r="V58" s="140">
        <v>200</v>
      </c>
      <c r="W58" s="138">
        <v>40</v>
      </c>
      <c r="X58" s="138">
        <v>0</v>
      </c>
      <c r="Y58" s="140"/>
      <c r="Z58" s="138"/>
      <c r="AA58" s="137">
        <v>28</v>
      </c>
      <c r="AB58" s="137">
        <v>28</v>
      </c>
      <c r="AC58" s="137"/>
      <c r="AD58" s="137" t="s">
        <v>622</v>
      </c>
      <c r="AE58" s="143">
        <v>46238.7759953704</v>
      </c>
      <c r="AF58" s="144"/>
      <c r="AG58" s="144"/>
      <c r="AH58" s="144" t="s">
        <v>606</v>
      </c>
      <c r="AI58" s="144" t="s">
        <v>607</v>
      </c>
      <c r="AJ58" s="145">
        <v>42408</v>
      </c>
      <c r="AK58" s="146">
        <v>46238.522337963</v>
      </c>
    </row>
    <row r="59" s="134" customFormat="1" ht="38.8" customHeight="1" spans="1:37">
      <c r="A59" s="138" t="s">
        <v>29</v>
      </c>
      <c r="B59" s="138" t="s">
        <v>489</v>
      </c>
      <c r="C59" s="137" t="s">
        <v>24</v>
      </c>
      <c r="D59" s="138" t="s">
        <v>60</v>
      </c>
      <c r="E59" s="138" t="s">
        <v>587</v>
      </c>
      <c r="F59" s="138" t="s">
        <v>383</v>
      </c>
      <c r="G59" s="138" t="s">
        <v>3579</v>
      </c>
      <c r="H59" s="138" t="s">
        <v>3963</v>
      </c>
      <c r="I59" s="142" t="s">
        <v>601</v>
      </c>
      <c r="J59" s="137" t="s">
        <v>591</v>
      </c>
      <c r="K59" s="138" t="s">
        <v>3878</v>
      </c>
      <c r="L59" s="138" t="s">
        <v>603</v>
      </c>
      <c r="M59" s="140" t="s">
        <v>3879</v>
      </c>
      <c r="N59" s="138" t="s">
        <v>3880</v>
      </c>
      <c r="O59" s="138" t="s">
        <v>461</v>
      </c>
      <c r="P59" s="138" t="s">
        <v>3881</v>
      </c>
      <c r="Q59" s="138" t="s">
        <v>3882</v>
      </c>
      <c r="R59" s="138" t="s">
        <v>8</v>
      </c>
      <c r="S59" s="138">
        <v>1</v>
      </c>
      <c r="T59" s="138">
        <v>50</v>
      </c>
      <c r="U59" s="138">
        <v>50</v>
      </c>
      <c r="V59" s="140">
        <v>50</v>
      </c>
      <c r="W59" s="138">
        <v>50</v>
      </c>
      <c r="X59" s="138">
        <v>0</v>
      </c>
      <c r="Y59" s="140"/>
      <c r="Z59" s="138"/>
      <c r="AA59" s="137">
        <v>35</v>
      </c>
      <c r="AB59" s="137">
        <v>35</v>
      </c>
      <c r="AC59" s="137"/>
      <c r="AD59" s="137" t="s">
        <v>622</v>
      </c>
      <c r="AE59" s="143">
        <v>46238.7759953704</v>
      </c>
      <c r="AF59" s="144"/>
      <c r="AG59" s="144"/>
      <c r="AH59" s="144" t="s">
        <v>606</v>
      </c>
      <c r="AI59" s="144" t="s">
        <v>607</v>
      </c>
      <c r="AJ59" s="145">
        <v>46236</v>
      </c>
      <c r="AK59" s="146">
        <v>46237.7934606482</v>
      </c>
    </row>
    <row r="60" s="134" customFormat="1" ht="38.8" customHeight="1" spans="1:37">
      <c r="A60" s="138" t="s">
        <v>29</v>
      </c>
      <c r="B60" s="138" t="s">
        <v>489</v>
      </c>
      <c r="C60" s="137" t="s">
        <v>24</v>
      </c>
      <c r="D60" s="138" t="s">
        <v>60</v>
      </c>
      <c r="E60" s="138" t="s">
        <v>587</v>
      </c>
      <c r="F60" s="138" t="s">
        <v>383</v>
      </c>
      <c r="G60" s="138" t="s">
        <v>3579</v>
      </c>
      <c r="H60" s="138" t="s">
        <v>3964</v>
      </c>
      <c r="I60" s="142" t="s">
        <v>601</v>
      </c>
      <c r="J60" s="137" t="s">
        <v>591</v>
      </c>
      <c r="K60" s="138" t="s">
        <v>3878</v>
      </c>
      <c r="L60" s="138" t="s">
        <v>603</v>
      </c>
      <c r="M60" s="140" t="s">
        <v>3879</v>
      </c>
      <c r="N60" s="138" t="s">
        <v>3880</v>
      </c>
      <c r="O60" s="138" t="s">
        <v>461</v>
      </c>
      <c r="P60" s="138" t="s">
        <v>3881</v>
      </c>
      <c r="Q60" s="138" t="s">
        <v>3882</v>
      </c>
      <c r="R60" s="138" t="s">
        <v>8</v>
      </c>
      <c r="S60" s="138">
        <v>1</v>
      </c>
      <c r="T60" s="138">
        <v>50</v>
      </c>
      <c r="U60" s="138">
        <v>50</v>
      </c>
      <c r="V60" s="140">
        <v>50</v>
      </c>
      <c r="W60" s="138">
        <v>50</v>
      </c>
      <c r="X60" s="138">
        <v>0</v>
      </c>
      <c r="Y60" s="140"/>
      <c r="Z60" s="138"/>
      <c r="AA60" s="137">
        <v>35</v>
      </c>
      <c r="AB60" s="137">
        <v>35</v>
      </c>
      <c r="AC60" s="137"/>
      <c r="AD60" s="137" t="s">
        <v>622</v>
      </c>
      <c r="AE60" s="143">
        <v>46238.7759953704</v>
      </c>
      <c r="AF60" s="144"/>
      <c r="AG60" s="144"/>
      <c r="AH60" s="144" t="s">
        <v>606</v>
      </c>
      <c r="AI60" s="144" t="s">
        <v>607</v>
      </c>
      <c r="AJ60" s="145">
        <v>46236</v>
      </c>
      <c r="AK60" s="146">
        <v>46237.7167361111</v>
      </c>
    </row>
    <row r="61" s="134" customFormat="1" ht="38.8" customHeight="1" spans="1:37">
      <c r="A61" s="138" t="s">
        <v>29</v>
      </c>
      <c r="B61" s="138" t="s">
        <v>489</v>
      </c>
      <c r="C61" s="137" t="s">
        <v>24</v>
      </c>
      <c r="D61" s="138" t="s">
        <v>60</v>
      </c>
      <c r="E61" s="138" t="s">
        <v>587</v>
      </c>
      <c r="F61" s="138" t="s">
        <v>384</v>
      </c>
      <c r="G61" s="138" t="s">
        <v>3560</v>
      </c>
      <c r="H61" s="138" t="s">
        <v>3965</v>
      </c>
      <c r="I61" s="142" t="s">
        <v>601</v>
      </c>
      <c r="J61" s="137" t="s">
        <v>591</v>
      </c>
      <c r="K61" s="138" t="s">
        <v>3878</v>
      </c>
      <c r="L61" s="138" t="s">
        <v>603</v>
      </c>
      <c r="M61" s="140" t="s">
        <v>3954</v>
      </c>
      <c r="N61" s="138" t="s">
        <v>3966</v>
      </c>
      <c r="O61" s="138" t="s">
        <v>461</v>
      </c>
      <c r="P61" s="138" t="s">
        <v>3881</v>
      </c>
      <c r="Q61" s="138" t="s">
        <v>3901</v>
      </c>
      <c r="R61" s="138" t="s">
        <v>4</v>
      </c>
      <c r="S61" s="138">
        <v>1</v>
      </c>
      <c r="T61" s="138">
        <v>180</v>
      </c>
      <c r="U61" s="138">
        <v>230</v>
      </c>
      <c r="V61" s="140">
        <v>230</v>
      </c>
      <c r="W61" s="138">
        <v>180</v>
      </c>
      <c r="X61" s="138">
        <v>0</v>
      </c>
      <c r="Y61" s="140"/>
      <c r="Z61" s="138"/>
      <c r="AA61" s="137">
        <v>100</v>
      </c>
      <c r="AB61" s="137">
        <v>100</v>
      </c>
      <c r="AC61" s="137"/>
      <c r="AD61" s="137" t="s">
        <v>622</v>
      </c>
      <c r="AE61" s="143">
        <v>46238.7759953704</v>
      </c>
      <c r="AF61" s="144"/>
      <c r="AG61" s="144"/>
      <c r="AH61" s="144" t="s">
        <v>606</v>
      </c>
      <c r="AI61" s="144" t="s">
        <v>607</v>
      </c>
      <c r="AJ61" s="145">
        <v>46196</v>
      </c>
      <c r="AK61" s="146">
        <v>46237.5450810185</v>
      </c>
    </row>
    <row r="62" s="134" customFormat="1" ht="38.8" customHeight="1" spans="1:37">
      <c r="A62" s="138" t="s">
        <v>29</v>
      </c>
      <c r="B62" s="138" t="s">
        <v>489</v>
      </c>
      <c r="C62" s="137" t="s">
        <v>24</v>
      </c>
      <c r="D62" s="138" t="s">
        <v>60</v>
      </c>
      <c r="E62" s="138" t="s">
        <v>587</v>
      </c>
      <c r="F62" s="138" t="s">
        <v>384</v>
      </c>
      <c r="G62" s="138" t="s">
        <v>3560</v>
      </c>
      <c r="H62" s="138" t="s">
        <v>3965</v>
      </c>
      <c r="I62" s="142" t="s">
        <v>601</v>
      </c>
      <c r="J62" s="137" t="s">
        <v>591</v>
      </c>
      <c r="K62" s="138" t="s">
        <v>3878</v>
      </c>
      <c r="L62" s="138" t="s">
        <v>603</v>
      </c>
      <c r="M62" s="140" t="s">
        <v>3879</v>
      </c>
      <c r="N62" s="138" t="s">
        <v>3880</v>
      </c>
      <c r="O62" s="138" t="s">
        <v>461</v>
      </c>
      <c r="P62" s="138" t="s">
        <v>3881</v>
      </c>
      <c r="Q62" s="138" t="s">
        <v>3882</v>
      </c>
      <c r="R62" s="138" t="s">
        <v>8</v>
      </c>
      <c r="S62" s="138">
        <v>1</v>
      </c>
      <c r="T62" s="138">
        <v>50</v>
      </c>
      <c r="U62" s="138">
        <v>230</v>
      </c>
      <c r="V62" s="140">
        <v>230</v>
      </c>
      <c r="W62" s="138">
        <v>50</v>
      </c>
      <c r="X62" s="138">
        <v>0</v>
      </c>
      <c r="Y62" s="140"/>
      <c r="Z62" s="138"/>
      <c r="AA62" s="137">
        <v>35</v>
      </c>
      <c r="AB62" s="137">
        <v>35</v>
      </c>
      <c r="AC62" s="137"/>
      <c r="AD62" s="137" t="s">
        <v>622</v>
      </c>
      <c r="AE62" s="143">
        <v>46238.7759953704</v>
      </c>
      <c r="AF62" s="144"/>
      <c r="AG62" s="144"/>
      <c r="AH62" s="144" t="s">
        <v>606</v>
      </c>
      <c r="AI62" s="144" t="s">
        <v>607</v>
      </c>
      <c r="AJ62" s="145">
        <v>46196</v>
      </c>
      <c r="AK62" s="146">
        <v>46237.5450810185</v>
      </c>
    </row>
    <row r="63" s="134" customFormat="1" ht="38.8" customHeight="1" spans="1:37">
      <c r="A63" s="138" t="s">
        <v>29</v>
      </c>
      <c r="B63" s="138" t="s">
        <v>489</v>
      </c>
      <c r="C63" s="137" t="s">
        <v>24</v>
      </c>
      <c r="D63" s="138" t="s">
        <v>60</v>
      </c>
      <c r="E63" s="138" t="s">
        <v>587</v>
      </c>
      <c r="F63" s="138" t="s">
        <v>383</v>
      </c>
      <c r="G63" s="138" t="s">
        <v>3579</v>
      </c>
      <c r="H63" s="138" t="s">
        <v>3967</v>
      </c>
      <c r="I63" s="142" t="s">
        <v>601</v>
      </c>
      <c r="J63" s="137" t="s">
        <v>591</v>
      </c>
      <c r="K63" s="138" t="s">
        <v>3878</v>
      </c>
      <c r="L63" s="138" t="s">
        <v>603</v>
      </c>
      <c r="M63" s="140" t="s">
        <v>3879</v>
      </c>
      <c r="N63" s="138" t="s">
        <v>3880</v>
      </c>
      <c r="O63" s="138" t="s">
        <v>461</v>
      </c>
      <c r="P63" s="138" t="s">
        <v>3881</v>
      </c>
      <c r="Q63" s="138" t="s">
        <v>3882</v>
      </c>
      <c r="R63" s="138" t="s">
        <v>8</v>
      </c>
      <c r="S63" s="138">
        <v>1</v>
      </c>
      <c r="T63" s="138">
        <v>50</v>
      </c>
      <c r="U63" s="138">
        <v>50</v>
      </c>
      <c r="V63" s="140">
        <v>50</v>
      </c>
      <c r="W63" s="138">
        <v>50</v>
      </c>
      <c r="X63" s="138">
        <v>0</v>
      </c>
      <c r="Y63" s="140"/>
      <c r="Z63" s="138"/>
      <c r="AA63" s="137">
        <v>35</v>
      </c>
      <c r="AB63" s="137">
        <v>35</v>
      </c>
      <c r="AC63" s="137"/>
      <c r="AD63" s="137" t="s">
        <v>622</v>
      </c>
      <c r="AE63" s="143">
        <v>46238.7759953704</v>
      </c>
      <c r="AF63" s="144"/>
      <c r="AG63" s="144"/>
      <c r="AH63" s="144" t="s">
        <v>606</v>
      </c>
      <c r="AI63" s="144" t="s">
        <v>607</v>
      </c>
      <c r="AJ63" s="145">
        <v>46236</v>
      </c>
      <c r="AK63" s="146">
        <v>46237.5078935185</v>
      </c>
    </row>
    <row r="64" s="134" customFormat="1" ht="38.8" customHeight="1" spans="1:37">
      <c r="A64" s="138" t="s">
        <v>29</v>
      </c>
      <c r="B64" s="138" t="s">
        <v>489</v>
      </c>
      <c r="C64" s="137" t="s">
        <v>24</v>
      </c>
      <c r="D64" s="138" t="s">
        <v>60</v>
      </c>
      <c r="E64" s="138" t="s">
        <v>587</v>
      </c>
      <c r="F64" s="138" t="s">
        <v>383</v>
      </c>
      <c r="G64" s="138" t="s">
        <v>3579</v>
      </c>
      <c r="H64" s="138" t="s">
        <v>3826</v>
      </c>
      <c r="I64" s="142" t="s">
        <v>601</v>
      </c>
      <c r="J64" s="137" t="s">
        <v>591</v>
      </c>
      <c r="K64" s="138" t="s">
        <v>793</v>
      </c>
      <c r="L64" s="138" t="s">
        <v>592</v>
      </c>
      <c r="M64" s="140" t="s">
        <v>3968</v>
      </c>
      <c r="N64" s="138" t="s">
        <v>3969</v>
      </c>
      <c r="O64" s="138" t="s">
        <v>461</v>
      </c>
      <c r="P64" s="138" t="s">
        <v>3881</v>
      </c>
      <c r="Q64" s="138" t="s">
        <v>3970</v>
      </c>
      <c r="R64" s="138" t="s">
        <v>9</v>
      </c>
      <c r="S64" s="138">
        <v>1</v>
      </c>
      <c r="T64" s="138">
        <v>50</v>
      </c>
      <c r="U64" s="138">
        <v>150</v>
      </c>
      <c r="V64" s="140">
        <v>150</v>
      </c>
      <c r="W64" s="138">
        <v>50</v>
      </c>
      <c r="X64" s="138">
        <v>0</v>
      </c>
      <c r="Y64" s="140"/>
      <c r="Z64" s="138"/>
      <c r="AA64" s="137">
        <v>35</v>
      </c>
      <c r="AB64" s="137">
        <v>35</v>
      </c>
      <c r="AC64" s="137"/>
      <c r="AD64" s="137" t="s">
        <v>622</v>
      </c>
      <c r="AE64" s="143">
        <v>46238.7759953704</v>
      </c>
      <c r="AF64" s="144"/>
      <c r="AG64" s="144"/>
      <c r="AH64" s="144" t="s">
        <v>606</v>
      </c>
      <c r="AI64" s="144" t="s">
        <v>607</v>
      </c>
      <c r="AJ64" s="145">
        <v>41967</v>
      </c>
      <c r="AK64" s="146">
        <v>46236.7717476852</v>
      </c>
    </row>
    <row r="65" s="134" customFormat="1" ht="38.8" customHeight="1" spans="1:37">
      <c r="A65" s="138" t="s">
        <v>29</v>
      </c>
      <c r="B65" s="138" t="s">
        <v>489</v>
      </c>
      <c r="C65" s="137" t="s">
        <v>24</v>
      </c>
      <c r="D65" s="138" t="s">
        <v>60</v>
      </c>
      <c r="E65" s="138" t="s">
        <v>587</v>
      </c>
      <c r="F65" s="138" t="s">
        <v>383</v>
      </c>
      <c r="G65" s="138" t="s">
        <v>3579</v>
      </c>
      <c r="H65" s="138" t="s">
        <v>3826</v>
      </c>
      <c r="I65" s="142" t="s">
        <v>601</v>
      </c>
      <c r="J65" s="137" t="s">
        <v>591</v>
      </c>
      <c r="K65" s="138" t="s">
        <v>793</v>
      </c>
      <c r="L65" s="138" t="s">
        <v>592</v>
      </c>
      <c r="M65" s="140" t="s">
        <v>3879</v>
      </c>
      <c r="N65" s="138" t="s">
        <v>3880</v>
      </c>
      <c r="O65" s="138" t="s">
        <v>461</v>
      </c>
      <c r="P65" s="138" t="s">
        <v>3881</v>
      </c>
      <c r="Q65" s="138" t="s">
        <v>3882</v>
      </c>
      <c r="R65" s="138" t="s">
        <v>8</v>
      </c>
      <c r="S65" s="138">
        <v>1</v>
      </c>
      <c r="T65" s="138">
        <v>50</v>
      </c>
      <c r="U65" s="138">
        <v>150</v>
      </c>
      <c r="V65" s="140">
        <v>150</v>
      </c>
      <c r="W65" s="138">
        <v>50</v>
      </c>
      <c r="X65" s="138">
        <v>0</v>
      </c>
      <c r="Y65" s="140"/>
      <c r="Z65" s="138"/>
      <c r="AA65" s="137">
        <v>35</v>
      </c>
      <c r="AB65" s="137">
        <v>35</v>
      </c>
      <c r="AC65" s="137"/>
      <c r="AD65" s="137" t="s">
        <v>622</v>
      </c>
      <c r="AE65" s="143">
        <v>46238.7759953704</v>
      </c>
      <c r="AF65" s="144"/>
      <c r="AG65" s="144"/>
      <c r="AH65" s="144" t="s">
        <v>606</v>
      </c>
      <c r="AI65" s="144" t="s">
        <v>607</v>
      </c>
      <c r="AJ65" s="145">
        <v>41967</v>
      </c>
      <c r="AK65" s="146">
        <v>46236.7717476852</v>
      </c>
    </row>
    <row r="66" s="134" customFormat="1" ht="38.8" customHeight="1" spans="1:37">
      <c r="A66" s="138" t="s">
        <v>29</v>
      </c>
      <c r="B66" s="138" t="s">
        <v>489</v>
      </c>
      <c r="C66" s="137" t="s">
        <v>24</v>
      </c>
      <c r="D66" s="138" t="s">
        <v>60</v>
      </c>
      <c r="E66" s="138" t="s">
        <v>587</v>
      </c>
      <c r="F66" s="138" t="s">
        <v>384</v>
      </c>
      <c r="G66" s="138" t="s">
        <v>3560</v>
      </c>
      <c r="H66" s="138" t="s">
        <v>3971</v>
      </c>
      <c r="I66" s="142" t="s">
        <v>601</v>
      </c>
      <c r="J66" s="137" t="s">
        <v>591</v>
      </c>
      <c r="K66" s="138" t="s">
        <v>3972</v>
      </c>
      <c r="L66" s="138" t="s">
        <v>592</v>
      </c>
      <c r="M66" s="140" t="s">
        <v>3973</v>
      </c>
      <c r="N66" s="138" t="s">
        <v>3974</v>
      </c>
      <c r="O66" s="138" t="s">
        <v>461</v>
      </c>
      <c r="P66" s="138" t="s">
        <v>3881</v>
      </c>
      <c r="Q66" s="138" t="s">
        <v>3970</v>
      </c>
      <c r="R66" s="138" t="s">
        <v>9</v>
      </c>
      <c r="S66" s="138">
        <v>1</v>
      </c>
      <c r="T66" s="138">
        <v>50</v>
      </c>
      <c r="U66" s="138">
        <v>50</v>
      </c>
      <c r="V66" s="140">
        <v>50</v>
      </c>
      <c r="W66" s="138">
        <v>50</v>
      </c>
      <c r="X66" s="138">
        <v>0</v>
      </c>
      <c r="Y66" s="140"/>
      <c r="Z66" s="138"/>
      <c r="AA66" s="137">
        <v>35</v>
      </c>
      <c r="AB66" s="137">
        <v>35</v>
      </c>
      <c r="AC66" s="137"/>
      <c r="AD66" s="137" t="s">
        <v>622</v>
      </c>
      <c r="AE66" s="143">
        <v>46238.7759953704</v>
      </c>
      <c r="AF66" s="144"/>
      <c r="AG66" s="144"/>
      <c r="AH66" s="144" t="s">
        <v>606</v>
      </c>
      <c r="AI66" s="144" t="s">
        <v>607</v>
      </c>
      <c r="AJ66" s="144"/>
      <c r="AK66" s="146">
        <v>46236.7444444444</v>
      </c>
    </row>
    <row r="67" s="134" customFormat="1" ht="38.8" customHeight="1" spans="1:37">
      <c r="A67" s="138" t="s">
        <v>29</v>
      </c>
      <c r="B67" s="138" t="s">
        <v>489</v>
      </c>
      <c r="C67" s="137" t="s">
        <v>24</v>
      </c>
      <c r="D67" s="138" t="s">
        <v>60</v>
      </c>
      <c r="E67" s="138" t="s">
        <v>587</v>
      </c>
      <c r="F67" s="138" t="s">
        <v>383</v>
      </c>
      <c r="G67" s="138" t="s">
        <v>3579</v>
      </c>
      <c r="H67" s="138" t="s">
        <v>3975</v>
      </c>
      <c r="I67" s="142" t="s">
        <v>601</v>
      </c>
      <c r="J67" s="137" t="s">
        <v>991</v>
      </c>
      <c r="K67" s="138" t="s">
        <v>3878</v>
      </c>
      <c r="L67" s="138" t="s">
        <v>603</v>
      </c>
      <c r="M67" s="140" t="s">
        <v>3917</v>
      </c>
      <c r="N67" s="138" t="s">
        <v>3918</v>
      </c>
      <c r="O67" s="138" t="s">
        <v>461</v>
      </c>
      <c r="P67" s="138" t="s">
        <v>3881</v>
      </c>
      <c r="Q67" s="138" t="s">
        <v>3889</v>
      </c>
      <c r="R67" s="138" t="s">
        <v>10</v>
      </c>
      <c r="S67" s="138">
        <v>1</v>
      </c>
      <c r="T67" s="138">
        <v>40</v>
      </c>
      <c r="U67" s="138">
        <v>40</v>
      </c>
      <c r="V67" s="140">
        <v>40</v>
      </c>
      <c r="W67" s="138">
        <v>40</v>
      </c>
      <c r="X67" s="138">
        <v>0</v>
      </c>
      <c r="Y67" s="140"/>
      <c r="Z67" s="138"/>
      <c r="AA67" s="137">
        <v>28</v>
      </c>
      <c r="AB67" s="137">
        <v>28</v>
      </c>
      <c r="AC67" s="137"/>
      <c r="AD67" s="137" t="s">
        <v>622</v>
      </c>
      <c r="AE67" s="143">
        <v>46238.7759953704</v>
      </c>
      <c r="AF67" s="144"/>
      <c r="AG67" s="144"/>
      <c r="AH67" s="144" t="s">
        <v>606</v>
      </c>
      <c r="AI67" s="144" t="s">
        <v>607</v>
      </c>
      <c r="AJ67" s="145">
        <v>46196</v>
      </c>
      <c r="AK67" s="146">
        <v>46236.5227777778</v>
      </c>
    </row>
    <row r="68" s="134" customFormat="1" ht="38.8" customHeight="1" spans="1:37">
      <c r="A68" s="138" t="s">
        <v>29</v>
      </c>
      <c r="B68" s="138" t="s">
        <v>489</v>
      </c>
      <c r="C68" s="137" t="s">
        <v>24</v>
      </c>
      <c r="D68" s="138" t="s">
        <v>60</v>
      </c>
      <c r="E68" s="138" t="s">
        <v>587</v>
      </c>
      <c r="F68" s="138" t="s">
        <v>384</v>
      </c>
      <c r="G68" s="138" t="s">
        <v>3560</v>
      </c>
      <c r="H68" s="138" t="s">
        <v>3976</v>
      </c>
      <c r="I68" s="142" t="s">
        <v>601</v>
      </c>
      <c r="J68" s="137" t="s">
        <v>818</v>
      </c>
      <c r="K68" s="138" t="s">
        <v>3903</v>
      </c>
      <c r="L68" s="138" t="s">
        <v>603</v>
      </c>
      <c r="M68" s="140" t="s">
        <v>3904</v>
      </c>
      <c r="N68" s="138" t="s">
        <v>3905</v>
      </c>
      <c r="O68" s="138" t="s">
        <v>513</v>
      </c>
      <c r="P68" s="138" t="s">
        <v>3868</v>
      </c>
      <c r="Q68" s="138" t="s">
        <v>3867</v>
      </c>
      <c r="R68" s="138"/>
      <c r="S68" s="138">
        <v>1</v>
      </c>
      <c r="T68" s="138">
        <v>20</v>
      </c>
      <c r="U68" s="138">
        <v>110</v>
      </c>
      <c r="V68" s="140">
        <v>110</v>
      </c>
      <c r="W68" s="138">
        <v>20</v>
      </c>
      <c r="X68" s="138">
        <v>0</v>
      </c>
      <c r="Y68" s="140"/>
      <c r="Z68" s="138"/>
      <c r="AA68" s="137">
        <v>14</v>
      </c>
      <c r="AB68" s="137">
        <v>14</v>
      </c>
      <c r="AC68" s="137"/>
      <c r="AD68" s="137" t="s">
        <v>622</v>
      </c>
      <c r="AE68" s="143">
        <v>46243.3374074074</v>
      </c>
      <c r="AF68" s="144"/>
      <c r="AG68" s="144"/>
      <c r="AH68" s="144" t="s">
        <v>606</v>
      </c>
      <c r="AI68" s="144" t="s">
        <v>607</v>
      </c>
      <c r="AJ68" s="145">
        <v>46229</v>
      </c>
      <c r="AK68" s="146">
        <v>46240.8191782407</v>
      </c>
    </row>
    <row r="69" s="134" customFormat="1" ht="38.8" customHeight="1" spans="1:37">
      <c r="A69" s="138" t="s">
        <v>29</v>
      </c>
      <c r="B69" s="138" t="s">
        <v>489</v>
      </c>
      <c r="C69" s="137" t="s">
        <v>24</v>
      </c>
      <c r="D69" s="138" t="s">
        <v>60</v>
      </c>
      <c r="E69" s="138" t="s">
        <v>587</v>
      </c>
      <c r="F69" s="138" t="s">
        <v>384</v>
      </c>
      <c r="G69" s="138" t="s">
        <v>3560</v>
      </c>
      <c r="H69" s="138" t="s">
        <v>3977</v>
      </c>
      <c r="I69" s="142" t="s">
        <v>601</v>
      </c>
      <c r="J69" s="137" t="s">
        <v>818</v>
      </c>
      <c r="K69" s="138" t="s">
        <v>3903</v>
      </c>
      <c r="L69" s="138" t="s">
        <v>603</v>
      </c>
      <c r="M69" s="140" t="s">
        <v>3978</v>
      </c>
      <c r="N69" s="138" t="s">
        <v>3979</v>
      </c>
      <c r="O69" s="138" t="s">
        <v>461</v>
      </c>
      <c r="P69" s="138" t="s">
        <v>3881</v>
      </c>
      <c r="Q69" s="138" t="s">
        <v>3926</v>
      </c>
      <c r="R69" s="138" t="s">
        <v>8</v>
      </c>
      <c r="S69" s="138">
        <v>1</v>
      </c>
      <c r="T69" s="138">
        <v>20</v>
      </c>
      <c r="U69" s="138">
        <v>20</v>
      </c>
      <c r="V69" s="140">
        <v>20</v>
      </c>
      <c r="W69" s="138">
        <v>20</v>
      </c>
      <c r="X69" s="138">
        <v>0</v>
      </c>
      <c r="Y69" s="140"/>
      <c r="Z69" s="138"/>
      <c r="AA69" s="137">
        <v>14</v>
      </c>
      <c r="AB69" s="137">
        <v>14</v>
      </c>
      <c r="AC69" s="137"/>
      <c r="AD69" s="137" t="s">
        <v>622</v>
      </c>
      <c r="AE69" s="143">
        <v>46243.3374074074</v>
      </c>
      <c r="AF69" s="144"/>
      <c r="AG69" s="144"/>
      <c r="AH69" s="144" t="s">
        <v>606</v>
      </c>
      <c r="AI69" s="144" t="s">
        <v>607</v>
      </c>
      <c r="AJ69" s="145">
        <v>46233</v>
      </c>
      <c r="AK69" s="146">
        <v>46240.7396759259</v>
      </c>
    </row>
    <row r="70" s="134" customFormat="1" ht="38.8" customHeight="1" spans="1:37">
      <c r="A70" s="138" t="s">
        <v>29</v>
      </c>
      <c r="B70" s="138" t="s">
        <v>489</v>
      </c>
      <c r="C70" s="137" t="s">
        <v>24</v>
      </c>
      <c r="D70" s="138" t="s">
        <v>60</v>
      </c>
      <c r="E70" s="138" t="s">
        <v>587</v>
      </c>
      <c r="F70" s="138" t="s">
        <v>384</v>
      </c>
      <c r="G70" s="138" t="s">
        <v>3560</v>
      </c>
      <c r="H70" s="138" t="s">
        <v>3824</v>
      </c>
      <c r="I70" s="142" t="s">
        <v>590</v>
      </c>
      <c r="J70" s="137" t="s">
        <v>818</v>
      </c>
      <c r="K70" s="138" t="s">
        <v>3868</v>
      </c>
      <c r="L70" s="138" t="s">
        <v>592</v>
      </c>
      <c r="M70" s="140" t="s">
        <v>3980</v>
      </c>
      <c r="N70" s="138" t="s">
        <v>3981</v>
      </c>
      <c r="O70" s="138" t="s">
        <v>513</v>
      </c>
      <c r="P70" s="138" t="s">
        <v>3868</v>
      </c>
      <c r="Q70" s="138" t="s">
        <v>3867</v>
      </c>
      <c r="R70" s="138"/>
      <c r="S70" s="138">
        <v>1</v>
      </c>
      <c r="T70" s="138">
        <v>10</v>
      </c>
      <c r="U70" s="138">
        <v>140</v>
      </c>
      <c r="V70" s="140">
        <v>140</v>
      </c>
      <c r="W70" s="138">
        <v>10</v>
      </c>
      <c r="X70" s="138">
        <v>0</v>
      </c>
      <c r="Y70" s="140"/>
      <c r="Z70" s="138"/>
      <c r="AA70" s="137">
        <v>7</v>
      </c>
      <c r="AB70" s="137">
        <v>7</v>
      </c>
      <c r="AC70" s="137"/>
      <c r="AD70" s="137" t="s">
        <v>622</v>
      </c>
      <c r="AE70" s="143">
        <v>46243.3374074074</v>
      </c>
      <c r="AF70" s="144"/>
      <c r="AG70" s="144"/>
      <c r="AH70" s="144" t="s">
        <v>606</v>
      </c>
      <c r="AI70" s="144" t="s">
        <v>607</v>
      </c>
      <c r="AJ70" s="145">
        <v>41857</v>
      </c>
      <c r="AK70" s="146">
        <v>46240.4907060185</v>
      </c>
    </row>
    <row r="71" s="134" customFormat="1" ht="38.8" customHeight="1" spans="1:37">
      <c r="A71" s="138" t="s">
        <v>29</v>
      </c>
      <c r="B71" s="138" t="s">
        <v>489</v>
      </c>
      <c r="C71" s="137" t="s">
        <v>24</v>
      </c>
      <c r="D71" s="138" t="s">
        <v>60</v>
      </c>
      <c r="E71" s="138" t="s">
        <v>587</v>
      </c>
      <c r="F71" s="138" t="s">
        <v>384</v>
      </c>
      <c r="G71" s="138" t="s">
        <v>3560</v>
      </c>
      <c r="H71" s="138" t="s">
        <v>3824</v>
      </c>
      <c r="I71" s="142" t="s">
        <v>590</v>
      </c>
      <c r="J71" s="137" t="s">
        <v>818</v>
      </c>
      <c r="K71" s="138" t="s">
        <v>3868</v>
      </c>
      <c r="L71" s="138" t="s">
        <v>592</v>
      </c>
      <c r="M71" s="140" t="s">
        <v>3982</v>
      </c>
      <c r="N71" s="138" t="s">
        <v>3983</v>
      </c>
      <c r="O71" s="138" t="s">
        <v>513</v>
      </c>
      <c r="P71" s="138" t="s">
        <v>3868</v>
      </c>
      <c r="Q71" s="138" t="s">
        <v>3867</v>
      </c>
      <c r="R71" s="138"/>
      <c r="S71" s="138">
        <v>1</v>
      </c>
      <c r="T71" s="138">
        <v>40</v>
      </c>
      <c r="U71" s="138">
        <v>140</v>
      </c>
      <c r="V71" s="140">
        <v>140</v>
      </c>
      <c r="W71" s="138">
        <v>40</v>
      </c>
      <c r="X71" s="138">
        <v>0</v>
      </c>
      <c r="Y71" s="140"/>
      <c r="Z71" s="138"/>
      <c r="AA71" s="137">
        <v>28</v>
      </c>
      <c r="AB71" s="137">
        <v>28</v>
      </c>
      <c r="AC71" s="137"/>
      <c r="AD71" s="137" t="s">
        <v>622</v>
      </c>
      <c r="AE71" s="143">
        <v>46243.3374074074</v>
      </c>
      <c r="AF71" s="144"/>
      <c r="AG71" s="144"/>
      <c r="AH71" s="144" t="s">
        <v>606</v>
      </c>
      <c r="AI71" s="144" t="s">
        <v>607</v>
      </c>
      <c r="AJ71" s="145">
        <v>41857</v>
      </c>
      <c r="AK71" s="146">
        <v>46240.4907060185</v>
      </c>
    </row>
    <row r="72" s="134" customFormat="1" ht="38.8" customHeight="1" spans="1:37">
      <c r="A72" s="138" t="s">
        <v>29</v>
      </c>
      <c r="B72" s="138" t="s">
        <v>489</v>
      </c>
      <c r="C72" s="137" t="s">
        <v>24</v>
      </c>
      <c r="D72" s="138" t="s">
        <v>60</v>
      </c>
      <c r="E72" s="138" t="s">
        <v>587</v>
      </c>
      <c r="F72" s="138" t="s">
        <v>383</v>
      </c>
      <c r="G72" s="138" t="s">
        <v>3579</v>
      </c>
      <c r="H72" s="138" t="s">
        <v>3984</v>
      </c>
      <c r="I72" s="142" t="s">
        <v>645</v>
      </c>
      <c r="J72" s="137" t="s">
        <v>591</v>
      </c>
      <c r="K72" s="138" t="s">
        <v>3985</v>
      </c>
      <c r="L72" s="138" t="s">
        <v>603</v>
      </c>
      <c r="M72" s="140" t="s">
        <v>3986</v>
      </c>
      <c r="N72" s="138" t="s">
        <v>3987</v>
      </c>
      <c r="O72" s="138" t="s">
        <v>461</v>
      </c>
      <c r="P72" s="138" t="s">
        <v>3881</v>
      </c>
      <c r="Q72" s="138" t="s">
        <v>5</v>
      </c>
      <c r="R72" s="138" t="s">
        <v>5</v>
      </c>
      <c r="S72" s="138">
        <v>1</v>
      </c>
      <c r="T72" s="138">
        <v>350</v>
      </c>
      <c r="U72" s="138">
        <v>350</v>
      </c>
      <c r="V72" s="140">
        <v>350</v>
      </c>
      <c r="W72" s="138">
        <v>350</v>
      </c>
      <c r="X72" s="138">
        <v>0</v>
      </c>
      <c r="Y72" s="140"/>
      <c r="Z72" s="138"/>
      <c r="AA72" s="137">
        <v>245</v>
      </c>
      <c r="AB72" s="137">
        <v>245</v>
      </c>
      <c r="AC72" s="137"/>
      <c r="AD72" s="137" t="s">
        <v>622</v>
      </c>
      <c r="AE72" s="143">
        <v>46243.3374074074</v>
      </c>
      <c r="AF72" s="144"/>
      <c r="AG72" s="144"/>
      <c r="AH72" s="144" t="s">
        <v>606</v>
      </c>
      <c r="AI72" s="144" t="s">
        <v>607</v>
      </c>
      <c r="AJ72" s="145">
        <v>46237</v>
      </c>
      <c r="AK72" s="146">
        <v>46240.4128819444</v>
      </c>
    </row>
    <row r="73" s="134" customFormat="1" ht="38.8" customHeight="1" spans="1:37">
      <c r="A73" s="138" t="s">
        <v>29</v>
      </c>
      <c r="B73" s="138" t="s">
        <v>489</v>
      </c>
      <c r="C73" s="137" t="s">
        <v>24</v>
      </c>
      <c r="D73" s="138" t="s">
        <v>60</v>
      </c>
      <c r="E73" s="138" t="s">
        <v>587</v>
      </c>
      <c r="F73" s="138" t="s">
        <v>384</v>
      </c>
      <c r="G73" s="138" t="s">
        <v>3560</v>
      </c>
      <c r="H73" s="138" t="s">
        <v>3988</v>
      </c>
      <c r="I73" s="142" t="s">
        <v>645</v>
      </c>
      <c r="J73" s="137" t="s">
        <v>591</v>
      </c>
      <c r="K73" s="138" t="s">
        <v>3985</v>
      </c>
      <c r="L73" s="138" t="s">
        <v>603</v>
      </c>
      <c r="M73" s="140" t="s">
        <v>3989</v>
      </c>
      <c r="N73" s="138" t="s">
        <v>3990</v>
      </c>
      <c r="O73" s="138" t="s">
        <v>461</v>
      </c>
      <c r="P73" s="138" t="s">
        <v>3881</v>
      </c>
      <c r="Q73" s="138" t="s">
        <v>5</v>
      </c>
      <c r="R73" s="138" t="s">
        <v>5</v>
      </c>
      <c r="S73" s="138">
        <v>1</v>
      </c>
      <c r="T73" s="138">
        <v>350</v>
      </c>
      <c r="U73" s="138">
        <v>350</v>
      </c>
      <c r="V73" s="140">
        <v>350</v>
      </c>
      <c r="W73" s="138">
        <v>350</v>
      </c>
      <c r="X73" s="138">
        <v>0</v>
      </c>
      <c r="Y73" s="140"/>
      <c r="Z73" s="138"/>
      <c r="AA73" s="137">
        <v>245</v>
      </c>
      <c r="AB73" s="137">
        <v>245</v>
      </c>
      <c r="AC73" s="137"/>
      <c r="AD73" s="137" t="s">
        <v>622</v>
      </c>
      <c r="AE73" s="143">
        <v>46243.3374074074</v>
      </c>
      <c r="AF73" s="144"/>
      <c r="AG73" s="144"/>
      <c r="AH73" s="144"/>
      <c r="AI73" s="144" t="s">
        <v>596</v>
      </c>
      <c r="AJ73" s="145">
        <v>46232</v>
      </c>
      <c r="AK73" s="146">
        <v>46239.8668287037</v>
      </c>
    </row>
    <row r="74" s="134" customFormat="1" ht="38.8" customHeight="1" spans="1:37">
      <c r="A74" s="138" t="s">
        <v>29</v>
      </c>
      <c r="B74" s="138" t="s">
        <v>489</v>
      </c>
      <c r="C74" s="137" t="s">
        <v>24</v>
      </c>
      <c r="D74" s="138" t="s">
        <v>60</v>
      </c>
      <c r="E74" s="138" t="s">
        <v>587</v>
      </c>
      <c r="F74" s="138" t="s">
        <v>383</v>
      </c>
      <c r="G74" s="138" t="s">
        <v>3579</v>
      </c>
      <c r="H74" s="138" t="s">
        <v>3991</v>
      </c>
      <c r="I74" s="142" t="s">
        <v>601</v>
      </c>
      <c r="J74" s="137" t="s">
        <v>602</v>
      </c>
      <c r="K74" s="138" t="s">
        <v>3878</v>
      </c>
      <c r="L74" s="138" t="s">
        <v>603</v>
      </c>
      <c r="M74" s="140" t="s">
        <v>3887</v>
      </c>
      <c r="N74" s="138" t="s">
        <v>3888</v>
      </c>
      <c r="O74" s="138" t="s">
        <v>461</v>
      </c>
      <c r="P74" s="138" t="s">
        <v>3881</v>
      </c>
      <c r="Q74" s="138" t="s">
        <v>3889</v>
      </c>
      <c r="R74" s="138" t="s">
        <v>10</v>
      </c>
      <c r="S74" s="138">
        <v>1</v>
      </c>
      <c r="T74" s="138">
        <v>60</v>
      </c>
      <c r="U74" s="138">
        <v>185</v>
      </c>
      <c r="V74" s="140">
        <v>185</v>
      </c>
      <c r="W74" s="138">
        <v>60</v>
      </c>
      <c r="X74" s="138">
        <v>0</v>
      </c>
      <c r="Y74" s="140"/>
      <c r="Z74" s="138"/>
      <c r="AA74" s="137">
        <v>42</v>
      </c>
      <c r="AB74" s="137">
        <v>42</v>
      </c>
      <c r="AC74" s="137"/>
      <c r="AD74" s="137" t="s">
        <v>622</v>
      </c>
      <c r="AE74" s="143">
        <v>46243.3374074074</v>
      </c>
      <c r="AF74" s="144"/>
      <c r="AG74" s="144"/>
      <c r="AH74" s="144" t="s">
        <v>606</v>
      </c>
      <c r="AI74" s="144" t="s">
        <v>607</v>
      </c>
      <c r="AJ74" s="145">
        <v>46238</v>
      </c>
      <c r="AK74" s="146">
        <v>46239.5151967593</v>
      </c>
    </row>
    <row r="75" s="134" customFormat="1" ht="38.8" customHeight="1" spans="1:37">
      <c r="A75" s="138" t="s">
        <v>29</v>
      </c>
      <c r="B75" s="138" t="s">
        <v>489</v>
      </c>
      <c r="C75" s="137" t="s">
        <v>24</v>
      </c>
      <c r="D75" s="138" t="s">
        <v>60</v>
      </c>
      <c r="E75" s="138" t="s">
        <v>587</v>
      </c>
      <c r="F75" s="138" t="s">
        <v>383</v>
      </c>
      <c r="G75" s="138" t="s">
        <v>3579</v>
      </c>
      <c r="H75" s="138" t="s">
        <v>3991</v>
      </c>
      <c r="I75" s="142" t="s">
        <v>601</v>
      </c>
      <c r="J75" s="137" t="s">
        <v>602</v>
      </c>
      <c r="K75" s="138" t="s">
        <v>3878</v>
      </c>
      <c r="L75" s="138" t="s">
        <v>603</v>
      </c>
      <c r="M75" s="140" t="s">
        <v>3992</v>
      </c>
      <c r="N75" s="138" t="s">
        <v>3993</v>
      </c>
      <c r="O75" s="138" t="s">
        <v>461</v>
      </c>
      <c r="P75" s="138" t="s">
        <v>3881</v>
      </c>
      <c r="Q75" s="138" t="s">
        <v>3889</v>
      </c>
      <c r="R75" s="138" t="s">
        <v>8</v>
      </c>
      <c r="S75" s="138">
        <v>1</v>
      </c>
      <c r="T75" s="138">
        <v>105</v>
      </c>
      <c r="U75" s="138">
        <v>185</v>
      </c>
      <c r="V75" s="140">
        <v>185</v>
      </c>
      <c r="W75" s="138">
        <v>105</v>
      </c>
      <c r="X75" s="138">
        <v>0</v>
      </c>
      <c r="Y75" s="140"/>
      <c r="Z75" s="138"/>
      <c r="AA75" s="137">
        <v>73.5</v>
      </c>
      <c r="AB75" s="137">
        <v>73.5</v>
      </c>
      <c r="AC75" s="137"/>
      <c r="AD75" s="137" t="s">
        <v>622</v>
      </c>
      <c r="AE75" s="143">
        <v>46243.3374074074</v>
      </c>
      <c r="AF75" s="144"/>
      <c r="AG75" s="144"/>
      <c r="AH75" s="144" t="s">
        <v>606</v>
      </c>
      <c r="AI75" s="144" t="s">
        <v>607</v>
      </c>
      <c r="AJ75" s="145">
        <v>46238</v>
      </c>
      <c r="AK75" s="146">
        <v>46239.5151967593</v>
      </c>
    </row>
    <row r="76" s="134" customFormat="1" ht="38.8" customHeight="1" spans="1:37">
      <c r="A76" s="138" t="s">
        <v>29</v>
      </c>
      <c r="B76" s="138" t="s">
        <v>489</v>
      </c>
      <c r="C76" s="137" t="s">
        <v>24</v>
      </c>
      <c r="D76" s="138" t="s">
        <v>60</v>
      </c>
      <c r="E76" s="138" t="s">
        <v>587</v>
      </c>
      <c r="F76" s="138" t="s">
        <v>383</v>
      </c>
      <c r="G76" s="138" t="s">
        <v>3579</v>
      </c>
      <c r="H76" s="138" t="s">
        <v>3991</v>
      </c>
      <c r="I76" s="142" t="s">
        <v>601</v>
      </c>
      <c r="J76" s="137" t="s">
        <v>602</v>
      </c>
      <c r="K76" s="138" t="s">
        <v>3878</v>
      </c>
      <c r="L76" s="138" t="s">
        <v>603</v>
      </c>
      <c r="M76" s="140" t="s">
        <v>3924</v>
      </c>
      <c r="N76" s="138" t="s">
        <v>3925</v>
      </c>
      <c r="O76" s="138" t="s">
        <v>461</v>
      </c>
      <c r="P76" s="138" t="s">
        <v>3881</v>
      </c>
      <c r="Q76" s="138" t="s">
        <v>3926</v>
      </c>
      <c r="R76" s="138" t="s">
        <v>10</v>
      </c>
      <c r="S76" s="138">
        <v>1</v>
      </c>
      <c r="T76" s="138">
        <v>20</v>
      </c>
      <c r="U76" s="138">
        <v>185</v>
      </c>
      <c r="V76" s="140">
        <v>185</v>
      </c>
      <c r="W76" s="138">
        <v>20</v>
      </c>
      <c r="X76" s="138">
        <v>0</v>
      </c>
      <c r="Y76" s="140"/>
      <c r="Z76" s="138"/>
      <c r="AA76" s="137">
        <v>14</v>
      </c>
      <c r="AB76" s="137">
        <v>14</v>
      </c>
      <c r="AC76" s="137"/>
      <c r="AD76" s="137" t="s">
        <v>622</v>
      </c>
      <c r="AE76" s="143">
        <v>46243.3374074074</v>
      </c>
      <c r="AF76" s="144"/>
      <c r="AG76" s="144"/>
      <c r="AH76" s="144" t="s">
        <v>606</v>
      </c>
      <c r="AI76" s="144" t="s">
        <v>607</v>
      </c>
      <c r="AJ76" s="145">
        <v>46238</v>
      </c>
      <c r="AK76" s="146">
        <v>46239.5151967593</v>
      </c>
    </row>
    <row r="77" s="134" customFormat="1" ht="38.8" customHeight="1" spans="1:37">
      <c r="A77" s="138" t="s">
        <v>29</v>
      </c>
      <c r="B77" s="138" t="s">
        <v>489</v>
      </c>
      <c r="C77" s="137" t="s">
        <v>24</v>
      </c>
      <c r="D77" s="138" t="s">
        <v>67</v>
      </c>
      <c r="E77" s="138" t="s">
        <v>587</v>
      </c>
      <c r="F77" s="138" t="s">
        <v>405</v>
      </c>
      <c r="G77" s="138" t="s">
        <v>3594</v>
      </c>
      <c r="H77" s="138" t="s">
        <v>3994</v>
      </c>
      <c r="I77" s="142" t="s">
        <v>601</v>
      </c>
      <c r="J77" s="137" t="s">
        <v>591</v>
      </c>
      <c r="K77" s="138" t="s">
        <v>3878</v>
      </c>
      <c r="L77" s="138" t="s">
        <v>603</v>
      </c>
      <c r="M77" s="140" t="s">
        <v>3973</v>
      </c>
      <c r="N77" s="138" t="s">
        <v>3974</v>
      </c>
      <c r="O77" s="138" t="s">
        <v>461</v>
      </c>
      <c r="P77" s="138" t="s">
        <v>3881</v>
      </c>
      <c r="Q77" s="138" t="s">
        <v>3970</v>
      </c>
      <c r="R77" s="138" t="s">
        <v>9</v>
      </c>
      <c r="S77" s="138">
        <v>1</v>
      </c>
      <c r="T77" s="138">
        <v>50</v>
      </c>
      <c r="U77" s="138">
        <v>100</v>
      </c>
      <c r="V77" s="140">
        <v>100</v>
      </c>
      <c r="W77" s="138">
        <v>50</v>
      </c>
      <c r="X77" s="138">
        <v>0</v>
      </c>
      <c r="Y77" s="140"/>
      <c r="Z77" s="138"/>
      <c r="AA77" s="137">
        <v>35</v>
      </c>
      <c r="AB77" s="137">
        <v>35</v>
      </c>
      <c r="AC77" s="137"/>
      <c r="AD77" s="137" t="s">
        <v>847</v>
      </c>
      <c r="AE77" s="143">
        <v>46243.3514236111</v>
      </c>
      <c r="AF77" s="144"/>
      <c r="AG77" s="144"/>
      <c r="AH77" s="144"/>
      <c r="AI77" s="144" t="s">
        <v>596</v>
      </c>
      <c r="AJ77" s="145">
        <v>46241</v>
      </c>
      <c r="AK77" s="146">
        <v>46242.6751157407</v>
      </c>
    </row>
    <row r="78" s="134" customFormat="1" ht="38.8" customHeight="1" spans="1:37">
      <c r="A78" s="138" t="s">
        <v>29</v>
      </c>
      <c r="B78" s="138" t="s">
        <v>489</v>
      </c>
      <c r="C78" s="137" t="s">
        <v>24</v>
      </c>
      <c r="D78" s="138" t="s">
        <v>67</v>
      </c>
      <c r="E78" s="138" t="s">
        <v>587</v>
      </c>
      <c r="F78" s="138" t="s">
        <v>405</v>
      </c>
      <c r="G78" s="138" t="s">
        <v>3594</v>
      </c>
      <c r="H78" s="138" t="s">
        <v>3994</v>
      </c>
      <c r="I78" s="142" t="s">
        <v>601</v>
      </c>
      <c r="J78" s="137" t="s">
        <v>591</v>
      </c>
      <c r="K78" s="138" t="s">
        <v>3878</v>
      </c>
      <c r="L78" s="138" t="s">
        <v>603</v>
      </c>
      <c r="M78" s="140" t="s">
        <v>3879</v>
      </c>
      <c r="N78" s="138" t="s">
        <v>3880</v>
      </c>
      <c r="O78" s="138" t="s">
        <v>461</v>
      </c>
      <c r="P78" s="138" t="s">
        <v>3881</v>
      </c>
      <c r="Q78" s="138" t="s">
        <v>3882</v>
      </c>
      <c r="R78" s="138" t="s">
        <v>8</v>
      </c>
      <c r="S78" s="138">
        <v>1</v>
      </c>
      <c r="T78" s="138">
        <v>50</v>
      </c>
      <c r="U78" s="138">
        <v>100</v>
      </c>
      <c r="V78" s="140">
        <v>100</v>
      </c>
      <c r="W78" s="138">
        <v>50</v>
      </c>
      <c r="X78" s="138">
        <v>0</v>
      </c>
      <c r="Y78" s="140"/>
      <c r="Z78" s="138"/>
      <c r="AA78" s="137">
        <v>35</v>
      </c>
      <c r="AB78" s="137">
        <v>35</v>
      </c>
      <c r="AC78" s="137"/>
      <c r="AD78" s="137" t="s">
        <v>847</v>
      </c>
      <c r="AE78" s="143">
        <v>46243.3514236111</v>
      </c>
      <c r="AF78" s="144"/>
      <c r="AG78" s="144"/>
      <c r="AH78" s="144"/>
      <c r="AI78" s="144" t="s">
        <v>596</v>
      </c>
      <c r="AJ78" s="145">
        <v>46241</v>
      </c>
      <c r="AK78" s="146">
        <v>46242.6751157407</v>
      </c>
    </row>
    <row r="79" s="134" customFormat="1" ht="38.8" customHeight="1" spans="1:37">
      <c r="A79" s="138" t="s">
        <v>29</v>
      </c>
      <c r="B79" s="138" t="s">
        <v>489</v>
      </c>
      <c r="C79" s="137" t="s">
        <v>24</v>
      </c>
      <c r="D79" s="138" t="s">
        <v>67</v>
      </c>
      <c r="E79" s="138" t="s">
        <v>587</v>
      </c>
      <c r="F79" s="138" t="s">
        <v>404</v>
      </c>
      <c r="G79" s="138" t="s">
        <v>3654</v>
      </c>
      <c r="H79" s="138" t="s">
        <v>3995</v>
      </c>
      <c r="I79" s="142" t="s">
        <v>601</v>
      </c>
      <c r="J79" s="137" t="s">
        <v>591</v>
      </c>
      <c r="K79" s="138" t="s">
        <v>3878</v>
      </c>
      <c r="L79" s="138" t="s">
        <v>603</v>
      </c>
      <c r="M79" s="140" t="s">
        <v>3879</v>
      </c>
      <c r="N79" s="138" t="s">
        <v>3880</v>
      </c>
      <c r="O79" s="138" t="s">
        <v>461</v>
      </c>
      <c r="P79" s="138" t="s">
        <v>3881</v>
      </c>
      <c r="Q79" s="138" t="s">
        <v>3882</v>
      </c>
      <c r="R79" s="138" t="s">
        <v>8</v>
      </c>
      <c r="S79" s="138">
        <v>1</v>
      </c>
      <c r="T79" s="138">
        <v>50</v>
      </c>
      <c r="U79" s="138">
        <v>50</v>
      </c>
      <c r="V79" s="140">
        <v>50</v>
      </c>
      <c r="W79" s="138">
        <v>50</v>
      </c>
      <c r="X79" s="138">
        <v>0</v>
      </c>
      <c r="Y79" s="140"/>
      <c r="Z79" s="138"/>
      <c r="AA79" s="137">
        <v>35</v>
      </c>
      <c r="AB79" s="137">
        <v>35</v>
      </c>
      <c r="AC79" s="137"/>
      <c r="AD79" s="137" t="s">
        <v>847</v>
      </c>
      <c r="AE79" s="143">
        <v>46243.3514236111</v>
      </c>
      <c r="AF79" s="144"/>
      <c r="AG79" s="144"/>
      <c r="AH79" s="144"/>
      <c r="AI79" s="144" t="s">
        <v>596</v>
      </c>
      <c r="AJ79" s="145">
        <v>46169</v>
      </c>
      <c r="AK79" s="146">
        <v>46242.4240509259</v>
      </c>
    </row>
    <row r="80" s="134" customFormat="1" ht="38.8" customHeight="1" spans="1:37">
      <c r="A80" s="138" t="s">
        <v>29</v>
      </c>
      <c r="B80" s="138" t="s">
        <v>489</v>
      </c>
      <c r="C80" s="137" t="s">
        <v>24</v>
      </c>
      <c r="D80" s="138" t="s">
        <v>67</v>
      </c>
      <c r="E80" s="138" t="s">
        <v>587</v>
      </c>
      <c r="F80" s="138" t="s">
        <v>405</v>
      </c>
      <c r="G80" s="138" t="s">
        <v>3594</v>
      </c>
      <c r="H80" s="138" t="s">
        <v>3996</v>
      </c>
      <c r="I80" s="142" t="s">
        <v>590</v>
      </c>
      <c r="J80" s="137" t="s">
        <v>621</v>
      </c>
      <c r="K80" s="138" t="s">
        <v>3868</v>
      </c>
      <c r="L80" s="138" t="s">
        <v>603</v>
      </c>
      <c r="M80" s="140" t="s">
        <v>3997</v>
      </c>
      <c r="N80" s="138" t="s">
        <v>3998</v>
      </c>
      <c r="O80" s="138" t="s">
        <v>513</v>
      </c>
      <c r="P80" s="138" t="s">
        <v>3868</v>
      </c>
      <c r="Q80" s="138" t="s">
        <v>3867</v>
      </c>
      <c r="R80" s="138"/>
      <c r="S80" s="138">
        <v>1</v>
      </c>
      <c r="T80" s="138">
        <v>505</v>
      </c>
      <c r="U80" s="138">
        <v>505</v>
      </c>
      <c r="V80" s="140">
        <v>505</v>
      </c>
      <c r="W80" s="138">
        <v>505</v>
      </c>
      <c r="X80" s="138">
        <v>0</v>
      </c>
      <c r="Y80" s="140"/>
      <c r="Z80" s="138"/>
      <c r="AA80" s="137">
        <v>353.5</v>
      </c>
      <c r="AB80" s="137">
        <v>353.5</v>
      </c>
      <c r="AC80" s="137"/>
      <c r="AD80" s="137" t="s">
        <v>847</v>
      </c>
      <c r="AE80" s="143">
        <v>46243.3514236111</v>
      </c>
      <c r="AF80" s="144"/>
      <c r="AG80" s="144"/>
      <c r="AH80" s="144"/>
      <c r="AI80" s="144" t="s">
        <v>596</v>
      </c>
      <c r="AJ80" s="145">
        <v>45160</v>
      </c>
      <c r="AK80" s="146">
        <v>46241.7099074074</v>
      </c>
    </row>
    <row r="81" s="134" customFormat="1" ht="38.8" customHeight="1" spans="1:37">
      <c r="A81" s="138" t="s">
        <v>29</v>
      </c>
      <c r="B81" s="138" t="s">
        <v>489</v>
      </c>
      <c r="C81" s="137" t="s">
        <v>24</v>
      </c>
      <c r="D81" s="138" t="s">
        <v>67</v>
      </c>
      <c r="E81" s="138" t="s">
        <v>587</v>
      </c>
      <c r="F81" s="138" t="s">
        <v>404</v>
      </c>
      <c r="G81" s="138" t="s">
        <v>3654</v>
      </c>
      <c r="H81" s="138" t="s">
        <v>3999</v>
      </c>
      <c r="I81" s="142" t="s">
        <v>601</v>
      </c>
      <c r="J81" s="137" t="s">
        <v>591</v>
      </c>
      <c r="K81" s="138" t="s">
        <v>3878</v>
      </c>
      <c r="L81" s="138" t="s">
        <v>603</v>
      </c>
      <c r="M81" s="140" t="s">
        <v>3879</v>
      </c>
      <c r="N81" s="138" t="s">
        <v>3880</v>
      </c>
      <c r="O81" s="138" t="s">
        <v>461</v>
      </c>
      <c r="P81" s="138" t="s">
        <v>3881</v>
      </c>
      <c r="Q81" s="138" t="s">
        <v>3882</v>
      </c>
      <c r="R81" s="138" t="s">
        <v>8</v>
      </c>
      <c r="S81" s="138">
        <v>1</v>
      </c>
      <c r="T81" s="138">
        <v>50</v>
      </c>
      <c r="U81" s="138">
        <v>50</v>
      </c>
      <c r="V81" s="140">
        <v>50</v>
      </c>
      <c r="W81" s="138">
        <v>50</v>
      </c>
      <c r="X81" s="138">
        <v>0</v>
      </c>
      <c r="Y81" s="140"/>
      <c r="Z81" s="138"/>
      <c r="AA81" s="137">
        <v>35</v>
      </c>
      <c r="AB81" s="137">
        <v>35</v>
      </c>
      <c r="AC81" s="137"/>
      <c r="AD81" s="137" t="s">
        <v>847</v>
      </c>
      <c r="AE81" s="143">
        <v>46243.3514236111</v>
      </c>
      <c r="AF81" s="144"/>
      <c r="AG81" s="144"/>
      <c r="AH81" s="144" t="s">
        <v>606</v>
      </c>
      <c r="AI81" s="144" t="s">
        <v>607</v>
      </c>
      <c r="AJ81" s="145">
        <v>46240</v>
      </c>
      <c r="AK81" s="146">
        <v>46241.4689236111</v>
      </c>
    </row>
    <row r="82" s="134" customFormat="1" ht="38.8" customHeight="1" spans="1:37">
      <c r="A82" s="138" t="s">
        <v>29</v>
      </c>
      <c r="B82" s="138" t="s">
        <v>489</v>
      </c>
      <c r="C82" s="137" t="s">
        <v>24</v>
      </c>
      <c r="D82" s="138" t="s">
        <v>67</v>
      </c>
      <c r="E82" s="138" t="s">
        <v>587</v>
      </c>
      <c r="F82" s="138" t="s">
        <v>403</v>
      </c>
      <c r="G82" s="138" t="s">
        <v>3541</v>
      </c>
      <c r="H82" s="138" t="s">
        <v>4000</v>
      </c>
      <c r="I82" s="142" t="s">
        <v>601</v>
      </c>
      <c r="J82" s="137" t="s">
        <v>591</v>
      </c>
      <c r="K82" s="138" t="s">
        <v>3878</v>
      </c>
      <c r="L82" s="138" t="s">
        <v>603</v>
      </c>
      <c r="M82" s="140" t="s">
        <v>3879</v>
      </c>
      <c r="N82" s="138" t="s">
        <v>3880</v>
      </c>
      <c r="O82" s="138" t="s">
        <v>461</v>
      </c>
      <c r="P82" s="138" t="s">
        <v>3881</v>
      </c>
      <c r="Q82" s="138" t="s">
        <v>3882</v>
      </c>
      <c r="R82" s="138" t="s">
        <v>8</v>
      </c>
      <c r="S82" s="138">
        <v>1</v>
      </c>
      <c r="T82" s="138">
        <v>50</v>
      </c>
      <c r="U82" s="138">
        <v>50</v>
      </c>
      <c r="V82" s="140">
        <v>50</v>
      </c>
      <c r="W82" s="138">
        <v>50</v>
      </c>
      <c r="X82" s="138">
        <v>0</v>
      </c>
      <c r="Y82" s="140"/>
      <c r="Z82" s="138"/>
      <c r="AA82" s="137">
        <v>35</v>
      </c>
      <c r="AB82" s="137">
        <v>35</v>
      </c>
      <c r="AC82" s="137"/>
      <c r="AD82" s="137" t="s">
        <v>847</v>
      </c>
      <c r="AE82" s="143">
        <v>46243.3514236111</v>
      </c>
      <c r="AF82" s="144"/>
      <c r="AG82" s="144"/>
      <c r="AH82" s="144" t="s">
        <v>606</v>
      </c>
      <c r="AI82" s="144" t="s">
        <v>607</v>
      </c>
      <c r="AJ82" s="145">
        <v>46235</v>
      </c>
      <c r="AK82" s="146">
        <v>46240.7969212963</v>
      </c>
    </row>
    <row r="83" s="134" customFormat="1" ht="38.8" customHeight="1" spans="1:37">
      <c r="A83" s="138" t="s">
        <v>29</v>
      </c>
      <c r="B83" s="138" t="s">
        <v>489</v>
      </c>
      <c r="C83" s="137" t="s">
        <v>24</v>
      </c>
      <c r="D83" s="138" t="s">
        <v>67</v>
      </c>
      <c r="E83" s="138" t="s">
        <v>587</v>
      </c>
      <c r="F83" s="138" t="s">
        <v>402</v>
      </c>
      <c r="G83" s="138" t="s">
        <v>3600</v>
      </c>
      <c r="H83" s="138" t="s">
        <v>4001</v>
      </c>
      <c r="I83" s="142" t="s">
        <v>645</v>
      </c>
      <c r="J83" s="137" t="s">
        <v>591</v>
      </c>
      <c r="K83" s="138" t="s">
        <v>3874</v>
      </c>
      <c r="L83" s="138" t="s">
        <v>603</v>
      </c>
      <c r="M83" s="140" t="s">
        <v>3875</v>
      </c>
      <c r="N83" s="138" t="s">
        <v>3876</v>
      </c>
      <c r="O83" s="138" t="s">
        <v>513</v>
      </c>
      <c r="P83" s="138" t="s">
        <v>3868</v>
      </c>
      <c r="Q83" s="138" t="s">
        <v>3867</v>
      </c>
      <c r="R83" s="138"/>
      <c r="S83" s="138">
        <v>1</v>
      </c>
      <c r="T83" s="138">
        <v>10</v>
      </c>
      <c r="U83" s="138">
        <v>10</v>
      </c>
      <c r="V83" s="140">
        <v>10</v>
      </c>
      <c r="W83" s="138">
        <v>10</v>
      </c>
      <c r="X83" s="138">
        <v>0</v>
      </c>
      <c r="Y83" s="140"/>
      <c r="Z83" s="138"/>
      <c r="AA83" s="137">
        <v>7</v>
      </c>
      <c r="AB83" s="137">
        <v>7</v>
      </c>
      <c r="AC83" s="137"/>
      <c r="AD83" s="137" t="s">
        <v>847</v>
      </c>
      <c r="AE83" s="143">
        <v>46243.3514236111</v>
      </c>
      <c r="AF83" s="144"/>
      <c r="AG83" s="144"/>
      <c r="AH83" s="144"/>
      <c r="AI83" s="144" t="s">
        <v>596</v>
      </c>
      <c r="AJ83" s="145">
        <v>46237</v>
      </c>
      <c r="AK83" s="146">
        <v>46240.6527314815</v>
      </c>
    </row>
    <row r="84" s="134" customFormat="1" ht="38.8" customHeight="1" spans="1:37">
      <c r="A84" s="138" t="s">
        <v>29</v>
      </c>
      <c r="B84" s="138" t="s">
        <v>489</v>
      </c>
      <c r="C84" s="137" t="s">
        <v>24</v>
      </c>
      <c r="D84" s="138" t="s">
        <v>67</v>
      </c>
      <c r="E84" s="138" t="s">
        <v>587</v>
      </c>
      <c r="F84" s="138" t="s">
        <v>402</v>
      </c>
      <c r="G84" s="138" t="s">
        <v>3600</v>
      </c>
      <c r="H84" s="138" t="s">
        <v>4002</v>
      </c>
      <c r="I84" s="142" t="s">
        <v>601</v>
      </c>
      <c r="J84" s="137" t="s">
        <v>591</v>
      </c>
      <c r="K84" s="138" t="s">
        <v>3878</v>
      </c>
      <c r="L84" s="138" t="s">
        <v>592</v>
      </c>
      <c r="M84" s="140" t="s">
        <v>3879</v>
      </c>
      <c r="N84" s="138" t="s">
        <v>3880</v>
      </c>
      <c r="O84" s="138" t="s">
        <v>461</v>
      </c>
      <c r="P84" s="138" t="s">
        <v>3881</v>
      </c>
      <c r="Q84" s="138" t="s">
        <v>3882</v>
      </c>
      <c r="R84" s="138" t="s">
        <v>8</v>
      </c>
      <c r="S84" s="138">
        <v>1</v>
      </c>
      <c r="T84" s="138">
        <v>50</v>
      </c>
      <c r="U84" s="138">
        <v>50</v>
      </c>
      <c r="V84" s="140">
        <v>50</v>
      </c>
      <c r="W84" s="138">
        <v>50</v>
      </c>
      <c r="X84" s="138">
        <v>0</v>
      </c>
      <c r="Y84" s="140"/>
      <c r="Z84" s="138"/>
      <c r="AA84" s="137">
        <v>35</v>
      </c>
      <c r="AB84" s="137">
        <v>35</v>
      </c>
      <c r="AC84" s="137"/>
      <c r="AD84" s="137" t="s">
        <v>847</v>
      </c>
      <c r="AE84" s="143">
        <v>46243.3514236111</v>
      </c>
      <c r="AF84" s="144"/>
      <c r="AG84" s="144"/>
      <c r="AH84" s="144"/>
      <c r="AI84" s="144" t="s">
        <v>596</v>
      </c>
      <c r="AJ84" s="145">
        <v>46237</v>
      </c>
      <c r="AK84" s="146">
        <v>46240.6453935185</v>
      </c>
    </row>
    <row r="85" s="134" customFormat="1" ht="38.8" customHeight="1" spans="1:37">
      <c r="A85" s="138" t="s">
        <v>29</v>
      </c>
      <c r="B85" s="138" t="s">
        <v>489</v>
      </c>
      <c r="C85" s="137" t="s">
        <v>24</v>
      </c>
      <c r="D85" s="138" t="s">
        <v>67</v>
      </c>
      <c r="E85" s="138" t="s">
        <v>587</v>
      </c>
      <c r="F85" s="138" t="s">
        <v>402</v>
      </c>
      <c r="G85" s="138" t="s">
        <v>3600</v>
      </c>
      <c r="H85" s="138" t="s">
        <v>4003</v>
      </c>
      <c r="I85" s="142" t="s">
        <v>601</v>
      </c>
      <c r="J85" s="137" t="s">
        <v>591</v>
      </c>
      <c r="K85" s="138" t="s">
        <v>3878</v>
      </c>
      <c r="L85" s="138" t="s">
        <v>603</v>
      </c>
      <c r="M85" s="140" t="s">
        <v>3954</v>
      </c>
      <c r="N85" s="138" t="s">
        <v>3955</v>
      </c>
      <c r="O85" s="138" t="s">
        <v>461</v>
      </c>
      <c r="P85" s="138" t="s">
        <v>3881</v>
      </c>
      <c r="Q85" s="138" t="s">
        <v>3901</v>
      </c>
      <c r="R85" s="138" t="s">
        <v>4</v>
      </c>
      <c r="S85" s="138">
        <v>1</v>
      </c>
      <c r="T85" s="138">
        <v>180</v>
      </c>
      <c r="U85" s="138">
        <v>230</v>
      </c>
      <c r="V85" s="140">
        <v>230</v>
      </c>
      <c r="W85" s="138">
        <v>180</v>
      </c>
      <c r="X85" s="138">
        <v>0</v>
      </c>
      <c r="Y85" s="140"/>
      <c r="Z85" s="138"/>
      <c r="AA85" s="137">
        <v>100</v>
      </c>
      <c r="AB85" s="137">
        <v>100</v>
      </c>
      <c r="AC85" s="137"/>
      <c r="AD85" s="137" t="s">
        <v>847</v>
      </c>
      <c r="AE85" s="143">
        <v>46243.3514236111</v>
      </c>
      <c r="AF85" s="144"/>
      <c r="AG85" s="144"/>
      <c r="AH85" s="144" t="s">
        <v>606</v>
      </c>
      <c r="AI85" s="144" t="s">
        <v>607</v>
      </c>
      <c r="AJ85" s="145">
        <v>46235</v>
      </c>
      <c r="AK85" s="146">
        <v>46240.5219907407</v>
      </c>
    </row>
    <row r="86" s="134" customFormat="1" ht="38.8" customHeight="1" spans="1:37">
      <c r="A86" s="138" t="s">
        <v>29</v>
      </c>
      <c r="B86" s="138" t="s">
        <v>489</v>
      </c>
      <c r="C86" s="137" t="s">
        <v>24</v>
      </c>
      <c r="D86" s="138" t="s">
        <v>67</v>
      </c>
      <c r="E86" s="138" t="s">
        <v>587</v>
      </c>
      <c r="F86" s="138" t="s">
        <v>402</v>
      </c>
      <c r="G86" s="138" t="s">
        <v>3600</v>
      </c>
      <c r="H86" s="138" t="s">
        <v>4003</v>
      </c>
      <c r="I86" s="142" t="s">
        <v>601</v>
      </c>
      <c r="J86" s="137" t="s">
        <v>591</v>
      </c>
      <c r="K86" s="138" t="s">
        <v>3878</v>
      </c>
      <c r="L86" s="138" t="s">
        <v>603</v>
      </c>
      <c r="M86" s="140" t="s">
        <v>3879</v>
      </c>
      <c r="N86" s="138" t="s">
        <v>3880</v>
      </c>
      <c r="O86" s="138" t="s">
        <v>461</v>
      </c>
      <c r="P86" s="138" t="s">
        <v>3881</v>
      </c>
      <c r="Q86" s="138" t="s">
        <v>3882</v>
      </c>
      <c r="R86" s="138" t="s">
        <v>8</v>
      </c>
      <c r="S86" s="138">
        <v>1</v>
      </c>
      <c r="T86" s="138">
        <v>50</v>
      </c>
      <c r="U86" s="138">
        <v>230</v>
      </c>
      <c r="V86" s="140">
        <v>230</v>
      </c>
      <c r="W86" s="138">
        <v>50</v>
      </c>
      <c r="X86" s="138">
        <v>0</v>
      </c>
      <c r="Y86" s="140"/>
      <c r="Z86" s="138"/>
      <c r="AA86" s="137">
        <v>35</v>
      </c>
      <c r="AB86" s="137">
        <v>35</v>
      </c>
      <c r="AC86" s="137"/>
      <c r="AD86" s="137" t="s">
        <v>847</v>
      </c>
      <c r="AE86" s="143">
        <v>46243.3514236111</v>
      </c>
      <c r="AF86" s="144"/>
      <c r="AG86" s="144"/>
      <c r="AH86" s="144" t="s">
        <v>606</v>
      </c>
      <c r="AI86" s="144" t="s">
        <v>607</v>
      </c>
      <c r="AJ86" s="145">
        <v>46235</v>
      </c>
      <c r="AK86" s="146">
        <v>46240.5219907407</v>
      </c>
    </row>
    <row r="87" s="134" customFormat="1" ht="38.8" customHeight="1" spans="1:37">
      <c r="A87" s="138" t="s">
        <v>29</v>
      </c>
      <c r="B87" s="138" t="s">
        <v>489</v>
      </c>
      <c r="C87" s="137" t="s">
        <v>24</v>
      </c>
      <c r="D87" s="138" t="s">
        <v>67</v>
      </c>
      <c r="E87" s="138" t="s">
        <v>587</v>
      </c>
      <c r="F87" s="138" t="s">
        <v>403</v>
      </c>
      <c r="G87" s="138" t="s">
        <v>3541</v>
      </c>
      <c r="H87" s="138" t="s">
        <v>4004</v>
      </c>
      <c r="I87" s="142" t="s">
        <v>645</v>
      </c>
      <c r="J87" s="137" t="s">
        <v>818</v>
      </c>
      <c r="K87" s="138" t="s">
        <v>3874</v>
      </c>
      <c r="L87" s="138" t="s">
        <v>603</v>
      </c>
      <c r="M87" s="140" t="s">
        <v>4005</v>
      </c>
      <c r="N87" s="138" t="s">
        <v>4006</v>
      </c>
      <c r="O87" s="138" t="s">
        <v>461</v>
      </c>
      <c r="P87" s="138" t="s">
        <v>3881</v>
      </c>
      <c r="Q87" s="138" t="s">
        <v>3926</v>
      </c>
      <c r="R87" s="138" t="s">
        <v>12</v>
      </c>
      <c r="S87" s="138">
        <v>1</v>
      </c>
      <c r="T87" s="138">
        <v>25</v>
      </c>
      <c r="U87" s="138">
        <v>25</v>
      </c>
      <c r="V87" s="140">
        <v>25</v>
      </c>
      <c r="W87" s="138">
        <v>25</v>
      </c>
      <c r="X87" s="138">
        <v>0</v>
      </c>
      <c r="Y87" s="140"/>
      <c r="Z87" s="138"/>
      <c r="AA87" s="137">
        <v>17.5</v>
      </c>
      <c r="AB87" s="137">
        <v>17.5</v>
      </c>
      <c r="AC87" s="137"/>
      <c r="AD87" s="137" t="s">
        <v>847</v>
      </c>
      <c r="AE87" s="143">
        <v>46243.3514236111</v>
      </c>
      <c r="AF87" s="144"/>
      <c r="AG87" s="144"/>
      <c r="AH87" s="144" t="s">
        <v>606</v>
      </c>
      <c r="AI87" s="144" t="s">
        <v>607</v>
      </c>
      <c r="AJ87" s="145">
        <v>46204</v>
      </c>
      <c r="AK87" s="146">
        <v>46240.4449305556</v>
      </c>
    </row>
    <row r="88" s="134" customFormat="1" ht="38.8" customHeight="1" spans="1:37">
      <c r="A88" s="138" t="s">
        <v>29</v>
      </c>
      <c r="B88" s="138" t="s">
        <v>489</v>
      </c>
      <c r="C88" s="137" t="s">
        <v>24</v>
      </c>
      <c r="D88" s="138" t="s">
        <v>67</v>
      </c>
      <c r="E88" s="138" t="s">
        <v>587</v>
      </c>
      <c r="F88" s="138" t="s">
        <v>404</v>
      </c>
      <c r="G88" s="138" t="s">
        <v>3654</v>
      </c>
      <c r="H88" s="138" t="s">
        <v>4007</v>
      </c>
      <c r="I88" s="142" t="s">
        <v>601</v>
      </c>
      <c r="J88" s="137" t="s">
        <v>591</v>
      </c>
      <c r="K88" s="138" t="s">
        <v>3878</v>
      </c>
      <c r="L88" s="138" t="s">
        <v>603</v>
      </c>
      <c r="M88" s="140" t="s">
        <v>3879</v>
      </c>
      <c r="N88" s="138" t="s">
        <v>3880</v>
      </c>
      <c r="O88" s="138" t="s">
        <v>461</v>
      </c>
      <c r="P88" s="138" t="s">
        <v>3881</v>
      </c>
      <c r="Q88" s="138" t="s">
        <v>3882</v>
      </c>
      <c r="R88" s="138" t="s">
        <v>8</v>
      </c>
      <c r="S88" s="138">
        <v>1</v>
      </c>
      <c r="T88" s="138">
        <v>50</v>
      </c>
      <c r="U88" s="138">
        <v>50</v>
      </c>
      <c r="V88" s="140">
        <v>50</v>
      </c>
      <c r="W88" s="138">
        <v>50</v>
      </c>
      <c r="X88" s="138">
        <v>0</v>
      </c>
      <c r="Y88" s="140"/>
      <c r="Z88" s="138"/>
      <c r="AA88" s="137">
        <v>35</v>
      </c>
      <c r="AB88" s="137">
        <v>35</v>
      </c>
      <c r="AC88" s="137"/>
      <c r="AD88" s="137" t="s">
        <v>847</v>
      </c>
      <c r="AE88" s="143">
        <v>46243.3514236111</v>
      </c>
      <c r="AF88" s="144"/>
      <c r="AG88" s="144"/>
      <c r="AH88" s="144" t="s">
        <v>606</v>
      </c>
      <c r="AI88" s="144" t="s">
        <v>607</v>
      </c>
      <c r="AJ88" s="145">
        <v>46238</v>
      </c>
      <c r="AK88" s="146">
        <v>46239.7487152778</v>
      </c>
    </row>
    <row r="89" s="134" customFormat="1" ht="38.8" customHeight="1" spans="1:37">
      <c r="A89" s="138" t="s">
        <v>29</v>
      </c>
      <c r="B89" s="138" t="s">
        <v>489</v>
      </c>
      <c r="C89" s="137" t="s">
        <v>24</v>
      </c>
      <c r="D89" s="138" t="s">
        <v>67</v>
      </c>
      <c r="E89" s="138" t="s">
        <v>587</v>
      </c>
      <c r="F89" s="138" t="s">
        <v>405</v>
      </c>
      <c r="G89" s="138" t="s">
        <v>3594</v>
      </c>
      <c r="H89" s="138" t="s">
        <v>4008</v>
      </c>
      <c r="I89" s="142" t="s">
        <v>601</v>
      </c>
      <c r="J89" s="137" t="s">
        <v>591</v>
      </c>
      <c r="K89" s="138" t="s">
        <v>3878</v>
      </c>
      <c r="L89" s="138" t="s">
        <v>603</v>
      </c>
      <c r="M89" s="140" t="s">
        <v>3879</v>
      </c>
      <c r="N89" s="138" t="s">
        <v>3880</v>
      </c>
      <c r="O89" s="138" t="s">
        <v>461</v>
      </c>
      <c r="P89" s="138" t="s">
        <v>3881</v>
      </c>
      <c r="Q89" s="138" t="s">
        <v>3882</v>
      </c>
      <c r="R89" s="138" t="s">
        <v>8</v>
      </c>
      <c r="S89" s="138">
        <v>1</v>
      </c>
      <c r="T89" s="138">
        <v>50</v>
      </c>
      <c r="U89" s="138">
        <v>50</v>
      </c>
      <c r="V89" s="140">
        <v>50</v>
      </c>
      <c r="W89" s="138">
        <v>50</v>
      </c>
      <c r="X89" s="138">
        <v>0</v>
      </c>
      <c r="Y89" s="140"/>
      <c r="Z89" s="138"/>
      <c r="AA89" s="137">
        <v>35</v>
      </c>
      <c r="AB89" s="137">
        <v>35</v>
      </c>
      <c r="AC89" s="137"/>
      <c r="AD89" s="137" t="s">
        <v>847</v>
      </c>
      <c r="AE89" s="143">
        <v>46243.3514236111</v>
      </c>
      <c r="AF89" s="144"/>
      <c r="AG89" s="144"/>
      <c r="AH89" s="144"/>
      <c r="AI89" s="144" t="s">
        <v>596</v>
      </c>
      <c r="AJ89" s="145">
        <v>46168</v>
      </c>
      <c r="AK89" s="146">
        <v>46239.4533680556</v>
      </c>
    </row>
    <row r="90" s="134" customFormat="1" ht="38.8" customHeight="1" spans="1:37">
      <c r="A90" s="138" t="s">
        <v>29</v>
      </c>
      <c r="B90" s="138" t="s">
        <v>489</v>
      </c>
      <c r="C90" s="137" t="s">
        <v>24</v>
      </c>
      <c r="D90" s="138" t="s">
        <v>63</v>
      </c>
      <c r="E90" s="138" t="s">
        <v>587</v>
      </c>
      <c r="F90" s="138" t="s">
        <v>390</v>
      </c>
      <c r="G90" s="138" t="s">
        <v>3554</v>
      </c>
      <c r="H90" s="138" t="s">
        <v>4009</v>
      </c>
      <c r="I90" s="142" t="s">
        <v>590</v>
      </c>
      <c r="J90" s="137" t="s">
        <v>621</v>
      </c>
      <c r="K90" s="138" t="s">
        <v>3868</v>
      </c>
      <c r="L90" s="138" t="s">
        <v>592</v>
      </c>
      <c r="M90" s="140" t="s">
        <v>4010</v>
      </c>
      <c r="N90" s="138" t="s">
        <v>4011</v>
      </c>
      <c r="O90" s="138" t="s">
        <v>461</v>
      </c>
      <c r="P90" s="138" t="s">
        <v>3881</v>
      </c>
      <c r="Q90" s="138" t="s">
        <v>3889</v>
      </c>
      <c r="R90" s="138" t="s">
        <v>8</v>
      </c>
      <c r="S90" s="138">
        <v>1</v>
      </c>
      <c r="T90" s="138">
        <v>200</v>
      </c>
      <c r="U90" s="138">
        <v>260</v>
      </c>
      <c r="V90" s="140">
        <v>260</v>
      </c>
      <c r="W90" s="138">
        <v>200</v>
      </c>
      <c r="X90" s="138">
        <v>0</v>
      </c>
      <c r="Y90" s="140"/>
      <c r="Z90" s="138"/>
      <c r="AA90" s="137">
        <v>140</v>
      </c>
      <c r="AB90" s="137">
        <v>140</v>
      </c>
      <c r="AC90" s="137"/>
      <c r="AD90" s="137" t="s">
        <v>622</v>
      </c>
      <c r="AE90" s="143">
        <v>46236.4058796296</v>
      </c>
      <c r="AF90" s="144"/>
      <c r="AG90" s="144"/>
      <c r="AH90" s="144" t="s">
        <v>606</v>
      </c>
      <c r="AI90" s="144" t="s">
        <v>607</v>
      </c>
      <c r="AJ90" s="145">
        <v>42799</v>
      </c>
      <c r="AK90" s="146">
        <v>46235.8215856481</v>
      </c>
    </row>
    <row r="91" s="134" customFormat="1" ht="38.8" customHeight="1" spans="1:37">
      <c r="A91" s="138" t="s">
        <v>29</v>
      </c>
      <c r="B91" s="138" t="s">
        <v>489</v>
      </c>
      <c r="C91" s="137" t="s">
        <v>24</v>
      </c>
      <c r="D91" s="138" t="s">
        <v>63</v>
      </c>
      <c r="E91" s="138" t="s">
        <v>587</v>
      </c>
      <c r="F91" s="138" t="s">
        <v>390</v>
      </c>
      <c r="G91" s="138" t="s">
        <v>3554</v>
      </c>
      <c r="H91" s="138" t="s">
        <v>4012</v>
      </c>
      <c r="I91" s="142" t="s">
        <v>601</v>
      </c>
      <c r="J91" s="137" t="s">
        <v>621</v>
      </c>
      <c r="K91" s="138" t="s">
        <v>3878</v>
      </c>
      <c r="L91" s="138" t="s">
        <v>603</v>
      </c>
      <c r="M91" s="140" t="s">
        <v>3887</v>
      </c>
      <c r="N91" s="138" t="s">
        <v>3888</v>
      </c>
      <c r="O91" s="138" t="s">
        <v>461</v>
      </c>
      <c r="P91" s="138" t="s">
        <v>3881</v>
      </c>
      <c r="Q91" s="138" t="s">
        <v>3889</v>
      </c>
      <c r="R91" s="138" t="s">
        <v>10</v>
      </c>
      <c r="S91" s="138">
        <v>1</v>
      </c>
      <c r="T91" s="138">
        <v>60</v>
      </c>
      <c r="U91" s="138">
        <v>180</v>
      </c>
      <c r="V91" s="140">
        <v>180</v>
      </c>
      <c r="W91" s="138">
        <v>60</v>
      </c>
      <c r="X91" s="138">
        <v>0</v>
      </c>
      <c r="Y91" s="140"/>
      <c r="Z91" s="138"/>
      <c r="AA91" s="137">
        <v>42</v>
      </c>
      <c r="AB91" s="137">
        <v>42</v>
      </c>
      <c r="AC91" s="137"/>
      <c r="AD91" s="137" t="s">
        <v>622</v>
      </c>
      <c r="AE91" s="143">
        <v>46236.4058796296</v>
      </c>
      <c r="AF91" s="144"/>
      <c r="AG91" s="144"/>
      <c r="AH91" s="144" t="s">
        <v>606</v>
      </c>
      <c r="AI91" s="144" t="s">
        <v>607</v>
      </c>
      <c r="AJ91" s="145">
        <v>46210</v>
      </c>
      <c r="AK91" s="146">
        <v>46235.6996064815</v>
      </c>
    </row>
    <row r="92" s="134" customFormat="1" ht="38.8" customHeight="1" spans="1:37">
      <c r="A92" s="138" t="s">
        <v>29</v>
      </c>
      <c r="B92" s="138" t="s">
        <v>489</v>
      </c>
      <c r="C92" s="137" t="s">
        <v>24</v>
      </c>
      <c r="D92" s="138" t="s">
        <v>63</v>
      </c>
      <c r="E92" s="138" t="s">
        <v>587</v>
      </c>
      <c r="F92" s="138" t="s">
        <v>390</v>
      </c>
      <c r="G92" s="138" t="s">
        <v>3554</v>
      </c>
      <c r="H92" s="138" t="s">
        <v>4012</v>
      </c>
      <c r="I92" s="142" t="s">
        <v>601</v>
      </c>
      <c r="J92" s="137" t="s">
        <v>621</v>
      </c>
      <c r="K92" s="138" t="s">
        <v>3878</v>
      </c>
      <c r="L92" s="138" t="s">
        <v>603</v>
      </c>
      <c r="M92" s="140" t="s">
        <v>3915</v>
      </c>
      <c r="N92" s="138" t="s">
        <v>3916</v>
      </c>
      <c r="O92" s="138" t="s">
        <v>461</v>
      </c>
      <c r="P92" s="138" t="s">
        <v>3881</v>
      </c>
      <c r="Q92" s="138" t="s">
        <v>3889</v>
      </c>
      <c r="R92" s="138" t="s">
        <v>10</v>
      </c>
      <c r="S92" s="138">
        <v>1</v>
      </c>
      <c r="T92" s="138">
        <v>60</v>
      </c>
      <c r="U92" s="138">
        <v>180</v>
      </c>
      <c r="V92" s="140">
        <v>180</v>
      </c>
      <c r="W92" s="138">
        <v>60</v>
      </c>
      <c r="X92" s="138">
        <v>0</v>
      </c>
      <c r="Y92" s="140"/>
      <c r="Z92" s="138"/>
      <c r="AA92" s="137">
        <v>42</v>
      </c>
      <c r="AB92" s="137">
        <v>42</v>
      </c>
      <c r="AC92" s="137"/>
      <c r="AD92" s="137" t="s">
        <v>622</v>
      </c>
      <c r="AE92" s="143">
        <v>46236.4058796296</v>
      </c>
      <c r="AF92" s="144"/>
      <c r="AG92" s="144"/>
      <c r="AH92" s="144" t="s">
        <v>606</v>
      </c>
      <c r="AI92" s="144" t="s">
        <v>607</v>
      </c>
      <c r="AJ92" s="145">
        <v>46210</v>
      </c>
      <c r="AK92" s="146">
        <v>46235.6996064815</v>
      </c>
    </row>
    <row r="93" s="134" customFormat="1" ht="38.8" customHeight="1" spans="1:37">
      <c r="A93" s="138" t="s">
        <v>29</v>
      </c>
      <c r="B93" s="138" t="s">
        <v>489</v>
      </c>
      <c r="C93" s="137" t="s">
        <v>24</v>
      </c>
      <c r="D93" s="138" t="s">
        <v>63</v>
      </c>
      <c r="E93" s="138" t="s">
        <v>587</v>
      </c>
      <c r="F93" s="138" t="s">
        <v>390</v>
      </c>
      <c r="G93" s="138" t="s">
        <v>3554</v>
      </c>
      <c r="H93" s="138" t="s">
        <v>4012</v>
      </c>
      <c r="I93" s="142" t="s">
        <v>601</v>
      </c>
      <c r="J93" s="137" t="s">
        <v>621</v>
      </c>
      <c r="K93" s="138" t="s">
        <v>3878</v>
      </c>
      <c r="L93" s="138" t="s">
        <v>603</v>
      </c>
      <c r="M93" s="140" t="s">
        <v>3915</v>
      </c>
      <c r="N93" s="138" t="s">
        <v>3916</v>
      </c>
      <c r="O93" s="138" t="s">
        <v>461</v>
      </c>
      <c r="P93" s="138" t="s">
        <v>3881</v>
      </c>
      <c r="Q93" s="138" t="s">
        <v>3889</v>
      </c>
      <c r="R93" s="138" t="s">
        <v>10</v>
      </c>
      <c r="S93" s="138">
        <v>1</v>
      </c>
      <c r="T93" s="138">
        <v>60</v>
      </c>
      <c r="U93" s="138">
        <v>180</v>
      </c>
      <c r="V93" s="140">
        <v>180</v>
      </c>
      <c r="W93" s="138">
        <v>60</v>
      </c>
      <c r="X93" s="138">
        <v>0</v>
      </c>
      <c r="Y93" s="140"/>
      <c r="Z93" s="138"/>
      <c r="AA93" s="137">
        <v>42</v>
      </c>
      <c r="AB93" s="137">
        <v>42</v>
      </c>
      <c r="AC93" s="137"/>
      <c r="AD93" s="137" t="s">
        <v>622</v>
      </c>
      <c r="AE93" s="143">
        <v>46236.4058796296</v>
      </c>
      <c r="AF93" s="144"/>
      <c r="AG93" s="144"/>
      <c r="AH93" s="144" t="s">
        <v>606</v>
      </c>
      <c r="AI93" s="144" t="s">
        <v>607</v>
      </c>
      <c r="AJ93" s="145">
        <v>46210</v>
      </c>
      <c r="AK93" s="146">
        <v>46235.6996064815</v>
      </c>
    </row>
    <row r="94" s="134" customFormat="1" ht="38.8" customHeight="1" spans="1:37">
      <c r="A94" s="138" t="s">
        <v>29</v>
      </c>
      <c r="B94" s="138" t="s">
        <v>489</v>
      </c>
      <c r="C94" s="137" t="s">
        <v>24</v>
      </c>
      <c r="D94" s="138" t="s">
        <v>63</v>
      </c>
      <c r="E94" s="138" t="s">
        <v>587</v>
      </c>
      <c r="F94" s="138" t="s">
        <v>390</v>
      </c>
      <c r="G94" s="138" t="s">
        <v>3554</v>
      </c>
      <c r="H94" s="138" t="s">
        <v>3822</v>
      </c>
      <c r="I94" s="142" t="s">
        <v>601</v>
      </c>
      <c r="J94" s="137" t="s">
        <v>591</v>
      </c>
      <c r="K94" s="138" t="s">
        <v>3878</v>
      </c>
      <c r="L94" s="138" t="s">
        <v>603</v>
      </c>
      <c r="M94" s="140" t="s">
        <v>3899</v>
      </c>
      <c r="N94" s="138" t="s">
        <v>3900</v>
      </c>
      <c r="O94" s="138" t="s">
        <v>461</v>
      </c>
      <c r="P94" s="138" t="s">
        <v>3881</v>
      </c>
      <c r="Q94" s="138" t="s">
        <v>3901</v>
      </c>
      <c r="R94" s="138" t="s">
        <v>4</v>
      </c>
      <c r="S94" s="138">
        <v>1</v>
      </c>
      <c r="T94" s="138">
        <v>180</v>
      </c>
      <c r="U94" s="138">
        <v>180</v>
      </c>
      <c r="V94" s="140">
        <v>180</v>
      </c>
      <c r="W94" s="138">
        <v>180</v>
      </c>
      <c r="X94" s="138">
        <v>0</v>
      </c>
      <c r="Y94" s="140"/>
      <c r="Z94" s="138"/>
      <c r="AA94" s="137">
        <v>100</v>
      </c>
      <c r="AB94" s="137">
        <v>100</v>
      </c>
      <c r="AC94" s="137"/>
      <c r="AD94" s="137" t="s">
        <v>622</v>
      </c>
      <c r="AE94" s="143">
        <v>46236.4058796296</v>
      </c>
      <c r="AF94" s="144"/>
      <c r="AG94" s="144"/>
      <c r="AH94" s="144" t="s">
        <v>606</v>
      </c>
      <c r="AI94" s="144" t="s">
        <v>607</v>
      </c>
      <c r="AJ94" s="145">
        <v>46226</v>
      </c>
      <c r="AK94" s="146">
        <v>46235.6068518519</v>
      </c>
    </row>
    <row r="95" s="134" customFormat="1" ht="38.8" customHeight="1" spans="1:37">
      <c r="A95" s="138" t="s">
        <v>29</v>
      </c>
      <c r="B95" s="138" t="s">
        <v>489</v>
      </c>
      <c r="C95" s="137" t="s">
        <v>24</v>
      </c>
      <c r="D95" s="138" t="s">
        <v>63</v>
      </c>
      <c r="E95" s="138" t="s">
        <v>587</v>
      </c>
      <c r="F95" s="138" t="s">
        <v>389</v>
      </c>
      <c r="G95" s="138" t="s">
        <v>3581</v>
      </c>
      <c r="H95" s="138" t="s">
        <v>4013</v>
      </c>
      <c r="I95" s="142" t="s">
        <v>645</v>
      </c>
      <c r="J95" s="137" t="s">
        <v>621</v>
      </c>
      <c r="K95" s="138" t="s">
        <v>3934</v>
      </c>
      <c r="L95" s="138" t="s">
        <v>592</v>
      </c>
      <c r="M95" s="140" t="s">
        <v>4014</v>
      </c>
      <c r="N95" s="138" t="s">
        <v>4015</v>
      </c>
      <c r="O95" s="138" t="s">
        <v>513</v>
      </c>
      <c r="P95" s="138" t="s">
        <v>3868</v>
      </c>
      <c r="Q95" s="138" t="s">
        <v>3867</v>
      </c>
      <c r="R95" s="138"/>
      <c r="S95" s="138">
        <v>1</v>
      </c>
      <c r="T95" s="138">
        <v>5</v>
      </c>
      <c r="U95" s="138">
        <v>175</v>
      </c>
      <c r="V95" s="140">
        <v>175</v>
      </c>
      <c r="W95" s="138">
        <v>5</v>
      </c>
      <c r="X95" s="138">
        <v>0</v>
      </c>
      <c r="Y95" s="140"/>
      <c r="Z95" s="138"/>
      <c r="AA95" s="137">
        <v>3.5</v>
      </c>
      <c r="AB95" s="137">
        <v>3.5</v>
      </c>
      <c r="AC95" s="137"/>
      <c r="AD95" s="137" t="s">
        <v>622</v>
      </c>
      <c r="AE95" s="143">
        <v>46236.4058796296</v>
      </c>
      <c r="AF95" s="144"/>
      <c r="AG95" s="144"/>
      <c r="AH95" s="144" t="s">
        <v>606</v>
      </c>
      <c r="AI95" s="144" t="s">
        <v>607</v>
      </c>
      <c r="AJ95" s="145">
        <v>43308</v>
      </c>
      <c r="AK95" s="146">
        <v>46234.8562037037</v>
      </c>
    </row>
    <row r="96" s="134" customFormat="1" ht="38.8" customHeight="1" spans="1:37">
      <c r="A96" s="138" t="s">
        <v>29</v>
      </c>
      <c r="B96" s="138" t="s">
        <v>489</v>
      </c>
      <c r="C96" s="137" t="s">
        <v>24</v>
      </c>
      <c r="D96" s="138" t="s">
        <v>63</v>
      </c>
      <c r="E96" s="138" t="s">
        <v>587</v>
      </c>
      <c r="F96" s="138" t="s">
        <v>389</v>
      </c>
      <c r="G96" s="138" t="s">
        <v>3581</v>
      </c>
      <c r="H96" s="138" t="s">
        <v>4013</v>
      </c>
      <c r="I96" s="142" t="s">
        <v>645</v>
      </c>
      <c r="J96" s="137" t="s">
        <v>621</v>
      </c>
      <c r="K96" s="138" t="s">
        <v>3934</v>
      </c>
      <c r="L96" s="138" t="s">
        <v>592</v>
      </c>
      <c r="M96" s="140" t="s">
        <v>4016</v>
      </c>
      <c r="N96" s="138" t="s">
        <v>4017</v>
      </c>
      <c r="O96" s="138" t="s">
        <v>513</v>
      </c>
      <c r="P96" s="138" t="s">
        <v>3868</v>
      </c>
      <c r="Q96" s="138" t="s">
        <v>3867</v>
      </c>
      <c r="R96" s="138"/>
      <c r="S96" s="138">
        <v>1</v>
      </c>
      <c r="T96" s="138">
        <v>80</v>
      </c>
      <c r="U96" s="138">
        <v>175</v>
      </c>
      <c r="V96" s="140">
        <v>175</v>
      </c>
      <c r="W96" s="138">
        <v>80</v>
      </c>
      <c r="X96" s="138">
        <v>0</v>
      </c>
      <c r="Y96" s="140"/>
      <c r="Z96" s="138"/>
      <c r="AA96" s="137">
        <v>56</v>
      </c>
      <c r="AB96" s="137">
        <v>56</v>
      </c>
      <c r="AC96" s="137"/>
      <c r="AD96" s="137" t="s">
        <v>622</v>
      </c>
      <c r="AE96" s="143">
        <v>46236.4058796296</v>
      </c>
      <c r="AF96" s="144"/>
      <c r="AG96" s="144"/>
      <c r="AH96" s="144" t="s">
        <v>606</v>
      </c>
      <c r="AI96" s="144" t="s">
        <v>607</v>
      </c>
      <c r="AJ96" s="145">
        <v>43308</v>
      </c>
      <c r="AK96" s="146">
        <v>46234.8562037037</v>
      </c>
    </row>
    <row r="97" s="134" customFormat="1" ht="38.8" customHeight="1" spans="1:37">
      <c r="A97" s="138" t="s">
        <v>29</v>
      </c>
      <c r="B97" s="138" t="s">
        <v>489</v>
      </c>
      <c r="C97" s="137" t="s">
        <v>24</v>
      </c>
      <c r="D97" s="138" t="s">
        <v>63</v>
      </c>
      <c r="E97" s="138" t="s">
        <v>587</v>
      </c>
      <c r="F97" s="138" t="s">
        <v>389</v>
      </c>
      <c r="G97" s="138" t="s">
        <v>3581</v>
      </c>
      <c r="H97" s="138" t="s">
        <v>4013</v>
      </c>
      <c r="I97" s="142" t="s">
        <v>645</v>
      </c>
      <c r="J97" s="137" t="s">
        <v>621</v>
      </c>
      <c r="K97" s="138" t="s">
        <v>3934</v>
      </c>
      <c r="L97" s="138" t="s">
        <v>592</v>
      </c>
      <c r="M97" s="140" t="s">
        <v>4018</v>
      </c>
      <c r="N97" s="138" t="s">
        <v>4019</v>
      </c>
      <c r="O97" s="138" t="s">
        <v>513</v>
      </c>
      <c r="P97" s="138" t="s">
        <v>3868</v>
      </c>
      <c r="Q97" s="138" t="s">
        <v>3867</v>
      </c>
      <c r="R97" s="138"/>
      <c r="S97" s="138">
        <v>1</v>
      </c>
      <c r="T97" s="138">
        <v>90</v>
      </c>
      <c r="U97" s="138">
        <v>175</v>
      </c>
      <c r="V97" s="140">
        <v>175</v>
      </c>
      <c r="W97" s="138">
        <v>90</v>
      </c>
      <c r="X97" s="138">
        <v>0</v>
      </c>
      <c r="Y97" s="140"/>
      <c r="Z97" s="138"/>
      <c r="AA97" s="137">
        <v>63</v>
      </c>
      <c r="AB97" s="137">
        <v>63</v>
      </c>
      <c r="AC97" s="137"/>
      <c r="AD97" s="137" t="s">
        <v>622</v>
      </c>
      <c r="AE97" s="143">
        <v>46236.4058796296</v>
      </c>
      <c r="AF97" s="144"/>
      <c r="AG97" s="144"/>
      <c r="AH97" s="144" t="s">
        <v>606</v>
      </c>
      <c r="AI97" s="144" t="s">
        <v>607</v>
      </c>
      <c r="AJ97" s="145">
        <v>43308</v>
      </c>
      <c r="AK97" s="146">
        <v>46234.8562037037</v>
      </c>
    </row>
    <row r="98" s="134" customFormat="1" ht="38.8" customHeight="1" spans="1:37">
      <c r="A98" s="138" t="s">
        <v>29</v>
      </c>
      <c r="B98" s="138" t="s">
        <v>489</v>
      </c>
      <c r="C98" s="137" t="s">
        <v>24</v>
      </c>
      <c r="D98" s="138" t="s">
        <v>63</v>
      </c>
      <c r="E98" s="138" t="s">
        <v>587</v>
      </c>
      <c r="F98" s="138" t="s">
        <v>389</v>
      </c>
      <c r="G98" s="138" t="s">
        <v>3581</v>
      </c>
      <c r="H98" s="138" t="s">
        <v>4020</v>
      </c>
      <c r="I98" s="142" t="s">
        <v>645</v>
      </c>
      <c r="J98" s="137" t="s">
        <v>591</v>
      </c>
      <c r="K98" s="138" t="s">
        <v>3934</v>
      </c>
      <c r="L98" s="138" t="s">
        <v>592</v>
      </c>
      <c r="M98" s="140" t="s">
        <v>3875</v>
      </c>
      <c r="N98" s="138" t="s">
        <v>3876</v>
      </c>
      <c r="O98" s="138" t="s">
        <v>513</v>
      </c>
      <c r="P98" s="138" t="s">
        <v>3868</v>
      </c>
      <c r="Q98" s="138" t="s">
        <v>3867</v>
      </c>
      <c r="R98" s="138"/>
      <c r="S98" s="138">
        <v>1</v>
      </c>
      <c r="T98" s="138">
        <v>10</v>
      </c>
      <c r="U98" s="138">
        <v>185</v>
      </c>
      <c r="V98" s="140">
        <v>185</v>
      </c>
      <c r="W98" s="138">
        <v>10</v>
      </c>
      <c r="X98" s="138">
        <v>0</v>
      </c>
      <c r="Y98" s="140"/>
      <c r="Z98" s="138"/>
      <c r="AA98" s="137">
        <v>7</v>
      </c>
      <c r="AB98" s="137">
        <v>7</v>
      </c>
      <c r="AC98" s="137"/>
      <c r="AD98" s="137" t="s">
        <v>622</v>
      </c>
      <c r="AE98" s="143">
        <v>46236.4058796296</v>
      </c>
      <c r="AF98" s="144"/>
      <c r="AG98" s="144"/>
      <c r="AH98" s="144" t="s">
        <v>606</v>
      </c>
      <c r="AI98" s="144" t="s">
        <v>607</v>
      </c>
      <c r="AJ98" s="145">
        <v>43309</v>
      </c>
      <c r="AK98" s="146">
        <v>46234.8546296296</v>
      </c>
    </row>
    <row r="99" s="134" customFormat="1" ht="38.8" customHeight="1" spans="1:37">
      <c r="A99" s="138" t="s">
        <v>29</v>
      </c>
      <c r="B99" s="138" t="s">
        <v>489</v>
      </c>
      <c r="C99" s="137" t="s">
        <v>24</v>
      </c>
      <c r="D99" s="138" t="s">
        <v>63</v>
      </c>
      <c r="E99" s="138" t="s">
        <v>587</v>
      </c>
      <c r="F99" s="138" t="s">
        <v>389</v>
      </c>
      <c r="G99" s="138" t="s">
        <v>3581</v>
      </c>
      <c r="H99" s="138" t="s">
        <v>4020</v>
      </c>
      <c r="I99" s="142" t="s">
        <v>645</v>
      </c>
      <c r="J99" s="137" t="s">
        <v>591</v>
      </c>
      <c r="K99" s="138" t="s">
        <v>3934</v>
      </c>
      <c r="L99" s="138" t="s">
        <v>592</v>
      </c>
      <c r="M99" s="140" t="s">
        <v>4021</v>
      </c>
      <c r="N99" s="138" t="s">
        <v>4022</v>
      </c>
      <c r="O99" s="138" t="s">
        <v>513</v>
      </c>
      <c r="P99" s="138" t="s">
        <v>3868</v>
      </c>
      <c r="Q99" s="138" t="s">
        <v>3867</v>
      </c>
      <c r="R99" s="138"/>
      <c r="S99" s="138">
        <v>1</v>
      </c>
      <c r="T99" s="138">
        <v>15</v>
      </c>
      <c r="U99" s="138">
        <v>185</v>
      </c>
      <c r="V99" s="140">
        <v>185</v>
      </c>
      <c r="W99" s="138">
        <v>15</v>
      </c>
      <c r="X99" s="138">
        <v>0</v>
      </c>
      <c r="Y99" s="140"/>
      <c r="Z99" s="138"/>
      <c r="AA99" s="137">
        <v>10.5</v>
      </c>
      <c r="AB99" s="137">
        <v>10.5</v>
      </c>
      <c r="AC99" s="137"/>
      <c r="AD99" s="137" t="s">
        <v>622</v>
      </c>
      <c r="AE99" s="143">
        <v>46236.4058796296</v>
      </c>
      <c r="AF99" s="144"/>
      <c r="AG99" s="144"/>
      <c r="AH99" s="144" t="s">
        <v>606</v>
      </c>
      <c r="AI99" s="144" t="s">
        <v>607</v>
      </c>
      <c r="AJ99" s="145">
        <v>43309</v>
      </c>
      <c r="AK99" s="146">
        <v>46234.8546296296</v>
      </c>
    </row>
    <row r="100" s="134" customFormat="1" ht="38.8" customHeight="1" spans="1:37">
      <c r="A100" s="138" t="s">
        <v>29</v>
      </c>
      <c r="B100" s="138" t="s">
        <v>489</v>
      </c>
      <c r="C100" s="137" t="s">
        <v>24</v>
      </c>
      <c r="D100" s="138" t="s">
        <v>63</v>
      </c>
      <c r="E100" s="138" t="s">
        <v>587</v>
      </c>
      <c r="F100" s="138" t="s">
        <v>389</v>
      </c>
      <c r="G100" s="138" t="s">
        <v>3581</v>
      </c>
      <c r="H100" s="138" t="s">
        <v>4020</v>
      </c>
      <c r="I100" s="142" t="s">
        <v>645</v>
      </c>
      <c r="J100" s="137" t="s">
        <v>591</v>
      </c>
      <c r="K100" s="138" t="s">
        <v>3934</v>
      </c>
      <c r="L100" s="138" t="s">
        <v>592</v>
      </c>
      <c r="M100" s="140" t="s">
        <v>4021</v>
      </c>
      <c r="N100" s="138" t="s">
        <v>4022</v>
      </c>
      <c r="O100" s="138" t="s">
        <v>513</v>
      </c>
      <c r="P100" s="138" t="s">
        <v>3868</v>
      </c>
      <c r="Q100" s="138" t="s">
        <v>3867</v>
      </c>
      <c r="R100" s="138"/>
      <c r="S100" s="138">
        <v>1</v>
      </c>
      <c r="T100" s="138">
        <v>15</v>
      </c>
      <c r="U100" s="138">
        <v>185</v>
      </c>
      <c r="V100" s="140">
        <v>185</v>
      </c>
      <c r="W100" s="138">
        <v>15</v>
      </c>
      <c r="X100" s="138">
        <v>0</v>
      </c>
      <c r="Y100" s="140"/>
      <c r="Z100" s="138"/>
      <c r="AA100" s="137">
        <v>10.5</v>
      </c>
      <c r="AB100" s="137">
        <v>10.5</v>
      </c>
      <c r="AC100" s="137"/>
      <c r="AD100" s="137" t="s">
        <v>622</v>
      </c>
      <c r="AE100" s="143">
        <v>46236.4058796296</v>
      </c>
      <c r="AF100" s="144"/>
      <c r="AG100" s="144"/>
      <c r="AH100" s="144" t="s">
        <v>606</v>
      </c>
      <c r="AI100" s="144" t="s">
        <v>607</v>
      </c>
      <c r="AJ100" s="145">
        <v>43309</v>
      </c>
      <c r="AK100" s="146">
        <v>46234.8546296296</v>
      </c>
    </row>
    <row r="101" s="134" customFormat="1" ht="38.8" customHeight="1" spans="1:37">
      <c r="A101" s="138" t="s">
        <v>29</v>
      </c>
      <c r="B101" s="138" t="s">
        <v>489</v>
      </c>
      <c r="C101" s="137" t="s">
        <v>24</v>
      </c>
      <c r="D101" s="138" t="s">
        <v>63</v>
      </c>
      <c r="E101" s="138" t="s">
        <v>587</v>
      </c>
      <c r="F101" s="138" t="s">
        <v>389</v>
      </c>
      <c r="G101" s="138" t="s">
        <v>3581</v>
      </c>
      <c r="H101" s="138" t="s">
        <v>4020</v>
      </c>
      <c r="I101" s="142" t="s">
        <v>645</v>
      </c>
      <c r="J101" s="137" t="s">
        <v>591</v>
      </c>
      <c r="K101" s="138" t="s">
        <v>3934</v>
      </c>
      <c r="L101" s="138" t="s">
        <v>592</v>
      </c>
      <c r="M101" s="140" t="s">
        <v>4023</v>
      </c>
      <c r="N101" s="138" t="s">
        <v>4024</v>
      </c>
      <c r="O101" s="138" t="s">
        <v>513</v>
      </c>
      <c r="P101" s="138" t="s">
        <v>3868</v>
      </c>
      <c r="Q101" s="138" t="s">
        <v>3867</v>
      </c>
      <c r="R101" s="138"/>
      <c r="S101" s="138">
        <v>1</v>
      </c>
      <c r="T101" s="138">
        <v>45</v>
      </c>
      <c r="U101" s="138">
        <v>185</v>
      </c>
      <c r="V101" s="140">
        <v>185</v>
      </c>
      <c r="W101" s="138">
        <v>45</v>
      </c>
      <c r="X101" s="138">
        <v>0</v>
      </c>
      <c r="Y101" s="140"/>
      <c r="Z101" s="138"/>
      <c r="AA101" s="137">
        <v>31.5</v>
      </c>
      <c r="AB101" s="137">
        <v>31.5</v>
      </c>
      <c r="AC101" s="137"/>
      <c r="AD101" s="137" t="s">
        <v>622</v>
      </c>
      <c r="AE101" s="143">
        <v>46236.4058796296</v>
      </c>
      <c r="AF101" s="144"/>
      <c r="AG101" s="144"/>
      <c r="AH101" s="144" t="s">
        <v>606</v>
      </c>
      <c r="AI101" s="144" t="s">
        <v>607</v>
      </c>
      <c r="AJ101" s="145">
        <v>43309</v>
      </c>
      <c r="AK101" s="146">
        <v>46234.8546296296</v>
      </c>
    </row>
    <row r="102" s="134" customFormat="1" ht="38.8" customHeight="1" spans="1:37">
      <c r="A102" s="138" t="s">
        <v>29</v>
      </c>
      <c r="B102" s="138" t="s">
        <v>489</v>
      </c>
      <c r="C102" s="137" t="s">
        <v>24</v>
      </c>
      <c r="D102" s="138" t="s">
        <v>63</v>
      </c>
      <c r="E102" s="138" t="s">
        <v>587</v>
      </c>
      <c r="F102" s="138" t="s">
        <v>389</v>
      </c>
      <c r="G102" s="138" t="s">
        <v>3581</v>
      </c>
      <c r="H102" s="138" t="s">
        <v>4020</v>
      </c>
      <c r="I102" s="142" t="s">
        <v>645</v>
      </c>
      <c r="J102" s="137" t="s">
        <v>591</v>
      </c>
      <c r="K102" s="138" t="s">
        <v>3934</v>
      </c>
      <c r="L102" s="138" t="s">
        <v>592</v>
      </c>
      <c r="M102" s="140" t="s">
        <v>3968</v>
      </c>
      <c r="N102" s="138" t="s">
        <v>3969</v>
      </c>
      <c r="O102" s="138" t="s">
        <v>461</v>
      </c>
      <c r="P102" s="138" t="s">
        <v>3881</v>
      </c>
      <c r="Q102" s="138" t="s">
        <v>3970</v>
      </c>
      <c r="R102" s="138" t="s">
        <v>9</v>
      </c>
      <c r="S102" s="138">
        <v>1</v>
      </c>
      <c r="T102" s="138">
        <v>50</v>
      </c>
      <c r="U102" s="138">
        <v>185</v>
      </c>
      <c r="V102" s="140">
        <v>185</v>
      </c>
      <c r="W102" s="138">
        <v>50</v>
      </c>
      <c r="X102" s="138">
        <v>0</v>
      </c>
      <c r="Y102" s="140"/>
      <c r="Z102" s="138"/>
      <c r="AA102" s="137">
        <v>35</v>
      </c>
      <c r="AB102" s="137">
        <v>35</v>
      </c>
      <c r="AC102" s="137"/>
      <c r="AD102" s="137" t="s">
        <v>622</v>
      </c>
      <c r="AE102" s="143">
        <v>46236.4058796296</v>
      </c>
      <c r="AF102" s="144"/>
      <c r="AG102" s="144"/>
      <c r="AH102" s="144" t="s">
        <v>606</v>
      </c>
      <c r="AI102" s="144" t="s">
        <v>607</v>
      </c>
      <c r="AJ102" s="145">
        <v>43309</v>
      </c>
      <c r="AK102" s="146">
        <v>46234.8546296296</v>
      </c>
    </row>
    <row r="103" s="134" customFormat="1" ht="38.8" customHeight="1" spans="1:37">
      <c r="A103" s="138" t="s">
        <v>29</v>
      </c>
      <c r="B103" s="138" t="s">
        <v>489</v>
      </c>
      <c r="C103" s="137" t="s">
        <v>24</v>
      </c>
      <c r="D103" s="138" t="s">
        <v>63</v>
      </c>
      <c r="E103" s="138" t="s">
        <v>587</v>
      </c>
      <c r="F103" s="138" t="s">
        <v>389</v>
      </c>
      <c r="G103" s="138" t="s">
        <v>3581</v>
      </c>
      <c r="H103" s="138" t="s">
        <v>4020</v>
      </c>
      <c r="I103" s="142" t="s">
        <v>645</v>
      </c>
      <c r="J103" s="137" t="s">
        <v>591</v>
      </c>
      <c r="K103" s="138" t="s">
        <v>3934</v>
      </c>
      <c r="L103" s="138" t="s">
        <v>592</v>
      </c>
      <c r="M103" s="140" t="s">
        <v>3973</v>
      </c>
      <c r="N103" s="138" t="s">
        <v>3974</v>
      </c>
      <c r="O103" s="138" t="s">
        <v>461</v>
      </c>
      <c r="P103" s="138" t="s">
        <v>3881</v>
      </c>
      <c r="Q103" s="138" t="s">
        <v>3970</v>
      </c>
      <c r="R103" s="138" t="s">
        <v>9</v>
      </c>
      <c r="S103" s="138">
        <v>1</v>
      </c>
      <c r="T103" s="138">
        <v>50</v>
      </c>
      <c r="U103" s="138">
        <v>185</v>
      </c>
      <c r="V103" s="140">
        <v>185</v>
      </c>
      <c r="W103" s="138">
        <v>50</v>
      </c>
      <c r="X103" s="138">
        <v>0</v>
      </c>
      <c r="Y103" s="140"/>
      <c r="Z103" s="138"/>
      <c r="AA103" s="137">
        <v>35</v>
      </c>
      <c r="AB103" s="137">
        <v>35</v>
      </c>
      <c r="AC103" s="137"/>
      <c r="AD103" s="137" t="s">
        <v>622</v>
      </c>
      <c r="AE103" s="143">
        <v>46236.4058796296</v>
      </c>
      <c r="AF103" s="144"/>
      <c r="AG103" s="144"/>
      <c r="AH103" s="144" t="s">
        <v>606</v>
      </c>
      <c r="AI103" s="144" t="s">
        <v>607</v>
      </c>
      <c r="AJ103" s="145">
        <v>43309</v>
      </c>
      <c r="AK103" s="146">
        <v>46234.8546296296</v>
      </c>
    </row>
    <row r="104" s="134" customFormat="1" ht="38.8" customHeight="1" spans="1:37">
      <c r="A104" s="138" t="s">
        <v>29</v>
      </c>
      <c r="B104" s="138" t="s">
        <v>489</v>
      </c>
      <c r="C104" s="137" t="s">
        <v>24</v>
      </c>
      <c r="D104" s="138" t="s">
        <v>63</v>
      </c>
      <c r="E104" s="138" t="s">
        <v>587</v>
      </c>
      <c r="F104" s="138" t="s">
        <v>389</v>
      </c>
      <c r="G104" s="138" t="s">
        <v>3581</v>
      </c>
      <c r="H104" s="138" t="s">
        <v>4025</v>
      </c>
      <c r="I104" s="142" t="s">
        <v>645</v>
      </c>
      <c r="J104" s="137" t="s">
        <v>2060</v>
      </c>
      <c r="K104" s="138" t="s">
        <v>3934</v>
      </c>
      <c r="L104" s="138" t="s">
        <v>592</v>
      </c>
      <c r="M104" s="140" t="s">
        <v>4026</v>
      </c>
      <c r="N104" s="138" t="s">
        <v>4027</v>
      </c>
      <c r="O104" s="138" t="s">
        <v>513</v>
      </c>
      <c r="P104" s="138" t="s">
        <v>3868</v>
      </c>
      <c r="Q104" s="138" t="s">
        <v>3867</v>
      </c>
      <c r="R104" s="138"/>
      <c r="S104" s="138">
        <v>1</v>
      </c>
      <c r="T104" s="138">
        <v>65</v>
      </c>
      <c r="U104" s="138">
        <v>150</v>
      </c>
      <c r="V104" s="140">
        <v>150</v>
      </c>
      <c r="W104" s="138">
        <v>65</v>
      </c>
      <c r="X104" s="138">
        <v>0</v>
      </c>
      <c r="Y104" s="140"/>
      <c r="Z104" s="138"/>
      <c r="AA104" s="137">
        <v>45.5</v>
      </c>
      <c r="AB104" s="137">
        <v>45.5</v>
      </c>
      <c r="AC104" s="137"/>
      <c r="AD104" s="137" t="s">
        <v>622</v>
      </c>
      <c r="AE104" s="143">
        <v>46236.4058796296</v>
      </c>
      <c r="AF104" s="144"/>
      <c r="AG104" s="144"/>
      <c r="AH104" s="144" t="s">
        <v>606</v>
      </c>
      <c r="AI104" s="144" t="s">
        <v>607</v>
      </c>
      <c r="AJ104" s="145">
        <v>43308</v>
      </c>
      <c r="AK104" s="146">
        <v>46234.8529282407</v>
      </c>
    </row>
    <row r="105" s="134" customFormat="1" ht="38.8" customHeight="1" spans="1:37">
      <c r="A105" s="138" t="s">
        <v>29</v>
      </c>
      <c r="B105" s="138" t="s">
        <v>489</v>
      </c>
      <c r="C105" s="137" t="s">
        <v>24</v>
      </c>
      <c r="D105" s="138" t="s">
        <v>63</v>
      </c>
      <c r="E105" s="138" t="s">
        <v>587</v>
      </c>
      <c r="F105" s="138" t="s">
        <v>389</v>
      </c>
      <c r="G105" s="138" t="s">
        <v>3581</v>
      </c>
      <c r="H105" s="138" t="s">
        <v>4025</v>
      </c>
      <c r="I105" s="142" t="s">
        <v>645</v>
      </c>
      <c r="J105" s="137" t="s">
        <v>2060</v>
      </c>
      <c r="K105" s="138" t="s">
        <v>3934</v>
      </c>
      <c r="L105" s="138" t="s">
        <v>592</v>
      </c>
      <c r="M105" s="140" t="s">
        <v>4028</v>
      </c>
      <c r="N105" s="138" t="s">
        <v>4029</v>
      </c>
      <c r="O105" s="138" t="s">
        <v>513</v>
      </c>
      <c r="P105" s="138" t="s">
        <v>3868</v>
      </c>
      <c r="Q105" s="138" t="s">
        <v>3867</v>
      </c>
      <c r="R105" s="138"/>
      <c r="S105" s="138">
        <v>1</v>
      </c>
      <c r="T105" s="138">
        <v>85</v>
      </c>
      <c r="U105" s="138">
        <v>150</v>
      </c>
      <c r="V105" s="140">
        <v>150</v>
      </c>
      <c r="W105" s="138">
        <v>85</v>
      </c>
      <c r="X105" s="138">
        <v>0</v>
      </c>
      <c r="Y105" s="140"/>
      <c r="Z105" s="138"/>
      <c r="AA105" s="137">
        <v>59.5</v>
      </c>
      <c r="AB105" s="137">
        <v>59.5</v>
      </c>
      <c r="AC105" s="137"/>
      <c r="AD105" s="137" t="s">
        <v>622</v>
      </c>
      <c r="AE105" s="143">
        <v>46236.4058796296</v>
      </c>
      <c r="AF105" s="144"/>
      <c r="AG105" s="144"/>
      <c r="AH105" s="144" t="s">
        <v>606</v>
      </c>
      <c r="AI105" s="144" t="s">
        <v>607</v>
      </c>
      <c r="AJ105" s="145">
        <v>43308</v>
      </c>
      <c r="AK105" s="146">
        <v>46234.8529282407</v>
      </c>
    </row>
    <row r="106" s="134" customFormat="1" ht="38.8" customHeight="1" spans="1:37">
      <c r="A106" s="138" t="s">
        <v>29</v>
      </c>
      <c r="B106" s="138" t="s">
        <v>489</v>
      </c>
      <c r="C106" s="137" t="s">
        <v>24</v>
      </c>
      <c r="D106" s="138" t="s">
        <v>63</v>
      </c>
      <c r="E106" s="138" t="s">
        <v>587</v>
      </c>
      <c r="F106" s="138" t="s">
        <v>389</v>
      </c>
      <c r="G106" s="138" t="s">
        <v>3581</v>
      </c>
      <c r="H106" s="138" t="s">
        <v>4030</v>
      </c>
      <c r="I106" s="142" t="s">
        <v>645</v>
      </c>
      <c r="J106" s="137" t="s">
        <v>818</v>
      </c>
      <c r="K106" s="138" t="s">
        <v>3934</v>
      </c>
      <c r="L106" s="138" t="s">
        <v>592</v>
      </c>
      <c r="M106" s="140" t="s">
        <v>4031</v>
      </c>
      <c r="N106" s="138" t="s">
        <v>4032</v>
      </c>
      <c r="O106" s="138" t="s">
        <v>513</v>
      </c>
      <c r="P106" s="138" t="s">
        <v>3868</v>
      </c>
      <c r="Q106" s="138" t="s">
        <v>3867</v>
      </c>
      <c r="R106" s="138"/>
      <c r="S106" s="138">
        <v>1</v>
      </c>
      <c r="T106" s="138">
        <v>55</v>
      </c>
      <c r="U106" s="138">
        <v>70</v>
      </c>
      <c r="V106" s="140">
        <v>70</v>
      </c>
      <c r="W106" s="138">
        <v>55</v>
      </c>
      <c r="X106" s="138">
        <v>0</v>
      </c>
      <c r="Y106" s="140"/>
      <c r="Z106" s="138"/>
      <c r="AA106" s="137">
        <v>38.5</v>
      </c>
      <c r="AB106" s="137">
        <v>38.5</v>
      </c>
      <c r="AC106" s="137"/>
      <c r="AD106" s="137" t="s">
        <v>622</v>
      </c>
      <c r="AE106" s="143">
        <v>46236.4058796296</v>
      </c>
      <c r="AF106" s="144"/>
      <c r="AG106" s="144"/>
      <c r="AH106" s="144" t="s">
        <v>606</v>
      </c>
      <c r="AI106" s="144" t="s">
        <v>607</v>
      </c>
      <c r="AJ106" s="145">
        <v>43675</v>
      </c>
      <c r="AK106" s="146">
        <v>46234.851724537</v>
      </c>
    </row>
    <row r="107" s="134" customFormat="1" ht="38.8" customHeight="1" spans="1:37">
      <c r="A107" s="138" t="s">
        <v>29</v>
      </c>
      <c r="B107" s="138" t="s">
        <v>489</v>
      </c>
      <c r="C107" s="137" t="s">
        <v>24</v>
      </c>
      <c r="D107" s="138" t="s">
        <v>63</v>
      </c>
      <c r="E107" s="138" t="s">
        <v>587</v>
      </c>
      <c r="F107" s="138" t="s">
        <v>389</v>
      </c>
      <c r="G107" s="138" t="s">
        <v>3581</v>
      </c>
      <c r="H107" s="138" t="s">
        <v>4030</v>
      </c>
      <c r="I107" s="142" t="s">
        <v>645</v>
      </c>
      <c r="J107" s="137" t="s">
        <v>818</v>
      </c>
      <c r="K107" s="138" t="s">
        <v>3934</v>
      </c>
      <c r="L107" s="138" t="s">
        <v>592</v>
      </c>
      <c r="M107" s="140" t="s">
        <v>4033</v>
      </c>
      <c r="N107" s="138" t="s">
        <v>4034</v>
      </c>
      <c r="O107" s="138" t="s">
        <v>513</v>
      </c>
      <c r="P107" s="138" t="s">
        <v>3868</v>
      </c>
      <c r="Q107" s="138" t="s">
        <v>3867</v>
      </c>
      <c r="R107" s="138"/>
      <c r="S107" s="138">
        <v>1</v>
      </c>
      <c r="T107" s="138">
        <v>15</v>
      </c>
      <c r="U107" s="138">
        <v>70</v>
      </c>
      <c r="V107" s="140">
        <v>70</v>
      </c>
      <c r="W107" s="138">
        <v>15</v>
      </c>
      <c r="X107" s="138">
        <v>0</v>
      </c>
      <c r="Y107" s="140"/>
      <c r="Z107" s="138"/>
      <c r="AA107" s="137">
        <v>10.5</v>
      </c>
      <c r="AB107" s="137">
        <v>10.5</v>
      </c>
      <c r="AC107" s="137"/>
      <c r="AD107" s="137" t="s">
        <v>622</v>
      </c>
      <c r="AE107" s="143">
        <v>46236.4058796296</v>
      </c>
      <c r="AF107" s="144"/>
      <c r="AG107" s="144"/>
      <c r="AH107" s="144" t="s">
        <v>606</v>
      </c>
      <c r="AI107" s="144" t="s">
        <v>607</v>
      </c>
      <c r="AJ107" s="145">
        <v>43675</v>
      </c>
      <c r="AK107" s="146">
        <v>46234.851724537</v>
      </c>
    </row>
    <row r="108" s="134" customFormat="1" ht="38.8" customHeight="1" spans="1:37">
      <c r="A108" s="138" t="s">
        <v>29</v>
      </c>
      <c r="B108" s="138" t="s">
        <v>489</v>
      </c>
      <c r="C108" s="137" t="s">
        <v>24</v>
      </c>
      <c r="D108" s="138" t="s">
        <v>63</v>
      </c>
      <c r="E108" s="138" t="s">
        <v>587</v>
      </c>
      <c r="F108" s="138" t="s">
        <v>390</v>
      </c>
      <c r="G108" s="138" t="s">
        <v>3554</v>
      </c>
      <c r="H108" s="138" t="s">
        <v>4035</v>
      </c>
      <c r="I108" s="142" t="s">
        <v>601</v>
      </c>
      <c r="J108" s="137" t="s">
        <v>602</v>
      </c>
      <c r="K108" s="138" t="s">
        <v>3878</v>
      </c>
      <c r="L108" s="138" t="s">
        <v>603</v>
      </c>
      <c r="M108" s="140" t="s">
        <v>4036</v>
      </c>
      <c r="N108" s="138" t="s">
        <v>4037</v>
      </c>
      <c r="O108" s="138" t="s">
        <v>461</v>
      </c>
      <c r="P108" s="138" t="s">
        <v>3881</v>
      </c>
      <c r="Q108" s="138" t="s">
        <v>3889</v>
      </c>
      <c r="R108" s="138" t="s">
        <v>8</v>
      </c>
      <c r="S108" s="138">
        <v>1</v>
      </c>
      <c r="T108" s="138">
        <v>5</v>
      </c>
      <c r="U108" s="138">
        <v>40</v>
      </c>
      <c r="V108" s="140">
        <v>40</v>
      </c>
      <c r="W108" s="138">
        <v>5</v>
      </c>
      <c r="X108" s="138">
        <v>0</v>
      </c>
      <c r="Y108" s="140"/>
      <c r="Z108" s="138"/>
      <c r="AA108" s="137">
        <v>3.5</v>
      </c>
      <c r="AB108" s="137">
        <v>3.5</v>
      </c>
      <c r="AC108" s="137"/>
      <c r="AD108" s="137" t="s">
        <v>622</v>
      </c>
      <c r="AE108" s="143">
        <v>46236.4058796296</v>
      </c>
      <c r="AF108" s="144"/>
      <c r="AG108" s="144"/>
      <c r="AH108" s="144" t="s">
        <v>606</v>
      </c>
      <c r="AI108" s="144" t="s">
        <v>607</v>
      </c>
      <c r="AJ108" s="145">
        <v>46125</v>
      </c>
      <c r="AK108" s="146">
        <v>46234.7632060185</v>
      </c>
    </row>
    <row r="109" s="134" customFormat="1" ht="38.8" customHeight="1" spans="1:37">
      <c r="A109" s="138" t="s">
        <v>29</v>
      </c>
      <c r="B109" s="138" t="s">
        <v>489</v>
      </c>
      <c r="C109" s="137" t="s">
        <v>24</v>
      </c>
      <c r="D109" s="138" t="s">
        <v>63</v>
      </c>
      <c r="E109" s="138" t="s">
        <v>587</v>
      </c>
      <c r="F109" s="138" t="s">
        <v>390</v>
      </c>
      <c r="G109" s="138" t="s">
        <v>3554</v>
      </c>
      <c r="H109" s="138" t="s">
        <v>4035</v>
      </c>
      <c r="I109" s="142" t="s">
        <v>601</v>
      </c>
      <c r="J109" s="137" t="s">
        <v>602</v>
      </c>
      <c r="K109" s="138" t="s">
        <v>3878</v>
      </c>
      <c r="L109" s="138" t="s">
        <v>603</v>
      </c>
      <c r="M109" s="140" t="s">
        <v>4036</v>
      </c>
      <c r="N109" s="138" t="s">
        <v>4037</v>
      </c>
      <c r="O109" s="138" t="s">
        <v>461</v>
      </c>
      <c r="P109" s="138" t="s">
        <v>3881</v>
      </c>
      <c r="Q109" s="138" t="s">
        <v>3889</v>
      </c>
      <c r="R109" s="138" t="s">
        <v>8</v>
      </c>
      <c r="S109" s="138">
        <v>1</v>
      </c>
      <c r="T109" s="138">
        <v>5</v>
      </c>
      <c r="U109" s="138">
        <v>40</v>
      </c>
      <c r="V109" s="140">
        <v>40</v>
      </c>
      <c r="W109" s="138">
        <v>5</v>
      </c>
      <c r="X109" s="138">
        <v>0</v>
      </c>
      <c r="Y109" s="140"/>
      <c r="Z109" s="138"/>
      <c r="AA109" s="137">
        <v>3.5</v>
      </c>
      <c r="AB109" s="137">
        <v>3.5</v>
      </c>
      <c r="AC109" s="137"/>
      <c r="AD109" s="137" t="s">
        <v>622</v>
      </c>
      <c r="AE109" s="143">
        <v>46236.4058796296</v>
      </c>
      <c r="AF109" s="144"/>
      <c r="AG109" s="144"/>
      <c r="AH109" s="144" t="s">
        <v>606</v>
      </c>
      <c r="AI109" s="144" t="s">
        <v>607</v>
      </c>
      <c r="AJ109" s="145">
        <v>46125</v>
      </c>
      <c r="AK109" s="146">
        <v>46234.7632060185</v>
      </c>
    </row>
    <row r="110" s="134" customFormat="1" ht="38.8" customHeight="1" spans="1:37">
      <c r="A110" s="138" t="s">
        <v>29</v>
      </c>
      <c r="B110" s="138" t="s">
        <v>489</v>
      </c>
      <c r="C110" s="137" t="s">
        <v>24</v>
      </c>
      <c r="D110" s="138" t="s">
        <v>63</v>
      </c>
      <c r="E110" s="138" t="s">
        <v>587</v>
      </c>
      <c r="F110" s="138" t="s">
        <v>390</v>
      </c>
      <c r="G110" s="138" t="s">
        <v>3554</v>
      </c>
      <c r="H110" s="138" t="s">
        <v>4035</v>
      </c>
      <c r="I110" s="142" t="s">
        <v>601</v>
      </c>
      <c r="J110" s="137" t="s">
        <v>602</v>
      </c>
      <c r="K110" s="138" t="s">
        <v>3878</v>
      </c>
      <c r="L110" s="138" t="s">
        <v>603</v>
      </c>
      <c r="M110" s="140" t="s">
        <v>3910</v>
      </c>
      <c r="N110" s="138" t="s">
        <v>3911</v>
      </c>
      <c r="O110" s="138" t="s">
        <v>461</v>
      </c>
      <c r="P110" s="138" t="s">
        <v>3881</v>
      </c>
      <c r="Q110" s="138" t="s">
        <v>3889</v>
      </c>
      <c r="R110" s="138" t="s">
        <v>8</v>
      </c>
      <c r="S110" s="138">
        <v>1</v>
      </c>
      <c r="T110" s="138">
        <v>25</v>
      </c>
      <c r="U110" s="138">
        <v>40</v>
      </c>
      <c r="V110" s="140">
        <v>40</v>
      </c>
      <c r="W110" s="138">
        <v>25</v>
      </c>
      <c r="X110" s="138">
        <v>0</v>
      </c>
      <c r="Y110" s="140"/>
      <c r="Z110" s="138"/>
      <c r="AA110" s="137">
        <v>17.5</v>
      </c>
      <c r="AB110" s="137">
        <v>17.5</v>
      </c>
      <c r="AC110" s="137"/>
      <c r="AD110" s="137" t="s">
        <v>622</v>
      </c>
      <c r="AE110" s="143">
        <v>46236.4058796296</v>
      </c>
      <c r="AF110" s="144"/>
      <c r="AG110" s="144"/>
      <c r="AH110" s="144" t="s">
        <v>606</v>
      </c>
      <c r="AI110" s="144" t="s">
        <v>607</v>
      </c>
      <c r="AJ110" s="145">
        <v>46125</v>
      </c>
      <c r="AK110" s="146">
        <v>46234.7632060185</v>
      </c>
    </row>
    <row r="111" s="134" customFormat="1" ht="38.8" customHeight="1" spans="1:37">
      <c r="A111" s="138" t="s">
        <v>29</v>
      </c>
      <c r="B111" s="138" t="s">
        <v>489</v>
      </c>
      <c r="C111" s="137" t="s">
        <v>24</v>
      </c>
      <c r="D111" s="138" t="s">
        <v>63</v>
      </c>
      <c r="E111" s="138" t="s">
        <v>587</v>
      </c>
      <c r="F111" s="138" t="s">
        <v>390</v>
      </c>
      <c r="G111" s="138" t="s">
        <v>3554</v>
      </c>
      <c r="H111" s="138" t="s">
        <v>4035</v>
      </c>
      <c r="I111" s="142" t="s">
        <v>601</v>
      </c>
      <c r="J111" s="137" t="s">
        <v>602</v>
      </c>
      <c r="K111" s="138" t="s">
        <v>3878</v>
      </c>
      <c r="L111" s="138" t="s">
        <v>603</v>
      </c>
      <c r="M111" s="140" t="s">
        <v>3912</v>
      </c>
      <c r="N111" s="138" t="s">
        <v>3913</v>
      </c>
      <c r="O111" s="138" t="s">
        <v>461</v>
      </c>
      <c r="P111" s="138" t="s">
        <v>3881</v>
      </c>
      <c r="Q111" s="138" t="s">
        <v>3889</v>
      </c>
      <c r="R111" s="138" t="s">
        <v>8</v>
      </c>
      <c r="S111" s="138">
        <v>1</v>
      </c>
      <c r="T111" s="138">
        <v>5</v>
      </c>
      <c r="U111" s="138">
        <v>40</v>
      </c>
      <c r="V111" s="140">
        <v>40</v>
      </c>
      <c r="W111" s="138">
        <v>5</v>
      </c>
      <c r="X111" s="138">
        <v>0</v>
      </c>
      <c r="Y111" s="140"/>
      <c r="Z111" s="138"/>
      <c r="AA111" s="137">
        <v>3.5</v>
      </c>
      <c r="AB111" s="137">
        <v>3.5</v>
      </c>
      <c r="AC111" s="137"/>
      <c r="AD111" s="137" t="s">
        <v>622</v>
      </c>
      <c r="AE111" s="143">
        <v>46236.4058796296</v>
      </c>
      <c r="AF111" s="144"/>
      <c r="AG111" s="144"/>
      <c r="AH111" s="144" t="s">
        <v>606</v>
      </c>
      <c r="AI111" s="144" t="s">
        <v>607</v>
      </c>
      <c r="AJ111" s="145">
        <v>46125</v>
      </c>
      <c r="AK111" s="146">
        <v>46234.7632060185</v>
      </c>
    </row>
    <row r="112" s="134" customFormat="1" ht="38.8" customHeight="1" spans="1:37">
      <c r="A112" s="138" t="s">
        <v>29</v>
      </c>
      <c r="B112" s="138" t="s">
        <v>489</v>
      </c>
      <c r="C112" s="137" t="s">
        <v>24</v>
      </c>
      <c r="D112" s="138" t="s">
        <v>63</v>
      </c>
      <c r="E112" s="138" t="s">
        <v>587</v>
      </c>
      <c r="F112" s="138" t="s">
        <v>389</v>
      </c>
      <c r="G112" s="138" t="s">
        <v>3581</v>
      </c>
      <c r="H112" s="138" t="s">
        <v>3821</v>
      </c>
      <c r="I112" s="142" t="s">
        <v>601</v>
      </c>
      <c r="J112" s="137" t="s">
        <v>591</v>
      </c>
      <c r="K112" s="138" t="s">
        <v>3878</v>
      </c>
      <c r="L112" s="138" t="s">
        <v>603</v>
      </c>
      <c r="M112" s="140" t="s">
        <v>3899</v>
      </c>
      <c r="N112" s="138" t="s">
        <v>3900</v>
      </c>
      <c r="O112" s="138" t="s">
        <v>461</v>
      </c>
      <c r="P112" s="138" t="s">
        <v>3881</v>
      </c>
      <c r="Q112" s="138" t="s">
        <v>3901</v>
      </c>
      <c r="R112" s="138" t="s">
        <v>4</v>
      </c>
      <c r="S112" s="138">
        <v>1</v>
      </c>
      <c r="T112" s="138">
        <v>180</v>
      </c>
      <c r="U112" s="138">
        <v>180</v>
      </c>
      <c r="V112" s="140">
        <v>180</v>
      </c>
      <c r="W112" s="138">
        <v>180</v>
      </c>
      <c r="X112" s="138">
        <v>0</v>
      </c>
      <c r="Y112" s="140"/>
      <c r="Z112" s="138"/>
      <c r="AA112" s="137">
        <v>100</v>
      </c>
      <c r="AB112" s="137">
        <v>100</v>
      </c>
      <c r="AC112" s="137"/>
      <c r="AD112" s="137" t="s">
        <v>622</v>
      </c>
      <c r="AE112" s="143">
        <v>46236.4058796296</v>
      </c>
      <c r="AF112" s="144"/>
      <c r="AG112" s="144"/>
      <c r="AH112" s="144" t="s">
        <v>606</v>
      </c>
      <c r="AI112" s="144" t="s">
        <v>607</v>
      </c>
      <c r="AJ112" s="145">
        <v>46233</v>
      </c>
      <c r="AK112" s="146">
        <v>46234.7105555556</v>
      </c>
    </row>
    <row r="113" s="134" customFormat="1" ht="38.8" customHeight="1" spans="1:37">
      <c r="A113" s="138" t="s">
        <v>29</v>
      </c>
      <c r="B113" s="138" t="s">
        <v>489</v>
      </c>
      <c r="C113" s="137" t="s">
        <v>24</v>
      </c>
      <c r="D113" s="138" t="s">
        <v>63</v>
      </c>
      <c r="E113" s="138" t="s">
        <v>587</v>
      </c>
      <c r="F113" s="138" t="s">
        <v>390</v>
      </c>
      <c r="G113" s="138" t="s">
        <v>3554</v>
      </c>
      <c r="H113" s="138" t="s">
        <v>4038</v>
      </c>
      <c r="I113" s="142" t="s">
        <v>601</v>
      </c>
      <c r="J113" s="137" t="s">
        <v>621</v>
      </c>
      <c r="K113" s="138" t="s">
        <v>3878</v>
      </c>
      <c r="L113" s="138" t="s">
        <v>603</v>
      </c>
      <c r="M113" s="140" t="s">
        <v>3917</v>
      </c>
      <c r="N113" s="138" t="s">
        <v>3918</v>
      </c>
      <c r="O113" s="138" t="s">
        <v>461</v>
      </c>
      <c r="P113" s="138" t="s">
        <v>3881</v>
      </c>
      <c r="Q113" s="138" t="s">
        <v>3889</v>
      </c>
      <c r="R113" s="138" t="s">
        <v>10</v>
      </c>
      <c r="S113" s="138">
        <v>1</v>
      </c>
      <c r="T113" s="138">
        <v>40</v>
      </c>
      <c r="U113" s="138">
        <v>98</v>
      </c>
      <c r="V113" s="140">
        <v>98</v>
      </c>
      <c r="W113" s="138">
        <v>40</v>
      </c>
      <c r="X113" s="138">
        <v>0</v>
      </c>
      <c r="Y113" s="140"/>
      <c r="Z113" s="138"/>
      <c r="AA113" s="137">
        <v>28</v>
      </c>
      <c r="AB113" s="137">
        <v>28</v>
      </c>
      <c r="AC113" s="137"/>
      <c r="AD113" s="137" t="s">
        <v>622</v>
      </c>
      <c r="AE113" s="143">
        <v>46236.4058796296</v>
      </c>
      <c r="AF113" s="144"/>
      <c r="AG113" s="144"/>
      <c r="AH113" s="144" t="s">
        <v>606</v>
      </c>
      <c r="AI113" s="144" t="s">
        <v>607</v>
      </c>
      <c r="AJ113" s="145">
        <v>46232</v>
      </c>
      <c r="AK113" s="146">
        <v>46234.3677314815</v>
      </c>
    </row>
    <row r="114" s="134" customFormat="1" ht="38.8" customHeight="1" spans="1:37">
      <c r="A114" s="138" t="s">
        <v>29</v>
      </c>
      <c r="B114" s="138" t="s">
        <v>489</v>
      </c>
      <c r="C114" s="137" t="s">
        <v>24</v>
      </c>
      <c r="D114" s="138" t="s">
        <v>61</v>
      </c>
      <c r="E114" s="138" t="s">
        <v>587</v>
      </c>
      <c r="F114" s="138" t="s">
        <v>386</v>
      </c>
      <c r="G114" s="138" t="s">
        <v>3566</v>
      </c>
      <c r="H114" s="138" t="s">
        <v>3819</v>
      </c>
      <c r="I114" s="142" t="s">
        <v>601</v>
      </c>
      <c r="J114" s="137" t="s">
        <v>591</v>
      </c>
      <c r="K114" s="138" t="s">
        <v>3878</v>
      </c>
      <c r="L114" s="138" t="s">
        <v>603</v>
      </c>
      <c r="M114" s="140" t="s">
        <v>3989</v>
      </c>
      <c r="N114" s="138" t="s">
        <v>3990</v>
      </c>
      <c r="O114" s="138" t="s">
        <v>461</v>
      </c>
      <c r="P114" s="138" t="s">
        <v>3881</v>
      </c>
      <c r="Q114" s="138" t="s">
        <v>5</v>
      </c>
      <c r="R114" s="138" t="s">
        <v>5</v>
      </c>
      <c r="S114" s="138">
        <v>1</v>
      </c>
      <c r="T114" s="138">
        <v>350</v>
      </c>
      <c r="U114" s="138">
        <v>450</v>
      </c>
      <c r="V114" s="140">
        <v>450</v>
      </c>
      <c r="W114" s="138">
        <v>350</v>
      </c>
      <c r="X114" s="138">
        <v>0</v>
      </c>
      <c r="Y114" s="140"/>
      <c r="Z114" s="138"/>
      <c r="AA114" s="137">
        <v>245</v>
      </c>
      <c r="AB114" s="137">
        <v>245</v>
      </c>
      <c r="AC114" s="137"/>
      <c r="AD114" s="137" t="s">
        <v>622</v>
      </c>
      <c r="AE114" s="143">
        <v>46236.4038078704</v>
      </c>
      <c r="AF114" s="144"/>
      <c r="AG114" s="144"/>
      <c r="AH114" s="144" t="s">
        <v>606</v>
      </c>
      <c r="AI114" s="144" t="s">
        <v>607</v>
      </c>
      <c r="AJ114" s="145">
        <v>46234</v>
      </c>
      <c r="AK114" s="146">
        <v>46235.6793055556</v>
      </c>
    </row>
    <row r="115" s="134" customFormat="1" ht="38.8" customHeight="1" spans="1:37">
      <c r="A115" s="138" t="s">
        <v>29</v>
      </c>
      <c r="B115" s="138" t="s">
        <v>489</v>
      </c>
      <c r="C115" s="137" t="s">
        <v>24</v>
      </c>
      <c r="D115" s="138" t="s">
        <v>61</v>
      </c>
      <c r="E115" s="138" t="s">
        <v>587</v>
      </c>
      <c r="F115" s="138" t="s">
        <v>386</v>
      </c>
      <c r="G115" s="138" t="s">
        <v>3566</v>
      </c>
      <c r="H115" s="138" t="s">
        <v>3819</v>
      </c>
      <c r="I115" s="142" t="s">
        <v>601</v>
      </c>
      <c r="J115" s="137" t="s">
        <v>591</v>
      </c>
      <c r="K115" s="138" t="s">
        <v>3878</v>
      </c>
      <c r="L115" s="138" t="s">
        <v>603</v>
      </c>
      <c r="M115" s="140" t="s">
        <v>3973</v>
      </c>
      <c r="N115" s="138" t="s">
        <v>3974</v>
      </c>
      <c r="O115" s="138" t="s">
        <v>461</v>
      </c>
      <c r="P115" s="138" t="s">
        <v>3881</v>
      </c>
      <c r="Q115" s="138" t="s">
        <v>3970</v>
      </c>
      <c r="R115" s="138" t="s">
        <v>9</v>
      </c>
      <c r="S115" s="138">
        <v>1</v>
      </c>
      <c r="T115" s="138">
        <v>50</v>
      </c>
      <c r="U115" s="138">
        <v>450</v>
      </c>
      <c r="V115" s="140">
        <v>450</v>
      </c>
      <c r="W115" s="138">
        <v>50</v>
      </c>
      <c r="X115" s="138">
        <v>0</v>
      </c>
      <c r="Y115" s="140"/>
      <c r="Z115" s="138"/>
      <c r="AA115" s="137">
        <v>35</v>
      </c>
      <c r="AB115" s="137">
        <v>35</v>
      </c>
      <c r="AC115" s="137"/>
      <c r="AD115" s="137" t="s">
        <v>622</v>
      </c>
      <c r="AE115" s="143">
        <v>46236.4038078704</v>
      </c>
      <c r="AF115" s="144"/>
      <c r="AG115" s="144"/>
      <c r="AH115" s="144" t="s">
        <v>606</v>
      </c>
      <c r="AI115" s="144" t="s">
        <v>607</v>
      </c>
      <c r="AJ115" s="145">
        <v>46234</v>
      </c>
      <c r="AK115" s="146">
        <v>46235.6793055556</v>
      </c>
    </row>
    <row r="116" s="134" customFormat="1" ht="38.8" customHeight="1" spans="1:37">
      <c r="A116" s="138" t="s">
        <v>29</v>
      </c>
      <c r="B116" s="138" t="s">
        <v>489</v>
      </c>
      <c r="C116" s="137" t="s">
        <v>24</v>
      </c>
      <c r="D116" s="138" t="s">
        <v>61</v>
      </c>
      <c r="E116" s="138" t="s">
        <v>587</v>
      </c>
      <c r="F116" s="138" t="s">
        <v>386</v>
      </c>
      <c r="G116" s="138" t="s">
        <v>3566</v>
      </c>
      <c r="H116" s="138" t="s">
        <v>4039</v>
      </c>
      <c r="I116" s="142" t="s">
        <v>645</v>
      </c>
      <c r="J116" s="137" t="s">
        <v>621</v>
      </c>
      <c r="K116" s="138" t="s">
        <v>3874</v>
      </c>
      <c r="L116" s="138" t="s">
        <v>603</v>
      </c>
      <c r="M116" s="140" t="s">
        <v>4040</v>
      </c>
      <c r="N116" s="138" t="s">
        <v>4041</v>
      </c>
      <c r="O116" s="138" t="s">
        <v>513</v>
      </c>
      <c r="P116" s="138" t="s">
        <v>3868</v>
      </c>
      <c r="Q116" s="138" t="s">
        <v>3867</v>
      </c>
      <c r="R116" s="138"/>
      <c r="S116" s="138">
        <v>1</v>
      </c>
      <c r="T116" s="138">
        <v>40</v>
      </c>
      <c r="U116" s="138">
        <v>40</v>
      </c>
      <c r="V116" s="140">
        <v>40</v>
      </c>
      <c r="W116" s="138">
        <v>40</v>
      </c>
      <c r="X116" s="138">
        <v>0</v>
      </c>
      <c r="Y116" s="140"/>
      <c r="Z116" s="138"/>
      <c r="AA116" s="137">
        <v>28</v>
      </c>
      <c r="AB116" s="137">
        <v>28</v>
      </c>
      <c r="AC116" s="137"/>
      <c r="AD116" s="137" t="s">
        <v>622</v>
      </c>
      <c r="AE116" s="143">
        <v>46236.4038078704</v>
      </c>
      <c r="AF116" s="144"/>
      <c r="AG116" s="144"/>
      <c r="AH116" s="144" t="s">
        <v>606</v>
      </c>
      <c r="AI116" s="144" t="s">
        <v>607</v>
      </c>
      <c r="AJ116" s="145">
        <v>46199</v>
      </c>
      <c r="AK116" s="146">
        <v>46235.4941550926</v>
      </c>
    </row>
    <row r="117" s="134" customFormat="1" ht="38.8" customHeight="1" spans="1:37">
      <c r="A117" s="138" t="s">
        <v>29</v>
      </c>
      <c r="B117" s="138" t="s">
        <v>489</v>
      </c>
      <c r="C117" s="137" t="s">
        <v>24</v>
      </c>
      <c r="D117" s="138" t="s">
        <v>61</v>
      </c>
      <c r="E117" s="138" t="s">
        <v>587</v>
      </c>
      <c r="F117" s="138" t="s">
        <v>386</v>
      </c>
      <c r="G117" s="138" t="s">
        <v>3566</v>
      </c>
      <c r="H117" s="138" t="s">
        <v>4042</v>
      </c>
      <c r="I117" s="142" t="s">
        <v>601</v>
      </c>
      <c r="J117" s="137" t="s">
        <v>591</v>
      </c>
      <c r="K117" s="138" t="s">
        <v>3878</v>
      </c>
      <c r="L117" s="138" t="s">
        <v>603</v>
      </c>
      <c r="M117" s="140" t="s">
        <v>3879</v>
      </c>
      <c r="N117" s="138" t="s">
        <v>3880</v>
      </c>
      <c r="O117" s="138" t="s">
        <v>461</v>
      </c>
      <c r="P117" s="138" t="s">
        <v>3881</v>
      </c>
      <c r="Q117" s="138" t="s">
        <v>3882</v>
      </c>
      <c r="R117" s="138" t="s">
        <v>8</v>
      </c>
      <c r="S117" s="138">
        <v>1</v>
      </c>
      <c r="T117" s="138">
        <v>50</v>
      </c>
      <c r="U117" s="138">
        <v>50</v>
      </c>
      <c r="V117" s="140">
        <v>50</v>
      </c>
      <c r="W117" s="138">
        <v>50</v>
      </c>
      <c r="X117" s="138">
        <v>0</v>
      </c>
      <c r="Y117" s="140"/>
      <c r="Z117" s="138"/>
      <c r="AA117" s="137">
        <v>35</v>
      </c>
      <c r="AB117" s="137">
        <v>35</v>
      </c>
      <c r="AC117" s="137"/>
      <c r="AD117" s="137" t="s">
        <v>622</v>
      </c>
      <c r="AE117" s="143">
        <v>46236.4038078704</v>
      </c>
      <c r="AF117" s="144"/>
      <c r="AG117" s="144"/>
      <c r="AH117" s="144" t="s">
        <v>606</v>
      </c>
      <c r="AI117" s="144" t="s">
        <v>607</v>
      </c>
      <c r="AJ117" s="145">
        <v>46130</v>
      </c>
      <c r="AK117" s="146">
        <v>46235.4559837963</v>
      </c>
    </row>
    <row r="118" s="134" customFormat="1" ht="38.8" customHeight="1" spans="1:37">
      <c r="A118" s="138" t="s">
        <v>29</v>
      </c>
      <c r="B118" s="138" t="s">
        <v>489</v>
      </c>
      <c r="C118" s="137" t="s">
        <v>24</v>
      </c>
      <c r="D118" s="138" t="s">
        <v>63</v>
      </c>
      <c r="E118" s="138" t="s">
        <v>587</v>
      </c>
      <c r="F118" s="138" t="s">
        <v>388</v>
      </c>
      <c r="G118" s="138" t="s">
        <v>681</v>
      </c>
      <c r="H118" s="138" t="s">
        <v>4043</v>
      </c>
      <c r="I118" s="142" t="s">
        <v>645</v>
      </c>
      <c r="J118" s="137" t="s">
        <v>602</v>
      </c>
      <c r="K118" s="138" t="s">
        <v>3874</v>
      </c>
      <c r="L118" s="138" t="s">
        <v>603</v>
      </c>
      <c r="M118" s="140" t="s">
        <v>3908</v>
      </c>
      <c r="N118" s="138" t="s">
        <v>3909</v>
      </c>
      <c r="O118" s="138" t="s">
        <v>461</v>
      </c>
      <c r="P118" s="138" t="s">
        <v>3881</v>
      </c>
      <c r="Q118" s="138" t="s">
        <v>3889</v>
      </c>
      <c r="R118" s="138" t="s">
        <v>8</v>
      </c>
      <c r="S118" s="138">
        <v>1</v>
      </c>
      <c r="T118" s="138">
        <v>10</v>
      </c>
      <c r="U118" s="138">
        <v>220</v>
      </c>
      <c r="V118" s="140">
        <v>220</v>
      </c>
      <c r="W118" s="138">
        <v>10</v>
      </c>
      <c r="X118" s="138">
        <v>0</v>
      </c>
      <c r="Y118" s="140"/>
      <c r="Z118" s="138"/>
      <c r="AA118" s="137">
        <v>7</v>
      </c>
      <c r="AB118" s="137">
        <v>7</v>
      </c>
      <c r="AC118" s="137"/>
      <c r="AD118" s="137" t="s">
        <v>622</v>
      </c>
      <c r="AE118" s="143">
        <v>46243.3449305556</v>
      </c>
      <c r="AF118" s="144"/>
      <c r="AG118" s="144"/>
      <c r="AH118" s="144"/>
      <c r="AI118" s="144" t="s">
        <v>596</v>
      </c>
      <c r="AJ118" s="145">
        <v>46052</v>
      </c>
      <c r="AK118" s="146">
        <v>46242.6134490741</v>
      </c>
    </row>
    <row r="119" s="134" customFormat="1" ht="38.8" customHeight="1" spans="1:37">
      <c r="A119" s="138" t="s">
        <v>29</v>
      </c>
      <c r="B119" s="138" t="s">
        <v>489</v>
      </c>
      <c r="C119" s="137" t="s">
        <v>24</v>
      </c>
      <c r="D119" s="138" t="s">
        <v>63</v>
      </c>
      <c r="E119" s="138" t="s">
        <v>587</v>
      </c>
      <c r="F119" s="138" t="s">
        <v>388</v>
      </c>
      <c r="G119" s="138" t="s">
        <v>681</v>
      </c>
      <c r="H119" s="138" t="s">
        <v>4043</v>
      </c>
      <c r="I119" s="142" t="s">
        <v>645</v>
      </c>
      <c r="J119" s="137" t="s">
        <v>602</v>
      </c>
      <c r="K119" s="138" t="s">
        <v>3874</v>
      </c>
      <c r="L119" s="138" t="s">
        <v>603</v>
      </c>
      <c r="M119" s="140" t="s">
        <v>3910</v>
      </c>
      <c r="N119" s="138" t="s">
        <v>3911</v>
      </c>
      <c r="O119" s="138" t="s">
        <v>461</v>
      </c>
      <c r="P119" s="138" t="s">
        <v>3881</v>
      </c>
      <c r="Q119" s="138" t="s">
        <v>3889</v>
      </c>
      <c r="R119" s="138" t="s">
        <v>8</v>
      </c>
      <c r="S119" s="138">
        <v>1</v>
      </c>
      <c r="T119" s="138">
        <v>25</v>
      </c>
      <c r="U119" s="138">
        <v>220</v>
      </c>
      <c r="V119" s="140">
        <v>220</v>
      </c>
      <c r="W119" s="138">
        <v>25</v>
      </c>
      <c r="X119" s="138">
        <v>0</v>
      </c>
      <c r="Y119" s="140"/>
      <c r="Z119" s="138"/>
      <c r="AA119" s="137">
        <v>17.5</v>
      </c>
      <c r="AB119" s="137">
        <v>17.5</v>
      </c>
      <c r="AC119" s="137"/>
      <c r="AD119" s="137" t="s">
        <v>622</v>
      </c>
      <c r="AE119" s="143">
        <v>46243.3449305556</v>
      </c>
      <c r="AF119" s="144"/>
      <c r="AG119" s="144"/>
      <c r="AH119" s="144"/>
      <c r="AI119" s="144" t="s">
        <v>596</v>
      </c>
      <c r="AJ119" s="145">
        <v>46052</v>
      </c>
      <c r="AK119" s="146">
        <v>46242.6134490741</v>
      </c>
    </row>
    <row r="120" s="134" customFormat="1" ht="38.8" customHeight="1" spans="1:37">
      <c r="A120" s="138" t="s">
        <v>29</v>
      </c>
      <c r="B120" s="138" t="s">
        <v>489</v>
      </c>
      <c r="C120" s="137" t="s">
        <v>24</v>
      </c>
      <c r="D120" s="138" t="s">
        <v>63</v>
      </c>
      <c r="E120" s="138" t="s">
        <v>587</v>
      </c>
      <c r="F120" s="138" t="s">
        <v>388</v>
      </c>
      <c r="G120" s="138" t="s">
        <v>681</v>
      </c>
      <c r="H120" s="138" t="s">
        <v>4043</v>
      </c>
      <c r="I120" s="142" t="s">
        <v>645</v>
      </c>
      <c r="J120" s="137" t="s">
        <v>602</v>
      </c>
      <c r="K120" s="138" t="s">
        <v>3874</v>
      </c>
      <c r="L120" s="138" t="s">
        <v>603</v>
      </c>
      <c r="M120" s="140" t="s">
        <v>3912</v>
      </c>
      <c r="N120" s="138" t="s">
        <v>3913</v>
      </c>
      <c r="O120" s="138" t="s">
        <v>461</v>
      </c>
      <c r="P120" s="138" t="s">
        <v>3881</v>
      </c>
      <c r="Q120" s="138" t="s">
        <v>3889</v>
      </c>
      <c r="R120" s="138" t="s">
        <v>8</v>
      </c>
      <c r="S120" s="138">
        <v>1</v>
      </c>
      <c r="T120" s="138">
        <v>5</v>
      </c>
      <c r="U120" s="138">
        <v>220</v>
      </c>
      <c r="V120" s="140">
        <v>220</v>
      </c>
      <c r="W120" s="138">
        <v>5</v>
      </c>
      <c r="X120" s="138">
        <v>0</v>
      </c>
      <c r="Y120" s="140"/>
      <c r="Z120" s="138"/>
      <c r="AA120" s="137">
        <v>3.5</v>
      </c>
      <c r="AB120" s="137">
        <v>3.5</v>
      </c>
      <c r="AC120" s="137"/>
      <c r="AD120" s="137" t="s">
        <v>622</v>
      </c>
      <c r="AE120" s="143">
        <v>46243.3449305556</v>
      </c>
      <c r="AF120" s="144"/>
      <c r="AG120" s="144"/>
      <c r="AH120" s="144"/>
      <c r="AI120" s="144" t="s">
        <v>596</v>
      </c>
      <c r="AJ120" s="145">
        <v>46052</v>
      </c>
      <c r="AK120" s="146">
        <v>46242.6134490741</v>
      </c>
    </row>
    <row r="121" s="134" customFormat="1" ht="38.8" customHeight="1" spans="1:37">
      <c r="A121" s="138" t="s">
        <v>29</v>
      </c>
      <c r="B121" s="138" t="s">
        <v>489</v>
      </c>
      <c r="C121" s="137" t="s">
        <v>24</v>
      </c>
      <c r="D121" s="138" t="s">
        <v>63</v>
      </c>
      <c r="E121" s="138" t="s">
        <v>587</v>
      </c>
      <c r="F121" s="138" t="s">
        <v>388</v>
      </c>
      <c r="G121" s="138" t="s">
        <v>681</v>
      </c>
      <c r="H121" s="138" t="s">
        <v>3817</v>
      </c>
      <c r="I121" s="142" t="s">
        <v>590</v>
      </c>
      <c r="J121" s="137" t="s">
        <v>591</v>
      </c>
      <c r="K121" s="138" t="s">
        <v>3868</v>
      </c>
      <c r="L121" s="138" t="s">
        <v>592</v>
      </c>
      <c r="M121" s="140" t="s">
        <v>4044</v>
      </c>
      <c r="N121" s="138" t="s">
        <v>4045</v>
      </c>
      <c r="O121" s="138" t="s">
        <v>513</v>
      </c>
      <c r="P121" s="138" t="s">
        <v>3868</v>
      </c>
      <c r="Q121" s="138" t="s">
        <v>3867</v>
      </c>
      <c r="R121" s="138"/>
      <c r="S121" s="138">
        <v>1</v>
      </c>
      <c r="T121" s="138">
        <v>280</v>
      </c>
      <c r="U121" s="138">
        <v>420</v>
      </c>
      <c r="V121" s="140">
        <v>420</v>
      </c>
      <c r="W121" s="138">
        <v>280</v>
      </c>
      <c r="X121" s="138">
        <v>0</v>
      </c>
      <c r="Y121" s="140" t="s">
        <v>684</v>
      </c>
      <c r="Z121" s="138"/>
      <c r="AA121" s="137">
        <v>196</v>
      </c>
      <c r="AB121" s="137">
        <v>196</v>
      </c>
      <c r="AC121" s="137"/>
      <c r="AD121" s="137" t="s">
        <v>622</v>
      </c>
      <c r="AE121" s="143">
        <v>46243.3449305556</v>
      </c>
      <c r="AF121" s="144"/>
      <c r="AG121" s="144"/>
      <c r="AH121" s="144"/>
      <c r="AI121" s="144" t="s">
        <v>596</v>
      </c>
      <c r="AJ121" s="145">
        <v>43644</v>
      </c>
      <c r="AK121" s="146">
        <v>46242.4798842593</v>
      </c>
    </row>
    <row r="122" s="134" customFormat="1" ht="38.8" customHeight="1" spans="1:37">
      <c r="A122" s="138" t="s">
        <v>29</v>
      </c>
      <c r="B122" s="138" t="s">
        <v>489</v>
      </c>
      <c r="C122" s="137" t="s">
        <v>24</v>
      </c>
      <c r="D122" s="138" t="s">
        <v>63</v>
      </c>
      <c r="E122" s="138" t="s">
        <v>587</v>
      </c>
      <c r="F122" s="138" t="s">
        <v>390</v>
      </c>
      <c r="G122" s="138" t="s">
        <v>3554</v>
      </c>
      <c r="H122" s="138" t="s">
        <v>4046</v>
      </c>
      <c r="I122" s="142" t="s">
        <v>601</v>
      </c>
      <c r="J122" s="137" t="s">
        <v>1135</v>
      </c>
      <c r="K122" s="138" t="s">
        <v>3878</v>
      </c>
      <c r="L122" s="138" t="s">
        <v>603</v>
      </c>
      <c r="M122" s="140" t="s">
        <v>3904</v>
      </c>
      <c r="N122" s="138" t="s">
        <v>3905</v>
      </c>
      <c r="O122" s="138" t="s">
        <v>513</v>
      </c>
      <c r="P122" s="138" t="s">
        <v>3868</v>
      </c>
      <c r="Q122" s="138" t="s">
        <v>3867</v>
      </c>
      <c r="R122" s="138"/>
      <c r="S122" s="138">
        <v>1</v>
      </c>
      <c r="T122" s="138">
        <v>20</v>
      </c>
      <c r="U122" s="138">
        <v>80</v>
      </c>
      <c r="V122" s="140">
        <v>80</v>
      </c>
      <c r="W122" s="138">
        <v>20</v>
      </c>
      <c r="X122" s="138">
        <v>0</v>
      </c>
      <c r="Y122" s="140"/>
      <c r="Z122" s="138"/>
      <c r="AA122" s="137">
        <v>14</v>
      </c>
      <c r="AB122" s="137">
        <v>14</v>
      </c>
      <c r="AC122" s="137"/>
      <c r="AD122" s="137" t="s">
        <v>622</v>
      </c>
      <c r="AE122" s="143">
        <v>46243.3449305556</v>
      </c>
      <c r="AF122" s="144"/>
      <c r="AG122" s="144"/>
      <c r="AH122" s="144" t="s">
        <v>606</v>
      </c>
      <c r="AI122" s="144" t="s">
        <v>607</v>
      </c>
      <c r="AJ122" s="145">
        <v>46239</v>
      </c>
      <c r="AK122" s="146">
        <v>46241.4829398148</v>
      </c>
    </row>
    <row r="123" s="134" customFormat="1" ht="38.8" customHeight="1" spans="1:37">
      <c r="A123" s="138" t="s">
        <v>29</v>
      </c>
      <c r="B123" s="138" t="s">
        <v>489</v>
      </c>
      <c r="C123" s="137" t="s">
        <v>24</v>
      </c>
      <c r="D123" s="138" t="s">
        <v>63</v>
      </c>
      <c r="E123" s="138" t="s">
        <v>587</v>
      </c>
      <c r="F123" s="138" t="s">
        <v>390</v>
      </c>
      <c r="G123" s="138" t="s">
        <v>3554</v>
      </c>
      <c r="H123" s="138" t="s">
        <v>4046</v>
      </c>
      <c r="I123" s="142" t="s">
        <v>601</v>
      </c>
      <c r="J123" s="137" t="s">
        <v>1135</v>
      </c>
      <c r="K123" s="138" t="s">
        <v>3878</v>
      </c>
      <c r="L123" s="138" t="s">
        <v>603</v>
      </c>
      <c r="M123" s="140" t="s">
        <v>4047</v>
      </c>
      <c r="N123" s="138" t="s">
        <v>4048</v>
      </c>
      <c r="O123" s="138" t="s">
        <v>461</v>
      </c>
      <c r="P123" s="138" t="s">
        <v>3881</v>
      </c>
      <c r="Q123" s="138" t="s">
        <v>3889</v>
      </c>
      <c r="R123" s="138" t="s">
        <v>8</v>
      </c>
      <c r="S123" s="138">
        <v>1</v>
      </c>
      <c r="T123" s="138">
        <v>60</v>
      </c>
      <c r="U123" s="138">
        <v>80</v>
      </c>
      <c r="V123" s="140">
        <v>80</v>
      </c>
      <c r="W123" s="138">
        <v>60</v>
      </c>
      <c r="X123" s="138">
        <v>0</v>
      </c>
      <c r="Y123" s="140"/>
      <c r="Z123" s="138"/>
      <c r="AA123" s="137">
        <v>42</v>
      </c>
      <c r="AB123" s="137">
        <v>42</v>
      </c>
      <c r="AC123" s="137"/>
      <c r="AD123" s="137" t="s">
        <v>622</v>
      </c>
      <c r="AE123" s="143">
        <v>46243.3449305556</v>
      </c>
      <c r="AF123" s="144"/>
      <c r="AG123" s="144"/>
      <c r="AH123" s="144" t="s">
        <v>606</v>
      </c>
      <c r="AI123" s="144" t="s">
        <v>607</v>
      </c>
      <c r="AJ123" s="145">
        <v>46239</v>
      </c>
      <c r="AK123" s="146">
        <v>46241.4829398148</v>
      </c>
    </row>
    <row r="124" s="134" customFormat="1" ht="38.8" customHeight="1" spans="1:37">
      <c r="A124" s="138" t="s">
        <v>29</v>
      </c>
      <c r="B124" s="138" t="s">
        <v>489</v>
      </c>
      <c r="C124" s="137" t="s">
        <v>24</v>
      </c>
      <c r="D124" s="138" t="s">
        <v>63</v>
      </c>
      <c r="E124" s="138" t="s">
        <v>587</v>
      </c>
      <c r="F124" s="138" t="s">
        <v>389</v>
      </c>
      <c r="G124" s="138" t="s">
        <v>3581</v>
      </c>
      <c r="H124" s="138" t="s">
        <v>4049</v>
      </c>
      <c r="I124" s="142" t="s">
        <v>590</v>
      </c>
      <c r="J124" s="137" t="s">
        <v>1199</v>
      </c>
      <c r="K124" s="138" t="s">
        <v>4050</v>
      </c>
      <c r="L124" s="138" t="s">
        <v>603</v>
      </c>
      <c r="M124" s="140" t="s">
        <v>4051</v>
      </c>
      <c r="N124" s="138" t="s">
        <v>4052</v>
      </c>
      <c r="O124" s="138" t="s">
        <v>461</v>
      </c>
      <c r="P124" s="138" t="s">
        <v>3881</v>
      </c>
      <c r="Q124" s="138" t="s">
        <v>4053</v>
      </c>
      <c r="R124" s="138"/>
      <c r="S124" s="138">
        <v>1</v>
      </c>
      <c r="T124" s="138">
        <v>380</v>
      </c>
      <c r="U124" s="138">
        <v>380</v>
      </c>
      <c r="V124" s="140">
        <v>380</v>
      </c>
      <c r="W124" s="138">
        <v>380</v>
      </c>
      <c r="X124" s="138">
        <v>0</v>
      </c>
      <c r="Y124" s="140"/>
      <c r="Z124" s="138"/>
      <c r="AA124" s="137">
        <v>372.4</v>
      </c>
      <c r="AB124" s="137">
        <v>372.4</v>
      </c>
      <c r="AC124" s="137"/>
      <c r="AD124" s="137" t="s">
        <v>622</v>
      </c>
      <c r="AE124" s="143">
        <v>46243.3449305556</v>
      </c>
      <c r="AF124" s="144"/>
      <c r="AG124" s="144"/>
      <c r="AH124" s="144" t="s">
        <v>606</v>
      </c>
      <c r="AI124" s="144" t="s">
        <v>607</v>
      </c>
      <c r="AJ124" s="145">
        <v>45523</v>
      </c>
      <c r="AK124" s="146">
        <v>46240.6457291667</v>
      </c>
    </row>
    <row r="125" s="134" customFormat="1" ht="38.8" customHeight="1" spans="1:37">
      <c r="A125" s="138" t="s">
        <v>29</v>
      </c>
      <c r="B125" s="138" t="s">
        <v>489</v>
      </c>
      <c r="C125" s="137" t="s">
        <v>24</v>
      </c>
      <c r="D125" s="138" t="s">
        <v>63</v>
      </c>
      <c r="E125" s="138" t="s">
        <v>587</v>
      </c>
      <c r="F125" s="138" t="s">
        <v>390</v>
      </c>
      <c r="G125" s="138" t="s">
        <v>3554</v>
      </c>
      <c r="H125" s="138" t="s">
        <v>4054</v>
      </c>
      <c r="I125" s="142" t="s">
        <v>601</v>
      </c>
      <c r="J125" s="137" t="s">
        <v>591</v>
      </c>
      <c r="K125" s="138" t="s">
        <v>3878</v>
      </c>
      <c r="L125" s="138" t="s">
        <v>603</v>
      </c>
      <c r="M125" s="140" t="s">
        <v>3879</v>
      </c>
      <c r="N125" s="138" t="s">
        <v>3880</v>
      </c>
      <c r="O125" s="138" t="s">
        <v>461</v>
      </c>
      <c r="P125" s="138" t="s">
        <v>3881</v>
      </c>
      <c r="Q125" s="138" t="s">
        <v>3882</v>
      </c>
      <c r="R125" s="138" t="s">
        <v>8</v>
      </c>
      <c r="S125" s="138">
        <v>1</v>
      </c>
      <c r="T125" s="138">
        <v>50</v>
      </c>
      <c r="U125" s="138">
        <v>50</v>
      </c>
      <c r="V125" s="140">
        <v>50</v>
      </c>
      <c r="W125" s="138">
        <v>50</v>
      </c>
      <c r="X125" s="138">
        <v>0</v>
      </c>
      <c r="Y125" s="140"/>
      <c r="Z125" s="138"/>
      <c r="AA125" s="137">
        <v>35</v>
      </c>
      <c r="AB125" s="137">
        <v>35</v>
      </c>
      <c r="AC125" s="137"/>
      <c r="AD125" s="137" t="s">
        <v>622</v>
      </c>
      <c r="AE125" s="143">
        <v>46243.3449305556</v>
      </c>
      <c r="AF125" s="144"/>
      <c r="AG125" s="144"/>
      <c r="AH125" s="144" t="s">
        <v>606</v>
      </c>
      <c r="AI125" s="144" t="s">
        <v>607</v>
      </c>
      <c r="AJ125" s="145">
        <v>46129</v>
      </c>
      <c r="AK125" s="146">
        <v>46240.5025115741</v>
      </c>
    </row>
    <row r="126" s="134" customFormat="1" ht="38.8" customHeight="1" spans="1:37">
      <c r="A126" s="138" t="s">
        <v>29</v>
      </c>
      <c r="B126" s="138" t="s">
        <v>489</v>
      </c>
      <c r="C126" s="137" t="s">
        <v>24</v>
      </c>
      <c r="D126" s="138" t="s">
        <v>63</v>
      </c>
      <c r="E126" s="138" t="s">
        <v>587</v>
      </c>
      <c r="F126" s="138" t="s">
        <v>388</v>
      </c>
      <c r="G126" s="138" t="s">
        <v>681</v>
      </c>
      <c r="H126" s="138" t="s">
        <v>3815</v>
      </c>
      <c r="I126" s="142" t="s">
        <v>590</v>
      </c>
      <c r="J126" s="137" t="s">
        <v>818</v>
      </c>
      <c r="K126" s="138" t="s">
        <v>3868</v>
      </c>
      <c r="L126" s="138" t="s">
        <v>592</v>
      </c>
      <c r="M126" s="140" t="s">
        <v>4055</v>
      </c>
      <c r="N126" s="138" t="s">
        <v>4056</v>
      </c>
      <c r="O126" s="138" t="s">
        <v>513</v>
      </c>
      <c r="P126" s="138" t="s">
        <v>3868</v>
      </c>
      <c r="Q126" s="138" t="s">
        <v>3867</v>
      </c>
      <c r="R126" s="138"/>
      <c r="S126" s="138">
        <v>1</v>
      </c>
      <c r="T126" s="138">
        <v>15</v>
      </c>
      <c r="U126" s="138">
        <v>180</v>
      </c>
      <c r="V126" s="140">
        <v>180</v>
      </c>
      <c r="W126" s="138">
        <v>15</v>
      </c>
      <c r="X126" s="138">
        <v>0</v>
      </c>
      <c r="Y126" s="140"/>
      <c r="Z126" s="138"/>
      <c r="AA126" s="137">
        <v>10.5</v>
      </c>
      <c r="AB126" s="137">
        <v>10.5</v>
      </c>
      <c r="AC126" s="137"/>
      <c r="AD126" s="137" t="s">
        <v>622</v>
      </c>
      <c r="AE126" s="143">
        <v>46243.3449305556</v>
      </c>
      <c r="AF126" s="144"/>
      <c r="AG126" s="144"/>
      <c r="AH126" s="144"/>
      <c r="AI126" s="144" t="s">
        <v>596</v>
      </c>
      <c r="AJ126" s="145">
        <v>42491</v>
      </c>
      <c r="AK126" s="146">
        <v>46240.488587963</v>
      </c>
    </row>
    <row r="127" s="134" customFormat="1" ht="38.8" customHeight="1" spans="1:37">
      <c r="A127" s="138" t="s">
        <v>29</v>
      </c>
      <c r="B127" s="138" t="s">
        <v>489</v>
      </c>
      <c r="C127" s="137" t="s">
        <v>24</v>
      </c>
      <c r="D127" s="138" t="s">
        <v>63</v>
      </c>
      <c r="E127" s="138" t="s">
        <v>587</v>
      </c>
      <c r="F127" s="138" t="s">
        <v>388</v>
      </c>
      <c r="G127" s="138" t="s">
        <v>681</v>
      </c>
      <c r="H127" s="138" t="s">
        <v>3815</v>
      </c>
      <c r="I127" s="142" t="s">
        <v>590</v>
      </c>
      <c r="J127" s="137" t="s">
        <v>818</v>
      </c>
      <c r="K127" s="138" t="s">
        <v>3868</v>
      </c>
      <c r="L127" s="138" t="s">
        <v>592</v>
      </c>
      <c r="M127" s="140" t="s">
        <v>4055</v>
      </c>
      <c r="N127" s="138" t="s">
        <v>4056</v>
      </c>
      <c r="O127" s="138" t="s">
        <v>513</v>
      </c>
      <c r="P127" s="138" t="s">
        <v>3868</v>
      </c>
      <c r="Q127" s="138" t="s">
        <v>3867</v>
      </c>
      <c r="R127" s="138"/>
      <c r="S127" s="138">
        <v>1</v>
      </c>
      <c r="T127" s="138">
        <v>15</v>
      </c>
      <c r="U127" s="138">
        <v>180</v>
      </c>
      <c r="V127" s="140">
        <v>180</v>
      </c>
      <c r="W127" s="138">
        <v>15</v>
      </c>
      <c r="X127" s="138">
        <v>0</v>
      </c>
      <c r="Y127" s="140"/>
      <c r="Z127" s="138"/>
      <c r="AA127" s="137">
        <v>10.5</v>
      </c>
      <c r="AB127" s="137">
        <v>10.5</v>
      </c>
      <c r="AC127" s="137"/>
      <c r="AD127" s="137" t="s">
        <v>622</v>
      </c>
      <c r="AE127" s="143">
        <v>46243.3449305556</v>
      </c>
      <c r="AF127" s="144"/>
      <c r="AG127" s="144"/>
      <c r="AH127" s="144"/>
      <c r="AI127" s="144" t="s">
        <v>596</v>
      </c>
      <c r="AJ127" s="145">
        <v>42491</v>
      </c>
      <c r="AK127" s="146">
        <v>46240.488587963</v>
      </c>
    </row>
    <row r="128" s="134" customFormat="1" ht="38.8" customHeight="1" spans="1:37">
      <c r="A128" s="138" t="s">
        <v>29</v>
      </c>
      <c r="B128" s="138" t="s">
        <v>489</v>
      </c>
      <c r="C128" s="137" t="s">
        <v>24</v>
      </c>
      <c r="D128" s="138" t="s">
        <v>63</v>
      </c>
      <c r="E128" s="138" t="s">
        <v>587</v>
      </c>
      <c r="F128" s="138" t="s">
        <v>388</v>
      </c>
      <c r="G128" s="138" t="s">
        <v>681</v>
      </c>
      <c r="H128" s="138" t="s">
        <v>3815</v>
      </c>
      <c r="I128" s="142" t="s">
        <v>590</v>
      </c>
      <c r="J128" s="137" t="s">
        <v>818</v>
      </c>
      <c r="K128" s="138" t="s">
        <v>3868</v>
      </c>
      <c r="L128" s="138" t="s">
        <v>592</v>
      </c>
      <c r="M128" s="140" t="s">
        <v>4057</v>
      </c>
      <c r="N128" s="138" t="s">
        <v>4058</v>
      </c>
      <c r="O128" s="138" t="s">
        <v>513</v>
      </c>
      <c r="P128" s="138" t="s">
        <v>3868</v>
      </c>
      <c r="Q128" s="138" t="s">
        <v>3867</v>
      </c>
      <c r="R128" s="138"/>
      <c r="S128" s="138">
        <v>1</v>
      </c>
      <c r="T128" s="138">
        <v>30</v>
      </c>
      <c r="U128" s="138">
        <v>180</v>
      </c>
      <c r="V128" s="140">
        <v>180</v>
      </c>
      <c r="W128" s="138">
        <v>30</v>
      </c>
      <c r="X128" s="138">
        <v>0</v>
      </c>
      <c r="Y128" s="140"/>
      <c r="Z128" s="138"/>
      <c r="AA128" s="137">
        <v>21</v>
      </c>
      <c r="AB128" s="137">
        <v>21</v>
      </c>
      <c r="AC128" s="137"/>
      <c r="AD128" s="137" t="s">
        <v>622</v>
      </c>
      <c r="AE128" s="143">
        <v>46243.3449305556</v>
      </c>
      <c r="AF128" s="144"/>
      <c r="AG128" s="144"/>
      <c r="AH128" s="144"/>
      <c r="AI128" s="144" t="s">
        <v>596</v>
      </c>
      <c r="AJ128" s="145">
        <v>42491</v>
      </c>
      <c r="AK128" s="146">
        <v>46240.488587963</v>
      </c>
    </row>
    <row r="129" s="134" customFormat="1" ht="38.8" customHeight="1" spans="1:37">
      <c r="A129" s="138" t="s">
        <v>29</v>
      </c>
      <c r="B129" s="138" t="s">
        <v>489</v>
      </c>
      <c r="C129" s="137" t="s">
        <v>24</v>
      </c>
      <c r="D129" s="138" t="s">
        <v>63</v>
      </c>
      <c r="E129" s="138" t="s">
        <v>587</v>
      </c>
      <c r="F129" s="138" t="s">
        <v>388</v>
      </c>
      <c r="G129" s="138" t="s">
        <v>681</v>
      </c>
      <c r="H129" s="138" t="s">
        <v>3815</v>
      </c>
      <c r="I129" s="142" t="s">
        <v>590</v>
      </c>
      <c r="J129" s="137" t="s">
        <v>818</v>
      </c>
      <c r="K129" s="138" t="s">
        <v>3868</v>
      </c>
      <c r="L129" s="138" t="s">
        <v>592</v>
      </c>
      <c r="M129" s="140" t="s">
        <v>4057</v>
      </c>
      <c r="N129" s="138" t="s">
        <v>4058</v>
      </c>
      <c r="O129" s="138" t="s">
        <v>513</v>
      </c>
      <c r="P129" s="138" t="s">
        <v>3868</v>
      </c>
      <c r="Q129" s="138" t="s">
        <v>3867</v>
      </c>
      <c r="R129" s="138"/>
      <c r="S129" s="138">
        <v>1</v>
      </c>
      <c r="T129" s="138">
        <v>30</v>
      </c>
      <c r="U129" s="138">
        <v>180</v>
      </c>
      <c r="V129" s="140">
        <v>180</v>
      </c>
      <c r="W129" s="138">
        <v>30</v>
      </c>
      <c r="X129" s="138">
        <v>0</v>
      </c>
      <c r="Y129" s="140"/>
      <c r="Z129" s="138"/>
      <c r="AA129" s="137">
        <v>21</v>
      </c>
      <c r="AB129" s="137">
        <v>21</v>
      </c>
      <c r="AC129" s="137"/>
      <c r="AD129" s="137" t="s">
        <v>622</v>
      </c>
      <c r="AE129" s="143">
        <v>46243.3449305556</v>
      </c>
      <c r="AF129" s="144"/>
      <c r="AG129" s="144"/>
      <c r="AH129" s="144"/>
      <c r="AI129" s="144" t="s">
        <v>596</v>
      </c>
      <c r="AJ129" s="145">
        <v>42491</v>
      </c>
      <c r="AK129" s="146">
        <v>46240.488587963</v>
      </c>
    </row>
    <row r="130" s="134" customFormat="1" ht="38.8" customHeight="1" spans="1:37">
      <c r="A130" s="138" t="s">
        <v>29</v>
      </c>
      <c r="B130" s="138" t="s">
        <v>489</v>
      </c>
      <c r="C130" s="137" t="s">
        <v>24</v>
      </c>
      <c r="D130" s="138" t="s">
        <v>63</v>
      </c>
      <c r="E130" s="138" t="s">
        <v>587</v>
      </c>
      <c r="F130" s="138" t="s">
        <v>389</v>
      </c>
      <c r="G130" s="138" t="s">
        <v>3581</v>
      </c>
      <c r="H130" s="138" t="s">
        <v>3814</v>
      </c>
      <c r="I130" s="142" t="s">
        <v>590</v>
      </c>
      <c r="J130" s="137" t="s">
        <v>818</v>
      </c>
      <c r="K130" s="138" t="s">
        <v>3868</v>
      </c>
      <c r="L130" s="138" t="s">
        <v>592</v>
      </c>
      <c r="M130" s="140" t="s">
        <v>4059</v>
      </c>
      <c r="N130" s="138" t="s">
        <v>4060</v>
      </c>
      <c r="O130" s="138" t="s">
        <v>513</v>
      </c>
      <c r="P130" s="138" t="s">
        <v>3868</v>
      </c>
      <c r="Q130" s="138" t="s">
        <v>3867</v>
      </c>
      <c r="R130" s="138"/>
      <c r="S130" s="138">
        <v>1</v>
      </c>
      <c r="T130" s="138">
        <v>10</v>
      </c>
      <c r="U130" s="138">
        <v>100</v>
      </c>
      <c r="V130" s="140">
        <v>100</v>
      </c>
      <c r="W130" s="138">
        <v>10</v>
      </c>
      <c r="X130" s="138">
        <v>0</v>
      </c>
      <c r="Y130" s="140"/>
      <c r="Z130" s="138"/>
      <c r="AA130" s="137">
        <v>7</v>
      </c>
      <c r="AB130" s="137">
        <v>7</v>
      </c>
      <c r="AC130" s="137"/>
      <c r="AD130" s="137" t="s">
        <v>622</v>
      </c>
      <c r="AE130" s="143">
        <v>46243.3449305556</v>
      </c>
      <c r="AF130" s="144"/>
      <c r="AG130" s="144"/>
      <c r="AH130" s="144" t="s">
        <v>606</v>
      </c>
      <c r="AI130" s="144" t="s">
        <v>607</v>
      </c>
      <c r="AJ130" s="145">
        <v>43300</v>
      </c>
      <c r="AK130" s="146">
        <v>46240.4665509259</v>
      </c>
    </row>
    <row r="131" s="134" customFormat="1" ht="38.8" customHeight="1" spans="1:37">
      <c r="A131" s="138" t="s">
        <v>29</v>
      </c>
      <c r="B131" s="138" t="s">
        <v>489</v>
      </c>
      <c r="C131" s="137" t="s">
        <v>24</v>
      </c>
      <c r="D131" s="138" t="s">
        <v>63</v>
      </c>
      <c r="E131" s="138" t="s">
        <v>587</v>
      </c>
      <c r="F131" s="138" t="s">
        <v>390</v>
      </c>
      <c r="G131" s="138" t="s">
        <v>3554</v>
      </c>
      <c r="H131" s="138" t="s">
        <v>3812</v>
      </c>
      <c r="I131" s="142" t="s">
        <v>590</v>
      </c>
      <c r="J131" s="137" t="s">
        <v>621</v>
      </c>
      <c r="K131" s="138" t="s">
        <v>3868</v>
      </c>
      <c r="L131" s="138" t="s">
        <v>592</v>
      </c>
      <c r="M131" s="140" t="s">
        <v>4061</v>
      </c>
      <c r="N131" s="138" t="s">
        <v>4062</v>
      </c>
      <c r="O131" s="138" t="s">
        <v>513</v>
      </c>
      <c r="P131" s="138" t="s">
        <v>3868</v>
      </c>
      <c r="Q131" s="138" t="s">
        <v>3867</v>
      </c>
      <c r="R131" s="138"/>
      <c r="S131" s="138">
        <v>1</v>
      </c>
      <c r="T131" s="138">
        <v>30</v>
      </c>
      <c r="U131" s="138">
        <v>120</v>
      </c>
      <c r="V131" s="140">
        <v>120</v>
      </c>
      <c r="W131" s="138">
        <v>30</v>
      </c>
      <c r="X131" s="138">
        <v>0</v>
      </c>
      <c r="Y131" s="140"/>
      <c r="Z131" s="138"/>
      <c r="AA131" s="137">
        <v>21</v>
      </c>
      <c r="AB131" s="137">
        <v>21</v>
      </c>
      <c r="AC131" s="137"/>
      <c r="AD131" s="137" t="s">
        <v>622</v>
      </c>
      <c r="AE131" s="143">
        <v>46243.3449305556</v>
      </c>
      <c r="AF131" s="144"/>
      <c r="AG131" s="144"/>
      <c r="AH131" s="144" t="s">
        <v>606</v>
      </c>
      <c r="AI131" s="144" t="s">
        <v>607</v>
      </c>
      <c r="AJ131" s="145">
        <v>42144</v>
      </c>
      <c r="AK131" s="146">
        <v>46240.4386921296</v>
      </c>
    </row>
    <row r="132" s="134" customFormat="1" ht="38.8" customHeight="1" spans="1:37">
      <c r="A132" s="138" t="s">
        <v>29</v>
      </c>
      <c r="B132" s="138" t="s">
        <v>489</v>
      </c>
      <c r="C132" s="137" t="s">
        <v>24</v>
      </c>
      <c r="D132" s="138" t="s">
        <v>63</v>
      </c>
      <c r="E132" s="138" t="s">
        <v>587</v>
      </c>
      <c r="F132" s="138" t="s">
        <v>390</v>
      </c>
      <c r="G132" s="138" t="s">
        <v>3554</v>
      </c>
      <c r="H132" s="138" t="s">
        <v>4063</v>
      </c>
      <c r="I132" s="142" t="s">
        <v>601</v>
      </c>
      <c r="J132" s="137" t="s">
        <v>591</v>
      </c>
      <c r="K132" s="138" t="s">
        <v>3878</v>
      </c>
      <c r="L132" s="138" t="s">
        <v>603</v>
      </c>
      <c r="M132" s="140" t="s">
        <v>3879</v>
      </c>
      <c r="N132" s="138" t="s">
        <v>3880</v>
      </c>
      <c r="O132" s="138" t="s">
        <v>461</v>
      </c>
      <c r="P132" s="138" t="s">
        <v>3881</v>
      </c>
      <c r="Q132" s="138" t="s">
        <v>3882</v>
      </c>
      <c r="R132" s="138" t="s">
        <v>8</v>
      </c>
      <c r="S132" s="138">
        <v>1</v>
      </c>
      <c r="T132" s="138">
        <v>50</v>
      </c>
      <c r="U132" s="138">
        <v>50</v>
      </c>
      <c r="V132" s="140">
        <v>50</v>
      </c>
      <c r="W132" s="138">
        <v>50</v>
      </c>
      <c r="X132" s="138">
        <v>0</v>
      </c>
      <c r="Y132" s="140"/>
      <c r="Z132" s="138"/>
      <c r="AA132" s="137">
        <v>35</v>
      </c>
      <c r="AB132" s="137">
        <v>35</v>
      </c>
      <c r="AC132" s="137"/>
      <c r="AD132" s="137" t="s">
        <v>622</v>
      </c>
      <c r="AE132" s="143">
        <v>46243.3449305556</v>
      </c>
      <c r="AF132" s="144"/>
      <c r="AG132" s="144"/>
      <c r="AH132" s="144" t="s">
        <v>606</v>
      </c>
      <c r="AI132" s="144" t="s">
        <v>607</v>
      </c>
      <c r="AJ132" s="145">
        <v>46238</v>
      </c>
      <c r="AK132" s="146">
        <v>46239.763125</v>
      </c>
    </row>
    <row r="133" s="134" customFormat="1" ht="38.8" customHeight="1" spans="1:37">
      <c r="A133" s="138" t="s">
        <v>29</v>
      </c>
      <c r="B133" s="138" t="s">
        <v>489</v>
      </c>
      <c r="C133" s="137" t="s">
        <v>24</v>
      </c>
      <c r="D133" s="138" t="s">
        <v>63</v>
      </c>
      <c r="E133" s="138" t="s">
        <v>587</v>
      </c>
      <c r="F133" s="138" t="s">
        <v>390</v>
      </c>
      <c r="G133" s="138" t="s">
        <v>3554</v>
      </c>
      <c r="H133" s="138" t="s">
        <v>4064</v>
      </c>
      <c r="I133" s="142" t="s">
        <v>601</v>
      </c>
      <c r="J133" s="137" t="s">
        <v>591</v>
      </c>
      <c r="K133" s="138" t="s">
        <v>3972</v>
      </c>
      <c r="L133" s="138" t="s">
        <v>603</v>
      </c>
      <c r="M133" s="140" t="s">
        <v>3899</v>
      </c>
      <c r="N133" s="138" t="s">
        <v>3900</v>
      </c>
      <c r="O133" s="138" t="s">
        <v>461</v>
      </c>
      <c r="P133" s="138" t="s">
        <v>3881</v>
      </c>
      <c r="Q133" s="138" t="s">
        <v>3901</v>
      </c>
      <c r="R133" s="138" t="s">
        <v>4</v>
      </c>
      <c r="S133" s="138">
        <v>1</v>
      </c>
      <c r="T133" s="138">
        <v>180</v>
      </c>
      <c r="U133" s="138">
        <v>180</v>
      </c>
      <c r="V133" s="140">
        <v>180</v>
      </c>
      <c r="W133" s="138">
        <v>180</v>
      </c>
      <c r="X133" s="138">
        <v>0</v>
      </c>
      <c r="Y133" s="140"/>
      <c r="Z133" s="138"/>
      <c r="AA133" s="137">
        <v>100</v>
      </c>
      <c r="AB133" s="137">
        <v>100</v>
      </c>
      <c r="AC133" s="137"/>
      <c r="AD133" s="137" t="s">
        <v>622</v>
      </c>
      <c r="AE133" s="143">
        <v>46243.3449305556</v>
      </c>
      <c r="AF133" s="144"/>
      <c r="AG133" s="144"/>
      <c r="AH133" s="144" t="s">
        <v>606</v>
      </c>
      <c r="AI133" s="144" t="s">
        <v>607</v>
      </c>
      <c r="AJ133" s="145">
        <v>46129</v>
      </c>
      <c r="AK133" s="146">
        <v>46239.7129050926</v>
      </c>
    </row>
    <row r="134" s="134" customFormat="1" ht="38.8" customHeight="1" spans="1:37">
      <c r="A134" s="138" t="s">
        <v>29</v>
      </c>
      <c r="B134" s="138" t="s">
        <v>489</v>
      </c>
      <c r="C134" s="137" t="s">
        <v>24</v>
      </c>
      <c r="D134" s="138" t="s">
        <v>63</v>
      </c>
      <c r="E134" s="138" t="s">
        <v>587</v>
      </c>
      <c r="F134" s="138" t="s">
        <v>390</v>
      </c>
      <c r="G134" s="138" t="s">
        <v>3554</v>
      </c>
      <c r="H134" s="138" t="s">
        <v>3811</v>
      </c>
      <c r="I134" s="142" t="s">
        <v>590</v>
      </c>
      <c r="J134" s="137" t="s">
        <v>1240</v>
      </c>
      <c r="K134" s="138" t="s">
        <v>3868</v>
      </c>
      <c r="L134" s="138" t="s">
        <v>592</v>
      </c>
      <c r="M134" s="140" t="s">
        <v>4065</v>
      </c>
      <c r="N134" s="138" t="s">
        <v>4066</v>
      </c>
      <c r="O134" s="138" t="s">
        <v>513</v>
      </c>
      <c r="P134" s="138" t="s">
        <v>3868</v>
      </c>
      <c r="Q134" s="138" t="s">
        <v>3867</v>
      </c>
      <c r="R134" s="138"/>
      <c r="S134" s="138">
        <v>1</v>
      </c>
      <c r="T134" s="138">
        <v>50</v>
      </c>
      <c r="U134" s="138">
        <v>200</v>
      </c>
      <c r="V134" s="140">
        <v>200</v>
      </c>
      <c r="W134" s="138">
        <v>50</v>
      </c>
      <c r="X134" s="138">
        <v>0</v>
      </c>
      <c r="Y134" s="140"/>
      <c r="Z134" s="138"/>
      <c r="AA134" s="137">
        <v>35</v>
      </c>
      <c r="AB134" s="137">
        <v>35</v>
      </c>
      <c r="AC134" s="137"/>
      <c r="AD134" s="137" t="s">
        <v>622</v>
      </c>
      <c r="AE134" s="143">
        <v>46243.3449305556</v>
      </c>
      <c r="AF134" s="144"/>
      <c r="AG134" s="144"/>
      <c r="AH134" s="144" t="s">
        <v>606</v>
      </c>
      <c r="AI134" s="144" t="s">
        <v>607</v>
      </c>
      <c r="AJ134" s="145">
        <v>40179</v>
      </c>
      <c r="AK134" s="146">
        <v>46239.5230208333</v>
      </c>
    </row>
    <row r="135" s="134" customFormat="1" ht="38.8" customHeight="1" spans="1:37">
      <c r="A135" s="138" t="s">
        <v>29</v>
      </c>
      <c r="B135" s="138" t="s">
        <v>489</v>
      </c>
      <c r="C135" s="137" t="s">
        <v>24</v>
      </c>
      <c r="D135" s="138" t="s">
        <v>63</v>
      </c>
      <c r="E135" s="138" t="s">
        <v>587</v>
      </c>
      <c r="F135" s="138" t="s">
        <v>390</v>
      </c>
      <c r="G135" s="138" t="s">
        <v>3554</v>
      </c>
      <c r="H135" s="138" t="s">
        <v>3811</v>
      </c>
      <c r="I135" s="142" t="s">
        <v>590</v>
      </c>
      <c r="J135" s="137" t="s">
        <v>1240</v>
      </c>
      <c r="K135" s="138" t="s">
        <v>3868</v>
      </c>
      <c r="L135" s="138" t="s">
        <v>592</v>
      </c>
      <c r="M135" s="140" t="s">
        <v>4067</v>
      </c>
      <c r="N135" s="138" t="s">
        <v>4068</v>
      </c>
      <c r="O135" s="138" t="s">
        <v>513</v>
      </c>
      <c r="P135" s="138" t="s">
        <v>3868</v>
      </c>
      <c r="Q135" s="138" t="s">
        <v>3867</v>
      </c>
      <c r="R135" s="138"/>
      <c r="S135" s="138">
        <v>1</v>
      </c>
      <c r="T135" s="138">
        <v>60</v>
      </c>
      <c r="U135" s="138">
        <v>200</v>
      </c>
      <c r="V135" s="140">
        <v>200</v>
      </c>
      <c r="W135" s="138">
        <v>60</v>
      </c>
      <c r="X135" s="138">
        <v>0</v>
      </c>
      <c r="Y135" s="140"/>
      <c r="Z135" s="138"/>
      <c r="AA135" s="137">
        <v>42</v>
      </c>
      <c r="AB135" s="137">
        <v>42</v>
      </c>
      <c r="AC135" s="137"/>
      <c r="AD135" s="137" t="s">
        <v>622</v>
      </c>
      <c r="AE135" s="143">
        <v>46243.3449305556</v>
      </c>
      <c r="AF135" s="144"/>
      <c r="AG135" s="144"/>
      <c r="AH135" s="144" t="s">
        <v>606</v>
      </c>
      <c r="AI135" s="144" t="s">
        <v>607</v>
      </c>
      <c r="AJ135" s="145">
        <v>40179</v>
      </c>
      <c r="AK135" s="146">
        <v>46239.5230208333</v>
      </c>
    </row>
    <row r="136" s="134" customFormat="1" ht="38.8" customHeight="1" spans="1:37">
      <c r="A136" s="138" t="s">
        <v>29</v>
      </c>
      <c r="B136" s="138" t="s">
        <v>489</v>
      </c>
      <c r="C136" s="137" t="s">
        <v>24</v>
      </c>
      <c r="D136" s="138" t="s">
        <v>63</v>
      </c>
      <c r="E136" s="138" t="s">
        <v>587</v>
      </c>
      <c r="F136" s="138" t="s">
        <v>389</v>
      </c>
      <c r="G136" s="138" t="s">
        <v>3581</v>
      </c>
      <c r="H136" s="138" t="s">
        <v>4069</v>
      </c>
      <c r="I136" s="142" t="s">
        <v>601</v>
      </c>
      <c r="J136" s="137" t="s">
        <v>591</v>
      </c>
      <c r="K136" s="138" t="s">
        <v>3878</v>
      </c>
      <c r="L136" s="138" t="s">
        <v>603</v>
      </c>
      <c r="M136" s="140" t="s">
        <v>3879</v>
      </c>
      <c r="N136" s="138" t="s">
        <v>3880</v>
      </c>
      <c r="O136" s="138" t="s">
        <v>461</v>
      </c>
      <c r="P136" s="138" t="s">
        <v>3881</v>
      </c>
      <c r="Q136" s="138" t="s">
        <v>3882</v>
      </c>
      <c r="R136" s="138" t="s">
        <v>8</v>
      </c>
      <c r="S136" s="138">
        <v>1</v>
      </c>
      <c r="T136" s="138">
        <v>50</v>
      </c>
      <c r="U136" s="138">
        <v>50</v>
      </c>
      <c r="V136" s="140">
        <v>50</v>
      </c>
      <c r="W136" s="138">
        <v>50</v>
      </c>
      <c r="X136" s="138">
        <v>0</v>
      </c>
      <c r="Y136" s="140"/>
      <c r="Z136" s="138"/>
      <c r="AA136" s="137">
        <v>35</v>
      </c>
      <c r="AB136" s="137">
        <v>35</v>
      </c>
      <c r="AC136" s="137"/>
      <c r="AD136" s="137" t="s">
        <v>622</v>
      </c>
      <c r="AE136" s="143">
        <v>46243.3449305556</v>
      </c>
      <c r="AF136" s="144"/>
      <c r="AG136" s="144"/>
      <c r="AH136" s="144" t="s">
        <v>606</v>
      </c>
      <c r="AI136" s="144" t="s">
        <v>607</v>
      </c>
      <c r="AJ136" s="145">
        <v>46238</v>
      </c>
      <c r="AK136" s="146">
        <v>46239.4756134259</v>
      </c>
    </row>
    <row r="137" s="134" customFormat="1" ht="38.8" customHeight="1" spans="1:37">
      <c r="A137" s="138" t="s">
        <v>29</v>
      </c>
      <c r="B137" s="138" t="s">
        <v>489</v>
      </c>
      <c r="C137" s="137" t="s">
        <v>24</v>
      </c>
      <c r="D137" s="138" t="s">
        <v>63</v>
      </c>
      <c r="E137" s="138" t="s">
        <v>587</v>
      </c>
      <c r="F137" s="138" t="s">
        <v>390</v>
      </c>
      <c r="G137" s="138" t="s">
        <v>3554</v>
      </c>
      <c r="H137" s="138" t="s">
        <v>3809</v>
      </c>
      <c r="I137" s="142" t="s">
        <v>590</v>
      </c>
      <c r="J137" s="137" t="s">
        <v>2892</v>
      </c>
      <c r="K137" s="138" t="s">
        <v>3868</v>
      </c>
      <c r="L137" s="138" t="s">
        <v>592</v>
      </c>
      <c r="M137" s="140" t="s">
        <v>4070</v>
      </c>
      <c r="N137" s="138" t="s">
        <v>4071</v>
      </c>
      <c r="O137" s="138" t="s">
        <v>513</v>
      </c>
      <c r="P137" s="138" t="s">
        <v>3868</v>
      </c>
      <c r="Q137" s="138" t="s">
        <v>3867</v>
      </c>
      <c r="R137" s="138"/>
      <c r="S137" s="138">
        <v>1</v>
      </c>
      <c r="T137" s="138">
        <v>110</v>
      </c>
      <c r="U137" s="138">
        <v>200</v>
      </c>
      <c r="V137" s="140">
        <v>200</v>
      </c>
      <c r="W137" s="138">
        <v>110</v>
      </c>
      <c r="X137" s="138">
        <v>0</v>
      </c>
      <c r="Y137" s="140"/>
      <c r="Z137" s="138"/>
      <c r="AA137" s="137">
        <v>77</v>
      </c>
      <c r="AB137" s="137">
        <v>77</v>
      </c>
      <c r="AC137" s="137"/>
      <c r="AD137" s="137" t="s">
        <v>622</v>
      </c>
      <c r="AE137" s="143">
        <v>46243.3449305556</v>
      </c>
      <c r="AF137" s="144"/>
      <c r="AG137" s="144"/>
      <c r="AH137" s="144" t="s">
        <v>606</v>
      </c>
      <c r="AI137" s="144" t="s">
        <v>607</v>
      </c>
      <c r="AJ137" s="145">
        <v>41560</v>
      </c>
      <c r="AK137" s="146">
        <v>46239.415787037</v>
      </c>
    </row>
    <row r="138" s="134" customFormat="1" ht="38.8" customHeight="1" spans="1:37">
      <c r="A138" s="138" t="s">
        <v>29</v>
      </c>
      <c r="B138" s="138" t="s">
        <v>489</v>
      </c>
      <c r="C138" s="137" t="s">
        <v>24</v>
      </c>
      <c r="D138" s="138" t="s">
        <v>63</v>
      </c>
      <c r="E138" s="138" t="s">
        <v>587</v>
      </c>
      <c r="F138" s="138" t="s">
        <v>389</v>
      </c>
      <c r="G138" s="138" t="s">
        <v>3581</v>
      </c>
      <c r="H138" s="138" t="s">
        <v>4072</v>
      </c>
      <c r="I138" s="142" t="s">
        <v>601</v>
      </c>
      <c r="J138" s="137" t="s">
        <v>818</v>
      </c>
      <c r="K138" s="138" t="s">
        <v>3903</v>
      </c>
      <c r="L138" s="138" t="s">
        <v>603</v>
      </c>
      <c r="M138" s="140" t="s">
        <v>3978</v>
      </c>
      <c r="N138" s="138" t="s">
        <v>3979</v>
      </c>
      <c r="O138" s="138" t="s">
        <v>461</v>
      </c>
      <c r="P138" s="138" t="s">
        <v>3881</v>
      </c>
      <c r="Q138" s="138" t="s">
        <v>3926</v>
      </c>
      <c r="R138" s="138" t="s">
        <v>8</v>
      </c>
      <c r="S138" s="138">
        <v>1</v>
      </c>
      <c r="T138" s="138">
        <v>20</v>
      </c>
      <c r="U138" s="138">
        <v>20</v>
      </c>
      <c r="V138" s="140">
        <v>20</v>
      </c>
      <c r="W138" s="138">
        <v>20</v>
      </c>
      <c r="X138" s="138">
        <v>0</v>
      </c>
      <c r="Y138" s="140"/>
      <c r="Z138" s="138"/>
      <c r="AA138" s="137">
        <v>14</v>
      </c>
      <c r="AB138" s="137">
        <v>14</v>
      </c>
      <c r="AC138" s="137"/>
      <c r="AD138" s="137" t="s">
        <v>622</v>
      </c>
      <c r="AE138" s="143">
        <v>46243.3449305556</v>
      </c>
      <c r="AF138" s="144"/>
      <c r="AG138" s="144"/>
      <c r="AH138" s="144" t="s">
        <v>606</v>
      </c>
      <c r="AI138" s="144" t="s">
        <v>607</v>
      </c>
      <c r="AJ138" s="145">
        <v>46230</v>
      </c>
      <c r="AK138" s="146">
        <v>46239.4084143518</v>
      </c>
    </row>
    <row r="139" s="134" customFormat="1" ht="38.8" customHeight="1" spans="1:37">
      <c r="A139" s="138" t="s">
        <v>29</v>
      </c>
      <c r="B139" s="138" t="s">
        <v>489</v>
      </c>
      <c r="C139" s="137" t="s">
        <v>24</v>
      </c>
      <c r="D139" s="138" t="s">
        <v>63</v>
      </c>
      <c r="E139" s="138" t="s">
        <v>587</v>
      </c>
      <c r="F139" s="138" t="s">
        <v>389</v>
      </c>
      <c r="G139" s="138" t="s">
        <v>3581</v>
      </c>
      <c r="H139" s="138" t="s">
        <v>4073</v>
      </c>
      <c r="I139" s="142" t="s">
        <v>601</v>
      </c>
      <c r="J139" s="137" t="s">
        <v>818</v>
      </c>
      <c r="K139" s="138" t="s">
        <v>3903</v>
      </c>
      <c r="L139" s="138" t="s">
        <v>603</v>
      </c>
      <c r="M139" s="140" t="s">
        <v>3978</v>
      </c>
      <c r="N139" s="138" t="s">
        <v>3979</v>
      </c>
      <c r="O139" s="138" t="s">
        <v>461</v>
      </c>
      <c r="P139" s="138" t="s">
        <v>3881</v>
      </c>
      <c r="Q139" s="138" t="s">
        <v>3926</v>
      </c>
      <c r="R139" s="138" t="s">
        <v>8</v>
      </c>
      <c r="S139" s="138">
        <v>1</v>
      </c>
      <c r="T139" s="138">
        <v>20</v>
      </c>
      <c r="U139" s="138">
        <v>20</v>
      </c>
      <c r="V139" s="140">
        <v>20</v>
      </c>
      <c r="W139" s="138">
        <v>20</v>
      </c>
      <c r="X139" s="138">
        <v>0</v>
      </c>
      <c r="Y139" s="140"/>
      <c r="Z139" s="138"/>
      <c r="AA139" s="137">
        <v>14</v>
      </c>
      <c r="AB139" s="137">
        <v>14</v>
      </c>
      <c r="AC139" s="137"/>
      <c r="AD139" s="137" t="s">
        <v>622</v>
      </c>
      <c r="AE139" s="143">
        <v>46243.3449305556</v>
      </c>
      <c r="AF139" s="144"/>
      <c r="AG139" s="144"/>
      <c r="AH139" s="144" t="s">
        <v>606</v>
      </c>
      <c r="AI139" s="144" t="s">
        <v>607</v>
      </c>
      <c r="AJ139" s="145">
        <v>46226</v>
      </c>
      <c r="AK139" s="146">
        <v>46239.3768518519</v>
      </c>
    </row>
    <row r="140" s="134" customFormat="1" ht="38.8" customHeight="1" spans="1:37">
      <c r="A140" s="138" t="s">
        <v>29</v>
      </c>
      <c r="B140" s="138" t="s">
        <v>489</v>
      </c>
      <c r="C140" s="137" t="s">
        <v>24</v>
      </c>
      <c r="D140" s="138" t="s">
        <v>63</v>
      </c>
      <c r="E140" s="138" t="s">
        <v>587</v>
      </c>
      <c r="F140" s="138" t="s">
        <v>390</v>
      </c>
      <c r="G140" s="138" t="s">
        <v>3554</v>
      </c>
      <c r="H140" s="138" t="s">
        <v>4074</v>
      </c>
      <c r="I140" s="142" t="s">
        <v>590</v>
      </c>
      <c r="J140" s="137" t="s">
        <v>1199</v>
      </c>
      <c r="K140" s="138" t="s">
        <v>4050</v>
      </c>
      <c r="L140" s="138" t="s">
        <v>603</v>
      </c>
      <c r="M140" s="140" t="s">
        <v>4075</v>
      </c>
      <c r="N140" s="138" t="s">
        <v>4076</v>
      </c>
      <c r="O140" s="138" t="s">
        <v>461</v>
      </c>
      <c r="P140" s="138" t="s">
        <v>3881</v>
      </c>
      <c r="Q140" s="138" t="s">
        <v>4053</v>
      </c>
      <c r="R140" s="138"/>
      <c r="S140" s="138">
        <v>1</v>
      </c>
      <c r="T140" s="138">
        <v>650</v>
      </c>
      <c r="U140" s="138">
        <v>650</v>
      </c>
      <c r="V140" s="140">
        <v>650</v>
      </c>
      <c r="W140" s="138">
        <v>650</v>
      </c>
      <c r="X140" s="138">
        <v>0</v>
      </c>
      <c r="Y140" s="140"/>
      <c r="Z140" s="138"/>
      <c r="AA140" s="137">
        <v>637</v>
      </c>
      <c r="AB140" s="137">
        <v>637</v>
      </c>
      <c r="AC140" s="137"/>
      <c r="AD140" s="137" t="s">
        <v>622</v>
      </c>
      <c r="AE140" s="143">
        <v>46243.3449305556</v>
      </c>
      <c r="AF140" s="144"/>
      <c r="AG140" s="144"/>
      <c r="AH140" s="144" t="s">
        <v>606</v>
      </c>
      <c r="AI140" s="144" t="s">
        <v>607</v>
      </c>
      <c r="AJ140" s="145">
        <v>45145</v>
      </c>
      <c r="AK140" s="146">
        <v>46239.3515856481</v>
      </c>
    </row>
    <row r="141" s="134" customFormat="1" ht="38.8" customHeight="1" spans="1:37">
      <c r="A141" s="138" t="s">
        <v>29</v>
      </c>
      <c r="B141" s="138" t="s">
        <v>489</v>
      </c>
      <c r="C141" s="137" t="s">
        <v>24</v>
      </c>
      <c r="D141" s="138" t="s">
        <v>63</v>
      </c>
      <c r="E141" s="138" t="s">
        <v>587</v>
      </c>
      <c r="F141" s="138" t="s">
        <v>390</v>
      </c>
      <c r="G141" s="138" t="s">
        <v>3554</v>
      </c>
      <c r="H141" s="138" t="s">
        <v>3807</v>
      </c>
      <c r="I141" s="142" t="s">
        <v>590</v>
      </c>
      <c r="J141" s="137" t="s">
        <v>621</v>
      </c>
      <c r="K141" s="138" t="s">
        <v>3868</v>
      </c>
      <c r="L141" s="138" t="s">
        <v>592</v>
      </c>
      <c r="M141" s="140" t="s">
        <v>4077</v>
      </c>
      <c r="N141" s="138" t="s">
        <v>4078</v>
      </c>
      <c r="O141" s="138" t="s">
        <v>513</v>
      </c>
      <c r="P141" s="138" t="s">
        <v>3868</v>
      </c>
      <c r="Q141" s="138" t="s">
        <v>3867</v>
      </c>
      <c r="R141" s="138"/>
      <c r="S141" s="138">
        <v>1</v>
      </c>
      <c r="T141" s="138">
        <v>515</v>
      </c>
      <c r="U141" s="138">
        <v>605</v>
      </c>
      <c r="V141" s="140">
        <v>605</v>
      </c>
      <c r="W141" s="138">
        <v>515</v>
      </c>
      <c r="X141" s="138">
        <v>0</v>
      </c>
      <c r="Y141" s="140"/>
      <c r="Z141" s="138"/>
      <c r="AA141" s="137">
        <v>360.5</v>
      </c>
      <c r="AB141" s="137">
        <v>360.5</v>
      </c>
      <c r="AC141" s="137"/>
      <c r="AD141" s="137" t="s">
        <v>622</v>
      </c>
      <c r="AE141" s="143">
        <v>46243.3449305556</v>
      </c>
      <c r="AF141" s="144"/>
      <c r="AG141" s="144"/>
      <c r="AH141" s="144" t="s">
        <v>606</v>
      </c>
      <c r="AI141" s="144" t="s">
        <v>607</v>
      </c>
      <c r="AJ141" s="145">
        <v>42835</v>
      </c>
      <c r="AK141" s="146">
        <v>46238.8071412037</v>
      </c>
    </row>
    <row r="142" s="134" customFormat="1" ht="38.8" customHeight="1" spans="1:37">
      <c r="A142" s="138" t="s">
        <v>29</v>
      </c>
      <c r="B142" s="138" t="s">
        <v>489</v>
      </c>
      <c r="C142" s="137" t="s">
        <v>24</v>
      </c>
      <c r="D142" s="138" t="s">
        <v>63</v>
      </c>
      <c r="E142" s="138" t="s">
        <v>587</v>
      </c>
      <c r="F142" s="138" t="s">
        <v>389</v>
      </c>
      <c r="G142" s="138" t="s">
        <v>3581</v>
      </c>
      <c r="H142" s="138" t="s">
        <v>4079</v>
      </c>
      <c r="I142" s="142" t="s">
        <v>590</v>
      </c>
      <c r="J142" s="137" t="s">
        <v>1199</v>
      </c>
      <c r="K142" s="138" t="s">
        <v>4050</v>
      </c>
      <c r="L142" s="138" t="s">
        <v>603</v>
      </c>
      <c r="M142" s="140" t="s">
        <v>4080</v>
      </c>
      <c r="N142" s="138" t="s">
        <v>4081</v>
      </c>
      <c r="O142" s="138" t="s">
        <v>461</v>
      </c>
      <c r="P142" s="138" t="s">
        <v>3881</v>
      </c>
      <c r="Q142" s="138" t="s">
        <v>4053</v>
      </c>
      <c r="R142" s="138"/>
      <c r="S142" s="138">
        <v>1</v>
      </c>
      <c r="T142" s="138">
        <v>800</v>
      </c>
      <c r="U142" s="138">
        <v>1150</v>
      </c>
      <c r="V142" s="140">
        <v>1150</v>
      </c>
      <c r="W142" s="138">
        <v>800</v>
      </c>
      <c r="X142" s="138">
        <v>0</v>
      </c>
      <c r="Y142" s="140"/>
      <c r="Z142" s="138"/>
      <c r="AA142" s="137">
        <v>784</v>
      </c>
      <c r="AB142" s="137">
        <v>784</v>
      </c>
      <c r="AC142" s="137"/>
      <c r="AD142" s="137" t="s">
        <v>622</v>
      </c>
      <c r="AE142" s="143">
        <v>46243.3449305556</v>
      </c>
      <c r="AF142" s="144"/>
      <c r="AG142" s="144"/>
      <c r="AH142" s="144" t="s">
        <v>606</v>
      </c>
      <c r="AI142" s="144" t="s">
        <v>607</v>
      </c>
      <c r="AJ142" s="145">
        <v>45502</v>
      </c>
      <c r="AK142" s="146">
        <v>46238.7751157407</v>
      </c>
    </row>
    <row r="143" s="134" customFormat="1" ht="38.8" customHeight="1" spans="1:37">
      <c r="A143" s="138" t="s">
        <v>29</v>
      </c>
      <c r="B143" s="138" t="s">
        <v>489</v>
      </c>
      <c r="C143" s="137" t="s">
        <v>24</v>
      </c>
      <c r="D143" s="138" t="s">
        <v>63</v>
      </c>
      <c r="E143" s="138" t="s">
        <v>587</v>
      </c>
      <c r="F143" s="138" t="s">
        <v>389</v>
      </c>
      <c r="G143" s="138" t="s">
        <v>3581</v>
      </c>
      <c r="H143" s="138" t="s">
        <v>4079</v>
      </c>
      <c r="I143" s="142" t="s">
        <v>590</v>
      </c>
      <c r="J143" s="137" t="s">
        <v>1199</v>
      </c>
      <c r="K143" s="138" t="s">
        <v>4050</v>
      </c>
      <c r="L143" s="138" t="s">
        <v>603</v>
      </c>
      <c r="M143" s="140" t="s">
        <v>4082</v>
      </c>
      <c r="N143" s="138" t="s">
        <v>4083</v>
      </c>
      <c r="O143" s="138" t="s">
        <v>461</v>
      </c>
      <c r="P143" s="138" t="s">
        <v>3881</v>
      </c>
      <c r="Q143" s="138" t="s">
        <v>4053</v>
      </c>
      <c r="R143" s="138"/>
      <c r="S143" s="138">
        <v>1</v>
      </c>
      <c r="T143" s="138">
        <v>350</v>
      </c>
      <c r="U143" s="138">
        <v>1150</v>
      </c>
      <c r="V143" s="140">
        <v>1150</v>
      </c>
      <c r="W143" s="138">
        <v>350</v>
      </c>
      <c r="X143" s="138">
        <v>0</v>
      </c>
      <c r="Y143" s="140"/>
      <c r="Z143" s="138"/>
      <c r="AA143" s="137">
        <v>343</v>
      </c>
      <c r="AB143" s="137">
        <v>343</v>
      </c>
      <c r="AC143" s="137"/>
      <c r="AD143" s="137" t="s">
        <v>622</v>
      </c>
      <c r="AE143" s="143">
        <v>46243.3449305556</v>
      </c>
      <c r="AF143" s="144"/>
      <c r="AG143" s="144"/>
      <c r="AH143" s="144" t="s">
        <v>606</v>
      </c>
      <c r="AI143" s="144" t="s">
        <v>607</v>
      </c>
      <c r="AJ143" s="145">
        <v>45502</v>
      </c>
      <c r="AK143" s="146">
        <v>46238.7751157407</v>
      </c>
    </row>
    <row r="144" s="134" customFormat="1" ht="38.8" customHeight="1" spans="1:37">
      <c r="A144" s="138" t="s">
        <v>29</v>
      </c>
      <c r="B144" s="138" t="s">
        <v>489</v>
      </c>
      <c r="C144" s="137" t="s">
        <v>24</v>
      </c>
      <c r="D144" s="138" t="s">
        <v>67</v>
      </c>
      <c r="E144" s="138" t="s">
        <v>587</v>
      </c>
      <c r="F144" s="138" t="s">
        <v>403</v>
      </c>
      <c r="G144" s="138" t="s">
        <v>3541</v>
      </c>
      <c r="H144" s="138" t="s">
        <v>4084</v>
      </c>
      <c r="I144" s="142" t="s">
        <v>601</v>
      </c>
      <c r="J144" s="137" t="s">
        <v>591</v>
      </c>
      <c r="K144" s="138" t="s">
        <v>3878</v>
      </c>
      <c r="L144" s="138" t="s">
        <v>603</v>
      </c>
      <c r="M144" s="140" t="s">
        <v>3879</v>
      </c>
      <c r="N144" s="138" t="s">
        <v>3880</v>
      </c>
      <c r="O144" s="138" t="s">
        <v>461</v>
      </c>
      <c r="P144" s="138" t="s">
        <v>3881</v>
      </c>
      <c r="Q144" s="138" t="s">
        <v>3882</v>
      </c>
      <c r="R144" s="138" t="s">
        <v>8</v>
      </c>
      <c r="S144" s="138">
        <v>1</v>
      </c>
      <c r="T144" s="138">
        <v>50</v>
      </c>
      <c r="U144" s="138">
        <v>50</v>
      </c>
      <c r="V144" s="140">
        <v>50</v>
      </c>
      <c r="W144" s="138">
        <v>50</v>
      </c>
      <c r="X144" s="138">
        <v>0</v>
      </c>
      <c r="Y144" s="140"/>
      <c r="Z144" s="138"/>
      <c r="AA144" s="137">
        <v>35</v>
      </c>
      <c r="AB144" s="137">
        <v>35</v>
      </c>
      <c r="AC144" s="137"/>
      <c r="AD144" s="137" t="s">
        <v>622</v>
      </c>
      <c r="AE144" s="143">
        <v>46237.3331944444</v>
      </c>
      <c r="AF144" s="144"/>
      <c r="AG144" s="144"/>
      <c r="AH144" s="144" t="s">
        <v>606</v>
      </c>
      <c r="AI144" s="144" t="s">
        <v>607</v>
      </c>
      <c r="AJ144" s="145">
        <v>46213</v>
      </c>
      <c r="AK144" s="146">
        <v>46235.7762615741</v>
      </c>
    </row>
    <row r="145" s="134" customFormat="1" ht="38.8" customHeight="1" spans="1:37">
      <c r="A145" s="138" t="s">
        <v>29</v>
      </c>
      <c r="B145" s="138" t="s">
        <v>489</v>
      </c>
      <c r="C145" s="137" t="s">
        <v>24</v>
      </c>
      <c r="D145" s="138" t="s">
        <v>67</v>
      </c>
      <c r="E145" s="138" t="s">
        <v>587</v>
      </c>
      <c r="F145" s="138" t="s">
        <v>403</v>
      </c>
      <c r="G145" s="138" t="s">
        <v>3541</v>
      </c>
      <c r="H145" s="138" t="s">
        <v>4085</v>
      </c>
      <c r="I145" s="142" t="s">
        <v>601</v>
      </c>
      <c r="J145" s="137" t="s">
        <v>818</v>
      </c>
      <c r="K145" s="138" t="s">
        <v>3903</v>
      </c>
      <c r="L145" s="138" t="s">
        <v>603</v>
      </c>
      <c r="M145" s="140" t="s">
        <v>4005</v>
      </c>
      <c r="N145" s="138" t="s">
        <v>4006</v>
      </c>
      <c r="O145" s="138" t="s">
        <v>461</v>
      </c>
      <c r="P145" s="138" t="s">
        <v>3881</v>
      </c>
      <c r="Q145" s="138" t="s">
        <v>3926</v>
      </c>
      <c r="R145" s="138" t="s">
        <v>12</v>
      </c>
      <c r="S145" s="138">
        <v>1</v>
      </c>
      <c r="T145" s="138">
        <v>25</v>
      </c>
      <c r="U145" s="138">
        <v>25</v>
      </c>
      <c r="V145" s="140">
        <v>25</v>
      </c>
      <c r="W145" s="138">
        <v>25</v>
      </c>
      <c r="X145" s="138">
        <v>0</v>
      </c>
      <c r="Y145" s="140"/>
      <c r="Z145" s="138"/>
      <c r="AA145" s="137">
        <v>17.5</v>
      </c>
      <c r="AB145" s="137">
        <v>17.5</v>
      </c>
      <c r="AC145" s="137"/>
      <c r="AD145" s="137" t="s">
        <v>622</v>
      </c>
      <c r="AE145" s="143">
        <v>46237.3331944444</v>
      </c>
      <c r="AF145" s="144"/>
      <c r="AG145" s="144"/>
      <c r="AH145" s="144" t="s">
        <v>606</v>
      </c>
      <c r="AI145" s="144" t="s">
        <v>607</v>
      </c>
      <c r="AJ145" s="145">
        <v>46213</v>
      </c>
      <c r="AK145" s="146">
        <v>46235.7081828704</v>
      </c>
    </row>
    <row r="146" s="134" customFormat="1" ht="38.8" customHeight="1" spans="1:37">
      <c r="A146" s="138" t="s">
        <v>29</v>
      </c>
      <c r="B146" s="138" t="s">
        <v>489</v>
      </c>
      <c r="C146" s="137" t="s">
        <v>24</v>
      </c>
      <c r="D146" s="138" t="s">
        <v>67</v>
      </c>
      <c r="E146" s="138" t="s">
        <v>587</v>
      </c>
      <c r="F146" s="138" t="s">
        <v>405</v>
      </c>
      <c r="G146" s="138" t="s">
        <v>3594</v>
      </c>
      <c r="H146" s="138" t="s">
        <v>4086</v>
      </c>
      <c r="I146" s="142" t="s">
        <v>645</v>
      </c>
      <c r="J146" s="137" t="s">
        <v>602</v>
      </c>
      <c r="K146" s="138" t="s">
        <v>4087</v>
      </c>
      <c r="L146" s="138" t="s">
        <v>603</v>
      </c>
      <c r="M146" s="140" t="s">
        <v>523</v>
      </c>
      <c r="N146" s="138" t="s">
        <v>522</v>
      </c>
      <c r="O146" s="138" t="s">
        <v>452</v>
      </c>
      <c r="P146" s="138" t="s">
        <v>4088</v>
      </c>
      <c r="Q146" s="138" t="s">
        <v>4089</v>
      </c>
      <c r="R146" s="138" t="s">
        <v>6</v>
      </c>
      <c r="S146" s="138">
        <v>1</v>
      </c>
      <c r="T146" s="138">
        <v>35</v>
      </c>
      <c r="U146" s="138">
        <v>128</v>
      </c>
      <c r="V146" s="140">
        <v>128</v>
      </c>
      <c r="W146" s="138">
        <v>35</v>
      </c>
      <c r="X146" s="138">
        <v>0</v>
      </c>
      <c r="Y146" s="140"/>
      <c r="Z146" s="138"/>
      <c r="AA146" s="137">
        <v>19</v>
      </c>
      <c r="AB146" s="137">
        <v>19</v>
      </c>
      <c r="AC146" s="137"/>
      <c r="AD146" s="137" t="s">
        <v>622</v>
      </c>
      <c r="AE146" s="143">
        <v>46237.3331944444</v>
      </c>
      <c r="AF146" s="144"/>
      <c r="AG146" s="144"/>
      <c r="AH146" s="144"/>
      <c r="AI146" s="144" t="s">
        <v>596</v>
      </c>
      <c r="AJ146" s="145">
        <v>46229</v>
      </c>
      <c r="AK146" s="146">
        <v>46235.6798263889</v>
      </c>
    </row>
    <row r="147" s="134" customFormat="1" ht="38.8" customHeight="1" spans="1:37">
      <c r="A147" s="138" t="s">
        <v>29</v>
      </c>
      <c r="B147" s="138" t="s">
        <v>489</v>
      </c>
      <c r="C147" s="137" t="s">
        <v>24</v>
      </c>
      <c r="D147" s="138" t="s">
        <v>67</v>
      </c>
      <c r="E147" s="138" t="s">
        <v>587</v>
      </c>
      <c r="F147" s="138" t="s">
        <v>405</v>
      </c>
      <c r="G147" s="138" t="s">
        <v>3594</v>
      </c>
      <c r="H147" s="138" t="s">
        <v>4086</v>
      </c>
      <c r="I147" s="142" t="s">
        <v>645</v>
      </c>
      <c r="J147" s="137" t="s">
        <v>602</v>
      </c>
      <c r="K147" s="138" t="s">
        <v>4087</v>
      </c>
      <c r="L147" s="138" t="s">
        <v>603</v>
      </c>
      <c r="M147" s="140" t="s">
        <v>507</v>
      </c>
      <c r="N147" s="138" t="s">
        <v>506</v>
      </c>
      <c r="O147" s="138" t="s">
        <v>452</v>
      </c>
      <c r="P147" s="138" t="s">
        <v>4088</v>
      </c>
      <c r="Q147" s="138" t="s">
        <v>4089</v>
      </c>
      <c r="R147" s="138" t="s">
        <v>6</v>
      </c>
      <c r="S147" s="138">
        <v>1</v>
      </c>
      <c r="T147" s="138">
        <v>58</v>
      </c>
      <c r="U147" s="138">
        <v>128</v>
      </c>
      <c r="V147" s="140">
        <v>128</v>
      </c>
      <c r="W147" s="138">
        <v>58</v>
      </c>
      <c r="X147" s="138">
        <v>0</v>
      </c>
      <c r="Y147" s="140"/>
      <c r="Z147" s="138"/>
      <c r="AA147" s="137">
        <v>42</v>
      </c>
      <c r="AB147" s="137">
        <v>42</v>
      </c>
      <c r="AC147" s="137"/>
      <c r="AD147" s="137" t="s">
        <v>622</v>
      </c>
      <c r="AE147" s="143">
        <v>46237.3331944444</v>
      </c>
      <c r="AF147" s="144"/>
      <c r="AG147" s="144"/>
      <c r="AH147" s="144"/>
      <c r="AI147" s="144" t="s">
        <v>596</v>
      </c>
      <c r="AJ147" s="145">
        <v>46229</v>
      </c>
      <c r="AK147" s="146">
        <v>46235.6798263889</v>
      </c>
    </row>
    <row r="148" s="134" customFormat="1" ht="38.8" customHeight="1" spans="1:37">
      <c r="A148" s="138" t="s">
        <v>29</v>
      </c>
      <c r="B148" s="138" t="s">
        <v>489</v>
      </c>
      <c r="C148" s="137" t="s">
        <v>24</v>
      </c>
      <c r="D148" s="138" t="s">
        <v>67</v>
      </c>
      <c r="E148" s="138" t="s">
        <v>587</v>
      </c>
      <c r="F148" s="138" t="s">
        <v>405</v>
      </c>
      <c r="G148" s="138" t="s">
        <v>3594</v>
      </c>
      <c r="H148" s="138" t="s">
        <v>4086</v>
      </c>
      <c r="I148" s="142" t="s">
        <v>645</v>
      </c>
      <c r="J148" s="137" t="s">
        <v>602</v>
      </c>
      <c r="K148" s="138" t="s">
        <v>4087</v>
      </c>
      <c r="L148" s="138" t="s">
        <v>603</v>
      </c>
      <c r="M148" s="140" t="s">
        <v>451</v>
      </c>
      <c r="N148" s="138" t="s">
        <v>450</v>
      </c>
      <c r="O148" s="138" t="s">
        <v>452</v>
      </c>
      <c r="P148" s="138" t="s">
        <v>4088</v>
      </c>
      <c r="Q148" s="138" t="s">
        <v>4089</v>
      </c>
      <c r="R148" s="138" t="s">
        <v>6</v>
      </c>
      <c r="S148" s="138">
        <v>1</v>
      </c>
      <c r="T148" s="138">
        <v>35</v>
      </c>
      <c r="U148" s="138">
        <v>128</v>
      </c>
      <c r="V148" s="140">
        <v>128</v>
      </c>
      <c r="W148" s="138">
        <v>35</v>
      </c>
      <c r="X148" s="138">
        <v>0</v>
      </c>
      <c r="Y148" s="140"/>
      <c r="Z148" s="138"/>
      <c r="AA148" s="137">
        <v>15</v>
      </c>
      <c r="AB148" s="137">
        <v>15</v>
      </c>
      <c r="AC148" s="137"/>
      <c r="AD148" s="137" t="s">
        <v>622</v>
      </c>
      <c r="AE148" s="143">
        <v>46237.3331944444</v>
      </c>
      <c r="AF148" s="144"/>
      <c r="AG148" s="144"/>
      <c r="AH148" s="144"/>
      <c r="AI148" s="144" t="s">
        <v>596</v>
      </c>
      <c r="AJ148" s="145">
        <v>46229</v>
      </c>
      <c r="AK148" s="146">
        <v>46235.6798263889</v>
      </c>
    </row>
    <row r="149" s="134" customFormat="1" ht="38.8" customHeight="1" spans="1:37">
      <c r="A149" s="138" t="s">
        <v>29</v>
      </c>
      <c r="B149" s="138" t="s">
        <v>489</v>
      </c>
      <c r="C149" s="137" t="s">
        <v>24</v>
      </c>
      <c r="D149" s="138" t="s">
        <v>67</v>
      </c>
      <c r="E149" s="138" t="s">
        <v>587</v>
      </c>
      <c r="F149" s="138" t="s">
        <v>405</v>
      </c>
      <c r="G149" s="138" t="s">
        <v>3594</v>
      </c>
      <c r="H149" s="138" t="s">
        <v>4090</v>
      </c>
      <c r="I149" s="142" t="s">
        <v>645</v>
      </c>
      <c r="J149" s="137" t="s">
        <v>818</v>
      </c>
      <c r="K149" s="138" t="s">
        <v>4087</v>
      </c>
      <c r="L149" s="138" t="s">
        <v>592</v>
      </c>
      <c r="M149" s="140" t="s">
        <v>460</v>
      </c>
      <c r="N149" s="138" t="s">
        <v>459</v>
      </c>
      <c r="O149" s="138" t="s">
        <v>461</v>
      </c>
      <c r="P149" s="138" t="s">
        <v>4088</v>
      </c>
      <c r="Q149" s="138" t="s">
        <v>4089</v>
      </c>
      <c r="R149" s="138" t="s">
        <v>6</v>
      </c>
      <c r="S149" s="138">
        <v>1</v>
      </c>
      <c r="T149" s="138">
        <v>28</v>
      </c>
      <c r="U149" s="138">
        <v>208</v>
      </c>
      <c r="V149" s="140">
        <v>208</v>
      </c>
      <c r="W149" s="138">
        <v>28</v>
      </c>
      <c r="X149" s="138">
        <v>0</v>
      </c>
      <c r="Y149" s="140"/>
      <c r="Z149" s="138"/>
      <c r="AA149" s="137">
        <v>16</v>
      </c>
      <c r="AB149" s="137">
        <v>16</v>
      </c>
      <c r="AC149" s="137"/>
      <c r="AD149" s="137" t="s">
        <v>622</v>
      </c>
      <c r="AE149" s="143">
        <v>46237.3331944444</v>
      </c>
      <c r="AF149" s="144"/>
      <c r="AG149" s="144"/>
      <c r="AH149" s="144"/>
      <c r="AI149" s="144" t="s">
        <v>596</v>
      </c>
      <c r="AJ149" s="144"/>
      <c r="AK149" s="146">
        <v>46235.6560069444</v>
      </c>
    </row>
    <row r="150" s="134" customFormat="1" ht="38.8" customHeight="1" spans="1:37">
      <c r="A150" s="138" t="s">
        <v>29</v>
      </c>
      <c r="B150" s="138" t="s">
        <v>489</v>
      </c>
      <c r="C150" s="137" t="s">
        <v>24</v>
      </c>
      <c r="D150" s="138" t="s">
        <v>67</v>
      </c>
      <c r="E150" s="138" t="s">
        <v>587</v>
      </c>
      <c r="F150" s="138" t="s">
        <v>405</v>
      </c>
      <c r="G150" s="138" t="s">
        <v>3594</v>
      </c>
      <c r="H150" s="138" t="s">
        <v>4090</v>
      </c>
      <c r="I150" s="142" t="s">
        <v>645</v>
      </c>
      <c r="J150" s="137" t="s">
        <v>818</v>
      </c>
      <c r="K150" s="138" t="s">
        <v>4087</v>
      </c>
      <c r="L150" s="138" t="s">
        <v>592</v>
      </c>
      <c r="M150" s="140" t="s">
        <v>4091</v>
      </c>
      <c r="N150" s="138" t="s">
        <v>4092</v>
      </c>
      <c r="O150" s="138" t="s">
        <v>513</v>
      </c>
      <c r="P150" s="138" t="s">
        <v>3868</v>
      </c>
      <c r="Q150" s="138" t="s">
        <v>3867</v>
      </c>
      <c r="R150" s="138"/>
      <c r="S150" s="138">
        <v>1</v>
      </c>
      <c r="T150" s="138">
        <v>45</v>
      </c>
      <c r="U150" s="138">
        <v>208</v>
      </c>
      <c r="V150" s="140">
        <v>208</v>
      </c>
      <c r="W150" s="138">
        <v>45</v>
      </c>
      <c r="X150" s="138">
        <v>0</v>
      </c>
      <c r="Y150" s="140"/>
      <c r="Z150" s="138"/>
      <c r="AA150" s="137">
        <v>31.5</v>
      </c>
      <c r="AB150" s="137">
        <v>31.5</v>
      </c>
      <c r="AC150" s="137"/>
      <c r="AD150" s="137" t="s">
        <v>622</v>
      </c>
      <c r="AE150" s="143">
        <v>46237.3331944444</v>
      </c>
      <c r="AF150" s="144"/>
      <c r="AG150" s="144"/>
      <c r="AH150" s="144"/>
      <c r="AI150" s="144" t="s">
        <v>596</v>
      </c>
      <c r="AJ150" s="144"/>
      <c r="AK150" s="146">
        <v>46235.6560069444</v>
      </c>
    </row>
    <row r="151" s="134" customFormat="1" ht="38.8" customHeight="1" spans="1:37">
      <c r="A151" s="138" t="s">
        <v>29</v>
      </c>
      <c r="B151" s="138" t="s">
        <v>489</v>
      </c>
      <c r="C151" s="137" t="s">
        <v>24</v>
      </c>
      <c r="D151" s="138" t="s">
        <v>67</v>
      </c>
      <c r="E151" s="138" t="s">
        <v>587</v>
      </c>
      <c r="F151" s="138" t="s">
        <v>405</v>
      </c>
      <c r="G151" s="138" t="s">
        <v>3594</v>
      </c>
      <c r="H151" s="138" t="s">
        <v>4090</v>
      </c>
      <c r="I151" s="142" t="s">
        <v>645</v>
      </c>
      <c r="J151" s="137" t="s">
        <v>818</v>
      </c>
      <c r="K151" s="138" t="s">
        <v>4087</v>
      </c>
      <c r="L151" s="138" t="s">
        <v>592</v>
      </c>
      <c r="M151" s="140" t="s">
        <v>4091</v>
      </c>
      <c r="N151" s="138" t="s">
        <v>4092</v>
      </c>
      <c r="O151" s="138" t="s">
        <v>513</v>
      </c>
      <c r="P151" s="138" t="s">
        <v>3868</v>
      </c>
      <c r="Q151" s="138" t="s">
        <v>3867</v>
      </c>
      <c r="R151" s="138"/>
      <c r="S151" s="138">
        <v>1</v>
      </c>
      <c r="T151" s="138">
        <v>45</v>
      </c>
      <c r="U151" s="138">
        <v>208</v>
      </c>
      <c r="V151" s="140">
        <v>208</v>
      </c>
      <c r="W151" s="138">
        <v>45</v>
      </c>
      <c r="X151" s="138">
        <v>0</v>
      </c>
      <c r="Y151" s="140"/>
      <c r="Z151" s="138"/>
      <c r="AA151" s="137">
        <v>31.5</v>
      </c>
      <c r="AB151" s="137">
        <v>31.5</v>
      </c>
      <c r="AC151" s="137"/>
      <c r="AD151" s="137" t="s">
        <v>622</v>
      </c>
      <c r="AE151" s="143">
        <v>46237.3331944444</v>
      </c>
      <c r="AF151" s="144"/>
      <c r="AG151" s="144"/>
      <c r="AH151" s="144"/>
      <c r="AI151" s="144" t="s">
        <v>596</v>
      </c>
      <c r="AJ151" s="144"/>
      <c r="AK151" s="146">
        <v>46235.6560069444</v>
      </c>
    </row>
    <row r="152" s="134" customFormat="1" ht="38.8" customHeight="1" spans="1:37">
      <c r="A152" s="138" t="s">
        <v>29</v>
      </c>
      <c r="B152" s="138" t="s">
        <v>489</v>
      </c>
      <c r="C152" s="137" t="s">
        <v>24</v>
      </c>
      <c r="D152" s="138" t="s">
        <v>67</v>
      </c>
      <c r="E152" s="138" t="s">
        <v>587</v>
      </c>
      <c r="F152" s="138" t="s">
        <v>405</v>
      </c>
      <c r="G152" s="138" t="s">
        <v>3594</v>
      </c>
      <c r="H152" s="138" t="s">
        <v>4090</v>
      </c>
      <c r="I152" s="142" t="s">
        <v>645</v>
      </c>
      <c r="J152" s="137" t="s">
        <v>818</v>
      </c>
      <c r="K152" s="138" t="s">
        <v>4087</v>
      </c>
      <c r="L152" s="138" t="s">
        <v>592</v>
      </c>
      <c r="M152" s="140" t="s">
        <v>4093</v>
      </c>
      <c r="N152" s="138" t="s">
        <v>4094</v>
      </c>
      <c r="O152" s="138" t="s">
        <v>513</v>
      </c>
      <c r="P152" s="138" t="s">
        <v>3868</v>
      </c>
      <c r="Q152" s="138" t="s">
        <v>3867</v>
      </c>
      <c r="R152" s="138"/>
      <c r="S152" s="138">
        <v>1</v>
      </c>
      <c r="T152" s="138">
        <v>45</v>
      </c>
      <c r="U152" s="138">
        <v>208</v>
      </c>
      <c r="V152" s="140">
        <v>208</v>
      </c>
      <c r="W152" s="138">
        <v>45</v>
      </c>
      <c r="X152" s="138">
        <v>0</v>
      </c>
      <c r="Y152" s="140"/>
      <c r="Z152" s="138"/>
      <c r="AA152" s="137">
        <v>31.5</v>
      </c>
      <c r="AB152" s="137">
        <v>31.5</v>
      </c>
      <c r="AC152" s="137"/>
      <c r="AD152" s="137" t="s">
        <v>622</v>
      </c>
      <c r="AE152" s="143">
        <v>46237.3331944444</v>
      </c>
      <c r="AF152" s="144"/>
      <c r="AG152" s="144"/>
      <c r="AH152" s="144"/>
      <c r="AI152" s="144" t="s">
        <v>596</v>
      </c>
      <c r="AJ152" s="144"/>
      <c r="AK152" s="146">
        <v>46235.6560069444</v>
      </c>
    </row>
    <row r="153" s="134" customFormat="1" ht="38.8" customHeight="1" spans="1:37">
      <c r="A153" s="138" t="s">
        <v>29</v>
      </c>
      <c r="B153" s="138" t="s">
        <v>489</v>
      </c>
      <c r="C153" s="137" t="s">
        <v>24</v>
      </c>
      <c r="D153" s="138" t="s">
        <v>67</v>
      </c>
      <c r="E153" s="138" t="s">
        <v>587</v>
      </c>
      <c r="F153" s="138" t="s">
        <v>405</v>
      </c>
      <c r="G153" s="138" t="s">
        <v>3594</v>
      </c>
      <c r="H153" s="138" t="s">
        <v>4090</v>
      </c>
      <c r="I153" s="142" t="s">
        <v>645</v>
      </c>
      <c r="J153" s="137" t="s">
        <v>818</v>
      </c>
      <c r="K153" s="138" t="s">
        <v>4087</v>
      </c>
      <c r="L153" s="138" t="s">
        <v>592</v>
      </c>
      <c r="M153" s="140" t="s">
        <v>4093</v>
      </c>
      <c r="N153" s="138" t="s">
        <v>4094</v>
      </c>
      <c r="O153" s="138" t="s">
        <v>513</v>
      </c>
      <c r="P153" s="138" t="s">
        <v>3868</v>
      </c>
      <c r="Q153" s="138" t="s">
        <v>3867</v>
      </c>
      <c r="R153" s="138"/>
      <c r="S153" s="138">
        <v>1</v>
      </c>
      <c r="T153" s="138">
        <v>45</v>
      </c>
      <c r="U153" s="138">
        <v>208</v>
      </c>
      <c r="V153" s="140">
        <v>208</v>
      </c>
      <c r="W153" s="138">
        <v>45</v>
      </c>
      <c r="X153" s="138">
        <v>0</v>
      </c>
      <c r="Y153" s="140"/>
      <c r="Z153" s="138"/>
      <c r="AA153" s="137">
        <v>31.5</v>
      </c>
      <c r="AB153" s="137">
        <v>31.5</v>
      </c>
      <c r="AC153" s="137"/>
      <c r="AD153" s="137" t="s">
        <v>622</v>
      </c>
      <c r="AE153" s="143">
        <v>46237.3331944444</v>
      </c>
      <c r="AF153" s="144"/>
      <c r="AG153" s="144"/>
      <c r="AH153" s="144"/>
      <c r="AI153" s="144" t="s">
        <v>596</v>
      </c>
      <c r="AJ153" s="144"/>
      <c r="AK153" s="146">
        <v>46235.6560069444</v>
      </c>
    </row>
    <row r="154" s="134" customFormat="1" ht="38.8" customHeight="1" spans="1:37">
      <c r="A154" s="138" t="s">
        <v>29</v>
      </c>
      <c r="B154" s="138" t="s">
        <v>489</v>
      </c>
      <c r="C154" s="137" t="s">
        <v>24</v>
      </c>
      <c r="D154" s="138" t="s">
        <v>67</v>
      </c>
      <c r="E154" s="138" t="s">
        <v>587</v>
      </c>
      <c r="F154" s="138" t="s">
        <v>409</v>
      </c>
      <c r="G154" s="138" t="s">
        <v>4095</v>
      </c>
      <c r="H154" s="138" t="s">
        <v>4096</v>
      </c>
      <c r="I154" s="142" t="s">
        <v>645</v>
      </c>
      <c r="J154" s="137" t="s">
        <v>991</v>
      </c>
      <c r="K154" s="138" t="s">
        <v>4097</v>
      </c>
      <c r="L154" s="138" t="s">
        <v>603</v>
      </c>
      <c r="M154" s="140" t="s">
        <v>4098</v>
      </c>
      <c r="N154" s="138" t="s">
        <v>4099</v>
      </c>
      <c r="O154" s="138" t="s">
        <v>513</v>
      </c>
      <c r="P154" s="138" t="s">
        <v>3868</v>
      </c>
      <c r="Q154" s="138" t="s">
        <v>3867</v>
      </c>
      <c r="R154" s="138"/>
      <c r="S154" s="138">
        <v>1</v>
      </c>
      <c r="T154" s="138">
        <v>95</v>
      </c>
      <c r="U154" s="138">
        <v>135</v>
      </c>
      <c r="V154" s="140">
        <v>135</v>
      </c>
      <c r="W154" s="138">
        <v>95</v>
      </c>
      <c r="X154" s="138">
        <v>0</v>
      </c>
      <c r="Y154" s="140"/>
      <c r="Z154" s="138"/>
      <c r="AA154" s="137">
        <v>66.5</v>
      </c>
      <c r="AB154" s="137">
        <v>66.5</v>
      </c>
      <c r="AC154" s="137"/>
      <c r="AD154" s="137" t="s">
        <v>622</v>
      </c>
      <c r="AE154" s="143">
        <v>46237.3331944444</v>
      </c>
      <c r="AF154" s="144"/>
      <c r="AG154" s="144"/>
      <c r="AH154" s="144"/>
      <c r="AI154" s="144" t="s">
        <v>596</v>
      </c>
      <c r="AJ154" s="145">
        <v>46057</v>
      </c>
      <c r="AK154" s="146">
        <v>46234.7616782407</v>
      </c>
    </row>
    <row r="155" s="134" customFormat="1" ht="38.8" customHeight="1" spans="1:37">
      <c r="A155" s="138" t="s">
        <v>29</v>
      </c>
      <c r="B155" s="138" t="s">
        <v>489</v>
      </c>
      <c r="C155" s="137" t="s">
        <v>24</v>
      </c>
      <c r="D155" s="138" t="s">
        <v>67</v>
      </c>
      <c r="E155" s="138" t="s">
        <v>587</v>
      </c>
      <c r="F155" s="138" t="s">
        <v>409</v>
      </c>
      <c r="G155" s="138" t="s">
        <v>4095</v>
      </c>
      <c r="H155" s="138" t="s">
        <v>4096</v>
      </c>
      <c r="I155" s="142" t="s">
        <v>645</v>
      </c>
      <c r="J155" s="137" t="s">
        <v>991</v>
      </c>
      <c r="K155" s="138" t="s">
        <v>4097</v>
      </c>
      <c r="L155" s="138" t="s">
        <v>603</v>
      </c>
      <c r="M155" s="140" t="s">
        <v>4040</v>
      </c>
      <c r="N155" s="138" t="s">
        <v>4041</v>
      </c>
      <c r="O155" s="138" t="s">
        <v>513</v>
      </c>
      <c r="P155" s="138" t="s">
        <v>3868</v>
      </c>
      <c r="Q155" s="138" t="s">
        <v>3867</v>
      </c>
      <c r="R155" s="138"/>
      <c r="S155" s="138">
        <v>1</v>
      </c>
      <c r="T155" s="138">
        <v>40</v>
      </c>
      <c r="U155" s="138">
        <v>135</v>
      </c>
      <c r="V155" s="140">
        <v>135</v>
      </c>
      <c r="W155" s="138">
        <v>40</v>
      </c>
      <c r="X155" s="138">
        <v>0</v>
      </c>
      <c r="Y155" s="140"/>
      <c r="Z155" s="138"/>
      <c r="AA155" s="137">
        <v>28</v>
      </c>
      <c r="AB155" s="137">
        <v>28</v>
      </c>
      <c r="AC155" s="137"/>
      <c r="AD155" s="137" t="s">
        <v>622</v>
      </c>
      <c r="AE155" s="143">
        <v>46237.3331944444</v>
      </c>
      <c r="AF155" s="144"/>
      <c r="AG155" s="144"/>
      <c r="AH155" s="144"/>
      <c r="AI155" s="144" t="s">
        <v>596</v>
      </c>
      <c r="AJ155" s="145">
        <v>46057</v>
      </c>
      <c r="AK155" s="146">
        <v>46234.7616782407</v>
      </c>
    </row>
    <row r="156" s="134" customFormat="1" ht="38.8" customHeight="1" spans="1:37">
      <c r="A156" s="138" t="s">
        <v>29</v>
      </c>
      <c r="B156" s="138" t="s">
        <v>489</v>
      </c>
      <c r="C156" s="137" t="s">
        <v>24</v>
      </c>
      <c r="D156" s="138" t="s">
        <v>67</v>
      </c>
      <c r="E156" s="138" t="s">
        <v>587</v>
      </c>
      <c r="F156" s="138" t="s">
        <v>402</v>
      </c>
      <c r="G156" s="138" t="s">
        <v>3600</v>
      </c>
      <c r="H156" s="138" t="s">
        <v>4100</v>
      </c>
      <c r="I156" s="142" t="s">
        <v>601</v>
      </c>
      <c r="J156" s="137" t="s">
        <v>591</v>
      </c>
      <c r="K156" s="138" t="s">
        <v>3878</v>
      </c>
      <c r="L156" s="138" t="s">
        <v>592</v>
      </c>
      <c r="M156" s="140" t="s">
        <v>3879</v>
      </c>
      <c r="N156" s="138" t="s">
        <v>3880</v>
      </c>
      <c r="O156" s="138" t="s">
        <v>461</v>
      </c>
      <c r="P156" s="138" t="s">
        <v>3881</v>
      </c>
      <c r="Q156" s="138" t="s">
        <v>3882</v>
      </c>
      <c r="R156" s="138" t="s">
        <v>8</v>
      </c>
      <c r="S156" s="138">
        <v>1</v>
      </c>
      <c r="T156" s="138">
        <v>50</v>
      </c>
      <c r="U156" s="138">
        <v>50</v>
      </c>
      <c r="V156" s="140">
        <v>50</v>
      </c>
      <c r="W156" s="138">
        <v>50</v>
      </c>
      <c r="X156" s="138">
        <v>0</v>
      </c>
      <c r="Y156" s="140"/>
      <c r="Z156" s="138"/>
      <c r="AA156" s="137">
        <v>35</v>
      </c>
      <c r="AB156" s="137">
        <v>35</v>
      </c>
      <c r="AC156" s="137"/>
      <c r="AD156" s="137" t="s">
        <v>622</v>
      </c>
      <c r="AE156" s="143">
        <v>46237.3331944444</v>
      </c>
      <c r="AF156" s="144"/>
      <c r="AG156" s="144"/>
      <c r="AH156" s="144"/>
      <c r="AI156" s="144" t="s">
        <v>596</v>
      </c>
      <c r="AJ156" s="145">
        <v>46231</v>
      </c>
      <c r="AK156" s="146">
        <v>46234.6856712963</v>
      </c>
    </row>
    <row r="157" s="134" customFormat="1" ht="38.8" customHeight="1" spans="1:37">
      <c r="A157" s="138" t="s">
        <v>29</v>
      </c>
      <c r="B157" s="138" t="s">
        <v>489</v>
      </c>
      <c r="C157" s="137" t="s">
        <v>24</v>
      </c>
      <c r="D157" s="138" t="s">
        <v>60</v>
      </c>
      <c r="E157" s="138" t="s">
        <v>587</v>
      </c>
      <c r="F157" s="138" t="s">
        <v>383</v>
      </c>
      <c r="G157" s="138" t="s">
        <v>3579</v>
      </c>
      <c r="H157" s="138" t="s">
        <v>4101</v>
      </c>
      <c r="I157" s="142" t="s">
        <v>645</v>
      </c>
      <c r="J157" s="137" t="s">
        <v>591</v>
      </c>
      <c r="K157" s="138" t="s">
        <v>4102</v>
      </c>
      <c r="L157" s="138" t="s">
        <v>603</v>
      </c>
      <c r="M157" s="140" t="s">
        <v>3899</v>
      </c>
      <c r="N157" s="138" t="s">
        <v>3900</v>
      </c>
      <c r="O157" s="138" t="s">
        <v>461</v>
      </c>
      <c r="P157" s="138" t="s">
        <v>3881</v>
      </c>
      <c r="Q157" s="138" t="s">
        <v>3901</v>
      </c>
      <c r="R157" s="138" t="s">
        <v>4</v>
      </c>
      <c r="S157" s="138">
        <v>1</v>
      </c>
      <c r="T157" s="138">
        <v>180</v>
      </c>
      <c r="U157" s="138">
        <v>180</v>
      </c>
      <c r="V157" s="140">
        <v>180</v>
      </c>
      <c r="W157" s="138">
        <v>180</v>
      </c>
      <c r="X157" s="138">
        <v>0</v>
      </c>
      <c r="Y157" s="140"/>
      <c r="Z157" s="138"/>
      <c r="AA157" s="137">
        <v>100</v>
      </c>
      <c r="AB157" s="137">
        <v>100</v>
      </c>
      <c r="AC157" s="137"/>
      <c r="AD157" s="137" t="s">
        <v>622</v>
      </c>
      <c r="AE157" s="143">
        <v>46236.4024074074</v>
      </c>
      <c r="AF157" s="144"/>
      <c r="AG157" s="144"/>
      <c r="AH157" s="144" t="s">
        <v>606</v>
      </c>
      <c r="AI157" s="144" t="s">
        <v>607</v>
      </c>
      <c r="AJ157" s="145">
        <v>45928</v>
      </c>
      <c r="AK157" s="146">
        <v>46235.7360185185</v>
      </c>
    </row>
    <row r="158" s="134" customFormat="1" ht="38.8" customHeight="1" spans="1:37">
      <c r="A158" s="138" t="s">
        <v>29</v>
      </c>
      <c r="B158" s="138" t="s">
        <v>489</v>
      </c>
      <c r="C158" s="137" t="s">
        <v>24</v>
      </c>
      <c r="D158" s="138" t="s">
        <v>60</v>
      </c>
      <c r="E158" s="138" t="s">
        <v>587</v>
      </c>
      <c r="F158" s="138" t="s">
        <v>384</v>
      </c>
      <c r="G158" s="138" t="s">
        <v>3560</v>
      </c>
      <c r="H158" s="138" t="s">
        <v>4103</v>
      </c>
      <c r="I158" s="142" t="s">
        <v>601</v>
      </c>
      <c r="J158" s="137" t="s">
        <v>591</v>
      </c>
      <c r="K158" s="138" t="s">
        <v>3878</v>
      </c>
      <c r="L158" s="138" t="s">
        <v>603</v>
      </c>
      <c r="M158" s="140" t="s">
        <v>3899</v>
      </c>
      <c r="N158" s="138" t="s">
        <v>3900</v>
      </c>
      <c r="O158" s="138" t="s">
        <v>461</v>
      </c>
      <c r="P158" s="138" t="s">
        <v>3881</v>
      </c>
      <c r="Q158" s="138" t="s">
        <v>3901</v>
      </c>
      <c r="R158" s="138" t="s">
        <v>4</v>
      </c>
      <c r="S158" s="138">
        <v>1</v>
      </c>
      <c r="T158" s="138">
        <v>180</v>
      </c>
      <c r="U158" s="138">
        <v>230</v>
      </c>
      <c r="V158" s="140">
        <v>230</v>
      </c>
      <c r="W158" s="138">
        <v>180</v>
      </c>
      <c r="X158" s="138">
        <v>0</v>
      </c>
      <c r="Y158" s="140"/>
      <c r="Z158" s="138"/>
      <c r="AA158" s="137">
        <v>100</v>
      </c>
      <c r="AB158" s="137">
        <v>100</v>
      </c>
      <c r="AC158" s="137"/>
      <c r="AD158" s="137" t="s">
        <v>622</v>
      </c>
      <c r="AE158" s="143">
        <v>46236.4024074074</v>
      </c>
      <c r="AF158" s="144"/>
      <c r="AG158" s="144"/>
      <c r="AH158" s="144" t="s">
        <v>606</v>
      </c>
      <c r="AI158" s="144" t="s">
        <v>607</v>
      </c>
      <c r="AJ158" s="145">
        <v>46228</v>
      </c>
      <c r="AK158" s="146">
        <v>46235.7203819444</v>
      </c>
    </row>
    <row r="159" s="134" customFormat="1" ht="38.8" customHeight="1" spans="1:37">
      <c r="A159" s="138" t="s">
        <v>29</v>
      </c>
      <c r="B159" s="138" t="s">
        <v>489</v>
      </c>
      <c r="C159" s="137" t="s">
        <v>24</v>
      </c>
      <c r="D159" s="138" t="s">
        <v>60</v>
      </c>
      <c r="E159" s="138" t="s">
        <v>587</v>
      </c>
      <c r="F159" s="138" t="s">
        <v>384</v>
      </c>
      <c r="G159" s="138" t="s">
        <v>3560</v>
      </c>
      <c r="H159" s="138" t="s">
        <v>4103</v>
      </c>
      <c r="I159" s="142" t="s">
        <v>601</v>
      </c>
      <c r="J159" s="137" t="s">
        <v>591</v>
      </c>
      <c r="K159" s="138" t="s">
        <v>3878</v>
      </c>
      <c r="L159" s="138" t="s">
        <v>603</v>
      </c>
      <c r="M159" s="140" t="s">
        <v>3879</v>
      </c>
      <c r="N159" s="138" t="s">
        <v>3880</v>
      </c>
      <c r="O159" s="138" t="s">
        <v>461</v>
      </c>
      <c r="P159" s="138" t="s">
        <v>3881</v>
      </c>
      <c r="Q159" s="138" t="s">
        <v>3882</v>
      </c>
      <c r="R159" s="138" t="s">
        <v>8</v>
      </c>
      <c r="S159" s="138">
        <v>1</v>
      </c>
      <c r="T159" s="138">
        <v>50</v>
      </c>
      <c r="U159" s="138">
        <v>230</v>
      </c>
      <c r="V159" s="140">
        <v>230</v>
      </c>
      <c r="W159" s="138">
        <v>50</v>
      </c>
      <c r="X159" s="138">
        <v>0</v>
      </c>
      <c r="Y159" s="140"/>
      <c r="Z159" s="138"/>
      <c r="AA159" s="137">
        <v>35</v>
      </c>
      <c r="AB159" s="137">
        <v>35</v>
      </c>
      <c r="AC159" s="137"/>
      <c r="AD159" s="137" t="s">
        <v>622</v>
      </c>
      <c r="AE159" s="143">
        <v>46236.4024074074</v>
      </c>
      <c r="AF159" s="144"/>
      <c r="AG159" s="144"/>
      <c r="AH159" s="144" t="s">
        <v>606</v>
      </c>
      <c r="AI159" s="144" t="s">
        <v>607</v>
      </c>
      <c r="AJ159" s="145">
        <v>46228</v>
      </c>
      <c r="AK159" s="146">
        <v>46235.7203819444</v>
      </c>
    </row>
    <row r="160" s="134" customFormat="1" ht="38.8" customHeight="1" spans="1:37">
      <c r="A160" s="138" t="s">
        <v>29</v>
      </c>
      <c r="B160" s="138" t="s">
        <v>489</v>
      </c>
      <c r="C160" s="137" t="s">
        <v>24</v>
      </c>
      <c r="D160" s="138" t="s">
        <v>60</v>
      </c>
      <c r="E160" s="138" t="s">
        <v>587</v>
      </c>
      <c r="F160" s="138" t="s">
        <v>383</v>
      </c>
      <c r="G160" s="138" t="s">
        <v>3579</v>
      </c>
      <c r="H160" s="138" t="s">
        <v>4104</v>
      </c>
      <c r="I160" s="142" t="s">
        <v>601</v>
      </c>
      <c r="J160" s="137" t="s">
        <v>602</v>
      </c>
      <c r="K160" s="138" t="s">
        <v>3878</v>
      </c>
      <c r="L160" s="138" t="s">
        <v>603</v>
      </c>
      <c r="M160" s="140" t="s">
        <v>4036</v>
      </c>
      <c r="N160" s="138" t="s">
        <v>4037</v>
      </c>
      <c r="O160" s="138" t="s">
        <v>461</v>
      </c>
      <c r="P160" s="138" t="s">
        <v>3881</v>
      </c>
      <c r="Q160" s="138" t="s">
        <v>3889</v>
      </c>
      <c r="R160" s="138" t="s">
        <v>8</v>
      </c>
      <c r="S160" s="138">
        <v>1</v>
      </c>
      <c r="T160" s="138">
        <v>5</v>
      </c>
      <c r="U160" s="138">
        <v>5</v>
      </c>
      <c r="V160" s="140">
        <v>5</v>
      </c>
      <c r="W160" s="138">
        <v>5</v>
      </c>
      <c r="X160" s="138">
        <v>0</v>
      </c>
      <c r="Y160" s="140"/>
      <c r="Z160" s="138"/>
      <c r="AA160" s="137">
        <v>3.5</v>
      </c>
      <c r="AB160" s="137">
        <v>3.5</v>
      </c>
      <c r="AC160" s="137"/>
      <c r="AD160" s="137" t="s">
        <v>622</v>
      </c>
      <c r="AE160" s="143">
        <v>46236.4024074074</v>
      </c>
      <c r="AF160" s="144"/>
      <c r="AG160" s="144"/>
      <c r="AH160" s="144" t="s">
        <v>606</v>
      </c>
      <c r="AI160" s="144" t="s">
        <v>607</v>
      </c>
      <c r="AJ160" s="145">
        <v>46234</v>
      </c>
      <c r="AK160" s="146">
        <v>46235.6648032407</v>
      </c>
    </row>
    <row r="161" s="134" customFormat="1" ht="38.8" customHeight="1" spans="1:37">
      <c r="A161" s="138" t="s">
        <v>29</v>
      </c>
      <c r="B161" s="138" t="s">
        <v>489</v>
      </c>
      <c r="C161" s="137" t="s">
        <v>24</v>
      </c>
      <c r="D161" s="138" t="s">
        <v>60</v>
      </c>
      <c r="E161" s="138" t="s">
        <v>587</v>
      </c>
      <c r="F161" s="138" t="s">
        <v>384</v>
      </c>
      <c r="G161" s="138" t="s">
        <v>3560</v>
      </c>
      <c r="H161" s="138" t="s">
        <v>3805</v>
      </c>
      <c r="I161" s="142" t="s">
        <v>601</v>
      </c>
      <c r="J161" s="137" t="s">
        <v>602</v>
      </c>
      <c r="K161" s="138" t="s">
        <v>3878</v>
      </c>
      <c r="L161" s="138" t="s">
        <v>603</v>
      </c>
      <c r="M161" s="140" t="s">
        <v>3908</v>
      </c>
      <c r="N161" s="138" t="s">
        <v>3909</v>
      </c>
      <c r="O161" s="138" t="s">
        <v>461</v>
      </c>
      <c r="P161" s="138" t="s">
        <v>3881</v>
      </c>
      <c r="Q161" s="138" t="s">
        <v>3889</v>
      </c>
      <c r="R161" s="138" t="s">
        <v>8</v>
      </c>
      <c r="S161" s="138">
        <v>1</v>
      </c>
      <c r="T161" s="138">
        <v>10</v>
      </c>
      <c r="U161" s="138">
        <v>40</v>
      </c>
      <c r="V161" s="140">
        <v>40</v>
      </c>
      <c r="W161" s="138">
        <v>10</v>
      </c>
      <c r="X161" s="138">
        <v>0</v>
      </c>
      <c r="Y161" s="140"/>
      <c r="Z161" s="138"/>
      <c r="AA161" s="137">
        <v>7</v>
      </c>
      <c r="AB161" s="137">
        <v>7</v>
      </c>
      <c r="AC161" s="137"/>
      <c r="AD161" s="137" t="s">
        <v>622</v>
      </c>
      <c r="AE161" s="143">
        <v>46236.4024074074</v>
      </c>
      <c r="AF161" s="144"/>
      <c r="AG161" s="144"/>
      <c r="AH161" s="144" t="s">
        <v>606</v>
      </c>
      <c r="AI161" s="144" t="s">
        <v>607</v>
      </c>
      <c r="AJ161" s="145">
        <v>46225</v>
      </c>
      <c r="AK161" s="146">
        <v>46235.5365972222</v>
      </c>
    </row>
    <row r="162" s="134" customFormat="1" ht="38.8" customHeight="1" spans="1:37">
      <c r="A162" s="138" t="s">
        <v>29</v>
      </c>
      <c r="B162" s="138" t="s">
        <v>489</v>
      </c>
      <c r="C162" s="137" t="s">
        <v>24</v>
      </c>
      <c r="D162" s="138" t="s">
        <v>60</v>
      </c>
      <c r="E162" s="138" t="s">
        <v>587</v>
      </c>
      <c r="F162" s="138" t="s">
        <v>384</v>
      </c>
      <c r="G162" s="138" t="s">
        <v>3560</v>
      </c>
      <c r="H162" s="138" t="s">
        <v>4105</v>
      </c>
      <c r="I162" s="142" t="s">
        <v>601</v>
      </c>
      <c r="J162" s="137" t="s">
        <v>818</v>
      </c>
      <c r="K162" s="138" t="s">
        <v>3903</v>
      </c>
      <c r="L162" s="138" t="s">
        <v>603</v>
      </c>
      <c r="M162" s="140" t="s">
        <v>3904</v>
      </c>
      <c r="N162" s="138" t="s">
        <v>3905</v>
      </c>
      <c r="O162" s="138" t="s">
        <v>513</v>
      </c>
      <c r="P162" s="138" t="s">
        <v>3868</v>
      </c>
      <c r="Q162" s="138" t="s">
        <v>3867</v>
      </c>
      <c r="R162" s="138"/>
      <c r="S162" s="138">
        <v>1</v>
      </c>
      <c r="T162" s="138">
        <v>20</v>
      </c>
      <c r="U162" s="138">
        <v>20</v>
      </c>
      <c r="V162" s="140">
        <v>20</v>
      </c>
      <c r="W162" s="138">
        <v>20</v>
      </c>
      <c r="X162" s="138">
        <v>0</v>
      </c>
      <c r="Y162" s="140"/>
      <c r="Z162" s="138"/>
      <c r="AA162" s="137">
        <v>14</v>
      </c>
      <c r="AB162" s="137">
        <v>14</v>
      </c>
      <c r="AC162" s="137"/>
      <c r="AD162" s="137" t="s">
        <v>622</v>
      </c>
      <c r="AE162" s="143">
        <v>46236.4024074074</v>
      </c>
      <c r="AF162" s="144"/>
      <c r="AG162" s="144"/>
      <c r="AH162" s="144" t="s">
        <v>606</v>
      </c>
      <c r="AI162" s="144" t="s">
        <v>607</v>
      </c>
      <c r="AJ162" s="145">
        <v>46219</v>
      </c>
      <c r="AK162" s="146">
        <v>46235.4840277778</v>
      </c>
    </row>
    <row r="163" s="134" customFormat="1" ht="38.8" customHeight="1" spans="1:37">
      <c r="A163" s="138" t="s">
        <v>29</v>
      </c>
      <c r="B163" s="138" t="s">
        <v>489</v>
      </c>
      <c r="C163" s="137" t="s">
        <v>24</v>
      </c>
      <c r="D163" s="138" t="s">
        <v>60</v>
      </c>
      <c r="E163" s="138" t="s">
        <v>587</v>
      </c>
      <c r="F163" s="138" t="s">
        <v>384</v>
      </c>
      <c r="G163" s="138" t="s">
        <v>3560</v>
      </c>
      <c r="H163" s="138" t="s">
        <v>4106</v>
      </c>
      <c r="I163" s="142" t="s">
        <v>601</v>
      </c>
      <c r="J163" s="137" t="s">
        <v>591</v>
      </c>
      <c r="K163" s="138" t="s">
        <v>3878</v>
      </c>
      <c r="L163" s="138" t="s">
        <v>603</v>
      </c>
      <c r="M163" s="140" t="s">
        <v>3954</v>
      </c>
      <c r="N163" s="138" t="s">
        <v>3966</v>
      </c>
      <c r="O163" s="138" t="s">
        <v>461</v>
      </c>
      <c r="P163" s="138" t="s">
        <v>3881</v>
      </c>
      <c r="Q163" s="138" t="s">
        <v>3901</v>
      </c>
      <c r="R163" s="138" t="s">
        <v>4</v>
      </c>
      <c r="S163" s="138">
        <v>1</v>
      </c>
      <c r="T163" s="138">
        <v>180</v>
      </c>
      <c r="U163" s="138">
        <v>230</v>
      </c>
      <c r="V163" s="140">
        <v>230</v>
      </c>
      <c r="W163" s="138">
        <v>180</v>
      </c>
      <c r="X163" s="138">
        <v>0</v>
      </c>
      <c r="Y163" s="140"/>
      <c r="Z163" s="138"/>
      <c r="AA163" s="137">
        <v>100</v>
      </c>
      <c r="AB163" s="137">
        <v>100</v>
      </c>
      <c r="AC163" s="137"/>
      <c r="AD163" s="137" t="s">
        <v>622</v>
      </c>
      <c r="AE163" s="143">
        <v>46236.4024074074</v>
      </c>
      <c r="AF163" s="144"/>
      <c r="AG163" s="144"/>
      <c r="AH163" s="144" t="s">
        <v>606</v>
      </c>
      <c r="AI163" s="144" t="s">
        <v>607</v>
      </c>
      <c r="AJ163" s="145">
        <v>46222</v>
      </c>
      <c r="AK163" s="146">
        <v>46234.7077662037</v>
      </c>
    </row>
    <row r="164" s="134" customFormat="1" ht="38.8" customHeight="1" spans="1:37">
      <c r="A164" s="138" t="s">
        <v>29</v>
      </c>
      <c r="B164" s="138" t="s">
        <v>489</v>
      </c>
      <c r="C164" s="137" t="s">
        <v>24</v>
      </c>
      <c r="D164" s="138" t="s">
        <v>60</v>
      </c>
      <c r="E164" s="138" t="s">
        <v>587</v>
      </c>
      <c r="F164" s="138" t="s">
        <v>384</v>
      </c>
      <c r="G164" s="138" t="s">
        <v>3560</v>
      </c>
      <c r="H164" s="138" t="s">
        <v>4106</v>
      </c>
      <c r="I164" s="142" t="s">
        <v>601</v>
      </c>
      <c r="J164" s="137" t="s">
        <v>591</v>
      </c>
      <c r="K164" s="138" t="s">
        <v>3878</v>
      </c>
      <c r="L164" s="138" t="s">
        <v>603</v>
      </c>
      <c r="M164" s="140" t="s">
        <v>3879</v>
      </c>
      <c r="N164" s="138" t="s">
        <v>3880</v>
      </c>
      <c r="O164" s="138" t="s">
        <v>461</v>
      </c>
      <c r="P164" s="138" t="s">
        <v>3881</v>
      </c>
      <c r="Q164" s="138" t="s">
        <v>3882</v>
      </c>
      <c r="R164" s="138" t="s">
        <v>8</v>
      </c>
      <c r="S164" s="138">
        <v>1</v>
      </c>
      <c r="T164" s="138">
        <v>50</v>
      </c>
      <c r="U164" s="138">
        <v>230</v>
      </c>
      <c r="V164" s="140">
        <v>230</v>
      </c>
      <c r="W164" s="138">
        <v>50</v>
      </c>
      <c r="X164" s="138">
        <v>0</v>
      </c>
      <c r="Y164" s="140"/>
      <c r="Z164" s="138"/>
      <c r="AA164" s="137">
        <v>35</v>
      </c>
      <c r="AB164" s="137">
        <v>35</v>
      </c>
      <c r="AC164" s="137"/>
      <c r="AD164" s="137" t="s">
        <v>622</v>
      </c>
      <c r="AE164" s="143">
        <v>46236.4024074074</v>
      </c>
      <c r="AF164" s="144"/>
      <c r="AG164" s="144"/>
      <c r="AH164" s="144" t="s">
        <v>606</v>
      </c>
      <c r="AI164" s="144" t="s">
        <v>607</v>
      </c>
      <c r="AJ164" s="145">
        <v>46222</v>
      </c>
      <c r="AK164" s="146">
        <v>46234.7077662037</v>
      </c>
    </row>
    <row r="165" s="134" customFormat="1" ht="38.8" customHeight="1" spans="1:37">
      <c r="A165" s="138" t="s">
        <v>29</v>
      </c>
      <c r="B165" s="138" t="s">
        <v>489</v>
      </c>
      <c r="C165" s="137" t="s">
        <v>24</v>
      </c>
      <c r="D165" s="138" t="s">
        <v>60</v>
      </c>
      <c r="E165" s="138" t="s">
        <v>587</v>
      </c>
      <c r="F165" s="138" t="s">
        <v>384</v>
      </c>
      <c r="G165" s="138" t="s">
        <v>3560</v>
      </c>
      <c r="H165" s="138" t="s">
        <v>4107</v>
      </c>
      <c r="I165" s="142" t="s">
        <v>601</v>
      </c>
      <c r="J165" s="137" t="s">
        <v>818</v>
      </c>
      <c r="K165" s="138" t="s">
        <v>3903</v>
      </c>
      <c r="L165" s="138" t="s">
        <v>603</v>
      </c>
      <c r="M165" s="140" t="s">
        <v>3904</v>
      </c>
      <c r="N165" s="138" t="s">
        <v>3905</v>
      </c>
      <c r="O165" s="138" t="s">
        <v>513</v>
      </c>
      <c r="P165" s="138" t="s">
        <v>3868</v>
      </c>
      <c r="Q165" s="138" t="s">
        <v>3867</v>
      </c>
      <c r="R165" s="138"/>
      <c r="S165" s="138">
        <v>1</v>
      </c>
      <c r="T165" s="138">
        <v>20</v>
      </c>
      <c r="U165" s="138">
        <v>110</v>
      </c>
      <c r="V165" s="140">
        <v>110</v>
      </c>
      <c r="W165" s="138">
        <v>20</v>
      </c>
      <c r="X165" s="138">
        <v>0</v>
      </c>
      <c r="Y165" s="140"/>
      <c r="Z165" s="138"/>
      <c r="AA165" s="137">
        <v>14</v>
      </c>
      <c r="AB165" s="137">
        <v>14</v>
      </c>
      <c r="AC165" s="137"/>
      <c r="AD165" s="137" t="s">
        <v>622</v>
      </c>
      <c r="AE165" s="143">
        <v>46236.4024074074</v>
      </c>
      <c r="AF165" s="144"/>
      <c r="AG165" s="144"/>
      <c r="AH165" s="144" t="s">
        <v>606</v>
      </c>
      <c r="AI165" s="144" t="s">
        <v>607</v>
      </c>
      <c r="AJ165" s="145">
        <v>46225</v>
      </c>
      <c r="AK165" s="146">
        <v>46234.55875</v>
      </c>
    </row>
    <row r="166" s="134" customFormat="1" ht="38.8" customHeight="1" spans="1:37">
      <c r="A166" s="138" t="s">
        <v>29</v>
      </c>
      <c r="B166" s="138" t="s">
        <v>489</v>
      </c>
      <c r="C166" s="137" t="s">
        <v>24</v>
      </c>
      <c r="D166" s="138" t="s">
        <v>60</v>
      </c>
      <c r="E166" s="138" t="s">
        <v>587</v>
      </c>
      <c r="F166" s="138" t="s">
        <v>383</v>
      </c>
      <c r="G166" s="138" t="s">
        <v>3579</v>
      </c>
      <c r="H166" s="138" t="s">
        <v>4108</v>
      </c>
      <c r="I166" s="142" t="s">
        <v>645</v>
      </c>
      <c r="J166" s="137" t="s">
        <v>621</v>
      </c>
      <c r="K166" s="138" t="s">
        <v>4087</v>
      </c>
      <c r="L166" s="138" t="s">
        <v>592</v>
      </c>
      <c r="M166" s="140" t="s">
        <v>4109</v>
      </c>
      <c r="N166" s="138" t="s">
        <v>4110</v>
      </c>
      <c r="O166" s="138" t="s">
        <v>513</v>
      </c>
      <c r="P166" s="138" t="s">
        <v>3868</v>
      </c>
      <c r="Q166" s="138" t="s">
        <v>3867</v>
      </c>
      <c r="R166" s="138"/>
      <c r="S166" s="138">
        <v>1</v>
      </c>
      <c r="T166" s="138">
        <v>45</v>
      </c>
      <c r="U166" s="138">
        <v>65</v>
      </c>
      <c r="V166" s="140">
        <v>65</v>
      </c>
      <c r="W166" s="138">
        <v>45</v>
      </c>
      <c r="X166" s="138">
        <v>0</v>
      </c>
      <c r="Y166" s="140"/>
      <c r="Z166" s="138"/>
      <c r="AA166" s="137">
        <v>31.5</v>
      </c>
      <c r="AB166" s="137">
        <v>31.5</v>
      </c>
      <c r="AC166" s="137"/>
      <c r="AD166" s="137" t="s">
        <v>622</v>
      </c>
      <c r="AE166" s="143">
        <v>46236.4024074074</v>
      </c>
      <c r="AF166" s="144"/>
      <c r="AG166" s="144"/>
      <c r="AH166" s="144" t="s">
        <v>606</v>
      </c>
      <c r="AI166" s="144" t="s">
        <v>607</v>
      </c>
      <c r="AJ166" s="144"/>
      <c r="AK166" s="146">
        <v>46233.9092476852</v>
      </c>
    </row>
    <row r="167" s="134" customFormat="1" ht="38.8" customHeight="1" spans="1:37">
      <c r="A167" s="138" t="s">
        <v>29</v>
      </c>
      <c r="B167" s="138" t="s">
        <v>489</v>
      </c>
      <c r="C167" s="137" t="s">
        <v>24</v>
      </c>
      <c r="D167" s="138" t="s">
        <v>60</v>
      </c>
      <c r="E167" s="138" t="s">
        <v>587</v>
      </c>
      <c r="F167" s="138" t="s">
        <v>383</v>
      </c>
      <c r="G167" s="138" t="s">
        <v>3579</v>
      </c>
      <c r="H167" s="138" t="s">
        <v>4108</v>
      </c>
      <c r="I167" s="142" t="s">
        <v>645</v>
      </c>
      <c r="J167" s="137" t="s">
        <v>621</v>
      </c>
      <c r="K167" s="138" t="s">
        <v>4087</v>
      </c>
      <c r="L167" s="138" t="s">
        <v>592</v>
      </c>
      <c r="M167" s="140" t="s">
        <v>4111</v>
      </c>
      <c r="N167" s="138" t="s">
        <v>4112</v>
      </c>
      <c r="O167" s="138" t="s">
        <v>513</v>
      </c>
      <c r="P167" s="138" t="s">
        <v>3868</v>
      </c>
      <c r="Q167" s="138" t="s">
        <v>3867</v>
      </c>
      <c r="R167" s="138"/>
      <c r="S167" s="138">
        <v>1</v>
      </c>
      <c r="T167" s="138">
        <v>20</v>
      </c>
      <c r="U167" s="138">
        <v>65</v>
      </c>
      <c r="V167" s="140">
        <v>65</v>
      </c>
      <c r="W167" s="138">
        <v>20</v>
      </c>
      <c r="X167" s="138">
        <v>0</v>
      </c>
      <c r="Y167" s="140"/>
      <c r="Z167" s="138"/>
      <c r="AA167" s="137">
        <v>14</v>
      </c>
      <c r="AB167" s="137">
        <v>14</v>
      </c>
      <c r="AC167" s="137"/>
      <c r="AD167" s="137" t="s">
        <v>622</v>
      </c>
      <c r="AE167" s="143">
        <v>46236.4024074074</v>
      </c>
      <c r="AF167" s="144"/>
      <c r="AG167" s="144"/>
      <c r="AH167" s="144" t="s">
        <v>606</v>
      </c>
      <c r="AI167" s="144" t="s">
        <v>607</v>
      </c>
      <c r="AJ167" s="144"/>
      <c r="AK167" s="146">
        <v>46233.9092476852</v>
      </c>
    </row>
    <row r="168" s="134" customFormat="1" ht="38.8" customHeight="1" spans="1:37">
      <c r="A168" s="138" t="s">
        <v>29</v>
      </c>
      <c r="B168" s="138" t="s">
        <v>489</v>
      </c>
      <c r="C168" s="137" t="s">
        <v>24</v>
      </c>
      <c r="D168" s="138" t="s">
        <v>61</v>
      </c>
      <c r="E168" s="138" t="s">
        <v>587</v>
      </c>
      <c r="F168" s="138" t="s">
        <v>385</v>
      </c>
      <c r="G168" s="138" t="s">
        <v>3626</v>
      </c>
      <c r="H168" s="138" t="s">
        <v>3803</v>
      </c>
      <c r="I168" s="142" t="s">
        <v>590</v>
      </c>
      <c r="J168" s="137" t="s">
        <v>591</v>
      </c>
      <c r="K168" s="138" t="s">
        <v>593</v>
      </c>
      <c r="L168" s="138" t="s">
        <v>592</v>
      </c>
      <c r="M168" s="140" t="s">
        <v>3864</v>
      </c>
      <c r="N168" s="138" t="s">
        <v>3865</v>
      </c>
      <c r="O168" s="138" t="s">
        <v>513</v>
      </c>
      <c r="P168" s="138" t="s">
        <v>3866</v>
      </c>
      <c r="Q168" s="138" t="s">
        <v>3867</v>
      </c>
      <c r="R168" s="138"/>
      <c r="S168" s="138">
        <v>1</v>
      </c>
      <c r="T168" s="138">
        <v>0</v>
      </c>
      <c r="U168" s="138">
        <v>198</v>
      </c>
      <c r="V168" s="140">
        <v>198</v>
      </c>
      <c r="W168" s="138">
        <v>0</v>
      </c>
      <c r="X168" s="138">
        <v>0</v>
      </c>
      <c r="Y168" s="140"/>
      <c r="Z168" s="138"/>
      <c r="AA168" s="137">
        <v>0</v>
      </c>
      <c r="AB168" s="137">
        <v>0</v>
      </c>
      <c r="AC168" s="137"/>
      <c r="AD168" s="137" t="s">
        <v>622</v>
      </c>
      <c r="AE168" s="143">
        <v>46243.3392708333</v>
      </c>
      <c r="AF168" s="144"/>
      <c r="AG168" s="144"/>
      <c r="AH168" s="144" t="s">
        <v>606</v>
      </c>
      <c r="AI168" s="144" t="s">
        <v>607</v>
      </c>
      <c r="AJ168" s="145">
        <v>43026</v>
      </c>
      <c r="AK168" s="146">
        <v>46242.523275463</v>
      </c>
    </row>
    <row r="169" s="134" customFormat="1" ht="38.8" customHeight="1" spans="1:37">
      <c r="A169" s="138" t="s">
        <v>29</v>
      </c>
      <c r="B169" s="138" t="s">
        <v>489</v>
      </c>
      <c r="C169" s="137" t="s">
        <v>24</v>
      </c>
      <c r="D169" s="138" t="s">
        <v>61</v>
      </c>
      <c r="E169" s="138" t="s">
        <v>587</v>
      </c>
      <c r="F169" s="138" t="s">
        <v>386</v>
      </c>
      <c r="G169" s="138" t="s">
        <v>3566</v>
      </c>
      <c r="H169" s="138" t="s">
        <v>4113</v>
      </c>
      <c r="I169" s="142" t="s">
        <v>601</v>
      </c>
      <c r="J169" s="137" t="s">
        <v>591</v>
      </c>
      <c r="K169" s="138" t="s">
        <v>3878</v>
      </c>
      <c r="L169" s="138" t="s">
        <v>603</v>
      </c>
      <c r="M169" s="140" t="s">
        <v>3879</v>
      </c>
      <c r="N169" s="138" t="s">
        <v>3880</v>
      </c>
      <c r="O169" s="138" t="s">
        <v>461</v>
      </c>
      <c r="P169" s="138" t="s">
        <v>3881</v>
      </c>
      <c r="Q169" s="138" t="s">
        <v>3882</v>
      </c>
      <c r="R169" s="138" t="s">
        <v>8</v>
      </c>
      <c r="S169" s="138">
        <v>1</v>
      </c>
      <c r="T169" s="138">
        <v>50</v>
      </c>
      <c r="U169" s="138">
        <v>50</v>
      </c>
      <c r="V169" s="140">
        <v>50</v>
      </c>
      <c r="W169" s="138">
        <v>50</v>
      </c>
      <c r="X169" s="138">
        <v>0</v>
      </c>
      <c r="Y169" s="140"/>
      <c r="Z169" s="138"/>
      <c r="AA169" s="137">
        <v>35</v>
      </c>
      <c r="AB169" s="137">
        <v>35</v>
      </c>
      <c r="AC169" s="137"/>
      <c r="AD169" s="137" t="s">
        <v>622</v>
      </c>
      <c r="AE169" s="143">
        <v>46243.3392708333</v>
      </c>
      <c r="AF169" s="144"/>
      <c r="AG169" s="144"/>
      <c r="AH169" s="144" t="s">
        <v>606</v>
      </c>
      <c r="AI169" s="144" t="s">
        <v>607</v>
      </c>
      <c r="AJ169" s="145">
        <v>46165</v>
      </c>
      <c r="AK169" s="146">
        <v>46242.4111111111</v>
      </c>
    </row>
    <row r="170" s="134" customFormat="1" ht="38.8" customHeight="1" spans="1:37">
      <c r="A170" s="138" t="s">
        <v>29</v>
      </c>
      <c r="B170" s="138" t="s">
        <v>489</v>
      </c>
      <c r="C170" s="137" t="s">
        <v>24</v>
      </c>
      <c r="D170" s="138" t="s">
        <v>61</v>
      </c>
      <c r="E170" s="138" t="s">
        <v>587</v>
      </c>
      <c r="F170" s="138" t="s">
        <v>385</v>
      </c>
      <c r="G170" s="138" t="s">
        <v>3626</v>
      </c>
      <c r="H170" s="138" t="s">
        <v>3801</v>
      </c>
      <c r="I170" s="142" t="s">
        <v>590</v>
      </c>
      <c r="J170" s="137" t="s">
        <v>591</v>
      </c>
      <c r="K170" s="138" t="s">
        <v>593</v>
      </c>
      <c r="L170" s="138" t="s">
        <v>603</v>
      </c>
      <c r="M170" s="140" t="s">
        <v>3864</v>
      </c>
      <c r="N170" s="138" t="s">
        <v>3865</v>
      </c>
      <c r="O170" s="138" t="s">
        <v>513</v>
      </c>
      <c r="P170" s="138" t="s">
        <v>3866</v>
      </c>
      <c r="Q170" s="138" t="s">
        <v>3867</v>
      </c>
      <c r="R170" s="138"/>
      <c r="S170" s="138">
        <v>1</v>
      </c>
      <c r="T170" s="138">
        <v>0</v>
      </c>
      <c r="U170" s="138">
        <v>198</v>
      </c>
      <c r="V170" s="140">
        <v>198</v>
      </c>
      <c r="W170" s="138">
        <v>0</v>
      </c>
      <c r="X170" s="138">
        <v>0</v>
      </c>
      <c r="Y170" s="140"/>
      <c r="Z170" s="138"/>
      <c r="AA170" s="137">
        <v>0</v>
      </c>
      <c r="AB170" s="137">
        <v>0</v>
      </c>
      <c r="AC170" s="137"/>
      <c r="AD170" s="137" t="s">
        <v>622</v>
      </c>
      <c r="AE170" s="143">
        <v>46243.3392708333</v>
      </c>
      <c r="AF170" s="144"/>
      <c r="AG170" s="144"/>
      <c r="AH170" s="144" t="s">
        <v>606</v>
      </c>
      <c r="AI170" s="144" t="s">
        <v>607</v>
      </c>
      <c r="AJ170" s="145">
        <v>45383</v>
      </c>
      <c r="AK170" s="146">
        <v>46241.7714930556</v>
      </c>
    </row>
    <row r="171" s="134" customFormat="1" ht="38.8" customHeight="1" spans="1:37">
      <c r="A171" s="138" t="s">
        <v>29</v>
      </c>
      <c r="B171" s="138" t="s">
        <v>489</v>
      </c>
      <c r="C171" s="137" t="s">
        <v>24</v>
      </c>
      <c r="D171" s="138" t="s">
        <v>61</v>
      </c>
      <c r="E171" s="138" t="s">
        <v>587</v>
      </c>
      <c r="F171" s="138" t="s">
        <v>385</v>
      </c>
      <c r="G171" s="138" t="s">
        <v>3626</v>
      </c>
      <c r="H171" s="138" t="s">
        <v>3800</v>
      </c>
      <c r="I171" s="142" t="s">
        <v>590</v>
      </c>
      <c r="J171" s="137" t="s">
        <v>591</v>
      </c>
      <c r="K171" s="138" t="s">
        <v>593</v>
      </c>
      <c r="L171" s="138" t="s">
        <v>603</v>
      </c>
      <c r="M171" s="140" t="s">
        <v>4114</v>
      </c>
      <c r="N171" s="138" t="s">
        <v>4115</v>
      </c>
      <c r="O171" s="138" t="s">
        <v>461</v>
      </c>
      <c r="P171" s="138" t="s">
        <v>3881</v>
      </c>
      <c r="Q171" s="138" t="s">
        <v>3970</v>
      </c>
      <c r="R171" s="138" t="s">
        <v>9</v>
      </c>
      <c r="S171" s="138">
        <v>1</v>
      </c>
      <c r="T171" s="138">
        <v>50</v>
      </c>
      <c r="U171" s="138">
        <v>248</v>
      </c>
      <c r="V171" s="140">
        <v>248</v>
      </c>
      <c r="W171" s="138">
        <v>50</v>
      </c>
      <c r="X171" s="138">
        <v>0</v>
      </c>
      <c r="Y171" s="140"/>
      <c r="Z171" s="138"/>
      <c r="AA171" s="137">
        <v>35</v>
      </c>
      <c r="AB171" s="137">
        <v>35</v>
      </c>
      <c r="AC171" s="137"/>
      <c r="AD171" s="137" t="s">
        <v>622</v>
      </c>
      <c r="AE171" s="143">
        <v>46243.3392708333</v>
      </c>
      <c r="AF171" s="144"/>
      <c r="AG171" s="144"/>
      <c r="AH171" s="144" t="s">
        <v>606</v>
      </c>
      <c r="AI171" s="144" t="s">
        <v>607</v>
      </c>
      <c r="AJ171" s="145">
        <v>45020</v>
      </c>
      <c r="AK171" s="146">
        <v>46241.594224537</v>
      </c>
    </row>
    <row r="172" s="134" customFormat="1" ht="38.8" customHeight="1" spans="1:37">
      <c r="A172" s="138" t="s">
        <v>29</v>
      </c>
      <c r="B172" s="138" t="s">
        <v>489</v>
      </c>
      <c r="C172" s="137" t="s">
        <v>24</v>
      </c>
      <c r="D172" s="138" t="s">
        <v>61</v>
      </c>
      <c r="E172" s="138" t="s">
        <v>587</v>
      </c>
      <c r="F172" s="138" t="s">
        <v>385</v>
      </c>
      <c r="G172" s="138" t="s">
        <v>3626</v>
      </c>
      <c r="H172" s="138" t="s">
        <v>3800</v>
      </c>
      <c r="I172" s="142" t="s">
        <v>590</v>
      </c>
      <c r="J172" s="137" t="s">
        <v>591</v>
      </c>
      <c r="K172" s="138" t="s">
        <v>593</v>
      </c>
      <c r="L172" s="138" t="s">
        <v>603</v>
      </c>
      <c r="M172" s="140" t="s">
        <v>3864</v>
      </c>
      <c r="N172" s="138" t="s">
        <v>3865</v>
      </c>
      <c r="O172" s="138" t="s">
        <v>513</v>
      </c>
      <c r="P172" s="138" t="s">
        <v>3866</v>
      </c>
      <c r="Q172" s="138" t="s">
        <v>3867</v>
      </c>
      <c r="R172" s="138"/>
      <c r="S172" s="138">
        <v>1</v>
      </c>
      <c r="T172" s="138">
        <v>0</v>
      </c>
      <c r="U172" s="138">
        <v>248</v>
      </c>
      <c r="V172" s="140">
        <v>248</v>
      </c>
      <c r="W172" s="138">
        <v>0</v>
      </c>
      <c r="X172" s="138">
        <v>0</v>
      </c>
      <c r="Y172" s="140"/>
      <c r="Z172" s="138"/>
      <c r="AA172" s="137">
        <v>0</v>
      </c>
      <c r="AB172" s="137">
        <v>0</v>
      </c>
      <c r="AC172" s="137"/>
      <c r="AD172" s="137" t="s">
        <v>622</v>
      </c>
      <c r="AE172" s="143">
        <v>46243.3392708333</v>
      </c>
      <c r="AF172" s="144"/>
      <c r="AG172" s="144"/>
      <c r="AH172" s="144" t="s">
        <v>606</v>
      </c>
      <c r="AI172" s="144" t="s">
        <v>607</v>
      </c>
      <c r="AJ172" s="145">
        <v>45020</v>
      </c>
      <c r="AK172" s="146">
        <v>46241.594224537</v>
      </c>
    </row>
    <row r="173" s="134" customFormat="1" ht="38.8" customHeight="1" spans="1:37">
      <c r="A173" s="138" t="s">
        <v>29</v>
      </c>
      <c r="B173" s="138" t="s">
        <v>489</v>
      </c>
      <c r="C173" s="137" t="s">
        <v>24</v>
      </c>
      <c r="D173" s="138" t="s">
        <v>61</v>
      </c>
      <c r="E173" s="138" t="s">
        <v>587</v>
      </c>
      <c r="F173" s="138" t="s">
        <v>385</v>
      </c>
      <c r="G173" s="138" t="s">
        <v>3626</v>
      </c>
      <c r="H173" s="138" t="s">
        <v>3798</v>
      </c>
      <c r="I173" s="142" t="s">
        <v>590</v>
      </c>
      <c r="J173" s="137" t="s">
        <v>591</v>
      </c>
      <c r="K173" s="138" t="s">
        <v>593</v>
      </c>
      <c r="L173" s="138" t="s">
        <v>592</v>
      </c>
      <c r="M173" s="140" t="s">
        <v>3864</v>
      </c>
      <c r="N173" s="138" t="s">
        <v>3865</v>
      </c>
      <c r="O173" s="138" t="s">
        <v>513</v>
      </c>
      <c r="P173" s="138" t="s">
        <v>3866</v>
      </c>
      <c r="Q173" s="138" t="s">
        <v>3867</v>
      </c>
      <c r="R173" s="138"/>
      <c r="S173" s="138">
        <v>1</v>
      </c>
      <c r="T173" s="138">
        <v>0</v>
      </c>
      <c r="U173" s="138">
        <v>248</v>
      </c>
      <c r="V173" s="140">
        <v>248</v>
      </c>
      <c r="W173" s="138">
        <v>0</v>
      </c>
      <c r="X173" s="138">
        <v>0</v>
      </c>
      <c r="Y173" s="140"/>
      <c r="Z173" s="138"/>
      <c r="AA173" s="137">
        <v>0</v>
      </c>
      <c r="AB173" s="137">
        <v>0</v>
      </c>
      <c r="AC173" s="137"/>
      <c r="AD173" s="137" t="s">
        <v>622</v>
      </c>
      <c r="AE173" s="143">
        <v>46243.3392708333</v>
      </c>
      <c r="AF173" s="144"/>
      <c r="AG173" s="144"/>
      <c r="AH173" s="144" t="s">
        <v>606</v>
      </c>
      <c r="AI173" s="144" t="s">
        <v>607</v>
      </c>
      <c r="AJ173" s="145">
        <v>42418</v>
      </c>
      <c r="AK173" s="146">
        <v>46239.748587963</v>
      </c>
    </row>
    <row r="174" s="134" customFormat="1" ht="38.8" customHeight="1" spans="1:37">
      <c r="A174" s="138" t="s">
        <v>29</v>
      </c>
      <c r="B174" s="138" t="s">
        <v>489</v>
      </c>
      <c r="C174" s="137" t="s">
        <v>24</v>
      </c>
      <c r="D174" s="138" t="s">
        <v>61</v>
      </c>
      <c r="E174" s="138" t="s">
        <v>587</v>
      </c>
      <c r="F174" s="138" t="s">
        <v>385</v>
      </c>
      <c r="G174" s="138" t="s">
        <v>3626</v>
      </c>
      <c r="H174" s="138" t="s">
        <v>3798</v>
      </c>
      <c r="I174" s="142" t="s">
        <v>590</v>
      </c>
      <c r="J174" s="137" t="s">
        <v>591</v>
      </c>
      <c r="K174" s="138" t="s">
        <v>593</v>
      </c>
      <c r="L174" s="138" t="s">
        <v>592</v>
      </c>
      <c r="M174" s="140" t="s">
        <v>3968</v>
      </c>
      <c r="N174" s="138" t="s">
        <v>3969</v>
      </c>
      <c r="O174" s="138" t="s">
        <v>461</v>
      </c>
      <c r="P174" s="138" t="s">
        <v>3881</v>
      </c>
      <c r="Q174" s="138" t="s">
        <v>3970</v>
      </c>
      <c r="R174" s="138" t="s">
        <v>9</v>
      </c>
      <c r="S174" s="138">
        <v>1</v>
      </c>
      <c r="T174" s="138">
        <v>50</v>
      </c>
      <c r="U174" s="138">
        <v>248</v>
      </c>
      <c r="V174" s="140">
        <v>248</v>
      </c>
      <c r="W174" s="138">
        <v>50</v>
      </c>
      <c r="X174" s="138">
        <v>0</v>
      </c>
      <c r="Y174" s="140"/>
      <c r="Z174" s="138"/>
      <c r="AA174" s="137">
        <v>35</v>
      </c>
      <c r="AB174" s="137">
        <v>35</v>
      </c>
      <c r="AC174" s="137"/>
      <c r="AD174" s="137" t="s">
        <v>622</v>
      </c>
      <c r="AE174" s="143">
        <v>46243.3392708333</v>
      </c>
      <c r="AF174" s="144"/>
      <c r="AG174" s="144"/>
      <c r="AH174" s="144" t="s">
        <v>606</v>
      </c>
      <c r="AI174" s="144" t="s">
        <v>607</v>
      </c>
      <c r="AJ174" s="145">
        <v>42418</v>
      </c>
      <c r="AK174" s="146">
        <v>46239.748587963</v>
      </c>
    </row>
    <row r="175" s="134" customFormat="1" ht="38.8" customHeight="1" spans="1:37">
      <c r="A175" s="138" t="s">
        <v>29</v>
      </c>
      <c r="B175" s="138" t="s">
        <v>489</v>
      </c>
      <c r="C175" s="137" t="s">
        <v>24</v>
      </c>
      <c r="D175" s="138" t="s">
        <v>61</v>
      </c>
      <c r="E175" s="138" t="s">
        <v>587</v>
      </c>
      <c r="F175" s="138" t="s">
        <v>385</v>
      </c>
      <c r="G175" s="138" t="s">
        <v>3626</v>
      </c>
      <c r="H175" s="138" t="s">
        <v>3797</v>
      </c>
      <c r="I175" s="142" t="s">
        <v>590</v>
      </c>
      <c r="J175" s="137" t="s">
        <v>591</v>
      </c>
      <c r="K175" s="138" t="s">
        <v>593</v>
      </c>
      <c r="L175" s="138" t="s">
        <v>592</v>
      </c>
      <c r="M175" s="140" t="s">
        <v>3864</v>
      </c>
      <c r="N175" s="138" t="s">
        <v>3865</v>
      </c>
      <c r="O175" s="138" t="s">
        <v>513</v>
      </c>
      <c r="P175" s="138" t="s">
        <v>3866</v>
      </c>
      <c r="Q175" s="138" t="s">
        <v>3867</v>
      </c>
      <c r="R175" s="138"/>
      <c r="S175" s="138">
        <v>1</v>
      </c>
      <c r="T175" s="138">
        <v>0</v>
      </c>
      <c r="U175" s="138">
        <v>198</v>
      </c>
      <c r="V175" s="140">
        <v>198</v>
      </c>
      <c r="W175" s="138">
        <v>0</v>
      </c>
      <c r="X175" s="138">
        <v>0</v>
      </c>
      <c r="Y175" s="140"/>
      <c r="Z175" s="138"/>
      <c r="AA175" s="137">
        <v>0</v>
      </c>
      <c r="AB175" s="137">
        <v>0</v>
      </c>
      <c r="AC175" s="137"/>
      <c r="AD175" s="137" t="s">
        <v>622</v>
      </c>
      <c r="AE175" s="143">
        <v>46243.3392708333</v>
      </c>
      <c r="AF175" s="144"/>
      <c r="AG175" s="144"/>
      <c r="AH175" s="144" t="s">
        <v>606</v>
      </c>
      <c r="AI175" s="144" t="s">
        <v>607</v>
      </c>
      <c r="AJ175" s="145">
        <v>42491</v>
      </c>
      <c r="AK175" s="146">
        <v>46239.5059143519</v>
      </c>
    </row>
    <row r="176" s="134" customFormat="1" ht="38.8" customHeight="1" spans="1:37">
      <c r="A176" s="138" t="s">
        <v>29</v>
      </c>
      <c r="B176" s="138" t="s">
        <v>489</v>
      </c>
      <c r="C176" s="137" t="s">
        <v>24</v>
      </c>
      <c r="D176" s="138" t="s">
        <v>61</v>
      </c>
      <c r="E176" s="138" t="s">
        <v>587</v>
      </c>
      <c r="F176" s="138" t="s">
        <v>386</v>
      </c>
      <c r="G176" s="138" t="s">
        <v>3566</v>
      </c>
      <c r="H176" s="138" t="s">
        <v>4116</v>
      </c>
      <c r="I176" s="142" t="s">
        <v>601</v>
      </c>
      <c r="J176" s="137" t="s">
        <v>591</v>
      </c>
      <c r="K176" s="138" t="s">
        <v>3878</v>
      </c>
      <c r="L176" s="138" t="s">
        <v>603</v>
      </c>
      <c r="M176" s="140" t="s">
        <v>3879</v>
      </c>
      <c r="N176" s="138" t="s">
        <v>3880</v>
      </c>
      <c r="O176" s="138" t="s">
        <v>461</v>
      </c>
      <c r="P176" s="138" t="s">
        <v>3881</v>
      </c>
      <c r="Q176" s="138" t="s">
        <v>3882</v>
      </c>
      <c r="R176" s="138" t="s">
        <v>8</v>
      </c>
      <c r="S176" s="138">
        <v>1</v>
      </c>
      <c r="T176" s="138">
        <v>50</v>
      </c>
      <c r="U176" s="138">
        <v>50</v>
      </c>
      <c r="V176" s="140">
        <v>50</v>
      </c>
      <c r="W176" s="138">
        <v>50</v>
      </c>
      <c r="X176" s="138">
        <v>0</v>
      </c>
      <c r="Y176" s="140"/>
      <c r="Z176" s="138"/>
      <c r="AA176" s="137">
        <v>35</v>
      </c>
      <c r="AB176" s="137">
        <v>35</v>
      </c>
      <c r="AC176" s="137"/>
      <c r="AD176" s="137" t="s">
        <v>622</v>
      </c>
      <c r="AE176" s="143">
        <v>46243.3392708333</v>
      </c>
      <c r="AF176" s="144"/>
      <c r="AG176" s="144"/>
      <c r="AH176" s="144" t="s">
        <v>606</v>
      </c>
      <c r="AI176" s="144" t="s">
        <v>607</v>
      </c>
      <c r="AJ176" s="145">
        <v>46238</v>
      </c>
      <c r="AK176" s="146">
        <v>46239.4981828704</v>
      </c>
    </row>
    <row r="177" s="134" customFormat="1" ht="38.8" customHeight="1" spans="1:37">
      <c r="A177" s="138" t="s">
        <v>29</v>
      </c>
      <c r="B177" s="138" t="s">
        <v>489</v>
      </c>
      <c r="C177" s="137" t="s">
        <v>24</v>
      </c>
      <c r="D177" s="138" t="s">
        <v>64</v>
      </c>
      <c r="E177" s="138" t="s">
        <v>587</v>
      </c>
      <c r="F177" s="138" t="s">
        <v>392</v>
      </c>
      <c r="G177" s="138" t="s">
        <v>3721</v>
      </c>
      <c r="H177" s="138" t="s">
        <v>3795</v>
      </c>
      <c r="I177" s="142" t="s">
        <v>590</v>
      </c>
      <c r="J177" s="137" t="s">
        <v>591</v>
      </c>
      <c r="K177" s="138" t="s">
        <v>593</v>
      </c>
      <c r="L177" s="138" t="s">
        <v>592</v>
      </c>
      <c r="M177" s="140" t="s">
        <v>3864</v>
      </c>
      <c r="N177" s="138" t="s">
        <v>3865</v>
      </c>
      <c r="O177" s="138" t="s">
        <v>513</v>
      </c>
      <c r="P177" s="138" t="s">
        <v>3866</v>
      </c>
      <c r="Q177" s="138" t="s">
        <v>3867</v>
      </c>
      <c r="R177" s="138"/>
      <c r="S177" s="138">
        <v>1</v>
      </c>
      <c r="T177" s="138">
        <v>0</v>
      </c>
      <c r="U177" s="138">
        <v>198</v>
      </c>
      <c r="V177" s="140">
        <v>198</v>
      </c>
      <c r="W177" s="138">
        <v>0</v>
      </c>
      <c r="X177" s="138">
        <v>0</v>
      </c>
      <c r="Y177" s="140"/>
      <c r="Z177" s="138"/>
      <c r="AA177" s="137">
        <v>0</v>
      </c>
      <c r="AB177" s="137">
        <v>0</v>
      </c>
      <c r="AC177" s="137"/>
      <c r="AD177" s="137" t="s">
        <v>622</v>
      </c>
      <c r="AE177" s="143">
        <v>46236.4087152778</v>
      </c>
      <c r="AF177" s="144"/>
      <c r="AG177" s="144"/>
      <c r="AH177" s="144" t="s">
        <v>606</v>
      </c>
      <c r="AI177" s="144" t="s">
        <v>607</v>
      </c>
      <c r="AJ177" s="145">
        <v>43959</v>
      </c>
      <c r="AK177" s="146">
        <v>46235.6798842593</v>
      </c>
    </row>
    <row r="178" s="134" customFormat="1" ht="38.8" customHeight="1" spans="1:37">
      <c r="A178" s="138" t="s">
        <v>29</v>
      </c>
      <c r="B178" s="138" t="s">
        <v>489</v>
      </c>
      <c r="C178" s="137" t="s">
        <v>24</v>
      </c>
      <c r="D178" s="138" t="s">
        <v>64</v>
      </c>
      <c r="E178" s="138" t="s">
        <v>587</v>
      </c>
      <c r="F178" s="138" t="s">
        <v>394</v>
      </c>
      <c r="G178" s="138" t="s">
        <v>3585</v>
      </c>
      <c r="H178" s="138" t="s">
        <v>4117</v>
      </c>
      <c r="I178" s="142" t="s">
        <v>601</v>
      </c>
      <c r="J178" s="137" t="s">
        <v>591</v>
      </c>
      <c r="K178" s="138" t="s">
        <v>3878</v>
      </c>
      <c r="L178" s="138" t="s">
        <v>603</v>
      </c>
      <c r="M178" s="140" t="s">
        <v>3879</v>
      </c>
      <c r="N178" s="138" t="s">
        <v>3880</v>
      </c>
      <c r="O178" s="138" t="s">
        <v>461</v>
      </c>
      <c r="P178" s="138" t="s">
        <v>3881</v>
      </c>
      <c r="Q178" s="138" t="s">
        <v>3882</v>
      </c>
      <c r="R178" s="138" t="s">
        <v>8</v>
      </c>
      <c r="S178" s="138">
        <v>1</v>
      </c>
      <c r="T178" s="138">
        <v>50</v>
      </c>
      <c r="U178" s="138">
        <v>50</v>
      </c>
      <c r="V178" s="140">
        <v>50</v>
      </c>
      <c r="W178" s="138">
        <v>50</v>
      </c>
      <c r="X178" s="138">
        <v>0</v>
      </c>
      <c r="Y178" s="140"/>
      <c r="Z178" s="138"/>
      <c r="AA178" s="137">
        <v>35</v>
      </c>
      <c r="AB178" s="137">
        <v>35</v>
      </c>
      <c r="AC178" s="137"/>
      <c r="AD178" s="137" t="s">
        <v>622</v>
      </c>
      <c r="AE178" s="143">
        <v>46236.4087152778</v>
      </c>
      <c r="AF178" s="144"/>
      <c r="AG178" s="144"/>
      <c r="AH178" s="144" t="s">
        <v>606</v>
      </c>
      <c r="AI178" s="144" t="s">
        <v>607</v>
      </c>
      <c r="AJ178" s="145">
        <v>46234</v>
      </c>
      <c r="AK178" s="146">
        <v>46235.6246759259</v>
      </c>
    </row>
    <row r="179" s="134" customFormat="1" ht="38.8" customHeight="1" spans="1:37">
      <c r="A179" s="138" t="s">
        <v>29</v>
      </c>
      <c r="B179" s="138" t="s">
        <v>489</v>
      </c>
      <c r="C179" s="137" t="s">
        <v>24</v>
      </c>
      <c r="D179" s="138" t="s">
        <v>64</v>
      </c>
      <c r="E179" s="138" t="s">
        <v>587</v>
      </c>
      <c r="F179" s="138" t="s">
        <v>392</v>
      </c>
      <c r="G179" s="138" t="s">
        <v>3721</v>
      </c>
      <c r="H179" s="138" t="s">
        <v>3794</v>
      </c>
      <c r="I179" s="142" t="s">
        <v>590</v>
      </c>
      <c r="J179" s="137" t="s">
        <v>591</v>
      </c>
      <c r="K179" s="138" t="s">
        <v>593</v>
      </c>
      <c r="L179" s="138" t="s">
        <v>592</v>
      </c>
      <c r="M179" s="140" t="s">
        <v>3864</v>
      </c>
      <c r="N179" s="138" t="s">
        <v>3865</v>
      </c>
      <c r="O179" s="138" t="s">
        <v>513</v>
      </c>
      <c r="P179" s="138" t="s">
        <v>3866</v>
      </c>
      <c r="Q179" s="138" t="s">
        <v>3867</v>
      </c>
      <c r="R179" s="138"/>
      <c r="S179" s="138">
        <v>1</v>
      </c>
      <c r="T179" s="138">
        <v>0</v>
      </c>
      <c r="U179" s="138">
        <v>198</v>
      </c>
      <c r="V179" s="140">
        <v>198</v>
      </c>
      <c r="W179" s="138">
        <v>0</v>
      </c>
      <c r="X179" s="138">
        <v>0</v>
      </c>
      <c r="Y179" s="140"/>
      <c r="Z179" s="138"/>
      <c r="AA179" s="137">
        <v>0</v>
      </c>
      <c r="AB179" s="137">
        <v>0</v>
      </c>
      <c r="AC179" s="137"/>
      <c r="AD179" s="137" t="s">
        <v>622</v>
      </c>
      <c r="AE179" s="143">
        <v>46236.4087152778</v>
      </c>
      <c r="AF179" s="144"/>
      <c r="AG179" s="144"/>
      <c r="AH179" s="144" t="s">
        <v>606</v>
      </c>
      <c r="AI179" s="144" t="s">
        <v>607</v>
      </c>
      <c r="AJ179" s="145">
        <v>43408</v>
      </c>
      <c r="AK179" s="146">
        <v>46235.5006828704</v>
      </c>
    </row>
    <row r="180" s="134" customFormat="1" ht="38.8" customHeight="1" spans="1:37">
      <c r="A180" s="138" t="s">
        <v>29</v>
      </c>
      <c r="B180" s="138" t="s">
        <v>489</v>
      </c>
      <c r="C180" s="137" t="s">
        <v>24</v>
      </c>
      <c r="D180" s="138" t="s">
        <v>64</v>
      </c>
      <c r="E180" s="138" t="s">
        <v>587</v>
      </c>
      <c r="F180" s="138" t="s">
        <v>391</v>
      </c>
      <c r="G180" s="138" t="s">
        <v>3719</v>
      </c>
      <c r="H180" s="138" t="s">
        <v>3793</v>
      </c>
      <c r="I180" s="142" t="s">
        <v>590</v>
      </c>
      <c r="J180" s="137" t="s">
        <v>591</v>
      </c>
      <c r="K180" s="138" t="s">
        <v>593</v>
      </c>
      <c r="L180" s="138" t="s">
        <v>592</v>
      </c>
      <c r="M180" s="140" t="s">
        <v>3931</v>
      </c>
      <c r="N180" s="138" t="s">
        <v>3932</v>
      </c>
      <c r="O180" s="138" t="s">
        <v>513</v>
      </c>
      <c r="P180" s="138" t="s">
        <v>3866</v>
      </c>
      <c r="Q180" s="138" t="s">
        <v>3867</v>
      </c>
      <c r="R180" s="138"/>
      <c r="S180" s="138">
        <v>1</v>
      </c>
      <c r="T180" s="138">
        <v>0</v>
      </c>
      <c r="U180" s="138">
        <v>198</v>
      </c>
      <c r="V180" s="140">
        <v>198</v>
      </c>
      <c r="W180" s="138">
        <v>0</v>
      </c>
      <c r="X180" s="138">
        <v>0</v>
      </c>
      <c r="Y180" s="140"/>
      <c r="Z180" s="138"/>
      <c r="AA180" s="137">
        <v>0</v>
      </c>
      <c r="AB180" s="137">
        <v>0</v>
      </c>
      <c r="AC180" s="137"/>
      <c r="AD180" s="137" t="s">
        <v>622</v>
      </c>
      <c r="AE180" s="143">
        <v>46236.4087152778</v>
      </c>
      <c r="AF180" s="144"/>
      <c r="AG180" s="144"/>
      <c r="AH180" s="144" t="s">
        <v>606</v>
      </c>
      <c r="AI180" s="144" t="s">
        <v>607</v>
      </c>
      <c r="AJ180" s="145">
        <v>42357</v>
      </c>
      <c r="AK180" s="146">
        <v>46235.415162037</v>
      </c>
    </row>
    <row r="181" s="134" customFormat="1" ht="38.8" customHeight="1" spans="1:37">
      <c r="A181" s="138" t="s">
        <v>29</v>
      </c>
      <c r="B181" s="138" t="s">
        <v>489</v>
      </c>
      <c r="C181" s="137" t="s">
        <v>24</v>
      </c>
      <c r="D181" s="138" t="s">
        <v>64</v>
      </c>
      <c r="E181" s="138" t="s">
        <v>587</v>
      </c>
      <c r="F181" s="138" t="s">
        <v>392</v>
      </c>
      <c r="G181" s="138" t="s">
        <v>3721</v>
      </c>
      <c r="H181" s="138" t="s">
        <v>3791</v>
      </c>
      <c r="I181" s="142" t="s">
        <v>590</v>
      </c>
      <c r="J181" s="137" t="s">
        <v>591</v>
      </c>
      <c r="K181" s="138" t="s">
        <v>593</v>
      </c>
      <c r="L181" s="138" t="s">
        <v>592</v>
      </c>
      <c r="M181" s="140" t="s">
        <v>3864</v>
      </c>
      <c r="N181" s="138" t="s">
        <v>3865</v>
      </c>
      <c r="O181" s="138" t="s">
        <v>513</v>
      </c>
      <c r="P181" s="138" t="s">
        <v>3866</v>
      </c>
      <c r="Q181" s="138" t="s">
        <v>3867</v>
      </c>
      <c r="R181" s="138"/>
      <c r="S181" s="138">
        <v>1</v>
      </c>
      <c r="T181" s="138">
        <v>0</v>
      </c>
      <c r="U181" s="138">
        <v>198</v>
      </c>
      <c r="V181" s="140">
        <v>198</v>
      </c>
      <c r="W181" s="138">
        <v>0</v>
      </c>
      <c r="X181" s="138">
        <v>0</v>
      </c>
      <c r="Y181" s="140"/>
      <c r="Z181" s="138"/>
      <c r="AA181" s="137">
        <v>0</v>
      </c>
      <c r="AB181" s="137">
        <v>0</v>
      </c>
      <c r="AC181" s="137"/>
      <c r="AD181" s="137" t="s">
        <v>622</v>
      </c>
      <c r="AE181" s="143">
        <v>46236.4087152778</v>
      </c>
      <c r="AF181" s="144"/>
      <c r="AG181" s="144"/>
      <c r="AH181" s="144" t="s">
        <v>606</v>
      </c>
      <c r="AI181" s="144" t="s">
        <v>607</v>
      </c>
      <c r="AJ181" s="145">
        <v>43312</v>
      </c>
      <c r="AK181" s="146">
        <v>46234.7564583333</v>
      </c>
    </row>
    <row r="182" s="134" customFormat="1" ht="38.8" customHeight="1" spans="1:37">
      <c r="A182" s="138" t="s">
        <v>29</v>
      </c>
      <c r="B182" s="138" t="s">
        <v>489</v>
      </c>
      <c r="C182" s="137" t="s">
        <v>24</v>
      </c>
      <c r="D182" s="138" t="s">
        <v>64</v>
      </c>
      <c r="E182" s="138" t="s">
        <v>587</v>
      </c>
      <c r="F182" s="138" t="s">
        <v>392</v>
      </c>
      <c r="G182" s="138" t="s">
        <v>3721</v>
      </c>
      <c r="H182" s="138" t="s">
        <v>3790</v>
      </c>
      <c r="I182" s="142" t="s">
        <v>590</v>
      </c>
      <c r="J182" s="137" t="s">
        <v>591</v>
      </c>
      <c r="K182" s="138" t="s">
        <v>593</v>
      </c>
      <c r="L182" s="138" t="s">
        <v>592</v>
      </c>
      <c r="M182" s="140" t="s">
        <v>3864</v>
      </c>
      <c r="N182" s="138" t="s">
        <v>3865</v>
      </c>
      <c r="O182" s="138" t="s">
        <v>513</v>
      </c>
      <c r="P182" s="138" t="s">
        <v>3866</v>
      </c>
      <c r="Q182" s="138" t="s">
        <v>3867</v>
      </c>
      <c r="R182" s="138"/>
      <c r="S182" s="138">
        <v>1</v>
      </c>
      <c r="T182" s="138">
        <v>0</v>
      </c>
      <c r="U182" s="138">
        <v>248</v>
      </c>
      <c r="V182" s="140">
        <v>248</v>
      </c>
      <c r="W182" s="138">
        <v>0</v>
      </c>
      <c r="X182" s="138">
        <v>0</v>
      </c>
      <c r="Y182" s="140"/>
      <c r="Z182" s="138"/>
      <c r="AA182" s="137">
        <v>0</v>
      </c>
      <c r="AB182" s="137">
        <v>0</v>
      </c>
      <c r="AC182" s="137"/>
      <c r="AD182" s="137" t="s">
        <v>622</v>
      </c>
      <c r="AE182" s="143">
        <v>46236.4087152778</v>
      </c>
      <c r="AF182" s="144"/>
      <c r="AG182" s="144"/>
      <c r="AH182" s="144" t="s">
        <v>606</v>
      </c>
      <c r="AI182" s="144" t="s">
        <v>607</v>
      </c>
      <c r="AJ182" s="145">
        <v>40141</v>
      </c>
      <c r="AK182" s="146">
        <v>46234.6771759259</v>
      </c>
    </row>
    <row r="183" s="134" customFormat="1" ht="38.8" customHeight="1" spans="1:37">
      <c r="A183" s="138" t="s">
        <v>29</v>
      </c>
      <c r="B183" s="138" t="s">
        <v>489</v>
      </c>
      <c r="C183" s="137" t="s">
        <v>24</v>
      </c>
      <c r="D183" s="138" t="s">
        <v>64</v>
      </c>
      <c r="E183" s="138" t="s">
        <v>587</v>
      </c>
      <c r="F183" s="138" t="s">
        <v>392</v>
      </c>
      <c r="G183" s="138" t="s">
        <v>3721</v>
      </c>
      <c r="H183" s="138" t="s">
        <v>3790</v>
      </c>
      <c r="I183" s="142" t="s">
        <v>590</v>
      </c>
      <c r="J183" s="137" t="s">
        <v>591</v>
      </c>
      <c r="K183" s="138" t="s">
        <v>593</v>
      </c>
      <c r="L183" s="138" t="s">
        <v>592</v>
      </c>
      <c r="M183" s="140" t="s">
        <v>3968</v>
      </c>
      <c r="N183" s="138" t="s">
        <v>3969</v>
      </c>
      <c r="O183" s="138" t="s">
        <v>461</v>
      </c>
      <c r="P183" s="138" t="s">
        <v>3881</v>
      </c>
      <c r="Q183" s="138" t="s">
        <v>3970</v>
      </c>
      <c r="R183" s="138" t="s">
        <v>9</v>
      </c>
      <c r="S183" s="138">
        <v>1</v>
      </c>
      <c r="T183" s="138">
        <v>50</v>
      </c>
      <c r="U183" s="138">
        <v>248</v>
      </c>
      <c r="V183" s="140">
        <v>248</v>
      </c>
      <c r="W183" s="138">
        <v>50</v>
      </c>
      <c r="X183" s="138">
        <v>0</v>
      </c>
      <c r="Y183" s="140"/>
      <c r="Z183" s="138"/>
      <c r="AA183" s="137">
        <v>35</v>
      </c>
      <c r="AB183" s="137">
        <v>35</v>
      </c>
      <c r="AC183" s="137"/>
      <c r="AD183" s="137" t="s">
        <v>622</v>
      </c>
      <c r="AE183" s="143">
        <v>46236.4087152778</v>
      </c>
      <c r="AF183" s="144"/>
      <c r="AG183" s="144"/>
      <c r="AH183" s="144" t="s">
        <v>606</v>
      </c>
      <c r="AI183" s="144" t="s">
        <v>607</v>
      </c>
      <c r="AJ183" s="145">
        <v>40141</v>
      </c>
      <c r="AK183" s="146">
        <v>46234.6771759259</v>
      </c>
    </row>
    <row r="184" s="134" customFormat="1" ht="38.8" customHeight="1" spans="1:37">
      <c r="A184" s="138" t="s">
        <v>29</v>
      </c>
      <c r="B184" s="138" t="s">
        <v>489</v>
      </c>
      <c r="C184" s="137" t="s">
        <v>24</v>
      </c>
      <c r="D184" s="138" t="s">
        <v>64</v>
      </c>
      <c r="E184" s="138" t="s">
        <v>587</v>
      </c>
      <c r="F184" s="138" t="s">
        <v>392</v>
      </c>
      <c r="G184" s="138" t="s">
        <v>3721</v>
      </c>
      <c r="H184" s="138" t="s">
        <v>3789</v>
      </c>
      <c r="I184" s="142" t="s">
        <v>590</v>
      </c>
      <c r="J184" s="137" t="s">
        <v>591</v>
      </c>
      <c r="K184" s="138" t="s">
        <v>593</v>
      </c>
      <c r="L184" s="138" t="s">
        <v>603</v>
      </c>
      <c r="M184" s="140" t="s">
        <v>3864</v>
      </c>
      <c r="N184" s="138" t="s">
        <v>3865</v>
      </c>
      <c r="O184" s="138" t="s">
        <v>513</v>
      </c>
      <c r="P184" s="138" t="s">
        <v>3866</v>
      </c>
      <c r="Q184" s="138" t="s">
        <v>3867</v>
      </c>
      <c r="R184" s="138"/>
      <c r="S184" s="138">
        <v>1</v>
      </c>
      <c r="T184" s="138">
        <v>0</v>
      </c>
      <c r="U184" s="138">
        <v>198</v>
      </c>
      <c r="V184" s="140">
        <v>198</v>
      </c>
      <c r="W184" s="138">
        <v>0</v>
      </c>
      <c r="X184" s="138">
        <v>0</v>
      </c>
      <c r="Y184" s="140"/>
      <c r="Z184" s="138"/>
      <c r="AA184" s="137">
        <v>0</v>
      </c>
      <c r="AB184" s="137">
        <v>0</v>
      </c>
      <c r="AC184" s="137"/>
      <c r="AD184" s="137" t="s">
        <v>622</v>
      </c>
      <c r="AE184" s="143">
        <v>46236.4087152778</v>
      </c>
      <c r="AF184" s="144"/>
      <c r="AG184" s="144"/>
      <c r="AH184" s="144" t="s">
        <v>606</v>
      </c>
      <c r="AI184" s="144" t="s">
        <v>607</v>
      </c>
      <c r="AJ184" s="145">
        <v>45216</v>
      </c>
      <c r="AK184" s="146">
        <v>46234.3821643519</v>
      </c>
    </row>
    <row r="185" s="134" customFormat="1" ht="38.8" customHeight="1" spans="1:37">
      <c r="A185" s="138" t="s">
        <v>29</v>
      </c>
      <c r="B185" s="138" t="s">
        <v>489</v>
      </c>
      <c r="C185" s="137" t="s">
        <v>24</v>
      </c>
      <c r="D185" s="138" t="s">
        <v>64</v>
      </c>
      <c r="E185" s="138" t="s">
        <v>587</v>
      </c>
      <c r="F185" s="138" t="s">
        <v>394</v>
      </c>
      <c r="G185" s="138" t="s">
        <v>3585</v>
      </c>
      <c r="H185" s="138" t="s">
        <v>3788</v>
      </c>
      <c r="I185" s="142" t="s">
        <v>601</v>
      </c>
      <c r="J185" s="137" t="s">
        <v>742</v>
      </c>
      <c r="K185" s="138" t="s">
        <v>793</v>
      </c>
      <c r="L185" s="138" t="s">
        <v>603</v>
      </c>
      <c r="M185" s="140" t="s">
        <v>4118</v>
      </c>
      <c r="N185" s="138" t="s">
        <v>4119</v>
      </c>
      <c r="O185" s="138" t="s">
        <v>461</v>
      </c>
      <c r="P185" s="138" t="s">
        <v>3881</v>
      </c>
      <c r="Q185" s="138" t="s">
        <v>4120</v>
      </c>
      <c r="R185" s="138" t="s">
        <v>9</v>
      </c>
      <c r="S185" s="138">
        <v>1</v>
      </c>
      <c r="T185" s="138">
        <v>10</v>
      </c>
      <c r="U185" s="138">
        <v>60</v>
      </c>
      <c r="V185" s="140">
        <v>60</v>
      </c>
      <c r="W185" s="138">
        <v>10</v>
      </c>
      <c r="X185" s="138">
        <v>0</v>
      </c>
      <c r="Y185" s="140"/>
      <c r="Z185" s="138"/>
      <c r="AA185" s="137">
        <v>7</v>
      </c>
      <c r="AB185" s="137">
        <v>7</v>
      </c>
      <c r="AC185" s="137"/>
      <c r="AD185" s="137" t="s">
        <v>622</v>
      </c>
      <c r="AE185" s="143">
        <v>46236.4087152778</v>
      </c>
      <c r="AF185" s="144"/>
      <c r="AG185" s="144"/>
      <c r="AH185" s="144" t="s">
        <v>606</v>
      </c>
      <c r="AI185" s="144" t="s">
        <v>607</v>
      </c>
      <c r="AJ185" s="145">
        <v>46219</v>
      </c>
      <c r="AK185" s="146">
        <v>46233.8387847222</v>
      </c>
    </row>
    <row r="186" s="134" customFormat="1" ht="38.8" customHeight="1" spans="1:37">
      <c r="A186" s="138" t="s">
        <v>29</v>
      </c>
      <c r="B186" s="138" t="s">
        <v>489</v>
      </c>
      <c r="C186" s="137" t="s">
        <v>24</v>
      </c>
      <c r="D186" s="138" t="s">
        <v>64</v>
      </c>
      <c r="E186" s="138" t="s">
        <v>587</v>
      </c>
      <c r="F186" s="138" t="s">
        <v>392</v>
      </c>
      <c r="G186" s="138" t="s">
        <v>3721</v>
      </c>
      <c r="H186" s="138" t="s">
        <v>3787</v>
      </c>
      <c r="I186" s="142" t="s">
        <v>590</v>
      </c>
      <c r="J186" s="137" t="s">
        <v>591</v>
      </c>
      <c r="K186" s="138" t="s">
        <v>593</v>
      </c>
      <c r="L186" s="138" t="s">
        <v>592</v>
      </c>
      <c r="M186" s="140" t="s">
        <v>3864</v>
      </c>
      <c r="N186" s="138" t="s">
        <v>3865</v>
      </c>
      <c r="O186" s="138" t="s">
        <v>513</v>
      </c>
      <c r="P186" s="138" t="s">
        <v>3866</v>
      </c>
      <c r="Q186" s="138" t="s">
        <v>3867</v>
      </c>
      <c r="R186" s="138"/>
      <c r="S186" s="138">
        <v>1</v>
      </c>
      <c r="T186" s="138">
        <v>0</v>
      </c>
      <c r="U186" s="138">
        <v>198</v>
      </c>
      <c r="V186" s="140">
        <v>198</v>
      </c>
      <c r="W186" s="138">
        <v>0</v>
      </c>
      <c r="X186" s="138">
        <v>0</v>
      </c>
      <c r="Y186" s="140"/>
      <c r="Z186" s="138"/>
      <c r="AA186" s="137">
        <v>0</v>
      </c>
      <c r="AB186" s="137">
        <v>0</v>
      </c>
      <c r="AC186" s="137"/>
      <c r="AD186" s="137" t="s">
        <v>622</v>
      </c>
      <c r="AE186" s="143">
        <v>46243.3469328704</v>
      </c>
      <c r="AF186" s="144"/>
      <c r="AG186" s="144"/>
      <c r="AH186" s="144" t="s">
        <v>606</v>
      </c>
      <c r="AI186" s="144" t="s">
        <v>607</v>
      </c>
      <c r="AJ186" s="145">
        <v>42224</v>
      </c>
      <c r="AK186" s="146">
        <v>46242.4525462963</v>
      </c>
    </row>
    <row r="187" s="134" customFormat="1" ht="38.8" customHeight="1" spans="1:37">
      <c r="A187" s="138" t="s">
        <v>29</v>
      </c>
      <c r="B187" s="138" t="s">
        <v>489</v>
      </c>
      <c r="C187" s="137" t="s">
        <v>24</v>
      </c>
      <c r="D187" s="138" t="s">
        <v>64</v>
      </c>
      <c r="E187" s="138" t="s">
        <v>587</v>
      </c>
      <c r="F187" s="138" t="s">
        <v>391</v>
      </c>
      <c r="G187" s="138" t="s">
        <v>3719</v>
      </c>
      <c r="H187" s="138" t="s">
        <v>3786</v>
      </c>
      <c r="I187" s="142" t="s">
        <v>590</v>
      </c>
      <c r="J187" s="137" t="s">
        <v>591</v>
      </c>
      <c r="K187" s="138" t="s">
        <v>593</v>
      </c>
      <c r="L187" s="138" t="s">
        <v>592</v>
      </c>
      <c r="M187" s="140" t="s">
        <v>3931</v>
      </c>
      <c r="N187" s="138" t="s">
        <v>3932</v>
      </c>
      <c r="O187" s="138" t="s">
        <v>513</v>
      </c>
      <c r="P187" s="138" t="s">
        <v>3866</v>
      </c>
      <c r="Q187" s="138" t="s">
        <v>3867</v>
      </c>
      <c r="R187" s="138"/>
      <c r="S187" s="138">
        <v>1</v>
      </c>
      <c r="T187" s="138">
        <v>0</v>
      </c>
      <c r="U187" s="138">
        <v>198</v>
      </c>
      <c r="V187" s="140">
        <v>198</v>
      </c>
      <c r="W187" s="138">
        <v>0</v>
      </c>
      <c r="X187" s="138">
        <v>0</v>
      </c>
      <c r="Y187" s="140"/>
      <c r="Z187" s="138"/>
      <c r="AA187" s="137">
        <v>0</v>
      </c>
      <c r="AB187" s="137">
        <v>0</v>
      </c>
      <c r="AC187" s="137"/>
      <c r="AD187" s="137" t="s">
        <v>622</v>
      </c>
      <c r="AE187" s="143">
        <v>46243.3469328704</v>
      </c>
      <c r="AF187" s="144"/>
      <c r="AG187" s="144"/>
      <c r="AH187" s="144" t="s">
        <v>606</v>
      </c>
      <c r="AI187" s="144" t="s">
        <v>607</v>
      </c>
      <c r="AJ187" s="145">
        <v>43320</v>
      </c>
      <c r="AK187" s="146">
        <v>46242.4465162037</v>
      </c>
    </row>
    <row r="188" s="134" customFormat="1" ht="38.8" customHeight="1" spans="1:37">
      <c r="A188" s="138" t="s">
        <v>29</v>
      </c>
      <c r="B188" s="138" t="s">
        <v>489</v>
      </c>
      <c r="C188" s="137" t="s">
        <v>24</v>
      </c>
      <c r="D188" s="138" t="s">
        <v>64</v>
      </c>
      <c r="E188" s="138" t="s">
        <v>587</v>
      </c>
      <c r="F188" s="138" t="s">
        <v>394</v>
      </c>
      <c r="G188" s="138" t="s">
        <v>3585</v>
      </c>
      <c r="H188" s="138" t="s">
        <v>4121</v>
      </c>
      <c r="I188" s="142" t="s">
        <v>601</v>
      </c>
      <c r="J188" s="137" t="s">
        <v>591</v>
      </c>
      <c r="K188" s="138" t="s">
        <v>3878</v>
      </c>
      <c r="L188" s="138" t="s">
        <v>603</v>
      </c>
      <c r="M188" s="140" t="s">
        <v>3879</v>
      </c>
      <c r="N188" s="138" t="s">
        <v>3880</v>
      </c>
      <c r="O188" s="138" t="s">
        <v>461</v>
      </c>
      <c r="P188" s="138" t="s">
        <v>3881</v>
      </c>
      <c r="Q188" s="138" t="s">
        <v>3882</v>
      </c>
      <c r="R188" s="138" t="s">
        <v>8</v>
      </c>
      <c r="S188" s="138">
        <v>1</v>
      </c>
      <c r="T188" s="138">
        <v>50</v>
      </c>
      <c r="U188" s="138">
        <v>50</v>
      </c>
      <c r="V188" s="140">
        <v>50</v>
      </c>
      <c r="W188" s="138">
        <v>50</v>
      </c>
      <c r="X188" s="138">
        <v>0</v>
      </c>
      <c r="Y188" s="140"/>
      <c r="Z188" s="138"/>
      <c r="AA188" s="137">
        <v>35</v>
      </c>
      <c r="AB188" s="137">
        <v>35</v>
      </c>
      <c r="AC188" s="137"/>
      <c r="AD188" s="137" t="s">
        <v>622</v>
      </c>
      <c r="AE188" s="143">
        <v>46243.3469328704</v>
      </c>
      <c r="AF188" s="144"/>
      <c r="AG188" s="144"/>
      <c r="AH188" s="144" t="s">
        <v>606</v>
      </c>
      <c r="AI188" s="144" t="s">
        <v>607</v>
      </c>
      <c r="AJ188" s="145">
        <v>46240</v>
      </c>
      <c r="AK188" s="146">
        <v>46242.4010416667</v>
      </c>
    </row>
    <row r="189" s="134" customFormat="1" ht="38.8" customHeight="1" spans="1:37">
      <c r="A189" s="138" t="s">
        <v>29</v>
      </c>
      <c r="B189" s="138" t="s">
        <v>489</v>
      </c>
      <c r="C189" s="137" t="s">
        <v>24</v>
      </c>
      <c r="D189" s="138" t="s">
        <v>64</v>
      </c>
      <c r="E189" s="138" t="s">
        <v>587</v>
      </c>
      <c r="F189" s="138" t="s">
        <v>392</v>
      </c>
      <c r="G189" s="138" t="s">
        <v>3721</v>
      </c>
      <c r="H189" s="138" t="s">
        <v>3785</v>
      </c>
      <c r="I189" s="142" t="s">
        <v>590</v>
      </c>
      <c r="J189" s="137" t="s">
        <v>591</v>
      </c>
      <c r="K189" s="138" t="s">
        <v>593</v>
      </c>
      <c r="L189" s="138" t="s">
        <v>592</v>
      </c>
      <c r="M189" s="140" t="s">
        <v>3864</v>
      </c>
      <c r="N189" s="138" t="s">
        <v>3865</v>
      </c>
      <c r="O189" s="138" t="s">
        <v>513</v>
      </c>
      <c r="P189" s="138" t="s">
        <v>3866</v>
      </c>
      <c r="Q189" s="138" t="s">
        <v>3867</v>
      </c>
      <c r="R189" s="138"/>
      <c r="S189" s="138">
        <v>1</v>
      </c>
      <c r="T189" s="138">
        <v>0</v>
      </c>
      <c r="U189" s="138">
        <v>198</v>
      </c>
      <c r="V189" s="140">
        <v>198</v>
      </c>
      <c r="W189" s="138">
        <v>0</v>
      </c>
      <c r="X189" s="138">
        <v>0</v>
      </c>
      <c r="Y189" s="140"/>
      <c r="Z189" s="138"/>
      <c r="AA189" s="137">
        <v>0</v>
      </c>
      <c r="AB189" s="137">
        <v>0</v>
      </c>
      <c r="AC189" s="137"/>
      <c r="AD189" s="137" t="s">
        <v>622</v>
      </c>
      <c r="AE189" s="143">
        <v>46243.3469328704</v>
      </c>
      <c r="AF189" s="144"/>
      <c r="AG189" s="144"/>
      <c r="AH189" s="144" t="s">
        <v>606</v>
      </c>
      <c r="AI189" s="144" t="s">
        <v>607</v>
      </c>
      <c r="AJ189" s="145">
        <v>42509</v>
      </c>
      <c r="AK189" s="146">
        <v>46242.3888310185</v>
      </c>
    </row>
    <row r="190" s="134" customFormat="1" ht="38.8" customHeight="1" spans="1:37">
      <c r="A190" s="138" t="s">
        <v>29</v>
      </c>
      <c r="B190" s="138" t="s">
        <v>489</v>
      </c>
      <c r="C190" s="137" t="s">
        <v>24</v>
      </c>
      <c r="D190" s="138" t="s">
        <v>64</v>
      </c>
      <c r="E190" s="138" t="s">
        <v>587</v>
      </c>
      <c r="F190" s="138" t="s">
        <v>394</v>
      </c>
      <c r="G190" s="138" t="s">
        <v>3585</v>
      </c>
      <c r="H190" s="138" t="s">
        <v>4122</v>
      </c>
      <c r="I190" s="142" t="s">
        <v>590</v>
      </c>
      <c r="J190" s="137" t="s">
        <v>818</v>
      </c>
      <c r="K190" s="138" t="s">
        <v>4123</v>
      </c>
      <c r="L190" s="138" t="s">
        <v>592</v>
      </c>
      <c r="M190" s="140" t="s">
        <v>4124</v>
      </c>
      <c r="N190" s="138" t="s">
        <v>4125</v>
      </c>
      <c r="O190" s="138" t="s">
        <v>513</v>
      </c>
      <c r="P190" s="138" t="s">
        <v>4126</v>
      </c>
      <c r="Q190" s="138" t="s">
        <v>3867</v>
      </c>
      <c r="R190" s="138"/>
      <c r="S190" s="138">
        <v>1</v>
      </c>
      <c r="T190" s="138">
        <v>80</v>
      </c>
      <c r="U190" s="138">
        <v>80</v>
      </c>
      <c r="V190" s="140">
        <v>80</v>
      </c>
      <c r="W190" s="138">
        <v>80</v>
      </c>
      <c r="X190" s="138">
        <v>0</v>
      </c>
      <c r="Y190" s="140"/>
      <c r="Z190" s="138"/>
      <c r="AA190" s="137">
        <v>80</v>
      </c>
      <c r="AB190" s="137">
        <v>80</v>
      </c>
      <c r="AC190" s="137"/>
      <c r="AD190" s="137" t="s">
        <v>622</v>
      </c>
      <c r="AE190" s="143">
        <v>46243.3469328704</v>
      </c>
      <c r="AF190" s="144"/>
      <c r="AG190" s="144"/>
      <c r="AH190" s="144" t="s">
        <v>606</v>
      </c>
      <c r="AI190" s="144" t="s">
        <v>607</v>
      </c>
      <c r="AJ190" s="145">
        <v>44292</v>
      </c>
      <c r="AK190" s="146">
        <v>46241.7038310185</v>
      </c>
    </row>
    <row r="191" s="134" customFormat="1" ht="38.8" customHeight="1" spans="1:37">
      <c r="A191" s="138" t="s">
        <v>29</v>
      </c>
      <c r="B191" s="138" t="s">
        <v>489</v>
      </c>
      <c r="C191" s="137" t="s">
        <v>24</v>
      </c>
      <c r="D191" s="138" t="s">
        <v>64</v>
      </c>
      <c r="E191" s="138" t="s">
        <v>587</v>
      </c>
      <c r="F191" s="138" t="s">
        <v>394</v>
      </c>
      <c r="G191" s="138" t="s">
        <v>3585</v>
      </c>
      <c r="H191" s="138" t="s">
        <v>4127</v>
      </c>
      <c r="I191" s="142" t="s">
        <v>601</v>
      </c>
      <c r="J191" s="137" t="s">
        <v>621</v>
      </c>
      <c r="K191" s="138" t="s">
        <v>3878</v>
      </c>
      <c r="L191" s="138" t="s">
        <v>603</v>
      </c>
      <c r="M191" s="140" t="s">
        <v>4040</v>
      </c>
      <c r="N191" s="138" t="s">
        <v>4041</v>
      </c>
      <c r="O191" s="138" t="s">
        <v>513</v>
      </c>
      <c r="P191" s="138" t="s">
        <v>3868</v>
      </c>
      <c r="Q191" s="138" t="s">
        <v>3867</v>
      </c>
      <c r="R191" s="138"/>
      <c r="S191" s="138">
        <v>1</v>
      </c>
      <c r="T191" s="138">
        <v>40</v>
      </c>
      <c r="U191" s="138">
        <v>200</v>
      </c>
      <c r="V191" s="140">
        <v>200</v>
      </c>
      <c r="W191" s="138">
        <v>40</v>
      </c>
      <c r="X191" s="138">
        <v>0</v>
      </c>
      <c r="Y191" s="140"/>
      <c r="Z191" s="138"/>
      <c r="AA191" s="137">
        <v>28</v>
      </c>
      <c r="AB191" s="137">
        <v>28</v>
      </c>
      <c r="AC191" s="137"/>
      <c r="AD191" s="137" t="s">
        <v>622</v>
      </c>
      <c r="AE191" s="143">
        <v>46243.3469328704</v>
      </c>
      <c r="AF191" s="144"/>
      <c r="AG191" s="144"/>
      <c r="AH191" s="144" t="s">
        <v>606</v>
      </c>
      <c r="AI191" s="144" t="s">
        <v>607</v>
      </c>
      <c r="AJ191" s="145">
        <v>46189</v>
      </c>
      <c r="AK191" s="146">
        <v>46241.6441087963</v>
      </c>
    </row>
    <row r="192" s="134" customFormat="1" ht="38.8" customHeight="1" spans="1:37">
      <c r="A192" s="138" t="s">
        <v>29</v>
      </c>
      <c r="B192" s="138" t="s">
        <v>489</v>
      </c>
      <c r="C192" s="137" t="s">
        <v>24</v>
      </c>
      <c r="D192" s="138" t="s">
        <v>64</v>
      </c>
      <c r="E192" s="138" t="s">
        <v>587</v>
      </c>
      <c r="F192" s="138" t="s">
        <v>394</v>
      </c>
      <c r="G192" s="138" t="s">
        <v>3585</v>
      </c>
      <c r="H192" s="138" t="s">
        <v>4128</v>
      </c>
      <c r="I192" s="142" t="s">
        <v>601</v>
      </c>
      <c r="J192" s="137" t="s">
        <v>591</v>
      </c>
      <c r="K192" s="138" t="s">
        <v>3878</v>
      </c>
      <c r="L192" s="138" t="s">
        <v>603</v>
      </c>
      <c r="M192" s="140" t="s">
        <v>3879</v>
      </c>
      <c r="N192" s="138" t="s">
        <v>3880</v>
      </c>
      <c r="O192" s="138" t="s">
        <v>461</v>
      </c>
      <c r="P192" s="138" t="s">
        <v>3881</v>
      </c>
      <c r="Q192" s="138" t="s">
        <v>3882</v>
      </c>
      <c r="R192" s="138" t="s">
        <v>8</v>
      </c>
      <c r="S192" s="138">
        <v>1</v>
      </c>
      <c r="T192" s="138">
        <v>50</v>
      </c>
      <c r="U192" s="138">
        <v>50</v>
      </c>
      <c r="V192" s="140">
        <v>50</v>
      </c>
      <c r="W192" s="138">
        <v>50</v>
      </c>
      <c r="X192" s="138">
        <v>0</v>
      </c>
      <c r="Y192" s="140"/>
      <c r="Z192" s="138"/>
      <c r="AA192" s="137">
        <v>35</v>
      </c>
      <c r="AB192" s="137">
        <v>35</v>
      </c>
      <c r="AC192" s="137"/>
      <c r="AD192" s="137" t="s">
        <v>622</v>
      </c>
      <c r="AE192" s="143">
        <v>46243.3469328704</v>
      </c>
      <c r="AF192" s="144"/>
      <c r="AG192" s="144"/>
      <c r="AH192" s="144" t="s">
        <v>606</v>
      </c>
      <c r="AI192" s="144" t="s">
        <v>607</v>
      </c>
      <c r="AJ192" s="145">
        <v>46178</v>
      </c>
      <c r="AK192" s="146">
        <v>46241.4782060185</v>
      </c>
    </row>
    <row r="193" s="134" customFormat="1" ht="38.8" customHeight="1" spans="1:37">
      <c r="A193" s="138" t="s">
        <v>29</v>
      </c>
      <c r="B193" s="138" t="s">
        <v>489</v>
      </c>
      <c r="C193" s="137" t="s">
        <v>24</v>
      </c>
      <c r="D193" s="138" t="s">
        <v>64</v>
      </c>
      <c r="E193" s="138" t="s">
        <v>587</v>
      </c>
      <c r="F193" s="138" t="s">
        <v>391</v>
      </c>
      <c r="G193" s="138" t="s">
        <v>3719</v>
      </c>
      <c r="H193" s="138" t="s">
        <v>3784</v>
      </c>
      <c r="I193" s="142" t="s">
        <v>590</v>
      </c>
      <c r="J193" s="137" t="s">
        <v>818</v>
      </c>
      <c r="K193" s="138" t="s">
        <v>4129</v>
      </c>
      <c r="L193" s="138" t="s">
        <v>592</v>
      </c>
      <c r="M193" s="140" t="s">
        <v>4130</v>
      </c>
      <c r="N193" s="138" t="s">
        <v>4131</v>
      </c>
      <c r="O193" s="138" t="s">
        <v>452</v>
      </c>
      <c r="P193" s="138" t="s">
        <v>4088</v>
      </c>
      <c r="Q193" s="138" t="s">
        <v>4089</v>
      </c>
      <c r="R193" s="138" t="s">
        <v>6</v>
      </c>
      <c r="S193" s="138">
        <v>1</v>
      </c>
      <c r="T193" s="138">
        <v>0</v>
      </c>
      <c r="U193" s="138">
        <v>59</v>
      </c>
      <c r="V193" s="140">
        <v>59</v>
      </c>
      <c r="W193" s="138">
        <v>0</v>
      </c>
      <c r="X193" s="138">
        <v>0</v>
      </c>
      <c r="Y193" s="140"/>
      <c r="Z193" s="138"/>
      <c r="AA193" s="137">
        <v>0</v>
      </c>
      <c r="AB193" s="137">
        <v>0</v>
      </c>
      <c r="AC193" s="137"/>
      <c r="AD193" s="137" t="s">
        <v>622</v>
      </c>
      <c r="AE193" s="143">
        <v>46243.3469328704</v>
      </c>
      <c r="AF193" s="144"/>
      <c r="AG193" s="144"/>
      <c r="AH193" s="144" t="s">
        <v>606</v>
      </c>
      <c r="AI193" s="144" t="s">
        <v>607</v>
      </c>
      <c r="AJ193" s="145">
        <v>43683</v>
      </c>
      <c r="AK193" s="146">
        <v>46240.7342013889</v>
      </c>
    </row>
    <row r="194" s="134" customFormat="1" ht="38.8" customHeight="1" spans="1:37">
      <c r="A194" s="138" t="s">
        <v>29</v>
      </c>
      <c r="B194" s="138" t="s">
        <v>489</v>
      </c>
      <c r="C194" s="137" t="s">
        <v>24</v>
      </c>
      <c r="D194" s="138" t="s">
        <v>64</v>
      </c>
      <c r="E194" s="138" t="s">
        <v>587</v>
      </c>
      <c r="F194" s="138" t="s">
        <v>392</v>
      </c>
      <c r="G194" s="138" t="s">
        <v>3721</v>
      </c>
      <c r="H194" s="138" t="s">
        <v>3782</v>
      </c>
      <c r="I194" s="142" t="s">
        <v>590</v>
      </c>
      <c r="J194" s="137" t="s">
        <v>591</v>
      </c>
      <c r="K194" s="138" t="s">
        <v>593</v>
      </c>
      <c r="L194" s="138" t="s">
        <v>592</v>
      </c>
      <c r="M194" s="140" t="s">
        <v>3864</v>
      </c>
      <c r="N194" s="138" t="s">
        <v>3865</v>
      </c>
      <c r="O194" s="138" t="s">
        <v>513</v>
      </c>
      <c r="P194" s="138" t="s">
        <v>3866</v>
      </c>
      <c r="Q194" s="138" t="s">
        <v>3867</v>
      </c>
      <c r="R194" s="138"/>
      <c r="S194" s="138">
        <v>1</v>
      </c>
      <c r="T194" s="138">
        <v>0</v>
      </c>
      <c r="U194" s="138">
        <v>198</v>
      </c>
      <c r="V194" s="140">
        <v>198</v>
      </c>
      <c r="W194" s="138">
        <v>0</v>
      </c>
      <c r="X194" s="138">
        <v>0</v>
      </c>
      <c r="Y194" s="140"/>
      <c r="Z194" s="138"/>
      <c r="AA194" s="137">
        <v>0</v>
      </c>
      <c r="AB194" s="137">
        <v>0</v>
      </c>
      <c r="AC194" s="137"/>
      <c r="AD194" s="137" t="s">
        <v>622</v>
      </c>
      <c r="AE194" s="143">
        <v>46243.3469328704</v>
      </c>
      <c r="AF194" s="144"/>
      <c r="AG194" s="144"/>
      <c r="AH194" s="144" t="s">
        <v>606</v>
      </c>
      <c r="AI194" s="144" t="s">
        <v>607</v>
      </c>
      <c r="AJ194" s="145">
        <v>44048</v>
      </c>
      <c r="AK194" s="146">
        <v>46240.6429398148</v>
      </c>
    </row>
    <row r="195" s="134" customFormat="1" ht="38.8" customHeight="1" spans="1:37">
      <c r="A195" s="138" t="s">
        <v>29</v>
      </c>
      <c r="B195" s="138" t="s">
        <v>489</v>
      </c>
      <c r="C195" s="137" t="s">
        <v>24</v>
      </c>
      <c r="D195" s="138" t="s">
        <v>64</v>
      </c>
      <c r="E195" s="138" t="s">
        <v>587</v>
      </c>
      <c r="F195" s="138" t="s">
        <v>394</v>
      </c>
      <c r="G195" s="138" t="s">
        <v>3585</v>
      </c>
      <c r="H195" s="138" t="s">
        <v>4132</v>
      </c>
      <c r="I195" s="142" t="s">
        <v>601</v>
      </c>
      <c r="J195" s="137" t="s">
        <v>591</v>
      </c>
      <c r="K195" s="138" t="s">
        <v>3878</v>
      </c>
      <c r="L195" s="138" t="s">
        <v>603</v>
      </c>
      <c r="M195" s="140" t="s">
        <v>3879</v>
      </c>
      <c r="N195" s="138" t="s">
        <v>3880</v>
      </c>
      <c r="O195" s="138" t="s">
        <v>461</v>
      </c>
      <c r="P195" s="138" t="s">
        <v>3881</v>
      </c>
      <c r="Q195" s="138" t="s">
        <v>3882</v>
      </c>
      <c r="R195" s="138" t="s">
        <v>8</v>
      </c>
      <c r="S195" s="138">
        <v>1</v>
      </c>
      <c r="T195" s="138">
        <v>50</v>
      </c>
      <c r="U195" s="138">
        <v>50</v>
      </c>
      <c r="V195" s="140">
        <v>50</v>
      </c>
      <c r="W195" s="138">
        <v>50</v>
      </c>
      <c r="X195" s="138">
        <v>0</v>
      </c>
      <c r="Y195" s="140"/>
      <c r="Z195" s="138"/>
      <c r="AA195" s="137">
        <v>35</v>
      </c>
      <c r="AB195" s="137">
        <v>35</v>
      </c>
      <c r="AC195" s="137"/>
      <c r="AD195" s="137" t="s">
        <v>622</v>
      </c>
      <c r="AE195" s="143">
        <v>46243.3469328704</v>
      </c>
      <c r="AF195" s="144"/>
      <c r="AG195" s="144"/>
      <c r="AH195" s="144" t="s">
        <v>606</v>
      </c>
      <c r="AI195" s="144" t="s">
        <v>607</v>
      </c>
      <c r="AJ195" s="145">
        <v>46239</v>
      </c>
      <c r="AK195" s="146">
        <v>46240.6062037037</v>
      </c>
    </row>
    <row r="196" s="134" customFormat="1" ht="38.8" customHeight="1" spans="1:37">
      <c r="A196" s="138" t="s">
        <v>29</v>
      </c>
      <c r="B196" s="138" t="s">
        <v>489</v>
      </c>
      <c r="C196" s="137" t="s">
        <v>24</v>
      </c>
      <c r="D196" s="138" t="s">
        <v>64</v>
      </c>
      <c r="E196" s="138" t="s">
        <v>587</v>
      </c>
      <c r="F196" s="138" t="s">
        <v>391</v>
      </c>
      <c r="G196" s="138" t="s">
        <v>3719</v>
      </c>
      <c r="H196" s="138" t="s">
        <v>3781</v>
      </c>
      <c r="I196" s="142" t="s">
        <v>590</v>
      </c>
      <c r="J196" s="137" t="s">
        <v>591</v>
      </c>
      <c r="K196" s="138" t="s">
        <v>593</v>
      </c>
      <c r="L196" s="138" t="s">
        <v>603</v>
      </c>
      <c r="M196" s="140" t="s">
        <v>3931</v>
      </c>
      <c r="N196" s="138" t="s">
        <v>3932</v>
      </c>
      <c r="O196" s="138" t="s">
        <v>513</v>
      </c>
      <c r="P196" s="138" t="s">
        <v>3866</v>
      </c>
      <c r="Q196" s="138" t="s">
        <v>3867</v>
      </c>
      <c r="R196" s="138"/>
      <c r="S196" s="138">
        <v>1</v>
      </c>
      <c r="T196" s="138">
        <v>0</v>
      </c>
      <c r="U196" s="138">
        <v>198</v>
      </c>
      <c r="V196" s="140">
        <v>198</v>
      </c>
      <c r="W196" s="138">
        <v>0</v>
      </c>
      <c r="X196" s="138">
        <v>0</v>
      </c>
      <c r="Y196" s="140"/>
      <c r="Z196" s="138"/>
      <c r="AA196" s="137">
        <v>0</v>
      </c>
      <c r="AB196" s="137">
        <v>0</v>
      </c>
      <c r="AC196" s="137"/>
      <c r="AD196" s="137" t="s">
        <v>622</v>
      </c>
      <c r="AE196" s="143">
        <v>46243.3469328704</v>
      </c>
      <c r="AF196" s="144"/>
      <c r="AG196" s="144"/>
      <c r="AH196" s="144" t="s">
        <v>606</v>
      </c>
      <c r="AI196" s="144" t="s">
        <v>607</v>
      </c>
      <c r="AJ196" s="145">
        <v>45510</v>
      </c>
      <c r="AK196" s="146">
        <v>46240.5436458333</v>
      </c>
    </row>
    <row r="197" s="134" customFormat="1" ht="38.8" customHeight="1" spans="1:37">
      <c r="A197" s="138" t="s">
        <v>29</v>
      </c>
      <c r="B197" s="138" t="s">
        <v>489</v>
      </c>
      <c r="C197" s="137" t="s">
        <v>24</v>
      </c>
      <c r="D197" s="138" t="s">
        <v>66</v>
      </c>
      <c r="E197" s="138" t="s">
        <v>587</v>
      </c>
      <c r="F197" s="138" t="s">
        <v>400</v>
      </c>
      <c r="G197" s="138" t="s">
        <v>3538</v>
      </c>
      <c r="H197" s="138" t="s">
        <v>3779</v>
      </c>
      <c r="I197" s="142" t="s">
        <v>590</v>
      </c>
      <c r="J197" s="137" t="s">
        <v>818</v>
      </c>
      <c r="K197" s="138" t="s">
        <v>3868</v>
      </c>
      <c r="L197" s="138" t="s">
        <v>592</v>
      </c>
      <c r="M197" s="140" t="s">
        <v>4133</v>
      </c>
      <c r="N197" s="138" t="s">
        <v>4134</v>
      </c>
      <c r="O197" s="138" t="s">
        <v>513</v>
      </c>
      <c r="P197" s="138" t="s">
        <v>3868</v>
      </c>
      <c r="Q197" s="138" t="s">
        <v>3867</v>
      </c>
      <c r="R197" s="138"/>
      <c r="S197" s="138">
        <v>1</v>
      </c>
      <c r="T197" s="138">
        <v>20</v>
      </c>
      <c r="U197" s="138">
        <v>130</v>
      </c>
      <c r="V197" s="140">
        <v>130</v>
      </c>
      <c r="W197" s="138">
        <v>20</v>
      </c>
      <c r="X197" s="138">
        <v>0</v>
      </c>
      <c r="Y197" s="140"/>
      <c r="Z197" s="138"/>
      <c r="AA197" s="137">
        <v>14</v>
      </c>
      <c r="AB197" s="137">
        <v>14</v>
      </c>
      <c r="AC197" s="137"/>
      <c r="AD197" s="137" t="s">
        <v>622</v>
      </c>
      <c r="AE197" s="143">
        <v>46236.4100115741</v>
      </c>
      <c r="AF197" s="144"/>
      <c r="AG197" s="144"/>
      <c r="AH197" s="144" t="s">
        <v>606</v>
      </c>
      <c r="AI197" s="144" t="s">
        <v>607</v>
      </c>
      <c r="AJ197" s="145">
        <v>42186</v>
      </c>
      <c r="AK197" s="146">
        <v>46235.7052430556</v>
      </c>
    </row>
    <row r="198" s="134" customFormat="1" ht="38.8" customHeight="1" spans="1:37">
      <c r="A198" s="138" t="s">
        <v>29</v>
      </c>
      <c r="B198" s="138" t="s">
        <v>489</v>
      </c>
      <c r="C198" s="137" t="s">
        <v>24</v>
      </c>
      <c r="D198" s="138" t="s">
        <v>66</v>
      </c>
      <c r="E198" s="138" t="s">
        <v>587</v>
      </c>
      <c r="F198" s="138" t="s">
        <v>400</v>
      </c>
      <c r="G198" s="138" t="s">
        <v>3538</v>
      </c>
      <c r="H198" s="138" t="s">
        <v>3779</v>
      </c>
      <c r="I198" s="142" t="s">
        <v>590</v>
      </c>
      <c r="J198" s="137" t="s">
        <v>818</v>
      </c>
      <c r="K198" s="138" t="s">
        <v>3868</v>
      </c>
      <c r="L198" s="138" t="s">
        <v>592</v>
      </c>
      <c r="M198" s="140" t="s">
        <v>4135</v>
      </c>
      <c r="N198" s="138" t="s">
        <v>4136</v>
      </c>
      <c r="O198" s="138" t="s">
        <v>513</v>
      </c>
      <c r="P198" s="138" t="s">
        <v>3868</v>
      </c>
      <c r="Q198" s="138" t="s">
        <v>3867</v>
      </c>
      <c r="R198" s="138"/>
      <c r="S198" s="138">
        <v>1</v>
      </c>
      <c r="T198" s="138">
        <v>20</v>
      </c>
      <c r="U198" s="138">
        <v>130</v>
      </c>
      <c r="V198" s="140">
        <v>130</v>
      </c>
      <c r="W198" s="138">
        <v>20</v>
      </c>
      <c r="X198" s="138">
        <v>0</v>
      </c>
      <c r="Y198" s="140"/>
      <c r="Z198" s="138"/>
      <c r="AA198" s="137">
        <v>14</v>
      </c>
      <c r="AB198" s="137">
        <v>14</v>
      </c>
      <c r="AC198" s="137"/>
      <c r="AD198" s="137" t="s">
        <v>622</v>
      </c>
      <c r="AE198" s="143">
        <v>46236.4100115741</v>
      </c>
      <c r="AF198" s="144"/>
      <c r="AG198" s="144"/>
      <c r="AH198" s="144" t="s">
        <v>606</v>
      </c>
      <c r="AI198" s="144" t="s">
        <v>607</v>
      </c>
      <c r="AJ198" s="145">
        <v>42186</v>
      </c>
      <c r="AK198" s="146">
        <v>46235.7052430556</v>
      </c>
    </row>
    <row r="199" s="134" customFormat="1" ht="38.8" customHeight="1" spans="1:37">
      <c r="A199" s="138" t="s">
        <v>29</v>
      </c>
      <c r="B199" s="138" t="s">
        <v>489</v>
      </c>
      <c r="C199" s="137" t="s">
        <v>24</v>
      </c>
      <c r="D199" s="138" t="s">
        <v>66</v>
      </c>
      <c r="E199" s="138" t="s">
        <v>587</v>
      </c>
      <c r="F199" s="138" t="s">
        <v>400</v>
      </c>
      <c r="G199" s="138" t="s">
        <v>3538</v>
      </c>
      <c r="H199" s="138" t="s">
        <v>4137</v>
      </c>
      <c r="I199" s="142" t="s">
        <v>601</v>
      </c>
      <c r="J199" s="137" t="s">
        <v>602</v>
      </c>
      <c r="K199" s="138" t="s">
        <v>3878</v>
      </c>
      <c r="L199" s="138" t="s">
        <v>603</v>
      </c>
      <c r="M199" s="140" t="s">
        <v>4036</v>
      </c>
      <c r="N199" s="138" t="s">
        <v>4037</v>
      </c>
      <c r="O199" s="138" t="s">
        <v>461</v>
      </c>
      <c r="P199" s="138" t="s">
        <v>3881</v>
      </c>
      <c r="Q199" s="138" t="s">
        <v>3889</v>
      </c>
      <c r="R199" s="138" t="s">
        <v>8</v>
      </c>
      <c r="S199" s="138">
        <v>1</v>
      </c>
      <c r="T199" s="138">
        <v>5</v>
      </c>
      <c r="U199" s="138">
        <v>5</v>
      </c>
      <c r="V199" s="140">
        <v>5</v>
      </c>
      <c r="W199" s="138">
        <v>5</v>
      </c>
      <c r="X199" s="138">
        <v>0</v>
      </c>
      <c r="Y199" s="140"/>
      <c r="Z199" s="138"/>
      <c r="AA199" s="137">
        <v>3.5</v>
      </c>
      <c r="AB199" s="137">
        <v>3.5</v>
      </c>
      <c r="AC199" s="137"/>
      <c r="AD199" s="137" t="s">
        <v>622</v>
      </c>
      <c r="AE199" s="143">
        <v>46236.4100115741</v>
      </c>
      <c r="AF199" s="144"/>
      <c r="AG199" s="144"/>
      <c r="AH199" s="144" t="s">
        <v>606</v>
      </c>
      <c r="AI199" s="144" t="s">
        <v>607</v>
      </c>
      <c r="AJ199" s="145">
        <v>46234</v>
      </c>
      <c r="AK199" s="146">
        <v>46235.4630208333</v>
      </c>
    </row>
    <row r="200" s="134" customFormat="1" ht="38.8" customHeight="1" spans="1:37">
      <c r="A200" s="138" t="s">
        <v>29</v>
      </c>
      <c r="B200" s="138" t="s">
        <v>489</v>
      </c>
      <c r="C200" s="137" t="s">
        <v>24</v>
      </c>
      <c r="D200" s="138" t="s">
        <v>66</v>
      </c>
      <c r="E200" s="138" t="s">
        <v>587</v>
      </c>
      <c r="F200" s="138" t="s">
        <v>398</v>
      </c>
      <c r="G200" s="138" t="s">
        <v>3535</v>
      </c>
      <c r="H200" s="138" t="s">
        <v>3778</v>
      </c>
      <c r="I200" s="142" t="s">
        <v>601</v>
      </c>
      <c r="J200" s="137" t="s">
        <v>591</v>
      </c>
      <c r="K200" s="138" t="s">
        <v>793</v>
      </c>
      <c r="L200" s="138" t="s">
        <v>603</v>
      </c>
      <c r="M200" s="140" t="s">
        <v>3879</v>
      </c>
      <c r="N200" s="138" t="s">
        <v>3880</v>
      </c>
      <c r="O200" s="138" t="s">
        <v>461</v>
      </c>
      <c r="P200" s="138" t="s">
        <v>3881</v>
      </c>
      <c r="Q200" s="138" t="s">
        <v>3882</v>
      </c>
      <c r="R200" s="138" t="s">
        <v>8</v>
      </c>
      <c r="S200" s="138">
        <v>1</v>
      </c>
      <c r="T200" s="138">
        <v>50</v>
      </c>
      <c r="U200" s="138">
        <v>50</v>
      </c>
      <c r="V200" s="140">
        <v>100</v>
      </c>
      <c r="W200" s="138">
        <v>50</v>
      </c>
      <c r="X200" s="138">
        <v>0</v>
      </c>
      <c r="Y200" s="140" t="s">
        <v>670</v>
      </c>
      <c r="Z200" s="138"/>
      <c r="AA200" s="137">
        <v>35</v>
      </c>
      <c r="AB200" s="137">
        <v>35</v>
      </c>
      <c r="AC200" s="137"/>
      <c r="AD200" s="137" t="s">
        <v>622</v>
      </c>
      <c r="AE200" s="143">
        <v>46236.4100115741</v>
      </c>
      <c r="AF200" s="144"/>
      <c r="AG200" s="144"/>
      <c r="AH200" s="144" t="s">
        <v>606</v>
      </c>
      <c r="AI200" s="144" t="s">
        <v>607</v>
      </c>
      <c r="AJ200" s="145">
        <v>46217</v>
      </c>
      <c r="AK200" s="146">
        <v>46235.4390277778</v>
      </c>
    </row>
    <row r="201" s="134" customFormat="1" ht="38.8" customHeight="1" spans="1:37">
      <c r="A201" s="138" t="s">
        <v>29</v>
      </c>
      <c r="B201" s="138" t="s">
        <v>489</v>
      </c>
      <c r="C201" s="137" t="s">
        <v>24</v>
      </c>
      <c r="D201" s="138" t="s">
        <v>66</v>
      </c>
      <c r="E201" s="138" t="s">
        <v>587</v>
      </c>
      <c r="F201" s="138" t="s">
        <v>399</v>
      </c>
      <c r="G201" s="138" t="s">
        <v>3544</v>
      </c>
      <c r="H201" s="138" t="s">
        <v>4138</v>
      </c>
      <c r="I201" s="142" t="s">
        <v>645</v>
      </c>
      <c r="J201" s="137" t="s">
        <v>949</v>
      </c>
      <c r="K201" s="138" t="s">
        <v>4087</v>
      </c>
      <c r="L201" s="138" t="s">
        <v>592</v>
      </c>
      <c r="M201" s="140" t="s">
        <v>4139</v>
      </c>
      <c r="N201" s="138" t="s">
        <v>4140</v>
      </c>
      <c r="O201" s="138" t="s">
        <v>513</v>
      </c>
      <c r="P201" s="138" t="s">
        <v>3868</v>
      </c>
      <c r="Q201" s="138" t="s">
        <v>3867</v>
      </c>
      <c r="R201" s="138"/>
      <c r="S201" s="138">
        <v>1</v>
      </c>
      <c r="T201" s="138">
        <v>170</v>
      </c>
      <c r="U201" s="138">
        <v>170</v>
      </c>
      <c r="V201" s="140">
        <v>170</v>
      </c>
      <c r="W201" s="138">
        <v>170</v>
      </c>
      <c r="X201" s="138">
        <v>0</v>
      </c>
      <c r="Y201" s="140"/>
      <c r="Z201" s="138"/>
      <c r="AA201" s="137">
        <v>119</v>
      </c>
      <c r="AB201" s="137">
        <v>119</v>
      </c>
      <c r="AC201" s="137"/>
      <c r="AD201" s="137" t="s">
        <v>622</v>
      </c>
      <c r="AE201" s="143">
        <v>46236.4100115741</v>
      </c>
      <c r="AF201" s="144"/>
      <c r="AG201" s="144"/>
      <c r="AH201" s="144" t="s">
        <v>606</v>
      </c>
      <c r="AI201" s="144" t="s">
        <v>607</v>
      </c>
      <c r="AJ201" s="144"/>
      <c r="AK201" s="146">
        <v>46234.6969444444</v>
      </c>
    </row>
    <row r="202" s="134" customFormat="1" ht="38.8" customHeight="1" spans="1:37">
      <c r="A202" s="138" t="s">
        <v>29</v>
      </c>
      <c r="B202" s="138" t="s">
        <v>489</v>
      </c>
      <c r="C202" s="137" t="s">
        <v>24</v>
      </c>
      <c r="D202" s="138" t="s">
        <v>66</v>
      </c>
      <c r="E202" s="138" t="s">
        <v>587</v>
      </c>
      <c r="F202" s="138" t="s">
        <v>399</v>
      </c>
      <c r="G202" s="138" t="s">
        <v>3544</v>
      </c>
      <c r="H202" s="138" t="s">
        <v>4141</v>
      </c>
      <c r="I202" s="142" t="s">
        <v>645</v>
      </c>
      <c r="J202" s="137" t="s">
        <v>602</v>
      </c>
      <c r="K202" s="138" t="s">
        <v>4087</v>
      </c>
      <c r="L202" s="138" t="s">
        <v>592</v>
      </c>
      <c r="M202" s="140" t="s">
        <v>523</v>
      </c>
      <c r="N202" s="138" t="s">
        <v>522</v>
      </c>
      <c r="O202" s="138" t="s">
        <v>452</v>
      </c>
      <c r="P202" s="138" t="s">
        <v>4088</v>
      </c>
      <c r="Q202" s="138" t="s">
        <v>4089</v>
      </c>
      <c r="R202" s="138" t="s">
        <v>6</v>
      </c>
      <c r="S202" s="138">
        <v>1</v>
      </c>
      <c r="T202" s="138">
        <v>35</v>
      </c>
      <c r="U202" s="138">
        <v>256</v>
      </c>
      <c r="V202" s="140">
        <v>256</v>
      </c>
      <c r="W202" s="138">
        <v>35</v>
      </c>
      <c r="X202" s="138">
        <v>0</v>
      </c>
      <c r="Y202" s="140"/>
      <c r="Z202" s="138"/>
      <c r="AA202" s="137">
        <v>19</v>
      </c>
      <c r="AB202" s="137">
        <v>19</v>
      </c>
      <c r="AC202" s="137"/>
      <c r="AD202" s="137" t="s">
        <v>622</v>
      </c>
      <c r="AE202" s="143">
        <v>46236.4100115741</v>
      </c>
      <c r="AF202" s="144"/>
      <c r="AG202" s="144"/>
      <c r="AH202" s="144" t="s">
        <v>606</v>
      </c>
      <c r="AI202" s="144" t="s">
        <v>607</v>
      </c>
      <c r="AJ202" s="144"/>
      <c r="AK202" s="146">
        <v>46234.6959722222</v>
      </c>
    </row>
    <row r="203" s="134" customFormat="1" ht="38.8" customHeight="1" spans="1:37">
      <c r="A203" s="138" t="s">
        <v>29</v>
      </c>
      <c r="B203" s="138" t="s">
        <v>489</v>
      </c>
      <c r="C203" s="137" t="s">
        <v>24</v>
      </c>
      <c r="D203" s="138" t="s">
        <v>66</v>
      </c>
      <c r="E203" s="138" t="s">
        <v>587</v>
      </c>
      <c r="F203" s="138" t="s">
        <v>399</v>
      </c>
      <c r="G203" s="138" t="s">
        <v>3544</v>
      </c>
      <c r="H203" s="138" t="s">
        <v>4141</v>
      </c>
      <c r="I203" s="142" t="s">
        <v>645</v>
      </c>
      <c r="J203" s="137" t="s">
        <v>602</v>
      </c>
      <c r="K203" s="138" t="s">
        <v>4087</v>
      </c>
      <c r="L203" s="138" t="s">
        <v>592</v>
      </c>
      <c r="M203" s="140" t="s">
        <v>523</v>
      </c>
      <c r="N203" s="138" t="s">
        <v>522</v>
      </c>
      <c r="O203" s="138" t="s">
        <v>452</v>
      </c>
      <c r="P203" s="138" t="s">
        <v>4088</v>
      </c>
      <c r="Q203" s="138" t="s">
        <v>4089</v>
      </c>
      <c r="R203" s="138" t="s">
        <v>6</v>
      </c>
      <c r="S203" s="138">
        <v>1</v>
      </c>
      <c r="T203" s="138">
        <v>35</v>
      </c>
      <c r="U203" s="138">
        <v>256</v>
      </c>
      <c r="V203" s="140">
        <v>256</v>
      </c>
      <c r="W203" s="138">
        <v>35</v>
      </c>
      <c r="X203" s="138">
        <v>0</v>
      </c>
      <c r="Y203" s="140"/>
      <c r="Z203" s="138"/>
      <c r="AA203" s="137">
        <v>19</v>
      </c>
      <c r="AB203" s="137">
        <v>19</v>
      </c>
      <c r="AC203" s="137"/>
      <c r="AD203" s="137" t="s">
        <v>622</v>
      </c>
      <c r="AE203" s="143">
        <v>46236.4100115741</v>
      </c>
      <c r="AF203" s="144"/>
      <c r="AG203" s="144"/>
      <c r="AH203" s="144" t="s">
        <v>606</v>
      </c>
      <c r="AI203" s="144" t="s">
        <v>607</v>
      </c>
      <c r="AJ203" s="144"/>
      <c r="AK203" s="146">
        <v>46234.6959722222</v>
      </c>
    </row>
    <row r="204" s="134" customFormat="1" ht="38.8" customHeight="1" spans="1:37">
      <c r="A204" s="138" t="s">
        <v>29</v>
      </c>
      <c r="B204" s="138" t="s">
        <v>489</v>
      </c>
      <c r="C204" s="137" t="s">
        <v>24</v>
      </c>
      <c r="D204" s="138" t="s">
        <v>66</v>
      </c>
      <c r="E204" s="138" t="s">
        <v>587</v>
      </c>
      <c r="F204" s="138" t="s">
        <v>399</v>
      </c>
      <c r="G204" s="138" t="s">
        <v>3544</v>
      </c>
      <c r="H204" s="138" t="s">
        <v>4141</v>
      </c>
      <c r="I204" s="142" t="s">
        <v>645</v>
      </c>
      <c r="J204" s="137" t="s">
        <v>602</v>
      </c>
      <c r="K204" s="138" t="s">
        <v>4087</v>
      </c>
      <c r="L204" s="138" t="s">
        <v>592</v>
      </c>
      <c r="M204" s="140" t="s">
        <v>507</v>
      </c>
      <c r="N204" s="138" t="s">
        <v>506</v>
      </c>
      <c r="O204" s="138" t="s">
        <v>452</v>
      </c>
      <c r="P204" s="138" t="s">
        <v>4088</v>
      </c>
      <c r="Q204" s="138" t="s">
        <v>4089</v>
      </c>
      <c r="R204" s="138" t="s">
        <v>6</v>
      </c>
      <c r="S204" s="138">
        <v>1</v>
      </c>
      <c r="T204" s="138">
        <v>58</v>
      </c>
      <c r="U204" s="138">
        <v>256</v>
      </c>
      <c r="V204" s="140">
        <v>256</v>
      </c>
      <c r="W204" s="138">
        <v>58</v>
      </c>
      <c r="X204" s="138">
        <v>0</v>
      </c>
      <c r="Y204" s="140"/>
      <c r="Z204" s="138"/>
      <c r="AA204" s="137">
        <v>42</v>
      </c>
      <c r="AB204" s="137">
        <v>42</v>
      </c>
      <c r="AC204" s="137"/>
      <c r="AD204" s="137" t="s">
        <v>622</v>
      </c>
      <c r="AE204" s="143">
        <v>46236.4100115741</v>
      </c>
      <c r="AF204" s="144"/>
      <c r="AG204" s="144"/>
      <c r="AH204" s="144" t="s">
        <v>606</v>
      </c>
      <c r="AI204" s="144" t="s">
        <v>607</v>
      </c>
      <c r="AJ204" s="144"/>
      <c r="AK204" s="146">
        <v>46234.6959722222</v>
      </c>
    </row>
    <row r="205" s="134" customFormat="1" ht="38.8" customHeight="1" spans="1:37">
      <c r="A205" s="138" t="s">
        <v>29</v>
      </c>
      <c r="B205" s="138" t="s">
        <v>489</v>
      </c>
      <c r="C205" s="137" t="s">
        <v>24</v>
      </c>
      <c r="D205" s="138" t="s">
        <v>66</v>
      </c>
      <c r="E205" s="138" t="s">
        <v>587</v>
      </c>
      <c r="F205" s="138" t="s">
        <v>399</v>
      </c>
      <c r="G205" s="138" t="s">
        <v>3544</v>
      </c>
      <c r="H205" s="138" t="s">
        <v>4141</v>
      </c>
      <c r="I205" s="142" t="s">
        <v>645</v>
      </c>
      <c r="J205" s="137" t="s">
        <v>602</v>
      </c>
      <c r="K205" s="138" t="s">
        <v>4087</v>
      </c>
      <c r="L205" s="138" t="s">
        <v>592</v>
      </c>
      <c r="M205" s="140" t="s">
        <v>507</v>
      </c>
      <c r="N205" s="138" t="s">
        <v>506</v>
      </c>
      <c r="O205" s="138" t="s">
        <v>452</v>
      </c>
      <c r="P205" s="138" t="s">
        <v>4088</v>
      </c>
      <c r="Q205" s="138" t="s">
        <v>4089</v>
      </c>
      <c r="R205" s="138" t="s">
        <v>6</v>
      </c>
      <c r="S205" s="138">
        <v>1</v>
      </c>
      <c r="T205" s="138">
        <v>58</v>
      </c>
      <c r="U205" s="138">
        <v>256</v>
      </c>
      <c r="V205" s="140">
        <v>256</v>
      </c>
      <c r="W205" s="138">
        <v>58</v>
      </c>
      <c r="X205" s="138">
        <v>0</v>
      </c>
      <c r="Y205" s="140"/>
      <c r="Z205" s="138"/>
      <c r="AA205" s="137">
        <v>42</v>
      </c>
      <c r="AB205" s="137">
        <v>42</v>
      </c>
      <c r="AC205" s="137"/>
      <c r="AD205" s="137" t="s">
        <v>622</v>
      </c>
      <c r="AE205" s="143">
        <v>46236.4100115741</v>
      </c>
      <c r="AF205" s="144"/>
      <c r="AG205" s="144"/>
      <c r="AH205" s="144" t="s">
        <v>606</v>
      </c>
      <c r="AI205" s="144" t="s">
        <v>607</v>
      </c>
      <c r="AJ205" s="144"/>
      <c r="AK205" s="146">
        <v>46234.6959722222</v>
      </c>
    </row>
    <row r="206" s="134" customFormat="1" ht="38.8" customHeight="1" spans="1:37">
      <c r="A206" s="138" t="s">
        <v>29</v>
      </c>
      <c r="B206" s="138" t="s">
        <v>489</v>
      </c>
      <c r="C206" s="137" t="s">
        <v>24</v>
      </c>
      <c r="D206" s="138" t="s">
        <v>66</v>
      </c>
      <c r="E206" s="138" t="s">
        <v>587</v>
      </c>
      <c r="F206" s="138" t="s">
        <v>399</v>
      </c>
      <c r="G206" s="138" t="s">
        <v>3544</v>
      </c>
      <c r="H206" s="138" t="s">
        <v>4141</v>
      </c>
      <c r="I206" s="142" t="s">
        <v>645</v>
      </c>
      <c r="J206" s="137" t="s">
        <v>602</v>
      </c>
      <c r="K206" s="138" t="s">
        <v>4087</v>
      </c>
      <c r="L206" s="138" t="s">
        <v>592</v>
      </c>
      <c r="M206" s="140" t="s">
        <v>451</v>
      </c>
      <c r="N206" s="138" t="s">
        <v>450</v>
      </c>
      <c r="O206" s="138" t="s">
        <v>452</v>
      </c>
      <c r="P206" s="138" t="s">
        <v>4088</v>
      </c>
      <c r="Q206" s="138" t="s">
        <v>4089</v>
      </c>
      <c r="R206" s="138" t="s">
        <v>6</v>
      </c>
      <c r="S206" s="138">
        <v>1</v>
      </c>
      <c r="T206" s="138">
        <v>35</v>
      </c>
      <c r="U206" s="138">
        <v>256</v>
      </c>
      <c r="V206" s="140">
        <v>256</v>
      </c>
      <c r="W206" s="138">
        <v>35</v>
      </c>
      <c r="X206" s="138">
        <v>0</v>
      </c>
      <c r="Y206" s="140"/>
      <c r="Z206" s="138"/>
      <c r="AA206" s="137">
        <v>15</v>
      </c>
      <c r="AB206" s="137">
        <v>15</v>
      </c>
      <c r="AC206" s="137"/>
      <c r="AD206" s="137" t="s">
        <v>622</v>
      </c>
      <c r="AE206" s="143">
        <v>46236.4100115741</v>
      </c>
      <c r="AF206" s="144"/>
      <c r="AG206" s="144"/>
      <c r="AH206" s="144" t="s">
        <v>606</v>
      </c>
      <c r="AI206" s="144" t="s">
        <v>607</v>
      </c>
      <c r="AJ206" s="144"/>
      <c r="AK206" s="146">
        <v>46234.6959722222</v>
      </c>
    </row>
    <row r="207" s="134" customFormat="1" ht="38.8" customHeight="1" spans="1:37">
      <c r="A207" s="138" t="s">
        <v>29</v>
      </c>
      <c r="B207" s="138" t="s">
        <v>489</v>
      </c>
      <c r="C207" s="137" t="s">
        <v>24</v>
      </c>
      <c r="D207" s="138" t="s">
        <v>66</v>
      </c>
      <c r="E207" s="138" t="s">
        <v>587</v>
      </c>
      <c r="F207" s="138" t="s">
        <v>399</v>
      </c>
      <c r="G207" s="138" t="s">
        <v>3544</v>
      </c>
      <c r="H207" s="138" t="s">
        <v>4141</v>
      </c>
      <c r="I207" s="142" t="s">
        <v>645</v>
      </c>
      <c r="J207" s="137" t="s">
        <v>602</v>
      </c>
      <c r="K207" s="138" t="s">
        <v>4087</v>
      </c>
      <c r="L207" s="138" t="s">
        <v>592</v>
      </c>
      <c r="M207" s="140" t="s">
        <v>451</v>
      </c>
      <c r="N207" s="138" t="s">
        <v>450</v>
      </c>
      <c r="O207" s="138" t="s">
        <v>452</v>
      </c>
      <c r="P207" s="138" t="s">
        <v>4088</v>
      </c>
      <c r="Q207" s="138" t="s">
        <v>4089</v>
      </c>
      <c r="R207" s="138" t="s">
        <v>6</v>
      </c>
      <c r="S207" s="138">
        <v>1</v>
      </c>
      <c r="T207" s="138">
        <v>35</v>
      </c>
      <c r="U207" s="138">
        <v>256</v>
      </c>
      <c r="V207" s="140">
        <v>256</v>
      </c>
      <c r="W207" s="138">
        <v>35</v>
      </c>
      <c r="X207" s="138">
        <v>0</v>
      </c>
      <c r="Y207" s="140"/>
      <c r="Z207" s="138"/>
      <c r="AA207" s="137">
        <v>15</v>
      </c>
      <c r="AB207" s="137">
        <v>15</v>
      </c>
      <c r="AC207" s="137"/>
      <c r="AD207" s="137" t="s">
        <v>622</v>
      </c>
      <c r="AE207" s="143">
        <v>46236.4100115741</v>
      </c>
      <c r="AF207" s="144"/>
      <c r="AG207" s="144"/>
      <c r="AH207" s="144" t="s">
        <v>606</v>
      </c>
      <c r="AI207" s="144" t="s">
        <v>607</v>
      </c>
      <c r="AJ207" s="144"/>
      <c r="AK207" s="146">
        <v>46234.6959722222</v>
      </c>
    </row>
    <row r="208" s="134" customFormat="1" ht="38.8" customHeight="1" spans="1:37">
      <c r="A208" s="138" t="s">
        <v>29</v>
      </c>
      <c r="B208" s="138" t="s">
        <v>489</v>
      </c>
      <c r="C208" s="137" t="s">
        <v>24</v>
      </c>
      <c r="D208" s="138" t="s">
        <v>66</v>
      </c>
      <c r="E208" s="138" t="s">
        <v>587</v>
      </c>
      <c r="F208" s="138" t="s">
        <v>400</v>
      </c>
      <c r="G208" s="138" t="s">
        <v>3538</v>
      </c>
      <c r="H208" s="138" t="s">
        <v>3777</v>
      </c>
      <c r="I208" s="142" t="s">
        <v>601</v>
      </c>
      <c r="J208" s="137" t="s">
        <v>591</v>
      </c>
      <c r="K208" s="138" t="s">
        <v>793</v>
      </c>
      <c r="L208" s="138" t="s">
        <v>603</v>
      </c>
      <c r="M208" s="140" t="s">
        <v>3879</v>
      </c>
      <c r="N208" s="138" t="s">
        <v>3880</v>
      </c>
      <c r="O208" s="138" t="s">
        <v>461</v>
      </c>
      <c r="P208" s="138" t="s">
        <v>3881</v>
      </c>
      <c r="Q208" s="138" t="s">
        <v>3882</v>
      </c>
      <c r="R208" s="138" t="s">
        <v>8</v>
      </c>
      <c r="S208" s="138">
        <v>1</v>
      </c>
      <c r="T208" s="138">
        <v>50</v>
      </c>
      <c r="U208" s="138">
        <v>100</v>
      </c>
      <c r="V208" s="140">
        <v>100</v>
      </c>
      <c r="W208" s="138">
        <v>50</v>
      </c>
      <c r="X208" s="138">
        <v>0</v>
      </c>
      <c r="Y208" s="140"/>
      <c r="Z208" s="138"/>
      <c r="AA208" s="137">
        <v>35</v>
      </c>
      <c r="AB208" s="137">
        <v>35</v>
      </c>
      <c r="AC208" s="137"/>
      <c r="AD208" s="137" t="s">
        <v>622</v>
      </c>
      <c r="AE208" s="143">
        <v>46236.4100115741</v>
      </c>
      <c r="AF208" s="144"/>
      <c r="AG208" s="144"/>
      <c r="AH208" s="144" t="s">
        <v>606</v>
      </c>
      <c r="AI208" s="144" t="s">
        <v>607</v>
      </c>
      <c r="AJ208" s="145">
        <v>46023</v>
      </c>
      <c r="AK208" s="146">
        <v>46234.6777199074</v>
      </c>
    </row>
    <row r="209" s="134" customFormat="1" ht="38.8" customHeight="1" spans="1:37">
      <c r="A209" s="138" t="s">
        <v>29</v>
      </c>
      <c r="B209" s="138" t="s">
        <v>489</v>
      </c>
      <c r="C209" s="137" t="s">
        <v>24</v>
      </c>
      <c r="D209" s="138" t="s">
        <v>66</v>
      </c>
      <c r="E209" s="138" t="s">
        <v>587</v>
      </c>
      <c r="F209" s="138" t="s">
        <v>399</v>
      </c>
      <c r="G209" s="138" t="s">
        <v>3544</v>
      </c>
      <c r="H209" s="138" t="s">
        <v>4142</v>
      </c>
      <c r="I209" s="142" t="s">
        <v>601</v>
      </c>
      <c r="J209" s="137" t="s">
        <v>591</v>
      </c>
      <c r="K209" s="138" t="s">
        <v>3878</v>
      </c>
      <c r="L209" s="138" t="s">
        <v>603</v>
      </c>
      <c r="M209" s="140" t="s">
        <v>3968</v>
      </c>
      <c r="N209" s="138" t="s">
        <v>3969</v>
      </c>
      <c r="O209" s="138" t="s">
        <v>461</v>
      </c>
      <c r="P209" s="138" t="s">
        <v>3881</v>
      </c>
      <c r="Q209" s="138" t="s">
        <v>3970</v>
      </c>
      <c r="R209" s="138" t="s">
        <v>9</v>
      </c>
      <c r="S209" s="138">
        <v>1</v>
      </c>
      <c r="T209" s="138">
        <v>50</v>
      </c>
      <c r="U209" s="138">
        <v>50</v>
      </c>
      <c r="V209" s="140">
        <v>50</v>
      </c>
      <c r="W209" s="138">
        <v>50</v>
      </c>
      <c r="X209" s="138">
        <v>0</v>
      </c>
      <c r="Y209" s="140"/>
      <c r="Z209" s="138"/>
      <c r="AA209" s="137">
        <v>35</v>
      </c>
      <c r="AB209" s="137">
        <v>35</v>
      </c>
      <c r="AC209" s="137"/>
      <c r="AD209" s="137" t="s">
        <v>622</v>
      </c>
      <c r="AE209" s="143">
        <v>46236.4100115741</v>
      </c>
      <c r="AF209" s="144"/>
      <c r="AG209" s="144"/>
      <c r="AH209" s="144" t="s">
        <v>606</v>
      </c>
      <c r="AI209" s="144" t="s">
        <v>607</v>
      </c>
      <c r="AJ209" s="145">
        <v>46192</v>
      </c>
      <c r="AK209" s="146">
        <v>46234.6761342593</v>
      </c>
    </row>
    <row r="210" s="134" customFormat="1" ht="38.8" customHeight="1" spans="1:37">
      <c r="A210" s="138" t="s">
        <v>29</v>
      </c>
      <c r="B210" s="138" t="s">
        <v>489</v>
      </c>
      <c r="C210" s="137" t="s">
        <v>24</v>
      </c>
      <c r="D210" s="138" t="s">
        <v>66</v>
      </c>
      <c r="E210" s="138" t="s">
        <v>587</v>
      </c>
      <c r="F210" s="138" t="s">
        <v>399</v>
      </c>
      <c r="G210" s="138" t="s">
        <v>3544</v>
      </c>
      <c r="H210" s="138" t="s">
        <v>4143</v>
      </c>
      <c r="I210" s="142" t="s">
        <v>601</v>
      </c>
      <c r="J210" s="137" t="s">
        <v>591</v>
      </c>
      <c r="K210" s="138" t="s">
        <v>3972</v>
      </c>
      <c r="L210" s="138" t="s">
        <v>592</v>
      </c>
      <c r="M210" s="140" t="s">
        <v>3968</v>
      </c>
      <c r="N210" s="138" t="s">
        <v>3969</v>
      </c>
      <c r="O210" s="138" t="s">
        <v>461</v>
      </c>
      <c r="P210" s="138" t="s">
        <v>3881</v>
      </c>
      <c r="Q210" s="138" t="s">
        <v>3970</v>
      </c>
      <c r="R210" s="138" t="s">
        <v>9</v>
      </c>
      <c r="S210" s="138">
        <v>1</v>
      </c>
      <c r="T210" s="138">
        <v>50</v>
      </c>
      <c r="U210" s="138">
        <v>50</v>
      </c>
      <c r="V210" s="140">
        <v>50</v>
      </c>
      <c r="W210" s="138">
        <v>50</v>
      </c>
      <c r="X210" s="138">
        <v>0</v>
      </c>
      <c r="Y210" s="140"/>
      <c r="Z210" s="138"/>
      <c r="AA210" s="137">
        <v>35</v>
      </c>
      <c r="AB210" s="137">
        <v>35</v>
      </c>
      <c r="AC210" s="137"/>
      <c r="AD210" s="137" t="s">
        <v>622</v>
      </c>
      <c r="AE210" s="143">
        <v>46236.4100115741</v>
      </c>
      <c r="AF210" s="144"/>
      <c r="AG210" s="144"/>
      <c r="AH210" s="144" t="s">
        <v>606</v>
      </c>
      <c r="AI210" s="144" t="s">
        <v>607</v>
      </c>
      <c r="AJ210" s="144"/>
      <c r="AK210" s="146">
        <v>46234.6342939815</v>
      </c>
    </row>
    <row r="211" s="134" customFormat="1" ht="38.8" customHeight="1" spans="1:37">
      <c r="A211" s="138" t="s">
        <v>29</v>
      </c>
      <c r="B211" s="138" t="s">
        <v>489</v>
      </c>
      <c r="C211" s="137" t="s">
        <v>24</v>
      </c>
      <c r="D211" s="138" t="s">
        <v>66</v>
      </c>
      <c r="E211" s="138" t="s">
        <v>587</v>
      </c>
      <c r="F211" s="138" t="s">
        <v>400</v>
      </c>
      <c r="G211" s="138" t="s">
        <v>3538</v>
      </c>
      <c r="H211" s="138" t="s">
        <v>4144</v>
      </c>
      <c r="I211" s="142" t="s">
        <v>601</v>
      </c>
      <c r="J211" s="137" t="s">
        <v>591</v>
      </c>
      <c r="K211" s="138" t="s">
        <v>3878</v>
      </c>
      <c r="L211" s="138" t="s">
        <v>603</v>
      </c>
      <c r="M211" s="140" t="s">
        <v>3879</v>
      </c>
      <c r="N211" s="138" t="s">
        <v>3880</v>
      </c>
      <c r="O211" s="138" t="s">
        <v>461</v>
      </c>
      <c r="P211" s="138" t="s">
        <v>3881</v>
      </c>
      <c r="Q211" s="138" t="s">
        <v>3882</v>
      </c>
      <c r="R211" s="138" t="s">
        <v>8</v>
      </c>
      <c r="S211" s="138">
        <v>1</v>
      </c>
      <c r="T211" s="138">
        <v>50</v>
      </c>
      <c r="U211" s="138">
        <v>50</v>
      </c>
      <c r="V211" s="140">
        <v>50</v>
      </c>
      <c r="W211" s="138">
        <v>50</v>
      </c>
      <c r="X211" s="138">
        <v>0</v>
      </c>
      <c r="Y211" s="140"/>
      <c r="Z211" s="138"/>
      <c r="AA211" s="137">
        <v>35</v>
      </c>
      <c r="AB211" s="137">
        <v>35</v>
      </c>
      <c r="AC211" s="137"/>
      <c r="AD211" s="137" t="s">
        <v>622</v>
      </c>
      <c r="AE211" s="143">
        <v>46236.4100115741</v>
      </c>
      <c r="AF211" s="144"/>
      <c r="AG211" s="144"/>
      <c r="AH211" s="144" t="s">
        <v>606</v>
      </c>
      <c r="AI211" s="144" t="s">
        <v>607</v>
      </c>
      <c r="AJ211" s="145">
        <v>45734</v>
      </c>
      <c r="AK211" s="146">
        <v>46234.625162037</v>
      </c>
    </row>
    <row r="212" s="134" customFormat="1" ht="38.8" customHeight="1" spans="1:37">
      <c r="A212" s="138" t="s">
        <v>29</v>
      </c>
      <c r="B212" s="138" t="s">
        <v>489</v>
      </c>
      <c r="C212" s="137" t="s">
        <v>24</v>
      </c>
      <c r="D212" s="138" t="s">
        <v>66</v>
      </c>
      <c r="E212" s="138" t="s">
        <v>587</v>
      </c>
      <c r="F212" s="138" t="s">
        <v>398</v>
      </c>
      <c r="G212" s="138" t="s">
        <v>3535</v>
      </c>
      <c r="H212" s="138" t="s">
        <v>4145</v>
      </c>
      <c r="I212" s="142" t="s">
        <v>601</v>
      </c>
      <c r="J212" s="137" t="s">
        <v>591</v>
      </c>
      <c r="K212" s="138" t="s">
        <v>3878</v>
      </c>
      <c r="L212" s="138" t="s">
        <v>603</v>
      </c>
      <c r="M212" s="140" t="s">
        <v>3879</v>
      </c>
      <c r="N212" s="138" t="s">
        <v>3880</v>
      </c>
      <c r="O212" s="138" t="s">
        <v>461</v>
      </c>
      <c r="P212" s="138" t="s">
        <v>3881</v>
      </c>
      <c r="Q212" s="138" t="s">
        <v>3882</v>
      </c>
      <c r="R212" s="138" t="s">
        <v>8</v>
      </c>
      <c r="S212" s="138">
        <v>1</v>
      </c>
      <c r="T212" s="138">
        <v>50</v>
      </c>
      <c r="U212" s="138">
        <v>50</v>
      </c>
      <c r="V212" s="140">
        <v>50</v>
      </c>
      <c r="W212" s="138">
        <v>50</v>
      </c>
      <c r="X212" s="138">
        <v>0</v>
      </c>
      <c r="Y212" s="140"/>
      <c r="Z212" s="138"/>
      <c r="AA212" s="137">
        <v>35</v>
      </c>
      <c r="AB212" s="137">
        <v>35</v>
      </c>
      <c r="AC212" s="137"/>
      <c r="AD212" s="137" t="s">
        <v>622</v>
      </c>
      <c r="AE212" s="143">
        <v>46236.4100115741</v>
      </c>
      <c r="AF212" s="144"/>
      <c r="AG212" s="144"/>
      <c r="AH212" s="144" t="s">
        <v>606</v>
      </c>
      <c r="AI212" s="144" t="s">
        <v>607</v>
      </c>
      <c r="AJ212" s="145">
        <v>46142</v>
      </c>
      <c r="AK212" s="146">
        <v>46234.4900462963</v>
      </c>
    </row>
    <row r="213" s="134" customFormat="1" ht="38.8" customHeight="1" spans="1:37">
      <c r="A213" s="138" t="s">
        <v>29</v>
      </c>
      <c r="B213" s="138" t="s">
        <v>489</v>
      </c>
      <c r="C213" s="137" t="s">
        <v>24</v>
      </c>
      <c r="D213" s="138" t="s">
        <v>66</v>
      </c>
      <c r="E213" s="138" t="s">
        <v>587</v>
      </c>
      <c r="F213" s="138" t="s">
        <v>399</v>
      </c>
      <c r="G213" s="138" t="s">
        <v>3544</v>
      </c>
      <c r="H213" s="138" t="s">
        <v>4146</v>
      </c>
      <c r="I213" s="142" t="s">
        <v>601</v>
      </c>
      <c r="J213" s="137" t="s">
        <v>621</v>
      </c>
      <c r="K213" s="138" t="s">
        <v>3878</v>
      </c>
      <c r="L213" s="138" t="s">
        <v>603</v>
      </c>
      <c r="M213" s="140" t="s">
        <v>3917</v>
      </c>
      <c r="N213" s="138" t="s">
        <v>3918</v>
      </c>
      <c r="O213" s="138" t="s">
        <v>461</v>
      </c>
      <c r="P213" s="138" t="s">
        <v>3881</v>
      </c>
      <c r="Q213" s="138" t="s">
        <v>3889</v>
      </c>
      <c r="R213" s="138" t="s">
        <v>10</v>
      </c>
      <c r="S213" s="138">
        <v>1</v>
      </c>
      <c r="T213" s="138">
        <v>40</v>
      </c>
      <c r="U213" s="138">
        <v>130</v>
      </c>
      <c r="V213" s="140">
        <v>130</v>
      </c>
      <c r="W213" s="138">
        <v>40</v>
      </c>
      <c r="X213" s="138">
        <v>0</v>
      </c>
      <c r="Y213" s="140"/>
      <c r="Z213" s="138"/>
      <c r="AA213" s="137">
        <v>28</v>
      </c>
      <c r="AB213" s="137">
        <v>28</v>
      </c>
      <c r="AC213" s="137"/>
      <c r="AD213" s="137" t="s">
        <v>622</v>
      </c>
      <c r="AE213" s="143">
        <v>46236.4100115741</v>
      </c>
      <c r="AF213" s="144"/>
      <c r="AG213" s="144"/>
      <c r="AH213" s="144" t="s">
        <v>606</v>
      </c>
      <c r="AI213" s="144" t="s">
        <v>607</v>
      </c>
      <c r="AJ213" s="145">
        <v>46106</v>
      </c>
      <c r="AK213" s="146">
        <v>46234.4811689815</v>
      </c>
    </row>
    <row r="214" s="134" customFormat="1" ht="38.8" customHeight="1" spans="1:37">
      <c r="A214" s="138" t="s">
        <v>29</v>
      </c>
      <c r="B214" s="138" t="s">
        <v>489</v>
      </c>
      <c r="C214" s="137" t="s">
        <v>24</v>
      </c>
      <c r="D214" s="138" t="s">
        <v>66</v>
      </c>
      <c r="E214" s="138" t="s">
        <v>587</v>
      </c>
      <c r="F214" s="138" t="s">
        <v>398</v>
      </c>
      <c r="G214" s="138" t="s">
        <v>3535</v>
      </c>
      <c r="H214" s="138" t="s">
        <v>3775</v>
      </c>
      <c r="I214" s="142" t="s">
        <v>601</v>
      </c>
      <c r="J214" s="137" t="s">
        <v>621</v>
      </c>
      <c r="K214" s="138" t="s">
        <v>3898</v>
      </c>
      <c r="L214" s="138" t="s">
        <v>603</v>
      </c>
      <c r="M214" s="140" t="s">
        <v>3917</v>
      </c>
      <c r="N214" s="138" t="s">
        <v>3918</v>
      </c>
      <c r="O214" s="138" t="s">
        <v>461</v>
      </c>
      <c r="P214" s="138" t="s">
        <v>3881</v>
      </c>
      <c r="Q214" s="138" t="s">
        <v>3889</v>
      </c>
      <c r="R214" s="138" t="s">
        <v>10</v>
      </c>
      <c r="S214" s="138">
        <v>1</v>
      </c>
      <c r="T214" s="138">
        <v>40</v>
      </c>
      <c r="U214" s="138">
        <v>298</v>
      </c>
      <c r="V214" s="140">
        <v>298</v>
      </c>
      <c r="W214" s="138">
        <v>40</v>
      </c>
      <c r="X214" s="138">
        <v>0</v>
      </c>
      <c r="Y214" s="140"/>
      <c r="Z214" s="138"/>
      <c r="AA214" s="137">
        <v>28</v>
      </c>
      <c r="AB214" s="137">
        <v>28</v>
      </c>
      <c r="AC214" s="137"/>
      <c r="AD214" s="137" t="s">
        <v>622</v>
      </c>
      <c r="AE214" s="143">
        <v>46243.3485185185</v>
      </c>
      <c r="AF214" s="144"/>
      <c r="AG214" s="144"/>
      <c r="AH214" s="144" t="s">
        <v>606</v>
      </c>
      <c r="AI214" s="144" t="s">
        <v>607</v>
      </c>
      <c r="AJ214" s="145">
        <v>46237</v>
      </c>
      <c r="AK214" s="146">
        <v>46242.5575231481</v>
      </c>
    </row>
    <row r="215" s="134" customFormat="1" ht="38.8" customHeight="1" spans="1:37">
      <c r="A215" s="138" t="s">
        <v>29</v>
      </c>
      <c r="B215" s="138" t="s">
        <v>489</v>
      </c>
      <c r="C215" s="137" t="s">
        <v>24</v>
      </c>
      <c r="D215" s="138" t="s">
        <v>66</v>
      </c>
      <c r="E215" s="138" t="s">
        <v>587</v>
      </c>
      <c r="F215" s="138" t="s">
        <v>400</v>
      </c>
      <c r="G215" s="138" t="s">
        <v>3538</v>
      </c>
      <c r="H215" s="138" t="s">
        <v>4147</v>
      </c>
      <c r="I215" s="142" t="s">
        <v>601</v>
      </c>
      <c r="J215" s="137" t="s">
        <v>591</v>
      </c>
      <c r="K215" s="138" t="s">
        <v>3972</v>
      </c>
      <c r="L215" s="138" t="s">
        <v>603</v>
      </c>
      <c r="M215" s="140" t="s">
        <v>3879</v>
      </c>
      <c r="N215" s="138" t="s">
        <v>3880</v>
      </c>
      <c r="O215" s="138" t="s">
        <v>461</v>
      </c>
      <c r="P215" s="138" t="s">
        <v>3881</v>
      </c>
      <c r="Q215" s="138" t="s">
        <v>3882</v>
      </c>
      <c r="R215" s="138" t="s">
        <v>8</v>
      </c>
      <c r="S215" s="138">
        <v>1</v>
      </c>
      <c r="T215" s="138">
        <v>50</v>
      </c>
      <c r="U215" s="138">
        <v>50</v>
      </c>
      <c r="V215" s="140">
        <v>50</v>
      </c>
      <c r="W215" s="138">
        <v>50</v>
      </c>
      <c r="X215" s="138">
        <v>0</v>
      </c>
      <c r="Y215" s="140"/>
      <c r="Z215" s="138"/>
      <c r="AA215" s="137">
        <v>35</v>
      </c>
      <c r="AB215" s="137">
        <v>35</v>
      </c>
      <c r="AC215" s="137"/>
      <c r="AD215" s="137" t="s">
        <v>622</v>
      </c>
      <c r="AE215" s="143">
        <v>46243.3485185185</v>
      </c>
      <c r="AF215" s="144"/>
      <c r="AG215" s="144"/>
      <c r="AH215" s="144" t="s">
        <v>606</v>
      </c>
      <c r="AI215" s="144" t="s">
        <v>607</v>
      </c>
      <c r="AJ215" s="145">
        <v>46241</v>
      </c>
      <c r="AK215" s="146">
        <v>46242.4751388889</v>
      </c>
    </row>
    <row r="216" s="134" customFormat="1" ht="38.8" customHeight="1" spans="1:37">
      <c r="A216" s="138" t="s">
        <v>29</v>
      </c>
      <c r="B216" s="138" t="s">
        <v>489</v>
      </c>
      <c r="C216" s="137" t="s">
        <v>24</v>
      </c>
      <c r="D216" s="138" t="s">
        <v>66</v>
      </c>
      <c r="E216" s="138" t="s">
        <v>587</v>
      </c>
      <c r="F216" s="138" t="s">
        <v>398</v>
      </c>
      <c r="G216" s="138" t="s">
        <v>3535</v>
      </c>
      <c r="H216" s="138" t="s">
        <v>3773</v>
      </c>
      <c r="I216" s="142" t="s">
        <v>601</v>
      </c>
      <c r="J216" s="137" t="s">
        <v>591</v>
      </c>
      <c r="K216" s="138" t="s">
        <v>3972</v>
      </c>
      <c r="L216" s="138" t="s">
        <v>592</v>
      </c>
      <c r="M216" s="140" t="s">
        <v>3899</v>
      </c>
      <c r="N216" s="138" t="s">
        <v>3900</v>
      </c>
      <c r="O216" s="138" t="s">
        <v>461</v>
      </c>
      <c r="P216" s="138" t="s">
        <v>3881</v>
      </c>
      <c r="Q216" s="138" t="s">
        <v>3901</v>
      </c>
      <c r="R216" s="138" t="s">
        <v>4</v>
      </c>
      <c r="S216" s="138">
        <v>1</v>
      </c>
      <c r="T216" s="138">
        <v>180</v>
      </c>
      <c r="U216" s="138">
        <v>330</v>
      </c>
      <c r="V216" s="140">
        <v>330</v>
      </c>
      <c r="W216" s="138">
        <v>180</v>
      </c>
      <c r="X216" s="138">
        <v>0</v>
      </c>
      <c r="Y216" s="140"/>
      <c r="Z216" s="138"/>
      <c r="AA216" s="137">
        <v>100</v>
      </c>
      <c r="AB216" s="137">
        <v>100</v>
      </c>
      <c r="AC216" s="137"/>
      <c r="AD216" s="137" t="s">
        <v>622</v>
      </c>
      <c r="AE216" s="143">
        <v>46243.3485185185</v>
      </c>
      <c r="AF216" s="144"/>
      <c r="AG216" s="144"/>
      <c r="AH216" s="144" t="s">
        <v>606</v>
      </c>
      <c r="AI216" s="144" t="s">
        <v>607</v>
      </c>
      <c r="AJ216" s="144"/>
      <c r="AK216" s="146">
        <v>46242.4607986111</v>
      </c>
    </row>
    <row r="217" s="134" customFormat="1" ht="38.8" customHeight="1" spans="1:37">
      <c r="A217" s="138" t="s">
        <v>29</v>
      </c>
      <c r="B217" s="138" t="s">
        <v>489</v>
      </c>
      <c r="C217" s="137" t="s">
        <v>24</v>
      </c>
      <c r="D217" s="138" t="s">
        <v>66</v>
      </c>
      <c r="E217" s="138" t="s">
        <v>587</v>
      </c>
      <c r="F217" s="138" t="s">
        <v>398</v>
      </c>
      <c r="G217" s="138" t="s">
        <v>3535</v>
      </c>
      <c r="H217" s="138" t="s">
        <v>4148</v>
      </c>
      <c r="I217" s="142" t="s">
        <v>601</v>
      </c>
      <c r="J217" s="137" t="s">
        <v>742</v>
      </c>
      <c r="K217" s="138" t="s">
        <v>3878</v>
      </c>
      <c r="L217" s="138" t="s">
        <v>603</v>
      </c>
      <c r="M217" s="140" t="s">
        <v>4149</v>
      </c>
      <c r="N217" s="138" t="s">
        <v>4150</v>
      </c>
      <c r="O217" s="138" t="s">
        <v>461</v>
      </c>
      <c r="P217" s="138" t="s">
        <v>3881</v>
      </c>
      <c r="Q217" s="138" t="s">
        <v>4120</v>
      </c>
      <c r="R217" s="138" t="s">
        <v>9</v>
      </c>
      <c r="S217" s="138">
        <v>1</v>
      </c>
      <c r="T217" s="138">
        <v>35</v>
      </c>
      <c r="U217" s="138">
        <v>35</v>
      </c>
      <c r="V217" s="140">
        <v>35</v>
      </c>
      <c r="W217" s="138">
        <v>35</v>
      </c>
      <c r="X217" s="138">
        <v>0</v>
      </c>
      <c r="Y217" s="140"/>
      <c r="Z217" s="138"/>
      <c r="AA217" s="137">
        <v>24.5</v>
      </c>
      <c r="AB217" s="137">
        <v>24.5</v>
      </c>
      <c r="AC217" s="137"/>
      <c r="AD217" s="137" t="s">
        <v>622</v>
      </c>
      <c r="AE217" s="143">
        <v>46243.3485185185</v>
      </c>
      <c r="AF217" s="144"/>
      <c r="AG217" s="144"/>
      <c r="AH217" s="144" t="s">
        <v>606</v>
      </c>
      <c r="AI217" s="144" t="s">
        <v>607</v>
      </c>
      <c r="AJ217" s="145">
        <v>46237</v>
      </c>
      <c r="AK217" s="146">
        <v>46241.7901041667</v>
      </c>
    </row>
    <row r="218" s="134" customFormat="1" ht="38.8" customHeight="1" spans="1:37">
      <c r="A218" s="138" t="s">
        <v>29</v>
      </c>
      <c r="B218" s="138" t="s">
        <v>489</v>
      </c>
      <c r="C218" s="137" t="s">
        <v>24</v>
      </c>
      <c r="D218" s="138" t="s">
        <v>66</v>
      </c>
      <c r="E218" s="138" t="s">
        <v>587</v>
      </c>
      <c r="F218" s="138" t="s">
        <v>400</v>
      </c>
      <c r="G218" s="138" t="s">
        <v>3538</v>
      </c>
      <c r="H218" s="138" t="s">
        <v>3772</v>
      </c>
      <c r="I218" s="142" t="s">
        <v>601</v>
      </c>
      <c r="J218" s="137" t="s">
        <v>591</v>
      </c>
      <c r="K218" s="138" t="s">
        <v>3898</v>
      </c>
      <c r="L218" s="138" t="s">
        <v>603</v>
      </c>
      <c r="M218" s="140" t="s">
        <v>3879</v>
      </c>
      <c r="N218" s="138" t="s">
        <v>3880</v>
      </c>
      <c r="O218" s="138" t="s">
        <v>461</v>
      </c>
      <c r="P218" s="138" t="s">
        <v>3881</v>
      </c>
      <c r="Q218" s="138" t="s">
        <v>3882</v>
      </c>
      <c r="R218" s="138" t="s">
        <v>8</v>
      </c>
      <c r="S218" s="138">
        <v>1</v>
      </c>
      <c r="T218" s="138">
        <v>50</v>
      </c>
      <c r="U218" s="138">
        <v>200</v>
      </c>
      <c r="V218" s="140">
        <v>200</v>
      </c>
      <c r="W218" s="138">
        <v>50</v>
      </c>
      <c r="X218" s="138">
        <v>0</v>
      </c>
      <c r="Y218" s="140"/>
      <c r="Z218" s="138"/>
      <c r="AA218" s="137">
        <v>35</v>
      </c>
      <c r="AB218" s="137">
        <v>35</v>
      </c>
      <c r="AC218" s="137"/>
      <c r="AD218" s="137" t="s">
        <v>622</v>
      </c>
      <c r="AE218" s="143">
        <v>46243.3485185185</v>
      </c>
      <c r="AF218" s="144"/>
      <c r="AG218" s="144"/>
      <c r="AH218" s="144" t="s">
        <v>606</v>
      </c>
      <c r="AI218" s="144" t="s">
        <v>607</v>
      </c>
      <c r="AJ218" s="145">
        <v>46240</v>
      </c>
      <c r="AK218" s="146">
        <v>46241.7550925926</v>
      </c>
    </row>
    <row r="219" s="134" customFormat="1" ht="38.8" customHeight="1" spans="1:37">
      <c r="A219" s="138" t="s">
        <v>29</v>
      </c>
      <c r="B219" s="138" t="s">
        <v>489</v>
      </c>
      <c r="C219" s="137" t="s">
        <v>24</v>
      </c>
      <c r="D219" s="138" t="s">
        <v>66</v>
      </c>
      <c r="E219" s="138" t="s">
        <v>587</v>
      </c>
      <c r="F219" s="138" t="s">
        <v>398</v>
      </c>
      <c r="G219" s="138" t="s">
        <v>3535</v>
      </c>
      <c r="H219" s="138" t="s">
        <v>4151</v>
      </c>
      <c r="I219" s="142" t="s">
        <v>590</v>
      </c>
      <c r="J219" s="137" t="s">
        <v>1199</v>
      </c>
      <c r="K219" s="138" t="s">
        <v>4050</v>
      </c>
      <c r="L219" s="138" t="s">
        <v>603</v>
      </c>
      <c r="M219" s="140" t="s">
        <v>4082</v>
      </c>
      <c r="N219" s="138" t="s">
        <v>4083</v>
      </c>
      <c r="O219" s="138" t="s">
        <v>461</v>
      </c>
      <c r="P219" s="138" t="s">
        <v>3881</v>
      </c>
      <c r="Q219" s="138" t="s">
        <v>4053</v>
      </c>
      <c r="R219" s="138"/>
      <c r="S219" s="138">
        <v>1</v>
      </c>
      <c r="T219" s="138">
        <v>350</v>
      </c>
      <c r="U219" s="138">
        <v>280</v>
      </c>
      <c r="V219" s="140">
        <v>350</v>
      </c>
      <c r="W219" s="138">
        <v>280</v>
      </c>
      <c r="X219" s="138">
        <v>70</v>
      </c>
      <c r="Y219" s="140" t="s">
        <v>3762</v>
      </c>
      <c r="Z219" s="138"/>
      <c r="AA219" s="137">
        <v>343</v>
      </c>
      <c r="AB219" s="137">
        <v>280</v>
      </c>
      <c r="AC219" s="137"/>
      <c r="AD219" s="137" t="s">
        <v>622</v>
      </c>
      <c r="AE219" s="143">
        <v>46243.3485185185</v>
      </c>
      <c r="AF219" s="144"/>
      <c r="AG219" s="144"/>
      <c r="AH219" s="144" t="s">
        <v>606</v>
      </c>
      <c r="AI219" s="144" t="s">
        <v>607</v>
      </c>
      <c r="AJ219" s="145">
        <v>45628</v>
      </c>
      <c r="AK219" s="146">
        <v>46240.6376851852</v>
      </c>
    </row>
    <row r="220" s="134" customFormat="1" ht="38.8" customHeight="1" spans="1:37">
      <c r="A220" s="138" t="s">
        <v>29</v>
      </c>
      <c r="B220" s="138" t="s">
        <v>489</v>
      </c>
      <c r="C220" s="137" t="s">
        <v>24</v>
      </c>
      <c r="D220" s="138" t="s">
        <v>66</v>
      </c>
      <c r="E220" s="138" t="s">
        <v>587</v>
      </c>
      <c r="F220" s="138" t="s">
        <v>398</v>
      </c>
      <c r="G220" s="138" t="s">
        <v>3535</v>
      </c>
      <c r="H220" s="138" t="s">
        <v>4152</v>
      </c>
      <c r="I220" s="142" t="s">
        <v>601</v>
      </c>
      <c r="J220" s="137" t="s">
        <v>818</v>
      </c>
      <c r="K220" s="138" t="s">
        <v>3903</v>
      </c>
      <c r="L220" s="138" t="s">
        <v>603</v>
      </c>
      <c r="M220" s="140" t="s">
        <v>3978</v>
      </c>
      <c r="N220" s="138" t="s">
        <v>3979</v>
      </c>
      <c r="O220" s="138" t="s">
        <v>461</v>
      </c>
      <c r="P220" s="138" t="s">
        <v>3881</v>
      </c>
      <c r="Q220" s="138" t="s">
        <v>3926</v>
      </c>
      <c r="R220" s="138" t="s">
        <v>8</v>
      </c>
      <c r="S220" s="138">
        <v>1</v>
      </c>
      <c r="T220" s="138">
        <v>20</v>
      </c>
      <c r="U220" s="138">
        <v>110</v>
      </c>
      <c r="V220" s="140">
        <v>110</v>
      </c>
      <c r="W220" s="138">
        <v>20</v>
      </c>
      <c r="X220" s="138">
        <v>0</v>
      </c>
      <c r="Y220" s="140"/>
      <c r="Z220" s="138"/>
      <c r="AA220" s="137">
        <v>14</v>
      </c>
      <c r="AB220" s="137">
        <v>14</v>
      </c>
      <c r="AC220" s="137"/>
      <c r="AD220" s="137" t="s">
        <v>622</v>
      </c>
      <c r="AE220" s="143">
        <v>46243.3485185185</v>
      </c>
      <c r="AF220" s="144"/>
      <c r="AG220" s="144"/>
      <c r="AH220" s="144" t="s">
        <v>606</v>
      </c>
      <c r="AI220" s="144" t="s">
        <v>607</v>
      </c>
      <c r="AJ220" s="145">
        <v>46237</v>
      </c>
      <c r="AK220" s="146">
        <v>46240.4959259259</v>
      </c>
    </row>
    <row r="221" s="134" customFormat="1" ht="38.8" customHeight="1" spans="1:37">
      <c r="A221" s="138" t="s">
        <v>29</v>
      </c>
      <c r="B221" s="138" t="s">
        <v>489</v>
      </c>
      <c r="C221" s="137" t="s">
        <v>24</v>
      </c>
      <c r="D221" s="138" t="s">
        <v>66</v>
      </c>
      <c r="E221" s="138" t="s">
        <v>587</v>
      </c>
      <c r="F221" s="138" t="s">
        <v>399</v>
      </c>
      <c r="G221" s="138" t="s">
        <v>3544</v>
      </c>
      <c r="H221" s="138" t="s">
        <v>4153</v>
      </c>
      <c r="I221" s="142" t="s">
        <v>601</v>
      </c>
      <c r="J221" s="137" t="s">
        <v>591</v>
      </c>
      <c r="K221" s="138" t="s">
        <v>3878</v>
      </c>
      <c r="L221" s="138" t="s">
        <v>603</v>
      </c>
      <c r="M221" s="140" t="s">
        <v>3879</v>
      </c>
      <c r="N221" s="138" t="s">
        <v>3880</v>
      </c>
      <c r="O221" s="138" t="s">
        <v>461</v>
      </c>
      <c r="P221" s="138" t="s">
        <v>3881</v>
      </c>
      <c r="Q221" s="138" t="s">
        <v>3882</v>
      </c>
      <c r="R221" s="138" t="s">
        <v>8</v>
      </c>
      <c r="S221" s="138">
        <v>1</v>
      </c>
      <c r="T221" s="138">
        <v>50</v>
      </c>
      <c r="U221" s="138">
        <v>50</v>
      </c>
      <c r="V221" s="140">
        <v>50</v>
      </c>
      <c r="W221" s="138">
        <v>50</v>
      </c>
      <c r="X221" s="138">
        <v>0</v>
      </c>
      <c r="Y221" s="140"/>
      <c r="Z221" s="138"/>
      <c r="AA221" s="137">
        <v>35</v>
      </c>
      <c r="AB221" s="137">
        <v>35</v>
      </c>
      <c r="AC221" s="137"/>
      <c r="AD221" s="137" t="s">
        <v>622</v>
      </c>
      <c r="AE221" s="143">
        <v>46243.3485185185</v>
      </c>
      <c r="AF221" s="144"/>
      <c r="AG221" s="144"/>
      <c r="AH221" s="144" t="s">
        <v>606</v>
      </c>
      <c r="AI221" s="144" t="s">
        <v>607</v>
      </c>
      <c r="AJ221" s="145">
        <v>45683</v>
      </c>
      <c r="AK221" s="146">
        <v>46240.475787037</v>
      </c>
    </row>
    <row r="222" s="134" customFormat="1" ht="38.8" customHeight="1" spans="1:37">
      <c r="A222" s="138" t="s">
        <v>29</v>
      </c>
      <c r="B222" s="138" t="s">
        <v>489</v>
      </c>
      <c r="C222" s="137" t="s">
        <v>24</v>
      </c>
      <c r="D222" s="138" t="s">
        <v>66</v>
      </c>
      <c r="E222" s="138" t="s">
        <v>587</v>
      </c>
      <c r="F222" s="138" t="s">
        <v>398</v>
      </c>
      <c r="G222" s="138" t="s">
        <v>3535</v>
      </c>
      <c r="H222" s="138" t="s">
        <v>4154</v>
      </c>
      <c r="I222" s="142" t="s">
        <v>601</v>
      </c>
      <c r="J222" s="137" t="s">
        <v>591</v>
      </c>
      <c r="K222" s="138" t="s">
        <v>3878</v>
      </c>
      <c r="L222" s="138" t="s">
        <v>603</v>
      </c>
      <c r="M222" s="140" t="s">
        <v>3879</v>
      </c>
      <c r="N222" s="138" t="s">
        <v>3880</v>
      </c>
      <c r="O222" s="138" t="s">
        <v>461</v>
      </c>
      <c r="P222" s="138" t="s">
        <v>3881</v>
      </c>
      <c r="Q222" s="138" t="s">
        <v>3882</v>
      </c>
      <c r="R222" s="138" t="s">
        <v>8</v>
      </c>
      <c r="S222" s="138">
        <v>1</v>
      </c>
      <c r="T222" s="138">
        <v>50</v>
      </c>
      <c r="U222" s="138">
        <v>50</v>
      </c>
      <c r="V222" s="140">
        <v>50</v>
      </c>
      <c r="W222" s="138">
        <v>50</v>
      </c>
      <c r="X222" s="138">
        <v>0</v>
      </c>
      <c r="Y222" s="140"/>
      <c r="Z222" s="138"/>
      <c r="AA222" s="137">
        <v>35</v>
      </c>
      <c r="AB222" s="137">
        <v>35</v>
      </c>
      <c r="AC222" s="137"/>
      <c r="AD222" s="137" t="s">
        <v>622</v>
      </c>
      <c r="AE222" s="143">
        <v>46243.3485185185</v>
      </c>
      <c r="AF222" s="144"/>
      <c r="AG222" s="144"/>
      <c r="AH222" s="144" t="s">
        <v>606</v>
      </c>
      <c r="AI222" s="144" t="s">
        <v>607</v>
      </c>
      <c r="AJ222" s="145">
        <v>46236</v>
      </c>
      <c r="AK222" s="146">
        <v>46240.3741550926</v>
      </c>
    </row>
    <row r="223" s="134" customFormat="1" ht="38.8" customHeight="1" spans="1:37">
      <c r="A223" s="138" t="s">
        <v>29</v>
      </c>
      <c r="B223" s="138" t="s">
        <v>489</v>
      </c>
      <c r="C223" s="137" t="s">
        <v>24</v>
      </c>
      <c r="D223" s="138" t="s">
        <v>66</v>
      </c>
      <c r="E223" s="138" t="s">
        <v>587</v>
      </c>
      <c r="F223" s="138" t="s">
        <v>398</v>
      </c>
      <c r="G223" s="138" t="s">
        <v>3535</v>
      </c>
      <c r="H223" s="138" t="s">
        <v>4155</v>
      </c>
      <c r="I223" s="142" t="s">
        <v>645</v>
      </c>
      <c r="J223" s="137" t="s">
        <v>591</v>
      </c>
      <c r="K223" s="138" t="s">
        <v>3874</v>
      </c>
      <c r="L223" s="138" t="s">
        <v>603</v>
      </c>
      <c r="M223" s="140" t="s">
        <v>3879</v>
      </c>
      <c r="N223" s="138" t="s">
        <v>3880</v>
      </c>
      <c r="O223" s="138" t="s">
        <v>461</v>
      </c>
      <c r="P223" s="138" t="s">
        <v>3881</v>
      </c>
      <c r="Q223" s="138" t="s">
        <v>3882</v>
      </c>
      <c r="R223" s="138" t="s">
        <v>8</v>
      </c>
      <c r="S223" s="138">
        <v>1</v>
      </c>
      <c r="T223" s="138">
        <v>50</v>
      </c>
      <c r="U223" s="138">
        <v>50</v>
      </c>
      <c r="V223" s="140">
        <v>50</v>
      </c>
      <c r="W223" s="138">
        <v>50</v>
      </c>
      <c r="X223" s="138">
        <v>0</v>
      </c>
      <c r="Y223" s="140"/>
      <c r="Z223" s="138"/>
      <c r="AA223" s="137">
        <v>35</v>
      </c>
      <c r="AB223" s="137">
        <v>35</v>
      </c>
      <c r="AC223" s="137"/>
      <c r="AD223" s="137" t="s">
        <v>622</v>
      </c>
      <c r="AE223" s="143">
        <v>46243.3485185185</v>
      </c>
      <c r="AF223" s="144"/>
      <c r="AG223" s="144"/>
      <c r="AH223" s="144" t="s">
        <v>606</v>
      </c>
      <c r="AI223" s="144" t="s">
        <v>607</v>
      </c>
      <c r="AJ223" s="145">
        <v>46229</v>
      </c>
      <c r="AK223" s="146">
        <v>46239.7981481481</v>
      </c>
    </row>
    <row r="224" s="134" customFormat="1" ht="38.8" customHeight="1" spans="1:37">
      <c r="A224" s="138" t="s">
        <v>29</v>
      </c>
      <c r="B224" s="138" t="s">
        <v>489</v>
      </c>
      <c r="C224" s="137" t="s">
        <v>24</v>
      </c>
      <c r="D224" s="138" t="s">
        <v>66</v>
      </c>
      <c r="E224" s="138" t="s">
        <v>587</v>
      </c>
      <c r="F224" s="138" t="s">
        <v>398</v>
      </c>
      <c r="G224" s="138" t="s">
        <v>3535</v>
      </c>
      <c r="H224" s="138" t="s">
        <v>4156</v>
      </c>
      <c r="I224" s="142" t="s">
        <v>601</v>
      </c>
      <c r="J224" s="137" t="s">
        <v>591</v>
      </c>
      <c r="K224" s="138" t="s">
        <v>3878</v>
      </c>
      <c r="L224" s="138" t="s">
        <v>603</v>
      </c>
      <c r="M224" s="140" t="s">
        <v>3899</v>
      </c>
      <c r="N224" s="138" t="s">
        <v>3900</v>
      </c>
      <c r="O224" s="138" t="s">
        <v>461</v>
      </c>
      <c r="P224" s="138" t="s">
        <v>3881</v>
      </c>
      <c r="Q224" s="138" t="s">
        <v>3901</v>
      </c>
      <c r="R224" s="138" t="s">
        <v>4</v>
      </c>
      <c r="S224" s="138">
        <v>1</v>
      </c>
      <c r="T224" s="138">
        <v>180</v>
      </c>
      <c r="U224" s="138">
        <v>230</v>
      </c>
      <c r="V224" s="140">
        <v>230</v>
      </c>
      <c r="W224" s="138">
        <v>180</v>
      </c>
      <c r="X224" s="138">
        <v>0</v>
      </c>
      <c r="Y224" s="140"/>
      <c r="Z224" s="138"/>
      <c r="AA224" s="137">
        <v>100</v>
      </c>
      <c r="AB224" s="137">
        <v>100</v>
      </c>
      <c r="AC224" s="137"/>
      <c r="AD224" s="137" t="s">
        <v>622</v>
      </c>
      <c r="AE224" s="143">
        <v>46243.3485185185</v>
      </c>
      <c r="AF224" s="144"/>
      <c r="AG224" s="144"/>
      <c r="AH224" s="144" t="s">
        <v>606</v>
      </c>
      <c r="AI224" s="144" t="s">
        <v>607</v>
      </c>
      <c r="AJ224" s="145">
        <v>46237</v>
      </c>
      <c r="AK224" s="146">
        <v>46239.6799652778</v>
      </c>
    </row>
    <row r="225" s="134" customFormat="1" ht="38.8" customHeight="1" spans="1:37">
      <c r="A225" s="138" t="s">
        <v>29</v>
      </c>
      <c r="B225" s="138" t="s">
        <v>489</v>
      </c>
      <c r="C225" s="137" t="s">
        <v>24</v>
      </c>
      <c r="D225" s="138" t="s">
        <v>66</v>
      </c>
      <c r="E225" s="138" t="s">
        <v>587</v>
      </c>
      <c r="F225" s="138" t="s">
        <v>398</v>
      </c>
      <c r="G225" s="138" t="s">
        <v>3535</v>
      </c>
      <c r="H225" s="138" t="s">
        <v>4156</v>
      </c>
      <c r="I225" s="142" t="s">
        <v>601</v>
      </c>
      <c r="J225" s="137" t="s">
        <v>591</v>
      </c>
      <c r="K225" s="138" t="s">
        <v>3878</v>
      </c>
      <c r="L225" s="138" t="s">
        <v>603</v>
      </c>
      <c r="M225" s="140" t="s">
        <v>3879</v>
      </c>
      <c r="N225" s="138" t="s">
        <v>3880</v>
      </c>
      <c r="O225" s="138" t="s">
        <v>461</v>
      </c>
      <c r="P225" s="138" t="s">
        <v>3881</v>
      </c>
      <c r="Q225" s="138" t="s">
        <v>3882</v>
      </c>
      <c r="R225" s="138" t="s">
        <v>8</v>
      </c>
      <c r="S225" s="138">
        <v>1</v>
      </c>
      <c r="T225" s="138">
        <v>50</v>
      </c>
      <c r="U225" s="138">
        <v>230</v>
      </c>
      <c r="V225" s="140">
        <v>230</v>
      </c>
      <c r="W225" s="138">
        <v>50</v>
      </c>
      <c r="X225" s="138">
        <v>0</v>
      </c>
      <c r="Y225" s="140"/>
      <c r="Z225" s="138"/>
      <c r="AA225" s="137">
        <v>35</v>
      </c>
      <c r="AB225" s="137">
        <v>35</v>
      </c>
      <c r="AC225" s="137"/>
      <c r="AD225" s="137" t="s">
        <v>622</v>
      </c>
      <c r="AE225" s="143">
        <v>46243.3485185185</v>
      </c>
      <c r="AF225" s="144"/>
      <c r="AG225" s="144"/>
      <c r="AH225" s="144" t="s">
        <v>606</v>
      </c>
      <c r="AI225" s="144" t="s">
        <v>607</v>
      </c>
      <c r="AJ225" s="145">
        <v>46237</v>
      </c>
      <c r="AK225" s="146">
        <v>46239.6799652778</v>
      </c>
    </row>
    <row r="226" s="134" customFormat="1" ht="38.8" customHeight="1" spans="1:37">
      <c r="A226" s="138" t="s">
        <v>29</v>
      </c>
      <c r="B226" s="138" t="s">
        <v>489</v>
      </c>
      <c r="C226" s="137" t="s">
        <v>24</v>
      </c>
      <c r="D226" s="138" t="s">
        <v>66</v>
      </c>
      <c r="E226" s="138" t="s">
        <v>587</v>
      </c>
      <c r="F226" s="138" t="s">
        <v>400</v>
      </c>
      <c r="G226" s="138" t="s">
        <v>3538</v>
      </c>
      <c r="H226" s="138" t="s">
        <v>4157</v>
      </c>
      <c r="I226" s="142" t="s">
        <v>601</v>
      </c>
      <c r="J226" s="137" t="s">
        <v>591</v>
      </c>
      <c r="K226" s="138" t="s">
        <v>3878</v>
      </c>
      <c r="L226" s="138" t="s">
        <v>603</v>
      </c>
      <c r="M226" s="140" t="s">
        <v>3879</v>
      </c>
      <c r="N226" s="138" t="s">
        <v>3880</v>
      </c>
      <c r="O226" s="138" t="s">
        <v>461</v>
      </c>
      <c r="P226" s="138" t="s">
        <v>3881</v>
      </c>
      <c r="Q226" s="138" t="s">
        <v>3882</v>
      </c>
      <c r="R226" s="138" t="s">
        <v>8</v>
      </c>
      <c r="S226" s="138">
        <v>1</v>
      </c>
      <c r="T226" s="138">
        <v>50</v>
      </c>
      <c r="U226" s="138">
        <v>50</v>
      </c>
      <c r="V226" s="140">
        <v>50</v>
      </c>
      <c r="W226" s="138">
        <v>50</v>
      </c>
      <c r="X226" s="138">
        <v>0</v>
      </c>
      <c r="Y226" s="140"/>
      <c r="Z226" s="138"/>
      <c r="AA226" s="137">
        <v>35</v>
      </c>
      <c r="AB226" s="137">
        <v>35</v>
      </c>
      <c r="AC226" s="137"/>
      <c r="AD226" s="137" t="s">
        <v>622</v>
      </c>
      <c r="AE226" s="143">
        <v>46243.3485185185</v>
      </c>
      <c r="AF226" s="144"/>
      <c r="AG226" s="144"/>
      <c r="AH226" s="144" t="s">
        <v>606</v>
      </c>
      <c r="AI226" s="144" t="s">
        <v>607</v>
      </c>
      <c r="AJ226" s="145">
        <v>46238</v>
      </c>
      <c r="AK226" s="146">
        <v>46239.6270486111</v>
      </c>
    </row>
    <row r="227" s="134" customFormat="1" ht="38.8" customHeight="1" spans="1:37">
      <c r="A227" s="138" t="s">
        <v>29</v>
      </c>
      <c r="B227" s="138" t="s">
        <v>489</v>
      </c>
      <c r="C227" s="137" t="s">
        <v>24</v>
      </c>
      <c r="D227" s="138" t="s">
        <v>66</v>
      </c>
      <c r="E227" s="138" t="s">
        <v>587</v>
      </c>
      <c r="F227" s="138" t="s">
        <v>398</v>
      </c>
      <c r="G227" s="138" t="s">
        <v>3535</v>
      </c>
      <c r="H227" s="138" t="s">
        <v>3770</v>
      </c>
      <c r="I227" s="142" t="s">
        <v>601</v>
      </c>
      <c r="J227" s="137" t="s">
        <v>591</v>
      </c>
      <c r="K227" s="138" t="s">
        <v>3898</v>
      </c>
      <c r="L227" s="138" t="s">
        <v>603</v>
      </c>
      <c r="M227" s="140" t="s">
        <v>3899</v>
      </c>
      <c r="N227" s="138" t="s">
        <v>3900</v>
      </c>
      <c r="O227" s="138" t="s">
        <v>461</v>
      </c>
      <c r="P227" s="138" t="s">
        <v>3881</v>
      </c>
      <c r="Q227" s="138" t="s">
        <v>3901</v>
      </c>
      <c r="R227" s="138" t="s">
        <v>4</v>
      </c>
      <c r="S227" s="138">
        <v>1</v>
      </c>
      <c r="T227" s="138">
        <v>180</v>
      </c>
      <c r="U227" s="138">
        <v>280</v>
      </c>
      <c r="V227" s="140">
        <v>280</v>
      </c>
      <c r="W227" s="138">
        <v>180</v>
      </c>
      <c r="X227" s="138">
        <v>0</v>
      </c>
      <c r="Y227" s="140"/>
      <c r="Z227" s="138"/>
      <c r="AA227" s="137">
        <v>100</v>
      </c>
      <c r="AB227" s="137">
        <v>100</v>
      </c>
      <c r="AC227" s="137"/>
      <c r="AD227" s="137" t="s">
        <v>622</v>
      </c>
      <c r="AE227" s="143">
        <v>46243.3485185185</v>
      </c>
      <c r="AF227" s="144"/>
      <c r="AG227" s="144"/>
      <c r="AH227" s="144" t="s">
        <v>606</v>
      </c>
      <c r="AI227" s="144" t="s">
        <v>607</v>
      </c>
      <c r="AJ227" s="145">
        <v>46235</v>
      </c>
      <c r="AK227" s="146">
        <v>46239.4952777778</v>
      </c>
    </row>
    <row r="228" s="134" customFormat="1" ht="38.8" customHeight="1" spans="1:37">
      <c r="A228" s="138" t="s">
        <v>29</v>
      </c>
      <c r="B228" s="138" t="s">
        <v>489</v>
      </c>
      <c r="C228" s="137" t="s">
        <v>24</v>
      </c>
      <c r="D228" s="138" t="s">
        <v>66</v>
      </c>
      <c r="E228" s="138" t="s">
        <v>587</v>
      </c>
      <c r="F228" s="138" t="s">
        <v>400</v>
      </c>
      <c r="G228" s="138" t="s">
        <v>3538</v>
      </c>
      <c r="H228" s="138" t="s">
        <v>3769</v>
      </c>
      <c r="I228" s="142" t="s">
        <v>601</v>
      </c>
      <c r="J228" s="137" t="s">
        <v>602</v>
      </c>
      <c r="K228" s="138" t="s">
        <v>3878</v>
      </c>
      <c r="L228" s="138" t="s">
        <v>603</v>
      </c>
      <c r="M228" s="140" t="s">
        <v>4036</v>
      </c>
      <c r="N228" s="138" t="s">
        <v>4037</v>
      </c>
      <c r="O228" s="138" t="s">
        <v>461</v>
      </c>
      <c r="P228" s="138" t="s">
        <v>3881</v>
      </c>
      <c r="Q228" s="138" t="s">
        <v>3889</v>
      </c>
      <c r="R228" s="138" t="s">
        <v>8</v>
      </c>
      <c r="S228" s="138">
        <v>1</v>
      </c>
      <c r="T228" s="138">
        <v>5</v>
      </c>
      <c r="U228" s="138">
        <v>100</v>
      </c>
      <c r="V228" s="140">
        <v>100</v>
      </c>
      <c r="W228" s="138">
        <v>5</v>
      </c>
      <c r="X228" s="138">
        <v>0</v>
      </c>
      <c r="Y228" s="140"/>
      <c r="Z228" s="138"/>
      <c r="AA228" s="137">
        <v>3.5</v>
      </c>
      <c r="AB228" s="137">
        <v>3.5</v>
      </c>
      <c r="AC228" s="137"/>
      <c r="AD228" s="137" t="s">
        <v>622</v>
      </c>
      <c r="AE228" s="143">
        <v>46243.3485185185</v>
      </c>
      <c r="AF228" s="144"/>
      <c r="AG228" s="144"/>
      <c r="AH228" s="144" t="s">
        <v>606</v>
      </c>
      <c r="AI228" s="144" t="s">
        <v>607</v>
      </c>
      <c r="AJ228" s="145">
        <v>46238</v>
      </c>
      <c r="AK228" s="146">
        <v>46239.4848032407</v>
      </c>
    </row>
    <row r="229" s="134" customFormat="1" ht="38.8" customHeight="1" spans="1:37">
      <c r="A229" s="138" t="s">
        <v>29</v>
      </c>
      <c r="B229" s="138" t="s">
        <v>489</v>
      </c>
      <c r="C229" s="137" t="s">
        <v>24</v>
      </c>
      <c r="D229" s="138" t="s">
        <v>66</v>
      </c>
      <c r="E229" s="138" t="s">
        <v>587</v>
      </c>
      <c r="F229" s="138" t="s">
        <v>400</v>
      </c>
      <c r="G229" s="138" t="s">
        <v>3538</v>
      </c>
      <c r="H229" s="138" t="s">
        <v>3769</v>
      </c>
      <c r="I229" s="142" t="s">
        <v>601</v>
      </c>
      <c r="J229" s="137" t="s">
        <v>602</v>
      </c>
      <c r="K229" s="138" t="s">
        <v>3878</v>
      </c>
      <c r="L229" s="138" t="s">
        <v>603</v>
      </c>
      <c r="M229" s="140" t="s">
        <v>4036</v>
      </c>
      <c r="N229" s="138" t="s">
        <v>4037</v>
      </c>
      <c r="O229" s="138" t="s">
        <v>461</v>
      </c>
      <c r="P229" s="138" t="s">
        <v>3881</v>
      </c>
      <c r="Q229" s="138" t="s">
        <v>3889</v>
      </c>
      <c r="R229" s="138" t="s">
        <v>8</v>
      </c>
      <c r="S229" s="138">
        <v>1</v>
      </c>
      <c r="T229" s="138">
        <v>5</v>
      </c>
      <c r="U229" s="138">
        <v>100</v>
      </c>
      <c r="V229" s="140">
        <v>100</v>
      </c>
      <c r="W229" s="138">
        <v>5</v>
      </c>
      <c r="X229" s="138">
        <v>0</v>
      </c>
      <c r="Y229" s="140"/>
      <c r="Z229" s="138"/>
      <c r="AA229" s="137">
        <v>3.5</v>
      </c>
      <c r="AB229" s="137">
        <v>3.5</v>
      </c>
      <c r="AC229" s="137"/>
      <c r="AD229" s="137" t="s">
        <v>622</v>
      </c>
      <c r="AE229" s="143">
        <v>46243.3485185185</v>
      </c>
      <c r="AF229" s="144"/>
      <c r="AG229" s="144"/>
      <c r="AH229" s="144" t="s">
        <v>606</v>
      </c>
      <c r="AI229" s="144" t="s">
        <v>607</v>
      </c>
      <c r="AJ229" s="145">
        <v>46238</v>
      </c>
      <c r="AK229" s="146">
        <v>46239.4848032407</v>
      </c>
    </row>
    <row r="230" s="134" customFormat="1" ht="38.8" customHeight="1" spans="1:37">
      <c r="A230" s="138" t="s">
        <v>29</v>
      </c>
      <c r="B230" s="138" t="s">
        <v>489</v>
      </c>
      <c r="C230" s="137" t="s">
        <v>24</v>
      </c>
      <c r="D230" s="138" t="s">
        <v>66</v>
      </c>
      <c r="E230" s="138" t="s">
        <v>587</v>
      </c>
      <c r="F230" s="138" t="s">
        <v>400</v>
      </c>
      <c r="G230" s="138" t="s">
        <v>3538</v>
      </c>
      <c r="H230" s="138" t="s">
        <v>3769</v>
      </c>
      <c r="I230" s="142" t="s">
        <v>601</v>
      </c>
      <c r="J230" s="137" t="s">
        <v>602</v>
      </c>
      <c r="K230" s="138" t="s">
        <v>3878</v>
      </c>
      <c r="L230" s="138" t="s">
        <v>603</v>
      </c>
      <c r="M230" s="140" t="s">
        <v>3910</v>
      </c>
      <c r="N230" s="138" t="s">
        <v>3911</v>
      </c>
      <c r="O230" s="138" t="s">
        <v>461</v>
      </c>
      <c r="P230" s="138" t="s">
        <v>3881</v>
      </c>
      <c r="Q230" s="138" t="s">
        <v>3889</v>
      </c>
      <c r="R230" s="138" t="s">
        <v>8</v>
      </c>
      <c r="S230" s="138">
        <v>1</v>
      </c>
      <c r="T230" s="138">
        <v>25</v>
      </c>
      <c r="U230" s="138">
        <v>100</v>
      </c>
      <c r="V230" s="140">
        <v>100</v>
      </c>
      <c r="W230" s="138">
        <v>25</v>
      </c>
      <c r="X230" s="138">
        <v>0</v>
      </c>
      <c r="Y230" s="140"/>
      <c r="Z230" s="138"/>
      <c r="AA230" s="137">
        <v>17.5</v>
      </c>
      <c r="AB230" s="137">
        <v>17.5</v>
      </c>
      <c r="AC230" s="137"/>
      <c r="AD230" s="137" t="s">
        <v>622</v>
      </c>
      <c r="AE230" s="143">
        <v>46243.3485185185</v>
      </c>
      <c r="AF230" s="144"/>
      <c r="AG230" s="144"/>
      <c r="AH230" s="144" t="s">
        <v>606</v>
      </c>
      <c r="AI230" s="144" t="s">
        <v>607</v>
      </c>
      <c r="AJ230" s="145">
        <v>46238</v>
      </c>
      <c r="AK230" s="146">
        <v>46239.4848032407</v>
      </c>
    </row>
    <row r="231" s="134" customFormat="1" ht="38.8" customHeight="1" spans="1:37">
      <c r="A231" s="138" t="s">
        <v>29</v>
      </c>
      <c r="B231" s="138" t="s">
        <v>489</v>
      </c>
      <c r="C231" s="137" t="s">
        <v>24</v>
      </c>
      <c r="D231" s="138" t="s">
        <v>66</v>
      </c>
      <c r="E231" s="138" t="s">
        <v>587</v>
      </c>
      <c r="F231" s="138" t="s">
        <v>400</v>
      </c>
      <c r="G231" s="138" t="s">
        <v>3538</v>
      </c>
      <c r="H231" s="138" t="s">
        <v>3769</v>
      </c>
      <c r="I231" s="142" t="s">
        <v>601</v>
      </c>
      <c r="J231" s="137" t="s">
        <v>602</v>
      </c>
      <c r="K231" s="138" t="s">
        <v>3878</v>
      </c>
      <c r="L231" s="138" t="s">
        <v>603</v>
      </c>
      <c r="M231" s="140" t="s">
        <v>3912</v>
      </c>
      <c r="N231" s="138" t="s">
        <v>3913</v>
      </c>
      <c r="O231" s="138" t="s">
        <v>461</v>
      </c>
      <c r="P231" s="138" t="s">
        <v>3881</v>
      </c>
      <c r="Q231" s="138" t="s">
        <v>3889</v>
      </c>
      <c r="R231" s="138" t="s">
        <v>8</v>
      </c>
      <c r="S231" s="138">
        <v>1</v>
      </c>
      <c r="T231" s="138">
        <v>5</v>
      </c>
      <c r="U231" s="138">
        <v>100</v>
      </c>
      <c r="V231" s="140">
        <v>100</v>
      </c>
      <c r="W231" s="138">
        <v>5</v>
      </c>
      <c r="X231" s="138">
        <v>0</v>
      </c>
      <c r="Y231" s="140"/>
      <c r="Z231" s="138"/>
      <c r="AA231" s="137">
        <v>3.5</v>
      </c>
      <c r="AB231" s="137">
        <v>3.5</v>
      </c>
      <c r="AC231" s="137"/>
      <c r="AD231" s="137" t="s">
        <v>622</v>
      </c>
      <c r="AE231" s="143">
        <v>46243.3485185185</v>
      </c>
      <c r="AF231" s="144"/>
      <c r="AG231" s="144"/>
      <c r="AH231" s="144" t="s">
        <v>606</v>
      </c>
      <c r="AI231" s="144" t="s">
        <v>607</v>
      </c>
      <c r="AJ231" s="145">
        <v>46238</v>
      </c>
      <c r="AK231" s="146">
        <v>46239.4848032407</v>
      </c>
    </row>
    <row r="232" s="134" customFormat="1" ht="38.8" customHeight="1" spans="1:37">
      <c r="A232" s="138" t="s">
        <v>29</v>
      </c>
      <c r="B232" s="138" t="s">
        <v>489</v>
      </c>
      <c r="C232" s="137" t="s">
        <v>24</v>
      </c>
      <c r="D232" s="138" t="s">
        <v>66</v>
      </c>
      <c r="E232" s="138" t="s">
        <v>587</v>
      </c>
      <c r="F232" s="138" t="s">
        <v>398</v>
      </c>
      <c r="G232" s="138" t="s">
        <v>3535</v>
      </c>
      <c r="H232" s="138" t="s">
        <v>4158</v>
      </c>
      <c r="I232" s="142" t="s">
        <v>601</v>
      </c>
      <c r="J232" s="137" t="s">
        <v>591</v>
      </c>
      <c r="K232" s="138" t="s">
        <v>3878</v>
      </c>
      <c r="L232" s="138" t="s">
        <v>603</v>
      </c>
      <c r="M232" s="140" t="s">
        <v>3879</v>
      </c>
      <c r="N232" s="138" t="s">
        <v>3880</v>
      </c>
      <c r="O232" s="138" t="s">
        <v>461</v>
      </c>
      <c r="P232" s="138" t="s">
        <v>3881</v>
      </c>
      <c r="Q232" s="138" t="s">
        <v>3882</v>
      </c>
      <c r="R232" s="138" t="s">
        <v>8</v>
      </c>
      <c r="S232" s="138">
        <v>1</v>
      </c>
      <c r="T232" s="138">
        <v>50</v>
      </c>
      <c r="U232" s="138">
        <v>50</v>
      </c>
      <c r="V232" s="140">
        <v>50</v>
      </c>
      <c r="W232" s="138">
        <v>50</v>
      </c>
      <c r="X232" s="138">
        <v>0</v>
      </c>
      <c r="Y232" s="140"/>
      <c r="Z232" s="138"/>
      <c r="AA232" s="137">
        <v>35</v>
      </c>
      <c r="AB232" s="137">
        <v>35</v>
      </c>
      <c r="AC232" s="137"/>
      <c r="AD232" s="137" t="s">
        <v>622</v>
      </c>
      <c r="AE232" s="143">
        <v>46243.3485185185</v>
      </c>
      <c r="AF232" s="144"/>
      <c r="AG232" s="144"/>
      <c r="AH232" s="144" t="s">
        <v>606</v>
      </c>
      <c r="AI232" s="144" t="s">
        <v>607</v>
      </c>
      <c r="AJ232" s="145">
        <v>46194</v>
      </c>
      <c r="AK232" s="146">
        <v>46239.4125925926</v>
      </c>
    </row>
    <row r="233" s="134" customFormat="1" ht="38.8" customHeight="1" spans="1:37">
      <c r="A233" s="138" t="s">
        <v>29</v>
      </c>
      <c r="B233" s="138" t="s">
        <v>489</v>
      </c>
      <c r="C233" s="137" t="s">
        <v>24</v>
      </c>
      <c r="D233" s="138" t="s">
        <v>66</v>
      </c>
      <c r="E233" s="138" t="s">
        <v>587</v>
      </c>
      <c r="F233" s="138" t="s">
        <v>399</v>
      </c>
      <c r="G233" s="138" t="s">
        <v>3544</v>
      </c>
      <c r="H233" s="138" t="s">
        <v>3768</v>
      </c>
      <c r="I233" s="142" t="s">
        <v>590</v>
      </c>
      <c r="J233" s="137" t="s">
        <v>818</v>
      </c>
      <c r="K233" s="138" t="s">
        <v>3868</v>
      </c>
      <c r="L233" s="138" t="s">
        <v>592</v>
      </c>
      <c r="M233" s="140" t="s">
        <v>4159</v>
      </c>
      <c r="N233" s="138" t="s">
        <v>4160</v>
      </c>
      <c r="O233" s="138" t="s">
        <v>513</v>
      </c>
      <c r="P233" s="138" t="s">
        <v>3868</v>
      </c>
      <c r="Q233" s="138" t="s">
        <v>3867</v>
      </c>
      <c r="R233" s="138"/>
      <c r="S233" s="138">
        <v>1</v>
      </c>
      <c r="T233" s="138">
        <v>20</v>
      </c>
      <c r="U233" s="138">
        <v>40</v>
      </c>
      <c r="V233" s="140">
        <v>70</v>
      </c>
      <c r="W233" s="138">
        <v>20</v>
      </c>
      <c r="X233" s="138">
        <v>0</v>
      </c>
      <c r="Y233" s="140" t="s">
        <v>645</v>
      </c>
      <c r="Z233" s="138" t="s">
        <v>645</v>
      </c>
      <c r="AA233" s="137">
        <v>14</v>
      </c>
      <c r="AB233" s="137">
        <v>14</v>
      </c>
      <c r="AC233" s="137"/>
      <c r="AD233" s="137" t="s">
        <v>622</v>
      </c>
      <c r="AE233" s="143">
        <v>46243.3485185185</v>
      </c>
      <c r="AF233" s="144"/>
      <c r="AG233" s="144"/>
      <c r="AH233" s="144" t="s">
        <v>606</v>
      </c>
      <c r="AI233" s="144" t="s">
        <v>607</v>
      </c>
      <c r="AJ233" s="145">
        <v>44303</v>
      </c>
      <c r="AK233" s="146">
        <v>46239.3801273148</v>
      </c>
    </row>
    <row r="234" s="134" customFormat="1" ht="38.8" customHeight="1" spans="1:37">
      <c r="A234" s="138" t="s">
        <v>29</v>
      </c>
      <c r="B234" s="138" t="s">
        <v>489</v>
      </c>
      <c r="C234" s="137" t="s">
        <v>24</v>
      </c>
      <c r="D234" s="138" t="s">
        <v>66</v>
      </c>
      <c r="E234" s="138" t="s">
        <v>587</v>
      </c>
      <c r="F234" s="138" t="s">
        <v>399</v>
      </c>
      <c r="G234" s="138" t="s">
        <v>3544</v>
      </c>
      <c r="H234" s="138" t="s">
        <v>3768</v>
      </c>
      <c r="I234" s="142" t="s">
        <v>590</v>
      </c>
      <c r="J234" s="137" t="s">
        <v>818</v>
      </c>
      <c r="K234" s="138" t="s">
        <v>3868</v>
      </c>
      <c r="L234" s="138" t="s">
        <v>592</v>
      </c>
      <c r="M234" s="140" t="s">
        <v>4159</v>
      </c>
      <c r="N234" s="138" t="s">
        <v>4160</v>
      </c>
      <c r="O234" s="138" t="s">
        <v>513</v>
      </c>
      <c r="P234" s="138" t="s">
        <v>3868</v>
      </c>
      <c r="Q234" s="138" t="s">
        <v>3867</v>
      </c>
      <c r="R234" s="138"/>
      <c r="S234" s="138">
        <v>1</v>
      </c>
      <c r="T234" s="138">
        <v>20</v>
      </c>
      <c r="U234" s="138">
        <v>40</v>
      </c>
      <c r="V234" s="140">
        <v>70</v>
      </c>
      <c r="W234" s="138">
        <v>20</v>
      </c>
      <c r="X234" s="138">
        <v>0</v>
      </c>
      <c r="Y234" s="140" t="s">
        <v>645</v>
      </c>
      <c r="Z234" s="138" t="s">
        <v>645</v>
      </c>
      <c r="AA234" s="137">
        <v>14</v>
      </c>
      <c r="AB234" s="137">
        <v>14</v>
      </c>
      <c r="AC234" s="137"/>
      <c r="AD234" s="137" t="s">
        <v>622</v>
      </c>
      <c r="AE234" s="143">
        <v>46243.3485185185</v>
      </c>
      <c r="AF234" s="144"/>
      <c r="AG234" s="144"/>
      <c r="AH234" s="144" t="s">
        <v>606</v>
      </c>
      <c r="AI234" s="144" t="s">
        <v>607</v>
      </c>
      <c r="AJ234" s="145">
        <v>44303</v>
      </c>
      <c r="AK234" s="146">
        <v>46239.3801273148</v>
      </c>
    </row>
    <row r="235" s="134" customFormat="1" ht="38.8" customHeight="1" spans="1:37">
      <c r="A235" s="138" t="s">
        <v>29</v>
      </c>
      <c r="B235" s="138" t="s">
        <v>489</v>
      </c>
      <c r="C235" s="137" t="s">
        <v>24</v>
      </c>
      <c r="D235" s="138" t="s">
        <v>62</v>
      </c>
      <c r="E235" s="138" t="s">
        <v>587</v>
      </c>
      <c r="F235" s="138" t="s">
        <v>387</v>
      </c>
      <c r="G235" s="138" t="s">
        <v>3764</v>
      </c>
      <c r="H235" s="138" t="s">
        <v>3766</v>
      </c>
      <c r="I235" s="142" t="s">
        <v>601</v>
      </c>
      <c r="J235" s="137" t="s">
        <v>818</v>
      </c>
      <c r="K235" s="138" t="s">
        <v>3903</v>
      </c>
      <c r="L235" s="138" t="s">
        <v>603</v>
      </c>
      <c r="M235" s="140" t="s">
        <v>3904</v>
      </c>
      <c r="N235" s="138" t="s">
        <v>3905</v>
      </c>
      <c r="O235" s="138" t="s">
        <v>513</v>
      </c>
      <c r="P235" s="138" t="s">
        <v>3868</v>
      </c>
      <c r="Q235" s="138" t="s">
        <v>3867</v>
      </c>
      <c r="R235" s="138"/>
      <c r="S235" s="138">
        <v>1</v>
      </c>
      <c r="T235" s="138">
        <v>20</v>
      </c>
      <c r="U235" s="138">
        <v>20</v>
      </c>
      <c r="V235" s="140">
        <v>20</v>
      </c>
      <c r="W235" s="138">
        <v>20</v>
      </c>
      <c r="X235" s="138">
        <v>0</v>
      </c>
      <c r="Y235" s="140"/>
      <c r="Z235" s="138"/>
      <c r="AA235" s="137">
        <v>14</v>
      </c>
      <c r="AB235" s="137">
        <v>14</v>
      </c>
      <c r="AC235" s="137"/>
      <c r="AD235" s="137" t="s">
        <v>847</v>
      </c>
      <c r="AE235" s="143">
        <v>46243.3403587963</v>
      </c>
      <c r="AF235" s="144"/>
      <c r="AG235" s="144"/>
      <c r="AH235" s="144" t="s">
        <v>606</v>
      </c>
      <c r="AI235" s="144" t="s">
        <v>607</v>
      </c>
      <c r="AJ235" s="145">
        <v>46238</v>
      </c>
      <c r="AK235" s="146">
        <v>46239.67875</v>
      </c>
    </row>
    <row r="236" s="134" customFormat="1" ht="38.8" customHeight="1" spans="1:37">
      <c r="A236" s="138" t="s">
        <v>29</v>
      </c>
      <c r="B236" s="138" t="s">
        <v>489</v>
      </c>
      <c r="C236" s="137" t="s">
        <v>24</v>
      </c>
      <c r="D236" s="138" t="s">
        <v>63</v>
      </c>
      <c r="E236" s="138" t="s">
        <v>587</v>
      </c>
      <c r="F236" s="138" t="s">
        <v>390</v>
      </c>
      <c r="G236" s="138" t="s">
        <v>3554</v>
      </c>
      <c r="H236" s="138" t="s">
        <v>3763</v>
      </c>
      <c r="I236" s="142" t="s">
        <v>590</v>
      </c>
      <c r="J236" s="137" t="s">
        <v>818</v>
      </c>
      <c r="K236" s="138" t="s">
        <v>3868</v>
      </c>
      <c r="L236" s="138" t="s">
        <v>592</v>
      </c>
      <c r="M236" s="140" t="s">
        <v>4161</v>
      </c>
      <c r="N236" s="138" t="s">
        <v>4162</v>
      </c>
      <c r="O236" s="138" t="s">
        <v>513</v>
      </c>
      <c r="P236" s="138" t="s">
        <v>3868</v>
      </c>
      <c r="Q236" s="138" t="s">
        <v>3867</v>
      </c>
      <c r="R236" s="138"/>
      <c r="S236" s="138">
        <v>1</v>
      </c>
      <c r="T236" s="138">
        <v>10</v>
      </c>
      <c r="U236" s="138">
        <v>100</v>
      </c>
      <c r="V236" s="140">
        <v>100</v>
      </c>
      <c r="W236" s="138">
        <v>10</v>
      </c>
      <c r="X236" s="138">
        <v>0</v>
      </c>
      <c r="Y236" s="140"/>
      <c r="Z236" s="138"/>
      <c r="AA236" s="137">
        <v>7</v>
      </c>
      <c r="AB236" s="137">
        <v>7</v>
      </c>
      <c r="AC236" s="137"/>
      <c r="AD236" s="137" t="s">
        <v>622</v>
      </c>
      <c r="AE236" s="143">
        <v>46234.2918287037</v>
      </c>
      <c r="AF236" s="144"/>
      <c r="AG236" s="144"/>
      <c r="AH236" s="144" t="s">
        <v>606</v>
      </c>
      <c r="AI236" s="144" t="s">
        <v>607</v>
      </c>
      <c r="AJ236" s="145">
        <v>41059</v>
      </c>
      <c r="AK236" s="146">
        <v>46233.8112962963</v>
      </c>
    </row>
    <row r="237" s="134" customFormat="1" ht="38.8" customHeight="1" spans="1:37">
      <c r="A237" s="138" t="s">
        <v>29</v>
      </c>
      <c r="B237" s="138" t="s">
        <v>489</v>
      </c>
      <c r="C237" s="137" t="s">
        <v>24</v>
      </c>
      <c r="D237" s="138" t="s">
        <v>63</v>
      </c>
      <c r="E237" s="138" t="s">
        <v>587</v>
      </c>
      <c r="F237" s="138" t="s">
        <v>388</v>
      </c>
      <c r="G237" s="138" t="s">
        <v>681</v>
      </c>
      <c r="H237" s="138" t="s">
        <v>3761</v>
      </c>
      <c r="I237" s="142" t="s">
        <v>601</v>
      </c>
      <c r="J237" s="137" t="s">
        <v>591</v>
      </c>
      <c r="K237" s="138" t="s">
        <v>3972</v>
      </c>
      <c r="L237" s="138" t="s">
        <v>603</v>
      </c>
      <c r="M237" s="140" t="s">
        <v>4163</v>
      </c>
      <c r="N237" s="138" t="s">
        <v>4164</v>
      </c>
      <c r="O237" s="138" t="s">
        <v>461</v>
      </c>
      <c r="P237" s="138" t="s">
        <v>3881</v>
      </c>
      <c r="Q237" s="138" t="s">
        <v>3901</v>
      </c>
      <c r="R237" s="138" t="s">
        <v>4</v>
      </c>
      <c r="S237" s="138">
        <v>1</v>
      </c>
      <c r="T237" s="138">
        <v>180</v>
      </c>
      <c r="U237" s="138">
        <v>280</v>
      </c>
      <c r="V237" s="140">
        <v>280</v>
      </c>
      <c r="W237" s="138">
        <v>180</v>
      </c>
      <c r="X237" s="138">
        <v>0</v>
      </c>
      <c r="Y237" s="140" t="s">
        <v>3762</v>
      </c>
      <c r="Z237" s="138"/>
      <c r="AA237" s="137">
        <v>100</v>
      </c>
      <c r="AB237" s="137">
        <v>100</v>
      </c>
      <c r="AC237" s="137"/>
      <c r="AD237" s="137" t="s">
        <v>622</v>
      </c>
      <c r="AE237" s="143">
        <v>46234.2918287037</v>
      </c>
      <c r="AF237" s="144"/>
      <c r="AG237" s="144"/>
      <c r="AH237" s="144"/>
      <c r="AI237" s="144" t="s">
        <v>596</v>
      </c>
      <c r="AJ237" s="145">
        <v>46179</v>
      </c>
      <c r="AK237" s="146">
        <v>46233.693275463</v>
      </c>
    </row>
    <row r="238" s="134" customFormat="1" ht="38.8" customHeight="1" spans="1:37">
      <c r="A238" s="138" t="s">
        <v>29</v>
      </c>
      <c r="B238" s="138" t="s">
        <v>489</v>
      </c>
      <c r="C238" s="137" t="s">
        <v>24</v>
      </c>
      <c r="D238" s="138" t="s">
        <v>63</v>
      </c>
      <c r="E238" s="138" t="s">
        <v>587</v>
      </c>
      <c r="F238" s="138" t="s">
        <v>389</v>
      </c>
      <c r="G238" s="138" t="s">
        <v>3581</v>
      </c>
      <c r="H238" s="138" t="s">
        <v>4165</v>
      </c>
      <c r="I238" s="142" t="s">
        <v>601</v>
      </c>
      <c r="J238" s="137" t="s">
        <v>591</v>
      </c>
      <c r="K238" s="138" t="s">
        <v>3878</v>
      </c>
      <c r="L238" s="138" t="s">
        <v>603</v>
      </c>
      <c r="M238" s="140" t="s">
        <v>3879</v>
      </c>
      <c r="N238" s="138" t="s">
        <v>3880</v>
      </c>
      <c r="O238" s="138" t="s">
        <v>461</v>
      </c>
      <c r="P238" s="138" t="s">
        <v>3881</v>
      </c>
      <c r="Q238" s="138" t="s">
        <v>3882</v>
      </c>
      <c r="R238" s="138" t="s">
        <v>8</v>
      </c>
      <c r="S238" s="138">
        <v>1</v>
      </c>
      <c r="T238" s="138">
        <v>50</v>
      </c>
      <c r="U238" s="138">
        <v>50</v>
      </c>
      <c r="V238" s="140">
        <v>50</v>
      </c>
      <c r="W238" s="138">
        <v>50</v>
      </c>
      <c r="X238" s="138">
        <v>0</v>
      </c>
      <c r="Y238" s="140"/>
      <c r="Z238" s="138"/>
      <c r="AA238" s="137">
        <v>35</v>
      </c>
      <c r="AB238" s="137">
        <v>35</v>
      </c>
      <c r="AC238" s="137"/>
      <c r="AD238" s="137" t="s">
        <v>622</v>
      </c>
      <c r="AE238" s="143">
        <v>46234.2918287037</v>
      </c>
      <c r="AF238" s="144"/>
      <c r="AG238" s="144"/>
      <c r="AH238" s="144" t="s">
        <v>606</v>
      </c>
      <c r="AI238" s="144" t="s">
        <v>607</v>
      </c>
      <c r="AJ238" s="145">
        <v>46232</v>
      </c>
      <c r="AK238" s="146">
        <v>46233.6405671296</v>
      </c>
    </row>
    <row r="239" s="134" customFormat="1" ht="38.8" customHeight="1" spans="1:37">
      <c r="A239" s="138" t="s">
        <v>29</v>
      </c>
      <c r="B239" s="138" t="s">
        <v>489</v>
      </c>
      <c r="C239" s="137" t="s">
        <v>24</v>
      </c>
      <c r="D239" s="138" t="s">
        <v>63</v>
      </c>
      <c r="E239" s="138" t="s">
        <v>587</v>
      </c>
      <c r="F239" s="138" t="s">
        <v>389</v>
      </c>
      <c r="G239" s="138" t="s">
        <v>3581</v>
      </c>
      <c r="H239" s="138" t="s">
        <v>3760</v>
      </c>
      <c r="I239" s="142" t="s">
        <v>601</v>
      </c>
      <c r="J239" s="137" t="s">
        <v>591</v>
      </c>
      <c r="K239" s="138" t="s">
        <v>793</v>
      </c>
      <c r="L239" s="138" t="s">
        <v>603</v>
      </c>
      <c r="M239" s="140" t="s">
        <v>3968</v>
      </c>
      <c r="N239" s="138" t="s">
        <v>3969</v>
      </c>
      <c r="O239" s="138" t="s">
        <v>461</v>
      </c>
      <c r="P239" s="138" t="s">
        <v>3881</v>
      </c>
      <c r="Q239" s="138" t="s">
        <v>3970</v>
      </c>
      <c r="R239" s="138" t="s">
        <v>9</v>
      </c>
      <c r="S239" s="138">
        <v>1</v>
      </c>
      <c r="T239" s="138">
        <v>50</v>
      </c>
      <c r="U239" s="138">
        <v>150</v>
      </c>
      <c r="V239" s="140">
        <v>150</v>
      </c>
      <c r="W239" s="138">
        <v>50</v>
      </c>
      <c r="X239" s="138">
        <v>0</v>
      </c>
      <c r="Y239" s="140"/>
      <c r="Z239" s="138"/>
      <c r="AA239" s="137">
        <v>35</v>
      </c>
      <c r="AB239" s="137">
        <v>35</v>
      </c>
      <c r="AC239" s="137"/>
      <c r="AD239" s="137" t="s">
        <v>622</v>
      </c>
      <c r="AE239" s="143">
        <v>46234.2918287037</v>
      </c>
      <c r="AF239" s="144"/>
      <c r="AG239" s="144"/>
      <c r="AH239" s="144" t="s">
        <v>606</v>
      </c>
      <c r="AI239" s="144" t="s">
        <v>607</v>
      </c>
      <c r="AJ239" s="145">
        <v>45010</v>
      </c>
      <c r="AK239" s="146">
        <v>46232.6285185185</v>
      </c>
    </row>
    <row r="240" s="134" customFormat="1" ht="38.8" customHeight="1" spans="1:37">
      <c r="A240" s="138" t="s">
        <v>29</v>
      </c>
      <c r="B240" s="138" t="s">
        <v>489</v>
      </c>
      <c r="C240" s="137" t="s">
        <v>24</v>
      </c>
      <c r="D240" s="138" t="s">
        <v>63</v>
      </c>
      <c r="E240" s="138" t="s">
        <v>587</v>
      </c>
      <c r="F240" s="138" t="s">
        <v>389</v>
      </c>
      <c r="G240" s="138" t="s">
        <v>3581</v>
      </c>
      <c r="H240" s="138" t="s">
        <v>3760</v>
      </c>
      <c r="I240" s="142" t="s">
        <v>601</v>
      </c>
      <c r="J240" s="137" t="s">
        <v>591</v>
      </c>
      <c r="K240" s="138" t="s">
        <v>793</v>
      </c>
      <c r="L240" s="138" t="s">
        <v>603</v>
      </c>
      <c r="M240" s="140" t="s">
        <v>3879</v>
      </c>
      <c r="N240" s="138" t="s">
        <v>3880</v>
      </c>
      <c r="O240" s="138" t="s">
        <v>461</v>
      </c>
      <c r="P240" s="138" t="s">
        <v>3881</v>
      </c>
      <c r="Q240" s="138" t="s">
        <v>3882</v>
      </c>
      <c r="R240" s="138" t="s">
        <v>8</v>
      </c>
      <c r="S240" s="138">
        <v>1</v>
      </c>
      <c r="T240" s="138">
        <v>50</v>
      </c>
      <c r="U240" s="138">
        <v>150</v>
      </c>
      <c r="V240" s="140">
        <v>150</v>
      </c>
      <c r="W240" s="138">
        <v>50</v>
      </c>
      <c r="X240" s="138">
        <v>0</v>
      </c>
      <c r="Y240" s="140"/>
      <c r="Z240" s="138"/>
      <c r="AA240" s="137">
        <v>35</v>
      </c>
      <c r="AB240" s="137">
        <v>35</v>
      </c>
      <c r="AC240" s="137"/>
      <c r="AD240" s="137" t="s">
        <v>622</v>
      </c>
      <c r="AE240" s="143">
        <v>46234.2918287037</v>
      </c>
      <c r="AF240" s="144"/>
      <c r="AG240" s="144"/>
      <c r="AH240" s="144" t="s">
        <v>606</v>
      </c>
      <c r="AI240" s="144" t="s">
        <v>607</v>
      </c>
      <c r="AJ240" s="145">
        <v>45010</v>
      </c>
      <c r="AK240" s="146">
        <v>46232.6285185185</v>
      </c>
    </row>
    <row r="241" s="134" customFormat="1" ht="38.8" customHeight="1" spans="1:37">
      <c r="A241" s="138" t="s">
        <v>29</v>
      </c>
      <c r="B241" s="138" t="s">
        <v>489</v>
      </c>
      <c r="C241" s="137" t="s">
        <v>24</v>
      </c>
      <c r="D241" s="138" t="s">
        <v>63</v>
      </c>
      <c r="E241" s="138" t="s">
        <v>587</v>
      </c>
      <c r="F241" s="138" t="s">
        <v>390</v>
      </c>
      <c r="G241" s="138" t="s">
        <v>3554</v>
      </c>
      <c r="H241" s="138" t="s">
        <v>3758</v>
      </c>
      <c r="I241" s="142" t="s">
        <v>590</v>
      </c>
      <c r="J241" s="137" t="s">
        <v>818</v>
      </c>
      <c r="K241" s="138" t="s">
        <v>3868</v>
      </c>
      <c r="L241" s="138" t="s">
        <v>592</v>
      </c>
      <c r="M241" s="140" t="s">
        <v>4166</v>
      </c>
      <c r="N241" s="138" t="s">
        <v>4167</v>
      </c>
      <c r="O241" s="138" t="s">
        <v>513</v>
      </c>
      <c r="P241" s="138" t="s">
        <v>3868</v>
      </c>
      <c r="Q241" s="138" t="s">
        <v>3867</v>
      </c>
      <c r="R241" s="138"/>
      <c r="S241" s="138">
        <v>1</v>
      </c>
      <c r="T241" s="138">
        <v>10</v>
      </c>
      <c r="U241" s="138">
        <v>110</v>
      </c>
      <c r="V241" s="140">
        <v>110</v>
      </c>
      <c r="W241" s="138">
        <v>10</v>
      </c>
      <c r="X241" s="138">
        <v>0</v>
      </c>
      <c r="Y241" s="140"/>
      <c r="Z241" s="138"/>
      <c r="AA241" s="137">
        <v>7</v>
      </c>
      <c r="AB241" s="137">
        <v>7</v>
      </c>
      <c r="AC241" s="137"/>
      <c r="AD241" s="137" t="s">
        <v>622</v>
      </c>
      <c r="AE241" s="143">
        <v>46234.2918287037</v>
      </c>
      <c r="AF241" s="144"/>
      <c r="AG241" s="144"/>
      <c r="AH241" s="144" t="s">
        <v>606</v>
      </c>
      <c r="AI241" s="144" t="s">
        <v>607</v>
      </c>
      <c r="AJ241" s="145">
        <v>39318</v>
      </c>
      <c r="AK241" s="146">
        <v>46232.6266435185</v>
      </c>
    </row>
    <row r="242" s="134" customFormat="1" ht="38.8" customHeight="1" spans="1:37">
      <c r="A242" s="138" t="s">
        <v>29</v>
      </c>
      <c r="B242" s="138" t="s">
        <v>489</v>
      </c>
      <c r="C242" s="137" t="s">
        <v>24</v>
      </c>
      <c r="D242" s="138" t="s">
        <v>63</v>
      </c>
      <c r="E242" s="138" t="s">
        <v>587</v>
      </c>
      <c r="F242" s="138" t="s">
        <v>390</v>
      </c>
      <c r="G242" s="138" t="s">
        <v>3554</v>
      </c>
      <c r="H242" s="138" t="s">
        <v>3758</v>
      </c>
      <c r="I242" s="142" t="s">
        <v>590</v>
      </c>
      <c r="J242" s="137" t="s">
        <v>818</v>
      </c>
      <c r="K242" s="138" t="s">
        <v>3868</v>
      </c>
      <c r="L242" s="138" t="s">
        <v>592</v>
      </c>
      <c r="M242" s="140" t="s">
        <v>4166</v>
      </c>
      <c r="N242" s="138" t="s">
        <v>4167</v>
      </c>
      <c r="O242" s="138" t="s">
        <v>513</v>
      </c>
      <c r="P242" s="138" t="s">
        <v>3868</v>
      </c>
      <c r="Q242" s="138" t="s">
        <v>3867</v>
      </c>
      <c r="R242" s="138"/>
      <c r="S242" s="138">
        <v>1</v>
      </c>
      <c r="T242" s="138">
        <v>10</v>
      </c>
      <c r="U242" s="138">
        <v>110</v>
      </c>
      <c r="V242" s="140">
        <v>110</v>
      </c>
      <c r="W242" s="138">
        <v>10</v>
      </c>
      <c r="X242" s="138">
        <v>0</v>
      </c>
      <c r="Y242" s="140"/>
      <c r="Z242" s="138"/>
      <c r="AA242" s="137">
        <v>7</v>
      </c>
      <c r="AB242" s="137">
        <v>7</v>
      </c>
      <c r="AC242" s="137"/>
      <c r="AD242" s="137" t="s">
        <v>622</v>
      </c>
      <c r="AE242" s="143">
        <v>46234.2918287037</v>
      </c>
      <c r="AF242" s="144"/>
      <c r="AG242" s="144"/>
      <c r="AH242" s="144" t="s">
        <v>606</v>
      </c>
      <c r="AI242" s="144" t="s">
        <v>607</v>
      </c>
      <c r="AJ242" s="145">
        <v>39318</v>
      </c>
      <c r="AK242" s="146">
        <v>46232.6266435185</v>
      </c>
    </row>
    <row r="243" s="134" customFormat="1" ht="38.8" customHeight="1" spans="1:37">
      <c r="A243" s="138" t="s">
        <v>29</v>
      </c>
      <c r="B243" s="138" t="s">
        <v>489</v>
      </c>
      <c r="C243" s="137" t="s">
        <v>24</v>
      </c>
      <c r="D243" s="138" t="s">
        <v>63</v>
      </c>
      <c r="E243" s="138" t="s">
        <v>587</v>
      </c>
      <c r="F243" s="138" t="s">
        <v>390</v>
      </c>
      <c r="G243" s="138" t="s">
        <v>3554</v>
      </c>
      <c r="H243" s="138" t="s">
        <v>4168</v>
      </c>
      <c r="I243" s="142" t="s">
        <v>590</v>
      </c>
      <c r="J243" s="137" t="s">
        <v>1199</v>
      </c>
      <c r="K243" s="138" t="s">
        <v>4050</v>
      </c>
      <c r="L243" s="138" t="s">
        <v>592</v>
      </c>
      <c r="M243" s="140" t="s">
        <v>4169</v>
      </c>
      <c r="N243" s="138" t="s">
        <v>4170</v>
      </c>
      <c r="O243" s="138" t="s">
        <v>461</v>
      </c>
      <c r="P243" s="138" t="s">
        <v>3881</v>
      </c>
      <c r="Q243" s="138" t="s">
        <v>4053</v>
      </c>
      <c r="R243" s="138" t="s">
        <v>8</v>
      </c>
      <c r="S243" s="138">
        <v>1</v>
      </c>
      <c r="T243" s="138">
        <v>100</v>
      </c>
      <c r="U243" s="138">
        <v>490</v>
      </c>
      <c r="V243" s="140">
        <v>700</v>
      </c>
      <c r="W243" s="138">
        <v>70</v>
      </c>
      <c r="X243" s="138">
        <v>30</v>
      </c>
      <c r="Y243" s="140" t="s">
        <v>670</v>
      </c>
      <c r="Z243" s="138"/>
      <c r="AA243" s="137">
        <v>98</v>
      </c>
      <c r="AB243" s="137">
        <v>70</v>
      </c>
      <c r="AC243" s="137"/>
      <c r="AD243" s="137" t="s">
        <v>622</v>
      </c>
      <c r="AE243" s="143">
        <v>46234.2918287037</v>
      </c>
      <c r="AF243" s="144"/>
      <c r="AG243" s="144"/>
      <c r="AH243" s="144" t="s">
        <v>606</v>
      </c>
      <c r="AI243" s="144" t="s">
        <v>607</v>
      </c>
      <c r="AJ243" s="145">
        <v>44357</v>
      </c>
      <c r="AK243" s="146">
        <v>46232.571712963</v>
      </c>
    </row>
    <row r="244" s="134" customFormat="1" ht="38.8" customHeight="1" spans="1:37">
      <c r="A244" s="138" t="s">
        <v>29</v>
      </c>
      <c r="B244" s="138" t="s">
        <v>489</v>
      </c>
      <c r="C244" s="137" t="s">
        <v>24</v>
      </c>
      <c r="D244" s="138" t="s">
        <v>63</v>
      </c>
      <c r="E244" s="138" t="s">
        <v>587</v>
      </c>
      <c r="F244" s="138" t="s">
        <v>390</v>
      </c>
      <c r="G244" s="138" t="s">
        <v>3554</v>
      </c>
      <c r="H244" s="138" t="s">
        <v>4168</v>
      </c>
      <c r="I244" s="142" t="s">
        <v>590</v>
      </c>
      <c r="J244" s="137" t="s">
        <v>1199</v>
      </c>
      <c r="K244" s="138" t="s">
        <v>4050</v>
      </c>
      <c r="L244" s="138" t="s">
        <v>592</v>
      </c>
      <c r="M244" s="140" t="s">
        <v>4171</v>
      </c>
      <c r="N244" s="138" t="s">
        <v>4172</v>
      </c>
      <c r="O244" s="138" t="s">
        <v>461</v>
      </c>
      <c r="P244" s="138" t="s">
        <v>3881</v>
      </c>
      <c r="Q244" s="138" t="s">
        <v>4053</v>
      </c>
      <c r="R244" s="138"/>
      <c r="S244" s="138">
        <v>1</v>
      </c>
      <c r="T244" s="138">
        <v>600</v>
      </c>
      <c r="U244" s="138">
        <v>490</v>
      </c>
      <c r="V244" s="140">
        <v>700</v>
      </c>
      <c r="W244" s="138">
        <v>420</v>
      </c>
      <c r="X244" s="138">
        <v>180</v>
      </c>
      <c r="Y244" s="140" t="s">
        <v>670</v>
      </c>
      <c r="Z244" s="138"/>
      <c r="AA244" s="137">
        <v>588</v>
      </c>
      <c r="AB244" s="137">
        <v>420</v>
      </c>
      <c r="AC244" s="137"/>
      <c r="AD244" s="137" t="s">
        <v>622</v>
      </c>
      <c r="AE244" s="143">
        <v>46234.2918287037</v>
      </c>
      <c r="AF244" s="144"/>
      <c r="AG244" s="144"/>
      <c r="AH244" s="144" t="s">
        <v>606</v>
      </c>
      <c r="AI244" s="144" t="s">
        <v>607</v>
      </c>
      <c r="AJ244" s="145">
        <v>44357</v>
      </c>
      <c r="AK244" s="146">
        <v>46232.571712963</v>
      </c>
    </row>
    <row r="245" s="134" customFormat="1" ht="38.8" customHeight="1" spans="1:37">
      <c r="A245" s="138" t="s">
        <v>29</v>
      </c>
      <c r="B245" s="138" t="s">
        <v>489</v>
      </c>
      <c r="C245" s="137" t="s">
        <v>24</v>
      </c>
      <c r="D245" s="138" t="s">
        <v>63</v>
      </c>
      <c r="E245" s="138" t="s">
        <v>587</v>
      </c>
      <c r="F245" s="138" t="s">
        <v>389</v>
      </c>
      <c r="G245" s="138" t="s">
        <v>3581</v>
      </c>
      <c r="H245" s="138" t="s">
        <v>4173</v>
      </c>
      <c r="I245" s="142" t="s">
        <v>601</v>
      </c>
      <c r="J245" s="137" t="s">
        <v>621</v>
      </c>
      <c r="K245" s="138" t="s">
        <v>3878</v>
      </c>
      <c r="L245" s="138" t="s">
        <v>603</v>
      </c>
      <c r="M245" s="140" t="s">
        <v>3887</v>
      </c>
      <c r="N245" s="138" t="s">
        <v>3888</v>
      </c>
      <c r="O245" s="138" t="s">
        <v>461</v>
      </c>
      <c r="P245" s="138" t="s">
        <v>3881</v>
      </c>
      <c r="Q245" s="138" t="s">
        <v>3889</v>
      </c>
      <c r="R245" s="138" t="s">
        <v>10</v>
      </c>
      <c r="S245" s="138">
        <v>1</v>
      </c>
      <c r="T245" s="138">
        <v>60</v>
      </c>
      <c r="U245" s="138">
        <v>160</v>
      </c>
      <c r="V245" s="140">
        <v>160</v>
      </c>
      <c r="W245" s="138">
        <v>60</v>
      </c>
      <c r="X245" s="138">
        <v>0</v>
      </c>
      <c r="Y245" s="140"/>
      <c r="Z245" s="138"/>
      <c r="AA245" s="137">
        <v>42</v>
      </c>
      <c r="AB245" s="137">
        <v>42</v>
      </c>
      <c r="AC245" s="137"/>
      <c r="AD245" s="137" t="s">
        <v>622</v>
      </c>
      <c r="AE245" s="143">
        <v>46234.2918287037</v>
      </c>
      <c r="AF245" s="144"/>
      <c r="AG245" s="144"/>
      <c r="AH245" s="144" t="s">
        <v>606</v>
      </c>
      <c r="AI245" s="144" t="s">
        <v>607</v>
      </c>
      <c r="AJ245" s="145">
        <v>46229</v>
      </c>
      <c r="AK245" s="146">
        <v>46231.7074189815</v>
      </c>
    </row>
    <row r="246" s="134" customFormat="1" ht="38.8" customHeight="1" spans="1:37">
      <c r="A246" s="138" t="s">
        <v>29</v>
      </c>
      <c r="B246" s="138" t="s">
        <v>489</v>
      </c>
      <c r="C246" s="137" t="s">
        <v>24</v>
      </c>
      <c r="D246" s="138" t="s">
        <v>63</v>
      </c>
      <c r="E246" s="138" t="s">
        <v>587</v>
      </c>
      <c r="F246" s="138" t="s">
        <v>389</v>
      </c>
      <c r="G246" s="138" t="s">
        <v>3581</v>
      </c>
      <c r="H246" s="138" t="s">
        <v>4173</v>
      </c>
      <c r="I246" s="142" t="s">
        <v>601</v>
      </c>
      <c r="J246" s="137" t="s">
        <v>621</v>
      </c>
      <c r="K246" s="138" t="s">
        <v>3878</v>
      </c>
      <c r="L246" s="138" t="s">
        <v>603</v>
      </c>
      <c r="M246" s="140" t="s">
        <v>3887</v>
      </c>
      <c r="N246" s="138" t="s">
        <v>3888</v>
      </c>
      <c r="O246" s="138" t="s">
        <v>461</v>
      </c>
      <c r="P246" s="138" t="s">
        <v>3881</v>
      </c>
      <c r="Q246" s="138" t="s">
        <v>3889</v>
      </c>
      <c r="R246" s="138" t="s">
        <v>10</v>
      </c>
      <c r="S246" s="138">
        <v>1</v>
      </c>
      <c r="T246" s="138">
        <v>60</v>
      </c>
      <c r="U246" s="138">
        <v>160</v>
      </c>
      <c r="V246" s="140">
        <v>160</v>
      </c>
      <c r="W246" s="138">
        <v>60</v>
      </c>
      <c r="X246" s="138">
        <v>0</v>
      </c>
      <c r="Y246" s="140"/>
      <c r="Z246" s="138"/>
      <c r="AA246" s="137">
        <v>42</v>
      </c>
      <c r="AB246" s="137">
        <v>42</v>
      </c>
      <c r="AC246" s="137"/>
      <c r="AD246" s="137" t="s">
        <v>622</v>
      </c>
      <c r="AE246" s="143">
        <v>46234.2918287037</v>
      </c>
      <c r="AF246" s="144"/>
      <c r="AG246" s="144"/>
      <c r="AH246" s="144" t="s">
        <v>606</v>
      </c>
      <c r="AI246" s="144" t="s">
        <v>607</v>
      </c>
      <c r="AJ246" s="145">
        <v>46229</v>
      </c>
      <c r="AK246" s="146">
        <v>46231.7074189815</v>
      </c>
    </row>
    <row r="247" s="134" customFormat="1" ht="38.8" customHeight="1" spans="1:37">
      <c r="A247" s="138" t="s">
        <v>29</v>
      </c>
      <c r="B247" s="138" t="s">
        <v>489</v>
      </c>
      <c r="C247" s="137" t="s">
        <v>24</v>
      </c>
      <c r="D247" s="138" t="s">
        <v>63</v>
      </c>
      <c r="E247" s="138" t="s">
        <v>587</v>
      </c>
      <c r="F247" s="138" t="s">
        <v>389</v>
      </c>
      <c r="G247" s="138" t="s">
        <v>3581</v>
      </c>
      <c r="H247" s="138" t="s">
        <v>4173</v>
      </c>
      <c r="I247" s="142" t="s">
        <v>601</v>
      </c>
      <c r="J247" s="137" t="s">
        <v>621</v>
      </c>
      <c r="K247" s="138" t="s">
        <v>3878</v>
      </c>
      <c r="L247" s="138" t="s">
        <v>603</v>
      </c>
      <c r="M247" s="140" t="s">
        <v>3917</v>
      </c>
      <c r="N247" s="138" t="s">
        <v>3918</v>
      </c>
      <c r="O247" s="138" t="s">
        <v>461</v>
      </c>
      <c r="P247" s="138" t="s">
        <v>3881</v>
      </c>
      <c r="Q247" s="138" t="s">
        <v>3889</v>
      </c>
      <c r="R247" s="138" t="s">
        <v>10</v>
      </c>
      <c r="S247" s="138">
        <v>1</v>
      </c>
      <c r="T247" s="138">
        <v>40</v>
      </c>
      <c r="U247" s="138">
        <v>160</v>
      </c>
      <c r="V247" s="140">
        <v>160</v>
      </c>
      <c r="W247" s="138">
        <v>40</v>
      </c>
      <c r="X247" s="138">
        <v>0</v>
      </c>
      <c r="Y247" s="140"/>
      <c r="Z247" s="138"/>
      <c r="AA247" s="137">
        <v>28</v>
      </c>
      <c r="AB247" s="137">
        <v>28</v>
      </c>
      <c r="AC247" s="137"/>
      <c r="AD247" s="137" t="s">
        <v>622</v>
      </c>
      <c r="AE247" s="143">
        <v>46234.2918287037</v>
      </c>
      <c r="AF247" s="144"/>
      <c r="AG247" s="144"/>
      <c r="AH247" s="144" t="s">
        <v>606</v>
      </c>
      <c r="AI247" s="144" t="s">
        <v>607</v>
      </c>
      <c r="AJ247" s="145">
        <v>46229</v>
      </c>
      <c r="AK247" s="146">
        <v>46231.7074189815</v>
      </c>
    </row>
    <row r="248" s="134" customFormat="1" ht="38.8" customHeight="1" spans="1:37">
      <c r="A248" s="138" t="s">
        <v>29</v>
      </c>
      <c r="B248" s="138" t="s">
        <v>489</v>
      </c>
      <c r="C248" s="137" t="s">
        <v>24</v>
      </c>
      <c r="D248" s="138" t="s">
        <v>63</v>
      </c>
      <c r="E248" s="138" t="s">
        <v>587</v>
      </c>
      <c r="F248" s="138" t="s">
        <v>390</v>
      </c>
      <c r="G248" s="138" t="s">
        <v>3554</v>
      </c>
      <c r="H248" s="138" t="s">
        <v>3757</v>
      </c>
      <c r="I248" s="142" t="s">
        <v>590</v>
      </c>
      <c r="J248" s="137" t="s">
        <v>591</v>
      </c>
      <c r="K248" s="138" t="s">
        <v>3868</v>
      </c>
      <c r="L248" s="138" t="s">
        <v>592</v>
      </c>
      <c r="M248" s="140" t="s">
        <v>4174</v>
      </c>
      <c r="N248" s="138" t="s">
        <v>4175</v>
      </c>
      <c r="O248" s="138" t="s">
        <v>513</v>
      </c>
      <c r="P248" s="138" t="s">
        <v>3868</v>
      </c>
      <c r="Q248" s="138" t="s">
        <v>3867</v>
      </c>
      <c r="R248" s="138"/>
      <c r="S248" s="138">
        <v>1</v>
      </c>
      <c r="T248" s="138">
        <v>150</v>
      </c>
      <c r="U248" s="138">
        <v>240</v>
      </c>
      <c r="V248" s="140">
        <v>240</v>
      </c>
      <c r="W248" s="138">
        <v>150</v>
      </c>
      <c r="X248" s="138">
        <v>0</v>
      </c>
      <c r="Y248" s="140"/>
      <c r="Z248" s="138"/>
      <c r="AA248" s="137">
        <v>105</v>
      </c>
      <c r="AB248" s="137">
        <v>105</v>
      </c>
      <c r="AC248" s="137"/>
      <c r="AD248" s="137" t="s">
        <v>622</v>
      </c>
      <c r="AE248" s="143">
        <v>46234.2918287037</v>
      </c>
      <c r="AF248" s="144"/>
      <c r="AG248" s="144"/>
      <c r="AH248" s="144" t="s">
        <v>606</v>
      </c>
      <c r="AI248" s="144" t="s">
        <v>607</v>
      </c>
      <c r="AJ248" s="145">
        <v>42856</v>
      </c>
      <c r="AK248" s="146">
        <v>46231.7009953704</v>
      </c>
    </row>
    <row r="249" s="134" customFormat="1" ht="38.8" customHeight="1" spans="1:37">
      <c r="A249" s="138" t="s">
        <v>29</v>
      </c>
      <c r="B249" s="138" t="s">
        <v>489</v>
      </c>
      <c r="C249" s="137" t="s">
        <v>24</v>
      </c>
      <c r="D249" s="138" t="s">
        <v>63</v>
      </c>
      <c r="E249" s="138" t="s">
        <v>587</v>
      </c>
      <c r="F249" s="138" t="s">
        <v>389</v>
      </c>
      <c r="G249" s="138" t="s">
        <v>3581</v>
      </c>
      <c r="H249" s="138" t="s">
        <v>4176</v>
      </c>
      <c r="I249" s="142" t="s">
        <v>601</v>
      </c>
      <c r="J249" s="137" t="s">
        <v>591</v>
      </c>
      <c r="K249" s="138" t="s">
        <v>3878</v>
      </c>
      <c r="L249" s="138" t="s">
        <v>603</v>
      </c>
      <c r="M249" s="140" t="s">
        <v>3879</v>
      </c>
      <c r="N249" s="138" t="s">
        <v>3880</v>
      </c>
      <c r="O249" s="138" t="s">
        <v>461</v>
      </c>
      <c r="P249" s="138" t="s">
        <v>3881</v>
      </c>
      <c r="Q249" s="138" t="s">
        <v>3882</v>
      </c>
      <c r="R249" s="138" t="s">
        <v>8</v>
      </c>
      <c r="S249" s="138">
        <v>1</v>
      </c>
      <c r="T249" s="138">
        <v>50</v>
      </c>
      <c r="U249" s="138">
        <v>50</v>
      </c>
      <c r="V249" s="140">
        <v>50</v>
      </c>
      <c r="W249" s="138">
        <v>50</v>
      </c>
      <c r="X249" s="138">
        <v>0</v>
      </c>
      <c r="Y249" s="140"/>
      <c r="Z249" s="138"/>
      <c r="AA249" s="137">
        <v>35</v>
      </c>
      <c r="AB249" s="137">
        <v>35</v>
      </c>
      <c r="AC249" s="137"/>
      <c r="AD249" s="137" t="s">
        <v>622</v>
      </c>
      <c r="AE249" s="143">
        <v>46234.2918287037</v>
      </c>
      <c r="AF249" s="144"/>
      <c r="AG249" s="144"/>
      <c r="AH249" s="144" t="s">
        <v>606</v>
      </c>
      <c r="AI249" s="144" t="s">
        <v>607</v>
      </c>
      <c r="AJ249" s="145">
        <v>45954</v>
      </c>
      <c r="AK249" s="146">
        <v>46231.4844791667</v>
      </c>
    </row>
    <row r="250" s="134" customFormat="1" ht="38.8" customHeight="1" spans="1:37">
      <c r="A250" s="138" t="s">
        <v>29</v>
      </c>
      <c r="B250" s="138" t="s">
        <v>489</v>
      </c>
      <c r="C250" s="137" t="s">
        <v>24</v>
      </c>
      <c r="D250" s="138" t="s">
        <v>64</v>
      </c>
      <c r="E250" s="138" t="s">
        <v>587</v>
      </c>
      <c r="F250" s="138" t="s">
        <v>391</v>
      </c>
      <c r="G250" s="138" t="s">
        <v>3719</v>
      </c>
      <c r="H250" s="138" t="s">
        <v>3753</v>
      </c>
      <c r="I250" s="142" t="s">
        <v>590</v>
      </c>
      <c r="J250" s="137" t="s">
        <v>591</v>
      </c>
      <c r="K250" s="138" t="s">
        <v>593</v>
      </c>
      <c r="L250" s="138" t="s">
        <v>592</v>
      </c>
      <c r="M250" s="140" t="s">
        <v>3931</v>
      </c>
      <c r="N250" s="138" t="s">
        <v>3932</v>
      </c>
      <c r="O250" s="138" t="s">
        <v>513</v>
      </c>
      <c r="P250" s="138" t="s">
        <v>3866</v>
      </c>
      <c r="Q250" s="138" t="s">
        <v>3867</v>
      </c>
      <c r="R250" s="138"/>
      <c r="S250" s="138">
        <v>1</v>
      </c>
      <c r="T250" s="138">
        <v>0</v>
      </c>
      <c r="U250" s="138">
        <v>198</v>
      </c>
      <c r="V250" s="140">
        <v>198</v>
      </c>
      <c r="W250" s="138">
        <v>0</v>
      </c>
      <c r="X250" s="138">
        <v>0</v>
      </c>
      <c r="Y250" s="140"/>
      <c r="Z250" s="138"/>
      <c r="AA250" s="137">
        <v>0</v>
      </c>
      <c r="AB250" s="137">
        <v>0</v>
      </c>
      <c r="AC250" s="137"/>
      <c r="AD250" s="137" t="s">
        <v>622</v>
      </c>
      <c r="AE250" s="143">
        <v>46233.8275347222</v>
      </c>
      <c r="AF250" s="144"/>
      <c r="AG250" s="144"/>
      <c r="AH250" s="144" t="s">
        <v>606</v>
      </c>
      <c r="AI250" s="144" t="s">
        <v>607</v>
      </c>
      <c r="AJ250" s="145">
        <v>43167</v>
      </c>
      <c r="AK250" s="146">
        <v>46233.4549074074</v>
      </c>
    </row>
    <row r="251" s="134" customFormat="1" ht="38.8" customHeight="1" spans="1:37">
      <c r="A251" s="138" t="s">
        <v>29</v>
      </c>
      <c r="B251" s="138" t="s">
        <v>489</v>
      </c>
      <c r="C251" s="137" t="s">
        <v>24</v>
      </c>
      <c r="D251" s="138" t="s">
        <v>64</v>
      </c>
      <c r="E251" s="138" t="s">
        <v>587</v>
      </c>
      <c r="F251" s="138" t="s">
        <v>391</v>
      </c>
      <c r="G251" s="138" t="s">
        <v>3719</v>
      </c>
      <c r="H251" s="138" t="s">
        <v>3720</v>
      </c>
      <c r="I251" s="142" t="s">
        <v>590</v>
      </c>
      <c r="J251" s="137" t="s">
        <v>591</v>
      </c>
      <c r="K251" s="138" t="s">
        <v>593</v>
      </c>
      <c r="L251" s="138" t="s">
        <v>592</v>
      </c>
      <c r="M251" s="140" t="s">
        <v>3931</v>
      </c>
      <c r="N251" s="138" t="s">
        <v>3932</v>
      </c>
      <c r="O251" s="138" t="s">
        <v>513</v>
      </c>
      <c r="P251" s="138" t="s">
        <v>3866</v>
      </c>
      <c r="Q251" s="138" t="s">
        <v>3867</v>
      </c>
      <c r="R251" s="138"/>
      <c r="S251" s="138">
        <v>1</v>
      </c>
      <c r="T251" s="138">
        <v>0</v>
      </c>
      <c r="U251" s="138">
        <v>198</v>
      </c>
      <c r="V251" s="140">
        <v>198</v>
      </c>
      <c r="W251" s="138">
        <v>0</v>
      </c>
      <c r="X251" s="138">
        <v>0</v>
      </c>
      <c r="Y251" s="140"/>
      <c r="Z251" s="138"/>
      <c r="AA251" s="137">
        <v>0</v>
      </c>
      <c r="AB251" s="137">
        <v>0</v>
      </c>
      <c r="AC251" s="137"/>
      <c r="AD251" s="137"/>
      <c r="AE251" s="144"/>
      <c r="AF251" s="144"/>
      <c r="AG251" s="144"/>
      <c r="AH251" s="144" t="s">
        <v>606</v>
      </c>
      <c r="AI251" s="144" t="s">
        <v>607</v>
      </c>
      <c r="AJ251" s="145">
        <v>42816</v>
      </c>
      <c r="AK251" s="146">
        <v>46243.4286342593</v>
      </c>
    </row>
    <row r="252" s="134" customFormat="1" ht="38.8" customHeight="1" spans="1:37">
      <c r="A252" s="138" t="s">
        <v>29</v>
      </c>
      <c r="B252" s="138" t="s">
        <v>489</v>
      </c>
      <c r="C252" s="137" t="s">
        <v>24</v>
      </c>
      <c r="D252" s="138" t="s">
        <v>64</v>
      </c>
      <c r="E252" s="138" t="s">
        <v>587</v>
      </c>
      <c r="F252" s="138" t="s">
        <v>392</v>
      </c>
      <c r="G252" s="138" t="s">
        <v>3721</v>
      </c>
      <c r="H252" s="138" t="s">
        <v>3755</v>
      </c>
      <c r="I252" s="142" t="s">
        <v>590</v>
      </c>
      <c r="J252" s="137" t="s">
        <v>591</v>
      </c>
      <c r="K252" s="138" t="s">
        <v>593</v>
      </c>
      <c r="L252" s="138" t="s">
        <v>592</v>
      </c>
      <c r="M252" s="140" t="s">
        <v>3864</v>
      </c>
      <c r="N252" s="138" t="s">
        <v>3865</v>
      </c>
      <c r="O252" s="138" t="s">
        <v>513</v>
      </c>
      <c r="P252" s="138" t="s">
        <v>3866</v>
      </c>
      <c r="Q252" s="138" t="s">
        <v>3867</v>
      </c>
      <c r="R252" s="138"/>
      <c r="S252" s="138">
        <v>1</v>
      </c>
      <c r="T252" s="138">
        <v>0</v>
      </c>
      <c r="U252" s="138">
        <v>198</v>
      </c>
      <c r="V252" s="140">
        <v>198</v>
      </c>
      <c r="W252" s="138">
        <v>0</v>
      </c>
      <c r="X252" s="138">
        <v>0</v>
      </c>
      <c r="Y252" s="140"/>
      <c r="Z252" s="138"/>
      <c r="AA252" s="137">
        <v>0</v>
      </c>
      <c r="AB252" s="137">
        <v>0</v>
      </c>
      <c r="AC252" s="137"/>
      <c r="AD252" s="137" t="s">
        <v>622</v>
      </c>
      <c r="AE252" s="143">
        <v>46233.8275347222</v>
      </c>
      <c r="AF252" s="144"/>
      <c r="AG252" s="144"/>
      <c r="AH252" s="144" t="s">
        <v>606</v>
      </c>
      <c r="AI252" s="144" t="s">
        <v>607</v>
      </c>
      <c r="AJ252" s="145">
        <v>42581</v>
      </c>
      <c r="AK252" s="146">
        <v>46233.5700694444</v>
      </c>
    </row>
    <row r="253" s="134" customFormat="1" ht="38.8" customHeight="1" spans="1:37">
      <c r="A253" s="138" t="s">
        <v>29</v>
      </c>
      <c r="B253" s="138" t="s">
        <v>489</v>
      </c>
      <c r="C253" s="137" t="s">
        <v>24</v>
      </c>
      <c r="D253" s="138" t="s">
        <v>64</v>
      </c>
      <c r="E253" s="138" t="s">
        <v>587</v>
      </c>
      <c r="F253" s="138" t="s">
        <v>392</v>
      </c>
      <c r="G253" s="138" t="s">
        <v>3721</v>
      </c>
      <c r="H253" s="138" t="s">
        <v>3754</v>
      </c>
      <c r="I253" s="142" t="s">
        <v>590</v>
      </c>
      <c r="J253" s="137" t="s">
        <v>591</v>
      </c>
      <c r="K253" s="138" t="s">
        <v>593</v>
      </c>
      <c r="L253" s="138" t="s">
        <v>592</v>
      </c>
      <c r="M253" s="140" t="s">
        <v>3864</v>
      </c>
      <c r="N253" s="138" t="s">
        <v>3865</v>
      </c>
      <c r="O253" s="138" t="s">
        <v>513</v>
      </c>
      <c r="P253" s="138" t="s">
        <v>3866</v>
      </c>
      <c r="Q253" s="138" t="s">
        <v>3867</v>
      </c>
      <c r="R253" s="138"/>
      <c r="S253" s="138">
        <v>1</v>
      </c>
      <c r="T253" s="138">
        <v>0</v>
      </c>
      <c r="U253" s="138">
        <v>198</v>
      </c>
      <c r="V253" s="140">
        <v>198</v>
      </c>
      <c r="W253" s="138">
        <v>0</v>
      </c>
      <c r="X253" s="138">
        <v>0</v>
      </c>
      <c r="Y253" s="140"/>
      <c r="Z253" s="138"/>
      <c r="AA253" s="137">
        <v>0</v>
      </c>
      <c r="AB253" s="137">
        <v>0</v>
      </c>
      <c r="AC253" s="137"/>
      <c r="AD253" s="137" t="s">
        <v>622</v>
      </c>
      <c r="AE253" s="143">
        <v>46233.8275347222</v>
      </c>
      <c r="AF253" s="144"/>
      <c r="AG253" s="144"/>
      <c r="AH253" s="144" t="s">
        <v>606</v>
      </c>
      <c r="AI253" s="144" t="s">
        <v>607</v>
      </c>
      <c r="AJ253" s="145">
        <v>41395</v>
      </c>
      <c r="AK253" s="146">
        <v>46233.4827777778</v>
      </c>
    </row>
    <row r="254" s="134" customFormat="1" ht="38.8" customHeight="1" spans="1:37">
      <c r="A254" s="138" t="s">
        <v>29</v>
      </c>
      <c r="B254" s="138" t="s">
        <v>489</v>
      </c>
      <c r="C254" s="137" t="s">
        <v>24</v>
      </c>
      <c r="D254" s="138" t="s">
        <v>64</v>
      </c>
      <c r="E254" s="138" t="s">
        <v>587</v>
      </c>
      <c r="F254" s="138" t="s">
        <v>392</v>
      </c>
      <c r="G254" s="138" t="s">
        <v>3721</v>
      </c>
      <c r="H254" s="138" t="s">
        <v>3752</v>
      </c>
      <c r="I254" s="142" t="s">
        <v>590</v>
      </c>
      <c r="J254" s="137" t="s">
        <v>591</v>
      </c>
      <c r="K254" s="138" t="s">
        <v>593</v>
      </c>
      <c r="L254" s="138" t="s">
        <v>592</v>
      </c>
      <c r="M254" s="140" t="s">
        <v>3864</v>
      </c>
      <c r="N254" s="138" t="s">
        <v>3865</v>
      </c>
      <c r="O254" s="138" t="s">
        <v>513</v>
      </c>
      <c r="P254" s="138" t="s">
        <v>3866</v>
      </c>
      <c r="Q254" s="138" t="s">
        <v>3867</v>
      </c>
      <c r="R254" s="138"/>
      <c r="S254" s="138">
        <v>1</v>
      </c>
      <c r="T254" s="138">
        <v>0</v>
      </c>
      <c r="U254" s="138">
        <v>198</v>
      </c>
      <c r="V254" s="140">
        <v>198</v>
      </c>
      <c r="W254" s="138">
        <v>0</v>
      </c>
      <c r="X254" s="138">
        <v>0</v>
      </c>
      <c r="Y254" s="140"/>
      <c r="Z254" s="138"/>
      <c r="AA254" s="137">
        <v>0</v>
      </c>
      <c r="AB254" s="137">
        <v>0</v>
      </c>
      <c r="AC254" s="137"/>
      <c r="AD254" s="137" t="s">
        <v>622</v>
      </c>
      <c r="AE254" s="143">
        <v>46233.8275347222</v>
      </c>
      <c r="AF254" s="144"/>
      <c r="AG254" s="144"/>
      <c r="AH254" s="144" t="s">
        <v>606</v>
      </c>
      <c r="AI254" s="144" t="s">
        <v>607</v>
      </c>
      <c r="AJ254" s="145">
        <v>43311</v>
      </c>
      <c r="AK254" s="146">
        <v>46233.3828472222</v>
      </c>
    </row>
    <row r="255" s="134" customFormat="1" ht="38.8" customHeight="1" spans="1:37">
      <c r="A255" s="138" t="s">
        <v>29</v>
      </c>
      <c r="B255" s="138" t="s">
        <v>489</v>
      </c>
      <c r="C255" s="137" t="s">
        <v>24</v>
      </c>
      <c r="D255" s="138" t="s">
        <v>64</v>
      </c>
      <c r="E255" s="138" t="s">
        <v>587</v>
      </c>
      <c r="F255" s="138" t="s">
        <v>394</v>
      </c>
      <c r="G255" s="138" t="s">
        <v>3585</v>
      </c>
      <c r="H255" s="138" t="s">
        <v>3751</v>
      </c>
      <c r="I255" s="142" t="s">
        <v>601</v>
      </c>
      <c r="J255" s="137" t="s">
        <v>591</v>
      </c>
      <c r="K255" s="138" t="s">
        <v>793</v>
      </c>
      <c r="L255" s="138" t="s">
        <v>592</v>
      </c>
      <c r="M255" s="140" t="s">
        <v>3879</v>
      </c>
      <c r="N255" s="138" t="s">
        <v>3880</v>
      </c>
      <c r="O255" s="138" t="s">
        <v>461</v>
      </c>
      <c r="P255" s="138" t="s">
        <v>3881</v>
      </c>
      <c r="Q255" s="138" t="s">
        <v>3882</v>
      </c>
      <c r="R255" s="138" t="s">
        <v>8</v>
      </c>
      <c r="S255" s="138">
        <v>1</v>
      </c>
      <c r="T255" s="138">
        <v>50</v>
      </c>
      <c r="U255" s="138">
        <v>100</v>
      </c>
      <c r="V255" s="140">
        <v>100</v>
      </c>
      <c r="W255" s="138">
        <v>50</v>
      </c>
      <c r="X255" s="138">
        <v>0</v>
      </c>
      <c r="Y255" s="140"/>
      <c r="Z255" s="138"/>
      <c r="AA255" s="137">
        <v>35</v>
      </c>
      <c r="AB255" s="137">
        <v>35</v>
      </c>
      <c r="AC255" s="137"/>
      <c r="AD255" s="137" t="s">
        <v>622</v>
      </c>
      <c r="AE255" s="143">
        <v>46233.8275347222</v>
      </c>
      <c r="AF255" s="144"/>
      <c r="AG255" s="144"/>
      <c r="AH255" s="144" t="s">
        <v>606</v>
      </c>
      <c r="AI255" s="144" t="s">
        <v>607</v>
      </c>
      <c r="AJ255" s="145">
        <v>44107</v>
      </c>
      <c r="AK255" s="146">
        <v>46233.3542824074</v>
      </c>
    </row>
    <row r="256" s="134" customFormat="1" ht="38.8" customHeight="1" spans="1:37">
      <c r="A256" s="138" t="s">
        <v>29</v>
      </c>
      <c r="B256" s="138" t="s">
        <v>489</v>
      </c>
      <c r="C256" s="137" t="s">
        <v>24</v>
      </c>
      <c r="D256" s="138" t="s">
        <v>64</v>
      </c>
      <c r="E256" s="138" t="s">
        <v>587</v>
      </c>
      <c r="F256" s="138" t="s">
        <v>392</v>
      </c>
      <c r="G256" s="138" t="s">
        <v>3721</v>
      </c>
      <c r="H256" s="138" t="s">
        <v>3750</v>
      </c>
      <c r="I256" s="142" t="s">
        <v>590</v>
      </c>
      <c r="J256" s="137" t="s">
        <v>591</v>
      </c>
      <c r="K256" s="138" t="s">
        <v>593</v>
      </c>
      <c r="L256" s="138" t="s">
        <v>592</v>
      </c>
      <c r="M256" s="140" t="s">
        <v>3931</v>
      </c>
      <c r="N256" s="138" t="s">
        <v>3932</v>
      </c>
      <c r="O256" s="138" t="s">
        <v>513</v>
      </c>
      <c r="P256" s="138" t="s">
        <v>3866</v>
      </c>
      <c r="Q256" s="138" t="s">
        <v>3867</v>
      </c>
      <c r="R256" s="138"/>
      <c r="S256" s="138">
        <v>1</v>
      </c>
      <c r="T256" s="138">
        <v>0</v>
      </c>
      <c r="U256" s="138">
        <v>198</v>
      </c>
      <c r="V256" s="140">
        <v>198</v>
      </c>
      <c r="W256" s="138">
        <v>0</v>
      </c>
      <c r="X256" s="138">
        <v>0</v>
      </c>
      <c r="Y256" s="140"/>
      <c r="Z256" s="138"/>
      <c r="AA256" s="137">
        <v>0</v>
      </c>
      <c r="AB256" s="137">
        <v>0</v>
      </c>
      <c r="AC256" s="137"/>
      <c r="AD256" s="137" t="s">
        <v>622</v>
      </c>
      <c r="AE256" s="143">
        <v>46233.8275347222</v>
      </c>
      <c r="AF256" s="144"/>
      <c r="AG256" s="144"/>
      <c r="AH256" s="144" t="s">
        <v>606</v>
      </c>
      <c r="AI256" s="144" t="s">
        <v>607</v>
      </c>
      <c r="AJ256" s="145">
        <v>43310</v>
      </c>
      <c r="AK256" s="146">
        <v>46232.4370717593</v>
      </c>
    </row>
    <row r="257" s="134" customFormat="1" ht="38.8" customHeight="1" spans="1:37">
      <c r="A257" s="138" t="s">
        <v>29</v>
      </c>
      <c r="B257" s="138" t="s">
        <v>489</v>
      </c>
      <c r="C257" s="137" t="s">
        <v>24</v>
      </c>
      <c r="D257" s="138" t="s">
        <v>64</v>
      </c>
      <c r="E257" s="138" t="s">
        <v>587</v>
      </c>
      <c r="F257" s="138" t="s">
        <v>392</v>
      </c>
      <c r="G257" s="138" t="s">
        <v>3721</v>
      </c>
      <c r="H257" s="138" t="s">
        <v>3748</v>
      </c>
      <c r="I257" s="142" t="s">
        <v>590</v>
      </c>
      <c r="J257" s="137" t="s">
        <v>591</v>
      </c>
      <c r="K257" s="138" t="s">
        <v>593</v>
      </c>
      <c r="L257" s="138" t="s">
        <v>592</v>
      </c>
      <c r="M257" s="140" t="s">
        <v>3931</v>
      </c>
      <c r="N257" s="138" t="s">
        <v>3932</v>
      </c>
      <c r="O257" s="138" t="s">
        <v>513</v>
      </c>
      <c r="P257" s="138" t="s">
        <v>3866</v>
      </c>
      <c r="Q257" s="138" t="s">
        <v>3867</v>
      </c>
      <c r="R257" s="138"/>
      <c r="S257" s="138">
        <v>1</v>
      </c>
      <c r="T257" s="138">
        <v>0</v>
      </c>
      <c r="U257" s="138">
        <v>198</v>
      </c>
      <c r="V257" s="140">
        <v>198</v>
      </c>
      <c r="W257" s="138">
        <v>0</v>
      </c>
      <c r="X257" s="138">
        <v>0</v>
      </c>
      <c r="Y257" s="140"/>
      <c r="Z257" s="138"/>
      <c r="AA257" s="137">
        <v>0</v>
      </c>
      <c r="AB257" s="137">
        <v>0</v>
      </c>
      <c r="AC257" s="137"/>
      <c r="AD257" s="137" t="s">
        <v>622</v>
      </c>
      <c r="AE257" s="143">
        <v>46233.8275347222</v>
      </c>
      <c r="AF257" s="144"/>
      <c r="AG257" s="144"/>
      <c r="AH257" s="144" t="s">
        <v>606</v>
      </c>
      <c r="AI257" s="144" t="s">
        <v>607</v>
      </c>
      <c r="AJ257" s="145">
        <v>41848</v>
      </c>
      <c r="AK257" s="146">
        <v>46231.5989930556</v>
      </c>
    </row>
    <row r="258" s="134" customFormat="1" ht="38.8" customHeight="1" spans="1:37">
      <c r="A258" s="138" t="s">
        <v>29</v>
      </c>
      <c r="B258" s="138" t="s">
        <v>489</v>
      </c>
      <c r="C258" s="137" t="s">
        <v>24</v>
      </c>
      <c r="D258" s="138" t="s">
        <v>66</v>
      </c>
      <c r="E258" s="138" t="s">
        <v>587</v>
      </c>
      <c r="F258" s="138" t="s">
        <v>398</v>
      </c>
      <c r="G258" s="138" t="s">
        <v>3535</v>
      </c>
      <c r="H258" s="138" t="s">
        <v>4177</v>
      </c>
      <c r="I258" s="142" t="s">
        <v>601</v>
      </c>
      <c r="J258" s="137" t="s">
        <v>591</v>
      </c>
      <c r="K258" s="138" t="s">
        <v>3878</v>
      </c>
      <c r="L258" s="138" t="s">
        <v>603</v>
      </c>
      <c r="M258" s="140" t="s">
        <v>3879</v>
      </c>
      <c r="N258" s="138" t="s">
        <v>3880</v>
      </c>
      <c r="O258" s="138" t="s">
        <v>461</v>
      </c>
      <c r="P258" s="138" t="s">
        <v>3881</v>
      </c>
      <c r="Q258" s="138" t="s">
        <v>3882</v>
      </c>
      <c r="R258" s="138" t="s">
        <v>8</v>
      </c>
      <c r="S258" s="138">
        <v>1</v>
      </c>
      <c r="T258" s="138">
        <v>50</v>
      </c>
      <c r="U258" s="138">
        <v>50</v>
      </c>
      <c r="V258" s="140">
        <v>50</v>
      </c>
      <c r="W258" s="138">
        <v>50</v>
      </c>
      <c r="X258" s="138">
        <v>0</v>
      </c>
      <c r="Y258" s="140"/>
      <c r="Z258" s="138"/>
      <c r="AA258" s="137">
        <v>35</v>
      </c>
      <c r="AB258" s="137">
        <v>35</v>
      </c>
      <c r="AC258" s="137"/>
      <c r="AD258" s="137" t="s">
        <v>622</v>
      </c>
      <c r="AE258" s="143">
        <v>46233.8283680556</v>
      </c>
      <c r="AF258" s="144"/>
      <c r="AG258" s="144"/>
      <c r="AH258" s="144" t="s">
        <v>606</v>
      </c>
      <c r="AI258" s="144" t="s">
        <v>607</v>
      </c>
      <c r="AJ258" s="145">
        <v>46227</v>
      </c>
      <c r="AK258" s="146">
        <v>46233.7455208333</v>
      </c>
    </row>
    <row r="259" s="134" customFormat="1" ht="38.8" customHeight="1" spans="1:37">
      <c r="A259" s="138" t="s">
        <v>29</v>
      </c>
      <c r="B259" s="138" t="s">
        <v>489</v>
      </c>
      <c r="C259" s="137" t="s">
        <v>24</v>
      </c>
      <c r="D259" s="138" t="s">
        <v>66</v>
      </c>
      <c r="E259" s="138" t="s">
        <v>587</v>
      </c>
      <c r="F259" s="138" t="s">
        <v>399</v>
      </c>
      <c r="G259" s="138" t="s">
        <v>3544</v>
      </c>
      <c r="H259" s="138" t="s">
        <v>4178</v>
      </c>
      <c r="I259" s="142" t="s">
        <v>601</v>
      </c>
      <c r="J259" s="137" t="s">
        <v>742</v>
      </c>
      <c r="K259" s="138" t="s">
        <v>3878</v>
      </c>
      <c r="L259" s="138" t="s">
        <v>603</v>
      </c>
      <c r="M259" s="140" t="s">
        <v>4149</v>
      </c>
      <c r="N259" s="138" t="s">
        <v>4150</v>
      </c>
      <c r="O259" s="138" t="s">
        <v>461</v>
      </c>
      <c r="P259" s="138" t="s">
        <v>3881</v>
      </c>
      <c r="Q259" s="138" t="s">
        <v>4120</v>
      </c>
      <c r="R259" s="138" t="s">
        <v>9</v>
      </c>
      <c r="S259" s="138">
        <v>1</v>
      </c>
      <c r="T259" s="138">
        <v>35</v>
      </c>
      <c r="U259" s="138">
        <v>175</v>
      </c>
      <c r="V259" s="140">
        <v>175</v>
      </c>
      <c r="W259" s="138">
        <v>35</v>
      </c>
      <c r="X259" s="138">
        <v>0</v>
      </c>
      <c r="Y259" s="140"/>
      <c r="Z259" s="138"/>
      <c r="AA259" s="137">
        <v>24.5</v>
      </c>
      <c r="AB259" s="137">
        <v>24.5</v>
      </c>
      <c r="AC259" s="137"/>
      <c r="AD259" s="137" t="s">
        <v>622</v>
      </c>
      <c r="AE259" s="143">
        <v>46233.8283680556</v>
      </c>
      <c r="AF259" s="144"/>
      <c r="AG259" s="144"/>
      <c r="AH259" s="144" t="s">
        <v>606</v>
      </c>
      <c r="AI259" s="144" t="s">
        <v>607</v>
      </c>
      <c r="AJ259" s="145">
        <v>46219</v>
      </c>
      <c r="AK259" s="146">
        <v>46233.4779976852</v>
      </c>
    </row>
    <row r="260" s="134" customFormat="1" ht="38.8" customHeight="1" spans="1:37">
      <c r="A260" s="138" t="s">
        <v>29</v>
      </c>
      <c r="B260" s="138" t="s">
        <v>489</v>
      </c>
      <c r="C260" s="137" t="s">
        <v>24</v>
      </c>
      <c r="D260" s="138" t="s">
        <v>66</v>
      </c>
      <c r="E260" s="138" t="s">
        <v>587</v>
      </c>
      <c r="F260" s="138" t="s">
        <v>399</v>
      </c>
      <c r="G260" s="138" t="s">
        <v>3544</v>
      </c>
      <c r="H260" s="138" t="s">
        <v>4178</v>
      </c>
      <c r="I260" s="142" t="s">
        <v>601</v>
      </c>
      <c r="J260" s="137" t="s">
        <v>742</v>
      </c>
      <c r="K260" s="138" t="s">
        <v>3878</v>
      </c>
      <c r="L260" s="138" t="s">
        <v>603</v>
      </c>
      <c r="M260" s="140" t="s">
        <v>4179</v>
      </c>
      <c r="N260" s="138" t="s">
        <v>4180</v>
      </c>
      <c r="O260" s="138" t="s">
        <v>461</v>
      </c>
      <c r="P260" s="138" t="s">
        <v>3881</v>
      </c>
      <c r="Q260" s="138" t="s">
        <v>4120</v>
      </c>
      <c r="R260" s="138" t="s">
        <v>9</v>
      </c>
      <c r="S260" s="138">
        <v>1</v>
      </c>
      <c r="T260" s="138">
        <v>20</v>
      </c>
      <c r="U260" s="138">
        <v>175</v>
      </c>
      <c r="V260" s="140">
        <v>175</v>
      </c>
      <c r="W260" s="138">
        <v>20</v>
      </c>
      <c r="X260" s="138">
        <v>0</v>
      </c>
      <c r="Y260" s="140"/>
      <c r="Z260" s="138"/>
      <c r="AA260" s="137">
        <v>14</v>
      </c>
      <c r="AB260" s="137">
        <v>14</v>
      </c>
      <c r="AC260" s="137"/>
      <c r="AD260" s="137" t="s">
        <v>622</v>
      </c>
      <c r="AE260" s="143">
        <v>46233.8283680556</v>
      </c>
      <c r="AF260" s="144"/>
      <c r="AG260" s="144"/>
      <c r="AH260" s="144" t="s">
        <v>606</v>
      </c>
      <c r="AI260" s="144" t="s">
        <v>607</v>
      </c>
      <c r="AJ260" s="145">
        <v>46219</v>
      </c>
      <c r="AK260" s="146">
        <v>46233.4779976852</v>
      </c>
    </row>
    <row r="261" s="134" customFormat="1" ht="38.8" customHeight="1" spans="1:37">
      <c r="A261" s="138" t="s">
        <v>29</v>
      </c>
      <c r="B261" s="138" t="s">
        <v>489</v>
      </c>
      <c r="C261" s="137" t="s">
        <v>24</v>
      </c>
      <c r="D261" s="138" t="s">
        <v>66</v>
      </c>
      <c r="E261" s="138" t="s">
        <v>587</v>
      </c>
      <c r="F261" s="138" t="s">
        <v>398</v>
      </c>
      <c r="G261" s="138" t="s">
        <v>3535</v>
      </c>
      <c r="H261" s="138" t="s">
        <v>4181</v>
      </c>
      <c r="I261" s="142" t="s">
        <v>601</v>
      </c>
      <c r="J261" s="137" t="s">
        <v>621</v>
      </c>
      <c r="K261" s="138" t="s">
        <v>3878</v>
      </c>
      <c r="L261" s="138" t="s">
        <v>603</v>
      </c>
      <c r="M261" s="140" t="s">
        <v>3917</v>
      </c>
      <c r="N261" s="138" t="s">
        <v>3918</v>
      </c>
      <c r="O261" s="138" t="s">
        <v>461</v>
      </c>
      <c r="P261" s="138" t="s">
        <v>3881</v>
      </c>
      <c r="Q261" s="138" t="s">
        <v>3889</v>
      </c>
      <c r="R261" s="138" t="s">
        <v>10</v>
      </c>
      <c r="S261" s="138">
        <v>1</v>
      </c>
      <c r="T261" s="138">
        <v>40</v>
      </c>
      <c r="U261" s="138">
        <v>160</v>
      </c>
      <c r="V261" s="140">
        <v>160</v>
      </c>
      <c r="W261" s="138">
        <v>40</v>
      </c>
      <c r="X261" s="138">
        <v>0</v>
      </c>
      <c r="Y261" s="140"/>
      <c r="Z261" s="138"/>
      <c r="AA261" s="137">
        <v>28</v>
      </c>
      <c r="AB261" s="137">
        <v>28</v>
      </c>
      <c r="AC261" s="137"/>
      <c r="AD261" s="137" t="s">
        <v>622</v>
      </c>
      <c r="AE261" s="143">
        <v>46233.8283680556</v>
      </c>
      <c r="AF261" s="144"/>
      <c r="AG261" s="144"/>
      <c r="AH261" s="144" t="s">
        <v>606</v>
      </c>
      <c r="AI261" s="144" t="s">
        <v>607</v>
      </c>
      <c r="AJ261" s="145">
        <v>46227</v>
      </c>
      <c r="AK261" s="146">
        <v>46232.5196527778</v>
      </c>
    </row>
    <row r="262" s="134" customFormat="1" ht="38.8" customHeight="1" spans="1:37">
      <c r="A262" s="138" t="s">
        <v>29</v>
      </c>
      <c r="B262" s="138" t="s">
        <v>489</v>
      </c>
      <c r="C262" s="137" t="s">
        <v>24</v>
      </c>
      <c r="D262" s="138" t="s">
        <v>66</v>
      </c>
      <c r="E262" s="138" t="s">
        <v>587</v>
      </c>
      <c r="F262" s="138" t="s">
        <v>398</v>
      </c>
      <c r="G262" s="138" t="s">
        <v>3535</v>
      </c>
      <c r="H262" s="138" t="s">
        <v>4182</v>
      </c>
      <c r="I262" s="142" t="s">
        <v>601</v>
      </c>
      <c r="J262" s="137" t="s">
        <v>591</v>
      </c>
      <c r="K262" s="138" t="s">
        <v>3878</v>
      </c>
      <c r="L262" s="138" t="s">
        <v>603</v>
      </c>
      <c r="M262" s="140" t="s">
        <v>3899</v>
      </c>
      <c r="N262" s="138" t="s">
        <v>3900</v>
      </c>
      <c r="O262" s="138" t="s">
        <v>461</v>
      </c>
      <c r="P262" s="138" t="s">
        <v>3881</v>
      </c>
      <c r="Q262" s="138" t="s">
        <v>3901</v>
      </c>
      <c r="R262" s="138" t="s">
        <v>4</v>
      </c>
      <c r="S262" s="138">
        <v>1</v>
      </c>
      <c r="T262" s="138">
        <v>180</v>
      </c>
      <c r="U262" s="138">
        <v>230</v>
      </c>
      <c r="V262" s="140">
        <v>230</v>
      </c>
      <c r="W262" s="138">
        <v>180</v>
      </c>
      <c r="X262" s="138">
        <v>0</v>
      </c>
      <c r="Y262" s="140"/>
      <c r="Z262" s="138"/>
      <c r="AA262" s="137">
        <v>100</v>
      </c>
      <c r="AB262" s="137">
        <v>100</v>
      </c>
      <c r="AC262" s="137"/>
      <c r="AD262" s="137" t="s">
        <v>622</v>
      </c>
      <c r="AE262" s="143">
        <v>46233.8283680556</v>
      </c>
      <c r="AF262" s="144"/>
      <c r="AG262" s="144"/>
      <c r="AH262" s="144" t="s">
        <v>606</v>
      </c>
      <c r="AI262" s="144" t="s">
        <v>607</v>
      </c>
      <c r="AJ262" s="145">
        <v>46227</v>
      </c>
      <c r="AK262" s="146">
        <v>46231.7560416667</v>
      </c>
    </row>
    <row r="263" s="134" customFormat="1" ht="38.8" customHeight="1" spans="1:37">
      <c r="A263" s="138" t="s">
        <v>29</v>
      </c>
      <c r="B263" s="138" t="s">
        <v>489</v>
      </c>
      <c r="C263" s="137" t="s">
        <v>24</v>
      </c>
      <c r="D263" s="138" t="s">
        <v>66</v>
      </c>
      <c r="E263" s="138" t="s">
        <v>587</v>
      </c>
      <c r="F263" s="138" t="s">
        <v>398</v>
      </c>
      <c r="G263" s="138" t="s">
        <v>3535</v>
      </c>
      <c r="H263" s="138" t="s">
        <v>4182</v>
      </c>
      <c r="I263" s="142" t="s">
        <v>601</v>
      </c>
      <c r="J263" s="137" t="s">
        <v>591</v>
      </c>
      <c r="K263" s="138" t="s">
        <v>3878</v>
      </c>
      <c r="L263" s="138" t="s">
        <v>603</v>
      </c>
      <c r="M263" s="140" t="s">
        <v>3879</v>
      </c>
      <c r="N263" s="138" t="s">
        <v>3880</v>
      </c>
      <c r="O263" s="138" t="s">
        <v>461</v>
      </c>
      <c r="P263" s="138" t="s">
        <v>3881</v>
      </c>
      <c r="Q263" s="138" t="s">
        <v>3882</v>
      </c>
      <c r="R263" s="138" t="s">
        <v>8</v>
      </c>
      <c r="S263" s="138">
        <v>1</v>
      </c>
      <c r="T263" s="138">
        <v>50</v>
      </c>
      <c r="U263" s="138">
        <v>230</v>
      </c>
      <c r="V263" s="140">
        <v>230</v>
      </c>
      <c r="W263" s="138">
        <v>50</v>
      </c>
      <c r="X263" s="138">
        <v>0</v>
      </c>
      <c r="Y263" s="140"/>
      <c r="Z263" s="138"/>
      <c r="AA263" s="137">
        <v>35</v>
      </c>
      <c r="AB263" s="137">
        <v>35</v>
      </c>
      <c r="AC263" s="137"/>
      <c r="AD263" s="137" t="s">
        <v>622</v>
      </c>
      <c r="AE263" s="143">
        <v>46233.8283680556</v>
      </c>
      <c r="AF263" s="144"/>
      <c r="AG263" s="144"/>
      <c r="AH263" s="144" t="s">
        <v>606</v>
      </c>
      <c r="AI263" s="144" t="s">
        <v>607</v>
      </c>
      <c r="AJ263" s="145">
        <v>46227</v>
      </c>
      <c r="AK263" s="146">
        <v>46231.7560416667</v>
      </c>
    </row>
    <row r="264" s="134" customFormat="1" ht="38.8" customHeight="1" spans="1:37">
      <c r="A264" s="138" t="s">
        <v>29</v>
      </c>
      <c r="B264" s="138" t="s">
        <v>489</v>
      </c>
      <c r="C264" s="137" t="s">
        <v>24</v>
      </c>
      <c r="D264" s="138" t="s">
        <v>66</v>
      </c>
      <c r="E264" s="138" t="s">
        <v>587</v>
      </c>
      <c r="F264" s="138" t="s">
        <v>398</v>
      </c>
      <c r="G264" s="138" t="s">
        <v>3535</v>
      </c>
      <c r="H264" s="138" t="s">
        <v>4183</v>
      </c>
      <c r="I264" s="142" t="s">
        <v>601</v>
      </c>
      <c r="J264" s="137" t="s">
        <v>591</v>
      </c>
      <c r="K264" s="138" t="s">
        <v>3878</v>
      </c>
      <c r="L264" s="138" t="s">
        <v>603</v>
      </c>
      <c r="M264" s="140" t="s">
        <v>3879</v>
      </c>
      <c r="N264" s="138" t="s">
        <v>3880</v>
      </c>
      <c r="O264" s="138" t="s">
        <v>461</v>
      </c>
      <c r="P264" s="138" t="s">
        <v>3881</v>
      </c>
      <c r="Q264" s="138" t="s">
        <v>3882</v>
      </c>
      <c r="R264" s="138" t="s">
        <v>8</v>
      </c>
      <c r="S264" s="138">
        <v>1</v>
      </c>
      <c r="T264" s="138">
        <v>50</v>
      </c>
      <c r="U264" s="138">
        <v>50</v>
      </c>
      <c r="V264" s="140">
        <v>50</v>
      </c>
      <c r="W264" s="138">
        <v>50</v>
      </c>
      <c r="X264" s="138">
        <v>0</v>
      </c>
      <c r="Y264" s="140"/>
      <c r="Z264" s="138"/>
      <c r="AA264" s="137">
        <v>35</v>
      </c>
      <c r="AB264" s="137">
        <v>35</v>
      </c>
      <c r="AC264" s="137"/>
      <c r="AD264" s="137" t="s">
        <v>622</v>
      </c>
      <c r="AE264" s="143">
        <v>46233.8283680556</v>
      </c>
      <c r="AF264" s="144"/>
      <c r="AG264" s="144"/>
      <c r="AH264" s="144" t="s">
        <v>606</v>
      </c>
      <c r="AI264" s="144" t="s">
        <v>607</v>
      </c>
      <c r="AJ264" s="145">
        <v>46200</v>
      </c>
      <c r="AK264" s="146">
        <v>46231.7072916667</v>
      </c>
    </row>
    <row r="265" s="134" customFormat="1" ht="38.8" customHeight="1" spans="1:37">
      <c r="A265" s="138" t="s">
        <v>29</v>
      </c>
      <c r="B265" s="138" t="s">
        <v>489</v>
      </c>
      <c r="C265" s="137" t="s">
        <v>24</v>
      </c>
      <c r="D265" s="138" t="s">
        <v>66</v>
      </c>
      <c r="E265" s="138" t="s">
        <v>587</v>
      </c>
      <c r="F265" s="138" t="s">
        <v>399</v>
      </c>
      <c r="G265" s="138" t="s">
        <v>3544</v>
      </c>
      <c r="H265" s="138" t="s">
        <v>3746</v>
      </c>
      <c r="I265" s="142" t="s">
        <v>601</v>
      </c>
      <c r="J265" s="137" t="s">
        <v>591</v>
      </c>
      <c r="K265" s="138" t="s">
        <v>3898</v>
      </c>
      <c r="L265" s="138" t="s">
        <v>603</v>
      </c>
      <c r="M265" s="140" t="s">
        <v>3899</v>
      </c>
      <c r="N265" s="138" t="s">
        <v>3900</v>
      </c>
      <c r="O265" s="138" t="s">
        <v>461</v>
      </c>
      <c r="P265" s="138" t="s">
        <v>3881</v>
      </c>
      <c r="Q265" s="138" t="s">
        <v>3901</v>
      </c>
      <c r="R265" s="138" t="s">
        <v>4</v>
      </c>
      <c r="S265" s="138">
        <v>1</v>
      </c>
      <c r="T265" s="138">
        <v>180</v>
      </c>
      <c r="U265" s="138">
        <v>180</v>
      </c>
      <c r="V265" s="140">
        <v>180</v>
      </c>
      <c r="W265" s="138">
        <v>180</v>
      </c>
      <c r="X265" s="138">
        <v>0</v>
      </c>
      <c r="Y265" s="140" t="s">
        <v>645</v>
      </c>
      <c r="Z265" s="138" t="s">
        <v>3546</v>
      </c>
      <c r="AA265" s="137">
        <v>100</v>
      </c>
      <c r="AB265" s="137">
        <v>100</v>
      </c>
      <c r="AC265" s="137"/>
      <c r="AD265" s="137" t="s">
        <v>622</v>
      </c>
      <c r="AE265" s="143">
        <v>46233.8283680556</v>
      </c>
      <c r="AF265" s="144"/>
      <c r="AG265" s="144"/>
      <c r="AH265" s="144" t="s">
        <v>606</v>
      </c>
      <c r="AI265" s="144" t="s">
        <v>607</v>
      </c>
      <c r="AJ265" s="145">
        <v>46229</v>
      </c>
      <c r="AK265" s="146">
        <v>46231.6177662037</v>
      </c>
    </row>
    <row r="266" s="134" customFormat="1" ht="38.8" customHeight="1" spans="1:37">
      <c r="A266" s="138" t="s">
        <v>29</v>
      </c>
      <c r="B266" s="138" t="s">
        <v>489</v>
      </c>
      <c r="C266" s="137" t="s">
        <v>24</v>
      </c>
      <c r="D266" s="138" t="s">
        <v>66</v>
      </c>
      <c r="E266" s="138" t="s">
        <v>587</v>
      </c>
      <c r="F266" s="138" t="s">
        <v>398</v>
      </c>
      <c r="G266" s="138" t="s">
        <v>3535</v>
      </c>
      <c r="H266" s="138" t="s">
        <v>4184</v>
      </c>
      <c r="I266" s="142" t="s">
        <v>601</v>
      </c>
      <c r="J266" s="137" t="s">
        <v>621</v>
      </c>
      <c r="K266" s="138" t="s">
        <v>3878</v>
      </c>
      <c r="L266" s="138" t="s">
        <v>603</v>
      </c>
      <c r="M266" s="140" t="s">
        <v>3917</v>
      </c>
      <c r="N266" s="138" t="s">
        <v>3918</v>
      </c>
      <c r="O266" s="138" t="s">
        <v>461</v>
      </c>
      <c r="P266" s="138" t="s">
        <v>3881</v>
      </c>
      <c r="Q266" s="138" t="s">
        <v>3889</v>
      </c>
      <c r="R266" s="138" t="s">
        <v>10</v>
      </c>
      <c r="S266" s="138">
        <v>1</v>
      </c>
      <c r="T266" s="138">
        <v>40</v>
      </c>
      <c r="U266" s="138">
        <v>205</v>
      </c>
      <c r="V266" s="140">
        <v>205</v>
      </c>
      <c r="W266" s="138">
        <v>40</v>
      </c>
      <c r="X266" s="138">
        <v>0</v>
      </c>
      <c r="Y266" s="140"/>
      <c r="Z266" s="138"/>
      <c r="AA266" s="137">
        <v>28</v>
      </c>
      <c r="AB266" s="137">
        <v>28</v>
      </c>
      <c r="AC266" s="137"/>
      <c r="AD266" s="137" t="s">
        <v>622</v>
      </c>
      <c r="AE266" s="143">
        <v>46233.8283680556</v>
      </c>
      <c r="AF266" s="144"/>
      <c r="AG266" s="144"/>
      <c r="AH266" s="144" t="s">
        <v>606</v>
      </c>
      <c r="AI266" s="144" t="s">
        <v>607</v>
      </c>
      <c r="AJ266" s="145">
        <v>46204</v>
      </c>
      <c r="AK266" s="146">
        <v>46231.5460648148</v>
      </c>
    </row>
    <row r="267" s="134" customFormat="1" ht="38.8" customHeight="1" spans="1:37">
      <c r="A267" s="138" t="s">
        <v>29</v>
      </c>
      <c r="B267" s="138" t="s">
        <v>489</v>
      </c>
      <c r="C267" s="137" t="s">
        <v>24</v>
      </c>
      <c r="D267" s="138" t="s">
        <v>60</v>
      </c>
      <c r="E267" s="138" t="s">
        <v>587</v>
      </c>
      <c r="F267" s="138" t="s">
        <v>384</v>
      </c>
      <c r="G267" s="138" t="s">
        <v>3560</v>
      </c>
      <c r="H267" s="138" t="s">
        <v>4185</v>
      </c>
      <c r="I267" s="142" t="s">
        <v>601</v>
      </c>
      <c r="J267" s="137" t="s">
        <v>621</v>
      </c>
      <c r="K267" s="138" t="s">
        <v>3878</v>
      </c>
      <c r="L267" s="138" t="s">
        <v>603</v>
      </c>
      <c r="M267" s="140" t="s">
        <v>3924</v>
      </c>
      <c r="N267" s="138" t="s">
        <v>3925</v>
      </c>
      <c r="O267" s="138" t="s">
        <v>461</v>
      </c>
      <c r="P267" s="138" t="s">
        <v>3881</v>
      </c>
      <c r="Q267" s="138" t="s">
        <v>3926</v>
      </c>
      <c r="R267" s="138" t="s">
        <v>10</v>
      </c>
      <c r="S267" s="138">
        <v>1</v>
      </c>
      <c r="T267" s="138">
        <v>20</v>
      </c>
      <c r="U267" s="138">
        <v>60</v>
      </c>
      <c r="V267" s="140">
        <v>60</v>
      </c>
      <c r="W267" s="138">
        <v>20</v>
      </c>
      <c r="X267" s="138">
        <v>0</v>
      </c>
      <c r="Y267" s="140"/>
      <c r="Z267" s="138"/>
      <c r="AA267" s="137">
        <v>14</v>
      </c>
      <c r="AB267" s="137">
        <v>14</v>
      </c>
      <c r="AC267" s="137"/>
      <c r="AD267" s="137" t="s">
        <v>622</v>
      </c>
      <c r="AE267" s="143">
        <v>46233.8246875</v>
      </c>
      <c r="AF267" s="144"/>
      <c r="AG267" s="144"/>
      <c r="AH267" s="144" t="s">
        <v>606</v>
      </c>
      <c r="AI267" s="144" t="s">
        <v>607</v>
      </c>
      <c r="AJ267" s="145">
        <v>45394</v>
      </c>
      <c r="AK267" s="146">
        <v>46233.6879282407</v>
      </c>
    </row>
    <row r="268" s="134" customFormat="1" ht="38.8" customHeight="1" spans="1:37">
      <c r="A268" s="138" t="s">
        <v>29</v>
      </c>
      <c r="B268" s="138" t="s">
        <v>489</v>
      </c>
      <c r="C268" s="137" t="s">
        <v>24</v>
      </c>
      <c r="D268" s="138" t="s">
        <v>60</v>
      </c>
      <c r="E268" s="138" t="s">
        <v>587</v>
      </c>
      <c r="F268" s="138" t="s">
        <v>384</v>
      </c>
      <c r="G268" s="138" t="s">
        <v>3560</v>
      </c>
      <c r="H268" s="138" t="s">
        <v>4185</v>
      </c>
      <c r="I268" s="142" t="s">
        <v>601</v>
      </c>
      <c r="J268" s="137" t="s">
        <v>621</v>
      </c>
      <c r="K268" s="138" t="s">
        <v>3878</v>
      </c>
      <c r="L268" s="138" t="s">
        <v>603</v>
      </c>
      <c r="M268" s="140" t="s">
        <v>3917</v>
      </c>
      <c r="N268" s="138" t="s">
        <v>3918</v>
      </c>
      <c r="O268" s="138" t="s">
        <v>461</v>
      </c>
      <c r="P268" s="138" t="s">
        <v>3881</v>
      </c>
      <c r="Q268" s="138" t="s">
        <v>3889</v>
      </c>
      <c r="R268" s="138" t="s">
        <v>10</v>
      </c>
      <c r="S268" s="138">
        <v>1</v>
      </c>
      <c r="T268" s="138">
        <v>40</v>
      </c>
      <c r="U268" s="138">
        <v>60</v>
      </c>
      <c r="V268" s="140">
        <v>60</v>
      </c>
      <c r="W268" s="138">
        <v>40</v>
      </c>
      <c r="X268" s="138">
        <v>0</v>
      </c>
      <c r="Y268" s="140"/>
      <c r="Z268" s="138"/>
      <c r="AA268" s="137">
        <v>28</v>
      </c>
      <c r="AB268" s="137">
        <v>28</v>
      </c>
      <c r="AC268" s="137"/>
      <c r="AD268" s="137" t="s">
        <v>622</v>
      </c>
      <c r="AE268" s="143">
        <v>46233.8246875</v>
      </c>
      <c r="AF268" s="144"/>
      <c r="AG268" s="144"/>
      <c r="AH268" s="144" t="s">
        <v>606</v>
      </c>
      <c r="AI268" s="144" t="s">
        <v>607</v>
      </c>
      <c r="AJ268" s="145">
        <v>45394</v>
      </c>
      <c r="AK268" s="146">
        <v>46233.6879282407</v>
      </c>
    </row>
    <row r="269" s="134" customFormat="1" ht="38.8" customHeight="1" spans="1:37">
      <c r="A269" s="138" t="s">
        <v>29</v>
      </c>
      <c r="B269" s="138" t="s">
        <v>489</v>
      </c>
      <c r="C269" s="137" t="s">
        <v>24</v>
      </c>
      <c r="D269" s="138" t="s">
        <v>60</v>
      </c>
      <c r="E269" s="138" t="s">
        <v>587</v>
      </c>
      <c r="F269" s="138" t="s">
        <v>384</v>
      </c>
      <c r="G269" s="138" t="s">
        <v>3560</v>
      </c>
      <c r="H269" s="138" t="s">
        <v>4186</v>
      </c>
      <c r="I269" s="142" t="s">
        <v>601</v>
      </c>
      <c r="J269" s="137" t="s">
        <v>591</v>
      </c>
      <c r="K269" s="138" t="s">
        <v>3878</v>
      </c>
      <c r="L269" s="138" t="s">
        <v>603</v>
      </c>
      <c r="M269" s="140" t="s">
        <v>3879</v>
      </c>
      <c r="N269" s="138" t="s">
        <v>3880</v>
      </c>
      <c r="O269" s="138" t="s">
        <v>461</v>
      </c>
      <c r="P269" s="138" t="s">
        <v>3881</v>
      </c>
      <c r="Q269" s="138" t="s">
        <v>3882</v>
      </c>
      <c r="R269" s="138" t="s">
        <v>8</v>
      </c>
      <c r="S269" s="138">
        <v>1</v>
      </c>
      <c r="T269" s="138">
        <v>50</v>
      </c>
      <c r="U269" s="138">
        <v>50</v>
      </c>
      <c r="V269" s="140">
        <v>50</v>
      </c>
      <c r="W269" s="138">
        <v>50</v>
      </c>
      <c r="X269" s="138">
        <v>0</v>
      </c>
      <c r="Y269" s="140"/>
      <c r="Z269" s="138"/>
      <c r="AA269" s="137">
        <v>35</v>
      </c>
      <c r="AB269" s="137">
        <v>35</v>
      </c>
      <c r="AC269" s="137"/>
      <c r="AD269" s="137" t="s">
        <v>622</v>
      </c>
      <c r="AE269" s="143">
        <v>46233.8246875</v>
      </c>
      <c r="AF269" s="144"/>
      <c r="AG269" s="144"/>
      <c r="AH269" s="144" t="s">
        <v>606</v>
      </c>
      <c r="AI269" s="144" t="s">
        <v>607</v>
      </c>
      <c r="AJ269" s="145">
        <v>46223</v>
      </c>
      <c r="AK269" s="146">
        <v>46233.4474189815</v>
      </c>
    </row>
    <row r="270" s="134" customFormat="1" ht="38.8" customHeight="1" spans="1:37">
      <c r="A270" s="138" t="s">
        <v>29</v>
      </c>
      <c r="B270" s="138" t="s">
        <v>489</v>
      </c>
      <c r="C270" s="137" t="s">
        <v>24</v>
      </c>
      <c r="D270" s="138" t="s">
        <v>60</v>
      </c>
      <c r="E270" s="138" t="s">
        <v>587</v>
      </c>
      <c r="F270" s="138" t="s">
        <v>383</v>
      </c>
      <c r="G270" s="138" t="s">
        <v>3579</v>
      </c>
      <c r="H270" s="138" t="s">
        <v>3745</v>
      </c>
      <c r="I270" s="142" t="s">
        <v>601</v>
      </c>
      <c r="J270" s="137" t="s">
        <v>591</v>
      </c>
      <c r="K270" s="138" t="s">
        <v>3878</v>
      </c>
      <c r="L270" s="138" t="s">
        <v>603</v>
      </c>
      <c r="M270" s="140" t="s">
        <v>3899</v>
      </c>
      <c r="N270" s="138" t="s">
        <v>3900</v>
      </c>
      <c r="O270" s="138" t="s">
        <v>461</v>
      </c>
      <c r="P270" s="138" t="s">
        <v>3881</v>
      </c>
      <c r="Q270" s="138" t="s">
        <v>3901</v>
      </c>
      <c r="R270" s="138" t="s">
        <v>4</v>
      </c>
      <c r="S270" s="138">
        <v>1</v>
      </c>
      <c r="T270" s="138">
        <v>180</v>
      </c>
      <c r="U270" s="138">
        <v>280</v>
      </c>
      <c r="V270" s="140">
        <v>280</v>
      </c>
      <c r="W270" s="138">
        <v>180</v>
      </c>
      <c r="X270" s="138">
        <v>0</v>
      </c>
      <c r="Y270" s="140"/>
      <c r="Z270" s="138"/>
      <c r="AA270" s="137">
        <v>100</v>
      </c>
      <c r="AB270" s="137">
        <v>100</v>
      </c>
      <c r="AC270" s="137"/>
      <c r="AD270" s="137" t="s">
        <v>622</v>
      </c>
      <c r="AE270" s="143">
        <v>46233.8246875</v>
      </c>
      <c r="AF270" s="144"/>
      <c r="AG270" s="144"/>
      <c r="AH270" s="144" t="s">
        <v>606</v>
      </c>
      <c r="AI270" s="144" t="s">
        <v>607</v>
      </c>
      <c r="AJ270" s="145">
        <v>46226</v>
      </c>
      <c r="AK270" s="146">
        <v>46232.7842592593</v>
      </c>
    </row>
    <row r="271" s="134" customFormat="1" ht="38.8" customHeight="1" spans="1:37">
      <c r="A271" s="138" t="s">
        <v>29</v>
      </c>
      <c r="B271" s="138" t="s">
        <v>489</v>
      </c>
      <c r="C271" s="137" t="s">
        <v>24</v>
      </c>
      <c r="D271" s="138" t="s">
        <v>60</v>
      </c>
      <c r="E271" s="138" t="s">
        <v>587</v>
      </c>
      <c r="F271" s="138" t="s">
        <v>383</v>
      </c>
      <c r="G271" s="138" t="s">
        <v>3579</v>
      </c>
      <c r="H271" s="138" t="s">
        <v>4187</v>
      </c>
      <c r="I271" s="142" t="s">
        <v>601</v>
      </c>
      <c r="J271" s="137" t="s">
        <v>591</v>
      </c>
      <c r="K271" s="138" t="s">
        <v>3878</v>
      </c>
      <c r="L271" s="138" t="s">
        <v>603</v>
      </c>
      <c r="M271" s="140" t="s">
        <v>3879</v>
      </c>
      <c r="N271" s="138" t="s">
        <v>3880</v>
      </c>
      <c r="O271" s="138" t="s">
        <v>461</v>
      </c>
      <c r="P271" s="138" t="s">
        <v>3881</v>
      </c>
      <c r="Q271" s="138" t="s">
        <v>3882</v>
      </c>
      <c r="R271" s="138" t="s">
        <v>8</v>
      </c>
      <c r="S271" s="138">
        <v>1</v>
      </c>
      <c r="T271" s="138">
        <v>50</v>
      </c>
      <c r="U271" s="138">
        <v>50</v>
      </c>
      <c r="V271" s="140">
        <v>50</v>
      </c>
      <c r="W271" s="138">
        <v>50</v>
      </c>
      <c r="X271" s="138">
        <v>0</v>
      </c>
      <c r="Y271" s="140"/>
      <c r="Z271" s="138"/>
      <c r="AA271" s="137">
        <v>35</v>
      </c>
      <c r="AB271" s="137">
        <v>35</v>
      </c>
      <c r="AC271" s="137"/>
      <c r="AD271" s="137" t="s">
        <v>622</v>
      </c>
      <c r="AE271" s="143">
        <v>46233.8246875</v>
      </c>
      <c r="AF271" s="144"/>
      <c r="AG271" s="144"/>
      <c r="AH271" s="144" t="s">
        <v>606</v>
      </c>
      <c r="AI271" s="144" t="s">
        <v>607</v>
      </c>
      <c r="AJ271" s="145">
        <v>46231</v>
      </c>
      <c r="AK271" s="146">
        <v>46232.7661921296</v>
      </c>
    </row>
    <row r="272" s="134" customFormat="1" ht="38.8" customHeight="1" spans="1:37">
      <c r="A272" s="138" t="s">
        <v>29</v>
      </c>
      <c r="B272" s="138" t="s">
        <v>489</v>
      </c>
      <c r="C272" s="137" t="s">
        <v>24</v>
      </c>
      <c r="D272" s="138" t="s">
        <v>60</v>
      </c>
      <c r="E272" s="138" t="s">
        <v>587</v>
      </c>
      <c r="F272" s="138" t="s">
        <v>383</v>
      </c>
      <c r="G272" s="138" t="s">
        <v>3579</v>
      </c>
      <c r="H272" s="138" t="s">
        <v>4188</v>
      </c>
      <c r="I272" s="142" t="s">
        <v>601</v>
      </c>
      <c r="J272" s="137" t="s">
        <v>818</v>
      </c>
      <c r="K272" s="138" t="s">
        <v>3903</v>
      </c>
      <c r="L272" s="138" t="s">
        <v>603</v>
      </c>
      <c r="M272" s="140" t="s">
        <v>3904</v>
      </c>
      <c r="N272" s="138" t="s">
        <v>3905</v>
      </c>
      <c r="O272" s="138" t="s">
        <v>513</v>
      </c>
      <c r="P272" s="138" t="s">
        <v>3868</v>
      </c>
      <c r="Q272" s="138" t="s">
        <v>3867</v>
      </c>
      <c r="R272" s="138"/>
      <c r="S272" s="138">
        <v>1</v>
      </c>
      <c r="T272" s="138">
        <v>20</v>
      </c>
      <c r="U272" s="138">
        <v>20</v>
      </c>
      <c r="V272" s="140">
        <v>20</v>
      </c>
      <c r="W272" s="138">
        <v>20</v>
      </c>
      <c r="X272" s="138">
        <v>0</v>
      </c>
      <c r="Y272" s="140"/>
      <c r="Z272" s="138"/>
      <c r="AA272" s="137">
        <v>14</v>
      </c>
      <c r="AB272" s="137">
        <v>14</v>
      </c>
      <c r="AC272" s="137"/>
      <c r="AD272" s="137" t="s">
        <v>622</v>
      </c>
      <c r="AE272" s="143">
        <v>46233.8246875</v>
      </c>
      <c r="AF272" s="144"/>
      <c r="AG272" s="144"/>
      <c r="AH272" s="144" t="s">
        <v>606</v>
      </c>
      <c r="AI272" s="144" t="s">
        <v>607</v>
      </c>
      <c r="AJ272" s="145">
        <v>46231</v>
      </c>
      <c r="AK272" s="146">
        <v>46232.4789930556</v>
      </c>
    </row>
    <row r="273" s="134" customFormat="1" ht="38.8" customHeight="1" spans="1:37">
      <c r="A273" s="138" t="s">
        <v>29</v>
      </c>
      <c r="B273" s="138" t="s">
        <v>489</v>
      </c>
      <c r="C273" s="137" t="s">
        <v>24</v>
      </c>
      <c r="D273" s="138" t="s">
        <v>60</v>
      </c>
      <c r="E273" s="138" t="s">
        <v>587</v>
      </c>
      <c r="F273" s="138" t="s">
        <v>384</v>
      </c>
      <c r="G273" s="138" t="s">
        <v>3560</v>
      </c>
      <c r="H273" s="138" t="s">
        <v>4189</v>
      </c>
      <c r="I273" s="142" t="s">
        <v>601</v>
      </c>
      <c r="J273" s="137" t="s">
        <v>591</v>
      </c>
      <c r="K273" s="138" t="s">
        <v>3878</v>
      </c>
      <c r="L273" s="138" t="s">
        <v>603</v>
      </c>
      <c r="M273" s="140" t="s">
        <v>3879</v>
      </c>
      <c r="N273" s="138" t="s">
        <v>3880</v>
      </c>
      <c r="O273" s="138" t="s">
        <v>461</v>
      </c>
      <c r="P273" s="138" t="s">
        <v>3881</v>
      </c>
      <c r="Q273" s="138" t="s">
        <v>3882</v>
      </c>
      <c r="R273" s="138" t="s">
        <v>8</v>
      </c>
      <c r="S273" s="138">
        <v>1</v>
      </c>
      <c r="T273" s="138">
        <v>50</v>
      </c>
      <c r="U273" s="138">
        <v>50</v>
      </c>
      <c r="V273" s="140">
        <v>50</v>
      </c>
      <c r="W273" s="138">
        <v>50</v>
      </c>
      <c r="X273" s="138">
        <v>0</v>
      </c>
      <c r="Y273" s="140"/>
      <c r="Z273" s="138"/>
      <c r="AA273" s="137">
        <v>35</v>
      </c>
      <c r="AB273" s="137">
        <v>35</v>
      </c>
      <c r="AC273" s="137"/>
      <c r="AD273" s="137" t="s">
        <v>622</v>
      </c>
      <c r="AE273" s="143">
        <v>46233.8246875</v>
      </c>
      <c r="AF273" s="144"/>
      <c r="AG273" s="144"/>
      <c r="AH273" s="144" t="s">
        <v>606</v>
      </c>
      <c r="AI273" s="144" t="s">
        <v>607</v>
      </c>
      <c r="AJ273" s="145">
        <v>46229</v>
      </c>
      <c r="AK273" s="146">
        <v>46231.7860300926</v>
      </c>
    </row>
    <row r="274" s="134" customFormat="1" ht="38.8" customHeight="1" spans="1:37">
      <c r="A274" s="138" t="s">
        <v>29</v>
      </c>
      <c r="B274" s="138" t="s">
        <v>489</v>
      </c>
      <c r="C274" s="137" t="s">
        <v>24</v>
      </c>
      <c r="D274" s="138" t="s">
        <v>60</v>
      </c>
      <c r="E274" s="138" t="s">
        <v>587</v>
      </c>
      <c r="F274" s="138" t="s">
        <v>383</v>
      </c>
      <c r="G274" s="138" t="s">
        <v>3579</v>
      </c>
      <c r="H274" s="138" t="s">
        <v>4190</v>
      </c>
      <c r="I274" s="142" t="s">
        <v>601</v>
      </c>
      <c r="J274" s="137" t="s">
        <v>591</v>
      </c>
      <c r="K274" s="138" t="s">
        <v>3878</v>
      </c>
      <c r="L274" s="138" t="s">
        <v>603</v>
      </c>
      <c r="M274" s="140" t="s">
        <v>3879</v>
      </c>
      <c r="N274" s="138" t="s">
        <v>3880</v>
      </c>
      <c r="O274" s="138" t="s">
        <v>461</v>
      </c>
      <c r="P274" s="138" t="s">
        <v>3881</v>
      </c>
      <c r="Q274" s="138" t="s">
        <v>3882</v>
      </c>
      <c r="R274" s="138" t="s">
        <v>8</v>
      </c>
      <c r="S274" s="138">
        <v>1</v>
      </c>
      <c r="T274" s="138">
        <v>50</v>
      </c>
      <c r="U274" s="138">
        <v>50</v>
      </c>
      <c r="V274" s="140">
        <v>50</v>
      </c>
      <c r="W274" s="138">
        <v>50</v>
      </c>
      <c r="X274" s="138">
        <v>0</v>
      </c>
      <c r="Y274" s="140"/>
      <c r="Z274" s="138"/>
      <c r="AA274" s="137">
        <v>35</v>
      </c>
      <c r="AB274" s="137">
        <v>35</v>
      </c>
      <c r="AC274" s="137"/>
      <c r="AD274" s="137" t="s">
        <v>622</v>
      </c>
      <c r="AE274" s="143">
        <v>46233.8246875</v>
      </c>
      <c r="AF274" s="144"/>
      <c r="AG274" s="144"/>
      <c r="AH274" s="144" t="s">
        <v>606</v>
      </c>
      <c r="AI274" s="144" t="s">
        <v>607</v>
      </c>
      <c r="AJ274" s="145">
        <v>46230</v>
      </c>
      <c r="AK274" s="146">
        <v>46231.7389351852</v>
      </c>
    </row>
    <row r="275" s="134" customFormat="1" ht="38.8" customHeight="1" spans="1:37">
      <c r="A275" s="138" t="s">
        <v>29</v>
      </c>
      <c r="B275" s="138" t="s">
        <v>489</v>
      </c>
      <c r="C275" s="137" t="s">
        <v>24</v>
      </c>
      <c r="D275" s="138" t="s">
        <v>60</v>
      </c>
      <c r="E275" s="138" t="s">
        <v>587</v>
      </c>
      <c r="F275" s="138" t="s">
        <v>384</v>
      </c>
      <c r="G275" s="138" t="s">
        <v>3560</v>
      </c>
      <c r="H275" s="138" t="s">
        <v>4191</v>
      </c>
      <c r="I275" s="142" t="s">
        <v>601</v>
      </c>
      <c r="J275" s="137" t="s">
        <v>591</v>
      </c>
      <c r="K275" s="138" t="s">
        <v>3878</v>
      </c>
      <c r="L275" s="138" t="s">
        <v>603</v>
      </c>
      <c r="M275" s="140" t="s">
        <v>3879</v>
      </c>
      <c r="N275" s="138" t="s">
        <v>3880</v>
      </c>
      <c r="O275" s="138" t="s">
        <v>461</v>
      </c>
      <c r="P275" s="138" t="s">
        <v>3881</v>
      </c>
      <c r="Q275" s="138" t="s">
        <v>3882</v>
      </c>
      <c r="R275" s="138" t="s">
        <v>8</v>
      </c>
      <c r="S275" s="138">
        <v>1</v>
      </c>
      <c r="T275" s="138">
        <v>50</v>
      </c>
      <c r="U275" s="138">
        <v>50</v>
      </c>
      <c r="V275" s="140">
        <v>50</v>
      </c>
      <c r="W275" s="138">
        <v>50</v>
      </c>
      <c r="X275" s="138">
        <v>0</v>
      </c>
      <c r="Y275" s="140"/>
      <c r="Z275" s="138"/>
      <c r="AA275" s="137">
        <v>35</v>
      </c>
      <c r="AB275" s="137">
        <v>35</v>
      </c>
      <c r="AC275" s="137"/>
      <c r="AD275" s="137" t="s">
        <v>622</v>
      </c>
      <c r="AE275" s="143">
        <v>46233.8246875</v>
      </c>
      <c r="AF275" s="144"/>
      <c r="AG275" s="144"/>
      <c r="AH275" s="144" t="s">
        <v>606</v>
      </c>
      <c r="AI275" s="144" t="s">
        <v>607</v>
      </c>
      <c r="AJ275" s="145">
        <v>46213</v>
      </c>
      <c r="AK275" s="146">
        <v>46231.7322453704</v>
      </c>
    </row>
    <row r="276" s="134" customFormat="1" ht="38.8" customHeight="1" spans="1:37">
      <c r="A276" s="138" t="s">
        <v>29</v>
      </c>
      <c r="B276" s="138" t="s">
        <v>489</v>
      </c>
      <c r="C276" s="137" t="s">
        <v>24</v>
      </c>
      <c r="D276" s="138" t="s">
        <v>60</v>
      </c>
      <c r="E276" s="138" t="s">
        <v>587</v>
      </c>
      <c r="F276" s="138" t="s">
        <v>383</v>
      </c>
      <c r="G276" s="138" t="s">
        <v>3579</v>
      </c>
      <c r="H276" s="138" t="s">
        <v>3743</v>
      </c>
      <c r="I276" s="142" t="s">
        <v>601</v>
      </c>
      <c r="J276" s="137" t="s">
        <v>591</v>
      </c>
      <c r="K276" s="138" t="s">
        <v>3878</v>
      </c>
      <c r="L276" s="138" t="s">
        <v>592</v>
      </c>
      <c r="M276" s="140" t="s">
        <v>3899</v>
      </c>
      <c r="N276" s="138" t="s">
        <v>3900</v>
      </c>
      <c r="O276" s="138" t="s">
        <v>461</v>
      </c>
      <c r="P276" s="138" t="s">
        <v>3881</v>
      </c>
      <c r="Q276" s="138" t="s">
        <v>3901</v>
      </c>
      <c r="R276" s="138" t="s">
        <v>4</v>
      </c>
      <c r="S276" s="138">
        <v>1</v>
      </c>
      <c r="T276" s="138">
        <v>180</v>
      </c>
      <c r="U276" s="138">
        <v>280</v>
      </c>
      <c r="V276" s="140">
        <v>280</v>
      </c>
      <c r="W276" s="138">
        <v>180</v>
      </c>
      <c r="X276" s="138">
        <v>0</v>
      </c>
      <c r="Y276" s="140"/>
      <c r="Z276" s="138"/>
      <c r="AA276" s="137">
        <v>100</v>
      </c>
      <c r="AB276" s="137">
        <v>100</v>
      </c>
      <c r="AC276" s="137"/>
      <c r="AD276" s="137" t="s">
        <v>622</v>
      </c>
      <c r="AE276" s="143">
        <v>46233.8246875</v>
      </c>
      <c r="AF276" s="144"/>
      <c r="AG276" s="144"/>
      <c r="AH276" s="144" t="s">
        <v>606</v>
      </c>
      <c r="AI276" s="144" t="s">
        <v>607</v>
      </c>
      <c r="AJ276" s="145">
        <v>46225</v>
      </c>
      <c r="AK276" s="146">
        <v>46231.4840856481</v>
      </c>
    </row>
    <row r="277" s="134" customFormat="1" ht="38.8" customHeight="1" spans="1:37">
      <c r="A277" s="138" t="s">
        <v>29</v>
      </c>
      <c r="B277" s="138" t="s">
        <v>489</v>
      </c>
      <c r="C277" s="137" t="s">
        <v>24</v>
      </c>
      <c r="D277" s="138" t="s">
        <v>60</v>
      </c>
      <c r="E277" s="138" t="s">
        <v>587</v>
      </c>
      <c r="F277" s="138" t="s">
        <v>384</v>
      </c>
      <c r="G277" s="138" t="s">
        <v>3560</v>
      </c>
      <c r="H277" s="138" t="s">
        <v>4192</v>
      </c>
      <c r="I277" s="142" t="s">
        <v>601</v>
      </c>
      <c r="J277" s="137" t="s">
        <v>818</v>
      </c>
      <c r="K277" s="138" t="s">
        <v>3903</v>
      </c>
      <c r="L277" s="138" t="s">
        <v>603</v>
      </c>
      <c r="M277" s="140" t="s">
        <v>3904</v>
      </c>
      <c r="N277" s="138" t="s">
        <v>3905</v>
      </c>
      <c r="O277" s="138" t="s">
        <v>513</v>
      </c>
      <c r="P277" s="138" t="s">
        <v>3868</v>
      </c>
      <c r="Q277" s="138" t="s">
        <v>3867</v>
      </c>
      <c r="R277" s="138"/>
      <c r="S277" s="138">
        <v>1</v>
      </c>
      <c r="T277" s="138">
        <v>20</v>
      </c>
      <c r="U277" s="138">
        <v>20</v>
      </c>
      <c r="V277" s="140">
        <v>20</v>
      </c>
      <c r="W277" s="138">
        <v>20</v>
      </c>
      <c r="X277" s="138">
        <v>0</v>
      </c>
      <c r="Y277" s="140"/>
      <c r="Z277" s="138"/>
      <c r="AA277" s="137">
        <v>14</v>
      </c>
      <c r="AB277" s="137">
        <v>14</v>
      </c>
      <c r="AC277" s="137"/>
      <c r="AD277" s="137" t="s">
        <v>622</v>
      </c>
      <c r="AE277" s="143">
        <v>46233.8246875</v>
      </c>
      <c r="AF277" s="144"/>
      <c r="AG277" s="144"/>
      <c r="AH277" s="144" t="s">
        <v>606</v>
      </c>
      <c r="AI277" s="144" t="s">
        <v>607</v>
      </c>
      <c r="AJ277" s="145">
        <v>46220</v>
      </c>
      <c r="AK277" s="146">
        <v>46231.4256481481</v>
      </c>
    </row>
    <row r="278" s="134" customFormat="1" ht="38.8" customHeight="1" spans="1:37">
      <c r="A278" s="138" t="s">
        <v>29</v>
      </c>
      <c r="B278" s="138" t="s">
        <v>489</v>
      </c>
      <c r="C278" s="137" t="s">
        <v>24</v>
      </c>
      <c r="D278" s="138" t="s">
        <v>67</v>
      </c>
      <c r="E278" s="138" t="s">
        <v>587</v>
      </c>
      <c r="F278" s="138" t="s">
        <v>404</v>
      </c>
      <c r="G278" s="138" t="s">
        <v>3654</v>
      </c>
      <c r="H278" s="138" t="s">
        <v>4193</v>
      </c>
      <c r="I278" s="142" t="s">
        <v>601</v>
      </c>
      <c r="J278" s="137" t="s">
        <v>591</v>
      </c>
      <c r="K278" s="138" t="s">
        <v>3878</v>
      </c>
      <c r="L278" s="138" t="s">
        <v>603</v>
      </c>
      <c r="M278" s="140" t="s">
        <v>3879</v>
      </c>
      <c r="N278" s="138" t="s">
        <v>3880</v>
      </c>
      <c r="O278" s="138" t="s">
        <v>461</v>
      </c>
      <c r="P278" s="138" t="s">
        <v>3881</v>
      </c>
      <c r="Q278" s="138" t="s">
        <v>3882</v>
      </c>
      <c r="R278" s="138" t="s">
        <v>8</v>
      </c>
      <c r="S278" s="138">
        <v>1</v>
      </c>
      <c r="T278" s="138">
        <v>50</v>
      </c>
      <c r="U278" s="138">
        <v>50</v>
      </c>
      <c r="V278" s="140">
        <v>50</v>
      </c>
      <c r="W278" s="138">
        <v>50</v>
      </c>
      <c r="X278" s="138">
        <v>0</v>
      </c>
      <c r="Y278" s="140"/>
      <c r="Z278" s="138"/>
      <c r="AA278" s="137">
        <v>35</v>
      </c>
      <c r="AB278" s="137">
        <v>35</v>
      </c>
      <c r="AC278" s="137"/>
      <c r="AD278" s="137" t="s">
        <v>622</v>
      </c>
      <c r="AE278" s="143">
        <v>46236.6442361111</v>
      </c>
      <c r="AF278" s="144"/>
      <c r="AG278" s="144"/>
      <c r="AH278" s="144" t="s">
        <v>606</v>
      </c>
      <c r="AI278" s="144" t="s">
        <v>607</v>
      </c>
      <c r="AJ278" s="145">
        <v>46232</v>
      </c>
      <c r="AK278" s="146">
        <v>46233.7113194444</v>
      </c>
    </row>
    <row r="279" s="134" customFormat="1" ht="38.8" customHeight="1" spans="1:37">
      <c r="A279" s="138" t="s">
        <v>29</v>
      </c>
      <c r="B279" s="138" t="s">
        <v>489</v>
      </c>
      <c r="C279" s="137" t="s">
        <v>24</v>
      </c>
      <c r="D279" s="138" t="s">
        <v>67</v>
      </c>
      <c r="E279" s="138" t="s">
        <v>587</v>
      </c>
      <c r="F279" s="138" t="s">
        <v>404</v>
      </c>
      <c r="G279" s="138" t="s">
        <v>3654</v>
      </c>
      <c r="H279" s="138" t="s">
        <v>4194</v>
      </c>
      <c r="I279" s="142" t="s">
        <v>601</v>
      </c>
      <c r="J279" s="137" t="s">
        <v>591</v>
      </c>
      <c r="K279" s="138" t="s">
        <v>3878</v>
      </c>
      <c r="L279" s="138" t="s">
        <v>603</v>
      </c>
      <c r="M279" s="140" t="s">
        <v>3879</v>
      </c>
      <c r="N279" s="138" t="s">
        <v>3880</v>
      </c>
      <c r="O279" s="138" t="s">
        <v>461</v>
      </c>
      <c r="P279" s="138" t="s">
        <v>3881</v>
      </c>
      <c r="Q279" s="138" t="s">
        <v>3882</v>
      </c>
      <c r="R279" s="138" t="s">
        <v>8</v>
      </c>
      <c r="S279" s="138">
        <v>1</v>
      </c>
      <c r="T279" s="138">
        <v>50</v>
      </c>
      <c r="U279" s="138">
        <v>50</v>
      </c>
      <c r="V279" s="140">
        <v>50</v>
      </c>
      <c r="W279" s="138">
        <v>50</v>
      </c>
      <c r="X279" s="138">
        <v>0</v>
      </c>
      <c r="Y279" s="140"/>
      <c r="Z279" s="138"/>
      <c r="AA279" s="137">
        <v>35</v>
      </c>
      <c r="AB279" s="137">
        <v>35</v>
      </c>
      <c r="AC279" s="137"/>
      <c r="AD279" s="137" t="s">
        <v>622</v>
      </c>
      <c r="AE279" s="143">
        <v>46236.6442361111</v>
      </c>
      <c r="AF279" s="144"/>
      <c r="AG279" s="144"/>
      <c r="AH279" s="144" t="s">
        <v>606</v>
      </c>
      <c r="AI279" s="144" t="s">
        <v>607</v>
      </c>
      <c r="AJ279" s="145">
        <v>46232</v>
      </c>
      <c r="AK279" s="146">
        <v>46233.5105902778</v>
      </c>
    </row>
    <row r="280" s="134" customFormat="1" ht="38.8" customHeight="1" spans="1:37">
      <c r="A280" s="138" t="s">
        <v>29</v>
      </c>
      <c r="B280" s="138" t="s">
        <v>489</v>
      </c>
      <c r="C280" s="137" t="s">
        <v>24</v>
      </c>
      <c r="D280" s="138" t="s">
        <v>67</v>
      </c>
      <c r="E280" s="138" t="s">
        <v>587</v>
      </c>
      <c r="F280" s="138" t="s">
        <v>404</v>
      </c>
      <c r="G280" s="138" t="s">
        <v>3654</v>
      </c>
      <c r="H280" s="138" t="s">
        <v>4195</v>
      </c>
      <c r="I280" s="142" t="s">
        <v>601</v>
      </c>
      <c r="J280" s="137" t="s">
        <v>591</v>
      </c>
      <c r="K280" s="138" t="s">
        <v>3878</v>
      </c>
      <c r="L280" s="138" t="s">
        <v>603</v>
      </c>
      <c r="M280" s="140" t="s">
        <v>3879</v>
      </c>
      <c r="N280" s="138" t="s">
        <v>3880</v>
      </c>
      <c r="O280" s="138" t="s">
        <v>461</v>
      </c>
      <c r="P280" s="138" t="s">
        <v>3881</v>
      </c>
      <c r="Q280" s="138" t="s">
        <v>3882</v>
      </c>
      <c r="R280" s="138" t="s">
        <v>8</v>
      </c>
      <c r="S280" s="138">
        <v>1</v>
      </c>
      <c r="T280" s="138">
        <v>50</v>
      </c>
      <c r="U280" s="138">
        <v>50</v>
      </c>
      <c r="V280" s="140">
        <v>50</v>
      </c>
      <c r="W280" s="138">
        <v>50</v>
      </c>
      <c r="X280" s="138">
        <v>0</v>
      </c>
      <c r="Y280" s="140"/>
      <c r="Z280" s="138"/>
      <c r="AA280" s="137">
        <v>35</v>
      </c>
      <c r="AB280" s="137">
        <v>35</v>
      </c>
      <c r="AC280" s="137"/>
      <c r="AD280" s="137" t="s">
        <v>622</v>
      </c>
      <c r="AE280" s="143">
        <v>46236.6442361111</v>
      </c>
      <c r="AF280" s="144"/>
      <c r="AG280" s="144"/>
      <c r="AH280" s="144" t="s">
        <v>606</v>
      </c>
      <c r="AI280" s="144" t="s">
        <v>607</v>
      </c>
      <c r="AJ280" s="145">
        <v>46232</v>
      </c>
      <c r="AK280" s="146">
        <v>46233.4110185185</v>
      </c>
    </row>
    <row r="281" s="134" customFormat="1" ht="38.8" customHeight="1" spans="1:37">
      <c r="A281" s="138" t="s">
        <v>29</v>
      </c>
      <c r="B281" s="138" t="s">
        <v>489</v>
      </c>
      <c r="C281" s="137" t="s">
        <v>24</v>
      </c>
      <c r="D281" s="138" t="s">
        <v>67</v>
      </c>
      <c r="E281" s="138" t="s">
        <v>587</v>
      </c>
      <c r="F281" s="138" t="s">
        <v>402</v>
      </c>
      <c r="G281" s="138" t="s">
        <v>3600</v>
      </c>
      <c r="H281" s="138" t="s">
        <v>4196</v>
      </c>
      <c r="I281" s="142" t="s">
        <v>601</v>
      </c>
      <c r="J281" s="137" t="s">
        <v>591</v>
      </c>
      <c r="K281" s="138" t="s">
        <v>3878</v>
      </c>
      <c r="L281" s="138" t="s">
        <v>603</v>
      </c>
      <c r="M281" s="140" t="s">
        <v>3954</v>
      </c>
      <c r="N281" s="138" t="s">
        <v>3955</v>
      </c>
      <c r="O281" s="138" t="s">
        <v>461</v>
      </c>
      <c r="P281" s="138" t="s">
        <v>3881</v>
      </c>
      <c r="Q281" s="138" t="s">
        <v>3901</v>
      </c>
      <c r="R281" s="138" t="s">
        <v>4</v>
      </c>
      <c r="S281" s="138">
        <v>1</v>
      </c>
      <c r="T281" s="138">
        <v>180</v>
      </c>
      <c r="U281" s="138">
        <v>180</v>
      </c>
      <c r="V281" s="140">
        <v>180</v>
      </c>
      <c r="W281" s="138">
        <v>180</v>
      </c>
      <c r="X281" s="138">
        <v>0</v>
      </c>
      <c r="Y281" s="140"/>
      <c r="Z281" s="138"/>
      <c r="AA281" s="137">
        <v>100</v>
      </c>
      <c r="AB281" s="137">
        <v>100</v>
      </c>
      <c r="AC281" s="137"/>
      <c r="AD281" s="137" t="s">
        <v>622</v>
      </c>
      <c r="AE281" s="143">
        <v>46236.6442361111</v>
      </c>
      <c r="AF281" s="144"/>
      <c r="AG281" s="144"/>
      <c r="AH281" s="144" t="s">
        <v>606</v>
      </c>
      <c r="AI281" s="144" t="s">
        <v>607</v>
      </c>
      <c r="AJ281" s="145">
        <v>46215</v>
      </c>
      <c r="AK281" s="146">
        <v>46233.3725810185</v>
      </c>
    </row>
    <row r="282" s="134" customFormat="1" ht="38.8" customHeight="1" spans="1:37">
      <c r="A282" s="138" t="s">
        <v>29</v>
      </c>
      <c r="B282" s="138" t="s">
        <v>489</v>
      </c>
      <c r="C282" s="137" t="s">
        <v>24</v>
      </c>
      <c r="D282" s="138" t="s">
        <v>67</v>
      </c>
      <c r="E282" s="138" t="s">
        <v>587</v>
      </c>
      <c r="F282" s="138" t="s">
        <v>402</v>
      </c>
      <c r="G282" s="138" t="s">
        <v>3600</v>
      </c>
      <c r="H282" s="138" t="s">
        <v>3741</v>
      </c>
      <c r="I282" s="142" t="s">
        <v>590</v>
      </c>
      <c r="J282" s="137" t="s">
        <v>591</v>
      </c>
      <c r="K282" s="138" t="s">
        <v>3868</v>
      </c>
      <c r="L282" s="138" t="s">
        <v>592</v>
      </c>
      <c r="M282" s="140" t="s">
        <v>4197</v>
      </c>
      <c r="N282" s="138" t="s">
        <v>4198</v>
      </c>
      <c r="O282" s="138" t="s">
        <v>513</v>
      </c>
      <c r="P282" s="138" t="s">
        <v>3868</v>
      </c>
      <c r="Q282" s="138" t="s">
        <v>3867</v>
      </c>
      <c r="R282" s="138"/>
      <c r="S282" s="138">
        <v>1</v>
      </c>
      <c r="T282" s="138">
        <v>160</v>
      </c>
      <c r="U282" s="138">
        <v>325</v>
      </c>
      <c r="V282" s="140">
        <v>325</v>
      </c>
      <c r="W282" s="138">
        <v>160</v>
      </c>
      <c r="X282" s="138">
        <v>0</v>
      </c>
      <c r="Y282" s="140"/>
      <c r="Z282" s="138"/>
      <c r="AA282" s="137">
        <v>112</v>
      </c>
      <c r="AB282" s="137">
        <v>112</v>
      </c>
      <c r="AC282" s="137"/>
      <c r="AD282" s="137" t="s">
        <v>622</v>
      </c>
      <c r="AE282" s="143">
        <v>46236.6442361111</v>
      </c>
      <c r="AF282" s="144"/>
      <c r="AG282" s="144"/>
      <c r="AH282" s="144"/>
      <c r="AI282" s="144" t="s">
        <v>596</v>
      </c>
      <c r="AJ282" s="145">
        <v>44211</v>
      </c>
      <c r="AK282" s="146">
        <v>46232.6890393519</v>
      </c>
    </row>
    <row r="283" s="134" customFormat="1" ht="38.8" customHeight="1" spans="1:37">
      <c r="A283" s="138" t="s">
        <v>29</v>
      </c>
      <c r="B283" s="138" t="s">
        <v>489</v>
      </c>
      <c r="C283" s="137" t="s">
        <v>24</v>
      </c>
      <c r="D283" s="138" t="s">
        <v>67</v>
      </c>
      <c r="E283" s="138" t="s">
        <v>587</v>
      </c>
      <c r="F283" s="138" t="s">
        <v>402</v>
      </c>
      <c r="G283" s="138" t="s">
        <v>3600</v>
      </c>
      <c r="H283" s="138" t="s">
        <v>3741</v>
      </c>
      <c r="I283" s="142" t="s">
        <v>590</v>
      </c>
      <c r="J283" s="137" t="s">
        <v>591</v>
      </c>
      <c r="K283" s="138" t="s">
        <v>3868</v>
      </c>
      <c r="L283" s="138" t="s">
        <v>592</v>
      </c>
      <c r="M283" s="140" t="s">
        <v>4199</v>
      </c>
      <c r="N283" s="138" t="s">
        <v>4200</v>
      </c>
      <c r="O283" s="138" t="s">
        <v>513</v>
      </c>
      <c r="P283" s="138" t="s">
        <v>3868</v>
      </c>
      <c r="Q283" s="138" t="s">
        <v>3867</v>
      </c>
      <c r="R283" s="138"/>
      <c r="S283" s="138">
        <v>1</v>
      </c>
      <c r="T283" s="138">
        <v>85</v>
      </c>
      <c r="U283" s="138">
        <v>325</v>
      </c>
      <c r="V283" s="140">
        <v>325</v>
      </c>
      <c r="W283" s="138">
        <v>85</v>
      </c>
      <c r="X283" s="138">
        <v>0</v>
      </c>
      <c r="Y283" s="140"/>
      <c r="Z283" s="138"/>
      <c r="AA283" s="137">
        <v>59.5</v>
      </c>
      <c r="AB283" s="137">
        <v>59.5</v>
      </c>
      <c r="AC283" s="137"/>
      <c r="AD283" s="137" t="s">
        <v>622</v>
      </c>
      <c r="AE283" s="143">
        <v>46236.6442361111</v>
      </c>
      <c r="AF283" s="144"/>
      <c r="AG283" s="144"/>
      <c r="AH283" s="144"/>
      <c r="AI283" s="144" t="s">
        <v>596</v>
      </c>
      <c r="AJ283" s="145">
        <v>44211</v>
      </c>
      <c r="AK283" s="146">
        <v>46232.6890393519</v>
      </c>
    </row>
    <row r="284" s="134" customFormat="1" ht="38.8" customHeight="1" spans="1:37">
      <c r="A284" s="138" t="s">
        <v>29</v>
      </c>
      <c r="B284" s="138" t="s">
        <v>489</v>
      </c>
      <c r="C284" s="137" t="s">
        <v>24</v>
      </c>
      <c r="D284" s="138" t="s">
        <v>67</v>
      </c>
      <c r="E284" s="138" t="s">
        <v>587</v>
      </c>
      <c r="F284" s="138" t="s">
        <v>402</v>
      </c>
      <c r="G284" s="138" t="s">
        <v>3600</v>
      </c>
      <c r="H284" s="138" t="s">
        <v>4201</v>
      </c>
      <c r="I284" s="142" t="s">
        <v>601</v>
      </c>
      <c r="J284" s="137" t="s">
        <v>591</v>
      </c>
      <c r="K284" s="138" t="s">
        <v>3878</v>
      </c>
      <c r="L284" s="138" t="s">
        <v>592</v>
      </c>
      <c r="M284" s="140" t="s">
        <v>3879</v>
      </c>
      <c r="N284" s="138" t="s">
        <v>3880</v>
      </c>
      <c r="O284" s="138" t="s">
        <v>461</v>
      </c>
      <c r="P284" s="138" t="s">
        <v>3881</v>
      </c>
      <c r="Q284" s="138" t="s">
        <v>3882</v>
      </c>
      <c r="R284" s="138" t="s">
        <v>8</v>
      </c>
      <c r="S284" s="138">
        <v>1</v>
      </c>
      <c r="T284" s="138">
        <v>50</v>
      </c>
      <c r="U284" s="138">
        <v>50</v>
      </c>
      <c r="V284" s="140">
        <v>50</v>
      </c>
      <c r="W284" s="138">
        <v>50</v>
      </c>
      <c r="X284" s="138">
        <v>0</v>
      </c>
      <c r="Y284" s="140"/>
      <c r="Z284" s="138"/>
      <c r="AA284" s="137">
        <v>35</v>
      </c>
      <c r="AB284" s="137">
        <v>35</v>
      </c>
      <c r="AC284" s="137"/>
      <c r="AD284" s="137" t="s">
        <v>622</v>
      </c>
      <c r="AE284" s="143">
        <v>46236.6442361111</v>
      </c>
      <c r="AF284" s="144"/>
      <c r="AG284" s="144"/>
      <c r="AH284" s="144"/>
      <c r="AI284" s="144" t="s">
        <v>596</v>
      </c>
      <c r="AJ284" s="144"/>
      <c r="AK284" s="146">
        <v>46231.7052199074</v>
      </c>
    </row>
    <row r="285" s="134" customFormat="1" ht="38.8" customHeight="1" spans="1:37">
      <c r="A285" s="138" t="s">
        <v>29</v>
      </c>
      <c r="B285" s="138" t="s">
        <v>489</v>
      </c>
      <c r="C285" s="137" t="s">
        <v>24</v>
      </c>
      <c r="D285" s="138" t="s">
        <v>61</v>
      </c>
      <c r="E285" s="138" t="s">
        <v>587</v>
      </c>
      <c r="F285" s="138" t="s">
        <v>385</v>
      </c>
      <c r="G285" s="138" t="s">
        <v>3626</v>
      </c>
      <c r="H285" s="138" t="s">
        <v>3739</v>
      </c>
      <c r="I285" s="142" t="s">
        <v>590</v>
      </c>
      <c r="J285" s="137" t="s">
        <v>591</v>
      </c>
      <c r="K285" s="138" t="s">
        <v>593</v>
      </c>
      <c r="L285" s="138" t="s">
        <v>592</v>
      </c>
      <c r="M285" s="140" t="s">
        <v>3864</v>
      </c>
      <c r="N285" s="138" t="s">
        <v>3865</v>
      </c>
      <c r="O285" s="138" t="s">
        <v>513</v>
      </c>
      <c r="P285" s="138" t="s">
        <v>3866</v>
      </c>
      <c r="Q285" s="138" t="s">
        <v>3867</v>
      </c>
      <c r="R285" s="138"/>
      <c r="S285" s="138">
        <v>1</v>
      </c>
      <c r="T285" s="138">
        <v>0</v>
      </c>
      <c r="U285" s="138">
        <v>198</v>
      </c>
      <c r="V285" s="140">
        <v>198</v>
      </c>
      <c r="W285" s="138">
        <v>0</v>
      </c>
      <c r="X285" s="138">
        <v>0</v>
      </c>
      <c r="Y285" s="140"/>
      <c r="Z285" s="138"/>
      <c r="AA285" s="137">
        <v>0</v>
      </c>
      <c r="AB285" s="137">
        <v>0</v>
      </c>
      <c r="AC285" s="137"/>
      <c r="AD285" s="137" t="s">
        <v>622</v>
      </c>
      <c r="AE285" s="143">
        <v>46233.825787037</v>
      </c>
      <c r="AF285" s="144"/>
      <c r="AG285" s="144"/>
      <c r="AH285" s="144" t="s">
        <v>606</v>
      </c>
      <c r="AI285" s="144" t="s">
        <v>607</v>
      </c>
      <c r="AJ285" s="145">
        <v>42278</v>
      </c>
      <c r="AK285" s="146">
        <v>46233.771412037</v>
      </c>
    </row>
    <row r="286" s="134" customFormat="1" ht="38.8" customHeight="1" spans="1:37">
      <c r="A286" s="138" t="s">
        <v>29</v>
      </c>
      <c r="B286" s="138" t="s">
        <v>489</v>
      </c>
      <c r="C286" s="137" t="s">
        <v>24</v>
      </c>
      <c r="D286" s="138" t="s">
        <v>61</v>
      </c>
      <c r="E286" s="138" t="s">
        <v>587</v>
      </c>
      <c r="F286" s="138" t="s">
        <v>385</v>
      </c>
      <c r="G286" s="138" t="s">
        <v>3626</v>
      </c>
      <c r="H286" s="138" t="s">
        <v>3738</v>
      </c>
      <c r="I286" s="142" t="s">
        <v>590</v>
      </c>
      <c r="J286" s="137" t="s">
        <v>591</v>
      </c>
      <c r="K286" s="138" t="s">
        <v>593</v>
      </c>
      <c r="L286" s="138" t="s">
        <v>592</v>
      </c>
      <c r="M286" s="140" t="s">
        <v>3864</v>
      </c>
      <c r="N286" s="138" t="s">
        <v>3865</v>
      </c>
      <c r="O286" s="138" t="s">
        <v>513</v>
      </c>
      <c r="P286" s="138" t="s">
        <v>3866</v>
      </c>
      <c r="Q286" s="138" t="s">
        <v>3867</v>
      </c>
      <c r="R286" s="138"/>
      <c r="S286" s="138">
        <v>1</v>
      </c>
      <c r="T286" s="138">
        <v>0</v>
      </c>
      <c r="U286" s="138">
        <v>198</v>
      </c>
      <c r="V286" s="140">
        <v>198</v>
      </c>
      <c r="W286" s="138">
        <v>0</v>
      </c>
      <c r="X286" s="138">
        <v>0</v>
      </c>
      <c r="Y286" s="140"/>
      <c r="Z286" s="138"/>
      <c r="AA286" s="137">
        <v>0</v>
      </c>
      <c r="AB286" s="137">
        <v>0</v>
      </c>
      <c r="AC286" s="137"/>
      <c r="AD286" s="137" t="s">
        <v>622</v>
      </c>
      <c r="AE286" s="143">
        <v>46233.825787037</v>
      </c>
      <c r="AF286" s="144"/>
      <c r="AG286" s="144"/>
      <c r="AH286" s="144" t="s">
        <v>606</v>
      </c>
      <c r="AI286" s="144" t="s">
        <v>607</v>
      </c>
      <c r="AJ286" s="145">
        <v>41910</v>
      </c>
      <c r="AK286" s="146">
        <v>46231.8194444444</v>
      </c>
    </row>
    <row r="287" s="134" customFormat="1" ht="38.8" customHeight="1" spans="1:37">
      <c r="A287" s="138" t="s">
        <v>29</v>
      </c>
      <c r="B287" s="138" t="s">
        <v>489</v>
      </c>
      <c r="C287" s="137" t="s">
        <v>24</v>
      </c>
      <c r="D287" s="138" t="s">
        <v>61</v>
      </c>
      <c r="E287" s="138" t="s">
        <v>587</v>
      </c>
      <c r="F287" s="138" t="s">
        <v>386</v>
      </c>
      <c r="G287" s="138" t="s">
        <v>3566</v>
      </c>
      <c r="H287" s="138" t="s">
        <v>3737</v>
      </c>
      <c r="I287" s="142" t="s">
        <v>590</v>
      </c>
      <c r="J287" s="137" t="s">
        <v>591</v>
      </c>
      <c r="K287" s="138" t="s">
        <v>3868</v>
      </c>
      <c r="L287" s="138" t="s">
        <v>603</v>
      </c>
      <c r="M287" s="140" t="s">
        <v>4202</v>
      </c>
      <c r="N287" s="138" t="s">
        <v>4203</v>
      </c>
      <c r="O287" s="138" t="s">
        <v>513</v>
      </c>
      <c r="P287" s="138" t="s">
        <v>3868</v>
      </c>
      <c r="Q287" s="138" t="s">
        <v>3867</v>
      </c>
      <c r="R287" s="138"/>
      <c r="S287" s="138">
        <v>1</v>
      </c>
      <c r="T287" s="138">
        <v>95</v>
      </c>
      <c r="U287" s="138">
        <v>655</v>
      </c>
      <c r="V287" s="140">
        <v>660</v>
      </c>
      <c r="W287" s="138">
        <v>95</v>
      </c>
      <c r="X287" s="138">
        <v>0</v>
      </c>
      <c r="Y287" s="140"/>
      <c r="Z287" s="138"/>
      <c r="AA287" s="137">
        <v>66.5</v>
      </c>
      <c r="AB287" s="137">
        <v>66.5</v>
      </c>
      <c r="AC287" s="137"/>
      <c r="AD287" s="137" t="s">
        <v>622</v>
      </c>
      <c r="AE287" s="143">
        <v>46233.825787037</v>
      </c>
      <c r="AF287" s="144"/>
      <c r="AG287" s="144"/>
      <c r="AH287" s="144" t="s">
        <v>606</v>
      </c>
      <c r="AI287" s="144" t="s">
        <v>607</v>
      </c>
      <c r="AJ287" s="145">
        <v>45260</v>
      </c>
      <c r="AK287" s="146">
        <v>46231.7030787037</v>
      </c>
    </row>
    <row r="288" s="134" customFormat="1" ht="38.8" customHeight="1" spans="1:37">
      <c r="A288" s="138" t="s">
        <v>29</v>
      </c>
      <c r="B288" s="138" t="s">
        <v>489</v>
      </c>
      <c r="C288" s="137" t="s">
        <v>24</v>
      </c>
      <c r="D288" s="138" t="s">
        <v>61</v>
      </c>
      <c r="E288" s="138" t="s">
        <v>587</v>
      </c>
      <c r="F288" s="138" t="s">
        <v>386</v>
      </c>
      <c r="G288" s="138" t="s">
        <v>3566</v>
      </c>
      <c r="H288" s="138" t="s">
        <v>3737</v>
      </c>
      <c r="I288" s="142" t="s">
        <v>590</v>
      </c>
      <c r="J288" s="137" t="s">
        <v>591</v>
      </c>
      <c r="K288" s="138" t="s">
        <v>3868</v>
      </c>
      <c r="L288" s="138" t="s">
        <v>603</v>
      </c>
      <c r="M288" s="140" t="s">
        <v>4204</v>
      </c>
      <c r="N288" s="138" t="s">
        <v>4205</v>
      </c>
      <c r="O288" s="138" t="s">
        <v>513</v>
      </c>
      <c r="P288" s="138" t="s">
        <v>3868</v>
      </c>
      <c r="Q288" s="138" t="s">
        <v>3867</v>
      </c>
      <c r="R288" s="138"/>
      <c r="S288" s="138">
        <v>1</v>
      </c>
      <c r="T288" s="138">
        <v>80</v>
      </c>
      <c r="U288" s="138">
        <v>655</v>
      </c>
      <c r="V288" s="140">
        <v>660</v>
      </c>
      <c r="W288" s="138">
        <v>80</v>
      </c>
      <c r="X288" s="138">
        <v>0</v>
      </c>
      <c r="Y288" s="140"/>
      <c r="Z288" s="138"/>
      <c r="AA288" s="137">
        <v>56</v>
      </c>
      <c r="AB288" s="137">
        <v>56</v>
      </c>
      <c r="AC288" s="137"/>
      <c r="AD288" s="137" t="s">
        <v>622</v>
      </c>
      <c r="AE288" s="143">
        <v>46233.825787037</v>
      </c>
      <c r="AF288" s="144"/>
      <c r="AG288" s="144"/>
      <c r="AH288" s="144" t="s">
        <v>606</v>
      </c>
      <c r="AI288" s="144" t="s">
        <v>607</v>
      </c>
      <c r="AJ288" s="145">
        <v>45260</v>
      </c>
      <c r="AK288" s="146">
        <v>46231.7030787037</v>
      </c>
    </row>
    <row r="289" s="134" customFormat="1" ht="38.8" customHeight="1" spans="1:37">
      <c r="A289" s="138" t="s">
        <v>29</v>
      </c>
      <c r="B289" s="138" t="s">
        <v>489</v>
      </c>
      <c r="C289" s="137" t="s">
        <v>24</v>
      </c>
      <c r="D289" s="138" t="s">
        <v>61</v>
      </c>
      <c r="E289" s="138" t="s">
        <v>587</v>
      </c>
      <c r="F289" s="138" t="s">
        <v>386</v>
      </c>
      <c r="G289" s="138" t="s">
        <v>3566</v>
      </c>
      <c r="H289" s="138" t="s">
        <v>3737</v>
      </c>
      <c r="I289" s="142" t="s">
        <v>590</v>
      </c>
      <c r="J289" s="137" t="s">
        <v>591</v>
      </c>
      <c r="K289" s="138" t="s">
        <v>3868</v>
      </c>
      <c r="L289" s="138" t="s">
        <v>603</v>
      </c>
      <c r="M289" s="140" t="s">
        <v>4206</v>
      </c>
      <c r="N289" s="138" t="s">
        <v>4207</v>
      </c>
      <c r="O289" s="138" t="s">
        <v>513</v>
      </c>
      <c r="P289" s="138" t="s">
        <v>3868</v>
      </c>
      <c r="Q289" s="138" t="s">
        <v>3867</v>
      </c>
      <c r="R289" s="138"/>
      <c r="S289" s="138">
        <v>1</v>
      </c>
      <c r="T289" s="138">
        <v>380</v>
      </c>
      <c r="U289" s="138">
        <v>655</v>
      </c>
      <c r="V289" s="140">
        <v>660</v>
      </c>
      <c r="W289" s="138">
        <v>380</v>
      </c>
      <c r="X289" s="138">
        <v>0</v>
      </c>
      <c r="Y289" s="140"/>
      <c r="Z289" s="138"/>
      <c r="AA289" s="137">
        <v>266</v>
      </c>
      <c r="AB289" s="137">
        <v>266</v>
      </c>
      <c r="AC289" s="137"/>
      <c r="AD289" s="137" t="s">
        <v>622</v>
      </c>
      <c r="AE289" s="143">
        <v>46233.825787037</v>
      </c>
      <c r="AF289" s="144"/>
      <c r="AG289" s="144"/>
      <c r="AH289" s="144" t="s">
        <v>606</v>
      </c>
      <c r="AI289" s="144" t="s">
        <v>607</v>
      </c>
      <c r="AJ289" s="145">
        <v>45260</v>
      </c>
      <c r="AK289" s="146">
        <v>46231.7030787037</v>
      </c>
    </row>
    <row r="290" s="134" customFormat="1" ht="38.8" customHeight="1" spans="1:37">
      <c r="A290" s="138" t="s">
        <v>29</v>
      </c>
      <c r="B290" s="138" t="s">
        <v>489</v>
      </c>
      <c r="C290" s="137" t="s">
        <v>24</v>
      </c>
      <c r="D290" s="138" t="s">
        <v>61</v>
      </c>
      <c r="E290" s="138" t="s">
        <v>587</v>
      </c>
      <c r="F290" s="138" t="s">
        <v>386</v>
      </c>
      <c r="G290" s="138" t="s">
        <v>3566</v>
      </c>
      <c r="H290" s="138" t="s">
        <v>3737</v>
      </c>
      <c r="I290" s="142" t="s">
        <v>590</v>
      </c>
      <c r="J290" s="137" t="s">
        <v>591</v>
      </c>
      <c r="K290" s="138" t="s">
        <v>3868</v>
      </c>
      <c r="L290" s="138" t="s">
        <v>603</v>
      </c>
      <c r="M290" s="140" t="s">
        <v>4208</v>
      </c>
      <c r="N290" s="138" t="s">
        <v>4209</v>
      </c>
      <c r="O290" s="138" t="s">
        <v>513</v>
      </c>
      <c r="P290" s="138" t="s">
        <v>3868</v>
      </c>
      <c r="Q290" s="138" t="s">
        <v>3867</v>
      </c>
      <c r="R290" s="138"/>
      <c r="S290" s="138">
        <v>1</v>
      </c>
      <c r="T290" s="138">
        <v>10</v>
      </c>
      <c r="U290" s="138">
        <v>655</v>
      </c>
      <c r="V290" s="140">
        <v>660</v>
      </c>
      <c r="W290" s="138">
        <v>10</v>
      </c>
      <c r="X290" s="138">
        <v>0</v>
      </c>
      <c r="Y290" s="140"/>
      <c r="Z290" s="138"/>
      <c r="AA290" s="137">
        <v>7</v>
      </c>
      <c r="AB290" s="137">
        <v>7</v>
      </c>
      <c r="AC290" s="137"/>
      <c r="AD290" s="137" t="s">
        <v>622</v>
      </c>
      <c r="AE290" s="143">
        <v>46233.825787037</v>
      </c>
      <c r="AF290" s="144"/>
      <c r="AG290" s="144"/>
      <c r="AH290" s="144" t="s">
        <v>606</v>
      </c>
      <c r="AI290" s="144" t="s">
        <v>607</v>
      </c>
      <c r="AJ290" s="145">
        <v>45260</v>
      </c>
      <c r="AK290" s="146">
        <v>46231.7030787037</v>
      </c>
    </row>
    <row r="291" s="134" customFormat="1" ht="38.8" customHeight="1" spans="1:37">
      <c r="A291" s="138" t="s">
        <v>29</v>
      </c>
      <c r="B291" s="138" t="s">
        <v>489</v>
      </c>
      <c r="C291" s="137" t="s">
        <v>24</v>
      </c>
      <c r="D291" s="138" t="s">
        <v>61</v>
      </c>
      <c r="E291" s="138" t="s">
        <v>587</v>
      </c>
      <c r="F291" s="138" t="s">
        <v>386</v>
      </c>
      <c r="G291" s="138" t="s">
        <v>3566</v>
      </c>
      <c r="H291" s="138" t="s">
        <v>3737</v>
      </c>
      <c r="I291" s="142" t="s">
        <v>590</v>
      </c>
      <c r="J291" s="137" t="s">
        <v>591</v>
      </c>
      <c r="K291" s="138" t="s">
        <v>3868</v>
      </c>
      <c r="L291" s="138" t="s">
        <v>603</v>
      </c>
      <c r="M291" s="140" t="s">
        <v>4208</v>
      </c>
      <c r="N291" s="138" t="s">
        <v>4209</v>
      </c>
      <c r="O291" s="138" t="s">
        <v>513</v>
      </c>
      <c r="P291" s="138" t="s">
        <v>3868</v>
      </c>
      <c r="Q291" s="138" t="s">
        <v>3867</v>
      </c>
      <c r="R291" s="138"/>
      <c r="S291" s="138">
        <v>1</v>
      </c>
      <c r="T291" s="138">
        <v>10</v>
      </c>
      <c r="U291" s="138">
        <v>655</v>
      </c>
      <c r="V291" s="140">
        <v>660</v>
      </c>
      <c r="W291" s="138">
        <v>10</v>
      </c>
      <c r="X291" s="138">
        <v>0</v>
      </c>
      <c r="Y291" s="140"/>
      <c r="Z291" s="138"/>
      <c r="AA291" s="137">
        <v>7</v>
      </c>
      <c r="AB291" s="137">
        <v>7</v>
      </c>
      <c r="AC291" s="137"/>
      <c r="AD291" s="137" t="s">
        <v>622</v>
      </c>
      <c r="AE291" s="143">
        <v>46233.825787037</v>
      </c>
      <c r="AF291" s="144"/>
      <c r="AG291" s="144"/>
      <c r="AH291" s="144" t="s">
        <v>606</v>
      </c>
      <c r="AI291" s="144" t="s">
        <v>607</v>
      </c>
      <c r="AJ291" s="145">
        <v>45260</v>
      </c>
      <c r="AK291" s="146">
        <v>46231.7030787037</v>
      </c>
    </row>
    <row r="292" s="134" customFormat="1" ht="38.8" customHeight="1" spans="1:37">
      <c r="A292" s="138" t="s">
        <v>29</v>
      </c>
      <c r="B292" s="138" t="s">
        <v>489</v>
      </c>
      <c r="C292" s="137" t="s">
        <v>24</v>
      </c>
      <c r="D292" s="138" t="s">
        <v>61</v>
      </c>
      <c r="E292" s="138" t="s">
        <v>587</v>
      </c>
      <c r="F292" s="138" t="s">
        <v>386</v>
      </c>
      <c r="G292" s="138" t="s">
        <v>3566</v>
      </c>
      <c r="H292" s="138" t="s">
        <v>3737</v>
      </c>
      <c r="I292" s="142" t="s">
        <v>590</v>
      </c>
      <c r="J292" s="137" t="s">
        <v>591</v>
      </c>
      <c r="K292" s="138" t="s">
        <v>3868</v>
      </c>
      <c r="L292" s="138" t="s">
        <v>603</v>
      </c>
      <c r="M292" s="140" t="s">
        <v>4210</v>
      </c>
      <c r="N292" s="138" t="s">
        <v>4211</v>
      </c>
      <c r="O292" s="138" t="s">
        <v>513</v>
      </c>
      <c r="P292" s="138" t="s">
        <v>3868</v>
      </c>
      <c r="Q292" s="138" t="s">
        <v>3867</v>
      </c>
      <c r="R292" s="138"/>
      <c r="S292" s="138">
        <v>1</v>
      </c>
      <c r="T292" s="138">
        <v>35</v>
      </c>
      <c r="U292" s="138">
        <v>655</v>
      </c>
      <c r="V292" s="140">
        <v>660</v>
      </c>
      <c r="W292" s="138">
        <v>30</v>
      </c>
      <c r="X292" s="138">
        <v>5</v>
      </c>
      <c r="Y292" s="140"/>
      <c r="Z292" s="138"/>
      <c r="AA292" s="137">
        <v>24.5</v>
      </c>
      <c r="AB292" s="137">
        <v>24.5</v>
      </c>
      <c r="AC292" s="137"/>
      <c r="AD292" s="137" t="s">
        <v>622</v>
      </c>
      <c r="AE292" s="143">
        <v>46233.825787037</v>
      </c>
      <c r="AF292" s="144"/>
      <c r="AG292" s="144"/>
      <c r="AH292" s="144" t="s">
        <v>606</v>
      </c>
      <c r="AI292" s="144" t="s">
        <v>607</v>
      </c>
      <c r="AJ292" s="145">
        <v>45260</v>
      </c>
      <c r="AK292" s="146">
        <v>46231.7030787037</v>
      </c>
    </row>
    <row r="293" s="134" customFormat="1" ht="38.8" customHeight="1" spans="1:37">
      <c r="A293" s="138" t="s">
        <v>29</v>
      </c>
      <c r="B293" s="138" t="s">
        <v>489</v>
      </c>
      <c r="C293" s="137" t="s">
        <v>24</v>
      </c>
      <c r="D293" s="138" t="s">
        <v>61</v>
      </c>
      <c r="E293" s="138" t="s">
        <v>587</v>
      </c>
      <c r="F293" s="138" t="s">
        <v>386</v>
      </c>
      <c r="G293" s="138" t="s">
        <v>3566</v>
      </c>
      <c r="H293" s="138" t="s">
        <v>3735</v>
      </c>
      <c r="I293" s="142" t="s">
        <v>590</v>
      </c>
      <c r="J293" s="137" t="s">
        <v>818</v>
      </c>
      <c r="K293" s="138" t="s">
        <v>3868</v>
      </c>
      <c r="L293" s="138" t="s">
        <v>592</v>
      </c>
      <c r="M293" s="140" t="s">
        <v>4161</v>
      </c>
      <c r="N293" s="138" t="s">
        <v>4162</v>
      </c>
      <c r="O293" s="138" t="s">
        <v>513</v>
      </c>
      <c r="P293" s="138" t="s">
        <v>3868</v>
      </c>
      <c r="Q293" s="138" t="s">
        <v>3867</v>
      </c>
      <c r="R293" s="138"/>
      <c r="S293" s="138">
        <v>1</v>
      </c>
      <c r="T293" s="138">
        <v>10</v>
      </c>
      <c r="U293" s="138">
        <v>165</v>
      </c>
      <c r="V293" s="140">
        <v>165</v>
      </c>
      <c r="W293" s="138">
        <v>10</v>
      </c>
      <c r="X293" s="138">
        <v>0</v>
      </c>
      <c r="Y293" s="140"/>
      <c r="Z293" s="138"/>
      <c r="AA293" s="137">
        <v>7</v>
      </c>
      <c r="AB293" s="137">
        <v>7</v>
      </c>
      <c r="AC293" s="137"/>
      <c r="AD293" s="137" t="s">
        <v>622</v>
      </c>
      <c r="AE293" s="143">
        <v>46233.825787037</v>
      </c>
      <c r="AF293" s="144"/>
      <c r="AG293" s="144"/>
      <c r="AH293" s="144" t="s">
        <v>606</v>
      </c>
      <c r="AI293" s="144" t="s">
        <v>607</v>
      </c>
      <c r="AJ293" s="145">
        <v>41117</v>
      </c>
      <c r="AK293" s="146">
        <v>46231.5722916667</v>
      </c>
    </row>
    <row r="294" s="134" customFormat="1" ht="38.8" customHeight="1" spans="1:37">
      <c r="A294" s="138" t="s">
        <v>29</v>
      </c>
      <c r="B294" s="138" t="s">
        <v>489</v>
      </c>
      <c r="C294" s="137" t="s">
        <v>24</v>
      </c>
      <c r="D294" s="138" t="s">
        <v>61</v>
      </c>
      <c r="E294" s="138" t="s">
        <v>587</v>
      </c>
      <c r="F294" s="138" t="s">
        <v>386</v>
      </c>
      <c r="G294" s="138" t="s">
        <v>3566</v>
      </c>
      <c r="H294" s="138" t="s">
        <v>3735</v>
      </c>
      <c r="I294" s="142" t="s">
        <v>590</v>
      </c>
      <c r="J294" s="137" t="s">
        <v>818</v>
      </c>
      <c r="K294" s="138" t="s">
        <v>3868</v>
      </c>
      <c r="L294" s="138" t="s">
        <v>592</v>
      </c>
      <c r="M294" s="140" t="s">
        <v>4161</v>
      </c>
      <c r="N294" s="138" t="s">
        <v>4162</v>
      </c>
      <c r="O294" s="138" t="s">
        <v>513</v>
      </c>
      <c r="P294" s="138" t="s">
        <v>3868</v>
      </c>
      <c r="Q294" s="138" t="s">
        <v>3867</v>
      </c>
      <c r="R294" s="138"/>
      <c r="S294" s="138">
        <v>1</v>
      </c>
      <c r="T294" s="138">
        <v>10</v>
      </c>
      <c r="U294" s="138">
        <v>165</v>
      </c>
      <c r="V294" s="140">
        <v>165</v>
      </c>
      <c r="W294" s="138">
        <v>10</v>
      </c>
      <c r="X294" s="138">
        <v>0</v>
      </c>
      <c r="Y294" s="140"/>
      <c r="Z294" s="138"/>
      <c r="AA294" s="137">
        <v>7</v>
      </c>
      <c r="AB294" s="137">
        <v>7</v>
      </c>
      <c r="AC294" s="137"/>
      <c r="AD294" s="137" t="s">
        <v>622</v>
      </c>
      <c r="AE294" s="143">
        <v>46233.825787037</v>
      </c>
      <c r="AF294" s="144"/>
      <c r="AG294" s="144"/>
      <c r="AH294" s="144" t="s">
        <v>606</v>
      </c>
      <c r="AI294" s="144" t="s">
        <v>607</v>
      </c>
      <c r="AJ294" s="145">
        <v>41117</v>
      </c>
      <c r="AK294" s="146">
        <v>46231.5722916667</v>
      </c>
    </row>
    <row r="295" s="134" customFormat="1" ht="38.8" customHeight="1" spans="1:37">
      <c r="A295" s="138" t="s">
        <v>29</v>
      </c>
      <c r="B295" s="138" t="s">
        <v>489</v>
      </c>
      <c r="C295" s="137" t="s">
        <v>24</v>
      </c>
      <c r="D295" s="138" t="s">
        <v>61</v>
      </c>
      <c r="E295" s="138" t="s">
        <v>587</v>
      </c>
      <c r="F295" s="138" t="s">
        <v>386</v>
      </c>
      <c r="G295" s="138" t="s">
        <v>3566</v>
      </c>
      <c r="H295" s="138" t="s">
        <v>3735</v>
      </c>
      <c r="I295" s="142" t="s">
        <v>590</v>
      </c>
      <c r="J295" s="137" t="s">
        <v>818</v>
      </c>
      <c r="K295" s="138" t="s">
        <v>3868</v>
      </c>
      <c r="L295" s="138" t="s">
        <v>592</v>
      </c>
      <c r="M295" s="140" t="s">
        <v>4212</v>
      </c>
      <c r="N295" s="138" t="s">
        <v>4213</v>
      </c>
      <c r="O295" s="138" t="s">
        <v>513</v>
      </c>
      <c r="P295" s="138" t="s">
        <v>3868</v>
      </c>
      <c r="Q295" s="138" t="s">
        <v>3867</v>
      </c>
      <c r="R295" s="138"/>
      <c r="S295" s="138">
        <v>1</v>
      </c>
      <c r="T295" s="138">
        <v>55</v>
      </c>
      <c r="U295" s="138">
        <v>165</v>
      </c>
      <c r="V295" s="140">
        <v>165</v>
      </c>
      <c r="W295" s="138">
        <v>55</v>
      </c>
      <c r="X295" s="138">
        <v>0</v>
      </c>
      <c r="Y295" s="140"/>
      <c r="Z295" s="138"/>
      <c r="AA295" s="137">
        <v>38.5</v>
      </c>
      <c r="AB295" s="137">
        <v>38.5</v>
      </c>
      <c r="AC295" s="137"/>
      <c r="AD295" s="137" t="s">
        <v>622</v>
      </c>
      <c r="AE295" s="143">
        <v>46233.825787037</v>
      </c>
      <c r="AF295" s="144"/>
      <c r="AG295" s="144"/>
      <c r="AH295" s="144" t="s">
        <v>606</v>
      </c>
      <c r="AI295" s="144" t="s">
        <v>607</v>
      </c>
      <c r="AJ295" s="145">
        <v>41117</v>
      </c>
      <c r="AK295" s="146">
        <v>46231.5722916667</v>
      </c>
    </row>
    <row r="296" s="134" customFormat="1" ht="38.8" customHeight="1" spans="1:37">
      <c r="A296" s="138" t="s">
        <v>29</v>
      </c>
      <c r="B296" s="138" t="s">
        <v>489</v>
      </c>
      <c r="C296" s="137" t="s">
        <v>24</v>
      </c>
      <c r="D296" s="138" t="s">
        <v>61</v>
      </c>
      <c r="E296" s="138" t="s">
        <v>587</v>
      </c>
      <c r="F296" s="138" t="s">
        <v>386</v>
      </c>
      <c r="G296" s="138" t="s">
        <v>3566</v>
      </c>
      <c r="H296" s="138" t="s">
        <v>4214</v>
      </c>
      <c r="I296" s="142" t="s">
        <v>645</v>
      </c>
      <c r="J296" s="137" t="s">
        <v>591</v>
      </c>
      <c r="K296" s="138" t="s">
        <v>3874</v>
      </c>
      <c r="L296" s="138" t="s">
        <v>603</v>
      </c>
      <c r="M296" s="140" t="s">
        <v>3899</v>
      </c>
      <c r="N296" s="138" t="s">
        <v>3900</v>
      </c>
      <c r="O296" s="138" t="s">
        <v>461</v>
      </c>
      <c r="P296" s="138" t="s">
        <v>3881</v>
      </c>
      <c r="Q296" s="138" t="s">
        <v>3901</v>
      </c>
      <c r="R296" s="138" t="s">
        <v>4</v>
      </c>
      <c r="S296" s="138">
        <v>1</v>
      </c>
      <c r="T296" s="138">
        <v>180</v>
      </c>
      <c r="U296" s="138">
        <v>180</v>
      </c>
      <c r="V296" s="140">
        <v>180</v>
      </c>
      <c r="W296" s="138">
        <v>180</v>
      </c>
      <c r="X296" s="138">
        <v>0</v>
      </c>
      <c r="Y296" s="140"/>
      <c r="Z296" s="138"/>
      <c r="AA296" s="137">
        <v>100</v>
      </c>
      <c r="AB296" s="137">
        <v>100</v>
      </c>
      <c r="AC296" s="137"/>
      <c r="AD296" s="137" t="s">
        <v>622</v>
      </c>
      <c r="AE296" s="143">
        <v>46233.825787037</v>
      </c>
      <c r="AF296" s="144"/>
      <c r="AG296" s="144"/>
      <c r="AH296" s="144" t="s">
        <v>606</v>
      </c>
      <c r="AI296" s="144" t="s">
        <v>607</v>
      </c>
      <c r="AJ296" s="145">
        <v>46003</v>
      </c>
      <c r="AK296" s="146">
        <v>46231.4843287037</v>
      </c>
    </row>
    <row r="297" s="134" customFormat="1" ht="38.8" customHeight="1" spans="1:37">
      <c r="A297" s="138" t="s">
        <v>29</v>
      </c>
      <c r="B297" s="138" t="s">
        <v>489</v>
      </c>
      <c r="C297" s="137" t="s">
        <v>24</v>
      </c>
      <c r="D297" s="138" t="s">
        <v>61</v>
      </c>
      <c r="E297" s="138" t="s">
        <v>587</v>
      </c>
      <c r="F297" s="138" t="s">
        <v>385</v>
      </c>
      <c r="G297" s="138" t="s">
        <v>3626</v>
      </c>
      <c r="H297" s="138" t="s">
        <v>3733</v>
      </c>
      <c r="I297" s="142" t="s">
        <v>590</v>
      </c>
      <c r="J297" s="137" t="s">
        <v>591</v>
      </c>
      <c r="K297" s="138" t="s">
        <v>593</v>
      </c>
      <c r="L297" s="138" t="s">
        <v>592</v>
      </c>
      <c r="M297" s="140" t="s">
        <v>4114</v>
      </c>
      <c r="N297" s="138" t="s">
        <v>4115</v>
      </c>
      <c r="O297" s="138" t="s">
        <v>461</v>
      </c>
      <c r="P297" s="138" t="s">
        <v>3881</v>
      </c>
      <c r="Q297" s="138" t="s">
        <v>3970</v>
      </c>
      <c r="R297" s="138" t="s">
        <v>9</v>
      </c>
      <c r="S297" s="138">
        <v>1</v>
      </c>
      <c r="T297" s="138">
        <v>50</v>
      </c>
      <c r="U297" s="138">
        <v>248</v>
      </c>
      <c r="V297" s="140">
        <v>248</v>
      </c>
      <c r="W297" s="138">
        <v>50</v>
      </c>
      <c r="X297" s="138">
        <v>0</v>
      </c>
      <c r="Y297" s="140"/>
      <c r="Z297" s="138"/>
      <c r="AA297" s="137">
        <v>35</v>
      </c>
      <c r="AB297" s="137">
        <v>35</v>
      </c>
      <c r="AC297" s="137"/>
      <c r="AD297" s="137"/>
      <c r="AE297" s="144"/>
      <c r="AF297" s="144"/>
      <c r="AG297" s="144"/>
      <c r="AH297" s="144" t="s">
        <v>606</v>
      </c>
      <c r="AI297" s="144" t="s">
        <v>607</v>
      </c>
      <c r="AJ297" s="145">
        <v>39217</v>
      </c>
      <c r="AK297" s="146">
        <v>46243.9182407407</v>
      </c>
    </row>
    <row r="298" s="134" customFormat="1" ht="38.8" customHeight="1" spans="1:37">
      <c r="A298" s="138" t="s">
        <v>29</v>
      </c>
      <c r="B298" s="138" t="s">
        <v>489</v>
      </c>
      <c r="C298" s="137" t="s">
        <v>24</v>
      </c>
      <c r="D298" s="138" t="s">
        <v>61</v>
      </c>
      <c r="E298" s="138" t="s">
        <v>587</v>
      </c>
      <c r="F298" s="138" t="s">
        <v>385</v>
      </c>
      <c r="G298" s="138" t="s">
        <v>3626</v>
      </c>
      <c r="H298" s="138" t="s">
        <v>3733</v>
      </c>
      <c r="I298" s="142" t="s">
        <v>590</v>
      </c>
      <c r="J298" s="137" t="s">
        <v>591</v>
      </c>
      <c r="K298" s="138" t="s">
        <v>593</v>
      </c>
      <c r="L298" s="138" t="s">
        <v>592</v>
      </c>
      <c r="M298" s="140" t="s">
        <v>3931</v>
      </c>
      <c r="N298" s="138" t="s">
        <v>3932</v>
      </c>
      <c r="O298" s="138" t="s">
        <v>513</v>
      </c>
      <c r="P298" s="138" t="s">
        <v>3866</v>
      </c>
      <c r="Q298" s="138" t="s">
        <v>3867</v>
      </c>
      <c r="R298" s="138"/>
      <c r="S298" s="138">
        <v>1</v>
      </c>
      <c r="T298" s="138">
        <v>0</v>
      </c>
      <c r="U298" s="138">
        <v>248</v>
      </c>
      <c r="V298" s="140">
        <v>248</v>
      </c>
      <c r="W298" s="138">
        <v>0</v>
      </c>
      <c r="X298" s="138">
        <v>0</v>
      </c>
      <c r="Y298" s="140"/>
      <c r="Z298" s="138"/>
      <c r="AA298" s="137">
        <v>0</v>
      </c>
      <c r="AB298" s="137">
        <v>0</v>
      </c>
      <c r="AC298" s="137"/>
      <c r="AD298" s="137"/>
      <c r="AE298" s="144"/>
      <c r="AF298" s="144"/>
      <c r="AG298" s="144"/>
      <c r="AH298" s="144" t="s">
        <v>606</v>
      </c>
      <c r="AI298" s="144" t="s">
        <v>607</v>
      </c>
      <c r="AJ298" s="145">
        <v>39217</v>
      </c>
      <c r="AK298" s="146">
        <v>46243.9182407407</v>
      </c>
    </row>
    <row r="299" s="134" customFormat="1" ht="38.8" customHeight="1" spans="1:37">
      <c r="A299" s="138" t="s">
        <v>29</v>
      </c>
      <c r="B299" s="138" t="s">
        <v>489</v>
      </c>
      <c r="C299" s="137" t="s">
        <v>24</v>
      </c>
      <c r="D299" s="138" t="s">
        <v>63</v>
      </c>
      <c r="E299" s="138" t="s">
        <v>587</v>
      </c>
      <c r="F299" s="138" t="s">
        <v>390</v>
      </c>
      <c r="G299" s="138" t="s">
        <v>3554</v>
      </c>
      <c r="H299" s="138" t="s">
        <v>4215</v>
      </c>
      <c r="I299" s="142" t="s">
        <v>601</v>
      </c>
      <c r="J299" s="137" t="s">
        <v>1199</v>
      </c>
      <c r="K299" s="138" t="s">
        <v>3878</v>
      </c>
      <c r="L299" s="138" t="s">
        <v>603</v>
      </c>
      <c r="M299" s="140" t="s">
        <v>3887</v>
      </c>
      <c r="N299" s="138" t="s">
        <v>3888</v>
      </c>
      <c r="O299" s="138" t="s">
        <v>461</v>
      </c>
      <c r="P299" s="138" t="s">
        <v>3881</v>
      </c>
      <c r="Q299" s="138" t="s">
        <v>3889</v>
      </c>
      <c r="R299" s="138" t="s">
        <v>10</v>
      </c>
      <c r="S299" s="138">
        <v>1</v>
      </c>
      <c r="T299" s="138">
        <v>60</v>
      </c>
      <c r="U299" s="138">
        <v>60</v>
      </c>
      <c r="V299" s="140">
        <v>60</v>
      </c>
      <c r="W299" s="138">
        <v>60</v>
      </c>
      <c r="X299" s="138">
        <v>0</v>
      </c>
      <c r="Y299" s="140"/>
      <c r="Z299" s="138"/>
      <c r="AA299" s="137">
        <v>42</v>
      </c>
      <c r="AB299" s="137">
        <v>42</v>
      </c>
      <c r="AC299" s="137"/>
      <c r="AD299" s="137"/>
      <c r="AE299" s="144"/>
      <c r="AF299" s="144"/>
      <c r="AG299" s="144"/>
      <c r="AH299" s="144" t="s">
        <v>606</v>
      </c>
      <c r="AI299" s="144" t="s">
        <v>607</v>
      </c>
      <c r="AJ299" s="145">
        <v>45880</v>
      </c>
      <c r="AK299" s="146">
        <v>46243.8557523148</v>
      </c>
    </row>
    <row r="300" s="134" customFormat="1" ht="38.8" customHeight="1" spans="1:37">
      <c r="A300" s="138" t="s">
        <v>29</v>
      </c>
      <c r="B300" s="138" t="s">
        <v>489</v>
      </c>
      <c r="C300" s="137" t="s">
        <v>24</v>
      </c>
      <c r="D300" s="138" t="s">
        <v>63</v>
      </c>
      <c r="E300" s="138" t="s">
        <v>587</v>
      </c>
      <c r="F300" s="138" t="s">
        <v>390</v>
      </c>
      <c r="G300" s="138" t="s">
        <v>3554</v>
      </c>
      <c r="H300" s="138" t="s">
        <v>4216</v>
      </c>
      <c r="I300" s="142" t="s">
        <v>601</v>
      </c>
      <c r="J300" s="137" t="s">
        <v>742</v>
      </c>
      <c r="K300" s="138" t="s">
        <v>4217</v>
      </c>
      <c r="L300" s="138" t="s">
        <v>603</v>
      </c>
      <c r="M300" s="140" t="s">
        <v>519</v>
      </c>
      <c r="N300" s="138" t="s">
        <v>518</v>
      </c>
      <c r="O300" s="138" t="s">
        <v>452</v>
      </c>
      <c r="P300" s="138" t="s">
        <v>3881</v>
      </c>
      <c r="Q300" s="138" t="s">
        <v>4218</v>
      </c>
      <c r="R300" s="138" t="s">
        <v>7</v>
      </c>
      <c r="S300" s="138">
        <v>1</v>
      </c>
      <c r="T300" s="138">
        <v>40</v>
      </c>
      <c r="U300" s="138">
        <v>100</v>
      </c>
      <c r="V300" s="140">
        <v>100</v>
      </c>
      <c r="W300" s="138">
        <v>40</v>
      </c>
      <c r="X300" s="138">
        <v>0</v>
      </c>
      <c r="Y300" s="140"/>
      <c r="Z300" s="138"/>
      <c r="AA300" s="137">
        <v>28</v>
      </c>
      <c r="AB300" s="137">
        <v>28</v>
      </c>
      <c r="AC300" s="137"/>
      <c r="AD300" s="137"/>
      <c r="AE300" s="144"/>
      <c r="AF300" s="144"/>
      <c r="AG300" s="144"/>
      <c r="AH300" s="144" t="s">
        <v>606</v>
      </c>
      <c r="AI300" s="144" t="s">
        <v>607</v>
      </c>
      <c r="AJ300" s="145">
        <v>45880</v>
      </c>
      <c r="AK300" s="146">
        <v>46243.8553356481</v>
      </c>
    </row>
    <row r="301" s="134" customFormat="1" ht="38.8" customHeight="1" spans="1:37">
      <c r="A301" s="138" t="s">
        <v>29</v>
      </c>
      <c r="B301" s="138" t="s">
        <v>489</v>
      </c>
      <c r="C301" s="137" t="s">
        <v>24</v>
      </c>
      <c r="D301" s="138" t="s">
        <v>63</v>
      </c>
      <c r="E301" s="138" t="s">
        <v>587</v>
      </c>
      <c r="F301" s="138" t="s">
        <v>390</v>
      </c>
      <c r="G301" s="138" t="s">
        <v>3554</v>
      </c>
      <c r="H301" s="138" t="s">
        <v>4216</v>
      </c>
      <c r="I301" s="142" t="s">
        <v>601</v>
      </c>
      <c r="J301" s="137" t="s">
        <v>742</v>
      </c>
      <c r="K301" s="138" t="s">
        <v>4217</v>
      </c>
      <c r="L301" s="138" t="s">
        <v>603</v>
      </c>
      <c r="M301" s="140" t="s">
        <v>3915</v>
      </c>
      <c r="N301" s="138" t="s">
        <v>3916</v>
      </c>
      <c r="O301" s="138" t="s">
        <v>461</v>
      </c>
      <c r="P301" s="138" t="s">
        <v>3881</v>
      </c>
      <c r="Q301" s="138" t="s">
        <v>3889</v>
      </c>
      <c r="R301" s="138" t="s">
        <v>10</v>
      </c>
      <c r="S301" s="138">
        <v>1</v>
      </c>
      <c r="T301" s="138">
        <v>60</v>
      </c>
      <c r="U301" s="138">
        <v>100</v>
      </c>
      <c r="V301" s="140">
        <v>100</v>
      </c>
      <c r="W301" s="138">
        <v>60</v>
      </c>
      <c r="X301" s="138">
        <v>0</v>
      </c>
      <c r="Y301" s="140"/>
      <c r="Z301" s="138"/>
      <c r="AA301" s="137">
        <v>42</v>
      </c>
      <c r="AB301" s="137">
        <v>42</v>
      </c>
      <c r="AC301" s="137"/>
      <c r="AD301" s="137"/>
      <c r="AE301" s="144"/>
      <c r="AF301" s="144"/>
      <c r="AG301" s="144"/>
      <c r="AH301" s="144" t="s">
        <v>606</v>
      </c>
      <c r="AI301" s="144" t="s">
        <v>607</v>
      </c>
      <c r="AJ301" s="145">
        <v>45880</v>
      </c>
      <c r="AK301" s="146">
        <v>46243.8553356481</v>
      </c>
    </row>
    <row r="302" s="134" customFormat="1" ht="38.8" customHeight="1" spans="1:37">
      <c r="A302" s="138" t="s">
        <v>29</v>
      </c>
      <c r="B302" s="138" t="s">
        <v>489</v>
      </c>
      <c r="C302" s="137" t="s">
        <v>24</v>
      </c>
      <c r="D302" s="138" t="s">
        <v>64</v>
      </c>
      <c r="E302" s="138" t="s">
        <v>587</v>
      </c>
      <c r="F302" s="138" t="s">
        <v>394</v>
      </c>
      <c r="G302" s="138" t="s">
        <v>3585</v>
      </c>
      <c r="H302" s="138" t="s">
        <v>4219</v>
      </c>
      <c r="I302" s="142" t="s">
        <v>590</v>
      </c>
      <c r="J302" s="137" t="s">
        <v>591</v>
      </c>
      <c r="K302" s="138" t="s">
        <v>3868</v>
      </c>
      <c r="L302" s="138" t="s">
        <v>603</v>
      </c>
      <c r="M302" s="140" t="s">
        <v>3899</v>
      </c>
      <c r="N302" s="138" t="s">
        <v>3900</v>
      </c>
      <c r="O302" s="138" t="s">
        <v>461</v>
      </c>
      <c r="P302" s="138" t="s">
        <v>3881</v>
      </c>
      <c r="Q302" s="138" t="s">
        <v>3901</v>
      </c>
      <c r="R302" s="138" t="s">
        <v>4</v>
      </c>
      <c r="S302" s="138">
        <v>1</v>
      </c>
      <c r="T302" s="138">
        <v>180</v>
      </c>
      <c r="U302" s="138">
        <v>180</v>
      </c>
      <c r="V302" s="140">
        <v>180</v>
      </c>
      <c r="W302" s="138">
        <v>180</v>
      </c>
      <c r="X302" s="138">
        <v>0</v>
      </c>
      <c r="Y302" s="140"/>
      <c r="Z302" s="138"/>
      <c r="AA302" s="137">
        <v>100</v>
      </c>
      <c r="AB302" s="137">
        <v>100</v>
      </c>
      <c r="AC302" s="137"/>
      <c r="AD302" s="137"/>
      <c r="AE302" s="144"/>
      <c r="AF302" s="144"/>
      <c r="AG302" s="144"/>
      <c r="AH302" s="144" t="s">
        <v>606</v>
      </c>
      <c r="AI302" s="144" t="s">
        <v>607</v>
      </c>
      <c r="AJ302" s="145">
        <v>46092</v>
      </c>
      <c r="AK302" s="146">
        <v>46243.7878356481</v>
      </c>
    </row>
    <row r="303" s="134" customFormat="1" ht="38.8" customHeight="1" spans="1:37">
      <c r="A303" s="138" t="s">
        <v>29</v>
      </c>
      <c r="B303" s="138" t="s">
        <v>489</v>
      </c>
      <c r="C303" s="137" t="s">
        <v>24</v>
      </c>
      <c r="D303" s="138" t="s">
        <v>63</v>
      </c>
      <c r="E303" s="138" t="s">
        <v>587</v>
      </c>
      <c r="F303" s="138" t="s">
        <v>388</v>
      </c>
      <c r="G303" s="138" t="s">
        <v>681</v>
      </c>
      <c r="H303" s="138" t="s">
        <v>3730</v>
      </c>
      <c r="I303" s="142" t="s">
        <v>590</v>
      </c>
      <c r="J303" s="137" t="s">
        <v>591</v>
      </c>
      <c r="K303" s="138" t="s">
        <v>3868</v>
      </c>
      <c r="L303" s="138" t="s">
        <v>592</v>
      </c>
      <c r="M303" s="140" t="s">
        <v>4220</v>
      </c>
      <c r="N303" s="138" t="s">
        <v>4221</v>
      </c>
      <c r="O303" s="138" t="s">
        <v>513</v>
      </c>
      <c r="P303" s="138" t="s">
        <v>3868</v>
      </c>
      <c r="Q303" s="138" t="s">
        <v>3867</v>
      </c>
      <c r="R303" s="138"/>
      <c r="S303" s="138">
        <v>1</v>
      </c>
      <c r="T303" s="138">
        <v>160</v>
      </c>
      <c r="U303" s="138">
        <v>245</v>
      </c>
      <c r="V303" s="140">
        <v>250</v>
      </c>
      <c r="W303" s="138">
        <v>155</v>
      </c>
      <c r="X303" s="138">
        <v>5</v>
      </c>
      <c r="Y303" s="140" t="s">
        <v>670</v>
      </c>
      <c r="Z303" s="138"/>
      <c r="AA303" s="137">
        <v>112</v>
      </c>
      <c r="AB303" s="137">
        <v>112</v>
      </c>
      <c r="AC303" s="137"/>
      <c r="AD303" s="137"/>
      <c r="AE303" s="144"/>
      <c r="AF303" s="144"/>
      <c r="AG303" s="144"/>
      <c r="AH303" s="144"/>
      <c r="AI303" s="144" t="s">
        <v>596</v>
      </c>
      <c r="AJ303" s="145">
        <v>41130</v>
      </c>
      <c r="AK303" s="146">
        <v>46243.7405092593</v>
      </c>
    </row>
    <row r="304" s="134" customFormat="1" ht="38.8" customHeight="1" spans="1:37">
      <c r="A304" s="138" t="s">
        <v>29</v>
      </c>
      <c r="B304" s="138" t="s">
        <v>489</v>
      </c>
      <c r="C304" s="137" t="s">
        <v>24</v>
      </c>
      <c r="D304" s="138" t="s">
        <v>61</v>
      </c>
      <c r="E304" s="138" t="s">
        <v>587</v>
      </c>
      <c r="F304" s="138" t="s">
        <v>385</v>
      </c>
      <c r="G304" s="138" t="s">
        <v>3626</v>
      </c>
      <c r="H304" s="138" t="s">
        <v>3729</v>
      </c>
      <c r="I304" s="142" t="s">
        <v>590</v>
      </c>
      <c r="J304" s="137" t="s">
        <v>591</v>
      </c>
      <c r="K304" s="138" t="s">
        <v>593</v>
      </c>
      <c r="L304" s="138" t="s">
        <v>603</v>
      </c>
      <c r="M304" s="140" t="s">
        <v>3864</v>
      </c>
      <c r="N304" s="138" t="s">
        <v>3865</v>
      </c>
      <c r="O304" s="138" t="s">
        <v>513</v>
      </c>
      <c r="P304" s="138" t="s">
        <v>3866</v>
      </c>
      <c r="Q304" s="138" t="s">
        <v>3867</v>
      </c>
      <c r="R304" s="138"/>
      <c r="S304" s="138">
        <v>1</v>
      </c>
      <c r="T304" s="138">
        <v>0</v>
      </c>
      <c r="U304" s="138">
        <v>0</v>
      </c>
      <c r="V304" s="140">
        <v>198</v>
      </c>
      <c r="W304" s="138">
        <v>0</v>
      </c>
      <c r="X304" s="138">
        <v>0</v>
      </c>
      <c r="Y304" s="140" t="s">
        <v>670</v>
      </c>
      <c r="Z304" s="138"/>
      <c r="AA304" s="137">
        <v>0</v>
      </c>
      <c r="AB304" s="137">
        <v>0</v>
      </c>
      <c r="AC304" s="137"/>
      <c r="AD304" s="137"/>
      <c r="AE304" s="144"/>
      <c r="AF304" s="144"/>
      <c r="AG304" s="144"/>
      <c r="AH304" s="144"/>
      <c r="AI304" s="144" t="s">
        <v>596</v>
      </c>
      <c r="AJ304" s="145">
        <v>45782</v>
      </c>
      <c r="AK304" s="146">
        <v>46243.7368634259</v>
      </c>
    </row>
    <row r="305" s="134" customFormat="1" ht="38.8" customHeight="1" spans="1:37">
      <c r="A305" s="138" t="s">
        <v>29</v>
      </c>
      <c r="B305" s="138" t="s">
        <v>489</v>
      </c>
      <c r="C305" s="137" t="s">
        <v>24</v>
      </c>
      <c r="D305" s="138" t="s">
        <v>67</v>
      </c>
      <c r="E305" s="138" t="s">
        <v>587</v>
      </c>
      <c r="F305" s="138" t="s">
        <v>402</v>
      </c>
      <c r="G305" s="138" t="s">
        <v>3600</v>
      </c>
      <c r="H305" s="138" t="s">
        <v>4222</v>
      </c>
      <c r="I305" s="142" t="s">
        <v>601</v>
      </c>
      <c r="J305" s="137" t="s">
        <v>591</v>
      </c>
      <c r="K305" s="138" t="s">
        <v>3878</v>
      </c>
      <c r="L305" s="138" t="s">
        <v>592</v>
      </c>
      <c r="M305" s="140" t="s">
        <v>3954</v>
      </c>
      <c r="N305" s="138" t="s">
        <v>3966</v>
      </c>
      <c r="O305" s="138" t="s">
        <v>461</v>
      </c>
      <c r="P305" s="138" t="s">
        <v>3881</v>
      </c>
      <c r="Q305" s="138" t="s">
        <v>3901</v>
      </c>
      <c r="R305" s="138" t="s">
        <v>4</v>
      </c>
      <c r="S305" s="138">
        <v>1</v>
      </c>
      <c r="T305" s="138">
        <v>180</v>
      </c>
      <c r="U305" s="138">
        <v>180</v>
      </c>
      <c r="V305" s="140">
        <v>180</v>
      </c>
      <c r="W305" s="138">
        <v>180</v>
      </c>
      <c r="X305" s="138">
        <v>0</v>
      </c>
      <c r="Y305" s="140"/>
      <c r="Z305" s="138"/>
      <c r="AA305" s="137">
        <v>100</v>
      </c>
      <c r="AB305" s="137">
        <v>100</v>
      </c>
      <c r="AC305" s="137"/>
      <c r="AD305" s="137"/>
      <c r="AE305" s="144"/>
      <c r="AF305" s="144"/>
      <c r="AG305" s="144"/>
      <c r="AH305" s="144"/>
      <c r="AI305" s="144" t="s">
        <v>596</v>
      </c>
      <c r="AJ305" s="145">
        <v>46239</v>
      </c>
      <c r="AK305" s="146">
        <v>46243.7323148148</v>
      </c>
    </row>
    <row r="306" s="134" customFormat="1" ht="38.8" customHeight="1" spans="1:37">
      <c r="A306" s="138" t="s">
        <v>29</v>
      </c>
      <c r="B306" s="138" t="s">
        <v>489</v>
      </c>
      <c r="C306" s="137" t="s">
        <v>24</v>
      </c>
      <c r="D306" s="138" t="s">
        <v>67</v>
      </c>
      <c r="E306" s="138" t="s">
        <v>587</v>
      </c>
      <c r="F306" s="138" t="s">
        <v>403</v>
      </c>
      <c r="G306" s="138" t="s">
        <v>3541</v>
      </c>
      <c r="H306" s="138" t="s">
        <v>3728</v>
      </c>
      <c r="I306" s="142" t="s">
        <v>601</v>
      </c>
      <c r="J306" s="137" t="s">
        <v>591</v>
      </c>
      <c r="K306" s="138" t="s">
        <v>3972</v>
      </c>
      <c r="L306" s="138" t="s">
        <v>592</v>
      </c>
      <c r="M306" s="140" t="s">
        <v>3973</v>
      </c>
      <c r="N306" s="138" t="s">
        <v>3974</v>
      </c>
      <c r="O306" s="138" t="s">
        <v>461</v>
      </c>
      <c r="P306" s="138" t="s">
        <v>3881</v>
      </c>
      <c r="Q306" s="138" t="s">
        <v>3970</v>
      </c>
      <c r="R306" s="138" t="s">
        <v>9</v>
      </c>
      <c r="S306" s="138">
        <v>1</v>
      </c>
      <c r="T306" s="138">
        <v>50</v>
      </c>
      <c r="U306" s="138">
        <v>100</v>
      </c>
      <c r="V306" s="140">
        <v>100</v>
      </c>
      <c r="W306" s="138">
        <v>50</v>
      </c>
      <c r="X306" s="138">
        <v>0</v>
      </c>
      <c r="Y306" s="140"/>
      <c r="Z306" s="138"/>
      <c r="AA306" s="137">
        <v>35</v>
      </c>
      <c r="AB306" s="137">
        <v>35</v>
      </c>
      <c r="AC306" s="137"/>
      <c r="AD306" s="137"/>
      <c r="AE306" s="144"/>
      <c r="AF306" s="144"/>
      <c r="AG306" s="144"/>
      <c r="AH306" s="144" t="s">
        <v>606</v>
      </c>
      <c r="AI306" s="144" t="s">
        <v>607</v>
      </c>
      <c r="AJ306" s="144"/>
      <c r="AK306" s="146">
        <v>46243.7299537037</v>
      </c>
    </row>
    <row r="307" s="134" customFormat="1" ht="38.8" customHeight="1" spans="1:37">
      <c r="A307" s="138" t="s">
        <v>29</v>
      </c>
      <c r="B307" s="138" t="s">
        <v>489</v>
      </c>
      <c r="C307" s="137" t="s">
        <v>24</v>
      </c>
      <c r="D307" s="138" t="s">
        <v>59</v>
      </c>
      <c r="E307" s="138" t="s">
        <v>625</v>
      </c>
      <c r="F307" s="138" t="s">
        <v>378</v>
      </c>
      <c r="G307" s="138" t="s">
        <v>3547</v>
      </c>
      <c r="H307" s="138" t="s">
        <v>4223</v>
      </c>
      <c r="I307" s="142" t="s">
        <v>601</v>
      </c>
      <c r="J307" s="137" t="s">
        <v>591</v>
      </c>
      <c r="K307" s="138" t="s">
        <v>3878</v>
      </c>
      <c r="L307" s="138" t="s">
        <v>603</v>
      </c>
      <c r="M307" s="140" t="s">
        <v>3879</v>
      </c>
      <c r="N307" s="138" t="s">
        <v>3880</v>
      </c>
      <c r="O307" s="138" t="s">
        <v>461</v>
      </c>
      <c r="P307" s="138" t="s">
        <v>3881</v>
      </c>
      <c r="Q307" s="138" t="s">
        <v>3882</v>
      </c>
      <c r="R307" s="138" t="s">
        <v>8</v>
      </c>
      <c r="S307" s="138">
        <v>1</v>
      </c>
      <c r="T307" s="138">
        <v>50</v>
      </c>
      <c r="U307" s="138">
        <v>50</v>
      </c>
      <c r="V307" s="140">
        <v>50</v>
      </c>
      <c r="W307" s="138">
        <v>50</v>
      </c>
      <c r="X307" s="138">
        <v>0</v>
      </c>
      <c r="Y307" s="140"/>
      <c r="Z307" s="138"/>
      <c r="AA307" s="137">
        <v>50</v>
      </c>
      <c r="AB307" s="137">
        <v>50</v>
      </c>
      <c r="AC307" s="137"/>
      <c r="AD307" s="137"/>
      <c r="AE307" s="144"/>
      <c r="AF307" s="144"/>
      <c r="AG307" s="144"/>
      <c r="AH307" s="144" t="s">
        <v>651</v>
      </c>
      <c r="AI307" s="144" t="s">
        <v>607</v>
      </c>
      <c r="AJ307" s="145">
        <v>46047</v>
      </c>
      <c r="AK307" s="146">
        <v>46243.7189236111</v>
      </c>
    </row>
    <row r="308" s="134" customFormat="1" ht="38.8" customHeight="1" spans="1:37">
      <c r="A308" s="138" t="s">
        <v>29</v>
      </c>
      <c r="B308" s="138" t="s">
        <v>489</v>
      </c>
      <c r="C308" s="137" t="s">
        <v>24</v>
      </c>
      <c r="D308" s="138" t="s">
        <v>61</v>
      </c>
      <c r="E308" s="138" t="s">
        <v>587</v>
      </c>
      <c r="F308" s="138" t="s">
        <v>386</v>
      </c>
      <c r="G308" s="138" t="s">
        <v>3566</v>
      </c>
      <c r="H308" s="138" t="s">
        <v>4224</v>
      </c>
      <c r="I308" s="142" t="s">
        <v>601</v>
      </c>
      <c r="J308" s="137" t="s">
        <v>742</v>
      </c>
      <c r="K308" s="138" t="s">
        <v>3878</v>
      </c>
      <c r="L308" s="138" t="s">
        <v>603</v>
      </c>
      <c r="M308" s="140" t="s">
        <v>4225</v>
      </c>
      <c r="N308" s="138" t="s">
        <v>4226</v>
      </c>
      <c r="O308" s="138" t="s">
        <v>461</v>
      </c>
      <c r="P308" s="138" t="s">
        <v>3881</v>
      </c>
      <c r="Q308" s="138" t="s">
        <v>4120</v>
      </c>
      <c r="R308" s="138" t="s">
        <v>9</v>
      </c>
      <c r="S308" s="138">
        <v>1</v>
      </c>
      <c r="T308" s="138">
        <v>20</v>
      </c>
      <c r="U308" s="138">
        <v>180</v>
      </c>
      <c r="V308" s="140">
        <v>180</v>
      </c>
      <c r="W308" s="138">
        <v>20</v>
      </c>
      <c r="X308" s="138">
        <v>0</v>
      </c>
      <c r="Y308" s="140"/>
      <c r="Z308" s="138"/>
      <c r="AA308" s="137">
        <v>14</v>
      </c>
      <c r="AB308" s="137">
        <v>14</v>
      </c>
      <c r="AC308" s="137"/>
      <c r="AD308" s="137"/>
      <c r="AE308" s="144"/>
      <c r="AF308" s="144"/>
      <c r="AG308" s="144"/>
      <c r="AH308" s="144" t="s">
        <v>606</v>
      </c>
      <c r="AI308" s="144" t="s">
        <v>607</v>
      </c>
      <c r="AJ308" s="145">
        <v>46242</v>
      </c>
      <c r="AK308" s="146">
        <v>46243.6782407407</v>
      </c>
    </row>
    <row r="309" s="134" customFormat="1" ht="38.8" customHeight="1" spans="1:37">
      <c r="A309" s="138" t="s">
        <v>29</v>
      </c>
      <c r="B309" s="138" t="s">
        <v>489</v>
      </c>
      <c r="C309" s="137" t="s">
        <v>24</v>
      </c>
      <c r="D309" s="138" t="s">
        <v>61</v>
      </c>
      <c r="E309" s="138" t="s">
        <v>587</v>
      </c>
      <c r="F309" s="138" t="s">
        <v>386</v>
      </c>
      <c r="G309" s="138" t="s">
        <v>3566</v>
      </c>
      <c r="H309" s="138" t="s">
        <v>4224</v>
      </c>
      <c r="I309" s="142" t="s">
        <v>601</v>
      </c>
      <c r="J309" s="137" t="s">
        <v>742</v>
      </c>
      <c r="K309" s="138" t="s">
        <v>3878</v>
      </c>
      <c r="L309" s="138" t="s">
        <v>603</v>
      </c>
      <c r="M309" s="140" t="s">
        <v>4227</v>
      </c>
      <c r="N309" s="138" t="s">
        <v>4228</v>
      </c>
      <c r="O309" s="138" t="s">
        <v>461</v>
      </c>
      <c r="P309" s="138" t="s">
        <v>3881</v>
      </c>
      <c r="Q309" s="138" t="s">
        <v>4120</v>
      </c>
      <c r="R309" s="138" t="s">
        <v>9</v>
      </c>
      <c r="S309" s="138">
        <v>1</v>
      </c>
      <c r="T309" s="138">
        <v>25</v>
      </c>
      <c r="U309" s="138">
        <v>180</v>
      </c>
      <c r="V309" s="140">
        <v>180</v>
      </c>
      <c r="W309" s="138">
        <v>25</v>
      </c>
      <c r="X309" s="138">
        <v>0</v>
      </c>
      <c r="Y309" s="140"/>
      <c r="Z309" s="138"/>
      <c r="AA309" s="137">
        <v>17.5</v>
      </c>
      <c r="AB309" s="137">
        <v>17.5</v>
      </c>
      <c r="AC309" s="137"/>
      <c r="AD309" s="137"/>
      <c r="AE309" s="144"/>
      <c r="AF309" s="144"/>
      <c r="AG309" s="144"/>
      <c r="AH309" s="144" t="s">
        <v>606</v>
      </c>
      <c r="AI309" s="144" t="s">
        <v>607</v>
      </c>
      <c r="AJ309" s="145">
        <v>46242</v>
      </c>
      <c r="AK309" s="146">
        <v>46243.6782407407</v>
      </c>
    </row>
    <row r="310" s="134" customFormat="1" ht="38.8" customHeight="1" spans="1:37">
      <c r="A310" s="138" t="s">
        <v>29</v>
      </c>
      <c r="B310" s="138" t="s">
        <v>489</v>
      </c>
      <c r="C310" s="137" t="s">
        <v>24</v>
      </c>
      <c r="D310" s="138" t="s">
        <v>63</v>
      </c>
      <c r="E310" s="138" t="s">
        <v>587</v>
      </c>
      <c r="F310" s="138" t="s">
        <v>390</v>
      </c>
      <c r="G310" s="138" t="s">
        <v>3554</v>
      </c>
      <c r="H310" s="138" t="s">
        <v>3725</v>
      </c>
      <c r="I310" s="142" t="s">
        <v>601</v>
      </c>
      <c r="J310" s="137" t="s">
        <v>818</v>
      </c>
      <c r="K310" s="138" t="s">
        <v>1437</v>
      </c>
      <c r="L310" s="138" t="s">
        <v>592</v>
      </c>
      <c r="M310" s="140" t="s">
        <v>3904</v>
      </c>
      <c r="N310" s="138" t="s">
        <v>3905</v>
      </c>
      <c r="O310" s="138" t="s">
        <v>513</v>
      </c>
      <c r="P310" s="138" t="s">
        <v>3868</v>
      </c>
      <c r="Q310" s="138" t="s">
        <v>3867</v>
      </c>
      <c r="R310" s="138"/>
      <c r="S310" s="138">
        <v>1</v>
      </c>
      <c r="T310" s="138">
        <v>20</v>
      </c>
      <c r="U310" s="138">
        <v>70</v>
      </c>
      <c r="V310" s="140">
        <v>70</v>
      </c>
      <c r="W310" s="138">
        <v>20</v>
      </c>
      <c r="X310" s="138">
        <v>0</v>
      </c>
      <c r="Y310" s="140"/>
      <c r="Z310" s="138"/>
      <c r="AA310" s="137">
        <v>14</v>
      </c>
      <c r="AB310" s="137">
        <v>14</v>
      </c>
      <c r="AC310" s="137"/>
      <c r="AD310" s="137"/>
      <c r="AE310" s="144"/>
      <c r="AF310" s="144"/>
      <c r="AG310" s="144"/>
      <c r="AH310" s="144" t="s">
        <v>606</v>
      </c>
      <c r="AI310" s="144" t="s">
        <v>607</v>
      </c>
      <c r="AJ310" s="145">
        <v>43616</v>
      </c>
      <c r="AK310" s="146">
        <v>46243.6762962963</v>
      </c>
    </row>
    <row r="311" s="134" customFormat="1" ht="38.8" customHeight="1" spans="1:37">
      <c r="A311" s="138" t="s">
        <v>29</v>
      </c>
      <c r="B311" s="138" t="s">
        <v>489</v>
      </c>
      <c r="C311" s="137" t="s">
        <v>24</v>
      </c>
      <c r="D311" s="138" t="s">
        <v>59</v>
      </c>
      <c r="E311" s="138" t="s">
        <v>625</v>
      </c>
      <c r="F311" s="138" t="s">
        <v>378</v>
      </c>
      <c r="G311" s="138" t="s">
        <v>3547</v>
      </c>
      <c r="H311" s="138" t="s">
        <v>4229</v>
      </c>
      <c r="I311" s="142" t="s">
        <v>601</v>
      </c>
      <c r="J311" s="137" t="s">
        <v>991</v>
      </c>
      <c r="K311" s="138" t="s">
        <v>3878</v>
      </c>
      <c r="L311" s="138" t="s">
        <v>603</v>
      </c>
      <c r="M311" s="140" t="s">
        <v>3887</v>
      </c>
      <c r="N311" s="138" t="s">
        <v>3888</v>
      </c>
      <c r="O311" s="138" t="s">
        <v>461</v>
      </c>
      <c r="P311" s="138" t="s">
        <v>3881</v>
      </c>
      <c r="Q311" s="138" t="s">
        <v>3889</v>
      </c>
      <c r="R311" s="138" t="s">
        <v>10</v>
      </c>
      <c r="S311" s="138">
        <v>1</v>
      </c>
      <c r="T311" s="138">
        <v>60</v>
      </c>
      <c r="U311" s="138">
        <v>160</v>
      </c>
      <c r="V311" s="140">
        <v>160</v>
      </c>
      <c r="W311" s="138">
        <v>60</v>
      </c>
      <c r="X311" s="138">
        <v>0</v>
      </c>
      <c r="Y311" s="140"/>
      <c r="Z311" s="138"/>
      <c r="AA311" s="137">
        <v>60</v>
      </c>
      <c r="AB311" s="137">
        <v>60</v>
      </c>
      <c r="AC311" s="137"/>
      <c r="AD311" s="137"/>
      <c r="AE311" s="144"/>
      <c r="AF311" s="144"/>
      <c r="AG311" s="144"/>
      <c r="AH311" s="144"/>
      <c r="AI311" s="144" t="s">
        <v>596</v>
      </c>
      <c r="AJ311" s="145">
        <v>46180</v>
      </c>
      <c r="AK311" s="146">
        <v>46243.668912037</v>
      </c>
    </row>
    <row r="312" s="134" customFormat="1" ht="38.8" customHeight="1" spans="1:37">
      <c r="A312" s="138" t="s">
        <v>29</v>
      </c>
      <c r="B312" s="138" t="s">
        <v>489</v>
      </c>
      <c r="C312" s="137" t="s">
        <v>24</v>
      </c>
      <c r="D312" s="138" t="s">
        <v>59</v>
      </c>
      <c r="E312" s="138" t="s">
        <v>625</v>
      </c>
      <c r="F312" s="138" t="s">
        <v>378</v>
      </c>
      <c r="G312" s="138" t="s">
        <v>3547</v>
      </c>
      <c r="H312" s="138" t="s">
        <v>4229</v>
      </c>
      <c r="I312" s="142" t="s">
        <v>601</v>
      </c>
      <c r="J312" s="137" t="s">
        <v>991</v>
      </c>
      <c r="K312" s="138" t="s">
        <v>3878</v>
      </c>
      <c r="L312" s="138" t="s">
        <v>603</v>
      </c>
      <c r="M312" s="140" t="s">
        <v>3915</v>
      </c>
      <c r="N312" s="138" t="s">
        <v>3916</v>
      </c>
      <c r="O312" s="138" t="s">
        <v>461</v>
      </c>
      <c r="P312" s="138" t="s">
        <v>3881</v>
      </c>
      <c r="Q312" s="138" t="s">
        <v>3889</v>
      </c>
      <c r="R312" s="138" t="s">
        <v>10</v>
      </c>
      <c r="S312" s="138">
        <v>1</v>
      </c>
      <c r="T312" s="138">
        <v>60</v>
      </c>
      <c r="U312" s="138">
        <v>160</v>
      </c>
      <c r="V312" s="140">
        <v>160</v>
      </c>
      <c r="W312" s="138">
        <v>60</v>
      </c>
      <c r="X312" s="138">
        <v>0</v>
      </c>
      <c r="Y312" s="140"/>
      <c r="Z312" s="138"/>
      <c r="AA312" s="137">
        <v>60</v>
      </c>
      <c r="AB312" s="137">
        <v>60</v>
      </c>
      <c r="AC312" s="137"/>
      <c r="AD312" s="137"/>
      <c r="AE312" s="144"/>
      <c r="AF312" s="144"/>
      <c r="AG312" s="144"/>
      <c r="AH312" s="144"/>
      <c r="AI312" s="144" t="s">
        <v>596</v>
      </c>
      <c r="AJ312" s="145">
        <v>46180</v>
      </c>
      <c r="AK312" s="146">
        <v>46243.668912037</v>
      </c>
    </row>
    <row r="313" s="134" customFormat="1" ht="38.8" customHeight="1" spans="1:37">
      <c r="A313" s="138" t="s">
        <v>29</v>
      </c>
      <c r="B313" s="138" t="s">
        <v>489</v>
      </c>
      <c r="C313" s="137" t="s">
        <v>24</v>
      </c>
      <c r="D313" s="138" t="s">
        <v>59</v>
      </c>
      <c r="E313" s="138" t="s">
        <v>625</v>
      </c>
      <c r="F313" s="138" t="s">
        <v>378</v>
      </c>
      <c r="G313" s="138" t="s">
        <v>3547</v>
      </c>
      <c r="H313" s="138" t="s">
        <v>4229</v>
      </c>
      <c r="I313" s="142" t="s">
        <v>601</v>
      </c>
      <c r="J313" s="137" t="s">
        <v>991</v>
      </c>
      <c r="K313" s="138" t="s">
        <v>3878</v>
      </c>
      <c r="L313" s="138" t="s">
        <v>603</v>
      </c>
      <c r="M313" s="140" t="s">
        <v>3917</v>
      </c>
      <c r="N313" s="138" t="s">
        <v>3918</v>
      </c>
      <c r="O313" s="138" t="s">
        <v>461</v>
      </c>
      <c r="P313" s="138" t="s">
        <v>3881</v>
      </c>
      <c r="Q313" s="138" t="s">
        <v>3889</v>
      </c>
      <c r="R313" s="138" t="s">
        <v>10</v>
      </c>
      <c r="S313" s="138">
        <v>1</v>
      </c>
      <c r="T313" s="138">
        <v>40</v>
      </c>
      <c r="U313" s="138">
        <v>160</v>
      </c>
      <c r="V313" s="140">
        <v>160</v>
      </c>
      <c r="W313" s="138">
        <v>40</v>
      </c>
      <c r="X313" s="138">
        <v>0</v>
      </c>
      <c r="Y313" s="140"/>
      <c r="Z313" s="138"/>
      <c r="AA313" s="137">
        <v>40</v>
      </c>
      <c r="AB313" s="137">
        <v>40</v>
      </c>
      <c r="AC313" s="137"/>
      <c r="AD313" s="137"/>
      <c r="AE313" s="144"/>
      <c r="AF313" s="144"/>
      <c r="AG313" s="144"/>
      <c r="AH313" s="144"/>
      <c r="AI313" s="144" t="s">
        <v>596</v>
      </c>
      <c r="AJ313" s="145">
        <v>46180</v>
      </c>
      <c r="AK313" s="146">
        <v>46243.668912037</v>
      </c>
    </row>
    <row r="314" s="134" customFormat="1" ht="38.8" customHeight="1" spans="1:37">
      <c r="A314" s="138" t="s">
        <v>29</v>
      </c>
      <c r="B314" s="138" t="s">
        <v>489</v>
      </c>
      <c r="C314" s="137" t="s">
        <v>24</v>
      </c>
      <c r="D314" s="138" t="s">
        <v>59</v>
      </c>
      <c r="E314" s="138" t="s">
        <v>625</v>
      </c>
      <c r="F314" s="138" t="s">
        <v>378</v>
      </c>
      <c r="G314" s="138" t="s">
        <v>3547</v>
      </c>
      <c r="H314" s="138" t="s">
        <v>4230</v>
      </c>
      <c r="I314" s="142" t="s">
        <v>590</v>
      </c>
      <c r="J314" s="137" t="s">
        <v>591</v>
      </c>
      <c r="K314" s="138" t="s">
        <v>3868</v>
      </c>
      <c r="L314" s="138" t="s">
        <v>603</v>
      </c>
      <c r="M314" s="140" t="s">
        <v>4231</v>
      </c>
      <c r="N314" s="138" t="s">
        <v>4232</v>
      </c>
      <c r="O314" s="138" t="s">
        <v>513</v>
      </c>
      <c r="P314" s="138" t="s">
        <v>3868</v>
      </c>
      <c r="Q314" s="138" t="s">
        <v>3867</v>
      </c>
      <c r="R314" s="138"/>
      <c r="S314" s="138">
        <v>1</v>
      </c>
      <c r="T314" s="138">
        <v>110</v>
      </c>
      <c r="U314" s="138">
        <v>0</v>
      </c>
      <c r="V314" s="140">
        <v>110</v>
      </c>
      <c r="W314" s="138">
        <v>0</v>
      </c>
      <c r="X314" s="138">
        <v>110</v>
      </c>
      <c r="Y314" s="140"/>
      <c r="Z314" s="138"/>
      <c r="AA314" s="137">
        <v>110</v>
      </c>
      <c r="AB314" s="137">
        <v>0</v>
      </c>
      <c r="AC314" s="137"/>
      <c r="AD314" s="137"/>
      <c r="AE314" s="144"/>
      <c r="AF314" s="144"/>
      <c r="AG314" s="144"/>
      <c r="AH314" s="144"/>
      <c r="AI314" s="144" t="s">
        <v>596</v>
      </c>
      <c r="AJ314" s="145">
        <v>44819</v>
      </c>
      <c r="AK314" s="146">
        <v>46243.6546296296</v>
      </c>
    </row>
    <row r="315" s="134" customFormat="1" ht="38.8" customHeight="1" spans="1:37">
      <c r="A315" s="138" t="s">
        <v>29</v>
      </c>
      <c r="B315" s="138" t="s">
        <v>489</v>
      </c>
      <c r="C315" s="137" t="s">
        <v>24</v>
      </c>
      <c r="D315" s="138" t="s">
        <v>63</v>
      </c>
      <c r="E315" s="138" t="s">
        <v>587</v>
      </c>
      <c r="F315" s="138" t="s">
        <v>390</v>
      </c>
      <c r="G315" s="138" t="s">
        <v>3554</v>
      </c>
      <c r="H315" s="138" t="s">
        <v>3724</v>
      </c>
      <c r="I315" s="142" t="s">
        <v>590</v>
      </c>
      <c r="J315" s="137" t="s">
        <v>621</v>
      </c>
      <c r="K315" s="138" t="s">
        <v>3868</v>
      </c>
      <c r="L315" s="138" t="s">
        <v>592</v>
      </c>
      <c r="M315" s="140" t="s">
        <v>4233</v>
      </c>
      <c r="N315" s="138" t="s">
        <v>4234</v>
      </c>
      <c r="O315" s="138" t="s">
        <v>513</v>
      </c>
      <c r="P315" s="138" t="s">
        <v>3868</v>
      </c>
      <c r="Q315" s="138" t="s">
        <v>3867</v>
      </c>
      <c r="R315" s="138"/>
      <c r="S315" s="138">
        <v>1</v>
      </c>
      <c r="T315" s="138">
        <v>95</v>
      </c>
      <c r="U315" s="138">
        <v>240</v>
      </c>
      <c r="V315" s="140">
        <v>240</v>
      </c>
      <c r="W315" s="138">
        <v>95</v>
      </c>
      <c r="X315" s="138">
        <v>0</v>
      </c>
      <c r="Y315" s="140"/>
      <c r="Z315" s="138"/>
      <c r="AA315" s="137">
        <v>66.5</v>
      </c>
      <c r="AB315" s="137">
        <v>66.5</v>
      </c>
      <c r="AC315" s="137"/>
      <c r="AD315" s="137"/>
      <c r="AE315" s="144"/>
      <c r="AF315" s="144"/>
      <c r="AG315" s="144"/>
      <c r="AH315" s="144" t="s">
        <v>606</v>
      </c>
      <c r="AI315" s="144" t="s">
        <v>607</v>
      </c>
      <c r="AJ315" s="145">
        <v>42566</v>
      </c>
      <c r="AK315" s="146">
        <v>46243.6344560185</v>
      </c>
    </row>
    <row r="316" s="134" customFormat="1" ht="38.8" customHeight="1" spans="1:37">
      <c r="A316" s="138" t="s">
        <v>29</v>
      </c>
      <c r="B316" s="138" t="s">
        <v>489</v>
      </c>
      <c r="C316" s="137" t="s">
        <v>24</v>
      </c>
      <c r="D316" s="138" t="s">
        <v>63</v>
      </c>
      <c r="E316" s="138" t="s">
        <v>587</v>
      </c>
      <c r="F316" s="138" t="s">
        <v>390</v>
      </c>
      <c r="G316" s="138" t="s">
        <v>3554</v>
      </c>
      <c r="H316" s="138" t="s">
        <v>3724</v>
      </c>
      <c r="I316" s="142" t="s">
        <v>590</v>
      </c>
      <c r="J316" s="137" t="s">
        <v>621</v>
      </c>
      <c r="K316" s="138" t="s">
        <v>3868</v>
      </c>
      <c r="L316" s="138" t="s">
        <v>592</v>
      </c>
      <c r="M316" s="140" t="s">
        <v>4235</v>
      </c>
      <c r="N316" s="138" t="s">
        <v>4236</v>
      </c>
      <c r="O316" s="138" t="s">
        <v>513</v>
      </c>
      <c r="P316" s="138" t="s">
        <v>3868</v>
      </c>
      <c r="Q316" s="138" t="s">
        <v>3867</v>
      </c>
      <c r="R316" s="138"/>
      <c r="S316" s="138">
        <v>1</v>
      </c>
      <c r="T316" s="138">
        <v>55</v>
      </c>
      <c r="U316" s="138">
        <v>240</v>
      </c>
      <c r="V316" s="140">
        <v>240</v>
      </c>
      <c r="W316" s="138">
        <v>55</v>
      </c>
      <c r="X316" s="138">
        <v>0</v>
      </c>
      <c r="Y316" s="140"/>
      <c r="Z316" s="138"/>
      <c r="AA316" s="137">
        <v>38.5</v>
      </c>
      <c r="AB316" s="137">
        <v>38.5</v>
      </c>
      <c r="AC316" s="137"/>
      <c r="AD316" s="137"/>
      <c r="AE316" s="144"/>
      <c r="AF316" s="144"/>
      <c r="AG316" s="144"/>
      <c r="AH316" s="144" t="s">
        <v>606</v>
      </c>
      <c r="AI316" s="144" t="s">
        <v>607</v>
      </c>
      <c r="AJ316" s="145">
        <v>42566</v>
      </c>
      <c r="AK316" s="146">
        <v>46243.6344560185</v>
      </c>
    </row>
    <row r="317" s="134" customFormat="1" ht="38.8" customHeight="1" spans="1:37">
      <c r="A317" s="138" t="s">
        <v>29</v>
      </c>
      <c r="B317" s="138" t="s">
        <v>489</v>
      </c>
      <c r="C317" s="137" t="s">
        <v>24</v>
      </c>
      <c r="D317" s="138" t="s">
        <v>59</v>
      </c>
      <c r="E317" s="138" t="s">
        <v>625</v>
      </c>
      <c r="F317" s="138" t="s">
        <v>378</v>
      </c>
      <c r="G317" s="138" t="s">
        <v>3547</v>
      </c>
      <c r="H317" s="138" t="s">
        <v>4237</v>
      </c>
      <c r="I317" s="142" t="s">
        <v>590</v>
      </c>
      <c r="J317" s="137" t="s">
        <v>621</v>
      </c>
      <c r="K317" s="138" t="s">
        <v>3868</v>
      </c>
      <c r="L317" s="138" t="s">
        <v>603</v>
      </c>
      <c r="M317" s="140" t="s">
        <v>4238</v>
      </c>
      <c r="N317" s="138" t="s">
        <v>4239</v>
      </c>
      <c r="O317" s="138" t="s">
        <v>513</v>
      </c>
      <c r="P317" s="138" t="s">
        <v>3868</v>
      </c>
      <c r="Q317" s="138" t="s">
        <v>3867</v>
      </c>
      <c r="R317" s="138"/>
      <c r="S317" s="138">
        <v>1</v>
      </c>
      <c r="T317" s="138">
        <v>360</v>
      </c>
      <c r="U317" s="138">
        <v>0</v>
      </c>
      <c r="V317" s="140">
        <v>360</v>
      </c>
      <c r="W317" s="138">
        <v>0</v>
      </c>
      <c r="X317" s="138">
        <v>360</v>
      </c>
      <c r="Y317" s="140"/>
      <c r="Z317" s="138"/>
      <c r="AA317" s="137">
        <v>360</v>
      </c>
      <c r="AB317" s="137">
        <v>0</v>
      </c>
      <c r="AC317" s="137"/>
      <c r="AD317" s="137"/>
      <c r="AE317" s="144"/>
      <c r="AF317" s="144"/>
      <c r="AG317" s="144"/>
      <c r="AH317" s="144"/>
      <c r="AI317" s="144" t="s">
        <v>596</v>
      </c>
      <c r="AJ317" s="145">
        <v>45061</v>
      </c>
      <c r="AK317" s="146">
        <v>46243.6240277778</v>
      </c>
    </row>
    <row r="318" s="134" customFormat="1" ht="38.8" customHeight="1" spans="1:37">
      <c r="A318" s="138" t="s">
        <v>29</v>
      </c>
      <c r="B318" s="138" t="s">
        <v>489</v>
      </c>
      <c r="C318" s="137" t="s">
        <v>24</v>
      </c>
      <c r="D318" s="138" t="s">
        <v>61</v>
      </c>
      <c r="E318" s="138" t="s">
        <v>587</v>
      </c>
      <c r="F318" s="138" t="s">
        <v>386</v>
      </c>
      <c r="G318" s="138" t="s">
        <v>3566</v>
      </c>
      <c r="H318" s="138" t="s">
        <v>4240</v>
      </c>
      <c r="I318" s="142" t="s">
        <v>590</v>
      </c>
      <c r="J318" s="137" t="s">
        <v>591</v>
      </c>
      <c r="K318" s="138" t="s">
        <v>3868</v>
      </c>
      <c r="L318" s="138" t="s">
        <v>603</v>
      </c>
      <c r="M318" s="140" t="s">
        <v>3899</v>
      </c>
      <c r="N318" s="138" t="s">
        <v>3900</v>
      </c>
      <c r="O318" s="138" t="s">
        <v>461</v>
      </c>
      <c r="P318" s="138" t="s">
        <v>3881</v>
      </c>
      <c r="Q318" s="138" t="s">
        <v>3901</v>
      </c>
      <c r="R318" s="138" t="s">
        <v>4</v>
      </c>
      <c r="S318" s="138">
        <v>1</v>
      </c>
      <c r="T318" s="138">
        <v>180</v>
      </c>
      <c r="U318" s="138">
        <v>180</v>
      </c>
      <c r="V318" s="140">
        <v>180</v>
      </c>
      <c r="W318" s="138">
        <v>180</v>
      </c>
      <c r="X318" s="138">
        <v>0</v>
      </c>
      <c r="Y318" s="140"/>
      <c r="Z318" s="138"/>
      <c r="AA318" s="137">
        <v>100</v>
      </c>
      <c r="AB318" s="137">
        <v>100</v>
      </c>
      <c r="AC318" s="137"/>
      <c r="AD318" s="137"/>
      <c r="AE318" s="144"/>
      <c r="AF318" s="144"/>
      <c r="AG318" s="144"/>
      <c r="AH318" s="144" t="s">
        <v>606</v>
      </c>
      <c r="AI318" s="144" t="s">
        <v>607</v>
      </c>
      <c r="AJ318" s="145">
        <v>45943</v>
      </c>
      <c r="AK318" s="146">
        <v>46243.5269328704</v>
      </c>
    </row>
    <row r="319" s="134" customFormat="1" ht="38.8" customHeight="1" spans="1:37">
      <c r="A319" s="138" t="s">
        <v>29</v>
      </c>
      <c r="B319" s="138" t="s">
        <v>489</v>
      </c>
      <c r="C319" s="137" t="s">
        <v>24</v>
      </c>
      <c r="D319" s="138" t="s">
        <v>63</v>
      </c>
      <c r="E319" s="138" t="s">
        <v>587</v>
      </c>
      <c r="F319" s="138" t="s">
        <v>389</v>
      </c>
      <c r="G319" s="138" t="s">
        <v>3581</v>
      </c>
      <c r="H319" s="138" t="s">
        <v>4241</v>
      </c>
      <c r="I319" s="142" t="s">
        <v>601</v>
      </c>
      <c r="J319" s="137" t="s">
        <v>818</v>
      </c>
      <c r="K319" s="138" t="s">
        <v>3903</v>
      </c>
      <c r="L319" s="138" t="s">
        <v>603</v>
      </c>
      <c r="M319" s="140" t="s">
        <v>4005</v>
      </c>
      <c r="N319" s="138" t="s">
        <v>4006</v>
      </c>
      <c r="O319" s="138" t="s">
        <v>461</v>
      </c>
      <c r="P319" s="138" t="s">
        <v>3881</v>
      </c>
      <c r="Q319" s="138" t="s">
        <v>3926</v>
      </c>
      <c r="R319" s="138" t="s">
        <v>12</v>
      </c>
      <c r="S319" s="138">
        <v>1</v>
      </c>
      <c r="T319" s="138">
        <v>25</v>
      </c>
      <c r="U319" s="138">
        <v>25</v>
      </c>
      <c r="V319" s="140">
        <v>25</v>
      </c>
      <c r="W319" s="138">
        <v>25</v>
      </c>
      <c r="X319" s="138">
        <v>0</v>
      </c>
      <c r="Y319" s="140"/>
      <c r="Z319" s="138"/>
      <c r="AA319" s="137">
        <v>17.5</v>
      </c>
      <c r="AB319" s="137">
        <v>17.5</v>
      </c>
      <c r="AC319" s="137"/>
      <c r="AD319" s="137"/>
      <c r="AE319" s="144"/>
      <c r="AF319" s="144"/>
      <c r="AG319" s="144"/>
      <c r="AH319" s="144" t="s">
        <v>606</v>
      </c>
      <c r="AI319" s="144" t="s">
        <v>607</v>
      </c>
      <c r="AJ319" s="145">
        <v>46242</v>
      </c>
      <c r="AK319" s="146">
        <v>46243.5060648148</v>
      </c>
    </row>
    <row r="320" s="134" customFormat="1" ht="38.8" customHeight="1" spans="1:37">
      <c r="A320" s="138" t="s">
        <v>29</v>
      </c>
      <c r="B320" s="138" t="s">
        <v>489</v>
      </c>
      <c r="C320" s="137" t="s">
        <v>24</v>
      </c>
      <c r="D320" s="138" t="s">
        <v>67</v>
      </c>
      <c r="E320" s="138" t="s">
        <v>587</v>
      </c>
      <c r="F320" s="138" t="s">
        <v>403</v>
      </c>
      <c r="G320" s="138" t="s">
        <v>3541</v>
      </c>
      <c r="H320" s="138" t="s">
        <v>4242</v>
      </c>
      <c r="I320" s="142" t="s">
        <v>590</v>
      </c>
      <c r="J320" s="137" t="s">
        <v>818</v>
      </c>
      <c r="K320" s="138" t="s">
        <v>3868</v>
      </c>
      <c r="L320" s="138" t="s">
        <v>603</v>
      </c>
      <c r="M320" s="140" t="s">
        <v>4243</v>
      </c>
      <c r="N320" s="138" t="s">
        <v>4244</v>
      </c>
      <c r="O320" s="138" t="s">
        <v>513</v>
      </c>
      <c r="P320" s="138" t="s">
        <v>3868</v>
      </c>
      <c r="Q320" s="138" t="s">
        <v>3867</v>
      </c>
      <c r="R320" s="138"/>
      <c r="S320" s="138">
        <v>1</v>
      </c>
      <c r="T320" s="138">
        <v>140</v>
      </c>
      <c r="U320" s="138">
        <v>0</v>
      </c>
      <c r="V320" s="140">
        <v>275</v>
      </c>
      <c r="W320" s="138">
        <v>0</v>
      </c>
      <c r="X320" s="138">
        <v>140</v>
      </c>
      <c r="Y320" s="140" t="s">
        <v>670</v>
      </c>
      <c r="Z320" s="138"/>
      <c r="AA320" s="137">
        <v>98</v>
      </c>
      <c r="AB320" s="137">
        <v>0</v>
      </c>
      <c r="AC320" s="137"/>
      <c r="AD320" s="137"/>
      <c r="AE320" s="144"/>
      <c r="AF320" s="144"/>
      <c r="AG320" s="144"/>
      <c r="AH320" s="144"/>
      <c r="AI320" s="144" t="s">
        <v>596</v>
      </c>
      <c r="AJ320" s="145">
        <v>45444</v>
      </c>
      <c r="AK320" s="146">
        <v>46243.5021990741</v>
      </c>
    </row>
    <row r="321" s="134" customFormat="1" ht="38.8" customHeight="1" spans="1:37">
      <c r="A321" s="138" t="s">
        <v>29</v>
      </c>
      <c r="B321" s="138" t="s">
        <v>489</v>
      </c>
      <c r="C321" s="137" t="s">
        <v>24</v>
      </c>
      <c r="D321" s="138" t="s">
        <v>67</v>
      </c>
      <c r="E321" s="138" t="s">
        <v>587</v>
      </c>
      <c r="F321" s="138" t="s">
        <v>403</v>
      </c>
      <c r="G321" s="138" t="s">
        <v>3541</v>
      </c>
      <c r="H321" s="138" t="s">
        <v>4242</v>
      </c>
      <c r="I321" s="142" t="s">
        <v>590</v>
      </c>
      <c r="J321" s="137" t="s">
        <v>818</v>
      </c>
      <c r="K321" s="138" t="s">
        <v>3868</v>
      </c>
      <c r="L321" s="138" t="s">
        <v>603</v>
      </c>
      <c r="M321" s="140" t="s">
        <v>4245</v>
      </c>
      <c r="N321" s="138" t="s">
        <v>4246</v>
      </c>
      <c r="O321" s="138" t="s">
        <v>513</v>
      </c>
      <c r="P321" s="138" t="s">
        <v>3868</v>
      </c>
      <c r="Q321" s="138" t="s">
        <v>3867</v>
      </c>
      <c r="R321" s="138"/>
      <c r="S321" s="138">
        <v>1</v>
      </c>
      <c r="T321" s="138">
        <v>135</v>
      </c>
      <c r="U321" s="138">
        <v>0</v>
      </c>
      <c r="V321" s="140">
        <v>275</v>
      </c>
      <c r="W321" s="138">
        <v>0</v>
      </c>
      <c r="X321" s="138">
        <v>135</v>
      </c>
      <c r="Y321" s="140" t="s">
        <v>670</v>
      </c>
      <c r="Z321" s="138"/>
      <c r="AA321" s="137">
        <v>94.5</v>
      </c>
      <c r="AB321" s="137">
        <v>0</v>
      </c>
      <c r="AC321" s="137"/>
      <c r="AD321" s="137"/>
      <c r="AE321" s="144"/>
      <c r="AF321" s="144"/>
      <c r="AG321" s="144"/>
      <c r="AH321" s="144"/>
      <c r="AI321" s="144" t="s">
        <v>596</v>
      </c>
      <c r="AJ321" s="145">
        <v>45444</v>
      </c>
      <c r="AK321" s="146">
        <v>46243.5021990741</v>
      </c>
    </row>
    <row r="322" s="134" customFormat="1" ht="38.8" customHeight="1" spans="1:37">
      <c r="A322" s="138" t="s">
        <v>29</v>
      </c>
      <c r="B322" s="138" t="s">
        <v>489</v>
      </c>
      <c r="C322" s="137" t="s">
        <v>24</v>
      </c>
      <c r="D322" s="138" t="s">
        <v>66</v>
      </c>
      <c r="E322" s="138" t="s">
        <v>587</v>
      </c>
      <c r="F322" s="138" t="s">
        <v>400</v>
      </c>
      <c r="G322" s="138" t="s">
        <v>3538</v>
      </c>
      <c r="H322" s="138" t="s">
        <v>4247</v>
      </c>
      <c r="I322" s="142" t="s">
        <v>601</v>
      </c>
      <c r="J322" s="137" t="s">
        <v>591</v>
      </c>
      <c r="K322" s="138" t="s">
        <v>3878</v>
      </c>
      <c r="L322" s="138" t="s">
        <v>603</v>
      </c>
      <c r="M322" s="140" t="s">
        <v>3879</v>
      </c>
      <c r="N322" s="138" t="s">
        <v>3880</v>
      </c>
      <c r="O322" s="138" t="s">
        <v>461</v>
      </c>
      <c r="P322" s="138" t="s">
        <v>3881</v>
      </c>
      <c r="Q322" s="138" t="s">
        <v>3882</v>
      </c>
      <c r="R322" s="138" t="s">
        <v>8</v>
      </c>
      <c r="S322" s="138">
        <v>1</v>
      </c>
      <c r="T322" s="138">
        <v>50</v>
      </c>
      <c r="U322" s="138">
        <v>50</v>
      </c>
      <c r="V322" s="140">
        <v>50</v>
      </c>
      <c r="W322" s="138">
        <v>50</v>
      </c>
      <c r="X322" s="138">
        <v>0</v>
      </c>
      <c r="Y322" s="140"/>
      <c r="Z322" s="138"/>
      <c r="AA322" s="137">
        <v>35</v>
      </c>
      <c r="AB322" s="137">
        <v>35</v>
      </c>
      <c r="AC322" s="137"/>
      <c r="AD322" s="137"/>
      <c r="AE322" s="144"/>
      <c r="AF322" s="144"/>
      <c r="AG322" s="144"/>
      <c r="AH322" s="144" t="s">
        <v>606</v>
      </c>
      <c r="AI322" s="144" t="s">
        <v>607</v>
      </c>
      <c r="AJ322" s="145">
        <v>46229</v>
      </c>
      <c r="AK322" s="146">
        <v>46243.5003587963</v>
      </c>
    </row>
    <row r="323" s="134" customFormat="1" ht="38.8" customHeight="1" spans="1:37">
      <c r="A323" s="138" t="s">
        <v>29</v>
      </c>
      <c r="B323" s="138" t="s">
        <v>489</v>
      </c>
      <c r="C323" s="137" t="s">
        <v>24</v>
      </c>
      <c r="D323" s="138" t="s">
        <v>64</v>
      </c>
      <c r="E323" s="138" t="s">
        <v>587</v>
      </c>
      <c r="F323" s="138" t="s">
        <v>392</v>
      </c>
      <c r="G323" s="138" t="s">
        <v>3721</v>
      </c>
      <c r="H323" s="138" t="s">
        <v>3722</v>
      </c>
      <c r="I323" s="142" t="s">
        <v>590</v>
      </c>
      <c r="J323" s="137" t="s">
        <v>591</v>
      </c>
      <c r="K323" s="138" t="s">
        <v>593</v>
      </c>
      <c r="L323" s="138" t="s">
        <v>592</v>
      </c>
      <c r="M323" s="140" t="s">
        <v>3864</v>
      </c>
      <c r="N323" s="138" t="s">
        <v>3865</v>
      </c>
      <c r="O323" s="138" t="s">
        <v>513</v>
      </c>
      <c r="P323" s="138" t="s">
        <v>3866</v>
      </c>
      <c r="Q323" s="138" t="s">
        <v>3867</v>
      </c>
      <c r="R323" s="138"/>
      <c r="S323" s="138">
        <v>1</v>
      </c>
      <c r="T323" s="138">
        <v>0</v>
      </c>
      <c r="U323" s="138">
        <v>198</v>
      </c>
      <c r="V323" s="140">
        <v>198</v>
      </c>
      <c r="W323" s="138">
        <v>0</v>
      </c>
      <c r="X323" s="138">
        <v>0</v>
      </c>
      <c r="Y323" s="140"/>
      <c r="Z323" s="138"/>
      <c r="AA323" s="137">
        <v>0</v>
      </c>
      <c r="AB323" s="137">
        <v>0</v>
      </c>
      <c r="AC323" s="137"/>
      <c r="AD323" s="137"/>
      <c r="AE323" s="144"/>
      <c r="AF323" s="144"/>
      <c r="AG323" s="144"/>
      <c r="AH323" s="144" t="s">
        <v>606</v>
      </c>
      <c r="AI323" s="144" t="s">
        <v>607</v>
      </c>
      <c r="AJ323" s="145">
        <v>42590</v>
      </c>
      <c r="AK323" s="146">
        <v>46243.4923726852</v>
      </c>
    </row>
    <row r="324" s="134" customFormat="1" ht="38.8" customHeight="1" spans="1:37">
      <c r="A324" s="138" t="s">
        <v>29</v>
      </c>
      <c r="B324" s="138" t="s">
        <v>489</v>
      </c>
      <c r="C324" s="137" t="s">
        <v>24</v>
      </c>
      <c r="D324" s="138" t="s">
        <v>63</v>
      </c>
      <c r="E324" s="138" t="s">
        <v>587</v>
      </c>
      <c r="F324" s="138" t="s">
        <v>388</v>
      </c>
      <c r="G324" s="138" t="s">
        <v>681</v>
      </c>
      <c r="H324" s="138" t="s">
        <v>4248</v>
      </c>
      <c r="I324" s="142" t="s">
        <v>601</v>
      </c>
      <c r="J324" s="137" t="s">
        <v>591</v>
      </c>
      <c r="K324" s="138" t="s">
        <v>3878</v>
      </c>
      <c r="L324" s="138" t="s">
        <v>603</v>
      </c>
      <c r="M324" s="140" t="s">
        <v>3879</v>
      </c>
      <c r="N324" s="138" t="s">
        <v>3880</v>
      </c>
      <c r="O324" s="138" t="s">
        <v>461</v>
      </c>
      <c r="P324" s="138" t="s">
        <v>3881</v>
      </c>
      <c r="Q324" s="138" t="s">
        <v>3882</v>
      </c>
      <c r="R324" s="138" t="s">
        <v>8</v>
      </c>
      <c r="S324" s="138">
        <v>1</v>
      </c>
      <c r="T324" s="138">
        <v>50</v>
      </c>
      <c r="U324" s="138">
        <v>50</v>
      </c>
      <c r="V324" s="140">
        <v>50</v>
      </c>
      <c r="W324" s="138">
        <v>50</v>
      </c>
      <c r="X324" s="138">
        <v>0</v>
      </c>
      <c r="Y324" s="140"/>
      <c r="Z324" s="138"/>
      <c r="AA324" s="137">
        <v>35</v>
      </c>
      <c r="AB324" s="137">
        <v>35</v>
      </c>
      <c r="AC324" s="137"/>
      <c r="AD324" s="137"/>
      <c r="AE324" s="144"/>
      <c r="AF324" s="144"/>
      <c r="AG324" s="144"/>
      <c r="AH324" s="144"/>
      <c r="AI324" s="144" t="s">
        <v>596</v>
      </c>
      <c r="AJ324" s="145">
        <v>46179</v>
      </c>
      <c r="AK324" s="146">
        <v>46243.48625</v>
      </c>
    </row>
    <row r="325" s="134" customFormat="1" ht="38.8" customHeight="1" spans="1:37">
      <c r="A325" s="138" t="s">
        <v>29</v>
      </c>
      <c r="B325" s="138" t="s">
        <v>489</v>
      </c>
      <c r="C325" s="137" t="s">
        <v>24</v>
      </c>
      <c r="D325" s="138" t="s">
        <v>67</v>
      </c>
      <c r="E325" s="138" t="s">
        <v>587</v>
      </c>
      <c r="F325" s="138" t="s">
        <v>405</v>
      </c>
      <c r="G325" s="138" t="s">
        <v>3594</v>
      </c>
      <c r="H325" s="138" t="s">
        <v>4249</v>
      </c>
      <c r="I325" s="142" t="s">
        <v>601</v>
      </c>
      <c r="J325" s="137" t="s">
        <v>742</v>
      </c>
      <c r="K325" s="138" t="s">
        <v>3878</v>
      </c>
      <c r="L325" s="138" t="s">
        <v>603</v>
      </c>
      <c r="M325" s="140" t="s">
        <v>4250</v>
      </c>
      <c r="N325" s="138" t="s">
        <v>4251</v>
      </c>
      <c r="O325" s="138" t="s">
        <v>461</v>
      </c>
      <c r="P325" s="138" t="s">
        <v>3881</v>
      </c>
      <c r="Q325" s="138" t="s">
        <v>4120</v>
      </c>
      <c r="R325" s="138" t="s">
        <v>9</v>
      </c>
      <c r="S325" s="138">
        <v>1</v>
      </c>
      <c r="T325" s="138">
        <v>70</v>
      </c>
      <c r="U325" s="138">
        <v>190</v>
      </c>
      <c r="V325" s="140">
        <v>190</v>
      </c>
      <c r="W325" s="138">
        <v>70</v>
      </c>
      <c r="X325" s="138">
        <v>0</v>
      </c>
      <c r="Y325" s="140"/>
      <c r="Z325" s="138"/>
      <c r="AA325" s="137">
        <v>49</v>
      </c>
      <c r="AB325" s="137">
        <v>49</v>
      </c>
      <c r="AC325" s="137"/>
      <c r="AD325" s="137"/>
      <c r="AE325" s="144"/>
      <c r="AF325" s="144"/>
      <c r="AG325" s="144"/>
      <c r="AH325" s="144"/>
      <c r="AI325" s="144" t="s">
        <v>596</v>
      </c>
      <c r="AJ325" s="145">
        <v>46211</v>
      </c>
      <c r="AK325" s="146">
        <v>46243.4855439815</v>
      </c>
    </row>
    <row r="326" s="134" customFormat="1" ht="38.8" customHeight="1" spans="1:37">
      <c r="A326" s="138" t="s">
        <v>29</v>
      </c>
      <c r="B326" s="138" t="s">
        <v>489</v>
      </c>
      <c r="C326" s="137" t="s">
        <v>24</v>
      </c>
      <c r="D326" s="138" t="s">
        <v>63</v>
      </c>
      <c r="E326" s="138" t="s">
        <v>587</v>
      </c>
      <c r="F326" s="138" t="s">
        <v>389</v>
      </c>
      <c r="G326" s="138" t="s">
        <v>3581</v>
      </c>
      <c r="H326" s="138" t="s">
        <v>4252</v>
      </c>
      <c r="I326" s="142" t="s">
        <v>590</v>
      </c>
      <c r="J326" s="137" t="s">
        <v>621</v>
      </c>
      <c r="K326" s="138" t="s">
        <v>3868</v>
      </c>
      <c r="L326" s="138" t="s">
        <v>603</v>
      </c>
      <c r="M326" s="140" t="s">
        <v>4253</v>
      </c>
      <c r="N326" s="138" t="s">
        <v>4254</v>
      </c>
      <c r="O326" s="138" t="s">
        <v>513</v>
      </c>
      <c r="P326" s="138" t="s">
        <v>3868</v>
      </c>
      <c r="Q326" s="138" t="s">
        <v>3867</v>
      </c>
      <c r="R326" s="138"/>
      <c r="S326" s="138">
        <v>1</v>
      </c>
      <c r="T326" s="138">
        <v>95</v>
      </c>
      <c r="U326" s="138">
        <v>0</v>
      </c>
      <c r="V326" s="140">
        <v>95</v>
      </c>
      <c r="W326" s="138">
        <v>0</v>
      </c>
      <c r="X326" s="138">
        <v>95</v>
      </c>
      <c r="Y326" s="140"/>
      <c r="Z326" s="138"/>
      <c r="AA326" s="137">
        <v>66.5</v>
      </c>
      <c r="AB326" s="137">
        <v>0</v>
      </c>
      <c r="AC326" s="137"/>
      <c r="AD326" s="137"/>
      <c r="AE326" s="144"/>
      <c r="AF326" s="144"/>
      <c r="AG326" s="144"/>
      <c r="AH326" s="144"/>
      <c r="AI326" s="144" t="s">
        <v>596</v>
      </c>
      <c r="AJ326" s="145">
        <v>45879</v>
      </c>
      <c r="AK326" s="146">
        <v>46243.4754050926</v>
      </c>
    </row>
    <row r="327" s="134" customFormat="1" ht="38.8" customHeight="1" spans="1:37">
      <c r="A327" s="138" t="s">
        <v>29</v>
      </c>
      <c r="B327" s="138" t="s">
        <v>489</v>
      </c>
      <c r="C327" s="137" t="s">
        <v>24</v>
      </c>
      <c r="D327" s="138" t="s">
        <v>63</v>
      </c>
      <c r="E327" s="138" t="s">
        <v>587</v>
      </c>
      <c r="F327" s="138" t="s">
        <v>389</v>
      </c>
      <c r="G327" s="138" t="s">
        <v>3581</v>
      </c>
      <c r="H327" s="138" t="s">
        <v>4255</v>
      </c>
      <c r="I327" s="142" t="s">
        <v>590</v>
      </c>
      <c r="J327" s="137" t="s">
        <v>591</v>
      </c>
      <c r="K327" s="138" t="s">
        <v>3868</v>
      </c>
      <c r="L327" s="138" t="s">
        <v>603</v>
      </c>
      <c r="M327" s="140" t="s">
        <v>3968</v>
      </c>
      <c r="N327" s="138" t="s">
        <v>3969</v>
      </c>
      <c r="O327" s="138" t="s">
        <v>461</v>
      </c>
      <c r="P327" s="138" t="s">
        <v>3881</v>
      </c>
      <c r="Q327" s="138" t="s">
        <v>3970</v>
      </c>
      <c r="R327" s="138" t="s">
        <v>9</v>
      </c>
      <c r="S327" s="138">
        <v>1</v>
      </c>
      <c r="T327" s="138">
        <v>50</v>
      </c>
      <c r="U327" s="138">
        <v>0</v>
      </c>
      <c r="V327" s="140">
        <v>50</v>
      </c>
      <c r="W327" s="138">
        <v>0</v>
      </c>
      <c r="X327" s="138">
        <v>50</v>
      </c>
      <c r="Y327" s="140" t="s">
        <v>2961</v>
      </c>
      <c r="Z327" s="138"/>
      <c r="AA327" s="137">
        <v>35</v>
      </c>
      <c r="AB327" s="137">
        <v>0</v>
      </c>
      <c r="AC327" s="137"/>
      <c r="AD327" s="137"/>
      <c r="AE327" s="144"/>
      <c r="AF327" s="144"/>
      <c r="AG327" s="144"/>
      <c r="AH327" s="144"/>
      <c r="AI327" s="144" t="s">
        <v>596</v>
      </c>
      <c r="AJ327" s="145">
        <v>46053</v>
      </c>
      <c r="AK327" s="146">
        <v>46243.4739699074</v>
      </c>
    </row>
    <row r="328" s="134" customFormat="1" ht="38.8" customHeight="1" spans="1:37">
      <c r="A328" s="138" t="s">
        <v>29</v>
      </c>
      <c r="B328" s="138" t="s">
        <v>489</v>
      </c>
      <c r="C328" s="137" t="s">
        <v>24</v>
      </c>
      <c r="D328" s="138" t="s">
        <v>59</v>
      </c>
      <c r="E328" s="138" t="s">
        <v>625</v>
      </c>
      <c r="F328" s="138" t="s">
        <v>378</v>
      </c>
      <c r="G328" s="138" t="s">
        <v>3547</v>
      </c>
      <c r="H328" s="138" t="s">
        <v>4256</v>
      </c>
      <c r="I328" s="142" t="s">
        <v>590</v>
      </c>
      <c r="J328" s="137" t="s">
        <v>818</v>
      </c>
      <c r="K328" s="138" t="s">
        <v>3868</v>
      </c>
      <c r="L328" s="138" t="s">
        <v>603</v>
      </c>
      <c r="M328" s="140" t="s">
        <v>4257</v>
      </c>
      <c r="N328" s="138" t="s">
        <v>4258</v>
      </c>
      <c r="O328" s="138" t="s">
        <v>513</v>
      </c>
      <c r="P328" s="138" t="s">
        <v>3868</v>
      </c>
      <c r="Q328" s="138" t="s">
        <v>3867</v>
      </c>
      <c r="R328" s="138"/>
      <c r="S328" s="138">
        <v>1</v>
      </c>
      <c r="T328" s="138">
        <v>75</v>
      </c>
      <c r="U328" s="138">
        <v>0</v>
      </c>
      <c r="V328" s="140">
        <v>150</v>
      </c>
      <c r="W328" s="138">
        <v>0</v>
      </c>
      <c r="X328" s="138">
        <v>75</v>
      </c>
      <c r="Y328" s="140"/>
      <c r="Z328" s="138"/>
      <c r="AA328" s="137">
        <v>75</v>
      </c>
      <c r="AB328" s="137">
        <v>0</v>
      </c>
      <c r="AC328" s="137"/>
      <c r="AD328" s="137"/>
      <c r="AE328" s="144"/>
      <c r="AF328" s="144"/>
      <c r="AG328" s="144"/>
      <c r="AH328" s="144"/>
      <c r="AI328" s="144" t="s">
        <v>596</v>
      </c>
      <c r="AJ328" s="145">
        <v>46242</v>
      </c>
      <c r="AK328" s="146">
        <v>46243.4651851852</v>
      </c>
    </row>
    <row r="329" s="134" customFormat="1" ht="38.8" customHeight="1" spans="1:37">
      <c r="A329" s="138" t="s">
        <v>29</v>
      </c>
      <c r="B329" s="138" t="s">
        <v>489</v>
      </c>
      <c r="C329" s="137" t="s">
        <v>24</v>
      </c>
      <c r="D329" s="138" t="s">
        <v>59</v>
      </c>
      <c r="E329" s="138" t="s">
        <v>625</v>
      </c>
      <c r="F329" s="138" t="s">
        <v>378</v>
      </c>
      <c r="G329" s="138" t="s">
        <v>3547</v>
      </c>
      <c r="H329" s="138" t="s">
        <v>4256</v>
      </c>
      <c r="I329" s="142" t="s">
        <v>590</v>
      </c>
      <c r="J329" s="137" t="s">
        <v>818</v>
      </c>
      <c r="K329" s="138" t="s">
        <v>3868</v>
      </c>
      <c r="L329" s="138" t="s">
        <v>603</v>
      </c>
      <c r="M329" s="140" t="s">
        <v>4257</v>
      </c>
      <c r="N329" s="138" t="s">
        <v>4258</v>
      </c>
      <c r="O329" s="138" t="s">
        <v>513</v>
      </c>
      <c r="P329" s="138" t="s">
        <v>3868</v>
      </c>
      <c r="Q329" s="138" t="s">
        <v>3867</v>
      </c>
      <c r="R329" s="138"/>
      <c r="S329" s="138">
        <v>1</v>
      </c>
      <c r="T329" s="138">
        <v>75</v>
      </c>
      <c r="U329" s="138">
        <v>0</v>
      </c>
      <c r="V329" s="140">
        <v>150</v>
      </c>
      <c r="W329" s="138">
        <v>0</v>
      </c>
      <c r="X329" s="138">
        <v>75</v>
      </c>
      <c r="Y329" s="140"/>
      <c r="Z329" s="138"/>
      <c r="AA329" s="137">
        <v>75</v>
      </c>
      <c r="AB329" s="137">
        <v>0</v>
      </c>
      <c r="AC329" s="137"/>
      <c r="AD329" s="137"/>
      <c r="AE329" s="144"/>
      <c r="AF329" s="144"/>
      <c r="AG329" s="144"/>
      <c r="AH329" s="144"/>
      <c r="AI329" s="144" t="s">
        <v>596</v>
      </c>
      <c r="AJ329" s="145">
        <v>46242</v>
      </c>
      <c r="AK329" s="146">
        <v>46243.4651851852</v>
      </c>
    </row>
    <row r="330" s="134" customFormat="1" ht="38.8" customHeight="1" spans="1:37">
      <c r="A330" s="138" t="s">
        <v>29</v>
      </c>
      <c r="B330" s="138" t="s">
        <v>489</v>
      </c>
      <c r="C330" s="137" t="s">
        <v>24</v>
      </c>
      <c r="D330" s="138" t="s">
        <v>64</v>
      </c>
      <c r="E330" s="138" t="s">
        <v>587</v>
      </c>
      <c r="F330" s="138" t="s">
        <v>394</v>
      </c>
      <c r="G330" s="138" t="s">
        <v>3585</v>
      </c>
      <c r="H330" s="138" t="s">
        <v>4259</v>
      </c>
      <c r="I330" s="142" t="s">
        <v>601</v>
      </c>
      <c r="J330" s="137" t="s">
        <v>591</v>
      </c>
      <c r="K330" s="138" t="s">
        <v>3878</v>
      </c>
      <c r="L330" s="138" t="s">
        <v>603</v>
      </c>
      <c r="M330" s="140" t="s">
        <v>3954</v>
      </c>
      <c r="N330" s="138" t="s">
        <v>3966</v>
      </c>
      <c r="O330" s="138" t="s">
        <v>461</v>
      </c>
      <c r="P330" s="138" t="s">
        <v>3881</v>
      </c>
      <c r="Q330" s="138" t="s">
        <v>3901</v>
      </c>
      <c r="R330" s="138" t="s">
        <v>4</v>
      </c>
      <c r="S330" s="138">
        <v>1</v>
      </c>
      <c r="T330" s="138">
        <v>180</v>
      </c>
      <c r="U330" s="138">
        <v>230</v>
      </c>
      <c r="V330" s="140">
        <v>230</v>
      </c>
      <c r="W330" s="138">
        <v>180</v>
      </c>
      <c r="X330" s="138">
        <v>0</v>
      </c>
      <c r="Y330" s="140"/>
      <c r="Z330" s="138"/>
      <c r="AA330" s="137">
        <v>100</v>
      </c>
      <c r="AB330" s="137">
        <v>100</v>
      </c>
      <c r="AC330" s="137"/>
      <c r="AD330" s="137"/>
      <c r="AE330" s="144"/>
      <c r="AF330" s="144"/>
      <c r="AG330" s="144"/>
      <c r="AH330" s="144" t="s">
        <v>606</v>
      </c>
      <c r="AI330" s="144" t="s">
        <v>607</v>
      </c>
      <c r="AJ330" s="145">
        <v>46241</v>
      </c>
      <c r="AK330" s="146">
        <v>46243.4633449074</v>
      </c>
    </row>
    <row r="331" s="134" customFormat="1" ht="38.8" customHeight="1" spans="1:37">
      <c r="A331" s="138" t="s">
        <v>29</v>
      </c>
      <c r="B331" s="138" t="s">
        <v>489</v>
      </c>
      <c r="C331" s="137" t="s">
        <v>24</v>
      </c>
      <c r="D331" s="138" t="s">
        <v>64</v>
      </c>
      <c r="E331" s="138" t="s">
        <v>587</v>
      </c>
      <c r="F331" s="138" t="s">
        <v>394</v>
      </c>
      <c r="G331" s="138" t="s">
        <v>3585</v>
      </c>
      <c r="H331" s="138" t="s">
        <v>4259</v>
      </c>
      <c r="I331" s="142" t="s">
        <v>601</v>
      </c>
      <c r="J331" s="137" t="s">
        <v>591</v>
      </c>
      <c r="K331" s="138" t="s">
        <v>3878</v>
      </c>
      <c r="L331" s="138" t="s">
        <v>603</v>
      </c>
      <c r="M331" s="140" t="s">
        <v>3879</v>
      </c>
      <c r="N331" s="138" t="s">
        <v>3880</v>
      </c>
      <c r="O331" s="138" t="s">
        <v>461</v>
      </c>
      <c r="P331" s="138" t="s">
        <v>3881</v>
      </c>
      <c r="Q331" s="138" t="s">
        <v>3882</v>
      </c>
      <c r="R331" s="138" t="s">
        <v>8</v>
      </c>
      <c r="S331" s="138">
        <v>1</v>
      </c>
      <c r="T331" s="138">
        <v>50</v>
      </c>
      <c r="U331" s="138">
        <v>230</v>
      </c>
      <c r="V331" s="140">
        <v>230</v>
      </c>
      <c r="W331" s="138">
        <v>50</v>
      </c>
      <c r="X331" s="138">
        <v>0</v>
      </c>
      <c r="Y331" s="140"/>
      <c r="Z331" s="138"/>
      <c r="AA331" s="137">
        <v>35</v>
      </c>
      <c r="AB331" s="137">
        <v>35</v>
      </c>
      <c r="AC331" s="137"/>
      <c r="AD331" s="137"/>
      <c r="AE331" s="144"/>
      <c r="AF331" s="144"/>
      <c r="AG331" s="144"/>
      <c r="AH331" s="144" t="s">
        <v>606</v>
      </c>
      <c r="AI331" s="144" t="s">
        <v>607</v>
      </c>
      <c r="AJ331" s="145">
        <v>46241</v>
      </c>
      <c r="AK331" s="146">
        <v>46243.4633449074</v>
      </c>
    </row>
    <row r="332" s="134" customFormat="1" ht="38.8" customHeight="1" spans="1:37">
      <c r="A332" s="138" t="s">
        <v>29</v>
      </c>
      <c r="B332" s="138" t="s">
        <v>489</v>
      </c>
      <c r="C332" s="137" t="s">
        <v>24</v>
      </c>
      <c r="D332" s="138" t="s">
        <v>64</v>
      </c>
      <c r="E332" s="138" t="s">
        <v>587</v>
      </c>
      <c r="F332" s="138" t="s">
        <v>394</v>
      </c>
      <c r="G332" s="138" t="s">
        <v>3585</v>
      </c>
      <c r="H332" s="138" t="s">
        <v>4260</v>
      </c>
      <c r="I332" s="142" t="s">
        <v>601</v>
      </c>
      <c r="J332" s="137" t="s">
        <v>591</v>
      </c>
      <c r="K332" s="138" t="s">
        <v>3878</v>
      </c>
      <c r="L332" s="138" t="s">
        <v>603</v>
      </c>
      <c r="M332" s="140" t="s">
        <v>3879</v>
      </c>
      <c r="N332" s="138" t="s">
        <v>3880</v>
      </c>
      <c r="O332" s="138" t="s">
        <v>461</v>
      </c>
      <c r="P332" s="138" t="s">
        <v>3881</v>
      </c>
      <c r="Q332" s="138" t="s">
        <v>3882</v>
      </c>
      <c r="R332" s="138" t="s">
        <v>8</v>
      </c>
      <c r="S332" s="138">
        <v>1</v>
      </c>
      <c r="T332" s="138">
        <v>50</v>
      </c>
      <c r="U332" s="138">
        <v>50</v>
      </c>
      <c r="V332" s="140">
        <v>50</v>
      </c>
      <c r="W332" s="138">
        <v>50</v>
      </c>
      <c r="X332" s="138">
        <v>0</v>
      </c>
      <c r="Y332" s="140"/>
      <c r="Z332" s="138"/>
      <c r="AA332" s="137">
        <v>35</v>
      </c>
      <c r="AB332" s="137">
        <v>35</v>
      </c>
      <c r="AC332" s="137"/>
      <c r="AD332" s="137"/>
      <c r="AE332" s="144"/>
      <c r="AF332" s="144"/>
      <c r="AG332" s="144"/>
      <c r="AH332" s="144" t="s">
        <v>606</v>
      </c>
      <c r="AI332" s="144" t="s">
        <v>607</v>
      </c>
      <c r="AJ332" s="145">
        <v>46241</v>
      </c>
      <c r="AK332" s="146">
        <v>46243.3973726852</v>
      </c>
    </row>
    <row r="333" s="134" customFormat="1" ht="38.8" customHeight="1" spans="1:37">
      <c r="A333" s="138" t="s">
        <v>29</v>
      </c>
      <c r="B333" s="138" t="s">
        <v>489</v>
      </c>
      <c r="C333" s="137" t="s">
        <v>24</v>
      </c>
      <c r="D333" s="138" t="s">
        <v>63</v>
      </c>
      <c r="E333" s="138" t="s">
        <v>587</v>
      </c>
      <c r="F333" s="138" t="s">
        <v>390</v>
      </c>
      <c r="G333" s="138" t="s">
        <v>3554</v>
      </c>
      <c r="H333" s="138" t="s">
        <v>4261</v>
      </c>
      <c r="I333" s="142" t="s">
        <v>590</v>
      </c>
      <c r="J333" s="137" t="s">
        <v>2892</v>
      </c>
      <c r="K333" s="138" t="s">
        <v>3868</v>
      </c>
      <c r="L333" s="138" t="s">
        <v>603</v>
      </c>
      <c r="M333" s="140" t="s">
        <v>4262</v>
      </c>
      <c r="N333" s="138" t="s">
        <v>4263</v>
      </c>
      <c r="O333" s="138" t="s">
        <v>513</v>
      </c>
      <c r="P333" s="138" t="s">
        <v>3868</v>
      </c>
      <c r="Q333" s="138" t="s">
        <v>3867</v>
      </c>
      <c r="R333" s="138"/>
      <c r="S333" s="138">
        <v>1</v>
      </c>
      <c r="T333" s="138">
        <v>10</v>
      </c>
      <c r="U333" s="138">
        <v>0</v>
      </c>
      <c r="V333" s="140">
        <v>130</v>
      </c>
      <c r="W333" s="138">
        <v>0</v>
      </c>
      <c r="X333" s="138">
        <v>10</v>
      </c>
      <c r="Y333" s="140"/>
      <c r="Z333" s="138"/>
      <c r="AA333" s="137">
        <v>7</v>
      </c>
      <c r="AB333" s="137">
        <v>0</v>
      </c>
      <c r="AC333" s="137"/>
      <c r="AD333" s="137"/>
      <c r="AE333" s="144"/>
      <c r="AF333" s="144"/>
      <c r="AG333" s="144"/>
      <c r="AH333" s="144"/>
      <c r="AI333" s="144" t="s">
        <v>596</v>
      </c>
      <c r="AJ333" s="145">
        <v>45366</v>
      </c>
      <c r="AK333" s="146">
        <v>46242.707962963</v>
      </c>
    </row>
    <row r="334" s="134" customFormat="1" ht="38.8" customHeight="1" spans="1:37">
      <c r="A334" s="138" t="s">
        <v>29</v>
      </c>
      <c r="B334" s="138" t="s">
        <v>489</v>
      </c>
      <c r="C334" s="137" t="s">
        <v>24</v>
      </c>
      <c r="D334" s="138" t="s">
        <v>63</v>
      </c>
      <c r="E334" s="138" t="s">
        <v>587</v>
      </c>
      <c r="F334" s="138" t="s">
        <v>390</v>
      </c>
      <c r="G334" s="138" t="s">
        <v>3554</v>
      </c>
      <c r="H334" s="138" t="s">
        <v>4261</v>
      </c>
      <c r="I334" s="142" t="s">
        <v>590</v>
      </c>
      <c r="J334" s="137" t="s">
        <v>2892</v>
      </c>
      <c r="K334" s="138" t="s">
        <v>3868</v>
      </c>
      <c r="L334" s="138" t="s">
        <v>603</v>
      </c>
      <c r="M334" s="140" t="s">
        <v>4264</v>
      </c>
      <c r="N334" s="138" t="s">
        <v>4265</v>
      </c>
      <c r="O334" s="138" t="s">
        <v>513</v>
      </c>
      <c r="P334" s="138" t="s">
        <v>3868</v>
      </c>
      <c r="Q334" s="138" t="s">
        <v>3867</v>
      </c>
      <c r="R334" s="138"/>
      <c r="S334" s="138">
        <v>1</v>
      </c>
      <c r="T334" s="138">
        <v>120</v>
      </c>
      <c r="U334" s="138">
        <v>0</v>
      </c>
      <c r="V334" s="140">
        <v>130</v>
      </c>
      <c r="W334" s="138">
        <v>0</v>
      </c>
      <c r="X334" s="138">
        <v>120</v>
      </c>
      <c r="Y334" s="140"/>
      <c r="Z334" s="138"/>
      <c r="AA334" s="137">
        <v>84</v>
      </c>
      <c r="AB334" s="137">
        <v>0</v>
      </c>
      <c r="AC334" s="137"/>
      <c r="AD334" s="137"/>
      <c r="AE334" s="144"/>
      <c r="AF334" s="144"/>
      <c r="AG334" s="144"/>
      <c r="AH334" s="144"/>
      <c r="AI334" s="144" t="s">
        <v>596</v>
      </c>
      <c r="AJ334" s="145">
        <v>45366</v>
      </c>
      <c r="AK334" s="146">
        <v>46242.707962963</v>
      </c>
    </row>
    <row r="335" s="134" customFormat="1" ht="38.8" customHeight="1" spans="1:37">
      <c r="A335" s="138" t="s">
        <v>29</v>
      </c>
      <c r="B335" s="138" t="s">
        <v>489</v>
      </c>
      <c r="C335" s="137" t="s">
        <v>24</v>
      </c>
      <c r="D335" s="138" t="s">
        <v>59</v>
      </c>
      <c r="E335" s="138" t="s">
        <v>625</v>
      </c>
      <c r="F335" s="138" t="s">
        <v>379</v>
      </c>
      <c r="G335" s="138" t="s">
        <v>727</v>
      </c>
      <c r="H335" s="138" t="s">
        <v>4266</v>
      </c>
      <c r="I335" s="142" t="s">
        <v>601</v>
      </c>
      <c r="J335" s="137" t="s">
        <v>591</v>
      </c>
      <c r="K335" s="138" t="s">
        <v>3878</v>
      </c>
      <c r="L335" s="138" t="s">
        <v>603</v>
      </c>
      <c r="M335" s="140" t="s">
        <v>3879</v>
      </c>
      <c r="N335" s="138" t="s">
        <v>3880</v>
      </c>
      <c r="O335" s="138" t="s">
        <v>461</v>
      </c>
      <c r="P335" s="138" t="s">
        <v>3881</v>
      </c>
      <c r="Q335" s="138" t="s">
        <v>3882</v>
      </c>
      <c r="R335" s="138" t="s">
        <v>8</v>
      </c>
      <c r="S335" s="138">
        <v>1</v>
      </c>
      <c r="T335" s="138">
        <v>50</v>
      </c>
      <c r="U335" s="138">
        <v>50</v>
      </c>
      <c r="V335" s="140">
        <v>50</v>
      </c>
      <c r="W335" s="138">
        <v>50</v>
      </c>
      <c r="X335" s="138">
        <v>0</v>
      </c>
      <c r="Y335" s="140"/>
      <c r="Z335" s="138"/>
      <c r="AA335" s="137">
        <v>50</v>
      </c>
      <c r="AB335" s="137">
        <v>50</v>
      </c>
      <c r="AC335" s="137"/>
      <c r="AD335" s="137"/>
      <c r="AE335" s="144"/>
      <c r="AF335" s="144"/>
      <c r="AG335" s="144"/>
      <c r="AH335" s="144" t="s">
        <v>651</v>
      </c>
      <c r="AI335" s="144" t="s">
        <v>607</v>
      </c>
      <c r="AJ335" s="145">
        <v>46241</v>
      </c>
      <c r="AK335" s="146">
        <v>46242.6589236111</v>
      </c>
    </row>
    <row r="336" s="134" customFormat="1" ht="38.8" customHeight="1" spans="1:37">
      <c r="A336" s="138" t="s">
        <v>29</v>
      </c>
      <c r="B336" s="138" t="s">
        <v>489</v>
      </c>
      <c r="C336" s="137" t="s">
        <v>24</v>
      </c>
      <c r="D336" s="138" t="s">
        <v>67</v>
      </c>
      <c r="E336" s="138" t="s">
        <v>587</v>
      </c>
      <c r="F336" s="138" t="s">
        <v>402</v>
      </c>
      <c r="G336" s="138" t="s">
        <v>3600</v>
      </c>
      <c r="H336" s="138" t="s">
        <v>4267</v>
      </c>
      <c r="I336" s="142" t="s">
        <v>590</v>
      </c>
      <c r="J336" s="137" t="s">
        <v>1135</v>
      </c>
      <c r="K336" s="138" t="s">
        <v>3868</v>
      </c>
      <c r="L336" s="138" t="s">
        <v>603</v>
      </c>
      <c r="M336" s="140" t="s">
        <v>4268</v>
      </c>
      <c r="N336" s="138" t="s">
        <v>4269</v>
      </c>
      <c r="O336" s="138" t="s">
        <v>513</v>
      </c>
      <c r="P336" s="138" t="s">
        <v>3868</v>
      </c>
      <c r="Q336" s="138" t="s">
        <v>3867</v>
      </c>
      <c r="R336" s="138"/>
      <c r="S336" s="138">
        <v>1</v>
      </c>
      <c r="T336" s="138">
        <v>70</v>
      </c>
      <c r="U336" s="138">
        <v>0</v>
      </c>
      <c r="V336" s="140">
        <v>320</v>
      </c>
      <c r="W336" s="138">
        <v>0</v>
      </c>
      <c r="X336" s="138">
        <v>70</v>
      </c>
      <c r="Y336" s="140"/>
      <c r="Z336" s="138"/>
      <c r="AA336" s="137">
        <v>49</v>
      </c>
      <c r="AB336" s="137">
        <v>0</v>
      </c>
      <c r="AC336" s="137"/>
      <c r="AD336" s="137"/>
      <c r="AE336" s="144"/>
      <c r="AF336" s="144"/>
      <c r="AG336" s="144"/>
      <c r="AH336" s="144"/>
      <c r="AI336" s="144" t="s">
        <v>596</v>
      </c>
      <c r="AJ336" s="145">
        <v>45044</v>
      </c>
      <c r="AK336" s="146">
        <v>46242.634525463</v>
      </c>
    </row>
    <row r="337" s="134" customFormat="1" ht="38.8" customHeight="1" spans="1:37">
      <c r="A337" s="138" t="s">
        <v>29</v>
      </c>
      <c r="B337" s="138" t="s">
        <v>489</v>
      </c>
      <c r="C337" s="137" t="s">
        <v>24</v>
      </c>
      <c r="D337" s="138" t="s">
        <v>67</v>
      </c>
      <c r="E337" s="138" t="s">
        <v>587</v>
      </c>
      <c r="F337" s="138" t="s">
        <v>402</v>
      </c>
      <c r="G337" s="138" t="s">
        <v>3600</v>
      </c>
      <c r="H337" s="138" t="s">
        <v>4267</v>
      </c>
      <c r="I337" s="142" t="s">
        <v>590</v>
      </c>
      <c r="J337" s="137" t="s">
        <v>1135</v>
      </c>
      <c r="K337" s="138" t="s">
        <v>3868</v>
      </c>
      <c r="L337" s="138" t="s">
        <v>603</v>
      </c>
      <c r="M337" s="140" t="s">
        <v>4270</v>
      </c>
      <c r="N337" s="138" t="s">
        <v>4271</v>
      </c>
      <c r="O337" s="138" t="s">
        <v>513</v>
      </c>
      <c r="P337" s="138" t="s">
        <v>3868</v>
      </c>
      <c r="Q337" s="138" t="s">
        <v>3867</v>
      </c>
      <c r="R337" s="138"/>
      <c r="S337" s="138">
        <v>1</v>
      </c>
      <c r="T337" s="138">
        <v>125</v>
      </c>
      <c r="U337" s="138">
        <v>0</v>
      </c>
      <c r="V337" s="140">
        <v>320</v>
      </c>
      <c r="W337" s="138">
        <v>0</v>
      </c>
      <c r="X337" s="138">
        <v>125</v>
      </c>
      <c r="Y337" s="140"/>
      <c r="Z337" s="138"/>
      <c r="AA337" s="137">
        <v>87.5</v>
      </c>
      <c r="AB337" s="137">
        <v>0</v>
      </c>
      <c r="AC337" s="137"/>
      <c r="AD337" s="137"/>
      <c r="AE337" s="144"/>
      <c r="AF337" s="144"/>
      <c r="AG337" s="144"/>
      <c r="AH337" s="144"/>
      <c r="AI337" s="144" t="s">
        <v>596</v>
      </c>
      <c r="AJ337" s="145">
        <v>45044</v>
      </c>
      <c r="AK337" s="146">
        <v>46242.634525463</v>
      </c>
    </row>
    <row r="338" s="134" customFormat="1" ht="38.8" customHeight="1" spans="1:37">
      <c r="A338" s="138" t="s">
        <v>29</v>
      </c>
      <c r="B338" s="138" t="s">
        <v>489</v>
      </c>
      <c r="C338" s="137" t="s">
        <v>24</v>
      </c>
      <c r="D338" s="138" t="s">
        <v>67</v>
      </c>
      <c r="E338" s="138" t="s">
        <v>587</v>
      </c>
      <c r="F338" s="138" t="s">
        <v>402</v>
      </c>
      <c r="G338" s="138" t="s">
        <v>3600</v>
      </c>
      <c r="H338" s="138" t="s">
        <v>4267</v>
      </c>
      <c r="I338" s="142" t="s">
        <v>590</v>
      </c>
      <c r="J338" s="137" t="s">
        <v>1135</v>
      </c>
      <c r="K338" s="138" t="s">
        <v>3868</v>
      </c>
      <c r="L338" s="138" t="s">
        <v>603</v>
      </c>
      <c r="M338" s="140" t="s">
        <v>4270</v>
      </c>
      <c r="N338" s="138" t="s">
        <v>4271</v>
      </c>
      <c r="O338" s="138" t="s">
        <v>513</v>
      </c>
      <c r="P338" s="138" t="s">
        <v>3868</v>
      </c>
      <c r="Q338" s="138" t="s">
        <v>3867</v>
      </c>
      <c r="R338" s="138"/>
      <c r="S338" s="138">
        <v>1</v>
      </c>
      <c r="T338" s="138">
        <v>125</v>
      </c>
      <c r="U338" s="138">
        <v>0</v>
      </c>
      <c r="V338" s="140">
        <v>320</v>
      </c>
      <c r="W338" s="138">
        <v>0</v>
      </c>
      <c r="X338" s="138">
        <v>125</v>
      </c>
      <c r="Y338" s="140"/>
      <c r="Z338" s="138"/>
      <c r="AA338" s="137">
        <v>87.5</v>
      </c>
      <c r="AB338" s="137">
        <v>0</v>
      </c>
      <c r="AC338" s="137"/>
      <c r="AD338" s="137"/>
      <c r="AE338" s="144"/>
      <c r="AF338" s="144"/>
      <c r="AG338" s="144"/>
      <c r="AH338" s="144"/>
      <c r="AI338" s="144" t="s">
        <v>596</v>
      </c>
      <c r="AJ338" s="145">
        <v>45044</v>
      </c>
      <c r="AK338" s="146">
        <v>46242.634525463</v>
      </c>
    </row>
    <row r="339" s="134" customFormat="1" ht="38.8" customHeight="1" spans="1:37">
      <c r="A339" s="138" t="s">
        <v>29</v>
      </c>
      <c r="B339" s="138" t="s">
        <v>489</v>
      </c>
      <c r="C339" s="137" t="s">
        <v>24</v>
      </c>
      <c r="D339" s="138" t="s">
        <v>59</v>
      </c>
      <c r="E339" s="138" t="s">
        <v>625</v>
      </c>
      <c r="F339" s="138" t="s">
        <v>378</v>
      </c>
      <c r="G339" s="138" t="s">
        <v>3547</v>
      </c>
      <c r="H339" s="138" t="s">
        <v>4272</v>
      </c>
      <c r="I339" s="142" t="s">
        <v>601</v>
      </c>
      <c r="J339" s="137" t="s">
        <v>602</v>
      </c>
      <c r="K339" s="138" t="s">
        <v>3878</v>
      </c>
      <c r="L339" s="138" t="s">
        <v>603</v>
      </c>
      <c r="M339" s="140" t="s">
        <v>3908</v>
      </c>
      <c r="N339" s="138" t="s">
        <v>3909</v>
      </c>
      <c r="O339" s="138" t="s">
        <v>461</v>
      </c>
      <c r="P339" s="138" t="s">
        <v>3881</v>
      </c>
      <c r="Q339" s="138" t="s">
        <v>3889</v>
      </c>
      <c r="R339" s="138" t="s">
        <v>8</v>
      </c>
      <c r="S339" s="138">
        <v>1</v>
      </c>
      <c r="T339" s="138">
        <v>10</v>
      </c>
      <c r="U339" s="138">
        <v>75</v>
      </c>
      <c r="V339" s="140">
        <v>75</v>
      </c>
      <c r="W339" s="138">
        <v>10</v>
      </c>
      <c r="X339" s="138">
        <v>0</v>
      </c>
      <c r="Y339" s="140"/>
      <c r="Z339" s="138"/>
      <c r="AA339" s="137">
        <v>10</v>
      </c>
      <c r="AB339" s="137">
        <v>10</v>
      </c>
      <c r="AC339" s="137"/>
      <c r="AD339" s="137"/>
      <c r="AE339" s="144"/>
      <c r="AF339" s="144"/>
      <c r="AG339" s="144"/>
      <c r="AH339" s="144" t="s">
        <v>651</v>
      </c>
      <c r="AI339" s="144" t="s">
        <v>607</v>
      </c>
      <c r="AJ339" s="145">
        <v>46047</v>
      </c>
      <c r="AK339" s="146">
        <v>46242.5107523148</v>
      </c>
    </row>
    <row r="340" s="134" customFormat="1" ht="38.8" customHeight="1" spans="1:37">
      <c r="A340" s="138" t="s">
        <v>29</v>
      </c>
      <c r="B340" s="138" t="s">
        <v>489</v>
      </c>
      <c r="C340" s="137" t="s">
        <v>24</v>
      </c>
      <c r="D340" s="138" t="s">
        <v>59</v>
      </c>
      <c r="E340" s="138" t="s">
        <v>625</v>
      </c>
      <c r="F340" s="138" t="s">
        <v>378</v>
      </c>
      <c r="G340" s="138" t="s">
        <v>3547</v>
      </c>
      <c r="H340" s="138" t="s">
        <v>4272</v>
      </c>
      <c r="I340" s="142" t="s">
        <v>601</v>
      </c>
      <c r="J340" s="137" t="s">
        <v>602</v>
      </c>
      <c r="K340" s="138" t="s">
        <v>3878</v>
      </c>
      <c r="L340" s="138" t="s">
        <v>603</v>
      </c>
      <c r="M340" s="140" t="s">
        <v>3887</v>
      </c>
      <c r="N340" s="138" t="s">
        <v>3888</v>
      </c>
      <c r="O340" s="138" t="s">
        <v>461</v>
      </c>
      <c r="P340" s="138" t="s">
        <v>3881</v>
      </c>
      <c r="Q340" s="138" t="s">
        <v>3889</v>
      </c>
      <c r="R340" s="138" t="s">
        <v>10</v>
      </c>
      <c r="S340" s="138">
        <v>1</v>
      </c>
      <c r="T340" s="138">
        <v>60</v>
      </c>
      <c r="U340" s="138">
        <v>75</v>
      </c>
      <c r="V340" s="140">
        <v>75</v>
      </c>
      <c r="W340" s="138">
        <v>60</v>
      </c>
      <c r="X340" s="138">
        <v>0</v>
      </c>
      <c r="Y340" s="140"/>
      <c r="Z340" s="138"/>
      <c r="AA340" s="137">
        <v>60</v>
      </c>
      <c r="AB340" s="137">
        <v>60</v>
      </c>
      <c r="AC340" s="137"/>
      <c r="AD340" s="137"/>
      <c r="AE340" s="144"/>
      <c r="AF340" s="144"/>
      <c r="AG340" s="144"/>
      <c r="AH340" s="144" t="s">
        <v>651</v>
      </c>
      <c r="AI340" s="144" t="s">
        <v>607</v>
      </c>
      <c r="AJ340" s="145">
        <v>46047</v>
      </c>
      <c r="AK340" s="146">
        <v>46242.5107523148</v>
      </c>
    </row>
    <row r="341" s="134" customFormat="1" ht="38.8" customHeight="1" spans="1:37">
      <c r="A341" s="138" t="s">
        <v>29</v>
      </c>
      <c r="B341" s="138" t="s">
        <v>489</v>
      </c>
      <c r="C341" s="137" t="s">
        <v>24</v>
      </c>
      <c r="D341" s="138" t="s">
        <v>59</v>
      </c>
      <c r="E341" s="138" t="s">
        <v>625</v>
      </c>
      <c r="F341" s="138" t="s">
        <v>378</v>
      </c>
      <c r="G341" s="138" t="s">
        <v>3547</v>
      </c>
      <c r="H341" s="138" t="s">
        <v>4272</v>
      </c>
      <c r="I341" s="142" t="s">
        <v>601</v>
      </c>
      <c r="J341" s="137" t="s">
        <v>602</v>
      </c>
      <c r="K341" s="138" t="s">
        <v>3878</v>
      </c>
      <c r="L341" s="138" t="s">
        <v>603</v>
      </c>
      <c r="M341" s="140" t="s">
        <v>4036</v>
      </c>
      <c r="N341" s="138" t="s">
        <v>4037</v>
      </c>
      <c r="O341" s="138" t="s">
        <v>461</v>
      </c>
      <c r="P341" s="138" t="s">
        <v>3881</v>
      </c>
      <c r="Q341" s="138" t="s">
        <v>3889</v>
      </c>
      <c r="R341" s="138" t="s">
        <v>8</v>
      </c>
      <c r="S341" s="138">
        <v>1</v>
      </c>
      <c r="T341" s="138">
        <v>5</v>
      </c>
      <c r="U341" s="138">
        <v>75</v>
      </c>
      <c r="V341" s="140">
        <v>75</v>
      </c>
      <c r="W341" s="138">
        <v>5</v>
      </c>
      <c r="X341" s="138">
        <v>0</v>
      </c>
      <c r="Y341" s="140"/>
      <c r="Z341" s="138"/>
      <c r="AA341" s="137">
        <v>5</v>
      </c>
      <c r="AB341" s="137">
        <v>5</v>
      </c>
      <c r="AC341" s="137"/>
      <c r="AD341" s="137"/>
      <c r="AE341" s="144"/>
      <c r="AF341" s="144"/>
      <c r="AG341" s="144"/>
      <c r="AH341" s="144" t="s">
        <v>651</v>
      </c>
      <c r="AI341" s="144" t="s">
        <v>607</v>
      </c>
      <c r="AJ341" s="145">
        <v>46047</v>
      </c>
      <c r="AK341" s="146">
        <v>46242.5107523148</v>
      </c>
    </row>
    <row r="342" s="134" customFormat="1" ht="38.8" customHeight="1" spans="1:37">
      <c r="A342" s="138" t="s">
        <v>29</v>
      </c>
      <c r="B342" s="138" t="s">
        <v>489</v>
      </c>
      <c r="C342" s="137" t="s">
        <v>24</v>
      </c>
      <c r="D342" s="138" t="s">
        <v>59</v>
      </c>
      <c r="E342" s="138" t="s">
        <v>625</v>
      </c>
      <c r="F342" s="138" t="s">
        <v>379</v>
      </c>
      <c r="G342" s="138" t="s">
        <v>727</v>
      </c>
      <c r="H342" s="138" t="s">
        <v>4273</v>
      </c>
      <c r="I342" s="142" t="s">
        <v>601</v>
      </c>
      <c r="J342" s="137" t="s">
        <v>591</v>
      </c>
      <c r="K342" s="138" t="s">
        <v>3878</v>
      </c>
      <c r="L342" s="138" t="s">
        <v>603</v>
      </c>
      <c r="M342" s="140" t="s">
        <v>3879</v>
      </c>
      <c r="N342" s="138" t="s">
        <v>3880</v>
      </c>
      <c r="O342" s="138" t="s">
        <v>461</v>
      </c>
      <c r="P342" s="138" t="s">
        <v>3881</v>
      </c>
      <c r="Q342" s="138" t="s">
        <v>3882</v>
      </c>
      <c r="R342" s="138" t="s">
        <v>8</v>
      </c>
      <c r="S342" s="138">
        <v>1</v>
      </c>
      <c r="T342" s="138">
        <v>50</v>
      </c>
      <c r="U342" s="138">
        <v>50</v>
      </c>
      <c r="V342" s="140">
        <v>50</v>
      </c>
      <c r="W342" s="138">
        <v>50</v>
      </c>
      <c r="X342" s="138">
        <v>0</v>
      </c>
      <c r="Y342" s="140"/>
      <c r="Z342" s="138"/>
      <c r="AA342" s="137">
        <v>50</v>
      </c>
      <c r="AB342" s="137">
        <v>50</v>
      </c>
      <c r="AC342" s="137"/>
      <c r="AD342" s="137"/>
      <c r="AE342" s="144"/>
      <c r="AF342" s="144"/>
      <c r="AG342" s="144"/>
      <c r="AH342" s="144" t="s">
        <v>651</v>
      </c>
      <c r="AI342" s="144" t="s">
        <v>607</v>
      </c>
      <c r="AJ342" s="145">
        <v>46201</v>
      </c>
      <c r="AK342" s="146">
        <v>46242.499224537</v>
      </c>
    </row>
    <row r="343" s="134" customFormat="1" ht="38.8" customHeight="1" spans="1:37">
      <c r="A343" s="138" t="s">
        <v>29</v>
      </c>
      <c r="B343" s="138" t="s">
        <v>489</v>
      </c>
      <c r="C343" s="137" t="s">
        <v>24</v>
      </c>
      <c r="D343" s="138" t="s">
        <v>59</v>
      </c>
      <c r="E343" s="138" t="s">
        <v>625</v>
      </c>
      <c r="F343" s="138" t="s">
        <v>378</v>
      </c>
      <c r="G343" s="138" t="s">
        <v>3547</v>
      </c>
      <c r="H343" s="138" t="s">
        <v>4274</v>
      </c>
      <c r="I343" s="142" t="s">
        <v>601</v>
      </c>
      <c r="J343" s="137" t="s">
        <v>621</v>
      </c>
      <c r="K343" s="138" t="s">
        <v>3878</v>
      </c>
      <c r="L343" s="138" t="s">
        <v>603</v>
      </c>
      <c r="M343" s="140" t="s">
        <v>4275</v>
      </c>
      <c r="N343" s="138" t="s">
        <v>4276</v>
      </c>
      <c r="O343" s="138" t="s">
        <v>452</v>
      </c>
      <c r="P343" s="138" t="s">
        <v>3881</v>
      </c>
      <c r="Q343" s="138" t="s">
        <v>4218</v>
      </c>
      <c r="R343" s="138" t="s">
        <v>7</v>
      </c>
      <c r="S343" s="138">
        <v>1</v>
      </c>
      <c r="T343" s="138">
        <v>20</v>
      </c>
      <c r="U343" s="138">
        <v>240</v>
      </c>
      <c r="V343" s="140">
        <v>240</v>
      </c>
      <c r="W343" s="138">
        <v>20</v>
      </c>
      <c r="X343" s="138">
        <v>0</v>
      </c>
      <c r="Y343" s="140"/>
      <c r="Z343" s="138"/>
      <c r="AA343" s="137">
        <v>20</v>
      </c>
      <c r="AB343" s="137">
        <v>20</v>
      </c>
      <c r="AC343" s="137"/>
      <c r="AD343" s="137"/>
      <c r="AE343" s="144"/>
      <c r="AF343" s="144"/>
      <c r="AG343" s="144"/>
      <c r="AH343" s="144" t="s">
        <v>651</v>
      </c>
      <c r="AI343" s="144" t="s">
        <v>607</v>
      </c>
      <c r="AJ343" s="145">
        <v>45932</v>
      </c>
      <c r="AK343" s="146">
        <v>46242.4508912037</v>
      </c>
    </row>
    <row r="344" s="134" customFormat="1" ht="38.8" customHeight="1" spans="1:37">
      <c r="A344" s="138" t="s">
        <v>29</v>
      </c>
      <c r="B344" s="138" t="s">
        <v>489</v>
      </c>
      <c r="C344" s="137" t="s">
        <v>24</v>
      </c>
      <c r="D344" s="138" t="s">
        <v>59</v>
      </c>
      <c r="E344" s="138" t="s">
        <v>625</v>
      </c>
      <c r="F344" s="138" t="s">
        <v>378</v>
      </c>
      <c r="G344" s="138" t="s">
        <v>3547</v>
      </c>
      <c r="H344" s="138" t="s">
        <v>4274</v>
      </c>
      <c r="I344" s="142" t="s">
        <v>601</v>
      </c>
      <c r="J344" s="137" t="s">
        <v>621</v>
      </c>
      <c r="K344" s="138" t="s">
        <v>3878</v>
      </c>
      <c r="L344" s="138" t="s">
        <v>603</v>
      </c>
      <c r="M344" s="140" t="s">
        <v>4275</v>
      </c>
      <c r="N344" s="138" t="s">
        <v>4276</v>
      </c>
      <c r="O344" s="138" t="s">
        <v>452</v>
      </c>
      <c r="P344" s="138" t="s">
        <v>3881</v>
      </c>
      <c r="Q344" s="138" t="s">
        <v>4218</v>
      </c>
      <c r="R344" s="138" t="s">
        <v>7</v>
      </c>
      <c r="S344" s="138">
        <v>1</v>
      </c>
      <c r="T344" s="138">
        <v>20</v>
      </c>
      <c r="U344" s="138">
        <v>240</v>
      </c>
      <c r="V344" s="140">
        <v>240</v>
      </c>
      <c r="W344" s="138">
        <v>20</v>
      </c>
      <c r="X344" s="138">
        <v>0</v>
      </c>
      <c r="Y344" s="140"/>
      <c r="Z344" s="138"/>
      <c r="AA344" s="137">
        <v>20</v>
      </c>
      <c r="AB344" s="137">
        <v>20</v>
      </c>
      <c r="AC344" s="137"/>
      <c r="AD344" s="137"/>
      <c r="AE344" s="144"/>
      <c r="AF344" s="144"/>
      <c r="AG344" s="144"/>
      <c r="AH344" s="144" t="s">
        <v>651</v>
      </c>
      <c r="AI344" s="144" t="s">
        <v>607</v>
      </c>
      <c r="AJ344" s="145">
        <v>45932</v>
      </c>
      <c r="AK344" s="146">
        <v>46242.4508912037</v>
      </c>
    </row>
    <row r="345" s="134" customFormat="1" ht="38.8" customHeight="1" spans="1:37">
      <c r="A345" s="138" t="s">
        <v>29</v>
      </c>
      <c r="B345" s="138" t="s">
        <v>489</v>
      </c>
      <c r="C345" s="137" t="s">
        <v>24</v>
      </c>
      <c r="D345" s="138" t="s">
        <v>59</v>
      </c>
      <c r="E345" s="138" t="s">
        <v>625</v>
      </c>
      <c r="F345" s="138" t="s">
        <v>378</v>
      </c>
      <c r="G345" s="138" t="s">
        <v>3547</v>
      </c>
      <c r="H345" s="138" t="s">
        <v>4274</v>
      </c>
      <c r="I345" s="142" t="s">
        <v>601</v>
      </c>
      <c r="J345" s="137" t="s">
        <v>621</v>
      </c>
      <c r="K345" s="138" t="s">
        <v>3878</v>
      </c>
      <c r="L345" s="138" t="s">
        <v>603</v>
      </c>
      <c r="M345" s="140" t="s">
        <v>3915</v>
      </c>
      <c r="N345" s="138" t="s">
        <v>3916</v>
      </c>
      <c r="O345" s="138" t="s">
        <v>461</v>
      </c>
      <c r="P345" s="138" t="s">
        <v>3881</v>
      </c>
      <c r="Q345" s="138" t="s">
        <v>3889</v>
      </c>
      <c r="R345" s="138" t="s">
        <v>10</v>
      </c>
      <c r="S345" s="138">
        <v>1</v>
      </c>
      <c r="T345" s="138">
        <v>60</v>
      </c>
      <c r="U345" s="138">
        <v>240</v>
      </c>
      <c r="V345" s="140">
        <v>240</v>
      </c>
      <c r="W345" s="138">
        <v>60</v>
      </c>
      <c r="X345" s="138">
        <v>0</v>
      </c>
      <c r="Y345" s="140"/>
      <c r="Z345" s="138"/>
      <c r="AA345" s="137">
        <v>60</v>
      </c>
      <c r="AB345" s="137">
        <v>60</v>
      </c>
      <c r="AC345" s="137"/>
      <c r="AD345" s="137"/>
      <c r="AE345" s="144"/>
      <c r="AF345" s="144"/>
      <c r="AG345" s="144"/>
      <c r="AH345" s="144" t="s">
        <v>651</v>
      </c>
      <c r="AI345" s="144" t="s">
        <v>607</v>
      </c>
      <c r="AJ345" s="145">
        <v>45932</v>
      </c>
      <c r="AK345" s="146">
        <v>46242.4508912037</v>
      </c>
    </row>
    <row r="346" s="134" customFormat="1" ht="38.8" customHeight="1" spans="1:37">
      <c r="A346" s="138" t="s">
        <v>29</v>
      </c>
      <c r="B346" s="138" t="s">
        <v>489</v>
      </c>
      <c r="C346" s="137" t="s">
        <v>24</v>
      </c>
      <c r="D346" s="138" t="s">
        <v>59</v>
      </c>
      <c r="E346" s="138" t="s">
        <v>625</v>
      </c>
      <c r="F346" s="138" t="s">
        <v>378</v>
      </c>
      <c r="G346" s="138" t="s">
        <v>3547</v>
      </c>
      <c r="H346" s="138" t="s">
        <v>4274</v>
      </c>
      <c r="I346" s="142" t="s">
        <v>601</v>
      </c>
      <c r="J346" s="137" t="s">
        <v>621</v>
      </c>
      <c r="K346" s="138" t="s">
        <v>3878</v>
      </c>
      <c r="L346" s="138" t="s">
        <v>603</v>
      </c>
      <c r="M346" s="140" t="s">
        <v>3915</v>
      </c>
      <c r="N346" s="138" t="s">
        <v>3916</v>
      </c>
      <c r="O346" s="138" t="s">
        <v>461</v>
      </c>
      <c r="P346" s="138" t="s">
        <v>3881</v>
      </c>
      <c r="Q346" s="138" t="s">
        <v>3889</v>
      </c>
      <c r="R346" s="138" t="s">
        <v>10</v>
      </c>
      <c r="S346" s="138">
        <v>1</v>
      </c>
      <c r="T346" s="138">
        <v>60</v>
      </c>
      <c r="U346" s="138">
        <v>240</v>
      </c>
      <c r="V346" s="140">
        <v>240</v>
      </c>
      <c r="W346" s="138">
        <v>60</v>
      </c>
      <c r="X346" s="138">
        <v>0</v>
      </c>
      <c r="Y346" s="140"/>
      <c r="Z346" s="138"/>
      <c r="AA346" s="137">
        <v>60</v>
      </c>
      <c r="AB346" s="137">
        <v>60</v>
      </c>
      <c r="AC346" s="137"/>
      <c r="AD346" s="137"/>
      <c r="AE346" s="144"/>
      <c r="AF346" s="144"/>
      <c r="AG346" s="144"/>
      <c r="AH346" s="144" t="s">
        <v>651</v>
      </c>
      <c r="AI346" s="144" t="s">
        <v>607</v>
      </c>
      <c r="AJ346" s="145">
        <v>45932</v>
      </c>
      <c r="AK346" s="146">
        <v>46242.4508912037</v>
      </c>
    </row>
    <row r="347" s="134" customFormat="1" ht="38.8" customHeight="1" spans="1:37">
      <c r="A347" s="138" t="s">
        <v>29</v>
      </c>
      <c r="B347" s="138" t="s">
        <v>489</v>
      </c>
      <c r="C347" s="137" t="s">
        <v>24</v>
      </c>
      <c r="D347" s="138" t="s">
        <v>59</v>
      </c>
      <c r="E347" s="138" t="s">
        <v>625</v>
      </c>
      <c r="F347" s="138" t="s">
        <v>378</v>
      </c>
      <c r="G347" s="138" t="s">
        <v>3547</v>
      </c>
      <c r="H347" s="138" t="s">
        <v>4274</v>
      </c>
      <c r="I347" s="142" t="s">
        <v>601</v>
      </c>
      <c r="J347" s="137" t="s">
        <v>621</v>
      </c>
      <c r="K347" s="138" t="s">
        <v>3878</v>
      </c>
      <c r="L347" s="138" t="s">
        <v>603</v>
      </c>
      <c r="M347" s="140" t="s">
        <v>3924</v>
      </c>
      <c r="N347" s="138" t="s">
        <v>3925</v>
      </c>
      <c r="O347" s="138" t="s">
        <v>461</v>
      </c>
      <c r="P347" s="138" t="s">
        <v>3881</v>
      </c>
      <c r="Q347" s="138" t="s">
        <v>3926</v>
      </c>
      <c r="R347" s="138" t="s">
        <v>10</v>
      </c>
      <c r="S347" s="138">
        <v>1</v>
      </c>
      <c r="T347" s="138">
        <v>20</v>
      </c>
      <c r="U347" s="138">
        <v>240</v>
      </c>
      <c r="V347" s="140">
        <v>240</v>
      </c>
      <c r="W347" s="138">
        <v>20</v>
      </c>
      <c r="X347" s="138">
        <v>0</v>
      </c>
      <c r="Y347" s="140"/>
      <c r="Z347" s="138"/>
      <c r="AA347" s="137">
        <v>20</v>
      </c>
      <c r="AB347" s="137">
        <v>20</v>
      </c>
      <c r="AC347" s="137"/>
      <c r="AD347" s="137"/>
      <c r="AE347" s="144"/>
      <c r="AF347" s="144"/>
      <c r="AG347" s="144"/>
      <c r="AH347" s="144" t="s">
        <v>651</v>
      </c>
      <c r="AI347" s="144" t="s">
        <v>607</v>
      </c>
      <c r="AJ347" s="145">
        <v>45932</v>
      </c>
      <c r="AK347" s="146">
        <v>46242.4508912037</v>
      </c>
    </row>
    <row r="348" s="134" customFormat="1" ht="38.8" customHeight="1" spans="1:37">
      <c r="A348" s="138" t="s">
        <v>29</v>
      </c>
      <c r="B348" s="138" t="s">
        <v>489</v>
      </c>
      <c r="C348" s="137" t="s">
        <v>24</v>
      </c>
      <c r="D348" s="138" t="s">
        <v>59</v>
      </c>
      <c r="E348" s="138" t="s">
        <v>625</v>
      </c>
      <c r="F348" s="138" t="s">
        <v>378</v>
      </c>
      <c r="G348" s="138" t="s">
        <v>3547</v>
      </c>
      <c r="H348" s="138" t="s">
        <v>4274</v>
      </c>
      <c r="I348" s="142" t="s">
        <v>601</v>
      </c>
      <c r="J348" s="137" t="s">
        <v>621</v>
      </c>
      <c r="K348" s="138" t="s">
        <v>3878</v>
      </c>
      <c r="L348" s="138" t="s">
        <v>603</v>
      </c>
      <c r="M348" s="140" t="s">
        <v>3924</v>
      </c>
      <c r="N348" s="138" t="s">
        <v>3925</v>
      </c>
      <c r="O348" s="138" t="s">
        <v>461</v>
      </c>
      <c r="P348" s="138" t="s">
        <v>3881</v>
      </c>
      <c r="Q348" s="138" t="s">
        <v>3926</v>
      </c>
      <c r="R348" s="138" t="s">
        <v>10</v>
      </c>
      <c r="S348" s="138">
        <v>1</v>
      </c>
      <c r="T348" s="138">
        <v>20</v>
      </c>
      <c r="U348" s="138">
        <v>240</v>
      </c>
      <c r="V348" s="140">
        <v>240</v>
      </c>
      <c r="W348" s="138">
        <v>20</v>
      </c>
      <c r="X348" s="138">
        <v>0</v>
      </c>
      <c r="Y348" s="140"/>
      <c r="Z348" s="138"/>
      <c r="AA348" s="137">
        <v>20</v>
      </c>
      <c r="AB348" s="137">
        <v>20</v>
      </c>
      <c r="AC348" s="137"/>
      <c r="AD348" s="137"/>
      <c r="AE348" s="144"/>
      <c r="AF348" s="144"/>
      <c r="AG348" s="144"/>
      <c r="AH348" s="144" t="s">
        <v>651</v>
      </c>
      <c r="AI348" s="144" t="s">
        <v>607</v>
      </c>
      <c r="AJ348" s="145">
        <v>45932</v>
      </c>
      <c r="AK348" s="146">
        <v>46242.4508912037</v>
      </c>
    </row>
    <row r="349" s="134" customFormat="1" ht="38.8" customHeight="1" spans="1:37">
      <c r="A349" s="138" t="s">
        <v>29</v>
      </c>
      <c r="B349" s="138" t="s">
        <v>489</v>
      </c>
      <c r="C349" s="137" t="s">
        <v>24</v>
      </c>
      <c r="D349" s="138" t="s">
        <v>59</v>
      </c>
      <c r="E349" s="138" t="s">
        <v>625</v>
      </c>
      <c r="F349" s="138" t="s">
        <v>378</v>
      </c>
      <c r="G349" s="138" t="s">
        <v>3547</v>
      </c>
      <c r="H349" s="138" t="s">
        <v>4274</v>
      </c>
      <c r="I349" s="142" t="s">
        <v>601</v>
      </c>
      <c r="J349" s="137" t="s">
        <v>621</v>
      </c>
      <c r="K349" s="138" t="s">
        <v>3878</v>
      </c>
      <c r="L349" s="138" t="s">
        <v>603</v>
      </c>
      <c r="M349" s="140" t="s">
        <v>3917</v>
      </c>
      <c r="N349" s="138" t="s">
        <v>3918</v>
      </c>
      <c r="O349" s="138" t="s">
        <v>461</v>
      </c>
      <c r="P349" s="138" t="s">
        <v>3881</v>
      </c>
      <c r="Q349" s="138" t="s">
        <v>3889</v>
      </c>
      <c r="R349" s="138" t="s">
        <v>10</v>
      </c>
      <c r="S349" s="138">
        <v>1</v>
      </c>
      <c r="T349" s="138">
        <v>40</v>
      </c>
      <c r="U349" s="138">
        <v>240</v>
      </c>
      <c r="V349" s="140">
        <v>240</v>
      </c>
      <c r="W349" s="138">
        <v>40</v>
      </c>
      <c r="X349" s="138">
        <v>0</v>
      </c>
      <c r="Y349" s="140"/>
      <c r="Z349" s="138"/>
      <c r="AA349" s="137">
        <v>40</v>
      </c>
      <c r="AB349" s="137">
        <v>40</v>
      </c>
      <c r="AC349" s="137"/>
      <c r="AD349" s="137"/>
      <c r="AE349" s="144"/>
      <c r="AF349" s="144"/>
      <c r="AG349" s="144"/>
      <c r="AH349" s="144" t="s">
        <v>651</v>
      </c>
      <c r="AI349" s="144" t="s">
        <v>607</v>
      </c>
      <c r="AJ349" s="145">
        <v>45932</v>
      </c>
      <c r="AK349" s="146">
        <v>46242.4508912037</v>
      </c>
    </row>
    <row r="350" s="134" customFormat="1" ht="38.8" customHeight="1" spans="1:37">
      <c r="A350" s="138" t="s">
        <v>29</v>
      </c>
      <c r="B350" s="138" t="s">
        <v>489</v>
      </c>
      <c r="C350" s="137" t="s">
        <v>24</v>
      </c>
      <c r="D350" s="138" t="s">
        <v>66</v>
      </c>
      <c r="E350" s="138" t="s">
        <v>587</v>
      </c>
      <c r="F350" s="138" t="s">
        <v>399</v>
      </c>
      <c r="G350" s="138" t="s">
        <v>3544</v>
      </c>
      <c r="H350" s="138" t="s">
        <v>4277</v>
      </c>
      <c r="I350" s="142" t="s">
        <v>590</v>
      </c>
      <c r="J350" s="137" t="s">
        <v>602</v>
      </c>
      <c r="K350" s="138" t="s">
        <v>3868</v>
      </c>
      <c r="L350" s="138" t="s">
        <v>603</v>
      </c>
      <c r="M350" s="140" t="s">
        <v>4278</v>
      </c>
      <c r="N350" s="138" t="s">
        <v>4279</v>
      </c>
      <c r="O350" s="138" t="s">
        <v>513</v>
      </c>
      <c r="P350" s="138" t="s">
        <v>3868</v>
      </c>
      <c r="Q350" s="138" t="s">
        <v>3867</v>
      </c>
      <c r="R350" s="138"/>
      <c r="S350" s="138">
        <v>1</v>
      </c>
      <c r="T350" s="138">
        <v>15</v>
      </c>
      <c r="U350" s="138">
        <v>0</v>
      </c>
      <c r="V350" s="140">
        <v>15</v>
      </c>
      <c r="W350" s="138">
        <v>0</v>
      </c>
      <c r="X350" s="138">
        <v>15</v>
      </c>
      <c r="Y350" s="140"/>
      <c r="Z350" s="138"/>
      <c r="AA350" s="137">
        <v>10.5</v>
      </c>
      <c r="AB350" s="137">
        <v>0</v>
      </c>
      <c r="AC350" s="137"/>
      <c r="AD350" s="137"/>
      <c r="AE350" s="144"/>
      <c r="AF350" s="144"/>
      <c r="AG350" s="144"/>
      <c r="AH350" s="144"/>
      <c r="AI350" s="144" t="s">
        <v>596</v>
      </c>
      <c r="AJ350" s="145">
        <v>45604</v>
      </c>
      <c r="AK350" s="146">
        <v>46242.3993634259</v>
      </c>
    </row>
    <row r="351" s="134" customFormat="1" ht="38.8" customHeight="1" spans="1:37">
      <c r="A351" s="138" t="s">
        <v>29</v>
      </c>
      <c r="B351" s="138" t="s">
        <v>489</v>
      </c>
      <c r="C351" s="137" t="s">
        <v>24</v>
      </c>
      <c r="D351" s="138" t="s">
        <v>59</v>
      </c>
      <c r="E351" s="138" t="s">
        <v>625</v>
      </c>
      <c r="F351" s="138" t="s">
        <v>379</v>
      </c>
      <c r="G351" s="138" t="s">
        <v>727</v>
      </c>
      <c r="H351" s="138" t="s">
        <v>4280</v>
      </c>
      <c r="I351" s="142" t="s">
        <v>590</v>
      </c>
      <c r="J351" s="137" t="s">
        <v>602</v>
      </c>
      <c r="K351" s="138" t="s">
        <v>3868</v>
      </c>
      <c r="L351" s="138" t="s">
        <v>603</v>
      </c>
      <c r="M351" s="140" t="s">
        <v>4281</v>
      </c>
      <c r="N351" s="138" t="s">
        <v>4282</v>
      </c>
      <c r="O351" s="138" t="s">
        <v>513</v>
      </c>
      <c r="P351" s="138" t="s">
        <v>3868</v>
      </c>
      <c r="Q351" s="138" t="s">
        <v>3867</v>
      </c>
      <c r="R351" s="138"/>
      <c r="S351" s="138">
        <v>1</v>
      </c>
      <c r="T351" s="138">
        <v>125</v>
      </c>
      <c r="U351" s="138">
        <v>0</v>
      </c>
      <c r="V351" s="140">
        <v>125</v>
      </c>
      <c r="W351" s="138">
        <v>0</v>
      </c>
      <c r="X351" s="138">
        <v>125</v>
      </c>
      <c r="Y351" s="140"/>
      <c r="Z351" s="138"/>
      <c r="AA351" s="137">
        <v>125</v>
      </c>
      <c r="AB351" s="137">
        <v>0</v>
      </c>
      <c r="AC351" s="137"/>
      <c r="AD351" s="137"/>
      <c r="AE351" s="144"/>
      <c r="AF351" s="144"/>
      <c r="AG351" s="144"/>
      <c r="AH351" s="144"/>
      <c r="AI351" s="144" t="s">
        <v>596</v>
      </c>
      <c r="AJ351" s="145">
        <v>45898</v>
      </c>
      <c r="AK351" s="146">
        <v>46242.3820138889</v>
      </c>
    </row>
    <row r="352" s="134" customFormat="1" ht="38.8" customHeight="1" spans="1:37">
      <c r="A352" s="138" t="s">
        <v>29</v>
      </c>
      <c r="B352" s="138" t="s">
        <v>489</v>
      </c>
      <c r="C352" s="137" t="s">
        <v>24</v>
      </c>
      <c r="D352" s="138" t="s">
        <v>59</v>
      </c>
      <c r="E352" s="138" t="s">
        <v>625</v>
      </c>
      <c r="F352" s="138" t="s">
        <v>378</v>
      </c>
      <c r="G352" s="138" t="s">
        <v>3547</v>
      </c>
      <c r="H352" s="138" t="s">
        <v>4283</v>
      </c>
      <c r="I352" s="142" t="s">
        <v>601</v>
      </c>
      <c r="J352" s="137" t="s">
        <v>818</v>
      </c>
      <c r="K352" s="138" t="s">
        <v>4284</v>
      </c>
      <c r="L352" s="138" t="s">
        <v>603</v>
      </c>
      <c r="M352" s="140" t="s">
        <v>3904</v>
      </c>
      <c r="N352" s="138" t="s">
        <v>3905</v>
      </c>
      <c r="O352" s="138" t="s">
        <v>513</v>
      </c>
      <c r="P352" s="138" t="s">
        <v>3868</v>
      </c>
      <c r="Q352" s="138" t="s">
        <v>3867</v>
      </c>
      <c r="R352" s="138"/>
      <c r="S352" s="138">
        <v>1</v>
      </c>
      <c r="T352" s="138">
        <v>20</v>
      </c>
      <c r="U352" s="138">
        <v>20</v>
      </c>
      <c r="V352" s="140">
        <v>20</v>
      </c>
      <c r="W352" s="138">
        <v>20</v>
      </c>
      <c r="X352" s="138">
        <v>0</v>
      </c>
      <c r="Y352" s="140"/>
      <c r="Z352" s="138"/>
      <c r="AA352" s="137">
        <v>20</v>
      </c>
      <c r="AB352" s="137">
        <v>20</v>
      </c>
      <c r="AC352" s="137"/>
      <c r="AD352" s="137"/>
      <c r="AE352" s="144"/>
      <c r="AF352" s="144"/>
      <c r="AG352" s="144"/>
      <c r="AH352" s="144" t="s">
        <v>651</v>
      </c>
      <c r="AI352" s="144" t="s">
        <v>607</v>
      </c>
      <c r="AJ352" s="145">
        <v>46240</v>
      </c>
      <c r="AK352" s="146">
        <v>46241.6829976852</v>
      </c>
    </row>
    <row r="353" s="134" customFormat="1" ht="38.8" customHeight="1" spans="1:37">
      <c r="A353" s="138" t="s">
        <v>29</v>
      </c>
      <c r="B353" s="138" t="s">
        <v>489</v>
      </c>
      <c r="C353" s="137" t="s">
        <v>24</v>
      </c>
      <c r="D353" s="138" t="s">
        <v>59</v>
      </c>
      <c r="E353" s="138" t="s">
        <v>625</v>
      </c>
      <c r="F353" s="138" t="s">
        <v>378</v>
      </c>
      <c r="G353" s="138" t="s">
        <v>3547</v>
      </c>
      <c r="H353" s="138" t="s">
        <v>4285</v>
      </c>
      <c r="I353" s="142" t="s">
        <v>601</v>
      </c>
      <c r="J353" s="137" t="s">
        <v>818</v>
      </c>
      <c r="K353" s="138" t="s">
        <v>3903</v>
      </c>
      <c r="L353" s="138" t="s">
        <v>603</v>
      </c>
      <c r="M353" s="140" t="s">
        <v>4286</v>
      </c>
      <c r="N353" s="138" t="s">
        <v>4287</v>
      </c>
      <c r="O353" s="138" t="s">
        <v>452</v>
      </c>
      <c r="P353" s="138" t="s">
        <v>3881</v>
      </c>
      <c r="Q353" s="138" t="s">
        <v>4218</v>
      </c>
      <c r="R353" s="138" t="s">
        <v>7</v>
      </c>
      <c r="S353" s="138">
        <v>1</v>
      </c>
      <c r="T353" s="138">
        <v>90</v>
      </c>
      <c r="U353" s="138">
        <v>90</v>
      </c>
      <c r="V353" s="140">
        <v>90</v>
      </c>
      <c r="W353" s="138">
        <v>90</v>
      </c>
      <c r="X353" s="138">
        <v>0</v>
      </c>
      <c r="Y353" s="140"/>
      <c r="Z353" s="138"/>
      <c r="AA353" s="137">
        <v>90</v>
      </c>
      <c r="AB353" s="137">
        <v>90</v>
      </c>
      <c r="AC353" s="137"/>
      <c r="AD353" s="137"/>
      <c r="AE353" s="144"/>
      <c r="AF353" s="144"/>
      <c r="AG353" s="144"/>
      <c r="AH353" s="144" t="s">
        <v>651</v>
      </c>
      <c r="AI353" s="144" t="s">
        <v>607</v>
      </c>
      <c r="AJ353" s="145">
        <v>46240</v>
      </c>
      <c r="AK353" s="146">
        <v>46241.6484375</v>
      </c>
    </row>
    <row r="354" s="134" customFormat="1" ht="38.8" customHeight="1" spans="1:37">
      <c r="A354" s="138" t="s">
        <v>29</v>
      </c>
      <c r="B354" s="138" t="s">
        <v>489</v>
      </c>
      <c r="C354" s="137" t="s">
        <v>24</v>
      </c>
      <c r="D354" s="138" t="s">
        <v>63</v>
      </c>
      <c r="E354" s="138" t="s">
        <v>587</v>
      </c>
      <c r="F354" s="138" t="s">
        <v>390</v>
      </c>
      <c r="G354" s="138" t="s">
        <v>3554</v>
      </c>
      <c r="H354" s="138" t="s">
        <v>4288</v>
      </c>
      <c r="I354" s="142" t="s">
        <v>590</v>
      </c>
      <c r="J354" s="137" t="s">
        <v>591</v>
      </c>
      <c r="K354" s="138" t="s">
        <v>3868</v>
      </c>
      <c r="L354" s="138" t="s">
        <v>603</v>
      </c>
      <c r="M354" s="140" t="s">
        <v>4231</v>
      </c>
      <c r="N354" s="138" t="s">
        <v>4232</v>
      </c>
      <c r="O354" s="138" t="s">
        <v>513</v>
      </c>
      <c r="P354" s="138" t="s">
        <v>3868</v>
      </c>
      <c r="Q354" s="138" t="s">
        <v>3867</v>
      </c>
      <c r="R354" s="138"/>
      <c r="S354" s="138">
        <v>1</v>
      </c>
      <c r="T354" s="138">
        <v>110</v>
      </c>
      <c r="U354" s="138">
        <v>0</v>
      </c>
      <c r="V354" s="140">
        <v>110</v>
      </c>
      <c r="W354" s="138">
        <v>0</v>
      </c>
      <c r="X354" s="138">
        <v>110</v>
      </c>
      <c r="Y354" s="140"/>
      <c r="Z354" s="138"/>
      <c r="AA354" s="137">
        <v>77</v>
      </c>
      <c r="AB354" s="137">
        <v>0</v>
      </c>
      <c r="AC354" s="137"/>
      <c r="AD354" s="137"/>
      <c r="AE354" s="144"/>
      <c r="AF354" s="144"/>
      <c r="AG354" s="144"/>
      <c r="AH354" s="144"/>
      <c r="AI354" s="144" t="s">
        <v>596</v>
      </c>
      <c r="AJ354" s="145">
        <v>44927</v>
      </c>
      <c r="AK354" s="146">
        <v>46241.6248032407</v>
      </c>
    </row>
    <row r="355" s="134" customFormat="1" ht="38.8" customHeight="1" spans="1:37">
      <c r="A355" s="138" t="s">
        <v>29</v>
      </c>
      <c r="B355" s="138" t="s">
        <v>489</v>
      </c>
      <c r="C355" s="137" t="s">
        <v>24</v>
      </c>
      <c r="D355" s="138" t="s">
        <v>66</v>
      </c>
      <c r="E355" s="138" t="s">
        <v>587</v>
      </c>
      <c r="F355" s="138" t="s">
        <v>399</v>
      </c>
      <c r="G355" s="138" t="s">
        <v>3544</v>
      </c>
      <c r="H355" s="138" t="s">
        <v>4289</v>
      </c>
      <c r="I355" s="142" t="s">
        <v>590</v>
      </c>
      <c r="J355" s="137" t="s">
        <v>591</v>
      </c>
      <c r="K355" s="138" t="s">
        <v>3868</v>
      </c>
      <c r="L355" s="138" t="s">
        <v>603</v>
      </c>
      <c r="M355" s="140" t="s">
        <v>4290</v>
      </c>
      <c r="N355" s="138" t="s">
        <v>4291</v>
      </c>
      <c r="O355" s="138" t="s">
        <v>513</v>
      </c>
      <c r="P355" s="138" t="s">
        <v>3868</v>
      </c>
      <c r="Q355" s="138" t="s">
        <v>3867</v>
      </c>
      <c r="R355" s="138"/>
      <c r="S355" s="138">
        <v>1</v>
      </c>
      <c r="T355" s="138">
        <v>385</v>
      </c>
      <c r="U355" s="138">
        <v>0</v>
      </c>
      <c r="V355" s="140">
        <v>385</v>
      </c>
      <c r="W355" s="138">
        <v>0</v>
      </c>
      <c r="X355" s="138">
        <v>385</v>
      </c>
      <c r="Y355" s="140"/>
      <c r="Z355" s="138"/>
      <c r="AA355" s="137">
        <v>269.5</v>
      </c>
      <c r="AB355" s="137">
        <v>0</v>
      </c>
      <c r="AC355" s="137"/>
      <c r="AD355" s="137"/>
      <c r="AE355" s="144"/>
      <c r="AF355" s="144"/>
      <c r="AG355" s="144"/>
      <c r="AH355" s="144"/>
      <c r="AI355" s="144" t="s">
        <v>596</v>
      </c>
      <c r="AJ355" s="145">
        <v>45157</v>
      </c>
      <c r="AK355" s="146">
        <v>46241.5984027778</v>
      </c>
    </row>
    <row r="356" s="134" customFormat="1" ht="38.8" customHeight="1" spans="1:37">
      <c r="A356" s="138" t="s">
        <v>29</v>
      </c>
      <c r="B356" s="138" t="s">
        <v>489</v>
      </c>
      <c r="C356" s="137" t="s">
        <v>24</v>
      </c>
      <c r="D356" s="138" t="s">
        <v>59</v>
      </c>
      <c r="E356" s="138" t="s">
        <v>625</v>
      </c>
      <c r="F356" s="138" t="s">
        <v>379</v>
      </c>
      <c r="G356" s="138" t="s">
        <v>727</v>
      </c>
      <c r="H356" s="138" t="s">
        <v>4292</v>
      </c>
      <c r="I356" s="142" t="s">
        <v>590</v>
      </c>
      <c r="J356" s="137" t="s">
        <v>602</v>
      </c>
      <c r="K356" s="138" t="s">
        <v>3868</v>
      </c>
      <c r="L356" s="138" t="s">
        <v>603</v>
      </c>
      <c r="M356" s="140" t="s">
        <v>4293</v>
      </c>
      <c r="N356" s="138" t="s">
        <v>4294</v>
      </c>
      <c r="O356" s="138" t="s">
        <v>513</v>
      </c>
      <c r="P356" s="138" t="s">
        <v>3868</v>
      </c>
      <c r="Q356" s="138" t="s">
        <v>3867</v>
      </c>
      <c r="R356" s="138"/>
      <c r="S356" s="138">
        <v>1</v>
      </c>
      <c r="T356" s="138">
        <v>85</v>
      </c>
      <c r="U356" s="138">
        <v>0</v>
      </c>
      <c r="V356" s="140">
        <v>85</v>
      </c>
      <c r="W356" s="138">
        <v>0</v>
      </c>
      <c r="X356" s="138">
        <v>85</v>
      </c>
      <c r="Y356" s="140"/>
      <c r="Z356" s="138"/>
      <c r="AA356" s="137">
        <v>85</v>
      </c>
      <c r="AB356" s="137">
        <v>0</v>
      </c>
      <c r="AC356" s="137"/>
      <c r="AD356" s="137"/>
      <c r="AE356" s="144"/>
      <c r="AF356" s="144"/>
      <c r="AG356" s="144"/>
      <c r="AH356" s="144"/>
      <c r="AI356" s="144" t="s">
        <v>596</v>
      </c>
      <c r="AJ356" s="145">
        <v>45356</v>
      </c>
      <c r="AK356" s="146">
        <v>46241.4879976852</v>
      </c>
    </row>
    <row r="357" s="134" customFormat="1" ht="38.8" customHeight="1" spans="1:37">
      <c r="A357" s="138" t="s">
        <v>29</v>
      </c>
      <c r="B357" s="138" t="s">
        <v>489</v>
      </c>
      <c r="C357" s="137" t="s">
        <v>24</v>
      </c>
      <c r="D357" s="138" t="s">
        <v>59</v>
      </c>
      <c r="E357" s="138" t="s">
        <v>625</v>
      </c>
      <c r="F357" s="138" t="s">
        <v>379</v>
      </c>
      <c r="G357" s="138" t="s">
        <v>727</v>
      </c>
      <c r="H357" s="138" t="s">
        <v>4295</v>
      </c>
      <c r="I357" s="142" t="s">
        <v>601</v>
      </c>
      <c r="J357" s="137" t="s">
        <v>591</v>
      </c>
      <c r="K357" s="138" t="s">
        <v>3878</v>
      </c>
      <c r="L357" s="138" t="s">
        <v>603</v>
      </c>
      <c r="M357" s="140" t="s">
        <v>3879</v>
      </c>
      <c r="N357" s="138" t="s">
        <v>3880</v>
      </c>
      <c r="O357" s="138" t="s">
        <v>461</v>
      </c>
      <c r="P357" s="138" t="s">
        <v>3881</v>
      </c>
      <c r="Q357" s="138" t="s">
        <v>3882</v>
      </c>
      <c r="R357" s="138" t="s">
        <v>8</v>
      </c>
      <c r="S357" s="138">
        <v>1</v>
      </c>
      <c r="T357" s="138">
        <v>50</v>
      </c>
      <c r="U357" s="138">
        <v>50</v>
      </c>
      <c r="V357" s="140">
        <v>50</v>
      </c>
      <c r="W357" s="138">
        <v>50</v>
      </c>
      <c r="X357" s="138">
        <v>0</v>
      </c>
      <c r="Y357" s="140"/>
      <c r="Z357" s="138"/>
      <c r="AA357" s="137">
        <v>50</v>
      </c>
      <c r="AB357" s="137">
        <v>50</v>
      </c>
      <c r="AC357" s="137"/>
      <c r="AD357" s="137"/>
      <c r="AE357" s="144"/>
      <c r="AF357" s="144"/>
      <c r="AG357" s="144"/>
      <c r="AH357" s="144" t="s">
        <v>651</v>
      </c>
      <c r="AI357" s="144" t="s">
        <v>607</v>
      </c>
      <c r="AJ357" s="145">
        <v>46226</v>
      </c>
      <c r="AK357" s="146">
        <v>46241.4402430556</v>
      </c>
    </row>
    <row r="358" s="134" customFormat="1" ht="38.8" customHeight="1" spans="1:37">
      <c r="A358" s="138" t="s">
        <v>29</v>
      </c>
      <c r="B358" s="138" t="s">
        <v>489</v>
      </c>
      <c r="C358" s="137" t="s">
        <v>24</v>
      </c>
      <c r="D358" s="138" t="s">
        <v>66</v>
      </c>
      <c r="E358" s="138" t="s">
        <v>587</v>
      </c>
      <c r="F358" s="138" t="s">
        <v>400</v>
      </c>
      <c r="G358" s="138" t="s">
        <v>3538</v>
      </c>
      <c r="H358" s="138" t="s">
        <v>4296</v>
      </c>
      <c r="I358" s="142" t="s">
        <v>590</v>
      </c>
      <c r="J358" s="137" t="s">
        <v>949</v>
      </c>
      <c r="K358" s="138" t="s">
        <v>3868</v>
      </c>
      <c r="L358" s="138" t="s">
        <v>603</v>
      </c>
      <c r="M358" s="140" t="s">
        <v>4297</v>
      </c>
      <c r="N358" s="138" t="s">
        <v>4298</v>
      </c>
      <c r="O358" s="138" t="s">
        <v>513</v>
      </c>
      <c r="P358" s="138" t="s">
        <v>3868</v>
      </c>
      <c r="Q358" s="138" t="s">
        <v>3867</v>
      </c>
      <c r="R358" s="138"/>
      <c r="S358" s="138">
        <v>1</v>
      </c>
      <c r="T358" s="138">
        <v>95</v>
      </c>
      <c r="U358" s="138">
        <v>0</v>
      </c>
      <c r="V358" s="140">
        <v>95</v>
      </c>
      <c r="W358" s="138">
        <v>0</v>
      </c>
      <c r="X358" s="138">
        <v>95</v>
      </c>
      <c r="Y358" s="140"/>
      <c r="Z358" s="138"/>
      <c r="AA358" s="137">
        <v>66.5</v>
      </c>
      <c r="AB358" s="137">
        <v>0</v>
      </c>
      <c r="AC358" s="137"/>
      <c r="AD358" s="137"/>
      <c r="AE358" s="144"/>
      <c r="AF358" s="144"/>
      <c r="AG358" s="144"/>
      <c r="AH358" s="144"/>
      <c r="AI358" s="144" t="s">
        <v>596</v>
      </c>
      <c r="AJ358" s="145">
        <v>45249</v>
      </c>
      <c r="AK358" s="146">
        <v>46241.4117592593</v>
      </c>
    </row>
    <row r="359" s="134" customFormat="1" ht="38.8" customHeight="1" spans="1:37">
      <c r="A359" s="138" t="s">
        <v>29</v>
      </c>
      <c r="B359" s="138" t="s">
        <v>489</v>
      </c>
      <c r="C359" s="137" t="s">
        <v>24</v>
      </c>
      <c r="D359" s="138" t="s">
        <v>59</v>
      </c>
      <c r="E359" s="138" t="s">
        <v>625</v>
      </c>
      <c r="F359" s="138" t="s">
        <v>378</v>
      </c>
      <c r="G359" s="138" t="s">
        <v>3547</v>
      </c>
      <c r="H359" s="138" t="s">
        <v>4299</v>
      </c>
      <c r="I359" s="142" t="s">
        <v>601</v>
      </c>
      <c r="J359" s="137" t="s">
        <v>591</v>
      </c>
      <c r="K359" s="138" t="s">
        <v>3878</v>
      </c>
      <c r="L359" s="138" t="s">
        <v>603</v>
      </c>
      <c r="M359" s="140" t="s">
        <v>3973</v>
      </c>
      <c r="N359" s="138" t="s">
        <v>3974</v>
      </c>
      <c r="O359" s="138" t="s">
        <v>461</v>
      </c>
      <c r="P359" s="138" t="s">
        <v>3881</v>
      </c>
      <c r="Q359" s="138" t="s">
        <v>3970</v>
      </c>
      <c r="R359" s="138" t="s">
        <v>9</v>
      </c>
      <c r="S359" s="138">
        <v>1</v>
      </c>
      <c r="T359" s="138">
        <v>50</v>
      </c>
      <c r="U359" s="138">
        <v>100</v>
      </c>
      <c r="V359" s="140">
        <v>100</v>
      </c>
      <c r="W359" s="138">
        <v>50</v>
      </c>
      <c r="X359" s="138">
        <v>0</v>
      </c>
      <c r="Y359" s="140"/>
      <c r="Z359" s="138"/>
      <c r="AA359" s="137">
        <v>50</v>
      </c>
      <c r="AB359" s="137">
        <v>50</v>
      </c>
      <c r="AC359" s="137"/>
      <c r="AD359" s="137"/>
      <c r="AE359" s="144"/>
      <c r="AF359" s="144"/>
      <c r="AG359" s="144"/>
      <c r="AH359" s="144" t="s">
        <v>651</v>
      </c>
      <c r="AI359" s="144" t="s">
        <v>607</v>
      </c>
      <c r="AJ359" s="145">
        <v>46239</v>
      </c>
      <c r="AK359" s="146">
        <v>46240.6816319444</v>
      </c>
    </row>
    <row r="360" s="134" customFormat="1" ht="38.8" customHeight="1" spans="1:37">
      <c r="A360" s="138" t="s">
        <v>29</v>
      </c>
      <c r="B360" s="138" t="s">
        <v>489</v>
      </c>
      <c r="C360" s="137" t="s">
        <v>24</v>
      </c>
      <c r="D360" s="138" t="s">
        <v>59</v>
      </c>
      <c r="E360" s="138" t="s">
        <v>625</v>
      </c>
      <c r="F360" s="138" t="s">
        <v>378</v>
      </c>
      <c r="G360" s="138" t="s">
        <v>3547</v>
      </c>
      <c r="H360" s="138" t="s">
        <v>4299</v>
      </c>
      <c r="I360" s="142" t="s">
        <v>601</v>
      </c>
      <c r="J360" s="137" t="s">
        <v>591</v>
      </c>
      <c r="K360" s="138" t="s">
        <v>3878</v>
      </c>
      <c r="L360" s="138" t="s">
        <v>603</v>
      </c>
      <c r="M360" s="140" t="s">
        <v>3879</v>
      </c>
      <c r="N360" s="138" t="s">
        <v>3880</v>
      </c>
      <c r="O360" s="138" t="s">
        <v>461</v>
      </c>
      <c r="P360" s="138" t="s">
        <v>3881</v>
      </c>
      <c r="Q360" s="138" t="s">
        <v>3882</v>
      </c>
      <c r="R360" s="138" t="s">
        <v>8</v>
      </c>
      <c r="S360" s="138">
        <v>1</v>
      </c>
      <c r="T360" s="138">
        <v>50</v>
      </c>
      <c r="U360" s="138">
        <v>100</v>
      </c>
      <c r="V360" s="140">
        <v>100</v>
      </c>
      <c r="W360" s="138">
        <v>50</v>
      </c>
      <c r="X360" s="138">
        <v>0</v>
      </c>
      <c r="Y360" s="140"/>
      <c r="Z360" s="138"/>
      <c r="AA360" s="137">
        <v>50</v>
      </c>
      <c r="AB360" s="137">
        <v>50</v>
      </c>
      <c r="AC360" s="137"/>
      <c r="AD360" s="137"/>
      <c r="AE360" s="144"/>
      <c r="AF360" s="144"/>
      <c r="AG360" s="144"/>
      <c r="AH360" s="144" t="s">
        <v>651</v>
      </c>
      <c r="AI360" s="144" t="s">
        <v>607</v>
      </c>
      <c r="AJ360" s="145">
        <v>46239</v>
      </c>
      <c r="AK360" s="146">
        <v>46240.6816319444</v>
      </c>
    </row>
    <row r="361" s="134" customFormat="1" ht="38.8" customHeight="1" spans="1:37">
      <c r="A361" s="138" t="s">
        <v>29</v>
      </c>
      <c r="B361" s="138" t="s">
        <v>489</v>
      </c>
      <c r="C361" s="137" t="s">
        <v>24</v>
      </c>
      <c r="D361" s="138" t="s">
        <v>59</v>
      </c>
      <c r="E361" s="138" t="s">
        <v>625</v>
      </c>
      <c r="F361" s="138" t="s">
        <v>378</v>
      </c>
      <c r="G361" s="138" t="s">
        <v>3547</v>
      </c>
      <c r="H361" s="138" t="s">
        <v>4300</v>
      </c>
      <c r="I361" s="142" t="s">
        <v>601</v>
      </c>
      <c r="J361" s="137" t="s">
        <v>591</v>
      </c>
      <c r="K361" s="138" t="s">
        <v>3972</v>
      </c>
      <c r="L361" s="138" t="s">
        <v>603</v>
      </c>
      <c r="M361" s="140" t="s">
        <v>3879</v>
      </c>
      <c r="N361" s="138" t="s">
        <v>3880</v>
      </c>
      <c r="O361" s="138" t="s">
        <v>461</v>
      </c>
      <c r="P361" s="138" t="s">
        <v>3881</v>
      </c>
      <c r="Q361" s="138" t="s">
        <v>3882</v>
      </c>
      <c r="R361" s="138" t="s">
        <v>8</v>
      </c>
      <c r="S361" s="138">
        <v>1</v>
      </c>
      <c r="T361" s="138">
        <v>50</v>
      </c>
      <c r="U361" s="138">
        <v>50</v>
      </c>
      <c r="V361" s="140">
        <v>50</v>
      </c>
      <c r="W361" s="138">
        <v>50</v>
      </c>
      <c r="X361" s="138">
        <v>0</v>
      </c>
      <c r="Y361" s="140"/>
      <c r="Z361" s="138"/>
      <c r="AA361" s="137">
        <v>50</v>
      </c>
      <c r="AB361" s="137">
        <v>50</v>
      </c>
      <c r="AC361" s="137"/>
      <c r="AD361" s="137"/>
      <c r="AE361" s="144"/>
      <c r="AF361" s="144"/>
      <c r="AG361" s="144"/>
      <c r="AH361" s="144" t="s">
        <v>651</v>
      </c>
      <c r="AI361" s="144" t="s">
        <v>607</v>
      </c>
      <c r="AJ361" s="145">
        <v>46231</v>
      </c>
      <c r="AK361" s="146">
        <v>46240.630162037</v>
      </c>
    </row>
    <row r="362" s="134" customFormat="1" ht="38.8" customHeight="1" spans="1:37">
      <c r="A362" s="138" t="s">
        <v>29</v>
      </c>
      <c r="B362" s="138" t="s">
        <v>489</v>
      </c>
      <c r="C362" s="137" t="s">
        <v>24</v>
      </c>
      <c r="D362" s="138" t="s">
        <v>66</v>
      </c>
      <c r="E362" s="138" t="s">
        <v>587</v>
      </c>
      <c r="F362" s="138" t="s">
        <v>398</v>
      </c>
      <c r="G362" s="138" t="s">
        <v>3535</v>
      </c>
      <c r="H362" s="138" t="s">
        <v>4301</v>
      </c>
      <c r="I362" s="142" t="s">
        <v>590</v>
      </c>
      <c r="J362" s="137" t="s">
        <v>818</v>
      </c>
      <c r="K362" s="138" t="s">
        <v>3868</v>
      </c>
      <c r="L362" s="138" t="s">
        <v>603</v>
      </c>
      <c r="M362" s="140" t="s">
        <v>4243</v>
      </c>
      <c r="N362" s="138" t="s">
        <v>4244</v>
      </c>
      <c r="O362" s="138" t="s">
        <v>513</v>
      </c>
      <c r="P362" s="138" t="s">
        <v>3868</v>
      </c>
      <c r="Q362" s="138" t="s">
        <v>3867</v>
      </c>
      <c r="R362" s="138"/>
      <c r="S362" s="138">
        <v>1</v>
      </c>
      <c r="T362" s="138">
        <v>140</v>
      </c>
      <c r="U362" s="138">
        <v>28</v>
      </c>
      <c r="V362" s="140">
        <v>493</v>
      </c>
      <c r="W362" s="138">
        <v>0</v>
      </c>
      <c r="X362" s="138">
        <v>140</v>
      </c>
      <c r="Y362" s="140"/>
      <c r="Z362" s="138"/>
      <c r="AA362" s="137">
        <v>98</v>
      </c>
      <c r="AB362" s="137">
        <v>0</v>
      </c>
      <c r="AC362" s="137"/>
      <c r="AD362" s="137"/>
      <c r="AE362" s="144"/>
      <c r="AF362" s="144"/>
      <c r="AG362" s="144"/>
      <c r="AH362" s="144" t="s">
        <v>606</v>
      </c>
      <c r="AI362" s="144" t="s">
        <v>607</v>
      </c>
      <c r="AJ362" s="145">
        <v>45809</v>
      </c>
      <c r="AK362" s="146">
        <v>46240.6130208333</v>
      </c>
    </row>
    <row r="363" s="134" customFormat="1" ht="38.8" customHeight="1" spans="1:37">
      <c r="A363" s="138" t="s">
        <v>29</v>
      </c>
      <c r="B363" s="138" t="s">
        <v>489</v>
      </c>
      <c r="C363" s="137" t="s">
        <v>24</v>
      </c>
      <c r="D363" s="138" t="s">
        <v>66</v>
      </c>
      <c r="E363" s="138" t="s">
        <v>587</v>
      </c>
      <c r="F363" s="138" t="s">
        <v>398</v>
      </c>
      <c r="G363" s="138" t="s">
        <v>3535</v>
      </c>
      <c r="H363" s="138" t="s">
        <v>4301</v>
      </c>
      <c r="I363" s="142" t="s">
        <v>590</v>
      </c>
      <c r="J363" s="137" t="s">
        <v>818</v>
      </c>
      <c r="K363" s="138" t="s">
        <v>3868</v>
      </c>
      <c r="L363" s="138" t="s">
        <v>603</v>
      </c>
      <c r="M363" s="140" t="s">
        <v>4302</v>
      </c>
      <c r="N363" s="138" t="s">
        <v>4303</v>
      </c>
      <c r="O363" s="138" t="s">
        <v>513</v>
      </c>
      <c r="P363" s="138" t="s">
        <v>3868</v>
      </c>
      <c r="Q363" s="138" t="s">
        <v>3867</v>
      </c>
      <c r="R363" s="138"/>
      <c r="S363" s="138">
        <v>1</v>
      </c>
      <c r="T363" s="138">
        <v>95</v>
      </c>
      <c r="U363" s="138">
        <v>28</v>
      </c>
      <c r="V363" s="140">
        <v>493</v>
      </c>
      <c r="W363" s="138">
        <v>0</v>
      </c>
      <c r="X363" s="138">
        <v>95</v>
      </c>
      <c r="Y363" s="140"/>
      <c r="Z363" s="138"/>
      <c r="AA363" s="137">
        <v>66.5</v>
      </c>
      <c r="AB363" s="137">
        <v>0</v>
      </c>
      <c r="AC363" s="137"/>
      <c r="AD363" s="137"/>
      <c r="AE363" s="144"/>
      <c r="AF363" s="144"/>
      <c r="AG363" s="144"/>
      <c r="AH363" s="144" t="s">
        <v>606</v>
      </c>
      <c r="AI363" s="144" t="s">
        <v>607</v>
      </c>
      <c r="AJ363" s="145">
        <v>45809</v>
      </c>
      <c r="AK363" s="146">
        <v>46240.6130208333</v>
      </c>
    </row>
    <row r="364" s="134" customFormat="1" ht="38.8" customHeight="1" spans="1:37">
      <c r="A364" s="138" t="s">
        <v>29</v>
      </c>
      <c r="B364" s="138" t="s">
        <v>489</v>
      </c>
      <c r="C364" s="137" t="s">
        <v>24</v>
      </c>
      <c r="D364" s="138" t="s">
        <v>66</v>
      </c>
      <c r="E364" s="138" t="s">
        <v>587</v>
      </c>
      <c r="F364" s="138" t="s">
        <v>398</v>
      </c>
      <c r="G364" s="138" t="s">
        <v>3535</v>
      </c>
      <c r="H364" s="138" t="s">
        <v>4301</v>
      </c>
      <c r="I364" s="142" t="s">
        <v>590</v>
      </c>
      <c r="J364" s="137" t="s">
        <v>818</v>
      </c>
      <c r="K364" s="138" t="s">
        <v>3868</v>
      </c>
      <c r="L364" s="138" t="s">
        <v>603</v>
      </c>
      <c r="M364" s="140" t="s">
        <v>4302</v>
      </c>
      <c r="N364" s="138" t="s">
        <v>4303</v>
      </c>
      <c r="O364" s="138" t="s">
        <v>513</v>
      </c>
      <c r="P364" s="138" t="s">
        <v>3868</v>
      </c>
      <c r="Q364" s="138" t="s">
        <v>3867</v>
      </c>
      <c r="R364" s="138"/>
      <c r="S364" s="138">
        <v>1</v>
      </c>
      <c r="T364" s="138">
        <v>95</v>
      </c>
      <c r="U364" s="138">
        <v>28</v>
      </c>
      <c r="V364" s="140">
        <v>493</v>
      </c>
      <c r="W364" s="138">
        <v>0</v>
      </c>
      <c r="X364" s="138">
        <v>95</v>
      </c>
      <c r="Y364" s="140"/>
      <c r="Z364" s="138"/>
      <c r="AA364" s="137">
        <v>66.5</v>
      </c>
      <c r="AB364" s="137">
        <v>0</v>
      </c>
      <c r="AC364" s="137"/>
      <c r="AD364" s="137"/>
      <c r="AE364" s="144"/>
      <c r="AF364" s="144"/>
      <c r="AG364" s="144"/>
      <c r="AH364" s="144" t="s">
        <v>606</v>
      </c>
      <c r="AI364" s="144" t="s">
        <v>607</v>
      </c>
      <c r="AJ364" s="145">
        <v>45809</v>
      </c>
      <c r="AK364" s="146">
        <v>46240.6130208333</v>
      </c>
    </row>
    <row r="365" s="134" customFormat="1" ht="38.8" customHeight="1" spans="1:37">
      <c r="A365" s="138" t="s">
        <v>29</v>
      </c>
      <c r="B365" s="138" t="s">
        <v>489</v>
      </c>
      <c r="C365" s="137" t="s">
        <v>24</v>
      </c>
      <c r="D365" s="138" t="s">
        <v>66</v>
      </c>
      <c r="E365" s="138" t="s">
        <v>587</v>
      </c>
      <c r="F365" s="138" t="s">
        <v>398</v>
      </c>
      <c r="G365" s="138" t="s">
        <v>3535</v>
      </c>
      <c r="H365" s="138" t="s">
        <v>4301</v>
      </c>
      <c r="I365" s="142" t="s">
        <v>590</v>
      </c>
      <c r="J365" s="137" t="s">
        <v>818</v>
      </c>
      <c r="K365" s="138" t="s">
        <v>3868</v>
      </c>
      <c r="L365" s="138" t="s">
        <v>603</v>
      </c>
      <c r="M365" s="140" t="s">
        <v>4245</v>
      </c>
      <c r="N365" s="138" t="s">
        <v>4246</v>
      </c>
      <c r="O365" s="138" t="s">
        <v>513</v>
      </c>
      <c r="P365" s="138" t="s">
        <v>3868</v>
      </c>
      <c r="Q365" s="138" t="s">
        <v>3867</v>
      </c>
      <c r="R365" s="138"/>
      <c r="S365" s="138">
        <v>1</v>
      </c>
      <c r="T365" s="138">
        <v>135</v>
      </c>
      <c r="U365" s="138">
        <v>28</v>
      </c>
      <c r="V365" s="140">
        <v>493</v>
      </c>
      <c r="W365" s="138">
        <v>0</v>
      </c>
      <c r="X365" s="138">
        <v>135</v>
      </c>
      <c r="Y365" s="140"/>
      <c r="Z365" s="138"/>
      <c r="AA365" s="137">
        <v>94.5</v>
      </c>
      <c r="AB365" s="137">
        <v>0</v>
      </c>
      <c r="AC365" s="137"/>
      <c r="AD365" s="137"/>
      <c r="AE365" s="144"/>
      <c r="AF365" s="144"/>
      <c r="AG365" s="144"/>
      <c r="AH365" s="144" t="s">
        <v>606</v>
      </c>
      <c r="AI365" s="144" t="s">
        <v>607</v>
      </c>
      <c r="AJ365" s="145">
        <v>45809</v>
      </c>
      <c r="AK365" s="146">
        <v>46240.6130208333</v>
      </c>
    </row>
    <row r="366" s="134" customFormat="1" ht="38.8" customHeight="1" spans="1:37">
      <c r="A366" s="138" t="s">
        <v>29</v>
      </c>
      <c r="B366" s="138" t="s">
        <v>489</v>
      </c>
      <c r="C366" s="137" t="s">
        <v>24</v>
      </c>
      <c r="D366" s="138" t="s">
        <v>59</v>
      </c>
      <c r="E366" s="138" t="s">
        <v>625</v>
      </c>
      <c r="F366" s="138" t="s">
        <v>380</v>
      </c>
      <c r="G366" s="138" t="s">
        <v>3633</v>
      </c>
      <c r="H366" s="138" t="s">
        <v>4304</v>
      </c>
      <c r="I366" s="142" t="s">
        <v>645</v>
      </c>
      <c r="J366" s="137" t="s">
        <v>602</v>
      </c>
      <c r="K366" s="138" t="s">
        <v>3934</v>
      </c>
      <c r="L366" s="138" t="s">
        <v>603</v>
      </c>
      <c r="M366" s="140" t="s">
        <v>4305</v>
      </c>
      <c r="N366" s="138" t="s">
        <v>4306</v>
      </c>
      <c r="O366" s="138" t="s">
        <v>513</v>
      </c>
      <c r="P366" s="138" t="s">
        <v>3868</v>
      </c>
      <c r="Q366" s="138" t="s">
        <v>3867</v>
      </c>
      <c r="R366" s="138"/>
      <c r="S366" s="138">
        <v>1</v>
      </c>
      <c r="T366" s="138">
        <v>130</v>
      </c>
      <c r="U366" s="138">
        <v>0</v>
      </c>
      <c r="V366" s="140">
        <v>130</v>
      </c>
      <c r="W366" s="138">
        <v>0</v>
      </c>
      <c r="X366" s="138">
        <v>130</v>
      </c>
      <c r="Y366" s="140"/>
      <c r="Z366" s="138"/>
      <c r="AA366" s="137">
        <v>130</v>
      </c>
      <c r="AB366" s="137">
        <v>0</v>
      </c>
      <c r="AC366" s="137"/>
      <c r="AD366" s="137"/>
      <c r="AE366" s="144"/>
      <c r="AF366" s="144"/>
      <c r="AG366" s="144"/>
      <c r="AH366" s="144"/>
      <c r="AI366" s="144" t="s">
        <v>596</v>
      </c>
      <c r="AJ366" s="145">
        <v>45509</v>
      </c>
      <c r="AK366" s="146">
        <v>46239.7305555556</v>
      </c>
    </row>
    <row r="367" s="134" customFormat="1" ht="38.8" customHeight="1" spans="1:37">
      <c r="A367" s="138" t="s">
        <v>29</v>
      </c>
      <c r="B367" s="138" t="s">
        <v>489</v>
      </c>
      <c r="C367" s="137" t="s">
        <v>24</v>
      </c>
      <c r="D367" s="138" t="s">
        <v>59</v>
      </c>
      <c r="E367" s="138" t="s">
        <v>625</v>
      </c>
      <c r="F367" s="138" t="s">
        <v>380</v>
      </c>
      <c r="G367" s="138" t="s">
        <v>3633</v>
      </c>
      <c r="H367" s="138" t="s">
        <v>4307</v>
      </c>
      <c r="I367" s="142" t="s">
        <v>645</v>
      </c>
      <c r="J367" s="137" t="s">
        <v>949</v>
      </c>
      <c r="K367" s="138" t="s">
        <v>3934</v>
      </c>
      <c r="L367" s="138" t="s">
        <v>603</v>
      </c>
      <c r="M367" s="140" t="s">
        <v>4308</v>
      </c>
      <c r="N367" s="138" t="s">
        <v>4309</v>
      </c>
      <c r="O367" s="138" t="s">
        <v>513</v>
      </c>
      <c r="P367" s="138" t="s">
        <v>3868</v>
      </c>
      <c r="Q367" s="138" t="s">
        <v>3867</v>
      </c>
      <c r="R367" s="138"/>
      <c r="S367" s="138">
        <v>1</v>
      </c>
      <c r="T367" s="138">
        <v>135</v>
      </c>
      <c r="U367" s="138">
        <v>0</v>
      </c>
      <c r="V367" s="140">
        <v>135</v>
      </c>
      <c r="W367" s="138">
        <v>0</v>
      </c>
      <c r="X367" s="138">
        <v>135</v>
      </c>
      <c r="Y367" s="140"/>
      <c r="Z367" s="138"/>
      <c r="AA367" s="137">
        <v>135</v>
      </c>
      <c r="AB367" s="137">
        <v>0</v>
      </c>
      <c r="AC367" s="137"/>
      <c r="AD367" s="137"/>
      <c r="AE367" s="144"/>
      <c r="AF367" s="144"/>
      <c r="AG367" s="144"/>
      <c r="AH367" s="144"/>
      <c r="AI367" s="144" t="s">
        <v>596</v>
      </c>
      <c r="AJ367" s="145">
        <v>46027</v>
      </c>
      <c r="AK367" s="146">
        <v>46239.7225925926</v>
      </c>
    </row>
    <row r="368" s="134" customFormat="1" ht="38.8" customHeight="1" spans="1:37">
      <c r="A368" s="138" t="s">
        <v>29</v>
      </c>
      <c r="B368" s="138" t="s">
        <v>489</v>
      </c>
      <c r="C368" s="137" t="s">
        <v>24</v>
      </c>
      <c r="D368" s="138" t="s">
        <v>67</v>
      </c>
      <c r="E368" s="138" t="s">
        <v>587</v>
      </c>
      <c r="F368" s="138" t="s">
        <v>403</v>
      </c>
      <c r="G368" s="138" t="s">
        <v>3541</v>
      </c>
      <c r="H368" s="138" t="s">
        <v>4310</v>
      </c>
      <c r="I368" s="142" t="s">
        <v>590</v>
      </c>
      <c r="J368" s="137" t="s">
        <v>949</v>
      </c>
      <c r="K368" s="138" t="s">
        <v>3868</v>
      </c>
      <c r="L368" s="138" t="s">
        <v>603</v>
      </c>
      <c r="M368" s="140" t="s">
        <v>4311</v>
      </c>
      <c r="N368" s="138" t="s">
        <v>4312</v>
      </c>
      <c r="O368" s="138" t="s">
        <v>513</v>
      </c>
      <c r="P368" s="138" t="s">
        <v>3868</v>
      </c>
      <c r="Q368" s="138" t="s">
        <v>3867</v>
      </c>
      <c r="R368" s="138"/>
      <c r="S368" s="138">
        <v>1</v>
      </c>
      <c r="T368" s="138">
        <v>150</v>
      </c>
      <c r="U368" s="138">
        <v>0</v>
      </c>
      <c r="V368" s="140">
        <v>585</v>
      </c>
      <c r="W368" s="138">
        <v>0</v>
      </c>
      <c r="X368" s="138">
        <v>150</v>
      </c>
      <c r="Y368" s="140"/>
      <c r="Z368" s="138"/>
      <c r="AA368" s="137">
        <v>105</v>
      </c>
      <c r="AB368" s="137">
        <v>0</v>
      </c>
      <c r="AC368" s="137"/>
      <c r="AD368" s="137"/>
      <c r="AE368" s="144"/>
      <c r="AF368" s="144"/>
      <c r="AG368" s="144"/>
      <c r="AH368" s="144"/>
      <c r="AI368" s="144" t="s">
        <v>596</v>
      </c>
      <c r="AJ368" s="145">
        <v>45539</v>
      </c>
      <c r="AK368" s="146">
        <v>46239.6934722222</v>
      </c>
    </row>
    <row r="369" s="134" customFormat="1" ht="38.8" customHeight="1" spans="1:37">
      <c r="A369" s="138" t="s">
        <v>29</v>
      </c>
      <c r="B369" s="138" t="s">
        <v>489</v>
      </c>
      <c r="C369" s="137" t="s">
        <v>24</v>
      </c>
      <c r="D369" s="138" t="s">
        <v>67</v>
      </c>
      <c r="E369" s="138" t="s">
        <v>587</v>
      </c>
      <c r="F369" s="138" t="s">
        <v>403</v>
      </c>
      <c r="G369" s="138" t="s">
        <v>3541</v>
      </c>
      <c r="H369" s="138" t="s">
        <v>4310</v>
      </c>
      <c r="I369" s="142" t="s">
        <v>590</v>
      </c>
      <c r="J369" s="137" t="s">
        <v>949</v>
      </c>
      <c r="K369" s="138" t="s">
        <v>3868</v>
      </c>
      <c r="L369" s="138" t="s">
        <v>603</v>
      </c>
      <c r="M369" s="140" t="s">
        <v>4313</v>
      </c>
      <c r="N369" s="138" t="s">
        <v>4314</v>
      </c>
      <c r="O369" s="138" t="s">
        <v>513</v>
      </c>
      <c r="P369" s="138" t="s">
        <v>3868</v>
      </c>
      <c r="Q369" s="138" t="s">
        <v>3867</v>
      </c>
      <c r="R369" s="138"/>
      <c r="S369" s="138">
        <v>1</v>
      </c>
      <c r="T369" s="138">
        <v>435</v>
      </c>
      <c r="U369" s="138">
        <v>0</v>
      </c>
      <c r="V369" s="140">
        <v>585</v>
      </c>
      <c r="W369" s="138">
        <v>0</v>
      </c>
      <c r="X369" s="138">
        <v>435</v>
      </c>
      <c r="Y369" s="140"/>
      <c r="Z369" s="138"/>
      <c r="AA369" s="137">
        <v>304.5</v>
      </c>
      <c r="AB369" s="137">
        <v>0</v>
      </c>
      <c r="AC369" s="137"/>
      <c r="AD369" s="137"/>
      <c r="AE369" s="144"/>
      <c r="AF369" s="144"/>
      <c r="AG369" s="144"/>
      <c r="AH369" s="144"/>
      <c r="AI369" s="144" t="s">
        <v>596</v>
      </c>
      <c r="AJ369" s="145">
        <v>45539</v>
      </c>
      <c r="AK369" s="146">
        <v>46239.6934722222</v>
      </c>
    </row>
    <row r="370" s="134" customFormat="1" ht="38.8" customHeight="1" spans="1:37">
      <c r="A370" s="138" t="s">
        <v>29</v>
      </c>
      <c r="B370" s="138" t="s">
        <v>489</v>
      </c>
      <c r="C370" s="137" t="s">
        <v>24</v>
      </c>
      <c r="D370" s="138" t="s">
        <v>67</v>
      </c>
      <c r="E370" s="138" t="s">
        <v>587</v>
      </c>
      <c r="F370" s="138" t="s">
        <v>402</v>
      </c>
      <c r="G370" s="138" t="s">
        <v>3600</v>
      </c>
      <c r="H370" s="138" t="s">
        <v>4315</v>
      </c>
      <c r="I370" s="142" t="s">
        <v>590</v>
      </c>
      <c r="J370" s="137" t="s">
        <v>602</v>
      </c>
      <c r="K370" s="138" t="s">
        <v>3868</v>
      </c>
      <c r="L370" s="138" t="s">
        <v>603</v>
      </c>
      <c r="M370" s="140" t="s">
        <v>4316</v>
      </c>
      <c r="N370" s="138" t="s">
        <v>4317</v>
      </c>
      <c r="O370" s="138" t="s">
        <v>513</v>
      </c>
      <c r="P370" s="138" t="s">
        <v>3868</v>
      </c>
      <c r="Q370" s="138" t="s">
        <v>3867</v>
      </c>
      <c r="R370" s="138"/>
      <c r="S370" s="138">
        <v>1</v>
      </c>
      <c r="T370" s="138">
        <v>85</v>
      </c>
      <c r="U370" s="138">
        <v>0</v>
      </c>
      <c r="V370" s="140">
        <v>85</v>
      </c>
      <c r="W370" s="138">
        <v>0</v>
      </c>
      <c r="X370" s="138">
        <v>85</v>
      </c>
      <c r="Y370" s="140" t="s">
        <v>4318</v>
      </c>
      <c r="Z370" s="138"/>
      <c r="AA370" s="137">
        <v>59.5</v>
      </c>
      <c r="AB370" s="137">
        <v>0</v>
      </c>
      <c r="AC370" s="137"/>
      <c r="AD370" s="137"/>
      <c r="AE370" s="144"/>
      <c r="AF370" s="144"/>
      <c r="AG370" s="144"/>
      <c r="AH370" s="144"/>
      <c r="AI370" s="144" t="s">
        <v>596</v>
      </c>
      <c r="AJ370" s="145">
        <v>46138</v>
      </c>
      <c r="AK370" s="146">
        <v>46239.6676967593</v>
      </c>
    </row>
    <row r="371" s="134" customFormat="1" ht="38.8" customHeight="1" spans="1:37">
      <c r="A371" s="138" t="s">
        <v>29</v>
      </c>
      <c r="B371" s="138" t="s">
        <v>489</v>
      </c>
      <c r="C371" s="137" t="s">
        <v>24</v>
      </c>
      <c r="D371" s="138" t="s">
        <v>61</v>
      </c>
      <c r="E371" s="138" t="s">
        <v>587</v>
      </c>
      <c r="F371" s="138" t="s">
        <v>386</v>
      </c>
      <c r="G371" s="138" t="s">
        <v>3566</v>
      </c>
      <c r="H371" s="138" t="s">
        <v>3663</v>
      </c>
      <c r="I371" s="142" t="s">
        <v>590</v>
      </c>
      <c r="J371" s="137" t="s">
        <v>621</v>
      </c>
      <c r="K371" s="138" t="s">
        <v>3868</v>
      </c>
      <c r="L371" s="138" t="s">
        <v>592</v>
      </c>
      <c r="M371" s="140" t="s">
        <v>4319</v>
      </c>
      <c r="N371" s="138" t="s">
        <v>4320</v>
      </c>
      <c r="O371" s="138" t="s">
        <v>513</v>
      </c>
      <c r="P371" s="138" t="s">
        <v>3868</v>
      </c>
      <c r="Q371" s="138" t="s">
        <v>3867</v>
      </c>
      <c r="R371" s="138"/>
      <c r="S371" s="138">
        <v>1</v>
      </c>
      <c r="T371" s="138">
        <v>50</v>
      </c>
      <c r="U371" s="138">
        <v>0</v>
      </c>
      <c r="V371" s="140">
        <v>80</v>
      </c>
      <c r="W371" s="138">
        <v>0</v>
      </c>
      <c r="X371" s="138">
        <v>50</v>
      </c>
      <c r="Y371" s="140" t="s">
        <v>2961</v>
      </c>
      <c r="Z371" s="138"/>
      <c r="AA371" s="137">
        <v>35</v>
      </c>
      <c r="AB371" s="137">
        <v>0</v>
      </c>
      <c r="AC371" s="137"/>
      <c r="AD371" s="137"/>
      <c r="AE371" s="144"/>
      <c r="AF371" s="144"/>
      <c r="AG371" s="144"/>
      <c r="AH371" s="144"/>
      <c r="AI371" s="144" t="s">
        <v>596</v>
      </c>
      <c r="AJ371" s="145">
        <v>43817</v>
      </c>
      <c r="AK371" s="146">
        <v>46239.4333796296</v>
      </c>
    </row>
    <row r="372" s="134" customFormat="1" ht="38.8" customHeight="1" spans="1:37">
      <c r="A372" s="138" t="s">
        <v>29</v>
      </c>
      <c r="B372" s="138" t="s">
        <v>489</v>
      </c>
      <c r="C372" s="137" t="s">
        <v>24</v>
      </c>
      <c r="D372" s="138" t="s">
        <v>59</v>
      </c>
      <c r="E372" s="138" t="s">
        <v>625</v>
      </c>
      <c r="F372" s="138" t="s">
        <v>379</v>
      </c>
      <c r="G372" s="138" t="s">
        <v>727</v>
      </c>
      <c r="H372" s="138" t="s">
        <v>4321</v>
      </c>
      <c r="I372" s="142" t="s">
        <v>601</v>
      </c>
      <c r="J372" s="137" t="s">
        <v>602</v>
      </c>
      <c r="K372" s="138" t="s">
        <v>3878</v>
      </c>
      <c r="L372" s="138" t="s">
        <v>603</v>
      </c>
      <c r="M372" s="140" t="s">
        <v>3887</v>
      </c>
      <c r="N372" s="138" t="s">
        <v>3888</v>
      </c>
      <c r="O372" s="138" t="s">
        <v>461</v>
      </c>
      <c r="P372" s="138" t="s">
        <v>3881</v>
      </c>
      <c r="Q372" s="138" t="s">
        <v>3889</v>
      </c>
      <c r="R372" s="138" t="s">
        <v>10</v>
      </c>
      <c r="S372" s="138">
        <v>1</v>
      </c>
      <c r="T372" s="138">
        <v>60</v>
      </c>
      <c r="U372" s="138">
        <v>60</v>
      </c>
      <c r="V372" s="140">
        <v>60</v>
      </c>
      <c r="W372" s="138">
        <v>60</v>
      </c>
      <c r="X372" s="138">
        <v>0</v>
      </c>
      <c r="Y372" s="140"/>
      <c r="Z372" s="138"/>
      <c r="AA372" s="137">
        <v>60</v>
      </c>
      <c r="AB372" s="137">
        <v>60</v>
      </c>
      <c r="AC372" s="137"/>
      <c r="AD372" s="137"/>
      <c r="AE372" s="144"/>
      <c r="AF372" s="144"/>
      <c r="AG372" s="144"/>
      <c r="AH372" s="144" t="s">
        <v>651</v>
      </c>
      <c r="AI372" s="144" t="s">
        <v>607</v>
      </c>
      <c r="AJ372" s="145">
        <v>46238</v>
      </c>
      <c r="AK372" s="146">
        <v>46239.3908796296</v>
      </c>
    </row>
    <row r="373" s="134" customFormat="1" ht="38.8" customHeight="1" spans="1:37">
      <c r="A373" s="138" t="s">
        <v>29</v>
      </c>
      <c r="B373" s="138" t="s">
        <v>489</v>
      </c>
      <c r="C373" s="137" t="s">
        <v>24</v>
      </c>
      <c r="D373" s="138" t="s">
        <v>63</v>
      </c>
      <c r="E373" s="138" t="s">
        <v>587</v>
      </c>
      <c r="F373" s="138" t="s">
        <v>390</v>
      </c>
      <c r="G373" s="138" t="s">
        <v>3554</v>
      </c>
      <c r="H373" s="138" t="s">
        <v>4322</v>
      </c>
      <c r="I373" s="142" t="s">
        <v>590</v>
      </c>
      <c r="J373" s="137" t="s">
        <v>602</v>
      </c>
      <c r="K373" s="138" t="s">
        <v>3868</v>
      </c>
      <c r="L373" s="138" t="s">
        <v>603</v>
      </c>
      <c r="M373" s="140" t="s">
        <v>4323</v>
      </c>
      <c r="N373" s="138" t="s">
        <v>4324</v>
      </c>
      <c r="O373" s="138" t="s">
        <v>513</v>
      </c>
      <c r="P373" s="138" t="s">
        <v>3868</v>
      </c>
      <c r="Q373" s="138" t="s">
        <v>3867</v>
      </c>
      <c r="R373" s="138"/>
      <c r="S373" s="138">
        <v>1</v>
      </c>
      <c r="T373" s="138">
        <v>270</v>
      </c>
      <c r="U373" s="138">
        <v>0</v>
      </c>
      <c r="V373" s="140">
        <v>270</v>
      </c>
      <c r="W373" s="138">
        <v>0</v>
      </c>
      <c r="X373" s="138">
        <v>270</v>
      </c>
      <c r="Y373" s="140"/>
      <c r="Z373" s="138"/>
      <c r="AA373" s="137">
        <v>189</v>
      </c>
      <c r="AB373" s="137">
        <v>0</v>
      </c>
      <c r="AC373" s="137"/>
      <c r="AD373" s="137"/>
      <c r="AE373" s="144"/>
      <c r="AF373" s="144"/>
      <c r="AG373" s="144"/>
      <c r="AH373" s="144"/>
      <c r="AI373" s="144" t="s">
        <v>596</v>
      </c>
      <c r="AJ373" s="145">
        <v>44791</v>
      </c>
      <c r="AK373" s="146">
        <v>46238.8437037037</v>
      </c>
    </row>
    <row r="374" s="134" customFormat="1" ht="38.8" customHeight="1" spans="1:37">
      <c r="A374" s="138" t="s">
        <v>29</v>
      </c>
      <c r="B374" s="138" t="s">
        <v>489</v>
      </c>
      <c r="C374" s="137" t="s">
        <v>24</v>
      </c>
      <c r="D374" s="138" t="s">
        <v>63</v>
      </c>
      <c r="E374" s="138" t="s">
        <v>587</v>
      </c>
      <c r="F374" s="138" t="s">
        <v>390</v>
      </c>
      <c r="G374" s="138" t="s">
        <v>3554</v>
      </c>
      <c r="H374" s="138" t="s">
        <v>4325</v>
      </c>
      <c r="I374" s="142" t="s">
        <v>590</v>
      </c>
      <c r="J374" s="137" t="s">
        <v>1199</v>
      </c>
      <c r="K374" s="138" t="s">
        <v>4050</v>
      </c>
      <c r="L374" s="138" t="s">
        <v>603</v>
      </c>
      <c r="M374" s="140" t="s">
        <v>4082</v>
      </c>
      <c r="N374" s="138" t="s">
        <v>4083</v>
      </c>
      <c r="O374" s="138" t="s">
        <v>461</v>
      </c>
      <c r="P374" s="138" t="s">
        <v>3881</v>
      </c>
      <c r="Q374" s="138" t="s">
        <v>4053</v>
      </c>
      <c r="R374" s="138"/>
      <c r="S374" s="138">
        <v>1</v>
      </c>
      <c r="T374" s="138">
        <v>350</v>
      </c>
      <c r="U374" s="138">
        <v>0</v>
      </c>
      <c r="V374" s="140">
        <v>350</v>
      </c>
      <c r="W374" s="138">
        <v>0</v>
      </c>
      <c r="X374" s="138">
        <v>350</v>
      </c>
      <c r="Y374" s="140" t="s">
        <v>678</v>
      </c>
      <c r="Z374" s="138"/>
      <c r="AA374" s="137">
        <v>343</v>
      </c>
      <c r="AB374" s="137">
        <v>0</v>
      </c>
      <c r="AC374" s="137"/>
      <c r="AD374" s="137"/>
      <c r="AE374" s="144"/>
      <c r="AF374" s="144"/>
      <c r="AG374" s="144"/>
      <c r="AH374" s="144"/>
      <c r="AI374" s="144" t="s">
        <v>596</v>
      </c>
      <c r="AJ374" s="145">
        <v>45081</v>
      </c>
      <c r="AK374" s="146">
        <v>46238.8069097222</v>
      </c>
    </row>
    <row r="375" s="134" customFormat="1" ht="38.8" customHeight="1" spans="1:37">
      <c r="A375" s="138" t="s">
        <v>29</v>
      </c>
      <c r="B375" s="138" t="s">
        <v>489</v>
      </c>
      <c r="C375" s="137" t="s">
        <v>24</v>
      </c>
      <c r="D375" s="138" t="s">
        <v>59</v>
      </c>
      <c r="E375" s="138" t="s">
        <v>625</v>
      </c>
      <c r="F375" s="138" t="s">
        <v>378</v>
      </c>
      <c r="G375" s="138" t="s">
        <v>3547</v>
      </c>
      <c r="H375" s="138" t="s">
        <v>4326</v>
      </c>
      <c r="I375" s="142" t="s">
        <v>645</v>
      </c>
      <c r="J375" s="137" t="s">
        <v>621</v>
      </c>
      <c r="K375" s="138" t="s">
        <v>4087</v>
      </c>
      <c r="L375" s="138" t="s">
        <v>603</v>
      </c>
      <c r="M375" s="140" t="s">
        <v>507</v>
      </c>
      <c r="N375" s="138" t="s">
        <v>506</v>
      </c>
      <c r="O375" s="138" t="s">
        <v>452</v>
      </c>
      <c r="P375" s="138" t="s">
        <v>4088</v>
      </c>
      <c r="Q375" s="138" t="s">
        <v>4089</v>
      </c>
      <c r="R375" s="138" t="s">
        <v>6</v>
      </c>
      <c r="S375" s="138">
        <v>1</v>
      </c>
      <c r="T375" s="138">
        <v>58</v>
      </c>
      <c r="U375" s="138">
        <v>93</v>
      </c>
      <c r="V375" s="140">
        <v>93</v>
      </c>
      <c r="W375" s="138">
        <v>58</v>
      </c>
      <c r="X375" s="138">
        <v>0</v>
      </c>
      <c r="Y375" s="140"/>
      <c r="Z375" s="138"/>
      <c r="AA375" s="137">
        <v>58</v>
      </c>
      <c r="AB375" s="137">
        <v>58</v>
      </c>
      <c r="AC375" s="137"/>
      <c r="AD375" s="137"/>
      <c r="AE375" s="144"/>
      <c r="AF375" s="144"/>
      <c r="AG375" s="144"/>
      <c r="AH375" s="144" t="s">
        <v>651</v>
      </c>
      <c r="AI375" s="144" t="s">
        <v>607</v>
      </c>
      <c r="AJ375" s="145">
        <v>46190</v>
      </c>
      <c r="AK375" s="146">
        <v>46238.7711226852</v>
      </c>
    </row>
    <row r="376" s="134" customFormat="1" ht="38.8" customHeight="1" spans="1:37">
      <c r="A376" s="138" t="s">
        <v>29</v>
      </c>
      <c r="B376" s="138" t="s">
        <v>489</v>
      </c>
      <c r="C376" s="137" t="s">
        <v>24</v>
      </c>
      <c r="D376" s="138" t="s">
        <v>59</v>
      </c>
      <c r="E376" s="138" t="s">
        <v>625</v>
      </c>
      <c r="F376" s="138" t="s">
        <v>378</v>
      </c>
      <c r="G376" s="138" t="s">
        <v>3547</v>
      </c>
      <c r="H376" s="138" t="s">
        <v>4326</v>
      </c>
      <c r="I376" s="142" t="s">
        <v>645</v>
      </c>
      <c r="J376" s="137" t="s">
        <v>621</v>
      </c>
      <c r="K376" s="138" t="s">
        <v>4087</v>
      </c>
      <c r="L376" s="138" t="s">
        <v>603</v>
      </c>
      <c r="M376" s="140" t="s">
        <v>451</v>
      </c>
      <c r="N376" s="138" t="s">
        <v>450</v>
      </c>
      <c r="O376" s="138" t="s">
        <v>452</v>
      </c>
      <c r="P376" s="138" t="s">
        <v>4088</v>
      </c>
      <c r="Q376" s="138" t="s">
        <v>4089</v>
      </c>
      <c r="R376" s="138" t="s">
        <v>6</v>
      </c>
      <c r="S376" s="138">
        <v>1</v>
      </c>
      <c r="T376" s="138">
        <v>35</v>
      </c>
      <c r="U376" s="138">
        <v>93</v>
      </c>
      <c r="V376" s="140">
        <v>93</v>
      </c>
      <c r="W376" s="138">
        <v>35</v>
      </c>
      <c r="X376" s="138">
        <v>0</v>
      </c>
      <c r="Y376" s="140"/>
      <c r="Z376" s="138"/>
      <c r="AA376" s="137">
        <v>35</v>
      </c>
      <c r="AB376" s="137">
        <v>35</v>
      </c>
      <c r="AC376" s="137"/>
      <c r="AD376" s="137"/>
      <c r="AE376" s="144"/>
      <c r="AF376" s="144"/>
      <c r="AG376" s="144"/>
      <c r="AH376" s="144" t="s">
        <v>651</v>
      </c>
      <c r="AI376" s="144" t="s">
        <v>607</v>
      </c>
      <c r="AJ376" s="145">
        <v>46190</v>
      </c>
      <c r="AK376" s="146">
        <v>46238.7711226852</v>
      </c>
    </row>
    <row r="377" s="134" customFormat="1" ht="38.8" customHeight="1" spans="1:37">
      <c r="A377" s="138" t="s">
        <v>29</v>
      </c>
      <c r="B377" s="138" t="s">
        <v>489</v>
      </c>
      <c r="C377" s="137" t="s">
        <v>24</v>
      </c>
      <c r="D377" s="138" t="s">
        <v>59</v>
      </c>
      <c r="E377" s="138" t="s">
        <v>625</v>
      </c>
      <c r="F377" s="138" t="s">
        <v>378</v>
      </c>
      <c r="G377" s="138" t="s">
        <v>3547</v>
      </c>
      <c r="H377" s="138" t="s">
        <v>4327</v>
      </c>
      <c r="I377" s="142" t="s">
        <v>601</v>
      </c>
      <c r="J377" s="137" t="s">
        <v>1135</v>
      </c>
      <c r="K377" s="138" t="s">
        <v>3878</v>
      </c>
      <c r="L377" s="138" t="s">
        <v>603</v>
      </c>
      <c r="M377" s="140" t="s">
        <v>3904</v>
      </c>
      <c r="N377" s="138" t="s">
        <v>3905</v>
      </c>
      <c r="O377" s="138" t="s">
        <v>513</v>
      </c>
      <c r="P377" s="138" t="s">
        <v>3868</v>
      </c>
      <c r="Q377" s="138" t="s">
        <v>3867</v>
      </c>
      <c r="R377" s="138"/>
      <c r="S377" s="138">
        <v>1</v>
      </c>
      <c r="T377" s="138">
        <v>20</v>
      </c>
      <c r="U377" s="138">
        <v>80</v>
      </c>
      <c r="V377" s="140">
        <v>80</v>
      </c>
      <c r="W377" s="138">
        <v>20</v>
      </c>
      <c r="X377" s="138">
        <v>0</v>
      </c>
      <c r="Y377" s="140"/>
      <c r="Z377" s="138"/>
      <c r="AA377" s="137">
        <v>20</v>
      </c>
      <c r="AB377" s="137">
        <v>20</v>
      </c>
      <c r="AC377" s="137"/>
      <c r="AD377" s="137"/>
      <c r="AE377" s="144"/>
      <c r="AF377" s="144"/>
      <c r="AG377" s="144"/>
      <c r="AH377" s="144" t="s">
        <v>651</v>
      </c>
      <c r="AI377" s="144" t="s">
        <v>607</v>
      </c>
      <c r="AJ377" s="145">
        <v>46237</v>
      </c>
      <c r="AK377" s="146">
        <v>46238.666875</v>
      </c>
    </row>
    <row r="378" s="134" customFormat="1" ht="38.8" customHeight="1" spans="1:37">
      <c r="A378" s="138" t="s">
        <v>29</v>
      </c>
      <c r="B378" s="138" t="s">
        <v>489</v>
      </c>
      <c r="C378" s="137" t="s">
        <v>24</v>
      </c>
      <c r="D378" s="138" t="s">
        <v>59</v>
      </c>
      <c r="E378" s="138" t="s">
        <v>625</v>
      </c>
      <c r="F378" s="138" t="s">
        <v>378</v>
      </c>
      <c r="G378" s="138" t="s">
        <v>3547</v>
      </c>
      <c r="H378" s="138" t="s">
        <v>4327</v>
      </c>
      <c r="I378" s="142" t="s">
        <v>601</v>
      </c>
      <c r="J378" s="137" t="s">
        <v>1135</v>
      </c>
      <c r="K378" s="138" t="s">
        <v>3878</v>
      </c>
      <c r="L378" s="138" t="s">
        <v>603</v>
      </c>
      <c r="M378" s="140" t="s">
        <v>4047</v>
      </c>
      <c r="N378" s="138" t="s">
        <v>4048</v>
      </c>
      <c r="O378" s="138" t="s">
        <v>461</v>
      </c>
      <c r="P378" s="138" t="s">
        <v>3881</v>
      </c>
      <c r="Q378" s="138" t="s">
        <v>3889</v>
      </c>
      <c r="R378" s="138" t="s">
        <v>8</v>
      </c>
      <c r="S378" s="138">
        <v>1</v>
      </c>
      <c r="T378" s="138">
        <v>60</v>
      </c>
      <c r="U378" s="138">
        <v>80</v>
      </c>
      <c r="V378" s="140">
        <v>80</v>
      </c>
      <c r="W378" s="138">
        <v>60</v>
      </c>
      <c r="X378" s="138">
        <v>0</v>
      </c>
      <c r="Y378" s="140"/>
      <c r="Z378" s="138"/>
      <c r="AA378" s="137">
        <v>60</v>
      </c>
      <c r="AB378" s="137">
        <v>60</v>
      </c>
      <c r="AC378" s="137"/>
      <c r="AD378" s="137"/>
      <c r="AE378" s="144"/>
      <c r="AF378" s="144"/>
      <c r="AG378" s="144"/>
      <c r="AH378" s="144" t="s">
        <v>651</v>
      </c>
      <c r="AI378" s="144" t="s">
        <v>607</v>
      </c>
      <c r="AJ378" s="145">
        <v>46237</v>
      </c>
      <c r="AK378" s="146">
        <v>46238.666875</v>
      </c>
    </row>
    <row r="379" s="134" customFormat="1" ht="38.8" customHeight="1" spans="1:37">
      <c r="A379" s="138" t="s">
        <v>29</v>
      </c>
      <c r="B379" s="138" t="s">
        <v>489</v>
      </c>
      <c r="C379" s="137" t="s">
        <v>24</v>
      </c>
      <c r="D379" s="138" t="s">
        <v>64</v>
      </c>
      <c r="E379" s="138" t="s">
        <v>587</v>
      </c>
      <c r="F379" s="138" t="s">
        <v>394</v>
      </c>
      <c r="G379" s="138" t="s">
        <v>3585</v>
      </c>
      <c r="H379" s="138" t="s">
        <v>4328</v>
      </c>
      <c r="I379" s="142" t="s">
        <v>590</v>
      </c>
      <c r="J379" s="137" t="s">
        <v>591</v>
      </c>
      <c r="K379" s="138" t="s">
        <v>3868</v>
      </c>
      <c r="L379" s="138" t="s">
        <v>603</v>
      </c>
      <c r="M379" s="140" t="s">
        <v>4329</v>
      </c>
      <c r="N379" s="138" t="s">
        <v>4330</v>
      </c>
      <c r="O379" s="138" t="s">
        <v>513</v>
      </c>
      <c r="P379" s="138" t="s">
        <v>3868</v>
      </c>
      <c r="Q379" s="138" t="s">
        <v>3867</v>
      </c>
      <c r="R379" s="138"/>
      <c r="S379" s="138">
        <v>1</v>
      </c>
      <c r="T379" s="138">
        <v>325</v>
      </c>
      <c r="U379" s="138">
        <v>0</v>
      </c>
      <c r="V379" s="140">
        <v>325</v>
      </c>
      <c r="W379" s="138">
        <v>0</v>
      </c>
      <c r="X379" s="138">
        <v>325</v>
      </c>
      <c r="Y379" s="140"/>
      <c r="Z379" s="138"/>
      <c r="AA379" s="137">
        <v>227.5</v>
      </c>
      <c r="AB379" s="137">
        <v>0</v>
      </c>
      <c r="AC379" s="137"/>
      <c r="AD379" s="137"/>
      <c r="AE379" s="144"/>
      <c r="AF379" s="144"/>
      <c r="AG379" s="144"/>
      <c r="AH379" s="144"/>
      <c r="AI379" s="144" t="s">
        <v>596</v>
      </c>
      <c r="AJ379" s="145">
        <v>45272</v>
      </c>
      <c r="AK379" s="146">
        <v>46238.6530092593</v>
      </c>
    </row>
    <row r="380" s="134" customFormat="1" ht="38.8" customHeight="1" spans="1:37">
      <c r="A380" s="138" t="s">
        <v>29</v>
      </c>
      <c r="B380" s="138" t="s">
        <v>489</v>
      </c>
      <c r="C380" s="137" t="s">
        <v>24</v>
      </c>
      <c r="D380" s="138" t="s">
        <v>59</v>
      </c>
      <c r="E380" s="138" t="s">
        <v>625</v>
      </c>
      <c r="F380" s="138" t="s">
        <v>378</v>
      </c>
      <c r="G380" s="138" t="s">
        <v>3547</v>
      </c>
      <c r="H380" s="138" t="s">
        <v>4331</v>
      </c>
      <c r="I380" s="142" t="s">
        <v>601</v>
      </c>
      <c r="J380" s="137" t="s">
        <v>818</v>
      </c>
      <c r="K380" s="138" t="s">
        <v>4284</v>
      </c>
      <c r="L380" s="138" t="s">
        <v>603</v>
      </c>
      <c r="M380" s="140" t="s">
        <v>3904</v>
      </c>
      <c r="N380" s="138" t="s">
        <v>3905</v>
      </c>
      <c r="O380" s="138" t="s">
        <v>513</v>
      </c>
      <c r="P380" s="138" t="s">
        <v>3868</v>
      </c>
      <c r="Q380" s="138" t="s">
        <v>3867</v>
      </c>
      <c r="R380" s="138"/>
      <c r="S380" s="138">
        <v>1</v>
      </c>
      <c r="T380" s="138">
        <v>20</v>
      </c>
      <c r="U380" s="138">
        <v>20</v>
      </c>
      <c r="V380" s="140">
        <v>20</v>
      </c>
      <c r="W380" s="138">
        <v>20</v>
      </c>
      <c r="X380" s="138">
        <v>0</v>
      </c>
      <c r="Y380" s="140"/>
      <c r="Z380" s="138"/>
      <c r="AA380" s="137">
        <v>20</v>
      </c>
      <c r="AB380" s="137">
        <v>20</v>
      </c>
      <c r="AC380" s="137"/>
      <c r="AD380" s="137"/>
      <c r="AE380" s="144"/>
      <c r="AF380" s="144"/>
      <c r="AG380" s="144"/>
      <c r="AH380" s="144" t="s">
        <v>651</v>
      </c>
      <c r="AI380" s="144" t="s">
        <v>607</v>
      </c>
      <c r="AJ380" s="145">
        <v>46237</v>
      </c>
      <c r="AK380" s="146">
        <v>46238.605787037</v>
      </c>
    </row>
    <row r="381" s="134" customFormat="1" ht="38.8" customHeight="1" spans="1:37">
      <c r="A381" s="138" t="s">
        <v>29</v>
      </c>
      <c r="B381" s="138" t="s">
        <v>489</v>
      </c>
      <c r="C381" s="137" t="s">
        <v>24</v>
      </c>
      <c r="D381" s="138" t="s">
        <v>66</v>
      </c>
      <c r="E381" s="138" t="s">
        <v>587</v>
      </c>
      <c r="F381" s="138" t="s">
        <v>399</v>
      </c>
      <c r="G381" s="138" t="s">
        <v>3544</v>
      </c>
      <c r="H381" s="138" t="s">
        <v>4332</v>
      </c>
      <c r="I381" s="142" t="s">
        <v>590</v>
      </c>
      <c r="J381" s="137" t="s">
        <v>818</v>
      </c>
      <c r="K381" s="138" t="s">
        <v>3868</v>
      </c>
      <c r="L381" s="138" t="s">
        <v>603</v>
      </c>
      <c r="M381" s="140" t="s">
        <v>4333</v>
      </c>
      <c r="N381" s="138" t="s">
        <v>4334</v>
      </c>
      <c r="O381" s="138" t="s">
        <v>513</v>
      </c>
      <c r="P381" s="138" t="s">
        <v>3868</v>
      </c>
      <c r="Q381" s="138" t="s">
        <v>3867</v>
      </c>
      <c r="R381" s="138"/>
      <c r="S381" s="138">
        <v>1</v>
      </c>
      <c r="T381" s="138">
        <v>670</v>
      </c>
      <c r="U381" s="138">
        <v>0</v>
      </c>
      <c r="V381" s="140">
        <v>670</v>
      </c>
      <c r="W381" s="138">
        <v>0</v>
      </c>
      <c r="X381" s="138">
        <v>670</v>
      </c>
      <c r="Y381" s="140"/>
      <c r="Z381" s="138"/>
      <c r="AA381" s="137">
        <v>469</v>
      </c>
      <c r="AB381" s="137">
        <v>0</v>
      </c>
      <c r="AC381" s="137"/>
      <c r="AD381" s="137"/>
      <c r="AE381" s="144"/>
      <c r="AF381" s="144"/>
      <c r="AG381" s="144"/>
      <c r="AH381" s="144"/>
      <c r="AI381" s="144" t="s">
        <v>596</v>
      </c>
      <c r="AJ381" s="145">
        <v>45634</v>
      </c>
      <c r="AK381" s="146">
        <v>46238.3808680556</v>
      </c>
    </row>
    <row r="382" s="134" customFormat="1" ht="38.8" customHeight="1" spans="1:37">
      <c r="A382" s="138" t="s">
        <v>29</v>
      </c>
      <c r="B382" s="138" t="s">
        <v>489</v>
      </c>
      <c r="C382" s="137" t="s">
        <v>24</v>
      </c>
      <c r="D382" s="138" t="s">
        <v>59</v>
      </c>
      <c r="E382" s="138" t="s">
        <v>625</v>
      </c>
      <c r="F382" s="138" t="s">
        <v>380</v>
      </c>
      <c r="G382" s="138" t="s">
        <v>3633</v>
      </c>
      <c r="H382" s="138" t="s">
        <v>4335</v>
      </c>
      <c r="I382" s="142" t="s">
        <v>590</v>
      </c>
      <c r="J382" s="137" t="s">
        <v>1199</v>
      </c>
      <c r="K382" s="138" t="s">
        <v>4050</v>
      </c>
      <c r="L382" s="138" t="s">
        <v>603</v>
      </c>
      <c r="M382" s="140" t="s">
        <v>4082</v>
      </c>
      <c r="N382" s="138" t="s">
        <v>4083</v>
      </c>
      <c r="O382" s="138" t="s">
        <v>461</v>
      </c>
      <c r="P382" s="138" t="s">
        <v>3881</v>
      </c>
      <c r="Q382" s="138" t="s">
        <v>4053</v>
      </c>
      <c r="R382" s="138"/>
      <c r="S382" s="138">
        <v>1</v>
      </c>
      <c r="T382" s="138">
        <v>350</v>
      </c>
      <c r="U382" s="138">
        <v>0</v>
      </c>
      <c r="V382" s="140">
        <v>350</v>
      </c>
      <c r="W382" s="138">
        <v>0</v>
      </c>
      <c r="X382" s="138">
        <v>350</v>
      </c>
      <c r="Y382" s="140" t="s">
        <v>678</v>
      </c>
      <c r="Z382" s="138"/>
      <c r="AA382" s="137">
        <v>350</v>
      </c>
      <c r="AB382" s="137">
        <v>0</v>
      </c>
      <c r="AC382" s="137"/>
      <c r="AD382" s="137"/>
      <c r="AE382" s="144"/>
      <c r="AF382" s="144"/>
      <c r="AG382" s="144"/>
      <c r="AH382" s="144"/>
      <c r="AI382" s="144" t="s">
        <v>596</v>
      </c>
      <c r="AJ382" s="145">
        <v>44730</v>
      </c>
      <c r="AK382" s="146">
        <v>46237.6511921296</v>
      </c>
    </row>
    <row r="383" s="134" customFormat="1" ht="38.8" customHeight="1" spans="1:37">
      <c r="A383" s="138" t="s">
        <v>29</v>
      </c>
      <c r="B383" s="138" t="s">
        <v>489</v>
      </c>
      <c r="C383" s="137" t="s">
        <v>24</v>
      </c>
      <c r="D383" s="138" t="s">
        <v>66</v>
      </c>
      <c r="E383" s="138" t="s">
        <v>587</v>
      </c>
      <c r="F383" s="138" t="s">
        <v>400</v>
      </c>
      <c r="G383" s="138" t="s">
        <v>3538</v>
      </c>
      <c r="H383" s="138" t="s">
        <v>4336</v>
      </c>
      <c r="I383" s="142" t="s">
        <v>590</v>
      </c>
      <c r="J383" s="137" t="s">
        <v>621</v>
      </c>
      <c r="K383" s="138" t="s">
        <v>3868</v>
      </c>
      <c r="L383" s="138" t="s">
        <v>603</v>
      </c>
      <c r="M383" s="140" t="s">
        <v>4337</v>
      </c>
      <c r="N383" s="138" t="s">
        <v>4338</v>
      </c>
      <c r="O383" s="138" t="s">
        <v>513</v>
      </c>
      <c r="P383" s="138" t="s">
        <v>3868</v>
      </c>
      <c r="Q383" s="138" t="s">
        <v>3867</v>
      </c>
      <c r="R383" s="138"/>
      <c r="S383" s="138">
        <v>1</v>
      </c>
      <c r="T383" s="138">
        <v>75</v>
      </c>
      <c r="U383" s="138">
        <v>0</v>
      </c>
      <c r="V383" s="140">
        <v>75</v>
      </c>
      <c r="W383" s="138">
        <v>0</v>
      </c>
      <c r="X383" s="138">
        <v>75</v>
      </c>
      <c r="Y383" s="140"/>
      <c r="Z383" s="138"/>
      <c r="AA383" s="137">
        <v>52.5</v>
      </c>
      <c r="AB383" s="137">
        <v>0</v>
      </c>
      <c r="AC383" s="137"/>
      <c r="AD383" s="137"/>
      <c r="AE383" s="144"/>
      <c r="AF383" s="144"/>
      <c r="AG383" s="144"/>
      <c r="AH383" s="144"/>
      <c r="AI383" s="144" t="s">
        <v>596</v>
      </c>
      <c r="AJ383" s="145">
        <v>45702</v>
      </c>
      <c r="AK383" s="146">
        <v>46237.5939699074</v>
      </c>
    </row>
    <row r="384" s="134" customFormat="1" ht="38.8" customHeight="1" spans="1:37">
      <c r="A384" s="138" t="s">
        <v>29</v>
      </c>
      <c r="B384" s="138" t="s">
        <v>489</v>
      </c>
      <c r="C384" s="137" t="s">
        <v>24</v>
      </c>
      <c r="D384" s="138" t="s">
        <v>59</v>
      </c>
      <c r="E384" s="138" t="s">
        <v>625</v>
      </c>
      <c r="F384" s="138" t="s">
        <v>378</v>
      </c>
      <c r="G384" s="138" t="s">
        <v>3547</v>
      </c>
      <c r="H384" s="138" t="s">
        <v>4339</v>
      </c>
      <c r="I384" s="142" t="s">
        <v>601</v>
      </c>
      <c r="J384" s="137" t="s">
        <v>591</v>
      </c>
      <c r="K384" s="138" t="s">
        <v>3878</v>
      </c>
      <c r="L384" s="138" t="s">
        <v>603</v>
      </c>
      <c r="M384" s="140" t="s">
        <v>3879</v>
      </c>
      <c r="N384" s="138" t="s">
        <v>3880</v>
      </c>
      <c r="O384" s="138" t="s">
        <v>461</v>
      </c>
      <c r="P384" s="138" t="s">
        <v>3881</v>
      </c>
      <c r="Q384" s="138" t="s">
        <v>3882</v>
      </c>
      <c r="R384" s="138" t="s">
        <v>8</v>
      </c>
      <c r="S384" s="138">
        <v>1</v>
      </c>
      <c r="T384" s="138">
        <v>50</v>
      </c>
      <c r="U384" s="138">
        <v>50</v>
      </c>
      <c r="V384" s="140">
        <v>50</v>
      </c>
      <c r="W384" s="138">
        <v>50</v>
      </c>
      <c r="X384" s="138">
        <v>0</v>
      </c>
      <c r="Y384" s="140"/>
      <c r="Z384" s="138"/>
      <c r="AA384" s="137">
        <v>50</v>
      </c>
      <c r="AB384" s="137">
        <v>50</v>
      </c>
      <c r="AC384" s="137"/>
      <c r="AD384" s="137"/>
      <c r="AE384" s="144"/>
      <c r="AF384" s="144"/>
      <c r="AG384" s="144"/>
      <c r="AH384" s="144" t="s">
        <v>651</v>
      </c>
      <c r="AI384" s="144" t="s">
        <v>607</v>
      </c>
      <c r="AJ384" s="145">
        <v>46236</v>
      </c>
      <c r="AK384" s="146">
        <v>46237.4761111111</v>
      </c>
    </row>
    <row r="385" s="134" customFormat="1" ht="38.8" customHeight="1" spans="1:37">
      <c r="A385" s="138" t="s">
        <v>29</v>
      </c>
      <c r="B385" s="138" t="s">
        <v>489</v>
      </c>
      <c r="C385" s="137" t="s">
        <v>24</v>
      </c>
      <c r="D385" s="138" t="s">
        <v>59</v>
      </c>
      <c r="E385" s="138" t="s">
        <v>625</v>
      </c>
      <c r="F385" s="138" t="s">
        <v>380</v>
      </c>
      <c r="G385" s="138" t="s">
        <v>3633</v>
      </c>
      <c r="H385" s="138" t="s">
        <v>4340</v>
      </c>
      <c r="I385" s="142" t="s">
        <v>645</v>
      </c>
      <c r="J385" s="137" t="s">
        <v>591</v>
      </c>
      <c r="K385" s="138" t="s">
        <v>3874</v>
      </c>
      <c r="L385" s="138" t="s">
        <v>603</v>
      </c>
      <c r="M385" s="140" t="s">
        <v>4341</v>
      </c>
      <c r="N385" s="138" t="s">
        <v>4342</v>
      </c>
      <c r="O385" s="138" t="s">
        <v>513</v>
      </c>
      <c r="P385" s="138" t="s">
        <v>3868</v>
      </c>
      <c r="Q385" s="138" t="s">
        <v>3867</v>
      </c>
      <c r="R385" s="138"/>
      <c r="S385" s="138">
        <v>1</v>
      </c>
      <c r="T385" s="138">
        <v>70</v>
      </c>
      <c r="U385" s="138">
        <v>0</v>
      </c>
      <c r="V385" s="140">
        <v>70</v>
      </c>
      <c r="W385" s="138">
        <v>0</v>
      </c>
      <c r="X385" s="138">
        <v>70</v>
      </c>
      <c r="Y385" s="140"/>
      <c r="Z385" s="138"/>
      <c r="AA385" s="137">
        <v>70</v>
      </c>
      <c r="AB385" s="137">
        <v>0</v>
      </c>
      <c r="AC385" s="137"/>
      <c r="AD385" s="137"/>
      <c r="AE385" s="144"/>
      <c r="AF385" s="144"/>
      <c r="AG385" s="144"/>
      <c r="AH385" s="144"/>
      <c r="AI385" s="144" t="s">
        <v>596</v>
      </c>
      <c r="AJ385" s="145">
        <v>45553</v>
      </c>
      <c r="AK385" s="146">
        <v>46237.4711226852</v>
      </c>
    </row>
    <row r="386" s="134" customFormat="1" ht="38.8" customHeight="1" spans="1:37">
      <c r="A386" s="138" t="s">
        <v>29</v>
      </c>
      <c r="B386" s="138" t="s">
        <v>489</v>
      </c>
      <c r="C386" s="137" t="s">
        <v>24</v>
      </c>
      <c r="D386" s="138" t="s">
        <v>59</v>
      </c>
      <c r="E386" s="138" t="s">
        <v>625</v>
      </c>
      <c r="F386" s="138" t="s">
        <v>379</v>
      </c>
      <c r="G386" s="138" t="s">
        <v>727</v>
      </c>
      <c r="H386" s="138" t="s">
        <v>4343</v>
      </c>
      <c r="I386" s="142" t="s">
        <v>601</v>
      </c>
      <c r="J386" s="137" t="s">
        <v>591</v>
      </c>
      <c r="K386" s="138" t="s">
        <v>3878</v>
      </c>
      <c r="L386" s="138" t="s">
        <v>603</v>
      </c>
      <c r="M386" s="140" t="s">
        <v>3879</v>
      </c>
      <c r="N386" s="138" t="s">
        <v>3880</v>
      </c>
      <c r="O386" s="138" t="s">
        <v>461</v>
      </c>
      <c r="P386" s="138" t="s">
        <v>3881</v>
      </c>
      <c r="Q386" s="138" t="s">
        <v>3882</v>
      </c>
      <c r="R386" s="138" t="s">
        <v>8</v>
      </c>
      <c r="S386" s="138">
        <v>1</v>
      </c>
      <c r="T386" s="138">
        <v>50</v>
      </c>
      <c r="U386" s="138">
        <v>50</v>
      </c>
      <c r="V386" s="140">
        <v>50</v>
      </c>
      <c r="W386" s="138">
        <v>50</v>
      </c>
      <c r="X386" s="138">
        <v>0</v>
      </c>
      <c r="Y386" s="140"/>
      <c r="Z386" s="138"/>
      <c r="AA386" s="137">
        <v>50</v>
      </c>
      <c r="AB386" s="137">
        <v>50</v>
      </c>
      <c r="AC386" s="137"/>
      <c r="AD386" s="137"/>
      <c r="AE386" s="144"/>
      <c r="AF386" s="144"/>
      <c r="AG386" s="144"/>
      <c r="AH386" s="144" t="s">
        <v>651</v>
      </c>
      <c r="AI386" s="144" t="s">
        <v>607</v>
      </c>
      <c r="AJ386" s="145">
        <v>46236</v>
      </c>
      <c r="AK386" s="146">
        <v>46237.4314583333</v>
      </c>
    </row>
    <row r="387" s="134" customFormat="1" ht="38.8" customHeight="1" spans="1:37">
      <c r="A387" s="138" t="s">
        <v>29</v>
      </c>
      <c r="B387" s="138" t="s">
        <v>489</v>
      </c>
      <c r="C387" s="137" t="s">
        <v>24</v>
      </c>
      <c r="D387" s="138" t="s">
        <v>63</v>
      </c>
      <c r="E387" s="138" t="s">
        <v>587</v>
      </c>
      <c r="F387" s="138" t="s">
        <v>390</v>
      </c>
      <c r="G387" s="138" t="s">
        <v>3554</v>
      </c>
      <c r="H387" s="138" t="s">
        <v>4344</v>
      </c>
      <c r="I387" s="142" t="s">
        <v>590</v>
      </c>
      <c r="J387" s="137" t="s">
        <v>1199</v>
      </c>
      <c r="K387" s="138" t="s">
        <v>4050</v>
      </c>
      <c r="L387" s="138" t="s">
        <v>592</v>
      </c>
      <c r="M387" s="140" t="s">
        <v>4345</v>
      </c>
      <c r="N387" s="138" t="s">
        <v>4346</v>
      </c>
      <c r="O387" s="138" t="s">
        <v>461</v>
      </c>
      <c r="P387" s="138" t="s">
        <v>3881</v>
      </c>
      <c r="Q387" s="138" t="s">
        <v>4053</v>
      </c>
      <c r="R387" s="138"/>
      <c r="S387" s="138">
        <v>1</v>
      </c>
      <c r="T387" s="138">
        <v>160</v>
      </c>
      <c r="U387" s="138">
        <v>0</v>
      </c>
      <c r="V387" s="140">
        <v>160</v>
      </c>
      <c r="W387" s="138">
        <v>0</v>
      </c>
      <c r="X387" s="138">
        <v>160</v>
      </c>
      <c r="Y387" s="140" t="s">
        <v>678</v>
      </c>
      <c r="Z387" s="138"/>
      <c r="AA387" s="137">
        <v>156.8</v>
      </c>
      <c r="AB387" s="137">
        <v>0</v>
      </c>
      <c r="AC387" s="137"/>
      <c r="AD387" s="137"/>
      <c r="AE387" s="144"/>
      <c r="AF387" s="144"/>
      <c r="AG387" s="144"/>
      <c r="AH387" s="144"/>
      <c r="AI387" s="144" t="s">
        <v>596</v>
      </c>
      <c r="AJ387" s="145">
        <v>44336</v>
      </c>
      <c r="AK387" s="146">
        <v>46237.4170601852</v>
      </c>
    </row>
    <row r="388" s="134" customFormat="1" ht="38.8" customHeight="1" spans="1:37">
      <c r="A388" s="138" t="s">
        <v>29</v>
      </c>
      <c r="B388" s="138" t="s">
        <v>489</v>
      </c>
      <c r="C388" s="137" t="s">
        <v>24</v>
      </c>
      <c r="D388" s="138" t="s">
        <v>61</v>
      </c>
      <c r="E388" s="138" t="s">
        <v>587</v>
      </c>
      <c r="F388" s="138" t="s">
        <v>386</v>
      </c>
      <c r="G388" s="138" t="s">
        <v>3566</v>
      </c>
      <c r="H388" s="138" t="s">
        <v>4347</v>
      </c>
      <c r="I388" s="142" t="s">
        <v>590</v>
      </c>
      <c r="J388" s="137" t="s">
        <v>1199</v>
      </c>
      <c r="K388" s="138" t="s">
        <v>4050</v>
      </c>
      <c r="L388" s="138" t="s">
        <v>603</v>
      </c>
      <c r="M388" s="140" t="s">
        <v>4082</v>
      </c>
      <c r="N388" s="138" t="s">
        <v>4083</v>
      </c>
      <c r="O388" s="138" t="s">
        <v>461</v>
      </c>
      <c r="P388" s="138" t="s">
        <v>3881</v>
      </c>
      <c r="Q388" s="138" t="s">
        <v>4053</v>
      </c>
      <c r="R388" s="138"/>
      <c r="S388" s="138">
        <v>1</v>
      </c>
      <c r="T388" s="138">
        <v>350</v>
      </c>
      <c r="U388" s="138">
        <v>0</v>
      </c>
      <c r="V388" s="140">
        <v>350</v>
      </c>
      <c r="W388" s="138">
        <v>0</v>
      </c>
      <c r="X388" s="138">
        <v>350</v>
      </c>
      <c r="Y388" s="140" t="s">
        <v>678</v>
      </c>
      <c r="Z388" s="138"/>
      <c r="AA388" s="137">
        <v>343</v>
      </c>
      <c r="AB388" s="137">
        <v>0</v>
      </c>
      <c r="AC388" s="137"/>
      <c r="AD388" s="137"/>
      <c r="AE388" s="144"/>
      <c r="AF388" s="144"/>
      <c r="AG388" s="144"/>
      <c r="AH388" s="144"/>
      <c r="AI388" s="144" t="s">
        <v>596</v>
      </c>
      <c r="AJ388" s="145">
        <v>45852</v>
      </c>
      <c r="AK388" s="146">
        <v>46236.6640856481</v>
      </c>
    </row>
    <row r="389" s="134" customFormat="1" ht="38.8" customHeight="1" spans="1:37">
      <c r="A389" s="138" t="s">
        <v>29</v>
      </c>
      <c r="B389" s="138" t="s">
        <v>489</v>
      </c>
      <c r="C389" s="137" t="s">
        <v>24</v>
      </c>
      <c r="D389" s="138" t="s">
        <v>59</v>
      </c>
      <c r="E389" s="138" t="s">
        <v>625</v>
      </c>
      <c r="F389" s="138" t="s">
        <v>379</v>
      </c>
      <c r="G389" s="138" t="s">
        <v>727</v>
      </c>
      <c r="H389" s="138" t="s">
        <v>4348</v>
      </c>
      <c r="I389" s="142" t="s">
        <v>601</v>
      </c>
      <c r="J389" s="137" t="s">
        <v>591</v>
      </c>
      <c r="K389" s="138" t="s">
        <v>3972</v>
      </c>
      <c r="L389" s="138" t="s">
        <v>592</v>
      </c>
      <c r="M389" s="140" t="s">
        <v>3973</v>
      </c>
      <c r="N389" s="138" t="s">
        <v>3974</v>
      </c>
      <c r="O389" s="138" t="s">
        <v>461</v>
      </c>
      <c r="P389" s="138" t="s">
        <v>3881</v>
      </c>
      <c r="Q389" s="138" t="s">
        <v>3970</v>
      </c>
      <c r="R389" s="138" t="s">
        <v>9</v>
      </c>
      <c r="S389" s="138">
        <v>1</v>
      </c>
      <c r="T389" s="138">
        <v>50</v>
      </c>
      <c r="U389" s="138">
        <v>50</v>
      </c>
      <c r="V389" s="140">
        <v>50</v>
      </c>
      <c r="W389" s="138">
        <v>50</v>
      </c>
      <c r="X389" s="138">
        <v>0</v>
      </c>
      <c r="Y389" s="140"/>
      <c r="Z389" s="138"/>
      <c r="AA389" s="137">
        <v>50</v>
      </c>
      <c r="AB389" s="137">
        <v>50</v>
      </c>
      <c r="AC389" s="137"/>
      <c r="AD389" s="137"/>
      <c r="AE389" s="144"/>
      <c r="AF389" s="144"/>
      <c r="AG389" s="144"/>
      <c r="AH389" s="144" t="s">
        <v>651</v>
      </c>
      <c r="AI389" s="144" t="s">
        <v>607</v>
      </c>
      <c r="AJ389" s="144"/>
      <c r="AK389" s="146">
        <v>46236.5660532407</v>
      </c>
    </row>
    <row r="390" s="134" customFormat="1" ht="38.8" customHeight="1" spans="1:37">
      <c r="A390" s="138" t="s">
        <v>29</v>
      </c>
      <c r="B390" s="138" t="s">
        <v>489</v>
      </c>
      <c r="C390" s="137" t="s">
        <v>24</v>
      </c>
      <c r="D390" s="138" t="s">
        <v>59</v>
      </c>
      <c r="E390" s="138" t="s">
        <v>625</v>
      </c>
      <c r="F390" s="138" t="s">
        <v>379</v>
      </c>
      <c r="G390" s="138" t="s">
        <v>727</v>
      </c>
      <c r="H390" s="138" t="s">
        <v>4349</v>
      </c>
      <c r="I390" s="142" t="s">
        <v>601</v>
      </c>
      <c r="J390" s="137" t="s">
        <v>591</v>
      </c>
      <c r="K390" s="138" t="s">
        <v>3972</v>
      </c>
      <c r="L390" s="138" t="s">
        <v>592</v>
      </c>
      <c r="M390" s="140" t="s">
        <v>3973</v>
      </c>
      <c r="N390" s="138" t="s">
        <v>3974</v>
      </c>
      <c r="O390" s="138" t="s">
        <v>461</v>
      </c>
      <c r="P390" s="138" t="s">
        <v>3881</v>
      </c>
      <c r="Q390" s="138" t="s">
        <v>3970</v>
      </c>
      <c r="R390" s="138" t="s">
        <v>9</v>
      </c>
      <c r="S390" s="138">
        <v>1</v>
      </c>
      <c r="T390" s="138">
        <v>50</v>
      </c>
      <c r="U390" s="138">
        <v>50</v>
      </c>
      <c r="V390" s="140">
        <v>50</v>
      </c>
      <c r="W390" s="138">
        <v>50</v>
      </c>
      <c r="X390" s="138">
        <v>0</v>
      </c>
      <c r="Y390" s="140"/>
      <c r="Z390" s="138"/>
      <c r="AA390" s="137">
        <v>50</v>
      </c>
      <c r="AB390" s="137">
        <v>50</v>
      </c>
      <c r="AC390" s="137"/>
      <c r="AD390" s="137"/>
      <c r="AE390" s="144"/>
      <c r="AF390" s="144"/>
      <c r="AG390" s="144"/>
      <c r="AH390" s="144" t="s">
        <v>651</v>
      </c>
      <c r="AI390" s="144" t="s">
        <v>607</v>
      </c>
      <c r="AJ390" s="144"/>
      <c r="AK390" s="146">
        <v>46236.5657638889</v>
      </c>
    </row>
    <row r="391" s="134" customFormat="1" ht="38.8" customHeight="1" spans="1:37">
      <c r="A391" s="138" t="s">
        <v>29</v>
      </c>
      <c r="B391" s="138" t="s">
        <v>489</v>
      </c>
      <c r="C391" s="137" t="s">
        <v>24</v>
      </c>
      <c r="D391" s="138" t="s">
        <v>63</v>
      </c>
      <c r="E391" s="138" t="s">
        <v>587</v>
      </c>
      <c r="F391" s="138" t="s">
        <v>389</v>
      </c>
      <c r="G391" s="138" t="s">
        <v>3581</v>
      </c>
      <c r="H391" s="138" t="s">
        <v>4350</v>
      </c>
      <c r="I391" s="142" t="s">
        <v>590</v>
      </c>
      <c r="J391" s="137" t="s">
        <v>818</v>
      </c>
      <c r="K391" s="138" t="s">
        <v>3868</v>
      </c>
      <c r="L391" s="138" t="s">
        <v>603</v>
      </c>
      <c r="M391" s="140" t="s">
        <v>4351</v>
      </c>
      <c r="N391" s="138" t="s">
        <v>4352</v>
      </c>
      <c r="O391" s="138" t="s">
        <v>513</v>
      </c>
      <c r="P391" s="138" t="s">
        <v>3868</v>
      </c>
      <c r="Q391" s="138" t="s">
        <v>3867</v>
      </c>
      <c r="R391" s="138"/>
      <c r="S391" s="138">
        <v>1</v>
      </c>
      <c r="T391" s="138">
        <v>55</v>
      </c>
      <c r="U391" s="138">
        <v>0</v>
      </c>
      <c r="V391" s="140">
        <v>110</v>
      </c>
      <c r="W391" s="138">
        <v>0</v>
      </c>
      <c r="X391" s="138">
        <v>55</v>
      </c>
      <c r="Y391" s="140"/>
      <c r="Z391" s="138"/>
      <c r="AA391" s="137">
        <v>38.5</v>
      </c>
      <c r="AB391" s="137">
        <v>0</v>
      </c>
      <c r="AC391" s="137"/>
      <c r="AD391" s="137"/>
      <c r="AE391" s="144"/>
      <c r="AF391" s="144"/>
      <c r="AG391" s="144"/>
      <c r="AH391" s="144"/>
      <c r="AI391" s="144" t="s">
        <v>596</v>
      </c>
      <c r="AJ391" s="145">
        <v>45774</v>
      </c>
      <c r="AK391" s="146">
        <v>46236.5337152778</v>
      </c>
    </row>
    <row r="392" s="134" customFormat="1" ht="38.8" customHeight="1" spans="1:37">
      <c r="A392" s="138" t="s">
        <v>29</v>
      </c>
      <c r="B392" s="138" t="s">
        <v>489</v>
      </c>
      <c r="C392" s="137" t="s">
        <v>24</v>
      </c>
      <c r="D392" s="138" t="s">
        <v>63</v>
      </c>
      <c r="E392" s="138" t="s">
        <v>587</v>
      </c>
      <c r="F392" s="138" t="s">
        <v>389</v>
      </c>
      <c r="G392" s="138" t="s">
        <v>3581</v>
      </c>
      <c r="H392" s="138" t="s">
        <v>4350</v>
      </c>
      <c r="I392" s="142" t="s">
        <v>590</v>
      </c>
      <c r="J392" s="137" t="s">
        <v>818</v>
      </c>
      <c r="K392" s="138" t="s">
        <v>3868</v>
      </c>
      <c r="L392" s="138" t="s">
        <v>603</v>
      </c>
      <c r="M392" s="140" t="s">
        <v>4351</v>
      </c>
      <c r="N392" s="138" t="s">
        <v>4352</v>
      </c>
      <c r="O392" s="138" t="s">
        <v>513</v>
      </c>
      <c r="P392" s="138" t="s">
        <v>3868</v>
      </c>
      <c r="Q392" s="138" t="s">
        <v>3867</v>
      </c>
      <c r="R392" s="138"/>
      <c r="S392" s="138">
        <v>1</v>
      </c>
      <c r="T392" s="138">
        <v>55</v>
      </c>
      <c r="U392" s="138">
        <v>0</v>
      </c>
      <c r="V392" s="140">
        <v>110</v>
      </c>
      <c r="W392" s="138">
        <v>0</v>
      </c>
      <c r="X392" s="138">
        <v>55</v>
      </c>
      <c r="Y392" s="140"/>
      <c r="Z392" s="138"/>
      <c r="AA392" s="137">
        <v>38.5</v>
      </c>
      <c r="AB392" s="137">
        <v>0</v>
      </c>
      <c r="AC392" s="137"/>
      <c r="AD392" s="137"/>
      <c r="AE392" s="144"/>
      <c r="AF392" s="144"/>
      <c r="AG392" s="144"/>
      <c r="AH392" s="144"/>
      <c r="AI392" s="144" t="s">
        <v>596</v>
      </c>
      <c r="AJ392" s="145">
        <v>45774</v>
      </c>
      <c r="AK392" s="146">
        <v>46236.5337152778</v>
      </c>
    </row>
    <row r="393" s="134" customFormat="1" ht="38.8" customHeight="1" spans="1:37">
      <c r="A393" s="138" t="s">
        <v>29</v>
      </c>
      <c r="B393" s="138" t="s">
        <v>489</v>
      </c>
      <c r="C393" s="137" t="s">
        <v>24</v>
      </c>
      <c r="D393" s="138" t="s">
        <v>59</v>
      </c>
      <c r="E393" s="138" t="s">
        <v>625</v>
      </c>
      <c r="F393" s="138" t="s">
        <v>379</v>
      </c>
      <c r="G393" s="138" t="s">
        <v>727</v>
      </c>
      <c r="H393" s="138" t="s">
        <v>4353</v>
      </c>
      <c r="I393" s="142" t="s">
        <v>590</v>
      </c>
      <c r="J393" s="137" t="s">
        <v>1199</v>
      </c>
      <c r="K393" s="138" t="s">
        <v>4050</v>
      </c>
      <c r="L393" s="138" t="s">
        <v>603</v>
      </c>
      <c r="M393" s="140" t="s">
        <v>4354</v>
      </c>
      <c r="N393" s="138" t="s">
        <v>4355</v>
      </c>
      <c r="O393" s="138" t="s">
        <v>461</v>
      </c>
      <c r="P393" s="138" t="s">
        <v>3881</v>
      </c>
      <c r="Q393" s="138" t="s">
        <v>4053</v>
      </c>
      <c r="R393" s="138"/>
      <c r="S393" s="138">
        <v>1</v>
      </c>
      <c r="T393" s="138">
        <v>700</v>
      </c>
      <c r="U393" s="138">
        <v>700</v>
      </c>
      <c r="V393" s="140">
        <v>700</v>
      </c>
      <c r="W393" s="138">
        <v>700</v>
      </c>
      <c r="X393" s="138">
        <v>0</v>
      </c>
      <c r="Y393" s="140"/>
      <c r="Z393" s="138"/>
      <c r="AA393" s="137">
        <v>700</v>
      </c>
      <c r="AB393" s="137">
        <v>700</v>
      </c>
      <c r="AC393" s="137"/>
      <c r="AD393" s="137"/>
      <c r="AE393" s="144"/>
      <c r="AF393" s="144"/>
      <c r="AG393" s="144"/>
      <c r="AH393" s="144" t="s">
        <v>651</v>
      </c>
      <c r="AI393" s="144" t="s">
        <v>607</v>
      </c>
      <c r="AJ393" s="145">
        <v>44906</v>
      </c>
      <c r="AK393" s="146">
        <v>46236.3991782407</v>
      </c>
    </row>
    <row r="394" s="134" customFormat="1" ht="38.8" customHeight="1" spans="1:37">
      <c r="A394" s="138" t="s">
        <v>29</v>
      </c>
      <c r="B394" s="138" t="s">
        <v>489</v>
      </c>
      <c r="C394" s="137" t="s">
        <v>24</v>
      </c>
      <c r="D394" s="138" t="s">
        <v>61</v>
      </c>
      <c r="E394" s="138" t="s">
        <v>587</v>
      </c>
      <c r="F394" s="138" t="s">
        <v>385</v>
      </c>
      <c r="G394" s="138" t="s">
        <v>3626</v>
      </c>
      <c r="H394" s="138" t="s">
        <v>3627</v>
      </c>
      <c r="I394" s="142" t="s">
        <v>590</v>
      </c>
      <c r="J394" s="137" t="s">
        <v>591</v>
      </c>
      <c r="K394" s="138" t="s">
        <v>593</v>
      </c>
      <c r="L394" s="138" t="s">
        <v>592</v>
      </c>
      <c r="M394" s="140" t="s">
        <v>3864</v>
      </c>
      <c r="N394" s="138" t="s">
        <v>3865</v>
      </c>
      <c r="O394" s="138" t="s">
        <v>513</v>
      </c>
      <c r="P394" s="138" t="s">
        <v>3866</v>
      </c>
      <c r="Q394" s="138" t="s">
        <v>3867</v>
      </c>
      <c r="R394" s="138"/>
      <c r="S394" s="138">
        <v>1</v>
      </c>
      <c r="T394" s="138">
        <v>0</v>
      </c>
      <c r="U394" s="138">
        <v>0</v>
      </c>
      <c r="V394" s="140">
        <v>198</v>
      </c>
      <c r="W394" s="138">
        <v>0</v>
      </c>
      <c r="X394" s="138">
        <v>0</v>
      </c>
      <c r="Y394" s="140" t="s">
        <v>595</v>
      </c>
      <c r="Z394" s="138"/>
      <c r="AA394" s="137">
        <v>0</v>
      </c>
      <c r="AB394" s="137">
        <v>0</v>
      </c>
      <c r="AC394" s="137"/>
      <c r="AD394" s="137"/>
      <c r="AE394" s="144"/>
      <c r="AF394" s="144"/>
      <c r="AG394" s="144"/>
      <c r="AH394" s="144"/>
      <c r="AI394" s="144" t="s">
        <v>596</v>
      </c>
      <c r="AJ394" s="145">
        <v>40673</v>
      </c>
      <c r="AK394" s="146">
        <v>46235.7655324074</v>
      </c>
    </row>
    <row r="395" s="134" customFormat="1" ht="38.8" customHeight="1" spans="1:37">
      <c r="A395" s="138" t="s">
        <v>29</v>
      </c>
      <c r="B395" s="138" t="s">
        <v>489</v>
      </c>
      <c r="C395" s="137" t="s">
        <v>24</v>
      </c>
      <c r="D395" s="138" t="s">
        <v>67</v>
      </c>
      <c r="E395" s="138" t="s">
        <v>587</v>
      </c>
      <c r="F395" s="138" t="s">
        <v>405</v>
      </c>
      <c r="G395" s="138" t="s">
        <v>3594</v>
      </c>
      <c r="H395" s="138" t="s">
        <v>4356</v>
      </c>
      <c r="I395" s="142" t="s">
        <v>590</v>
      </c>
      <c r="J395" s="137" t="s">
        <v>591</v>
      </c>
      <c r="K395" s="138" t="s">
        <v>3868</v>
      </c>
      <c r="L395" s="138" t="s">
        <v>603</v>
      </c>
      <c r="M395" s="140" t="s">
        <v>4357</v>
      </c>
      <c r="N395" s="138" t="s">
        <v>4358</v>
      </c>
      <c r="O395" s="138" t="s">
        <v>513</v>
      </c>
      <c r="P395" s="138" t="s">
        <v>3868</v>
      </c>
      <c r="Q395" s="138" t="s">
        <v>3867</v>
      </c>
      <c r="R395" s="138"/>
      <c r="S395" s="138">
        <v>1</v>
      </c>
      <c r="T395" s="138">
        <v>525</v>
      </c>
      <c r="U395" s="138">
        <v>0</v>
      </c>
      <c r="V395" s="140">
        <v>525</v>
      </c>
      <c r="W395" s="138">
        <v>0</v>
      </c>
      <c r="X395" s="138">
        <v>525</v>
      </c>
      <c r="Y395" s="140" t="s">
        <v>4318</v>
      </c>
      <c r="Z395" s="138"/>
      <c r="AA395" s="137">
        <v>367.5</v>
      </c>
      <c r="AB395" s="137">
        <v>0</v>
      </c>
      <c r="AC395" s="137"/>
      <c r="AD395" s="137"/>
      <c r="AE395" s="144"/>
      <c r="AF395" s="144"/>
      <c r="AG395" s="144"/>
      <c r="AH395" s="144"/>
      <c r="AI395" s="144" t="s">
        <v>596</v>
      </c>
      <c r="AJ395" s="145">
        <v>44578</v>
      </c>
      <c r="AK395" s="146">
        <v>46235.7407523148</v>
      </c>
    </row>
    <row r="396" s="134" customFormat="1" ht="38.8" customHeight="1" spans="1:37">
      <c r="A396" s="138" t="s">
        <v>29</v>
      </c>
      <c r="B396" s="138" t="s">
        <v>489</v>
      </c>
      <c r="C396" s="137" t="s">
        <v>24</v>
      </c>
      <c r="D396" s="138" t="s">
        <v>61</v>
      </c>
      <c r="E396" s="138" t="s">
        <v>587</v>
      </c>
      <c r="F396" s="138" t="s">
        <v>385</v>
      </c>
      <c r="G396" s="138" t="s">
        <v>3626</v>
      </c>
      <c r="H396" s="138" t="s">
        <v>4359</v>
      </c>
      <c r="I396" s="142" t="s">
        <v>590</v>
      </c>
      <c r="J396" s="137" t="s">
        <v>591</v>
      </c>
      <c r="K396" s="138" t="s">
        <v>593</v>
      </c>
      <c r="L396" s="138" t="s">
        <v>592</v>
      </c>
      <c r="M396" s="140" t="s">
        <v>3864</v>
      </c>
      <c r="N396" s="138" t="s">
        <v>3865</v>
      </c>
      <c r="O396" s="138" t="s">
        <v>513</v>
      </c>
      <c r="P396" s="138" t="s">
        <v>3866</v>
      </c>
      <c r="Q396" s="138" t="s">
        <v>3867</v>
      </c>
      <c r="R396" s="138"/>
      <c r="S396" s="138">
        <v>1</v>
      </c>
      <c r="T396" s="138">
        <v>0</v>
      </c>
      <c r="U396" s="138">
        <v>0</v>
      </c>
      <c r="V396" s="140">
        <v>0</v>
      </c>
      <c r="W396" s="138">
        <v>0</v>
      </c>
      <c r="X396" s="138">
        <v>0</v>
      </c>
      <c r="Y396" s="140" t="s">
        <v>670</v>
      </c>
      <c r="Z396" s="138"/>
      <c r="AA396" s="137">
        <v>0</v>
      </c>
      <c r="AB396" s="137">
        <v>0</v>
      </c>
      <c r="AC396" s="137"/>
      <c r="AD396" s="137"/>
      <c r="AE396" s="144"/>
      <c r="AF396" s="144"/>
      <c r="AG396" s="144"/>
      <c r="AH396" s="144"/>
      <c r="AI396" s="144" t="s">
        <v>596</v>
      </c>
      <c r="AJ396" s="145">
        <v>41277</v>
      </c>
      <c r="AK396" s="146">
        <v>46234.7756481481</v>
      </c>
    </row>
    <row r="397" s="134" customFormat="1" ht="38.8" customHeight="1" spans="1:37">
      <c r="A397" s="138" t="s">
        <v>29</v>
      </c>
      <c r="B397" s="138" t="s">
        <v>489</v>
      </c>
      <c r="C397" s="137" t="s">
        <v>24</v>
      </c>
      <c r="D397" s="138" t="s">
        <v>66</v>
      </c>
      <c r="E397" s="138" t="s">
        <v>587</v>
      </c>
      <c r="F397" s="138" t="s">
        <v>400</v>
      </c>
      <c r="G397" s="138" t="s">
        <v>3538</v>
      </c>
      <c r="H397" s="138" t="s">
        <v>4360</v>
      </c>
      <c r="I397" s="142" t="s">
        <v>645</v>
      </c>
      <c r="J397" s="137" t="s">
        <v>591</v>
      </c>
      <c r="K397" s="138" t="s">
        <v>3934</v>
      </c>
      <c r="L397" s="138" t="s">
        <v>603</v>
      </c>
      <c r="M397" s="140" t="s">
        <v>4361</v>
      </c>
      <c r="N397" s="138" t="s">
        <v>4362</v>
      </c>
      <c r="O397" s="138" t="s">
        <v>513</v>
      </c>
      <c r="P397" s="138" t="s">
        <v>3868</v>
      </c>
      <c r="Q397" s="138" t="s">
        <v>3867</v>
      </c>
      <c r="R397" s="138"/>
      <c r="S397" s="138">
        <v>1</v>
      </c>
      <c r="T397" s="138">
        <v>375</v>
      </c>
      <c r="U397" s="138">
        <v>0</v>
      </c>
      <c r="V397" s="140">
        <v>375</v>
      </c>
      <c r="W397" s="138">
        <v>0</v>
      </c>
      <c r="X397" s="138">
        <v>375</v>
      </c>
      <c r="Y397" s="140"/>
      <c r="Z397" s="138"/>
      <c r="AA397" s="137">
        <v>262.5</v>
      </c>
      <c r="AB397" s="137">
        <v>0</v>
      </c>
      <c r="AC397" s="137"/>
      <c r="AD397" s="137"/>
      <c r="AE397" s="144"/>
      <c r="AF397" s="144"/>
      <c r="AG397" s="144"/>
      <c r="AH397" s="144"/>
      <c r="AI397" s="144" t="s">
        <v>596</v>
      </c>
      <c r="AJ397" s="145">
        <v>46233</v>
      </c>
      <c r="AK397" s="146">
        <v>46234.7575115741</v>
      </c>
    </row>
    <row r="398" s="134" customFormat="1" ht="38.8" customHeight="1" spans="1:37">
      <c r="A398" s="138" t="s">
        <v>29</v>
      </c>
      <c r="B398" s="138" t="s">
        <v>489</v>
      </c>
      <c r="C398" s="137" t="s">
        <v>24</v>
      </c>
      <c r="D398" s="138" t="s">
        <v>66</v>
      </c>
      <c r="E398" s="138" t="s">
        <v>587</v>
      </c>
      <c r="F398" s="138" t="s">
        <v>398</v>
      </c>
      <c r="G398" s="138" t="s">
        <v>3535</v>
      </c>
      <c r="H398" s="138" t="s">
        <v>4363</v>
      </c>
      <c r="I398" s="142" t="s">
        <v>645</v>
      </c>
      <c r="J398" s="137" t="s">
        <v>621</v>
      </c>
      <c r="K398" s="138" t="s">
        <v>3934</v>
      </c>
      <c r="L398" s="138" t="s">
        <v>603</v>
      </c>
      <c r="M398" s="140" t="s">
        <v>4364</v>
      </c>
      <c r="N398" s="138" t="s">
        <v>4365</v>
      </c>
      <c r="O398" s="138" t="s">
        <v>513</v>
      </c>
      <c r="P398" s="138" t="s">
        <v>3868</v>
      </c>
      <c r="Q398" s="138" t="s">
        <v>3867</v>
      </c>
      <c r="R398" s="138"/>
      <c r="S398" s="138">
        <v>1</v>
      </c>
      <c r="T398" s="138">
        <v>155</v>
      </c>
      <c r="U398" s="138">
        <v>0</v>
      </c>
      <c r="V398" s="140">
        <v>155</v>
      </c>
      <c r="W398" s="138">
        <v>0</v>
      </c>
      <c r="X398" s="138">
        <v>155</v>
      </c>
      <c r="Y398" s="140"/>
      <c r="Z398" s="138"/>
      <c r="AA398" s="137">
        <v>108.5</v>
      </c>
      <c r="AB398" s="137">
        <v>0</v>
      </c>
      <c r="AC398" s="137"/>
      <c r="AD398" s="137"/>
      <c r="AE398" s="144"/>
      <c r="AF398" s="144"/>
      <c r="AG398" s="144"/>
      <c r="AH398" s="144"/>
      <c r="AI398" s="144" t="s">
        <v>596</v>
      </c>
      <c r="AJ398" s="145">
        <v>46231</v>
      </c>
      <c r="AK398" s="146">
        <v>46234.7493518519</v>
      </c>
    </row>
    <row r="399" s="134" customFormat="1" ht="38.8" customHeight="1" spans="1:37">
      <c r="A399" s="138" t="s">
        <v>29</v>
      </c>
      <c r="B399" s="138" t="s">
        <v>489</v>
      </c>
      <c r="C399" s="137" t="s">
        <v>24</v>
      </c>
      <c r="D399" s="138" t="s">
        <v>66</v>
      </c>
      <c r="E399" s="138" t="s">
        <v>587</v>
      </c>
      <c r="F399" s="138" t="s">
        <v>398</v>
      </c>
      <c r="G399" s="138" t="s">
        <v>3535</v>
      </c>
      <c r="H399" s="138" t="s">
        <v>4366</v>
      </c>
      <c r="I399" s="142" t="s">
        <v>645</v>
      </c>
      <c r="J399" s="137" t="s">
        <v>621</v>
      </c>
      <c r="K399" s="138" t="s">
        <v>3934</v>
      </c>
      <c r="L399" s="138" t="s">
        <v>603</v>
      </c>
      <c r="M399" s="140" t="s">
        <v>4364</v>
      </c>
      <c r="N399" s="138" t="s">
        <v>4365</v>
      </c>
      <c r="O399" s="138" t="s">
        <v>513</v>
      </c>
      <c r="P399" s="138" t="s">
        <v>3868</v>
      </c>
      <c r="Q399" s="138" t="s">
        <v>3867</v>
      </c>
      <c r="R399" s="138"/>
      <c r="S399" s="138">
        <v>1</v>
      </c>
      <c r="T399" s="138">
        <v>155</v>
      </c>
      <c r="U399" s="138">
        <v>0</v>
      </c>
      <c r="V399" s="140">
        <v>155</v>
      </c>
      <c r="W399" s="138">
        <v>0</v>
      </c>
      <c r="X399" s="138">
        <v>155</v>
      </c>
      <c r="Y399" s="140"/>
      <c r="Z399" s="138"/>
      <c r="AA399" s="137">
        <v>108.5</v>
      </c>
      <c r="AB399" s="137">
        <v>0</v>
      </c>
      <c r="AC399" s="137"/>
      <c r="AD399" s="137"/>
      <c r="AE399" s="144"/>
      <c r="AF399" s="144"/>
      <c r="AG399" s="144"/>
      <c r="AH399" s="144"/>
      <c r="AI399" s="144" t="s">
        <v>596</v>
      </c>
      <c r="AJ399" s="145">
        <v>46231</v>
      </c>
      <c r="AK399" s="146">
        <v>46234.7402083333</v>
      </c>
    </row>
    <row r="400" s="134" customFormat="1" ht="38.8" customHeight="1" spans="1:37">
      <c r="A400" s="138" t="s">
        <v>29</v>
      </c>
      <c r="B400" s="138" t="s">
        <v>489</v>
      </c>
      <c r="C400" s="137" t="s">
        <v>24</v>
      </c>
      <c r="D400" s="138" t="s">
        <v>67</v>
      </c>
      <c r="E400" s="138" t="s">
        <v>587</v>
      </c>
      <c r="F400" s="138" t="s">
        <v>402</v>
      </c>
      <c r="G400" s="138" t="s">
        <v>3600</v>
      </c>
      <c r="H400" s="138" t="s">
        <v>4367</v>
      </c>
      <c r="I400" s="142" t="s">
        <v>601</v>
      </c>
      <c r="J400" s="137" t="s">
        <v>1135</v>
      </c>
      <c r="K400" s="138" t="s">
        <v>3878</v>
      </c>
      <c r="L400" s="138" t="s">
        <v>603</v>
      </c>
      <c r="M400" s="140" t="s">
        <v>4047</v>
      </c>
      <c r="N400" s="138" t="s">
        <v>4048</v>
      </c>
      <c r="O400" s="138" t="s">
        <v>461</v>
      </c>
      <c r="P400" s="138" t="s">
        <v>3881</v>
      </c>
      <c r="Q400" s="138" t="s">
        <v>3889</v>
      </c>
      <c r="R400" s="138" t="s">
        <v>8</v>
      </c>
      <c r="S400" s="138">
        <v>1</v>
      </c>
      <c r="T400" s="138">
        <v>60</v>
      </c>
      <c r="U400" s="138">
        <v>0</v>
      </c>
      <c r="V400" s="140">
        <v>60</v>
      </c>
      <c r="W400" s="138">
        <v>0</v>
      </c>
      <c r="X400" s="138">
        <v>60</v>
      </c>
      <c r="Y400" s="140" t="s">
        <v>670</v>
      </c>
      <c r="Z400" s="138"/>
      <c r="AA400" s="137">
        <v>42</v>
      </c>
      <c r="AB400" s="137">
        <v>0</v>
      </c>
      <c r="AC400" s="137"/>
      <c r="AD400" s="137"/>
      <c r="AE400" s="144"/>
      <c r="AF400" s="144"/>
      <c r="AG400" s="144"/>
      <c r="AH400" s="144"/>
      <c r="AI400" s="144" t="s">
        <v>596</v>
      </c>
      <c r="AJ400" s="145">
        <v>45880</v>
      </c>
      <c r="AK400" s="146">
        <v>46234.7393518519</v>
      </c>
    </row>
    <row r="401" s="134" customFormat="1" ht="38.8" customHeight="1" spans="1:37">
      <c r="A401" s="138" t="s">
        <v>29</v>
      </c>
      <c r="B401" s="138" t="s">
        <v>489</v>
      </c>
      <c r="C401" s="137" t="s">
        <v>24</v>
      </c>
      <c r="D401" s="138" t="s">
        <v>63</v>
      </c>
      <c r="E401" s="138" t="s">
        <v>587</v>
      </c>
      <c r="F401" s="138" t="s">
        <v>388</v>
      </c>
      <c r="G401" s="138" t="s">
        <v>681</v>
      </c>
      <c r="H401" s="138" t="s">
        <v>4368</v>
      </c>
      <c r="I401" s="142" t="s">
        <v>590</v>
      </c>
      <c r="J401" s="137" t="s">
        <v>818</v>
      </c>
      <c r="K401" s="138" t="s">
        <v>3868</v>
      </c>
      <c r="L401" s="138" t="s">
        <v>603</v>
      </c>
      <c r="M401" s="140" t="s">
        <v>4369</v>
      </c>
      <c r="N401" s="138" t="s">
        <v>4370</v>
      </c>
      <c r="O401" s="138" t="s">
        <v>513</v>
      </c>
      <c r="P401" s="138" t="s">
        <v>3868</v>
      </c>
      <c r="Q401" s="138" t="s">
        <v>3867</v>
      </c>
      <c r="R401" s="138"/>
      <c r="S401" s="138">
        <v>1</v>
      </c>
      <c r="T401" s="138">
        <v>245</v>
      </c>
      <c r="U401" s="138">
        <v>0</v>
      </c>
      <c r="V401" s="140">
        <v>245</v>
      </c>
      <c r="W401" s="138">
        <v>0</v>
      </c>
      <c r="X401" s="138">
        <v>245</v>
      </c>
      <c r="Y401" s="140"/>
      <c r="Z401" s="138"/>
      <c r="AA401" s="137">
        <v>171.5</v>
      </c>
      <c r="AB401" s="137">
        <v>0</v>
      </c>
      <c r="AC401" s="137"/>
      <c r="AD401" s="137"/>
      <c r="AE401" s="144"/>
      <c r="AF401" s="144"/>
      <c r="AG401" s="144"/>
      <c r="AH401" s="144"/>
      <c r="AI401" s="144" t="s">
        <v>596</v>
      </c>
      <c r="AJ401" s="145">
        <v>46046</v>
      </c>
      <c r="AK401" s="146">
        <v>46234.647025463</v>
      </c>
    </row>
    <row r="402" s="134" customFormat="1" ht="38.8" customHeight="1" spans="1:37">
      <c r="A402" s="138" t="s">
        <v>29</v>
      </c>
      <c r="B402" s="138" t="s">
        <v>489</v>
      </c>
      <c r="C402" s="137" t="s">
        <v>24</v>
      </c>
      <c r="D402" s="138" t="s">
        <v>59</v>
      </c>
      <c r="E402" s="138" t="s">
        <v>625</v>
      </c>
      <c r="F402" s="138" t="s">
        <v>378</v>
      </c>
      <c r="G402" s="138" t="s">
        <v>3547</v>
      </c>
      <c r="H402" s="138" t="s">
        <v>3598</v>
      </c>
      <c r="I402" s="142" t="s">
        <v>590</v>
      </c>
      <c r="J402" s="137" t="s">
        <v>591</v>
      </c>
      <c r="K402" s="138" t="s">
        <v>3868</v>
      </c>
      <c r="L402" s="138" t="s">
        <v>592</v>
      </c>
      <c r="M402" s="140" t="s">
        <v>4371</v>
      </c>
      <c r="N402" s="138" t="s">
        <v>4372</v>
      </c>
      <c r="O402" s="138" t="s">
        <v>513</v>
      </c>
      <c r="P402" s="138" t="s">
        <v>3868</v>
      </c>
      <c r="Q402" s="138" t="s">
        <v>3867</v>
      </c>
      <c r="R402" s="138"/>
      <c r="S402" s="138">
        <v>1</v>
      </c>
      <c r="T402" s="138">
        <v>95</v>
      </c>
      <c r="U402" s="138">
        <v>315</v>
      </c>
      <c r="V402" s="140">
        <v>315</v>
      </c>
      <c r="W402" s="138">
        <v>95</v>
      </c>
      <c r="X402" s="138">
        <v>0</v>
      </c>
      <c r="Y402" s="140"/>
      <c r="Z402" s="138"/>
      <c r="AA402" s="137">
        <v>95</v>
      </c>
      <c r="AB402" s="137">
        <v>95</v>
      </c>
      <c r="AC402" s="137"/>
      <c r="AD402" s="137"/>
      <c r="AE402" s="144"/>
      <c r="AF402" s="144"/>
      <c r="AG402" s="144"/>
      <c r="AH402" s="144" t="s">
        <v>651</v>
      </c>
      <c r="AI402" s="144" t="s">
        <v>607</v>
      </c>
      <c r="AJ402" s="145">
        <v>42946</v>
      </c>
      <c r="AK402" s="146">
        <v>46234.6287615741</v>
      </c>
    </row>
    <row r="403" s="134" customFormat="1" ht="38.8" customHeight="1" spans="1:37">
      <c r="A403" s="138" t="s">
        <v>29</v>
      </c>
      <c r="B403" s="138" t="s">
        <v>489</v>
      </c>
      <c r="C403" s="137" t="s">
        <v>24</v>
      </c>
      <c r="D403" s="138" t="s">
        <v>59</v>
      </c>
      <c r="E403" s="138" t="s">
        <v>625</v>
      </c>
      <c r="F403" s="138" t="s">
        <v>378</v>
      </c>
      <c r="G403" s="138" t="s">
        <v>3547</v>
      </c>
      <c r="H403" s="138" t="s">
        <v>3598</v>
      </c>
      <c r="I403" s="142" t="s">
        <v>590</v>
      </c>
      <c r="J403" s="137" t="s">
        <v>591</v>
      </c>
      <c r="K403" s="138" t="s">
        <v>3868</v>
      </c>
      <c r="L403" s="138" t="s">
        <v>592</v>
      </c>
      <c r="M403" s="140" t="s">
        <v>3896</v>
      </c>
      <c r="N403" s="138" t="s">
        <v>3897</v>
      </c>
      <c r="O403" s="138" t="s">
        <v>513</v>
      </c>
      <c r="P403" s="138" t="s">
        <v>3868</v>
      </c>
      <c r="Q403" s="138" t="s">
        <v>3867</v>
      </c>
      <c r="R403" s="138"/>
      <c r="S403" s="138">
        <v>1</v>
      </c>
      <c r="T403" s="138">
        <v>130</v>
      </c>
      <c r="U403" s="138">
        <v>315</v>
      </c>
      <c r="V403" s="140">
        <v>315</v>
      </c>
      <c r="W403" s="138">
        <v>130</v>
      </c>
      <c r="X403" s="138">
        <v>0</v>
      </c>
      <c r="Y403" s="140"/>
      <c r="Z403" s="138"/>
      <c r="AA403" s="137">
        <v>130</v>
      </c>
      <c r="AB403" s="137">
        <v>130</v>
      </c>
      <c r="AC403" s="137"/>
      <c r="AD403" s="137"/>
      <c r="AE403" s="144"/>
      <c r="AF403" s="144"/>
      <c r="AG403" s="144"/>
      <c r="AH403" s="144" t="s">
        <v>651</v>
      </c>
      <c r="AI403" s="144" t="s">
        <v>607</v>
      </c>
      <c r="AJ403" s="145">
        <v>42946</v>
      </c>
      <c r="AK403" s="146">
        <v>46234.6287615741</v>
      </c>
    </row>
    <row r="404" s="134" customFormat="1" ht="38.8" customHeight="1" spans="1:37">
      <c r="A404" s="138" t="s">
        <v>29</v>
      </c>
      <c r="B404" s="138" t="s">
        <v>489</v>
      </c>
      <c r="C404" s="137" t="s">
        <v>24</v>
      </c>
      <c r="D404" s="138" t="s">
        <v>64</v>
      </c>
      <c r="E404" s="138" t="s">
        <v>587</v>
      </c>
      <c r="F404" s="138" t="s">
        <v>392</v>
      </c>
      <c r="G404" s="138" t="s">
        <v>3721</v>
      </c>
      <c r="H404" s="138" t="s">
        <v>4373</v>
      </c>
      <c r="I404" s="142" t="s">
        <v>590</v>
      </c>
      <c r="J404" s="137" t="s">
        <v>591</v>
      </c>
      <c r="K404" s="138" t="s">
        <v>593</v>
      </c>
      <c r="L404" s="138" t="s">
        <v>603</v>
      </c>
      <c r="M404" s="140" t="s">
        <v>3864</v>
      </c>
      <c r="N404" s="138" t="s">
        <v>3865</v>
      </c>
      <c r="O404" s="138" t="s">
        <v>513</v>
      </c>
      <c r="P404" s="138" t="s">
        <v>3866</v>
      </c>
      <c r="Q404" s="138" t="s">
        <v>3867</v>
      </c>
      <c r="R404" s="138"/>
      <c r="S404" s="138">
        <v>1</v>
      </c>
      <c r="T404" s="138">
        <v>0</v>
      </c>
      <c r="U404" s="138">
        <v>0</v>
      </c>
      <c r="V404" s="140">
        <v>0</v>
      </c>
      <c r="W404" s="138">
        <v>0</v>
      </c>
      <c r="X404" s="138">
        <v>0</v>
      </c>
      <c r="Y404" s="140" t="s">
        <v>670</v>
      </c>
      <c r="Z404" s="138"/>
      <c r="AA404" s="137">
        <v>0</v>
      </c>
      <c r="AB404" s="137">
        <v>0</v>
      </c>
      <c r="AC404" s="137"/>
      <c r="AD404" s="137"/>
      <c r="AE404" s="144"/>
      <c r="AF404" s="144"/>
      <c r="AG404" s="144"/>
      <c r="AH404" s="144"/>
      <c r="AI404" s="144" t="s">
        <v>596</v>
      </c>
      <c r="AJ404" s="145">
        <v>44795</v>
      </c>
      <c r="AK404" s="146">
        <v>46234.4728356482</v>
      </c>
    </row>
    <row r="405" s="134" customFormat="1" ht="38.8" customHeight="1" spans="1:37">
      <c r="A405" s="138" t="s">
        <v>29</v>
      </c>
      <c r="B405" s="138" t="s">
        <v>489</v>
      </c>
      <c r="C405" s="137" t="s">
        <v>24</v>
      </c>
      <c r="D405" s="138" t="s">
        <v>59</v>
      </c>
      <c r="E405" s="138" t="s">
        <v>625</v>
      </c>
      <c r="F405" s="138" t="s">
        <v>379</v>
      </c>
      <c r="G405" s="138" t="s">
        <v>727</v>
      </c>
      <c r="H405" s="138" t="s">
        <v>4374</v>
      </c>
      <c r="I405" s="142" t="s">
        <v>590</v>
      </c>
      <c r="J405" s="137" t="s">
        <v>1199</v>
      </c>
      <c r="K405" s="138" t="s">
        <v>4050</v>
      </c>
      <c r="L405" s="138" t="s">
        <v>603</v>
      </c>
      <c r="M405" s="140" t="s">
        <v>4080</v>
      </c>
      <c r="N405" s="138" t="s">
        <v>4081</v>
      </c>
      <c r="O405" s="138" t="s">
        <v>461</v>
      </c>
      <c r="P405" s="138" t="s">
        <v>3881</v>
      </c>
      <c r="Q405" s="138" t="s">
        <v>4053</v>
      </c>
      <c r="R405" s="138"/>
      <c r="S405" s="138">
        <v>1</v>
      </c>
      <c r="T405" s="138">
        <v>800</v>
      </c>
      <c r="U405" s="138">
        <v>1150</v>
      </c>
      <c r="V405" s="140">
        <v>1150</v>
      </c>
      <c r="W405" s="138">
        <v>800</v>
      </c>
      <c r="X405" s="138">
        <v>0</v>
      </c>
      <c r="Y405" s="140"/>
      <c r="Z405" s="138"/>
      <c r="AA405" s="137">
        <v>800</v>
      </c>
      <c r="AB405" s="137">
        <v>800</v>
      </c>
      <c r="AC405" s="137"/>
      <c r="AD405" s="137"/>
      <c r="AE405" s="144"/>
      <c r="AF405" s="144"/>
      <c r="AG405" s="144"/>
      <c r="AH405" s="144" t="s">
        <v>651</v>
      </c>
      <c r="AI405" s="144" t="s">
        <v>607</v>
      </c>
      <c r="AJ405" s="145">
        <v>45476</v>
      </c>
      <c r="AK405" s="146">
        <v>46234.4514699074</v>
      </c>
    </row>
    <row r="406" s="134" customFormat="1" ht="38.8" customHeight="1" spans="1:37">
      <c r="A406" s="138" t="s">
        <v>29</v>
      </c>
      <c r="B406" s="138" t="s">
        <v>489</v>
      </c>
      <c r="C406" s="137" t="s">
        <v>24</v>
      </c>
      <c r="D406" s="138" t="s">
        <v>59</v>
      </c>
      <c r="E406" s="138" t="s">
        <v>625</v>
      </c>
      <c r="F406" s="138" t="s">
        <v>379</v>
      </c>
      <c r="G406" s="138" t="s">
        <v>727</v>
      </c>
      <c r="H406" s="138" t="s">
        <v>4374</v>
      </c>
      <c r="I406" s="142" t="s">
        <v>590</v>
      </c>
      <c r="J406" s="137" t="s">
        <v>1199</v>
      </c>
      <c r="K406" s="138" t="s">
        <v>4050</v>
      </c>
      <c r="L406" s="138" t="s">
        <v>603</v>
      </c>
      <c r="M406" s="140" t="s">
        <v>4082</v>
      </c>
      <c r="N406" s="138" t="s">
        <v>4083</v>
      </c>
      <c r="O406" s="138" t="s">
        <v>461</v>
      </c>
      <c r="P406" s="138" t="s">
        <v>3881</v>
      </c>
      <c r="Q406" s="138" t="s">
        <v>4053</v>
      </c>
      <c r="R406" s="138"/>
      <c r="S406" s="138">
        <v>1</v>
      </c>
      <c r="T406" s="138">
        <v>350</v>
      </c>
      <c r="U406" s="138">
        <v>1150</v>
      </c>
      <c r="V406" s="140">
        <v>1150</v>
      </c>
      <c r="W406" s="138">
        <v>350</v>
      </c>
      <c r="X406" s="138">
        <v>0</v>
      </c>
      <c r="Y406" s="140"/>
      <c r="Z406" s="138"/>
      <c r="AA406" s="137">
        <v>350</v>
      </c>
      <c r="AB406" s="137">
        <v>350</v>
      </c>
      <c r="AC406" s="137"/>
      <c r="AD406" s="137"/>
      <c r="AE406" s="144"/>
      <c r="AF406" s="144"/>
      <c r="AG406" s="144"/>
      <c r="AH406" s="144" t="s">
        <v>651</v>
      </c>
      <c r="AI406" s="144" t="s">
        <v>607</v>
      </c>
      <c r="AJ406" s="145">
        <v>45476</v>
      </c>
      <c r="AK406" s="146">
        <v>46234.4514699074</v>
      </c>
    </row>
    <row r="407" s="134" customFormat="1" ht="38.8" customHeight="1" spans="1:37">
      <c r="A407" s="138" t="s">
        <v>29</v>
      </c>
      <c r="B407" s="138" t="s">
        <v>489</v>
      </c>
      <c r="C407" s="137" t="s">
        <v>24</v>
      </c>
      <c r="D407" s="138" t="s">
        <v>59</v>
      </c>
      <c r="E407" s="138" t="s">
        <v>625</v>
      </c>
      <c r="F407" s="138" t="s">
        <v>378</v>
      </c>
      <c r="G407" s="138" t="s">
        <v>3547</v>
      </c>
      <c r="H407" s="138" t="s">
        <v>4375</v>
      </c>
      <c r="I407" s="142" t="s">
        <v>601</v>
      </c>
      <c r="J407" s="137" t="s">
        <v>991</v>
      </c>
      <c r="K407" s="138" t="s">
        <v>3878</v>
      </c>
      <c r="L407" s="138" t="s">
        <v>603</v>
      </c>
      <c r="M407" s="140" t="s">
        <v>3908</v>
      </c>
      <c r="N407" s="138" t="s">
        <v>3909</v>
      </c>
      <c r="O407" s="138" t="s">
        <v>461</v>
      </c>
      <c r="P407" s="138" t="s">
        <v>3881</v>
      </c>
      <c r="Q407" s="138" t="s">
        <v>3889</v>
      </c>
      <c r="R407" s="138" t="s">
        <v>8</v>
      </c>
      <c r="S407" s="138">
        <v>1</v>
      </c>
      <c r="T407" s="138">
        <v>10</v>
      </c>
      <c r="U407" s="138">
        <v>235</v>
      </c>
      <c r="V407" s="140">
        <v>235</v>
      </c>
      <c r="W407" s="138">
        <v>10</v>
      </c>
      <c r="X407" s="138">
        <v>0</v>
      </c>
      <c r="Y407" s="140"/>
      <c r="Z407" s="138"/>
      <c r="AA407" s="137">
        <v>10</v>
      </c>
      <c r="AB407" s="137">
        <v>10</v>
      </c>
      <c r="AC407" s="137"/>
      <c r="AD407" s="137"/>
      <c r="AE407" s="144"/>
      <c r="AF407" s="144"/>
      <c r="AG407" s="144"/>
      <c r="AH407" s="144" t="s">
        <v>651</v>
      </c>
      <c r="AI407" s="144" t="s">
        <v>607</v>
      </c>
      <c r="AJ407" s="145">
        <v>46232</v>
      </c>
      <c r="AK407" s="146">
        <v>46233.7540740741</v>
      </c>
    </row>
    <row r="408" s="134" customFormat="1" ht="38.8" customHeight="1" spans="1:37">
      <c r="A408" s="138" t="s">
        <v>29</v>
      </c>
      <c r="B408" s="138" t="s">
        <v>489</v>
      </c>
      <c r="C408" s="137" t="s">
        <v>24</v>
      </c>
      <c r="D408" s="138" t="s">
        <v>59</v>
      </c>
      <c r="E408" s="138" t="s">
        <v>625</v>
      </c>
      <c r="F408" s="138" t="s">
        <v>378</v>
      </c>
      <c r="G408" s="138" t="s">
        <v>3547</v>
      </c>
      <c r="H408" s="138" t="s">
        <v>4375</v>
      </c>
      <c r="I408" s="142" t="s">
        <v>601</v>
      </c>
      <c r="J408" s="137" t="s">
        <v>991</v>
      </c>
      <c r="K408" s="138" t="s">
        <v>3878</v>
      </c>
      <c r="L408" s="138" t="s">
        <v>603</v>
      </c>
      <c r="M408" s="140" t="s">
        <v>3887</v>
      </c>
      <c r="N408" s="138" t="s">
        <v>3888</v>
      </c>
      <c r="O408" s="138" t="s">
        <v>461</v>
      </c>
      <c r="P408" s="138" t="s">
        <v>3881</v>
      </c>
      <c r="Q408" s="138" t="s">
        <v>3889</v>
      </c>
      <c r="R408" s="138" t="s">
        <v>10</v>
      </c>
      <c r="S408" s="138">
        <v>1</v>
      </c>
      <c r="T408" s="138">
        <v>60</v>
      </c>
      <c r="U408" s="138">
        <v>235</v>
      </c>
      <c r="V408" s="140">
        <v>235</v>
      </c>
      <c r="W408" s="138">
        <v>60</v>
      </c>
      <c r="X408" s="138">
        <v>0</v>
      </c>
      <c r="Y408" s="140"/>
      <c r="Z408" s="138"/>
      <c r="AA408" s="137">
        <v>60</v>
      </c>
      <c r="AB408" s="137">
        <v>60</v>
      </c>
      <c r="AC408" s="137"/>
      <c r="AD408" s="137"/>
      <c r="AE408" s="144"/>
      <c r="AF408" s="144"/>
      <c r="AG408" s="144"/>
      <c r="AH408" s="144" t="s">
        <v>651</v>
      </c>
      <c r="AI408" s="144" t="s">
        <v>607</v>
      </c>
      <c r="AJ408" s="145">
        <v>46232</v>
      </c>
      <c r="AK408" s="146">
        <v>46233.7540740741</v>
      </c>
    </row>
    <row r="409" s="134" customFormat="1" ht="38.8" customHeight="1" spans="1:37">
      <c r="A409" s="138" t="s">
        <v>29</v>
      </c>
      <c r="B409" s="138" t="s">
        <v>489</v>
      </c>
      <c r="C409" s="137" t="s">
        <v>24</v>
      </c>
      <c r="D409" s="138" t="s">
        <v>59</v>
      </c>
      <c r="E409" s="138" t="s">
        <v>625</v>
      </c>
      <c r="F409" s="138" t="s">
        <v>378</v>
      </c>
      <c r="G409" s="138" t="s">
        <v>3547</v>
      </c>
      <c r="H409" s="138" t="s">
        <v>4375</v>
      </c>
      <c r="I409" s="142" t="s">
        <v>601</v>
      </c>
      <c r="J409" s="137" t="s">
        <v>991</v>
      </c>
      <c r="K409" s="138" t="s">
        <v>3878</v>
      </c>
      <c r="L409" s="138" t="s">
        <v>603</v>
      </c>
      <c r="M409" s="140" t="s">
        <v>3887</v>
      </c>
      <c r="N409" s="138" t="s">
        <v>3888</v>
      </c>
      <c r="O409" s="138" t="s">
        <v>461</v>
      </c>
      <c r="P409" s="138" t="s">
        <v>3881</v>
      </c>
      <c r="Q409" s="138" t="s">
        <v>3889</v>
      </c>
      <c r="R409" s="138" t="s">
        <v>10</v>
      </c>
      <c r="S409" s="138">
        <v>1</v>
      </c>
      <c r="T409" s="138">
        <v>60</v>
      </c>
      <c r="U409" s="138">
        <v>235</v>
      </c>
      <c r="V409" s="140">
        <v>235</v>
      </c>
      <c r="W409" s="138">
        <v>60</v>
      </c>
      <c r="X409" s="138">
        <v>0</v>
      </c>
      <c r="Y409" s="140"/>
      <c r="Z409" s="138"/>
      <c r="AA409" s="137">
        <v>60</v>
      </c>
      <c r="AB409" s="137">
        <v>60</v>
      </c>
      <c r="AC409" s="137"/>
      <c r="AD409" s="137"/>
      <c r="AE409" s="144"/>
      <c r="AF409" s="144"/>
      <c r="AG409" s="144"/>
      <c r="AH409" s="144" t="s">
        <v>651</v>
      </c>
      <c r="AI409" s="144" t="s">
        <v>607</v>
      </c>
      <c r="AJ409" s="145">
        <v>46232</v>
      </c>
      <c r="AK409" s="146">
        <v>46233.7540740741</v>
      </c>
    </row>
    <row r="410" s="134" customFormat="1" ht="38.8" customHeight="1" spans="1:37">
      <c r="A410" s="138" t="s">
        <v>29</v>
      </c>
      <c r="B410" s="138" t="s">
        <v>489</v>
      </c>
      <c r="C410" s="137" t="s">
        <v>24</v>
      </c>
      <c r="D410" s="138" t="s">
        <v>59</v>
      </c>
      <c r="E410" s="138" t="s">
        <v>625</v>
      </c>
      <c r="F410" s="138" t="s">
        <v>378</v>
      </c>
      <c r="G410" s="138" t="s">
        <v>3547</v>
      </c>
      <c r="H410" s="138" t="s">
        <v>4375</v>
      </c>
      <c r="I410" s="142" t="s">
        <v>601</v>
      </c>
      <c r="J410" s="137" t="s">
        <v>991</v>
      </c>
      <c r="K410" s="138" t="s">
        <v>3878</v>
      </c>
      <c r="L410" s="138" t="s">
        <v>603</v>
      </c>
      <c r="M410" s="140" t="s">
        <v>4275</v>
      </c>
      <c r="N410" s="138" t="s">
        <v>4276</v>
      </c>
      <c r="O410" s="138" t="s">
        <v>452</v>
      </c>
      <c r="P410" s="138" t="s">
        <v>3881</v>
      </c>
      <c r="Q410" s="138" t="s">
        <v>4218</v>
      </c>
      <c r="R410" s="138" t="s">
        <v>7</v>
      </c>
      <c r="S410" s="138">
        <v>1</v>
      </c>
      <c r="T410" s="138">
        <v>20</v>
      </c>
      <c r="U410" s="138">
        <v>235</v>
      </c>
      <c r="V410" s="140">
        <v>235</v>
      </c>
      <c r="W410" s="138">
        <v>20</v>
      </c>
      <c r="X410" s="138">
        <v>0</v>
      </c>
      <c r="Y410" s="140"/>
      <c r="Z410" s="138"/>
      <c r="AA410" s="137">
        <v>20</v>
      </c>
      <c r="AB410" s="137">
        <v>20</v>
      </c>
      <c r="AC410" s="137"/>
      <c r="AD410" s="137"/>
      <c r="AE410" s="144"/>
      <c r="AF410" s="144"/>
      <c r="AG410" s="144"/>
      <c r="AH410" s="144" t="s">
        <v>651</v>
      </c>
      <c r="AI410" s="144" t="s">
        <v>607</v>
      </c>
      <c r="AJ410" s="145">
        <v>46232</v>
      </c>
      <c r="AK410" s="146">
        <v>46233.7540740741</v>
      </c>
    </row>
    <row r="411" s="134" customFormat="1" ht="38.8" customHeight="1" spans="1:37">
      <c r="A411" s="138" t="s">
        <v>29</v>
      </c>
      <c r="B411" s="138" t="s">
        <v>489</v>
      </c>
      <c r="C411" s="137" t="s">
        <v>24</v>
      </c>
      <c r="D411" s="138" t="s">
        <v>59</v>
      </c>
      <c r="E411" s="138" t="s">
        <v>625</v>
      </c>
      <c r="F411" s="138" t="s">
        <v>378</v>
      </c>
      <c r="G411" s="138" t="s">
        <v>3547</v>
      </c>
      <c r="H411" s="138" t="s">
        <v>4375</v>
      </c>
      <c r="I411" s="142" t="s">
        <v>601</v>
      </c>
      <c r="J411" s="137" t="s">
        <v>991</v>
      </c>
      <c r="K411" s="138" t="s">
        <v>3878</v>
      </c>
      <c r="L411" s="138" t="s">
        <v>603</v>
      </c>
      <c r="M411" s="140" t="s">
        <v>4036</v>
      </c>
      <c r="N411" s="138" t="s">
        <v>4037</v>
      </c>
      <c r="O411" s="138" t="s">
        <v>461</v>
      </c>
      <c r="P411" s="138" t="s">
        <v>3881</v>
      </c>
      <c r="Q411" s="138" t="s">
        <v>3889</v>
      </c>
      <c r="R411" s="138" t="s">
        <v>8</v>
      </c>
      <c r="S411" s="138">
        <v>1</v>
      </c>
      <c r="T411" s="138">
        <v>5</v>
      </c>
      <c r="U411" s="138">
        <v>235</v>
      </c>
      <c r="V411" s="140">
        <v>235</v>
      </c>
      <c r="W411" s="138">
        <v>5</v>
      </c>
      <c r="X411" s="138">
        <v>0</v>
      </c>
      <c r="Y411" s="140"/>
      <c r="Z411" s="138"/>
      <c r="AA411" s="137">
        <v>5</v>
      </c>
      <c r="AB411" s="137">
        <v>5</v>
      </c>
      <c r="AC411" s="137"/>
      <c r="AD411" s="137"/>
      <c r="AE411" s="144"/>
      <c r="AF411" s="144"/>
      <c r="AG411" s="144"/>
      <c r="AH411" s="144" t="s">
        <v>651</v>
      </c>
      <c r="AI411" s="144" t="s">
        <v>607</v>
      </c>
      <c r="AJ411" s="145">
        <v>46232</v>
      </c>
      <c r="AK411" s="146">
        <v>46233.7540740741</v>
      </c>
    </row>
    <row r="412" s="134" customFormat="1" ht="38.8" customHeight="1" spans="1:37">
      <c r="A412" s="138" t="s">
        <v>29</v>
      </c>
      <c r="B412" s="138" t="s">
        <v>489</v>
      </c>
      <c r="C412" s="137" t="s">
        <v>24</v>
      </c>
      <c r="D412" s="138" t="s">
        <v>59</v>
      </c>
      <c r="E412" s="138" t="s">
        <v>625</v>
      </c>
      <c r="F412" s="138" t="s">
        <v>378</v>
      </c>
      <c r="G412" s="138" t="s">
        <v>3547</v>
      </c>
      <c r="H412" s="138" t="s">
        <v>4375</v>
      </c>
      <c r="I412" s="142" t="s">
        <v>601</v>
      </c>
      <c r="J412" s="137" t="s">
        <v>991</v>
      </c>
      <c r="K412" s="138" t="s">
        <v>3878</v>
      </c>
      <c r="L412" s="138" t="s">
        <v>603</v>
      </c>
      <c r="M412" s="140" t="s">
        <v>3924</v>
      </c>
      <c r="N412" s="138" t="s">
        <v>3925</v>
      </c>
      <c r="O412" s="138" t="s">
        <v>461</v>
      </c>
      <c r="P412" s="138" t="s">
        <v>3881</v>
      </c>
      <c r="Q412" s="138" t="s">
        <v>3926</v>
      </c>
      <c r="R412" s="138" t="s">
        <v>10</v>
      </c>
      <c r="S412" s="138">
        <v>1</v>
      </c>
      <c r="T412" s="138">
        <v>20</v>
      </c>
      <c r="U412" s="138">
        <v>235</v>
      </c>
      <c r="V412" s="140">
        <v>235</v>
      </c>
      <c r="W412" s="138">
        <v>20</v>
      </c>
      <c r="X412" s="138">
        <v>0</v>
      </c>
      <c r="Y412" s="140"/>
      <c r="Z412" s="138"/>
      <c r="AA412" s="137">
        <v>20</v>
      </c>
      <c r="AB412" s="137">
        <v>20</v>
      </c>
      <c r="AC412" s="137"/>
      <c r="AD412" s="137"/>
      <c r="AE412" s="144"/>
      <c r="AF412" s="144"/>
      <c r="AG412" s="144"/>
      <c r="AH412" s="144" t="s">
        <v>651</v>
      </c>
      <c r="AI412" s="144" t="s">
        <v>607</v>
      </c>
      <c r="AJ412" s="145">
        <v>46232</v>
      </c>
      <c r="AK412" s="146">
        <v>46233.7540740741</v>
      </c>
    </row>
    <row r="413" s="134" customFormat="1" ht="38.8" customHeight="1" spans="1:37">
      <c r="A413" s="138" t="s">
        <v>29</v>
      </c>
      <c r="B413" s="138" t="s">
        <v>489</v>
      </c>
      <c r="C413" s="137" t="s">
        <v>24</v>
      </c>
      <c r="D413" s="138" t="s">
        <v>59</v>
      </c>
      <c r="E413" s="138" t="s">
        <v>625</v>
      </c>
      <c r="F413" s="138" t="s">
        <v>378</v>
      </c>
      <c r="G413" s="138" t="s">
        <v>3547</v>
      </c>
      <c r="H413" s="138" t="s">
        <v>4375</v>
      </c>
      <c r="I413" s="142" t="s">
        <v>601</v>
      </c>
      <c r="J413" s="137" t="s">
        <v>991</v>
      </c>
      <c r="K413" s="138" t="s">
        <v>3878</v>
      </c>
      <c r="L413" s="138" t="s">
        <v>603</v>
      </c>
      <c r="M413" s="140" t="s">
        <v>3924</v>
      </c>
      <c r="N413" s="138" t="s">
        <v>3925</v>
      </c>
      <c r="O413" s="138" t="s">
        <v>461</v>
      </c>
      <c r="P413" s="138" t="s">
        <v>3881</v>
      </c>
      <c r="Q413" s="138" t="s">
        <v>3926</v>
      </c>
      <c r="R413" s="138" t="s">
        <v>10</v>
      </c>
      <c r="S413" s="138">
        <v>1</v>
      </c>
      <c r="T413" s="138">
        <v>20</v>
      </c>
      <c r="U413" s="138">
        <v>235</v>
      </c>
      <c r="V413" s="140">
        <v>235</v>
      </c>
      <c r="W413" s="138">
        <v>20</v>
      </c>
      <c r="X413" s="138">
        <v>0</v>
      </c>
      <c r="Y413" s="140"/>
      <c r="Z413" s="138"/>
      <c r="AA413" s="137">
        <v>20</v>
      </c>
      <c r="AB413" s="137">
        <v>20</v>
      </c>
      <c r="AC413" s="137"/>
      <c r="AD413" s="137"/>
      <c r="AE413" s="144"/>
      <c r="AF413" s="144"/>
      <c r="AG413" s="144"/>
      <c r="AH413" s="144" t="s">
        <v>651</v>
      </c>
      <c r="AI413" s="144" t="s">
        <v>607</v>
      </c>
      <c r="AJ413" s="145">
        <v>46232</v>
      </c>
      <c r="AK413" s="146">
        <v>46233.7540740741</v>
      </c>
    </row>
    <row r="414" s="134" customFormat="1" ht="38.8" customHeight="1" spans="1:37">
      <c r="A414" s="138" t="s">
        <v>29</v>
      </c>
      <c r="B414" s="138" t="s">
        <v>489</v>
      </c>
      <c r="C414" s="137" t="s">
        <v>24</v>
      </c>
      <c r="D414" s="138" t="s">
        <v>59</v>
      </c>
      <c r="E414" s="138" t="s">
        <v>625</v>
      </c>
      <c r="F414" s="138" t="s">
        <v>378</v>
      </c>
      <c r="G414" s="138" t="s">
        <v>3547</v>
      </c>
      <c r="H414" s="138" t="s">
        <v>4375</v>
      </c>
      <c r="I414" s="142" t="s">
        <v>601</v>
      </c>
      <c r="J414" s="137" t="s">
        <v>991</v>
      </c>
      <c r="K414" s="138" t="s">
        <v>3878</v>
      </c>
      <c r="L414" s="138" t="s">
        <v>603</v>
      </c>
      <c r="M414" s="140" t="s">
        <v>3917</v>
      </c>
      <c r="N414" s="138" t="s">
        <v>3918</v>
      </c>
      <c r="O414" s="138" t="s">
        <v>461</v>
      </c>
      <c r="P414" s="138" t="s">
        <v>3881</v>
      </c>
      <c r="Q414" s="138" t="s">
        <v>3889</v>
      </c>
      <c r="R414" s="138" t="s">
        <v>10</v>
      </c>
      <c r="S414" s="138">
        <v>1</v>
      </c>
      <c r="T414" s="138">
        <v>40</v>
      </c>
      <c r="U414" s="138">
        <v>235</v>
      </c>
      <c r="V414" s="140">
        <v>235</v>
      </c>
      <c r="W414" s="138">
        <v>40</v>
      </c>
      <c r="X414" s="138">
        <v>0</v>
      </c>
      <c r="Y414" s="140"/>
      <c r="Z414" s="138"/>
      <c r="AA414" s="137">
        <v>40</v>
      </c>
      <c r="AB414" s="137">
        <v>40</v>
      </c>
      <c r="AC414" s="137"/>
      <c r="AD414" s="137"/>
      <c r="AE414" s="144"/>
      <c r="AF414" s="144"/>
      <c r="AG414" s="144"/>
      <c r="AH414" s="144" t="s">
        <v>651</v>
      </c>
      <c r="AI414" s="144" t="s">
        <v>607</v>
      </c>
      <c r="AJ414" s="145">
        <v>46232</v>
      </c>
      <c r="AK414" s="146">
        <v>46233.7540740741</v>
      </c>
    </row>
    <row r="415" s="134" customFormat="1" ht="38.8" customHeight="1" spans="1:37">
      <c r="A415" s="138" t="s">
        <v>29</v>
      </c>
      <c r="B415" s="138" t="s">
        <v>489</v>
      </c>
      <c r="C415" s="137" t="s">
        <v>24</v>
      </c>
      <c r="D415" s="138" t="s">
        <v>67</v>
      </c>
      <c r="E415" s="138" t="s">
        <v>587</v>
      </c>
      <c r="F415" s="138" t="s">
        <v>403</v>
      </c>
      <c r="G415" s="138" t="s">
        <v>3541</v>
      </c>
      <c r="H415" s="138" t="s">
        <v>4376</v>
      </c>
      <c r="I415" s="142" t="s">
        <v>590</v>
      </c>
      <c r="J415" s="137" t="s">
        <v>818</v>
      </c>
      <c r="K415" s="138" t="s">
        <v>3868</v>
      </c>
      <c r="L415" s="138" t="s">
        <v>603</v>
      </c>
      <c r="M415" s="140" t="s">
        <v>4377</v>
      </c>
      <c r="N415" s="138" t="s">
        <v>4378</v>
      </c>
      <c r="O415" s="138" t="s">
        <v>513</v>
      </c>
      <c r="P415" s="138" t="s">
        <v>3868</v>
      </c>
      <c r="Q415" s="138" t="s">
        <v>3867</v>
      </c>
      <c r="R415" s="138"/>
      <c r="S415" s="138">
        <v>1</v>
      </c>
      <c r="T415" s="138">
        <v>20</v>
      </c>
      <c r="U415" s="138">
        <v>0</v>
      </c>
      <c r="V415" s="140">
        <v>20</v>
      </c>
      <c r="W415" s="138">
        <v>0</v>
      </c>
      <c r="X415" s="138">
        <v>20</v>
      </c>
      <c r="Y415" s="140"/>
      <c r="Z415" s="138"/>
      <c r="AA415" s="137">
        <v>14</v>
      </c>
      <c r="AB415" s="137">
        <v>0</v>
      </c>
      <c r="AC415" s="137"/>
      <c r="AD415" s="137"/>
      <c r="AE415" s="144"/>
      <c r="AF415" s="144"/>
      <c r="AG415" s="144"/>
      <c r="AH415" s="144"/>
      <c r="AI415" s="144" t="s">
        <v>596</v>
      </c>
      <c r="AJ415" s="145">
        <v>44644</v>
      </c>
      <c r="AK415" s="146">
        <v>46233.7116435185</v>
      </c>
    </row>
    <row r="416" s="134" customFormat="1" ht="38.8" customHeight="1" spans="1:37">
      <c r="A416" s="138" t="s">
        <v>29</v>
      </c>
      <c r="B416" s="138" t="s">
        <v>489</v>
      </c>
      <c r="C416" s="137" t="s">
        <v>24</v>
      </c>
      <c r="D416" s="138" t="s">
        <v>59</v>
      </c>
      <c r="E416" s="138" t="s">
        <v>625</v>
      </c>
      <c r="F416" s="138" t="s">
        <v>379</v>
      </c>
      <c r="G416" s="138" t="s">
        <v>727</v>
      </c>
      <c r="H416" s="138" t="s">
        <v>4379</v>
      </c>
      <c r="I416" s="142" t="s">
        <v>601</v>
      </c>
      <c r="J416" s="137" t="s">
        <v>742</v>
      </c>
      <c r="K416" s="138" t="s">
        <v>3878</v>
      </c>
      <c r="L416" s="138" t="s">
        <v>603</v>
      </c>
      <c r="M416" s="140" t="s">
        <v>4225</v>
      </c>
      <c r="N416" s="138" t="s">
        <v>4226</v>
      </c>
      <c r="O416" s="138" t="s">
        <v>461</v>
      </c>
      <c r="P416" s="138" t="s">
        <v>3881</v>
      </c>
      <c r="Q416" s="138" t="s">
        <v>4120</v>
      </c>
      <c r="R416" s="138" t="s">
        <v>9</v>
      </c>
      <c r="S416" s="138">
        <v>1</v>
      </c>
      <c r="T416" s="138">
        <v>20</v>
      </c>
      <c r="U416" s="138">
        <v>20</v>
      </c>
      <c r="V416" s="140">
        <v>20</v>
      </c>
      <c r="W416" s="138">
        <v>20</v>
      </c>
      <c r="X416" s="138">
        <v>0</v>
      </c>
      <c r="Y416" s="140"/>
      <c r="Z416" s="138"/>
      <c r="AA416" s="137">
        <v>20</v>
      </c>
      <c r="AB416" s="137">
        <v>20</v>
      </c>
      <c r="AC416" s="137"/>
      <c r="AD416" s="137"/>
      <c r="AE416" s="144"/>
      <c r="AF416" s="144"/>
      <c r="AG416" s="144"/>
      <c r="AH416" s="144" t="s">
        <v>651</v>
      </c>
      <c r="AI416" s="144" t="s">
        <v>607</v>
      </c>
      <c r="AJ416" s="145">
        <v>46203</v>
      </c>
      <c r="AK416" s="146">
        <v>46233.6923263889</v>
      </c>
    </row>
    <row r="417" s="134" customFormat="1" ht="38.8" customHeight="1" spans="1:37">
      <c r="A417" s="138" t="s">
        <v>29</v>
      </c>
      <c r="B417" s="138" t="s">
        <v>489</v>
      </c>
      <c r="C417" s="137" t="s">
        <v>24</v>
      </c>
      <c r="D417" s="138" t="s">
        <v>59</v>
      </c>
      <c r="E417" s="138" t="s">
        <v>625</v>
      </c>
      <c r="F417" s="138" t="s">
        <v>379</v>
      </c>
      <c r="G417" s="138" t="s">
        <v>727</v>
      </c>
      <c r="H417" s="138" t="s">
        <v>4380</v>
      </c>
      <c r="I417" s="142" t="s">
        <v>645</v>
      </c>
      <c r="J417" s="137" t="s">
        <v>602</v>
      </c>
      <c r="K417" s="138" t="s">
        <v>3874</v>
      </c>
      <c r="L417" s="138" t="s">
        <v>603</v>
      </c>
      <c r="M417" s="140" t="s">
        <v>4381</v>
      </c>
      <c r="N417" s="138" t="s">
        <v>4382</v>
      </c>
      <c r="O417" s="138" t="s">
        <v>513</v>
      </c>
      <c r="P417" s="138" t="s">
        <v>3868</v>
      </c>
      <c r="Q417" s="138" t="s">
        <v>3867</v>
      </c>
      <c r="R417" s="138"/>
      <c r="S417" s="138">
        <v>1</v>
      </c>
      <c r="T417" s="138">
        <v>20</v>
      </c>
      <c r="U417" s="138">
        <v>0</v>
      </c>
      <c r="V417" s="140">
        <v>20</v>
      </c>
      <c r="W417" s="138">
        <v>0</v>
      </c>
      <c r="X417" s="138">
        <v>20</v>
      </c>
      <c r="Y417" s="140"/>
      <c r="Z417" s="138"/>
      <c r="AA417" s="137">
        <v>20</v>
      </c>
      <c r="AB417" s="137">
        <v>0</v>
      </c>
      <c r="AC417" s="137"/>
      <c r="AD417" s="137"/>
      <c r="AE417" s="144"/>
      <c r="AF417" s="144"/>
      <c r="AG417" s="144"/>
      <c r="AH417" s="144"/>
      <c r="AI417" s="144" t="s">
        <v>596</v>
      </c>
      <c r="AJ417" s="145">
        <v>46206</v>
      </c>
      <c r="AK417" s="146">
        <v>46233.6919444444</v>
      </c>
    </row>
    <row r="418" s="134" customFormat="1" ht="38.8" customHeight="1" spans="1:37">
      <c r="A418" s="138" t="s">
        <v>29</v>
      </c>
      <c r="B418" s="138" t="s">
        <v>489</v>
      </c>
      <c r="C418" s="137" t="s">
        <v>24</v>
      </c>
      <c r="D418" s="138" t="s">
        <v>61</v>
      </c>
      <c r="E418" s="138" t="s">
        <v>587</v>
      </c>
      <c r="F418" s="138" t="s">
        <v>385</v>
      </c>
      <c r="G418" s="138" t="s">
        <v>3626</v>
      </c>
      <c r="H418" s="138" t="s">
        <v>4383</v>
      </c>
      <c r="I418" s="142" t="s">
        <v>590</v>
      </c>
      <c r="J418" s="137" t="s">
        <v>591</v>
      </c>
      <c r="K418" s="138" t="s">
        <v>593</v>
      </c>
      <c r="L418" s="138" t="s">
        <v>592</v>
      </c>
      <c r="M418" s="140" t="s">
        <v>3864</v>
      </c>
      <c r="N418" s="138" t="s">
        <v>3865</v>
      </c>
      <c r="O418" s="138" t="s">
        <v>513</v>
      </c>
      <c r="P418" s="138" t="s">
        <v>3866</v>
      </c>
      <c r="Q418" s="138" t="s">
        <v>3867</v>
      </c>
      <c r="R418" s="138"/>
      <c r="S418" s="138">
        <v>1</v>
      </c>
      <c r="T418" s="138">
        <v>0</v>
      </c>
      <c r="U418" s="138">
        <v>0</v>
      </c>
      <c r="V418" s="140">
        <v>0</v>
      </c>
      <c r="W418" s="138">
        <v>0</v>
      </c>
      <c r="X418" s="138">
        <v>0</v>
      </c>
      <c r="Y418" s="140" t="s">
        <v>595</v>
      </c>
      <c r="Z418" s="138"/>
      <c r="AA418" s="137">
        <v>0</v>
      </c>
      <c r="AB418" s="137">
        <v>0</v>
      </c>
      <c r="AC418" s="137"/>
      <c r="AD418" s="137"/>
      <c r="AE418" s="144"/>
      <c r="AF418" s="144"/>
      <c r="AG418" s="144"/>
      <c r="AH418" s="144"/>
      <c r="AI418" s="144" t="s">
        <v>596</v>
      </c>
      <c r="AJ418" s="145">
        <v>41936</v>
      </c>
      <c r="AK418" s="146">
        <v>46232.7809953704</v>
      </c>
    </row>
    <row r="419" s="134" customFormat="1" ht="38.8" customHeight="1" spans="1:37">
      <c r="A419" s="138" t="s">
        <v>29</v>
      </c>
      <c r="B419" s="138" t="s">
        <v>489</v>
      </c>
      <c r="C419" s="137" t="s">
        <v>24</v>
      </c>
      <c r="D419" s="138" t="s">
        <v>63</v>
      </c>
      <c r="E419" s="138" t="s">
        <v>587</v>
      </c>
      <c r="F419" s="138" t="s">
        <v>388</v>
      </c>
      <c r="G419" s="138" t="s">
        <v>681</v>
      </c>
      <c r="H419" s="138" t="s">
        <v>4384</v>
      </c>
      <c r="I419" s="142" t="s">
        <v>590</v>
      </c>
      <c r="J419" s="137" t="s">
        <v>621</v>
      </c>
      <c r="K419" s="138" t="s">
        <v>3868</v>
      </c>
      <c r="L419" s="138" t="s">
        <v>603</v>
      </c>
      <c r="M419" s="140" t="s">
        <v>4385</v>
      </c>
      <c r="N419" s="138" t="s">
        <v>4386</v>
      </c>
      <c r="O419" s="138" t="s">
        <v>513</v>
      </c>
      <c r="P419" s="138" t="s">
        <v>3868</v>
      </c>
      <c r="Q419" s="138" t="s">
        <v>3867</v>
      </c>
      <c r="R419" s="138"/>
      <c r="S419" s="138">
        <v>1</v>
      </c>
      <c r="T419" s="138">
        <v>380</v>
      </c>
      <c r="U419" s="138">
        <v>0</v>
      </c>
      <c r="V419" s="140">
        <v>380</v>
      </c>
      <c r="W419" s="138">
        <v>0</v>
      </c>
      <c r="X419" s="138">
        <v>380</v>
      </c>
      <c r="Y419" s="140"/>
      <c r="Z419" s="138"/>
      <c r="AA419" s="137">
        <v>266</v>
      </c>
      <c r="AB419" s="137">
        <v>0</v>
      </c>
      <c r="AC419" s="137"/>
      <c r="AD419" s="137"/>
      <c r="AE419" s="144"/>
      <c r="AF419" s="144"/>
      <c r="AG419" s="144"/>
      <c r="AH419" s="144"/>
      <c r="AI419" s="144" t="s">
        <v>596</v>
      </c>
      <c r="AJ419" s="145">
        <v>46139</v>
      </c>
      <c r="AK419" s="146">
        <v>46233.611087963</v>
      </c>
    </row>
    <row r="420" s="134" customFormat="1" ht="38.8" customHeight="1" spans="1:37">
      <c r="A420" s="138" t="s">
        <v>29</v>
      </c>
      <c r="B420" s="138" t="s">
        <v>489</v>
      </c>
      <c r="C420" s="137" t="s">
        <v>24</v>
      </c>
      <c r="D420" s="138" t="s">
        <v>63</v>
      </c>
      <c r="E420" s="138" t="s">
        <v>587</v>
      </c>
      <c r="F420" s="138" t="s">
        <v>390</v>
      </c>
      <c r="G420" s="138" t="s">
        <v>3554</v>
      </c>
      <c r="H420" s="138" t="s">
        <v>4387</v>
      </c>
      <c r="I420" s="142" t="s">
        <v>590</v>
      </c>
      <c r="J420" s="137" t="s">
        <v>1199</v>
      </c>
      <c r="K420" s="138" t="s">
        <v>4050</v>
      </c>
      <c r="L420" s="138" t="s">
        <v>592</v>
      </c>
      <c r="M420" s="140" t="s">
        <v>4388</v>
      </c>
      <c r="N420" s="138" t="s">
        <v>4389</v>
      </c>
      <c r="O420" s="138" t="s">
        <v>461</v>
      </c>
      <c r="P420" s="138" t="s">
        <v>3881</v>
      </c>
      <c r="Q420" s="138" t="s">
        <v>4053</v>
      </c>
      <c r="R420" s="138"/>
      <c r="S420" s="138">
        <v>1</v>
      </c>
      <c r="T420" s="138">
        <v>180</v>
      </c>
      <c r="U420" s="138">
        <v>0</v>
      </c>
      <c r="V420" s="140">
        <v>180</v>
      </c>
      <c r="W420" s="138">
        <v>0</v>
      </c>
      <c r="X420" s="138">
        <v>180</v>
      </c>
      <c r="Y420" s="140" t="s">
        <v>678</v>
      </c>
      <c r="Z420" s="138"/>
      <c r="AA420" s="137">
        <v>176.4</v>
      </c>
      <c r="AB420" s="137">
        <v>0</v>
      </c>
      <c r="AC420" s="137"/>
      <c r="AD420" s="137"/>
      <c r="AE420" s="144"/>
      <c r="AF420" s="144"/>
      <c r="AG420" s="144"/>
      <c r="AH420" s="144"/>
      <c r="AI420" s="144" t="s">
        <v>596</v>
      </c>
      <c r="AJ420" s="145">
        <v>44103</v>
      </c>
      <c r="AK420" s="146">
        <v>46233.5897569444</v>
      </c>
    </row>
    <row r="421" s="134" customFormat="1" ht="38.8" customHeight="1" spans="1:37">
      <c r="A421" s="138" t="s">
        <v>29</v>
      </c>
      <c r="B421" s="138" t="s">
        <v>489</v>
      </c>
      <c r="C421" s="137" t="s">
        <v>24</v>
      </c>
      <c r="D421" s="138" t="s">
        <v>63</v>
      </c>
      <c r="E421" s="138" t="s">
        <v>587</v>
      </c>
      <c r="F421" s="138" t="s">
        <v>388</v>
      </c>
      <c r="G421" s="138" t="s">
        <v>681</v>
      </c>
      <c r="H421" s="138" t="s">
        <v>4390</v>
      </c>
      <c r="I421" s="142" t="s">
        <v>590</v>
      </c>
      <c r="J421" s="137" t="s">
        <v>621</v>
      </c>
      <c r="K421" s="138" t="s">
        <v>3868</v>
      </c>
      <c r="L421" s="138" t="s">
        <v>603</v>
      </c>
      <c r="M421" s="140" t="s">
        <v>4391</v>
      </c>
      <c r="N421" s="138" t="s">
        <v>4392</v>
      </c>
      <c r="O421" s="138" t="s">
        <v>513</v>
      </c>
      <c r="P421" s="138" t="s">
        <v>3868</v>
      </c>
      <c r="Q421" s="138" t="s">
        <v>3867</v>
      </c>
      <c r="R421" s="138"/>
      <c r="S421" s="138">
        <v>1</v>
      </c>
      <c r="T421" s="138">
        <v>45</v>
      </c>
      <c r="U421" s="138">
        <v>0</v>
      </c>
      <c r="V421" s="140">
        <v>45</v>
      </c>
      <c r="W421" s="138">
        <v>0</v>
      </c>
      <c r="X421" s="138">
        <v>45</v>
      </c>
      <c r="Y421" s="140"/>
      <c r="Z421" s="138"/>
      <c r="AA421" s="137">
        <v>31.5</v>
      </c>
      <c r="AB421" s="137">
        <v>0</v>
      </c>
      <c r="AC421" s="137"/>
      <c r="AD421" s="137"/>
      <c r="AE421" s="144"/>
      <c r="AF421" s="144"/>
      <c r="AG421" s="144"/>
      <c r="AH421" s="144"/>
      <c r="AI421" s="144" t="s">
        <v>596</v>
      </c>
      <c r="AJ421" s="145">
        <v>44325</v>
      </c>
      <c r="AK421" s="146">
        <v>46233.5558680556</v>
      </c>
    </row>
    <row r="422" s="134" customFormat="1" ht="38.8" customHeight="1" spans="1:37">
      <c r="A422" s="138" t="s">
        <v>29</v>
      </c>
      <c r="B422" s="138" t="s">
        <v>489</v>
      </c>
      <c r="C422" s="137" t="s">
        <v>24</v>
      </c>
      <c r="D422" s="138" t="s">
        <v>59</v>
      </c>
      <c r="E422" s="138" t="s">
        <v>625</v>
      </c>
      <c r="F422" s="138" t="s">
        <v>379</v>
      </c>
      <c r="G422" s="138" t="s">
        <v>727</v>
      </c>
      <c r="H422" s="138" t="s">
        <v>4393</v>
      </c>
      <c r="I422" s="142" t="s">
        <v>590</v>
      </c>
      <c r="J422" s="137" t="s">
        <v>602</v>
      </c>
      <c r="K422" s="138" t="s">
        <v>3868</v>
      </c>
      <c r="L422" s="138" t="s">
        <v>603</v>
      </c>
      <c r="M422" s="140" t="s">
        <v>523</v>
      </c>
      <c r="N422" s="138" t="s">
        <v>522</v>
      </c>
      <c r="O422" s="138" t="s">
        <v>452</v>
      </c>
      <c r="P422" s="138" t="s">
        <v>4088</v>
      </c>
      <c r="Q422" s="138" t="s">
        <v>4089</v>
      </c>
      <c r="R422" s="138" t="s">
        <v>6</v>
      </c>
      <c r="S422" s="138">
        <v>1</v>
      </c>
      <c r="T422" s="138">
        <v>35</v>
      </c>
      <c r="U422" s="138">
        <v>128</v>
      </c>
      <c r="V422" s="140">
        <v>128</v>
      </c>
      <c r="W422" s="138">
        <v>35</v>
      </c>
      <c r="X422" s="138">
        <v>0</v>
      </c>
      <c r="Y422" s="140"/>
      <c r="Z422" s="138"/>
      <c r="AA422" s="137">
        <v>35</v>
      </c>
      <c r="AB422" s="137">
        <v>35</v>
      </c>
      <c r="AC422" s="137"/>
      <c r="AD422" s="137"/>
      <c r="AE422" s="144"/>
      <c r="AF422" s="144"/>
      <c r="AG422" s="144"/>
      <c r="AH422" s="144" t="s">
        <v>651</v>
      </c>
      <c r="AI422" s="144" t="s">
        <v>607</v>
      </c>
      <c r="AJ422" s="145">
        <v>45228</v>
      </c>
      <c r="AK422" s="146">
        <v>46233.5099074074</v>
      </c>
    </row>
    <row r="423" s="134" customFormat="1" ht="38.8" customHeight="1" spans="1:37">
      <c r="A423" s="138" t="s">
        <v>29</v>
      </c>
      <c r="B423" s="138" t="s">
        <v>489</v>
      </c>
      <c r="C423" s="137" t="s">
        <v>24</v>
      </c>
      <c r="D423" s="138" t="s">
        <v>59</v>
      </c>
      <c r="E423" s="138" t="s">
        <v>625</v>
      </c>
      <c r="F423" s="138" t="s">
        <v>379</v>
      </c>
      <c r="G423" s="138" t="s">
        <v>727</v>
      </c>
      <c r="H423" s="138" t="s">
        <v>4393</v>
      </c>
      <c r="I423" s="142" t="s">
        <v>590</v>
      </c>
      <c r="J423" s="137" t="s">
        <v>602</v>
      </c>
      <c r="K423" s="138" t="s">
        <v>3868</v>
      </c>
      <c r="L423" s="138" t="s">
        <v>603</v>
      </c>
      <c r="M423" s="140" t="s">
        <v>507</v>
      </c>
      <c r="N423" s="138" t="s">
        <v>506</v>
      </c>
      <c r="O423" s="138" t="s">
        <v>452</v>
      </c>
      <c r="P423" s="138" t="s">
        <v>4088</v>
      </c>
      <c r="Q423" s="138" t="s">
        <v>4089</v>
      </c>
      <c r="R423" s="138" t="s">
        <v>6</v>
      </c>
      <c r="S423" s="138">
        <v>1</v>
      </c>
      <c r="T423" s="138">
        <v>58</v>
      </c>
      <c r="U423" s="138">
        <v>128</v>
      </c>
      <c r="V423" s="140">
        <v>128</v>
      </c>
      <c r="W423" s="138">
        <v>58</v>
      </c>
      <c r="X423" s="138">
        <v>0</v>
      </c>
      <c r="Y423" s="140"/>
      <c r="Z423" s="138"/>
      <c r="AA423" s="137">
        <v>58</v>
      </c>
      <c r="AB423" s="137">
        <v>58</v>
      </c>
      <c r="AC423" s="137"/>
      <c r="AD423" s="137"/>
      <c r="AE423" s="144"/>
      <c r="AF423" s="144"/>
      <c r="AG423" s="144"/>
      <c r="AH423" s="144" t="s">
        <v>651</v>
      </c>
      <c r="AI423" s="144" t="s">
        <v>607</v>
      </c>
      <c r="AJ423" s="145">
        <v>45228</v>
      </c>
      <c r="AK423" s="146">
        <v>46233.5099074074</v>
      </c>
    </row>
    <row r="424" s="134" customFormat="1" ht="38.8" customHeight="1" spans="1:37">
      <c r="A424" s="138" t="s">
        <v>29</v>
      </c>
      <c r="B424" s="138" t="s">
        <v>489</v>
      </c>
      <c r="C424" s="137" t="s">
        <v>24</v>
      </c>
      <c r="D424" s="138" t="s">
        <v>59</v>
      </c>
      <c r="E424" s="138" t="s">
        <v>625</v>
      </c>
      <c r="F424" s="138" t="s">
        <v>379</v>
      </c>
      <c r="G424" s="138" t="s">
        <v>727</v>
      </c>
      <c r="H424" s="138" t="s">
        <v>4393</v>
      </c>
      <c r="I424" s="142" t="s">
        <v>590</v>
      </c>
      <c r="J424" s="137" t="s">
        <v>602</v>
      </c>
      <c r="K424" s="138" t="s">
        <v>3868</v>
      </c>
      <c r="L424" s="138" t="s">
        <v>603</v>
      </c>
      <c r="M424" s="140" t="s">
        <v>451</v>
      </c>
      <c r="N424" s="138" t="s">
        <v>450</v>
      </c>
      <c r="O424" s="138" t="s">
        <v>452</v>
      </c>
      <c r="P424" s="138" t="s">
        <v>4088</v>
      </c>
      <c r="Q424" s="138" t="s">
        <v>4089</v>
      </c>
      <c r="R424" s="138" t="s">
        <v>6</v>
      </c>
      <c r="S424" s="138">
        <v>1</v>
      </c>
      <c r="T424" s="138">
        <v>35</v>
      </c>
      <c r="U424" s="138">
        <v>128</v>
      </c>
      <c r="V424" s="140">
        <v>128</v>
      </c>
      <c r="W424" s="138">
        <v>35</v>
      </c>
      <c r="X424" s="138">
        <v>0</v>
      </c>
      <c r="Y424" s="140"/>
      <c r="Z424" s="138"/>
      <c r="AA424" s="137">
        <v>35</v>
      </c>
      <c r="AB424" s="137">
        <v>35</v>
      </c>
      <c r="AC424" s="137"/>
      <c r="AD424" s="137"/>
      <c r="AE424" s="144"/>
      <c r="AF424" s="144"/>
      <c r="AG424" s="144"/>
      <c r="AH424" s="144" t="s">
        <v>651</v>
      </c>
      <c r="AI424" s="144" t="s">
        <v>607</v>
      </c>
      <c r="AJ424" s="145">
        <v>45228</v>
      </c>
      <c r="AK424" s="146">
        <v>46233.5099074074</v>
      </c>
    </row>
    <row r="425" s="134" customFormat="1" ht="38.8" customHeight="1" spans="1:37">
      <c r="A425" s="138" t="s">
        <v>29</v>
      </c>
      <c r="B425" s="138" t="s">
        <v>489</v>
      </c>
      <c r="C425" s="137" t="s">
        <v>24</v>
      </c>
      <c r="D425" s="138" t="s">
        <v>67</v>
      </c>
      <c r="E425" s="138" t="s">
        <v>587</v>
      </c>
      <c r="F425" s="138" t="s">
        <v>405</v>
      </c>
      <c r="G425" s="138" t="s">
        <v>3594</v>
      </c>
      <c r="H425" s="138" t="s">
        <v>4394</v>
      </c>
      <c r="I425" s="142" t="s">
        <v>590</v>
      </c>
      <c r="J425" s="137" t="s">
        <v>949</v>
      </c>
      <c r="K425" s="138" t="s">
        <v>3868</v>
      </c>
      <c r="L425" s="138" t="s">
        <v>603</v>
      </c>
      <c r="M425" s="140" t="s">
        <v>4395</v>
      </c>
      <c r="N425" s="138" t="s">
        <v>4396</v>
      </c>
      <c r="O425" s="138" t="s">
        <v>513</v>
      </c>
      <c r="P425" s="138" t="s">
        <v>3868</v>
      </c>
      <c r="Q425" s="138" t="s">
        <v>3867</v>
      </c>
      <c r="R425" s="138"/>
      <c r="S425" s="138">
        <v>1</v>
      </c>
      <c r="T425" s="138">
        <v>10</v>
      </c>
      <c r="U425" s="138">
        <v>0</v>
      </c>
      <c r="V425" s="140">
        <v>40</v>
      </c>
      <c r="W425" s="138">
        <v>0</v>
      </c>
      <c r="X425" s="138">
        <v>10</v>
      </c>
      <c r="Y425" s="140"/>
      <c r="Z425" s="138"/>
      <c r="AA425" s="137">
        <v>7</v>
      </c>
      <c r="AB425" s="137">
        <v>0</v>
      </c>
      <c r="AC425" s="137"/>
      <c r="AD425" s="137"/>
      <c r="AE425" s="144"/>
      <c r="AF425" s="144"/>
      <c r="AG425" s="144"/>
      <c r="AH425" s="144"/>
      <c r="AI425" s="144" t="s">
        <v>596</v>
      </c>
      <c r="AJ425" s="145">
        <v>44808</v>
      </c>
      <c r="AK425" s="146">
        <v>46232.8313888889</v>
      </c>
    </row>
    <row r="426" s="134" customFormat="1" ht="38.8" customHeight="1" spans="1:37">
      <c r="A426" s="138" t="s">
        <v>29</v>
      </c>
      <c r="B426" s="138" t="s">
        <v>489</v>
      </c>
      <c r="C426" s="137" t="s">
        <v>24</v>
      </c>
      <c r="D426" s="138" t="s">
        <v>67</v>
      </c>
      <c r="E426" s="138" t="s">
        <v>587</v>
      </c>
      <c r="F426" s="138" t="s">
        <v>405</v>
      </c>
      <c r="G426" s="138" t="s">
        <v>3594</v>
      </c>
      <c r="H426" s="138" t="s">
        <v>4394</v>
      </c>
      <c r="I426" s="142" t="s">
        <v>590</v>
      </c>
      <c r="J426" s="137" t="s">
        <v>949</v>
      </c>
      <c r="K426" s="138" t="s">
        <v>3868</v>
      </c>
      <c r="L426" s="138" t="s">
        <v>603</v>
      </c>
      <c r="M426" s="140" t="s">
        <v>4395</v>
      </c>
      <c r="N426" s="138" t="s">
        <v>4396</v>
      </c>
      <c r="O426" s="138" t="s">
        <v>513</v>
      </c>
      <c r="P426" s="138" t="s">
        <v>3868</v>
      </c>
      <c r="Q426" s="138" t="s">
        <v>3867</v>
      </c>
      <c r="R426" s="138"/>
      <c r="S426" s="138">
        <v>1</v>
      </c>
      <c r="T426" s="138">
        <v>10</v>
      </c>
      <c r="U426" s="138">
        <v>0</v>
      </c>
      <c r="V426" s="140">
        <v>40</v>
      </c>
      <c r="W426" s="138">
        <v>0</v>
      </c>
      <c r="X426" s="138">
        <v>10</v>
      </c>
      <c r="Y426" s="140"/>
      <c r="Z426" s="138"/>
      <c r="AA426" s="137">
        <v>7</v>
      </c>
      <c r="AB426" s="137">
        <v>0</v>
      </c>
      <c r="AC426" s="137"/>
      <c r="AD426" s="137"/>
      <c r="AE426" s="144"/>
      <c r="AF426" s="144"/>
      <c r="AG426" s="144"/>
      <c r="AH426" s="144"/>
      <c r="AI426" s="144" t="s">
        <v>596</v>
      </c>
      <c r="AJ426" s="145">
        <v>44808</v>
      </c>
      <c r="AK426" s="146">
        <v>46232.8313888889</v>
      </c>
    </row>
    <row r="427" s="134" customFormat="1" ht="38.8" customHeight="1" spans="1:37">
      <c r="A427" s="138" t="s">
        <v>29</v>
      </c>
      <c r="B427" s="138" t="s">
        <v>489</v>
      </c>
      <c r="C427" s="137" t="s">
        <v>24</v>
      </c>
      <c r="D427" s="138" t="s">
        <v>67</v>
      </c>
      <c r="E427" s="138" t="s">
        <v>587</v>
      </c>
      <c r="F427" s="138" t="s">
        <v>405</v>
      </c>
      <c r="G427" s="138" t="s">
        <v>3594</v>
      </c>
      <c r="H427" s="138" t="s">
        <v>4394</v>
      </c>
      <c r="I427" s="142" t="s">
        <v>590</v>
      </c>
      <c r="J427" s="137" t="s">
        <v>949</v>
      </c>
      <c r="K427" s="138" t="s">
        <v>3868</v>
      </c>
      <c r="L427" s="138" t="s">
        <v>603</v>
      </c>
      <c r="M427" s="140" t="s">
        <v>4397</v>
      </c>
      <c r="N427" s="138" t="s">
        <v>4398</v>
      </c>
      <c r="O427" s="138" t="s">
        <v>513</v>
      </c>
      <c r="P427" s="138" t="s">
        <v>3868</v>
      </c>
      <c r="Q427" s="138" t="s">
        <v>3867</v>
      </c>
      <c r="R427" s="138"/>
      <c r="S427" s="138">
        <v>1</v>
      </c>
      <c r="T427" s="138">
        <v>20</v>
      </c>
      <c r="U427" s="138">
        <v>0</v>
      </c>
      <c r="V427" s="140">
        <v>40</v>
      </c>
      <c r="W427" s="138">
        <v>0</v>
      </c>
      <c r="X427" s="138">
        <v>20</v>
      </c>
      <c r="Y427" s="140"/>
      <c r="Z427" s="138"/>
      <c r="AA427" s="137">
        <v>14</v>
      </c>
      <c r="AB427" s="137">
        <v>0</v>
      </c>
      <c r="AC427" s="137"/>
      <c r="AD427" s="137"/>
      <c r="AE427" s="144"/>
      <c r="AF427" s="144"/>
      <c r="AG427" s="144"/>
      <c r="AH427" s="144"/>
      <c r="AI427" s="144" t="s">
        <v>596</v>
      </c>
      <c r="AJ427" s="145">
        <v>44808</v>
      </c>
      <c r="AK427" s="146">
        <v>46232.8313888889</v>
      </c>
    </row>
    <row r="428" s="134" customFormat="1" ht="38.8" customHeight="1" spans="1:37">
      <c r="A428" s="138" t="s">
        <v>29</v>
      </c>
      <c r="B428" s="138" t="s">
        <v>489</v>
      </c>
      <c r="C428" s="137" t="s">
        <v>24</v>
      </c>
      <c r="D428" s="138" t="s">
        <v>59</v>
      </c>
      <c r="E428" s="138" t="s">
        <v>625</v>
      </c>
      <c r="F428" s="138" t="s">
        <v>380</v>
      </c>
      <c r="G428" s="138" t="s">
        <v>3633</v>
      </c>
      <c r="H428" s="138" t="s">
        <v>4399</v>
      </c>
      <c r="I428" s="142" t="s">
        <v>645</v>
      </c>
      <c r="J428" s="137" t="s">
        <v>591</v>
      </c>
      <c r="K428" s="138" t="s">
        <v>3874</v>
      </c>
      <c r="L428" s="138" t="s">
        <v>603</v>
      </c>
      <c r="M428" s="140" t="s">
        <v>3879</v>
      </c>
      <c r="N428" s="138" t="s">
        <v>3880</v>
      </c>
      <c r="O428" s="138" t="s">
        <v>461</v>
      </c>
      <c r="P428" s="138" t="s">
        <v>3881</v>
      </c>
      <c r="Q428" s="138" t="s">
        <v>3882</v>
      </c>
      <c r="R428" s="138" t="s">
        <v>8</v>
      </c>
      <c r="S428" s="138">
        <v>1</v>
      </c>
      <c r="T428" s="138">
        <v>50</v>
      </c>
      <c r="U428" s="138">
        <v>50</v>
      </c>
      <c r="V428" s="140">
        <v>50</v>
      </c>
      <c r="W428" s="138">
        <v>50</v>
      </c>
      <c r="X428" s="138">
        <v>0</v>
      </c>
      <c r="Y428" s="140"/>
      <c r="Z428" s="138"/>
      <c r="AA428" s="137">
        <v>50</v>
      </c>
      <c r="AB428" s="137">
        <v>50</v>
      </c>
      <c r="AC428" s="137"/>
      <c r="AD428" s="137"/>
      <c r="AE428" s="144"/>
      <c r="AF428" s="144"/>
      <c r="AG428" s="144"/>
      <c r="AH428" s="144" t="s">
        <v>651</v>
      </c>
      <c r="AI428" s="144" t="s">
        <v>607</v>
      </c>
      <c r="AJ428" s="145">
        <v>45806</v>
      </c>
      <c r="AK428" s="146">
        <v>46233.3877083333</v>
      </c>
    </row>
    <row r="429" s="134" customFormat="1" ht="38.8" customHeight="1" spans="1:37">
      <c r="A429" s="138" t="s">
        <v>29</v>
      </c>
      <c r="B429" s="138" t="s">
        <v>489</v>
      </c>
      <c r="C429" s="137" t="s">
        <v>24</v>
      </c>
      <c r="D429" s="138" t="s">
        <v>59</v>
      </c>
      <c r="E429" s="138" t="s">
        <v>625</v>
      </c>
      <c r="F429" s="138" t="s">
        <v>379</v>
      </c>
      <c r="G429" s="138" t="s">
        <v>727</v>
      </c>
      <c r="H429" s="138" t="s">
        <v>3578</v>
      </c>
      <c r="I429" s="142" t="s">
        <v>590</v>
      </c>
      <c r="J429" s="137" t="s">
        <v>2060</v>
      </c>
      <c r="K429" s="138" t="s">
        <v>3868</v>
      </c>
      <c r="L429" s="138" t="s">
        <v>592</v>
      </c>
      <c r="M429" s="140" t="s">
        <v>4400</v>
      </c>
      <c r="N429" s="138" t="s">
        <v>4401</v>
      </c>
      <c r="O429" s="138" t="s">
        <v>513</v>
      </c>
      <c r="P429" s="138" t="s">
        <v>3868</v>
      </c>
      <c r="Q429" s="138" t="s">
        <v>3867</v>
      </c>
      <c r="R429" s="138"/>
      <c r="S429" s="138">
        <v>1</v>
      </c>
      <c r="T429" s="138">
        <v>345</v>
      </c>
      <c r="U429" s="138">
        <v>435</v>
      </c>
      <c r="V429" s="140">
        <v>435</v>
      </c>
      <c r="W429" s="138">
        <v>345</v>
      </c>
      <c r="X429" s="138">
        <v>0</v>
      </c>
      <c r="Y429" s="140"/>
      <c r="Z429" s="138"/>
      <c r="AA429" s="137">
        <v>345</v>
      </c>
      <c r="AB429" s="137">
        <v>345</v>
      </c>
      <c r="AC429" s="137"/>
      <c r="AD429" s="137"/>
      <c r="AE429" s="144"/>
      <c r="AF429" s="144"/>
      <c r="AG429" s="144"/>
      <c r="AH429" s="144" t="s">
        <v>651</v>
      </c>
      <c r="AI429" s="144" t="s">
        <v>607</v>
      </c>
      <c r="AJ429" s="145">
        <v>43038</v>
      </c>
      <c r="AK429" s="146">
        <v>46233.3666550926</v>
      </c>
    </row>
    <row r="430" s="134" customFormat="1" ht="38.8" customHeight="1" spans="1:37">
      <c r="A430" s="138" t="s">
        <v>29</v>
      </c>
      <c r="B430" s="138" t="s">
        <v>489</v>
      </c>
      <c r="C430" s="137" t="s">
        <v>24</v>
      </c>
      <c r="D430" s="138" t="s">
        <v>63</v>
      </c>
      <c r="E430" s="138" t="s">
        <v>587</v>
      </c>
      <c r="F430" s="138" t="s">
        <v>388</v>
      </c>
      <c r="G430" s="138" t="s">
        <v>681</v>
      </c>
      <c r="H430" s="138" t="s">
        <v>4402</v>
      </c>
      <c r="I430" s="142" t="s">
        <v>590</v>
      </c>
      <c r="J430" s="137" t="s">
        <v>949</v>
      </c>
      <c r="K430" s="138" t="s">
        <v>3868</v>
      </c>
      <c r="L430" s="138" t="s">
        <v>603</v>
      </c>
      <c r="M430" s="140" t="s">
        <v>4297</v>
      </c>
      <c r="N430" s="138" t="s">
        <v>4298</v>
      </c>
      <c r="O430" s="138" t="s">
        <v>513</v>
      </c>
      <c r="P430" s="138" t="s">
        <v>3868</v>
      </c>
      <c r="Q430" s="138" t="s">
        <v>3867</v>
      </c>
      <c r="R430" s="138"/>
      <c r="S430" s="138">
        <v>1</v>
      </c>
      <c r="T430" s="138">
        <v>95</v>
      </c>
      <c r="U430" s="138">
        <v>0</v>
      </c>
      <c r="V430" s="140">
        <v>95</v>
      </c>
      <c r="W430" s="138">
        <v>0</v>
      </c>
      <c r="X430" s="138">
        <v>95</v>
      </c>
      <c r="Y430" s="140"/>
      <c r="Z430" s="138"/>
      <c r="AA430" s="137">
        <v>66.5</v>
      </c>
      <c r="AB430" s="137">
        <v>0</v>
      </c>
      <c r="AC430" s="137"/>
      <c r="AD430" s="137"/>
      <c r="AE430" s="144"/>
      <c r="AF430" s="144"/>
      <c r="AG430" s="144"/>
      <c r="AH430" s="144"/>
      <c r="AI430" s="144" t="s">
        <v>596</v>
      </c>
      <c r="AJ430" s="145">
        <v>45474</v>
      </c>
      <c r="AK430" s="146">
        <v>46232.7860416667</v>
      </c>
    </row>
    <row r="431" s="134" customFormat="1" ht="38.8" customHeight="1" spans="1:37">
      <c r="A431" s="138" t="s">
        <v>29</v>
      </c>
      <c r="B431" s="138" t="s">
        <v>489</v>
      </c>
      <c r="C431" s="137" t="s">
        <v>24</v>
      </c>
      <c r="D431" s="138" t="s">
        <v>59</v>
      </c>
      <c r="E431" s="138" t="s">
        <v>625</v>
      </c>
      <c r="F431" s="138" t="s">
        <v>378</v>
      </c>
      <c r="G431" s="138" t="s">
        <v>3547</v>
      </c>
      <c r="H431" s="138" t="s">
        <v>4403</v>
      </c>
      <c r="I431" s="142" t="s">
        <v>601</v>
      </c>
      <c r="J431" s="137" t="s">
        <v>602</v>
      </c>
      <c r="K431" s="138" t="s">
        <v>3878</v>
      </c>
      <c r="L431" s="138" t="s">
        <v>603</v>
      </c>
      <c r="M431" s="140" t="s">
        <v>3908</v>
      </c>
      <c r="N431" s="138" t="s">
        <v>3909</v>
      </c>
      <c r="O431" s="138" t="s">
        <v>461</v>
      </c>
      <c r="P431" s="138" t="s">
        <v>3881</v>
      </c>
      <c r="Q431" s="138" t="s">
        <v>3889</v>
      </c>
      <c r="R431" s="138" t="s">
        <v>8</v>
      </c>
      <c r="S431" s="138">
        <v>1</v>
      </c>
      <c r="T431" s="138">
        <v>10</v>
      </c>
      <c r="U431" s="138">
        <v>55</v>
      </c>
      <c r="V431" s="140">
        <v>55</v>
      </c>
      <c r="W431" s="138">
        <v>10</v>
      </c>
      <c r="X431" s="138">
        <v>0</v>
      </c>
      <c r="Y431" s="140"/>
      <c r="Z431" s="138"/>
      <c r="AA431" s="137">
        <v>10</v>
      </c>
      <c r="AB431" s="137">
        <v>10</v>
      </c>
      <c r="AC431" s="137"/>
      <c r="AD431" s="137"/>
      <c r="AE431" s="144"/>
      <c r="AF431" s="144"/>
      <c r="AG431" s="144"/>
      <c r="AH431" s="144" t="s">
        <v>651</v>
      </c>
      <c r="AI431" s="144" t="s">
        <v>607</v>
      </c>
      <c r="AJ431" s="145">
        <v>46231</v>
      </c>
      <c r="AK431" s="146">
        <v>46232.7841782407</v>
      </c>
    </row>
    <row r="432" s="134" customFormat="1" ht="38.8" customHeight="1" spans="1:37">
      <c r="A432" s="138" t="s">
        <v>29</v>
      </c>
      <c r="B432" s="138" t="s">
        <v>489</v>
      </c>
      <c r="C432" s="137" t="s">
        <v>24</v>
      </c>
      <c r="D432" s="138" t="s">
        <v>59</v>
      </c>
      <c r="E432" s="138" t="s">
        <v>625</v>
      </c>
      <c r="F432" s="138" t="s">
        <v>378</v>
      </c>
      <c r="G432" s="138" t="s">
        <v>3547</v>
      </c>
      <c r="H432" s="138" t="s">
        <v>4403</v>
      </c>
      <c r="I432" s="142" t="s">
        <v>601</v>
      </c>
      <c r="J432" s="137" t="s">
        <v>602</v>
      </c>
      <c r="K432" s="138" t="s">
        <v>3878</v>
      </c>
      <c r="L432" s="138" t="s">
        <v>603</v>
      </c>
      <c r="M432" s="140" t="s">
        <v>4036</v>
      </c>
      <c r="N432" s="138" t="s">
        <v>4037</v>
      </c>
      <c r="O432" s="138" t="s">
        <v>461</v>
      </c>
      <c r="P432" s="138" t="s">
        <v>3881</v>
      </c>
      <c r="Q432" s="138" t="s">
        <v>3889</v>
      </c>
      <c r="R432" s="138" t="s">
        <v>8</v>
      </c>
      <c r="S432" s="138">
        <v>1</v>
      </c>
      <c r="T432" s="138">
        <v>5</v>
      </c>
      <c r="U432" s="138">
        <v>55</v>
      </c>
      <c r="V432" s="140">
        <v>55</v>
      </c>
      <c r="W432" s="138">
        <v>5</v>
      </c>
      <c r="X432" s="138">
        <v>0</v>
      </c>
      <c r="Y432" s="140"/>
      <c r="Z432" s="138"/>
      <c r="AA432" s="137">
        <v>5</v>
      </c>
      <c r="AB432" s="137">
        <v>5</v>
      </c>
      <c r="AC432" s="137"/>
      <c r="AD432" s="137"/>
      <c r="AE432" s="144"/>
      <c r="AF432" s="144"/>
      <c r="AG432" s="144"/>
      <c r="AH432" s="144" t="s">
        <v>651</v>
      </c>
      <c r="AI432" s="144" t="s">
        <v>607</v>
      </c>
      <c r="AJ432" s="145">
        <v>46231</v>
      </c>
      <c r="AK432" s="146">
        <v>46232.7841782407</v>
      </c>
    </row>
    <row r="433" s="134" customFormat="1" ht="38.8" customHeight="1" spans="1:37">
      <c r="A433" s="138" t="s">
        <v>29</v>
      </c>
      <c r="B433" s="138" t="s">
        <v>489</v>
      </c>
      <c r="C433" s="137" t="s">
        <v>24</v>
      </c>
      <c r="D433" s="138" t="s">
        <v>59</v>
      </c>
      <c r="E433" s="138" t="s">
        <v>625</v>
      </c>
      <c r="F433" s="138" t="s">
        <v>378</v>
      </c>
      <c r="G433" s="138" t="s">
        <v>3547</v>
      </c>
      <c r="H433" s="138" t="s">
        <v>4403</v>
      </c>
      <c r="I433" s="142" t="s">
        <v>601</v>
      </c>
      <c r="J433" s="137" t="s">
        <v>602</v>
      </c>
      <c r="K433" s="138" t="s">
        <v>3878</v>
      </c>
      <c r="L433" s="138" t="s">
        <v>603</v>
      </c>
      <c r="M433" s="140" t="s">
        <v>3917</v>
      </c>
      <c r="N433" s="138" t="s">
        <v>3918</v>
      </c>
      <c r="O433" s="138" t="s">
        <v>461</v>
      </c>
      <c r="P433" s="138" t="s">
        <v>3881</v>
      </c>
      <c r="Q433" s="138" t="s">
        <v>3889</v>
      </c>
      <c r="R433" s="138" t="s">
        <v>10</v>
      </c>
      <c r="S433" s="138">
        <v>1</v>
      </c>
      <c r="T433" s="138">
        <v>40</v>
      </c>
      <c r="U433" s="138">
        <v>55</v>
      </c>
      <c r="V433" s="140">
        <v>55</v>
      </c>
      <c r="W433" s="138">
        <v>40</v>
      </c>
      <c r="X433" s="138">
        <v>0</v>
      </c>
      <c r="Y433" s="140"/>
      <c r="Z433" s="138"/>
      <c r="AA433" s="137">
        <v>40</v>
      </c>
      <c r="AB433" s="137">
        <v>40</v>
      </c>
      <c r="AC433" s="137"/>
      <c r="AD433" s="137"/>
      <c r="AE433" s="144"/>
      <c r="AF433" s="144"/>
      <c r="AG433" s="144"/>
      <c r="AH433" s="144" t="s">
        <v>651</v>
      </c>
      <c r="AI433" s="144" t="s">
        <v>607</v>
      </c>
      <c r="AJ433" s="145">
        <v>46231</v>
      </c>
      <c r="AK433" s="146">
        <v>46232.7841782407</v>
      </c>
    </row>
    <row r="434" s="134" customFormat="1" ht="38.8" customHeight="1" spans="1:37">
      <c r="A434" s="138" t="s">
        <v>29</v>
      </c>
      <c r="B434" s="138" t="s">
        <v>489</v>
      </c>
      <c r="C434" s="137" t="s">
        <v>24</v>
      </c>
      <c r="D434" s="138" t="s">
        <v>66</v>
      </c>
      <c r="E434" s="138" t="s">
        <v>587</v>
      </c>
      <c r="F434" s="138" t="s">
        <v>398</v>
      </c>
      <c r="G434" s="138" t="s">
        <v>3535</v>
      </c>
      <c r="H434" s="138" t="s">
        <v>4404</v>
      </c>
      <c r="I434" s="142" t="s">
        <v>590</v>
      </c>
      <c r="J434" s="137" t="s">
        <v>591</v>
      </c>
      <c r="K434" s="138" t="s">
        <v>3868</v>
      </c>
      <c r="L434" s="138" t="s">
        <v>603</v>
      </c>
      <c r="M434" s="140" t="s">
        <v>4405</v>
      </c>
      <c r="N434" s="138" t="s">
        <v>4406</v>
      </c>
      <c r="O434" s="138" t="s">
        <v>513</v>
      </c>
      <c r="P434" s="138" t="s">
        <v>3868</v>
      </c>
      <c r="Q434" s="138" t="s">
        <v>3867</v>
      </c>
      <c r="R434" s="138"/>
      <c r="S434" s="138">
        <v>1</v>
      </c>
      <c r="T434" s="138">
        <v>5</v>
      </c>
      <c r="U434" s="138">
        <v>0</v>
      </c>
      <c r="V434" s="140">
        <v>5</v>
      </c>
      <c r="W434" s="138">
        <v>0</v>
      </c>
      <c r="X434" s="138">
        <v>5</v>
      </c>
      <c r="Y434" s="140"/>
      <c r="Z434" s="138"/>
      <c r="AA434" s="137">
        <v>3.5</v>
      </c>
      <c r="AB434" s="137">
        <v>0</v>
      </c>
      <c r="AC434" s="137"/>
      <c r="AD434" s="137"/>
      <c r="AE434" s="144"/>
      <c r="AF434" s="144"/>
      <c r="AG434" s="144"/>
      <c r="AH434" s="144"/>
      <c r="AI434" s="144" t="s">
        <v>596</v>
      </c>
      <c r="AJ434" s="145">
        <v>45352</v>
      </c>
      <c r="AK434" s="146">
        <v>46232.7727430556</v>
      </c>
    </row>
    <row r="435" s="134" customFormat="1" ht="38.8" customHeight="1" spans="1:37">
      <c r="A435" s="138" t="s">
        <v>29</v>
      </c>
      <c r="B435" s="138" t="s">
        <v>489</v>
      </c>
      <c r="C435" s="137" t="s">
        <v>24</v>
      </c>
      <c r="D435" s="138" t="s">
        <v>66</v>
      </c>
      <c r="E435" s="138" t="s">
        <v>587</v>
      </c>
      <c r="F435" s="138" t="s">
        <v>398</v>
      </c>
      <c r="G435" s="138" t="s">
        <v>3535</v>
      </c>
      <c r="H435" s="138" t="s">
        <v>4407</v>
      </c>
      <c r="I435" s="142" t="s">
        <v>590</v>
      </c>
      <c r="J435" s="137" t="s">
        <v>949</v>
      </c>
      <c r="K435" s="138" t="s">
        <v>3868</v>
      </c>
      <c r="L435" s="138" t="s">
        <v>603</v>
      </c>
      <c r="M435" s="140" t="s">
        <v>4408</v>
      </c>
      <c r="N435" s="138" t="s">
        <v>4409</v>
      </c>
      <c r="O435" s="138" t="s">
        <v>513</v>
      </c>
      <c r="P435" s="138" t="s">
        <v>3868</v>
      </c>
      <c r="Q435" s="138" t="s">
        <v>3867</v>
      </c>
      <c r="R435" s="138"/>
      <c r="S435" s="138">
        <v>1</v>
      </c>
      <c r="T435" s="138">
        <v>105</v>
      </c>
      <c r="U435" s="138">
        <v>0</v>
      </c>
      <c r="V435" s="140">
        <v>105</v>
      </c>
      <c r="W435" s="138">
        <v>0</v>
      </c>
      <c r="X435" s="138">
        <v>105</v>
      </c>
      <c r="Y435" s="140"/>
      <c r="Z435" s="138"/>
      <c r="AA435" s="137">
        <v>73.5</v>
      </c>
      <c r="AB435" s="137">
        <v>0</v>
      </c>
      <c r="AC435" s="137"/>
      <c r="AD435" s="137"/>
      <c r="AE435" s="144"/>
      <c r="AF435" s="144"/>
      <c r="AG435" s="144"/>
      <c r="AH435" s="144"/>
      <c r="AI435" s="144" t="s">
        <v>596</v>
      </c>
      <c r="AJ435" s="145">
        <v>45833</v>
      </c>
      <c r="AK435" s="146">
        <v>46232.7501736111</v>
      </c>
    </row>
    <row r="436" s="134" customFormat="1" ht="38.8" customHeight="1" spans="1:37">
      <c r="A436" s="138" t="s">
        <v>29</v>
      </c>
      <c r="B436" s="138" t="s">
        <v>489</v>
      </c>
      <c r="C436" s="137" t="s">
        <v>24</v>
      </c>
      <c r="D436" s="138" t="s">
        <v>59</v>
      </c>
      <c r="E436" s="138" t="s">
        <v>625</v>
      </c>
      <c r="F436" s="138" t="s">
        <v>379</v>
      </c>
      <c r="G436" s="138" t="s">
        <v>727</v>
      </c>
      <c r="H436" s="138" t="s">
        <v>4410</v>
      </c>
      <c r="I436" s="142" t="s">
        <v>590</v>
      </c>
      <c r="J436" s="137" t="s">
        <v>949</v>
      </c>
      <c r="K436" s="138" t="s">
        <v>3868</v>
      </c>
      <c r="L436" s="138" t="s">
        <v>603</v>
      </c>
      <c r="M436" s="140" t="s">
        <v>4408</v>
      </c>
      <c r="N436" s="138" t="s">
        <v>4409</v>
      </c>
      <c r="O436" s="138" t="s">
        <v>513</v>
      </c>
      <c r="P436" s="138" t="s">
        <v>3868</v>
      </c>
      <c r="Q436" s="138" t="s">
        <v>3867</v>
      </c>
      <c r="R436" s="138"/>
      <c r="S436" s="138">
        <v>1</v>
      </c>
      <c r="T436" s="138">
        <v>105</v>
      </c>
      <c r="U436" s="138">
        <v>0</v>
      </c>
      <c r="V436" s="140">
        <v>105</v>
      </c>
      <c r="W436" s="138">
        <v>0</v>
      </c>
      <c r="X436" s="138">
        <v>105</v>
      </c>
      <c r="Y436" s="140"/>
      <c r="Z436" s="138"/>
      <c r="AA436" s="137">
        <v>105</v>
      </c>
      <c r="AB436" s="137">
        <v>0</v>
      </c>
      <c r="AC436" s="137"/>
      <c r="AD436" s="137"/>
      <c r="AE436" s="144"/>
      <c r="AF436" s="144"/>
      <c r="AG436" s="144"/>
      <c r="AH436" s="144"/>
      <c r="AI436" s="144" t="s">
        <v>596</v>
      </c>
      <c r="AJ436" s="145">
        <v>44534</v>
      </c>
      <c r="AK436" s="146">
        <v>46232.6651041667</v>
      </c>
    </row>
    <row r="437" s="134" customFormat="1" ht="38.8" customHeight="1" spans="1:37">
      <c r="A437" s="138" t="s">
        <v>29</v>
      </c>
      <c r="B437" s="138" t="s">
        <v>489</v>
      </c>
      <c r="C437" s="137" t="s">
        <v>24</v>
      </c>
      <c r="D437" s="138" t="s">
        <v>59</v>
      </c>
      <c r="E437" s="138" t="s">
        <v>625</v>
      </c>
      <c r="F437" s="138" t="s">
        <v>378</v>
      </c>
      <c r="G437" s="138" t="s">
        <v>3547</v>
      </c>
      <c r="H437" s="138" t="s">
        <v>4411</v>
      </c>
      <c r="I437" s="142" t="s">
        <v>601</v>
      </c>
      <c r="J437" s="137" t="s">
        <v>591</v>
      </c>
      <c r="K437" s="138" t="s">
        <v>3878</v>
      </c>
      <c r="L437" s="138" t="s">
        <v>603</v>
      </c>
      <c r="M437" s="140" t="s">
        <v>3879</v>
      </c>
      <c r="N437" s="138" t="s">
        <v>3880</v>
      </c>
      <c r="O437" s="138" t="s">
        <v>461</v>
      </c>
      <c r="P437" s="138" t="s">
        <v>3881</v>
      </c>
      <c r="Q437" s="138" t="s">
        <v>3882</v>
      </c>
      <c r="R437" s="138" t="s">
        <v>8</v>
      </c>
      <c r="S437" s="138">
        <v>1</v>
      </c>
      <c r="T437" s="138">
        <v>50</v>
      </c>
      <c r="U437" s="138">
        <v>50</v>
      </c>
      <c r="V437" s="140">
        <v>50</v>
      </c>
      <c r="W437" s="138">
        <v>50</v>
      </c>
      <c r="X437" s="138">
        <v>0</v>
      </c>
      <c r="Y437" s="140"/>
      <c r="Z437" s="138"/>
      <c r="AA437" s="137">
        <v>50</v>
      </c>
      <c r="AB437" s="137">
        <v>50</v>
      </c>
      <c r="AC437" s="137"/>
      <c r="AD437" s="137"/>
      <c r="AE437" s="144"/>
      <c r="AF437" s="144"/>
      <c r="AG437" s="144"/>
      <c r="AH437" s="144" t="s">
        <v>651</v>
      </c>
      <c r="AI437" s="144" t="s">
        <v>607</v>
      </c>
      <c r="AJ437" s="145">
        <v>46231</v>
      </c>
      <c r="AK437" s="146">
        <v>46232.4967824074</v>
      </c>
    </row>
    <row r="438" s="134" customFormat="1" ht="38.8" customHeight="1" spans="1:37">
      <c r="A438" s="138" t="s">
        <v>29</v>
      </c>
      <c r="B438" s="138" t="s">
        <v>489</v>
      </c>
      <c r="C438" s="137" t="s">
        <v>24</v>
      </c>
      <c r="D438" s="138" t="s">
        <v>63</v>
      </c>
      <c r="E438" s="138" t="s">
        <v>587</v>
      </c>
      <c r="F438" s="138" t="s">
        <v>389</v>
      </c>
      <c r="G438" s="138" t="s">
        <v>3581</v>
      </c>
      <c r="H438" s="138" t="s">
        <v>4412</v>
      </c>
      <c r="I438" s="142" t="s">
        <v>590</v>
      </c>
      <c r="J438" s="137" t="s">
        <v>1199</v>
      </c>
      <c r="K438" s="138" t="s">
        <v>4050</v>
      </c>
      <c r="L438" s="138" t="s">
        <v>603</v>
      </c>
      <c r="M438" s="140" t="s">
        <v>4082</v>
      </c>
      <c r="N438" s="138" t="s">
        <v>4083</v>
      </c>
      <c r="O438" s="138" t="s">
        <v>461</v>
      </c>
      <c r="P438" s="138" t="s">
        <v>3881</v>
      </c>
      <c r="Q438" s="138" t="s">
        <v>4053</v>
      </c>
      <c r="R438" s="138"/>
      <c r="S438" s="138">
        <v>1</v>
      </c>
      <c r="T438" s="138">
        <v>350</v>
      </c>
      <c r="U438" s="138">
        <v>0</v>
      </c>
      <c r="V438" s="140">
        <v>350</v>
      </c>
      <c r="W438" s="138">
        <v>0</v>
      </c>
      <c r="X438" s="138">
        <v>350</v>
      </c>
      <c r="Y438" s="140" t="s">
        <v>678</v>
      </c>
      <c r="Z438" s="138"/>
      <c r="AA438" s="137">
        <v>343</v>
      </c>
      <c r="AB438" s="137">
        <v>0</v>
      </c>
      <c r="AC438" s="137"/>
      <c r="AD438" s="137"/>
      <c r="AE438" s="144"/>
      <c r="AF438" s="144"/>
      <c r="AG438" s="144"/>
      <c r="AH438" s="144"/>
      <c r="AI438" s="144" t="s">
        <v>596</v>
      </c>
      <c r="AJ438" s="145">
        <v>45794</v>
      </c>
      <c r="AK438" s="146">
        <v>46232.4903819444</v>
      </c>
    </row>
    <row r="439" s="134" customFormat="1" ht="38.8" customHeight="1" spans="1:37">
      <c r="A439" s="138" t="s">
        <v>29</v>
      </c>
      <c r="B439" s="138" t="s">
        <v>489</v>
      </c>
      <c r="C439" s="137" t="s">
        <v>24</v>
      </c>
      <c r="D439" s="138" t="s">
        <v>63</v>
      </c>
      <c r="E439" s="138" t="s">
        <v>587</v>
      </c>
      <c r="F439" s="138" t="s">
        <v>389</v>
      </c>
      <c r="G439" s="138" t="s">
        <v>3581</v>
      </c>
      <c r="H439" s="138" t="s">
        <v>4413</v>
      </c>
      <c r="I439" s="142" t="s">
        <v>590</v>
      </c>
      <c r="J439" s="137" t="s">
        <v>1199</v>
      </c>
      <c r="K439" s="138" t="s">
        <v>4050</v>
      </c>
      <c r="L439" s="138" t="s">
        <v>603</v>
      </c>
      <c r="M439" s="140" t="s">
        <v>4082</v>
      </c>
      <c r="N439" s="138" t="s">
        <v>4083</v>
      </c>
      <c r="O439" s="138" t="s">
        <v>461</v>
      </c>
      <c r="P439" s="138" t="s">
        <v>3881</v>
      </c>
      <c r="Q439" s="138" t="s">
        <v>4053</v>
      </c>
      <c r="R439" s="138"/>
      <c r="S439" s="138">
        <v>1</v>
      </c>
      <c r="T439" s="138">
        <v>350</v>
      </c>
      <c r="U439" s="138">
        <v>0</v>
      </c>
      <c r="V439" s="140">
        <v>350</v>
      </c>
      <c r="W439" s="138">
        <v>0</v>
      </c>
      <c r="X439" s="138">
        <v>350</v>
      </c>
      <c r="Y439" s="140" t="s">
        <v>678</v>
      </c>
      <c r="Z439" s="138"/>
      <c r="AA439" s="137">
        <v>343</v>
      </c>
      <c r="AB439" s="137">
        <v>0</v>
      </c>
      <c r="AC439" s="137"/>
      <c r="AD439" s="137"/>
      <c r="AE439" s="144"/>
      <c r="AF439" s="144"/>
      <c r="AG439" s="144"/>
      <c r="AH439" s="144"/>
      <c r="AI439" s="144" t="s">
        <v>596</v>
      </c>
      <c r="AJ439" s="145">
        <v>45480</v>
      </c>
      <c r="AK439" s="146">
        <v>46232.3875578704</v>
      </c>
    </row>
    <row r="440" s="134" customFormat="1" ht="38.8" customHeight="1" spans="1:37">
      <c r="A440" s="138" t="s">
        <v>29</v>
      </c>
      <c r="B440" s="138" t="s">
        <v>489</v>
      </c>
      <c r="C440" s="137" t="s">
        <v>24</v>
      </c>
      <c r="D440" s="138" t="s">
        <v>67</v>
      </c>
      <c r="E440" s="138" t="s">
        <v>587</v>
      </c>
      <c r="F440" s="138" t="s">
        <v>402</v>
      </c>
      <c r="G440" s="138" t="s">
        <v>3600</v>
      </c>
      <c r="H440" s="138" t="s">
        <v>4414</v>
      </c>
      <c r="I440" s="142" t="s">
        <v>590</v>
      </c>
      <c r="J440" s="137" t="s">
        <v>591</v>
      </c>
      <c r="K440" s="138" t="s">
        <v>3868</v>
      </c>
      <c r="L440" s="138" t="s">
        <v>603</v>
      </c>
      <c r="M440" s="140" t="s">
        <v>4415</v>
      </c>
      <c r="N440" s="138" t="s">
        <v>4416</v>
      </c>
      <c r="O440" s="138" t="s">
        <v>513</v>
      </c>
      <c r="P440" s="138" t="s">
        <v>3868</v>
      </c>
      <c r="Q440" s="138" t="s">
        <v>3867</v>
      </c>
      <c r="R440" s="138"/>
      <c r="S440" s="138">
        <v>1</v>
      </c>
      <c r="T440" s="138">
        <v>40</v>
      </c>
      <c r="U440" s="138">
        <v>0</v>
      </c>
      <c r="V440" s="140">
        <v>40</v>
      </c>
      <c r="W440" s="138">
        <v>0</v>
      </c>
      <c r="X440" s="138">
        <v>40</v>
      </c>
      <c r="Y440" s="140"/>
      <c r="Z440" s="138"/>
      <c r="AA440" s="137">
        <v>28</v>
      </c>
      <c r="AB440" s="137">
        <v>0</v>
      </c>
      <c r="AC440" s="137"/>
      <c r="AD440" s="137"/>
      <c r="AE440" s="144"/>
      <c r="AF440" s="144"/>
      <c r="AG440" s="144"/>
      <c r="AH440" s="144"/>
      <c r="AI440" s="144" t="s">
        <v>596</v>
      </c>
      <c r="AJ440" s="145">
        <v>44813</v>
      </c>
      <c r="AK440" s="146">
        <v>46232.3851388889</v>
      </c>
    </row>
    <row r="441" s="134" customFormat="1" ht="38.8" customHeight="1" spans="1:37">
      <c r="A441" s="138" t="s">
        <v>29</v>
      </c>
      <c r="B441" s="138" t="s">
        <v>489</v>
      </c>
      <c r="C441" s="137" t="s">
        <v>24</v>
      </c>
      <c r="D441" s="138" t="s">
        <v>59</v>
      </c>
      <c r="E441" s="138" t="s">
        <v>625</v>
      </c>
      <c r="F441" s="138" t="s">
        <v>378</v>
      </c>
      <c r="G441" s="138" t="s">
        <v>3547</v>
      </c>
      <c r="H441" s="138" t="s">
        <v>4417</v>
      </c>
      <c r="I441" s="142" t="s">
        <v>590</v>
      </c>
      <c r="J441" s="137" t="s">
        <v>1199</v>
      </c>
      <c r="K441" s="138" t="s">
        <v>4050</v>
      </c>
      <c r="L441" s="138" t="s">
        <v>603</v>
      </c>
      <c r="M441" s="140" t="s">
        <v>4345</v>
      </c>
      <c r="N441" s="138" t="s">
        <v>4346</v>
      </c>
      <c r="O441" s="138" t="s">
        <v>461</v>
      </c>
      <c r="P441" s="138" t="s">
        <v>3881</v>
      </c>
      <c r="Q441" s="138" t="s">
        <v>4053</v>
      </c>
      <c r="R441" s="138"/>
      <c r="S441" s="138">
        <v>1</v>
      </c>
      <c r="T441" s="138">
        <v>160</v>
      </c>
      <c r="U441" s="138">
        <v>0</v>
      </c>
      <c r="V441" s="140">
        <v>160</v>
      </c>
      <c r="W441" s="138">
        <v>0</v>
      </c>
      <c r="X441" s="138">
        <v>160</v>
      </c>
      <c r="Y441" s="140" t="s">
        <v>678</v>
      </c>
      <c r="Z441" s="138"/>
      <c r="AA441" s="137">
        <v>160</v>
      </c>
      <c r="AB441" s="137">
        <v>0</v>
      </c>
      <c r="AC441" s="137"/>
      <c r="AD441" s="137"/>
      <c r="AE441" s="144"/>
      <c r="AF441" s="144"/>
      <c r="AG441" s="144"/>
      <c r="AH441" s="144"/>
      <c r="AI441" s="144" t="s">
        <v>596</v>
      </c>
      <c r="AJ441" s="145">
        <v>44761</v>
      </c>
      <c r="AK441" s="146">
        <v>46231.7353472222</v>
      </c>
    </row>
    <row r="442" s="134" customFormat="1" ht="38.8" customHeight="1" spans="1:37">
      <c r="A442" s="138" t="s">
        <v>29</v>
      </c>
      <c r="B442" s="138" t="s">
        <v>489</v>
      </c>
      <c r="C442" s="137" t="s">
        <v>24</v>
      </c>
      <c r="D442" s="138" t="s">
        <v>59</v>
      </c>
      <c r="E442" s="138" t="s">
        <v>625</v>
      </c>
      <c r="F442" s="138" t="s">
        <v>379</v>
      </c>
      <c r="G442" s="138" t="s">
        <v>727</v>
      </c>
      <c r="H442" s="138" t="s">
        <v>4418</v>
      </c>
      <c r="I442" s="142" t="s">
        <v>601</v>
      </c>
      <c r="J442" s="137" t="s">
        <v>591</v>
      </c>
      <c r="K442" s="138" t="s">
        <v>3878</v>
      </c>
      <c r="L442" s="138" t="s">
        <v>603</v>
      </c>
      <c r="M442" s="140" t="s">
        <v>3879</v>
      </c>
      <c r="N442" s="138" t="s">
        <v>3880</v>
      </c>
      <c r="O442" s="138" t="s">
        <v>461</v>
      </c>
      <c r="P442" s="138" t="s">
        <v>3881</v>
      </c>
      <c r="Q442" s="138" t="s">
        <v>3882</v>
      </c>
      <c r="R442" s="138" t="s">
        <v>8</v>
      </c>
      <c r="S442" s="138">
        <v>1</v>
      </c>
      <c r="T442" s="138">
        <v>50</v>
      </c>
      <c r="U442" s="138">
        <v>50</v>
      </c>
      <c r="V442" s="140">
        <v>50</v>
      </c>
      <c r="W442" s="138">
        <v>50</v>
      </c>
      <c r="X442" s="138">
        <v>0</v>
      </c>
      <c r="Y442" s="140"/>
      <c r="Z442" s="138"/>
      <c r="AA442" s="137">
        <v>50</v>
      </c>
      <c r="AB442" s="137">
        <v>50</v>
      </c>
      <c r="AC442" s="137"/>
      <c r="AD442" s="137"/>
      <c r="AE442" s="144"/>
      <c r="AF442" s="144"/>
      <c r="AG442" s="144"/>
      <c r="AH442" s="144" t="s">
        <v>651</v>
      </c>
      <c r="AI442" s="144" t="s">
        <v>607</v>
      </c>
      <c r="AJ442" s="145">
        <v>46230</v>
      </c>
      <c r="AK442" s="146">
        <v>46231.694525463</v>
      </c>
    </row>
    <row r="443" s="134" customFormat="1" ht="38.8" customHeight="1" spans="1:37">
      <c r="A443" s="138" t="s">
        <v>29</v>
      </c>
      <c r="B443" s="138" t="s">
        <v>489</v>
      </c>
      <c r="C443" s="137" t="s">
        <v>24</v>
      </c>
      <c r="D443" s="138" t="s">
        <v>60</v>
      </c>
      <c r="E443" s="138" t="s">
        <v>587</v>
      </c>
      <c r="F443" s="138" t="s">
        <v>384</v>
      </c>
      <c r="G443" s="138" t="s">
        <v>3560</v>
      </c>
      <c r="H443" s="138" t="s">
        <v>4419</v>
      </c>
      <c r="I443" s="142" t="s">
        <v>590</v>
      </c>
      <c r="J443" s="137" t="s">
        <v>1199</v>
      </c>
      <c r="K443" s="138" t="s">
        <v>4050</v>
      </c>
      <c r="L443" s="138" t="s">
        <v>603</v>
      </c>
      <c r="M443" s="140" t="s">
        <v>4082</v>
      </c>
      <c r="N443" s="138" t="s">
        <v>4083</v>
      </c>
      <c r="O443" s="138" t="s">
        <v>461</v>
      </c>
      <c r="P443" s="138" t="s">
        <v>3881</v>
      </c>
      <c r="Q443" s="138" t="s">
        <v>4053</v>
      </c>
      <c r="R443" s="138"/>
      <c r="S443" s="138">
        <v>1</v>
      </c>
      <c r="T443" s="138">
        <v>350</v>
      </c>
      <c r="U443" s="138">
        <v>0</v>
      </c>
      <c r="V443" s="140">
        <v>350</v>
      </c>
      <c r="W443" s="138">
        <v>0</v>
      </c>
      <c r="X443" s="138">
        <v>350</v>
      </c>
      <c r="Y443" s="140" t="s">
        <v>678</v>
      </c>
      <c r="Z443" s="138"/>
      <c r="AA443" s="137">
        <v>343</v>
      </c>
      <c r="AB443" s="137">
        <v>0</v>
      </c>
      <c r="AC443" s="137"/>
      <c r="AD443" s="137"/>
      <c r="AE443" s="144"/>
      <c r="AF443" s="144"/>
      <c r="AG443" s="144"/>
      <c r="AH443" s="144"/>
      <c r="AI443" s="144" t="s">
        <v>596</v>
      </c>
      <c r="AJ443" s="145">
        <v>45625</v>
      </c>
      <c r="AK443" s="146">
        <v>46231.6864351852</v>
      </c>
    </row>
    <row r="444" s="134" customFormat="1" ht="38.8" customHeight="1" spans="1:37">
      <c r="A444" s="138" t="s">
        <v>29</v>
      </c>
      <c r="B444" s="138" t="s">
        <v>489</v>
      </c>
      <c r="C444" s="137" t="s">
        <v>24</v>
      </c>
      <c r="D444" s="138" t="s">
        <v>59</v>
      </c>
      <c r="E444" s="138" t="s">
        <v>625</v>
      </c>
      <c r="F444" s="138" t="s">
        <v>380</v>
      </c>
      <c r="G444" s="138" t="s">
        <v>3633</v>
      </c>
      <c r="H444" s="138" t="s">
        <v>4420</v>
      </c>
      <c r="I444" s="142" t="s">
        <v>601</v>
      </c>
      <c r="J444" s="137" t="s">
        <v>591</v>
      </c>
      <c r="K444" s="138" t="s">
        <v>3878</v>
      </c>
      <c r="L444" s="138" t="s">
        <v>603</v>
      </c>
      <c r="M444" s="140" t="s">
        <v>3879</v>
      </c>
      <c r="N444" s="138" t="s">
        <v>3880</v>
      </c>
      <c r="O444" s="138" t="s">
        <v>461</v>
      </c>
      <c r="P444" s="138" t="s">
        <v>3881</v>
      </c>
      <c r="Q444" s="138" t="s">
        <v>3882</v>
      </c>
      <c r="R444" s="138" t="s">
        <v>8</v>
      </c>
      <c r="S444" s="138">
        <v>1</v>
      </c>
      <c r="T444" s="138">
        <v>50</v>
      </c>
      <c r="U444" s="138">
        <v>50</v>
      </c>
      <c r="V444" s="140">
        <v>50</v>
      </c>
      <c r="W444" s="138">
        <v>50</v>
      </c>
      <c r="X444" s="138">
        <v>0</v>
      </c>
      <c r="Y444" s="140"/>
      <c r="Z444" s="138"/>
      <c r="AA444" s="137">
        <v>50</v>
      </c>
      <c r="AB444" s="137">
        <v>50</v>
      </c>
      <c r="AC444" s="137"/>
      <c r="AD444" s="137"/>
      <c r="AE444" s="144"/>
      <c r="AF444" s="144"/>
      <c r="AG444" s="144"/>
      <c r="AH444" s="144" t="s">
        <v>651</v>
      </c>
      <c r="AI444" s="144" t="s">
        <v>607</v>
      </c>
      <c r="AJ444" s="145">
        <v>46201</v>
      </c>
      <c r="AK444" s="146">
        <v>46231.6692708333</v>
      </c>
    </row>
    <row r="445" s="134" customFormat="1" ht="38.8" customHeight="1" spans="1:37">
      <c r="A445" s="138" t="s">
        <v>29</v>
      </c>
      <c r="B445" s="138" t="s">
        <v>489</v>
      </c>
      <c r="C445" s="137" t="s">
        <v>24</v>
      </c>
      <c r="D445" s="138" t="s">
        <v>59</v>
      </c>
      <c r="E445" s="138" t="s">
        <v>625</v>
      </c>
      <c r="F445" s="138" t="s">
        <v>378</v>
      </c>
      <c r="G445" s="138" t="s">
        <v>3547</v>
      </c>
      <c r="H445" s="138" t="s">
        <v>3549</v>
      </c>
      <c r="I445" s="142" t="s">
        <v>590</v>
      </c>
      <c r="J445" s="137" t="s">
        <v>621</v>
      </c>
      <c r="K445" s="138" t="s">
        <v>3868</v>
      </c>
      <c r="L445" s="138" t="s">
        <v>592</v>
      </c>
      <c r="M445" s="140" t="s">
        <v>4421</v>
      </c>
      <c r="N445" s="138" t="s">
        <v>4422</v>
      </c>
      <c r="O445" s="138" t="s">
        <v>513</v>
      </c>
      <c r="P445" s="138" t="s">
        <v>3868</v>
      </c>
      <c r="Q445" s="138" t="s">
        <v>3867</v>
      </c>
      <c r="R445" s="138"/>
      <c r="S445" s="138">
        <v>1</v>
      </c>
      <c r="T445" s="138">
        <v>590</v>
      </c>
      <c r="U445" s="138">
        <v>730</v>
      </c>
      <c r="V445" s="140">
        <v>730</v>
      </c>
      <c r="W445" s="138">
        <v>590</v>
      </c>
      <c r="X445" s="138">
        <v>0</v>
      </c>
      <c r="Y445" s="140"/>
      <c r="Z445" s="138"/>
      <c r="AA445" s="137">
        <v>590</v>
      </c>
      <c r="AB445" s="137">
        <v>590</v>
      </c>
      <c r="AC445" s="137"/>
      <c r="AD445" s="137"/>
      <c r="AE445" s="144"/>
      <c r="AF445" s="144"/>
      <c r="AG445" s="144"/>
      <c r="AH445" s="144" t="s">
        <v>651</v>
      </c>
      <c r="AI445" s="144" t="s">
        <v>607</v>
      </c>
      <c r="AJ445" s="145">
        <v>42796</v>
      </c>
      <c r="AK445" s="146">
        <v>46231.6448148148</v>
      </c>
    </row>
    <row r="446" s="134" customFormat="1" ht="38.8" customHeight="1" spans="1:37">
      <c r="A446" s="138" t="s">
        <v>29</v>
      </c>
      <c r="B446" s="138" t="s">
        <v>489</v>
      </c>
      <c r="C446" s="137" t="s">
        <v>24</v>
      </c>
      <c r="D446" s="138" t="s">
        <v>59</v>
      </c>
      <c r="E446" s="138" t="s">
        <v>625</v>
      </c>
      <c r="F446" s="138" t="s">
        <v>378</v>
      </c>
      <c r="G446" s="138" t="s">
        <v>3547</v>
      </c>
      <c r="H446" s="138" t="s">
        <v>3549</v>
      </c>
      <c r="I446" s="142" t="s">
        <v>590</v>
      </c>
      <c r="J446" s="137" t="s">
        <v>621</v>
      </c>
      <c r="K446" s="138" t="s">
        <v>3868</v>
      </c>
      <c r="L446" s="138" t="s">
        <v>592</v>
      </c>
      <c r="M446" s="140" t="s">
        <v>4423</v>
      </c>
      <c r="N446" s="138" t="s">
        <v>4424</v>
      </c>
      <c r="O446" s="138" t="s">
        <v>513</v>
      </c>
      <c r="P446" s="138" t="s">
        <v>3868</v>
      </c>
      <c r="Q446" s="138" t="s">
        <v>3867</v>
      </c>
      <c r="R446" s="138"/>
      <c r="S446" s="138">
        <v>1</v>
      </c>
      <c r="T446" s="138">
        <v>25</v>
      </c>
      <c r="U446" s="138">
        <v>730</v>
      </c>
      <c r="V446" s="140">
        <v>730</v>
      </c>
      <c r="W446" s="138">
        <v>25</v>
      </c>
      <c r="X446" s="138">
        <v>0</v>
      </c>
      <c r="Y446" s="140"/>
      <c r="Z446" s="138"/>
      <c r="AA446" s="137">
        <v>25</v>
      </c>
      <c r="AB446" s="137">
        <v>25</v>
      </c>
      <c r="AC446" s="137"/>
      <c r="AD446" s="137"/>
      <c r="AE446" s="144"/>
      <c r="AF446" s="144"/>
      <c r="AG446" s="144"/>
      <c r="AH446" s="144" t="s">
        <v>651</v>
      </c>
      <c r="AI446" s="144" t="s">
        <v>607</v>
      </c>
      <c r="AJ446" s="145">
        <v>42796</v>
      </c>
      <c r="AK446" s="146">
        <v>46231.6448148148</v>
      </c>
    </row>
    <row r="447" s="134" customFormat="1" ht="38.8" customHeight="1" spans="1:37">
      <c r="A447" s="138" t="s">
        <v>29</v>
      </c>
      <c r="B447" s="138" t="s">
        <v>489</v>
      </c>
      <c r="C447" s="137" t="s">
        <v>24</v>
      </c>
      <c r="D447" s="138" t="s">
        <v>59</v>
      </c>
      <c r="E447" s="138" t="s">
        <v>625</v>
      </c>
      <c r="F447" s="138" t="s">
        <v>378</v>
      </c>
      <c r="G447" s="138" t="s">
        <v>3547</v>
      </c>
      <c r="H447" s="138" t="s">
        <v>3549</v>
      </c>
      <c r="I447" s="142" t="s">
        <v>590</v>
      </c>
      <c r="J447" s="137" t="s">
        <v>621</v>
      </c>
      <c r="K447" s="138" t="s">
        <v>3868</v>
      </c>
      <c r="L447" s="138" t="s">
        <v>592</v>
      </c>
      <c r="M447" s="140" t="s">
        <v>4425</v>
      </c>
      <c r="N447" s="138" t="s">
        <v>4426</v>
      </c>
      <c r="O447" s="138" t="s">
        <v>513</v>
      </c>
      <c r="P447" s="138" t="s">
        <v>3868</v>
      </c>
      <c r="Q447" s="138" t="s">
        <v>3867</v>
      </c>
      <c r="R447" s="138"/>
      <c r="S447" s="138">
        <v>1</v>
      </c>
      <c r="T447" s="138">
        <v>25</v>
      </c>
      <c r="U447" s="138">
        <v>730</v>
      </c>
      <c r="V447" s="140">
        <v>730</v>
      </c>
      <c r="W447" s="138">
        <v>25</v>
      </c>
      <c r="X447" s="138">
        <v>0</v>
      </c>
      <c r="Y447" s="140"/>
      <c r="Z447" s="138"/>
      <c r="AA447" s="137">
        <v>25</v>
      </c>
      <c r="AB447" s="137">
        <v>25</v>
      </c>
      <c r="AC447" s="137"/>
      <c r="AD447" s="137"/>
      <c r="AE447" s="144"/>
      <c r="AF447" s="144"/>
      <c r="AG447" s="144"/>
      <c r="AH447" s="144" t="s">
        <v>651</v>
      </c>
      <c r="AI447" s="144" t="s">
        <v>607</v>
      </c>
      <c r="AJ447" s="145">
        <v>42796</v>
      </c>
      <c r="AK447" s="146">
        <v>46231.6448148148</v>
      </c>
    </row>
    <row r="448" s="134" customFormat="1" ht="38.8" customHeight="1" spans="1:37">
      <c r="A448" s="138" t="s">
        <v>29</v>
      </c>
      <c r="B448" s="138" t="s">
        <v>489</v>
      </c>
      <c r="C448" s="137" t="s">
        <v>24</v>
      </c>
      <c r="D448" s="138" t="s">
        <v>59</v>
      </c>
      <c r="E448" s="138" t="s">
        <v>625</v>
      </c>
      <c r="F448" s="138" t="s">
        <v>380</v>
      </c>
      <c r="G448" s="138" t="s">
        <v>3633</v>
      </c>
      <c r="H448" s="138" t="s">
        <v>4427</v>
      </c>
      <c r="I448" s="142" t="s">
        <v>645</v>
      </c>
      <c r="J448" s="137" t="s">
        <v>742</v>
      </c>
      <c r="K448" s="138" t="s">
        <v>3934</v>
      </c>
      <c r="L448" s="138" t="s">
        <v>603</v>
      </c>
      <c r="M448" s="140" t="s">
        <v>4428</v>
      </c>
      <c r="N448" s="138" t="s">
        <v>4429</v>
      </c>
      <c r="O448" s="138" t="s">
        <v>513</v>
      </c>
      <c r="P448" s="138" t="s">
        <v>3868</v>
      </c>
      <c r="Q448" s="138" t="s">
        <v>3867</v>
      </c>
      <c r="R448" s="138"/>
      <c r="S448" s="138">
        <v>1</v>
      </c>
      <c r="T448" s="138">
        <v>315</v>
      </c>
      <c r="U448" s="138">
        <v>0</v>
      </c>
      <c r="V448" s="140">
        <v>315</v>
      </c>
      <c r="W448" s="138">
        <v>0</v>
      </c>
      <c r="X448" s="138">
        <v>315</v>
      </c>
      <c r="Y448" s="140"/>
      <c r="Z448" s="138"/>
      <c r="AA448" s="137">
        <v>315</v>
      </c>
      <c r="AB448" s="137">
        <v>0</v>
      </c>
      <c r="AC448" s="137"/>
      <c r="AD448" s="137"/>
      <c r="AE448" s="144"/>
      <c r="AF448" s="144"/>
      <c r="AG448" s="144"/>
      <c r="AH448" s="144"/>
      <c r="AI448" s="144" t="s">
        <v>596</v>
      </c>
      <c r="AJ448" s="145">
        <v>45532</v>
      </c>
      <c r="AK448" s="146">
        <v>46231.5234606481</v>
      </c>
    </row>
    <row r="449" s="134" customFormat="1" ht="38.8" customHeight="1" spans="1:37">
      <c r="A449" s="138" t="s">
        <v>29</v>
      </c>
      <c r="B449" s="138" t="s">
        <v>489</v>
      </c>
      <c r="C449" s="137" t="s">
        <v>24</v>
      </c>
      <c r="D449" s="138" t="s">
        <v>64</v>
      </c>
      <c r="E449" s="138" t="s">
        <v>587</v>
      </c>
      <c r="F449" s="138" t="s">
        <v>392</v>
      </c>
      <c r="G449" s="138" t="s">
        <v>3721</v>
      </c>
      <c r="H449" s="138" t="s">
        <v>4430</v>
      </c>
      <c r="I449" s="142" t="s">
        <v>590</v>
      </c>
      <c r="J449" s="137" t="s">
        <v>591</v>
      </c>
      <c r="K449" s="138" t="s">
        <v>593</v>
      </c>
      <c r="L449" s="138" t="s">
        <v>592</v>
      </c>
      <c r="M449" s="140" t="s">
        <v>3931</v>
      </c>
      <c r="N449" s="138" t="s">
        <v>3932</v>
      </c>
      <c r="O449" s="138" t="s">
        <v>513</v>
      </c>
      <c r="P449" s="138" t="s">
        <v>3866</v>
      </c>
      <c r="Q449" s="138" t="s">
        <v>3867</v>
      </c>
      <c r="R449" s="138"/>
      <c r="S449" s="138">
        <v>1</v>
      </c>
      <c r="T449" s="138">
        <v>0</v>
      </c>
      <c r="U449" s="138">
        <v>0</v>
      </c>
      <c r="V449" s="140">
        <v>0</v>
      </c>
      <c r="W449" s="138">
        <v>0</v>
      </c>
      <c r="X449" s="138">
        <v>0</v>
      </c>
      <c r="Y449" s="140" t="s">
        <v>670</v>
      </c>
      <c r="Z449" s="138"/>
      <c r="AA449" s="137">
        <v>0</v>
      </c>
      <c r="AB449" s="137">
        <v>0</v>
      </c>
      <c r="AC449" s="137"/>
      <c r="AD449" s="137"/>
      <c r="AE449" s="144"/>
      <c r="AF449" s="144"/>
      <c r="AG449" s="144"/>
      <c r="AH449" s="144"/>
      <c r="AI449" s="144" t="s">
        <v>596</v>
      </c>
      <c r="AJ449" s="145">
        <v>42579</v>
      </c>
      <c r="AK449" s="146">
        <v>46231.390150463</v>
      </c>
    </row>
    <row r="450" s="134" customFormat="1" ht="38.8" customHeight="1" spans="1:37">
      <c r="A450" s="138" t="s">
        <v>29</v>
      </c>
      <c r="B450" s="138" t="s">
        <v>489</v>
      </c>
      <c r="C450" s="137" t="s">
        <v>24</v>
      </c>
      <c r="D450" s="138" t="s">
        <v>59</v>
      </c>
      <c r="E450" s="138" t="s">
        <v>625</v>
      </c>
      <c r="F450" s="138" t="s">
        <v>378</v>
      </c>
      <c r="G450" s="138" t="s">
        <v>3547</v>
      </c>
      <c r="H450" s="138" t="s">
        <v>4431</v>
      </c>
      <c r="I450" s="142" t="s">
        <v>645</v>
      </c>
      <c r="J450" s="137" t="s">
        <v>621</v>
      </c>
      <c r="K450" s="138" t="s">
        <v>3874</v>
      </c>
      <c r="L450" s="138" t="s">
        <v>603</v>
      </c>
      <c r="M450" s="140" t="s">
        <v>4040</v>
      </c>
      <c r="N450" s="138" t="s">
        <v>4041</v>
      </c>
      <c r="O450" s="138" t="s">
        <v>513</v>
      </c>
      <c r="P450" s="138" t="s">
        <v>3868</v>
      </c>
      <c r="Q450" s="138" t="s">
        <v>3867</v>
      </c>
      <c r="R450" s="138"/>
      <c r="S450" s="138">
        <v>1</v>
      </c>
      <c r="T450" s="138">
        <v>40</v>
      </c>
      <c r="U450" s="138">
        <v>40</v>
      </c>
      <c r="V450" s="140">
        <v>40</v>
      </c>
      <c r="W450" s="138">
        <v>40</v>
      </c>
      <c r="X450" s="138">
        <v>0</v>
      </c>
      <c r="Y450" s="140"/>
      <c r="Z450" s="138"/>
      <c r="AA450" s="137">
        <v>40</v>
      </c>
      <c r="AB450" s="137">
        <v>40</v>
      </c>
      <c r="AC450" s="137"/>
      <c r="AD450" s="137"/>
      <c r="AE450" s="144"/>
      <c r="AF450" s="144"/>
      <c r="AG450" s="144"/>
      <c r="AH450" s="144" t="s">
        <v>651</v>
      </c>
      <c r="AI450" s="144" t="s">
        <v>607</v>
      </c>
      <c r="AJ450" s="145">
        <v>46229</v>
      </c>
      <c r="AK450" s="146">
        <v>46231.4852314815</v>
      </c>
    </row>
    <row r="451" s="134" customFormat="1" ht="38.8" customHeight="1" spans="1:37">
      <c r="A451" s="138" t="s">
        <v>29</v>
      </c>
      <c r="B451" s="138" t="s">
        <v>489</v>
      </c>
      <c r="C451" s="137" t="s">
        <v>24</v>
      </c>
      <c r="D451" s="138" t="s">
        <v>59</v>
      </c>
      <c r="E451" s="138" t="s">
        <v>625</v>
      </c>
      <c r="F451" s="138" t="s">
        <v>379</v>
      </c>
      <c r="G451" s="138" t="s">
        <v>727</v>
      </c>
      <c r="H451" s="138" t="s">
        <v>4432</v>
      </c>
      <c r="I451" s="142" t="s">
        <v>601</v>
      </c>
      <c r="J451" s="137" t="s">
        <v>591</v>
      </c>
      <c r="K451" s="138" t="s">
        <v>3972</v>
      </c>
      <c r="L451" s="138" t="s">
        <v>603</v>
      </c>
      <c r="M451" s="140" t="s">
        <v>3954</v>
      </c>
      <c r="N451" s="138" t="s">
        <v>3966</v>
      </c>
      <c r="O451" s="138" t="s">
        <v>461</v>
      </c>
      <c r="P451" s="138" t="s">
        <v>3881</v>
      </c>
      <c r="Q451" s="138" t="s">
        <v>3901</v>
      </c>
      <c r="R451" s="138" t="s">
        <v>4</v>
      </c>
      <c r="S451" s="138">
        <v>1</v>
      </c>
      <c r="T451" s="138">
        <v>180</v>
      </c>
      <c r="U451" s="138">
        <v>230</v>
      </c>
      <c r="V451" s="140">
        <v>230</v>
      </c>
      <c r="W451" s="138">
        <v>180</v>
      </c>
      <c r="X451" s="138">
        <v>0</v>
      </c>
      <c r="Y451" s="140"/>
      <c r="Z451" s="138"/>
      <c r="AA451" s="137">
        <v>180</v>
      </c>
      <c r="AB451" s="137">
        <v>180</v>
      </c>
      <c r="AC451" s="137"/>
      <c r="AD451" s="137"/>
      <c r="AE451" s="144"/>
      <c r="AF451" s="144"/>
      <c r="AG451" s="144"/>
      <c r="AH451" s="144" t="s">
        <v>651</v>
      </c>
      <c r="AI451" s="144" t="s">
        <v>607</v>
      </c>
      <c r="AJ451" s="145">
        <v>46188</v>
      </c>
      <c r="AK451" s="146">
        <v>46231.4293287037</v>
      </c>
    </row>
    <row r="452" s="134" customFormat="1" ht="38.8" customHeight="1" spans="1:37">
      <c r="A452" s="138" t="s">
        <v>29</v>
      </c>
      <c r="B452" s="138" t="s">
        <v>489</v>
      </c>
      <c r="C452" s="137" t="s">
        <v>24</v>
      </c>
      <c r="D452" s="138" t="s">
        <v>59</v>
      </c>
      <c r="E452" s="138" t="s">
        <v>625</v>
      </c>
      <c r="F452" s="138" t="s">
        <v>379</v>
      </c>
      <c r="G452" s="138" t="s">
        <v>727</v>
      </c>
      <c r="H452" s="138" t="s">
        <v>4432</v>
      </c>
      <c r="I452" s="142" t="s">
        <v>601</v>
      </c>
      <c r="J452" s="137" t="s">
        <v>591</v>
      </c>
      <c r="K452" s="138" t="s">
        <v>3972</v>
      </c>
      <c r="L452" s="138" t="s">
        <v>603</v>
      </c>
      <c r="M452" s="140" t="s">
        <v>3973</v>
      </c>
      <c r="N452" s="138" t="s">
        <v>3974</v>
      </c>
      <c r="O452" s="138" t="s">
        <v>461</v>
      </c>
      <c r="P452" s="138" t="s">
        <v>3881</v>
      </c>
      <c r="Q452" s="138" t="s">
        <v>3970</v>
      </c>
      <c r="R452" s="138" t="s">
        <v>9</v>
      </c>
      <c r="S452" s="138">
        <v>1</v>
      </c>
      <c r="T452" s="138">
        <v>50</v>
      </c>
      <c r="U452" s="138">
        <v>230</v>
      </c>
      <c r="V452" s="140">
        <v>230</v>
      </c>
      <c r="W452" s="138">
        <v>50</v>
      </c>
      <c r="X452" s="138">
        <v>0</v>
      </c>
      <c r="Y452" s="140"/>
      <c r="Z452" s="138"/>
      <c r="AA452" s="137">
        <v>50</v>
      </c>
      <c r="AB452" s="137">
        <v>50</v>
      </c>
      <c r="AC452" s="137"/>
      <c r="AD452" s="137"/>
      <c r="AE452" s="144"/>
      <c r="AF452" s="144"/>
      <c r="AG452" s="144"/>
      <c r="AH452" s="144" t="s">
        <v>651</v>
      </c>
      <c r="AI452" s="144" t="s">
        <v>607</v>
      </c>
      <c r="AJ452" s="145">
        <v>46188</v>
      </c>
      <c r="AK452" s="146">
        <v>46231.4293287037</v>
      </c>
    </row>
    <row r="453" s="134" customFormat="1" ht="38.8" customHeight="1" spans="1:37">
      <c r="A453" s="138" t="s">
        <v>29</v>
      </c>
      <c r="B453" s="138" t="s">
        <v>448</v>
      </c>
      <c r="C453" s="137" t="s">
        <v>23</v>
      </c>
      <c r="D453" s="138" t="s">
        <v>51</v>
      </c>
      <c r="E453" s="138" t="s">
        <v>587</v>
      </c>
      <c r="F453" s="138" t="s">
        <v>421</v>
      </c>
      <c r="G453" s="138" t="s">
        <v>4433</v>
      </c>
      <c r="H453" s="138" t="s">
        <v>4434</v>
      </c>
      <c r="I453" s="142" t="s">
        <v>601</v>
      </c>
      <c r="J453" s="137" t="s">
        <v>591</v>
      </c>
      <c r="K453" s="138" t="s">
        <v>3878</v>
      </c>
      <c r="L453" s="138" t="s">
        <v>603</v>
      </c>
      <c r="M453" s="140" t="s">
        <v>3879</v>
      </c>
      <c r="N453" s="138" t="s">
        <v>3880</v>
      </c>
      <c r="O453" s="138" t="s">
        <v>461</v>
      </c>
      <c r="P453" s="138" t="s">
        <v>3881</v>
      </c>
      <c r="Q453" s="138" t="s">
        <v>3882</v>
      </c>
      <c r="R453" s="138" t="s">
        <v>8</v>
      </c>
      <c r="S453" s="138">
        <v>1</v>
      </c>
      <c r="T453" s="138">
        <v>50</v>
      </c>
      <c r="U453" s="138">
        <v>50</v>
      </c>
      <c r="V453" s="140">
        <v>50</v>
      </c>
      <c r="W453" s="138">
        <v>50</v>
      </c>
      <c r="X453" s="138">
        <v>0</v>
      </c>
      <c r="Y453" s="140"/>
      <c r="Z453" s="138"/>
      <c r="AA453" s="137">
        <v>35</v>
      </c>
      <c r="AB453" s="137">
        <v>35</v>
      </c>
      <c r="AC453" s="137"/>
      <c r="AD453" s="137" t="s">
        <v>847</v>
      </c>
      <c r="AE453" s="143">
        <v>46243.6132986111</v>
      </c>
      <c r="AF453" s="144"/>
      <c r="AG453" s="144"/>
      <c r="AH453" s="144" t="s">
        <v>606</v>
      </c>
      <c r="AI453" s="144" t="s">
        <v>607</v>
      </c>
      <c r="AJ453" s="145">
        <v>46239</v>
      </c>
      <c r="AK453" s="146">
        <v>46240.7708333333</v>
      </c>
    </row>
    <row r="454" s="134" customFormat="1" ht="38.8" customHeight="1" spans="1:37">
      <c r="A454" s="138" t="s">
        <v>29</v>
      </c>
      <c r="B454" s="138" t="s">
        <v>448</v>
      </c>
      <c r="C454" s="137" t="s">
        <v>23</v>
      </c>
      <c r="D454" s="138" t="s">
        <v>51</v>
      </c>
      <c r="E454" s="138" t="s">
        <v>587</v>
      </c>
      <c r="F454" s="138" t="s">
        <v>421</v>
      </c>
      <c r="G454" s="138" t="s">
        <v>4433</v>
      </c>
      <c r="H454" s="138" t="s">
        <v>4435</v>
      </c>
      <c r="I454" s="142" t="s">
        <v>601</v>
      </c>
      <c r="J454" s="137" t="s">
        <v>591</v>
      </c>
      <c r="K454" s="138" t="s">
        <v>3878</v>
      </c>
      <c r="L454" s="138" t="s">
        <v>603</v>
      </c>
      <c r="M454" s="140" t="s">
        <v>3879</v>
      </c>
      <c r="N454" s="138" t="s">
        <v>3880</v>
      </c>
      <c r="O454" s="138" t="s">
        <v>461</v>
      </c>
      <c r="P454" s="138" t="s">
        <v>3881</v>
      </c>
      <c r="Q454" s="138" t="s">
        <v>3882</v>
      </c>
      <c r="R454" s="138" t="s">
        <v>8</v>
      </c>
      <c r="S454" s="138">
        <v>1</v>
      </c>
      <c r="T454" s="138">
        <v>50</v>
      </c>
      <c r="U454" s="138">
        <v>50</v>
      </c>
      <c r="V454" s="140">
        <v>50</v>
      </c>
      <c r="W454" s="138">
        <v>50</v>
      </c>
      <c r="X454" s="138">
        <v>0</v>
      </c>
      <c r="Y454" s="140"/>
      <c r="Z454" s="138"/>
      <c r="AA454" s="137">
        <v>35</v>
      </c>
      <c r="AB454" s="137">
        <v>35</v>
      </c>
      <c r="AC454" s="137"/>
      <c r="AD454" s="137" t="s">
        <v>847</v>
      </c>
      <c r="AE454" s="143">
        <v>46243.6132986111</v>
      </c>
      <c r="AF454" s="144"/>
      <c r="AG454" s="144"/>
      <c r="AH454" s="144" t="s">
        <v>606</v>
      </c>
      <c r="AI454" s="144" t="s">
        <v>607</v>
      </c>
      <c r="AJ454" s="145">
        <v>46234</v>
      </c>
      <c r="AK454" s="146">
        <v>46235.6744212963</v>
      </c>
    </row>
    <row r="455" s="134" customFormat="1" ht="42.25" customHeight="1" spans="1:37">
      <c r="A455" s="138" t="s">
        <v>29</v>
      </c>
      <c r="B455" s="138" t="s">
        <v>448</v>
      </c>
      <c r="C455" s="137" t="s">
        <v>23</v>
      </c>
      <c r="D455" s="138" t="s">
        <v>50</v>
      </c>
      <c r="E455" s="138" t="s">
        <v>587</v>
      </c>
      <c r="F455" s="138" t="s">
        <v>420</v>
      </c>
      <c r="G455" s="138" t="s">
        <v>3333</v>
      </c>
      <c r="H455" s="138" t="s">
        <v>3534</v>
      </c>
      <c r="I455" s="142" t="s">
        <v>601</v>
      </c>
      <c r="J455" s="137" t="s">
        <v>591</v>
      </c>
      <c r="K455" s="138" t="s">
        <v>3878</v>
      </c>
      <c r="L455" s="138" t="s">
        <v>603</v>
      </c>
      <c r="M455" s="140" t="s">
        <v>4163</v>
      </c>
      <c r="N455" s="138" t="s">
        <v>4164</v>
      </c>
      <c r="O455" s="138" t="s">
        <v>461</v>
      </c>
      <c r="P455" s="138" t="s">
        <v>3881</v>
      </c>
      <c r="Q455" s="138" t="s">
        <v>3901</v>
      </c>
      <c r="R455" s="138" t="s">
        <v>4</v>
      </c>
      <c r="S455" s="138">
        <v>1</v>
      </c>
      <c r="T455" s="138">
        <v>180</v>
      </c>
      <c r="U455" s="138">
        <v>280</v>
      </c>
      <c r="V455" s="140">
        <v>280</v>
      </c>
      <c r="W455" s="138">
        <v>180</v>
      </c>
      <c r="X455" s="138">
        <v>0</v>
      </c>
      <c r="Y455" s="140"/>
      <c r="Z455" s="138"/>
      <c r="AA455" s="137">
        <v>100</v>
      </c>
      <c r="AB455" s="137">
        <v>100</v>
      </c>
      <c r="AC455" s="137"/>
      <c r="AD455" s="137" t="s">
        <v>622</v>
      </c>
      <c r="AE455" s="143">
        <v>46241.6811689815</v>
      </c>
      <c r="AF455" s="144"/>
      <c r="AG455" s="144"/>
      <c r="AH455" s="144" t="s">
        <v>606</v>
      </c>
      <c r="AI455" s="144" t="s">
        <v>607</v>
      </c>
      <c r="AJ455" s="145">
        <v>46235</v>
      </c>
      <c r="AK455" s="146">
        <v>46241.5194675926</v>
      </c>
    </row>
    <row r="456" s="134" customFormat="1" ht="42.25" customHeight="1" spans="1:37">
      <c r="A456" s="138" t="s">
        <v>29</v>
      </c>
      <c r="B456" s="138" t="s">
        <v>448</v>
      </c>
      <c r="C456" s="137" t="s">
        <v>23</v>
      </c>
      <c r="D456" s="138" t="s">
        <v>50</v>
      </c>
      <c r="E456" s="138" t="s">
        <v>587</v>
      </c>
      <c r="F456" s="138" t="s">
        <v>420</v>
      </c>
      <c r="G456" s="138" t="s">
        <v>3333</v>
      </c>
      <c r="H456" s="138" t="s">
        <v>3534</v>
      </c>
      <c r="I456" s="142" t="s">
        <v>601</v>
      </c>
      <c r="J456" s="137" t="s">
        <v>591</v>
      </c>
      <c r="K456" s="138" t="s">
        <v>3878</v>
      </c>
      <c r="L456" s="138" t="s">
        <v>603</v>
      </c>
      <c r="M456" s="140" t="s">
        <v>3879</v>
      </c>
      <c r="N456" s="138" t="s">
        <v>3880</v>
      </c>
      <c r="O456" s="138" t="s">
        <v>461</v>
      </c>
      <c r="P456" s="138" t="s">
        <v>3881</v>
      </c>
      <c r="Q456" s="138" t="s">
        <v>3882</v>
      </c>
      <c r="R456" s="138" t="s">
        <v>8</v>
      </c>
      <c r="S456" s="138">
        <v>1</v>
      </c>
      <c r="T456" s="138">
        <v>50</v>
      </c>
      <c r="U456" s="138">
        <v>280</v>
      </c>
      <c r="V456" s="140">
        <v>280</v>
      </c>
      <c r="W456" s="138">
        <v>50</v>
      </c>
      <c r="X456" s="138">
        <v>0</v>
      </c>
      <c r="Y456" s="140"/>
      <c r="Z456" s="138"/>
      <c r="AA456" s="137">
        <v>35</v>
      </c>
      <c r="AB456" s="137">
        <v>35</v>
      </c>
      <c r="AC456" s="137"/>
      <c r="AD456" s="137" t="s">
        <v>622</v>
      </c>
      <c r="AE456" s="143">
        <v>46241.6811689815</v>
      </c>
      <c r="AF456" s="144"/>
      <c r="AG456" s="144"/>
      <c r="AH456" s="144" t="s">
        <v>606</v>
      </c>
      <c r="AI456" s="144" t="s">
        <v>607</v>
      </c>
      <c r="AJ456" s="145">
        <v>46235</v>
      </c>
      <c r="AK456" s="146">
        <v>46241.5194675926</v>
      </c>
    </row>
    <row r="457" s="134" customFormat="1" ht="42.25" customHeight="1" spans="1:37">
      <c r="A457" s="138" t="s">
        <v>29</v>
      </c>
      <c r="B457" s="138" t="s">
        <v>448</v>
      </c>
      <c r="C457" s="137" t="s">
        <v>23</v>
      </c>
      <c r="D457" s="138" t="s">
        <v>50</v>
      </c>
      <c r="E457" s="138" t="s">
        <v>587</v>
      </c>
      <c r="F457" s="138" t="s">
        <v>420</v>
      </c>
      <c r="G457" s="138" t="s">
        <v>3333</v>
      </c>
      <c r="H457" s="138" t="s">
        <v>4436</v>
      </c>
      <c r="I457" s="142" t="s">
        <v>601</v>
      </c>
      <c r="J457" s="137" t="s">
        <v>591</v>
      </c>
      <c r="K457" s="138" t="s">
        <v>3878</v>
      </c>
      <c r="L457" s="138" t="s">
        <v>603</v>
      </c>
      <c r="M457" s="140" t="s">
        <v>4163</v>
      </c>
      <c r="N457" s="138" t="s">
        <v>4164</v>
      </c>
      <c r="O457" s="138" t="s">
        <v>461</v>
      </c>
      <c r="P457" s="138" t="s">
        <v>3881</v>
      </c>
      <c r="Q457" s="138" t="s">
        <v>3901</v>
      </c>
      <c r="R457" s="138" t="s">
        <v>4</v>
      </c>
      <c r="S457" s="138">
        <v>1</v>
      </c>
      <c r="T457" s="138">
        <v>180</v>
      </c>
      <c r="U457" s="138">
        <v>230</v>
      </c>
      <c r="V457" s="140">
        <v>230</v>
      </c>
      <c r="W457" s="138">
        <v>180</v>
      </c>
      <c r="X457" s="138">
        <v>0</v>
      </c>
      <c r="Y457" s="140"/>
      <c r="Z457" s="138"/>
      <c r="AA457" s="137">
        <v>100</v>
      </c>
      <c r="AB457" s="137">
        <v>100</v>
      </c>
      <c r="AC457" s="137"/>
      <c r="AD457" s="137" t="s">
        <v>622</v>
      </c>
      <c r="AE457" s="143">
        <v>46241.6811689815</v>
      </c>
      <c r="AF457" s="144"/>
      <c r="AG457" s="144"/>
      <c r="AH457" s="144" t="s">
        <v>606</v>
      </c>
      <c r="AI457" s="144" t="s">
        <v>607</v>
      </c>
      <c r="AJ457" s="145">
        <v>46235</v>
      </c>
      <c r="AK457" s="146">
        <v>46241.4593865741</v>
      </c>
    </row>
    <row r="458" s="134" customFormat="1" ht="42.25" customHeight="1" spans="1:37">
      <c r="A458" s="138" t="s">
        <v>29</v>
      </c>
      <c r="B458" s="138" t="s">
        <v>448</v>
      </c>
      <c r="C458" s="137" t="s">
        <v>23</v>
      </c>
      <c r="D458" s="138" t="s">
        <v>50</v>
      </c>
      <c r="E458" s="138" t="s">
        <v>587</v>
      </c>
      <c r="F458" s="138" t="s">
        <v>420</v>
      </c>
      <c r="G458" s="138" t="s">
        <v>3333</v>
      </c>
      <c r="H458" s="138" t="s">
        <v>4436</v>
      </c>
      <c r="I458" s="142" t="s">
        <v>601</v>
      </c>
      <c r="J458" s="137" t="s">
        <v>591</v>
      </c>
      <c r="K458" s="138" t="s">
        <v>3878</v>
      </c>
      <c r="L458" s="138" t="s">
        <v>603</v>
      </c>
      <c r="M458" s="140" t="s">
        <v>3879</v>
      </c>
      <c r="N458" s="138" t="s">
        <v>3880</v>
      </c>
      <c r="O458" s="138" t="s">
        <v>461</v>
      </c>
      <c r="P458" s="138" t="s">
        <v>3881</v>
      </c>
      <c r="Q458" s="138" t="s">
        <v>3882</v>
      </c>
      <c r="R458" s="138" t="s">
        <v>8</v>
      </c>
      <c r="S458" s="138">
        <v>1</v>
      </c>
      <c r="T458" s="138">
        <v>50</v>
      </c>
      <c r="U458" s="138">
        <v>230</v>
      </c>
      <c r="V458" s="140">
        <v>230</v>
      </c>
      <c r="W458" s="138">
        <v>50</v>
      </c>
      <c r="X458" s="138">
        <v>0</v>
      </c>
      <c r="Y458" s="140"/>
      <c r="Z458" s="138"/>
      <c r="AA458" s="137">
        <v>35</v>
      </c>
      <c r="AB458" s="137">
        <v>35</v>
      </c>
      <c r="AC458" s="137"/>
      <c r="AD458" s="137" t="s">
        <v>622</v>
      </c>
      <c r="AE458" s="143">
        <v>46241.6811689815</v>
      </c>
      <c r="AF458" s="144"/>
      <c r="AG458" s="144"/>
      <c r="AH458" s="144" t="s">
        <v>606</v>
      </c>
      <c r="AI458" s="144" t="s">
        <v>607</v>
      </c>
      <c r="AJ458" s="145">
        <v>46235</v>
      </c>
      <c r="AK458" s="146">
        <v>46241.4593865741</v>
      </c>
    </row>
    <row r="459" s="134" customFormat="1" ht="42.25" customHeight="1" spans="1:37">
      <c r="A459" s="138" t="s">
        <v>29</v>
      </c>
      <c r="B459" s="138" t="s">
        <v>448</v>
      </c>
      <c r="C459" s="137" t="s">
        <v>23</v>
      </c>
      <c r="D459" s="138" t="s">
        <v>50</v>
      </c>
      <c r="E459" s="138" t="s">
        <v>587</v>
      </c>
      <c r="F459" s="138" t="s">
        <v>420</v>
      </c>
      <c r="G459" s="138" t="s">
        <v>3333</v>
      </c>
      <c r="H459" s="138" t="s">
        <v>4437</v>
      </c>
      <c r="I459" s="142" t="s">
        <v>601</v>
      </c>
      <c r="J459" s="137" t="s">
        <v>591</v>
      </c>
      <c r="K459" s="138" t="s">
        <v>3878</v>
      </c>
      <c r="L459" s="138" t="s">
        <v>603</v>
      </c>
      <c r="M459" s="140" t="s">
        <v>3879</v>
      </c>
      <c r="N459" s="138" t="s">
        <v>3880</v>
      </c>
      <c r="O459" s="138" t="s">
        <v>461</v>
      </c>
      <c r="P459" s="138" t="s">
        <v>3881</v>
      </c>
      <c r="Q459" s="138" t="s">
        <v>3882</v>
      </c>
      <c r="R459" s="138" t="s">
        <v>8</v>
      </c>
      <c r="S459" s="138">
        <v>1</v>
      </c>
      <c r="T459" s="138">
        <v>50</v>
      </c>
      <c r="U459" s="138">
        <v>50</v>
      </c>
      <c r="V459" s="140">
        <v>50</v>
      </c>
      <c r="W459" s="138">
        <v>50</v>
      </c>
      <c r="X459" s="138">
        <v>0</v>
      </c>
      <c r="Y459" s="140"/>
      <c r="Z459" s="138"/>
      <c r="AA459" s="137">
        <v>35</v>
      </c>
      <c r="AB459" s="137">
        <v>35</v>
      </c>
      <c r="AC459" s="137"/>
      <c r="AD459" s="137" t="s">
        <v>622</v>
      </c>
      <c r="AE459" s="143">
        <v>46241.6811689815</v>
      </c>
      <c r="AF459" s="144"/>
      <c r="AG459" s="144"/>
      <c r="AH459" s="144" t="s">
        <v>606</v>
      </c>
      <c r="AI459" s="144" t="s">
        <v>607</v>
      </c>
      <c r="AJ459" s="145">
        <v>46235</v>
      </c>
      <c r="AK459" s="146">
        <v>46240.7270138889</v>
      </c>
    </row>
    <row r="460" s="134" customFormat="1" ht="42.25" customHeight="1" spans="1:37">
      <c r="A460" s="138" t="s">
        <v>29</v>
      </c>
      <c r="B460" s="138" t="s">
        <v>448</v>
      </c>
      <c r="C460" s="137" t="s">
        <v>23</v>
      </c>
      <c r="D460" s="138" t="s">
        <v>50</v>
      </c>
      <c r="E460" s="138" t="s">
        <v>587</v>
      </c>
      <c r="F460" s="138" t="s">
        <v>420</v>
      </c>
      <c r="G460" s="138" t="s">
        <v>3333</v>
      </c>
      <c r="H460" s="138" t="s">
        <v>4438</v>
      </c>
      <c r="I460" s="142" t="s">
        <v>645</v>
      </c>
      <c r="J460" s="137" t="s">
        <v>602</v>
      </c>
      <c r="K460" s="138" t="s">
        <v>4087</v>
      </c>
      <c r="L460" s="138" t="s">
        <v>603</v>
      </c>
      <c r="M460" s="140" t="s">
        <v>523</v>
      </c>
      <c r="N460" s="138" t="s">
        <v>522</v>
      </c>
      <c r="O460" s="138" t="s">
        <v>452</v>
      </c>
      <c r="P460" s="138" t="s">
        <v>4088</v>
      </c>
      <c r="Q460" s="138" t="s">
        <v>4089</v>
      </c>
      <c r="R460" s="138" t="s">
        <v>6</v>
      </c>
      <c r="S460" s="138">
        <v>1</v>
      </c>
      <c r="T460" s="138">
        <v>35</v>
      </c>
      <c r="U460" s="138">
        <v>163</v>
      </c>
      <c r="V460" s="140">
        <v>163</v>
      </c>
      <c r="W460" s="138">
        <v>35</v>
      </c>
      <c r="X460" s="138">
        <v>0</v>
      </c>
      <c r="Y460" s="140"/>
      <c r="Z460" s="138"/>
      <c r="AA460" s="137">
        <v>19</v>
      </c>
      <c r="AB460" s="137">
        <v>19</v>
      </c>
      <c r="AC460" s="137"/>
      <c r="AD460" s="137" t="s">
        <v>622</v>
      </c>
      <c r="AE460" s="143">
        <v>46241.6811689815</v>
      </c>
      <c r="AF460" s="144"/>
      <c r="AG460" s="144"/>
      <c r="AH460" s="144" t="s">
        <v>606</v>
      </c>
      <c r="AI460" s="144" t="s">
        <v>607</v>
      </c>
      <c r="AJ460" s="145">
        <v>46191</v>
      </c>
      <c r="AK460" s="146">
        <v>46240.6599884259</v>
      </c>
    </row>
    <row r="461" s="134" customFormat="1" ht="42.25" customHeight="1" spans="1:37">
      <c r="A461" s="138" t="s">
        <v>29</v>
      </c>
      <c r="B461" s="138" t="s">
        <v>448</v>
      </c>
      <c r="C461" s="137" t="s">
        <v>23</v>
      </c>
      <c r="D461" s="138" t="s">
        <v>50</v>
      </c>
      <c r="E461" s="138" t="s">
        <v>587</v>
      </c>
      <c r="F461" s="138" t="s">
        <v>420</v>
      </c>
      <c r="G461" s="138" t="s">
        <v>3333</v>
      </c>
      <c r="H461" s="138" t="s">
        <v>4438</v>
      </c>
      <c r="I461" s="142" t="s">
        <v>645</v>
      </c>
      <c r="J461" s="137" t="s">
        <v>602</v>
      </c>
      <c r="K461" s="138" t="s">
        <v>4087</v>
      </c>
      <c r="L461" s="138" t="s">
        <v>603</v>
      </c>
      <c r="M461" s="140" t="s">
        <v>523</v>
      </c>
      <c r="N461" s="138" t="s">
        <v>522</v>
      </c>
      <c r="O461" s="138" t="s">
        <v>452</v>
      </c>
      <c r="P461" s="138" t="s">
        <v>4088</v>
      </c>
      <c r="Q461" s="138" t="s">
        <v>4089</v>
      </c>
      <c r="R461" s="138" t="s">
        <v>6</v>
      </c>
      <c r="S461" s="138">
        <v>1</v>
      </c>
      <c r="T461" s="138">
        <v>35</v>
      </c>
      <c r="U461" s="138">
        <v>163</v>
      </c>
      <c r="V461" s="140">
        <v>163</v>
      </c>
      <c r="W461" s="138">
        <v>35</v>
      </c>
      <c r="X461" s="138">
        <v>0</v>
      </c>
      <c r="Y461" s="140"/>
      <c r="Z461" s="138"/>
      <c r="AA461" s="137">
        <v>19</v>
      </c>
      <c r="AB461" s="137">
        <v>19</v>
      </c>
      <c r="AC461" s="137"/>
      <c r="AD461" s="137" t="s">
        <v>622</v>
      </c>
      <c r="AE461" s="143">
        <v>46241.6811689815</v>
      </c>
      <c r="AF461" s="144"/>
      <c r="AG461" s="144"/>
      <c r="AH461" s="144" t="s">
        <v>606</v>
      </c>
      <c r="AI461" s="144" t="s">
        <v>607</v>
      </c>
      <c r="AJ461" s="145">
        <v>46191</v>
      </c>
      <c r="AK461" s="146">
        <v>46240.6599884259</v>
      </c>
    </row>
    <row r="462" s="134" customFormat="1" ht="42.25" customHeight="1" spans="1:37">
      <c r="A462" s="138" t="s">
        <v>29</v>
      </c>
      <c r="B462" s="138" t="s">
        <v>448</v>
      </c>
      <c r="C462" s="137" t="s">
        <v>23</v>
      </c>
      <c r="D462" s="138" t="s">
        <v>50</v>
      </c>
      <c r="E462" s="138" t="s">
        <v>587</v>
      </c>
      <c r="F462" s="138" t="s">
        <v>420</v>
      </c>
      <c r="G462" s="138" t="s">
        <v>3333</v>
      </c>
      <c r="H462" s="138" t="s">
        <v>4438</v>
      </c>
      <c r="I462" s="142" t="s">
        <v>645</v>
      </c>
      <c r="J462" s="137" t="s">
        <v>602</v>
      </c>
      <c r="K462" s="138" t="s">
        <v>4087</v>
      </c>
      <c r="L462" s="138" t="s">
        <v>603</v>
      </c>
      <c r="M462" s="140" t="s">
        <v>507</v>
      </c>
      <c r="N462" s="138" t="s">
        <v>506</v>
      </c>
      <c r="O462" s="138" t="s">
        <v>452</v>
      </c>
      <c r="P462" s="138" t="s">
        <v>4088</v>
      </c>
      <c r="Q462" s="138" t="s">
        <v>4089</v>
      </c>
      <c r="R462" s="138" t="s">
        <v>6</v>
      </c>
      <c r="S462" s="138">
        <v>1</v>
      </c>
      <c r="T462" s="138">
        <v>58</v>
      </c>
      <c r="U462" s="138">
        <v>163</v>
      </c>
      <c r="V462" s="140">
        <v>163</v>
      </c>
      <c r="W462" s="138">
        <v>58</v>
      </c>
      <c r="X462" s="138">
        <v>0</v>
      </c>
      <c r="Y462" s="140"/>
      <c r="Z462" s="138"/>
      <c r="AA462" s="137">
        <v>42</v>
      </c>
      <c r="AB462" s="137">
        <v>42</v>
      </c>
      <c r="AC462" s="137"/>
      <c r="AD462" s="137" t="s">
        <v>622</v>
      </c>
      <c r="AE462" s="143">
        <v>46241.6811689815</v>
      </c>
      <c r="AF462" s="144"/>
      <c r="AG462" s="144"/>
      <c r="AH462" s="144" t="s">
        <v>606</v>
      </c>
      <c r="AI462" s="144" t="s">
        <v>607</v>
      </c>
      <c r="AJ462" s="145">
        <v>46191</v>
      </c>
      <c r="AK462" s="146">
        <v>46240.6599884259</v>
      </c>
    </row>
    <row r="463" s="134" customFormat="1" ht="42.25" customHeight="1" spans="1:37">
      <c r="A463" s="138" t="s">
        <v>29</v>
      </c>
      <c r="B463" s="138" t="s">
        <v>448</v>
      </c>
      <c r="C463" s="137" t="s">
        <v>23</v>
      </c>
      <c r="D463" s="138" t="s">
        <v>50</v>
      </c>
      <c r="E463" s="138" t="s">
        <v>587</v>
      </c>
      <c r="F463" s="138" t="s">
        <v>420</v>
      </c>
      <c r="G463" s="138" t="s">
        <v>3333</v>
      </c>
      <c r="H463" s="138" t="s">
        <v>4438</v>
      </c>
      <c r="I463" s="142" t="s">
        <v>645</v>
      </c>
      <c r="J463" s="137" t="s">
        <v>602</v>
      </c>
      <c r="K463" s="138" t="s">
        <v>4087</v>
      </c>
      <c r="L463" s="138" t="s">
        <v>603</v>
      </c>
      <c r="M463" s="140" t="s">
        <v>451</v>
      </c>
      <c r="N463" s="138" t="s">
        <v>450</v>
      </c>
      <c r="O463" s="138" t="s">
        <v>452</v>
      </c>
      <c r="P463" s="138" t="s">
        <v>4088</v>
      </c>
      <c r="Q463" s="138" t="s">
        <v>4089</v>
      </c>
      <c r="R463" s="138" t="s">
        <v>6</v>
      </c>
      <c r="S463" s="138">
        <v>1</v>
      </c>
      <c r="T463" s="138">
        <v>35</v>
      </c>
      <c r="U463" s="138">
        <v>163</v>
      </c>
      <c r="V463" s="140">
        <v>163</v>
      </c>
      <c r="W463" s="138">
        <v>35</v>
      </c>
      <c r="X463" s="138">
        <v>0</v>
      </c>
      <c r="Y463" s="140"/>
      <c r="Z463" s="138"/>
      <c r="AA463" s="137">
        <v>15</v>
      </c>
      <c r="AB463" s="137">
        <v>15</v>
      </c>
      <c r="AC463" s="137"/>
      <c r="AD463" s="137" t="s">
        <v>622</v>
      </c>
      <c r="AE463" s="143">
        <v>46241.6811689815</v>
      </c>
      <c r="AF463" s="144"/>
      <c r="AG463" s="144"/>
      <c r="AH463" s="144" t="s">
        <v>606</v>
      </c>
      <c r="AI463" s="144" t="s">
        <v>607</v>
      </c>
      <c r="AJ463" s="145">
        <v>46191</v>
      </c>
      <c r="AK463" s="146">
        <v>46240.6599884259</v>
      </c>
    </row>
    <row r="464" s="134" customFormat="1" ht="42.25" customHeight="1" spans="1:37">
      <c r="A464" s="138" t="s">
        <v>29</v>
      </c>
      <c r="B464" s="138" t="s">
        <v>448</v>
      </c>
      <c r="C464" s="137" t="s">
        <v>23</v>
      </c>
      <c r="D464" s="138" t="s">
        <v>50</v>
      </c>
      <c r="E464" s="138" t="s">
        <v>587</v>
      </c>
      <c r="F464" s="138" t="s">
        <v>420</v>
      </c>
      <c r="G464" s="138" t="s">
        <v>3333</v>
      </c>
      <c r="H464" s="138" t="s">
        <v>4439</v>
      </c>
      <c r="I464" s="142" t="s">
        <v>601</v>
      </c>
      <c r="J464" s="137" t="s">
        <v>591</v>
      </c>
      <c r="K464" s="138" t="s">
        <v>3878</v>
      </c>
      <c r="L464" s="138" t="s">
        <v>603</v>
      </c>
      <c r="M464" s="140" t="s">
        <v>3879</v>
      </c>
      <c r="N464" s="138" t="s">
        <v>3880</v>
      </c>
      <c r="O464" s="138" t="s">
        <v>461</v>
      </c>
      <c r="P464" s="138" t="s">
        <v>3881</v>
      </c>
      <c r="Q464" s="138" t="s">
        <v>3882</v>
      </c>
      <c r="R464" s="138" t="s">
        <v>8</v>
      </c>
      <c r="S464" s="138">
        <v>1</v>
      </c>
      <c r="T464" s="138">
        <v>50</v>
      </c>
      <c r="U464" s="138">
        <v>50</v>
      </c>
      <c r="V464" s="140">
        <v>50</v>
      </c>
      <c r="W464" s="138">
        <v>50</v>
      </c>
      <c r="X464" s="138">
        <v>0</v>
      </c>
      <c r="Y464" s="140"/>
      <c r="Z464" s="138"/>
      <c r="AA464" s="137">
        <v>35</v>
      </c>
      <c r="AB464" s="137">
        <v>35</v>
      </c>
      <c r="AC464" s="137"/>
      <c r="AD464" s="137" t="s">
        <v>622</v>
      </c>
      <c r="AE464" s="143">
        <v>46241.6811689815</v>
      </c>
      <c r="AF464" s="144"/>
      <c r="AG464" s="144"/>
      <c r="AH464" s="144" t="s">
        <v>606</v>
      </c>
      <c r="AI464" s="144" t="s">
        <v>607</v>
      </c>
      <c r="AJ464" s="145">
        <v>46235</v>
      </c>
      <c r="AK464" s="146">
        <v>46239.6475810185</v>
      </c>
    </row>
    <row r="465" s="134" customFormat="1" ht="38.8" customHeight="1" spans="1:37">
      <c r="A465" s="138" t="s">
        <v>29</v>
      </c>
      <c r="B465" s="138" t="s">
        <v>448</v>
      </c>
      <c r="C465" s="137" t="s">
        <v>23</v>
      </c>
      <c r="D465" s="138" t="s">
        <v>58</v>
      </c>
      <c r="E465" s="138" t="s">
        <v>587</v>
      </c>
      <c r="F465" s="138" t="s">
        <v>433</v>
      </c>
      <c r="G465" s="138" t="s">
        <v>667</v>
      </c>
      <c r="H465" s="138" t="s">
        <v>4440</v>
      </c>
      <c r="I465" s="142" t="s">
        <v>601</v>
      </c>
      <c r="J465" s="137" t="s">
        <v>591</v>
      </c>
      <c r="K465" s="138" t="s">
        <v>3972</v>
      </c>
      <c r="L465" s="138" t="s">
        <v>603</v>
      </c>
      <c r="M465" s="140" t="s">
        <v>3973</v>
      </c>
      <c r="N465" s="138" t="s">
        <v>3974</v>
      </c>
      <c r="O465" s="138" t="s">
        <v>461</v>
      </c>
      <c r="P465" s="138" t="s">
        <v>3881</v>
      </c>
      <c r="Q465" s="138" t="s">
        <v>3970</v>
      </c>
      <c r="R465" s="138" t="s">
        <v>9</v>
      </c>
      <c r="S465" s="138">
        <v>1</v>
      </c>
      <c r="T465" s="138">
        <v>50</v>
      </c>
      <c r="U465" s="138">
        <v>50</v>
      </c>
      <c r="V465" s="140">
        <v>50</v>
      </c>
      <c r="W465" s="138">
        <v>50</v>
      </c>
      <c r="X465" s="138">
        <v>0</v>
      </c>
      <c r="Y465" s="140"/>
      <c r="Z465" s="138"/>
      <c r="AA465" s="137">
        <v>35</v>
      </c>
      <c r="AB465" s="137">
        <v>35</v>
      </c>
      <c r="AC465" s="137"/>
      <c r="AD465" s="137" t="s">
        <v>622</v>
      </c>
      <c r="AE465" s="143">
        <v>46241.6801736111</v>
      </c>
      <c r="AF465" s="144"/>
      <c r="AG465" s="144"/>
      <c r="AH465" s="144" t="s">
        <v>606</v>
      </c>
      <c r="AI465" s="144" t="s">
        <v>607</v>
      </c>
      <c r="AJ465" s="145">
        <v>46235</v>
      </c>
      <c r="AK465" s="146">
        <v>46240.8339699074</v>
      </c>
    </row>
    <row r="466" s="134" customFormat="1" ht="38.8" customHeight="1" spans="1:37">
      <c r="A466" s="138" t="s">
        <v>29</v>
      </c>
      <c r="B466" s="138" t="s">
        <v>448</v>
      </c>
      <c r="C466" s="137" t="s">
        <v>23</v>
      </c>
      <c r="D466" s="138" t="s">
        <v>58</v>
      </c>
      <c r="E466" s="138" t="s">
        <v>587</v>
      </c>
      <c r="F466" s="138" t="s">
        <v>433</v>
      </c>
      <c r="G466" s="138" t="s">
        <v>667</v>
      </c>
      <c r="H466" s="138" t="s">
        <v>3532</v>
      </c>
      <c r="I466" s="142" t="s">
        <v>601</v>
      </c>
      <c r="J466" s="137" t="s">
        <v>591</v>
      </c>
      <c r="K466" s="138" t="s">
        <v>3898</v>
      </c>
      <c r="L466" s="138" t="s">
        <v>603</v>
      </c>
      <c r="M466" s="140" t="s">
        <v>3920</v>
      </c>
      <c r="N466" s="138" t="s">
        <v>3921</v>
      </c>
      <c r="O466" s="138" t="s">
        <v>461</v>
      </c>
      <c r="P466" s="138" t="s">
        <v>3881</v>
      </c>
      <c r="Q466" s="138" t="s">
        <v>3901</v>
      </c>
      <c r="R466" s="138" t="s">
        <v>4</v>
      </c>
      <c r="S466" s="138">
        <v>1</v>
      </c>
      <c r="T466" s="138">
        <v>180</v>
      </c>
      <c r="U466" s="138">
        <v>300</v>
      </c>
      <c r="V466" s="140">
        <v>300</v>
      </c>
      <c r="W466" s="138">
        <v>180</v>
      </c>
      <c r="X466" s="138">
        <v>0</v>
      </c>
      <c r="Y466" s="140"/>
      <c r="Z466" s="138"/>
      <c r="AA466" s="137">
        <v>100</v>
      </c>
      <c r="AB466" s="137">
        <v>100</v>
      </c>
      <c r="AC466" s="137"/>
      <c r="AD466" s="137" t="s">
        <v>622</v>
      </c>
      <c r="AE466" s="143">
        <v>46241.6801736111</v>
      </c>
      <c r="AF466" s="144"/>
      <c r="AG466" s="144"/>
      <c r="AH466" s="144"/>
      <c r="AI466" s="144" t="s">
        <v>596</v>
      </c>
      <c r="AJ466" s="145">
        <v>46235</v>
      </c>
      <c r="AK466" s="146">
        <v>46239.4299652778</v>
      </c>
    </row>
    <row r="467" s="134" customFormat="1" ht="38.8" customHeight="1" spans="1:37">
      <c r="A467" s="138" t="s">
        <v>29</v>
      </c>
      <c r="B467" s="138" t="s">
        <v>448</v>
      </c>
      <c r="C467" s="137" t="s">
        <v>23</v>
      </c>
      <c r="D467" s="138" t="s">
        <v>58</v>
      </c>
      <c r="E467" s="138" t="s">
        <v>587</v>
      </c>
      <c r="F467" s="138" t="s">
        <v>433</v>
      </c>
      <c r="G467" s="138" t="s">
        <v>667</v>
      </c>
      <c r="H467" s="138" t="s">
        <v>4441</v>
      </c>
      <c r="I467" s="142" t="s">
        <v>601</v>
      </c>
      <c r="J467" s="137" t="s">
        <v>591</v>
      </c>
      <c r="K467" s="138" t="s">
        <v>3878</v>
      </c>
      <c r="L467" s="138" t="s">
        <v>603</v>
      </c>
      <c r="M467" s="140" t="s">
        <v>3879</v>
      </c>
      <c r="N467" s="138" t="s">
        <v>3880</v>
      </c>
      <c r="O467" s="138" t="s">
        <v>461</v>
      </c>
      <c r="P467" s="138" t="s">
        <v>3881</v>
      </c>
      <c r="Q467" s="138" t="s">
        <v>3882</v>
      </c>
      <c r="R467" s="138" t="s">
        <v>8</v>
      </c>
      <c r="S467" s="138">
        <v>1</v>
      </c>
      <c r="T467" s="138">
        <v>50</v>
      </c>
      <c r="U467" s="138">
        <v>50</v>
      </c>
      <c r="V467" s="140">
        <v>50</v>
      </c>
      <c r="W467" s="138">
        <v>50</v>
      </c>
      <c r="X467" s="138">
        <v>0</v>
      </c>
      <c r="Y467" s="140"/>
      <c r="Z467" s="138"/>
      <c r="AA467" s="137">
        <v>35</v>
      </c>
      <c r="AB467" s="137">
        <v>35</v>
      </c>
      <c r="AC467" s="137"/>
      <c r="AD467" s="137" t="s">
        <v>622</v>
      </c>
      <c r="AE467" s="143">
        <v>46237.625787037</v>
      </c>
      <c r="AF467" s="144"/>
      <c r="AG467" s="144"/>
      <c r="AH467" s="144" t="s">
        <v>606</v>
      </c>
      <c r="AI467" s="144" t="s">
        <v>607</v>
      </c>
      <c r="AJ467" s="145">
        <v>46235</v>
      </c>
      <c r="AK467" s="146">
        <v>46236.8282986111</v>
      </c>
    </row>
    <row r="468" s="134" customFormat="1" ht="38.8" customHeight="1" spans="1:37">
      <c r="A468" s="138" t="s">
        <v>29</v>
      </c>
      <c r="B468" s="138" t="s">
        <v>448</v>
      </c>
      <c r="C468" s="137" t="s">
        <v>23</v>
      </c>
      <c r="D468" s="138" t="s">
        <v>58</v>
      </c>
      <c r="E468" s="138" t="s">
        <v>587</v>
      </c>
      <c r="F468" s="138" t="s">
        <v>433</v>
      </c>
      <c r="G468" s="138" t="s">
        <v>667</v>
      </c>
      <c r="H468" s="138" t="s">
        <v>4442</v>
      </c>
      <c r="I468" s="142" t="s">
        <v>601</v>
      </c>
      <c r="J468" s="137" t="s">
        <v>591</v>
      </c>
      <c r="K468" s="138" t="s">
        <v>3878</v>
      </c>
      <c r="L468" s="138" t="s">
        <v>603</v>
      </c>
      <c r="M468" s="140" t="s">
        <v>3879</v>
      </c>
      <c r="N468" s="138" t="s">
        <v>3880</v>
      </c>
      <c r="O468" s="138" t="s">
        <v>461</v>
      </c>
      <c r="P468" s="138" t="s">
        <v>3881</v>
      </c>
      <c r="Q468" s="138" t="s">
        <v>3882</v>
      </c>
      <c r="R468" s="138" t="s">
        <v>8</v>
      </c>
      <c r="S468" s="138">
        <v>1</v>
      </c>
      <c r="T468" s="138">
        <v>50</v>
      </c>
      <c r="U468" s="138">
        <v>50</v>
      </c>
      <c r="V468" s="140">
        <v>50</v>
      </c>
      <c r="W468" s="138">
        <v>50</v>
      </c>
      <c r="X468" s="138">
        <v>0</v>
      </c>
      <c r="Y468" s="140"/>
      <c r="Z468" s="138"/>
      <c r="AA468" s="137">
        <v>35</v>
      </c>
      <c r="AB468" s="137">
        <v>35</v>
      </c>
      <c r="AC468" s="137"/>
      <c r="AD468" s="137" t="s">
        <v>622</v>
      </c>
      <c r="AE468" s="143">
        <v>46237.625787037</v>
      </c>
      <c r="AF468" s="144"/>
      <c r="AG468" s="144"/>
      <c r="AH468" s="144" t="s">
        <v>606</v>
      </c>
      <c r="AI468" s="144" t="s">
        <v>607</v>
      </c>
      <c r="AJ468" s="145">
        <v>46235</v>
      </c>
      <c r="AK468" s="146">
        <v>46236.4433449074</v>
      </c>
    </row>
    <row r="469" s="134" customFormat="1" ht="38.8" customHeight="1" spans="1:37">
      <c r="A469" s="138" t="s">
        <v>29</v>
      </c>
      <c r="B469" s="138" t="s">
        <v>448</v>
      </c>
      <c r="C469" s="137" t="s">
        <v>23</v>
      </c>
      <c r="D469" s="138" t="s">
        <v>54</v>
      </c>
      <c r="E469" s="138" t="s">
        <v>587</v>
      </c>
      <c r="F469" s="138" t="s">
        <v>425</v>
      </c>
      <c r="G469" s="138" t="s">
        <v>3416</v>
      </c>
      <c r="H469" s="138" t="s">
        <v>4443</v>
      </c>
      <c r="I469" s="142" t="s">
        <v>601</v>
      </c>
      <c r="J469" s="137" t="s">
        <v>591</v>
      </c>
      <c r="K469" s="138" t="s">
        <v>3878</v>
      </c>
      <c r="L469" s="138" t="s">
        <v>592</v>
      </c>
      <c r="M469" s="140" t="s">
        <v>3879</v>
      </c>
      <c r="N469" s="138" t="s">
        <v>3880</v>
      </c>
      <c r="O469" s="138" t="s">
        <v>461</v>
      </c>
      <c r="P469" s="138" t="s">
        <v>3881</v>
      </c>
      <c r="Q469" s="138" t="s">
        <v>3882</v>
      </c>
      <c r="R469" s="138" t="s">
        <v>8</v>
      </c>
      <c r="S469" s="138">
        <v>1</v>
      </c>
      <c r="T469" s="138">
        <v>50</v>
      </c>
      <c r="U469" s="138">
        <v>50</v>
      </c>
      <c r="V469" s="140">
        <v>50</v>
      </c>
      <c r="W469" s="138">
        <v>50</v>
      </c>
      <c r="X469" s="138">
        <v>0</v>
      </c>
      <c r="Y469" s="140"/>
      <c r="Z469" s="138"/>
      <c r="AA469" s="137">
        <v>35</v>
      </c>
      <c r="AB469" s="137">
        <v>35</v>
      </c>
      <c r="AC469" s="137"/>
      <c r="AD469" s="137" t="s">
        <v>622</v>
      </c>
      <c r="AE469" s="143">
        <v>46237.6194097222</v>
      </c>
      <c r="AF469" s="144"/>
      <c r="AG469" s="144"/>
      <c r="AH469" s="144"/>
      <c r="AI469" s="144" t="s">
        <v>596</v>
      </c>
      <c r="AJ469" s="145">
        <v>46235</v>
      </c>
      <c r="AK469" s="146">
        <v>46236.9066319444</v>
      </c>
    </row>
    <row r="470" s="134" customFormat="1" ht="38.8" customHeight="1" spans="1:37">
      <c r="A470" s="138" t="s">
        <v>29</v>
      </c>
      <c r="B470" s="138" t="s">
        <v>448</v>
      </c>
      <c r="C470" s="137" t="s">
        <v>23</v>
      </c>
      <c r="D470" s="138" t="s">
        <v>54</v>
      </c>
      <c r="E470" s="138" t="s">
        <v>587</v>
      </c>
      <c r="F470" s="138" t="s">
        <v>425</v>
      </c>
      <c r="G470" s="138" t="s">
        <v>3416</v>
      </c>
      <c r="H470" s="138" t="s">
        <v>3530</v>
      </c>
      <c r="I470" s="142" t="s">
        <v>590</v>
      </c>
      <c r="J470" s="137" t="s">
        <v>2060</v>
      </c>
      <c r="K470" s="138" t="s">
        <v>3868</v>
      </c>
      <c r="L470" s="138" t="s">
        <v>592</v>
      </c>
      <c r="M470" s="140" t="s">
        <v>4444</v>
      </c>
      <c r="N470" s="138" t="s">
        <v>4445</v>
      </c>
      <c r="O470" s="138" t="s">
        <v>513</v>
      </c>
      <c r="P470" s="138" t="s">
        <v>3868</v>
      </c>
      <c r="Q470" s="138" t="s">
        <v>3867</v>
      </c>
      <c r="R470" s="138"/>
      <c r="S470" s="138">
        <v>1</v>
      </c>
      <c r="T470" s="138">
        <v>195</v>
      </c>
      <c r="U470" s="138">
        <v>275</v>
      </c>
      <c r="V470" s="140">
        <v>275</v>
      </c>
      <c r="W470" s="138">
        <v>195</v>
      </c>
      <c r="X470" s="138">
        <v>0</v>
      </c>
      <c r="Y470" s="140"/>
      <c r="Z470" s="138"/>
      <c r="AA470" s="137">
        <v>136.5</v>
      </c>
      <c r="AB470" s="137">
        <v>136.5</v>
      </c>
      <c r="AC470" s="137"/>
      <c r="AD470" s="137" t="s">
        <v>622</v>
      </c>
      <c r="AE470" s="143">
        <v>46237.6194097222</v>
      </c>
      <c r="AF470" s="144"/>
      <c r="AG470" s="144"/>
      <c r="AH470" s="144" t="s">
        <v>606</v>
      </c>
      <c r="AI470" s="144" t="s">
        <v>607</v>
      </c>
      <c r="AJ470" s="145">
        <v>43285</v>
      </c>
      <c r="AK470" s="146">
        <v>46235.6689467593</v>
      </c>
    </row>
    <row r="471" s="134" customFormat="1" ht="38.8" customHeight="1" spans="1:37">
      <c r="A471" s="138" t="s">
        <v>29</v>
      </c>
      <c r="B471" s="138" t="s">
        <v>448</v>
      </c>
      <c r="C471" s="137" t="s">
        <v>23</v>
      </c>
      <c r="D471" s="138" t="s">
        <v>52</v>
      </c>
      <c r="E471" s="138" t="s">
        <v>587</v>
      </c>
      <c r="F471" s="138" t="s">
        <v>422</v>
      </c>
      <c r="G471" s="138" t="s">
        <v>3372</v>
      </c>
      <c r="H471" s="138" t="s">
        <v>3528</v>
      </c>
      <c r="I471" s="142" t="s">
        <v>601</v>
      </c>
      <c r="J471" s="137" t="s">
        <v>591</v>
      </c>
      <c r="K471" s="138" t="s">
        <v>3972</v>
      </c>
      <c r="L471" s="138" t="s">
        <v>592</v>
      </c>
      <c r="M471" s="140" t="s">
        <v>3899</v>
      </c>
      <c r="N471" s="138" t="s">
        <v>3900</v>
      </c>
      <c r="O471" s="138" t="s">
        <v>461</v>
      </c>
      <c r="P471" s="138" t="s">
        <v>3881</v>
      </c>
      <c r="Q471" s="138" t="s">
        <v>3901</v>
      </c>
      <c r="R471" s="138" t="s">
        <v>4</v>
      </c>
      <c r="S471" s="138">
        <v>1</v>
      </c>
      <c r="T471" s="138">
        <v>180</v>
      </c>
      <c r="U471" s="138">
        <v>280</v>
      </c>
      <c r="V471" s="140">
        <v>280</v>
      </c>
      <c r="W471" s="138">
        <v>180</v>
      </c>
      <c r="X471" s="138">
        <v>0</v>
      </c>
      <c r="Y471" s="140" t="s">
        <v>670</v>
      </c>
      <c r="Z471" s="138"/>
      <c r="AA471" s="137">
        <v>100</v>
      </c>
      <c r="AB471" s="137">
        <v>100</v>
      </c>
      <c r="AC471" s="137"/>
      <c r="AD471" s="137" t="s">
        <v>622</v>
      </c>
      <c r="AE471" s="143">
        <v>46237.6208564815</v>
      </c>
      <c r="AF471" s="144"/>
      <c r="AG471" s="144"/>
      <c r="AH471" s="144" t="s">
        <v>606</v>
      </c>
      <c r="AI471" s="144" t="s">
        <v>607</v>
      </c>
      <c r="AJ471" s="144"/>
      <c r="AK471" s="146">
        <v>46237.4977199074</v>
      </c>
    </row>
    <row r="472" s="134" customFormat="1" ht="38.8" customHeight="1" spans="1:37">
      <c r="A472" s="138" t="s">
        <v>29</v>
      </c>
      <c r="B472" s="138" t="s">
        <v>448</v>
      </c>
      <c r="C472" s="137" t="s">
        <v>23</v>
      </c>
      <c r="D472" s="138" t="s">
        <v>52</v>
      </c>
      <c r="E472" s="138" t="s">
        <v>587</v>
      </c>
      <c r="F472" s="138" t="s">
        <v>422</v>
      </c>
      <c r="G472" s="138" t="s">
        <v>3372</v>
      </c>
      <c r="H472" s="138" t="s">
        <v>4446</v>
      </c>
      <c r="I472" s="142" t="s">
        <v>601</v>
      </c>
      <c r="J472" s="137" t="s">
        <v>591</v>
      </c>
      <c r="K472" s="138" t="s">
        <v>3878</v>
      </c>
      <c r="L472" s="138" t="s">
        <v>603</v>
      </c>
      <c r="M472" s="140" t="s">
        <v>3879</v>
      </c>
      <c r="N472" s="138" t="s">
        <v>3880</v>
      </c>
      <c r="O472" s="138" t="s">
        <v>461</v>
      </c>
      <c r="P472" s="138" t="s">
        <v>3881</v>
      </c>
      <c r="Q472" s="138" t="s">
        <v>3882</v>
      </c>
      <c r="R472" s="138" t="s">
        <v>8</v>
      </c>
      <c r="S472" s="138">
        <v>1</v>
      </c>
      <c r="T472" s="138">
        <v>50</v>
      </c>
      <c r="U472" s="138">
        <v>50</v>
      </c>
      <c r="V472" s="140">
        <v>50</v>
      </c>
      <c r="W472" s="138">
        <v>50</v>
      </c>
      <c r="X472" s="138">
        <v>0</v>
      </c>
      <c r="Y472" s="140"/>
      <c r="Z472" s="138"/>
      <c r="AA472" s="137">
        <v>35</v>
      </c>
      <c r="AB472" s="137">
        <v>35</v>
      </c>
      <c r="AC472" s="137"/>
      <c r="AD472" s="137" t="s">
        <v>622</v>
      </c>
      <c r="AE472" s="143">
        <v>46237.6208564815</v>
      </c>
      <c r="AF472" s="144"/>
      <c r="AG472" s="144"/>
      <c r="AH472" s="144" t="s">
        <v>606</v>
      </c>
      <c r="AI472" s="144" t="s">
        <v>607</v>
      </c>
      <c r="AJ472" s="145">
        <v>46188</v>
      </c>
      <c r="AK472" s="146">
        <v>46237.4107986111</v>
      </c>
    </row>
    <row r="473" s="134" customFormat="1" ht="38.8" customHeight="1" spans="1:37">
      <c r="A473" s="138" t="s">
        <v>29</v>
      </c>
      <c r="B473" s="138" t="s">
        <v>448</v>
      </c>
      <c r="C473" s="137" t="s">
        <v>23</v>
      </c>
      <c r="D473" s="138" t="s">
        <v>52</v>
      </c>
      <c r="E473" s="138" t="s">
        <v>587</v>
      </c>
      <c r="F473" s="138" t="s">
        <v>422</v>
      </c>
      <c r="G473" s="138" t="s">
        <v>3372</v>
      </c>
      <c r="H473" s="138" t="s">
        <v>4447</v>
      </c>
      <c r="I473" s="142" t="s">
        <v>601</v>
      </c>
      <c r="J473" s="137" t="s">
        <v>591</v>
      </c>
      <c r="K473" s="138" t="s">
        <v>3878</v>
      </c>
      <c r="L473" s="138" t="s">
        <v>603</v>
      </c>
      <c r="M473" s="140" t="s">
        <v>3879</v>
      </c>
      <c r="N473" s="138" t="s">
        <v>3880</v>
      </c>
      <c r="O473" s="138" t="s">
        <v>461</v>
      </c>
      <c r="P473" s="138" t="s">
        <v>3881</v>
      </c>
      <c r="Q473" s="138" t="s">
        <v>3882</v>
      </c>
      <c r="R473" s="138" t="s">
        <v>8</v>
      </c>
      <c r="S473" s="138">
        <v>1</v>
      </c>
      <c r="T473" s="138">
        <v>50</v>
      </c>
      <c r="U473" s="138">
        <v>50</v>
      </c>
      <c r="V473" s="140">
        <v>50</v>
      </c>
      <c r="W473" s="138">
        <v>50</v>
      </c>
      <c r="X473" s="138">
        <v>0</v>
      </c>
      <c r="Y473" s="140"/>
      <c r="Z473" s="138"/>
      <c r="AA473" s="137">
        <v>35</v>
      </c>
      <c r="AB473" s="137">
        <v>35</v>
      </c>
      <c r="AC473" s="137"/>
      <c r="AD473" s="137" t="s">
        <v>622</v>
      </c>
      <c r="AE473" s="143">
        <v>46237.6208564815</v>
      </c>
      <c r="AF473" s="144"/>
      <c r="AG473" s="144"/>
      <c r="AH473" s="144" t="s">
        <v>606</v>
      </c>
      <c r="AI473" s="144" t="s">
        <v>607</v>
      </c>
      <c r="AJ473" s="145">
        <v>46191</v>
      </c>
      <c r="AK473" s="146">
        <v>46236.4324305556</v>
      </c>
    </row>
    <row r="474" s="134" customFormat="1" ht="38.8" customHeight="1" spans="1:37">
      <c r="A474" s="138" t="s">
        <v>29</v>
      </c>
      <c r="B474" s="138" t="s">
        <v>448</v>
      </c>
      <c r="C474" s="137" t="s">
        <v>23</v>
      </c>
      <c r="D474" s="138" t="s">
        <v>52</v>
      </c>
      <c r="E474" s="138" t="s">
        <v>587</v>
      </c>
      <c r="F474" s="138" t="s">
        <v>422</v>
      </c>
      <c r="G474" s="138" t="s">
        <v>3372</v>
      </c>
      <c r="H474" s="138" t="s">
        <v>3526</v>
      </c>
      <c r="I474" s="142" t="s">
        <v>601</v>
      </c>
      <c r="J474" s="137" t="s">
        <v>591</v>
      </c>
      <c r="K474" s="138" t="s">
        <v>3972</v>
      </c>
      <c r="L474" s="138" t="s">
        <v>592</v>
      </c>
      <c r="M474" s="140" t="s">
        <v>4163</v>
      </c>
      <c r="N474" s="138" t="s">
        <v>4164</v>
      </c>
      <c r="O474" s="138" t="s">
        <v>461</v>
      </c>
      <c r="P474" s="138" t="s">
        <v>3881</v>
      </c>
      <c r="Q474" s="138" t="s">
        <v>3901</v>
      </c>
      <c r="R474" s="138" t="s">
        <v>4</v>
      </c>
      <c r="S474" s="138">
        <v>1</v>
      </c>
      <c r="T474" s="138">
        <v>180</v>
      </c>
      <c r="U474" s="138">
        <v>300</v>
      </c>
      <c r="V474" s="140">
        <v>300</v>
      </c>
      <c r="W474" s="138">
        <v>180</v>
      </c>
      <c r="X474" s="138">
        <v>0</v>
      </c>
      <c r="Y474" s="140"/>
      <c r="Z474" s="138"/>
      <c r="AA474" s="137">
        <v>100</v>
      </c>
      <c r="AB474" s="137">
        <v>100</v>
      </c>
      <c r="AC474" s="137"/>
      <c r="AD474" s="137" t="s">
        <v>622</v>
      </c>
      <c r="AE474" s="143">
        <v>46237.6208564815</v>
      </c>
      <c r="AF474" s="144"/>
      <c r="AG474" s="144"/>
      <c r="AH474" s="144" t="s">
        <v>606</v>
      </c>
      <c r="AI474" s="144" t="s">
        <v>607</v>
      </c>
      <c r="AJ474" s="144"/>
      <c r="AK474" s="146">
        <v>46235.7324421296</v>
      </c>
    </row>
    <row r="475" s="134" customFormat="1" ht="38.8" customHeight="1" spans="1:37">
      <c r="A475" s="138" t="s">
        <v>29</v>
      </c>
      <c r="B475" s="138" t="s">
        <v>448</v>
      </c>
      <c r="C475" s="137" t="s">
        <v>23</v>
      </c>
      <c r="D475" s="138" t="s">
        <v>53</v>
      </c>
      <c r="E475" s="138" t="s">
        <v>587</v>
      </c>
      <c r="F475" s="138" t="s">
        <v>423</v>
      </c>
      <c r="G475" s="138" t="s">
        <v>3328</v>
      </c>
      <c r="H475" s="138" t="s">
        <v>4448</v>
      </c>
      <c r="I475" s="142" t="s">
        <v>601</v>
      </c>
      <c r="J475" s="137" t="s">
        <v>591</v>
      </c>
      <c r="K475" s="138" t="s">
        <v>3878</v>
      </c>
      <c r="L475" s="138" t="s">
        <v>603</v>
      </c>
      <c r="M475" s="140" t="s">
        <v>3879</v>
      </c>
      <c r="N475" s="138" t="s">
        <v>3880</v>
      </c>
      <c r="O475" s="138" t="s">
        <v>461</v>
      </c>
      <c r="P475" s="138" t="s">
        <v>3881</v>
      </c>
      <c r="Q475" s="138" t="s">
        <v>3882</v>
      </c>
      <c r="R475" s="138" t="s">
        <v>8</v>
      </c>
      <c r="S475" s="138">
        <v>1</v>
      </c>
      <c r="T475" s="138">
        <v>50</v>
      </c>
      <c r="U475" s="138">
        <v>50</v>
      </c>
      <c r="V475" s="140">
        <v>50</v>
      </c>
      <c r="W475" s="138">
        <v>50</v>
      </c>
      <c r="X475" s="138">
        <v>0</v>
      </c>
      <c r="Y475" s="140"/>
      <c r="Z475" s="138"/>
      <c r="AA475" s="137">
        <v>35</v>
      </c>
      <c r="AB475" s="137">
        <v>35</v>
      </c>
      <c r="AC475" s="137"/>
      <c r="AD475" s="137" t="s">
        <v>622</v>
      </c>
      <c r="AE475" s="143">
        <v>46237.6202199074</v>
      </c>
      <c r="AF475" s="144"/>
      <c r="AG475" s="144"/>
      <c r="AH475" s="144" t="s">
        <v>606</v>
      </c>
      <c r="AI475" s="144" t="s">
        <v>607</v>
      </c>
      <c r="AJ475" s="145">
        <v>46206</v>
      </c>
      <c r="AK475" s="146">
        <v>46237.5348032407</v>
      </c>
    </row>
    <row r="476" s="134" customFormat="1" ht="38.8" customHeight="1" spans="1:37">
      <c r="A476" s="138" t="s">
        <v>29</v>
      </c>
      <c r="B476" s="138" t="s">
        <v>448</v>
      </c>
      <c r="C476" s="137" t="s">
        <v>23</v>
      </c>
      <c r="D476" s="138" t="s">
        <v>53</v>
      </c>
      <c r="E476" s="138" t="s">
        <v>587</v>
      </c>
      <c r="F476" s="138" t="s">
        <v>423</v>
      </c>
      <c r="G476" s="138" t="s">
        <v>3328</v>
      </c>
      <c r="H476" s="138" t="s">
        <v>4449</v>
      </c>
      <c r="I476" s="142" t="s">
        <v>601</v>
      </c>
      <c r="J476" s="137" t="s">
        <v>591</v>
      </c>
      <c r="K476" s="138" t="s">
        <v>3878</v>
      </c>
      <c r="L476" s="138" t="s">
        <v>603</v>
      </c>
      <c r="M476" s="140" t="s">
        <v>3879</v>
      </c>
      <c r="N476" s="138" t="s">
        <v>3880</v>
      </c>
      <c r="O476" s="138" t="s">
        <v>461</v>
      </c>
      <c r="P476" s="138" t="s">
        <v>3881</v>
      </c>
      <c r="Q476" s="138" t="s">
        <v>3882</v>
      </c>
      <c r="R476" s="138" t="s">
        <v>8</v>
      </c>
      <c r="S476" s="138">
        <v>1</v>
      </c>
      <c r="T476" s="138">
        <v>50</v>
      </c>
      <c r="U476" s="138">
        <v>50</v>
      </c>
      <c r="V476" s="140">
        <v>50</v>
      </c>
      <c r="W476" s="138">
        <v>50</v>
      </c>
      <c r="X476" s="138">
        <v>0</v>
      </c>
      <c r="Y476" s="140"/>
      <c r="Z476" s="138"/>
      <c r="AA476" s="137">
        <v>35</v>
      </c>
      <c r="AB476" s="137">
        <v>35</v>
      </c>
      <c r="AC476" s="137"/>
      <c r="AD476" s="137" t="s">
        <v>622</v>
      </c>
      <c r="AE476" s="143">
        <v>46237.6202199074</v>
      </c>
      <c r="AF476" s="144"/>
      <c r="AG476" s="144"/>
      <c r="AH476" s="144" t="s">
        <v>606</v>
      </c>
      <c r="AI476" s="144" t="s">
        <v>607</v>
      </c>
      <c r="AJ476" s="145">
        <v>46206</v>
      </c>
      <c r="AK476" s="146">
        <v>46237.4953240741</v>
      </c>
    </row>
    <row r="477" s="134" customFormat="1" ht="42.25" customHeight="1" spans="1:37">
      <c r="A477" s="138" t="s">
        <v>29</v>
      </c>
      <c r="B477" s="138" t="s">
        <v>448</v>
      </c>
      <c r="C477" s="137" t="s">
        <v>23</v>
      </c>
      <c r="D477" s="138" t="s">
        <v>50</v>
      </c>
      <c r="E477" s="138" t="s">
        <v>587</v>
      </c>
      <c r="F477" s="138" t="s">
        <v>420</v>
      </c>
      <c r="G477" s="138" t="s">
        <v>3333</v>
      </c>
      <c r="H477" s="138" t="s">
        <v>4450</v>
      </c>
      <c r="I477" s="142" t="s">
        <v>601</v>
      </c>
      <c r="J477" s="137" t="s">
        <v>591</v>
      </c>
      <c r="K477" s="138" t="s">
        <v>3878</v>
      </c>
      <c r="L477" s="138" t="s">
        <v>603</v>
      </c>
      <c r="M477" s="140" t="s">
        <v>3879</v>
      </c>
      <c r="N477" s="138" t="s">
        <v>3880</v>
      </c>
      <c r="O477" s="138" t="s">
        <v>461</v>
      </c>
      <c r="P477" s="138" t="s">
        <v>3881</v>
      </c>
      <c r="Q477" s="138" t="s">
        <v>3882</v>
      </c>
      <c r="R477" s="138" t="s">
        <v>8</v>
      </c>
      <c r="S477" s="138">
        <v>1</v>
      </c>
      <c r="T477" s="138">
        <v>50</v>
      </c>
      <c r="U477" s="138">
        <v>50</v>
      </c>
      <c r="V477" s="140">
        <v>50</v>
      </c>
      <c r="W477" s="138">
        <v>50</v>
      </c>
      <c r="X477" s="138">
        <v>0</v>
      </c>
      <c r="Y477" s="140"/>
      <c r="Z477" s="138"/>
      <c r="AA477" s="137">
        <v>35</v>
      </c>
      <c r="AB477" s="137">
        <v>35</v>
      </c>
      <c r="AC477" s="137"/>
      <c r="AD477" s="137" t="s">
        <v>622</v>
      </c>
      <c r="AE477" s="143">
        <v>46237.6264699074</v>
      </c>
      <c r="AF477" s="144"/>
      <c r="AG477" s="144"/>
      <c r="AH477" s="144" t="s">
        <v>606</v>
      </c>
      <c r="AI477" s="144" t="s">
        <v>607</v>
      </c>
      <c r="AJ477" s="145">
        <v>46235</v>
      </c>
      <c r="AK477" s="146">
        <v>46237.4818171296</v>
      </c>
    </row>
    <row r="478" s="134" customFormat="1" ht="42.25" customHeight="1" spans="1:37">
      <c r="A478" s="138" t="s">
        <v>29</v>
      </c>
      <c r="B478" s="138" t="s">
        <v>448</v>
      </c>
      <c r="C478" s="137" t="s">
        <v>23</v>
      </c>
      <c r="D478" s="138" t="s">
        <v>50</v>
      </c>
      <c r="E478" s="138" t="s">
        <v>587</v>
      </c>
      <c r="F478" s="138" t="s">
        <v>420</v>
      </c>
      <c r="G478" s="138" t="s">
        <v>3333</v>
      </c>
      <c r="H478" s="138" t="s">
        <v>4451</v>
      </c>
      <c r="I478" s="142" t="s">
        <v>590</v>
      </c>
      <c r="J478" s="137" t="s">
        <v>1199</v>
      </c>
      <c r="K478" s="138" t="s">
        <v>4050</v>
      </c>
      <c r="L478" s="138" t="s">
        <v>603</v>
      </c>
      <c r="M478" s="140" t="s">
        <v>4345</v>
      </c>
      <c r="N478" s="138" t="s">
        <v>4346</v>
      </c>
      <c r="O478" s="138" t="s">
        <v>461</v>
      </c>
      <c r="P478" s="138" t="s">
        <v>3881</v>
      </c>
      <c r="Q478" s="138" t="s">
        <v>4053</v>
      </c>
      <c r="R478" s="138"/>
      <c r="S478" s="138">
        <v>1</v>
      </c>
      <c r="T478" s="138">
        <v>160</v>
      </c>
      <c r="U478" s="138">
        <v>760</v>
      </c>
      <c r="V478" s="140">
        <v>760</v>
      </c>
      <c r="W478" s="138">
        <v>160</v>
      </c>
      <c r="X478" s="138">
        <v>0</v>
      </c>
      <c r="Y478" s="140"/>
      <c r="Z478" s="138"/>
      <c r="AA478" s="137">
        <v>156.8</v>
      </c>
      <c r="AB478" s="137">
        <v>156.8</v>
      </c>
      <c r="AC478" s="137"/>
      <c r="AD478" s="137" t="s">
        <v>622</v>
      </c>
      <c r="AE478" s="143">
        <v>46237.6264699074</v>
      </c>
      <c r="AF478" s="144"/>
      <c r="AG478" s="144"/>
      <c r="AH478" s="144" t="s">
        <v>606</v>
      </c>
      <c r="AI478" s="144" t="s">
        <v>607</v>
      </c>
      <c r="AJ478" s="145">
        <v>45648</v>
      </c>
      <c r="AK478" s="146">
        <v>46236.760787037</v>
      </c>
    </row>
    <row r="479" s="134" customFormat="1" ht="42.25" customHeight="1" spans="1:37">
      <c r="A479" s="138" t="s">
        <v>29</v>
      </c>
      <c r="B479" s="138" t="s">
        <v>448</v>
      </c>
      <c r="C479" s="137" t="s">
        <v>23</v>
      </c>
      <c r="D479" s="138" t="s">
        <v>50</v>
      </c>
      <c r="E479" s="138" t="s">
        <v>587</v>
      </c>
      <c r="F479" s="138" t="s">
        <v>420</v>
      </c>
      <c r="G479" s="138" t="s">
        <v>3333</v>
      </c>
      <c r="H479" s="138" t="s">
        <v>4451</v>
      </c>
      <c r="I479" s="142" t="s">
        <v>590</v>
      </c>
      <c r="J479" s="137" t="s">
        <v>1199</v>
      </c>
      <c r="K479" s="138" t="s">
        <v>4050</v>
      </c>
      <c r="L479" s="138" t="s">
        <v>603</v>
      </c>
      <c r="M479" s="140" t="s">
        <v>4171</v>
      </c>
      <c r="N479" s="138" t="s">
        <v>4172</v>
      </c>
      <c r="O479" s="138" t="s">
        <v>461</v>
      </c>
      <c r="P479" s="138" t="s">
        <v>3881</v>
      </c>
      <c r="Q479" s="138" t="s">
        <v>4053</v>
      </c>
      <c r="R479" s="138"/>
      <c r="S479" s="138">
        <v>1</v>
      </c>
      <c r="T479" s="138">
        <v>600</v>
      </c>
      <c r="U479" s="138">
        <v>760</v>
      </c>
      <c r="V479" s="140">
        <v>760</v>
      </c>
      <c r="W479" s="138">
        <v>600</v>
      </c>
      <c r="X479" s="138">
        <v>0</v>
      </c>
      <c r="Y479" s="140"/>
      <c r="Z479" s="138"/>
      <c r="AA479" s="137">
        <v>588</v>
      </c>
      <c r="AB479" s="137">
        <v>588</v>
      </c>
      <c r="AC479" s="137"/>
      <c r="AD479" s="137" t="s">
        <v>622</v>
      </c>
      <c r="AE479" s="143">
        <v>46237.6264699074</v>
      </c>
      <c r="AF479" s="144"/>
      <c r="AG479" s="144"/>
      <c r="AH479" s="144" t="s">
        <v>606</v>
      </c>
      <c r="AI479" s="144" t="s">
        <v>607</v>
      </c>
      <c r="AJ479" s="145">
        <v>45648</v>
      </c>
      <c r="AK479" s="146">
        <v>46236.760787037</v>
      </c>
    </row>
    <row r="480" s="134" customFormat="1" ht="38.8" customHeight="1" spans="1:37">
      <c r="A480" s="138" t="s">
        <v>29</v>
      </c>
      <c r="B480" s="138" t="s">
        <v>448</v>
      </c>
      <c r="C480" s="137" t="s">
        <v>23</v>
      </c>
      <c r="D480" s="138" t="s">
        <v>52</v>
      </c>
      <c r="E480" s="138" t="s">
        <v>587</v>
      </c>
      <c r="F480" s="138" t="s">
        <v>422</v>
      </c>
      <c r="G480" s="138" t="s">
        <v>3372</v>
      </c>
      <c r="H480" s="138" t="s">
        <v>4452</v>
      </c>
      <c r="I480" s="142" t="s">
        <v>601</v>
      </c>
      <c r="J480" s="137" t="s">
        <v>591</v>
      </c>
      <c r="K480" s="138" t="s">
        <v>3878</v>
      </c>
      <c r="L480" s="138" t="s">
        <v>603</v>
      </c>
      <c r="M480" s="140" t="s">
        <v>3879</v>
      </c>
      <c r="N480" s="138" t="s">
        <v>3880</v>
      </c>
      <c r="O480" s="138" t="s">
        <v>461</v>
      </c>
      <c r="P480" s="138" t="s">
        <v>3881</v>
      </c>
      <c r="Q480" s="138" t="s">
        <v>3882</v>
      </c>
      <c r="R480" s="138" t="s">
        <v>8</v>
      </c>
      <c r="S480" s="138">
        <v>1</v>
      </c>
      <c r="T480" s="138">
        <v>50</v>
      </c>
      <c r="U480" s="138">
        <v>50</v>
      </c>
      <c r="V480" s="140">
        <v>50</v>
      </c>
      <c r="W480" s="138">
        <v>50</v>
      </c>
      <c r="X480" s="138">
        <v>0</v>
      </c>
      <c r="Y480" s="140"/>
      <c r="Z480" s="138"/>
      <c r="AA480" s="137">
        <v>35</v>
      </c>
      <c r="AB480" s="137">
        <v>35</v>
      </c>
      <c r="AC480" s="137"/>
      <c r="AD480" s="137" t="s">
        <v>622</v>
      </c>
      <c r="AE480" s="143">
        <v>46241.6796296296</v>
      </c>
      <c r="AF480" s="144"/>
      <c r="AG480" s="144"/>
      <c r="AH480" s="144" t="s">
        <v>606</v>
      </c>
      <c r="AI480" s="144" t="s">
        <v>607</v>
      </c>
      <c r="AJ480" s="145">
        <v>46210</v>
      </c>
      <c r="AK480" s="146">
        <v>46241.6643402778</v>
      </c>
    </row>
    <row r="481" s="134" customFormat="1" ht="38.8" customHeight="1" spans="1:37">
      <c r="A481" s="138" t="s">
        <v>29</v>
      </c>
      <c r="B481" s="138" t="s">
        <v>448</v>
      </c>
      <c r="C481" s="137" t="s">
        <v>23</v>
      </c>
      <c r="D481" s="138" t="s">
        <v>52</v>
      </c>
      <c r="E481" s="138" t="s">
        <v>587</v>
      </c>
      <c r="F481" s="138" t="s">
        <v>422</v>
      </c>
      <c r="G481" s="138" t="s">
        <v>3372</v>
      </c>
      <c r="H481" s="138" t="s">
        <v>3525</v>
      </c>
      <c r="I481" s="142" t="s">
        <v>601</v>
      </c>
      <c r="J481" s="137" t="s">
        <v>591</v>
      </c>
      <c r="K481" s="138" t="s">
        <v>3898</v>
      </c>
      <c r="L481" s="138" t="s">
        <v>603</v>
      </c>
      <c r="M481" s="140" t="s">
        <v>3899</v>
      </c>
      <c r="N481" s="138" t="s">
        <v>3900</v>
      </c>
      <c r="O481" s="138" t="s">
        <v>461</v>
      </c>
      <c r="P481" s="138" t="s">
        <v>3881</v>
      </c>
      <c r="Q481" s="138" t="s">
        <v>3901</v>
      </c>
      <c r="R481" s="138" t="s">
        <v>4</v>
      </c>
      <c r="S481" s="138">
        <v>1</v>
      </c>
      <c r="T481" s="138">
        <v>180</v>
      </c>
      <c r="U481" s="138">
        <v>400</v>
      </c>
      <c r="V481" s="140">
        <v>400</v>
      </c>
      <c r="W481" s="138">
        <v>180</v>
      </c>
      <c r="X481" s="138">
        <v>0</v>
      </c>
      <c r="Y481" s="140"/>
      <c r="Z481" s="138"/>
      <c r="AA481" s="137">
        <v>100</v>
      </c>
      <c r="AB481" s="137">
        <v>100</v>
      </c>
      <c r="AC481" s="137"/>
      <c r="AD481" s="137" t="s">
        <v>622</v>
      </c>
      <c r="AE481" s="143">
        <v>46241.6796296296</v>
      </c>
      <c r="AF481" s="144"/>
      <c r="AG481" s="144"/>
      <c r="AH481" s="144" t="s">
        <v>606</v>
      </c>
      <c r="AI481" s="144" t="s">
        <v>607</v>
      </c>
      <c r="AJ481" s="145">
        <v>46235</v>
      </c>
      <c r="AK481" s="146">
        <v>46240.6916203704</v>
      </c>
    </row>
    <row r="482" s="134" customFormat="1" ht="38.8" customHeight="1" spans="1:37">
      <c r="A482" s="138" t="s">
        <v>29</v>
      </c>
      <c r="B482" s="138" t="s">
        <v>448</v>
      </c>
      <c r="C482" s="137" t="s">
        <v>23</v>
      </c>
      <c r="D482" s="138" t="s">
        <v>52</v>
      </c>
      <c r="E482" s="138" t="s">
        <v>587</v>
      </c>
      <c r="F482" s="138" t="s">
        <v>422</v>
      </c>
      <c r="G482" s="138" t="s">
        <v>3372</v>
      </c>
      <c r="H482" s="138" t="s">
        <v>3525</v>
      </c>
      <c r="I482" s="142" t="s">
        <v>601</v>
      </c>
      <c r="J482" s="137" t="s">
        <v>591</v>
      </c>
      <c r="K482" s="138" t="s">
        <v>3898</v>
      </c>
      <c r="L482" s="138" t="s">
        <v>603</v>
      </c>
      <c r="M482" s="140" t="s">
        <v>3973</v>
      </c>
      <c r="N482" s="138" t="s">
        <v>3974</v>
      </c>
      <c r="O482" s="138" t="s">
        <v>461</v>
      </c>
      <c r="P482" s="138" t="s">
        <v>3881</v>
      </c>
      <c r="Q482" s="138" t="s">
        <v>3970</v>
      </c>
      <c r="R482" s="138" t="s">
        <v>9</v>
      </c>
      <c r="S482" s="138">
        <v>1</v>
      </c>
      <c r="T482" s="138">
        <v>50</v>
      </c>
      <c r="U482" s="138">
        <v>400</v>
      </c>
      <c r="V482" s="140">
        <v>400</v>
      </c>
      <c r="W482" s="138">
        <v>50</v>
      </c>
      <c r="X482" s="138">
        <v>0</v>
      </c>
      <c r="Y482" s="140"/>
      <c r="Z482" s="138"/>
      <c r="AA482" s="137">
        <v>35</v>
      </c>
      <c r="AB482" s="137">
        <v>35</v>
      </c>
      <c r="AC482" s="137"/>
      <c r="AD482" s="137" t="s">
        <v>622</v>
      </c>
      <c r="AE482" s="143">
        <v>46241.6796296296</v>
      </c>
      <c r="AF482" s="144"/>
      <c r="AG482" s="144"/>
      <c r="AH482" s="144" t="s">
        <v>606</v>
      </c>
      <c r="AI482" s="144" t="s">
        <v>607</v>
      </c>
      <c r="AJ482" s="145">
        <v>46235</v>
      </c>
      <c r="AK482" s="146">
        <v>46240.6916203704</v>
      </c>
    </row>
    <row r="483" s="134" customFormat="1" ht="38.8" customHeight="1" spans="1:37">
      <c r="A483" s="138" t="s">
        <v>29</v>
      </c>
      <c r="B483" s="138" t="s">
        <v>448</v>
      </c>
      <c r="C483" s="137" t="s">
        <v>23</v>
      </c>
      <c r="D483" s="138" t="s">
        <v>52</v>
      </c>
      <c r="E483" s="138" t="s">
        <v>587</v>
      </c>
      <c r="F483" s="138" t="s">
        <v>422</v>
      </c>
      <c r="G483" s="138" t="s">
        <v>3372</v>
      </c>
      <c r="H483" s="138" t="s">
        <v>3525</v>
      </c>
      <c r="I483" s="142" t="s">
        <v>601</v>
      </c>
      <c r="J483" s="137" t="s">
        <v>591</v>
      </c>
      <c r="K483" s="138" t="s">
        <v>3898</v>
      </c>
      <c r="L483" s="138" t="s">
        <v>603</v>
      </c>
      <c r="M483" s="140" t="s">
        <v>3879</v>
      </c>
      <c r="N483" s="138" t="s">
        <v>3880</v>
      </c>
      <c r="O483" s="138" t="s">
        <v>461</v>
      </c>
      <c r="P483" s="138" t="s">
        <v>3881</v>
      </c>
      <c r="Q483" s="138" t="s">
        <v>3882</v>
      </c>
      <c r="R483" s="138" t="s">
        <v>8</v>
      </c>
      <c r="S483" s="138">
        <v>1</v>
      </c>
      <c r="T483" s="138">
        <v>50</v>
      </c>
      <c r="U483" s="138">
        <v>400</v>
      </c>
      <c r="V483" s="140">
        <v>400</v>
      </c>
      <c r="W483" s="138">
        <v>50</v>
      </c>
      <c r="X483" s="138">
        <v>0</v>
      </c>
      <c r="Y483" s="140"/>
      <c r="Z483" s="138"/>
      <c r="AA483" s="137">
        <v>35</v>
      </c>
      <c r="AB483" s="137">
        <v>35</v>
      </c>
      <c r="AC483" s="137"/>
      <c r="AD483" s="137" t="s">
        <v>622</v>
      </c>
      <c r="AE483" s="143">
        <v>46241.6796296296</v>
      </c>
      <c r="AF483" s="144"/>
      <c r="AG483" s="144"/>
      <c r="AH483" s="144" t="s">
        <v>606</v>
      </c>
      <c r="AI483" s="144" t="s">
        <v>607</v>
      </c>
      <c r="AJ483" s="145">
        <v>46235</v>
      </c>
      <c r="AK483" s="146">
        <v>46240.6916203704</v>
      </c>
    </row>
    <row r="484" s="134" customFormat="1" ht="38.8" customHeight="1" spans="1:37">
      <c r="A484" s="138" t="s">
        <v>29</v>
      </c>
      <c r="B484" s="138" t="s">
        <v>448</v>
      </c>
      <c r="C484" s="137" t="s">
        <v>23</v>
      </c>
      <c r="D484" s="138" t="s">
        <v>52</v>
      </c>
      <c r="E484" s="138" t="s">
        <v>587</v>
      </c>
      <c r="F484" s="138" t="s">
        <v>422</v>
      </c>
      <c r="G484" s="138" t="s">
        <v>3372</v>
      </c>
      <c r="H484" s="138" t="s">
        <v>4453</v>
      </c>
      <c r="I484" s="142" t="s">
        <v>601</v>
      </c>
      <c r="J484" s="137" t="s">
        <v>4454</v>
      </c>
      <c r="K484" s="138" t="s">
        <v>3878</v>
      </c>
      <c r="L484" s="138" t="s">
        <v>603</v>
      </c>
      <c r="M484" s="140" t="s">
        <v>523</v>
      </c>
      <c r="N484" s="138" t="s">
        <v>522</v>
      </c>
      <c r="O484" s="138" t="s">
        <v>452</v>
      </c>
      <c r="P484" s="138" t="s">
        <v>4088</v>
      </c>
      <c r="Q484" s="138" t="s">
        <v>4089</v>
      </c>
      <c r="R484" s="138" t="s">
        <v>6</v>
      </c>
      <c r="S484" s="138">
        <v>1</v>
      </c>
      <c r="T484" s="138">
        <v>35</v>
      </c>
      <c r="U484" s="138">
        <v>293</v>
      </c>
      <c r="V484" s="140">
        <v>293</v>
      </c>
      <c r="W484" s="138">
        <v>35</v>
      </c>
      <c r="X484" s="138">
        <v>0</v>
      </c>
      <c r="Y484" s="140"/>
      <c r="Z484" s="138"/>
      <c r="AA484" s="137">
        <v>19</v>
      </c>
      <c r="AB484" s="137">
        <v>19</v>
      </c>
      <c r="AC484" s="137"/>
      <c r="AD484" s="137" t="s">
        <v>622</v>
      </c>
      <c r="AE484" s="143">
        <v>46241.6796296296</v>
      </c>
      <c r="AF484" s="144"/>
      <c r="AG484" s="144"/>
      <c r="AH484" s="144" t="s">
        <v>606</v>
      </c>
      <c r="AI484" s="144" t="s">
        <v>607</v>
      </c>
      <c r="AJ484" s="145">
        <v>46178</v>
      </c>
      <c r="AK484" s="146">
        <v>46239.8459259259</v>
      </c>
    </row>
    <row r="485" s="134" customFormat="1" ht="38.8" customHeight="1" spans="1:37">
      <c r="A485" s="138" t="s">
        <v>29</v>
      </c>
      <c r="B485" s="138" t="s">
        <v>448</v>
      </c>
      <c r="C485" s="137" t="s">
        <v>23</v>
      </c>
      <c r="D485" s="138" t="s">
        <v>52</v>
      </c>
      <c r="E485" s="138" t="s">
        <v>587</v>
      </c>
      <c r="F485" s="138" t="s">
        <v>422</v>
      </c>
      <c r="G485" s="138" t="s">
        <v>3372</v>
      </c>
      <c r="H485" s="138" t="s">
        <v>4453</v>
      </c>
      <c r="I485" s="142" t="s">
        <v>601</v>
      </c>
      <c r="J485" s="137" t="s">
        <v>4454</v>
      </c>
      <c r="K485" s="138" t="s">
        <v>3878</v>
      </c>
      <c r="L485" s="138" t="s">
        <v>603</v>
      </c>
      <c r="M485" s="140" t="s">
        <v>507</v>
      </c>
      <c r="N485" s="138" t="s">
        <v>506</v>
      </c>
      <c r="O485" s="138" t="s">
        <v>452</v>
      </c>
      <c r="P485" s="138" t="s">
        <v>4088</v>
      </c>
      <c r="Q485" s="138" t="s">
        <v>4089</v>
      </c>
      <c r="R485" s="138" t="s">
        <v>6</v>
      </c>
      <c r="S485" s="138">
        <v>1</v>
      </c>
      <c r="T485" s="138">
        <v>58</v>
      </c>
      <c r="U485" s="138">
        <v>293</v>
      </c>
      <c r="V485" s="140">
        <v>293</v>
      </c>
      <c r="W485" s="138">
        <v>58</v>
      </c>
      <c r="X485" s="138">
        <v>0</v>
      </c>
      <c r="Y485" s="140"/>
      <c r="Z485" s="138"/>
      <c r="AA485" s="137">
        <v>42</v>
      </c>
      <c r="AB485" s="137">
        <v>42</v>
      </c>
      <c r="AC485" s="137"/>
      <c r="AD485" s="137" t="s">
        <v>622</v>
      </c>
      <c r="AE485" s="143">
        <v>46241.6796296296</v>
      </c>
      <c r="AF485" s="144"/>
      <c r="AG485" s="144"/>
      <c r="AH485" s="144" t="s">
        <v>606</v>
      </c>
      <c r="AI485" s="144" t="s">
        <v>607</v>
      </c>
      <c r="AJ485" s="145">
        <v>46178</v>
      </c>
      <c r="AK485" s="146">
        <v>46239.8459259259</v>
      </c>
    </row>
    <row r="486" s="134" customFormat="1" ht="38.8" customHeight="1" spans="1:37">
      <c r="A486" s="138" t="s">
        <v>29</v>
      </c>
      <c r="B486" s="138" t="s">
        <v>448</v>
      </c>
      <c r="C486" s="137" t="s">
        <v>23</v>
      </c>
      <c r="D486" s="138" t="s">
        <v>52</v>
      </c>
      <c r="E486" s="138" t="s">
        <v>587</v>
      </c>
      <c r="F486" s="138" t="s">
        <v>422</v>
      </c>
      <c r="G486" s="138" t="s">
        <v>3372</v>
      </c>
      <c r="H486" s="138" t="s">
        <v>4453</v>
      </c>
      <c r="I486" s="142" t="s">
        <v>601</v>
      </c>
      <c r="J486" s="137" t="s">
        <v>4454</v>
      </c>
      <c r="K486" s="138" t="s">
        <v>3878</v>
      </c>
      <c r="L486" s="138" t="s">
        <v>603</v>
      </c>
      <c r="M486" s="140" t="s">
        <v>451</v>
      </c>
      <c r="N486" s="138" t="s">
        <v>450</v>
      </c>
      <c r="O486" s="138" t="s">
        <v>452</v>
      </c>
      <c r="P486" s="138" t="s">
        <v>4088</v>
      </c>
      <c r="Q486" s="138" t="s">
        <v>4089</v>
      </c>
      <c r="R486" s="138" t="s">
        <v>6</v>
      </c>
      <c r="S486" s="138">
        <v>1</v>
      </c>
      <c r="T486" s="138">
        <v>35</v>
      </c>
      <c r="U486" s="138">
        <v>293</v>
      </c>
      <c r="V486" s="140">
        <v>293</v>
      </c>
      <c r="W486" s="138">
        <v>35</v>
      </c>
      <c r="X486" s="138">
        <v>0</v>
      </c>
      <c r="Y486" s="140"/>
      <c r="Z486" s="138"/>
      <c r="AA486" s="137">
        <v>15</v>
      </c>
      <c r="AB486" s="137">
        <v>15</v>
      </c>
      <c r="AC486" s="137"/>
      <c r="AD486" s="137" t="s">
        <v>622</v>
      </c>
      <c r="AE486" s="143">
        <v>46241.6796296296</v>
      </c>
      <c r="AF486" s="144"/>
      <c r="AG486" s="144"/>
      <c r="AH486" s="144" t="s">
        <v>606</v>
      </c>
      <c r="AI486" s="144" t="s">
        <v>607</v>
      </c>
      <c r="AJ486" s="145">
        <v>46178</v>
      </c>
      <c r="AK486" s="146">
        <v>46239.8459259259</v>
      </c>
    </row>
    <row r="487" s="134" customFormat="1" ht="38.8" customHeight="1" spans="1:37">
      <c r="A487" s="138" t="s">
        <v>29</v>
      </c>
      <c r="B487" s="138" t="s">
        <v>448</v>
      </c>
      <c r="C487" s="137" t="s">
        <v>23</v>
      </c>
      <c r="D487" s="138" t="s">
        <v>52</v>
      </c>
      <c r="E487" s="138" t="s">
        <v>587</v>
      </c>
      <c r="F487" s="138" t="s">
        <v>422</v>
      </c>
      <c r="G487" s="138" t="s">
        <v>3372</v>
      </c>
      <c r="H487" s="138" t="s">
        <v>3524</v>
      </c>
      <c r="I487" s="142" t="s">
        <v>601</v>
      </c>
      <c r="J487" s="137" t="s">
        <v>591</v>
      </c>
      <c r="K487" s="138" t="s">
        <v>3898</v>
      </c>
      <c r="L487" s="138" t="s">
        <v>603</v>
      </c>
      <c r="M487" s="140" t="s">
        <v>4163</v>
      </c>
      <c r="N487" s="138" t="s">
        <v>4164</v>
      </c>
      <c r="O487" s="138" t="s">
        <v>461</v>
      </c>
      <c r="P487" s="138" t="s">
        <v>3881</v>
      </c>
      <c r="Q487" s="138" t="s">
        <v>3901</v>
      </c>
      <c r="R487" s="138" t="s">
        <v>4</v>
      </c>
      <c r="S487" s="138">
        <v>1</v>
      </c>
      <c r="T487" s="138">
        <v>180</v>
      </c>
      <c r="U487" s="138">
        <v>300</v>
      </c>
      <c r="V487" s="140">
        <v>300</v>
      </c>
      <c r="W487" s="138">
        <v>180</v>
      </c>
      <c r="X487" s="138">
        <v>0</v>
      </c>
      <c r="Y487" s="140"/>
      <c r="Z487" s="138"/>
      <c r="AA487" s="137">
        <v>100</v>
      </c>
      <c r="AB487" s="137">
        <v>100</v>
      </c>
      <c r="AC487" s="137"/>
      <c r="AD487" s="137" t="s">
        <v>622</v>
      </c>
      <c r="AE487" s="143">
        <v>46241.6796296296</v>
      </c>
      <c r="AF487" s="144"/>
      <c r="AG487" s="144"/>
      <c r="AH487" s="144" t="s">
        <v>606</v>
      </c>
      <c r="AI487" s="144" t="s">
        <v>607</v>
      </c>
      <c r="AJ487" s="145">
        <v>46208</v>
      </c>
      <c r="AK487" s="146">
        <v>46239.7008217593</v>
      </c>
    </row>
    <row r="488" s="134" customFormat="1" ht="38.8" customHeight="1" spans="1:37">
      <c r="A488" s="138" t="s">
        <v>29</v>
      </c>
      <c r="B488" s="138" t="s">
        <v>448</v>
      </c>
      <c r="C488" s="137" t="s">
        <v>23</v>
      </c>
      <c r="D488" s="138" t="s">
        <v>52</v>
      </c>
      <c r="E488" s="138" t="s">
        <v>587</v>
      </c>
      <c r="F488" s="138" t="s">
        <v>422</v>
      </c>
      <c r="G488" s="138" t="s">
        <v>3372</v>
      </c>
      <c r="H488" s="138" t="s">
        <v>3522</v>
      </c>
      <c r="I488" s="142" t="s">
        <v>601</v>
      </c>
      <c r="J488" s="137" t="s">
        <v>591</v>
      </c>
      <c r="K488" s="138" t="s">
        <v>3878</v>
      </c>
      <c r="L488" s="138" t="s">
        <v>603</v>
      </c>
      <c r="M488" s="140" t="s">
        <v>3879</v>
      </c>
      <c r="N488" s="138" t="s">
        <v>3880</v>
      </c>
      <c r="O488" s="138" t="s">
        <v>461</v>
      </c>
      <c r="P488" s="138" t="s">
        <v>3881</v>
      </c>
      <c r="Q488" s="138" t="s">
        <v>3882</v>
      </c>
      <c r="R488" s="138" t="s">
        <v>8</v>
      </c>
      <c r="S488" s="138">
        <v>1</v>
      </c>
      <c r="T488" s="138">
        <v>50</v>
      </c>
      <c r="U488" s="138">
        <v>130</v>
      </c>
      <c r="V488" s="140">
        <v>130</v>
      </c>
      <c r="W488" s="138">
        <v>50</v>
      </c>
      <c r="X488" s="138">
        <v>0</v>
      </c>
      <c r="Y488" s="140" t="s">
        <v>670</v>
      </c>
      <c r="Z488" s="138"/>
      <c r="AA488" s="137">
        <v>35</v>
      </c>
      <c r="AB488" s="137">
        <v>35</v>
      </c>
      <c r="AC488" s="137"/>
      <c r="AD488" s="137" t="s">
        <v>622</v>
      </c>
      <c r="AE488" s="143">
        <v>46241.6796296296</v>
      </c>
      <c r="AF488" s="144"/>
      <c r="AG488" s="144"/>
      <c r="AH488" s="144" t="s">
        <v>606</v>
      </c>
      <c r="AI488" s="144" t="s">
        <v>607</v>
      </c>
      <c r="AJ488" s="145">
        <v>46207</v>
      </c>
      <c r="AK488" s="146">
        <v>46238.8132291667</v>
      </c>
    </row>
    <row r="489" s="134" customFormat="1" ht="38.8" customHeight="1" spans="1:37">
      <c r="A489" s="138" t="s">
        <v>29</v>
      </c>
      <c r="B489" s="138" t="s">
        <v>448</v>
      </c>
      <c r="C489" s="137" t="s">
        <v>23</v>
      </c>
      <c r="D489" s="138" t="s">
        <v>52</v>
      </c>
      <c r="E489" s="138" t="s">
        <v>587</v>
      </c>
      <c r="F489" s="138" t="s">
        <v>422</v>
      </c>
      <c r="G489" s="138" t="s">
        <v>3372</v>
      </c>
      <c r="H489" s="138" t="s">
        <v>3520</v>
      </c>
      <c r="I489" s="142" t="s">
        <v>590</v>
      </c>
      <c r="J489" s="137" t="s">
        <v>621</v>
      </c>
      <c r="K489" s="138" t="s">
        <v>3868</v>
      </c>
      <c r="L489" s="138" t="s">
        <v>592</v>
      </c>
      <c r="M489" s="140" t="s">
        <v>4455</v>
      </c>
      <c r="N489" s="138" t="s">
        <v>4456</v>
      </c>
      <c r="O489" s="138" t="s">
        <v>513</v>
      </c>
      <c r="P489" s="138" t="s">
        <v>3868</v>
      </c>
      <c r="Q489" s="138" t="s">
        <v>3867</v>
      </c>
      <c r="R489" s="138"/>
      <c r="S489" s="138">
        <v>1</v>
      </c>
      <c r="T489" s="138">
        <v>20</v>
      </c>
      <c r="U489" s="138">
        <v>145</v>
      </c>
      <c r="V489" s="140">
        <v>145</v>
      </c>
      <c r="W489" s="138">
        <v>20</v>
      </c>
      <c r="X489" s="138">
        <v>0</v>
      </c>
      <c r="Y489" s="140"/>
      <c r="Z489" s="138"/>
      <c r="AA489" s="137">
        <v>14</v>
      </c>
      <c r="AB489" s="137">
        <v>14</v>
      </c>
      <c r="AC489" s="137"/>
      <c r="AD489" s="137" t="s">
        <v>622</v>
      </c>
      <c r="AE489" s="143">
        <v>46241.6796296296</v>
      </c>
      <c r="AF489" s="144"/>
      <c r="AG489" s="144"/>
      <c r="AH489" s="144" t="s">
        <v>606</v>
      </c>
      <c r="AI489" s="144" t="s">
        <v>607</v>
      </c>
      <c r="AJ489" s="145">
        <v>42760</v>
      </c>
      <c r="AK489" s="146">
        <v>46238.7231018519</v>
      </c>
    </row>
    <row r="490" s="134" customFormat="1" ht="38.8" customHeight="1" spans="1:37">
      <c r="A490" s="138" t="s">
        <v>29</v>
      </c>
      <c r="B490" s="138" t="s">
        <v>448</v>
      </c>
      <c r="C490" s="137" t="s">
        <v>23</v>
      </c>
      <c r="D490" s="138" t="s">
        <v>52</v>
      </c>
      <c r="E490" s="138" t="s">
        <v>587</v>
      </c>
      <c r="F490" s="138" t="s">
        <v>422</v>
      </c>
      <c r="G490" s="138" t="s">
        <v>3372</v>
      </c>
      <c r="H490" s="138" t="s">
        <v>3520</v>
      </c>
      <c r="I490" s="142" t="s">
        <v>590</v>
      </c>
      <c r="J490" s="137" t="s">
        <v>621</v>
      </c>
      <c r="K490" s="138" t="s">
        <v>3868</v>
      </c>
      <c r="L490" s="138" t="s">
        <v>592</v>
      </c>
      <c r="M490" s="140" t="s">
        <v>4457</v>
      </c>
      <c r="N490" s="138" t="s">
        <v>4458</v>
      </c>
      <c r="O490" s="138" t="s">
        <v>513</v>
      </c>
      <c r="P490" s="138" t="s">
        <v>3868</v>
      </c>
      <c r="Q490" s="138" t="s">
        <v>3867</v>
      </c>
      <c r="R490" s="138"/>
      <c r="S490" s="138">
        <v>1</v>
      </c>
      <c r="T490" s="138">
        <v>20</v>
      </c>
      <c r="U490" s="138">
        <v>145</v>
      </c>
      <c r="V490" s="140">
        <v>145</v>
      </c>
      <c r="W490" s="138">
        <v>20</v>
      </c>
      <c r="X490" s="138">
        <v>0</v>
      </c>
      <c r="Y490" s="140"/>
      <c r="Z490" s="138"/>
      <c r="AA490" s="137">
        <v>14</v>
      </c>
      <c r="AB490" s="137">
        <v>14</v>
      </c>
      <c r="AC490" s="137"/>
      <c r="AD490" s="137" t="s">
        <v>622</v>
      </c>
      <c r="AE490" s="143">
        <v>46241.6796296296</v>
      </c>
      <c r="AF490" s="144"/>
      <c r="AG490" s="144"/>
      <c r="AH490" s="144" t="s">
        <v>606</v>
      </c>
      <c r="AI490" s="144" t="s">
        <v>607</v>
      </c>
      <c r="AJ490" s="145">
        <v>42760</v>
      </c>
      <c r="AK490" s="146">
        <v>46238.7231018519</v>
      </c>
    </row>
    <row r="491" s="134" customFormat="1" ht="38.8" customHeight="1" spans="1:37">
      <c r="A491" s="138" t="s">
        <v>29</v>
      </c>
      <c r="B491" s="138" t="s">
        <v>448</v>
      </c>
      <c r="C491" s="137" t="s">
        <v>23</v>
      </c>
      <c r="D491" s="138" t="s">
        <v>52</v>
      </c>
      <c r="E491" s="138" t="s">
        <v>587</v>
      </c>
      <c r="F491" s="138" t="s">
        <v>422</v>
      </c>
      <c r="G491" s="138" t="s">
        <v>3372</v>
      </c>
      <c r="H491" s="138" t="s">
        <v>3520</v>
      </c>
      <c r="I491" s="142" t="s">
        <v>590</v>
      </c>
      <c r="J491" s="137" t="s">
        <v>621</v>
      </c>
      <c r="K491" s="138" t="s">
        <v>3868</v>
      </c>
      <c r="L491" s="138" t="s">
        <v>592</v>
      </c>
      <c r="M491" s="140" t="s">
        <v>4423</v>
      </c>
      <c r="N491" s="138" t="s">
        <v>4424</v>
      </c>
      <c r="O491" s="138" t="s">
        <v>513</v>
      </c>
      <c r="P491" s="138" t="s">
        <v>3868</v>
      </c>
      <c r="Q491" s="138" t="s">
        <v>3867</v>
      </c>
      <c r="R491" s="138"/>
      <c r="S491" s="138">
        <v>1</v>
      </c>
      <c r="T491" s="138">
        <v>25</v>
      </c>
      <c r="U491" s="138">
        <v>145</v>
      </c>
      <c r="V491" s="140">
        <v>145</v>
      </c>
      <c r="W491" s="138">
        <v>25</v>
      </c>
      <c r="X491" s="138">
        <v>0</v>
      </c>
      <c r="Y491" s="140"/>
      <c r="Z491" s="138"/>
      <c r="AA491" s="137">
        <v>17.5</v>
      </c>
      <c r="AB491" s="137">
        <v>17.5</v>
      </c>
      <c r="AC491" s="137"/>
      <c r="AD491" s="137" t="s">
        <v>622</v>
      </c>
      <c r="AE491" s="143">
        <v>46241.6796296296</v>
      </c>
      <c r="AF491" s="144"/>
      <c r="AG491" s="144"/>
      <c r="AH491" s="144" t="s">
        <v>606</v>
      </c>
      <c r="AI491" s="144" t="s">
        <v>607</v>
      </c>
      <c r="AJ491" s="145">
        <v>42760</v>
      </c>
      <c r="AK491" s="146">
        <v>46238.7231018519</v>
      </c>
    </row>
    <row r="492" s="134" customFormat="1" ht="38.8" customHeight="1" spans="1:37">
      <c r="A492" s="138" t="s">
        <v>29</v>
      </c>
      <c r="B492" s="138" t="s">
        <v>448</v>
      </c>
      <c r="C492" s="137" t="s">
        <v>23</v>
      </c>
      <c r="D492" s="138" t="s">
        <v>52</v>
      </c>
      <c r="E492" s="138" t="s">
        <v>587</v>
      </c>
      <c r="F492" s="138" t="s">
        <v>422</v>
      </c>
      <c r="G492" s="138" t="s">
        <v>3372</v>
      </c>
      <c r="H492" s="138" t="s">
        <v>4459</v>
      </c>
      <c r="I492" s="142" t="s">
        <v>601</v>
      </c>
      <c r="J492" s="137" t="s">
        <v>591</v>
      </c>
      <c r="K492" s="138" t="s">
        <v>3878</v>
      </c>
      <c r="L492" s="138" t="s">
        <v>603</v>
      </c>
      <c r="M492" s="140" t="s">
        <v>3879</v>
      </c>
      <c r="N492" s="138" t="s">
        <v>3880</v>
      </c>
      <c r="O492" s="138" t="s">
        <v>461</v>
      </c>
      <c r="P492" s="138" t="s">
        <v>3881</v>
      </c>
      <c r="Q492" s="138" t="s">
        <v>3882</v>
      </c>
      <c r="R492" s="138" t="s">
        <v>8</v>
      </c>
      <c r="S492" s="138">
        <v>1</v>
      </c>
      <c r="T492" s="138">
        <v>50</v>
      </c>
      <c r="U492" s="138">
        <v>50</v>
      </c>
      <c r="V492" s="140">
        <v>50</v>
      </c>
      <c r="W492" s="138">
        <v>50</v>
      </c>
      <c r="X492" s="138">
        <v>0</v>
      </c>
      <c r="Y492" s="140"/>
      <c r="Z492" s="138"/>
      <c r="AA492" s="137">
        <v>35</v>
      </c>
      <c r="AB492" s="137">
        <v>35</v>
      </c>
      <c r="AC492" s="137"/>
      <c r="AD492" s="137" t="s">
        <v>622</v>
      </c>
      <c r="AE492" s="143">
        <v>46241.6796296296</v>
      </c>
      <c r="AF492" s="144"/>
      <c r="AG492" s="144"/>
      <c r="AH492" s="144" t="s">
        <v>606</v>
      </c>
      <c r="AI492" s="144" t="s">
        <v>607</v>
      </c>
      <c r="AJ492" s="145">
        <v>46206</v>
      </c>
      <c r="AK492" s="146">
        <v>46237.7090162037</v>
      </c>
    </row>
    <row r="493" s="134" customFormat="1" ht="38.8" customHeight="1" spans="1:37">
      <c r="A493" s="138" t="s">
        <v>29</v>
      </c>
      <c r="B493" s="138" t="s">
        <v>448</v>
      </c>
      <c r="C493" s="137" t="s">
        <v>23</v>
      </c>
      <c r="D493" s="138" t="s">
        <v>56</v>
      </c>
      <c r="E493" s="138" t="s">
        <v>587</v>
      </c>
      <c r="F493" s="138" t="s">
        <v>431</v>
      </c>
      <c r="G493" s="138" t="s">
        <v>4460</v>
      </c>
      <c r="H493" s="138" t="s">
        <v>4461</v>
      </c>
      <c r="I493" s="142" t="s">
        <v>590</v>
      </c>
      <c r="J493" s="137" t="s">
        <v>818</v>
      </c>
      <c r="K493" s="138" t="s">
        <v>4123</v>
      </c>
      <c r="L493" s="138" t="s">
        <v>603</v>
      </c>
      <c r="M493" s="140" t="s">
        <v>4462</v>
      </c>
      <c r="N493" s="138" t="s">
        <v>4463</v>
      </c>
      <c r="O493" s="138" t="s">
        <v>513</v>
      </c>
      <c r="P493" s="138" t="s">
        <v>4126</v>
      </c>
      <c r="Q493" s="138" t="s">
        <v>3867</v>
      </c>
      <c r="R493" s="138"/>
      <c r="S493" s="138">
        <v>1</v>
      </c>
      <c r="T493" s="138">
        <v>80</v>
      </c>
      <c r="U493" s="138">
        <v>80</v>
      </c>
      <c r="V493" s="140">
        <v>80</v>
      </c>
      <c r="W493" s="138">
        <v>80</v>
      </c>
      <c r="X493" s="138">
        <v>0</v>
      </c>
      <c r="Y493" s="140"/>
      <c r="Z493" s="138"/>
      <c r="AA493" s="137">
        <v>80</v>
      </c>
      <c r="AB493" s="137">
        <v>80</v>
      </c>
      <c r="AC493" s="137"/>
      <c r="AD493" s="137" t="s">
        <v>622</v>
      </c>
      <c r="AE493" s="143">
        <v>46242.4300231481</v>
      </c>
      <c r="AF493" s="144"/>
      <c r="AG493" s="144"/>
      <c r="AH493" s="144"/>
      <c r="AI493" s="144" t="s">
        <v>596</v>
      </c>
      <c r="AJ493" s="145">
        <v>46058</v>
      </c>
      <c r="AK493" s="146">
        <v>46241.6612731482</v>
      </c>
    </row>
    <row r="494" s="134" customFormat="1" ht="38.8" customHeight="1" spans="1:37">
      <c r="A494" s="138" t="s">
        <v>29</v>
      </c>
      <c r="B494" s="138" t="s">
        <v>448</v>
      </c>
      <c r="C494" s="137" t="s">
        <v>23</v>
      </c>
      <c r="D494" s="138" t="s">
        <v>56</v>
      </c>
      <c r="E494" s="138" t="s">
        <v>587</v>
      </c>
      <c r="F494" s="138" t="s">
        <v>431</v>
      </c>
      <c r="G494" s="138" t="s">
        <v>4460</v>
      </c>
      <c r="H494" s="138" t="s">
        <v>4464</v>
      </c>
      <c r="I494" s="142" t="s">
        <v>590</v>
      </c>
      <c r="J494" s="137" t="s">
        <v>818</v>
      </c>
      <c r="K494" s="138" t="s">
        <v>4123</v>
      </c>
      <c r="L494" s="138" t="s">
        <v>603</v>
      </c>
      <c r="M494" s="140" t="s">
        <v>4462</v>
      </c>
      <c r="N494" s="138" t="s">
        <v>4463</v>
      </c>
      <c r="O494" s="138" t="s">
        <v>513</v>
      </c>
      <c r="P494" s="138" t="s">
        <v>4126</v>
      </c>
      <c r="Q494" s="138" t="s">
        <v>3867</v>
      </c>
      <c r="R494" s="138"/>
      <c r="S494" s="138">
        <v>1</v>
      </c>
      <c r="T494" s="138">
        <v>80</v>
      </c>
      <c r="U494" s="138">
        <v>80</v>
      </c>
      <c r="V494" s="140">
        <v>80</v>
      </c>
      <c r="W494" s="138">
        <v>80</v>
      </c>
      <c r="X494" s="138">
        <v>0</v>
      </c>
      <c r="Y494" s="140"/>
      <c r="Z494" s="138"/>
      <c r="AA494" s="137">
        <v>80</v>
      </c>
      <c r="AB494" s="137">
        <v>80</v>
      </c>
      <c r="AC494" s="137"/>
      <c r="AD494" s="137" t="s">
        <v>622</v>
      </c>
      <c r="AE494" s="143">
        <v>46242.4300231481</v>
      </c>
      <c r="AF494" s="144"/>
      <c r="AG494" s="144"/>
      <c r="AH494" s="144"/>
      <c r="AI494" s="144" t="s">
        <v>596</v>
      </c>
      <c r="AJ494" s="145">
        <v>45510</v>
      </c>
      <c r="AK494" s="146">
        <v>46240.7245717593</v>
      </c>
    </row>
    <row r="495" s="134" customFormat="1" ht="38.8" customHeight="1" spans="1:37">
      <c r="A495" s="138" t="s">
        <v>29</v>
      </c>
      <c r="B495" s="138" t="s">
        <v>448</v>
      </c>
      <c r="C495" s="137" t="s">
        <v>23</v>
      </c>
      <c r="D495" s="138" t="s">
        <v>55</v>
      </c>
      <c r="E495" s="138" t="s">
        <v>587</v>
      </c>
      <c r="F495" s="138" t="s">
        <v>427</v>
      </c>
      <c r="G495" s="138" t="s">
        <v>629</v>
      </c>
      <c r="H495" s="138" t="s">
        <v>4465</v>
      </c>
      <c r="I495" s="142" t="s">
        <v>645</v>
      </c>
      <c r="J495" s="137" t="s">
        <v>818</v>
      </c>
      <c r="K495" s="138" t="s">
        <v>4087</v>
      </c>
      <c r="L495" s="138" t="s">
        <v>592</v>
      </c>
      <c r="M495" s="140" t="s">
        <v>4466</v>
      </c>
      <c r="N495" s="138" t="s">
        <v>4467</v>
      </c>
      <c r="O495" s="138" t="s">
        <v>513</v>
      </c>
      <c r="P495" s="138" t="s">
        <v>3868</v>
      </c>
      <c r="Q495" s="138" t="s">
        <v>3867</v>
      </c>
      <c r="R495" s="138"/>
      <c r="S495" s="138">
        <v>1</v>
      </c>
      <c r="T495" s="138">
        <v>70</v>
      </c>
      <c r="U495" s="138">
        <v>70</v>
      </c>
      <c r="V495" s="140">
        <v>70</v>
      </c>
      <c r="W495" s="138">
        <v>70</v>
      </c>
      <c r="X495" s="138">
        <v>0</v>
      </c>
      <c r="Y495" s="140"/>
      <c r="Z495" s="138"/>
      <c r="AA495" s="137">
        <v>49</v>
      </c>
      <c r="AB495" s="137">
        <v>49</v>
      </c>
      <c r="AC495" s="137"/>
      <c r="AD495" s="137" t="s">
        <v>622</v>
      </c>
      <c r="AE495" s="143">
        <v>46241.6750462963</v>
      </c>
      <c r="AF495" s="144"/>
      <c r="AG495" s="144"/>
      <c r="AH495" s="144" t="s">
        <v>606</v>
      </c>
      <c r="AI495" s="144" t="s">
        <v>607</v>
      </c>
      <c r="AJ495" s="145">
        <v>44098</v>
      </c>
      <c r="AK495" s="146">
        <v>46240.6498958333</v>
      </c>
    </row>
    <row r="496" s="134" customFormat="1" ht="38.8" customHeight="1" spans="1:37">
      <c r="A496" s="138" t="s">
        <v>29</v>
      </c>
      <c r="B496" s="138" t="s">
        <v>448</v>
      </c>
      <c r="C496" s="137" t="s">
        <v>23</v>
      </c>
      <c r="D496" s="138" t="s">
        <v>55</v>
      </c>
      <c r="E496" s="138" t="s">
        <v>587</v>
      </c>
      <c r="F496" s="138" t="s">
        <v>427</v>
      </c>
      <c r="G496" s="138" t="s">
        <v>629</v>
      </c>
      <c r="H496" s="138" t="s">
        <v>4468</v>
      </c>
      <c r="I496" s="142" t="s">
        <v>601</v>
      </c>
      <c r="J496" s="137" t="s">
        <v>591</v>
      </c>
      <c r="K496" s="138" t="s">
        <v>3972</v>
      </c>
      <c r="L496" s="138" t="s">
        <v>592</v>
      </c>
      <c r="M496" s="140" t="s">
        <v>3879</v>
      </c>
      <c r="N496" s="138" t="s">
        <v>3880</v>
      </c>
      <c r="O496" s="138" t="s">
        <v>461</v>
      </c>
      <c r="P496" s="138" t="s">
        <v>3881</v>
      </c>
      <c r="Q496" s="138" t="s">
        <v>3882</v>
      </c>
      <c r="R496" s="138" t="s">
        <v>8</v>
      </c>
      <c r="S496" s="138">
        <v>1</v>
      </c>
      <c r="T496" s="138">
        <v>50</v>
      </c>
      <c r="U496" s="138">
        <v>50</v>
      </c>
      <c r="V496" s="140">
        <v>50</v>
      </c>
      <c r="W496" s="138">
        <v>50</v>
      </c>
      <c r="X496" s="138">
        <v>0</v>
      </c>
      <c r="Y496" s="140"/>
      <c r="Z496" s="138"/>
      <c r="AA496" s="137">
        <v>35</v>
      </c>
      <c r="AB496" s="137">
        <v>35</v>
      </c>
      <c r="AC496" s="137"/>
      <c r="AD496" s="137" t="s">
        <v>622</v>
      </c>
      <c r="AE496" s="143">
        <v>46241.6750462963</v>
      </c>
      <c r="AF496" s="144"/>
      <c r="AG496" s="144"/>
      <c r="AH496" s="144" t="s">
        <v>606</v>
      </c>
      <c r="AI496" s="144" t="s">
        <v>607</v>
      </c>
      <c r="AJ496" s="144"/>
      <c r="AK496" s="146">
        <v>46240.6186805556</v>
      </c>
    </row>
    <row r="497" s="134" customFormat="1" ht="38.8" customHeight="1" spans="1:37">
      <c r="A497" s="138" t="s">
        <v>29</v>
      </c>
      <c r="B497" s="138" t="s">
        <v>448</v>
      </c>
      <c r="C497" s="137" t="s">
        <v>23</v>
      </c>
      <c r="D497" s="138" t="s">
        <v>55</v>
      </c>
      <c r="E497" s="138" t="s">
        <v>587</v>
      </c>
      <c r="F497" s="138" t="s">
        <v>429</v>
      </c>
      <c r="G497" s="138" t="s">
        <v>3338</v>
      </c>
      <c r="H497" s="138" t="s">
        <v>3518</v>
      </c>
      <c r="I497" s="142" t="s">
        <v>590</v>
      </c>
      <c r="J497" s="137" t="s">
        <v>591</v>
      </c>
      <c r="K497" s="138" t="s">
        <v>3868</v>
      </c>
      <c r="L497" s="138" t="s">
        <v>592</v>
      </c>
      <c r="M497" s="140" t="s">
        <v>4469</v>
      </c>
      <c r="N497" s="138" t="s">
        <v>4470</v>
      </c>
      <c r="O497" s="138" t="s">
        <v>513</v>
      </c>
      <c r="P497" s="138" t="s">
        <v>3868</v>
      </c>
      <c r="Q497" s="138" t="s">
        <v>3867</v>
      </c>
      <c r="R497" s="138"/>
      <c r="S497" s="138">
        <v>1</v>
      </c>
      <c r="T497" s="138">
        <v>125</v>
      </c>
      <c r="U497" s="138">
        <v>205</v>
      </c>
      <c r="V497" s="140">
        <v>205</v>
      </c>
      <c r="W497" s="138">
        <v>125</v>
      </c>
      <c r="X497" s="138">
        <v>0</v>
      </c>
      <c r="Y497" s="140"/>
      <c r="Z497" s="138"/>
      <c r="AA497" s="137">
        <v>87.5</v>
      </c>
      <c r="AB497" s="137">
        <v>87.5</v>
      </c>
      <c r="AC497" s="137"/>
      <c r="AD497" s="137" t="s">
        <v>622</v>
      </c>
      <c r="AE497" s="143">
        <v>46241.6750462963</v>
      </c>
      <c r="AF497" s="144"/>
      <c r="AG497" s="144"/>
      <c r="AH497" s="144" t="s">
        <v>606</v>
      </c>
      <c r="AI497" s="144" t="s">
        <v>607</v>
      </c>
      <c r="AJ497" s="145">
        <v>44298</v>
      </c>
      <c r="AK497" s="146">
        <v>46239.744849537</v>
      </c>
    </row>
    <row r="498" s="134" customFormat="1" ht="38.8" customHeight="1" spans="1:37">
      <c r="A498" s="138" t="s">
        <v>29</v>
      </c>
      <c r="B498" s="138" t="s">
        <v>448</v>
      </c>
      <c r="C498" s="137" t="s">
        <v>23</v>
      </c>
      <c r="D498" s="138" t="s">
        <v>55</v>
      </c>
      <c r="E498" s="138" t="s">
        <v>587</v>
      </c>
      <c r="F498" s="138" t="s">
        <v>427</v>
      </c>
      <c r="G498" s="138" t="s">
        <v>629</v>
      </c>
      <c r="H498" s="138" t="s">
        <v>4471</v>
      </c>
      <c r="I498" s="142" t="s">
        <v>601</v>
      </c>
      <c r="J498" s="137" t="s">
        <v>591</v>
      </c>
      <c r="K498" s="138" t="s">
        <v>3878</v>
      </c>
      <c r="L498" s="138" t="s">
        <v>603</v>
      </c>
      <c r="M498" s="140" t="s">
        <v>3879</v>
      </c>
      <c r="N498" s="138" t="s">
        <v>3880</v>
      </c>
      <c r="O498" s="138" t="s">
        <v>461</v>
      </c>
      <c r="P498" s="138" t="s">
        <v>3881</v>
      </c>
      <c r="Q498" s="138" t="s">
        <v>3882</v>
      </c>
      <c r="R498" s="138" t="s">
        <v>8</v>
      </c>
      <c r="S498" s="138">
        <v>1</v>
      </c>
      <c r="T498" s="138">
        <v>50</v>
      </c>
      <c r="U498" s="138">
        <v>50</v>
      </c>
      <c r="V498" s="140">
        <v>50</v>
      </c>
      <c r="W498" s="138">
        <v>50</v>
      </c>
      <c r="X498" s="138">
        <v>0</v>
      </c>
      <c r="Y498" s="140"/>
      <c r="Z498" s="138"/>
      <c r="AA498" s="137">
        <v>35</v>
      </c>
      <c r="AB498" s="137">
        <v>35</v>
      </c>
      <c r="AC498" s="137"/>
      <c r="AD498" s="137" t="s">
        <v>622</v>
      </c>
      <c r="AE498" s="143">
        <v>46241.6750462963</v>
      </c>
      <c r="AF498" s="144"/>
      <c r="AG498" s="144"/>
      <c r="AH498" s="144" t="s">
        <v>606</v>
      </c>
      <c r="AI498" s="144" t="s">
        <v>607</v>
      </c>
      <c r="AJ498" s="145">
        <v>46140</v>
      </c>
      <c r="AK498" s="146">
        <v>46239.6675347222</v>
      </c>
    </row>
    <row r="499" s="134" customFormat="1" ht="38.8" customHeight="1" spans="1:37">
      <c r="A499" s="138" t="s">
        <v>29</v>
      </c>
      <c r="B499" s="138" t="s">
        <v>448</v>
      </c>
      <c r="C499" s="137" t="s">
        <v>23</v>
      </c>
      <c r="D499" s="138" t="s">
        <v>55</v>
      </c>
      <c r="E499" s="138" t="s">
        <v>587</v>
      </c>
      <c r="F499" s="138" t="s">
        <v>427</v>
      </c>
      <c r="G499" s="138" t="s">
        <v>629</v>
      </c>
      <c r="H499" s="138" t="s">
        <v>3517</v>
      </c>
      <c r="I499" s="142" t="s">
        <v>590</v>
      </c>
      <c r="J499" s="137" t="s">
        <v>591</v>
      </c>
      <c r="K499" s="138" t="s">
        <v>593</v>
      </c>
      <c r="L499" s="138" t="s">
        <v>592</v>
      </c>
      <c r="M499" s="140" t="s">
        <v>3864</v>
      </c>
      <c r="N499" s="138" t="s">
        <v>3865</v>
      </c>
      <c r="O499" s="138" t="s">
        <v>513</v>
      </c>
      <c r="P499" s="138" t="s">
        <v>3866</v>
      </c>
      <c r="Q499" s="138" t="s">
        <v>3867</v>
      </c>
      <c r="R499" s="138"/>
      <c r="S499" s="138">
        <v>1</v>
      </c>
      <c r="T499" s="138">
        <v>0</v>
      </c>
      <c r="U499" s="138">
        <v>198</v>
      </c>
      <c r="V499" s="140">
        <v>198</v>
      </c>
      <c r="W499" s="138">
        <v>0</v>
      </c>
      <c r="X499" s="138">
        <v>0</v>
      </c>
      <c r="Y499" s="140"/>
      <c r="Z499" s="138"/>
      <c r="AA499" s="137">
        <v>0</v>
      </c>
      <c r="AB499" s="137">
        <v>0</v>
      </c>
      <c r="AC499" s="137"/>
      <c r="AD499" s="137" t="s">
        <v>622</v>
      </c>
      <c r="AE499" s="143">
        <v>46241.6750462963</v>
      </c>
      <c r="AF499" s="144"/>
      <c r="AG499" s="144"/>
      <c r="AH499" s="144" t="s">
        <v>606</v>
      </c>
      <c r="AI499" s="144" t="s">
        <v>607</v>
      </c>
      <c r="AJ499" s="145">
        <v>42614</v>
      </c>
      <c r="AK499" s="146">
        <v>46239.547662037</v>
      </c>
    </row>
    <row r="500" s="134" customFormat="1" ht="38.8" customHeight="1" spans="1:37">
      <c r="A500" s="138" t="s">
        <v>29</v>
      </c>
      <c r="B500" s="138" t="s">
        <v>448</v>
      </c>
      <c r="C500" s="137" t="s">
        <v>23</v>
      </c>
      <c r="D500" s="138" t="s">
        <v>55</v>
      </c>
      <c r="E500" s="138" t="s">
        <v>587</v>
      </c>
      <c r="F500" s="138" t="s">
        <v>427</v>
      </c>
      <c r="G500" s="138" t="s">
        <v>629</v>
      </c>
      <c r="H500" s="138" t="s">
        <v>4472</v>
      </c>
      <c r="I500" s="142" t="s">
        <v>601</v>
      </c>
      <c r="J500" s="137" t="s">
        <v>591</v>
      </c>
      <c r="K500" s="138" t="s">
        <v>3878</v>
      </c>
      <c r="L500" s="138" t="s">
        <v>603</v>
      </c>
      <c r="M500" s="140" t="s">
        <v>3879</v>
      </c>
      <c r="N500" s="138" t="s">
        <v>3880</v>
      </c>
      <c r="O500" s="138" t="s">
        <v>461</v>
      </c>
      <c r="P500" s="138" t="s">
        <v>3881</v>
      </c>
      <c r="Q500" s="138" t="s">
        <v>3882</v>
      </c>
      <c r="R500" s="138" t="s">
        <v>8</v>
      </c>
      <c r="S500" s="138">
        <v>1</v>
      </c>
      <c r="T500" s="138">
        <v>50</v>
      </c>
      <c r="U500" s="138">
        <v>50</v>
      </c>
      <c r="V500" s="140">
        <v>50</v>
      </c>
      <c r="W500" s="138">
        <v>50</v>
      </c>
      <c r="X500" s="138">
        <v>0</v>
      </c>
      <c r="Y500" s="140"/>
      <c r="Z500" s="138"/>
      <c r="AA500" s="137">
        <v>35</v>
      </c>
      <c r="AB500" s="137">
        <v>35</v>
      </c>
      <c r="AC500" s="137"/>
      <c r="AD500" s="137" t="s">
        <v>622</v>
      </c>
      <c r="AE500" s="143">
        <v>46241.6750462963</v>
      </c>
      <c r="AF500" s="144"/>
      <c r="AG500" s="144"/>
      <c r="AH500" s="144" t="s">
        <v>606</v>
      </c>
      <c r="AI500" s="144" t="s">
        <v>607</v>
      </c>
      <c r="AJ500" s="145">
        <v>46230</v>
      </c>
      <c r="AK500" s="146">
        <v>46239.5364699074</v>
      </c>
    </row>
    <row r="501" s="134" customFormat="1" ht="38.8" customHeight="1" spans="1:37">
      <c r="A501" s="138" t="s">
        <v>29</v>
      </c>
      <c r="B501" s="138" t="s">
        <v>448</v>
      </c>
      <c r="C501" s="137" t="s">
        <v>23</v>
      </c>
      <c r="D501" s="138" t="s">
        <v>55</v>
      </c>
      <c r="E501" s="138" t="s">
        <v>587</v>
      </c>
      <c r="F501" s="138" t="s">
        <v>427</v>
      </c>
      <c r="G501" s="138" t="s">
        <v>629</v>
      </c>
      <c r="H501" s="138" t="s">
        <v>3516</v>
      </c>
      <c r="I501" s="142" t="s">
        <v>601</v>
      </c>
      <c r="J501" s="137" t="s">
        <v>591</v>
      </c>
      <c r="K501" s="138" t="s">
        <v>3878</v>
      </c>
      <c r="L501" s="138" t="s">
        <v>603</v>
      </c>
      <c r="M501" s="140" t="s">
        <v>3879</v>
      </c>
      <c r="N501" s="138" t="s">
        <v>3880</v>
      </c>
      <c r="O501" s="138" t="s">
        <v>461</v>
      </c>
      <c r="P501" s="138" t="s">
        <v>3881</v>
      </c>
      <c r="Q501" s="138" t="s">
        <v>3882</v>
      </c>
      <c r="R501" s="138" t="s">
        <v>8</v>
      </c>
      <c r="S501" s="138">
        <v>1</v>
      </c>
      <c r="T501" s="138">
        <v>50</v>
      </c>
      <c r="U501" s="138">
        <v>100</v>
      </c>
      <c r="V501" s="140">
        <v>100</v>
      </c>
      <c r="W501" s="138">
        <v>50</v>
      </c>
      <c r="X501" s="138">
        <v>0</v>
      </c>
      <c r="Y501" s="140"/>
      <c r="Z501" s="138"/>
      <c r="AA501" s="137">
        <v>35</v>
      </c>
      <c r="AB501" s="137">
        <v>35</v>
      </c>
      <c r="AC501" s="137"/>
      <c r="AD501" s="137" t="s">
        <v>622</v>
      </c>
      <c r="AE501" s="143">
        <v>46241.6750462963</v>
      </c>
      <c r="AF501" s="144"/>
      <c r="AG501" s="144"/>
      <c r="AH501" s="144"/>
      <c r="AI501" s="144" t="s">
        <v>596</v>
      </c>
      <c r="AJ501" s="145">
        <v>46238</v>
      </c>
      <c r="AK501" s="146">
        <v>46239.4349189815</v>
      </c>
    </row>
    <row r="502" s="134" customFormat="1" ht="38.8" customHeight="1" spans="1:37">
      <c r="A502" s="138" t="s">
        <v>29</v>
      </c>
      <c r="B502" s="138" t="s">
        <v>448</v>
      </c>
      <c r="C502" s="137" t="s">
        <v>23</v>
      </c>
      <c r="D502" s="138" t="s">
        <v>55</v>
      </c>
      <c r="E502" s="138" t="s">
        <v>587</v>
      </c>
      <c r="F502" s="138" t="s">
        <v>427</v>
      </c>
      <c r="G502" s="138" t="s">
        <v>629</v>
      </c>
      <c r="H502" s="138" t="s">
        <v>4473</v>
      </c>
      <c r="I502" s="142" t="s">
        <v>601</v>
      </c>
      <c r="J502" s="137" t="s">
        <v>591</v>
      </c>
      <c r="K502" s="138" t="s">
        <v>3972</v>
      </c>
      <c r="L502" s="138" t="s">
        <v>592</v>
      </c>
      <c r="M502" s="140" t="s">
        <v>3879</v>
      </c>
      <c r="N502" s="138" t="s">
        <v>3880</v>
      </c>
      <c r="O502" s="138" t="s">
        <v>461</v>
      </c>
      <c r="P502" s="138" t="s">
        <v>3881</v>
      </c>
      <c r="Q502" s="138" t="s">
        <v>3882</v>
      </c>
      <c r="R502" s="138" t="s">
        <v>8</v>
      </c>
      <c r="S502" s="138">
        <v>1</v>
      </c>
      <c r="T502" s="138">
        <v>50</v>
      </c>
      <c r="U502" s="138">
        <v>50</v>
      </c>
      <c r="V502" s="140">
        <v>50</v>
      </c>
      <c r="W502" s="138">
        <v>50</v>
      </c>
      <c r="X502" s="138">
        <v>0</v>
      </c>
      <c r="Y502" s="140"/>
      <c r="Z502" s="138"/>
      <c r="AA502" s="137">
        <v>35</v>
      </c>
      <c r="AB502" s="137">
        <v>35</v>
      </c>
      <c r="AC502" s="137"/>
      <c r="AD502" s="137" t="s">
        <v>622</v>
      </c>
      <c r="AE502" s="143">
        <v>46241.6750462963</v>
      </c>
      <c r="AF502" s="144"/>
      <c r="AG502" s="144"/>
      <c r="AH502" s="144" t="s">
        <v>606</v>
      </c>
      <c r="AI502" s="144" t="s">
        <v>607</v>
      </c>
      <c r="AJ502" s="144"/>
      <c r="AK502" s="146">
        <v>46238.6233564815</v>
      </c>
    </row>
    <row r="503" s="134" customFormat="1" ht="38.8" customHeight="1" spans="1:37">
      <c r="A503" s="138" t="s">
        <v>29</v>
      </c>
      <c r="B503" s="138" t="s">
        <v>448</v>
      </c>
      <c r="C503" s="137" t="s">
        <v>23</v>
      </c>
      <c r="D503" s="138" t="s">
        <v>53</v>
      </c>
      <c r="E503" s="138" t="s">
        <v>587</v>
      </c>
      <c r="F503" s="138" t="s">
        <v>423</v>
      </c>
      <c r="G503" s="138" t="s">
        <v>3328</v>
      </c>
      <c r="H503" s="138" t="s">
        <v>3515</v>
      </c>
      <c r="I503" s="142" t="s">
        <v>590</v>
      </c>
      <c r="J503" s="137" t="s">
        <v>2060</v>
      </c>
      <c r="K503" s="138" t="s">
        <v>3868</v>
      </c>
      <c r="L503" s="138" t="s">
        <v>592</v>
      </c>
      <c r="M503" s="140" t="s">
        <v>4474</v>
      </c>
      <c r="N503" s="138" t="s">
        <v>4475</v>
      </c>
      <c r="O503" s="138" t="s">
        <v>513</v>
      </c>
      <c r="P503" s="138" t="s">
        <v>3868</v>
      </c>
      <c r="Q503" s="138" t="s">
        <v>3867</v>
      </c>
      <c r="R503" s="138"/>
      <c r="S503" s="138">
        <v>1</v>
      </c>
      <c r="T503" s="138">
        <v>50</v>
      </c>
      <c r="U503" s="138">
        <v>130</v>
      </c>
      <c r="V503" s="140">
        <v>130</v>
      </c>
      <c r="W503" s="138">
        <v>50</v>
      </c>
      <c r="X503" s="138">
        <v>0</v>
      </c>
      <c r="Y503" s="140"/>
      <c r="Z503" s="138"/>
      <c r="AA503" s="137">
        <v>35</v>
      </c>
      <c r="AB503" s="137">
        <v>35</v>
      </c>
      <c r="AC503" s="137"/>
      <c r="AD503" s="137" t="s">
        <v>622</v>
      </c>
      <c r="AE503" s="143">
        <v>46241.6782986111</v>
      </c>
      <c r="AF503" s="144"/>
      <c r="AG503" s="144"/>
      <c r="AH503" s="144" t="s">
        <v>606</v>
      </c>
      <c r="AI503" s="144" t="s">
        <v>607</v>
      </c>
      <c r="AJ503" s="145">
        <v>41882</v>
      </c>
      <c r="AK503" s="146">
        <v>46241.4834375</v>
      </c>
    </row>
    <row r="504" s="134" customFormat="1" ht="38.8" customHeight="1" spans="1:37">
      <c r="A504" s="138" t="s">
        <v>29</v>
      </c>
      <c r="B504" s="138" t="s">
        <v>448</v>
      </c>
      <c r="C504" s="137" t="s">
        <v>23</v>
      </c>
      <c r="D504" s="138" t="s">
        <v>53</v>
      </c>
      <c r="E504" s="138" t="s">
        <v>587</v>
      </c>
      <c r="F504" s="138" t="s">
        <v>423</v>
      </c>
      <c r="G504" s="138" t="s">
        <v>3328</v>
      </c>
      <c r="H504" s="138" t="s">
        <v>4476</v>
      </c>
      <c r="I504" s="142" t="s">
        <v>601</v>
      </c>
      <c r="J504" s="137" t="s">
        <v>591</v>
      </c>
      <c r="K504" s="138" t="s">
        <v>3878</v>
      </c>
      <c r="L504" s="138" t="s">
        <v>603</v>
      </c>
      <c r="M504" s="140" t="s">
        <v>3879</v>
      </c>
      <c r="N504" s="138" t="s">
        <v>3880</v>
      </c>
      <c r="O504" s="138" t="s">
        <v>461</v>
      </c>
      <c r="P504" s="138" t="s">
        <v>3881</v>
      </c>
      <c r="Q504" s="138" t="s">
        <v>3882</v>
      </c>
      <c r="R504" s="138" t="s">
        <v>8</v>
      </c>
      <c r="S504" s="138">
        <v>1</v>
      </c>
      <c r="T504" s="138">
        <v>50</v>
      </c>
      <c r="U504" s="138">
        <v>50</v>
      </c>
      <c r="V504" s="140">
        <v>50</v>
      </c>
      <c r="W504" s="138">
        <v>50</v>
      </c>
      <c r="X504" s="138">
        <v>0</v>
      </c>
      <c r="Y504" s="140"/>
      <c r="Z504" s="138"/>
      <c r="AA504" s="137">
        <v>35</v>
      </c>
      <c r="AB504" s="137">
        <v>35</v>
      </c>
      <c r="AC504" s="137"/>
      <c r="AD504" s="137" t="s">
        <v>622</v>
      </c>
      <c r="AE504" s="143">
        <v>46241.6782986111</v>
      </c>
      <c r="AF504" s="144"/>
      <c r="AG504" s="144"/>
      <c r="AH504" s="144" t="s">
        <v>606</v>
      </c>
      <c r="AI504" s="144" t="s">
        <v>607</v>
      </c>
      <c r="AJ504" s="145">
        <v>46209</v>
      </c>
      <c r="AK504" s="146">
        <v>46240.4591319444</v>
      </c>
    </row>
    <row r="505" s="134" customFormat="1" ht="38.8" customHeight="1" spans="1:37">
      <c r="A505" s="138" t="s">
        <v>29</v>
      </c>
      <c r="B505" s="138" t="s">
        <v>448</v>
      </c>
      <c r="C505" s="137" t="s">
        <v>23</v>
      </c>
      <c r="D505" s="138" t="s">
        <v>53</v>
      </c>
      <c r="E505" s="138" t="s">
        <v>587</v>
      </c>
      <c r="F505" s="138" t="s">
        <v>423</v>
      </c>
      <c r="G505" s="138" t="s">
        <v>3328</v>
      </c>
      <c r="H505" s="138" t="s">
        <v>4477</v>
      </c>
      <c r="I505" s="142" t="s">
        <v>601</v>
      </c>
      <c r="J505" s="137" t="s">
        <v>591</v>
      </c>
      <c r="K505" s="138" t="s">
        <v>3878</v>
      </c>
      <c r="L505" s="138" t="s">
        <v>603</v>
      </c>
      <c r="M505" s="140" t="s">
        <v>3879</v>
      </c>
      <c r="N505" s="138" t="s">
        <v>3880</v>
      </c>
      <c r="O505" s="138" t="s">
        <v>461</v>
      </c>
      <c r="P505" s="138" t="s">
        <v>3881</v>
      </c>
      <c r="Q505" s="138" t="s">
        <v>3882</v>
      </c>
      <c r="R505" s="138" t="s">
        <v>8</v>
      </c>
      <c r="S505" s="138">
        <v>1</v>
      </c>
      <c r="T505" s="138">
        <v>50</v>
      </c>
      <c r="U505" s="138">
        <v>50</v>
      </c>
      <c r="V505" s="140">
        <v>50</v>
      </c>
      <c r="W505" s="138">
        <v>50</v>
      </c>
      <c r="X505" s="138">
        <v>0</v>
      </c>
      <c r="Y505" s="140"/>
      <c r="Z505" s="138"/>
      <c r="AA505" s="137">
        <v>35</v>
      </c>
      <c r="AB505" s="137">
        <v>35</v>
      </c>
      <c r="AC505" s="137"/>
      <c r="AD505" s="137" t="s">
        <v>622</v>
      </c>
      <c r="AE505" s="143">
        <v>46241.6782986111</v>
      </c>
      <c r="AF505" s="144"/>
      <c r="AG505" s="144"/>
      <c r="AH505" s="144" t="s">
        <v>606</v>
      </c>
      <c r="AI505" s="144" t="s">
        <v>607</v>
      </c>
      <c r="AJ505" s="145">
        <v>46208</v>
      </c>
      <c r="AK505" s="146">
        <v>46239.6385532407</v>
      </c>
    </row>
    <row r="506" s="134" customFormat="1" ht="38.8" customHeight="1" spans="1:37">
      <c r="A506" s="138" t="s">
        <v>29</v>
      </c>
      <c r="B506" s="138" t="s">
        <v>448</v>
      </c>
      <c r="C506" s="137" t="s">
        <v>23</v>
      </c>
      <c r="D506" s="138" t="s">
        <v>53</v>
      </c>
      <c r="E506" s="138" t="s">
        <v>587</v>
      </c>
      <c r="F506" s="138" t="s">
        <v>423</v>
      </c>
      <c r="G506" s="138" t="s">
        <v>3328</v>
      </c>
      <c r="H506" s="138" t="s">
        <v>4478</v>
      </c>
      <c r="I506" s="142" t="s">
        <v>601</v>
      </c>
      <c r="J506" s="137" t="s">
        <v>591</v>
      </c>
      <c r="K506" s="138" t="s">
        <v>3878</v>
      </c>
      <c r="L506" s="138" t="s">
        <v>603</v>
      </c>
      <c r="M506" s="140" t="s">
        <v>3879</v>
      </c>
      <c r="N506" s="138" t="s">
        <v>3880</v>
      </c>
      <c r="O506" s="138" t="s">
        <v>461</v>
      </c>
      <c r="P506" s="138" t="s">
        <v>3881</v>
      </c>
      <c r="Q506" s="138" t="s">
        <v>3882</v>
      </c>
      <c r="R506" s="138" t="s">
        <v>8</v>
      </c>
      <c r="S506" s="138">
        <v>1</v>
      </c>
      <c r="T506" s="138">
        <v>50</v>
      </c>
      <c r="U506" s="138">
        <v>50</v>
      </c>
      <c r="V506" s="140">
        <v>50</v>
      </c>
      <c r="W506" s="138">
        <v>50</v>
      </c>
      <c r="X506" s="138">
        <v>0</v>
      </c>
      <c r="Y506" s="140"/>
      <c r="Z506" s="138"/>
      <c r="AA506" s="137">
        <v>35</v>
      </c>
      <c r="AB506" s="137">
        <v>35</v>
      </c>
      <c r="AC506" s="137"/>
      <c r="AD506" s="137" t="s">
        <v>622</v>
      </c>
      <c r="AE506" s="143">
        <v>46241.6782986111</v>
      </c>
      <c r="AF506" s="144"/>
      <c r="AG506" s="144"/>
      <c r="AH506" s="144" t="s">
        <v>606</v>
      </c>
      <c r="AI506" s="144" t="s">
        <v>607</v>
      </c>
      <c r="AJ506" s="145">
        <v>46207</v>
      </c>
      <c r="AK506" s="146">
        <v>46238.438125</v>
      </c>
    </row>
    <row r="507" s="134" customFormat="1" ht="38.8" customHeight="1" spans="1:37">
      <c r="A507" s="138" t="s">
        <v>29</v>
      </c>
      <c r="B507" s="138" t="s">
        <v>448</v>
      </c>
      <c r="C507" s="137" t="s">
        <v>23</v>
      </c>
      <c r="D507" s="138" t="s">
        <v>53</v>
      </c>
      <c r="E507" s="138" t="s">
        <v>587</v>
      </c>
      <c r="F507" s="138" t="s">
        <v>423</v>
      </c>
      <c r="G507" s="138" t="s">
        <v>3328</v>
      </c>
      <c r="H507" s="138" t="s">
        <v>4479</v>
      </c>
      <c r="I507" s="142" t="s">
        <v>601</v>
      </c>
      <c r="J507" s="137" t="s">
        <v>818</v>
      </c>
      <c r="K507" s="138" t="s">
        <v>3903</v>
      </c>
      <c r="L507" s="138" t="s">
        <v>603</v>
      </c>
      <c r="M507" s="140" t="s">
        <v>4005</v>
      </c>
      <c r="N507" s="138" t="s">
        <v>4006</v>
      </c>
      <c r="O507" s="138" t="s">
        <v>461</v>
      </c>
      <c r="P507" s="138" t="s">
        <v>3881</v>
      </c>
      <c r="Q507" s="138" t="s">
        <v>3926</v>
      </c>
      <c r="R507" s="138" t="s">
        <v>12</v>
      </c>
      <c r="S507" s="138">
        <v>1</v>
      </c>
      <c r="T507" s="138">
        <v>25</v>
      </c>
      <c r="U507" s="138">
        <v>25</v>
      </c>
      <c r="V507" s="140">
        <v>25</v>
      </c>
      <c r="W507" s="138">
        <v>25</v>
      </c>
      <c r="X507" s="138">
        <v>0</v>
      </c>
      <c r="Y507" s="140"/>
      <c r="Z507" s="138"/>
      <c r="AA507" s="137">
        <v>17.5</v>
      </c>
      <c r="AB507" s="137">
        <v>17.5</v>
      </c>
      <c r="AC507" s="137"/>
      <c r="AD507" s="137" t="s">
        <v>622</v>
      </c>
      <c r="AE507" s="143">
        <v>46241.6782986111</v>
      </c>
      <c r="AF507" s="144"/>
      <c r="AG507" s="144"/>
      <c r="AH507" s="144" t="s">
        <v>606</v>
      </c>
      <c r="AI507" s="144" t="s">
        <v>607</v>
      </c>
      <c r="AJ507" s="145">
        <v>46236</v>
      </c>
      <c r="AK507" s="146">
        <v>46237.7748032407</v>
      </c>
    </row>
    <row r="508" s="134" customFormat="1" ht="38.8" customHeight="1" spans="1:37">
      <c r="A508" s="138" t="s">
        <v>29</v>
      </c>
      <c r="B508" s="138" t="s">
        <v>448</v>
      </c>
      <c r="C508" s="137" t="s">
        <v>23</v>
      </c>
      <c r="D508" s="138" t="s">
        <v>55</v>
      </c>
      <c r="E508" s="138" t="s">
        <v>587</v>
      </c>
      <c r="F508" s="138" t="s">
        <v>427</v>
      </c>
      <c r="G508" s="138" t="s">
        <v>629</v>
      </c>
      <c r="H508" s="138" t="s">
        <v>4480</v>
      </c>
      <c r="I508" s="142" t="s">
        <v>601</v>
      </c>
      <c r="J508" s="137" t="s">
        <v>818</v>
      </c>
      <c r="K508" s="138" t="s">
        <v>3903</v>
      </c>
      <c r="L508" s="138" t="s">
        <v>603</v>
      </c>
      <c r="M508" s="140" t="s">
        <v>4005</v>
      </c>
      <c r="N508" s="138" t="s">
        <v>4006</v>
      </c>
      <c r="O508" s="138" t="s">
        <v>461</v>
      </c>
      <c r="P508" s="138" t="s">
        <v>3881</v>
      </c>
      <c r="Q508" s="138" t="s">
        <v>3926</v>
      </c>
      <c r="R508" s="138" t="s">
        <v>12</v>
      </c>
      <c r="S508" s="138">
        <v>1</v>
      </c>
      <c r="T508" s="138">
        <v>25</v>
      </c>
      <c r="U508" s="138">
        <v>25</v>
      </c>
      <c r="V508" s="140">
        <v>25</v>
      </c>
      <c r="W508" s="138">
        <v>25</v>
      </c>
      <c r="X508" s="138">
        <v>0</v>
      </c>
      <c r="Y508" s="140"/>
      <c r="Z508" s="138"/>
      <c r="AA508" s="137">
        <v>17.5</v>
      </c>
      <c r="AB508" s="137">
        <v>17.5</v>
      </c>
      <c r="AC508" s="137"/>
      <c r="AD508" s="137" t="s">
        <v>622</v>
      </c>
      <c r="AE508" s="143">
        <v>46237.6147800926</v>
      </c>
      <c r="AF508" s="144"/>
      <c r="AG508" s="144"/>
      <c r="AH508" s="144" t="s">
        <v>606</v>
      </c>
      <c r="AI508" s="144" t="s">
        <v>607</v>
      </c>
      <c r="AJ508" s="145">
        <v>46236</v>
      </c>
      <c r="AK508" s="146">
        <v>46237.5027430556</v>
      </c>
    </row>
    <row r="509" s="134" customFormat="1" ht="38.8" customHeight="1" spans="1:37">
      <c r="A509" s="138" t="s">
        <v>29</v>
      </c>
      <c r="B509" s="138" t="s">
        <v>448</v>
      </c>
      <c r="C509" s="137" t="s">
        <v>23</v>
      </c>
      <c r="D509" s="138" t="s">
        <v>55</v>
      </c>
      <c r="E509" s="138" t="s">
        <v>587</v>
      </c>
      <c r="F509" s="138" t="s">
        <v>427</v>
      </c>
      <c r="G509" s="138" t="s">
        <v>629</v>
      </c>
      <c r="H509" s="138" t="s">
        <v>4481</v>
      </c>
      <c r="I509" s="142" t="s">
        <v>601</v>
      </c>
      <c r="J509" s="137" t="s">
        <v>818</v>
      </c>
      <c r="K509" s="138" t="s">
        <v>3903</v>
      </c>
      <c r="L509" s="138" t="s">
        <v>603</v>
      </c>
      <c r="M509" s="140" t="s">
        <v>4005</v>
      </c>
      <c r="N509" s="138" t="s">
        <v>4006</v>
      </c>
      <c r="O509" s="138" t="s">
        <v>461</v>
      </c>
      <c r="P509" s="138" t="s">
        <v>3881</v>
      </c>
      <c r="Q509" s="138" t="s">
        <v>3926</v>
      </c>
      <c r="R509" s="138" t="s">
        <v>12</v>
      </c>
      <c r="S509" s="138">
        <v>1</v>
      </c>
      <c r="T509" s="138">
        <v>25</v>
      </c>
      <c r="U509" s="138">
        <v>53</v>
      </c>
      <c r="V509" s="140">
        <v>53</v>
      </c>
      <c r="W509" s="138">
        <v>25</v>
      </c>
      <c r="X509" s="138">
        <v>0</v>
      </c>
      <c r="Y509" s="140"/>
      <c r="Z509" s="138"/>
      <c r="AA509" s="137">
        <v>17.5</v>
      </c>
      <c r="AB509" s="137">
        <v>17.5</v>
      </c>
      <c r="AC509" s="137"/>
      <c r="AD509" s="137" t="s">
        <v>622</v>
      </c>
      <c r="AE509" s="143">
        <v>46237.6147800926</v>
      </c>
      <c r="AF509" s="144"/>
      <c r="AG509" s="144"/>
      <c r="AH509" s="144" t="s">
        <v>606</v>
      </c>
      <c r="AI509" s="144" t="s">
        <v>607</v>
      </c>
      <c r="AJ509" s="145">
        <v>46235</v>
      </c>
      <c r="AK509" s="146">
        <v>46236.5733217593</v>
      </c>
    </row>
    <row r="510" s="134" customFormat="1" ht="38.8" customHeight="1" spans="1:37">
      <c r="A510" s="138" t="s">
        <v>29</v>
      </c>
      <c r="B510" s="138" t="s">
        <v>448</v>
      </c>
      <c r="C510" s="137" t="s">
        <v>23</v>
      </c>
      <c r="D510" s="138" t="s">
        <v>55</v>
      </c>
      <c r="E510" s="138" t="s">
        <v>587</v>
      </c>
      <c r="F510" s="138" t="s">
        <v>429</v>
      </c>
      <c r="G510" s="138" t="s">
        <v>3338</v>
      </c>
      <c r="H510" s="138" t="s">
        <v>3513</v>
      </c>
      <c r="I510" s="142" t="s">
        <v>601</v>
      </c>
      <c r="J510" s="137" t="s">
        <v>591</v>
      </c>
      <c r="K510" s="138" t="s">
        <v>3972</v>
      </c>
      <c r="L510" s="138" t="s">
        <v>592</v>
      </c>
      <c r="M510" s="140" t="s">
        <v>3954</v>
      </c>
      <c r="N510" s="138" t="s">
        <v>3966</v>
      </c>
      <c r="O510" s="138" t="s">
        <v>461</v>
      </c>
      <c r="P510" s="138" t="s">
        <v>3881</v>
      </c>
      <c r="Q510" s="138" t="s">
        <v>3901</v>
      </c>
      <c r="R510" s="138" t="s">
        <v>4</v>
      </c>
      <c r="S510" s="138">
        <v>1</v>
      </c>
      <c r="T510" s="138">
        <v>180</v>
      </c>
      <c r="U510" s="138">
        <v>230</v>
      </c>
      <c r="V510" s="140">
        <v>230</v>
      </c>
      <c r="W510" s="138">
        <v>180</v>
      </c>
      <c r="X510" s="138">
        <v>0</v>
      </c>
      <c r="Y510" s="140"/>
      <c r="Z510" s="138"/>
      <c r="AA510" s="137">
        <v>100</v>
      </c>
      <c r="AB510" s="137">
        <v>100</v>
      </c>
      <c r="AC510" s="137"/>
      <c r="AD510" s="137" t="s">
        <v>622</v>
      </c>
      <c r="AE510" s="143">
        <v>46237.6147800926</v>
      </c>
      <c r="AF510" s="144"/>
      <c r="AG510" s="144"/>
      <c r="AH510" s="144" t="s">
        <v>606</v>
      </c>
      <c r="AI510" s="144" t="s">
        <v>607</v>
      </c>
      <c r="AJ510" s="144"/>
      <c r="AK510" s="146">
        <v>46236.4483680556</v>
      </c>
    </row>
    <row r="511" s="134" customFormat="1" ht="38.8" customHeight="1" spans="1:37">
      <c r="A511" s="138" t="s">
        <v>29</v>
      </c>
      <c r="B511" s="138" t="s">
        <v>448</v>
      </c>
      <c r="C511" s="137" t="s">
        <v>23</v>
      </c>
      <c r="D511" s="138" t="s">
        <v>55</v>
      </c>
      <c r="E511" s="138" t="s">
        <v>587</v>
      </c>
      <c r="F511" s="138" t="s">
        <v>429</v>
      </c>
      <c r="G511" s="138" t="s">
        <v>3338</v>
      </c>
      <c r="H511" s="138" t="s">
        <v>4482</v>
      </c>
      <c r="I511" s="142" t="s">
        <v>601</v>
      </c>
      <c r="J511" s="137" t="s">
        <v>591</v>
      </c>
      <c r="K511" s="138" t="s">
        <v>3878</v>
      </c>
      <c r="L511" s="138" t="s">
        <v>603</v>
      </c>
      <c r="M511" s="140" t="s">
        <v>3879</v>
      </c>
      <c r="N511" s="138" t="s">
        <v>3880</v>
      </c>
      <c r="O511" s="138" t="s">
        <v>461</v>
      </c>
      <c r="P511" s="138" t="s">
        <v>3881</v>
      </c>
      <c r="Q511" s="138" t="s">
        <v>3882</v>
      </c>
      <c r="R511" s="138" t="s">
        <v>8</v>
      </c>
      <c r="S511" s="138">
        <v>1</v>
      </c>
      <c r="T511" s="138">
        <v>50</v>
      </c>
      <c r="U511" s="138">
        <v>50</v>
      </c>
      <c r="V511" s="140">
        <v>50</v>
      </c>
      <c r="W511" s="138">
        <v>50</v>
      </c>
      <c r="X511" s="138">
        <v>0</v>
      </c>
      <c r="Y511" s="140"/>
      <c r="Z511" s="138"/>
      <c r="AA511" s="137">
        <v>35</v>
      </c>
      <c r="AB511" s="137">
        <v>35</v>
      </c>
      <c r="AC511" s="137"/>
      <c r="AD511" s="137" t="s">
        <v>622</v>
      </c>
      <c r="AE511" s="143">
        <v>46237.6147800926</v>
      </c>
      <c r="AF511" s="144"/>
      <c r="AG511" s="144"/>
      <c r="AH511" s="144" t="s">
        <v>606</v>
      </c>
      <c r="AI511" s="144" t="s">
        <v>607</v>
      </c>
      <c r="AJ511" s="145">
        <v>46235</v>
      </c>
      <c r="AK511" s="146">
        <v>46236.4168287037</v>
      </c>
    </row>
    <row r="512" s="134" customFormat="1" ht="38.8" customHeight="1" spans="1:37">
      <c r="A512" s="138" t="s">
        <v>29</v>
      </c>
      <c r="B512" s="138" t="s">
        <v>448</v>
      </c>
      <c r="C512" s="137" t="s">
        <v>23</v>
      </c>
      <c r="D512" s="138" t="s">
        <v>55</v>
      </c>
      <c r="E512" s="138" t="s">
        <v>587</v>
      </c>
      <c r="F512" s="138" t="s">
        <v>427</v>
      </c>
      <c r="G512" s="138" t="s">
        <v>629</v>
      </c>
      <c r="H512" s="138" t="s">
        <v>4483</v>
      </c>
      <c r="I512" s="142" t="s">
        <v>590</v>
      </c>
      <c r="J512" s="137" t="s">
        <v>1199</v>
      </c>
      <c r="K512" s="138" t="s">
        <v>4050</v>
      </c>
      <c r="L512" s="138" t="s">
        <v>603</v>
      </c>
      <c r="M512" s="140" t="s">
        <v>4082</v>
      </c>
      <c r="N512" s="138" t="s">
        <v>4083</v>
      </c>
      <c r="O512" s="138" t="s">
        <v>461</v>
      </c>
      <c r="P512" s="138" t="s">
        <v>3881</v>
      </c>
      <c r="Q512" s="138" t="s">
        <v>4053</v>
      </c>
      <c r="R512" s="138"/>
      <c r="S512" s="138">
        <v>1</v>
      </c>
      <c r="T512" s="138">
        <v>350</v>
      </c>
      <c r="U512" s="138">
        <v>350</v>
      </c>
      <c r="V512" s="140">
        <v>350</v>
      </c>
      <c r="W512" s="138">
        <v>350</v>
      </c>
      <c r="X512" s="138">
        <v>0</v>
      </c>
      <c r="Y512" s="140"/>
      <c r="Z512" s="138"/>
      <c r="AA512" s="137">
        <v>343</v>
      </c>
      <c r="AB512" s="137">
        <v>343</v>
      </c>
      <c r="AC512" s="137"/>
      <c r="AD512" s="137" t="s">
        <v>622</v>
      </c>
      <c r="AE512" s="143">
        <v>46237.6147800926</v>
      </c>
      <c r="AF512" s="144"/>
      <c r="AG512" s="144"/>
      <c r="AH512" s="144"/>
      <c r="AI512" s="144" t="s">
        <v>596</v>
      </c>
      <c r="AJ512" s="145">
        <v>45848</v>
      </c>
      <c r="AK512" s="146">
        <v>46235.7110300926</v>
      </c>
    </row>
    <row r="513" s="134" customFormat="1" ht="38.8" customHeight="1" spans="1:37">
      <c r="A513" s="138" t="s">
        <v>29</v>
      </c>
      <c r="B513" s="138" t="s">
        <v>448</v>
      </c>
      <c r="C513" s="137" t="s">
        <v>23</v>
      </c>
      <c r="D513" s="138" t="s">
        <v>55</v>
      </c>
      <c r="E513" s="138" t="s">
        <v>587</v>
      </c>
      <c r="F513" s="138" t="s">
        <v>427</v>
      </c>
      <c r="G513" s="138" t="s">
        <v>629</v>
      </c>
      <c r="H513" s="138" t="s">
        <v>4484</v>
      </c>
      <c r="I513" s="142" t="s">
        <v>601</v>
      </c>
      <c r="J513" s="137" t="s">
        <v>591</v>
      </c>
      <c r="K513" s="138" t="s">
        <v>3878</v>
      </c>
      <c r="L513" s="138" t="s">
        <v>603</v>
      </c>
      <c r="M513" s="140" t="s">
        <v>3879</v>
      </c>
      <c r="N513" s="138" t="s">
        <v>3880</v>
      </c>
      <c r="O513" s="138" t="s">
        <v>461</v>
      </c>
      <c r="P513" s="138" t="s">
        <v>3881</v>
      </c>
      <c r="Q513" s="138" t="s">
        <v>3882</v>
      </c>
      <c r="R513" s="138" t="s">
        <v>8</v>
      </c>
      <c r="S513" s="138">
        <v>1</v>
      </c>
      <c r="T513" s="138">
        <v>50</v>
      </c>
      <c r="U513" s="138">
        <v>50</v>
      </c>
      <c r="V513" s="140">
        <v>50</v>
      </c>
      <c r="W513" s="138">
        <v>50</v>
      </c>
      <c r="X513" s="138">
        <v>0</v>
      </c>
      <c r="Y513" s="140"/>
      <c r="Z513" s="138"/>
      <c r="AA513" s="137">
        <v>35</v>
      </c>
      <c r="AB513" s="137">
        <v>35</v>
      </c>
      <c r="AC513" s="137"/>
      <c r="AD513" s="137" t="s">
        <v>622</v>
      </c>
      <c r="AE513" s="143">
        <v>46237.6147800926</v>
      </c>
      <c r="AF513" s="144"/>
      <c r="AG513" s="144"/>
      <c r="AH513" s="144" t="s">
        <v>606</v>
      </c>
      <c r="AI513" s="144" t="s">
        <v>607</v>
      </c>
      <c r="AJ513" s="145">
        <v>46187</v>
      </c>
      <c r="AK513" s="146">
        <v>46235.6286689815</v>
      </c>
    </row>
    <row r="514" s="134" customFormat="1" ht="38.8" customHeight="1" spans="1:37">
      <c r="A514" s="138" t="s">
        <v>29</v>
      </c>
      <c r="B514" s="138" t="s">
        <v>448</v>
      </c>
      <c r="C514" s="137" t="s">
        <v>23</v>
      </c>
      <c r="D514" s="138" t="s">
        <v>54</v>
      </c>
      <c r="E514" s="138" t="s">
        <v>587</v>
      </c>
      <c r="F514" s="138" t="s">
        <v>425</v>
      </c>
      <c r="G514" s="138" t="s">
        <v>3416</v>
      </c>
      <c r="H514" s="138" t="s">
        <v>4485</v>
      </c>
      <c r="I514" s="142" t="s">
        <v>601</v>
      </c>
      <c r="J514" s="137" t="s">
        <v>742</v>
      </c>
      <c r="K514" s="138" t="s">
        <v>3878</v>
      </c>
      <c r="L514" s="138" t="s">
        <v>603</v>
      </c>
      <c r="M514" s="140" t="s">
        <v>4225</v>
      </c>
      <c r="N514" s="138" t="s">
        <v>4226</v>
      </c>
      <c r="O514" s="138" t="s">
        <v>461</v>
      </c>
      <c r="P514" s="138" t="s">
        <v>3881</v>
      </c>
      <c r="Q514" s="138" t="s">
        <v>4120</v>
      </c>
      <c r="R514" s="138" t="s">
        <v>9</v>
      </c>
      <c r="S514" s="138">
        <v>1</v>
      </c>
      <c r="T514" s="138">
        <v>20</v>
      </c>
      <c r="U514" s="138">
        <v>135</v>
      </c>
      <c r="V514" s="140">
        <v>135</v>
      </c>
      <c r="W514" s="138">
        <v>20</v>
      </c>
      <c r="X514" s="138">
        <v>0</v>
      </c>
      <c r="Y514" s="140"/>
      <c r="Z514" s="138"/>
      <c r="AA514" s="137">
        <v>14</v>
      </c>
      <c r="AB514" s="137">
        <v>14</v>
      </c>
      <c r="AC514" s="137"/>
      <c r="AD514" s="137" t="s">
        <v>622</v>
      </c>
      <c r="AE514" s="143">
        <v>46241.6760185185</v>
      </c>
      <c r="AF514" s="144"/>
      <c r="AG514" s="144"/>
      <c r="AH514" s="144" t="s">
        <v>606</v>
      </c>
      <c r="AI514" s="144" t="s">
        <v>607</v>
      </c>
      <c r="AJ514" s="145">
        <v>45997</v>
      </c>
      <c r="AK514" s="146">
        <v>46238.7169097222</v>
      </c>
    </row>
    <row r="515" s="134" customFormat="1" ht="38.8" customHeight="1" spans="1:37">
      <c r="A515" s="138" t="s">
        <v>29</v>
      </c>
      <c r="B515" s="138" t="s">
        <v>448</v>
      </c>
      <c r="C515" s="137" t="s">
        <v>23</v>
      </c>
      <c r="D515" s="138" t="s">
        <v>54</v>
      </c>
      <c r="E515" s="138" t="s">
        <v>587</v>
      </c>
      <c r="F515" s="138" t="s">
        <v>425</v>
      </c>
      <c r="G515" s="138" t="s">
        <v>3416</v>
      </c>
      <c r="H515" s="138" t="s">
        <v>4485</v>
      </c>
      <c r="I515" s="142" t="s">
        <v>601</v>
      </c>
      <c r="J515" s="137" t="s">
        <v>742</v>
      </c>
      <c r="K515" s="138" t="s">
        <v>3878</v>
      </c>
      <c r="L515" s="138" t="s">
        <v>603</v>
      </c>
      <c r="M515" s="140" t="s">
        <v>4227</v>
      </c>
      <c r="N515" s="138" t="s">
        <v>4228</v>
      </c>
      <c r="O515" s="138" t="s">
        <v>461</v>
      </c>
      <c r="P515" s="138" t="s">
        <v>3881</v>
      </c>
      <c r="Q515" s="138" t="s">
        <v>4120</v>
      </c>
      <c r="R515" s="138" t="s">
        <v>9</v>
      </c>
      <c r="S515" s="138">
        <v>1</v>
      </c>
      <c r="T515" s="138">
        <v>25</v>
      </c>
      <c r="U515" s="138">
        <v>135</v>
      </c>
      <c r="V515" s="140">
        <v>135</v>
      </c>
      <c r="W515" s="138">
        <v>25</v>
      </c>
      <c r="X515" s="138">
        <v>0</v>
      </c>
      <c r="Y515" s="140"/>
      <c r="Z515" s="138"/>
      <c r="AA515" s="137">
        <v>17.5</v>
      </c>
      <c r="AB515" s="137">
        <v>17.5</v>
      </c>
      <c r="AC515" s="137"/>
      <c r="AD515" s="137" t="s">
        <v>622</v>
      </c>
      <c r="AE515" s="143">
        <v>46241.6760185185</v>
      </c>
      <c r="AF515" s="144"/>
      <c r="AG515" s="144"/>
      <c r="AH515" s="144" t="s">
        <v>606</v>
      </c>
      <c r="AI515" s="144" t="s">
        <v>607</v>
      </c>
      <c r="AJ515" s="145">
        <v>45997</v>
      </c>
      <c r="AK515" s="146">
        <v>46238.7169097222</v>
      </c>
    </row>
    <row r="516" s="134" customFormat="1" ht="38.8" customHeight="1" spans="1:37">
      <c r="A516" s="138" t="s">
        <v>29</v>
      </c>
      <c r="B516" s="138" t="s">
        <v>448</v>
      </c>
      <c r="C516" s="137" t="s">
        <v>23</v>
      </c>
      <c r="D516" s="138" t="s">
        <v>54</v>
      </c>
      <c r="E516" s="138" t="s">
        <v>587</v>
      </c>
      <c r="F516" s="138" t="s">
        <v>425</v>
      </c>
      <c r="G516" s="138" t="s">
        <v>3416</v>
      </c>
      <c r="H516" s="138" t="s">
        <v>4485</v>
      </c>
      <c r="I516" s="142" t="s">
        <v>601</v>
      </c>
      <c r="J516" s="137" t="s">
        <v>742</v>
      </c>
      <c r="K516" s="138" t="s">
        <v>3878</v>
      </c>
      <c r="L516" s="138" t="s">
        <v>603</v>
      </c>
      <c r="M516" s="140" t="s">
        <v>4227</v>
      </c>
      <c r="N516" s="138" t="s">
        <v>4228</v>
      </c>
      <c r="O516" s="138" t="s">
        <v>461</v>
      </c>
      <c r="P516" s="138" t="s">
        <v>3881</v>
      </c>
      <c r="Q516" s="138" t="s">
        <v>4120</v>
      </c>
      <c r="R516" s="138" t="s">
        <v>9</v>
      </c>
      <c r="S516" s="138">
        <v>1</v>
      </c>
      <c r="T516" s="138">
        <v>25</v>
      </c>
      <c r="U516" s="138">
        <v>135</v>
      </c>
      <c r="V516" s="140">
        <v>135</v>
      </c>
      <c r="W516" s="138">
        <v>25</v>
      </c>
      <c r="X516" s="138">
        <v>0</v>
      </c>
      <c r="Y516" s="140"/>
      <c r="Z516" s="138"/>
      <c r="AA516" s="137">
        <v>17.5</v>
      </c>
      <c r="AB516" s="137">
        <v>17.5</v>
      </c>
      <c r="AC516" s="137"/>
      <c r="AD516" s="137" t="s">
        <v>622</v>
      </c>
      <c r="AE516" s="143">
        <v>46241.6760185185</v>
      </c>
      <c r="AF516" s="144"/>
      <c r="AG516" s="144"/>
      <c r="AH516" s="144" t="s">
        <v>606</v>
      </c>
      <c r="AI516" s="144" t="s">
        <v>607</v>
      </c>
      <c r="AJ516" s="145">
        <v>45997</v>
      </c>
      <c r="AK516" s="146">
        <v>46238.7169097222</v>
      </c>
    </row>
    <row r="517" s="134" customFormat="1" ht="38.8" customHeight="1" spans="1:37">
      <c r="A517" s="138" t="s">
        <v>29</v>
      </c>
      <c r="B517" s="138" t="s">
        <v>448</v>
      </c>
      <c r="C517" s="137" t="s">
        <v>23</v>
      </c>
      <c r="D517" s="138" t="s">
        <v>54</v>
      </c>
      <c r="E517" s="138" t="s">
        <v>587</v>
      </c>
      <c r="F517" s="138" t="s">
        <v>425</v>
      </c>
      <c r="G517" s="138" t="s">
        <v>3416</v>
      </c>
      <c r="H517" s="138" t="s">
        <v>4485</v>
      </c>
      <c r="I517" s="142" t="s">
        <v>601</v>
      </c>
      <c r="J517" s="137" t="s">
        <v>742</v>
      </c>
      <c r="K517" s="138" t="s">
        <v>3878</v>
      </c>
      <c r="L517" s="138" t="s">
        <v>603</v>
      </c>
      <c r="M517" s="140" t="s">
        <v>4118</v>
      </c>
      <c r="N517" s="138" t="s">
        <v>4119</v>
      </c>
      <c r="O517" s="138" t="s">
        <v>461</v>
      </c>
      <c r="P517" s="138" t="s">
        <v>3881</v>
      </c>
      <c r="Q517" s="138" t="s">
        <v>4120</v>
      </c>
      <c r="R517" s="138" t="s">
        <v>9</v>
      </c>
      <c r="S517" s="138">
        <v>1</v>
      </c>
      <c r="T517" s="138">
        <v>10</v>
      </c>
      <c r="U517" s="138">
        <v>135</v>
      </c>
      <c r="V517" s="140">
        <v>135</v>
      </c>
      <c r="W517" s="138">
        <v>10</v>
      </c>
      <c r="X517" s="138">
        <v>0</v>
      </c>
      <c r="Y517" s="140"/>
      <c r="Z517" s="138"/>
      <c r="AA517" s="137">
        <v>7</v>
      </c>
      <c r="AB517" s="137">
        <v>7</v>
      </c>
      <c r="AC517" s="137"/>
      <c r="AD517" s="137" t="s">
        <v>622</v>
      </c>
      <c r="AE517" s="143">
        <v>46241.6760185185</v>
      </c>
      <c r="AF517" s="144"/>
      <c r="AG517" s="144"/>
      <c r="AH517" s="144" t="s">
        <v>606</v>
      </c>
      <c r="AI517" s="144" t="s">
        <v>607</v>
      </c>
      <c r="AJ517" s="145">
        <v>45997</v>
      </c>
      <c r="AK517" s="146">
        <v>46238.7169097222</v>
      </c>
    </row>
    <row r="518" s="134" customFormat="1" ht="38.8" customHeight="1" spans="1:37">
      <c r="A518" s="138" t="s">
        <v>29</v>
      </c>
      <c r="B518" s="138" t="s">
        <v>448</v>
      </c>
      <c r="C518" s="137" t="s">
        <v>23</v>
      </c>
      <c r="D518" s="138" t="s">
        <v>54</v>
      </c>
      <c r="E518" s="138" t="s">
        <v>587</v>
      </c>
      <c r="F518" s="138" t="s">
        <v>425</v>
      </c>
      <c r="G518" s="138" t="s">
        <v>3416</v>
      </c>
      <c r="H518" s="138" t="s">
        <v>4485</v>
      </c>
      <c r="I518" s="142" t="s">
        <v>601</v>
      </c>
      <c r="J518" s="137" t="s">
        <v>742</v>
      </c>
      <c r="K518" s="138" t="s">
        <v>3878</v>
      </c>
      <c r="L518" s="138" t="s">
        <v>603</v>
      </c>
      <c r="M518" s="140" t="s">
        <v>4149</v>
      </c>
      <c r="N518" s="138" t="s">
        <v>4150</v>
      </c>
      <c r="O518" s="138" t="s">
        <v>461</v>
      </c>
      <c r="P518" s="138" t="s">
        <v>3881</v>
      </c>
      <c r="Q518" s="138" t="s">
        <v>4120</v>
      </c>
      <c r="R518" s="138" t="s">
        <v>9</v>
      </c>
      <c r="S518" s="138">
        <v>1</v>
      </c>
      <c r="T518" s="138">
        <v>35</v>
      </c>
      <c r="U518" s="138">
        <v>135</v>
      </c>
      <c r="V518" s="140">
        <v>135</v>
      </c>
      <c r="W518" s="138">
        <v>35</v>
      </c>
      <c r="X518" s="138">
        <v>0</v>
      </c>
      <c r="Y518" s="140"/>
      <c r="Z518" s="138"/>
      <c r="AA518" s="137">
        <v>24.5</v>
      </c>
      <c r="AB518" s="137">
        <v>24.5</v>
      </c>
      <c r="AC518" s="137"/>
      <c r="AD518" s="137" t="s">
        <v>622</v>
      </c>
      <c r="AE518" s="143">
        <v>46241.6760185185</v>
      </c>
      <c r="AF518" s="144"/>
      <c r="AG518" s="144"/>
      <c r="AH518" s="144" t="s">
        <v>606</v>
      </c>
      <c r="AI518" s="144" t="s">
        <v>607</v>
      </c>
      <c r="AJ518" s="145">
        <v>45997</v>
      </c>
      <c r="AK518" s="146">
        <v>46238.7169097222</v>
      </c>
    </row>
    <row r="519" s="134" customFormat="1" ht="38.8" customHeight="1" spans="1:37">
      <c r="A519" s="138" t="s">
        <v>29</v>
      </c>
      <c r="B519" s="138" t="s">
        <v>448</v>
      </c>
      <c r="C519" s="137" t="s">
        <v>23</v>
      </c>
      <c r="D519" s="138" t="s">
        <v>54</v>
      </c>
      <c r="E519" s="138" t="s">
        <v>587</v>
      </c>
      <c r="F519" s="138" t="s">
        <v>425</v>
      </c>
      <c r="G519" s="138" t="s">
        <v>3416</v>
      </c>
      <c r="H519" s="138" t="s">
        <v>4485</v>
      </c>
      <c r="I519" s="142" t="s">
        <v>601</v>
      </c>
      <c r="J519" s="137" t="s">
        <v>742</v>
      </c>
      <c r="K519" s="138" t="s">
        <v>3878</v>
      </c>
      <c r="L519" s="138" t="s">
        <v>603</v>
      </c>
      <c r="M519" s="140" t="s">
        <v>4179</v>
      </c>
      <c r="N519" s="138" t="s">
        <v>4180</v>
      </c>
      <c r="O519" s="138" t="s">
        <v>461</v>
      </c>
      <c r="P519" s="138" t="s">
        <v>3881</v>
      </c>
      <c r="Q519" s="138" t="s">
        <v>4120</v>
      </c>
      <c r="R519" s="138" t="s">
        <v>9</v>
      </c>
      <c r="S519" s="138">
        <v>1</v>
      </c>
      <c r="T519" s="138">
        <v>20</v>
      </c>
      <c r="U519" s="138">
        <v>135</v>
      </c>
      <c r="V519" s="140">
        <v>135</v>
      </c>
      <c r="W519" s="138">
        <v>20</v>
      </c>
      <c r="X519" s="138">
        <v>0</v>
      </c>
      <c r="Y519" s="140"/>
      <c r="Z519" s="138"/>
      <c r="AA519" s="137">
        <v>14</v>
      </c>
      <c r="AB519" s="137">
        <v>14</v>
      </c>
      <c r="AC519" s="137"/>
      <c r="AD519" s="137" t="s">
        <v>622</v>
      </c>
      <c r="AE519" s="143">
        <v>46241.6760185185</v>
      </c>
      <c r="AF519" s="144"/>
      <c r="AG519" s="144"/>
      <c r="AH519" s="144" t="s">
        <v>606</v>
      </c>
      <c r="AI519" s="144" t="s">
        <v>607</v>
      </c>
      <c r="AJ519" s="145">
        <v>45997</v>
      </c>
      <c r="AK519" s="146">
        <v>46238.7169097222</v>
      </c>
    </row>
    <row r="520" s="134" customFormat="1" ht="38.8" customHeight="1" spans="1:37">
      <c r="A520" s="138" t="s">
        <v>29</v>
      </c>
      <c r="B520" s="138" t="s">
        <v>448</v>
      </c>
      <c r="C520" s="137" t="s">
        <v>23</v>
      </c>
      <c r="D520" s="138" t="s">
        <v>54</v>
      </c>
      <c r="E520" s="138" t="s">
        <v>587</v>
      </c>
      <c r="F520" s="138" t="s">
        <v>425</v>
      </c>
      <c r="G520" s="138" t="s">
        <v>3416</v>
      </c>
      <c r="H520" s="138" t="s">
        <v>4486</v>
      </c>
      <c r="I520" s="142" t="s">
        <v>601</v>
      </c>
      <c r="J520" s="137" t="s">
        <v>591</v>
      </c>
      <c r="K520" s="138" t="s">
        <v>3878</v>
      </c>
      <c r="L520" s="138" t="s">
        <v>603</v>
      </c>
      <c r="M520" s="140" t="s">
        <v>3879</v>
      </c>
      <c r="N520" s="138" t="s">
        <v>3880</v>
      </c>
      <c r="O520" s="138" t="s">
        <v>461</v>
      </c>
      <c r="P520" s="138" t="s">
        <v>3881</v>
      </c>
      <c r="Q520" s="138" t="s">
        <v>3882</v>
      </c>
      <c r="R520" s="138" t="s">
        <v>8</v>
      </c>
      <c r="S520" s="138">
        <v>1</v>
      </c>
      <c r="T520" s="138">
        <v>50</v>
      </c>
      <c r="U520" s="138">
        <v>50</v>
      </c>
      <c r="V520" s="140">
        <v>50</v>
      </c>
      <c r="W520" s="138">
        <v>50</v>
      </c>
      <c r="X520" s="138">
        <v>0</v>
      </c>
      <c r="Y520" s="140"/>
      <c r="Z520" s="138"/>
      <c r="AA520" s="137">
        <v>35</v>
      </c>
      <c r="AB520" s="137">
        <v>35</v>
      </c>
      <c r="AC520" s="137"/>
      <c r="AD520" s="137" t="s">
        <v>622</v>
      </c>
      <c r="AE520" s="143">
        <v>46241.6760185185</v>
      </c>
      <c r="AF520" s="144"/>
      <c r="AG520" s="144"/>
      <c r="AH520" s="144" t="s">
        <v>606</v>
      </c>
      <c r="AI520" s="144" t="s">
        <v>607</v>
      </c>
      <c r="AJ520" s="145">
        <v>46118</v>
      </c>
      <c r="AK520" s="146">
        <v>46238.4179282407</v>
      </c>
    </row>
    <row r="521" s="134" customFormat="1" ht="38.8" customHeight="1" spans="1:37">
      <c r="A521" s="138" t="s">
        <v>29</v>
      </c>
      <c r="B521" s="138" t="s">
        <v>448</v>
      </c>
      <c r="C521" s="137" t="s">
        <v>23</v>
      </c>
      <c r="D521" s="138" t="s">
        <v>49</v>
      </c>
      <c r="E521" s="138" t="s">
        <v>587</v>
      </c>
      <c r="F521" s="138" t="s">
        <v>419</v>
      </c>
      <c r="G521" s="138" t="s">
        <v>3323</v>
      </c>
      <c r="H521" s="138" t="s">
        <v>4487</v>
      </c>
      <c r="I521" s="142" t="s">
        <v>601</v>
      </c>
      <c r="J521" s="137" t="s">
        <v>621</v>
      </c>
      <c r="K521" s="138" t="s">
        <v>3878</v>
      </c>
      <c r="L521" s="138" t="s">
        <v>603</v>
      </c>
      <c r="M521" s="140" t="s">
        <v>523</v>
      </c>
      <c r="N521" s="138" t="s">
        <v>522</v>
      </c>
      <c r="O521" s="138" t="s">
        <v>452</v>
      </c>
      <c r="P521" s="138" t="s">
        <v>4088</v>
      </c>
      <c r="Q521" s="138" t="s">
        <v>4089</v>
      </c>
      <c r="R521" s="138" t="s">
        <v>6</v>
      </c>
      <c r="S521" s="138">
        <v>1</v>
      </c>
      <c r="T521" s="138">
        <v>35</v>
      </c>
      <c r="U521" s="138">
        <v>248</v>
      </c>
      <c r="V521" s="140">
        <v>248</v>
      </c>
      <c r="W521" s="138">
        <v>35</v>
      </c>
      <c r="X521" s="138">
        <v>0</v>
      </c>
      <c r="Y521" s="140"/>
      <c r="Z521" s="138"/>
      <c r="AA521" s="137">
        <v>19</v>
      </c>
      <c r="AB521" s="137">
        <v>19</v>
      </c>
      <c r="AC521" s="137"/>
      <c r="AD521" s="137" t="s">
        <v>622</v>
      </c>
      <c r="AE521" s="143">
        <v>46237.6654398148</v>
      </c>
      <c r="AF521" s="144"/>
      <c r="AG521" s="144"/>
      <c r="AH521" s="144" t="s">
        <v>606</v>
      </c>
      <c r="AI521" s="144" t="s">
        <v>607</v>
      </c>
      <c r="AJ521" s="145">
        <v>46145</v>
      </c>
      <c r="AK521" s="146">
        <v>46237.5452546296</v>
      </c>
    </row>
    <row r="522" s="134" customFormat="1" ht="38.8" customHeight="1" spans="1:37">
      <c r="A522" s="138" t="s">
        <v>29</v>
      </c>
      <c r="B522" s="138" t="s">
        <v>448</v>
      </c>
      <c r="C522" s="137" t="s">
        <v>23</v>
      </c>
      <c r="D522" s="138" t="s">
        <v>49</v>
      </c>
      <c r="E522" s="138" t="s">
        <v>587</v>
      </c>
      <c r="F522" s="138" t="s">
        <v>419</v>
      </c>
      <c r="G522" s="138" t="s">
        <v>3323</v>
      </c>
      <c r="H522" s="138" t="s">
        <v>4487</v>
      </c>
      <c r="I522" s="142" t="s">
        <v>601</v>
      </c>
      <c r="J522" s="137" t="s">
        <v>621</v>
      </c>
      <c r="K522" s="138" t="s">
        <v>3878</v>
      </c>
      <c r="L522" s="138" t="s">
        <v>603</v>
      </c>
      <c r="M522" s="140" t="s">
        <v>507</v>
      </c>
      <c r="N522" s="138" t="s">
        <v>506</v>
      </c>
      <c r="O522" s="138" t="s">
        <v>452</v>
      </c>
      <c r="P522" s="138" t="s">
        <v>4088</v>
      </c>
      <c r="Q522" s="138" t="s">
        <v>4089</v>
      </c>
      <c r="R522" s="138" t="s">
        <v>6</v>
      </c>
      <c r="S522" s="138">
        <v>1</v>
      </c>
      <c r="T522" s="138">
        <v>58</v>
      </c>
      <c r="U522" s="138">
        <v>248</v>
      </c>
      <c r="V522" s="140">
        <v>248</v>
      </c>
      <c r="W522" s="138">
        <v>58</v>
      </c>
      <c r="X522" s="138">
        <v>0</v>
      </c>
      <c r="Y522" s="140"/>
      <c r="Z522" s="138"/>
      <c r="AA522" s="137">
        <v>42</v>
      </c>
      <c r="AB522" s="137">
        <v>42</v>
      </c>
      <c r="AC522" s="137"/>
      <c r="AD522" s="137" t="s">
        <v>622</v>
      </c>
      <c r="AE522" s="143">
        <v>46237.6654398148</v>
      </c>
      <c r="AF522" s="144"/>
      <c r="AG522" s="144"/>
      <c r="AH522" s="144" t="s">
        <v>606</v>
      </c>
      <c r="AI522" s="144" t="s">
        <v>607</v>
      </c>
      <c r="AJ522" s="145">
        <v>46145</v>
      </c>
      <c r="AK522" s="146">
        <v>46237.5452546296</v>
      </c>
    </row>
    <row r="523" s="134" customFormat="1" ht="38.8" customHeight="1" spans="1:37">
      <c r="A523" s="138" t="s">
        <v>29</v>
      </c>
      <c r="B523" s="138" t="s">
        <v>448</v>
      </c>
      <c r="C523" s="137" t="s">
        <v>23</v>
      </c>
      <c r="D523" s="138" t="s">
        <v>49</v>
      </c>
      <c r="E523" s="138" t="s">
        <v>587</v>
      </c>
      <c r="F523" s="138" t="s">
        <v>419</v>
      </c>
      <c r="G523" s="138" t="s">
        <v>3323</v>
      </c>
      <c r="H523" s="138" t="s">
        <v>4487</v>
      </c>
      <c r="I523" s="142" t="s">
        <v>601</v>
      </c>
      <c r="J523" s="137" t="s">
        <v>621</v>
      </c>
      <c r="K523" s="138" t="s">
        <v>3878</v>
      </c>
      <c r="L523" s="138" t="s">
        <v>603</v>
      </c>
      <c r="M523" s="140" t="s">
        <v>451</v>
      </c>
      <c r="N523" s="138" t="s">
        <v>450</v>
      </c>
      <c r="O523" s="138" t="s">
        <v>452</v>
      </c>
      <c r="P523" s="138" t="s">
        <v>4088</v>
      </c>
      <c r="Q523" s="138" t="s">
        <v>4089</v>
      </c>
      <c r="R523" s="138" t="s">
        <v>6</v>
      </c>
      <c r="S523" s="138">
        <v>1</v>
      </c>
      <c r="T523" s="138">
        <v>35</v>
      </c>
      <c r="U523" s="138">
        <v>248</v>
      </c>
      <c r="V523" s="140">
        <v>248</v>
      </c>
      <c r="W523" s="138">
        <v>35</v>
      </c>
      <c r="X523" s="138">
        <v>0</v>
      </c>
      <c r="Y523" s="140"/>
      <c r="Z523" s="138"/>
      <c r="AA523" s="137">
        <v>15</v>
      </c>
      <c r="AB523" s="137">
        <v>15</v>
      </c>
      <c r="AC523" s="137"/>
      <c r="AD523" s="137" t="s">
        <v>622</v>
      </c>
      <c r="AE523" s="143">
        <v>46237.6654398148</v>
      </c>
      <c r="AF523" s="144"/>
      <c r="AG523" s="144"/>
      <c r="AH523" s="144" t="s">
        <v>606</v>
      </c>
      <c r="AI523" s="144" t="s">
        <v>607</v>
      </c>
      <c r="AJ523" s="145">
        <v>46145</v>
      </c>
      <c r="AK523" s="146">
        <v>46237.5452546296</v>
      </c>
    </row>
    <row r="524" s="134" customFormat="1" ht="38.8" customHeight="1" spans="1:37">
      <c r="A524" s="138" t="s">
        <v>29</v>
      </c>
      <c r="B524" s="138" t="s">
        <v>448</v>
      </c>
      <c r="C524" s="137" t="s">
        <v>23</v>
      </c>
      <c r="D524" s="138" t="s">
        <v>49</v>
      </c>
      <c r="E524" s="138" t="s">
        <v>587</v>
      </c>
      <c r="F524" s="138" t="s">
        <v>419</v>
      </c>
      <c r="G524" s="138" t="s">
        <v>3323</v>
      </c>
      <c r="H524" s="138" t="s">
        <v>4488</v>
      </c>
      <c r="I524" s="142" t="s">
        <v>601</v>
      </c>
      <c r="J524" s="137" t="s">
        <v>818</v>
      </c>
      <c r="K524" s="138" t="s">
        <v>3903</v>
      </c>
      <c r="L524" s="138" t="s">
        <v>603</v>
      </c>
      <c r="M524" s="140" t="s">
        <v>460</v>
      </c>
      <c r="N524" s="138" t="s">
        <v>459</v>
      </c>
      <c r="O524" s="138" t="s">
        <v>461</v>
      </c>
      <c r="P524" s="138" t="s">
        <v>4088</v>
      </c>
      <c r="Q524" s="138" t="s">
        <v>4089</v>
      </c>
      <c r="R524" s="138" t="s">
        <v>6</v>
      </c>
      <c r="S524" s="138">
        <v>1</v>
      </c>
      <c r="T524" s="138">
        <v>28</v>
      </c>
      <c r="U524" s="138">
        <v>28</v>
      </c>
      <c r="V524" s="140">
        <v>28</v>
      </c>
      <c r="W524" s="138">
        <v>28</v>
      </c>
      <c r="X524" s="138">
        <v>0</v>
      </c>
      <c r="Y524" s="140"/>
      <c r="Z524" s="138"/>
      <c r="AA524" s="137">
        <v>16</v>
      </c>
      <c r="AB524" s="137">
        <v>16</v>
      </c>
      <c r="AC524" s="137"/>
      <c r="AD524" s="137" t="s">
        <v>622</v>
      </c>
      <c r="AE524" s="143">
        <v>46237.6654398148</v>
      </c>
      <c r="AF524" s="144"/>
      <c r="AG524" s="144"/>
      <c r="AH524" s="144" t="s">
        <v>606</v>
      </c>
      <c r="AI524" s="144" t="s">
        <v>607</v>
      </c>
      <c r="AJ524" s="145">
        <v>46115</v>
      </c>
      <c r="AK524" s="146">
        <v>46237.4004861111</v>
      </c>
    </row>
    <row r="525" s="134" customFormat="1" ht="38.8" customHeight="1" spans="1:37">
      <c r="A525" s="138" t="s">
        <v>29</v>
      </c>
      <c r="B525" s="138" t="s">
        <v>448</v>
      </c>
      <c r="C525" s="137" t="s">
        <v>23</v>
      </c>
      <c r="D525" s="138" t="s">
        <v>49</v>
      </c>
      <c r="E525" s="138" t="s">
        <v>587</v>
      </c>
      <c r="F525" s="138" t="s">
        <v>419</v>
      </c>
      <c r="G525" s="138" t="s">
        <v>3323</v>
      </c>
      <c r="H525" s="138" t="s">
        <v>3511</v>
      </c>
      <c r="I525" s="142" t="s">
        <v>590</v>
      </c>
      <c r="J525" s="137" t="s">
        <v>818</v>
      </c>
      <c r="K525" s="138" t="s">
        <v>3868</v>
      </c>
      <c r="L525" s="138" t="s">
        <v>592</v>
      </c>
      <c r="M525" s="140" t="s">
        <v>3871</v>
      </c>
      <c r="N525" s="138" t="s">
        <v>3872</v>
      </c>
      <c r="O525" s="138" t="s">
        <v>513</v>
      </c>
      <c r="P525" s="138" t="s">
        <v>3868</v>
      </c>
      <c r="Q525" s="138" t="s">
        <v>3867</v>
      </c>
      <c r="R525" s="138"/>
      <c r="S525" s="138">
        <v>1</v>
      </c>
      <c r="T525" s="138">
        <v>20</v>
      </c>
      <c r="U525" s="138">
        <v>120</v>
      </c>
      <c r="V525" s="140">
        <v>120</v>
      </c>
      <c r="W525" s="138">
        <v>20</v>
      </c>
      <c r="X525" s="138">
        <v>0</v>
      </c>
      <c r="Y525" s="140"/>
      <c r="Z525" s="138"/>
      <c r="AA525" s="137">
        <v>14</v>
      </c>
      <c r="AB525" s="137">
        <v>14</v>
      </c>
      <c r="AC525" s="137"/>
      <c r="AD525" s="137" t="s">
        <v>622</v>
      </c>
      <c r="AE525" s="143">
        <v>46237.6654398148</v>
      </c>
      <c r="AF525" s="144"/>
      <c r="AG525" s="144"/>
      <c r="AH525" s="144" t="s">
        <v>606</v>
      </c>
      <c r="AI525" s="144" t="s">
        <v>607</v>
      </c>
      <c r="AJ525" s="145">
        <v>41881</v>
      </c>
      <c r="AK525" s="146">
        <v>46236.7773726852</v>
      </c>
    </row>
    <row r="526" s="134" customFormat="1" ht="38.8" customHeight="1" spans="1:37">
      <c r="A526" s="138" t="s">
        <v>29</v>
      </c>
      <c r="B526" s="138" t="s">
        <v>448</v>
      </c>
      <c r="C526" s="137" t="s">
        <v>23</v>
      </c>
      <c r="D526" s="138" t="s">
        <v>49</v>
      </c>
      <c r="E526" s="138" t="s">
        <v>587</v>
      </c>
      <c r="F526" s="138" t="s">
        <v>419</v>
      </c>
      <c r="G526" s="138" t="s">
        <v>3323</v>
      </c>
      <c r="H526" s="138" t="s">
        <v>3511</v>
      </c>
      <c r="I526" s="142" t="s">
        <v>590</v>
      </c>
      <c r="J526" s="137" t="s">
        <v>818</v>
      </c>
      <c r="K526" s="138" t="s">
        <v>3868</v>
      </c>
      <c r="L526" s="138" t="s">
        <v>592</v>
      </c>
      <c r="M526" s="140" t="s">
        <v>3871</v>
      </c>
      <c r="N526" s="138" t="s">
        <v>3872</v>
      </c>
      <c r="O526" s="138" t="s">
        <v>513</v>
      </c>
      <c r="P526" s="138" t="s">
        <v>3868</v>
      </c>
      <c r="Q526" s="138" t="s">
        <v>3867</v>
      </c>
      <c r="R526" s="138"/>
      <c r="S526" s="138">
        <v>1</v>
      </c>
      <c r="T526" s="138">
        <v>20</v>
      </c>
      <c r="U526" s="138">
        <v>120</v>
      </c>
      <c r="V526" s="140">
        <v>120</v>
      </c>
      <c r="W526" s="138">
        <v>20</v>
      </c>
      <c r="X526" s="138">
        <v>0</v>
      </c>
      <c r="Y526" s="140"/>
      <c r="Z526" s="138"/>
      <c r="AA526" s="137">
        <v>14</v>
      </c>
      <c r="AB526" s="137">
        <v>14</v>
      </c>
      <c r="AC526" s="137"/>
      <c r="AD526" s="137" t="s">
        <v>622</v>
      </c>
      <c r="AE526" s="143">
        <v>46237.6654398148</v>
      </c>
      <c r="AF526" s="144"/>
      <c r="AG526" s="144"/>
      <c r="AH526" s="144" t="s">
        <v>606</v>
      </c>
      <c r="AI526" s="144" t="s">
        <v>607</v>
      </c>
      <c r="AJ526" s="145">
        <v>41881</v>
      </c>
      <c r="AK526" s="146">
        <v>46236.7773726852</v>
      </c>
    </row>
    <row r="527" s="134" customFormat="1" ht="38.8" customHeight="1" spans="1:37">
      <c r="A527" s="138" t="s">
        <v>29</v>
      </c>
      <c r="B527" s="138" t="s">
        <v>448</v>
      </c>
      <c r="C527" s="137" t="s">
        <v>23</v>
      </c>
      <c r="D527" s="138" t="s">
        <v>49</v>
      </c>
      <c r="E527" s="138" t="s">
        <v>587</v>
      </c>
      <c r="F527" s="138" t="s">
        <v>419</v>
      </c>
      <c r="G527" s="138" t="s">
        <v>3323</v>
      </c>
      <c r="H527" s="138" t="s">
        <v>3509</v>
      </c>
      <c r="I527" s="142" t="s">
        <v>601</v>
      </c>
      <c r="J527" s="137" t="s">
        <v>591</v>
      </c>
      <c r="K527" s="138" t="s">
        <v>3972</v>
      </c>
      <c r="L527" s="138" t="s">
        <v>592</v>
      </c>
      <c r="M527" s="140" t="s">
        <v>3954</v>
      </c>
      <c r="N527" s="138" t="s">
        <v>3966</v>
      </c>
      <c r="O527" s="138" t="s">
        <v>461</v>
      </c>
      <c r="P527" s="138" t="s">
        <v>3881</v>
      </c>
      <c r="Q527" s="138" t="s">
        <v>3901</v>
      </c>
      <c r="R527" s="138" t="s">
        <v>4</v>
      </c>
      <c r="S527" s="138">
        <v>1</v>
      </c>
      <c r="T527" s="138">
        <v>180</v>
      </c>
      <c r="U527" s="138">
        <v>300</v>
      </c>
      <c r="V527" s="140">
        <v>300</v>
      </c>
      <c r="W527" s="138">
        <v>180</v>
      </c>
      <c r="X527" s="138">
        <v>0</v>
      </c>
      <c r="Y527" s="140"/>
      <c r="Z527" s="138"/>
      <c r="AA527" s="137">
        <v>100</v>
      </c>
      <c r="AB527" s="137">
        <v>100</v>
      </c>
      <c r="AC527" s="137"/>
      <c r="AD527" s="137" t="s">
        <v>622</v>
      </c>
      <c r="AE527" s="143">
        <v>46237.6654398148</v>
      </c>
      <c r="AF527" s="144"/>
      <c r="AG527" s="144"/>
      <c r="AH527" s="144" t="s">
        <v>606</v>
      </c>
      <c r="AI527" s="144" t="s">
        <v>607</v>
      </c>
      <c r="AJ527" s="144"/>
      <c r="AK527" s="146">
        <v>46236.7112268519</v>
      </c>
    </row>
    <row r="528" s="134" customFormat="1" ht="38.8" customHeight="1" spans="1:37">
      <c r="A528" s="138" t="s">
        <v>29</v>
      </c>
      <c r="B528" s="138" t="s">
        <v>448</v>
      </c>
      <c r="C528" s="137" t="s">
        <v>23</v>
      </c>
      <c r="D528" s="138" t="s">
        <v>49</v>
      </c>
      <c r="E528" s="138" t="s">
        <v>587</v>
      </c>
      <c r="F528" s="138" t="s">
        <v>419</v>
      </c>
      <c r="G528" s="138" t="s">
        <v>3323</v>
      </c>
      <c r="H528" s="138" t="s">
        <v>4489</v>
      </c>
      <c r="I528" s="142" t="s">
        <v>645</v>
      </c>
      <c r="J528" s="137" t="s">
        <v>621</v>
      </c>
      <c r="K528" s="138" t="s">
        <v>4087</v>
      </c>
      <c r="L528" s="138" t="s">
        <v>603</v>
      </c>
      <c r="M528" s="140" t="s">
        <v>523</v>
      </c>
      <c r="N528" s="138" t="s">
        <v>522</v>
      </c>
      <c r="O528" s="138" t="s">
        <v>452</v>
      </c>
      <c r="P528" s="138" t="s">
        <v>4088</v>
      </c>
      <c r="Q528" s="138" t="s">
        <v>4089</v>
      </c>
      <c r="R528" s="138" t="s">
        <v>6</v>
      </c>
      <c r="S528" s="138">
        <v>1</v>
      </c>
      <c r="T528" s="138">
        <v>35</v>
      </c>
      <c r="U528" s="138">
        <v>128</v>
      </c>
      <c r="V528" s="140">
        <v>128</v>
      </c>
      <c r="W528" s="138">
        <v>35</v>
      </c>
      <c r="X528" s="138">
        <v>0</v>
      </c>
      <c r="Y528" s="140"/>
      <c r="Z528" s="138"/>
      <c r="AA528" s="137">
        <v>19</v>
      </c>
      <c r="AB528" s="137">
        <v>19</v>
      </c>
      <c r="AC528" s="137"/>
      <c r="AD528" s="137" t="s">
        <v>622</v>
      </c>
      <c r="AE528" s="143">
        <v>46237.6654398148</v>
      </c>
      <c r="AF528" s="144"/>
      <c r="AG528" s="144"/>
      <c r="AH528" s="144" t="s">
        <v>606</v>
      </c>
      <c r="AI528" s="144" t="s">
        <v>607</v>
      </c>
      <c r="AJ528" s="145">
        <v>46175</v>
      </c>
      <c r="AK528" s="146">
        <v>46236.4949768518</v>
      </c>
    </row>
    <row r="529" s="134" customFormat="1" ht="38.8" customHeight="1" spans="1:37">
      <c r="A529" s="138" t="s">
        <v>29</v>
      </c>
      <c r="B529" s="138" t="s">
        <v>448</v>
      </c>
      <c r="C529" s="137" t="s">
        <v>23</v>
      </c>
      <c r="D529" s="138" t="s">
        <v>49</v>
      </c>
      <c r="E529" s="138" t="s">
        <v>587</v>
      </c>
      <c r="F529" s="138" t="s">
        <v>419</v>
      </c>
      <c r="G529" s="138" t="s">
        <v>3323</v>
      </c>
      <c r="H529" s="138" t="s">
        <v>4489</v>
      </c>
      <c r="I529" s="142" t="s">
        <v>645</v>
      </c>
      <c r="J529" s="137" t="s">
        <v>621</v>
      </c>
      <c r="K529" s="138" t="s">
        <v>4087</v>
      </c>
      <c r="L529" s="138" t="s">
        <v>603</v>
      </c>
      <c r="M529" s="140" t="s">
        <v>507</v>
      </c>
      <c r="N529" s="138" t="s">
        <v>506</v>
      </c>
      <c r="O529" s="138" t="s">
        <v>452</v>
      </c>
      <c r="P529" s="138" t="s">
        <v>4088</v>
      </c>
      <c r="Q529" s="138" t="s">
        <v>4089</v>
      </c>
      <c r="R529" s="138" t="s">
        <v>6</v>
      </c>
      <c r="S529" s="138">
        <v>1</v>
      </c>
      <c r="T529" s="138">
        <v>58</v>
      </c>
      <c r="U529" s="138">
        <v>128</v>
      </c>
      <c r="V529" s="140">
        <v>128</v>
      </c>
      <c r="W529" s="138">
        <v>58</v>
      </c>
      <c r="X529" s="138">
        <v>0</v>
      </c>
      <c r="Y529" s="140"/>
      <c r="Z529" s="138"/>
      <c r="AA529" s="137">
        <v>42</v>
      </c>
      <c r="AB529" s="137">
        <v>42</v>
      </c>
      <c r="AC529" s="137"/>
      <c r="AD529" s="137" t="s">
        <v>622</v>
      </c>
      <c r="AE529" s="143">
        <v>46237.6654398148</v>
      </c>
      <c r="AF529" s="144"/>
      <c r="AG529" s="144"/>
      <c r="AH529" s="144" t="s">
        <v>606</v>
      </c>
      <c r="AI529" s="144" t="s">
        <v>607</v>
      </c>
      <c r="AJ529" s="145">
        <v>46175</v>
      </c>
      <c r="AK529" s="146">
        <v>46236.4949768518</v>
      </c>
    </row>
    <row r="530" s="134" customFormat="1" ht="38.8" customHeight="1" spans="1:37">
      <c r="A530" s="138" t="s">
        <v>29</v>
      </c>
      <c r="B530" s="138" t="s">
        <v>448</v>
      </c>
      <c r="C530" s="137" t="s">
        <v>23</v>
      </c>
      <c r="D530" s="138" t="s">
        <v>49</v>
      </c>
      <c r="E530" s="138" t="s">
        <v>587</v>
      </c>
      <c r="F530" s="138" t="s">
        <v>419</v>
      </c>
      <c r="G530" s="138" t="s">
        <v>3323</v>
      </c>
      <c r="H530" s="138" t="s">
        <v>4489</v>
      </c>
      <c r="I530" s="142" t="s">
        <v>645</v>
      </c>
      <c r="J530" s="137" t="s">
        <v>621</v>
      </c>
      <c r="K530" s="138" t="s">
        <v>4087</v>
      </c>
      <c r="L530" s="138" t="s">
        <v>603</v>
      </c>
      <c r="M530" s="140" t="s">
        <v>451</v>
      </c>
      <c r="N530" s="138" t="s">
        <v>450</v>
      </c>
      <c r="O530" s="138" t="s">
        <v>452</v>
      </c>
      <c r="P530" s="138" t="s">
        <v>4088</v>
      </c>
      <c r="Q530" s="138" t="s">
        <v>4089</v>
      </c>
      <c r="R530" s="138" t="s">
        <v>6</v>
      </c>
      <c r="S530" s="138">
        <v>1</v>
      </c>
      <c r="T530" s="138">
        <v>35</v>
      </c>
      <c r="U530" s="138">
        <v>128</v>
      </c>
      <c r="V530" s="140">
        <v>128</v>
      </c>
      <c r="W530" s="138">
        <v>35</v>
      </c>
      <c r="X530" s="138">
        <v>0</v>
      </c>
      <c r="Y530" s="140"/>
      <c r="Z530" s="138"/>
      <c r="AA530" s="137">
        <v>15</v>
      </c>
      <c r="AB530" s="137">
        <v>15</v>
      </c>
      <c r="AC530" s="137"/>
      <c r="AD530" s="137" t="s">
        <v>622</v>
      </c>
      <c r="AE530" s="143">
        <v>46237.6654398148</v>
      </c>
      <c r="AF530" s="144"/>
      <c r="AG530" s="144"/>
      <c r="AH530" s="144" t="s">
        <v>606</v>
      </c>
      <c r="AI530" s="144" t="s">
        <v>607</v>
      </c>
      <c r="AJ530" s="145">
        <v>46175</v>
      </c>
      <c r="AK530" s="146">
        <v>46236.4949768518</v>
      </c>
    </row>
    <row r="531" s="134" customFormat="1" ht="38.8" customHeight="1" spans="1:37">
      <c r="A531" s="138" t="s">
        <v>29</v>
      </c>
      <c r="B531" s="138" t="s">
        <v>448</v>
      </c>
      <c r="C531" s="137" t="s">
        <v>23</v>
      </c>
      <c r="D531" s="138" t="s">
        <v>49</v>
      </c>
      <c r="E531" s="138" t="s">
        <v>587</v>
      </c>
      <c r="F531" s="138" t="s">
        <v>419</v>
      </c>
      <c r="G531" s="138" t="s">
        <v>3323</v>
      </c>
      <c r="H531" s="138" t="s">
        <v>4490</v>
      </c>
      <c r="I531" s="142" t="s">
        <v>601</v>
      </c>
      <c r="J531" s="137" t="s">
        <v>818</v>
      </c>
      <c r="K531" s="138" t="s">
        <v>3903</v>
      </c>
      <c r="L531" s="138" t="s">
        <v>603</v>
      </c>
      <c r="M531" s="140" t="s">
        <v>460</v>
      </c>
      <c r="N531" s="138" t="s">
        <v>459</v>
      </c>
      <c r="O531" s="138" t="s">
        <v>461</v>
      </c>
      <c r="P531" s="138" t="s">
        <v>4088</v>
      </c>
      <c r="Q531" s="138" t="s">
        <v>4089</v>
      </c>
      <c r="R531" s="138" t="s">
        <v>6</v>
      </c>
      <c r="S531" s="138">
        <v>1</v>
      </c>
      <c r="T531" s="138">
        <v>28</v>
      </c>
      <c r="U531" s="138">
        <v>28</v>
      </c>
      <c r="V531" s="140">
        <v>28</v>
      </c>
      <c r="W531" s="138">
        <v>28</v>
      </c>
      <c r="X531" s="138">
        <v>0</v>
      </c>
      <c r="Y531" s="140"/>
      <c r="Z531" s="138"/>
      <c r="AA531" s="137">
        <v>16</v>
      </c>
      <c r="AB531" s="137">
        <v>16</v>
      </c>
      <c r="AC531" s="137"/>
      <c r="AD531" s="137" t="s">
        <v>622</v>
      </c>
      <c r="AE531" s="143">
        <v>46237.6654398148</v>
      </c>
      <c r="AF531" s="144"/>
      <c r="AG531" s="144"/>
      <c r="AH531" s="144" t="s">
        <v>606</v>
      </c>
      <c r="AI531" s="144" t="s">
        <v>607</v>
      </c>
      <c r="AJ531" s="145">
        <v>46170</v>
      </c>
      <c r="AK531" s="146">
        <v>46236.4898611111</v>
      </c>
    </row>
    <row r="532" s="134" customFormat="1" ht="38.8" customHeight="1" spans="1:37">
      <c r="A532" s="138" t="s">
        <v>29</v>
      </c>
      <c r="B532" s="138" t="s">
        <v>448</v>
      </c>
      <c r="C532" s="137" t="s">
        <v>23</v>
      </c>
      <c r="D532" s="138" t="s">
        <v>49</v>
      </c>
      <c r="E532" s="138" t="s">
        <v>587</v>
      </c>
      <c r="F532" s="138" t="s">
        <v>419</v>
      </c>
      <c r="G532" s="138" t="s">
        <v>3323</v>
      </c>
      <c r="H532" s="138" t="s">
        <v>4491</v>
      </c>
      <c r="I532" s="142" t="s">
        <v>601</v>
      </c>
      <c r="J532" s="137" t="s">
        <v>621</v>
      </c>
      <c r="K532" s="138" t="s">
        <v>3878</v>
      </c>
      <c r="L532" s="138" t="s">
        <v>603</v>
      </c>
      <c r="M532" s="140" t="s">
        <v>523</v>
      </c>
      <c r="N532" s="138" t="s">
        <v>522</v>
      </c>
      <c r="O532" s="138" t="s">
        <v>452</v>
      </c>
      <c r="P532" s="138" t="s">
        <v>4088</v>
      </c>
      <c r="Q532" s="138" t="s">
        <v>4089</v>
      </c>
      <c r="R532" s="138" t="s">
        <v>6</v>
      </c>
      <c r="S532" s="138">
        <v>1</v>
      </c>
      <c r="T532" s="138">
        <v>35</v>
      </c>
      <c r="U532" s="138">
        <v>378</v>
      </c>
      <c r="V532" s="140">
        <v>378</v>
      </c>
      <c r="W532" s="138">
        <v>35</v>
      </c>
      <c r="X532" s="138">
        <v>0</v>
      </c>
      <c r="Y532" s="140"/>
      <c r="Z532" s="138"/>
      <c r="AA532" s="137">
        <v>19</v>
      </c>
      <c r="AB532" s="137">
        <v>19</v>
      </c>
      <c r="AC532" s="137"/>
      <c r="AD532" s="137" t="s">
        <v>622</v>
      </c>
      <c r="AE532" s="143">
        <v>46237.6654398148</v>
      </c>
      <c r="AF532" s="144"/>
      <c r="AG532" s="144"/>
      <c r="AH532" s="144" t="s">
        <v>606</v>
      </c>
      <c r="AI532" s="144" t="s">
        <v>607</v>
      </c>
      <c r="AJ532" s="145">
        <v>46024</v>
      </c>
      <c r="AK532" s="146">
        <v>46236.4240509259</v>
      </c>
    </row>
    <row r="533" s="134" customFormat="1" ht="38.8" customHeight="1" spans="1:37">
      <c r="A533" s="138" t="s">
        <v>29</v>
      </c>
      <c r="B533" s="138" t="s">
        <v>448</v>
      </c>
      <c r="C533" s="137" t="s">
        <v>23</v>
      </c>
      <c r="D533" s="138" t="s">
        <v>49</v>
      </c>
      <c r="E533" s="138" t="s">
        <v>587</v>
      </c>
      <c r="F533" s="138" t="s">
        <v>419</v>
      </c>
      <c r="G533" s="138" t="s">
        <v>3323</v>
      </c>
      <c r="H533" s="138" t="s">
        <v>4491</v>
      </c>
      <c r="I533" s="142" t="s">
        <v>601</v>
      </c>
      <c r="J533" s="137" t="s">
        <v>621</v>
      </c>
      <c r="K533" s="138" t="s">
        <v>3878</v>
      </c>
      <c r="L533" s="138" t="s">
        <v>603</v>
      </c>
      <c r="M533" s="140" t="s">
        <v>507</v>
      </c>
      <c r="N533" s="138" t="s">
        <v>506</v>
      </c>
      <c r="O533" s="138" t="s">
        <v>452</v>
      </c>
      <c r="P533" s="138" t="s">
        <v>4088</v>
      </c>
      <c r="Q533" s="138" t="s">
        <v>4089</v>
      </c>
      <c r="R533" s="138" t="s">
        <v>6</v>
      </c>
      <c r="S533" s="138">
        <v>1</v>
      </c>
      <c r="T533" s="138">
        <v>58</v>
      </c>
      <c r="U533" s="138">
        <v>378</v>
      </c>
      <c r="V533" s="140">
        <v>378</v>
      </c>
      <c r="W533" s="138">
        <v>58</v>
      </c>
      <c r="X533" s="138">
        <v>0</v>
      </c>
      <c r="Y533" s="140"/>
      <c r="Z533" s="138"/>
      <c r="AA533" s="137">
        <v>42</v>
      </c>
      <c r="AB533" s="137">
        <v>42</v>
      </c>
      <c r="AC533" s="137"/>
      <c r="AD533" s="137" t="s">
        <v>622</v>
      </c>
      <c r="AE533" s="143">
        <v>46237.6654398148</v>
      </c>
      <c r="AF533" s="144"/>
      <c r="AG533" s="144"/>
      <c r="AH533" s="144" t="s">
        <v>606</v>
      </c>
      <c r="AI533" s="144" t="s">
        <v>607</v>
      </c>
      <c r="AJ533" s="145">
        <v>46024</v>
      </c>
      <c r="AK533" s="146">
        <v>46236.4240509259</v>
      </c>
    </row>
    <row r="534" s="134" customFormat="1" ht="38.8" customHeight="1" spans="1:37">
      <c r="A534" s="138" t="s">
        <v>29</v>
      </c>
      <c r="B534" s="138" t="s">
        <v>448</v>
      </c>
      <c r="C534" s="137" t="s">
        <v>23</v>
      </c>
      <c r="D534" s="138" t="s">
        <v>49</v>
      </c>
      <c r="E534" s="138" t="s">
        <v>587</v>
      </c>
      <c r="F534" s="138" t="s">
        <v>419</v>
      </c>
      <c r="G534" s="138" t="s">
        <v>3323</v>
      </c>
      <c r="H534" s="138" t="s">
        <v>4491</v>
      </c>
      <c r="I534" s="142" t="s">
        <v>601</v>
      </c>
      <c r="J534" s="137" t="s">
        <v>621</v>
      </c>
      <c r="K534" s="138" t="s">
        <v>3878</v>
      </c>
      <c r="L534" s="138" t="s">
        <v>603</v>
      </c>
      <c r="M534" s="140" t="s">
        <v>451</v>
      </c>
      <c r="N534" s="138" t="s">
        <v>450</v>
      </c>
      <c r="O534" s="138" t="s">
        <v>452</v>
      </c>
      <c r="P534" s="138" t="s">
        <v>4088</v>
      </c>
      <c r="Q534" s="138" t="s">
        <v>4089</v>
      </c>
      <c r="R534" s="138" t="s">
        <v>6</v>
      </c>
      <c r="S534" s="138">
        <v>1</v>
      </c>
      <c r="T534" s="138">
        <v>35</v>
      </c>
      <c r="U534" s="138">
        <v>378</v>
      </c>
      <c r="V534" s="140">
        <v>378</v>
      </c>
      <c r="W534" s="138">
        <v>35</v>
      </c>
      <c r="X534" s="138">
        <v>0</v>
      </c>
      <c r="Y534" s="140"/>
      <c r="Z534" s="138"/>
      <c r="AA534" s="137">
        <v>15</v>
      </c>
      <c r="AB534" s="137">
        <v>15</v>
      </c>
      <c r="AC534" s="137"/>
      <c r="AD534" s="137" t="s">
        <v>622</v>
      </c>
      <c r="AE534" s="143">
        <v>46237.6654398148</v>
      </c>
      <c r="AF534" s="144"/>
      <c r="AG534" s="144"/>
      <c r="AH534" s="144" t="s">
        <v>606</v>
      </c>
      <c r="AI534" s="144" t="s">
        <v>607</v>
      </c>
      <c r="AJ534" s="145">
        <v>46024</v>
      </c>
      <c r="AK534" s="146">
        <v>46236.4240509259</v>
      </c>
    </row>
    <row r="535" s="134" customFormat="1" ht="38.8" customHeight="1" spans="1:37">
      <c r="A535" s="138" t="s">
        <v>29</v>
      </c>
      <c r="B535" s="138" t="s">
        <v>448</v>
      </c>
      <c r="C535" s="137" t="s">
        <v>23</v>
      </c>
      <c r="D535" s="138" t="s">
        <v>49</v>
      </c>
      <c r="E535" s="138" t="s">
        <v>587</v>
      </c>
      <c r="F535" s="138" t="s">
        <v>419</v>
      </c>
      <c r="G535" s="138" t="s">
        <v>3323</v>
      </c>
      <c r="H535" s="138" t="s">
        <v>4491</v>
      </c>
      <c r="I535" s="142" t="s">
        <v>601</v>
      </c>
      <c r="J535" s="137" t="s">
        <v>621</v>
      </c>
      <c r="K535" s="138" t="s">
        <v>3878</v>
      </c>
      <c r="L535" s="138" t="s">
        <v>603</v>
      </c>
      <c r="M535" s="140" t="s">
        <v>3917</v>
      </c>
      <c r="N535" s="138" t="s">
        <v>3918</v>
      </c>
      <c r="O535" s="138" t="s">
        <v>461</v>
      </c>
      <c r="P535" s="138" t="s">
        <v>3881</v>
      </c>
      <c r="Q535" s="138" t="s">
        <v>3889</v>
      </c>
      <c r="R535" s="138" t="s">
        <v>10</v>
      </c>
      <c r="S535" s="138">
        <v>1</v>
      </c>
      <c r="T535" s="138">
        <v>40</v>
      </c>
      <c r="U535" s="138">
        <v>378</v>
      </c>
      <c r="V535" s="140">
        <v>378</v>
      </c>
      <c r="W535" s="138">
        <v>40</v>
      </c>
      <c r="X535" s="138">
        <v>0</v>
      </c>
      <c r="Y535" s="140"/>
      <c r="Z535" s="138"/>
      <c r="AA535" s="137">
        <v>28</v>
      </c>
      <c r="AB535" s="137">
        <v>28</v>
      </c>
      <c r="AC535" s="137"/>
      <c r="AD535" s="137" t="s">
        <v>622</v>
      </c>
      <c r="AE535" s="143">
        <v>46237.6654398148</v>
      </c>
      <c r="AF535" s="144"/>
      <c r="AG535" s="144"/>
      <c r="AH535" s="144" t="s">
        <v>606</v>
      </c>
      <c r="AI535" s="144" t="s">
        <v>607</v>
      </c>
      <c r="AJ535" s="145">
        <v>46024</v>
      </c>
      <c r="AK535" s="146">
        <v>46236.4240509259</v>
      </c>
    </row>
    <row r="536" s="134" customFormat="1" ht="38.8" customHeight="1" spans="1:37">
      <c r="A536" s="138" t="s">
        <v>29</v>
      </c>
      <c r="B536" s="138" t="s">
        <v>448</v>
      </c>
      <c r="C536" s="137" t="s">
        <v>23</v>
      </c>
      <c r="D536" s="138" t="s">
        <v>49</v>
      </c>
      <c r="E536" s="138" t="s">
        <v>587</v>
      </c>
      <c r="F536" s="138" t="s">
        <v>419</v>
      </c>
      <c r="G536" s="138" t="s">
        <v>3323</v>
      </c>
      <c r="H536" s="138" t="s">
        <v>4492</v>
      </c>
      <c r="I536" s="142" t="s">
        <v>601</v>
      </c>
      <c r="J536" s="137" t="s">
        <v>591</v>
      </c>
      <c r="K536" s="138" t="s">
        <v>3878</v>
      </c>
      <c r="L536" s="138" t="s">
        <v>603</v>
      </c>
      <c r="M536" s="140" t="s">
        <v>3879</v>
      </c>
      <c r="N536" s="138" t="s">
        <v>3880</v>
      </c>
      <c r="O536" s="138" t="s">
        <v>461</v>
      </c>
      <c r="P536" s="138" t="s">
        <v>3881</v>
      </c>
      <c r="Q536" s="138" t="s">
        <v>3882</v>
      </c>
      <c r="R536" s="138" t="s">
        <v>8</v>
      </c>
      <c r="S536" s="138">
        <v>1</v>
      </c>
      <c r="T536" s="138">
        <v>50</v>
      </c>
      <c r="U536" s="138">
        <v>50</v>
      </c>
      <c r="V536" s="140">
        <v>50</v>
      </c>
      <c r="W536" s="138">
        <v>50</v>
      </c>
      <c r="X536" s="138">
        <v>0</v>
      </c>
      <c r="Y536" s="140"/>
      <c r="Z536" s="138"/>
      <c r="AA536" s="137">
        <v>35</v>
      </c>
      <c r="AB536" s="137">
        <v>35</v>
      </c>
      <c r="AC536" s="137"/>
      <c r="AD536" s="137" t="s">
        <v>622</v>
      </c>
      <c r="AE536" s="143">
        <v>46237.6654398148</v>
      </c>
      <c r="AF536" s="144"/>
      <c r="AG536" s="144"/>
      <c r="AH536" s="144" t="s">
        <v>606</v>
      </c>
      <c r="AI536" s="144" t="s">
        <v>607</v>
      </c>
      <c r="AJ536" s="145">
        <v>46132</v>
      </c>
      <c r="AK536" s="146">
        <v>46235.7164467593</v>
      </c>
    </row>
    <row r="537" s="134" customFormat="1" ht="38.8" customHeight="1" spans="1:37">
      <c r="A537" s="138" t="s">
        <v>29</v>
      </c>
      <c r="B537" s="138" t="s">
        <v>448</v>
      </c>
      <c r="C537" s="137" t="s">
        <v>23</v>
      </c>
      <c r="D537" s="138" t="s">
        <v>49</v>
      </c>
      <c r="E537" s="138" t="s">
        <v>587</v>
      </c>
      <c r="F537" s="138" t="s">
        <v>419</v>
      </c>
      <c r="G537" s="138" t="s">
        <v>3323</v>
      </c>
      <c r="H537" s="138" t="s">
        <v>3507</v>
      </c>
      <c r="I537" s="142" t="s">
        <v>601</v>
      </c>
      <c r="J537" s="137" t="s">
        <v>591</v>
      </c>
      <c r="K537" s="138" t="s">
        <v>3878</v>
      </c>
      <c r="L537" s="138" t="s">
        <v>603</v>
      </c>
      <c r="M537" s="140" t="s">
        <v>3879</v>
      </c>
      <c r="N537" s="138" t="s">
        <v>3880</v>
      </c>
      <c r="O537" s="138" t="s">
        <v>461</v>
      </c>
      <c r="P537" s="138" t="s">
        <v>3881</v>
      </c>
      <c r="Q537" s="138" t="s">
        <v>3882</v>
      </c>
      <c r="R537" s="138" t="s">
        <v>8</v>
      </c>
      <c r="S537" s="138">
        <v>1</v>
      </c>
      <c r="T537" s="138">
        <v>50</v>
      </c>
      <c r="U537" s="138">
        <v>100</v>
      </c>
      <c r="V537" s="140">
        <v>100</v>
      </c>
      <c r="W537" s="138">
        <v>50</v>
      </c>
      <c r="X537" s="138">
        <v>0</v>
      </c>
      <c r="Y537" s="140"/>
      <c r="Z537" s="138"/>
      <c r="AA537" s="137">
        <v>35</v>
      </c>
      <c r="AB537" s="137">
        <v>35</v>
      </c>
      <c r="AC537" s="137"/>
      <c r="AD537" s="137" t="s">
        <v>622</v>
      </c>
      <c r="AE537" s="143">
        <v>46237.6654398148</v>
      </c>
      <c r="AF537" s="144"/>
      <c r="AG537" s="144"/>
      <c r="AH537" s="144" t="s">
        <v>606</v>
      </c>
      <c r="AI537" s="144" t="s">
        <v>607</v>
      </c>
      <c r="AJ537" s="145">
        <v>46234</v>
      </c>
      <c r="AK537" s="146">
        <v>46235.6651851852</v>
      </c>
    </row>
    <row r="538" s="134" customFormat="1" ht="38.8" customHeight="1" spans="1:37">
      <c r="A538" s="138" t="s">
        <v>29</v>
      </c>
      <c r="B538" s="138" t="s">
        <v>448</v>
      </c>
      <c r="C538" s="137" t="s">
        <v>23</v>
      </c>
      <c r="D538" s="138" t="s">
        <v>49</v>
      </c>
      <c r="E538" s="138" t="s">
        <v>587</v>
      </c>
      <c r="F538" s="138" t="s">
        <v>419</v>
      </c>
      <c r="G538" s="138" t="s">
        <v>3323</v>
      </c>
      <c r="H538" s="138" t="s">
        <v>4493</v>
      </c>
      <c r="I538" s="142" t="s">
        <v>590</v>
      </c>
      <c r="J538" s="137" t="s">
        <v>621</v>
      </c>
      <c r="K538" s="138" t="s">
        <v>3868</v>
      </c>
      <c r="L538" s="138" t="s">
        <v>603</v>
      </c>
      <c r="M538" s="140" t="s">
        <v>523</v>
      </c>
      <c r="N538" s="138" t="s">
        <v>522</v>
      </c>
      <c r="O538" s="138" t="s">
        <v>452</v>
      </c>
      <c r="P538" s="138" t="s">
        <v>4088</v>
      </c>
      <c r="Q538" s="138" t="s">
        <v>4089</v>
      </c>
      <c r="R538" s="138" t="s">
        <v>6</v>
      </c>
      <c r="S538" s="138">
        <v>1</v>
      </c>
      <c r="T538" s="138">
        <v>35</v>
      </c>
      <c r="U538" s="138">
        <v>93</v>
      </c>
      <c r="V538" s="140">
        <v>93</v>
      </c>
      <c r="W538" s="138">
        <v>35</v>
      </c>
      <c r="X538" s="138">
        <v>0</v>
      </c>
      <c r="Y538" s="140"/>
      <c r="Z538" s="138"/>
      <c r="AA538" s="137">
        <v>19</v>
      </c>
      <c r="AB538" s="137">
        <v>19</v>
      </c>
      <c r="AC538" s="137"/>
      <c r="AD538" s="137" t="s">
        <v>622</v>
      </c>
      <c r="AE538" s="143">
        <v>46237.6654398148</v>
      </c>
      <c r="AF538" s="144"/>
      <c r="AG538" s="144"/>
      <c r="AH538" s="144" t="s">
        <v>606</v>
      </c>
      <c r="AI538" s="144" t="s">
        <v>607</v>
      </c>
      <c r="AJ538" s="145">
        <v>45911</v>
      </c>
      <c r="AK538" s="146">
        <v>46235.5971527778</v>
      </c>
    </row>
    <row r="539" s="134" customFormat="1" ht="38.8" customHeight="1" spans="1:37">
      <c r="A539" s="138" t="s">
        <v>29</v>
      </c>
      <c r="B539" s="138" t="s">
        <v>448</v>
      </c>
      <c r="C539" s="137" t="s">
        <v>23</v>
      </c>
      <c r="D539" s="138" t="s">
        <v>49</v>
      </c>
      <c r="E539" s="138" t="s">
        <v>587</v>
      </c>
      <c r="F539" s="138" t="s">
        <v>419</v>
      </c>
      <c r="G539" s="138" t="s">
        <v>3323</v>
      </c>
      <c r="H539" s="138" t="s">
        <v>4493</v>
      </c>
      <c r="I539" s="142" t="s">
        <v>590</v>
      </c>
      <c r="J539" s="137" t="s">
        <v>621</v>
      </c>
      <c r="K539" s="138" t="s">
        <v>3868</v>
      </c>
      <c r="L539" s="138" t="s">
        <v>603</v>
      </c>
      <c r="M539" s="140" t="s">
        <v>507</v>
      </c>
      <c r="N539" s="138" t="s">
        <v>506</v>
      </c>
      <c r="O539" s="138" t="s">
        <v>452</v>
      </c>
      <c r="P539" s="138" t="s">
        <v>4088</v>
      </c>
      <c r="Q539" s="138" t="s">
        <v>4089</v>
      </c>
      <c r="R539" s="138" t="s">
        <v>6</v>
      </c>
      <c r="S539" s="138">
        <v>1</v>
      </c>
      <c r="T539" s="138">
        <v>58</v>
      </c>
      <c r="U539" s="138">
        <v>93</v>
      </c>
      <c r="V539" s="140">
        <v>93</v>
      </c>
      <c r="W539" s="138">
        <v>58</v>
      </c>
      <c r="X539" s="138">
        <v>0</v>
      </c>
      <c r="Y539" s="140"/>
      <c r="Z539" s="138"/>
      <c r="AA539" s="137">
        <v>42</v>
      </c>
      <c r="AB539" s="137">
        <v>42</v>
      </c>
      <c r="AC539" s="137"/>
      <c r="AD539" s="137" t="s">
        <v>622</v>
      </c>
      <c r="AE539" s="143">
        <v>46237.6654398148</v>
      </c>
      <c r="AF539" s="144"/>
      <c r="AG539" s="144"/>
      <c r="AH539" s="144" t="s">
        <v>606</v>
      </c>
      <c r="AI539" s="144" t="s">
        <v>607</v>
      </c>
      <c r="AJ539" s="145">
        <v>45911</v>
      </c>
      <c r="AK539" s="146">
        <v>46235.5971527778</v>
      </c>
    </row>
    <row r="540" s="134" customFormat="1" ht="38.8" customHeight="1" spans="1:37">
      <c r="A540" s="138" t="s">
        <v>29</v>
      </c>
      <c r="B540" s="138" t="s">
        <v>448</v>
      </c>
      <c r="C540" s="137" t="s">
        <v>23</v>
      </c>
      <c r="D540" s="138" t="s">
        <v>49</v>
      </c>
      <c r="E540" s="138" t="s">
        <v>587</v>
      </c>
      <c r="F540" s="138" t="s">
        <v>419</v>
      </c>
      <c r="G540" s="138" t="s">
        <v>3323</v>
      </c>
      <c r="H540" s="138" t="s">
        <v>3506</v>
      </c>
      <c r="I540" s="142" t="s">
        <v>601</v>
      </c>
      <c r="J540" s="137" t="s">
        <v>591</v>
      </c>
      <c r="K540" s="138" t="s">
        <v>3972</v>
      </c>
      <c r="L540" s="138" t="s">
        <v>592</v>
      </c>
      <c r="M540" s="140" t="s">
        <v>3954</v>
      </c>
      <c r="N540" s="138" t="s">
        <v>3966</v>
      </c>
      <c r="O540" s="138" t="s">
        <v>461</v>
      </c>
      <c r="P540" s="138" t="s">
        <v>3881</v>
      </c>
      <c r="Q540" s="138" t="s">
        <v>3901</v>
      </c>
      <c r="R540" s="138" t="s">
        <v>4</v>
      </c>
      <c r="S540" s="138">
        <v>1</v>
      </c>
      <c r="T540" s="138">
        <v>180</v>
      </c>
      <c r="U540" s="138">
        <v>300</v>
      </c>
      <c r="V540" s="140">
        <v>300</v>
      </c>
      <c r="W540" s="138">
        <v>180</v>
      </c>
      <c r="X540" s="138">
        <v>0</v>
      </c>
      <c r="Y540" s="140"/>
      <c r="Z540" s="138"/>
      <c r="AA540" s="137">
        <v>100</v>
      </c>
      <c r="AB540" s="137">
        <v>100</v>
      </c>
      <c r="AC540" s="137"/>
      <c r="AD540" s="137" t="s">
        <v>622</v>
      </c>
      <c r="AE540" s="143">
        <v>46237.6654398148</v>
      </c>
      <c r="AF540" s="144"/>
      <c r="AG540" s="144"/>
      <c r="AH540" s="144" t="s">
        <v>606</v>
      </c>
      <c r="AI540" s="144" t="s">
        <v>607</v>
      </c>
      <c r="AJ540" s="144"/>
      <c r="AK540" s="146">
        <v>46235.5050231482</v>
      </c>
    </row>
    <row r="541" s="134" customFormat="1" ht="38.8" customHeight="1" spans="1:37">
      <c r="A541" s="138" t="s">
        <v>29</v>
      </c>
      <c r="B541" s="138" t="s">
        <v>448</v>
      </c>
      <c r="C541" s="137" t="s">
        <v>23</v>
      </c>
      <c r="D541" s="138" t="s">
        <v>49</v>
      </c>
      <c r="E541" s="138" t="s">
        <v>587</v>
      </c>
      <c r="F541" s="138" t="s">
        <v>419</v>
      </c>
      <c r="G541" s="138" t="s">
        <v>3323</v>
      </c>
      <c r="H541" s="138" t="s">
        <v>4494</v>
      </c>
      <c r="I541" s="142" t="s">
        <v>601</v>
      </c>
      <c r="J541" s="137" t="s">
        <v>591</v>
      </c>
      <c r="K541" s="138" t="s">
        <v>3972</v>
      </c>
      <c r="L541" s="138" t="s">
        <v>592</v>
      </c>
      <c r="M541" s="140" t="s">
        <v>3879</v>
      </c>
      <c r="N541" s="138" t="s">
        <v>3880</v>
      </c>
      <c r="O541" s="138" t="s">
        <v>461</v>
      </c>
      <c r="P541" s="138" t="s">
        <v>3881</v>
      </c>
      <c r="Q541" s="138" t="s">
        <v>3882</v>
      </c>
      <c r="R541" s="138" t="s">
        <v>8</v>
      </c>
      <c r="S541" s="138">
        <v>1</v>
      </c>
      <c r="T541" s="138">
        <v>50</v>
      </c>
      <c r="U541" s="138">
        <v>50</v>
      </c>
      <c r="V541" s="140">
        <v>50</v>
      </c>
      <c r="W541" s="138">
        <v>50</v>
      </c>
      <c r="X541" s="138">
        <v>0</v>
      </c>
      <c r="Y541" s="140"/>
      <c r="Z541" s="138"/>
      <c r="AA541" s="137">
        <v>35</v>
      </c>
      <c r="AB541" s="137">
        <v>35</v>
      </c>
      <c r="AC541" s="137"/>
      <c r="AD541" s="137" t="s">
        <v>622</v>
      </c>
      <c r="AE541" s="143">
        <v>46237.6654398148</v>
      </c>
      <c r="AF541" s="144"/>
      <c r="AG541" s="144"/>
      <c r="AH541" s="144" t="s">
        <v>606</v>
      </c>
      <c r="AI541" s="144" t="s">
        <v>607</v>
      </c>
      <c r="AJ541" s="144"/>
      <c r="AK541" s="146">
        <v>46235.4834027778</v>
      </c>
    </row>
    <row r="542" s="134" customFormat="1" ht="38.8" customHeight="1" spans="1:37">
      <c r="A542" s="138" t="s">
        <v>29</v>
      </c>
      <c r="B542" s="138" t="s">
        <v>448</v>
      </c>
      <c r="C542" s="137" t="s">
        <v>23</v>
      </c>
      <c r="D542" s="138" t="s">
        <v>49</v>
      </c>
      <c r="E542" s="138" t="s">
        <v>587</v>
      </c>
      <c r="F542" s="138" t="s">
        <v>419</v>
      </c>
      <c r="G542" s="138" t="s">
        <v>3323</v>
      </c>
      <c r="H542" s="138" t="s">
        <v>4495</v>
      </c>
      <c r="I542" s="142" t="s">
        <v>645</v>
      </c>
      <c r="J542" s="137" t="s">
        <v>621</v>
      </c>
      <c r="K542" s="138" t="s">
        <v>4087</v>
      </c>
      <c r="L542" s="138" t="s">
        <v>603</v>
      </c>
      <c r="M542" s="140" t="s">
        <v>523</v>
      </c>
      <c r="N542" s="138" t="s">
        <v>522</v>
      </c>
      <c r="O542" s="138" t="s">
        <v>452</v>
      </c>
      <c r="P542" s="138" t="s">
        <v>4088</v>
      </c>
      <c r="Q542" s="138" t="s">
        <v>4089</v>
      </c>
      <c r="R542" s="138" t="s">
        <v>6</v>
      </c>
      <c r="S542" s="138">
        <v>1</v>
      </c>
      <c r="T542" s="138">
        <v>35</v>
      </c>
      <c r="U542" s="138">
        <v>128</v>
      </c>
      <c r="V542" s="140">
        <v>128</v>
      </c>
      <c r="W542" s="138">
        <v>35</v>
      </c>
      <c r="X542" s="138">
        <v>0</v>
      </c>
      <c r="Y542" s="140"/>
      <c r="Z542" s="138"/>
      <c r="AA542" s="137">
        <v>19</v>
      </c>
      <c r="AB542" s="137">
        <v>19</v>
      </c>
      <c r="AC542" s="137"/>
      <c r="AD542" s="137" t="s">
        <v>622</v>
      </c>
      <c r="AE542" s="143">
        <v>46237.6654398148</v>
      </c>
      <c r="AF542" s="144"/>
      <c r="AG542" s="144"/>
      <c r="AH542" s="144" t="s">
        <v>606</v>
      </c>
      <c r="AI542" s="144" t="s">
        <v>607</v>
      </c>
      <c r="AJ542" s="145">
        <v>46023</v>
      </c>
      <c r="AK542" s="146">
        <v>46235.4043518519</v>
      </c>
    </row>
    <row r="543" s="134" customFormat="1" ht="38.8" customHeight="1" spans="1:37">
      <c r="A543" s="138" t="s">
        <v>29</v>
      </c>
      <c r="B543" s="138" t="s">
        <v>448</v>
      </c>
      <c r="C543" s="137" t="s">
        <v>23</v>
      </c>
      <c r="D543" s="138" t="s">
        <v>49</v>
      </c>
      <c r="E543" s="138" t="s">
        <v>587</v>
      </c>
      <c r="F543" s="138" t="s">
        <v>419</v>
      </c>
      <c r="G543" s="138" t="s">
        <v>3323</v>
      </c>
      <c r="H543" s="138" t="s">
        <v>4495</v>
      </c>
      <c r="I543" s="142" t="s">
        <v>645</v>
      </c>
      <c r="J543" s="137" t="s">
        <v>621</v>
      </c>
      <c r="K543" s="138" t="s">
        <v>4087</v>
      </c>
      <c r="L543" s="138" t="s">
        <v>603</v>
      </c>
      <c r="M543" s="140" t="s">
        <v>507</v>
      </c>
      <c r="N543" s="138" t="s">
        <v>506</v>
      </c>
      <c r="O543" s="138" t="s">
        <v>452</v>
      </c>
      <c r="P543" s="138" t="s">
        <v>4088</v>
      </c>
      <c r="Q543" s="138" t="s">
        <v>4089</v>
      </c>
      <c r="R543" s="138" t="s">
        <v>6</v>
      </c>
      <c r="S543" s="138">
        <v>1</v>
      </c>
      <c r="T543" s="138">
        <v>58</v>
      </c>
      <c r="U543" s="138">
        <v>128</v>
      </c>
      <c r="V543" s="140">
        <v>128</v>
      </c>
      <c r="W543" s="138">
        <v>58</v>
      </c>
      <c r="X543" s="138">
        <v>0</v>
      </c>
      <c r="Y543" s="140"/>
      <c r="Z543" s="138"/>
      <c r="AA543" s="137">
        <v>42</v>
      </c>
      <c r="AB543" s="137">
        <v>42</v>
      </c>
      <c r="AC543" s="137"/>
      <c r="AD543" s="137" t="s">
        <v>622</v>
      </c>
      <c r="AE543" s="143">
        <v>46237.6654398148</v>
      </c>
      <c r="AF543" s="144"/>
      <c r="AG543" s="144"/>
      <c r="AH543" s="144" t="s">
        <v>606</v>
      </c>
      <c r="AI543" s="144" t="s">
        <v>607</v>
      </c>
      <c r="AJ543" s="145">
        <v>46023</v>
      </c>
      <c r="AK543" s="146">
        <v>46235.4043518519</v>
      </c>
    </row>
    <row r="544" s="134" customFormat="1" ht="38.8" customHeight="1" spans="1:37">
      <c r="A544" s="138" t="s">
        <v>29</v>
      </c>
      <c r="B544" s="138" t="s">
        <v>448</v>
      </c>
      <c r="C544" s="137" t="s">
        <v>23</v>
      </c>
      <c r="D544" s="138" t="s">
        <v>49</v>
      </c>
      <c r="E544" s="138" t="s">
        <v>587</v>
      </c>
      <c r="F544" s="138" t="s">
        <v>419</v>
      </c>
      <c r="G544" s="138" t="s">
        <v>3323</v>
      </c>
      <c r="H544" s="138" t="s">
        <v>4495</v>
      </c>
      <c r="I544" s="142" t="s">
        <v>645</v>
      </c>
      <c r="J544" s="137" t="s">
        <v>621</v>
      </c>
      <c r="K544" s="138" t="s">
        <v>4087</v>
      </c>
      <c r="L544" s="138" t="s">
        <v>603</v>
      </c>
      <c r="M544" s="140" t="s">
        <v>451</v>
      </c>
      <c r="N544" s="138" t="s">
        <v>450</v>
      </c>
      <c r="O544" s="138" t="s">
        <v>452</v>
      </c>
      <c r="P544" s="138" t="s">
        <v>4088</v>
      </c>
      <c r="Q544" s="138" t="s">
        <v>4089</v>
      </c>
      <c r="R544" s="138" t="s">
        <v>6</v>
      </c>
      <c r="S544" s="138">
        <v>1</v>
      </c>
      <c r="T544" s="138">
        <v>35</v>
      </c>
      <c r="U544" s="138">
        <v>128</v>
      </c>
      <c r="V544" s="140">
        <v>128</v>
      </c>
      <c r="W544" s="138">
        <v>35</v>
      </c>
      <c r="X544" s="138">
        <v>0</v>
      </c>
      <c r="Y544" s="140"/>
      <c r="Z544" s="138"/>
      <c r="AA544" s="137">
        <v>15</v>
      </c>
      <c r="AB544" s="137">
        <v>15</v>
      </c>
      <c r="AC544" s="137"/>
      <c r="AD544" s="137" t="s">
        <v>622</v>
      </c>
      <c r="AE544" s="143">
        <v>46237.6654398148</v>
      </c>
      <c r="AF544" s="144"/>
      <c r="AG544" s="144"/>
      <c r="AH544" s="144" t="s">
        <v>606</v>
      </c>
      <c r="AI544" s="144" t="s">
        <v>607</v>
      </c>
      <c r="AJ544" s="145">
        <v>46023</v>
      </c>
      <c r="AK544" s="146">
        <v>46235.4043518519</v>
      </c>
    </row>
    <row r="545" s="134" customFormat="1" ht="38.8" customHeight="1" spans="1:37">
      <c r="A545" s="138" t="s">
        <v>29</v>
      </c>
      <c r="B545" s="138" t="s">
        <v>448</v>
      </c>
      <c r="C545" s="137" t="s">
        <v>23</v>
      </c>
      <c r="D545" s="138" t="s">
        <v>49</v>
      </c>
      <c r="E545" s="138" t="s">
        <v>587</v>
      </c>
      <c r="F545" s="138" t="s">
        <v>419</v>
      </c>
      <c r="G545" s="138" t="s">
        <v>3323</v>
      </c>
      <c r="H545" s="138" t="s">
        <v>4496</v>
      </c>
      <c r="I545" s="142" t="s">
        <v>601</v>
      </c>
      <c r="J545" s="137" t="s">
        <v>621</v>
      </c>
      <c r="K545" s="138" t="s">
        <v>3878</v>
      </c>
      <c r="L545" s="138" t="s">
        <v>603</v>
      </c>
      <c r="M545" s="140" t="s">
        <v>3917</v>
      </c>
      <c r="N545" s="138" t="s">
        <v>3918</v>
      </c>
      <c r="O545" s="138" t="s">
        <v>461</v>
      </c>
      <c r="P545" s="138" t="s">
        <v>3881</v>
      </c>
      <c r="Q545" s="138" t="s">
        <v>3889</v>
      </c>
      <c r="R545" s="138" t="s">
        <v>10</v>
      </c>
      <c r="S545" s="138">
        <v>1</v>
      </c>
      <c r="T545" s="138">
        <v>40</v>
      </c>
      <c r="U545" s="138">
        <v>160</v>
      </c>
      <c r="V545" s="140">
        <v>160</v>
      </c>
      <c r="W545" s="138">
        <v>40</v>
      </c>
      <c r="X545" s="138">
        <v>0</v>
      </c>
      <c r="Y545" s="140"/>
      <c r="Z545" s="138"/>
      <c r="AA545" s="137">
        <v>28</v>
      </c>
      <c r="AB545" s="137">
        <v>28</v>
      </c>
      <c r="AC545" s="137"/>
      <c r="AD545" s="137" t="s">
        <v>622</v>
      </c>
      <c r="AE545" s="143">
        <v>46237.6654398148</v>
      </c>
      <c r="AF545" s="144"/>
      <c r="AG545" s="144"/>
      <c r="AH545" s="144" t="s">
        <v>606</v>
      </c>
      <c r="AI545" s="144" t="s">
        <v>607</v>
      </c>
      <c r="AJ545" s="145">
        <v>46023</v>
      </c>
      <c r="AK545" s="146">
        <v>46235.3813078704</v>
      </c>
    </row>
    <row r="546" s="134" customFormat="1" ht="38.8" customHeight="1" spans="1:37">
      <c r="A546" s="138" t="s">
        <v>29</v>
      </c>
      <c r="B546" s="138" t="s">
        <v>448</v>
      </c>
      <c r="C546" s="137" t="s">
        <v>23</v>
      </c>
      <c r="D546" s="138" t="s">
        <v>49</v>
      </c>
      <c r="E546" s="138" t="s">
        <v>587</v>
      </c>
      <c r="F546" s="138" t="s">
        <v>419</v>
      </c>
      <c r="G546" s="138" t="s">
        <v>3323</v>
      </c>
      <c r="H546" s="138" t="s">
        <v>3504</v>
      </c>
      <c r="I546" s="142" t="s">
        <v>601</v>
      </c>
      <c r="J546" s="137" t="s">
        <v>591</v>
      </c>
      <c r="K546" s="138" t="s">
        <v>3878</v>
      </c>
      <c r="L546" s="138" t="s">
        <v>603</v>
      </c>
      <c r="M546" s="140" t="s">
        <v>3879</v>
      </c>
      <c r="N546" s="138" t="s">
        <v>3880</v>
      </c>
      <c r="O546" s="138" t="s">
        <v>461</v>
      </c>
      <c r="P546" s="138" t="s">
        <v>3881</v>
      </c>
      <c r="Q546" s="138" t="s">
        <v>3882</v>
      </c>
      <c r="R546" s="138" t="s">
        <v>8</v>
      </c>
      <c r="S546" s="138">
        <v>1</v>
      </c>
      <c r="T546" s="138">
        <v>50</v>
      </c>
      <c r="U546" s="138">
        <v>150</v>
      </c>
      <c r="V546" s="140">
        <v>150</v>
      </c>
      <c r="W546" s="138">
        <v>50</v>
      </c>
      <c r="X546" s="138">
        <v>0</v>
      </c>
      <c r="Y546" s="140"/>
      <c r="Z546" s="138"/>
      <c r="AA546" s="137">
        <v>35</v>
      </c>
      <c r="AB546" s="137">
        <v>35</v>
      </c>
      <c r="AC546" s="137"/>
      <c r="AD546" s="137" t="s">
        <v>622</v>
      </c>
      <c r="AE546" s="143">
        <v>46237.6654398148</v>
      </c>
      <c r="AF546" s="144"/>
      <c r="AG546" s="144"/>
      <c r="AH546" s="144" t="s">
        <v>606</v>
      </c>
      <c r="AI546" s="144" t="s">
        <v>607</v>
      </c>
      <c r="AJ546" s="145">
        <v>46233</v>
      </c>
      <c r="AK546" s="146">
        <v>46234.8361458333</v>
      </c>
    </row>
    <row r="547" s="134" customFormat="1" ht="38.8" customHeight="1" spans="1:37">
      <c r="A547" s="138" t="s">
        <v>29</v>
      </c>
      <c r="B547" s="138" t="s">
        <v>448</v>
      </c>
      <c r="C547" s="137" t="s">
        <v>23</v>
      </c>
      <c r="D547" s="138" t="s">
        <v>49</v>
      </c>
      <c r="E547" s="138" t="s">
        <v>587</v>
      </c>
      <c r="F547" s="138" t="s">
        <v>419</v>
      </c>
      <c r="G547" s="138" t="s">
        <v>3323</v>
      </c>
      <c r="H547" s="138" t="s">
        <v>4497</v>
      </c>
      <c r="I547" s="142" t="s">
        <v>601</v>
      </c>
      <c r="J547" s="137" t="s">
        <v>591</v>
      </c>
      <c r="K547" s="138" t="s">
        <v>3878</v>
      </c>
      <c r="L547" s="138" t="s">
        <v>603</v>
      </c>
      <c r="M547" s="140" t="s">
        <v>3879</v>
      </c>
      <c r="N547" s="138" t="s">
        <v>3880</v>
      </c>
      <c r="O547" s="138" t="s">
        <v>461</v>
      </c>
      <c r="P547" s="138" t="s">
        <v>3881</v>
      </c>
      <c r="Q547" s="138" t="s">
        <v>3882</v>
      </c>
      <c r="R547" s="138" t="s">
        <v>8</v>
      </c>
      <c r="S547" s="138">
        <v>1</v>
      </c>
      <c r="T547" s="138">
        <v>50</v>
      </c>
      <c r="U547" s="138">
        <v>50</v>
      </c>
      <c r="V547" s="140">
        <v>50</v>
      </c>
      <c r="W547" s="138">
        <v>50</v>
      </c>
      <c r="X547" s="138">
        <v>0</v>
      </c>
      <c r="Y547" s="140"/>
      <c r="Z547" s="138"/>
      <c r="AA547" s="137">
        <v>35</v>
      </c>
      <c r="AB547" s="137">
        <v>35</v>
      </c>
      <c r="AC547" s="137"/>
      <c r="AD547" s="137" t="s">
        <v>622</v>
      </c>
      <c r="AE547" s="143">
        <v>46242.7305671296</v>
      </c>
      <c r="AF547" s="144"/>
      <c r="AG547" s="144"/>
      <c r="AH547" s="144" t="s">
        <v>606</v>
      </c>
      <c r="AI547" s="144" t="s">
        <v>607</v>
      </c>
      <c r="AJ547" s="145">
        <v>46181</v>
      </c>
      <c r="AK547" s="146">
        <v>46242.723912037</v>
      </c>
    </row>
    <row r="548" s="134" customFormat="1" ht="38.8" customHeight="1" spans="1:37">
      <c r="A548" s="138" t="s">
        <v>29</v>
      </c>
      <c r="B548" s="138" t="s">
        <v>448</v>
      </c>
      <c r="C548" s="137" t="s">
        <v>23</v>
      </c>
      <c r="D548" s="138" t="s">
        <v>49</v>
      </c>
      <c r="E548" s="138" t="s">
        <v>587</v>
      </c>
      <c r="F548" s="138" t="s">
        <v>419</v>
      </c>
      <c r="G548" s="138" t="s">
        <v>3323</v>
      </c>
      <c r="H548" s="138" t="s">
        <v>4498</v>
      </c>
      <c r="I548" s="142" t="s">
        <v>601</v>
      </c>
      <c r="J548" s="137" t="s">
        <v>591</v>
      </c>
      <c r="K548" s="138" t="s">
        <v>3878</v>
      </c>
      <c r="L548" s="138" t="s">
        <v>603</v>
      </c>
      <c r="M548" s="140" t="s">
        <v>3879</v>
      </c>
      <c r="N548" s="138" t="s">
        <v>3880</v>
      </c>
      <c r="O548" s="138" t="s">
        <v>461</v>
      </c>
      <c r="P548" s="138" t="s">
        <v>3881</v>
      </c>
      <c r="Q548" s="138" t="s">
        <v>3882</v>
      </c>
      <c r="R548" s="138" t="s">
        <v>8</v>
      </c>
      <c r="S548" s="138">
        <v>1</v>
      </c>
      <c r="T548" s="138">
        <v>50</v>
      </c>
      <c r="U548" s="138">
        <v>50</v>
      </c>
      <c r="V548" s="140">
        <v>50</v>
      </c>
      <c r="W548" s="138">
        <v>50</v>
      </c>
      <c r="X548" s="138">
        <v>0</v>
      </c>
      <c r="Y548" s="140"/>
      <c r="Z548" s="138"/>
      <c r="AA548" s="137">
        <v>35</v>
      </c>
      <c r="AB548" s="137">
        <v>35</v>
      </c>
      <c r="AC548" s="137"/>
      <c r="AD548" s="137" t="s">
        <v>622</v>
      </c>
      <c r="AE548" s="143">
        <v>46242.7305671296</v>
      </c>
      <c r="AF548" s="144"/>
      <c r="AG548" s="144"/>
      <c r="AH548" s="144" t="s">
        <v>606</v>
      </c>
      <c r="AI548" s="144" t="s">
        <v>607</v>
      </c>
      <c r="AJ548" s="145">
        <v>46241</v>
      </c>
      <c r="AK548" s="146">
        <v>46242.6495949074</v>
      </c>
    </row>
    <row r="549" s="134" customFormat="1" ht="38.8" customHeight="1" spans="1:37">
      <c r="A549" s="138" t="s">
        <v>29</v>
      </c>
      <c r="B549" s="138" t="s">
        <v>448</v>
      </c>
      <c r="C549" s="137" t="s">
        <v>23</v>
      </c>
      <c r="D549" s="138" t="s">
        <v>49</v>
      </c>
      <c r="E549" s="138" t="s">
        <v>587</v>
      </c>
      <c r="F549" s="138" t="s">
        <v>419</v>
      </c>
      <c r="G549" s="138" t="s">
        <v>3323</v>
      </c>
      <c r="H549" s="138" t="s">
        <v>4499</v>
      </c>
      <c r="I549" s="142" t="s">
        <v>601</v>
      </c>
      <c r="J549" s="137" t="s">
        <v>818</v>
      </c>
      <c r="K549" s="138" t="s">
        <v>3903</v>
      </c>
      <c r="L549" s="138" t="s">
        <v>603</v>
      </c>
      <c r="M549" s="140" t="s">
        <v>460</v>
      </c>
      <c r="N549" s="138" t="s">
        <v>459</v>
      </c>
      <c r="O549" s="138" t="s">
        <v>461</v>
      </c>
      <c r="P549" s="138" t="s">
        <v>4088</v>
      </c>
      <c r="Q549" s="138" t="s">
        <v>4089</v>
      </c>
      <c r="R549" s="138" t="s">
        <v>6</v>
      </c>
      <c r="S549" s="138">
        <v>1</v>
      </c>
      <c r="T549" s="138">
        <v>28</v>
      </c>
      <c r="U549" s="138">
        <v>243</v>
      </c>
      <c r="V549" s="140">
        <v>243</v>
      </c>
      <c r="W549" s="138">
        <v>28</v>
      </c>
      <c r="X549" s="138">
        <v>0</v>
      </c>
      <c r="Y549" s="140"/>
      <c r="Z549" s="138"/>
      <c r="AA549" s="137">
        <v>16</v>
      </c>
      <c r="AB549" s="137">
        <v>16</v>
      </c>
      <c r="AC549" s="137"/>
      <c r="AD549" s="137" t="s">
        <v>622</v>
      </c>
      <c r="AE549" s="143">
        <v>46242.7305671296</v>
      </c>
      <c r="AF549" s="144"/>
      <c r="AG549" s="144"/>
      <c r="AH549" s="144" t="s">
        <v>606</v>
      </c>
      <c r="AI549" s="144" t="s">
        <v>607</v>
      </c>
      <c r="AJ549" s="145">
        <v>46150</v>
      </c>
      <c r="AK549" s="146">
        <v>46242.6284490741</v>
      </c>
    </row>
    <row r="550" s="134" customFormat="1" ht="38.8" customHeight="1" spans="1:37">
      <c r="A550" s="138" t="s">
        <v>29</v>
      </c>
      <c r="B550" s="138" t="s">
        <v>448</v>
      </c>
      <c r="C550" s="137" t="s">
        <v>23</v>
      </c>
      <c r="D550" s="138" t="s">
        <v>49</v>
      </c>
      <c r="E550" s="138" t="s">
        <v>587</v>
      </c>
      <c r="F550" s="138" t="s">
        <v>419</v>
      </c>
      <c r="G550" s="138" t="s">
        <v>3323</v>
      </c>
      <c r="H550" s="138" t="s">
        <v>4499</v>
      </c>
      <c r="I550" s="142" t="s">
        <v>601</v>
      </c>
      <c r="J550" s="137" t="s">
        <v>818</v>
      </c>
      <c r="K550" s="138" t="s">
        <v>3903</v>
      </c>
      <c r="L550" s="138" t="s">
        <v>603</v>
      </c>
      <c r="M550" s="140" t="s">
        <v>460</v>
      </c>
      <c r="N550" s="138" t="s">
        <v>459</v>
      </c>
      <c r="O550" s="138" t="s">
        <v>461</v>
      </c>
      <c r="P550" s="138" t="s">
        <v>4088</v>
      </c>
      <c r="Q550" s="138" t="s">
        <v>4089</v>
      </c>
      <c r="R550" s="138" t="s">
        <v>6</v>
      </c>
      <c r="S550" s="138">
        <v>1</v>
      </c>
      <c r="T550" s="138">
        <v>28</v>
      </c>
      <c r="U550" s="138">
        <v>243</v>
      </c>
      <c r="V550" s="140">
        <v>243</v>
      </c>
      <c r="W550" s="138">
        <v>28</v>
      </c>
      <c r="X550" s="138">
        <v>0</v>
      </c>
      <c r="Y550" s="140"/>
      <c r="Z550" s="138"/>
      <c r="AA550" s="137">
        <v>16</v>
      </c>
      <c r="AB550" s="137">
        <v>16</v>
      </c>
      <c r="AC550" s="137"/>
      <c r="AD550" s="137" t="s">
        <v>622</v>
      </c>
      <c r="AE550" s="143">
        <v>46242.7305671296</v>
      </c>
      <c r="AF550" s="144"/>
      <c r="AG550" s="144"/>
      <c r="AH550" s="144" t="s">
        <v>606</v>
      </c>
      <c r="AI550" s="144" t="s">
        <v>607</v>
      </c>
      <c r="AJ550" s="145">
        <v>46150</v>
      </c>
      <c r="AK550" s="146">
        <v>46242.6284490741</v>
      </c>
    </row>
    <row r="551" s="134" customFormat="1" ht="38.8" customHeight="1" spans="1:37">
      <c r="A551" s="138" t="s">
        <v>29</v>
      </c>
      <c r="B551" s="138" t="s">
        <v>448</v>
      </c>
      <c r="C551" s="137" t="s">
        <v>23</v>
      </c>
      <c r="D551" s="138" t="s">
        <v>49</v>
      </c>
      <c r="E551" s="138" t="s">
        <v>587</v>
      </c>
      <c r="F551" s="138" t="s">
        <v>419</v>
      </c>
      <c r="G551" s="138" t="s">
        <v>3323</v>
      </c>
      <c r="H551" s="138" t="s">
        <v>4499</v>
      </c>
      <c r="I551" s="142" t="s">
        <v>601</v>
      </c>
      <c r="J551" s="137" t="s">
        <v>818</v>
      </c>
      <c r="K551" s="138" t="s">
        <v>3903</v>
      </c>
      <c r="L551" s="138" t="s">
        <v>603</v>
      </c>
      <c r="M551" s="140" t="s">
        <v>460</v>
      </c>
      <c r="N551" s="138" t="s">
        <v>459</v>
      </c>
      <c r="O551" s="138" t="s">
        <v>461</v>
      </c>
      <c r="P551" s="138" t="s">
        <v>4088</v>
      </c>
      <c r="Q551" s="138" t="s">
        <v>4089</v>
      </c>
      <c r="R551" s="138" t="s">
        <v>6</v>
      </c>
      <c r="S551" s="138">
        <v>1</v>
      </c>
      <c r="T551" s="138">
        <v>28</v>
      </c>
      <c r="U551" s="138">
        <v>243</v>
      </c>
      <c r="V551" s="140">
        <v>243</v>
      </c>
      <c r="W551" s="138">
        <v>28</v>
      </c>
      <c r="X551" s="138">
        <v>0</v>
      </c>
      <c r="Y551" s="140"/>
      <c r="Z551" s="138"/>
      <c r="AA551" s="137">
        <v>16</v>
      </c>
      <c r="AB551" s="137">
        <v>16</v>
      </c>
      <c r="AC551" s="137"/>
      <c r="AD551" s="137" t="s">
        <v>622</v>
      </c>
      <c r="AE551" s="143">
        <v>46242.7305671296</v>
      </c>
      <c r="AF551" s="144"/>
      <c r="AG551" s="144"/>
      <c r="AH551" s="144" t="s">
        <v>606</v>
      </c>
      <c r="AI551" s="144" t="s">
        <v>607</v>
      </c>
      <c r="AJ551" s="145">
        <v>46150</v>
      </c>
      <c r="AK551" s="146">
        <v>46242.6284490741</v>
      </c>
    </row>
    <row r="552" s="134" customFormat="1" ht="38.8" customHeight="1" spans="1:37">
      <c r="A552" s="138" t="s">
        <v>29</v>
      </c>
      <c r="B552" s="138" t="s">
        <v>448</v>
      </c>
      <c r="C552" s="137" t="s">
        <v>23</v>
      </c>
      <c r="D552" s="138" t="s">
        <v>49</v>
      </c>
      <c r="E552" s="138" t="s">
        <v>587</v>
      </c>
      <c r="F552" s="138" t="s">
        <v>419</v>
      </c>
      <c r="G552" s="138" t="s">
        <v>3323</v>
      </c>
      <c r="H552" s="138" t="s">
        <v>4499</v>
      </c>
      <c r="I552" s="142" t="s">
        <v>601</v>
      </c>
      <c r="J552" s="137" t="s">
        <v>818</v>
      </c>
      <c r="K552" s="138" t="s">
        <v>3903</v>
      </c>
      <c r="L552" s="138" t="s">
        <v>603</v>
      </c>
      <c r="M552" s="140" t="s">
        <v>503</v>
      </c>
      <c r="N552" s="138" t="s">
        <v>502</v>
      </c>
      <c r="O552" s="138" t="s">
        <v>452</v>
      </c>
      <c r="P552" s="138" t="s">
        <v>4088</v>
      </c>
      <c r="Q552" s="138" t="s">
        <v>4500</v>
      </c>
      <c r="R552" s="138" t="s">
        <v>6</v>
      </c>
      <c r="S552" s="138">
        <v>1</v>
      </c>
      <c r="T552" s="138">
        <v>159</v>
      </c>
      <c r="U552" s="138">
        <v>243</v>
      </c>
      <c r="V552" s="140">
        <v>243</v>
      </c>
      <c r="W552" s="138">
        <v>159</v>
      </c>
      <c r="X552" s="138">
        <v>0</v>
      </c>
      <c r="Y552" s="140"/>
      <c r="Z552" s="138"/>
      <c r="AA552" s="137">
        <v>89</v>
      </c>
      <c r="AB552" s="137">
        <v>89</v>
      </c>
      <c r="AC552" s="137"/>
      <c r="AD552" s="137" t="s">
        <v>622</v>
      </c>
      <c r="AE552" s="143">
        <v>46242.7305671296</v>
      </c>
      <c r="AF552" s="144"/>
      <c r="AG552" s="144"/>
      <c r="AH552" s="144" t="s">
        <v>606</v>
      </c>
      <c r="AI552" s="144" t="s">
        <v>607</v>
      </c>
      <c r="AJ552" s="145">
        <v>46150</v>
      </c>
      <c r="AK552" s="146">
        <v>46242.6284490741</v>
      </c>
    </row>
    <row r="553" s="134" customFormat="1" ht="38.8" customHeight="1" spans="1:37">
      <c r="A553" s="138" t="s">
        <v>29</v>
      </c>
      <c r="B553" s="138" t="s">
        <v>448</v>
      </c>
      <c r="C553" s="137" t="s">
        <v>23</v>
      </c>
      <c r="D553" s="138" t="s">
        <v>49</v>
      </c>
      <c r="E553" s="138" t="s">
        <v>587</v>
      </c>
      <c r="F553" s="138" t="s">
        <v>419</v>
      </c>
      <c r="G553" s="138" t="s">
        <v>3323</v>
      </c>
      <c r="H553" s="138" t="s">
        <v>4501</v>
      </c>
      <c r="I553" s="142" t="s">
        <v>601</v>
      </c>
      <c r="J553" s="137" t="s">
        <v>621</v>
      </c>
      <c r="K553" s="138" t="s">
        <v>3878</v>
      </c>
      <c r="L553" s="138" t="s">
        <v>603</v>
      </c>
      <c r="M553" s="140" t="s">
        <v>3917</v>
      </c>
      <c r="N553" s="138" t="s">
        <v>3918</v>
      </c>
      <c r="O553" s="138" t="s">
        <v>461</v>
      </c>
      <c r="P553" s="138" t="s">
        <v>3881</v>
      </c>
      <c r="Q553" s="138" t="s">
        <v>3889</v>
      </c>
      <c r="R553" s="138" t="s">
        <v>10</v>
      </c>
      <c r="S553" s="138">
        <v>1</v>
      </c>
      <c r="T553" s="138">
        <v>40</v>
      </c>
      <c r="U553" s="138">
        <v>160</v>
      </c>
      <c r="V553" s="140">
        <v>160</v>
      </c>
      <c r="W553" s="138">
        <v>40</v>
      </c>
      <c r="X553" s="138">
        <v>0</v>
      </c>
      <c r="Y553" s="140"/>
      <c r="Z553" s="138"/>
      <c r="AA553" s="137">
        <v>28</v>
      </c>
      <c r="AB553" s="137">
        <v>28</v>
      </c>
      <c r="AC553" s="137"/>
      <c r="AD553" s="137" t="s">
        <v>622</v>
      </c>
      <c r="AE553" s="143">
        <v>46242.7305671296</v>
      </c>
      <c r="AF553" s="144"/>
      <c r="AG553" s="144"/>
      <c r="AH553" s="144" t="s">
        <v>606</v>
      </c>
      <c r="AI553" s="144" t="s">
        <v>607</v>
      </c>
      <c r="AJ553" s="145">
        <v>46023</v>
      </c>
      <c r="AK553" s="146">
        <v>46242.5467592593</v>
      </c>
    </row>
    <row r="554" s="134" customFormat="1" ht="38.8" customHeight="1" spans="1:37">
      <c r="A554" s="138" t="s">
        <v>29</v>
      </c>
      <c r="B554" s="138" t="s">
        <v>448</v>
      </c>
      <c r="C554" s="137" t="s">
        <v>23</v>
      </c>
      <c r="D554" s="138" t="s">
        <v>49</v>
      </c>
      <c r="E554" s="138" t="s">
        <v>587</v>
      </c>
      <c r="F554" s="138" t="s">
        <v>419</v>
      </c>
      <c r="G554" s="138" t="s">
        <v>3323</v>
      </c>
      <c r="H554" s="138" t="s">
        <v>4502</v>
      </c>
      <c r="I554" s="142" t="s">
        <v>601</v>
      </c>
      <c r="J554" s="137" t="s">
        <v>591</v>
      </c>
      <c r="K554" s="138" t="s">
        <v>3878</v>
      </c>
      <c r="L554" s="138" t="s">
        <v>603</v>
      </c>
      <c r="M554" s="140" t="s">
        <v>3879</v>
      </c>
      <c r="N554" s="138" t="s">
        <v>3880</v>
      </c>
      <c r="O554" s="138" t="s">
        <v>461</v>
      </c>
      <c r="P554" s="138" t="s">
        <v>3881</v>
      </c>
      <c r="Q554" s="138" t="s">
        <v>3882</v>
      </c>
      <c r="R554" s="138" t="s">
        <v>8</v>
      </c>
      <c r="S554" s="138">
        <v>1</v>
      </c>
      <c r="T554" s="138">
        <v>50</v>
      </c>
      <c r="U554" s="138">
        <v>50</v>
      </c>
      <c r="V554" s="140">
        <v>50</v>
      </c>
      <c r="W554" s="138">
        <v>50</v>
      </c>
      <c r="X554" s="138">
        <v>0</v>
      </c>
      <c r="Y554" s="140"/>
      <c r="Z554" s="138"/>
      <c r="AA554" s="137">
        <v>35</v>
      </c>
      <c r="AB554" s="137">
        <v>35</v>
      </c>
      <c r="AC554" s="137"/>
      <c r="AD554" s="137" t="s">
        <v>622</v>
      </c>
      <c r="AE554" s="143">
        <v>46242.7305671296</v>
      </c>
      <c r="AF554" s="144"/>
      <c r="AG554" s="144"/>
      <c r="AH554" s="144" t="s">
        <v>606</v>
      </c>
      <c r="AI554" s="144" t="s">
        <v>607</v>
      </c>
      <c r="AJ554" s="145">
        <v>46241</v>
      </c>
      <c r="AK554" s="146">
        <v>46242.5121643519</v>
      </c>
    </row>
    <row r="555" s="134" customFormat="1" ht="38.8" customHeight="1" spans="1:37">
      <c r="A555" s="138" t="s">
        <v>29</v>
      </c>
      <c r="B555" s="138" t="s">
        <v>448</v>
      </c>
      <c r="C555" s="137" t="s">
        <v>23</v>
      </c>
      <c r="D555" s="138" t="s">
        <v>49</v>
      </c>
      <c r="E555" s="138" t="s">
        <v>587</v>
      </c>
      <c r="F555" s="138" t="s">
        <v>419</v>
      </c>
      <c r="G555" s="138" t="s">
        <v>3323</v>
      </c>
      <c r="H555" s="138" t="s">
        <v>4503</v>
      </c>
      <c r="I555" s="142" t="s">
        <v>601</v>
      </c>
      <c r="J555" s="137" t="s">
        <v>602</v>
      </c>
      <c r="K555" s="138" t="s">
        <v>3878</v>
      </c>
      <c r="L555" s="138" t="s">
        <v>603</v>
      </c>
      <c r="M555" s="140" t="s">
        <v>523</v>
      </c>
      <c r="N555" s="138" t="s">
        <v>522</v>
      </c>
      <c r="O555" s="138" t="s">
        <v>452</v>
      </c>
      <c r="P555" s="138" t="s">
        <v>4088</v>
      </c>
      <c r="Q555" s="138" t="s">
        <v>4089</v>
      </c>
      <c r="R555" s="138" t="s">
        <v>6</v>
      </c>
      <c r="S555" s="138">
        <v>1</v>
      </c>
      <c r="T555" s="138">
        <v>35</v>
      </c>
      <c r="U555" s="138">
        <v>173</v>
      </c>
      <c r="V555" s="140">
        <v>173</v>
      </c>
      <c r="W555" s="138">
        <v>35</v>
      </c>
      <c r="X555" s="138">
        <v>0</v>
      </c>
      <c r="Y555" s="140"/>
      <c r="Z555" s="138"/>
      <c r="AA555" s="137">
        <v>19</v>
      </c>
      <c r="AB555" s="137">
        <v>19</v>
      </c>
      <c r="AC555" s="137"/>
      <c r="AD555" s="137" t="s">
        <v>622</v>
      </c>
      <c r="AE555" s="143">
        <v>46242.7305671296</v>
      </c>
      <c r="AF555" s="144"/>
      <c r="AG555" s="144"/>
      <c r="AH555" s="144" t="s">
        <v>606</v>
      </c>
      <c r="AI555" s="144" t="s">
        <v>607</v>
      </c>
      <c r="AJ555" s="145">
        <v>46130</v>
      </c>
      <c r="AK555" s="146">
        <v>46241.6916435185</v>
      </c>
    </row>
    <row r="556" s="134" customFormat="1" ht="38.8" customHeight="1" spans="1:37">
      <c r="A556" s="138" t="s">
        <v>29</v>
      </c>
      <c r="B556" s="138" t="s">
        <v>448</v>
      </c>
      <c r="C556" s="137" t="s">
        <v>23</v>
      </c>
      <c r="D556" s="138" t="s">
        <v>49</v>
      </c>
      <c r="E556" s="138" t="s">
        <v>587</v>
      </c>
      <c r="F556" s="138" t="s">
        <v>419</v>
      </c>
      <c r="G556" s="138" t="s">
        <v>3323</v>
      </c>
      <c r="H556" s="138" t="s">
        <v>4503</v>
      </c>
      <c r="I556" s="142" t="s">
        <v>601</v>
      </c>
      <c r="J556" s="137" t="s">
        <v>602</v>
      </c>
      <c r="K556" s="138" t="s">
        <v>3878</v>
      </c>
      <c r="L556" s="138" t="s">
        <v>603</v>
      </c>
      <c r="M556" s="140" t="s">
        <v>507</v>
      </c>
      <c r="N556" s="138" t="s">
        <v>506</v>
      </c>
      <c r="O556" s="138" t="s">
        <v>452</v>
      </c>
      <c r="P556" s="138" t="s">
        <v>4088</v>
      </c>
      <c r="Q556" s="138" t="s">
        <v>4089</v>
      </c>
      <c r="R556" s="138" t="s">
        <v>6</v>
      </c>
      <c r="S556" s="138">
        <v>1</v>
      </c>
      <c r="T556" s="138">
        <v>58</v>
      </c>
      <c r="U556" s="138">
        <v>173</v>
      </c>
      <c r="V556" s="140">
        <v>173</v>
      </c>
      <c r="W556" s="138">
        <v>58</v>
      </c>
      <c r="X556" s="138">
        <v>0</v>
      </c>
      <c r="Y556" s="140"/>
      <c r="Z556" s="138"/>
      <c r="AA556" s="137">
        <v>42</v>
      </c>
      <c r="AB556" s="137">
        <v>42</v>
      </c>
      <c r="AC556" s="137"/>
      <c r="AD556" s="137" t="s">
        <v>622</v>
      </c>
      <c r="AE556" s="143">
        <v>46242.7305671296</v>
      </c>
      <c r="AF556" s="144"/>
      <c r="AG556" s="144"/>
      <c r="AH556" s="144" t="s">
        <v>606</v>
      </c>
      <c r="AI556" s="144" t="s">
        <v>607</v>
      </c>
      <c r="AJ556" s="145">
        <v>46130</v>
      </c>
      <c r="AK556" s="146">
        <v>46241.6916435185</v>
      </c>
    </row>
    <row r="557" s="134" customFormat="1" ht="38.8" customHeight="1" spans="1:37">
      <c r="A557" s="138" t="s">
        <v>29</v>
      </c>
      <c r="B557" s="138" t="s">
        <v>448</v>
      </c>
      <c r="C557" s="137" t="s">
        <v>23</v>
      </c>
      <c r="D557" s="138" t="s">
        <v>49</v>
      </c>
      <c r="E557" s="138" t="s">
        <v>587</v>
      </c>
      <c r="F557" s="138" t="s">
        <v>419</v>
      </c>
      <c r="G557" s="138" t="s">
        <v>3323</v>
      </c>
      <c r="H557" s="138" t="s">
        <v>4503</v>
      </c>
      <c r="I557" s="142" t="s">
        <v>601</v>
      </c>
      <c r="J557" s="137" t="s">
        <v>602</v>
      </c>
      <c r="K557" s="138" t="s">
        <v>3878</v>
      </c>
      <c r="L557" s="138" t="s">
        <v>603</v>
      </c>
      <c r="M557" s="140" t="s">
        <v>451</v>
      </c>
      <c r="N557" s="138" t="s">
        <v>450</v>
      </c>
      <c r="O557" s="138" t="s">
        <v>452</v>
      </c>
      <c r="P557" s="138" t="s">
        <v>4088</v>
      </c>
      <c r="Q557" s="138" t="s">
        <v>4089</v>
      </c>
      <c r="R557" s="138" t="s">
        <v>6</v>
      </c>
      <c r="S557" s="138">
        <v>1</v>
      </c>
      <c r="T557" s="138">
        <v>35</v>
      </c>
      <c r="U557" s="138">
        <v>173</v>
      </c>
      <c r="V557" s="140">
        <v>173</v>
      </c>
      <c r="W557" s="138">
        <v>35</v>
      </c>
      <c r="X557" s="138">
        <v>0</v>
      </c>
      <c r="Y557" s="140"/>
      <c r="Z557" s="138"/>
      <c r="AA557" s="137">
        <v>15</v>
      </c>
      <c r="AB557" s="137">
        <v>15</v>
      </c>
      <c r="AC557" s="137"/>
      <c r="AD557" s="137" t="s">
        <v>622</v>
      </c>
      <c r="AE557" s="143">
        <v>46242.7305671296</v>
      </c>
      <c r="AF557" s="144"/>
      <c r="AG557" s="144"/>
      <c r="AH557" s="144" t="s">
        <v>606</v>
      </c>
      <c r="AI557" s="144" t="s">
        <v>607</v>
      </c>
      <c r="AJ557" s="145">
        <v>46130</v>
      </c>
      <c r="AK557" s="146">
        <v>46241.6916435185</v>
      </c>
    </row>
    <row r="558" s="134" customFormat="1" ht="38.8" customHeight="1" spans="1:37">
      <c r="A558" s="138" t="s">
        <v>29</v>
      </c>
      <c r="B558" s="138" t="s">
        <v>448</v>
      </c>
      <c r="C558" s="137" t="s">
        <v>23</v>
      </c>
      <c r="D558" s="138" t="s">
        <v>49</v>
      </c>
      <c r="E558" s="138" t="s">
        <v>587</v>
      </c>
      <c r="F558" s="138" t="s">
        <v>419</v>
      </c>
      <c r="G558" s="138" t="s">
        <v>3323</v>
      </c>
      <c r="H558" s="138" t="s">
        <v>4503</v>
      </c>
      <c r="I558" s="142" t="s">
        <v>601</v>
      </c>
      <c r="J558" s="137" t="s">
        <v>602</v>
      </c>
      <c r="K558" s="138" t="s">
        <v>3878</v>
      </c>
      <c r="L558" s="138" t="s">
        <v>603</v>
      </c>
      <c r="M558" s="140" t="s">
        <v>3917</v>
      </c>
      <c r="N558" s="138" t="s">
        <v>3918</v>
      </c>
      <c r="O558" s="138" t="s">
        <v>461</v>
      </c>
      <c r="P558" s="138" t="s">
        <v>3881</v>
      </c>
      <c r="Q558" s="138" t="s">
        <v>3889</v>
      </c>
      <c r="R558" s="138" t="s">
        <v>10</v>
      </c>
      <c r="S558" s="138">
        <v>1</v>
      </c>
      <c r="T558" s="138">
        <v>40</v>
      </c>
      <c r="U558" s="138">
        <v>173</v>
      </c>
      <c r="V558" s="140">
        <v>173</v>
      </c>
      <c r="W558" s="138">
        <v>40</v>
      </c>
      <c r="X558" s="138">
        <v>0</v>
      </c>
      <c r="Y558" s="140"/>
      <c r="Z558" s="138"/>
      <c r="AA558" s="137">
        <v>28</v>
      </c>
      <c r="AB558" s="137">
        <v>28</v>
      </c>
      <c r="AC558" s="137"/>
      <c r="AD558" s="137" t="s">
        <v>622</v>
      </c>
      <c r="AE558" s="143">
        <v>46242.7305671296</v>
      </c>
      <c r="AF558" s="144"/>
      <c r="AG558" s="144"/>
      <c r="AH558" s="144" t="s">
        <v>606</v>
      </c>
      <c r="AI558" s="144" t="s">
        <v>607</v>
      </c>
      <c r="AJ558" s="145">
        <v>46130</v>
      </c>
      <c r="AK558" s="146">
        <v>46241.6916435185</v>
      </c>
    </row>
    <row r="559" s="134" customFormat="1" ht="38.8" customHeight="1" spans="1:37">
      <c r="A559" s="138" t="s">
        <v>29</v>
      </c>
      <c r="B559" s="138" t="s">
        <v>448</v>
      </c>
      <c r="C559" s="137" t="s">
        <v>23</v>
      </c>
      <c r="D559" s="138" t="s">
        <v>49</v>
      </c>
      <c r="E559" s="138" t="s">
        <v>587</v>
      </c>
      <c r="F559" s="138" t="s">
        <v>419</v>
      </c>
      <c r="G559" s="138" t="s">
        <v>3323</v>
      </c>
      <c r="H559" s="138" t="s">
        <v>4504</v>
      </c>
      <c r="I559" s="142" t="s">
        <v>645</v>
      </c>
      <c r="J559" s="137" t="s">
        <v>621</v>
      </c>
      <c r="K559" s="138" t="s">
        <v>4087</v>
      </c>
      <c r="L559" s="138" t="s">
        <v>603</v>
      </c>
      <c r="M559" s="140" t="s">
        <v>523</v>
      </c>
      <c r="N559" s="138" t="s">
        <v>522</v>
      </c>
      <c r="O559" s="138" t="s">
        <v>452</v>
      </c>
      <c r="P559" s="138" t="s">
        <v>4088</v>
      </c>
      <c r="Q559" s="138" t="s">
        <v>4089</v>
      </c>
      <c r="R559" s="138" t="s">
        <v>6</v>
      </c>
      <c r="S559" s="138">
        <v>1</v>
      </c>
      <c r="T559" s="138">
        <v>35</v>
      </c>
      <c r="U559" s="138">
        <v>128</v>
      </c>
      <c r="V559" s="140">
        <v>128</v>
      </c>
      <c r="W559" s="138">
        <v>35</v>
      </c>
      <c r="X559" s="138">
        <v>0</v>
      </c>
      <c r="Y559" s="140"/>
      <c r="Z559" s="138"/>
      <c r="AA559" s="137">
        <v>19</v>
      </c>
      <c r="AB559" s="137">
        <v>19</v>
      </c>
      <c r="AC559" s="137"/>
      <c r="AD559" s="137" t="s">
        <v>622</v>
      </c>
      <c r="AE559" s="143">
        <v>46242.7305671296</v>
      </c>
      <c r="AF559" s="144"/>
      <c r="AG559" s="144"/>
      <c r="AH559" s="144" t="s">
        <v>606</v>
      </c>
      <c r="AI559" s="144" t="s">
        <v>607</v>
      </c>
      <c r="AJ559" s="145">
        <v>46023</v>
      </c>
      <c r="AK559" s="146">
        <v>46241.51875</v>
      </c>
    </row>
    <row r="560" s="134" customFormat="1" ht="38.8" customHeight="1" spans="1:37">
      <c r="A560" s="138" t="s">
        <v>29</v>
      </c>
      <c r="B560" s="138" t="s">
        <v>448</v>
      </c>
      <c r="C560" s="137" t="s">
        <v>23</v>
      </c>
      <c r="D560" s="138" t="s">
        <v>49</v>
      </c>
      <c r="E560" s="138" t="s">
        <v>587</v>
      </c>
      <c r="F560" s="138" t="s">
        <v>419</v>
      </c>
      <c r="G560" s="138" t="s">
        <v>3323</v>
      </c>
      <c r="H560" s="138" t="s">
        <v>4504</v>
      </c>
      <c r="I560" s="142" t="s">
        <v>645</v>
      </c>
      <c r="J560" s="137" t="s">
        <v>621</v>
      </c>
      <c r="K560" s="138" t="s">
        <v>4087</v>
      </c>
      <c r="L560" s="138" t="s">
        <v>603</v>
      </c>
      <c r="M560" s="140" t="s">
        <v>507</v>
      </c>
      <c r="N560" s="138" t="s">
        <v>506</v>
      </c>
      <c r="O560" s="138" t="s">
        <v>452</v>
      </c>
      <c r="P560" s="138" t="s">
        <v>4088</v>
      </c>
      <c r="Q560" s="138" t="s">
        <v>4089</v>
      </c>
      <c r="R560" s="138" t="s">
        <v>6</v>
      </c>
      <c r="S560" s="138">
        <v>1</v>
      </c>
      <c r="T560" s="138">
        <v>58</v>
      </c>
      <c r="U560" s="138">
        <v>128</v>
      </c>
      <c r="V560" s="140">
        <v>128</v>
      </c>
      <c r="W560" s="138">
        <v>58</v>
      </c>
      <c r="X560" s="138">
        <v>0</v>
      </c>
      <c r="Y560" s="140"/>
      <c r="Z560" s="138"/>
      <c r="AA560" s="137">
        <v>42</v>
      </c>
      <c r="AB560" s="137">
        <v>42</v>
      </c>
      <c r="AC560" s="137"/>
      <c r="AD560" s="137" t="s">
        <v>622</v>
      </c>
      <c r="AE560" s="143">
        <v>46242.7305671296</v>
      </c>
      <c r="AF560" s="144"/>
      <c r="AG560" s="144"/>
      <c r="AH560" s="144" t="s">
        <v>606</v>
      </c>
      <c r="AI560" s="144" t="s">
        <v>607</v>
      </c>
      <c r="AJ560" s="145">
        <v>46023</v>
      </c>
      <c r="AK560" s="146">
        <v>46241.51875</v>
      </c>
    </row>
    <row r="561" s="134" customFormat="1" ht="38.8" customHeight="1" spans="1:37">
      <c r="A561" s="138" t="s">
        <v>29</v>
      </c>
      <c r="B561" s="138" t="s">
        <v>448</v>
      </c>
      <c r="C561" s="137" t="s">
        <v>23</v>
      </c>
      <c r="D561" s="138" t="s">
        <v>49</v>
      </c>
      <c r="E561" s="138" t="s">
        <v>587</v>
      </c>
      <c r="F561" s="138" t="s">
        <v>419</v>
      </c>
      <c r="G561" s="138" t="s">
        <v>3323</v>
      </c>
      <c r="H561" s="138" t="s">
        <v>4504</v>
      </c>
      <c r="I561" s="142" t="s">
        <v>645</v>
      </c>
      <c r="J561" s="137" t="s">
        <v>621</v>
      </c>
      <c r="K561" s="138" t="s">
        <v>4087</v>
      </c>
      <c r="L561" s="138" t="s">
        <v>603</v>
      </c>
      <c r="M561" s="140" t="s">
        <v>451</v>
      </c>
      <c r="N561" s="138" t="s">
        <v>450</v>
      </c>
      <c r="O561" s="138" t="s">
        <v>452</v>
      </c>
      <c r="P561" s="138" t="s">
        <v>4088</v>
      </c>
      <c r="Q561" s="138" t="s">
        <v>4089</v>
      </c>
      <c r="R561" s="138" t="s">
        <v>6</v>
      </c>
      <c r="S561" s="138">
        <v>1</v>
      </c>
      <c r="T561" s="138">
        <v>35</v>
      </c>
      <c r="U561" s="138">
        <v>128</v>
      </c>
      <c r="V561" s="140">
        <v>128</v>
      </c>
      <c r="W561" s="138">
        <v>35</v>
      </c>
      <c r="X561" s="138">
        <v>0</v>
      </c>
      <c r="Y561" s="140"/>
      <c r="Z561" s="138"/>
      <c r="AA561" s="137">
        <v>15</v>
      </c>
      <c r="AB561" s="137">
        <v>15</v>
      </c>
      <c r="AC561" s="137"/>
      <c r="AD561" s="137" t="s">
        <v>622</v>
      </c>
      <c r="AE561" s="143">
        <v>46242.7305671296</v>
      </c>
      <c r="AF561" s="144"/>
      <c r="AG561" s="144"/>
      <c r="AH561" s="144" t="s">
        <v>606</v>
      </c>
      <c r="AI561" s="144" t="s">
        <v>607</v>
      </c>
      <c r="AJ561" s="145">
        <v>46023</v>
      </c>
      <c r="AK561" s="146">
        <v>46241.51875</v>
      </c>
    </row>
    <row r="562" s="134" customFormat="1" ht="38.8" customHeight="1" spans="1:37">
      <c r="A562" s="138" t="s">
        <v>29</v>
      </c>
      <c r="B562" s="138" t="s">
        <v>448</v>
      </c>
      <c r="C562" s="137" t="s">
        <v>23</v>
      </c>
      <c r="D562" s="138" t="s">
        <v>49</v>
      </c>
      <c r="E562" s="138" t="s">
        <v>587</v>
      </c>
      <c r="F562" s="138" t="s">
        <v>419</v>
      </c>
      <c r="G562" s="138" t="s">
        <v>3323</v>
      </c>
      <c r="H562" s="138" t="s">
        <v>4505</v>
      </c>
      <c r="I562" s="142" t="s">
        <v>645</v>
      </c>
      <c r="J562" s="137" t="s">
        <v>818</v>
      </c>
      <c r="K562" s="138" t="s">
        <v>4087</v>
      </c>
      <c r="L562" s="138" t="s">
        <v>592</v>
      </c>
      <c r="M562" s="140" t="s">
        <v>4506</v>
      </c>
      <c r="N562" s="138" t="s">
        <v>4507</v>
      </c>
      <c r="O562" s="138" t="s">
        <v>513</v>
      </c>
      <c r="P562" s="138" t="s">
        <v>3868</v>
      </c>
      <c r="Q562" s="138" t="s">
        <v>3867</v>
      </c>
      <c r="R562" s="138"/>
      <c r="S562" s="138">
        <v>1</v>
      </c>
      <c r="T562" s="138">
        <v>50</v>
      </c>
      <c r="U562" s="138">
        <v>100</v>
      </c>
      <c r="V562" s="140">
        <v>100</v>
      </c>
      <c r="W562" s="138">
        <v>50</v>
      </c>
      <c r="X562" s="138">
        <v>0</v>
      </c>
      <c r="Y562" s="140"/>
      <c r="Z562" s="138"/>
      <c r="AA562" s="137">
        <v>35</v>
      </c>
      <c r="AB562" s="137">
        <v>35</v>
      </c>
      <c r="AC562" s="137"/>
      <c r="AD562" s="137" t="s">
        <v>622</v>
      </c>
      <c r="AE562" s="143">
        <v>46242.7305671296</v>
      </c>
      <c r="AF562" s="144"/>
      <c r="AG562" s="144"/>
      <c r="AH562" s="144" t="s">
        <v>606</v>
      </c>
      <c r="AI562" s="144" t="s">
        <v>607</v>
      </c>
      <c r="AJ562" s="145">
        <v>43438</v>
      </c>
      <c r="AK562" s="146">
        <v>46241.4747337963</v>
      </c>
    </row>
    <row r="563" s="134" customFormat="1" ht="38.8" customHeight="1" spans="1:37">
      <c r="A563" s="138" t="s">
        <v>29</v>
      </c>
      <c r="B563" s="138" t="s">
        <v>448</v>
      </c>
      <c r="C563" s="137" t="s">
        <v>23</v>
      </c>
      <c r="D563" s="138" t="s">
        <v>49</v>
      </c>
      <c r="E563" s="138" t="s">
        <v>587</v>
      </c>
      <c r="F563" s="138" t="s">
        <v>419</v>
      </c>
      <c r="G563" s="138" t="s">
        <v>3323</v>
      </c>
      <c r="H563" s="138" t="s">
        <v>4505</v>
      </c>
      <c r="I563" s="142" t="s">
        <v>645</v>
      </c>
      <c r="J563" s="137" t="s">
        <v>818</v>
      </c>
      <c r="K563" s="138" t="s">
        <v>4087</v>
      </c>
      <c r="L563" s="138" t="s">
        <v>592</v>
      </c>
      <c r="M563" s="140" t="s">
        <v>4506</v>
      </c>
      <c r="N563" s="138" t="s">
        <v>4507</v>
      </c>
      <c r="O563" s="138" t="s">
        <v>513</v>
      </c>
      <c r="P563" s="138" t="s">
        <v>3868</v>
      </c>
      <c r="Q563" s="138" t="s">
        <v>3867</v>
      </c>
      <c r="R563" s="138"/>
      <c r="S563" s="138">
        <v>1</v>
      </c>
      <c r="T563" s="138">
        <v>50</v>
      </c>
      <c r="U563" s="138">
        <v>100</v>
      </c>
      <c r="V563" s="140">
        <v>100</v>
      </c>
      <c r="W563" s="138">
        <v>50</v>
      </c>
      <c r="X563" s="138">
        <v>0</v>
      </c>
      <c r="Y563" s="140"/>
      <c r="Z563" s="138"/>
      <c r="AA563" s="137">
        <v>35</v>
      </c>
      <c r="AB563" s="137">
        <v>35</v>
      </c>
      <c r="AC563" s="137"/>
      <c r="AD563" s="137" t="s">
        <v>622</v>
      </c>
      <c r="AE563" s="143">
        <v>46242.7305671296</v>
      </c>
      <c r="AF563" s="144"/>
      <c r="AG563" s="144"/>
      <c r="AH563" s="144" t="s">
        <v>606</v>
      </c>
      <c r="AI563" s="144" t="s">
        <v>607</v>
      </c>
      <c r="AJ563" s="145">
        <v>43438</v>
      </c>
      <c r="AK563" s="146">
        <v>46241.4747337963</v>
      </c>
    </row>
    <row r="564" s="134" customFormat="1" ht="38.8" customHeight="1" spans="1:37">
      <c r="A564" s="138" t="s">
        <v>29</v>
      </c>
      <c r="B564" s="138" t="s">
        <v>448</v>
      </c>
      <c r="C564" s="137" t="s">
        <v>23</v>
      </c>
      <c r="D564" s="138" t="s">
        <v>49</v>
      </c>
      <c r="E564" s="138" t="s">
        <v>587</v>
      </c>
      <c r="F564" s="138" t="s">
        <v>419</v>
      </c>
      <c r="G564" s="138" t="s">
        <v>3323</v>
      </c>
      <c r="H564" s="138" t="s">
        <v>4508</v>
      </c>
      <c r="I564" s="142" t="s">
        <v>601</v>
      </c>
      <c r="J564" s="137" t="s">
        <v>591</v>
      </c>
      <c r="K564" s="138" t="s">
        <v>3878</v>
      </c>
      <c r="L564" s="138" t="s">
        <v>603</v>
      </c>
      <c r="M564" s="140" t="s">
        <v>3879</v>
      </c>
      <c r="N564" s="138" t="s">
        <v>3880</v>
      </c>
      <c r="O564" s="138" t="s">
        <v>461</v>
      </c>
      <c r="P564" s="138" t="s">
        <v>3881</v>
      </c>
      <c r="Q564" s="138" t="s">
        <v>3882</v>
      </c>
      <c r="R564" s="138" t="s">
        <v>8</v>
      </c>
      <c r="S564" s="138">
        <v>1</v>
      </c>
      <c r="T564" s="138">
        <v>50</v>
      </c>
      <c r="U564" s="138">
        <v>50</v>
      </c>
      <c r="V564" s="140">
        <v>50</v>
      </c>
      <c r="W564" s="138">
        <v>50</v>
      </c>
      <c r="X564" s="138">
        <v>0</v>
      </c>
      <c r="Y564" s="140"/>
      <c r="Z564" s="138"/>
      <c r="AA564" s="137">
        <v>35</v>
      </c>
      <c r="AB564" s="137">
        <v>35</v>
      </c>
      <c r="AC564" s="137"/>
      <c r="AD564" s="137" t="s">
        <v>622</v>
      </c>
      <c r="AE564" s="143">
        <v>46242.7305671296</v>
      </c>
      <c r="AF564" s="144"/>
      <c r="AG564" s="144"/>
      <c r="AH564" s="144" t="s">
        <v>606</v>
      </c>
      <c r="AI564" s="144" t="s">
        <v>607</v>
      </c>
      <c r="AJ564" s="145">
        <v>46235</v>
      </c>
      <c r="AK564" s="146">
        <v>46241.3879976852</v>
      </c>
    </row>
    <row r="565" s="134" customFormat="1" ht="38.8" customHeight="1" spans="1:37">
      <c r="A565" s="138" t="s">
        <v>29</v>
      </c>
      <c r="B565" s="138" t="s">
        <v>448</v>
      </c>
      <c r="C565" s="137" t="s">
        <v>23</v>
      </c>
      <c r="D565" s="138" t="s">
        <v>49</v>
      </c>
      <c r="E565" s="138" t="s">
        <v>587</v>
      </c>
      <c r="F565" s="138" t="s">
        <v>419</v>
      </c>
      <c r="G565" s="138" t="s">
        <v>3323</v>
      </c>
      <c r="H565" s="138" t="s">
        <v>4509</v>
      </c>
      <c r="I565" s="142" t="s">
        <v>601</v>
      </c>
      <c r="J565" s="137" t="s">
        <v>818</v>
      </c>
      <c r="K565" s="138" t="s">
        <v>3903</v>
      </c>
      <c r="L565" s="138" t="s">
        <v>592</v>
      </c>
      <c r="M565" s="140" t="s">
        <v>460</v>
      </c>
      <c r="N565" s="138" t="s">
        <v>459</v>
      </c>
      <c r="O565" s="138" t="s">
        <v>461</v>
      </c>
      <c r="P565" s="138" t="s">
        <v>4088</v>
      </c>
      <c r="Q565" s="138" t="s">
        <v>4089</v>
      </c>
      <c r="R565" s="138" t="s">
        <v>6</v>
      </c>
      <c r="S565" s="138">
        <v>1</v>
      </c>
      <c r="T565" s="138">
        <v>28</v>
      </c>
      <c r="U565" s="138">
        <v>28</v>
      </c>
      <c r="V565" s="140">
        <v>28</v>
      </c>
      <c r="W565" s="138">
        <v>28</v>
      </c>
      <c r="X565" s="138">
        <v>0</v>
      </c>
      <c r="Y565" s="140"/>
      <c r="Z565" s="138"/>
      <c r="AA565" s="137">
        <v>16</v>
      </c>
      <c r="AB565" s="137">
        <v>16</v>
      </c>
      <c r="AC565" s="137"/>
      <c r="AD565" s="137" t="s">
        <v>622</v>
      </c>
      <c r="AE565" s="143">
        <v>46242.7305671296</v>
      </c>
      <c r="AF565" s="144"/>
      <c r="AG565" s="144"/>
      <c r="AH565" s="144"/>
      <c r="AI565" s="144" t="s">
        <v>596</v>
      </c>
      <c r="AJ565" s="145">
        <v>46219</v>
      </c>
      <c r="AK565" s="146">
        <v>46240.8282638889</v>
      </c>
    </row>
    <row r="566" s="134" customFormat="1" ht="38.8" customHeight="1" spans="1:37">
      <c r="A566" s="138" t="s">
        <v>29</v>
      </c>
      <c r="B566" s="138" t="s">
        <v>448</v>
      </c>
      <c r="C566" s="137" t="s">
        <v>23</v>
      </c>
      <c r="D566" s="138" t="s">
        <v>49</v>
      </c>
      <c r="E566" s="138" t="s">
        <v>587</v>
      </c>
      <c r="F566" s="138" t="s">
        <v>419</v>
      </c>
      <c r="G566" s="138" t="s">
        <v>3323</v>
      </c>
      <c r="H566" s="138" t="s">
        <v>3503</v>
      </c>
      <c r="I566" s="142" t="s">
        <v>601</v>
      </c>
      <c r="J566" s="137" t="s">
        <v>591</v>
      </c>
      <c r="K566" s="138" t="s">
        <v>3972</v>
      </c>
      <c r="L566" s="138" t="s">
        <v>592</v>
      </c>
      <c r="M566" s="140" t="s">
        <v>3899</v>
      </c>
      <c r="N566" s="138" t="s">
        <v>3900</v>
      </c>
      <c r="O566" s="138" t="s">
        <v>461</v>
      </c>
      <c r="P566" s="138" t="s">
        <v>3881</v>
      </c>
      <c r="Q566" s="138" t="s">
        <v>3901</v>
      </c>
      <c r="R566" s="138" t="s">
        <v>4</v>
      </c>
      <c r="S566" s="138">
        <v>1</v>
      </c>
      <c r="T566" s="138">
        <v>180</v>
      </c>
      <c r="U566" s="138">
        <v>300</v>
      </c>
      <c r="V566" s="140">
        <v>300</v>
      </c>
      <c r="W566" s="138">
        <v>180</v>
      </c>
      <c r="X566" s="138">
        <v>0</v>
      </c>
      <c r="Y566" s="140"/>
      <c r="Z566" s="138"/>
      <c r="AA566" s="137">
        <v>100</v>
      </c>
      <c r="AB566" s="137">
        <v>100</v>
      </c>
      <c r="AC566" s="137"/>
      <c r="AD566" s="137" t="s">
        <v>622</v>
      </c>
      <c r="AE566" s="143">
        <v>46234.8167708333</v>
      </c>
      <c r="AF566" s="144"/>
      <c r="AG566" s="144"/>
      <c r="AH566" s="144" t="s">
        <v>606</v>
      </c>
      <c r="AI566" s="144" t="s">
        <v>607</v>
      </c>
      <c r="AJ566" s="144"/>
      <c r="AK566" s="146">
        <v>46234.8085763889</v>
      </c>
    </row>
    <row r="567" s="134" customFormat="1" ht="38.8" customHeight="1" spans="1:37">
      <c r="A567" s="138" t="s">
        <v>29</v>
      </c>
      <c r="B567" s="138" t="s">
        <v>448</v>
      </c>
      <c r="C567" s="137" t="s">
        <v>23</v>
      </c>
      <c r="D567" s="138" t="s">
        <v>49</v>
      </c>
      <c r="E567" s="138" t="s">
        <v>587</v>
      </c>
      <c r="F567" s="138" t="s">
        <v>419</v>
      </c>
      <c r="G567" s="138" t="s">
        <v>3323</v>
      </c>
      <c r="H567" s="138" t="s">
        <v>3502</v>
      </c>
      <c r="I567" s="142" t="s">
        <v>601</v>
      </c>
      <c r="J567" s="137" t="s">
        <v>591</v>
      </c>
      <c r="K567" s="138" t="s">
        <v>3878</v>
      </c>
      <c r="L567" s="138" t="s">
        <v>603</v>
      </c>
      <c r="M567" s="140" t="s">
        <v>3879</v>
      </c>
      <c r="N567" s="138" t="s">
        <v>3880</v>
      </c>
      <c r="O567" s="138" t="s">
        <v>461</v>
      </c>
      <c r="P567" s="138" t="s">
        <v>3881</v>
      </c>
      <c r="Q567" s="138" t="s">
        <v>3882</v>
      </c>
      <c r="R567" s="138" t="s">
        <v>8</v>
      </c>
      <c r="S567" s="138">
        <v>1</v>
      </c>
      <c r="T567" s="138">
        <v>50</v>
      </c>
      <c r="U567" s="138">
        <v>100</v>
      </c>
      <c r="V567" s="140">
        <v>100</v>
      </c>
      <c r="W567" s="138">
        <v>50</v>
      </c>
      <c r="X567" s="138">
        <v>0</v>
      </c>
      <c r="Y567" s="140"/>
      <c r="Z567" s="138"/>
      <c r="AA567" s="137">
        <v>35</v>
      </c>
      <c r="AB567" s="137">
        <v>35</v>
      </c>
      <c r="AC567" s="137"/>
      <c r="AD567" s="137" t="s">
        <v>622</v>
      </c>
      <c r="AE567" s="143">
        <v>46234.8167708333</v>
      </c>
      <c r="AF567" s="144"/>
      <c r="AG567" s="144"/>
      <c r="AH567" s="144" t="s">
        <v>606</v>
      </c>
      <c r="AI567" s="144" t="s">
        <v>607</v>
      </c>
      <c r="AJ567" s="145">
        <v>46204</v>
      </c>
      <c r="AK567" s="146">
        <v>46234.7295601852</v>
      </c>
    </row>
    <row r="568" s="134" customFormat="1" ht="38.8" customHeight="1" spans="1:37">
      <c r="A568" s="138" t="s">
        <v>29</v>
      </c>
      <c r="B568" s="138" t="s">
        <v>448</v>
      </c>
      <c r="C568" s="137" t="s">
        <v>23</v>
      </c>
      <c r="D568" s="138" t="s">
        <v>49</v>
      </c>
      <c r="E568" s="138" t="s">
        <v>587</v>
      </c>
      <c r="F568" s="138" t="s">
        <v>419</v>
      </c>
      <c r="G568" s="138" t="s">
        <v>3323</v>
      </c>
      <c r="H568" s="138" t="s">
        <v>3501</v>
      </c>
      <c r="I568" s="142" t="s">
        <v>601</v>
      </c>
      <c r="J568" s="137" t="s">
        <v>591</v>
      </c>
      <c r="K568" s="138" t="s">
        <v>3898</v>
      </c>
      <c r="L568" s="138" t="s">
        <v>603</v>
      </c>
      <c r="M568" s="140" t="s">
        <v>3920</v>
      </c>
      <c r="N568" s="138" t="s">
        <v>3921</v>
      </c>
      <c r="O568" s="138" t="s">
        <v>461</v>
      </c>
      <c r="P568" s="138" t="s">
        <v>3881</v>
      </c>
      <c r="Q568" s="138" t="s">
        <v>3901</v>
      </c>
      <c r="R568" s="138" t="s">
        <v>4</v>
      </c>
      <c r="S568" s="138">
        <v>1</v>
      </c>
      <c r="T568" s="138">
        <v>180</v>
      </c>
      <c r="U568" s="138">
        <v>350</v>
      </c>
      <c r="V568" s="140">
        <v>350</v>
      </c>
      <c r="W568" s="138">
        <v>180</v>
      </c>
      <c r="X568" s="138">
        <v>0</v>
      </c>
      <c r="Y568" s="140"/>
      <c r="Z568" s="138"/>
      <c r="AA568" s="137">
        <v>100</v>
      </c>
      <c r="AB568" s="137">
        <v>100</v>
      </c>
      <c r="AC568" s="137"/>
      <c r="AD568" s="137" t="s">
        <v>622</v>
      </c>
      <c r="AE568" s="143">
        <v>46234.8167708333</v>
      </c>
      <c r="AF568" s="144"/>
      <c r="AG568" s="144"/>
      <c r="AH568" s="144" t="s">
        <v>606</v>
      </c>
      <c r="AI568" s="144" t="s">
        <v>607</v>
      </c>
      <c r="AJ568" s="145">
        <v>46233</v>
      </c>
      <c r="AK568" s="146">
        <v>46234.723125</v>
      </c>
    </row>
    <row r="569" s="134" customFormat="1" ht="38.8" customHeight="1" spans="1:37">
      <c r="A569" s="138" t="s">
        <v>29</v>
      </c>
      <c r="B569" s="138" t="s">
        <v>448</v>
      </c>
      <c r="C569" s="137" t="s">
        <v>23</v>
      </c>
      <c r="D569" s="138" t="s">
        <v>49</v>
      </c>
      <c r="E569" s="138" t="s">
        <v>587</v>
      </c>
      <c r="F569" s="138" t="s">
        <v>419</v>
      </c>
      <c r="G569" s="138" t="s">
        <v>3323</v>
      </c>
      <c r="H569" s="138" t="s">
        <v>3501</v>
      </c>
      <c r="I569" s="142" t="s">
        <v>601</v>
      </c>
      <c r="J569" s="137" t="s">
        <v>591</v>
      </c>
      <c r="K569" s="138" t="s">
        <v>3898</v>
      </c>
      <c r="L569" s="138" t="s">
        <v>603</v>
      </c>
      <c r="M569" s="140" t="s">
        <v>3879</v>
      </c>
      <c r="N569" s="138" t="s">
        <v>3880</v>
      </c>
      <c r="O569" s="138" t="s">
        <v>461</v>
      </c>
      <c r="P569" s="138" t="s">
        <v>3881</v>
      </c>
      <c r="Q569" s="138" t="s">
        <v>3882</v>
      </c>
      <c r="R569" s="138" t="s">
        <v>8</v>
      </c>
      <c r="S569" s="138">
        <v>1</v>
      </c>
      <c r="T569" s="138">
        <v>50</v>
      </c>
      <c r="U569" s="138">
        <v>350</v>
      </c>
      <c r="V569" s="140">
        <v>350</v>
      </c>
      <c r="W569" s="138">
        <v>50</v>
      </c>
      <c r="X569" s="138">
        <v>0</v>
      </c>
      <c r="Y569" s="140"/>
      <c r="Z569" s="138"/>
      <c r="AA569" s="137">
        <v>35</v>
      </c>
      <c r="AB569" s="137">
        <v>35</v>
      </c>
      <c r="AC569" s="137"/>
      <c r="AD569" s="137" t="s">
        <v>622</v>
      </c>
      <c r="AE569" s="143">
        <v>46234.8167708333</v>
      </c>
      <c r="AF569" s="144"/>
      <c r="AG569" s="144"/>
      <c r="AH569" s="144" t="s">
        <v>606</v>
      </c>
      <c r="AI569" s="144" t="s">
        <v>607</v>
      </c>
      <c r="AJ569" s="145">
        <v>46233</v>
      </c>
      <c r="AK569" s="146">
        <v>46234.723125</v>
      </c>
    </row>
    <row r="570" s="134" customFormat="1" ht="38.8" customHeight="1" spans="1:37">
      <c r="A570" s="138" t="s">
        <v>29</v>
      </c>
      <c r="B570" s="138" t="s">
        <v>448</v>
      </c>
      <c r="C570" s="137" t="s">
        <v>23</v>
      </c>
      <c r="D570" s="138" t="s">
        <v>49</v>
      </c>
      <c r="E570" s="138" t="s">
        <v>587</v>
      </c>
      <c r="F570" s="138" t="s">
        <v>419</v>
      </c>
      <c r="G570" s="138" t="s">
        <v>3323</v>
      </c>
      <c r="H570" s="138" t="s">
        <v>4510</v>
      </c>
      <c r="I570" s="142" t="s">
        <v>645</v>
      </c>
      <c r="J570" s="137" t="s">
        <v>602</v>
      </c>
      <c r="K570" s="138" t="s">
        <v>4087</v>
      </c>
      <c r="L570" s="138" t="s">
        <v>603</v>
      </c>
      <c r="M570" s="140" t="s">
        <v>460</v>
      </c>
      <c r="N570" s="138" t="s">
        <v>459</v>
      </c>
      <c r="O570" s="138" t="s">
        <v>461</v>
      </c>
      <c r="P570" s="138" t="s">
        <v>4088</v>
      </c>
      <c r="Q570" s="138" t="s">
        <v>4089</v>
      </c>
      <c r="R570" s="138" t="s">
        <v>6</v>
      </c>
      <c r="S570" s="138">
        <v>1</v>
      </c>
      <c r="T570" s="138">
        <v>28</v>
      </c>
      <c r="U570" s="138">
        <v>284</v>
      </c>
      <c r="V570" s="140">
        <v>284</v>
      </c>
      <c r="W570" s="138">
        <v>28</v>
      </c>
      <c r="X570" s="138">
        <v>0</v>
      </c>
      <c r="Y570" s="140"/>
      <c r="Z570" s="138"/>
      <c r="AA570" s="137">
        <v>16</v>
      </c>
      <c r="AB570" s="137">
        <v>16</v>
      </c>
      <c r="AC570" s="137"/>
      <c r="AD570" s="137" t="s">
        <v>622</v>
      </c>
      <c r="AE570" s="143">
        <v>46234.8167708333</v>
      </c>
      <c r="AF570" s="144"/>
      <c r="AG570" s="144"/>
      <c r="AH570" s="144" t="s">
        <v>606</v>
      </c>
      <c r="AI570" s="144" t="s">
        <v>607</v>
      </c>
      <c r="AJ570" s="145">
        <v>46141</v>
      </c>
      <c r="AK570" s="146">
        <v>46234.7186689815</v>
      </c>
    </row>
    <row r="571" s="134" customFormat="1" ht="38.8" customHeight="1" spans="1:37">
      <c r="A571" s="138" t="s">
        <v>29</v>
      </c>
      <c r="B571" s="138" t="s">
        <v>448</v>
      </c>
      <c r="C571" s="137" t="s">
        <v>23</v>
      </c>
      <c r="D571" s="138" t="s">
        <v>49</v>
      </c>
      <c r="E571" s="138" t="s">
        <v>587</v>
      </c>
      <c r="F571" s="138" t="s">
        <v>419</v>
      </c>
      <c r="G571" s="138" t="s">
        <v>3323</v>
      </c>
      <c r="H571" s="138" t="s">
        <v>4510</v>
      </c>
      <c r="I571" s="142" t="s">
        <v>645</v>
      </c>
      <c r="J571" s="137" t="s">
        <v>602</v>
      </c>
      <c r="K571" s="138" t="s">
        <v>4087</v>
      </c>
      <c r="L571" s="138" t="s">
        <v>603</v>
      </c>
      <c r="M571" s="140" t="s">
        <v>523</v>
      </c>
      <c r="N571" s="138" t="s">
        <v>522</v>
      </c>
      <c r="O571" s="138" t="s">
        <v>452</v>
      </c>
      <c r="P571" s="138" t="s">
        <v>4088</v>
      </c>
      <c r="Q571" s="138" t="s">
        <v>4089</v>
      </c>
      <c r="R571" s="138" t="s">
        <v>6</v>
      </c>
      <c r="S571" s="138">
        <v>1</v>
      </c>
      <c r="T571" s="138">
        <v>35</v>
      </c>
      <c r="U571" s="138">
        <v>284</v>
      </c>
      <c r="V571" s="140">
        <v>284</v>
      </c>
      <c r="W571" s="138">
        <v>35</v>
      </c>
      <c r="X571" s="138">
        <v>0</v>
      </c>
      <c r="Y571" s="140"/>
      <c r="Z571" s="138"/>
      <c r="AA571" s="137">
        <v>19</v>
      </c>
      <c r="AB571" s="137">
        <v>19</v>
      </c>
      <c r="AC571" s="137"/>
      <c r="AD571" s="137" t="s">
        <v>622</v>
      </c>
      <c r="AE571" s="143">
        <v>46234.8167708333</v>
      </c>
      <c r="AF571" s="144"/>
      <c r="AG571" s="144"/>
      <c r="AH571" s="144" t="s">
        <v>606</v>
      </c>
      <c r="AI571" s="144" t="s">
        <v>607</v>
      </c>
      <c r="AJ571" s="145">
        <v>46141</v>
      </c>
      <c r="AK571" s="146">
        <v>46234.7186689815</v>
      </c>
    </row>
    <row r="572" s="134" customFormat="1" ht="38.8" customHeight="1" spans="1:37">
      <c r="A572" s="138" t="s">
        <v>29</v>
      </c>
      <c r="B572" s="138" t="s">
        <v>448</v>
      </c>
      <c r="C572" s="137" t="s">
        <v>23</v>
      </c>
      <c r="D572" s="138" t="s">
        <v>49</v>
      </c>
      <c r="E572" s="138" t="s">
        <v>587</v>
      </c>
      <c r="F572" s="138" t="s">
        <v>419</v>
      </c>
      <c r="G572" s="138" t="s">
        <v>3323</v>
      </c>
      <c r="H572" s="138" t="s">
        <v>4510</v>
      </c>
      <c r="I572" s="142" t="s">
        <v>645</v>
      </c>
      <c r="J572" s="137" t="s">
        <v>602</v>
      </c>
      <c r="K572" s="138" t="s">
        <v>4087</v>
      </c>
      <c r="L572" s="138" t="s">
        <v>603</v>
      </c>
      <c r="M572" s="140" t="s">
        <v>523</v>
      </c>
      <c r="N572" s="138" t="s">
        <v>522</v>
      </c>
      <c r="O572" s="138" t="s">
        <v>452</v>
      </c>
      <c r="P572" s="138" t="s">
        <v>4088</v>
      </c>
      <c r="Q572" s="138" t="s">
        <v>4089</v>
      </c>
      <c r="R572" s="138" t="s">
        <v>6</v>
      </c>
      <c r="S572" s="138">
        <v>1</v>
      </c>
      <c r="T572" s="138">
        <v>35</v>
      </c>
      <c r="U572" s="138">
        <v>284</v>
      </c>
      <c r="V572" s="140">
        <v>284</v>
      </c>
      <c r="W572" s="138">
        <v>35</v>
      </c>
      <c r="X572" s="138">
        <v>0</v>
      </c>
      <c r="Y572" s="140"/>
      <c r="Z572" s="138"/>
      <c r="AA572" s="137">
        <v>19</v>
      </c>
      <c r="AB572" s="137">
        <v>19</v>
      </c>
      <c r="AC572" s="137"/>
      <c r="AD572" s="137" t="s">
        <v>622</v>
      </c>
      <c r="AE572" s="143">
        <v>46234.8167708333</v>
      </c>
      <c r="AF572" s="144"/>
      <c r="AG572" s="144"/>
      <c r="AH572" s="144" t="s">
        <v>606</v>
      </c>
      <c r="AI572" s="144" t="s">
        <v>607</v>
      </c>
      <c r="AJ572" s="145">
        <v>46141</v>
      </c>
      <c r="AK572" s="146">
        <v>46234.7186689815</v>
      </c>
    </row>
    <row r="573" s="134" customFormat="1" ht="38.8" customHeight="1" spans="1:37">
      <c r="A573" s="138" t="s">
        <v>29</v>
      </c>
      <c r="B573" s="138" t="s">
        <v>448</v>
      </c>
      <c r="C573" s="137" t="s">
        <v>23</v>
      </c>
      <c r="D573" s="138" t="s">
        <v>49</v>
      </c>
      <c r="E573" s="138" t="s">
        <v>587</v>
      </c>
      <c r="F573" s="138" t="s">
        <v>419</v>
      </c>
      <c r="G573" s="138" t="s">
        <v>3323</v>
      </c>
      <c r="H573" s="138" t="s">
        <v>4510</v>
      </c>
      <c r="I573" s="142" t="s">
        <v>645</v>
      </c>
      <c r="J573" s="137" t="s">
        <v>602</v>
      </c>
      <c r="K573" s="138" t="s">
        <v>4087</v>
      </c>
      <c r="L573" s="138" t="s">
        <v>603</v>
      </c>
      <c r="M573" s="140" t="s">
        <v>507</v>
      </c>
      <c r="N573" s="138" t="s">
        <v>506</v>
      </c>
      <c r="O573" s="138" t="s">
        <v>452</v>
      </c>
      <c r="P573" s="138" t="s">
        <v>4088</v>
      </c>
      <c r="Q573" s="138" t="s">
        <v>4089</v>
      </c>
      <c r="R573" s="138" t="s">
        <v>6</v>
      </c>
      <c r="S573" s="138">
        <v>1</v>
      </c>
      <c r="T573" s="138">
        <v>58</v>
      </c>
      <c r="U573" s="138">
        <v>284</v>
      </c>
      <c r="V573" s="140">
        <v>284</v>
      </c>
      <c r="W573" s="138">
        <v>58</v>
      </c>
      <c r="X573" s="138">
        <v>0</v>
      </c>
      <c r="Y573" s="140"/>
      <c r="Z573" s="138"/>
      <c r="AA573" s="137">
        <v>42</v>
      </c>
      <c r="AB573" s="137">
        <v>42</v>
      </c>
      <c r="AC573" s="137"/>
      <c r="AD573" s="137" t="s">
        <v>622</v>
      </c>
      <c r="AE573" s="143">
        <v>46234.8167708333</v>
      </c>
      <c r="AF573" s="144"/>
      <c r="AG573" s="144"/>
      <c r="AH573" s="144" t="s">
        <v>606</v>
      </c>
      <c r="AI573" s="144" t="s">
        <v>607</v>
      </c>
      <c r="AJ573" s="145">
        <v>46141</v>
      </c>
      <c r="AK573" s="146">
        <v>46234.7186689815</v>
      </c>
    </row>
    <row r="574" s="134" customFormat="1" ht="38.8" customHeight="1" spans="1:37">
      <c r="A574" s="138" t="s">
        <v>29</v>
      </c>
      <c r="B574" s="138" t="s">
        <v>448</v>
      </c>
      <c r="C574" s="137" t="s">
        <v>23</v>
      </c>
      <c r="D574" s="138" t="s">
        <v>49</v>
      </c>
      <c r="E574" s="138" t="s">
        <v>587</v>
      </c>
      <c r="F574" s="138" t="s">
        <v>419</v>
      </c>
      <c r="G574" s="138" t="s">
        <v>3323</v>
      </c>
      <c r="H574" s="138" t="s">
        <v>4510</v>
      </c>
      <c r="I574" s="142" t="s">
        <v>645</v>
      </c>
      <c r="J574" s="137" t="s">
        <v>602</v>
      </c>
      <c r="K574" s="138" t="s">
        <v>4087</v>
      </c>
      <c r="L574" s="138" t="s">
        <v>603</v>
      </c>
      <c r="M574" s="140" t="s">
        <v>507</v>
      </c>
      <c r="N574" s="138" t="s">
        <v>506</v>
      </c>
      <c r="O574" s="138" t="s">
        <v>452</v>
      </c>
      <c r="P574" s="138" t="s">
        <v>4088</v>
      </c>
      <c r="Q574" s="138" t="s">
        <v>4089</v>
      </c>
      <c r="R574" s="138" t="s">
        <v>6</v>
      </c>
      <c r="S574" s="138">
        <v>1</v>
      </c>
      <c r="T574" s="138">
        <v>58</v>
      </c>
      <c r="U574" s="138">
        <v>284</v>
      </c>
      <c r="V574" s="140">
        <v>284</v>
      </c>
      <c r="W574" s="138">
        <v>58</v>
      </c>
      <c r="X574" s="138">
        <v>0</v>
      </c>
      <c r="Y574" s="140"/>
      <c r="Z574" s="138"/>
      <c r="AA574" s="137">
        <v>42</v>
      </c>
      <c r="AB574" s="137">
        <v>42</v>
      </c>
      <c r="AC574" s="137"/>
      <c r="AD574" s="137" t="s">
        <v>622</v>
      </c>
      <c r="AE574" s="143">
        <v>46234.8167708333</v>
      </c>
      <c r="AF574" s="144"/>
      <c r="AG574" s="144"/>
      <c r="AH574" s="144" t="s">
        <v>606</v>
      </c>
      <c r="AI574" s="144" t="s">
        <v>607</v>
      </c>
      <c r="AJ574" s="145">
        <v>46141</v>
      </c>
      <c r="AK574" s="146">
        <v>46234.7186689815</v>
      </c>
    </row>
    <row r="575" s="134" customFormat="1" ht="38.8" customHeight="1" spans="1:37">
      <c r="A575" s="138" t="s">
        <v>29</v>
      </c>
      <c r="B575" s="138" t="s">
        <v>448</v>
      </c>
      <c r="C575" s="137" t="s">
        <v>23</v>
      </c>
      <c r="D575" s="138" t="s">
        <v>49</v>
      </c>
      <c r="E575" s="138" t="s">
        <v>587</v>
      </c>
      <c r="F575" s="138" t="s">
        <v>419</v>
      </c>
      <c r="G575" s="138" t="s">
        <v>3323</v>
      </c>
      <c r="H575" s="138" t="s">
        <v>4510</v>
      </c>
      <c r="I575" s="142" t="s">
        <v>645</v>
      </c>
      <c r="J575" s="137" t="s">
        <v>602</v>
      </c>
      <c r="K575" s="138" t="s">
        <v>4087</v>
      </c>
      <c r="L575" s="138" t="s">
        <v>603</v>
      </c>
      <c r="M575" s="140" t="s">
        <v>451</v>
      </c>
      <c r="N575" s="138" t="s">
        <v>450</v>
      </c>
      <c r="O575" s="138" t="s">
        <v>452</v>
      </c>
      <c r="P575" s="138" t="s">
        <v>4088</v>
      </c>
      <c r="Q575" s="138" t="s">
        <v>4089</v>
      </c>
      <c r="R575" s="138" t="s">
        <v>6</v>
      </c>
      <c r="S575" s="138">
        <v>1</v>
      </c>
      <c r="T575" s="138">
        <v>35</v>
      </c>
      <c r="U575" s="138">
        <v>284</v>
      </c>
      <c r="V575" s="140">
        <v>284</v>
      </c>
      <c r="W575" s="138">
        <v>35</v>
      </c>
      <c r="X575" s="138">
        <v>0</v>
      </c>
      <c r="Y575" s="140"/>
      <c r="Z575" s="138"/>
      <c r="AA575" s="137">
        <v>15</v>
      </c>
      <c r="AB575" s="137">
        <v>15</v>
      </c>
      <c r="AC575" s="137"/>
      <c r="AD575" s="137" t="s">
        <v>622</v>
      </c>
      <c r="AE575" s="143">
        <v>46234.8167708333</v>
      </c>
      <c r="AF575" s="144"/>
      <c r="AG575" s="144"/>
      <c r="AH575" s="144" t="s">
        <v>606</v>
      </c>
      <c r="AI575" s="144" t="s">
        <v>607</v>
      </c>
      <c r="AJ575" s="145">
        <v>46141</v>
      </c>
      <c r="AK575" s="146">
        <v>46234.7186689815</v>
      </c>
    </row>
    <row r="576" s="134" customFormat="1" ht="38.8" customHeight="1" spans="1:37">
      <c r="A576" s="138" t="s">
        <v>29</v>
      </c>
      <c r="B576" s="138" t="s">
        <v>448</v>
      </c>
      <c r="C576" s="137" t="s">
        <v>23</v>
      </c>
      <c r="D576" s="138" t="s">
        <v>49</v>
      </c>
      <c r="E576" s="138" t="s">
        <v>587</v>
      </c>
      <c r="F576" s="138" t="s">
        <v>419</v>
      </c>
      <c r="G576" s="138" t="s">
        <v>3323</v>
      </c>
      <c r="H576" s="138" t="s">
        <v>4510</v>
      </c>
      <c r="I576" s="142" t="s">
        <v>645</v>
      </c>
      <c r="J576" s="137" t="s">
        <v>602</v>
      </c>
      <c r="K576" s="138" t="s">
        <v>4087</v>
      </c>
      <c r="L576" s="138" t="s">
        <v>603</v>
      </c>
      <c r="M576" s="140" t="s">
        <v>451</v>
      </c>
      <c r="N576" s="138" t="s">
        <v>450</v>
      </c>
      <c r="O576" s="138" t="s">
        <v>452</v>
      </c>
      <c r="P576" s="138" t="s">
        <v>4088</v>
      </c>
      <c r="Q576" s="138" t="s">
        <v>4089</v>
      </c>
      <c r="R576" s="138" t="s">
        <v>6</v>
      </c>
      <c r="S576" s="138">
        <v>1</v>
      </c>
      <c r="T576" s="138">
        <v>35</v>
      </c>
      <c r="U576" s="138">
        <v>284</v>
      </c>
      <c r="V576" s="140">
        <v>284</v>
      </c>
      <c r="W576" s="138">
        <v>35</v>
      </c>
      <c r="X576" s="138">
        <v>0</v>
      </c>
      <c r="Y576" s="140"/>
      <c r="Z576" s="138"/>
      <c r="AA576" s="137">
        <v>15</v>
      </c>
      <c r="AB576" s="137">
        <v>15</v>
      </c>
      <c r="AC576" s="137"/>
      <c r="AD576" s="137" t="s">
        <v>622</v>
      </c>
      <c r="AE576" s="143">
        <v>46234.8167708333</v>
      </c>
      <c r="AF576" s="144"/>
      <c r="AG576" s="144"/>
      <c r="AH576" s="144" t="s">
        <v>606</v>
      </c>
      <c r="AI576" s="144" t="s">
        <v>607</v>
      </c>
      <c r="AJ576" s="145">
        <v>46141</v>
      </c>
      <c r="AK576" s="146">
        <v>46234.7186689815</v>
      </c>
    </row>
    <row r="577" s="134" customFormat="1" ht="38.8" customHeight="1" spans="1:37">
      <c r="A577" s="138" t="s">
        <v>29</v>
      </c>
      <c r="B577" s="138" t="s">
        <v>448</v>
      </c>
      <c r="C577" s="137" t="s">
        <v>23</v>
      </c>
      <c r="D577" s="138" t="s">
        <v>49</v>
      </c>
      <c r="E577" s="138" t="s">
        <v>587</v>
      </c>
      <c r="F577" s="138" t="s">
        <v>419</v>
      </c>
      <c r="G577" s="138" t="s">
        <v>3323</v>
      </c>
      <c r="H577" s="138" t="s">
        <v>4511</v>
      </c>
      <c r="I577" s="142" t="s">
        <v>601</v>
      </c>
      <c r="J577" s="137" t="s">
        <v>591</v>
      </c>
      <c r="K577" s="138" t="s">
        <v>3878</v>
      </c>
      <c r="L577" s="138" t="s">
        <v>603</v>
      </c>
      <c r="M577" s="140" t="s">
        <v>3879</v>
      </c>
      <c r="N577" s="138" t="s">
        <v>3880</v>
      </c>
      <c r="O577" s="138" t="s">
        <v>461</v>
      </c>
      <c r="P577" s="138" t="s">
        <v>3881</v>
      </c>
      <c r="Q577" s="138" t="s">
        <v>3882</v>
      </c>
      <c r="R577" s="138" t="s">
        <v>8</v>
      </c>
      <c r="S577" s="138">
        <v>1</v>
      </c>
      <c r="T577" s="138">
        <v>50</v>
      </c>
      <c r="U577" s="138">
        <v>50</v>
      </c>
      <c r="V577" s="140">
        <v>50</v>
      </c>
      <c r="W577" s="138">
        <v>50</v>
      </c>
      <c r="X577" s="138">
        <v>0</v>
      </c>
      <c r="Y577" s="140"/>
      <c r="Z577" s="138"/>
      <c r="AA577" s="137">
        <v>35</v>
      </c>
      <c r="AB577" s="137">
        <v>35</v>
      </c>
      <c r="AC577" s="137"/>
      <c r="AD577" s="137" t="s">
        <v>622</v>
      </c>
      <c r="AE577" s="143">
        <v>46234.8167708333</v>
      </c>
      <c r="AF577" s="144"/>
      <c r="AG577" s="144"/>
      <c r="AH577" s="144" t="s">
        <v>606</v>
      </c>
      <c r="AI577" s="144" t="s">
        <v>607</v>
      </c>
      <c r="AJ577" s="145">
        <v>46172</v>
      </c>
      <c r="AK577" s="146">
        <v>46234.6135300926</v>
      </c>
    </row>
    <row r="578" s="134" customFormat="1" ht="38.8" customHeight="1" spans="1:37">
      <c r="A578" s="138" t="s">
        <v>29</v>
      </c>
      <c r="B578" s="138" t="s">
        <v>448</v>
      </c>
      <c r="C578" s="137" t="s">
        <v>23</v>
      </c>
      <c r="D578" s="138" t="s">
        <v>49</v>
      </c>
      <c r="E578" s="138" t="s">
        <v>587</v>
      </c>
      <c r="F578" s="138" t="s">
        <v>419</v>
      </c>
      <c r="G578" s="138" t="s">
        <v>3323</v>
      </c>
      <c r="H578" s="138" t="s">
        <v>3500</v>
      </c>
      <c r="I578" s="142" t="s">
        <v>590</v>
      </c>
      <c r="J578" s="137" t="s">
        <v>591</v>
      </c>
      <c r="K578" s="138" t="s">
        <v>3868</v>
      </c>
      <c r="L578" s="138" t="s">
        <v>592</v>
      </c>
      <c r="M578" s="140" t="s">
        <v>3896</v>
      </c>
      <c r="N578" s="138" t="s">
        <v>3897</v>
      </c>
      <c r="O578" s="138" t="s">
        <v>513</v>
      </c>
      <c r="P578" s="138" t="s">
        <v>3868</v>
      </c>
      <c r="Q578" s="138" t="s">
        <v>3867</v>
      </c>
      <c r="R578" s="138"/>
      <c r="S578" s="138">
        <v>1</v>
      </c>
      <c r="T578" s="138">
        <v>130</v>
      </c>
      <c r="U578" s="138">
        <v>270</v>
      </c>
      <c r="V578" s="140">
        <v>270</v>
      </c>
      <c r="W578" s="138">
        <v>130</v>
      </c>
      <c r="X578" s="138">
        <v>0</v>
      </c>
      <c r="Y578" s="140"/>
      <c r="Z578" s="138"/>
      <c r="AA578" s="137">
        <v>91</v>
      </c>
      <c r="AB578" s="137">
        <v>91</v>
      </c>
      <c r="AC578" s="137"/>
      <c r="AD578" s="137" t="s">
        <v>622</v>
      </c>
      <c r="AE578" s="143">
        <v>46234.8167708333</v>
      </c>
      <c r="AF578" s="144"/>
      <c r="AG578" s="144"/>
      <c r="AH578" s="144" t="s">
        <v>606</v>
      </c>
      <c r="AI578" s="144" t="s">
        <v>607</v>
      </c>
      <c r="AJ578" s="145">
        <v>43098</v>
      </c>
      <c r="AK578" s="146">
        <v>46234.5605902778</v>
      </c>
    </row>
    <row r="579" s="134" customFormat="1" ht="38.8" customHeight="1" spans="1:37">
      <c r="A579" s="138" t="s">
        <v>29</v>
      </c>
      <c r="B579" s="138" t="s">
        <v>448</v>
      </c>
      <c r="C579" s="137" t="s">
        <v>23</v>
      </c>
      <c r="D579" s="138" t="s">
        <v>49</v>
      </c>
      <c r="E579" s="138" t="s">
        <v>587</v>
      </c>
      <c r="F579" s="138" t="s">
        <v>419</v>
      </c>
      <c r="G579" s="138" t="s">
        <v>3323</v>
      </c>
      <c r="H579" s="138" t="s">
        <v>3500</v>
      </c>
      <c r="I579" s="142" t="s">
        <v>590</v>
      </c>
      <c r="J579" s="137" t="s">
        <v>591</v>
      </c>
      <c r="K579" s="138" t="s">
        <v>3868</v>
      </c>
      <c r="L579" s="138" t="s">
        <v>592</v>
      </c>
      <c r="M579" s="140" t="s">
        <v>4512</v>
      </c>
      <c r="N579" s="138" t="s">
        <v>4513</v>
      </c>
      <c r="O579" s="138" t="s">
        <v>513</v>
      </c>
      <c r="P579" s="138" t="s">
        <v>3868</v>
      </c>
      <c r="Q579" s="138" t="s">
        <v>3867</v>
      </c>
      <c r="R579" s="138"/>
      <c r="S579" s="138">
        <v>1</v>
      </c>
      <c r="T579" s="138">
        <v>60</v>
      </c>
      <c r="U579" s="138">
        <v>270</v>
      </c>
      <c r="V579" s="140">
        <v>270</v>
      </c>
      <c r="W579" s="138">
        <v>60</v>
      </c>
      <c r="X579" s="138">
        <v>0</v>
      </c>
      <c r="Y579" s="140"/>
      <c r="Z579" s="138"/>
      <c r="AA579" s="137">
        <v>42</v>
      </c>
      <c r="AB579" s="137">
        <v>42</v>
      </c>
      <c r="AC579" s="137"/>
      <c r="AD579" s="137" t="s">
        <v>622</v>
      </c>
      <c r="AE579" s="143">
        <v>46234.8167708333</v>
      </c>
      <c r="AF579" s="144"/>
      <c r="AG579" s="144"/>
      <c r="AH579" s="144" t="s">
        <v>606</v>
      </c>
      <c r="AI579" s="144" t="s">
        <v>607</v>
      </c>
      <c r="AJ579" s="145">
        <v>43098</v>
      </c>
      <c r="AK579" s="146">
        <v>46234.5605902778</v>
      </c>
    </row>
    <row r="580" s="134" customFormat="1" ht="38.8" customHeight="1" spans="1:37">
      <c r="A580" s="138" t="s">
        <v>29</v>
      </c>
      <c r="B580" s="138" t="s">
        <v>448</v>
      </c>
      <c r="C580" s="137" t="s">
        <v>23</v>
      </c>
      <c r="D580" s="138" t="s">
        <v>49</v>
      </c>
      <c r="E580" s="138" t="s">
        <v>587</v>
      </c>
      <c r="F580" s="138" t="s">
        <v>419</v>
      </c>
      <c r="G580" s="138" t="s">
        <v>3323</v>
      </c>
      <c r="H580" s="138" t="s">
        <v>4514</v>
      </c>
      <c r="I580" s="142" t="s">
        <v>601</v>
      </c>
      <c r="J580" s="137" t="s">
        <v>818</v>
      </c>
      <c r="K580" s="138" t="s">
        <v>3903</v>
      </c>
      <c r="L580" s="138" t="s">
        <v>603</v>
      </c>
      <c r="M580" s="140" t="s">
        <v>4005</v>
      </c>
      <c r="N580" s="138" t="s">
        <v>4006</v>
      </c>
      <c r="O580" s="138" t="s">
        <v>461</v>
      </c>
      <c r="P580" s="138" t="s">
        <v>3881</v>
      </c>
      <c r="Q580" s="138" t="s">
        <v>3926</v>
      </c>
      <c r="R580" s="138" t="s">
        <v>12</v>
      </c>
      <c r="S580" s="138">
        <v>1</v>
      </c>
      <c r="T580" s="138">
        <v>25</v>
      </c>
      <c r="U580" s="138">
        <v>25</v>
      </c>
      <c r="V580" s="140">
        <v>25</v>
      </c>
      <c r="W580" s="138">
        <v>25</v>
      </c>
      <c r="X580" s="138">
        <v>0</v>
      </c>
      <c r="Y580" s="140"/>
      <c r="Z580" s="138"/>
      <c r="AA580" s="137">
        <v>17.5</v>
      </c>
      <c r="AB580" s="137">
        <v>17.5</v>
      </c>
      <c r="AC580" s="137"/>
      <c r="AD580" s="137" t="s">
        <v>622</v>
      </c>
      <c r="AE580" s="143">
        <v>46234.8167708333</v>
      </c>
      <c r="AF580" s="144"/>
      <c r="AG580" s="144"/>
      <c r="AH580" s="144" t="s">
        <v>606</v>
      </c>
      <c r="AI580" s="144" t="s">
        <v>607</v>
      </c>
      <c r="AJ580" s="145">
        <v>46231</v>
      </c>
      <c r="AK580" s="146">
        <v>46234.4676041667</v>
      </c>
    </row>
    <row r="581" s="134" customFormat="1" ht="38.8" customHeight="1" spans="1:37">
      <c r="A581" s="138" t="s">
        <v>29</v>
      </c>
      <c r="B581" s="138" t="s">
        <v>448</v>
      </c>
      <c r="C581" s="137" t="s">
        <v>23</v>
      </c>
      <c r="D581" s="138" t="s">
        <v>49</v>
      </c>
      <c r="E581" s="138" t="s">
        <v>587</v>
      </c>
      <c r="F581" s="138" t="s">
        <v>419</v>
      </c>
      <c r="G581" s="138" t="s">
        <v>3323</v>
      </c>
      <c r="H581" s="138" t="s">
        <v>3499</v>
      </c>
      <c r="I581" s="142" t="s">
        <v>590</v>
      </c>
      <c r="J581" s="137" t="s">
        <v>2060</v>
      </c>
      <c r="K581" s="138" t="s">
        <v>3868</v>
      </c>
      <c r="L581" s="138" t="s">
        <v>592</v>
      </c>
      <c r="M581" s="140" t="s">
        <v>4444</v>
      </c>
      <c r="N581" s="138" t="s">
        <v>4445</v>
      </c>
      <c r="O581" s="138" t="s">
        <v>513</v>
      </c>
      <c r="P581" s="138" t="s">
        <v>3868</v>
      </c>
      <c r="Q581" s="138" t="s">
        <v>3867</v>
      </c>
      <c r="R581" s="138"/>
      <c r="S581" s="138">
        <v>1</v>
      </c>
      <c r="T581" s="138">
        <v>195</v>
      </c>
      <c r="U581" s="138">
        <v>275</v>
      </c>
      <c r="V581" s="140">
        <v>275</v>
      </c>
      <c r="W581" s="138">
        <v>195</v>
      </c>
      <c r="X581" s="138">
        <v>0</v>
      </c>
      <c r="Y581" s="140"/>
      <c r="Z581" s="138"/>
      <c r="AA581" s="137">
        <v>136.5</v>
      </c>
      <c r="AB581" s="137">
        <v>136.5</v>
      </c>
      <c r="AC581" s="137"/>
      <c r="AD581" s="137" t="s">
        <v>622</v>
      </c>
      <c r="AE581" s="143">
        <v>46234.8167708333</v>
      </c>
      <c r="AF581" s="144"/>
      <c r="AG581" s="144"/>
      <c r="AH581" s="144" t="s">
        <v>606</v>
      </c>
      <c r="AI581" s="144" t="s">
        <v>607</v>
      </c>
      <c r="AJ581" s="145">
        <v>43950</v>
      </c>
      <c r="AK581" s="146">
        <v>46234.429212963</v>
      </c>
    </row>
    <row r="582" s="134" customFormat="1" ht="38.8" customHeight="1" spans="1:37">
      <c r="A582" s="138" t="s">
        <v>29</v>
      </c>
      <c r="B582" s="138" t="s">
        <v>448</v>
      </c>
      <c r="C582" s="137" t="s">
        <v>23</v>
      </c>
      <c r="D582" s="138" t="s">
        <v>49</v>
      </c>
      <c r="E582" s="138" t="s">
        <v>587</v>
      </c>
      <c r="F582" s="138" t="s">
        <v>419</v>
      </c>
      <c r="G582" s="138" t="s">
        <v>3323</v>
      </c>
      <c r="H582" s="138" t="s">
        <v>4515</v>
      </c>
      <c r="I582" s="142" t="s">
        <v>601</v>
      </c>
      <c r="J582" s="137" t="s">
        <v>591</v>
      </c>
      <c r="K582" s="138" t="s">
        <v>3878</v>
      </c>
      <c r="L582" s="138" t="s">
        <v>603</v>
      </c>
      <c r="M582" s="140" t="s">
        <v>3879</v>
      </c>
      <c r="N582" s="138" t="s">
        <v>3880</v>
      </c>
      <c r="O582" s="138" t="s">
        <v>461</v>
      </c>
      <c r="P582" s="138" t="s">
        <v>3881</v>
      </c>
      <c r="Q582" s="138" t="s">
        <v>3882</v>
      </c>
      <c r="R582" s="138" t="s">
        <v>8</v>
      </c>
      <c r="S582" s="138">
        <v>1</v>
      </c>
      <c r="T582" s="138">
        <v>50</v>
      </c>
      <c r="U582" s="138">
        <v>50</v>
      </c>
      <c r="V582" s="140">
        <v>50</v>
      </c>
      <c r="W582" s="138">
        <v>50</v>
      </c>
      <c r="X582" s="138">
        <v>0</v>
      </c>
      <c r="Y582" s="140"/>
      <c r="Z582" s="138"/>
      <c r="AA582" s="137">
        <v>35</v>
      </c>
      <c r="AB582" s="137">
        <v>35</v>
      </c>
      <c r="AC582" s="137"/>
      <c r="AD582" s="137" t="s">
        <v>622</v>
      </c>
      <c r="AE582" s="143">
        <v>46234.8167708333</v>
      </c>
      <c r="AF582" s="144"/>
      <c r="AG582" s="144"/>
      <c r="AH582" s="144" t="s">
        <v>606</v>
      </c>
      <c r="AI582" s="144" t="s">
        <v>607</v>
      </c>
      <c r="AJ582" s="145">
        <v>46186</v>
      </c>
      <c r="AK582" s="146">
        <v>46233.6419212963</v>
      </c>
    </row>
    <row r="583" s="134" customFormat="1" ht="38.8" customHeight="1" spans="1:37">
      <c r="A583" s="138" t="s">
        <v>29</v>
      </c>
      <c r="B583" s="138" t="s">
        <v>448</v>
      </c>
      <c r="C583" s="137" t="s">
        <v>23</v>
      </c>
      <c r="D583" s="138" t="s">
        <v>49</v>
      </c>
      <c r="E583" s="138" t="s">
        <v>587</v>
      </c>
      <c r="F583" s="138" t="s">
        <v>419</v>
      </c>
      <c r="G583" s="138" t="s">
        <v>3323</v>
      </c>
      <c r="H583" s="138" t="s">
        <v>4516</v>
      </c>
      <c r="I583" s="142" t="s">
        <v>590</v>
      </c>
      <c r="J583" s="137" t="s">
        <v>621</v>
      </c>
      <c r="K583" s="138" t="s">
        <v>3868</v>
      </c>
      <c r="L583" s="138" t="s">
        <v>603</v>
      </c>
      <c r="M583" s="140" t="s">
        <v>507</v>
      </c>
      <c r="N583" s="138" t="s">
        <v>506</v>
      </c>
      <c r="O583" s="138" t="s">
        <v>452</v>
      </c>
      <c r="P583" s="138" t="s">
        <v>4088</v>
      </c>
      <c r="Q583" s="138" t="s">
        <v>4089</v>
      </c>
      <c r="R583" s="138" t="s">
        <v>6</v>
      </c>
      <c r="S583" s="138">
        <v>1</v>
      </c>
      <c r="T583" s="138">
        <v>58</v>
      </c>
      <c r="U583" s="138">
        <v>186</v>
      </c>
      <c r="V583" s="140">
        <v>186</v>
      </c>
      <c r="W583" s="138">
        <v>58</v>
      </c>
      <c r="X583" s="138">
        <v>0</v>
      </c>
      <c r="Y583" s="140"/>
      <c r="Z583" s="138"/>
      <c r="AA583" s="137">
        <v>42</v>
      </c>
      <c r="AB583" s="137">
        <v>42</v>
      </c>
      <c r="AC583" s="137"/>
      <c r="AD583" s="137" t="s">
        <v>622</v>
      </c>
      <c r="AE583" s="143">
        <v>46234.8167708333</v>
      </c>
      <c r="AF583" s="144"/>
      <c r="AG583" s="144"/>
      <c r="AH583" s="144" t="s">
        <v>606</v>
      </c>
      <c r="AI583" s="144" t="s">
        <v>607</v>
      </c>
      <c r="AJ583" s="145">
        <v>46021</v>
      </c>
      <c r="AK583" s="146">
        <v>46233.6002546296</v>
      </c>
    </row>
    <row r="584" s="134" customFormat="1" ht="38.8" customHeight="1" spans="1:37">
      <c r="A584" s="138" t="s">
        <v>29</v>
      </c>
      <c r="B584" s="138" t="s">
        <v>448</v>
      </c>
      <c r="C584" s="137" t="s">
        <v>23</v>
      </c>
      <c r="D584" s="138" t="s">
        <v>49</v>
      </c>
      <c r="E584" s="138" t="s">
        <v>587</v>
      </c>
      <c r="F584" s="138" t="s">
        <v>419</v>
      </c>
      <c r="G584" s="138" t="s">
        <v>3323</v>
      </c>
      <c r="H584" s="138" t="s">
        <v>4516</v>
      </c>
      <c r="I584" s="142" t="s">
        <v>590</v>
      </c>
      <c r="J584" s="137" t="s">
        <v>621</v>
      </c>
      <c r="K584" s="138" t="s">
        <v>3868</v>
      </c>
      <c r="L584" s="138" t="s">
        <v>603</v>
      </c>
      <c r="M584" s="140" t="s">
        <v>451</v>
      </c>
      <c r="N584" s="138" t="s">
        <v>450</v>
      </c>
      <c r="O584" s="138" t="s">
        <v>452</v>
      </c>
      <c r="P584" s="138" t="s">
        <v>4088</v>
      </c>
      <c r="Q584" s="138" t="s">
        <v>4089</v>
      </c>
      <c r="R584" s="138" t="s">
        <v>6</v>
      </c>
      <c r="S584" s="138">
        <v>1</v>
      </c>
      <c r="T584" s="138">
        <v>35</v>
      </c>
      <c r="U584" s="138">
        <v>186</v>
      </c>
      <c r="V584" s="140">
        <v>186</v>
      </c>
      <c r="W584" s="138">
        <v>35</v>
      </c>
      <c r="X584" s="138">
        <v>0</v>
      </c>
      <c r="Y584" s="140"/>
      <c r="Z584" s="138"/>
      <c r="AA584" s="137">
        <v>15</v>
      </c>
      <c r="AB584" s="137">
        <v>15</v>
      </c>
      <c r="AC584" s="137"/>
      <c r="AD584" s="137" t="s">
        <v>622</v>
      </c>
      <c r="AE584" s="143">
        <v>46234.8167708333</v>
      </c>
      <c r="AF584" s="144"/>
      <c r="AG584" s="144"/>
      <c r="AH584" s="144" t="s">
        <v>606</v>
      </c>
      <c r="AI584" s="144" t="s">
        <v>607</v>
      </c>
      <c r="AJ584" s="145">
        <v>46021</v>
      </c>
      <c r="AK584" s="146">
        <v>46233.6002546296</v>
      </c>
    </row>
    <row r="585" s="134" customFormat="1" ht="38.8" customHeight="1" spans="1:37">
      <c r="A585" s="138" t="s">
        <v>29</v>
      </c>
      <c r="B585" s="138" t="s">
        <v>448</v>
      </c>
      <c r="C585" s="137" t="s">
        <v>23</v>
      </c>
      <c r="D585" s="138" t="s">
        <v>49</v>
      </c>
      <c r="E585" s="138" t="s">
        <v>587</v>
      </c>
      <c r="F585" s="138" t="s">
        <v>419</v>
      </c>
      <c r="G585" s="138" t="s">
        <v>3323</v>
      </c>
      <c r="H585" s="138" t="s">
        <v>4516</v>
      </c>
      <c r="I585" s="142" t="s">
        <v>590</v>
      </c>
      <c r="J585" s="137" t="s">
        <v>621</v>
      </c>
      <c r="K585" s="138" t="s">
        <v>3868</v>
      </c>
      <c r="L585" s="138" t="s">
        <v>603</v>
      </c>
      <c r="M585" s="140" t="s">
        <v>523</v>
      </c>
      <c r="N585" s="138" t="s">
        <v>522</v>
      </c>
      <c r="O585" s="138" t="s">
        <v>452</v>
      </c>
      <c r="P585" s="138" t="s">
        <v>4088</v>
      </c>
      <c r="Q585" s="138" t="s">
        <v>4089</v>
      </c>
      <c r="R585" s="138" t="s">
        <v>6</v>
      </c>
      <c r="S585" s="138">
        <v>1</v>
      </c>
      <c r="T585" s="138">
        <v>35</v>
      </c>
      <c r="U585" s="138">
        <v>186</v>
      </c>
      <c r="V585" s="140">
        <v>186</v>
      </c>
      <c r="W585" s="138">
        <v>35</v>
      </c>
      <c r="X585" s="138">
        <v>0</v>
      </c>
      <c r="Y585" s="140"/>
      <c r="Z585" s="138"/>
      <c r="AA585" s="137">
        <v>19</v>
      </c>
      <c r="AB585" s="137">
        <v>19</v>
      </c>
      <c r="AC585" s="137"/>
      <c r="AD585" s="137" t="s">
        <v>622</v>
      </c>
      <c r="AE585" s="143">
        <v>46234.8167708333</v>
      </c>
      <c r="AF585" s="144"/>
      <c r="AG585" s="144"/>
      <c r="AH585" s="144" t="s">
        <v>606</v>
      </c>
      <c r="AI585" s="144" t="s">
        <v>607</v>
      </c>
      <c r="AJ585" s="145">
        <v>46021</v>
      </c>
      <c r="AK585" s="146">
        <v>46233.6002546296</v>
      </c>
    </row>
    <row r="586" s="134" customFormat="1" ht="38.8" customHeight="1" spans="1:37">
      <c r="A586" s="138" t="s">
        <v>29</v>
      </c>
      <c r="B586" s="138" t="s">
        <v>448</v>
      </c>
      <c r="C586" s="137" t="s">
        <v>23</v>
      </c>
      <c r="D586" s="138" t="s">
        <v>49</v>
      </c>
      <c r="E586" s="138" t="s">
        <v>587</v>
      </c>
      <c r="F586" s="138" t="s">
        <v>419</v>
      </c>
      <c r="G586" s="138" t="s">
        <v>3323</v>
      </c>
      <c r="H586" s="138" t="s">
        <v>4516</v>
      </c>
      <c r="I586" s="142" t="s">
        <v>590</v>
      </c>
      <c r="J586" s="137" t="s">
        <v>621</v>
      </c>
      <c r="K586" s="138" t="s">
        <v>3868</v>
      </c>
      <c r="L586" s="138" t="s">
        <v>603</v>
      </c>
      <c r="M586" s="140" t="s">
        <v>507</v>
      </c>
      <c r="N586" s="138" t="s">
        <v>506</v>
      </c>
      <c r="O586" s="138" t="s">
        <v>452</v>
      </c>
      <c r="P586" s="138" t="s">
        <v>4088</v>
      </c>
      <c r="Q586" s="138" t="s">
        <v>4089</v>
      </c>
      <c r="R586" s="138" t="s">
        <v>6</v>
      </c>
      <c r="S586" s="138">
        <v>1</v>
      </c>
      <c r="T586" s="138">
        <v>58</v>
      </c>
      <c r="U586" s="138">
        <v>186</v>
      </c>
      <c r="V586" s="140">
        <v>186</v>
      </c>
      <c r="W586" s="138">
        <v>58</v>
      </c>
      <c r="X586" s="138">
        <v>0</v>
      </c>
      <c r="Y586" s="140"/>
      <c r="Z586" s="138"/>
      <c r="AA586" s="137">
        <v>42</v>
      </c>
      <c r="AB586" s="137">
        <v>42</v>
      </c>
      <c r="AC586" s="137"/>
      <c r="AD586" s="137" t="s">
        <v>622</v>
      </c>
      <c r="AE586" s="143">
        <v>46234.8167708333</v>
      </c>
      <c r="AF586" s="144"/>
      <c r="AG586" s="144"/>
      <c r="AH586" s="144" t="s">
        <v>606</v>
      </c>
      <c r="AI586" s="144" t="s">
        <v>607</v>
      </c>
      <c r="AJ586" s="145">
        <v>46021</v>
      </c>
      <c r="AK586" s="146">
        <v>46233.6002546296</v>
      </c>
    </row>
    <row r="587" s="134" customFormat="1" ht="38.8" customHeight="1" spans="1:37">
      <c r="A587" s="138" t="s">
        <v>29</v>
      </c>
      <c r="B587" s="138" t="s">
        <v>448</v>
      </c>
      <c r="C587" s="137" t="s">
        <v>23</v>
      </c>
      <c r="D587" s="138" t="s">
        <v>49</v>
      </c>
      <c r="E587" s="138" t="s">
        <v>587</v>
      </c>
      <c r="F587" s="138" t="s">
        <v>419</v>
      </c>
      <c r="G587" s="138" t="s">
        <v>3323</v>
      </c>
      <c r="H587" s="138" t="s">
        <v>3497</v>
      </c>
      <c r="I587" s="142" t="s">
        <v>601</v>
      </c>
      <c r="J587" s="137" t="s">
        <v>742</v>
      </c>
      <c r="K587" s="138" t="s">
        <v>3898</v>
      </c>
      <c r="L587" s="138" t="s">
        <v>603</v>
      </c>
      <c r="M587" s="140" t="s">
        <v>4227</v>
      </c>
      <c r="N587" s="138" t="s">
        <v>4228</v>
      </c>
      <c r="O587" s="138" t="s">
        <v>461</v>
      </c>
      <c r="P587" s="138" t="s">
        <v>3881</v>
      </c>
      <c r="Q587" s="138" t="s">
        <v>4120</v>
      </c>
      <c r="R587" s="138" t="s">
        <v>9</v>
      </c>
      <c r="S587" s="138">
        <v>1</v>
      </c>
      <c r="T587" s="138">
        <v>25</v>
      </c>
      <c r="U587" s="138">
        <v>175</v>
      </c>
      <c r="V587" s="140">
        <v>175</v>
      </c>
      <c r="W587" s="138">
        <v>25</v>
      </c>
      <c r="X587" s="138">
        <v>0</v>
      </c>
      <c r="Y587" s="140"/>
      <c r="Z587" s="138"/>
      <c r="AA587" s="137">
        <v>17.5</v>
      </c>
      <c r="AB587" s="137">
        <v>17.5</v>
      </c>
      <c r="AC587" s="137"/>
      <c r="AD587" s="137" t="s">
        <v>622</v>
      </c>
      <c r="AE587" s="143">
        <v>46234.8167708333</v>
      </c>
      <c r="AF587" s="144"/>
      <c r="AG587" s="144"/>
      <c r="AH587" s="144" t="s">
        <v>606</v>
      </c>
      <c r="AI587" s="144" t="s">
        <v>607</v>
      </c>
      <c r="AJ587" s="145">
        <v>46229</v>
      </c>
      <c r="AK587" s="146">
        <v>46233.5530787037</v>
      </c>
    </row>
    <row r="588" s="134" customFormat="1" ht="38.8" customHeight="1" spans="1:37">
      <c r="A588" s="138" t="s">
        <v>29</v>
      </c>
      <c r="B588" s="138" t="s">
        <v>448</v>
      </c>
      <c r="C588" s="137" t="s">
        <v>23</v>
      </c>
      <c r="D588" s="138" t="s">
        <v>49</v>
      </c>
      <c r="E588" s="138" t="s">
        <v>587</v>
      </c>
      <c r="F588" s="138" t="s">
        <v>419</v>
      </c>
      <c r="G588" s="138" t="s">
        <v>3323</v>
      </c>
      <c r="H588" s="138" t="s">
        <v>4517</v>
      </c>
      <c r="I588" s="142" t="s">
        <v>601</v>
      </c>
      <c r="J588" s="137" t="s">
        <v>818</v>
      </c>
      <c r="K588" s="138" t="s">
        <v>3903</v>
      </c>
      <c r="L588" s="138" t="s">
        <v>603</v>
      </c>
      <c r="M588" s="140" t="s">
        <v>460</v>
      </c>
      <c r="N588" s="138" t="s">
        <v>459</v>
      </c>
      <c r="O588" s="138" t="s">
        <v>461</v>
      </c>
      <c r="P588" s="138" t="s">
        <v>4088</v>
      </c>
      <c r="Q588" s="138" t="s">
        <v>4089</v>
      </c>
      <c r="R588" s="138" t="s">
        <v>6</v>
      </c>
      <c r="S588" s="138">
        <v>1</v>
      </c>
      <c r="T588" s="138">
        <v>28</v>
      </c>
      <c r="U588" s="138">
        <v>28</v>
      </c>
      <c r="V588" s="140">
        <v>28</v>
      </c>
      <c r="W588" s="138">
        <v>28</v>
      </c>
      <c r="X588" s="138">
        <v>0</v>
      </c>
      <c r="Y588" s="140"/>
      <c r="Z588" s="138"/>
      <c r="AA588" s="137">
        <v>16</v>
      </c>
      <c r="AB588" s="137">
        <v>16</v>
      </c>
      <c r="AC588" s="137"/>
      <c r="AD588" s="137" t="s">
        <v>622</v>
      </c>
      <c r="AE588" s="143">
        <v>46234.8167708333</v>
      </c>
      <c r="AF588" s="144"/>
      <c r="AG588" s="144"/>
      <c r="AH588" s="144" t="s">
        <v>606</v>
      </c>
      <c r="AI588" s="144" t="s">
        <v>607</v>
      </c>
      <c r="AJ588" s="145">
        <v>46141</v>
      </c>
      <c r="AK588" s="146">
        <v>46233.408287037</v>
      </c>
    </row>
    <row r="589" s="134" customFormat="1" ht="38.8" customHeight="1" spans="1:37">
      <c r="A589" s="138" t="s">
        <v>29</v>
      </c>
      <c r="B589" s="138" t="s">
        <v>448</v>
      </c>
      <c r="C589" s="137" t="s">
        <v>23</v>
      </c>
      <c r="D589" s="138" t="s">
        <v>49</v>
      </c>
      <c r="E589" s="138" t="s">
        <v>587</v>
      </c>
      <c r="F589" s="138" t="s">
        <v>419</v>
      </c>
      <c r="G589" s="138" t="s">
        <v>3323</v>
      </c>
      <c r="H589" s="138" t="s">
        <v>3496</v>
      </c>
      <c r="I589" s="142" t="s">
        <v>601</v>
      </c>
      <c r="J589" s="137" t="s">
        <v>591</v>
      </c>
      <c r="K589" s="138" t="s">
        <v>3972</v>
      </c>
      <c r="L589" s="138" t="s">
        <v>592</v>
      </c>
      <c r="M589" s="140" t="s">
        <v>3920</v>
      </c>
      <c r="N589" s="138" t="s">
        <v>3921</v>
      </c>
      <c r="O589" s="138" t="s">
        <v>461</v>
      </c>
      <c r="P589" s="138" t="s">
        <v>3881</v>
      </c>
      <c r="Q589" s="138" t="s">
        <v>3901</v>
      </c>
      <c r="R589" s="138" t="s">
        <v>4</v>
      </c>
      <c r="S589" s="138">
        <v>1</v>
      </c>
      <c r="T589" s="138">
        <v>180</v>
      </c>
      <c r="U589" s="138">
        <v>300</v>
      </c>
      <c r="V589" s="140">
        <v>300</v>
      </c>
      <c r="W589" s="138">
        <v>180</v>
      </c>
      <c r="X589" s="138">
        <v>0</v>
      </c>
      <c r="Y589" s="140"/>
      <c r="Z589" s="138"/>
      <c r="AA589" s="137">
        <v>100</v>
      </c>
      <c r="AB589" s="137">
        <v>100</v>
      </c>
      <c r="AC589" s="137"/>
      <c r="AD589" s="137" t="s">
        <v>622</v>
      </c>
      <c r="AE589" s="143">
        <v>46234.8167708333</v>
      </c>
      <c r="AF589" s="144"/>
      <c r="AG589" s="144"/>
      <c r="AH589" s="144" t="s">
        <v>606</v>
      </c>
      <c r="AI589" s="144" t="s">
        <v>607</v>
      </c>
      <c r="AJ589" s="144"/>
      <c r="AK589" s="146">
        <v>46232.8248842593</v>
      </c>
    </row>
    <row r="590" s="134" customFormat="1" ht="38.8" customHeight="1" spans="1:37">
      <c r="A590" s="138" t="s">
        <v>29</v>
      </c>
      <c r="B590" s="138" t="s">
        <v>448</v>
      </c>
      <c r="C590" s="137" t="s">
        <v>23</v>
      </c>
      <c r="D590" s="138" t="s">
        <v>49</v>
      </c>
      <c r="E590" s="138" t="s">
        <v>587</v>
      </c>
      <c r="F590" s="138" t="s">
        <v>419</v>
      </c>
      <c r="G590" s="138" t="s">
        <v>3323</v>
      </c>
      <c r="H590" s="138" t="s">
        <v>3495</v>
      </c>
      <c r="I590" s="142" t="s">
        <v>601</v>
      </c>
      <c r="J590" s="137" t="s">
        <v>591</v>
      </c>
      <c r="K590" s="138" t="s">
        <v>3898</v>
      </c>
      <c r="L590" s="138" t="s">
        <v>603</v>
      </c>
      <c r="M590" s="140" t="s">
        <v>3899</v>
      </c>
      <c r="N590" s="138" t="s">
        <v>3900</v>
      </c>
      <c r="O590" s="138" t="s">
        <v>461</v>
      </c>
      <c r="P590" s="138" t="s">
        <v>3881</v>
      </c>
      <c r="Q590" s="138" t="s">
        <v>3901</v>
      </c>
      <c r="R590" s="138" t="s">
        <v>4</v>
      </c>
      <c r="S590" s="138">
        <v>1</v>
      </c>
      <c r="T590" s="138">
        <v>180</v>
      </c>
      <c r="U590" s="138">
        <v>300</v>
      </c>
      <c r="V590" s="140">
        <v>300</v>
      </c>
      <c r="W590" s="138">
        <v>180</v>
      </c>
      <c r="X590" s="138">
        <v>0</v>
      </c>
      <c r="Y590" s="140"/>
      <c r="Z590" s="138"/>
      <c r="AA590" s="137">
        <v>100</v>
      </c>
      <c r="AB590" s="137">
        <v>100</v>
      </c>
      <c r="AC590" s="137"/>
      <c r="AD590" s="137" t="s">
        <v>622</v>
      </c>
      <c r="AE590" s="143">
        <v>46234.8167708333</v>
      </c>
      <c r="AF590" s="144"/>
      <c r="AG590" s="144"/>
      <c r="AH590" s="144" t="s">
        <v>606</v>
      </c>
      <c r="AI590" s="144" t="s">
        <v>607</v>
      </c>
      <c r="AJ590" s="145">
        <v>46150</v>
      </c>
      <c r="AK590" s="146">
        <v>46232.7518634259</v>
      </c>
    </row>
    <row r="591" s="134" customFormat="1" ht="38.8" customHeight="1" spans="1:37">
      <c r="A591" s="138" t="s">
        <v>29</v>
      </c>
      <c r="B591" s="138" t="s">
        <v>448</v>
      </c>
      <c r="C591" s="137" t="s">
        <v>23</v>
      </c>
      <c r="D591" s="138" t="s">
        <v>49</v>
      </c>
      <c r="E591" s="138" t="s">
        <v>587</v>
      </c>
      <c r="F591" s="138" t="s">
        <v>419</v>
      </c>
      <c r="G591" s="138" t="s">
        <v>3323</v>
      </c>
      <c r="H591" s="138" t="s">
        <v>3494</v>
      </c>
      <c r="I591" s="142" t="s">
        <v>601</v>
      </c>
      <c r="J591" s="137" t="s">
        <v>591</v>
      </c>
      <c r="K591" s="138" t="s">
        <v>3972</v>
      </c>
      <c r="L591" s="138" t="s">
        <v>592</v>
      </c>
      <c r="M591" s="140" t="s">
        <v>3899</v>
      </c>
      <c r="N591" s="138" t="s">
        <v>3900</v>
      </c>
      <c r="O591" s="138" t="s">
        <v>461</v>
      </c>
      <c r="P591" s="138" t="s">
        <v>3881</v>
      </c>
      <c r="Q591" s="138" t="s">
        <v>3901</v>
      </c>
      <c r="R591" s="138" t="s">
        <v>4</v>
      </c>
      <c r="S591" s="138">
        <v>1</v>
      </c>
      <c r="T591" s="138">
        <v>180</v>
      </c>
      <c r="U591" s="138">
        <v>300</v>
      </c>
      <c r="V591" s="140">
        <v>300</v>
      </c>
      <c r="W591" s="138">
        <v>180</v>
      </c>
      <c r="X591" s="138">
        <v>0</v>
      </c>
      <c r="Y591" s="140"/>
      <c r="Z591" s="138"/>
      <c r="AA591" s="137">
        <v>100</v>
      </c>
      <c r="AB591" s="137">
        <v>100</v>
      </c>
      <c r="AC591" s="137"/>
      <c r="AD591" s="137" t="s">
        <v>622</v>
      </c>
      <c r="AE591" s="143">
        <v>46234.8167708333</v>
      </c>
      <c r="AF591" s="144"/>
      <c r="AG591" s="144"/>
      <c r="AH591" s="144" t="s">
        <v>606</v>
      </c>
      <c r="AI591" s="144" t="s">
        <v>607</v>
      </c>
      <c r="AJ591" s="144"/>
      <c r="AK591" s="146">
        <v>46232.717349537</v>
      </c>
    </row>
    <row r="592" s="134" customFormat="1" ht="42.25" customHeight="1" spans="1:37">
      <c r="A592" s="138" t="s">
        <v>29</v>
      </c>
      <c r="B592" s="138" t="s">
        <v>448</v>
      </c>
      <c r="C592" s="137" t="s">
        <v>23</v>
      </c>
      <c r="D592" s="138" t="s">
        <v>50</v>
      </c>
      <c r="E592" s="138" t="s">
        <v>587</v>
      </c>
      <c r="F592" s="138" t="s">
        <v>420</v>
      </c>
      <c r="G592" s="138" t="s">
        <v>3333</v>
      </c>
      <c r="H592" s="138" t="s">
        <v>4518</v>
      </c>
      <c r="I592" s="142" t="s">
        <v>601</v>
      </c>
      <c r="J592" s="137" t="s">
        <v>591</v>
      </c>
      <c r="K592" s="138" t="s">
        <v>3878</v>
      </c>
      <c r="L592" s="138" t="s">
        <v>603</v>
      </c>
      <c r="M592" s="140" t="s">
        <v>3879</v>
      </c>
      <c r="N592" s="138" t="s">
        <v>3880</v>
      </c>
      <c r="O592" s="138" t="s">
        <v>461</v>
      </c>
      <c r="P592" s="138" t="s">
        <v>3881</v>
      </c>
      <c r="Q592" s="138" t="s">
        <v>3882</v>
      </c>
      <c r="R592" s="138" t="s">
        <v>8</v>
      </c>
      <c r="S592" s="138">
        <v>1</v>
      </c>
      <c r="T592" s="138">
        <v>50</v>
      </c>
      <c r="U592" s="138">
        <v>50</v>
      </c>
      <c r="V592" s="140">
        <v>50</v>
      </c>
      <c r="W592" s="138">
        <v>50</v>
      </c>
      <c r="X592" s="138">
        <v>0</v>
      </c>
      <c r="Y592" s="140"/>
      <c r="Z592" s="138"/>
      <c r="AA592" s="137">
        <v>35</v>
      </c>
      <c r="AB592" s="137">
        <v>35</v>
      </c>
      <c r="AC592" s="137"/>
      <c r="AD592" s="137" t="s">
        <v>622</v>
      </c>
      <c r="AE592" s="143">
        <v>46235.6138078704</v>
      </c>
      <c r="AF592" s="144"/>
      <c r="AG592" s="144"/>
      <c r="AH592" s="144" t="s">
        <v>606</v>
      </c>
      <c r="AI592" s="144" t="s">
        <v>607</v>
      </c>
      <c r="AJ592" s="145">
        <v>46228</v>
      </c>
      <c r="AK592" s="146">
        <v>46235.5022569444</v>
      </c>
    </row>
    <row r="593" s="134" customFormat="1" ht="42.25" customHeight="1" spans="1:37">
      <c r="A593" s="138" t="s">
        <v>29</v>
      </c>
      <c r="B593" s="138" t="s">
        <v>448</v>
      </c>
      <c r="C593" s="137" t="s">
        <v>23</v>
      </c>
      <c r="D593" s="138" t="s">
        <v>50</v>
      </c>
      <c r="E593" s="138" t="s">
        <v>587</v>
      </c>
      <c r="F593" s="138" t="s">
        <v>420</v>
      </c>
      <c r="G593" s="138" t="s">
        <v>3333</v>
      </c>
      <c r="H593" s="138" t="s">
        <v>4519</v>
      </c>
      <c r="I593" s="142" t="s">
        <v>601</v>
      </c>
      <c r="J593" s="137" t="s">
        <v>591</v>
      </c>
      <c r="K593" s="138" t="s">
        <v>3878</v>
      </c>
      <c r="L593" s="138" t="s">
        <v>603</v>
      </c>
      <c r="M593" s="140" t="s">
        <v>3954</v>
      </c>
      <c r="N593" s="138" t="s">
        <v>3966</v>
      </c>
      <c r="O593" s="138" t="s">
        <v>461</v>
      </c>
      <c r="P593" s="138" t="s">
        <v>3881</v>
      </c>
      <c r="Q593" s="138" t="s">
        <v>3901</v>
      </c>
      <c r="R593" s="138" t="s">
        <v>4</v>
      </c>
      <c r="S593" s="138">
        <v>1</v>
      </c>
      <c r="T593" s="138">
        <v>180</v>
      </c>
      <c r="U593" s="138">
        <v>180</v>
      </c>
      <c r="V593" s="140">
        <v>180</v>
      </c>
      <c r="W593" s="138">
        <v>180</v>
      </c>
      <c r="X593" s="138">
        <v>0</v>
      </c>
      <c r="Y593" s="140"/>
      <c r="Z593" s="138"/>
      <c r="AA593" s="137">
        <v>100</v>
      </c>
      <c r="AB593" s="137">
        <v>100</v>
      </c>
      <c r="AC593" s="137"/>
      <c r="AD593" s="137" t="s">
        <v>622</v>
      </c>
      <c r="AE593" s="143">
        <v>46235.6138078704</v>
      </c>
      <c r="AF593" s="144"/>
      <c r="AG593" s="144"/>
      <c r="AH593" s="144" t="s">
        <v>606</v>
      </c>
      <c r="AI593" s="144" t="s">
        <v>607</v>
      </c>
      <c r="AJ593" s="145">
        <v>46230</v>
      </c>
      <c r="AK593" s="146">
        <v>46234.4402546296</v>
      </c>
    </row>
    <row r="594" s="134" customFormat="1" ht="42.25" customHeight="1" spans="1:37">
      <c r="A594" s="138" t="s">
        <v>29</v>
      </c>
      <c r="B594" s="138" t="s">
        <v>448</v>
      </c>
      <c r="C594" s="137" t="s">
        <v>23</v>
      </c>
      <c r="D594" s="138" t="s">
        <v>50</v>
      </c>
      <c r="E594" s="138" t="s">
        <v>587</v>
      </c>
      <c r="F594" s="138" t="s">
        <v>420</v>
      </c>
      <c r="G594" s="138" t="s">
        <v>3333</v>
      </c>
      <c r="H594" s="138" t="s">
        <v>4520</v>
      </c>
      <c r="I594" s="142" t="s">
        <v>601</v>
      </c>
      <c r="J594" s="137" t="s">
        <v>591</v>
      </c>
      <c r="K594" s="138" t="s">
        <v>3878</v>
      </c>
      <c r="L594" s="138" t="s">
        <v>603</v>
      </c>
      <c r="M594" s="140" t="s">
        <v>3879</v>
      </c>
      <c r="N594" s="138" t="s">
        <v>3880</v>
      </c>
      <c r="O594" s="138" t="s">
        <v>461</v>
      </c>
      <c r="P594" s="138" t="s">
        <v>3881</v>
      </c>
      <c r="Q594" s="138" t="s">
        <v>3882</v>
      </c>
      <c r="R594" s="138" t="s">
        <v>8</v>
      </c>
      <c r="S594" s="138">
        <v>1</v>
      </c>
      <c r="T594" s="138">
        <v>50</v>
      </c>
      <c r="U594" s="138">
        <v>50</v>
      </c>
      <c r="V594" s="140">
        <v>50</v>
      </c>
      <c r="W594" s="138">
        <v>50</v>
      </c>
      <c r="X594" s="138">
        <v>0</v>
      </c>
      <c r="Y594" s="140"/>
      <c r="Z594" s="138"/>
      <c r="AA594" s="137">
        <v>35</v>
      </c>
      <c r="AB594" s="137">
        <v>35</v>
      </c>
      <c r="AC594" s="137"/>
      <c r="AD594" s="137" t="s">
        <v>622</v>
      </c>
      <c r="AE594" s="143">
        <v>46235.6138078704</v>
      </c>
      <c r="AF594" s="144"/>
      <c r="AG594" s="144"/>
      <c r="AH594" s="144" t="s">
        <v>606</v>
      </c>
      <c r="AI594" s="144" t="s">
        <v>607</v>
      </c>
      <c r="AJ594" s="145">
        <v>46228</v>
      </c>
      <c r="AK594" s="146">
        <v>46233.6669097222</v>
      </c>
    </row>
    <row r="595" s="134" customFormat="1" ht="42.25" customHeight="1" spans="1:37">
      <c r="A595" s="138" t="s">
        <v>29</v>
      </c>
      <c r="B595" s="138" t="s">
        <v>448</v>
      </c>
      <c r="C595" s="137" t="s">
        <v>23</v>
      </c>
      <c r="D595" s="138" t="s">
        <v>50</v>
      </c>
      <c r="E595" s="138" t="s">
        <v>587</v>
      </c>
      <c r="F595" s="138" t="s">
        <v>420</v>
      </c>
      <c r="G595" s="138" t="s">
        <v>3333</v>
      </c>
      <c r="H595" s="138" t="s">
        <v>4521</v>
      </c>
      <c r="I595" s="142" t="s">
        <v>601</v>
      </c>
      <c r="J595" s="137" t="s">
        <v>591</v>
      </c>
      <c r="K595" s="138" t="s">
        <v>3878</v>
      </c>
      <c r="L595" s="138" t="s">
        <v>603</v>
      </c>
      <c r="M595" s="140" t="s">
        <v>3879</v>
      </c>
      <c r="N595" s="138" t="s">
        <v>3880</v>
      </c>
      <c r="O595" s="138" t="s">
        <v>461</v>
      </c>
      <c r="P595" s="138" t="s">
        <v>3881</v>
      </c>
      <c r="Q595" s="138" t="s">
        <v>3882</v>
      </c>
      <c r="R595" s="138" t="s">
        <v>8</v>
      </c>
      <c r="S595" s="138">
        <v>1</v>
      </c>
      <c r="T595" s="138">
        <v>50</v>
      </c>
      <c r="U595" s="138">
        <v>50</v>
      </c>
      <c r="V595" s="140">
        <v>50</v>
      </c>
      <c r="W595" s="138">
        <v>50</v>
      </c>
      <c r="X595" s="138">
        <v>0</v>
      </c>
      <c r="Y595" s="140"/>
      <c r="Z595" s="138"/>
      <c r="AA595" s="137">
        <v>35</v>
      </c>
      <c r="AB595" s="137">
        <v>35</v>
      </c>
      <c r="AC595" s="137"/>
      <c r="AD595" s="137" t="s">
        <v>622</v>
      </c>
      <c r="AE595" s="143">
        <v>46235.6138078704</v>
      </c>
      <c r="AF595" s="144"/>
      <c r="AG595" s="144"/>
      <c r="AH595" s="144" t="s">
        <v>606</v>
      </c>
      <c r="AI595" s="144" t="s">
        <v>607</v>
      </c>
      <c r="AJ595" s="145">
        <v>46223</v>
      </c>
      <c r="AK595" s="146">
        <v>46232.7332986111</v>
      </c>
    </row>
    <row r="596" s="134" customFormat="1" ht="38.8" customHeight="1" spans="1:37">
      <c r="A596" s="138" t="s">
        <v>29</v>
      </c>
      <c r="B596" s="138" t="s">
        <v>448</v>
      </c>
      <c r="C596" s="137" t="s">
        <v>23</v>
      </c>
      <c r="D596" s="138" t="s">
        <v>55</v>
      </c>
      <c r="E596" s="138" t="s">
        <v>587</v>
      </c>
      <c r="F596" s="138" t="s">
        <v>427</v>
      </c>
      <c r="G596" s="138" t="s">
        <v>629</v>
      </c>
      <c r="H596" s="138" t="s">
        <v>4522</v>
      </c>
      <c r="I596" s="142" t="s">
        <v>601</v>
      </c>
      <c r="J596" s="137" t="s">
        <v>591</v>
      </c>
      <c r="K596" s="138" t="s">
        <v>3878</v>
      </c>
      <c r="L596" s="138" t="s">
        <v>603</v>
      </c>
      <c r="M596" s="140" t="s">
        <v>3879</v>
      </c>
      <c r="N596" s="138" t="s">
        <v>3880</v>
      </c>
      <c r="O596" s="138" t="s">
        <v>461</v>
      </c>
      <c r="P596" s="138" t="s">
        <v>3881</v>
      </c>
      <c r="Q596" s="138" t="s">
        <v>3882</v>
      </c>
      <c r="R596" s="138" t="s">
        <v>8</v>
      </c>
      <c r="S596" s="138">
        <v>1</v>
      </c>
      <c r="T596" s="138">
        <v>50</v>
      </c>
      <c r="U596" s="138">
        <v>50</v>
      </c>
      <c r="V596" s="140">
        <v>50</v>
      </c>
      <c r="W596" s="138">
        <v>50</v>
      </c>
      <c r="X596" s="138">
        <v>0</v>
      </c>
      <c r="Y596" s="140"/>
      <c r="Z596" s="138"/>
      <c r="AA596" s="137">
        <v>35</v>
      </c>
      <c r="AB596" s="137">
        <v>35</v>
      </c>
      <c r="AC596" s="137"/>
      <c r="AD596" s="137" t="s">
        <v>622</v>
      </c>
      <c r="AE596" s="143">
        <v>46235.6043981481</v>
      </c>
      <c r="AF596" s="144"/>
      <c r="AG596" s="144"/>
      <c r="AH596" s="144" t="s">
        <v>606</v>
      </c>
      <c r="AI596" s="144" t="s">
        <v>607</v>
      </c>
      <c r="AJ596" s="145">
        <v>46174</v>
      </c>
      <c r="AK596" s="146">
        <v>46235.4546064815</v>
      </c>
    </row>
    <row r="597" s="134" customFormat="1" ht="38.8" customHeight="1" spans="1:37">
      <c r="A597" s="138" t="s">
        <v>29</v>
      </c>
      <c r="B597" s="138" t="s">
        <v>448</v>
      </c>
      <c r="C597" s="137" t="s">
        <v>23</v>
      </c>
      <c r="D597" s="138" t="s">
        <v>55</v>
      </c>
      <c r="E597" s="138" t="s">
        <v>587</v>
      </c>
      <c r="F597" s="138" t="s">
        <v>428</v>
      </c>
      <c r="G597" s="138" t="s">
        <v>3488</v>
      </c>
      <c r="H597" s="138" t="s">
        <v>4523</v>
      </c>
      <c r="I597" s="142" t="s">
        <v>601</v>
      </c>
      <c r="J597" s="137" t="s">
        <v>591</v>
      </c>
      <c r="K597" s="138" t="s">
        <v>3878</v>
      </c>
      <c r="L597" s="138" t="s">
        <v>603</v>
      </c>
      <c r="M597" s="140" t="s">
        <v>3879</v>
      </c>
      <c r="N597" s="138" t="s">
        <v>3880</v>
      </c>
      <c r="O597" s="138" t="s">
        <v>461</v>
      </c>
      <c r="P597" s="138" t="s">
        <v>3881</v>
      </c>
      <c r="Q597" s="138" t="s">
        <v>3882</v>
      </c>
      <c r="R597" s="138" t="s">
        <v>8</v>
      </c>
      <c r="S597" s="138">
        <v>1</v>
      </c>
      <c r="T597" s="138">
        <v>50</v>
      </c>
      <c r="U597" s="138">
        <v>50</v>
      </c>
      <c r="V597" s="140">
        <v>50</v>
      </c>
      <c r="W597" s="138">
        <v>50</v>
      </c>
      <c r="X597" s="138">
        <v>0</v>
      </c>
      <c r="Y597" s="140"/>
      <c r="Z597" s="138"/>
      <c r="AA597" s="137">
        <v>35</v>
      </c>
      <c r="AB597" s="137">
        <v>35</v>
      </c>
      <c r="AC597" s="137"/>
      <c r="AD597" s="137" t="s">
        <v>622</v>
      </c>
      <c r="AE597" s="143">
        <v>46235.6043981481</v>
      </c>
      <c r="AF597" s="144"/>
      <c r="AG597" s="144"/>
      <c r="AH597" s="144" t="s">
        <v>606</v>
      </c>
      <c r="AI597" s="144" t="s">
        <v>607</v>
      </c>
      <c r="AJ597" s="145">
        <v>46234</v>
      </c>
      <c r="AK597" s="146">
        <v>46235.4299768519</v>
      </c>
    </row>
    <row r="598" s="134" customFormat="1" ht="38.8" customHeight="1" spans="1:37">
      <c r="A598" s="138" t="s">
        <v>29</v>
      </c>
      <c r="B598" s="138" t="s">
        <v>448</v>
      </c>
      <c r="C598" s="137" t="s">
        <v>23</v>
      </c>
      <c r="D598" s="138" t="s">
        <v>55</v>
      </c>
      <c r="E598" s="138" t="s">
        <v>587</v>
      </c>
      <c r="F598" s="138" t="s">
        <v>427</v>
      </c>
      <c r="G598" s="138" t="s">
        <v>629</v>
      </c>
      <c r="H598" s="138" t="s">
        <v>4524</v>
      </c>
      <c r="I598" s="142" t="s">
        <v>601</v>
      </c>
      <c r="J598" s="137" t="s">
        <v>591</v>
      </c>
      <c r="K598" s="138" t="s">
        <v>3878</v>
      </c>
      <c r="L598" s="138" t="s">
        <v>603</v>
      </c>
      <c r="M598" s="140" t="s">
        <v>3879</v>
      </c>
      <c r="N598" s="138" t="s">
        <v>3880</v>
      </c>
      <c r="O598" s="138" t="s">
        <v>461</v>
      </c>
      <c r="P598" s="138" t="s">
        <v>3881</v>
      </c>
      <c r="Q598" s="138" t="s">
        <v>3882</v>
      </c>
      <c r="R598" s="138" t="s">
        <v>8</v>
      </c>
      <c r="S598" s="138">
        <v>1</v>
      </c>
      <c r="T598" s="138">
        <v>50</v>
      </c>
      <c r="U598" s="138">
        <v>50</v>
      </c>
      <c r="V598" s="140">
        <v>50</v>
      </c>
      <c r="W598" s="138">
        <v>50</v>
      </c>
      <c r="X598" s="138">
        <v>0</v>
      </c>
      <c r="Y598" s="140"/>
      <c r="Z598" s="138"/>
      <c r="AA598" s="137">
        <v>35</v>
      </c>
      <c r="AB598" s="137">
        <v>35</v>
      </c>
      <c r="AC598" s="137"/>
      <c r="AD598" s="137" t="s">
        <v>622</v>
      </c>
      <c r="AE598" s="143">
        <v>46235.6043981481</v>
      </c>
      <c r="AF598" s="144"/>
      <c r="AG598" s="144"/>
      <c r="AH598" s="144" t="s">
        <v>606</v>
      </c>
      <c r="AI598" s="144" t="s">
        <v>607</v>
      </c>
      <c r="AJ598" s="145">
        <v>46233</v>
      </c>
      <c r="AK598" s="146">
        <v>46234.7409259259</v>
      </c>
    </row>
    <row r="599" s="134" customFormat="1" ht="38.8" customHeight="1" spans="1:37">
      <c r="A599" s="138" t="s">
        <v>29</v>
      </c>
      <c r="B599" s="138" t="s">
        <v>448</v>
      </c>
      <c r="C599" s="137" t="s">
        <v>23</v>
      </c>
      <c r="D599" s="138" t="s">
        <v>55</v>
      </c>
      <c r="E599" s="138" t="s">
        <v>587</v>
      </c>
      <c r="F599" s="138" t="s">
        <v>427</v>
      </c>
      <c r="G599" s="138" t="s">
        <v>629</v>
      </c>
      <c r="H599" s="138" t="s">
        <v>3493</v>
      </c>
      <c r="I599" s="142" t="s">
        <v>590</v>
      </c>
      <c r="J599" s="137" t="s">
        <v>591</v>
      </c>
      <c r="K599" s="138" t="s">
        <v>593</v>
      </c>
      <c r="L599" s="138" t="s">
        <v>592</v>
      </c>
      <c r="M599" s="140" t="s">
        <v>3864</v>
      </c>
      <c r="N599" s="138" t="s">
        <v>3865</v>
      </c>
      <c r="O599" s="138" t="s">
        <v>513</v>
      </c>
      <c r="P599" s="138" t="s">
        <v>3866</v>
      </c>
      <c r="Q599" s="138" t="s">
        <v>3867</v>
      </c>
      <c r="R599" s="138"/>
      <c r="S599" s="138">
        <v>1</v>
      </c>
      <c r="T599" s="138">
        <v>0</v>
      </c>
      <c r="U599" s="138">
        <v>198</v>
      </c>
      <c r="V599" s="140">
        <v>198</v>
      </c>
      <c r="W599" s="138">
        <v>0</v>
      </c>
      <c r="X599" s="138">
        <v>0</v>
      </c>
      <c r="Y599" s="140"/>
      <c r="Z599" s="138"/>
      <c r="AA599" s="137">
        <v>0</v>
      </c>
      <c r="AB599" s="137">
        <v>0</v>
      </c>
      <c r="AC599" s="137"/>
      <c r="AD599" s="137" t="s">
        <v>622</v>
      </c>
      <c r="AE599" s="143">
        <v>46235.6043981481</v>
      </c>
      <c r="AF599" s="144"/>
      <c r="AG599" s="144"/>
      <c r="AH599" s="144" t="s">
        <v>606</v>
      </c>
      <c r="AI599" s="144" t="s">
        <v>607</v>
      </c>
      <c r="AJ599" s="145">
        <v>41851</v>
      </c>
      <c r="AK599" s="146">
        <v>46234.4638773148</v>
      </c>
    </row>
    <row r="600" s="134" customFormat="1" ht="38.8" customHeight="1" spans="1:37">
      <c r="A600" s="138" t="s">
        <v>29</v>
      </c>
      <c r="B600" s="138" t="s">
        <v>448</v>
      </c>
      <c r="C600" s="137" t="s">
        <v>23</v>
      </c>
      <c r="D600" s="138" t="s">
        <v>55</v>
      </c>
      <c r="E600" s="138" t="s">
        <v>587</v>
      </c>
      <c r="F600" s="138" t="s">
        <v>427</v>
      </c>
      <c r="G600" s="138" t="s">
        <v>629</v>
      </c>
      <c r="H600" s="138" t="s">
        <v>3491</v>
      </c>
      <c r="I600" s="142" t="s">
        <v>590</v>
      </c>
      <c r="J600" s="137" t="s">
        <v>591</v>
      </c>
      <c r="K600" s="138" t="s">
        <v>593</v>
      </c>
      <c r="L600" s="138" t="s">
        <v>592</v>
      </c>
      <c r="M600" s="140" t="s">
        <v>3864</v>
      </c>
      <c r="N600" s="138" t="s">
        <v>3865</v>
      </c>
      <c r="O600" s="138" t="s">
        <v>513</v>
      </c>
      <c r="P600" s="138" t="s">
        <v>3866</v>
      </c>
      <c r="Q600" s="138" t="s">
        <v>3867</v>
      </c>
      <c r="R600" s="138"/>
      <c r="S600" s="138">
        <v>1</v>
      </c>
      <c r="T600" s="138">
        <v>0</v>
      </c>
      <c r="U600" s="138">
        <v>198</v>
      </c>
      <c r="V600" s="140">
        <v>198</v>
      </c>
      <c r="W600" s="138">
        <v>0</v>
      </c>
      <c r="X600" s="138">
        <v>0</v>
      </c>
      <c r="Y600" s="140"/>
      <c r="Z600" s="138"/>
      <c r="AA600" s="137">
        <v>0</v>
      </c>
      <c r="AB600" s="137">
        <v>0</v>
      </c>
      <c r="AC600" s="137"/>
      <c r="AD600" s="137" t="s">
        <v>622</v>
      </c>
      <c r="AE600" s="143">
        <v>46235.6043981481</v>
      </c>
      <c r="AF600" s="144"/>
      <c r="AG600" s="144"/>
      <c r="AH600" s="144" t="s">
        <v>606</v>
      </c>
      <c r="AI600" s="144" t="s">
        <v>607</v>
      </c>
      <c r="AJ600" s="145">
        <v>43951</v>
      </c>
      <c r="AK600" s="146">
        <v>46233.5719675926</v>
      </c>
    </row>
    <row r="601" s="134" customFormat="1" ht="38.8" customHeight="1" spans="1:37">
      <c r="A601" s="138" t="s">
        <v>29</v>
      </c>
      <c r="B601" s="138" t="s">
        <v>448</v>
      </c>
      <c r="C601" s="137" t="s">
        <v>23</v>
      </c>
      <c r="D601" s="138" t="s">
        <v>55</v>
      </c>
      <c r="E601" s="138" t="s">
        <v>587</v>
      </c>
      <c r="F601" s="138" t="s">
        <v>427</v>
      </c>
      <c r="G601" s="138" t="s">
        <v>629</v>
      </c>
      <c r="H601" s="138" t="s">
        <v>4525</v>
      </c>
      <c r="I601" s="142" t="s">
        <v>601</v>
      </c>
      <c r="J601" s="137" t="s">
        <v>591</v>
      </c>
      <c r="K601" s="138" t="s">
        <v>3878</v>
      </c>
      <c r="L601" s="138" t="s">
        <v>603</v>
      </c>
      <c r="M601" s="140" t="s">
        <v>3879</v>
      </c>
      <c r="N601" s="138" t="s">
        <v>3880</v>
      </c>
      <c r="O601" s="138" t="s">
        <v>461</v>
      </c>
      <c r="P601" s="138" t="s">
        <v>3881</v>
      </c>
      <c r="Q601" s="138" t="s">
        <v>3882</v>
      </c>
      <c r="R601" s="138" t="s">
        <v>8</v>
      </c>
      <c r="S601" s="138">
        <v>1</v>
      </c>
      <c r="T601" s="138">
        <v>50</v>
      </c>
      <c r="U601" s="138">
        <v>50</v>
      </c>
      <c r="V601" s="140">
        <v>50</v>
      </c>
      <c r="W601" s="138">
        <v>50</v>
      </c>
      <c r="X601" s="138">
        <v>0</v>
      </c>
      <c r="Y601" s="140"/>
      <c r="Z601" s="138"/>
      <c r="AA601" s="137">
        <v>35</v>
      </c>
      <c r="AB601" s="137">
        <v>35</v>
      </c>
      <c r="AC601" s="137"/>
      <c r="AD601" s="137" t="s">
        <v>622</v>
      </c>
      <c r="AE601" s="143">
        <v>46235.6043981481</v>
      </c>
      <c r="AF601" s="144"/>
      <c r="AG601" s="144"/>
      <c r="AH601" s="144" t="s">
        <v>606</v>
      </c>
      <c r="AI601" s="144" t="s">
        <v>607</v>
      </c>
      <c r="AJ601" s="145">
        <v>46232</v>
      </c>
      <c r="AK601" s="146">
        <v>46233.5408796296</v>
      </c>
    </row>
    <row r="602" s="134" customFormat="1" ht="38.8" customHeight="1" spans="1:37">
      <c r="A602" s="138" t="s">
        <v>29</v>
      </c>
      <c r="B602" s="138" t="s">
        <v>448</v>
      </c>
      <c r="C602" s="137" t="s">
        <v>23</v>
      </c>
      <c r="D602" s="138" t="s">
        <v>55</v>
      </c>
      <c r="E602" s="138" t="s">
        <v>587</v>
      </c>
      <c r="F602" s="138" t="s">
        <v>427</v>
      </c>
      <c r="G602" s="138" t="s">
        <v>629</v>
      </c>
      <c r="H602" s="138" t="s">
        <v>3490</v>
      </c>
      <c r="I602" s="142" t="s">
        <v>590</v>
      </c>
      <c r="J602" s="137" t="s">
        <v>591</v>
      </c>
      <c r="K602" s="138" t="s">
        <v>593</v>
      </c>
      <c r="L602" s="138" t="s">
        <v>592</v>
      </c>
      <c r="M602" s="140" t="s">
        <v>3864</v>
      </c>
      <c r="N602" s="138" t="s">
        <v>3865</v>
      </c>
      <c r="O602" s="138" t="s">
        <v>513</v>
      </c>
      <c r="P602" s="138" t="s">
        <v>3866</v>
      </c>
      <c r="Q602" s="138" t="s">
        <v>3867</v>
      </c>
      <c r="R602" s="138"/>
      <c r="S602" s="138">
        <v>1</v>
      </c>
      <c r="T602" s="138">
        <v>0</v>
      </c>
      <c r="U602" s="138">
        <v>198</v>
      </c>
      <c r="V602" s="140">
        <v>198</v>
      </c>
      <c r="W602" s="138">
        <v>0</v>
      </c>
      <c r="X602" s="138">
        <v>0</v>
      </c>
      <c r="Y602" s="140"/>
      <c r="Z602" s="138"/>
      <c r="AA602" s="137">
        <v>0</v>
      </c>
      <c r="AB602" s="137">
        <v>0</v>
      </c>
      <c r="AC602" s="137"/>
      <c r="AD602" s="137" t="s">
        <v>622</v>
      </c>
      <c r="AE602" s="143">
        <v>46235.6043981481</v>
      </c>
      <c r="AF602" s="144"/>
      <c r="AG602" s="144"/>
      <c r="AH602" s="144" t="s">
        <v>606</v>
      </c>
      <c r="AI602" s="144" t="s">
        <v>607</v>
      </c>
      <c r="AJ602" s="145">
        <v>43512</v>
      </c>
      <c r="AK602" s="146">
        <v>46233.4545601852</v>
      </c>
    </row>
    <row r="603" s="134" customFormat="1" ht="38.8" customHeight="1" spans="1:37">
      <c r="A603" s="138" t="s">
        <v>29</v>
      </c>
      <c r="B603" s="138" t="s">
        <v>448</v>
      </c>
      <c r="C603" s="137" t="s">
        <v>23</v>
      </c>
      <c r="D603" s="138" t="s">
        <v>55</v>
      </c>
      <c r="E603" s="138" t="s">
        <v>587</v>
      </c>
      <c r="F603" s="138" t="s">
        <v>428</v>
      </c>
      <c r="G603" s="138" t="s">
        <v>3488</v>
      </c>
      <c r="H603" s="138" t="s">
        <v>4526</v>
      </c>
      <c r="I603" s="142" t="s">
        <v>601</v>
      </c>
      <c r="J603" s="137" t="s">
        <v>591</v>
      </c>
      <c r="K603" s="138" t="s">
        <v>3878</v>
      </c>
      <c r="L603" s="138" t="s">
        <v>603</v>
      </c>
      <c r="M603" s="140" t="s">
        <v>3879</v>
      </c>
      <c r="N603" s="138" t="s">
        <v>3880</v>
      </c>
      <c r="O603" s="138" t="s">
        <v>461</v>
      </c>
      <c r="P603" s="138" t="s">
        <v>3881</v>
      </c>
      <c r="Q603" s="138" t="s">
        <v>3882</v>
      </c>
      <c r="R603" s="138" t="s">
        <v>8</v>
      </c>
      <c r="S603" s="138">
        <v>1</v>
      </c>
      <c r="T603" s="138">
        <v>50</v>
      </c>
      <c r="U603" s="138">
        <v>50</v>
      </c>
      <c r="V603" s="140">
        <v>50</v>
      </c>
      <c r="W603" s="138">
        <v>50</v>
      </c>
      <c r="X603" s="138">
        <v>0</v>
      </c>
      <c r="Y603" s="140"/>
      <c r="Z603" s="138"/>
      <c r="AA603" s="137">
        <v>35</v>
      </c>
      <c r="AB603" s="137">
        <v>35</v>
      </c>
      <c r="AC603" s="137"/>
      <c r="AD603" s="137" t="s">
        <v>622</v>
      </c>
      <c r="AE603" s="143">
        <v>46235.6043981481</v>
      </c>
      <c r="AF603" s="144"/>
      <c r="AG603" s="144"/>
      <c r="AH603" s="144" t="s">
        <v>606</v>
      </c>
      <c r="AI603" s="144" t="s">
        <v>607</v>
      </c>
      <c r="AJ603" s="145">
        <v>46232</v>
      </c>
      <c r="AK603" s="146">
        <v>46233.436400463</v>
      </c>
    </row>
    <row r="604" s="134" customFormat="1" ht="38.8" customHeight="1" spans="1:37">
      <c r="A604" s="138" t="s">
        <v>29</v>
      </c>
      <c r="B604" s="138" t="s">
        <v>448</v>
      </c>
      <c r="C604" s="137" t="s">
        <v>23</v>
      </c>
      <c r="D604" s="138" t="s">
        <v>55</v>
      </c>
      <c r="E604" s="138" t="s">
        <v>587</v>
      </c>
      <c r="F604" s="138" t="s">
        <v>427</v>
      </c>
      <c r="G604" s="138" t="s">
        <v>629</v>
      </c>
      <c r="H604" s="138" t="s">
        <v>4527</v>
      </c>
      <c r="I604" s="142" t="s">
        <v>590</v>
      </c>
      <c r="J604" s="137" t="s">
        <v>591</v>
      </c>
      <c r="K604" s="138" t="s">
        <v>3868</v>
      </c>
      <c r="L604" s="138" t="s">
        <v>592</v>
      </c>
      <c r="M604" s="140" t="s">
        <v>4528</v>
      </c>
      <c r="N604" s="138" t="s">
        <v>4529</v>
      </c>
      <c r="O604" s="138" t="s">
        <v>513</v>
      </c>
      <c r="P604" s="138" t="s">
        <v>3868</v>
      </c>
      <c r="Q604" s="138" t="s">
        <v>3867</v>
      </c>
      <c r="R604" s="138"/>
      <c r="S604" s="138">
        <v>1</v>
      </c>
      <c r="T604" s="138">
        <v>10</v>
      </c>
      <c r="U604" s="138">
        <v>10</v>
      </c>
      <c r="V604" s="140">
        <v>10</v>
      </c>
      <c r="W604" s="138">
        <v>10</v>
      </c>
      <c r="X604" s="138">
        <v>0</v>
      </c>
      <c r="Y604" s="140" t="s">
        <v>670</v>
      </c>
      <c r="Z604" s="138"/>
      <c r="AA604" s="137">
        <v>7</v>
      </c>
      <c r="AB604" s="137">
        <v>7</v>
      </c>
      <c r="AC604" s="137"/>
      <c r="AD604" s="137" t="s">
        <v>622</v>
      </c>
      <c r="AE604" s="143">
        <v>46235.6043981481</v>
      </c>
      <c r="AF604" s="144"/>
      <c r="AG604" s="144"/>
      <c r="AH604" s="144" t="s">
        <v>606</v>
      </c>
      <c r="AI604" s="144" t="s">
        <v>607</v>
      </c>
      <c r="AJ604" s="145">
        <v>41120</v>
      </c>
      <c r="AK604" s="146">
        <v>46233.4223726852</v>
      </c>
    </row>
    <row r="605" s="134" customFormat="1" ht="38.8" customHeight="1" spans="1:37">
      <c r="A605" s="138" t="s">
        <v>29</v>
      </c>
      <c r="B605" s="138" t="s">
        <v>448</v>
      </c>
      <c r="C605" s="137" t="s">
        <v>23</v>
      </c>
      <c r="D605" s="138" t="s">
        <v>55</v>
      </c>
      <c r="E605" s="138" t="s">
        <v>587</v>
      </c>
      <c r="F605" s="138" t="s">
        <v>428</v>
      </c>
      <c r="G605" s="138" t="s">
        <v>3488</v>
      </c>
      <c r="H605" s="138" t="s">
        <v>3489</v>
      </c>
      <c r="I605" s="142" t="s">
        <v>590</v>
      </c>
      <c r="J605" s="137" t="s">
        <v>591</v>
      </c>
      <c r="K605" s="138" t="s">
        <v>3868</v>
      </c>
      <c r="L605" s="138" t="s">
        <v>592</v>
      </c>
      <c r="M605" s="140" t="s">
        <v>4174</v>
      </c>
      <c r="N605" s="138" t="s">
        <v>4175</v>
      </c>
      <c r="O605" s="138" t="s">
        <v>513</v>
      </c>
      <c r="P605" s="138" t="s">
        <v>3868</v>
      </c>
      <c r="Q605" s="138" t="s">
        <v>3867</v>
      </c>
      <c r="R605" s="138"/>
      <c r="S605" s="138">
        <v>1</v>
      </c>
      <c r="T605" s="138">
        <v>150</v>
      </c>
      <c r="U605" s="138">
        <v>290</v>
      </c>
      <c r="V605" s="140">
        <v>290</v>
      </c>
      <c r="W605" s="138">
        <v>150</v>
      </c>
      <c r="X605" s="138">
        <v>0</v>
      </c>
      <c r="Y605" s="140"/>
      <c r="Z605" s="138"/>
      <c r="AA605" s="137">
        <v>105</v>
      </c>
      <c r="AB605" s="137">
        <v>105</v>
      </c>
      <c r="AC605" s="137"/>
      <c r="AD605" s="137" t="s">
        <v>622</v>
      </c>
      <c r="AE605" s="143">
        <v>46235.6043981481</v>
      </c>
      <c r="AF605" s="144"/>
      <c r="AG605" s="144"/>
      <c r="AH605" s="144"/>
      <c r="AI605" s="144" t="s">
        <v>596</v>
      </c>
      <c r="AJ605" s="145">
        <v>42945</v>
      </c>
      <c r="AK605" s="146">
        <v>46232.8330787037</v>
      </c>
    </row>
    <row r="606" s="134" customFormat="1" ht="38.8" customHeight="1" spans="1:37">
      <c r="A606" s="138" t="s">
        <v>29</v>
      </c>
      <c r="B606" s="138" t="s">
        <v>448</v>
      </c>
      <c r="C606" s="137" t="s">
        <v>23</v>
      </c>
      <c r="D606" s="138" t="s">
        <v>55</v>
      </c>
      <c r="E606" s="138" t="s">
        <v>587</v>
      </c>
      <c r="F606" s="138" t="s">
        <v>428</v>
      </c>
      <c r="G606" s="138" t="s">
        <v>3488</v>
      </c>
      <c r="H606" s="138" t="s">
        <v>3489</v>
      </c>
      <c r="I606" s="142" t="s">
        <v>590</v>
      </c>
      <c r="J606" s="137" t="s">
        <v>591</v>
      </c>
      <c r="K606" s="138" t="s">
        <v>3868</v>
      </c>
      <c r="L606" s="138" t="s">
        <v>592</v>
      </c>
      <c r="M606" s="140" t="s">
        <v>4512</v>
      </c>
      <c r="N606" s="138" t="s">
        <v>4513</v>
      </c>
      <c r="O606" s="138" t="s">
        <v>513</v>
      </c>
      <c r="P606" s="138" t="s">
        <v>3868</v>
      </c>
      <c r="Q606" s="138" t="s">
        <v>3867</v>
      </c>
      <c r="R606" s="138"/>
      <c r="S606" s="138">
        <v>1</v>
      </c>
      <c r="T606" s="138">
        <v>60</v>
      </c>
      <c r="U606" s="138">
        <v>290</v>
      </c>
      <c r="V606" s="140">
        <v>290</v>
      </c>
      <c r="W606" s="138">
        <v>60</v>
      </c>
      <c r="X606" s="138">
        <v>0</v>
      </c>
      <c r="Y606" s="140"/>
      <c r="Z606" s="138"/>
      <c r="AA606" s="137">
        <v>42</v>
      </c>
      <c r="AB606" s="137">
        <v>42</v>
      </c>
      <c r="AC606" s="137"/>
      <c r="AD606" s="137" t="s">
        <v>622</v>
      </c>
      <c r="AE606" s="143">
        <v>46235.6043981481</v>
      </c>
      <c r="AF606" s="144"/>
      <c r="AG606" s="144"/>
      <c r="AH606" s="144"/>
      <c r="AI606" s="144" t="s">
        <v>596</v>
      </c>
      <c r="AJ606" s="145">
        <v>42945</v>
      </c>
      <c r="AK606" s="146">
        <v>46232.8330787037</v>
      </c>
    </row>
    <row r="607" s="134" customFormat="1" ht="38.8" customHeight="1" spans="1:37">
      <c r="A607" s="138" t="s">
        <v>29</v>
      </c>
      <c r="B607" s="138" t="s">
        <v>448</v>
      </c>
      <c r="C607" s="137" t="s">
        <v>23</v>
      </c>
      <c r="D607" s="138" t="s">
        <v>55</v>
      </c>
      <c r="E607" s="138" t="s">
        <v>587</v>
      </c>
      <c r="F607" s="138" t="s">
        <v>428</v>
      </c>
      <c r="G607" s="138" t="s">
        <v>3488</v>
      </c>
      <c r="H607" s="138" t="s">
        <v>4530</v>
      </c>
      <c r="I607" s="142" t="s">
        <v>590</v>
      </c>
      <c r="J607" s="137" t="s">
        <v>1199</v>
      </c>
      <c r="K607" s="138" t="s">
        <v>4050</v>
      </c>
      <c r="L607" s="138" t="s">
        <v>603</v>
      </c>
      <c r="M607" s="140" t="s">
        <v>4082</v>
      </c>
      <c r="N607" s="138" t="s">
        <v>4083</v>
      </c>
      <c r="O607" s="138" t="s">
        <v>461</v>
      </c>
      <c r="P607" s="138" t="s">
        <v>3881</v>
      </c>
      <c r="Q607" s="138" t="s">
        <v>4053</v>
      </c>
      <c r="R607" s="138"/>
      <c r="S607" s="138">
        <v>1</v>
      </c>
      <c r="T607" s="138">
        <v>350</v>
      </c>
      <c r="U607" s="138">
        <v>350</v>
      </c>
      <c r="V607" s="140">
        <v>350</v>
      </c>
      <c r="W607" s="138">
        <v>350</v>
      </c>
      <c r="X607" s="138">
        <v>0</v>
      </c>
      <c r="Y607" s="140"/>
      <c r="Z607" s="138"/>
      <c r="AA607" s="137">
        <v>343</v>
      </c>
      <c r="AB607" s="137">
        <v>343</v>
      </c>
      <c r="AC607" s="137"/>
      <c r="AD607" s="137" t="s">
        <v>622</v>
      </c>
      <c r="AE607" s="143">
        <v>46235.6043981481</v>
      </c>
      <c r="AF607" s="144"/>
      <c r="AG607" s="144"/>
      <c r="AH607" s="144" t="s">
        <v>606</v>
      </c>
      <c r="AI607" s="144" t="s">
        <v>607</v>
      </c>
      <c r="AJ607" s="145">
        <v>45844</v>
      </c>
      <c r="AK607" s="146">
        <v>46232.7613657407</v>
      </c>
    </row>
    <row r="608" s="134" customFormat="1" ht="38.8" customHeight="1" spans="1:37">
      <c r="A608" s="138" t="s">
        <v>29</v>
      </c>
      <c r="B608" s="138" t="s">
        <v>448</v>
      </c>
      <c r="C608" s="137" t="s">
        <v>23</v>
      </c>
      <c r="D608" s="138" t="s">
        <v>54</v>
      </c>
      <c r="E608" s="138" t="s">
        <v>587</v>
      </c>
      <c r="F608" s="138" t="s">
        <v>426</v>
      </c>
      <c r="G608" s="138" t="s">
        <v>3475</v>
      </c>
      <c r="H608" s="138" t="s">
        <v>4531</v>
      </c>
      <c r="I608" s="142" t="s">
        <v>601</v>
      </c>
      <c r="J608" s="137" t="s">
        <v>591</v>
      </c>
      <c r="K608" s="138" t="s">
        <v>3878</v>
      </c>
      <c r="L608" s="138" t="s">
        <v>603</v>
      </c>
      <c r="M608" s="140" t="s">
        <v>3954</v>
      </c>
      <c r="N608" s="138" t="s">
        <v>3966</v>
      </c>
      <c r="O608" s="138" t="s">
        <v>461</v>
      </c>
      <c r="P608" s="138" t="s">
        <v>3881</v>
      </c>
      <c r="Q608" s="138" t="s">
        <v>3901</v>
      </c>
      <c r="R608" s="138" t="s">
        <v>4</v>
      </c>
      <c r="S608" s="138">
        <v>1</v>
      </c>
      <c r="T608" s="138">
        <v>180</v>
      </c>
      <c r="U608" s="138">
        <v>180</v>
      </c>
      <c r="V608" s="140">
        <v>180</v>
      </c>
      <c r="W608" s="138">
        <v>180</v>
      </c>
      <c r="X608" s="138">
        <v>0</v>
      </c>
      <c r="Y608" s="140"/>
      <c r="Z608" s="138"/>
      <c r="AA608" s="137">
        <v>100</v>
      </c>
      <c r="AB608" s="137">
        <v>100</v>
      </c>
      <c r="AC608" s="137"/>
      <c r="AD608" s="137" t="s">
        <v>622</v>
      </c>
      <c r="AE608" s="143">
        <v>46235.6072106482</v>
      </c>
      <c r="AF608" s="144"/>
      <c r="AG608" s="144"/>
      <c r="AH608" s="144" t="s">
        <v>606</v>
      </c>
      <c r="AI608" s="144" t="s">
        <v>607</v>
      </c>
      <c r="AJ608" s="145">
        <v>46218</v>
      </c>
      <c r="AK608" s="146">
        <v>46234.712025463</v>
      </c>
    </row>
    <row r="609" s="134" customFormat="1" ht="38.8" customHeight="1" spans="1:37">
      <c r="A609" s="138" t="s">
        <v>29</v>
      </c>
      <c r="B609" s="138" t="s">
        <v>448</v>
      </c>
      <c r="C609" s="137" t="s">
        <v>23</v>
      </c>
      <c r="D609" s="138" t="s">
        <v>54</v>
      </c>
      <c r="E609" s="138" t="s">
        <v>587</v>
      </c>
      <c r="F609" s="138" t="s">
        <v>425</v>
      </c>
      <c r="G609" s="138" t="s">
        <v>3416</v>
      </c>
      <c r="H609" s="138" t="s">
        <v>4532</v>
      </c>
      <c r="I609" s="142" t="s">
        <v>601</v>
      </c>
      <c r="J609" s="137" t="s">
        <v>591</v>
      </c>
      <c r="K609" s="138" t="s">
        <v>3878</v>
      </c>
      <c r="L609" s="138" t="s">
        <v>603</v>
      </c>
      <c r="M609" s="140" t="s">
        <v>3879</v>
      </c>
      <c r="N609" s="138" t="s">
        <v>3880</v>
      </c>
      <c r="O609" s="138" t="s">
        <v>461</v>
      </c>
      <c r="P609" s="138" t="s">
        <v>3881</v>
      </c>
      <c r="Q609" s="138" t="s">
        <v>3882</v>
      </c>
      <c r="R609" s="138" t="s">
        <v>8</v>
      </c>
      <c r="S609" s="138">
        <v>1</v>
      </c>
      <c r="T609" s="138">
        <v>50</v>
      </c>
      <c r="U609" s="138">
        <v>50</v>
      </c>
      <c r="V609" s="140">
        <v>50</v>
      </c>
      <c r="W609" s="138">
        <v>50</v>
      </c>
      <c r="X609" s="138">
        <v>0</v>
      </c>
      <c r="Y609" s="140"/>
      <c r="Z609" s="138"/>
      <c r="AA609" s="137">
        <v>35</v>
      </c>
      <c r="AB609" s="137">
        <v>35</v>
      </c>
      <c r="AC609" s="137"/>
      <c r="AD609" s="137" t="s">
        <v>622</v>
      </c>
      <c r="AE609" s="143">
        <v>46235.6072106482</v>
      </c>
      <c r="AF609" s="144"/>
      <c r="AG609" s="144"/>
      <c r="AH609" s="144" t="s">
        <v>606</v>
      </c>
      <c r="AI609" s="144" t="s">
        <v>607</v>
      </c>
      <c r="AJ609" s="145">
        <v>46000</v>
      </c>
      <c r="AK609" s="146">
        <v>46234.4655671296</v>
      </c>
    </row>
    <row r="610" s="134" customFormat="1" ht="38.8" customHeight="1" spans="1:37">
      <c r="A610" s="138" t="s">
        <v>29</v>
      </c>
      <c r="B610" s="138" t="s">
        <v>448</v>
      </c>
      <c r="C610" s="137" t="s">
        <v>23</v>
      </c>
      <c r="D610" s="138" t="s">
        <v>54</v>
      </c>
      <c r="E610" s="138" t="s">
        <v>587</v>
      </c>
      <c r="F610" s="138" t="s">
        <v>425</v>
      </c>
      <c r="G610" s="138" t="s">
        <v>3416</v>
      </c>
      <c r="H610" s="138" t="s">
        <v>4533</v>
      </c>
      <c r="I610" s="142" t="s">
        <v>645</v>
      </c>
      <c r="J610" s="137" t="s">
        <v>591</v>
      </c>
      <c r="K610" s="138" t="s">
        <v>4102</v>
      </c>
      <c r="L610" s="138" t="s">
        <v>592</v>
      </c>
      <c r="M610" s="140" t="s">
        <v>3973</v>
      </c>
      <c r="N610" s="138" t="s">
        <v>3974</v>
      </c>
      <c r="O610" s="138" t="s">
        <v>461</v>
      </c>
      <c r="P610" s="138" t="s">
        <v>3881</v>
      </c>
      <c r="Q610" s="138" t="s">
        <v>3970</v>
      </c>
      <c r="R610" s="138" t="s">
        <v>9</v>
      </c>
      <c r="S610" s="138">
        <v>1</v>
      </c>
      <c r="T610" s="138">
        <v>50</v>
      </c>
      <c r="U610" s="138">
        <v>50</v>
      </c>
      <c r="V610" s="140">
        <v>50</v>
      </c>
      <c r="W610" s="138">
        <v>50</v>
      </c>
      <c r="X610" s="138">
        <v>0</v>
      </c>
      <c r="Y610" s="140"/>
      <c r="Z610" s="138"/>
      <c r="AA610" s="137">
        <v>35</v>
      </c>
      <c r="AB610" s="137">
        <v>35</v>
      </c>
      <c r="AC610" s="137"/>
      <c r="AD610" s="137" t="s">
        <v>622</v>
      </c>
      <c r="AE610" s="143">
        <v>46235.6072106482</v>
      </c>
      <c r="AF610" s="144"/>
      <c r="AG610" s="144"/>
      <c r="AH610" s="144"/>
      <c r="AI610" s="144" t="s">
        <v>596</v>
      </c>
      <c r="AJ610" s="144"/>
      <c r="AK610" s="146">
        <v>46232.6951967593</v>
      </c>
    </row>
    <row r="611" s="134" customFormat="1" ht="38.8" customHeight="1" spans="1:37">
      <c r="A611" s="138" t="s">
        <v>29</v>
      </c>
      <c r="B611" s="138" t="s">
        <v>448</v>
      </c>
      <c r="C611" s="137" t="s">
        <v>23</v>
      </c>
      <c r="D611" s="138" t="s">
        <v>58</v>
      </c>
      <c r="E611" s="138" t="s">
        <v>587</v>
      </c>
      <c r="F611" s="138" t="s">
        <v>433</v>
      </c>
      <c r="G611" s="138" t="s">
        <v>667</v>
      </c>
      <c r="H611" s="138" t="s">
        <v>4534</v>
      </c>
      <c r="I611" s="142" t="s">
        <v>645</v>
      </c>
      <c r="J611" s="137" t="s">
        <v>591</v>
      </c>
      <c r="K611" s="138" t="s">
        <v>4102</v>
      </c>
      <c r="L611" s="138" t="s">
        <v>603</v>
      </c>
      <c r="M611" s="140" t="s">
        <v>3879</v>
      </c>
      <c r="N611" s="138" t="s">
        <v>3880</v>
      </c>
      <c r="O611" s="138" t="s">
        <v>461</v>
      </c>
      <c r="P611" s="138" t="s">
        <v>3881</v>
      </c>
      <c r="Q611" s="138" t="s">
        <v>3882</v>
      </c>
      <c r="R611" s="138" t="s">
        <v>8</v>
      </c>
      <c r="S611" s="138">
        <v>1</v>
      </c>
      <c r="T611" s="138">
        <v>50</v>
      </c>
      <c r="U611" s="138">
        <v>50</v>
      </c>
      <c r="V611" s="140">
        <v>50</v>
      </c>
      <c r="W611" s="138">
        <v>50</v>
      </c>
      <c r="X611" s="138">
        <v>0</v>
      </c>
      <c r="Y611" s="140"/>
      <c r="Z611" s="138"/>
      <c r="AA611" s="137">
        <v>35</v>
      </c>
      <c r="AB611" s="137">
        <v>35</v>
      </c>
      <c r="AC611" s="137"/>
      <c r="AD611" s="137" t="s">
        <v>622</v>
      </c>
      <c r="AE611" s="143">
        <v>46236.4227662037</v>
      </c>
      <c r="AF611" s="144"/>
      <c r="AG611" s="144"/>
      <c r="AH611" s="144"/>
      <c r="AI611" s="144" t="s">
        <v>596</v>
      </c>
      <c r="AJ611" s="145">
        <v>44814</v>
      </c>
      <c r="AK611" s="146">
        <v>46234.6127083333</v>
      </c>
    </row>
    <row r="612" s="134" customFormat="1" ht="38.8" customHeight="1" spans="1:37">
      <c r="A612" s="138" t="s">
        <v>29</v>
      </c>
      <c r="B612" s="138" t="s">
        <v>448</v>
      </c>
      <c r="C612" s="137" t="s">
        <v>23</v>
      </c>
      <c r="D612" s="138" t="s">
        <v>58</v>
      </c>
      <c r="E612" s="138" t="s">
        <v>587</v>
      </c>
      <c r="F612" s="138" t="s">
        <v>433</v>
      </c>
      <c r="G612" s="138" t="s">
        <v>667</v>
      </c>
      <c r="H612" s="138" t="s">
        <v>3487</v>
      </c>
      <c r="I612" s="142" t="s">
        <v>601</v>
      </c>
      <c r="J612" s="137" t="s">
        <v>591</v>
      </c>
      <c r="K612" s="138" t="s">
        <v>3878</v>
      </c>
      <c r="L612" s="138" t="s">
        <v>603</v>
      </c>
      <c r="M612" s="140" t="s">
        <v>3879</v>
      </c>
      <c r="N612" s="138" t="s">
        <v>3880</v>
      </c>
      <c r="O612" s="138" t="s">
        <v>461</v>
      </c>
      <c r="P612" s="138" t="s">
        <v>3881</v>
      </c>
      <c r="Q612" s="138" t="s">
        <v>3882</v>
      </c>
      <c r="R612" s="138" t="s">
        <v>8</v>
      </c>
      <c r="S612" s="138">
        <v>1</v>
      </c>
      <c r="T612" s="138">
        <v>50</v>
      </c>
      <c r="U612" s="138">
        <v>100</v>
      </c>
      <c r="V612" s="140">
        <v>100</v>
      </c>
      <c r="W612" s="138">
        <v>50</v>
      </c>
      <c r="X612" s="138">
        <v>0</v>
      </c>
      <c r="Y612" s="140"/>
      <c r="Z612" s="138"/>
      <c r="AA612" s="137">
        <v>35</v>
      </c>
      <c r="AB612" s="137">
        <v>35</v>
      </c>
      <c r="AC612" s="137"/>
      <c r="AD612" s="137" t="s">
        <v>622</v>
      </c>
      <c r="AE612" s="143">
        <v>46236.4227662037</v>
      </c>
      <c r="AF612" s="144"/>
      <c r="AG612" s="144"/>
      <c r="AH612" s="144" t="s">
        <v>606</v>
      </c>
      <c r="AI612" s="144" t="s">
        <v>607</v>
      </c>
      <c r="AJ612" s="145">
        <v>46209</v>
      </c>
      <c r="AK612" s="146">
        <v>46234.495625</v>
      </c>
    </row>
    <row r="613" s="134" customFormat="1" ht="38.8" customHeight="1" spans="1:37">
      <c r="A613" s="138" t="s">
        <v>29</v>
      </c>
      <c r="B613" s="138" t="s">
        <v>448</v>
      </c>
      <c r="C613" s="137" t="s">
        <v>23</v>
      </c>
      <c r="D613" s="138" t="s">
        <v>58</v>
      </c>
      <c r="E613" s="138" t="s">
        <v>587</v>
      </c>
      <c r="F613" s="138" t="s">
        <v>433</v>
      </c>
      <c r="G613" s="138" t="s">
        <v>667</v>
      </c>
      <c r="H613" s="138" t="s">
        <v>4535</v>
      </c>
      <c r="I613" s="142" t="s">
        <v>601</v>
      </c>
      <c r="J613" s="137" t="s">
        <v>591</v>
      </c>
      <c r="K613" s="138" t="s">
        <v>3878</v>
      </c>
      <c r="L613" s="138" t="s">
        <v>603</v>
      </c>
      <c r="M613" s="140" t="s">
        <v>3879</v>
      </c>
      <c r="N613" s="138" t="s">
        <v>3880</v>
      </c>
      <c r="O613" s="138" t="s">
        <v>461</v>
      </c>
      <c r="P613" s="138" t="s">
        <v>3881</v>
      </c>
      <c r="Q613" s="138" t="s">
        <v>3882</v>
      </c>
      <c r="R613" s="138" t="s">
        <v>8</v>
      </c>
      <c r="S613" s="138">
        <v>1</v>
      </c>
      <c r="T613" s="138">
        <v>50</v>
      </c>
      <c r="U613" s="138">
        <v>50</v>
      </c>
      <c r="V613" s="140">
        <v>50</v>
      </c>
      <c r="W613" s="138">
        <v>50</v>
      </c>
      <c r="X613" s="138">
        <v>0</v>
      </c>
      <c r="Y613" s="140"/>
      <c r="Z613" s="138"/>
      <c r="AA613" s="137">
        <v>35</v>
      </c>
      <c r="AB613" s="137">
        <v>35</v>
      </c>
      <c r="AC613" s="137"/>
      <c r="AD613" s="137" t="s">
        <v>622</v>
      </c>
      <c r="AE613" s="143">
        <v>46236.4227662037</v>
      </c>
      <c r="AF613" s="144"/>
      <c r="AG613" s="144"/>
      <c r="AH613" s="144" t="s">
        <v>606</v>
      </c>
      <c r="AI613" s="144" t="s">
        <v>607</v>
      </c>
      <c r="AJ613" s="145">
        <v>46208</v>
      </c>
      <c r="AK613" s="146">
        <v>46233.7879513889</v>
      </c>
    </row>
    <row r="614" s="134" customFormat="1" ht="38.8" customHeight="1" spans="1:37">
      <c r="A614" s="138" t="s">
        <v>29</v>
      </c>
      <c r="B614" s="138" t="s">
        <v>448</v>
      </c>
      <c r="C614" s="137" t="s">
        <v>23</v>
      </c>
      <c r="D614" s="138" t="s">
        <v>53</v>
      </c>
      <c r="E614" s="138" t="s">
        <v>587</v>
      </c>
      <c r="F614" s="138" t="s">
        <v>423</v>
      </c>
      <c r="G614" s="138" t="s">
        <v>3328</v>
      </c>
      <c r="H614" s="138" t="s">
        <v>4536</v>
      </c>
      <c r="I614" s="142" t="s">
        <v>601</v>
      </c>
      <c r="J614" s="137" t="s">
        <v>818</v>
      </c>
      <c r="K614" s="138" t="s">
        <v>3903</v>
      </c>
      <c r="L614" s="138" t="s">
        <v>603</v>
      </c>
      <c r="M614" s="140" t="s">
        <v>4005</v>
      </c>
      <c r="N614" s="138" t="s">
        <v>4006</v>
      </c>
      <c r="O614" s="138" t="s">
        <v>461</v>
      </c>
      <c r="P614" s="138" t="s">
        <v>3881</v>
      </c>
      <c r="Q614" s="138" t="s">
        <v>3926</v>
      </c>
      <c r="R614" s="138" t="s">
        <v>12</v>
      </c>
      <c r="S614" s="138">
        <v>1</v>
      </c>
      <c r="T614" s="138">
        <v>25</v>
      </c>
      <c r="U614" s="138">
        <v>25</v>
      </c>
      <c r="V614" s="140">
        <v>25</v>
      </c>
      <c r="W614" s="138">
        <v>25</v>
      </c>
      <c r="X614" s="138">
        <v>0</v>
      </c>
      <c r="Y614" s="140"/>
      <c r="Z614" s="138"/>
      <c r="AA614" s="137">
        <v>17.5</v>
      </c>
      <c r="AB614" s="137">
        <v>17.5</v>
      </c>
      <c r="AC614" s="137"/>
      <c r="AD614" s="137" t="s">
        <v>622</v>
      </c>
      <c r="AE614" s="143">
        <v>46235.6087962963</v>
      </c>
      <c r="AF614" s="144"/>
      <c r="AG614" s="144"/>
      <c r="AH614" s="144" t="s">
        <v>606</v>
      </c>
      <c r="AI614" s="144" t="s">
        <v>607</v>
      </c>
      <c r="AJ614" s="145">
        <v>46204</v>
      </c>
      <c r="AK614" s="146">
        <v>46235.506087963</v>
      </c>
    </row>
    <row r="615" s="134" customFormat="1" ht="38.8" customHeight="1" spans="1:37">
      <c r="A615" s="138" t="s">
        <v>29</v>
      </c>
      <c r="B615" s="138" t="s">
        <v>448</v>
      </c>
      <c r="C615" s="137" t="s">
        <v>23</v>
      </c>
      <c r="D615" s="138" t="s">
        <v>53</v>
      </c>
      <c r="E615" s="138" t="s">
        <v>587</v>
      </c>
      <c r="F615" s="138" t="s">
        <v>423</v>
      </c>
      <c r="G615" s="138" t="s">
        <v>3328</v>
      </c>
      <c r="H615" s="138" t="s">
        <v>4537</v>
      </c>
      <c r="I615" s="142" t="s">
        <v>645</v>
      </c>
      <c r="J615" s="137" t="s">
        <v>949</v>
      </c>
      <c r="K615" s="138" t="s">
        <v>4087</v>
      </c>
      <c r="L615" s="138" t="s">
        <v>592</v>
      </c>
      <c r="M615" s="140" t="s">
        <v>477</v>
      </c>
      <c r="N615" s="138" t="s">
        <v>476</v>
      </c>
      <c r="O615" s="138" t="s">
        <v>452</v>
      </c>
      <c r="P615" s="138" t="s">
        <v>4088</v>
      </c>
      <c r="Q615" s="138" t="s">
        <v>4089</v>
      </c>
      <c r="R615" s="138" t="s">
        <v>6</v>
      </c>
      <c r="S615" s="138">
        <v>1</v>
      </c>
      <c r="T615" s="138">
        <v>89</v>
      </c>
      <c r="U615" s="138">
        <v>89</v>
      </c>
      <c r="V615" s="140">
        <v>89</v>
      </c>
      <c r="W615" s="138">
        <v>89</v>
      </c>
      <c r="X615" s="138">
        <v>0</v>
      </c>
      <c r="Y615" s="140"/>
      <c r="Z615" s="138"/>
      <c r="AA615" s="137">
        <v>40</v>
      </c>
      <c r="AB615" s="137">
        <v>40</v>
      </c>
      <c r="AC615" s="137"/>
      <c r="AD615" s="137" t="s">
        <v>622</v>
      </c>
      <c r="AE615" s="143">
        <v>46235.6087962963</v>
      </c>
      <c r="AF615" s="144"/>
      <c r="AG615" s="144"/>
      <c r="AH615" s="144" t="s">
        <v>606</v>
      </c>
      <c r="AI615" s="144" t="s">
        <v>607</v>
      </c>
      <c r="AJ615" s="144"/>
      <c r="AK615" s="146">
        <v>46234.7024189815</v>
      </c>
    </row>
    <row r="616" s="134" customFormat="1" ht="38.8" customHeight="1" spans="1:37">
      <c r="A616" s="138" t="s">
        <v>29</v>
      </c>
      <c r="B616" s="138" t="s">
        <v>448</v>
      </c>
      <c r="C616" s="137" t="s">
        <v>23</v>
      </c>
      <c r="D616" s="138" t="s">
        <v>53</v>
      </c>
      <c r="E616" s="138" t="s">
        <v>587</v>
      </c>
      <c r="F616" s="138" t="s">
        <v>423</v>
      </c>
      <c r="G616" s="138" t="s">
        <v>3328</v>
      </c>
      <c r="H616" s="138" t="s">
        <v>3485</v>
      </c>
      <c r="I616" s="142" t="s">
        <v>590</v>
      </c>
      <c r="J616" s="137" t="s">
        <v>621</v>
      </c>
      <c r="K616" s="138" t="s">
        <v>3868</v>
      </c>
      <c r="L616" s="138" t="s">
        <v>592</v>
      </c>
      <c r="M616" s="140" t="s">
        <v>4538</v>
      </c>
      <c r="N616" s="138" t="s">
        <v>4539</v>
      </c>
      <c r="O616" s="138" t="s">
        <v>513</v>
      </c>
      <c r="P616" s="138" t="s">
        <v>3868</v>
      </c>
      <c r="Q616" s="138" t="s">
        <v>3867</v>
      </c>
      <c r="R616" s="138"/>
      <c r="S616" s="138">
        <v>1</v>
      </c>
      <c r="T616" s="138">
        <v>80</v>
      </c>
      <c r="U616" s="138">
        <v>160</v>
      </c>
      <c r="V616" s="140">
        <v>160</v>
      </c>
      <c r="W616" s="138">
        <v>80</v>
      </c>
      <c r="X616" s="138">
        <v>0</v>
      </c>
      <c r="Y616" s="140"/>
      <c r="Z616" s="138"/>
      <c r="AA616" s="137">
        <v>56</v>
      </c>
      <c r="AB616" s="137">
        <v>56</v>
      </c>
      <c r="AC616" s="137"/>
      <c r="AD616" s="137" t="s">
        <v>622</v>
      </c>
      <c r="AE616" s="143">
        <v>46235.6087962963</v>
      </c>
      <c r="AF616" s="144"/>
      <c r="AG616" s="144"/>
      <c r="AH616" s="144" t="s">
        <v>606</v>
      </c>
      <c r="AI616" s="144" t="s">
        <v>607</v>
      </c>
      <c r="AJ616" s="145">
        <v>44555</v>
      </c>
      <c r="AK616" s="146">
        <v>46233.7298842593</v>
      </c>
    </row>
    <row r="617" s="134" customFormat="1" ht="38.8" customHeight="1" spans="1:37">
      <c r="A617" s="138" t="s">
        <v>29</v>
      </c>
      <c r="B617" s="138" t="s">
        <v>448</v>
      </c>
      <c r="C617" s="137" t="s">
        <v>23</v>
      </c>
      <c r="D617" s="138" t="s">
        <v>53</v>
      </c>
      <c r="E617" s="138" t="s">
        <v>587</v>
      </c>
      <c r="F617" s="138" t="s">
        <v>423</v>
      </c>
      <c r="G617" s="138" t="s">
        <v>3328</v>
      </c>
      <c r="H617" s="138" t="s">
        <v>4540</v>
      </c>
      <c r="I617" s="142" t="s">
        <v>601</v>
      </c>
      <c r="J617" s="137" t="s">
        <v>818</v>
      </c>
      <c r="K617" s="138" t="s">
        <v>3903</v>
      </c>
      <c r="L617" s="138" t="s">
        <v>603</v>
      </c>
      <c r="M617" s="140" t="s">
        <v>4005</v>
      </c>
      <c r="N617" s="138" t="s">
        <v>4006</v>
      </c>
      <c r="O617" s="138" t="s">
        <v>461</v>
      </c>
      <c r="P617" s="138" t="s">
        <v>3881</v>
      </c>
      <c r="Q617" s="138" t="s">
        <v>3926</v>
      </c>
      <c r="R617" s="138" t="s">
        <v>12</v>
      </c>
      <c r="S617" s="138">
        <v>1</v>
      </c>
      <c r="T617" s="138">
        <v>25</v>
      </c>
      <c r="U617" s="138">
        <v>25</v>
      </c>
      <c r="V617" s="140">
        <v>25</v>
      </c>
      <c r="W617" s="138">
        <v>25</v>
      </c>
      <c r="X617" s="138">
        <v>0</v>
      </c>
      <c r="Y617" s="140"/>
      <c r="Z617" s="138"/>
      <c r="AA617" s="137">
        <v>17.5</v>
      </c>
      <c r="AB617" s="137">
        <v>17.5</v>
      </c>
      <c r="AC617" s="137"/>
      <c r="AD617" s="137" t="s">
        <v>622</v>
      </c>
      <c r="AE617" s="143">
        <v>46235.6087962963</v>
      </c>
      <c r="AF617" s="144"/>
      <c r="AG617" s="144"/>
      <c r="AH617" s="144" t="s">
        <v>606</v>
      </c>
      <c r="AI617" s="144" t="s">
        <v>607</v>
      </c>
      <c r="AJ617" s="145">
        <v>46202</v>
      </c>
      <c r="AK617" s="146">
        <v>46233.4697337963</v>
      </c>
    </row>
    <row r="618" s="134" customFormat="1" ht="38.8" customHeight="1" spans="1:37">
      <c r="A618" s="138" t="s">
        <v>29</v>
      </c>
      <c r="B618" s="138" t="s">
        <v>448</v>
      </c>
      <c r="C618" s="137" t="s">
        <v>23</v>
      </c>
      <c r="D618" s="138" t="s">
        <v>53</v>
      </c>
      <c r="E618" s="138" t="s">
        <v>587</v>
      </c>
      <c r="F618" s="138" t="s">
        <v>423</v>
      </c>
      <c r="G618" s="138" t="s">
        <v>3328</v>
      </c>
      <c r="H618" s="138" t="s">
        <v>3484</v>
      </c>
      <c r="I618" s="142" t="s">
        <v>590</v>
      </c>
      <c r="J618" s="137" t="s">
        <v>591</v>
      </c>
      <c r="K618" s="138" t="s">
        <v>3868</v>
      </c>
      <c r="L618" s="138" t="s">
        <v>592</v>
      </c>
      <c r="M618" s="140" t="s">
        <v>3894</v>
      </c>
      <c r="N618" s="138" t="s">
        <v>3895</v>
      </c>
      <c r="O618" s="138" t="s">
        <v>513</v>
      </c>
      <c r="P618" s="138" t="s">
        <v>3868</v>
      </c>
      <c r="Q618" s="138" t="s">
        <v>3867</v>
      </c>
      <c r="R618" s="138"/>
      <c r="S618" s="138">
        <v>1</v>
      </c>
      <c r="T618" s="138">
        <v>170</v>
      </c>
      <c r="U618" s="138">
        <v>250</v>
      </c>
      <c r="V618" s="140">
        <v>250</v>
      </c>
      <c r="W618" s="138">
        <v>170</v>
      </c>
      <c r="X618" s="138">
        <v>0</v>
      </c>
      <c r="Y618" s="140"/>
      <c r="Z618" s="138"/>
      <c r="AA618" s="137">
        <v>119</v>
      </c>
      <c r="AB618" s="137">
        <v>119</v>
      </c>
      <c r="AC618" s="137"/>
      <c r="AD618" s="137" t="s">
        <v>622</v>
      </c>
      <c r="AE618" s="143">
        <v>46235.6087962963</v>
      </c>
      <c r="AF618" s="144"/>
      <c r="AG618" s="144"/>
      <c r="AH618" s="144" t="s">
        <v>606</v>
      </c>
      <c r="AI618" s="144" t="s">
        <v>607</v>
      </c>
      <c r="AJ618" s="145">
        <v>42885</v>
      </c>
      <c r="AK618" s="146">
        <v>46233.4073611111</v>
      </c>
    </row>
    <row r="619" s="134" customFormat="1" ht="38.8" customHeight="1" spans="1:37">
      <c r="A619" s="138" t="s">
        <v>29</v>
      </c>
      <c r="B619" s="138" t="s">
        <v>448</v>
      </c>
      <c r="C619" s="137" t="s">
        <v>23</v>
      </c>
      <c r="D619" s="138" t="s">
        <v>52</v>
      </c>
      <c r="E619" s="138" t="s">
        <v>587</v>
      </c>
      <c r="F619" s="138" t="s">
        <v>422</v>
      </c>
      <c r="G619" s="138" t="s">
        <v>3372</v>
      </c>
      <c r="H619" s="138" t="s">
        <v>4541</v>
      </c>
      <c r="I619" s="142" t="s">
        <v>601</v>
      </c>
      <c r="J619" s="137" t="s">
        <v>602</v>
      </c>
      <c r="K619" s="138" t="s">
        <v>3878</v>
      </c>
      <c r="L619" s="138" t="s">
        <v>603</v>
      </c>
      <c r="M619" s="140" t="s">
        <v>523</v>
      </c>
      <c r="N619" s="138" t="s">
        <v>522</v>
      </c>
      <c r="O619" s="138" t="s">
        <v>452</v>
      </c>
      <c r="P619" s="138" t="s">
        <v>4088</v>
      </c>
      <c r="Q619" s="138" t="s">
        <v>4089</v>
      </c>
      <c r="R619" s="138" t="s">
        <v>6</v>
      </c>
      <c r="S619" s="138">
        <v>1</v>
      </c>
      <c r="T619" s="138">
        <v>35</v>
      </c>
      <c r="U619" s="138">
        <v>168</v>
      </c>
      <c r="V619" s="140">
        <v>168</v>
      </c>
      <c r="W619" s="138">
        <v>35</v>
      </c>
      <c r="X619" s="138">
        <v>0</v>
      </c>
      <c r="Y619" s="140"/>
      <c r="Z619" s="138"/>
      <c r="AA619" s="137">
        <v>19</v>
      </c>
      <c r="AB619" s="137">
        <v>19</v>
      </c>
      <c r="AC619" s="137"/>
      <c r="AD619" s="137" t="s">
        <v>622</v>
      </c>
      <c r="AE619" s="143">
        <v>46235.61</v>
      </c>
      <c r="AF619" s="144"/>
      <c r="AG619" s="144"/>
      <c r="AH619" s="144" t="s">
        <v>606</v>
      </c>
      <c r="AI619" s="144" t="s">
        <v>607</v>
      </c>
      <c r="AJ619" s="145">
        <v>46204</v>
      </c>
      <c r="AK619" s="146">
        <v>46235.5321412037</v>
      </c>
    </row>
    <row r="620" s="134" customFormat="1" ht="38.8" customHeight="1" spans="1:37">
      <c r="A620" s="138" t="s">
        <v>29</v>
      </c>
      <c r="B620" s="138" t="s">
        <v>448</v>
      </c>
      <c r="C620" s="137" t="s">
        <v>23</v>
      </c>
      <c r="D620" s="138" t="s">
        <v>52</v>
      </c>
      <c r="E620" s="138" t="s">
        <v>587</v>
      </c>
      <c r="F620" s="138" t="s">
        <v>422</v>
      </c>
      <c r="G620" s="138" t="s">
        <v>3372</v>
      </c>
      <c r="H620" s="138" t="s">
        <v>4541</v>
      </c>
      <c r="I620" s="142" t="s">
        <v>601</v>
      </c>
      <c r="J620" s="137" t="s">
        <v>602</v>
      </c>
      <c r="K620" s="138" t="s">
        <v>3878</v>
      </c>
      <c r="L620" s="138" t="s">
        <v>603</v>
      </c>
      <c r="M620" s="140" t="s">
        <v>507</v>
      </c>
      <c r="N620" s="138" t="s">
        <v>506</v>
      </c>
      <c r="O620" s="138" t="s">
        <v>452</v>
      </c>
      <c r="P620" s="138" t="s">
        <v>4088</v>
      </c>
      <c r="Q620" s="138" t="s">
        <v>4089</v>
      </c>
      <c r="R620" s="138" t="s">
        <v>6</v>
      </c>
      <c r="S620" s="138">
        <v>1</v>
      </c>
      <c r="T620" s="138">
        <v>58</v>
      </c>
      <c r="U620" s="138">
        <v>168</v>
      </c>
      <c r="V620" s="140">
        <v>168</v>
      </c>
      <c r="W620" s="138">
        <v>58</v>
      </c>
      <c r="X620" s="138">
        <v>0</v>
      </c>
      <c r="Y620" s="140"/>
      <c r="Z620" s="138"/>
      <c r="AA620" s="137">
        <v>42</v>
      </c>
      <c r="AB620" s="137">
        <v>42</v>
      </c>
      <c r="AC620" s="137"/>
      <c r="AD620" s="137" t="s">
        <v>622</v>
      </c>
      <c r="AE620" s="143">
        <v>46235.61</v>
      </c>
      <c r="AF620" s="144"/>
      <c r="AG620" s="144"/>
      <c r="AH620" s="144" t="s">
        <v>606</v>
      </c>
      <c r="AI620" s="144" t="s">
        <v>607</v>
      </c>
      <c r="AJ620" s="145">
        <v>46204</v>
      </c>
      <c r="AK620" s="146">
        <v>46235.5321412037</v>
      </c>
    </row>
    <row r="621" s="134" customFormat="1" ht="38.8" customHeight="1" spans="1:37">
      <c r="A621" s="138" t="s">
        <v>29</v>
      </c>
      <c r="B621" s="138" t="s">
        <v>448</v>
      </c>
      <c r="C621" s="137" t="s">
        <v>23</v>
      </c>
      <c r="D621" s="138" t="s">
        <v>52</v>
      </c>
      <c r="E621" s="138" t="s">
        <v>587</v>
      </c>
      <c r="F621" s="138" t="s">
        <v>422</v>
      </c>
      <c r="G621" s="138" t="s">
        <v>3372</v>
      </c>
      <c r="H621" s="138" t="s">
        <v>4541</v>
      </c>
      <c r="I621" s="142" t="s">
        <v>601</v>
      </c>
      <c r="J621" s="137" t="s">
        <v>602</v>
      </c>
      <c r="K621" s="138" t="s">
        <v>3878</v>
      </c>
      <c r="L621" s="138" t="s">
        <v>603</v>
      </c>
      <c r="M621" s="140" t="s">
        <v>451</v>
      </c>
      <c r="N621" s="138" t="s">
        <v>450</v>
      </c>
      <c r="O621" s="138" t="s">
        <v>452</v>
      </c>
      <c r="P621" s="138" t="s">
        <v>4088</v>
      </c>
      <c r="Q621" s="138" t="s">
        <v>4089</v>
      </c>
      <c r="R621" s="138" t="s">
        <v>6</v>
      </c>
      <c r="S621" s="138">
        <v>1</v>
      </c>
      <c r="T621" s="138">
        <v>35</v>
      </c>
      <c r="U621" s="138">
        <v>168</v>
      </c>
      <c r="V621" s="140">
        <v>168</v>
      </c>
      <c r="W621" s="138">
        <v>35</v>
      </c>
      <c r="X621" s="138">
        <v>0</v>
      </c>
      <c r="Y621" s="140"/>
      <c r="Z621" s="138"/>
      <c r="AA621" s="137">
        <v>15</v>
      </c>
      <c r="AB621" s="137">
        <v>15</v>
      </c>
      <c r="AC621" s="137"/>
      <c r="AD621" s="137" t="s">
        <v>622</v>
      </c>
      <c r="AE621" s="143">
        <v>46235.61</v>
      </c>
      <c r="AF621" s="144"/>
      <c r="AG621" s="144"/>
      <c r="AH621" s="144" t="s">
        <v>606</v>
      </c>
      <c r="AI621" s="144" t="s">
        <v>607</v>
      </c>
      <c r="AJ621" s="145">
        <v>46204</v>
      </c>
      <c r="AK621" s="146">
        <v>46235.5321412037</v>
      </c>
    </row>
    <row r="622" s="134" customFormat="1" ht="38.8" customHeight="1" spans="1:37">
      <c r="A622" s="138" t="s">
        <v>29</v>
      </c>
      <c r="B622" s="138" t="s">
        <v>448</v>
      </c>
      <c r="C622" s="137" t="s">
        <v>23</v>
      </c>
      <c r="D622" s="138" t="s">
        <v>52</v>
      </c>
      <c r="E622" s="138" t="s">
        <v>587</v>
      </c>
      <c r="F622" s="138" t="s">
        <v>422</v>
      </c>
      <c r="G622" s="138" t="s">
        <v>3372</v>
      </c>
      <c r="H622" s="138" t="s">
        <v>3483</v>
      </c>
      <c r="I622" s="142" t="s">
        <v>601</v>
      </c>
      <c r="J622" s="137" t="s">
        <v>591</v>
      </c>
      <c r="K622" s="138" t="s">
        <v>3898</v>
      </c>
      <c r="L622" s="138" t="s">
        <v>603</v>
      </c>
      <c r="M622" s="140" t="s">
        <v>4163</v>
      </c>
      <c r="N622" s="138" t="s">
        <v>4164</v>
      </c>
      <c r="O622" s="138" t="s">
        <v>461</v>
      </c>
      <c r="P622" s="138" t="s">
        <v>3881</v>
      </c>
      <c r="Q622" s="138" t="s">
        <v>3901</v>
      </c>
      <c r="R622" s="138" t="s">
        <v>4</v>
      </c>
      <c r="S622" s="138">
        <v>1</v>
      </c>
      <c r="T622" s="138">
        <v>180</v>
      </c>
      <c r="U622" s="138">
        <v>350</v>
      </c>
      <c r="V622" s="140">
        <v>350</v>
      </c>
      <c r="W622" s="138">
        <v>180</v>
      </c>
      <c r="X622" s="138">
        <v>0</v>
      </c>
      <c r="Y622" s="140"/>
      <c r="Z622" s="138"/>
      <c r="AA622" s="137">
        <v>100</v>
      </c>
      <c r="AB622" s="137">
        <v>100</v>
      </c>
      <c r="AC622" s="137"/>
      <c r="AD622" s="137" t="s">
        <v>622</v>
      </c>
      <c r="AE622" s="143">
        <v>46235.61</v>
      </c>
      <c r="AF622" s="144"/>
      <c r="AG622" s="144"/>
      <c r="AH622" s="144" t="s">
        <v>606</v>
      </c>
      <c r="AI622" s="144" t="s">
        <v>607</v>
      </c>
      <c r="AJ622" s="145">
        <v>46227</v>
      </c>
      <c r="AK622" s="146">
        <v>46235.4767361111</v>
      </c>
    </row>
    <row r="623" s="134" customFormat="1" ht="38.8" customHeight="1" spans="1:37">
      <c r="A623" s="138" t="s">
        <v>29</v>
      </c>
      <c r="B623" s="138" t="s">
        <v>448</v>
      </c>
      <c r="C623" s="137" t="s">
        <v>23</v>
      </c>
      <c r="D623" s="138" t="s">
        <v>52</v>
      </c>
      <c r="E623" s="138" t="s">
        <v>587</v>
      </c>
      <c r="F623" s="138" t="s">
        <v>422</v>
      </c>
      <c r="G623" s="138" t="s">
        <v>3372</v>
      </c>
      <c r="H623" s="138" t="s">
        <v>3483</v>
      </c>
      <c r="I623" s="142" t="s">
        <v>601</v>
      </c>
      <c r="J623" s="137" t="s">
        <v>591</v>
      </c>
      <c r="K623" s="138" t="s">
        <v>3898</v>
      </c>
      <c r="L623" s="138" t="s">
        <v>603</v>
      </c>
      <c r="M623" s="140" t="s">
        <v>3968</v>
      </c>
      <c r="N623" s="138" t="s">
        <v>3969</v>
      </c>
      <c r="O623" s="138" t="s">
        <v>461</v>
      </c>
      <c r="P623" s="138" t="s">
        <v>3881</v>
      </c>
      <c r="Q623" s="138" t="s">
        <v>3970</v>
      </c>
      <c r="R623" s="138" t="s">
        <v>9</v>
      </c>
      <c r="S623" s="138">
        <v>1</v>
      </c>
      <c r="T623" s="138">
        <v>50</v>
      </c>
      <c r="U623" s="138">
        <v>350</v>
      </c>
      <c r="V623" s="140">
        <v>350</v>
      </c>
      <c r="W623" s="138">
        <v>50</v>
      </c>
      <c r="X623" s="138">
        <v>0</v>
      </c>
      <c r="Y623" s="140"/>
      <c r="Z623" s="138"/>
      <c r="AA623" s="137">
        <v>35</v>
      </c>
      <c r="AB623" s="137">
        <v>35</v>
      </c>
      <c r="AC623" s="137"/>
      <c r="AD623" s="137" t="s">
        <v>622</v>
      </c>
      <c r="AE623" s="143">
        <v>46235.61</v>
      </c>
      <c r="AF623" s="144"/>
      <c r="AG623" s="144"/>
      <c r="AH623" s="144" t="s">
        <v>606</v>
      </c>
      <c r="AI623" s="144" t="s">
        <v>607</v>
      </c>
      <c r="AJ623" s="145">
        <v>46227</v>
      </c>
      <c r="AK623" s="146">
        <v>46235.4767361111</v>
      </c>
    </row>
    <row r="624" s="134" customFormat="1" ht="38.8" customHeight="1" spans="1:37">
      <c r="A624" s="138" t="s">
        <v>29</v>
      </c>
      <c r="B624" s="138" t="s">
        <v>448</v>
      </c>
      <c r="C624" s="137" t="s">
        <v>23</v>
      </c>
      <c r="D624" s="138" t="s">
        <v>52</v>
      </c>
      <c r="E624" s="138" t="s">
        <v>587</v>
      </c>
      <c r="F624" s="138" t="s">
        <v>422</v>
      </c>
      <c r="G624" s="138" t="s">
        <v>3372</v>
      </c>
      <c r="H624" s="138" t="s">
        <v>4542</v>
      </c>
      <c r="I624" s="142" t="s">
        <v>590</v>
      </c>
      <c r="J624" s="137" t="s">
        <v>818</v>
      </c>
      <c r="K624" s="138" t="s">
        <v>3868</v>
      </c>
      <c r="L624" s="138" t="s">
        <v>603</v>
      </c>
      <c r="M624" s="140" t="s">
        <v>4543</v>
      </c>
      <c r="N624" s="138" t="s">
        <v>4544</v>
      </c>
      <c r="O624" s="138" t="s">
        <v>513</v>
      </c>
      <c r="P624" s="138" t="s">
        <v>3868</v>
      </c>
      <c r="Q624" s="138" t="s">
        <v>3867</v>
      </c>
      <c r="R624" s="138"/>
      <c r="S624" s="138">
        <v>1</v>
      </c>
      <c r="T624" s="138">
        <v>40</v>
      </c>
      <c r="U624" s="138">
        <v>40</v>
      </c>
      <c r="V624" s="140">
        <v>40</v>
      </c>
      <c r="W624" s="138">
        <v>40</v>
      </c>
      <c r="X624" s="138">
        <v>0</v>
      </c>
      <c r="Y624" s="140"/>
      <c r="Z624" s="138"/>
      <c r="AA624" s="137">
        <v>28</v>
      </c>
      <c r="AB624" s="137">
        <v>28</v>
      </c>
      <c r="AC624" s="137"/>
      <c r="AD624" s="137" t="s">
        <v>622</v>
      </c>
      <c r="AE624" s="143">
        <v>46235.61</v>
      </c>
      <c r="AF624" s="144"/>
      <c r="AG624" s="144"/>
      <c r="AH624" s="144" t="s">
        <v>606</v>
      </c>
      <c r="AI624" s="144" t="s">
        <v>607</v>
      </c>
      <c r="AJ624" s="145">
        <v>45413</v>
      </c>
      <c r="AK624" s="146">
        <v>46235.4103009259</v>
      </c>
    </row>
    <row r="625" s="134" customFormat="1" ht="38.8" customHeight="1" spans="1:37">
      <c r="A625" s="138" t="s">
        <v>29</v>
      </c>
      <c r="B625" s="138" t="s">
        <v>448</v>
      </c>
      <c r="C625" s="137" t="s">
        <v>23</v>
      </c>
      <c r="D625" s="138" t="s">
        <v>52</v>
      </c>
      <c r="E625" s="138" t="s">
        <v>587</v>
      </c>
      <c r="F625" s="138" t="s">
        <v>422</v>
      </c>
      <c r="G625" s="138" t="s">
        <v>3372</v>
      </c>
      <c r="H625" s="138" t="s">
        <v>3481</v>
      </c>
      <c r="I625" s="142" t="s">
        <v>601</v>
      </c>
      <c r="J625" s="137" t="s">
        <v>591</v>
      </c>
      <c r="K625" s="138" t="s">
        <v>3878</v>
      </c>
      <c r="L625" s="138" t="s">
        <v>603</v>
      </c>
      <c r="M625" s="140" t="s">
        <v>3899</v>
      </c>
      <c r="N625" s="138" t="s">
        <v>3900</v>
      </c>
      <c r="O625" s="138" t="s">
        <v>461</v>
      </c>
      <c r="P625" s="138" t="s">
        <v>3881</v>
      </c>
      <c r="Q625" s="138" t="s">
        <v>3901</v>
      </c>
      <c r="R625" s="138" t="s">
        <v>4</v>
      </c>
      <c r="S625" s="138">
        <v>1</v>
      </c>
      <c r="T625" s="138">
        <v>180</v>
      </c>
      <c r="U625" s="138">
        <v>280</v>
      </c>
      <c r="V625" s="140">
        <v>280</v>
      </c>
      <c r="W625" s="138">
        <v>180</v>
      </c>
      <c r="X625" s="138">
        <v>0</v>
      </c>
      <c r="Y625" s="140"/>
      <c r="Z625" s="138"/>
      <c r="AA625" s="137">
        <v>100</v>
      </c>
      <c r="AB625" s="137">
        <v>100</v>
      </c>
      <c r="AC625" s="137"/>
      <c r="AD625" s="137" t="s">
        <v>622</v>
      </c>
      <c r="AE625" s="143">
        <v>46235.61</v>
      </c>
      <c r="AF625" s="144"/>
      <c r="AG625" s="144"/>
      <c r="AH625" s="144" t="s">
        <v>606</v>
      </c>
      <c r="AI625" s="144" t="s">
        <v>607</v>
      </c>
      <c r="AJ625" s="145">
        <v>46202</v>
      </c>
      <c r="AK625" s="146">
        <v>46234.6092592593</v>
      </c>
    </row>
    <row r="626" s="134" customFormat="1" ht="38.8" customHeight="1" spans="1:37">
      <c r="A626" s="138" t="s">
        <v>29</v>
      </c>
      <c r="B626" s="138" t="s">
        <v>448</v>
      </c>
      <c r="C626" s="137" t="s">
        <v>23</v>
      </c>
      <c r="D626" s="138" t="s">
        <v>52</v>
      </c>
      <c r="E626" s="138" t="s">
        <v>587</v>
      </c>
      <c r="F626" s="138" t="s">
        <v>422</v>
      </c>
      <c r="G626" s="138" t="s">
        <v>3372</v>
      </c>
      <c r="H626" s="138" t="s">
        <v>4545</v>
      </c>
      <c r="I626" s="142" t="s">
        <v>601</v>
      </c>
      <c r="J626" s="137" t="s">
        <v>591</v>
      </c>
      <c r="K626" s="138" t="s">
        <v>3878</v>
      </c>
      <c r="L626" s="138" t="s">
        <v>603</v>
      </c>
      <c r="M626" s="140" t="s">
        <v>3879</v>
      </c>
      <c r="N626" s="138" t="s">
        <v>3880</v>
      </c>
      <c r="O626" s="138" t="s">
        <v>461</v>
      </c>
      <c r="P626" s="138" t="s">
        <v>3881</v>
      </c>
      <c r="Q626" s="138" t="s">
        <v>3882</v>
      </c>
      <c r="R626" s="138" t="s">
        <v>8</v>
      </c>
      <c r="S626" s="138">
        <v>1</v>
      </c>
      <c r="T626" s="138">
        <v>50</v>
      </c>
      <c r="U626" s="138">
        <v>50</v>
      </c>
      <c r="V626" s="140">
        <v>50</v>
      </c>
      <c r="W626" s="138">
        <v>50</v>
      </c>
      <c r="X626" s="138">
        <v>0</v>
      </c>
      <c r="Y626" s="140"/>
      <c r="Z626" s="138"/>
      <c r="AA626" s="137">
        <v>35</v>
      </c>
      <c r="AB626" s="137">
        <v>35</v>
      </c>
      <c r="AC626" s="137"/>
      <c r="AD626" s="137" t="s">
        <v>622</v>
      </c>
      <c r="AE626" s="143">
        <v>46235.61</v>
      </c>
      <c r="AF626" s="144"/>
      <c r="AG626" s="144"/>
      <c r="AH626" s="144" t="s">
        <v>606</v>
      </c>
      <c r="AI626" s="144" t="s">
        <v>607</v>
      </c>
      <c r="AJ626" s="145">
        <v>46026</v>
      </c>
      <c r="AK626" s="146">
        <v>46234.415150463</v>
      </c>
    </row>
    <row r="627" s="134" customFormat="1" ht="38.8" customHeight="1" spans="1:37">
      <c r="A627" s="138" t="s">
        <v>29</v>
      </c>
      <c r="B627" s="138" t="s">
        <v>448</v>
      </c>
      <c r="C627" s="137" t="s">
        <v>23</v>
      </c>
      <c r="D627" s="138" t="s">
        <v>52</v>
      </c>
      <c r="E627" s="138" t="s">
        <v>587</v>
      </c>
      <c r="F627" s="138" t="s">
        <v>422</v>
      </c>
      <c r="G627" s="138" t="s">
        <v>3372</v>
      </c>
      <c r="H627" s="138" t="s">
        <v>3479</v>
      </c>
      <c r="I627" s="142" t="s">
        <v>601</v>
      </c>
      <c r="J627" s="137" t="s">
        <v>591</v>
      </c>
      <c r="K627" s="138" t="s">
        <v>3898</v>
      </c>
      <c r="L627" s="138" t="s">
        <v>603</v>
      </c>
      <c r="M627" s="140" t="s">
        <v>4163</v>
      </c>
      <c r="N627" s="138" t="s">
        <v>4164</v>
      </c>
      <c r="O627" s="138" t="s">
        <v>461</v>
      </c>
      <c r="P627" s="138" t="s">
        <v>3881</v>
      </c>
      <c r="Q627" s="138" t="s">
        <v>3901</v>
      </c>
      <c r="R627" s="138" t="s">
        <v>4</v>
      </c>
      <c r="S627" s="138">
        <v>1</v>
      </c>
      <c r="T627" s="138">
        <v>180</v>
      </c>
      <c r="U627" s="138">
        <v>350</v>
      </c>
      <c r="V627" s="140">
        <v>350</v>
      </c>
      <c r="W627" s="138">
        <v>180</v>
      </c>
      <c r="X627" s="138">
        <v>0</v>
      </c>
      <c r="Y627" s="140"/>
      <c r="Z627" s="138"/>
      <c r="AA627" s="137">
        <v>100</v>
      </c>
      <c r="AB627" s="137">
        <v>100</v>
      </c>
      <c r="AC627" s="137"/>
      <c r="AD627" s="137" t="s">
        <v>622</v>
      </c>
      <c r="AE627" s="143">
        <v>46235.61</v>
      </c>
      <c r="AF627" s="144"/>
      <c r="AG627" s="144"/>
      <c r="AH627" s="144" t="s">
        <v>606</v>
      </c>
      <c r="AI627" s="144" t="s">
        <v>607</v>
      </c>
      <c r="AJ627" s="145">
        <v>46172</v>
      </c>
      <c r="AK627" s="146">
        <v>46233.8013310185</v>
      </c>
    </row>
    <row r="628" s="134" customFormat="1" ht="38.8" customHeight="1" spans="1:37">
      <c r="A628" s="138" t="s">
        <v>29</v>
      </c>
      <c r="B628" s="138" t="s">
        <v>448</v>
      </c>
      <c r="C628" s="137" t="s">
        <v>23</v>
      </c>
      <c r="D628" s="138" t="s">
        <v>52</v>
      </c>
      <c r="E628" s="138" t="s">
        <v>587</v>
      </c>
      <c r="F628" s="138" t="s">
        <v>422</v>
      </c>
      <c r="G628" s="138" t="s">
        <v>3372</v>
      </c>
      <c r="H628" s="138" t="s">
        <v>3479</v>
      </c>
      <c r="I628" s="142" t="s">
        <v>601</v>
      </c>
      <c r="J628" s="137" t="s">
        <v>591</v>
      </c>
      <c r="K628" s="138" t="s">
        <v>3898</v>
      </c>
      <c r="L628" s="138" t="s">
        <v>603</v>
      </c>
      <c r="M628" s="140" t="s">
        <v>3879</v>
      </c>
      <c r="N628" s="138" t="s">
        <v>3880</v>
      </c>
      <c r="O628" s="138" t="s">
        <v>461</v>
      </c>
      <c r="P628" s="138" t="s">
        <v>3881</v>
      </c>
      <c r="Q628" s="138" t="s">
        <v>3882</v>
      </c>
      <c r="R628" s="138" t="s">
        <v>8</v>
      </c>
      <c r="S628" s="138">
        <v>1</v>
      </c>
      <c r="T628" s="138">
        <v>50</v>
      </c>
      <c r="U628" s="138">
        <v>350</v>
      </c>
      <c r="V628" s="140">
        <v>350</v>
      </c>
      <c r="W628" s="138">
        <v>50</v>
      </c>
      <c r="X628" s="138">
        <v>0</v>
      </c>
      <c r="Y628" s="140"/>
      <c r="Z628" s="138"/>
      <c r="AA628" s="137">
        <v>35</v>
      </c>
      <c r="AB628" s="137">
        <v>35</v>
      </c>
      <c r="AC628" s="137"/>
      <c r="AD628" s="137" t="s">
        <v>622</v>
      </c>
      <c r="AE628" s="143">
        <v>46235.61</v>
      </c>
      <c r="AF628" s="144"/>
      <c r="AG628" s="144"/>
      <c r="AH628" s="144" t="s">
        <v>606</v>
      </c>
      <c r="AI628" s="144" t="s">
        <v>607</v>
      </c>
      <c r="AJ628" s="145">
        <v>46172</v>
      </c>
      <c r="AK628" s="146">
        <v>46233.8013310185</v>
      </c>
    </row>
    <row r="629" s="134" customFormat="1" ht="38.8" customHeight="1" spans="1:37">
      <c r="A629" s="138" t="s">
        <v>29</v>
      </c>
      <c r="B629" s="138" t="s">
        <v>448</v>
      </c>
      <c r="C629" s="137" t="s">
        <v>23</v>
      </c>
      <c r="D629" s="138" t="s">
        <v>52</v>
      </c>
      <c r="E629" s="138" t="s">
        <v>587</v>
      </c>
      <c r="F629" s="138" t="s">
        <v>422</v>
      </c>
      <c r="G629" s="138" t="s">
        <v>3372</v>
      </c>
      <c r="H629" s="138" t="s">
        <v>4546</v>
      </c>
      <c r="I629" s="142" t="s">
        <v>601</v>
      </c>
      <c r="J629" s="137" t="s">
        <v>591</v>
      </c>
      <c r="K629" s="138" t="s">
        <v>3878</v>
      </c>
      <c r="L629" s="138" t="s">
        <v>603</v>
      </c>
      <c r="M629" s="140" t="s">
        <v>3879</v>
      </c>
      <c r="N629" s="138" t="s">
        <v>3880</v>
      </c>
      <c r="O629" s="138" t="s">
        <v>461</v>
      </c>
      <c r="P629" s="138" t="s">
        <v>3881</v>
      </c>
      <c r="Q629" s="138" t="s">
        <v>3882</v>
      </c>
      <c r="R629" s="138" t="s">
        <v>8</v>
      </c>
      <c r="S629" s="138">
        <v>1</v>
      </c>
      <c r="T629" s="138">
        <v>50</v>
      </c>
      <c r="U629" s="138">
        <v>50</v>
      </c>
      <c r="V629" s="140">
        <v>50</v>
      </c>
      <c r="W629" s="138">
        <v>50</v>
      </c>
      <c r="X629" s="138">
        <v>0</v>
      </c>
      <c r="Y629" s="140"/>
      <c r="Z629" s="138"/>
      <c r="AA629" s="137">
        <v>35</v>
      </c>
      <c r="AB629" s="137">
        <v>35</v>
      </c>
      <c r="AC629" s="137"/>
      <c r="AD629" s="137" t="s">
        <v>622</v>
      </c>
      <c r="AE629" s="143">
        <v>46235.61</v>
      </c>
      <c r="AF629" s="144"/>
      <c r="AG629" s="144"/>
      <c r="AH629" s="144" t="s">
        <v>606</v>
      </c>
      <c r="AI629" s="144" t="s">
        <v>607</v>
      </c>
      <c r="AJ629" s="145">
        <v>46228</v>
      </c>
      <c r="AK629" s="146">
        <v>46233.6949768519</v>
      </c>
    </row>
    <row r="630" s="134" customFormat="1" ht="38.8" customHeight="1" spans="1:37">
      <c r="A630" s="138" t="s">
        <v>29</v>
      </c>
      <c r="B630" s="138" t="s">
        <v>448</v>
      </c>
      <c r="C630" s="137" t="s">
        <v>23</v>
      </c>
      <c r="D630" s="138" t="s">
        <v>52</v>
      </c>
      <c r="E630" s="138" t="s">
        <v>587</v>
      </c>
      <c r="F630" s="138" t="s">
        <v>422</v>
      </c>
      <c r="G630" s="138" t="s">
        <v>3372</v>
      </c>
      <c r="H630" s="138" t="s">
        <v>3478</v>
      </c>
      <c r="I630" s="142" t="s">
        <v>601</v>
      </c>
      <c r="J630" s="137" t="s">
        <v>591</v>
      </c>
      <c r="K630" s="138" t="s">
        <v>3898</v>
      </c>
      <c r="L630" s="138" t="s">
        <v>603</v>
      </c>
      <c r="M630" s="140" t="s">
        <v>4163</v>
      </c>
      <c r="N630" s="138" t="s">
        <v>4164</v>
      </c>
      <c r="O630" s="138" t="s">
        <v>461</v>
      </c>
      <c r="P630" s="138" t="s">
        <v>3881</v>
      </c>
      <c r="Q630" s="138" t="s">
        <v>3901</v>
      </c>
      <c r="R630" s="138" t="s">
        <v>4</v>
      </c>
      <c r="S630" s="138">
        <v>1</v>
      </c>
      <c r="T630" s="138">
        <v>180</v>
      </c>
      <c r="U630" s="138">
        <v>350</v>
      </c>
      <c r="V630" s="140">
        <v>350</v>
      </c>
      <c r="W630" s="138">
        <v>180</v>
      </c>
      <c r="X630" s="138">
        <v>0</v>
      </c>
      <c r="Y630" s="140"/>
      <c r="Z630" s="138"/>
      <c r="AA630" s="137">
        <v>100</v>
      </c>
      <c r="AB630" s="137">
        <v>100</v>
      </c>
      <c r="AC630" s="137"/>
      <c r="AD630" s="137" t="s">
        <v>622</v>
      </c>
      <c r="AE630" s="143">
        <v>46235.61</v>
      </c>
      <c r="AF630" s="144"/>
      <c r="AG630" s="144"/>
      <c r="AH630" s="144" t="s">
        <v>606</v>
      </c>
      <c r="AI630" s="144" t="s">
        <v>607</v>
      </c>
      <c r="AJ630" s="145">
        <v>46159</v>
      </c>
      <c r="AK630" s="146">
        <v>46233.5037847222</v>
      </c>
    </row>
    <row r="631" s="134" customFormat="1" ht="38.8" customHeight="1" spans="1:37">
      <c r="A631" s="138" t="s">
        <v>29</v>
      </c>
      <c r="B631" s="138" t="s">
        <v>448</v>
      </c>
      <c r="C631" s="137" t="s">
        <v>23</v>
      </c>
      <c r="D631" s="138" t="s">
        <v>52</v>
      </c>
      <c r="E631" s="138" t="s">
        <v>587</v>
      </c>
      <c r="F631" s="138" t="s">
        <v>422</v>
      </c>
      <c r="G631" s="138" t="s">
        <v>3372</v>
      </c>
      <c r="H631" s="138" t="s">
        <v>3478</v>
      </c>
      <c r="I631" s="142" t="s">
        <v>601</v>
      </c>
      <c r="J631" s="137" t="s">
        <v>591</v>
      </c>
      <c r="K631" s="138" t="s">
        <v>3898</v>
      </c>
      <c r="L631" s="138" t="s">
        <v>603</v>
      </c>
      <c r="M631" s="140" t="s">
        <v>3879</v>
      </c>
      <c r="N631" s="138" t="s">
        <v>3880</v>
      </c>
      <c r="O631" s="138" t="s">
        <v>461</v>
      </c>
      <c r="P631" s="138" t="s">
        <v>3881</v>
      </c>
      <c r="Q631" s="138" t="s">
        <v>3882</v>
      </c>
      <c r="R631" s="138" t="s">
        <v>8</v>
      </c>
      <c r="S631" s="138">
        <v>1</v>
      </c>
      <c r="T631" s="138">
        <v>50</v>
      </c>
      <c r="U631" s="138">
        <v>350</v>
      </c>
      <c r="V631" s="140">
        <v>350</v>
      </c>
      <c r="W631" s="138">
        <v>50</v>
      </c>
      <c r="X631" s="138">
        <v>0</v>
      </c>
      <c r="Y631" s="140"/>
      <c r="Z631" s="138"/>
      <c r="AA631" s="137">
        <v>35</v>
      </c>
      <c r="AB631" s="137">
        <v>35</v>
      </c>
      <c r="AC631" s="137"/>
      <c r="AD631" s="137" t="s">
        <v>622</v>
      </c>
      <c r="AE631" s="143">
        <v>46235.61</v>
      </c>
      <c r="AF631" s="144"/>
      <c r="AG631" s="144"/>
      <c r="AH631" s="144" t="s">
        <v>606</v>
      </c>
      <c r="AI631" s="144" t="s">
        <v>607</v>
      </c>
      <c r="AJ631" s="145">
        <v>46159</v>
      </c>
      <c r="AK631" s="146">
        <v>46233.5037847222</v>
      </c>
    </row>
    <row r="632" s="134" customFormat="1" ht="38.8" customHeight="1" spans="1:37">
      <c r="A632" s="138" t="s">
        <v>29</v>
      </c>
      <c r="B632" s="138" t="s">
        <v>448</v>
      </c>
      <c r="C632" s="137" t="s">
        <v>23</v>
      </c>
      <c r="D632" s="138" t="s">
        <v>52</v>
      </c>
      <c r="E632" s="138" t="s">
        <v>587</v>
      </c>
      <c r="F632" s="138" t="s">
        <v>422</v>
      </c>
      <c r="G632" s="138" t="s">
        <v>3372</v>
      </c>
      <c r="H632" s="138" t="s">
        <v>4547</v>
      </c>
      <c r="I632" s="142" t="s">
        <v>601</v>
      </c>
      <c r="J632" s="137" t="s">
        <v>591</v>
      </c>
      <c r="K632" s="138" t="s">
        <v>3878</v>
      </c>
      <c r="L632" s="138" t="s">
        <v>603</v>
      </c>
      <c r="M632" s="140" t="s">
        <v>3879</v>
      </c>
      <c r="N632" s="138" t="s">
        <v>3880</v>
      </c>
      <c r="O632" s="138" t="s">
        <v>461</v>
      </c>
      <c r="P632" s="138" t="s">
        <v>3881</v>
      </c>
      <c r="Q632" s="138" t="s">
        <v>3882</v>
      </c>
      <c r="R632" s="138" t="s">
        <v>8</v>
      </c>
      <c r="S632" s="138">
        <v>1</v>
      </c>
      <c r="T632" s="138">
        <v>50</v>
      </c>
      <c r="U632" s="138">
        <v>50</v>
      </c>
      <c r="V632" s="140">
        <v>50</v>
      </c>
      <c r="W632" s="138">
        <v>50</v>
      </c>
      <c r="X632" s="138">
        <v>0</v>
      </c>
      <c r="Y632" s="140"/>
      <c r="Z632" s="138"/>
      <c r="AA632" s="137">
        <v>35</v>
      </c>
      <c r="AB632" s="137">
        <v>35</v>
      </c>
      <c r="AC632" s="137"/>
      <c r="AD632" s="137" t="s">
        <v>622</v>
      </c>
      <c r="AE632" s="143">
        <v>46235.61</v>
      </c>
      <c r="AF632" s="144"/>
      <c r="AG632" s="144"/>
      <c r="AH632" s="144" t="s">
        <v>606</v>
      </c>
      <c r="AI632" s="144" t="s">
        <v>607</v>
      </c>
      <c r="AJ632" s="145">
        <v>46172</v>
      </c>
      <c r="AK632" s="146">
        <v>46233.4069791667</v>
      </c>
    </row>
    <row r="633" s="134" customFormat="1" ht="38.8" customHeight="1" spans="1:37">
      <c r="A633" s="138" t="s">
        <v>29</v>
      </c>
      <c r="B633" s="138" t="s">
        <v>448</v>
      </c>
      <c r="C633" s="137" t="s">
        <v>23</v>
      </c>
      <c r="D633" s="138" t="s">
        <v>54</v>
      </c>
      <c r="E633" s="138" t="s">
        <v>587</v>
      </c>
      <c r="F633" s="138" t="s">
        <v>426</v>
      </c>
      <c r="G633" s="138" t="s">
        <v>3475</v>
      </c>
      <c r="H633" s="138" t="s">
        <v>4548</v>
      </c>
      <c r="I633" s="142" t="s">
        <v>601</v>
      </c>
      <c r="J633" s="137" t="s">
        <v>591</v>
      </c>
      <c r="K633" s="138" t="s">
        <v>3972</v>
      </c>
      <c r="L633" s="138" t="s">
        <v>592</v>
      </c>
      <c r="M633" s="140" t="s">
        <v>3954</v>
      </c>
      <c r="N633" s="138" t="s">
        <v>3966</v>
      </c>
      <c r="O633" s="138" t="s">
        <v>461</v>
      </c>
      <c r="P633" s="138" t="s">
        <v>3881</v>
      </c>
      <c r="Q633" s="138" t="s">
        <v>3901</v>
      </c>
      <c r="R633" s="138" t="s">
        <v>4</v>
      </c>
      <c r="S633" s="138">
        <v>1</v>
      </c>
      <c r="T633" s="138">
        <v>180</v>
      </c>
      <c r="U633" s="138">
        <v>180</v>
      </c>
      <c r="V633" s="140">
        <v>180</v>
      </c>
      <c r="W633" s="138">
        <v>180</v>
      </c>
      <c r="X633" s="138">
        <v>0</v>
      </c>
      <c r="Y633" s="140"/>
      <c r="Z633" s="138"/>
      <c r="AA633" s="137">
        <v>100</v>
      </c>
      <c r="AB633" s="137">
        <v>100</v>
      </c>
      <c r="AC633" s="137"/>
      <c r="AD633" s="137" t="s">
        <v>847</v>
      </c>
      <c r="AE633" s="143">
        <v>46243.6471759259</v>
      </c>
      <c r="AF633" s="144"/>
      <c r="AG633" s="144"/>
      <c r="AH633" s="144"/>
      <c r="AI633" s="144" t="s">
        <v>596</v>
      </c>
      <c r="AJ633" s="144"/>
      <c r="AK633" s="146">
        <v>46243.4709837963</v>
      </c>
    </row>
    <row r="634" s="134" customFormat="1" ht="38.8" customHeight="1" spans="1:37">
      <c r="A634" s="138" t="s">
        <v>29</v>
      </c>
      <c r="B634" s="138" t="s">
        <v>448</v>
      </c>
      <c r="C634" s="137" t="s">
        <v>23</v>
      </c>
      <c r="D634" s="138" t="s">
        <v>54</v>
      </c>
      <c r="E634" s="138" t="s">
        <v>587</v>
      </c>
      <c r="F634" s="138" t="s">
        <v>426</v>
      </c>
      <c r="G634" s="138" t="s">
        <v>3475</v>
      </c>
      <c r="H634" s="138" t="s">
        <v>4549</v>
      </c>
      <c r="I634" s="142" t="s">
        <v>601</v>
      </c>
      <c r="J634" s="137" t="s">
        <v>591</v>
      </c>
      <c r="K634" s="138" t="s">
        <v>3878</v>
      </c>
      <c r="L634" s="138" t="s">
        <v>603</v>
      </c>
      <c r="M634" s="140" t="s">
        <v>3879</v>
      </c>
      <c r="N634" s="138" t="s">
        <v>3880</v>
      </c>
      <c r="O634" s="138" t="s">
        <v>461</v>
      </c>
      <c r="P634" s="138" t="s">
        <v>3881</v>
      </c>
      <c r="Q634" s="138" t="s">
        <v>3882</v>
      </c>
      <c r="R634" s="138" t="s">
        <v>8</v>
      </c>
      <c r="S634" s="138">
        <v>1</v>
      </c>
      <c r="T634" s="138">
        <v>50</v>
      </c>
      <c r="U634" s="138">
        <v>50</v>
      </c>
      <c r="V634" s="140">
        <v>50</v>
      </c>
      <c r="W634" s="138">
        <v>50</v>
      </c>
      <c r="X634" s="138">
        <v>0</v>
      </c>
      <c r="Y634" s="140"/>
      <c r="Z634" s="138"/>
      <c r="AA634" s="137">
        <v>35</v>
      </c>
      <c r="AB634" s="137">
        <v>35</v>
      </c>
      <c r="AC634" s="137"/>
      <c r="AD634" s="137" t="s">
        <v>847</v>
      </c>
      <c r="AE634" s="143">
        <v>46243.6471759259</v>
      </c>
      <c r="AF634" s="144"/>
      <c r="AG634" s="144"/>
      <c r="AH634" s="144" t="s">
        <v>606</v>
      </c>
      <c r="AI634" s="144" t="s">
        <v>607</v>
      </c>
      <c r="AJ634" s="145">
        <v>46220</v>
      </c>
      <c r="AK634" s="146">
        <v>46242.7231597222</v>
      </c>
    </row>
    <row r="635" s="134" customFormat="1" ht="38.8" customHeight="1" spans="1:37">
      <c r="A635" s="138" t="s">
        <v>29</v>
      </c>
      <c r="B635" s="138" t="s">
        <v>448</v>
      </c>
      <c r="C635" s="137" t="s">
        <v>23</v>
      </c>
      <c r="D635" s="138" t="s">
        <v>54</v>
      </c>
      <c r="E635" s="138" t="s">
        <v>587</v>
      </c>
      <c r="F635" s="138" t="s">
        <v>426</v>
      </c>
      <c r="G635" s="138" t="s">
        <v>3475</v>
      </c>
      <c r="H635" s="138" t="s">
        <v>3477</v>
      </c>
      <c r="I635" s="142" t="s">
        <v>590</v>
      </c>
      <c r="J635" s="137" t="s">
        <v>591</v>
      </c>
      <c r="K635" s="138" t="s">
        <v>3868</v>
      </c>
      <c r="L635" s="138" t="s">
        <v>592</v>
      </c>
      <c r="M635" s="140" t="s">
        <v>3896</v>
      </c>
      <c r="N635" s="138" t="s">
        <v>3897</v>
      </c>
      <c r="O635" s="138" t="s">
        <v>513</v>
      </c>
      <c r="P635" s="138" t="s">
        <v>3868</v>
      </c>
      <c r="Q635" s="138" t="s">
        <v>3867</v>
      </c>
      <c r="R635" s="138"/>
      <c r="S635" s="138">
        <v>1</v>
      </c>
      <c r="T635" s="138">
        <v>130</v>
      </c>
      <c r="U635" s="138">
        <v>210</v>
      </c>
      <c r="V635" s="140">
        <v>210</v>
      </c>
      <c r="W635" s="138">
        <v>130</v>
      </c>
      <c r="X635" s="138">
        <v>0</v>
      </c>
      <c r="Y635" s="140"/>
      <c r="Z635" s="138"/>
      <c r="AA635" s="137">
        <v>91</v>
      </c>
      <c r="AB635" s="137">
        <v>91</v>
      </c>
      <c r="AC635" s="137"/>
      <c r="AD635" s="137" t="s">
        <v>847</v>
      </c>
      <c r="AE635" s="143">
        <v>46243.6471759259</v>
      </c>
      <c r="AF635" s="144"/>
      <c r="AG635" s="144"/>
      <c r="AH635" s="144"/>
      <c r="AI635" s="144" t="s">
        <v>596</v>
      </c>
      <c r="AJ635" s="145">
        <v>43194</v>
      </c>
      <c r="AK635" s="146">
        <v>46242.6195601852</v>
      </c>
    </row>
    <row r="636" s="134" customFormat="1" ht="38.8" customHeight="1" spans="1:37">
      <c r="A636" s="138" t="s">
        <v>29</v>
      </c>
      <c r="B636" s="138" t="s">
        <v>448</v>
      </c>
      <c r="C636" s="137" t="s">
        <v>23</v>
      </c>
      <c r="D636" s="138" t="s">
        <v>53</v>
      </c>
      <c r="E636" s="138" t="s">
        <v>587</v>
      </c>
      <c r="F636" s="138" t="s">
        <v>423</v>
      </c>
      <c r="G636" s="138" t="s">
        <v>3328</v>
      </c>
      <c r="H636" s="138" t="s">
        <v>4550</v>
      </c>
      <c r="I636" s="142" t="s">
        <v>645</v>
      </c>
      <c r="J636" s="137" t="s">
        <v>591</v>
      </c>
      <c r="K636" s="138" t="s">
        <v>3934</v>
      </c>
      <c r="L636" s="138" t="s">
        <v>603</v>
      </c>
      <c r="M636" s="140" t="s">
        <v>3875</v>
      </c>
      <c r="N636" s="138" t="s">
        <v>3876</v>
      </c>
      <c r="O636" s="138" t="s">
        <v>513</v>
      </c>
      <c r="P636" s="138" t="s">
        <v>3868</v>
      </c>
      <c r="Q636" s="138" t="s">
        <v>3867</v>
      </c>
      <c r="R636" s="138"/>
      <c r="S636" s="138">
        <v>1</v>
      </c>
      <c r="T636" s="138">
        <v>10</v>
      </c>
      <c r="U636" s="138">
        <v>55</v>
      </c>
      <c r="V636" s="140">
        <v>55</v>
      </c>
      <c r="W636" s="138">
        <v>10</v>
      </c>
      <c r="X636" s="138">
        <v>0</v>
      </c>
      <c r="Y636" s="140"/>
      <c r="Z636" s="138"/>
      <c r="AA636" s="137">
        <v>7</v>
      </c>
      <c r="AB636" s="137">
        <v>7</v>
      </c>
      <c r="AC636" s="137"/>
      <c r="AD636" s="137" t="s">
        <v>847</v>
      </c>
      <c r="AE636" s="143">
        <v>46243.6097337963</v>
      </c>
      <c r="AF636" s="144"/>
      <c r="AG636" s="144"/>
      <c r="AH636" s="144" t="s">
        <v>606</v>
      </c>
      <c r="AI636" s="144" t="s">
        <v>607</v>
      </c>
      <c r="AJ636" s="145">
        <v>45512</v>
      </c>
      <c r="AK636" s="146">
        <v>46242.7889930556</v>
      </c>
    </row>
    <row r="637" s="134" customFormat="1" ht="38.8" customHeight="1" spans="1:37">
      <c r="A637" s="138" t="s">
        <v>29</v>
      </c>
      <c r="B637" s="138" t="s">
        <v>448</v>
      </c>
      <c r="C637" s="137" t="s">
        <v>23</v>
      </c>
      <c r="D637" s="138" t="s">
        <v>53</v>
      </c>
      <c r="E637" s="138" t="s">
        <v>587</v>
      </c>
      <c r="F637" s="138" t="s">
        <v>423</v>
      </c>
      <c r="G637" s="138" t="s">
        <v>3328</v>
      </c>
      <c r="H637" s="138" t="s">
        <v>4550</v>
      </c>
      <c r="I637" s="142" t="s">
        <v>645</v>
      </c>
      <c r="J637" s="137" t="s">
        <v>591</v>
      </c>
      <c r="K637" s="138" t="s">
        <v>3934</v>
      </c>
      <c r="L637" s="138" t="s">
        <v>603</v>
      </c>
      <c r="M637" s="140" t="s">
        <v>512</v>
      </c>
      <c r="N637" s="138" t="s">
        <v>511</v>
      </c>
      <c r="O637" s="138" t="s">
        <v>513</v>
      </c>
      <c r="P637" s="138" t="s">
        <v>3868</v>
      </c>
      <c r="Q637" s="138" t="s">
        <v>3867</v>
      </c>
      <c r="R637" s="138"/>
      <c r="S637" s="138">
        <v>1</v>
      </c>
      <c r="T637" s="138">
        <v>45</v>
      </c>
      <c r="U637" s="138">
        <v>55</v>
      </c>
      <c r="V637" s="140">
        <v>55</v>
      </c>
      <c r="W637" s="138">
        <v>45</v>
      </c>
      <c r="X637" s="138">
        <v>0</v>
      </c>
      <c r="Y637" s="140"/>
      <c r="Z637" s="138"/>
      <c r="AA637" s="137">
        <v>31.5</v>
      </c>
      <c r="AB637" s="137">
        <v>31.5</v>
      </c>
      <c r="AC637" s="137"/>
      <c r="AD637" s="137" t="s">
        <v>847</v>
      </c>
      <c r="AE637" s="143">
        <v>46243.6097337963</v>
      </c>
      <c r="AF637" s="144"/>
      <c r="AG637" s="144"/>
      <c r="AH637" s="144" t="s">
        <v>606</v>
      </c>
      <c r="AI637" s="144" t="s">
        <v>607</v>
      </c>
      <c r="AJ637" s="145">
        <v>45512</v>
      </c>
      <c r="AK637" s="146">
        <v>46242.7889930556</v>
      </c>
    </row>
    <row r="638" s="134" customFormat="1" ht="38.8" customHeight="1" spans="1:37">
      <c r="A638" s="138" t="s">
        <v>29</v>
      </c>
      <c r="B638" s="138" t="s">
        <v>448</v>
      </c>
      <c r="C638" s="137" t="s">
        <v>23</v>
      </c>
      <c r="D638" s="138" t="s">
        <v>56</v>
      </c>
      <c r="E638" s="138" t="s">
        <v>587</v>
      </c>
      <c r="F638" s="138" t="s">
        <v>431</v>
      </c>
      <c r="G638" s="138" t="s">
        <v>4460</v>
      </c>
      <c r="H638" s="138" t="s">
        <v>4551</v>
      </c>
      <c r="I638" s="142" t="s">
        <v>590</v>
      </c>
      <c r="J638" s="137" t="s">
        <v>818</v>
      </c>
      <c r="K638" s="138" t="s">
        <v>4123</v>
      </c>
      <c r="L638" s="138" t="s">
        <v>603</v>
      </c>
      <c r="M638" s="140" t="s">
        <v>4552</v>
      </c>
      <c r="N638" s="138" t="s">
        <v>4553</v>
      </c>
      <c r="O638" s="138" t="s">
        <v>513</v>
      </c>
      <c r="P638" s="138" t="s">
        <v>4126</v>
      </c>
      <c r="Q638" s="138" t="s">
        <v>3867</v>
      </c>
      <c r="R638" s="138"/>
      <c r="S638" s="138">
        <v>1</v>
      </c>
      <c r="T638" s="138">
        <v>80</v>
      </c>
      <c r="U638" s="138">
        <v>80</v>
      </c>
      <c r="V638" s="140">
        <v>80</v>
      </c>
      <c r="W638" s="138">
        <v>80</v>
      </c>
      <c r="X638" s="138">
        <v>0</v>
      </c>
      <c r="Y638" s="140"/>
      <c r="Z638" s="138"/>
      <c r="AA638" s="137">
        <v>80</v>
      </c>
      <c r="AB638" s="137">
        <v>80</v>
      </c>
      <c r="AC638" s="137"/>
      <c r="AD638" s="137" t="s">
        <v>847</v>
      </c>
      <c r="AE638" s="143">
        <v>46243.6112037037</v>
      </c>
      <c r="AF638" s="144"/>
      <c r="AG638" s="144"/>
      <c r="AH638" s="144"/>
      <c r="AI638" s="144" t="s">
        <v>596</v>
      </c>
      <c r="AJ638" s="145">
        <v>45573</v>
      </c>
      <c r="AK638" s="146">
        <v>46242.6873032407</v>
      </c>
    </row>
    <row r="639" s="134" customFormat="1" ht="38.8" customHeight="1" spans="1:37">
      <c r="A639" s="138" t="s">
        <v>29</v>
      </c>
      <c r="B639" s="138" t="s">
        <v>448</v>
      </c>
      <c r="C639" s="137" t="s">
        <v>23</v>
      </c>
      <c r="D639" s="138" t="s">
        <v>49</v>
      </c>
      <c r="E639" s="138" t="s">
        <v>587</v>
      </c>
      <c r="F639" s="138" t="s">
        <v>419</v>
      </c>
      <c r="G639" s="138" t="s">
        <v>3323</v>
      </c>
      <c r="H639" s="138" t="s">
        <v>4554</v>
      </c>
      <c r="I639" s="142" t="s">
        <v>601</v>
      </c>
      <c r="J639" s="137" t="s">
        <v>591</v>
      </c>
      <c r="K639" s="138" t="s">
        <v>3878</v>
      </c>
      <c r="L639" s="138" t="s">
        <v>603</v>
      </c>
      <c r="M639" s="140" t="s">
        <v>3879</v>
      </c>
      <c r="N639" s="138" t="s">
        <v>3880</v>
      </c>
      <c r="O639" s="138" t="s">
        <v>461</v>
      </c>
      <c r="P639" s="138" t="s">
        <v>3881</v>
      </c>
      <c r="Q639" s="138" t="s">
        <v>3882</v>
      </c>
      <c r="R639" s="138" t="s">
        <v>8</v>
      </c>
      <c r="S639" s="138">
        <v>1</v>
      </c>
      <c r="T639" s="138">
        <v>50</v>
      </c>
      <c r="U639" s="138">
        <v>50</v>
      </c>
      <c r="V639" s="140">
        <v>50</v>
      </c>
      <c r="W639" s="138">
        <v>50</v>
      </c>
      <c r="X639" s="138">
        <v>0</v>
      </c>
      <c r="Y639" s="140"/>
      <c r="Z639" s="138"/>
      <c r="AA639" s="137">
        <v>35</v>
      </c>
      <c r="AB639" s="137">
        <v>35</v>
      </c>
      <c r="AC639" s="137"/>
      <c r="AD639" s="137" t="s">
        <v>622</v>
      </c>
      <c r="AE639" s="143">
        <v>46240.6964699074</v>
      </c>
      <c r="AF639" s="144"/>
      <c r="AG639" s="144"/>
      <c r="AH639" s="144"/>
      <c r="AI639" s="144" t="s">
        <v>596</v>
      </c>
      <c r="AJ639" s="145">
        <v>46204</v>
      </c>
      <c r="AK639" s="146">
        <v>46240.6704166667</v>
      </c>
    </row>
    <row r="640" s="134" customFormat="1" ht="38.8" customHeight="1" spans="1:37">
      <c r="A640" s="138" t="s">
        <v>29</v>
      </c>
      <c r="B640" s="138" t="s">
        <v>448</v>
      </c>
      <c r="C640" s="137" t="s">
        <v>23</v>
      </c>
      <c r="D640" s="138" t="s">
        <v>49</v>
      </c>
      <c r="E640" s="138" t="s">
        <v>587</v>
      </c>
      <c r="F640" s="138" t="s">
        <v>419</v>
      </c>
      <c r="G640" s="138" t="s">
        <v>3323</v>
      </c>
      <c r="H640" s="138" t="s">
        <v>4555</v>
      </c>
      <c r="I640" s="142" t="s">
        <v>590</v>
      </c>
      <c r="J640" s="137" t="s">
        <v>818</v>
      </c>
      <c r="K640" s="138" t="s">
        <v>3868</v>
      </c>
      <c r="L640" s="138" t="s">
        <v>603</v>
      </c>
      <c r="M640" s="140" t="s">
        <v>460</v>
      </c>
      <c r="N640" s="138" t="s">
        <v>459</v>
      </c>
      <c r="O640" s="138" t="s">
        <v>461</v>
      </c>
      <c r="P640" s="138" t="s">
        <v>4088</v>
      </c>
      <c r="Q640" s="138" t="s">
        <v>4089</v>
      </c>
      <c r="R640" s="138" t="s">
        <v>6</v>
      </c>
      <c r="S640" s="138">
        <v>1</v>
      </c>
      <c r="T640" s="138">
        <v>28</v>
      </c>
      <c r="U640" s="138">
        <v>56</v>
      </c>
      <c r="V640" s="140">
        <v>56</v>
      </c>
      <c r="W640" s="138">
        <v>28</v>
      </c>
      <c r="X640" s="138">
        <v>0</v>
      </c>
      <c r="Y640" s="140"/>
      <c r="Z640" s="138"/>
      <c r="AA640" s="137">
        <v>16</v>
      </c>
      <c r="AB640" s="137">
        <v>16</v>
      </c>
      <c r="AC640" s="137"/>
      <c r="AD640" s="137" t="s">
        <v>622</v>
      </c>
      <c r="AE640" s="143">
        <v>46240.6964699074</v>
      </c>
      <c r="AF640" s="144"/>
      <c r="AG640" s="144"/>
      <c r="AH640" s="144"/>
      <c r="AI640" s="144" t="s">
        <v>596</v>
      </c>
      <c r="AJ640" s="145">
        <v>45799</v>
      </c>
      <c r="AK640" s="146">
        <v>46240.6281134259</v>
      </c>
    </row>
    <row r="641" s="134" customFormat="1" ht="38.8" customHeight="1" spans="1:37">
      <c r="A641" s="138" t="s">
        <v>29</v>
      </c>
      <c r="B641" s="138" t="s">
        <v>448</v>
      </c>
      <c r="C641" s="137" t="s">
        <v>23</v>
      </c>
      <c r="D641" s="138" t="s">
        <v>49</v>
      </c>
      <c r="E641" s="138" t="s">
        <v>587</v>
      </c>
      <c r="F641" s="138" t="s">
        <v>419</v>
      </c>
      <c r="G641" s="138" t="s">
        <v>3323</v>
      </c>
      <c r="H641" s="138" t="s">
        <v>4555</v>
      </c>
      <c r="I641" s="142" t="s">
        <v>590</v>
      </c>
      <c r="J641" s="137" t="s">
        <v>818</v>
      </c>
      <c r="K641" s="138" t="s">
        <v>3868</v>
      </c>
      <c r="L641" s="138" t="s">
        <v>603</v>
      </c>
      <c r="M641" s="140" t="s">
        <v>460</v>
      </c>
      <c r="N641" s="138" t="s">
        <v>459</v>
      </c>
      <c r="O641" s="138" t="s">
        <v>461</v>
      </c>
      <c r="P641" s="138" t="s">
        <v>4088</v>
      </c>
      <c r="Q641" s="138" t="s">
        <v>4089</v>
      </c>
      <c r="R641" s="138" t="s">
        <v>6</v>
      </c>
      <c r="S641" s="138">
        <v>1</v>
      </c>
      <c r="T641" s="138">
        <v>28</v>
      </c>
      <c r="U641" s="138">
        <v>56</v>
      </c>
      <c r="V641" s="140">
        <v>56</v>
      </c>
      <c r="W641" s="138">
        <v>28</v>
      </c>
      <c r="X641" s="138">
        <v>0</v>
      </c>
      <c r="Y641" s="140"/>
      <c r="Z641" s="138"/>
      <c r="AA641" s="137">
        <v>16</v>
      </c>
      <c r="AB641" s="137">
        <v>16</v>
      </c>
      <c r="AC641" s="137"/>
      <c r="AD641" s="137" t="s">
        <v>622</v>
      </c>
      <c r="AE641" s="143">
        <v>46240.6964699074</v>
      </c>
      <c r="AF641" s="144"/>
      <c r="AG641" s="144"/>
      <c r="AH641" s="144"/>
      <c r="AI641" s="144" t="s">
        <v>596</v>
      </c>
      <c r="AJ641" s="145">
        <v>45799</v>
      </c>
      <c r="AK641" s="146">
        <v>46240.6281134259</v>
      </c>
    </row>
    <row r="642" s="134" customFormat="1" ht="38.8" customHeight="1" spans="1:37">
      <c r="A642" s="138" t="s">
        <v>29</v>
      </c>
      <c r="B642" s="138" t="s">
        <v>448</v>
      </c>
      <c r="C642" s="137" t="s">
        <v>23</v>
      </c>
      <c r="D642" s="138" t="s">
        <v>49</v>
      </c>
      <c r="E642" s="138" t="s">
        <v>587</v>
      </c>
      <c r="F642" s="138" t="s">
        <v>419</v>
      </c>
      <c r="G642" s="138" t="s">
        <v>3323</v>
      </c>
      <c r="H642" s="138" t="s">
        <v>4556</v>
      </c>
      <c r="I642" s="142" t="s">
        <v>601</v>
      </c>
      <c r="J642" s="137" t="s">
        <v>602</v>
      </c>
      <c r="K642" s="138" t="s">
        <v>3878</v>
      </c>
      <c r="L642" s="138" t="s">
        <v>603</v>
      </c>
      <c r="M642" s="140" t="s">
        <v>451</v>
      </c>
      <c r="N642" s="138" t="s">
        <v>450</v>
      </c>
      <c r="O642" s="138" t="s">
        <v>452</v>
      </c>
      <c r="P642" s="138" t="s">
        <v>4088</v>
      </c>
      <c r="Q642" s="138" t="s">
        <v>4089</v>
      </c>
      <c r="R642" s="138" t="s">
        <v>6</v>
      </c>
      <c r="S642" s="138">
        <v>1</v>
      </c>
      <c r="T642" s="138">
        <v>35</v>
      </c>
      <c r="U642" s="138">
        <v>75</v>
      </c>
      <c r="V642" s="140">
        <v>75</v>
      </c>
      <c r="W642" s="138">
        <v>35</v>
      </c>
      <c r="X642" s="138">
        <v>0</v>
      </c>
      <c r="Y642" s="140"/>
      <c r="Z642" s="138"/>
      <c r="AA642" s="137">
        <v>15</v>
      </c>
      <c r="AB642" s="137">
        <v>15</v>
      </c>
      <c r="AC642" s="137"/>
      <c r="AD642" s="137" t="s">
        <v>622</v>
      </c>
      <c r="AE642" s="143">
        <v>46240.6964699074</v>
      </c>
      <c r="AF642" s="144"/>
      <c r="AG642" s="144"/>
      <c r="AH642" s="144" t="s">
        <v>606</v>
      </c>
      <c r="AI642" s="144" t="s">
        <v>607</v>
      </c>
      <c r="AJ642" s="145">
        <v>46235</v>
      </c>
      <c r="AK642" s="146">
        <v>46240.3907523148</v>
      </c>
    </row>
    <row r="643" s="134" customFormat="1" ht="38.8" customHeight="1" spans="1:37">
      <c r="A643" s="138" t="s">
        <v>29</v>
      </c>
      <c r="B643" s="138" t="s">
        <v>448</v>
      </c>
      <c r="C643" s="137" t="s">
        <v>23</v>
      </c>
      <c r="D643" s="138" t="s">
        <v>49</v>
      </c>
      <c r="E643" s="138" t="s">
        <v>587</v>
      </c>
      <c r="F643" s="138" t="s">
        <v>419</v>
      </c>
      <c r="G643" s="138" t="s">
        <v>3323</v>
      </c>
      <c r="H643" s="138" t="s">
        <v>4556</v>
      </c>
      <c r="I643" s="142" t="s">
        <v>601</v>
      </c>
      <c r="J643" s="137" t="s">
        <v>602</v>
      </c>
      <c r="K643" s="138" t="s">
        <v>3878</v>
      </c>
      <c r="L643" s="138" t="s">
        <v>603</v>
      </c>
      <c r="M643" s="140" t="s">
        <v>3917</v>
      </c>
      <c r="N643" s="138" t="s">
        <v>3918</v>
      </c>
      <c r="O643" s="138" t="s">
        <v>461</v>
      </c>
      <c r="P643" s="138" t="s">
        <v>3881</v>
      </c>
      <c r="Q643" s="138" t="s">
        <v>3889</v>
      </c>
      <c r="R643" s="138" t="s">
        <v>10</v>
      </c>
      <c r="S643" s="138">
        <v>1</v>
      </c>
      <c r="T643" s="138">
        <v>40</v>
      </c>
      <c r="U643" s="138">
        <v>75</v>
      </c>
      <c r="V643" s="140">
        <v>75</v>
      </c>
      <c r="W643" s="138">
        <v>40</v>
      </c>
      <c r="X643" s="138">
        <v>0</v>
      </c>
      <c r="Y643" s="140"/>
      <c r="Z643" s="138"/>
      <c r="AA643" s="137">
        <v>28</v>
      </c>
      <c r="AB643" s="137">
        <v>28</v>
      </c>
      <c r="AC643" s="137"/>
      <c r="AD643" s="137" t="s">
        <v>622</v>
      </c>
      <c r="AE643" s="143">
        <v>46240.6964699074</v>
      </c>
      <c r="AF643" s="144"/>
      <c r="AG643" s="144"/>
      <c r="AH643" s="144" t="s">
        <v>606</v>
      </c>
      <c r="AI643" s="144" t="s">
        <v>607</v>
      </c>
      <c r="AJ643" s="145">
        <v>46235</v>
      </c>
      <c r="AK643" s="146">
        <v>46240.3907523148</v>
      </c>
    </row>
    <row r="644" s="134" customFormat="1" ht="38.8" customHeight="1" spans="1:37">
      <c r="A644" s="138" t="s">
        <v>29</v>
      </c>
      <c r="B644" s="138" t="s">
        <v>448</v>
      </c>
      <c r="C644" s="137" t="s">
        <v>23</v>
      </c>
      <c r="D644" s="138" t="s">
        <v>49</v>
      </c>
      <c r="E644" s="138" t="s">
        <v>587</v>
      </c>
      <c r="F644" s="138" t="s">
        <v>419</v>
      </c>
      <c r="G644" s="138" t="s">
        <v>3323</v>
      </c>
      <c r="H644" s="138" t="s">
        <v>3474</v>
      </c>
      <c r="I644" s="142" t="s">
        <v>601</v>
      </c>
      <c r="J644" s="137" t="s">
        <v>621</v>
      </c>
      <c r="K644" s="138" t="s">
        <v>3878</v>
      </c>
      <c r="L644" s="138" t="s">
        <v>603</v>
      </c>
      <c r="M644" s="140" t="s">
        <v>4557</v>
      </c>
      <c r="N644" s="138" t="s">
        <v>4558</v>
      </c>
      <c r="O644" s="138" t="s">
        <v>513</v>
      </c>
      <c r="P644" s="138" t="s">
        <v>3868</v>
      </c>
      <c r="Q644" s="138" t="s">
        <v>3867</v>
      </c>
      <c r="R644" s="138"/>
      <c r="S644" s="138">
        <v>1</v>
      </c>
      <c r="T644" s="138">
        <v>70</v>
      </c>
      <c r="U644" s="138">
        <v>225</v>
      </c>
      <c r="V644" s="140">
        <v>225</v>
      </c>
      <c r="W644" s="138">
        <v>70</v>
      </c>
      <c r="X644" s="138">
        <v>0</v>
      </c>
      <c r="Y644" s="140"/>
      <c r="Z644" s="138"/>
      <c r="AA644" s="137">
        <v>49</v>
      </c>
      <c r="AB644" s="137">
        <v>49</v>
      </c>
      <c r="AC644" s="137"/>
      <c r="AD644" s="137" t="s">
        <v>622</v>
      </c>
      <c r="AE644" s="143">
        <v>46240.6964699074</v>
      </c>
      <c r="AF644" s="144"/>
      <c r="AG644" s="144"/>
      <c r="AH644" s="144" t="s">
        <v>606</v>
      </c>
      <c r="AI644" s="144" t="s">
        <v>607</v>
      </c>
      <c r="AJ644" s="145">
        <v>44778</v>
      </c>
      <c r="AK644" s="146">
        <v>46239.6043981481</v>
      </c>
    </row>
    <row r="645" s="134" customFormat="1" ht="38.8" customHeight="1" spans="1:37">
      <c r="A645" s="138" t="s">
        <v>29</v>
      </c>
      <c r="B645" s="138" t="s">
        <v>448</v>
      </c>
      <c r="C645" s="137" t="s">
        <v>23</v>
      </c>
      <c r="D645" s="138" t="s">
        <v>49</v>
      </c>
      <c r="E645" s="138" t="s">
        <v>587</v>
      </c>
      <c r="F645" s="138" t="s">
        <v>419</v>
      </c>
      <c r="G645" s="138" t="s">
        <v>3323</v>
      </c>
      <c r="H645" s="138" t="s">
        <v>3474</v>
      </c>
      <c r="I645" s="142" t="s">
        <v>601</v>
      </c>
      <c r="J645" s="137" t="s">
        <v>621</v>
      </c>
      <c r="K645" s="138" t="s">
        <v>3878</v>
      </c>
      <c r="L645" s="138" t="s">
        <v>603</v>
      </c>
      <c r="M645" s="140" t="s">
        <v>4559</v>
      </c>
      <c r="N645" s="138" t="s">
        <v>4560</v>
      </c>
      <c r="O645" s="138" t="s">
        <v>513</v>
      </c>
      <c r="P645" s="138" t="s">
        <v>3868</v>
      </c>
      <c r="Q645" s="138" t="s">
        <v>3867</v>
      </c>
      <c r="R645" s="138"/>
      <c r="S645" s="138">
        <v>1</v>
      </c>
      <c r="T645" s="138">
        <v>85</v>
      </c>
      <c r="U645" s="138">
        <v>225</v>
      </c>
      <c r="V645" s="140">
        <v>225</v>
      </c>
      <c r="W645" s="138">
        <v>85</v>
      </c>
      <c r="X645" s="138">
        <v>0</v>
      </c>
      <c r="Y645" s="140"/>
      <c r="Z645" s="138"/>
      <c r="AA645" s="137">
        <v>59.5</v>
      </c>
      <c r="AB645" s="137">
        <v>59.5</v>
      </c>
      <c r="AC645" s="137"/>
      <c r="AD645" s="137" t="s">
        <v>622</v>
      </c>
      <c r="AE645" s="143">
        <v>46240.6964699074</v>
      </c>
      <c r="AF645" s="144"/>
      <c r="AG645" s="144"/>
      <c r="AH645" s="144" t="s">
        <v>606</v>
      </c>
      <c r="AI645" s="144" t="s">
        <v>607</v>
      </c>
      <c r="AJ645" s="145">
        <v>44778</v>
      </c>
      <c r="AK645" s="146">
        <v>46239.6043981481</v>
      </c>
    </row>
    <row r="646" s="134" customFormat="1" ht="38.8" customHeight="1" spans="1:37">
      <c r="A646" s="138" t="s">
        <v>29</v>
      </c>
      <c r="B646" s="138" t="s">
        <v>448</v>
      </c>
      <c r="C646" s="137" t="s">
        <v>23</v>
      </c>
      <c r="D646" s="138" t="s">
        <v>49</v>
      </c>
      <c r="E646" s="138" t="s">
        <v>587</v>
      </c>
      <c r="F646" s="138" t="s">
        <v>419</v>
      </c>
      <c r="G646" s="138" t="s">
        <v>3323</v>
      </c>
      <c r="H646" s="138" t="s">
        <v>3474</v>
      </c>
      <c r="I646" s="142" t="s">
        <v>601</v>
      </c>
      <c r="J646" s="137" t="s">
        <v>621</v>
      </c>
      <c r="K646" s="138" t="s">
        <v>3878</v>
      </c>
      <c r="L646" s="138" t="s">
        <v>603</v>
      </c>
      <c r="M646" s="140" t="s">
        <v>3917</v>
      </c>
      <c r="N646" s="138" t="s">
        <v>3918</v>
      </c>
      <c r="O646" s="138" t="s">
        <v>461</v>
      </c>
      <c r="P646" s="138" t="s">
        <v>3881</v>
      </c>
      <c r="Q646" s="138" t="s">
        <v>3889</v>
      </c>
      <c r="R646" s="138" t="s">
        <v>10</v>
      </c>
      <c r="S646" s="138">
        <v>1</v>
      </c>
      <c r="T646" s="138">
        <v>40</v>
      </c>
      <c r="U646" s="138">
        <v>225</v>
      </c>
      <c r="V646" s="140">
        <v>225</v>
      </c>
      <c r="W646" s="138">
        <v>40</v>
      </c>
      <c r="X646" s="138">
        <v>0</v>
      </c>
      <c r="Y646" s="140"/>
      <c r="Z646" s="138"/>
      <c r="AA646" s="137">
        <v>28</v>
      </c>
      <c r="AB646" s="137">
        <v>28</v>
      </c>
      <c r="AC646" s="137"/>
      <c r="AD646" s="137" t="s">
        <v>622</v>
      </c>
      <c r="AE646" s="143">
        <v>46240.6964699074</v>
      </c>
      <c r="AF646" s="144"/>
      <c r="AG646" s="144"/>
      <c r="AH646" s="144" t="s">
        <v>606</v>
      </c>
      <c r="AI646" s="144" t="s">
        <v>607</v>
      </c>
      <c r="AJ646" s="145">
        <v>44778</v>
      </c>
      <c r="AK646" s="146">
        <v>46239.6043981481</v>
      </c>
    </row>
    <row r="647" s="134" customFormat="1" ht="38.8" customHeight="1" spans="1:37">
      <c r="A647" s="138" t="s">
        <v>29</v>
      </c>
      <c r="B647" s="138" t="s">
        <v>448</v>
      </c>
      <c r="C647" s="137" t="s">
        <v>23</v>
      </c>
      <c r="D647" s="138" t="s">
        <v>49</v>
      </c>
      <c r="E647" s="138" t="s">
        <v>587</v>
      </c>
      <c r="F647" s="138" t="s">
        <v>419</v>
      </c>
      <c r="G647" s="138" t="s">
        <v>3323</v>
      </c>
      <c r="H647" s="138" t="s">
        <v>4561</v>
      </c>
      <c r="I647" s="142" t="s">
        <v>601</v>
      </c>
      <c r="J647" s="137" t="s">
        <v>591</v>
      </c>
      <c r="K647" s="138" t="s">
        <v>3878</v>
      </c>
      <c r="L647" s="138" t="s">
        <v>603</v>
      </c>
      <c r="M647" s="140" t="s">
        <v>3879</v>
      </c>
      <c r="N647" s="138" t="s">
        <v>3880</v>
      </c>
      <c r="O647" s="138" t="s">
        <v>461</v>
      </c>
      <c r="P647" s="138" t="s">
        <v>3881</v>
      </c>
      <c r="Q647" s="138" t="s">
        <v>3882</v>
      </c>
      <c r="R647" s="138" t="s">
        <v>8</v>
      </c>
      <c r="S647" s="138">
        <v>1</v>
      </c>
      <c r="T647" s="138">
        <v>50</v>
      </c>
      <c r="U647" s="138">
        <v>50</v>
      </c>
      <c r="V647" s="140">
        <v>50</v>
      </c>
      <c r="W647" s="138">
        <v>50</v>
      </c>
      <c r="X647" s="138">
        <v>0</v>
      </c>
      <c r="Y647" s="140"/>
      <c r="Z647" s="138"/>
      <c r="AA647" s="137">
        <v>35</v>
      </c>
      <c r="AB647" s="137">
        <v>35</v>
      </c>
      <c r="AC647" s="137"/>
      <c r="AD647" s="137" t="s">
        <v>622</v>
      </c>
      <c r="AE647" s="143">
        <v>46240.6964699074</v>
      </c>
      <c r="AF647" s="144"/>
      <c r="AG647" s="144"/>
      <c r="AH647" s="144" t="s">
        <v>606</v>
      </c>
      <c r="AI647" s="144" t="s">
        <v>607</v>
      </c>
      <c r="AJ647" s="145">
        <v>46238</v>
      </c>
      <c r="AK647" s="146">
        <v>46239.5361111111</v>
      </c>
    </row>
    <row r="648" s="134" customFormat="1" ht="38.8" customHeight="1" spans="1:37">
      <c r="A648" s="138" t="s">
        <v>29</v>
      </c>
      <c r="B648" s="138" t="s">
        <v>448</v>
      </c>
      <c r="C648" s="137" t="s">
        <v>23</v>
      </c>
      <c r="D648" s="138" t="s">
        <v>49</v>
      </c>
      <c r="E648" s="138" t="s">
        <v>587</v>
      </c>
      <c r="F648" s="138" t="s">
        <v>419</v>
      </c>
      <c r="G648" s="138" t="s">
        <v>3323</v>
      </c>
      <c r="H648" s="138" t="s">
        <v>4562</v>
      </c>
      <c r="I648" s="142" t="s">
        <v>601</v>
      </c>
      <c r="J648" s="137" t="s">
        <v>591</v>
      </c>
      <c r="K648" s="138" t="s">
        <v>3878</v>
      </c>
      <c r="L648" s="138" t="s">
        <v>603</v>
      </c>
      <c r="M648" s="140" t="s">
        <v>3879</v>
      </c>
      <c r="N648" s="138" t="s">
        <v>3880</v>
      </c>
      <c r="O648" s="138" t="s">
        <v>461</v>
      </c>
      <c r="P648" s="138" t="s">
        <v>3881</v>
      </c>
      <c r="Q648" s="138" t="s">
        <v>3882</v>
      </c>
      <c r="R648" s="138" t="s">
        <v>8</v>
      </c>
      <c r="S648" s="138">
        <v>1</v>
      </c>
      <c r="T648" s="138">
        <v>50</v>
      </c>
      <c r="U648" s="138">
        <v>50</v>
      </c>
      <c r="V648" s="140">
        <v>50</v>
      </c>
      <c r="W648" s="138">
        <v>50</v>
      </c>
      <c r="X648" s="138">
        <v>0</v>
      </c>
      <c r="Y648" s="140"/>
      <c r="Z648" s="138"/>
      <c r="AA648" s="137">
        <v>35</v>
      </c>
      <c r="AB648" s="137">
        <v>35</v>
      </c>
      <c r="AC648" s="137"/>
      <c r="AD648" s="137" t="s">
        <v>622</v>
      </c>
      <c r="AE648" s="143">
        <v>46240.6964699074</v>
      </c>
      <c r="AF648" s="144"/>
      <c r="AG648" s="144"/>
      <c r="AH648" s="144" t="s">
        <v>606</v>
      </c>
      <c r="AI648" s="144" t="s">
        <v>607</v>
      </c>
      <c r="AJ648" s="145">
        <v>46238</v>
      </c>
      <c r="AK648" s="146">
        <v>46239.4716666667</v>
      </c>
    </row>
    <row r="649" s="134" customFormat="1" ht="38.8" customHeight="1" spans="1:37">
      <c r="A649" s="138" t="s">
        <v>29</v>
      </c>
      <c r="B649" s="138" t="s">
        <v>448</v>
      </c>
      <c r="C649" s="137" t="s">
        <v>23</v>
      </c>
      <c r="D649" s="138" t="s">
        <v>49</v>
      </c>
      <c r="E649" s="138" t="s">
        <v>587</v>
      </c>
      <c r="F649" s="138" t="s">
        <v>419</v>
      </c>
      <c r="G649" s="138" t="s">
        <v>3323</v>
      </c>
      <c r="H649" s="138" t="s">
        <v>4563</v>
      </c>
      <c r="I649" s="142" t="s">
        <v>601</v>
      </c>
      <c r="J649" s="137" t="s">
        <v>591</v>
      </c>
      <c r="K649" s="138" t="s">
        <v>3878</v>
      </c>
      <c r="L649" s="138" t="s">
        <v>603</v>
      </c>
      <c r="M649" s="140" t="s">
        <v>3879</v>
      </c>
      <c r="N649" s="138" t="s">
        <v>3880</v>
      </c>
      <c r="O649" s="138" t="s">
        <v>461</v>
      </c>
      <c r="P649" s="138" t="s">
        <v>3881</v>
      </c>
      <c r="Q649" s="138" t="s">
        <v>3882</v>
      </c>
      <c r="R649" s="138" t="s">
        <v>8</v>
      </c>
      <c r="S649" s="138">
        <v>1</v>
      </c>
      <c r="T649" s="138">
        <v>50</v>
      </c>
      <c r="U649" s="138">
        <v>50</v>
      </c>
      <c r="V649" s="140">
        <v>50</v>
      </c>
      <c r="W649" s="138">
        <v>50</v>
      </c>
      <c r="X649" s="138">
        <v>0</v>
      </c>
      <c r="Y649" s="140"/>
      <c r="Z649" s="138"/>
      <c r="AA649" s="137">
        <v>35</v>
      </c>
      <c r="AB649" s="137">
        <v>35</v>
      </c>
      <c r="AC649" s="137"/>
      <c r="AD649" s="137" t="s">
        <v>622</v>
      </c>
      <c r="AE649" s="143">
        <v>46240.6964699074</v>
      </c>
      <c r="AF649" s="144"/>
      <c r="AG649" s="144"/>
      <c r="AH649" s="144" t="s">
        <v>606</v>
      </c>
      <c r="AI649" s="144" t="s">
        <v>607</v>
      </c>
      <c r="AJ649" s="145">
        <v>46146</v>
      </c>
      <c r="AK649" s="146">
        <v>46238.7808449074</v>
      </c>
    </row>
    <row r="650" s="134" customFormat="1" ht="38.8" customHeight="1" spans="1:37">
      <c r="A650" s="138" t="s">
        <v>29</v>
      </c>
      <c r="B650" s="138" t="s">
        <v>448</v>
      </c>
      <c r="C650" s="137" t="s">
        <v>23</v>
      </c>
      <c r="D650" s="138" t="s">
        <v>49</v>
      </c>
      <c r="E650" s="138" t="s">
        <v>587</v>
      </c>
      <c r="F650" s="138" t="s">
        <v>419</v>
      </c>
      <c r="G650" s="138" t="s">
        <v>3323</v>
      </c>
      <c r="H650" s="138" t="s">
        <v>3472</v>
      </c>
      <c r="I650" s="142" t="s">
        <v>601</v>
      </c>
      <c r="J650" s="137" t="s">
        <v>591</v>
      </c>
      <c r="K650" s="138" t="s">
        <v>3972</v>
      </c>
      <c r="L650" s="138" t="s">
        <v>592</v>
      </c>
      <c r="M650" s="140" t="s">
        <v>3920</v>
      </c>
      <c r="N650" s="138" t="s">
        <v>3921</v>
      </c>
      <c r="O650" s="138" t="s">
        <v>461</v>
      </c>
      <c r="P650" s="138" t="s">
        <v>3881</v>
      </c>
      <c r="Q650" s="138" t="s">
        <v>3901</v>
      </c>
      <c r="R650" s="138" t="s">
        <v>4</v>
      </c>
      <c r="S650" s="138">
        <v>1</v>
      </c>
      <c r="T650" s="138">
        <v>180</v>
      </c>
      <c r="U650" s="138">
        <v>300</v>
      </c>
      <c r="V650" s="140">
        <v>300</v>
      </c>
      <c r="W650" s="138">
        <v>180</v>
      </c>
      <c r="X650" s="138">
        <v>0</v>
      </c>
      <c r="Y650" s="140"/>
      <c r="Z650" s="138"/>
      <c r="AA650" s="137">
        <v>100</v>
      </c>
      <c r="AB650" s="137">
        <v>100</v>
      </c>
      <c r="AC650" s="137"/>
      <c r="AD650" s="137" t="s">
        <v>622</v>
      </c>
      <c r="AE650" s="143">
        <v>46240.6964699074</v>
      </c>
      <c r="AF650" s="144"/>
      <c r="AG650" s="144"/>
      <c r="AH650" s="144" t="s">
        <v>606</v>
      </c>
      <c r="AI650" s="144" t="s">
        <v>607</v>
      </c>
      <c r="AJ650" s="144"/>
      <c r="AK650" s="146">
        <v>46238.7537962963</v>
      </c>
    </row>
    <row r="651" s="134" customFormat="1" ht="38.8" customHeight="1" spans="1:37">
      <c r="A651" s="138" t="s">
        <v>29</v>
      </c>
      <c r="B651" s="138" t="s">
        <v>448</v>
      </c>
      <c r="C651" s="137" t="s">
        <v>23</v>
      </c>
      <c r="D651" s="138" t="s">
        <v>49</v>
      </c>
      <c r="E651" s="138" t="s">
        <v>587</v>
      </c>
      <c r="F651" s="138" t="s">
        <v>419</v>
      </c>
      <c r="G651" s="138" t="s">
        <v>3323</v>
      </c>
      <c r="H651" s="138" t="s">
        <v>3471</v>
      </c>
      <c r="I651" s="142" t="s">
        <v>601</v>
      </c>
      <c r="J651" s="137" t="s">
        <v>591</v>
      </c>
      <c r="K651" s="138" t="s">
        <v>3972</v>
      </c>
      <c r="L651" s="138" t="s">
        <v>592</v>
      </c>
      <c r="M651" s="140" t="s">
        <v>3920</v>
      </c>
      <c r="N651" s="138" t="s">
        <v>3921</v>
      </c>
      <c r="O651" s="138" t="s">
        <v>461</v>
      </c>
      <c r="P651" s="138" t="s">
        <v>3881</v>
      </c>
      <c r="Q651" s="138" t="s">
        <v>3901</v>
      </c>
      <c r="R651" s="138" t="s">
        <v>4</v>
      </c>
      <c r="S651" s="138">
        <v>1</v>
      </c>
      <c r="T651" s="138">
        <v>180</v>
      </c>
      <c r="U651" s="138">
        <v>300</v>
      </c>
      <c r="V651" s="140">
        <v>300</v>
      </c>
      <c r="W651" s="138">
        <v>180</v>
      </c>
      <c r="X651" s="138">
        <v>0</v>
      </c>
      <c r="Y651" s="140"/>
      <c r="Z651" s="138"/>
      <c r="AA651" s="137">
        <v>100</v>
      </c>
      <c r="AB651" s="137">
        <v>100</v>
      </c>
      <c r="AC651" s="137"/>
      <c r="AD651" s="137" t="s">
        <v>622</v>
      </c>
      <c r="AE651" s="143">
        <v>46240.6964699074</v>
      </c>
      <c r="AF651" s="144"/>
      <c r="AG651" s="144"/>
      <c r="AH651" s="144" t="s">
        <v>606</v>
      </c>
      <c r="AI651" s="144" t="s">
        <v>607</v>
      </c>
      <c r="AJ651" s="144"/>
      <c r="AK651" s="146">
        <v>46238.5402083333</v>
      </c>
    </row>
    <row r="652" s="134" customFormat="1" ht="38.8" customHeight="1" spans="1:37">
      <c r="A652" s="138" t="s">
        <v>29</v>
      </c>
      <c r="B652" s="138" t="s">
        <v>448</v>
      </c>
      <c r="C652" s="137" t="s">
        <v>23</v>
      </c>
      <c r="D652" s="138" t="s">
        <v>49</v>
      </c>
      <c r="E652" s="138" t="s">
        <v>587</v>
      </c>
      <c r="F652" s="138" t="s">
        <v>419</v>
      </c>
      <c r="G652" s="138" t="s">
        <v>3323</v>
      </c>
      <c r="H652" s="138" t="s">
        <v>4564</v>
      </c>
      <c r="I652" s="142" t="s">
        <v>601</v>
      </c>
      <c r="J652" s="137" t="s">
        <v>591</v>
      </c>
      <c r="K652" s="138" t="s">
        <v>3878</v>
      </c>
      <c r="L652" s="138" t="s">
        <v>603</v>
      </c>
      <c r="M652" s="140" t="s">
        <v>3879</v>
      </c>
      <c r="N652" s="138" t="s">
        <v>3880</v>
      </c>
      <c r="O652" s="138" t="s">
        <v>461</v>
      </c>
      <c r="P652" s="138" t="s">
        <v>3881</v>
      </c>
      <c r="Q652" s="138" t="s">
        <v>3882</v>
      </c>
      <c r="R652" s="138" t="s">
        <v>8</v>
      </c>
      <c r="S652" s="138">
        <v>1</v>
      </c>
      <c r="T652" s="138">
        <v>50</v>
      </c>
      <c r="U652" s="138">
        <v>50</v>
      </c>
      <c r="V652" s="140">
        <v>50</v>
      </c>
      <c r="W652" s="138">
        <v>50</v>
      </c>
      <c r="X652" s="138">
        <v>0</v>
      </c>
      <c r="Y652" s="140"/>
      <c r="Z652" s="138"/>
      <c r="AA652" s="137">
        <v>35</v>
      </c>
      <c r="AB652" s="137">
        <v>35</v>
      </c>
      <c r="AC652" s="137"/>
      <c r="AD652" s="137" t="s">
        <v>622</v>
      </c>
      <c r="AE652" s="143">
        <v>46240.6964699074</v>
      </c>
      <c r="AF652" s="144"/>
      <c r="AG652" s="144"/>
      <c r="AH652" s="144" t="s">
        <v>606</v>
      </c>
      <c r="AI652" s="144" t="s">
        <v>607</v>
      </c>
      <c r="AJ652" s="145">
        <v>46237</v>
      </c>
      <c r="AK652" s="146">
        <v>46238.5117824074</v>
      </c>
    </row>
    <row r="653" s="134" customFormat="1" ht="38.8" customHeight="1" spans="1:37">
      <c r="A653" s="138" t="s">
        <v>29</v>
      </c>
      <c r="B653" s="138" t="s">
        <v>448</v>
      </c>
      <c r="C653" s="137" t="s">
        <v>23</v>
      </c>
      <c r="D653" s="138" t="s">
        <v>52</v>
      </c>
      <c r="E653" s="138" t="s">
        <v>587</v>
      </c>
      <c r="F653" s="138" t="s">
        <v>422</v>
      </c>
      <c r="G653" s="138" t="s">
        <v>3372</v>
      </c>
      <c r="H653" s="138" t="s">
        <v>3470</v>
      </c>
      <c r="I653" s="142" t="s">
        <v>590</v>
      </c>
      <c r="J653" s="137" t="s">
        <v>818</v>
      </c>
      <c r="K653" s="138" t="s">
        <v>3868</v>
      </c>
      <c r="L653" s="138" t="s">
        <v>592</v>
      </c>
      <c r="M653" s="140" t="s">
        <v>4565</v>
      </c>
      <c r="N653" s="138" t="s">
        <v>4566</v>
      </c>
      <c r="O653" s="138" t="s">
        <v>513</v>
      </c>
      <c r="P653" s="138" t="s">
        <v>3868</v>
      </c>
      <c r="Q653" s="138" t="s">
        <v>3867</v>
      </c>
      <c r="R653" s="138"/>
      <c r="S653" s="138">
        <v>1</v>
      </c>
      <c r="T653" s="138">
        <v>150</v>
      </c>
      <c r="U653" s="138">
        <v>230</v>
      </c>
      <c r="V653" s="140">
        <v>230</v>
      </c>
      <c r="W653" s="138">
        <v>150</v>
      </c>
      <c r="X653" s="138">
        <v>0</v>
      </c>
      <c r="Y653" s="140"/>
      <c r="Z653" s="138"/>
      <c r="AA653" s="137">
        <v>105</v>
      </c>
      <c r="AB653" s="137">
        <v>105</v>
      </c>
      <c r="AC653" s="137"/>
      <c r="AD653" s="137" t="s">
        <v>847</v>
      </c>
      <c r="AE653" s="143">
        <v>46243.6105439815</v>
      </c>
      <c r="AF653" s="144"/>
      <c r="AG653" s="144"/>
      <c r="AH653" s="144" t="s">
        <v>606</v>
      </c>
      <c r="AI653" s="144" t="s">
        <v>607</v>
      </c>
      <c r="AJ653" s="145">
        <v>44356</v>
      </c>
      <c r="AK653" s="146">
        <v>46243.4918865741</v>
      </c>
    </row>
    <row r="654" s="134" customFormat="1" ht="38.8" customHeight="1" spans="1:37">
      <c r="A654" s="138" t="s">
        <v>29</v>
      </c>
      <c r="B654" s="138" t="s">
        <v>448</v>
      </c>
      <c r="C654" s="137" t="s">
        <v>23</v>
      </c>
      <c r="D654" s="138" t="s">
        <v>52</v>
      </c>
      <c r="E654" s="138" t="s">
        <v>587</v>
      </c>
      <c r="F654" s="138" t="s">
        <v>422</v>
      </c>
      <c r="G654" s="138" t="s">
        <v>3372</v>
      </c>
      <c r="H654" s="138" t="s">
        <v>3469</v>
      </c>
      <c r="I654" s="142" t="s">
        <v>601</v>
      </c>
      <c r="J654" s="137" t="s">
        <v>591</v>
      </c>
      <c r="K654" s="138" t="s">
        <v>3878</v>
      </c>
      <c r="L654" s="138" t="s">
        <v>603</v>
      </c>
      <c r="M654" s="140" t="s">
        <v>3879</v>
      </c>
      <c r="N654" s="138" t="s">
        <v>3880</v>
      </c>
      <c r="O654" s="138" t="s">
        <v>461</v>
      </c>
      <c r="P654" s="138" t="s">
        <v>3881</v>
      </c>
      <c r="Q654" s="138" t="s">
        <v>3882</v>
      </c>
      <c r="R654" s="138" t="s">
        <v>8</v>
      </c>
      <c r="S654" s="138">
        <v>1</v>
      </c>
      <c r="T654" s="138">
        <v>50</v>
      </c>
      <c r="U654" s="138">
        <v>0</v>
      </c>
      <c r="V654" s="140">
        <v>0</v>
      </c>
      <c r="W654" s="138">
        <v>50</v>
      </c>
      <c r="X654" s="138">
        <v>0</v>
      </c>
      <c r="Y654" s="140"/>
      <c r="Z654" s="138"/>
      <c r="AA654" s="137">
        <v>35</v>
      </c>
      <c r="AB654" s="137">
        <v>35</v>
      </c>
      <c r="AC654" s="137"/>
      <c r="AD654" s="137" t="s">
        <v>847</v>
      </c>
      <c r="AE654" s="143">
        <v>46243.6105439815</v>
      </c>
      <c r="AF654" s="144"/>
      <c r="AG654" s="144"/>
      <c r="AH654" s="144"/>
      <c r="AI654" s="144" t="s">
        <v>596</v>
      </c>
      <c r="AJ654" s="145">
        <v>46235</v>
      </c>
      <c r="AK654" s="146">
        <v>46242.8734606481</v>
      </c>
    </row>
    <row r="655" s="134" customFormat="1" ht="38.8" customHeight="1" spans="1:37">
      <c r="A655" s="138" t="s">
        <v>29</v>
      </c>
      <c r="B655" s="138" t="s">
        <v>448</v>
      </c>
      <c r="C655" s="137" t="s">
        <v>23</v>
      </c>
      <c r="D655" s="138" t="s">
        <v>52</v>
      </c>
      <c r="E655" s="138" t="s">
        <v>587</v>
      </c>
      <c r="F655" s="138" t="s">
        <v>422</v>
      </c>
      <c r="G655" s="138" t="s">
        <v>3372</v>
      </c>
      <c r="H655" s="138" t="s">
        <v>3468</v>
      </c>
      <c r="I655" s="142" t="s">
        <v>601</v>
      </c>
      <c r="J655" s="137" t="s">
        <v>591</v>
      </c>
      <c r="K655" s="138" t="s">
        <v>3898</v>
      </c>
      <c r="L655" s="138" t="s">
        <v>603</v>
      </c>
      <c r="M655" s="140" t="s">
        <v>3875</v>
      </c>
      <c r="N655" s="138" t="s">
        <v>3876</v>
      </c>
      <c r="O655" s="138" t="s">
        <v>513</v>
      </c>
      <c r="P655" s="138" t="s">
        <v>3868</v>
      </c>
      <c r="Q655" s="138" t="s">
        <v>3867</v>
      </c>
      <c r="R655" s="138"/>
      <c r="S655" s="138">
        <v>1</v>
      </c>
      <c r="T655" s="138">
        <v>10</v>
      </c>
      <c r="U655" s="138">
        <v>360</v>
      </c>
      <c r="V655" s="140">
        <v>360</v>
      </c>
      <c r="W655" s="138">
        <v>10</v>
      </c>
      <c r="X655" s="138">
        <v>0</v>
      </c>
      <c r="Y655" s="140"/>
      <c r="Z655" s="138"/>
      <c r="AA655" s="137">
        <v>7</v>
      </c>
      <c r="AB655" s="137">
        <v>7</v>
      </c>
      <c r="AC655" s="137"/>
      <c r="AD655" s="137" t="s">
        <v>847</v>
      </c>
      <c r="AE655" s="143">
        <v>46243.6105439815</v>
      </c>
      <c r="AF655" s="144"/>
      <c r="AG655" s="144"/>
      <c r="AH655" s="144" t="s">
        <v>606</v>
      </c>
      <c r="AI655" s="144" t="s">
        <v>607</v>
      </c>
      <c r="AJ655" s="145">
        <v>46211</v>
      </c>
      <c r="AK655" s="146">
        <v>46242.7077777778</v>
      </c>
    </row>
    <row r="656" s="134" customFormat="1" ht="38.8" customHeight="1" spans="1:37">
      <c r="A656" s="138" t="s">
        <v>29</v>
      </c>
      <c r="B656" s="138" t="s">
        <v>448</v>
      </c>
      <c r="C656" s="137" t="s">
        <v>23</v>
      </c>
      <c r="D656" s="138" t="s">
        <v>52</v>
      </c>
      <c r="E656" s="138" t="s">
        <v>587</v>
      </c>
      <c r="F656" s="138" t="s">
        <v>422</v>
      </c>
      <c r="G656" s="138" t="s">
        <v>3372</v>
      </c>
      <c r="H656" s="138" t="s">
        <v>3468</v>
      </c>
      <c r="I656" s="142" t="s">
        <v>601</v>
      </c>
      <c r="J656" s="137" t="s">
        <v>591</v>
      </c>
      <c r="K656" s="138" t="s">
        <v>3898</v>
      </c>
      <c r="L656" s="138" t="s">
        <v>603</v>
      </c>
      <c r="M656" s="140" t="s">
        <v>3899</v>
      </c>
      <c r="N656" s="138" t="s">
        <v>3900</v>
      </c>
      <c r="O656" s="138" t="s">
        <v>461</v>
      </c>
      <c r="P656" s="138" t="s">
        <v>3881</v>
      </c>
      <c r="Q656" s="138" t="s">
        <v>3901</v>
      </c>
      <c r="R656" s="138" t="s">
        <v>4</v>
      </c>
      <c r="S656" s="138">
        <v>1</v>
      </c>
      <c r="T656" s="138">
        <v>180</v>
      </c>
      <c r="U656" s="138">
        <v>360</v>
      </c>
      <c r="V656" s="140">
        <v>360</v>
      </c>
      <c r="W656" s="138">
        <v>180</v>
      </c>
      <c r="X656" s="138">
        <v>0</v>
      </c>
      <c r="Y656" s="140"/>
      <c r="Z656" s="138"/>
      <c r="AA656" s="137">
        <v>100</v>
      </c>
      <c r="AB656" s="137">
        <v>100</v>
      </c>
      <c r="AC656" s="137"/>
      <c r="AD656" s="137" t="s">
        <v>847</v>
      </c>
      <c r="AE656" s="143">
        <v>46243.6105439815</v>
      </c>
      <c r="AF656" s="144"/>
      <c r="AG656" s="144"/>
      <c r="AH656" s="144" t="s">
        <v>606</v>
      </c>
      <c r="AI656" s="144" t="s">
        <v>607</v>
      </c>
      <c r="AJ656" s="145">
        <v>46211</v>
      </c>
      <c r="AK656" s="146">
        <v>46242.7077777778</v>
      </c>
    </row>
    <row r="657" s="134" customFormat="1" ht="38.8" customHeight="1" spans="1:37">
      <c r="A657" s="138" t="s">
        <v>29</v>
      </c>
      <c r="B657" s="138" t="s">
        <v>448</v>
      </c>
      <c r="C657" s="137" t="s">
        <v>23</v>
      </c>
      <c r="D657" s="138" t="s">
        <v>52</v>
      </c>
      <c r="E657" s="138" t="s">
        <v>587</v>
      </c>
      <c r="F657" s="138" t="s">
        <v>422</v>
      </c>
      <c r="G657" s="138" t="s">
        <v>3372</v>
      </c>
      <c r="H657" s="138" t="s">
        <v>3468</v>
      </c>
      <c r="I657" s="142" t="s">
        <v>601</v>
      </c>
      <c r="J657" s="137" t="s">
        <v>591</v>
      </c>
      <c r="K657" s="138" t="s">
        <v>3898</v>
      </c>
      <c r="L657" s="138" t="s">
        <v>603</v>
      </c>
      <c r="M657" s="140" t="s">
        <v>3879</v>
      </c>
      <c r="N657" s="138" t="s">
        <v>3880</v>
      </c>
      <c r="O657" s="138" t="s">
        <v>461</v>
      </c>
      <c r="P657" s="138" t="s">
        <v>3881</v>
      </c>
      <c r="Q657" s="138" t="s">
        <v>3882</v>
      </c>
      <c r="R657" s="138" t="s">
        <v>8</v>
      </c>
      <c r="S657" s="138">
        <v>1</v>
      </c>
      <c r="T657" s="138">
        <v>50</v>
      </c>
      <c r="U657" s="138">
        <v>360</v>
      </c>
      <c r="V657" s="140">
        <v>360</v>
      </c>
      <c r="W657" s="138">
        <v>50</v>
      </c>
      <c r="X657" s="138">
        <v>0</v>
      </c>
      <c r="Y657" s="140"/>
      <c r="Z657" s="138"/>
      <c r="AA657" s="137">
        <v>35</v>
      </c>
      <c r="AB657" s="137">
        <v>35</v>
      </c>
      <c r="AC657" s="137"/>
      <c r="AD657" s="137" t="s">
        <v>847</v>
      </c>
      <c r="AE657" s="143">
        <v>46243.6105439815</v>
      </c>
      <c r="AF657" s="144"/>
      <c r="AG657" s="144"/>
      <c r="AH657" s="144" t="s">
        <v>606</v>
      </c>
      <c r="AI657" s="144" t="s">
        <v>607</v>
      </c>
      <c r="AJ657" s="145">
        <v>46211</v>
      </c>
      <c r="AK657" s="146">
        <v>46242.7077777778</v>
      </c>
    </row>
    <row r="658" s="134" customFormat="1" ht="38.8" customHeight="1" spans="1:37">
      <c r="A658" s="138" t="s">
        <v>29</v>
      </c>
      <c r="B658" s="138" t="s">
        <v>448</v>
      </c>
      <c r="C658" s="137" t="s">
        <v>23</v>
      </c>
      <c r="D658" s="138" t="s">
        <v>52</v>
      </c>
      <c r="E658" s="138" t="s">
        <v>587</v>
      </c>
      <c r="F658" s="138" t="s">
        <v>422</v>
      </c>
      <c r="G658" s="138" t="s">
        <v>3372</v>
      </c>
      <c r="H658" s="138" t="s">
        <v>3467</v>
      </c>
      <c r="I658" s="142" t="s">
        <v>601</v>
      </c>
      <c r="J658" s="137" t="s">
        <v>591</v>
      </c>
      <c r="K658" s="138" t="s">
        <v>3898</v>
      </c>
      <c r="L658" s="138" t="s">
        <v>603</v>
      </c>
      <c r="M658" s="140" t="s">
        <v>4163</v>
      </c>
      <c r="N658" s="138" t="s">
        <v>4164</v>
      </c>
      <c r="O658" s="138" t="s">
        <v>461</v>
      </c>
      <c r="P658" s="138" t="s">
        <v>3881</v>
      </c>
      <c r="Q658" s="138" t="s">
        <v>3901</v>
      </c>
      <c r="R658" s="138" t="s">
        <v>4</v>
      </c>
      <c r="S658" s="138">
        <v>1</v>
      </c>
      <c r="T658" s="138">
        <v>180</v>
      </c>
      <c r="U658" s="138">
        <v>350</v>
      </c>
      <c r="V658" s="140">
        <v>350</v>
      </c>
      <c r="W658" s="138">
        <v>180</v>
      </c>
      <c r="X658" s="138">
        <v>0</v>
      </c>
      <c r="Y658" s="140"/>
      <c r="Z658" s="138"/>
      <c r="AA658" s="137">
        <v>100</v>
      </c>
      <c r="AB658" s="137">
        <v>100</v>
      </c>
      <c r="AC658" s="137"/>
      <c r="AD658" s="137" t="s">
        <v>847</v>
      </c>
      <c r="AE658" s="143">
        <v>46243.6105439815</v>
      </c>
      <c r="AF658" s="144"/>
      <c r="AG658" s="144"/>
      <c r="AH658" s="144" t="s">
        <v>606</v>
      </c>
      <c r="AI658" s="144" t="s">
        <v>607</v>
      </c>
      <c r="AJ658" s="145">
        <v>46212</v>
      </c>
      <c r="AK658" s="146">
        <v>46242.5131712963</v>
      </c>
    </row>
    <row r="659" s="134" customFormat="1" ht="38.8" customHeight="1" spans="1:37">
      <c r="A659" s="138" t="s">
        <v>29</v>
      </c>
      <c r="B659" s="138" t="s">
        <v>448</v>
      </c>
      <c r="C659" s="137" t="s">
        <v>23</v>
      </c>
      <c r="D659" s="138" t="s">
        <v>52</v>
      </c>
      <c r="E659" s="138" t="s">
        <v>587</v>
      </c>
      <c r="F659" s="138" t="s">
        <v>422</v>
      </c>
      <c r="G659" s="138" t="s">
        <v>3372</v>
      </c>
      <c r="H659" s="138" t="s">
        <v>3467</v>
      </c>
      <c r="I659" s="142" t="s">
        <v>601</v>
      </c>
      <c r="J659" s="137" t="s">
        <v>591</v>
      </c>
      <c r="K659" s="138" t="s">
        <v>3898</v>
      </c>
      <c r="L659" s="138" t="s">
        <v>603</v>
      </c>
      <c r="M659" s="140" t="s">
        <v>3879</v>
      </c>
      <c r="N659" s="138" t="s">
        <v>3880</v>
      </c>
      <c r="O659" s="138" t="s">
        <v>461</v>
      </c>
      <c r="P659" s="138" t="s">
        <v>3881</v>
      </c>
      <c r="Q659" s="138" t="s">
        <v>3882</v>
      </c>
      <c r="R659" s="138" t="s">
        <v>8</v>
      </c>
      <c r="S659" s="138">
        <v>1</v>
      </c>
      <c r="T659" s="138">
        <v>50</v>
      </c>
      <c r="U659" s="138">
        <v>350</v>
      </c>
      <c r="V659" s="140">
        <v>350</v>
      </c>
      <c r="W659" s="138">
        <v>50</v>
      </c>
      <c r="X659" s="138">
        <v>0</v>
      </c>
      <c r="Y659" s="140"/>
      <c r="Z659" s="138"/>
      <c r="AA659" s="137">
        <v>35</v>
      </c>
      <c r="AB659" s="137">
        <v>35</v>
      </c>
      <c r="AC659" s="137"/>
      <c r="AD659" s="137" t="s">
        <v>847</v>
      </c>
      <c r="AE659" s="143">
        <v>46243.6105439815</v>
      </c>
      <c r="AF659" s="144"/>
      <c r="AG659" s="144"/>
      <c r="AH659" s="144" t="s">
        <v>606</v>
      </c>
      <c r="AI659" s="144" t="s">
        <v>607</v>
      </c>
      <c r="AJ659" s="145">
        <v>46212</v>
      </c>
      <c r="AK659" s="146">
        <v>46242.5131712963</v>
      </c>
    </row>
    <row r="660" s="134" customFormat="1" ht="38.8" customHeight="1" spans="1:37">
      <c r="A660" s="138" t="s">
        <v>29</v>
      </c>
      <c r="B660" s="138" t="s">
        <v>448</v>
      </c>
      <c r="C660" s="137" t="s">
        <v>23</v>
      </c>
      <c r="D660" s="138" t="s">
        <v>52</v>
      </c>
      <c r="E660" s="138" t="s">
        <v>587</v>
      </c>
      <c r="F660" s="138" t="s">
        <v>422</v>
      </c>
      <c r="G660" s="138" t="s">
        <v>3372</v>
      </c>
      <c r="H660" s="138" t="s">
        <v>3466</v>
      </c>
      <c r="I660" s="142" t="s">
        <v>601</v>
      </c>
      <c r="J660" s="137" t="s">
        <v>591</v>
      </c>
      <c r="K660" s="138" t="s">
        <v>793</v>
      </c>
      <c r="L660" s="138" t="s">
        <v>603</v>
      </c>
      <c r="M660" s="140" t="s">
        <v>3968</v>
      </c>
      <c r="N660" s="138" t="s">
        <v>3969</v>
      </c>
      <c r="O660" s="138" t="s">
        <v>461</v>
      </c>
      <c r="P660" s="138" t="s">
        <v>3881</v>
      </c>
      <c r="Q660" s="138" t="s">
        <v>3970</v>
      </c>
      <c r="R660" s="138" t="s">
        <v>9</v>
      </c>
      <c r="S660" s="138">
        <v>1</v>
      </c>
      <c r="T660" s="138">
        <v>50</v>
      </c>
      <c r="U660" s="138">
        <v>200</v>
      </c>
      <c r="V660" s="140">
        <v>200</v>
      </c>
      <c r="W660" s="138">
        <v>50</v>
      </c>
      <c r="X660" s="138">
        <v>0</v>
      </c>
      <c r="Y660" s="140"/>
      <c r="Z660" s="138"/>
      <c r="AA660" s="137">
        <v>35</v>
      </c>
      <c r="AB660" s="137">
        <v>35</v>
      </c>
      <c r="AC660" s="137"/>
      <c r="AD660" s="137" t="s">
        <v>847</v>
      </c>
      <c r="AE660" s="143">
        <v>46243.6105439815</v>
      </c>
      <c r="AF660" s="144"/>
      <c r="AG660" s="144"/>
      <c r="AH660" s="144" t="s">
        <v>606</v>
      </c>
      <c r="AI660" s="144" t="s">
        <v>607</v>
      </c>
      <c r="AJ660" s="145">
        <v>44927</v>
      </c>
      <c r="AK660" s="146">
        <v>46242.4205324074</v>
      </c>
    </row>
    <row r="661" s="134" customFormat="1" ht="38.8" customHeight="1" spans="1:37">
      <c r="A661" s="138" t="s">
        <v>29</v>
      </c>
      <c r="B661" s="138" t="s">
        <v>448</v>
      </c>
      <c r="C661" s="137" t="s">
        <v>23</v>
      </c>
      <c r="D661" s="138" t="s">
        <v>52</v>
      </c>
      <c r="E661" s="138" t="s">
        <v>587</v>
      </c>
      <c r="F661" s="138" t="s">
        <v>422</v>
      </c>
      <c r="G661" s="138" t="s">
        <v>3372</v>
      </c>
      <c r="H661" s="138" t="s">
        <v>3464</v>
      </c>
      <c r="I661" s="142" t="s">
        <v>601</v>
      </c>
      <c r="J661" s="137" t="s">
        <v>591</v>
      </c>
      <c r="K661" s="138" t="s">
        <v>3898</v>
      </c>
      <c r="L661" s="138" t="s">
        <v>603</v>
      </c>
      <c r="M661" s="140" t="s">
        <v>3899</v>
      </c>
      <c r="N661" s="138" t="s">
        <v>3900</v>
      </c>
      <c r="O661" s="138" t="s">
        <v>461</v>
      </c>
      <c r="P661" s="138" t="s">
        <v>3881</v>
      </c>
      <c r="Q661" s="138" t="s">
        <v>3901</v>
      </c>
      <c r="R661" s="138" t="s">
        <v>4</v>
      </c>
      <c r="S661" s="138">
        <v>1</v>
      </c>
      <c r="T661" s="138">
        <v>180</v>
      </c>
      <c r="U661" s="138">
        <v>300</v>
      </c>
      <c r="V661" s="140">
        <v>300</v>
      </c>
      <c r="W661" s="138">
        <v>180</v>
      </c>
      <c r="X661" s="138">
        <v>0</v>
      </c>
      <c r="Y661" s="140"/>
      <c r="Z661" s="138"/>
      <c r="AA661" s="137">
        <v>100</v>
      </c>
      <c r="AB661" s="137">
        <v>100</v>
      </c>
      <c r="AC661" s="137"/>
      <c r="AD661" s="137" t="s">
        <v>847</v>
      </c>
      <c r="AE661" s="143">
        <v>46243.6105439815</v>
      </c>
      <c r="AF661" s="144"/>
      <c r="AG661" s="144"/>
      <c r="AH661" s="144" t="s">
        <v>606</v>
      </c>
      <c r="AI661" s="144" t="s">
        <v>607</v>
      </c>
      <c r="AJ661" s="145">
        <v>46210</v>
      </c>
      <c r="AK661" s="146">
        <v>46241.8048148148</v>
      </c>
    </row>
    <row r="662" s="134" customFormat="1" ht="38.8" customHeight="1" spans="1:37">
      <c r="A662" s="138" t="s">
        <v>29</v>
      </c>
      <c r="B662" s="138" t="s">
        <v>448</v>
      </c>
      <c r="C662" s="137" t="s">
        <v>23</v>
      </c>
      <c r="D662" s="138" t="s">
        <v>55</v>
      </c>
      <c r="E662" s="138" t="s">
        <v>587</v>
      </c>
      <c r="F662" s="138" t="s">
        <v>427</v>
      </c>
      <c r="G662" s="138" t="s">
        <v>629</v>
      </c>
      <c r="H662" s="138" t="s">
        <v>4567</v>
      </c>
      <c r="I662" s="142" t="s">
        <v>590</v>
      </c>
      <c r="J662" s="137" t="s">
        <v>1199</v>
      </c>
      <c r="K662" s="138" t="s">
        <v>4050</v>
      </c>
      <c r="L662" s="138" t="s">
        <v>603</v>
      </c>
      <c r="M662" s="140" t="s">
        <v>4082</v>
      </c>
      <c r="N662" s="138" t="s">
        <v>4083</v>
      </c>
      <c r="O662" s="138" t="s">
        <v>461</v>
      </c>
      <c r="P662" s="138" t="s">
        <v>3881</v>
      </c>
      <c r="Q662" s="138" t="s">
        <v>4053</v>
      </c>
      <c r="R662" s="138"/>
      <c r="S662" s="138">
        <v>1</v>
      </c>
      <c r="T662" s="138">
        <v>350</v>
      </c>
      <c r="U662" s="138">
        <v>350</v>
      </c>
      <c r="V662" s="140">
        <v>350</v>
      </c>
      <c r="W662" s="138">
        <v>350</v>
      </c>
      <c r="X662" s="138">
        <v>0</v>
      </c>
      <c r="Y662" s="140"/>
      <c r="Z662" s="138"/>
      <c r="AA662" s="137">
        <v>343</v>
      </c>
      <c r="AB662" s="137">
        <v>343</v>
      </c>
      <c r="AC662" s="137"/>
      <c r="AD662" s="137" t="s">
        <v>847</v>
      </c>
      <c r="AE662" s="143">
        <v>46243.6463657407</v>
      </c>
      <c r="AF662" s="144"/>
      <c r="AG662" s="144"/>
      <c r="AH662" s="144"/>
      <c r="AI662" s="144" t="s">
        <v>596</v>
      </c>
      <c r="AJ662" s="145">
        <v>45783</v>
      </c>
      <c r="AK662" s="146">
        <v>46243.6328240741</v>
      </c>
    </row>
    <row r="663" s="134" customFormat="1" ht="38.8" customHeight="1" spans="1:37">
      <c r="A663" s="138" t="s">
        <v>29</v>
      </c>
      <c r="B663" s="138" t="s">
        <v>448</v>
      </c>
      <c r="C663" s="137" t="s">
        <v>23</v>
      </c>
      <c r="D663" s="138" t="s">
        <v>55</v>
      </c>
      <c r="E663" s="138" t="s">
        <v>587</v>
      </c>
      <c r="F663" s="138" t="s">
        <v>429</v>
      </c>
      <c r="G663" s="138" t="s">
        <v>3338</v>
      </c>
      <c r="H663" s="138" t="s">
        <v>4568</v>
      </c>
      <c r="I663" s="142" t="s">
        <v>601</v>
      </c>
      <c r="J663" s="137" t="s">
        <v>591</v>
      </c>
      <c r="K663" s="138" t="s">
        <v>3878</v>
      </c>
      <c r="L663" s="138" t="s">
        <v>603</v>
      </c>
      <c r="M663" s="140" t="s">
        <v>3879</v>
      </c>
      <c r="N663" s="138" t="s">
        <v>3880</v>
      </c>
      <c r="O663" s="138" t="s">
        <v>461</v>
      </c>
      <c r="P663" s="138" t="s">
        <v>3881</v>
      </c>
      <c r="Q663" s="138" t="s">
        <v>3882</v>
      </c>
      <c r="R663" s="138" t="s">
        <v>8</v>
      </c>
      <c r="S663" s="138">
        <v>1</v>
      </c>
      <c r="T663" s="138">
        <v>50</v>
      </c>
      <c r="U663" s="138">
        <v>50</v>
      </c>
      <c r="V663" s="140">
        <v>50</v>
      </c>
      <c r="W663" s="138">
        <v>50</v>
      </c>
      <c r="X663" s="138">
        <v>0</v>
      </c>
      <c r="Y663" s="140"/>
      <c r="Z663" s="138"/>
      <c r="AA663" s="137">
        <v>35</v>
      </c>
      <c r="AB663" s="137">
        <v>35</v>
      </c>
      <c r="AC663" s="137"/>
      <c r="AD663" s="137" t="s">
        <v>847</v>
      </c>
      <c r="AE663" s="143">
        <v>46243.6463657407</v>
      </c>
      <c r="AF663" s="144"/>
      <c r="AG663" s="144"/>
      <c r="AH663" s="144" t="s">
        <v>606</v>
      </c>
      <c r="AI663" s="144" t="s">
        <v>607</v>
      </c>
      <c r="AJ663" s="145">
        <v>46239</v>
      </c>
      <c r="AK663" s="146">
        <v>46243.5157523148</v>
      </c>
    </row>
    <row r="664" s="134" customFormat="1" ht="38.8" customHeight="1" spans="1:37">
      <c r="A664" s="138" t="s">
        <v>29</v>
      </c>
      <c r="B664" s="138" t="s">
        <v>448</v>
      </c>
      <c r="C664" s="137" t="s">
        <v>23</v>
      </c>
      <c r="D664" s="138" t="s">
        <v>55</v>
      </c>
      <c r="E664" s="138" t="s">
        <v>587</v>
      </c>
      <c r="F664" s="138" t="s">
        <v>427</v>
      </c>
      <c r="G664" s="138" t="s">
        <v>629</v>
      </c>
      <c r="H664" s="138" t="s">
        <v>3462</v>
      </c>
      <c r="I664" s="142" t="s">
        <v>590</v>
      </c>
      <c r="J664" s="137" t="s">
        <v>591</v>
      </c>
      <c r="K664" s="138" t="s">
        <v>593</v>
      </c>
      <c r="L664" s="138" t="s">
        <v>603</v>
      </c>
      <c r="M664" s="140" t="s">
        <v>3864</v>
      </c>
      <c r="N664" s="138" t="s">
        <v>3865</v>
      </c>
      <c r="O664" s="138" t="s">
        <v>513</v>
      </c>
      <c r="P664" s="138" t="s">
        <v>3866</v>
      </c>
      <c r="Q664" s="138" t="s">
        <v>3867</v>
      </c>
      <c r="R664" s="138"/>
      <c r="S664" s="138">
        <v>1</v>
      </c>
      <c r="T664" s="138">
        <v>0</v>
      </c>
      <c r="U664" s="138">
        <v>198</v>
      </c>
      <c r="V664" s="140">
        <v>198</v>
      </c>
      <c r="W664" s="138">
        <v>0</v>
      </c>
      <c r="X664" s="138">
        <v>0</v>
      </c>
      <c r="Y664" s="140"/>
      <c r="Z664" s="138"/>
      <c r="AA664" s="137">
        <v>0</v>
      </c>
      <c r="AB664" s="137">
        <v>0</v>
      </c>
      <c r="AC664" s="137"/>
      <c r="AD664" s="137" t="s">
        <v>847</v>
      </c>
      <c r="AE664" s="143">
        <v>46243.6463657407</v>
      </c>
      <c r="AF664" s="144"/>
      <c r="AG664" s="144"/>
      <c r="AH664" s="144" t="s">
        <v>606</v>
      </c>
      <c r="AI664" s="144" t="s">
        <v>607</v>
      </c>
      <c r="AJ664" s="145">
        <v>44661</v>
      </c>
      <c r="AK664" s="146">
        <v>46241.7835300926</v>
      </c>
    </row>
    <row r="665" s="134" customFormat="1" ht="38.8" customHeight="1" spans="1:37">
      <c r="A665" s="138" t="s">
        <v>29</v>
      </c>
      <c r="B665" s="138" t="s">
        <v>448</v>
      </c>
      <c r="C665" s="137" t="s">
        <v>23</v>
      </c>
      <c r="D665" s="138" t="s">
        <v>52</v>
      </c>
      <c r="E665" s="138" t="s">
        <v>587</v>
      </c>
      <c r="F665" s="138" t="s">
        <v>422</v>
      </c>
      <c r="G665" s="138" t="s">
        <v>3372</v>
      </c>
      <c r="H665" s="138" t="s">
        <v>4569</v>
      </c>
      <c r="I665" s="142" t="s">
        <v>645</v>
      </c>
      <c r="J665" s="137" t="s">
        <v>591</v>
      </c>
      <c r="K665" s="138" t="s">
        <v>4087</v>
      </c>
      <c r="L665" s="138" t="s">
        <v>592</v>
      </c>
      <c r="M665" s="140" t="s">
        <v>4570</v>
      </c>
      <c r="N665" s="138" t="s">
        <v>4571</v>
      </c>
      <c r="O665" s="138" t="s">
        <v>513</v>
      </c>
      <c r="P665" s="138" t="s">
        <v>3868</v>
      </c>
      <c r="Q665" s="138" t="s">
        <v>3867</v>
      </c>
      <c r="R665" s="138"/>
      <c r="S665" s="138">
        <v>1</v>
      </c>
      <c r="T665" s="138">
        <v>45</v>
      </c>
      <c r="U665" s="138">
        <v>45</v>
      </c>
      <c r="V665" s="140">
        <v>45</v>
      </c>
      <c r="W665" s="138">
        <v>45</v>
      </c>
      <c r="X665" s="138">
        <v>0</v>
      </c>
      <c r="Y665" s="140"/>
      <c r="Z665" s="138"/>
      <c r="AA665" s="137">
        <v>31.5</v>
      </c>
      <c r="AB665" s="137">
        <v>31.5</v>
      </c>
      <c r="AC665" s="137"/>
      <c r="AD665" s="137" t="s">
        <v>622</v>
      </c>
      <c r="AE665" s="143">
        <v>46232.658125</v>
      </c>
      <c r="AF665" s="144"/>
      <c r="AG665" s="144"/>
      <c r="AH665" s="144" t="s">
        <v>606</v>
      </c>
      <c r="AI665" s="144" t="s">
        <v>607</v>
      </c>
      <c r="AJ665" s="144"/>
      <c r="AK665" s="146">
        <v>46232.5793518519</v>
      </c>
    </row>
    <row r="666" s="134" customFormat="1" ht="38.8" customHeight="1" spans="1:37">
      <c r="A666" s="138" t="s">
        <v>29</v>
      </c>
      <c r="B666" s="138" t="s">
        <v>448</v>
      </c>
      <c r="C666" s="137" t="s">
        <v>23</v>
      </c>
      <c r="D666" s="138" t="s">
        <v>52</v>
      </c>
      <c r="E666" s="138" t="s">
        <v>587</v>
      </c>
      <c r="F666" s="138" t="s">
        <v>422</v>
      </c>
      <c r="G666" s="138" t="s">
        <v>3372</v>
      </c>
      <c r="H666" s="138" t="s">
        <v>4572</v>
      </c>
      <c r="I666" s="142" t="s">
        <v>601</v>
      </c>
      <c r="J666" s="137" t="s">
        <v>1135</v>
      </c>
      <c r="K666" s="138" t="s">
        <v>3878</v>
      </c>
      <c r="L666" s="138" t="s">
        <v>603</v>
      </c>
      <c r="M666" s="140" t="s">
        <v>4047</v>
      </c>
      <c r="N666" s="138" t="s">
        <v>4048</v>
      </c>
      <c r="O666" s="138" t="s">
        <v>461</v>
      </c>
      <c r="P666" s="138" t="s">
        <v>3881</v>
      </c>
      <c r="Q666" s="138" t="s">
        <v>3889</v>
      </c>
      <c r="R666" s="138" t="s">
        <v>8</v>
      </c>
      <c r="S666" s="138">
        <v>1</v>
      </c>
      <c r="T666" s="138">
        <v>60</v>
      </c>
      <c r="U666" s="138">
        <v>60</v>
      </c>
      <c r="V666" s="140">
        <v>60</v>
      </c>
      <c r="W666" s="138">
        <v>60</v>
      </c>
      <c r="X666" s="138">
        <v>0</v>
      </c>
      <c r="Y666" s="140"/>
      <c r="Z666" s="138"/>
      <c r="AA666" s="137">
        <v>42</v>
      </c>
      <c r="AB666" s="137">
        <v>42</v>
      </c>
      <c r="AC666" s="137"/>
      <c r="AD666" s="137" t="s">
        <v>622</v>
      </c>
      <c r="AE666" s="143">
        <v>46232.658125</v>
      </c>
      <c r="AF666" s="144"/>
      <c r="AG666" s="144"/>
      <c r="AH666" s="144" t="s">
        <v>606</v>
      </c>
      <c r="AI666" s="144" t="s">
        <v>607</v>
      </c>
      <c r="AJ666" s="145">
        <v>46169</v>
      </c>
      <c r="AK666" s="146">
        <v>46231.8122569444</v>
      </c>
    </row>
    <row r="667" s="134" customFormat="1" ht="38.8" customHeight="1" spans="1:37">
      <c r="A667" s="138" t="s">
        <v>29</v>
      </c>
      <c r="B667" s="138" t="s">
        <v>448</v>
      </c>
      <c r="C667" s="137" t="s">
        <v>23</v>
      </c>
      <c r="D667" s="138" t="s">
        <v>52</v>
      </c>
      <c r="E667" s="138" t="s">
        <v>587</v>
      </c>
      <c r="F667" s="138" t="s">
        <v>422</v>
      </c>
      <c r="G667" s="138" t="s">
        <v>3372</v>
      </c>
      <c r="H667" s="138" t="s">
        <v>4573</v>
      </c>
      <c r="I667" s="142" t="s">
        <v>601</v>
      </c>
      <c r="J667" s="137" t="s">
        <v>591</v>
      </c>
      <c r="K667" s="138" t="s">
        <v>3878</v>
      </c>
      <c r="L667" s="138" t="s">
        <v>603</v>
      </c>
      <c r="M667" s="140" t="s">
        <v>3879</v>
      </c>
      <c r="N667" s="138" t="s">
        <v>3880</v>
      </c>
      <c r="O667" s="138" t="s">
        <v>461</v>
      </c>
      <c r="P667" s="138" t="s">
        <v>3881</v>
      </c>
      <c r="Q667" s="138" t="s">
        <v>3882</v>
      </c>
      <c r="R667" s="138" t="s">
        <v>8</v>
      </c>
      <c r="S667" s="138">
        <v>1</v>
      </c>
      <c r="T667" s="138">
        <v>50</v>
      </c>
      <c r="U667" s="138">
        <v>50</v>
      </c>
      <c r="V667" s="140">
        <v>50</v>
      </c>
      <c r="W667" s="138">
        <v>50</v>
      </c>
      <c r="X667" s="138">
        <v>0</v>
      </c>
      <c r="Y667" s="140"/>
      <c r="Z667" s="138"/>
      <c r="AA667" s="137">
        <v>35</v>
      </c>
      <c r="AB667" s="137">
        <v>35</v>
      </c>
      <c r="AC667" s="137"/>
      <c r="AD667" s="137" t="s">
        <v>622</v>
      </c>
      <c r="AE667" s="143">
        <v>46232.658125</v>
      </c>
      <c r="AF667" s="144"/>
      <c r="AG667" s="144"/>
      <c r="AH667" s="144" t="s">
        <v>606</v>
      </c>
      <c r="AI667" s="144" t="s">
        <v>607</v>
      </c>
      <c r="AJ667" s="145">
        <v>46170</v>
      </c>
      <c r="AK667" s="146">
        <v>46231.7050694444</v>
      </c>
    </row>
    <row r="668" s="134" customFormat="1" ht="38.8" customHeight="1" spans="1:37">
      <c r="A668" s="138" t="s">
        <v>29</v>
      </c>
      <c r="B668" s="138" t="s">
        <v>448</v>
      </c>
      <c r="C668" s="137" t="s">
        <v>23</v>
      </c>
      <c r="D668" s="138" t="s">
        <v>52</v>
      </c>
      <c r="E668" s="138" t="s">
        <v>587</v>
      </c>
      <c r="F668" s="138" t="s">
        <v>422</v>
      </c>
      <c r="G668" s="138" t="s">
        <v>3372</v>
      </c>
      <c r="H668" s="138" t="s">
        <v>3461</v>
      </c>
      <c r="I668" s="142" t="s">
        <v>601</v>
      </c>
      <c r="J668" s="137" t="s">
        <v>602</v>
      </c>
      <c r="K668" s="138" t="s">
        <v>4574</v>
      </c>
      <c r="L668" s="138" t="s">
        <v>603</v>
      </c>
      <c r="M668" s="140" t="s">
        <v>523</v>
      </c>
      <c r="N668" s="138" t="s">
        <v>522</v>
      </c>
      <c r="O668" s="138" t="s">
        <v>452</v>
      </c>
      <c r="P668" s="138" t="s">
        <v>4088</v>
      </c>
      <c r="Q668" s="138" t="s">
        <v>4089</v>
      </c>
      <c r="R668" s="138" t="s">
        <v>6</v>
      </c>
      <c r="S668" s="138">
        <v>1</v>
      </c>
      <c r="T668" s="138">
        <v>35</v>
      </c>
      <c r="U668" s="138">
        <v>258</v>
      </c>
      <c r="V668" s="140">
        <v>258</v>
      </c>
      <c r="W668" s="138">
        <v>35</v>
      </c>
      <c r="X668" s="138">
        <v>0</v>
      </c>
      <c r="Y668" s="140"/>
      <c r="Z668" s="138"/>
      <c r="AA668" s="137">
        <v>19</v>
      </c>
      <c r="AB668" s="137">
        <v>19</v>
      </c>
      <c r="AC668" s="137"/>
      <c r="AD668" s="137" t="s">
        <v>622</v>
      </c>
      <c r="AE668" s="143">
        <v>46232.658125</v>
      </c>
      <c r="AF668" s="144"/>
      <c r="AG668" s="144"/>
      <c r="AH668" s="144" t="s">
        <v>606</v>
      </c>
      <c r="AI668" s="144" t="s">
        <v>607</v>
      </c>
      <c r="AJ668" s="145">
        <v>46190</v>
      </c>
      <c r="AK668" s="146">
        <v>46231.6518402778</v>
      </c>
    </row>
    <row r="669" s="134" customFormat="1" ht="38.8" customHeight="1" spans="1:37">
      <c r="A669" s="138" t="s">
        <v>29</v>
      </c>
      <c r="B669" s="138" t="s">
        <v>448</v>
      </c>
      <c r="C669" s="137" t="s">
        <v>23</v>
      </c>
      <c r="D669" s="138" t="s">
        <v>52</v>
      </c>
      <c r="E669" s="138" t="s">
        <v>587</v>
      </c>
      <c r="F669" s="138" t="s">
        <v>422</v>
      </c>
      <c r="G669" s="138" t="s">
        <v>3372</v>
      </c>
      <c r="H669" s="138" t="s">
        <v>3461</v>
      </c>
      <c r="I669" s="142" t="s">
        <v>601</v>
      </c>
      <c r="J669" s="137" t="s">
        <v>602</v>
      </c>
      <c r="K669" s="138" t="s">
        <v>4574</v>
      </c>
      <c r="L669" s="138" t="s">
        <v>603</v>
      </c>
      <c r="M669" s="140" t="s">
        <v>507</v>
      </c>
      <c r="N669" s="138" t="s">
        <v>506</v>
      </c>
      <c r="O669" s="138" t="s">
        <v>452</v>
      </c>
      <c r="P669" s="138" t="s">
        <v>4088</v>
      </c>
      <c r="Q669" s="138" t="s">
        <v>4089</v>
      </c>
      <c r="R669" s="138" t="s">
        <v>6</v>
      </c>
      <c r="S669" s="138">
        <v>1</v>
      </c>
      <c r="T669" s="138">
        <v>58</v>
      </c>
      <c r="U669" s="138">
        <v>258</v>
      </c>
      <c r="V669" s="140">
        <v>258</v>
      </c>
      <c r="W669" s="138">
        <v>58</v>
      </c>
      <c r="X669" s="138">
        <v>0</v>
      </c>
      <c r="Y669" s="140"/>
      <c r="Z669" s="138"/>
      <c r="AA669" s="137">
        <v>42</v>
      </c>
      <c r="AB669" s="137">
        <v>42</v>
      </c>
      <c r="AC669" s="137"/>
      <c r="AD669" s="137" t="s">
        <v>622</v>
      </c>
      <c r="AE669" s="143">
        <v>46232.658125</v>
      </c>
      <c r="AF669" s="144"/>
      <c r="AG669" s="144"/>
      <c r="AH669" s="144" t="s">
        <v>606</v>
      </c>
      <c r="AI669" s="144" t="s">
        <v>607</v>
      </c>
      <c r="AJ669" s="145">
        <v>46190</v>
      </c>
      <c r="AK669" s="146">
        <v>46231.6518402778</v>
      </c>
    </row>
    <row r="670" s="134" customFormat="1" ht="38.8" customHeight="1" spans="1:37">
      <c r="A670" s="138" t="s">
        <v>29</v>
      </c>
      <c r="B670" s="138" t="s">
        <v>448</v>
      </c>
      <c r="C670" s="137" t="s">
        <v>23</v>
      </c>
      <c r="D670" s="138" t="s">
        <v>52</v>
      </c>
      <c r="E670" s="138" t="s">
        <v>587</v>
      </c>
      <c r="F670" s="138" t="s">
        <v>422</v>
      </c>
      <c r="G670" s="138" t="s">
        <v>3372</v>
      </c>
      <c r="H670" s="138" t="s">
        <v>3461</v>
      </c>
      <c r="I670" s="142" t="s">
        <v>601</v>
      </c>
      <c r="J670" s="137" t="s">
        <v>602</v>
      </c>
      <c r="K670" s="138" t="s">
        <v>4574</v>
      </c>
      <c r="L670" s="138" t="s">
        <v>603</v>
      </c>
      <c r="M670" s="140" t="s">
        <v>451</v>
      </c>
      <c r="N670" s="138" t="s">
        <v>450</v>
      </c>
      <c r="O670" s="138" t="s">
        <v>452</v>
      </c>
      <c r="P670" s="138" t="s">
        <v>4088</v>
      </c>
      <c r="Q670" s="138" t="s">
        <v>4089</v>
      </c>
      <c r="R670" s="138" t="s">
        <v>6</v>
      </c>
      <c r="S670" s="138">
        <v>1</v>
      </c>
      <c r="T670" s="138">
        <v>35</v>
      </c>
      <c r="U670" s="138">
        <v>258</v>
      </c>
      <c r="V670" s="140">
        <v>258</v>
      </c>
      <c r="W670" s="138">
        <v>35</v>
      </c>
      <c r="X670" s="138">
        <v>0</v>
      </c>
      <c r="Y670" s="140"/>
      <c r="Z670" s="138"/>
      <c r="AA670" s="137">
        <v>15</v>
      </c>
      <c r="AB670" s="137">
        <v>15</v>
      </c>
      <c r="AC670" s="137"/>
      <c r="AD670" s="137" t="s">
        <v>622</v>
      </c>
      <c r="AE670" s="143">
        <v>46232.658125</v>
      </c>
      <c r="AF670" s="144"/>
      <c r="AG670" s="144"/>
      <c r="AH670" s="144" t="s">
        <v>606</v>
      </c>
      <c r="AI670" s="144" t="s">
        <v>607</v>
      </c>
      <c r="AJ670" s="145">
        <v>46190</v>
      </c>
      <c r="AK670" s="146">
        <v>46231.6518402778</v>
      </c>
    </row>
    <row r="671" s="134" customFormat="1" ht="38.8" customHeight="1" spans="1:37">
      <c r="A671" s="138" t="s">
        <v>29</v>
      </c>
      <c r="B671" s="138" t="s">
        <v>448</v>
      </c>
      <c r="C671" s="137" t="s">
        <v>23</v>
      </c>
      <c r="D671" s="138" t="s">
        <v>55</v>
      </c>
      <c r="E671" s="138" t="s">
        <v>587</v>
      </c>
      <c r="F671" s="138" t="s">
        <v>428</v>
      </c>
      <c r="G671" s="138" t="s">
        <v>3488</v>
      </c>
      <c r="H671" s="138" t="s">
        <v>4575</v>
      </c>
      <c r="I671" s="142" t="s">
        <v>645</v>
      </c>
      <c r="J671" s="137" t="s">
        <v>602</v>
      </c>
      <c r="K671" s="138" t="s">
        <v>4087</v>
      </c>
      <c r="L671" s="138" t="s">
        <v>603</v>
      </c>
      <c r="M671" s="140" t="s">
        <v>523</v>
      </c>
      <c r="N671" s="138" t="s">
        <v>522</v>
      </c>
      <c r="O671" s="138" t="s">
        <v>452</v>
      </c>
      <c r="P671" s="138" t="s">
        <v>4088</v>
      </c>
      <c r="Q671" s="138" t="s">
        <v>4089</v>
      </c>
      <c r="R671" s="138" t="s">
        <v>6</v>
      </c>
      <c r="S671" s="138">
        <v>1</v>
      </c>
      <c r="T671" s="138">
        <v>35</v>
      </c>
      <c r="U671" s="138">
        <v>128</v>
      </c>
      <c r="V671" s="140">
        <v>128</v>
      </c>
      <c r="W671" s="138">
        <v>35</v>
      </c>
      <c r="X671" s="138">
        <v>0</v>
      </c>
      <c r="Y671" s="140"/>
      <c r="Z671" s="138"/>
      <c r="AA671" s="137">
        <v>19</v>
      </c>
      <c r="AB671" s="137">
        <v>19</v>
      </c>
      <c r="AC671" s="137"/>
      <c r="AD671" s="137" t="s">
        <v>622</v>
      </c>
      <c r="AE671" s="143">
        <v>46232.6519791667</v>
      </c>
      <c r="AF671" s="144"/>
      <c r="AG671" s="144"/>
      <c r="AH671" s="144" t="s">
        <v>606</v>
      </c>
      <c r="AI671" s="144" t="s">
        <v>607</v>
      </c>
      <c r="AJ671" s="145">
        <v>46200</v>
      </c>
      <c r="AK671" s="146">
        <v>46232.6501851852</v>
      </c>
    </row>
    <row r="672" s="134" customFormat="1" ht="38.8" customHeight="1" spans="1:37">
      <c r="A672" s="138" t="s">
        <v>29</v>
      </c>
      <c r="B672" s="138" t="s">
        <v>448</v>
      </c>
      <c r="C672" s="137" t="s">
        <v>23</v>
      </c>
      <c r="D672" s="138" t="s">
        <v>55</v>
      </c>
      <c r="E672" s="138" t="s">
        <v>587</v>
      </c>
      <c r="F672" s="138" t="s">
        <v>428</v>
      </c>
      <c r="G672" s="138" t="s">
        <v>3488</v>
      </c>
      <c r="H672" s="138" t="s">
        <v>4575</v>
      </c>
      <c r="I672" s="142" t="s">
        <v>645</v>
      </c>
      <c r="J672" s="137" t="s">
        <v>602</v>
      </c>
      <c r="K672" s="138" t="s">
        <v>4087</v>
      </c>
      <c r="L672" s="138" t="s">
        <v>603</v>
      </c>
      <c r="M672" s="140" t="s">
        <v>507</v>
      </c>
      <c r="N672" s="138" t="s">
        <v>506</v>
      </c>
      <c r="O672" s="138" t="s">
        <v>452</v>
      </c>
      <c r="P672" s="138" t="s">
        <v>4088</v>
      </c>
      <c r="Q672" s="138" t="s">
        <v>4089</v>
      </c>
      <c r="R672" s="138" t="s">
        <v>6</v>
      </c>
      <c r="S672" s="138">
        <v>1</v>
      </c>
      <c r="T672" s="138">
        <v>58</v>
      </c>
      <c r="U672" s="138">
        <v>128</v>
      </c>
      <c r="V672" s="140">
        <v>128</v>
      </c>
      <c r="W672" s="138">
        <v>58</v>
      </c>
      <c r="X672" s="138">
        <v>0</v>
      </c>
      <c r="Y672" s="140"/>
      <c r="Z672" s="138"/>
      <c r="AA672" s="137">
        <v>42</v>
      </c>
      <c r="AB672" s="137">
        <v>42</v>
      </c>
      <c r="AC672" s="137"/>
      <c r="AD672" s="137" t="s">
        <v>622</v>
      </c>
      <c r="AE672" s="143">
        <v>46232.6519791667</v>
      </c>
      <c r="AF672" s="144"/>
      <c r="AG672" s="144"/>
      <c r="AH672" s="144" t="s">
        <v>606</v>
      </c>
      <c r="AI672" s="144" t="s">
        <v>607</v>
      </c>
      <c r="AJ672" s="145">
        <v>46200</v>
      </c>
      <c r="AK672" s="146">
        <v>46232.6501851852</v>
      </c>
    </row>
    <row r="673" s="134" customFormat="1" ht="38.8" customHeight="1" spans="1:37">
      <c r="A673" s="138" t="s">
        <v>29</v>
      </c>
      <c r="B673" s="138" t="s">
        <v>448</v>
      </c>
      <c r="C673" s="137" t="s">
        <v>23</v>
      </c>
      <c r="D673" s="138" t="s">
        <v>55</v>
      </c>
      <c r="E673" s="138" t="s">
        <v>587</v>
      </c>
      <c r="F673" s="138" t="s">
        <v>428</v>
      </c>
      <c r="G673" s="138" t="s">
        <v>3488</v>
      </c>
      <c r="H673" s="138" t="s">
        <v>4575</v>
      </c>
      <c r="I673" s="142" t="s">
        <v>645</v>
      </c>
      <c r="J673" s="137" t="s">
        <v>602</v>
      </c>
      <c r="K673" s="138" t="s">
        <v>4087</v>
      </c>
      <c r="L673" s="138" t="s">
        <v>603</v>
      </c>
      <c r="M673" s="140" t="s">
        <v>451</v>
      </c>
      <c r="N673" s="138" t="s">
        <v>450</v>
      </c>
      <c r="O673" s="138" t="s">
        <v>452</v>
      </c>
      <c r="P673" s="138" t="s">
        <v>4088</v>
      </c>
      <c r="Q673" s="138" t="s">
        <v>4089</v>
      </c>
      <c r="R673" s="138" t="s">
        <v>6</v>
      </c>
      <c r="S673" s="138">
        <v>1</v>
      </c>
      <c r="T673" s="138">
        <v>35</v>
      </c>
      <c r="U673" s="138">
        <v>128</v>
      </c>
      <c r="V673" s="140">
        <v>128</v>
      </c>
      <c r="W673" s="138">
        <v>35</v>
      </c>
      <c r="X673" s="138">
        <v>0</v>
      </c>
      <c r="Y673" s="140"/>
      <c r="Z673" s="138"/>
      <c r="AA673" s="137">
        <v>15</v>
      </c>
      <c r="AB673" s="137">
        <v>15</v>
      </c>
      <c r="AC673" s="137"/>
      <c r="AD673" s="137" t="s">
        <v>622</v>
      </c>
      <c r="AE673" s="143">
        <v>46232.6519791667</v>
      </c>
      <c r="AF673" s="144"/>
      <c r="AG673" s="144"/>
      <c r="AH673" s="144" t="s">
        <v>606</v>
      </c>
      <c r="AI673" s="144" t="s">
        <v>607</v>
      </c>
      <c r="AJ673" s="145">
        <v>46200</v>
      </c>
      <c r="AK673" s="146">
        <v>46232.6501851852</v>
      </c>
    </row>
    <row r="674" s="134" customFormat="1" ht="38.8" customHeight="1" spans="1:37">
      <c r="A674" s="138" t="s">
        <v>29</v>
      </c>
      <c r="B674" s="138" t="s">
        <v>448</v>
      </c>
      <c r="C674" s="137" t="s">
        <v>23</v>
      </c>
      <c r="D674" s="138" t="s">
        <v>55</v>
      </c>
      <c r="E674" s="138" t="s">
        <v>587</v>
      </c>
      <c r="F674" s="138" t="s">
        <v>427</v>
      </c>
      <c r="G674" s="138" t="s">
        <v>629</v>
      </c>
      <c r="H674" s="138" t="s">
        <v>3459</v>
      </c>
      <c r="I674" s="142" t="s">
        <v>590</v>
      </c>
      <c r="J674" s="137" t="s">
        <v>591</v>
      </c>
      <c r="K674" s="138" t="s">
        <v>593</v>
      </c>
      <c r="L674" s="138" t="s">
        <v>603</v>
      </c>
      <c r="M674" s="140" t="s">
        <v>3864</v>
      </c>
      <c r="N674" s="138" t="s">
        <v>3865</v>
      </c>
      <c r="O674" s="138" t="s">
        <v>513</v>
      </c>
      <c r="P674" s="138" t="s">
        <v>3866</v>
      </c>
      <c r="Q674" s="138" t="s">
        <v>3867</v>
      </c>
      <c r="R674" s="138"/>
      <c r="S674" s="138">
        <v>1</v>
      </c>
      <c r="T674" s="138">
        <v>0</v>
      </c>
      <c r="U674" s="138">
        <v>198</v>
      </c>
      <c r="V674" s="140">
        <v>198</v>
      </c>
      <c r="W674" s="138">
        <v>0</v>
      </c>
      <c r="X674" s="138">
        <v>0</v>
      </c>
      <c r="Y674" s="140"/>
      <c r="Z674" s="138"/>
      <c r="AA674" s="137">
        <v>0</v>
      </c>
      <c r="AB674" s="137">
        <v>0</v>
      </c>
      <c r="AC674" s="137"/>
      <c r="AD674" s="137" t="s">
        <v>622</v>
      </c>
      <c r="AE674" s="143">
        <v>46232.6519791667</v>
      </c>
      <c r="AF674" s="144"/>
      <c r="AG674" s="144"/>
      <c r="AH674" s="144" t="s">
        <v>606</v>
      </c>
      <c r="AI674" s="144" t="s">
        <v>607</v>
      </c>
      <c r="AJ674" s="145">
        <v>44710</v>
      </c>
      <c r="AK674" s="146">
        <v>46232.5868171296</v>
      </c>
    </row>
    <row r="675" s="134" customFormat="1" ht="38.8" customHeight="1" spans="1:37">
      <c r="A675" s="138" t="s">
        <v>29</v>
      </c>
      <c r="B675" s="138" t="s">
        <v>448</v>
      </c>
      <c r="C675" s="137" t="s">
        <v>23</v>
      </c>
      <c r="D675" s="138" t="s">
        <v>55</v>
      </c>
      <c r="E675" s="138" t="s">
        <v>587</v>
      </c>
      <c r="F675" s="138" t="s">
        <v>427</v>
      </c>
      <c r="G675" s="138" t="s">
        <v>629</v>
      </c>
      <c r="H675" s="138" t="s">
        <v>4576</v>
      </c>
      <c r="I675" s="142" t="s">
        <v>590</v>
      </c>
      <c r="J675" s="137" t="s">
        <v>1199</v>
      </c>
      <c r="K675" s="138" t="s">
        <v>4050</v>
      </c>
      <c r="L675" s="138" t="s">
        <v>592</v>
      </c>
      <c r="M675" s="140" t="s">
        <v>4345</v>
      </c>
      <c r="N675" s="138" t="s">
        <v>4346</v>
      </c>
      <c r="O675" s="138" t="s">
        <v>461</v>
      </c>
      <c r="P675" s="138" t="s">
        <v>3881</v>
      </c>
      <c r="Q675" s="138" t="s">
        <v>4053</v>
      </c>
      <c r="R675" s="138"/>
      <c r="S675" s="138">
        <v>1</v>
      </c>
      <c r="T675" s="138">
        <v>160</v>
      </c>
      <c r="U675" s="138">
        <v>160</v>
      </c>
      <c r="V675" s="140">
        <v>160</v>
      </c>
      <c r="W675" s="138">
        <v>160</v>
      </c>
      <c r="X675" s="138">
        <v>0</v>
      </c>
      <c r="Y675" s="140"/>
      <c r="Z675" s="138"/>
      <c r="AA675" s="137">
        <v>156.8</v>
      </c>
      <c r="AB675" s="137">
        <v>156.8</v>
      </c>
      <c r="AC675" s="137"/>
      <c r="AD675" s="137" t="s">
        <v>622</v>
      </c>
      <c r="AE675" s="143">
        <v>46232.6519791667</v>
      </c>
      <c r="AF675" s="144"/>
      <c r="AG675" s="144"/>
      <c r="AH675" s="144"/>
      <c r="AI675" s="144" t="s">
        <v>596</v>
      </c>
      <c r="AJ675" s="145">
        <v>44369</v>
      </c>
      <c r="AK675" s="146">
        <v>46232.5814930556</v>
      </c>
    </row>
    <row r="676" s="134" customFormat="1" ht="38.8" customHeight="1" spans="1:37">
      <c r="A676" s="138" t="s">
        <v>29</v>
      </c>
      <c r="B676" s="138" t="s">
        <v>448</v>
      </c>
      <c r="C676" s="137" t="s">
        <v>23</v>
      </c>
      <c r="D676" s="138" t="s">
        <v>55</v>
      </c>
      <c r="E676" s="138" t="s">
        <v>587</v>
      </c>
      <c r="F676" s="138" t="s">
        <v>428</v>
      </c>
      <c r="G676" s="138" t="s">
        <v>3488</v>
      </c>
      <c r="H676" s="138" t="s">
        <v>4577</v>
      </c>
      <c r="I676" s="142" t="s">
        <v>601</v>
      </c>
      <c r="J676" s="137" t="s">
        <v>591</v>
      </c>
      <c r="K676" s="138" t="s">
        <v>3878</v>
      </c>
      <c r="L676" s="138" t="s">
        <v>603</v>
      </c>
      <c r="M676" s="140" t="s">
        <v>3879</v>
      </c>
      <c r="N676" s="138" t="s">
        <v>3880</v>
      </c>
      <c r="O676" s="138" t="s">
        <v>461</v>
      </c>
      <c r="P676" s="138" t="s">
        <v>3881</v>
      </c>
      <c r="Q676" s="138" t="s">
        <v>3882</v>
      </c>
      <c r="R676" s="138" t="s">
        <v>8</v>
      </c>
      <c r="S676" s="138">
        <v>1</v>
      </c>
      <c r="T676" s="138">
        <v>50</v>
      </c>
      <c r="U676" s="138">
        <v>50</v>
      </c>
      <c r="V676" s="140">
        <v>50</v>
      </c>
      <c r="W676" s="138">
        <v>50</v>
      </c>
      <c r="X676" s="138">
        <v>0</v>
      </c>
      <c r="Y676" s="140"/>
      <c r="Z676" s="138"/>
      <c r="AA676" s="137">
        <v>35</v>
      </c>
      <c r="AB676" s="137">
        <v>35</v>
      </c>
      <c r="AC676" s="137"/>
      <c r="AD676" s="137" t="s">
        <v>622</v>
      </c>
      <c r="AE676" s="143">
        <v>46232.6519791667</v>
      </c>
      <c r="AF676" s="144"/>
      <c r="AG676" s="144"/>
      <c r="AH676" s="144" t="s">
        <v>606</v>
      </c>
      <c r="AI676" s="144" t="s">
        <v>607</v>
      </c>
      <c r="AJ676" s="145">
        <v>46231</v>
      </c>
      <c r="AK676" s="146">
        <v>46232.4523726852</v>
      </c>
    </row>
    <row r="677" s="134" customFormat="1" ht="38.8" customHeight="1" spans="1:37">
      <c r="A677" s="138" t="s">
        <v>29</v>
      </c>
      <c r="B677" s="138" t="s">
        <v>448</v>
      </c>
      <c r="C677" s="137" t="s">
        <v>23</v>
      </c>
      <c r="D677" s="138" t="s">
        <v>55</v>
      </c>
      <c r="E677" s="138" t="s">
        <v>587</v>
      </c>
      <c r="F677" s="138" t="s">
        <v>427</v>
      </c>
      <c r="G677" s="138" t="s">
        <v>629</v>
      </c>
      <c r="H677" s="138" t="s">
        <v>4578</v>
      </c>
      <c r="I677" s="142" t="s">
        <v>601</v>
      </c>
      <c r="J677" s="137" t="s">
        <v>591</v>
      </c>
      <c r="K677" s="138" t="s">
        <v>3878</v>
      </c>
      <c r="L677" s="138" t="s">
        <v>603</v>
      </c>
      <c r="M677" s="140" t="s">
        <v>3920</v>
      </c>
      <c r="N677" s="138" t="s">
        <v>3921</v>
      </c>
      <c r="O677" s="138" t="s">
        <v>461</v>
      </c>
      <c r="P677" s="138" t="s">
        <v>3881</v>
      </c>
      <c r="Q677" s="138" t="s">
        <v>3901</v>
      </c>
      <c r="R677" s="138" t="s">
        <v>4</v>
      </c>
      <c r="S677" s="138">
        <v>1</v>
      </c>
      <c r="T677" s="138">
        <v>180</v>
      </c>
      <c r="U677" s="138">
        <v>180</v>
      </c>
      <c r="V677" s="140">
        <v>180</v>
      </c>
      <c r="W677" s="138">
        <v>180</v>
      </c>
      <c r="X677" s="138">
        <v>0</v>
      </c>
      <c r="Y677" s="140"/>
      <c r="Z677" s="138"/>
      <c r="AA677" s="137">
        <v>100</v>
      </c>
      <c r="AB677" s="137">
        <v>100</v>
      </c>
      <c r="AC677" s="137"/>
      <c r="AD677" s="137" t="s">
        <v>622</v>
      </c>
      <c r="AE677" s="143">
        <v>46232.6519791667</v>
      </c>
      <c r="AF677" s="144"/>
      <c r="AG677" s="144"/>
      <c r="AH677" s="144" t="s">
        <v>606</v>
      </c>
      <c r="AI677" s="144" t="s">
        <v>607</v>
      </c>
      <c r="AJ677" s="145">
        <v>46230</v>
      </c>
      <c r="AK677" s="146">
        <v>46231.7328472222</v>
      </c>
    </row>
    <row r="678" s="134" customFormat="1" ht="38.8" customHeight="1" spans="1:37">
      <c r="A678" s="138" t="s">
        <v>29</v>
      </c>
      <c r="B678" s="138" t="s">
        <v>448</v>
      </c>
      <c r="C678" s="137" t="s">
        <v>23</v>
      </c>
      <c r="D678" s="138" t="s">
        <v>55</v>
      </c>
      <c r="E678" s="138" t="s">
        <v>587</v>
      </c>
      <c r="F678" s="138" t="s">
        <v>428</v>
      </c>
      <c r="G678" s="138" t="s">
        <v>3488</v>
      </c>
      <c r="H678" s="138" t="s">
        <v>4579</v>
      </c>
      <c r="I678" s="142" t="s">
        <v>601</v>
      </c>
      <c r="J678" s="137" t="s">
        <v>591</v>
      </c>
      <c r="K678" s="138" t="s">
        <v>3878</v>
      </c>
      <c r="L678" s="138" t="s">
        <v>603</v>
      </c>
      <c r="M678" s="140" t="s">
        <v>3879</v>
      </c>
      <c r="N678" s="138" t="s">
        <v>3880</v>
      </c>
      <c r="O678" s="138" t="s">
        <v>461</v>
      </c>
      <c r="P678" s="138" t="s">
        <v>3881</v>
      </c>
      <c r="Q678" s="138" t="s">
        <v>3882</v>
      </c>
      <c r="R678" s="138" t="s">
        <v>8</v>
      </c>
      <c r="S678" s="138">
        <v>1</v>
      </c>
      <c r="T678" s="138">
        <v>50</v>
      </c>
      <c r="U678" s="138">
        <v>50</v>
      </c>
      <c r="V678" s="140">
        <v>50</v>
      </c>
      <c r="W678" s="138">
        <v>50</v>
      </c>
      <c r="X678" s="138">
        <v>0</v>
      </c>
      <c r="Y678" s="140"/>
      <c r="Z678" s="138"/>
      <c r="AA678" s="137">
        <v>35</v>
      </c>
      <c r="AB678" s="137">
        <v>35</v>
      </c>
      <c r="AC678" s="137"/>
      <c r="AD678" s="137" t="s">
        <v>622</v>
      </c>
      <c r="AE678" s="143">
        <v>46232.6519791667</v>
      </c>
      <c r="AF678" s="144"/>
      <c r="AG678" s="144"/>
      <c r="AH678" s="144" t="s">
        <v>606</v>
      </c>
      <c r="AI678" s="144" t="s">
        <v>607</v>
      </c>
      <c r="AJ678" s="145">
        <v>46230</v>
      </c>
      <c r="AK678" s="146">
        <v>46231.6532986111</v>
      </c>
    </row>
    <row r="679" s="134" customFormat="1" ht="38.8" customHeight="1" spans="1:37">
      <c r="A679" s="138" t="s">
        <v>29</v>
      </c>
      <c r="B679" s="138" t="s">
        <v>448</v>
      </c>
      <c r="C679" s="137" t="s">
        <v>23</v>
      </c>
      <c r="D679" s="138" t="s">
        <v>55</v>
      </c>
      <c r="E679" s="138" t="s">
        <v>587</v>
      </c>
      <c r="F679" s="138" t="s">
        <v>427</v>
      </c>
      <c r="G679" s="138" t="s">
        <v>629</v>
      </c>
      <c r="H679" s="138" t="s">
        <v>4580</v>
      </c>
      <c r="I679" s="142" t="s">
        <v>601</v>
      </c>
      <c r="J679" s="137" t="s">
        <v>591</v>
      </c>
      <c r="K679" s="138" t="s">
        <v>3878</v>
      </c>
      <c r="L679" s="138" t="s">
        <v>603</v>
      </c>
      <c r="M679" s="140" t="s">
        <v>3879</v>
      </c>
      <c r="N679" s="138" t="s">
        <v>3880</v>
      </c>
      <c r="O679" s="138" t="s">
        <v>461</v>
      </c>
      <c r="P679" s="138" t="s">
        <v>3881</v>
      </c>
      <c r="Q679" s="138" t="s">
        <v>3882</v>
      </c>
      <c r="R679" s="138" t="s">
        <v>8</v>
      </c>
      <c r="S679" s="138">
        <v>1</v>
      </c>
      <c r="T679" s="138">
        <v>50</v>
      </c>
      <c r="U679" s="138">
        <v>50</v>
      </c>
      <c r="V679" s="140">
        <v>50</v>
      </c>
      <c r="W679" s="138">
        <v>50</v>
      </c>
      <c r="X679" s="138">
        <v>0</v>
      </c>
      <c r="Y679" s="140"/>
      <c r="Z679" s="138"/>
      <c r="AA679" s="137">
        <v>35</v>
      </c>
      <c r="AB679" s="137">
        <v>35</v>
      </c>
      <c r="AC679" s="137"/>
      <c r="AD679" s="137" t="s">
        <v>622</v>
      </c>
      <c r="AE679" s="143">
        <v>46232.6519791667</v>
      </c>
      <c r="AF679" s="144"/>
      <c r="AG679" s="144"/>
      <c r="AH679" s="144" t="s">
        <v>606</v>
      </c>
      <c r="AI679" s="144" t="s">
        <v>607</v>
      </c>
      <c r="AJ679" s="145">
        <v>46230</v>
      </c>
      <c r="AK679" s="146">
        <v>46231.4484375</v>
      </c>
    </row>
    <row r="680" s="134" customFormat="1" ht="38.8" customHeight="1" spans="1:37">
      <c r="A680" s="138" t="s">
        <v>29</v>
      </c>
      <c r="B680" s="138" t="s">
        <v>448</v>
      </c>
      <c r="C680" s="137" t="s">
        <v>23</v>
      </c>
      <c r="D680" s="138" t="s">
        <v>49</v>
      </c>
      <c r="E680" s="138" t="s">
        <v>587</v>
      </c>
      <c r="F680" s="138" t="s">
        <v>419</v>
      </c>
      <c r="G680" s="138" t="s">
        <v>3323</v>
      </c>
      <c r="H680" s="138" t="s">
        <v>4581</v>
      </c>
      <c r="I680" s="142" t="s">
        <v>601</v>
      </c>
      <c r="J680" s="137" t="s">
        <v>621</v>
      </c>
      <c r="K680" s="138" t="s">
        <v>3878</v>
      </c>
      <c r="L680" s="138" t="s">
        <v>603</v>
      </c>
      <c r="M680" s="140" t="s">
        <v>3917</v>
      </c>
      <c r="N680" s="138" t="s">
        <v>3918</v>
      </c>
      <c r="O680" s="138" t="s">
        <v>461</v>
      </c>
      <c r="P680" s="138" t="s">
        <v>3881</v>
      </c>
      <c r="Q680" s="138" t="s">
        <v>3889</v>
      </c>
      <c r="R680" s="138" t="s">
        <v>10</v>
      </c>
      <c r="S680" s="138">
        <v>1</v>
      </c>
      <c r="T680" s="138">
        <v>40</v>
      </c>
      <c r="U680" s="138">
        <v>40</v>
      </c>
      <c r="V680" s="140">
        <v>40</v>
      </c>
      <c r="W680" s="138">
        <v>40</v>
      </c>
      <c r="X680" s="138">
        <v>0</v>
      </c>
      <c r="Y680" s="140"/>
      <c r="Z680" s="138"/>
      <c r="AA680" s="137">
        <v>28</v>
      </c>
      <c r="AB680" s="137">
        <v>28</v>
      </c>
      <c r="AC680" s="137"/>
      <c r="AD680" s="137" t="s">
        <v>622</v>
      </c>
      <c r="AE680" s="143">
        <v>46232.6984027778</v>
      </c>
      <c r="AF680" s="144"/>
      <c r="AG680" s="144"/>
      <c r="AH680" s="144" t="s">
        <v>606</v>
      </c>
      <c r="AI680" s="144" t="s">
        <v>607</v>
      </c>
      <c r="AJ680" s="145">
        <v>46190</v>
      </c>
      <c r="AK680" s="146">
        <v>46232.6100231481</v>
      </c>
    </row>
    <row r="681" s="134" customFormat="1" ht="38.8" customHeight="1" spans="1:37">
      <c r="A681" s="138" t="s">
        <v>29</v>
      </c>
      <c r="B681" s="138" t="s">
        <v>448</v>
      </c>
      <c r="C681" s="137" t="s">
        <v>23</v>
      </c>
      <c r="D681" s="138" t="s">
        <v>49</v>
      </c>
      <c r="E681" s="138" t="s">
        <v>587</v>
      </c>
      <c r="F681" s="138" t="s">
        <v>419</v>
      </c>
      <c r="G681" s="138" t="s">
        <v>3323</v>
      </c>
      <c r="H681" s="138" t="s">
        <v>4582</v>
      </c>
      <c r="I681" s="142" t="s">
        <v>601</v>
      </c>
      <c r="J681" s="137" t="s">
        <v>591</v>
      </c>
      <c r="K681" s="138" t="s">
        <v>3878</v>
      </c>
      <c r="L681" s="138" t="s">
        <v>603</v>
      </c>
      <c r="M681" s="140" t="s">
        <v>3879</v>
      </c>
      <c r="N681" s="138" t="s">
        <v>3880</v>
      </c>
      <c r="O681" s="138" t="s">
        <v>461</v>
      </c>
      <c r="P681" s="138" t="s">
        <v>3881</v>
      </c>
      <c r="Q681" s="138" t="s">
        <v>3882</v>
      </c>
      <c r="R681" s="138" t="s">
        <v>8</v>
      </c>
      <c r="S681" s="138">
        <v>1</v>
      </c>
      <c r="T681" s="138">
        <v>50</v>
      </c>
      <c r="U681" s="138">
        <v>50</v>
      </c>
      <c r="V681" s="140">
        <v>50</v>
      </c>
      <c r="W681" s="138">
        <v>50</v>
      </c>
      <c r="X681" s="138">
        <v>0</v>
      </c>
      <c r="Y681" s="140"/>
      <c r="Z681" s="138"/>
      <c r="AA681" s="137">
        <v>35</v>
      </c>
      <c r="AB681" s="137">
        <v>35</v>
      </c>
      <c r="AC681" s="137"/>
      <c r="AD681" s="137" t="s">
        <v>622</v>
      </c>
      <c r="AE681" s="143">
        <v>46232.6984027778</v>
      </c>
      <c r="AF681" s="144"/>
      <c r="AG681" s="144"/>
      <c r="AH681" s="144" t="s">
        <v>606</v>
      </c>
      <c r="AI681" s="144" t="s">
        <v>607</v>
      </c>
      <c r="AJ681" s="145">
        <v>46231</v>
      </c>
      <c r="AK681" s="146">
        <v>46232.5512731482</v>
      </c>
    </row>
    <row r="682" s="134" customFormat="1" ht="38.8" customHeight="1" spans="1:37">
      <c r="A682" s="138" t="s">
        <v>29</v>
      </c>
      <c r="B682" s="138" t="s">
        <v>448</v>
      </c>
      <c r="C682" s="137" t="s">
        <v>23</v>
      </c>
      <c r="D682" s="138" t="s">
        <v>49</v>
      </c>
      <c r="E682" s="138" t="s">
        <v>587</v>
      </c>
      <c r="F682" s="138" t="s">
        <v>419</v>
      </c>
      <c r="G682" s="138" t="s">
        <v>3323</v>
      </c>
      <c r="H682" s="138" t="s">
        <v>4583</v>
      </c>
      <c r="I682" s="142" t="s">
        <v>601</v>
      </c>
      <c r="J682" s="137" t="s">
        <v>591</v>
      </c>
      <c r="K682" s="138" t="s">
        <v>3878</v>
      </c>
      <c r="L682" s="138" t="s">
        <v>603</v>
      </c>
      <c r="M682" s="140" t="s">
        <v>3879</v>
      </c>
      <c r="N682" s="138" t="s">
        <v>3880</v>
      </c>
      <c r="O682" s="138" t="s">
        <v>461</v>
      </c>
      <c r="P682" s="138" t="s">
        <v>3881</v>
      </c>
      <c r="Q682" s="138" t="s">
        <v>3882</v>
      </c>
      <c r="R682" s="138" t="s">
        <v>8</v>
      </c>
      <c r="S682" s="138">
        <v>1</v>
      </c>
      <c r="T682" s="138">
        <v>50</v>
      </c>
      <c r="U682" s="138">
        <v>50</v>
      </c>
      <c r="V682" s="140">
        <v>50</v>
      </c>
      <c r="W682" s="138">
        <v>50</v>
      </c>
      <c r="X682" s="138">
        <v>0</v>
      </c>
      <c r="Y682" s="140"/>
      <c r="Z682" s="138"/>
      <c r="AA682" s="137">
        <v>35</v>
      </c>
      <c r="AB682" s="137">
        <v>35</v>
      </c>
      <c r="AC682" s="137"/>
      <c r="AD682" s="137" t="s">
        <v>622</v>
      </c>
      <c r="AE682" s="143">
        <v>46232.6984027778</v>
      </c>
      <c r="AF682" s="144"/>
      <c r="AG682" s="144"/>
      <c r="AH682" s="144" t="s">
        <v>606</v>
      </c>
      <c r="AI682" s="144" t="s">
        <v>607</v>
      </c>
      <c r="AJ682" s="145">
        <v>46231</v>
      </c>
      <c r="AK682" s="146">
        <v>46232.4725231481</v>
      </c>
    </row>
    <row r="683" s="134" customFormat="1" ht="38.8" customHeight="1" spans="1:37">
      <c r="A683" s="138" t="s">
        <v>29</v>
      </c>
      <c r="B683" s="138" t="s">
        <v>448</v>
      </c>
      <c r="C683" s="137" t="s">
        <v>23</v>
      </c>
      <c r="D683" s="138" t="s">
        <v>49</v>
      </c>
      <c r="E683" s="138" t="s">
        <v>587</v>
      </c>
      <c r="F683" s="138" t="s">
        <v>419</v>
      </c>
      <c r="G683" s="138" t="s">
        <v>3323</v>
      </c>
      <c r="H683" s="138" t="s">
        <v>3455</v>
      </c>
      <c r="I683" s="142" t="s">
        <v>601</v>
      </c>
      <c r="J683" s="137" t="s">
        <v>591</v>
      </c>
      <c r="K683" s="138" t="s">
        <v>3972</v>
      </c>
      <c r="L683" s="138" t="s">
        <v>592</v>
      </c>
      <c r="M683" s="140" t="s">
        <v>3920</v>
      </c>
      <c r="N683" s="138" t="s">
        <v>3921</v>
      </c>
      <c r="O683" s="138" t="s">
        <v>461</v>
      </c>
      <c r="P683" s="138" t="s">
        <v>3881</v>
      </c>
      <c r="Q683" s="138" t="s">
        <v>3901</v>
      </c>
      <c r="R683" s="138" t="s">
        <v>4</v>
      </c>
      <c r="S683" s="138">
        <v>1</v>
      </c>
      <c r="T683" s="138">
        <v>180</v>
      </c>
      <c r="U683" s="138">
        <v>280</v>
      </c>
      <c r="V683" s="140">
        <v>280</v>
      </c>
      <c r="W683" s="138">
        <v>180</v>
      </c>
      <c r="X683" s="138">
        <v>0</v>
      </c>
      <c r="Y683" s="140"/>
      <c r="Z683" s="138"/>
      <c r="AA683" s="137">
        <v>100</v>
      </c>
      <c r="AB683" s="137">
        <v>100</v>
      </c>
      <c r="AC683" s="137"/>
      <c r="AD683" s="137" t="s">
        <v>622</v>
      </c>
      <c r="AE683" s="143">
        <v>46232.6984027778</v>
      </c>
      <c r="AF683" s="144"/>
      <c r="AG683" s="144"/>
      <c r="AH683" s="144" t="s">
        <v>606</v>
      </c>
      <c r="AI683" s="144" t="s">
        <v>607</v>
      </c>
      <c r="AJ683" s="144"/>
      <c r="AK683" s="146">
        <v>46232.467349537</v>
      </c>
    </row>
    <row r="684" s="134" customFormat="1" ht="38.8" customHeight="1" spans="1:37">
      <c r="A684" s="138" t="s">
        <v>29</v>
      </c>
      <c r="B684" s="138" t="s">
        <v>448</v>
      </c>
      <c r="C684" s="137" t="s">
        <v>23</v>
      </c>
      <c r="D684" s="138" t="s">
        <v>49</v>
      </c>
      <c r="E684" s="138" t="s">
        <v>587</v>
      </c>
      <c r="F684" s="138" t="s">
        <v>419</v>
      </c>
      <c r="G684" s="138" t="s">
        <v>3323</v>
      </c>
      <c r="H684" s="138" t="s">
        <v>3455</v>
      </c>
      <c r="I684" s="142" t="s">
        <v>601</v>
      </c>
      <c r="J684" s="137" t="s">
        <v>591</v>
      </c>
      <c r="K684" s="138" t="s">
        <v>3972</v>
      </c>
      <c r="L684" s="138" t="s">
        <v>592</v>
      </c>
      <c r="M684" s="140" t="s">
        <v>3879</v>
      </c>
      <c r="N684" s="138" t="s">
        <v>3880</v>
      </c>
      <c r="O684" s="138" t="s">
        <v>461</v>
      </c>
      <c r="P684" s="138" t="s">
        <v>3881</v>
      </c>
      <c r="Q684" s="138" t="s">
        <v>3882</v>
      </c>
      <c r="R684" s="138" t="s">
        <v>8</v>
      </c>
      <c r="S684" s="138">
        <v>1</v>
      </c>
      <c r="T684" s="138">
        <v>50</v>
      </c>
      <c r="U684" s="138">
        <v>280</v>
      </c>
      <c r="V684" s="140">
        <v>280</v>
      </c>
      <c r="W684" s="138">
        <v>50</v>
      </c>
      <c r="X684" s="138">
        <v>0</v>
      </c>
      <c r="Y684" s="140"/>
      <c r="Z684" s="138"/>
      <c r="AA684" s="137">
        <v>35</v>
      </c>
      <c r="AB684" s="137">
        <v>35</v>
      </c>
      <c r="AC684" s="137"/>
      <c r="AD684" s="137" t="s">
        <v>622</v>
      </c>
      <c r="AE684" s="143">
        <v>46232.6984027778</v>
      </c>
      <c r="AF684" s="144"/>
      <c r="AG684" s="144"/>
      <c r="AH684" s="144" t="s">
        <v>606</v>
      </c>
      <c r="AI684" s="144" t="s">
        <v>607</v>
      </c>
      <c r="AJ684" s="144"/>
      <c r="AK684" s="146">
        <v>46232.467349537</v>
      </c>
    </row>
    <row r="685" s="134" customFormat="1" ht="38.8" customHeight="1" spans="1:37">
      <c r="A685" s="138" t="s">
        <v>29</v>
      </c>
      <c r="B685" s="138" t="s">
        <v>448</v>
      </c>
      <c r="C685" s="137" t="s">
        <v>23</v>
      </c>
      <c r="D685" s="138" t="s">
        <v>49</v>
      </c>
      <c r="E685" s="138" t="s">
        <v>587</v>
      </c>
      <c r="F685" s="138" t="s">
        <v>419</v>
      </c>
      <c r="G685" s="138" t="s">
        <v>3323</v>
      </c>
      <c r="H685" s="138" t="s">
        <v>4584</v>
      </c>
      <c r="I685" s="142" t="s">
        <v>601</v>
      </c>
      <c r="J685" s="137" t="s">
        <v>591</v>
      </c>
      <c r="K685" s="138" t="s">
        <v>3878</v>
      </c>
      <c r="L685" s="138" t="s">
        <v>603</v>
      </c>
      <c r="M685" s="140" t="s">
        <v>3879</v>
      </c>
      <c r="N685" s="138" t="s">
        <v>3880</v>
      </c>
      <c r="O685" s="138" t="s">
        <v>461</v>
      </c>
      <c r="P685" s="138" t="s">
        <v>3881</v>
      </c>
      <c r="Q685" s="138" t="s">
        <v>3882</v>
      </c>
      <c r="R685" s="138" t="s">
        <v>8</v>
      </c>
      <c r="S685" s="138">
        <v>1</v>
      </c>
      <c r="T685" s="138">
        <v>50</v>
      </c>
      <c r="U685" s="138">
        <v>50</v>
      </c>
      <c r="V685" s="140">
        <v>50</v>
      </c>
      <c r="W685" s="138">
        <v>50</v>
      </c>
      <c r="X685" s="138">
        <v>0</v>
      </c>
      <c r="Y685" s="140"/>
      <c r="Z685" s="138"/>
      <c r="AA685" s="137">
        <v>35</v>
      </c>
      <c r="AB685" s="137">
        <v>35</v>
      </c>
      <c r="AC685" s="137"/>
      <c r="AD685" s="137" t="s">
        <v>622</v>
      </c>
      <c r="AE685" s="143">
        <v>46232.6984027778</v>
      </c>
      <c r="AF685" s="144"/>
      <c r="AG685" s="144"/>
      <c r="AH685" s="144" t="s">
        <v>606</v>
      </c>
      <c r="AI685" s="144" t="s">
        <v>607</v>
      </c>
      <c r="AJ685" s="145">
        <v>46202</v>
      </c>
      <c r="AK685" s="146">
        <v>46232.380150463</v>
      </c>
    </row>
    <row r="686" s="134" customFormat="1" ht="38.8" customHeight="1" spans="1:37">
      <c r="A686" s="138" t="s">
        <v>29</v>
      </c>
      <c r="B686" s="138" t="s">
        <v>448</v>
      </c>
      <c r="C686" s="137" t="s">
        <v>23</v>
      </c>
      <c r="D686" s="138" t="s">
        <v>49</v>
      </c>
      <c r="E686" s="138" t="s">
        <v>587</v>
      </c>
      <c r="F686" s="138" t="s">
        <v>419</v>
      </c>
      <c r="G686" s="138" t="s">
        <v>3323</v>
      </c>
      <c r="H686" s="138" t="s">
        <v>4585</v>
      </c>
      <c r="I686" s="142" t="s">
        <v>601</v>
      </c>
      <c r="J686" s="137" t="s">
        <v>591</v>
      </c>
      <c r="K686" s="138" t="s">
        <v>3878</v>
      </c>
      <c r="L686" s="138" t="s">
        <v>603</v>
      </c>
      <c r="M686" s="140" t="s">
        <v>3879</v>
      </c>
      <c r="N686" s="138" t="s">
        <v>3880</v>
      </c>
      <c r="O686" s="138" t="s">
        <v>461</v>
      </c>
      <c r="P686" s="138" t="s">
        <v>3881</v>
      </c>
      <c r="Q686" s="138" t="s">
        <v>3882</v>
      </c>
      <c r="R686" s="138" t="s">
        <v>8</v>
      </c>
      <c r="S686" s="138">
        <v>1</v>
      </c>
      <c r="T686" s="138">
        <v>50</v>
      </c>
      <c r="U686" s="138">
        <v>50</v>
      </c>
      <c r="V686" s="140">
        <v>50</v>
      </c>
      <c r="W686" s="138">
        <v>50</v>
      </c>
      <c r="X686" s="138">
        <v>0</v>
      </c>
      <c r="Y686" s="140"/>
      <c r="Z686" s="138"/>
      <c r="AA686" s="137">
        <v>35</v>
      </c>
      <c r="AB686" s="137">
        <v>35</v>
      </c>
      <c r="AC686" s="137"/>
      <c r="AD686" s="137" t="s">
        <v>622</v>
      </c>
      <c r="AE686" s="143">
        <v>46232.6984027778</v>
      </c>
      <c r="AF686" s="144"/>
      <c r="AG686" s="144"/>
      <c r="AH686" s="144" t="s">
        <v>606</v>
      </c>
      <c r="AI686" s="144" t="s">
        <v>607</v>
      </c>
      <c r="AJ686" s="145">
        <v>46223</v>
      </c>
      <c r="AK686" s="146">
        <v>46231.8428819444</v>
      </c>
    </row>
    <row r="687" s="134" customFormat="1" ht="38.8" customHeight="1" spans="1:37">
      <c r="A687" s="138" t="s">
        <v>29</v>
      </c>
      <c r="B687" s="138" t="s">
        <v>448</v>
      </c>
      <c r="C687" s="137" t="s">
        <v>23</v>
      </c>
      <c r="D687" s="138" t="s">
        <v>49</v>
      </c>
      <c r="E687" s="138" t="s">
        <v>587</v>
      </c>
      <c r="F687" s="138" t="s">
        <v>419</v>
      </c>
      <c r="G687" s="138" t="s">
        <v>3323</v>
      </c>
      <c r="H687" s="138" t="s">
        <v>4586</v>
      </c>
      <c r="I687" s="142" t="s">
        <v>645</v>
      </c>
      <c r="J687" s="137" t="s">
        <v>621</v>
      </c>
      <c r="K687" s="138" t="s">
        <v>4087</v>
      </c>
      <c r="L687" s="138" t="s">
        <v>603</v>
      </c>
      <c r="M687" s="140" t="s">
        <v>460</v>
      </c>
      <c r="N687" s="138" t="s">
        <v>459</v>
      </c>
      <c r="O687" s="138" t="s">
        <v>461</v>
      </c>
      <c r="P687" s="138" t="s">
        <v>4088</v>
      </c>
      <c r="Q687" s="138" t="s">
        <v>4089</v>
      </c>
      <c r="R687" s="138" t="s">
        <v>6</v>
      </c>
      <c r="S687" s="138">
        <v>1</v>
      </c>
      <c r="T687" s="138">
        <v>28</v>
      </c>
      <c r="U687" s="138">
        <v>214</v>
      </c>
      <c r="V687" s="140">
        <v>214</v>
      </c>
      <c r="W687" s="138">
        <v>28</v>
      </c>
      <c r="X687" s="138">
        <v>0</v>
      </c>
      <c r="Y687" s="140"/>
      <c r="Z687" s="138"/>
      <c r="AA687" s="137">
        <v>16</v>
      </c>
      <c r="AB687" s="137">
        <v>16</v>
      </c>
      <c r="AC687" s="137"/>
      <c r="AD687" s="137" t="s">
        <v>622</v>
      </c>
      <c r="AE687" s="143">
        <v>46232.6984027778</v>
      </c>
      <c r="AF687" s="144"/>
      <c r="AG687" s="144"/>
      <c r="AH687" s="144" t="s">
        <v>606</v>
      </c>
      <c r="AI687" s="144" t="s">
        <v>607</v>
      </c>
      <c r="AJ687" s="145">
        <v>45989</v>
      </c>
      <c r="AK687" s="146">
        <v>46231.6579398148</v>
      </c>
    </row>
    <row r="688" s="134" customFormat="1" ht="38.8" customHeight="1" spans="1:37">
      <c r="A688" s="138" t="s">
        <v>29</v>
      </c>
      <c r="B688" s="138" t="s">
        <v>448</v>
      </c>
      <c r="C688" s="137" t="s">
        <v>23</v>
      </c>
      <c r="D688" s="138" t="s">
        <v>49</v>
      </c>
      <c r="E688" s="138" t="s">
        <v>587</v>
      </c>
      <c r="F688" s="138" t="s">
        <v>419</v>
      </c>
      <c r="G688" s="138" t="s">
        <v>3323</v>
      </c>
      <c r="H688" s="138" t="s">
        <v>4586</v>
      </c>
      <c r="I688" s="142" t="s">
        <v>645</v>
      </c>
      <c r="J688" s="137" t="s">
        <v>621</v>
      </c>
      <c r="K688" s="138" t="s">
        <v>4087</v>
      </c>
      <c r="L688" s="138" t="s">
        <v>603</v>
      </c>
      <c r="M688" s="140" t="s">
        <v>523</v>
      </c>
      <c r="N688" s="138" t="s">
        <v>522</v>
      </c>
      <c r="O688" s="138" t="s">
        <v>452</v>
      </c>
      <c r="P688" s="138" t="s">
        <v>4088</v>
      </c>
      <c r="Q688" s="138" t="s">
        <v>4089</v>
      </c>
      <c r="R688" s="138" t="s">
        <v>6</v>
      </c>
      <c r="S688" s="138">
        <v>1</v>
      </c>
      <c r="T688" s="138">
        <v>35</v>
      </c>
      <c r="U688" s="138">
        <v>214</v>
      </c>
      <c r="V688" s="140">
        <v>214</v>
      </c>
      <c r="W688" s="138">
        <v>35</v>
      </c>
      <c r="X688" s="138">
        <v>0</v>
      </c>
      <c r="Y688" s="140"/>
      <c r="Z688" s="138"/>
      <c r="AA688" s="137">
        <v>19</v>
      </c>
      <c r="AB688" s="137">
        <v>19</v>
      </c>
      <c r="AC688" s="137"/>
      <c r="AD688" s="137" t="s">
        <v>622</v>
      </c>
      <c r="AE688" s="143">
        <v>46232.6984027778</v>
      </c>
      <c r="AF688" s="144"/>
      <c r="AG688" s="144"/>
      <c r="AH688" s="144" t="s">
        <v>606</v>
      </c>
      <c r="AI688" s="144" t="s">
        <v>607</v>
      </c>
      <c r="AJ688" s="145">
        <v>45989</v>
      </c>
      <c r="AK688" s="146">
        <v>46231.6579398148</v>
      </c>
    </row>
    <row r="689" s="134" customFormat="1" ht="38.8" customHeight="1" spans="1:37">
      <c r="A689" s="138" t="s">
        <v>29</v>
      </c>
      <c r="B689" s="138" t="s">
        <v>448</v>
      </c>
      <c r="C689" s="137" t="s">
        <v>23</v>
      </c>
      <c r="D689" s="138" t="s">
        <v>49</v>
      </c>
      <c r="E689" s="138" t="s">
        <v>587</v>
      </c>
      <c r="F689" s="138" t="s">
        <v>419</v>
      </c>
      <c r="G689" s="138" t="s">
        <v>3323</v>
      </c>
      <c r="H689" s="138" t="s">
        <v>4586</v>
      </c>
      <c r="I689" s="142" t="s">
        <v>645</v>
      </c>
      <c r="J689" s="137" t="s">
        <v>621</v>
      </c>
      <c r="K689" s="138" t="s">
        <v>4087</v>
      </c>
      <c r="L689" s="138" t="s">
        <v>603</v>
      </c>
      <c r="M689" s="140" t="s">
        <v>507</v>
      </c>
      <c r="N689" s="138" t="s">
        <v>506</v>
      </c>
      <c r="O689" s="138" t="s">
        <v>452</v>
      </c>
      <c r="P689" s="138" t="s">
        <v>4088</v>
      </c>
      <c r="Q689" s="138" t="s">
        <v>4089</v>
      </c>
      <c r="R689" s="138" t="s">
        <v>6</v>
      </c>
      <c r="S689" s="138">
        <v>1</v>
      </c>
      <c r="T689" s="138">
        <v>58</v>
      </c>
      <c r="U689" s="138">
        <v>214</v>
      </c>
      <c r="V689" s="140">
        <v>214</v>
      </c>
      <c r="W689" s="138">
        <v>58</v>
      </c>
      <c r="X689" s="138">
        <v>0</v>
      </c>
      <c r="Y689" s="140"/>
      <c r="Z689" s="138"/>
      <c r="AA689" s="137">
        <v>42</v>
      </c>
      <c r="AB689" s="137">
        <v>42</v>
      </c>
      <c r="AC689" s="137"/>
      <c r="AD689" s="137" t="s">
        <v>622</v>
      </c>
      <c r="AE689" s="143">
        <v>46232.6984027778</v>
      </c>
      <c r="AF689" s="144"/>
      <c r="AG689" s="144"/>
      <c r="AH689" s="144" t="s">
        <v>606</v>
      </c>
      <c r="AI689" s="144" t="s">
        <v>607</v>
      </c>
      <c r="AJ689" s="145">
        <v>45989</v>
      </c>
      <c r="AK689" s="146">
        <v>46231.6579398148</v>
      </c>
    </row>
    <row r="690" s="134" customFormat="1" ht="38.8" customHeight="1" spans="1:37">
      <c r="A690" s="138" t="s">
        <v>29</v>
      </c>
      <c r="B690" s="138" t="s">
        <v>448</v>
      </c>
      <c r="C690" s="137" t="s">
        <v>23</v>
      </c>
      <c r="D690" s="138" t="s">
        <v>49</v>
      </c>
      <c r="E690" s="138" t="s">
        <v>587</v>
      </c>
      <c r="F690" s="138" t="s">
        <v>419</v>
      </c>
      <c r="G690" s="138" t="s">
        <v>3323</v>
      </c>
      <c r="H690" s="138" t="s">
        <v>4586</v>
      </c>
      <c r="I690" s="142" t="s">
        <v>645</v>
      </c>
      <c r="J690" s="137" t="s">
        <v>621</v>
      </c>
      <c r="K690" s="138" t="s">
        <v>4087</v>
      </c>
      <c r="L690" s="138" t="s">
        <v>603</v>
      </c>
      <c r="M690" s="140" t="s">
        <v>507</v>
      </c>
      <c r="N690" s="138" t="s">
        <v>506</v>
      </c>
      <c r="O690" s="138" t="s">
        <v>452</v>
      </c>
      <c r="P690" s="138" t="s">
        <v>4088</v>
      </c>
      <c r="Q690" s="138" t="s">
        <v>4089</v>
      </c>
      <c r="R690" s="138" t="s">
        <v>6</v>
      </c>
      <c r="S690" s="138">
        <v>1</v>
      </c>
      <c r="T690" s="138">
        <v>58</v>
      </c>
      <c r="U690" s="138">
        <v>214</v>
      </c>
      <c r="V690" s="140">
        <v>214</v>
      </c>
      <c r="W690" s="138">
        <v>58</v>
      </c>
      <c r="X690" s="138">
        <v>0</v>
      </c>
      <c r="Y690" s="140"/>
      <c r="Z690" s="138"/>
      <c r="AA690" s="137">
        <v>42</v>
      </c>
      <c r="AB690" s="137">
        <v>42</v>
      </c>
      <c r="AC690" s="137"/>
      <c r="AD690" s="137" t="s">
        <v>622</v>
      </c>
      <c r="AE690" s="143">
        <v>46232.6984027778</v>
      </c>
      <c r="AF690" s="144"/>
      <c r="AG690" s="144"/>
      <c r="AH690" s="144" t="s">
        <v>606</v>
      </c>
      <c r="AI690" s="144" t="s">
        <v>607</v>
      </c>
      <c r="AJ690" s="145">
        <v>45989</v>
      </c>
      <c r="AK690" s="146">
        <v>46231.6579398148</v>
      </c>
    </row>
    <row r="691" s="134" customFormat="1" ht="38.8" customHeight="1" spans="1:37">
      <c r="A691" s="138" t="s">
        <v>29</v>
      </c>
      <c r="B691" s="138" t="s">
        <v>448</v>
      </c>
      <c r="C691" s="137" t="s">
        <v>23</v>
      </c>
      <c r="D691" s="138" t="s">
        <v>49</v>
      </c>
      <c r="E691" s="138" t="s">
        <v>587</v>
      </c>
      <c r="F691" s="138" t="s">
        <v>419</v>
      </c>
      <c r="G691" s="138" t="s">
        <v>3323</v>
      </c>
      <c r="H691" s="138" t="s">
        <v>4586</v>
      </c>
      <c r="I691" s="142" t="s">
        <v>645</v>
      </c>
      <c r="J691" s="137" t="s">
        <v>621</v>
      </c>
      <c r="K691" s="138" t="s">
        <v>4087</v>
      </c>
      <c r="L691" s="138" t="s">
        <v>603</v>
      </c>
      <c r="M691" s="140" t="s">
        <v>451</v>
      </c>
      <c r="N691" s="138" t="s">
        <v>450</v>
      </c>
      <c r="O691" s="138" t="s">
        <v>452</v>
      </c>
      <c r="P691" s="138" t="s">
        <v>4088</v>
      </c>
      <c r="Q691" s="138" t="s">
        <v>4089</v>
      </c>
      <c r="R691" s="138" t="s">
        <v>6</v>
      </c>
      <c r="S691" s="138">
        <v>1</v>
      </c>
      <c r="T691" s="138">
        <v>35</v>
      </c>
      <c r="U691" s="138">
        <v>214</v>
      </c>
      <c r="V691" s="140">
        <v>214</v>
      </c>
      <c r="W691" s="138">
        <v>35</v>
      </c>
      <c r="X691" s="138">
        <v>0</v>
      </c>
      <c r="Y691" s="140"/>
      <c r="Z691" s="138"/>
      <c r="AA691" s="137">
        <v>15</v>
      </c>
      <c r="AB691" s="137">
        <v>15</v>
      </c>
      <c r="AC691" s="137"/>
      <c r="AD691" s="137" t="s">
        <v>622</v>
      </c>
      <c r="AE691" s="143">
        <v>46232.6984027778</v>
      </c>
      <c r="AF691" s="144"/>
      <c r="AG691" s="144"/>
      <c r="AH691" s="144" t="s">
        <v>606</v>
      </c>
      <c r="AI691" s="144" t="s">
        <v>607</v>
      </c>
      <c r="AJ691" s="145">
        <v>45989</v>
      </c>
      <c r="AK691" s="146">
        <v>46231.6579398148</v>
      </c>
    </row>
    <row r="692" s="134" customFormat="1" ht="38.8" customHeight="1" spans="1:37">
      <c r="A692" s="138" t="s">
        <v>29</v>
      </c>
      <c r="B692" s="138" t="s">
        <v>448</v>
      </c>
      <c r="C692" s="137" t="s">
        <v>23</v>
      </c>
      <c r="D692" s="138" t="s">
        <v>49</v>
      </c>
      <c r="E692" s="138" t="s">
        <v>587</v>
      </c>
      <c r="F692" s="138" t="s">
        <v>419</v>
      </c>
      <c r="G692" s="138" t="s">
        <v>3323</v>
      </c>
      <c r="H692" s="138" t="s">
        <v>4587</v>
      </c>
      <c r="I692" s="142" t="s">
        <v>590</v>
      </c>
      <c r="J692" s="137" t="s">
        <v>949</v>
      </c>
      <c r="K692" s="138" t="s">
        <v>3868</v>
      </c>
      <c r="L692" s="138" t="s">
        <v>603</v>
      </c>
      <c r="M692" s="140" t="s">
        <v>460</v>
      </c>
      <c r="N692" s="138" t="s">
        <v>459</v>
      </c>
      <c r="O692" s="138" t="s">
        <v>461</v>
      </c>
      <c r="P692" s="138" t="s">
        <v>4088</v>
      </c>
      <c r="Q692" s="138" t="s">
        <v>4089</v>
      </c>
      <c r="R692" s="138" t="s">
        <v>6</v>
      </c>
      <c r="S692" s="138">
        <v>1</v>
      </c>
      <c r="T692" s="138">
        <v>28</v>
      </c>
      <c r="U692" s="138">
        <v>28</v>
      </c>
      <c r="V692" s="140">
        <v>28</v>
      </c>
      <c r="W692" s="138">
        <v>28</v>
      </c>
      <c r="X692" s="138">
        <v>0</v>
      </c>
      <c r="Y692" s="140"/>
      <c r="Z692" s="138"/>
      <c r="AA692" s="137">
        <v>16</v>
      </c>
      <c r="AB692" s="137">
        <v>16</v>
      </c>
      <c r="AC692" s="137"/>
      <c r="AD692" s="137" t="s">
        <v>622</v>
      </c>
      <c r="AE692" s="143">
        <v>46232.6984027778</v>
      </c>
      <c r="AF692" s="144"/>
      <c r="AG692" s="144"/>
      <c r="AH692" s="144" t="s">
        <v>606</v>
      </c>
      <c r="AI692" s="144" t="s">
        <v>607</v>
      </c>
      <c r="AJ692" s="145">
        <v>45928</v>
      </c>
      <c r="AK692" s="146">
        <v>46231.6064814815</v>
      </c>
    </row>
    <row r="693" s="134" customFormat="1" ht="38.8" customHeight="1" spans="1:37">
      <c r="A693" s="138" t="s">
        <v>29</v>
      </c>
      <c r="B693" s="138" t="s">
        <v>448</v>
      </c>
      <c r="C693" s="137" t="s">
        <v>23</v>
      </c>
      <c r="D693" s="138" t="s">
        <v>49</v>
      </c>
      <c r="E693" s="138" t="s">
        <v>587</v>
      </c>
      <c r="F693" s="138" t="s">
        <v>419</v>
      </c>
      <c r="G693" s="138" t="s">
        <v>3323</v>
      </c>
      <c r="H693" s="138" t="s">
        <v>4588</v>
      </c>
      <c r="I693" s="142" t="s">
        <v>590</v>
      </c>
      <c r="J693" s="137" t="s">
        <v>818</v>
      </c>
      <c r="K693" s="138" t="s">
        <v>3868</v>
      </c>
      <c r="L693" s="138" t="s">
        <v>603</v>
      </c>
      <c r="M693" s="140" t="s">
        <v>4589</v>
      </c>
      <c r="N693" s="138" t="s">
        <v>4590</v>
      </c>
      <c r="O693" s="138" t="s">
        <v>513</v>
      </c>
      <c r="P693" s="138" t="s">
        <v>3868</v>
      </c>
      <c r="Q693" s="138" t="s">
        <v>3867</v>
      </c>
      <c r="R693" s="138"/>
      <c r="S693" s="138">
        <v>1</v>
      </c>
      <c r="T693" s="138">
        <v>30</v>
      </c>
      <c r="U693" s="138">
        <v>30</v>
      </c>
      <c r="V693" s="140">
        <v>30</v>
      </c>
      <c r="W693" s="138">
        <v>30</v>
      </c>
      <c r="X693" s="138">
        <v>0</v>
      </c>
      <c r="Y693" s="140"/>
      <c r="Z693" s="138"/>
      <c r="AA693" s="137">
        <v>21</v>
      </c>
      <c r="AB693" s="137">
        <v>21</v>
      </c>
      <c r="AC693" s="137"/>
      <c r="AD693" s="137" t="s">
        <v>622</v>
      </c>
      <c r="AE693" s="143">
        <v>46232.6984027778</v>
      </c>
      <c r="AF693" s="144"/>
      <c r="AG693" s="144"/>
      <c r="AH693" s="144" t="s">
        <v>606</v>
      </c>
      <c r="AI693" s="144" t="s">
        <v>607</v>
      </c>
      <c r="AJ693" s="145">
        <v>45921</v>
      </c>
      <c r="AK693" s="146">
        <v>46231.5279513889</v>
      </c>
    </row>
    <row r="694" s="134" customFormat="1" ht="38.8" customHeight="1" spans="1:37">
      <c r="A694" s="138" t="s">
        <v>29</v>
      </c>
      <c r="B694" s="138" t="s">
        <v>448</v>
      </c>
      <c r="C694" s="137" t="s">
        <v>23</v>
      </c>
      <c r="D694" s="138" t="s">
        <v>49</v>
      </c>
      <c r="E694" s="138" t="s">
        <v>587</v>
      </c>
      <c r="F694" s="138" t="s">
        <v>419</v>
      </c>
      <c r="G694" s="138" t="s">
        <v>3323</v>
      </c>
      <c r="H694" s="138" t="s">
        <v>3453</v>
      </c>
      <c r="I694" s="142" t="s">
        <v>601</v>
      </c>
      <c r="J694" s="137" t="s">
        <v>591</v>
      </c>
      <c r="K694" s="138" t="s">
        <v>3878</v>
      </c>
      <c r="L694" s="138" t="s">
        <v>603</v>
      </c>
      <c r="M694" s="140" t="s">
        <v>3879</v>
      </c>
      <c r="N694" s="138" t="s">
        <v>3880</v>
      </c>
      <c r="O694" s="138" t="s">
        <v>461</v>
      </c>
      <c r="P694" s="138" t="s">
        <v>3881</v>
      </c>
      <c r="Q694" s="138" t="s">
        <v>3882</v>
      </c>
      <c r="R694" s="138" t="s">
        <v>8</v>
      </c>
      <c r="S694" s="138">
        <v>1</v>
      </c>
      <c r="T694" s="138">
        <v>50</v>
      </c>
      <c r="U694" s="138">
        <v>150</v>
      </c>
      <c r="V694" s="140">
        <v>150</v>
      </c>
      <c r="W694" s="138">
        <v>50</v>
      </c>
      <c r="X694" s="138">
        <v>0</v>
      </c>
      <c r="Y694" s="140"/>
      <c r="Z694" s="138"/>
      <c r="AA694" s="137">
        <v>35</v>
      </c>
      <c r="AB694" s="137">
        <v>35</v>
      </c>
      <c r="AC694" s="137"/>
      <c r="AD694" s="137" t="s">
        <v>622</v>
      </c>
      <c r="AE694" s="143">
        <v>46232.6984027778</v>
      </c>
      <c r="AF694" s="144"/>
      <c r="AG694" s="144"/>
      <c r="AH694" s="144" t="s">
        <v>606</v>
      </c>
      <c r="AI694" s="144" t="s">
        <v>607</v>
      </c>
      <c r="AJ694" s="145">
        <v>46140</v>
      </c>
      <c r="AK694" s="146">
        <v>46231.4326157407</v>
      </c>
    </row>
    <row r="695" s="134" customFormat="1" ht="38.8" customHeight="1" spans="1:37">
      <c r="A695" s="138" t="s">
        <v>29</v>
      </c>
      <c r="B695" s="138" t="s">
        <v>448</v>
      </c>
      <c r="C695" s="137" t="s">
        <v>23</v>
      </c>
      <c r="D695" s="138" t="s">
        <v>56</v>
      </c>
      <c r="E695" s="138" t="s">
        <v>587</v>
      </c>
      <c r="F695" s="138" t="s">
        <v>431</v>
      </c>
      <c r="G695" s="138" t="s">
        <v>4460</v>
      </c>
      <c r="H695" s="138" t="s">
        <v>4591</v>
      </c>
      <c r="I695" s="142" t="s">
        <v>645</v>
      </c>
      <c r="J695" s="137" t="s">
        <v>621</v>
      </c>
      <c r="K695" s="138" t="s">
        <v>4087</v>
      </c>
      <c r="L695" s="138" t="s">
        <v>603</v>
      </c>
      <c r="M695" s="140" t="s">
        <v>523</v>
      </c>
      <c r="N695" s="138" t="s">
        <v>522</v>
      </c>
      <c r="O695" s="138" t="s">
        <v>452</v>
      </c>
      <c r="P695" s="138" t="s">
        <v>4088</v>
      </c>
      <c r="Q695" s="138" t="s">
        <v>4089</v>
      </c>
      <c r="R695" s="138" t="s">
        <v>6</v>
      </c>
      <c r="S695" s="138">
        <v>1</v>
      </c>
      <c r="T695" s="138">
        <v>35</v>
      </c>
      <c r="U695" s="138">
        <v>256</v>
      </c>
      <c r="V695" s="140">
        <v>256</v>
      </c>
      <c r="W695" s="138">
        <v>35</v>
      </c>
      <c r="X695" s="138">
        <v>0</v>
      </c>
      <c r="Y695" s="140"/>
      <c r="Z695" s="138"/>
      <c r="AA695" s="137">
        <v>19</v>
      </c>
      <c r="AB695" s="137">
        <v>19</v>
      </c>
      <c r="AC695" s="137"/>
      <c r="AD695" s="137" t="s">
        <v>622</v>
      </c>
      <c r="AE695" s="143">
        <v>46235.6125694444</v>
      </c>
      <c r="AF695" s="144"/>
      <c r="AG695" s="144"/>
      <c r="AH695" s="144"/>
      <c r="AI695" s="144" t="s">
        <v>596</v>
      </c>
      <c r="AJ695" s="145">
        <v>46054</v>
      </c>
      <c r="AK695" s="146">
        <v>46234.5832060185</v>
      </c>
    </row>
    <row r="696" s="134" customFormat="1" ht="38.8" customHeight="1" spans="1:37">
      <c r="A696" s="138" t="s">
        <v>29</v>
      </c>
      <c r="B696" s="138" t="s">
        <v>448</v>
      </c>
      <c r="C696" s="137" t="s">
        <v>23</v>
      </c>
      <c r="D696" s="138" t="s">
        <v>56</v>
      </c>
      <c r="E696" s="138" t="s">
        <v>587</v>
      </c>
      <c r="F696" s="138" t="s">
        <v>431</v>
      </c>
      <c r="G696" s="138" t="s">
        <v>4460</v>
      </c>
      <c r="H696" s="138" t="s">
        <v>4591</v>
      </c>
      <c r="I696" s="142" t="s">
        <v>645</v>
      </c>
      <c r="J696" s="137" t="s">
        <v>621</v>
      </c>
      <c r="K696" s="138" t="s">
        <v>4087</v>
      </c>
      <c r="L696" s="138" t="s">
        <v>603</v>
      </c>
      <c r="M696" s="140" t="s">
        <v>523</v>
      </c>
      <c r="N696" s="138" t="s">
        <v>522</v>
      </c>
      <c r="O696" s="138" t="s">
        <v>452</v>
      </c>
      <c r="P696" s="138" t="s">
        <v>4088</v>
      </c>
      <c r="Q696" s="138" t="s">
        <v>4089</v>
      </c>
      <c r="R696" s="138" t="s">
        <v>6</v>
      </c>
      <c r="S696" s="138">
        <v>1</v>
      </c>
      <c r="T696" s="138">
        <v>35</v>
      </c>
      <c r="U696" s="138">
        <v>256</v>
      </c>
      <c r="V696" s="140">
        <v>256</v>
      </c>
      <c r="W696" s="138">
        <v>35</v>
      </c>
      <c r="X696" s="138">
        <v>0</v>
      </c>
      <c r="Y696" s="140"/>
      <c r="Z696" s="138"/>
      <c r="AA696" s="137">
        <v>19</v>
      </c>
      <c r="AB696" s="137">
        <v>19</v>
      </c>
      <c r="AC696" s="137"/>
      <c r="AD696" s="137" t="s">
        <v>622</v>
      </c>
      <c r="AE696" s="143">
        <v>46235.6125694444</v>
      </c>
      <c r="AF696" s="144"/>
      <c r="AG696" s="144"/>
      <c r="AH696" s="144"/>
      <c r="AI696" s="144" t="s">
        <v>596</v>
      </c>
      <c r="AJ696" s="145">
        <v>46054</v>
      </c>
      <c r="AK696" s="146">
        <v>46234.5832060185</v>
      </c>
    </row>
    <row r="697" s="134" customFormat="1" ht="38.8" customHeight="1" spans="1:37">
      <c r="A697" s="138" t="s">
        <v>29</v>
      </c>
      <c r="B697" s="138" t="s">
        <v>448</v>
      </c>
      <c r="C697" s="137" t="s">
        <v>23</v>
      </c>
      <c r="D697" s="138" t="s">
        <v>56</v>
      </c>
      <c r="E697" s="138" t="s">
        <v>587</v>
      </c>
      <c r="F697" s="138" t="s">
        <v>431</v>
      </c>
      <c r="G697" s="138" t="s">
        <v>4460</v>
      </c>
      <c r="H697" s="138" t="s">
        <v>4591</v>
      </c>
      <c r="I697" s="142" t="s">
        <v>645</v>
      </c>
      <c r="J697" s="137" t="s">
        <v>621</v>
      </c>
      <c r="K697" s="138" t="s">
        <v>4087</v>
      </c>
      <c r="L697" s="138" t="s">
        <v>603</v>
      </c>
      <c r="M697" s="140" t="s">
        <v>507</v>
      </c>
      <c r="N697" s="138" t="s">
        <v>506</v>
      </c>
      <c r="O697" s="138" t="s">
        <v>452</v>
      </c>
      <c r="P697" s="138" t="s">
        <v>4088</v>
      </c>
      <c r="Q697" s="138" t="s">
        <v>4089</v>
      </c>
      <c r="R697" s="138" t="s">
        <v>6</v>
      </c>
      <c r="S697" s="138">
        <v>1</v>
      </c>
      <c r="T697" s="138">
        <v>58</v>
      </c>
      <c r="U697" s="138">
        <v>256</v>
      </c>
      <c r="V697" s="140">
        <v>256</v>
      </c>
      <c r="W697" s="138">
        <v>58</v>
      </c>
      <c r="X697" s="138">
        <v>0</v>
      </c>
      <c r="Y697" s="140"/>
      <c r="Z697" s="138"/>
      <c r="AA697" s="137">
        <v>42</v>
      </c>
      <c r="AB697" s="137">
        <v>42</v>
      </c>
      <c r="AC697" s="137"/>
      <c r="AD697" s="137" t="s">
        <v>622</v>
      </c>
      <c r="AE697" s="143">
        <v>46235.6125694444</v>
      </c>
      <c r="AF697" s="144"/>
      <c r="AG697" s="144"/>
      <c r="AH697" s="144"/>
      <c r="AI697" s="144" t="s">
        <v>596</v>
      </c>
      <c r="AJ697" s="145">
        <v>46054</v>
      </c>
      <c r="AK697" s="146">
        <v>46234.5832060185</v>
      </c>
    </row>
    <row r="698" s="134" customFormat="1" ht="38.8" customHeight="1" spans="1:37">
      <c r="A698" s="138" t="s">
        <v>29</v>
      </c>
      <c r="B698" s="138" t="s">
        <v>448</v>
      </c>
      <c r="C698" s="137" t="s">
        <v>23</v>
      </c>
      <c r="D698" s="138" t="s">
        <v>56</v>
      </c>
      <c r="E698" s="138" t="s">
        <v>587</v>
      </c>
      <c r="F698" s="138" t="s">
        <v>431</v>
      </c>
      <c r="G698" s="138" t="s">
        <v>4460</v>
      </c>
      <c r="H698" s="138" t="s">
        <v>4591</v>
      </c>
      <c r="I698" s="142" t="s">
        <v>645</v>
      </c>
      <c r="J698" s="137" t="s">
        <v>621</v>
      </c>
      <c r="K698" s="138" t="s">
        <v>4087</v>
      </c>
      <c r="L698" s="138" t="s">
        <v>603</v>
      </c>
      <c r="M698" s="140" t="s">
        <v>507</v>
      </c>
      <c r="N698" s="138" t="s">
        <v>506</v>
      </c>
      <c r="O698" s="138" t="s">
        <v>452</v>
      </c>
      <c r="P698" s="138" t="s">
        <v>4088</v>
      </c>
      <c r="Q698" s="138" t="s">
        <v>4089</v>
      </c>
      <c r="R698" s="138" t="s">
        <v>6</v>
      </c>
      <c r="S698" s="138">
        <v>1</v>
      </c>
      <c r="T698" s="138">
        <v>58</v>
      </c>
      <c r="U698" s="138">
        <v>256</v>
      </c>
      <c r="V698" s="140">
        <v>256</v>
      </c>
      <c r="W698" s="138">
        <v>58</v>
      </c>
      <c r="X698" s="138">
        <v>0</v>
      </c>
      <c r="Y698" s="140"/>
      <c r="Z698" s="138"/>
      <c r="AA698" s="137">
        <v>42</v>
      </c>
      <c r="AB698" s="137">
        <v>42</v>
      </c>
      <c r="AC698" s="137"/>
      <c r="AD698" s="137" t="s">
        <v>622</v>
      </c>
      <c r="AE698" s="143">
        <v>46235.6125694444</v>
      </c>
      <c r="AF698" s="144"/>
      <c r="AG698" s="144"/>
      <c r="AH698" s="144"/>
      <c r="AI698" s="144" t="s">
        <v>596</v>
      </c>
      <c r="AJ698" s="145">
        <v>46054</v>
      </c>
      <c r="AK698" s="146">
        <v>46234.5832060185</v>
      </c>
    </row>
    <row r="699" s="134" customFormat="1" ht="38.8" customHeight="1" spans="1:37">
      <c r="A699" s="138" t="s">
        <v>29</v>
      </c>
      <c r="B699" s="138" t="s">
        <v>448</v>
      </c>
      <c r="C699" s="137" t="s">
        <v>23</v>
      </c>
      <c r="D699" s="138" t="s">
        <v>56</v>
      </c>
      <c r="E699" s="138" t="s">
        <v>587</v>
      </c>
      <c r="F699" s="138" t="s">
        <v>431</v>
      </c>
      <c r="G699" s="138" t="s">
        <v>4460</v>
      </c>
      <c r="H699" s="138" t="s">
        <v>4591</v>
      </c>
      <c r="I699" s="142" t="s">
        <v>645</v>
      </c>
      <c r="J699" s="137" t="s">
        <v>621</v>
      </c>
      <c r="K699" s="138" t="s">
        <v>4087</v>
      </c>
      <c r="L699" s="138" t="s">
        <v>603</v>
      </c>
      <c r="M699" s="140" t="s">
        <v>451</v>
      </c>
      <c r="N699" s="138" t="s">
        <v>450</v>
      </c>
      <c r="O699" s="138" t="s">
        <v>452</v>
      </c>
      <c r="P699" s="138" t="s">
        <v>4088</v>
      </c>
      <c r="Q699" s="138" t="s">
        <v>4089</v>
      </c>
      <c r="R699" s="138" t="s">
        <v>6</v>
      </c>
      <c r="S699" s="138">
        <v>1</v>
      </c>
      <c r="T699" s="138">
        <v>35</v>
      </c>
      <c r="U699" s="138">
        <v>256</v>
      </c>
      <c r="V699" s="140">
        <v>256</v>
      </c>
      <c r="W699" s="138">
        <v>35</v>
      </c>
      <c r="X699" s="138">
        <v>0</v>
      </c>
      <c r="Y699" s="140"/>
      <c r="Z699" s="138"/>
      <c r="AA699" s="137">
        <v>15</v>
      </c>
      <c r="AB699" s="137">
        <v>15</v>
      </c>
      <c r="AC699" s="137"/>
      <c r="AD699" s="137" t="s">
        <v>622</v>
      </c>
      <c r="AE699" s="143">
        <v>46235.6125694444</v>
      </c>
      <c r="AF699" s="144"/>
      <c r="AG699" s="144"/>
      <c r="AH699" s="144"/>
      <c r="AI699" s="144" t="s">
        <v>596</v>
      </c>
      <c r="AJ699" s="145">
        <v>46054</v>
      </c>
      <c r="AK699" s="146">
        <v>46234.5832060185</v>
      </c>
    </row>
    <row r="700" s="134" customFormat="1" ht="38.8" customHeight="1" spans="1:37">
      <c r="A700" s="138" t="s">
        <v>29</v>
      </c>
      <c r="B700" s="138" t="s">
        <v>448</v>
      </c>
      <c r="C700" s="137" t="s">
        <v>23</v>
      </c>
      <c r="D700" s="138" t="s">
        <v>56</v>
      </c>
      <c r="E700" s="138" t="s">
        <v>587</v>
      </c>
      <c r="F700" s="138" t="s">
        <v>431</v>
      </c>
      <c r="G700" s="138" t="s">
        <v>4460</v>
      </c>
      <c r="H700" s="138" t="s">
        <v>4591</v>
      </c>
      <c r="I700" s="142" t="s">
        <v>645</v>
      </c>
      <c r="J700" s="137" t="s">
        <v>621</v>
      </c>
      <c r="K700" s="138" t="s">
        <v>4087</v>
      </c>
      <c r="L700" s="138" t="s">
        <v>603</v>
      </c>
      <c r="M700" s="140" t="s">
        <v>451</v>
      </c>
      <c r="N700" s="138" t="s">
        <v>450</v>
      </c>
      <c r="O700" s="138" t="s">
        <v>452</v>
      </c>
      <c r="P700" s="138" t="s">
        <v>4088</v>
      </c>
      <c r="Q700" s="138" t="s">
        <v>4089</v>
      </c>
      <c r="R700" s="138" t="s">
        <v>6</v>
      </c>
      <c r="S700" s="138">
        <v>1</v>
      </c>
      <c r="T700" s="138">
        <v>35</v>
      </c>
      <c r="U700" s="138">
        <v>256</v>
      </c>
      <c r="V700" s="140">
        <v>256</v>
      </c>
      <c r="W700" s="138">
        <v>35</v>
      </c>
      <c r="X700" s="138">
        <v>0</v>
      </c>
      <c r="Y700" s="140"/>
      <c r="Z700" s="138"/>
      <c r="AA700" s="137">
        <v>15</v>
      </c>
      <c r="AB700" s="137">
        <v>15</v>
      </c>
      <c r="AC700" s="137"/>
      <c r="AD700" s="137" t="s">
        <v>622</v>
      </c>
      <c r="AE700" s="143">
        <v>46235.6125694444</v>
      </c>
      <c r="AF700" s="144"/>
      <c r="AG700" s="144"/>
      <c r="AH700" s="144"/>
      <c r="AI700" s="144" t="s">
        <v>596</v>
      </c>
      <c r="AJ700" s="145">
        <v>46054</v>
      </c>
      <c r="AK700" s="146">
        <v>46234.5832060185</v>
      </c>
    </row>
    <row r="701" s="134" customFormat="1" ht="38.8" customHeight="1" spans="1:37">
      <c r="A701" s="138" t="s">
        <v>29</v>
      </c>
      <c r="B701" s="138" t="s">
        <v>448</v>
      </c>
      <c r="C701" s="137" t="s">
        <v>23</v>
      </c>
      <c r="D701" s="138" t="s">
        <v>54</v>
      </c>
      <c r="E701" s="138" t="s">
        <v>587</v>
      </c>
      <c r="F701" s="138" t="s">
        <v>425</v>
      </c>
      <c r="G701" s="138" t="s">
        <v>3416</v>
      </c>
      <c r="H701" s="138" t="s">
        <v>4592</v>
      </c>
      <c r="I701" s="142" t="s">
        <v>590</v>
      </c>
      <c r="J701" s="137" t="s">
        <v>1199</v>
      </c>
      <c r="K701" s="138" t="s">
        <v>4050</v>
      </c>
      <c r="L701" s="138" t="s">
        <v>603</v>
      </c>
      <c r="M701" s="140" t="s">
        <v>4080</v>
      </c>
      <c r="N701" s="138" t="s">
        <v>4081</v>
      </c>
      <c r="O701" s="138" t="s">
        <v>461</v>
      </c>
      <c r="P701" s="138" t="s">
        <v>3881</v>
      </c>
      <c r="Q701" s="138" t="s">
        <v>4053</v>
      </c>
      <c r="R701" s="138"/>
      <c r="S701" s="138">
        <v>1</v>
      </c>
      <c r="T701" s="138">
        <v>800</v>
      </c>
      <c r="U701" s="138">
        <v>640</v>
      </c>
      <c r="V701" s="140">
        <v>800</v>
      </c>
      <c r="W701" s="138">
        <v>640</v>
      </c>
      <c r="X701" s="138">
        <v>160</v>
      </c>
      <c r="Y701" s="140" t="s">
        <v>670</v>
      </c>
      <c r="Z701" s="138"/>
      <c r="AA701" s="137">
        <v>784</v>
      </c>
      <c r="AB701" s="137">
        <v>640</v>
      </c>
      <c r="AC701" s="137"/>
      <c r="AD701" s="137" t="s">
        <v>622</v>
      </c>
      <c r="AE701" s="143">
        <v>46232.6563310185</v>
      </c>
      <c r="AF701" s="144"/>
      <c r="AG701" s="144"/>
      <c r="AH701" s="144"/>
      <c r="AI701" s="144" t="s">
        <v>596</v>
      </c>
      <c r="AJ701" s="145">
        <v>45506</v>
      </c>
      <c r="AK701" s="146">
        <v>46232.6271180556</v>
      </c>
    </row>
    <row r="702" s="134" customFormat="1" ht="38.8" customHeight="1" spans="1:37">
      <c r="A702" s="138" t="s">
        <v>29</v>
      </c>
      <c r="B702" s="138" t="s">
        <v>448</v>
      </c>
      <c r="C702" s="137" t="s">
        <v>23</v>
      </c>
      <c r="D702" s="138" t="s">
        <v>54</v>
      </c>
      <c r="E702" s="138" t="s">
        <v>587</v>
      </c>
      <c r="F702" s="138" t="s">
        <v>425</v>
      </c>
      <c r="G702" s="138" t="s">
        <v>3416</v>
      </c>
      <c r="H702" s="138" t="s">
        <v>4593</v>
      </c>
      <c r="I702" s="142" t="s">
        <v>601</v>
      </c>
      <c r="J702" s="137" t="s">
        <v>591</v>
      </c>
      <c r="K702" s="138" t="s">
        <v>3878</v>
      </c>
      <c r="L702" s="138" t="s">
        <v>603</v>
      </c>
      <c r="M702" s="140" t="s">
        <v>3954</v>
      </c>
      <c r="N702" s="138" t="s">
        <v>3966</v>
      </c>
      <c r="O702" s="138" t="s">
        <v>461</v>
      </c>
      <c r="P702" s="138" t="s">
        <v>3881</v>
      </c>
      <c r="Q702" s="138" t="s">
        <v>3901</v>
      </c>
      <c r="R702" s="138" t="s">
        <v>4</v>
      </c>
      <c r="S702" s="138">
        <v>1</v>
      </c>
      <c r="T702" s="138">
        <v>180</v>
      </c>
      <c r="U702" s="138">
        <v>180</v>
      </c>
      <c r="V702" s="140">
        <v>180</v>
      </c>
      <c r="W702" s="138">
        <v>180</v>
      </c>
      <c r="X702" s="138">
        <v>0</v>
      </c>
      <c r="Y702" s="140"/>
      <c r="Z702" s="138"/>
      <c r="AA702" s="137">
        <v>100</v>
      </c>
      <c r="AB702" s="137">
        <v>100</v>
      </c>
      <c r="AC702" s="137"/>
      <c r="AD702" s="137" t="s">
        <v>622</v>
      </c>
      <c r="AE702" s="143">
        <v>46232.6563310185</v>
      </c>
      <c r="AF702" s="144"/>
      <c r="AG702" s="144"/>
      <c r="AH702" s="144" t="s">
        <v>606</v>
      </c>
      <c r="AI702" s="144" t="s">
        <v>607</v>
      </c>
      <c r="AJ702" s="145">
        <v>45888</v>
      </c>
      <c r="AK702" s="146">
        <v>46231.7538078704</v>
      </c>
    </row>
    <row r="703" s="134" customFormat="1" ht="38.8" customHeight="1" spans="1:37">
      <c r="A703" s="138" t="s">
        <v>29</v>
      </c>
      <c r="B703" s="138" t="s">
        <v>448</v>
      </c>
      <c r="C703" s="137" t="s">
        <v>23</v>
      </c>
      <c r="D703" s="138" t="s">
        <v>54</v>
      </c>
      <c r="E703" s="138" t="s">
        <v>587</v>
      </c>
      <c r="F703" s="138" t="s">
        <v>425</v>
      </c>
      <c r="G703" s="138" t="s">
        <v>3416</v>
      </c>
      <c r="H703" s="138" t="s">
        <v>3452</v>
      </c>
      <c r="I703" s="142" t="s">
        <v>601</v>
      </c>
      <c r="J703" s="137" t="s">
        <v>591</v>
      </c>
      <c r="K703" s="138" t="s">
        <v>793</v>
      </c>
      <c r="L703" s="138" t="s">
        <v>603</v>
      </c>
      <c r="M703" s="140" t="s">
        <v>3879</v>
      </c>
      <c r="N703" s="138" t="s">
        <v>3880</v>
      </c>
      <c r="O703" s="138" t="s">
        <v>461</v>
      </c>
      <c r="P703" s="138" t="s">
        <v>3881</v>
      </c>
      <c r="Q703" s="138" t="s">
        <v>3882</v>
      </c>
      <c r="R703" s="138" t="s">
        <v>8</v>
      </c>
      <c r="S703" s="138">
        <v>1</v>
      </c>
      <c r="T703" s="138">
        <v>50</v>
      </c>
      <c r="U703" s="138">
        <v>100</v>
      </c>
      <c r="V703" s="140">
        <v>100</v>
      </c>
      <c r="W703" s="138">
        <v>50</v>
      </c>
      <c r="X703" s="138">
        <v>0</v>
      </c>
      <c r="Y703" s="140"/>
      <c r="Z703" s="138"/>
      <c r="AA703" s="137">
        <v>35</v>
      </c>
      <c r="AB703" s="137">
        <v>35</v>
      </c>
      <c r="AC703" s="137"/>
      <c r="AD703" s="137" t="s">
        <v>622</v>
      </c>
      <c r="AE703" s="143">
        <v>46232.6563310185</v>
      </c>
      <c r="AF703" s="144"/>
      <c r="AG703" s="144"/>
      <c r="AH703" s="144" t="s">
        <v>606</v>
      </c>
      <c r="AI703" s="144" t="s">
        <v>607</v>
      </c>
      <c r="AJ703" s="145">
        <v>46029</v>
      </c>
      <c r="AK703" s="146">
        <v>46231.7003125</v>
      </c>
    </row>
    <row r="704" s="134" customFormat="1" ht="38.8" customHeight="1" spans="1:37">
      <c r="A704" s="138" t="s">
        <v>29</v>
      </c>
      <c r="B704" s="138" t="s">
        <v>448</v>
      </c>
      <c r="C704" s="137" t="s">
        <v>23</v>
      </c>
      <c r="D704" s="138" t="s">
        <v>54</v>
      </c>
      <c r="E704" s="138" t="s">
        <v>587</v>
      </c>
      <c r="F704" s="138" t="s">
        <v>425</v>
      </c>
      <c r="G704" s="138" t="s">
        <v>3416</v>
      </c>
      <c r="H704" s="138" t="s">
        <v>3451</v>
      </c>
      <c r="I704" s="142" t="s">
        <v>601</v>
      </c>
      <c r="J704" s="137" t="s">
        <v>591</v>
      </c>
      <c r="K704" s="138" t="s">
        <v>793</v>
      </c>
      <c r="L704" s="138" t="s">
        <v>603</v>
      </c>
      <c r="M704" s="140" t="s">
        <v>3879</v>
      </c>
      <c r="N704" s="138" t="s">
        <v>3880</v>
      </c>
      <c r="O704" s="138" t="s">
        <v>461</v>
      </c>
      <c r="P704" s="138" t="s">
        <v>3881</v>
      </c>
      <c r="Q704" s="138" t="s">
        <v>3882</v>
      </c>
      <c r="R704" s="138" t="s">
        <v>8</v>
      </c>
      <c r="S704" s="138">
        <v>1</v>
      </c>
      <c r="T704" s="138">
        <v>50</v>
      </c>
      <c r="U704" s="138">
        <v>100</v>
      </c>
      <c r="V704" s="140">
        <v>100</v>
      </c>
      <c r="W704" s="138">
        <v>50</v>
      </c>
      <c r="X704" s="138">
        <v>0</v>
      </c>
      <c r="Y704" s="140"/>
      <c r="Z704" s="138"/>
      <c r="AA704" s="137">
        <v>35</v>
      </c>
      <c r="AB704" s="137">
        <v>35</v>
      </c>
      <c r="AC704" s="137"/>
      <c r="AD704" s="137" t="s">
        <v>622</v>
      </c>
      <c r="AE704" s="143">
        <v>46232.6563310185</v>
      </c>
      <c r="AF704" s="144"/>
      <c r="AG704" s="144"/>
      <c r="AH704" s="144" t="s">
        <v>606</v>
      </c>
      <c r="AI704" s="144" t="s">
        <v>607</v>
      </c>
      <c r="AJ704" s="145">
        <v>46033</v>
      </c>
      <c r="AK704" s="146">
        <v>46231.6727546296</v>
      </c>
    </row>
    <row r="705" s="134" customFormat="1" ht="42.25" customHeight="1" spans="1:37">
      <c r="A705" s="138" t="s">
        <v>29</v>
      </c>
      <c r="B705" s="138" t="s">
        <v>448</v>
      </c>
      <c r="C705" s="137" t="s">
        <v>23</v>
      </c>
      <c r="D705" s="138" t="s">
        <v>50</v>
      </c>
      <c r="E705" s="138" t="s">
        <v>587</v>
      </c>
      <c r="F705" s="138" t="s">
        <v>420</v>
      </c>
      <c r="G705" s="138" t="s">
        <v>3333</v>
      </c>
      <c r="H705" s="138" t="s">
        <v>4594</v>
      </c>
      <c r="I705" s="142" t="s">
        <v>601</v>
      </c>
      <c r="J705" s="137" t="s">
        <v>591</v>
      </c>
      <c r="K705" s="138" t="s">
        <v>3878</v>
      </c>
      <c r="L705" s="138" t="s">
        <v>603</v>
      </c>
      <c r="M705" s="140" t="s">
        <v>3879</v>
      </c>
      <c r="N705" s="138" t="s">
        <v>3880</v>
      </c>
      <c r="O705" s="138" t="s">
        <v>461</v>
      </c>
      <c r="P705" s="138" t="s">
        <v>3881</v>
      </c>
      <c r="Q705" s="138" t="s">
        <v>3882</v>
      </c>
      <c r="R705" s="138" t="s">
        <v>8</v>
      </c>
      <c r="S705" s="138">
        <v>1</v>
      </c>
      <c r="T705" s="138">
        <v>50</v>
      </c>
      <c r="U705" s="138">
        <v>50</v>
      </c>
      <c r="V705" s="140">
        <v>50</v>
      </c>
      <c r="W705" s="138">
        <v>50</v>
      </c>
      <c r="X705" s="138">
        <v>0</v>
      </c>
      <c r="Y705" s="140"/>
      <c r="Z705" s="138"/>
      <c r="AA705" s="137">
        <v>35</v>
      </c>
      <c r="AB705" s="137">
        <v>35</v>
      </c>
      <c r="AC705" s="137"/>
      <c r="AD705" s="137" t="s">
        <v>622</v>
      </c>
      <c r="AE705" s="143">
        <v>46232.6594560185</v>
      </c>
      <c r="AF705" s="144"/>
      <c r="AG705" s="144"/>
      <c r="AH705" s="144" t="s">
        <v>606</v>
      </c>
      <c r="AI705" s="144" t="s">
        <v>607</v>
      </c>
      <c r="AJ705" s="145">
        <v>46223</v>
      </c>
      <c r="AK705" s="146">
        <v>46231.7688310185</v>
      </c>
    </row>
    <row r="706" s="134" customFormat="1" ht="42.25" customHeight="1" spans="1:37">
      <c r="A706" s="138" t="s">
        <v>29</v>
      </c>
      <c r="B706" s="138" t="s">
        <v>448</v>
      </c>
      <c r="C706" s="137" t="s">
        <v>23</v>
      </c>
      <c r="D706" s="138" t="s">
        <v>50</v>
      </c>
      <c r="E706" s="138" t="s">
        <v>587</v>
      </c>
      <c r="F706" s="138" t="s">
        <v>420</v>
      </c>
      <c r="G706" s="138" t="s">
        <v>3333</v>
      </c>
      <c r="H706" s="138" t="s">
        <v>4595</v>
      </c>
      <c r="I706" s="142" t="s">
        <v>601</v>
      </c>
      <c r="J706" s="137" t="s">
        <v>602</v>
      </c>
      <c r="K706" s="138" t="s">
        <v>3878</v>
      </c>
      <c r="L706" s="138" t="s">
        <v>603</v>
      </c>
      <c r="M706" s="140" t="s">
        <v>3908</v>
      </c>
      <c r="N706" s="138" t="s">
        <v>3909</v>
      </c>
      <c r="O706" s="138" t="s">
        <v>461</v>
      </c>
      <c r="P706" s="138" t="s">
        <v>3881</v>
      </c>
      <c r="Q706" s="138" t="s">
        <v>3889</v>
      </c>
      <c r="R706" s="138" t="s">
        <v>8</v>
      </c>
      <c r="S706" s="138">
        <v>1</v>
      </c>
      <c r="T706" s="138">
        <v>10</v>
      </c>
      <c r="U706" s="138">
        <v>50</v>
      </c>
      <c r="V706" s="140">
        <v>50</v>
      </c>
      <c r="W706" s="138">
        <v>10</v>
      </c>
      <c r="X706" s="138">
        <v>0</v>
      </c>
      <c r="Y706" s="140"/>
      <c r="Z706" s="138"/>
      <c r="AA706" s="137">
        <v>7</v>
      </c>
      <c r="AB706" s="137">
        <v>7</v>
      </c>
      <c r="AC706" s="137"/>
      <c r="AD706" s="137" t="s">
        <v>622</v>
      </c>
      <c r="AE706" s="143">
        <v>46232.6594560185</v>
      </c>
      <c r="AF706" s="144"/>
      <c r="AG706" s="144"/>
      <c r="AH706" s="144" t="s">
        <v>606</v>
      </c>
      <c r="AI706" s="144" t="s">
        <v>607</v>
      </c>
      <c r="AJ706" s="145">
        <v>46215</v>
      </c>
      <c r="AK706" s="146">
        <v>46231.6827430556</v>
      </c>
    </row>
    <row r="707" s="134" customFormat="1" ht="42.25" customHeight="1" spans="1:37">
      <c r="A707" s="138" t="s">
        <v>29</v>
      </c>
      <c r="B707" s="138" t="s">
        <v>448</v>
      </c>
      <c r="C707" s="137" t="s">
        <v>23</v>
      </c>
      <c r="D707" s="138" t="s">
        <v>50</v>
      </c>
      <c r="E707" s="138" t="s">
        <v>587</v>
      </c>
      <c r="F707" s="138" t="s">
        <v>420</v>
      </c>
      <c r="G707" s="138" t="s">
        <v>3333</v>
      </c>
      <c r="H707" s="138" t="s">
        <v>4596</v>
      </c>
      <c r="I707" s="142" t="s">
        <v>601</v>
      </c>
      <c r="J707" s="137" t="s">
        <v>591</v>
      </c>
      <c r="K707" s="138" t="s">
        <v>3972</v>
      </c>
      <c r="L707" s="138" t="s">
        <v>592</v>
      </c>
      <c r="M707" s="140" t="s">
        <v>4163</v>
      </c>
      <c r="N707" s="138" t="s">
        <v>4164</v>
      </c>
      <c r="O707" s="138" t="s">
        <v>461</v>
      </c>
      <c r="P707" s="138" t="s">
        <v>3881</v>
      </c>
      <c r="Q707" s="138" t="s">
        <v>3901</v>
      </c>
      <c r="R707" s="138" t="s">
        <v>4</v>
      </c>
      <c r="S707" s="138">
        <v>1</v>
      </c>
      <c r="T707" s="138">
        <v>180</v>
      </c>
      <c r="U707" s="138">
        <v>180</v>
      </c>
      <c r="V707" s="140">
        <v>180</v>
      </c>
      <c r="W707" s="138">
        <v>180</v>
      </c>
      <c r="X707" s="138">
        <v>0</v>
      </c>
      <c r="Y707" s="140"/>
      <c r="Z707" s="138"/>
      <c r="AA707" s="137">
        <v>100</v>
      </c>
      <c r="AB707" s="137">
        <v>100</v>
      </c>
      <c r="AC707" s="137"/>
      <c r="AD707" s="137" t="s">
        <v>622</v>
      </c>
      <c r="AE707" s="143">
        <v>46232.6594560185</v>
      </c>
      <c r="AF707" s="144"/>
      <c r="AG707" s="144"/>
      <c r="AH707" s="144" t="s">
        <v>606</v>
      </c>
      <c r="AI707" s="144" t="s">
        <v>607</v>
      </c>
      <c r="AJ707" s="144"/>
      <c r="AK707" s="146">
        <v>46231.6367708333</v>
      </c>
    </row>
    <row r="708" s="134" customFormat="1" ht="42.25" customHeight="1" spans="1:37">
      <c r="A708" s="138" t="s">
        <v>29</v>
      </c>
      <c r="B708" s="138" t="s">
        <v>448</v>
      </c>
      <c r="C708" s="137" t="s">
        <v>23</v>
      </c>
      <c r="D708" s="138" t="s">
        <v>50</v>
      </c>
      <c r="E708" s="138" t="s">
        <v>587</v>
      </c>
      <c r="F708" s="138" t="s">
        <v>420</v>
      </c>
      <c r="G708" s="138" t="s">
        <v>3333</v>
      </c>
      <c r="H708" s="138" t="s">
        <v>3449</v>
      </c>
      <c r="I708" s="142" t="s">
        <v>601</v>
      </c>
      <c r="J708" s="137" t="s">
        <v>591</v>
      </c>
      <c r="K708" s="138" t="s">
        <v>3972</v>
      </c>
      <c r="L708" s="138" t="s">
        <v>592</v>
      </c>
      <c r="M708" s="140" t="s">
        <v>4163</v>
      </c>
      <c r="N708" s="138" t="s">
        <v>4164</v>
      </c>
      <c r="O708" s="138" t="s">
        <v>461</v>
      </c>
      <c r="P708" s="138" t="s">
        <v>3881</v>
      </c>
      <c r="Q708" s="138" t="s">
        <v>3901</v>
      </c>
      <c r="R708" s="138" t="s">
        <v>4</v>
      </c>
      <c r="S708" s="138">
        <v>1</v>
      </c>
      <c r="T708" s="138">
        <v>180</v>
      </c>
      <c r="U708" s="138">
        <v>230</v>
      </c>
      <c r="V708" s="140">
        <v>230</v>
      </c>
      <c r="W708" s="138">
        <v>180</v>
      </c>
      <c r="X708" s="138">
        <v>0</v>
      </c>
      <c r="Y708" s="140"/>
      <c r="Z708" s="138"/>
      <c r="AA708" s="137">
        <v>100</v>
      </c>
      <c r="AB708" s="137">
        <v>100</v>
      </c>
      <c r="AC708" s="137"/>
      <c r="AD708" s="137" t="s">
        <v>622</v>
      </c>
      <c r="AE708" s="143">
        <v>46232.6594560185</v>
      </c>
      <c r="AF708" s="144"/>
      <c r="AG708" s="144"/>
      <c r="AH708" s="144" t="s">
        <v>606</v>
      </c>
      <c r="AI708" s="144" t="s">
        <v>607</v>
      </c>
      <c r="AJ708" s="144"/>
      <c r="AK708" s="146">
        <v>46231.4163078704</v>
      </c>
    </row>
    <row r="709" s="134" customFormat="1" ht="38.8" customHeight="1" spans="1:37">
      <c r="A709" s="138" t="s">
        <v>29</v>
      </c>
      <c r="B709" s="138" t="s">
        <v>448</v>
      </c>
      <c r="C709" s="137" t="s">
        <v>23</v>
      </c>
      <c r="D709" s="138" t="s">
        <v>58</v>
      </c>
      <c r="E709" s="138" t="s">
        <v>587</v>
      </c>
      <c r="F709" s="138" t="s">
        <v>433</v>
      </c>
      <c r="G709" s="138" t="s">
        <v>667</v>
      </c>
      <c r="H709" s="138" t="s">
        <v>4597</v>
      </c>
      <c r="I709" s="142" t="s">
        <v>601</v>
      </c>
      <c r="J709" s="137" t="s">
        <v>591</v>
      </c>
      <c r="K709" s="138" t="s">
        <v>3878</v>
      </c>
      <c r="L709" s="138" t="s">
        <v>603</v>
      </c>
      <c r="M709" s="140" t="s">
        <v>3879</v>
      </c>
      <c r="N709" s="138" t="s">
        <v>3880</v>
      </c>
      <c r="O709" s="138" t="s">
        <v>461</v>
      </c>
      <c r="P709" s="138" t="s">
        <v>3881</v>
      </c>
      <c r="Q709" s="138" t="s">
        <v>3882</v>
      </c>
      <c r="R709" s="138" t="s">
        <v>8</v>
      </c>
      <c r="S709" s="138">
        <v>1</v>
      </c>
      <c r="T709" s="138">
        <v>50</v>
      </c>
      <c r="U709" s="138">
        <v>50</v>
      </c>
      <c r="V709" s="140">
        <v>50</v>
      </c>
      <c r="W709" s="138">
        <v>50</v>
      </c>
      <c r="X709" s="138">
        <v>0</v>
      </c>
      <c r="Y709" s="140"/>
      <c r="Z709" s="138"/>
      <c r="AA709" s="137">
        <v>35</v>
      </c>
      <c r="AB709" s="137">
        <v>35</v>
      </c>
      <c r="AC709" s="137"/>
      <c r="AD709" s="137" t="s">
        <v>622</v>
      </c>
      <c r="AE709" s="143">
        <v>46232.6588310185</v>
      </c>
      <c r="AF709" s="144"/>
      <c r="AG709" s="144"/>
      <c r="AH709" s="144" t="s">
        <v>606</v>
      </c>
      <c r="AI709" s="144" t="s">
        <v>607</v>
      </c>
      <c r="AJ709" s="145">
        <v>46222</v>
      </c>
      <c r="AK709" s="146">
        <v>46232.6491203704</v>
      </c>
    </row>
    <row r="710" s="134" customFormat="1" ht="38.8" customHeight="1" spans="1:37">
      <c r="A710" s="138" t="s">
        <v>29</v>
      </c>
      <c r="B710" s="138" t="s">
        <v>448</v>
      </c>
      <c r="C710" s="137" t="s">
        <v>23</v>
      </c>
      <c r="D710" s="138" t="s">
        <v>58</v>
      </c>
      <c r="E710" s="138" t="s">
        <v>587</v>
      </c>
      <c r="F710" s="138" t="s">
        <v>433</v>
      </c>
      <c r="G710" s="138" t="s">
        <v>667</v>
      </c>
      <c r="H710" s="138" t="s">
        <v>3447</v>
      </c>
      <c r="I710" s="142" t="s">
        <v>601</v>
      </c>
      <c r="J710" s="137" t="s">
        <v>591</v>
      </c>
      <c r="K710" s="138" t="s">
        <v>3878</v>
      </c>
      <c r="L710" s="138" t="s">
        <v>603</v>
      </c>
      <c r="M710" s="140" t="s">
        <v>3879</v>
      </c>
      <c r="N710" s="138" t="s">
        <v>3880</v>
      </c>
      <c r="O710" s="138" t="s">
        <v>461</v>
      </c>
      <c r="P710" s="138" t="s">
        <v>3881</v>
      </c>
      <c r="Q710" s="138" t="s">
        <v>3882</v>
      </c>
      <c r="R710" s="138" t="s">
        <v>8</v>
      </c>
      <c r="S710" s="138">
        <v>1</v>
      </c>
      <c r="T710" s="138">
        <v>50</v>
      </c>
      <c r="U710" s="138">
        <v>150</v>
      </c>
      <c r="V710" s="140">
        <v>150</v>
      </c>
      <c r="W710" s="138">
        <v>50</v>
      </c>
      <c r="X710" s="138">
        <v>0</v>
      </c>
      <c r="Y710" s="140"/>
      <c r="Z710" s="138"/>
      <c r="AA710" s="137">
        <v>35</v>
      </c>
      <c r="AB710" s="137">
        <v>35</v>
      </c>
      <c r="AC710" s="137"/>
      <c r="AD710" s="137" t="s">
        <v>622</v>
      </c>
      <c r="AE710" s="143">
        <v>46232.6588310185</v>
      </c>
      <c r="AF710" s="144"/>
      <c r="AG710" s="144"/>
      <c r="AH710" s="144" t="s">
        <v>606</v>
      </c>
      <c r="AI710" s="144" t="s">
        <v>607</v>
      </c>
      <c r="AJ710" s="145">
        <v>46210</v>
      </c>
      <c r="AK710" s="146">
        <v>46231.4567013889</v>
      </c>
    </row>
    <row r="711" s="134" customFormat="1" ht="38.8" customHeight="1" spans="1:37">
      <c r="A711" s="138" t="s">
        <v>29</v>
      </c>
      <c r="B711" s="138" t="s">
        <v>448</v>
      </c>
      <c r="C711" s="137" t="s">
        <v>23</v>
      </c>
      <c r="D711" s="138" t="s">
        <v>53</v>
      </c>
      <c r="E711" s="138" t="s">
        <v>587</v>
      </c>
      <c r="F711" s="138" t="s">
        <v>423</v>
      </c>
      <c r="G711" s="138" t="s">
        <v>3328</v>
      </c>
      <c r="H711" s="138" t="s">
        <v>4598</v>
      </c>
      <c r="I711" s="142" t="s">
        <v>601</v>
      </c>
      <c r="J711" s="137" t="s">
        <v>591</v>
      </c>
      <c r="K711" s="138" t="s">
        <v>3878</v>
      </c>
      <c r="L711" s="138" t="s">
        <v>603</v>
      </c>
      <c r="M711" s="140" t="s">
        <v>3879</v>
      </c>
      <c r="N711" s="138" t="s">
        <v>3880</v>
      </c>
      <c r="O711" s="138" t="s">
        <v>461</v>
      </c>
      <c r="P711" s="138" t="s">
        <v>3881</v>
      </c>
      <c r="Q711" s="138" t="s">
        <v>3882</v>
      </c>
      <c r="R711" s="138" t="s">
        <v>8</v>
      </c>
      <c r="S711" s="138">
        <v>1</v>
      </c>
      <c r="T711" s="138">
        <v>50</v>
      </c>
      <c r="U711" s="138">
        <v>50</v>
      </c>
      <c r="V711" s="140">
        <v>50</v>
      </c>
      <c r="W711" s="138">
        <v>50</v>
      </c>
      <c r="X711" s="138">
        <v>0</v>
      </c>
      <c r="Y711" s="140"/>
      <c r="Z711" s="138"/>
      <c r="AA711" s="137">
        <v>35</v>
      </c>
      <c r="AB711" s="137">
        <v>35</v>
      </c>
      <c r="AC711" s="137"/>
      <c r="AD711" s="137" t="s">
        <v>622</v>
      </c>
      <c r="AE711" s="143">
        <v>46232.6574189815</v>
      </c>
      <c r="AF711" s="144"/>
      <c r="AG711" s="144"/>
      <c r="AH711" s="144" t="s">
        <v>606</v>
      </c>
      <c r="AI711" s="144" t="s">
        <v>607</v>
      </c>
      <c r="AJ711" s="145">
        <v>46202</v>
      </c>
      <c r="AK711" s="146">
        <v>46232.3871990741</v>
      </c>
    </row>
    <row r="712" s="134" customFormat="1" ht="38.8" customHeight="1" spans="1:37">
      <c r="A712" s="138" t="s">
        <v>29</v>
      </c>
      <c r="B712" s="138" t="s">
        <v>448</v>
      </c>
      <c r="C712" s="137" t="s">
        <v>23</v>
      </c>
      <c r="D712" s="138" t="s">
        <v>53</v>
      </c>
      <c r="E712" s="138" t="s">
        <v>587</v>
      </c>
      <c r="F712" s="138" t="s">
        <v>423</v>
      </c>
      <c r="G712" s="138" t="s">
        <v>3328</v>
      </c>
      <c r="H712" s="138" t="s">
        <v>4599</v>
      </c>
      <c r="I712" s="142" t="s">
        <v>645</v>
      </c>
      <c r="J712" s="137" t="s">
        <v>591</v>
      </c>
      <c r="K712" s="138" t="s">
        <v>4102</v>
      </c>
      <c r="L712" s="138" t="s">
        <v>603</v>
      </c>
      <c r="M712" s="140" t="s">
        <v>3954</v>
      </c>
      <c r="N712" s="138" t="s">
        <v>3966</v>
      </c>
      <c r="O712" s="138" t="s">
        <v>461</v>
      </c>
      <c r="P712" s="138" t="s">
        <v>3881</v>
      </c>
      <c r="Q712" s="138" t="s">
        <v>3901</v>
      </c>
      <c r="R712" s="138" t="s">
        <v>4</v>
      </c>
      <c r="S712" s="138">
        <v>1</v>
      </c>
      <c r="T712" s="138">
        <v>180</v>
      </c>
      <c r="U712" s="138">
        <v>180</v>
      </c>
      <c r="V712" s="140">
        <v>180</v>
      </c>
      <c r="W712" s="138">
        <v>180</v>
      </c>
      <c r="X712" s="138">
        <v>0</v>
      </c>
      <c r="Y712" s="140"/>
      <c r="Z712" s="138"/>
      <c r="AA712" s="137">
        <v>100</v>
      </c>
      <c r="AB712" s="137">
        <v>100</v>
      </c>
      <c r="AC712" s="137"/>
      <c r="AD712" s="137" t="s">
        <v>622</v>
      </c>
      <c r="AE712" s="143">
        <v>46232.6574189815</v>
      </c>
      <c r="AF712" s="144"/>
      <c r="AG712" s="144"/>
      <c r="AH712" s="144"/>
      <c r="AI712" s="144" t="s">
        <v>596</v>
      </c>
      <c r="AJ712" s="145">
        <v>46201</v>
      </c>
      <c r="AK712" s="146">
        <v>46231.6912152778</v>
      </c>
    </row>
    <row r="713" s="134" customFormat="1" ht="38.8" customHeight="1" spans="1:37">
      <c r="A713" s="138" t="s">
        <v>29</v>
      </c>
      <c r="B713" s="138" t="s">
        <v>448</v>
      </c>
      <c r="C713" s="137" t="s">
        <v>23</v>
      </c>
      <c r="D713" s="138" t="s">
        <v>53</v>
      </c>
      <c r="E713" s="138" t="s">
        <v>587</v>
      </c>
      <c r="F713" s="138" t="s">
        <v>423</v>
      </c>
      <c r="G713" s="138" t="s">
        <v>3328</v>
      </c>
      <c r="H713" s="138" t="s">
        <v>4600</v>
      </c>
      <c r="I713" s="142" t="s">
        <v>601</v>
      </c>
      <c r="J713" s="137" t="s">
        <v>591</v>
      </c>
      <c r="K713" s="138" t="s">
        <v>3878</v>
      </c>
      <c r="L713" s="138" t="s">
        <v>603</v>
      </c>
      <c r="M713" s="140" t="s">
        <v>3879</v>
      </c>
      <c r="N713" s="138" t="s">
        <v>3880</v>
      </c>
      <c r="O713" s="138" t="s">
        <v>461</v>
      </c>
      <c r="P713" s="138" t="s">
        <v>3881</v>
      </c>
      <c r="Q713" s="138" t="s">
        <v>3882</v>
      </c>
      <c r="R713" s="138" t="s">
        <v>8</v>
      </c>
      <c r="S713" s="138">
        <v>1</v>
      </c>
      <c r="T713" s="138">
        <v>50</v>
      </c>
      <c r="U713" s="138">
        <v>50</v>
      </c>
      <c r="V713" s="140">
        <v>50</v>
      </c>
      <c r="W713" s="138">
        <v>50</v>
      </c>
      <c r="X713" s="138">
        <v>0</v>
      </c>
      <c r="Y713" s="140"/>
      <c r="Z713" s="138"/>
      <c r="AA713" s="137">
        <v>35</v>
      </c>
      <c r="AB713" s="137">
        <v>35</v>
      </c>
      <c r="AC713" s="137"/>
      <c r="AD713" s="137" t="s">
        <v>622</v>
      </c>
      <c r="AE713" s="143">
        <v>46232.6574189815</v>
      </c>
      <c r="AF713" s="144"/>
      <c r="AG713" s="144"/>
      <c r="AH713" s="144" t="s">
        <v>606</v>
      </c>
      <c r="AI713" s="144" t="s">
        <v>607</v>
      </c>
      <c r="AJ713" s="145">
        <v>46094</v>
      </c>
      <c r="AK713" s="146">
        <v>46231.6851851852</v>
      </c>
    </row>
    <row r="714" s="134" customFormat="1" ht="38.8" customHeight="1" spans="1:37">
      <c r="A714" s="138" t="s">
        <v>29</v>
      </c>
      <c r="B714" s="138" t="s">
        <v>448</v>
      </c>
      <c r="C714" s="137" t="s">
        <v>23</v>
      </c>
      <c r="D714" s="138" t="s">
        <v>53</v>
      </c>
      <c r="E714" s="138" t="s">
        <v>587</v>
      </c>
      <c r="F714" s="138" t="s">
        <v>423</v>
      </c>
      <c r="G714" s="138" t="s">
        <v>3328</v>
      </c>
      <c r="H714" s="138" t="s">
        <v>4601</v>
      </c>
      <c r="I714" s="142" t="s">
        <v>601</v>
      </c>
      <c r="J714" s="137" t="s">
        <v>591</v>
      </c>
      <c r="K714" s="138" t="s">
        <v>3878</v>
      </c>
      <c r="L714" s="138" t="s">
        <v>603</v>
      </c>
      <c r="M714" s="140" t="s">
        <v>3879</v>
      </c>
      <c r="N714" s="138" t="s">
        <v>3880</v>
      </c>
      <c r="O714" s="138" t="s">
        <v>461</v>
      </c>
      <c r="P714" s="138" t="s">
        <v>3881</v>
      </c>
      <c r="Q714" s="138" t="s">
        <v>3882</v>
      </c>
      <c r="R714" s="138" t="s">
        <v>8</v>
      </c>
      <c r="S714" s="138">
        <v>1</v>
      </c>
      <c r="T714" s="138">
        <v>50</v>
      </c>
      <c r="U714" s="138">
        <v>50</v>
      </c>
      <c r="V714" s="140">
        <v>50</v>
      </c>
      <c r="W714" s="138">
        <v>50</v>
      </c>
      <c r="X714" s="138">
        <v>0</v>
      </c>
      <c r="Y714" s="140"/>
      <c r="Z714" s="138"/>
      <c r="AA714" s="137">
        <v>35</v>
      </c>
      <c r="AB714" s="137">
        <v>35</v>
      </c>
      <c r="AC714" s="137"/>
      <c r="AD714" s="137" t="s">
        <v>622</v>
      </c>
      <c r="AE714" s="143">
        <v>46232.6574189815</v>
      </c>
      <c r="AF714" s="144"/>
      <c r="AG714" s="144"/>
      <c r="AH714" s="144" t="s">
        <v>606</v>
      </c>
      <c r="AI714" s="144" t="s">
        <v>607</v>
      </c>
      <c r="AJ714" s="145">
        <v>46170</v>
      </c>
      <c r="AK714" s="146">
        <v>46231.4325115741</v>
      </c>
    </row>
    <row r="715" s="134" customFormat="1" ht="38.8" customHeight="1" spans="1:37">
      <c r="A715" s="138" t="s">
        <v>29</v>
      </c>
      <c r="B715" s="138" t="s">
        <v>448</v>
      </c>
      <c r="C715" s="137" t="s">
        <v>23</v>
      </c>
      <c r="D715" s="138" t="s">
        <v>54</v>
      </c>
      <c r="E715" s="138" t="s">
        <v>587</v>
      </c>
      <c r="F715" s="138" t="s">
        <v>425</v>
      </c>
      <c r="G715" s="138" t="s">
        <v>3416</v>
      </c>
      <c r="H715" s="138" t="s">
        <v>3445</v>
      </c>
      <c r="I715" s="142" t="s">
        <v>590</v>
      </c>
      <c r="J715" s="137" t="s">
        <v>621</v>
      </c>
      <c r="K715" s="138" t="s">
        <v>3868</v>
      </c>
      <c r="L715" s="138" t="s">
        <v>592</v>
      </c>
      <c r="M715" s="140" t="s">
        <v>4602</v>
      </c>
      <c r="N715" s="138" t="s">
        <v>4603</v>
      </c>
      <c r="O715" s="138" t="s">
        <v>513</v>
      </c>
      <c r="P715" s="138" t="s">
        <v>3868</v>
      </c>
      <c r="Q715" s="138" t="s">
        <v>3867</v>
      </c>
      <c r="R715" s="138"/>
      <c r="S715" s="138">
        <v>1</v>
      </c>
      <c r="T715" s="138">
        <v>10</v>
      </c>
      <c r="U715" s="138">
        <v>175</v>
      </c>
      <c r="V715" s="140">
        <v>175</v>
      </c>
      <c r="W715" s="138">
        <v>10</v>
      </c>
      <c r="X715" s="138">
        <v>0</v>
      </c>
      <c r="Y715" s="140"/>
      <c r="Z715" s="138"/>
      <c r="AA715" s="137">
        <v>7</v>
      </c>
      <c r="AB715" s="137">
        <v>7</v>
      </c>
      <c r="AC715" s="137"/>
      <c r="AD715" s="137"/>
      <c r="AE715" s="144"/>
      <c r="AF715" s="144"/>
      <c r="AG715" s="144"/>
      <c r="AH715" s="144" t="s">
        <v>606</v>
      </c>
      <c r="AI715" s="144" t="s">
        <v>607</v>
      </c>
      <c r="AJ715" s="145">
        <v>43742</v>
      </c>
      <c r="AK715" s="146">
        <v>46243.834525463</v>
      </c>
    </row>
    <row r="716" s="134" customFormat="1" ht="38.8" customHeight="1" spans="1:37">
      <c r="A716" s="138" t="s">
        <v>29</v>
      </c>
      <c r="B716" s="138" t="s">
        <v>448</v>
      </c>
      <c r="C716" s="137" t="s">
        <v>23</v>
      </c>
      <c r="D716" s="138" t="s">
        <v>54</v>
      </c>
      <c r="E716" s="138" t="s">
        <v>587</v>
      </c>
      <c r="F716" s="138" t="s">
        <v>425</v>
      </c>
      <c r="G716" s="138" t="s">
        <v>3416</v>
      </c>
      <c r="H716" s="138" t="s">
        <v>3445</v>
      </c>
      <c r="I716" s="142" t="s">
        <v>590</v>
      </c>
      <c r="J716" s="137" t="s">
        <v>621</v>
      </c>
      <c r="K716" s="138" t="s">
        <v>3868</v>
      </c>
      <c r="L716" s="138" t="s">
        <v>592</v>
      </c>
      <c r="M716" s="140" t="s">
        <v>4604</v>
      </c>
      <c r="N716" s="138" t="s">
        <v>4605</v>
      </c>
      <c r="O716" s="138" t="s">
        <v>513</v>
      </c>
      <c r="P716" s="138" t="s">
        <v>3868</v>
      </c>
      <c r="Q716" s="138" t="s">
        <v>3867</v>
      </c>
      <c r="R716" s="138"/>
      <c r="S716" s="138">
        <v>1</v>
      </c>
      <c r="T716" s="138">
        <v>85</v>
      </c>
      <c r="U716" s="138">
        <v>175</v>
      </c>
      <c r="V716" s="140">
        <v>175</v>
      </c>
      <c r="W716" s="138">
        <v>85</v>
      </c>
      <c r="X716" s="138">
        <v>0</v>
      </c>
      <c r="Y716" s="140"/>
      <c r="Z716" s="138"/>
      <c r="AA716" s="137">
        <v>59.5</v>
      </c>
      <c r="AB716" s="137">
        <v>59.5</v>
      </c>
      <c r="AC716" s="137"/>
      <c r="AD716" s="137"/>
      <c r="AE716" s="144"/>
      <c r="AF716" s="144"/>
      <c r="AG716" s="144"/>
      <c r="AH716" s="144" t="s">
        <v>606</v>
      </c>
      <c r="AI716" s="144" t="s">
        <v>607</v>
      </c>
      <c r="AJ716" s="145">
        <v>43742</v>
      </c>
      <c r="AK716" s="146">
        <v>46243.834525463</v>
      </c>
    </row>
    <row r="717" s="134" customFormat="1" ht="38.8" customHeight="1" spans="1:37">
      <c r="A717" s="138" t="s">
        <v>29</v>
      </c>
      <c r="B717" s="138" t="s">
        <v>448</v>
      </c>
      <c r="C717" s="137" t="s">
        <v>23</v>
      </c>
      <c r="D717" s="138" t="s">
        <v>49</v>
      </c>
      <c r="E717" s="138" t="s">
        <v>587</v>
      </c>
      <c r="F717" s="138" t="s">
        <v>419</v>
      </c>
      <c r="G717" s="138" t="s">
        <v>3323</v>
      </c>
      <c r="H717" s="138" t="s">
        <v>4606</v>
      </c>
      <c r="I717" s="142" t="s">
        <v>645</v>
      </c>
      <c r="J717" s="137" t="s">
        <v>602</v>
      </c>
      <c r="K717" s="138" t="s">
        <v>4087</v>
      </c>
      <c r="L717" s="138" t="s">
        <v>603</v>
      </c>
      <c r="M717" s="140" t="s">
        <v>523</v>
      </c>
      <c r="N717" s="138" t="s">
        <v>522</v>
      </c>
      <c r="O717" s="138" t="s">
        <v>452</v>
      </c>
      <c r="P717" s="138" t="s">
        <v>4088</v>
      </c>
      <c r="Q717" s="138" t="s">
        <v>4089</v>
      </c>
      <c r="R717" s="138" t="s">
        <v>6</v>
      </c>
      <c r="S717" s="138">
        <v>1</v>
      </c>
      <c r="T717" s="138">
        <v>35</v>
      </c>
      <c r="U717" s="138">
        <v>35</v>
      </c>
      <c r="V717" s="140">
        <v>35</v>
      </c>
      <c r="W717" s="138">
        <v>35</v>
      </c>
      <c r="X717" s="138">
        <v>0</v>
      </c>
      <c r="Y717" s="140"/>
      <c r="Z717" s="138"/>
      <c r="AA717" s="137">
        <v>19</v>
      </c>
      <c r="AB717" s="137">
        <v>19</v>
      </c>
      <c r="AC717" s="137"/>
      <c r="AD717" s="137"/>
      <c r="AE717" s="144"/>
      <c r="AF717" s="144"/>
      <c r="AG717" s="144"/>
      <c r="AH717" s="144" t="s">
        <v>606</v>
      </c>
      <c r="AI717" s="144" t="s">
        <v>607</v>
      </c>
      <c r="AJ717" s="145">
        <v>46235</v>
      </c>
      <c r="AK717" s="146">
        <v>46243.736400463</v>
      </c>
    </row>
    <row r="718" s="134" customFormat="1" ht="38.8" customHeight="1" spans="1:37">
      <c r="A718" s="138" t="s">
        <v>29</v>
      </c>
      <c r="B718" s="138" t="s">
        <v>448</v>
      </c>
      <c r="C718" s="137" t="s">
        <v>23</v>
      </c>
      <c r="D718" s="138" t="s">
        <v>54</v>
      </c>
      <c r="E718" s="138" t="s">
        <v>587</v>
      </c>
      <c r="F718" s="138" t="s">
        <v>425</v>
      </c>
      <c r="G718" s="138" t="s">
        <v>3416</v>
      </c>
      <c r="H718" s="138" t="s">
        <v>3443</v>
      </c>
      <c r="I718" s="142" t="s">
        <v>590</v>
      </c>
      <c r="J718" s="137" t="s">
        <v>591</v>
      </c>
      <c r="K718" s="138" t="s">
        <v>593</v>
      </c>
      <c r="L718" s="138" t="s">
        <v>603</v>
      </c>
      <c r="M718" s="140" t="s">
        <v>3864</v>
      </c>
      <c r="N718" s="138" t="s">
        <v>3865</v>
      </c>
      <c r="O718" s="138" t="s">
        <v>513</v>
      </c>
      <c r="P718" s="138" t="s">
        <v>3866</v>
      </c>
      <c r="Q718" s="138" t="s">
        <v>3867</v>
      </c>
      <c r="R718" s="138"/>
      <c r="S718" s="138">
        <v>1</v>
      </c>
      <c r="T718" s="138">
        <v>0</v>
      </c>
      <c r="U718" s="138">
        <v>198</v>
      </c>
      <c r="V718" s="140">
        <v>198</v>
      </c>
      <c r="W718" s="138">
        <v>0</v>
      </c>
      <c r="X718" s="138">
        <v>0</v>
      </c>
      <c r="Y718" s="140"/>
      <c r="Z718" s="138"/>
      <c r="AA718" s="137">
        <v>0</v>
      </c>
      <c r="AB718" s="137">
        <v>0</v>
      </c>
      <c r="AC718" s="137"/>
      <c r="AD718" s="137"/>
      <c r="AE718" s="144"/>
      <c r="AF718" s="144"/>
      <c r="AG718" s="144"/>
      <c r="AH718" s="144" t="s">
        <v>606</v>
      </c>
      <c r="AI718" s="144" t="s">
        <v>607</v>
      </c>
      <c r="AJ718" s="145">
        <v>44992</v>
      </c>
      <c r="AK718" s="146">
        <v>46243.7293518518</v>
      </c>
    </row>
    <row r="719" s="134" customFormat="1" ht="38.8" customHeight="1" spans="1:37">
      <c r="A719" s="138" t="s">
        <v>29</v>
      </c>
      <c r="B719" s="138" t="s">
        <v>448</v>
      </c>
      <c r="C719" s="137" t="s">
        <v>23</v>
      </c>
      <c r="D719" s="138" t="s">
        <v>49</v>
      </c>
      <c r="E719" s="138" t="s">
        <v>587</v>
      </c>
      <c r="F719" s="138" t="s">
        <v>419</v>
      </c>
      <c r="G719" s="138" t="s">
        <v>3323</v>
      </c>
      <c r="H719" s="138" t="s">
        <v>4607</v>
      </c>
      <c r="I719" s="142" t="s">
        <v>645</v>
      </c>
      <c r="J719" s="137" t="s">
        <v>602</v>
      </c>
      <c r="K719" s="138" t="s">
        <v>3934</v>
      </c>
      <c r="L719" s="138" t="s">
        <v>603</v>
      </c>
      <c r="M719" s="140" t="s">
        <v>4608</v>
      </c>
      <c r="N719" s="138" t="s">
        <v>4609</v>
      </c>
      <c r="O719" s="138" t="s">
        <v>513</v>
      </c>
      <c r="P719" s="138" t="s">
        <v>3868</v>
      </c>
      <c r="Q719" s="138" t="s">
        <v>3867</v>
      </c>
      <c r="R719" s="138"/>
      <c r="S719" s="138">
        <v>1</v>
      </c>
      <c r="T719" s="138">
        <v>80</v>
      </c>
      <c r="U719" s="138">
        <v>0</v>
      </c>
      <c r="V719" s="140">
        <v>80</v>
      </c>
      <c r="W719" s="138">
        <v>0</v>
      </c>
      <c r="X719" s="138">
        <v>80</v>
      </c>
      <c r="Y719" s="140"/>
      <c r="Z719" s="138"/>
      <c r="AA719" s="137">
        <v>56</v>
      </c>
      <c r="AB719" s="137">
        <v>0</v>
      </c>
      <c r="AC719" s="137"/>
      <c r="AD719" s="137"/>
      <c r="AE719" s="144"/>
      <c r="AF719" s="144"/>
      <c r="AG719" s="144"/>
      <c r="AH719" s="144"/>
      <c r="AI719" s="144" t="s">
        <v>596</v>
      </c>
      <c r="AJ719" s="145">
        <v>46023</v>
      </c>
      <c r="AK719" s="146">
        <v>46243.675787037</v>
      </c>
    </row>
    <row r="720" s="134" customFormat="1" ht="38.8" customHeight="1" spans="1:37">
      <c r="A720" s="138" t="s">
        <v>29</v>
      </c>
      <c r="B720" s="138" t="s">
        <v>448</v>
      </c>
      <c r="C720" s="137" t="s">
        <v>23</v>
      </c>
      <c r="D720" s="138" t="s">
        <v>48</v>
      </c>
      <c r="E720" s="138" t="s">
        <v>625</v>
      </c>
      <c r="F720" s="138" t="s">
        <v>416</v>
      </c>
      <c r="G720" s="138" t="s">
        <v>3318</v>
      </c>
      <c r="H720" s="138" t="s">
        <v>4610</v>
      </c>
      <c r="I720" s="142" t="s">
        <v>601</v>
      </c>
      <c r="J720" s="137" t="s">
        <v>591</v>
      </c>
      <c r="K720" s="138" t="s">
        <v>3878</v>
      </c>
      <c r="L720" s="138" t="s">
        <v>603</v>
      </c>
      <c r="M720" s="140" t="s">
        <v>3879</v>
      </c>
      <c r="N720" s="138" t="s">
        <v>3880</v>
      </c>
      <c r="O720" s="138" t="s">
        <v>461</v>
      </c>
      <c r="P720" s="138" t="s">
        <v>3881</v>
      </c>
      <c r="Q720" s="138" t="s">
        <v>3882</v>
      </c>
      <c r="R720" s="138" t="s">
        <v>8</v>
      </c>
      <c r="S720" s="138">
        <v>1</v>
      </c>
      <c r="T720" s="138">
        <v>50</v>
      </c>
      <c r="U720" s="138">
        <v>50</v>
      </c>
      <c r="V720" s="140">
        <v>50</v>
      </c>
      <c r="W720" s="138">
        <v>50</v>
      </c>
      <c r="X720" s="138">
        <v>0</v>
      </c>
      <c r="Y720" s="140"/>
      <c r="Z720" s="138"/>
      <c r="AA720" s="137">
        <v>50</v>
      </c>
      <c r="AB720" s="137">
        <v>50</v>
      </c>
      <c r="AC720" s="137"/>
      <c r="AD720" s="137"/>
      <c r="AE720" s="144"/>
      <c r="AF720" s="144"/>
      <c r="AG720" s="144"/>
      <c r="AH720" s="144" t="s">
        <v>651</v>
      </c>
      <c r="AI720" s="144" t="s">
        <v>607</v>
      </c>
      <c r="AJ720" s="145">
        <v>46235</v>
      </c>
      <c r="AK720" s="146">
        <v>46243.6598726852</v>
      </c>
    </row>
    <row r="721" s="134" customFormat="1" ht="38.8" customHeight="1" spans="1:37">
      <c r="A721" s="138" t="s">
        <v>29</v>
      </c>
      <c r="B721" s="138" t="s">
        <v>448</v>
      </c>
      <c r="C721" s="137" t="s">
        <v>23</v>
      </c>
      <c r="D721" s="138" t="s">
        <v>58</v>
      </c>
      <c r="E721" s="138" t="s">
        <v>587</v>
      </c>
      <c r="F721" s="138" t="s">
        <v>433</v>
      </c>
      <c r="G721" s="138" t="s">
        <v>667</v>
      </c>
      <c r="H721" s="138" t="s">
        <v>4611</v>
      </c>
      <c r="I721" s="142" t="s">
        <v>601</v>
      </c>
      <c r="J721" s="137" t="s">
        <v>591</v>
      </c>
      <c r="K721" s="138" t="s">
        <v>3878</v>
      </c>
      <c r="L721" s="138" t="s">
        <v>603</v>
      </c>
      <c r="M721" s="140" t="s">
        <v>3879</v>
      </c>
      <c r="N721" s="138" t="s">
        <v>3880</v>
      </c>
      <c r="O721" s="138" t="s">
        <v>461</v>
      </c>
      <c r="P721" s="138" t="s">
        <v>3881</v>
      </c>
      <c r="Q721" s="138" t="s">
        <v>3882</v>
      </c>
      <c r="R721" s="138" t="s">
        <v>8</v>
      </c>
      <c r="S721" s="138">
        <v>1</v>
      </c>
      <c r="T721" s="138">
        <v>50</v>
      </c>
      <c r="U721" s="138">
        <v>50</v>
      </c>
      <c r="V721" s="140">
        <v>50</v>
      </c>
      <c r="W721" s="138">
        <v>50</v>
      </c>
      <c r="X721" s="138">
        <v>0</v>
      </c>
      <c r="Y721" s="140"/>
      <c r="Z721" s="138"/>
      <c r="AA721" s="137">
        <v>35</v>
      </c>
      <c r="AB721" s="137">
        <v>35</v>
      </c>
      <c r="AC721" s="137"/>
      <c r="AD721" s="137"/>
      <c r="AE721" s="144"/>
      <c r="AF721" s="144"/>
      <c r="AG721" s="144"/>
      <c r="AH721" s="144" t="s">
        <v>606</v>
      </c>
      <c r="AI721" s="144" t="s">
        <v>607</v>
      </c>
      <c r="AJ721" s="145">
        <v>46235</v>
      </c>
      <c r="AK721" s="146">
        <v>46243.6267939815</v>
      </c>
    </row>
    <row r="722" s="134" customFormat="1" ht="38.8" customHeight="1" spans="1:37">
      <c r="A722" s="138" t="s">
        <v>29</v>
      </c>
      <c r="B722" s="138" t="s">
        <v>448</v>
      </c>
      <c r="C722" s="137" t="s">
        <v>23</v>
      </c>
      <c r="D722" s="138" t="s">
        <v>49</v>
      </c>
      <c r="E722" s="138" t="s">
        <v>587</v>
      </c>
      <c r="F722" s="138" t="s">
        <v>419</v>
      </c>
      <c r="G722" s="138" t="s">
        <v>3323</v>
      </c>
      <c r="H722" s="138" t="s">
        <v>3439</v>
      </c>
      <c r="I722" s="142" t="s">
        <v>601</v>
      </c>
      <c r="J722" s="137" t="s">
        <v>591</v>
      </c>
      <c r="K722" s="138" t="s">
        <v>3972</v>
      </c>
      <c r="L722" s="138" t="s">
        <v>592</v>
      </c>
      <c r="M722" s="140" t="s">
        <v>4114</v>
      </c>
      <c r="N722" s="138" t="s">
        <v>4115</v>
      </c>
      <c r="O722" s="138" t="s">
        <v>461</v>
      </c>
      <c r="P722" s="138" t="s">
        <v>3881</v>
      </c>
      <c r="Q722" s="138" t="s">
        <v>3970</v>
      </c>
      <c r="R722" s="138" t="s">
        <v>9</v>
      </c>
      <c r="S722" s="138">
        <v>1</v>
      </c>
      <c r="T722" s="138">
        <v>50</v>
      </c>
      <c r="U722" s="138">
        <v>350</v>
      </c>
      <c r="V722" s="140">
        <v>350</v>
      </c>
      <c r="W722" s="138">
        <v>50</v>
      </c>
      <c r="X722" s="138">
        <v>0</v>
      </c>
      <c r="Y722" s="140"/>
      <c r="Z722" s="138"/>
      <c r="AA722" s="137">
        <v>35</v>
      </c>
      <c r="AB722" s="137">
        <v>35</v>
      </c>
      <c r="AC722" s="137"/>
      <c r="AD722" s="137"/>
      <c r="AE722" s="144"/>
      <c r="AF722" s="144"/>
      <c r="AG722" s="144"/>
      <c r="AH722" s="144" t="s">
        <v>606</v>
      </c>
      <c r="AI722" s="144" t="s">
        <v>607</v>
      </c>
      <c r="AJ722" s="144"/>
      <c r="AK722" s="146">
        <v>46243.5202083333</v>
      </c>
    </row>
    <row r="723" s="134" customFormat="1" ht="38.8" customHeight="1" spans="1:37">
      <c r="A723" s="138" t="s">
        <v>29</v>
      </c>
      <c r="B723" s="138" t="s">
        <v>448</v>
      </c>
      <c r="C723" s="137" t="s">
        <v>23</v>
      </c>
      <c r="D723" s="138" t="s">
        <v>49</v>
      </c>
      <c r="E723" s="138" t="s">
        <v>587</v>
      </c>
      <c r="F723" s="138" t="s">
        <v>419</v>
      </c>
      <c r="G723" s="138" t="s">
        <v>3323</v>
      </c>
      <c r="H723" s="138" t="s">
        <v>3439</v>
      </c>
      <c r="I723" s="142" t="s">
        <v>601</v>
      </c>
      <c r="J723" s="137" t="s">
        <v>591</v>
      </c>
      <c r="K723" s="138" t="s">
        <v>3972</v>
      </c>
      <c r="L723" s="138" t="s">
        <v>592</v>
      </c>
      <c r="M723" s="140" t="s">
        <v>3954</v>
      </c>
      <c r="N723" s="138" t="s">
        <v>3966</v>
      </c>
      <c r="O723" s="138" t="s">
        <v>461</v>
      </c>
      <c r="P723" s="138" t="s">
        <v>3881</v>
      </c>
      <c r="Q723" s="138" t="s">
        <v>3901</v>
      </c>
      <c r="R723" s="138" t="s">
        <v>4</v>
      </c>
      <c r="S723" s="138">
        <v>1</v>
      </c>
      <c r="T723" s="138">
        <v>180</v>
      </c>
      <c r="U723" s="138">
        <v>350</v>
      </c>
      <c r="V723" s="140">
        <v>350</v>
      </c>
      <c r="W723" s="138">
        <v>180</v>
      </c>
      <c r="X723" s="138">
        <v>0</v>
      </c>
      <c r="Y723" s="140"/>
      <c r="Z723" s="138"/>
      <c r="AA723" s="137">
        <v>100</v>
      </c>
      <c r="AB723" s="137">
        <v>100</v>
      </c>
      <c r="AC723" s="137"/>
      <c r="AD723" s="137"/>
      <c r="AE723" s="144"/>
      <c r="AF723" s="144"/>
      <c r="AG723" s="144"/>
      <c r="AH723" s="144" t="s">
        <v>606</v>
      </c>
      <c r="AI723" s="144" t="s">
        <v>607</v>
      </c>
      <c r="AJ723" s="144"/>
      <c r="AK723" s="146">
        <v>46243.5202083333</v>
      </c>
    </row>
    <row r="724" s="134" customFormat="1" ht="38.8" customHeight="1" spans="1:37">
      <c r="A724" s="138" t="s">
        <v>29</v>
      </c>
      <c r="B724" s="138" t="s">
        <v>448</v>
      </c>
      <c r="C724" s="137" t="s">
        <v>23</v>
      </c>
      <c r="D724" s="138" t="s">
        <v>55</v>
      </c>
      <c r="E724" s="138" t="s">
        <v>587</v>
      </c>
      <c r="F724" s="138" t="s">
        <v>427</v>
      </c>
      <c r="G724" s="138" t="s">
        <v>629</v>
      </c>
      <c r="H724" s="138" t="s">
        <v>4612</v>
      </c>
      <c r="I724" s="142" t="s">
        <v>590</v>
      </c>
      <c r="J724" s="137" t="s">
        <v>591</v>
      </c>
      <c r="K724" s="138" t="s">
        <v>3868</v>
      </c>
      <c r="L724" s="138" t="s">
        <v>603</v>
      </c>
      <c r="M724" s="140" t="s">
        <v>4613</v>
      </c>
      <c r="N724" s="138" t="s">
        <v>4614</v>
      </c>
      <c r="O724" s="138" t="s">
        <v>513</v>
      </c>
      <c r="P724" s="138" t="s">
        <v>3868</v>
      </c>
      <c r="Q724" s="138" t="s">
        <v>3867</v>
      </c>
      <c r="R724" s="138"/>
      <c r="S724" s="138">
        <v>1</v>
      </c>
      <c r="T724" s="138">
        <v>345</v>
      </c>
      <c r="U724" s="138">
        <v>0</v>
      </c>
      <c r="V724" s="140">
        <v>345</v>
      </c>
      <c r="W724" s="138">
        <v>0</v>
      </c>
      <c r="X724" s="138">
        <v>345</v>
      </c>
      <c r="Y724" s="140"/>
      <c r="Z724" s="138"/>
      <c r="AA724" s="137">
        <v>241.5</v>
      </c>
      <c r="AB724" s="137">
        <v>0</v>
      </c>
      <c r="AC724" s="137"/>
      <c r="AD724" s="137"/>
      <c r="AE724" s="144"/>
      <c r="AF724" s="144"/>
      <c r="AG724" s="144"/>
      <c r="AH724" s="144"/>
      <c r="AI724" s="144" t="s">
        <v>596</v>
      </c>
      <c r="AJ724" s="145">
        <v>45369</v>
      </c>
      <c r="AK724" s="146">
        <v>46243.4577199074</v>
      </c>
    </row>
    <row r="725" s="134" customFormat="1" ht="38.8" customHeight="1" spans="1:37">
      <c r="A725" s="138" t="s">
        <v>29</v>
      </c>
      <c r="B725" s="138" t="s">
        <v>448</v>
      </c>
      <c r="C725" s="137" t="s">
        <v>23</v>
      </c>
      <c r="D725" s="138" t="s">
        <v>48</v>
      </c>
      <c r="E725" s="138" t="s">
        <v>625</v>
      </c>
      <c r="F725" s="138" t="s">
        <v>415</v>
      </c>
      <c r="G725" s="138" t="s">
        <v>626</v>
      </c>
      <c r="H725" s="138" t="s">
        <v>627</v>
      </c>
      <c r="I725" s="142" t="s">
        <v>590</v>
      </c>
      <c r="J725" s="137" t="s">
        <v>591</v>
      </c>
      <c r="K725" s="138" t="s">
        <v>593</v>
      </c>
      <c r="L725" s="138" t="s">
        <v>592</v>
      </c>
      <c r="M725" s="140" t="s">
        <v>3864</v>
      </c>
      <c r="N725" s="138" t="s">
        <v>3865</v>
      </c>
      <c r="O725" s="138" t="s">
        <v>513</v>
      </c>
      <c r="P725" s="138" t="s">
        <v>3866</v>
      </c>
      <c r="Q725" s="138" t="s">
        <v>3867</v>
      </c>
      <c r="R725" s="138"/>
      <c r="S725" s="138">
        <v>1</v>
      </c>
      <c r="T725" s="138">
        <v>0</v>
      </c>
      <c r="U725" s="138">
        <v>0</v>
      </c>
      <c r="V725" s="140">
        <v>198</v>
      </c>
      <c r="W725" s="138">
        <v>0</v>
      </c>
      <c r="X725" s="138">
        <v>0</v>
      </c>
      <c r="Y725" s="140" t="s">
        <v>595</v>
      </c>
      <c r="Z725" s="138"/>
      <c r="AA725" s="137">
        <v>0</v>
      </c>
      <c r="AB725" s="137">
        <v>0</v>
      </c>
      <c r="AC725" s="137"/>
      <c r="AD725" s="137"/>
      <c r="AE725" s="144"/>
      <c r="AF725" s="144"/>
      <c r="AG725" s="144"/>
      <c r="AH725" s="144"/>
      <c r="AI725" s="144" t="s">
        <v>596</v>
      </c>
      <c r="AJ725" s="145">
        <v>41497</v>
      </c>
      <c r="AK725" s="146">
        <v>46243.4570833333</v>
      </c>
    </row>
    <row r="726" s="134" customFormat="1" ht="38.8" customHeight="1" spans="1:37">
      <c r="A726" s="138" t="s">
        <v>29</v>
      </c>
      <c r="B726" s="138" t="s">
        <v>448</v>
      </c>
      <c r="C726" s="137" t="s">
        <v>23</v>
      </c>
      <c r="D726" s="138" t="s">
        <v>48</v>
      </c>
      <c r="E726" s="138" t="s">
        <v>625</v>
      </c>
      <c r="F726" s="138" t="s">
        <v>418</v>
      </c>
      <c r="G726" s="138" t="s">
        <v>3314</v>
      </c>
      <c r="H726" s="138" t="s">
        <v>4615</v>
      </c>
      <c r="I726" s="142" t="s">
        <v>601</v>
      </c>
      <c r="J726" s="137" t="s">
        <v>591</v>
      </c>
      <c r="K726" s="138" t="s">
        <v>3878</v>
      </c>
      <c r="L726" s="138" t="s">
        <v>603</v>
      </c>
      <c r="M726" s="140" t="s">
        <v>3879</v>
      </c>
      <c r="N726" s="138" t="s">
        <v>3880</v>
      </c>
      <c r="O726" s="138" t="s">
        <v>461</v>
      </c>
      <c r="P726" s="138" t="s">
        <v>3881</v>
      </c>
      <c r="Q726" s="138" t="s">
        <v>3882</v>
      </c>
      <c r="R726" s="138" t="s">
        <v>8</v>
      </c>
      <c r="S726" s="138">
        <v>1</v>
      </c>
      <c r="T726" s="138">
        <v>50</v>
      </c>
      <c r="U726" s="138">
        <v>50</v>
      </c>
      <c r="V726" s="140">
        <v>50</v>
      </c>
      <c r="W726" s="138">
        <v>50</v>
      </c>
      <c r="X726" s="138">
        <v>0</v>
      </c>
      <c r="Y726" s="140"/>
      <c r="Z726" s="138"/>
      <c r="AA726" s="137">
        <v>50</v>
      </c>
      <c r="AB726" s="137">
        <v>50</v>
      </c>
      <c r="AC726" s="137"/>
      <c r="AD726" s="137"/>
      <c r="AE726" s="144"/>
      <c r="AF726" s="144"/>
      <c r="AG726" s="144"/>
      <c r="AH726" s="144" t="s">
        <v>651</v>
      </c>
      <c r="AI726" s="144" t="s">
        <v>607</v>
      </c>
      <c r="AJ726" s="145">
        <v>46239</v>
      </c>
      <c r="AK726" s="146">
        <v>46243.4347106482</v>
      </c>
    </row>
    <row r="727" s="134" customFormat="1" ht="38.8" customHeight="1" spans="1:37">
      <c r="A727" s="138" t="s">
        <v>29</v>
      </c>
      <c r="B727" s="138" t="s">
        <v>448</v>
      </c>
      <c r="C727" s="137" t="s">
        <v>23</v>
      </c>
      <c r="D727" s="138" t="s">
        <v>48</v>
      </c>
      <c r="E727" s="138" t="s">
        <v>625</v>
      </c>
      <c r="F727" s="138" t="s">
        <v>416</v>
      </c>
      <c r="G727" s="138" t="s">
        <v>3318</v>
      </c>
      <c r="H727" s="138" t="s">
        <v>4616</v>
      </c>
      <c r="I727" s="142" t="s">
        <v>590</v>
      </c>
      <c r="J727" s="137" t="s">
        <v>818</v>
      </c>
      <c r="K727" s="138" t="s">
        <v>3868</v>
      </c>
      <c r="L727" s="138" t="s">
        <v>603</v>
      </c>
      <c r="M727" s="140" t="s">
        <v>4617</v>
      </c>
      <c r="N727" s="138" t="s">
        <v>4618</v>
      </c>
      <c r="O727" s="138" t="s">
        <v>513</v>
      </c>
      <c r="P727" s="138" t="s">
        <v>3868</v>
      </c>
      <c r="Q727" s="138" t="s">
        <v>3867</v>
      </c>
      <c r="R727" s="138"/>
      <c r="S727" s="138">
        <v>1</v>
      </c>
      <c r="T727" s="138">
        <v>40</v>
      </c>
      <c r="U727" s="138">
        <v>159</v>
      </c>
      <c r="V727" s="140">
        <v>509</v>
      </c>
      <c r="W727" s="138">
        <v>0</v>
      </c>
      <c r="X727" s="138">
        <v>40</v>
      </c>
      <c r="Y727" s="140"/>
      <c r="Z727" s="138"/>
      <c r="AA727" s="137">
        <v>40</v>
      </c>
      <c r="AB727" s="137">
        <v>0</v>
      </c>
      <c r="AC727" s="137"/>
      <c r="AD727" s="137"/>
      <c r="AE727" s="144"/>
      <c r="AF727" s="144"/>
      <c r="AG727" s="144"/>
      <c r="AH727" s="144" t="s">
        <v>651</v>
      </c>
      <c r="AI727" s="144" t="s">
        <v>607</v>
      </c>
      <c r="AJ727" s="145">
        <v>45689</v>
      </c>
      <c r="AK727" s="146">
        <v>46243.4334027778</v>
      </c>
    </row>
    <row r="728" s="134" customFormat="1" ht="38.8" customHeight="1" spans="1:37">
      <c r="A728" s="138" t="s">
        <v>29</v>
      </c>
      <c r="B728" s="138" t="s">
        <v>448</v>
      </c>
      <c r="C728" s="137" t="s">
        <v>23</v>
      </c>
      <c r="D728" s="138" t="s">
        <v>48</v>
      </c>
      <c r="E728" s="138" t="s">
        <v>625</v>
      </c>
      <c r="F728" s="138" t="s">
        <v>416</v>
      </c>
      <c r="G728" s="138" t="s">
        <v>3318</v>
      </c>
      <c r="H728" s="138" t="s">
        <v>4616</v>
      </c>
      <c r="I728" s="142" t="s">
        <v>590</v>
      </c>
      <c r="J728" s="137" t="s">
        <v>818</v>
      </c>
      <c r="K728" s="138" t="s">
        <v>3868</v>
      </c>
      <c r="L728" s="138" t="s">
        <v>603</v>
      </c>
      <c r="M728" s="140" t="s">
        <v>4617</v>
      </c>
      <c r="N728" s="138" t="s">
        <v>4618</v>
      </c>
      <c r="O728" s="138" t="s">
        <v>513</v>
      </c>
      <c r="P728" s="138" t="s">
        <v>3868</v>
      </c>
      <c r="Q728" s="138" t="s">
        <v>3867</v>
      </c>
      <c r="R728" s="138"/>
      <c r="S728" s="138">
        <v>1</v>
      </c>
      <c r="T728" s="138">
        <v>40</v>
      </c>
      <c r="U728" s="138">
        <v>159</v>
      </c>
      <c r="V728" s="140">
        <v>509</v>
      </c>
      <c r="W728" s="138">
        <v>0</v>
      </c>
      <c r="X728" s="138">
        <v>40</v>
      </c>
      <c r="Y728" s="140"/>
      <c r="Z728" s="138"/>
      <c r="AA728" s="137">
        <v>40</v>
      </c>
      <c r="AB728" s="137">
        <v>0</v>
      </c>
      <c r="AC728" s="137"/>
      <c r="AD728" s="137"/>
      <c r="AE728" s="144"/>
      <c r="AF728" s="144"/>
      <c r="AG728" s="144"/>
      <c r="AH728" s="144" t="s">
        <v>651</v>
      </c>
      <c r="AI728" s="144" t="s">
        <v>607</v>
      </c>
      <c r="AJ728" s="145">
        <v>45689</v>
      </c>
      <c r="AK728" s="146">
        <v>46243.4334027778</v>
      </c>
    </row>
    <row r="729" s="134" customFormat="1" ht="38.8" customHeight="1" spans="1:37">
      <c r="A729" s="138" t="s">
        <v>29</v>
      </c>
      <c r="B729" s="138" t="s">
        <v>448</v>
      </c>
      <c r="C729" s="137" t="s">
        <v>23</v>
      </c>
      <c r="D729" s="138" t="s">
        <v>48</v>
      </c>
      <c r="E729" s="138" t="s">
        <v>625</v>
      </c>
      <c r="F729" s="138" t="s">
        <v>416</v>
      </c>
      <c r="G729" s="138" t="s">
        <v>3318</v>
      </c>
      <c r="H729" s="138" t="s">
        <v>4616</v>
      </c>
      <c r="I729" s="142" t="s">
        <v>590</v>
      </c>
      <c r="J729" s="137" t="s">
        <v>818</v>
      </c>
      <c r="K729" s="138" t="s">
        <v>3868</v>
      </c>
      <c r="L729" s="138" t="s">
        <v>603</v>
      </c>
      <c r="M729" s="140" t="s">
        <v>4302</v>
      </c>
      <c r="N729" s="138" t="s">
        <v>4303</v>
      </c>
      <c r="O729" s="138" t="s">
        <v>513</v>
      </c>
      <c r="P729" s="138" t="s">
        <v>3868</v>
      </c>
      <c r="Q729" s="138" t="s">
        <v>3867</v>
      </c>
      <c r="R729" s="138"/>
      <c r="S729" s="138">
        <v>1</v>
      </c>
      <c r="T729" s="138">
        <v>95</v>
      </c>
      <c r="U729" s="138">
        <v>159</v>
      </c>
      <c r="V729" s="140">
        <v>509</v>
      </c>
      <c r="W729" s="138">
        <v>0</v>
      </c>
      <c r="X729" s="138">
        <v>95</v>
      </c>
      <c r="Y729" s="140"/>
      <c r="Z729" s="138"/>
      <c r="AA729" s="137">
        <v>95</v>
      </c>
      <c r="AB729" s="137">
        <v>0</v>
      </c>
      <c r="AC729" s="137"/>
      <c r="AD729" s="137"/>
      <c r="AE729" s="144"/>
      <c r="AF729" s="144"/>
      <c r="AG729" s="144"/>
      <c r="AH729" s="144" t="s">
        <v>651</v>
      </c>
      <c r="AI729" s="144" t="s">
        <v>607</v>
      </c>
      <c r="AJ729" s="145">
        <v>45689</v>
      </c>
      <c r="AK729" s="146">
        <v>46243.4334027778</v>
      </c>
    </row>
    <row r="730" s="134" customFormat="1" ht="38.8" customHeight="1" spans="1:37">
      <c r="A730" s="138" t="s">
        <v>29</v>
      </c>
      <c r="B730" s="138" t="s">
        <v>448</v>
      </c>
      <c r="C730" s="137" t="s">
        <v>23</v>
      </c>
      <c r="D730" s="138" t="s">
        <v>48</v>
      </c>
      <c r="E730" s="138" t="s">
        <v>625</v>
      </c>
      <c r="F730" s="138" t="s">
        <v>416</v>
      </c>
      <c r="G730" s="138" t="s">
        <v>3318</v>
      </c>
      <c r="H730" s="138" t="s">
        <v>4616</v>
      </c>
      <c r="I730" s="142" t="s">
        <v>590</v>
      </c>
      <c r="J730" s="137" t="s">
        <v>818</v>
      </c>
      <c r="K730" s="138" t="s">
        <v>3868</v>
      </c>
      <c r="L730" s="138" t="s">
        <v>603</v>
      </c>
      <c r="M730" s="140" t="s">
        <v>4302</v>
      </c>
      <c r="N730" s="138" t="s">
        <v>4303</v>
      </c>
      <c r="O730" s="138" t="s">
        <v>513</v>
      </c>
      <c r="P730" s="138" t="s">
        <v>3868</v>
      </c>
      <c r="Q730" s="138" t="s">
        <v>3867</v>
      </c>
      <c r="R730" s="138"/>
      <c r="S730" s="138">
        <v>1</v>
      </c>
      <c r="T730" s="138">
        <v>95</v>
      </c>
      <c r="U730" s="138">
        <v>159</v>
      </c>
      <c r="V730" s="140">
        <v>509</v>
      </c>
      <c r="W730" s="138">
        <v>0</v>
      </c>
      <c r="X730" s="138">
        <v>95</v>
      </c>
      <c r="Y730" s="140"/>
      <c r="Z730" s="138"/>
      <c r="AA730" s="137">
        <v>95</v>
      </c>
      <c r="AB730" s="137">
        <v>0</v>
      </c>
      <c r="AC730" s="137"/>
      <c r="AD730" s="137"/>
      <c r="AE730" s="144"/>
      <c r="AF730" s="144"/>
      <c r="AG730" s="144"/>
      <c r="AH730" s="144" t="s">
        <v>651</v>
      </c>
      <c r="AI730" s="144" t="s">
        <v>607</v>
      </c>
      <c r="AJ730" s="145">
        <v>45689</v>
      </c>
      <c r="AK730" s="146">
        <v>46243.4334027778</v>
      </c>
    </row>
    <row r="731" s="134" customFormat="1" ht="38.8" customHeight="1" spans="1:37">
      <c r="A731" s="138" t="s">
        <v>29</v>
      </c>
      <c r="B731" s="138" t="s">
        <v>448</v>
      </c>
      <c r="C731" s="137" t="s">
        <v>23</v>
      </c>
      <c r="D731" s="138" t="s">
        <v>48</v>
      </c>
      <c r="E731" s="138" t="s">
        <v>625</v>
      </c>
      <c r="F731" s="138" t="s">
        <v>416</v>
      </c>
      <c r="G731" s="138" t="s">
        <v>3318</v>
      </c>
      <c r="H731" s="138" t="s">
        <v>4616</v>
      </c>
      <c r="I731" s="142" t="s">
        <v>590</v>
      </c>
      <c r="J731" s="137" t="s">
        <v>818</v>
      </c>
      <c r="K731" s="138" t="s">
        <v>3868</v>
      </c>
      <c r="L731" s="138" t="s">
        <v>603</v>
      </c>
      <c r="M731" s="140" t="s">
        <v>503</v>
      </c>
      <c r="N731" s="138" t="s">
        <v>502</v>
      </c>
      <c r="O731" s="138" t="s">
        <v>452</v>
      </c>
      <c r="P731" s="138" t="s">
        <v>4088</v>
      </c>
      <c r="Q731" s="138" t="s">
        <v>4500</v>
      </c>
      <c r="R731" s="138" t="s">
        <v>6</v>
      </c>
      <c r="S731" s="138">
        <v>1</v>
      </c>
      <c r="T731" s="138">
        <v>159</v>
      </c>
      <c r="U731" s="138">
        <v>159</v>
      </c>
      <c r="V731" s="140">
        <v>509</v>
      </c>
      <c r="W731" s="138">
        <v>159</v>
      </c>
      <c r="X731" s="138">
        <v>0</v>
      </c>
      <c r="Y731" s="140"/>
      <c r="Z731" s="138"/>
      <c r="AA731" s="137">
        <v>159</v>
      </c>
      <c r="AB731" s="137">
        <v>159</v>
      </c>
      <c r="AC731" s="137"/>
      <c r="AD731" s="137"/>
      <c r="AE731" s="144"/>
      <c r="AF731" s="144"/>
      <c r="AG731" s="144"/>
      <c r="AH731" s="144" t="s">
        <v>651</v>
      </c>
      <c r="AI731" s="144" t="s">
        <v>607</v>
      </c>
      <c r="AJ731" s="145">
        <v>45689</v>
      </c>
      <c r="AK731" s="146">
        <v>46243.4334027778</v>
      </c>
    </row>
    <row r="732" s="134" customFormat="1" ht="38.8" customHeight="1" spans="1:37">
      <c r="A732" s="138" t="s">
        <v>29</v>
      </c>
      <c r="B732" s="138" t="s">
        <v>448</v>
      </c>
      <c r="C732" s="137" t="s">
        <v>23</v>
      </c>
      <c r="D732" s="138" t="s">
        <v>48</v>
      </c>
      <c r="E732" s="138" t="s">
        <v>625</v>
      </c>
      <c r="F732" s="138" t="s">
        <v>416</v>
      </c>
      <c r="G732" s="138" t="s">
        <v>3318</v>
      </c>
      <c r="H732" s="138" t="s">
        <v>4616</v>
      </c>
      <c r="I732" s="142" t="s">
        <v>590</v>
      </c>
      <c r="J732" s="137" t="s">
        <v>818</v>
      </c>
      <c r="K732" s="138" t="s">
        <v>3868</v>
      </c>
      <c r="L732" s="138" t="s">
        <v>603</v>
      </c>
      <c r="M732" s="140" t="s">
        <v>4619</v>
      </c>
      <c r="N732" s="138" t="s">
        <v>4620</v>
      </c>
      <c r="O732" s="138" t="s">
        <v>513</v>
      </c>
      <c r="P732" s="138" t="s">
        <v>3868</v>
      </c>
      <c r="Q732" s="138" t="s">
        <v>3867</v>
      </c>
      <c r="R732" s="138"/>
      <c r="S732" s="138">
        <v>1</v>
      </c>
      <c r="T732" s="138">
        <v>40</v>
      </c>
      <c r="U732" s="138">
        <v>159</v>
      </c>
      <c r="V732" s="140">
        <v>509</v>
      </c>
      <c r="W732" s="138">
        <v>0</v>
      </c>
      <c r="X732" s="138">
        <v>40</v>
      </c>
      <c r="Y732" s="140"/>
      <c r="Z732" s="138"/>
      <c r="AA732" s="137">
        <v>40</v>
      </c>
      <c r="AB732" s="137">
        <v>0</v>
      </c>
      <c r="AC732" s="137"/>
      <c r="AD732" s="137"/>
      <c r="AE732" s="144"/>
      <c r="AF732" s="144"/>
      <c r="AG732" s="144"/>
      <c r="AH732" s="144" t="s">
        <v>651</v>
      </c>
      <c r="AI732" s="144" t="s">
        <v>607</v>
      </c>
      <c r="AJ732" s="145">
        <v>45689</v>
      </c>
      <c r="AK732" s="146">
        <v>46243.4334027778</v>
      </c>
    </row>
    <row r="733" s="134" customFormat="1" ht="38.8" customHeight="1" spans="1:37">
      <c r="A733" s="138" t="s">
        <v>29</v>
      </c>
      <c r="B733" s="138" t="s">
        <v>448</v>
      </c>
      <c r="C733" s="137" t="s">
        <v>23</v>
      </c>
      <c r="D733" s="138" t="s">
        <v>48</v>
      </c>
      <c r="E733" s="138" t="s">
        <v>625</v>
      </c>
      <c r="F733" s="138" t="s">
        <v>416</v>
      </c>
      <c r="G733" s="138" t="s">
        <v>3318</v>
      </c>
      <c r="H733" s="138" t="s">
        <v>4616</v>
      </c>
      <c r="I733" s="142" t="s">
        <v>590</v>
      </c>
      <c r="J733" s="137" t="s">
        <v>818</v>
      </c>
      <c r="K733" s="138" t="s">
        <v>3868</v>
      </c>
      <c r="L733" s="138" t="s">
        <v>603</v>
      </c>
      <c r="M733" s="140" t="s">
        <v>4619</v>
      </c>
      <c r="N733" s="138" t="s">
        <v>4620</v>
      </c>
      <c r="O733" s="138" t="s">
        <v>513</v>
      </c>
      <c r="P733" s="138" t="s">
        <v>3868</v>
      </c>
      <c r="Q733" s="138" t="s">
        <v>3867</v>
      </c>
      <c r="R733" s="138"/>
      <c r="S733" s="138">
        <v>1</v>
      </c>
      <c r="T733" s="138">
        <v>40</v>
      </c>
      <c r="U733" s="138">
        <v>159</v>
      </c>
      <c r="V733" s="140">
        <v>509</v>
      </c>
      <c r="W733" s="138">
        <v>0</v>
      </c>
      <c r="X733" s="138">
        <v>40</v>
      </c>
      <c r="Y733" s="140"/>
      <c r="Z733" s="138"/>
      <c r="AA733" s="137">
        <v>40</v>
      </c>
      <c r="AB733" s="137">
        <v>0</v>
      </c>
      <c r="AC733" s="137"/>
      <c r="AD733" s="137"/>
      <c r="AE733" s="144"/>
      <c r="AF733" s="144"/>
      <c r="AG733" s="144"/>
      <c r="AH733" s="144" t="s">
        <v>651</v>
      </c>
      <c r="AI733" s="144" t="s">
        <v>607</v>
      </c>
      <c r="AJ733" s="145">
        <v>45689</v>
      </c>
      <c r="AK733" s="146">
        <v>46243.4334027778</v>
      </c>
    </row>
    <row r="734" s="134" customFormat="1" ht="38.8" customHeight="1" spans="1:37">
      <c r="A734" s="138" t="s">
        <v>29</v>
      </c>
      <c r="B734" s="138" t="s">
        <v>448</v>
      </c>
      <c r="C734" s="137" t="s">
        <v>23</v>
      </c>
      <c r="D734" s="138" t="s">
        <v>49</v>
      </c>
      <c r="E734" s="138" t="s">
        <v>587</v>
      </c>
      <c r="F734" s="138" t="s">
        <v>419</v>
      </c>
      <c r="G734" s="138" t="s">
        <v>3323</v>
      </c>
      <c r="H734" s="138" t="s">
        <v>3436</v>
      </c>
      <c r="I734" s="142" t="s">
        <v>601</v>
      </c>
      <c r="J734" s="137" t="s">
        <v>591</v>
      </c>
      <c r="K734" s="138" t="s">
        <v>3878</v>
      </c>
      <c r="L734" s="138" t="s">
        <v>603</v>
      </c>
      <c r="M734" s="140" t="s">
        <v>3879</v>
      </c>
      <c r="N734" s="138" t="s">
        <v>3880</v>
      </c>
      <c r="O734" s="138" t="s">
        <v>461</v>
      </c>
      <c r="P734" s="138" t="s">
        <v>3881</v>
      </c>
      <c r="Q734" s="138" t="s">
        <v>3882</v>
      </c>
      <c r="R734" s="138" t="s">
        <v>8</v>
      </c>
      <c r="S734" s="138">
        <v>1</v>
      </c>
      <c r="T734" s="138">
        <v>50</v>
      </c>
      <c r="U734" s="138">
        <v>100</v>
      </c>
      <c r="V734" s="140">
        <v>100</v>
      </c>
      <c r="W734" s="138">
        <v>50</v>
      </c>
      <c r="X734" s="138">
        <v>0</v>
      </c>
      <c r="Y734" s="140"/>
      <c r="Z734" s="138"/>
      <c r="AA734" s="137">
        <v>35</v>
      </c>
      <c r="AB734" s="137">
        <v>35</v>
      </c>
      <c r="AC734" s="137"/>
      <c r="AD734" s="137"/>
      <c r="AE734" s="144"/>
      <c r="AF734" s="144"/>
      <c r="AG734" s="144"/>
      <c r="AH734" s="144" t="s">
        <v>606</v>
      </c>
      <c r="AI734" s="144" t="s">
        <v>607</v>
      </c>
      <c r="AJ734" s="145">
        <v>46241</v>
      </c>
      <c r="AK734" s="146">
        <v>46242.7652893519</v>
      </c>
    </row>
    <row r="735" s="134" customFormat="1" ht="38.8" customHeight="1" spans="1:37">
      <c r="A735" s="138" t="s">
        <v>29</v>
      </c>
      <c r="B735" s="138" t="s">
        <v>448</v>
      </c>
      <c r="C735" s="137" t="s">
        <v>23</v>
      </c>
      <c r="D735" s="138" t="s">
        <v>54</v>
      </c>
      <c r="E735" s="138" t="s">
        <v>587</v>
      </c>
      <c r="F735" s="138" t="s">
        <v>426</v>
      </c>
      <c r="G735" s="138" t="s">
        <v>3475</v>
      </c>
      <c r="H735" s="138" t="s">
        <v>4621</v>
      </c>
      <c r="I735" s="142" t="s">
        <v>590</v>
      </c>
      <c r="J735" s="137" t="s">
        <v>591</v>
      </c>
      <c r="K735" s="138" t="s">
        <v>3868</v>
      </c>
      <c r="L735" s="138" t="s">
        <v>592</v>
      </c>
      <c r="M735" s="140" t="s">
        <v>4199</v>
      </c>
      <c r="N735" s="138" t="s">
        <v>4200</v>
      </c>
      <c r="O735" s="138" t="s">
        <v>513</v>
      </c>
      <c r="P735" s="138" t="s">
        <v>3868</v>
      </c>
      <c r="Q735" s="138" t="s">
        <v>3867</v>
      </c>
      <c r="R735" s="138"/>
      <c r="S735" s="138">
        <v>1</v>
      </c>
      <c r="T735" s="138">
        <v>85</v>
      </c>
      <c r="U735" s="138">
        <v>0</v>
      </c>
      <c r="V735" s="140">
        <v>85</v>
      </c>
      <c r="W735" s="138">
        <v>0</v>
      </c>
      <c r="X735" s="138">
        <v>85</v>
      </c>
      <c r="Y735" s="140" t="s">
        <v>4318</v>
      </c>
      <c r="Z735" s="138"/>
      <c r="AA735" s="137">
        <v>59.5</v>
      </c>
      <c r="AB735" s="137">
        <v>0</v>
      </c>
      <c r="AC735" s="137"/>
      <c r="AD735" s="137"/>
      <c r="AE735" s="144"/>
      <c r="AF735" s="144"/>
      <c r="AG735" s="144"/>
      <c r="AH735" s="144"/>
      <c r="AI735" s="144" t="s">
        <v>596</v>
      </c>
      <c r="AJ735" s="145">
        <v>44499</v>
      </c>
      <c r="AK735" s="146">
        <v>46242.6763888889</v>
      </c>
    </row>
    <row r="736" s="134" customFormat="1" ht="38.8" customHeight="1" spans="1:37">
      <c r="A736" s="138" t="s">
        <v>29</v>
      </c>
      <c r="B736" s="138" t="s">
        <v>448</v>
      </c>
      <c r="C736" s="137" t="s">
        <v>23</v>
      </c>
      <c r="D736" s="138" t="s">
        <v>48</v>
      </c>
      <c r="E736" s="138" t="s">
        <v>625</v>
      </c>
      <c r="F736" s="138" t="s">
        <v>416</v>
      </c>
      <c r="G736" s="138" t="s">
        <v>3318</v>
      </c>
      <c r="H736" s="138" t="s">
        <v>4622</v>
      </c>
      <c r="I736" s="142" t="s">
        <v>590</v>
      </c>
      <c r="J736" s="137" t="s">
        <v>1199</v>
      </c>
      <c r="K736" s="138" t="s">
        <v>4050</v>
      </c>
      <c r="L736" s="138" t="s">
        <v>603</v>
      </c>
      <c r="M736" s="140" t="s">
        <v>4082</v>
      </c>
      <c r="N736" s="138" t="s">
        <v>4083</v>
      </c>
      <c r="O736" s="138" t="s">
        <v>461</v>
      </c>
      <c r="P736" s="138" t="s">
        <v>3881</v>
      </c>
      <c r="Q736" s="138" t="s">
        <v>4053</v>
      </c>
      <c r="R736" s="138"/>
      <c r="S736" s="138">
        <v>1</v>
      </c>
      <c r="T736" s="138">
        <v>350</v>
      </c>
      <c r="U736" s="138">
        <v>350</v>
      </c>
      <c r="V736" s="140">
        <v>350</v>
      </c>
      <c r="W736" s="138">
        <v>350</v>
      </c>
      <c r="X736" s="138">
        <v>0</v>
      </c>
      <c r="Y736" s="140"/>
      <c r="Z736" s="138"/>
      <c r="AA736" s="137">
        <v>350</v>
      </c>
      <c r="AB736" s="137">
        <v>350</v>
      </c>
      <c r="AC736" s="137"/>
      <c r="AD736" s="137"/>
      <c r="AE736" s="144"/>
      <c r="AF736" s="144"/>
      <c r="AG736" s="144"/>
      <c r="AH736" s="144" t="s">
        <v>651</v>
      </c>
      <c r="AI736" s="144" t="s">
        <v>607</v>
      </c>
      <c r="AJ736" s="145">
        <v>45859</v>
      </c>
      <c r="AK736" s="146">
        <v>46242.6732407407</v>
      </c>
    </row>
    <row r="737" s="134" customFormat="1" ht="38.8" customHeight="1" spans="1:37">
      <c r="A737" s="138" t="s">
        <v>29</v>
      </c>
      <c r="B737" s="138" t="s">
        <v>448</v>
      </c>
      <c r="C737" s="137" t="s">
        <v>23</v>
      </c>
      <c r="D737" s="138" t="s">
        <v>48</v>
      </c>
      <c r="E737" s="138" t="s">
        <v>625</v>
      </c>
      <c r="F737" s="138" t="s">
        <v>416</v>
      </c>
      <c r="G737" s="138" t="s">
        <v>3318</v>
      </c>
      <c r="H737" s="138" t="s">
        <v>4623</v>
      </c>
      <c r="I737" s="142" t="s">
        <v>590</v>
      </c>
      <c r="J737" s="137" t="s">
        <v>591</v>
      </c>
      <c r="K737" s="138" t="s">
        <v>3868</v>
      </c>
      <c r="L737" s="138" t="s">
        <v>603</v>
      </c>
      <c r="M737" s="140" t="s">
        <v>4624</v>
      </c>
      <c r="N737" s="138" t="s">
        <v>4625</v>
      </c>
      <c r="O737" s="138" t="s">
        <v>513</v>
      </c>
      <c r="P737" s="138" t="s">
        <v>3868</v>
      </c>
      <c r="Q737" s="138" t="s">
        <v>3867</v>
      </c>
      <c r="R737" s="138"/>
      <c r="S737" s="138">
        <v>1</v>
      </c>
      <c r="T737" s="138">
        <v>55</v>
      </c>
      <c r="U737" s="138">
        <v>0</v>
      </c>
      <c r="V737" s="140">
        <v>55</v>
      </c>
      <c r="W737" s="138">
        <v>0</v>
      </c>
      <c r="X737" s="138">
        <v>55</v>
      </c>
      <c r="Y737" s="140"/>
      <c r="Z737" s="138"/>
      <c r="AA737" s="137">
        <v>55</v>
      </c>
      <c r="AB737" s="137">
        <v>0</v>
      </c>
      <c r="AC737" s="137"/>
      <c r="AD737" s="137"/>
      <c r="AE737" s="144"/>
      <c r="AF737" s="144"/>
      <c r="AG737" s="144"/>
      <c r="AH737" s="144"/>
      <c r="AI737" s="144" t="s">
        <v>596</v>
      </c>
      <c r="AJ737" s="145">
        <v>44416</v>
      </c>
      <c r="AK737" s="146">
        <v>46242.4846296296</v>
      </c>
    </row>
    <row r="738" s="134" customFormat="1" ht="38.8" customHeight="1" spans="1:37">
      <c r="A738" s="138" t="s">
        <v>29</v>
      </c>
      <c r="B738" s="138" t="s">
        <v>448</v>
      </c>
      <c r="C738" s="137" t="s">
        <v>23</v>
      </c>
      <c r="D738" s="138" t="s">
        <v>48</v>
      </c>
      <c r="E738" s="138" t="s">
        <v>625</v>
      </c>
      <c r="F738" s="138" t="s">
        <v>416</v>
      </c>
      <c r="G738" s="138" t="s">
        <v>3318</v>
      </c>
      <c r="H738" s="138" t="s">
        <v>4626</v>
      </c>
      <c r="I738" s="142" t="s">
        <v>601</v>
      </c>
      <c r="J738" s="137" t="s">
        <v>591</v>
      </c>
      <c r="K738" s="138" t="s">
        <v>3878</v>
      </c>
      <c r="L738" s="138" t="s">
        <v>603</v>
      </c>
      <c r="M738" s="140" t="s">
        <v>3879</v>
      </c>
      <c r="N738" s="138" t="s">
        <v>3880</v>
      </c>
      <c r="O738" s="138" t="s">
        <v>461</v>
      </c>
      <c r="P738" s="138" t="s">
        <v>3881</v>
      </c>
      <c r="Q738" s="138" t="s">
        <v>3882</v>
      </c>
      <c r="R738" s="138" t="s">
        <v>8</v>
      </c>
      <c r="S738" s="138">
        <v>1</v>
      </c>
      <c r="T738" s="138">
        <v>50</v>
      </c>
      <c r="U738" s="138">
        <v>50</v>
      </c>
      <c r="V738" s="140">
        <v>50</v>
      </c>
      <c r="W738" s="138">
        <v>50</v>
      </c>
      <c r="X738" s="138">
        <v>0</v>
      </c>
      <c r="Y738" s="140"/>
      <c r="Z738" s="138"/>
      <c r="AA738" s="137">
        <v>50</v>
      </c>
      <c r="AB738" s="137">
        <v>50</v>
      </c>
      <c r="AC738" s="137"/>
      <c r="AD738" s="137"/>
      <c r="AE738" s="144"/>
      <c r="AF738" s="144"/>
      <c r="AG738" s="144"/>
      <c r="AH738" s="144" t="s">
        <v>651</v>
      </c>
      <c r="AI738" s="144" t="s">
        <v>607</v>
      </c>
      <c r="AJ738" s="145">
        <v>46238</v>
      </c>
      <c r="AK738" s="146">
        <v>46242.4478587963</v>
      </c>
    </row>
    <row r="739" s="134" customFormat="1" ht="38.8" customHeight="1" spans="1:37">
      <c r="A739" s="138" t="s">
        <v>29</v>
      </c>
      <c r="B739" s="138" t="s">
        <v>448</v>
      </c>
      <c r="C739" s="137" t="s">
        <v>23</v>
      </c>
      <c r="D739" s="138" t="s">
        <v>54</v>
      </c>
      <c r="E739" s="138" t="s">
        <v>587</v>
      </c>
      <c r="F739" s="138" t="s">
        <v>425</v>
      </c>
      <c r="G739" s="138" t="s">
        <v>3416</v>
      </c>
      <c r="H739" s="138" t="s">
        <v>4627</v>
      </c>
      <c r="I739" s="142" t="s">
        <v>590</v>
      </c>
      <c r="J739" s="137" t="s">
        <v>621</v>
      </c>
      <c r="K739" s="138" t="s">
        <v>3868</v>
      </c>
      <c r="L739" s="138" t="s">
        <v>603</v>
      </c>
      <c r="M739" s="140" t="s">
        <v>4628</v>
      </c>
      <c r="N739" s="138" t="s">
        <v>4629</v>
      </c>
      <c r="O739" s="138" t="s">
        <v>513</v>
      </c>
      <c r="P739" s="138" t="s">
        <v>3868</v>
      </c>
      <c r="Q739" s="138" t="s">
        <v>3867</v>
      </c>
      <c r="R739" s="138"/>
      <c r="S739" s="138">
        <v>1</v>
      </c>
      <c r="T739" s="138">
        <v>15</v>
      </c>
      <c r="U739" s="138">
        <v>0</v>
      </c>
      <c r="V739" s="140">
        <v>15</v>
      </c>
      <c r="W739" s="138">
        <v>0</v>
      </c>
      <c r="X739" s="138">
        <v>15</v>
      </c>
      <c r="Y739" s="140"/>
      <c r="Z739" s="138"/>
      <c r="AA739" s="137">
        <v>10.5</v>
      </c>
      <c r="AB739" s="137">
        <v>0</v>
      </c>
      <c r="AC739" s="137"/>
      <c r="AD739" s="137"/>
      <c r="AE739" s="144"/>
      <c r="AF739" s="144"/>
      <c r="AG739" s="144"/>
      <c r="AH739" s="144"/>
      <c r="AI739" s="144" t="s">
        <v>596</v>
      </c>
      <c r="AJ739" s="145">
        <v>45551</v>
      </c>
      <c r="AK739" s="146">
        <v>46242.4103819444</v>
      </c>
    </row>
    <row r="740" s="134" customFormat="1" ht="38.8" customHeight="1" spans="1:37">
      <c r="A740" s="138" t="s">
        <v>29</v>
      </c>
      <c r="B740" s="138" t="s">
        <v>448</v>
      </c>
      <c r="C740" s="137" t="s">
        <v>23</v>
      </c>
      <c r="D740" s="138" t="s">
        <v>53</v>
      </c>
      <c r="E740" s="138" t="s">
        <v>587</v>
      </c>
      <c r="F740" s="138" t="s">
        <v>423</v>
      </c>
      <c r="G740" s="138" t="s">
        <v>3328</v>
      </c>
      <c r="H740" s="138" t="s">
        <v>4630</v>
      </c>
      <c r="I740" s="142" t="s">
        <v>590</v>
      </c>
      <c r="J740" s="137" t="s">
        <v>591</v>
      </c>
      <c r="K740" s="138" t="s">
        <v>3868</v>
      </c>
      <c r="L740" s="138" t="s">
        <v>603</v>
      </c>
      <c r="M740" s="140" t="s">
        <v>4631</v>
      </c>
      <c r="N740" s="138" t="s">
        <v>4632</v>
      </c>
      <c r="O740" s="138" t="s">
        <v>513</v>
      </c>
      <c r="P740" s="138" t="s">
        <v>3868</v>
      </c>
      <c r="Q740" s="138" t="s">
        <v>3867</v>
      </c>
      <c r="R740" s="138"/>
      <c r="S740" s="138">
        <v>1</v>
      </c>
      <c r="T740" s="138">
        <v>245</v>
      </c>
      <c r="U740" s="138">
        <v>0</v>
      </c>
      <c r="V740" s="140">
        <v>245</v>
      </c>
      <c r="W740" s="138">
        <v>0</v>
      </c>
      <c r="X740" s="138">
        <v>245</v>
      </c>
      <c r="Y740" s="140"/>
      <c r="Z740" s="138"/>
      <c r="AA740" s="137">
        <v>171.5</v>
      </c>
      <c r="AB740" s="137">
        <v>0</v>
      </c>
      <c r="AC740" s="137"/>
      <c r="AD740" s="137"/>
      <c r="AE740" s="144"/>
      <c r="AF740" s="144"/>
      <c r="AG740" s="144"/>
      <c r="AH740" s="144"/>
      <c r="AI740" s="144" t="s">
        <v>596</v>
      </c>
      <c r="AJ740" s="145">
        <v>45179</v>
      </c>
      <c r="AK740" s="146">
        <v>46241.7247916667</v>
      </c>
    </row>
    <row r="741" s="134" customFormat="1" ht="38.8" customHeight="1" spans="1:37">
      <c r="A741" s="138" t="s">
        <v>29</v>
      </c>
      <c r="B741" s="138" t="s">
        <v>448</v>
      </c>
      <c r="C741" s="137" t="s">
        <v>23</v>
      </c>
      <c r="D741" s="138" t="s">
        <v>53</v>
      </c>
      <c r="E741" s="138" t="s">
        <v>587</v>
      </c>
      <c r="F741" s="138" t="s">
        <v>423</v>
      </c>
      <c r="G741" s="138" t="s">
        <v>3328</v>
      </c>
      <c r="H741" s="138" t="s">
        <v>4633</v>
      </c>
      <c r="I741" s="142" t="s">
        <v>590</v>
      </c>
      <c r="J741" s="137" t="s">
        <v>818</v>
      </c>
      <c r="K741" s="138" t="s">
        <v>3868</v>
      </c>
      <c r="L741" s="138" t="s">
        <v>603</v>
      </c>
      <c r="M741" s="140" t="s">
        <v>4634</v>
      </c>
      <c r="N741" s="138" t="s">
        <v>4635</v>
      </c>
      <c r="O741" s="138" t="s">
        <v>513</v>
      </c>
      <c r="P741" s="138" t="s">
        <v>3868</v>
      </c>
      <c r="Q741" s="138" t="s">
        <v>3867</v>
      </c>
      <c r="R741" s="138"/>
      <c r="S741" s="138">
        <v>1</v>
      </c>
      <c r="T741" s="138">
        <v>65</v>
      </c>
      <c r="U741" s="138">
        <v>0</v>
      </c>
      <c r="V741" s="140">
        <v>65</v>
      </c>
      <c r="W741" s="138">
        <v>0</v>
      </c>
      <c r="X741" s="138">
        <v>65</v>
      </c>
      <c r="Y741" s="140"/>
      <c r="Z741" s="138"/>
      <c r="AA741" s="137">
        <v>45.5</v>
      </c>
      <c r="AB741" s="137">
        <v>0</v>
      </c>
      <c r="AC741" s="137"/>
      <c r="AD741" s="137"/>
      <c r="AE741" s="144"/>
      <c r="AF741" s="144"/>
      <c r="AG741" s="144"/>
      <c r="AH741" s="144"/>
      <c r="AI741" s="144" t="s">
        <v>596</v>
      </c>
      <c r="AJ741" s="145">
        <v>45177</v>
      </c>
      <c r="AK741" s="146">
        <v>46241.7245023148</v>
      </c>
    </row>
    <row r="742" s="134" customFormat="1" ht="38.8" customHeight="1" spans="1:37">
      <c r="A742" s="138" t="s">
        <v>29</v>
      </c>
      <c r="B742" s="138" t="s">
        <v>448</v>
      </c>
      <c r="C742" s="137" t="s">
        <v>23</v>
      </c>
      <c r="D742" s="138" t="s">
        <v>48</v>
      </c>
      <c r="E742" s="138" t="s">
        <v>625</v>
      </c>
      <c r="F742" s="138" t="s">
        <v>418</v>
      </c>
      <c r="G742" s="138" t="s">
        <v>3314</v>
      </c>
      <c r="H742" s="138" t="s">
        <v>4636</v>
      </c>
      <c r="I742" s="142" t="s">
        <v>601</v>
      </c>
      <c r="J742" s="137" t="s">
        <v>591</v>
      </c>
      <c r="K742" s="138" t="s">
        <v>3878</v>
      </c>
      <c r="L742" s="138" t="s">
        <v>603</v>
      </c>
      <c r="M742" s="140" t="s">
        <v>3879</v>
      </c>
      <c r="N742" s="138" t="s">
        <v>3880</v>
      </c>
      <c r="O742" s="138" t="s">
        <v>461</v>
      </c>
      <c r="P742" s="138" t="s">
        <v>3881</v>
      </c>
      <c r="Q742" s="138" t="s">
        <v>3882</v>
      </c>
      <c r="R742" s="138" t="s">
        <v>8</v>
      </c>
      <c r="S742" s="138">
        <v>1</v>
      </c>
      <c r="T742" s="138">
        <v>50</v>
      </c>
      <c r="U742" s="138">
        <v>50</v>
      </c>
      <c r="V742" s="140">
        <v>50</v>
      </c>
      <c r="W742" s="138">
        <v>50</v>
      </c>
      <c r="X742" s="138">
        <v>0</v>
      </c>
      <c r="Y742" s="140"/>
      <c r="Z742" s="138"/>
      <c r="AA742" s="137">
        <v>50</v>
      </c>
      <c r="AB742" s="137">
        <v>50</v>
      </c>
      <c r="AC742" s="137"/>
      <c r="AD742" s="137"/>
      <c r="AE742" s="144"/>
      <c r="AF742" s="144"/>
      <c r="AG742" s="144"/>
      <c r="AH742" s="144" t="s">
        <v>651</v>
      </c>
      <c r="AI742" s="144" t="s">
        <v>607</v>
      </c>
      <c r="AJ742" s="145">
        <v>46211</v>
      </c>
      <c r="AK742" s="146">
        <v>46241.6888657407</v>
      </c>
    </row>
    <row r="743" s="134" customFormat="1" ht="38.8" customHeight="1" spans="1:37">
      <c r="A743" s="138" t="s">
        <v>29</v>
      </c>
      <c r="B743" s="138" t="s">
        <v>448</v>
      </c>
      <c r="C743" s="137" t="s">
        <v>23</v>
      </c>
      <c r="D743" s="138" t="s">
        <v>54</v>
      </c>
      <c r="E743" s="138" t="s">
        <v>587</v>
      </c>
      <c r="F743" s="138" t="s">
        <v>425</v>
      </c>
      <c r="G743" s="138" t="s">
        <v>3416</v>
      </c>
      <c r="H743" s="138" t="s">
        <v>4637</v>
      </c>
      <c r="I743" s="142" t="s">
        <v>645</v>
      </c>
      <c r="J743" s="137" t="s">
        <v>818</v>
      </c>
      <c r="K743" s="138" t="s">
        <v>3934</v>
      </c>
      <c r="L743" s="138" t="s">
        <v>603</v>
      </c>
      <c r="M743" s="140" t="s">
        <v>4638</v>
      </c>
      <c r="N743" s="138" t="s">
        <v>4639</v>
      </c>
      <c r="O743" s="138" t="s">
        <v>513</v>
      </c>
      <c r="P743" s="138" t="s">
        <v>3868</v>
      </c>
      <c r="Q743" s="138" t="s">
        <v>3867</v>
      </c>
      <c r="R743" s="138"/>
      <c r="S743" s="138">
        <v>1</v>
      </c>
      <c r="T743" s="138">
        <v>250</v>
      </c>
      <c r="U743" s="138">
        <v>0</v>
      </c>
      <c r="V743" s="140">
        <v>250</v>
      </c>
      <c r="W743" s="138">
        <v>0</v>
      </c>
      <c r="X743" s="138">
        <v>250</v>
      </c>
      <c r="Y743" s="140" t="s">
        <v>670</v>
      </c>
      <c r="Z743" s="138"/>
      <c r="AA743" s="137">
        <v>175</v>
      </c>
      <c r="AB743" s="137">
        <v>0</v>
      </c>
      <c r="AC743" s="137"/>
      <c r="AD743" s="137"/>
      <c r="AE743" s="144"/>
      <c r="AF743" s="144"/>
      <c r="AG743" s="144"/>
      <c r="AH743" s="144"/>
      <c r="AI743" s="144" t="s">
        <v>596</v>
      </c>
      <c r="AJ743" s="145">
        <v>46240</v>
      </c>
      <c r="AK743" s="146">
        <v>46241.6782060185</v>
      </c>
    </row>
    <row r="744" s="134" customFormat="1" ht="38.8" customHeight="1" spans="1:37">
      <c r="A744" s="138" t="s">
        <v>29</v>
      </c>
      <c r="B744" s="138" t="s">
        <v>448</v>
      </c>
      <c r="C744" s="137" t="s">
        <v>23</v>
      </c>
      <c r="D744" s="138" t="s">
        <v>55</v>
      </c>
      <c r="E744" s="138" t="s">
        <v>587</v>
      </c>
      <c r="F744" s="138" t="s">
        <v>427</v>
      </c>
      <c r="G744" s="138" t="s">
        <v>629</v>
      </c>
      <c r="H744" s="138" t="s">
        <v>4640</v>
      </c>
      <c r="I744" s="142" t="s">
        <v>590</v>
      </c>
      <c r="J744" s="137" t="s">
        <v>1199</v>
      </c>
      <c r="K744" s="138" t="s">
        <v>4050</v>
      </c>
      <c r="L744" s="138" t="s">
        <v>603</v>
      </c>
      <c r="M744" s="140" t="s">
        <v>4641</v>
      </c>
      <c r="N744" s="138" t="s">
        <v>4642</v>
      </c>
      <c r="O744" s="138" t="s">
        <v>461</v>
      </c>
      <c r="P744" s="138" t="s">
        <v>3881</v>
      </c>
      <c r="Q744" s="138" t="s">
        <v>4053</v>
      </c>
      <c r="R744" s="138"/>
      <c r="S744" s="138">
        <v>1</v>
      </c>
      <c r="T744" s="138">
        <v>450</v>
      </c>
      <c r="U744" s="138">
        <v>0</v>
      </c>
      <c r="V744" s="140">
        <v>450</v>
      </c>
      <c r="W744" s="138">
        <v>0</v>
      </c>
      <c r="X744" s="138">
        <v>450</v>
      </c>
      <c r="Y744" s="140" t="s">
        <v>678</v>
      </c>
      <c r="Z744" s="138"/>
      <c r="AA744" s="137">
        <v>441</v>
      </c>
      <c r="AB744" s="137">
        <v>0</v>
      </c>
      <c r="AC744" s="137"/>
      <c r="AD744" s="137"/>
      <c r="AE744" s="144"/>
      <c r="AF744" s="144"/>
      <c r="AG744" s="144"/>
      <c r="AH744" s="144"/>
      <c r="AI744" s="144" t="s">
        <v>596</v>
      </c>
      <c r="AJ744" s="145">
        <v>44602</v>
      </c>
      <c r="AK744" s="146">
        <v>46241.6497337963</v>
      </c>
    </row>
    <row r="745" s="134" customFormat="1" ht="38.8" customHeight="1" spans="1:37">
      <c r="A745" s="138" t="s">
        <v>29</v>
      </c>
      <c r="B745" s="138" t="s">
        <v>448</v>
      </c>
      <c r="C745" s="137" t="s">
        <v>23</v>
      </c>
      <c r="D745" s="138" t="s">
        <v>58</v>
      </c>
      <c r="E745" s="138" t="s">
        <v>587</v>
      </c>
      <c r="F745" s="138" t="s">
        <v>433</v>
      </c>
      <c r="G745" s="138" t="s">
        <v>667</v>
      </c>
      <c r="H745" s="138" t="s">
        <v>4643</v>
      </c>
      <c r="I745" s="142" t="s">
        <v>590</v>
      </c>
      <c r="J745" s="137" t="s">
        <v>742</v>
      </c>
      <c r="K745" s="138" t="s">
        <v>3868</v>
      </c>
      <c r="L745" s="138" t="s">
        <v>603</v>
      </c>
      <c r="M745" s="140" t="s">
        <v>4644</v>
      </c>
      <c r="N745" s="138" t="s">
        <v>4645</v>
      </c>
      <c r="O745" s="138" t="s">
        <v>513</v>
      </c>
      <c r="P745" s="138" t="s">
        <v>3868</v>
      </c>
      <c r="Q745" s="138" t="s">
        <v>3867</v>
      </c>
      <c r="R745" s="138"/>
      <c r="S745" s="138">
        <v>1</v>
      </c>
      <c r="T745" s="138">
        <v>435</v>
      </c>
      <c r="U745" s="138">
        <v>0</v>
      </c>
      <c r="V745" s="140">
        <v>435</v>
      </c>
      <c r="W745" s="138">
        <v>0</v>
      </c>
      <c r="X745" s="138">
        <v>435</v>
      </c>
      <c r="Y745" s="140"/>
      <c r="Z745" s="138"/>
      <c r="AA745" s="137">
        <v>304.5</v>
      </c>
      <c r="AB745" s="137">
        <v>0</v>
      </c>
      <c r="AC745" s="137"/>
      <c r="AD745" s="137"/>
      <c r="AE745" s="144"/>
      <c r="AF745" s="144"/>
      <c r="AG745" s="144"/>
      <c r="AH745" s="144"/>
      <c r="AI745" s="144" t="s">
        <v>596</v>
      </c>
      <c r="AJ745" s="145">
        <v>45192</v>
      </c>
      <c r="AK745" s="146">
        <v>46241.3935069444</v>
      </c>
    </row>
    <row r="746" s="134" customFormat="1" ht="38.8" customHeight="1" spans="1:37">
      <c r="A746" s="138" t="s">
        <v>29</v>
      </c>
      <c r="B746" s="138" t="s">
        <v>448</v>
      </c>
      <c r="C746" s="137" t="s">
        <v>23</v>
      </c>
      <c r="D746" s="138" t="s">
        <v>52</v>
      </c>
      <c r="E746" s="138" t="s">
        <v>587</v>
      </c>
      <c r="F746" s="138" t="s">
        <v>422</v>
      </c>
      <c r="G746" s="138" t="s">
        <v>3372</v>
      </c>
      <c r="H746" s="138" t="s">
        <v>4646</v>
      </c>
      <c r="I746" s="142" t="s">
        <v>590</v>
      </c>
      <c r="J746" s="137" t="s">
        <v>1199</v>
      </c>
      <c r="K746" s="138" t="s">
        <v>4050</v>
      </c>
      <c r="L746" s="138" t="s">
        <v>603</v>
      </c>
      <c r="M746" s="140" t="s">
        <v>4051</v>
      </c>
      <c r="N746" s="138" t="s">
        <v>4052</v>
      </c>
      <c r="O746" s="138" t="s">
        <v>461</v>
      </c>
      <c r="P746" s="138" t="s">
        <v>3881</v>
      </c>
      <c r="Q746" s="138" t="s">
        <v>4053</v>
      </c>
      <c r="R746" s="138"/>
      <c r="S746" s="138">
        <v>1</v>
      </c>
      <c r="T746" s="138">
        <v>380</v>
      </c>
      <c r="U746" s="138">
        <v>0</v>
      </c>
      <c r="V746" s="140">
        <v>380</v>
      </c>
      <c r="W746" s="138">
        <v>0</v>
      </c>
      <c r="X746" s="138">
        <v>380</v>
      </c>
      <c r="Y746" s="140" t="s">
        <v>678</v>
      </c>
      <c r="Z746" s="138"/>
      <c r="AA746" s="137">
        <v>372.4</v>
      </c>
      <c r="AB746" s="137">
        <v>0</v>
      </c>
      <c r="AC746" s="137"/>
      <c r="AD746" s="137"/>
      <c r="AE746" s="144"/>
      <c r="AF746" s="144"/>
      <c r="AG746" s="144"/>
      <c r="AH746" s="144"/>
      <c r="AI746" s="144" t="s">
        <v>596</v>
      </c>
      <c r="AJ746" s="145">
        <v>45472</v>
      </c>
      <c r="AK746" s="146">
        <v>46240.8446875</v>
      </c>
    </row>
    <row r="747" s="134" customFormat="1" ht="38.8" customHeight="1" spans="1:37">
      <c r="A747" s="138" t="s">
        <v>29</v>
      </c>
      <c r="B747" s="138" t="s">
        <v>448</v>
      </c>
      <c r="C747" s="137" t="s">
        <v>23</v>
      </c>
      <c r="D747" s="138" t="s">
        <v>48</v>
      </c>
      <c r="E747" s="138" t="s">
        <v>625</v>
      </c>
      <c r="F747" s="138" t="s">
        <v>417</v>
      </c>
      <c r="G747" s="138" t="s">
        <v>3321</v>
      </c>
      <c r="H747" s="138" t="s">
        <v>4647</v>
      </c>
      <c r="I747" s="142" t="s">
        <v>645</v>
      </c>
      <c r="J747" s="137" t="s">
        <v>1199</v>
      </c>
      <c r="K747" s="138" t="s">
        <v>3934</v>
      </c>
      <c r="L747" s="138" t="s">
        <v>603</v>
      </c>
      <c r="M747" s="140" t="s">
        <v>4648</v>
      </c>
      <c r="N747" s="138" t="s">
        <v>4649</v>
      </c>
      <c r="O747" s="138" t="s">
        <v>513</v>
      </c>
      <c r="P747" s="138" t="s">
        <v>3868</v>
      </c>
      <c r="Q747" s="138" t="s">
        <v>3867</v>
      </c>
      <c r="R747" s="138"/>
      <c r="S747" s="138">
        <v>1</v>
      </c>
      <c r="T747" s="138">
        <v>65</v>
      </c>
      <c r="U747" s="138">
        <v>0</v>
      </c>
      <c r="V747" s="140">
        <v>300</v>
      </c>
      <c r="W747" s="138">
        <v>0</v>
      </c>
      <c r="X747" s="138">
        <v>65</v>
      </c>
      <c r="Y747" s="140"/>
      <c r="Z747" s="138"/>
      <c r="AA747" s="137">
        <v>65</v>
      </c>
      <c r="AB747" s="137">
        <v>0</v>
      </c>
      <c r="AC747" s="137"/>
      <c r="AD747" s="137"/>
      <c r="AE747" s="144"/>
      <c r="AF747" s="144"/>
      <c r="AG747" s="144"/>
      <c r="AH747" s="144"/>
      <c r="AI747" s="144" t="s">
        <v>596</v>
      </c>
      <c r="AJ747" s="145">
        <v>44977</v>
      </c>
      <c r="AK747" s="146">
        <v>46240.7771180556</v>
      </c>
    </row>
    <row r="748" s="134" customFormat="1" ht="38.8" customHeight="1" spans="1:37">
      <c r="A748" s="138" t="s">
        <v>29</v>
      </c>
      <c r="B748" s="138" t="s">
        <v>448</v>
      </c>
      <c r="C748" s="137" t="s">
        <v>23</v>
      </c>
      <c r="D748" s="138" t="s">
        <v>48</v>
      </c>
      <c r="E748" s="138" t="s">
        <v>625</v>
      </c>
      <c r="F748" s="138" t="s">
        <v>417</v>
      </c>
      <c r="G748" s="138" t="s">
        <v>3321</v>
      </c>
      <c r="H748" s="138" t="s">
        <v>4647</v>
      </c>
      <c r="I748" s="142" t="s">
        <v>645</v>
      </c>
      <c r="J748" s="137" t="s">
        <v>1199</v>
      </c>
      <c r="K748" s="138" t="s">
        <v>3934</v>
      </c>
      <c r="L748" s="138" t="s">
        <v>603</v>
      </c>
      <c r="M748" s="140" t="s">
        <v>4650</v>
      </c>
      <c r="N748" s="138" t="s">
        <v>4651</v>
      </c>
      <c r="O748" s="138" t="s">
        <v>513</v>
      </c>
      <c r="P748" s="138" t="s">
        <v>3868</v>
      </c>
      <c r="Q748" s="138" t="s">
        <v>3867</v>
      </c>
      <c r="R748" s="138"/>
      <c r="S748" s="138">
        <v>1</v>
      </c>
      <c r="T748" s="138">
        <v>235</v>
      </c>
      <c r="U748" s="138">
        <v>0</v>
      </c>
      <c r="V748" s="140">
        <v>300</v>
      </c>
      <c r="W748" s="138">
        <v>0</v>
      </c>
      <c r="X748" s="138">
        <v>235</v>
      </c>
      <c r="Y748" s="140"/>
      <c r="Z748" s="138"/>
      <c r="AA748" s="137">
        <v>235</v>
      </c>
      <c r="AB748" s="137">
        <v>0</v>
      </c>
      <c r="AC748" s="137"/>
      <c r="AD748" s="137"/>
      <c r="AE748" s="144"/>
      <c r="AF748" s="144"/>
      <c r="AG748" s="144"/>
      <c r="AH748" s="144"/>
      <c r="AI748" s="144" t="s">
        <v>596</v>
      </c>
      <c r="AJ748" s="145">
        <v>44977</v>
      </c>
      <c r="AK748" s="146">
        <v>46240.7771180556</v>
      </c>
    </row>
    <row r="749" s="134" customFormat="1" ht="38.8" customHeight="1" spans="1:37">
      <c r="A749" s="138" t="s">
        <v>29</v>
      </c>
      <c r="B749" s="138" t="s">
        <v>448</v>
      </c>
      <c r="C749" s="137" t="s">
        <v>23</v>
      </c>
      <c r="D749" s="138" t="s">
        <v>48</v>
      </c>
      <c r="E749" s="138" t="s">
        <v>625</v>
      </c>
      <c r="F749" s="138" t="s">
        <v>418</v>
      </c>
      <c r="G749" s="138" t="s">
        <v>3314</v>
      </c>
      <c r="H749" s="138" t="s">
        <v>3414</v>
      </c>
      <c r="I749" s="142" t="s">
        <v>590</v>
      </c>
      <c r="J749" s="137" t="s">
        <v>591</v>
      </c>
      <c r="K749" s="138" t="s">
        <v>3868</v>
      </c>
      <c r="L749" s="138" t="s">
        <v>592</v>
      </c>
      <c r="M749" s="140" t="s">
        <v>4652</v>
      </c>
      <c r="N749" s="138" t="s">
        <v>4653</v>
      </c>
      <c r="O749" s="138" t="s">
        <v>513</v>
      </c>
      <c r="P749" s="138" t="s">
        <v>3868</v>
      </c>
      <c r="Q749" s="138" t="s">
        <v>3867</v>
      </c>
      <c r="R749" s="138"/>
      <c r="S749" s="138">
        <v>1</v>
      </c>
      <c r="T749" s="138">
        <v>50</v>
      </c>
      <c r="U749" s="138">
        <v>130</v>
      </c>
      <c r="V749" s="140">
        <v>130</v>
      </c>
      <c r="W749" s="138">
        <v>50</v>
      </c>
      <c r="X749" s="138">
        <v>0</v>
      </c>
      <c r="Y749" s="140"/>
      <c r="Z749" s="138"/>
      <c r="AA749" s="137">
        <v>50</v>
      </c>
      <c r="AB749" s="137">
        <v>50</v>
      </c>
      <c r="AC749" s="137"/>
      <c r="AD749" s="137"/>
      <c r="AE749" s="144"/>
      <c r="AF749" s="144"/>
      <c r="AG749" s="144"/>
      <c r="AH749" s="144" t="s">
        <v>651</v>
      </c>
      <c r="AI749" s="144" t="s">
        <v>607</v>
      </c>
      <c r="AJ749" s="145">
        <v>39929</v>
      </c>
      <c r="AK749" s="146">
        <v>46240.7362384259</v>
      </c>
    </row>
    <row r="750" s="134" customFormat="1" ht="38.8" customHeight="1" spans="1:37">
      <c r="A750" s="138" t="s">
        <v>29</v>
      </c>
      <c r="B750" s="138" t="s">
        <v>448</v>
      </c>
      <c r="C750" s="137" t="s">
        <v>23</v>
      </c>
      <c r="D750" s="138" t="s">
        <v>48</v>
      </c>
      <c r="E750" s="138" t="s">
        <v>625</v>
      </c>
      <c r="F750" s="138" t="s">
        <v>416</v>
      </c>
      <c r="G750" s="138" t="s">
        <v>3318</v>
      </c>
      <c r="H750" s="138" t="s">
        <v>4654</v>
      </c>
      <c r="I750" s="142" t="s">
        <v>601</v>
      </c>
      <c r="J750" s="137" t="s">
        <v>591</v>
      </c>
      <c r="K750" s="138" t="s">
        <v>3878</v>
      </c>
      <c r="L750" s="138" t="s">
        <v>603</v>
      </c>
      <c r="M750" s="140" t="s">
        <v>3879</v>
      </c>
      <c r="N750" s="138" t="s">
        <v>3880</v>
      </c>
      <c r="O750" s="138" t="s">
        <v>461</v>
      </c>
      <c r="P750" s="138" t="s">
        <v>3881</v>
      </c>
      <c r="Q750" s="138" t="s">
        <v>3882</v>
      </c>
      <c r="R750" s="138" t="s">
        <v>8</v>
      </c>
      <c r="S750" s="138">
        <v>1</v>
      </c>
      <c r="T750" s="138">
        <v>50</v>
      </c>
      <c r="U750" s="138">
        <v>50</v>
      </c>
      <c r="V750" s="140">
        <v>50</v>
      </c>
      <c r="W750" s="138">
        <v>50</v>
      </c>
      <c r="X750" s="138">
        <v>0</v>
      </c>
      <c r="Y750" s="140"/>
      <c r="Z750" s="138"/>
      <c r="AA750" s="137">
        <v>50</v>
      </c>
      <c r="AB750" s="137">
        <v>50</v>
      </c>
      <c r="AC750" s="137"/>
      <c r="AD750" s="137"/>
      <c r="AE750" s="144"/>
      <c r="AF750" s="144"/>
      <c r="AG750" s="144"/>
      <c r="AH750" s="144" t="s">
        <v>651</v>
      </c>
      <c r="AI750" s="144" t="s">
        <v>607</v>
      </c>
      <c r="AJ750" s="145">
        <v>46235</v>
      </c>
      <c r="AK750" s="146">
        <v>46240.6433796296</v>
      </c>
    </row>
    <row r="751" s="134" customFormat="1" ht="38.8" customHeight="1" spans="1:37">
      <c r="A751" s="138" t="s">
        <v>29</v>
      </c>
      <c r="B751" s="138" t="s">
        <v>448</v>
      </c>
      <c r="C751" s="137" t="s">
        <v>23</v>
      </c>
      <c r="D751" s="138" t="s">
        <v>48</v>
      </c>
      <c r="E751" s="138" t="s">
        <v>625</v>
      </c>
      <c r="F751" s="138" t="s">
        <v>416</v>
      </c>
      <c r="G751" s="138" t="s">
        <v>3318</v>
      </c>
      <c r="H751" s="138" t="s">
        <v>4655</v>
      </c>
      <c r="I751" s="142" t="s">
        <v>590</v>
      </c>
      <c r="J751" s="137" t="s">
        <v>602</v>
      </c>
      <c r="K751" s="138" t="s">
        <v>3868</v>
      </c>
      <c r="L751" s="138" t="s">
        <v>603</v>
      </c>
      <c r="M751" s="140" t="s">
        <v>4656</v>
      </c>
      <c r="N751" s="138" t="s">
        <v>4657</v>
      </c>
      <c r="O751" s="138" t="s">
        <v>513</v>
      </c>
      <c r="P751" s="138" t="s">
        <v>3868</v>
      </c>
      <c r="Q751" s="138" t="s">
        <v>3867</v>
      </c>
      <c r="R751" s="138"/>
      <c r="S751" s="138">
        <v>1</v>
      </c>
      <c r="T751" s="138">
        <v>200</v>
      </c>
      <c r="U751" s="138">
        <v>0</v>
      </c>
      <c r="V751" s="140">
        <v>345</v>
      </c>
      <c r="W751" s="138">
        <v>0</v>
      </c>
      <c r="X751" s="138">
        <v>200</v>
      </c>
      <c r="Y751" s="140"/>
      <c r="Z751" s="138"/>
      <c r="AA751" s="137">
        <v>200</v>
      </c>
      <c r="AB751" s="137">
        <v>0</v>
      </c>
      <c r="AC751" s="137"/>
      <c r="AD751" s="137"/>
      <c r="AE751" s="144"/>
      <c r="AF751" s="144"/>
      <c r="AG751" s="144"/>
      <c r="AH751" s="144"/>
      <c r="AI751" s="144" t="s">
        <v>596</v>
      </c>
      <c r="AJ751" s="145">
        <v>44630</v>
      </c>
      <c r="AK751" s="146">
        <v>46240.5934722222</v>
      </c>
    </row>
    <row r="752" s="134" customFormat="1" ht="38.8" customHeight="1" spans="1:37">
      <c r="A752" s="138" t="s">
        <v>29</v>
      </c>
      <c r="B752" s="138" t="s">
        <v>448</v>
      </c>
      <c r="C752" s="137" t="s">
        <v>23</v>
      </c>
      <c r="D752" s="138" t="s">
        <v>48</v>
      </c>
      <c r="E752" s="138" t="s">
        <v>625</v>
      </c>
      <c r="F752" s="138" t="s">
        <v>416</v>
      </c>
      <c r="G752" s="138" t="s">
        <v>3318</v>
      </c>
      <c r="H752" s="138" t="s">
        <v>4655</v>
      </c>
      <c r="I752" s="142" t="s">
        <v>590</v>
      </c>
      <c r="J752" s="137" t="s">
        <v>602</v>
      </c>
      <c r="K752" s="138" t="s">
        <v>3868</v>
      </c>
      <c r="L752" s="138" t="s">
        <v>603</v>
      </c>
      <c r="M752" s="140" t="s">
        <v>4658</v>
      </c>
      <c r="N752" s="138" t="s">
        <v>4659</v>
      </c>
      <c r="O752" s="138" t="s">
        <v>513</v>
      </c>
      <c r="P752" s="138" t="s">
        <v>3868</v>
      </c>
      <c r="Q752" s="138" t="s">
        <v>3867</v>
      </c>
      <c r="R752" s="138"/>
      <c r="S752" s="138">
        <v>1</v>
      </c>
      <c r="T752" s="138">
        <v>145</v>
      </c>
      <c r="U752" s="138">
        <v>0</v>
      </c>
      <c r="V752" s="140">
        <v>345</v>
      </c>
      <c r="W752" s="138">
        <v>0</v>
      </c>
      <c r="X752" s="138">
        <v>145</v>
      </c>
      <c r="Y752" s="140"/>
      <c r="Z752" s="138"/>
      <c r="AA752" s="137">
        <v>145</v>
      </c>
      <c r="AB752" s="137">
        <v>0</v>
      </c>
      <c r="AC752" s="137"/>
      <c r="AD752" s="137"/>
      <c r="AE752" s="144"/>
      <c r="AF752" s="144"/>
      <c r="AG752" s="144"/>
      <c r="AH752" s="144"/>
      <c r="AI752" s="144" t="s">
        <v>596</v>
      </c>
      <c r="AJ752" s="145">
        <v>44630</v>
      </c>
      <c r="AK752" s="146">
        <v>46240.5934722222</v>
      </c>
    </row>
    <row r="753" s="134" customFormat="1" ht="38.8" customHeight="1" spans="1:37">
      <c r="A753" s="138" t="s">
        <v>29</v>
      </c>
      <c r="B753" s="138" t="s">
        <v>448</v>
      </c>
      <c r="C753" s="137" t="s">
        <v>23</v>
      </c>
      <c r="D753" s="138" t="s">
        <v>48</v>
      </c>
      <c r="E753" s="138" t="s">
        <v>625</v>
      </c>
      <c r="F753" s="138" t="s">
        <v>416</v>
      </c>
      <c r="G753" s="138" t="s">
        <v>3318</v>
      </c>
      <c r="H753" s="138" t="s">
        <v>3412</v>
      </c>
      <c r="I753" s="142" t="s">
        <v>590</v>
      </c>
      <c r="J753" s="137" t="s">
        <v>2892</v>
      </c>
      <c r="K753" s="138" t="s">
        <v>3868</v>
      </c>
      <c r="L753" s="138" t="s">
        <v>592</v>
      </c>
      <c r="M753" s="140" t="s">
        <v>4660</v>
      </c>
      <c r="N753" s="138" t="s">
        <v>4661</v>
      </c>
      <c r="O753" s="138" t="s">
        <v>513</v>
      </c>
      <c r="P753" s="138" t="s">
        <v>3868</v>
      </c>
      <c r="Q753" s="138" t="s">
        <v>3867</v>
      </c>
      <c r="R753" s="138"/>
      <c r="S753" s="138">
        <v>1</v>
      </c>
      <c r="T753" s="138">
        <v>5</v>
      </c>
      <c r="U753" s="138">
        <v>95</v>
      </c>
      <c r="V753" s="140">
        <v>95</v>
      </c>
      <c r="W753" s="138">
        <v>5</v>
      </c>
      <c r="X753" s="138">
        <v>0</v>
      </c>
      <c r="Y753" s="140"/>
      <c r="Z753" s="138"/>
      <c r="AA753" s="137">
        <v>5</v>
      </c>
      <c r="AB753" s="137">
        <v>5</v>
      </c>
      <c r="AC753" s="137"/>
      <c r="AD753" s="137"/>
      <c r="AE753" s="144"/>
      <c r="AF753" s="144"/>
      <c r="AG753" s="144"/>
      <c r="AH753" s="144" t="s">
        <v>651</v>
      </c>
      <c r="AI753" s="144" t="s">
        <v>607</v>
      </c>
      <c r="AJ753" s="145">
        <v>41857</v>
      </c>
      <c r="AK753" s="146">
        <v>46240.5590393519</v>
      </c>
    </row>
    <row r="754" s="134" customFormat="1" ht="38.8" customHeight="1" spans="1:37">
      <c r="A754" s="138" t="s">
        <v>29</v>
      </c>
      <c r="B754" s="138" t="s">
        <v>448</v>
      </c>
      <c r="C754" s="137" t="s">
        <v>23</v>
      </c>
      <c r="D754" s="138" t="s">
        <v>48</v>
      </c>
      <c r="E754" s="138" t="s">
        <v>625</v>
      </c>
      <c r="F754" s="138" t="s">
        <v>416</v>
      </c>
      <c r="G754" s="138" t="s">
        <v>3318</v>
      </c>
      <c r="H754" s="138" t="s">
        <v>3412</v>
      </c>
      <c r="I754" s="142" t="s">
        <v>590</v>
      </c>
      <c r="J754" s="137" t="s">
        <v>2892</v>
      </c>
      <c r="K754" s="138" t="s">
        <v>3868</v>
      </c>
      <c r="L754" s="138" t="s">
        <v>592</v>
      </c>
      <c r="M754" s="140" t="s">
        <v>4662</v>
      </c>
      <c r="N754" s="138" t="s">
        <v>4663</v>
      </c>
      <c r="O754" s="138" t="s">
        <v>513</v>
      </c>
      <c r="P754" s="138" t="s">
        <v>3868</v>
      </c>
      <c r="Q754" s="138" t="s">
        <v>3867</v>
      </c>
      <c r="R754" s="138"/>
      <c r="S754" s="138">
        <v>1</v>
      </c>
      <c r="T754" s="138">
        <v>10</v>
      </c>
      <c r="U754" s="138">
        <v>95</v>
      </c>
      <c r="V754" s="140">
        <v>95</v>
      </c>
      <c r="W754" s="138">
        <v>10</v>
      </c>
      <c r="X754" s="138">
        <v>0</v>
      </c>
      <c r="Y754" s="140"/>
      <c r="Z754" s="138"/>
      <c r="AA754" s="137">
        <v>10</v>
      </c>
      <c r="AB754" s="137">
        <v>10</v>
      </c>
      <c r="AC754" s="137"/>
      <c r="AD754" s="137"/>
      <c r="AE754" s="144"/>
      <c r="AF754" s="144"/>
      <c r="AG754" s="144"/>
      <c r="AH754" s="144" t="s">
        <v>651</v>
      </c>
      <c r="AI754" s="144" t="s">
        <v>607</v>
      </c>
      <c r="AJ754" s="145">
        <v>41857</v>
      </c>
      <c r="AK754" s="146">
        <v>46240.5590393519</v>
      </c>
    </row>
    <row r="755" s="134" customFormat="1" ht="38.8" customHeight="1" spans="1:37">
      <c r="A755" s="138" t="s">
        <v>29</v>
      </c>
      <c r="B755" s="138" t="s">
        <v>448</v>
      </c>
      <c r="C755" s="137" t="s">
        <v>23</v>
      </c>
      <c r="D755" s="138" t="s">
        <v>48</v>
      </c>
      <c r="E755" s="138" t="s">
        <v>625</v>
      </c>
      <c r="F755" s="138" t="s">
        <v>416</v>
      </c>
      <c r="G755" s="138" t="s">
        <v>3318</v>
      </c>
      <c r="H755" s="138" t="s">
        <v>4664</v>
      </c>
      <c r="I755" s="142" t="s">
        <v>601</v>
      </c>
      <c r="J755" s="137" t="s">
        <v>591</v>
      </c>
      <c r="K755" s="138" t="s">
        <v>3878</v>
      </c>
      <c r="L755" s="138" t="s">
        <v>603</v>
      </c>
      <c r="M755" s="140" t="s">
        <v>3879</v>
      </c>
      <c r="N755" s="138" t="s">
        <v>3880</v>
      </c>
      <c r="O755" s="138" t="s">
        <v>461</v>
      </c>
      <c r="P755" s="138" t="s">
        <v>3881</v>
      </c>
      <c r="Q755" s="138" t="s">
        <v>3882</v>
      </c>
      <c r="R755" s="138" t="s">
        <v>8</v>
      </c>
      <c r="S755" s="138">
        <v>1</v>
      </c>
      <c r="T755" s="138">
        <v>50</v>
      </c>
      <c r="U755" s="138">
        <v>50</v>
      </c>
      <c r="V755" s="140">
        <v>50</v>
      </c>
      <c r="W755" s="138">
        <v>50</v>
      </c>
      <c r="X755" s="138">
        <v>0</v>
      </c>
      <c r="Y755" s="140"/>
      <c r="Z755" s="138"/>
      <c r="AA755" s="137">
        <v>50</v>
      </c>
      <c r="AB755" s="137">
        <v>50</v>
      </c>
      <c r="AC755" s="137"/>
      <c r="AD755" s="137"/>
      <c r="AE755" s="144"/>
      <c r="AF755" s="144"/>
      <c r="AG755" s="144"/>
      <c r="AH755" s="144" t="s">
        <v>651</v>
      </c>
      <c r="AI755" s="144" t="s">
        <v>607</v>
      </c>
      <c r="AJ755" s="145">
        <v>46235</v>
      </c>
      <c r="AK755" s="146">
        <v>46240.4548958333</v>
      </c>
    </row>
    <row r="756" s="134" customFormat="1" ht="38.8" customHeight="1" spans="1:37">
      <c r="A756" s="138" t="s">
        <v>29</v>
      </c>
      <c r="B756" s="138" t="s">
        <v>448</v>
      </c>
      <c r="C756" s="137" t="s">
        <v>23</v>
      </c>
      <c r="D756" s="138" t="s">
        <v>52</v>
      </c>
      <c r="E756" s="138" t="s">
        <v>587</v>
      </c>
      <c r="F756" s="138" t="s">
        <v>422</v>
      </c>
      <c r="G756" s="138" t="s">
        <v>3372</v>
      </c>
      <c r="H756" s="138" t="s">
        <v>4665</v>
      </c>
      <c r="I756" s="142" t="s">
        <v>590</v>
      </c>
      <c r="J756" s="137" t="s">
        <v>621</v>
      </c>
      <c r="K756" s="138" t="s">
        <v>3868</v>
      </c>
      <c r="L756" s="138" t="s">
        <v>603</v>
      </c>
      <c r="M756" s="140" t="s">
        <v>4666</v>
      </c>
      <c r="N756" s="138" t="s">
        <v>4667</v>
      </c>
      <c r="O756" s="138" t="s">
        <v>513</v>
      </c>
      <c r="P756" s="138" t="s">
        <v>3868</v>
      </c>
      <c r="Q756" s="138" t="s">
        <v>3867</v>
      </c>
      <c r="R756" s="138"/>
      <c r="S756" s="138">
        <v>1</v>
      </c>
      <c r="T756" s="138">
        <v>200</v>
      </c>
      <c r="U756" s="138">
        <v>0</v>
      </c>
      <c r="V756" s="140">
        <v>200</v>
      </c>
      <c r="W756" s="138">
        <v>0</v>
      </c>
      <c r="X756" s="138">
        <v>200</v>
      </c>
      <c r="Y756" s="140"/>
      <c r="Z756" s="138"/>
      <c r="AA756" s="137">
        <v>140</v>
      </c>
      <c r="AB756" s="137">
        <v>0</v>
      </c>
      <c r="AC756" s="137"/>
      <c r="AD756" s="137"/>
      <c r="AE756" s="144"/>
      <c r="AF756" s="144"/>
      <c r="AG756" s="144"/>
      <c r="AH756" s="144"/>
      <c r="AI756" s="144" t="s">
        <v>596</v>
      </c>
      <c r="AJ756" s="145">
        <v>45236</v>
      </c>
      <c r="AK756" s="146">
        <v>46240.4381944444</v>
      </c>
    </row>
    <row r="757" s="134" customFormat="1" ht="38.8" customHeight="1" spans="1:37">
      <c r="A757" s="138" t="s">
        <v>29</v>
      </c>
      <c r="B757" s="138" t="s">
        <v>448</v>
      </c>
      <c r="C757" s="137" t="s">
        <v>23</v>
      </c>
      <c r="D757" s="138" t="s">
        <v>48</v>
      </c>
      <c r="E757" s="138" t="s">
        <v>625</v>
      </c>
      <c r="F757" s="138" t="s">
        <v>418</v>
      </c>
      <c r="G757" s="138" t="s">
        <v>3314</v>
      </c>
      <c r="H757" s="138" t="s">
        <v>4668</v>
      </c>
      <c r="I757" s="142" t="s">
        <v>601</v>
      </c>
      <c r="J757" s="137" t="s">
        <v>818</v>
      </c>
      <c r="K757" s="138" t="s">
        <v>3903</v>
      </c>
      <c r="L757" s="138" t="s">
        <v>603</v>
      </c>
      <c r="M757" s="140" t="s">
        <v>460</v>
      </c>
      <c r="N757" s="138" t="s">
        <v>459</v>
      </c>
      <c r="O757" s="138" t="s">
        <v>461</v>
      </c>
      <c r="P757" s="138" t="s">
        <v>4088</v>
      </c>
      <c r="Q757" s="138" t="s">
        <v>4089</v>
      </c>
      <c r="R757" s="138" t="s">
        <v>6</v>
      </c>
      <c r="S757" s="138">
        <v>1</v>
      </c>
      <c r="T757" s="138">
        <v>28</v>
      </c>
      <c r="U757" s="138">
        <v>28</v>
      </c>
      <c r="V757" s="140">
        <v>28</v>
      </c>
      <c r="W757" s="138">
        <v>28</v>
      </c>
      <c r="X757" s="138">
        <v>0</v>
      </c>
      <c r="Y757" s="140"/>
      <c r="Z757" s="138"/>
      <c r="AA757" s="137">
        <v>28</v>
      </c>
      <c r="AB757" s="137">
        <v>28</v>
      </c>
      <c r="AC757" s="137"/>
      <c r="AD757" s="137"/>
      <c r="AE757" s="144"/>
      <c r="AF757" s="144"/>
      <c r="AG757" s="144"/>
      <c r="AH757" s="144" t="s">
        <v>651</v>
      </c>
      <c r="AI757" s="144" t="s">
        <v>607</v>
      </c>
      <c r="AJ757" s="145">
        <v>46059</v>
      </c>
      <c r="AK757" s="146">
        <v>46240.3825</v>
      </c>
    </row>
    <row r="758" s="134" customFormat="1" ht="38.8" customHeight="1" spans="1:37">
      <c r="A758" s="138" t="s">
        <v>29</v>
      </c>
      <c r="B758" s="138" t="s">
        <v>448</v>
      </c>
      <c r="C758" s="137" t="s">
        <v>23</v>
      </c>
      <c r="D758" s="138" t="s">
        <v>48</v>
      </c>
      <c r="E758" s="138" t="s">
        <v>625</v>
      </c>
      <c r="F758" s="138" t="s">
        <v>418</v>
      </c>
      <c r="G758" s="138" t="s">
        <v>3314</v>
      </c>
      <c r="H758" s="138" t="s">
        <v>4669</v>
      </c>
      <c r="I758" s="142" t="s">
        <v>590</v>
      </c>
      <c r="J758" s="137" t="s">
        <v>949</v>
      </c>
      <c r="K758" s="138" t="s">
        <v>3868</v>
      </c>
      <c r="L758" s="138" t="s">
        <v>603</v>
      </c>
      <c r="M758" s="140" t="s">
        <v>4670</v>
      </c>
      <c r="N758" s="138" t="s">
        <v>4671</v>
      </c>
      <c r="O758" s="138" t="s">
        <v>513</v>
      </c>
      <c r="P758" s="138" t="s">
        <v>3868</v>
      </c>
      <c r="Q758" s="138" t="s">
        <v>3867</v>
      </c>
      <c r="R758" s="138"/>
      <c r="S758" s="138">
        <v>1</v>
      </c>
      <c r="T758" s="138">
        <v>205</v>
      </c>
      <c r="U758" s="138">
        <v>0</v>
      </c>
      <c r="V758" s="140">
        <v>310</v>
      </c>
      <c r="W758" s="138">
        <v>0</v>
      </c>
      <c r="X758" s="138">
        <v>205</v>
      </c>
      <c r="Y758" s="140"/>
      <c r="Z758" s="138"/>
      <c r="AA758" s="137">
        <v>205</v>
      </c>
      <c r="AB758" s="137">
        <v>0</v>
      </c>
      <c r="AC758" s="137"/>
      <c r="AD758" s="137"/>
      <c r="AE758" s="144"/>
      <c r="AF758" s="144"/>
      <c r="AG758" s="144"/>
      <c r="AH758" s="144"/>
      <c r="AI758" s="144" t="s">
        <v>596</v>
      </c>
      <c r="AJ758" s="145">
        <v>45293</v>
      </c>
      <c r="AK758" s="146">
        <v>46239.8001388889</v>
      </c>
    </row>
    <row r="759" s="134" customFormat="1" ht="38.8" customHeight="1" spans="1:37">
      <c r="A759" s="138" t="s">
        <v>29</v>
      </c>
      <c r="B759" s="138" t="s">
        <v>448</v>
      </c>
      <c r="C759" s="137" t="s">
        <v>23</v>
      </c>
      <c r="D759" s="138" t="s">
        <v>48</v>
      </c>
      <c r="E759" s="138" t="s">
        <v>625</v>
      </c>
      <c r="F759" s="138" t="s">
        <v>418</v>
      </c>
      <c r="G759" s="138" t="s">
        <v>3314</v>
      </c>
      <c r="H759" s="138" t="s">
        <v>4669</v>
      </c>
      <c r="I759" s="142" t="s">
        <v>590</v>
      </c>
      <c r="J759" s="137" t="s">
        <v>949</v>
      </c>
      <c r="K759" s="138" t="s">
        <v>3868</v>
      </c>
      <c r="L759" s="138" t="s">
        <v>603</v>
      </c>
      <c r="M759" s="140" t="s">
        <v>4408</v>
      </c>
      <c r="N759" s="138" t="s">
        <v>4409</v>
      </c>
      <c r="O759" s="138" t="s">
        <v>513</v>
      </c>
      <c r="P759" s="138" t="s">
        <v>3868</v>
      </c>
      <c r="Q759" s="138" t="s">
        <v>3867</v>
      </c>
      <c r="R759" s="138"/>
      <c r="S759" s="138">
        <v>1</v>
      </c>
      <c r="T759" s="138">
        <v>105</v>
      </c>
      <c r="U759" s="138">
        <v>0</v>
      </c>
      <c r="V759" s="140">
        <v>310</v>
      </c>
      <c r="W759" s="138">
        <v>0</v>
      </c>
      <c r="X759" s="138">
        <v>105</v>
      </c>
      <c r="Y759" s="140"/>
      <c r="Z759" s="138"/>
      <c r="AA759" s="137">
        <v>105</v>
      </c>
      <c r="AB759" s="137">
        <v>0</v>
      </c>
      <c r="AC759" s="137"/>
      <c r="AD759" s="137"/>
      <c r="AE759" s="144"/>
      <c r="AF759" s="144"/>
      <c r="AG759" s="144"/>
      <c r="AH759" s="144"/>
      <c r="AI759" s="144" t="s">
        <v>596</v>
      </c>
      <c r="AJ759" s="145">
        <v>45293</v>
      </c>
      <c r="AK759" s="146">
        <v>46239.8001388889</v>
      </c>
    </row>
    <row r="760" s="134" customFormat="1" ht="38.8" customHeight="1" spans="1:37">
      <c r="A760" s="138" t="s">
        <v>29</v>
      </c>
      <c r="B760" s="138" t="s">
        <v>448</v>
      </c>
      <c r="C760" s="137" t="s">
        <v>23</v>
      </c>
      <c r="D760" s="138" t="s">
        <v>48</v>
      </c>
      <c r="E760" s="138" t="s">
        <v>625</v>
      </c>
      <c r="F760" s="138" t="s">
        <v>417</v>
      </c>
      <c r="G760" s="138" t="s">
        <v>3321</v>
      </c>
      <c r="H760" s="138" t="s">
        <v>4672</v>
      </c>
      <c r="I760" s="142" t="s">
        <v>590</v>
      </c>
      <c r="J760" s="137" t="s">
        <v>818</v>
      </c>
      <c r="K760" s="138" t="s">
        <v>3868</v>
      </c>
      <c r="L760" s="138" t="s">
        <v>603</v>
      </c>
      <c r="M760" s="140" t="s">
        <v>4673</v>
      </c>
      <c r="N760" s="138" t="s">
        <v>4674</v>
      </c>
      <c r="O760" s="138" t="s">
        <v>513</v>
      </c>
      <c r="P760" s="138" t="s">
        <v>3868</v>
      </c>
      <c r="Q760" s="138" t="s">
        <v>3867</v>
      </c>
      <c r="R760" s="138"/>
      <c r="S760" s="138">
        <v>1</v>
      </c>
      <c r="T760" s="138">
        <v>100</v>
      </c>
      <c r="U760" s="138">
        <v>0</v>
      </c>
      <c r="V760" s="140">
        <v>200</v>
      </c>
      <c r="W760" s="138">
        <v>0</v>
      </c>
      <c r="X760" s="138">
        <v>100</v>
      </c>
      <c r="Y760" s="140"/>
      <c r="Z760" s="138"/>
      <c r="AA760" s="137">
        <v>100</v>
      </c>
      <c r="AB760" s="137">
        <v>0</v>
      </c>
      <c r="AC760" s="137"/>
      <c r="AD760" s="137"/>
      <c r="AE760" s="144"/>
      <c r="AF760" s="144"/>
      <c r="AG760" s="144"/>
      <c r="AH760" s="144"/>
      <c r="AI760" s="144" t="s">
        <v>596</v>
      </c>
      <c r="AJ760" s="145">
        <v>44986</v>
      </c>
      <c r="AK760" s="146">
        <v>46239.7639236111</v>
      </c>
    </row>
    <row r="761" s="134" customFormat="1" ht="38.8" customHeight="1" spans="1:37">
      <c r="A761" s="138" t="s">
        <v>29</v>
      </c>
      <c r="B761" s="138" t="s">
        <v>448</v>
      </c>
      <c r="C761" s="137" t="s">
        <v>23</v>
      </c>
      <c r="D761" s="138" t="s">
        <v>48</v>
      </c>
      <c r="E761" s="138" t="s">
        <v>625</v>
      </c>
      <c r="F761" s="138" t="s">
        <v>417</v>
      </c>
      <c r="G761" s="138" t="s">
        <v>3321</v>
      </c>
      <c r="H761" s="138" t="s">
        <v>4672</v>
      </c>
      <c r="I761" s="142" t="s">
        <v>590</v>
      </c>
      <c r="J761" s="137" t="s">
        <v>818</v>
      </c>
      <c r="K761" s="138" t="s">
        <v>3868</v>
      </c>
      <c r="L761" s="138" t="s">
        <v>603</v>
      </c>
      <c r="M761" s="140" t="s">
        <v>4673</v>
      </c>
      <c r="N761" s="138" t="s">
        <v>4674</v>
      </c>
      <c r="O761" s="138" t="s">
        <v>513</v>
      </c>
      <c r="P761" s="138" t="s">
        <v>3868</v>
      </c>
      <c r="Q761" s="138" t="s">
        <v>3867</v>
      </c>
      <c r="R761" s="138"/>
      <c r="S761" s="138">
        <v>1</v>
      </c>
      <c r="T761" s="138">
        <v>100</v>
      </c>
      <c r="U761" s="138">
        <v>0</v>
      </c>
      <c r="V761" s="140">
        <v>200</v>
      </c>
      <c r="W761" s="138">
        <v>0</v>
      </c>
      <c r="X761" s="138">
        <v>100</v>
      </c>
      <c r="Y761" s="140"/>
      <c r="Z761" s="138"/>
      <c r="AA761" s="137">
        <v>100</v>
      </c>
      <c r="AB761" s="137">
        <v>0</v>
      </c>
      <c r="AC761" s="137"/>
      <c r="AD761" s="137"/>
      <c r="AE761" s="144"/>
      <c r="AF761" s="144"/>
      <c r="AG761" s="144"/>
      <c r="AH761" s="144"/>
      <c r="AI761" s="144" t="s">
        <v>596</v>
      </c>
      <c r="AJ761" s="145">
        <v>44986</v>
      </c>
      <c r="AK761" s="146">
        <v>46239.7639236111</v>
      </c>
    </row>
    <row r="762" s="134" customFormat="1" ht="38.8" customHeight="1" spans="1:37">
      <c r="A762" s="138" t="s">
        <v>29</v>
      </c>
      <c r="B762" s="138" t="s">
        <v>448</v>
      </c>
      <c r="C762" s="137" t="s">
        <v>23</v>
      </c>
      <c r="D762" s="138" t="s">
        <v>48</v>
      </c>
      <c r="E762" s="138" t="s">
        <v>625</v>
      </c>
      <c r="F762" s="138" t="s">
        <v>418</v>
      </c>
      <c r="G762" s="138" t="s">
        <v>3314</v>
      </c>
      <c r="H762" s="138" t="s">
        <v>3405</v>
      </c>
      <c r="I762" s="142" t="s">
        <v>601</v>
      </c>
      <c r="J762" s="137" t="s">
        <v>591</v>
      </c>
      <c r="K762" s="138" t="s">
        <v>3878</v>
      </c>
      <c r="L762" s="138" t="s">
        <v>603</v>
      </c>
      <c r="M762" s="140" t="s">
        <v>3879</v>
      </c>
      <c r="N762" s="138" t="s">
        <v>3880</v>
      </c>
      <c r="O762" s="138" t="s">
        <v>461</v>
      </c>
      <c r="P762" s="138" t="s">
        <v>3881</v>
      </c>
      <c r="Q762" s="138" t="s">
        <v>3882</v>
      </c>
      <c r="R762" s="138" t="s">
        <v>8</v>
      </c>
      <c r="S762" s="138">
        <v>1</v>
      </c>
      <c r="T762" s="138">
        <v>50</v>
      </c>
      <c r="U762" s="138">
        <v>100</v>
      </c>
      <c r="V762" s="140">
        <v>100</v>
      </c>
      <c r="W762" s="138">
        <v>50</v>
      </c>
      <c r="X762" s="138">
        <v>0</v>
      </c>
      <c r="Y762" s="140"/>
      <c r="Z762" s="138"/>
      <c r="AA762" s="137">
        <v>50</v>
      </c>
      <c r="AB762" s="137">
        <v>50</v>
      </c>
      <c r="AC762" s="137"/>
      <c r="AD762" s="137"/>
      <c r="AE762" s="144"/>
      <c r="AF762" s="144"/>
      <c r="AG762" s="144"/>
      <c r="AH762" s="144" t="s">
        <v>651</v>
      </c>
      <c r="AI762" s="144" t="s">
        <v>607</v>
      </c>
      <c r="AJ762" s="145">
        <v>46122</v>
      </c>
      <c r="AK762" s="146">
        <v>46239.7094675926</v>
      </c>
    </row>
    <row r="763" s="134" customFormat="1" ht="38.8" customHeight="1" spans="1:37">
      <c r="A763" s="138" t="s">
        <v>29</v>
      </c>
      <c r="B763" s="138" t="s">
        <v>448</v>
      </c>
      <c r="C763" s="137" t="s">
        <v>23</v>
      </c>
      <c r="D763" s="138" t="s">
        <v>48</v>
      </c>
      <c r="E763" s="138" t="s">
        <v>625</v>
      </c>
      <c r="F763" s="138" t="s">
        <v>416</v>
      </c>
      <c r="G763" s="138" t="s">
        <v>3318</v>
      </c>
      <c r="H763" s="138" t="s">
        <v>3401</v>
      </c>
      <c r="I763" s="142" t="s">
        <v>590</v>
      </c>
      <c r="J763" s="137" t="s">
        <v>818</v>
      </c>
      <c r="K763" s="138" t="s">
        <v>3868</v>
      </c>
      <c r="L763" s="138" t="s">
        <v>592</v>
      </c>
      <c r="M763" s="140" t="s">
        <v>4675</v>
      </c>
      <c r="N763" s="138" t="s">
        <v>4676</v>
      </c>
      <c r="O763" s="138" t="s">
        <v>513</v>
      </c>
      <c r="P763" s="138" t="s">
        <v>3868</v>
      </c>
      <c r="Q763" s="138" t="s">
        <v>3867</v>
      </c>
      <c r="R763" s="138"/>
      <c r="S763" s="138">
        <v>1</v>
      </c>
      <c r="T763" s="138">
        <v>80</v>
      </c>
      <c r="U763" s="138">
        <v>160</v>
      </c>
      <c r="V763" s="140">
        <v>160</v>
      </c>
      <c r="W763" s="138">
        <v>80</v>
      </c>
      <c r="X763" s="138">
        <v>0</v>
      </c>
      <c r="Y763" s="140"/>
      <c r="Z763" s="138"/>
      <c r="AA763" s="137">
        <v>80</v>
      </c>
      <c r="AB763" s="137">
        <v>80</v>
      </c>
      <c r="AC763" s="137"/>
      <c r="AD763" s="137"/>
      <c r="AE763" s="144"/>
      <c r="AF763" s="144"/>
      <c r="AG763" s="144"/>
      <c r="AH763" s="144" t="s">
        <v>651</v>
      </c>
      <c r="AI763" s="144" t="s">
        <v>607</v>
      </c>
      <c r="AJ763" s="145">
        <v>41487</v>
      </c>
      <c r="AK763" s="146">
        <v>46239.6787152778</v>
      </c>
    </row>
    <row r="764" s="134" customFormat="1" ht="38.8" customHeight="1" spans="1:37">
      <c r="A764" s="138" t="s">
        <v>29</v>
      </c>
      <c r="B764" s="138" t="s">
        <v>448</v>
      </c>
      <c r="C764" s="137" t="s">
        <v>23</v>
      </c>
      <c r="D764" s="138" t="s">
        <v>48</v>
      </c>
      <c r="E764" s="138" t="s">
        <v>625</v>
      </c>
      <c r="F764" s="138" t="s">
        <v>416</v>
      </c>
      <c r="G764" s="138" t="s">
        <v>3318</v>
      </c>
      <c r="H764" s="138" t="s">
        <v>4677</v>
      </c>
      <c r="I764" s="142" t="s">
        <v>601</v>
      </c>
      <c r="J764" s="137" t="s">
        <v>591</v>
      </c>
      <c r="K764" s="138" t="s">
        <v>3878</v>
      </c>
      <c r="L764" s="138" t="s">
        <v>603</v>
      </c>
      <c r="M764" s="140" t="s">
        <v>4163</v>
      </c>
      <c r="N764" s="138" t="s">
        <v>4164</v>
      </c>
      <c r="O764" s="138" t="s">
        <v>461</v>
      </c>
      <c r="P764" s="138" t="s">
        <v>3881</v>
      </c>
      <c r="Q764" s="138" t="s">
        <v>3901</v>
      </c>
      <c r="R764" s="138" t="s">
        <v>4</v>
      </c>
      <c r="S764" s="138">
        <v>1</v>
      </c>
      <c r="T764" s="138">
        <v>180</v>
      </c>
      <c r="U764" s="138">
        <v>230</v>
      </c>
      <c r="V764" s="140">
        <v>230</v>
      </c>
      <c r="W764" s="138">
        <v>180</v>
      </c>
      <c r="X764" s="138">
        <v>0</v>
      </c>
      <c r="Y764" s="140"/>
      <c r="Z764" s="138"/>
      <c r="AA764" s="137">
        <v>180</v>
      </c>
      <c r="AB764" s="137">
        <v>180</v>
      </c>
      <c r="AC764" s="137"/>
      <c r="AD764" s="137"/>
      <c r="AE764" s="144"/>
      <c r="AF764" s="144"/>
      <c r="AG764" s="144"/>
      <c r="AH764" s="144" t="s">
        <v>651</v>
      </c>
      <c r="AI764" s="144" t="s">
        <v>607</v>
      </c>
      <c r="AJ764" s="145">
        <v>46122</v>
      </c>
      <c r="AK764" s="146">
        <v>46239.4732175926</v>
      </c>
    </row>
    <row r="765" s="134" customFormat="1" ht="38.8" customHeight="1" spans="1:37">
      <c r="A765" s="138" t="s">
        <v>29</v>
      </c>
      <c r="B765" s="138" t="s">
        <v>448</v>
      </c>
      <c r="C765" s="137" t="s">
        <v>23</v>
      </c>
      <c r="D765" s="138" t="s">
        <v>48</v>
      </c>
      <c r="E765" s="138" t="s">
        <v>625</v>
      </c>
      <c r="F765" s="138" t="s">
        <v>416</v>
      </c>
      <c r="G765" s="138" t="s">
        <v>3318</v>
      </c>
      <c r="H765" s="138" t="s">
        <v>4677</v>
      </c>
      <c r="I765" s="142" t="s">
        <v>601</v>
      </c>
      <c r="J765" s="137" t="s">
        <v>591</v>
      </c>
      <c r="K765" s="138" t="s">
        <v>3878</v>
      </c>
      <c r="L765" s="138" t="s">
        <v>603</v>
      </c>
      <c r="M765" s="140" t="s">
        <v>3879</v>
      </c>
      <c r="N765" s="138" t="s">
        <v>3880</v>
      </c>
      <c r="O765" s="138" t="s">
        <v>461</v>
      </c>
      <c r="P765" s="138" t="s">
        <v>3881</v>
      </c>
      <c r="Q765" s="138" t="s">
        <v>3882</v>
      </c>
      <c r="R765" s="138" t="s">
        <v>8</v>
      </c>
      <c r="S765" s="138">
        <v>1</v>
      </c>
      <c r="T765" s="138">
        <v>50</v>
      </c>
      <c r="U765" s="138">
        <v>230</v>
      </c>
      <c r="V765" s="140">
        <v>230</v>
      </c>
      <c r="W765" s="138">
        <v>50</v>
      </c>
      <c r="X765" s="138">
        <v>0</v>
      </c>
      <c r="Y765" s="140"/>
      <c r="Z765" s="138"/>
      <c r="AA765" s="137">
        <v>50</v>
      </c>
      <c r="AB765" s="137">
        <v>50</v>
      </c>
      <c r="AC765" s="137"/>
      <c r="AD765" s="137"/>
      <c r="AE765" s="144"/>
      <c r="AF765" s="144"/>
      <c r="AG765" s="144"/>
      <c r="AH765" s="144" t="s">
        <v>651</v>
      </c>
      <c r="AI765" s="144" t="s">
        <v>607</v>
      </c>
      <c r="AJ765" s="145">
        <v>46122</v>
      </c>
      <c r="AK765" s="146">
        <v>46239.4732175926</v>
      </c>
    </row>
    <row r="766" s="134" customFormat="1" ht="38.8" customHeight="1" spans="1:37">
      <c r="A766" s="138" t="s">
        <v>29</v>
      </c>
      <c r="B766" s="138" t="s">
        <v>448</v>
      </c>
      <c r="C766" s="137" t="s">
        <v>23</v>
      </c>
      <c r="D766" s="138" t="s">
        <v>48</v>
      </c>
      <c r="E766" s="138" t="s">
        <v>625</v>
      </c>
      <c r="F766" s="138" t="s">
        <v>416</v>
      </c>
      <c r="G766" s="138" t="s">
        <v>3318</v>
      </c>
      <c r="H766" s="138" t="s">
        <v>4678</v>
      </c>
      <c r="I766" s="142" t="s">
        <v>601</v>
      </c>
      <c r="J766" s="137" t="s">
        <v>591</v>
      </c>
      <c r="K766" s="138" t="s">
        <v>3878</v>
      </c>
      <c r="L766" s="138" t="s">
        <v>603</v>
      </c>
      <c r="M766" s="140" t="s">
        <v>3879</v>
      </c>
      <c r="N766" s="138" t="s">
        <v>3880</v>
      </c>
      <c r="O766" s="138" t="s">
        <v>461</v>
      </c>
      <c r="P766" s="138" t="s">
        <v>3881</v>
      </c>
      <c r="Q766" s="138" t="s">
        <v>3882</v>
      </c>
      <c r="R766" s="138" t="s">
        <v>8</v>
      </c>
      <c r="S766" s="138">
        <v>1</v>
      </c>
      <c r="T766" s="138">
        <v>50</v>
      </c>
      <c r="U766" s="138">
        <v>50</v>
      </c>
      <c r="V766" s="140">
        <v>50</v>
      </c>
      <c r="W766" s="138">
        <v>50</v>
      </c>
      <c r="X766" s="138">
        <v>0</v>
      </c>
      <c r="Y766" s="140"/>
      <c r="Z766" s="138"/>
      <c r="AA766" s="137">
        <v>50</v>
      </c>
      <c r="AB766" s="137">
        <v>50</v>
      </c>
      <c r="AC766" s="137"/>
      <c r="AD766" s="137"/>
      <c r="AE766" s="144"/>
      <c r="AF766" s="144"/>
      <c r="AG766" s="144"/>
      <c r="AH766" s="144" t="s">
        <v>651</v>
      </c>
      <c r="AI766" s="144" t="s">
        <v>607</v>
      </c>
      <c r="AJ766" s="145">
        <v>46235</v>
      </c>
      <c r="AK766" s="146">
        <v>46238.4809027778</v>
      </c>
    </row>
    <row r="767" s="134" customFormat="1" ht="38.8" customHeight="1" spans="1:37">
      <c r="A767" s="138" t="s">
        <v>29</v>
      </c>
      <c r="B767" s="138" t="s">
        <v>448</v>
      </c>
      <c r="C767" s="137" t="s">
        <v>23</v>
      </c>
      <c r="D767" s="138" t="s">
        <v>48</v>
      </c>
      <c r="E767" s="138" t="s">
        <v>625</v>
      </c>
      <c r="F767" s="138" t="s">
        <v>416</v>
      </c>
      <c r="G767" s="138" t="s">
        <v>3318</v>
      </c>
      <c r="H767" s="138" t="s">
        <v>4679</v>
      </c>
      <c r="I767" s="142" t="s">
        <v>601</v>
      </c>
      <c r="J767" s="137" t="s">
        <v>591</v>
      </c>
      <c r="K767" s="138" t="s">
        <v>3878</v>
      </c>
      <c r="L767" s="138" t="s">
        <v>603</v>
      </c>
      <c r="M767" s="140" t="s">
        <v>3879</v>
      </c>
      <c r="N767" s="138" t="s">
        <v>3880</v>
      </c>
      <c r="O767" s="138" t="s">
        <v>461</v>
      </c>
      <c r="P767" s="138" t="s">
        <v>3881</v>
      </c>
      <c r="Q767" s="138" t="s">
        <v>3882</v>
      </c>
      <c r="R767" s="138" t="s">
        <v>8</v>
      </c>
      <c r="S767" s="138">
        <v>1</v>
      </c>
      <c r="T767" s="138">
        <v>50</v>
      </c>
      <c r="U767" s="138">
        <v>50</v>
      </c>
      <c r="V767" s="140">
        <v>50</v>
      </c>
      <c r="W767" s="138">
        <v>50</v>
      </c>
      <c r="X767" s="138">
        <v>0</v>
      </c>
      <c r="Y767" s="140"/>
      <c r="Z767" s="138"/>
      <c r="AA767" s="137">
        <v>50</v>
      </c>
      <c r="AB767" s="137">
        <v>50</v>
      </c>
      <c r="AC767" s="137"/>
      <c r="AD767" s="137"/>
      <c r="AE767" s="144"/>
      <c r="AF767" s="144"/>
      <c r="AG767" s="144"/>
      <c r="AH767" s="144" t="s">
        <v>651</v>
      </c>
      <c r="AI767" s="144" t="s">
        <v>607</v>
      </c>
      <c r="AJ767" s="145">
        <v>46235</v>
      </c>
      <c r="AK767" s="146">
        <v>46238.424525463</v>
      </c>
    </row>
    <row r="768" s="134" customFormat="1" ht="38.8" customHeight="1" spans="1:37">
      <c r="A768" s="138" t="s">
        <v>29</v>
      </c>
      <c r="B768" s="138" t="s">
        <v>448</v>
      </c>
      <c r="C768" s="137" t="s">
        <v>23</v>
      </c>
      <c r="D768" s="138" t="s">
        <v>48</v>
      </c>
      <c r="E768" s="138" t="s">
        <v>625</v>
      </c>
      <c r="F768" s="138" t="s">
        <v>416</v>
      </c>
      <c r="G768" s="138" t="s">
        <v>3318</v>
      </c>
      <c r="H768" s="138" t="s">
        <v>4680</v>
      </c>
      <c r="I768" s="142" t="s">
        <v>601</v>
      </c>
      <c r="J768" s="137" t="s">
        <v>591</v>
      </c>
      <c r="K768" s="138" t="s">
        <v>3878</v>
      </c>
      <c r="L768" s="138" t="s">
        <v>603</v>
      </c>
      <c r="M768" s="140" t="s">
        <v>3879</v>
      </c>
      <c r="N768" s="138" t="s">
        <v>3880</v>
      </c>
      <c r="O768" s="138" t="s">
        <v>461</v>
      </c>
      <c r="P768" s="138" t="s">
        <v>3881</v>
      </c>
      <c r="Q768" s="138" t="s">
        <v>3882</v>
      </c>
      <c r="R768" s="138" t="s">
        <v>8</v>
      </c>
      <c r="S768" s="138">
        <v>1</v>
      </c>
      <c r="T768" s="138">
        <v>50</v>
      </c>
      <c r="U768" s="138">
        <v>50</v>
      </c>
      <c r="V768" s="140">
        <v>50</v>
      </c>
      <c r="W768" s="138">
        <v>50</v>
      </c>
      <c r="X768" s="138">
        <v>0</v>
      </c>
      <c r="Y768" s="140"/>
      <c r="Z768" s="138"/>
      <c r="AA768" s="137">
        <v>50</v>
      </c>
      <c r="AB768" s="137">
        <v>50</v>
      </c>
      <c r="AC768" s="137"/>
      <c r="AD768" s="137"/>
      <c r="AE768" s="144"/>
      <c r="AF768" s="144"/>
      <c r="AG768" s="144"/>
      <c r="AH768" s="144" t="s">
        <v>651</v>
      </c>
      <c r="AI768" s="144" t="s">
        <v>607</v>
      </c>
      <c r="AJ768" s="145">
        <v>46122</v>
      </c>
      <c r="AK768" s="146">
        <v>46237.7313425926</v>
      </c>
    </row>
    <row r="769" s="134" customFormat="1" ht="38.8" customHeight="1" spans="1:37">
      <c r="A769" s="138" t="s">
        <v>29</v>
      </c>
      <c r="B769" s="138" t="s">
        <v>448</v>
      </c>
      <c r="C769" s="137" t="s">
        <v>23</v>
      </c>
      <c r="D769" s="138" t="s">
        <v>48</v>
      </c>
      <c r="E769" s="138" t="s">
        <v>625</v>
      </c>
      <c r="F769" s="138" t="s">
        <v>417</v>
      </c>
      <c r="G769" s="138" t="s">
        <v>3321</v>
      </c>
      <c r="H769" s="138" t="s">
        <v>4681</v>
      </c>
      <c r="I769" s="142" t="s">
        <v>590</v>
      </c>
      <c r="J769" s="137" t="s">
        <v>818</v>
      </c>
      <c r="K769" s="138" t="s">
        <v>3868</v>
      </c>
      <c r="L769" s="138" t="s">
        <v>603</v>
      </c>
      <c r="M769" s="140" t="s">
        <v>460</v>
      </c>
      <c r="N769" s="138" t="s">
        <v>459</v>
      </c>
      <c r="O769" s="138" t="s">
        <v>461</v>
      </c>
      <c r="P769" s="138" t="s">
        <v>4088</v>
      </c>
      <c r="Q769" s="138" t="s">
        <v>4089</v>
      </c>
      <c r="R769" s="138" t="s">
        <v>6</v>
      </c>
      <c r="S769" s="138">
        <v>1</v>
      </c>
      <c r="T769" s="138">
        <v>28</v>
      </c>
      <c r="U769" s="138">
        <v>28</v>
      </c>
      <c r="V769" s="140">
        <v>28</v>
      </c>
      <c r="W769" s="138">
        <v>28</v>
      </c>
      <c r="X769" s="138">
        <v>0</v>
      </c>
      <c r="Y769" s="140"/>
      <c r="Z769" s="138"/>
      <c r="AA769" s="137">
        <v>28</v>
      </c>
      <c r="AB769" s="137">
        <v>28</v>
      </c>
      <c r="AC769" s="137"/>
      <c r="AD769" s="137"/>
      <c r="AE769" s="144"/>
      <c r="AF769" s="144"/>
      <c r="AG769" s="144"/>
      <c r="AH769" s="144" t="s">
        <v>651</v>
      </c>
      <c r="AI769" s="144" t="s">
        <v>607</v>
      </c>
      <c r="AJ769" s="145">
        <v>44560</v>
      </c>
      <c r="AK769" s="146">
        <v>46237.4852777778</v>
      </c>
    </row>
    <row r="770" s="134" customFormat="1" ht="38.8" customHeight="1" spans="1:37">
      <c r="A770" s="138" t="s">
        <v>29</v>
      </c>
      <c r="B770" s="138" t="s">
        <v>448</v>
      </c>
      <c r="C770" s="137" t="s">
        <v>23</v>
      </c>
      <c r="D770" s="138" t="s">
        <v>48</v>
      </c>
      <c r="E770" s="138" t="s">
        <v>625</v>
      </c>
      <c r="F770" s="138" t="s">
        <v>417</v>
      </c>
      <c r="G770" s="138" t="s">
        <v>3321</v>
      </c>
      <c r="H770" s="138" t="s">
        <v>4682</v>
      </c>
      <c r="I770" s="142" t="s">
        <v>590</v>
      </c>
      <c r="J770" s="137" t="s">
        <v>742</v>
      </c>
      <c r="K770" s="138" t="s">
        <v>3868</v>
      </c>
      <c r="L770" s="138" t="s">
        <v>603</v>
      </c>
      <c r="M770" s="140" t="s">
        <v>4683</v>
      </c>
      <c r="N770" s="138" t="s">
        <v>4684</v>
      </c>
      <c r="O770" s="138" t="s">
        <v>513</v>
      </c>
      <c r="P770" s="138" t="s">
        <v>3868</v>
      </c>
      <c r="Q770" s="138" t="s">
        <v>3867</v>
      </c>
      <c r="R770" s="138"/>
      <c r="S770" s="138">
        <v>1</v>
      </c>
      <c r="T770" s="138">
        <v>90</v>
      </c>
      <c r="U770" s="138">
        <v>0</v>
      </c>
      <c r="V770" s="140">
        <v>90</v>
      </c>
      <c r="W770" s="138">
        <v>0</v>
      </c>
      <c r="X770" s="138">
        <v>90</v>
      </c>
      <c r="Y770" s="140"/>
      <c r="Z770" s="138"/>
      <c r="AA770" s="137">
        <v>90</v>
      </c>
      <c r="AB770" s="137">
        <v>0</v>
      </c>
      <c r="AC770" s="137"/>
      <c r="AD770" s="137"/>
      <c r="AE770" s="144"/>
      <c r="AF770" s="144"/>
      <c r="AG770" s="144"/>
      <c r="AH770" s="144"/>
      <c r="AI770" s="144" t="s">
        <v>596</v>
      </c>
      <c r="AJ770" s="145">
        <v>44336</v>
      </c>
      <c r="AK770" s="146">
        <v>46237.4255787037</v>
      </c>
    </row>
    <row r="771" s="134" customFormat="1" ht="38.8" customHeight="1" spans="1:37">
      <c r="A771" s="138" t="s">
        <v>29</v>
      </c>
      <c r="B771" s="138" t="s">
        <v>448</v>
      </c>
      <c r="C771" s="137" t="s">
        <v>23</v>
      </c>
      <c r="D771" s="138" t="s">
        <v>58</v>
      </c>
      <c r="E771" s="138" t="s">
        <v>587</v>
      </c>
      <c r="F771" s="138" t="s">
        <v>433</v>
      </c>
      <c r="G771" s="138" t="s">
        <v>667</v>
      </c>
      <c r="H771" s="138" t="s">
        <v>4685</v>
      </c>
      <c r="I771" s="142" t="s">
        <v>590</v>
      </c>
      <c r="J771" s="137" t="s">
        <v>602</v>
      </c>
      <c r="K771" s="138" t="s">
        <v>3868</v>
      </c>
      <c r="L771" s="138" t="s">
        <v>603</v>
      </c>
      <c r="M771" s="140" t="s">
        <v>4686</v>
      </c>
      <c r="N771" s="138" t="s">
        <v>4687</v>
      </c>
      <c r="O771" s="138" t="s">
        <v>513</v>
      </c>
      <c r="P771" s="138" t="s">
        <v>3868</v>
      </c>
      <c r="Q771" s="138" t="s">
        <v>3867</v>
      </c>
      <c r="R771" s="138"/>
      <c r="S771" s="138">
        <v>1</v>
      </c>
      <c r="T771" s="138">
        <v>135</v>
      </c>
      <c r="U771" s="138">
        <v>0</v>
      </c>
      <c r="V771" s="140">
        <v>135</v>
      </c>
      <c r="W771" s="138">
        <v>0</v>
      </c>
      <c r="X771" s="138">
        <v>135</v>
      </c>
      <c r="Y771" s="140"/>
      <c r="Z771" s="138"/>
      <c r="AA771" s="137">
        <v>94.5</v>
      </c>
      <c r="AB771" s="137">
        <v>0</v>
      </c>
      <c r="AC771" s="137"/>
      <c r="AD771" s="137"/>
      <c r="AE771" s="144"/>
      <c r="AF771" s="144"/>
      <c r="AG771" s="144"/>
      <c r="AH771" s="144"/>
      <c r="AI771" s="144" t="s">
        <v>596</v>
      </c>
      <c r="AJ771" s="145">
        <v>45627</v>
      </c>
      <c r="AK771" s="146">
        <v>46236.7837962963</v>
      </c>
    </row>
    <row r="772" s="134" customFormat="1" ht="38.8" customHeight="1" spans="1:37">
      <c r="A772" s="138" t="s">
        <v>29</v>
      </c>
      <c r="B772" s="138" t="s">
        <v>448</v>
      </c>
      <c r="C772" s="137" t="s">
        <v>23</v>
      </c>
      <c r="D772" s="138" t="s">
        <v>48</v>
      </c>
      <c r="E772" s="138" t="s">
        <v>625</v>
      </c>
      <c r="F772" s="138" t="s">
        <v>415</v>
      </c>
      <c r="G772" s="138" t="s">
        <v>626</v>
      </c>
      <c r="H772" s="138" t="s">
        <v>3371</v>
      </c>
      <c r="I772" s="142" t="s">
        <v>590</v>
      </c>
      <c r="J772" s="137" t="s">
        <v>591</v>
      </c>
      <c r="K772" s="138" t="s">
        <v>593</v>
      </c>
      <c r="L772" s="138" t="s">
        <v>592</v>
      </c>
      <c r="M772" s="140" t="s">
        <v>3864</v>
      </c>
      <c r="N772" s="138" t="s">
        <v>3865</v>
      </c>
      <c r="O772" s="138" t="s">
        <v>513</v>
      </c>
      <c r="P772" s="138" t="s">
        <v>3866</v>
      </c>
      <c r="Q772" s="138" t="s">
        <v>3867</v>
      </c>
      <c r="R772" s="138"/>
      <c r="S772" s="138">
        <v>1</v>
      </c>
      <c r="T772" s="138">
        <v>0</v>
      </c>
      <c r="U772" s="138">
        <v>198</v>
      </c>
      <c r="V772" s="140">
        <v>198</v>
      </c>
      <c r="W772" s="138">
        <v>0</v>
      </c>
      <c r="X772" s="138">
        <v>0</v>
      </c>
      <c r="Y772" s="140"/>
      <c r="Z772" s="138"/>
      <c r="AA772" s="137">
        <v>0</v>
      </c>
      <c r="AB772" s="137">
        <v>0</v>
      </c>
      <c r="AC772" s="137"/>
      <c r="AD772" s="137"/>
      <c r="AE772" s="144"/>
      <c r="AF772" s="144"/>
      <c r="AG772" s="144"/>
      <c r="AH772" s="144" t="s">
        <v>651</v>
      </c>
      <c r="AI772" s="144" t="s">
        <v>607</v>
      </c>
      <c r="AJ772" s="145">
        <v>42729</v>
      </c>
      <c r="AK772" s="146">
        <v>46236.6665625</v>
      </c>
    </row>
    <row r="773" s="134" customFormat="1" ht="38.8" customHeight="1" spans="1:37">
      <c r="A773" s="138" t="s">
        <v>29</v>
      </c>
      <c r="B773" s="138" t="s">
        <v>448</v>
      </c>
      <c r="C773" s="137" t="s">
        <v>23</v>
      </c>
      <c r="D773" s="138" t="s">
        <v>54</v>
      </c>
      <c r="E773" s="138" t="s">
        <v>587</v>
      </c>
      <c r="F773" s="138" t="s">
        <v>425</v>
      </c>
      <c r="G773" s="138" t="s">
        <v>3416</v>
      </c>
      <c r="H773" s="138" t="s">
        <v>4688</v>
      </c>
      <c r="I773" s="142" t="s">
        <v>645</v>
      </c>
      <c r="J773" s="137" t="s">
        <v>602</v>
      </c>
      <c r="K773" s="138" t="s">
        <v>3934</v>
      </c>
      <c r="L773" s="138" t="s">
        <v>603</v>
      </c>
      <c r="M773" s="140" t="s">
        <v>4689</v>
      </c>
      <c r="N773" s="138" t="s">
        <v>4690</v>
      </c>
      <c r="O773" s="138" t="s">
        <v>513</v>
      </c>
      <c r="P773" s="138" t="s">
        <v>3868</v>
      </c>
      <c r="Q773" s="138" t="s">
        <v>3867</v>
      </c>
      <c r="R773" s="138"/>
      <c r="S773" s="138">
        <v>1</v>
      </c>
      <c r="T773" s="138">
        <v>25</v>
      </c>
      <c r="U773" s="138">
        <v>0</v>
      </c>
      <c r="V773" s="140">
        <v>25</v>
      </c>
      <c r="W773" s="138">
        <v>0</v>
      </c>
      <c r="X773" s="138">
        <v>25</v>
      </c>
      <c r="Y773" s="140"/>
      <c r="Z773" s="138"/>
      <c r="AA773" s="137">
        <v>17.5</v>
      </c>
      <c r="AB773" s="137">
        <v>0</v>
      </c>
      <c r="AC773" s="137"/>
      <c r="AD773" s="137"/>
      <c r="AE773" s="144"/>
      <c r="AF773" s="144"/>
      <c r="AG773" s="144"/>
      <c r="AH773" s="144"/>
      <c r="AI773" s="144" t="s">
        <v>596</v>
      </c>
      <c r="AJ773" s="145">
        <v>46235</v>
      </c>
      <c r="AK773" s="146">
        <v>46236.6282407407</v>
      </c>
    </row>
    <row r="774" s="134" customFormat="1" ht="38.8" customHeight="1" spans="1:37">
      <c r="A774" s="138" t="s">
        <v>29</v>
      </c>
      <c r="B774" s="138" t="s">
        <v>448</v>
      </c>
      <c r="C774" s="137" t="s">
        <v>23</v>
      </c>
      <c r="D774" s="138" t="s">
        <v>54</v>
      </c>
      <c r="E774" s="138" t="s">
        <v>587</v>
      </c>
      <c r="F774" s="138" t="s">
        <v>425</v>
      </c>
      <c r="G774" s="138" t="s">
        <v>3416</v>
      </c>
      <c r="H774" s="138" t="s">
        <v>4691</v>
      </c>
      <c r="I774" s="142" t="s">
        <v>645</v>
      </c>
      <c r="J774" s="137" t="s">
        <v>602</v>
      </c>
      <c r="K774" s="138" t="s">
        <v>3934</v>
      </c>
      <c r="L774" s="138" t="s">
        <v>603</v>
      </c>
      <c r="M774" s="140" t="s">
        <v>4692</v>
      </c>
      <c r="N774" s="138" t="s">
        <v>4693</v>
      </c>
      <c r="O774" s="138" t="s">
        <v>513</v>
      </c>
      <c r="P774" s="138" t="s">
        <v>3868</v>
      </c>
      <c r="Q774" s="138" t="s">
        <v>3867</v>
      </c>
      <c r="R774" s="138"/>
      <c r="S774" s="138">
        <v>1</v>
      </c>
      <c r="T774" s="138">
        <v>25</v>
      </c>
      <c r="U774" s="138">
        <v>0</v>
      </c>
      <c r="V774" s="140">
        <v>25</v>
      </c>
      <c r="W774" s="138">
        <v>0</v>
      </c>
      <c r="X774" s="138">
        <v>25</v>
      </c>
      <c r="Y774" s="140"/>
      <c r="Z774" s="138"/>
      <c r="AA774" s="137">
        <v>17.5</v>
      </c>
      <c r="AB774" s="137">
        <v>0</v>
      </c>
      <c r="AC774" s="137"/>
      <c r="AD774" s="137"/>
      <c r="AE774" s="144"/>
      <c r="AF774" s="144"/>
      <c r="AG774" s="144"/>
      <c r="AH774" s="144"/>
      <c r="AI774" s="144" t="s">
        <v>596</v>
      </c>
      <c r="AJ774" s="145">
        <v>46235</v>
      </c>
      <c r="AK774" s="146">
        <v>46236.6280787037</v>
      </c>
    </row>
    <row r="775" s="134" customFormat="1" ht="38.8" customHeight="1" spans="1:37">
      <c r="A775" s="138" t="s">
        <v>29</v>
      </c>
      <c r="B775" s="138" t="s">
        <v>448</v>
      </c>
      <c r="C775" s="137" t="s">
        <v>23</v>
      </c>
      <c r="D775" s="138" t="s">
        <v>48</v>
      </c>
      <c r="E775" s="138" t="s">
        <v>625</v>
      </c>
      <c r="F775" s="138" t="s">
        <v>416</v>
      </c>
      <c r="G775" s="138" t="s">
        <v>3318</v>
      </c>
      <c r="H775" s="138" t="s">
        <v>4694</v>
      </c>
      <c r="I775" s="142" t="s">
        <v>601</v>
      </c>
      <c r="J775" s="137" t="s">
        <v>591</v>
      </c>
      <c r="K775" s="138" t="s">
        <v>3878</v>
      </c>
      <c r="L775" s="138" t="s">
        <v>603</v>
      </c>
      <c r="M775" s="140" t="s">
        <v>3879</v>
      </c>
      <c r="N775" s="138" t="s">
        <v>3880</v>
      </c>
      <c r="O775" s="138" t="s">
        <v>461</v>
      </c>
      <c r="P775" s="138" t="s">
        <v>3881</v>
      </c>
      <c r="Q775" s="138" t="s">
        <v>3882</v>
      </c>
      <c r="R775" s="138" t="s">
        <v>8</v>
      </c>
      <c r="S775" s="138">
        <v>1</v>
      </c>
      <c r="T775" s="138">
        <v>50</v>
      </c>
      <c r="U775" s="138">
        <v>50</v>
      </c>
      <c r="V775" s="140">
        <v>50</v>
      </c>
      <c r="W775" s="138">
        <v>50</v>
      </c>
      <c r="X775" s="138">
        <v>0</v>
      </c>
      <c r="Y775" s="140"/>
      <c r="Z775" s="138"/>
      <c r="AA775" s="137">
        <v>50</v>
      </c>
      <c r="AB775" s="137">
        <v>50</v>
      </c>
      <c r="AC775" s="137"/>
      <c r="AD775" s="137"/>
      <c r="AE775" s="144"/>
      <c r="AF775" s="144"/>
      <c r="AG775" s="144"/>
      <c r="AH775" s="144" t="s">
        <v>651</v>
      </c>
      <c r="AI775" s="144" t="s">
        <v>607</v>
      </c>
      <c r="AJ775" s="145">
        <v>46233</v>
      </c>
      <c r="AK775" s="146">
        <v>46236.4750347222</v>
      </c>
    </row>
    <row r="776" s="134" customFormat="1" ht="38.8" customHeight="1" spans="1:37">
      <c r="A776" s="138" t="s">
        <v>29</v>
      </c>
      <c r="B776" s="138" t="s">
        <v>448</v>
      </c>
      <c r="C776" s="137" t="s">
        <v>23</v>
      </c>
      <c r="D776" s="138" t="s">
        <v>53</v>
      </c>
      <c r="E776" s="138" t="s">
        <v>587</v>
      </c>
      <c r="F776" s="138" t="s">
        <v>423</v>
      </c>
      <c r="G776" s="138" t="s">
        <v>3328</v>
      </c>
      <c r="H776" s="138" t="s">
        <v>4695</v>
      </c>
      <c r="I776" s="142" t="s">
        <v>590</v>
      </c>
      <c r="J776" s="137" t="s">
        <v>602</v>
      </c>
      <c r="K776" s="138" t="s">
        <v>3868</v>
      </c>
      <c r="L776" s="138" t="s">
        <v>603</v>
      </c>
      <c r="M776" s="140" t="s">
        <v>4696</v>
      </c>
      <c r="N776" s="138" t="s">
        <v>4697</v>
      </c>
      <c r="O776" s="138" t="s">
        <v>513</v>
      </c>
      <c r="P776" s="138" t="s">
        <v>3868</v>
      </c>
      <c r="Q776" s="138" t="s">
        <v>3867</v>
      </c>
      <c r="R776" s="138"/>
      <c r="S776" s="138">
        <v>1</v>
      </c>
      <c r="T776" s="138">
        <v>165</v>
      </c>
      <c r="U776" s="138">
        <v>0</v>
      </c>
      <c r="V776" s="140">
        <v>195</v>
      </c>
      <c r="W776" s="138">
        <v>0</v>
      </c>
      <c r="X776" s="138">
        <v>165</v>
      </c>
      <c r="Y776" s="140"/>
      <c r="Z776" s="138"/>
      <c r="AA776" s="137">
        <v>115.5</v>
      </c>
      <c r="AB776" s="137">
        <v>0</v>
      </c>
      <c r="AC776" s="137"/>
      <c r="AD776" s="137"/>
      <c r="AE776" s="144"/>
      <c r="AF776" s="144"/>
      <c r="AG776" s="144"/>
      <c r="AH776" s="144"/>
      <c r="AI776" s="144" t="s">
        <v>596</v>
      </c>
      <c r="AJ776" s="145">
        <v>45217</v>
      </c>
      <c r="AK776" s="146">
        <v>46236.4527662037</v>
      </c>
    </row>
    <row r="777" s="134" customFormat="1" ht="38.8" customHeight="1" spans="1:37">
      <c r="A777" s="138" t="s">
        <v>29</v>
      </c>
      <c r="B777" s="138" t="s">
        <v>448</v>
      </c>
      <c r="C777" s="137" t="s">
        <v>23</v>
      </c>
      <c r="D777" s="138" t="s">
        <v>53</v>
      </c>
      <c r="E777" s="138" t="s">
        <v>587</v>
      </c>
      <c r="F777" s="138" t="s">
        <v>423</v>
      </c>
      <c r="G777" s="138" t="s">
        <v>3328</v>
      </c>
      <c r="H777" s="138" t="s">
        <v>4695</v>
      </c>
      <c r="I777" s="142" t="s">
        <v>590</v>
      </c>
      <c r="J777" s="137" t="s">
        <v>602</v>
      </c>
      <c r="K777" s="138" t="s">
        <v>3868</v>
      </c>
      <c r="L777" s="138" t="s">
        <v>603</v>
      </c>
      <c r="M777" s="140" t="s">
        <v>4698</v>
      </c>
      <c r="N777" s="138" t="s">
        <v>4699</v>
      </c>
      <c r="O777" s="138" t="s">
        <v>513</v>
      </c>
      <c r="P777" s="138" t="s">
        <v>3868</v>
      </c>
      <c r="Q777" s="138" t="s">
        <v>3867</v>
      </c>
      <c r="R777" s="138"/>
      <c r="S777" s="138">
        <v>1</v>
      </c>
      <c r="T777" s="138">
        <v>30</v>
      </c>
      <c r="U777" s="138">
        <v>0</v>
      </c>
      <c r="V777" s="140">
        <v>195</v>
      </c>
      <c r="W777" s="138">
        <v>0</v>
      </c>
      <c r="X777" s="138">
        <v>30</v>
      </c>
      <c r="Y777" s="140"/>
      <c r="Z777" s="138"/>
      <c r="AA777" s="137">
        <v>21</v>
      </c>
      <c r="AB777" s="137">
        <v>0</v>
      </c>
      <c r="AC777" s="137"/>
      <c r="AD777" s="137"/>
      <c r="AE777" s="144"/>
      <c r="AF777" s="144"/>
      <c r="AG777" s="144"/>
      <c r="AH777" s="144"/>
      <c r="AI777" s="144" t="s">
        <v>596</v>
      </c>
      <c r="AJ777" s="145">
        <v>45217</v>
      </c>
      <c r="AK777" s="146">
        <v>46236.4527662037</v>
      </c>
    </row>
    <row r="778" s="134" customFormat="1" ht="38.8" customHeight="1" spans="1:37">
      <c r="A778" s="138" t="s">
        <v>29</v>
      </c>
      <c r="B778" s="138" t="s">
        <v>448</v>
      </c>
      <c r="C778" s="137" t="s">
        <v>23</v>
      </c>
      <c r="D778" s="138" t="s">
        <v>48</v>
      </c>
      <c r="E778" s="138" t="s">
        <v>625</v>
      </c>
      <c r="F778" s="138" t="s">
        <v>416</v>
      </c>
      <c r="G778" s="138" t="s">
        <v>3318</v>
      </c>
      <c r="H778" s="138" t="s">
        <v>4700</v>
      </c>
      <c r="I778" s="142" t="s">
        <v>601</v>
      </c>
      <c r="J778" s="137" t="s">
        <v>591</v>
      </c>
      <c r="K778" s="138" t="s">
        <v>3878</v>
      </c>
      <c r="L778" s="138" t="s">
        <v>603</v>
      </c>
      <c r="M778" s="140" t="s">
        <v>3879</v>
      </c>
      <c r="N778" s="138" t="s">
        <v>3880</v>
      </c>
      <c r="O778" s="138" t="s">
        <v>461</v>
      </c>
      <c r="P778" s="138" t="s">
        <v>3881</v>
      </c>
      <c r="Q778" s="138" t="s">
        <v>3882</v>
      </c>
      <c r="R778" s="138" t="s">
        <v>8</v>
      </c>
      <c r="S778" s="138">
        <v>1</v>
      </c>
      <c r="T778" s="138">
        <v>50</v>
      </c>
      <c r="U778" s="138">
        <v>50</v>
      </c>
      <c r="V778" s="140">
        <v>50</v>
      </c>
      <c r="W778" s="138">
        <v>50</v>
      </c>
      <c r="X778" s="138">
        <v>0</v>
      </c>
      <c r="Y778" s="140"/>
      <c r="Z778" s="138"/>
      <c r="AA778" s="137">
        <v>50</v>
      </c>
      <c r="AB778" s="137">
        <v>50</v>
      </c>
      <c r="AC778" s="137"/>
      <c r="AD778" s="137"/>
      <c r="AE778" s="144"/>
      <c r="AF778" s="144"/>
      <c r="AG778" s="144"/>
      <c r="AH778" s="144" t="s">
        <v>651</v>
      </c>
      <c r="AI778" s="144" t="s">
        <v>607</v>
      </c>
      <c r="AJ778" s="145">
        <v>46230</v>
      </c>
      <c r="AK778" s="146">
        <v>46235.752974537</v>
      </c>
    </row>
    <row r="779" s="134" customFormat="1" ht="38.8" customHeight="1" spans="1:37">
      <c r="A779" s="138" t="s">
        <v>29</v>
      </c>
      <c r="B779" s="138" t="s">
        <v>448</v>
      </c>
      <c r="C779" s="137" t="s">
        <v>23</v>
      </c>
      <c r="D779" s="138" t="s">
        <v>48</v>
      </c>
      <c r="E779" s="138" t="s">
        <v>625</v>
      </c>
      <c r="F779" s="138" t="s">
        <v>416</v>
      </c>
      <c r="G779" s="138" t="s">
        <v>3318</v>
      </c>
      <c r="H779" s="138" t="s">
        <v>4701</v>
      </c>
      <c r="I779" s="142" t="s">
        <v>601</v>
      </c>
      <c r="J779" s="137" t="s">
        <v>591</v>
      </c>
      <c r="K779" s="138" t="s">
        <v>3878</v>
      </c>
      <c r="L779" s="138" t="s">
        <v>603</v>
      </c>
      <c r="M779" s="140" t="s">
        <v>3879</v>
      </c>
      <c r="N779" s="138" t="s">
        <v>3880</v>
      </c>
      <c r="O779" s="138" t="s">
        <v>461</v>
      </c>
      <c r="P779" s="138" t="s">
        <v>3881</v>
      </c>
      <c r="Q779" s="138" t="s">
        <v>3882</v>
      </c>
      <c r="R779" s="138" t="s">
        <v>8</v>
      </c>
      <c r="S779" s="138">
        <v>1</v>
      </c>
      <c r="T779" s="138">
        <v>50</v>
      </c>
      <c r="U779" s="138">
        <v>50</v>
      </c>
      <c r="V779" s="140">
        <v>50</v>
      </c>
      <c r="W779" s="138">
        <v>50</v>
      </c>
      <c r="X779" s="138">
        <v>0</v>
      </c>
      <c r="Y779" s="140"/>
      <c r="Z779" s="138"/>
      <c r="AA779" s="137">
        <v>50</v>
      </c>
      <c r="AB779" s="137">
        <v>50</v>
      </c>
      <c r="AC779" s="137"/>
      <c r="AD779" s="137"/>
      <c r="AE779" s="144"/>
      <c r="AF779" s="144"/>
      <c r="AG779" s="144"/>
      <c r="AH779" s="144" t="s">
        <v>651</v>
      </c>
      <c r="AI779" s="144" t="s">
        <v>607</v>
      </c>
      <c r="AJ779" s="145">
        <v>46208</v>
      </c>
      <c r="AK779" s="146">
        <v>46235.6798611111</v>
      </c>
    </row>
    <row r="780" s="134" customFormat="1" ht="38.8" customHeight="1" spans="1:37">
      <c r="A780" s="138" t="s">
        <v>29</v>
      </c>
      <c r="B780" s="138" t="s">
        <v>448</v>
      </c>
      <c r="C780" s="137" t="s">
        <v>23</v>
      </c>
      <c r="D780" s="138" t="s">
        <v>48</v>
      </c>
      <c r="E780" s="138" t="s">
        <v>625</v>
      </c>
      <c r="F780" s="138" t="s">
        <v>417</v>
      </c>
      <c r="G780" s="138" t="s">
        <v>3321</v>
      </c>
      <c r="H780" s="138" t="s">
        <v>4702</v>
      </c>
      <c r="I780" s="142" t="s">
        <v>601</v>
      </c>
      <c r="J780" s="137" t="s">
        <v>591</v>
      </c>
      <c r="K780" s="138" t="s">
        <v>3878</v>
      </c>
      <c r="L780" s="138" t="s">
        <v>603</v>
      </c>
      <c r="M780" s="140" t="s">
        <v>3879</v>
      </c>
      <c r="N780" s="138" t="s">
        <v>3880</v>
      </c>
      <c r="O780" s="138" t="s">
        <v>461</v>
      </c>
      <c r="P780" s="138" t="s">
        <v>3881</v>
      </c>
      <c r="Q780" s="138" t="s">
        <v>3882</v>
      </c>
      <c r="R780" s="138" t="s">
        <v>8</v>
      </c>
      <c r="S780" s="138">
        <v>1</v>
      </c>
      <c r="T780" s="138">
        <v>50</v>
      </c>
      <c r="U780" s="138">
        <v>50</v>
      </c>
      <c r="V780" s="140">
        <v>50</v>
      </c>
      <c r="W780" s="138">
        <v>50</v>
      </c>
      <c r="X780" s="138">
        <v>0</v>
      </c>
      <c r="Y780" s="140"/>
      <c r="Z780" s="138"/>
      <c r="AA780" s="137">
        <v>50</v>
      </c>
      <c r="AB780" s="137">
        <v>50</v>
      </c>
      <c r="AC780" s="137"/>
      <c r="AD780" s="137"/>
      <c r="AE780" s="144"/>
      <c r="AF780" s="144"/>
      <c r="AG780" s="144"/>
      <c r="AH780" s="144" t="s">
        <v>651</v>
      </c>
      <c r="AI780" s="144" t="s">
        <v>607</v>
      </c>
      <c r="AJ780" s="145">
        <v>46136</v>
      </c>
      <c r="AK780" s="146">
        <v>46235.6610069444</v>
      </c>
    </row>
    <row r="781" s="134" customFormat="1" ht="38.8" customHeight="1" spans="1:37">
      <c r="A781" s="138" t="s">
        <v>29</v>
      </c>
      <c r="B781" s="138" t="s">
        <v>448</v>
      </c>
      <c r="C781" s="137" t="s">
        <v>23</v>
      </c>
      <c r="D781" s="138" t="s">
        <v>48</v>
      </c>
      <c r="E781" s="138" t="s">
        <v>625</v>
      </c>
      <c r="F781" s="138" t="s">
        <v>416</v>
      </c>
      <c r="G781" s="138" t="s">
        <v>3318</v>
      </c>
      <c r="H781" s="138" t="s">
        <v>3360</v>
      </c>
      <c r="I781" s="142" t="s">
        <v>590</v>
      </c>
      <c r="J781" s="137" t="s">
        <v>591</v>
      </c>
      <c r="K781" s="138" t="s">
        <v>3868</v>
      </c>
      <c r="L781" s="138" t="s">
        <v>592</v>
      </c>
      <c r="M781" s="140" t="s">
        <v>4703</v>
      </c>
      <c r="N781" s="138" t="s">
        <v>4704</v>
      </c>
      <c r="O781" s="138" t="s">
        <v>513</v>
      </c>
      <c r="P781" s="138" t="s">
        <v>3868</v>
      </c>
      <c r="Q781" s="138" t="s">
        <v>3867</v>
      </c>
      <c r="R781" s="138"/>
      <c r="S781" s="138">
        <v>1</v>
      </c>
      <c r="T781" s="138">
        <v>80</v>
      </c>
      <c r="U781" s="138">
        <v>160</v>
      </c>
      <c r="V781" s="140">
        <v>160</v>
      </c>
      <c r="W781" s="138">
        <v>80</v>
      </c>
      <c r="X781" s="138">
        <v>0</v>
      </c>
      <c r="Y781" s="140"/>
      <c r="Z781" s="138"/>
      <c r="AA781" s="137">
        <v>80</v>
      </c>
      <c r="AB781" s="137">
        <v>80</v>
      </c>
      <c r="AC781" s="137"/>
      <c r="AD781" s="137"/>
      <c r="AE781" s="144"/>
      <c r="AF781" s="144"/>
      <c r="AG781" s="144"/>
      <c r="AH781" s="144" t="s">
        <v>651</v>
      </c>
      <c r="AI781" s="144" t="s">
        <v>607</v>
      </c>
      <c r="AJ781" s="145">
        <v>40756</v>
      </c>
      <c r="AK781" s="146">
        <v>46235.5916435185</v>
      </c>
    </row>
    <row r="782" s="134" customFormat="1" ht="38.8" customHeight="1" spans="1:37">
      <c r="A782" s="138" t="s">
        <v>29</v>
      </c>
      <c r="B782" s="138" t="s">
        <v>448</v>
      </c>
      <c r="C782" s="137" t="s">
        <v>23</v>
      </c>
      <c r="D782" s="138" t="s">
        <v>48</v>
      </c>
      <c r="E782" s="138" t="s">
        <v>625</v>
      </c>
      <c r="F782" s="138" t="s">
        <v>417</v>
      </c>
      <c r="G782" s="138" t="s">
        <v>3321</v>
      </c>
      <c r="H782" s="138" t="s">
        <v>4705</v>
      </c>
      <c r="I782" s="142" t="s">
        <v>601</v>
      </c>
      <c r="J782" s="137" t="s">
        <v>1135</v>
      </c>
      <c r="K782" s="138" t="s">
        <v>3878</v>
      </c>
      <c r="L782" s="138" t="s">
        <v>603</v>
      </c>
      <c r="M782" s="140" t="s">
        <v>4047</v>
      </c>
      <c r="N782" s="138" t="s">
        <v>4048</v>
      </c>
      <c r="O782" s="138" t="s">
        <v>461</v>
      </c>
      <c r="P782" s="138" t="s">
        <v>3881</v>
      </c>
      <c r="Q782" s="138" t="s">
        <v>3889</v>
      </c>
      <c r="R782" s="138" t="s">
        <v>8</v>
      </c>
      <c r="S782" s="138">
        <v>1</v>
      </c>
      <c r="T782" s="138">
        <v>60</v>
      </c>
      <c r="U782" s="138">
        <v>60</v>
      </c>
      <c r="V782" s="140">
        <v>60</v>
      </c>
      <c r="W782" s="138">
        <v>60</v>
      </c>
      <c r="X782" s="138">
        <v>0</v>
      </c>
      <c r="Y782" s="140"/>
      <c r="Z782" s="138"/>
      <c r="AA782" s="137">
        <v>60</v>
      </c>
      <c r="AB782" s="137">
        <v>60</v>
      </c>
      <c r="AC782" s="137"/>
      <c r="AD782" s="137"/>
      <c r="AE782" s="144"/>
      <c r="AF782" s="144"/>
      <c r="AG782" s="144"/>
      <c r="AH782" s="144" t="s">
        <v>651</v>
      </c>
      <c r="AI782" s="144" t="s">
        <v>607</v>
      </c>
      <c r="AJ782" s="145">
        <v>46234</v>
      </c>
      <c r="AK782" s="146">
        <v>46235.4820138889</v>
      </c>
    </row>
    <row r="783" s="134" customFormat="1" ht="38.8" customHeight="1" spans="1:37">
      <c r="A783" s="138" t="s">
        <v>29</v>
      </c>
      <c r="B783" s="138" t="s">
        <v>448</v>
      </c>
      <c r="C783" s="137" t="s">
        <v>23</v>
      </c>
      <c r="D783" s="138" t="s">
        <v>48</v>
      </c>
      <c r="E783" s="138" t="s">
        <v>625</v>
      </c>
      <c r="F783" s="138" t="s">
        <v>415</v>
      </c>
      <c r="G783" s="138" t="s">
        <v>626</v>
      </c>
      <c r="H783" s="138" t="s">
        <v>3353</v>
      </c>
      <c r="I783" s="142" t="s">
        <v>590</v>
      </c>
      <c r="J783" s="137" t="s">
        <v>591</v>
      </c>
      <c r="K783" s="138" t="s">
        <v>593</v>
      </c>
      <c r="L783" s="138" t="s">
        <v>603</v>
      </c>
      <c r="M783" s="140" t="s">
        <v>3864</v>
      </c>
      <c r="N783" s="138" t="s">
        <v>3865</v>
      </c>
      <c r="O783" s="138" t="s">
        <v>513</v>
      </c>
      <c r="P783" s="138" t="s">
        <v>3866</v>
      </c>
      <c r="Q783" s="138" t="s">
        <v>3867</v>
      </c>
      <c r="R783" s="138"/>
      <c r="S783" s="138">
        <v>1</v>
      </c>
      <c r="T783" s="138">
        <v>0</v>
      </c>
      <c r="U783" s="138">
        <v>198</v>
      </c>
      <c r="V783" s="140">
        <v>198</v>
      </c>
      <c r="W783" s="138">
        <v>0</v>
      </c>
      <c r="X783" s="138">
        <v>0</v>
      </c>
      <c r="Y783" s="140"/>
      <c r="Z783" s="138"/>
      <c r="AA783" s="137">
        <v>0</v>
      </c>
      <c r="AB783" s="137">
        <v>0</v>
      </c>
      <c r="AC783" s="137"/>
      <c r="AD783" s="137"/>
      <c r="AE783" s="144"/>
      <c r="AF783" s="144"/>
      <c r="AG783" s="144"/>
      <c r="AH783" s="144" t="s">
        <v>651</v>
      </c>
      <c r="AI783" s="144" t="s">
        <v>607</v>
      </c>
      <c r="AJ783" s="145">
        <v>44800</v>
      </c>
      <c r="AK783" s="146">
        <v>46234.7968171296</v>
      </c>
    </row>
    <row r="784" s="134" customFormat="1" ht="38.8" customHeight="1" spans="1:37">
      <c r="A784" s="138" t="s">
        <v>29</v>
      </c>
      <c r="B784" s="138" t="s">
        <v>448</v>
      </c>
      <c r="C784" s="137" t="s">
        <v>23</v>
      </c>
      <c r="D784" s="138" t="s">
        <v>48</v>
      </c>
      <c r="E784" s="138" t="s">
        <v>625</v>
      </c>
      <c r="F784" s="138" t="s">
        <v>416</v>
      </c>
      <c r="G784" s="138" t="s">
        <v>3318</v>
      </c>
      <c r="H784" s="138" t="s">
        <v>4706</v>
      </c>
      <c r="I784" s="142" t="s">
        <v>601</v>
      </c>
      <c r="J784" s="137" t="s">
        <v>818</v>
      </c>
      <c r="K784" s="138" t="s">
        <v>3903</v>
      </c>
      <c r="L784" s="138" t="s">
        <v>603</v>
      </c>
      <c r="M784" s="140" t="s">
        <v>4005</v>
      </c>
      <c r="N784" s="138" t="s">
        <v>4006</v>
      </c>
      <c r="O784" s="138" t="s">
        <v>461</v>
      </c>
      <c r="P784" s="138" t="s">
        <v>3881</v>
      </c>
      <c r="Q784" s="138" t="s">
        <v>3926</v>
      </c>
      <c r="R784" s="138" t="s">
        <v>12</v>
      </c>
      <c r="S784" s="138">
        <v>1</v>
      </c>
      <c r="T784" s="138">
        <v>25</v>
      </c>
      <c r="U784" s="138">
        <v>25</v>
      </c>
      <c r="V784" s="140">
        <v>25</v>
      </c>
      <c r="W784" s="138">
        <v>25</v>
      </c>
      <c r="X784" s="138">
        <v>0</v>
      </c>
      <c r="Y784" s="140"/>
      <c r="Z784" s="138"/>
      <c r="AA784" s="137">
        <v>25</v>
      </c>
      <c r="AB784" s="137">
        <v>25</v>
      </c>
      <c r="AC784" s="137"/>
      <c r="AD784" s="137"/>
      <c r="AE784" s="144"/>
      <c r="AF784" s="144"/>
      <c r="AG784" s="144"/>
      <c r="AH784" s="144" t="s">
        <v>651</v>
      </c>
      <c r="AI784" s="144" t="s">
        <v>607</v>
      </c>
      <c r="AJ784" s="145">
        <v>46230</v>
      </c>
      <c r="AK784" s="146">
        <v>46234.7038310185</v>
      </c>
    </row>
    <row r="785" s="134" customFormat="1" ht="38.8" customHeight="1" spans="1:37">
      <c r="A785" s="138" t="s">
        <v>29</v>
      </c>
      <c r="B785" s="138" t="s">
        <v>448</v>
      </c>
      <c r="C785" s="137" t="s">
        <v>23</v>
      </c>
      <c r="D785" s="138" t="s">
        <v>49</v>
      </c>
      <c r="E785" s="138" t="s">
        <v>587</v>
      </c>
      <c r="F785" s="138" t="s">
        <v>419</v>
      </c>
      <c r="G785" s="138" t="s">
        <v>3323</v>
      </c>
      <c r="H785" s="138" t="s">
        <v>4707</v>
      </c>
      <c r="I785" s="142" t="s">
        <v>590</v>
      </c>
      <c r="J785" s="137" t="s">
        <v>602</v>
      </c>
      <c r="K785" s="138" t="s">
        <v>3868</v>
      </c>
      <c r="L785" s="138" t="s">
        <v>603</v>
      </c>
      <c r="M785" s="140" t="s">
        <v>4708</v>
      </c>
      <c r="N785" s="138" t="s">
        <v>4709</v>
      </c>
      <c r="O785" s="138" t="s">
        <v>513</v>
      </c>
      <c r="P785" s="138" t="s">
        <v>3868</v>
      </c>
      <c r="Q785" s="138" t="s">
        <v>3867</v>
      </c>
      <c r="R785" s="138"/>
      <c r="S785" s="138">
        <v>1</v>
      </c>
      <c r="T785" s="138">
        <v>50</v>
      </c>
      <c r="U785" s="138">
        <v>0</v>
      </c>
      <c r="V785" s="140">
        <v>50</v>
      </c>
      <c r="W785" s="138">
        <v>0</v>
      </c>
      <c r="X785" s="138">
        <v>50</v>
      </c>
      <c r="Y785" s="140"/>
      <c r="Z785" s="138"/>
      <c r="AA785" s="137">
        <v>35</v>
      </c>
      <c r="AB785" s="137">
        <v>0</v>
      </c>
      <c r="AC785" s="137"/>
      <c r="AD785" s="137"/>
      <c r="AE785" s="144"/>
      <c r="AF785" s="144"/>
      <c r="AG785" s="144"/>
      <c r="AH785" s="144"/>
      <c r="AI785" s="144" t="s">
        <v>596</v>
      </c>
      <c r="AJ785" s="145">
        <v>45608</v>
      </c>
      <c r="AK785" s="146">
        <v>46234.5940162037</v>
      </c>
    </row>
    <row r="786" s="134" customFormat="1" ht="38.8" customHeight="1" spans="1:37">
      <c r="A786" s="138" t="s">
        <v>29</v>
      </c>
      <c r="B786" s="138" t="s">
        <v>448</v>
      </c>
      <c r="C786" s="137" t="s">
        <v>23</v>
      </c>
      <c r="D786" s="138" t="s">
        <v>48</v>
      </c>
      <c r="E786" s="138" t="s">
        <v>625</v>
      </c>
      <c r="F786" s="138" t="s">
        <v>416</v>
      </c>
      <c r="G786" s="138" t="s">
        <v>3318</v>
      </c>
      <c r="H786" s="138" t="s">
        <v>4710</v>
      </c>
      <c r="I786" s="142" t="s">
        <v>590</v>
      </c>
      <c r="J786" s="137" t="s">
        <v>818</v>
      </c>
      <c r="K786" s="138" t="s">
        <v>3868</v>
      </c>
      <c r="L786" s="138" t="s">
        <v>603</v>
      </c>
      <c r="M786" s="140" t="s">
        <v>4711</v>
      </c>
      <c r="N786" s="138" t="s">
        <v>4712</v>
      </c>
      <c r="O786" s="138" t="s">
        <v>513</v>
      </c>
      <c r="P786" s="138" t="s">
        <v>3868</v>
      </c>
      <c r="Q786" s="138" t="s">
        <v>3867</v>
      </c>
      <c r="R786" s="138"/>
      <c r="S786" s="138">
        <v>1</v>
      </c>
      <c r="T786" s="138">
        <v>60</v>
      </c>
      <c r="U786" s="138">
        <v>60</v>
      </c>
      <c r="V786" s="140">
        <v>60</v>
      </c>
      <c r="W786" s="138">
        <v>60</v>
      </c>
      <c r="X786" s="138">
        <v>0</v>
      </c>
      <c r="Y786" s="140"/>
      <c r="Z786" s="138"/>
      <c r="AA786" s="137">
        <v>60</v>
      </c>
      <c r="AB786" s="137">
        <v>60</v>
      </c>
      <c r="AC786" s="137"/>
      <c r="AD786" s="137"/>
      <c r="AE786" s="144"/>
      <c r="AF786" s="144"/>
      <c r="AG786" s="144"/>
      <c r="AH786" s="144" t="s">
        <v>651</v>
      </c>
      <c r="AI786" s="144" t="s">
        <v>607</v>
      </c>
      <c r="AJ786" s="145">
        <v>45428</v>
      </c>
      <c r="AK786" s="146">
        <v>46234.4983680556</v>
      </c>
    </row>
    <row r="787" s="134" customFormat="1" ht="38.8" customHeight="1" spans="1:37">
      <c r="A787" s="138" t="s">
        <v>29</v>
      </c>
      <c r="B787" s="138" t="s">
        <v>448</v>
      </c>
      <c r="C787" s="137" t="s">
        <v>23</v>
      </c>
      <c r="D787" s="138" t="s">
        <v>48</v>
      </c>
      <c r="E787" s="138" t="s">
        <v>625</v>
      </c>
      <c r="F787" s="138" t="s">
        <v>416</v>
      </c>
      <c r="G787" s="138" t="s">
        <v>3318</v>
      </c>
      <c r="H787" s="138" t="s">
        <v>4713</v>
      </c>
      <c r="I787" s="142" t="s">
        <v>601</v>
      </c>
      <c r="J787" s="137" t="s">
        <v>591</v>
      </c>
      <c r="K787" s="138" t="s">
        <v>3878</v>
      </c>
      <c r="L787" s="138" t="s">
        <v>603</v>
      </c>
      <c r="M787" s="140" t="s">
        <v>3879</v>
      </c>
      <c r="N787" s="138" t="s">
        <v>3880</v>
      </c>
      <c r="O787" s="138" t="s">
        <v>461</v>
      </c>
      <c r="P787" s="138" t="s">
        <v>3881</v>
      </c>
      <c r="Q787" s="138" t="s">
        <v>3882</v>
      </c>
      <c r="R787" s="138" t="s">
        <v>8</v>
      </c>
      <c r="S787" s="138">
        <v>1</v>
      </c>
      <c r="T787" s="138">
        <v>50</v>
      </c>
      <c r="U787" s="138">
        <v>50</v>
      </c>
      <c r="V787" s="140">
        <v>50</v>
      </c>
      <c r="W787" s="138">
        <v>50</v>
      </c>
      <c r="X787" s="138">
        <v>0</v>
      </c>
      <c r="Y787" s="140"/>
      <c r="Z787" s="138"/>
      <c r="AA787" s="137">
        <v>50</v>
      </c>
      <c r="AB787" s="137">
        <v>50</v>
      </c>
      <c r="AC787" s="137"/>
      <c r="AD787" s="137"/>
      <c r="AE787" s="144"/>
      <c r="AF787" s="144"/>
      <c r="AG787" s="144"/>
      <c r="AH787" s="144" t="s">
        <v>651</v>
      </c>
      <c r="AI787" s="144" t="s">
        <v>607</v>
      </c>
      <c r="AJ787" s="145">
        <v>46230</v>
      </c>
      <c r="AK787" s="146">
        <v>46234.4785532407</v>
      </c>
    </row>
    <row r="788" s="134" customFormat="1" ht="38.8" customHeight="1" spans="1:37">
      <c r="A788" s="138" t="s">
        <v>29</v>
      </c>
      <c r="B788" s="138" t="s">
        <v>448</v>
      </c>
      <c r="C788" s="137" t="s">
        <v>23</v>
      </c>
      <c r="D788" s="138" t="s">
        <v>49</v>
      </c>
      <c r="E788" s="138" t="s">
        <v>587</v>
      </c>
      <c r="F788" s="138" t="s">
        <v>419</v>
      </c>
      <c r="G788" s="138" t="s">
        <v>3323</v>
      </c>
      <c r="H788" s="138" t="s">
        <v>4714</v>
      </c>
      <c r="I788" s="142" t="s">
        <v>590</v>
      </c>
      <c r="J788" s="137" t="s">
        <v>602</v>
      </c>
      <c r="K788" s="138" t="s">
        <v>3868</v>
      </c>
      <c r="L788" s="138" t="s">
        <v>603</v>
      </c>
      <c r="M788" s="140" t="s">
        <v>4715</v>
      </c>
      <c r="N788" s="138" t="s">
        <v>4716</v>
      </c>
      <c r="O788" s="138" t="s">
        <v>513</v>
      </c>
      <c r="P788" s="138" t="s">
        <v>3868</v>
      </c>
      <c r="Q788" s="138" t="s">
        <v>3867</v>
      </c>
      <c r="R788" s="138"/>
      <c r="S788" s="138">
        <v>1</v>
      </c>
      <c r="T788" s="138">
        <v>175</v>
      </c>
      <c r="U788" s="138">
        <v>0</v>
      </c>
      <c r="V788" s="140">
        <v>175</v>
      </c>
      <c r="W788" s="138">
        <v>0</v>
      </c>
      <c r="X788" s="138">
        <v>175</v>
      </c>
      <c r="Y788" s="140"/>
      <c r="Z788" s="138"/>
      <c r="AA788" s="137">
        <v>122.5</v>
      </c>
      <c r="AB788" s="137">
        <v>0</v>
      </c>
      <c r="AC788" s="137"/>
      <c r="AD788" s="137"/>
      <c r="AE788" s="144"/>
      <c r="AF788" s="144"/>
      <c r="AG788" s="144"/>
      <c r="AH788" s="144"/>
      <c r="AI788" s="144" t="s">
        <v>596</v>
      </c>
      <c r="AJ788" s="145">
        <v>46188</v>
      </c>
      <c r="AK788" s="146">
        <v>46233.8558449074</v>
      </c>
    </row>
    <row r="789" s="134" customFormat="1" ht="38.8" customHeight="1" spans="1:37">
      <c r="A789" s="138" t="s">
        <v>29</v>
      </c>
      <c r="B789" s="138" t="s">
        <v>448</v>
      </c>
      <c r="C789" s="137" t="s">
        <v>23</v>
      </c>
      <c r="D789" s="138" t="s">
        <v>48</v>
      </c>
      <c r="E789" s="138" t="s">
        <v>625</v>
      </c>
      <c r="F789" s="138" t="s">
        <v>417</v>
      </c>
      <c r="G789" s="138" t="s">
        <v>3321</v>
      </c>
      <c r="H789" s="138" t="s">
        <v>4717</v>
      </c>
      <c r="I789" s="142" t="s">
        <v>590</v>
      </c>
      <c r="J789" s="137" t="s">
        <v>1199</v>
      </c>
      <c r="K789" s="138" t="s">
        <v>3868</v>
      </c>
      <c r="L789" s="138" t="s">
        <v>603</v>
      </c>
      <c r="M789" s="140" t="s">
        <v>4648</v>
      </c>
      <c r="N789" s="138" t="s">
        <v>4649</v>
      </c>
      <c r="O789" s="138" t="s">
        <v>513</v>
      </c>
      <c r="P789" s="138" t="s">
        <v>3868</v>
      </c>
      <c r="Q789" s="138" t="s">
        <v>3867</v>
      </c>
      <c r="R789" s="138"/>
      <c r="S789" s="138">
        <v>1</v>
      </c>
      <c r="T789" s="138">
        <v>65</v>
      </c>
      <c r="U789" s="138">
        <v>0</v>
      </c>
      <c r="V789" s="140">
        <v>65</v>
      </c>
      <c r="W789" s="138">
        <v>0</v>
      </c>
      <c r="X789" s="138">
        <v>65</v>
      </c>
      <c r="Y789" s="140"/>
      <c r="Z789" s="138"/>
      <c r="AA789" s="137">
        <v>65</v>
      </c>
      <c r="AB789" s="137">
        <v>0</v>
      </c>
      <c r="AC789" s="137"/>
      <c r="AD789" s="137"/>
      <c r="AE789" s="144"/>
      <c r="AF789" s="144"/>
      <c r="AG789" s="144"/>
      <c r="AH789" s="144"/>
      <c r="AI789" s="144" t="s">
        <v>596</v>
      </c>
      <c r="AJ789" s="145">
        <v>46232</v>
      </c>
      <c r="AK789" s="146">
        <v>46233.4882523148</v>
      </c>
    </row>
    <row r="790" s="134" customFormat="1" ht="38.8" customHeight="1" spans="1:37">
      <c r="A790" s="138" t="s">
        <v>29</v>
      </c>
      <c r="B790" s="138" t="s">
        <v>448</v>
      </c>
      <c r="C790" s="137" t="s">
        <v>23</v>
      </c>
      <c r="D790" s="138" t="s">
        <v>48</v>
      </c>
      <c r="E790" s="138" t="s">
        <v>625</v>
      </c>
      <c r="F790" s="138" t="s">
        <v>415</v>
      </c>
      <c r="G790" s="138" t="s">
        <v>626</v>
      </c>
      <c r="H790" s="138" t="s">
        <v>3341</v>
      </c>
      <c r="I790" s="142" t="s">
        <v>590</v>
      </c>
      <c r="J790" s="137" t="s">
        <v>591</v>
      </c>
      <c r="K790" s="138" t="s">
        <v>593</v>
      </c>
      <c r="L790" s="138" t="s">
        <v>592</v>
      </c>
      <c r="M790" s="140" t="s">
        <v>3864</v>
      </c>
      <c r="N790" s="138" t="s">
        <v>3865</v>
      </c>
      <c r="O790" s="138" t="s">
        <v>513</v>
      </c>
      <c r="P790" s="138" t="s">
        <v>3866</v>
      </c>
      <c r="Q790" s="138" t="s">
        <v>3867</v>
      </c>
      <c r="R790" s="138"/>
      <c r="S790" s="138">
        <v>1</v>
      </c>
      <c r="T790" s="138">
        <v>0</v>
      </c>
      <c r="U790" s="138">
        <v>248</v>
      </c>
      <c r="V790" s="140">
        <v>248</v>
      </c>
      <c r="W790" s="138">
        <v>0</v>
      </c>
      <c r="X790" s="138">
        <v>0</v>
      </c>
      <c r="Y790" s="140"/>
      <c r="Z790" s="138"/>
      <c r="AA790" s="137">
        <v>0</v>
      </c>
      <c r="AB790" s="137">
        <v>0</v>
      </c>
      <c r="AC790" s="137"/>
      <c r="AD790" s="137"/>
      <c r="AE790" s="144"/>
      <c r="AF790" s="144"/>
      <c r="AG790" s="144"/>
      <c r="AH790" s="144" t="s">
        <v>651</v>
      </c>
      <c r="AI790" s="144" t="s">
        <v>607</v>
      </c>
      <c r="AJ790" s="145">
        <v>42215</v>
      </c>
      <c r="AK790" s="146">
        <v>46233.4815162037</v>
      </c>
    </row>
    <row r="791" s="134" customFormat="1" ht="38.8" customHeight="1" spans="1:37">
      <c r="A791" s="138" t="s">
        <v>29</v>
      </c>
      <c r="B791" s="138" t="s">
        <v>448</v>
      </c>
      <c r="C791" s="137" t="s">
        <v>23</v>
      </c>
      <c r="D791" s="138" t="s">
        <v>48</v>
      </c>
      <c r="E791" s="138" t="s">
        <v>625</v>
      </c>
      <c r="F791" s="138" t="s">
        <v>415</v>
      </c>
      <c r="G791" s="138" t="s">
        <v>626</v>
      </c>
      <c r="H791" s="138" t="s">
        <v>3341</v>
      </c>
      <c r="I791" s="142" t="s">
        <v>590</v>
      </c>
      <c r="J791" s="137" t="s">
        <v>591</v>
      </c>
      <c r="K791" s="138" t="s">
        <v>593</v>
      </c>
      <c r="L791" s="138" t="s">
        <v>592</v>
      </c>
      <c r="M791" s="140" t="s">
        <v>3968</v>
      </c>
      <c r="N791" s="138" t="s">
        <v>3969</v>
      </c>
      <c r="O791" s="138" t="s">
        <v>461</v>
      </c>
      <c r="P791" s="138" t="s">
        <v>3881</v>
      </c>
      <c r="Q791" s="138" t="s">
        <v>3970</v>
      </c>
      <c r="R791" s="138" t="s">
        <v>9</v>
      </c>
      <c r="S791" s="138">
        <v>1</v>
      </c>
      <c r="T791" s="138">
        <v>50</v>
      </c>
      <c r="U791" s="138">
        <v>248</v>
      </c>
      <c r="V791" s="140">
        <v>248</v>
      </c>
      <c r="W791" s="138">
        <v>50</v>
      </c>
      <c r="X791" s="138">
        <v>0</v>
      </c>
      <c r="Y791" s="140"/>
      <c r="Z791" s="138"/>
      <c r="AA791" s="137">
        <v>50</v>
      </c>
      <c r="AB791" s="137">
        <v>50</v>
      </c>
      <c r="AC791" s="137"/>
      <c r="AD791" s="137"/>
      <c r="AE791" s="144"/>
      <c r="AF791" s="144"/>
      <c r="AG791" s="144"/>
      <c r="AH791" s="144" t="s">
        <v>651</v>
      </c>
      <c r="AI791" s="144" t="s">
        <v>607</v>
      </c>
      <c r="AJ791" s="145">
        <v>42215</v>
      </c>
      <c r="AK791" s="146">
        <v>46233.4815162037</v>
      </c>
    </row>
    <row r="792" s="134" customFormat="1" ht="38.8" customHeight="1" spans="1:37">
      <c r="A792" s="138" t="s">
        <v>29</v>
      </c>
      <c r="B792" s="138" t="s">
        <v>448</v>
      </c>
      <c r="C792" s="137" t="s">
        <v>23</v>
      </c>
      <c r="D792" s="138" t="s">
        <v>48</v>
      </c>
      <c r="E792" s="138" t="s">
        <v>625</v>
      </c>
      <c r="F792" s="138" t="s">
        <v>418</v>
      </c>
      <c r="G792" s="138" t="s">
        <v>3314</v>
      </c>
      <c r="H792" s="138" t="s">
        <v>4718</v>
      </c>
      <c r="I792" s="142" t="s">
        <v>601</v>
      </c>
      <c r="J792" s="137" t="s">
        <v>591</v>
      </c>
      <c r="K792" s="138" t="s">
        <v>3878</v>
      </c>
      <c r="L792" s="138" t="s">
        <v>603</v>
      </c>
      <c r="M792" s="140" t="s">
        <v>3879</v>
      </c>
      <c r="N792" s="138" t="s">
        <v>3880</v>
      </c>
      <c r="O792" s="138" t="s">
        <v>461</v>
      </c>
      <c r="P792" s="138" t="s">
        <v>3881</v>
      </c>
      <c r="Q792" s="138" t="s">
        <v>3882</v>
      </c>
      <c r="R792" s="138" t="s">
        <v>8</v>
      </c>
      <c r="S792" s="138">
        <v>1</v>
      </c>
      <c r="T792" s="138">
        <v>50</v>
      </c>
      <c r="U792" s="138">
        <v>50</v>
      </c>
      <c r="V792" s="140">
        <v>50</v>
      </c>
      <c r="W792" s="138">
        <v>50</v>
      </c>
      <c r="X792" s="138">
        <v>0</v>
      </c>
      <c r="Y792" s="140"/>
      <c r="Z792" s="138"/>
      <c r="AA792" s="137">
        <v>50</v>
      </c>
      <c r="AB792" s="137">
        <v>50</v>
      </c>
      <c r="AC792" s="137"/>
      <c r="AD792" s="137"/>
      <c r="AE792" s="144"/>
      <c r="AF792" s="144"/>
      <c r="AG792" s="144"/>
      <c r="AH792" s="144" t="s">
        <v>651</v>
      </c>
      <c r="AI792" s="144" t="s">
        <v>607</v>
      </c>
      <c r="AJ792" s="145">
        <v>46188</v>
      </c>
      <c r="AK792" s="146">
        <v>46233.4484375</v>
      </c>
    </row>
    <row r="793" s="134" customFormat="1" ht="38.8" customHeight="1" spans="1:37">
      <c r="A793" s="138" t="s">
        <v>29</v>
      </c>
      <c r="B793" s="138" t="s">
        <v>448</v>
      </c>
      <c r="C793" s="137" t="s">
        <v>23</v>
      </c>
      <c r="D793" s="138" t="s">
        <v>48</v>
      </c>
      <c r="E793" s="138" t="s">
        <v>625</v>
      </c>
      <c r="F793" s="138" t="s">
        <v>415</v>
      </c>
      <c r="G793" s="138" t="s">
        <v>626</v>
      </c>
      <c r="H793" s="138" t="s">
        <v>3332</v>
      </c>
      <c r="I793" s="142" t="s">
        <v>590</v>
      </c>
      <c r="J793" s="137" t="s">
        <v>591</v>
      </c>
      <c r="K793" s="138" t="s">
        <v>593</v>
      </c>
      <c r="L793" s="138" t="s">
        <v>592</v>
      </c>
      <c r="M793" s="140" t="s">
        <v>3864</v>
      </c>
      <c r="N793" s="138" t="s">
        <v>3865</v>
      </c>
      <c r="O793" s="138" t="s">
        <v>513</v>
      </c>
      <c r="P793" s="138" t="s">
        <v>3866</v>
      </c>
      <c r="Q793" s="138" t="s">
        <v>3867</v>
      </c>
      <c r="R793" s="138"/>
      <c r="S793" s="138">
        <v>1</v>
      </c>
      <c r="T793" s="138">
        <v>0</v>
      </c>
      <c r="U793" s="138">
        <v>334</v>
      </c>
      <c r="V793" s="140">
        <v>334.5</v>
      </c>
      <c r="W793" s="138">
        <v>0</v>
      </c>
      <c r="X793" s="138">
        <v>0</v>
      </c>
      <c r="Y793" s="140" t="s">
        <v>670</v>
      </c>
      <c r="Z793" s="138"/>
      <c r="AA793" s="137">
        <v>0</v>
      </c>
      <c r="AB793" s="137">
        <v>0</v>
      </c>
      <c r="AC793" s="137"/>
      <c r="AD793" s="137"/>
      <c r="AE793" s="144"/>
      <c r="AF793" s="144"/>
      <c r="AG793" s="144"/>
      <c r="AH793" s="144" t="s">
        <v>651</v>
      </c>
      <c r="AI793" s="144" t="s">
        <v>607</v>
      </c>
      <c r="AJ793" s="145">
        <v>43936</v>
      </c>
      <c r="AK793" s="146">
        <v>46232.4975231482</v>
      </c>
    </row>
    <row r="794" s="134" customFormat="1" ht="38.8" customHeight="1" spans="1:37">
      <c r="A794" s="138" t="s">
        <v>29</v>
      </c>
      <c r="B794" s="138" t="s">
        <v>448</v>
      </c>
      <c r="C794" s="137" t="s">
        <v>23</v>
      </c>
      <c r="D794" s="138" t="s">
        <v>48</v>
      </c>
      <c r="E794" s="138" t="s">
        <v>625</v>
      </c>
      <c r="F794" s="138" t="s">
        <v>418</v>
      </c>
      <c r="G794" s="138" t="s">
        <v>3314</v>
      </c>
      <c r="H794" s="138" t="s">
        <v>4719</v>
      </c>
      <c r="I794" s="142" t="s">
        <v>601</v>
      </c>
      <c r="J794" s="137" t="s">
        <v>591</v>
      </c>
      <c r="K794" s="138" t="s">
        <v>3878</v>
      </c>
      <c r="L794" s="138" t="s">
        <v>603</v>
      </c>
      <c r="M794" s="140" t="s">
        <v>3954</v>
      </c>
      <c r="N794" s="138" t="s">
        <v>3966</v>
      </c>
      <c r="O794" s="138" t="s">
        <v>461</v>
      </c>
      <c r="P794" s="138" t="s">
        <v>3881</v>
      </c>
      <c r="Q794" s="138" t="s">
        <v>3901</v>
      </c>
      <c r="R794" s="138" t="s">
        <v>4</v>
      </c>
      <c r="S794" s="138">
        <v>1</v>
      </c>
      <c r="T794" s="138">
        <v>180</v>
      </c>
      <c r="U794" s="138">
        <v>180</v>
      </c>
      <c r="V794" s="140">
        <v>180</v>
      </c>
      <c r="W794" s="138">
        <v>180</v>
      </c>
      <c r="X794" s="138">
        <v>0</v>
      </c>
      <c r="Y794" s="140"/>
      <c r="Z794" s="138"/>
      <c r="AA794" s="137">
        <v>180</v>
      </c>
      <c r="AB794" s="137">
        <v>180</v>
      </c>
      <c r="AC794" s="137"/>
      <c r="AD794" s="137"/>
      <c r="AE794" s="144"/>
      <c r="AF794" s="144"/>
      <c r="AG794" s="144"/>
      <c r="AH794" s="144" t="s">
        <v>651</v>
      </c>
      <c r="AI794" s="144" t="s">
        <v>607</v>
      </c>
      <c r="AJ794" s="145">
        <v>46229</v>
      </c>
      <c r="AK794" s="146">
        <v>46232.5182407407</v>
      </c>
    </row>
    <row r="795" s="134" customFormat="1" ht="38.8" customHeight="1" spans="1:37">
      <c r="A795" s="138" t="s">
        <v>29</v>
      </c>
      <c r="B795" s="138" t="s">
        <v>448</v>
      </c>
      <c r="C795" s="137" t="s">
        <v>23</v>
      </c>
      <c r="D795" s="138" t="s">
        <v>48</v>
      </c>
      <c r="E795" s="138" t="s">
        <v>625</v>
      </c>
      <c r="F795" s="138" t="s">
        <v>418</v>
      </c>
      <c r="G795" s="138" t="s">
        <v>3314</v>
      </c>
      <c r="H795" s="138" t="s">
        <v>4720</v>
      </c>
      <c r="I795" s="142" t="s">
        <v>601</v>
      </c>
      <c r="J795" s="137" t="s">
        <v>591</v>
      </c>
      <c r="K795" s="138" t="s">
        <v>3878</v>
      </c>
      <c r="L795" s="138" t="s">
        <v>603</v>
      </c>
      <c r="M795" s="140" t="s">
        <v>3879</v>
      </c>
      <c r="N795" s="138" t="s">
        <v>3880</v>
      </c>
      <c r="O795" s="138" t="s">
        <v>461</v>
      </c>
      <c r="P795" s="138" t="s">
        <v>3881</v>
      </c>
      <c r="Q795" s="138" t="s">
        <v>3882</v>
      </c>
      <c r="R795" s="138" t="s">
        <v>8</v>
      </c>
      <c r="S795" s="138">
        <v>1</v>
      </c>
      <c r="T795" s="138">
        <v>50</v>
      </c>
      <c r="U795" s="138">
        <v>50</v>
      </c>
      <c r="V795" s="140">
        <v>50</v>
      </c>
      <c r="W795" s="138">
        <v>50</v>
      </c>
      <c r="X795" s="138">
        <v>0</v>
      </c>
      <c r="Y795" s="140"/>
      <c r="Z795" s="138"/>
      <c r="AA795" s="137">
        <v>50</v>
      </c>
      <c r="AB795" s="137">
        <v>50</v>
      </c>
      <c r="AC795" s="137"/>
      <c r="AD795" s="137"/>
      <c r="AE795" s="144"/>
      <c r="AF795" s="144"/>
      <c r="AG795" s="144"/>
      <c r="AH795" s="144" t="s">
        <v>651</v>
      </c>
      <c r="AI795" s="144" t="s">
        <v>607</v>
      </c>
      <c r="AJ795" s="145">
        <v>46187</v>
      </c>
      <c r="AK795" s="146">
        <v>46232.467962963</v>
      </c>
    </row>
    <row r="796" s="134" customFormat="1" ht="38.8" customHeight="1" spans="1:37">
      <c r="A796" s="138" t="s">
        <v>29</v>
      </c>
      <c r="B796" s="138" t="s">
        <v>448</v>
      </c>
      <c r="C796" s="137" t="s">
        <v>23</v>
      </c>
      <c r="D796" s="138" t="s">
        <v>48</v>
      </c>
      <c r="E796" s="138" t="s">
        <v>625</v>
      </c>
      <c r="F796" s="138" t="s">
        <v>418</v>
      </c>
      <c r="G796" s="138" t="s">
        <v>3314</v>
      </c>
      <c r="H796" s="138" t="s">
        <v>4721</v>
      </c>
      <c r="I796" s="142" t="s">
        <v>601</v>
      </c>
      <c r="J796" s="137" t="s">
        <v>1135</v>
      </c>
      <c r="K796" s="138" t="s">
        <v>3878</v>
      </c>
      <c r="L796" s="138" t="s">
        <v>603</v>
      </c>
      <c r="M796" s="140" t="s">
        <v>4047</v>
      </c>
      <c r="N796" s="138" t="s">
        <v>4048</v>
      </c>
      <c r="O796" s="138" t="s">
        <v>461</v>
      </c>
      <c r="P796" s="138" t="s">
        <v>3881</v>
      </c>
      <c r="Q796" s="138" t="s">
        <v>3889</v>
      </c>
      <c r="R796" s="138" t="s">
        <v>8</v>
      </c>
      <c r="S796" s="138">
        <v>1</v>
      </c>
      <c r="T796" s="138">
        <v>60</v>
      </c>
      <c r="U796" s="138">
        <v>60</v>
      </c>
      <c r="V796" s="140">
        <v>60</v>
      </c>
      <c r="W796" s="138">
        <v>60</v>
      </c>
      <c r="X796" s="138">
        <v>0</v>
      </c>
      <c r="Y796" s="140"/>
      <c r="Z796" s="138"/>
      <c r="AA796" s="137">
        <v>60</v>
      </c>
      <c r="AB796" s="137">
        <v>60</v>
      </c>
      <c r="AC796" s="137"/>
      <c r="AD796" s="137"/>
      <c r="AE796" s="144"/>
      <c r="AF796" s="144"/>
      <c r="AG796" s="144"/>
      <c r="AH796" s="144" t="s">
        <v>651</v>
      </c>
      <c r="AI796" s="144" t="s">
        <v>607</v>
      </c>
      <c r="AJ796" s="145">
        <v>45901</v>
      </c>
      <c r="AK796" s="146">
        <v>46232.4083680556</v>
      </c>
    </row>
    <row r="797" s="134" customFormat="1" ht="38.8" customHeight="1" spans="1:37">
      <c r="A797" s="138" t="s">
        <v>29</v>
      </c>
      <c r="B797" s="138" t="s">
        <v>448</v>
      </c>
      <c r="C797" s="137" t="s">
        <v>23</v>
      </c>
      <c r="D797" s="138" t="s">
        <v>48</v>
      </c>
      <c r="E797" s="138" t="s">
        <v>625</v>
      </c>
      <c r="F797" s="138" t="s">
        <v>417</v>
      </c>
      <c r="G797" s="138" t="s">
        <v>3321</v>
      </c>
      <c r="H797" s="138" t="s">
        <v>4722</v>
      </c>
      <c r="I797" s="142" t="s">
        <v>601</v>
      </c>
      <c r="J797" s="137" t="s">
        <v>621</v>
      </c>
      <c r="K797" s="138" t="s">
        <v>3878</v>
      </c>
      <c r="L797" s="138" t="s">
        <v>603</v>
      </c>
      <c r="M797" s="140" t="s">
        <v>507</v>
      </c>
      <c r="N797" s="138" t="s">
        <v>506</v>
      </c>
      <c r="O797" s="138" t="s">
        <v>452</v>
      </c>
      <c r="P797" s="138" t="s">
        <v>4088</v>
      </c>
      <c r="Q797" s="138" t="s">
        <v>4089</v>
      </c>
      <c r="R797" s="138" t="s">
        <v>6</v>
      </c>
      <c r="S797" s="138">
        <v>1</v>
      </c>
      <c r="T797" s="138">
        <v>58</v>
      </c>
      <c r="U797" s="138">
        <v>58</v>
      </c>
      <c r="V797" s="140">
        <v>58</v>
      </c>
      <c r="W797" s="138">
        <v>58</v>
      </c>
      <c r="X797" s="138">
        <v>0</v>
      </c>
      <c r="Y797" s="140"/>
      <c r="Z797" s="138"/>
      <c r="AA797" s="137">
        <v>58</v>
      </c>
      <c r="AB797" s="137">
        <v>58</v>
      </c>
      <c r="AC797" s="137"/>
      <c r="AD797" s="137"/>
      <c r="AE797" s="144"/>
      <c r="AF797" s="144"/>
      <c r="AG797" s="144"/>
      <c r="AH797" s="144" t="s">
        <v>651</v>
      </c>
      <c r="AI797" s="144" t="s">
        <v>607</v>
      </c>
      <c r="AJ797" s="145">
        <v>46216</v>
      </c>
      <c r="AK797" s="146">
        <v>46231.6845601852</v>
      </c>
    </row>
    <row r="798" s="134" customFormat="1" ht="38.8" customHeight="1" spans="1:37">
      <c r="A798" s="138" t="s">
        <v>29</v>
      </c>
      <c r="B798" s="138" t="s">
        <v>448</v>
      </c>
      <c r="C798" s="137" t="s">
        <v>23</v>
      </c>
      <c r="D798" s="138" t="s">
        <v>48</v>
      </c>
      <c r="E798" s="138" t="s">
        <v>625</v>
      </c>
      <c r="F798" s="138" t="s">
        <v>416</v>
      </c>
      <c r="G798" s="138" t="s">
        <v>3318</v>
      </c>
      <c r="H798" s="138" t="s">
        <v>4723</v>
      </c>
      <c r="I798" s="142" t="s">
        <v>601</v>
      </c>
      <c r="J798" s="137" t="s">
        <v>818</v>
      </c>
      <c r="K798" s="138" t="s">
        <v>3903</v>
      </c>
      <c r="L798" s="138" t="s">
        <v>603</v>
      </c>
      <c r="M798" s="140" t="s">
        <v>4005</v>
      </c>
      <c r="N798" s="138" t="s">
        <v>4006</v>
      </c>
      <c r="O798" s="138" t="s">
        <v>461</v>
      </c>
      <c r="P798" s="138" t="s">
        <v>3881</v>
      </c>
      <c r="Q798" s="138" t="s">
        <v>3926</v>
      </c>
      <c r="R798" s="138" t="s">
        <v>12</v>
      </c>
      <c r="S798" s="138">
        <v>1</v>
      </c>
      <c r="T798" s="138">
        <v>25</v>
      </c>
      <c r="U798" s="138">
        <v>25</v>
      </c>
      <c r="V798" s="140">
        <v>25</v>
      </c>
      <c r="W798" s="138">
        <v>25</v>
      </c>
      <c r="X798" s="138">
        <v>0</v>
      </c>
      <c r="Y798" s="140"/>
      <c r="Z798" s="138"/>
      <c r="AA798" s="137">
        <v>25</v>
      </c>
      <c r="AB798" s="137">
        <v>25</v>
      </c>
      <c r="AC798" s="137"/>
      <c r="AD798" s="137"/>
      <c r="AE798" s="144"/>
      <c r="AF798" s="144"/>
      <c r="AG798" s="144"/>
      <c r="AH798" s="144" t="s">
        <v>651</v>
      </c>
      <c r="AI798" s="144" t="s">
        <v>607</v>
      </c>
      <c r="AJ798" s="145">
        <v>46227</v>
      </c>
      <c r="AK798" s="146">
        <v>46231.4925925926</v>
      </c>
    </row>
    <row r="799" s="134" customFormat="1" ht="38.8" customHeight="1" spans="1:37">
      <c r="A799" s="138" t="s">
        <v>29</v>
      </c>
      <c r="B799" s="138" t="s">
        <v>448</v>
      </c>
      <c r="C799" s="137" t="s">
        <v>23</v>
      </c>
      <c r="D799" s="138" t="s">
        <v>48</v>
      </c>
      <c r="E799" s="138" t="s">
        <v>625</v>
      </c>
      <c r="F799" s="138" t="s">
        <v>416</v>
      </c>
      <c r="G799" s="138" t="s">
        <v>3318</v>
      </c>
      <c r="H799" s="138" t="s">
        <v>4724</v>
      </c>
      <c r="I799" s="142" t="s">
        <v>601</v>
      </c>
      <c r="J799" s="137" t="s">
        <v>591</v>
      </c>
      <c r="K799" s="138" t="s">
        <v>3878</v>
      </c>
      <c r="L799" s="138" t="s">
        <v>603</v>
      </c>
      <c r="M799" s="140" t="s">
        <v>3879</v>
      </c>
      <c r="N799" s="138" t="s">
        <v>3880</v>
      </c>
      <c r="O799" s="138" t="s">
        <v>461</v>
      </c>
      <c r="P799" s="138" t="s">
        <v>3881</v>
      </c>
      <c r="Q799" s="138" t="s">
        <v>3882</v>
      </c>
      <c r="R799" s="138" t="s">
        <v>8</v>
      </c>
      <c r="S799" s="138">
        <v>1</v>
      </c>
      <c r="T799" s="138">
        <v>50</v>
      </c>
      <c r="U799" s="138">
        <v>50</v>
      </c>
      <c r="V799" s="140">
        <v>50</v>
      </c>
      <c r="W799" s="138">
        <v>50</v>
      </c>
      <c r="X799" s="138">
        <v>0</v>
      </c>
      <c r="Y799" s="140"/>
      <c r="Z799" s="138"/>
      <c r="AA799" s="137">
        <v>50</v>
      </c>
      <c r="AB799" s="137">
        <v>50</v>
      </c>
      <c r="AC799" s="137"/>
      <c r="AD799" s="137"/>
      <c r="AE799" s="144"/>
      <c r="AF799" s="144"/>
      <c r="AG799" s="144"/>
      <c r="AH799" s="144" t="s">
        <v>651</v>
      </c>
      <c r="AI799" s="144" t="s">
        <v>607</v>
      </c>
      <c r="AJ799" s="145">
        <v>46228</v>
      </c>
      <c r="AK799" s="146">
        <v>46231.4646759259</v>
      </c>
    </row>
    <row r="800" s="134" customFormat="1" ht="38.8" customHeight="1" spans="1:37">
      <c r="A800" s="138" t="s">
        <v>29</v>
      </c>
      <c r="B800" s="138" t="s">
        <v>448</v>
      </c>
      <c r="C800" s="137" t="s">
        <v>23</v>
      </c>
      <c r="D800" s="138" t="s">
        <v>48</v>
      </c>
      <c r="E800" s="138" t="s">
        <v>625</v>
      </c>
      <c r="F800" s="138" t="s">
        <v>416</v>
      </c>
      <c r="G800" s="138" t="s">
        <v>3318</v>
      </c>
      <c r="H800" s="138" t="s">
        <v>3320</v>
      </c>
      <c r="I800" s="142" t="s">
        <v>601</v>
      </c>
      <c r="J800" s="137" t="s">
        <v>591</v>
      </c>
      <c r="K800" s="138" t="s">
        <v>3878</v>
      </c>
      <c r="L800" s="138" t="s">
        <v>603</v>
      </c>
      <c r="M800" s="140" t="s">
        <v>3879</v>
      </c>
      <c r="N800" s="138" t="s">
        <v>3880</v>
      </c>
      <c r="O800" s="138" t="s">
        <v>461</v>
      </c>
      <c r="P800" s="138" t="s">
        <v>3881</v>
      </c>
      <c r="Q800" s="138" t="s">
        <v>3882</v>
      </c>
      <c r="R800" s="138" t="s">
        <v>8</v>
      </c>
      <c r="S800" s="138">
        <v>1</v>
      </c>
      <c r="T800" s="138">
        <v>50</v>
      </c>
      <c r="U800" s="138">
        <v>100</v>
      </c>
      <c r="V800" s="140">
        <v>100</v>
      </c>
      <c r="W800" s="138">
        <v>50</v>
      </c>
      <c r="X800" s="138">
        <v>0</v>
      </c>
      <c r="Y800" s="140"/>
      <c r="Z800" s="138"/>
      <c r="AA800" s="137">
        <v>50</v>
      </c>
      <c r="AB800" s="137">
        <v>50</v>
      </c>
      <c r="AC800" s="137"/>
      <c r="AD800" s="137"/>
      <c r="AE800" s="144"/>
      <c r="AF800" s="144"/>
      <c r="AG800" s="144"/>
      <c r="AH800" s="144" t="s">
        <v>651</v>
      </c>
      <c r="AI800" s="144" t="s">
        <v>607</v>
      </c>
      <c r="AJ800" s="145">
        <v>46199</v>
      </c>
      <c r="AK800" s="146">
        <v>46231.4312268519</v>
      </c>
    </row>
    <row r="801" s="134" customFormat="1" ht="38.8" customHeight="1" spans="1:37">
      <c r="A801" s="138" t="s">
        <v>29</v>
      </c>
      <c r="B801" s="138" t="s">
        <v>463</v>
      </c>
      <c r="C801" s="137" t="s">
        <v>25</v>
      </c>
      <c r="D801" s="138" t="s">
        <v>71</v>
      </c>
      <c r="E801" s="138" t="s">
        <v>587</v>
      </c>
      <c r="F801" s="138" t="s">
        <v>313</v>
      </c>
      <c r="G801" s="138" t="s">
        <v>3311</v>
      </c>
      <c r="H801" s="138" t="s">
        <v>3313</v>
      </c>
      <c r="I801" s="142" t="s">
        <v>590</v>
      </c>
      <c r="J801" s="137" t="s">
        <v>1240</v>
      </c>
      <c r="K801" s="138" t="s">
        <v>3868</v>
      </c>
      <c r="L801" s="138" t="s">
        <v>592</v>
      </c>
      <c r="M801" s="140" t="s">
        <v>4725</v>
      </c>
      <c r="N801" s="138" t="s">
        <v>4726</v>
      </c>
      <c r="O801" s="138" t="s">
        <v>513</v>
      </c>
      <c r="P801" s="138" t="s">
        <v>3868</v>
      </c>
      <c r="Q801" s="138" t="s">
        <v>3867</v>
      </c>
      <c r="R801" s="138"/>
      <c r="S801" s="138">
        <v>1</v>
      </c>
      <c r="T801" s="138">
        <v>140</v>
      </c>
      <c r="U801" s="138">
        <v>190</v>
      </c>
      <c r="V801" s="140">
        <v>220</v>
      </c>
      <c r="W801" s="138">
        <v>140</v>
      </c>
      <c r="X801" s="138">
        <v>0</v>
      </c>
      <c r="Y801" s="140" t="s">
        <v>670</v>
      </c>
      <c r="Z801" s="138"/>
      <c r="AA801" s="137">
        <v>98</v>
      </c>
      <c r="AB801" s="137">
        <v>98</v>
      </c>
      <c r="AC801" s="137"/>
      <c r="AD801" s="137" t="s">
        <v>622</v>
      </c>
      <c r="AE801" s="143">
        <v>46235.7016319444</v>
      </c>
      <c r="AF801" s="144"/>
      <c r="AG801" s="144"/>
      <c r="AH801" s="144"/>
      <c r="AI801" s="144" t="s">
        <v>596</v>
      </c>
      <c r="AJ801" s="144"/>
      <c r="AK801" s="146">
        <v>46232.4560416667</v>
      </c>
    </row>
    <row r="802" s="134" customFormat="1" ht="38.8" customHeight="1" spans="1:37">
      <c r="A802" s="138" t="s">
        <v>29</v>
      </c>
      <c r="B802" s="138" t="s">
        <v>463</v>
      </c>
      <c r="C802" s="137" t="s">
        <v>25</v>
      </c>
      <c r="D802" s="138" t="s">
        <v>71</v>
      </c>
      <c r="E802" s="138" t="s">
        <v>587</v>
      </c>
      <c r="F802" s="138" t="s">
        <v>312</v>
      </c>
      <c r="G802" s="138" t="s">
        <v>4727</v>
      </c>
      <c r="H802" s="138" t="s">
        <v>4728</v>
      </c>
      <c r="I802" s="142" t="s">
        <v>645</v>
      </c>
      <c r="J802" s="137" t="s">
        <v>621</v>
      </c>
      <c r="K802" s="138" t="s">
        <v>4087</v>
      </c>
      <c r="L802" s="138" t="s">
        <v>603</v>
      </c>
      <c r="M802" s="140" t="s">
        <v>507</v>
      </c>
      <c r="N802" s="138" t="s">
        <v>506</v>
      </c>
      <c r="O802" s="138" t="s">
        <v>452</v>
      </c>
      <c r="P802" s="138" t="s">
        <v>4088</v>
      </c>
      <c r="Q802" s="138" t="s">
        <v>4089</v>
      </c>
      <c r="R802" s="138" t="s">
        <v>6</v>
      </c>
      <c r="S802" s="138">
        <v>1</v>
      </c>
      <c r="T802" s="138">
        <v>58</v>
      </c>
      <c r="U802" s="138">
        <v>58</v>
      </c>
      <c r="V802" s="140">
        <v>58</v>
      </c>
      <c r="W802" s="138">
        <v>58</v>
      </c>
      <c r="X802" s="138">
        <v>0</v>
      </c>
      <c r="Y802" s="140"/>
      <c r="Z802" s="138"/>
      <c r="AA802" s="137">
        <v>42</v>
      </c>
      <c r="AB802" s="137">
        <v>42</v>
      </c>
      <c r="AC802" s="137"/>
      <c r="AD802" s="137" t="s">
        <v>622</v>
      </c>
      <c r="AE802" s="143">
        <v>46235.7016319444</v>
      </c>
      <c r="AF802" s="144"/>
      <c r="AG802" s="144"/>
      <c r="AH802" s="144" t="s">
        <v>606</v>
      </c>
      <c r="AI802" s="144" t="s">
        <v>607</v>
      </c>
      <c r="AJ802" s="145">
        <v>46226</v>
      </c>
      <c r="AK802" s="146">
        <v>46234.821875</v>
      </c>
    </row>
    <row r="803" s="134" customFormat="1" ht="38.8" customHeight="1" spans="1:37">
      <c r="A803" s="138" t="s">
        <v>29</v>
      </c>
      <c r="B803" s="138" t="s">
        <v>463</v>
      </c>
      <c r="C803" s="137" t="s">
        <v>25</v>
      </c>
      <c r="D803" s="138" t="s">
        <v>81</v>
      </c>
      <c r="E803" s="138" t="s">
        <v>587</v>
      </c>
      <c r="F803" s="138" t="s">
        <v>325</v>
      </c>
      <c r="G803" s="138" t="s">
        <v>4729</v>
      </c>
      <c r="H803" s="138" t="s">
        <v>4730</v>
      </c>
      <c r="I803" s="142" t="s">
        <v>601</v>
      </c>
      <c r="J803" s="137" t="s">
        <v>591</v>
      </c>
      <c r="K803" s="138" t="s">
        <v>3878</v>
      </c>
      <c r="L803" s="138" t="s">
        <v>603</v>
      </c>
      <c r="M803" s="140" t="s">
        <v>3879</v>
      </c>
      <c r="N803" s="138" t="s">
        <v>3880</v>
      </c>
      <c r="O803" s="138" t="s">
        <v>461</v>
      </c>
      <c r="P803" s="138" t="s">
        <v>3881</v>
      </c>
      <c r="Q803" s="138" t="s">
        <v>3882</v>
      </c>
      <c r="R803" s="138" t="s">
        <v>8</v>
      </c>
      <c r="S803" s="138">
        <v>1</v>
      </c>
      <c r="T803" s="138">
        <v>50</v>
      </c>
      <c r="U803" s="138">
        <v>50</v>
      </c>
      <c r="V803" s="140">
        <v>50</v>
      </c>
      <c r="W803" s="138">
        <v>50</v>
      </c>
      <c r="X803" s="138">
        <v>0</v>
      </c>
      <c r="Y803" s="140"/>
      <c r="Z803" s="138"/>
      <c r="AA803" s="137">
        <v>35</v>
      </c>
      <c r="AB803" s="137">
        <v>35</v>
      </c>
      <c r="AC803" s="137"/>
      <c r="AD803" s="137" t="s">
        <v>622</v>
      </c>
      <c r="AE803" s="143">
        <v>46243.4638310185</v>
      </c>
      <c r="AF803" s="144"/>
      <c r="AG803" s="144"/>
      <c r="AH803" s="144" t="s">
        <v>606</v>
      </c>
      <c r="AI803" s="144" t="s">
        <v>607</v>
      </c>
      <c r="AJ803" s="145">
        <v>46241</v>
      </c>
      <c r="AK803" s="146">
        <v>46242.5212384259</v>
      </c>
    </row>
    <row r="804" s="134" customFormat="1" ht="38.8" customHeight="1" spans="1:37">
      <c r="A804" s="138" t="s">
        <v>29</v>
      </c>
      <c r="B804" s="138" t="s">
        <v>463</v>
      </c>
      <c r="C804" s="137" t="s">
        <v>25</v>
      </c>
      <c r="D804" s="138" t="s">
        <v>81</v>
      </c>
      <c r="E804" s="138" t="s">
        <v>587</v>
      </c>
      <c r="F804" s="138" t="s">
        <v>325</v>
      </c>
      <c r="G804" s="138" t="s">
        <v>4729</v>
      </c>
      <c r="H804" s="138" t="s">
        <v>4731</v>
      </c>
      <c r="I804" s="142" t="s">
        <v>601</v>
      </c>
      <c r="J804" s="137" t="s">
        <v>591</v>
      </c>
      <c r="K804" s="138" t="s">
        <v>3878</v>
      </c>
      <c r="L804" s="138" t="s">
        <v>603</v>
      </c>
      <c r="M804" s="140" t="s">
        <v>3879</v>
      </c>
      <c r="N804" s="138" t="s">
        <v>3880</v>
      </c>
      <c r="O804" s="138" t="s">
        <v>461</v>
      </c>
      <c r="P804" s="138" t="s">
        <v>3881</v>
      </c>
      <c r="Q804" s="138" t="s">
        <v>3882</v>
      </c>
      <c r="R804" s="138" t="s">
        <v>8</v>
      </c>
      <c r="S804" s="138">
        <v>1</v>
      </c>
      <c r="T804" s="138">
        <v>50</v>
      </c>
      <c r="U804" s="138">
        <v>50</v>
      </c>
      <c r="V804" s="140">
        <v>50</v>
      </c>
      <c r="W804" s="138">
        <v>50</v>
      </c>
      <c r="X804" s="138">
        <v>0</v>
      </c>
      <c r="Y804" s="140"/>
      <c r="Z804" s="138"/>
      <c r="AA804" s="137">
        <v>35</v>
      </c>
      <c r="AB804" s="137">
        <v>35</v>
      </c>
      <c r="AC804" s="137"/>
      <c r="AD804" s="137" t="s">
        <v>622</v>
      </c>
      <c r="AE804" s="143">
        <v>46243.4638310185</v>
      </c>
      <c r="AF804" s="144"/>
      <c r="AG804" s="144"/>
      <c r="AH804" s="144" t="s">
        <v>606</v>
      </c>
      <c r="AI804" s="144" t="s">
        <v>607</v>
      </c>
      <c r="AJ804" s="145">
        <v>46239</v>
      </c>
      <c r="AK804" s="146">
        <v>46240.4888888889</v>
      </c>
    </row>
    <row r="805" s="134" customFormat="1" ht="38.8" customHeight="1" spans="1:37">
      <c r="A805" s="138" t="s">
        <v>29</v>
      </c>
      <c r="B805" s="138" t="s">
        <v>463</v>
      </c>
      <c r="C805" s="137" t="s">
        <v>25</v>
      </c>
      <c r="D805" s="138" t="s">
        <v>81</v>
      </c>
      <c r="E805" s="138" t="s">
        <v>587</v>
      </c>
      <c r="F805" s="138" t="s">
        <v>325</v>
      </c>
      <c r="G805" s="138" t="s">
        <v>4729</v>
      </c>
      <c r="H805" s="138" t="s">
        <v>4732</v>
      </c>
      <c r="I805" s="142" t="s">
        <v>601</v>
      </c>
      <c r="J805" s="137" t="s">
        <v>591</v>
      </c>
      <c r="K805" s="138" t="s">
        <v>3878</v>
      </c>
      <c r="L805" s="138" t="s">
        <v>603</v>
      </c>
      <c r="M805" s="140" t="s">
        <v>3879</v>
      </c>
      <c r="N805" s="138" t="s">
        <v>3880</v>
      </c>
      <c r="O805" s="138" t="s">
        <v>461</v>
      </c>
      <c r="P805" s="138" t="s">
        <v>3881</v>
      </c>
      <c r="Q805" s="138" t="s">
        <v>3882</v>
      </c>
      <c r="R805" s="138" t="s">
        <v>8</v>
      </c>
      <c r="S805" s="138">
        <v>1</v>
      </c>
      <c r="T805" s="138">
        <v>50</v>
      </c>
      <c r="U805" s="138">
        <v>50</v>
      </c>
      <c r="V805" s="140">
        <v>50</v>
      </c>
      <c r="W805" s="138">
        <v>50</v>
      </c>
      <c r="X805" s="138">
        <v>0</v>
      </c>
      <c r="Y805" s="140"/>
      <c r="Z805" s="138"/>
      <c r="AA805" s="137">
        <v>35</v>
      </c>
      <c r="AB805" s="137">
        <v>35</v>
      </c>
      <c r="AC805" s="137"/>
      <c r="AD805" s="137" t="s">
        <v>622</v>
      </c>
      <c r="AE805" s="143">
        <v>46243.4638310185</v>
      </c>
      <c r="AF805" s="144"/>
      <c r="AG805" s="144"/>
      <c r="AH805" s="144" t="s">
        <v>606</v>
      </c>
      <c r="AI805" s="144" t="s">
        <v>607</v>
      </c>
      <c r="AJ805" s="145">
        <v>46237</v>
      </c>
      <c r="AK805" s="146">
        <v>46238.6768171296</v>
      </c>
    </row>
    <row r="806" s="134" customFormat="1" ht="38.8" customHeight="1" spans="1:37">
      <c r="A806" s="138" t="s">
        <v>29</v>
      </c>
      <c r="B806" s="138" t="s">
        <v>463</v>
      </c>
      <c r="C806" s="137" t="s">
        <v>25</v>
      </c>
      <c r="D806" s="138" t="s">
        <v>81</v>
      </c>
      <c r="E806" s="138" t="s">
        <v>587</v>
      </c>
      <c r="F806" s="138" t="s">
        <v>325</v>
      </c>
      <c r="G806" s="138" t="s">
        <v>4729</v>
      </c>
      <c r="H806" s="138" t="s">
        <v>4733</v>
      </c>
      <c r="I806" s="142" t="s">
        <v>601</v>
      </c>
      <c r="J806" s="137" t="s">
        <v>591</v>
      </c>
      <c r="K806" s="138" t="s">
        <v>3878</v>
      </c>
      <c r="L806" s="138" t="s">
        <v>603</v>
      </c>
      <c r="M806" s="140" t="s">
        <v>3879</v>
      </c>
      <c r="N806" s="138" t="s">
        <v>3880</v>
      </c>
      <c r="O806" s="138" t="s">
        <v>461</v>
      </c>
      <c r="P806" s="138" t="s">
        <v>3881</v>
      </c>
      <c r="Q806" s="138" t="s">
        <v>3882</v>
      </c>
      <c r="R806" s="138" t="s">
        <v>8</v>
      </c>
      <c r="S806" s="138">
        <v>1</v>
      </c>
      <c r="T806" s="138">
        <v>50</v>
      </c>
      <c r="U806" s="138">
        <v>50</v>
      </c>
      <c r="V806" s="140">
        <v>50</v>
      </c>
      <c r="W806" s="138">
        <v>50</v>
      </c>
      <c r="X806" s="138">
        <v>0</v>
      </c>
      <c r="Y806" s="140"/>
      <c r="Z806" s="138"/>
      <c r="AA806" s="137">
        <v>35</v>
      </c>
      <c r="AB806" s="137">
        <v>35</v>
      </c>
      <c r="AC806" s="137"/>
      <c r="AD806" s="137" t="s">
        <v>622</v>
      </c>
      <c r="AE806" s="143">
        <v>46243.4638310185</v>
      </c>
      <c r="AF806" s="144"/>
      <c r="AG806" s="144"/>
      <c r="AH806" s="144" t="s">
        <v>606</v>
      </c>
      <c r="AI806" s="144" t="s">
        <v>607</v>
      </c>
      <c r="AJ806" s="145">
        <v>46237</v>
      </c>
      <c r="AK806" s="146">
        <v>46238.6314814815</v>
      </c>
    </row>
    <row r="807" s="134" customFormat="1" ht="38.8" customHeight="1" spans="1:37">
      <c r="A807" s="138" t="s">
        <v>29</v>
      </c>
      <c r="B807" s="138" t="s">
        <v>463</v>
      </c>
      <c r="C807" s="137" t="s">
        <v>25</v>
      </c>
      <c r="D807" s="138" t="s">
        <v>81</v>
      </c>
      <c r="E807" s="138" t="s">
        <v>587</v>
      </c>
      <c r="F807" s="138" t="s">
        <v>325</v>
      </c>
      <c r="G807" s="138" t="s">
        <v>4729</v>
      </c>
      <c r="H807" s="138" t="s">
        <v>4734</v>
      </c>
      <c r="I807" s="142" t="s">
        <v>601</v>
      </c>
      <c r="J807" s="137" t="s">
        <v>591</v>
      </c>
      <c r="K807" s="138" t="s">
        <v>3878</v>
      </c>
      <c r="L807" s="138" t="s">
        <v>603</v>
      </c>
      <c r="M807" s="140" t="s">
        <v>3879</v>
      </c>
      <c r="N807" s="138" t="s">
        <v>3880</v>
      </c>
      <c r="O807" s="138" t="s">
        <v>461</v>
      </c>
      <c r="P807" s="138" t="s">
        <v>3881</v>
      </c>
      <c r="Q807" s="138" t="s">
        <v>3882</v>
      </c>
      <c r="R807" s="138" t="s">
        <v>8</v>
      </c>
      <c r="S807" s="138">
        <v>1</v>
      </c>
      <c r="T807" s="138">
        <v>50</v>
      </c>
      <c r="U807" s="138">
        <v>50</v>
      </c>
      <c r="V807" s="140">
        <v>50</v>
      </c>
      <c r="W807" s="138">
        <v>50</v>
      </c>
      <c r="X807" s="138">
        <v>0</v>
      </c>
      <c r="Y807" s="140"/>
      <c r="Z807" s="138"/>
      <c r="AA807" s="137">
        <v>35</v>
      </c>
      <c r="AB807" s="137">
        <v>35</v>
      </c>
      <c r="AC807" s="137"/>
      <c r="AD807" s="137" t="s">
        <v>622</v>
      </c>
      <c r="AE807" s="143">
        <v>46243.4638310185</v>
      </c>
      <c r="AF807" s="144"/>
      <c r="AG807" s="144"/>
      <c r="AH807" s="144" t="s">
        <v>606</v>
      </c>
      <c r="AI807" s="144" t="s">
        <v>607</v>
      </c>
      <c r="AJ807" s="145">
        <v>46236</v>
      </c>
      <c r="AK807" s="146">
        <v>46237.6896527778</v>
      </c>
    </row>
    <row r="808" s="134" customFormat="1" ht="38.8" customHeight="1" spans="1:37">
      <c r="A808" s="138" t="s">
        <v>29</v>
      </c>
      <c r="B808" s="138" t="s">
        <v>463</v>
      </c>
      <c r="C808" s="137" t="s">
        <v>25</v>
      </c>
      <c r="D808" s="138" t="s">
        <v>81</v>
      </c>
      <c r="E808" s="138" t="s">
        <v>587</v>
      </c>
      <c r="F808" s="138" t="s">
        <v>325</v>
      </c>
      <c r="G808" s="138" t="s">
        <v>4729</v>
      </c>
      <c r="H808" s="138" t="s">
        <v>4735</v>
      </c>
      <c r="I808" s="142" t="s">
        <v>601</v>
      </c>
      <c r="J808" s="137" t="s">
        <v>591</v>
      </c>
      <c r="K808" s="138" t="s">
        <v>3878</v>
      </c>
      <c r="L808" s="138" t="s">
        <v>603</v>
      </c>
      <c r="M808" s="140" t="s">
        <v>3879</v>
      </c>
      <c r="N808" s="138" t="s">
        <v>3880</v>
      </c>
      <c r="O808" s="138" t="s">
        <v>461</v>
      </c>
      <c r="P808" s="138" t="s">
        <v>3881</v>
      </c>
      <c r="Q808" s="138" t="s">
        <v>3882</v>
      </c>
      <c r="R808" s="138" t="s">
        <v>8</v>
      </c>
      <c r="S808" s="138">
        <v>1</v>
      </c>
      <c r="T808" s="138">
        <v>50</v>
      </c>
      <c r="U808" s="138">
        <v>50</v>
      </c>
      <c r="V808" s="140">
        <v>50</v>
      </c>
      <c r="W808" s="138">
        <v>50</v>
      </c>
      <c r="X808" s="138">
        <v>0</v>
      </c>
      <c r="Y808" s="140"/>
      <c r="Z808" s="138"/>
      <c r="AA808" s="137">
        <v>35</v>
      </c>
      <c r="AB808" s="137">
        <v>35</v>
      </c>
      <c r="AC808" s="137"/>
      <c r="AD808" s="137" t="s">
        <v>622</v>
      </c>
      <c r="AE808" s="143">
        <v>46243.4638310185</v>
      </c>
      <c r="AF808" s="144"/>
      <c r="AG808" s="144"/>
      <c r="AH808" s="144" t="s">
        <v>606</v>
      </c>
      <c r="AI808" s="144" t="s">
        <v>607</v>
      </c>
      <c r="AJ808" s="145">
        <v>46236</v>
      </c>
      <c r="AK808" s="146">
        <v>46237.4172800926</v>
      </c>
    </row>
    <row r="809" s="134" customFormat="1" ht="38.8" customHeight="1" spans="1:37">
      <c r="A809" s="138" t="s">
        <v>29</v>
      </c>
      <c r="B809" s="138" t="s">
        <v>463</v>
      </c>
      <c r="C809" s="137" t="s">
        <v>25</v>
      </c>
      <c r="D809" s="138" t="s">
        <v>91</v>
      </c>
      <c r="E809" s="138" t="s">
        <v>587</v>
      </c>
      <c r="F809" s="138" t="s">
        <v>341</v>
      </c>
      <c r="G809" s="138" t="s">
        <v>689</v>
      </c>
      <c r="H809" s="138" t="s">
        <v>691</v>
      </c>
      <c r="I809" s="142" t="s">
        <v>601</v>
      </c>
      <c r="J809" s="137" t="s">
        <v>591</v>
      </c>
      <c r="K809" s="138" t="s">
        <v>3878</v>
      </c>
      <c r="L809" s="138" t="s">
        <v>603</v>
      </c>
      <c r="M809" s="140" t="s">
        <v>3879</v>
      </c>
      <c r="N809" s="138" t="s">
        <v>3880</v>
      </c>
      <c r="O809" s="138" t="s">
        <v>461</v>
      </c>
      <c r="P809" s="138" t="s">
        <v>3881</v>
      </c>
      <c r="Q809" s="138" t="s">
        <v>3882</v>
      </c>
      <c r="R809" s="138" t="s">
        <v>8</v>
      </c>
      <c r="S809" s="138">
        <v>1</v>
      </c>
      <c r="T809" s="138">
        <v>50</v>
      </c>
      <c r="U809" s="138">
        <v>50</v>
      </c>
      <c r="V809" s="140">
        <v>50</v>
      </c>
      <c r="W809" s="138">
        <v>50</v>
      </c>
      <c r="X809" s="138">
        <v>0</v>
      </c>
      <c r="Y809" s="140" t="s">
        <v>595</v>
      </c>
      <c r="Z809" s="138"/>
      <c r="AA809" s="137">
        <v>35</v>
      </c>
      <c r="AB809" s="137">
        <v>35</v>
      </c>
      <c r="AC809" s="137"/>
      <c r="AD809" s="137" t="s">
        <v>692</v>
      </c>
      <c r="AE809" s="144"/>
      <c r="AF809" s="144"/>
      <c r="AG809" s="144"/>
      <c r="AH809" s="144" t="s">
        <v>606</v>
      </c>
      <c r="AI809" s="144" t="s">
        <v>607</v>
      </c>
      <c r="AJ809" s="145">
        <v>46235</v>
      </c>
      <c r="AK809" s="146">
        <v>46241.6973958333</v>
      </c>
    </row>
    <row r="810" s="134" customFormat="1" ht="38.8" customHeight="1" spans="1:37">
      <c r="A810" s="138" t="s">
        <v>29</v>
      </c>
      <c r="B810" s="138" t="s">
        <v>463</v>
      </c>
      <c r="C810" s="137" t="s">
        <v>25</v>
      </c>
      <c r="D810" s="138" t="s">
        <v>91</v>
      </c>
      <c r="E810" s="138" t="s">
        <v>587</v>
      </c>
      <c r="F810" s="138" t="s">
        <v>341</v>
      </c>
      <c r="G810" s="138" t="s">
        <v>689</v>
      </c>
      <c r="H810" s="138" t="s">
        <v>3310</v>
      </c>
      <c r="I810" s="142" t="s">
        <v>590</v>
      </c>
      <c r="J810" s="137" t="s">
        <v>742</v>
      </c>
      <c r="K810" s="138" t="s">
        <v>3868</v>
      </c>
      <c r="L810" s="138" t="s">
        <v>592</v>
      </c>
      <c r="M810" s="140" t="s">
        <v>4736</v>
      </c>
      <c r="N810" s="138" t="s">
        <v>4737</v>
      </c>
      <c r="O810" s="138" t="s">
        <v>513</v>
      </c>
      <c r="P810" s="138" t="s">
        <v>3868</v>
      </c>
      <c r="Q810" s="138" t="s">
        <v>3867</v>
      </c>
      <c r="R810" s="138"/>
      <c r="S810" s="138">
        <v>1</v>
      </c>
      <c r="T810" s="138">
        <v>485</v>
      </c>
      <c r="U810" s="138">
        <v>515</v>
      </c>
      <c r="V810" s="140">
        <v>515</v>
      </c>
      <c r="W810" s="138">
        <v>485</v>
      </c>
      <c r="X810" s="138">
        <v>0</v>
      </c>
      <c r="Y810" s="140" t="s">
        <v>670</v>
      </c>
      <c r="Z810" s="138"/>
      <c r="AA810" s="137">
        <v>339.5</v>
      </c>
      <c r="AB810" s="137">
        <v>339.5</v>
      </c>
      <c r="AC810" s="137"/>
      <c r="AD810" s="137" t="s">
        <v>692</v>
      </c>
      <c r="AE810" s="144"/>
      <c r="AF810" s="144"/>
      <c r="AG810" s="144"/>
      <c r="AH810" s="144" t="s">
        <v>606</v>
      </c>
      <c r="AI810" s="144" t="s">
        <v>607</v>
      </c>
      <c r="AJ810" s="145">
        <v>44210</v>
      </c>
      <c r="AK810" s="146">
        <v>46239.821087963</v>
      </c>
    </row>
    <row r="811" s="134" customFormat="1" ht="38.8" customHeight="1" spans="1:37">
      <c r="A811" s="138" t="s">
        <v>29</v>
      </c>
      <c r="B811" s="138" t="s">
        <v>463</v>
      </c>
      <c r="C811" s="137" t="s">
        <v>25</v>
      </c>
      <c r="D811" s="138" t="s">
        <v>91</v>
      </c>
      <c r="E811" s="138" t="s">
        <v>587</v>
      </c>
      <c r="F811" s="138" t="s">
        <v>341</v>
      </c>
      <c r="G811" s="138" t="s">
        <v>689</v>
      </c>
      <c r="H811" s="138" t="s">
        <v>4738</v>
      </c>
      <c r="I811" s="142" t="s">
        <v>590</v>
      </c>
      <c r="J811" s="137" t="s">
        <v>1199</v>
      </c>
      <c r="K811" s="138" t="s">
        <v>4050</v>
      </c>
      <c r="L811" s="138" t="s">
        <v>603</v>
      </c>
      <c r="M811" s="140" t="s">
        <v>4080</v>
      </c>
      <c r="N811" s="138" t="s">
        <v>4081</v>
      </c>
      <c r="O811" s="138" t="s">
        <v>461</v>
      </c>
      <c r="P811" s="138" t="s">
        <v>3881</v>
      </c>
      <c r="Q811" s="138" t="s">
        <v>4053</v>
      </c>
      <c r="R811" s="138"/>
      <c r="S811" s="138">
        <v>1</v>
      </c>
      <c r="T811" s="138">
        <v>800</v>
      </c>
      <c r="U811" s="138">
        <v>990</v>
      </c>
      <c r="V811" s="140">
        <v>1150</v>
      </c>
      <c r="W811" s="138">
        <v>640</v>
      </c>
      <c r="X811" s="138">
        <v>160</v>
      </c>
      <c r="Y811" s="140" t="s">
        <v>670</v>
      </c>
      <c r="Z811" s="138"/>
      <c r="AA811" s="137">
        <v>784</v>
      </c>
      <c r="AB811" s="137">
        <v>640</v>
      </c>
      <c r="AC811" s="137"/>
      <c r="AD811" s="137" t="s">
        <v>692</v>
      </c>
      <c r="AE811" s="144"/>
      <c r="AF811" s="144"/>
      <c r="AG811" s="144"/>
      <c r="AH811" s="144" t="s">
        <v>606</v>
      </c>
      <c r="AI811" s="144" t="s">
        <v>607</v>
      </c>
      <c r="AJ811" s="145">
        <v>45856</v>
      </c>
      <c r="AK811" s="146">
        <v>46236.5568171296</v>
      </c>
    </row>
    <row r="812" s="134" customFormat="1" ht="38.8" customHeight="1" spans="1:37">
      <c r="A812" s="138" t="s">
        <v>29</v>
      </c>
      <c r="B812" s="138" t="s">
        <v>463</v>
      </c>
      <c r="C812" s="137" t="s">
        <v>25</v>
      </c>
      <c r="D812" s="138" t="s">
        <v>91</v>
      </c>
      <c r="E812" s="138" t="s">
        <v>587</v>
      </c>
      <c r="F812" s="138" t="s">
        <v>341</v>
      </c>
      <c r="G812" s="138" t="s">
        <v>689</v>
      </c>
      <c r="H812" s="138" t="s">
        <v>4738</v>
      </c>
      <c r="I812" s="142" t="s">
        <v>590</v>
      </c>
      <c r="J812" s="137" t="s">
        <v>1199</v>
      </c>
      <c r="K812" s="138" t="s">
        <v>4050</v>
      </c>
      <c r="L812" s="138" t="s">
        <v>603</v>
      </c>
      <c r="M812" s="140" t="s">
        <v>4082</v>
      </c>
      <c r="N812" s="138" t="s">
        <v>4083</v>
      </c>
      <c r="O812" s="138" t="s">
        <v>461</v>
      </c>
      <c r="P812" s="138" t="s">
        <v>3881</v>
      </c>
      <c r="Q812" s="138" t="s">
        <v>4053</v>
      </c>
      <c r="R812" s="138"/>
      <c r="S812" s="138">
        <v>1</v>
      </c>
      <c r="T812" s="138">
        <v>350</v>
      </c>
      <c r="U812" s="138">
        <v>990</v>
      </c>
      <c r="V812" s="140">
        <v>1150</v>
      </c>
      <c r="W812" s="138">
        <v>350</v>
      </c>
      <c r="X812" s="138">
        <v>0</v>
      </c>
      <c r="Y812" s="140" t="s">
        <v>670</v>
      </c>
      <c r="Z812" s="138"/>
      <c r="AA812" s="137">
        <v>343</v>
      </c>
      <c r="AB812" s="137">
        <v>343</v>
      </c>
      <c r="AC812" s="137"/>
      <c r="AD812" s="137" t="s">
        <v>692</v>
      </c>
      <c r="AE812" s="144"/>
      <c r="AF812" s="144"/>
      <c r="AG812" s="144"/>
      <c r="AH812" s="144" t="s">
        <v>606</v>
      </c>
      <c r="AI812" s="144" t="s">
        <v>607</v>
      </c>
      <c r="AJ812" s="145">
        <v>45856</v>
      </c>
      <c r="AK812" s="146">
        <v>46236.5568171296</v>
      </c>
    </row>
    <row r="813" s="134" customFormat="1" ht="38.8" customHeight="1" spans="1:37">
      <c r="A813" s="138" t="s">
        <v>29</v>
      </c>
      <c r="B813" s="138" t="s">
        <v>463</v>
      </c>
      <c r="C813" s="137" t="s">
        <v>25</v>
      </c>
      <c r="D813" s="138" t="s">
        <v>91</v>
      </c>
      <c r="E813" s="138" t="s">
        <v>587</v>
      </c>
      <c r="F813" s="138" t="s">
        <v>341</v>
      </c>
      <c r="G813" s="138" t="s">
        <v>689</v>
      </c>
      <c r="H813" s="138" t="s">
        <v>4739</v>
      </c>
      <c r="I813" s="142" t="s">
        <v>601</v>
      </c>
      <c r="J813" s="137" t="s">
        <v>591</v>
      </c>
      <c r="K813" s="138" t="s">
        <v>3878</v>
      </c>
      <c r="L813" s="138" t="s">
        <v>603</v>
      </c>
      <c r="M813" s="140" t="s">
        <v>4163</v>
      </c>
      <c r="N813" s="138" t="s">
        <v>4164</v>
      </c>
      <c r="O813" s="138" t="s">
        <v>461</v>
      </c>
      <c r="P813" s="138" t="s">
        <v>3881</v>
      </c>
      <c r="Q813" s="138" t="s">
        <v>3901</v>
      </c>
      <c r="R813" s="138" t="s">
        <v>4</v>
      </c>
      <c r="S813" s="138">
        <v>1</v>
      </c>
      <c r="T813" s="138">
        <v>180</v>
      </c>
      <c r="U813" s="138">
        <v>180</v>
      </c>
      <c r="V813" s="140">
        <v>180</v>
      </c>
      <c r="W813" s="138">
        <v>180</v>
      </c>
      <c r="X813" s="138">
        <v>0</v>
      </c>
      <c r="Y813" s="140"/>
      <c r="Z813" s="138"/>
      <c r="AA813" s="137">
        <v>100</v>
      </c>
      <c r="AB813" s="137">
        <v>100</v>
      </c>
      <c r="AC813" s="137"/>
      <c r="AD813" s="137" t="s">
        <v>692</v>
      </c>
      <c r="AE813" s="144"/>
      <c r="AF813" s="144"/>
      <c r="AG813" s="144"/>
      <c r="AH813" s="144" t="s">
        <v>606</v>
      </c>
      <c r="AI813" s="144" t="s">
        <v>607</v>
      </c>
      <c r="AJ813" s="145">
        <v>46213</v>
      </c>
      <c r="AK813" s="146">
        <v>46235.6758217593</v>
      </c>
    </row>
    <row r="814" s="134" customFormat="1" ht="38.8" customHeight="1" spans="1:37">
      <c r="A814" s="138" t="s">
        <v>29</v>
      </c>
      <c r="B814" s="138" t="s">
        <v>463</v>
      </c>
      <c r="C814" s="137" t="s">
        <v>25</v>
      </c>
      <c r="D814" s="138" t="s">
        <v>99</v>
      </c>
      <c r="E814" s="138" t="s">
        <v>587</v>
      </c>
      <c r="F814" s="138" t="s">
        <v>375</v>
      </c>
      <c r="G814" s="138" t="s">
        <v>643</v>
      </c>
      <c r="H814" s="138" t="s">
        <v>4740</v>
      </c>
      <c r="I814" s="142" t="s">
        <v>590</v>
      </c>
      <c r="J814" s="137" t="s">
        <v>602</v>
      </c>
      <c r="K814" s="138" t="s">
        <v>3868</v>
      </c>
      <c r="L814" s="138" t="s">
        <v>603</v>
      </c>
      <c r="M814" s="140" t="s">
        <v>3908</v>
      </c>
      <c r="N814" s="138" t="s">
        <v>3909</v>
      </c>
      <c r="O814" s="138" t="s">
        <v>461</v>
      </c>
      <c r="P814" s="138" t="s">
        <v>3881</v>
      </c>
      <c r="Q814" s="138" t="s">
        <v>3889</v>
      </c>
      <c r="R814" s="138" t="s">
        <v>8</v>
      </c>
      <c r="S814" s="138">
        <v>1</v>
      </c>
      <c r="T814" s="138">
        <v>10</v>
      </c>
      <c r="U814" s="138">
        <v>266</v>
      </c>
      <c r="V814" s="140">
        <v>266</v>
      </c>
      <c r="W814" s="138">
        <v>10</v>
      </c>
      <c r="X814" s="138">
        <v>0</v>
      </c>
      <c r="Y814" s="140"/>
      <c r="Z814" s="138"/>
      <c r="AA814" s="137">
        <v>7</v>
      </c>
      <c r="AB814" s="137">
        <v>7</v>
      </c>
      <c r="AC814" s="137"/>
      <c r="AD814" s="137" t="s">
        <v>622</v>
      </c>
      <c r="AE814" s="143">
        <v>46243.6925</v>
      </c>
      <c r="AF814" s="144"/>
      <c r="AG814" s="144"/>
      <c r="AH814" s="144" t="s">
        <v>606</v>
      </c>
      <c r="AI814" s="144" t="s">
        <v>607</v>
      </c>
      <c r="AJ814" s="145">
        <v>45876</v>
      </c>
      <c r="AK814" s="146">
        <v>46241.4512615741</v>
      </c>
    </row>
    <row r="815" s="134" customFormat="1" ht="38.8" customHeight="1" spans="1:37">
      <c r="A815" s="138" t="s">
        <v>29</v>
      </c>
      <c r="B815" s="138" t="s">
        <v>463</v>
      </c>
      <c r="C815" s="137" t="s">
        <v>25</v>
      </c>
      <c r="D815" s="138" t="s">
        <v>99</v>
      </c>
      <c r="E815" s="138" t="s">
        <v>587</v>
      </c>
      <c r="F815" s="138" t="s">
        <v>375</v>
      </c>
      <c r="G815" s="138" t="s">
        <v>643</v>
      </c>
      <c r="H815" s="138" t="s">
        <v>4740</v>
      </c>
      <c r="I815" s="142" t="s">
        <v>590</v>
      </c>
      <c r="J815" s="137" t="s">
        <v>602</v>
      </c>
      <c r="K815" s="138" t="s">
        <v>3868</v>
      </c>
      <c r="L815" s="138" t="s">
        <v>603</v>
      </c>
      <c r="M815" s="140" t="s">
        <v>523</v>
      </c>
      <c r="N815" s="138" t="s">
        <v>522</v>
      </c>
      <c r="O815" s="138" t="s">
        <v>452</v>
      </c>
      <c r="P815" s="138" t="s">
        <v>4088</v>
      </c>
      <c r="Q815" s="138" t="s">
        <v>4089</v>
      </c>
      <c r="R815" s="138" t="s">
        <v>6</v>
      </c>
      <c r="S815" s="138">
        <v>1</v>
      </c>
      <c r="T815" s="138">
        <v>35</v>
      </c>
      <c r="U815" s="138">
        <v>266</v>
      </c>
      <c r="V815" s="140">
        <v>266</v>
      </c>
      <c r="W815" s="138">
        <v>35</v>
      </c>
      <c r="X815" s="138">
        <v>0</v>
      </c>
      <c r="Y815" s="140"/>
      <c r="Z815" s="138"/>
      <c r="AA815" s="137">
        <v>19</v>
      </c>
      <c r="AB815" s="137">
        <v>19</v>
      </c>
      <c r="AC815" s="137"/>
      <c r="AD815" s="137" t="s">
        <v>622</v>
      </c>
      <c r="AE815" s="143">
        <v>46243.6925</v>
      </c>
      <c r="AF815" s="144"/>
      <c r="AG815" s="144"/>
      <c r="AH815" s="144" t="s">
        <v>606</v>
      </c>
      <c r="AI815" s="144" t="s">
        <v>607</v>
      </c>
      <c r="AJ815" s="145">
        <v>45876</v>
      </c>
      <c r="AK815" s="146">
        <v>46241.4512615741</v>
      </c>
    </row>
    <row r="816" s="134" customFormat="1" ht="38.8" customHeight="1" spans="1:37">
      <c r="A816" s="138" t="s">
        <v>29</v>
      </c>
      <c r="B816" s="138" t="s">
        <v>463</v>
      </c>
      <c r="C816" s="137" t="s">
        <v>25</v>
      </c>
      <c r="D816" s="138" t="s">
        <v>99</v>
      </c>
      <c r="E816" s="138" t="s">
        <v>587</v>
      </c>
      <c r="F816" s="138" t="s">
        <v>375</v>
      </c>
      <c r="G816" s="138" t="s">
        <v>643</v>
      </c>
      <c r="H816" s="138" t="s">
        <v>4740</v>
      </c>
      <c r="I816" s="142" t="s">
        <v>590</v>
      </c>
      <c r="J816" s="137" t="s">
        <v>602</v>
      </c>
      <c r="K816" s="138" t="s">
        <v>3868</v>
      </c>
      <c r="L816" s="138" t="s">
        <v>603</v>
      </c>
      <c r="M816" s="140" t="s">
        <v>523</v>
      </c>
      <c r="N816" s="138" t="s">
        <v>522</v>
      </c>
      <c r="O816" s="138" t="s">
        <v>452</v>
      </c>
      <c r="P816" s="138" t="s">
        <v>4088</v>
      </c>
      <c r="Q816" s="138" t="s">
        <v>4089</v>
      </c>
      <c r="R816" s="138" t="s">
        <v>6</v>
      </c>
      <c r="S816" s="138">
        <v>1</v>
      </c>
      <c r="T816" s="138">
        <v>35</v>
      </c>
      <c r="U816" s="138">
        <v>266</v>
      </c>
      <c r="V816" s="140">
        <v>266</v>
      </c>
      <c r="W816" s="138">
        <v>35</v>
      </c>
      <c r="X816" s="138">
        <v>0</v>
      </c>
      <c r="Y816" s="140"/>
      <c r="Z816" s="138"/>
      <c r="AA816" s="137">
        <v>19</v>
      </c>
      <c r="AB816" s="137">
        <v>19</v>
      </c>
      <c r="AC816" s="137"/>
      <c r="AD816" s="137" t="s">
        <v>622</v>
      </c>
      <c r="AE816" s="143">
        <v>46243.6925</v>
      </c>
      <c r="AF816" s="144"/>
      <c r="AG816" s="144"/>
      <c r="AH816" s="144" t="s">
        <v>606</v>
      </c>
      <c r="AI816" s="144" t="s">
        <v>607</v>
      </c>
      <c r="AJ816" s="145">
        <v>45876</v>
      </c>
      <c r="AK816" s="146">
        <v>46241.4512615741</v>
      </c>
    </row>
    <row r="817" s="134" customFormat="1" ht="38.8" customHeight="1" spans="1:37">
      <c r="A817" s="138" t="s">
        <v>29</v>
      </c>
      <c r="B817" s="138" t="s">
        <v>463</v>
      </c>
      <c r="C817" s="137" t="s">
        <v>25</v>
      </c>
      <c r="D817" s="138" t="s">
        <v>99</v>
      </c>
      <c r="E817" s="138" t="s">
        <v>587</v>
      </c>
      <c r="F817" s="138" t="s">
        <v>375</v>
      </c>
      <c r="G817" s="138" t="s">
        <v>643</v>
      </c>
      <c r="H817" s="138" t="s">
        <v>4740</v>
      </c>
      <c r="I817" s="142" t="s">
        <v>590</v>
      </c>
      <c r="J817" s="137" t="s">
        <v>602</v>
      </c>
      <c r="K817" s="138" t="s">
        <v>3868</v>
      </c>
      <c r="L817" s="138" t="s">
        <v>603</v>
      </c>
      <c r="M817" s="140" t="s">
        <v>507</v>
      </c>
      <c r="N817" s="138" t="s">
        <v>506</v>
      </c>
      <c r="O817" s="138" t="s">
        <v>452</v>
      </c>
      <c r="P817" s="138" t="s">
        <v>4088</v>
      </c>
      <c r="Q817" s="138" t="s">
        <v>4089</v>
      </c>
      <c r="R817" s="138" t="s">
        <v>6</v>
      </c>
      <c r="S817" s="138">
        <v>1</v>
      </c>
      <c r="T817" s="138">
        <v>58</v>
      </c>
      <c r="U817" s="138">
        <v>266</v>
      </c>
      <c r="V817" s="140">
        <v>266</v>
      </c>
      <c r="W817" s="138">
        <v>58</v>
      </c>
      <c r="X817" s="138">
        <v>0</v>
      </c>
      <c r="Y817" s="140"/>
      <c r="Z817" s="138"/>
      <c r="AA817" s="137">
        <v>42</v>
      </c>
      <c r="AB817" s="137">
        <v>42</v>
      </c>
      <c r="AC817" s="137"/>
      <c r="AD817" s="137" t="s">
        <v>622</v>
      </c>
      <c r="AE817" s="143">
        <v>46243.6925</v>
      </c>
      <c r="AF817" s="144"/>
      <c r="AG817" s="144"/>
      <c r="AH817" s="144" t="s">
        <v>606</v>
      </c>
      <c r="AI817" s="144" t="s">
        <v>607</v>
      </c>
      <c r="AJ817" s="145">
        <v>45876</v>
      </c>
      <c r="AK817" s="146">
        <v>46241.4512615741</v>
      </c>
    </row>
    <row r="818" s="134" customFormat="1" ht="38.8" customHeight="1" spans="1:37">
      <c r="A818" s="138" t="s">
        <v>29</v>
      </c>
      <c r="B818" s="138" t="s">
        <v>463</v>
      </c>
      <c r="C818" s="137" t="s">
        <v>25</v>
      </c>
      <c r="D818" s="138" t="s">
        <v>99</v>
      </c>
      <c r="E818" s="138" t="s">
        <v>587</v>
      </c>
      <c r="F818" s="138" t="s">
        <v>375</v>
      </c>
      <c r="G818" s="138" t="s">
        <v>643</v>
      </c>
      <c r="H818" s="138" t="s">
        <v>4740</v>
      </c>
      <c r="I818" s="142" t="s">
        <v>590</v>
      </c>
      <c r="J818" s="137" t="s">
        <v>602</v>
      </c>
      <c r="K818" s="138" t="s">
        <v>3868</v>
      </c>
      <c r="L818" s="138" t="s">
        <v>603</v>
      </c>
      <c r="M818" s="140" t="s">
        <v>507</v>
      </c>
      <c r="N818" s="138" t="s">
        <v>506</v>
      </c>
      <c r="O818" s="138" t="s">
        <v>452</v>
      </c>
      <c r="P818" s="138" t="s">
        <v>4088</v>
      </c>
      <c r="Q818" s="138" t="s">
        <v>4089</v>
      </c>
      <c r="R818" s="138" t="s">
        <v>6</v>
      </c>
      <c r="S818" s="138">
        <v>1</v>
      </c>
      <c r="T818" s="138">
        <v>58</v>
      </c>
      <c r="U818" s="138">
        <v>266</v>
      </c>
      <c r="V818" s="140">
        <v>266</v>
      </c>
      <c r="W818" s="138">
        <v>58</v>
      </c>
      <c r="X818" s="138">
        <v>0</v>
      </c>
      <c r="Y818" s="140"/>
      <c r="Z818" s="138"/>
      <c r="AA818" s="137">
        <v>42</v>
      </c>
      <c r="AB818" s="137">
        <v>42</v>
      </c>
      <c r="AC818" s="137"/>
      <c r="AD818" s="137" t="s">
        <v>622</v>
      </c>
      <c r="AE818" s="143">
        <v>46243.6925</v>
      </c>
      <c r="AF818" s="144"/>
      <c r="AG818" s="144"/>
      <c r="AH818" s="144" t="s">
        <v>606</v>
      </c>
      <c r="AI818" s="144" t="s">
        <v>607</v>
      </c>
      <c r="AJ818" s="145">
        <v>45876</v>
      </c>
      <c r="AK818" s="146">
        <v>46241.4512615741</v>
      </c>
    </row>
    <row r="819" s="134" customFormat="1" ht="38.8" customHeight="1" spans="1:37">
      <c r="A819" s="138" t="s">
        <v>29</v>
      </c>
      <c r="B819" s="138" t="s">
        <v>463</v>
      </c>
      <c r="C819" s="137" t="s">
        <v>25</v>
      </c>
      <c r="D819" s="138" t="s">
        <v>99</v>
      </c>
      <c r="E819" s="138" t="s">
        <v>587</v>
      </c>
      <c r="F819" s="138" t="s">
        <v>375</v>
      </c>
      <c r="G819" s="138" t="s">
        <v>643</v>
      </c>
      <c r="H819" s="138" t="s">
        <v>4740</v>
      </c>
      <c r="I819" s="142" t="s">
        <v>590</v>
      </c>
      <c r="J819" s="137" t="s">
        <v>602</v>
      </c>
      <c r="K819" s="138" t="s">
        <v>3868</v>
      </c>
      <c r="L819" s="138" t="s">
        <v>603</v>
      </c>
      <c r="M819" s="140" t="s">
        <v>451</v>
      </c>
      <c r="N819" s="138" t="s">
        <v>450</v>
      </c>
      <c r="O819" s="138" t="s">
        <v>452</v>
      </c>
      <c r="P819" s="138" t="s">
        <v>4088</v>
      </c>
      <c r="Q819" s="138" t="s">
        <v>4089</v>
      </c>
      <c r="R819" s="138" t="s">
        <v>6</v>
      </c>
      <c r="S819" s="138">
        <v>1</v>
      </c>
      <c r="T819" s="138">
        <v>35</v>
      </c>
      <c r="U819" s="138">
        <v>266</v>
      </c>
      <c r="V819" s="140">
        <v>266</v>
      </c>
      <c r="W819" s="138">
        <v>35</v>
      </c>
      <c r="X819" s="138">
        <v>0</v>
      </c>
      <c r="Y819" s="140"/>
      <c r="Z819" s="138"/>
      <c r="AA819" s="137">
        <v>15</v>
      </c>
      <c r="AB819" s="137">
        <v>15</v>
      </c>
      <c r="AC819" s="137"/>
      <c r="AD819" s="137" t="s">
        <v>622</v>
      </c>
      <c r="AE819" s="143">
        <v>46243.6925</v>
      </c>
      <c r="AF819" s="144"/>
      <c r="AG819" s="144"/>
      <c r="AH819" s="144" t="s">
        <v>606</v>
      </c>
      <c r="AI819" s="144" t="s">
        <v>607</v>
      </c>
      <c r="AJ819" s="145">
        <v>45876</v>
      </c>
      <c r="AK819" s="146">
        <v>46241.4512615741</v>
      </c>
    </row>
    <row r="820" s="134" customFormat="1" ht="38.8" customHeight="1" spans="1:37">
      <c r="A820" s="138" t="s">
        <v>29</v>
      </c>
      <c r="B820" s="138" t="s">
        <v>463</v>
      </c>
      <c r="C820" s="137" t="s">
        <v>25</v>
      </c>
      <c r="D820" s="138" t="s">
        <v>99</v>
      </c>
      <c r="E820" s="138" t="s">
        <v>587</v>
      </c>
      <c r="F820" s="138" t="s">
        <v>375</v>
      </c>
      <c r="G820" s="138" t="s">
        <v>643</v>
      </c>
      <c r="H820" s="138" t="s">
        <v>4740</v>
      </c>
      <c r="I820" s="142" t="s">
        <v>590</v>
      </c>
      <c r="J820" s="137" t="s">
        <v>602</v>
      </c>
      <c r="K820" s="138" t="s">
        <v>3868</v>
      </c>
      <c r="L820" s="138" t="s">
        <v>603</v>
      </c>
      <c r="M820" s="140" t="s">
        <v>451</v>
      </c>
      <c r="N820" s="138" t="s">
        <v>450</v>
      </c>
      <c r="O820" s="138" t="s">
        <v>452</v>
      </c>
      <c r="P820" s="138" t="s">
        <v>4088</v>
      </c>
      <c r="Q820" s="138" t="s">
        <v>4089</v>
      </c>
      <c r="R820" s="138" t="s">
        <v>6</v>
      </c>
      <c r="S820" s="138">
        <v>1</v>
      </c>
      <c r="T820" s="138">
        <v>35</v>
      </c>
      <c r="U820" s="138">
        <v>266</v>
      </c>
      <c r="V820" s="140">
        <v>266</v>
      </c>
      <c r="W820" s="138">
        <v>35</v>
      </c>
      <c r="X820" s="138">
        <v>0</v>
      </c>
      <c r="Y820" s="140"/>
      <c r="Z820" s="138"/>
      <c r="AA820" s="137">
        <v>15</v>
      </c>
      <c r="AB820" s="137">
        <v>15</v>
      </c>
      <c r="AC820" s="137"/>
      <c r="AD820" s="137" t="s">
        <v>622</v>
      </c>
      <c r="AE820" s="143">
        <v>46243.6925</v>
      </c>
      <c r="AF820" s="144"/>
      <c r="AG820" s="144"/>
      <c r="AH820" s="144" t="s">
        <v>606</v>
      </c>
      <c r="AI820" s="144" t="s">
        <v>607</v>
      </c>
      <c r="AJ820" s="145">
        <v>45876</v>
      </c>
      <c r="AK820" s="146">
        <v>46241.4512615741</v>
      </c>
    </row>
    <row r="821" s="134" customFormat="1" ht="38.8" customHeight="1" spans="1:37">
      <c r="A821" s="138" t="s">
        <v>29</v>
      </c>
      <c r="B821" s="138" t="s">
        <v>463</v>
      </c>
      <c r="C821" s="137" t="s">
        <v>25</v>
      </c>
      <c r="D821" s="138" t="s">
        <v>99</v>
      </c>
      <c r="E821" s="138" t="s">
        <v>587</v>
      </c>
      <c r="F821" s="138" t="s">
        <v>375</v>
      </c>
      <c r="G821" s="138" t="s">
        <v>643</v>
      </c>
      <c r="H821" s="138" t="s">
        <v>4741</v>
      </c>
      <c r="I821" s="142" t="s">
        <v>645</v>
      </c>
      <c r="J821" s="137" t="s">
        <v>818</v>
      </c>
      <c r="K821" s="138" t="s">
        <v>4087</v>
      </c>
      <c r="L821" s="138" t="s">
        <v>603</v>
      </c>
      <c r="M821" s="140" t="s">
        <v>460</v>
      </c>
      <c r="N821" s="138" t="s">
        <v>459</v>
      </c>
      <c r="O821" s="138" t="s">
        <v>461</v>
      </c>
      <c r="P821" s="138" t="s">
        <v>4088</v>
      </c>
      <c r="Q821" s="138" t="s">
        <v>4089</v>
      </c>
      <c r="R821" s="138" t="s">
        <v>6</v>
      </c>
      <c r="S821" s="138">
        <v>1</v>
      </c>
      <c r="T821" s="138">
        <v>28</v>
      </c>
      <c r="U821" s="138">
        <v>56</v>
      </c>
      <c r="V821" s="140">
        <v>56</v>
      </c>
      <c r="W821" s="138">
        <v>28</v>
      </c>
      <c r="X821" s="138">
        <v>0</v>
      </c>
      <c r="Y821" s="140"/>
      <c r="Z821" s="138"/>
      <c r="AA821" s="137">
        <v>16</v>
      </c>
      <c r="AB821" s="137">
        <v>16</v>
      </c>
      <c r="AC821" s="137"/>
      <c r="AD821" s="137" t="s">
        <v>622</v>
      </c>
      <c r="AE821" s="143">
        <v>46243.6925</v>
      </c>
      <c r="AF821" s="144"/>
      <c r="AG821" s="144"/>
      <c r="AH821" s="144" t="s">
        <v>606</v>
      </c>
      <c r="AI821" s="144" t="s">
        <v>607</v>
      </c>
      <c r="AJ821" s="145">
        <v>45786</v>
      </c>
      <c r="AK821" s="146">
        <v>46241.4509837963</v>
      </c>
    </row>
    <row r="822" s="134" customFormat="1" ht="38.8" customHeight="1" spans="1:37">
      <c r="A822" s="138" t="s">
        <v>29</v>
      </c>
      <c r="B822" s="138" t="s">
        <v>463</v>
      </c>
      <c r="C822" s="137" t="s">
        <v>25</v>
      </c>
      <c r="D822" s="138" t="s">
        <v>99</v>
      </c>
      <c r="E822" s="138" t="s">
        <v>587</v>
      </c>
      <c r="F822" s="138" t="s">
        <v>375</v>
      </c>
      <c r="G822" s="138" t="s">
        <v>643</v>
      </c>
      <c r="H822" s="138" t="s">
        <v>4741</v>
      </c>
      <c r="I822" s="142" t="s">
        <v>645</v>
      </c>
      <c r="J822" s="137" t="s">
        <v>818</v>
      </c>
      <c r="K822" s="138" t="s">
        <v>4087</v>
      </c>
      <c r="L822" s="138" t="s">
        <v>603</v>
      </c>
      <c r="M822" s="140" t="s">
        <v>460</v>
      </c>
      <c r="N822" s="138" t="s">
        <v>459</v>
      </c>
      <c r="O822" s="138" t="s">
        <v>461</v>
      </c>
      <c r="P822" s="138" t="s">
        <v>4088</v>
      </c>
      <c r="Q822" s="138" t="s">
        <v>4089</v>
      </c>
      <c r="R822" s="138" t="s">
        <v>6</v>
      </c>
      <c r="S822" s="138">
        <v>1</v>
      </c>
      <c r="T822" s="138">
        <v>28</v>
      </c>
      <c r="U822" s="138">
        <v>56</v>
      </c>
      <c r="V822" s="140">
        <v>56</v>
      </c>
      <c r="W822" s="138">
        <v>28</v>
      </c>
      <c r="X822" s="138">
        <v>0</v>
      </c>
      <c r="Y822" s="140"/>
      <c r="Z822" s="138"/>
      <c r="AA822" s="137">
        <v>16</v>
      </c>
      <c r="AB822" s="137">
        <v>16</v>
      </c>
      <c r="AC822" s="137"/>
      <c r="AD822" s="137" t="s">
        <v>622</v>
      </c>
      <c r="AE822" s="143">
        <v>46243.6925</v>
      </c>
      <c r="AF822" s="144"/>
      <c r="AG822" s="144"/>
      <c r="AH822" s="144" t="s">
        <v>606</v>
      </c>
      <c r="AI822" s="144" t="s">
        <v>607</v>
      </c>
      <c r="AJ822" s="145">
        <v>45786</v>
      </c>
      <c r="AK822" s="146">
        <v>46241.4509837963</v>
      </c>
    </row>
    <row r="823" s="134" customFormat="1" ht="38.8" customHeight="1" spans="1:37">
      <c r="A823" s="138" t="s">
        <v>29</v>
      </c>
      <c r="B823" s="138" t="s">
        <v>463</v>
      </c>
      <c r="C823" s="137" t="s">
        <v>25</v>
      </c>
      <c r="D823" s="138" t="s">
        <v>99</v>
      </c>
      <c r="E823" s="138" t="s">
        <v>587</v>
      </c>
      <c r="F823" s="138" t="s">
        <v>375</v>
      </c>
      <c r="G823" s="138" t="s">
        <v>643</v>
      </c>
      <c r="H823" s="138" t="s">
        <v>4742</v>
      </c>
      <c r="I823" s="142" t="s">
        <v>601</v>
      </c>
      <c r="J823" s="137" t="s">
        <v>1135</v>
      </c>
      <c r="K823" s="138" t="s">
        <v>3878</v>
      </c>
      <c r="L823" s="138" t="s">
        <v>603</v>
      </c>
      <c r="M823" s="140" t="s">
        <v>4047</v>
      </c>
      <c r="N823" s="138" t="s">
        <v>4048</v>
      </c>
      <c r="O823" s="138" t="s">
        <v>461</v>
      </c>
      <c r="P823" s="138" t="s">
        <v>3881</v>
      </c>
      <c r="Q823" s="138" t="s">
        <v>3889</v>
      </c>
      <c r="R823" s="138" t="s">
        <v>8</v>
      </c>
      <c r="S823" s="138">
        <v>1</v>
      </c>
      <c r="T823" s="138">
        <v>60</v>
      </c>
      <c r="U823" s="138">
        <v>168</v>
      </c>
      <c r="V823" s="140">
        <v>168</v>
      </c>
      <c r="W823" s="138">
        <v>60</v>
      </c>
      <c r="X823" s="138">
        <v>0</v>
      </c>
      <c r="Y823" s="140"/>
      <c r="Z823" s="138"/>
      <c r="AA823" s="137">
        <v>42</v>
      </c>
      <c r="AB823" s="137">
        <v>42</v>
      </c>
      <c r="AC823" s="137"/>
      <c r="AD823" s="137" t="s">
        <v>622</v>
      </c>
      <c r="AE823" s="143">
        <v>46243.6925</v>
      </c>
      <c r="AF823" s="144"/>
      <c r="AG823" s="144"/>
      <c r="AH823" s="144" t="s">
        <v>606</v>
      </c>
      <c r="AI823" s="144" t="s">
        <v>607</v>
      </c>
      <c r="AJ823" s="145">
        <v>46237</v>
      </c>
      <c r="AK823" s="146">
        <v>46240.6240856481</v>
      </c>
    </row>
    <row r="824" s="134" customFormat="1" ht="38.8" customHeight="1" spans="1:37">
      <c r="A824" s="138" t="s">
        <v>29</v>
      </c>
      <c r="B824" s="138" t="s">
        <v>463</v>
      </c>
      <c r="C824" s="137" t="s">
        <v>25</v>
      </c>
      <c r="D824" s="138" t="s">
        <v>99</v>
      </c>
      <c r="E824" s="138" t="s">
        <v>587</v>
      </c>
      <c r="F824" s="138" t="s">
        <v>375</v>
      </c>
      <c r="G824" s="138" t="s">
        <v>643</v>
      </c>
      <c r="H824" s="138" t="s">
        <v>3306</v>
      </c>
      <c r="I824" s="142" t="s">
        <v>601</v>
      </c>
      <c r="J824" s="137" t="s">
        <v>591</v>
      </c>
      <c r="K824" s="138" t="s">
        <v>3878</v>
      </c>
      <c r="L824" s="138" t="s">
        <v>603</v>
      </c>
      <c r="M824" s="140" t="s">
        <v>4163</v>
      </c>
      <c r="N824" s="138" t="s">
        <v>4164</v>
      </c>
      <c r="O824" s="138" t="s">
        <v>461</v>
      </c>
      <c r="P824" s="138" t="s">
        <v>3881</v>
      </c>
      <c r="Q824" s="138" t="s">
        <v>3901</v>
      </c>
      <c r="R824" s="138" t="s">
        <v>4</v>
      </c>
      <c r="S824" s="138">
        <v>1</v>
      </c>
      <c r="T824" s="138">
        <v>180</v>
      </c>
      <c r="U824" s="138">
        <v>210</v>
      </c>
      <c r="V824" s="140">
        <v>210</v>
      </c>
      <c r="W824" s="138">
        <v>180</v>
      </c>
      <c r="X824" s="138">
        <v>0</v>
      </c>
      <c r="Y824" s="140" t="s">
        <v>670</v>
      </c>
      <c r="Z824" s="138"/>
      <c r="AA824" s="137">
        <v>100</v>
      </c>
      <c r="AB824" s="137">
        <v>100</v>
      </c>
      <c r="AC824" s="137"/>
      <c r="AD824" s="137" t="s">
        <v>622</v>
      </c>
      <c r="AE824" s="143">
        <v>46243.6925</v>
      </c>
      <c r="AF824" s="144"/>
      <c r="AG824" s="144"/>
      <c r="AH824" s="144" t="s">
        <v>606</v>
      </c>
      <c r="AI824" s="144" t="s">
        <v>607</v>
      </c>
      <c r="AJ824" s="145">
        <v>46236</v>
      </c>
      <c r="AK824" s="146">
        <v>46240.5119444444</v>
      </c>
    </row>
    <row r="825" s="134" customFormat="1" ht="38.8" customHeight="1" spans="1:37">
      <c r="A825" s="138" t="s">
        <v>29</v>
      </c>
      <c r="B825" s="138" t="s">
        <v>463</v>
      </c>
      <c r="C825" s="137" t="s">
        <v>25</v>
      </c>
      <c r="D825" s="138" t="s">
        <v>99</v>
      </c>
      <c r="E825" s="138" t="s">
        <v>587</v>
      </c>
      <c r="F825" s="138" t="s">
        <v>375</v>
      </c>
      <c r="G825" s="138" t="s">
        <v>643</v>
      </c>
      <c r="H825" s="138" t="s">
        <v>4743</v>
      </c>
      <c r="I825" s="142" t="s">
        <v>601</v>
      </c>
      <c r="J825" s="137" t="s">
        <v>621</v>
      </c>
      <c r="K825" s="138" t="s">
        <v>3878</v>
      </c>
      <c r="L825" s="138" t="s">
        <v>603</v>
      </c>
      <c r="M825" s="140" t="s">
        <v>3917</v>
      </c>
      <c r="N825" s="138" t="s">
        <v>3918</v>
      </c>
      <c r="O825" s="138" t="s">
        <v>461</v>
      </c>
      <c r="P825" s="138" t="s">
        <v>3881</v>
      </c>
      <c r="Q825" s="138" t="s">
        <v>3889</v>
      </c>
      <c r="R825" s="138" t="s">
        <v>10</v>
      </c>
      <c r="S825" s="138">
        <v>1</v>
      </c>
      <c r="T825" s="138">
        <v>40</v>
      </c>
      <c r="U825" s="138">
        <v>160</v>
      </c>
      <c r="V825" s="140">
        <v>160</v>
      </c>
      <c r="W825" s="138">
        <v>40</v>
      </c>
      <c r="X825" s="138">
        <v>0</v>
      </c>
      <c r="Y825" s="140"/>
      <c r="Z825" s="138"/>
      <c r="AA825" s="137">
        <v>28</v>
      </c>
      <c r="AB825" s="137">
        <v>28</v>
      </c>
      <c r="AC825" s="137"/>
      <c r="AD825" s="137" t="s">
        <v>622</v>
      </c>
      <c r="AE825" s="143">
        <v>46243.6925</v>
      </c>
      <c r="AF825" s="144"/>
      <c r="AG825" s="144"/>
      <c r="AH825" s="144" t="s">
        <v>606</v>
      </c>
      <c r="AI825" s="144" t="s">
        <v>607</v>
      </c>
      <c r="AJ825" s="145">
        <v>46211</v>
      </c>
      <c r="AK825" s="146">
        <v>46237.7547916667</v>
      </c>
    </row>
    <row r="826" s="134" customFormat="1" ht="38.8" customHeight="1" spans="1:37">
      <c r="A826" s="138" t="s">
        <v>29</v>
      </c>
      <c r="B826" s="138" t="s">
        <v>463</v>
      </c>
      <c r="C826" s="137" t="s">
        <v>25</v>
      </c>
      <c r="D826" s="138" t="s">
        <v>99</v>
      </c>
      <c r="E826" s="138" t="s">
        <v>587</v>
      </c>
      <c r="F826" s="138" t="s">
        <v>375</v>
      </c>
      <c r="G826" s="138" t="s">
        <v>643</v>
      </c>
      <c r="H826" s="138" t="s">
        <v>4744</v>
      </c>
      <c r="I826" s="142" t="s">
        <v>601</v>
      </c>
      <c r="J826" s="137" t="s">
        <v>591</v>
      </c>
      <c r="K826" s="138" t="s">
        <v>3878</v>
      </c>
      <c r="L826" s="138" t="s">
        <v>603</v>
      </c>
      <c r="M826" s="140" t="s">
        <v>4745</v>
      </c>
      <c r="N826" s="138" t="s">
        <v>4746</v>
      </c>
      <c r="O826" s="138" t="s">
        <v>461</v>
      </c>
      <c r="P826" s="138" t="s">
        <v>3881</v>
      </c>
      <c r="Q826" s="138" t="s">
        <v>3882</v>
      </c>
      <c r="R826" s="138" t="s">
        <v>8</v>
      </c>
      <c r="S826" s="138">
        <v>1</v>
      </c>
      <c r="T826" s="138">
        <v>50</v>
      </c>
      <c r="U826" s="138">
        <v>50</v>
      </c>
      <c r="V826" s="140">
        <v>50</v>
      </c>
      <c r="W826" s="138">
        <v>50</v>
      </c>
      <c r="X826" s="138">
        <v>0</v>
      </c>
      <c r="Y826" s="140"/>
      <c r="Z826" s="138"/>
      <c r="AA826" s="137">
        <v>25</v>
      </c>
      <c r="AB826" s="137">
        <v>25</v>
      </c>
      <c r="AC826" s="137"/>
      <c r="AD826" s="137" t="s">
        <v>622</v>
      </c>
      <c r="AE826" s="143">
        <v>46243.6925</v>
      </c>
      <c r="AF826" s="144"/>
      <c r="AG826" s="144"/>
      <c r="AH826" s="144" t="s">
        <v>606</v>
      </c>
      <c r="AI826" s="144" t="s">
        <v>607</v>
      </c>
      <c r="AJ826" s="145">
        <v>46230</v>
      </c>
      <c r="AK826" s="146">
        <v>46236.6602199074</v>
      </c>
    </row>
    <row r="827" s="134" customFormat="1" ht="38.8" customHeight="1" spans="1:37">
      <c r="A827" s="138" t="s">
        <v>29</v>
      </c>
      <c r="B827" s="138" t="s">
        <v>463</v>
      </c>
      <c r="C827" s="137" t="s">
        <v>25</v>
      </c>
      <c r="D827" s="138" t="s">
        <v>99</v>
      </c>
      <c r="E827" s="138" t="s">
        <v>587</v>
      </c>
      <c r="F827" s="138" t="s">
        <v>375</v>
      </c>
      <c r="G827" s="138" t="s">
        <v>643</v>
      </c>
      <c r="H827" s="138" t="s">
        <v>3305</v>
      </c>
      <c r="I827" s="142" t="s">
        <v>601</v>
      </c>
      <c r="J827" s="137" t="s">
        <v>602</v>
      </c>
      <c r="K827" s="138" t="s">
        <v>3878</v>
      </c>
      <c r="L827" s="138" t="s">
        <v>603</v>
      </c>
      <c r="M827" s="140" t="s">
        <v>3917</v>
      </c>
      <c r="N827" s="138" t="s">
        <v>3918</v>
      </c>
      <c r="O827" s="138" t="s">
        <v>461</v>
      </c>
      <c r="P827" s="138" t="s">
        <v>3881</v>
      </c>
      <c r="Q827" s="138" t="s">
        <v>3889</v>
      </c>
      <c r="R827" s="138" t="s">
        <v>10</v>
      </c>
      <c r="S827" s="138">
        <v>1</v>
      </c>
      <c r="T827" s="138">
        <v>40</v>
      </c>
      <c r="U827" s="138">
        <v>70</v>
      </c>
      <c r="V827" s="140">
        <v>70</v>
      </c>
      <c r="W827" s="138">
        <v>40</v>
      </c>
      <c r="X827" s="138">
        <v>0</v>
      </c>
      <c r="Y827" s="140"/>
      <c r="Z827" s="138"/>
      <c r="AA827" s="137">
        <v>28</v>
      </c>
      <c r="AB827" s="137">
        <v>28</v>
      </c>
      <c r="AC827" s="137"/>
      <c r="AD827" s="137" t="s">
        <v>622</v>
      </c>
      <c r="AE827" s="143">
        <v>46243.6925</v>
      </c>
      <c r="AF827" s="144"/>
      <c r="AG827" s="144"/>
      <c r="AH827" s="144" t="s">
        <v>606</v>
      </c>
      <c r="AI827" s="144" t="s">
        <v>607</v>
      </c>
      <c r="AJ827" s="145">
        <v>46233</v>
      </c>
      <c r="AK827" s="146">
        <v>46236.6515162037</v>
      </c>
    </row>
    <row r="828" s="134" customFormat="1" ht="38.8" customHeight="1" spans="1:37">
      <c r="A828" s="138" t="s">
        <v>29</v>
      </c>
      <c r="B828" s="138" t="s">
        <v>463</v>
      </c>
      <c r="C828" s="137" t="s">
        <v>25</v>
      </c>
      <c r="D828" s="138" t="s">
        <v>91</v>
      </c>
      <c r="E828" s="138" t="s">
        <v>587</v>
      </c>
      <c r="F828" s="138" t="s">
        <v>341</v>
      </c>
      <c r="G828" s="138" t="s">
        <v>689</v>
      </c>
      <c r="H828" s="138" t="s">
        <v>3303</v>
      </c>
      <c r="I828" s="142" t="s">
        <v>601</v>
      </c>
      <c r="J828" s="137" t="s">
        <v>591</v>
      </c>
      <c r="K828" s="138" t="s">
        <v>3878</v>
      </c>
      <c r="L828" s="138" t="s">
        <v>603</v>
      </c>
      <c r="M828" s="140" t="s">
        <v>3879</v>
      </c>
      <c r="N828" s="138" t="s">
        <v>3880</v>
      </c>
      <c r="O828" s="138" t="s">
        <v>461</v>
      </c>
      <c r="P828" s="138" t="s">
        <v>3881</v>
      </c>
      <c r="Q828" s="138" t="s">
        <v>3882</v>
      </c>
      <c r="R828" s="138" t="s">
        <v>8</v>
      </c>
      <c r="S828" s="138">
        <v>1</v>
      </c>
      <c r="T828" s="138">
        <v>50</v>
      </c>
      <c r="U828" s="138">
        <v>80</v>
      </c>
      <c r="V828" s="140">
        <v>80</v>
      </c>
      <c r="W828" s="138">
        <v>50</v>
      </c>
      <c r="X828" s="138">
        <v>0</v>
      </c>
      <c r="Y828" s="140" t="s">
        <v>670</v>
      </c>
      <c r="Z828" s="138"/>
      <c r="AA828" s="137">
        <v>35</v>
      </c>
      <c r="AB828" s="137">
        <v>35</v>
      </c>
      <c r="AC828" s="137"/>
      <c r="AD828" s="137" t="s">
        <v>622</v>
      </c>
      <c r="AE828" s="143">
        <v>46236.6821412037</v>
      </c>
      <c r="AF828" s="144"/>
      <c r="AG828" s="144"/>
      <c r="AH828" s="144"/>
      <c r="AI828" s="144" t="s">
        <v>596</v>
      </c>
      <c r="AJ828" s="144"/>
      <c r="AK828" s="146">
        <v>46234.7304282407</v>
      </c>
    </row>
    <row r="829" s="134" customFormat="1" ht="38.8" customHeight="1" spans="1:37">
      <c r="A829" s="138" t="s">
        <v>29</v>
      </c>
      <c r="B829" s="138" t="s">
        <v>463</v>
      </c>
      <c r="C829" s="137" t="s">
        <v>25</v>
      </c>
      <c r="D829" s="138" t="s">
        <v>91</v>
      </c>
      <c r="E829" s="138" t="s">
        <v>587</v>
      </c>
      <c r="F829" s="138" t="s">
        <v>341</v>
      </c>
      <c r="G829" s="138" t="s">
        <v>689</v>
      </c>
      <c r="H829" s="138" t="s">
        <v>4747</v>
      </c>
      <c r="I829" s="142" t="s">
        <v>601</v>
      </c>
      <c r="J829" s="137" t="s">
        <v>591</v>
      </c>
      <c r="K829" s="138" t="s">
        <v>3878</v>
      </c>
      <c r="L829" s="138" t="s">
        <v>603</v>
      </c>
      <c r="M829" s="140" t="s">
        <v>4163</v>
      </c>
      <c r="N829" s="138" t="s">
        <v>4164</v>
      </c>
      <c r="O829" s="138" t="s">
        <v>461</v>
      </c>
      <c r="P829" s="138" t="s">
        <v>3881</v>
      </c>
      <c r="Q829" s="138" t="s">
        <v>3901</v>
      </c>
      <c r="R829" s="138" t="s">
        <v>4</v>
      </c>
      <c r="S829" s="138">
        <v>1</v>
      </c>
      <c r="T829" s="138">
        <v>180</v>
      </c>
      <c r="U829" s="138">
        <v>230</v>
      </c>
      <c r="V829" s="140">
        <v>230</v>
      </c>
      <c r="W829" s="138">
        <v>180</v>
      </c>
      <c r="X829" s="138">
        <v>0</v>
      </c>
      <c r="Y829" s="140"/>
      <c r="Z829" s="138"/>
      <c r="AA829" s="137">
        <v>100</v>
      </c>
      <c r="AB829" s="137">
        <v>100</v>
      </c>
      <c r="AC829" s="137"/>
      <c r="AD829" s="137" t="s">
        <v>622</v>
      </c>
      <c r="AE829" s="143">
        <v>46236.6821412037</v>
      </c>
      <c r="AF829" s="144"/>
      <c r="AG829" s="144"/>
      <c r="AH829" s="144" t="s">
        <v>606</v>
      </c>
      <c r="AI829" s="144" t="s">
        <v>607</v>
      </c>
      <c r="AJ829" s="145">
        <v>46230</v>
      </c>
      <c r="AK829" s="146">
        <v>46234.4282986111</v>
      </c>
    </row>
    <row r="830" s="134" customFormat="1" ht="38.8" customHeight="1" spans="1:37">
      <c r="A830" s="138" t="s">
        <v>29</v>
      </c>
      <c r="B830" s="138" t="s">
        <v>463</v>
      </c>
      <c r="C830" s="137" t="s">
        <v>25</v>
      </c>
      <c r="D830" s="138" t="s">
        <v>91</v>
      </c>
      <c r="E830" s="138" t="s">
        <v>587</v>
      </c>
      <c r="F830" s="138" t="s">
        <v>341</v>
      </c>
      <c r="G830" s="138" t="s">
        <v>689</v>
      </c>
      <c r="H830" s="138" t="s">
        <v>4747</v>
      </c>
      <c r="I830" s="142" t="s">
        <v>601</v>
      </c>
      <c r="J830" s="137" t="s">
        <v>591</v>
      </c>
      <c r="K830" s="138" t="s">
        <v>3878</v>
      </c>
      <c r="L830" s="138" t="s">
        <v>603</v>
      </c>
      <c r="M830" s="140" t="s">
        <v>3879</v>
      </c>
      <c r="N830" s="138" t="s">
        <v>3880</v>
      </c>
      <c r="O830" s="138" t="s">
        <v>461</v>
      </c>
      <c r="P830" s="138" t="s">
        <v>3881</v>
      </c>
      <c r="Q830" s="138" t="s">
        <v>3882</v>
      </c>
      <c r="R830" s="138" t="s">
        <v>8</v>
      </c>
      <c r="S830" s="138">
        <v>1</v>
      </c>
      <c r="T830" s="138">
        <v>50</v>
      </c>
      <c r="U830" s="138">
        <v>230</v>
      </c>
      <c r="V830" s="140">
        <v>230</v>
      </c>
      <c r="W830" s="138">
        <v>50</v>
      </c>
      <c r="X830" s="138">
        <v>0</v>
      </c>
      <c r="Y830" s="140"/>
      <c r="Z830" s="138"/>
      <c r="AA830" s="137">
        <v>35</v>
      </c>
      <c r="AB830" s="137">
        <v>35</v>
      </c>
      <c r="AC830" s="137"/>
      <c r="AD830" s="137" t="s">
        <v>622</v>
      </c>
      <c r="AE830" s="143">
        <v>46236.6821412037</v>
      </c>
      <c r="AF830" s="144"/>
      <c r="AG830" s="144"/>
      <c r="AH830" s="144" t="s">
        <v>606</v>
      </c>
      <c r="AI830" s="144" t="s">
        <v>607</v>
      </c>
      <c r="AJ830" s="145">
        <v>46230</v>
      </c>
      <c r="AK830" s="146">
        <v>46234.4282986111</v>
      </c>
    </row>
    <row r="831" s="134" customFormat="1" ht="38.8" customHeight="1" spans="1:37">
      <c r="A831" s="138" t="s">
        <v>29</v>
      </c>
      <c r="B831" s="138" t="s">
        <v>463</v>
      </c>
      <c r="C831" s="137" t="s">
        <v>25</v>
      </c>
      <c r="D831" s="138" t="s">
        <v>78</v>
      </c>
      <c r="E831" s="138" t="s">
        <v>587</v>
      </c>
      <c r="F831" s="138" t="s">
        <v>322</v>
      </c>
      <c r="G831" s="138" t="s">
        <v>2879</v>
      </c>
      <c r="H831" s="138" t="s">
        <v>4748</v>
      </c>
      <c r="I831" s="142" t="s">
        <v>601</v>
      </c>
      <c r="J831" s="137" t="s">
        <v>591</v>
      </c>
      <c r="K831" s="138" t="s">
        <v>3878</v>
      </c>
      <c r="L831" s="138" t="s">
        <v>603</v>
      </c>
      <c r="M831" s="140" t="s">
        <v>3879</v>
      </c>
      <c r="N831" s="138" t="s">
        <v>3880</v>
      </c>
      <c r="O831" s="138" t="s">
        <v>461</v>
      </c>
      <c r="P831" s="138" t="s">
        <v>3881</v>
      </c>
      <c r="Q831" s="138" t="s">
        <v>3882</v>
      </c>
      <c r="R831" s="138" t="s">
        <v>8</v>
      </c>
      <c r="S831" s="138">
        <v>1</v>
      </c>
      <c r="T831" s="138">
        <v>50</v>
      </c>
      <c r="U831" s="138">
        <v>50</v>
      </c>
      <c r="V831" s="140">
        <v>50</v>
      </c>
      <c r="W831" s="138">
        <v>50</v>
      </c>
      <c r="X831" s="138">
        <v>0</v>
      </c>
      <c r="Y831" s="140"/>
      <c r="Z831" s="138"/>
      <c r="AA831" s="137">
        <v>35</v>
      </c>
      <c r="AB831" s="137">
        <v>35</v>
      </c>
      <c r="AC831" s="137"/>
      <c r="AD831" s="137" t="s">
        <v>622</v>
      </c>
      <c r="AE831" s="143">
        <v>46237.3586458333</v>
      </c>
      <c r="AF831" s="144"/>
      <c r="AG831" s="144"/>
      <c r="AH831" s="144" t="s">
        <v>606</v>
      </c>
      <c r="AI831" s="144" t="s">
        <v>607</v>
      </c>
      <c r="AJ831" s="145">
        <v>46222</v>
      </c>
      <c r="AK831" s="146">
        <v>46235.4653819444</v>
      </c>
    </row>
    <row r="832" s="134" customFormat="1" ht="38.8" customHeight="1" spans="1:37">
      <c r="A832" s="138" t="s">
        <v>29</v>
      </c>
      <c r="B832" s="138" t="s">
        <v>463</v>
      </c>
      <c r="C832" s="137" t="s">
        <v>25</v>
      </c>
      <c r="D832" s="138" t="s">
        <v>78</v>
      </c>
      <c r="E832" s="138" t="s">
        <v>587</v>
      </c>
      <c r="F832" s="138" t="s">
        <v>322</v>
      </c>
      <c r="G832" s="138" t="s">
        <v>2879</v>
      </c>
      <c r="H832" s="138" t="s">
        <v>4749</v>
      </c>
      <c r="I832" s="142" t="s">
        <v>601</v>
      </c>
      <c r="J832" s="137" t="s">
        <v>591</v>
      </c>
      <c r="K832" s="138" t="s">
        <v>3878</v>
      </c>
      <c r="L832" s="138" t="s">
        <v>603</v>
      </c>
      <c r="M832" s="140" t="s">
        <v>4163</v>
      </c>
      <c r="N832" s="138" t="s">
        <v>4164</v>
      </c>
      <c r="O832" s="138" t="s">
        <v>461</v>
      </c>
      <c r="P832" s="138" t="s">
        <v>3881</v>
      </c>
      <c r="Q832" s="138" t="s">
        <v>3901</v>
      </c>
      <c r="R832" s="138" t="s">
        <v>4</v>
      </c>
      <c r="S832" s="138">
        <v>1</v>
      </c>
      <c r="T832" s="138">
        <v>180</v>
      </c>
      <c r="U832" s="138">
        <v>180</v>
      </c>
      <c r="V832" s="140">
        <v>180</v>
      </c>
      <c r="W832" s="138">
        <v>180</v>
      </c>
      <c r="X832" s="138">
        <v>0</v>
      </c>
      <c r="Y832" s="140"/>
      <c r="Z832" s="138"/>
      <c r="AA832" s="137">
        <v>100</v>
      </c>
      <c r="AB832" s="137">
        <v>100</v>
      </c>
      <c r="AC832" s="137"/>
      <c r="AD832" s="137" t="s">
        <v>622</v>
      </c>
      <c r="AE832" s="143">
        <v>46237.3586458333</v>
      </c>
      <c r="AF832" s="144"/>
      <c r="AG832" s="144"/>
      <c r="AH832" s="144" t="s">
        <v>606</v>
      </c>
      <c r="AI832" s="144" t="s">
        <v>607</v>
      </c>
      <c r="AJ832" s="145">
        <v>46231</v>
      </c>
      <c r="AK832" s="146">
        <v>46234.7638541667</v>
      </c>
    </row>
    <row r="833" s="134" customFormat="1" ht="38.8" customHeight="1" spans="1:37">
      <c r="A833" s="138" t="s">
        <v>29</v>
      </c>
      <c r="B833" s="138" t="s">
        <v>463</v>
      </c>
      <c r="C833" s="137" t="s">
        <v>25</v>
      </c>
      <c r="D833" s="138" t="s">
        <v>78</v>
      </c>
      <c r="E833" s="138" t="s">
        <v>587</v>
      </c>
      <c r="F833" s="138" t="s">
        <v>322</v>
      </c>
      <c r="G833" s="138" t="s">
        <v>2879</v>
      </c>
      <c r="H833" s="138" t="s">
        <v>4750</v>
      </c>
      <c r="I833" s="142" t="s">
        <v>590</v>
      </c>
      <c r="J833" s="137" t="s">
        <v>591</v>
      </c>
      <c r="K833" s="138" t="s">
        <v>3868</v>
      </c>
      <c r="L833" s="138" t="s">
        <v>603</v>
      </c>
      <c r="M833" s="140" t="s">
        <v>4751</v>
      </c>
      <c r="N833" s="138" t="s">
        <v>4752</v>
      </c>
      <c r="O833" s="138" t="s">
        <v>513</v>
      </c>
      <c r="P833" s="138" t="s">
        <v>3868</v>
      </c>
      <c r="Q833" s="138" t="s">
        <v>3867</v>
      </c>
      <c r="R833" s="138"/>
      <c r="S833" s="138">
        <v>1</v>
      </c>
      <c r="T833" s="138">
        <v>515</v>
      </c>
      <c r="U833" s="138">
        <v>515</v>
      </c>
      <c r="V833" s="140">
        <v>515</v>
      </c>
      <c r="W833" s="138">
        <v>515</v>
      </c>
      <c r="X833" s="138">
        <v>0</v>
      </c>
      <c r="Y833" s="140"/>
      <c r="Z833" s="138"/>
      <c r="AA833" s="137">
        <v>360.5</v>
      </c>
      <c r="AB833" s="137">
        <v>360.5</v>
      </c>
      <c r="AC833" s="137"/>
      <c r="AD833" s="137" t="s">
        <v>622</v>
      </c>
      <c r="AE833" s="143">
        <v>46237.3586458333</v>
      </c>
      <c r="AF833" s="144"/>
      <c r="AG833" s="144"/>
      <c r="AH833" s="144" t="s">
        <v>606</v>
      </c>
      <c r="AI833" s="144" t="s">
        <v>607</v>
      </c>
      <c r="AJ833" s="145">
        <v>45983</v>
      </c>
      <c r="AK833" s="146">
        <v>46234.4895601852</v>
      </c>
    </row>
    <row r="834" s="134" customFormat="1" ht="38.8" customHeight="1" spans="1:37">
      <c r="A834" s="138" t="s">
        <v>29</v>
      </c>
      <c r="B834" s="138" t="s">
        <v>463</v>
      </c>
      <c r="C834" s="137" t="s">
        <v>25</v>
      </c>
      <c r="D834" s="138" t="s">
        <v>78</v>
      </c>
      <c r="E834" s="138" t="s">
        <v>587</v>
      </c>
      <c r="F834" s="138" t="s">
        <v>322</v>
      </c>
      <c r="G834" s="138" t="s">
        <v>2879</v>
      </c>
      <c r="H834" s="138" t="s">
        <v>4753</v>
      </c>
      <c r="I834" s="142" t="s">
        <v>601</v>
      </c>
      <c r="J834" s="137" t="s">
        <v>591</v>
      </c>
      <c r="K834" s="138" t="s">
        <v>3878</v>
      </c>
      <c r="L834" s="138" t="s">
        <v>603</v>
      </c>
      <c r="M834" s="140" t="s">
        <v>4163</v>
      </c>
      <c r="N834" s="138" t="s">
        <v>4164</v>
      </c>
      <c r="O834" s="138" t="s">
        <v>461</v>
      </c>
      <c r="P834" s="138" t="s">
        <v>3881</v>
      </c>
      <c r="Q834" s="138" t="s">
        <v>3901</v>
      </c>
      <c r="R834" s="138" t="s">
        <v>4</v>
      </c>
      <c r="S834" s="138">
        <v>1</v>
      </c>
      <c r="T834" s="138">
        <v>180</v>
      </c>
      <c r="U834" s="138">
        <v>180</v>
      </c>
      <c r="V834" s="140">
        <v>180</v>
      </c>
      <c r="W834" s="138">
        <v>180</v>
      </c>
      <c r="X834" s="138">
        <v>0</v>
      </c>
      <c r="Y834" s="140"/>
      <c r="Z834" s="138"/>
      <c r="AA834" s="137">
        <v>100</v>
      </c>
      <c r="AB834" s="137">
        <v>100</v>
      </c>
      <c r="AC834" s="137"/>
      <c r="AD834" s="137" t="s">
        <v>622</v>
      </c>
      <c r="AE834" s="143">
        <v>46237.3586458333</v>
      </c>
      <c r="AF834" s="144"/>
      <c r="AG834" s="144"/>
      <c r="AH834" s="144" t="s">
        <v>606</v>
      </c>
      <c r="AI834" s="144" t="s">
        <v>607</v>
      </c>
      <c r="AJ834" s="145">
        <v>46225</v>
      </c>
      <c r="AK834" s="146">
        <v>46233.7477314815</v>
      </c>
    </row>
    <row r="835" s="134" customFormat="1" ht="38.8" customHeight="1" spans="1:37">
      <c r="A835" s="138" t="s">
        <v>29</v>
      </c>
      <c r="B835" s="138" t="s">
        <v>463</v>
      </c>
      <c r="C835" s="137" t="s">
        <v>25</v>
      </c>
      <c r="D835" s="138" t="s">
        <v>78</v>
      </c>
      <c r="E835" s="138" t="s">
        <v>587</v>
      </c>
      <c r="F835" s="138" t="s">
        <v>322</v>
      </c>
      <c r="G835" s="138" t="s">
        <v>2879</v>
      </c>
      <c r="H835" s="138" t="s">
        <v>3301</v>
      </c>
      <c r="I835" s="142" t="s">
        <v>601</v>
      </c>
      <c r="J835" s="137" t="s">
        <v>591</v>
      </c>
      <c r="K835" s="138" t="s">
        <v>3878</v>
      </c>
      <c r="L835" s="138" t="s">
        <v>603</v>
      </c>
      <c r="M835" s="140" t="s">
        <v>4163</v>
      </c>
      <c r="N835" s="138" t="s">
        <v>4164</v>
      </c>
      <c r="O835" s="138" t="s">
        <v>461</v>
      </c>
      <c r="P835" s="138" t="s">
        <v>3881</v>
      </c>
      <c r="Q835" s="138" t="s">
        <v>3901</v>
      </c>
      <c r="R835" s="138" t="s">
        <v>4</v>
      </c>
      <c r="S835" s="138">
        <v>1</v>
      </c>
      <c r="T835" s="138">
        <v>180</v>
      </c>
      <c r="U835" s="138">
        <v>230</v>
      </c>
      <c r="V835" s="140">
        <v>230</v>
      </c>
      <c r="W835" s="138">
        <v>180</v>
      </c>
      <c r="X835" s="138">
        <v>0</v>
      </c>
      <c r="Y835" s="140"/>
      <c r="Z835" s="138"/>
      <c r="AA835" s="137">
        <v>100</v>
      </c>
      <c r="AB835" s="137">
        <v>100</v>
      </c>
      <c r="AC835" s="137"/>
      <c r="AD835" s="137" t="s">
        <v>622</v>
      </c>
      <c r="AE835" s="143">
        <v>46237.3586458333</v>
      </c>
      <c r="AF835" s="144"/>
      <c r="AG835" s="144"/>
      <c r="AH835" s="144" t="s">
        <v>606</v>
      </c>
      <c r="AI835" s="144" t="s">
        <v>607</v>
      </c>
      <c r="AJ835" s="145">
        <v>46224</v>
      </c>
      <c r="AK835" s="146">
        <v>46233.6762847222</v>
      </c>
    </row>
    <row r="836" s="134" customFormat="1" ht="38.8" customHeight="1" spans="1:37">
      <c r="A836" s="138" t="s">
        <v>29</v>
      </c>
      <c r="B836" s="138" t="s">
        <v>463</v>
      </c>
      <c r="C836" s="137" t="s">
        <v>25</v>
      </c>
      <c r="D836" s="138" t="s">
        <v>78</v>
      </c>
      <c r="E836" s="138" t="s">
        <v>587</v>
      </c>
      <c r="F836" s="138" t="s">
        <v>322</v>
      </c>
      <c r="G836" s="138" t="s">
        <v>2879</v>
      </c>
      <c r="H836" s="138" t="s">
        <v>4754</v>
      </c>
      <c r="I836" s="142" t="s">
        <v>601</v>
      </c>
      <c r="J836" s="137" t="s">
        <v>591</v>
      </c>
      <c r="K836" s="138" t="s">
        <v>3878</v>
      </c>
      <c r="L836" s="138" t="s">
        <v>603</v>
      </c>
      <c r="M836" s="140" t="s">
        <v>4163</v>
      </c>
      <c r="N836" s="138" t="s">
        <v>4164</v>
      </c>
      <c r="O836" s="138" t="s">
        <v>461</v>
      </c>
      <c r="P836" s="138" t="s">
        <v>3881</v>
      </c>
      <c r="Q836" s="138" t="s">
        <v>3901</v>
      </c>
      <c r="R836" s="138" t="s">
        <v>4</v>
      </c>
      <c r="S836" s="138">
        <v>1</v>
      </c>
      <c r="T836" s="138">
        <v>180</v>
      </c>
      <c r="U836" s="138">
        <v>180</v>
      </c>
      <c r="V836" s="140">
        <v>180</v>
      </c>
      <c r="W836" s="138">
        <v>180</v>
      </c>
      <c r="X836" s="138">
        <v>0</v>
      </c>
      <c r="Y836" s="140"/>
      <c r="Z836" s="138"/>
      <c r="AA836" s="137">
        <v>100</v>
      </c>
      <c r="AB836" s="137">
        <v>100</v>
      </c>
      <c r="AC836" s="137"/>
      <c r="AD836" s="137" t="s">
        <v>622</v>
      </c>
      <c r="AE836" s="143">
        <v>46237.3586458333</v>
      </c>
      <c r="AF836" s="144"/>
      <c r="AG836" s="144"/>
      <c r="AH836" s="144" t="s">
        <v>606</v>
      </c>
      <c r="AI836" s="144" t="s">
        <v>607</v>
      </c>
      <c r="AJ836" s="145">
        <v>46229</v>
      </c>
      <c r="AK836" s="146">
        <v>46233.4829050926</v>
      </c>
    </row>
    <row r="837" s="134" customFormat="1" ht="38.8" customHeight="1" spans="1:37">
      <c r="A837" s="138" t="s">
        <v>29</v>
      </c>
      <c r="B837" s="138" t="s">
        <v>463</v>
      </c>
      <c r="C837" s="137" t="s">
        <v>25</v>
      </c>
      <c r="D837" s="138" t="s">
        <v>78</v>
      </c>
      <c r="E837" s="138" t="s">
        <v>587</v>
      </c>
      <c r="F837" s="138" t="s">
        <v>322</v>
      </c>
      <c r="G837" s="138" t="s">
        <v>2879</v>
      </c>
      <c r="H837" s="138" t="s">
        <v>3300</v>
      </c>
      <c r="I837" s="142" t="s">
        <v>601</v>
      </c>
      <c r="J837" s="137" t="s">
        <v>591</v>
      </c>
      <c r="K837" s="138" t="s">
        <v>3878</v>
      </c>
      <c r="L837" s="138" t="s">
        <v>603</v>
      </c>
      <c r="M837" s="140" t="s">
        <v>3879</v>
      </c>
      <c r="N837" s="138" t="s">
        <v>3880</v>
      </c>
      <c r="O837" s="138" t="s">
        <v>461</v>
      </c>
      <c r="P837" s="138" t="s">
        <v>3881</v>
      </c>
      <c r="Q837" s="138" t="s">
        <v>3882</v>
      </c>
      <c r="R837" s="138" t="s">
        <v>8</v>
      </c>
      <c r="S837" s="138">
        <v>1</v>
      </c>
      <c r="T837" s="138">
        <v>50</v>
      </c>
      <c r="U837" s="138">
        <v>50</v>
      </c>
      <c r="V837" s="140">
        <v>50</v>
      </c>
      <c r="W837" s="138">
        <v>50</v>
      </c>
      <c r="X837" s="138">
        <v>0</v>
      </c>
      <c r="Y837" s="140"/>
      <c r="Z837" s="138"/>
      <c r="AA837" s="137">
        <v>35</v>
      </c>
      <c r="AB837" s="137">
        <v>35</v>
      </c>
      <c r="AC837" s="137"/>
      <c r="AD837" s="137" t="s">
        <v>622</v>
      </c>
      <c r="AE837" s="143">
        <v>46237.3586458333</v>
      </c>
      <c r="AF837" s="144"/>
      <c r="AG837" s="144"/>
      <c r="AH837" s="144" t="s">
        <v>606</v>
      </c>
      <c r="AI837" s="144" t="s">
        <v>607</v>
      </c>
      <c r="AJ837" s="145">
        <v>46225</v>
      </c>
      <c r="AK837" s="146">
        <v>46232.7904976852</v>
      </c>
    </row>
    <row r="838" s="134" customFormat="1" ht="38.8" customHeight="1" spans="1:37">
      <c r="A838" s="138" t="s">
        <v>29</v>
      </c>
      <c r="B838" s="138" t="s">
        <v>463</v>
      </c>
      <c r="C838" s="137" t="s">
        <v>25</v>
      </c>
      <c r="D838" s="138" t="s">
        <v>78</v>
      </c>
      <c r="E838" s="138" t="s">
        <v>587</v>
      </c>
      <c r="F838" s="138" t="s">
        <v>322</v>
      </c>
      <c r="G838" s="138" t="s">
        <v>2879</v>
      </c>
      <c r="H838" s="138" t="s">
        <v>4755</v>
      </c>
      <c r="I838" s="142" t="s">
        <v>601</v>
      </c>
      <c r="J838" s="137" t="s">
        <v>591</v>
      </c>
      <c r="K838" s="138" t="s">
        <v>3878</v>
      </c>
      <c r="L838" s="138" t="s">
        <v>603</v>
      </c>
      <c r="M838" s="140" t="s">
        <v>4163</v>
      </c>
      <c r="N838" s="138" t="s">
        <v>4164</v>
      </c>
      <c r="O838" s="138" t="s">
        <v>461</v>
      </c>
      <c r="P838" s="138" t="s">
        <v>3881</v>
      </c>
      <c r="Q838" s="138" t="s">
        <v>3901</v>
      </c>
      <c r="R838" s="138" t="s">
        <v>4</v>
      </c>
      <c r="S838" s="138">
        <v>1</v>
      </c>
      <c r="T838" s="138">
        <v>180</v>
      </c>
      <c r="U838" s="138">
        <v>180</v>
      </c>
      <c r="V838" s="140">
        <v>180</v>
      </c>
      <c r="W838" s="138">
        <v>180</v>
      </c>
      <c r="X838" s="138">
        <v>0</v>
      </c>
      <c r="Y838" s="140"/>
      <c r="Z838" s="138"/>
      <c r="AA838" s="137">
        <v>100</v>
      </c>
      <c r="AB838" s="137">
        <v>100</v>
      </c>
      <c r="AC838" s="137"/>
      <c r="AD838" s="137" t="s">
        <v>622</v>
      </c>
      <c r="AE838" s="143">
        <v>46237.3586458333</v>
      </c>
      <c r="AF838" s="144"/>
      <c r="AG838" s="144"/>
      <c r="AH838" s="144" t="s">
        <v>606</v>
      </c>
      <c r="AI838" s="144" t="s">
        <v>607</v>
      </c>
      <c r="AJ838" s="145">
        <v>46214</v>
      </c>
      <c r="AK838" s="146">
        <v>46231.6608680556</v>
      </c>
    </row>
    <row r="839" s="134" customFormat="1" ht="38.8" customHeight="1" spans="1:37">
      <c r="A839" s="138" t="s">
        <v>29</v>
      </c>
      <c r="B839" s="138" t="s">
        <v>463</v>
      </c>
      <c r="C839" s="137" t="s">
        <v>25</v>
      </c>
      <c r="D839" s="138" t="s">
        <v>81</v>
      </c>
      <c r="E839" s="138" t="s">
        <v>587</v>
      </c>
      <c r="F839" s="138" t="s">
        <v>325</v>
      </c>
      <c r="G839" s="138" t="s">
        <v>4729</v>
      </c>
      <c r="H839" s="138" t="s">
        <v>4756</v>
      </c>
      <c r="I839" s="142" t="s">
        <v>601</v>
      </c>
      <c r="J839" s="137" t="s">
        <v>591</v>
      </c>
      <c r="K839" s="138" t="s">
        <v>3878</v>
      </c>
      <c r="L839" s="138" t="s">
        <v>603</v>
      </c>
      <c r="M839" s="140" t="s">
        <v>3879</v>
      </c>
      <c r="N839" s="138" t="s">
        <v>3880</v>
      </c>
      <c r="O839" s="138" t="s">
        <v>461</v>
      </c>
      <c r="P839" s="138" t="s">
        <v>3881</v>
      </c>
      <c r="Q839" s="138" t="s">
        <v>3882</v>
      </c>
      <c r="R839" s="138" t="s">
        <v>8</v>
      </c>
      <c r="S839" s="138">
        <v>1</v>
      </c>
      <c r="T839" s="138">
        <v>50</v>
      </c>
      <c r="U839" s="138">
        <v>50</v>
      </c>
      <c r="V839" s="140">
        <v>50</v>
      </c>
      <c r="W839" s="138">
        <v>50</v>
      </c>
      <c r="X839" s="138">
        <v>0</v>
      </c>
      <c r="Y839" s="140"/>
      <c r="Z839" s="138"/>
      <c r="AA839" s="137">
        <v>35</v>
      </c>
      <c r="AB839" s="137">
        <v>35</v>
      </c>
      <c r="AC839" s="137"/>
      <c r="AD839" s="137" t="s">
        <v>622</v>
      </c>
      <c r="AE839" s="143">
        <v>46235.7511805556</v>
      </c>
      <c r="AF839" s="144"/>
      <c r="AG839" s="144"/>
      <c r="AH839" s="144" t="s">
        <v>606</v>
      </c>
      <c r="AI839" s="144" t="s">
        <v>607</v>
      </c>
      <c r="AJ839" s="145">
        <v>46233</v>
      </c>
      <c r="AK839" s="146">
        <v>46234.7276041667</v>
      </c>
    </row>
    <row r="840" s="134" customFormat="1" ht="38.8" customHeight="1" spans="1:37">
      <c r="A840" s="138" t="s">
        <v>29</v>
      </c>
      <c r="B840" s="138" t="s">
        <v>463</v>
      </c>
      <c r="C840" s="137" t="s">
        <v>25</v>
      </c>
      <c r="D840" s="138" t="s">
        <v>94</v>
      </c>
      <c r="E840" s="138" t="s">
        <v>587</v>
      </c>
      <c r="F840" s="138" t="s">
        <v>357</v>
      </c>
      <c r="G840" s="138" t="s">
        <v>2872</v>
      </c>
      <c r="H840" s="138" t="s">
        <v>4757</v>
      </c>
      <c r="I840" s="142" t="s">
        <v>601</v>
      </c>
      <c r="J840" s="137" t="s">
        <v>591</v>
      </c>
      <c r="K840" s="138" t="s">
        <v>3972</v>
      </c>
      <c r="L840" s="138" t="s">
        <v>592</v>
      </c>
      <c r="M840" s="140" t="s">
        <v>4163</v>
      </c>
      <c r="N840" s="138" t="s">
        <v>4164</v>
      </c>
      <c r="O840" s="138" t="s">
        <v>461</v>
      </c>
      <c r="P840" s="138" t="s">
        <v>3881</v>
      </c>
      <c r="Q840" s="138" t="s">
        <v>3901</v>
      </c>
      <c r="R840" s="138" t="s">
        <v>4</v>
      </c>
      <c r="S840" s="138">
        <v>1</v>
      </c>
      <c r="T840" s="138">
        <v>180</v>
      </c>
      <c r="U840" s="138">
        <v>240</v>
      </c>
      <c r="V840" s="140">
        <v>240</v>
      </c>
      <c r="W840" s="138">
        <v>180</v>
      </c>
      <c r="X840" s="138">
        <v>0</v>
      </c>
      <c r="Y840" s="140"/>
      <c r="Z840" s="138"/>
      <c r="AA840" s="137">
        <v>100</v>
      </c>
      <c r="AB840" s="137">
        <v>100</v>
      </c>
      <c r="AC840" s="137"/>
      <c r="AD840" s="137" t="s">
        <v>692</v>
      </c>
      <c r="AE840" s="144"/>
      <c r="AF840" s="144"/>
      <c r="AG840" s="144"/>
      <c r="AH840" s="144" t="s">
        <v>606</v>
      </c>
      <c r="AI840" s="144" t="s">
        <v>607</v>
      </c>
      <c r="AJ840" s="144"/>
      <c r="AK840" s="146">
        <v>46243.4209490741</v>
      </c>
    </row>
    <row r="841" s="134" customFormat="1" ht="38.8" customHeight="1" spans="1:37">
      <c r="A841" s="138" t="s">
        <v>29</v>
      </c>
      <c r="B841" s="138" t="s">
        <v>463</v>
      </c>
      <c r="C841" s="137" t="s">
        <v>25</v>
      </c>
      <c r="D841" s="138" t="s">
        <v>94</v>
      </c>
      <c r="E841" s="138" t="s">
        <v>587</v>
      </c>
      <c r="F841" s="138" t="s">
        <v>357</v>
      </c>
      <c r="G841" s="138" t="s">
        <v>2872</v>
      </c>
      <c r="H841" s="138" t="s">
        <v>4757</v>
      </c>
      <c r="I841" s="142" t="s">
        <v>601</v>
      </c>
      <c r="J841" s="137" t="s">
        <v>591</v>
      </c>
      <c r="K841" s="138" t="s">
        <v>3972</v>
      </c>
      <c r="L841" s="138" t="s">
        <v>592</v>
      </c>
      <c r="M841" s="140" t="s">
        <v>4758</v>
      </c>
      <c r="N841" s="138" t="s">
        <v>4759</v>
      </c>
      <c r="O841" s="138" t="s">
        <v>461</v>
      </c>
      <c r="P841" s="138" t="s">
        <v>3881</v>
      </c>
      <c r="Q841" s="138" t="s">
        <v>3970</v>
      </c>
      <c r="R841" s="138" t="s">
        <v>9</v>
      </c>
      <c r="S841" s="138">
        <v>1</v>
      </c>
      <c r="T841" s="138">
        <v>60</v>
      </c>
      <c r="U841" s="138">
        <v>240</v>
      </c>
      <c r="V841" s="140">
        <v>240</v>
      </c>
      <c r="W841" s="138">
        <v>60</v>
      </c>
      <c r="X841" s="138">
        <v>0</v>
      </c>
      <c r="Y841" s="140"/>
      <c r="Z841" s="138"/>
      <c r="AA841" s="137">
        <v>42</v>
      </c>
      <c r="AB841" s="137">
        <v>42</v>
      </c>
      <c r="AC841" s="137"/>
      <c r="AD841" s="137" t="s">
        <v>692</v>
      </c>
      <c r="AE841" s="144"/>
      <c r="AF841" s="144"/>
      <c r="AG841" s="144"/>
      <c r="AH841" s="144" t="s">
        <v>606</v>
      </c>
      <c r="AI841" s="144" t="s">
        <v>607</v>
      </c>
      <c r="AJ841" s="144"/>
      <c r="AK841" s="146">
        <v>46243.4209490741</v>
      </c>
    </row>
    <row r="842" s="134" customFormat="1" ht="38.8" customHeight="1" spans="1:37">
      <c r="A842" s="138" t="s">
        <v>29</v>
      </c>
      <c r="B842" s="138" t="s">
        <v>463</v>
      </c>
      <c r="C842" s="137" t="s">
        <v>25</v>
      </c>
      <c r="D842" s="138" t="s">
        <v>94</v>
      </c>
      <c r="E842" s="138" t="s">
        <v>587</v>
      </c>
      <c r="F842" s="138" t="s">
        <v>358</v>
      </c>
      <c r="G842" s="138" t="s">
        <v>2849</v>
      </c>
      <c r="H842" s="138" t="s">
        <v>3298</v>
      </c>
      <c r="I842" s="142" t="s">
        <v>601</v>
      </c>
      <c r="J842" s="137" t="s">
        <v>591</v>
      </c>
      <c r="K842" s="138" t="s">
        <v>3878</v>
      </c>
      <c r="L842" s="138" t="s">
        <v>603</v>
      </c>
      <c r="M842" s="140" t="s">
        <v>3879</v>
      </c>
      <c r="N842" s="138" t="s">
        <v>3880</v>
      </c>
      <c r="O842" s="138" t="s">
        <v>461</v>
      </c>
      <c r="P842" s="138" t="s">
        <v>3881</v>
      </c>
      <c r="Q842" s="138" t="s">
        <v>3882</v>
      </c>
      <c r="R842" s="138" t="s">
        <v>8</v>
      </c>
      <c r="S842" s="138">
        <v>1</v>
      </c>
      <c r="T842" s="138">
        <v>50</v>
      </c>
      <c r="U842" s="138">
        <v>100</v>
      </c>
      <c r="V842" s="140">
        <v>100</v>
      </c>
      <c r="W842" s="138">
        <v>50</v>
      </c>
      <c r="X842" s="138">
        <v>0</v>
      </c>
      <c r="Y842" s="140"/>
      <c r="Z842" s="138"/>
      <c r="AA842" s="137">
        <v>35</v>
      </c>
      <c r="AB842" s="137">
        <v>35</v>
      </c>
      <c r="AC842" s="137"/>
      <c r="AD842" s="137" t="s">
        <v>692</v>
      </c>
      <c r="AE842" s="144"/>
      <c r="AF842" s="144"/>
      <c r="AG842" s="144"/>
      <c r="AH842" s="144" t="s">
        <v>606</v>
      </c>
      <c r="AI842" s="144" t="s">
        <v>607</v>
      </c>
      <c r="AJ842" s="145">
        <v>46241</v>
      </c>
      <c r="AK842" s="146">
        <v>46242.7397106482</v>
      </c>
    </row>
    <row r="843" s="134" customFormat="1" ht="38.8" customHeight="1" spans="1:37">
      <c r="A843" s="138" t="s">
        <v>29</v>
      </c>
      <c r="B843" s="138" t="s">
        <v>463</v>
      </c>
      <c r="C843" s="137" t="s">
        <v>25</v>
      </c>
      <c r="D843" s="138" t="s">
        <v>94</v>
      </c>
      <c r="E843" s="138" t="s">
        <v>587</v>
      </c>
      <c r="F843" s="138" t="s">
        <v>357</v>
      </c>
      <c r="G843" s="138" t="s">
        <v>2872</v>
      </c>
      <c r="H843" s="138" t="s">
        <v>4760</v>
      </c>
      <c r="I843" s="142" t="s">
        <v>601</v>
      </c>
      <c r="J843" s="137" t="s">
        <v>591</v>
      </c>
      <c r="K843" s="138" t="s">
        <v>3878</v>
      </c>
      <c r="L843" s="138" t="s">
        <v>603</v>
      </c>
      <c r="M843" s="140" t="s">
        <v>3879</v>
      </c>
      <c r="N843" s="138" t="s">
        <v>3880</v>
      </c>
      <c r="O843" s="138" t="s">
        <v>461</v>
      </c>
      <c r="P843" s="138" t="s">
        <v>3881</v>
      </c>
      <c r="Q843" s="138" t="s">
        <v>3882</v>
      </c>
      <c r="R843" s="138" t="s">
        <v>8</v>
      </c>
      <c r="S843" s="138">
        <v>1</v>
      </c>
      <c r="T843" s="138">
        <v>50</v>
      </c>
      <c r="U843" s="138">
        <v>50</v>
      </c>
      <c r="V843" s="140">
        <v>50</v>
      </c>
      <c r="W843" s="138">
        <v>50</v>
      </c>
      <c r="X843" s="138">
        <v>0</v>
      </c>
      <c r="Y843" s="140"/>
      <c r="Z843" s="138"/>
      <c r="AA843" s="137">
        <v>35</v>
      </c>
      <c r="AB843" s="137">
        <v>35</v>
      </c>
      <c r="AC843" s="137"/>
      <c r="AD843" s="137" t="s">
        <v>692</v>
      </c>
      <c r="AE843" s="144"/>
      <c r="AF843" s="144"/>
      <c r="AG843" s="144"/>
      <c r="AH843" s="144" t="s">
        <v>606</v>
      </c>
      <c r="AI843" s="144" t="s">
        <v>607</v>
      </c>
      <c r="AJ843" s="145">
        <v>46219</v>
      </c>
      <c r="AK843" s="146">
        <v>46241.7383796296</v>
      </c>
    </row>
    <row r="844" s="134" customFormat="1" ht="38.8" customHeight="1" spans="1:37">
      <c r="A844" s="138" t="s">
        <v>29</v>
      </c>
      <c r="B844" s="138" t="s">
        <v>463</v>
      </c>
      <c r="C844" s="137" t="s">
        <v>25</v>
      </c>
      <c r="D844" s="138" t="s">
        <v>94</v>
      </c>
      <c r="E844" s="138" t="s">
        <v>587</v>
      </c>
      <c r="F844" s="138" t="s">
        <v>357</v>
      </c>
      <c r="G844" s="138" t="s">
        <v>2872</v>
      </c>
      <c r="H844" s="138" t="s">
        <v>4761</v>
      </c>
      <c r="I844" s="142" t="s">
        <v>601</v>
      </c>
      <c r="J844" s="137" t="s">
        <v>591</v>
      </c>
      <c r="K844" s="138" t="s">
        <v>3878</v>
      </c>
      <c r="L844" s="138" t="s">
        <v>603</v>
      </c>
      <c r="M844" s="140" t="s">
        <v>3879</v>
      </c>
      <c r="N844" s="138" t="s">
        <v>3880</v>
      </c>
      <c r="O844" s="138" t="s">
        <v>461</v>
      </c>
      <c r="P844" s="138" t="s">
        <v>3881</v>
      </c>
      <c r="Q844" s="138" t="s">
        <v>3882</v>
      </c>
      <c r="R844" s="138" t="s">
        <v>8</v>
      </c>
      <c r="S844" s="138">
        <v>1</v>
      </c>
      <c r="T844" s="138">
        <v>50</v>
      </c>
      <c r="U844" s="138">
        <v>50</v>
      </c>
      <c r="V844" s="140">
        <v>50</v>
      </c>
      <c r="W844" s="138">
        <v>50</v>
      </c>
      <c r="X844" s="138">
        <v>0</v>
      </c>
      <c r="Y844" s="140"/>
      <c r="Z844" s="138"/>
      <c r="AA844" s="137">
        <v>35</v>
      </c>
      <c r="AB844" s="137">
        <v>35</v>
      </c>
      <c r="AC844" s="137"/>
      <c r="AD844" s="137" t="s">
        <v>692</v>
      </c>
      <c r="AE844" s="144"/>
      <c r="AF844" s="144"/>
      <c r="AG844" s="144"/>
      <c r="AH844" s="144" t="s">
        <v>606</v>
      </c>
      <c r="AI844" s="144" t="s">
        <v>607</v>
      </c>
      <c r="AJ844" s="145">
        <v>46240</v>
      </c>
      <c r="AK844" s="146">
        <v>46241.5145486111</v>
      </c>
    </row>
    <row r="845" s="134" customFormat="1" ht="38.8" customHeight="1" spans="1:37">
      <c r="A845" s="138" t="s">
        <v>29</v>
      </c>
      <c r="B845" s="138" t="s">
        <v>463</v>
      </c>
      <c r="C845" s="137" t="s">
        <v>25</v>
      </c>
      <c r="D845" s="138" t="s">
        <v>94</v>
      </c>
      <c r="E845" s="138" t="s">
        <v>587</v>
      </c>
      <c r="F845" s="138" t="s">
        <v>358</v>
      </c>
      <c r="G845" s="138" t="s">
        <v>2849</v>
      </c>
      <c r="H845" s="138" t="s">
        <v>4762</v>
      </c>
      <c r="I845" s="142" t="s">
        <v>590</v>
      </c>
      <c r="J845" s="137" t="s">
        <v>1135</v>
      </c>
      <c r="K845" s="138" t="s">
        <v>4123</v>
      </c>
      <c r="L845" s="138" t="s">
        <v>603</v>
      </c>
      <c r="M845" s="140" t="s">
        <v>4763</v>
      </c>
      <c r="N845" s="138" t="s">
        <v>4764</v>
      </c>
      <c r="O845" s="138" t="s">
        <v>513</v>
      </c>
      <c r="P845" s="138" t="s">
        <v>4126</v>
      </c>
      <c r="Q845" s="138" t="s">
        <v>3867</v>
      </c>
      <c r="R845" s="138"/>
      <c r="S845" s="138">
        <v>1</v>
      </c>
      <c r="T845" s="138">
        <v>180</v>
      </c>
      <c r="U845" s="138">
        <v>300</v>
      </c>
      <c r="V845" s="140">
        <v>300</v>
      </c>
      <c r="W845" s="138">
        <v>180</v>
      </c>
      <c r="X845" s="138">
        <v>0</v>
      </c>
      <c r="Y845" s="140"/>
      <c r="Z845" s="138"/>
      <c r="AA845" s="137">
        <v>180</v>
      </c>
      <c r="AB845" s="137">
        <v>180</v>
      </c>
      <c r="AC845" s="137"/>
      <c r="AD845" s="137" t="s">
        <v>692</v>
      </c>
      <c r="AE845" s="144"/>
      <c r="AF845" s="144"/>
      <c r="AG845" s="144"/>
      <c r="AH845" s="144" t="s">
        <v>606</v>
      </c>
      <c r="AI845" s="144" t="s">
        <v>607</v>
      </c>
      <c r="AJ845" s="145">
        <v>45965</v>
      </c>
      <c r="AK845" s="146">
        <v>46240.4789814815</v>
      </c>
    </row>
    <row r="846" s="134" customFormat="1" ht="38.8" customHeight="1" spans="1:37">
      <c r="A846" s="138" t="s">
        <v>29</v>
      </c>
      <c r="B846" s="138" t="s">
        <v>463</v>
      </c>
      <c r="C846" s="137" t="s">
        <v>25</v>
      </c>
      <c r="D846" s="138" t="s">
        <v>94</v>
      </c>
      <c r="E846" s="138" t="s">
        <v>587</v>
      </c>
      <c r="F846" s="138" t="s">
        <v>358</v>
      </c>
      <c r="G846" s="138" t="s">
        <v>2849</v>
      </c>
      <c r="H846" s="138" t="s">
        <v>3296</v>
      </c>
      <c r="I846" s="142" t="s">
        <v>590</v>
      </c>
      <c r="J846" s="137" t="s">
        <v>621</v>
      </c>
      <c r="K846" s="138" t="s">
        <v>3868</v>
      </c>
      <c r="L846" s="138" t="s">
        <v>592</v>
      </c>
      <c r="M846" s="140" t="s">
        <v>4765</v>
      </c>
      <c r="N846" s="138" t="s">
        <v>4766</v>
      </c>
      <c r="O846" s="138" t="s">
        <v>513</v>
      </c>
      <c r="P846" s="138" t="s">
        <v>3868</v>
      </c>
      <c r="Q846" s="138" t="s">
        <v>3867</v>
      </c>
      <c r="R846" s="138"/>
      <c r="S846" s="138">
        <v>1</v>
      </c>
      <c r="T846" s="138">
        <v>465</v>
      </c>
      <c r="U846" s="138">
        <v>575</v>
      </c>
      <c r="V846" s="140">
        <v>575</v>
      </c>
      <c r="W846" s="138">
        <v>465</v>
      </c>
      <c r="X846" s="138">
        <v>0</v>
      </c>
      <c r="Y846" s="140"/>
      <c r="Z846" s="138"/>
      <c r="AA846" s="137">
        <v>325.5</v>
      </c>
      <c r="AB846" s="137">
        <v>325.5</v>
      </c>
      <c r="AC846" s="137"/>
      <c r="AD846" s="137" t="s">
        <v>692</v>
      </c>
      <c r="AE846" s="144"/>
      <c r="AF846" s="144"/>
      <c r="AG846" s="144"/>
      <c r="AH846" s="144" t="s">
        <v>606</v>
      </c>
      <c r="AI846" s="144" t="s">
        <v>607</v>
      </c>
      <c r="AJ846" s="145">
        <v>43376</v>
      </c>
      <c r="AK846" s="146">
        <v>46239.7561111111</v>
      </c>
    </row>
    <row r="847" s="134" customFormat="1" ht="38.8" customHeight="1" spans="1:37">
      <c r="A847" s="138" t="s">
        <v>29</v>
      </c>
      <c r="B847" s="138" t="s">
        <v>463</v>
      </c>
      <c r="C847" s="137" t="s">
        <v>25</v>
      </c>
      <c r="D847" s="138" t="s">
        <v>94</v>
      </c>
      <c r="E847" s="138" t="s">
        <v>587</v>
      </c>
      <c r="F847" s="138" t="s">
        <v>358</v>
      </c>
      <c r="G847" s="138" t="s">
        <v>2849</v>
      </c>
      <c r="H847" s="138" t="s">
        <v>3296</v>
      </c>
      <c r="I847" s="142" t="s">
        <v>590</v>
      </c>
      <c r="J847" s="137" t="s">
        <v>621</v>
      </c>
      <c r="K847" s="138" t="s">
        <v>3868</v>
      </c>
      <c r="L847" s="138" t="s">
        <v>592</v>
      </c>
      <c r="M847" s="140" t="s">
        <v>4767</v>
      </c>
      <c r="N847" s="138" t="s">
        <v>4768</v>
      </c>
      <c r="O847" s="138" t="s">
        <v>513</v>
      </c>
      <c r="P847" s="138" t="s">
        <v>3868</v>
      </c>
      <c r="Q847" s="138" t="s">
        <v>3867</v>
      </c>
      <c r="R847" s="138"/>
      <c r="S847" s="138">
        <v>1</v>
      </c>
      <c r="T847" s="138">
        <v>30</v>
      </c>
      <c r="U847" s="138">
        <v>575</v>
      </c>
      <c r="V847" s="140">
        <v>575</v>
      </c>
      <c r="W847" s="138">
        <v>30</v>
      </c>
      <c r="X847" s="138">
        <v>0</v>
      </c>
      <c r="Y847" s="140"/>
      <c r="Z847" s="138"/>
      <c r="AA847" s="137">
        <v>21</v>
      </c>
      <c r="AB847" s="137">
        <v>21</v>
      </c>
      <c r="AC847" s="137"/>
      <c r="AD847" s="137" t="s">
        <v>692</v>
      </c>
      <c r="AE847" s="144"/>
      <c r="AF847" s="144"/>
      <c r="AG847" s="144"/>
      <c r="AH847" s="144" t="s">
        <v>606</v>
      </c>
      <c r="AI847" s="144" t="s">
        <v>607</v>
      </c>
      <c r="AJ847" s="145">
        <v>43376</v>
      </c>
      <c r="AK847" s="146">
        <v>46239.7561111111</v>
      </c>
    </row>
    <row r="848" s="134" customFormat="1" ht="38.8" customHeight="1" spans="1:37">
      <c r="A848" s="138" t="s">
        <v>29</v>
      </c>
      <c r="B848" s="138" t="s">
        <v>463</v>
      </c>
      <c r="C848" s="137" t="s">
        <v>25</v>
      </c>
      <c r="D848" s="138" t="s">
        <v>94</v>
      </c>
      <c r="E848" s="138" t="s">
        <v>587</v>
      </c>
      <c r="F848" s="138" t="s">
        <v>358</v>
      </c>
      <c r="G848" s="138" t="s">
        <v>2849</v>
      </c>
      <c r="H848" s="138" t="s">
        <v>4769</v>
      </c>
      <c r="I848" s="142" t="s">
        <v>601</v>
      </c>
      <c r="J848" s="137" t="s">
        <v>591</v>
      </c>
      <c r="K848" s="138" t="s">
        <v>3878</v>
      </c>
      <c r="L848" s="138" t="s">
        <v>603</v>
      </c>
      <c r="M848" s="140" t="s">
        <v>3875</v>
      </c>
      <c r="N848" s="138" t="s">
        <v>3876</v>
      </c>
      <c r="O848" s="138" t="s">
        <v>513</v>
      </c>
      <c r="P848" s="138" t="s">
        <v>3868</v>
      </c>
      <c r="Q848" s="138" t="s">
        <v>3867</v>
      </c>
      <c r="R848" s="138"/>
      <c r="S848" s="138">
        <v>1</v>
      </c>
      <c r="T848" s="138">
        <v>10</v>
      </c>
      <c r="U848" s="138">
        <v>110</v>
      </c>
      <c r="V848" s="140">
        <v>110</v>
      </c>
      <c r="W848" s="138">
        <v>10</v>
      </c>
      <c r="X848" s="138">
        <v>0</v>
      </c>
      <c r="Y848" s="140"/>
      <c r="Z848" s="138"/>
      <c r="AA848" s="137">
        <v>7</v>
      </c>
      <c r="AB848" s="137">
        <v>7</v>
      </c>
      <c r="AC848" s="137"/>
      <c r="AD848" s="137" t="s">
        <v>692</v>
      </c>
      <c r="AE848" s="144"/>
      <c r="AF848" s="144"/>
      <c r="AG848" s="144"/>
      <c r="AH848" s="144" t="s">
        <v>606</v>
      </c>
      <c r="AI848" s="144" t="s">
        <v>607</v>
      </c>
      <c r="AJ848" s="145">
        <v>46237</v>
      </c>
      <c r="AK848" s="146">
        <v>46238.7038541667</v>
      </c>
    </row>
    <row r="849" s="134" customFormat="1" ht="38.8" customHeight="1" spans="1:37">
      <c r="A849" s="138" t="s">
        <v>29</v>
      </c>
      <c r="B849" s="138" t="s">
        <v>463</v>
      </c>
      <c r="C849" s="137" t="s">
        <v>25</v>
      </c>
      <c r="D849" s="138" t="s">
        <v>94</v>
      </c>
      <c r="E849" s="138" t="s">
        <v>587</v>
      </c>
      <c r="F849" s="138" t="s">
        <v>358</v>
      </c>
      <c r="G849" s="138" t="s">
        <v>2849</v>
      </c>
      <c r="H849" s="138" t="s">
        <v>4769</v>
      </c>
      <c r="I849" s="142" t="s">
        <v>601</v>
      </c>
      <c r="J849" s="137" t="s">
        <v>591</v>
      </c>
      <c r="K849" s="138" t="s">
        <v>3878</v>
      </c>
      <c r="L849" s="138" t="s">
        <v>603</v>
      </c>
      <c r="M849" s="140" t="s">
        <v>4770</v>
      </c>
      <c r="N849" s="138" t="s">
        <v>4771</v>
      </c>
      <c r="O849" s="138" t="s">
        <v>513</v>
      </c>
      <c r="P849" s="138" t="s">
        <v>3868</v>
      </c>
      <c r="Q849" s="138" t="s">
        <v>3867</v>
      </c>
      <c r="R849" s="138"/>
      <c r="S849" s="138">
        <v>1</v>
      </c>
      <c r="T849" s="138">
        <v>50</v>
      </c>
      <c r="U849" s="138">
        <v>110</v>
      </c>
      <c r="V849" s="140">
        <v>110</v>
      </c>
      <c r="W849" s="138">
        <v>50</v>
      </c>
      <c r="X849" s="138">
        <v>0</v>
      </c>
      <c r="Y849" s="140"/>
      <c r="Z849" s="138"/>
      <c r="AA849" s="137">
        <v>35</v>
      </c>
      <c r="AB849" s="137">
        <v>35</v>
      </c>
      <c r="AC849" s="137"/>
      <c r="AD849" s="137" t="s">
        <v>692</v>
      </c>
      <c r="AE849" s="144"/>
      <c r="AF849" s="144"/>
      <c r="AG849" s="144"/>
      <c r="AH849" s="144" t="s">
        <v>606</v>
      </c>
      <c r="AI849" s="144" t="s">
        <v>607</v>
      </c>
      <c r="AJ849" s="145">
        <v>46237</v>
      </c>
      <c r="AK849" s="146">
        <v>46238.7038541667</v>
      </c>
    </row>
    <row r="850" s="134" customFormat="1" ht="38.8" customHeight="1" spans="1:37">
      <c r="A850" s="138" t="s">
        <v>29</v>
      </c>
      <c r="B850" s="138" t="s">
        <v>463</v>
      </c>
      <c r="C850" s="137" t="s">
        <v>25</v>
      </c>
      <c r="D850" s="138" t="s">
        <v>94</v>
      </c>
      <c r="E850" s="138" t="s">
        <v>587</v>
      </c>
      <c r="F850" s="138" t="s">
        <v>358</v>
      </c>
      <c r="G850" s="138" t="s">
        <v>2849</v>
      </c>
      <c r="H850" s="138" t="s">
        <v>4769</v>
      </c>
      <c r="I850" s="142" t="s">
        <v>601</v>
      </c>
      <c r="J850" s="137" t="s">
        <v>591</v>
      </c>
      <c r="K850" s="138" t="s">
        <v>3878</v>
      </c>
      <c r="L850" s="138" t="s">
        <v>603</v>
      </c>
      <c r="M850" s="140" t="s">
        <v>3879</v>
      </c>
      <c r="N850" s="138" t="s">
        <v>3880</v>
      </c>
      <c r="O850" s="138" t="s">
        <v>461</v>
      </c>
      <c r="P850" s="138" t="s">
        <v>3881</v>
      </c>
      <c r="Q850" s="138" t="s">
        <v>3882</v>
      </c>
      <c r="R850" s="138" t="s">
        <v>8</v>
      </c>
      <c r="S850" s="138">
        <v>1</v>
      </c>
      <c r="T850" s="138">
        <v>50</v>
      </c>
      <c r="U850" s="138">
        <v>110</v>
      </c>
      <c r="V850" s="140">
        <v>110</v>
      </c>
      <c r="W850" s="138">
        <v>50</v>
      </c>
      <c r="X850" s="138">
        <v>0</v>
      </c>
      <c r="Y850" s="140"/>
      <c r="Z850" s="138"/>
      <c r="AA850" s="137">
        <v>35</v>
      </c>
      <c r="AB850" s="137">
        <v>35</v>
      </c>
      <c r="AC850" s="137"/>
      <c r="AD850" s="137" t="s">
        <v>692</v>
      </c>
      <c r="AE850" s="144"/>
      <c r="AF850" s="144"/>
      <c r="AG850" s="144"/>
      <c r="AH850" s="144" t="s">
        <v>606</v>
      </c>
      <c r="AI850" s="144" t="s">
        <v>607</v>
      </c>
      <c r="AJ850" s="145">
        <v>46237</v>
      </c>
      <c r="AK850" s="146">
        <v>46238.7038541667</v>
      </c>
    </row>
    <row r="851" s="134" customFormat="1" ht="38.8" customHeight="1" spans="1:37">
      <c r="A851" s="138" t="s">
        <v>29</v>
      </c>
      <c r="B851" s="138" t="s">
        <v>463</v>
      </c>
      <c r="C851" s="137" t="s">
        <v>25</v>
      </c>
      <c r="D851" s="138" t="s">
        <v>94</v>
      </c>
      <c r="E851" s="138" t="s">
        <v>587</v>
      </c>
      <c r="F851" s="138" t="s">
        <v>357</v>
      </c>
      <c r="G851" s="138" t="s">
        <v>2872</v>
      </c>
      <c r="H851" s="138" t="s">
        <v>3294</v>
      </c>
      <c r="I851" s="142" t="s">
        <v>601</v>
      </c>
      <c r="J851" s="137" t="s">
        <v>591</v>
      </c>
      <c r="K851" s="138" t="s">
        <v>3878</v>
      </c>
      <c r="L851" s="138" t="s">
        <v>603</v>
      </c>
      <c r="M851" s="140" t="s">
        <v>3879</v>
      </c>
      <c r="N851" s="138" t="s">
        <v>3880</v>
      </c>
      <c r="O851" s="138" t="s">
        <v>461</v>
      </c>
      <c r="P851" s="138" t="s">
        <v>3881</v>
      </c>
      <c r="Q851" s="138" t="s">
        <v>3882</v>
      </c>
      <c r="R851" s="138" t="s">
        <v>8</v>
      </c>
      <c r="S851" s="138">
        <v>1</v>
      </c>
      <c r="T851" s="138">
        <v>50</v>
      </c>
      <c r="U851" s="138">
        <v>100</v>
      </c>
      <c r="V851" s="140">
        <v>100</v>
      </c>
      <c r="W851" s="138">
        <v>50</v>
      </c>
      <c r="X851" s="138">
        <v>0</v>
      </c>
      <c r="Y851" s="140"/>
      <c r="Z851" s="138"/>
      <c r="AA851" s="137">
        <v>35</v>
      </c>
      <c r="AB851" s="137">
        <v>35</v>
      </c>
      <c r="AC851" s="137"/>
      <c r="AD851" s="137" t="s">
        <v>692</v>
      </c>
      <c r="AE851" s="144"/>
      <c r="AF851" s="144"/>
      <c r="AG851" s="144"/>
      <c r="AH851" s="144" t="s">
        <v>606</v>
      </c>
      <c r="AI851" s="144" t="s">
        <v>607</v>
      </c>
      <c r="AJ851" s="145">
        <v>46237</v>
      </c>
      <c r="AK851" s="146">
        <v>46238.6056481482</v>
      </c>
    </row>
    <row r="852" s="134" customFormat="1" ht="38.8" customHeight="1" spans="1:37">
      <c r="A852" s="138" t="s">
        <v>29</v>
      </c>
      <c r="B852" s="138" t="s">
        <v>463</v>
      </c>
      <c r="C852" s="137" t="s">
        <v>25</v>
      </c>
      <c r="D852" s="138" t="s">
        <v>94</v>
      </c>
      <c r="E852" s="138" t="s">
        <v>587</v>
      </c>
      <c r="F852" s="138" t="s">
        <v>357</v>
      </c>
      <c r="G852" s="138" t="s">
        <v>2872</v>
      </c>
      <c r="H852" s="138" t="s">
        <v>4772</v>
      </c>
      <c r="I852" s="142" t="s">
        <v>601</v>
      </c>
      <c r="J852" s="137" t="s">
        <v>591</v>
      </c>
      <c r="K852" s="138" t="s">
        <v>3878</v>
      </c>
      <c r="L852" s="138" t="s">
        <v>603</v>
      </c>
      <c r="M852" s="140" t="s">
        <v>4163</v>
      </c>
      <c r="N852" s="138" t="s">
        <v>4164</v>
      </c>
      <c r="O852" s="138" t="s">
        <v>461</v>
      </c>
      <c r="P852" s="138" t="s">
        <v>3881</v>
      </c>
      <c r="Q852" s="138" t="s">
        <v>3901</v>
      </c>
      <c r="R852" s="138" t="s">
        <v>4</v>
      </c>
      <c r="S852" s="138">
        <v>1</v>
      </c>
      <c r="T852" s="138">
        <v>180</v>
      </c>
      <c r="U852" s="138">
        <v>180</v>
      </c>
      <c r="V852" s="140">
        <v>180</v>
      </c>
      <c r="W852" s="138">
        <v>180</v>
      </c>
      <c r="X852" s="138">
        <v>0</v>
      </c>
      <c r="Y852" s="140"/>
      <c r="Z852" s="138"/>
      <c r="AA852" s="137">
        <v>100</v>
      </c>
      <c r="AB852" s="137">
        <v>100</v>
      </c>
      <c r="AC852" s="137"/>
      <c r="AD852" s="137" t="s">
        <v>692</v>
      </c>
      <c r="AE852" s="144"/>
      <c r="AF852" s="144"/>
      <c r="AG852" s="144"/>
      <c r="AH852" s="144" t="s">
        <v>606</v>
      </c>
      <c r="AI852" s="144" t="s">
        <v>607</v>
      </c>
      <c r="AJ852" s="145">
        <v>46237</v>
      </c>
      <c r="AK852" s="146">
        <v>46238.5056481482</v>
      </c>
    </row>
    <row r="853" s="134" customFormat="1" ht="38.8" customHeight="1" spans="1:37">
      <c r="A853" s="138" t="s">
        <v>29</v>
      </c>
      <c r="B853" s="138" t="s">
        <v>463</v>
      </c>
      <c r="C853" s="137" t="s">
        <v>25</v>
      </c>
      <c r="D853" s="138" t="s">
        <v>94</v>
      </c>
      <c r="E853" s="138" t="s">
        <v>587</v>
      </c>
      <c r="F853" s="138" t="s">
        <v>357</v>
      </c>
      <c r="G853" s="138" t="s">
        <v>2872</v>
      </c>
      <c r="H853" s="138" t="s">
        <v>4773</v>
      </c>
      <c r="I853" s="142" t="s">
        <v>601</v>
      </c>
      <c r="J853" s="137" t="s">
        <v>591</v>
      </c>
      <c r="K853" s="138" t="s">
        <v>3878</v>
      </c>
      <c r="L853" s="138" t="s">
        <v>603</v>
      </c>
      <c r="M853" s="140" t="s">
        <v>4163</v>
      </c>
      <c r="N853" s="138" t="s">
        <v>4164</v>
      </c>
      <c r="O853" s="138" t="s">
        <v>461</v>
      </c>
      <c r="P853" s="138" t="s">
        <v>3881</v>
      </c>
      <c r="Q853" s="138" t="s">
        <v>3901</v>
      </c>
      <c r="R853" s="138" t="s">
        <v>4</v>
      </c>
      <c r="S853" s="138">
        <v>1</v>
      </c>
      <c r="T853" s="138">
        <v>180</v>
      </c>
      <c r="U853" s="138">
        <v>180</v>
      </c>
      <c r="V853" s="140">
        <v>180</v>
      </c>
      <c r="W853" s="138">
        <v>180</v>
      </c>
      <c r="X853" s="138">
        <v>0</v>
      </c>
      <c r="Y853" s="140"/>
      <c r="Z853" s="138"/>
      <c r="AA853" s="137">
        <v>100</v>
      </c>
      <c r="AB853" s="137">
        <v>100</v>
      </c>
      <c r="AC853" s="137"/>
      <c r="AD853" s="137" t="s">
        <v>692</v>
      </c>
      <c r="AE853" s="144"/>
      <c r="AF853" s="144"/>
      <c r="AG853" s="144"/>
      <c r="AH853" s="144" t="s">
        <v>606</v>
      </c>
      <c r="AI853" s="144" t="s">
        <v>607</v>
      </c>
      <c r="AJ853" s="145">
        <v>46237</v>
      </c>
      <c r="AK853" s="146">
        <v>46238.4373148148</v>
      </c>
    </row>
    <row r="854" s="134" customFormat="1" ht="38.8" customHeight="1" spans="1:37">
      <c r="A854" s="138" t="s">
        <v>29</v>
      </c>
      <c r="B854" s="138" t="s">
        <v>463</v>
      </c>
      <c r="C854" s="137" t="s">
        <v>25</v>
      </c>
      <c r="D854" s="138" t="s">
        <v>94</v>
      </c>
      <c r="E854" s="138" t="s">
        <v>587</v>
      </c>
      <c r="F854" s="138" t="s">
        <v>361</v>
      </c>
      <c r="G854" s="138" t="s">
        <v>673</v>
      </c>
      <c r="H854" s="138" t="s">
        <v>3292</v>
      </c>
      <c r="I854" s="142" t="s">
        <v>590</v>
      </c>
      <c r="J854" s="137" t="s">
        <v>591</v>
      </c>
      <c r="K854" s="138" t="s">
        <v>3868</v>
      </c>
      <c r="L854" s="138" t="s">
        <v>592</v>
      </c>
      <c r="M854" s="140" t="s">
        <v>4774</v>
      </c>
      <c r="N854" s="138" t="s">
        <v>4775</v>
      </c>
      <c r="O854" s="138" t="s">
        <v>513</v>
      </c>
      <c r="P854" s="138" t="s">
        <v>3868</v>
      </c>
      <c r="Q854" s="138" t="s">
        <v>3867</v>
      </c>
      <c r="R854" s="138"/>
      <c r="S854" s="138">
        <v>1</v>
      </c>
      <c r="T854" s="138">
        <v>55</v>
      </c>
      <c r="U854" s="138">
        <v>135</v>
      </c>
      <c r="V854" s="140">
        <v>135</v>
      </c>
      <c r="W854" s="138">
        <v>55</v>
      </c>
      <c r="X854" s="138">
        <v>0</v>
      </c>
      <c r="Y854" s="140"/>
      <c r="Z854" s="138"/>
      <c r="AA854" s="137">
        <v>38.5</v>
      </c>
      <c r="AB854" s="137">
        <v>38.5</v>
      </c>
      <c r="AC854" s="137"/>
      <c r="AD854" s="137" t="s">
        <v>692</v>
      </c>
      <c r="AE854" s="144"/>
      <c r="AF854" s="144"/>
      <c r="AG854" s="144"/>
      <c r="AH854" s="144" t="s">
        <v>606</v>
      </c>
      <c r="AI854" s="144" t="s">
        <v>607</v>
      </c>
      <c r="AJ854" s="145">
        <v>44406</v>
      </c>
      <c r="AK854" s="146">
        <v>46237.6615277778</v>
      </c>
    </row>
    <row r="855" s="134" customFormat="1" ht="38.8" customHeight="1" spans="1:37">
      <c r="A855" s="138" t="s">
        <v>29</v>
      </c>
      <c r="B855" s="138" t="s">
        <v>463</v>
      </c>
      <c r="C855" s="137" t="s">
        <v>25</v>
      </c>
      <c r="D855" s="138" t="s">
        <v>94</v>
      </c>
      <c r="E855" s="138" t="s">
        <v>587</v>
      </c>
      <c r="F855" s="138" t="s">
        <v>357</v>
      </c>
      <c r="G855" s="138" t="s">
        <v>2872</v>
      </c>
      <c r="H855" s="138" t="s">
        <v>4776</v>
      </c>
      <c r="I855" s="142" t="s">
        <v>601</v>
      </c>
      <c r="J855" s="137" t="s">
        <v>591</v>
      </c>
      <c r="K855" s="138" t="s">
        <v>3878</v>
      </c>
      <c r="L855" s="138" t="s">
        <v>603</v>
      </c>
      <c r="M855" s="140" t="s">
        <v>3879</v>
      </c>
      <c r="N855" s="138" t="s">
        <v>3880</v>
      </c>
      <c r="O855" s="138" t="s">
        <v>461</v>
      </c>
      <c r="P855" s="138" t="s">
        <v>3881</v>
      </c>
      <c r="Q855" s="138" t="s">
        <v>3882</v>
      </c>
      <c r="R855" s="138" t="s">
        <v>8</v>
      </c>
      <c r="S855" s="138">
        <v>1</v>
      </c>
      <c r="T855" s="138">
        <v>50</v>
      </c>
      <c r="U855" s="138">
        <v>50</v>
      </c>
      <c r="V855" s="140">
        <v>50</v>
      </c>
      <c r="W855" s="138">
        <v>50</v>
      </c>
      <c r="X855" s="138">
        <v>0</v>
      </c>
      <c r="Y855" s="140"/>
      <c r="Z855" s="138"/>
      <c r="AA855" s="137">
        <v>35</v>
      </c>
      <c r="AB855" s="137">
        <v>35</v>
      </c>
      <c r="AC855" s="137"/>
      <c r="AD855" s="137" t="s">
        <v>692</v>
      </c>
      <c r="AE855" s="144"/>
      <c r="AF855" s="144"/>
      <c r="AG855" s="144"/>
      <c r="AH855" s="144" t="s">
        <v>606</v>
      </c>
      <c r="AI855" s="144" t="s">
        <v>607</v>
      </c>
      <c r="AJ855" s="145">
        <v>46184</v>
      </c>
      <c r="AK855" s="146">
        <v>46236.6710648148</v>
      </c>
    </row>
    <row r="856" s="134" customFormat="1" ht="38.8" customHeight="1" spans="1:37">
      <c r="A856" s="138" t="s">
        <v>29</v>
      </c>
      <c r="B856" s="138" t="s">
        <v>463</v>
      </c>
      <c r="C856" s="137" t="s">
        <v>25</v>
      </c>
      <c r="D856" s="138" t="s">
        <v>94</v>
      </c>
      <c r="E856" s="138" t="s">
        <v>587</v>
      </c>
      <c r="F856" s="138" t="s">
        <v>358</v>
      </c>
      <c r="G856" s="138" t="s">
        <v>2849</v>
      </c>
      <c r="H856" s="138" t="s">
        <v>3291</v>
      </c>
      <c r="I856" s="142" t="s">
        <v>590</v>
      </c>
      <c r="J856" s="137" t="s">
        <v>818</v>
      </c>
      <c r="K856" s="138" t="s">
        <v>3868</v>
      </c>
      <c r="L856" s="138" t="s">
        <v>592</v>
      </c>
      <c r="M856" s="140" t="s">
        <v>4161</v>
      </c>
      <c r="N856" s="138" t="s">
        <v>4162</v>
      </c>
      <c r="O856" s="138" t="s">
        <v>513</v>
      </c>
      <c r="P856" s="138" t="s">
        <v>3868</v>
      </c>
      <c r="Q856" s="138" t="s">
        <v>3867</v>
      </c>
      <c r="R856" s="138"/>
      <c r="S856" s="138">
        <v>1</v>
      </c>
      <c r="T856" s="138">
        <v>10</v>
      </c>
      <c r="U856" s="138">
        <v>90</v>
      </c>
      <c r="V856" s="140">
        <v>90</v>
      </c>
      <c r="W856" s="138">
        <v>10</v>
      </c>
      <c r="X856" s="138">
        <v>0</v>
      </c>
      <c r="Y856" s="140"/>
      <c r="Z856" s="138"/>
      <c r="AA856" s="137">
        <v>7</v>
      </c>
      <c r="AB856" s="137">
        <v>7</v>
      </c>
      <c r="AC856" s="137"/>
      <c r="AD856" s="137" t="s">
        <v>692</v>
      </c>
      <c r="AE856" s="144"/>
      <c r="AF856" s="144"/>
      <c r="AG856" s="144"/>
      <c r="AH856" s="144"/>
      <c r="AI856" s="144" t="s">
        <v>596</v>
      </c>
      <c r="AJ856" s="144"/>
      <c r="AK856" s="146">
        <v>46236.5684953704</v>
      </c>
    </row>
    <row r="857" s="134" customFormat="1" ht="38.8" customHeight="1" spans="1:37">
      <c r="A857" s="138" t="s">
        <v>29</v>
      </c>
      <c r="B857" s="138" t="s">
        <v>463</v>
      </c>
      <c r="C857" s="137" t="s">
        <v>25</v>
      </c>
      <c r="D857" s="138" t="s">
        <v>71</v>
      </c>
      <c r="E857" s="138" t="s">
        <v>587</v>
      </c>
      <c r="F857" s="138" t="s">
        <v>312</v>
      </c>
      <c r="G857" s="138" t="s">
        <v>4727</v>
      </c>
      <c r="H857" s="138" t="s">
        <v>4777</v>
      </c>
      <c r="I857" s="142" t="s">
        <v>645</v>
      </c>
      <c r="J857" s="137" t="s">
        <v>602</v>
      </c>
      <c r="K857" s="138" t="s">
        <v>4087</v>
      </c>
      <c r="L857" s="138" t="s">
        <v>603</v>
      </c>
      <c r="M857" s="140" t="s">
        <v>523</v>
      </c>
      <c r="N857" s="138" t="s">
        <v>522</v>
      </c>
      <c r="O857" s="138" t="s">
        <v>452</v>
      </c>
      <c r="P857" s="138" t="s">
        <v>4088</v>
      </c>
      <c r="Q857" s="138" t="s">
        <v>4089</v>
      </c>
      <c r="R857" s="138" t="s">
        <v>6</v>
      </c>
      <c r="S857" s="138">
        <v>1</v>
      </c>
      <c r="T857" s="138">
        <v>35</v>
      </c>
      <c r="U857" s="138">
        <v>128</v>
      </c>
      <c r="V857" s="140">
        <v>128</v>
      </c>
      <c r="W857" s="138">
        <v>35</v>
      </c>
      <c r="X857" s="138">
        <v>0</v>
      </c>
      <c r="Y857" s="140"/>
      <c r="Z857" s="138"/>
      <c r="AA857" s="137">
        <v>19</v>
      </c>
      <c r="AB857" s="137">
        <v>19</v>
      </c>
      <c r="AC857" s="137"/>
      <c r="AD857" s="137" t="s">
        <v>692</v>
      </c>
      <c r="AE857" s="144"/>
      <c r="AF857" s="144"/>
      <c r="AG857" s="144"/>
      <c r="AH857" s="144" t="s">
        <v>606</v>
      </c>
      <c r="AI857" s="144" t="s">
        <v>607</v>
      </c>
      <c r="AJ857" s="145">
        <v>46209</v>
      </c>
      <c r="AK857" s="146">
        <v>46240.4732060185</v>
      </c>
    </row>
    <row r="858" s="134" customFormat="1" ht="38.8" customHeight="1" spans="1:37">
      <c r="A858" s="138" t="s">
        <v>29</v>
      </c>
      <c r="B858" s="138" t="s">
        <v>463</v>
      </c>
      <c r="C858" s="137" t="s">
        <v>25</v>
      </c>
      <c r="D858" s="138" t="s">
        <v>71</v>
      </c>
      <c r="E858" s="138" t="s">
        <v>587</v>
      </c>
      <c r="F858" s="138" t="s">
        <v>312</v>
      </c>
      <c r="G858" s="138" t="s">
        <v>4727</v>
      </c>
      <c r="H858" s="138" t="s">
        <v>4777</v>
      </c>
      <c r="I858" s="142" t="s">
        <v>645</v>
      </c>
      <c r="J858" s="137" t="s">
        <v>602</v>
      </c>
      <c r="K858" s="138" t="s">
        <v>4087</v>
      </c>
      <c r="L858" s="138" t="s">
        <v>603</v>
      </c>
      <c r="M858" s="140" t="s">
        <v>507</v>
      </c>
      <c r="N858" s="138" t="s">
        <v>506</v>
      </c>
      <c r="O858" s="138" t="s">
        <v>452</v>
      </c>
      <c r="P858" s="138" t="s">
        <v>4088</v>
      </c>
      <c r="Q858" s="138" t="s">
        <v>4089</v>
      </c>
      <c r="R858" s="138" t="s">
        <v>6</v>
      </c>
      <c r="S858" s="138">
        <v>1</v>
      </c>
      <c r="T858" s="138">
        <v>58</v>
      </c>
      <c r="U858" s="138">
        <v>128</v>
      </c>
      <c r="V858" s="140">
        <v>128</v>
      </c>
      <c r="W858" s="138">
        <v>58</v>
      </c>
      <c r="X858" s="138">
        <v>0</v>
      </c>
      <c r="Y858" s="140"/>
      <c r="Z858" s="138"/>
      <c r="AA858" s="137">
        <v>42</v>
      </c>
      <c r="AB858" s="137">
        <v>42</v>
      </c>
      <c r="AC858" s="137"/>
      <c r="AD858" s="137" t="s">
        <v>692</v>
      </c>
      <c r="AE858" s="144"/>
      <c r="AF858" s="144"/>
      <c r="AG858" s="144"/>
      <c r="AH858" s="144" t="s">
        <v>606</v>
      </c>
      <c r="AI858" s="144" t="s">
        <v>607</v>
      </c>
      <c r="AJ858" s="145">
        <v>46209</v>
      </c>
      <c r="AK858" s="146">
        <v>46240.4732060185</v>
      </c>
    </row>
    <row r="859" s="134" customFormat="1" ht="38.8" customHeight="1" spans="1:37">
      <c r="A859" s="138" t="s">
        <v>29</v>
      </c>
      <c r="B859" s="138" t="s">
        <v>463</v>
      </c>
      <c r="C859" s="137" t="s">
        <v>25</v>
      </c>
      <c r="D859" s="138" t="s">
        <v>71</v>
      </c>
      <c r="E859" s="138" t="s">
        <v>587</v>
      </c>
      <c r="F859" s="138" t="s">
        <v>312</v>
      </c>
      <c r="G859" s="138" t="s">
        <v>4727</v>
      </c>
      <c r="H859" s="138" t="s">
        <v>4777</v>
      </c>
      <c r="I859" s="142" t="s">
        <v>645</v>
      </c>
      <c r="J859" s="137" t="s">
        <v>602</v>
      </c>
      <c r="K859" s="138" t="s">
        <v>4087</v>
      </c>
      <c r="L859" s="138" t="s">
        <v>603</v>
      </c>
      <c r="M859" s="140" t="s">
        <v>451</v>
      </c>
      <c r="N859" s="138" t="s">
        <v>450</v>
      </c>
      <c r="O859" s="138" t="s">
        <v>452</v>
      </c>
      <c r="P859" s="138" t="s">
        <v>4088</v>
      </c>
      <c r="Q859" s="138" t="s">
        <v>4089</v>
      </c>
      <c r="R859" s="138" t="s">
        <v>6</v>
      </c>
      <c r="S859" s="138">
        <v>1</v>
      </c>
      <c r="T859" s="138">
        <v>35</v>
      </c>
      <c r="U859" s="138">
        <v>128</v>
      </c>
      <c r="V859" s="140">
        <v>128</v>
      </c>
      <c r="W859" s="138">
        <v>35</v>
      </c>
      <c r="X859" s="138">
        <v>0</v>
      </c>
      <c r="Y859" s="140"/>
      <c r="Z859" s="138"/>
      <c r="AA859" s="137">
        <v>15</v>
      </c>
      <c r="AB859" s="137">
        <v>15</v>
      </c>
      <c r="AC859" s="137"/>
      <c r="AD859" s="137" t="s">
        <v>692</v>
      </c>
      <c r="AE859" s="144"/>
      <c r="AF859" s="144"/>
      <c r="AG859" s="144"/>
      <c r="AH859" s="144" t="s">
        <v>606</v>
      </c>
      <c r="AI859" s="144" t="s">
        <v>607</v>
      </c>
      <c r="AJ859" s="145">
        <v>46209</v>
      </c>
      <c r="AK859" s="146">
        <v>46240.4732060185</v>
      </c>
    </row>
    <row r="860" s="134" customFormat="1" ht="38.8" customHeight="1" spans="1:37">
      <c r="A860" s="138" t="s">
        <v>29</v>
      </c>
      <c r="B860" s="138" t="s">
        <v>463</v>
      </c>
      <c r="C860" s="137" t="s">
        <v>25</v>
      </c>
      <c r="D860" s="138" t="s">
        <v>71</v>
      </c>
      <c r="E860" s="138" t="s">
        <v>587</v>
      </c>
      <c r="F860" s="138" t="s">
        <v>312</v>
      </c>
      <c r="G860" s="138" t="s">
        <v>4727</v>
      </c>
      <c r="H860" s="138" t="s">
        <v>4778</v>
      </c>
      <c r="I860" s="142" t="s">
        <v>645</v>
      </c>
      <c r="J860" s="137" t="s">
        <v>602</v>
      </c>
      <c r="K860" s="138" t="s">
        <v>4087</v>
      </c>
      <c r="L860" s="138" t="s">
        <v>603</v>
      </c>
      <c r="M860" s="140" t="s">
        <v>523</v>
      </c>
      <c r="N860" s="138" t="s">
        <v>522</v>
      </c>
      <c r="O860" s="138" t="s">
        <v>452</v>
      </c>
      <c r="P860" s="138" t="s">
        <v>4088</v>
      </c>
      <c r="Q860" s="138" t="s">
        <v>4089</v>
      </c>
      <c r="R860" s="138" t="s">
        <v>6</v>
      </c>
      <c r="S860" s="138">
        <v>1</v>
      </c>
      <c r="T860" s="138">
        <v>35</v>
      </c>
      <c r="U860" s="138">
        <v>128</v>
      </c>
      <c r="V860" s="140">
        <v>128</v>
      </c>
      <c r="W860" s="138">
        <v>35</v>
      </c>
      <c r="X860" s="138">
        <v>0</v>
      </c>
      <c r="Y860" s="140"/>
      <c r="Z860" s="138"/>
      <c r="AA860" s="137">
        <v>19</v>
      </c>
      <c r="AB860" s="137">
        <v>19</v>
      </c>
      <c r="AC860" s="137"/>
      <c r="AD860" s="137" t="s">
        <v>692</v>
      </c>
      <c r="AE860" s="144"/>
      <c r="AF860" s="144"/>
      <c r="AG860" s="144"/>
      <c r="AH860" s="144" t="s">
        <v>606</v>
      </c>
      <c r="AI860" s="144" t="s">
        <v>607</v>
      </c>
      <c r="AJ860" s="145">
        <v>46165</v>
      </c>
      <c r="AK860" s="146">
        <v>46236.7667361111</v>
      </c>
    </row>
    <row r="861" s="134" customFormat="1" ht="38.8" customHeight="1" spans="1:37">
      <c r="A861" s="138" t="s">
        <v>29</v>
      </c>
      <c r="B861" s="138" t="s">
        <v>463</v>
      </c>
      <c r="C861" s="137" t="s">
        <v>25</v>
      </c>
      <c r="D861" s="138" t="s">
        <v>71</v>
      </c>
      <c r="E861" s="138" t="s">
        <v>587</v>
      </c>
      <c r="F861" s="138" t="s">
        <v>312</v>
      </c>
      <c r="G861" s="138" t="s">
        <v>4727</v>
      </c>
      <c r="H861" s="138" t="s">
        <v>4778</v>
      </c>
      <c r="I861" s="142" t="s">
        <v>645</v>
      </c>
      <c r="J861" s="137" t="s">
        <v>602</v>
      </c>
      <c r="K861" s="138" t="s">
        <v>4087</v>
      </c>
      <c r="L861" s="138" t="s">
        <v>603</v>
      </c>
      <c r="M861" s="140" t="s">
        <v>507</v>
      </c>
      <c r="N861" s="138" t="s">
        <v>506</v>
      </c>
      <c r="O861" s="138" t="s">
        <v>452</v>
      </c>
      <c r="P861" s="138" t="s">
        <v>4088</v>
      </c>
      <c r="Q861" s="138" t="s">
        <v>4089</v>
      </c>
      <c r="R861" s="138" t="s">
        <v>6</v>
      </c>
      <c r="S861" s="138">
        <v>1</v>
      </c>
      <c r="T861" s="138">
        <v>58</v>
      </c>
      <c r="U861" s="138">
        <v>128</v>
      </c>
      <c r="V861" s="140">
        <v>128</v>
      </c>
      <c r="W861" s="138">
        <v>58</v>
      </c>
      <c r="X861" s="138">
        <v>0</v>
      </c>
      <c r="Y861" s="140"/>
      <c r="Z861" s="138"/>
      <c r="AA861" s="137">
        <v>42</v>
      </c>
      <c r="AB861" s="137">
        <v>42</v>
      </c>
      <c r="AC861" s="137"/>
      <c r="AD861" s="137" t="s">
        <v>692</v>
      </c>
      <c r="AE861" s="144"/>
      <c r="AF861" s="144"/>
      <c r="AG861" s="144"/>
      <c r="AH861" s="144" t="s">
        <v>606</v>
      </c>
      <c r="AI861" s="144" t="s">
        <v>607</v>
      </c>
      <c r="AJ861" s="145">
        <v>46165</v>
      </c>
      <c r="AK861" s="146">
        <v>46236.7667361111</v>
      </c>
    </row>
    <row r="862" s="134" customFormat="1" ht="38.8" customHeight="1" spans="1:37">
      <c r="A862" s="138" t="s">
        <v>29</v>
      </c>
      <c r="B862" s="138" t="s">
        <v>463</v>
      </c>
      <c r="C862" s="137" t="s">
        <v>25</v>
      </c>
      <c r="D862" s="138" t="s">
        <v>71</v>
      </c>
      <c r="E862" s="138" t="s">
        <v>587</v>
      </c>
      <c r="F862" s="138" t="s">
        <v>312</v>
      </c>
      <c r="G862" s="138" t="s">
        <v>4727</v>
      </c>
      <c r="H862" s="138" t="s">
        <v>4778</v>
      </c>
      <c r="I862" s="142" t="s">
        <v>645</v>
      </c>
      <c r="J862" s="137" t="s">
        <v>602</v>
      </c>
      <c r="K862" s="138" t="s">
        <v>4087</v>
      </c>
      <c r="L862" s="138" t="s">
        <v>603</v>
      </c>
      <c r="M862" s="140" t="s">
        <v>451</v>
      </c>
      <c r="N862" s="138" t="s">
        <v>450</v>
      </c>
      <c r="O862" s="138" t="s">
        <v>452</v>
      </c>
      <c r="P862" s="138" t="s">
        <v>4088</v>
      </c>
      <c r="Q862" s="138" t="s">
        <v>4089</v>
      </c>
      <c r="R862" s="138" t="s">
        <v>6</v>
      </c>
      <c r="S862" s="138">
        <v>1</v>
      </c>
      <c r="T862" s="138">
        <v>35</v>
      </c>
      <c r="U862" s="138">
        <v>128</v>
      </c>
      <c r="V862" s="140">
        <v>128</v>
      </c>
      <c r="W862" s="138">
        <v>35</v>
      </c>
      <c r="X862" s="138">
        <v>0</v>
      </c>
      <c r="Y862" s="140"/>
      <c r="Z862" s="138"/>
      <c r="AA862" s="137">
        <v>15</v>
      </c>
      <c r="AB862" s="137">
        <v>15</v>
      </c>
      <c r="AC862" s="137"/>
      <c r="AD862" s="137" t="s">
        <v>692</v>
      </c>
      <c r="AE862" s="144"/>
      <c r="AF862" s="144"/>
      <c r="AG862" s="144"/>
      <c r="AH862" s="144" t="s">
        <v>606</v>
      </c>
      <c r="AI862" s="144" t="s">
        <v>607</v>
      </c>
      <c r="AJ862" s="145">
        <v>46165</v>
      </c>
      <c r="AK862" s="146">
        <v>46236.7667361111</v>
      </c>
    </row>
    <row r="863" s="134" customFormat="1" ht="38.8" customHeight="1" spans="1:37">
      <c r="A863" s="138" t="s">
        <v>29</v>
      </c>
      <c r="B863" s="138" t="s">
        <v>463</v>
      </c>
      <c r="C863" s="137" t="s">
        <v>25</v>
      </c>
      <c r="D863" s="138" t="s">
        <v>96</v>
      </c>
      <c r="E863" s="138" t="s">
        <v>587</v>
      </c>
      <c r="F863" s="138" t="s">
        <v>367</v>
      </c>
      <c r="G863" s="138" t="s">
        <v>3203</v>
      </c>
      <c r="H863" s="138" t="s">
        <v>3289</v>
      </c>
      <c r="I863" s="142" t="s">
        <v>590</v>
      </c>
      <c r="J863" s="137" t="s">
        <v>818</v>
      </c>
      <c r="K863" s="138" t="s">
        <v>3868</v>
      </c>
      <c r="L863" s="138" t="s">
        <v>592</v>
      </c>
      <c r="M863" s="140" t="s">
        <v>4212</v>
      </c>
      <c r="N863" s="138" t="s">
        <v>4779</v>
      </c>
      <c r="O863" s="138" t="s">
        <v>513</v>
      </c>
      <c r="P863" s="138" t="s">
        <v>3868</v>
      </c>
      <c r="Q863" s="138" t="s">
        <v>3867</v>
      </c>
      <c r="R863" s="138"/>
      <c r="S863" s="138">
        <v>1</v>
      </c>
      <c r="T863" s="138">
        <v>55</v>
      </c>
      <c r="U863" s="138">
        <v>135</v>
      </c>
      <c r="V863" s="140">
        <v>135</v>
      </c>
      <c r="W863" s="138">
        <v>55</v>
      </c>
      <c r="X863" s="138">
        <v>0</v>
      </c>
      <c r="Y863" s="140"/>
      <c r="Z863" s="138"/>
      <c r="AA863" s="137">
        <v>38.5</v>
      </c>
      <c r="AB863" s="137">
        <v>38.5</v>
      </c>
      <c r="AC863" s="137"/>
      <c r="AD863" s="137" t="s">
        <v>622</v>
      </c>
      <c r="AE863" s="143">
        <v>46235.7017013889</v>
      </c>
      <c r="AF863" s="144"/>
      <c r="AG863" s="144"/>
      <c r="AH863" s="144" t="s">
        <v>606</v>
      </c>
      <c r="AI863" s="144" t="s">
        <v>607</v>
      </c>
      <c r="AJ863" s="145">
        <v>42533</v>
      </c>
      <c r="AK863" s="146">
        <v>46234.6143055556</v>
      </c>
    </row>
    <row r="864" s="134" customFormat="1" ht="38.8" customHeight="1" spans="1:37">
      <c r="A864" s="138" t="s">
        <v>29</v>
      </c>
      <c r="B864" s="138" t="s">
        <v>463</v>
      </c>
      <c r="C864" s="137" t="s">
        <v>25</v>
      </c>
      <c r="D864" s="138" t="s">
        <v>96</v>
      </c>
      <c r="E864" s="138" t="s">
        <v>587</v>
      </c>
      <c r="F864" s="138" t="s">
        <v>366</v>
      </c>
      <c r="G864" s="138" t="s">
        <v>2896</v>
      </c>
      <c r="H864" s="138" t="s">
        <v>4780</v>
      </c>
      <c r="I864" s="142" t="s">
        <v>601</v>
      </c>
      <c r="J864" s="137" t="s">
        <v>591</v>
      </c>
      <c r="K864" s="138" t="s">
        <v>3878</v>
      </c>
      <c r="L864" s="138" t="s">
        <v>603</v>
      </c>
      <c r="M864" s="140" t="s">
        <v>3879</v>
      </c>
      <c r="N864" s="138" t="s">
        <v>3880</v>
      </c>
      <c r="O864" s="138" t="s">
        <v>461</v>
      </c>
      <c r="P864" s="138" t="s">
        <v>3881</v>
      </c>
      <c r="Q864" s="138" t="s">
        <v>3882</v>
      </c>
      <c r="R864" s="138" t="s">
        <v>8</v>
      </c>
      <c r="S864" s="138">
        <v>1</v>
      </c>
      <c r="T864" s="138">
        <v>50</v>
      </c>
      <c r="U864" s="138">
        <v>50</v>
      </c>
      <c r="V864" s="140">
        <v>50</v>
      </c>
      <c r="W864" s="138">
        <v>50</v>
      </c>
      <c r="X864" s="138">
        <v>0</v>
      </c>
      <c r="Y864" s="140"/>
      <c r="Z864" s="138"/>
      <c r="AA864" s="137">
        <v>35</v>
      </c>
      <c r="AB864" s="137">
        <v>35</v>
      </c>
      <c r="AC864" s="137"/>
      <c r="AD864" s="137" t="s">
        <v>622</v>
      </c>
      <c r="AE864" s="143">
        <v>46235.7017013889</v>
      </c>
      <c r="AF864" s="144"/>
      <c r="AG864" s="144"/>
      <c r="AH864" s="144" t="s">
        <v>606</v>
      </c>
      <c r="AI864" s="144" t="s">
        <v>607</v>
      </c>
      <c r="AJ864" s="145">
        <v>46215</v>
      </c>
      <c r="AK864" s="146">
        <v>46234.5755208333</v>
      </c>
    </row>
    <row r="865" s="134" customFormat="1" ht="38.8" customHeight="1" spans="1:37">
      <c r="A865" s="138" t="s">
        <v>29</v>
      </c>
      <c r="B865" s="138" t="s">
        <v>463</v>
      </c>
      <c r="C865" s="137" t="s">
        <v>25</v>
      </c>
      <c r="D865" s="138" t="s">
        <v>96</v>
      </c>
      <c r="E865" s="138" t="s">
        <v>587</v>
      </c>
      <c r="F865" s="138" t="s">
        <v>366</v>
      </c>
      <c r="G865" s="138" t="s">
        <v>2896</v>
      </c>
      <c r="H865" s="138" t="s">
        <v>4781</v>
      </c>
      <c r="I865" s="142" t="s">
        <v>601</v>
      </c>
      <c r="J865" s="137" t="s">
        <v>591</v>
      </c>
      <c r="K865" s="138" t="s">
        <v>3972</v>
      </c>
      <c r="L865" s="138" t="s">
        <v>603</v>
      </c>
      <c r="M865" s="140" t="s">
        <v>4163</v>
      </c>
      <c r="N865" s="138" t="s">
        <v>4164</v>
      </c>
      <c r="O865" s="138" t="s">
        <v>461</v>
      </c>
      <c r="P865" s="138" t="s">
        <v>3881</v>
      </c>
      <c r="Q865" s="138" t="s">
        <v>3901</v>
      </c>
      <c r="R865" s="138" t="s">
        <v>4</v>
      </c>
      <c r="S865" s="138">
        <v>1</v>
      </c>
      <c r="T865" s="138">
        <v>180</v>
      </c>
      <c r="U865" s="138">
        <v>180</v>
      </c>
      <c r="V865" s="140">
        <v>180</v>
      </c>
      <c r="W865" s="138">
        <v>180</v>
      </c>
      <c r="X865" s="138">
        <v>0</v>
      </c>
      <c r="Y865" s="140"/>
      <c r="Z865" s="138"/>
      <c r="AA865" s="137">
        <v>100</v>
      </c>
      <c r="AB865" s="137">
        <v>100</v>
      </c>
      <c r="AC865" s="137"/>
      <c r="AD865" s="137" t="s">
        <v>622</v>
      </c>
      <c r="AE865" s="143">
        <v>46235.7017013889</v>
      </c>
      <c r="AF865" s="144"/>
      <c r="AG865" s="144"/>
      <c r="AH865" s="144" t="s">
        <v>606</v>
      </c>
      <c r="AI865" s="144" t="s">
        <v>607</v>
      </c>
      <c r="AJ865" s="145">
        <v>46230</v>
      </c>
      <c r="AK865" s="146">
        <v>46233.4632523148</v>
      </c>
    </row>
    <row r="866" s="134" customFormat="1" ht="38.8" customHeight="1" spans="1:37">
      <c r="A866" s="138" t="s">
        <v>29</v>
      </c>
      <c r="B866" s="138" t="s">
        <v>463</v>
      </c>
      <c r="C866" s="137" t="s">
        <v>25</v>
      </c>
      <c r="D866" s="138" t="s">
        <v>96</v>
      </c>
      <c r="E866" s="138" t="s">
        <v>587</v>
      </c>
      <c r="F866" s="138" t="s">
        <v>366</v>
      </c>
      <c r="G866" s="138" t="s">
        <v>2896</v>
      </c>
      <c r="H866" s="138" t="s">
        <v>4782</v>
      </c>
      <c r="I866" s="142" t="s">
        <v>601</v>
      </c>
      <c r="J866" s="137" t="s">
        <v>591</v>
      </c>
      <c r="K866" s="138" t="s">
        <v>3878</v>
      </c>
      <c r="L866" s="138" t="s">
        <v>603</v>
      </c>
      <c r="M866" s="140" t="s">
        <v>3879</v>
      </c>
      <c r="N866" s="138" t="s">
        <v>3880</v>
      </c>
      <c r="O866" s="138" t="s">
        <v>461</v>
      </c>
      <c r="P866" s="138" t="s">
        <v>3881</v>
      </c>
      <c r="Q866" s="138" t="s">
        <v>3882</v>
      </c>
      <c r="R866" s="138" t="s">
        <v>8</v>
      </c>
      <c r="S866" s="138">
        <v>1</v>
      </c>
      <c r="T866" s="138">
        <v>50</v>
      </c>
      <c r="U866" s="138">
        <v>50</v>
      </c>
      <c r="V866" s="140">
        <v>50</v>
      </c>
      <c r="W866" s="138">
        <v>50</v>
      </c>
      <c r="X866" s="138">
        <v>0</v>
      </c>
      <c r="Y866" s="140"/>
      <c r="Z866" s="138"/>
      <c r="AA866" s="137">
        <v>35</v>
      </c>
      <c r="AB866" s="137">
        <v>35</v>
      </c>
      <c r="AC866" s="137"/>
      <c r="AD866" s="137" t="s">
        <v>622</v>
      </c>
      <c r="AE866" s="143">
        <v>46235.7017013889</v>
      </c>
      <c r="AF866" s="144"/>
      <c r="AG866" s="144"/>
      <c r="AH866" s="144" t="s">
        <v>606</v>
      </c>
      <c r="AI866" s="144" t="s">
        <v>607</v>
      </c>
      <c r="AJ866" s="145">
        <v>46216</v>
      </c>
      <c r="AK866" s="146">
        <v>46232.5497685185</v>
      </c>
    </row>
    <row r="867" s="134" customFormat="1" ht="38.8" customHeight="1" spans="1:37">
      <c r="A867" s="138" t="s">
        <v>29</v>
      </c>
      <c r="B867" s="138" t="s">
        <v>463</v>
      </c>
      <c r="C867" s="137" t="s">
        <v>25</v>
      </c>
      <c r="D867" s="138" t="s">
        <v>96</v>
      </c>
      <c r="E867" s="138" t="s">
        <v>587</v>
      </c>
      <c r="F867" s="138" t="s">
        <v>366</v>
      </c>
      <c r="G867" s="138" t="s">
        <v>2896</v>
      </c>
      <c r="H867" s="138" t="s">
        <v>4783</v>
      </c>
      <c r="I867" s="142" t="s">
        <v>601</v>
      </c>
      <c r="J867" s="137" t="s">
        <v>591</v>
      </c>
      <c r="K867" s="138" t="s">
        <v>3878</v>
      </c>
      <c r="L867" s="138" t="s">
        <v>603</v>
      </c>
      <c r="M867" s="140" t="s">
        <v>3879</v>
      </c>
      <c r="N867" s="138" t="s">
        <v>3880</v>
      </c>
      <c r="O867" s="138" t="s">
        <v>461</v>
      </c>
      <c r="P867" s="138" t="s">
        <v>3881</v>
      </c>
      <c r="Q867" s="138" t="s">
        <v>3882</v>
      </c>
      <c r="R867" s="138" t="s">
        <v>8</v>
      </c>
      <c r="S867" s="138">
        <v>1</v>
      </c>
      <c r="T867" s="138">
        <v>50</v>
      </c>
      <c r="U867" s="138">
        <v>50</v>
      </c>
      <c r="V867" s="140">
        <v>50</v>
      </c>
      <c r="W867" s="138">
        <v>50</v>
      </c>
      <c r="X867" s="138">
        <v>0</v>
      </c>
      <c r="Y867" s="140"/>
      <c r="Z867" s="138"/>
      <c r="AA867" s="137">
        <v>35</v>
      </c>
      <c r="AB867" s="137">
        <v>35</v>
      </c>
      <c r="AC867" s="137"/>
      <c r="AD867" s="137" t="s">
        <v>622</v>
      </c>
      <c r="AE867" s="143">
        <v>46235.7017013889</v>
      </c>
      <c r="AF867" s="144"/>
      <c r="AG867" s="144"/>
      <c r="AH867" s="144" t="s">
        <v>606</v>
      </c>
      <c r="AI867" s="144" t="s">
        <v>607</v>
      </c>
      <c r="AJ867" s="145">
        <v>46207</v>
      </c>
      <c r="AK867" s="146">
        <v>46232.4582175926</v>
      </c>
    </row>
    <row r="868" s="134" customFormat="1" ht="38.8" customHeight="1" spans="1:37">
      <c r="A868" s="138" t="s">
        <v>29</v>
      </c>
      <c r="B868" s="138" t="s">
        <v>463</v>
      </c>
      <c r="C868" s="137" t="s">
        <v>25</v>
      </c>
      <c r="D868" s="138" t="s">
        <v>70</v>
      </c>
      <c r="E868" s="138" t="s">
        <v>587</v>
      </c>
      <c r="F868" s="138" t="s">
        <v>311</v>
      </c>
      <c r="G868" s="138" t="s">
        <v>3285</v>
      </c>
      <c r="H868" s="138" t="s">
        <v>4784</v>
      </c>
      <c r="I868" s="142" t="s">
        <v>601</v>
      </c>
      <c r="J868" s="137" t="s">
        <v>591</v>
      </c>
      <c r="K868" s="138" t="s">
        <v>3878</v>
      </c>
      <c r="L868" s="138" t="s">
        <v>603</v>
      </c>
      <c r="M868" s="140" t="s">
        <v>4163</v>
      </c>
      <c r="N868" s="138" t="s">
        <v>4164</v>
      </c>
      <c r="O868" s="138" t="s">
        <v>461</v>
      </c>
      <c r="P868" s="138" t="s">
        <v>3881</v>
      </c>
      <c r="Q868" s="138" t="s">
        <v>3901</v>
      </c>
      <c r="R868" s="138" t="s">
        <v>4</v>
      </c>
      <c r="S868" s="138">
        <v>1</v>
      </c>
      <c r="T868" s="138">
        <v>180</v>
      </c>
      <c r="U868" s="138">
        <v>180</v>
      </c>
      <c r="V868" s="140">
        <v>180</v>
      </c>
      <c r="W868" s="138">
        <v>180</v>
      </c>
      <c r="X868" s="138">
        <v>0</v>
      </c>
      <c r="Y868" s="140"/>
      <c r="Z868" s="138"/>
      <c r="AA868" s="137">
        <v>100</v>
      </c>
      <c r="AB868" s="137">
        <v>100</v>
      </c>
      <c r="AC868" s="137"/>
      <c r="AD868" s="137" t="s">
        <v>622</v>
      </c>
      <c r="AE868" s="143">
        <v>46243.5971759259</v>
      </c>
      <c r="AF868" s="144"/>
      <c r="AG868" s="144"/>
      <c r="AH868" s="144" t="s">
        <v>606</v>
      </c>
      <c r="AI868" s="144" t="s">
        <v>607</v>
      </c>
      <c r="AJ868" s="145">
        <v>46235</v>
      </c>
      <c r="AK868" s="146">
        <v>46241.4612268519</v>
      </c>
    </row>
    <row r="869" s="134" customFormat="1" ht="38.8" customHeight="1" spans="1:37">
      <c r="A869" s="138" t="s">
        <v>29</v>
      </c>
      <c r="B869" s="138" t="s">
        <v>463</v>
      </c>
      <c r="C869" s="137" t="s">
        <v>25</v>
      </c>
      <c r="D869" s="138" t="s">
        <v>70</v>
      </c>
      <c r="E869" s="138" t="s">
        <v>587</v>
      </c>
      <c r="F869" s="138" t="s">
        <v>311</v>
      </c>
      <c r="G869" s="138" t="s">
        <v>3285</v>
      </c>
      <c r="H869" s="138" t="s">
        <v>3287</v>
      </c>
      <c r="I869" s="142" t="s">
        <v>601</v>
      </c>
      <c r="J869" s="137" t="s">
        <v>591</v>
      </c>
      <c r="K869" s="138" t="s">
        <v>3878</v>
      </c>
      <c r="L869" s="138" t="s">
        <v>603</v>
      </c>
      <c r="M869" s="140" t="s">
        <v>4163</v>
      </c>
      <c r="N869" s="138" t="s">
        <v>4164</v>
      </c>
      <c r="O869" s="138" t="s">
        <v>461</v>
      </c>
      <c r="P869" s="138" t="s">
        <v>3881</v>
      </c>
      <c r="Q869" s="138" t="s">
        <v>3901</v>
      </c>
      <c r="R869" s="138" t="s">
        <v>4</v>
      </c>
      <c r="S869" s="138">
        <v>1</v>
      </c>
      <c r="T869" s="138">
        <v>180</v>
      </c>
      <c r="U869" s="138">
        <v>230</v>
      </c>
      <c r="V869" s="140">
        <v>230</v>
      </c>
      <c r="W869" s="138">
        <v>180</v>
      </c>
      <c r="X869" s="138">
        <v>0</v>
      </c>
      <c r="Y869" s="140"/>
      <c r="Z869" s="138"/>
      <c r="AA869" s="137">
        <v>100</v>
      </c>
      <c r="AB869" s="137">
        <v>100</v>
      </c>
      <c r="AC869" s="137"/>
      <c r="AD869" s="137" t="s">
        <v>622</v>
      </c>
      <c r="AE869" s="143">
        <v>46243.5971759259</v>
      </c>
      <c r="AF869" s="144"/>
      <c r="AG869" s="144"/>
      <c r="AH869" s="144" t="s">
        <v>606</v>
      </c>
      <c r="AI869" s="144" t="s">
        <v>607</v>
      </c>
      <c r="AJ869" s="145">
        <v>46235</v>
      </c>
      <c r="AK869" s="146">
        <v>46237.5108912037</v>
      </c>
    </row>
    <row r="870" s="134" customFormat="1" ht="38.8" customHeight="1" spans="1:37">
      <c r="A870" s="138" t="s">
        <v>29</v>
      </c>
      <c r="B870" s="138" t="s">
        <v>463</v>
      </c>
      <c r="C870" s="137" t="s">
        <v>25</v>
      </c>
      <c r="D870" s="138" t="s">
        <v>76</v>
      </c>
      <c r="E870" s="138" t="s">
        <v>587</v>
      </c>
      <c r="F870" s="138" t="s">
        <v>320</v>
      </c>
      <c r="G870" s="138" t="s">
        <v>4785</v>
      </c>
      <c r="H870" s="138" t="s">
        <v>4786</v>
      </c>
      <c r="I870" s="142" t="s">
        <v>590</v>
      </c>
      <c r="J870" s="137" t="s">
        <v>591</v>
      </c>
      <c r="K870" s="138" t="s">
        <v>3868</v>
      </c>
      <c r="L870" s="138" t="s">
        <v>592</v>
      </c>
      <c r="M870" s="140" t="s">
        <v>4787</v>
      </c>
      <c r="N870" s="138" t="s">
        <v>4788</v>
      </c>
      <c r="O870" s="138" t="s">
        <v>513</v>
      </c>
      <c r="P870" s="138" t="s">
        <v>3868</v>
      </c>
      <c r="Q870" s="138" t="s">
        <v>3867</v>
      </c>
      <c r="R870" s="138"/>
      <c r="S870" s="138">
        <v>1</v>
      </c>
      <c r="T870" s="138">
        <v>25</v>
      </c>
      <c r="U870" s="138">
        <v>60</v>
      </c>
      <c r="V870" s="140">
        <v>60</v>
      </c>
      <c r="W870" s="138">
        <v>25</v>
      </c>
      <c r="X870" s="138">
        <v>0</v>
      </c>
      <c r="Y870" s="140" t="s">
        <v>670</v>
      </c>
      <c r="Z870" s="138"/>
      <c r="AA870" s="137">
        <v>17.5</v>
      </c>
      <c r="AB870" s="137">
        <v>17.5</v>
      </c>
      <c r="AC870" s="137"/>
      <c r="AD870" s="137" t="s">
        <v>692</v>
      </c>
      <c r="AE870" s="144"/>
      <c r="AF870" s="144"/>
      <c r="AG870" s="144"/>
      <c r="AH870" s="144" t="s">
        <v>606</v>
      </c>
      <c r="AI870" s="144" t="s">
        <v>607</v>
      </c>
      <c r="AJ870" s="145">
        <v>43376</v>
      </c>
      <c r="AK870" s="146">
        <v>46237.4952430556</v>
      </c>
    </row>
    <row r="871" s="134" customFormat="1" ht="38.8" customHeight="1" spans="1:37">
      <c r="A871" s="138" t="s">
        <v>29</v>
      </c>
      <c r="B871" s="138" t="s">
        <v>463</v>
      </c>
      <c r="C871" s="137" t="s">
        <v>25</v>
      </c>
      <c r="D871" s="138" t="s">
        <v>76</v>
      </c>
      <c r="E871" s="138" t="s">
        <v>587</v>
      </c>
      <c r="F871" s="138" t="s">
        <v>320</v>
      </c>
      <c r="G871" s="138" t="s">
        <v>4785</v>
      </c>
      <c r="H871" s="138" t="s">
        <v>4786</v>
      </c>
      <c r="I871" s="142" t="s">
        <v>590</v>
      </c>
      <c r="J871" s="137" t="s">
        <v>591</v>
      </c>
      <c r="K871" s="138" t="s">
        <v>3868</v>
      </c>
      <c r="L871" s="138" t="s">
        <v>592</v>
      </c>
      <c r="M871" s="140" t="s">
        <v>4789</v>
      </c>
      <c r="N871" s="138" t="s">
        <v>4790</v>
      </c>
      <c r="O871" s="138" t="s">
        <v>513</v>
      </c>
      <c r="P871" s="138" t="s">
        <v>3868</v>
      </c>
      <c r="Q871" s="138" t="s">
        <v>3867</v>
      </c>
      <c r="R871" s="138"/>
      <c r="S871" s="138">
        <v>1</v>
      </c>
      <c r="T871" s="138">
        <v>35</v>
      </c>
      <c r="U871" s="138">
        <v>60</v>
      </c>
      <c r="V871" s="140">
        <v>60</v>
      </c>
      <c r="W871" s="138">
        <v>35</v>
      </c>
      <c r="X871" s="138">
        <v>0</v>
      </c>
      <c r="Y871" s="140" t="s">
        <v>670</v>
      </c>
      <c r="Z871" s="138"/>
      <c r="AA871" s="137">
        <v>24.5</v>
      </c>
      <c r="AB871" s="137">
        <v>24.5</v>
      </c>
      <c r="AC871" s="137"/>
      <c r="AD871" s="137" t="s">
        <v>692</v>
      </c>
      <c r="AE871" s="144"/>
      <c r="AF871" s="144"/>
      <c r="AG871" s="144"/>
      <c r="AH871" s="144" t="s">
        <v>606</v>
      </c>
      <c r="AI871" s="144" t="s">
        <v>607</v>
      </c>
      <c r="AJ871" s="145">
        <v>43376</v>
      </c>
      <c r="AK871" s="146">
        <v>46237.4952430556</v>
      </c>
    </row>
    <row r="872" s="134" customFormat="1" ht="38.8" customHeight="1" spans="1:37">
      <c r="A872" s="138" t="s">
        <v>29</v>
      </c>
      <c r="B872" s="138" t="s">
        <v>463</v>
      </c>
      <c r="C872" s="137" t="s">
        <v>25</v>
      </c>
      <c r="D872" s="138" t="s">
        <v>96</v>
      </c>
      <c r="E872" s="138" t="s">
        <v>587</v>
      </c>
      <c r="F872" s="138" t="s">
        <v>366</v>
      </c>
      <c r="G872" s="138" t="s">
        <v>2896</v>
      </c>
      <c r="H872" s="138" t="s">
        <v>4791</v>
      </c>
      <c r="I872" s="142" t="s">
        <v>601</v>
      </c>
      <c r="J872" s="137" t="s">
        <v>591</v>
      </c>
      <c r="K872" s="138" t="s">
        <v>3878</v>
      </c>
      <c r="L872" s="138" t="s">
        <v>603</v>
      </c>
      <c r="M872" s="140" t="s">
        <v>3879</v>
      </c>
      <c r="N872" s="138" t="s">
        <v>3880</v>
      </c>
      <c r="O872" s="138" t="s">
        <v>461</v>
      </c>
      <c r="P872" s="138" t="s">
        <v>3881</v>
      </c>
      <c r="Q872" s="138" t="s">
        <v>3882</v>
      </c>
      <c r="R872" s="138" t="s">
        <v>8</v>
      </c>
      <c r="S872" s="138">
        <v>1</v>
      </c>
      <c r="T872" s="138">
        <v>50</v>
      </c>
      <c r="U872" s="138">
        <v>50</v>
      </c>
      <c r="V872" s="140">
        <v>50</v>
      </c>
      <c r="W872" s="138">
        <v>50</v>
      </c>
      <c r="X872" s="138">
        <v>0</v>
      </c>
      <c r="Y872" s="140"/>
      <c r="Z872" s="138"/>
      <c r="AA872" s="137">
        <v>35</v>
      </c>
      <c r="AB872" s="137">
        <v>35</v>
      </c>
      <c r="AC872" s="137"/>
      <c r="AD872" s="137" t="s">
        <v>622</v>
      </c>
      <c r="AE872" s="143">
        <v>46243.6886574074</v>
      </c>
      <c r="AF872" s="144"/>
      <c r="AG872" s="144"/>
      <c r="AH872" s="144" t="s">
        <v>606</v>
      </c>
      <c r="AI872" s="144" t="s">
        <v>607</v>
      </c>
      <c r="AJ872" s="145">
        <v>46235</v>
      </c>
      <c r="AK872" s="146">
        <v>46240.4517592593</v>
      </c>
    </row>
    <row r="873" s="134" customFormat="1" ht="38.8" customHeight="1" spans="1:37">
      <c r="A873" s="138" t="s">
        <v>29</v>
      </c>
      <c r="B873" s="138" t="s">
        <v>463</v>
      </c>
      <c r="C873" s="137" t="s">
        <v>25</v>
      </c>
      <c r="D873" s="138" t="s">
        <v>68</v>
      </c>
      <c r="E873" s="138" t="s">
        <v>587</v>
      </c>
      <c r="F873" s="138" t="s">
        <v>309</v>
      </c>
      <c r="G873" s="138" t="s">
        <v>3179</v>
      </c>
      <c r="H873" s="138" t="s">
        <v>4792</v>
      </c>
      <c r="I873" s="142" t="s">
        <v>590</v>
      </c>
      <c r="J873" s="137" t="s">
        <v>818</v>
      </c>
      <c r="K873" s="138" t="s">
        <v>3868</v>
      </c>
      <c r="L873" s="138" t="s">
        <v>603</v>
      </c>
      <c r="M873" s="140" t="s">
        <v>4033</v>
      </c>
      <c r="N873" s="138" t="s">
        <v>4034</v>
      </c>
      <c r="O873" s="138" t="s">
        <v>513</v>
      </c>
      <c r="P873" s="138" t="s">
        <v>3868</v>
      </c>
      <c r="Q873" s="138" t="s">
        <v>3867</v>
      </c>
      <c r="R873" s="138"/>
      <c r="S873" s="138">
        <v>1</v>
      </c>
      <c r="T873" s="138">
        <v>15</v>
      </c>
      <c r="U873" s="138">
        <v>20</v>
      </c>
      <c r="V873" s="140">
        <v>35</v>
      </c>
      <c r="W873" s="138">
        <v>0</v>
      </c>
      <c r="X873" s="138">
        <v>15</v>
      </c>
      <c r="Y873" s="140"/>
      <c r="Z873" s="138"/>
      <c r="AA873" s="137">
        <v>10.5</v>
      </c>
      <c r="AB873" s="137">
        <v>0</v>
      </c>
      <c r="AC873" s="137"/>
      <c r="AD873" s="137" t="s">
        <v>622</v>
      </c>
      <c r="AE873" s="143">
        <v>46243.4636921296</v>
      </c>
      <c r="AF873" s="144"/>
      <c r="AG873" s="144"/>
      <c r="AH873" s="144" t="s">
        <v>606</v>
      </c>
      <c r="AI873" s="144" t="s">
        <v>607</v>
      </c>
      <c r="AJ873" s="145">
        <v>46050</v>
      </c>
      <c r="AK873" s="146">
        <v>46237.6091666667</v>
      </c>
    </row>
    <row r="874" s="134" customFormat="1" ht="38.8" customHeight="1" spans="1:37">
      <c r="A874" s="138" t="s">
        <v>29</v>
      </c>
      <c r="B874" s="138" t="s">
        <v>463</v>
      </c>
      <c r="C874" s="137" t="s">
        <v>25</v>
      </c>
      <c r="D874" s="138" t="s">
        <v>68</v>
      </c>
      <c r="E874" s="138" t="s">
        <v>587</v>
      </c>
      <c r="F874" s="138" t="s">
        <v>309</v>
      </c>
      <c r="G874" s="138" t="s">
        <v>3179</v>
      </c>
      <c r="H874" s="138" t="s">
        <v>4792</v>
      </c>
      <c r="I874" s="142" t="s">
        <v>590</v>
      </c>
      <c r="J874" s="137" t="s">
        <v>818</v>
      </c>
      <c r="K874" s="138" t="s">
        <v>3868</v>
      </c>
      <c r="L874" s="138" t="s">
        <v>603</v>
      </c>
      <c r="M874" s="140" t="s">
        <v>4133</v>
      </c>
      <c r="N874" s="138" t="s">
        <v>4134</v>
      </c>
      <c r="O874" s="138" t="s">
        <v>513</v>
      </c>
      <c r="P874" s="138" t="s">
        <v>3868</v>
      </c>
      <c r="Q874" s="138" t="s">
        <v>3867</v>
      </c>
      <c r="R874" s="138"/>
      <c r="S874" s="138">
        <v>1</v>
      </c>
      <c r="T874" s="138">
        <v>20</v>
      </c>
      <c r="U874" s="138">
        <v>20</v>
      </c>
      <c r="V874" s="140">
        <v>35</v>
      </c>
      <c r="W874" s="138">
        <v>20</v>
      </c>
      <c r="X874" s="138">
        <v>0</v>
      </c>
      <c r="Y874" s="140"/>
      <c r="Z874" s="138"/>
      <c r="AA874" s="137">
        <v>14</v>
      </c>
      <c r="AB874" s="137">
        <v>14</v>
      </c>
      <c r="AC874" s="137"/>
      <c r="AD874" s="137" t="s">
        <v>622</v>
      </c>
      <c r="AE874" s="143">
        <v>46243.4636921296</v>
      </c>
      <c r="AF874" s="144"/>
      <c r="AG874" s="144"/>
      <c r="AH874" s="144" t="s">
        <v>606</v>
      </c>
      <c r="AI874" s="144" t="s">
        <v>607</v>
      </c>
      <c r="AJ874" s="145">
        <v>46050</v>
      </c>
      <c r="AK874" s="146">
        <v>46237.6091666667</v>
      </c>
    </row>
    <row r="875" s="134" customFormat="1" ht="38.8" customHeight="1" spans="1:37">
      <c r="A875" s="138" t="s">
        <v>29</v>
      </c>
      <c r="B875" s="138" t="s">
        <v>463</v>
      </c>
      <c r="C875" s="137" t="s">
        <v>25</v>
      </c>
      <c r="D875" s="138" t="s">
        <v>68</v>
      </c>
      <c r="E875" s="138" t="s">
        <v>587</v>
      </c>
      <c r="F875" s="138" t="s">
        <v>309</v>
      </c>
      <c r="G875" s="138" t="s">
        <v>3179</v>
      </c>
      <c r="H875" s="138" t="s">
        <v>4793</v>
      </c>
      <c r="I875" s="142" t="s">
        <v>590</v>
      </c>
      <c r="J875" s="137" t="s">
        <v>1199</v>
      </c>
      <c r="K875" s="138" t="s">
        <v>3868</v>
      </c>
      <c r="L875" s="138" t="s">
        <v>603</v>
      </c>
      <c r="M875" s="140" t="s">
        <v>4794</v>
      </c>
      <c r="N875" s="138" t="s">
        <v>4795</v>
      </c>
      <c r="O875" s="138" t="s">
        <v>461</v>
      </c>
      <c r="P875" s="138" t="s">
        <v>3881</v>
      </c>
      <c r="Q875" s="138" t="s">
        <v>4053</v>
      </c>
      <c r="R875" s="138"/>
      <c r="S875" s="138">
        <v>1</v>
      </c>
      <c r="T875" s="138">
        <v>650</v>
      </c>
      <c r="U875" s="138">
        <v>650</v>
      </c>
      <c r="V875" s="140">
        <v>650</v>
      </c>
      <c r="W875" s="138">
        <v>650</v>
      </c>
      <c r="X875" s="138">
        <v>0</v>
      </c>
      <c r="Y875" s="140"/>
      <c r="Z875" s="138"/>
      <c r="AA875" s="137">
        <v>637</v>
      </c>
      <c r="AB875" s="137">
        <v>637</v>
      </c>
      <c r="AC875" s="137"/>
      <c r="AD875" s="137" t="s">
        <v>622</v>
      </c>
      <c r="AE875" s="143">
        <v>46243.4636921296</v>
      </c>
      <c r="AF875" s="144"/>
      <c r="AG875" s="144"/>
      <c r="AH875" s="144" t="s">
        <v>606</v>
      </c>
      <c r="AI875" s="144" t="s">
        <v>607</v>
      </c>
      <c r="AJ875" s="145">
        <v>45293</v>
      </c>
      <c r="AK875" s="146">
        <v>46236.6610300926</v>
      </c>
    </row>
    <row r="876" s="134" customFormat="1" ht="38.8" customHeight="1" spans="1:37">
      <c r="A876" s="138" t="s">
        <v>29</v>
      </c>
      <c r="B876" s="138" t="s">
        <v>463</v>
      </c>
      <c r="C876" s="137" t="s">
        <v>25</v>
      </c>
      <c r="D876" s="138" t="s">
        <v>78</v>
      </c>
      <c r="E876" s="138" t="s">
        <v>587</v>
      </c>
      <c r="F876" s="138" t="s">
        <v>322</v>
      </c>
      <c r="G876" s="138" t="s">
        <v>2879</v>
      </c>
      <c r="H876" s="138" t="s">
        <v>3284</v>
      </c>
      <c r="I876" s="142" t="s">
        <v>601</v>
      </c>
      <c r="J876" s="137" t="s">
        <v>591</v>
      </c>
      <c r="K876" s="138" t="s">
        <v>3878</v>
      </c>
      <c r="L876" s="138" t="s">
        <v>603</v>
      </c>
      <c r="M876" s="140" t="s">
        <v>3879</v>
      </c>
      <c r="N876" s="138" t="s">
        <v>3880</v>
      </c>
      <c r="O876" s="138" t="s">
        <v>461</v>
      </c>
      <c r="P876" s="138" t="s">
        <v>3881</v>
      </c>
      <c r="Q876" s="138" t="s">
        <v>3882</v>
      </c>
      <c r="R876" s="138" t="s">
        <v>8</v>
      </c>
      <c r="S876" s="138">
        <v>1</v>
      </c>
      <c r="T876" s="138">
        <v>50</v>
      </c>
      <c r="U876" s="138">
        <v>100</v>
      </c>
      <c r="V876" s="140">
        <v>100</v>
      </c>
      <c r="W876" s="138">
        <v>50</v>
      </c>
      <c r="X876" s="138">
        <v>0</v>
      </c>
      <c r="Y876" s="140"/>
      <c r="Z876" s="138"/>
      <c r="AA876" s="137">
        <v>35</v>
      </c>
      <c r="AB876" s="137">
        <v>35</v>
      </c>
      <c r="AC876" s="137"/>
      <c r="AD876" s="137" t="s">
        <v>692</v>
      </c>
      <c r="AE876" s="144"/>
      <c r="AF876" s="144"/>
      <c r="AG876" s="144"/>
      <c r="AH876" s="144" t="s">
        <v>606</v>
      </c>
      <c r="AI876" s="144" t="s">
        <v>607</v>
      </c>
      <c r="AJ876" s="145">
        <v>46235</v>
      </c>
      <c r="AK876" s="146">
        <v>46242.4945601852</v>
      </c>
    </row>
    <row r="877" s="134" customFormat="1" ht="38.8" customHeight="1" spans="1:37">
      <c r="A877" s="138" t="s">
        <v>29</v>
      </c>
      <c r="B877" s="138" t="s">
        <v>463</v>
      </c>
      <c r="C877" s="137" t="s">
        <v>25</v>
      </c>
      <c r="D877" s="138" t="s">
        <v>78</v>
      </c>
      <c r="E877" s="138" t="s">
        <v>587</v>
      </c>
      <c r="F877" s="138" t="s">
        <v>322</v>
      </c>
      <c r="G877" s="138" t="s">
        <v>2879</v>
      </c>
      <c r="H877" s="138" t="s">
        <v>4796</v>
      </c>
      <c r="I877" s="142" t="s">
        <v>601</v>
      </c>
      <c r="J877" s="137" t="s">
        <v>591</v>
      </c>
      <c r="K877" s="138" t="s">
        <v>3878</v>
      </c>
      <c r="L877" s="138" t="s">
        <v>603</v>
      </c>
      <c r="M877" s="140" t="s">
        <v>4163</v>
      </c>
      <c r="N877" s="138" t="s">
        <v>4164</v>
      </c>
      <c r="O877" s="138" t="s">
        <v>461</v>
      </c>
      <c r="P877" s="138" t="s">
        <v>3881</v>
      </c>
      <c r="Q877" s="138" t="s">
        <v>3901</v>
      </c>
      <c r="R877" s="138" t="s">
        <v>4</v>
      </c>
      <c r="S877" s="138">
        <v>1</v>
      </c>
      <c r="T877" s="138">
        <v>180</v>
      </c>
      <c r="U877" s="138">
        <v>180</v>
      </c>
      <c r="V877" s="140">
        <v>180</v>
      </c>
      <c r="W877" s="138">
        <v>180</v>
      </c>
      <c r="X877" s="138">
        <v>0</v>
      </c>
      <c r="Y877" s="140"/>
      <c r="Z877" s="138"/>
      <c r="AA877" s="137">
        <v>100</v>
      </c>
      <c r="AB877" s="137">
        <v>100</v>
      </c>
      <c r="AC877" s="137"/>
      <c r="AD877" s="137" t="s">
        <v>692</v>
      </c>
      <c r="AE877" s="144"/>
      <c r="AF877" s="144"/>
      <c r="AG877" s="144"/>
      <c r="AH877" s="144" t="s">
        <v>606</v>
      </c>
      <c r="AI877" s="144" t="s">
        <v>607</v>
      </c>
      <c r="AJ877" s="145">
        <v>46235</v>
      </c>
      <c r="AK877" s="146">
        <v>46241.4667939815</v>
      </c>
    </row>
    <row r="878" s="134" customFormat="1" ht="38.8" customHeight="1" spans="1:37">
      <c r="A878" s="138" t="s">
        <v>29</v>
      </c>
      <c r="B878" s="138" t="s">
        <v>463</v>
      </c>
      <c r="C878" s="137" t="s">
        <v>25</v>
      </c>
      <c r="D878" s="138" t="s">
        <v>78</v>
      </c>
      <c r="E878" s="138" t="s">
        <v>587</v>
      </c>
      <c r="F878" s="138" t="s">
        <v>322</v>
      </c>
      <c r="G878" s="138" t="s">
        <v>2879</v>
      </c>
      <c r="H878" s="138" t="s">
        <v>4797</v>
      </c>
      <c r="I878" s="142" t="s">
        <v>601</v>
      </c>
      <c r="J878" s="137" t="s">
        <v>591</v>
      </c>
      <c r="K878" s="138" t="s">
        <v>3972</v>
      </c>
      <c r="L878" s="138" t="s">
        <v>592</v>
      </c>
      <c r="M878" s="140" t="s">
        <v>4163</v>
      </c>
      <c r="N878" s="138" t="s">
        <v>4164</v>
      </c>
      <c r="O878" s="138" t="s">
        <v>461</v>
      </c>
      <c r="P878" s="138" t="s">
        <v>3881</v>
      </c>
      <c r="Q878" s="138" t="s">
        <v>3901</v>
      </c>
      <c r="R878" s="138" t="s">
        <v>4</v>
      </c>
      <c r="S878" s="138">
        <v>1</v>
      </c>
      <c r="T878" s="138">
        <v>180</v>
      </c>
      <c r="U878" s="138">
        <v>180</v>
      </c>
      <c r="V878" s="140">
        <v>180</v>
      </c>
      <c r="W878" s="138">
        <v>180</v>
      </c>
      <c r="X878" s="138">
        <v>0</v>
      </c>
      <c r="Y878" s="140"/>
      <c r="Z878" s="138"/>
      <c r="AA878" s="137">
        <v>100</v>
      </c>
      <c r="AB878" s="137">
        <v>100</v>
      </c>
      <c r="AC878" s="137"/>
      <c r="AD878" s="137" t="s">
        <v>692</v>
      </c>
      <c r="AE878" s="144"/>
      <c r="AF878" s="144"/>
      <c r="AG878" s="144"/>
      <c r="AH878" s="144" t="s">
        <v>606</v>
      </c>
      <c r="AI878" s="144" t="s">
        <v>607</v>
      </c>
      <c r="AJ878" s="144"/>
      <c r="AK878" s="146">
        <v>46237.7643171296</v>
      </c>
    </row>
    <row r="879" s="134" customFormat="1" ht="38.8" customHeight="1" spans="1:37">
      <c r="A879" s="138" t="s">
        <v>29</v>
      </c>
      <c r="B879" s="138" t="s">
        <v>463</v>
      </c>
      <c r="C879" s="137" t="s">
        <v>25</v>
      </c>
      <c r="D879" s="138" t="s">
        <v>78</v>
      </c>
      <c r="E879" s="138" t="s">
        <v>587</v>
      </c>
      <c r="F879" s="138" t="s">
        <v>322</v>
      </c>
      <c r="G879" s="138" t="s">
        <v>2879</v>
      </c>
      <c r="H879" s="138" t="s">
        <v>4798</v>
      </c>
      <c r="I879" s="142" t="s">
        <v>601</v>
      </c>
      <c r="J879" s="137" t="s">
        <v>591</v>
      </c>
      <c r="K879" s="138" t="s">
        <v>3878</v>
      </c>
      <c r="L879" s="138" t="s">
        <v>603</v>
      </c>
      <c r="M879" s="140" t="s">
        <v>4163</v>
      </c>
      <c r="N879" s="138" t="s">
        <v>4164</v>
      </c>
      <c r="O879" s="138" t="s">
        <v>461</v>
      </c>
      <c r="P879" s="138" t="s">
        <v>3881</v>
      </c>
      <c r="Q879" s="138" t="s">
        <v>3901</v>
      </c>
      <c r="R879" s="138" t="s">
        <v>4</v>
      </c>
      <c r="S879" s="138">
        <v>1</v>
      </c>
      <c r="T879" s="138">
        <v>180</v>
      </c>
      <c r="U879" s="138">
        <v>180</v>
      </c>
      <c r="V879" s="140">
        <v>180</v>
      </c>
      <c r="W879" s="138">
        <v>180</v>
      </c>
      <c r="X879" s="138">
        <v>0</v>
      </c>
      <c r="Y879" s="140"/>
      <c r="Z879" s="138"/>
      <c r="AA879" s="137">
        <v>100</v>
      </c>
      <c r="AB879" s="137">
        <v>100</v>
      </c>
      <c r="AC879" s="137"/>
      <c r="AD879" s="137" t="s">
        <v>692</v>
      </c>
      <c r="AE879" s="144"/>
      <c r="AF879" s="144"/>
      <c r="AG879" s="144"/>
      <c r="AH879" s="144" t="s">
        <v>606</v>
      </c>
      <c r="AI879" s="144" t="s">
        <v>607</v>
      </c>
      <c r="AJ879" s="145">
        <v>46235</v>
      </c>
      <c r="AK879" s="146">
        <v>46237.7621643519</v>
      </c>
    </row>
    <row r="880" s="134" customFormat="1" ht="38.8" customHeight="1" spans="1:37">
      <c r="A880" s="138" t="s">
        <v>29</v>
      </c>
      <c r="B880" s="138" t="s">
        <v>463</v>
      </c>
      <c r="C880" s="137" t="s">
        <v>25</v>
      </c>
      <c r="D880" s="138" t="s">
        <v>78</v>
      </c>
      <c r="E880" s="138" t="s">
        <v>587</v>
      </c>
      <c r="F880" s="138" t="s">
        <v>322</v>
      </c>
      <c r="G880" s="138" t="s">
        <v>2879</v>
      </c>
      <c r="H880" s="138" t="s">
        <v>4799</v>
      </c>
      <c r="I880" s="142" t="s">
        <v>601</v>
      </c>
      <c r="J880" s="137" t="s">
        <v>591</v>
      </c>
      <c r="K880" s="138" t="s">
        <v>3878</v>
      </c>
      <c r="L880" s="138" t="s">
        <v>603</v>
      </c>
      <c r="M880" s="140" t="s">
        <v>4163</v>
      </c>
      <c r="N880" s="138" t="s">
        <v>4164</v>
      </c>
      <c r="O880" s="138" t="s">
        <v>461</v>
      </c>
      <c r="P880" s="138" t="s">
        <v>3881</v>
      </c>
      <c r="Q880" s="138" t="s">
        <v>3901</v>
      </c>
      <c r="R880" s="138" t="s">
        <v>4</v>
      </c>
      <c r="S880" s="138">
        <v>1</v>
      </c>
      <c r="T880" s="138">
        <v>180</v>
      </c>
      <c r="U880" s="138">
        <v>180</v>
      </c>
      <c r="V880" s="140">
        <v>180</v>
      </c>
      <c r="W880" s="138">
        <v>180</v>
      </c>
      <c r="X880" s="138">
        <v>0</v>
      </c>
      <c r="Y880" s="140"/>
      <c r="Z880" s="138"/>
      <c r="AA880" s="137">
        <v>100</v>
      </c>
      <c r="AB880" s="137">
        <v>100</v>
      </c>
      <c r="AC880" s="137"/>
      <c r="AD880" s="137" t="s">
        <v>692</v>
      </c>
      <c r="AE880" s="144"/>
      <c r="AF880" s="144"/>
      <c r="AG880" s="144"/>
      <c r="AH880" s="144" t="s">
        <v>606</v>
      </c>
      <c r="AI880" s="144" t="s">
        <v>607</v>
      </c>
      <c r="AJ880" s="145">
        <v>46235</v>
      </c>
      <c r="AK880" s="146">
        <v>46237.3963657407</v>
      </c>
    </row>
    <row r="881" s="134" customFormat="1" ht="38.8" customHeight="1" spans="1:37">
      <c r="A881" s="138" t="s">
        <v>29</v>
      </c>
      <c r="B881" s="138" t="s">
        <v>463</v>
      </c>
      <c r="C881" s="137" t="s">
        <v>25</v>
      </c>
      <c r="D881" s="138" t="s">
        <v>78</v>
      </c>
      <c r="E881" s="138" t="s">
        <v>587</v>
      </c>
      <c r="F881" s="138" t="s">
        <v>322</v>
      </c>
      <c r="G881" s="138" t="s">
        <v>2879</v>
      </c>
      <c r="H881" s="138" t="s">
        <v>4800</v>
      </c>
      <c r="I881" s="142" t="s">
        <v>601</v>
      </c>
      <c r="J881" s="137" t="s">
        <v>591</v>
      </c>
      <c r="K881" s="138" t="s">
        <v>3878</v>
      </c>
      <c r="L881" s="138" t="s">
        <v>603</v>
      </c>
      <c r="M881" s="140" t="s">
        <v>4163</v>
      </c>
      <c r="N881" s="138" t="s">
        <v>4164</v>
      </c>
      <c r="O881" s="138" t="s">
        <v>461</v>
      </c>
      <c r="P881" s="138" t="s">
        <v>3881</v>
      </c>
      <c r="Q881" s="138" t="s">
        <v>3901</v>
      </c>
      <c r="R881" s="138" t="s">
        <v>4</v>
      </c>
      <c r="S881" s="138">
        <v>1</v>
      </c>
      <c r="T881" s="138">
        <v>180</v>
      </c>
      <c r="U881" s="138">
        <v>180</v>
      </c>
      <c r="V881" s="140">
        <v>180</v>
      </c>
      <c r="W881" s="138">
        <v>180</v>
      </c>
      <c r="X881" s="138">
        <v>0</v>
      </c>
      <c r="Y881" s="140"/>
      <c r="Z881" s="138"/>
      <c r="AA881" s="137">
        <v>100</v>
      </c>
      <c r="AB881" s="137">
        <v>100</v>
      </c>
      <c r="AC881" s="137"/>
      <c r="AD881" s="137" t="s">
        <v>692</v>
      </c>
      <c r="AE881" s="144"/>
      <c r="AF881" s="144"/>
      <c r="AG881" s="144"/>
      <c r="AH881" s="144" t="s">
        <v>606</v>
      </c>
      <c r="AI881" s="144" t="s">
        <v>607</v>
      </c>
      <c r="AJ881" s="145">
        <v>46235</v>
      </c>
      <c r="AK881" s="146">
        <v>46236.8607291667</v>
      </c>
    </row>
    <row r="882" s="134" customFormat="1" ht="38.8" customHeight="1" spans="1:37">
      <c r="A882" s="138" t="s">
        <v>29</v>
      </c>
      <c r="B882" s="138" t="s">
        <v>463</v>
      </c>
      <c r="C882" s="137" t="s">
        <v>25</v>
      </c>
      <c r="D882" s="138" t="s">
        <v>78</v>
      </c>
      <c r="E882" s="138" t="s">
        <v>587</v>
      </c>
      <c r="F882" s="138" t="s">
        <v>322</v>
      </c>
      <c r="G882" s="138" t="s">
        <v>2879</v>
      </c>
      <c r="H882" s="138" t="s">
        <v>4801</v>
      </c>
      <c r="I882" s="142" t="s">
        <v>601</v>
      </c>
      <c r="J882" s="137" t="s">
        <v>591</v>
      </c>
      <c r="K882" s="138" t="s">
        <v>3878</v>
      </c>
      <c r="L882" s="138" t="s">
        <v>603</v>
      </c>
      <c r="M882" s="140" t="s">
        <v>4163</v>
      </c>
      <c r="N882" s="138" t="s">
        <v>4164</v>
      </c>
      <c r="O882" s="138" t="s">
        <v>461</v>
      </c>
      <c r="P882" s="138" t="s">
        <v>3881</v>
      </c>
      <c r="Q882" s="138" t="s">
        <v>3901</v>
      </c>
      <c r="R882" s="138" t="s">
        <v>4</v>
      </c>
      <c r="S882" s="138">
        <v>1</v>
      </c>
      <c r="T882" s="138">
        <v>180</v>
      </c>
      <c r="U882" s="138">
        <v>180</v>
      </c>
      <c r="V882" s="140">
        <v>180</v>
      </c>
      <c r="W882" s="138">
        <v>180</v>
      </c>
      <c r="X882" s="138">
        <v>0</v>
      </c>
      <c r="Y882" s="140"/>
      <c r="Z882" s="138"/>
      <c r="AA882" s="137">
        <v>100</v>
      </c>
      <c r="AB882" s="137">
        <v>100</v>
      </c>
      <c r="AC882" s="137"/>
      <c r="AD882" s="137" t="s">
        <v>692</v>
      </c>
      <c r="AE882" s="144"/>
      <c r="AF882" s="144"/>
      <c r="AG882" s="144"/>
      <c r="AH882" s="144" t="s">
        <v>606</v>
      </c>
      <c r="AI882" s="144" t="s">
        <v>607</v>
      </c>
      <c r="AJ882" s="145">
        <v>46220</v>
      </c>
      <c r="AK882" s="146">
        <v>46235.658587963</v>
      </c>
    </row>
    <row r="883" s="134" customFormat="1" ht="38.8" customHeight="1" spans="1:37">
      <c r="A883" s="138" t="s">
        <v>29</v>
      </c>
      <c r="B883" s="138" t="s">
        <v>463</v>
      </c>
      <c r="C883" s="137" t="s">
        <v>25</v>
      </c>
      <c r="D883" s="138" t="s">
        <v>97</v>
      </c>
      <c r="E883" s="138" t="s">
        <v>587</v>
      </c>
      <c r="F883" s="138" t="s">
        <v>368</v>
      </c>
      <c r="G883" s="138" t="s">
        <v>657</v>
      </c>
      <c r="H883" s="138" t="s">
        <v>4802</v>
      </c>
      <c r="I883" s="142" t="s">
        <v>601</v>
      </c>
      <c r="J883" s="137" t="s">
        <v>742</v>
      </c>
      <c r="K883" s="138" t="s">
        <v>3878</v>
      </c>
      <c r="L883" s="138" t="s">
        <v>603</v>
      </c>
      <c r="M883" s="140" t="s">
        <v>4225</v>
      </c>
      <c r="N883" s="138" t="s">
        <v>4226</v>
      </c>
      <c r="O883" s="138" t="s">
        <v>461</v>
      </c>
      <c r="P883" s="138" t="s">
        <v>3881</v>
      </c>
      <c r="Q883" s="138" t="s">
        <v>4120</v>
      </c>
      <c r="R883" s="138" t="s">
        <v>9</v>
      </c>
      <c r="S883" s="138">
        <v>1</v>
      </c>
      <c r="T883" s="138">
        <v>20</v>
      </c>
      <c r="U883" s="138">
        <v>500</v>
      </c>
      <c r="V883" s="140">
        <v>695</v>
      </c>
      <c r="W883" s="138">
        <v>20</v>
      </c>
      <c r="X883" s="138">
        <v>0</v>
      </c>
      <c r="Y883" s="140" t="s">
        <v>4803</v>
      </c>
      <c r="Z883" s="138"/>
      <c r="AA883" s="137">
        <v>14</v>
      </c>
      <c r="AB883" s="137">
        <v>14</v>
      </c>
      <c r="AC883" s="137"/>
      <c r="AD883" s="137" t="s">
        <v>622</v>
      </c>
      <c r="AE883" s="143">
        <v>46243.6906365741</v>
      </c>
      <c r="AF883" s="144"/>
      <c r="AG883" s="144"/>
      <c r="AH883" s="144" t="s">
        <v>606</v>
      </c>
      <c r="AI883" s="144" t="s">
        <v>607</v>
      </c>
      <c r="AJ883" s="145">
        <v>46216</v>
      </c>
      <c r="AK883" s="146">
        <v>46242.8704050926</v>
      </c>
    </row>
    <row r="884" s="134" customFormat="1" ht="38.8" customHeight="1" spans="1:37">
      <c r="A884" s="138" t="s">
        <v>29</v>
      </c>
      <c r="B884" s="138" t="s">
        <v>463</v>
      </c>
      <c r="C884" s="137" t="s">
        <v>25</v>
      </c>
      <c r="D884" s="138" t="s">
        <v>97</v>
      </c>
      <c r="E884" s="138" t="s">
        <v>587</v>
      </c>
      <c r="F884" s="138" t="s">
        <v>368</v>
      </c>
      <c r="G884" s="138" t="s">
        <v>657</v>
      </c>
      <c r="H884" s="138" t="s">
        <v>4802</v>
      </c>
      <c r="I884" s="142" t="s">
        <v>601</v>
      </c>
      <c r="J884" s="137" t="s">
        <v>742</v>
      </c>
      <c r="K884" s="138" t="s">
        <v>3878</v>
      </c>
      <c r="L884" s="138" t="s">
        <v>603</v>
      </c>
      <c r="M884" s="140" t="s">
        <v>4149</v>
      </c>
      <c r="N884" s="138" t="s">
        <v>4150</v>
      </c>
      <c r="O884" s="138" t="s">
        <v>461</v>
      </c>
      <c r="P884" s="138" t="s">
        <v>3881</v>
      </c>
      <c r="Q884" s="138" t="s">
        <v>4120</v>
      </c>
      <c r="R884" s="138" t="s">
        <v>9</v>
      </c>
      <c r="S884" s="138">
        <v>1</v>
      </c>
      <c r="T884" s="138">
        <v>35</v>
      </c>
      <c r="U884" s="138">
        <v>500</v>
      </c>
      <c r="V884" s="140">
        <v>695</v>
      </c>
      <c r="W884" s="138">
        <v>0</v>
      </c>
      <c r="X884" s="138">
        <v>35</v>
      </c>
      <c r="Y884" s="140" t="s">
        <v>4803</v>
      </c>
      <c r="Z884" s="138"/>
      <c r="AA884" s="137">
        <v>24.5</v>
      </c>
      <c r="AB884" s="137">
        <v>0</v>
      </c>
      <c r="AC884" s="137"/>
      <c r="AD884" s="137" t="s">
        <v>622</v>
      </c>
      <c r="AE884" s="143">
        <v>46243.6906365741</v>
      </c>
      <c r="AF884" s="144"/>
      <c r="AG884" s="144"/>
      <c r="AH884" s="144" t="s">
        <v>606</v>
      </c>
      <c r="AI884" s="144" t="s">
        <v>607</v>
      </c>
      <c r="AJ884" s="145">
        <v>46216</v>
      </c>
      <c r="AK884" s="146">
        <v>46242.8704050926</v>
      </c>
    </row>
    <row r="885" s="134" customFormat="1" ht="38.8" customHeight="1" spans="1:37">
      <c r="A885" s="138" t="s">
        <v>29</v>
      </c>
      <c r="B885" s="138" t="s">
        <v>463</v>
      </c>
      <c r="C885" s="137" t="s">
        <v>25</v>
      </c>
      <c r="D885" s="138" t="s">
        <v>97</v>
      </c>
      <c r="E885" s="138" t="s">
        <v>587</v>
      </c>
      <c r="F885" s="138" t="s">
        <v>368</v>
      </c>
      <c r="G885" s="138" t="s">
        <v>657</v>
      </c>
      <c r="H885" s="138" t="s">
        <v>4802</v>
      </c>
      <c r="I885" s="142" t="s">
        <v>601</v>
      </c>
      <c r="J885" s="137" t="s">
        <v>742</v>
      </c>
      <c r="K885" s="138" t="s">
        <v>3878</v>
      </c>
      <c r="L885" s="138" t="s">
        <v>603</v>
      </c>
      <c r="M885" s="140" t="s">
        <v>4149</v>
      </c>
      <c r="N885" s="138" t="s">
        <v>4150</v>
      </c>
      <c r="O885" s="138" t="s">
        <v>461</v>
      </c>
      <c r="P885" s="138" t="s">
        <v>3881</v>
      </c>
      <c r="Q885" s="138" t="s">
        <v>4120</v>
      </c>
      <c r="R885" s="138" t="s">
        <v>9</v>
      </c>
      <c r="S885" s="138">
        <v>1</v>
      </c>
      <c r="T885" s="138">
        <v>35</v>
      </c>
      <c r="U885" s="138">
        <v>500</v>
      </c>
      <c r="V885" s="140">
        <v>695</v>
      </c>
      <c r="W885" s="138">
        <v>0</v>
      </c>
      <c r="X885" s="138">
        <v>35</v>
      </c>
      <c r="Y885" s="140" t="s">
        <v>4803</v>
      </c>
      <c r="Z885" s="138"/>
      <c r="AA885" s="137">
        <v>24.5</v>
      </c>
      <c r="AB885" s="137">
        <v>0</v>
      </c>
      <c r="AC885" s="137"/>
      <c r="AD885" s="137" t="s">
        <v>622</v>
      </c>
      <c r="AE885" s="143">
        <v>46243.6906365741</v>
      </c>
      <c r="AF885" s="144"/>
      <c r="AG885" s="144"/>
      <c r="AH885" s="144" t="s">
        <v>606</v>
      </c>
      <c r="AI885" s="144" t="s">
        <v>607</v>
      </c>
      <c r="AJ885" s="145">
        <v>46216</v>
      </c>
      <c r="AK885" s="146">
        <v>46242.8704050926</v>
      </c>
    </row>
    <row r="886" s="134" customFormat="1" ht="38.8" customHeight="1" spans="1:37">
      <c r="A886" s="138" t="s">
        <v>29</v>
      </c>
      <c r="B886" s="138" t="s">
        <v>463</v>
      </c>
      <c r="C886" s="137" t="s">
        <v>25</v>
      </c>
      <c r="D886" s="138" t="s">
        <v>97</v>
      </c>
      <c r="E886" s="138" t="s">
        <v>587</v>
      </c>
      <c r="F886" s="138" t="s">
        <v>368</v>
      </c>
      <c r="G886" s="138" t="s">
        <v>657</v>
      </c>
      <c r="H886" s="138" t="s">
        <v>4802</v>
      </c>
      <c r="I886" s="142" t="s">
        <v>601</v>
      </c>
      <c r="J886" s="137" t="s">
        <v>742</v>
      </c>
      <c r="K886" s="138" t="s">
        <v>3878</v>
      </c>
      <c r="L886" s="138" t="s">
        <v>603</v>
      </c>
      <c r="M886" s="140" t="s">
        <v>4149</v>
      </c>
      <c r="N886" s="138" t="s">
        <v>4150</v>
      </c>
      <c r="O886" s="138" t="s">
        <v>461</v>
      </c>
      <c r="P886" s="138" t="s">
        <v>3881</v>
      </c>
      <c r="Q886" s="138" t="s">
        <v>4120</v>
      </c>
      <c r="R886" s="138" t="s">
        <v>9</v>
      </c>
      <c r="S886" s="138">
        <v>1</v>
      </c>
      <c r="T886" s="138">
        <v>35</v>
      </c>
      <c r="U886" s="138">
        <v>500</v>
      </c>
      <c r="V886" s="140">
        <v>695</v>
      </c>
      <c r="W886" s="138">
        <v>0</v>
      </c>
      <c r="X886" s="138">
        <v>35</v>
      </c>
      <c r="Y886" s="140" t="s">
        <v>4803</v>
      </c>
      <c r="Z886" s="138"/>
      <c r="AA886" s="137">
        <v>24.5</v>
      </c>
      <c r="AB886" s="137">
        <v>0</v>
      </c>
      <c r="AC886" s="137"/>
      <c r="AD886" s="137" t="s">
        <v>622</v>
      </c>
      <c r="AE886" s="143">
        <v>46243.6906365741</v>
      </c>
      <c r="AF886" s="144"/>
      <c r="AG886" s="144"/>
      <c r="AH886" s="144" t="s">
        <v>606</v>
      </c>
      <c r="AI886" s="144" t="s">
        <v>607</v>
      </c>
      <c r="AJ886" s="145">
        <v>46216</v>
      </c>
      <c r="AK886" s="146">
        <v>46242.8704050926</v>
      </c>
    </row>
    <row r="887" s="134" customFormat="1" ht="38.8" customHeight="1" spans="1:37">
      <c r="A887" s="138" t="s">
        <v>29</v>
      </c>
      <c r="B887" s="138" t="s">
        <v>463</v>
      </c>
      <c r="C887" s="137" t="s">
        <v>25</v>
      </c>
      <c r="D887" s="138" t="s">
        <v>97</v>
      </c>
      <c r="E887" s="138" t="s">
        <v>587</v>
      </c>
      <c r="F887" s="138" t="s">
        <v>368</v>
      </c>
      <c r="G887" s="138" t="s">
        <v>657</v>
      </c>
      <c r="H887" s="138" t="s">
        <v>4802</v>
      </c>
      <c r="I887" s="142" t="s">
        <v>601</v>
      </c>
      <c r="J887" s="137" t="s">
        <v>742</v>
      </c>
      <c r="K887" s="138" t="s">
        <v>3878</v>
      </c>
      <c r="L887" s="138" t="s">
        <v>603</v>
      </c>
      <c r="M887" s="140" t="s">
        <v>4149</v>
      </c>
      <c r="N887" s="138" t="s">
        <v>4150</v>
      </c>
      <c r="O887" s="138" t="s">
        <v>461</v>
      </c>
      <c r="P887" s="138" t="s">
        <v>3881</v>
      </c>
      <c r="Q887" s="138" t="s">
        <v>4120</v>
      </c>
      <c r="R887" s="138" t="s">
        <v>9</v>
      </c>
      <c r="S887" s="138">
        <v>1</v>
      </c>
      <c r="T887" s="138">
        <v>35</v>
      </c>
      <c r="U887" s="138">
        <v>500</v>
      </c>
      <c r="V887" s="140">
        <v>695</v>
      </c>
      <c r="W887" s="138">
        <v>0</v>
      </c>
      <c r="X887" s="138">
        <v>35</v>
      </c>
      <c r="Y887" s="140" t="s">
        <v>4803</v>
      </c>
      <c r="Z887" s="138"/>
      <c r="AA887" s="137">
        <v>24.5</v>
      </c>
      <c r="AB887" s="137">
        <v>0</v>
      </c>
      <c r="AC887" s="137"/>
      <c r="AD887" s="137" t="s">
        <v>622</v>
      </c>
      <c r="AE887" s="143">
        <v>46243.6906365741</v>
      </c>
      <c r="AF887" s="144"/>
      <c r="AG887" s="144"/>
      <c r="AH887" s="144" t="s">
        <v>606</v>
      </c>
      <c r="AI887" s="144" t="s">
        <v>607</v>
      </c>
      <c r="AJ887" s="145">
        <v>46216</v>
      </c>
      <c r="AK887" s="146">
        <v>46242.8704050926</v>
      </c>
    </row>
    <row r="888" s="134" customFormat="1" ht="38.8" customHeight="1" spans="1:37">
      <c r="A888" s="138" t="s">
        <v>29</v>
      </c>
      <c r="B888" s="138" t="s">
        <v>463</v>
      </c>
      <c r="C888" s="137" t="s">
        <v>25</v>
      </c>
      <c r="D888" s="138" t="s">
        <v>97</v>
      </c>
      <c r="E888" s="138" t="s">
        <v>587</v>
      </c>
      <c r="F888" s="138" t="s">
        <v>368</v>
      </c>
      <c r="G888" s="138" t="s">
        <v>657</v>
      </c>
      <c r="H888" s="138" t="s">
        <v>4802</v>
      </c>
      <c r="I888" s="142" t="s">
        <v>601</v>
      </c>
      <c r="J888" s="137" t="s">
        <v>742</v>
      </c>
      <c r="K888" s="138" t="s">
        <v>3878</v>
      </c>
      <c r="L888" s="138" t="s">
        <v>603</v>
      </c>
      <c r="M888" s="140" t="s">
        <v>4149</v>
      </c>
      <c r="N888" s="138" t="s">
        <v>4150</v>
      </c>
      <c r="O888" s="138" t="s">
        <v>461</v>
      </c>
      <c r="P888" s="138" t="s">
        <v>3881</v>
      </c>
      <c r="Q888" s="138" t="s">
        <v>4120</v>
      </c>
      <c r="R888" s="138" t="s">
        <v>9</v>
      </c>
      <c r="S888" s="138">
        <v>1</v>
      </c>
      <c r="T888" s="138">
        <v>35</v>
      </c>
      <c r="U888" s="138">
        <v>500</v>
      </c>
      <c r="V888" s="140">
        <v>695</v>
      </c>
      <c r="W888" s="138">
        <v>0</v>
      </c>
      <c r="X888" s="138">
        <v>35</v>
      </c>
      <c r="Y888" s="140" t="s">
        <v>4803</v>
      </c>
      <c r="Z888" s="138"/>
      <c r="AA888" s="137">
        <v>24.5</v>
      </c>
      <c r="AB888" s="137">
        <v>0</v>
      </c>
      <c r="AC888" s="137"/>
      <c r="AD888" s="137" t="s">
        <v>622</v>
      </c>
      <c r="AE888" s="143">
        <v>46243.6906365741</v>
      </c>
      <c r="AF888" s="144"/>
      <c r="AG888" s="144"/>
      <c r="AH888" s="144" t="s">
        <v>606</v>
      </c>
      <c r="AI888" s="144" t="s">
        <v>607</v>
      </c>
      <c r="AJ888" s="145">
        <v>46216</v>
      </c>
      <c r="AK888" s="146">
        <v>46242.8704050926</v>
      </c>
    </row>
    <row r="889" s="134" customFormat="1" ht="38.8" customHeight="1" spans="1:37">
      <c r="A889" s="138" t="s">
        <v>29</v>
      </c>
      <c r="B889" s="138" t="s">
        <v>463</v>
      </c>
      <c r="C889" s="137" t="s">
        <v>25</v>
      </c>
      <c r="D889" s="138" t="s">
        <v>97</v>
      </c>
      <c r="E889" s="138" t="s">
        <v>587</v>
      </c>
      <c r="F889" s="138" t="s">
        <v>368</v>
      </c>
      <c r="G889" s="138" t="s">
        <v>657</v>
      </c>
      <c r="H889" s="138" t="s">
        <v>4802</v>
      </c>
      <c r="I889" s="142" t="s">
        <v>601</v>
      </c>
      <c r="J889" s="137" t="s">
        <v>742</v>
      </c>
      <c r="K889" s="138" t="s">
        <v>3878</v>
      </c>
      <c r="L889" s="138" t="s">
        <v>603</v>
      </c>
      <c r="M889" s="140" t="s">
        <v>4179</v>
      </c>
      <c r="N889" s="138" t="s">
        <v>4180</v>
      </c>
      <c r="O889" s="138" t="s">
        <v>461</v>
      </c>
      <c r="P889" s="138" t="s">
        <v>3881</v>
      </c>
      <c r="Q889" s="138" t="s">
        <v>4120</v>
      </c>
      <c r="R889" s="138" t="s">
        <v>9</v>
      </c>
      <c r="S889" s="138">
        <v>1</v>
      </c>
      <c r="T889" s="138">
        <v>20</v>
      </c>
      <c r="U889" s="138">
        <v>500</v>
      </c>
      <c r="V889" s="140">
        <v>695</v>
      </c>
      <c r="W889" s="138">
        <v>0</v>
      </c>
      <c r="X889" s="138">
        <v>20</v>
      </c>
      <c r="Y889" s="140" t="s">
        <v>4803</v>
      </c>
      <c r="Z889" s="138"/>
      <c r="AA889" s="137">
        <v>14</v>
      </c>
      <c r="AB889" s="137">
        <v>0</v>
      </c>
      <c r="AC889" s="137"/>
      <c r="AD889" s="137" t="s">
        <v>622</v>
      </c>
      <c r="AE889" s="143">
        <v>46243.6906365741</v>
      </c>
      <c r="AF889" s="144"/>
      <c r="AG889" s="144"/>
      <c r="AH889" s="144" t="s">
        <v>606</v>
      </c>
      <c r="AI889" s="144" t="s">
        <v>607</v>
      </c>
      <c r="AJ889" s="145">
        <v>46216</v>
      </c>
      <c r="AK889" s="146">
        <v>46242.8704050926</v>
      </c>
    </row>
    <row r="890" s="134" customFormat="1" ht="38.8" customHeight="1" spans="1:37">
      <c r="A890" s="138" t="s">
        <v>29</v>
      </c>
      <c r="B890" s="138" t="s">
        <v>463</v>
      </c>
      <c r="C890" s="137" t="s">
        <v>25</v>
      </c>
      <c r="D890" s="138" t="s">
        <v>97</v>
      </c>
      <c r="E890" s="138" t="s">
        <v>587</v>
      </c>
      <c r="F890" s="138" t="s">
        <v>368</v>
      </c>
      <c r="G890" s="138" t="s">
        <v>657</v>
      </c>
      <c r="H890" s="138" t="s">
        <v>3282</v>
      </c>
      <c r="I890" s="142" t="s">
        <v>590</v>
      </c>
      <c r="J890" s="137" t="s">
        <v>591</v>
      </c>
      <c r="K890" s="138" t="s">
        <v>3868</v>
      </c>
      <c r="L890" s="138" t="s">
        <v>603</v>
      </c>
      <c r="M890" s="140" t="s">
        <v>4163</v>
      </c>
      <c r="N890" s="138" t="s">
        <v>4164</v>
      </c>
      <c r="O890" s="138" t="s">
        <v>461</v>
      </c>
      <c r="P890" s="138" t="s">
        <v>3881</v>
      </c>
      <c r="Q890" s="138" t="s">
        <v>3901</v>
      </c>
      <c r="R890" s="138" t="s">
        <v>4</v>
      </c>
      <c r="S890" s="138">
        <v>1</v>
      </c>
      <c r="T890" s="138">
        <v>180</v>
      </c>
      <c r="U890" s="138">
        <v>230</v>
      </c>
      <c r="V890" s="140">
        <v>230</v>
      </c>
      <c r="W890" s="138">
        <v>180</v>
      </c>
      <c r="X890" s="138">
        <v>0</v>
      </c>
      <c r="Y890" s="140"/>
      <c r="Z890" s="138"/>
      <c r="AA890" s="137">
        <v>100</v>
      </c>
      <c r="AB890" s="137">
        <v>100</v>
      </c>
      <c r="AC890" s="137"/>
      <c r="AD890" s="137" t="s">
        <v>622</v>
      </c>
      <c r="AE890" s="143">
        <v>46243.6906365741</v>
      </c>
      <c r="AF890" s="144"/>
      <c r="AG890" s="144"/>
      <c r="AH890" s="144" t="s">
        <v>606</v>
      </c>
      <c r="AI890" s="144" t="s">
        <v>607</v>
      </c>
      <c r="AJ890" s="145">
        <v>46120</v>
      </c>
      <c r="AK890" s="146">
        <v>46242.8599074074</v>
      </c>
    </row>
    <row r="891" s="134" customFormat="1" ht="38.8" customHeight="1" spans="1:37">
      <c r="A891" s="138" t="s">
        <v>29</v>
      </c>
      <c r="B891" s="138" t="s">
        <v>463</v>
      </c>
      <c r="C891" s="137" t="s">
        <v>25</v>
      </c>
      <c r="D891" s="138" t="s">
        <v>97</v>
      </c>
      <c r="E891" s="138" t="s">
        <v>587</v>
      </c>
      <c r="F891" s="138" t="s">
        <v>370</v>
      </c>
      <c r="G891" s="138" t="s">
        <v>2988</v>
      </c>
      <c r="H891" s="138" t="s">
        <v>3279</v>
      </c>
      <c r="I891" s="142" t="s">
        <v>590</v>
      </c>
      <c r="J891" s="137" t="s">
        <v>591</v>
      </c>
      <c r="K891" s="138" t="s">
        <v>593</v>
      </c>
      <c r="L891" s="138" t="s">
        <v>592</v>
      </c>
      <c r="M891" s="140" t="s">
        <v>3864</v>
      </c>
      <c r="N891" s="138" t="s">
        <v>3865</v>
      </c>
      <c r="O891" s="138" t="s">
        <v>513</v>
      </c>
      <c r="P891" s="138" t="s">
        <v>3866</v>
      </c>
      <c r="Q891" s="138" t="s">
        <v>3867</v>
      </c>
      <c r="R891" s="138"/>
      <c r="S891" s="138">
        <v>1</v>
      </c>
      <c r="T891" s="138">
        <v>0</v>
      </c>
      <c r="U891" s="138">
        <v>198</v>
      </c>
      <c r="V891" s="140">
        <v>198</v>
      </c>
      <c r="W891" s="138">
        <v>0</v>
      </c>
      <c r="X891" s="138">
        <v>0</v>
      </c>
      <c r="Y891" s="140"/>
      <c r="Z891" s="138"/>
      <c r="AA891" s="137">
        <v>0</v>
      </c>
      <c r="AB891" s="137">
        <v>0</v>
      </c>
      <c r="AC891" s="137"/>
      <c r="AD891" s="137" t="s">
        <v>622</v>
      </c>
      <c r="AE891" s="143">
        <v>46243.6906365741</v>
      </c>
      <c r="AF891" s="144"/>
      <c r="AG891" s="144"/>
      <c r="AH891" s="144" t="s">
        <v>606</v>
      </c>
      <c r="AI891" s="144" t="s">
        <v>607</v>
      </c>
      <c r="AJ891" s="145">
        <v>42516</v>
      </c>
      <c r="AK891" s="146">
        <v>46242.6239467593</v>
      </c>
    </row>
    <row r="892" s="134" customFormat="1" ht="38.8" customHeight="1" spans="1:37">
      <c r="A892" s="138" t="s">
        <v>29</v>
      </c>
      <c r="B892" s="138" t="s">
        <v>463</v>
      </c>
      <c r="C892" s="137" t="s">
        <v>25</v>
      </c>
      <c r="D892" s="138" t="s">
        <v>97</v>
      </c>
      <c r="E892" s="138" t="s">
        <v>587</v>
      </c>
      <c r="F892" s="138" t="s">
        <v>371</v>
      </c>
      <c r="G892" s="138" t="s">
        <v>2882</v>
      </c>
      <c r="H892" s="138" t="s">
        <v>3278</v>
      </c>
      <c r="I892" s="142" t="s">
        <v>601</v>
      </c>
      <c r="J892" s="137" t="s">
        <v>591</v>
      </c>
      <c r="K892" s="138" t="s">
        <v>3878</v>
      </c>
      <c r="L892" s="138" t="s">
        <v>603</v>
      </c>
      <c r="M892" s="140" t="s">
        <v>3879</v>
      </c>
      <c r="N892" s="138" t="s">
        <v>3880</v>
      </c>
      <c r="O892" s="138" t="s">
        <v>461</v>
      </c>
      <c r="P892" s="138" t="s">
        <v>3881</v>
      </c>
      <c r="Q892" s="138" t="s">
        <v>3882</v>
      </c>
      <c r="R892" s="138" t="s">
        <v>8</v>
      </c>
      <c r="S892" s="138">
        <v>1</v>
      </c>
      <c r="T892" s="138">
        <v>50</v>
      </c>
      <c r="U892" s="138">
        <v>100</v>
      </c>
      <c r="V892" s="140">
        <v>100</v>
      </c>
      <c r="W892" s="138">
        <v>50</v>
      </c>
      <c r="X892" s="138">
        <v>0</v>
      </c>
      <c r="Y892" s="140"/>
      <c r="Z892" s="138"/>
      <c r="AA892" s="137">
        <v>35</v>
      </c>
      <c r="AB892" s="137">
        <v>35</v>
      </c>
      <c r="AC892" s="137"/>
      <c r="AD892" s="137" t="s">
        <v>622</v>
      </c>
      <c r="AE892" s="143">
        <v>46243.6906365741</v>
      </c>
      <c r="AF892" s="144"/>
      <c r="AG892" s="144"/>
      <c r="AH892" s="144" t="s">
        <v>606</v>
      </c>
      <c r="AI892" s="144" t="s">
        <v>607</v>
      </c>
      <c r="AJ892" s="145">
        <v>46241</v>
      </c>
      <c r="AK892" s="146">
        <v>46242.4550694444</v>
      </c>
    </row>
    <row r="893" s="134" customFormat="1" ht="38.8" customHeight="1" spans="1:37">
      <c r="A893" s="138" t="s">
        <v>29</v>
      </c>
      <c r="B893" s="138" t="s">
        <v>463</v>
      </c>
      <c r="C893" s="137" t="s">
        <v>25</v>
      </c>
      <c r="D893" s="138" t="s">
        <v>97</v>
      </c>
      <c r="E893" s="138" t="s">
        <v>587</v>
      </c>
      <c r="F893" s="138" t="s">
        <v>370</v>
      </c>
      <c r="G893" s="138" t="s">
        <v>2988</v>
      </c>
      <c r="H893" s="138" t="s">
        <v>4804</v>
      </c>
      <c r="I893" s="142" t="s">
        <v>601</v>
      </c>
      <c r="J893" s="137" t="s">
        <v>591</v>
      </c>
      <c r="K893" s="138" t="s">
        <v>3878</v>
      </c>
      <c r="L893" s="138" t="s">
        <v>603</v>
      </c>
      <c r="M893" s="140" t="s">
        <v>3879</v>
      </c>
      <c r="N893" s="138" t="s">
        <v>3880</v>
      </c>
      <c r="O893" s="138" t="s">
        <v>461</v>
      </c>
      <c r="P893" s="138" t="s">
        <v>3881</v>
      </c>
      <c r="Q893" s="138" t="s">
        <v>3882</v>
      </c>
      <c r="R893" s="138" t="s">
        <v>8</v>
      </c>
      <c r="S893" s="138">
        <v>1</v>
      </c>
      <c r="T893" s="138">
        <v>50</v>
      </c>
      <c r="U893" s="138">
        <v>50</v>
      </c>
      <c r="V893" s="140">
        <v>50</v>
      </c>
      <c r="W893" s="138">
        <v>50</v>
      </c>
      <c r="X893" s="138">
        <v>0</v>
      </c>
      <c r="Y893" s="140"/>
      <c r="Z893" s="138"/>
      <c r="AA893" s="137">
        <v>35</v>
      </c>
      <c r="AB893" s="137">
        <v>35</v>
      </c>
      <c r="AC893" s="137"/>
      <c r="AD893" s="137" t="s">
        <v>622</v>
      </c>
      <c r="AE893" s="143">
        <v>46243.6906365741</v>
      </c>
      <c r="AF893" s="144"/>
      <c r="AG893" s="144"/>
      <c r="AH893" s="144" t="s">
        <v>606</v>
      </c>
      <c r="AI893" s="144" t="s">
        <v>607</v>
      </c>
      <c r="AJ893" s="145">
        <v>46238</v>
      </c>
      <c r="AK893" s="146">
        <v>46241.732650463</v>
      </c>
    </row>
    <row r="894" s="134" customFormat="1" ht="38.8" customHeight="1" spans="1:37">
      <c r="A894" s="138" t="s">
        <v>29</v>
      </c>
      <c r="B894" s="138" t="s">
        <v>463</v>
      </c>
      <c r="C894" s="137" t="s">
        <v>25</v>
      </c>
      <c r="D894" s="138" t="s">
        <v>97</v>
      </c>
      <c r="E894" s="138" t="s">
        <v>587</v>
      </c>
      <c r="F894" s="138" t="s">
        <v>370</v>
      </c>
      <c r="G894" s="138" t="s">
        <v>2988</v>
      </c>
      <c r="H894" s="138" t="s">
        <v>4805</v>
      </c>
      <c r="I894" s="142" t="s">
        <v>601</v>
      </c>
      <c r="J894" s="137" t="s">
        <v>591</v>
      </c>
      <c r="K894" s="138" t="s">
        <v>3878</v>
      </c>
      <c r="L894" s="138" t="s">
        <v>603</v>
      </c>
      <c r="M894" s="140" t="s">
        <v>3879</v>
      </c>
      <c r="N894" s="138" t="s">
        <v>3880</v>
      </c>
      <c r="O894" s="138" t="s">
        <v>461</v>
      </c>
      <c r="P894" s="138" t="s">
        <v>3881</v>
      </c>
      <c r="Q894" s="138" t="s">
        <v>3882</v>
      </c>
      <c r="R894" s="138" t="s">
        <v>8</v>
      </c>
      <c r="S894" s="138">
        <v>1</v>
      </c>
      <c r="T894" s="138">
        <v>50</v>
      </c>
      <c r="U894" s="138">
        <v>50</v>
      </c>
      <c r="V894" s="140">
        <v>50</v>
      </c>
      <c r="W894" s="138">
        <v>50</v>
      </c>
      <c r="X894" s="138">
        <v>0</v>
      </c>
      <c r="Y894" s="140"/>
      <c r="Z894" s="138"/>
      <c r="AA894" s="137">
        <v>35</v>
      </c>
      <c r="AB894" s="137">
        <v>35</v>
      </c>
      <c r="AC894" s="137"/>
      <c r="AD894" s="137" t="s">
        <v>622</v>
      </c>
      <c r="AE894" s="143">
        <v>46243.6906365741</v>
      </c>
      <c r="AF894" s="144"/>
      <c r="AG894" s="144"/>
      <c r="AH894" s="144" t="s">
        <v>606</v>
      </c>
      <c r="AI894" s="144" t="s">
        <v>607</v>
      </c>
      <c r="AJ894" s="145">
        <v>46238</v>
      </c>
      <c r="AK894" s="146">
        <v>46241.6321296296</v>
      </c>
    </row>
    <row r="895" s="134" customFormat="1" ht="38.8" customHeight="1" spans="1:37">
      <c r="A895" s="138" t="s">
        <v>29</v>
      </c>
      <c r="B895" s="138" t="s">
        <v>463</v>
      </c>
      <c r="C895" s="137" t="s">
        <v>25</v>
      </c>
      <c r="D895" s="138" t="s">
        <v>97</v>
      </c>
      <c r="E895" s="138" t="s">
        <v>587</v>
      </c>
      <c r="F895" s="138" t="s">
        <v>368</v>
      </c>
      <c r="G895" s="138" t="s">
        <v>657</v>
      </c>
      <c r="H895" s="138" t="s">
        <v>4806</v>
      </c>
      <c r="I895" s="142" t="s">
        <v>645</v>
      </c>
      <c r="J895" s="137" t="s">
        <v>591</v>
      </c>
      <c r="K895" s="138" t="s">
        <v>3985</v>
      </c>
      <c r="L895" s="138" t="s">
        <v>603</v>
      </c>
      <c r="M895" s="140" t="s">
        <v>3986</v>
      </c>
      <c r="N895" s="138" t="s">
        <v>3987</v>
      </c>
      <c r="O895" s="138" t="s">
        <v>461</v>
      </c>
      <c r="P895" s="138" t="s">
        <v>3881</v>
      </c>
      <c r="Q895" s="138" t="s">
        <v>5</v>
      </c>
      <c r="R895" s="138" t="s">
        <v>5</v>
      </c>
      <c r="S895" s="138">
        <v>1</v>
      </c>
      <c r="T895" s="138">
        <v>350</v>
      </c>
      <c r="U895" s="138">
        <v>245</v>
      </c>
      <c r="V895" s="140">
        <v>350</v>
      </c>
      <c r="W895" s="138">
        <v>245</v>
      </c>
      <c r="X895" s="138">
        <v>105</v>
      </c>
      <c r="Y895" s="140"/>
      <c r="Z895" s="138"/>
      <c r="AA895" s="137">
        <v>245</v>
      </c>
      <c r="AB895" s="137">
        <v>245</v>
      </c>
      <c r="AC895" s="137"/>
      <c r="AD895" s="137" t="s">
        <v>622</v>
      </c>
      <c r="AE895" s="143">
        <v>46243.6906365741</v>
      </c>
      <c r="AF895" s="144"/>
      <c r="AG895" s="144"/>
      <c r="AH895" s="144" t="s">
        <v>606</v>
      </c>
      <c r="AI895" s="144" t="s">
        <v>607</v>
      </c>
      <c r="AJ895" s="145">
        <v>46239</v>
      </c>
      <c r="AK895" s="146">
        <v>46241.5718287037</v>
      </c>
    </row>
    <row r="896" s="134" customFormat="1" ht="38.8" customHeight="1" spans="1:37">
      <c r="A896" s="138" t="s">
        <v>29</v>
      </c>
      <c r="B896" s="138" t="s">
        <v>463</v>
      </c>
      <c r="C896" s="137" t="s">
        <v>25</v>
      </c>
      <c r="D896" s="138" t="s">
        <v>97</v>
      </c>
      <c r="E896" s="138" t="s">
        <v>587</v>
      </c>
      <c r="F896" s="138" t="s">
        <v>368</v>
      </c>
      <c r="G896" s="138" t="s">
        <v>657</v>
      </c>
      <c r="H896" s="138" t="s">
        <v>4807</v>
      </c>
      <c r="I896" s="142" t="s">
        <v>645</v>
      </c>
      <c r="J896" s="137" t="s">
        <v>591</v>
      </c>
      <c r="K896" s="138" t="s">
        <v>3985</v>
      </c>
      <c r="L896" s="138" t="s">
        <v>603</v>
      </c>
      <c r="M896" s="140" t="s">
        <v>4808</v>
      </c>
      <c r="N896" s="138" t="s">
        <v>4809</v>
      </c>
      <c r="O896" s="138" t="s">
        <v>461</v>
      </c>
      <c r="P896" s="138" t="s">
        <v>3881</v>
      </c>
      <c r="Q896" s="138" t="s">
        <v>5</v>
      </c>
      <c r="R896" s="138" t="s">
        <v>5</v>
      </c>
      <c r="S896" s="138">
        <v>1</v>
      </c>
      <c r="T896" s="138">
        <v>280</v>
      </c>
      <c r="U896" s="138">
        <v>196</v>
      </c>
      <c r="V896" s="140">
        <v>280</v>
      </c>
      <c r="W896" s="138">
        <v>196</v>
      </c>
      <c r="X896" s="138">
        <v>84</v>
      </c>
      <c r="Y896" s="140"/>
      <c r="Z896" s="138"/>
      <c r="AA896" s="137">
        <v>196</v>
      </c>
      <c r="AB896" s="137">
        <v>196</v>
      </c>
      <c r="AC896" s="137"/>
      <c r="AD896" s="137" t="s">
        <v>622</v>
      </c>
      <c r="AE896" s="143">
        <v>46243.6906365741</v>
      </c>
      <c r="AF896" s="144"/>
      <c r="AG896" s="144"/>
      <c r="AH896" s="144" t="s">
        <v>606</v>
      </c>
      <c r="AI896" s="144" t="s">
        <v>607</v>
      </c>
      <c r="AJ896" s="145">
        <v>46239</v>
      </c>
      <c r="AK896" s="146">
        <v>46241.5709722222</v>
      </c>
    </row>
    <row r="897" s="134" customFormat="1" ht="38.8" customHeight="1" spans="1:37">
      <c r="A897" s="138" t="s">
        <v>29</v>
      </c>
      <c r="B897" s="138" t="s">
        <v>463</v>
      </c>
      <c r="C897" s="137" t="s">
        <v>25</v>
      </c>
      <c r="D897" s="138" t="s">
        <v>97</v>
      </c>
      <c r="E897" s="138" t="s">
        <v>587</v>
      </c>
      <c r="F897" s="138" t="s">
        <v>368</v>
      </c>
      <c r="G897" s="138" t="s">
        <v>657</v>
      </c>
      <c r="H897" s="138" t="s">
        <v>4810</v>
      </c>
      <c r="I897" s="142" t="s">
        <v>645</v>
      </c>
      <c r="J897" s="137" t="s">
        <v>591</v>
      </c>
      <c r="K897" s="138" t="s">
        <v>3985</v>
      </c>
      <c r="L897" s="138" t="s">
        <v>603</v>
      </c>
      <c r="M897" s="140" t="s">
        <v>3986</v>
      </c>
      <c r="N897" s="138" t="s">
        <v>3987</v>
      </c>
      <c r="O897" s="138" t="s">
        <v>461</v>
      </c>
      <c r="P897" s="138" t="s">
        <v>3881</v>
      </c>
      <c r="Q897" s="138" t="s">
        <v>5</v>
      </c>
      <c r="R897" s="138" t="s">
        <v>5</v>
      </c>
      <c r="S897" s="138">
        <v>1</v>
      </c>
      <c r="T897" s="138">
        <v>350</v>
      </c>
      <c r="U897" s="138">
        <v>245</v>
      </c>
      <c r="V897" s="140">
        <v>350</v>
      </c>
      <c r="W897" s="138">
        <v>245</v>
      </c>
      <c r="X897" s="138">
        <v>105</v>
      </c>
      <c r="Y897" s="140"/>
      <c r="Z897" s="138"/>
      <c r="AA897" s="137">
        <v>245</v>
      </c>
      <c r="AB897" s="137">
        <v>245</v>
      </c>
      <c r="AC897" s="137"/>
      <c r="AD897" s="137" t="s">
        <v>622</v>
      </c>
      <c r="AE897" s="143">
        <v>46243.6906365741</v>
      </c>
      <c r="AF897" s="144"/>
      <c r="AG897" s="144"/>
      <c r="AH897" s="144" t="s">
        <v>606</v>
      </c>
      <c r="AI897" s="144" t="s">
        <v>607</v>
      </c>
      <c r="AJ897" s="145">
        <v>46239</v>
      </c>
      <c r="AK897" s="146">
        <v>46241.5699537037</v>
      </c>
    </row>
    <row r="898" s="134" customFormat="1" ht="38.8" customHeight="1" spans="1:37">
      <c r="A898" s="138" t="s">
        <v>29</v>
      </c>
      <c r="B898" s="138" t="s">
        <v>463</v>
      </c>
      <c r="C898" s="137" t="s">
        <v>25</v>
      </c>
      <c r="D898" s="138" t="s">
        <v>97</v>
      </c>
      <c r="E898" s="138" t="s">
        <v>587</v>
      </c>
      <c r="F898" s="138" t="s">
        <v>370</v>
      </c>
      <c r="G898" s="138" t="s">
        <v>2988</v>
      </c>
      <c r="H898" s="138" t="s">
        <v>3276</v>
      </c>
      <c r="I898" s="142" t="s">
        <v>601</v>
      </c>
      <c r="J898" s="137" t="s">
        <v>591</v>
      </c>
      <c r="K898" s="138" t="s">
        <v>3972</v>
      </c>
      <c r="L898" s="138" t="s">
        <v>592</v>
      </c>
      <c r="M898" s="140" t="s">
        <v>4163</v>
      </c>
      <c r="N898" s="138" t="s">
        <v>4164</v>
      </c>
      <c r="O898" s="138" t="s">
        <v>461</v>
      </c>
      <c r="P898" s="138" t="s">
        <v>3881</v>
      </c>
      <c r="Q898" s="138" t="s">
        <v>3901</v>
      </c>
      <c r="R898" s="138" t="s">
        <v>4</v>
      </c>
      <c r="S898" s="138">
        <v>1</v>
      </c>
      <c r="T898" s="138">
        <v>180</v>
      </c>
      <c r="U898" s="138">
        <v>230</v>
      </c>
      <c r="V898" s="140">
        <v>230</v>
      </c>
      <c r="W898" s="138">
        <v>180</v>
      </c>
      <c r="X898" s="138">
        <v>0</v>
      </c>
      <c r="Y898" s="140"/>
      <c r="Z898" s="138"/>
      <c r="AA898" s="137">
        <v>100</v>
      </c>
      <c r="AB898" s="137">
        <v>100</v>
      </c>
      <c r="AC898" s="137"/>
      <c r="AD898" s="137" t="s">
        <v>622</v>
      </c>
      <c r="AE898" s="143">
        <v>46243.6906365741</v>
      </c>
      <c r="AF898" s="144"/>
      <c r="AG898" s="144"/>
      <c r="AH898" s="144" t="s">
        <v>606</v>
      </c>
      <c r="AI898" s="144" t="s">
        <v>607</v>
      </c>
      <c r="AJ898" s="144"/>
      <c r="AK898" s="146">
        <v>46240.7782407407</v>
      </c>
    </row>
    <row r="899" s="134" customFormat="1" ht="38.8" customHeight="1" spans="1:37">
      <c r="A899" s="138" t="s">
        <v>29</v>
      </c>
      <c r="B899" s="138" t="s">
        <v>463</v>
      </c>
      <c r="C899" s="137" t="s">
        <v>25</v>
      </c>
      <c r="D899" s="138" t="s">
        <v>97</v>
      </c>
      <c r="E899" s="138" t="s">
        <v>587</v>
      </c>
      <c r="F899" s="138" t="s">
        <v>368</v>
      </c>
      <c r="G899" s="138" t="s">
        <v>657</v>
      </c>
      <c r="H899" s="138" t="s">
        <v>4811</v>
      </c>
      <c r="I899" s="142" t="s">
        <v>590</v>
      </c>
      <c r="J899" s="137" t="s">
        <v>1199</v>
      </c>
      <c r="K899" s="138" t="s">
        <v>4050</v>
      </c>
      <c r="L899" s="138" t="s">
        <v>603</v>
      </c>
      <c r="M899" s="140" t="s">
        <v>4354</v>
      </c>
      <c r="N899" s="138" t="s">
        <v>4355</v>
      </c>
      <c r="O899" s="138" t="s">
        <v>461</v>
      </c>
      <c r="P899" s="138" t="s">
        <v>3881</v>
      </c>
      <c r="Q899" s="138" t="s">
        <v>4053</v>
      </c>
      <c r="R899" s="138"/>
      <c r="S899" s="138">
        <v>1</v>
      </c>
      <c r="T899" s="138">
        <v>700</v>
      </c>
      <c r="U899" s="138">
        <v>700</v>
      </c>
      <c r="V899" s="140">
        <v>700</v>
      </c>
      <c r="W899" s="138">
        <v>700</v>
      </c>
      <c r="X899" s="138">
        <v>0</v>
      </c>
      <c r="Y899" s="140"/>
      <c r="Z899" s="138"/>
      <c r="AA899" s="137">
        <v>686</v>
      </c>
      <c r="AB899" s="137">
        <v>686</v>
      </c>
      <c r="AC899" s="137"/>
      <c r="AD899" s="137" t="s">
        <v>622</v>
      </c>
      <c r="AE899" s="143">
        <v>46243.6906365741</v>
      </c>
      <c r="AF899" s="144"/>
      <c r="AG899" s="144"/>
      <c r="AH899" s="144" t="s">
        <v>606</v>
      </c>
      <c r="AI899" s="144" t="s">
        <v>607</v>
      </c>
      <c r="AJ899" s="145">
        <v>45481</v>
      </c>
      <c r="AK899" s="146">
        <v>46240.7728240741</v>
      </c>
    </row>
    <row r="900" s="134" customFormat="1" ht="38.8" customHeight="1" spans="1:37">
      <c r="A900" s="138" t="s">
        <v>29</v>
      </c>
      <c r="B900" s="138" t="s">
        <v>463</v>
      </c>
      <c r="C900" s="137" t="s">
        <v>25</v>
      </c>
      <c r="D900" s="138" t="s">
        <v>97</v>
      </c>
      <c r="E900" s="138" t="s">
        <v>587</v>
      </c>
      <c r="F900" s="138" t="s">
        <v>371</v>
      </c>
      <c r="G900" s="138" t="s">
        <v>2882</v>
      </c>
      <c r="H900" s="138" t="s">
        <v>3275</v>
      </c>
      <c r="I900" s="142" t="s">
        <v>601</v>
      </c>
      <c r="J900" s="137" t="s">
        <v>591</v>
      </c>
      <c r="K900" s="138" t="s">
        <v>3878</v>
      </c>
      <c r="L900" s="138" t="s">
        <v>603</v>
      </c>
      <c r="M900" s="140" t="s">
        <v>4758</v>
      </c>
      <c r="N900" s="138" t="s">
        <v>4759</v>
      </c>
      <c r="O900" s="138" t="s">
        <v>461</v>
      </c>
      <c r="P900" s="138" t="s">
        <v>3881</v>
      </c>
      <c r="Q900" s="138" t="s">
        <v>3970</v>
      </c>
      <c r="R900" s="138" t="s">
        <v>9</v>
      </c>
      <c r="S900" s="138">
        <v>1</v>
      </c>
      <c r="T900" s="138">
        <v>60</v>
      </c>
      <c r="U900" s="138">
        <v>160</v>
      </c>
      <c r="V900" s="140">
        <v>160</v>
      </c>
      <c r="W900" s="138">
        <v>60</v>
      </c>
      <c r="X900" s="138">
        <v>0</v>
      </c>
      <c r="Y900" s="140"/>
      <c r="Z900" s="138"/>
      <c r="AA900" s="137">
        <v>42</v>
      </c>
      <c r="AB900" s="137">
        <v>42</v>
      </c>
      <c r="AC900" s="137"/>
      <c r="AD900" s="137" t="s">
        <v>622</v>
      </c>
      <c r="AE900" s="143">
        <v>46243.6906365741</v>
      </c>
      <c r="AF900" s="144"/>
      <c r="AG900" s="144"/>
      <c r="AH900" s="144" t="s">
        <v>606</v>
      </c>
      <c r="AI900" s="144" t="s">
        <v>607</v>
      </c>
      <c r="AJ900" s="145">
        <v>46239</v>
      </c>
      <c r="AK900" s="146">
        <v>46240.5007638889</v>
      </c>
    </row>
    <row r="901" s="134" customFormat="1" ht="38.8" customHeight="1" spans="1:37">
      <c r="A901" s="138" t="s">
        <v>29</v>
      </c>
      <c r="B901" s="138" t="s">
        <v>463</v>
      </c>
      <c r="C901" s="137" t="s">
        <v>25</v>
      </c>
      <c r="D901" s="138" t="s">
        <v>97</v>
      </c>
      <c r="E901" s="138" t="s">
        <v>587</v>
      </c>
      <c r="F901" s="138" t="s">
        <v>371</v>
      </c>
      <c r="G901" s="138" t="s">
        <v>2882</v>
      </c>
      <c r="H901" s="138" t="s">
        <v>3275</v>
      </c>
      <c r="I901" s="142" t="s">
        <v>601</v>
      </c>
      <c r="J901" s="137" t="s">
        <v>591</v>
      </c>
      <c r="K901" s="138" t="s">
        <v>3878</v>
      </c>
      <c r="L901" s="138" t="s">
        <v>603</v>
      </c>
      <c r="M901" s="140" t="s">
        <v>3879</v>
      </c>
      <c r="N901" s="138" t="s">
        <v>3880</v>
      </c>
      <c r="O901" s="138" t="s">
        <v>461</v>
      </c>
      <c r="P901" s="138" t="s">
        <v>3881</v>
      </c>
      <c r="Q901" s="138" t="s">
        <v>3882</v>
      </c>
      <c r="R901" s="138" t="s">
        <v>8</v>
      </c>
      <c r="S901" s="138">
        <v>1</v>
      </c>
      <c r="T901" s="138">
        <v>50</v>
      </c>
      <c r="U901" s="138">
        <v>160</v>
      </c>
      <c r="V901" s="140">
        <v>160</v>
      </c>
      <c r="W901" s="138">
        <v>50</v>
      </c>
      <c r="X901" s="138">
        <v>0</v>
      </c>
      <c r="Y901" s="140"/>
      <c r="Z901" s="138"/>
      <c r="AA901" s="137">
        <v>35</v>
      </c>
      <c r="AB901" s="137">
        <v>35</v>
      </c>
      <c r="AC901" s="137"/>
      <c r="AD901" s="137" t="s">
        <v>622</v>
      </c>
      <c r="AE901" s="143">
        <v>46243.6906365741</v>
      </c>
      <c r="AF901" s="144"/>
      <c r="AG901" s="144"/>
      <c r="AH901" s="144" t="s">
        <v>606</v>
      </c>
      <c r="AI901" s="144" t="s">
        <v>607</v>
      </c>
      <c r="AJ901" s="145">
        <v>46239</v>
      </c>
      <c r="AK901" s="146">
        <v>46240.5007638889</v>
      </c>
    </row>
    <row r="902" s="134" customFormat="1" ht="38.8" customHeight="1" spans="1:37">
      <c r="A902" s="138" t="s">
        <v>29</v>
      </c>
      <c r="B902" s="138" t="s">
        <v>463</v>
      </c>
      <c r="C902" s="137" t="s">
        <v>25</v>
      </c>
      <c r="D902" s="138" t="s">
        <v>97</v>
      </c>
      <c r="E902" s="138" t="s">
        <v>587</v>
      </c>
      <c r="F902" s="138" t="s">
        <v>368</v>
      </c>
      <c r="G902" s="138" t="s">
        <v>657</v>
      </c>
      <c r="H902" s="138" t="s">
        <v>3271</v>
      </c>
      <c r="I902" s="142" t="s">
        <v>590</v>
      </c>
      <c r="J902" s="137" t="s">
        <v>591</v>
      </c>
      <c r="K902" s="138" t="s">
        <v>3868</v>
      </c>
      <c r="L902" s="138" t="s">
        <v>603</v>
      </c>
      <c r="M902" s="140" t="s">
        <v>4163</v>
      </c>
      <c r="N902" s="138" t="s">
        <v>4164</v>
      </c>
      <c r="O902" s="138" t="s">
        <v>461</v>
      </c>
      <c r="P902" s="138" t="s">
        <v>3881</v>
      </c>
      <c r="Q902" s="138" t="s">
        <v>3901</v>
      </c>
      <c r="R902" s="138" t="s">
        <v>4</v>
      </c>
      <c r="S902" s="138">
        <v>1</v>
      </c>
      <c r="T902" s="138">
        <v>180</v>
      </c>
      <c r="U902" s="138">
        <v>230</v>
      </c>
      <c r="V902" s="140">
        <v>230</v>
      </c>
      <c r="W902" s="138">
        <v>180</v>
      </c>
      <c r="X902" s="138">
        <v>0</v>
      </c>
      <c r="Y902" s="140"/>
      <c r="Z902" s="138"/>
      <c r="AA902" s="137">
        <v>100</v>
      </c>
      <c r="AB902" s="137">
        <v>100</v>
      </c>
      <c r="AC902" s="137"/>
      <c r="AD902" s="137" t="s">
        <v>622</v>
      </c>
      <c r="AE902" s="143">
        <v>46243.6906365741</v>
      </c>
      <c r="AF902" s="144"/>
      <c r="AG902" s="144"/>
      <c r="AH902" s="144" t="s">
        <v>606</v>
      </c>
      <c r="AI902" s="144" t="s">
        <v>607</v>
      </c>
      <c r="AJ902" s="145">
        <v>45601</v>
      </c>
      <c r="AK902" s="146">
        <v>46239.8569212963</v>
      </c>
    </row>
    <row r="903" s="134" customFormat="1" ht="38.8" customHeight="1" spans="1:37">
      <c r="A903" s="138" t="s">
        <v>29</v>
      </c>
      <c r="B903" s="138" t="s">
        <v>463</v>
      </c>
      <c r="C903" s="137" t="s">
        <v>25</v>
      </c>
      <c r="D903" s="138" t="s">
        <v>97</v>
      </c>
      <c r="E903" s="138" t="s">
        <v>587</v>
      </c>
      <c r="F903" s="138" t="s">
        <v>368</v>
      </c>
      <c r="G903" s="138" t="s">
        <v>657</v>
      </c>
      <c r="H903" s="138" t="s">
        <v>4812</v>
      </c>
      <c r="I903" s="142" t="s">
        <v>601</v>
      </c>
      <c r="J903" s="137" t="s">
        <v>591</v>
      </c>
      <c r="K903" s="138" t="s">
        <v>3878</v>
      </c>
      <c r="L903" s="138" t="s">
        <v>603</v>
      </c>
      <c r="M903" s="140" t="s">
        <v>4163</v>
      </c>
      <c r="N903" s="138" t="s">
        <v>4164</v>
      </c>
      <c r="O903" s="138" t="s">
        <v>461</v>
      </c>
      <c r="P903" s="138" t="s">
        <v>3881</v>
      </c>
      <c r="Q903" s="138" t="s">
        <v>3901</v>
      </c>
      <c r="R903" s="138" t="s">
        <v>4</v>
      </c>
      <c r="S903" s="138">
        <v>1</v>
      </c>
      <c r="T903" s="138">
        <v>180</v>
      </c>
      <c r="U903" s="138">
        <v>180</v>
      </c>
      <c r="V903" s="140">
        <v>180</v>
      </c>
      <c r="W903" s="138">
        <v>180</v>
      </c>
      <c r="X903" s="138">
        <v>0</v>
      </c>
      <c r="Y903" s="140"/>
      <c r="Z903" s="138"/>
      <c r="AA903" s="137">
        <v>100</v>
      </c>
      <c r="AB903" s="137">
        <v>100</v>
      </c>
      <c r="AC903" s="137"/>
      <c r="AD903" s="137" t="s">
        <v>622</v>
      </c>
      <c r="AE903" s="143">
        <v>46243.6906365741</v>
      </c>
      <c r="AF903" s="144"/>
      <c r="AG903" s="144"/>
      <c r="AH903" s="144" t="s">
        <v>606</v>
      </c>
      <c r="AI903" s="144" t="s">
        <v>607</v>
      </c>
      <c r="AJ903" s="145">
        <v>46237</v>
      </c>
      <c r="AK903" s="146">
        <v>46239.7541203704</v>
      </c>
    </row>
    <row r="904" s="134" customFormat="1" ht="38.8" customHeight="1" spans="1:37">
      <c r="A904" s="138" t="s">
        <v>29</v>
      </c>
      <c r="B904" s="138" t="s">
        <v>463</v>
      </c>
      <c r="C904" s="137" t="s">
        <v>25</v>
      </c>
      <c r="D904" s="138" t="s">
        <v>97</v>
      </c>
      <c r="E904" s="138" t="s">
        <v>587</v>
      </c>
      <c r="F904" s="138" t="s">
        <v>371</v>
      </c>
      <c r="G904" s="138" t="s">
        <v>2882</v>
      </c>
      <c r="H904" s="138" t="s">
        <v>3270</v>
      </c>
      <c r="I904" s="142" t="s">
        <v>601</v>
      </c>
      <c r="J904" s="137" t="s">
        <v>591</v>
      </c>
      <c r="K904" s="138" t="s">
        <v>3878</v>
      </c>
      <c r="L904" s="138" t="s">
        <v>603</v>
      </c>
      <c r="M904" s="140" t="s">
        <v>3879</v>
      </c>
      <c r="N904" s="138" t="s">
        <v>3880</v>
      </c>
      <c r="O904" s="138" t="s">
        <v>461</v>
      </c>
      <c r="P904" s="138" t="s">
        <v>3881</v>
      </c>
      <c r="Q904" s="138" t="s">
        <v>3882</v>
      </c>
      <c r="R904" s="138" t="s">
        <v>8</v>
      </c>
      <c r="S904" s="138">
        <v>1</v>
      </c>
      <c r="T904" s="138">
        <v>50</v>
      </c>
      <c r="U904" s="138">
        <v>100</v>
      </c>
      <c r="V904" s="140">
        <v>100</v>
      </c>
      <c r="W904" s="138">
        <v>50</v>
      </c>
      <c r="X904" s="138">
        <v>0</v>
      </c>
      <c r="Y904" s="140"/>
      <c r="Z904" s="138"/>
      <c r="AA904" s="137">
        <v>35</v>
      </c>
      <c r="AB904" s="137">
        <v>35</v>
      </c>
      <c r="AC904" s="137"/>
      <c r="AD904" s="137" t="s">
        <v>622</v>
      </c>
      <c r="AE904" s="143">
        <v>46243.6906365741</v>
      </c>
      <c r="AF904" s="144"/>
      <c r="AG904" s="144"/>
      <c r="AH904" s="144" t="s">
        <v>606</v>
      </c>
      <c r="AI904" s="144" t="s">
        <v>607</v>
      </c>
      <c r="AJ904" s="145">
        <v>46236</v>
      </c>
      <c r="AK904" s="146">
        <v>46239.7458449074</v>
      </c>
    </row>
    <row r="905" s="134" customFormat="1" ht="38.8" customHeight="1" spans="1:37">
      <c r="A905" s="138" t="s">
        <v>29</v>
      </c>
      <c r="B905" s="138" t="s">
        <v>463</v>
      </c>
      <c r="C905" s="137" t="s">
        <v>25</v>
      </c>
      <c r="D905" s="138" t="s">
        <v>97</v>
      </c>
      <c r="E905" s="138" t="s">
        <v>587</v>
      </c>
      <c r="F905" s="138" t="s">
        <v>370</v>
      </c>
      <c r="G905" s="138" t="s">
        <v>2988</v>
      </c>
      <c r="H905" s="138" t="s">
        <v>4813</v>
      </c>
      <c r="I905" s="142" t="s">
        <v>601</v>
      </c>
      <c r="J905" s="137" t="s">
        <v>602</v>
      </c>
      <c r="K905" s="138" t="s">
        <v>3878</v>
      </c>
      <c r="L905" s="138" t="s">
        <v>603</v>
      </c>
      <c r="M905" s="140" t="s">
        <v>4036</v>
      </c>
      <c r="N905" s="138" t="s">
        <v>4037</v>
      </c>
      <c r="O905" s="138" t="s">
        <v>461</v>
      </c>
      <c r="P905" s="138" t="s">
        <v>3881</v>
      </c>
      <c r="Q905" s="138" t="s">
        <v>3889</v>
      </c>
      <c r="R905" s="138" t="s">
        <v>8</v>
      </c>
      <c r="S905" s="138">
        <v>1</v>
      </c>
      <c r="T905" s="138">
        <v>5</v>
      </c>
      <c r="U905" s="138">
        <v>140</v>
      </c>
      <c r="V905" s="140">
        <v>140</v>
      </c>
      <c r="W905" s="138">
        <v>5</v>
      </c>
      <c r="X905" s="138">
        <v>0</v>
      </c>
      <c r="Y905" s="140"/>
      <c r="Z905" s="138"/>
      <c r="AA905" s="137">
        <v>3.5</v>
      </c>
      <c r="AB905" s="137">
        <v>3.5</v>
      </c>
      <c r="AC905" s="137"/>
      <c r="AD905" s="137" t="s">
        <v>622</v>
      </c>
      <c r="AE905" s="143">
        <v>46243.6906365741</v>
      </c>
      <c r="AF905" s="144"/>
      <c r="AG905" s="144"/>
      <c r="AH905" s="144" t="s">
        <v>606</v>
      </c>
      <c r="AI905" s="144" t="s">
        <v>607</v>
      </c>
      <c r="AJ905" s="145">
        <v>46236</v>
      </c>
      <c r="AK905" s="146">
        <v>46239.6840393519</v>
      </c>
    </row>
    <row r="906" s="134" customFormat="1" ht="38.8" customHeight="1" spans="1:37">
      <c r="A906" s="138" t="s">
        <v>29</v>
      </c>
      <c r="B906" s="138" t="s">
        <v>463</v>
      </c>
      <c r="C906" s="137" t="s">
        <v>25</v>
      </c>
      <c r="D906" s="138" t="s">
        <v>97</v>
      </c>
      <c r="E906" s="138" t="s">
        <v>587</v>
      </c>
      <c r="F906" s="138" t="s">
        <v>370</v>
      </c>
      <c r="G906" s="138" t="s">
        <v>2988</v>
      </c>
      <c r="H906" s="138" t="s">
        <v>4813</v>
      </c>
      <c r="I906" s="142" t="s">
        <v>601</v>
      </c>
      <c r="J906" s="137" t="s">
        <v>602</v>
      </c>
      <c r="K906" s="138" t="s">
        <v>3878</v>
      </c>
      <c r="L906" s="138" t="s">
        <v>603</v>
      </c>
      <c r="M906" s="140" t="s">
        <v>4036</v>
      </c>
      <c r="N906" s="138" t="s">
        <v>4037</v>
      </c>
      <c r="O906" s="138" t="s">
        <v>461</v>
      </c>
      <c r="P906" s="138" t="s">
        <v>3881</v>
      </c>
      <c r="Q906" s="138" t="s">
        <v>3889</v>
      </c>
      <c r="R906" s="138" t="s">
        <v>8</v>
      </c>
      <c r="S906" s="138">
        <v>1</v>
      </c>
      <c r="T906" s="138">
        <v>5</v>
      </c>
      <c r="U906" s="138">
        <v>140</v>
      </c>
      <c r="V906" s="140">
        <v>140</v>
      </c>
      <c r="W906" s="138">
        <v>5</v>
      </c>
      <c r="X906" s="138">
        <v>0</v>
      </c>
      <c r="Y906" s="140"/>
      <c r="Z906" s="138"/>
      <c r="AA906" s="137">
        <v>3.5</v>
      </c>
      <c r="AB906" s="137">
        <v>3.5</v>
      </c>
      <c r="AC906" s="137"/>
      <c r="AD906" s="137" t="s">
        <v>622</v>
      </c>
      <c r="AE906" s="143">
        <v>46243.6906365741</v>
      </c>
      <c r="AF906" s="144"/>
      <c r="AG906" s="144"/>
      <c r="AH906" s="144" t="s">
        <v>606</v>
      </c>
      <c r="AI906" s="144" t="s">
        <v>607</v>
      </c>
      <c r="AJ906" s="145">
        <v>46236</v>
      </c>
      <c r="AK906" s="146">
        <v>46239.6840393519</v>
      </c>
    </row>
    <row r="907" s="134" customFormat="1" ht="38.8" customHeight="1" spans="1:37">
      <c r="A907" s="138" t="s">
        <v>29</v>
      </c>
      <c r="B907" s="138" t="s">
        <v>463</v>
      </c>
      <c r="C907" s="137" t="s">
        <v>25</v>
      </c>
      <c r="D907" s="138" t="s">
        <v>97</v>
      </c>
      <c r="E907" s="138" t="s">
        <v>587</v>
      </c>
      <c r="F907" s="138" t="s">
        <v>370</v>
      </c>
      <c r="G907" s="138" t="s">
        <v>2988</v>
      </c>
      <c r="H907" s="138" t="s">
        <v>4813</v>
      </c>
      <c r="I907" s="142" t="s">
        <v>601</v>
      </c>
      <c r="J907" s="137" t="s">
        <v>602</v>
      </c>
      <c r="K907" s="138" t="s">
        <v>3878</v>
      </c>
      <c r="L907" s="138" t="s">
        <v>603</v>
      </c>
      <c r="M907" s="140" t="s">
        <v>3910</v>
      </c>
      <c r="N907" s="138" t="s">
        <v>3911</v>
      </c>
      <c r="O907" s="138" t="s">
        <v>461</v>
      </c>
      <c r="P907" s="138" t="s">
        <v>3881</v>
      </c>
      <c r="Q907" s="138" t="s">
        <v>3889</v>
      </c>
      <c r="R907" s="138" t="s">
        <v>8</v>
      </c>
      <c r="S907" s="138">
        <v>1</v>
      </c>
      <c r="T907" s="138">
        <v>25</v>
      </c>
      <c r="U907" s="138">
        <v>140</v>
      </c>
      <c r="V907" s="140">
        <v>140</v>
      </c>
      <c r="W907" s="138">
        <v>25</v>
      </c>
      <c r="X907" s="138">
        <v>0</v>
      </c>
      <c r="Y907" s="140"/>
      <c r="Z907" s="138"/>
      <c r="AA907" s="137">
        <v>17.5</v>
      </c>
      <c r="AB907" s="137">
        <v>17.5</v>
      </c>
      <c r="AC907" s="137"/>
      <c r="AD907" s="137" t="s">
        <v>622</v>
      </c>
      <c r="AE907" s="143">
        <v>46243.6906365741</v>
      </c>
      <c r="AF907" s="144"/>
      <c r="AG907" s="144"/>
      <c r="AH907" s="144" t="s">
        <v>606</v>
      </c>
      <c r="AI907" s="144" t="s">
        <v>607</v>
      </c>
      <c r="AJ907" s="145">
        <v>46236</v>
      </c>
      <c r="AK907" s="146">
        <v>46239.6840393519</v>
      </c>
    </row>
    <row r="908" s="134" customFormat="1" ht="38.8" customHeight="1" spans="1:37">
      <c r="A908" s="138" t="s">
        <v>29</v>
      </c>
      <c r="B908" s="138" t="s">
        <v>463</v>
      </c>
      <c r="C908" s="137" t="s">
        <v>25</v>
      </c>
      <c r="D908" s="138" t="s">
        <v>97</v>
      </c>
      <c r="E908" s="138" t="s">
        <v>587</v>
      </c>
      <c r="F908" s="138" t="s">
        <v>370</v>
      </c>
      <c r="G908" s="138" t="s">
        <v>2988</v>
      </c>
      <c r="H908" s="138" t="s">
        <v>4813</v>
      </c>
      <c r="I908" s="142" t="s">
        <v>601</v>
      </c>
      <c r="J908" s="137" t="s">
        <v>602</v>
      </c>
      <c r="K908" s="138" t="s">
        <v>3878</v>
      </c>
      <c r="L908" s="138" t="s">
        <v>603</v>
      </c>
      <c r="M908" s="140" t="s">
        <v>3912</v>
      </c>
      <c r="N908" s="138" t="s">
        <v>3913</v>
      </c>
      <c r="O908" s="138" t="s">
        <v>461</v>
      </c>
      <c r="P908" s="138" t="s">
        <v>3881</v>
      </c>
      <c r="Q908" s="138" t="s">
        <v>3889</v>
      </c>
      <c r="R908" s="138" t="s">
        <v>8</v>
      </c>
      <c r="S908" s="138">
        <v>1</v>
      </c>
      <c r="T908" s="138">
        <v>5</v>
      </c>
      <c r="U908" s="138">
        <v>140</v>
      </c>
      <c r="V908" s="140">
        <v>140</v>
      </c>
      <c r="W908" s="138">
        <v>5</v>
      </c>
      <c r="X908" s="138">
        <v>0</v>
      </c>
      <c r="Y908" s="140"/>
      <c r="Z908" s="138"/>
      <c r="AA908" s="137">
        <v>3.5</v>
      </c>
      <c r="AB908" s="137">
        <v>3.5</v>
      </c>
      <c r="AC908" s="137"/>
      <c r="AD908" s="137" t="s">
        <v>622</v>
      </c>
      <c r="AE908" s="143">
        <v>46243.6906365741</v>
      </c>
      <c r="AF908" s="144"/>
      <c r="AG908" s="144"/>
      <c r="AH908" s="144" t="s">
        <v>606</v>
      </c>
      <c r="AI908" s="144" t="s">
        <v>607</v>
      </c>
      <c r="AJ908" s="145">
        <v>46236</v>
      </c>
      <c r="AK908" s="146">
        <v>46239.6840393519</v>
      </c>
    </row>
    <row r="909" s="134" customFormat="1" ht="38.8" customHeight="1" spans="1:37">
      <c r="A909" s="138" t="s">
        <v>29</v>
      </c>
      <c r="B909" s="138" t="s">
        <v>463</v>
      </c>
      <c r="C909" s="137" t="s">
        <v>25</v>
      </c>
      <c r="D909" s="138" t="s">
        <v>97</v>
      </c>
      <c r="E909" s="138" t="s">
        <v>587</v>
      </c>
      <c r="F909" s="138" t="s">
        <v>370</v>
      </c>
      <c r="G909" s="138" t="s">
        <v>2988</v>
      </c>
      <c r="H909" s="138" t="s">
        <v>4814</v>
      </c>
      <c r="I909" s="142" t="s">
        <v>601</v>
      </c>
      <c r="J909" s="137" t="s">
        <v>591</v>
      </c>
      <c r="K909" s="138" t="s">
        <v>3878</v>
      </c>
      <c r="L909" s="138" t="s">
        <v>603</v>
      </c>
      <c r="M909" s="140" t="s">
        <v>3879</v>
      </c>
      <c r="N909" s="138" t="s">
        <v>3880</v>
      </c>
      <c r="O909" s="138" t="s">
        <v>461</v>
      </c>
      <c r="P909" s="138" t="s">
        <v>3881</v>
      </c>
      <c r="Q909" s="138" t="s">
        <v>3882</v>
      </c>
      <c r="R909" s="138" t="s">
        <v>8</v>
      </c>
      <c r="S909" s="138">
        <v>1</v>
      </c>
      <c r="T909" s="138">
        <v>50</v>
      </c>
      <c r="U909" s="138">
        <v>50</v>
      </c>
      <c r="V909" s="140">
        <v>50</v>
      </c>
      <c r="W909" s="138">
        <v>50</v>
      </c>
      <c r="X909" s="138">
        <v>0</v>
      </c>
      <c r="Y909" s="140"/>
      <c r="Z909" s="138"/>
      <c r="AA909" s="137">
        <v>35</v>
      </c>
      <c r="AB909" s="137">
        <v>35</v>
      </c>
      <c r="AC909" s="137"/>
      <c r="AD909" s="137" t="s">
        <v>622</v>
      </c>
      <c r="AE909" s="143">
        <v>46243.6906365741</v>
      </c>
      <c r="AF909" s="144"/>
      <c r="AG909" s="144"/>
      <c r="AH909" s="144" t="s">
        <v>606</v>
      </c>
      <c r="AI909" s="144" t="s">
        <v>607</v>
      </c>
      <c r="AJ909" s="145">
        <v>46238</v>
      </c>
      <c r="AK909" s="146">
        <v>46239.6423726852</v>
      </c>
    </row>
    <row r="910" s="134" customFormat="1" ht="38.8" customHeight="1" spans="1:37">
      <c r="A910" s="138" t="s">
        <v>29</v>
      </c>
      <c r="B910" s="138" t="s">
        <v>463</v>
      </c>
      <c r="C910" s="137" t="s">
        <v>25</v>
      </c>
      <c r="D910" s="138" t="s">
        <v>97</v>
      </c>
      <c r="E910" s="138" t="s">
        <v>587</v>
      </c>
      <c r="F910" s="138" t="s">
        <v>371</v>
      </c>
      <c r="G910" s="138" t="s">
        <v>2882</v>
      </c>
      <c r="H910" s="138" t="s">
        <v>3269</v>
      </c>
      <c r="I910" s="142" t="s">
        <v>601</v>
      </c>
      <c r="J910" s="137" t="s">
        <v>591</v>
      </c>
      <c r="K910" s="138" t="s">
        <v>3878</v>
      </c>
      <c r="L910" s="138" t="s">
        <v>603</v>
      </c>
      <c r="M910" s="140" t="s">
        <v>4163</v>
      </c>
      <c r="N910" s="138" t="s">
        <v>4164</v>
      </c>
      <c r="O910" s="138" t="s">
        <v>461</v>
      </c>
      <c r="P910" s="138" t="s">
        <v>3881</v>
      </c>
      <c r="Q910" s="138" t="s">
        <v>3901</v>
      </c>
      <c r="R910" s="138" t="s">
        <v>4</v>
      </c>
      <c r="S910" s="138">
        <v>1</v>
      </c>
      <c r="T910" s="138">
        <v>180</v>
      </c>
      <c r="U910" s="138">
        <v>330</v>
      </c>
      <c r="V910" s="140">
        <v>330</v>
      </c>
      <c r="W910" s="138">
        <v>180</v>
      </c>
      <c r="X910" s="138">
        <v>0</v>
      </c>
      <c r="Y910" s="140"/>
      <c r="Z910" s="138"/>
      <c r="AA910" s="137">
        <v>100</v>
      </c>
      <c r="AB910" s="137">
        <v>100</v>
      </c>
      <c r="AC910" s="137"/>
      <c r="AD910" s="137" t="s">
        <v>622</v>
      </c>
      <c r="AE910" s="143">
        <v>46243.6906365741</v>
      </c>
      <c r="AF910" s="144"/>
      <c r="AG910" s="144"/>
      <c r="AH910" s="144" t="s">
        <v>606</v>
      </c>
      <c r="AI910" s="144" t="s">
        <v>607</v>
      </c>
      <c r="AJ910" s="145">
        <v>46237</v>
      </c>
      <c r="AK910" s="146">
        <v>46238.5057060185</v>
      </c>
    </row>
    <row r="911" s="134" customFormat="1" ht="38.8" customHeight="1" spans="1:37">
      <c r="A911" s="138" t="s">
        <v>29</v>
      </c>
      <c r="B911" s="138" t="s">
        <v>463</v>
      </c>
      <c r="C911" s="137" t="s">
        <v>25</v>
      </c>
      <c r="D911" s="138" t="s">
        <v>97</v>
      </c>
      <c r="E911" s="138" t="s">
        <v>587</v>
      </c>
      <c r="F911" s="138" t="s">
        <v>371</v>
      </c>
      <c r="G911" s="138" t="s">
        <v>2882</v>
      </c>
      <c r="H911" s="138" t="s">
        <v>3269</v>
      </c>
      <c r="I911" s="142" t="s">
        <v>601</v>
      </c>
      <c r="J911" s="137" t="s">
        <v>591</v>
      </c>
      <c r="K911" s="138" t="s">
        <v>3878</v>
      </c>
      <c r="L911" s="138" t="s">
        <v>603</v>
      </c>
      <c r="M911" s="140" t="s">
        <v>3879</v>
      </c>
      <c r="N911" s="138" t="s">
        <v>3880</v>
      </c>
      <c r="O911" s="138" t="s">
        <v>461</v>
      </c>
      <c r="P911" s="138" t="s">
        <v>3881</v>
      </c>
      <c r="Q911" s="138" t="s">
        <v>3882</v>
      </c>
      <c r="R911" s="138" t="s">
        <v>8</v>
      </c>
      <c r="S911" s="138">
        <v>1</v>
      </c>
      <c r="T911" s="138">
        <v>50</v>
      </c>
      <c r="U911" s="138">
        <v>330</v>
      </c>
      <c r="V911" s="140">
        <v>330</v>
      </c>
      <c r="W911" s="138">
        <v>50</v>
      </c>
      <c r="X911" s="138">
        <v>0</v>
      </c>
      <c r="Y911" s="140"/>
      <c r="Z911" s="138"/>
      <c r="AA911" s="137">
        <v>35</v>
      </c>
      <c r="AB911" s="137">
        <v>35</v>
      </c>
      <c r="AC911" s="137"/>
      <c r="AD911" s="137" t="s">
        <v>622</v>
      </c>
      <c r="AE911" s="143">
        <v>46243.6906365741</v>
      </c>
      <c r="AF911" s="144"/>
      <c r="AG911" s="144"/>
      <c r="AH911" s="144" t="s">
        <v>606</v>
      </c>
      <c r="AI911" s="144" t="s">
        <v>607</v>
      </c>
      <c r="AJ911" s="145">
        <v>46237</v>
      </c>
      <c r="AK911" s="146">
        <v>46238.5057060185</v>
      </c>
    </row>
    <row r="912" s="134" customFormat="1" ht="38.8" customHeight="1" spans="1:37">
      <c r="A912" s="138" t="s">
        <v>29</v>
      </c>
      <c r="B912" s="138" t="s">
        <v>463</v>
      </c>
      <c r="C912" s="137" t="s">
        <v>25</v>
      </c>
      <c r="D912" s="138" t="s">
        <v>97</v>
      </c>
      <c r="E912" s="138" t="s">
        <v>587</v>
      </c>
      <c r="F912" s="138" t="s">
        <v>368</v>
      </c>
      <c r="G912" s="138" t="s">
        <v>657</v>
      </c>
      <c r="H912" s="138" t="s">
        <v>4815</v>
      </c>
      <c r="I912" s="142" t="s">
        <v>601</v>
      </c>
      <c r="J912" s="137" t="s">
        <v>742</v>
      </c>
      <c r="K912" s="138" t="s">
        <v>3878</v>
      </c>
      <c r="L912" s="138" t="s">
        <v>603</v>
      </c>
      <c r="M912" s="140" t="s">
        <v>4225</v>
      </c>
      <c r="N912" s="138" t="s">
        <v>4226</v>
      </c>
      <c r="O912" s="138" t="s">
        <v>461</v>
      </c>
      <c r="P912" s="138" t="s">
        <v>3881</v>
      </c>
      <c r="Q912" s="138" t="s">
        <v>4120</v>
      </c>
      <c r="R912" s="138" t="s">
        <v>9</v>
      </c>
      <c r="S912" s="138">
        <v>1</v>
      </c>
      <c r="T912" s="138">
        <v>20</v>
      </c>
      <c r="U912" s="138">
        <v>322</v>
      </c>
      <c r="V912" s="140">
        <v>322</v>
      </c>
      <c r="W912" s="138">
        <v>20</v>
      </c>
      <c r="X912" s="138">
        <v>0</v>
      </c>
      <c r="Y912" s="140"/>
      <c r="Z912" s="138"/>
      <c r="AA912" s="137">
        <v>14</v>
      </c>
      <c r="AB912" s="137">
        <v>14</v>
      </c>
      <c r="AC912" s="137"/>
      <c r="AD912" s="137" t="s">
        <v>622</v>
      </c>
      <c r="AE912" s="143">
        <v>46243.6906365741</v>
      </c>
      <c r="AF912" s="144"/>
      <c r="AG912" s="144"/>
      <c r="AH912" s="144" t="s">
        <v>606</v>
      </c>
      <c r="AI912" s="144" t="s">
        <v>607</v>
      </c>
      <c r="AJ912" s="145">
        <v>46237</v>
      </c>
      <c r="AK912" s="146">
        <v>46238.4809837963</v>
      </c>
    </row>
    <row r="913" s="134" customFormat="1" ht="38.8" customHeight="1" spans="1:37">
      <c r="A913" s="138" t="s">
        <v>29</v>
      </c>
      <c r="B913" s="138" t="s">
        <v>463</v>
      </c>
      <c r="C913" s="137" t="s">
        <v>25</v>
      </c>
      <c r="D913" s="138" t="s">
        <v>97</v>
      </c>
      <c r="E913" s="138" t="s">
        <v>587</v>
      </c>
      <c r="F913" s="138" t="s">
        <v>368</v>
      </c>
      <c r="G913" s="138" t="s">
        <v>657</v>
      </c>
      <c r="H913" s="138" t="s">
        <v>4816</v>
      </c>
      <c r="I913" s="142" t="s">
        <v>590</v>
      </c>
      <c r="J913" s="137" t="s">
        <v>1199</v>
      </c>
      <c r="K913" s="138" t="s">
        <v>4050</v>
      </c>
      <c r="L913" s="138" t="s">
        <v>603</v>
      </c>
      <c r="M913" s="140" t="s">
        <v>4817</v>
      </c>
      <c r="N913" s="138" t="s">
        <v>4818</v>
      </c>
      <c r="O913" s="138" t="s">
        <v>461</v>
      </c>
      <c r="P913" s="138" t="s">
        <v>3881</v>
      </c>
      <c r="Q913" s="138" t="s">
        <v>4053</v>
      </c>
      <c r="R913" s="138"/>
      <c r="S913" s="138">
        <v>1</v>
      </c>
      <c r="T913" s="138">
        <v>180</v>
      </c>
      <c r="U913" s="138">
        <v>180</v>
      </c>
      <c r="V913" s="140">
        <v>180</v>
      </c>
      <c r="W913" s="138">
        <v>180</v>
      </c>
      <c r="X913" s="138">
        <v>0</v>
      </c>
      <c r="Y913" s="140"/>
      <c r="Z913" s="138"/>
      <c r="AA913" s="137">
        <v>176.4</v>
      </c>
      <c r="AB913" s="137">
        <v>176.4</v>
      </c>
      <c r="AC913" s="137"/>
      <c r="AD913" s="137" t="s">
        <v>622</v>
      </c>
      <c r="AE913" s="143">
        <v>46243.6906365741</v>
      </c>
      <c r="AF913" s="144"/>
      <c r="AG913" s="144"/>
      <c r="AH913" s="144" t="s">
        <v>606</v>
      </c>
      <c r="AI913" s="144" t="s">
        <v>607</v>
      </c>
      <c r="AJ913" s="145">
        <v>45177</v>
      </c>
      <c r="AK913" s="146">
        <v>46238.4212615741</v>
      </c>
    </row>
    <row r="914" s="134" customFormat="1" ht="38.8" customHeight="1" spans="1:37">
      <c r="A914" s="138" t="s">
        <v>29</v>
      </c>
      <c r="B914" s="138" t="s">
        <v>463</v>
      </c>
      <c r="C914" s="137" t="s">
        <v>25</v>
      </c>
      <c r="D914" s="138" t="s">
        <v>97</v>
      </c>
      <c r="E914" s="138" t="s">
        <v>587</v>
      </c>
      <c r="F914" s="138" t="s">
        <v>371</v>
      </c>
      <c r="G914" s="138" t="s">
        <v>2882</v>
      </c>
      <c r="H914" s="138" t="s">
        <v>3267</v>
      </c>
      <c r="I914" s="142" t="s">
        <v>601</v>
      </c>
      <c r="J914" s="137" t="s">
        <v>591</v>
      </c>
      <c r="K914" s="138" t="s">
        <v>3878</v>
      </c>
      <c r="L914" s="138" t="s">
        <v>603</v>
      </c>
      <c r="M914" s="140" t="s">
        <v>3879</v>
      </c>
      <c r="N914" s="138" t="s">
        <v>3880</v>
      </c>
      <c r="O914" s="138" t="s">
        <v>461</v>
      </c>
      <c r="P914" s="138" t="s">
        <v>3881</v>
      </c>
      <c r="Q914" s="138" t="s">
        <v>3882</v>
      </c>
      <c r="R914" s="138" t="s">
        <v>8</v>
      </c>
      <c r="S914" s="138">
        <v>1</v>
      </c>
      <c r="T914" s="138">
        <v>50</v>
      </c>
      <c r="U914" s="138">
        <v>150</v>
      </c>
      <c r="V914" s="140">
        <v>150</v>
      </c>
      <c r="W914" s="138">
        <v>50</v>
      </c>
      <c r="X914" s="138">
        <v>0</v>
      </c>
      <c r="Y914" s="140"/>
      <c r="Z914" s="138"/>
      <c r="AA914" s="137">
        <v>35</v>
      </c>
      <c r="AB914" s="137">
        <v>35</v>
      </c>
      <c r="AC914" s="137"/>
      <c r="AD914" s="137" t="s">
        <v>622</v>
      </c>
      <c r="AE914" s="143">
        <v>46243.6906365741</v>
      </c>
      <c r="AF914" s="144"/>
      <c r="AG914" s="144"/>
      <c r="AH914" s="144" t="s">
        <v>606</v>
      </c>
      <c r="AI914" s="144" t="s">
        <v>607</v>
      </c>
      <c r="AJ914" s="145">
        <v>46236</v>
      </c>
      <c r="AK914" s="146">
        <v>46237.7104050926</v>
      </c>
    </row>
    <row r="915" s="134" customFormat="1" ht="38.8" customHeight="1" spans="1:37">
      <c r="A915" s="138" t="s">
        <v>29</v>
      </c>
      <c r="B915" s="138" t="s">
        <v>463</v>
      </c>
      <c r="C915" s="137" t="s">
        <v>25</v>
      </c>
      <c r="D915" s="138" t="s">
        <v>97</v>
      </c>
      <c r="E915" s="138" t="s">
        <v>587</v>
      </c>
      <c r="F915" s="138" t="s">
        <v>370</v>
      </c>
      <c r="G915" s="138" t="s">
        <v>2988</v>
      </c>
      <c r="H915" s="138" t="s">
        <v>4819</v>
      </c>
      <c r="I915" s="142" t="s">
        <v>601</v>
      </c>
      <c r="J915" s="137" t="s">
        <v>742</v>
      </c>
      <c r="K915" s="138" t="s">
        <v>3878</v>
      </c>
      <c r="L915" s="138" t="s">
        <v>603</v>
      </c>
      <c r="M915" s="140" t="s">
        <v>4225</v>
      </c>
      <c r="N915" s="138" t="s">
        <v>4226</v>
      </c>
      <c r="O915" s="138" t="s">
        <v>461</v>
      </c>
      <c r="P915" s="138" t="s">
        <v>3881</v>
      </c>
      <c r="Q915" s="138" t="s">
        <v>4120</v>
      </c>
      <c r="R915" s="138" t="s">
        <v>9</v>
      </c>
      <c r="S915" s="138">
        <v>1</v>
      </c>
      <c r="T915" s="138">
        <v>20</v>
      </c>
      <c r="U915" s="138">
        <v>500</v>
      </c>
      <c r="V915" s="140">
        <v>500</v>
      </c>
      <c r="W915" s="138">
        <v>20</v>
      </c>
      <c r="X915" s="138">
        <v>0</v>
      </c>
      <c r="Y915" s="140"/>
      <c r="Z915" s="138"/>
      <c r="AA915" s="137">
        <v>14</v>
      </c>
      <c r="AB915" s="137">
        <v>14</v>
      </c>
      <c r="AC915" s="137"/>
      <c r="AD915" s="137" t="s">
        <v>622</v>
      </c>
      <c r="AE915" s="143">
        <v>46243.6906365741</v>
      </c>
      <c r="AF915" s="144"/>
      <c r="AG915" s="144"/>
      <c r="AH915" s="144" t="s">
        <v>606</v>
      </c>
      <c r="AI915" s="144" t="s">
        <v>607</v>
      </c>
      <c r="AJ915" s="145">
        <v>46235</v>
      </c>
      <c r="AK915" s="146">
        <v>46237.696099537</v>
      </c>
    </row>
    <row r="916" s="134" customFormat="1" ht="38.8" customHeight="1" spans="1:37">
      <c r="A916" s="138" t="s">
        <v>29</v>
      </c>
      <c r="B916" s="138" t="s">
        <v>463</v>
      </c>
      <c r="C916" s="137" t="s">
        <v>25</v>
      </c>
      <c r="D916" s="138" t="s">
        <v>97</v>
      </c>
      <c r="E916" s="138" t="s">
        <v>587</v>
      </c>
      <c r="F916" s="138" t="s">
        <v>370</v>
      </c>
      <c r="G916" s="138" t="s">
        <v>2988</v>
      </c>
      <c r="H916" s="138" t="s">
        <v>4819</v>
      </c>
      <c r="I916" s="142" t="s">
        <v>601</v>
      </c>
      <c r="J916" s="137" t="s">
        <v>742</v>
      </c>
      <c r="K916" s="138" t="s">
        <v>3878</v>
      </c>
      <c r="L916" s="138" t="s">
        <v>603</v>
      </c>
      <c r="M916" s="140" t="s">
        <v>4149</v>
      </c>
      <c r="N916" s="138" t="s">
        <v>4150</v>
      </c>
      <c r="O916" s="138" t="s">
        <v>461</v>
      </c>
      <c r="P916" s="138" t="s">
        <v>3881</v>
      </c>
      <c r="Q916" s="138" t="s">
        <v>4120</v>
      </c>
      <c r="R916" s="138" t="s">
        <v>9</v>
      </c>
      <c r="S916" s="138">
        <v>1</v>
      </c>
      <c r="T916" s="138">
        <v>35</v>
      </c>
      <c r="U916" s="138">
        <v>500</v>
      </c>
      <c r="V916" s="140">
        <v>500</v>
      </c>
      <c r="W916" s="138">
        <v>35</v>
      </c>
      <c r="X916" s="138">
        <v>0</v>
      </c>
      <c r="Y916" s="140"/>
      <c r="Z916" s="138"/>
      <c r="AA916" s="137">
        <v>24.5</v>
      </c>
      <c r="AB916" s="137">
        <v>24.5</v>
      </c>
      <c r="AC916" s="137"/>
      <c r="AD916" s="137" t="s">
        <v>622</v>
      </c>
      <c r="AE916" s="143">
        <v>46243.6906365741</v>
      </c>
      <c r="AF916" s="144"/>
      <c r="AG916" s="144"/>
      <c r="AH916" s="144" t="s">
        <v>606</v>
      </c>
      <c r="AI916" s="144" t="s">
        <v>607</v>
      </c>
      <c r="AJ916" s="145">
        <v>46235</v>
      </c>
      <c r="AK916" s="146">
        <v>46237.696099537</v>
      </c>
    </row>
    <row r="917" s="134" customFormat="1" ht="38.8" customHeight="1" spans="1:37">
      <c r="A917" s="138" t="s">
        <v>29</v>
      </c>
      <c r="B917" s="138" t="s">
        <v>463</v>
      </c>
      <c r="C917" s="137" t="s">
        <v>25</v>
      </c>
      <c r="D917" s="138" t="s">
        <v>97</v>
      </c>
      <c r="E917" s="138" t="s">
        <v>587</v>
      </c>
      <c r="F917" s="138" t="s">
        <v>370</v>
      </c>
      <c r="G917" s="138" t="s">
        <v>2988</v>
      </c>
      <c r="H917" s="138" t="s">
        <v>4819</v>
      </c>
      <c r="I917" s="142" t="s">
        <v>601</v>
      </c>
      <c r="J917" s="137" t="s">
        <v>742</v>
      </c>
      <c r="K917" s="138" t="s">
        <v>3878</v>
      </c>
      <c r="L917" s="138" t="s">
        <v>603</v>
      </c>
      <c r="M917" s="140" t="s">
        <v>4149</v>
      </c>
      <c r="N917" s="138" t="s">
        <v>4150</v>
      </c>
      <c r="O917" s="138" t="s">
        <v>461</v>
      </c>
      <c r="P917" s="138" t="s">
        <v>3881</v>
      </c>
      <c r="Q917" s="138" t="s">
        <v>4120</v>
      </c>
      <c r="R917" s="138" t="s">
        <v>9</v>
      </c>
      <c r="S917" s="138">
        <v>1</v>
      </c>
      <c r="T917" s="138">
        <v>35</v>
      </c>
      <c r="U917" s="138">
        <v>500</v>
      </c>
      <c r="V917" s="140">
        <v>500</v>
      </c>
      <c r="W917" s="138">
        <v>35</v>
      </c>
      <c r="X917" s="138">
        <v>0</v>
      </c>
      <c r="Y917" s="140"/>
      <c r="Z917" s="138"/>
      <c r="AA917" s="137">
        <v>24.5</v>
      </c>
      <c r="AB917" s="137">
        <v>24.5</v>
      </c>
      <c r="AC917" s="137"/>
      <c r="AD917" s="137" t="s">
        <v>622</v>
      </c>
      <c r="AE917" s="143">
        <v>46243.6906365741</v>
      </c>
      <c r="AF917" s="144"/>
      <c r="AG917" s="144"/>
      <c r="AH917" s="144" t="s">
        <v>606</v>
      </c>
      <c r="AI917" s="144" t="s">
        <v>607</v>
      </c>
      <c r="AJ917" s="145">
        <v>46235</v>
      </c>
      <c r="AK917" s="146">
        <v>46237.696099537</v>
      </c>
    </row>
    <row r="918" s="134" customFormat="1" ht="38.8" customHeight="1" spans="1:37">
      <c r="A918" s="138" t="s">
        <v>29</v>
      </c>
      <c r="B918" s="138" t="s">
        <v>463</v>
      </c>
      <c r="C918" s="137" t="s">
        <v>25</v>
      </c>
      <c r="D918" s="138" t="s">
        <v>97</v>
      </c>
      <c r="E918" s="138" t="s">
        <v>587</v>
      </c>
      <c r="F918" s="138" t="s">
        <v>370</v>
      </c>
      <c r="G918" s="138" t="s">
        <v>2988</v>
      </c>
      <c r="H918" s="138" t="s">
        <v>4819</v>
      </c>
      <c r="I918" s="142" t="s">
        <v>601</v>
      </c>
      <c r="J918" s="137" t="s">
        <v>742</v>
      </c>
      <c r="K918" s="138" t="s">
        <v>3878</v>
      </c>
      <c r="L918" s="138" t="s">
        <v>603</v>
      </c>
      <c r="M918" s="140" t="s">
        <v>4179</v>
      </c>
      <c r="N918" s="138" t="s">
        <v>4180</v>
      </c>
      <c r="O918" s="138" t="s">
        <v>461</v>
      </c>
      <c r="P918" s="138" t="s">
        <v>3881</v>
      </c>
      <c r="Q918" s="138" t="s">
        <v>4120</v>
      </c>
      <c r="R918" s="138" t="s">
        <v>9</v>
      </c>
      <c r="S918" s="138">
        <v>1</v>
      </c>
      <c r="T918" s="138">
        <v>20</v>
      </c>
      <c r="U918" s="138">
        <v>500</v>
      </c>
      <c r="V918" s="140">
        <v>500</v>
      </c>
      <c r="W918" s="138">
        <v>20</v>
      </c>
      <c r="X918" s="138">
        <v>0</v>
      </c>
      <c r="Y918" s="140"/>
      <c r="Z918" s="138"/>
      <c r="AA918" s="137">
        <v>14</v>
      </c>
      <c r="AB918" s="137">
        <v>14</v>
      </c>
      <c r="AC918" s="137"/>
      <c r="AD918" s="137" t="s">
        <v>622</v>
      </c>
      <c r="AE918" s="143">
        <v>46243.6906365741</v>
      </c>
      <c r="AF918" s="144"/>
      <c r="AG918" s="144"/>
      <c r="AH918" s="144" t="s">
        <v>606</v>
      </c>
      <c r="AI918" s="144" t="s">
        <v>607</v>
      </c>
      <c r="AJ918" s="145">
        <v>46235</v>
      </c>
      <c r="AK918" s="146">
        <v>46237.696099537</v>
      </c>
    </row>
    <row r="919" s="134" customFormat="1" ht="38.8" customHeight="1" spans="1:37">
      <c r="A919" s="138" t="s">
        <v>29</v>
      </c>
      <c r="B919" s="138" t="s">
        <v>463</v>
      </c>
      <c r="C919" s="137" t="s">
        <v>25</v>
      </c>
      <c r="D919" s="138" t="s">
        <v>97</v>
      </c>
      <c r="E919" s="138" t="s">
        <v>587</v>
      </c>
      <c r="F919" s="138" t="s">
        <v>370</v>
      </c>
      <c r="G919" s="138" t="s">
        <v>2988</v>
      </c>
      <c r="H919" s="138" t="s">
        <v>4820</v>
      </c>
      <c r="I919" s="142" t="s">
        <v>601</v>
      </c>
      <c r="J919" s="137" t="s">
        <v>591</v>
      </c>
      <c r="K919" s="138" t="s">
        <v>3878</v>
      </c>
      <c r="L919" s="138" t="s">
        <v>603</v>
      </c>
      <c r="M919" s="140" t="s">
        <v>3879</v>
      </c>
      <c r="N919" s="138" t="s">
        <v>3880</v>
      </c>
      <c r="O919" s="138" t="s">
        <v>461</v>
      </c>
      <c r="P919" s="138" t="s">
        <v>3881</v>
      </c>
      <c r="Q919" s="138" t="s">
        <v>3882</v>
      </c>
      <c r="R919" s="138" t="s">
        <v>8</v>
      </c>
      <c r="S919" s="138">
        <v>1</v>
      </c>
      <c r="T919" s="138">
        <v>50</v>
      </c>
      <c r="U919" s="138">
        <v>50</v>
      </c>
      <c r="V919" s="140">
        <v>50</v>
      </c>
      <c r="W919" s="138">
        <v>50</v>
      </c>
      <c r="X919" s="138">
        <v>0</v>
      </c>
      <c r="Y919" s="140"/>
      <c r="Z919" s="138"/>
      <c r="AA919" s="137">
        <v>35</v>
      </c>
      <c r="AB919" s="137">
        <v>35</v>
      </c>
      <c r="AC919" s="137"/>
      <c r="AD919" s="137" t="s">
        <v>622</v>
      </c>
      <c r="AE919" s="143">
        <v>46243.6906365741</v>
      </c>
      <c r="AF919" s="144"/>
      <c r="AG919" s="144"/>
      <c r="AH919" s="144" t="s">
        <v>606</v>
      </c>
      <c r="AI919" s="144" t="s">
        <v>607</v>
      </c>
      <c r="AJ919" s="145">
        <v>46235</v>
      </c>
      <c r="AK919" s="146">
        <v>46237.5646875</v>
      </c>
    </row>
    <row r="920" s="134" customFormat="1" ht="38.8" customHeight="1" spans="1:37">
      <c r="A920" s="138" t="s">
        <v>29</v>
      </c>
      <c r="B920" s="138" t="s">
        <v>463</v>
      </c>
      <c r="C920" s="137" t="s">
        <v>25</v>
      </c>
      <c r="D920" s="138" t="s">
        <v>97</v>
      </c>
      <c r="E920" s="138" t="s">
        <v>587</v>
      </c>
      <c r="F920" s="138" t="s">
        <v>371</v>
      </c>
      <c r="G920" s="138" t="s">
        <v>2882</v>
      </c>
      <c r="H920" s="138" t="s">
        <v>4821</v>
      </c>
      <c r="I920" s="142" t="s">
        <v>645</v>
      </c>
      <c r="J920" s="137" t="s">
        <v>591</v>
      </c>
      <c r="K920" s="138" t="s">
        <v>3985</v>
      </c>
      <c r="L920" s="138" t="s">
        <v>603</v>
      </c>
      <c r="M920" s="140" t="s">
        <v>4808</v>
      </c>
      <c r="N920" s="138" t="s">
        <v>4809</v>
      </c>
      <c r="O920" s="138" t="s">
        <v>461</v>
      </c>
      <c r="P920" s="138" t="s">
        <v>3881</v>
      </c>
      <c r="Q920" s="138" t="s">
        <v>5</v>
      </c>
      <c r="R920" s="138" t="s">
        <v>5</v>
      </c>
      <c r="S920" s="138">
        <v>1</v>
      </c>
      <c r="T920" s="138">
        <v>280</v>
      </c>
      <c r="U920" s="138">
        <v>280</v>
      </c>
      <c r="V920" s="140">
        <v>280</v>
      </c>
      <c r="W920" s="138">
        <v>280</v>
      </c>
      <c r="X920" s="138">
        <v>0</v>
      </c>
      <c r="Y920" s="140"/>
      <c r="Z920" s="138"/>
      <c r="AA920" s="137">
        <v>196</v>
      </c>
      <c r="AB920" s="137">
        <v>196</v>
      </c>
      <c r="AC920" s="137"/>
      <c r="AD920" s="137" t="s">
        <v>622</v>
      </c>
      <c r="AE920" s="143">
        <v>46243.6906365741</v>
      </c>
      <c r="AF920" s="144"/>
      <c r="AG920" s="144"/>
      <c r="AH920" s="144" t="s">
        <v>606</v>
      </c>
      <c r="AI920" s="144" t="s">
        <v>607</v>
      </c>
      <c r="AJ920" s="145">
        <v>46236</v>
      </c>
      <c r="AK920" s="146">
        <v>46237.5209259259</v>
      </c>
    </row>
    <row r="921" s="134" customFormat="1" ht="38.8" customHeight="1" spans="1:37">
      <c r="A921" s="138" t="s">
        <v>29</v>
      </c>
      <c r="B921" s="138" t="s">
        <v>463</v>
      </c>
      <c r="C921" s="137" t="s">
        <v>25</v>
      </c>
      <c r="D921" s="138" t="s">
        <v>97</v>
      </c>
      <c r="E921" s="138" t="s">
        <v>587</v>
      </c>
      <c r="F921" s="138" t="s">
        <v>372</v>
      </c>
      <c r="G921" s="138" t="s">
        <v>2763</v>
      </c>
      <c r="H921" s="138" t="s">
        <v>4822</v>
      </c>
      <c r="I921" s="142" t="s">
        <v>601</v>
      </c>
      <c r="J921" s="137" t="s">
        <v>591</v>
      </c>
      <c r="K921" s="138" t="s">
        <v>3878</v>
      </c>
      <c r="L921" s="138" t="s">
        <v>603</v>
      </c>
      <c r="M921" s="140" t="s">
        <v>4163</v>
      </c>
      <c r="N921" s="138" t="s">
        <v>4164</v>
      </c>
      <c r="O921" s="138" t="s">
        <v>461</v>
      </c>
      <c r="P921" s="138" t="s">
        <v>3881</v>
      </c>
      <c r="Q921" s="138" t="s">
        <v>3901</v>
      </c>
      <c r="R921" s="138" t="s">
        <v>4</v>
      </c>
      <c r="S921" s="138">
        <v>1</v>
      </c>
      <c r="T921" s="138">
        <v>180</v>
      </c>
      <c r="U921" s="138">
        <v>180</v>
      </c>
      <c r="V921" s="140">
        <v>180</v>
      </c>
      <c r="W921" s="138">
        <v>180</v>
      </c>
      <c r="X921" s="138">
        <v>0</v>
      </c>
      <c r="Y921" s="140"/>
      <c r="Z921" s="138"/>
      <c r="AA921" s="137">
        <v>100</v>
      </c>
      <c r="AB921" s="137">
        <v>100</v>
      </c>
      <c r="AC921" s="137"/>
      <c r="AD921" s="137" t="s">
        <v>622</v>
      </c>
      <c r="AE921" s="143">
        <v>46243.6906365741</v>
      </c>
      <c r="AF921" s="144"/>
      <c r="AG921" s="144"/>
      <c r="AH921" s="144" t="s">
        <v>606</v>
      </c>
      <c r="AI921" s="144" t="s">
        <v>607</v>
      </c>
      <c r="AJ921" s="145">
        <v>46235</v>
      </c>
      <c r="AK921" s="146">
        <v>46237.4829861111</v>
      </c>
    </row>
    <row r="922" s="134" customFormat="1" ht="38.8" customHeight="1" spans="1:37">
      <c r="A922" s="138" t="s">
        <v>29</v>
      </c>
      <c r="B922" s="138" t="s">
        <v>463</v>
      </c>
      <c r="C922" s="137" t="s">
        <v>25</v>
      </c>
      <c r="D922" s="138" t="s">
        <v>97</v>
      </c>
      <c r="E922" s="138" t="s">
        <v>587</v>
      </c>
      <c r="F922" s="138" t="s">
        <v>368</v>
      </c>
      <c r="G922" s="138" t="s">
        <v>657</v>
      </c>
      <c r="H922" s="138" t="s">
        <v>3265</v>
      </c>
      <c r="I922" s="142" t="s">
        <v>590</v>
      </c>
      <c r="J922" s="137" t="s">
        <v>621</v>
      </c>
      <c r="K922" s="138" t="s">
        <v>3868</v>
      </c>
      <c r="L922" s="138" t="s">
        <v>592</v>
      </c>
      <c r="M922" s="140" t="s">
        <v>4391</v>
      </c>
      <c r="N922" s="138" t="s">
        <v>4392</v>
      </c>
      <c r="O922" s="138" t="s">
        <v>513</v>
      </c>
      <c r="P922" s="138" t="s">
        <v>3868</v>
      </c>
      <c r="Q922" s="138" t="s">
        <v>3867</v>
      </c>
      <c r="R922" s="138"/>
      <c r="S922" s="138">
        <v>1</v>
      </c>
      <c r="T922" s="138">
        <v>45</v>
      </c>
      <c r="U922" s="138">
        <v>135</v>
      </c>
      <c r="V922" s="140">
        <v>135</v>
      </c>
      <c r="W922" s="138">
        <v>45</v>
      </c>
      <c r="X922" s="138">
        <v>0</v>
      </c>
      <c r="Y922" s="140"/>
      <c r="Z922" s="138"/>
      <c r="AA922" s="137">
        <v>31.5</v>
      </c>
      <c r="AB922" s="137">
        <v>31.5</v>
      </c>
      <c r="AC922" s="137"/>
      <c r="AD922" s="137" t="s">
        <v>622</v>
      </c>
      <c r="AE922" s="143">
        <v>46243.6906365741</v>
      </c>
      <c r="AF922" s="144"/>
      <c r="AG922" s="144"/>
      <c r="AH922" s="144" t="s">
        <v>606</v>
      </c>
      <c r="AI922" s="144" t="s">
        <v>607</v>
      </c>
      <c r="AJ922" s="145">
        <v>43407</v>
      </c>
      <c r="AK922" s="146">
        <v>46237.4278125</v>
      </c>
    </row>
    <row r="923" s="134" customFormat="1" ht="38.8" customHeight="1" spans="1:37">
      <c r="A923" s="138" t="s">
        <v>29</v>
      </c>
      <c r="B923" s="138" t="s">
        <v>463</v>
      </c>
      <c r="C923" s="137" t="s">
        <v>25</v>
      </c>
      <c r="D923" s="138" t="s">
        <v>97</v>
      </c>
      <c r="E923" s="138" t="s">
        <v>587</v>
      </c>
      <c r="F923" s="138" t="s">
        <v>368</v>
      </c>
      <c r="G923" s="138" t="s">
        <v>657</v>
      </c>
      <c r="H923" s="138" t="s">
        <v>4823</v>
      </c>
      <c r="I923" s="142" t="s">
        <v>590</v>
      </c>
      <c r="J923" s="137" t="s">
        <v>621</v>
      </c>
      <c r="K923" s="138" t="s">
        <v>3868</v>
      </c>
      <c r="L923" s="138" t="s">
        <v>592</v>
      </c>
      <c r="M923" s="140" t="s">
        <v>4824</v>
      </c>
      <c r="N923" s="138" t="s">
        <v>4825</v>
      </c>
      <c r="O923" s="138" t="s">
        <v>513</v>
      </c>
      <c r="P923" s="138" t="s">
        <v>3868</v>
      </c>
      <c r="Q923" s="138" t="s">
        <v>3867</v>
      </c>
      <c r="R923" s="138"/>
      <c r="S923" s="138">
        <v>1</v>
      </c>
      <c r="T923" s="138">
        <v>95</v>
      </c>
      <c r="U923" s="138">
        <v>95</v>
      </c>
      <c r="V923" s="140">
        <v>95</v>
      </c>
      <c r="W923" s="138">
        <v>95</v>
      </c>
      <c r="X923" s="138">
        <v>0</v>
      </c>
      <c r="Y923" s="140" t="s">
        <v>670</v>
      </c>
      <c r="Z923" s="138"/>
      <c r="AA923" s="137">
        <v>66.5</v>
      </c>
      <c r="AB923" s="137">
        <v>66.5</v>
      </c>
      <c r="AC923" s="137"/>
      <c r="AD923" s="137" t="s">
        <v>622</v>
      </c>
      <c r="AE923" s="143">
        <v>46243.6906365741</v>
      </c>
      <c r="AF923" s="144"/>
      <c r="AG923" s="144"/>
      <c r="AH923" s="144" t="s">
        <v>606</v>
      </c>
      <c r="AI923" s="144" t="s">
        <v>607</v>
      </c>
      <c r="AJ923" s="145">
        <v>44089</v>
      </c>
      <c r="AK923" s="146">
        <v>46237.4141782407</v>
      </c>
    </row>
    <row r="924" s="134" customFormat="1" ht="38.8" customHeight="1" spans="1:37">
      <c r="A924" s="138" t="s">
        <v>29</v>
      </c>
      <c r="B924" s="138" t="s">
        <v>463</v>
      </c>
      <c r="C924" s="137" t="s">
        <v>25</v>
      </c>
      <c r="D924" s="138" t="s">
        <v>97</v>
      </c>
      <c r="E924" s="138" t="s">
        <v>587</v>
      </c>
      <c r="F924" s="138" t="s">
        <v>370</v>
      </c>
      <c r="G924" s="138" t="s">
        <v>2988</v>
      </c>
      <c r="H924" s="138" t="s">
        <v>4826</v>
      </c>
      <c r="I924" s="142" t="s">
        <v>601</v>
      </c>
      <c r="J924" s="137" t="s">
        <v>591</v>
      </c>
      <c r="K924" s="138" t="s">
        <v>3878</v>
      </c>
      <c r="L924" s="138" t="s">
        <v>603</v>
      </c>
      <c r="M924" s="140" t="s">
        <v>3879</v>
      </c>
      <c r="N924" s="138" t="s">
        <v>3880</v>
      </c>
      <c r="O924" s="138" t="s">
        <v>461</v>
      </c>
      <c r="P924" s="138" t="s">
        <v>3881</v>
      </c>
      <c r="Q924" s="138" t="s">
        <v>3882</v>
      </c>
      <c r="R924" s="138" t="s">
        <v>8</v>
      </c>
      <c r="S924" s="138">
        <v>1</v>
      </c>
      <c r="T924" s="138">
        <v>50</v>
      </c>
      <c r="U924" s="138">
        <v>50</v>
      </c>
      <c r="V924" s="140">
        <v>50</v>
      </c>
      <c r="W924" s="138">
        <v>50</v>
      </c>
      <c r="X924" s="138">
        <v>0</v>
      </c>
      <c r="Y924" s="140"/>
      <c r="Z924" s="138"/>
      <c r="AA924" s="137">
        <v>35</v>
      </c>
      <c r="AB924" s="137">
        <v>35</v>
      </c>
      <c r="AC924" s="137"/>
      <c r="AD924" s="137" t="s">
        <v>622</v>
      </c>
      <c r="AE924" s="143">
        <v>46243.6906365741</v>
      </c>
      <c r="AF924" s="144"/>
      <c r="AG924" s="144"/>
      <c r="AH924" s="144" t="s">
        <v>606</v>
      </c>
      <c r="AI924" s="144" t="s">
        <v>607</v>
      </c>
      <c r="AJ924" s="145">
        <v>46171</v>
      </c>
      <c r="AK924" s="146">
        <v>46236.7651851852</v>
      </c>
    </row>
    <row r="925" s="134" customFormat="1" ht="38.8" customHeight="1" spans="1:37">
      <c r="A925" s="138" t="s">
        <v>29</v>
      </c>
      <c r="B925" s="138" t="s">
        <v>463</v>
      </c>
      <c r="C925" s="137" t="s">
        <v>25</v>
      </c>
      <c r="D925" s="138" t="s">
        <v>97</v>
      </c>
      <c r="E925" s="138" t="s">
        <v>587</v>
      </c>
      <c r="F925" s="138" t="s">
        <v>368</v>
      </c>
      <c r="G925" s="138" t="s">
        <v>657</v>
      </c>
      <c r="H925" s="138" t="s">
        <v>3264</v>
      </c>
      <c r="I925" s="142" t="s">
        <v>601</v>
      </c>
      <c r="J925" s="137" t="s">
        <v>591</v>
      </c>
      <c r="K925" s="138" t="s">
        <v>3898</v>
      </c>
      <c r="L925" s="138" t="s">
        <v>603</v>
      </c>
      <c r="M925" s="140" t="s">
        <v>4163</v>
      </c>
      <c r="N925" s="138" t="s">
        <v>4164</v>
      </c>
      <c r="O925" s="138" t="s">
        <v>461</v>
      </c>
      <c r="P925" s="138" t="s">
        <v>3881</v>
      </c>
      <c r="Q925" s="138" t="s">
        <v>3901</v>
      </c>
      <c r="R925" s="138" t="s">
        <v>4</v>
      </c>
      <c r="S925" s="138">
        <v>1</v>
      </c>
      <c r="T925" s="138">
        <v>180</v>
      </c>
      <c r="U925" s="138">
        <v>350</v>
      </c>
      <c r="V925" s="140">
        <v>350</v>
      </c>
      <c r="W925" s="138">
        <v>180</v>
      </c>
      <c r="X925" s="138">
        <v>0</v>
      </c>
      <c r="Y925" s="140"/>
      <c r="Z925" s="138"/>
      <c r="AA925" s="137">
        <v>100</v>
      </c>
      <c r="AB925" s="137">
        <v>100</v>
      </c>
      <c r="AC925" s="137"/>
      <c r="AD925" s="137" t="s">
        <v>622</v>
      </c>
      <c r="AE925" s="143">
        <v>46243.6906365741</v>
      </c>
      <c r="AF925" s="144"/>
      <c r="AG925" s="144"/>
      <c r="AH925" s="144" t="s">
        <v>606</v>
      </c>
      <c r="AI925" s="144" t="s">
        <v>607</v>
      </c>
      <c r="AJ925" s="145">
        <v>46235</v>
      </c>
      <c r="AK925" s="146">
        <v>46236.7118518519</v>
      </c>
    </row>
    <row r="926" s="134" customFormat="1" ht="38.8" customHeight="1" spans="1:37">
      <c r="A926" s="138" t="s">
        <v>29</v>
      </c>
      <c r="B926" s="138" t="s">
        <v>463</v>
      </c>
      <c r="C926" s="137" t="s">
        <v>25</v>
      </c>
      <c r="D926" s="138" t="s">
        <v>97</v>
      </c>
      <c r="E926" s="138" t="s">
        <v>587</v>
      </c>
      <c r="F926" s="138" t="s">
        <v>368</v>
      </c>
      <c r="G926" s="138" t="s">
        <v>657</v>
      </c>
      <c r="H926" s="138" t="s">
        <v>3264</v>
      </c>
      <c r="I926" s="142" t="s">
        <v>601</v>
      </c>
      <c r="J926" s="137" t="s">
        <v>591</v>
      </c>
      <c r="K926" s="138" t="s">
        <v>3898</v>
      </c>
      <c r="L926" s="138" t="s">
        <v>603</v>
      </c>
      <c r="M926" s="140" t="s">
        <v>3879</v>
      </c>
      <c r="N926" s="138" t="s">
        <v>3880</v>
      </c>
      <c r="O926" s="138" t="s">
        <v>461</v>
      </c>
      <c r="P926" s="138" t="s">
        <v>3881</v>
      </c>
      <c r="Q926" s="138" t="s">
        <v>3882</v>
      </c>
      <c r="R926" s="138" t="s">
        <v>8</v>
      </c>
      <c r="S926" s="138">
        <v>1</v>
      </c>
      <c r="T926" s="138">
        <v>50</v>
      </c>
      <c r="U926" s="138">
        <v>350</v>
      </c>
      <c r="V926" s="140">
        <v>350</v>
      </c>
      <c r="W926" s="138">
        <v>50</v>
      </c>
      <c r="X926" s="138">
        <v>0</v>
      </c>
      <c r="Y926" s="140"/>
      <c r="Z926" s="138"/>
      <c r="AA926" s="137">
        <v>35</v>
      </c>
      <c r="AB926" s="137">
        <v>35</v>
      </c>
      <c r="AC926" s="137"/>
      <c r="AD926" s="137" t="s">
        <v>622</v>
      </c>
      <c r="AE926" s="143">
        <v>46243.6906365741</v>
      </c>
      <c r="AF926" s="144"/>
      <c r="AG926" s="144"/>
      <c r="AH926" s="144" t="s">
        <v>606</v>
      </c>
      <c r="AI926" s="144" t="s">
        <v>607</v>
      </c>
      <c r="AJ926" s="145">
        <v>46235</v>
      </c>
      <c r="AK926" s="146">
        <v>46236.7118518519</v>
      </c>
    </row>
    <row r="927" s="134" customFormat="1" ht="38.8" customHeight="1" spans="1:37">
      <c r="A927" s="138" t="s">
        <v>29</v>
      </c>
      <c r="B927" s="138" t="s">
        <v>463</v>
      </c>
      <c r="C927" s="137" t="s">
        <v>25</v>
      </c>
      <c r="D927" s="138" t="s">
        <v>97</v>
      </c>
      <c r="E927" s="138" t="s">
        <v>587</v>
      </c>
      <c r="F927" s="138" t="s">
        <v>370</v>
      </c>
      <c r="G927" s="138" t="s">
        <v>2988</v>
      </c>
      <c r="H927" s="138" t="s">
        <v>3263</v>
      </c>
      <c r="I927" s="142" t="s">
        <v>601</v>
      </c>
      <c r="J927" s="137" t="s">
        <v>591</v>
      </c>
      <c r="K927" s="138" t="s">
        <v>3878</v>
      </c>
      <c r="L927" s="138" t="s">
        <v>603</v>
      </c>
      <c r="M927" s="140" t="s">
        <v>3879</v>
      </c>
      <c r="N927" s="138" t="s">
        <v>3880</v>
      </c>
      <c r="O927" s="138" t="s">
        <v>461</v>
      </c>
      <c r="P927" s="138" t="s">
        <v>3881</v>
      </c>
      <c r="Q927" s="138" t="s">
        <v>3882</v>
      </c>
      <c r="R927" s="138" t="s">
        <v>8</v>
      </c>
      <c r="S927" s="138">
        <v>1</v>
      </c>
      <c r="T927" s="138">
        <v>50</v>
      </c>
      <c r="U927" s="138">
        <v>100</v>
      </c>
      <c r="V927" s="140">
        <v>100</v>
      </c>
      <c r="W927" s="138">
        <v>50</v>
      </c>
      <c r="X927" s="138">
        <v>0</v>
      </c>
      <c r="Y927" s="140"/>
      <c r="Z927" s="138"/>
      <c r="AA927" s="137">
        <v>35</v>
      </c>
      <c r="AB927" s="137">
        <v>35</v>
      </c>
      <c r="AC927" s="137"/>
      <c r="AD927" s="137" t="s">
        <v>622</v>
      </c>
      <c r="AE927" s="143">
        <v>46243.6906365741</v>
      </c>
      <c r="AF927" s="144"/>
      <c r="AG927" s="144"/>
      <c r="AH927" s="144" t="s">
        <v>606</v>
      </c>
      <c r="AI927" s="144" t="s">
        <v>607</v>
      </c>
      <c r="AJ927" s="145">
        <v>46234</v>
      </c>
      <c r="AK927" s="146">
        <v>46236.6780555556</v>
      </c>
    </row>
    <row r="928" s="134" customFormat="1" ht="38.8" customHeight="1" spans="1:37">
      <c r="A928" s="138" t="s">
        <v>29</v>
      </c>
      <c r="B928" s="138" t="s">
        <v>463</v>
      </c>
      <c r="C928" s="137" t="s">
        <v>25</v>
      </c>
      <c r="D928" s="138" t="s">
        <v>97</v>
      </c>
      <c r="E928" s="138" t="s">
        <v>587</v>
      </c>
      <c r="F928" s="138" t="s">
        <v>371</v>
      </c>
      <c r="G928" s="138" t="s">
        <v>2882</v>
      </c>
      <c r="H928" s="138" t="s">
        <v>3262</v>
      </c>
      <c r="I928" s="142" t="s">
        <v>601</v>
      </c>
      <c r="J928" s="137" t="s">
        <v>591</v>
      </c>
      <c r="K928" s="138" t="s">
        <v>3972</v>
      </c>
      <c r="L928" s="138" t="s">
        <v>603</v>
      </c>
      <c r="M928" s="140" t="s">
        <v>4163</v>
      </c>
      <c r="N928" s="138" t="s">
        <v>4164</v>
      </c>
      <c r="O928" s="138" t="s">
        <v>461</v>
      </c>
      <c r="P928" s="138" t="s">
        <v>3881</v>
      </c>
      <c r="Q928" s="138" t="s">
        <v>3901</v>
      </c>
      <c r="R928" s="138" t="s">
        <v>4</v>
      </c>
      <c r="S928" s="138">
        <v>1</v>
      </c>
      <c r="T928" s="138">
        <v>180</v>
      </c>
      <c r="U928" s="138">
        <v>280</v>
      </c>
      <c r="V928" s="140">
        <v>280</v>
      </c>
      <c r="W928" s="138">
        <v>180</v>
      </c>
      <c r="X928" s="138">
        <v>0</v>
      </c>
      <c r="Y928" s="140"/>
      <c r="Z928" s="138"/>
      <c r="AA928" s="137">
        <v>100</v>
      </c>
      <c r="AB928" s="137">
        <v>100</v>
      </c>
      <c r="AC928" s="137"/>
      <c r="AD928" s="137" t="s">
        <v>622</v>
      </c>
      <c r="AE928" s="143">
        <v>46243.6906365741</v>
      </c>
      <c r="AF928" s="144"/>
      <c r="AG928" s="144"/>
      <c r="AH928" s="144" t="s">
        <v>606</v>
      </c>
      <c r="AI928" s="144" t="s">
        <v>607</v>
      </c>
      <c r="AJ928" s="145">
        <v>46230</v>
      </c>
      <c r="AK928" s="146">
        <v>46236.4819444444</v>
      </c>
    </row>
    <row r="929" s="134" customFormat="1" ht="38.8" customHeight="1" spans="1:37">
      <c r="A929" s="138" t="s">
        <v>29</v>
      </c>
      <c r="B929" s="138" t="s">
        <v>463</v>
      </c>
      <c r="C929" s="137" t="s">
        <v>25</v>
      </c>
      <c r="D929" s="138" t="s">
        <v>97</v>
      </c>
      <c r="E929" s="138" t="s">
        <v>587</v>
      </c>
      <c r="F929" s="138" t="s">
        <v>370</v>
      </c>
      <c r="G929" s="138" t="s">
        <v>2988</v>
      </c>
      <c r="H929" s="138" t="s">
        <v>4827</v>
      </c>
      <c r="I929" s="142" t="s">
        <v>601</v>
      </c>
      <c r="J929" s="137" t="s">
        <v>591</v>
      </c>
      <c r="K929" s="138" t="s">
        <v>3878</v>
      </c>
      <c r="L929" s="138" t="s">
        <v>603</v>
      </c>
      <c r="M929" s="140" t="s">
        <v>3879</v>
      </c>
      <c r="N929" s="138" t="s">
        <v>3880</v>
      </c>
      <c r="O929" s="138" t="s">
        <v>461</v>
      </c>
      <c r="P929" s="138" t="s">
        <v>3881</v>
      </c>
      <c r="Q929" s="138" t="s">
        <v>3882</v>
      </c>
      <c r="R929" s="138" t="s">
        <v>8</v>
      </c>
      <c r="S929" s="138">
        <v>1</v>
      </c>
      <c r="T929" s="138">
        <v>50</v>
      </c>
      <c r="U929" s="138">
        <v>50</v>
      </c>
      <c r="V929" s="140">
        <v>50</v>
      </c>
      <c r="W929" s="138">
        <v>50</v>
      </c>
      <c r="X929" s="138">
        <v>0</v>
      </c>
      <c r="Y929" s="140"/>
      <c r="Z929" s="138"/>
      <c r="AA929" s="137">
        <v>35</v>
      </c>
      <c r="AB929" s="137">
        <v>35</v>
      </c>
      <c r="AC929" s="137"/>
      <c r="AD929" s="137" t="s">
        <v>622</v>
      </c>
      <c r="AE929" s="143">
        <v>46243.6906365741</v>
      </c>
      <c r="AF929" s="144"/>
      <c r="AG929" s="144"/>
      <c r="AH929" s="144" t="s">
        <v>606</v>
      </c>
      <c r="AI929" s="144" t="s">
        <v>607</v>
      </c>
      <c r="AJ929" s="145">
        <v>46231</v>
      </c>
      <c r="AK929" s="146">
        <v>46235.7044675926</v>
      </c>
    </row>
    <row r="930" s="134" customFormat="1" ht="38.8" customHeight="1" spans="1:37">
      <c r="A930" s="138" t="s">
        <v>29</v>
      </c>
      <c r="B930" s="138" t="s">
        <v>463</v>
      </c>
      <c r="C930" s="137" t="s">
        <v>25</v>
      </c>
      <c r="D930" s="138" t="s">
        <v>94</v>
      </c>
      <c r="E930" s="138" t="s">
        <v>587</v>
      </c>
      <c r="F930" s="138" t="s">
        <v>361</v>
      </c>
      <c r="G930" s="138" t="s">
        <v>673</v>
      </c>
      <c r="H930" s="138" t="s">
        <v>4828</v>
      </c>
      <c r="I930" s="142" t="s">
        <v>601</v>
      </c>
      <c r="J930" s="137" t="s">
        <v>591</v>
      </c>
      <c r="K930" s="138" t="s">
        <v>3878</v>
      </c>
      <c r="L930" s="138" t="s">
        <v>603</v>
      </c>
      <c r="M930" s="140" t="s">
        <v>4163</v>
      </c>
      <c r="N930" s="138" t="s">
        <v>4164</v>
      </c>
      <c r="O930" s="138" t="s">
        <v>461</v>
      </c>
      <c r="P930" s="138" t="s">
        <v>3881</v>
      </c>
      <c r="Q930" s="138" t="s">
        <v>3901</v>
      </c>
      <c r="R930" s="138" t="s">
        <v>4</v>
      </c>
      <c r="S930" s="138">
        <v>1</v>
      </c>
      <c r="T930" s="138">
        <v>180</v>
      </c>
      <c r="U930" s="138">
        <v>180</v>
      </c>
      <c r="V930" s="140">
        <v>180</v>
      </c>
      <c r="W930" s="138">
        <v>180</v>
      </c>
      <c r="X930" s="138">
        <v>0</v>
      </c>
      <c r="Y930" s="140"/>
      <c r="Z930" s="138"/>
      <c r="AA930" s="137">
        <v>100</v>
      </c>
      <c r="AB930" s="137">
        <v>100</v>
      </c>
      <c r="AC930" s="137"/>
      <c r="AD930" s="137" t="s">
        <v>622</v>
      </c>
      <c r="AE930" s="143">
        <v>46235.7015509259</v>
      </c>
      <c r="AF930" s="144"/>
      <c r="AG930" s="144"/>
      <c r="AH930" s="144" t="s">
        <v>606</v>
      </c>
      <c r="AI930" s="144" t="s">
        <v>607</v>
      </c>
      <c r="AJ930" s="145">
        <v>46234</v>
      </c>
      <c r="AK930" s="146">
        <v>46235.5934606481</v>
      </c>
    </row>
    <row r="931" s="134" customFormat="1" ht="38.8" customHeight="1" spans="1:37">
      <c r="A931" s="138" t="s">
        <v>29</v>
      </c>
      <c r="B931" s="138" t="s">
        <v>463</v>
      </c>
      <c r="C931" s="137" t="s">
        <v>25</v>
      </c>
      <c r="D931" s="138" t="s">
        <v>94</v>
      </c>
      <c r="E931" s="138" t="s">
        <v>587</v>
      </c>
      <c r="F931" s="138" t="s">
        <v>357</v>
      </c>
      <c r="G931" s="138" t="s">
        <v>2872</v>
      </c>
      <c r="H931" s="138" t="s">
        <v>4829</v>
      </c>
      <c r="I931" s="142" t="s">
        <v>601</v>
      </c>
      <c r="J931" s="137" t="s">
        <v>591</v>
      </c>
      <c r="K931" s="138" t="s">
        <v>3972</v>
      </c>
      <c r="L931" s="138" t="s">
        <v>592</v>
      </c>
      <c r="M931" s="140" t="s">
        <v>4163</v>
      </c>
      <c r="N931" s="138" t="s">
        <v>4164</v>
      </c>
      <c r="O931" s="138" t="s">
        <v>461</v>
      </c>
      <c r="P931" s="138" t="s">
        <v>3881</v>
      </c>
      <c r="Q931" s="138" t="s">
        <v>3901</v>
      </c>
      <c r="R931" s="138" t="s">
        <v>4</v>
      </c>
      <c r="S931" s="138">
        <v>1</v>
      </c>
      <c r="T931" s="138">
        <v>180</v>
      </c>
      <c r="U931" s="138">
        <v>180</v>
      </c>
      <c r="V931" s="140">
        <v>180</v>
      </c>
      <c r="W931" s="138">
        <v>180</v>
      </c>
      <c r="X931" s="138">
        <v>0</v>
      </c>
      <c r="Y931" s="140"/>
      <c r="Z931" s="138"/>
      <c r="AA931" s="137">
        <v>100</v>
      </c>
      <c r="AB931" s="137">
        <v>100</v>
      </c>
      <c r="AC931" s="137"/>
      <c r="AD931" s="137" t="s">
        <v>622</v>
      </c>
      <c r="AE931" s="143">
        <v>46235.7015509259</v>
      </c>
      <c r="AF931" s="144"/>
      <c r="AG931" s="144"/>
      <c r="AH931" s="144" t="s">
        <v>606</v>
      </c>
      <c r="AI931" s="144" t="s">
        <v>607</v>
      </c>
      <c r="AJ931" s="144"/>
      <c r="AK931" s="146">
        <v>46235.5145717593</v>
      </c>
    </row>
    <row r="932" s="134" customFormat="1" ht="38.8" customHeight="1" spans="1:37">
      <c r="A932" s="138" t="s">
        <v>29</v>
      </c>
      <c r="B932" s="138" t="s">
        <v>463</v>
      </c>
      <c r="C932" s="137" t="s">
        <v>25</v>
      </c>
      <c r="D932" s="138" t="s">
        <v>94</v>
      </c>
      <c r="E932" s="138" t="s">
        <v>587</v>
      </c>
      <c r="F932" s="138" t="s">
        <v>361</v>
      </c>
      <c r="G932" s="138" t="s">
        <v>673</v>
      </c>
      <c r="H932" s="138" t="s">
        <v>4830</v>
      </c>
      <c r="I932" s="142" t="s">
        <v>601</v>
      </c>
      <c r="J932" s="137" t="s">
        <v>591</v>
      </c>
      <c r="K932" s="138" t="s">
        <v>3878</v>
      </c>
      <c r="L932" s="138" t="s">
        <v>603</v>
      </c>
      <c r="M932" s="140" t="s">
        <v>3879</v>
      </c>
      <c r="N932" s="138" t="s">
        <v>3880</v>
      </c>
      <c r="O932" s="138" t="s">
        <v>461</v>
      </c>
      <c r="P932" s="138" t="s">
        <v>3881</v>
      </c>
      <c r="Q932" s="138" t="s">
        <v>3882</v>
      </c>
      <c r="R932" s="138" t="s">
        <v>8</v>
      </c>
      <c r="S932" s="138">
        <v>1</v>
      </c>
      <c r="T932" s="138">
        <v>50</v>
      </c>
      <c r="U932" s="138">
        <v>50</v>
      </c>
      <c r="V932" s="140">
        <v>50</v>
      </c>
      <c r="W932" s="138">
        <v>50</v>
      </c>
      <c r="X932" s="138">
        <v>0</v>
      </c>
      <c r="Y932" s="140"/>
      <c r="Z932" s="138"/>
      <c r="AA932" s="137">
        <v>35</v>
      </c>
      <c r="AB932" s="137">
        <v>35</v>
      </c>
      <c r="AC932" s="137"/>
      <c r="AD932" s="137" t="s">
        <v>622</v>
      </c>
      <c r="AE932" s="143">
        <v>46235.7015509259</v>
      </c>
      <c r="AF932" s="144"/>
      <c r="AG932" s="144"/>
      <c r="AH932" s="144" t="s">
        <v>606</v>
      </c>
      <c r="AI932" s="144" t="s">
        <v>607</v>
      </c>
      <c r="AJ932" s="145">
        <v>46232</v>
      </c>
      <c r="AK932" s="146">
        <v>46233.6642013889</v>
      </c>
    </row>
    <row r="933" s="134" customFormat="1" ht="38.8" customHeight="1" spans="1:37">
      <c r="A933" s="138" t="s">
        <v>29</v>
      </c>
      <c r="B933" s="138" t="s">
        <v>463</v>
      </c>
      <c r="C933" s="137" t="s">
        <v>25</v>
      </c>
      <c r="D933" s="138" t="s">
        <v>94</v>
      </c>
      <c r="E933" s="138" t="s">
        <v>587</v>
      </c>
      <c r="F933" s="138" t="s">
        <v>361</v>
      </c>
      <c r="G933" s="138" t="s">
        <v>673</v>
      </c>
      <c r="H933" s="138" t="s">
        <v>4831</v>
      </c>
      <c r="I933" s="142" t="s">
        <v>645</v>
      </c>
      <c r="J933" s="137" t="s">
        <v>591</v>
      </c>
      <c r="K933" s="138" t="s">
        <v>3874</v>
      </c>
      <c r="L933" s="138" t="s">
        <v>603</v>
      </c>
      <c r="M933" s="140" t="s">
        <v>3879</v>
      </c>
      <c r="N933" s="138" t="s">
        <v>3880</v>
      </c>
      <c r="O933" s="138" t="s">
        <v>461</v>
      </c>
      <c r="P933" s="138" t="s">
        <v>3881</v>
      </c>
      <c r="Q933" s="138" t="s">
        <v>3882</v>
      </c>
      <c r="R933" s="138" t="s">
        <v>8</v>
      </c>
      <c r="S933" s="138">
        <v>1</v>
      </c>
      <c r="T933" s="138">
        <v>50</v>
      </c>
      <c r="U933" s="138">
        <v>50</v>
      </c>
      <c r="V933" s="140">
        <v>50</v>
      </c>
      <c r="W933" s="138">
        <v>50</v>
      </c>
      <c r="X933" s="138">
        <v>0</v>
      </c>
      <c r="Y933" s="140"/>
      <c r="Z933" s="138"/>
      <c r="AA933" s="137">
        <v>35</v>
      </c>
      <c r="AB933" s="137">
        <v>35</v>
      </c>
      <c r="AC933" s="137"/>
      <c r="AD933" s="137" t="s">
        <v>622</v>
      </c>
      <c r="AE933" s="143">
        <v>46235.7015509259</v>
      </c>
      <c r="AF933" s="144"/>
      <c r="AG933" s="144"/>
      <c r="AH933" s="144" t="s">
        <v>606</v>
      </c>
      <c r="AI933" s="144" t="s">
        <v>607</v>
      </c>
      <c r="AJ933" s="145">
        <v>46223</v>
      </c>
      <c r="AK933" s="146">
        <v>46232.5453703704</v>
      </c>
    </row>
    <row r="934" s="134" customFormat="1" ht="38.8" customHeight="1" spans="1:37">
      <c r="A934" s="138" t="s">
        <v>29</v>
      </c>
      <c r="B934" s="138" t="s">
        <v>463</v>
      </c>
      <c r="C934" s="137" t="s">
        <v>25</v>
      </c>
      <c r="D934" s="138" t="s">
        <v>94</v>
      </c>
      <c r="E934" s="138" t="s">
        <v>587</v>
      </c>
      <c r="F934" s="138" t="s">
        <v>357</v>
      </c>
      <c r="G934" s="138" t="s">
        <v>2872</v>
      </c>
      <c r="H934" s="138" t="s">
        <v>4832</v>
      </c>
      <c r="I934" s="142" t="s">
        <v>601</v>
      </c>
      <c r="J934" s="137" t="s">
        <v>591</v>
      </c>
      <c r="K934" s="138" t="s">
        <v>3878</v>
      </c>
      <c r="L934" s="138" t="s">
        <v>603</v>
      </c>
      <c r="M934" s="140" t="s">
        <v>3879</v>
      </c>
      <c r="N934" s="138" t="s">
        <v>3880</v>
      </c>
      <c r="O934" s="138" t="s">
        <v>461</v>
      </c>
      <c r="P934" s="138" t="s">
        <v>3881</v>
      </c>
      <c r="Q934" s="138" t="s">
        <v>3882</v>
      </c>
      <c r="R934" s="138" t="s">
        <v>8</v>
      </c>
      <c r="S934" s="138">
        <v>1</v>
      </c>
      <c r="T934" s="138">
        <v>50</v>
      </c>
      <c r="U934" s="138">
        <v>50</v>
      </c>
      <c r="V934" s="140">
        <v>50</v>
      </c>
      <c r="W934" s="138">
        <v>50</v>
      </c>
      <c r="X934" s="138">
        <v>0</v>
      </c>
      <c r="Y934" s="140"/>
      <c r="Z934" s="138"/>
      <c r="AA934" s="137">
        <v>35</v>
      </c>
      <c r="AB934" s="137">
        <v>35</v>
      </c>
      <c r="AC934" s="137"/>
      <c r="AD934" s="137" t="s">
        <v>622</v>
      </c>
      <c r="AE934" s="143">
        <v>46235.7015509259</v>
      </c>
      <c r="AF934" s="144"/>
      <c r="AG934" s="144"/>
      <c r="AH934" s="144" t="s">
        <v>606</v>
      </c>
      <c r="AI934" s="144" t="s">
        <v>607</v>
      </c>
      <c r="AJ934" s="145">
        <v>46230</v>
      </c>
      <c r="AK934" s="146">
        <v>46231.4216435185</v>
      </c>
    </row>
    <row r="935" s="134" customFormat="1" ht="38.8" customHeight="1" spans="1:37">
      <c r="A935" s="138" t="s">
        <v>29</v>
      </c>
      <c r="B935" s="138" t="s">
        <v>463</v>
      </c>
      <c r="C935" s="137" t="s">
        <v>25</v>
      </c>
      <c r="D935" s="138" t="s">
        <v>97</v>
      </c>
      <c r="E935" s="138" t="s">
        <v>587</v>
      </c>
      <c r="F935" s="138" t="s">
        <v>370</v>
      </c>
      <c r="G935" s="138" t="s">
        <v>2988</v>
      </c>
      <c r="H935" s="138" t="s">
        <v>4833</v>
      </c>
      <c r="I935" s="142" t="s">
        <v>601</v>
      </c>
      <c r="J935" s="137" t="s">
        <v>818</v>
      </c>
      <c r="K935" s="138" t="s">
        <v>3903</v>
      </c>
      <c r="L935" s="138" t="s">
        <v>603</v>
      </c>
      <c r="M935" s="140" t="s">
        <v>4005</v>
      </c>
      <c r="N935" s="138" t="s">
        <v>4006</v>
      </c>
      <c r="O935" s="138" t="s">
        <v>461</v>
      </c>
      <c r="P935" s="138" t="s">
        <v>3881</v>
      </c>
      <c r="Q935" s="138" t="s">
        <v>3926</v>
      </c>
      <c r="R935" s="138" t="s">
        <v>12</v>
      </c>
      <c r="S935" s="138">
        <v>1</v>
      </c>
      <c r="T935" s="138">
        <v>25</v>
      </c>
      <c r="U935" s="138">
        <v>115</v>
      </c>
      <c r="V935" s="140">
        <v>115</v>
      </c>
      <c r="W935" s="138">
        <v>25</v>
      </c>
      <c r="X935" s="138">
        <v>0</v>
      </c>
      <c r="Y935" s="140"/>
      <c r="Z935" s="138"/>
      <c r="AA935" s="137">
        <v>17.5</v>
      </c>
      <c r="AB935" s="137">
        <v>17.5</v>
      </c>
      <c r="AC935" s="137"/>
      <c r="AD935" s="137" t="s">
        <v>622</v>
      </c>
      <c r="AE935" s="143">
        <v>46237.3609606481</v>
      </c>
      <c r="AF935" s="144"/>
      <c r="AG935" s="144"/>
      <c r="AH935" s="144" t="s">
        <v>606</v>
      </c>
      <c r="AI935" s="144" t="s">
        <v>607</v>
      </c>
      <c r="AJ935" s="145">
        <v>46232</v>
      </c>
      <c r="AK935" s="146">
        <v>46235.6288425926</v>
      </c>
    </row>
    <row r="936" s="134" customFormat="1" ht="38.8" customHeight="1" spans="1:37">
      <c r="A936" s="138" t="s">
        <v>29</v>
      </c>
      <c r="B936" s="138" t="s">
        <v>463</v>
      </c>
      <c r="C936" s="137" t="s">
        <v>25</v>
      </c>
      <c r="D936" s="138" t="s">
        <v>97</v>
      </c>
      <c r="E936" s="138" t="s">
        <v>587</v>
      </c>
      <c r="F936" s="138" t="s">
        <v>369</v>
      </c>
      <c r="G936" s="138" t="s">
        <v>2788</v>
      </c>
      <c r="H936" s="138" t="s">
        <v>3258</v>
      </c>
      <c r="I936" s="142" t="s">
        <v>590</v>
      </c>
      <c r="J936" s="137" t="s">
        <v>818</v>
      </c>
      <c r="K936" s="138" t="s">
        <v>3868</v>
      </c>
      <c r="L936" s="138" t="s">
        <v>592</v>
      </c>
      <c r="M936" s="140" t="s">
        <v>4834</v>
      </c>
      <c r="N936" s="138" t="s">
        <v>4835</v>
      </c>
      <c r="O936" s="138" t="s">
        <v>513</v>
      </c>
      <c r="P936" s="138" t="s">
        <v>3868</v>
      </c>
      <c r="Q936" s="138" t="s">
        <v>3867</v>
      </c>
      <c r="R936" s="138"/>
      <c r="S936" s="138">
        <v>1</v>
      </c>
      <c r="T936" s="138">
        <v>50</v>
      </c>
      <c r="U936" s="138">
        <v>180</v>
      </c>
      <c r="V936" s="140">
        <v>180</v>
      </c>
      <c r="W936" s="138">
        <v>50</v>
      </c>
      <c r="X936" s="138">
        <v>0</v>
      </c>
      <c r="Y936" s="140"/>
      <c r="Z936" s="138"/>
      <c r="AA936" s="137">
        <v>35</v>
      </c>
      <c r="AB936" s="137">
        <v>35</v>
      </c>
      <c r="AC936" s="137"/>
      <c r="AD936" s="137" t="s">
        <v>622</v>
      </c>
      <c r="AE936" s="143">
        <v>46237.3609606481</v>
      </c>
      <c r="AF936" s="144"/>
      <c r="AG936" s="144"/>
      <c r="AH936" s="144" t="s">
        <v>606</v>
      </c>
      <c r="AI936" s="144" t="s">
        <v>607</v>
      </c>
      <c r="AJ936" s="145">
        <v>41573</v>
      </c>
      <c r="AK936" s="146">
        <v>46235.5080208333</v>
      </c>
    </row>
    <row r="937" s="134" customFormat="1" ht="38.8" customHeight="1" spans="1:37">
      <c r="A937" s="138" t="s">
        <v>29</v>
      </c>
      <c r="B937" s="138" t="s">
        <v>463</v>
      </c>
      <c r="C937" s="137" t="s">
        <v>25</v>
      </c>
      <c r="D937" s="138" t="s">
        <v>97</v>
      </c>
      <c r="E937" s="138" t="s">
        <v>587</v>
      </c>
      <c r="F937" s="138" t="s">
        <v>369</v>
      </c>
      <c r="G937" s="138" t="s">
        <v>2788</v>
      </c>
      <c r="H937" s="138" t="s">
        <v>3258</v>
      </c>
      <c r="I937" s="142" t="s">
        <v>590</v>
      </c>
      <c r="J937" s="137" t="s">
        <v>818</v>
      </c>
      <c r="K937" s="138" t="s">
        <v>3868</v>
      </c>
      <c r="L937" s="138" t="s">
        <v>592</v>
      </c>
      <c r="M937" s="140" t="s">
        <v>4133</v>
      </c>
      <c r="N937" s="138" t="s">
        <v>4134</v>
      </c>
      <c r="O937" s="138" t="s">
        <v>513</v>
      </c>
      <c r="P937" s="138" t="s">
        <v>3868</v>
      </c>
      <c r="Q937" s="138" t="s">
        <v>3867</v>
      </c>
      <c r="R937" s="138"/>
      <c r="S937" s="138">
        <v>1</v>
      </c>
      <c r="T937" s="138">
        <v>20</v>
      </c>
      <c r="U937" s="138">
        <v>180</v>
      </c>
      <c r="V937" s="140">
        <v>180</v>
      </c>
      <c r="W937" s="138">
        <v>20</v>
      </c>
      <c r="X937" s="138">
        <v>0</v>
      </c>
      <c r="Y937" s="140"/>
      <c r="Z937" s="138"/>
      <c r="AA937" s="137">
        <v>14</v>
      </c>
      <c r="AB937" s="137">
        <v>14</v>
      </c>
      <c r="AC937" s="137"/>
      <c r="AD937" s="137" t="s">
        <v>622</v>
      </c>
      <c r="AE937" s="143">
        <v>46237.3609606481</v>
      </c>
      <c r="AF937" s="144"/>
      <c r="AG937" s="144"/>
      <c r="AH937" s="144" t="s">
        <v>606</v>
      </c>
      <c r="AI937" s="144" t="s">
        <v>607</v>
      </c>
      <c r="AJ937" s="145">
        <v>41573</v>
      </c>
      <c r="AK937" s="146">
        <v>46235.5080208333</v>
      </c>
    </row>
    <row r="938" s="134" customFormat="1" ht="38.8" customHeight="1" spans="1:37">
      <c r="A938" s="138" t="s">
        <v>29</v>
      </c>
      <c r="B938" s="138" t="s">
        <v>463</v>
      </c>
      <c r="C938" s="137" t="s">
        <v>25</v>
      </c>
      <c r="D938" s="138" t="s">
        <v>97</v>
      </c>
      <c r="E938" s="138" t="s">
        <v>587</v>
      </c>
      <c r="F938" s="138" t="s">
        <v>369</v>
      </c>
      <c r="G938" s="138" t="s">
        <v>2788</v>
      </c>
      <c r="H938" s="138" t="s">
        <v>3258</v>
      </c>
      <c r="I938" s="142" t="s">
        <v>590</v>
      </c>
      <c r="J938" s="137" t="s">
        <v>818</v>
      </c>
      <c r="K938" s="138" t="s">
        <v>3868</v>
      </c>
      <c r="L938" s="138" t="s">
        <v>592</v>
      </c>
      <c r="M938" s="140" t="s">
        <v>3871</v>
      </c>
      <c r="N938" s="138" t="s">
        <v>3872</v>
      </c>
      <c r="O938" s="138" t="s">
        <v>513</v>
      </c>
      <c r="P938" s="138" t="s">
        <v>3868</v>
      </c>
      <c r="Q938" s="138" t="s">
        <v>3867</v>
      </c>
      <c r="R938" s="138"/>
      <c r="S938" s="138">
        <v>1</v>
      </c>
      <c r="T938" s="138">
        <v>20</v>
      </c>
      <c r="U938" s="138">
        <v>180</v>
      </c>
      <c r="V938" s="140">
        <v>180</v>
      </c>
      <c r="W938" s="138">
        <v>20</v>
      </c>
      <c r="X938" s="138">
        <v>0</v>
      </c>
      <c r="Y938" s="140"/>
      <c r="Z938" s="138"/>
      <c r="AA938" s="137">
        <v>14</v>
      </c>
      <c r="AB938" s="137">
        <v>14</v>
      </c>
      <c r="AC938" s="137"/>
      <c r="AD938" s="137" t="s">
        <v>622</v>
      </c>
      <c r="AE938" s="143">
        <v>46237.3609606481</v>
      </c>
      <c r="AF938" s="144"/>
      <c r="AG938" s="144"/>
      <c r="AH938" s="144" t="s">
        <v>606</v>
      </c>
      <c r="AI938" s="144" t="s">
        <v>607</v>
      </c>
      <c r="AJ938" s="145">
        <v>41573</v>
      </c>
      <c r="AK938" s="146">
        <v>46235.5080208333</v>
      </c>
    </row>
    <row r="939" s="134" customFormat="1" ht="38.8" customHeight="1" spans="1:37">
      <c r="A939" s="138" t="s">
        <v>29</v>
      </c>
      <c r="B939" s="138" t="s">
        <v>463</v>
      </c>
      <c r="C939" s="137" t="s">
        <v>25</v>
      </c>
      <c r="D939" s="138" t="s">
        <v>97</v>
      </c>
      <c r="E939" s="138" t="s">
        <v>587</v>
      </c>
      <c r="F939" s="138" t="s">
        <v>370</v>
      </c>
      <c r="G939" s="138" t="s">
        <v>2988</v>
      </c>
      <c r="H939" s="138" t="s">
        <v>4836</v>
      </c>
      <c r="I939" s="142" t="s">
        <v>601</v>
      </c>
      <c r="J939" s="137" t="s">
        <v>818</v>
      </c>
      <c r="K939" s="138" t="s">
        <v>3903</v>
      </c>
      <c r="L939" s="138" t="s">
        <v>603</v>
      </c>
      <c r="M939" s="140" t="s">
        <v>4005</v>
      </c>
      <c r="N939" s="138" t="s">
        <v>4006</v>
      </c>
      <c r="O939" s="138" t="s">
        <v>461</v>
      </c>
      <c r="P939" s="138" t="s">
        <v>3881</v>
      </c>
      <c r="Q939" s="138" t="s">
        <v>3926</v>
      </c>
      <c r="R939" s="138" t="s">
        <v>12</v>
      </c>
      <c r="S939" s="138">
        <v>1</v>
      </c>
      <c r="T939" s="138">
        <v>25</v>
      </c>
      <c r="U939" s="138">
        <v>25</v>
      </c>
      <c r="V939" s="140">
        <v>25</v>
      </c>
      <c r="W939" s="138">
        <v>25</v>
      </c>
      <c r="X939" s="138">
        <v>0</v>
      </c>
      <c r="Y939" s="140"/>
      <c r="Z939" s="138"/>
      <c r="AA939" s="137">
        <v>17.5</v>
      </c>
      <c r="AB939" s="137">
        <v>17.5</v>
      </c>
      <c r="AC939" s="137"/>
      <c r="AD939" s="137" t="s">
        <v>622</v>
      </c>
      <c r="AE939" s="143">
        <v>46237.3609606481</v>
      </c>
      <c r="AF939" s="144"/>
      <c r="AG939" s="144"/>
      <c r="AH939" s="144" t="s">
        <v>606</v>
      </c>
      <c r="AI939" s="144" t="s">
        <v>607</v>
      </c>
      <c r="AJ939" s="145">
        <v>46206</v>
      </c>
      <c r="AK939" s="146">
        <v>46234.8611111111</v>
      </c>
    </row>
    <row r="940" s="134" customFormat="1" ht="38.8" customHeight="1" spans="1:37">
      <c r="A940" s="138" t="s">
        <v>29</v>
      </c>
      <c r="B940" s="138" t="s">
        <v>463</v>
      </c>
      <c r="C940" s="137" t="s">
        <v>25</v>
      </c>
      <c r="D940" s="138" t="s">
        <v>97</v>
      </c>
      <c r="E940" s="138" t="s">
        <v>587</v>
      </c>
      <c r="F940" s="138" t="s">
        <v>371</v>
      </c>
      <c r="G940" s="138" t="s">
        <v>2882</v>
      </c>
      <c r="H940" s="138" t="s">
        <v>4837</v>
      </c>
      <c r="I940" s="142" t="s">
        <v>601</v>
      </c>
      <c r="J940" s="137" t="s">
        <v>591</v>
      </c>
      <c r="K940" s="138" t="s">
        <v>3878</v>
      </c>
      <c r="L940" s="138" t="s">
        <v>603</v>
      </c>
      <c r="M940" s="140" t="s">
        <v>4808</v>
      </c>
      <c r="N940" s="138" t="s">
        <v>4809</v>
      </c>
      <c r="O940" s="138" t="s">
        <v>461</v>
      </c>
      <c r="P940" s="138" t="s">
        <v>3881</v>
      </c>
      <c r="Q940" s="138" t="s">
        <v>5</v>
      </c>
      <c r="R940" s="138" t="s">
        <v>5</v>
      </c>
      <c r="S940" s="138">
        <v>1</v>
      </c>
      <c r="T940" s="138">
        <v>280</v>
      </c>
      <c r="U940" s="138">
        <v>280</v>
      </c>
      <c r="V940" s="140">
        <v>280</v>
      </c>
      <c r="W940" s="138">
        <v>280</v>
      </c>
      <c r="X940" s="138">
        <v>0</v>
      </c>
      <c r="Y940" s="140"/>
      <c r="Z940" s="138"/>
      <c r="AA940" s="137">
        <v>196</v>
      </c>
      <c r="AB940" s="137">
        <v>196</v>
      </c>
      <c r="AC940" s="137"/>
      <c r="AD940" s="137" t="s">
        <v>622</v>
      </c>
      <c r="AE940" s="143">
        <v>46237.3609606481</v>
      </c>
      <c r="AF940" s="144"/>
      <c r="AG940" s="144"/>
      <c r="AH940" s="144" t="s">
        <v>606</v>
      </c>
      <c r="AI940" s="144" t="s">
        <v>607</v>
      </c>
      <c r="AJ940" s="145">
        <v>46232</v>
      </c>
      <c r="AK940" s="146">
        <v>46234.8085648148</v>
      </c>
    </row>
    <row r="941" s="134" customFormat="1" ht="38.8" customHeight="1" spans="1:37">
      <c r="A941" s="138" t="s">
        <v>29</v>
      </c>
      <c r="B941" s="138" t="s">
        <v>463</v>
      </c>
      <c r="C941" s="137" t="s">
        <v>25</v>
      </c>
      <c r="D941" s="138" t="s">
        <v>97</v>
      </c>
      <c r="E941" s="138" t="s">
        <v>587</v>
      </c>
      <c r="F941" s="138" t="s">
        <v>371</v>
      </c>
      <c r="G941" s="138" t="s">
        <v>2882</v>
      </c>
      <c r="H941" s="138" t="s">
        <v>4838</v>
      </c>
      <c r="I941" s="142" t="s">
        <v>601</v>
      </c>
      <c r="J941" s="137" t="s">
        <v>591</v>
      </c>
      <c r="K941" s="138" t="s">
        <v>3878</v>
      </c>
      <c r="L941" s="138" t="s">
        <v>603</v>
      </c>
      <c r="M941" s="140" t="s">
        <v>3879</v>
      </c>
      <c r="N941" s="138" t="s">
        <v>3880</v>
      </c>
      <c r="O941" s="138" t="s">
        <v>461</v>
      </c>
      <c r="P941" s="138" t="s">
        <v>3881</v>
      </c>
      <c r="Q941" s="138" t="s">
        <v>3882</v>
      </c>
      <c r="R941" s="138" t="s">
        <v>8</v>
      </c>
      <c r="S941" s="138">
        <v>1</v>
      </c>
      <c r="T941" s="138">
        <v>50</v>
      </c>
      <c r="U941" s="138">
        <v>50</v>
      </c>
      <c r="V941" s="140">
        <v>50</v>
      </c>
      <c r="W941" s="138">
        <v>50</v>
      </c>
      <c r="X941" s="138">
        <v>0</v>
      </c>
      <c r="Y941" s="140"/>
      <c r="Z941" s="138"/>
      <c r="AA941" s="137">
        <v>35</v>
      </c>
      <c r="AB941" s="137">
        <v>35</v>
      </c>
      <c r="AC941" s="137"/>
      <c r="AD941" s="137" t="s">
        <v>622</v>
      </c>
      <c r="AE941" s="143">
        <v>46237.3609606481</v>
      </c>
      <c r="AF941" s="144"/>
      <c r="AG941" s="144"/>
      <c r="AH941" s="144" t="s">
        <v>606</v>
      </c>
      <c r="AI941" s="144" t="s">
        <v>607</v>
      </c>
      <c r="AJ941" s="145">
        <v>46198</v>
      </c>
      <c r="AK941" s="146">
        <v>46233.8192939815</v>
      </c>
    </row>
    <row r="942" s="134" customFormat="1" ht="38.8" customHeight="1" spans="1:37">
      <c r="A942" s="138" t="s">
        <v>29</v>
      </c>
      <c r="B942" s="138" t="s">
        <v>463</v>
      </c>
      <c r="C942" s="137" t="s">
        <v>25</v>
      </c>
      <c r="D942" s="138" t="s">
        <v>97</v>
      </c>
      <c r="E942" s="138" t="s">
        <v>587</v>
      </c>
      <c r="F942" s="138" t="s">
        <v>368</v>
      </c>
      <c r="G942" s="138" t="s">
        <v>657</v>
      </c>
      <c r="H942" s="138" t="s">
        <v>3250</v>
      </c>
      <c r="I942" s="142" t="s">
        <v>590</v>
      </c>
      <c r="J942" s="137" t="s">
        <v>818</v>
      </c>
      <c r="K942" s="138" t="s">
        <v>3868</v>
      </c>
      <c r="L942" s="138" t="s">
        <v>592</v>
      </c>
      <c r="M942" s="140" t="s">
        <v>4839</v>
      </c>
      <c r="N942" s="138" t="s">
        <v>4840</v>
      </c>
      <c r="O942" s="138" t="s">
        <v>513</v>
      </c>
      <c r="P942" s="138" t="s">
        <v>3868</v>
      </c>
      <c r="Q942" s="138" t="s">
        <v>3867</v>
      </c>
      <c r="R942" s="138"/>
      <c r="S942" s="138">
        <v>1</v>
      </c>
      <c r="T942" s="138">
        <v>50</v>
      </c>
      <c r="U942" s="138">
        <v>130</v>
      </c>
      <c r="V942" s="140">
        <v>130</v>
      </c>
      <c r="W942" s="138">
        <v>50</v>
      </c>
      <c r="X942" s="138">
        <v>0</v>
      </c>
      <c r="Y942" s="140"/>
      <c r="Z942" s="138"/>
      <c r="AA942" s="137">
        <v>35</v>
      </c>
      <c r="AB942" s="137">
        <v>35</v>
      </c>
      <c r="AC942" s="137"/>
      <c r="AD942" s="137" t="s">
        <v>622</v>
      </c>
      <c r="AE942" s="143">
        <v>46237.3609606481</v>
      </c>
      <c r="AF942" s="144"/>
      <c r="AG942" s="144"/>
      <c r="AH942" s="144" t="s">
        <v>606</v>
      </c>
      <c r="AI942" s="144" t="s">
        <v>607</v>
      </c>
      <c r="AJ942" s="145">
        <v>44042</v>
      </c>
      <c r="AK942" s="146">
        <v>46233.729525463</v>
      </c>
    </row>
    <row r="943" s="134" customFormat="1" ht="38.8" customHeight="1" spans="1:37">
      <c r="A943" s="138" t="s">
        <v>29</v>
      </c>
      <c r="B943" s="138" t="s">
        <v>463</v>
      </c>
      <c r="C943" s="137" t="s">
        <v>25</v>
      </c>
      <c r="D943" s="138" t="s">
        <v>97</v>
      </c>
      <c r="E943" s="138" t="s">
        <v>587</v>
      </c>
      <c r="F943" s="138" t="s">
        <v>368</v>
      </c>
      <c r="G943" s="138" t="s">
        <v>657</v>
      </c>
      <c r="H943" s="138" t="s">
        <v>3250</v>
      </c>
      <c r="I943" s="142" t="s">
        <v>590</v>
      </c>
      <c r="J943" s="137" t="s">
        <v>818</v>
      </c>
      <c r="K943" s="138" t="s">
        <v>3868</v>
      </c>
      <c r="L943" s="138" t="s">
        <v>592</v>
      </c>
      <c r="M943" s="140" t="s">
        <v>4839</v>
      </c>
      <c r="N943" s="138" t="s">
        <v>4840</v>
      </c>
      <c r="O943" s="138" t="s">
        <v>513</v>
      </c>
      <c r="P943" s="138" t="s">
        <v>3868</v>
      </c>
      <c r="Q943" s="138" t="s">
        <v>3867</v>
      </c>
      <c r="R943" s="138"/>
      <c r="S943" s="138">
        <v>1</v>
      </c>
      <c r="T943" s="138">
        <v>50</v>
      </c>
      <c r="U943" s="138">
        <v>130</v>
      </c>
      <c r="V943" s="140">
        <v>130</v>
      </c>
      <c r="W943" s="138">
        <v>50</v>
      </c>
      <c r="X943" s="138">
        <v>0</v>
      </c>
      <c r="Y943" s="140"/>
      <c r="Z943" s="138"/>
      <c r="AA943" s="137">
        <v>35</v>
      </c>
      <c r="AB943" s="137">
        <v>35</v>
      </c>
      <c r="AC943" s="137"/>
      <c r="AD943" s="137" t="s">
        <v>622</v>
      </c>
      <c r="AE943" s="143">
        <v>46237.3609606481</v>
      </c>
      <c r="AF943" s="144"/>
      <c r="AG943" s="144"/>
      <c r="AH943" s="144" t="s">
        <v>606</v>
      </c>
      <c r="AI943" s="144" t="s">
        <v>607</v>
      </c>
      <c r="AJ943" s="145">
        <v>44042</v>
      </c>
      <c r="AK943" s="146">
        <v>46233.729525463</v>
      </c>
    </row>
    <row r="944" s="134" customFormat="1" ht="38.8" customHeight="1" spans="1:37">
      <c r="A944" s="138" t="s">
        <v>29</v>
      </c>
      <c r="B944" s="138" t="s">
        <v>463</v>
      </c>
      <c r="C944" s="137" t="s">
        <v>25</v>
      </c>
      <c r="D944" s="138" t="s">
        <v>97</v>
      </c>
      <c r="E944" s="138" t="s">
        <v>587</v>
      </c>
      <c r="F944" s="138" t="s">
        <v>369</v>
      </c>
      <c r="G944" s="138" t="s">
        <v>2788</v>
      </c>
      <c r="H944" s="138" t="s">
        <v>3249</v>
      </c>
      <c r="I944" s="142" t="s">
        <v>590</v>
      </c>
      <c r="J944" s="137" t="s">
        <v>602</v>
      </c>
      <c r="K944" s="138" t="s">
        <v>3868</v>
      </c>
      <c r="L944" s="138" t="s">
        <v>603</v>
      </c>
      <c r="M944" s="140" t="s">
        <v>4841</v>
      </c>
      <c r="N944" s="138" t="s">
        <v>4842</v>
      </c>
      <c r="O944" s="138" t="s">
        <v>513</v>
      </c>
      <c r="P944" s="138" t="s">
        <v>3868</v>
      </c>
      <c r="Q944" s="138" t="s">
        <v>3867</v>
      </c>
      <c r="R944" s="138"/>
      <c r="S944" s="138">
        <v>1</v>
      </c>
      <c r="T944" s="138">
        <v>195</v>
      </c>
      <c r="U944" s="138">
        <v>0</v>
      </c>
      <c r="V944" s="140">
        <v>1243</v>
      </c>
      <c r="W944" s="138">
        <v>0</v>
      </c>
      <c r="X944" s="138">
        <v>195</v>
      </c>
      <c r="Y944" s="140" t="s">
        <v>670</v>
      </c>
      <c r="Z944" s="138"/>
      <c r="AA944" s="137">
        <v>136.5</v>
      </c>
      <c r="AB944" s="137">
        <v>0</v>
      </c>
      <c r="AC944" s="137"/>
      <c r="AD944" s="137" t="s">
        <v>622</v>
      </c>
      <c r="AE944" s="143">
        <v>46237.3609606481</v>
      </c>
      <c r="AF944" s="144"/>
      <c r="AG944" s="144"/>
      <c r="AH944" s="144"/>
      <c r="AI944" s="144" t="s">
        <v>596</v>
      </c>
      <c r="AJ944" s="145">
        <v>45013</v>
      </c>
      <c r="AK944" s="146">
        <v>46233.6992592593</v>
      </c>
    </row>
    <row r="945" s="134" customFormat="1" ht="38.8" customHeight="1" spans="1:37">
      <c r="A945" s="138" t="s">
        <v>29</v>
      </c>
      <c r="B945" s="138" t="s">
        <v>463</v>
      </c>
      <c r="C945" s="137" t="s">
        <v>25</v>
      </c>
      <c r="D945" s="138" t="s">
        <v>97</v>
      </c>
      <c r="E945" s="138" t="s">
        <v>587</v>
      </c>
      <c r="F945" s="138" t="s">
        <v>369</v>
      </c>
      <c r="G945" s="138" t="s">
        <v>2788</v>
      </c>
      <c r="H945" s="138" t="s">
        <v>3249</v>
      </c>
      <c r="I945" s="142" t="s">
        <v>590</v>
      </c>
      <c r="J945" s="137" t="s">
        <v>602</v>
      </c>
      <c r="K945" s="138" t="s">
        <v>3868</v>
      </c>
      <c r="L945" s="138" t="s">
        <v>603</v>
      </c>
      <c r="M945" s="140" t="s">
        <v>4843</v>
      </c>
      <c r="N945" s="138" t="s">
        <v>4844</v>
      </c>
      <c r="O945" s="138" t="s">
        <v>513</v>
      </c>
      <c r="P945" s="138" t="s">
        <v>3868</v>
      </c>
      <c r="Q945" s="138" t="s">
        <v>3867</v>
      </c>
      <c r="R945" s="138"/>
      <c r="S945" s="138">
        <v>1</v>
      </c>
      <c r="T945" s="138">
        <v>215</v>
      </c>
      <c r="U945" s="138">
        <v>0</v>
      </c>
      <c r="V945" s="140">
        <v>1243</v>
      </c>
      <c r="W945" s="138">
        <v>0</v>
      </c>
      <c r="X945" s="138">
        <v>215</v>
      </c>
      <c r="Y945" s="140" t="s">
        <v>670</v>
      </c>
      <c r="Z945" s="138"/>
      <c r="AA945" s="137">
        <v>150.5</v>
      </c>
      <c r="AB945" s="137">
        <v>0</v>
      </c>
      <c r="AC945" s="137"/>
      <c r="AD945" s="137" t="s">
        <v>622</v>
      </c>
      <c r="AE945" s="143">
        <v>46237.3609606481</v>
      </c>
      <c r="AF945" s="144"/>
      <c r="AG945" s="144"/>
      <c r="AH945" s="144"/>
      <c r="AI945" s="144" t="s">
        <v>596</v>
      </c>
      <c r="AJ945" s="145">
        <v>45013</v>
      </c>
      <c r="AK945" s="146">
        <v>46233.6992592593</v>
      </c>
    </row>
    <row r="946" s="134" customFormat="1" ht="38.8" customHeight="1" spans="1:37">
      <c r="A946" s="138" t="s">
        <v>29</v>
      </c>
      <c r="B946" s="138" t="s">
        <v>463</v>
      </c>
      <c r="C946" s="137" t="s">
        <v>25</v>
      </c>
      <c r="D946" s="138" t="s">
        <v>97</v>
      </c>
      <c r="E946" s="138" t="s">
        <v>587</v>
      </c>
      <c r="F946" s="138" t="s">
        <v>369</v>
      </c>
      <c r="G946" s="138" t="s">
        <v>2788</v>
      </c>
      <c r="H946" s="138" t="s">
        <v>3249</v>
      </c>
      <c r="I946" s="142" t="s">
        <v>590</v>
      </c>
      <c r="J946" s="137" t="s">
        <v>602</v>
      </c>
      <c r="K946" s="138" t="s">
        <v>3868</v>
      </c>
      <c r="L946" s="138" t="s">
        <v>603</v>
      </c>
      <c r="M946" s="140" t="s">
        <v>4845</v>
      </c>
      <c r="N946" s="138" t="s">
        <v>4846</v>
      </c>
      <c r="O946" s="138" t="s">
        <v>513</v>
      </c>
      <c r="P946" s="138" t="s">
        <v>3868</v>
      </c>
      <c r="Q946" s="138" t="s">
        <v>3867</v>
      </c>
      <c r="R946" s="138"/>
      <c r="S946" s="138">
        <v>1</v>
      </c>
      <c r="T946" s="138">
        <v>375</v>
      </c>
      <c r="U946" s="138">
        <v>0</v>
      </c>
      <c r="V946" s="140">
        <v>1243</v>
      </c>
      <c r="W946" s="138">
        <v>0</v>
      </c>
      <c r="X946" s="138">
        <v>375</v>
      </c>
      <c r="Y946" s="140" t="s">
        <v>670</v>
      </c>
      <c r="Z946" s="138"/>
      <c r="AA946" s="137">
        <v>262.5</v>
      </c>
      <c r="AB946" s="137">
        <v>0</v>
      </c>
      <c r="AC946" s="137"/>
      <c r="AD946" s="137" t="s">
        <v>622</v>
      </c>
      <c r="AE946" s="143">
        <v>46237.3609606481</v>
      </c>
      <c r="AF946" s="144"/>
      <c r="AG946" s="144"/>
      <c r="AH946" s="144"/>
      <c r="AI946" s="144" t="s">
        <v>596</v>
      </c>
      <c r="AJ946" s="145">
        <v>45013</v>
      </c>
      <c r="AK946" s="146">
        <v>46233.6992592593</v>
      </c>
    </row>
    <row r="947" s="134" customFormat="1" ht="38.8" customHeight="1" spans="1:37">
      <c r="A947" s="138" t="s">
        <v>29</v>
      </c>
      <c r="B947" s="138" t="s">
        <v>463</v>
      </c>
      <c r="C947" s="137" t="s">
        <v>25</v>
      </c>
      <c r="D947" s="138" t="s">
        <v>97</v>
      </c>
      <c r="E947" s="138" t="s">
        <v>587</v>
      </c>
      <c r="F947" s="138" t="s">
        <v>368</v>
      </c>
      <c r="G947" s="138" t="s">
        <v>657</v>
      </c>
      <c r="H947" s="138" t="s">
        <v>4847</v>
      </c>
      <c r="I947" s="142" t="s">
        <v>601</v>
      </c>
      <c r="J947" s="137" t="s">
        <v>602</v>
      </c>
      <c r="K947" s="138" t="s">
        <v>3878</v>
      </c>
      <c r="L947" s="138" t="s">
        <v>603</v>
      </c>
      <c r="M947" s="140" t="s">
        <v>3908</v>
      </c>
      <c r="N947" s="138" t="s">
        <v>3909</v>
      </c>
      <c r="O947" s="138" t="s">
        <v>461</v>
      </c>
      <c r="P947" s="138" t="s">
        <v>3881</v>
      </c>
      <c r="Q947" s="138" t="s">
        <v>3889</v>
      </c>
      <c r="R947" s="138" t="s">
        <v>8</v>
      </c>
      <c r="S947" s="138">
        <v>1</v>
      </c>
      <c r="T947" s="138">
        <v>10</v>
      </c>
      <c r="U947" s="138">
        <v>10</v>
      </c>
      <c r="V947" s="140">
        <v>10</v>
      </c>
      <c r="W947" s="138">
        <v>10</v>
      </c>
      <c r="X947" s="138">
        <v>0</v>
      </c>
      <c r="Y947" s="140"/>
      <c r="Z947" s="138"/>
      <c r="AA947" s="137">
        <v>7</v>
      </c>
      <c r="AB947" s="137">
        <v>7</v>
      </c>
      <c r="AC947" s="137"/>
      <c r="AD947" s="137" t="s">
        <v>622</v>
      </c>
      <c r="AE947" s="143">
        <v>46237.3609606481</v>
      </c>
      <c r="AF947" s="144"/>
      <c r="AG947" s="144"/>
      <c r="AH947" s="144" t="s">
        <v>606</v>
      </c>
      <c r="AI947" s="144" t="s">
        <v>607</v>
      </c>
      <c r="AJ947" s="145">
        <v>46231</v>
      </c>
      <c r="AK947" s="146">
        <v>46233.6557175926</v>
      </c>
    </row>
    <row r="948" s="134" customFormat="1" ht="38.8" customHeight="1" spans="1:37">
      <c r="A948" s="138" t="s">
        <v>29</v>
      </c>
      <c r="B948" s="138" t="s">
        <v>463</v>
      </c>
      <c r="C948" s="137" t="s">
        <v>25</v>
      </c>
      <c r="D948" s="138" t="s">
        <v>97</v>
      </c>
      <c r="E948" s="138" t="s">
        <v>587</v>
      </c>
      <c r="F948" s="138" t="s">
        <v>368</v>
      </c>
      <c r="G948" s="138" t="s">
        <v>657</v>
      </c>
      <c r="H948" s="138" t="s">
        <v>3248</v>
      </c>
      <c r="I948" s="142" t="s">
        <v>590</v>
      </c>
      <c r="J948" s="137" t="s">
        <v>591</v>
      </c>
      <c r="K948" s="138" t="s">
        <v>3868</v>
      </c>
      <c r="L948" s="138" t="s">
        <v>603</v>
      </c>
      <c r="M948" s="140" t="s">
        <v>4163</v>
      </c>
      <c r="N948" s="138" t="s">
        <v>4164</v>
      </c>
      <c r="O948" s="138" t="s">
        <v>461</v>
      </c>
      <c r="P948" s="138" t="s">
        <v>3881</v>
      </c>
      <c r="Q948" s="138" t="s">
        <v>3901</v>
      </c>
      <c r="R948" s="138" t="s">
        <v>4</v>
      </c>
      <c r="S948" s="138">
        <v>1</v>
      </c>
      <c r="T948" s="138">
        <v>180</v>
      </c>
      <c r="U948" s="138">
        <v>230</v>
      </c>
      <c r="V948" s="140">
        <v>230</v>
      </c>
      <c r="W948" s="138">
        <v>180</v>
      </c>
      <c r="X948" s="138">
        <v>0</v>
      </c>
      <c r="Y948" s="140"/>
      <c r="Z948" s="138"/>
      <c r="AA948" s="137">
        <v>100</v>
      </c>
      <c r="AB948" s="137">
        <v>100</v>
      </c>
      <c r="AC948" s="137"/>
      <c r="AD948" s="137" t="s">
        <v>622</v>
      </c>
      <c r="AE948" s="143">
        <v>46237.3609606481</v>
      </c>
      <c r="AF948" s="144"/>
      <c r="AG948" s="144"/>
      <c r="AH948" s="144" t="s">
        <v>606</v>
      </c>
      <c r="AI948" s="144" t="s">
        <v>607</v>
      </c>
      <c r="AJ948" s="145">
        <v>46111</v>
      </c>
      <c r="AK948" s="146">
        <v>46233.6348842593</v>
      </c>
    </row>
    <row r="949" s="134" customFormat="1" ht="38.8" customHeight="1" spans="1:37">
      <c r="A949" s="138" t="s">
        <v>29</v>
      </c>
      <c r="B949" s="138" t="s">
        <v>463</v>
      </c>
      <c r="C949" s="137" t="s">
        <v>25</v>
      </c>
      <c r="D949" s="138" t="s">
        <v>97</v>
      </c>
      <c r="E949" s="138" t="s">
        <v>587</v>
      </c>
      <c r="F949" s="138" t="s">
        <v>369</v>
      </c>
      <c r="G949" s="138" t="s">
        <v>2788</v>
      </c>
      <c r="H949" s="138" t="s">
        <v>3247</v>
      </c>
      <c r="I949" s="142" t="s">
        <v>601</v>
      </c>
      <c r="J949" s="137" t="s">
        <v>591</v>
      </c>
      <c r="K949" s="138" t="s">
        <v>3878</v>
      </c>
      <c r="L949" s="138" t="s">
        <v>603</v>
      </c>
      <c r="M949" s="140" t="s">
        <v>3879</v>
      </c>
      <c r="N949" s="138" t="s">
        <v>3880</v>
      </c>
      <c r="O949" s="138" t="s">
        <v>461</v>
      </c>
      <c r="P949" s="138" t="s">
        <v>3881</v>
      </c>
      <c r="Q949" s="138" t="s">
        <v>3882</v>
      </c>
      <c r="R949" s="138" t="s">
        <v>8</v>
      </c>
      <c r="S949" s="138">
        <v>1</v>
      </c>
      <c r="T949" s="138">
        <v>50</v>
      </c>
      <c r="U949" s="138">
        <v>100</v>
      </c>
      <c r="V949" s="140">
        <v>100</v>
      </c>
      <c r="W949" s="138">
        <v>50</v>
      </c>
      <c r="X949" s="138">
        <v>0</v>
      </c>
      <c r="Y949" s="140"/>
      <c r="Z949" s="138"/>
      <c r="AA949" s="137">
        <v>35</v>
      </c>
      <c r="AB949" s="137">
        <v>35</v>
      </c>
      <c r="AC949" s="137"/>
      <c r="AD949" s="137" t="s">
        <v>622</v>
      </c>
      <c r="AE949" s="143">
        <v>46237.3609606481</v>
      </c>
      <c r="AF949" s="144"/>
      <c r="AG949" s="144"/>
      <c r="AH949" s="144" t="s">
        <v>606</v>
      </c>
      <c r="AI949" s="144" t="s">
        <v>607</v>
      </c>
      <c r="AJ949" s="145">
        <v>46230</v>
      </c>
      <c r="AK949" s="146">
        <v>46233.5632638889</v>
      </c>
    </row>
    <row r="950" s="134" customFormat="1" ht="38.8" customHeight="1" spans="1:37">
      <c r="A950" s="138" t="s">
        <v>29</v>
      </c>
      <c r="B950" s="138" t="s">
        <v>463</v>
      </c>
      <c r="C950" s="137" t="s">
        <v>25</v>
      </c>
      <c r="D950" s="138" t="s">
        <v>97</v>
      </c>
      <c r="E950" s="138" t="s">
        <v>587</v>
      </c>
      <c r="F950" s="138" t="s">
        <v>369</v>
      </c>
      <c r="G950" s="138" t="s">
        <v>2788</v>
      </c>
      <c r="H950" s="138" t="s">
        <v>3246</v>
      </c>
      <c r="I950" s="142" t="s">
        <v>601</v>
      </c>
      <c r="J950" s="137" t="s">
        <v>602</v>
      </c>
      <c r="K950" s="138" t="s">
        <v>3878</v>
      </c>
      <c r="L950" s="138" t="s">
        <v>603</v>
      </c>
      <c r="M950" s="140" t="s">
        <v>4036</v>
      </c>
      <c r="N950" s="138" t="s">
        <v>4037</v>
      </c>
      <c r="O950" s="138" t="s">
        <v>461</v>
      </c>
      <c r="P950" s="138" t="s">
        <v>3881</v>
      </c>
      <c r="Q950" s="138" t="s">
        <v>3889</v>
      </c>
      <c r="R950" s="138" t="s">
        <v>8</v>
      </c>
      <c r="S950" s="138">
        <v>1</v>
      </c>
      <c r="T950" s="138">
        <v>5</v>
      </c>
      <c r="U950" s="138">
        <v>70</v>
      </c>
      <c r="V950" s="140">
        <v>70</v>
      </c>
      <c r="W950" s="138">
        <v>5</v>
      </c>
      <c r="X950" s="138">
        <v>0</v>
      </c>
      <c r="Y950" s="140"/>
      <c r="Z950" s="138"/>
      <c r="AA950" s="137">
        <v>3.5</v>
      </c>
      <c r="AB950" s="137">
        <v>3.5</v>
      </c>
      <c r="AC950" s="137"/>
      <c r="AD950" s="137" t="s">
        <v>622</v>
      </c>
      <c r="AE950" s="143">
        <v>46237.3609606481</v>
      </c>
      <c r="AF950" s="144"/>
      <c r="AG950" s="144"/>
      <c r="AH950" s="144" t="s">
        <v>606</v>
      </c>
      <c r="AI950" s="144" t="s">
        <v>607</v>
      </c>
      <c r="AJ950" s="145">
        <v>46228</v>
      </c>
      <c r="AK950" s="146">
        <v>46232.8807175926</v>
      </c>
    </row>
    <row r="951" s="134" customFormat="1" ht="38.8" customHeight="1" spans="1:37">
      <c r="A951" s="138" t="s">
        <v>29</v>
      </c>
      <c r="B951" s="138" t="s">
        <v>463</v>
      </c>
      <c r="C951" s="137" t="s">
        <v>25</v>
      </c>
      <c r="D951" s="138" t="s">
        <v>97</v>
      </c>
      <c r="E951" s="138" t="s">
        <v>587</v>
      </c>
      <c r="F951" s="138" t="s">
        <v>369</v>
      </c>
      <c r="G951" s="138" t="s">
        <v>2788</v>
      </c>
      <c r="H951" s="138" t="s">
        <v>3246</v>
      </c>
      <c r="I951" s="142" t="s">
        <v>601</v>
      </c>
      <c r="J951" s="137" t="s">
        <v>602</v>
      </c>
      <c r="K951" s="138" t="s">
        <v>3878</v>
      </c>
      <c r="L951" s="138" t="s">
        <v>603</v>
      </c>
      <c r="M951" s="140" t="s">
        <v>4036</v>
      </c>
      <c r="N951" s="138" t="s">
        <v>4037</v>
      </c>
      <c r="O951" s="138" t="s">
        <v>461</v>
      </c>
      <c r="P951" s="138" t="s">
        <v>3881</v>
      </c>
      <c r="Q951" s="138" t="s">
        <v>3889</v>
      </c>
      <c r="R951" s="138" t="s">
        <v>8</v>
      </c>
      <c r="S951" s="138">
        <v>1</v>
      </c>
      <c r="T951" s="138">
        <v>5</v>
      </c>
      <c r="U951" s="138">
        <v>70</v>
      </c>
      <c r="V951" s="140">
        <v>70</v>
      </c>
      <c r="W951" s="138">
        <v>5</v>
      </c>
      <c r="X951" s="138">
        <v>0</v>
      </c>
      <c r="Y951" s="140"/>
      <c r="Z951" s="138"/>
      <c r="AA951" s="137">
        <v>3.5</v>
      </c>
      <c r="AB951" s="137">
        <v>3.5</v>
      </c>
      <c r="AC951" s="137"/>
      <c r="AD951" s="137" t="s">
        <v>622</v>
      </c>
      <c r="AE951" s="143">
        <v>46237.3609606481</v>
      </c>
      <c r="AF951" s="144"/>
      <c r="AG951" s="144"/>
      <c r="AH951" s="144" t="s">
        <v>606</v>
      </c>
      <c r="AI951" s="144" t="s">
        <v>607</v>
      </c>
      <c r="AJ951" s="145">
        <v>46228</v>
      </c>
      <c r="AK951" s="146">
        <v>46232.8807175926</v>
      </c>
    </row>
    <row r="952" s="134" customFormat="1" ht="38.8" customHeight="1" spans="1:37">
      <c r="A952" s="138" t="s">
        <v>29</v>
      </c>
      <c r="B952" s="138" t="s">
        <v>463</v>
      </c>
      <c r="C952" s="137" t="s">
        <v>25</v>
      </c>
      <c r="D952" s="138" t="s">
        <v>97</v>
      </c>
      <c r="E952" s="138" t="s">
        <v>587</v>
      </c>
      <c r="F952" s="138" t="s">
        <v>369</v>
      </c>
      <c r="G952" s="138" t="s">
        <v>2788</v>
      </c>
      <c r="H952" s="138" t="s">
        <v>3246</v>
      </c>
      <c r="I952" s="142" t="s">
        <v>601</v>
      </c>
      <c r="J952" s="137" t="s">
        <v>602</v>
      </c>
      <c r="K952" s="138" t="s">
        <v>3878</v>
      </c>
      <c r="L952" s="138" t="s">
        <v>603</v>
      </c>
      <c r="M952" s="140" t="s">
        <v>3910</v>
      </c>
      <c r="N952" s="138" t="s">
        <v>3911</v>
      </c>
      <c r="O952" s="138" t="s">
        <v>461</v>
      </c>
      <c r="P952" s="138" t="s">
        <v>3881</v>
      </c>
      <c r="Q952" s="138" t="s">
        <v>3889</v>
      </c>
      <c r="R952" s="138" t="s">
        <v>8</v>
      </c>
      <c r="S952" s="138">
        <v>1</v>
      </c>
      <c r="T952" s="138">
        <v>25</v>
      </c>
      <c r="U952" s="138">
        <v>70</v>
      </c>
      <c r="V952" s="140">
        <v>70</v>
      </c>
      <c r="W952" s="138">
        <v>25</v>
      </c>
      <c r="X952" s="138">
        <v>0</v>
      </c>
      <c r="Y952" s="140"/>
      <c r="Z952" s="138"/>
      <c r="AA952" s="137">
        <v>17.5</v>
      </c>
      <c r="AB952" s="137">
        <v>17.5</v>
      </c>
      <c r="AC952" s="137"/>
      <c r="AD952" s="137" t="s">
        <v>622</v>
      </c>
      <c r="AE952" s="143">
        <v>46237.3609606481</v>
      </c>
      <c r="AF952" s="144"/>
      <c r="AG952" s="144"/>
      <c r="AH952" s="144" t="s">
        <v>606</v>
      </c>
      <c r="AI952" s="144" t="s">
        <v>607</v>
      </c>
      <c r="AJ952" s="145">
        <v>46228</v>
      </c>
      <c r="AK952" s="146">
        <v>46232.8807175926</v>
      </c>
    </row>
    <row r="953" s="134" customFormat="1" ht="38.8" customHeight="1" spans="1:37">
      <c r="A953" s="138" t="s">
        <v>29</v>
      </c>
      <c r="B953" s="138" t="s">
        <v>463</v>
      </c>
      <c r="C953" s="137" t="s">
        <v>25</v>
      </c>
      <c r="D953" s="138" t="s">
        <v>97</v>
      </c>
      <c r="E953" s="138" t="s">
        <v>587</v>
      </c>
      <c r="F953" s="138" t="s">
        <v>369</v>
      </c>
      <c r="G953" s="138" t="s">
        <v>2788</v>
      </c>
      <c r="H953" s="138" t="s">
        <v>3246</v>
      </c>
      <c r="I953" s="142" t="s">
        <v>601</v>
      </c>
      <c r="J953" s="137" t="s">
        <v>602</v>
      </c>
      <c r="K953" s="138" t="s">
        <v>3878</v>
      </c>
      <c r="L953" s="138" t="s">
        <v>603</v>
      </c>
      <c r="M953" s="140" t="s">
        <v>3912</v>
      </c>
      <c r="N953" s="138" t="s">
        <v>3913</v>
      </c>
      <c r="O953" s="138" t="s">
        <v>461</v>
      </c>
      <c r="P953" s="138" t="s">
        <v>3881</v>
      </c>
      <c r="Q953" s="138" t="s">
        <v>3889</v>
      </c>
      <c r="R953" s="138" t="s">
        <v>8</v>
      </c>
      <c r="S953" s="138">
        <v>1</v>
      </c>
      <c r="T953" s="138">
        <v>5</v>
      </c>
      <c r="U953" s="138">
        <v>70</v>
      </c>
      <c r="V953" s="140">
        <v>70</v>
      </c>
      <c r="W953" s="138">
        <v>5</v>
      </c>
      <c r="X953" s="138">
        <v>0</v>
      </c>
      <c r="Y953" s="140"/>
      <c r="Z953" s="138"/>
      <c r="AA953" s="137">
        <v>3.5</v>
      </c>
      <c r="AB953" s="137">
        <v>3.5</v>
      </c>
      <c r="AC953" s="137"/>
      <c r="AD953" s="137" t="s">
        <v>622</v>
      </c>
      <c r="AE953" s="143">
        <v>46237.3609606481</v>
      </c>
      <c r="AF953" s="144"/>
      <c r="AG953" s="144"/>
      <c r="AH953" s="144" t="s">
        <v>606</v>
      </c>
      <c r="AI953" s="144" t="s">
        <v>607</v>
      </c>
      <c r="AJ953" s="145">
        <v>46228</v>
      </c>
      <c r="AK953" s="146">
        <v>46232.8807175926</v>
      </c>
    </row>
    <row r="954" s="134" customFormat="1" ht="38.8" customHeight="1" spans="1:37">
      <c r="A954" s="138" t="s">
        <v>29</v>
      </c>
      <c r="B954" s="138" t="s">
        <v>463</v>
      </c>
      <c r="C954" s="137" t="s">
        <v>25</v>
      </c>
      <c r="D954" s="138" t="s">
        <v>97</v>
      </c>
      <c r="E954" s="138" t="s">
        <v>587</v>
      </c>
      <c r="F954" s="138" t="s">
        <v>368</v>
      </c>
      <c r="G954" s="138" t="s">
        <v>657</v>
      </c>
      <c r="H954" s="138" t="s">
        <v>4848</v>
      </c>
      <c r="I954" s="142" t="s">
        <v>645</v>
      </c>
      <c r="J954" s="137" t="s">
        <v>591</v>
      </c>
      <c r="K954" s="138" t="s">
        <v>4087</v>
      </c>
      <c r="L954" s="138" t="s">
        <v>603</v>
      </c>
      <c r="M954" s="140" t="s">
        <v>503</v>
      </c>
      <c r="N954" s="138" t="s">
        <v>502</v>
      </c>
      <c r="O954" s="138" t="s">
        <v>452</v>
      </c>
      <c r="P954" s="138" t="s">
        <v>4088</v>
      </c>
      <c r="Q954" s="138" t="s">
        <v>4500</v>
      </c>
      <c r="R954" s="138" t="s">
        <v>6</v>
      </c>
      <c r="S954" s="138">
        <v>1</v>
      </c>
      <c r="T954" s="138">
        <v>159</v>
      </c>
      <c r="U954" s="138">
        <v>248</v>
      </c>
      <c r="V954" s="140">
        <v>248</v>
      </c>
      <c r="W954" s="138">
        <v>159</v>
      </c>
      <c r="X954" s="138">
        <v>0</v>
      </c>
      <c r="Y954" s="140"/>
      <c r="Z954" s="138"/>
      <c r="AA954" s="137">
        <v>89</v>
      </c>
      <c r="AB954" s="137">
        <v>89</v>
      </c>
      <c r="AC954" s="137"/>
      <c r="AD954" s="137" t="s">
        <v>622</v>
      </c>
      <c r="AE954" s="143">
        <v>46237.3609606481</v>
      </c>
      <c r="AF954" s="144"/>
      <c r="AG954" s="144"/>
      <c r="AH954" s="144" t="s">
        <v>606</v>
      </c>
      <c r="AI954" s="144" t="s">
        <v>607</v>
      </c>
      <c r="AJ954" s="145">
        <v>45957</v>
      </c>
      <c r="AK954" s="146">
        <v>46232.6936226852</v>
      </c>
    </row>
    <row r="955" s="134" customFormat="1" ht="38.8" customHeight="1" spans="1:37">
      <c r="A955" s="138" t="s">
        <v>29</v>
      </c>
      <c r="B955" s="138" t="s">
        <v>463</v>
      </c>
      <c r="C955" s="137" t="s">
        <v>25</v>
      </c>
      <c r="D955" s="138" t="s">
        <v>97</v>
      </c>
      <c r="E955" s="138" t="s">
        <v>587</v>
      </c>
      <c r="F955" s="138" t="s">
        <v>368</v>
      </c>
      <c r="G955" s="138" t="s">
        <v>657</v>
      </c>
      <c r="H955" s="138" t="s">
        <v>4848</v>
      </c>
      <c r="I955" s="142" t="s">
        <v>645</v>
      </c>
      <c r="J955" s="137" t="s">
        <v>591</v>
      </c>
      <c r="K955" s="138" t="s">
        <v>4087</v>
      </c>
      <c r="L955" s="138" t="s">
        <v>603</v>
      </c>
      <c r="M955" s="140" t="s">
        <v>477</v>
      </c>
      <c r="N955" s="138" t="s">
        <v>476</v>
      </c>
      <c r="O955" s="138" t="s">
        <v>452</v>
      </c>
      <c r="P955" s="138" t="s">
        <v>4088</v>
      </c>
      <c r="Q955" s="138" t="s">
        <v>4089</v>
      </c>
      <c r="R955" s="138" t="s">
        <v>6</v>
      </c>
      <c r="S955" s="138">
        <v>1</v>
      </c>
      <c r="T955" s="138">
        <v>89</v>
      </c>
      <c r="U955" s="138">
        <v>248</v>
      </c>
      <c r="V955" s="140">
        <v>248</v>
      </c>
      <c r="W955" s="138">
        <v>89</v>
      </c>
      <c r="X955" s="138">
        <v>0</v>
      </c>
      <c r="Y955" s="140"/>
      <c r="Z955" s="138"/>
      <c r="AA955" s="137">
        <v>40</v>
      </c>
      <c r="AB955" s="137">
        <v>40</v>
      </c>
      <c r="AC955" s="137"/>
      <c r="AD955" s="137" t="s">
        <v>622</v>
      </c>
      <c r="AE955" s="143">
        <v>46237.3609606481</v>
      </c>
      <c r="AF955" s="144"/>
      <c r="AG955" s="144"/>
      <c r="AH955" s="144" t="s">
        <v>606</v>
      </c>
      <c r="AI955" s="144" t="s">
        <v>607</v>
      </c>
      <c r="AJ955" s="145">
        <v>45957</v>
      </c>
      <c r="AK955" s="146">
        <v>46232.6936226852</v>
      </c>
    </row>
    <row r="956" s="134" customFormat="1" ht="38.8" customHeight="1" spans="1:37">
      <c r="A956" s="138" t="s">
        <v>29</v>
      </c>
      <c r="B956" s="138" t="s">
        <v>463</v>
      </c>
      <c r="C956" s="137" t="s">
        <v>25</v>
      </c>
      <c r="D956" s="138" t="s">
        <v>97</v>
      </c>
      <c r="E956" s="138" t="s">
        <v>587</v>
      </c>
      <c r="F956" s="138" t="s">
        <v>369</v>
      </c>
      <c r="G956" s="138" t="s">
        <v>2788</v>
      </c>
      <c r="H956" s="138" t="s">
        <v>4849</v>
      </c>
      <c r="I956" s="142" t="s">
        <v>645</v>
      </c>
      <c r="J956" s="137" t="s">
        <v>621</v>
      </c>
      <c r="K956" s="138" t="s">
        <v>4087</v>
      </c>
      <c r="L956" s="138" t="s">
        <v>603</v>
      </c>
      <c r="M956" s="140" t="s">
        <v>4850</v>
      </c>
      <c r="N956" s="138" t="s">
        <v>4851</v>
      </c>
      <c r="O956" s="138" t="s">
        <v>513</v>
      </c>
      <c r="P956" s="138" t="s">
        <v>3868</v>
      </c>
      <c r="Q956" s="138" t="s">
        <v>3867</v>
      </c>
      <c r="R956" s="138"/>
      <c r="S956" s="138">
        <v>1</v>
      </c>
      <c r="T956" s="138">
        <v>30</v>
      </c>
      <c r="U956" s="138">
        <v>30</v>
      </c>
      <c r="V956" s="140">
        <v>30</v>
      </c>
      <c r="W956" s="138">
        <v>30</v>
      </c>
      <c r="X956" s="138">
        <v>0</v>
      </c>
      <c r="Y956" s="140"/>
      <c r="Z956" s="138"/>
      <c r="AA956" s="137">
        <v>21</v>
      </c>
      <c r="AB956" s="137">
        <v>21</v>
      </c>
      <c r="AC956" s="137"/>
      <c r="AD956" s="137" t="s">
        <v>622</v>
      </c>
      <c r="AE956" s="143">
        <v>46237.3609606481</v>
      </c>
      <c r="AF956" s="144"/>
      <c r="AG956" s="144"/>
      <c r="AH956" s="144" t="s">
        <v>606</v>
      </c>
      <c r="AI956" s="144" t="s">
        <v>607</v>
      </c>
      <c r="AJ956" s="145">
        <v>46177</v>
      </c>
      <c r="AK956" s="146">
        <v>46232.641412037</v>
      </c>
    </row>
    <row r="957" s="134" customFormat="1" ht="38.8" customHeight="1" spans="1:37">
      <c r="A957" s="138" t="s">
        <v>29</v>
      </c>
      <c r="B957" s="138" t="s">
        <v>463</v>
      </c>
      <c r="C957" s="137" t="s">
        <v>25</v>
      </c>
      <c r="D957" s="138" t="s">
        <v>97</v>
      </c>
      <c r="E957" s="138" t="s">
        <v>587</v>
      </c>
      <c r="F957" s="138" t="s">
        <v>368</v>
      </c>
      <c r="G957" s="138" t="s">
        <v>657</v>
      </c>
      <c r="H957" s="138" t="s">
        <v>3244</v>
      </c>
      <c r="I957" s="142" t="s">
        <v>601</v>
      </c>
      <c r="J957" s="137" t="s">
        <v>591</v>
      </c>
      <c r="K957" s="138" t="s">
        <v>3972</v>
      </c>
      <c r="L957" s="138" t="s">
        <v>592</v>
      </c>
      <c r="M957" s="140" t="s">
        <v>4758</v>
      </c>
      <c r="N957" s="138" t="s">
        <v>4759</v>
      </c>
      <c r="O957" s="138" t="s">
        <v>461</v>
      </c>
      <c r="P957" s="138" t="s">
        <v>3881</v>
      </c>
      <c r="Q957" s="138" t="s">
        <v>3970</v>
      </c>
      <c r="R957" s="138" t="s">
        <v>9</v>
      </c>
      <c r="S957" s="138">
        <v>1</v>
      </c>
      <c r="T957" s="138">
        <v>60</v>
      </c>
      <c r="U957" s="138">
        <v>230</v>
      </c>
      <c r="V957" s="140">
        <v>230</v>
      </c>
      <c r="W957" s="138">
        <v>60</v>
      </c>
      <c r="X957" s="138">
        <v>0</v>
      </c>
      <c r="Y957" s="140"/>
      <c r="Z957" s="138"/>
      <c r="AA957" s="137">
        <v>42</v>
      </c>
      <c r="AB957" s="137">
        <v>42</v>
      </c>
      <c r="AC957" s="137"/>
      <c r="AD957" s="137" t="s">
        <v>622</v>
      </c>
      <c r="AE957" s="143">
        <v>46237.3609606481</v>
      </c>
      <c r="AF957" s="144"/>
      <c r="AG957" s="144"/>
      <c r="AH957" s="144" t="s">
        <v>606</v>
      </c>
      <c r="AI957" s="144" t="s">
        <v>607</v>
      </c>
      <c r="AJ957" s="144"/>
      <c r="AK957" s="146">
        <v>46232.5990856482</v>
      </c>
    </row>
    <row r="958" s="134" customFormat="1" ht="38.8" customHeight="1" spans="1:37">
      <c r="A958" s="138" t="s">
        <v>29</v>
      </c>
      <c r="B958" s="138" t="s">
        <v>463</v>
      </c>
      <c r="C958" s="137" t="s">
        <v>25</v>
      </c>
      <c r="D958" s="138" t="s">
        <v>97</v>
      </c>
      <c r="E958" s="138" t="s">
        <v>587</v>
      </c>
      <c r="F958" s="138" t="s">
        <v>368</v>
      </c>
      <c r="G958" s="138" t="s">
        <v>657</v>
      </c>
      <c r="H958" s="138" t="s">
        <v>4852</v>
      </c>
      <c r="I958" s="142" t="s">
        <v>645</v>
      </c>
      <c r="J958" s="137" t="s">
        <v>1199</v>
      </c>
      <c r="K958" s="138" t="s">
        <v>3934</v>
      </c>
      <c r="L958" s="138" t="s">
        <v>603</v>
      </c>
      <c r="M958" s="140" t="s">
        <v>4082</v>
      </c>
      <c r="N958" s="138" t="s">
        <v>4083</v>
      </c>
      <c r="O958" s="138" t="s">
        <v>461</v>
      </c>
      <c r="P958" s="138" t="s">
        <v>3881</v>
      </c>
      <c r="Q958" s="138" t="s">
        <v>4053</v>
      </c>
      <c r="R958" s="138"/>
      <c r="S958" s="138">
        <v>1</v>
      </c>
      <c r="T958" s="138">
        <v>350</v>
      </c>
      <c r="U958" s="138">
        <v>245</v>
      </c>
      <c r="V958" s="140">
        <v>350</v>
      </c>
      <c r="W958" s="138">
        <v>245</v>
      </c>
      <c r="X958" s="138">
        <v>105</v>
      </c>
      <c r="Y958" s="140"/>
      <c r="Z958" s="138"/>
      <c r="AA958" s="137">
        <v>343</v>
      </c>
      <c r="AB958" s="137">
        <v>245</v>
      </c>
      <c r="AC958" s="137"/>
      <c r="AD958" s="137" t="s">
        <v>622</v>
      </c>
      <c r="AE958" s="143">
        <v>46237.3609606481</v>
      </c>
      <c r="AF958" s="144"/>
      <c r="AG958" s="144"/>
      <c r="AH958" s="144" t="s">
        <v>606</v>
      </c>
      <c r="AI958" s="144" t="s">
        <v>607</v>
      </c>
      <c r="AJ958" s="145">
        <v>45837</v>
      </c>
      <c r="AK958" s="146">
        <v>46232.4651736111</v>
      </c>
    </row>
    <row r="959" s="134" customFormat="1" ht="38.8" customHeight="1" spans="1:37">
      <c r="A959" s="138" t="s">
        <v>29</v>
      </c>
      <c r="B959" s="138" t="s">
        <v>463</v>
      </c>
      <c r="C959" s="137" t="s">
        <v>25</v>
      </c>
      <c r="D959" s="138" t="s">
        <v>97</v>
      </c>
      <c r="E959" s="138" t="s">
        <v>587</v>
      </c>
      <c r="F959" s="138" t="s">
        <v>372</v>
      </c>
      <c r="G959" s="138" t="s">
        <v>2763</v>
      </c>
      <c r="H959" s="138" t="s">
        <v>3243</v>
      </c>
      <c r="I959" s="142" t="s">
        <v>601</v>
      </c>
      <c r="J959" s="137" t="s">
        <v>591</v>
      </c>
      <c r="K959" s="138" t="s">
        <v>3878</v>
      </c>
      <c r="L959" s="138" t="s">
        <v>603</v>
      </c>
      <c r="M959" s="140" t="s">
        <v>3879</v>
      </c>
      <c r="N959" s="138" t="s">
        <v>3880</v>
      </c>
      <c r="O959" s="138" t="s">
        <v>461</v>
      </c>
      <c r="P959" s="138" t="s">
        <v>3881</v>
      </c>
      <c r="Q959" s="138" t="s">
        <v>3882</v>
      </c>
      <c r="R959" s="138" t="s">
        <v>8</v>
      </c>
      <c r="S959" s="138">
        <v>1</v>
      </c>
      <c r="T959" s="138">
        <v>50</v>
      </c>
      <c r="U959" s="138">
        <v>80</v>
      </c>
      <c r="V959" s="140">
        <v>80</v>
      </c>
      <c r="W959" s="138">
        <v>50</v>
      </c>
      <c r="X959" s="138">
        <v>0</v>
      </c>
      <c r="Y959" s="140"/>
      <c r="Z959" s="138"/>
      <c r="AA959" s="137">
        <v>35</v>
      </c>
      <c r="AB959" s="137">
        <v>35</v>
      </c>
      <c r="AC959" s="137"/>
      <c r="AD959" s="137" t="s">
        <v>622</v>
      </c>
      <c r="AE959" s="143">
        <v>46237.3609606481</v>
      </c>
      <c r="AF959" s="144"/>
      <c r="AG959" s="144"/>
      <c r="AH959" s="144" t="s">
        <v>606</v>
      </c>
      <c r="AI959" s="144" t="s">
        <v>607</v>
      </c>
      <c r="AJ959" s="145">
        <v>46228</v>
      </c>
      <c r="AK959" s="146">
        <v>46231.7961111111</v>
      </c>
    </row>
    <row r="960" s="134" customFormat="1" ht="38.8" customHeight="1" spans="1:37">
      <c r="A960" s="138" t="s">
        <v>29</v>
      </c>
      <c r="B960" s="138" t="s">
        <v>463</v>
      </c>
      <c r="C960" s="137" t="s">
        <v>25</v>
      </c>
      <c r="D960" s="138" t="s">
        <v>97</v>
      </c>
      <c r="E960" s="138" t="s">
        <v>587</v>
      </c>
      <c r="F960" s="138" t="s">
        <v>369</v>
      </c>
      <c r="G960" s="138" t="s">
        <v>2788</v>
      </c>
      <c r="H960" s="138" t="s">
        <v>3242</v>
      </c>
      <c r="I960" s="142" t="s">
        <v>590</v>
      </c>
      <c r="J960" s="137" t="s">
        <v>2060</v>
      </c>
      <c r="K960" s="138" t="s">
        <v>3868</v>
      </c>
      <c r="L960" s="138" t="s">
        <v>592</v>
      </c>
      <c r="M960" s="140" t="s">
        <v>4853</v>
      </c>
      <c r="N960" s="138" t="s">
        <v>4854</v>
      </c>
      <c r="O960" s="138" t="s">
        <v>513</v>
      </c>
      <c r="P960" s="138" t="s">
        <v>3868</v>
      </c>
      <c r="Q960" s="138" t="s">
        <v>3867</v>
      </c>
      <c r="R960" s="138"/>
      <c r="S960" s="138">
        <v>1</v>
      </c>
      <c r="T960" s="138">
        <v>55</v>
      </c>
      <c r="U960" s="138">
        <v>115</v>
      </c>
      <c r="V960" s="140">
        <v>145</v>
      </c>
      <c r="W960" s="138">
        <v>55</v>
      </c>
      <c r="X960" s="138">
        <v>0</v>
      </c>
      <c r="Y960" s="140" t="s">
        <v>670</v>
      </c>
      <c r="Z960" s="138"/>
      <c r="AA960" s="137">
        <v>38.5</v>
      </c>
      <c r="AB960" s="137">
        <v>38.5</v>
      </c>
      <c r="AC960" s="137"/>
      <c r="AD960" s="137" t="s">
        <v>622</v>
      </c>
      <c r="AE960" s="143">
        <v>46237.3609606481</v>
      </c>
      <c r="AF960" s="144"/>
      <c r="AG960" s="144"/>
      <c r="AH960" s="144"/>
      <c r="AI960" s="144" t="s">
        <v>596</v>
      </c>
      <c r="AJ960" s="145">
        <v>43090</v>
      </c>
      <c r="AK960" s="146">
        <v>46231.6733217593</v>
      </c>
    </row>
    <row r="961" s="134" customFormat="1" ht="38.8" customHeight="1" spans="1:37">
      <c r="A961" s="138" t="s">
        <v>29</v>
      </c>
      <c r="B961" s="138" t="s">
        <v>463</v>
      </c>
      <c r="C961" s="137" t="s">
        <v>25</v>
      </c>
      <c r="D961" s="138" t="s">
        <v>97</v>
      </c>
      <c r="E961" s="138" t="s">
        <v>587</v>
      </c>
      <c r="F961" s="138" t="s">
        <v>369</v>
      </c>
      <c r="G961" s="138" t="s">
        <v>2788</v>
      </c>
      <c r="H961" s="138" t="s">
        <v>4855</v>
      </c>
      <c r="I961" s="142" t="s">
        <v>601</v>
      </c>
      <c r="J961" s="137" t="s">
        <v>591</v>
      </c>
      <c r="K961" s="138" t="s">
        <v>3878</v>
      </c>
      <c r="L961" s="138" t="s">
        <v>603</v>
      </c>
      <c r="M961" s="140" t="s">
        <v>3879</v>
      </c>
      <c r="N961" s="138" t="s">
        <v>3880</v>
      </c>
      <c r="O961" s="138" t="s">
        <v>461</v>
      </c>
      <c r="P961" s="138" t="s">
        <v>3881</v>
      </c>
      <c r="Q961" s="138" t="s">
        <v>3882</v>
      </c>
      <c r="R961" s="138" t="s">
        <v>8</v>
      </c>
      <c r="S961" s="138">
        <v>1</v>
      </c>
      <c r="T961" s="138">
        <v>50</v>
      </c>
      <c r="U961" s="138">
        <v>50</v>
      </c>
      <c r="V961" s="140">
        <v>50</v>
      </c>
      <c r="W961" s="138">
        <v>50</v>
      </c>
      <c r="X961" s="138">
        <v>0</v>
      </c>
      <c r="Y961" s="140"/>
      <c r="Z961" s="138"/>
      <c r="AA961" s="137">
        <v>35</v>
      </c>
      <c r="AB961" s="137">
        <v>35</v>
      </c>
      <c r="AC961" s="137"/>
      <c r="AD961" s="137" t="s">
        <v>622</v>
      </c>
      <c r="AE961" s="143">
        <v>46237.3609606481</v>
      </c>
      <c r="AF961" s="144"/>
      <c r="AG961" s="144"/>
      <c r="AH961" s="144" t="s">
        <v>606</v>
      </c>
      <c r="AI961" s="144" t="s">
        <v>607</v>
      </c>
      <c r="AJ961" s="145">
        <v>46229</v>
      </c>
      <c r="AK961" s="146">
        <v>46231.5849537037</v>
      </c>
    </row>
    <row r="962" s="134" customFormat="1" ht="38.8" customHeight="1" spans="1:37">
      <c r="A962" s="138" t="s">
        <v>29</v>
      </c>
      <c r="B962" s="138" t="s">
        <v>463</v>
      </c>
      <c r="C962" s="137" t="s">
        <v>25</v>
      </c>
      <c r="D962" s="138" t="s">
        <v>97</v>
      </c>
      <c r="E962" s="138" t="s">
        <v>587</v>
      </c>
      <c r="F962" s="138" t="s">
        <v>369</v>
      </c>
      <c r="G962" s="138" t="s">
        <v>2788</v>
      </c>
      <c r="H962" s="138" t="s">
        <v>4856</v>
      </c>
      <c r="I962" s="142" t="s">
        <v>590</v>
      </c>
      <c r="J962" s="137" t="s">
        <v>1199</v>
      </c>
      <c r="K962" s="138" t="s">
        <v>4050</v>
      </c>
      <c r="L962" s="138" t="s">
        <v>603</v>
      </c>
      <c r="M962" s="140" t="s">
        <v>4082</v>
      </c>
      <c r="N962" s="138" t="s">
        <v>4083</v>
      </c>
      <c r="O962" s="138" t="s">
        <v>461</v>
      </c>
      <c r="P962" s="138" t="s">
        <v>3881</v>
      </c>
      <c r="Q962" s="138" t="s">
        <v>4053</v>
      </c>
      <c r="R962" s="138"/>
      <c r="S962" s="138">
        <v>1</v>
      </c>
      <c r="T962" s="138">
        <v>350</v>
      </c>
      <c r="U962" s="138">
        <v>350</v>
      </c>
      <c r="V962" s="140">
        <v>350</v>
      </c>
      <c r="W962" s="138">
        <v>350</v>
      </c>
      <c r="X962" s="138">
        <v>0</v>
      </c>
      <c r="Y962" s="140"/>
      <c r="Z962" s="138"/>
      <c r="AA962" s="137">
        <v>343</v>
      </c>
      <c r="AB962" s="137">
        <v>343</v>
      </c>
      <c r="AC962" s="137"/>
      <c r="AD962" s="137" t="s">
        <v>622</v>
      </c>
      <c r="AE962" s="143">
        <v>46237.3609606481</v>
      </c>
      <c r="AF962" s="144"/>
      <c r="AG962" s="144"/>
      <c r="AH962" s="144" t="s">
        <v>606</v>
      </c>
      <c r="AI962" s="144" t="s">
        <v>607</v>
      </c>
      <c r="AJ962" s="145">
        <v>45839</v>
      </c>
      <c r="AK962" s="146">
        <v>46231.4984953704</v>
      </c>
    </row>
    <row r="963" s="134" customFormat="1" ht="38.8" customHeight="1" spans="1:37">
      <c r="A963" s="138" t="s">
        <v>29</v>
      </c>
      <c r="B963" s="138" t="s">
        <v>463</v>
      </c>
      <c r="C963" s="137" t="s">
        <v>25</v>
      </c>
      <c r="D963" s="138" t="s">
        <v>97</v>
      </c>
      <c r="E963" s="138" t="s">
        <v>587</v>
      </c>
      <c r="F963" s="138" t="s">
        <v>372</v>
      </c>
      <c r="G963" s="138" t="s">
        <v>2763</v>
      </c>
      <c r="H963" s="138" t="s">
        <v>4857</v>
      </c>
      <c r="I963" s="142" t="s">
        <v>601</v>
      </c>
      <c r="J963" s="137" t="s">
        <v>591</v>
      </c>
      <c r="K963" s="138" t="s">
        <v>3878</v>
      </c>
      <c r="L963" s="138" t="s">
        <v>603</v>
      </c>
      <c r="M963" s="140" t="s">
        <v>4163</v>
      </c>
      <c r="N963" s="138" t="s">
        <v>4164</v>
      </c>
      <c r="O963" s="138" t="s">
        <v>461</v>
      </c>
      <c r="P963" s="138" t="s">
        <v>3881</v>
      </c>
      <c r="Q963" s="138" t="s">
        <v>3901</v>
      </c>
      <c r="R963" s="138" t="s">
        <v>4</v>
      </c>
      <c r="S963" s="138">
        <v>1</v>
      </c>
      <c r="T963" s="138">
        <v>180</v>
      </c>
      <c r="U963" s="138">
        <v>230</v>
      </c>
      <c r="V963" s="140">
        <v>230</v>
      </c>
      <c r="W963" s="138">
        <v>180</v>
      </c>
      <c r="X963" s="138">
        <v>0</v>
      </c>
      <c r="Y963" s="140"/>
      <c r="Z963" s="138"/>
      <c r="AA963" s="137">
        <v>100</v>
      </c>
      <c r="AB963" s="137">
        <v>100</v>
      </c>
      <c r="AC963" s="137"/>
      <c r="AD963" s="137" t="s">
        <v>622</v>
      </c>
      <c r="AE963" s="143">
        <v>46237.3609606481</v>
      </c>
      <c r="AF963" s="144"/>
      <c r="AG963" s="144"/>
      <c r="AH963" s="144" t="s">
        <v>606</v>
      </c>
      <c r="AI963" s="144" t="s">
        <v>607</v>
      </c>
      <c r="AJ963" s="145">
        <v>46227</v>
      </c>
      <c r="AK963" s="146">
        <v>46231.4187731482</v>
      </c>
    </row>
    <row r="964" s="134" customFormat="1" ht="38.8" customHeight="1" spans="1:37">
      <c r="A964" s="138" t="s">
        <v>29</v>
      </c>
      <c r="B964" s="138" t="s">
        <v>463</v>
      </c>
      <c r="C964" s="137" t="s">
        <v>25</v>
      </c>
      <c r="D964" s="138" t="s">
        <v>97</v>
      </c>
      <c r="E964" s="138" t="s">
        <v>587</v>
      </c>
      <c r="F964" s="138" t="s">
        <v>372</v>
      </c>
      <c r="G964" s="138" t="s">
        <v>2763</v>
      </c>
      <c r="H964" s="138" t="s">
        <v>4857</v>
      </c>
      <c r="I964" s="142" t="s">
        <v>601</v>
      </c>
      <c r="J964" s="137" t="s">
        <v>591</v>
      </c>
      <c r="K964" s="138" t="s">
        <v>3878</v>
      </c>
      <c r="L964" s="138" t="s">
        <v>603</v>
      </c>
      <c r="M964" s="140" t="s">
        <v>3879</v>
      </c>
      <c r="N964" s="138" t="s">
        <v>3880</v>
      </c>
      <c r="O964" s="138" t="s">
        <v>461</v>
      </c>
      <c r="P964" s="138" t="s">
        <v>3881</v>
      </c>
      <c r="Q964" s="138" t="s">
        <v>3882</v>
      </c>
      <c r="R964" s="138" t="s">
        <v>8</v>
      </c>
      <c r="S964" s="138">
        <v>1</v>
      </c>
      <c r="T964" s="138">
        <v>50</v>
      </c>
      <c r="U964" s="138">
        <v>230</v>
      </c>
      <c r="V964" s="140">
        <v>230</v>
      </c>
      <c r="W964" s="138">
        <v>50</v>
      </c>
      <c r="X964" s="138">
        <v>0</v>
      </c>
      <c r="Y964" s="140"/>
      <c r="Z964" s="138"/>
      <c r="AA964" s="137">
        <v>35</v>
      </c>
      <c r="AB964" s="137">
        <v>35</v>
      </c>
      <c r="AC964" s="137"/>
      <c r="AD964" s="137" t="s">
        <v>622</v>
      </c>
      <c r="AE964" s="143">
        <v>46237.3609606481</v>
      </c>
      <c r="AF964" s="144"/>
      <c r="AG964" s="144"/>
      <c r="AH964" s="144" t="s">
        <v>606</v>
      </c>
      <c r="AI964" s="144" t="s">
        <v>607</v>
      </c>
      <c r="AJ964" s="145">
        <v>46227</v>
      </c>
      <c r="AK964" s="146">
        <v>46231.4187731482</v>
      </c>
    </row>
    <row r="965" s="134" customFormat="1" ht="38.8" customHeight="1" spans="1:37">
      <c r="A965" s="138" t="s">
        <v>29</v>
      </c>
      <c r="B965" s="138" t="s">
        <v>463</v>
      </c>
      <c r="C965" s="137" t="s">
        <v>27</v>
      </c>
      <c r="D965" s="138" t="s">
        <v>121</v>
      </c>
      <c r="E965" s="138" t="s">
        <v>587</v>
      </c>
      <c r="F965" s="138" t="s">
        <v>257</v>
      </c>
      <c r="G965" s="138" t="s">
        <v>2752</v>
      </c>
      <c r="H965" s="138" t="s">
        <v>4858</v>
      </c>
      <c r="I965" s="142" t="s">
        <v>601</v>
      </c>
      <c r="J965" s="137" t="s">
        <v>1135</v>
      </c>
      <c r="K965" s="138" t="s">
        <v>3878</v>
      </c>
      <c r="L965" s="138" t="s">
        <v>603</v>
      </c>
      <c r="M965" s="140" t="s">
        <v>4047</v>
      </c>
      <c r="N965" s="138" t="s">
        <v>4048</v>
      </c>
      <c r="O965" s="138" t="s">
        <v>461</v>
      </c>
      <c r="P965" s="138" t="s">
        <v>3881</v>
      </c>
      <c r="Q965" s="138" t="s">
        <v>3889</v>
      </c>
      <c r="R965" s="138" t="s">
        <v>8</v>
      </c>
      <c r="S965" s="138">
        <v>1</v>
      </c>
      <c r="T965" s="138">
        <v>60</v>
      </c>
      <c r="U965" s="138">
        <v>310</v>
      </c>
      <c r="V965" s="140">
        <v>310</v>
      </c>
      <c r="W965" s="138">
        <v>60</v>
      </c>
      <c r="X965" s="138">
        <v>0</v>
      </c>
      <c r="Y965" s="140"/>
      <c r="Z965" s="138"/>
      <c r="AA965" s="137">
        <v>42</v>
      </c>
      <c r="AB965" s="137">
        <v>42</v>
      </c>
      <c r="AC965" s="137"/>
      <c r="AD965" s="137" t="s">
        <v>622</v>
      </c>
      <c r="AE965" s="143">
        <v>46237.3606365741</v>
      </c>
      <c r="AF965" s="144"/>
      <c r="AG965" s="144"/>
      <c r="AH965" s="144" t="s">
        <v>606</v>
      </c>
      <c r="AI965" s="144" t="s">
        <v>607</v>
      </c>
      <c r="AJ965" s="145">
        <v>46181</v>
      </c>
      <c r="AK965" s="146">
        <v>46236.4593981481</v>
      </c>
    </row>
    <row r="966" s="134" customFormat="1" ht="38.8" customHeight="1" spans="1:37">
      <c r="A966" s="138" t="s">
        <v>29</v>
      </c>
      <c r="B966" s="138" t="s">
        <v>463</v>
      </c>
      <c r="C966" s="137" t="s">
        <v>27</v>
      </c>
      <c r="D966" s="138" t="s">
        <v>121</v>
      </c>
      <c r="E966" s="138" t="s">
        <v>587</v>
      </c>
      <c r="F966" s="138" t="s">
        <v>257</v>
      </c>
      <c r="G966" s="138" t="s">
        <v>2752</v>
      </c>
      <c r="H966" s="138" t="s">
        <v>4859</v>
      </c>
      <c r="I966" s="142" t="s">
        <v>645</v>
      </c>
      <c r="J966" s="137" t="s">
        <v>818</v>
      </c>
      <c r="K966" s="138" t="s">
        <v>4087</v>
      </c>
      <c r="L966" s="138" t="s">
        <v>603</v>
      </c>
      <c r="M966" s="140" t="s">
        <v>4860</v>
      </c>
      <c r="N966" s="138" t="s">
        <v>4861</v>
      </c>
      <c r="O966" s="138" t="s">
        <v>513</v>
      </c>
      <c r="P966" s="138" t="s">
        <v>3868</v>
      </c>
      <c r="Q966" s="138" t="s">
        <v>3867</v>
      </c>
      <c r="R966" s="138"/>
      <c r="S966" s="138">
        <v>1</v>
      </c>
      <c r="T966" s="138">
        <v>10</v>
      </c>
      <c r="U966" s="138">
        <v>20</v>
      </c>
      <c r="V966" s="140">
        <v>20</v>
      </c>
      <c r="W966" s="138">
        <v>10</v>
      </c>
      <c r="X966" s="138">
        <v>0</v>
      </c>
      <c r="Y966" s="140"/>
      <c r="Z966" s="138"/>
      <c r="AA966" s="137">
        <v>7</v>
      </c>
      <c r="AB966" s="137">
        <v>7</v>
      </c>
      <c r="AC966" s="137"/>
      <c r="AD966" s="137" t="s">
        <v>622</v>
      </c>
      <c r="AE966" s="143">
        <v>46237.3606365741</v>
      </c>
      <c r="AF966" s="144"/>
      <c r="AG966" s="144"/>
      <c r="AH966" s="144" t="s">
        <v>606</v>
      </c>
      <c r="AI966" s="144" t="s">
        <v>607</v>
      </c>
      <c r="AJ966" s="145">
        <v>45916</v>
      </c>
      <c r="AK966" s="146">
        <v>46231.8727083333</v>
      </c>
    </row>
    <row r="967" s="134" customFormat="1" ht="38.8" customHeight="1" spans="1:37">
      <c r="A967" s="138" t="s">
        <v>29</v>
      </c>
      <c r="B967" s="138" t="s">
        <v>463</v>
      </c>
      <c r="C967" s="137" t="s">
        <v>27</v>
      </c>
      <c r="D967" s="138" t="s">
        <v>121</v>
      </c>
      <c r="E967" s="138" t="s">
        <v>587</v>
      </c>
      <c r="F967" s="138" t="s">
        <v>257</v>
      </c>
      <c r="G967" s="138" t="s">
        <v>2752</v>
      </c>
      <c r="H967" s="138" t="s">
        <v>4859</v>
      </c>
      <c r="I967" s="142" t="s">
        <v>645</v>
      </c>
      <c r="J967" s="137" t="s">
        <v>818</v>
      </c>
      <c r="K967" s="138" t="s">
        <v>4087</v>
      </c>
      <c r="L967" s="138" t="s">
        <v>603</v>
      </c>
      <c r="M967" s="140" t="s">
        <v>4860</v>
      </c>
      <c r="N967" s="138" t="s">
        <v>4861</v>
      </c>
      <c r="O967" s="138" t="s">
        <v>513</v>
      </c>
      <c r="P967" s="138" t="s">
        <v>3868</v>
      </c>
      <c r="Q967" s="138" t="s">
        <v>3867</v>
      </c>
      <c r="R967" s="138"/>
      <c r="S967" s="138">
        <v>1</v>
      </c>
      <c r="T967" s="138">
        <v>10</v>
      </c>
      <c r="U967" s="138">
        <v>20</v>
      </c>
      <c r="V967" s="140">
        <v>20</v>
      </c>
      <c r="W967" s="138">
        <v>10</v>
      </c>
      <c r="X967" s="138">
        <v>0</v>
      </c>
      <c r="Y967" s="140"/>
      <c r="Z967" s="138"/>
      <c r="AA967" s="137">
        <v>7</v>
      </c>
      <c r="AB967" s="137">
        <v>7</v>
      </c>
      <c r="AC967" s="137"/>
      <c r="AD967" s="137" t="s">
        <v>622</v>
      </c>
      <c r="AE967" s="143">
        <v>46237.3606365741</v>
      </c>
      <c r="AF967" s="144"/>
      <c r="AG967" s="144"/>
      <c r="AH967" s="144" t="s">
        <v>606</v>
      </c>
      <c r="AI967" s="144" t="s">
        <v>607</v>
      </c>
      <c r="AJ967" s="145">
        <v>45916</v>
      </c>
      <c r="AK967" s="146">
        <v>46231.8727083333</v>
      </c>
    </row>
    <row r="968" s="134" customFormat="1" ht="38.8" customHeight="1" spans="1:37">
      <c r="A968" s="138" t="s">
        <v>29</v>
      </c>
      <c r="B968" s="138" t="s">
        <v>463</v>
      </c>
      <c r="C968" s="137" t="s">
        <v>27</v>
      </c>
      <c r="D968" s="138" t="s">
        <v>125</v>
      </c>
      <c r="E968" s="138" t="s">
        <v>587</v>
      </c>
      <c r="F968" s="138" t="s">
        <v>269</v>
      </c>
      <c r="G968" s="138" t="s">
        <v>655</v>
      </c>
      <c r="H968" s="138" t="s">
        <v>4862</v>
      </c>
      <c r="I968" s="142" t="s">
        <v>590</v>
      </c>
      <c r="J968" s="137" t="s">
        <v>591</v>
      </c>
      <c r="K968" s="138" t="s">
        <v>3868</v>
      </c>
      <c r="L968" s="138" t="s">
        <v>592</v>
      </c>
      <c r="M968" s="140" t="s">
        <v>4863</v>
      </c>
      <c r="N968" s="138" t="s">
        <v>4864</v>
      </c>
      <c r="O968" s="138" t="s">
        <v>513</v>
      </c>
      <c r="P968" s="138" t="s">
        <v>3868</v>
      </c>
      <c r="Q968" s="138" t="s">
        <v>3867</v>
      </c>
      <c r="R968" s="138"/>
      <c r="S968" s="138">
        <v>1</v>
      </c>
      <c r="T968" s="138">
        <v>105</v>
      </c>
      <c r="U968" s="138">
        <v>150</v>
      </c>
      <c r="V968" s="140">
        <v>150</v>
      </c>
      <c r="W968" s="138">
        <v>105</v>
      </c>
      <c r="X968" s="138">
        <v>0</v>
      </c>
      <c r="Y968" s="140" t="s">
        <v>670</v>
      </c>
      <c r="Z968" s="138"/>
      <c r="AA968" s="137">
        <v>73.5</v>
      </c>
      <c r="AB968" s="137">
        <v>73.5</v>
      </c>
      <c r="AC968" s="137"/>
      <c r="AD968" s="137" t="s">
        <v>622</v>
      </c>
      <c r="AE968" s="143">
        <v>46232.6437731481</v>
      </c>
      <c r="AF968" s="144"/>
      <c r="AG968" s="144"/>
      <c r="AH968" s="144" t="s">
        <v>606</v>
      </c>
      <c r="AI968" s="144" t="s">
        <v>607</v>
      </c>
      <c r="AJ968" s="145">
        <v>43121</v>
      </c>
      <c r="AK968" s="146">
        <v>46231.7492592593</v>
      </c>
    </row>
    <row r="969" s="134" customFormat="1" ht="38.8" customHeight="1" spans="1:37">
      <c r="A969" s="138" t="s">
        <v>29</v>
      </c>
      <c r="B969" s="138" t="s">
        <v>463</v>
      </c>
      <c r="C969" s="137" t="s">
        <v>27</v>
      </c>
      <c r="D969" s="138" t="s">
        <v>125</v>
      </c>
      <c r="E969" s="138" t="s">
        <v>587</v>
      </c>
      <c r="F969" s="138" t="s">
        <v>269</v>
      </c>
      <c r="G969" s="138" t="s">
        <v>655</v>
      </c>
      <c r="H969" s="138" t="s">
        <v>4862</v>
      </c>
      <c r="I969" s="142" t="s">
        <v>590</v>
      </c>
      <c r="J969" s="137" t="s">
        <v>591</v>
      </c>
      <c r="K969" s="138" t="s">
        <v>3868</v>
      </c>
      <c r="L969" s="138" t="s">
        <v>592</v>
      </c>
      <c r="M969" s="140" t="s">
        <v>4570</v>
      </c>
      <c r="N969" s="138" t="s">
        <v>4571</v>
      </c>
      <c r="O969" s="138" t="s">
        <v>513</v>
      </c>
      <c r="P969" s="138" t="s">
        <v>3868</v>
      </c>
      <c r="Q969" s="138" t="s">
        <v>3867</v>
      </c>
      <c r="R969" s="138"/>
      <c r="S969" s="138">
        <v>1</v>
      </c>
      <c r="T969" s="138">
        <v>45</v>
      </c>
      <c r="U969" s="138">
        <v>150</v>
      </c>
      <c r="V969" s="140">
        <v>150</v>
      </c>
      <c r="W969" s="138">
        <v>45</v>
      </c>
      <c r="X969" s="138">
        <v>0</v>
      </c>
      <c r="Y969" s="140" t="s">
        <v>670</v>
      </c>
      <c r="Z969" s="138"/>
      <c r="AA969" s="137">
        <v>31.5</v>
      </c>
      <c r="AB969" s="137">
        <v>31.5</v>
      </c>
      <c r="AC969" s="137"/>
      <c r="AD969" s="137" t="s">
        <v>622</v>
      </c>
      <c r="AE969" s="143">
        <v>46232.6437731481</v>
      </c>
      <c r="AF969" s="144"/>
      <c r="AG969" s="144"/>
      <c r="AH969" s="144" t="s">
        <v>606</v>
      </c>
      <c r="AI969" s="144" t="s">
        <v>607</v>
      </c>
      <c r="AJ969" s="145">
        <v>43121</v>
      </c>
      <c r="AK969" s="146">
        <v>46231.7492592593</v>
      </c>
    </row>
    <row r="970" s="134" customFormat="1" ht="38.8" customHeight="1" spans="1:37">
      <c r="A970" s="138" t="s">
        <v>29</v>
      </c>
      <c r="B970" s="138" t="s">
        <v>463</v>
      </c>
      <c r="C970" s="137" t="s">
        <v>27</v>
      </c>
      <c r="D970" s="138" t="s">
        <v>125</v>
      </c>
      <c r="E970" s="138" t="s">
        <v>587</v>
      </c>
      <c r="F970" s="138" t="s">
        <v>267</v>
      </c>
      <c r="G970" s="138" t="s">
        <v>732</v>
      </c>
      <c r="H970" s="138" t="s">
        <v>3238</v>
      </c>
      <c r="I970" s="142" t="s">
        <v>601</v>
      </c>
      <c r="J970" s="137" t="s">
        <v>591</v>
      </c>
      <c r="K970" s="138" t="s">
        <v>3898</v>
      </c>
      <c r="L970" s="138" t="s">
        <v>603</v>
      </c>
      <c r="M970" s="140" t="s">
        <v>4163</v>
      </c>
      <c r="N970" s="138" t="s">
        <v>4164</v>
      </c>
      <c r="O970" s="138" t="s">
        <v>461</v>
      </c>
      <c r="P970" s="138" t="s">
        <v>3881</v>
      </c>
      <c r="Q970" s="138" t="s">
        <v>3901</v>
      </c>
      <c r="R970" s="138" t="s">
        <v>4</v>
      </c>
      <c r="S970" s="138">
        <v>1</v>
      </c>
      <c r="T970" s="138">
        <v>180</v>
      </c>
      <c r="U970" s="138">
        <v>300</v>
      </c>
      <c r="V970" s="140">
        <v>300</v>
      </c>
      <c r="W970" s="138">
        <v>180</v>
      </c>
      <c r="X970" s="138">
        <v>0</v>
      </c>
      <c r="Y970" s="140"/>
      <c r="Z970" s="138"/>
      <c r="AA970" s="137">
        <v>100</v>
      </c>
      <c r="AB970" s="137">
        <v>100</v>
      </c>
      <c r="AC970" s="137"/>
      <c r="AD970" s="137" t="s">
        <v>622</v>
      </c>
      <c r="AE970" s="143">
        <v>46232.6437731481</v>
      </c>
      <c r="AF970" s="144"/>
      <c r="AG970" s="144"/>
      <c r="AH970" s="144" t="s">
        <v>606</v>
      </c>
      <c r="AI970" s="144" t="s">
        <v>607</v>
      </c>
      <c r="AJ970" s="145">
        <v>46227</v>
      </c>
      <c r="AK970" s="146">
        <v>46231.6646180556</v>
      </c>
    </row>
    <row r="971" s="134" customFormat="1" ht="38.8" customHeight="1" spans="1:37">
      <c r="A971" s="138" t="s">
        <v>29</v>
      </c>
      <c r="B971" s="138" t="s">
        <v>463</v>
      </c>
      <c r="C971" s="137" t="s">
        <v>27</v>
      </c>
      <c r="D971" s="138" t="s">
        <v>125</v>
      </c>
      <c r="E971" s="138" t="s">
        <v>587</v>
      </c>
      <c r="F971" s="138" t="s">
        <v>269</v>
      </c>
      <c r="G971" s="138" t="s">
        <v>655</v>
      </c>
      <c r="H971" s="138" t="s">
        <v>4865</v>
      </c>
      <c r="I971" s="142" t="s">
        <v>590</v>
      </c>
      <c r="J971" s="137" t="s">
        <v>818</v>
      </c>
      <c r="K971" s="138" t="s">
        <v>3868</v>
      </c>
      <c r="L971" s="138" t="s">
        <v>603</v>
      </c>
      <c r="M971" s="140" t="s">
        <v>460</v>
      </c>
      <c r="N971" s="138" t="s">
        <v>459</v>
      </c>
      <c r="O971" s="138" t="s">
        <v>461</v>
      </c>
      <c r="P971" s="138" t="s">
        <v>4088</v>
      </c>
      <c r="Q971" s="138" t="s">
        <v>4089</v>
      </c>
      <c r="R971" s="138" t="s">
        <v>6</v>
      </c>
      <c r="S971" s="138">
        <v>1</v>
      </c>
      <c r="T971" s="138">
        <v>28</v>
      </c>
      <c r="U971" s="138">
        <v>28</v>
      </c>
      <c r="V971" s="140">
        <v>83</v>
      </c>
      <c r="W971" s="138">
        <v>28</v>
      </c>
      <c r="X971" s="138">
        <v>0</v>
      </c>
      <c r="Y971" s="140"/>
      <c r="Z971" s="138"/>
      <c r="AA971" s="137">
        <v>16</v>
      </c>
      <c r="AB971" s="137">
        <v>16</v>
      </c>
      <c r="AC971" s="137"/>
      <c r="AD971" s="137" t="s">
        <v>622</v>
      </c>
      <c r="AE971" s="143">
        <v>46232.6437731481</v>
      </c>
      <c r="AF971" s="144"/>
      <c r="AG971" s="144"/>
      <c r="AH971" s="144" t="s">
        <v>606</v>
      </c>
      <c r="AI971" s="144" t="s">
        <v>607</v>
      </c>
      <c r="AJ971" s="145">
        <v>45476</v>
      </c>
      <c r="AK971" s="146">
        <v>46231.5034143518</v>
      </c>
    </row>
    <row r="972" s="134" customFormat="1" ht="38.8" customHeight="1" spans="1:37">
      <c r="A972" s="138" t="s">
        <v>29</v>
      </c>
      <c r="B972" s="138" t="s">
        <v>463</v>
      </c>
      <c r="C972" s="137" t="s">
        <v>27</v>
      </c>
      <c r="D972" s="138" t="s">
        <v>125</v>
      </c>
      <c r="E972" s="138" t="s">
        <v>587</v>
      </c>
      <c r="F972" s="138" t="s">
        <v>269</v>
      </c>
      <c r="G972" s="138" t="s">
        <v>655</v>
      </c>
      <c r="H972" s="138" t="s">
        <v>4865</v>
      </c>
      <c r="I972" s="142" t="s">
        <v>590</v>
      </c>
      <c r="J972" s="137" t="s">
        <v>818</v>
      </c>
      <c r="K972" s="138" t="s">
        <v>3868</v>
      </c>
      <c r="L972" s="138" t="s">
        <v>603</v>
      </c>
      <c r="M972" s="140" t="s">
        <v>4212</v>
      </c>
      <c r="N972" s="138" t="s">
        <v>4779</v>
      </c>
      <c r="O972" s="138" t="s">
        <v>513</v>
      </c>
      <c r="P972" s="138" t="s">
        <v>3868</v>
      </c>
      <c r="Q972" s="138" t="s">
        <v>3867</v>
      </c>
      <c r="R972" s="138"/>
      <c r="S972" s="138">
        <v>1</v>
      </c>
      <c r="T972" s="138">
        <v>55</v>
      </c>
      <c r="U972" s="138">
        <v>28</v>
      </c>
      <c r="V972" s="140">
        <v>83</v>
      </c>
      <c r="W972" s="138">
        <v>0</v>
      </c>
      <c r="X972" s="138">
        <v>55</v>
      </c>
      <c r="Y972" s="140"/>
      <c r="Z972" s="138"/>
      <c r="AA972" s="137">
        <v>38.5</v>
      </c>
      <c r="AB972" s="137">
        <v>0</v>
      </c>
      <c r="AC972" s="137"/>
      <c r="AD972" s="137" t="s">
        <v>622</v>
      </c>
      <c r="AE972" s="143">
        <v>46232.6437731481</v>
      </c>
      <c r="AF972" s="144"/>
      <c r="AG972" s="144"/>
      <c r="AH972" s="144" t="s">
        <v>606</v>
      </c>
      <c r="AI972" s="144" t="s">
        <v>607</v>
      </c>
      <c r="AJ972" s="145">
        <v>45476</v>
      </c>
      <c r="AK972" s="146">
        <v>46231.5034143518</v>
      </c>
    </row>
    <row r="973" s="134" customFormat="1" ht="38.8" customHeight="1" spans="1:37">
      <c r="A973" s="138" t="s">
        <v>29</v>
      </c>
      <c r="B973" s="138" t="s">
        <v>463</v>
      </c>
      <c r="C973" s="137" t="s">
        <v>27</v>
      </c>
      <c r="D973" s="138" t="s">
        <v>118</v>
      </c>
      <c r="E973" s="138" t="s">
        <v>587</v>
      </c>
      <c r="F973" s="138" t="s">
        <v>253</v>
      </c>
      <c r="G973" s="138" t="s">
        <v>2831</v>
      </c>
      <c r="H973" s="138" t="s">
        <v>4866</v>
      </c>
      <c r="I973" s="142" t="s">
        <v>601</v>
      </c>
      <c r="J973" s="137" t="s">
        <v>591</v>
      </c>
      <c r="K973" s="138" t="s">
        <v>3972</v>
      </c>
      <c r="L973" s="138" t="s">
        <v>592</v>
      </c>
      <c r="M973" s="140" t="s">
        <v>4758</v>
      </c>
      <c r="N973" s="138" t="s">
        <v>4759</v>
      </c>
      <c r="O973" s="138" t="s">
        <v>461</v>
      </c>
      <c r="P973" s="138" t="s">
        <v>3881</v>
      </c>
      <c r="Q973" s="138" t="s">
        <v>3970</v>
      </c>
      <c r="R973" s="138" t="s">
        <v>9</v>
      </c>
      <c r="S973" s="138">
        <v>1</v>
      </c>
      <c r="T973" s="138">
        <v>60</v>
      </c>
      <c r="U973" s="138">
        <v>60</v>
      </c>
      <c r="V973" s="140">
        <v>60</v>
      </c>
      <c r="W973" s="138">
        <v>60</v>
      </c>
      <c r="X973" s="138">
        <v>0</v>
      </c>
      <c r="Y973" s="140"/>
      <c r="Z973" s="138"/>
      <c r="AA973" s="137">
        <v>42</v>
      </c>
      <c r="AB973" s="137">
        <v>42</v>
      </c>
      <c r="AC973" s="137"/>
      <c r="AD973" s="137" t="s">
        <v>622</v>
      </c>
      <c r="AE973" s="143">
        <v>46237.3609259259</v>
      </c>
      <c r="AF973" s="144"/>
      <c r="AG973" s="144"/>
      <c r="AH973" s="144" t="s">
        <v>606</v>
      </c>
      <c r="AI973" s="144" t="s">
        <v>607</v>
      </c>
      <c r="AJ973" s="144"/>
      <c r="AK973" s="146">
        <v>46234.6842824074</v>
      </c>
    </row>
    <row r="974" s="134" customFormat="1" ht="38.8" customHeight="1" spans="1:37">
      <c r="A974" s="138" t="s">
        <v>29</v>
      </c>
      <c r="B974" s="138" t="s">
        <v>463</v>
      </c>
      <c r="C974" s="137" t="s">
        <v>27</v>
      </c>
      <c r="D974" s="138" t="s">
        <v>118</v>
      </c>
      <c r="E974" s="138" t="s">
        <v>587</v>
      </c>
      <c r="F974" s="138" t="s">
        <v>253</v>
      </c>
      <c r="G974" s="138" t="s">
        <v>2831</v>
      </c>
      <c r="H974" s="138" t="s">
        <v>4867</v>
      </c>
      <c r="I974" s="142" t="s">
        <v>645</v>
      </c>
      <c r="J974" s="137" t="s">
        <v>1199</v>
      </c>
      <c r="K974" s="138" t="s">
        <v>3934</v>
      </c>
      <c r="L974" s="138" t="s">
        <v>603</v>
      </c>
      <c r="M974" s="140" t="s">
        <v>4082</v>
      </c>
      <c r="N974" s="138" t="s">
        <v>4083</v>
      </c>
      <c r="O974" s="138" t="s">
        <v>461</v>
      </c>
      <c r="P974" s="138" t="s">
        <v>3881</v>
      </c>
      <c r="Q974" s="138" t="s">
        <v>4053</v>
      </c>
      <c r="R974" s="138"/>
      <c r="S974" s="138">
        <v>1</v>
      </c>
      <c r="T974" s="138">
        <v>350</v>
      </c>
      <c r="U974" s="138">
        <v>350</v>
      </c>
      <c r="V974" s="140">
        <v>350</v>
      </c>
      <c r="W974" s="138">
        <v>350</v>
      </c>
      <c r="X974" s="138">
        <v>0</v>
      </c>
      <c r="Y974" s="140"/>
      <c r="Z974" s="138"/>
      <c r="AA974" s="137">
        <v>343</v>
      </c>
      <c r="AB974" s="137">
        <v>343</v>
      </c>
      <c r="AC974" s="137"/>
      <c r="AD974" s="137" t="s">
        <v>622</v>
      </c>
      <c r="AE974" s="143">
        <v>46237.3609259259</v>
      </c>
      <c r="AF974" s="144"/>
      <c r="AG974" s="144"/>
      <c r="AH974" s="144" t="s">
        <v>606</v>
      </c>
      <c r="AI974" s="144" t="s">
        <v>607</v>
      </c>
      <c r="AJ974" s="145">
        <v>45505</v>
      </c>
      <c r="AK974" s="146">
        <v>46234.672650463</v>
      </c>
    </row>
    <row r="975" s="134" customFormat="1" ht="38.8" customHeight="1" spans="1:37">
      <c r="A975" s="138" t="s">
        <v>29</v>
      </c>
      <c r="B975" s="138" t="s">
        <v>463</v>
      </c>
      <c r="C975" s="137" t="s">
        <v>27</v>
      </c>
      <c r="D975" s="138" t="s">
        <v>118</v>
      </c>
      <c r="E975" s="138" t="s">
        <v>587</v>
      </c>
      <c r="F975" s="138" t="s">
        <v>253</v>
      </c>
      <c r="G975" s="138" t="s">
        <v>2831</v>
      </c>
      <c r="H975" s="138" t="s">
        <v>4868</v>
      </c>
      <c r="I975" s="142" t="s">
        <v>601</v>
      </c>
      <c r="J975" s="137" t="s">
        <v>591</v>
      </c>
      <c r="K975" s="138" t="s">
        <v>3878</v>
      </c>
      <c r="L975" s="138" t="s">
        <v>603</v>
      </c>
      <c r="M975" s="140" t="s">
        <v>4758</v>
      </c>
      <c r="N975" s="138" t="s">
        <v>4759</v>
      </c>
      <c r="O975" s="138" t="s">
        <v>461</v>
      </c>
      <c r="P975" s="138" t="s">
        <v>3881</v>
      </c>
      <c r="Q975" s="138" t="s">
        <v>3970</v>
      </c>
      <c r="R975" s="138" t="s">
        <v>9</v>
      </c>
      <c r="S975" s="138">
        <v>1</v>
      </c>
      <c r="T975" s="138">
        <v>60</v>
      </c>
      <c r="U975" s="138">
        <v>60</v>
      </c>
      <c r="V975" s="140">
        <v>60</v>
      </c>
      <c r="W975" s="138">
        <v>60</v>
      </c>
      <c r="X975" s="138">
        <v>0</v>
      </c>
      <c r="Y975" s="140"/>
      <c r="Z975" s="138"/>
      <c r="AA975" s="137">
        <v>42</v>
      </c>
      <c r="AB975" s="137">
        <v>42</v>
      </c>
      <c r="AC975" s="137"/>
      <c r="AD975" s="137" t="s">
        <v>622</v>
      </c>
      <c r="AE975" s="143">
        <v>46237.3609259259</v>
      </c>
      <c r="AF975" s="144"/>
      <c r="AG975" s="144"/>
      <c r="AH975" s="144" t="s">
        <v>606</v>
      </c>
      <c r="AI975" s="144" t="s">
        <v>607</v>
      </c>
      <c r="AJ975" s="145">
        <v>46050</v>
      </c>
      <c r="AK975" s="146">
        <v>46234.4989699074</v>
      </c>
    </row>
    <row r="976" s="134" customFormat="1" ht="38.8" customHeight="1" spans="1:37">
      <c r="A976" s="138" t="s">
        <v>29</v>
      </c>
      <c r="B976" s="138" t="s">
        <v>463</v>
      </c>
      <c r="C976" s="137" t="s">
        <v>27</v>
      </c>
      <c r="D976" s="138" t="s">
        <v>122</v>
      </c>
      <c r="E976" s="138" t="s">
        <v>587</v>
      </c>
      <c r="F976" s="138" t="s">
        <v>260</v>
      </c>
      <c r="G976" s="138" t="s">
        <v>2841</v>
      </c>
      <c r="H976" s="138" t="s">
        <v>3236</v>
      </c>
      <c r="I976" s="142" t="s">
        <v>590</v>
      </c>
      <c r="J976" s="137" t="s">
        <v>591</v>
      </c>
      <c r="K976" s="138" t="s">
        <v>593</v>
      </c>
      <c r="L976" s="138" t="s">
        <v>592</v>
      </c>
      <c r="M976" s="140" t="s">
        <v>3864</v>
      </c>
      <c r="N976" s="138" t="s">
        <v>3865</v>
      </c>
      <c r="O976" s="138" t="s">
        <v>513</v>
      </c>
      <c r="P976" s="138" t="s">
        <v>3866</v>
      </c>
      <c r="Q976" s="138" t="s">
        <v>3867</v>
      </c>
      <c r="R976" s="138"/>
      <c r="S976" s="138">
        <v>1</v>
      </c>
      <c r="T976" s="138">
        <v>0</v>
      </c>
      <c r="U976" s="138">
        <v>198</v>
      </c>
      <c r="V976" s="140">
        <v>198</v>
      </c>
      <c r="W976" s="138">
        <v>0</v>
      </c>
      <c r="X976" s="138">
        <v>0</v>
      </c>
      <c r="Y976" s="140"/>
      <c r="Z976" s="138"/>
      <c r="AA976" s="137">
        <v>0</v>
      </c>
      <c r="AB976" s="137">
        <v>0</v>
      </c>
      <c r="AC976" s="137"/>
      <c r="AD976" s="137" t="s">
        <v>622</v>
      </c>
      <c r="AE976" s="143">
        <v>46237.3605671296</v>
      </c>
      <c r="AF976" s="144"/>
      <c r="AG976" s="144"/>
      <c r="AH976" s="144" t="s">
        <v>606</v>
      </c>
      <c r="AI976" s="144" t="s">
        <v>607</v>
      </c>
      <c r="AJ976" s="145">
        <v>43983</v>
      </c>
      <c r="AK976" s="146">
        <v>46235.6033449074</v>
      </c>
    </row>
    <row r="977" s="134" customFormat="1" ht="38.8" customHeight="1" spans="1:37">
      <c r="A977" s="138" t="s">
        <v>29</v>
      </c>
      <c r="B977" s="138" t="s">
        <v>463</v>
      </c>
      <c r="C977" s="137" t="s">
        <v>27</v>
      </c>
      <c r="D977" s="138" t="s">
        <v>122</v>
      </c>
      <c r="E977" s="138" t="s">
        <v>587</v>
      </c>
      <c r="F977" s="138" t="s">
        <v>259</v>
      </c>
      <c r="G977" s="138" t="s">
        <v>2775</v>
      </c>
      <c r="H977" s="138" t="s">
        <v>3235</v>
      </c>
      <c r="I977" s="142" t="s">
        <v>590</v>
      </c>
      <c r="J977" s="137" t="s">
        <v>591</v>
      </c>
      <c r="K977" s="138" t="s">
        <v>3868</v>
      </c>
      <c r="L977" s="138" t="s">
        <v>592</v>
      </c>
      <c r="M977" s="140" t="s">
        <v>4869</v>
      </c>
      <c r="N977" s="138" t="s">
        <v>4870</v>
      </c>
      <c r="O977" s="138" t="s">
        <v>513</v>
      </c>
      <c r="P977" s="138" t="s">
        <v>3868</v>
      </c>
      <c r="Q977" s="138" t="s">
        <v>3867</v>
      </c>
      <c r="R977" s="138"/>
      <c r="S977" s="138">
        <v>1</v>
      </c>
      <c r="T977" s="138">
        <v>160</v>
      </c>
      <c r="U977" s="138">
        <v>250</v>
      </c>
      <c r="V977" s="140">
        <v>250</v>
      </c>
      <c r="W977" s="138">
        <v>160</v>
      </c>
      <c r="X977" s="138">
        <v>0</v>
      </c>
      <c r="Y977" s="140"/>
      <c r="Z977" s="138"/>
      <c r="AA977" s="137">
        <v>112</v>
      </c>
      <c r="AB977" s="137">
        <v>112</v>
      </c>
      <c r="AC977" s="137"/>
      <c r="AD977" s="137" t="s">
        <v>622</v>
      </c>
      <c r="AE977" s="143">
        <v>46237.3605671296</v>
      </c>
      <c r="AF977" s="144"/>
      <c r="AG977" s="144"/>
      <c r="AH977" s="144" t="s">
        <v>606</v>
      </c>
      <c r="AI977" s="144" t="s">
        <v>607</v>
      </c>
      <c r="AJ977" s="145">
        <v>44354</v>
      </c>
      <c r="AK977" s="146">
        <v>46234.494224537</v>
      </c>
    </row>
    <row r="978" s="134" customFormat="1" ht="38.8" customHeight="1" spans="1:37">
      <c r="A978" s="138" t="s">
        <v>29</v>
      </c>
      <c r="B978" s="138" t="s">
        <v>463</v>
      </c>
      <c r="C978" s="137" t="s">
        <v>27</v>
      </c>
      <c r="D978" s="138" t="s">
        <v>122</v>
      </c>
      <c r="E978" s="138" t="s">
        <v>587</v>
      </c>
      <c r="F978" s="138" t="s">
        <v>260</v>
      </c>
      <c r="G978" s="138" t="s">
        <v>2841</v>
      </c>
      <c r="H978" s="138" t="s">
        <v>3232</v>
      </c>
      <c r="I978" s="142" t="s">
        <v>590</v>
      </c>
      <c r="J978" s="137" t="s">
        <v>591</v>
      </c>
      <c r="K978" s="138" t="s">
        <v>593</v>
      </c>
      <c r="L978" s="138" t="s">
        <v>603</v>
      </c>
      <c r="M978" s="140" t="s">
        <v>3864</v>
      </c>
      <c r="N978" s="138" t="s">
        <v>3865</v>
      </c>
      <c r="O978" s="138" t="s">
        <v>513</v>
      </c>
      <c r="P978" s="138" t="s">
        <v>3866</v>
      </c>
      <c r="Q978" s="138" t="s">
        <v>3867</v>
      </c>
      <c r="R978" s="138"/>
      <c r="S978" s="138">
        <v>1</v>
      </c>
      <c r="T978" s="138">
        <v>0</v>
      </c>
      <c r="U978" s="138">
        <v>198</v>
      </c>
      <c r="V978" s="140">
        <v>198</v>
      </c>
      <c r="W978" s="138">
        <v>0</v>
      </c>
      <c r="X978" s="138">
        <v>0</v>
      </c>
      <c r="Y978" s="140"/>
      <c r="Z978" s="138"/>
      <c r="AA978" s="137">
        <v>0</v>
      </c>
      <c r="AB978" s="137">
        <v>0</v>
      </c>
      <c r="AC978" s="137"/>
      <c r="AD978" s="137" t="s">
        <v>622</v>
      </c>
      <c r="AE978" s="143">
        <v>46237.3605671296</v>
      </c>
      <c r="AF978" s="144"/>
      <c r="AG978" s="144"/>
      <c r="AH978" s="144" t="s">
        <v>606</v>
      </c>
      <c r="AI978" s="144" t="s">
        <v>607</v>
      </c>
      <c r="AJ978" s="145">
        <v>45292</v>
      </c>
      <c r="AK978" s="146">
        <v>46232.5359837963</v>
      </c>
    </row>
    <row r="979" s="134" customFormat="1" ht="38.8" customHeight="1" spans="1:37">
      <c r="A979" s="138" t="s">
        <v>29</v>
      </c>
      <c r="B979" s="138" t="s">
        <v>463</v>
      </c>
      <c r="C979" s="137" t="s">
        <v>27</v>
      </c>
      <c r="D979" s="138" t="s">
        <v>123</v>
      </c>
      <c r="E979" s="138" t="s">
        <v>587</v>
      </c>
      <c r="F979" s="138" t="s">
        <v>264</v>
      </c>
      <c r="G979" s="138" t="s">
        <v>2885</v>
      </c>
      <c r="H979" s="138" t="s">
        <v>4871</v>
      </c>
      <c r="I979" s="142" t="s">
        <v>601</v>
      </c>
      <c r="J979" s="137" t="s">
        <v>591</v>
      </c>
      <c r="K979" s="138" t="s">
        <v>3878</v>
      </c>
      <c r="L979" s="138" t="s">
        <v>603</v>
      </c>
      <c r="M979" s="140" t="s">
        <v>3879</v>
      </c>
      <c r="N979" s="138" t="s">
        <v>3880</v>
      </c>
      <c r="O979" s="138" t="s">
        <v>461</v>
      </c>
      <c r="P979" s="138" t="s">
        <v>3881</v>
      </c>
      <c r="Q979" s="138" t="s">
        <v>3882</v>
      </c>
      <c r="R979" s="138" t="s">
        <v>8</v>
      </c>
      <c r="S979" s="138">
        <v>1</v>
      </c>
      <c r="T979" s="138">
        <v>50</v>
      </c>
      <c r="U979" s="138">
        <v>50</v>
      </c>
      <c r="V979" s="140">
        <v>50</v>
      </c>
      <c r="W979" s="138">
        <v>50</v>
      </c>
      <c r="X979" s="138">
        <v>0</v>
      </c>
      <c r="Y979" s="140"/>
      <c r="Z979" s="138"/>
      <c r="AA979" s="137">
        <v>35</v>
      </c>
      <c r="AB979" s="137">
        <v>35</v>
      </c>
      <c r="AC979" s="137"/>
      <c r="AD979" s="137" t="s">
        <v>622</v>
      </c>
      <c r="AE979" s="143">
        <v>46237.3607986111</v>
      </c>
      <c r="AF979" s="144"/>
      <c r="AG979" s="144"/>
      <c r="AH979" s="144" t="s">
        <v>606</v>
      </c>
      <c r="AI979" s="144" t="s">
        <v>607</v>
      </c>
      <c r="AJ979" s="145">
        <v>46235</v>
      </c>
      <c r="AK979" s="146">
        <v>46236.675162037</v>
      </c>
    </row>
    <row r="980" s="134" customFormat="1" ht="38.8" customHeight="1" spans="1:37">
      <c r="A980" s="138" t="s">
        <v>29</v>
      </c>
      <c r="B980" s="138" t="s">
        <v>463</v>
      </c>
      <c r="C980" s="137" t="s">
        <v>27</v>
      </c>
      <c r="D980" s="138" t="s">
        <v>123</v>
      </c>
      <c r="E980" s="138" t="s">
        <v>587</v>
      </c>
      <c r="F980" s="138" t="s">
        <v>264</v>
      </c>
      <c r="G980" s="138" t="s">
        <v>2885</v>
      </c>
      <c r="H980" s="138" t="s">
        <v>3231</v>
      </c>
      <c r="I980" s="142" t="s">
        <v>590</v>
      </c>
      <c r="J980" s="137" t="s">
        <v>591</v>
      </c>
      <c r="K980" s="138" t="s">
        <v>3868</v>
      </c>
      <c r="L980" s="138" t="s">
        <v>592</v>
      </c>
      <c r="M980" s="140" t="s">
        <v>4872</v>
      </c>
      <c r="N980" s="138" t="s">
        <v>4873</v>
      </c>
      <c r="O980" s="138" t="s">
        <v>513</v>
      </c>
      <c r="P980" s="138" t="s">
        <v>3868</v>
      </c>
      <c r="Q980" s="138" t="s">
        <v>3867</v>
      </c>
      <c r="R980" s="138"/>
      <c r="S980" s="138">
        <v>1</v>
      </c>
      <c r="T980" s="138">
        <v>285</v>
      </c>
      <c r="U980" s="138">
        <v>365</v>
      </c>
      <c r="V980" s="140">
        <v>365</v>
      </c>
      <c r="W980" s="138">
        <v>285</v>
      </c>
      <c r="X980" s="138">
        <v>0</v>
      </c>
      <c r="Y980" s="140"/>
      <c r="Z980" s="138"/>
      <c r="AA980" s="137">
        <v>199.5</v>
      </c>
      <c r="AB980" s="137">
        <v>199.5</v>
      </c>
      <c r="AC980" s="137"/>
      <c r="AD980" s="137" t="s">
        <v>622</v>
      </c>
      <c r="AE980" s="143">
        <v>46237.3607986111</v>
      </c>
      <c r="AF980" s="144"/>
      <c r="AG980" s="144"/>
      <c r="AH980" s="144"/>
      <c r="AI980" s="144" t="s">
        <v>596</v>
      </c>
      <c r="AJ980" s="144"/>
      <c r="AK980" s="146">
        <v>46236.439224537</v>
      </c>
    </row>
    <row r="981" s="134" customFormat="1" ht="38.8" customHeight="1" spans="1:37">
      <c r="A981" s="138" t="s">
        <v>29</v>
      </c>
      <c r="B981" s="138" t="s">
        <v>463</v>
      </c>
      <c r="C981" s="137" t="s">
        <v>27</v>
      </c>
      <c r="D981" s="138" t="s">
        <v>123</v>
      </c>
      <c r="E981" s="138" t="s">
        <v>587</v>
      </c>
      <c r="F981" s="138" t="s">
        <v>264</v>
      </c>
      <c r="G981" s="138" t="s">
        <v>2885</v>
      </c>
      <c r="H981" s="138" t="s">
        <v>3230</v>
      </c>
      <c r="I981" s="142" t="s">
        <v>590</v>
      </c>
      <c r="J981" s="137" t="s">
        <v>818</v>
      </c>
      <c r="K981" s="138" t="s">
        <v>4123</v>
      </c>
      <c r="L981" s="138" t="s">
        <v>603</v>
      </c>
      <c r="M981" s="140" t="s">
        <v>4874</v>
      </c>
      <c r="N981" s="138" t="s">
        <v>4875</v>
      </c>
      <c r="O981" s="138" t="s">
        <v>513</v>
      </c>
      <c r="P981" s="138" t="s">
        <v>4126</v>
      </c>
      <c r="Q981" s="138" t="s">
        <v>3867</v>
      </c>
      <c r="R981" s="138"/>
      <c r="S981" s="138">
        <v>1</v>
      </c>
      <c r="T981" s="138">
        <v>150</v>
      </c>
      <c r="U981" s="138">
        <v>200</v>
      </c>
      <c r="V981" s="140">
        <v>200</v>
      </c>
      <c r="W981" s="138">
        <v>150</v>
      </c>
      <c r="X981" s="138">
        <v>0</v>
      </c>
      <c r="Y981" s="140" t="s">
        <v>645</v>
      </c>
      <c r="Z981" s="138" t="s">
        <v>645</v>
      </c>
      <c r="AA981" s="137">
        <v>150</v>
      </c>
      <c r="AB981" s="137">
        <v>150</v>
      </c>
      <c r="AC981" s="137"/>
      <c r="AD981" s="137" t="s">
        <v>622</v>
      </c>
      <c r="AE981" s="143">
        <v>46237.3607986111</v>
      </c>
      <c r="AF981" s="144"/>
      <c r="AG981" s="144"/>
      <c r="AH981" s="144" t="s">
        <v>606</v>
      </c>
      <c r="AI981" s="144" t="s">
        <v>607</v>
      </c>
      <c r="AJ981" s="145">
        <v>46234</v>
      </c>
      <c r="AK981" s="146">
        <v>46235.8414583333</v>
      </c>
    </row>
    <row r="982" s="134" customFormat="1" ht="38.8" customHeight="1" spans="1:37">
      <c r="A982" s="138" t="s">
        <v>29</v>
      </c>
      <c r="B982" s="138" t="s">
        <v>463</v>
      </c>
      <c r="C982" s="137" t="s">
        <v>27</v>
      </c>
      <c r="D982" s="138" t="s">
        <v>123</v>
      </c>
      <c r="E982" s="138" t="s">
        <v>587</v>
      </c>
      <c r="F982" s="138" t="s">
        <v>263</v>
      </c>
      <c r="G982" s="138" t="s">
        <v>2843</v>
      </c>
      <c r="H982" s="138" t="s">
        <v>4876</v>
      </c>
      <c r="I982" s="142" t="s">
        <v>601</v>
      </c>
      <c r="J982" s="137" t="s">
        <v>591</v>
      </c>
      <c r="K982" s="138" t="s">
        <v>3878</v>
      </c>
      <c r="L982" s="138" t="s">
        <v>603</v>
      </c>
      <c r="M982" s="140" t="s">
        <v>3879</v>
      </c>
      <c r="N982" s="138" t="s">
        <v>3880</v>
      </c>
      <c r="O982" s="138" t="s">
        <v>461</v>
      </c>
      <c r="P982" s="138" t="s">
        <v>3881</v>
      </c>
      <c r="Q982" s="138" t="s">
        <v>3882</v>
      </c>
      <c r="R982" s="138" t="s">
        <v>8</v>
      </c>
      <c r="S982" s="138">
        <v>1</v>
      </c>
      <c r="T982" s="138">
        <v>50</v>
      </c>
      <c r="U982" s="138">
        <v>50</v>
      </c>
      <c r="V982" s="140">
        <v>50</v>
      </c>
      <c r="W982" s="138">
        <v>50</v>
      </c>
      <c r="X982" s="138">
        <v>0</v>
      </c>
      <c r="Y982" s="140"/>
      <c r="Z982" s="138"/>
      <c r="AA982" s="137">
        <v>35</v>
      </c>
      <c r="AB982" s="137">
        <v>35</v>
      </c>
      <c r="AC982" s="137"/>
      <c r="AD982" s="137" t="s">
        <v>622</v>
      </c>
      <c r="AE982" s="143">
        <v>46237.3607986111</v>
      </c>
      <c r="AF982" s="144"/>
      <c r="AG982" s="144"/>
      <c r="AH982" s="144" t="s">
        <v>606</v>
      </c>
      <c r="AI982" s="144" t="s">
        <v>607</v>
      </c>
      <c r="AJ982" s="145">
        <v>46226</v>
      </c>
      <c r="AK982" s="146">
        <v>46234.463599537</v>
      </c>
    </row>
    <row r="983" s="134" customFormat="1" ht="38.8" customHeight="1" spans="1:37">
      <c r="A983" s="138" t="s">
        <v>29</v>
      </c>
      <c r="B983" s="138" t="s">
        <v>463</v>
      </c>
      <c r="C983" s="137" t="s">
        <v>27</v>
      </c>
      <c r="D983" s="138" t="s">
        <v>123</v>
      </c>
      <c r="E983" s="138" t="s">
        <v>587</v>
      </c>
      <c r="F983" s="138" t="s">
        <v>263</v>
      </c>
      <c r="G983" s="138" t="s">
        <v>2843</v>
      </c>
      <c r="H983" s="138" t="s">
        <v>3228</v>
      </c>
      <c r="I983" s="142" t="s">
        <v>590</v>
      </c>
      <c r="J983" s="137" t="s">
        <v>621</v>
      </c>
      <c r="K983" s="138" t="s">
        <v>3868</v>
      </c>
      <c r="L983" s="138" t="s">
        <v>592</v>
      </c>
      <c r="M983" s="140" t="s">
        <v>4877</v>
      </c>
      <c r="N983" s="138" t="s">
        <v>4878</v>
      </c>
      <c r="O983" s="138" t="s">
        <v>513</v>
      </c>
      <c r="P983" s="138" t="s">
        <v>3868</v>
      </c>
      <c r="Q983" s="138" t="s">
        <v>3867</v>
      </c>
      <c r="R983" s="138"/>
      <c r="S983" s="138">
        <v>1</v>
      </c>
      <c r="T983" s="138">
        <v>585</v>
      </c>
      <c r="U983" s="138">
        <v>665</v>
      </c>
      <c r="V983" s="140">
        <v>665</v>
      </c>
      <c r="W983" s="138">
        <v>585</v>
      </c>
      <c r="X983" s="138">
        <v>0</v>
      </c>
      <c r="Y983" s="140"/>
      <c r="Z983" s="138"/>
      <c r="AA983" s="137">
        <v>409.5</v>
      </c>
      <c r="AB983" s="137">
        <v>409.5</v>
      </c>
      <c r="AC983" s="137"/>
      <c r="AD983" s="137" t="s">
        <v>622</v>
      </c>
      <c r="AE983" s="143">
        <v>46237.3607986111</v>
      </c>
      <c r="AF983" s="144"/>
      <c r="AG983" s="144"/>
      <c r="AH983" s="144" t="s">
        <v>606</v>
      </c>
      <c r="AI983" s="144" t="s">
        <v>607</v>
      </c>
      <c r="AJ983" s="145">
        <v>43270</v>
      </c>
      <c r="AK983" s="146">
        <v>46232.7600925926</v>
      </c>
    </row>
    <row r="984" s="134" customFormat="1" ht="38.8" customHeight="1" spans="1:37">
      <c r="A984" s="138" t="s">
        <v>29</v>
      </c>
      <c r="B984" s="138" t="s">
        <v>463</v>
      </c>
      <c r="C984" s="137" t="s">
        <v>27</v>
      </c>
      <c r="D984" s="138" t="s">
        <v>123</v>
      </c>
      <c r="E984" s="138" t="s">
        <v>587</v>
      </c>
      <c r="F984" s="138" t="s">
        <v>264</v>
      </c>
      <c r="G984" s="138" t="s">
        <v>2885</v>
      </c>
      <c r="H984" s="138" t="s">
        <v>4879</v>
      </c>
      <c r="I984" s="142" t="s">
        <v>645</v>
      </c>
      <c r="J984" s="137" t="s">
        <v>591</v>
      </c>
      <c r="K984" s="138" t="s">
        <v>3874</v>
      </c>
      <c r="L984" s="138" t="s">
        <v>603</v>
      </c>
      <c r="M984" s="140" t="s">
        <v>4863</v>
      </c>
      <c r="N984" s="138" t="s">
        <v>4864</v>
      </c>
      <c r="O984" s="138" t="s">
        <v>513</v>
      </c>
      <c r="P984" s="138" t="s">
        <v>3868</v>
      </c>
      <c r="Q984" s="138" t="s">
        <v>3867</v>
      </c>
      <c r="R984" s="138"/>
      <c r="S984" s="138">
        <v>1</v>
      </c>
      <c r="T984" s="138">
        <v>105</v>
      </c>
      <c r="U984" s="138">
        <v>285</v>
      </c>
      <c r="V984" s="140">
        <v>285</v>
      </c>
      <c r="W984" s="138">
        <v>105</v>
      </c>
      <c r="X984" s="138">
        <v>0</v>
      </c>
      <c r="Y984" s="140"/>
      <c r="Z984" s="138"/>
      <c r="AA984" s="137">
        <v>73.5</v>
      </c>
      <c r="AB984" s="137">
        <v>73.5</v>
      </c>
      <c r="AC984" s="137"/>
      <c r="AD984" s="137" t="s">
        <v>622</v>
      </c>
      <c r="AE984" s="143">
        <v>46237.3607986111</v>
      </c>
      <c r="AF984" s="144"/>
      <c r="AG984" s="144"/>
      <c r="AH984" s="144"/>
      <c r="AI984" s="144" t="s">
        <v>596</v>
      </c>
      <c r="AJ984" s="144"/>
      <c r="AK984" s="146">
        <v>46232.6565972222</v>
      </c>
    </row>
    <row r="985" s="134" customFormat="1" ht="38.8" customHeight="1" spans="1:37">
      <c r="A985" s="138" t="s">
        <v>29</v>
      </c>
      <c r="B985" s="138" t="s">
        <v>463</v>
      </c>
      <c r="C985" s="137" t="s">
        <v>27</v>
      </c>
      <c r="D985" s="138" t="s">
        <v>123</v>
      </c>
      <c r="E985" s="138" t="s">
        <v>587</v>
      </c>
      <c r="F985" s="138" t="s">
        <v>264</v>
      </c>
      <c r="G985" s="138" t="s">
        <v>2885</v>
      </c>
      <c r="H985" s="138" t="s">
        <v>4879</v>
      </c>
      <c r="I985" s="142" t="s">
        <v>645</v>
      </c>
      <c r="J985" s="137" t="s">
        <v>591</v>
      </c>
      <c r="K985" s="138" t="s">
        <v>3874</v>
      </c>
      <c r="L985" s="138" t="s">
        <v>603</v>
      </c>
      <c r="M985" s="140" t="s">
        <v>4758</v>
      </c>
      <c r="N985" s="138" t="s">
        <v>4759</v>
      </c>
      <c r="O985" s="138" t="s">
        <v>461</v>
      </c>
      <c r="P985" s="138" t="s">
        <v>3881</v>
      </c>
      <c r="Q985" s="138" t="s">
        <v>3970</v>
      </c>
      <c r="R985" s="138" t="s">
        <v>9</v>
      </c>
      <c r="S985" s="138">
        <v>1</v>
      </c>
      <c r="T985" s="138">
        <v>60</v>
      </c>
      <c r="U985" s="138">
        <v>285</v>
      </c>
      <c r="V985" s="140">
        <v>285</v>
      </c>
      <c r="W985" s="138">
        <v>60</v>
      </c>
      <c r="X985" s="138">
        <v>0</v>
      </c>
      <c r="Y985" s="140"/>
      <c r="Z985" s="138"/>
      <c r="AA985" s="137">
        <v>42</v>
      </c>
      <c r="AB985" s="137">
        <v>42</v>
      </c>
      <c r="AC985" s="137"/>
      <c r="AD985" s="137" t="s">
        <v>622</v>
      </c>
      <c r="AE985" s="143">
        <v>46237.3607986111</v>
      </c>
      <c r="AF985" s="144"/>
      <c r="AG985" s="144"/>
      <c r="AH985" s="144"/>
      <c r="AI985" s="144" t="s">
        <v>596</v>
      </c>
      <c r="AJ985" s="144"/>
      <c r="AK985" s="146">
        <v>46232.6565972222</v>
      </c>
    </row>
    <row r="986" s="134" customFormat="1" ht="38.8" customHeight="1" spans="1:37">
      <c r="A986" s="138" t="s">
        <v>29</v>
      </c>
      <c r="B986" s="138" t="s">
        <v>463</v>
      </c>
      <c r="C986" s="137" t="s">
        <v>27</v>
      </c>
      <c r="D986" s="138" t="s">
        <v>123</v>
      </c>
      <c r="E986" s="138" t="s">
        <v>587</v>
      </c>
      <c r="F986" s="138" t="s">
        <v>264</v>
      </c>
      <c r="G986" s="138" t="s">
        <v>2885</v>
      </c>
      <c r="H986" s="138" t="s">
        <v>4879</v>
      </c>
      <c r="I986" s="142" t="s">
        <v>645</v>
      </c>
      <c r="J986" s="137" t="s">
        <v>591</v>
      </c>
      <c r="K986" s="138" t="s">
        <v>3874</v>
      </c>
      <c r="L986" s="138" t="s">
        <v>603</v>
      </c>
      <c r="M986" s="140" t="s">
        <v>4758</v>
      </c>
      <c r="N986" s="138" t="s">
        <v>4759</v>
      </c>
      <c r="O986" s="138" t="s">
        <v>461</v>
      </c>
      <c r="P986" s="138" t="s">
        <v>3881</v>
      </c>
      <c r="Q986" s="138" t="s">
        <v>3970</v>
      </c>
      <c r="R986" s="138" t="s">
        <v>9</v>
      </c>
      <c r="S986" s="138">
        <v>1</v>
      </c>
      <c r="T986" s="138">
        <v>60</v>
      </c>
      <c r="U986" s="138">
        <v>285</v>
      </c>
      <c r="V986" s="140">
        <v>285</v>
      </c>
      <c r="W986" s="138">
        <v>60</v>
      </c>
      <c r="X986" s="138">
        <v>0</v>
      </c>
      <c r="Y986" s="140"/>
      <c r="Z986" s="138"/>
      <c r="AA986" s="137">
        <v>42</v>
      </c>
      <c r="AB986" s="137">
        <v>42</v>
      </c>
      <c r="AC986" s="137"/>
      <c r="AD986" s="137" t="s">
        <v>622</v>
      </c>
      <c r="AE986" s="143">
        <v>46237.3607986111</v>
      </c>
      <c r="AF986" s="144"/>
      <c r="AG986" s="144"/>
      <c r="AH986" s="144"/>
      <c r="AI986" s="144" t="s">
        <v>596</v>
      </c>
      <c r="AJ986" s="144"/>
      <c r="AK986" s="146">
        <v>46232.6565972222</v>
      </c>
    </row>
    <row r="987" s="134" customFormat="1" ht="38.8" customHeight="1" spans="1:37">
      <c r="A987" s="138" t="s">
        <v>29</v>
      </c>
      <c r="B987" s="138" t="s">
        <v>463</v>
      </c>
      <c r="C987" s="137" t="s">
        <v>27</v>
      </c>
      <c r="D987" s="138" t="s">
        <v>123</v>
      </c>
      <c r="E987" s="138" t="s">
        <v>587</v>
      </c>
      <c r="F987" s="138" t="s">
        <v>264</v>
      </c>
      <c r="G987" s="138" t="s">
        <v>2885</v>
      </c>
      <c r="H987" s="138" t="s">
        <v>4879</v>
      </c>
      <c r="I987" s="142" t="s">
        <v>645</v>
      </c>
      <c r="J987" s="137" t="s">
        <v>591</v>
      </c>
      <c r="K987" s="138" t="s">
        <v>3874</v>
      </c>
      <c r="L987" s="138" t="s">
        <v>603</v>
      </c>
      <c r="M987" s="140" t="s">
        <v>4758</v>
      </c>
      <c r="N987" s="138" t="s">
        <v>4759</v>
      </c>
      <c r="O987" s="138" t="s">
        <v>461</v>
      </c>
      <c r="P987" s="138" t="s">
        <v>3881</v>
      </c>
      <c r="Q987" s="138" t="s">
        <v>3970</v>
      </c>
      <c r="R987" s="138" t="s">
        <v>9</v>
      </c>
      <c r="S987" s="138">
        <v>1</v>
      </c>
      <c r="T987" s="138">
        <v>60</v>
      </c>
      <c r="U987" s="138">
        <v>285</v>
      </c>
      <c r="V987" s="140">
        <v>285</v>
      </c>
      <c r="W987" s="138">
        <v>60</v>
      </c>
      <c r="X987" s="138">
        <v>0</v>
      </c>
      <c r="Y987" s="140"/>
      <c r="Z987" s="138"/>
      <c r="AA987" s="137">
        <v>42</v>
      </c>
      <c r="AB987" s="137">
        <v>42</v>
      </c>
      <c r="AC987" s="137"/>
      <c r="AD987" s="137" t="s">
        <v>622</v>
      </c>
      <c r="AE987" s="143">
        <v>46237.3607986111</v>
      </c>
      <c r="AF987" s="144"/>
      <c r="AG987" s="144"/>
      <c r="AH987" s="144"/>
      <c r="AI987" s="144" t="s">
        <v>596</v>
      </c>
      <c r="AJ987" s="144"/>
      <c r="AK987" s="146">
        <v>46232.6565972222</v>
      </c>
    </row>
    <row r="988" s="134" customFormat="1" ht="38.8" customHeight="1" spans="1:37">
      <c r="A988" s="138" t="s">
        <v>29</v>
      </c>
      <c r="B988" s="138" t="s">
        <v>463</v>
      </c>
      <c r="C988" s="137" t="s">
        <v>27</v>
      </c>
      <c r="D988" s="138" t="s">
        <v>123</v>
      </c>
      <c r="E988" s="138" t="s">
        <v>587</v>
      </c>
      <c r="F988" s="138" t="s">
        <v>263</v>
      </c>
      <c r="G988" s="138" t="s">
        <v>2843</v>
      </c>
      <c r="H988" s="138" t="s">
        <v>4880</v>
      </c>
      <c r="I988" s="142" t="s">
        <v>645</v>
      </c>
      <c r="J988" s="137" t="s">
        <v>818</v>
      </c>
      <c r="K988" s="138" t="s">
        <v>4087</v>
      </c>
      <c r="L988" s="138" t="s">
        <v>592</v>
      </c>
      <c r="M988" s="140" t="s">
        <v>4881</v>
      </c>
      <c r="N988" s="138" t="s">
        <v>4882</v>
      </c>
      <c r="O988" s="138" t="s">
        <v>513</v>
      </c>
      <c r="P988" s="138" t="s">
        <v>3868</v>
      </c>
      <c r="Q988" s="138" t="s">
        <v>3867</v>
      </c>
      <c r="R988" s="138"/>
      <c r="S988" s="138">
        <v>1</v>
      </c>
      <c r="T988" s="138">
        <v>15</v>
      </c>
      <c r="U988" s="138">
        <v>50</v>
      </c>
      <c r="V988" s="140">
        <v>50</v>
      </c>
      <c r="W988" s="138">
        <v>15</v>
      </c>
      <c r="X988" s="138">
        <v>0</v>
      </c>
      <c r="Y988" s="140"/>
      <c r="Z988" s="138"/>
      <c r="AA988" s="137">
        <v>10.5</v>
      </c>
      <c r="AB988" s="137">
        <v>10.5</v>
      </c>
      <c r="AC988" s="137"/>
      <c r="AD988" s="137" t="s">
        <v>622</v>
      </c>
      <c r="AE988" s="143">
        <v>46237.3607986111</v>
      </c>
      <c r="AF988" s="144"/>
      <c r="AG988" s="144"/>
      <c r="AH988" s="144" t="s">
        <v>606</v>
      </c>
      <c r="AI988" s="144" t="s">
        <v>607</v>
      </c>
      <c r="AJ988" s="144"/>
      <c r="AK988" s="146">
        <v>46232.4504282407</v>
      </c>
    </row>
    <row r="989" s="134" customFormat="1" ht="38.8" customHeight="1" spans="1:37">
      <c r="A989" s="138" t="s">
        <v>29</v>
      </c>
      <c r="B989" s="138" t="s">
        <v>463</v>
      </c>
      <c r="C989" s="137" t="s">
        <v>27</v>
      </c>
      <c r="D989" s="138" t="s">
        <v>123</v>
      </c>
      <c r="E989" s="138" t="s">
        <v>587</v>
      </c>
      <c r="F989" s="138" t="s">
        <v>263</v>
      </c>
      <c r="G989" s="138" t="s">
        <v>2843</v>
      </c>
      <c r="H989" s="138" t="s">
        <v>4880</v>
      </c>
      <c r="I989" s="142" t="s">
        <v>645</v>
      </c>
      <c r="J989" s="137" t="s">
        <v>818</v>
      </c>
      <c r="K989" s="138" t="s">
        <v>4087</v>
      </c>
      <c r="L989" s="138" t="s">
        <v>592</v>
      </c>
      <c r="M989" s="140" t="s">
        <v>4883</v>
      </c>
      <c r="N989" s="138" t="s">
        <v>4884</v>
      </c>
      <c r="O989" s="138" t="s">
        <v>513</v>
      </c>
      <c r="P989" s="138" t="s">
        <v>3868</v>
      </c>
      <c r="Q989" s="138" t="s">
        <v>3867</v>
      </c>
      <c r="R989" s="138"/>
      <c r="S989" s="138">
        <v>1</v>
      </c>
      <c r="T989" s="138">
        <v>35</v>
      </c>
      <c r="U989" s="138">
        <v>50</v>
      </c>
      <c r="V989" s="140">
        <v>50</v>
      </c>
      <c r="W989" s="138">
        <v>35</v>
      </c>
      <c r="X989" s="138">
        <v>0</v>
      </c>
      <c r="Y989" s="140"/>
      <c r="Z989" s="138"/>
      <c r="AA989" s="137">
        <v>24.5</v>
      </c>
      <c r="AB989" s="137">
        <v>24.5</v>
      </c>
      <c r="AC989" s="137"/>
      <c r="AD989" s="137" t="s">
        <v>622</v>
      </c>
      <c r="AE989" s="143">
        <v>46237.3607986111</v>
      </c>
      <c r="AF989" s="144"/>
      <c r="AG989" s="144"/>
      <c r="AH989" s="144" t="s">
        <v>606</v>
      </c>
      <c r="AI989" s="144" t="s">
        <v>607</v>
      </c>
      <c r="AJ989" s="144"/>
      <c r="AK989" s="146">
        <v>46232.4504282407</v>
      </c>
    </row>
    <row r="990" s="134" customFormat="1" ht="38.8" customHeight="1" spans="1:37">
      <c r="A990" s="138" t="s">
        <v>29</v>
      </c>
      <c r="B990" s="138" t="s">
        <v>463</v>
      </c>
      <c r="C990" s="137" t="s">
        <v>27</v>
      </c>
      <c r="D990" s="138" t="s">
        <v>125</v>
      </c>
      <c r="E990" s="138" t="s">
        <v>587</v>
      </c>
      <c r="F990" s="138" t="s">
        <v>270</v>
      </c>
      <c r="G990" s="138" t="s">
        <v>2889</v>
      </c>
      <c r="H990" s="138" t="s">
        <v>3225</v>
      </c>
      <c r="I990" s="142" t="s">
        <v>601</v>
      </c>
      <c r="J990" s="137" t="s">
        <v>591</v>
      </c>
      <c r="K990" s="138" t="s">
        <v>3878</v>
      </c>
      <c r="L990" s="138" t="s">
        <v>603</v>
      </c>
      <c r="M990" s="140" t="s">
        <v>3879</v>
      </c>
      <c r="N990" s="138" t="s">
        <v>3880</v>
      </c>
      <c r="O990" s="138" t="s">
        <v>461</v>
      </c>
      <c r="P990" s="138" t="s">
        <v>3881</v>
      </c>
      <c r="Q990" s="138" t="s">
        <v>3882</v>
      </c>
      <c r="R990" s="138" t="s">
        <v>8</v>
      </c>
      <c r="S990" s="138">
        <v>1</v>
      </c>
      <c r="T990" s="138">
        <v>50</v>
      </c>
      <c r="U990" s="138">
        <v>100</v>
      </c>
      <c r="V990" s="140">
        <v>100</v>
      </c>
      <c r="W990" s="138">
        <v>50</v>
      </c>
      <c r="X990" s="138">
        <v>0</v>
      </c>
      <c r="Y990" s="140"/>
      <c r="Z990" s="138"/>
      <c r="AA990" s="137">
        <v>35</v>
      </c>
      <c r="AB990" s="137">
        <v>35</v>
      </c>
      <c r="AC990" s="137"/>
      <c r="AD990" s="137" t="s">
        <v>622</v>
      </c>
      <c r="AE990" s="143">
        <v>46237.3604976852</v>
      </c>
      <c r="AF990" s="144"/>
      <c r="AG990" s="144"/>
      <c r="AH990" s="144" t="s">
        <v>606</v>
      </c>
      <c r="AI990" s="144" t="s">
        <v>607</v>
      </c>
      <c r="AJ990" s="145">
        <v>46235</v>
      </c>
      <c r="AK990" s="146">
        <v>46236.4560300926</v>
      </c>
    </row>
    <row r="991" s="134" customFormat="1" ht="38.8" customHeight="1" spans="1:37">
      <c r="A991" s="138" t="s">
        <v>29</v>
      </c>
      <c r="B991" s="138" t="s">
        <v>463</v>
      </c>
      <c r="C991" s="137" t="s">
        <v>27</v>
      </c>
      <c r="D991" s="138" t="s">
        <v>125</v>
      </c>
      <c r="E991" s="138" t="s">
        <v>587</v>
      </c>
      <c r="F991" s="138" t="s">
        <v>267</v>
      </c>
      <c r="G991" s="138" t="s">
        <v>732</v>
      </c>
      <c r="H991" s="138" t="s">
        <v>3224</v>
      </c>
      <c r="I991" s="142" t="s">
        <v>601</v>
      </c>
      <c r="J991" s="137" t="s">
        <v>591</v>
      </c>
      <c r="K991" s="138" t="s">
        <v>3898</v>
      </c>
      <c r="L991" s="138" t="s">
        <v>603</v>
      </c>
      <c r="M991" s="140" t="s">
        <v>3879</v>
      </c>
      <c r="N991" s="138" t="s">
        <v>3880</v>
      </c>
      <c r="O991" s="138" t="s">
        <v>461</v>
      </c>
      <c r="P991" s="138" t="s">
        <v>3881</v>
      </c>
      <c r="Q991" s="138" t="s">
        <v>3882</v>
      </c>
      <c r="R991" s="138" t="s">
        <v>8</v>
      </c>
      <c r="S991" s="138">
        <v>1</v>
      </c>
      <c r="T991" s="138">
        <v>50</v>
      </c>
      <c r="U991" s="138">
        <v>200</v>
      </c>
      <c r="V991" s="140">
        <v>200</v>
      </c>
      <c r="W991" s="138">
        <v>50</v>
      </c>
      <c r="X991" s="138">
        <v>0</v>
      </c>
      <c r="Y991" s="140"/>
      <c r="Z991" s="138"/>
      <c r="AA991" s="137">
        <v>35</v>
      </c>
      <c r="AB991" s="137">
        <v>35</v>
      </c>
      <c r="AC991" s="137"/>
      <c r="AD991" s="137" t="s">
        <v>622</v>
      </c>
      <c r="AE991" s="143">
        <v>46237.3604976852</v>
      </c>
      <c r="AF991" s="144"/>
      <c r="AG991" s="144"/>
      <c r="AH991" s="144" t="s">
        <v>606</v>
      </c>
      <c r="AI991" s="144" t="s">
        <v>607</v>
      </c>
      <c r="AJ991" s="145">
        <v>46204</v>
      </c>
      <c r="AK991" s="146">
        <v>46235.7513657407</v>
      </c>
    </row>
    <row r="992" s="134" customFormat="1" ht="38.8" customHeight="1" spans="1:37">
      <c r="A992" s="138" t="s">
        <v>29</v>
      </c>
      <c r="B992" s="138" t="s">
        <v>463</v>
      </c>
      <c r="C992" s="137" t="s">
        <v>27</v>
      </c>
      <c r="D992" s="138" t="s">
        <v>125</v>
      </c>
      <c r="E992" s="138" t="s">
        <v>587</v>
      </c>
      <c r="F992" s="138" t="s">
        <v>269</v>
      </c>
      <c r="G992" s="138" t="s">
        <v>655</v>
      </c>
      <c r="H992" s="138" t="s">
        <v>4885</v>
      </c>
      <c r="I992" s="142" t="s">
        <v>645</v>
      </c>
      <c r="J992" s="137" t="s">
        <v>818</v>
      </c>
      <c r="K992" s="138" t="s">
        <v>4087</v>
      </c>
      <c r="L992" s="138" t="s">
        <v>603</v>
      </c>
      <c r="M992" s="140" t="s">
        <v>4886</v>
      </c>
      <c r="N992" s="138" t="s">
        <v>4887</v>
      </c>
      <c r="O992" s="138" t="s">
        <v>513</v>
      </c>
      <c r="P992" s="138" t="s">
        <v>3868</v>
      </c>
      <c r="Q992" s="138" t="s">
        <v>3867</v>
      </c>
      <c r="R992" s="138"/>
      <c r="S992" s="138">
        <v>1</v>
      </c>
      <c r="T992" s="138">
        <v>70</v>
      </c>
      <c r="U992" s="138">
        <v>140</v>
      </c>
      <c r="V992" s="140">
        <v>140</v>
      </c>
      <c r="W992" s="138">
        <v>70</v>
      </c>
      <c r="X992" s="138">
        <v>0</v>
      </c>
      <c r="Y992" s="140"/>
      <c r="Z992" s="138"/>
      <c r="AA992" s="137">
        <v>49</v>
      </c>
      <c r="AB992" s="137">
        <v>49</v>
      </c>
      <c r="AC992" s="137"/>
      <c r="AD992" s="137" t="s">
        <v>622</v>
      </c>
      <c r="AE992" s="143">
        <v>46237.3604976852</v>
      </c>
      <c r="AF992" s="144"/>
      <c r="AG992" s="144"/>
      <c r="AH992" s="144"/>
      <c r="AI992" s="144" t="s">
        <v>596</v>
      </c>
      <c r="AJ992" s="145">
        <v>46211</v>
      </c>
      <c r="AK992" s="146">
        <v>46235.6758796296</v>
      </c>
    </row>
    <row r="993" s="134" customFormat="1" ht="38.8" customHeight="1" spans="1:37">
      <c r="A993" s="138" t="s">
        <v>29</v>
      </c>
      <c r="B993" s="138" t="s">
        <v>463</v>
      </c>
      <c r="C993" s="137" t="s">
        <v>27</v>
      </c>
      <c r="D993" s="138" t="s">
        <v>125</v>
      </c>
      <c r="E993" s="138" t="s">
        <v>587</v>
      </c>
      <c r="F993" s="138" t="s">
        <v>269</v>
      </c>
      <c r="G993" s="138" t="s">
        <v>655</v>
      </c>
      <c r="H993" s="138" t="s">
        <v>4885</v>
      </c>
      <c r="I993" s="142" t="s">
        <v>645</v>
      </c>
      <c r="J993" s="137" t="s">
        <v>818</v>
      </c>
      <c r="K993" s="138" t="s">
        <v>4087</v>
      </c>
      <c r="L993" s="138" t="s">
        <v>603</v>
      </c>
      <c r="M993" s="140" t="s">
        <v>4886</v>
      </c>
      <c r="N993" s="138" t="s">
        <v>4887</v>
      </c>
      <c r="O993" s="138" t="s">
        <v>513</v>
      </c>
      <c r="P993" s="138" t="s">
        <v>3868</v>
      </c>
      <c r="Q993" s="138" t="s">
        <v>3867</v>
      </c>
      <c r="R993" s="138"/>
      <c r="S993" s="138">
        <v>1</v>
      </c>
      <c r="T993" s="138">
        <v>70</v>
      </c>
      <c r="U993" s="138">
        <v>140</v>
      </c>
      <c r="V993" s="140">
        <v>140</v>
      </c>
      <c r="W993" s="138">
        <v>70</v>
      </c>
      <c r="X993" s="138">
        <v>0</v>
      </c>
      <c r="Y993" s="140"/>
      <c r="Z993" s="138"/>
      <c r="AA993" s="137">
        <v>49</v>
      </c>
      <c r="AB993" s="137">
        <v>49</v>
      </c>
      <c r="AC993" s="137"/>
      <c r="AD993" s="137" t="s">
        <v>622</v>
      </c>
      <c r="AE993" s="143">
        <v>46237.3604976852</v>
      </c>
      <c r="AF993" s="144"/>
      <c r="AG993" s="144"/>
      <c r="AH993" s="144"/>
      <c r="AI993" s="144" t="s">
        <v>596</v>
      </c>
      <c r="AJ993" s="145">
        <v>46211</v>
      </c>
      <c r="AK993" s="146">
        <v>46235.6758796296</v>
      </c>
    </row>
    <row r="994" s="134" customFormat="1" ht="38.8" customHeight="1" spans="1:37">
      <c r="A994" s="138" t="s">
        <v>29</v>
      </c>
      <c r="B994" s="138" t="s">
        <v>463</v>
      </c>
      <c r="C994" s="137" t="s">
        <v>27</v>
      </c>
      <c r="D994" s="138" t="s">
        <v>125</v>
      </c>
      <c r="E994" s="138" t="s">
        <v>587</v>
      </c>
      <c r="F994" s="138" t="s">
        <v>269</v>
      </c>
      <c r="G994" s="138" t="s">
        <v>655</v>
      </c>
      <c r="H994" s="138" t="s">
        <v>4888</v>
      </c>
      <c r="I994" s="142" t="s">
        <v>601</v>
      </c>
      <c r="J994" s="137" t="s">
        <v>591</v>
      </c>
      <c r="K994" s="138" t="s">
        <v>3878</v>
      </c>
      <c r="L994" s="138" t="s">
        <v>603</v>
      </c>
      <c r="M994" s="140" t="s">
        <v>3879</v>
      </c>
      <c r="N994" s="138" t="s">
        <v>3880</v>
      </c>
      <c r="O994" s="138" t="s">
        <v>461</v>
      </c>
      <c r="P994" s="138" t="s">
        <v>3881</v>
      </c>
      <c r="Q994" s="138" t="s">
        <v>3882</v>
      </c>
      <c r="R994" s="138" t="s">
        <v>8</v>
      </c>
      <c r="S994" s="138">
        <v>1</v>
      </c>
      <c r="T994" s="138">
        <v>50</v>
      </c>
      <c r="U994" s="138">
        <v>50</v>
      </c>
      <c r="V994" s="140">
        <v>50</v>
      </c>
      <c r="W994" s="138">
        <v>50</v>
      </c>
      <c r="X994" s="138">
        <v>0</v>
      </c>
      <c r="Y994" s="140"/>
      <c r="Z994" s="138"/>
      <c r="AA994" s="137">
        <v>35</v>
      </c>
      <c r="AB994" s="137">
        <v>35</v>
      </c>
      <c r="AC994" s="137"/>
      <c r="AD994" s="137" t="s">
        <v>622</v>
      </c>
      <c r="AE994" s="143">
        <v>46237.3604976852</v>
      </c>
      <c r="AF994" s="144"/>
      <c r="AG994" s="144"/>
      <c r="AH994" s="144" t="s">
        <v>606</v>
      </c>
      <c r="AI994" s="144" t="s">
        <v>607</v>
      </c>
      <c r="AJ994" s="145">
        <v>45825</v>
      </c>
      <c r="AK994" s="146">
        <v>46235.481087963</v>
      </c>
    </row>
    <row r="995" s="134" customFormat="1" ht="38.8" customHeight="1" spans="1:37">
      <c r="A995" s="138" t="s">
        <v>29</v>
      </c>
      <c r="B995" s="138" t="s">
        <v>463</v>
      </c>
      <c r="C995" s="137" t="s">
        <v>27</v>
      </c>
      <c r="D995" s="138" t="s">
        <v>125</v>
      </c>
      <c r="E995" s="138" t="s">
        <v>587</v>
      </c>
      <c r="F995" s="138" t="s">
        <v>270</v>
      </c>
      <c r="G995" s="138" t="s">
        <v>2889</v>
      </c>
      <c r="H995" s="138" t="s">
        <v>3223</v>
      </c>
      <c r="I995" s="142" t="s">
        <v>601</v>
      </c>
      <c r="J995" s="137" t="s">
        <v>591</v>
      </c>
      <c r="K995" s="138" t="s">
        <v>3972</v>
      </c>
      <c r="L995" s="138" t="s">
        <v>603</v>
      </c>
      <c r="M995" s="140" t="s">
        <v>4163</v>
      </c>
      <c r="N995" s="138" t="s">
        <v>4164</v>
      </c>
      <c r="O995" s="138" t="s">
        <v>461</v>
      </c>
      <c r="P995" s="138" t="s">
        <v>3881</v>
      </c>
      <c r="Q995" s="138" t="s">
        <v>3901</v>
      </c>
      <c r="R995" s="138" t="s">
        <v>4</v>
      </c>
      <c r="S995" s="138">
        <v>1</v>
      </c>
      <c r="T995" s="138">
        <v>180</v>
      </c>
      <c r="U995" s="138">
        <v>230</v>
      </c>
      <c r="V995" s="140">
        <v>230</v>
      </c>
      <c r="W995" s="138">
        <v>180</v>
      </c>
      <c r="X995" s="138">
        <v>0</v>
      </c>
      <c r="Y995" s="140"/>
      <c r="Z995" s="138"/>
      <c r="AA995" s="137">
        <v>100</v>
      </c>
      <c r="AB995" s="137">
        <v>100</v>
      </c>
      <c r="AC995" s="137"/>
      <c r="AD995" s="137" t="s">
        <v>622</v>
      </c>
      <c r="AE995" s="143">
        <v>46237.3604976852</v>
      </c>
      <c r="AF995" s="144"/>
      <c r="AG995" s="144"/>
      <c r="AH995" s="144" t="s">
        <v>606</v>
      </c>
      <c r="AI995" s="144" t="s">
        <v>607</v>
      </c>
      <c r="AJ995" s="145">
        <v>46165</v>
      </c>
      <c r="AK995" s="146">
        <v>46235.4200925926</v>
      </c>
    </row>
    <row r="996" s="134" customFormat="1" ht="38.8" customHeight="1" spans="1:37">
      <c r="A996" s="138" t="s">
        <v>29</v>
      </c>
      <c r="B996" s="138" t="s">
        <v>463</v>
      </c>
      <c r="C996" s="137" t="s">
        <v>27</v>
      </c>
      <c r="D996" s="138" t="s">
        <v>125</v>
      </c>
      <c r="E996" s="138" t="s">
        <v>587</v>
      </c>
      <c r="F996" s="138" t="s">
        <v>269</v>
      </c>
      <c r="G996" s="138" t="s">
        <v>655</v>
      </c>
      <c r="H996" s="138" t="s">
        <v>3222</v>
      </c>
      <c r="I996" s="142" t="s">
        <v>601</v>
      </c>
      <c r="J996" s="137" t="s">
        <v>591</v>
      </c>
      <c r="K996" s="138" t="s">
        <v>3878</v>
      </c>
      <c r="L996" s="138" t="s">
        <v>603</v>
      </c>
      <c r="M996" s="140" t="s">
        <v>3879</v>
      </c>
      <c r="N996" s="138" t="s">
        <v>3880</v>
      </c>
      <c r="O996" s="138" t="s">
        <v>461</v>
      </c>
      <c r="P996" s="138" t="s">
        <v>3881</v>
      </c>
      <c r="Q996" s="138" t="s">
        <v>3882</v>
      </c>
      <c r="R996" s="138" t="s">
        <v>8</v>
      </c>
      <c r="S996" s="138">
        <v>1</v>
      </c>
      <c r="T996" s="138">
        <v>50</v>
      </c>
      <c r="U996" s="138">
        <v>100</v>
      </c>
      <c r="V996" s="140">
        <v>100</v>
      </c>
      <c r="W996" s="138">
        <v>50</v>
      </c>
      <c r="X996" s="138">
        <v>0</v>
      </c>
      <c r="Y996" s="140"/>
      <c r="Z996" s="138"/>
      <c r="AA996" s="137">
        <v>35</v>
      </c>
      <c r="AB996" s="137">
        <v>35</v>
      </c>
      <c r="AC996" s="137"/>
      <c r="AD996" s="137" t="s">
        <v>622</v>
      </c>
      <c r="AE996" s="143">
        <v>46237.3604976852</v>
      </c>
      <c r="AF996" s="144"/>
      <c r="AG996" s="144"/>
      <c r="AH996" s="144" t="s">
        <v>606</v>
      </c>
      <c r="AI996" s="144" t="s">
        <v>607</v>
      </c>
      <c r="AJ996" s="145">
        <v>46232</v>
      </c>
      <c r="AK996" s="146">
        <v>46233.6633449074</v>
      </c>
    </row>
    <row r="997" s="134" customFormat="1" ht="38.8" customHeight="1" spans="1:37">
      <c r="A997" s="138" t="s">
        <v>29</v>
      </c>
      <c r="B997" s="138" t="s">
        <v>463</v>
      </c>
      <c r="C997" s="137" t="s">
        <v>27</v>
      </c>
      <c r="D997" s="138" t="s">
        <v>125</v>
      </c>
      <c r="E997" s="138" t="s">
        <v>587</v>
      </c>
      <c r="F997" s="138" t="s">
        <v>267</v>
      </c>
      <c r="G997" s="138" t="s">
        <v>732</v>
      </c>
      <c r="H997" s="138" t="s">
        <v>3221</v>
      </c>
      <c r="I997" s="142" t="s">
        <v>601</v>
      </c>
      <c r="J997" s="137" t="s">
        <v>591</v>
      </c>
      <c r="K997" s="138" t="s">
        <v>3972</v>
      </c>
      <c r="L997" s="138" t="s">
        <v>592</v>
      </c>
      <c r="M997" s="140" t="s">
        <v>4163</v>
      </c>
      <c r="N997" s="138" t="s">
        <v>4164</v>
      </c>
      <c r="O997" s="138" t="s">
        <v>461</v>
      </c>
      <c r="P997" s="138" t="s">
        <v>3881</v>
      </c>
      <c r="Q997" s="138" t="s">
        <v>3901</v>
      </c>
      <c r="R997" s="138" t="s">
        <v>4</v>
      </c>
      <c r="S997" s="138">
        <v>1</v>
      </c>
      <c r="T997" s="138">
        <v>180</v>
      </c>
      <c r="U997" s="138">
        <v>300</v>
      </c>
      <c r="V997" s="140">
        <v>300</v>
      </c>
      <c r="W997" s="138">
        <v>180</v>
      </c>
      <c r="X997" s="138">
        <v>0</v>
      </c>
      <c r="Y997" s="140"/>
      <c r="Z997" s="138"/>
      <c r="AA997" s="137">
        <v>100</v>
      </c>
      <c r="AB997" s="137">
        <v>100</v>
      </c>
      <c r="AC997" s="137"/>
      <c r="AD997" s="137" t="s">
        <v>622</v>
      </c>
      <c r="AE997" s="143">
        <v>46237.3604976852</v>
      </c>
      <c r="AF997" s="144"/>
      <c r="AG997" s="144"/>
      <c r="AH997" s="144" t="s">
        <v>606</v>
      </c>
      <c r="AI997" s="144" t="s">
        <v>607</v>
      </c>
      <c r="AJ997" s="144"/>
      <c r="AK997" s="146">
        <v>46233.4226851852</v>
      </c>
    </row>
    <row r="998" s="134" customFormat="1" ht="38.8" customHeight="1" spans="1:37">
      <c r="A998" s="138" t="s">
        <v>29</v>
      </c>
      <c r="B998" s="138" t="s">
        <v>463</v>
      </c>
      <c r="C998" s="137" t="s">
        <v>27</v>
      </c>
      <c r="D998" s="138" t="s">
        <v>125</v>
      </c>
      <c r="E998" s="138" t="s">
        <v>587</v>
      </c>
      <c r="F998" s="138" t="s">
        <v>267</v>
      </c>
      <c r="G998" s="138" t="s">
        <v>732</v>
      </c>
      <c r="H998" s="138" t="s">
        <v>4889</v>
      </c>
      <c r="I998" s="142" t="s">
        <v>601</v>
      </c>
      <c r="J998" s="137" t="s">
        <v>591</v>
      </c>
      <c r="K998" s="138" t="s">
        <v>3878</v>
      </c>
      <c r="L998" s="138" t="s">
        <v>603</v>
      </c>
      <c r="M998" s="140" t="s">
        <v>3879</v>
      </c>
      <c r="N998" s="138" t="s">
        <v>3880</v>
      </c>
      <c r="O998" s="138" t="s">
        <v>461</v>
      </c>
      <c r="P998" s="138" t="s">
        <v>3881</v>
      </c>
      <c r="Q998" s="138" t="s">
        <v>3882</v>
      </c>
      <c r="R998" s="138" t="s">
        <v>8</v>
      </c>
      <c r="S998" s="138">
        <v>1</v>
      </c>
      <c r="T998" s="138">
        <v>50</v>
      </c>
      <c r="U998" s="138">
        <v>50</v>
      </c>
      <c r="V998" s="140">
        <v>50</v>
      </c>
      <c r="W998" s="138">
        <v>50</v>
      </c>
      <c r="X998" s="138">
        <v>0</v>
      </c>
      <c r="Y998" s="140"/>
      <c r="Z998" s="138"/>
      <c r="AA998" s="137">
        <v>35</v>
      </c>
      <c r="AB998" s="137">
        <v>35</v>
      </c>
      <c r="AC998" s="137"/>
      <c r="AD998" s="137" t="s">
        <v>622</v>
      </c>
      <c r="AE998" s="143">
        <v>46237.3604976852</v>
      </c>
      <c r="AF998" s="144"/>
      <c r="AG998" s="144"/>
      <c r="AH998" s="144" t="s">
        <v>606</v>
      </c>
      <c r="AI998" s="144" t="s">
        <v>607</v>
      </c>
      <c r="AJ998" s="145">
        <v>46228</v>
      </c>
      <c r="AK998" s="146">
        <v>46232.6504976852</v>
      </c>
    </row>
    <row r="999" s="134" customFormat="1" ht="38.8" customHeight="1" spans="1:37">
      <c r="A999" s="138" t="s">
        <v>29</v>
      </c>
      <c r="B999" s="138" t="s">
        <v>463</v>
      </c>
      <c r="C999" s="137" t="s">
        <v>27</v>
      </c>
      <c r="D999" s="138" t="s">
        <v>117</v>
      </c>
      <c r="E999" s="138" t="s">
        <v>587</v>
      </c>
      <c r="F999" s="138" t="s">
        <v>252</v>
      </c>
      <c r="G999" s="138" t="s">
        <v>2818</v>
      </c>
      <c r="H999" s="138" t="s">
        <v>4890</v>
      </c>
      <c r="I999" s="142" t="s">
        <v>590</v>
      </c>
      <c r="J999" s="137" t="s">
        <v>1448</v>
      </c>
      <c r="K999" s="138" t="s">
        <v>4891</v>
      </c>
      <c r="L999" s="138" t="s">
        <v>592</v>
      </c>
      <c r="M999" s="140" t="s">
        <v>4892</v>
      </c>
      <c r="N999" s="138" t="s">
        <v>4893</v>
      </c>
      <c r="O999" s="138" t="s">
        <v>513</v>
      </c>
      <c r="P999" s="138" t="s">
        <v>4126</v>
      </c>
      <c r="Q999" s="138" t="s">
        <v>3867</v>
      </c>
      <c r="R999" s="138"/>
      <c r="S999" s="138">
        <v>1</v>
      </c>
      <c r="T999" s="138">
        <v>120</v>
      </c>
      <c r="U999" s="138">
        <v>120</v>
      </c>
      <c r="V999" s="140">
        <v>120</v>
      </c>
      <c r="W999" s="138">
        <v>120</v>
      </c>
      <c r="X999" s="138">
        <v>0</v>
      </c>
      <c r="Y999" s="140"/>
      <c r="Z999" s="138"/>
      <c r="AA999" s="137">
        <v>120</v>
      </c>
      <c r="AB999" s="137">
        <v>120</v>
      </c>
      <c r="AC999" s="137"/>
      <c r="AD999" s="137" t="s">
        <v>622</v>
      </c>
      <c r="AE999" s="143">
        <v>46237.3607291667</v>
      </c>
      <c r="AF999" s="144"/>
      <c r="AG999" s="144"/>
      <c r="AH999" s="144"/>
      <c r="AI999" s="144" t="s">
        <v>596</v>
      </c>
      <c r="AJ999" s="144"/>
      <c r="AK999" s="146">
        <v>46235.7055439815</v>
      </c>
    </row>
    <row r="1000" s="134" customFormat="1" ht="38.8" customHeight="1" spans="1:37">
      <c r="A1000" s="138" t="s">
        <v>29</v>
      </c>
      <c r="B1000" s="138" t="s">
        <v>463</v>
      </c>
      <c r="C1000" s="137" t="s">
        <v>27</v>
      </c>
      <c r="D1000" s="138" t="s">
        <v>122</v>
      </c>
      <c r="E1000" s="138" t="s">
        <v>587</v>
      </c>
      <c r="F1000" s="138" t="s">
        <v>260</v>
      </c>
      <c r="G1000" s="138" t="s">
        <v>2841</v>
      </c>
      <c r="H1000" s="138" t="s">
        <v>4894</v>
      </c>
      <c r="I1000" s="142" t="s">
        <v>590</v>
      </c>
      <c r="J1000" s="137" t="s">
        <v>1199</v>
      </c>
      <c r="K1000" s="138" t="s">
        <v>4050</v>
      </c>
      <c r="L1000" s="138" t="s">
        <v>603</v>
      </c>
      <c r="M1000" s="140" t="s">
        <v>4082</v>
      </c>
      <c r="N1000" s="138" t="s">
        <v>4083</v>
      </c>
      <c r="O1000" s="138" t="s">
        <v>461</v>
      </c>
      <c r="P1000" s="138" t="s">
        <v>3881</v>
      </c>
      <c r="Q1000" s="138" t="s">
        <v>4053</v>
      </c>
      <c r="R1000" s="138"/>
      <c r="S1000" s="138">
        <v>1</v>
      </c>
      <c r="T1000" s="138">
        <v>350</v>
      </c>
      <c r="U1000" s="138">
        <v>0</v>
      </c>
      <c r="V1000" s="140">
        <v>350</v>
      </c>
      <c r="W1000" s="138">
        <v>0</v>
      </c>
      <c r="X1000" s="138">
        <v>350</v>
      </c>
      <c r="Y1000" s="140" t="s">
        <v>678</v>
      </c>
      <c r="Z1000" s="138"/>
      <c r="AA1000" s="137">
        <v>343</v>
      </c>
      <c r="AB1000" s="137">
        <v>0</v>
      </c>
      <c r="AC1000" s="137"/>
      <c r="AD1000" s="137"/>
      <c r="AE1000" s="144"/>
      <c r="AF1000" s="144"/>
      <c r="AG1000" s="144"/>
      <c r="AH1000" s="144"/>
      <c r="AI1000" s="144" t="s">
        <v>596</v>
      </c>
      <c r="AJ1000" s="145">
        <v>45064</v>
      </c>
      <c r="AK1000" s="146">
        <v>46243.9087615741</v>
      </c>
    </row>
    <row r="1001" s="134" customFormat="1" ht="38.8" customHeight="1" spans="1:37">
      <c r="A1001" s="138" t="s">
        <v>29</v>
      </c>
      <c r="B1001" s="138" t="s">
        <v>463</v>
      </c>
      <c r="C1001" s="137" t="s">
        <v>25</v>
      </c>
      <c r="D1001" s="138" t="s">
        <v>95</v>
      </c>
      <c r="E1001" s="138" t="s">
        <v>587</v>
      </c>
      <c r="F1001" s="138" t="s">
        <v>363</v>
      </c>
      <c r="G1001" s="138" t="s">
        <v>671</v>
      </c>
      <c r="H1001" s="138" t="s">
        <v>4895</v>
      </c>
      <c r="I1001" s="142" t="s">
        <v>590</v>
      </c>
      <c r="J1001" s="137" t="s">
        <v>818</v>
      </c>
      <c r="K1001" s="138" t="s">
        <v>4123</v>
      </c>
      <c r="L1001" s="138" t="s">
        <v>603</v>
      </c>
      <c r="M1001" s="140" t="s">
        <v>4896</v>
      </c>
      <c r="N1001" s="138" t="s">
        <v>4897</v>
      </c>
      <c r="O1001" s="138" t="s">
        <v>513</v>
      </c>
      <c r="P1001" s="138" t="s">
        <v>4126</v>
      </c>
      <c r="Q1001" s="138" t="s">
        <v>3867</v>
      </c>
      <c r="R1001" s="138"/>
      <c r="S1001" s="138">
        <v>1</v>
      </c>
      <c r="T1001" s="138">
        <v>150</v>
      </c>
      <c r="U1001" s="138">
        <v>0</v>
      </c>
      <c r="V1001" s="140">
        <v>150</v>
      </c>
      <c r="W1001" s="138">
        <v>0</v>
      </c>
      <c r="X1001" s="138">
        <v>150</v>
      </c>
      <c r="Y1001" s="140" t="s">
        <v>670</v>
      </c>
      <c r="Z1001" s="138"/>
      <c r="AA1001" s="137">
        <v>150</v>
      </c>
      <c r="AB1001" s="137">
        <v>0</v>
      </c>
      <c r="AC1001" s="137"/>
      <c r="AD1001" s="137"/>
      <c r="AE1001" s="144"/>
      <c r="AF1001" s="144"/>
      <c r="AG1001" s="144"/>
      <c r="AH1001" s="144"/>
      <c r="AI1001" s="144" t="s">
        <v>596</v>
      </c>
      <c r="AJ1001" s="145">
        <v>46000</v>
      </c>
      <c r="AK1001" s="146">
        <v>46243.8796527778</v>
      </c>
    </row>
    <row r="1002" s="134" customFormat="1" ht="38.8" customHeight="1" spans="1:37">
      <c r="A1002" s="138" t="s">
        <v>29</v>
      </c>
      <c r="B1002" s="138" t="s">
        <v>463</v>
      </c>
      <c r="C1002" s="137" t="s">
        <v>25</v>
      </c>
      <c r="D1002" s="138" t="s">
        <v>97</v>
      </c>
      <c r="E1002" s="138" t="s">
        <v>587</v>
      </c>
      <c r="F1002" s="138" t="s">
        <v>371</v>
      </c>
      <c r="G1002" s="138" t="s">
        <v>2882</v>
      </c>
      <c r="H1002" s="138" t="s">
        <v>3220</v>
      </c>
      <c r="I1002" s="142" t="s">
        <v>601</v>
      </c>
      <c r="J1002" s="137" t="s">
        <v>591</v>
      </c>
      <c r="K1002" s="138" t="s">
        <v>3878</v>
      </c>
      <c r="L1002" s="138" t="s">
        <v>603</v>
      </c>
      <c r="M1002" s="140" t="s">
        <v>3879</v>
      </c>
      <c r="N1002" s="138" t="s">
        <v>3880</v>
      </c>
      <c r="O1002" s="138" t="s">
        <v>461</v>
      </c>
      <c r="P1002" s="138" t="s">
        <v>3881</v>
      </c>
      <c r="Q1002" s="138" t="s">
        <v>3882</v>
      </c>
      <c r="R1002" s="138" t="s">
        <v>8</v>
      </c>
      <c r="S1002" s="138">
        <v>1</v>
      </c>
      <c r="T1002" s="138">
        <v>50</v>
      </c>
      <c r="U1002" s="138">
        <v>150</v>
      </c>
      <c r="V1002" s="140">
        <v>150</v>
      </c>
      <c r="W1002" s="138">
        <v>50</v>
      </c>
      <c r="X1002" s="138">
        <v>0</v>
      </c>
      <c r="Y1002" s="140"/>
      <c r="Z1002" s="138"/>
      <c r="AA1002" s="137">
        <v>35</v>
      </c>
      <c r="AB1002" s="137">
        <v>35</v>
      </c>
      <c r="AC1002" s="137"/>
      <c r="AD1002" s="137"/>
      <c r="AE1002" s="144"/>
      <c r="AF1002" s="144"/>
      <c r="AG1002" s="144"/>
      <c r="AH1002" s="144" t="s">
        <v>606</v>
      </c>
      <c r="AI1002" s="144" t="s">
        <v>607</v>
      </c>
      <c r="AJ1002" s="145">
        <v>46242</v>
      </c>
      <c r="AK1002" s="146">
        <v>46243.8667361111</v>
      </c>
    </row>
    <row r="1003" s="134" customFormat="1" ht="38.8" customHeight="1" spans="1:37">
      <c r="A1003" s="138" t="s">
        <v>29</v>
      </c>
      <c r="B1003" s="138" t="s">
        <v>463</v>
      </c>
      <c r="C1003" s="137" t="s">
        <v>25</v>
      </c>
      <c r="D1003" s="138" t="s">
        <v>94</v>
      </c>
      <c r="E1003" s="138" t="s">
        <v>587</v>
      </c>
      <c r="F1003" s="138" t="s">
        <v>358</v>
      </c>
      <c r="G1003" s="138" t="s">
        <v>2849</v>
      </c>
      <c r="H1003" s="138" t="s">
        <v>3214</v>
      </c>
      <c r="I1003" s="142" t="s">
        <v>590</v>
      </c>
      <c r="J1003" s="137" t="s">
        <v>591</v>
      </c>
      <c r="K1003" s="138" t="s">
        <v>3868</v>
      </c>
      <c r="L1003" s="138" t="s">
        <v>592</v>
      </c>
      <c r="M1003" s="140" t="s">
        <v>4898</v>
      </c>
      <c r="N1003" s="138" t="s">
        <v>4899</v>
      </c>
      <c r="O1003" s="138" t="s">
        <v>513</v>
      </c>
      <c r="P1003" s="138" t="s">
        <v>3868</v>
      </c>
      <c r="Q1003" s="138" t="s">
        <v>3867</v>
      </c>
      <c r="R1003" s="138"/>
      <c r="S1003" s="138">
        <v>1</v>
      </c>
      <c r="T1003" s="138">
        <v>120</v>
      </c>
      <c r="U1003" s="138">
        <v>200</v>
      </c>
      <c r="V1003" s="140">
        <v>200</v>
      </c>
      <c r="W1003" s="138">
        <v>120</v>
      </c>
      <c r="X1003" s="138">
        <v>0</v>
      </c>
      <c r="Y1003" s="140"/>
      <c r="Z1003" s="138"/>
      <c r="AA1003" s="137">
        <v>84</v>
      </c>
      <c r="AB1003" s="137">
        <v>84</v>
      </c>
      <c r="AC1003" s="137"/>
      <c r="AD1003" s="137"/>
      <c r="AE1003" s="144"/>
      <c r="AF1003" s="144"/>
      <c r="AG1003" s="144"/>
      <c r="AH1003" s="144" t="s">
        <v>606</v>
      </c>
      <c r="AI1003" s="144" t="s">
        <v>607</v>
      </c>
      <c r="AJ1003" s="145">
        <v>44200</v>
      </c>
      <c r="AK1003" s="146">
        <v>46243.7597106481</v>
      </c>
    </row>
    <row r="1004" s="134" customFormat="1" ht="38.8" customHeight="1" spans="1:37">
      <c r="A1004" s="138" t="s">
        <v>29</v>
      </c>
      <c r="B1004" s="138" t="s">
        <v>463</v>
      </c>
      <c r="C1004" s="137" t="s">
        <v>25</v>
      </c>
      <c r="D1004" s="138" t="s">
        <v>78</v>
      </c>
      <c r="E1004" s="138" t="s">
        <v>587</v>
      </c>
      <c r="F1004" s="138" t="s">
        <v>322</v>
      </c>
      <c r="G1004" s="138" t="s">
        <v>2879</v>
      </c>
      <c r="H1004" s="138" t="s">
        <v>4900</v>
      </c>
      <c r="I1004" s="142" t="s">
        <v>601</v>
      </c>
      <c r="J1004" s="137" t="s">
        <v>591</v>
      </c>
      <c r="K1004" s="138" t="s">
        <v>3878</v>
      </c>
      <c r="L1004" s="138" t="s">
        <v>603</v>
      </c>
      <c r="M1004" s="140" t="s">
        <v>4163</v>
      </c>
      <c r="N1004" s="138" t="s">
        <v>4164</v>
      </c>
      <c r="O1004" s="138" t="s">
        <v>461</v>
      </c>
      <c r="P1004" s="138" t="s">
        <v>3881</v>
      </c>
      <c r="Q1004" s="138" t="s">
        <v>3901</v>
      </c>
      <c r="R1004" s="138" t="s">
        <v>4</v>
      </c>
      <c r="S1004" s="138">
        <v>1</v>
      </c>
      <c r="T1004" s="138">
        <v>180</v>
      </c>
      <c r="U1004" s="138">
        <v>180</v>
      </c>
      <c r="V1004" s="140">
        <v>180</v>
      </c>
      <c r="W1004" s="138">
        <v>180</v>
      </c>
      <c r="X1004" s="138">
        <v>0</v>
      </c>
      <c r="Y1004" s="140"/>
      <c r="Z1004" s="138"/>
      <c r="AA1004" s="137">
        <v>100</v>
      </c>
      <c r="AB1004" s="137">
        <v>100</v>
      </c>
      <c r="AC1004" s="137"/>
      <c r="AD1004" s="137"/>
      <c r="AE1004" s="144"/>
      <c r="AF1004" s="144"/>
      <c r="AG1004" s="144"/>
      <c r="AH1004" s="144" t="s">
        <v>606</v>
      </c>
      <c r="AI1004" s="144" t="s">
        <v>607</v>
      </c>
      <c r="AJ1004" s="145">
        <v>46235</v>
      </c>
      <c r="AK1004" s="146">
        <v>46243.7533333333</v>
      </c>
    </row>
    <row r="1005" s="134" customFormat="1" ht="38.8" customHeight="1" spans="1:37">
      <c r="A1005" s="138" t="s">
        <v>29</v>
      </c>
      <c r="B1005" s="138" t="s">
        <v>463</v>
      </c>
      <c r="C1005" s="137" t="s">
        <v>25</v>
      </c>
      <c r="D1005" s="138" t="s">
        <v>93</v>
      </c>
      <c r="E1005" s="138" t="s">
        <v>587</v>
      </c>
      <c r="F1005" s="138" t="s">
        <v>352</v>
      </c>
      <c r="G1005" s="138" t="s">
        <v>2550</v>
      </c>
      <c r="H1005" s="138" t="s">
        <v>4901</v>
      </c>
      <c r="I1005" s="142" t="s">
        <v>601</v>
      </c>
      <c r="J1005" s="137" t="s">
        <v>591</v>
      </c>
      <c r="K1005" s="138" t="s">
        <v>3972</v>
      </c>
      <c r="L1005" s="138" t="s">
        <v>592</v>
      </c>
      <c r="M1005" s="140" t="s">
        <v>4163</v>
      </c>
      <c r="N1005" s="138" t="s">
        <v>4164</v>
      </c>
      <c r="O1005" s="138" t="s">
        <v>461</v>
      </c>
      <c r="P1005" s="138" t="s">
        <v>3881</v>
      </c>
      <c r="Q1005" s="138" t="s">
        <v>3901</v>
      </c>
      <c r="R1005" s="138" t="s">
        <v>4</v>
      </c>
      <c r="S1005" s="138">
        <v>1</v>
      </c>
      <c r="T1005" s="138">
        <v>180</v>
      </c>
      <c r="U1005" s="138">
        <v>230</v>
      </c>
      <c r="V1005" s="140">
        <v>230</v>
      </c>
      <c r="W1005" s="138">
        <v>180</v>
      </c>
      <c r="X1005" s="138">
        <v>0</v>
      </c>
      <c r="Y1005" s="140"/>
      <c r="Z1005" s="138"/>
      <c r="AA1005" s="137">
        <v>100</v>
      </c>
      <c r="AB1005" s="137">
        <v>100</v>
      </c>
      <c r="AC1005" s="137"/>
      <c r="AD1005" s="137"/>
      <c r="AE1005" s="144"/>
      <c r="AF1005" s="144"/>
      <c r="AG1005" s="144"/>
      <c r="AH1005" s="144" t="s">
        <v>606</v>
      </c>
      <c r="AI1005" s="144" t="s">
        <v>607</v>
      </c>
      <c r="AJ1005" s="144"/>
      <c r="AK1005" s="146">
        <v>46243.7232523148</v>
      </c>
    </row>
    <row r="1006" s="134" customFormat="1" ht="38.8" customHeight="1" spans="1:37">
      <c r="A1006" s="138" t="s">
        <v>29</v>
      </c>
      <c r="B1006" s="138" t="s">
        <v>463</v>
      </c>
      <c r="C1006" s="137" t="s">
        <v>25</v>
      </c>
      <c r="D1006" s="138" t="s">
        <v>93</v>
      </c>
      <c r="E1006" s="138" t="s">
        <v>587</v>
      </c>
      <c r="F1006" s="138" t="s">
        <v>352</v>
      </c>
      <c r="G1006" s="138" t="s">
        <v>2550</v>
      </c>
      <c r="H1006" s="138" t="s">
        <v>4901</v>
      </c>
      <c r="I1006" s="142" t="s">
        <v>601</v>
      </c>
      <c r="J1006" s="137" t="s">
        <v>591</v>
      </c>
      <c r="K1006" s="138" t="s">
        <v>3972</v>
      </c>
      <c r="L1006" s="138" t="s">
        <v>592</v>
      </c>
      <c r="M1006" s="140" t="s">
        <v>3968</v>
      </c>
      <c r="N1006" s="138" t="s">
        <v>3969</v>
      </c>
      <c r="O1006" s="138" t="s">
        <v>461</v>
      </c>
      <c r="P1006" s="138" t="s">
        <v>3881</v>
      </c>
      <c r="Q1006" s="138" t="s">
        <v>3970</v>
      </c>
      <c r="R1006" s="138" t="s">
        <v>9</v>
      </c>
      <c r="S1006" s="138">
        <v>1</v>
      </c>
      <c r="T1006" s="138">
        <v>50</v>
      </c>
      <c r="U1006" s="138">
        <v>230</v>
      </c>
      <c r="V1006" s="140">
        <v>230</v>
      </c>
      <c r="W1006" s="138">
        <v>50</v>
      </c>
      <c r="X1006" s="138">
        <v>0</v>
      </c>
      <c r="Y1006" s="140"/>
      <c r="Z1006" s="138"/>
      <c r="AA1006" s="137">
        <v>35</v>
      </c>
      <c r="AB1006" s="137">
        <v>35</v>
      </c>
      <c r="AC1006" s="137"/>
      <c r="AD1006" s="137"/>
      <c r="AE1006" s="144"/>
      <c r="AF1006" s="144"/>
      <c r="AG1006" s="144"/>
      <c r="AH1006" s="144" t="s">
        <v>606</v>
      </c>
      <c r="AI1006" s="144" t="s">
        <v>607</v>
      </c>
      <c r="AJ1006" s="144"/>
      <c r="AK1006" s="146">
        <v>46243.7232523148</v>
      </c>
    </row>
    <row r="1007" s="134" customFormat="1" ht="38.8" customHeight="1" spans="1:37">
      <c r="A1007" s="138" t="s">
        <v>29</v>
      </c>
      <c r="B1007" s="138" t="s">
        <v>463</v>
      </c>
      <c r="C1007" s="137" t="s">
        <v>27</v>
      </c>
      <c r="D1007" s="138" t="s">
        <v>124</v>
      </c>
      <c r="E1007" s="138" t="s">
        <v>625</v>
      </c>
      <c r="F1007" s="138" t="s">
        <v>266</v>
      </c>
      <c r="G1007" s="138" t="s">
        <v>2766</v>
      </c>
      <c r="H1007" s="138" t="s">
        <v>4902</v>
      </c>
      <c r="I1007" s="142" t="s">
        <v>590</v>
      </c>
      <c r="J1007" s="137" t="s">
        <v>591</v>
      </c>
      <c r="K1007" s="138" t="s">
        <v>3868</v>
      </c>
      <c r="L1007" s="138" t="s">
        <v>603</v>
      </c>
      <c r="M1007" s="140" t="s">
        <v>4898</v>
      </c>
      <c r="N1007" s="138" t="s">
        <v>4899</v>
      </c>
      <c r="O1007" s="138" t="s">
        <v>513</v>
      </c>
      <c r="P1007" s="138" t="s">
        <v>3868</v>
      </c>
      <c r="Q1007" s="138" t="s">
        <v>3867</v>
      </c>
      <c r="R1007" s="138"/>
      <c r="S1007" s="138">
        <v>1</v>
      </c>
      <c r="T1007" s="138">
        <v>120</v>
      </c>
      <c r="U1007" s="138">
        <v>0</v>
      </c>
      <c r="V1007" s="140">
        <v>120</v>
      </c>
      <c r="W1007" s="138">
        <v>0</v>
      </c>
      <c r="X1007" s="138">
        <v>120</v>
      </c>
      <c r="Y1007" s="140"/>
      <c r="Z1007" s="138"/>
      <c r="AA1007" s="137">
        <v>120</v>
      </c>
      <c r="AB1007" s="137">
        <v>0</v>
      </c>
      <c r="AC1007" s="137"/>
      <c r="AD1007" s="137"/>
      <c r="AE1007" s="144"/>
      <c r="AF1007" s="144"/>
      <c r="AG1007" s="144"/>
      <c r="AH1007" s="144"/>
      <c r="AI1007" s="144" t="s">
        <v>596</v>
      </c>
      <c r="AJ1007" s="145">
        <v>46242</v>
      </c>
      <c r="AK1007" s="146">
        <v>46243.7189814815</v>
      </c>
    </row>
    <row r="1008" s="134" customFormat="1" ht="38.8" customHeight="1" spans="1:37">
      <c r="A1008" s="138" t="s">
        <v>29</v>
      </c>
      <c r="B1008" s="138" t="s">
        <v>463</v>
      </c>
      <c r="C1008" s="137" t="s">
        <v>25</v>
      </c>
      <c r="D1008" s="138" t="s">
        <v>81</v>
      </c>
      <c r="E1008" s="138" t="s">
        <v>587</v>
      </c>
      <c r="F1008" s="138" t="s">
        <v>325</v>
      </c>
      <c r="G1008" s="138" t="s">
        <v>4729</v>
      </c>
      <c r="H1008" s="138" t="s">
        <v>4903</v>
      </c>
      <c r="I1008" s="142" t="s">
        <v>601</v>
      </c>
      <c r="J1008" s="137" t="s">
        <v>591</v>
      </c>
      <c r="K1008" s="138" t="s">
        <v>3878</v>
      </c>
      <c r="L1008" s="138" t="s">
        <v>603</v>
      </c>
      <c r="M1008" s="140" t="s">
        <v>3879</v>
      </c>
      <c r="N1008" s="138" t="s">
        <v>3880</v>
      </c>
      <c r="O1008" s="138" t="s">
        <v>461</v>
      </c>
      <c r="P1008" s="138" t="s">
        <v>3881</v>
      </c>
      <c r="Q1008" s="138" t="s">
        <v>3882</v>
      </c>
      <c r="R1008" s="138" t="s">
        <v>8</v>
      </c>
      <c r="S1008" s="138">
        <v>1</v>
      </c>
      <c r="T1008" s="138">
        <v>50</v>
      </c>
      <c r="U1008" s="138">
        <v>50</v>
      </c>
      <c r="V1008" s="140">
        <v>50</v>
      </c>
      <c r="W1008" s="138">
        <v>50</v>
      </c>
      <c r="X1008" s="138">
        <v>0</v>
      </c>
      <c r="Y1008" s="140"/>
      <c r="Z1008" s="138"/>
      <c r="AA1008" s="137">
        <v>35</v>
      </c>
      <c r="AB1008" s="137">
        <v>35</v>
      </c>
      <c r="AC1008" s="137"/>
      <c r="AD1008" s="137"/>
      <c r="AE1008" s="144"/>
      <c r="AF1008" s="144"/>
      <c r="AG1008" s="144"/>
      <c r="AH1008" s="144" t="s">
        <v>606</v>
      </c>
      <c r="AI1008" s="144" t="s">
        <v>607</v>
      </c>
      <c r="AJ1008" s="145">
        <v>46242</v>
      </c>
      <c r="AK1008" s="146">
        <v>46243.7141203704</v>
      </c>
    </row>
    <row r="1009" s="134" customFormat="1" ht="38.8" customHeight="1" spans="1:37">
      <c r="A1009" s="138" t="s">
        <v>29</v>
      </c>
      <c r="B1009" s="138" t="s">
        <v>463</v>
      </c>
      <c r="C1009" s="137" t="s">
        <v>25</v>
      </c>
      <c r="D1009" s="138" t="s">
        <v>92</v>
      </c>
      <c r="E1009" s="138" t="s">
        <v>587</v>
      </c>
      <c r="F1009" s="138" t="s">
        <v>342</v>
      </c>
      <c r="G1009" s="138" t="s">
        <v>687</v>
      </c>
      <c r="H1009" s="138" t="s">
        <v>3205</v>
      </c>
      <c r="I1009" s="142" t="s">
        <v>590</v>
      </c>
      <c r="J1009" s="137" t="s">
        <v>591</v>
      </c>
      <c r="K1009" s="138" t="s">
        <v>593</v>
      </c>
      <c r="L1009" s="138" t="s">
        <v>592</v>
      </c>
      <c r="M1009" s="140" t="s">
        <v>3864</v>
      </c>
      <c r="N1009" s="138" t="s">
        <v>3865</v>
      </c>
      <c r="O1009" s="138" t="s">
        <v>513</v>
      </c>
      <c r="P1009" s="138" t="s">
        <v>3866</v>
      </c>
      <c r="Q1009" s="138" t="s">
        <v>3867</v>
      </c>
      <c r="R1009" s="138"/>
      <c r="S1009" s="138">
        <v>1</v>
      </c>
      <c r="T1009" s="138">
        <v>0</v>
      </c>
      <c r="U1009" s="138">
        <v>198</v>
      </c>
      <c r="V1009" s="140">
        <v>198</v>
      </c>
      <c r="W1009" s="138">
        <v>0</v>
      </c>
      <c r="X1009" s="138">
        <v>0</v>
      </c>
      <c r="Y1009" s="140"/>
      <c r="Z1009" s="138"/>
      <c r="AA1009" s="137">
        <v>0</v>
      </c>
      <c r="AB1009" s="137">
        <v>0</v>
      </c>
      <c r="AC1009" s="137"/>
      <c r="AD1009" s="137"/>
      <c r="AE1009" s="144"/>
      <c r="AF1009" s="144"/>
      <c r="AG1009" s="144"/>
      <c r="AH1009" s="144"/>
      <c r="AI1009" s="144" t="s">
        <v>596</v>
      </c>
      <c r="AJ1009" s="145">
        <v>44382</v>
      </c>
      <c r="AK1009" s="146">
        <v>46243.6982175926</v>
      </c>
    </row>
    <row r="1010" s="134" customFormat="1" ht="38.8" customHeight="1" spans="1:37">
      <c r="A1010" s="138" t="s">
        <v>29</v>
      </c>
      <c r="B1010" s="138" t="s">
        <v>463</v>
      </c>
      <c r="C1010" s="137" t="s">
        <v>25</v>
      </c>
      <c r="D1010" s="138" t="s">
        <v>83</v>
      </c>
      <c r="E1010" s="138" t="s">
        <v>587</v>
      </c>
      <c r="F1010" s="138" t="s">
        <v>329</v>
      </c>
      <c r="G1010" s="138" t="s">
        <v>2594</v>
      </c>
      <c r="H1010" s="138" t="s">
        <v>3202</v>
      </c>
      <c r="I1010" s="142" t="s">
        <v>590</v>
      </c>
      <c r="J1010" s="137" t="s">
        <v>591</v>
      </c>
      <c r="K1010" s="138" t="s">
        <v>593</v>
      </c>
      <c r="L1010" s="138" t="s">
        <v>603</v>
      </c>
      <c r="M1010" s="140" t="s">
        <v>3931</v>
      </c>
      <c r="N1010" s="138" t="s">
        <v>3932</v>
      </c>
      <c r="O1010" s="138" t="s">
        <v>513</v>
      </c>
      <c r="P1010" s="138" t="s">
        <v>3866</v>
      </c>
      <c r="Q1010" s="138" t="s">
        <v>3867</v>
      </c>
      <c r="R1010" s="138"/>
      <c r="S1010" s="138">
        <v>1</v>
      </c>
      <c r="T1010" s="138">
        <v>0</v>
      </c>
      <c r="U1010" s="138">
        <v>198</v>
      </c>
      <c r="V1010" s="140">
        <v>198</v>
      </c>
      <c r="W1010" s="138">
        <v>0</v>
      </c>
      <c r="X1010" s="138">
        <v>0</v>
      </c>
      <c r="Y1010" s="140"/>
      <c r="Z1010" s="138"/>
      <c r="AA1010" s="137">
        <v>0</v>
      </c>
      <c r="AB1010" s="137">
        <v>0</v>
      </c>
      <c r="AC1010" s="137"/>
      <c r="AD1010" s="137"/>
      <c r="AE1010" s="144"/>
      <c r="AF1010" s="144"/>
      <c r="AG1010" s="144"/>
      <c r="AH1010" s="144" t="s">
        <v>606</v>
      </c>
      <c r="AI1010" s="144" t="s">
        <v>607</v>
      </c>
      <c r="AJ1010" s="145">
        <v>45481</v>
      </c>
      <c r="AK1010" s="146">
        <v>46243.692974537</v>
      </c>
    </row>
    <row r="1011" s="134" customFormat="1" ht="38.8" customHeight="1" spans="1:37">
      <c r="A1011" s="138" t="s">
        <v>29</v>
      </c>
      <c r="B1011" s="138" t="s">
        <v>463</v>
      </c>
      <c r="C1011" s="137" t="s">
        <v>25</v>
      </c>
      <c r="D1011" s="138" t="s">
        <v>97</v>
      </c>
      <c r="E1011" s="138" t="s">
        <v>587</v>
      </c>
      <c r="F1011" s="138" t="s">
        <v>370</v>
      </c>
      <c r="G1011" s="138" t="s">
        <v>2988</v>
      </c>
      <c r="H1011" s="138" t="s">
        <v>3200</v>
      </c>
      <c r="I1011" s="142" t="s">
        <v>590</v>
      </c>
      <c r="J1011" s="137" t="s">
        <v>591</v>
      </c>
      <c r="K1011" s="138" t="s">
        <v>593</v>
      </c>
      <c r="L1011" s="138" t="s">
        <v>592</v>
      </c>
      <c r="M1011" s="140" t="s">
        <v>3864</v>
      </c>
      <c r="N1011" s="138" t="s">
        <v>3865</v>
      </c>
      <c r="O1011" s="138" t="s">
        <v>513</v>
      </c>
      <c r="P1011" s="138" t="s">
        <v>3866</v>
      </c>
      <c r="Q1011" s="138" t="s">
        <v>3867</v>
      </c>
      <c r="R1011" s="138"/>
      <c r="S1011" s="138">
        <v>1</v>
      </c>
      <c r="T1011" s="138">
        <v>0</v>
      </c>
      <c r="U1011" s="138">
        <v>198</v>
      </c>
      <c r="V1011" s="140">
        <v>198</v>
      </c>
      <c r="W1011" s="138">
        <v>0</v>
      </c>
      <c r="X1011" s="138">
        <v>0</v>
      </c>
      <c r="Y1011" s="140"/>
      <c r="Z1011" s="138"/>
      <c r="AA1011" s="137">
        <v>0</v>
      </c>
      <c r="AB1011" s="137">
        <v>0</v>
      </c>
      <c r="AC1011" s="137"/>
      <c r="AD1011" s="137"/>
      <c r="AE1011" s="144"/>
      <c r="AF1011" s="144"/>
      <c r="AG1011" s="144"/>
      <c r="AH1011" s="144" t="s">
        <v>606</v>
      </c>
      <c r="AI1011" s="144" t="s">
        <v>607</v>
      </c>
      <c r="AJ1011" s="145">
        <v>43377</v>
      </c>
      <c r="AK1011" s="146">
        <v>46243.686099537</v>
      </c>
    </row>
    <row r="1012" s="134" customFormat="1" ht="38.8" customHeight="1" spans="1:37">
      <c r="A1012" s="138" t="s">
        <v>29</v>
      </c>
      <c r="B1012" s="138" t="s">
        <v>463</v>
      </c>
      <c r="C1012" s="137" t="s">
        <v>25</v>
      </c>
      <c r="D1012" s="138" t="s">
        <v>93</v>
      </c>
      <c r="E1012" s="138" t="s">
        <v>587</v>
      </c>
      <c r="F1012" s="138" t="s">
        <v>346</v>
      </c>
      <c r="G1012" s="138" t="s">
        <v>639</v>
      </c>
      <c r="H1012" s="138" t="s">
        <v>4904</v>
      </c>
      <c r="I1012" s="142" t="s">
        <v>601</v>
      </c>
      <c r="J1012" s="137" t="s">
        <v>602</v>
      </c>
      <c r="K1012" s="138" t="s">
        <v>3878</v>
      </c>
      <c r="L1012" s="138" t="s">
        <v>603</v>
      </c>
      <c r="M1012" s="140" t="s">
        <v>3992</v>
      </c>
      <c r="N1012" s="138" t="s">
        <v>3993</v>
      </c>
      <c r="O1012" s="138" t="s">
        <v>461</v>
      </c>
      <c r="P1012" s="138" t="s">
        <v>3881</v>
      </c>
      <c r="Q1012" s="138" t="s">
        <v>3889</v>
      </c>
      <c r="R1012" s="138" t="s">
        <v>8</v>
      </c>
      <c r="S1012" s="138">
        <v>1</v>
      </c>
      <c r="T1012" s="138">
        <v>105</v>
      </c>
      <c r="U1012" s="138">
        <v>165</v>
      </c>
      <c r="V1012" s="140">
        <v>165</v>
      </c>
      <c r="W1012" s="138">
        <v>105</v>
      </c>
      <c r="X1012" s="138">
        <v>0</v>
      </c>
      <c r="Y1012" s="140"/>
      <c r="Z1012" s="138"/>
      <c r="AA1012" s="137">
        <v>73.5</v>
      </c>
      <c r="AB1012" s="137">
        <v>73.5</v>
      </c>
      <c r="AC1012" s="137"/>
      <c r="AD1012" s="137"/>
      <c r="AE1012" s="144"/>
      <c r="AF1012" s="144"/>
      <c r="AG1012" s="144"/>
      <c r="AH1012" s="144" t="s">
        <v>606</v>
      </c>
      <c r="AI1012" s="144" t="s">
        <v>607</v>
      </c>
      <c r="AJ1012" s="145">
        <v>46239</v>
      </c>
      <c r="AK1012" s="146">
        <v>46243.6801967593</v>
      </c>
    </row>
    <row r="1013" s="134" customFormat="1" ht="38.8" customHeight="1" spans="1:37">
      <c r="A1013" s="138" t="s">
        <v>29</v>
      </c>
      <c r="B1013" s="138" t="s">
        <v>463</v>
      </c>
      <c r="C1013" s="137" t="s">
        <v>25</v>
      </c>
      <c r="D1013" s="138" t="s">
        <v>79</v>
      </c>
      <c r="E1013" s="138" t="s">
        <v>587</v>
      </c>
      <c r="F1013" s="138" t="s">
        <v>323</v>
      </c>
      <c r="G1013" s="138" t="s">
        <v>633</v>
      </c>
      <c r="H1013" s="138" t="s">
        <v>3192</v>
      </c>
      <c r="I1013" s="142" t="s">
        <v>590</v>
      </c>
      <c r="J1013" s="137" t="s">
        <v>3193</v>
      </c>
      <c r="K1013" s="138" t="s">
        <v>4905</v>
      </c>
      <c r="L1013" s="138" t="s">
        <v>592</v>
      </c>
      <c r="M1013" s="140" t="s">
        <v>4906</v>
      </c>
      <c r="N1013" s="138" t="s">
        <v>4907</v>
      </c>
      <c r="O1013" s="138" t="s">
        <v>461</v>
      </c>
      <c r="P1013" s="138" t="s">
        <v>3881</v>
      </c>
      <c r="Q1013" s="138" t="s">
        <v>4053</v>
      </c>
      <c r="R1013" s="138"/>
      <c r="S1013" s="138">
        <v>1</v>
      </c>
      <c r="T1013" s="138">
        <v>120</v>
      </c>
      <c r="U1013" s="138">
        <v>390</v>
      </c>
      <c r="V1013" s="140">
        <v>390</v>
      </c>
      <c r="W1013" s="138">
        <v>120</v>
      </c>
      <c r="X1013" s="138">
        <v>0</v>
      </c>
      <c r="Y1013" s="140"/>
      <c r="Z1013" s="138"/>
      <c r="AA1013" s="137">
        <v>0</v>
      </c>
      <c r="AB1013" s="137">
        <v>40</v>
      </c>
      <c r="AC1013" s="137"/>
      <c r="AD1013" s="137"/>
      <c r="AE1013" s="144"/>
      <c r="AF1013" s="144"/>
      <c r="AG1013" s="144"/>
      <c r="AH1013" s="144" t="s">
        <v>3194</v>
      </c>
      <c r="AI1013" s="144" t="s">
        <v>607</v>
      </c>
      <c r="AJ1013" s="145">
        <v>44498</v>
      </c>
      <c r="AK1013" s="146">
        <v>46243.6724189815</v>
      </c>
    </row>
    <row r="1014" s="134" customFormat="1" ht="38.8" customHeight="1" spans="1:37">
      <c r="A1014" s="138" t="s">
        <v>29</v>
      </c>
      <c r="B1014" s="138" t="s">
        <v>463</v>
      </c>
      <c r="C1014" s="137" t="s">
        <v>25</v>
      </c>
      <c r="D1014" s="138" t="s">
        <v>79</v>
      </c>
      <c r="E1014" s="138" t="s">
        <v>587</v>
      </c>
      <c r="F1014" s="138" t="s">
        <v>323</v>
      </c>
      <c r="G1014" s="138" t="s">
        <v>633</v>
      </c>
      <c r="H1014" s="138" t="s">
        <v>3192</v>
      </c>
      <c r="I1014" s="142" t="s">
        <v>590</v>
      </c>
      <c r="J1014" s="137" t="s">
        <v>3193</v>
      </c>
      <c r="K1014" s="138" t="s">
        <v>4905</v>
      </c>
      <c r="L1014" s="138" t="s">
        <v>592</v>
      </c>
      <c r="M1014" s="140" t="s">
        <v>4908</v>
      </c>
      <c r="N1014" s="138" t="s">
        <v>4909</v>
      </c>
      <c r="O1014" s="138" t="s">
        <v>461</v>
      </c>
      <c r="P1014" s="138" t="s">
        <v>3881</v>
      </c>
      <c r="Q1014" s="138" t="s">
        <v>4053</v>
      </c>
      <c r="R1014" s="138"/>
      <c r="S1014" s="138">
        <v>1</v>
      </c>
      <c r="T1014" s="138">
        <v>150</v>
      </c>
      <c r="U1014" s="138">
        <v>390</v>
      </c>
      <c r="V1014" s="140">
        <v>390</v>
      </c>
      <c r="W1014" s="138">
        <v>150</v>
      </c>
      <c r="X1014" s="138">
        <v>0</v>
      </c>
      <c r="Y1014" s="140"/>
      <c r="Z1014" s="138"/>
      <c r="AA1014" s="137">
        <v>0</v>
      </c>
      <c r="AB1014" s="137">
        <v>50</v>
      </c>
      <c r="AC1014" s="137"/>
      <c r="AD1014" s="137"/>
      <c r="AE1014" s="144"/>
      <c r="AF1014" s="144"/>
      <c r="AG1014" s="144"/>
      <c r="AH1014" s="144" t="s">
        <v>3194</v>
      </c>
      <c r="AI1014" s="144" t="s">
        <v>607</v>
      </c>
      <c r="AJ1014" s="145">
        <v>44498</v>
      </c>
      <c r="AK1014" s="146">
        <v>46243.6724189815</v>
      </c>
    </row>
    <row r="1015" s="134" customFormat="1" ht="38.8" customHeight="1" spans="1:37">
      <c r="A1015" s="138" t="s">
        <v>29</v>
      </c>
      <c r="B1015" s="138" t="s">
        <v>463</v>
      </c>
      <c r="C1015" s="137" t="s">
        <v>25</v>
      </c>
      <c r="D1015" s="138" t="s">
        <v>79</v>
      </c>
      <c r="E1015" s="138" t="s">
        <v>587</v>
      </c>
      <c r="F1015" s="138" t="s">
        <v>323</v>
      </c>
      <c r="G1015" s="138" t="s">
        <v>633</v>
      </c>
      <c r="H1015" s="138" t="s">
        <v>3192</v>
      </c>
      <c r="I1015" s="142" t="s">
        <v>590</v>
      </c>
      <c r="J1015" s="137" t="s">
        <v>3193</v>
      </c>
      <c r="K1015" s="138" t="s">
        <v>4905</v>
      </c>
      <c r="L1015" s="138" t="s">
        <v>592</v>
      </c>
      <c r="M1015" s="140" t="s">
        <v>4910</v>
      </c>
      <c r="N1015" s="138" t="s">
        <v>4911</v>
      </c>
      <c r="O1015" s="138" t="s">
        <v>461</v>
      </c>
      <c r="P1015" s="138" t="s">
        <v>3881</v>
      </c>
      <c r="Q1015" s="138" t="s">
        <v>4053</v>
      </c>
      <c r="R1015" s="138"/>
      <c r="S1015" s="138">
        <v>1</v>
      </c>
      <c r="T1015" s="138">
        <v>30</v>
      </c>
      <c r="U1015" s="138">
        <v>390</v>
      </c>
      <c r="V1015" s="140">
        <v>390</v>
      </c>
      <c r="W1015" s="138">
        <v>30</v>
      </c>
      <c r="X1015" s="138">
        <v>0</v>
      </c>
      <c r="Y1015" s="140"/>
      <c r="Z1015" s="138"/>
      <c r="AA1015" s="137">
        <v>0</v>
      </c>
      <c r="AB1015" s="137">
        <v>10</v>
      </c>
      <c r="AC1015" s="137"/>
      <c r="AD1015" s="137"/>
      <c r="AE1015" s="144"/>
      <c r="AF1015" s="144"/>
      <c r="AG1015" s="144"/>
      <c r="AH1015" s="144" t="s">
        <v>3194</v>
      </c>
      <c r="AI1015" s="144" t="s">
        <v>607</v>
      </c>
      <c r="AJ1015" s="145">
        <v>44498</v>
      </c>
      <c r="AK1015" s="146">
        <v>46243.6724189815</v>
      </c>
    </row>
    <row r="1016" s="134" customFormat="1" ht="38.8" customHeight="1" spans="1:37">
      <c r="A1016" s="138" t="s">
        <v>29</v>
      </c>
      <c r="B1016" s="138" t="s">
        <v>463</v>
      </c>
      <c r="C1016" s="137" t="s">
        <v>25</v>
      </c>
      <c r="D1016" s="138" t="s">
        <v>93</v>
      </c>
      <c r="E1016" s="138" t="s">
        <v>587</v>
      </c>
      <c r="F1016" s="138" t="s">
        <v>348</v>
      </c>
      <c r="G1016" s="138" t="s">
        <v>2493</v>
      </c>
      <c r="H1016" s="138" t="s">
        <v>4912</v>
      </c>
      <c r="I1016" s="142" t="s">
        <v>601</v>
      </c>
      <c r="J1016" s="137" t="s">
        <v>591</v>
      </c>
      <c r="K1016" s="138" t="s">
        <v>3878</v>
      </c>
      <c r="L1016" s="138" t="s">
        <v>603</v>
      </c>
      <c r="M1016" s="140" t="s">
        <v>460</v>
      </c>
      <c r="N1016" s="138" t="s">
        <v>459</v>
      </c>
      <c r="O1016" s="138" t="s">
        <v>461</v>
      </c>
      <c r="P1016" s="138" t="s">
        <v>4088</v>
      </c>
      <c r="Q1016" s="138" t="s">
        <v>4089</v>
      </c>
      <c r="R1016" s="138" t="s">
        <v>6</v>
      </c>
      <c r="S1016" s="138">
        <v>1</v>
      </c>
      <c r="T1016" s="138">
        <v>28</v>
      </c>
      <c r="U1016" s="138">
        <v>187</v>
      </c>
      <c r="V1016" s="140">
        <v>187</v>
      </c>
      <c r="W1016" s="138">
        <v>28</v>
      </c>
      <c r="X1016" s="138">
        <v>0</v>
      </c>
      <c r="Y1016" s="140"/>
      <c r="Z1016" s="138"/>
      <c r="AA1016" s="137">
        <v>16</v>
      </c>
      <c r="AB1016" s="137">
        <v>16</v>
      </c>
      <c r="AC1016" s="137"/>
      <c r="AD1016" s="137"/>
      <c r="AE1016" s="144"/>
      <c r="AF1016" s="144"/>
      <c r="AG1016" s="144"/>
      <c r="AH1016" s="144" t="s">
        <v>606</v>
      </c>
      <c r="AI1016" s="144" t="s">
        <v>607</v>
      </c>
      <c r="AJ1016" s="145">
        <v>46239</v>
      </c>
      <c r="AK1016" s="146">
        <v>46243.6701967593</v>
      </c>
    </row>
    <row r="1017" s="134" customFormat="1" ht="38.8" customHeight="1" spans="1:37">
      <c r="A1017" s="138" t="s">
        <v>29</v>
      </c>
      <c r="B1017" s="138" t="s">
        <v>463</v>
      </c>
      <c r="C1017" s="137" t="s">
        <v>25</v>
      </c>
      <c r="D1017" s="138" t="s">
        <v>95</v>
      </c>
      <c r="E1017" s="138" t="s">
        <v>587</v>
      </c>
      <c r="F1017" s="138" t="s">
        <v>363</v>
      </c>
      <c r="G1017" s="138" t="s">
        <v>671</v>
      </c>
      <c r="H1017" s="138" t="s">
        <v>4913</v>
      </c>
      <c r="I1017" s="142" t="s">
        <v>645</v>
      </c>
      <c r="J1017" s="137" t="s">
        <v>742</v>
      </c>
      <c r="K1017" s="138" t="s">
        <v>3874</v>
      </c>
      <c r="L1017" s="138" t="s">
        <v>592</v>
      </c>
      <c r="M1017" s="140" t="s">
        <v>4914</v>
      </c>
      <c r="N1017" s="138" t="s">
        <v>4915</v>
      </c>
      <c r="O1017" s="138" t="s">
        <v>513</v>
      </c>
      <c r="P1017" s="138" t="s">
        <v>3868</v>
      </c>
      <c r="Q1017" s="138" t="s">
        <v>3867</v>
      </c>
      <c r="R1017" s="138"/>
      <c r="S1017" s="138">
        <v>1</v>
      </c>
      <c r="T1017" s="138">
        <v>70</v>
      </c>
      <c r="U1017" s="138">
        <v>70</v>
      </c>
      <c r="V1017" s="140">
        <v>70</v>
      </c>
      <c r="W1017" s="138">
        <v>70</v>
      </c>
      <c r="X1017" s="138">
        <v>0</v>
      </c>
      <c r="Y1017" s="140"/>
      <c r="Z1017" s="138"/>
      <c r="AA1017" s="137">
        <v>49</v>
      </c>
      <c r="AB1017" s="137">
        <v>49</v>
      </c>
      <c r="AC1017" s="137"/>
      <c r="AD1017" s="137"/>
      <c r="AE1017" s="144"/>
      <c r="AF1017" s="144"/>
      <c r="AG1017" s="144"/>
      <c r="AH1017" s="144" t="s">
        <v>606</v>
      </c>
      <c r="AI1017" s="144" t="s">
        <v>607</v>
      </c>
      <c r="AJ1017" s="145">
        <v>43898</v>
      </c>
      <c r="AK1017" s="146">
        <v>46243.6586921296</v>
      </c>
    </row>
    <row r="1018" s="134" customFormat="1" ht="38.8" customHeight="1" spans="1:37">
      <c r="A1018" s="138" t="s">
        <v>29</v>
      </c>
      <c r="B1018" s="138" t="s">
        <v>463</v>
      </c>
      <c r="C1018" s="137" t="s">
        <v>27</v>
      </c>
      <c r="D1018" s="138" t="s">
        <v>125</v>
      </c>
      <c r="E1018" s="138" t="s">
        <v>587</v>
      </c>
      <c r="F1018" s="138" t="s">
        <v>270</v>
      </c>
      <c r="G1018" s="138" t="s">
        <v>2889</v>
      </c>
      <c r="H1018" s="138" t="s">
        <v>3189</v>
      </c>
      <c r="I1018" s="142" t="s">
        <v>601</v>
      </c>
      <c r="J1018" s="137" t="s">
        <v>591</v>
      </c>
      <c r="K1018" s="138" t="s">
        <v>3878</v>
      </c>
      <c r="L1018" s="138" t="s">
        <v>603</v>
      </c>
      <c r="M1018" s="140" t="s">
        <v>3879</v>
      </c>
      <c r="N1018" s="138" t="s">
        <v>3880</v>
      </c>
      <c r="O1018" s="138" t="s">
        <v>461</v>
      </c>
      <c r="P1018" s="138" t="s">
        <v>3881</v>
      </c>
      <c r="Q1018" s="138" t="s">
        <v>3882</v>
      </c>
      <c r="R1018" s="138" t="s">
        <v>8</v>
      </c>
      <c r="S1018" s="138">
        <v>1</v>
      </c>
      <c r="T1018" s="138">
        <v>50</v>
      </c>
      <c r="U1018" s="138">
        <v>100</v>
      </c>
      <c r="V1018" s="140">
        <v>100</v>
      </c>
      <c r="W1018" s="138">
        <v>50</v>
      </c>
      <c r="X1018" s="138">
        <v>0</v>
      </c>
      <c r="Y1018" s="140"/>
      <c r="Z1018" s="138"/>
      <c r="AA1018" s="137">
        <v>35</v>
      </c>
      <c r="AB1018" s="137">
        <v>35</v>
      </c>
      <c r="AC1018" s="137"/>
      <c r="AD1018" s="137"/>
      <c r="AE1018" s="144"/>
      <c r="AF1018" s="144"/>
      <c r="AG1018" s="144"/>
      <c r="AH1018" s="144" t="s">
        <v>606</v>
      </c>
      <c r="AI1018" s="144" t="s">
        <v>607</v>
      </c>
      <c r="AJ1018" s="145">
        <v>46241</v>
      </c>
      <c r="AK1018" s="146">
        <v>46243.6473611111</v>
      </c>
    </row>
    <row r="1019" s="134" customFormat="1" ht="38.8" customHeight="1" spans="1:37">
      <c r="A1019" s="138" t="s">
        <v>29</v>
      </c>
      <c r="B1019" s="138" t="s">
        <v>463</v>
      </c>
      <c r="C1019" s="137" t="s">
        <v>25</v>
      </c>
      <c r="D1019" s="138" t="s">
        <v>92</v>
      </c>
      <c r="E1019" s="138" t="s">
        <v>587</v>
      </c>
      <c r="F1019" s="138" t="s">
        <v>342</v>
      </c>
      <c r="G1019" s="138" t="s">
        <v>687</v>
      </c>
      <c r="H1019" s="138" t="s">
        <v>3188</v>
      </c>
      <c r="I1019" s="142" t="s">
        <v>590</v>
      </c>
      <c r="J1019" s="137" t="s">
        <v>591</v>
      </c>
      <c r="K1019" s="138" t="s">
        <v>593</v>
      </c>
      <c r="L1019" s="138" t="s">
        <v>592</v>
      </c>
      <c r="M1019" s="140" t="s">
        <v>3864</v>
      </c>
      <c r="N1019" s="138" t="s">
        <v>3865</v>
      </c>
      <c r="O1019" s="138" t="s">
        <v>513</v>
      </c>
      <c r="P1019" s="138" t="s">
        <v>3866</v>
      </c>
      <c r="Q1019" s="138" t="s">
        <v>3867</v>
      </c>
      <c r="R1019" s="138"/>
      <c r="S1019" s="138">
        <v>1</v>
      </c>
      <c r="T1019" s="138">
        <v>0</v>
      </c>
      <c r="U1019" s="138">
        <v>198</v>
      </c>
      <c r="V1019" s="140">
        <v>198</v>
      </c>
      <c r="W1019" s="138">
        <v>0</v>
      </c>
      <c r="X1019" s="138">
        <v>0</v>
      </c>
      <c r="Y1019" s="140"/>
      <c r="Z1019" s="138"/>
      <c r="AA1019" s="137">
        <v>0</v>
      </c>
      <c r="AB1019" s="137">
        <v>0</v>
      </c>
      <c r="AC1019" s="137"/>
      <c r="AD1019" s="137"/>
      <c r="AE1019" s="144"/>
      <c r="AF1019" s="144"/>
      <c r="AG1019" s="144"/>
      <c r="AH1019" s="144"/>
      <c r="AI1019" s="144" t="s">
        <v>596</v>
      </c>
      <c r="AJ1019" s="144"/>
      <c r="AK1019" s="146">
        <v>46243.6373148148</v>
      </c>
    </row>
    <row r="1020" s="134" customFormat="1" ht="38.8" customHeight="1" spans="1:37">
      <c r="A1020" s="138" t="s">
        <v>29</v>
      </c>
      <c r="B1020" s="138" t="s">
        <v>463</v>
      </c>
      <c r="C1020" s="137" t="s">
        <v>25</v>
      </c>
      <c r="D1020" s="138" t="s">
        <v>87</v>
      </c>
      <c r="E1020" s="138" t="s">
        <v>587</v>
      </c>
      <c r="F1020" s="138" t="s">
        <v>335</v>
      </c>
      <c r="G1020" s="138" t="s">
        <v>659</v>
      </c>
      <c r="H1020" s="138" t="s">
        <v>4916</v>
      </c>
      <c r="I1020" s="142" t="s">
        <v>590</v>
      </c>
      <c r="J1020" s="137" t="s">
        <v>742</v>
      </c>
      <c r="K1020" s="138" t="s">
        <v>3868</v>
      </c>
      <c r="L1020" s="138" t="s">
        <v>592</v>
      </c>
      <c r="M1020" s="140" t="s">
        <v>4917</v>
      </c>
      <c r="N1020" s="138" t="s">
        <v>4918</v>
      </c>
      <c r="O1020" s="138" t="s">
        <v>513</v>
      </c>
      <c r="P1020" s="138" t="s">
        <v>3868</v>
      </c>
      <c r="Q1020" s="138" t="s">
        <v>3867</v>
      </c>
      <c r="R1020" s="138"/>
      <c r="S1020" s="138">
        <v>1</v>
      </c>
      <c r="T1020" s="138">
        <v>250</v>
      </c>
      <c r="U1020" s="138">
        <v>0</v>
      </c>
      <c r="V1020" s="140">
        <v>250</v>
      </c>
      <c r="W1020" s="138">
        <v>0</v>
      </c>
      <c r="X1020" s="138">
        <v>250</v>
      </c>
      <c r="Y1020" s="140" t="s">
        <v>670</v>
      </c>
      <c r="Z1020" s="138"/>
      <c r="AA1020" s="137">
        <v>175</v>
      </c>
      <c r="AB1020" s="137">
        <v>0</v>
      </c>
      <c r="AC1020" s="137"/>
      <c r="AD1020" s="137"/>
      <c r="AE1020" s="144"/>
      <c r="AF1020" s="144"/>
      <c r="AG1020" s="144"/>
      <c r="AH1020" s="144"/>
      <c r="AI1020" s="144" t="s">
        <v>596</v>
      </c>
      <c r="AJ1020" s="145">
        <v>44333</v>
      </c>
      <c r="AK1020" s="146">
        <v>46243.6225347222</v>
      </c>
    </row>
    <row r="1021" s="134" customFormat="1" ht="38.8" customHeight="1" spans="1:37">
      <c r="A1021" s="138" t="s">
        <v>29</v>
      </c>
      <c r="B1021" s="138" t="s">
        <v>463</v>
      </c>
      <c r="C1021" s="137" t="s">
        <v>27</v>
      </c>
      <c r="D1021" s="138" t="s">
        <v>117</v>
      </c>
      <c r="E1021" s="138" t="s">
        <v>587</v>
      </c>
      <c r="F1021" s="138" t="s">
        <v>252</v>
      </c>
      <c r="G1021" s="138" t="s">
        <v>2818</v>
      </c>
      <c r="H1021" s="138" t="s">
        <v>4919</v>
      </c>
      <c r="I1021" s="142" t="s">
        <v>590</v>
      </c>
      <c r="J1021" s="137" t="s">
        <v>818</v>
      </c>
      <c r="K1021" s="138" t="s">
        <v>3868</v>
      </c>
      <c r="L1021" s="138" t="s">
        <v>603</v>
      </c>
      <c r="M1021" s="140" t="s">
        <v>4133</v>
      </c>
      <c r="N1021" s="138" t="s">
        <v>4134</v>
      </c>
      <c r="O1021" s="138" t="s">
        <v>513</v>
      </c>
      <c r="P1021" s="138" t="s">
        <v>3868</v>
      </c>
      <c r="Q1021" s="138" t="s">
        <v>3867</v>
      </c>
      <c r="R1021" s="138"/>
      <c r="S1021" s="138">
        <v>1</v>
      </c>
      <c r="T1021" s="138">
        <v>20</v>
      </c>
      <c r="U1021" s="138">
        <v>0</v>
      </c>
      <c r="V1021" s="140">
        <v>40</v>
      </c>
      <c r="W1021" s="138">
        <v>0</v>
      </c>
      <c r="X1021" s="138">
        <v>20</v>
      </c>
      <c r="Y1021" s="140"/>
      <c r="Z1021" s="138"/>
      <c r="AA1021" s="137">
        <v>14</v>
      </c>
      <c r="AB1021" s="137">
        <v>0</v>
      </c>
      <c r="AC1021" s="137"/>
      <c r="AD1021" s="137"/>
      <c r="AE1021" s="144"/>
      <c r="AF1021" s="144"/>
      <c r="AG1021" s="144"/>
      <c r="AH1021" s="144"/>
      <c r="AI1021" s="144" t="s">
        <v>596</v>
      </c>
      <c r="AJ1021" s="145">
        <v>45171</v>
      </c>
      <c r="AK1021" s="146">
        <v>46243.6106828704</v>
      </c>
    </row>
    <row r="1022" s="134" customFormat="1" ht="38.8" customHeight="1" spans="1:37">
      <c r="A1022" s="138" t="s">
        <v>29</v>
      </c>
      <c r="B1022" s="138" t="s">
        <v>463</v>
      </c>
      <c r="C1022" s="137" t="s">
        <v>27</v>
      </c>
      <c r="D1022" s="138" t="s">
        <v>117</v>
      </c>
      <c r="E1022" s="138" t="s">
        <v>587</v>
      </c>
      <c r="F1022" s="138" t="s">
        <v>252</v>
      </c>
      <c r="G1022" s="138" t="s">
        <v>2818</v>
      </c>
      <c r="H1022" s="138" t="s">
        <v>4919</v>
      </c>
      <c r="I1022" s="142" t="s">
        <v>590</v>
      </c>
      <c r="J1022" s="137" t="s">
        <v>818</v>
      </c>
      <c r="K1022" s="138" t="s">
        <v>3868</v>
      </c>
      <c r="L1022" s="138" t="s">
        <v>603</v>
      </c>
      <c r="M1022" s="140" t="s">
        <v>4133</v>
      </c>
      <c r="N1022" s="138" t="s">
        <v>4134</v>
      </c>
      <c r="O1022" s="138" t="s">
        <v>513</v>
      </c>
      <c r="P1022" s="138" t="s">
        <v>3868</v>
      </c>
      <c r="Q1022" s="138" t="s">
        <v>3867</v>
      </c>
      <c r="R1022" s="138"/>
      <c r="S1022" s="138">
        <v>1</v>
      </c>
      <c r="T1022" s="138">
        <v>20</v>
      </c>
      <c r="U1022" s="138">
        <v>0</v>
      </c>
      <c r="V1022" s="140">
        <v>40</v>
      </c>
      <c r="W1022" s="138">
        <v>0</v>
      </c>
      <c r="X1022" s="138">
        <v>20</v>
      </c>
      <c r="Y1022" s="140"/>
      <c r="Z1022" s="138"/>
      <c r="AA1022" s="137">
        <v>14</v>
      </c>
      <c r="AB1022" s="137">
        <v>0</v>
      </c>
      <c r="AC1022" s="137"/>
      <c r="AD1022" s="137"/>
      <c r="AE1022" s="144"/>
      <c r="AF1022" s="144"/>
      <c r="AG1022" s="144"/>
      <c r="AH1022" s="144"/>
      <c r="AI1022" s="144" t="s">
        <v>596</v>
      </c>
      <c r="AJ1022" s="145">
        <v>45171</v>
      </c>
      <c r="AK1022" s="146">
        <v>46243.6106828704</v>
      </c>
    </row>
    <row r="1023" s="134" customFormat="1" ht="38.8" customHeight="1" spans="1:37">
      <c r="A1023" s="138" t="s">
        <v>29</v>
      </c>
      <c r="B1023" s="138" t="s">
        <v>463</v>
      </c>
      <c r="C1023" s="137" t="s">
        <v>25</v>
      </c>
      <c r="D1023" s="138" t="s">
        <v>93</v>
      </c>
      <c r="E1023" s="138" t="s">
        <v>587</v>
      </c>
      <c r="F1023" s="138" t="s">
        <v>351</v>
      </c>
      <c r="G1023" s="138" t="s">
        <v>2534</v>
      </c>
      <c r="H1023" s="138" t="s">
        <v>4920</v>
      </c>
      <c r="I1023" s="142" t="s">
        <v>590</v>
      </c>
      <c r="J1023" s="137" t="s">
        <v>1199</v>
      </c>
      <c r="K1023" s="138" t="s">
        <v>4050</v>
      </c>
      <c r="L1023" s="138" t="s">
        <v>603</v>
      </c>
      <c r="M1023" s="140" t="s">
        <v>4354</v>
      </c>
      <c r="N1023" s="138" t="s">
        <v>4355</v>
      </c>
      <c r="O1023" s="138" t="s">
        <v>461</v>
      </c>
      <c r="P1023" s="138" t="s">
        <v>3881</v>
      </c>
      <c r="Q1023" s="138" t="s">
        <v>4053</v>
      </c>
      <c r="R1023" s="138"/>
      <c r="S1023" s="138">
        <v>1</v>
      </c>
      <c r="T1023" s="138">
        <v>700</v>
      </c>
      <c r="U1023" s="138">
        <v>0</v>
      </c>
      <c r="V1023" s="140">
        <v>700</v>
      </c>
      <c r="W1023" s="138">
        <v>0</v>
      </c>
      <c r="X1023" s="138">
        <v>700</v>
      </c>
      <c r="Y1023" s="140" t="s">
        <v>678</v>
      </c>
      <c r="Z1023" s="138"/>
      <c r="AA1023" s="137">
        <v>686</v>
      </c>
      <c r="AB1023" s="137">
        <v>0</v>
      </c>
      <c r="AC1023" s="137"/>
      <c r="AD1023" s="137"/>
      <c r="AE1023" s="144"/>
      <c r="AF1023" s="144"/>
      <c r="AG1023" s="144"/>
      <c r="AH1023" s="144"/>
      <c r="AI1023" s="144" t="s">
        <v>596</v>
      </c>
      <c r="AJ1023" s="145">
        <v>45413</v>
      </c>
      <c r="AK1023" s="146">
        <v>46243.5954513889</v>
      </c>
    </row>
    <row r="1024" s="134" customFormat="1" ht="38.8" customHeight="1" spans="1:37">
      <c r="A1024" s="138" t="s">
        <v>29</v>
      </c>
      <c r="B1024" s="138" t="s">
        <v>463</v>
      </c>
      <c r="C1024" s="137" t="s">
        <v>25</v>
      </c>
      <c r="D1024" s="138" t="s">
        <v>97</v>
      </c>
      <c r="E1024" s="138" t="s">
        <v>587</v>
      </c>
      <c r="F1024" s="138" t="s">
        <v>370</v>
      </c>
      <c r="G1024" s="138" t="s">
        <v>2988</v>
      </c>
      <c r="H1024" s="138" t="s">
        <v>3178</v>
      </c>
      <c r="I1024" s="142" t="s">
        <v>590</v>
      </c>
      <c r="J1024" s="137" t="s">
        <v>591</v>
      </c>
      <c r="K1024" s="138" t="s">
        <v>593</v>
      </c>
      <c r="L1024" s="138" t="s">
        <v>592</v>
      </c>
      <c r="M1024" s="140" t="s">
        <v>3864</v>
      </c>
      <c r="N1024" s="138" t="s">
        <v>3865</v>
      </c>
      <c r="O1024" s="138" t="s">
        <v>513</v>
      </c>
      <c r="P1024" s="138" t="s">
        <v>3866</v>
      </c>
      <c r="Q1024" s="138" t="s">
        <v>3867</v>
      </c>
      <c r="R1024" s="138"/>
      <c r="S1024" s="138">
        <v>1</v>
      </c>
      <c r="T1024" s="138">
        <v>0</v>
      </c>
      <c r="U1024" s="138">
        <v>198</v>
      </c>
      <c r="V1024" s="140">
        <v>198</v>
      </c>
      <c r="W1024" s="138">
        <v>0</v>
      </c>
      <c r="X1024" s="138">
        <v>0</v>
      </c>
      <c r="Y1024" s="140"/>
      <c r="Z1024" s="138"/>
      <c r="AA1024" s="137">
        <v>0</v>
      </c>
      <c r="AB1024" s="137">
        <v>0</v>
      </c>
      <c r="AC1024" s="137"/>
      <c r="AD1024" s="137"/>
      <c r="AE1024" s="144"/>
      <c r="AF1024" s="144"/>
      <c r="AG1024" s="144"/>
      <c r="AH1024" s="144" t="s">
        <v>606</v>
      </c>
      <c r="AI1024" s="144" t="s">
        <v>607</v>
      </c>
      <c r="AJ1024" s="145">
        <v>42635</v>
      </c>
      <c r="AK1024" s="146">
        <v>46243.563912037</v>
      </c>
    </row>
    <row r="1025" s="134" customFormat="1" ht="38.8" customHeight="1" spans="1:37">
      <c r="A1025" s="138" t="s">
        <v>29</v>
      </c>
      <c r="B1025" s="138" t="s">
        <v>463</v>
      </c>
      <c r="C1025" s="137" t="s">
        <v>27</v>
      </c>
      <c r="D1025" s="138" t="s">
        <v>125</v>
      </c>
      <c r="E1025" s="138" t="s">
        <v>587</v>
      </c>
      <c r="F1025" s="138" t="s">
        <v>268</v>
      </c>
      <c r="G1025" s="138" t="s">
        <v>2574</v>
      </c>
      <c r="H1025" s="138" t="s">
        <v>4921</v>
      </c>
      <c r="I1025" s="142" t="s">
        <v>590</v>
      </c>
      <c r="J1025" s="137" t="s">
        <v>621</v>
      </c>
      <c r="K1025" s="138" t="s">
        <v>3868</v>
      </c>
      <c r="L1025" s="138" t="s">
        <v>603</v>
      </c>
      <c r="M1025" s="140" t="s">
        <v>4922</v>
      </c>
      <c r="N1025" s="138" t="s">
        <v>4923</v>
      </c>
      <c r="O1025" s="138" t="s">
        <v>513</v>
      </c>
      <c r="P1025" s="138" t="s">
        <v>3868</v>
      </c>
      <c r="Q1025" s="138" t="s">
        <v>3867</v>
      </c>
      <c r="R1025" s="138"/>
      <c r="S1025" s="138">
        <v>1</v>
      </c>
      <c r="T1025" s="138">
        <v>65</v>
      </c>
      <c r="U1025" s="138">
        <v>0</v>
      </c>
      <c r="V1025" s="140">
        <v>65</v>
      </c>
      <c r="W1025" s="138">
        <v>0</v>
      </c>
      <c r="X1025" s="138">
        <v>65</v>
      </c>
      <c r="Y1025" s="140"/>
      <c r="Z1025" s="138"/>
      <c r="AA1025" s="137">
        <v>45.5</v>
      </c>
      <c r="AB1025" s="137">
        <v>0</v>
      </c>
      <c r="AC1025" s="137"/>
      <c r="AD1025" s="137"/>
      <c r="AE1025" s="144"/>
      <c r="AF1025" s="144"/>
      <c r="AG1025" s="144"/>
      <c r="AH1025" s="144"/>
      <c r="AI1025" s="144" t="s">
        <v>596</v>
      </c>
      <c r="AJ1025" s="145">
        <v>45943</v>
      </c>
      <c r="AK1025" s="146">
        <v>46243.5606134259</v>
      </c>
    </row>
    <row r="1026" s="134" customFormat="1" ht="38.8" customHeight="1" spans="1:37">
      <c r="A1026" s="138" t="s">
        <v>29</v>
      </c>
      <c r="B1026" s="138" t="s">
        <v>463</v>
      </c>
      <c r="C1026" s="137" t="s">
        <v>25</v>
      </c>
      <c r="D1026" s="138" t="s">
        <v>93</v>
      </c>
      <c r="E1026" s="138" t="s">
        <v>587</v>
      </c>
      <c r="F1026" s="138" t="s">
        <v>352</v>
      </c>
      <c r="G1026" s="138" t="s">
        <v>2550</v>
      </c>
      <c r="H1026" s="138" t="s">
        <v>3177</v>
      </c>
      <c r="I1026" s="142" t="s">
        <v>590</v>
      </c>
      <c r="J1026" s="137" t="s">
        <v>591</v>
      </c>
      <c r="K1026" s="138" t="s">
        <v>3868</v>
      </c>
      <c r="L1026" s="138" t="s">
        <v>603</v>
      </c>
      <c r="M1026" s="140" t="s">
        <v>4231</v>
      </c>
      <c r="N1026" s="138" t="s">
        <v>4232</v>
      </c>
      <c r="O1026" s="138" t="s">
        <v>513</v>
      </c>
      <c r="P1026" s="138" t="s">
        <v>3868</v>
      </c>
      <c r="Q1026" s="138" t="s">
        <v>3867</v>
      </c>
      <c r="R1026" s="138"/>
      <c r="S1026" s="138">
        <v>1</v>
      </c>
      <c r="T1026" s="138">
        <v>110</v>
      </c>
      <c r="U1026" s="138">
        <v>458</v>
      </c>
      <c r="V1026" s="140">
        <v>613</v>
      </c>
      <c r="W1026" s="138">
        <v>0</v>
      </c>
      <c r="X1026" s="138">
        <v>110</v>
      </c>
      <c r="Y1026" s="140"/>
      <c r="Z1026" s="138"/>
      <c r="AA1026" s="137">
        <v>77</v>
      </c>
      <c r="AB1026" s="137">
        <v>0</v>
      </c>
      <c r="AC1026" s="137"/>
      <c r="AD1026" s="137"/>
      <c r="AE1026" s="144"/>
      <c r="AF1026" s="144"/>
      <c r="AG1026" s="144"/>
      <c r="AH1026" s="144" t="s">
        <v>606</v>
      </c>
      <c r="AI1026" s="144" t="s">
        <v>607</v>
      </c>
      <c r="AJ1026" s="145">
        <v>44986</v>
      </c>
      <c r="AK1026" s="146">
        <v>46243.5603240741</v>
      </c>
    </row>
    <row r="1027" s="134" customFormat="1" ht="38.8" customHeight="1" spans="1:37">
      <c r="A1027" s="138" t="s">
        <v>29</v>
      </c>
      <c r="B1027" s="138" t="s">
        <v>463</v>
      </c>
      <c r="C1027" s="137" t="s">
        <v>25</v>
      </c>
      <c r="D1027" s="138" t="s">
        <v>93</v>
      </c>
      <c r="E1027" s="138" t="s">
        <v>587</v>
      </c>
      <c r="F1027" s="138" t="s">
        <v>352</v>
      </c>
      <c r="G1027" s="138" t="s">
        <v>2550</v>
      </c>
      <c r="H1027" s="138" t="s">
        <v>3177</v>
      </c>
      <c r="I1027" s="142" t="s">
        <v>590</v>
      </c>
      <c r="J1027" s="137" t="s">
        <v>591</v>
      </c>
      <c r="K1027" s="138" t="s">
        <v>3868</v>
      </c>
      <c r="L1027" s="138" t="s">
        <v>603</v>
      </c>
      <c r="M1027" s="140" t="s">
        <v>4924</v>
      </c>
      <c r="N1027" s="138" t="s">
        <v>4925</v>
      </c>
      <c r="O1027" s="138" t="s">
        <v>513</v>
      </c>
      <c r="P1027" s="138" t="s">
        <v>3868</v>
      </c>
      <c r="Q1027" s="138" t="s">
        <v>3867</v>
      </c>
      <c r="R1027" s="138"/>
      <c r="S1027" s="138">
        <v>1</v>
      </c>
      <c r="T1027" s="138">
        <v>45</v>
      </c>
      <c r="U1027" s="138">
        <v>458</v>
      </c>
      <c r="V1027" s="140">
        <v>613</v>
      </c>
      <c r="W1027" s="138">
        <v>0</v>
      </c>
      <c r="X1027" s="138">
        <v>45</v>
      </c>
      <c r="Y1027" s="140"/>
      <c r="Z1027" s="138"/>
      <c r="AA1027" s="137">
        <v>31.5</v>
      </c>
      <c r="AB1027" s="137">
        <v>0</v>
      </c>
      <c r="AC1027" s="137"/>
      <c r="AD1027" s="137"/>
      <c r="AE1027" s="144"/>
      <c r="AF1027" s="144"/>
      <c r="AG1027" s="144"/>
      <c r="AH1027" s="144" t="s">
        <v>606</v>
      </c>
      <c r="AI1027" s="144" t="s">
        <v>607</v>
      </c>
      <c r="AJ1027" s="145">
        <v>44986</v>
      </c>
      <c r="AK1027" s="146">
        <v>46243.5603240741</v>
      </c>
    </row>
    <row r="1028" s="134" customFormat="1" ht="38.8" customHeight="1" spans="1:37">
      <c r="A1028" s="138" t="s">
        <v>29</v>
      </c>
      <c r="B1028" s="138" t="s">
        <v>463</v>
      </c>
      <c r="C1028" s="137" t="s">
        <v>25</v>
      </c>
      <c r="D1028" s="138" t="s">
        <v>92</v>
      </c>
      <c r="E1028" s="138" t="s">
        <v>587</v>
      </c>
      <c r="F1028" s="138" t="s">
        <v>342</v>
      </c>
      <c r="G1028" s="138" t="s">
        <v>687</v>
      </c>
      <c r="H1028" s="138" t="s">
        <v>3175</v>
      </c>
      <c r="I1028" s="142" t="s">
        <v>645</v>
      </c>
      <c r="J1028" s="137" t="s">
        <v>818</v>
      </c>
      <c r="K1028" s="138" t="s">
        <v>4087</v>
      </c>
      <c r="L1028" s="138" t="s">
        <v>592</v>
      </c>
      <c r="M1028" s="140" t="s">
        <v>4926</v>
      </c>
      <c r="N1028" s="138" t="s">
        <v>4927</v>
      </c>
      <c r="O1028" s="138" t="s">
        <v>513</v>
      </c>
      <c r="P1028" s="138" t="s">
        <v>3868</v>
      </c>
      <c r="Q1028" s="138" t="s">
        <v>3867</v>
      </c>
      <c r="R1028" s="138"/>
      <c r="S1028" s="138">
        <v>1</v>
      </c>
      <c r="T1028" s="138">
        <v>30</v>
      </c>
      <c r="U1028" s="138">
        <v>60</v>
      </c>
      <c r="V1028" s="140">
        <v>60</v>
      </c>
      <c r="W1028" s="138">
        <v>30</v>
      </c>
      <c r="X1028" s="138">
        <v>0</v>
      </c>
      <c r="Y1028" s="140"/>
      <c r="Z1028" s="138"/>
      <c r="AA1028" s="137">
        <v>21</v>
      </c>
      <c r="AB1028" s="137">
        <v>21</v>
      </c>
      <c r="AC1028" s="137"/>
      <c r="AD1028" s="137"/>
      <c r="AE1028" s="144"/>
      <c r="AF1028" s="144"/>
      <c r="AG1028" s="144"/>
      <c r="AH1028" s="144" t="s">
        <v>606</v>
      </c>
      <c r="AI1028" s="144" t="s">
        <v>607</v>
      </c>
      <c r="AJ1028" s="145">
        <v>42438</v>
      </c>
      <c r="AK1028" s="146">
        <v>46243.5551736111</v>
      </c>
    </row>
    <row r="1029" s="134" customFormat="1" ht="38.8" customHeight="1" spans="1:37">
      <c r="A1029" s="138" t="s">
        <v>29</v>
      </c>
      <c r="B1029" s="138" t="s">
        <v>463</v>
      </c>
      <c r="C1029" s="137" t="s">
        <v>25</v>
      </c>
      <c r="D1029" s="138" t="s">
        <v>87</v>
      </c>
      <c r="E1029" s="138" t="s">
        <v>587</v>
      </c>
      <c r="F1029" s="138" t="s">
        <v>335</v>
      </c>
      <c r="G1029" s="138" t="s">
        <v>659</v>
      </c>
      <c r="H1029" s="138" t="s">
        <v>4928</v>
      </c>
      <c r="I1029" s="142" t="s">
        <v>645</v>
      </c>
      <c r="J1029" s="137" t="s">
        <v>1199</v>
      </c>
      <c r="K1029" s="138" t="s">
        <v>4929</v>
      </c>
      <c r="L1029" s="138" t="s">
        <v>603</v>
      </c>
      <c r="M1029" s="140" t="s">
        <v>4930</v>
      </c>
      <c r="N1029" s="138" t="s">
        <v>4931</v>
      </c>
      <c r="O1029" s="138" t="s">
        <v>513</v>
      </c>
      <c r="P1029" s="138" t="s">
        <v>3868</v>
      </c>
      <c r="Q1029" s="138" t="s">
        <v>3867</v>
      </c>
      <c r="R1029" s="138"/>
      <c r="S1029" s="138">
        <v>1</v>
      </c>
      <c r="T1029" s="138">
        <v>210</v>
      </c>
      <c r="U1029" s="138">
        <v>0</v>
      </c>
      <c r="V1029" s="140">
        <v>210</v>
      </c>
      <c r="W1029" s="138">
        <v>0</v>
      </c>
      <c r="X1029" s="138">
        <v>210</v>
      </c>
      <c r="Y1029" s="140"/>
      <c r="Z1029" s="138"/>
      <c r="AA1029" s="137">
        <v>147</v>
      </c>
      <c r="AB1029" s="137">
        <v>0</v>
      </c>
      <c r="AC1029" s="137"/>
      <c r="AD1029" s="137"/>
      <c r="AE1029" s="144"/>
      <c r="AF1029" s="144"/>
      <c r="AG1029" s="144"/>
      <c r="AH1029" s="144"/>
      <c r="AI1029" s="144" t="s">
        <v>596</v>
      </c>
      <c r="AJ1029" s="145">
        <v>45059</v>
      </c>
      <c r="AK1029" s="146">
        <v>46243.5469675926</v>
      </c>
    </row>
    <row r="1030" s="134" customFormat="1" ht="38.8" customHeight="1" spans="1:37">
      <c r="A1030" s="138" t="s">
        <v>29</v>
      </c>
      <c r="B1030" s="138" t="s">
        <v>463</v>
      </c>
      <c r="C1030" s="137" t="s">
        <v>25</v>
      </c>
      <c r="D1030" s="138" t="s">
        <v>93</v>
      </c>
      <c r="E1030" s="138" t="s">
        <v>587</v>
      </c>
      <c r="F1030" s="138" t="s">
        <v>351</v>
      </c>
      <c r="G1030" s="138" t="s">
        <v>2534</v>
      </c>
      <c r="H1030" s="138" t="s">
        <v>4932</v>
      </c>
      <c r="I1030" s="142" t="s">
        <v>645</v>
      </c>
      <c r="J1030" s="137" t="s">
        <v>818</v>
      </c>
      <c r="K1030" s="138" t="s">
        <v>4087</v>
      </c>
      <c r="L1030" s="138" t="s">
        <v>592</v>
      </c>
      <c r="M1030" s="140" t="s">
        <v>4933</v>
      </c>
      <c r="N1030" s="138" t="s">
        <v>4934</v>
      </c>
      <c r="O1030" s="138" t="s">
        <v>513</v>
      </c>
      <c r="P1030" s="138" t="s">
        <v>3868</v>
      </c>
      <c r="Q1030" s="138" t="s">
        <v>3867</v>
      </c>
      <c r="R1030" s="138"/>
      <c r="S1030" s="138">
        <v>1</v>
      </c>
      <c r="T1030" s="138">
        <v>50</v>
      </c>
      <c r="U1030" s="138">
        <v>100</v>
      </c>
      <c r="V1030" s="140">
        <v>100</v>
      </c>
      <c r="W1030" s="138">
        <v>50</v>
      </c>
      <c r="X1030" s="138">
        <v>0</v>
      </c>
      <c r="Y1030" s="140"/>
      <c r="Z1030" s="138"/>
      <c r="AA1030" s="137">
        <v>35</v>
      </c>
      <c r="AB1030" s="137">
        <v>35</v>
      </c>
      <c r="AC1030" s="137"/>
      <c r="AD1030" s="137"/>
      <c r="AE1030" s="144"/>
      <c r="AF1030" s="144"/>
      <c r="AG1030" s="144"/>
      <c r="AH1030" s="144" t="s">
        <v>606</v>
      </c>
      <c r="AI1030" s="144" t="s">
        <v>607</v>
      </c>
      <c r="AJ1030" s="145">
        <v>42595</v>
      </c>
      <c r="AK1030" s="146">
        <v>46243.4390509259</v>
      </c>
    </row>
    <row r="1031" s="134" customFormat="1" ht="38.8" customHeight="1" spans="1:37">
      <c r="A1031" s="138" t="s">
        <v>29</v>
      </c>
      <c r="B1031" s="138" t="s">
        <v>463</v>
      </c>
      <c r="C1031" s="137" t="s">
        <v>25</v>
      </c>
      <c r="D1031" s="138" t="s">
        <v>93</v>
      </c>
      <c r="E1031" s="138" t="s">
        <v>587</v>
      </c>
      <c r="F1031" s="138" t="s">
        <v>351</v>
      </c>
      <c r="G1031" s="138" t="s">
        <v>2534</v>
      </c>
      <c r="H1031" s="138" t="s">
        <v>4932</v>
      </c>
      <c r="I1031" s="142" t="s">
        <v>645</v>
      </c>
      <c r="J1031" s="137" t="s">
        <v>818</v>
      </c>
      <c r="K1031" s="138" t="s">
        <v>4087</v>
      </c>
      <c r="L1031" s="138" t="s">
        <v>592</v>
      </c>
      <c r="M1031" s="140" t="s">
        <v>4933</v>
      </c>
      <c r="N1031" s="138" t="s">
        <v>4934</v>
      </c>
      <c r="O1031" s="138" t="s">
        <v>513</v>
      </c>
      <c r="P1031" s="138" t="s">
        <v>3868</v>
      </c>
      <c r="Q1031" s="138" t="s">
        <v>3867</v>
      </c>
      <c r="R1031" s="138"/>
      <c r="S1031" s="138">
        <v>1</v>
      </c>
      <c r="T1031" s="138">
        <v>50</v>
      </c>
      <c r="U1031" s="138">
        <v>100</v>
      </c>
      <c r="V1031" s="140">
        <v>100</v>
      </c>
      <c r="W1031" s="138">
        <v>50</v>
      </c>
      <c r="X1031" s="138">
        <v>0</v>
      </c>
      <c r="Y1031" s="140"/>
      <c r="Z1031" s="138"/>
      <c r="AA1031" s="137">
        <v>35</v>
      </c>
      <c r="AB1031" s="137">
        <v>35</v>
      </c>
      <c r="AC1031" s="137"/>
      <c r="AD1031" s="137"/>
      <c r="AE1031" s="144"/>
      <c r="AF1031" s="144"/>
      <c r="AG1031" s="144"/>
      <c r="AH1031" s="144" t="s">
        <v>606</v>
      </c>
      <c r="AI1031" s="144" t="s">
        <v>607</v>
      </c>
      <c r="AJ1031" s="145">
        <v>42595</v>
      </c>
      <c r="AK1031" s="146">
        <v>46243.4390509259</v>
      </c>
    </row>
    <row r="1032" s="134" customFormat="1" ht="38.8" customHeight="1" spans="1:37">
      <c r="A1032" s="138" t="s">
        <v>29</v>
      </c>
      <c r="B1032" s="138" t="s">
        <v>463</v>
      </c>
      <c r="C1032" s="137" t="s">
        <v>27</v>
      </c>
      <c r="D1032" s="138" t="s">
        <v>122</v>
      </c>
      <c r="E1032" s="138" t="s">
        <v>587</v>
      </c>
      <c r="F1032" s="138" t="s">
        <v>260</v>
      </c>
      <c r="G1032" s="138" t="s">
        <v>2841</v>
      </c>
      <c r="H1032" s="138" t="s">
        <v>4935</v>
      </c>
      <c r="I1032" s="142" t="s">
        <v>590</v>
      </c>
      <c r="J1032" s="137" t="s">
        <v>1199</v>
      </c>
      <c r="K1032" s="138" t="s">
        <v>4050</v>
      </c>
      <c r="L1032" s="138" t="s">
        <v>603</v>
      </c>
      <c r="M1032" s="140" t="s">
        <v>4051</v>
      </c>
      <c r="N1032" s="138" t="s">
        <v>4052</v>
      </c>
      <c r="O1032" s="138" t="s">
        <v>461</v>
      </c>
      <c r="P1032" s="138" t="s">
        <v>3881</v>
      </c>
      <c r="Q1032" s="138" t="s">
        <v>4053</v>
      </c>
      <c r="R1032" s="138"/>
      <c r="S1032" s="138">
        <v>1</v>
      </c>
      <c r="T1032" s="138">
        <v>380</v>
      </c>
      <c r="U1032" s="138">
        <v>380</v>
      </c>
      <c r="V1032" s="140">
        <v>380</v>
      </c>
      <c r="W1032" s="138">
        <v>380</v>
      </c>
      <c r="X1032" s="138">
        <v>0</v>
      </c>
      <c r="Y1032" s="140"/>
      <c r="Z1032" s="138"/>
      <c r="AA1032" s="137">
        <v>372.4</v>
      </c>
      <c r="AB1032" s="137">
        <v>372.4</v>
      </c>
      <c r="AC1032" s="137"/>
      <c r="AD1032" s="137"/>
      <c r="AE1032" s="144"/>
      <c r="AF1032" s="144"/>
      <c r="AG1032" s="144"/>
      <c r="AH1032" s="144" t="s">
        <v>606</v>
      </c>
      <c r="AI1032" s="144" t="s">
        <v>607</v>
      </c>
      <c r="AJ1032" s="145">
        <v>45515</v>
      </c>
      <c r="AK1032" s="146">
        <v>46243.4368402778</v>
      </c>
    </row>
    <row r="1033" s="134" customFormat="1" ht="38.8" customHeight="1" spans="1:37">
      <c r="A1033" s="138" t="s">
        <v>29</v>
      </c>
      <c r="B1033" s="138" t="s">
        <v>463</v>
      </c>
      <c r="C1033" s="137" t="s">
        <v>25</v>
      </c>
      <c r="D1033" s="138" t="s">
        <v>83</v>
      </c>
      <c r="E1033" s="138" t="s">
        <v>587</v>
      </c>
      <c r="F1033" s="138" t="s">
        <v>328</v>
      </c>
      <c r="G1033" s="138" t="s">
        <v>641</v>
      </c>
      <c r="H1033" s="138" t="s">
        <v>4936</v>
      </c>
      <c r="I1033" s="142" t="s">
        <v>601</v>
      </c>
      <c r="J1033" s="137" t="s">
        <v>591</v>
      </c>
      <c r="K1033" s="138" t="s">
        <v>3972</v>
      </c>
      <c r="L1033" s="138" t="s">
        <v>603</v>
      </c>
      <c r="M1033" s="140" t="s">
        <v>4163</v>
      </c>
      <c r="N1033" s="138" t="s">
        <v>4164</v>
      </c>
      <c r="O1033" s="138" t="s">
        <v>461</v>
      </c>
      <c r="P1033" s="138" t="s">
        <v>3881</v>
      </c>
      <c r="Q1033" s="138" t="s">
        <v>3901</v>
      </c>
      <c r="R1033" s="138" t="s">
        <v>4</v>
      </c>
      <c r="S1033" s="138">
        <v>1</v>
      </c>
      <c r="T1033" s="138">
        <v>180</v>
      </c>
      <c r="U1033" s="138">
        <v>180</v>
      </c>
      <c r="V1033" s="140">
        <v>180</v>
      </c>
      <c r="W1033" s="138">
        <v>180</v>
      </c>
      <c r="X1033" s="138">
        <v>0</v>
      </c>
      <c r="Y1033" s="140"/>
      <c r="Z1033" s="138"/>
      <c r="AA1033" s="137">
        <v>100</v>
      </c>
      <c r="AB1033" s="137">
        <v>100</v>
      </c>
      <c r="AC1033" s="137"/>
      <c r="AD1033" s="137"/>
      <c r="AE1033" s="144"/>
      <c r="AF1033" s="144"/>
      <c r="AG1033" s="144"/>
      <c r="AH1033" s="144" t="s">
        <v>606</v>
      </c>
      <c r="AI1033" s="144" t="s">
        <v>607</v>
      </c>
      <c r="AJ1033" s="145">
        <v>46097</v>
      </c>
      <c r="AK1033" s="146">
        <v>46243.4265393519</v>
      </c>
    </row>
    <row r="1034" s="134" customFormat="1" ht="38.8" customHeight="1" spans="1:37">
      <c r="A1034" s="138" t="s">
        <v>29</v>
      </c>
      <c r="B1034" s="138" t="s">
        <v>463</v>
      </c>
      <c r="C1034" s="137" t="s">
        <v>25</v>
      </c>
      <c r="D1034" s="138" t="s">
        <v>93</v>
      </c>
      <c r="E1034" s="138" t="s">
        <v>587</v>
      </c>
      <c r="F1034" s="138" t="s">
        <v>351</v>
      </c>
      <c r="G1034" s="138" t="s">
        <v>2534</v>
      </c>
      <c r="H1034" s="138" t="s">
        <v>4937</v>
      </c>
      <c r="I1034" s="142" t="s">
        <v>601</v>
      </c>
      <c r="J1034" s="137" t="s">
        <v>591</v>
      </c>
      <c r="K1034" s="138" t="s">
        <v>3878</v>
      </c>
      <c r="L1034" s="138" t="s">
        <v>603</v>
      </c>
      <c r="M1034" s="140" t="s">
        <v>3879</v>
      </c>
      <c r="N1034" s="138" t="s">
        <v>3880</v>
      </c>
      <c r="O1034" s="138" t="s">
        <v>461</v>
      </c>
      <c r="P1034" s="138" t="s">
        <v>3881</v>
      </c>
      <c r="Q1034" s="138" t="s">
        <v>3882</v>
      </c>
      <c r="R1034" s="138" t="s">
        <v>8</v>
      </c>
      <c r="S1034" s="138">
        <v>1</v>
      </c>
      <c r="T1034" s="138">
        <v>50</v>
      </c>
      <c r="U1034" s="138">
        <v>50</v>
      </c>
      <c r="V1034" s="140">
        <v>50</v>
      </c>
      <c r="W1034" s="138">
        <v>50</v>
      </c>
      <c r="X1034" s="138">
        <v>0</v>
      </c>
      <c r="Y1034" s="140"/>
      <c r="Z1034" s="138"/>
      <c r="AA1034" s="137">
        <v>35</v>
      </c>
      <c r="AB1034" s="137">
        <v>35</v>
      </c>
      <c r="AC1034" s="137"/>
      <c r="AD1034" s="137"/>
      <c r="AE1034" s="144"/>
      <c r="AF1034" s="144"/>
      <c r="AG1034" s="144"/>
      <c r="AH1034" s="144" t="s">
        <v>606</v>
      </c>
      <c r="AI1034" s="144" t="s">
        <v>607</v>
      </c>
      <c r="AJ1034" s="145">
        <v>46236</v>
      </c>
      <c r="AK1034" s="146">
        <v>46243.4072453704</v>
      </c>
    </row>
    <row r="1035" s="134" customFormat="1" ht="38.8" customHeight="1" spans="1:37">
      <c r="A1035" s="138" t="s">
        <v>29</v>
      </c>
      <c r="B1035" s="138" t="s">
        <v>463</v>
      </c>
      <c r="C1035" s="137" t="s">
        <v>25</v>
      </c>
      <c r="D1035" s="138" t="s">
        <v>84</v>
      </c>
      <c r="E1035" s="138" t="s">
        <v>625</v>
      </c>
      <c r="F1035" s="138" t="s">
        <v>332</v>
      </c>
      <c r="G1035" s="138" t="s">
        <v>4938</v>
      </c>
      <c r="H1035" s="138" t="s">
        <v>4939</v>
      </c>
      <c r="I1035" s="142" t="s">
        <v>645</v>
      </c>
      <c r="J1035" s="137" t="s">
        <v>818</v>
      </c>
      <c r="K1035" s="138" t="s">
        <v>3874</v>
      </c>
      <c r="L1035" s="138" t="s">
        <v>592</v>
      </c>
      <c r="M1035" s="140" t="s">
        <v>4940</v>
      </c>
      <c r="N1035" s="138" t="s">
        <v>4941</v>
      </c>
      <c r="O1035" s="138" t="s">
        <v>513</v>
      </c>
      <c r="P1035" s="138" t="s">
        <v>3868</v>
      </c>
      <c r="Q1035" s="138" t="s">
        <v>3867</v>
      </c>
      <c r="R1035" s="138"/>
      <c r="S1035" s="138">
        <v>1</v>
      </c>
      <c r="T1035" s="138">
        <v>80</v>
      </c>
      <c r="U1035" s="138">
        <v>0</v>
      </c>
      <c r="V1035" s="140">
        <v>170</v>
      </c>
      <c r="W1035" s="138">
        <v>0</v>
      </c>
      <c r="X1035" s="138">
        <v>80</v>
      </c>
      <c r="Y1035" s="140" t="s">
        <v>684</v>
      </c>
      <c r="Z1035" s="138"/>
      <c r="AA1035" s="137">
        <v>80</v>
      </c>
      <c r="AB1035" s="137">
        <v>0</v>
      </c>
      <c r="AC1035" s="137"/>
      <c r="AD1035" s="137"/>
      <c r="AE1035" s="144"/>
      <c r="AF1035" s="144"/>
      <c r="AG1035" s="144"/>
      <c r="AH1035" s="144"/>
      <c r="AI1035" s="144" t="s">
        <v>596</v>
      </c>
      <c r="AJ1035" s="145">
        <v>44366</v>
      </c>
      <c r="AK1035" s="146">
        <v>46242.8906481481</v>
      </c>
    </row>
    <row r="1036" s="134" customFormat="1" ht="38.8" customHeight="1" spans="1:37">
      <c r="A1036" s="138" t="s">
        <v>29</v>
      </c>
      <c r="B1036" s="138" t="s">
        <v>463</v>
      </c>
      <c r="C1036" s="137" t="s">
        <v>25</v>
      </c>
      <c r="D1036" s="138" t="s">
        <v>84</v>
      </c>
      <c r="E1036" s="138" t="s">
        <v>625</v>
      </c>
      <c r="F1036" s="138" t="s">
        <v>332</v>
      </c>
      <c r="G1036" s="138" t="s">
        <v>4938</v>
      </c>
      <c r="H1036" s="138" t="s">
        <v>4939</v>
      </c>
      <c r="I1036" s="142" t="s">
        <v>645</v>
      </c>
      <c r="J1036" s="137" t="s">
        <v>818</v>
      </c>
      <c r="K1036" s="138" t="s">
        <v>3874</v>
      </c>
      <c r="L1036" s="138" t="s">
        <v>592</v>
      </c>
      <c r="M1036" s="140" t="s">
        <v>4940</v>
      </c>
      <c r="N1036" s="138" t="s">
        <v>4941</v>
      </c>
      <c r="O1036" s="138" t="s">
        <v>513</v>
      </c>
      <c r="P1036" s="138" t="s">
        <v>3868</v>
      </c>
      <c r="Q1036" s="138" t="s">
        <v>3867</v>
      </c>
      <c r="R1036" s="138"/>
      <c r="S1036" s="138">
        <v>1</v>
      </c>
      <c r="T1036" s="138">
        <v>80</v>
      </c>
      <c r="U1036" s="138">
        <v>0</v>
      </c>
      <c r="V1036" s="140">
        <v>170</v>
      </c>
      <c r="W1036" s="138">
        <v>0</v>
      </c>
      <c r="X1036" s="138">
        <v>80</v>
      </c>
      <c r="Y1036" s="140" t="s">
        <v>684</v>
      </c>
      <c r="Z1036" s="138"/>
      <c r="AA1036" s="137">
        <v>80</v>
      </c>
      <c r="AB1036" s="137">
        <v>0</v>
      </c>
      <c r="AC1036" s="137"/>
      <c r="AD1036" s="137"/>
      <c r="AE1036" s="144"/>
      <c r="AF1036" s="144"/>
      <c r="AG1036" s="144"/>
      <c r="AH1036" s="144"/>
      <c r="AI1036" s="144" t="s">
        <v>596</v>
      </c>
      <c r="AJ1036" s="145">
        <v>44366</v>
      </c>
      <c r="AK1036" s="146">
        <v>46242.8906481481</v>
      </c>
    </row>
    <row r="1037" s="134" customFormat="1" ht="38.8" customHeight="1" spans="1:37">
      <c r="A1037" s="138" t="s">
        <v>29</v>
      </c>
      <c r="B1037" s="138" t="s">
        <v>463</v>
      </c>
      <c r="C1037" s="137" t="s">
        <v>25</v>
      </c>
      <c r="D1037" s="138" t="s">
        <v>84</v>
      </c>
      <c r="E1037" s="138" t="s">
        <v>625</v>
      </c>
      <c r="F1037" s="138" t="s">
        <v>332</v>
      </c>
      <c r="G1037" s="138" t="s">
        <v>4938</v>
      </c>
      <c r="H1037" s="138" t="s">
        <v>4939</v>
      </c>
      <c r="I1037" s="142" t="s">
        <v>645</v>
      </c>
      <c r="J1037" s="137" t="s">
        <v>818</v>
      </c>
      <c r="K1037" s="138" t="s">
        <v>3874</v>
      </c>
      <c r="L1037" s="138" t="s">
        <v>592</v>
      </c>
      <c r="M1037" s="140" t="s">
        <v>4059</v>
      </c>
      <c r="N1037" s="138" t="s">
        <v>4060</v>
      </c>
      <c r="O1037" s="138" t="s">
        <v>513</v>
      </c>
      <c r="P1037" s="138" t="s">
        <v>3868</v>
      </c>
      <c r="Q1037" s="138" t="s">
        <v>3867</v>
      </c>
      <c r="R1037" s="138"/>
      <c r="S1037" s="138">
        <v>1</v>
      </c>
      <c r="T1037" s="138">
        <v>10</v>
      </c>
      <c r="U1037" s="138">
        <v>0</v>
      </c>
      <c r="V1037" s="140">
        <v>170</v>
      </c>
      <c r="W1037" s="138">
        <v>0</v>
      </c>
      <c r="X1037" s="138">
        <v>10</v>
      </c>
      <c r="Y1037" s="140" t="s">
        <v>684</v>
      </c>
      <c r="Z1037" s="138"/>
      <c r="AA1037" s="137">
        <v>10</v>
      </c>
      <c r="AB1037" s="137">
        <v>0</v>
      </c>
      <c r="AC1037" s="137"/>
      <c r="AD1037" s="137"/>
      <c r="AE1037" s="144"/>
      <c r="AF1037" s="144"/>
      <c r="AG1037" s="144"/>
      <c r="AH1037" s="144"/>
      <c r="AI1037" s="144" t="s">
        <v>596</v>
      </c>
      <c r="AJ1037" s="145">
        <v>44366</v>
      </c>
      <c r="AK1037" s="146">
        <v>46242.8906481481</v>
      </c>
    </row>
    <row r="1038" s="134" customFormat="1" ht="38.8" customHeight="1" spans="1:37">
      <c r="A1038" s="138" t="s">
        <v>29</v>
      </c>
      <c r="B1038" s="138" t="s">
        <v>463</v>
      </c>
      <c r="C1038" s="137" t="s">
        <v>25</v>
      </c>
      <c r="D1038" s="138" t="s">
        <v>91</v>
      </c>
      <c r="E1038" s="138" t="s">
        <v>587</v>
      </c>
      <c r="F1038" s="138" t="s">
        <v>341</v>
      </c>
      <c r="G1038" s="138" t="s">
        <v>689</v>
      </c>
      <c r="H1038" s="138" t="s">
        <v>4942</v>
      </c>
      <c r="I1038" s="142" t="s">
        <v>590</v>
      </c>
      <c r="J1038" s="137" t="s">
        <v>621</v>
      </c>
      <c r="K1038" s="138" t="s">
        <v>3868</v>
      </c>
      <c r="L1038" s="138" t="s">
        <v>603</v>
      </c>
      <c r="M1038" s="140" t="s">
        <v>4538</v>
      </c>
      <c r="N1038" s="138" t="s">
        <v>4539</v>
      </c>
      <c r="O1038" s="138" t="s">
        <v>513</v>
      </c>
      <c r="P1038" s="138" t="s">
        <v>3868</v>
      </c>
      <c r="Q1038" s="138" t="s">
        <v>3867</v>
      </c>
      <c r="R1038" s="138"/>
      <c r="S1038" s="138">
        <v>1</v>
      </c>
      <c r="T1038" s="138">
        <v>80</v>
      </c>
      <c r="U1038" s="138">
        <v>0</v>
      </c>
      <c r="V1038" s="140">
        <v>80</v>
      </c>
      <c r="W1038" s="138">
        <v>0</v>
      </c>
      <c r="X1038" s="138">
        <v>80</v>
      </c>
      <c r="Y1038" s="140"/>
      <c r="Z1038" s="138"/>
      <c r="AA1038" s="137">
        <v>56</v>
      </c>
      <c r="AB1038" s="137">
        <v>0</v>
      </c>
      <c r="AC1038" s="137"/>
      <c r="AD1038" s="137"/>
      <c r="AE1038" s="144"/>
      <c r="AF1038" s="144"/>
      <c r="AG1038" s="144"/>
      <c r="AH1038" s="144"/>
      <c r="AI1038" s="144" t="s">
        <v>596</v>
      </c>
      <c r="AJ1038" s="145">
        <v>44581</v>
      </c>
      <c r="AK1038" s="146">
        <v>46242.6545138889</v>
      </c>
    </row>
    <row r="1039" s="134" customFormat="1" ht="38.8" customHeight="1" spans="1:37">
      <c r="A1039" s="138" t="s">
        <v>29</v>
      </c>
      <c r="B1039" s="138" t="s">
        <v>463</v>
      </c>
      <c r="C1039" s="137" t="s">
        <v>25</v>
      </c>
      <c r="D1039" s="138" t="s">
        <v>93</v>
      </c>
      <c r="E1039" s="138" t="s">
        <v>587</v>
      </c>
      <c r="F1039" s="138" t="s">
        <v>346</v>
      </c>
      <c r="G1039" s="138" t="s">
        <v>639</v>
      </c>
      <c r="H1039" s="138" t="s">
        <v>4943</v>
      </c>
      <c r="I1039" s="142" t="s">
        <v>590</v>
      </c>
      <c r="J1039" s="137" t="s">
        <v>818</v>
      </c>
      <c r="K1039" s="138" t="s">
        <v>3868</v>
      </c>
      <c r="L1039" s="138" t="s">
        <v>603</v>
      </c>
      <c r="M1039" s="140" t="s">
        <v>4944</v>
      </c>
      <c r="N1039" s="138" t="s">
        <v>4945</v>
      </c>
      <c r="O1039" s="138" t="s">
        <v>513</v>
      </c>
      <c r="P1039" s="138" t="s">
        <v>3868</v>
      </c>
      <c r="Q1039" s="138" t="s">
        <v>3867</v>
      </c>
      <c r="R1039" s="138"/>
      <c r="S1039" s="138">
        <v>1</v>
      </c>
      <c r="T1039" s="138">
        <v>145</v>
      </c>
      <c r="U1039" s="138">
        <v>0</v>
      </c>
      <c r="V1039" s="140">
        <v>200</v>
      </c>
      <c r="W1039" s="138">
        <v>0</v>
      </c>
      <c r="X1039" s="138">
        <v>145</v>
      </c>
      <c r="Y1039" s="140"/>
      <c r="Z1039" s="138"/>
      <c r="AA1039" s="137">
        <v>101.5</v>
      </c>
      <c r="AB1039" s="137">
        <v>0</v>
      </c>
      <c r="AC1039" s="137"/>
      <c r="AD1039" s="137"/>
      <c r="AE1039" s="144"/>
      <c r="AF1039" s="144"/>
      <c r="AG1039" s="144"/>
      <c r="AH1039" s="144"/>
      <c r="AI1039" s="144" t="s">
        <v>596</v>
      </c>
      <c r="AJ1039" s="145">
        <v>46061</v>
      </c>
      <c r="AK1039" s="146">
        <v>46242.6285185185</v>
      </c>
    </row>
    <row r="1040" s="134" customFormat="1" ht="38.8" customHeight="1" spans="1:37">
      <c r="A1040" s="138" t="s">
        <v>29</v>
      </c>
      <c r="B1040" s="138" t="s">
        <v>463</v>
      </c>
      <c r="C1040" s="137" t="s">
        <v>25</v>
      </c>
      <c r="D1040" s="138" t="s">
        <v>93</v>
      </c>
      <c r="E1040" s="138" t="s">
        <v>587</v>
      </c>
      <c r="F1040" s="138" t="s">
        <v>346</v>
      </c>
      <c r="G1040" s="138" t="s">
        <v>639</v>
      </c>
      <c r="H1040" s="138" t="s">
        <v>4943</v>
      </c>
      <c r="I1040" s="142" t="s">
        <v>590</v>
      </c>
      <c r="J1040" s="137" t="s">
        <v>818</v>
      </c>
      <c r="K1040" s="138" t="s">
        <v>3868</v>
      </c>
      <c r="L1040" s="138" t="s">
        <v>603</v>
      </c>
      <c r="M1040" s="140" t="s">
        <v>4946</v>
      </c>
      <c r="N1040" s="138" t="s">
        <v>4947</v>
      </c>
      <c r="O1040" s="138" t="s">
        <v>513</v>
      </c>
      <c r="P1040" s="138" t="s">
        <v>3868</v>
      </c>
      <c r="Q1040" s="138" t="s">
        <v>3867</v>
      </c>
      <c r="R1040" s="138"/>
      <c r="S1040" s="138">
        <v>1</v>
      </c>
      <c r="T1040" s="138">
        <v>55</v>
      </c>
      <c r="U1040" s="138">
        <v>0</v>
      </c>
      <c r="V1040" s="140">
        <v>200</v>
      </c>
      <c r="W1040" s="138">
        <v>0</v>
      </c>
      <c r="X1040" s="138">
        <v>55</v>
      </c>
      <c r="Y1040" s="140"/>
      <c r="Z1040" s="138"/>
      <c r="AA1040" s="137">
        <v>38.5</v>
      </c>
      <c r="AB1040" s="137">
        <v>0</v>
      </c>
      <c r="AC1040" s="137"/>
      <c r="AD1040" s="137"/>
      <c r="AE1040" s="144"/>
      <c r="AF1040" s="144"/>
      <c r="AG1040" s="144"/>
      <c r="AH1040" s="144"/>
      <c r="AI1040" s="144" t="s">
        <v>596</v>
      </c>
      <c r="AJ1040" s="145">
        <v>46061</v>
      </c>
      <c r="AK1040" s="146">
        <v>46242.6285185185</v>
      </c>
    </row>
    <row r="1041" s="134" customFormat="1" ht="38.8" customHeight="1" spans="1:37">
      <c r="A1041" s="138" t="s">
        <v>29</v>
      </c>
      <c r="B1041" s="138" t="s">
        <v>463</v>
      </c>
      <c r="C1041" s="137" t="s">
        <v>25</v>
      </c>
      <c r="D1041" s="138" t="s">
        <v>93</v>
      </c>
      <c r="E1041" s="138" t="s">
        <v>587</v>
      </c>
      <c r="F1041" s="138" t="s">
        <v>347</v>
      </c>
      <c r="G1041" s="138" t="s">
        <v>663</v>
      </c>
      <c r="H1041" s="138" t="s">
        <v>4948</v>
      </c>
      <c r="I1041" s="142" t="s">
        <v>590</v>
      </c>
      <c r="J1041" s="137" t="s">
        <v>591</v>
      </c>
      <c r="K1041" s="138" t="s">
        <v>3868</v>
      </c>
      <c r="L1041" s="138" t="s">
        <v>603</v>
      </c>
      <c r="M1041" s="140" t="s">
        <v>4949</v>
      </c>
      <c r="N1041" s="138" t="s">
        <v>4950</v>
      </c>
      <c r="O1041" s="138" t="s">
        <v>513</v>
      </c>
      <c r="P1041" s="138" t="s">
        <v>3868</v>
      </c>
      <c r="Q1041" s="138" t="s">
        <v>3867</v>
      </c>
      <c r="R1041" s="138"/>
      <c r="S1041" s="138">
        <v>1</v>
      </c>
      <c r="T1041" s="138">
        <v>70</v>
      </c>
      <c r="U1041" s="138">
        <v>0</v>
      </c>
      <c r="V1041" s="140">
        <v>70</v>
      </c>
      <c r="W1041" s="138">
        <v>0</v>
      </c>
      <c r="X1041" s="138">
        <v>70</v>
      </c>
      <c r="Y1041" s="140"/>
      <c r="Z1041" s="138"/>
      <c r="AA1041" s="137">
        <v>49</v>
      </c>
      <c r="AB1041" s="137">
        <v>0</v>
      </c>
      <c r="AC1041" s="137"/>
      <c r="AD1041" s="137"/>
      <c r="AE1041" s="144"/>
      <c r="AF1041" s="144"/>
      <c r="AG1041" s="144"/>
      <c r="AH1041" s="144"/>
      <c r="AI1041" s="144" t="s">
        <v>596</v>
      </c>
      <c r="AJ1041" s="145">
        <v>45801</v>
      </c>
      <c r="AK1041" s="146">
        <v>46242.6269907407</v>
      </c>
    </row>
    <row r="1042" s="134" customFormat="1" ht="38.8" customHeight="1" spans="1:37">
      <c r="A1042" s="138" t="s">
        <v>29</v>
      </c>
      <c r="B1042" s="138" t="s">
        <v>463</v>
      </c>
      <c r="C1042" s="137" t="s">
        <v>25</v>
      </c>
      <c r="D1042" s="138" t="s">
        <v>93</v>
      </c>
      <c r="E1042" s="138" t="s">
        <v>587</v>
      </c>
      <c r="F1042" s="138" t="s">
        <v>347</v>
      </c>
      <c r="G1042" s="138" t="s">
        <v>663</v>
      </c>
      <c r="H1042" s="138" t="s">
        <v>4951</v>
      </c>
      <c r="I1042" s="142" t="s">
        <v>590</v>
      </c>
      <c r="J1042" s="137" t="s">
        <v>591</v>
      </c>
      <c r="K1042" s="138" t="s">
        <v>3868</v>
      </c>
      <c r="L1042" s="138" t="s">
        <v>603</v>
      </c>
      <c r="M1042" s="140" t="s">
        <v>4952</v>
      </c>
      <c r="N1042" s="138" t="s">
        <v>4953</v>
      </c>
      <c r="O1042" s="138" t="s">
        <v>513</v>
      </c>
      <c r="P1042" s="138" t="s">
        <v>3868</v>
      </c>
      <c r="Q1042" s="138" t="s">
        <v>3867</v>
      </c>
      <c r="R1042" s="138"/>
      <c r="S1042" s="138">
        <v>1</v>
      </c>
      <c r="T1042" s="138">
        <v>70</v>
      </c>
      <c r="U1042" s="138">
        <v>0</v>
      </c>
      <c r="V1042" s="140">
        <v>70</v>
      </c>
      <c r="W1042" s="138">
        <v>0</v>
      </c>
      <c r="X1042" s="138">
        <v>70</v>
      </c>
      <c r="Y1042" s="140"/>
      <c r="Z1042" s="138"/>
      <c r="AA1042" s="137">
        <v>49</v>
      </c>
      <c r="AB1042" s="137">
        <v>0</v>
      </c>
      <c r="AC1042" s="137"/>
      <c r="AD1042" s="137"/>
      <c r="AE1042" s="144"/>
      <c r="AF1042" s="144"/>
      <c r="AG1042" s="144"/>
      <c r="AH1042" s="144"/>
      <c r="AI1042" s="144" t="s">
        <v>596</v>
      </c>
      <c r="AJ1042" s="145">
        <v>46174</v>
      </c>
      <c r="AK1042" s="146">
        <v>46242.6015625</v>
      </c>
    </row>
    <row r="1043" s="134" customFormat="1" ht="38.8" customHeight="1" spans="1:37">
      <c r="A1043" s="138" t="s">
        <v>29</v>
      </c>
      <c r="B1043" s="138" t="s">
        <v>463</v>
      </c>
      <c r="C1043" s="137" t="s">
        <v>25</v>
      </c>
      <c r="D1043" s="138" t="s">
        <v>87</v>
      </c>
      <c r="E1043" s="138" t="s">
        <v>587</v>
      </c>
      <c r="F1043" s="138" t="s">
        <v>335</v>
      </c>
      <c r="G1043" s="138" t="s">
        <v>659</v>
      </c>
      <c r="H1043" s="138" t="s">
        <v>4954</v>
      </c>
      <c r="I1043" s="142" t="s">
        <v>590</v>
      </c>
      <c r="J1043" s="137" t="s">
        <v>1240</v>
      </c>
      <c r="K1043" s="138" t="s">
        <v>3868</v>
      </c>
      <c r="L1043" s="138" t="s">
        <v>603</v>
      </c>
      <c r="M1043" s="140" t="s">
        <v>4955</v>
      </c>
      <c r="N1043" s="138" t="s">
        <v>4956</v>
      </c>
      <c r="O1043" s="138" t="s">
        <v>513</v>
      </c>
      <c r="P1043" s="138" t="s">
        <v>3868</v>
      </c>
      <c r="Q1043" s="138" t="s">
        <v>3867</v>
      </c>
      <c r="R1043" s="138"/>
      <c r="S1043" s="138">
        <v>1</v>
      </c>
      <c r="T1043" s="138">
        <v>125</v>
      </c>
      <c r="U1043" s="138">
        <v>0</v>
      </c>
      <c r="V1043" s="140">
        <v>125</v>
      </c>
      <c r="W1043" s="138">
        <v>0</v>
      </c>
      <c r="X1043" s="138">
        <v>125</v>
      </c>
      <c r="Y1043" s="140"/>
      <c r="Z1043" s="138"/>
      <c r="AA1043" s="137">
        <v>87.5</v>
      </c>
      <c r="AB1043" s="137">
        <v>0</v>
      </c>
      <c r="AC1043" s="137"/>
      <c r="AD1043" s="137"/>
      <c r="AE1043" s="144"/>
      <c r="AF1043" s="144"/>
      <c r="AG1043" s="144"/>
      <c r="AH1043" s="144"/>
      <c r="AI1043" s="144" t="s">
        <v>596</v>
      </c>
      <c r="AJ1043" s="145">
        <v>44476</v>
      </c>
      <c r="AK1043" s="146">
        <v>46242.5152083333</v>
      </c>
    </row>
    <row r="1044" s="134" customFormat="1" ht="38.8" customHeight="1" spans="1:37">
      <c r="A1044" s="138" t="s">
        <v>29</v>
      </c>
      <c r="B1044" s="138" t="s">
        <v>463</v>
      </c>
      <c r="C1044" s="137" t="s">
        <v>27</v>
      </c>
      <c r="D1044" s="138" t="s">
        <v>125</v>
      </c>
      <c r="E1044" s="138" t="s">
        <v>587</v>
      </c>
      <c r="F1044" s="138" t="s">
        <v>269</v>
      </c>
      <c r="G1044" s="138" t="s">
        <v>655</v>
      </c>
      <c r="H1044" s="138" t="s">
        <v>4957</v>
      </c>
      <c r="I1044" s="142" t="s">
        <v>601</v>
      </c>
      <c r="J1044" s="137" t="s">
        <v>591</v>
      </c>
      <c r="K1044" s="138" t="s">
        <v>3878</v>
      </c>
      <c r="L1044" s="138" t="s">
        <v>603</v>
      </c>
      <c r="M1044" s="140" t="s">
        <v>3879</v>
      </c>
      <c r="N1044" s="138" t="s">
        <v>3880</v>
      </c>
      <c r="O1044" s="138" t="s">
        <v>461</v>
      </c>
      <c r="P1044" s="138" t="s">
        <v>3881</v>
      </c>
      <c r="Q1044" s="138" t="s">
        <v>3882</v>
      </c>
      <c r="R1044" s="138" t="s">
        <v>8</v>
      </c>
      <c r="S1044" s="138">
        <v>1</v>
      </c>
      <c r="T1044" s="138">
        <v>50</v>
      </c>
      <c r="U1044" s="138">
        <v>50</v>
      </c>
      <c r="V1044" s="140">
        <v>50</v>
      </c>
      <c r="W1044" s="138">
        <v>50</v>
      </c>
      <c r="X1044" s="138">
        <v>0</v>
      </c>
      <c r="Y1044" s="140"/>
      <c r="Z1044" s="138"/>
      <c r="AA1044" s="137">
        <v>35</v>
      </c>
      <c r="AB1044" s="137">
        <v>35</v>
      </c>
      <c r="AC1044" s="137"/>
      <c r="AD1044" s="137"/>
      <c r="AE1044" s="144"/>
      <c r="AF1044" s="144"/>
      <c r="AG1044" s="144"/>
      <c r="AH1044" s="144" t="s">
        <v>606</v>
      </c>
      <c r="AI1044" s="144" t="s">
        <v>607</v>
      </c>
      <c r="AJ1044" s="145">
        <v>46241</v>
      </c>
      <c r="AK1044" s="146">
        <v>46242.4641782407</v>
      </c>
    </row>
    <row r="1045" s="134" customFormat="1" ht="38.8" customHeight="1" spans="1:37">
      <c r="A1045" s="138" t="s">
        <v>29</v>
      </c>
      <c r="B1045" s="138" t="s">
        <v>463</v>
      </c>
      <c r="C1045" s="137" t="s">
        <v>25</v>
      </c>
      <c r="D1045" s="138" t="s">
        <v>98</v>
      </c>
      <c r="E1045" s="138" t="s">
        <v>587</v>
      </c>
      <c r="F1045" s="138" t="s">
        <v>374</v>
      </c>
      <c r="G1045" s="138" t="s">
        <v>4958</v>
      </c>
      <c r="H1045" s="138" t="s">
        <v>4959</v>
      </c>
      <c r="I1045" s="142" t="s">
        <v>590</v>
      </c>
      <c r="J1045" s="137" t="s">
        <v>591</v>
      </c>
      <c r="K1045" s="138" t="s">
        <v>3868</v>
      </c>
      <c r="L1045" s="138" t="s">
        <v>603</v>
      </c>
      <c r="M1045" s="140" t="s">
        <v>4960</v>
      </c>
      <c r="N1045" s="138" t="s">
        <v>4961</v>
      </c>
      <c r="O1045" s="138" t="s">
        <v>513</v>
      </c>
      <c r="P1045" s="138" t="s">
        <v>3868</v>
      </c>
      <c r="Q1045" s="138" t="s">
        <v>3867</v>
      </c>
      <c r="R1045" s="138"/>
      <c r="S1045" s="138">
        <v>1</v>
      </c>
      <c r="T1045" s="138">
        <v>245</v>
      </c>
      <c r="U1045" s="138">
        <v>0</v>
      </c>
      <c r="V1045" s="140">
        <v>685</v>
      </c>
      <c r="W1045" s="138">
        <v>0</v>
      </c>
      <c r="X1045" s="138">
        <v>245</v>
      </c>
      <c r="Y1045" s="140"/>
      <c r="Z1045" s="138"/>
      <c r="AA1045" s="137">
        <v>171.5</v>
      </c>
      <c r="AB1045" s="137">
        <v>0</v>
      </c>
      <c r="AC1045" s="137"/>
      <c r="AD1045" s="137"/>
      <c r="AE1045" s="144"/>
      <c r="AF1045" s="144"/>
      <c r="AG1045" s="144"/>
      <c r="AH1045" s="144"/>
      <c r="AI1045" s="144" t="s">
        <v>596</v>
      </c>
      <c r="AJ1045" s="145">
        <v>45997</v>
      </c>
      <c r="AK1045" s="146">
        <v>46242.4289699074</v>
      </c>
    </row>
    <row r="1046" s="134" customFormat="1" ht="38.8" customHeight="1" spans="1:37">
      <c r="A1046" s="138" t="s">
        <v>29</v>
      </c>
      <c r="B1046" s="138" t="s">
        <v>463</v>
      </c>
      <c r="C1046" s="137" t="s">
        <v>25</v>
      </c>
      <c r="D1046" s="138" t="s">
        <v>98</v>
      </c>
      <c r="E1046" s="138" t="s">
        <v>587</v>
      </c>
      <c r="F1046" s="138" t="s">
        <v>374</v>
      </c>
      <c r="G1046" s="138" t="s">
        <v>4958</v>
      </c>
      <c r="H1046" s="138" t="s">
        <v>4959</v>
      </c>
      <c r="I1046" s="142" t="s">
        <v>590</v>
      </c>
      <c r="J1046" s="137" t="s">
        <v>591</v>
      </c>
      <c r="K1046" s="138" t="s">
        <v>3868</v>
      </c>
      <c r="L1046" s="138" t="s">
        <v>603</v>
      </c>
      <c r="M1046" s="140" t="s">
        <v>4962</v>
      </c>
      <c r="N1046" s="138" t="s">
        <v>4963</v>
      </c>
      <c r="O1046" s="138" t="s">
        <v>513</v>
      </c>
      <c r="P1046" s="138" t="s">
        <v>3868</v>
      </c>
      <c r="Q1046" s="138" t="s">
        <v>3867</v>
      </c>
      <c r="R1046" s="138"/>
      <c r="S1046" s="138">
        <v>1</v>
      </c>
      <c r="T1046" s="138">
        <v>440</v>
      </c>
      <c r="U1046" s="138">
        <v>0</v>
      </c>
      <c r="V1046" s="140">
        <v>685</v>
      </c>
      <c r="W1046" s="138">
        <v>0</v>
      </c>
      <c r="X1046" s="138">
        <v>440</v>
      </c>
      <c r="Y1046" s="140"/>
      <c r="Z1046" s="138"/>
      <c r="AA1046" s="137">
        <v>308</v>
      </c>
      <c r="AB1046" s="137">
        <v>0</v>
      </c>
      <c r="AC1046" s="137"/>
      <c r="AD1046" s="137"/>
      <c r="AE1046" s="144"/>
      <c r="AF1046" s="144"/>
      <c r="AG1046" s="144"/>
      <c r="AH1046" s="144"/>
      <c r="AI1046" s="144" t="s">
        <v>596</v>
      </c>
      <c r="AJ1046" s="145">
        <v>45997</v>
      </c>
      <c r="AK1046" s="146">
        <v>46242.4289699074</v>
      </c>
    </row>
    <row r="1047" s="134" customFormat="1" ht="38.8" customHeight="1" spans="1:37">
      <c r="A1047" s="138" t="s">
        <v>29</v>
      </c>
      <c r="B1047" s="138" t="s">
        <v>463</v>
      </c>
      <c r="C1047" s="137" t="s">
        <v>27</v>
      </c>
      <c r="D1047" s="138" t="s">
        <v>122</v>
      </c>
      <c r="E1047" s="138" t="s">
        <v>587</v>
      </c>
      <c r="F1047" s="138" t="s">
        <v>260</v>
      </c>
      <c r="G1047" s="138" t="s">
        <v>2841</v>
      </c>
      <c r="H1047" s="138" t="s">
        <v>4964</v>
      </c>
      <c r="I1047" s="142" t="s">
        <v>590</v>
      </c>
      <c r="J1047" s="137" t="s">
        <v>1199</v>
      </c>
      <c r="K1047" s="138" t="s">
        <v>4050</v>
      </c>
      <c r="L1047" s="138" t="s">
        <v>603</v>
      </c>
      <c r="M1047" s="140" t="s">
        <v>4080</v>
      </c>
      <c r="N1047" s="138" t="s">
        <v>4081</v>
      </c>
      <c r="O1047" s="138" t="s">
        <v>461</v>
      </c>
      <c r="P1047" s="138" t="s">
        <v>3881</v>
      </c>
      <c r="Q1047" s="138" t="s">
        <v>4053</v>
      </c>
      <c r="R1047" s="138"/>
      <c r="S1047" s="138">
        <v>1</v>
      </c>
      <c r="T1047" s="138">
        <v>800</v>
      </c>
      <c r="U1047" s="138">
        <v>1150</v>
      </c>
      <c r="V1047" s="140">
        <v>1150</v>
      </c>
      <c r="W1047" s="138">
        <v>800</v>
      </c>
      <c r="X1047" s="138">
        <v>0</v>
      </c>
      <c r="Y1047" s="140"/>
      <c r="Z1047" s="138"/>
      <c r="AA1047" s="137">
        <v>784</v>
      </c>
      <c r="AB1047" s="137">
        <v>784</v>
      </c>
      <c r="AC1047" s="137"/>
      <c r="AD1047" s="137"/>
      <c r="AE1047" s="144"/>
      <c r="AF1047" s="144"/>
      <c r="AG1047" s="144"/>
      <c r="AH1047" s="144" t="s">
        <v>606</v>
      </c>
      <c r="AI1047" s="144" t="s">
        <v>607</v>
      </c>
      <c r="AJ1047" s="145">
        <v>45514</v>
      </c>
      <c r="AK1047" s="146">
        <v>46242.3998263889</v>
      </c>
    </row>
    <row r="1048" s="134" customFormat="1" ht="38.8" customHeight="1" spans="1:37">
      <c r="A1048" s="138" t="s">
        <v>29</v>
      </c>
      <c r="B1048" s="138" t="s">
        <v>463</v>
      </c>
      <c r="C1048" s="137" t="s">
        <v>27</v>
      </c>
      <c r="D1048" s="138" t="s">
        <v>122</v>
      </c>
      <c r="E1048" s="138" t="s">
        <v>587</v>
      </c>
      <c r="F1048" s="138" t="s">
        <v>260</v>
      </c>
      <c r="G1048" s="138" t="s">
        <v>2841</v>
      </c>
      <c r="H1048" s="138" t="s">
        <v>4964</v>
      </c>
      <c r="I1048" s="142" t="s">
        <v>590</v>
      </c>
      <c r="J1048" s="137" t="s">
        <v>1199</v>
      </c>
      <c r="K1048" s="138" t="s">
        <v>4050</v>
      </c>
      <c r="L1048" s="138" t="s">
        <v>603</v>
      </c>
      <c r="M1048" s="140" t="s">
        <v>4082</v>
      </c>
      <c r="N1048" s="138" t="s">
        <v>4083</v>
      </c>
      <c r="O1048" s="138" t="s">
        <v>461</v>
      </c>
      <c r="P1048" s="138" t="s">
        <v>3881</v>
      </c>
      <c r="Q1048" s="138" t="s">
        <v>4053</v>
      </c>
      <c r="R1048" s="138"/>
      <c r="S1048" s="138">
        <v>1</v>
      </c>
      <c r="T1048" s="138">
        <v>350</v>
      </c>
      <c r="U1048" s="138">
        <v>1150</v>
      </c>
      <c r="V1048" s="140">
        <v>1150</v>
      </c>
      <c r="W1048" s="138">
        <v>350</v>
      </c>
      <c r="X1048" s="138">
        <v>0</v>
      </c>
      <c r="Y1048" s="140"/>
      <c r="Z1048" s="138"/>
      <c r="AA1048" s="137">
        <v>343</v>
      </c>
      <c r="AB1048" s="137">
        <v>343</v>
      </c>
      <c r="AC1048" s="137"/>
      <c r="AD1048" s="137"/>
      <c r="AE1048" s="144"/>
      <c r="AF1048" s="144"/>
      <c r="AG1048" s="144"/>
      <c r="AH1048" s="144" t="s">
        <v>606</v>
      </c>
      <c r="AI1048" s="144" t="s">
        <v>607</v>
      </c>
      <c r="AJ1048" s="145">
        <v>45514</v>
      </c>
      <c r="AK1048" s="146">
        <v>46242.3998263889</v>
      </c>
    </row>
    <row r="1049" s="134" customFormat="1" ht="38.8" customHeight="1" spans="1:37">
      <c r="A1049" s="138" t="s">
        <v>29</v>
      </c>
      <c r="B1049" s="138" t="s">
        <v>463</v>
      </c>
      <c r="C1049" s="137" t="s">
        <v>27</v>
      </c>
      <c r="D1049" s="138" t="s">
        <v>118</v>
      </c>
      <c r="E1049" s="138" t="s">
        <v>587</v>
      </c>
      <c r="F1049" s="138" t="s">
        <v>253</v>
      </c>
      <c r="G1049" s="138" t="s">
        <v>2831</v>
      </c>
      <c r="H1049" s="138" t="s">
        <v>4965</v>
      </c>
      <c r="I1049" s="142" t="s">
        <v>601</v>
      </c>
      <c r="J1049" s="137" t="s">
        <v>591</v>
      </c>
      <c r="K1049" s="138" t="s">
        <v>3878</v>
      </c>
      <c r="L1049" s="138" t="s">
        <v>603</v>
      </c>
      <c r="M1049" s="140" t="s">
        <v>4163</v>
      </c>
      <c r="N1049" s="138" t="s">
        <v>4164</v>
      </c>
      <c r="O1049" s="138" t="s">
        <v>461</v>
      </c>
      <c r="P1049" s="138" t="s">
        <v>3881</v>
      </c>
      <c r="Q1049" s="138" t="s">
        <v>3901</v>
      </c>
      <c r="R1049" s="138" t="s">
        <v>4</v>
      </c>
      <c r="S1049" s="138">
        <v>1</v>
      </c>
      <c r="T1049" s="138">
        <v>180</v>
      </c>
      <c r="U1049" s="138">
        <v>180</v>
      </c>
      <c r="V1049" s="140">
        <v>180</v>
      </c>
      <c r="W1049" s="138">
        <v>180</v>
      </c>
      <c r="X1049" s="138">
        <v>0</v>
      </c>
      <c r="Y1049" s="140"/>
      <c r="Z1049" s="138"/>
      <c r="AA1049" s="137">
        <v>100</v>
      </c>
      <c r="AB1049" s="137">
        <v>100</v>
      </c>
      <c r="AC1049" s="137"/>
      <c r="AD1049" s="137"/>
      <c r="AE1049" s="144"/>
      <c r="AF1049" s="144"/>
      <c r="AG1049" s="144"/>
      <c r="AH1049" s="144" t="s">
        <v>606</v>
      </c>
      <c r="AI1049" s="144" t="s">
        <v>607</v>
      </c>
      <c r="AJ1049" s="145">
        <v>46235</v>
      </c>
      <c r="AK1049" s="146">
        <v>46242.3795717593</v>
      </c>
    </row>
    <row r="1050" s="134" customFormat="1" ht="38.8" customHeight="1" spans="1:37">
      <c r="A1050" s="138" t="s">
        <v>29</v>
      </c>
      <c r="B1050" s="138" t="s">
        <v>463</v>
      </c>
      <c r="C1050" s="137" t="s">
        <v>25</v>
      </c>
      <c r="D1050" s="138" t="s">
        <v>97</v>
      </c>
      <c r="E1050" s="138" t="s">
        <v>587</v>
      </c>
      <c r="F1050" s="138" t="s">
        <v>368</v>
      </c>
      <c r="G1050" s="138" t="s">
        <v>657</v>
      </c>
      <c r="H1050" s="138" t="s">
        <v>4966</v>
      </c>
      <c r="I1050" s="142" t="s">
        <v>590</v>
      </c>
      <c r="J1050" s="137" t="s">
        <v>742</v>
      </c>
      <c r="K1050" s="138" t="s">
        <v>3868</v>
      </c>
      <c r="L1050" s="138" t="s">
        <v>603</v>
      </c>
      <c r="M1050" s="140" t="s">
        <v>4967</v>
      </c>
      <c r="N1050" s="138" t="s">
        <v>4968</v>
      </c>
      <c r="O1050" s="138" t="s">
        <v>513</v>
      </c>
      <c r="P1050" s="138" t="s">
        <v>3868</v>
      </c>
      <c r="Q1050" s="138" t="s">
        <v>3867</v>
      </c>
      <c r="R1050" s="138"/>
      <c r="S1050" s="138">
        <v>1</v>
      </c>
      <c r="T1050" s="138">
        <v>15</v>
      </c>
      <c r="U1050" s="138">
        <v>0</v>
      </c>
      <c r="V1050" s="140">
        <v>15</v>
      </c>
      <c r="W1050" s="138">
        <v>0</v>
      </c>
      <c r="X1050" s="138">
        <v>15</v>
      </c>
      <c r="Y1050" s="140"/>
      <c r="Z1050" s="138"/>
      <c r="AA1050" s="137">
        <v>10.5</v>
      </c>
      <c r="AB1050" s="137">
        <v>0</v>
      </c>
      <c r="AC1050" s="137"/>
      <c r="AD1050" s="137"/>
      <c r="AE1050" s="144"/>
      <c r="AF1050" s="144"/>
      <c r="AG1050" s="144"/>
      <c r="AH1050" s="144"/>
      <c r="AI1050" s="144" t="s">
        <v>596</v>
      </c>
      <c r="AJ1050" s="145">
        <v>45018</v>
      </c>
      <c r="AK1050" s="146">
        <v>46241.9959837963</v>
      </c>
    </row>
    <row r="1051" s="134" customFormat="1" ht="38.8" customHeight="1" spans="1:37">
      <c r="A1051" s="138" t="s">
        <v>29</v>
      </c>
      <c r="B1051" s="138" t="s">
        <v>463</v>
      </c>
      <c r="C1051" s="137" t="s">
        <v>25</v>
      </c>
      <c r="D1051" s="138" t="s">
        <v>97</v>
      </c>
      <c r="E1051" s="138" t="s">
        <v>587</v>
      </c>
      <c r="F1051" s="138" t="s">
        <v>368</v>
      </c>
      <c r="G1051" s="138" t="s">
        <v>657</v>
      </c>
      <c r="H1051" s="138" t="s">
        <v>4969</v>
      </c>
      <c r="I1051" s="142" t="s">
        <v>590</v>
      </c>
      <c r="J1051" s="137" t="s">
        <v>591</v>
      </c>
      <c r="K1051" s="138" t="s">
        <v>3868</v>
      </c>
      <c r="L1051" s="138" t="s">
        <v>603</v>
      </c>
      <c r="M1051" s="140" t="s">
        <v>4290</v>
      </c>
      <c r="N1051" s="138" t="s">
        <v>4291</v>
      </c>
      <c r="O1051" s="138" t="s">
        <v>513</v>
      </c>
      <c r="P1051" s="138" t="s">
        <v>3868</v>
      </c>
      <c r="Q1051" s="138" t="s">
        <v>3867</v>
      </c>
      <c r="R1051" s="138"/>
      <c r="S1051" s="138">
        <v>1</v>
      </c>
      <c r="T1051" s="138">
        <v>385</v>
      </c>
      <c r="U1051" s="138">
        <v>0</v>
      </c>
      <c r="V1051" s="140">
        <v>385</v>
      </c>
      <c r="W1051" s="138">
        <v>0</v>
      </c>
      <c r="X1051" s="138">
        <v>385</v>
      </c>
      <c r="Y1051" s="140"/>
      <c r="Z1051" s="138"/>
      <c r="AA1051" s="137">
        <v>269.5</v>
      </c>
      <c r="AB1051" s="137">
        <v>0</v>
      </c>
      <c r="AC1051" s="137"/>
      <c r="AD1051" s="137"/>
      <c r="AE1051" s="144"/>
      <c r="AF1051" s="144"/>
      <c r="AG1051" s="144"/>
      <c r="AH1051" s="144"/>
      <c r="AI1051" s="144" t="s">
        <v>596</v>
      </c>
      <c r="AJ1051" s="145">
        <v>45447</v>
      </c>
      <c r="AK1051" s="146">
        <v>46241.9934259259</v>
      </c>
    </row>
    <row r="1052" s="134" customFormat="1" ht="38.8" customHeight="1" spans="1:37">
      <c r="A1052" s="138" t="s">
        <v>29</v>
      </c>
      <c r="B1052" s="138" t="s">
        <v>463</v>
      </c>
      <c r="C1052" s="137" t="s">
        <v>25</v>
      </c>
      <c r="D1052" s="138" t="s">
        <v>84</v>
      </c>
      <c r="E1052" s="138" t="s">
        <v>625</v>
      </c>
      <c r="F1052" s="138" t="s">
        <v>332</v>
      </c>
      <c r="G1052" s="138" t="s">
        <v>4938</v>
      </c>
      <c r="H1052" s="138" t="s">
        <v>4970</v>
      </c>
      <c r="I1052" s="142" t="s">
        <v>601</v>
      </c>
      <c r="J1052" s="137" t="s">
        <v>591</v>
      </c>
      <c r="K1052" s="138" t="s">
        <v>3878</v>
      </c>
      <c r="L1052" s="138" t="s">
        <v>603</v>
      </c>
      <c r="M1052" s="140" t="s">
        <v>3879</v>
      </c>
      <c r="N1052" s="138" t="s">
        <v>3880</v>
      </c>
      <c r="O1052" s="138" t="s">
        <v>461</v>
      </c>
      <c r="P1052" s="138" t="s">
        <v>3881</v>
      </c>
      <c r="Q1052" s="138" t="s">
        <v>3882</v>
      </c>
      <c r="R1052" s="138" t="s">
        <v>8</v>
      </c>
      <c r="S1052" s="138">
        <v>1</v>
      </c>
      <c r="T1052" s="138">
        <v>50</v>
      </c>
      <c r="U1052" s="138">
        <v>50</v>
      </c>
      <c r="V1052" s="140">
        <v>50</v>
      </c>
      <c r="W1052" s="138">
        <v>50</v>
      </c>
      <c r="X1052" s="138">
        <v>0</v>
      </c>
      <c r="Y1052" s="140"/>
      <c r="Z1052" s="138"/>
      <c r="AA1052" s="137">
        <v>50</v>
      </c>
      <c r="AB1052" s="137">
        <v>50</v>
      </c>
      <c r="AC1052" s="137"/>
      <c r="AD1052" s="137"/>
      <c r="AE1052" s="144"/>
      <c r="AF1052" s="144"/>
      <c r="AG1052" s="144"/>
      <c r="AH1052" s="144" t="s">
        <v>606</v>
      </c>
      <c r="AI1052" s="144" t="s">
        <v>607</v>
      </c>
      <c r="AJ1052" s="145">
        <v>46240</v>
      </c>
      <c r="AK1052" s="146">
        <v>46241.7345949074</v>
      </c>
    </row>
    <row r="1053" s="134" customFormat="1" ht="38.8" customHeight="1" spans="1:37">
      <c r="A1053" s="138" t="s">
        <v>29</v>
      </c>
      <c r="B1053" s="138" t="s">
        <v>463</v>
      </c>
      <c r="C1053" s="137" t="s">
        <v>25</v>
      </c>
      <c r="D1053" s="138" t="s">
        <v>84</v>
      </c>
      <c r="E1053" s="138" t="s">
        <v>625</v>
      </c>
      <c r="F1053" s="138" t="s">
        <v>331</v>
      </c>
      <c r="G1053" s="138" t="s">
        <v>4971</v>
      </c>
      <c r="H1053" s="138" t="s">
        <v>4972</v>
      </c>
      <c r="I1053" s="142" t="s">
        <v>590</v>
      </c>
      <c r="J1053" s="137" t="s">
        <v>949</v>
      </c>
      <c r="K1053" s="138" t="s">
        <v>3868</v>
      </c>
      <c r="L1053" s="138" t="s">
        <v>603</v>
      </c>
      <c r="M1053" s="140" t="s">
        <v>4408</v>
      </c>
      <c r="N1053" s="138" t="s">
        <v>4409</v>
      </c>
      <c r="O1053" s="138" t="s">
        <v>513</v>
      </c>
      <c r="P1053" s="138" t="s">
        <v>3868</v>
      </c>
      <c r="Q1053" s="138" t="s">
        <v>3867</v>
      </c>
      <c r="R1053" s="138"/>
      <c r="S1053" s="138">
        <v>1</v>
      </c>
      <c r="T1053" s="138">
        <v>105</v>
      </c>
      <c r="U1053" s="138">
        <v>0</v>
      </c>
      <c r="V1053" s="140">
        <v>105</v>
      </c>
      <c r="W1053" s="138">
        <v>0</v>
      </c>
      <c r="X1053" s="138">
        <v>105</v>
      </c>
      <c r="Y1053" s="140"/>
      <c r="Z1053" s="138"/>
      <c r="AA1053" s="137">
        <v>105</v>
      </c>
      <c r="AB1053" s="137">
        <v>0</v>
      </c>
      <c r="AC1053" s="137"/>
      <c r="AD1053" s="137"/>
      <c r="AE1053" s="144"/>
      <c r="AF1053" s="144"/>
      <c r="AG1053" s="144"/>
      <c r="AH1053" s="144"/>
      <c r="AI1053" s="144" t="s">
        <v>596</v>
      </c>
      <c r="AJ1053" s="145">
        <v>45541</v>
      </c>
      <c r="AK1053" s="146">
        <v>46241.7016435185</v>
      </c>
    </row>
    <row r="1054" s="134" customFormat="1" ht="38.8" customHeight="1" spans="1:37">
      <c r="A1054" s="138" t="s">
        <v>29</v>
      </c>
      <c r="B1054" s="138" t="s">
        <v>463</v>
      </c>
      <c r="C1054" s="137" t="s">
        <v>27</v>
      </c>
      <c r="D1054" s="138" t="s">
        <v>125</v>
      </c>
      <c r="E1054" s="138" t="s">
        <v>587</v>
      </c>
      <c r="F1054" s="138" t="s">
        <v>270</v>
      </c>
      <c r="G1054" s="138" t="s">
        <v>2889</v>
      </c>
      <c r="H1054" s="138" t="s">
        <v>4973</v>
      </c>
      <c r="I1054" s="142" t="s">
        <v>601</v>
      </c>
      <c r="J1054" s="137" t="s">
        <v>591</v>
      </c>
      <c r="K1054" s="138" t="s">
        <v>3878</v>
      </c>
      <c r="L1054" s="138" t="s">
        <v>603</v>
      </c>
      <c r="M1054" s="140" t="s">
        <v>3879</v>
      </c>
      <c r="N1054" s="138" t="s">
        <v>3880</v>
      </c>
      <c r="O1054" s="138" t="s">
        <v>461</v>
      </c>
      <c r="P1054" s="138" t="s">
        <v>3881</v>
      </c>
      <c r="Q1054" s="138" t="s">
        <v>3882</v>
      </c>
      <c r="R1054" s="138" t="s">
        <v>8</v>
      </c>
      <c r="S1054" s="138">
        <v>1</v>
      </c>
      <c r="T1054" s="138">
        <v>50</v>
      </c>
      <c r="U1054" s="138">
        <v>50</v>
      </c>
      <c r="V1054" s="140">
        <v>50</v>
      </c>
      <c r="W1054" s="138">
        <v>50</v>
      </c>
      <c r="X1054" s="138">
        <v>0</v>
      </c>
      <c r="Y1054" s="140"/>
      <c r="Z1054" s="138"/>
      <c r="AA1054" s="137">
        <v>35</v>
      </c>
      <c r="AB1054" s="137">
        <v>35</v>
      </c>
      <c r="AC1054" s="137"/>
      <c r="AD1054" s="137"/>
      <c r="AE1054" s="144"/>
      <c r="AF1054" s="144"/>
      <c r="AG1054" s="144"/>
      <c r="AH1054" s="144" t="s">
        <v>606</v>
      </c>
      <c r="AI1054" s="144" t="s">
        <v>607</v>
      </c>
      <c r="AJ1054" s="145">
        <v>46239</v>
      </c>
      <c r="AK1054" s="146">
        <v>46241.6732407407</v>
      </c>
    </row>
    <row r="1055" s="134" customFormat="1" ht="38.8" customHeight="1" spans="1:37">
      <c r="A1055" s="138" t="s">
        <v>29</v>
      </c>
      <c r="B1055" s="138" t="s">
        <v>463</v>
      </c>
      <c r="C1055" s="137" t="s">
        <v>25</v>
      </c>
      <c r="D1055" s="138" t="s">
        <v>84</v>
      </c>
      <c r="E1055" s="138" t="s">
        <v>625</v>
      </c>
      <c r="F1055" s="138" t="s">
        <v>331</v>
      </c>
      <c r="G1055" s="138" t="s">
        <v>4971</v>
      </c>
      <c r="H1055" s="138" t="s">
        <v>4974</v>
      </c>
      <c r="I1055" s="142" t="s">
        <v>590</v>
      </c>
      <c r="J1055" s="137" t="s">
        <v>621</v>
      </c>
      <c r="K1055" s="138" t="s">
        <v>3868</v>
      </c>
      <c r="L1055" s="138" t="s">
        <v>603</v>
      </c>
      <c r="M1055" s="140" t="s">
        <v>4975</v>
      </c>
      <c r="N1055" s="138" t="s">
        <v>4976</v>
      </c>
      <c r="O1055" s="138" t="s">
        <v>513</v>
      </c>
      <c r="P1055" s="138" t="s">
        <v>3868</v>
      </c>
      <c r="Q1055" s="138" t="s">
        <v>3867</v>
      </c>
      <c r="R1055" s="138"/>
      <c r="S1055" s="138">
        <v>1</v>
      </c>
      <c r="T1055" s="138">
        <v>315</v>
      </c>
      <c r="U1055" s="138">
        <v>0</v>
      </c>
      <c r="V1055" s="140">
        <v>315</v>
      </c>
      <c r="W1055" s="138">
        <v>0</v>
      </c>
      <c r="X1055" s="138">
        <v>315</v>
      </c>
      <c r="Y1055" s="140"/>
      <c r="Z1055" s="138"/>
      <c r="AA1055" s="137">
        <v>315</v>
      </c>
      <c r="AB1055" s="137">
        <v>0</v>
      </c>
      <c r="AC1055" s="137"/>
      <c r="AD1055" s="137"/>
      <c r="AE1055" s="144"/>
      <c r="AF1055" s="144"/>
      <c r="AG1055" s="144"/>
      <c r="AH1055" s="144"/>
      <c r="AI1055" s="144" t="s">
        <v>596</v>
      </c>
      <c r="AJ1055" s="145">
        <v>44470</v>
      </c>
      <c r="AK1055" s="146">
        <v>46241.6441898148</v>
      </c>
    </row>
    <row r="1056" s="134" customFormat="1" ht="38.8" customHeight="1" spans="1:37">
      <c r="A1056" s="138" t="s">
        <v>29</v>
      </c>
      <c r="B1056" s="138" t="s">
        <v>463</v>
      </c>
      <c r="C1056" s="137" t="s">
        <v>25</v>
      </c>
      <c r="D1056" s="138" t="s">
        <v>76</v>
      </c>
      <c r="E1056" s="138" t="s">
        <v>587</v>
      </c>
      <c r="F1056" s="138" t="s">
        <v>320</v>
      </c>
      <c r="G1056" s="138" t="s">
        <v>4785</v>
      </c>
      <c r="H1056" s="138" t="s">
        <v>4977</v>
      </c>
      <c r="I1056" s="142" t="s">
        <v>590</v>
      </c>
      <c r="J1056" s="137" t="s">
        <v>818</v>
      </c>
      <c r="K1056" s="138" t="s">
        <v>3868</v>
      </c>
      <c r="L1056" s="138" t="s">
        <v>603</v>
      </c>
      <c r="M1056" s="140" t="s">
        <v>4978</v>
      </c>
      <c r="N1056" s="138" t="s">
        <v>4979</v>
      </c>
      <c r="O1056" s="138" t="s">
        <v>513</v>
      </c>
      <c r="P1056" s="138" t="s">
        <v>3868</v>
      </c>
      <c r="Q1056" s="138" t="s">
        <v>3867</v>
      </c>
      <c r="R1056" s="138"/>
      <c r="S1056" s="138">
        <v>1</v>
      </c>
      <c r="T1056" s="138">
        <v>130</v>
      </c>
      <c r="U1056" s="138">
        <v>0</v>
      </c>
      <c r="V1056" s="140">
        <v>130</v>
      </c>
      <c r="W1056" s="138">
        <v>0</v>
      </c>
      <c r="X1056" s="138">
        <v>130</v>
      </c>
      <c r="Y1056" s="140"/>
      <c r="Z1056" s="138"/>
      <c r="AA1056" s="137">
        <v>91</v>
      </c>
      <c r="AB1056" s="137">
        <v>0</v>
      </c>
      <c r="AC1056" s="137"/>
      <c r="AD1056" s="137"/>
      <c r="AE1056" s="144"/>
      <c r="AF1056" s="144"/>
      <c r="AG1056" s="144"/>
      <c r="AH1056" s="144"/>
      <c r="AI1056" s="144" t="s">
        <v>596</v>
      </c>
      <c r="AJ1056" s="145">
        <v>46113</v>
      </c>
      <c r="AK1056" s="146">
        <v>46241.5317708333</v>
      </c>
    </row>
    <row r="1057" s="134" customFormat="1" ht="38.8" customHeight="1" spans="1:37">
      <c r="A1057" s="138" t="s">
        <v>29</v>
      </c>
      <c r="B1057" s="138" t="s">
        <v>463</v>
      </c>
      <c r="C1057" s="137" t="s">
        <v>25</v>
      </c>
      <c r="D1057" s="138" t="s">
        <v>94</v>
      </c>
      <c r="E1057" s="138" t="s">
        <v>587</v>
      </c>
      <c r="F1057" s="138" t="s">
        <v>358</v>
      </c>
      <c r="G1057" s="138" t="s">
        <v>2849</v>
      </c>
      <c r="H1057" s="138" t="s">
        <v>4980</v>
      </c>
      <c r="I1057" s="142" t="s">
        <v>590</v>
      </c>
      <c r="J1057" s="137" t="s">
        <v>818</v>
      </c>
      <c r="K1057" s="138" t="s">
        <v>3868</v>
      </c>
      <c r="L1057" s="138" t="s">
        <v>603</v>
      </c>
      <c r="M1057" s="140" t="s">
        <v>4981</v>
      </c>
      <c r="N1057" s="138" t="s">
        <v>4982</v>
      </c>
      <c r="O1057" s="138" t="s">
        <v>513</v>
      </c>
      <c r="P1057" s="138" t="s">
        <v>3868</v>
      </c>
      <c r="Q1057" s="138" t="s">
        <v>3867</v>
      </c>
      <c r="R1057" s="138"/>
      <c r="S1057" s="138">
        <v>1</v>
      </c>
      <c r="T1057" s="138">
        <v>20</v>
      </c>
      <c r="U1057" s="138">
        <v>0</v>
      </c>
      <c r="V1057" s="140">
        <v>140</v>
      </c>
      <c r="W1057" s="138">
        <v>0</v>
      </c>
      <c r="X1057" s="138">
        <v>20</v>
      </c>
      <c r="Y1057" s="140"/>
      <c r="Z1057" s="138"/>
      <c r="AA1057" s="137">
        <v>14</v>
      </c>
      <c r="AB1057" s="137">
        <v>0</v>
      </c>
      <c r="AC1057" s="137"/>
      <c r="AD1057" s="137"/>
      <c r="AE1057" s="144"/>
      <c r="AF1057" s="144"/>
      <c r="AG1057" s="144"/>
      <c r="AH1057" s="144"/>
      <c r="AI1057" s="144" t="s">
        <v>596</v>
      </c>
      <c r="AJ1057" s="145">
        <v>44542</v>
      </c>
      <c r="AK1057" s="146">
        <v>46241.6037847222</v>
      </c>
    </row>
    <row r="1058" s="134" customFormat="1" ht="38.8" customHeight="1" spans="1:37">
      <c r="A1058" s="138" t="s">
        <v>29</v>
      </c>
      <c r="B1058" s="138" t="s">
        <v>463</v>
      </c>
      <c r="C1058" s="137" t="s">
        <v>25</v>
      </c>
      <c r="D1058" s="138" t="s">
        <v>94</v>
      </c>
      <c r="E1058" s="138" t="s">
        <v>587</v>
      </c>
      <c r="F1058" s="138" t="s">
        <v>358</v>
      </c>
      <c r="G1058" s="138" t="s">
        <v>2849</v>
      </c>
      <c r="H1058" s="138" t="s">
        <v>4980</v>
      </c>
      <c r="I1058" s="142" t="s">
        <v>590</v>
      </c>
      <c r="J1058" s="137" t="s">
        <v>818</v>
      </c>
      <c r="K1058" s="138" t="s">
        <v>3868</v>
      </c>
      <c r="L1058" s="138" t="s">
        <v>603</v>
      </c>
      <c r="M1058" s="140" t="s">
        <v>4981</v>
      </c>
      <c r="N1058" s="138" t="s">
        <v>4982</v>
      </c>
      <c r="O1058" s="138" t="s">
        <v>513</v>
      </c>
      <c r="P1058" s="138" t="s">
        <v>3868</v>
      </c>
      <c r="Q1058" s="138" t="s">
        <v>3867</v>
      </c>
      <c r="R1058" s="138"/>
      <c r="S1058" s="138">
        <v>1</v>
      </c>
      <c r="T1058" s="138">
        <v>20</v>
      </c>
      <c r="U1058" s="138">
        <v>0</v>
      </c>
      <c r="V1058" s="140">
        <v>140</v>
      </c>
      <c r="W1058" s="138">
        <v>0</v>
      </c>
      <c r="X1058" s="138">
        <v>20</v>
      </c>
      <c r="Y1058" s="140"/>
      <c r="Z1058" s="138"/>
      <c r="AA1058" s="137">
        <v>14</v>
      </c>
      <c r="AB1058" s="137">
        <v>0</v>
      </c>
      <c r="AC1058" s="137"/>
      <c r="AD1058" s="137"/>
      <c r="AE1058" s="144"/>
      <c r="AF1058" s="144"/>
      <c r="AG1058" s="144"/>
      <c r="AH1058" s="144"/>
      <c r="AI1058" s="144" t="s">
        <v>596</v>
      </c>
      <c r="AJ1058" s="145">
        <v>44542</v>
      </c>
      <c r="AK1058" s="146">
        <v>46241.6037847222</v>
      </c>
    </row>
    <row r="1059" s="134" customFormat="1" ht="38.8" customHeight="1" spans="1:37">
      <c r="A1059" s="138" t="s">
        <v>29</v>
      </c>
      <c r="B1059" s="138" t="s">
        <v>463</v>
      </c>
      <c r="C1059" s="137" t="s">
        <v>25</v>
      </c>
      <c r="D1059" s="138" t="s">
        <v>94</v>
      </c>
      <c r="E1059" s="138" t="s">
        <v>587</v>
      </c>
      <c r="F1059" s="138" t="s">
        <v>358</v>
      </c>
      <c r="G1059" s="138" t="s">
        <v>2849</v>
      </c>
      <c r="H1059" s="138" t="s">
        <v>4980</v>
      </c>
      <c r="I1059" s="142" t="s">
        <v>590</v>
      </c>
      <c r="J1059" s="137" t="s">
        <v>818</v>
      </c>
      <c r="K1059" s="138" t="s">
        <v>3868</v>
      </c>
      <c r="L1059" s="138" t="s">
        <v>603</v>
      </c>
      <c r="M1059" s="140" t="s">
        <v>4983</v>
      </c>
      <c r="N1059" s="138" t="s">
        <v>4984</v>
      </c>
      <c r="O1059" s="138" t="s">
        <v>513</v>
      </c>
      <c r="P1059" s="138" t="s">
        <v>3868</v>
      </c>
      <c r="Q1059" s="138" t="s">
        <v>3867</v>
      </c>
      <c r="R1059" s="138"/>
      <c r="S1059" s="138">
        <v>1</v>
      </c>
      <c r="T1059" s="138">
        <v>50</v>
      </c>
      <c r="U1059" s="138">
        <v>0</v>
      </c>
      <c r="V1059" s="140">
        <v>140</v>
      </c>
      <c r="W1059" s="138">
        <v>0</v>
      </c>
      <c r="X1059" s="138">
        <v>50</v>
      </c>
      <c r="Y1059" s="140"/>
      <c r="Z1059" s="138"/>
      <c r="AA1059" s="137">
        <v>35</v>
      </c>
      <c r="AB1059" s="137">
        <v>0</v>
      </c>
      <c r="AC1059" s="137"/>
      <c r="AD1059" s="137"/>
      <c r="AE1059" s="144"/>
      <c r="AF1059" s="144"/>
      <c r="AG1059" s="144"/>
      <c r="AH1059" s="144"/>
      <c r="AI1059" s="144" t="s">
        <v>596</v>
      </c>
      <c r="AJ1059" s="145">
        <v>44542</v>
      </c>
      <c r="AK1059" s="146">
        <v>46241.6037847222</v>
      </c>
    </row>
    <row r="1060" s="134" customFormat="1" ht="38.8" customHeight="1" spans="1:37">
      <c r="A1060" s="138" t="s">
        <v>29</v>
      </c>
      <c r="B1060" s="138" t="s">
        <v>463</v>
      </c>
      <c r="C1060" s="137" t="s">
        <v>25</v>
      </c>
      <c r="D1060" s="138" t="s">
        <v>94</v>
      </c>
      <c r="E1060" s="138" t="s">
        <v>587</v>
      </c>
      <c r="F1060" s="138" t="s">
        <v>358</v>
      </c>
      <c r="G1060" s="138" t="s">
        <v>2849</v>
      </c>
      <c r="H1060" s="138" t="s">
        <v>4980</v>
      </c>
      <c r="I1060" s="142" t="s">
        <v>590</v>
      </c>
      <c r="J1060" s="137" t="s">
        <v>818</v>
      </c>
      <c r="K1060" s="138" t="s">
        <v>3868</v>
      </c>
      <c r="L1060" s="138" t="s">
        <v>603</v>
      </c>
      <c r="M1060" s="140" t="s">
        <v>4983</v>
      </c>
      <c r="N1060" s="138" t="s">
        <v>4984</v>
      </c>
      <c r="O1060" s="138" t="s">
        <v>513</v>
      </c>
      <c r="P1060" s="138" t="s">
        <v>3868</v>
      </c>
      <c r="Q1060" s="138" t="s">
        <v>3867</v>
      </c>
      <c r="R1060" s="138"/>
      <c r="S1060" s="138">
        <v>1</v>
      </c>
      <c r="T1060" s="138">
        <v>50</v>
      </c>
      <c r="U1060" s="138">
        <v>0</v>
      </c>
      <c r="V1060" s="140">
        <v>140</v>
      </c>
      <c r="W1060" s="138">
        <v>0</v>
      </c>
      <c r="X1060" s="138">
        <v>50</v>
      </c>
      <c r="Y1060" s="140"/>
      <c r="Z1060" s="138"/>
      <c r="AA1060" s="137">
        <v>35</v>
      </c>
      <c r="AB1060" s="137">
        <v>0</v>
      </c>
      <c r="AC1060" s="137"/>
      <c r="AD1060" s="137"/>
      <c r="AE1060" s="144"/>
      <c r="AF1060" s="144"/>
      <c r="AG1060" s="144"/>
      <c r="AH1060" s="144"/>
      <c r="AI1060" s="144" t="s">
        <v>596</v>
      </c>
      <c r="AJ1060" s="145">
        <v>44542</v>
      </c>
      <c r="AK1060" s="146">
        <v>46241.6037847222</v>
      </c>
    </row>
    <row r="1061" s="134" customFormat="1" ht="38.8" customHeight="1" spans="1:37">
      <c r="A1061" s="138" t="s">
        <v>29</v>
      </c>
      <c r="B1061" s="138" t="s">
        <v>463</v>
      </c>
      <c r="C1061" s="137" t="s">
        <v>25</v>
      </c>
      <c r="D1061" s="138" t="s">
        <v>94</v>
      </c>
      <c r="E1061" s="138" t="s">
        <v>587</v>
      </c>
      <c r="F1061" s="138" t="s">
        <v>358</v>
      </c>
      <c r="G1061" s="138" t="s">
        <v>2849</v>
      </c>
      <c r="H1061" s="138" t="s">
        <v>4985</v>
      </c>
      <c r="I1061" s="142" t="s">
        <v>590</v>
      </c>
      <c r="J1061" s="137" t="s">
        <v>818</v>
      </c>
      <c r="K1061" s="138" t="s">
        <v>3868</v>
      </c>
      <c r="L1061" s="138" t="s">
        <v>592</v>
      </c>
      <c r="M1061" s="140" t="s">
        <v>4986</v>
      </c>
      <c r="N1061" s="138" t="s">
        <v>4987</v>
      </c>
      <c r="O1061" s="138" t="s">
        <v>513</v>
      </c>
      <c r="P1061" s="138" t="s">
        <v>3868</v>
      </c>
      <c r="Q1061" s="138" t="s">
        <v>3867</v>
      </c>
      <c r="R1061" s="138"/>
      <c r="S1061" s="138">
        <v>1</v>
      </c>
      <c r="T1061" s="138">
        <v>65</v>
      </c>
      <c r="U1061" s="138">
        <v>0</v>
      </c>
      <c r="V1061" s="140">
        <v>130</v>
      </c>
      <c r="W1061" s="138">
        <v>0</v>
      </c>
      <c r="X1061" s="138">
        <v>65</v>
      </c>
      <c r="Y1061" s="140" t="s">
        <v>670</v>
      </c>
      <c r="Z1061" s="138"/>
      <c r="AA1061" s="137">
        <v>45.5</v>
      </c>
      <c r="AB1061" s="137">
        <v>0</v>
      </c>
      <c r="AC1061" s="137"/>
      <c r="AD1061" s="137"/>
      <c r="AE1061" s="144"/>
      <c r="AF1061" s="144"/>
      <c r="AG1061" s="144"/>
      <c r="AH1061" s="144"/>
      <c r="AI1061" s="144" t="s">
        <v>596</v>
      </c>
      <c r="AJ1061" s="145">
        <v>44362</v>
      </c>
      <c r="AK1061" s="146">
        <v>46241.5223726852</v>
      </c>
    </row>
    <row r="1062" s="134" customFormat="1" ht="38.8" customHeight="1" spans="1:37">
      <c r="A1062" s="138" t="s">
        <v>29</v>
      </c>
      <c r="B1062" s="138" t="s">
        <v>463</v>
      </c>
      <c r="C1062" s="137" t="s">
        <v>25</v>
      </c>
      <c r="D1062" s="138" t="s">
        <v>94</v>
      </c>
      <c r="E1062" s="138" t="s">
        <v>587</v>
      </c>
      <c r="F1062" s="138" t="s">
        <v>358</v>
      </c>
      <c r="G1062" s="138" t="s">
        <v>2849</v>
      </c>
      <c r="H1062" s="138" t="s">
        <v>4985</v>
      </c>
      <c r="I1062" s="142" t="s">
        <v>590</v>
      </c>
      <c r="J1062" s="137" t="s">
        <v>818</v>
      </c>
      <c r="K1062" s="138" t="s">
        <v>3868</v>
      </c>
      <c r="L1062" s="138" t="s">
        <v>592</v>
      </c>
      <c r="M1062" s="140" t="s">
        <v>4986</v>
      </c>
      <c r="N1062" s="138" t="s">
        <v>4987</v>
      </c>
      <c r="O1062" s="138" t="s">
        <v>513</v>
      </c>
      <c r="P1062" s="138" t="s">
        <v>3868</v>
      </c>
      <c r="Q1062" s="138" t="s">
        <v>3867</v>
      </c>
      <c r="R1062" s="138"/>
      <c r="S1062" s="138">
        <v>1</v>
      </c>
      <c r="T1062" s="138">
        <v>65</v>
      </c>
      <c r="U1062" s="138">
        <v>0</v>
      </c>
      <c r="V1062" s="140">
        <v>130</v>
      </c>
      <c r="W1062" s="138">
        <v>0</v>
      </c>
      <c r="X1062" s="138">
        <v>65</v>
      </c>
      <c r="Y1062" s="140" t="s">
        <v>670</v>
      </c>
      <c r="Z1062" s="138"/>
      <c r="AA1062" s="137">
        <v>45.5</v>
      </c>
      <c r="AB1062" s="137">
        <v>0</v>
      </c>
      <c r="AC1062" s="137"/>
      <c r="AD1062" s="137"/>
      <c r="AE1062" s="144"/>
      <c r="AF1062" s="144"/>
      <c r="AG1062" s="144"/>
      <c r="AH1062" s="144"/>
      <c r="AI1062" s="144" t="s">
        <v>596</v>
      </c>
      <c r="AJ1062" s="145">
        <v>44362</v>
      </c>
      <c r="AK1062" s="146">
        <v>46241.5223726852</v>
      </c>
    </row>
    <row r="1063" s="134" customFormat="1" ht="38.8" customHeight="1" spans="1:37">
      <c r="A1063" s="138" t="s">
        <v>29</v>
      </c>
      <c r="B1063" s="138" t="s">
        <v>463</v>
      </c>
      <c r="C1063" s="137" t="s">
        <v>25</v>
      </c>
      <c r="D1063" s="138" t="s">
        <v>97</v>
      </c>
      <c r="E1063" s="138" t="s">
        <v>587</v>
      </c>
      <c r="F1063" s="138" t="s">
        <v>368</v>
      </c>
      <c r="G1063" s="138" t="s">
        <v>657</v>
      </c>
      <c r="H1063" s="138" t="s">
        <v>4988</v>
      </c>
      <c r="I1063" s="142" t="s">
        <v>590</v>
      </c>
      <c r="J1063" s="137" t="s">
        <v>742</v>
      </c>
      <c r="K1063" s="138" t="s">
        <v>3868</v>
      </c>
      <c r="L1063" s="138" t="s">
        <v>603</v>
      </c>
      <c r="M1063" s="140" t="s">
        <v>4989</v>
      </c>
      <c r="N1063" s="138" t="s">
        <v>4990</v>
      </c>
      <c r="O1063" s="138" t="s">
        <v>513</v>
      </c>
      <c r="P1063" s="138" t="s">
        <v>3868</v>
      </c>
      <c r="Q1063" s="138" t="s">
        <v>3867</v>
      </c>
      <c r="R1063" s="138"/>
      <c r="S1063" s="138">
        <v>1</v>
      </c>
      <c r="T1063" s="138">
        <v>290</v>
      </c>
      <c r="U1063" s="138">
        <v>0</v>
      </c>
      <c r="V1063" s="140">
        <v>290</v>
      </c>
      <c r="W1063" s="138">
        <v>0</v>
      </c>
      <c r="X1063" s="138">
        <v>290</v>
      </c>
      <c r="Y1063" s="140"/>
      <c r="Z1063" s="138"/>
      <c r="AA1063" s="137">
        <v>203</v>
      </c>
      <c r="AB1063" s="137">
        <v>0</v>
      </c>
      <c r="AC1063" s="137"/>
      <c r="AD1063" s="137"/>
      <c r="AE1063" s="144"/>
      <c r="AF1063" s="144"/>
      <c r="AG1063" s="144"/>
      <c r="AH1063" s="144"/>
      <c r="AI1063" s="144" t="s">
        <v>596</v>
      </c>
      <c r="AJ1063" s="145">
        <v>45603</v>
      </c>
      <c r="AK1063" s="146">
        <v>46241.509375</v>
      </c>
    </row>
    <row r="1064" s="134" customFormat="1" ht="38.8" customHeight="1" spans="1:37">
      <c r="A1064" s="138" t="s">
        <v>29</v>
      </c>
      <c r="B1064" s="138" t="s">
        <v>463</v>
      </c>
      <c r="C1064" s="137" t="s">
        <v>25</v>
      </c>
      <c r="D1064" s="138" t="s">
        <v>97</v>
      </c>
      <c r="E1064" s="138" t="s">
        <v>587</v>
      </c>
      <c r="F1064" s="138" t="s">
        <v>368</v>
      </c>
      <c r="G1064" s="138" t="s">
        <v>657</v>
      </c>
      <c r="H1064" s="138" t="s">
        <v>4991</v>
      </c>
      <c r="I1064" s="142" t="s">
        <v>590</v>
      </c>
      <c r="J1064" s="137" t="s">
        <v>591</v>
      </c>
      <c r="K1064" s="138" t="s">
        <v>3868</v>
      </c>
      <c r="L1064" s="138" t="s">
        <v>603</v>
      </c>
      <c r="M1064" s="140" t="s">
        <v>4231</v>
      </c>
      <c r="N1064" s="138" t="s">
        <v>4232</v>
      </c>
      <c r="O1064" s="138" t="s">
        <v>513</v>
      </c>
      <c r="P1064" s="138" t="s">
        <v>3868</v>
      </c>
      <c r="Q1064" s="138" t="s">
        <v>3867</v>
      </c>
      <c r="R1064" s="138"/>
      <c r="S1064" s="138">
        <v>1</v>
      </c>
      <c r="T1064" s="138">
        <v>110</v>
      </c>
      <c r="U1064" s="138">
        <v>0</v>
      </c>
      <c r="V1064" s="140">
        <v>110</v>
      </c>
      <c r="W1064" s="138">
        <v>0</v>
      </c>
      <c r="X1064" s="138">
        <v>110</v>
      </c>
      <c r="Y1064" s="140"/>
      <c r="Z1064" s="138"/>
      <c r="AA1064" s="137">
        <v>77</v>
      </c>
      <c r="AB1064" s="137">
        <v>0</v>
      </c>
      <c r="AC1064" s="137"/>
      <c r="AD1064" s="137"/>
      <c r="AE1064" s="144"/>
      <c r="AF1064" s="144"/>
      <c r="AG1064" s="144"/>
      <c r="AH1064" s="144"/>
      <c r="AI1064" s="144" t="s">
        <v>596</v>
      </c>
      <c r="AJ1064" s="145">
        <v>44830</v>
      </c>
      <c r="AK1064" s="146">
        <v>46241.4602662037</v>
      </c>
    </row>
    <row r="1065" s="134" customFormat="1" ht="38.8" customHeight="1" spans="1:37">
      <c r="A1065" s="138" t="s">
        <v>29</v>
      </c>
      <c r="B1065" s="138" t="s">
        <v>463</v>
      </c>
      <c r="C1065" s="137" t="s">
        <v>25</v>
      </c>
      <c r="D1065" s="138" t="s">
        <v>93</v>
      </c>
      <c r="E1065" s="138" t="s">
        <v>587</v>
      </c>
      <c r="F1065" s="138" t="s">
        <v>351</v>
      </c>
      <c r="G1065" s="138" t="s">
        <v>2534</v>
      </c>
      <c r="H1065" s="138" t="s">
        <v>4992</v>
      </c>
      <c r="I1065" s="142" t="s">
        <v>601</v>
      </c>
      <c r="J1065" s="137" t="s">
        <v>1199</v>
      </c>
      <c r="K1065" s="138" t="s">
        <v>3878</v>
      </c>
      <c r="L1065" s="138" t="s">
        <v>603</v>
      </c>
      <c r="M1065" s="140" t="s">
        <v>4993</v>
      </c>
      <c r="N1065" s="138" t="s">
        <v>4994</v>
      </c>
      <c r="O1065" s="138" t="s">
        <v>513</v>
      </c>
      <c r="P1065" s="138" t="s">
        <v>3868</v>
      </c>
      <c r="Q1065" s="138" t="s">
        <v>3867</v>
      </c>
      <c r="R1065" s="138"/>
      <c r="S1065" s="138">
        <v>1</v>
      </c>
      <c r="T1065" s="138">
        <v>65</v>
      </c>
      <c r="U1065" s="138">
        <v>0</v>
      </c>
      <c r="V1065" s="140">
        <v>130</v>
      </c>
      <c r="W1065" s="138">
        <v>0</v>
      </c>
      <c r="X1065" s="138">
        <v>65</v>
      </c>
      <c r="Y1065" s="140" t="s">
        <v>2961</v>
      </c>
      <c r="Z1065" s="138"/>
      <c r="AA1065" s="137">
        <v>45.5</v>
      </c>
      <c r="AB1065" s="137">
        <v>0</v>
      </c>
      <c r="AC1065" s="137"/>
      <c r="AD1065" s="137"/>
      <c r="AE1065" s="144"/>
      <c r="AF1065" s="144"/>
      <c r="AG1065" s="144"/>
      <c r="AH1065" s="144"/>
      <c r="AI1065" s="144" t="s">
        <v>596</v>
      </c>
      <c r="AJ1065" s="145">
        <v>46204</v>
      </c>
      <c r="AK1065" s="146">
        <v>46241.4590856481</v>
      </c>
    </row>
    <row r="1066" s="134" customFormat="1" ht="38.8" customHeight="1" spans="1:37">
      <c r="A1066" s="138" t="s">
        <v>29</v>
      </c>
      <c r="B1066" s="138" t="s">
        <v>463</v>
      </c>
      <c r="C1066" s="137" t="s">
        <v>25</v>
      </c>
      <c r="D1066" s="138" t="s">
        <v>93</v>
      </c>
      <c r="E1066" s="138" t="s">
        <v>587</v>
      </c>
      <c r="F1066" s="138" t="s">
        <v>351</v>
      </c>
      <c r="G1066" s="138" t="s">
        <v>2534</v>
      </c>
      <c r="H1066" s="138" t="s">
        <v>4992</v>
      </c>
      <c r="I1066" s="142" t="s">
        <v>601</v>
      </c>
      <c r="J1066" s="137" t="s">
        <v>1199</v>
      </c>
      <c r="K1066" s="138" t="s">
        <v>3878</v>
      </c>
      <c r="L1066" s="138" t="s">
        <v>603</v>
      </c>
      <c r="M1066" s="140" t="s">
        <v>4995</v>
      </c>
      <c r="N1066" s="138" t="s">
        <v>4996</v>
      </c>
      <c r="O1066" s="138" t="s">
        <v>513</v>
      </c>
      <c r="P1066" s="138" t="s">
        <v>3868</v>
      </c>
      <c r="Q1066" s="138" t="s">
        <v>3867</v>
      </c>
      <c r="R1066" s="138"/>
      <c r="S1066" s="138">
        <v>1</v>
      </c>
      <c r="T1066" s="138">
        <v>65</v>
      </c>
      <c r="U1066" s="138">
        <v>0</v>
      </c>
      <c r="V1066" s="140">
        <v>130</v>
      </c>
      <c r="W1066" s="138">
        <v>0</v>
      </c>
      <c r="X1066" s="138">
        <v>65</v>
      </c>
      <c r="Y1066" s="140" t="s">
        <v>2961</v>
      </c>
      <c r="Z1066" s="138"/>
      <c r="AA1066" s="137">
        <v>45.5</v>
      </c>
      <c r="AB1066" s="137">
        <v>0</v>
      </c>
      <c r="AC1066" s="137"/>
      <c r="AD1066" s="137"/>
      <c r="AE1066" s="144"/>
      <c r="AF1066" s="144"/>
      <c r="AG1066" s="144"/>
      <c r="AH1066" s="144"/>
      <c r="AI1066" s="144" t="s">
        <v>596</v>
      </c>
      <c r="AJ1066" s="145">
        <v>46204</v>
      </c>
      <c r="AK1066" s="146">
        <v>46241.4590856481</v>
      </c>
    </row>
    <row r="1067" s="134" customFormat="1" ht="38.8" customHeight="1" spans="1:37">
      <c r="A1067" s="138" t="s">
        <v>29</v>
      </c>
      <c r="B1067" s="138" t="s">
        <v>463</v>
      </c>
      <c r="C1067" s="137" t="s">
        <v>25</v>
      </c>
      <c r="D1067" s="138" t="s">
        <v>84</v>
      </c>
      <c r="E1067" s="138" t="s">
        <v>625</v>
      </c>
      <c r="F1067" s="138" t="s">
        <v>330</v>
      </c>
      <c r="G1067" s="138" t="s">
        <v>2759</v>
      </c>
      <c r="H1067" s="138" t="s">
        <v>3115</v>
      </c>
      <c r="I1067" s="142" t="s">
        <v>590</v>
      </c>
      <c r="J1067" s="137" t="s">
        <v>591</v>
      </c>
      <c r="K1067" s="138" t="s">
        <v>593</v>
      </c>
      <c r="L1067" s="138" t="s">
        <v>592</v>
      </c>
      <c r="M1067" s="140" t="s">
        <v>3864</v>
      </c>
      <c r="N1067" s="138" t="s">
        <v>3865</v>
      </c>
      <c r="O1067" s="138" t="s">
        <v>513</v>
      </c>
      <c r="P1067" s="138" t="s">
        <v>3866</v>
      </c>
      <c r="Q1067" s="138" t="s">
        <v>3867</v>
      </c>
      <c r="R1067" s="138"/>
      <c r="S1067" s="138">
        <v>1</v>
      </c>
      <c r="T1067" s="138">
        <v>0</v>
      </c>
      <c r="U1067" s="138">
        <v>198</v>
      </c>
      <c r="V1067" s="140">
        <v>198</v>
      </c>
      <c r="W1067" s="138">
        <v>0</v>
      </c>
      <c r="X1067" s="138">
        <v>0</v>
      </c>
      <c r="Y1067" s="140"/>
      <c r="Z1067" s="138"/>
      <c r="AA1067" s="137">
        <v>0</v>
      </c>
      <c r="AB1067" s="137">
        <v>0</v>
      </c>
      <c r="AC1067" s="137"/>
      <c r="AD1067" s="137"/>
      <c r="AE1067" s="144"/>
      <c r="AF1067" s="144"/>
      <c r="AG1067" s="144"/>
      <c r="AH1067" s="144" t="s">
        <v>651</v>
      </c>
      <c r="AI1067" s="144" t="s">
        <v>607</v>
      </c>
      <c r="AJ1067" s="145">
        <v>43378</v>
      </c>
      <c r="AK1067" s="146">
        <v>46241.4413888889</v>
      </c>
    </row>
    <row r="1068" s="134" customFormat="1" ht="38.8" customHeight="1" spans="1:37">
      <c r="A1068" s="138" t="s">
        <v>29</v>
      </c>
      <c r="B1068" s="138" t="s">
        <v>463</v>
      </c>
      <c r="C1068" s="137" t="s">
        <v>25</v>
      </c>
      <c r="D1068" s="138" t="s">
        <v>84</v>
      </c>
      <c r="E1068" s="138" t="s">
        <v>625</v>
      </c>
      <c r="F1068" s="138" t="s">
        <v>331</v>
      </c>
      <c r="G1068" s="138" t="s">
        <v>4971</v>
      </c>
      <c r="H1068" s="138" t="s">
        <v>4997</v>
      </c>
      <c r="I1068" s="142" t="s">
        <v>645</v>
      </c>
      <c r="J1068" s="137" t="s">
        <v>621</v>
      </c>
      <c r="K1068" s="138" t="s">
        <v>4087</v>
      </c>
      <c r="L1068" s="138" t="s">
        <v>603</v>
      </c>
      <c r="M1068" s="140" t="s">
        <v>503</v>
      </c>
      <c r="N1068" s="138" t="s">
        <v>502</v>
      </c>
      <c r="O1068" s="138" t="s">
        <v>452</v>
      </c>
      <c r="P1068" s="138" t="s">
        <v>4088</v>
      </c>
      <c r="Q1068" s="138" t="s">
        <v>4500</v>
      </c>
      <c r="R1068" s="138" t="s">
        <v>6</v>
      </c>
      <c r="S1068" s="138">
        <v>1</v>
      </c>
      <c r="T1068" s="138">
        <v>159</v>
      </c>
      <c r="U1068" s="138">
        <v>0</v>
      </c>
      <c r="V1068" s="140">
        <v>306</v>
      </c>
      <c r="W1068" s="138">
        <v>0</v>
      </c>
      <c r="X1068" s="138">
        <v>159</v>
      </c>
      <c r="Y1068" s="140"/>
      <c r="Z1068" s="138"/>
      <c r="AA1068" s="137">
        <v>159</v>
      </c>
      <c r="AB1068" s="137">
        <v>0</v>
      </c>
      <c r="AC1068" s="137"/>
      <c r="AD1068" s="137"/>
      <c r="AE1068" s="144"/>
      <c r="AF1068" s="144"/>
      <c r="AG1068" s="144"/>
      <c r="AH1068" s="144"/>
      <c r="AI1068" s="144" t="s">
        <v>596</v>
      </c>
      <c r="AJ1068" s="145">
        <v>43501</v>
      </c>
      <c r="AK1068" s="146">
        <v>46240.9448263889</v>
      </c>
    </row>
    <row r="1069" s="134" customFormat="1" ht="38.8" customHeight="1" spans="1:37">
      <c r="A1069" s="138" t="s">
        <v>29</v>
      </c>
      <c r="B1069" s="138" t="s">
        <v>463</v>
      </c>
      <c r="C1069" s="137" t="s">
        <v>25</v>
      </c>
      <c r="D1069" s="138" t="s">
        <v>84</v>
      </c>
      <c r="E1069" s="138" t="s">
        <v>625</v>
      </c>
      <c r="F1069" s="138" t="s">
        <v>331</v>
      </c>
      <c r="G1069" s="138" t="s">
        <v>4971</v>
      </c>
      <c r="H1069" s="138" t="s">
        <v>4997</v>
      </c>
      <c r="I1069" s="142" t="s">
        <v>645</v>
      </c>
      <c r="J1069" s="137" t="s">
        <v>621</v>
      </c>
      <c r="K1069" s="138" t="s">
        <v>4087</v>
      </c>
      <c r="L1069" s="138" t="s">
        <v>603</v>
      </c>
      <c r="M1069" s="140" t="s">
        <v>4998</v>
      </c>
      <c r="N1069" s="138" t="s">
        <v>4999</v>
      </c>
      <c r="O1069" s="138" t="s">
        <v>461</v>
      </c>
      <c r="P1069" s="138" t="s">
        <v>4088</v>
      </c>
      <c r="Q1069" s="138" t="s">
        <v>4089</v>
      </c>
      <c r="R1069" s="138" t="s">
        <v>6</v>
      </c>
      <c r="S1069" s="138">
        <v>1</v>
      </c>
      <c r="T1069" s="138">
        <v>58</v>
      </c>
      <c r="U1069" s="138">
        <v>0</v>
      </c>
      <c r="V1069" s="140">
        <v>306</v>
      </c>
      <c r="W1069" s="138">
        <v>0</v>
      </c>
      <c r="X1069" s="138">
        <v>58</v>
      </c>
      <c r="Y1069" s="140"/>
      <c r="Z1069" s="138"/>
      <c r="AA1069" s="137">
        <v>58</v>
      </c>
      <c r="AB1069" s="137">
        <v>0</v>
      </c>
      <c r="AC1069" s="137"/>
      <c r="AD1069" s="137"/>
      <c r="AE1069" s="144"/>
      <c r="AF1069" s="144"/>
      <c r="AG1069" s="144"/>
      <c r="AH1069" s="144"/>
      <c r="AI1069" s="144" t="s">
        <v>596</v>
      </c>
      <c r="AJ1069" s="145">
        <v>43501</v>
      </c>
      <c r="AK1069" s="146">
        <v>46240.9448263889</v>
      </c>
    </row>
    <row r="1070" s="134" customFormat="1" ht="38.8" customHeight="1" spans="1:37">
      <c r="A1070" s="138" t="s">
        <v>29</v>
      </c>
      <c r="B1070" s="138" t="s">
        <v>463</v>
      </c>
      <c r="C1070" s="137" t="s">
        <v>25</v>
      </c>
      <c r="D1070" s="138" t="s">
        <v>84</v>
      </c>
      <c r="E1070" s="138" t="s">
        <v>625</v>
      </c>
      <c r="F1070" s="138" t="s">
        <v>331</v>
      </c>
      <c r="G1070" s="138" t="s">
        <v>4971</v>
      </c>
      <c r="H1070" s="138" t="s">
        <v>4997</v>
      </c>
      <c r="I1070" s="142" t="s">
        <v>645</v>
      </c>
      <c r="J1070" s="137" t="s">
        <v>621</v>
      </c>
      <c r="K1070" s="138" t="s">
        <v>4087</v>
      </c>
      <c r="L1070" s="138" t="s">
        <v>603</v>
      </c>
      <c r="M1070" s="140" t="s">
        <v>477</v>
      </c>
      <c r="N1070" s="138" t="s">
        <v>476</v>
      </c>
      <c r="O1070" s="138" t="s">
        <v>452</v>
      </c>
      <c r="P1070" s="138" t="s">
        <v>4088</v>
      </c>
      <c r="Q1070" s="138" t="s">
        <v>4089</v>
      </c>
      <c r="R1070" s="138" t="s">
        <v>6</v>
      </c>
      <c r="S1070" s="138">
        <v>1</v>
      </c>
      <c r="T1070" s="138">
        <v>89</v>
      </c>
      <c r="U1070" s="138">
        <v>0</v>
      </c>
      <c r="V1070" s="140">
        <v>306</v>
      </c>
      <c r="W1070" s="138">
        <v>0</v>
      </c>
      <c r="X1070" s="138">
        <v>89</v>
      </c>
      <c r="Y1070" s="140"/>
      <c r="Z1070" s="138"/>
      <c r="AA1070" s="137">
        <v>89</v>
      </c>
      <c r="AB1070" s="137">
        <v>0</v>
      </c>
      <c r="AC1070" s="137"/>
      <c r="AD1070" s="137"/>
      <c r="AE1070" s="144"/>
      <c r="AF1070" s="144"/>
      <c r="AG1070" s="144"/>
      <c r="AH1070" s="144"/>
      <c r="AI1070" s="144" t="s">
        <v>596</v>
      </c>
      <c r="AJ1070" s="145">
        <v>43501</v>
      </c>
      <c r="AK1070" s="146">
        <v>46240.9448263889</v>
      </c>
    </row>
    <row r="1071" s="134" customFormat="1" ht="38.8" customHeight="1" spans="1:37">
      <c r="A1071" s="138" t="s">
        <v>29</v>
      </c>
      <c r="B1071" s="138" t="s">
        <v>463</v>
      </c>
      <c r="C1071" s="137" t="s">
        <v>27</v>
      </c>
      <c r="D1071" s="138" t="s">
        <v>125</v>
      </c>
      <c r="E1071" s="138" t="s">
        <v>587</v>
      </c>
      <c r="F1071" s="138" t="s">
        <v>268</v>
      </c>
      <c r="G1071" s="138" t="s">
        <v>2574</v>
      </c>
      <c r="H1071" s="138" t="s">
        <v>5000</v>
      </c>
      <c r="I1071" s="142" t="s">
        <v>590</v>
      </c>
      <c r="J1071" s="137" t="s">
        <v>591</v>
      </c>
      <c r="K1071" s="138" t="s">
        <v>3868</v>
      </c>
      <c r="L1071" s="138" t="s">
        <v>603</v>
      </c>
      <c r="M1071" s="140" t="s">
        <v>5001</v>
      </c>
      <c r="N1071" s="138" t="s">
        <v>5002</v>
      </c>
      <c r="O1071" s="138" t="s">
        <v>513</v>
      </c>
      <c r="P1071" s="138" t="s">
        <v>3868</v>
      </c>
      <c r="Q1071" s="138" t="s">
        <v>3867</v>
      </c>
      <c r="R1071" s="138"/>
      <c r="S1071" s="138">
        <v>1</v>
      </c>
      <c r="T1071" s="138">
        <v>90</v>
      </c>
      <c r="U1071" s="138">
        <v>0</v>
      </c>
      <c r="V1071" s="140">
        <v>90</v>
      </c>
      <c r="W1071" s="138">
        <v>0</v>
      </c>
      <c r="X1071" s="138">
        <v>90</v>
      </c>
      <c r="Y1071" s="140"/>
      <c r="Z1071" s="138"/>
      <c r="AA1071" s="137">
        <v>63</v>
      </c>
      <c r="AB1071" s="137">
        <v>0</v>
      </c>
      <c r="AC1071" s="137"/>
      <c r="AD1071" s="137"/>
      <c r="AE1071" s="144"/>
      <c r="AF1071" s="144"/>
      <c r="AG1071" s="144"/>
      <c r="AH1071" s="144"/>
      <c r="AI1071" s="144" t="s">
        <v>596</v>
      </c>
      <c r="AJ1071" s="145">
        <v>45942</v>
      </c>
      <c r="AK1071" s="146">
        <v>46240.8745833333</v>
      </c>
    </row>
    <row r="1072" s="134" customFormat="1" ht="38.8" customHeight="1" spans="1:37">
      <c r="A1072" s="138" t="s">
        <v>29</v>
      </c>
      <c r="B1072" s="138" t="s">
        <v>463</v>
      </c>
      <c r="C1072" s="137" t="s">
        <v>25</v>
      </c>
      <c r="D1072" s="138" t="s">
        <v>93</v>
      </c>
      <c r="E1072" s="138" t="s">
        <v>587</v>
      </c>
      <c r="F1072" s="138" t="s">
        <v>346</v>
      </c>
      <c r="G1072" s="138" t="s">
        <v>639</v>
      </c>
      <c r="H1072" s="138" t="s">
        <v>5003</v>
      </c>
      <c r="I1072" s="142" t="s">
        <v>590</v>
      </c>
      <c r="J1072" s="137" t="s">
        <v>591</v>
      </c>
      <c r="K1072" s="138" t="s">
        <v>3868</v>
      </c>
      <c r="L1072" s="138" t="s">
        <v>603</v>
      </c>
      <c r="M1072" s="140" t="s">
        <v>512</v>
      </c>
      <c r="N1072" s="138" t="s">
        <v>511</v>
      </c>
      <c r="O1072" s="138" t="s">
        <v>513</v>
      </c>
      <c r="P1072" s="138" t="s">
        <v>3868</v>
      </c>
      <c r="Q1072" s="138" t="s">
        <v>3867</v>
      </c>
      <c r="R1072" s="138"/>
      <c r="S1072" s="138">
        <v>1</v>
      </c>
      <c r="T1072" s="138">
        <v>45</v>
      </c>
      <c r="U1072" s="138">
        <v>0</v>
      </c>
      <c r="V1072" s="140">
        <v>45</v>
      </c>
      <c r="W1072" s="138">
        <v>0</v>
      </c>
      <c r="X1072" s="138">
        <v>45</v>
      </c>
      <c r="Y1072" s="140"/>
      <c r="Z1072" s="138"/>
      <c r="AA1072" s="137">
        <v>31.5</v>
      </c>
      <c r="AB1072" s="137">
        <v>0</v>
      </c>
      <c r="AC1072" s="137"/>
      <c r="AD1072" s="137"/>
      <c r="AE1072" s="144"/>
      <c r="AF1072" s="144"/>
      <c r="AG1072" s="144"/>
      <c r="AH1072" s="144"/>
      <c r="AI1072" s="144" t="s">
        <v>596</v>
      </c>
      <c r="AJ1072" s="145">
        <v>44805</v>
      </c>
      <c r="AK1072" s="146">
        <v>46240.8009259259</v>
      </c>
    </row>
    <row r="1073" s="134" customFormat="1" ht="38.8" customHeight="1" spans="1:37">
      <c r="A1073" s="138" t="s">
        <v>29</v>
      </c>
      <c r="B1073" s="138" t="s">
        <v>463</v>
      </c>
      <c r="C1073" s="137" t="s">
        <v>25</v>
      </c>
      <c r="D1073" s="138" t="s">
        <v>91</v>
      </c>
      <c r="E1073" s="138" t="s">
        <v>587</v>
      </c>
      <c r="F1073" s="138" t="s">
        <v>341</v>
      </c>
      <c r="G1073" s="138" t="s">
        <v>689</v>
      </c>
      <c r="H1073" s="138" t="s">
        <v>5004</v>
      </c>
      <c r="I1073" s="142" t="s">
        <v>590</v>
      </c>
      <c r="J1073" s="137" t="s">
        <v>1199</v>
      </c>
      <c r="K1073" s="138" t="s">
        <v>3868</v>
      </c>
      <c r="L1073" s="138" t="s">
        <v>603</v>
      </c>
      <c r="M1073" s="140" t="s">
        <v>5005</v>
      </c>
      <c r="N1073" s="138" t="s">
        <v>5006</v>
      </c>
      <c r="O1073" s="138" t="s">
        <v>513</v>
      </c>
      <c r="P1073" s="138" t="s">
        <v>3868</v>
      </c>
      <c r="Q1073" s="138" t="s">
        <v>3867</v>
      </c>
      <c r="R1073" s="138"/>
      <c r="S1073" s="138">
        <v>1</v>
      </c>
      <c r="T1073" s="138">
        <v>210</v>
      </c>
      <c r="U1073" s="138">
        <v>0</v>
      </c>
      <c r="V1073" s="140">
        <v>210</v>
      </c>
      <c r="W1073" s="138">
        <v>0</v>
      </c>
      <c r="X1073" s="138">
        <v>210</v>
      </c>
      <c r="Y1073" s="140"/>
      <c r="Z1073" s="138"/>
      <c r="AA1073" s="137">
        <v>147</v>
      </c>
      <c r="AB1073" s="137">
        <v>0</v>
      </c>
      <c r="AC1073" s="137"/>
      <c r="AD1073" s="137"/>
      <c r="AE1073" s="144"/>
      <c r="AF1073" s="144"/>
      <c r="AG1073" s="144"/>
      <c r="AH1073" s="144"/>
      <c r="AI1073" s="144" t="s">
        <v>596</v>
      </c>
      <c r="AJ1073" s="145">
        <v>45453</v>
      </c>
      <c r="AK1073" s="146">
        <v>46240.7408101852</v>
      </c>
    </row>
    <row r="1074" s="134" customFormat="1" ht="38.8" customHeight="1" spans="1:37">
      <c r="A1074" s="138" t="s">
        <v>29</v>
      </c>
      <c r="B1074" s="138" t="s">
        <v>463</v>
      </c>
      <c r="C1074" s="137" t="s">
        <v>25</v>
      </c>
      <c r="D1074" s="138" t="s">
        <v>101</v>
      </c>
      <c r="E1074" s="138" t="s">
        <v>587</v>
      </c>
      <c r="F1074" s="138" t="s">
        <v>377</v>
      </c>
      <c r="G1074" s="138" t="s">
        <v>3172</v>
      </c>
      <c r="H1074" s="138" t="s">
        <v>5007</v>
      </c>
      <c r="I1074" s="142" t="s">
        <v>590</v>
      </c>
      <c r="J1074" s="137" t="s">
        <v>591</v>
      </c>
      <c r="K1074" s="138" t="s">
        <v>3868</v>
      </c>
      <c r="L1074" s="138" t="s">
        <v>592</v>
      </c>
      <c r="M1074" s="140" t="s">
        <v>5008</v>
      </c>
      <c r="N1074" s="138" t="s">
        <v>5009</v>
      </c>
      <c r="O1074" s="138" t="s">
        <v>513</v>
      </c>
      <c r="P1074" s="138" t="s">
        <v>3868</v>
      </c>
      <c r="Q1074" s="138" t="s">
        <v>3867</v>
      </c>
      <c r="R1074" s="138"/>
      <c r="S1074" s="138">
        <v>1</v>
      </c>
      <c r="T1074" s="138">
        <v>130</v>
      </c>
      <c r="U1074" s="138">
        <v>0</v>
      </c>
      <c r="V1074" s="140">
        <v>130</v>
      </c>
      <c r="W1074" s="138">
        <v>0</v>
      </c>
      <c r="X1074" s="138">
        <v>130</v>
      </c>
      <c r="Y1074" s="140" t="s">
        <v>1519</v>
      </c>
      <c r="Z1074" s="138"/>
      <c r="AA1074" s="137">
        <v>91</v>
      </c>
      <c r="AB1074" s="137">
        <v>0</v>
      </c>
      <c r="AC1074" s="137"/>
      <c r="AD1074" s="137"/>
      <c r="AE1074" s="144"/>
      <c r="AF1074" s="144"/>
      <c r="AG1074" s="144"/>
      <c r="AH1074" s="144"/>
      <c r="AI1074" s="144" t="s">
        <v>596</v>
      </c>
      <c r="AJ1074" s="145">
        <v>44269</v>
      </c>
      <c r="AK1074" s="146">
        <v>46240.7383449074</v>
      </c>
    </row>
    <row r="1075" s="134" customFormat="1" ht="38.8" customHeight="1" spans="1:37">
      <c r="A1075" s="138" t="s">
        <v>29</v>
      </c>
      <c r="B1075" s="138" t="s">
        <v>463</v>
      </c>
      <c r="C1075" s="137" t="s">
        <v>25</v>
      </c>
      <c r="D1075" s="138" t="s">
        <v>84</v>
      </c>
      <c r="E1075" s="138" t="s">
        <v>625</v>
      </c>
      <c r="F1075" s="138" t="s">
        <v>330</v>
      </c>
      <c r="G1075" s="138" t="s">
        <v>2759</v>
      </c>
      <c r="H1075" s="138" t="s">
        <v>3106</v>
      </c>
      <c r="I1075" s="142" t="s">
        <v>590</v>
      </c>
      <c r="J1075" s="137" t="s">
        <v>818</v>
      </c>
      <c r="K1075" s="138" t="s">
        <v>4129</v>
      </c>
      <c r="L1075" s="138" t="s">
        <v>592</v>
      </c>
      <c r="M1075" s="140" t="s">
        <v>4130</v>
      </c>
      <c r="N1075" s="138" t="s">
        <v>4131</v>
      </c>
      <c r="O1075" s="138" t="s">
        <v>452</v>
      </c>
      <c r="P1075" s="138" t="s">
        <v>4088</v>
      </c>
      <c r="Q1075" s="138" t="s">
        <v>4089</v>
      </c>
      <c r="R1075" s="138" t="s">
        <v>6</v>
      </c>
      <c r="S1075" s="138">
        <v>1</v>
      </c>
      <c r="T1075" s="138">
        <v>0</v>
      </c>
      <c r="U1075" s="138">
        <v>59</v>
      </c>
      <c r="V1075" s="140">
        <v>59</v>
      </c>
      <c r="W1075" s="138">
        <v>0</v>
      </c>
      <c r="X1075" s="138">
        <v>0</v>
      </c>
      <c r="Y1075" s="140"/>
      <c r="Z1075" s="138"/>
      <c r="AA1075" s="137">
        <v>0</v>
      </c>
      <c r="AB1075" s="137">
        <v>0</v>
      </c>
      <c r="AC1075" s="137"/>
      <c r="AD1075" s="137"/>
      <c r="AE1075" s="144"/>
      <c r="AF1075" s="144"/>
      <c r="AG1075" s="144"/>
      <c r="AH1075" s="144" t="s">
        <v>651</v>
      </c>
      <c r="AI1075" s="144" t="s">
        <v>607</v>
      </c>
      <c r="AJ1075" s="145">
        <v>44398</v>
      </c>
      <c r="AK1075" s="146">
        <v>46240.7350115741</v>
      </c>
    </row>
    <row r="1076" s="134" customFormat="1" ht="38.8" customHeight="1" spans="1:37">
      <c r="A1076" s="138" t="s">
        <v>29</v>
      </c>
      <c r="B1076" s="138" t="s">
        <v>463</v>
      </c>
      <c r="C1076" s="137" t="s">
        <v>25</v>
      </c>
      <c r="D1076" s="138" t="s">
        <v>84</v>
      </c>
      <c r="E1076" s="138" t="s">
        <v>625</v>
      </c>
      <c r="F1076" s="138" t="s">
        <v>330</v>
      </c>
      <c r="G1076" s="138" t="s">
        <v>2759</v>
      </c>
      <c r="H1076" s="138" t="s">
        <v>3104</v>
      </c>
      <c r="I1076" s="142" t="s">
        <v>590</v>
      </c>
      <c r="J1076" s="137" t="s">
        <v>591</v>
      </c>
      <c r="K1076" s="138" t="s">
        <v>593</v>
      </c>
      <c r="L1076" s="138" t="s">
        <v>592</v>
      </c>
      <c r="M1076" s="140" t="s">
        <v>3864</v>
      </c>
      <c r="N1076" s="138" t="s">
        <v>3865</v>
      </c>
      <c r="O1076" s="138" t="s">
        <v>513</v>
      </c>
      <c r="P1076" s="138" t="s">
        <v>3866</v>
      </c>
      <c r="Q1076" s="138" t="s">
        <v>3867</v>
      </c>
      <c r="R1076" s="138"/>
      <c r="S1076" s="138">
        <v>1</v>
      </c>
      <c r="T1076" s="138">
        <v>0</v>
      </c>
      <c r="U1076" s="138">
        <v>198</v>
      </c>
      <c r="V1076" s="140">
        <v>198</v>
      </c>
      <c r="W1076" s="138">
        <v>0</v>
      </c>
      <c r="X1076" s="138">
        <v>0</v>
      </c>
      <c r="Y1076" s="140"/>
      <c r="Z1076" s="138"/>
      <c r="AA1076" s="137">
        <v>0</v>
      </c>
      <c r="AB1076" s="137">
        <v>0</v>
      </c>
      <c r="AC1076" s="137"/>
      <c r="AD1076" s="137"/>
      <c r="AE1076" s="144"/>
      <c r="AF1076" s="144"/>
      <c r="AG1076" s="144"/>
      <c r="AH1076" s="144" t="s">
        <v>651</v>
      </c>
      <c r="AI1076" s="144" t="s">
        <v>607</v>
      </c>
      <c r="AJ1076" s="145">
        <v>44398</v>
      </c>
      <c r="AK1076" s="146">
        <v>46240.7338078704</v>
      </c>
    </row>
    <row r="1077" s="134" customFormat="1" ht="38.8" customHeight="1" spans="1:37">
      <c r="A1077" s="138" t="s">
        <v>29</v>
      </c>
      <c r="B1077" s="138" t="s">
        <v>463</v>
      </c>
      <c r="C1077" s="137" t="s">
        <v>27</v>
      </c>
      <c r="D1077" s="138" t="s">
        <v>125</v>
      </c>
      <c r="E1077" s="138" t="s">
        <v>587</v>
      </c>
      <c r="F1077" s="138" t="s">
        <v>270</v>
      </c>
      <c r="G1077" s="138" t="s">
        <v>2889</v>
      </c>
      <c r="H1077" s="138" t="s">
        <v>3103</v>
      </c>
      <c r="I1077" s="142" t="s">
        <v>601</v>
      </c>
      <c r="J1077" s="137" t="s">
        <v>591</v>
      </c>
      <c r="K1077" s="138" t="s">
        <v>3878</v>
      </c>
      <c r="L1077" s="138" t="s">
        <v>603</v>
      </c>
      <c r="M1077" s="140" t="s">
        <v>3879</v>
      </c>
      <c r="N1077" s="138" t="s">
        <v>3880</v>
      </c>
      <c r="O1077" s="138" t="s">
        <v>461</v>
      </c>
      <c r="P1077" s="138" t="s">
        <v>3881</v>
      </c>
      <c r="Q1077" s="138" t="s">
        <v>3882</v>
      </c>
      <c r="R1077" s="138" t="s">
        <v>8</v>
      </c>
      <c r="S1077" s="138">
        <v>1</v>
      </c>
      <c r="T1077" s="138">
        <v>50</v>
      </c>
      <c r="U1077" s="138">
        <v>100</v>
      </c>
      <c r="V1077" s="140">
        <v>100</v>
      </c>
      <c r="W1077" s="138">
        <v>50</v>
      </c>
      <c r="X1077" s="138">
        <v>0</v>
      </c>
      <c r="Y1077" s="140"/>
      <c r="Z1077" s="138"/>
      <c r="AA1077" s="137">
        <v>35</v>
      </c>
      <c r="AB1077" s="137">
        <v>35</v>
      </c>
      <c r="AC1077" s="137"/>
      <c r="AD1077" s="137"/>
      <c r="AE1077" s="144"/>
      <c r="AF1077" s="144"/>
      <c r="AG1077" s="144"/>
      <c r="AH1077" s="144" t="s">
        <v>606</v>
      </c>
      <c r="AI1077" s="144" t="s">
        <v>607</v>
      </c>
      <c r="AJ1077" s="145">
        <v>46144</v>
      </c>
      <c r="AK1077" s="146">
        <v>46240.7089351852</v>
      </c>
    </row>
    <row r="1078" s="134" customFormat="1" ht="38.8" customHeight="1" spans="1:37">
      <c r="A1078" s="138" t="s">
        <v>29</v>
      </c>
      <c r="B1078" s="138" t="s">
        <v>463</v>
      </c>
      <c r="C1078" s="137" t="s">
        <v>27</v>
      </c>
      <c r="D1078" s="138" t="s">
        <v>116</v>
      </c>
      <c r="E1078" s="138" t="s">
        <v>587</v>
      </c>
      <c r="F1078" s="138" t="s">
        <v>251</v>
      </c>
      <c r="G1078" s="138" t="s">
        <v>2829</v>
      </c>
      <c r="H1078" s="138" t="s">
        <v>5010</v>
      </c>
      <c r="I1078" s="142" t="s">
        <v>645</v>
      </c>
      <c r="J1078" s="137" t="s">
        <v>621</v>
      </c>
      <c r="K1078" s="138" t="s">
        <v>3874</v>
      </c>
      <c r="L1078" s="138" t="s">
        <v>592</v>
      </c>
      <c r="M1078" s="140" t="s">
        <v>5011</v>
      </c>
      <c r="N1078" s="138" t="s">
        <v>5012</v>
      </c>
      <c r="O1078" s="138" t="s">
        <v>513</v>
      </c>
      <c r="P1078" s="138" t="s">
        <v>3868</v>
      </c>
      <c r="Q1078" s="138" t="s">
        <v>3867</v>
      </c>
      <c r="R1078" s="138"/>
      <c r="S1078" s="138">
        <v>1</v>
      </c>
      <c r="T1078" s="138">
        <v>120</v>
      </c>
      <c r="U1078" s="138">
        <v>0</v>
      </c>
      <c r="V1078" s="140">
        <v>120</v>
      </c>
      <c r="W1078" s="138">
        <v>0</v>
      </c>
      <c r="X1078" s="138">
        <v>120</v>
      </c>
      <c r="Y1078" s="140" t="s">
        <v>4318</v>
      </c>
      <c r="Z1078" s="138"/>
      <c r="AA1078" s="137">
        <v>84</v>
      </c>
      <c r="AB1078" s="137">
        <v>0</v>
      </c>
      <c r="AC1078" s="137"/>
      <c r="AD1078" s="137"/>
      <c r="AE1078" s="144"/>
      <c r="AF1078" s="144"/>
      <c r="AG1078" s="144"/>
      <c r="AH1078" s="144"/>
      <c r="AI1078" s="144" t="s">
        <v>596</v>
      </c>
      <c r="AJ1078" s="145">
        <v>46240</v>
      </c>
      <c r="AK1078" s="146">
        <v>46240.7062615741</v>
      </c>
    </row>
    <row r="1079" s="134" customFormat="1" ht="38.8" customHeight="1" spans="1:37">
      <c r="A1079" s="138" t="s">
        <v>29</v>
      </c>
      <c r="B1079" s="138" t="s">
        <v>463</v>
      </c>
      <c r="C1079" s="137" t="s">
        <v>25</v>
      </c>
      <c r="D1079" s="138" t="s">
        <v>101</v>
      </c>
      <c r="E1079" s="138" t="s">
        <v>587</v>
      </c>
      <c r="F1079" s="138" t="s">
        <v>377</v>
      </c>
      <c r="G1079" s="138" t="s">
        <v>3172</v>
      </c>
      <c r="H1079" s="138" t="s">
        <v>5013</v>
      </c>
      <c r="I1079" s="142" t="s">
        <v>590</v>
      </c>
      <c r="J1079" s="137" t="s">
        <v>818</v>
      </c>
      <c r="K1079" s="138" t="s">
        <v>3868</v>
      </c>
      <c r="L1079" s="138" t="s">
        <v>603</v>
      </c>
      <c r="M1079" s="140" t="s">
        <v>4883</v>
      </c>
      <c r="N1079" s="138" t="s">
        <v>4884</v>
      </c>
      <c r="O1079" s="138" t="s">
        <v>513</v>
      </c>
      <c r="P1079" s="138" t="s">
        <v>3868</v>
      </c>
      <c r="Q1079" s="138" t="s">
        <v>3867</v>
      </c>
      <c r="R1079" s="138"/>
      <c r="S1079" s="138">
        <v>1</v>
      </c>
      <c r="T1079" s="138">
        <v>35</v>
      </c>
      <c r="U1079" s="138">
        <v>0</v>
      </c>
      <c r="V1079" s="140">
        <v>35</v>
      </c>
      <c r="W1079" s="138">
        <v>0</v>
      </c>
      <c r="X1079" s="138">
        <v>35</v>
      </c>
      <c r="Y1079" s="140"/>
      <c r="Z1079" s="138"/>
      <c r="AA1079" s="137">
        <v>24.5</v>
      </c>
      <c r="AB1079" s="137">
        <v>0</v>
      </c>
      <c r="AC1079" s="137"/>
      <c r="AD1079" s="137"/>
      <c r="AE1079" s="144"/>
      <c r="AF1079" s="144"/>
      <c r="AG1079" s="144"/>
      <c r="AH1079" s="144"/>
      <c r="AI1079" s="144" t="s">
        <v>596</v>
      </c>
      <c r="AJ1079" s="145">
        <v>46124</v>
      </c>
      <c r="AK1079" s="146">
        <v>46240.6960416667</v>
      </c>
    </row>
    <row r="1080" s="134" customFormat="1" ht="38.8" customHeight="1" spans="1:37">
      <c r="A1080" s="138" t="s">
        <v>29</v>
      </c>
      <c r="B1080" s="138" t="s">
        <v>463</v>
      </c>
      <c r="C1080" s="137" t="s">
        <v>27</v>
      </c>
      <c r="D1080" s="138" t="s">
        <v>118</v>
      </c>
      <c r="E1080" s="138" t="s">
        <v>587</v>
      </c>
      <c r="F1080" s="138" t="s">
        <v>253</v>
      </c>
      <c r="G1080" s="138" t="s">
        <v>2831</v>
      </c>
      <c r="H1080" s="138" t="s">
        <v>3102</v>
      </c>
      <c r="I1080" s="142" t="s">
        <v>601</v>
      </c>
      <c r="J1080" s="137" t="s">
        <v>591</v>
      </c>
      <c r="K1080" s="138" t="s">
        <v>3878</v>
      </c>
      <c r="L1080" s="138" t="s">
        <v>603</v>
      </c>
      <c r="M1080" s="140" t="s">
        <v>4163</v>
      </c>
      <c r="N1080" s="138" t="s">
        <v>4164</v>
      </c>
      <c r="O1080" s="138" t="s">
        <v>461</v>
      </c>
      <c r="P1080" s="138" t="s">
        <v>3881</v>
      </c>
      <c r="Q1080" s="138" t="s">
        <v>3901</v>
      </c>
      <c r="R1080" s="138" t="s">
        <v>4</v>
      </c>
      <c r="S1080" s="138">
        <v>1</v>
      </c>
      <c r="T1080" s="138">
        <v>180</v>
      </c>
      <c r="U1080" s="138">
        <v>280</v>
      </c>
      <c r="V1080" s="140">
        <v>280</v>
      </c>
      <c r="W1080" s="138">
        <v>180</v>
      </c>
      <c r="X1080" s="138">
        <v>0</v>
      </c>
      <c r="Y1080" s="140"/>
      <c r="Z1080" s="138"/>
      <c r="AA1080" s="137">
        <v>100</v>
      </c>
      <c r="AB1080" s="137">
        <v>100</v>
      </c>
      <c r="AC1080" s="137"/>
      <c r="AD1080" s="137"/>
      <c r="AE1080" s="144"/>
      <c r="AF1080" s="144"/>
      <c r="AG1080" s="144"/>
      <c r="AH1080" s="144" t="s">
        <v>606</v>
      </c>
      <c r="AI1080" s="144" t="s">
        <v>607</v>
      </c>
      <c r="AJ1080" s="145">
        <v>46235</v>
      </c>
      <c r="AK1080" s="146">
        <v>46240.6724074074</v>
      </c>
    </row>
    <row r="1081" s="134" customFormat="1" ht="38.8" customHeight="1" spans="1:37">
      <c r="A1081" s="138" t="s">
        <v>29</v>
      </c>
      <c r="B1081" s="138" t="s">
        <v>463</v>
      </c>
      <c r="C1081" s="137" t="s">
        <v>27</v>
      </c>
      <c r="D1081" s="138" t="s">
        <v>124</v>
      </c>
      <c r="E1081" s="138" t="s">
        <v>625</v>
      </c>
      <c r="F1081" s="138" t="s">
        <v>265</v>
      </c>
      <c r="G1081" s="138" t="s">
        <v>2744</v>
      </c>
      <c r="H1081" s="138" t="s">
        <v>5014</v>
      </c>
      <c r="I1081" s="142" t="s">
        <v>645</v>
      </c>
      <c r="J1081" s="137" t="s">
        <v>591</v>
      </c>
      <c r="K1081" s="138" t="s">
        <v>3934</v>
      </c>
      <c r="L1081" s="138" t="s">
        <v>603</v>
      </c>
      <c r="M1081" s="140" t="s">
        <v>3875</v>
      </c>
      <c r="N1081" s="138" t="s">
        <v>3876</v>
      </c>
      <c r="O1081" s="138" t="s">
        <v>513</v>
      </c>
      <c r="P1081" s="138" t="s">
        <v>3868</v>
      </c>
      <c r="Q1081" s="138" t="s">
        <v>3867</v>
      </c>
      <c r="R1081" s="138"/>
      <c r="S1081" s="138">
        <v>1</v>
      </c>
      <c r="T1081" s="138">
        <v>10</v>
      </c>
      <c r="U1081" s="138">
        <v>252</v>
      </c>
      <c r="V1081" s="140">
        <v>380</v>
      </c>
      <c r="W1081" s="138">
        <v>0</v>
      </c>
      <c r="X1081" s="138">
        <v>10</v>
      </c>
      <c r="Y1081" s="140"/>
      <c r="Z1081" s="138"/>
      <c r="AA1081" s="137">
        <v>10</v>
      </c>
      <c r="AB1081" s="137">
        <v>0</v>
      </c>
      <c r="AC1081" s="137"/>
      <c r="AD1081" s="137"/>
      <c r="AE1081" s="144"/>
      <c r="AF1081" s="144"/>
      <c r="AG1081" s="144"/>
      <c r="AH1081" s="144" t="s">
        <v>651</v>
      </c>
      <c r="AI1081" s="144" t="s">
        <v>607</v>
      </c>
      <c r="AJ1081" s="145">
        <v>46236</v>
      </c>
      <c r="AK1081" s="146">
        <v>46240.6437037037</v>
      </c>
    </row>
    <row r="1082" s="134" customFormat="1" ht="38.8" customHeight="1" spans="1:37">
      <c r="A1082" s="138" t="s">
        <v>29</v>
      </c>
      <c r="B1082" s="138" t="s">
        <v>463</v>
      </c>
      <c r="C1082" s="137" t="s">
        <v>27</v>
      </c>
      <c r="D1082" s="138" t="s">
        <v>124</v>
      </c>
      <c r="E1082" s="138" t="s">
        <v>625</v>
      </c>
      <c r="F1082" s="138" t="s">
        <v>265</v>
      </c>
      <c r="G1082" s="138" t="s">
        <v>2744</v>
      </c>
      <c r="H1082" s="138" t="s">
        <v>5014</v>
      </c>
      <c r="I1082" s="142" t="s">
        <v>645</v>
      </c>
      <c r="J1082" s="137" t="s">
        <v>591</v>
      </c>
      <c r="K1082" s="138" t="s">
        <v>3934</v>
      </c>
      <c r="L1082" s="138" t="s">
        <v>603</v>
      </c>
      <c r="M1082" s="140" t="s">
        <v>3875</v>
      </c>
      <c r="N1082" s="138" t="s">
        <v>3876</v>
      </c>
      <c r="O1082" s="138" t="s">
        <v>513</v>
      </c>
      <c r="P1082" s="138" t="s">
        <v>3868</v>
      </c>
      <c r="Q1082" s="138" t="s">
        <v>3867</v>
      </c>
      <c r="R1082" s="138"/>
      <c r="S1082" s="138">
        <v>1</v>
      </c>
      <c r="T1082" s="138">
        <v>10</v>
      </c>
      <c r="U1082" s="138">
        <v>252</v>
      </c>
      <c r="V1082" s="140">
        <v>380</v>
      </c>
      <c r="W1082" s="138">
        <v>0</v>
      </c>
      <c r="X1082" s="138">
        <v>10</v>
      </c>
      <c r="Y1082" s="140"/>
      <c r="Z1082" s="138"/>
      <c r="AA1082" s="137">
        <v>10</v>
      </c>
      <c r="AB1082" s="137">
        <v>0</v>
      </c>
      <c r="AC1082" s="137"/>
      <c r="AD1082" s="137"/>
      <c r="AE1082" s="144"/>
      <c r="AF1082" s="144"/>
      <c r="AG1082" s="144"/>
      <c r="AH1082" s="144" t="s">
        <v>651</v>
      </c>
      <c r="AI1082" s="144" t="s">
        <v>607</v>
      </c>
      <c r="AJ1082" s="145">
        <v>46236</v>
      </c>
      <c r="AK1082" s="146">
        <v>46240.6437037037</v>
      </c>
    </row>
    <row r="1083" s="134" customFormat="1" ht="38.8" customHeight="1" spans="1:37">
      <c r="A1083" s="138" t="s">
        <v>29</v>
      </c>
      <c r="B1083" s="138" t="s">
        <v>463</v>
      </c>
      <c r="C1083" s="137" t="s">
        <v>27</v>
      </c>
      <c r="D1083" s="138" t="s">
        <v>124</v>
      </c>
      <c r="E1083" s="138" t="s">
        <v>625</v>
      </c>
      <c r="F1083" s="138" t="s">
        <v>265</v>
      </c>
      <c r="G1083" s="138" t="s">
        <v>2744</v>
      </c>
      <c r="H1083" s="138" t="s">
        <v>5014</v>
      </c>
      <c r="I1083" s="142" t="s">
        <v>645</v>
      </c>
      <c r="J1083" s="137" t="s">
        <v>591</v>
      </c>
      <c r="K1083" s="138" t="s">
        <v>3934</v>
      </c>
      <c r="L1083" s="138" t="s">
        <v>603</v>
      </c>
      <c r="M1083" s="140" t="s">
        <v>4758</v>
      </c>
      <c r="N1083" s="138" t="s">
        <v>4759</v>
      </c>
      <c r="O1083" s="138" t="s">
        <v>461</v>
      </c>
      <c r="P1083" s="138" t="s">
        <v>3881</v>
      </c>
      <c r="Q1083" s="138" t="s">
        <v>3970</v>
      </c>
      <c r="R1083" s="138" t="s">
        <v>9</v>
      </c>
      <c r="S1083" s="138">
        <v>1</v>
      </c>
      <c r="T1083" s="138">
        <v>60</v>
      </c>
      <c r="U1083" s="138">
        <v>252</v>
      </c>
      <c r="V1083" s="140">
        <v>380</v>
      </c>
      <c r="W1083" s="138">
        <v>42</v>
      </c>
      <c r="X1083" s="138">
        <v>18</v>
      </c>
      <c r="Y1083" s="140"/>
      <c r="Z1083" s="138"/>
      <c r="AA1083" s="137">
        <v>60</v>
      </c>
      <c r="AB1083" s="137">
        <v>42</v>
      </c>
      <c r="AC1083" s="137"/>
      <c r="AD1083" s="137"/>
      <c r="AE1083" s="144"/>
      <c r="AF1083" s="144"/>
      <c r="AG1083" s="144"/>
      <c r="AH1083" s="144" t="s">
        <v>651</v>
      </c>
      <c r="AI1083" s="144" t="s">
        <v>607</v>
      </c>
      <c r="AJ1083" s="145">
        <v>46236</v>
      </c>
      <c r="AK1083" s="146">
        <v>46240.6437037037</v>
      </c>
    </row>
    <row r="1084" s="134" customFormat="1" ht="38.8" customHeight="1" spans="1:37">
      <c r="A1084" s="138" t="s">
        <v>29</v>
      </c>
      <c r="B1084" s="138" t="s">
        <v>463</v>
      </c>
      <c r="C1084" s="137" t="s">
        <v>27</v>
      </c>
      <c r="D1084" s="138" t="s">
        <v>124</v>
      </c>
      <c r="E1084" s="138" t="s">
        <v>625</v>
      </c>
      <c r="F1084" s="138" t="s">
        <v>265</v>
      </c>
      <c r="G1084" s="138" t="s">
        <v>2744</v>
      </c>
      <c r="H1084" s="138" t="s">
        <v>5014</v>
      </c>
      <c r="I1084" s="142" t="s">
        <v>645</v>
      </c>
      <c r="J1084" s="137" t="s">
        <v>591</v>
      </c>
      <c r="K1084" s="138" t="s">
        <v>3934</v>
      </c>
      <c r="L1084" s="138" t="s">
        <v>603</v>
      </c>
      <c r="M1084" s="140" t="s">
        <v>3968</v>
      </c>
      <c r="N1084" s="138" t="s">
        <v>3969</v>
      </c>
      <c r="O1084" s="138" t="s">
        <v>461</v>
      </c>
      <c r="P1084" s="138" t="s">
        <v>3881</v>
      </c>
      <c r="Q1084" s="138" t="s">
        <v>3970</v>
      </c>
      <c r="R1084" s="138" t="s">
        <v>9</v>
      </c>
      <c r="S1084" s="138">
        <v>1</v>
      </c>
      <c r="T1084" s="138">
        <v>50</v>
      </c>
      <c r="U1084" s="138">
        <v>252</v>
      </c>
      <c r="V1084" s="140">
        <v>380</v>
      </c>
      <c r="W1084" s="138">
        <v>35</v>
      </c>
      <c r="X1084" s="138">
        <v>15</v>
      </c>
      <c r="Y1084" s="140"/>
      <c r="Z1084" s="138"/>
      <c r="AA1084" s="137">
        <v>50</v>
      </c>
      <c r="AB1084" s="137">
        <v>35</v>
      </c>
      <c r="AC1084" s="137"/>
      <c r="AD1084" s="137"/>
      <c r="AE1084" s="144"/>
      <c r="AF1084" s="144"/>
      <c r="AG1084" s="144"/>
      <c r="AH1084" s="144" t="s">
        <v>651</v>
      </c>
      <c r="AI1084" s="144" t="s">
        <v>607</v>
      </c>
      <c r="AJ1084" s="145">
        <v>46236</v>
      </c>
      <c r="AK1084" s="146">
        <v>46240.6437037037</v>
      </c>
    </row>
    <row r="1085" s="134" customFormat="1" ht="38.8" customHeight="1" spans="1:37">
      <c r="A1085" s="138" t="s">
        <v>29</v>
      </c>
      <c r="B1085" s="138" t="s">
        <v>463</v>
      </c>
      <c r="C1085" s="137" t="s">
        <v>27</v>
      </c>
      <c r="D1085" s="138" t="s">
        <v>124</v>
      </c>
      <c r="E1085" s="138" t="s">
        <v>625</v>
      </c>
      <c r="F1085" s="138" t="s">
        <v>265</v>
      </c>
      <c r="G1085" s="138" t="s">
        <v>2744</v>
      </c>
      <c r="H1085" s="138" t="s">
        <v>5014</v>
      </c>
      <c r="I1085" s="142" t="s">
        <v>645</v>
      </c>
      <c r="J1085" s="137" t="s">
        <v>591</v>
      </c>
      <c r="K1085" s="138" t="s">
        <v>3934</v>
      </c>
      <c r="L1085" s="138" t="s">
        <v>603</v>
      </c>
      <c r="M1085" s="140" t="s">
        <v>3968</v>
      </c>
      <c r="N1085" s="138" t="s">
        <v>3969</v>
      </c>
      <c r="O1085" s="138" t="s">
        <v>461</v>
      </c>
      <c r="P1085" s="138" t="s">
        <v>3881</v>
      </c>
      <c r="Q1085" s="138" t="s">
        <v>3970</v>
      </c>
      <c r="R1085" s="138" t="s">
        <v>9</v>
      </c>
      <c r="S1085" s="138">
        <v>1</v>
      </c>
      <c r="T1085" s="138">
        <v>50</v>
      </c>
      <c r="U1085" s="138">
        <v>252</v>
      </c>
      <c r="V1085" s="140">
        <v>380</v>
      </c>
      <c r="W1085" s="138">
        <v>35</v>
      </c>
      <c r="X1085" s="138">
        <v>15</v>
      </c>
      <c r="Y1085" s="140"/>
      <c r="Z1085" s="138"/>
      <c r="AA1085" s="137">
        <v>50</v>
      </c>
      <c r="AB1085" s="137">
        <v>35</v>
      </c>
      <c r="AC1085" s="137"/>
      <c r="AD1085" s="137"/>
      <c r="AE1085" s="144"/>
      <c r="AF1085" s="144"/>
      <c r="AG1085" s="144"/>
      <c r="AH1085" s="144" t="s">
        <v>651</v>
      </c>
      <c r="AI1085" s="144" t="s">
        <v>607</v>
      </c>
      <c r="AJ1085" s="145">
        <v>46236</v>
      </c>
      <c r="AK1085" s="146">
        <v>46240.6437037037</v>
      </c>
    </row>
    <row r="1086" s="134" customFormat="1" ht="38.8" customHeight="1" spans="1:37">
      <c r="A1086" s="138" t="s">
        <v>29</v>
      </c>
      <c r="B1086" s="138" t="s">
        <v>463</v>
      </c>
      <c r="C1086" s="137" t="s">
        <v>27</v>
      </c>
      <c r="D1086" s="138" t="s">
        <v>124</v>
      </c>
      <c r="E1086" s="138" t="s">
        <v>625</v>
      </c>
      <c r="F1086" s="138" t="s">
        <v>265</v>
      </c>
      <c r="G1086" s="138" t="s">
        <v>2744</v>
      </c>
      <c r="H1086" s="138" t="s">
        <v>5014</v>
      </c>
      <c r="I1086" s="142" t="s">
        <v>645</v>
      </c>
      <c r="J1086" s="137" t="s">
        <v>591</v>
      </c>
      <c r="K1086" s="138" t="s">
        <v>3934</v>
      </c>
      <c r="L1086" s="138" t="s">
        <v>603</v>
      </c>
      <c r="M1086" s="140" t="s">
        <v>3968</v>
      </c>
      <c r="N1086" s="138" t="s">
        <v>3969</v>
      </c>
      <c r="O1086" s="138" t="s">
        <v>461</v>
      </c>
      <c r="P1086" s="138" t="s">
        <v>3881</v>
      </c>
      <c r="Q1086" s="138" t="s">
        <v>3970</v>
      </c>
      <c r="R1086" s="138" t="s">
        <v>9</v>
      </c>
      <c r="S1086" s="138">
        <v>1</v>
      </c>
      <c r="T1086" s="138">
        <v>50</v>
      </c>
      <c r="U1086" s="138">
        <v>252</v>
      </c>
      <c r="V1086" s="140">
        <v>380</v>
      </c>
      <c r="W1086" s="138">
        <v>35</v>
      </c>
      <c r="X1086" s="138">
        <v>15</v>
      </c>
      <c r="Y1086" s="140"/>
      <c r="Z1086" s="138"/>
      <c r="AA1086" s="137">
        <v>50</v>
      </c>
      <c r="AB1086" s="137">
        <v>35</v>
      </c>
      <c r="AC1086" s="137"/>
      <c r="AD1086" s="137"/>
      <c r="AE1086" s="144"/>
      <c r="AF1086" s="144"/>
      <c r="AG1086" s="144"/>
      <c r="AH1086" s="144" t="s">
        <v>651</v>
      </c>
      <c r="AI1086" s="144" t="s">
        <v>607</v>
      </c>
      <c r="AJ1086" s="145">
        <v>46236</v>
      </c>
      <c r="AK1086" s="146">
        <v>46240.6437037037</v>
      </c>
    </row>
    <row r="1087" s="134" customFormat="1" ht="38.8" customHeight="1" spans="1:37">
      <c r="A1087" s="138" t="s">
        <v>29</v>
      </c>
      <c r="B1087" s="138" t="s">
        <v>463</v>
      </c>
      <c r="C1087" s="137" t="s">
        <v>27</v>
      </c>
      <c r="D1087" s="138" t="s">
        <v>124</v>
      </c>
      <c r="E1087" s="138" t="s">
        <v>625</v>
      </c>
      <c r="F1087" s="138" t="s">
        <v>265</v>
      </c>
      <c r="G1087" s="138" t="s">
        <v>2744</v>
      </c>
      <c r="H1087" s="138" t="s">
        <v>5014</v>
      </c>
      <c r="I1087" s="142" t="s">
        <v>645</v>
      </c>
      <c r="J1087" s="137" t="s">
        <v>591</v>
      </c>
      <c r="K1087" s="138" t="s">
        <v>3934</v>
      </c>
      <c r="L1087" s="138" t="s">
        <v>603</v>
      </c>
      <c r="M1087" s="140" t="s">
        <v>3968</v>
      </c>
      <c r="N1087" s="138" t="s">
        <v>3969</v>
      </c>
      <c r="O1087" s="138" t="s">
        <v>461</v>
      </c>
      <c r="P1087" s="138" t="s">
        <v>3881</v>
      </c>
      <c r="Q1087" s="138" t="s">
        <v>3970</v>
      </c>
      <c r="R1087" s="138" t="s">
        <v>9</v>
      </c>
      <c r="S1087" s="138">
        <v>1</v>
      </c>
      <c r="T1087" s="138">
        <v>50</v>
      </c>
      <c r="U1087" s="138">
        <v>252</v>
      </c>
      <c r="V1087" s="140">
        <v>380</v>
      </c>
      <c r="W1087" s="138">
        <v>35</v>
      </c>
      <c r="X1087" s="138">
        <v>15</v>
      </c>
      <c r="Y1087" s="140"/>
      <c r="Z1087" s="138"/>
      <c r="AA1087" s="137">
        <v>50</v>
      </c>
      <c r="AB1087" s="137">
        <v>35</v>
      </c>
      <c r="AC1087" s="137"/>
      <c r="AD1087" s="137"/>
      <c r="AE1087" s="144"/>
      <c r="AF1087" s="144"/>
      <c r="AG1087" s="144"/>
      <c r="AH1087" s="144" t="s">
        <v>651</v>
      </c>
      <c r="AI1087" s="144" t="s">
        <v>607</v>
      </c>
      <c r="AJ1087" s="145">
        <v>46236</v>
      </c>
      <c r="AK1087" s="146">
        <v>46240.6437037037</v>
      </c>
    </row>
    <row r="1088" s="134" customFormat="1" ht="38.8" customHeight="1" spans="1:37">
      <c r="A1088" s="138" t="s">
        <v>29</v>
      </c>
      <c r="B1088" s="138" t="s">
        <v>463</v>
      </c>
      <c r="C1088" s="137" t="s">
        <v>27</v>
      </c>
      <c r="D1088" s="138" t="s">
        <v>124</v>
      </c>
      <c r="E1088" s="138" t="s">
        <v>625</v>
      </c>
      <c r="F1088" s="138" t="s">
        <v>265</v>
      </c>
      <c r="G1088" s="138" t="s">
        <v>2744</v>
      </c>
      <c r="H1088" s="138" t="s">
        <v>5014</v>
      </c>
      <c r="I1088" s="142" t="s">
        <v>645</v>
      </c>
      <c r="J1088" s="137" t="s">
        <v>591</v>
      </c>
      <c r="K1088" s="138" t="s">
        <v>3934</v>
      </c>
      <c r="L1088" s="138" t="s">
        <v>603</v>
      </c>
      <c r="M1088" s="140" t="s">
        <v>3968</v>
      </c>
      <c r="N1088" s="138" t="s">
        <v>3969</v>
      </c>
      <c r="O1088" s="138" t="s">
        <v>461</v>
      </c>
      <c r="P1088" s="138" t="s">
        <v>3881</v>
      </c>
      <c r="Q1088" s="138" t="s">
        <v>3970</v>
      </c>
      <c r="R1088" s="138" t="s">
        <v>9</v>
      </c>
      <c r="S1088" s="138">
        <v>1</v>
      </c>
      <c r="T1088" s="138">
        <v>50</v>
      </c>
      <c r="U1088" s="138">
        <v>252</v>
      </c>
      <c r="V1088" s="140">
        <v>380</v>
      </c>
      <c r="W1088" s="138">
        <v>35</v>
      </c>
      <c r="X1088" s="138">
        <v>15</v>
      </c>
      <c r="Y1088" s="140"/>
      <c r="Z1088" s="138"/>
      <c r="AA1088" s="137">
        <v>50</v>
      </c>
      <c r="AB1088" s="137">
        <v>35</v>
      </c>
      <c r="AC1088" s="137"/>
      <c r="AD1088" s="137"/>
      <c r="AE1088" s="144"/>
      <c r="AF1088" s="144"/>
      <c r="AG1088" s="144"/>
      <c r="AH1088" s="144" t="s">
        <v>651</v>
      </c>
      <c r="AI1088" s="144" t="s">
        <v>607</v>
      </c>
      <c r="AJ1088" s="145">
        <v>46236</v>
      </c>
      <c r="AK1088" s="146">
        <v>46240.6437037037</v>
      </c>
    </row>
    <row r="1089" s="134" customFormat="1" ht="38.8" customHeight="1" spans="1:37">
      <c r="A1089" s="138" t="s">
        <v>29</v>
      </c>
      <c r="B1089" s="138" t="s">
        <v>463</v>
      </c>
      <c r="C1089" s="137" t="s">
        <v>27</v>
      </c>
      <c r="D1089" s="138" t="s">
        <v>124</v>
      </c>
      <c r="E1089" s="138" t="s">
        <v>625</v>
      </c>
      <c r="F1089" s="138" t="s">
        <v>265</v>
      </c>
      <c r="G1089" s="138" t="s">
        <v>2744</v>
      </c>
      <c r="H1089" s="138" t="s">
        <v>5014</v>
      </c>
      <c r="I1089" s="142" t="s">
        <v>645</v>
      </c>
      <c r="J1089" s="137" t="s">
        <v>591</v>
      </c>
      <c r="K1089" s="138" t="s">
        <v>3934</v>
      </c>
      <c r="L1089" s="138" t="s">
        <v>603</v>
      </c>
      <c r="M1089" s="140" t="s">
        <v>3968</v>
      </c>
      <c r="N1089" s="138" t="s">
        <v>3969</v>
      </c>
      <c r="O1089" s="138" t="s">
        <v>461</v>
      </c>
      <c r="P1089" s="138" t="s">
        <v>3881</v>
      </c>
      <c r="Q1089" s="138" t="s">
        <v>3970</v>
      </c>
      <c r="R1089" s="138" t="s">
        <v>9</v>
      </c>
      <c r="S1089" s="138">
        <v>1</v>
      </c>
      <c r="T1089" s="138">
        <v>50</v>
      </c>
      <c r="U1089" s="138">
        <v>252</v>
      </c>
      <c r="V1089" s="140">
        <v>380</v>
      </c>
      <c r="W1089" s="138">
        <v>35</v>
      </c>
      <c r="X1089" s="138">
        <v>15</v>
      </c>
      <c r="Y1089" s="140"/>
      <c r="Z1089" s="138"/>
      <c r="AA1089" s="137">
        <v>50</v>
      </c>
      <c r="AB1089" s="137">
        <v>35</v>
      </c>
      <c r="AC1089" s="137"/>
      <c r="AD1089" s="137"/>
      <c r="AE1089" s="144"/>
      <c r="AF1089" s="144"/>
      <c r="AG1089" s="144"/>
      <c r="AH1089" s="144" t="s">
        <v>651</v>
      </c>
      <c r="AI1089" s="144" t="s">
        <v>607</v>
      </c>
      <c r="AJ1089" s="145">
        <v>46236</v>
      </c>
      <c r="AK1089" s="146">
        <v>46240.6437037037</v>
      </c>
    </row>
    <row r="1090" s="134" customFormat="1" ht="38.8" customHeight="1" spans="1:37">
      <c r="A1090" s="138" t="s">
        <v>29</v>
      </c>
      <c r="B1090" s="138" t="s">
        <v>463</v>
      </c>
      <c r="C1090" s="137" t="s">
        <v>25</v>
      </c>
      <c r="D1090" s="138" t="s">
        <v>84</v>
      </c>
      <c r="E1090" s="138" t="s">
        <v>625</v>
      </c>
      <c r="F1090" s="138" t="s">
        <v>330</v>
      </c>
      <c r="G1090" s="138" t="s">
        <v>2759</v>
      </c>
      <c r="H1090" s="138" t="s">
        <v>3094</v>
      </c>
      <c r="I1090" s="142" t="s">
        <v>590</v>
      </c>
      <c r="J1090" s="137" t="s">
        <v>591</v>
      </c>
      <c r="K1090" s="138" t="s">
        <v>593</v>
      </c>
      <c r="L1090" s="138" t="s">
        <v>592</v>
      </c>
      <c r="M1090" s="140" t="s">
        <v>3864</v>
      </c>
      <c r="N1090" s="138" t="s">
        <v>3865</v>
      </c>
      <c r="O1090" s="138" t="s">
        <v>513</v>
      </c>
      <c r="P1090" s="138" t="s">
        <v>3866</v>
      </c>
      <c r="Q1090" s="138" t="s">
        <v>3867</v>
      </c>
      <c r="R1090" s="138"/>
      <c r="S1090" s="138">
        <v>1</v>
      </c>
      <c r="T1090" s="138">
        <v>0</v>
      </c>
      <c r="U1090" s="138">
        <v>198</v>
      </c>
      <c r="V1090" s="140">
        <v>198</v>
      </c>
      <c r="W1090" s="138">
        <v>0</v>
      </c>
      <c r="X1090" s="138">
        <v>0</v>
      </c>
      <c r="Y1090" s="140"/>
      <c r="Z1090" s="138"/>
      <c r="AA1090" s="137">
        <v>0</v>
      </c>
      <c r="AB1090" s="137">
        <v>0</v>
      </c>
      <c r="AC1090" s="137"/>
      <c r="AD1090" s="137"/>
      <c r="AE1090" s="144"/>
      <c r="AF1090" s="144"/>
      <c r="AG1090" s="144"/>
      <c r="AH1090" s="144" t="s">
        <v>651</v>
      </c>
      <c r="AI1090" s="144" t="s">
        <v>607</v>
      </c>
      <c r="AJ1090" s="145">
        <v>41490</v>
      </c>
      <c r="AK1090" s="146">
        <v>46240.5846759259</v>
      </c>
    </row>
    <row r="1091" s="134" customFormat="1" ht="38.8" customHeight="1" spans="1:37">
      <c r="A1091" s="138" t="s">
        <v>29</v>
      </c>
      <c r="B1091" s="138" t="s">
        <v>463</v>
      </c>
      <c r="C1091" s="137" t="s">
        <v>25</v>
      </c>
      <c r="D1091" s="138" t="s">
        <v>93</v>
      </c>
      <c r="E1091" s="138" t="s">
        <v>587</v>
      </c>
      <c r="F1091" s="138" t="s">
        <v>346</v>
      </c>
      <c r="G1091" s="138" t="s">
        <v>639</v>
      </c>
      <c r="H1091" s="138" t="s">
        <v>640</v>
      </c>
      <c r="I1091" s="142" t="s">
        <v>590</v>
      </c>
      <c r="J1091" s="137" t="s">
        <v>591</v>
      </c>
      <c r="K1091" s="138" t="s">
        <v>593</v>
      </c>
      <c r="L1091" s="138" t="s">
        <v>592</v>
      </c>
      <c r="M1091" s="140" t="s">
        <v>3864</v>
      </c>
      <c r="N1091" s="138" t="s">
        <v>3865</v>
      </c>
      <c r="O1091" s="138" t="s">
        <v>513</v>
      </c>
      <c r="P1091" s="138" t="s">
        <v>3866</v>
      </c>
      <c r="Q1091" s="138" t="s">
        <v>3867</v>
      </c>
      <c r="R1091" s="138"/>
      <c r="S1091" s="138">
        <v>1</v>
      </c>
      <c r="T1091" s="138">
        <v>0</v>
      </c>
      <c r="U1091" s="138">
        <v>0</v>
      </c>
      <c r="V1091" s="140">
        <v>198</v>
      </c>
      <c r="W1091" s="138">
        <v>0</v>
      </c>
      <c r="X1091" s="138">
        <v>0</v>
      </c>
      <c r="Y1091" s="140" t="s">
        <v>595</v>
      </c>
      <c r="Z1091" s="138"/>
      <c r="AA1091" s="137">
        <v>0</v>
      </c>
      <c r="AB1091" s="137">
        <v>0</v>
      </c>
      <c r="AC1091" s="137"/>
      <c r="AD1091" s="137"/>
      <c r="AE1091" s="144"/>
      <c r="AF1091" s="144"/>
      <c r="AG1091" s="144"/>
      <c r="AH1091" s="144"/>
      <c r="AI1091" s="144" t="s">
        <v>596</v>
      </c>
      <c r="AJ1091" s="145">
        <v>41188</v>
      </c>
      <c r="AK1091" s="146">
        <v>46240.5253240741</v>
      </c>
    </row>
    <row r="1092" s="134" customFormat="1" ht="38.8" customHeight="1" spans="1:37">
      <c r="A1092" s="138" t="s">
        <v>29</v>
      </c>
      <c r="B1092" s="138" t="s">
        <v>463</v>
      </c>
      <c r="C1092" s="137" t="s">
        <v>27</v>
      </c>
      <c r="D1092" s="138" t="s">
        <v>122</v>
      </c>
      <c r="E1092" s="138" t="s">
        <v>587</v>
      </c>
      <c r="F1092" s="138" t="s">
        <v>259</v>
      </c>
      <c r="G1092" s="138" t="s">
        <v>2775</v>
      </c>
      <c r="H1092" s="138" t="s">
        <v>3092</v>
      </c>
      <c r="I1092" s="142" t="s">
        <v>590</v>
      </c>
      <c r="J1092" s="137" t="s">
        <v>591</v>
      </c>
      <c r="K1092" s="138" t="s">
        <v>3868</v>
      </c>
      <c r="L1092" s="138" t="s">
        <v>592</v>
      </c>
      <c r="M1092" s="140" t="s">
        <v>4174</v>
      </c>
      <c r="N1092" s="138" t="s">
        <v>4175</v>
      </c>
      <c r="O1092" s="138" t="s">
        <v>513</v>
      </c>
      <c r="P1092" s="138" t="s">
        <v>3868</v>
      </c>
      <c r="Q1092" s="138" t="s">
        <v>3867</v>
      </c>
      <c r="R1092" s="138"/>
      <c r="S1092" s="138">
        <v>1</v>
      </c>
      <c r="T1092" s="138">
        <v>150</v>
      </c>
      <c r="U1092" s="138">
        <v>240</v>
      </c>
      <c r="V1092" s="140">
        <v>240</v>
      </c>
      <c r="W1092" s="138">
        <v>150</v>
      </c>
      <c r="X1092" s="138">
        <v>0</v>
      </c>
      <c r="Y1092" s="140"/>
      <c r="Z1092" s="138"/>
      <c r="AA1092" s="137">
        <v>105</v>
      </c>
      <c r="AB1092" s="137">
        <v>105</v>
      </c>
      <c r="AC1092" s="137"/>
      <c r="AD1092" s="137"/>
      <c r="AE1092" s="144"/>
      <c r="AF1092" s="144"/>
      <c r="AG1092" s="144"/>
      <c r="AH1092" s="144" t="s">
        <v>606</v>
      </c>
      <c r="AI1092" s="144" t="s">
        <v>607</v>
      </c>
      <c r="AJ1092" s="145">
        <v>42190</v>
      </c>
      <c r="AK1092" s="146">
        <v>46240.5239236111</v>
      </c>
    </row>
    <row r="1093" s="134" customFormat="1" ht="38.8" customHeight="1" spans="1:37">
      <c r="A1093" s="138" t="s">
        <v>29</v>
      </c>
      <c r="B1093" s="138" t="s">
        <v>463</v>
      </c>
      <c r="C1093" s="137" t="s">
        <v>27</v>
      </c>
      <c r="D1093" s="138" t="s">
        <v>124</v>
      </c>
      <c r="E1093" s="138" t="s">
        <v>625</v>
      </c>
      <c r="F1093" s="138" t="s">
        <v>266</v>
      </c>
      <c r="G1093" s="138" t="s">
        <v>2766</v>
      </c>
      <c r="H1093" s="138" t="s">
        <v>5015</v>
      </c>
      <c r="I1093" s="142" t="s">
        <v>590</v>
      </c>
      <c r="J1093" s="137" t="s">
        <v>949</v>
      </c>
      <c r="K1093" s="138" t="s">
        <v>3868</v>
      </c>
      <c r="L1093" s="138" t="s">
        <v>603</v>
      </c>
      <c r="M1093" s="140" t="s">
        <v>5016</v>
      </c>
      <c r="N1093" s="138" t="s">
        <v>5017</v>
      </c>
      <c r="O1093" s="138" t="s">
        <v>513</v>
      </c>
      <c r="P1093" s="138" t="s">
        <v>3868</v>
      </c>
      <c r="Q1093" s="138" t="s">
        <v>3867</v>
      </c>
      <c r="R1093" s="138"/>
      <c r="S1093" s="138">
        <v>1</v>
      </c>
      <c r="T1093" s="138">
        <v>495</v>
      </c>
      <c r="U1093" s="138">
        <v>0</v>
      </c>
      <c r="V1093" s="140">
        <v>785</v>
      </c>
      <c r="W1093" s="138">
        <v>0</v>
      </c>
      <c r="X1093" s="138">
        <v>495</v>
      </c>
      <c r="Y1093" s="140"/>
      <c r="Z1093" s="138"/>
      <c r="AA1093" s="137">
        <v>495</v>
      </c>
      <c r="AB1093" s="137">
        <v>0</v>
      </c>
      <c r="AC1093" s="137"/>
      <c r="AD1093" s="137"/>
      <c r="AE1093" s="144"/>
      <c r="AF1093" s="144"/>
      <c r="AG1093" s="144"/>
      <c r="AH1093" s="144"/>
      <c r="AI1093" s="144" t="s">
        <v>596</v>
      </c>
      <c r="AJ1093" s="144"/>
      <c r="AK1093" s="146">
        <v>46240.4987731481</v>
      </c>
    </row>
    <row r="1094" s="134" customFormat="1" ht="38.8" customHeight="1" spans="1:37">
      <c r="A1094" s="138" t="s">
        <v>29</v>
      </c>
      <c r="B1094" s="138" t="s">
        <v>463</v>
      </c>
      <c r="C1094" s="137" t="s">
        <v>27</v>
      </c>
      <c r="D1094" s="138" t="s">
        <v>124</v>
      </c>
      <c r="E1094" s="138" t="s">
        <v>625</v>
      </c>
      <c r="F1094" s="138" t="s">
        <v>266</v>
      </c>
      <c r="G1094" s="138" t="s">
        <v>2766</v>
      </c>
      <c r="H1094" s="138" t="s">
        <v>5015</v>
      </c>
      <c r="I1094" s="142" t="s">
        <v>590</v>
      </c>
      <c r="J1094" s="137" t="s">
        <v>949</v>
      </c>
      <c r="K1094" s="138" t="s">
        <v>3868</v>
      </c>
      <c r="L1094" s="138" t="s">
        <v>603</v>
      </c>
      <c r="M1094" s="140" t="s">
        <v>5018</v>
      </c>
      <c r="N1094" s="138" t="s">
        <v>5019</v>
      </c>
      <c r="O1094" s="138" t="s">
        <v>513</v>
      </c>
      <c r="P1094" s="138" t="s">
        <v>3868</v>
      </c>
      <c r="Q1094" s="138" t="s">
        <v>3867</v>
      </c>
      <c r="R1094" s="138"/>
      <c r="S1094" s="138">
        <v>1</v>
      </c>
      <c r="T1094" s="138">
        <v>290</v>
      </c>
      <c r="U1094" s="138">
        <v>0</v>
      </c>
      <c r="V1094" s="140">
        <v>785</v>
      </c>
      <c r="W1094" s="138">
        <v>0</v>
      </c>
      <c r="X1094" s="138">
        <v>290</v>
      </c>
      <c r="Y1094" s="140"/>
      <c r="Z1094" s="138"/>
      <c r="AA1094" s="137">
        <v>290</v>
      </c>
      <c r="AB1094" s="137">
        <v>0</v>
      </c>
      <c r="AC1094" s="137"/>
      <c r="AD1094" s="137"/>
      <c r="AE1094" s="144"/>
      <c r="AF1094" s="144"/>
      <c r="AG1094" s="144"/>
      <c r="AH1094" s="144"/>
      <c r="AI1094" s="144" t="s">
        <v>596</v>
      </c>
      <c r="AJ1094" s="144"/>
      <c r="AK1094" s="146">
        <v>46240.4987731481</v>
      </c>
    </row>
    <row r="1095" s="134" customFormat="1" ht="38.8" customHeight="1" spans="1:37">
      <c r="A1095" s="138" t="s">
        <v>29</v>
      </c>
      <c r="B1095" s="138" t="s">
        <v>463</v>
      </c>
      <c r="C1095" s="137" t="s">
        <v>27</v>
      </c>
      <c r="D1095" s="138" t="s">
        <v>117</v>
      </c>
      <c r="E1095" s="138" t="s">
        <v>587</v>
      </c>
      <c r="F1095" s="138" t="s">
        <v>252</v>
      </c>
      <c r="G1095" s="138" t="s">
        <v>2818</v>
      </c>
      <c r="H1095" s="138" t="s">
        <v>5020</v>
      </c>
      <c r="I1095" s="142" t="s">
        <v>590</v>
      </c>
      <c r="J1095" s="137" t="s">
        <v>949</v>
      </c>
      <c r="K1095" s="138" t="s">
        <v>3868</v>
      </c>
      <c r="L1095" s="138" t="s">
        <v>603</v>
      </c>
      <c r="M1095" s="140" t="s">
        <v>4408</v>
      </c>
      <c r="N1095" s="138" t="s">
        <v>4409</v>
      </c>
      <c r="O1095" s="138" t="s">
        <v>513</v>
      </c>
      <c r="P1095" s="138" t="s">
        <v>3868</v>
      </c>
      <c r="Q1095" s="138" t="s">
        <v>3867</v>
      </c>
      <c r="R1095" s="138"/>
      <c r="S1095" s="138">
        <v>1</v>
      </c>
      <c r="T1095" s="138">
        <v>105</v>
      </c>
      <c r="U1095" s="138">
        <v>0</v>
      </c>
      <c r="V1095" s="140">
        <v>105</v>
      </c>
      <c r="W1095" s="138">
        <v>0</v>
      </c>
      <c r="X1095" s="138">
        <v>105</v>
      </c>
      <c r="Y1095" s="140"/>
      <c r="Z1095" s="138"/>
      <c r="AA1095" s="137">
        <v>73.5</v>
      </c>
      <c r="AB1095" s="137">
        <v>0</v>
      </c>
      <c r="AC1095" s="137"/>
      <c r="AD1095" s="137"/>
      <c r="AE1095" s="144"/>
      <c r="AF1095" s="144"/>
      <c r="AG1095" s="144"/>
      <c r="AH1095" s="144"/>
      <c r="AI1095" s="144" t="s">
        <v>596</v>
      </c>
      <c r="AJ1095" s="145">
        <v>45907</v>
      </c>
      <c r="AK1095" s="146">
        <v>46240.4832523148</v>
      </c>
    </row>
    <row r="1096" s="134" customFormat="1" ht="38.8" customHeight="1" spans="1:37">
      <c r="A1096" s="138" t="s">
        <v>29</v>
      </c>
      <c r="B1096" s="138" t="s">
        <v>463</v>
      </c>
      <c r="C1096" s="137" t="s">
        <v>27</v>
      </c>
      <c r="D1096" s="138" t="s">
        <v>124</v>
      </c>
      <c r="E1096" s="138" t="s">
        <v>625</v>
      </c>
      <c r="F1096" s="138" t="s">
        <v>265</v>
      </c>
      <c r="G1096" s="138" t="s">
        <v>2744</v>
      </c>
      <c r="H1096" s="138" t="s">
        <v>5021</v>
      </c>
      <c r="I1096" s="142" t="s">
        <v>601</v>
      </c>
      <c r="J1096" s="137" t="s">
        <v>591</v>
      </c>
      <c r="K1096" s="138" t="s">
        <v>3878</v>
      </c>
      <c r="L1096" s="138" t="s">
        <v>603</v>
      </c>
      <c r="M1096" s="140" t="s">
        <v>3875</v>
      </c>
      <c r="N1096" s="138" t="s">
        <v>3876</v>
      </c>
      <c r="O1096" s="138" t="s">
        <v>513</v>
      </c>
      <c r="P1096" s="138" t="s">
        <v>3868</v>
      </c>
      <c r="Q1096" s="138" t="s">
        <v>3867</v>
      </c>
      <c r="R1096" s="138"/>
      <c r="S1096" s="138">
        <v>1</v>
      </c>
      <c r="T1096" s="138">
        <v>10</v>
      </c>
      <c r="U1096" s="138">
        <v>0</v>
      </c>
      <c r="V1096" s="140">
        <v>10</v>
      </c>
      <c r="W1096" s="138">
        <v>0</v>
      </c>
      <c r="X1096" s="138">
        <v>10</v>
      </c>
      <c r="Y1096" s="140" t="s">
        <v>595</v>
      </c>
      <c r="Z1096" s="138"/>
      <c r="AA1096" s="137">
        <v>10</v>
      </c>
      <c r="AB1096" s="137">
        <v>0</v>
      </c>
      <c r="AC1096" s="137"/>
      <c r="AD1096" s="137"/>
      <c r="AE1096" s="144"/>
      <c r="AF1096" s="144"/>
      <c r="AG1096" s="144"/>
      <c r="AH1096" s="144"/>
      <c r="AI1096" s="144" t="s">
        <v>596</v>
      </c>
      <c r="AJ1096" s="145">
        <v>46237</v>
      </c>
      <c r="AK1096" s="146">
        <v>46240.455162037</v>
      </c>
    </row>
    <row r="1097" s="134" customFormat="1" ht="38.8" customHeight="1" spans="1:37">
      <c r="A1097" s="138" t="s">
        <v>29</v>
      </c>
      <c r="B1097" s="138" t="s">
        <v>463</v>
      </c>
      <c r="C1097" s="137" t="s">
        <v>27</v>
      </c>
      <c r="D1097" s="138" t="s">
        <v>124</v>
      </c>
      <c r="E1097" s="138" t="s">
        <v>625</v>
      </c>
      <c r="F1097" s="138" t="s">
        <v>265</v>
      </c>
      <c r="G1097" s="138" t="s">
        <v>2744</v>
      </c>
      <c r="H1097" s="138" t="s">
        <v>5022</v>
      </c>
      <c r="I1097" s="142" t="s">
        <v>601</v>
      </c>
      <c r="J1097" s="137" t="s">
        <v>591</v>
      </c>
      <c r="K1097" s="138" t="s">
        <v>3878</v>
      </c>
      <c r="L1097" s="138" t="s">
        <v>603</v>
      </c>
      <c r="M1097" s="140" t="s">
        <v>3875</v>
      </c>
      <c r="N1097" s="138" t="s">
        <v>3876</v>
      </c>
      <c r="O1097" s="138" t="s">
        <v>513</v>
      </c>
      <c r="P1097" s="138" t="s">
        <v>3868</v>
      </c>
      <c r="Q1097" s="138" t="s">
        <v>3867</v>
      </c>
      <c r="R1097" s="138"/>
      <c r="S1097" s="138">
        <v>1</v>
      </c>
      <c r="T1097" s="138">
        <v>10</v>
      </c>
      <c r="U1097" s="138">
        <v>0</v>
      </c>
      <c r="V1097" s="140">
        <v>10</v>
      </c>
      <c r="W1097" s="138">
        <v>0</v>
      </c>
      <c r="X1097" s="138">
        <v>10</v>
      </c>
      <c r="Y1097" s="140" t="s">
        <v>595</v>
      </c>
      <c r="Z1097" s="138"/>
      <c r="AA1097" s="137">
        <v>10</v>
      </c>
      <c r="AB1097" s="137">
        <v>0</v>
      </c>
      <c r="AC1097" s="137"/>
      <c r="AD1097" s="137"/>
      <c r="AE1097" s="144"/>
      <c r="AF1097" s="144"/>
      <c r="AG1097" s="144"/>
      <c r="AH1097" s="144"/>
      <c r="AI1097" s="144" t="s">
        <v>596</v>
      </c>
      <c r="AJ1097" s="145">
        <v>46238</v>
      </c>
      <c r="AK1097" s="146">
        <v>46240.4392361111</v>
      </c>
    </row>
    <row r="1098" s="134" customFormat="1" ht="38.8" customHeight="1" spans="1:37">
      <c r="A1098" s="138" t="s">
        <v>29</v>
      </c>
      <c r="B1098" s="138" t="s">
        <v>463</v>
      </c>
      <c r="C1098" s="137" t="s">
        <v>27</v>
      </c>
      <c r="D1098" s="138" t="s">
        <v>125</v>
      </c>
      <c r="E1098" s="138" t="s">
        <v>587</v>
      </c>
      <c r="F1098" s="138" t="s">
        <v>270</v>
      </c>
      <c r="G1098" s="138" t="s">
        <v>2889</v>
      </c>
      <c r="H1098" s="138" t="s">
        <v>5023</v>
      </c>
      <c r="I1098" s="142" t="s">
        <v>601</v>
      </c>
      <c r="J1098" s="137" t="s">
        <v>591</v>
      </c>
      <c r="K1098" s="138" t="s">
        <v>3878</v>
      </c>
      <c r="L1098" s="138" t="s">
        <v>603</v>
      </c>
      <c r="M1098" s="140" t="s">
        <v>3879</v>
      </c>
      <c r="N1098" s="138" t="s">
        <v>3880</v>
      </c>
      <c r="O1098" s="138" t="s">
        <v>461</v>
      </c>
      <c r="P1098" s="138" t="s">
        <v>3881</v>
      </c>
      <c r="Q1098" s="138" t="s">
        <v>3882</v>
      </c>
      <c r="R1098" s="138" t="s">
        <v>8</v>
      </c>
      <c r="S1098" s="138">
        <v>1</v>
      </c>
      <c r="T1098" s="138">
        <v>50</v>
      </c>
      <c r="U1098" s="138">
        <v>50</v>
      </c>
      <c r="V1098" s="140">
        <v>50</v>
      </c>
      <c r="W1098" s="138">
        <v>50</v>
      </c>
      <c r="X1098" s="138">
        <v>0</v>
      </c>
      <c r="Y1098" s="140"/>
      <c r="Z1098" s="138"/>
      <c r="AA1098" s="137">
        <v>35</v>
      </c>
      <c r="AB1098" s="137">
        <v>35</v>
      </c>
      <c r="AC1098" s="137"/>
      <c r="AD1098" s="137"/>
      <c r="AE1098" s="144"/>
      <c r="AF1098" s="144"/>
      <c r="AG1098" s="144"/>
      <c r="AH1098" s="144" t="s">
        <v>606</v>
      </c>
      <c r="AI1098" s="144" t="s">
        <v>607</v>
      </c>
      <c r="AJ1098" s="145">
        <v>45903</v>
      </c>
      <c r="AK1098" s="146">
        <v>46239.7831828704</v>
      </c>
    </row>
    <row r="1099" s="134" customFormat="1" ht="38.8" customHeight="1" spans="1:37">
      <c r="A1099" s="138" t="s">
        <v>29</v>
      </c>
      <c r="B1099" s="138" t="s">
        <v>463</v>
      </c>
      <c r="C1099" s="137" t="s">
        <v>27</v>
      </c>
      <c r="D1099" s="138" t="s">
        <v>123</v>
      </c>
      <c r="E1099" s="138" t="s">
        <v>587</v>
      </c>
      <c r="F1099" s="138" t="s">
        <v>264</v>
      </c>
      <c r="G1099" s="138" t="s">
        <v>2885</v>
      </c>
      <c r="H1099" s="138" t="s">
        <v>5024</v>
      </c>
      <c r="I1099" s="142" t="s">
        <v>601</v>
      </c>
      <c r="J1099" s="137" t="s">
        <v>591</v>
      </c>
      <c r="K1099" s="138" t="s">
        <v>3878</v>
      </c>
      <c r="L1099" s="138" t="s">
        <v>603</v>
      </c>
      <c r="M1099" s="140" t="s">
        <v>3879</v>
      </c>
      <c r="N1099" s="138" t="s">
        <v>3880</v>
      </c>
      <c r="O1099" s="138" t="s">
        <v>461</v>
      </c>
      <c r="P1099" s="138" t="s">
        <v>3881</v>
      </c>
      <c r="Q1099" s="138" t="s">
        <v>3882</v>
      </c>
      <c r="R1099" s="138" t="s">
        <v>8</v>
      </c>
      <c r="S1099" s="138">
        <v>1</v>
      </c>
      <c r="T1099" s="138">
        <v>50</v>
      </c>
      <c r="U1099" s="138">
        <v>50</v>
      </c>
      <c r="V1099" s="140">
        <v>50</v>
      </c>
      <c r="W1099" s="138">
        <v>50</v>
      </c>
      <c r="X1099" s="138">
        <v>0</v>
      </c>
      <c r="Y1099" s="140"/>
      <c r="Z1099" s="138"/>
      <c r="AA1099" s="137">
        <v>35</v>
      </c>
      <c r="AB1099" s="137">
        <v>35</v>
      </c>
      <c r="AC1099" s="137"/>
      <c r="AD1099" s="137"/>
      <c r="AE1099" s="144"/>
      <c r="AF1099" s="144"/>
      <c r="AG1099" s="144"/>
      <c r="AH1099" s="144" t="s">
        <v>606</v>
      </c>
      <c r="AI1099" s="144" t="s">
        <v>607</v>
      </c>
      <c r="AJ1099" s="145">
        <v>46238</v>
      </c>
      <c r="AK1099" s="146">
        <v>46239.7500115741</v>
      </c>
    </row>
    <row r="1100" s="134" customFormat="1" ht="38.8" customHeight="1" spans="1:37">
      <c r="A1100" s="138" t="s">
        <v>29</v>
      </c>
      <c r="B1100" s="138" t="s">
        <v>463</v>
      </c>
      <c r="C1100" s="137" t="s">
        <v>27</v>
      </c>
      <c r="D1100" s="138" t="s">
        <v>125</v>
      </c>
      <c r="E1100" s="138" t="s">
        <v>587</v>
      </c>
      <c r="F1100" s="138" t="s">
        <v>270</v>
      </c>
      <c r="G1100" s="138" t="s">
        <v>2889</v>
      </c>
      <c r="H1100" s="138" t="s">
        <v>3070</v>
      </c>
      <c r="I1100" s="142" t="s">
        <v>601</v>
      </c>
      <c r="J1100" s="137" t="s">
        <v>591</v>
      </c>
      <c r="K1100" s="138" t="s">
        <v>3972</v>
      </c>
      <c r="L1100" s="138" t="s">
        <v>603</v>
      </c>
      <c r="M1100" s="140" t="s">
        <v>4163</v>
      </c>
      <c r="N1100" s="138" t="s">
        <v>4164</v>
      </c>
      <c r="O1100" s="138" t="s">
        <v>461</v>
      </c>
      <c r="P1100" s="138" t="s">
        <v>3881</v>
      </c>
      <c r="Q1100" s="138" t="s">
        <v>3901</v>
      </c>
      <c r="R1100" s="138" t="s">
        <v>4</v>
      </c>
      <c r="S1100" s="138">
        <v>1</v>
      </c>
      <c r="T1100" s="138">
        <v>180</v>
      </c>
      <c r="U1100" s="138">
        <v>300</v>
      </c>
      <c r="V1100" s="140">
        <v>300</v>
      </c>
      <c r="W1100" s="138">
        <v>180</v>
      </c>
      <c r="X1100" s="138">
        <v>0</v>
      </c>
      <c r="Y1100" s="140"/>
      <c r="Z1100" s="138"/>
      <c r="AA1100" s="137">
        <v>100</v>
      </c>
      <c r="AB1100" s="137">
        <v>100</v>
      </c>
      <c r="AC1100" s="137"/>
      <c r="AD1100" s="137"/>
      <c r="AE1100" s="144"/>
      <c r="AF1100" s="144"/>
      <c r="AG1100" s="144"/>
      <c r="AH1100" s="144" t="s">
        <v>606</v>
      </c>
      <c r="AI1100" s="144" t="s">
        <v>607</v>
      </c>
      <c r="AJ1100" s="145">
        <v>46235</v>
      </c>
      <c r="AK1100" s="146">
        <v>46239.7387847222</v>
      </c>
    </row>
    <row r="1101" s="134" customFormat="1" ht="38.8" customHeight="1" spans="1:37">
      <c r="A1101" s="138" t="s">
        <v>29</v>
      </c>
      <c r="B1101" s="138" t="s">
        <v>463</v>
      </c>
      <c r="C1101" s="137" t="s">
        <v>27</v>
      </c>
      <c r="D1101" s="138" t="s">
        <v>125</v>
      </c>
      <c r="E1101" s="138" t="s">
        <v>587</v>
      </c>
      <c r="F1101" s="138" t="s">
        <v>270</v>
      </c>
      <c r="G1101" s="138" t="s">
        <v>2889</v>
      </c>
      <c r="H1101" s="138" t="s">
        <v>5025</v>
      </c>
      <c r="I1101" s="142" t="s">
        <v>645</v>
      </c>
      <c r="J1101" s="137" t="s">
        <v>591</v>
      </c>
      <c r="K1101" s="138" t="s">
        <v>3874</v>
      </c>
      <c r="L1101" s="138" t="s">
        <v>592</v>
      </c>
      <c r="M1101" s="140" t="s">
        <v>5026</v>
      </c>
      <c r="N1101" s="138" t="s">
        <v>5027</v>
      </c>
      <c r="O1101" s="138" t="s">
        <v>513</v>
      </c>
      <c r="P1101" s="138" t="s">
        <v>3868</v>
      </c>
      <c r="Q1101" s="138" t="s">
        <v>3867</v>
      </c>
      <c r="R1101" s="138"/>
      <c r="S1101" s="138">
        <v>1</v>
      </c>
      <c r="T1101" s="138">
        <v>45</v>
      </c>
      <c r="U1101" s="138">
        <v>105</v>
      </c>
      <c r="V1101" s="140">
        <v>105</v>
      </c>
      <c r="W1101" s="138">
        <v>45</v>
      </c>
      <c r="X1101" s="138">
        <v>0</v>
      </c>
      <c r="Y1101" s="140"/>
      <c r="Z1101" s="138"/>
      <c r="AA1101" s="137">
        <v>31.5</v>
      </c>
      <c r="AB1101" s="137">
        <v>31.5</v>
      </c>
      <c r="AC1101" s="137"/>
      <c r="AD1101" s="137"/>
      <c r="AE1101" s="144"/>
      <c r="AF1101" s="144"/>
      <c r="AG1101" s="144"/>
      <c r="AH1101" s="144"/>
      <c r="AI1101" s="144" t="s">
        <v>596</v>
      </c>
      <c r="AJ1101" s="145">
        <v>46239</v>
      </c>
      <c r="AK1101" s="146">
        <v>46239.6991666667</v>
      </c>
    </row>
    <row r="1102" s="134" customFormat="1" ht="38.8" customHeight="1" spans="1:37">
      <c r="A1102" s="138" t="s">
        <v>29</v>
      </c>
      <c r="B1102" s="138" t="s">
        <v>463</v>
      </c>
      <c r="C1102" s="137" t="s">
        <v>27</v>
      </c>
      <c r="D1102" s="138" t="s">
        <v>125</v>
      </c>
      <c r="E1102" s="138" t="s">
        <v>587</v>
      </c>
      <c r="F1102" s="138" t="s">
        <v>270</v>
      </c>
      <c r="G1102" s="138" t="s">
        <v>2889</v>
      </c>
      <c r="H1102" s="138" t="s">
        <v>5025</v>
      </c>
      <c r="I1102" s="142" t="s">
        <v>645</v>
      </c>
      <c r="J1102" s="137" t="s">
        <v>591</v>
      </c>
      <c r="K1102" s="138" t="s">
        <v>3874</v>
      </c>
      <c r="L1102" s="138" t="s">
        <v>592</v>
      </c>
      <c r="M1102" s="140" t="s">
        <v>3875</v>
      </c>
      <c r="N1102" s="138" t="s">
        <v>3876</v>
      </c>
      <c r="O1102" s="138" t="s">
        <v>513</v>
      </c>
      <c r="P1102" s="138" t="s">
        <v>3868</v>
      </c>
      <c r="Q1102" s="138" t="s">
        <v>3867</v>
      </c>
      <c r="R1102" s="138"/>
      <c r="S1102" s="138">
        <v>1</v>
      </c>
      <c r="T1102" s="138">
        <v>10</v>
      </c>
      <c r="U1102" s="138">
        <v>105</v>
      </c>
      <c r="V1102" s="140">
        <v>105</v>
      </c>
      <c r="W1102" s="138">
        <v>10</v>
      </c>
      <c r="X1102" s="138">
        <v>0</v>
      </c>
      <c r="Y1102" s="140"/>
      <c r="Z1102" s="138"/>
      <c r="AA1102" s="137">
        <v>7</v>
      </c>
      <c r="AB1102" s="137">
        <v>7</v>
      </c>
      <c r="AC1102" s="137"/>
      <c r="AD1102" s="137"/>
      <c r="AE1102" s="144"/>
      <c r="AF1102" s="144"/>
      <c r="AG1102" s="144"/>
      <c r="AH1102" s="144"/>
      <c r="AI1102" s="144" t="s">
        <v>596</v>
      </c>
      <c r="AJ1102" s="145">
        <v>46239</v>
      </c>
      <c r="AK1102" s="146">
        <v>46239.6991666667</v>
      </c>
    </row>
    <row r="1103" s="134" customFormat="1" ht="38.8" customHeight="1" spans="1:37">
      <c r="A1103" s="138" t="s">
        <v>29</v>
      </c>
      <c r="B1103" s="138" t="s">
        <v>463</v>
      </c>
      <c r="C1103" s="137" t="s">
        <v>27</v>
      </c>
      <c r="D1103" s="138" t="s">
        <v>125</v>
      </c>
      <c r="E1103" s="138" t="s">
        <v>587</v>
      </c>
      <c r="F1103" s="138" t="s">
        <v>270</v>
      </c>
      <c r="G1103" s="138" t="s">
        <v>2889</v>
      </c>
      <c r="H1103" s="138" t="s">
        <v>5025</v>
      </c>
      <c r="I1103" s="142" t="s">
        <v>645</v>
      </c>
      <c r="J1103" s="137" t="s">
        <v>591</v>
      </c>
      <c r="K1103" s="138" t="s">
        <v>3874</v>
      </c>
      <c r="L1103" s="138" t="s">
        <v>592</v>
      </c>
      <c r="M1103" s="140" t="s">
        <v>4114</v>
      </c>
      <c r="N1103" s="138" t="s">
        <v>4115</v>
      </c>
      <c r="O1103" s="138" t="s">
        <v>461</v>
      </c>
      <c r="P1103" s="138" t="s">
        <v>3881</v>
      </c>
      <c r="Q1103" s="138" t="s">
        <v>3970</v>
      </c>
      <c r="R1103" s="138" t="s">
        <v>9</v>
      </c>
      <c r="S1103" s="138">
        <v>1</v>
      </c>
      <c r="T1103" s="138">
        <v>50</v>
      </c>
      <c r="U1103" s="138">
        <v>105</v>
      </c>
      <c r="V1103" s="140">
        <v>105</v>
      </c>
      <c r="W1103" s="138">
        <v>50</v>
      </c>
      <c r="X1103" s="138">
        <v>0</v>
      </c>
      <c r="Y1103" s="140"/>
      <c r="Z1103" s="138"/>
      <c r="AA1103" s="137">
        <v>35</v>
      </c>
      <c r="AB1103" s="137">
        <v>35</v>
      </c>
      <c r="AC1103" s="137"/>
      <c r="AD1103" s="137"/>
      <c r="AE1103" s="144"/>
      <c r="AF1103" s="144"/>
      <c r="AG1103" s="144"/>
      <c r="AH1103" s="144"/>
      <c r="AI1103" s="144" t="s">
        <v>596</v>
      </c>
      <c r="AJ1103" s="145">
        <v>46239</v>
      </c>
      <c r="AK1103" s="146">
        <v>46239.6991666667</v>
      </c>
    </row>
    <row r="1104" s="134" customFormat="1" ht="38.8" customHeight="1" spans="1:37">
      <c r="A1104" s="138" t="s">
        <v>29</v>
      </c>
      <c r="B1104" s="138" t="s">
        <v>463</v>
      </c>
      <c r="C1104" s="137" t="s">
        <v>27</v>
      </c>
      <c r="D1104" s="138" t="s">
        <v>124</v>
      </c>
      <c r="E1104" s="138" t="s">
        <v>625</v>
      </c>
      <c r="F1104" s="138" t="s">
        <v>265</v>
      </c>
      <c r="G1104" s="138" t="s">
        <v>2744</v>
      </c>
      <c r="H1104" s="138" t="s">
        <v>5028</v>
      </c>
      <c r="I1104" s="142" t="s">
        <v>601</v>
      </c>
      <c r="J1104" s="137" t="s">
        <v>591</v>
      </c>
      <c r="K1104" s="138" t="s">
        <v>3972</v>
      </c>
      <c r="L1104" s="138" t="s">
        <v>592</v>
      </c>
      <c r="M1104" s="140" t="s">
        <v>3875</v>
      </c>
      <c r="N1104" s="138" t="s">
        <v>3876</v>
      </c>
      <c r="O1104" s="138" t="s">
        <v>513</v>
      </c>
      <c r="P1104" s="138" t="s">
        <v>3868</v>
      </c>
      <c r="Q1104" s="138" t="s">
        <v>3867</v>
      </c>
      <c r="R1104" s="138"/>
      <c r="S1104" s="138">
        <v>1</v>
      </c>
      <c r="T1104" s="138">
        <v>10</v>
      </c>
      <c r="U1104" s="138">
        <v>0</v>
      </c>
      <c r="V1104" s="140">
        <v>10</v>
      </c>
      <c r="W1104" s="138">
        <v>0</v>
      </c>
      <c r="X1104" s="138">
        <v>10</v>
      </c>
      <c r="Y1104" s="140" t="s">
        <v>595</v>
      </c>
      <c r="Z1104" s="138"/>
      <c r="AA1104" s="137">
        <v>10</v>
      </c>
      <c r="AB1104" s="137">
        <v>0</v>
      </c>
      <c r="AC1104" s="137"/>
      <c r="AD1104" s="137"/>
      <c r="AE1104" s="144"/>
      <c r="AF1104" s="144"/>
      <c r="AG1104" s="144"/>
      <c r="AH1104" s="144"/>
      <c r="AI1104" s="144" t="s">
        <v>596</v>
      </c>
      <c r="AJ1104" s="144"/>
      <c r="AK1104" s="146">
        <v>46239.6887384259</v>
      </c>
    </row>
    <row r="1105" s="134" customFormat="1" ht="38.8" customHeight="1" spans="1:37">
      <c r="A1105" s="138" t="s">
        <v>29</v>
      </c>
      <c r="B1105" s="138" t="s">
        <v>463</v>
      </c>
      <c r="C1105" s="137" t="s">
        <v>25</v>
      </c>
      <c r="D1105" s="138" t="s">
        <v>82</v>
      </c>
      <c r="E1105" s="138" t="s">
        <v>587</v>
      </c>
      <c r="F1105" s="138" t="s">
        <v>326</v>
      </c>
      <c r="G1105" s="138" t="s">
        <v>5029</v>
      </c>
      <c r="H1105" s="138" t="s">
        <v>5030</v>
      </c>
      <c r="I1105" s="142" t="s">
        <v>590</v>
      </c>
      <c r="J1105" s="137" t="s">
        <v>818</v>
      </c>
      <c r="K1105" s="138" t="s">
        <v>3868</v>
      </c>
      <c r="L1105" s="138" t="s">
        <v>603</v>
      </c>
      <c r="M1105" s="140" t="s">
        <v>5031</v>
      </c>
      <c r="N1105" s="138" t="s">
        <v>5032</v>
      </c>
      <c r="O1105" s="138" t="s">
        <v>513</v>
      </c>
      <c r="P1105" s="138" t="s">
        <v>3868</v>
      </c>
      <c r="Q1105" s="138" t="s">
        <v>3867</v>
      </c>
      <c r="R1105" s="138"/>
      <c r="S1105" s="138">
        <v>1</v>
      </c>
      <c r="T1105" s="138">
        <v>205</v>
      </c>
      <c r="U1105" s="138">
        <v>0</v>
      </c>
      <c r="V1105" s="140">
        <v>205</v>
      </c>
      <c r="W1105" s="138">
        <v>0</v>
      </c>
      <c r="X1105" s="138">
        <v>205</v>
      </c>
      <c r="Y1105" s="140"/>
      <c r="Z1105" s="138"/>
      <c r="AA1105" s="137">
        <v>143.5</v>
      </c>
      <c r="AB1105" s="137">
        <v>0</v>
      </c>
      <c r="AC1105" s="137"/>
      <c r="AD1105" s="137"/>
      <c r="AE1105" s="144"/>
      <c r="AF1105" s="144"/>
      <c r="AG1105" s="144"/>
      <c r="AH1105" s="144"/>
      <c r="AI1105" s="144" t="s">
        <v>596</v>
      </c>
      <c r="AJ1105" s="144"/>
      <c r="AK1105" s="146">
        <v>46239.6570949074</v>
      </c>
    </row>
    <row r="1106" s="134" customFormat="1" ht="38.8" customHeight="1" spans="1:37">
      <c r="A1106" s="138" t="s">
        <v>29</v>
      </c>
      <c r="B1106" s="138" t="s">
        <v>463</v>
      </c>
      <c r="C1106" s="137" t="s">
        <v>25</v>
      </c>
      <c r="D1106" s="138" t="s">
        <v>79</v>
      </c>
      <c r="E1106" s="138" t="s">
        <v>587</v>
      </c>
      <c r="F1106" s="138" t="s">
        <v>323</v>
      </c>
      <c r="G1106" s="138" t="s">
        <v>633</v>
      </c>
      <c r="H1106" s="138" t="s">
        <v>5033</v>
      </c>
      <c r="I1106" s="142" t="s">
        <v>590</v>
      </c>
      <c r="J1106" s="137" t="s">
        <v>818</v>
      </c>
      <c r="K1106" s="138" t="s">
        <v>3868</v>
      </c>
      <c r="L1106" s="138" t="s">
        <v>603</v>
      </c>
      <c r="M1106" s="140" t="s">
        <v>5034</v>
      </c>
      <c r="N1106" s="138" t="s">
        <v>5035</v>
      </c>
      <c r="O1106" s="138" t="s">
        <v>513</v>
      </c>
      <c r="P1106" s="138" t="s">
        <v>3868</v>
      </c>
      <c r="Q1106" s="138" t="s">
        <v>3867</v>
      </c>
      <c r="R1106" s="138"/>
      <c r="S1106" s="138">
        <v>1</v>
      </c>
      <c r="T1106" s="138">
        <v>235</v>
      </c>
      <c r="U1106" s="138">
        <v>0</v>
      </c>
      <c r="V1106" s="140">
        <v>235</v>
      </c>
      <c r="W1106" s="138">
        <v>0</v>
      </c>
      <c r="X1106" s="138">
        <v>235</v>
      </c>
      <c r="Y1106" s="140"/>
      <c r="Z1106" s="138"/>
      <c r="AA1106" s="137">
        <v>164.5</v>
      </c>
      <c r="AB1106" s="137">
        <v>0</v>
      </c>
      <c r="AC1106" s="137"/>
      <c r="AD1106" s="137"/>
      <c r="AE1106" s="144"/>
      <c r="AF1106" s="144"/>
      <c r="AG1106" s="144"/>
      <c r="AH1106" s="144"/>
      <c r="AI1106" s="144" t="s">
        <v>596</v>
      </c>
      <c r="AJ1106" s="145">
        <v>46235</v>
      </c>
      <c r="AK1106" s="146">
        <v>46239.5544444444</v>
      </c>
    </row>
    <row r="1107" s="134" customFormat="1" ht="38.8" customHeight="1" spans="1:37">
      <c r="A1107" s="138" t="s">
        <v>29</v>
      </c>
      <c r="B1107" s="138" t="s">
        <v>463</v>
      </c>
      <c r="C1107" s="137" t="s">
        <v>25</v>
      </c>
      <c r="D1107" s="138" t="s">
        <v>84</v>
      </c>
      <c r="E1107" s="138" t="s">
        <v>625</v>
      </c>
      <c r="F1107" s="138" t="s">
        <v>330</v>
      </c>
      <c r="G1107" s="138" t="s">
        <v>2759</v>
      </c>
      <c r="H1107" s="138" t="s">
        <v>3046</v>
      </c>
      <c r="I1107" s="142" t="s">
        <v>590</v>
      </c>
      <c r="J1107" s="137" t="s">
        <v>591</v>
      </c>
      <c r="K1107" s="138" t="s">
        <v>593</v>
      </c>
      <c r="L1107" s="138" t="s">
        <v>592</v>
      </c>
      <c r="M1107" s="140" t="s">
        <v>4114</v>
      </c>
      <c r="N1107" s="138" t="s">
        <v>4115</v>
      </c>
      <c r="O1107" s="138" t="s">
        <v>461</v>
      </c>
      <c r="P1107" s="138" t="s">
        <v>3881</v>
      </c>
      <c r="Q1107" s="138" t="s">
        <v>3970</v>
      </c>
      <c r="R1107" s="138" t="s">
        <v>9</v>
      </c>
      <c r="S1107" s="138">
        <v>1</v>
      </c>
      <c r="T1107" s="138">
        <v>50</v>
      </c>
      <c r="U1107" s="138">
        <v>248</v>
      </c>
      <c r="V1107" s="140">
        <v>248</v>
      </c>
      <c r="W1107" s="138">
        <v>50</v>
      </c>
      <c r="X1107" s="138">
        <v>0</v>
      </c>
      <c r="Y1107" s="140"/>
      <c r="Z1107" s="138"/>
      <c r="AA1107" s="137">
        <v>50</v>
      </c>
      <c r="AB1107" s="137">
        <v>50</v>
      </c>
      <c r="AC1107" s="137"/>
      <c r="AD1107" s="137"/>
      <c r="AE1107" s="144"/>
      <c r="AF1107" s="144"/>
      <c r="AG1107" s="144"/>
      <c r="AH1107" s="144" t="s">
        <v>651</v>
      </c>
      <c r="AI1107" s="144" t="s">
        <v>607</v>
      </c>
      <c r="AJ1107" s="145">
        <v>42465</v>
      </c>
      <c r="AK1107" s="146">
        <v>46239.486400463</v>
      </c>
    </row>
    <row r="1108" s="134" customFormat="1" ht="38.8" customHeight="1" spans="1:37">
      <c r="A1108" s="138" t="s">
        <v>29</v>
      </c>
      <c r="B1108" s="138" t="s">
        <v>463</v>
      </c>
      <c r="C1108" s="137" t="s">
        <v>25</v>
      </c>
      <c r="D1108" s="138" t="s">
        <v>84</v>
      </c>
      <c r="E1108" s="138" t="s">
        <v>625</v>
      </c>
      <c r="F1108" s="138" t="s">
        <v>330</v>
      </c>
      <c r="G1108" s="138" t="s">
        <v>2759</v>
      </c>
      <c r="H1108" s="138" t="s">
        <v>3046</v>
      </c>
      <c r="I1108" s="142" t="s">
        <v>590</v>
      </c>
      <c r="J1108" s="137" t="s">
        <v>591</v>
      </c>
      <c r="K1108" s="138" t="s">
        <v>593</v>
      </c>
      <c r="L1108" s="138" t="s">
        <v>592</v>
      </c>
      <c r="M1108" s="140" t="s">
        <v>3864</v>
      </c>
      <c r="N1108" s="138" t="s">
        <v>3865</v>
      </c>
      <c r="O1108" s="138" t="s">
        <v>513</v>
      </c>
      <c r="P1108" s="138" t="s">
        <v>3866</v>
      </c>
      <c r="Q1108" s="138" t="s">
        <v>3867</v>
      </c>
      <c r="R1108" s="138"/>
      <c r="S1108" s="138">
        <v>1</v>
      </c>
      <c r="T1108" s="138">
        <v>0</v>
      </c>
      <c r="U1108" s="138">
        <v>248</v>
      </c>
      <c r="V1108" s="140">
        <v>248</v>
      </c>
      <c r="W1108" s="138">
        <v>0</v>
      </c>
      <c r="X1108" s="138">
        <v>0</v>
      </c>
      <c r="Y1108" s="140"/>
      <c r="Z1108" s="138"/>
      <c r="AA1108" s="137">
        <v>0</v>
      </c>
      <c r="AB1108" s="137">
        <v>0</v>
      </c>
      <c r="AC1108" s="137"/>
      <c r="AD1108" s="137"/>
      <c r="AE1108" s="144"/>
      <c r="AF1108" s="144"/>
      <c r="AG1108" s="144"/>
      <c r="AH1108" s="144" t="s">
        <v>651</v>
      </c>
      <c r="AI1108" s="144" t="s">
        <v>607</v>
      </c>
      <c r="AJ1108" s="145">
        <v>42465</v>
      </c>
      <c r="AK1108" s="146">
        <v>46239.486400463</v>
      </c>
    </row>
    <row r="1109" s="134" customFormat="1" ht="38.8" customHeight="1" spans="1:37">
      <c r="A1109" s="138" t="s">
        <v>29</v>
      </c>
      <c r="B1109" s="138" t="s">
        <v>463</v>
      </c>
      <c r="C1109" s="137" t="s">
        <v>27</v>
      </c>
      <c r="D1109" s="138" t="s">
        <v>125</v>
      </c>
      <c r="E1109" s="138" t="s">
        <v>587</v>
      </c>
      <c r="F1109" s="138" t="s">
        <v>270</v>
      </c>
      <c r="G1109" s="138" t="s">
        <v>2889</v>
      </c>
      <c r="H1109" s="138" t="s">
        <v>5036</v>
      </c>
      <c r="I1109" s="142" t="s">
        <v>590</v>
      </c>
      <c r="J1109" s="137" t="s">
        <v>591</v>
      </c>
      <c r="K1109" s="138" t="s">
        <v>3868</v>
      </c>
      <c r="L1109" s="138" t="s">
        <v>603</v>
      </c>
      <c r="M1109" s="140" t="s">
        <v>4231</v>
      </c>
      <c r="N1109" s="138" t="s">
        <v>4232</v>
      </c>
      <c r="O1109" s="138" t="s">
        <v>513</v>
      </c>
      <c r="P1109" s="138" t="s">
        <v>3868</v>
      </c>
      <c r="Q1109" s="138" t="s">
        <v>3867</v>
      </c>
      <c r="R1109" s="138"/>
      <c r="S1109" s="138">
        <v>1</v>
      </c>
      <c r="T1109" s="138">
        <v>110</v>
      </c>
      <c r="U1109" s="138">
        <v>0</v>
      </c>
      <c r="V1109" s="140">
        <v>155</v>
      </c>
      <c r="W1109" s="138">
        <v>0</v>
      </c>
      <c r="X1109" s="138">
        <v>110</v>
      </c>
      <c r="Y1109" s="140"/>
      <c r="Z1109" s="138"/>
      <c r="AA1109" s="137">
        <v>77</v>
      </c>
      <c r="AB1109" s="137">
        <v>0</v>
      </c>
      <c r="AC1109" s="137"/>
      <c r="AD1109" s="137"/>
      <c r="AE1109" s="144"/>
      <c r="AF1109" s="144"/>
      <c r="AG1109" s="144"/>
      <c r="AH1109" s="144"/>
      <c r="AI1109" s="144" t="s">
        <v>596</v>
      </c>
      <c r="AJ1109" s="145">
        <v>45143</v>
      </c>
      <c r="AK1109" s="146">
        <v>46239.4500694444</v>
      </c>
    </row>
    <row r="1110" s="134" customFormat="1" ht="38.8" customHeight="1" spans="1:37">
      <c r="A1110" s="138" t="s">
        <v>29</v>
      </c>
      <c r="B1110" s="138" t="s">
        <v>463</v>
      </c>
      <c r="C1110" s="137" t="s">
        <v>27</v>
      </c>
      <c r="D1110" s="138" t="s">
        <v>125</v>
      </c>
      <c r="E1110" s="138" t="s">
        <v>587</v>
      </c>
      <c r="F1110" s="138" t="s">
        <v>270</v>
      </c>
      <c r="G1110" s="138" t="s">
        <v>2889</v>
      </c>
      <c r="H1110" s="138" t="s">
        <v>5036</v>
      </c>
      <c r="I1110" s="142" t="s">
        <v>590</v>
      </c>
      <c r="J1110" s="137" t="s">
        <v>591</v>
      </c>
      <c r="K1110" s="138" t="s">
        <v>3868</v>
      </c>
      <c r="L1110" s="138" t="s">
        <v>603</v>
      </c>
      <c r="M1110" s="140" t="s">
        <v>4924</v>
      </c>
      <c r="N1110" s="138" t="s">
        <v>4925</v>
      </c>
      <c r="O1110" s="138" t="s">
        <v>513</v>
      </c>
      <c r="P1110" s="138" t="s">
        <v>3868</v>
      </c>
      <c r="Q1110" s="138" t="s">
        <v>3867</v>
      </c>
      <c r="R1110" s="138"/>
      <c r="S1110" s="138">
        <v>1</v>
      </c>
      <c r="T1110" s="138">
        <v>45</v>
      </c>
      <c r="U1110" s="138">
        <v>0</v>
      </c>
      <c r="V1110" s="140">
        <v>155</v>
      </c>
      <c r="W1110" s="138">
        <v>0</v>
      </c>
      <c r="X1110" s="138">
        <v>45</v>
      </c>
      <c r="Y1110" s="140"/>
      <c r="Z1110" s="138"/>
      <c r="AA1110" s="137">
        <v>31.5</v>
      </c>
      <c r="AB1110" s="137">
        <v>0</v>
      </c>
      <c r="AC1110" s="137"/>
      <c r="AD1110" s="137"/>
      <c r="AE1110" s="144"/>
      <c r="AF1110" s="144"/>
      <c r="AG1110" s="144"/>
      <c r="AH1110" s="144"/>
      <c r="AI1110" s="144" t="s">
        <v>596</v>
      </c>
      <c r="AJ1110" s="145">
        <v>45143</v>
      </c>
      <c r="AK1110" s="146">
        <v>46239.4500694444</v>
      </c>
    </row>
    <row r="1111" s="134" customFormat="1" ht="38.8" customHeight="1" spans="1:37">
      <c r="A1111" s="138" t="s">
        <v>29</v>
      </c>
      <c r="B1111" s="138" t="s">
        <v>463</v>
      </c>
      <c r="C1111" s="137" t="s">
        <v>27</v>
      </c>
      <c r="D1111" s="138" t="s">
        <v>123</v>
      </c>
      <c r="E1111" s="138" t="s">
        <v>587</v>
      </c>
      <c r="F1111" s="138" t="s">
        <v>264</v>
      </c>
      <c r="G1111" s="138" t="s">
        <v>2885</v>
      </c>
      <c r="H1111" s="138" t="s">
        <v>3033</v>
      </c>
      <c r="I1111" s="142" t="s">
        <v>590</v>
      </c>
      <c r="J1111" s="137" t="s">
        <v>621</v>
      </c>
      <c r="K1111" s="138" t="s">
        <v>3868</v>
      </c>
      <c r="L1111" s="138" t="s">
        <v>592</v>
      </c>
      <c r="M1111" s="140" t="s">
        <v>4602</v>
      </c>
      <c r="N1111" s="138" t="s">
        <v>4603</v>
      </c>
      <c r="O1111" s="138" t="s">
        <v>513</v>
      </c>
      <c r="P1111" s="138" t="s">
        <v>3868</v>
      </c>
      <c r="Q1111" s="138" t="s">
        <v>3867</v>
      </c>
      <c r="R1111" s="138"/>
      <c r="S1111" s="138">
        <v>1</v>
      </c>
      <c r="T1111" s="138">
        <v>10</v>
      </c>
      <c r="U1111" s="138">
        <v>175</v>
      </c>
      <c r="V1111" s="140">
        <v>175</v>
      </c>
      <c r="W1111" s="138">
        <v>10</v>
      </c>
      <c r="X1111" s="138">
        <v>0</v>
      </c>
      <c r="Y1111" s="140"/>
      <c r="Z1111" s="138"/>
      <c r="AA1111" s="137">
        <v>7</v>
      </c>
      <c r="AB1111" s="137">
        <v>7</v>
      </c>
      <c r="AC1111" s="137"/>
      <c r="AD1111" s="137"/>
      <c r="AE1111" s="144"/>
      <c r="AF1111" s="144"/>
      <c r="AG1111" s="144"/>
      <c r="AH1111" s="144" t="s">
        <v>606</v>
      </c>
      <c r="AI1111" s="144" t="s">
        <v>607</v>
      </c>
      <c r="AJ1111" s="145">
        <v>43748</v>
      </c>
      <c r="AK1111" s="146">
        <v>46239.4296643519</v>
      </c>
    </row>
    <row r="1112" s="134" customFormat="1" ht="38.8" customHeight="1" spans="1:37">
      <c r="A1112" s="138" t="s">
        <v>29</v>
      </c>
      <c r="B1112" s="138" t="s">
        <v>463</v>
      </c>
      <c r="C1112" s="137" t="s">
        <v>27</v>
      </c>
      <c r="D1112" s="138" t="s">
        <v>123</v>
      </c>
      <c r="E1112" s="138" t="s">
        <v>587</v>
      </c>
      <c r="F1112" s="138" t="s">
        <v>264</v>
      </c>
      <c r="G1112" s="138" t="s">
        <v>2885</v>
      </c>
      <c r="H1112" s="138" t="s">
        <v>3033</v>
      </c>
      <c r="I1112" s="142" t="s">
        <v>590</v>
      </c>
      <c r="J1112" s="137" t="s">
        <v>621</v>
      </c>
      <c r="K1112" s="138" t="s">
        <v>3868</v>
      </c>
      <c r="L1112" s="138" t="s">
        <v>592</v>
      </c>
      <c r="M1112" s="140" t="s">
        <v>4604</v>
      </c>
      <c r="N1112" s="138" t="s">
        <v>4605</v>
      </c>
      <c r="O1112" s="138" t="s">
        <v>513</v>
      </c>
      <c r="P1112" s="138" t="s">
        <v>3868</v>
      </c>
      <c r="Q1112" s="138" t="s">
        <v>3867</v>
      </c>
      <c r="R1112" s="138"/>
      <c r="S1112" s="138">
        <v>1</v>
      </c>
      <c r="T1112" s="138">
        <v>85</v>
      </c>
      <c r="U1112" s="138">
        <v>175</v>
      </c>
      <c r="V1112" s="140">
        <v>175</v>
      </c>
      <c r="W1112" s="138">
        <v>85</v>
      </c>
      <c r="X1112" s="138">
        <v>0</v>
      </c>
      <c r="Y1112" s="140"/>
      <c r="Z1112" s="138"/>
      <c r="AA1112" s="137">
        <v>59.5</v>
      </c>
      <c r="AB1112" s="137">
        <v>59.5</v>
      </c>
      <c r="AC1112" s="137"/>
      <c r="AD1112" s="137"/>
      <c r="AE1112" s="144"/>
      <c r="AF1112" s="144"/>
      <c r="AG1112" s="144"/>
      <c r="AH1112" s="144" t="s">
        <v>606</v>
      </c>
      <c r="AI1112" s="144" t="s">
        <v>607</v>
      </c>
      <c r="AJ1112" s="145">
        <v>43748</v>
      </c>
      <c r="AK1112" s="146">
        <v>46239.4296643519</v>
      </c>
    </row>
    <row r="1113" s="134" customFormat="1" ht="38.8" customHeight="1" spans="1:37">
      <c r="A1113" s="138" t="s">
        <v>29</v>
      </c>
      <c r="B1113" s="138" t="s">
        <v>463</v>
      </c>
      <c r="C1113" s="137" t="s">
        <v>27</v>
      </c>
      <c r="D1113" s="138" t="s">
        <v>123</v>
      </c>
      <c r="E1113" s="138" t="s">
        <v>587</v>
      </c>
      <c r="F1113" s="138" t="s">
        <v>264</v>
      </c>
      <c r="G1113" s="138" t="s">
        <v>2885</v>
      </c>
      <c r="H1113" s="138" t="s">
        <v>5037</v>
      </c>
      <c r="I1113" s="142" t="s">
        <v>590</v>
      </c>
      <c r="J1113" s="137" t="s">
        <v>1199</v>
      </c>
      <c r="K1113" s="138" t="s">
        <v>4050</v>
      </c>
      <c r="L1113" s="138" t="s">
        <v>603</v>
      </c>
      <c r="M1113" s="140" t="s">
        <v>4082</v>
      </c>
      <c r="N1113" s="138" t="s">
        <v>4083</v>
      </c>
      <c r="O1113" s="138" t="s">
        <v>461</v>
      </c>
      <c r="P1113" s="138" t="s">
        <v>3881</v>
      </c>
      <c r="Q1113" s="138" t="s">
        <v>4053</v>
      </c>
      <c r="R1113" s="138"/>
      <c r="S1113" s="138">
        <v>1</v>
      </c>
      <c r="T1113" s="138">
        <v>350</v>
      </c>
      <c r="U1113" s="138">
        <v>350</v>
      </c>
      <c r="V1113" s="140">
        <v>350</v>
      </c>
      <c r="W1113" s="138">
        <v>350</v>
      </c>
      <c r="X1113" s="138">
        <v>0</v>
      </c>
      <c r="Y1113" s="140"/>
      <c r="Z1113" s="138"/>
      <c r="AA1113" s="137">
        <v>343</v>
      </c>
      <c r="AB1113" s="137">
        <v>343</v>
      </c>
      <c r="AC1113" s="137"/>
      <c r="AD1113" s="137"/>
      <c r="AE1113" s="144"/>
      <c r="AF1113" s="144"/>
      <c r="AG1113" s="144"/>
      <c r="AH1113" s="144" t="s">
        <v>606</v>
      </c>
      <c r="AI1113" s="144" t="s">
        <v>607</v>
      </c>
      <c r="AJ1113" s="145">
        <v>45756</v>
      </c>
      <c r="AK1113" s="146">
        <v>46239.3937037037</v>
      </c>
    </row>
    <row r="1114" s="134" customFormat="1" ht="38.8" customHeight="1" spans="1:37">
      <c r="A1114" s="138" t="s">
        <v>29</v>
      </c>
      <c r="B1114" s="138" t="s">
        <v>463</v>
      </c>
      <c r="C1114" s="137" t="s">
        <v>27</v>
      </c>
      <c r="D1114" s="138" t="s">
        <v>125</v>
      </c>
      <c r="E1114" s="138" t="s">
        <v>587</v>
      </c>
      <c r="F1114" s="138" t="s">
        <v>270</v>
      </c>
      <c r="G1114" s="138" t="s">
        <v>2889</v>
      </c>
      <c r="H1114" s="138" t="s">
        <v>3031</v>
      </c>
      <c r="I1114" s="142" t="s">
        <v>590</v>
      </c>
      <c r="J1114" s="137" t="s">
        <v>591</v>
      </c>
      <c r="K1114" s="138" t="s">
        <v>3868</v>
      </c>
      <c r="L1114" s="138" t="s">
        <v>592</v>
      </c>
      <c r="M1114" s="140" t="s">
        <v>5038</v>
      </c>
      <c r="N1114" s="138" t="s">
        <v>5039</v>
      </c>
      <c r="O1114" s="138" t="s">
        <v>513</v>
      </c>
      <c r="P1114" s="138" t="s">
        <v>3868</v>
      </c>
      <c r="Q1114" s="138" t="s">
        <v>3867</v>
      </c>
      <c r="R1114" s="138"/>
      <c r="S1114" s="138">
        <v>1</v>
      </c>
      <c r="T1114" s="138">
        <v>70</v>
      </c>
      <c r="U1114" s="138">
        <v>160</v>
      </c>
      <c r="V1114" s="140">
        <v>160</v>
      </c>
      <c r="W1114" s="138">
        <v>70</v>
      </c>
      <c r="X1114" s="138">
        <v>0</v>
      </c>
      <c r="Y1114" s="140"/>
      <c r="Z1114" s="138"/>
      <c r="AA1114" s="137">
        <v>49</v>
      </c>
      <c r="AB1114" s="137">
        <v>49</v>
      </c>
      <c r="AC1114" s="137"/>
      <c r="AD1114" s="137"/>
      <c r="AE1114" s="144"/>
      <c r="AF1114" s="144"/>
      <c r="AG1114" s="144"/>
      <c r="AH1114" s="144" t="s">
        <v>606</v>
      </c>
      <c r="AI1114" s="144" t="s">
        <v>607</v>
      </c>
      <c r="AJ1114" s="145">
        <v>42587</v>
      </c>
      <c r="AK1114" s="146">
        <v>46239.3880555556</v>
      </c>
    </row>
    <row r="1115" s="134" customFormat="1" ht="38.8" customHeight="1" spans="1:37">
      <c r="A1115" s="138" t="s">
        <v>29</v>
      </c>
      <c r="B1115" s="138" t="s">
        <v>463</v>
      </c>
      <c r="C1115" s="137" t="s">
        <v>27</v>
      </c>
      <c r="D1115" s="138" t="s">
        <v>122</v>
      </c>
      <c r="E1115" s="138" t="s">
        <v>587</v>
      </c>
      <c r="F1115" s="138" t="s">
        <v>259</v>
      </c>
      <c r="G1115" s="138" t="s">
        <v>2775</v>
      </c>
      <c r="H1115" s="138" t="s">
        <v>5040</v>
      </c>
      <c r="I1115" s="142" t="s">
        <v>590</v>
      </c>
      <c r="J1115" s="137" t="s">
        <v>591</v>
      </c>
      <c r="K1115" s="138" t="s">
        <v>3868</v>
      </c>
      <c r="L1115" s="138" t="s">
        <v>603</v>
      </c>
      <c r="M1115" s="140" t="s">
        <v>5041</v>
      </c>
      <c r="N1115" s="138" t="s">
        <v>5042</v>
      </c>
      <c r="O1115" s="138" t="s">
        <v>513</v>
      </c>
      <c r="P1115" s="138" t="s">
        <v>3868</v>
      </c>
      <c r="Q1115" s="138" t="s">
        <v>3867</v>
      </c>
      <c r="R1115" s="138"/>
      <c r="S1115" s="138">
        <v>1</v>
      </c>
      <c r="T1115" s="138">
        <v>310</v>
      </c>
      <c r="U1115" s="138">
        <v>0</v>
      </c>
      <c r="V1115" s="140">
        <v>310</v>
      </c>
      <c r="W1115" s="138">
        <v>0</v>
      </c>
      <c r="X1115" s="138">
        <v>310</v>
      </c>
      <c r="Y1115" s="140"/>
      <c r="Z1115" s="138"/>
      <c r="AA1115" s="137">
        <v>217</v>
      </c>
      <c r="AB1115" s="137">
        <v>0</v>
      </c>
      <c r="AC1115" s="137"/>
      <c r="AD1115" s="137"/>
      <c r="AE1115" s="144"/>
      <c r="AF1115" s="144"/>
      <c r="AG1115" s="144"/>
      <c r="AH1115" s="144"/>
      <c r="AI1115" s="144" t="s">
        <v>596</v>
      </c>
      <c r="AJ1115" s="145">
        <v>46196</v>
      </c>
      <c r="AK1115" s="146">
        <v>46238.9107060185</v>
      </c>
    </row>
    <row r="1116" s="134" customFormat="1" ht="38.8" customHeight="1" spans="1:37">
      <c r="A1116" s="138" t="s">
        <v>29</v>
      </c>
      <c r="B1116" s="138" t="s">
        <v>463</v>
      </c>
      <c r="C1116" s="137" t="s">
        <v>25</v>
      </c>
      <c r="D1116" s="138" t="s">
        <v>95</v>
      </c>
      <c r="E1116" s="138" t="s">
        <v>587</v>
      </c>
      <c r="F1116" s="138" t="s">
        <v>363</v>
      </c>
      <c r="G1116" s="138" t="s">
        <v>671</v>
      </c>
      <c r="H1116" s="138" t="s">
        <v>5043</v>
      </c>
      <c r="I1116" s="142" t="s">
        <v>590</v>
      </c>
      <c r="J1116" s="137" t="s">
        <v>621</v>
      </c>
      <c r="K1116" s="138" t="s">
        <v>3868</v>
      </c>
      <c r="L1116" s="138" t="s">
        <v>603</v>
      </c>
      <c r="M1116" s="140" t="s">
        <v>3947</v>
      </c>
      <c r="N1116" s="138" t="s">
        <v>3948</v>
      </c>
      <c r="O1116" s="138" t="s">
        <v>513</v>
      </c>
      <c r="P1116" s="138" t="s">
        <v>3868</v>
      </c>
      <c r="Q1116" s="138" t="s">
        <v>3867</v>
      </c>
      <c r="R1116" s="138"/>
      <c r="S1116" s="138">
        <v>1</v>
      </c>
      <c r="T1116" s="138">
        <v>80</v>
      </c>
      <c r="U1116" s="138">
        <v>0</v>
      </c>
      <c r="V1116" s="140">
        <v>80</v>
      </c>
      <c r="W1116" s="138">
        <v>0</v>
      </c>
      <c r="X1116" s="138">
        <v>80</v>
      </c>
      <c r="Y1116" s="140"/>
      <c r="Z1116" s="138"/>
      <c r="AA1116" s="137">
        <v>56</v>
      </c>
      <c r="AB1116" s="137">
        <v>0</v>
      </c>
      <c r="AC1116" s="137"/>
      <c r="AD1116" s="137"/>
      <c r="AE1116" s="144"/>
      <c r="AF1116" s="144"/>
      <c r="AG1116" s="144"/>
      <c r="AH1116" s="144"/>
      <c r="AI1116" s="144" t="s">
        <v>596</v>
      </c>
      <c r="AJ1116" s="145">
        <v>44541</v>
      </c>
      <c r="AK1116" s="146">
        <v>46238.8898263889</v>
      </c>
    </row>
    <row r="1117" s="134" customFormat="1" ht="38.8" customHeight="1" spans="1:37">
      <c r="A1117" s="138" t="s">
        <v>29</v>
      </c>
      <c r="B1117" s="138" t="s">
        <v>463</v>
      </c>
      <c r="C1117" s="137" t="s">
        <v>25</v>
      </c>
      <c r="D1117" s="138" t="s">
        <v>89</v>
      </c>
      <c r="E1117" s="138" t="s">
        <v>587</v>
      </c>
      <c r="F1117" s="138" t="s">
        <v>338</v>
      </c>
      <c r="G1117" s="138" t="s">
        <v>5044</v>
      </c>
      <c r="H1117" s="138" t="s">
        <v>5045</v>
      </c>
      <c r="I1117" s="142" t="s">
        <v>590</v>
      </c>
      <c r="J1117" s="137" t="s">
        <v>818</v>
      </c>
      <c r="K1117" s="138" t="s">
        <v>3868</v>
      </c>
      <c r="L1117" s="138" t="s">
        <v>603</v>
      </c>
      <c r="M1117" s="140" t="s">
        <v>5046</v>
      </c>
      <c r="N1117" s="138" t="s">
        <v>5047</v>
      </c>
      <c r="O1117" s="138" t="s">
        <v>513</v>
      </c>
      <c r="P1117" s="138" t="s">
        <v>3868</v>
      </c>
      <c r="Q1117" s="138" t="s">
        <v>3867</v>
      </c>
      <c r="R1117" s="138"/>
      <c r="S1117" s="138">
        <v>1</v>
      </c>
      <c r="T1117" s="138">
        <v>290</v>
      </c>
      <c r="U1117" s="138">
        <v>0</v>
      </c>
      <c r="V1117" s="140">
        <v>330</v>
      </c>
      <c r="W1117" s="138">
        <v>0</v>
      </c>
      <c r="X1117" s="138">
        <v>290</v>
      </c>
      <c r="Y1117" s="140"/>
      <c r="Z1117" s="138"/>
      <c r="AA1117" s="137">
        <v>203</v>
      </c>
      <c r="AB1117" s="137">
        <v>0</v>
      </c>
      <c r="AC1117" s="137"/>
      <c r="AD1117" s="137"/>
      <c r="AE1117" s="144"/>
      <c r="AF1117" s="144"/>
      <c r="AG1117" s="144"/>
      <c r="AH1117" s="144"/>
      <c r="AI1117" s="144" t="s">
        <v>596</v>
      </c>
      <c r="AJ1117" s="145">
        <v>46218</v>
      </c>
      <c r="AK1117" s="146">
        <v>46238.5928356481</v>
      </c>
    </row>
    <row r="1118" s="134" customFormat="1" ht="38.8" customHeight="1" spans="1:37">
      <c r="A1118" s="138" t="s">
        <v>29</v>
      </c>
      <c r="B1118" s="138" t="s">
        <v>463</v>
      </c>
      <c r="C1118" s="137" t="s">
        <v>25</v>
      </c>
      <c r="D1118" s="138" t="s">
        <v>89</v>
      </c>
      <c r="E1118" s="138" t="s">
        <v>587</v>
      </c>
      <c r="F1118" s="138" t="s">
        <v>338</v>
      </c>
      <c r="G1118" s="138" t="s">
        <v>5044</v>
      </c>
      <c r="H1118" s="138" t="s">
        <v>5045</v>
      </c>
      <c r="I1118" s="142" t="s">
        <v>590</v>
      </c>
      <c r="J1118" s="137" t="s">
        <v>818</v>
      </c>
      <c r="K1118" s="138" t="s">
        <v>3868</v>
      </c>
      <c r="L1118" s="138" t="s">
        <v>603</v>
      </c>
      <c r="M1118" s="140" t="s">
        <v>5048</v>
      </c>
      <c r="N1118" s="138" t="s">
        <v>5049</v>
      </c>
      <c r="O1118" s="138" t="s">
        <v>513</v>
      </c>
      <c r="P1118" s="138" t="s">
        <v>3868</v>
      </c>
      <c r="Q1118" s="138" t="s">
        <v>3867</v>
      </c>
      <c r="R1118" s="138"/>
      <c r="S1118" s="138">
        <v>1</v>
      </c>
      <c r="T1118" s="138">
        <v>20</v>
      </c>
      <c r="U1118" s="138">
        <v>0</v>
      </c>
      <c r="V1118" s="140">
        <v>330</v>
      </c>
      <c r="W1118" s="138">
        <v>0</v>
      </c>
      <c r="X1118" s="138">
        <v>20</v>
      </c>
      <c r="Y1118" s="140"/>
      <c r="Z1118" s="138"/>
      <c r="AA1118" s="137">
        <v>14</v>
      </c>
      <c r="AB1118" s="137">
        <v>0</v>
      </c>
      <c r="AC1118" s="137"/>
      <c r="AD1118" s="137"/>
      <c r="AE1118" s="144"/>
      <c r="AF1118" s="144"/>
      <c r="AG1118" s="144"/>
      <c r="AH1118" s="144"/>
      <c r="AI1118" s="144" t="s">
        <v>596</v>
      </c>
      <c r="AJ1118" s="145">
        <v>46218</v>
      </c>
      <c r="AK1118" s="146">
        <v>46238.5928356481</v>
      </c>
    </row>
    <row r="1119" s="134" customFormat="1" ht="38.8" customHeight="1" spans="1:37">
      <c r="A1119" s="138" t="s">
        <v>29</v>
      </c>
      <c r="B1119" s="138" t="s">
        <v>463</v>
      </c>
      <c r="C1119" s="137" t="s">
        <v>25</v>
      </c>
      <c r="D1119" s="138" t="s">
        <v>89</v>
      </c>
      <c r="E1119" s="138" t="s">
        <v>587</v>
      </c>
      <c r="F1119" s="138" t="s">
        <v>338</v>
      </c>
      <c r="G1119" s="138" t="s">
        <v>5044</v>
      </c>
      <c r="H1119" s="138" t="s">
        <v>5045</v>
      </c>
      <c r="I1119" s="142" t="s">
        <v>590</v>
      </c>
      <c r="J1119" s="137" t="s">
        <v>818</v>
      </c>
      <c r="K1119" s="138" t="s">
        <v>3868</v>
      </c>
      <c r="L1119" s="138" t="s">
        <v>603</v>
      </c>
      <c r="M1119" s="140" t="s">
        <v>5048</v>
      </c>
      <c r="N1119" s="138" t="s">
        <v>5049</v>
      </c>
      <c r="O1119" s="138" t="s">
        <v>513</v>
      </c>
      <c r="P1119" s="138" t="s">
        <v>3868</v>
      </c>
      <c r="Q1119" s="138" t="s">
        <v>3867</v>
      </c>
      <c r="R1119" s="138"/>
      <c r="S1119" s="138">
        <v>1</v>
      </c>
      <c r="T1119" s="138">
        <v>20</v>
      </c>
      <c r="U1119" s="138">
        <v>0</v>
      </c>
      <c r="V1119" s="140">
        <v>330</v>
      </c>
      <c r="W1119" s="138">
        <v>0</v>
      </c>
      <c r="X1119" s="138">
        <v>20</v>
      </c>
      <c r="Y1119" s="140"/>
      <c r="Z1119" s="138"/>
      <c r="AA1119" s="137">
        <v>14</v>
      </c>
      <c r="AB1119" s="137">
        <v>0</v>
      </c>
      <c r="AC1119" s="137"/>
      <c r="AD1119" s="137"/>
      <c r="AE1119" s="144"/>
      <c r="AF1119" s="144"/>
      <c r="AG1119" s="144"/>
      <c r="AH1119" s="144"/>
      <c r="AI1119" s="144" t="s">
        <v>596</v>
      </c>
      <c r="AJ1119" s="145">
        <v>46218</v>
      </c>
      <c r="AK1119" s="146">
        <v>46238.5928356481</v>
      </c>
    </row>
    <row r="1120" s="134" customFormat="1" ht="38.8" customHeight="1" spans="1:37">
      <c r="A1120" s="138" t="s">
        <v>29</v>
      </c>
      <c r="B1120" s="138" t="s">
        <v>463</v>
      </c>
      <c r="C1120" s="137" t="s">
        <v>25</v>
      </c>
      <c r="D1120" s="138" t="s">
        <v>86</v>
      </c>
      <c r="E1120" s="138" t="s">
        <v>587</v>
      </c>
      <c r="F1120" s="138" t="s">
        <v>334</v>
      </c>
      <c r="G1120" s="138" t="s">
        <v>5050</v>
      </c>
      <c r="H1120" s="138" t="s">
        <v>5051</v>
      </c>
      <c r="I1120" s="142" t="s">
        <v>590</v>
      </c>
      <c r="J1120" s="137" t="s">
        <v>1750</v>
      </c>
      <c r="K1120" s="138" t="s">
        <v>3868</v>
      </c>
      <c r="L1120" s="138" t="s">
        <v>603</v>
      </c>
      <c r="M1120" s="140" t="s">
        <v>5052</v>
      </c>
      <c r="N1120" s="138" t="s">
        <v>5053</v>
      </c>
      <c r="O1120" s="138" t="s">
        <v>513</v>
      </c>
      <c r="P1120" s="138" t="s">
        <v>3868</v>
      </c>
      <c r="Q1120" s="138" t="s">
        <v>3867</v>
      </c>
      <c r="R1120" s="138"/>
      <c r="S1120" s="138">
        <v>1</v>
      </c>
      <c r="T1120" s="138">
        <v>370</v>
      </c>
      <c r="U1120" s="138">
        <v>0</v>
      </c>
      <c r="V1120" s="140">
        <v>370</v>
      </c>
      <c r="W1120" s="138">
        <v>0</v>
      </c>
      <c r="X1120" s="138">
        <v>370</v>
      </c>
      <c r="Y1120" s="140"/>
      <c r="Z1120" s="138"/>
      <c r="AA1120" s="137">
        <v>259</v>
      </c>
      <c r="AB1120" s="137">
        <v>0</v>
      </c>
      <c r="AC1120" s="137"/>
      <c r="AD1120" s="137"/>
      <c r="AE1120" s="144"/>
      <c r="AF1120" s="144"/>
      <c r="AG1120" s="144"/>
      <c r="AH1120" s="144"/>
      <c r="AI1120" s="144" t="s">
        <v>596</v>
      </c>
      <c r="AJ1120" s="145">
        <v>45445</v>
      </c>
      <c r="AK1120" s="146">
        <v>46236.8678240741</v>
      </c>
    </row>
    <row r="1121" s="134" customFormat="1" ht="38.8" customHeight="1" spans="1:37">
      <c r="A1121" s="138" t="s">
        <v>29</v>
      </c>
      <c r="B1121" s="138" t="s">
        <v>463</v>
      </c>
      <c r="C1121" s="137" t="s">
        <v>25</v>
      </c>
      <c r="D1121" s="138" t="s">
        <v>98</v>
      </c>
      <c r="E1121" s="138" t="s">
        <v>587</v>
      </c>
      <c r="F1121" s="138" t="s">
        <v>374</v>
      </c>
      <c r="G1121" s="138" t="s">
        <v>4958</v>
      </c>
      <c r="H1121" s="138" t="s">
        <v>5054</v>
      </c>
      <c r="I1121" s="142" t="s">
        <v>590</v>
      </c>
      <c r="J1121" s="137" t="s">
        <v>818</v>
      </c>
      <c r="K1121" s="138" t="s">
        <v>3868</v>
      </c>
      <c r="L1121" s="138" t="s">
        <v>603</v>
      </c>
      <c r="M1121" s="140" t="s">
        <v>5055</v>
      </c>
      <c r="N1121" s="138" t="s">
        <v>5056</v>
      </c>
      <c r="O1121" s="138" t="s">
        <v>513</v>
      </c>
      <c r="P1121" s="138" t="s">
        <v>3868</v>
      </c>
      <c r="Q1121" s="138" t="s">
        <v>3867</v>
      </c>
      <c r="R1121" s="138"/>
      <c r="S1121" s="138">
        <v>1</v>
      </c>
      <c r="T1121" s="138">
        <v>90</v>
      </c>
      <c r="U1121" s="138">
        <v>0</v>
      </c>
      <c r="V1121" s="140">
        <v>90</v>
      </c>
      <c r="W1121" s="138">
        <v>0</v>
      </c>
      <c r="X1121" s="138">
        <v>90</v>
      </c>
      <c r="Y1121" s="140"/>
      <c r="Z1121" s="138"/>
      <c r="AA1121" s="137">
        <v>63</v>
      </c>
      <c r="AB1121" s="137">
        <v>0</v>
      </c>
      <c r="AC1121" s="137"/>
      <c r="AD1121" s="137"/>
      <c r="AE1121" s="144"/>
      <c r="AF1121" s="144"/>
      <c r="AG1121" s="144"/>
      <c r="AH1121" s="144"/>
      <c r="AI1121" s="144" t="s">
        <v>596</v>
      </c>
      <c r="AJ1121" s="145">
        <v>45077</v>
      </c>
      <c r="AK1121" s="146">
        <v>46235.770474537</v>
      </c>
    </row>
    <row r="1122" s="134" customFormat="1" ht="38.8" customHeight="1" spans="1:37">
      <c r="A1122" s="138" t="s">
        <v>29</v>
      </c>
      <c r="B1122" s="138" t="s">
        <v>463</v>
      </c>
      <c r="C1122" s="137" t="s">
        <v>25</v>
      </c>
      <c r="D1122" s="138" t="s">
        <v>97</v>
      </c>
      <c r="E1122" s="138" t="s">
        <v>587</v>
      </c>
      <c r="F1122" s="138" t="s">
        <v>370</v>
      </c>
      <c r="G1122" s="138" t="s">
        <v>2988</v>
      </c>
      <c r="H1122" s="138" t="s">
        <v>5057</v>
      </c>
      <c r="I1122" s="142" t="s">
        <v>601</v>
      </c>
      <c r="J1122" s="137" t="s">
        <v>591</v>
      </c>
      <c r="K1122" s="138" t="s">
        <v>3878</v>
      </c>
      <c r="L1122" s="138" t="s">
        <v>603</v>
      </c>
      <c r="M1122" s="140" t="s">
        <v>3875</v>
      </c>
      <c r="N1122" s="138" t="s">
        <v>3876</v>
      </c>
      <c r="O1122" s="138" t="s">
        <v>513</v>
      </c>
      <c r="P1122" s="138" t="s">
        <v>3868</v>
      </c>
      <c r="Q1122" s="138" t="s">
        <v>3867</v>
      </c>
      <c r="R1122" s="138"/>
      <c r="S1122" s="138">
        <v>1</v>
      </c>
      <c r="T1122" s="138">
        <v>10</v>
      </c>
      <c r="U1122" s="138">
        <v>0</v>
      </c>
      <c r="V1122" s="140">
        <v>10</v>
      </c>
      <c r="W1122" s="138">
        <v>0</v>
      </c>
      <c r="X1122" s="138">
        <v>10</v>
      </c>
      <c r="Y1122" s="140" t="s">
        <v>670</v>
      </c>
      <c r="Z1122" s="138"/>
      <c r="AA1122" s="137">
        <v>7</v>
      </c>
      <c r="AB1122" s="137">
        <v>0</v>
      </c>
      <c r="AC1122" s="137"/>
      <c r="AD1122" s="137"/>
      <c r="AE1122" s="144"/>
      <c r="AF1122" s="144"/>
      <c r="AG1122" s="144"/>
      <c r="AH1122" s="144"/>
      <c r="AI1122" s="144" t="s">
        <v>596</v>
      </c>
      <c r="AJ1122" s="145">
        <v>46235</v>
      </c>
      <c r="AK1122" s="146">
        <v>46238.7978935185</v>
      </c>
    </row>
    <row r="1123" s="134" customFormat="1" ht="38.8" customHeight="1" spans="1:37">
      <c r="A1123" s="138" t="s">
        <v>29</v>
      </c>
      <c r="B1123" s="138" t="s">
        <v>463</v>
      </c>
      <c r="C1123" s="137" t="s">
        <v>27</v>
      </c>
      <c r="D1123" s="138" t="s">
        <v>125</v>
      </c>
      <c r="E1123" s="138" t="s">
        <v>587</v>
      </c>
      <c r="F1123" s="138" t="s">
        <v>270</v>
      </c>
      <c r="G1123" s="138" t="s">
        <v>2889</v>
      </c>
      <c r="H1123" s="138" t="s">
        <v>5058</v>
      </c>
      <c r="I1123" s="142" t="s">
        <v>601</v>
      </c>
      <c r="J1123" s="137" t="s">
        <v>591</v>
      </c>
      <c r="K1123" s="138" t="s">
        <v>3878</v>
      </c>
      <c r="L1123" s="138" t="s">
        <v>603</v>
      </c>
      <c r="M1123" s="140" t="s">
        <v>3879</v>
      </c>
      <c r="N1123" s="138" t="s">
        <v>3880</v>
      </c>
      <c r="O1123" s="138" t="s">
        <v>461</v>
      </c>
      <c r="P1123" s="138" t="s">
        <v>3881</v>
      </c>
      <c r="Q1123" s="138" t="s">
        <v>3882</v>
      </c>
      <c r="R1123" s="138" t="s">
        <v>8</v>
      </c>
      <c r="S1123" s="138">
        <v>1</v>
      </c>
      <c r="T1123" s="138">
        <v>50</v>
      </c>
      <c r="U1123" s="138">
        <v>50</v>
      </c>
      <c r="V1123" s="140">
        <v>50</v>
      </c>
      <c r="W1123" s="138">
        <v>50</v>
      </c>
      <c r="X1123" s="138">
        <v>0</v>
      </c>
      <c r="Y1123" s="140"/>
      <c r="Z1123" s="138"/>
      <c r="AA1123" s="137">
        <v>35</v>
      </c>
      <c r="AB1123" s="137">
        <v>35</v>
      </c>
      <c r="AC1123" s="137"/>
      <c r="AD1123" s="137"/>
      <c r="AE1123" s="144"/>
      <c r="AF1123" s="144"/>
      <c r="AG1123" s="144"/>
      <c r="AH1123" s="144" t="s">
        <v>606</v>
      </c>
      <c r="AI1123" s="144" t="s">
        <v>607</v>
      </c>
      <c r="AJ1123" s="145">
        <v>46237</v>
      </c>
      <c r="AK1123" s="146">
        <v>46238.7085069444</v>
      </c>
    </row>
    <row r="1124" s="134" customFormat="1" ht="38.8" customHeight="1" spans="1:37">
      <c r="A1124" s="138" t="s">
        <v>29</v>
      </c>
      <c r="B1124" s="138" t="s">
        <v>463</v>
      </c>
      <c r="C1124" s="137" t="s">
        <v>27</v>
      </c>
      <c r="D1124" s="138" t="s">
        <v>125</v>
      </c>
      <c r="E1124" s="138" t="s">
        <v>587</v>
      </c>
      <c r="F1124" s="138" t="s">
        <v>268</v>
      </c>
      <c r="G1124" s="138" t="s">
        <v>2574</v>
      </c>
      <c r="H1124" s="138" t="s">
        <v>5059</v>
      </c>
      <c r="I1124" s="142" t="s">
        <v>590</v>
      </c>
      <c r="J1124" s="137" t="s">
        <v>949</v>
      </c>
      <c r="K1124" s="138" t="s">
        <v>3868</v>
      </c>
      <c r="L1124" s="138" t="s">
        <v>603</v>
      </c>
      <c r="M1124" s="140" t="s">
        <v>5060</v>
      </c>
      <c r="N1124" s="138" t="s">
        <v>5061</v>
      </c>
      <c r="O1124" s="138" t="s">
        <v>513</v>
      </c>
      <c r="P1124" s="138" t="s">
        <v>3868</v>
      </c>
      <c r="Q1124" s="138" t="s">
        <v>3867</v>
      </c>
      <c r="R1124" s="138"/>
      <c r="S1124" s="138">
        <v>1</v>
      </c>
      <c r="T1124" s="138">
        <v>690</v>
      </c>
      <c r="U1124" s="138">
        <v>0</v>
      </c>
      <c r="V1124" s="140">
        <v>690</v>
      </c>
      <c r="W1124" s="138">
        <v>0</v>
      </c>
      <c r="X1124" s="138">
        <v>690</v>
      </c>
      <c r="Y1124" s="140"/>
      <c r="Z1124" s="138"/>
      <c r="AA1124" s="137">
        <v>483</v>
      </c>
      <c r="AB1124" s="137">
        <v>0</v>
      </c>
      <c r="AC1124" s="137"/>
      <c r="AD1124" s="137"/>
      <c r="AE1124" s="144"/>
      <c r="AF1124" s="144"/>
      <c r="AG1124" s="144"/>
      <c r="AH1124" s="144"/>
      <c r="AI1124" s="144" t="s">
        <v>596</v>
      </c>
      <c r="AJ1124" s="145">
        <v>45859</v>
      </c>
      <c r="AK1124" s="146">
        <v>46238.6911689815</v>
      </c>
    </row>
    <row r="1125" s="134" customFormat="1" ht="38.8" customHeight="1" spans="1:37">
      <c r="A1125" s="138" t="s">
        <v>29</v>
      </c>
      <c r="B1125" s="138" t="s">
        <v>463</v>
      </c>
      <c r="C1125" s="137" t="s">
        <v>27</v>
      </c>
      <c r="D1125" s="138" t="s">
        <v>121</v>
      </c>
      <c r="E1125" s="138" t="s">
        <v>587</v>
      </c>
      <c r="F1125" s="138" t="s">
        <v>257</v>
      </c>
      <c r="G1125" s="138" t="s">
        <v>2752</v>
      </c>
      <c r="H1125" s="138" t="s">
        <v>5062</v>
      </c>
      <c r="I1125" s="142" t="s">
        <v>590</v>
      </c>
      <c r="J1125" s="137" t="s">
        <v>742</v>
      </c>
      <c r="K1125" s="138" t="s">
        <v>3868</v>
      </c>
      <c r="L1125" s="138" t="s">
        <v>603</v>
      </c>
      <c r="M1125" s="140" t="s">
        <v>5063</v>
      </c>
      <c r="N1125" s="138" t="s">
        <v>5064</v>
      </c>
      <c r="O1125" s="138" t="s">
        <v>513</v>
      </c>
      <c r="P1125" s="138" t="s">
        <v>3868</v>
      </c>
      <c r="Q1125" s="138" t="s">
        <v>3867</v>
      </c>
      <c r="R1125" s="138"/>
      <c r="S1125" s="138">
        <v>1</v>
      </c>
      <c r="T1125" s="138">
        <v>740</v>
      </c>
      <c r="U1125" s="138">
        <v>0</v>
      </c>
      <c r="V1125" s="140">
        <v>740</v>
      </c>
      <c r="W1125" s="138">
        <v>0</v>
      </c>
      <c r="X1125" s="138">
        <v>740</v>
      </c>
      <c r="Y1125" s="140"/>
      <c r="Z1125" s="138"/>
      <c r="AA1125" s="137">
        <v>518</v>
      </c>
      <c r="AB1125" s="137">
        <v>0</v>
      </c>
      <c r="AC1125" s="137"/>
      <c r="AD1125" s="137"/>
      <c r="AE1125" s="144"/>
      <c r="AF1125" s="144"/>
      <c r="AG1125" s="144"/>
      <c r="AH1125" s="144"/>
      <c r="AI1125" s="144" t="s">
        <v>596</v>
      </c>
      <c r="AJ1125" s="145">
        <v>45933</v>
      </c>
      <c r="AK1125" s="146">
        <v>46238.6792592593</v>
      </c>
    </row>
    <row r="1126" s="134" customFormat="1" ht="38.8" customHeight="1" spans="1:37">
      <c r="A1126" s="138" t="s">
        <v>29</v>
      </c>
      <c r="B1126" s="138" t="s">
        <v>463</v>
      </c>
      <c r="C1126" s="137" t="s">
        <v>25</v>
      </c>
      <c r="D1126" s="138" t="s">
        <v>84</v>
      </c>
      <c r="E1126" s="138" t="s">
        <v>625</v>
      </c>
      <c r="F1126" s="138" t="s">
        <v>330</v>
      </c>
      <c r="G1126" s="138" t="s">
        <v>2759</v>
      </c>
      <c r="H1126" s="138" t="s">
        <v>3016</v>
      </c>
      <c r="I1126" s="142" t="s">
        <v>590</v>
      </c>
      <c r="J1126" s="137" t="s">
        <v>591</v>
      </c>
      <c r="K1126" s="138" t="s">
        <v>593</v>
      </c>
      <c r="L1126" s="138" t="s">
        <v>603</v>
      </c>
      <c r="M1126" s="140" t="s">
        <v>3864</v>
      </c>
      <c r="N1126" s="138" t="s">
        <v>3865</v>
      </c>
      <c r="O1126" s="138" t="s">
        <v>513</v>
      </c>
      <c r="P1126" s="138" t="s">
        <v>3866</v>
      </c>
      <c r="Q1126" s="138" t="s">
        <v>3867</v>
      </c>
      <c r="R1126" s="138"/>
      <c r="S1126" s="138">
        <v>1</v>
      </c>
      <c r="T1126" s="138">
        <v>0</v>
      </c>
      <c r="U1126" s="138">
        <v>198</v>
      </c>
      <c r="V1126" s="140">
        <v>198</v>
      </c>
      <c r="W1126" s="138">
        <v>0</v>
      </c>
      <c r="X1126" s="138">
        <v>0</v>
      </c>
      <c r="Y1126" s="140"/>
      <c r="Z1126" s="138"/>
      <c r="AA1126" s="137">
        <v>0</v>
      </c>
      <c r="AB1126" s="137">
        <v>0</v>
      </c>
      <c r="AC1126" s="137"/>
      <c r="AD1126" s="137"/>
      <c r="AE1126" s="144"/>
      <c r="AF1126" s="144"/>
      <c r="AG1126" s="144"/>
      <c r="AH1126" s="144" t="s">
        <v>651</v>
      </c>
      <c r="AI1126" s="144" t="s">
        <v>607</v>
      </c>
      <c r="AJ1126" s="145">
        <v>45144</v>
      </c>
      <c r="AK1126" s="146">
        <v>46238.5619675926</v>
      </c>
    </row>
    <row r="1127" s="134" customFormat="1" ht="38.8" customHeight="1" spans="1:37">
      <c r="A1127" s="138" t="s">
        <v>29</v>
      </c>
      <c r="B1127" s="138" t="s">
        <v>463</v>
      </c>
      <c r="C1127" s="137" t="s">
        <v>25</v>
      </c>
      <c r="D1127" s="138" t="s">
        <v>97</v>
      </c>
      <c r="E1127" s="138" t="s">
        <v>587</v>
      </c>
      <c r="F1127" s="138" t="s">
        <v>368</v>
      </c>
      <c r="G1127" s="138" t="s">
        <v>657</v>
      </c>
      <c r="H1127" s="138" t="s">
        <v>3010</v>
      </c>
      <c r="I1127" s="142" t="s">
        <v>590</v>
      </c>
      <c r="J1127" s="137" t="s">
        <v>621</v>
      </c>
      <c r="K1127" s="138" t="s">
        <v>3868</v>
      </c>
      <c r="L1127" s="138" t="s">
        <v>592</v>
      </c>
      <c r="M1127" s="140" t="s">
        <v>4975</v>
      </c>
      <c r="N1127" s="138" t="s">
        <v>4976</v>
      </c>
      <c r="O1127" s="138" t="s">
        <v>513</v>
      </c>
      <c r="P1127" s="138" t="s">
        <v>3868</v>
      </c>
      <c r="Q1127" s="138" t="s">
        <v>3867</v>
      </c>
      <c r="R1127" s="138"/>
      <c r="S1127" s="138">
        <v>1</v>
      </c>
      <c r="T1127" s="138">
        <v>315</v>
      </c>
      <c r="U1127" s="138">
        <v>90</v>
      </c>
      <c r="V1127" s="140">
        <v>405</v>
      </c>
      <c r="W1127" s="138">
        <v>0</v>
      </c>
      <c r="X1127" s="138">
        <v>315</v>
      </c>
      <c r="Y1127" s="140" t="s">
        <v>670</v>
      </c>
      <c r="Z1127" s="138"/>
      <c r="AA1127" s="137">
        <v>220.5</v>
      </c>
      <c r="AB1127" s="137">
        <v>0</v>
      </c>
      <c r="AC1127" s="137"/>
      <c r="AD1127" s="137"/>
      <c r="AE1127" s="144"/>
      <c r="AF1127" s="144"/>
      <c r="AG1127" s="144"/>
      <c r="AH1127" s="144" t="s">
        <v>606</v>
      </c>
      <c r="AI1127" s="144" t="s">
        <v>607</v>
      </c>
      <c r="AJ1127" s="145">
        <v>44240</v>
      </c>
      <c r="AK1127" s="146">
        <v>46238.5419097222</v>
      </c>
    </row>
    <row r="1128" s="134" customFormat="1" ht="38.8" customHeight="1" spans="1:37">
      <c r="A1128" s="138" t="s">
        <v>29</v>
      </c>
      <c r="B1128" s="138" t="s">
        <v>463</v>
      </c>
      <c r="C1128" s="137" t="s">
        <v>25</v>
      </c>
      <c r="D1128" s="138" t="s">
        <v>84</v>
      </c>
      <c r="E1128" s="138" t="s">
        <v>625</v>
      </c>
      <c r="F1128" s="138" t="s">
        <v>330</v>
      </c>
      <c r="G1128" s="138" t="s">
        <v>2759</v>
      </c>
      <c r="H1128" s="138" t="s">
        <v>3007</v>
      </c>
      <c r="I1128" s="142" t="s">
        <v>590</v>
      </c>
      <c r="J1128" s="137" t="s">
        <v>591</v>
      </c>
      <c r="K1128" s="138" t="s">
        <v>593</v>
      </c>
      <c r="L1128" s="138" t="s">
        <v>592</v>
      </c>
      <c r="M1128" s="140" t="s">
        <v>3864</v>
      </c>
      <c r="N1128" s="138" t="s">
        <v>3865</v>
      </c>
      <c r="O1128" s="138" t="s">
        <v>513</v>
      </c>
      <c r="P1128" s="138" t="s">
        <v>3866</v>
      </c>
      <c r="Q1128" s="138" t="s">
        <v>3867</v>
      </c>
      <c r="R1128" s="138"/>
      <c r="S1128" s="138">
        <v>1</v>
      </c>
      <c r="T1128" s="138">
        <v>0</v>
      </c>
      <c r="U1128" s="138">
        <v>198</v>
      </c>
      <c r="V1128" s="140">
        <v>198</v>
      </c>
      <c r="W1128" s="138">
        <v>0</v>
      </c>
      <c r="X1128" s="138">
        <v>0</v>
      </c>
      <c r="Y1128" s="140"/>
      <c r="Z1128" s="138"/>
      <c r="AA1128" s="137">
        <v>0</v>
      </c>
      <c r="AB1128" s="137">
        <v>0</v>
      </c>
      <c r="AC1128" s="137"/>
      <c r="AD1128" s="137"/>
      <c r="AE1128" s="144"/>
      <c r="AF1128" s="144"/>
      <c r="AG1128" s="144"/>
      <c r="AH1128" s="144" t="s">
        <v>651</v>
      </c>
      <c r="AI1128" s="144" t="s">
        <v>607</v>
      </c>
      <c r="AJ1128" s="145">
        <v>42095</v>
      </c>
      <c r="AK1128" s="146">
        <v>46238.4733796296</v>
      </c>
    </row>
    <row r="1129" s="134" customFormat="1" ht="38.8" customHeight="1" spans="1:37">
      <c r="A1129" s="138" t="s">
        <v>29</v>
      </c>
      <c r="B1129" s="138" t="s">
        <v>463</v>
      </c>
      <c r="C1129" s="137" t="s">
        <v>27</v>
      </c>
      <c r="D1129" s="138" t="s">
        <v>125</v>
      </c>
      <c r="E1129" s="138" t="s">
        <v>587</v>
      </c>
      <c r="F1129" s="138" t="s">
        <v>270</v>
      </c>
      <c r="G1129" s="138" t="s">
        <v>2889</v>
      </c>
      <c r="H1129" s="138" t="s">
        <v>5065</v>
      </c>
      <c r="I1129" s="142" t="s">
        <v>601</v>
      </c>
      <c r="J1129" s="137" t="s">
        <v>591</v>
      </c>
      <c r="K1129" s="138" t="s">
        <v>3878</v>
      </c>
      <c r="L1129" s="138" t="s">
        <v>603</v>
      </c>
      <c r="M1129" s="140" t="s">
        <v>3879</v>
      </c>
      <c r="N1129" s="138" t="s">
        <v>3880</v>
      </c>
      <c r="O1129" s="138" t="s">
        <v>461</v>
      </c>
      <c r="P1129" s="138" t="s">
        <v>3881</v>
      </c>
      <c r="Q1129" s="138" t="s">
        <v>3882</v>
      </c>
      <c r="R1129" s="138" t="s">
        <v>8</v>
      </c>
      <c r="S1129" s="138">
        <v>1</v>
      </c>
      <c r="T1129" s="138">
        <v>50</v>
      </c>
      <c r="U1129" s="138">
        <v>50</v>
      </c>
      <c r="V1129" s="140">
        <v>50</v>
      </c>
      <c r="W1129" s="138">
        <v>50</v>
      </c>
      <c r="X1129" s="138">
        <v>0</v>
      </c>
      <c r="Y1129" s="140"/>
      <c r="Z1129" s="138"/>
      <c r="AA1129" s="137">
        <v>35</v>
      </c>
      <c r="AB1129" s="137">
        <v>35</v>
      </c>
      <c r="AC1129" s="137"/>
      <c r="AD1129" s="137"/>
      <c r="AE1129" s="144"/>
      <c r="AF1129" s="144"/>
      <c r="AG1129" s="144"/>
      <c r="AH1129" s="144" t="s">
        <v>606</v>
      </c>
      <c r="AI1129" s="144" t="s">
        <v>607</v>
      </c>
      <c r="AJ1129" s="145">
        <v>46235</v>
      </c>
      <c r="AK1129" s="146">
        <v>46238.4706134259</v>
      </c>
    </row>
    <row r="1130" s="134" customFormat="1" ht="38.8" customHeight="1" spans="1:37">
      <c r="A1130" s="138" t="s">
        <v>29</v>
      </c>
      <c r="B1130" s="138" t="s">
        <v>463</v>
      </c>
      <c r="C1130" s="137" t="s">
        <v>27</v>
      </c>
      <c r="D1130" s="138" t="s">
        <v>121</v>
      </c>
      <c r="E1130" s="138" t="s">
        <v>587</v>
      </c>
      <c r="F1130" s="138" t="s">
        <v>257</v>
      </c>
      <c r="G1130" s="138" t="s">
        <v>2752</v>
      </c>
      <c r="H1130" s="138" t="s">
        <v>5066</v>
      </c>
      <c r="I1130" s="142" t="s">
        <v>590</v>
      </c>
      <c r="J1130" s="137" t="s">
        <v>591</v>
      </c>
      <c r="K1130" s="138" t="s">
        <v>3868</v>
      </c>
      <c r="L1130" s="138" t="s">
        <v>603</v>
      </c>
      <c r="M1130" s="140" t="s">
        <v>4231</v>
      </c>
      <c r="N1130" s="138" t="s">
        <v>4232</v>
      </c>
      <c r="O1130" s="138" t="s">
        <v>513</v>
      </c>
      <c r="P1130" s="138" t="s">
        <v>3868</v>
      </c>
      <c r="Q1130" s="138" t="s">
        <v>3867</v>
      </c>
      <c r="R1130" s="138"/>
      <c r="S1130" s="138">
        <v>1</v>
      </c>
      <c r="T1130" s="138">
        <v>110</v>
      </c>
      <c r="U1130" s="138">
        <v>0</v>
      </c>
      <c r="V1130" s="140">
        <v>155</v>
      </c>
      <c r="W1130" s="138">
        <v>0</v>
      </c>
      <c r="X1130" s="138">
        <v>110</v>
      </c>
      <c r="Y1130" s="140"/>
      <c r="Z1130" s="138"/>
      <c r="AA1130" s="137">
        <v>77</v>
      </c>
      <c r="AB1130" s="137">
        <v>0</v>
      </c>
      <c r="AC1130" s="137"/>
      <c r="AD1130" s="137"/>
      <c r="AE1130" s="144"/>
      <c r="AF1130" s="144"/>
      <c r="AG1130" s="144"/>
      <c r="AH1130" s="144"/>
      <c r="AI1130" s="144" t="s">
        <v>596</v>
      </c>
      <c r="AJ1130" s="145">
        <v>45264</v>
      </c>
      <c r="AK1130" s="146">
        <v>46238.4405555556</v>
      </c>
    </row>
    <row r="1131" s="134" customFormat="1" ht="38.8" customHeight="1" spans="1:37">
      <c r="A1131" s="138" t="s">
        <v>29</v>
      </c>
      <c r="B1131" s="138" t="s">
        <v>463</v>
      </c>
      <c r="C1131" s="137" t="s">
        <v>27</v>
      </c>
      <c r="D1131" s="138" t="s">
        <v>121</v>
      </c>
      <c r="E1131" s="138" t="s">
        <v>587</v>
      </c>
      <c r="F1131" s="138" t="s">
        <v>257</v>
      </c>
      <c r="G1131" s="138" t="s">
        <v>2752</v>
      </c>
      <c r="H1131" s="138" t="s">
        <v>5066</v>
      </c>
      <c r="I1131" s="142" t="s">
        <v>590</v>
      </c>
      <c r="J1131" s="137" t="s">
        <v>591</v>
      </c>
      <c r="K1131" s="138" t="s">
        <v>3868</v>
      </c>
      <c r="L1131" s="138" t="s">
        <v>603</v>
      </c>
      <c r="M1131" s="140" t="s">
        <v>4924</v>
      </c>
      <c r="N1131" s="138" t="s">
        <v>4925</v>
      </c>
      <c r="O1131" s="138" t="s">
        <v>513</v>
      </c>
      <c r="P1131" s="138" t="s">
        <v>3868</v>
      </c>
      <c r="Q1131" s="138" t="s">
        <v>3867</v>
      </c>
      <c r="R1131" s="138"/>
      <c r="S1131" s="138">
        <v>1</v>
      </c>
      <c r="T1131" s="138">
        <v>45</v>
      </c>
      <c r="U1131" s="138">
        <v>0</v>
      </c>
      <c r="V1131" s="140">
        <v>155</v>
      </c>
      <c r="W1131" s="138">
        <v>0</v>
      </c>
      <c r="X1131" s="138">
        <v>45</v>
      </c>
      <c r="Y1131" s="140"/>
      <c r="Z1131" s="138"/>
      <c r="AA1131" s="137">
        <v>31.5</v>
      </c>
      <c r="AB1131" s="137">
        <v>0</v>
      </c>
      <c r="AC1131" s="137"/>
      <c r="AD1131" s="137"/>
      <c r="AE1131" s="144"/>
      <c r="AF1131" s="144"/>
      <c r="AG1131" s="144"/>
      <c r="AH1131" s="144"/>
      <c r="AI1131" s="144" t="s">
        <v>596</v>
      </c>
      <c r="AJ1131" s="145">
        <v>45264</v>
      </c>
      <c r="AK1131" s="146">
        <v>46238.4405555556</v>
      </c>
    </row>
    <row r="1132" s="134" customFormat="1" ht="38.8" customHeight="1" spans="1:37">
      <c r="A1132" s="138" t="s">
        <v>29</v>
      </c>
      <c r="B1132" s="138" t="s">
        <v>463</v>
      </c>
      <c r="C1132" s="137" t="s">
        <v>27</v>
      </c>
      <c r="D1132" s="138" t="s">
        <v>125</v>
      </c>
      <c r="E1132" s="138" t="s">
        <v>587</v>
      </c>
      <c r="F1132" s="138" t="s">
        <v>270</v>
      </c>
      <c r="G1132" s="138" t="s">
        <v>2889</v>
      </c>
      <c r="H1132" s="138" t="s">
        <v>5067</v>
      </c>
      <c r="I1132" s="142" t="s">
        <v>601</v>
      </c>
      <c r="J1132" s="137" t="s">
        <v>591</v>
      </c>
      <c r="K1132" s="138" t="s">
        <v>3878</v>
      </c>
      <c r="L1132" s="138" t="s">
        <v>603</v>
      </c>
      <c r="M1132" s="140" t="s">
        <v>4163</v>
      </c>
      <c r="N1132" s="138" t="s">
        <v>4164</v>
      </c>
      <c r="O1132" s="138" t="s">
        <v>461</v>
      </c>
      <c r="P1132" s="138" t="s">
        <v>3881</v>
      </c>
      <c r="Q1132" s="138" t="s">
        <v>3901</v>
      </c>
      <c r="R1132" s="138" t="s">
        <v>4</v>
      </c>
      <c r="S1132" s="138">
        <v>1</v>
      </c>
      <c r="T1132" s="138">
        <v>180</v>
      </c>
      <c r="U1132" s="138">
        <v>180</v>
      </c>
      <c r="V1132" s="140">
        <v>180</v>
      </c>
      <c r="W1132" s="138">
        <v>180</v>
      </c>
      <c r="X1132" s="138">
        <v>0</v>
      </c>
      <c r="Y1132" s="140"/>
      <c r="Z1132" s="138"/>
      <c r="AA1132" s="137">
        <v>100</v>
      </c>
      <c r="AB1132" s="137">
        <v>100</v>
      </c>
      <c r="AC1132" s="137"/>
      <c r="AD1132" s="137"/>
      <c r="AE1132" s="144"/>
      <c r="AF1132" s="144"/>
      <c r="AG1132" s="144"/>
      <c r="AH1132" s="144" t="s">
        <v>606</v>
      </c>
      <c r="AI1132" s="144" t="s">
        <v>607</v>
      </c>
      <c r="AJ1132" s="145">
        <v>46235</v>
      </c>
      <c r="AK1132" s="146">
        <v>46238.4229861111</v>
      </c>
    </row>
    <row r="1133" s="134" customFormat="1" ht="38.8" customHeight="1" spans="1:37">
      <c r="A1133" s="138" t="s">
        <v>29</v>
      </c>
      <c r="B1133" s="138" t="s">
        <v>463</v>
      </c>
      <c r="C1133" s="137" t="s">
        <v>25</v>
      </c>
      <c r="D1133" s="138" t="s">
        <v>82</v>
      </c>
      <c r="E1133" s="138" t="s">
        <v>587</v>
      </c>
      <c r="F1133" s="138" t="s">
        <v>326</v>
      </c>
      <c r="G1133" s="138" t="s">
        <v>5029</v>
      </c>
      <c r="H1133" s="138" t="s">
        <v>5068</v>
      </c>
      <c r="I1133" s="142" t="s">
        <v>590</v>
      </c>
      <c r="J1133" s="137" t="s">
        <v>591</v>
      </c>
      <c r="K1133" s="138" t="s">
        <v>3868</v>
      </c>
      <c r="L1133" s="138" t="s">
        <v>603</v>
      </c>
      <c r="M1133" s="140" t="s">
        <v>4290</v>
      </c>
      <c r="N1133" s="138" t="s">
        <v>4291</v>
      </c>
      <c r="O1133" s="138" t="s">
        <v>513</v>
      </c>
      <c r="P1133" s="138" t="s">
        <v>3868</v>
      </c>
      <c r="Q1133" s="138" t="s">
        <v>3867</v>
      </c>
      <c r="R1133" s="138"/>
      <c r="S1133" s="138">
        <v>1</v>
      </c>
      <c r="T1133" s="138">
        <v>385</v>
      </c>
      <c r="U1133" s="138">
        <v>0</v>
      </c>
      <c r="V1133" s="140">
        <v>410</v>
      </c>
      <c r="W1133" s="138">
        <v>0</v>
      </c>
      <c r="X1133" s="138">
        <v>385</v>
      </c>
      <c r="Y1133" s="140"/>
      <c r="Z1133" s="138"/>
      <c r="AA1133" s="137">
        <v>269.5</v>
      </c>
      <c r="AB1133" s="137">
        <v>0</v>
      </c>
      <c r="AC1133" s="137"/>
      <c r="AD1133" s="137"/>
      <c r="AE1133" s="144"/>
      <c r="AF1133" s="144"/>
      <c r="AG1133" s="144"/>
      <c r="AH1133" s="144"/>
      <c r="AI1133" s="144" t="s">
        <v>596</v>
      </c>
      <c r="AJ1133" s="144"/>
      <c r="AK1133" s="146">
        <v>46238.3740856481</v>
      </c>
    </row>
    <row r="1134" s="134" customFormat="1" ht="38.8" customHeight="1" spans="1:37">
      <c r="A1134" s="138" t="s">
        <v>29</v>
      </c>
      <c r="B1134" s="138" t="s">
        <v>463</v>
      </c>
      <c r="C1134" s="137" t="s">
        <v>25</v>
      </c>
      <c r="D1134" s="138" t="s">
        <v>82</v>
      </c>
      <c r="E1134" s="138" t="s">
        <v>587</v>
      </c>
      <c r="F1134" s="138" t="s">
        <v>326</v>
      </c>
      <c r="G1134" s="138" t="s">
        <v>5029</v>
      </c>
      <c r="H1134" s="138" t="s">
        <v>5068</v>
      </c>
      <c r="I1134" s="142" t="s">
        <v>590</v>
      </c>
      <c r="J1134" s="137" t="s">
        <v>591</v>
      </c>
      <c r="K1134" s="138" t="s">
        <v>3868</v>
      </c>
      <c r="L1134" s="138" t="s">
        <v>603</v>
      </c>
      <c r="M1134" s="140" t="s">
        <v>5069</v>
      </c>
      <c r="N1134" s="138" t="s">
        <v>5070</v>
      </c>
      <c r="O1134" s="138" t="s">
        <v>513</v>
      </c>
      <c r="P1134" s="138" t="s">
        <v>3868</v>
      </c>
      <c r="Q1134" s="138" t="s">
        <v>3867</v>
      </c>
      <c r="R1134" s="138"/>
      <c r="S1134" s="138">
        <v>1</v>
      </c>
      <c r="T1134" s="138">
        <v>25</v>
      </c>
      <c r="U1134" s="138">
        <v>0</v>
      </c>
      <c r="V1134" s="140">
        <v>410</v>
      </c>
      <c r="W1134" s="138">
        <v>0</v>
      </c>
      <c r="X1134" s="138">
        <v>25</v>
      </c>
      <c r="Y1134" s="140"/>
      <c r="Z1134" s="138"/>
      <c r="AA1134" s="137">
        <v>17.5</v>
      </c>
      <c r="AB1134" s="137">
        <v>0</v>
      </c>
      <c r="AC1134" s="137"/>
      <c r="AD1134" s="137"/>
      <c r="AE1134" s="144"/>
      <c r="AF1134" s="144"/>
      <c r="AG1134" s="144"/>
      <c r="AH1134" s="144"/>
      <c r="AI1134" s="144" t="s">
        <v>596</v>
      </c>
      <c r="AJ1134" s="144"/>
      <c r="AK1134" s="146">
        <v>46238.3740856481</v>
      </c>
    </row>
    <row r="1135" s="134" customFormat="1" ht="38.8" customHeight="1" spans="1:37">
      <c r="A1135" s="138" t="s">
        <v>29</v>
      </c>
      <c r="B1135" s="138" t="s">
        <v>463</v>
      </c>
      <c r="C1135" s="137" t="s">
        <v>27</v>
      </c>
      <c r="D1135" s="138" t="s">
        <v>125</v>
      </c>
      <c r="E1135" s="138" t="s">
        <v>587</v>
      </c>
      <c r="F1135" s="138" t="s">
        <v>270</v>
      </c>
      <c r="G1135" s="138" t="s">
        <v>2889</v>
      </c>
      <c r="H1135" s="138" t="s">
        <v>5071</v>
      </c>
      <c r="I1135" s="142" t="s">
        <v>590</v>
      </c>
      <c r="J1135" s="137" t="s">
        <v>818</v>
      </c>
      <c r="K1135" s="138" t="s">
        <v>3868</v>
      </c>
      <c r="L1135" s="138" t="s">
        <v>603</v>
      </c>
      <c r="M1135" s="140" t="s">
        <v>4940</v>
      </c>
      <c r="N1135" s="138" t="s">
        <v>4941</v>
      </c>
      <c r="O1135" s="138" t="s">
        <v>513</v>
      </c>
      <c r="P1135" s="138" t="s">
        <v>3868</v>
      </c>
      <c r="Q1135" s="138" t="s">
        <v>3867</v>
      </c>
      <c r="R1135" s="138"/>
      <c r="S1135" s="138">
        <v>1</v>
      </c>
      <c r="T1135" s="138">
        <v>80</v>
      </c>
      <c r="U1135" s="138">
        <v>120</v>
      </c>
      <c r="V1135" s="140">
        <v>200</v>
      </c>
      <c r="W1135" s="138">
        <v>0</v>
      </c>
      <c r="X1135" s="138">
        <v>80</v>
      </c>
      <c r="Y1135" s="140"/>
      <c r="Z1135" s="138"/>
      <c r="AA1135" s="137">
        <v>56</v>
      </c>
      <c r="AB1135" s="137">
        <v>0</v>
      </c>
      <c r="AC1135" s="137"/>
      <c r="AD1135" s="137"/>
      <c r="AE1135" s="144"/>
      <c r="AF1135" s="144"/>
      <c r="AG1135" s="144"/>
      <c r="AH1135" s="144" t="s">
        <v>606</v>
      </c>
      <c r="AI1135" s="144" t="s">
        <v>607</v>
      </c>
      <c r="AJ1135" s="145">
        <v>44652</v>
      </c>
      <c r="AK1135" s="146">
        <v>46237.8611342593</v>
      </c>
    </row>
    <row r="1136" s="134" customFormat="1" ht="38.8" customHeight="1" spans="1:37">
      <c r="A1136" s="138" t="s">
        <v>29</v>
      </c>
      <c r="B1136" s="138" t="s">
        <v>463</v>
      </c>
      <c r="C1136" s="137" t="s">
        <v>27</v>
      </c>
      <c r="D1136" s="138" t="s">
        <v>118</v>
      </c>
      <c r="E1136" s="138" t="s">
        <v>587</v>
      </c>
      <c r="F1136" s="138" t="s">
        <v>253</v>
      </c>
      <c r="G1136" s="138" t="s">
        <v>2831</v>
      </c>
      <c r="H1136" s="138" t="s">
        <v>5072</v>
      </c>
      <c r="I1136" s="142" t="s">
        <v>601</v>
      </c>
      <c r="J1136" s="137" t="s">
        <v>602</v>
      </c>
      <c r="K1136" s="138" t="s">
        <v>3878</v>
      </c>
      <c r="L1136" s="138" t="s">
        <v>603</v>
      </c>
      <c r="M1136" s="140" t="s">
        <v>523</v>
      </c>
      <c r="N1136" s="138" t="s">
        <v>522</v>
      </c>
      <c r="O1136" s="138" t="s">
        <v>452</v>
      </c>
      <c r="P1136" s="138" t="s">
        <v>4088</v>
      </c>
      <c r="Q1136" s="138" t="s">
        <v>4089</v>
      </c>
      <c r="R1136" s="138" t="s">
        <v>6</v>
      </c>
      <c r="S1136" s="138">
        <v>1</v>
      </c>
      <c r="T1136" s="138">
        <v>35</v>
      </c>
      <c r="U1136" s="138">
        <v>128</v>
      </c>
      <c r="V1136" s="140">
        <v>128</v>
      </c>
      <c r="W1136" s="138">
        <v>35</v>
      </c>
      <c r="X1136" s="138">
        <v>0</v>
      </c>
      <c r="Y1136" s="140"/>
      <c r="Z1136" s="138"/>
      <c r="AA1136" s="137">
        <v>19</v>
      </c>
      <c r="AB1136" s="137">
        <v>19</v>
      </c>
      <c r="AC1136" s="137"/>
      <c r="AD1136" s="137"/>
      <c r="AE1136" s="144"/>
      <c r="AF1136" s="144"/>
      <c r="AG1136" s="144"/>
      <c r="AH1136" s="144" t="s">
        <v>606</v>
      </c>
      <c r="AI1136" s="144" t="s">
        <v>607</v>
      </c>
      <c r="AJ1136" s="145">
        <v>46145</v>
      </c>
      <c r="AK1136" s="146">
        <v>46237.7578240741</v>
      </c>
    </row>
    <row r="1137" s="134" customFormat="1" ht="38.8" customHeight="1" spans="1:37">
      <c r="A1137" s="138" t="s">
        <v>29</v>
      </c>
      <c r="B1137" s="138" t="s">
        <v>463</v>
      </c>
      <c r="C1137" s="137" t="s">
        <v>27</v>
      </c>
      <c r="D1137" s="138" t="s">
        <v>118</v>
      </c>
      <c r="E1137" s="138" t="s">
        <v>587</v>
      </c>
      <c r="F1137" s="138" t="s">
        <v>253</v>
      </c>
      <c r="G1137" s="138" t="s">
        <v>2831</v>
      </c>
      <c r="H1137" s="138" t="s">
        <v>5072</v>
      </c>
      <c r="I1137" s="142" t="s">
        <v>601</v>
      </c>
      <c r="J1137" s="137" t="s">
        <v>602</v>
      </c>
      <c r="K1137" s="138" t="s">
        <v>3878</v>
      </c>
      <c r="L1137" s="138" t="s">
        <v>603</v>
      </c>
      <c r="M1137" s="140" t="s">
        <v>507</v>
      </c>
      <c r="N1137" s="138" t="s">
        <v>506</v>
      </c>
      <c r="O1137" s="138" t="s">
        <v>452</v>
      </c>
      <c r="P1137" s="138" t="s">
        <v>4088</v>
      </c>
      <c r="Q1137" s="138" t="s">
        <v>4089</v>
      </c>
      <c r="R1137" s="138" t="s">
        <v>6</v>
      </c>
      <c r="S1137" s="138">
        <v>1</v>
      </c>
      <c r="T1137" s="138">
        <v>58</v>
      </c>
      <c r="U1137" s="138">
        <v>128</v>
      </c>
      <c r="V1137" s="140">
        <v>128</v>
      </c>
      <c r="W1137" s="138">
        <v>58</v>
      </c>
      <c r="X1137" s="138">
        <v>0</v>
      </c>
      <c r="Y1137" s="140"/>
      <c r="Z1137" s="138"/>
      <c r="AA1137" s="137">
        <v>42</v>
      </c>
      <c r="AB1137" s="137">
        <v>42</v>
      </c>
      <c r="AC1137" s="137"/>
      <c r="AD1137" s="137"/>
      <c r="AE1137" s="144"/>
      <c r="AF1137" s="144"/>
      <c r="AG1137" s="144"/>
      <c r="AH1137" s="144" t="s">
        <v>606</v>
      </c>
      <c r="AI1137" s="144" t="s">
        <v>607</v>
      </c>
      <c r="AJ1137" s="145">
        <v>46145</v>
      </c>
      <c r="AK1137" s="146">
        <v>46237.7578240741</v>
      </c>
    </row>
    <row r="1138" s="134" customFormat="1" ht="38.8" customHeight="1" spans="1:37">
      <c r="A1138" s="138" t="s">
        <v>29</v>
      </c>
      <c r="B1138" s="138" t="s">
        <v>463</v>
      </c>
      <c r="C1138" s="137" t="s">
        <v>27</v>
      </c>
      <c r="D1138" s="138" t="s">
        <v>118</v>
      </c>
      <c r="E1138" s="138" t="s">
        <v>587</v>
      </c>
      <c r="F1138" s="138" t="s">
        <v>253</v>
      </c>
      <c r="G1138" s="138" t="s">
        <v>2831</v>
      </c>
      <c r="H1138" s="138" t="s">
        <v>5072</v>
      </c>
      <c r="I1138" s="142" t="s">
        <v>601</v>
      </c>
      <c r="J1138" s="137" t="s">
        <v>602</v>
      </c>
      <c r="K1138" s="138" t="s">
        <v>3878</v>
      </c>
      <c r="L1138" s="138" t="s">
        <v>603</v>
      </c>
      <c r="M1138" s="140" t="s">
        <v>451</v>
      </c>
      <c r="N1138" s="138" t="s">
        <v>450</v>
      </c>
      <c r="O1138" s="138" t="s">
        <v>452</v>
      </c>
      <c r="P1138" s="138" t="s">
        <v>4088</v>
      </c>
      <c r="Q1138" s="138" t="s">
        <v>4089</v>
      </c>
      <c r="R1138" s="138" t="s">
        <v>6</v>
      </c>
      <c r="S1138" s="138">
        <v>1</v>
      </c>
      <c r="T1138" s="138">
        <v>35</v>
      </c>
      <c r="U1138" s="138">
        <v>128</v>
      </c>
      <c r="V1138" s="140">
        <v>128</v>
      </c>
      <c r="W1138" s="138">
        <v>35</v>
      </c>
      <c r="X1138" s="138">
        <v>0</v>
      </c>
      <c r="Y1138" s="140"/>
      <c r="Z1138" s="138"/>
      <c r="AA1138" s="137">
        <v>15</v>
      </c>
      <c r="AB1138" s="137">
        <v>15</v>
      </c>
      <c r="AC1138" s="137"/>
      <c r="AD1138" s="137"/>
      <c r="AE1138" s="144"/>
      <c r="AF1138" s="144"/>
      <c r="AG1138" s="144"/>
      <c r="AH1138" s="144" t="s">
        <v>606</v>
      </c>
      <c r="AI1138" s="144" t="s">
        <v>607</v>
      </c>
      <c r="AJ1138" s="145">
        <v>46145</v>
      </c>
      <c r="AK1138" s="146">
        <v>46237.7578240741</v>
      </c>
    </row>
    <row r="1139" s="134" customFormat="1" ht="38.8" customHeight="1" spans="1:37">
      <c r="A1139" s="138" t="s">
        <v>29</v>
      </c>
      <c r="B1139" s="138" t="s">
        <v>463</v>
      </c>
      <c r="C1139" s="137" t="s">
        <v>27</v>
      </c>
      <c r="D1139" s="138" t="s">
        <v>123</v>
      </c>
      <c r="E1139" s="138" t="s">
        <v>587</v>
      </c>
      <c r="F1139" s="138" t="s">
        <v>264</v>
      </c>
      <c r="G1139" s="138" t="s">
        <v>2885</v>
      </c>
      <c r="H1139" s="138" t="s">
        <v>5073</v>
      </c>
      <c r="I1139" s="142" t="s">
        <v>601</v>
      </c>
      <c r="J1139" s="137" t="s">
        <v>591</v>
      </c>
      <c r="K1139" s="138" t="s">
        <v>3878</v>
      </c>
      <c r="L1139" s="138" t="s">
        <v>603</v>
      </c>
      <c r="M1139" s="140" t="s">
        <v>3879</v>
      </c>
      <c r="N1139" s="138" t="s">
        <v>3880</v>
      </c>
      <c r="O1139" s="138" t="s">
        <v>461</v>
      </c>
      <c r="P1139" s="138" t="s">
        <v>3881</v>
      </c>
      <c r="Q1139" s="138" t="s">
        <v>3882</v>
      </c>
      <c r="R1139" s="138" t="s">
        <v>8</v>
      </c>
      <c r="S1139" s="138">
        <v>1</v>
      </c>
      <c r="T1139" s="138">
        <v>50</v>
      </c>
      <c r="U1139" s="138">
        <v>50</v>
      </c>
      <c r="V1139" s="140">
        <v>50</v>
      </c>
      <c r="W1139" s="138">
        <v>50</v>
      </c>
      <c r="X1139" s="138">
        <v>0</v>
      </c>
      <c r="Y1139" s="140"/>
      <c r="Z1139" s="138"/>
      <c r="AA1139" s="137">
        <v>35</v>
      </c>
      <c r="AB1139" s="137">
        <v>35</v>
      </c>
      <c r="AC1139" s="137"/>
      <c r="AD1139" s="137"/>
      <c r="AE1139" s="144"/>
      <c r="AF1139" s="144"/>
      <c r="AG1139" s="144"/>
      <c r="AH1139" s="144" t="s">
        <v>606</v>
      </c>
      <c r="AI1139" s="144" t="s">
        <v>607</v>
      </c>
      <c r="AJ1139" s="145">
        <v>46236</v>
      </c>
      <c r="AK1139" s="146">
        <v>46237.6973726852</v>
      </c>
    </row>
    <row r="1140" s="134" customFormat="1" ht="38.8" customHeight="1" spans="1:37">
      <c r="A1140" s="138" t="s">
        <v>29</v>
      </c>
      <c r="B1140" s="138" t="s">
        <v>463</v>
      </c>
      <c r="C1140" s="137" t="s">
        <v>27</v>
      </c>
      <c r="D1140" s="138" t="s">
        <v>123</v>
      </c>
      <c r="E1140" s="138" t="s">
        <v>587</v>
      </c>
      <c r="F1140" s="138" t="s">
        <v>264</v>
      </c>
      <c r="G1140" s="138" t="s">
        <v>2885</v>
      </c>
      <c r="H1140" s="138" t="s">
        <v>5074</v>
      </c>
      <c r="I1140" s="142" t="s">
        <v>601</v>
      </c>
      <c r="J1140" s="137" t="s">
        <v>591</v>
      </c>
      <c r="K1140" s="138" t="s">
        <v>3878</v>
      </c>
      <c r="L1140" s="138" t="s">
        <v>603</v>
      </c>
      <c r="M1140" s="140" t="s">
        <v>3879</v>
      </c>
      <c r="N1140" s="138" t="s">
        <v>3880</v>
      </c>
      <c r="O1140" s="138" t="s">
        <v>461</v>
      </c>
      <c r="P1140" s="138" t="s">
        <v>3881</v>
      </c>
      <c r="Q1140" s="138" t="s">
        <v>3882</v>
      </c>
      <c r="R1140" s="138" t="s">
        <v>8</v>
      </c>
      <c r="S1140" s="138">
        <v>1</v>
      </c>
      <c r="T1140" s="138">
        <v>50</v>
      </c>
      <c r="U1140" s="138">
        <v>50</v>
      </c>
      <c r="V1140" s="140">
        <v>50</v>
      </c>
      <c r="W1140" s="138">
        <v>50</v>
      </c>
      <c r="X1140" s="138">
        <v>0</v>
      </c>
      <c r="Y1140" s="140"/>
      <c r="Z1140" s="138"/>
      <c r="AA1140" s="137">
        <v>35</v>
      </c>
      <c r="AB1140" s="137">
        <v>35</v>
      </c>
      <c r="AC1140" s="137"/>
      <c r="AD1140" s="137"/>
      <c r="AE1140" s="144"/>
      <c r="AF1140" s="144"/>
      <c r="AG1140" s="144"/>
      <c r="AH1140" s="144" t="s">
        <v>606</v>
      </c>
      <c r="AI1140" s="144" t="s">
        <v>607</v>
      </c>
      <c r="AJ1140" s="145">
        <v>46230</v>
      </c>
      <c r="AK1140" s="146">
        <v>46237.6654398148</v>
      </c>
    </row>
    <row r="1141" s="134" customFormat="1" ht="38.8" customHeight="1" spans="1:37">
      <c r="A1141" s="138" t="s">
        <v>29</v>
      </c>
      <c r="B1141" s="138" t="s">
        <v>463</v>
      </c>
      <c r="C1141" s="137" t="s">
        <v>25</v>
      </c>
      <c r="D1141" s="138" t="s">
        <v>97</v>
      </c>
      <c r="E1141" s="138" t="s">
        <v>587</v>
      </c>
      <c r="F1141" s="138" t="s">
        <v>372</v>
      </c>
      <c r="G1141" s="138" t="s">
        <v>2763</v>
      </c>
      <c r="H1141" s="138" t="s">
        <v>5075</v>
      </c>
      <c r="I1141" s="142" t="s">
        <v>645</v>
      </c>
      <c r="J1141" s="137" t="s">
        <v>818</v>
      </c>
      <c r="K1141" s="138" t="s">
        <v>4097</v>
      </c>
      <c r="L1141" s="138" t="s">
        <v>603</v>
      </c>
      <c r="M1141" s="140" t="s">
        <v>5076</v>
      </c>
      <c r="N1141" s="138" t="s">
        <v>5077</v>
      </c>
      <c r="O1141" s="138" t="s">
        <v>513</v>
      </c>
      <c r="P1141" s="138" t="s">
        <v>3868</v>
      </c>
      <c r="Q1141" s="138" t="s">
        <v>3867</v>
      </c>
      <c r="R1141" s="138"/>
      <c r="S1141" s="138">
        <v>1</v>
      </c>
      <c r="T1141" s="138">
        <v>25</v>
      </c>
      <c r="U1141" s="138">
        <v>0</v>
      </c>
      <c r="V1141" s="140">
        <v>25</v>
      </c>
      <c r="W1141" s="138">
        <v>0</v>
      </c>
      <c r="X1141" s="138">
        <v>25</v>
      </c>
      <c r="Y1141" s="140"/>
      <c r="Z1141" s="138"/>
      <c r="AA1141" s="137">
        <v>17.5</v>
      </c>
      <c r="AB1141" s="137">
        <v>0</v>
      </c>
      <c r="AC1141" s="137"/>
      <c r="AD1141" s="137"/>
      <c r="AE1141" s="144"/>
      <c r="AF1141" s="144"/>
      <c r="AG1141" s="144"/>
      <c r="AH1141" s="144"/>
      <c r="AI1141" s="144" t="s">
        <v>596</v>
      </c>
      <c r="AJ1141" s="145">
        <v>46235</v>
      </c>
      <c r="AK1141" s="146">
        <v>46237.6625115741</v>
      </c>
    </row>
    <row r="1142" s="134" customFormat="1" ht="38.8" customHeight="1" spans="1:37">
      <c r="A1142" s="138" t="s">
        <v>29</v>
      </c>
      <c r="B1142" s="138" t="s">
        <v>463</v>
      </c>
      <c r="C1142" s="137" t="s">
        <v>25</v>
      </c>
      <c r="D1142" s="138" t="s">
        <v>97</v>
      </c>
      <c r="E1142" s="138" t="s">
        <v>587</v>
      </c>
      <c r="F1142" s="138" t="s">
        <v>368</v>
      </c>
      <c r="G1142" s="138" t="s">
        <v>657</v>
      </c>
      <c r="H1142" s="138" t="s">
        <v>5078</v>
      </c>
      <c r="I1142" s="142" t="s">
        <v>590</v>
      </c>
      <c r="J1142" s="137" t="s">
        <v>602</v>
      </c>
      <c r="K1142" s="138" t="s">
        <v>3868</v>
      </c>
      <c r="L1142" s="138" t="s">
        <v>603</v>
      </c>
      <c r="M1142" s="140" t="s">
        <v>5079</v>
      </c>
      <c r="N1142" s="138" t="s">
        <v>5080</v>
      </c>
      <c r="O1142" s="138" t="s">
        <v>513</v>
      </c>
      <c r="P1142" s="138" t="s">
        <v>3868</v>
      </c>
      <c r="Q1142" s="138" t="s">
        <v>3867</v>
      </c>
      <c r="R1142" s="138"/>
      <c r="S1142" s="138">
        <v>1</v>
      </c>
      <c r="T1142" s="138">
        <v>130</v>
      </c>
      <c r="U1142" s="138">
        <v>0</v>
      </c>
      <c r="V1142" s="140">
        <v>130</v>
      </c>
      <c r="W1142" s="138">
        <v>0</v>
      </c>
      <c r="X1142" s="138">
        <v>130</v>
      </c>
      <c r="Y1142" s="140"/>
      <c r="Z1142" s="138"/>
      <c r="AA1142" s="137">
        <v>91</v>
      </c>
      <c r="AB1142" s="137">
        <v>0</v>
      </c>
      <c r="AC1142" s="137"/>
      <c r="AD1142" s="137"/>
      <c r="AE1142" s="144"/>
      <c r="AF1142" s="144"/>
      <c r="AG1142" s="144"/>
      <c r="AH1142" s="144"/>
      <c r="AI1142" s="144" t="s">
        <v>596</v>
      </c>
      <c r="AJ1142" s="145">
        <v>45628</v>
      </c>
      <c r="AK1142" s="146">
        <v>46237.6415740741</v>
      </c>
    </row>
    <row r="1143" s="134" customFormat="1" ht="38.8" customHeight="1" spans="1:37">
      <c r="A1143" s="138" t="s">
        <v>29</v>
      </c>
      <c r="B1143" s="138" t="s">
        <v>463</v>
      </c>
      <c r="C1143" s="137" t="s">
        <v>25</v>
      </c>
      <c r="D1143" s="138" t="s">
        <v>96</v>
      </c>
      <c r="E1143" s="138" t="s">
        <v>587</v>
      </c>
      <c r="F1143" s="138" t="s">
        <v>367</v>
      </c>
      <c r="G1143" s="138" t="s">
        <v>3203</v>
      </c>
      <c r="H1143" s="138" t="s">
        <v>5081</v>
      </c>
      <c r="I1143" s="142" t="s">
        <v>590</v>
      </c>
      <c r="J1143" s="137" t="s">
        <v>591</v>
      </c>
      <c r="K1143" s="138" t="s">
        <v>3868</v>
      </c>
      <c r="L1143" s="138" t="s">
        <v>603</v>
      </c>
      <c r="M1143" s="140" t="s">
        <v>4231</v>
      </c>
      <c r="N1143" s="138" t="s">
        <v>4232</v>
      </c>
      <c r="O1143" s="138" t="s">
        <v>513</v>
      </c>
      <c r="P1143" s="138" t="s">
        <v>3868</v>
      </c>
      <c r="Q1143" s="138" t="s">
        <v>3867</v>
      </c>
      <c r="R1143" s="138"/>
      <c r="S1143" s="138">
        <v>1</v>
      </c>
      <c r="T1143" s="138">
        <v>110</v>
      </c>
      <c r="U1143" s="138">
        <v>0</v>
      </c>
      <c r="V1143" s="140">
        <v>110</v>
      </c>
      <c r="W1143" s="138">
        <v>0</v>
      </c>
      <c r="X1143" s="138">
        <v>110</v>
      </c>
      <c r="Y1143" s="140"/>
      <c r="Z1143" s="138"/>
      <c r="AA1143" s="137">
        <v>77</v>
      </c>
      <c r="AB1143" s="137">
        <v>0</v>
      </c>
      <c r="AC1143" s="137"/>
      <c r="AD1143" s="137"/>
      <c r="AE1143" s="144"/>
      <c r="AF1143" s="144"/>
      <c r="AG1143" s="144"/>
      <c r="AH1143" s="144"/>
      <c r="AI1143" s="144" t="s">
        <v>596</v>
      </c>
      <c r="AJ1143" s="144"/>
      <c r="AK1143" s="146">
        <v>46237.5394328704</v>
      </c>
    </row>
    <row r="1144" s="134" customFormat="1" ht="38.8" customHeight="1" spans="1:37">
      <c r="A1144" s="138" t="s">
        <v>29</v>
      </c>
      <c r="B1144" s="138" t="s">
        <v>463</v>
      </c>
      <c r="C1144" s="137" t="s">
        <v>25</v>
      </c>
      <c r="D1144" s="138" t="s">
        <v>84</v>
      </c>
      <c r="E1144" s="138" t="s">
        <v>625</v>
      </c>
      <c r="F1144" s="138" t="s">
        <v>330</v>
      </c>
      <c r="G1144" s="138" t="s">
        <v>2759</v>
      </c>
      <c r="H1144" s="138" t="s">
        <v>2960</v>
      </c>
      <c r="I1144" s="142" t="s">
        <v>590</v>
      </c>
      <c r="J1144" s="137" t="s">
        <v>591</v>
      </c>
      <c r="K1144" s="138" t="s">
        <v>593</v>
      </c>
      <c r="L1144" s="138" t="s">
        <v>603</v>
      </c>
      <c r="M1144" s="140" t="s">
        <v>4231</v>
      </c>
      <c r="N1144" s="138" t="s">
        <v>4232</v>
      </c>
      <c r="O1144" s="138" t="s">
        <v>513</v>
      </c>
      <c r="P1144" s="138" t="s">
        <v>3868</v>
      </c>
      <c r="Q1144" s="138" t="s">
        <v>3867</v>
      </c>
      <c r="R1144" s="138"/>
      <c r="S1144" s="138">
        <v>1</v>
      </c>
      <c r="T1144" s="138">
        <v>110</v>
      </c>
      <c r="U1144" s="138">
        <v>198</v>
      </c>
      <c r="V1144" s="140">
        <v>528</v>
      </c>
      <c r="W1144" s="138">
        <v>0</v>
      </c>
      <c r="X1144" s="138">
        <v>110</v>
      </c>
      <c r="Y1144" s="140" t="s">
        <v>2961</v>
      </c>
      <c r="Z1144" s="138"/>
      <c r="AA1144" s="137">
        <v>110</v>
      </c>
      <c r="AB1144" s="137">
        <v>0</v>
      </c>
      <c r="AC1144" s="137"/>
      <c r="AD1144" s="137"/>
      <c r="AE1144" s="144"/>
      <c r="AF1144" s="144"/>
      <c r="AG1144" s="144"/>
      <c r="AH1144" s="144" t="s">
        <v>651</v>
      </c>
      <c r="AI1144" s="144" t="s">
        <v>607</v>
      </c>
      <c r="AJ1144" s="145">
        <v>45055</v>
      </c>
      <c r="AK1144" s="146">
        <v>46237.5328472222</v>
      </c>
    </row>
    <row r="1145" s="134" customFormat="1" ht="38.8" customHeight="1" spans="1:37">
      <c r="A1145" s="138" t="s">
        <v>29</v>
      </c>
      <c r="B1145" s="138" t="s">
        <v>463</v>
      </c>
      <c r="C1145" s="137" t="s">
        <v>25</v>
      </c>
      <c r="D1145" s="138" t="s">
        <v>84</v>
      </c>
      <c r="E1145" s="138" t="s">
        <v>625</v>
      </c>
      <c r="F1145" s="138" t="s">
        <v>330</v>
      </c>
      <c r="G1145" s="138" t="s">
        <v>2759</v>
      </c>
      <c r="H1145" s="138" t="s">
        <v>2960</v>
      </c>
      <c r="I1145" s="142" t="s">
        <v>590</v>
      </c>
      <c r="J1145" s="137" t="s">
        <v>591</v>
      </c>
      <c r="K1145" s="138" t="s">
        <v>593</v>
      </c>
      <c r="L1145" s="138" t="s">
        <v>603</v>
      </c>
      <c r="M1145" s="140" t="s">
        <v>5082</v>
      </c>
      <c r="N1145" s="138" t="s">
        <v>5083</v>
      </c>
      <c r="O1145" s="138" t="s">
        <v>513</v>
      </c>
      <c r="P1145" s="138" t="s">
        <v>3868</v>
      </c>
      <c r="Q1145" s="138" t="s">
        <v>3867</v>
      </c>
      <c r="R1145" s="138"/>
      <c r="S1145" s="138">
        <v>1</v>
      </c>
      <c r="T1145" s="138">
        <v>220</v>
      </c>
      <c r="U1145" s="138">
        <v>198</v>
      </c>
      <c r="V1145" s="140">
        <v>528</v>
      </c>
      <c r="W1145" s="138">
        <v>0</v>
      </c>
      <c r="X1145" s="138">
        <v>220</v>
      </c>
      <c r="Y1145" s="140" t="s">
        <v>2961</v>
      </c>
      <c r="Z1145" s="138"/>
      <c r="AA1145" s="137">
        <v>220</v>
      </c>
      <c r="AB1145" s="137">
        <v>0</v>
      </c>
      <c r="AC1145" s="137"/>
      <c r="AD1145" s="137"/>
      <c r="AE1145" s="144"/>
      <c r="AF1145" s="144"/>
      <c r="AG1145" s="144"/>
      <c r="AH1145" s="144" t="s">
        <v>651</v>
      </c>
      <c r="AI1145" s="144" t="s">
        <v>607</v>
      </c>
      <c r="AJ1145" s="145">
        <v>45055</v>
      </c>
      <c r="AK1145" s="146">
        <v>46237.5328472222</v>
      </c>
    </row>
    <row r="1146" s="134" customFormat="1" ht="38.8" customHeight="1" spans="1:37">
      <c r="A1146" s="138" t="s">
        <v>29</v>
      </c>
      <c r="B1146" s="138" t="s">
        <v>463</v>
      </c>
      <c r="C1146" s="137" t="s">
        <v>25</v>
      </c>
      <c r="D1146" s="138" t="s">
        <v>84</v>
      </c>
      <c r="E1146" s="138" t="s">
        <v>625</v>
      </c>
      <c r="F1146" s="138" t="s">
        <v>330</v>
      </c>
      <c r="G1146" s="138" t="s">
        <v>2759</v>
      </c>
      <c r="H1146" s="138" t="s">
        <v>2960</v>
      </c>
      <c r="I1146" s="142" t="s">
        <v>590</v>
      </c>
      <c r="J1146" s="137" t="s">
        <v>591</v>
      </c>
      <c r="K1146" s="138" t="s">
        <v>593</v>
      </c>
      <c r="L1146" s="138" t="s">
        <v>603</v>
      </c>
      <c r="M1146" s="140" t="s">
        <v>3864</v>
      </c>
      <c r="N1146" s="138" t="s">
        <v>3865</v>
      </c>
      <c r="O1146" s="138" t="s">
        <v>513</v>
      </c>
      <c r="P1146" s="138" t="s">
        <v>3866</v>
      </c>
      <c r="Q1146" s="138" t="s">
        <v>3867</v>
      </c>
      <c r="R1146" s="138"/>
      <c r="S1146" s="138">
        <v>1</v>
      </c>
      <c r="T1146" s="138">
        <v>0</v>
      </c>
      <c r="U1146" s="138">
        <v>198</v>
      </c>
      <c r="V1146" s="140">
        <v>528</v>
      </c>
      <c r="W1146" s="138">
        <v>0</v>
      </c>
      <c r="X1146" s="138">
        <v>0</v>
      </c>
      <c r="Y1146" s="140" t="s">
        <v>2961</v>
      </c>
      <c r="Z1146" s="138"/>
      <c r="AA1146" s="137">
        <v>0</v>
      </c>
      <c r="AB1146" s="137">
        <v>0</v>
      </c>
      <c r="AC1146" s="137"/>
      <c r="AD1146" s="137"/>
      <c r="AE1146" s="144"/>
      <c r="AF1146" s="144"/>
      <c r="AG1146" s="144"/>
      <c r="AH1146" s="144" t="s">
        <v>651</v>
      </c>
      <c r="AI1146" s="144" t="s">
        <v>607</v>
      </c>
      <c r="AJ1146" s="145">
        <v>45055</v>
      </c>
      <c r="AK1146" s="146">
        <v>46237.5328472222</v>
      </c>
    </row>
    <row r="1147" s="134" customFormat="1" ht="38.8" customHeight="1" spans="1:37">
      <c r="A1147" s="138" t="s">
        <v>29</v>
      </c>
      <c r="B1147" s="138" t="s">
        <v>463</v>
      </c>
      <c r="C1147" s="137" t="s">
        <v>27</v>
      </c>
      <c r="D1147" s="138" t="s">
        <v>123</v>
      </c>
      <c r="E1147" s="138" t="s">
        <v>587</v>
      </c>
      <c r="F1147" s="138" t="s">
        <v>264</v>
      </c>
      <c r="G1147" s="138" t="s">
        <v>2885</v>
      </c>
      <c r="H1147" s="138" t="s">
        <v>5084</v>
      </c>
      <c r="I1147" s="142" t="s">
        <v>590</v>
      </c>
      <c r="J1147" s="137" t="s">
        <v>742</v>
      </c>
      <c r="K1147" s="138" t="s">
        <v>3868</v>
      </c>
      <c r="L1147" s="138" t="s">
        <v>603</v>
      </c>
      <c r="M1147" s="140" t="s">
        <v>5063</v>
      </c>
      <c r="N1147" s="138" t="s">
        <v>5064</v>
      </c>
      <c r="O1147" s="138" t="s">
        <v>513</v>
      </c>
      <c r="P1147" s="138" t="s">
        <v>3868</v>
      </c>
      <c r="Q1147" s="138" t="s">
        <v>3867</v>
      </c>
      <c r="R1147" s="138"/>
      <c r="S1147" s="138">
        <v>1</v>
      </c>
      <c r="T1147" s="138">
        <v>740</v>
      </c>
      <c r="U1147" s="138">
        <v>0</v>
      </c>
      <c r="V1147" s="140">
        <v>740</v>
      </c>
      <c r="W1147" s="138">
        <v>0</v>
      </c>
      <c r="X1147" s="138">
        <v>740</v>
      </c>
      <c r="Y1147" s="140"/>
      <c r="Z1147" s="138"/>
      <c r="AA1147" s="137">
        <v>518</v>
      </c>
      <c r="AB1147" s="137">
        <v>0</v>
      </c>
      <c r="AC1147" s="137"/>
      <c r="AD1147" s="137"/>
      <c r="AE1147" s="144"/>
      <c r="AF1147" s="144"/>
      <c r="AG1147" s="144"/>
      <c r="AH1147" s="144"/>
      <c r="AI1147" s="144" t="s">
        <v>596</v>
      </c>
      <c r="AJ1147" s="145">
        <v>44838</v>
      </c>
      <c r="AK1147" s="146">
        <v>46237.5194097222</v>
      </c>
    </row>
    <row r="1148" s="134" customFormat="1" ht="38.8" customHeight="1" spans="1:37">
      <c r="A1148" s="138" t="s">
        <v>29</v>
      </c>
      <c r="B1148" s="138" t="s">
        <v>463</v>
      </c>
      <c r="C1148" s="137" t="s">
        <v>27</v>
      </c>
      <c r="D1148" s="138" t="s">
        <v>125</v>
      </c>
      <c r="E1148" s="138" t="s">
        <v>587</v>
      </c>
      <c r="F1148" s="138" t="s">
        <v>270</v>
      </c>
      <c r="G1148" s="138" t="s">
        <v>2889</v>
      </c>
      <c r="H1148" s="138" t="s">
        <v>5085</v>
      </c>
      <c r="I1148" s="142" t="s">
        <v>601</v>
      </c>
      <c r="J1148" s="137" t="s">
        <v>591</v>
      </c>
      <c r="K1148" s="138" t="s">
        <v>3878</v>
      </c>
      <c r="L1148" s="138" t="s">
        <v>603</v>
      </c>
      <c r="M1148" s="140" t="s">
        <v>3879</v>
      </c>
      <c r="N1148" s="138" t="s">
        <v>3880</v>
      </c>
      <c r="O1148" s="138" t="s">
        <v>461</v>
      </c>
      <c r="P1148" s="138" t="s">
        <v>3881</v>
      </c>
      <c r="Q1148" s="138" t="s">
        <v>3882</v>
      </c>
      <c r="R1148" s="138" t="s">
        <v>8</v>
      </c>
      <c r="S1148" s="138">
        <v>1</v>
      </c>
      <c r="T1148" s="138">
        <v>50</v>
      </c>
      <c r="U1148" s="138">
        <v>50</v>
      </c>
      <c r="V1148" s="140">
        <v>50</v>
      </c>
      <c r="W1148" s="138">
        <v>50</v>
      </c>
      <c r="X1148" s="138">
        <v>0</v>
      </c>
      <c r="Y1148" s="140"/>
      <c r="Z1148" s="138"/>
      <c r="AA1148" s="137">
        <v>35</v>
      </c>
      <c r="AB1148" s="137">
        <v>35</v>
      </c>
      <c r="AC1148" s="137"/>
      <c r="AD1148" s="137"/>
      <c r="AE1148" s="144"/>
      <c r="AF1148" s="144"/>
      <c r="AG1148" s="144"/>
      <c r="AH1148" s="144" t="s">
        <v>606</v>
      </c>
      <c r="AI1148" s="144" t="s">
        <v>607</v>
      </c>
      <c r="AJ1148" s="145">
        <v>46233</v>
      </c>
      <c r="AK1148" s="146">
        <v>46237.497650463</v>
      </c>
    </row>
    <row r="1149" s="134" customFormat="1" ht="38.8" customHeight="1" spans="1:37">
      <c r="A1149" s="138" t="s">
        <v>29</v>
      </c>
      <c r="B1149" s="138" t="s">
        <v>463</v>
      </c>
      <c r="C1149" s="137" t="s">
        <v>25</v>
      </c>
      <c r="D1149" s="138" t="s">
        <v>87</v>
      </c>
      <c r="E1149" s="138" t="s">
        <v>587</v>
      </c>
      <c r="F1149" s="138" t="s">
        <v>335</v>
      </c>
      <c r="G1149" s="138" t="s">
        <v>659</v>
      </c>
      <c r="H1149" s="138" t="s">
        <v>5086</v>
      </c>
      <c r="I1149" s="142" t="s">
        <v>590</v>
      </c>
      <c r="J1149" s="137" t="s">
        <v>591</v>
      </c>
      <c r="K1149" s="138" t="s">
        <v>3868</v>
      </c>
      <c r="L1149" s="138" t="s">
        <v>603</v>
      </c>
      <c r="M1149" s="140" t="s">
        <v>5087</v>
      </c>
      <c r="N1149" s="138" t="s">
        <v>5088</v>
      </c>
      <c r="O1149" s="138" t="s">
        <v>513</v>
      </c>
      <c r="P1149" s="138" t="s">
        <v>3868</v>
      </c>
      <c r="Q1149" s="138" t="s">
        <v>3867</v>
      </c>
      <c r="R1149" s="138"/>
      <c r="S1149" s="138">
        <v>1</v>
      </c>
      <c r="T1149" s="138">
        <v>385</v>
      </c>
      <c r="U1149" s="138">
        <v>0</v>
      </c>
      <c r="V1149" s="140">
        <v>385</v>
      </c>
      <c r="W1149" s="138">
        <v>0</v>
      </c>
      <c r="X1149" s="138">
        <v>385</v>
      </c>
      <c r="Y1149" s="140"/>
      <c r="Z1149" s="138"/>
      <c r="AA1149" s="137">
        <v>269.5</v>
      </c>
      <c r="AB1149" s="137">
        <v>0</v>
      </c>
      <c r="AC1149" s="137"/>
      <c r="AD1149" s="137"/>
      <c r="AE1149" s="144"/>
      <c r="AF1149" s="144"/>
      <c r="AG1149" s="144"/>
      <c r="AH1149" s="144"/>
      <c r="AI1149" s="144" t="s">
        <v>596</v>
      </c>
      <c r="AJ1149" s="145">
        <v>44503</v>
      </c>
      <c r="AK1149" s="146">
        <v>46237.4852546296</v>
      </c>
    </row>
    <row r="1150" s="134" customFormat="1" ht="38.8" customHeight="1" spans="1:37">
      <c r="A1150" s="138" t="s">
        <v>29</v>
      </c>
      <c r="B1150" s="138" t="s">
        <v>463</v>
      </c>
      <c r="C1150" s="137" t="s">
        <v>27</v>
      </c>
      <c r="D1150" s="138" t="s">
        <v>121</v>
      </c>
      <c r="E1150" s="138" t="s">
        <v>587</v>
      </c>
      <c r="F1150" s="138" t="s">
        <v>257</v>
      </c>
      <c r="G1150" s="138" t="s">
        <v>2752</v>
      </c>
      <c r="H1150" s="138" t="s">
        <v>5089</v>
      </c>
      <c r="I1150" s="142" t="s">
        <v>645</v>
      </c>
      <c r="J1150" s="137" t="s">
        <v>5090</v>
      </c>
      <c r="K1150" s="138" t="s">
        <v>3934</v>
      </c>
      <c r="L1150" s="138" t="s">
        <v>603</v>
      </c>
      <c r="M1150" s="140" t="s">
        <v>5091</v>
      </c>
      <c r="N1150" s="138" t="s">
        <v>5092</v>
      </c>
      <c r="O1150" s="138" t="s">
        <v>513</v>
      </c>
      <c r="P1150" s="138" t="s">
        <v>3868</v>
      </c>
      <c r="Q1150" s="138" t="s">
        <v>3867</v>
      </c>
      <c r="R1150" s="138"/>
      <c r="S1150" s="138">
        <v>1</v>
      </c>
      <c r="T1150" s="138">
        <v>40</v>
      </c>
      <c r="U1150" s="138">
        <v>0</v>
      </c>
      <c r="V1150" s="140">
        <v>205</v>
      </c>
      <c r="W1150" s="138">
        <v>0</v>
      </c>
      <c r="X1150" s="138">
        <v>40</v>
      </c>
      <c r="Y1150" s="140"/>
      <c r="Z1150" s="138"/>
      <c r="AA1150" s="137">
        <v>28</v>
      </c>
      <c r="AB1150" s="137">
        <v>0</v>
      </c>
      <c r="AC1150" s="137"/>
      <c r="AD1150" s="137"/>
      <c r="AE1150" s="144"/>
      <c r="AF1150" s="144"/>
      <c r="AG1150" s="144"/>
      <c r="AH1150" s="144"/>
      <c r="AI1150" s="144" t="s">
        <v>596</v>
      </c>
      <c r="AJ1150" s="145">
        <v>46236</v>
      </c>
      <c r="AK1150" s="146">
        <v>46237.4676388889</v>
      </c>
    </row>
    <row r="1151" s="134" customFormat="1" ht="38.8" customHeight="1" spans="1:37">
      <c r="A1151" s="138" t="s">
        <v>29</v>
      </c>
      <c r="B1151" s="138" t="s">
        <v>463</v>
      </c>
      <c r="C1151" s="137" t="s">
        <v>27</v>
      </c>
      <c r="D1151" s="138" t="s">
        <v>121</v>
      </c>
      <c r="E1151" s="138" t="s">
        <v>587</v>
      </c>
      <c r="F1151" s="138" t="s">
        <v>257</v>
      </c>
      <c r="G1151" s="138" t="s">
        <v>2752</v>
      </c>
      <c r="H1151" s="138" t="s">
        <v>5089</v>
      </c>
      <c r="I1151" s="142" t="s">
        <v>645</v>
      </c>
      <c r="J1151" s="137" t="s">
        <v>5090</v>
      </c>
      <c r="K1151" s="138" t="s">
        <v>3934</v>
      </c>
      <c r="L1151" s="138" t="s">
        <v>603</v>
      </c>
      <c r="M1151" s="140" t="s">
        <v>5093</v>
      </c>
      <c r="N1151" s="138" t="s">
        <v>5094</v>
      </c>
      <c r="O1151" s="138" t="s">
        <v>513</v>
      </c>
      <c r="P1151" s="138" t="s">
        <v>3868</v>
      </c>
      <c r="Q1151" s="138" t="s">
        <v>3867</v>
      </c>
      <c r="R1151" s="138"/>
      <c r="S1151" s="138">
        <v>1</v>
      </c>
      <c r="T1151" s="138">
        <v>45</v>
      </c>
      <c r="U1151" s="138">
        <v>0</v>
      </c>
      <c r="V1151" s="140">
        <v>205</v>
      </c>
      <c r="W1151" s="138">
        <v>0</v>
      </c>
      <c r="X1151" s="138">
        <v>45</v>
      </c>
      <c r="Y1151" s="140"/>
      <c r="Z1151" s="138"/>
      <c r="AA1151" s="137">
        <v>31.5</v>
      </c>
      <c r="AB1151" s="137">
        <v>0</v>
      </c>
      <c r="AC1151" s="137"/>
      <c r="AD1151" s="137"/>
      <c r="AE1151" s="144"/>
      <c r="AF1151" s="144"/>
      <c r="AG1151" s="144"/>
      <c r="AH1151" s="144"/>
      <c r="AI1151" s="144" t="s">
        <v>596</v>
      </c>
      <c r="AJ1151" s="145">
        <v>46236</v>
      </c>
      <c r="AK1151" s="146">
        <v>46237.4676388889</v>
      </c>
    </row>
    <row r="1152" s="134" customFormat="1" ht="38.8" customHeight="1" spans="1:37">
      <c r="A1152" s="138" t="s">
        <v>29</v>
      </c>
      <c r="B1152" s="138" t="s">
        <v>463</v>
      </c>
      <c r="C1152" s="137" t="s">
        <v>27</v>
      </c>
      <c r="D1152" s="138" t="s">
        <v>121</v>
      </c>
      <c r="E1152" s="138" t="s">
        <v>587</v>
      </c>
      <c r="F1152" s="138" t="s">
        <v>257</v>
      </c>
      <c r="G1152" s="138" t="s">
        <v>2752</v>
      </c>
      <c r="H1152" s="138" t="s">
        <v>5089</v>
      </c>
      <c r="I1152" s="142" t="s">
        <v>645</v>
      </c>
      <c r="J1152" s="137" t="s">
        <v>5090</v>
      </c>
      <c r="K1152" s="138" t="s">
        <v>3934</v>
      </c>
      <c r="L1152" s="138" t="s">
        <v>603</v>
      </c>
      <c r="M1152" s="140" t="s">
        <v>5095</v>
      </c>
      <c r="N1152" s="138" t="s">
        <v>5096</v>
      </c>
      <c r="O1152" s="138" t="s">
        <v>513</v>
      </c>
      <c r="P1152" s="138" t="s">
        <v>3868</v>
      </c>
      <c r="Q1152" s="138" t="s">
        <v>3867</v>
      </c>
      <c r="R1152" s="138"/>
      <c r="S1152" s="138">
        <v>1</v>
      </c>
      <c r="T1152" s="138">
        <v>120</v>
      </c>
      <c r="U1152" s="138">
        <v>0</v>
      </c>
      <c r="V1152" s="140">
        <v>205</v>
      </c>
      <c r="W1152" s="138">
        <v>0</v>
      </c>
      <c r="X1152" s="138">
        <v>120</v>
      </c>
      <c r="Y1152" s="140"/>
      <c r="Z1152" s="138"/>
      <c r="AA1152" s="137">
        <v>84</v>
      </c>
      <c r="AB1152" s="137">
        <v>0</v>
      </c>
      <c r="AC1152" s="137"/>
      <c r="AD1152" s="137"/>
      <c r="AE1152" s="144"/>
      <c r="AF1152" s="144"/>
      <c r="AG1152" s="144"/>
      <c r="AH1152" s="144"/>
      <c r="AI1152" s="144" t="s">
        <v>596</v>
      </c>
      <c r="AJ1152" s="145">
        <v>46236</v>
      </c>
      <c r="AK1152" s="146">
        <v>46237.4676388889</v>
      </c>
    </row>
    <row r="1153" s="134" customFormat="1" ht="38.8" customHeight="1" spans="1:37">
      <c r="A1153" s="138" t="s">
        <v>29</v>
      </c>
      <c r="B1153" s="138" t="s">
        <v>463</v>
      </c>
      <c r="C1153" s="137" t="s">
        <v>25</v>
      </c>
      <c r="D1153" s="138" t="s">
        <v>95</v>
      </c>
      <c r="E1153" s="138" t="s">
        <v>587</v>
      </c>
      <c r="F1153" s="138" t="s">
        <v>363</v>
      </c>
      <c r="G1153" s="138" t="s">
        <v>671</v>
      </c>
      <c r="H1153" s="138" t="s">
        <v>5097</v>
      </c>
      <c r="I1153" s="142" t="s">
        <v>590</v>
      </c>
      <c r="J1153" s="137" t="s">
        <v>818</v>
      </c>
      <c r="K1153" s="138" t="s">
        <v>3868</v>
      </c>
      <c r="L1153" s="138" t="s">
        <v>603</v>
      </c>
      <c r="M1153" s="140" t="s">
        <v>4944</v>
      </c>
      <c r="N1153" s="138" t="s">
        <v>4945</v>
      </c>
      <c r="O1153" s="138" t="s">
        <v>513</v>
      </c>
      <c r="P1153" s="138" t="s">
        <v>3868</v>
      </c>
      <c r="Q1153" s="138" t="s">
        <v>3867</v>
      </c>
      <c r="R1153" s="138"/>
      <c r="S1153" s="138">
        <v>1</v>
      </c>
      <c r="T1153" s="138">
        <v>145</v>
      </c>
      <c r="U1153" s="138">
        <v>0</v>
      </c>
      <c r="V1153" s="140">
        <v>145</v>
      </c>
      <c r="W1153" s="138">
        <v>0</v>
      </c>
      <c r="X1153" s="138">
        <v>145</v>
      </c>
      <c r="Y1153" s="140"/>
      <c r="Z1153" s="138"/>
      <c r="AA1153" s="137">
        <v>101.5</v>
      </c>
      <c r="AB1153" s="137">
        <v>0</v>
      </c>
      <c r="AC1153" s="137"/>
      <c r="AD1153" s="137"/>
      <c r="AE1153" s="144"/>
      <c r="AF1153" s="144"/>
      <c r="AG1153" s="144"/>
      <c r="AH1153" s="144"/>
      <c r="AI1153" s="144" t="s">
        <v>596</v>
      </c>
      <c r="AJ1153" s="145">
        <v>45534</v>
      </c>
      <c r="AK1153" s="146">
        <v>46236.7609722222</v>
      </c>
    </row>
    <row r="1154" s="134" customFormat="1" ht="38.8" customHeight="1" spans="1:37">
      <c r="A1154" s="138" t="s">
        <v>29</v>
      </c>
      <c r="B1154" s="138" t="s">
        <v>463</v>
      </c>
      <c r="C1154" s="137" t="s">
        <v>27</v>
      </c>
      <c r="D1154" s="138" t="s">
        <v>124</v>
      </c>
      <c r="E1154" s="138" t="s">
        <v>625</v>
      </c>
      <c r="F1154" s="138" t="s">
        <v>265</v>
      </c>
      <c r="G1154" s="138" t="s">
        <v>2744</v>
      </c>
      <c r="H1154" s="138" t="s">
        <v>5098</v>
      </c>
      <c r="I1154" s="142" t="s">
        <v>590</v>
      </c>
      <c r="J1154" s="137" t="s">
        <v>818</v>
      </c>
      <c r="K1154" s="138" t="s">
        <v>3868</v>
      </c>
      <c r="L1154" s="138" t="s">
        <v>603</v>
      </c>
      <c r="M1154" s="140" t="s">
        <v>4881</v>
      </c>
      <c r="N1154" s="138" t="s">
        <v>4882</v>
      </c>
      <c r="O1154" s="138" t="s">
        <v>513</v>
      </c>
      <c r="P1154" s="138" t="s">
        <v>3868</v>
      </c>
      <c r="Q1154" s="138" t="s">
        <v>3867</v>
      </c>
      <c r="R1154" s="138"/>
      <c r="S1154" s="138">
        <v>1</v>
      </c>
      <c r="T1154" s="138">
        <v>15</v>
      </c>
      <c r="U1154" s="138">
        <v>0</v>
      </c>
      <c r="V1154" s="140">
        <v>30</v>
      </c>
      <c r="W1154" s="138">
        <v>0</v>
      </c>
      <c r="X1154" s="138">
        <v>15</v>
      </c>
      <c r="Y1154" s="140"/>
      <c r="Z1154" s="138"/>
      <c r="AA1154" s="137">
        <v>15</v>
      </c>
      <c r="AB1154" s="137">
        <v>0</v>
      </c>
      <c r="AC1154" s="137"/>
      <c r="AD1154" s="137"/>
      <c r="AE1154" s="144"/>
      <c r="AF1154" s="144"/>
      <c r="AG1154" s="144"/>
      <c r="AH1154" s="144"/>
      <c r="AI1154" s="144" t="s">
        <v>596</v>
      </c>
      <c r="AJ1154" s="145">
        <v>45778</v>
      </c>
      <c r="AK1154" s="146">
        <v>46236.7439236111</v>
      </c>
    </row>
    <row r="1155" s="134" customFormat="1" ht="38.8" customHeight="1" spans="1:37">
      <c r="A1155" s="138" t="s">
        <v>29</v>
      </c>
      <c r="B1155" s="138" t="s">
        <v>463</v>
      </c>
      <c r="C1155" s="137" t="s">
        <v>27</v>
      </c>
      <c r="D1155" s="138" t="s">
        <v>124</v>
      </c>
      <c r="E1155" s="138" t="s">
        <v>625</v>
      </c>
      <c r="F1155" s="138" t="s">
        <v>265</v>
      </c>
      <c r="G1155" s="138" t="s">
        <v>2744</v>
      </c>
      <c r="H1155" s="138" t="s">
        <v>5098</v>
      </c>
      <c r="I1155" s="142" t="s">
        <v>590</v>
      </c>
      <c r="J1155" s="137" t="s">
        <v>818</v>
      </c>
      <c r="K1155" s="138" t="s">
        <v>3868</v>
      </c>
      <c r="L1155" s="138" t="s">
        <v>603</v>
      </c>
      <c r="M1155" s="140" t="s">
        <v>4881</v>
      </c>
      <c r="N1155" s="138" t="s">
        <v>4882</v>
      </c>
      <c r="O1155" s="138" t="s">
        <v>513</v>
      </c>
      <c r="P1155" s="138" t="s">
        <v>3868</v>
      </c>
      <c r="Q1155" s="138" t="s">
        <v>3867</v>
      </c>
      <c r="R1155" s="138"/>
      <c r="S1155" s="138">
        <v>1</v>
      </c>
      <c r="T1155" s="138">
        <v>15</v>
      </c>
      <c r="U1155" s="138">
        <v>0</v>
      </c>
      <c r="V1155" s="140">
        <v>30</v>
      </c>
      <c r="W1155" s="138">
        <v>0</v>
      </c>
      <c r="X1155" s="138">
        <v>15</v>
      </c>
      <c r="Y1155" s="140"/>
      <c r="Z1155" s="138"/>
      <c r="AA1155" s="137">
        <v>15</v>
      </c>
      <c r="AB1155" s="137">
        <v>0</v>
      </c>
      <c r="AC1155" s="137"/>
      <c r="AD1155" s="137"/>
      <c r="AE1155" s="144"/>
      <c r="AF1155" s="144"/>
      <c r="AG1155" s="144"/>
      <c r="AH1155" s="144"/>
      <c r="AI1155" s="144" t="s">
        <v>596</v>
      </c>
      <c r="AJ1155" s="145">
        <v>45778</v>
      </c>
      <c r="AK1155" s="146">
        <v>46236.7439236111</v>
      </c>
    </row>
    <row r="1156" s="134" customFormat="1" ht="38.8" customHeight="1" spans="1:37">
      <c r="A1156" s="138" t="s">
        <v>29</v>
      </c>
      <c r="B1156" s="138" t="s">
        <v>463</v>
      </c>
      <c r="C1156" s="137" t="s">
        <v>25</v>
      </c>
      <c r="D1156" s="138" t="s">
        <v>84</v>
      </c>
      <c r="E1156" s="138" t="s">
        <v>625</v>
      </c>
      <c r="F1156" s="138" t="s">
        <v>330</v>
      </c>
      <c r="G1156" s="138" t="s">
        <v>2759</v>
      </c>
      <c r="H1156" s="138" t="s">
        <v>2940</v>
      </c>
      <c r="I1156" s="142" t="s">
        <v>590</v>
      </c>
      <c r="J1156" s="137" t="s">
        <v>591</v>
      </c>
      <c r="K1156" s="138" t="s">
        <v>593</v>
      </c>
      <c r="L1156" s="138" t="s">
        <v>592</v>
      </c>
      <c r="M1156" s="140" t="s">
        <v>3864</v>
      </c>
      <c r="N1156" s="138" t="s">
        <v>3865</v>
      </c>
      <c r="O1156" s="138" t="s">
        <v>513</v>
      </c>
      <c r="P1156" s="138" t="s">
        <v>3866</v>
      </c>
      <c r="Q1156" s="138" t="s">
        <v>3867</v>
      </c>
      <c r="R1156" s="138"/>
      <c r="S1156" s="138">
        <v>1</v>
      </c>
      <c r="T1156" s="138">
        <v>0</v>
      </c>
      <c r="U1156" s="138">
        <v>198</v>
      </c>
      <c r="V1156" s="140">
        <v>198</v>
      </c>
      <c r="W1156" s="138">
        <v>0</v>
      </c>
      <c r="X1156" s="138">
        <v>0</v>
      </c>
      <c r="Y1156" s="140"/>
      <c r="Z1156" s="138"/>
      <c r="AA1156" s="137">
        <v>0</v>
      </c>
      <c r="AB1156" s="137">
        <v>0</v>
      </c>
      <c r="AC1156" s="137"/>
      <c r="AD1156" s="137"/>
      <c r="AE1156" s="144"/>
      <c r="AF1156" s="144"/>
      <c r="AG1156" s="144"/>
      <c r="AH1156" s="144" t="s">
        <v>651</v>
      </c>
      <c r="AI1156" s="144" t="s">
        <v>607</v>
      </c>
      <c r="AJ1156" s="145">
        <v>41062</v>
      </c>
      <c r="AK1156" s="146">
        <v>46236.6850694444</v>
      </c>
    </row>
    <row r="1157" s="134" customFormat="1" ht="38.8" customHeight="1" spans="1:37">
      <c r="A1157" s="138" t="s">
        <v>29</v>
      </c>
      <c r="B1157" s="138" t="s">
        <v>463</v>
      </c>
      <c r="C1157" s="137" t="s">
        <v>25</v>
      </c>
      <c r="D1157" s="138" t="s">
        <v>93</v>
      </c>
      <c r="E1157" s="138" t="s">
        <v>587</v>
      </c>
      <c r="F1157" s="138" t="s">
        <v>347</v>
      </c>
      <c r="G1157" s="138" t="s">
        <v>663</v>
      </c>
      <c r="H1157" s="138" t="s">
        <v>5099</v>
      </c>
      <c r="I1157" s="142" t="s">
        <v>590</v>
      </c>
      <c r="J1157" s="137" t="s">
        <v>818</v>
      </c>
      <c r="K1157" s="138" t="s">
        <v>3868</v>
      </c>
      <c r="L1157" s="138" t="s">
        <v>603</v>
      </c>
      <c r="M1157" s="140" t="s">
        <v>5100</v>
      </c>
      <c r="N1157" s="138" t="s">
        <v>5101</v>
      </c>
      <c r="O1157" s="138" t="s">
        <v>513</v>
      </c>
      <c r="P1157" s="138" t="s">
        <v>3868</v>
      </c>
      <c r="Q1157" s="138" t="s">
        <v>3867</v>
      </c>
      <c r="R1157" s="138"/>
      <c r="S1157" s="138">
        <v>1</v>
      </c>
      <c r="T1157" s="138">
        <v>15</v>
      </c>
      <c r="U1157" s="138">
        <v>0</v>
      </c>
      <c r="V1157" s="140">
        <v>265</v>
      </c>
      <c r="W1157" s="138">
        <v>0</v>
      </c>
      <c r="X1157" s="138">
        <v>15</v>
      </c>
      <c r="Y1157" s="140"/>
      <c r="Z1157" s="138"/>
      <c r="AA1157" s="137">
        <v>10.5</v>
      </c>
      <c r="AB1157" s="137">
        <v>0</v>
      </c>
      <c r="AC1157" s="137"/>
      <c r="AD1157" s="137"/>
      <c r="AE1157" s="144"/>
      <c r="AF1157" s="144"/>
      <c r="AG1157" s="144"/>
      <c r="AH1157" s="144"/>
      <c r="AI1157" s="144" t="s">
        <v>596</v>
      </c>
      <c r="AJ1157" s="145">
        <v>44407</v>
      </c>
      <c r="AK1157" s="146">
        <v>46236.6246296296</v>
      </c>
    </row>
    <row r="1158" s="134" customFormat="1" ht="38.8" customHeight="1" spans="1:37">
      <c r="A1158" s="138" t="s">
        <v>29</v>
      </c>
      <c r="B1158" s="138" t="s">
        <v>463</v>
      </c>
      <c r="C1158" s="137" t="s">
        <v>25</v>
      </c>
      <c r="D1158" s="138" t="s">
        <v>93</v>
      </c>
      <c r="E1158" s="138" t="s">
        <v>587</v>
      </c>
      <c r="F1158" s="138" t="s">
        <v>347</v>
      </c>
      <c r="G1158" s="138" t="s">
        <v>663</v>
      </c>
      <c r="H1158" s="138" t="s">
        <v>5099</v>
      </c>
      <c r="I1158" s="142" t="s">
        <v>590</v>
      </c>
      <c r="J1158" s="137" t="s">
        <v>818</v>
      </c>
      <c r="K1158" s="138" t="s">
        <v>3868</v>
      </c>
      <c r="L1158" s="138" t="s">
        <v>603</v>
      </c>
      <c r="M1158" s="140" t="s">
        <v>5102</v>
      </c>
      <c r="N1158" s="138" t="s">
        <v>5103</v>
      </c>
      <c r="O1158" s="138" t="s">
        <v>513</v>
      </c>
      <c r="P1158" s="138" t="s">
        <v>3868</v>
      </c>
      <c r="Q1158" s="138" t="s">
        <v>3867</v>
      </c>
      <c r="R1158" s="138"/>
      <c r="S1158" s="138">
        <v>1</v>
      </c>
      <c r="T1158" s="138">
        <v>125</v>
      </c>
      <c r="U1158" s="138">
        <v>0</v>
      </c>
      <c r="V1158" s="140">
        <v>265</v>
      </c>
      <c r="W1158" s="138">
        <v>0</v>
      </c>
      <c r="X1158" s="138">
        <v>125</v>
      </c>
      <c r="Y1158" s="140"/>
      <c r="Z1158" s="138"/>
      <c r="AA1158" s="137">
        <v>87.5</v>
      </c>
      <c r="AB1158" s="137">
        <v>0</v>
      </c>
      <c r="AC1158" s="137"/>
      <c r="AD1158" s="137"/>
      <c r="AE1158" s="144"/>
      <c r="AF1158" s="144"/>
      <c r="AG1158" s="144"/>
      <c r="AH1158" s="144"/>
      <c r="AI1158" s="144" t="s">
        <v>596</v>
      </c>
      <c r="AJ1158" s="145">
        <v>44407</v>
      </c>
      <c r="AK1158" s="146">
        <v>46236.6246296296</v>
      </c>
    </row>
    <row r="1159" s="134" customFormat="1" ht="38.8" customHeight="1" spans="1:37">
      <c r="A1159" s="138" t="s">
        <v>29</v>
      </c>
      <c r="B1159" s="138" t="s">
        <v>463</v>
      </c>
      <c r="C1159" s="137" t="s">
        <v>25</v>
      </c>
      <c r="D1159" s="138" t="s">
        <v>93</v>
      </c>
      <c r="E1159" s="138" t="s">
        <v>587</v>
      </c>
      <c r="F1159" s="138" t="s">
        <v>347</v>
      </c>
      <c r="G1159" s="138" t="s">
        <v>663</v>
      </c>
      <c r="H1159" s="138" t="s">
        <v>5099</v>
      </c>
      <c r="I1159" s="142" t="s">
        <v>590</v>
      </c>
      <c r="J1159" s="137" t="s">
        <v>818</v>
      </c>
      <c r="K1159" s="138" t="s">
        <v>3868</v>
      </c>
      <c r="L1159" s="138" t="s">
        <v>603</v>
      </c>
      <c r="M1159" s="140" t="s">
        <v>5104</v>
      </c>
      <c r="N1159" s="138" t="s">
        <v>5105</v>
      </c>
      <c r="O1159" s="138" t="s">
        <v>513</v>
      </c>
      <c r="P1159" s="138" t="s">
        <v>3868</v>
      </c>
      <c r="Q1159" s="138" t="s">
        <v>3867</v>
      </c>
      <c r="R1159" s="138"/>
      <c r="S1159" s="138">
        <v>1</v>
      </c>
      <c r="T1159" s="138">
        <v>125</v>
      </c>
      <c r="U1159" s="138">
        <v>0</v>
      </c>
      <c r="V1159" s="140">
        <v>265</v>
      </c>
      <c r="W1159" s="138">
        <v>0</v>
      </c>
      <c r="X1159" s="138">
        <v>125</v>
      </c>
      <c r="Y1159" s="140"/>
      <c r="Z1159" s="138"/>
      <c r="AA1159" s="137">
        <v>87.5</v>
      </c>
      <c r="AB1159" s="137">
        <v>0</v>
      </c>
      <c r="AC1159" s="137"/>
      <c r="AD1159" s="137"/>
      <c r="AE1159" s="144"/>
      <c r="AF1159" s="144"/>
      <c r="AG1159" s="144"/>
      <c r="AH1159" s="144"/>
      <c r="AI1159" s="144" t="s">
        <v>596</v>
      </c>
      <c r="AJ1159" s="145">
        <v>44407</v>
      </c>
      <c r="AK1159" s="146">
        <v>46236.6246296296</v>
      </c>
    </row>
    <row r="1160" s="134" customFormat="1" ht="38.8" customHeight="1" spans="1:37">
      <c r="A1160" s="138" t="s">
        <v>29</v>
      </c>
      <c r="B1160" s="138" t="s">
        <v>463</v>
      </c>
      <c r="C1160" s="137" t="s">
        <v>25</v>
      </c>
      <c r="D1160" s="138" t="s">
        <v>91</v>
      </c>
      <c r="E1160" s="138" t="s">
        <v>587</v>
      </c>
      <c r="F1160" s="138" t="s">
        <v>341</v>
      </c>
      <c r="G1160" s="138" t="s">
        <v>689</v>
      </c>
      <c r="H1160" s="138" t="s">
        <v>5106</v>
      </c>
      <c r="I1160" s="142" t="s">
        <v>590</v>
      </c>
      <c r="J1160" s="137" t="s">
        <v>818</v>
      </c>
      <c r="K1160" s="138" t="s">
        <v>3868</v>
      </c>
      <c r="L1160" s="138" t="s">
        <v>603</v>
      </c>
      <c r="M1160" s="140" t="s">
        <v>4133</v>
      </c>
      <c r="N1160" s="138" t="s">
        <v>4134</v>
      </c>
      <c r="O1160" s="138" t="s">
        <v>513</v>
      </c>
      <c r="P1160" s="138" t="s">
        <v>3868</v>
      </c>
      <c r="Q1160" s="138" t="s">
        <v>3867</v>
      </c>
      <c r="R1160" s="138"/>
      <c r="S1160" s="138">
        <v>1</v>
      </c>
      <c r="T1160" s="138">
        <v>20</v>
      </c>
      <c r="U1160" s="138">
        <v>0</v>
      </c>
      <c r="V1160" s="140">
        <v>40</v>
      </c>
      <c r="W1160" s="138">
        <v>0</v>
      </c>
      <c r="X1160" s="138">
        <v>20</v>
      </c>
      <c r="Y1160" s="140"/>
      <c r="Z1160" s="138"/>
      <c r="AA1160" s="137">
        <v>14</v>
      </c>
      <c r="AB1160" s="137">
        <v>0</v>
      </c>
      <c r="AC1160" s="137"/>
      <c r="AD1160" s="137"/>
      <c r="AE1160" s="144"/>
      <c r="AF1160" s="144"/>
      <c r="AG1160" s="144"/>
      <c r="AH1160" s="144"/>
      <c r="AI1160" s="144" t="s">
        <v>596</v>
      </c>
      <c r="AJ1160" s="145">
        <v>44969</v>
      </c>
      <c r="AK1160" s="146">
        <v>46236.5073842593</v>
      </c>
    </row>
    <row r="1161" s="134" customFormat="1" ht="38.8" customHeight="1" spans="1:37">
      <c r="A1161" s="138" t="s">
        <v>29</v>
      </c>
      <c r="B1161" s="138" t="s">
        <v>463</v>
      </c>
      <c r="C1161" s="137" t="s">
        <v>25</v>
      </c>
      <c r="D1161" s="138" t="s">
        <v>91</v>
      </c>
      <c r="E1161" s="138" t="s">
        <v>587</v>
      </c>
      <c r="F1161" s="138" t="s">
        <v>341</v>
      </c>
      <c r="G1161" s="138" t="s">
        <v>689</v>
      </c>
      <c r="H1161" s="138" t="s">
        <v>5106</v>
      </c>
      <c r="I1161" s="142" t="s">
        <v>590</v>
      </c>
      <c r="J1161" s="137" t="s">
        <v>818</v>
      </c>
      <c r="K1161" s="138" t="s">
        <v>3868</v>
      </c>
      <c r="L1161" s="138" t="s">
        <v>603</v>
      </c>
      <c r="M1161" s="140" t="s">
        <v>4133</v>
      </c>
      <c r="N1161" s="138" t="s">
        <v>4134</v>
      </c>
      <c r="O1161" s="138" t="s">
        <v>513</v>
      </c>
      <c r="P1161" s="138" t="s">
        <v>3868</v>
      </c>
      <c r="Q1161" s="138" t="s">
        <v>3867</v>
      </c>
      <c r="R1161" s="138"/>
      <c r="S1161" s="138">
        <v>1</v>
      </c>
      <c r="T1161" s="138">
        <v>20</v>
      </c>
      <c r="U1161" s="138">
        <v>0</v>
      </c>
      <c r="V1161" s="140">
        <v>40</v>
      </c>
      <c r="W1161" s="138">
        <v>0</v>
      </c>
      <c r="X1161" s="138">
        <v>20</v>
      </c>
      <c r="Y1161" s="140"/>
      <c r="Z1161" s="138"/>
      <c r="AA1161" s="137">
        <v>14</v>
      </c>
      <c r="AB1161" s="137">
        <v>0</v>
      </c>
      <c r="AC1161" s="137"/>
      <c r="AD1161" s="137"/>
      <c r="AE1161" s="144"/>
      <c r="AF1161" s="144"/>
      <c r="AG1161" s="144"/>
      <c r="AH1161" s="144"/>
      <c r="AI1161" s="144" t="s">
        <v>596</v>
      </c>
      <c r="AJ1161" s="145">
        <v>44969</v>
      </c>
      <c r="AK1161" s="146">
        <v>46236.5073842593</v>
      </c>
    </row>
    <row r="1162" s="134" customFormat="1" ht="38.8" customHeight="1" spans="1:37">
      <c r="A1162" s="138" t="s">
        <v>29</v>
      </c>
      <c r="B1162" s="138" t="s">
        <v>463</v>
      </c>
      <c r="C1162" s="137" t="s">
        <v>27</v>
      </c>
      <c r="D1162" s="138" t="s">
        <v>124</v>
      </c>
      <c r="E1162" s="138" t="s">
        <v>625</v>
      </c>
      <c r="F1162" s="138" t="s">
        <v>266</v>
      </c>
      <c r="G1162" s="138" t="s">
        <v>2766</v>
      </c>
      <c r="H1162" s="138" t="s">
        <v>5107</v>
      </c>
      <c r="I1162" s="142" t="s">
        <v>590</v>
      </c>
      <c r="J1162" s="137" t="s">
        <v>818</v>
      </c>
      <c r="K1162" s="138" t="s">
        <v>3868</v>
      </c>
      <c r="L1162" s="138" t="s">
        <v>603</v>
      </c>
      <c r="M1162" s="140" t="s">
        <v>4506</v>
      </c>
      <c r="N1162" s="138" t="s">
        <v>4507</v>
      </c>
      <c r="O1162" s="138" t="s">
        <v>513</v>
      </c>
      <c r="P1162" s="138" t="s">
        <v>3868</v>
      </c>
      <c r="Q1162" s="138" t="s">
        <v>3867</v>
      </c>
      <c r="R1162" s="138"/>
      <c r="S1162" s="138">
        <v>1</v>
      </c>
      <c r="T1162" s="138">
        <v>50</v>
      </c>
      <c r="U1162" s="138">
        <v>0</v>
      </c>
      <c r="V1162" s="140">
        <v>100</v>
      </c>
      <c r="W1162" s="138">
        <v>0</v>
      </c>
      <c r="X1162" s="138">
        <v>50</v>
      </c>
      <c r="Y1162" s="140"/>
      <c r="Z1162" s="138"/>
      <c r="AA1162" s="137">
        <v>50</v>
      </c>
      <c r="AB1162" s="137">
        <v>0</v>
      </c>
      <c r="AC1162" s="137"/>
      <c r="AD1162" s="137"/>
      <c r="AE1162" s="144"/>
      <c r="AF1162" s="144"/>
      <c r="AG1162" s="144"/>
      <c r="AH1162" s="144"/>
      <c r="AI1162" s="144" t="s">
        <v>596</v>
      </c>
      <c r="AJ1162" s="145">
        <v>45262</v>
      </c>
      <c r="AK1162" s="146">
        <v>46236.4863425926</v>
      </c>
    </row>
    <row r="1163" s="134" customFormat="1" ht="38.8" customHeight="1" spans="1:37">
      <c r="A1163" s="138" t="s">
        <v>29</v>
      </c>
      <c r="B1163" s="138" t="s">
        <v>463</v>
      </c>
      <c r="C1163" s="137" t="s">
        <v>27</v>
      </c>
      <c r="D1163" s="138" t="s">
        <v>124</v>
      </c>
      <c r="E1163" s="138" t="s">
        <v>625</v>
      </c>
      <c r="F1163" s="138" t="s">
        <v>266</v>
      </c>
      <c r="G1163" s="138" t="s">
        <v>2766</v>
      </c>
      <c r="H1163" s="138" t="s">
        <v>5107</v>
      </c>
      <c r="I1163" s="142" t="s">
        <v>590</v>
      </c>
      <c r="J1163" s="137" t="s">
        <v>818</v>
      </c>
      <c r="K1163" s="138" t="s">
        <v>3868</v>
      </c>
      <c r="L1163" s="138" t="s">
        <v>603</v>
      </c>
      <c r="M1163" s="140" t="s">
        <v>4506</v>
      </c>
      <c r="N1163" s="138" t="s">
        <v>4507</v>
      </c>
      <c r="O1163" s="138" t="s">
        <v>513</v>
      </c>
      <c r="P1163" s="138" t="s">
        <v>3868</v>
      </c>
      <c r="Q1163" s="138" t="s">
        <v>3867</v>
      </c>
      <c r="R1163" s="138"/>
      <c r="S1163" s="138">
        <v>1</v>
      </c>
      <c r="T1163" s="138">
        <v>50</v>
      </c>
      <c r="U1163" s="138">
        <v>0</v>
      </c>
      <c r="V1163" s="140">
        <v>100</v>
      </c>
      <c r="W1163" s="138">
        <v>0</v>
      </c>
      <c r="X1163" s="138">
        <v>50</v>
      </c>
      <c r="Y1163" s="140"/>
      <c r="Z1163" s="138"/>
      <c r="AA1163" s="137">
        <v>50</v>
      </c>
      <c r="AB1163" s="137">
        <v>0</v>
      </c>
      <c r="AC1163" s="137"/>
      <c r="AD1163" s="137"/>
      <c r="AE1163" s="144"/>
      <c r="AF1163" s="144"/>
      <c r="AG1163" s="144"/>
      <c r="AH1163" s="144"/>
      <c r="AI1163" s="144" t="s">
        <v>596</v>
      </c>
      <c r="AJ1163" s="145">
        <v>45262</v>
      </c>
      <c r="AK1163" s="146">
        <v>46236.4863425926</v>
      </c>
    </row>
    <row r="1164" s="134" customFormat="1" ht="38.8" customHeight="1" spans="1:37">
      <c r="A1164" s="138" t="s">
        <v>29</v>
      </c>
      <c r="B1164" s="138" t="s">
        <v>463</v>
      </c>
      <c r="C1164" s="137" t="s">
        <v>25</v>
      </c>
      <c r="D1164" s="138" t="s">
        <v>95</v>
      </c>
      <c r="E1164" s="138" t="s">
        <v>587</v>
      </c>
      <c r="F1164" s="138" t="s">
        <v>363</v>
      </c>
      <c r="G1164" s="138" t="s">
        <v>671</v>
      </c>
      <c r="H1164" s="138" t="s">
        <v>5108</v>
      </c>
      <c r="I1164" s="142" t="s">
        <v>590</v>
      </c>
      <c r="J1164" s="137" t="s">
        <v>591</v>
      </c>
      <c r="K1164" s="138" t="s">
        <v>3868</v>
      </c>
      <c r="L1164" s="138" t="s">
        <v>603</v>
      </c>
      <c r="M1164" s="140" t="s">
        <v>4774</v>
      </c>
      <c r="N1164" s="138" t="s">
        <v>5109</v>
      </c>
      <c r="O1164" s="138" t="s">
        <v>513</v>
      </c>
      <c r="P1164" s="138" t="s">
        <v>3868</v>
      </c>
      <c r="Q1164" s="138" t="s">
        <v>3867</v>
      </c>
      <c r="R1164" s="138"/>
      <c r="S1164" s="138">
        <v>1</v>
      </c>
      <c r="T1164" s="138">
        <v>55</v>
      </c>
      <c r="U1164" s="138">
        <v>0</v>
      </c>
      <c r="V1164" s="140">
        <v>55</v>
      </c>
      <c r="W1164" s="138">
        <v>0</v>
      </c>
      <c r="X1164" s="138">
        <v>55</v>
      </c>
      <c r="Y1164" s="140"/>
      <c r="Z1164" s="138"/>
      <c r="AA1164" s="137">
        <v>38.5</v>
      </c>
      <c r="AB1164" s="137">
        <v>0</v>
      </c>
      <c r="AC1164" s="137"/>
      <c r="AD1164" s="137"/>
      <c r="AE1164" s="144"/>
      <c r="AF1164" s="144"/>
      <c r="AG1164" s="144"/>
      <c r="AH1164" s="144"/>
      <c r="AI1164" s="144" t="s">
        <v>596</v>
      </c>
      <c r="AJ1164" s="145">
        <v>44944</v>
      </c>
      <c r="AK1164" s="146">
        <v>46236.4689583333</v>
      </c>
    </row>
    <row r="1165" s="134" customFormat="1" ht="38.8" customHeight="1" spans="1:37">
      <c r="A1165" s="138" t="s">
        <v>29</v>
      </c>
      <c r="B1165" s="138" t="s">
        <v>463</v>
      </c>
      <c r="C1165" s="137" t="s">
        <v>27</v>
      </c>
      <c r="D1165" s="138" t="s">
        <v>124</v>
      </c>
      <c r="E1165" s="138" t="s">
        <v>625</v>
      </c>
      <c r="F1165" s="138" t="s">
        <v>265</v>
      </c>
      <c r="G1165" s="138" t="s">
        <v>2744</v>
      </c>
      <c r="H1165" s="138" t="s">
        <v>5110</v>
      </c>
      <c r="I1165" s="142" t="s">
        <v>590</v>
      </c>
      <c r="J1165" s="137" t="s">
        <v>3316</v>
      </c>
      <c r="K1165" s="138" t="s">
        <v>3868</v>
      </c>
      <c r="L1165" s="138" t="s">
        <v>603</v>
      </c>
      <c r="M1165" s="140" t="s">
        <v>5111</v>
      </c>
      <c r="N1165" s="138" t="s">
        <v>5112</v>
      </c>
      <c r="O1165" s="138" t="s">
        <v>513</v>
      </c>
      <c r="P1165" s="138" t="s">
        <v>3868</v>
      </c>
      <c r="Q1165" s="138" t="s">
        <v>3867</v>
      </c>
      <c r="R1165" s="138"/>
      <c r="S1165" s="138">
        <v>1</v>
      </c>
      <c r="T1165" s="138">
        <v>1190</v>
      </c>
      <c r="U1165" s="138">
        <v>595</v>
      </c>
      <c r="V1165" s="140">
        <v>1190</v>
      </c>
      <c r="W1165" s="138">
        <v>595</v>
      </c>
      <c r="X1165" s="138">
        <v>595</v>
      </c>
      <c r="Y1165" s="140"/>
      <c r="Z1165" s="138"/>
      <c r="AA1165" s="137">
        <v>1190</v>
      </c>
      <c r="AB1165" s="137">
        <v>595</v>
      </c>
      <c r="AC1165" s="137"/>
      <c r="AD1165" s="137"/>
      <c r="AE1165" s="144"/>
      <c r="AF1165" s="144"/>
      <c r="AG1165" s="144"/>
      <c r="AH1165" s="144" t="s">
        <v>651</v>
      </c>
      <c r="AI1165" s="144" t="s">
        <v>607</v>
      </c>
      <c r="AJ1165" s="145">
        <v>45078</v>
      </c>
      <c r="AK1165" s="146">
        <v>46236.4531944444</v>
      </c>
    </row>
    <row r="1166" s="134" customFormat="1" ht="38.8" customHeight="1" spans="1:37">
      <c r="A1166" s="138" t="s">
        <v>29</v>
      </c>
      <c r="B1166" s="138" t="s">
        <v>463</v>
      </c>
      <c r="C1166" s="137" t="s">
        <v>25</v>
      </c>
      <c r="D1166" s="138" t="s">
        <v>84</v>
      </c>
      <c r="E1166" s="138" t="s">
        <v>625</v>
      </c>
      <c r="F1166" s="138" t="s">
        <v>330</v>
      </c>
      <c r="G1166" s="138" t="s">
        <v>2759</v>
      </c>
      <c r="H1166" s="138" t="s">
        <v>2915</v>
      </c>
      <c r="I1166" s="142" t="s">
        <v>590</v>
      </c>
      <c r="J1166" s="137" t="s">
        <v>591</v>
      </c>
      <c r="K1166" s="138" t="s">
        <v>593</v>
      </c>
      <c r="L1166" s="138" t="s">
        <v>603</v>
      </c>
      <c r="M1166" s="140" t="s">
        <v>3864</v>
      </c>
      <c r="N1166" s="138" t="s">
        <v>3865</v>
      </c>
      <c r="O1166" s="138" t="s">
        <v>513</v>
      </c>
      <c r="P1166" s="138" t="s">
        <v>3866</v>
      </c>
      <c r="Q1166" s="138" t="s">
        <v>3867</v>
      </c>
      <c r="R1166" s="138"/>
      <c r="S1166" s="138">
        <v>1</v>
      </c>
      <c r="T1166" s="138">
        <v>0</v>
      </c>
      <c r="U1166" s="138">
        <v>198</v>
      </c>
      <c r="V1166" s="140">
        <v>198</v>
      </c>
      <c r="W1166" s="138">
        <v>0</v>
      </c>
      <c r="X1166" s="138">
        <v>0</v>
      </c>
      <c r="Y1166" s="140"/>
      <c r="Z1166" s="138"/>
      <c r="AA1166" s="137">
        <v>0</v>
      </c>
      <c r="AB1166" s="137">
        <v>0</v>
      </c>
      <c r="AC1166" s="137"/>
      <c r="AD1166" s="137"/>
      <c r="AE1166" s="144"/>
      <c r="AF1166" s="144"/>
      <c r="AG1166" s="144"/>
      <c r="AH1166" s="144" t="s">
        <v>651</v>
      </c>
      <c r="AI1166" s="144" t="s">
        <v>607</v>
      </c>
      <c r="AJ1166" s="145">
        <v>45060</v>
      </c>
      <c r="AK1166" s="146">
        <v>46236.4390046296</v>
      </c>
    </row>
    <row r="1167" s="134" customFormat="1" ht="38.8" customHeight="1" spans="1:37">
      <c r="A1167" s="138" t="s">
        <v>29</v>
      </c>
      <c r="B1167" s="138" t="s">
        <v>463</v>
      </c>
      <c r="C1167" s="137" t="s">
        <v>27</v>
      </c>
      <c r="D1167" s="138" t="s">
        <v>124</v>
      </c>
      <c r="E1167" s="138" t="s">
        <v>625</v>
      </c>
      <c r="F1167" s="138" t="s">
        <v>266</v>
      </c>
      <c r="G1167" s="138" t="s">
        <v>2766</v>
      </c>
      <c r="H1167" s="138" t="s">
        <v>5113</v>
      </c>
      <c r="I1167" s="142" t="s">
        <v>590</v>
      </c>
      <c r="J1167" s="137" t="s">
        <v>1199</v>
      </c>
      <c r="K1167" s="138" t="s">
        <v>4050</v>
      </c>
      <c r="L1167" s="138" t="s">
        <v>603</v>
      </c>
      <c r="M1167" s="140" t="s">
        <v>4080</v>
      </c>
      <c r="N1167" s="138" t="s">
        <v>4081</v>
      </c>
      <c r="O1167" s="138" t="s">
        <v>461</v>
      </c>
      <c r="P1167" s="138" t="s">
        <v>3881</v>
      </c>
      <c r="Q1167" s="138" t="s">
        <v>4053</v>
      </c>
      <c r="R1167" s="138"/>
      <c r="S1167" s="138">
        <v>1</v>
      </c>
      <c r="T1167" s="138">
        <v>800</v>
      </c>
      <c r="U1167" s="138">
        <v>800</v>
      </c>
      <c r="V1167" s="140">
        <v>800</v>
      </c>
      <c r="W1167" s="138">
        <v>800</v>
      </c>
      <c r="X1167" s="138">
        <v>0</v>
      </c>
      <c r="Y1167" s="140"/>
      <c r="Z1167" s="138"/>
      <c r="AA1167" s="137">
        <v>800</v>
      </c>
      <c r="AB1167" s="137">
        <v>800</v>
      </c>
      <c r="AC1167" s="137"/>
      <c r="AD1167" s="137"/>
      <c r="AE1167" s="144"/>
      <c r="AF1167" s="144"/>
      <c r="AG1167" s="144"/>
      <c r="AH1167" s="144" t="s">
        <v>651</v>
      </c>
      <c r="AI1167" s="144" t="s">
        <v>607</v>
      </c>
      <c r="AJ1167" s="145">
        <v>45185</v>
      </c>
      <c r="AK1167" s="146">
        <v>46236.4382523148</v>
      </c>
    </row>
    <row r="1168" s="134" customFormat="1" ht="38.8" customHeight="1" spans="1:37">
      <c r="A1168" s="138" t="s">
        <v>29</v>
      </c>
      <c r="B1168" s="138" t="s">
        <v>463</v>
      </c>
      <c r="C1168" s="137" t="s">
        <v>25</v>
      </c>
      <c r="D1168" s="138" t="s">
        <v>83</v>
      </c>
      <c r="E1168" s="138" t="s">
        <v>587</v>
      </c>
      <c r="F1168" s="138" t="s">
        <v>329</v>
      </c>
      <c r="G1168" s="138" t="s">
        <v>2594</v>
      </c>
      <c r="H1168" s="138" t="s">
        <v>5114</v>
      </c>
      <c r="I1168" s="142" t="s">
        <v>590</v>
      </c>
      <c r="J1168" s="137" t="s">
        <v>591</v>
      </c>
      <c r="K1168" s="138" t="s">
        <v>3868</v>
      </c>
      <c r="L1168" s="138" t="s">
        <v>603</v>
      </c>
      <c r="M1168" s="140" t="s">
        <v>5115</v>
      </c>
      <c r="N1168" s="138" t="s">
        <v>5116</v>
      </c>
      <c r="O1168" s="138" t="s">
        <v>513</v>
      </c>
      <c r="P1168" s="138" t="s">
        <v>3868</v>
      </c>
      <c r="Q1168" s="138" t="s">
        <v>3867</v>
      </c>
      <c r="R1168" s="138"/>
      <c r="S1168" s="138">
        <v>1</v>
      </c>
      <c r="T1168" s="138">
        <v>245</v>
      </c>
      <c r="U1168" s="138">
        <v>0</v>
      </c>
      <c r="V1168" s="140">
        <v>245</v>
      </c>
      <c r="W1168" s="138">
        <v>0</v>
      </c>
      <c r="X1168" s="138">
        <v>245</v>
      </c>
      <c r="Y1168" s="140"/>
      <c r="Z1168" s="138"/>
      <c r="AA1168" s="137">
        <v>171.5</v>
      </c>
      <c r="AB1168" s="137">
        <v>0</v>
      </c>
      <c r="AC1168" s="137"/>
      <c r="AD1168" s="137"/>
      <c r="AE1168" s="144"/>
      <c r="AF1168" s="144"/>
      <c r="AG1168" s="144"/>
      <c r="AH1168" s="144"/>
      <c r="AI1168" s="144" t="s">
        <v>596</v>
      </c>
      <c r="AJ1168" s="145">
        <v>45261</v>
      </c>
      <c r="AK1168" s="146">
        <v>46235.824375</v>
      </c>
    </row>
    <row r="1169" s="134" customFormat="1" ht="38.8" customHeight="1" spans="1:37">
      <c r="A1169" s="138" t="s">
        <v>29</v>
      </c>
      <c r="B1169" s="138" t="s">
        <v>463</v>
      </c>
      <c r="C1169" s="137" t="s">
        <v>25</v>
      </c>
      <c r="D1169" s="138" t="s">
        <v>97</v>
      </c>
      <c r="E1169" s="138" t="s">
        <v>587</v>
      </c>
      <c r="F1169" s="138" t="s">
        <v>369</v>
      </c>
      <c r="G1169" s="138" t="s">
        <v>2788</v>
      </c>
      <c r="H1169" s="138" t="s">
        <v>5117</v>
      </c>
      <c r="I1169" s="142" t="s">
        <v>590</v>
      </c>
      <c r="J1169" s="137" t="s">
        <v>621</v>
      </c>
      <c r="K1169" s="138" t="s">
        <v>3868</v>
      </c>
      <c r="L1169" s="138" t="s">
        <v>603</v>
      </c>
      <c r="M1169" s="140" t="s">
        <v>5118</v>
      </c>
      <c r="N1169" s="138" t="s">
        <v>5119</v>
      </c>
      <c r="O1169" s="138" t="s">
        <v>513</v>
      </c>
      <c r="P1169" s="138" t="s">
        <v>3868</v>
      </c>
      <c r="Q1169" s="138" t="s">
        <v>3867</v>
      </c>
      <c r="R1169" s="138"/>
      <c r="S1169" s="138">
        <v>1</v>
      </c>
      <c r="T1169" s="138">
        <v>760</v>
      </c>
      <c r="U1169" s="138">
        <v>0</v>
      </c>
      <c r="V1169" s="140">
        <v>760</v>
      </c>
      <c r="W1169" s="138">
        <v>0</v>
      </c>
      <c r="X1169" s="138">
        <v>760</v>
      </c>
      <c r="Y1169" s="140"/>
      <c r="Z1169" s="138"/>
      <c r="AA1169" s="137">
        <v>532</v>
      </c>
      <c r="AB1169" s="137">
        <v>0</v>
      </c>
      <c r="AC1169" s="137"/>
      <c r="AD1169" s="137"/>
      <c r="AE1169" s="144"/>
      <c r="AF1169" s="144"/>
      <c r="AG1169" s="144"/>
      <c r="AH1169" s="144"/>
      <c r="AI1169" s="144" t="s">
        <v>596</v>
      </c>
      <c r="AJ1169" s="145">
        <v>45832</v>
      </c>
      <c r="AK1169" s="146">
        <v>46235.7832407407</v>
      </c>
    </row>
    <row r="1170" s="134" customFormat="1" ht="38.8" customHeight="1" spans="1:37">
      <c r="A1170" s="138" t="s">
        <v>29</v>
      </c>
      <c r="B1170" s="138" t="s">
        <v>463</v>
      </c>
      <c r="C1170" s="137" t="s">
        <v>27</v>
      </c>
      <c r="D1170" s="138" t="s">
        <v>124</v>
      </c>
      <c r="E1170" s="138" t="s">
        <v>625</v>
      </c>
      <c r="F1170" s="138" t="s">
        <v>266</v>
      </c>
      <c r="G1170" s="138" t="s">
        <v>2766</v>
      </c>
      <c r="H1170" s="138" t="s">
        <v>5120</v>
      </c>
      <c r="I1170" s="142" t="s">
        <v>590</v>
      </c>
      <c r="J1170" s="137" t="s">
        <v>621</v>
      </c>
      <c r="K1170" s="138" t="s">
        <v>3868</v>
      </c>
      <c r="L1170" s="138" t="s">
        <v>592</v>
      </c>
      <c r="M1170" s="140" t="s">
        <v>5121</v>
      </c>
      <c r="N1170" s="138" t="s">
        <v>5122</v>
      </c>
      <c r="O1170" s="138" t="s">
        <v>513</v>
      </c>
      <c r="P1170" s="138" t="s">
        <v>3868</v>
      </c>
      <c r="Q1170" s="138" t="s">
        <v>3867</v>
      </c>
      <c r="R1170" s="138"/>
      <c r="S1170" s="138">
        <v>1</v>
      </c>
      <c r="T1170" s="138">
        <v>25</v>
      </c>
      <c r="U1170" s="138">
        <v>25</v>
      </c>
      <c r="V1170" s="140">
        <v>25</v>
      </c>
      <c r="W1170" s="138">
        <v>25</v>
      </c>
      <c r="X1170" s="138">
        <v>0</v>
      </c>
      <c r="Y1170" s="140"/>
      <c r="Z1170" s="138"/>
      <c r="AA1170" s="137">
        <v>25</v>
      </c>
      <c r="AB1170" s="137">
        <v>25</v>
      </c>
      <c r="AC1170" s="137"/>
      <c r="AD1170" s="137"/>
      <c r="AE1170" s="144"/>
      <c r="AF1170" s="144"/>
      <c r="AG1170" s="144"/>
      <c r="AH1170" s="144"/>
      <c r="AI1170" s="144" t="s">
        <v>596</v>
      </c>
      <c r="AJ1170" s="145">
        <v>43609</v>
      </c>
      <c r="AK1170" s="146">
        <v>46235.7252083333</v>
      </c>
    </row>
    <row r="1171" s="134" customFormat="1" ht="38.8" customHeight="1" spans="1:37">
      <c r="A1171" s="138" t="s">
        <v>29</v>
      </c>
      <c r="B1171" s="138" t="s">
        <v>463</v>
      </c>
      <c r="C1171" s="137" t="s">
        <v>25</v>
      </c>
      <c r="D1171" s="138" t="s">
        <v>97</v>
      </c>
      <c r="E1171" s="138" t="s">
        <v>587</v>
      </c>
      <c r="F1171" s="138" t="s">
        <v>369</v>
      </c>
      <c r="G1171" s="138" t="s">
        <v>2788</v>
      </c>
      <c r="H1171" s="138" t="s">
        <v>2891</v>
      </c>
      <c r="I1171" s="142" t="s">
        <v>590</v>
      </c>
      <c r="J1171" s="137" t="s">
        <v>2892</v>
      </c>
      <c r="K1171" s="138" t="s">
        <v>3868</v>
      </c>
      <c r="L1171" s="138" t="s">
        <v>592</v>
      </c>
      <c r="M1171" s="140" t="s">
        <v>5123</v>
      </c>
      <c r="N1171" s="138" t="s">
        <v>5124</v>
      </c>
      <c r="O1171" s="138" t="s">
        <v>513</v>
      </c>
      <c r="P1171" s="138" t="s">
        <v>3868</v>
      </c>
      <c r="Q1171" s="138" t="s">
        <v>3867</v>
      </c>
      <c r="R1171" s="138"/>
      <c r="S1171" s="138">
        <v>1</v>
      </c>
      <c r="T1171" s="138">
        <v>255</v>
      </c>
      <c r="U1171" s="138">
        <v>0</v>
      </c>
      <c r="V1171" s="140">
        <v>285</v>
      </c>
      <c r="W1171" s="138">
        <v>0</v>
      </c>
      <c r="X1171" s="138">
        <v>255</v>
      </c>
      <c r="Y1171" s="140" t="s">
        <v>670</v>
      </c>
      <c r="Z1171" s="138"/>
      <c r="AA1171" s="137">
        <v>178.5</v>
      </c>
      <c r="AB1171" s="137">
        <v>0</v>
      </c>
      <c r="AC1171" s="137"/>
      <c r="AD1171" s="137"/>
      <c r="AE1171" s="144"/>
      <c r="AF1171" s="144"/>
      <c r="AG1171" s="144"/>
      <c r="AH1171" s="144"/>
      <c r="AI1171" s="144" t="s">
        <v>596</v>
      </c>
      <c r="AJ1171" s="145">
        <v>43428</v>
      </c>
      <c r="AK1171" s="146">
        <v>46235.6295138889</v>
      </c>
    </row>
    <row r="1172" s="134" customFormat="1" ht="38.8" customHeight="1" spans="1:37">
      <c r="A1172" s="138" t="s">
        <v>29</v>
      </c>
      <c r="B1172" s="138" t="s">
        <v>463</v>
      </c>
      <c r="C1172" s="137" t="s">
        <v>25</v>
      </c>
      <c r="D1172" s="138" t="s">
        <v>93</v>
      </c>
      <c r="E1172" s="138" t="s">
        <v>587</v>
      </c>
      <c r="F1172" s="138" t="s">
        <v>350</v>
      </c>
      <c r="G1172" s="138" t="s">
        <v>2490</v>
      </c>
      <c r="H1172" s="138" t="s">
        <v>5125</v>
      </c>
      <c r="I1172" s="142" t="s">
        <v>590</v>
      </c>
      <c r="J1172" s="137" t="s">
        <v>602</v>
      </c>
      <c r="K1172" s="138" t="s">
        <v>3868</v>
      </c>
      <c r="L1172" s="138" t="s">
        <v>603</v>
      </c>
      <c r="M1172" s="140" t="s">
        <v>4316</v>
      </c>
      <c r="N1172" s="138" t="s">
        <v>4317</v>
      </c>
      <c r="O1172" s="138" t="s">
        <v>513</v>
      </c>
      <c r="P1172" s="138" t="s">
        <v>3868</v>
      </c>
      <c r="Q1172" s="138" t="s">
        <v>3867</v>
      </c>
      <c r="R1172" s="138"/>
      <c r="S1172" s="138">
        <v>1</v>
      </c>
      <c r="T1172" s="138">
        <v>85</v>
      </c>
      <c r="U1172" s="138">
        <v>0</v>
      </c>
      <c r="V1172" s="140">
        <v>85</v>
      </c>
      <c r="W1172" s="138">
        <v>0</v>
      </c>
      <c r="X1172" s="138">
        <v>85</v>
      </c>
      <c r="Y1172" s="140"/>
      <c r="Z1172" s="138"/>
      <c r="AA1172" s="137">
        <v>59.5</v>
      </c>
      <c r="AB1172" s="137">
        <v>0</v>
      </c>
      <c r="AC1172" s="137"/>
      <c r="AD1172" s="137"/>
      <c r="AE1172" s="144"/>
      <c r="AF1172" s="144"/>
      <c r="AG1172" s="144"/>
      <c r="AH1172" s="144"/>
      <c r="AI1172" s="144" t="s">
        <v>596</v>
      </c>
      <c r="AJ1172" s="145">
        <v>45663</v>
      </c>
      <c r="AK1172" s="146">
        <v>46235.6157175926</v>
      </c>
    </row>
    <row r="1173" s="134" customFormat="1" ht="38.8" customHeight="1" spans="1:37">
      <c r="A1173" s="138" t="s">
        <v>29</v>
      </c>
      <c r="B1173" s="138" t="s">
        <v>463</v>
      </c>
      <c r="C1173" s="137" t="s">
        <v>27</v>
      </c>
      <c r="D1173" s="138" t="s">
        <v>124</v>
      </c>
      <c r="E1173" s="138" t="s">
        <v>625</v>
      </c>
      <c r="F1173" s="138" t="s">
        <v>266</v>
      </c>
      <c r="G1173" s="138" t="s">
        <v>2766</v>
      </c>
      <c r="H1173" s="138" t="s">
        <v>5126</v>
      </c>
      <c r="I1173" s="142" t="s">
        <v>590</v>
      </c>
      <c r="J1173" s="137" t="s">
        <v>5090</v>
      </c>
      <c r="K1173" s="138" t="s">
        <v>3868</v>
      </c>
      <c r="L1173" s="138" t="s">
        <v>603</v>
      </c>
      <c r="M1173" s="140" t="s">
        <v>5127</v>
      </c>
      <c r="N1173" s="138" t="s">
        <v>5128</v>
      </c>
      <c r="O1173" s="138" t="s">
        <v>513</v>
      </c>
      <c r="P1173" s="138" t="s">
        <v>3868</v>
      </c>
      <c r="Q1173" s="138" t="s">
        <v>3867</v>
      </c>
      <c r="R1173" s="138"/>
      <c r="S1173" s="138">
        <v>1</v>
      </c>
      <c r="T1173" s="138">
        <v>55</v>
      </c>
      <c r="U1173" s="138">
        <v>0</v>
      </c>
      <c r="V1173" s="140">
        <v>55</v>
      </c>
      <c r="W1173" s="138">
        <v>0</v>
      </c>
      <c r="X1173" s="138">
        <v>55</v>
      </c>
      <c r="Y1173" s="140"/>
      <c r="Z1173" s="138"/>
      <c r="AA1173" s="137">
        <v>55</v>
      </c>
      <c r="AB1173" s="137">
        <v>0</v>
      </c>
      <c r="AC1173" s="137"/>
      <c r="AD1173" s="137"/>
      <c r="AE1173" s="144"/>
      <c r="AF1173" s="144"/>
      <c r="AG1173" s="144"/>
      <c r="AH1173" s="144"/>
      <c r="AI1173" s="144" t="s">
        <v>596</v>
      </c>
      <c r="AJ1173" s="145">
        <v>44433</v>
      </c>
      <c r="AK1173" s="146">
        <v>46235.4785185185</v>
      </c>
    </row>
    <row r="1174" s="134" customFormat="1" ht="38.8" customHeight="1" spans="1:37">
      <c r="A1174" s="138" t="s">
        <v>29</v>
      </c>
      <c r="B1174" s="138" t="s">
        <v>463</v>
      </c>
      <c r="C1174" s="137" t="s">
        <v>25</v>
      </c>
      <c r="D1174" s="138" t="s">
        <v>79</v>
      </c>
      <c r="E1174" s="138" t="s">
        <v>587</v>
      </c>
      <c r="F1174" s="138" t="s">
        <v>323</v>
      </c>
      <c r="G1174" s="138" t="s">
        <v>633</v>
      </c>
      <c r="H1174" s="138" t="s">
        <v>5129</v>
      </c>
      <c r="I1174" s="142" t="s">
        <v>590</v>
      </c>
      <c r="J1174" s="137" t="s">
        <v>1199</v>
      </c>
      <c r="K1174" s="138" t="s">
        <v>4050</v>
      </c>
      <c r="L1174" s="138" t="s">
        <v>603</v>
      </c>
      <c r="M1174" s="140" t="s">
        <v>4169</v>
      </c>
      <c r="N1174" s="138" t="s">
        <v>4170</v>
      </c>
      <c r="O1174" s="138" t="s">
        <v>461</v>
      </c>
      <c r="P1174" s="138" t="s">
        <v>3881</v>
      </c>
      <c r="Q1174" s="138" t="s">
        <v>4053</v>
      </c>
      <c r="R1174" s="138" t="s">
        <v>8</v>
      </c>
      <c r="S1174" s="138">
        <v>1</v>
      </c>
      <c r="T1174" s="138">
        <v>100</v>
      </c>
      <c r="U1174" s="138">
        <v>0</v>
      </c>
      <c r="V1174" s="140">
        <v>700</v>
      </c>
      <c r="W1174" s="138">
        <v>0</v>
      </c>
      <c r="X1174" s="138">
        <v>100</v>
      </c>
      <c r="Y1174" s="140" t="s">
        <v>684</v>
      </c>
      <c r="Z1174" s="138"/>
      <c r="AA1174" s="137">
        <v>98</v>
      </c>
      <c r="AB1174" s="137">
        <v>0</v>
      </c>
      <c r="AC1174" s="137"/>
      <c r="AD1174" s="137"/>
      <c r="AE1174" s="144"/>
      <c r="AF1174" s="144"/>
      <c r="AG1174" s="144"/>
      <c r="AH1174" s="144"/>
      <c r="AI1174" s="144" t="s">
        <v>596</v>
      </c>
      <c r="AJ1174" s="145">
        <v>44988</v>
      </c>
      <c r="AK1174" s="146">
        <v>46234.7985648148</v>
      </c>
    </row>
    <row r="1175" s="134" customFormat="1" ht="38.8" customHeight="1" spans="1:37">
      <c r="A1175" s="138" t="s">
        <v>29</v>
      </c>
      <c r="B1175" s="138" t="s">
        <v>463</v>
      </c>
      <c r="C1175" s="137" t="s">
        <v>25</v>
      </c>
      <c r="D1175" s="138" t="s">
        <v>79</v>
      </c>
      <c r="E1175" s="138" t="s">
        <v>587</v>
      </c>
      <c r="F1175" s="138" t="s">
        <v>323</v>
      </c>
      <c r="G1175" s="138" t="s">
        <v>633</v>
      </c>
      <c r="H1175" s="138" t="s">
        <v>5129</v>
      </c>
      <c r="I1175" s="142" t="s">
        <v>590</v>
      </c>
      <c r="J1175" s="137" t="s">
        <v>1199</v>
      </c>
      <c r="K1175" s="138" t="s">
        <v>4050</v>
      </c>
      <c r="L1175" s="138" t="s">
        <v>603</v>
      </c>
      <c r="M1175" s="140" t="s">
        <v>5130</v>
      </c>
      <c r="N1175" s="138" t="s">
        <v>5131</v>
      </c>
      <c r="O1175" s="138" t="s">
        <v>461</v>
      </c>
      <c r="P1175" s="138" t="s">
        <v>3881</v>
      </c>
      <c r="Q1175" s="138" t="s">
        <v>4053</v>
      </c>
      <c r="R1175" s="138"/>
      <c r="S1175" s="138">
        <v>1</v>
      </c>
      <c r="T1175" s="138">
        <v>600</v>
      </c>
      <c r="U1175" s="138">
        <v>0</v>
      </c>
      <c r="V1175" s="140">
        <v>700</v>
      </c>
      <c r="W1175" s="138">
        <v>0</v>
      </c>
      <c r="X1175" s="138">
        <v>600</v>
      </c>
      <c r="Y1175" s="140" t="s">
        <v>684</v>
      </c>
      <c r="Z1175" s="138"/>
      <c r="AA1175" s="137">
        <v>588</v>
      </c>
      <c r="AB1175" s="137">
        <v>0</v>
      </c>
      <c r="AC1175" s="137"/>
      <c r="AD1175" s="137"/>
      <c r="AE1175" s="144"/>
      <c r="AF1175" s="144"/>
      <c r="AG1175" s="144"/>
      <c r="AH1175" s="144"/>
      <c r="AI1175" s="144" t="s">
        <v>596</v>
      </c>
      <c r="AJ1175" s="145">
        <v>44988</v>
      </c>
      <c r="AK1175" s="146">
        <v>46234.7985648148</v>
      </c>
    </row>
    <row r="1176" s="134" customFormat="1" ht="38.8" customHeight="1" spans="1:37">
      <c r="A1176" s="138" t="s">
        <v>29</v>
      </c>
      <c r="B1176" s="138" t="s">
        <v>463</v>
      </c>
      <c r="C1176" s="137" t="s">
        <v>25</v>
      </c>
      <c r="D1176" s="138" t="s">
        <v>96</v>
      </c>
      <c r="E1176" s="138" t="s">
        <v>587</v>
      </c>
      <c r="F1176" s="138" t="s">
        <v>367</v>
      </c>
      <c r="G1176" s="138" t="s">
        <v>3203</v>
      </c>
      <c r="H1176" s="138" t="s">
        <v>5132</v>
      </c>
      <c r="I1176" s="142" t="s">
        <v>590</v>
      </c>
      <c r="J1176" s="137" t="s">
        <v>818</v>
      </c>
      <c r="K1176" s="138" t="s">
        <v>3868</v>
      </c>
      <c r="L1176" s="138" t="s">
        <v>603</v>
      </c>
      <c r="M1176" s="140" t="s">
        <v>5133</v>
      </c>
      <c r="N1176" s="138" t="s">
        <v>5134</v>
      </c>
      <c r="O1176" s="138" t="s">
        <v>513</v>
      </c>
      <c r="P1176" s="138" t="s">
        <v>3868</v>
      </c>
      <c r="Q1176" s="138" t="s">
        <v>3867</v>
      </c>
      <c r="R1176" s="138"/>
      <c r="S1176" s="138">
        <v>1</v>
      </c>
      <c r="T1176" s="138">
        <v>50</v>
      </c>
      <c r="U1176" s="138">
        <v>0</v>
      </c>
      <c r="V1176" s="140">
        <v>100</v>
      </c>
      <c r="W1176" s="138">
        <v>0</v>
      </c>
      <c r="X1176" s="138">
        <v>50</v>
      </c>
      <c r="Y1176" s="140"/>
      <c r="Z1176" s="138"/>
      <c r="AA1176" s="137">
        <v>35</v>
      </c>
      <c r="AB1176" s="137">
        <v>0</v>
      </c>
      <c r="AC1176" s="137"/>
      <c r="AD1176" s="137"/>
      <c r="AE1176" s="144"/>
      <c r="AF1176" s="144"/>
      <c r="AG1176" s="144"/>
      <c r="AH1176" s="144"/>
      <c r="AI1176" s="144" t="s">
        <v>596</v>
      </c>
      <c r="AJ1176" s="145">
        <v>44763</v>
      </c>
      <c r="AK1176" s="146">
        <v>46234.7886805556</v>
      </c>
    </row>
    <row r="1177" s="134" customFormat="1" ht="38.8" customHeight="1" spans="1:37">
      <c r="A1177" s="138" t="s">
        <v>29</v>
      </c>
      <c r="B1177" s="138" t="s">
        <v>463</v>
      </c>
      <c r="C1177" s="137" t="s">
        <v>25</v>
      </c>
      <c r="D1177" s="138" t="s">
        <v>96</v>
      </c>
      <c r="E1177" s="138" t="s">
        <v>587</v>
      </c>
      <c r="F1177" s="138" t="s">
        <v>367</v>
      </c>
      <c r="G1177" s="138" t="s">
        <v>3203</v>
      </c>
      <c r="H1177" s="138" t="s">
        <v>5132</v>
      </c>
      <c r="I1177" s="142" t="s">
        <v>590</v>
      </c>
      <c r="J1177" s="137" t="s">
        <v>818</v>
      </c>
      <c r="K1177" s="138" t="s">
        <v>3868</v>
      </c>
      <c r="L1177" s="138" t="s">
        <v>603</v>
      </c>
      <c r="M1177" s="140" t="s">
        <v>5133</v>
      </c>
      <c r="N1177" s="138" t="s">
        <v>5134</v>
      </c>
      <c r="O1177" s="138" t="s">
        <v>513</v>
      </c>
      <c r="P1177" s="138" t="s">
        <v>3868</v>
      </c>
      <c r="Q1177" s="138" t="s">
        <v>3867</v>
      </c>
      <c r="R1177" s="138"/>
      <c r="S1177" s="138">
        <v>1</v>
      </c>
      <c r="T1177" s="138">
        <v>50</v>
      </c>
      <c r="U1177" s="138">
        <v>0</v>
      </c>
      <c r="V1177" s="140">
        <v>100</v>
      </c>
      <c r="W1177" s="138">
        <v>0</v>
      </c>
      <c r="X1177" s="138">
        <v>50</v>
      </c>
      <c r="Y1177" s="140"/>
      <c r="Z1177" s="138"/>
      <c r="AA1177" s="137">
        <v>35</v>
      </c>
      <c r="AB1177" s="137">
        <v>0</v>
      </c>
      <c r="AC1177" s="137"/>
      <c r="AD1177" s="137"/>
      <c r="AE1177" s="144"/>
      <c r="AF1177" s="144"/>
      <c r="AG1177" s="144"/>
      <c r="AH1177" s="144"/>
      <c r="AI1177" s="144" t="s">
        <v>596</v>
      </c>
      <c r="AJ1177" s="145">
        <v>44763</v>
      </c>
      <c r="AK1177" s="146">
        <v>46234.7886805556</v>
      </c>
    </row>
    <row r="1178" s="134" customFormat="1" ht="38.8" customHeight="1" spans="1:37">
      <c r="A1178" s="138" t="s">
        <v>29</v>
      </c>
      <c r="B1178" s="138" t="s">
        <v>463</v>
      </c>
      <c r="C1178" s="137" t="s">
        <v>27</v>
      </c>
      <c r="D1178" s="138" t="s">
        <v>116</v>
      </c>
      <c r="E1178" s="138" t="s">
        <v>587</v>
      </c>
      <c r="F1178" s="138" t="s">
        <v>251</v>
      </c>
      <c r="G1178" s="138" t="s">
        <v>2829</v>
      </c>
      <c r="H1178" s="138" t="s">
        <v>5135</v>
      </c>
      <c r="I1178" s="142" t="s">
        <v>590</v>
      </c>
      <c r="J1178" s="137" t="s">
        <v>742</v>
      </c>
      <c r="K1178" s="138" t="s">
        <v>3868</v>
      </c>
      <c r="L1178" s="138" t="s">
        <v>603</v>
      </c>
      <c r="M1178" s="140" t="s">
        <v>5136</v>
      </c>
      <c r="N1178" s="138" t="s">
        <v>5137</v>
      </c>
      <c r="O1178" s="138" t="s">
        <v>513</v>
      </c>
      <c r="P1178" s="138" t="s">
        <v>3868</v>
      </c>
      <c r="Q1178" s="138" t="s">
        <v>3867</v>
      </c>
      <c r="R1178" s="138"/>
      <c r="S1178" s="138">
        <v>1</v>
      </c>
      <c r="T1178" s="138">
        <v>315</v>
      </c>
      <c r="U1178" s="138">
        <v>0</v>
      </c>
      <c r="V1178" s="140">
        <v>315</v>
      </c>
      <c r="W1178" s="138">
        <v>0</v>
      </c>
      <c r="X1178" s="138">
        <v>315</v>
      </c>
      <c r="Y1178" s="140"/>
      <c r="Z1178" s="138"/>
      <c r="AA1178" s="137">
        <v>220.5</v>
      </c>
      <c r="AB1178" s="137">
        <v>0</v>
      </c>
      <c r="AC1178" s="137"/>
      <c r="AD1178" s="137"/>
      <c r="AE1178" s="144"/>
      <c r="AF1178" s="144"/>
      <c r="AG1178" s="144"/>
      <c r="AH1178" s="144"/>
      <c r="AI1178" s="144" t="s">
        <v>596</v>
      </c>
      <c r="AJ1178" s="145">
        <v>44645</v>
      </c>
      <c r="AK1178" s="146">
        <v>46234.7551273148</v>
      </c>
    </row>
    <row r="1179" s="134" customFormat="1" ht="38.8" customHeight="1" spans="1:37">
      <c r="A1179" s="138" t="s">
        <v>29</v>
      </c>
      <c r="B1179" s="138" t="s">
        <v>463</v>
      </c>
      <c r="C1179" s="137" t="s">
        <v>25</v>
      </c>
      <c r="D1179" s="138" t="s">
        <v>93</v>
      </c>
      <c r="E1179" s="138" t="s">
        <v>587</v>
      </c>
      <c r="F1179" s="138" t="s">
        <v>346</v>
      </c>
      <c r="G1179" s="138" t="s">
        <v>639</v>
      </c>
      <c r="H1179" s="138" t="s">
        <v>5138</v>
      </c>
      <c r="I1179" s="142" t="s">
        <v>590</v>
      </c>
      <c r="J1179" s="137" t="s">
        <v>591</v>
      </c>
      <c r="K1179" s="138" t="s">
        <v>3868</v>
      </c>
      <c r="L1179" s="138" t="s">
        <v>603</v>
      </c>
      <c r="M1179" s="140" t="s">
        <v>5139</v>
      </c>
      <c r="N1179" s="138" t="s">
        <v>5140</v>
      </c>
      <c r="O1179" s="138" t="s">
        <v>513</v>
      </c>
      <c r="P1179" s="138" t="s">
        <v>3868</v>
      </c>
      <c r="Q1179" s="138" t="s">
        <v>3867</v>
      </c>
      <c r="R1179" s="138"/>
      <c r="S1179" s="138">
        <v>1</v>
      </c>
      <c r="T1179" s="138">
        <v>370</v>
      </c>
      <c r="U1179" s="138">
        <v>0</v>
      </c>
      <c r="V1179" s="140">
        <v>370</v>
      </c>
      <c r="W1179" s="138">
        <v>0</v>
      </c>
      <c r="X1179" s="138">
        <v>370</v>
      </c>
      <c r="Y1179" s="140"/>
      <c r="Z1179" s="138"/>
      <c r="AA1179" s="137">
        <v>259</v>
      </c>
      <c r="AB1179" s="137">
        <v>0</v>
      </c>
      <c r="AC1179" s="137"/>
      <c r="AD1179" s="137"/>
      <c r="AE1179" s="144"/>
      <c r="AF1179" s="144"/>
      <c r="AG1179" s="144"/>
      <c r="AH1179" s="144"/>
      <c r="AI1179" s="144" t="s">
        <v>596</v>
      </c>
      <c r="AJ1179" s="145">
        <v>45623</v>
      </c>
      <c r="AK1179" s="146">
        <v>46234.7201851852</v>
      </c>
    </row>
    <row r="1180" s="134" customFormat="1" ht="38.8" customHeight="1" spans="1:37">
      <c r="A1180" s="138" t="s">
        <v>29</v>
      </c>
      <c r="B1180" s="138" t="s">
        <v>463</v>
      </c>
      <c r="C1180" s="137" t="s">
        <v>25</v>
      </c>
      <c r="D1180" s="138" t="s">
        <v>73</v>
      </c>
      <c r="E1180" s="138" t="s">
        <v>587</v>
      </c>
      <c r="F1180" s="138" t="s">
        <v>315</v>
      </c>
      <c r="G1180" s="138" t="s">
        <v>2704</v>
      </c>
      <c r="H1180" s="138" t="s">
        <v>5141</v>
      </c>
      <c r="I1180" s="142" t="s">
        <v>590</v>
      </c>
      <c r="J1180" s="137" t="s">
        <v>818</v>
      </c>
      <c r="K1180" s="138" t="s">
        <v>3868</v>
      </c>
      <c r="L1180" s="138" t="s">
        <v>603</v>
      </c>
      <c r="M1180" s="140" t="s">
        <v>4946</v>
      </c>
      <c r="N1180" s="138" t="s">
        <v>5142</v>
      </c>
      <c r="O1180" s="138" t="s">
        <v>513</v>
      </c>
      <c r="P1180" s="138" t="s">
        <v>3868</v>
      </c>
      <c r="Q1180" s="138" t="s">
        <v>3867</v>
      </c>
      <c r="R1180" s="138"/>
      <c r="S1180" s="138">
        <v>1</v>
      </c>
      <c r="T1180" s="138">
        <v>55</v>
      </c>
      <c r="U1180" s="138">
        <v>0</v>
      </c>
      <c r="V1180" s="140">
        <v>55</v>
      </c>
      <c r="W1180" s="138">
        <v>0</v>
      </c>
      <c r="X1180" s="138">
        <v>55</v>
      </c>
      <c r="Y1180" s="140"/>
      <c r="Z1180" s="138"/>
      <c r="AA1180" s="137">
        <v>38.5</v>
      </c>
      <c r="AB1180" s="137">
        <v>0</v>
      </c>
      <c r="AC1180" s="137"/>
      <c r="AD1180" s="137"/>
      <c r="AE1180" s="144"/>
      <c r="AF1180" s="144"/>
      <c r="AG1180" s="144"/>
      <c r="AH1180" s="144"/>
      <c r="AI1180" s="144" t="s">
        <v>596</v>
      </c>
      <c r="AJ1180" s="145">
        <v>45200</v>
      </c>
      <c r="AK1180" s="146">
        <v>46234.6479166667</v>
      </c>
    </row>
    <row r="1181" s="134" customFormat="1" ht="38.8" customHeight="1" spans="1:37">
      <c r="A1181" s="138" t="s">
        <v>29</v>
      </c>
      <c r="B1181" s="138" t="s">
        <v>463</v>
      </c>
      <c r="C1181" s="137" t="s">
        <v>25</v>
      </c>
      <c r="D1181" s="138" t="s">
        <v>93</v>
      </c>
      <c r="E1181" s="138" t="s">
        <v>587</v>
      </c>
      <c r="F1181" s="138" t="s">
        <v>353</v>
      </c>
      <c r="G1181" s="138" t="s">
        <v>2609</v>
      </c>
      <c r="H1181" s="138" t="s">
        <v>5143</v>
      </c>
      <c r="I1181" s="142" t="s">
        <v>590</v>
      </c>
      <c r="J1181" s="137" t="s">
        <v>1199</v>
      </c>
      <c r="K1181" s="138" t="s">
        <v>4050</v>
      </c>
      <c r="L1181" s="138" t="s">
        <v>603</v>
      </c>
      <c r="M1181" s="140" t="s">
        <v>5144</v>
      </c>
      <c r="N1181" s="138" t="s">
        <v>5145</v>
      </c>
      <c r="O1181" s="138" t="s">
        <v>461</v>
      </c>
      <c r="P1181" s="138" t="s">
        <v>3881</v>
      </c>
      <c r="Q1181" s="138" t="s">
        <v>4053</v>
      </c>
      <c r="R1181" s="138"/>
      <c r="S1181" s="138">
        <v>1</v>
      </c>
      <c r="T1181" s="138">
        <v>300</v>
      </c>
      <c r="U1181" s="138">
        <v>0</v>
      </c>
      <c r="V1181" s="140">
        <v>300</v>
      </c>
      <c r="W1181" s="138">
        <v>0</v>
      </c>
      <c r="X1181" s="138">
        <v>300</v>
      </c>
      <c r="Y1181" s="140" t="s">
        <v>678</v>
      </c>
      <c r="Z1181" s="138"/>
      <c r="AA1181" s="137">
        <v>294</v>
      </c>
      <c r="AB1181" s="137">
        <v>0</v>
      </c>
      <c r="AC1181" s="137"/>
      <c r="AD1181" s="137"/>
      <c r="AE1181" s="144"/>
      <c r="AF1181" s="144"/>
      <c r="AG1181" s="144"/>
      <c r="AH1181" s="144"/>
      <c r="AI1181" s="144" t="s">
        <v>596</v>
      </c>
      <c r="AJ1181" s="145">
        <v>45843</v>
      </c>
      <c r="AK1181" s="146">
        <v>46234.6126967593</v>
      </c>
    </row>
    <row r="1182" s="134" customFormat="1" ht="38.8" customHeight="1" spans="1:37">
      <c r="A1182" s="138" t="s">
        <v>29</v>
      </c>
      <c r="B1182" s="138" t="s">
        <v>463</v>
      </c>
      <c r="C1182" s="137" t="s">
        <v>27</v>
      </c>
      <c r="D1182" s="138" t="s">
        <v>124</v>
      </c>
      <c r="E1182" s="138" t="s">
        <v>625</v>
      </c>
      <c r="F1182" s="138" t="s">
        <v>265</v>
      </c>
      <c r="G1182" s="138" t="s">
        <v>2744</v>
      </c>
      <c r="H1182" s="138" t="s">
        <v>5146</v>
      </c>
      <c r="I1182" s="142" t="s">
        <v>601</v>
      </c>
      <c r="J1182" s="137" t="s">
        <v>591</v>
      </c>
      <c r="K1182" s="138" t="s">
        <v>3878</v>
      </c>
      <c r="L1182" s="138" t="s">
        <v>603</v>
      </c>
      <c r="M1182" s="140" t="s">
        <v>3875</v>
      </c>
      <c r="N1182" s="138" t="s">
        <v>3876</v>
      </c>
      <c r="O1182" s="138" t="s">
        <v>513</v>
      </c>
      <c r="P1182" s="138" t="s">
        <v>3868</v>
      </c>
      <c r="Q1182" s="138" t="s">
        <v>3867</v>
      </c>
      <c r="R1182" s="138"/>
      <c r="S1182" s="138">
        <v>1</v>
      </c>
      <c r="T1182" s="138">
        <v>10</v>
      </c>
      <c r="U1182" s="138">
        <v>0</v>
      </c>
      <c r="V1182" s="140">
        <v>10</v>
      </c>
      <c r="W1182" s="138">
        <v>0</v>
      </c>
      <c r="X1182" s="138">
        <v>10</v>
      </c>
      <c r="Y1182" s="140" t="s">
        <v>670</v>
      </c>
      <c r="Z1182" s="138"/>
      <c r="AA1182" s="137">
        <v>10</v>
      </c>
      <c r="AB1182" s="137">
        <v>0</v>
      </c>
      <c r="AC1182" s="137"/>
      <c r="AD1182" s="137"/>
      <c r="AE1182" s="144"/>
      <c r="AF1182" s="144"/>
      <c r="AG1182" s="144"/>
      <c r="AH1182" s="144"/>
      <c r="AI1182" s="144" t="s">
        <v>596</v>
      </c>
      <c r="AJ1182" s="145">
        <v>46232</v>
      </c>
      <c r="AK1182" s="146">
        <v>46234.4510648148</v>
      </c>
    </row>
    <row r="1183" s="134" customFormat="1" ht="38.8" customHeight="1" spans="1:37">
      <c r="A1183" s="138" t="s">
        <v>29</v>
      </c>
      <c r="B1183" s="138" t="s">
        <v>463</v>
      </c>
      <c r="C1183" s="137" t="s">
        <v>27</v>
      </c>
      <c r="D1183" s="138" t="s">
        <v>124</v>
      </c>
      <c r="E1183" s="138" t="s">
        <v>625</v>
      </c>
      <c r="F1183" s="138" t="s">
        <v>265</v>
      </c>
      <c r="G1183" s="138" t="s">
        <v>2744</v>
      </c>
      <c r="H1183" s="138" t="s">
        <v>5147</v>
      </c>
      <c r="I1183" s="142" t="s">
        <v>645</v>
      </c>
      <c r="J1183" s="137" t="s">
        <v>5148</v>
      </c>
      <c r="K1183" s="138" t="s">
        <v>4087</v>
      </c>
      <c r="L1183" s="138" t="s">
        <v>603</v>
      </c>
      <c r="M1183" s="140" t="s">
        <v>5149</v>
      </c>
      <c r="N1183" s="138" t="s">
        <v>5150</v>
      </c>
      <c r="O1183" s="138" t="s">
        <v>513</v>
      </c>
      <c r="P1183" s="138" t="s">
        <v>3868</v>
      </c>
      <c r="Q1183" s="138" t="s">
        <v>3867</v>
      </c>
      <c r="R1183" s="138"/>
      <c r="S1183" s="138">
        <v>1</v>
      </c>
      <c r="T1183" s="138">
        <v>95</v>
      </c>
      <c r="U1183" s="138">
        <v>95</v>
      </c>
      <c r="V1183" s="140">
        <v>95</v>
      </c>
      <c r="W1183" s="138">
        <v>95</v>
      </c>
      <c r="X1183" s="138">
        <v>0</v>
      </c>
      <c r="Y1183" s="140"/>
      <c r="Z1183" s="138"/>
      <c r="AA1183" s="137">
        <v>95</v>
      </c>
      <c r="AB1183" s="137">
        <v>95</v>
      </c>
      <c r="AC1183" s="137"/>
      <c r="AD1183" s="137"/>
      <c r="AE1183" s="144"/>
      <c r="AF1183" s="144"/>
      <c r="AG1183" s="144"/>
      <c r="AH1183" s="144" t="s">
        <v>651</v>
      </c>
      <c r="AI1183" s="144" t="s">
        <v>607</v>
      </c>
      <c r="AJ1183" s="145">
        <v>44768</v>
      </c>
      <c r="AK1183" s="146">
        <v>46233.8952893519</v>
      </c>
    </row>
    <row r="1184" s="134" customFormat="1" ht="38.8" customHeight="1" spans="1:37">
      <c r="A1184" s="138" t="s">
        <v>29</v>
      </c>
      <c r="B1184" s="138" t="s">
        <v>463</v>
      </c>
      <c r="C1184" s="137" t="s">
        <v>27</v>
      </c>
      <c r="D1184" s="138" t="s">
        <v>121</v>
      </c>
      <c r="E1184" s="138" t="s">
        <v>587</v>
      </c>
      <c r="F1184" s="138" t="s">
        <v>257</v>
      </c>
      <c r="G1184" s="138" t="s">
        <v>2752</v>
      </c>
      <c r="H1184" s="138" t="s">
        <v>5151</v>
      </c>
      <c r="I1184" s="142" t="s">
        <v>590</v>
      </c>
      <c r="J1184" s="137" t="s">
        <v>621</v>
      </c>
      <c r="K1184" s="138" t="s">
        <v>3868</v>
      </c>
      <c r="L1184" s="138" t="s">
        <v>603</v>
      </c>
      <c r="M1184" s="140" t="s">
        <v>3997</v>
      </c>
      <c r="N1184" s="138" t="s">
        <v>3998</v>
      </c>
      <c r="O1184" s="138" t="s">
        <v>513</v>
      </c>
      <c r="P1184" s="138" t="s">
        <v>3868</v>
      </c>
      <c r="Q1184" s="138" t="s">
        <v>3867</v>
      </c>
      <c r="R1184" s="138"/>
      <c r="S1184" s="138">
        <v>1</v>
      </c>
      <c r="T1184" s="138">
        <v>505</v>
      </c>
      <c r="U1184" s="138">
        <v>0</v>
      </c>
      <c r="V1184" s="140">
        <v>505</v>
      </c>
      <c r="W1184" s="138">
        <v>0</v>
      </c>
      <c r="X1184" s="138">
        <v>505</v>
      </c>
      <c r="Y1184" s="140"/>
      <c r="Z1184" s="138"/>
      <c r="AA1184" s="137">
        <v>353.5</v>
      </c>
      <c r="AB1184" s="137">
        <v>0</v>
      </c>
      <c r="AC1184" s="137"/>
      <c r="AD1184" s="137"/>
      <c r="AE1184" s="144"/>
      <c r="AF1184" s="144"/>
      <c r="AG1184" s="144"/>
      <c r="AH1184" s="144"/>
      <c r="AI1184" s="144" t="s">
        <v>596</v>
      </c>
      <c r="AJ1184" s="145">
        <v>44654</v>
      </c>
      <c r="AK1184" s="146">
        <v>46233.8950578704</v>
      </c>
    </row>
    <row r="1185" s="134" customFormat="1" ht="38.8" customHeight="1" spans="1:37">
      <c r="A1185" s="138" t="s">
        <v>29</v>
      </c>
      <c r="B1185" s="138" t="s">
        <v>463</v>
      </c>
      <c r="C1185" s="137" t="s">
        <v>25</v>
      </c>
      <c r="D1185" s="138" t="s">
        <v>96</v>
      </c>
      <c r="E1185" s="138" t="s">
        <v>587</v>
      </c>
      <c r="F1185" s="138" t="s">
        <v>367</v>
      </c>
      <c r="G1185" s="138" t="s">
        <v>3203</v>
      </c>
      <c r="H1185" s="138" t="s">
        <v>5152</v>
      </c>
      <c r="I1185" s="142" t="s">
        <v>590</v>
      </c>
      <c r="J1185" s="137" t="s">
        <v>591</v>
      </c>
      <c r="K1185" s="138" t="s">
        <v>3868</v>
      </c>
      <c r="L1185" s="138" t="s">
        <v>603</v>
      </c>
      <c r="M1185" s="140" t="s">
        <v>5153</v>
      </c>
      <c r="N1185" s="138" t="s">
        <v>5154</v>
      </c>
      <c r="O1185" s="138" t="s">
        <v>513</v>
      </c>
      <c r="P1185" s="138" t="s">
        <v>3868</v>
      </c>
      <c r="Q1185" s="138" t="s">
        <v>3867</v>
      </c>
      <c r="R1185" s="138"/>
      <c r="S1185" s="138">
        <v>1</v>
      </c>
      <c r="T1185" s="138">
        <v>25</v>
      </c>
      <c r="U1185" s="138">
        <v>0</v>
      </c>
      <c r="V1185" s="140">
        <v>25</v>
      </c>
      <c r="W1185" s="138">
        <v>0</v>
      </c>
      <c r="X1185" s="138">
        <v>25</v>
      </c>
      <c r="Y1185" s="140"/>
      <c r="Z1185" s="138"/>
      <c r="AA1185" s="137">
        <v>17.5</v>
      </c>
      <c r="AB1185" s="137">
        <v>0</v>
      </c>
      <c r="AC1185" s="137"/>
      <c r="AD1185" s="137"/>
      <c r="AE1185" s="144"/>
      <c r="AF1185" s="144"/>
      <c r="AG1185" s="144"/>
      <c r="AH1185" s="144"/>
      <c r="AI1185" s="144" t="s">
        <v>596</v>
      </c>
      <c r="AJ1185" s="145">
        <v>45018</v>
      </c>
      <c r="AK1185" s="146">
        <v>46233.7986805556</v>
      </c>
    </row>
    <row r="1186" s="134" customFormat="1" ht="38.8" customHeight="1" spans="1:37">
      <c r="A1186" s="138" t="s">
        <v>29</v>
      </c>
      <c r="B1186" s="138" t="s">
        <v>463</v>
      </c>
      <c r="C1186" s="137" t="s">
        <v>25</v>
      </c>
      <c r="D1186" s="138" t="s">
        <v>83</v>
      </c>
      <c r="E1186" s="138" t="s">
        <v>587</v>
      </c>
      <c r="F1186" s="138" t="s">
        <v>329</v>
      </c>
      <c r="G1186" s="138" t="s">
        <v>2594</v>
      </c>
      <c r="H1186" s="138" t="s">
        <v>5155</v>
      </c>
      <c r="I1186" s="142" t="s">
        <v>590</v>
      </c>
      <c r="J1186" s="137" t="s">
        <v>591</v>
      </c>
      <c r="K1186" s="138" t="s">
        <v>3868</v>
      </c>
      <c r="L1186" s="138" t="s">
        <v>603</v>
      </c>
      <c r="M1186" s="140" t="s">
        <v>4787</v>
      </c>
      <c r="N1186" s="138" t="s">
        <v>4788</v>
      </c>
      <c r="O1186" s="138" t="s">
        <v>513</v>
      </c>
      <c r="P1186" s="138" t="s">
        <v>3868</v>
      </c>
      <c r="Q1186" s="138" t="s">
        <v>3867</v>
      </c>
      <c r="R1186" s="138"/>
      <c r="S1186" s="138">
        <v>1</v>
      </c>
      <c r="T1186" s="138">
        <v>25</v>
      </c>
      <c r="U1186" s="138">
        <v>0</v>
      </c>
      <c r="V1186" s="140">
        <v>60</v>
      </c>
      <c r="W1186" s="138">
        <v>0</v>
      </c>
      <c r="X1186" s="138">
        <v>25</v>
      </c>
      <c r="Y1186" s="140"/>
      <c r="Z1186" s="138"/>
      <c r="AA1186" s="137">
        <v>17.5</v>
      </c>
      <c r="AB1186" s="137">
        <v>0</v>
      </c>
      <c r="AC1186" s="137"/>
      <c r="AD1186" s="137"/>
      <c r="AE1186" s="144"/>
      <c r="AF1186" s="144"/>
      <c r="AG1186" s="144"/>
      <c r="AH1186" s="144"/>
      <c r="AI1186" s="144" t="s">
        <v>596</v>
      </c>
      <c r="AJ1186" s="145">
        <v>44403</v>
      </c>
      <c r="AK1186" s="146">
        <v>46233.785625</v>
      </c>
    </row>
    <row r="1187" s="134" customFormat="1" ht="38.8" customHeight="1" spans="1:37">
      <c r="A1187" s="138" t="s">
        <v>29</v>
      </c>
      <c r="B1187" s="138" t="s">
        <v>463</v>
      </c>
      <c r="C1187" s="137" t="s">
        <v>25</v>
      </c>
      <c r="D1187" s="138" t="s">
        <v>83</v>
      </c>
      <c r="E1187" s="138" t="s">
        <v>587</v>
      </c>
      <c r="F1187" s="138" t="s">
        <v>329</v>
      </c>
      <c r="G1187" s="138" t="s">
        <v>2594</v>
      </c>
      <c r="H1187" s="138" t="s">
        <v>5155</v>
      </c>
      <c r="I1187" s="142" t="s">
        <v>590</v>
      </c>
      <c r="J1187" s="137" t="s">
        <v>591</v>
      </c>
      <c r="K1187" s="138" t="s">
        <v>3868</v>
      </c>
      <c r="L1187" s="138" t="s">
        <v>603</v>
      </c>
      <c r="M1187" s="140" t="s">
        <v>4789</v>
      </c>
      <c r="N1187" s="138" t="s">
        <v>4790</v>
      </c>
      <c r="O1187" s="138" t="s">
        <v>513</v>
      </c>
      <c r="P1187" s="138" t="s">
        <v>3868</v>
      </c>
      <c r="Q1187" s="138" t="s">
        <v>3867</v>
      </c>
      <c r="R1187" s="138"/>
      <c r="S1187" s="138">
        <v>1</v>
      </c>
      <c r="T1187" s="138">
        <v>35</v>
      </c>
      <c r="U1187" s="138">
        <v>0</v>
      </c>
      <c r="V1187" s="140">
        <v>60</v>
      </c>
      <c r="W1187" s="138">
        <v>0</v>
      </c>
      <c r="X1187" s="138">
        <v>35</v>
      </c>
      <c r="Y1187" s="140"/>
      <c r="Z1187" s="138"/>
      <c r="AA1187" s="137">
        <v>24.5</v>
      </c>
      <c r="AB1187" s="137">
        <v>0</v>
      </c>
      <c r="AC1187" s="137"/>
      <c r="AD1187" s="137"/>
      <c r="AE1187" s="144"/>
      <c r="AF1187" s="144"/>
      <c r="AG1187" s="144"/>
      <c r="AH1187" s="144"/>
      <c r="AI1187" s="144" t="s">
        <v>596</v>
      </c>
      <c r="AJ1187" s="145">
        <v>44403</v>
      </c>
      <c r="AK1187" s="146">
        <v>46233.785625</v>
      </c>
    </row>
    <row r="1188" s="134" customFormat="1" ht="38.8" customHeight="1" spans="1:37">
      <c r="A1188" s="138" t="s">
        <v>29</v>
      </c>
      <c r="B1188" s="138" t="s">
        <v>463</v>
      </c>
      <c r="C1188" s="137" t="s">
        <v>25</v>
      </c>
      <c r="D1188" s="138" t="s">
        <v>94</v>
      </c>
      <c r="E1188" s="138" t="s">
        <v>587</v>
      </c>
      <c r="F1188" s="138" t="s">
        <v>358</v>
      </c>
      <c r="G1188" s="138" t="s">
        <v>2849</v>
      </c>
      <c r="H1188" s="138" t="s">
        <v>2850</v>
      </c>
      <c r="I1188" s="142" t="s">
        <v>590</v>
      </c>
      <c r="J1188" s="137" t="s">
        <v>591</v>
      </c>
      <c r="K1188" s="138" t="s">
        <v>3868</v>
      </c>
      <c r="L1188" s="138" t="s">
        <v>592</v>
      </c>
      <c r="M1188" s="140" t="s">
        <v>4197</v>
      </c>
      <c r="N1188" s="138" t="s">
        <v>4198</v>
      </c>
      <c r="O1188" s="138" t="s">
        <v>513</v>
      </c>
      <c r="P1188" s="138" t="s">
        <v>3868</v>
      </c>
      <c r="Q1188" s="138" t="s">
        <v>3867</v>
      </c>
      <c r="R1188" s="138"/>
      <c r="S1188" s="138">
        <v>1</v>
      </c>
      <c r="T1188" s="138">
        <v>160</v>
      </c>
      <c r="U1188" s="138">
        <v>0</v>
      </c>
      <c r="V1188" s="140">
        <v>315</v>
      </c>
      <c r="W1188" s="138">
        <v>0</v>
      </c>
      <c r="X1188" s="138">
        <v>160</v>
      </c>
      <c r="Y1188" s="140" t="s">
        <v>670</v>
      </c>
      <c r="Z1188" s="138"/>
      <c r="AA1188" s="137">
        <v>112</v>
      </c>
      <c r="AB1188" s="137">
        <v>0</v>
      </c>
      <c r="AC1188" s="137"/>
      <c r="AD1188" s="137"/>
      <c r="AE1188" s="144"/>
      <c r="AF1188" s="144"/>
      <c r="AG1188" s="144"/>
      <c r="AH1188" s="144"/>
      <c r="AI1188" s="144" t="s">
        <v>596</v>
      </c>
      <c r="AJ1188" s="145">
        <v>44079</v>
      </c>
      <c r="AK1188" s="146">
        <v>46233.7828703704</v>
      </c>
    </row>
    <row r="1189" s="134" customFormat="1" ht="38.8" customHeight="1" spans="1:37">
      <c r="A1189" s="138" t="s">
        <v>29</v>
      </c>
      <c r="B1189" s="138" t="s">
        <v>463</v>
      </c>
      <c r="C1189" s="137" t="s">
        <v>25</v>
      </c>
      <c r="D1189" s="138" t="s">
        <v>94</v>
      </c>
      <c r="E1189" s="138" t="s">
        <v>587</v>
      </c>
      <c r="F1189" s="138" t="s">
        <v>358</v>
      </c>
      <c r="G1189" s="138" t="s">
        <v>2849</v>
      </c>
      <c r="H1189" s="138" t="s">
        <v>2850</v>
      </c>
      <c r="I1189" s="142" t="s">
        <v>590</v>
      </c>
      <c r="J1189" s="137" t="s">
        <v>591</v>
      </c>
      <c r="K1189" s="138" t="s">
        <v>3868</v>
      </c>
      <c r="L1189" s="138" t="s">
        <v>592</v>
      </c>
      <c r="M1189" s="140" t="s">
        <v>4469</v>
      </c>
      <c r="N1189" s="138" t="s">
        <v>4470</v>
      </c>
      <c r="O1189" s="138" t="s">
        <v>513</v>
      </c>
      <c r="P1189" s="138" t="s">
        <v>3868</v>
      </c>
      <c r="Q1189" s="138" t="s">
        <v>3867</v>
      </c>
      <c r="R1189" s="138"/>
      <c r="S1189" s="138">
        <v>1</v>
      </c>
      <c r="T1189" s="138">
        <v>125</v>
      </c>
      <c r="U1189" s="138">
        <v>0</v>
      </c>
      <c r="V1189" s="140">
        <v>315</v>
      </c>
      <c r="W1189" s="138">
        <v>0</v>
      </c>
      <c r="X1189" s="138">
        <v>125</v>
      </c>
      <c r="Y1189" s="140" t="s">
        <v>670</v>
      </c>
      <c r="Z1189" s="138"/>
      <c r="AA1189" s="137">
        <v>87.5</v>
      </c>
      <c r="AB1189" s="137">
        <v>0</v>
      </c>
      <c r="AC1189" s="137"/>
      <c r="AD1189" s="137"/>
      <c r="AE1189" s="144"/>
      <c r="AF1189" s="144"/>
      <c r="AG1189" s="144"/>
      <c r="AH1189" s="144"/>
      <c r="AI1189" s="144" t="s">
        <v>596</v>
      </c>
      <c r="AJ1189" s="145">
        <v>44079</v>
      </c>
      <c r="AK1189" s="146">
        <v>46233.7828703704</v>
      </c>
    </row>
    <row r="1190" s="134" customFormat="1" ht="42.25" customHeight="1" spans="1:37">
      <c r="A1190" s="138" t="s">
        <v>29</v>
      </c>
      <c r="B1190" s="138" t="s">
        <v>463</v>
      </c>
      <c r="C1190" s="137" t="s">
        <v>25</v>
      </c>
      <c r="D1190" s="138" t="s">
        <v>69</v>
      </c>
      <c r="E1190" s="138" t="s">
        <v>587</v>
      </c>
      <c r="F1190" s="138" t="s">
        <v>310</v>
      </c>
      <c r="G1190" s="138" t="s">
        <v>614</v>
      </c>
      <c r="H1190" s="138" t="s">
        <v>5156</v>
      </c>
      <c r="I1190" s="142" t="s">
        <v>590</v>
      </c>
      <c r="J1190" s="137" t="s">
        <v>591</v>
      </c>
      <c r="K1190" s="138" t="s">
        <v>3868</v>
      </c>
      <c r="L1190" s="138" t="s">
        <v>603</v>
      </c>
      <c r="M1190" s="140" t="s">
        <v>5157</v>
      </c>
      <c r="N1190" s="138" t="s">
        <v>5158</v>
      </c>
      <c r="O1190" s="138" t="s">
        <v>513</v>
      </c>
      <c r="P1190" s="138" t="s">
        <v>3868</v>
      </c>
      <c r="Q1190" s="138" t="s">
        <v>3867</v>
      </c>
      <c r="R1190" s="138"/>
      <c r="S1190" s="138">
        <v>1</v>
      </c>
      <c r="T1190" s="138">
        <v>70</v>
      </c>
      <c r="U1190" s="138">
        <v>0</v>
      </c>
      <c r="V1190" s="140">
        <v>70</v>
      </c>
      <c r="W1190" s="138">
        <v>0</v>
      </c>
      <c r="X1190" s="138">
        <v>70</v>
      </c>
      <c r="Y1190" s="140"/>
      <c r="Z1190" s="138"/>
      <c r="AA1190" s="137">
        <v>49</v>
      </c>
      <c r="AB1190" s="137">
        <v>0</v>
      </c>
      <c r="AC1190" s="137"/>
      <c r="AD1190" s="137"/>
      <c r="AE1190" s="144"/>
      <c r="AF1190" s="144"/>
      <c r="AG1190" s="144"/>
      <c r="AH1190" s="144"/>
      <c r="AI1190" s="144" t="s">
        <v>596</v>
      </c>
      <c r="AJ1190" s="145">
        <v>46162</v>
      </c>
      <c r="AK1190" s="146">
        <v>46233.7595138889</v>
      </c>
    </row>
    <row r="1191" s="134" customFormat="1" ht="38.8" customHeight="1" spans="1:37">
      <c r="A1191" s="138" t="s">
        <v>29</v>
      </c>
      <c r="B1191" s="138" t="s">
        <v>463</v>
      </c>
      <c r="C1191" s="137" t="s">
        <v>27</v>
      </c>
      <c r="D1191" s="138" t="s">
        <v>124</v>
      </c>
      <c r="E1191" s="138" t="s">
        <v>625</v>
      </c>
      <c r="F1191" s="138" t="s">
        <v>265</v>
      </c>
      <c r="G1191" s="138" t="s">
        <v>2744</v>
      </c>
      <c r="H1191" s="138" t="s">
        <v>5159</v>
      </c>
      <c r="I1191" s="142" t="s">
        <v>601</v>
      </c>
      <c r="J1191" s="137" t="s">
        <v>621</v>
      </c>
      <c r="K1191" s="138" t="s">
        <v>3878</v>
      </c>
      <c r="L1191" s="138" t="s">
        <v>603</v>
      </c>
      <c r="M1191" s="140" t="s">
        <v>5160</v>
      </c>
      <c r="N1191" s="138" t="s">
        <v>5161</v>
      </c>
      <c r="O1191" s="138" t="s">
        <v>513</v>
      </c>
      <c r="P1191" s="138" t="s">
        <v>3868</v>
      </c>
      <c r="Q1191" s="138" t="s">
        <v>3867</v>
      </c>
      <c r="R1191" s="138"/>
      <c r="S1191" s="138">
        <v>1</v>
      </c>
      <c r="T1191" s="138">
        <v>15</v>
      </c>
      <c r="U1191" s="138">
        <v>0</v>
      </c>
      <c r="V1191" s="140">
        <v>20</v>
      </c>
      <c r="W1191" s="138">
        <v>0</v>
      </c>
      <c r="X1191" s="138">
        <v>15</v>
      </c>
      <c r="Y1191" s="140" t="s">
        <v>684</v>
      </c>
      <c r="Z1191" s="138"/>
      <c r="AA1191" s="137">
        <v>15</v>
      </c>
      <c r="AB1191" s="137">
        <v>0</v>
      </c>
      <c r="AC1191" s="137"/>
      <c r="AD1191" s="137"/>
      <c r="AE1191" s="144"/>
      <c r="AF1191" s="144"/>
      <c r="AG1191" s="144"/>
      <c r="AH1191" s="144"/>
      <c r="AI1191" s="144" t="s">
        <v>596</v>
      </c>
      <c r="AJ1191" s="145">
        <v>46231</v>
      </c>
      <c r="AK1191" s="146">
        <v>46233.7427083333</v>
      </c>
    </row>
    <row r="1192" s="134" customFormat="1" ht="38.8" customHeight="1" spans="1:37">
      <c r="A1192" s="138" t="s">
        <v>29</v>
      </c>
      <c r="B1192" s="138" t="s">
        <v>463</v>
      </c>
      <c r="C1192" s="137" t="s">
        <v>27</v>
      </c>
      <c r="D1192" s="138" t="s">
        <v>124</v>
      </c>
      <c r="E1192" s="138" t="s">
        <v>625</v>
      </c>
      <c r="F1192" s="138" t="s">
        <v>265</v>
      </c>
      <c r="G1192" s="138" t="s">
        <v>2744</v>
      </c>
      <c r="H1192" s="138" t="s">
        <v>5159</v>
      </c>
      <c r="I1192" s="142" t="s">
        <v>601</v>
      </c>
      <c r="J1192" s="137" t="s">
        <v>621</v>
      </c>
      <c r="K1192" s="138" t="s">
        <v>3878</v>
      </c>
      <c r="L1192" s="138" t="s">
        <v>603</v>
      </c>
      <c r="M1192" s="140" t="s">
        <v>4014</v>
      </c>
      <c r="N1192" s="138" t="s">
        <v>4015</v>
      </c>
      <c r="O1192" s="138" t="s">
        <v>513</v>
      </c>
      <c r="P1192" s="138" t="s">
        <v>3868</v>
      </c>
      <c r="Q1192" s="138" t="s">
        <v>3867</v>
      </c>
      <c r="R1192" s="138"/>
      <c r="S1192" s="138">
        <v>1</v>
      </c>
      <c r="T1192" s="138">
        <v>5</v>
      </c>
      <c r="U1192" s="138">
        <v>0</v>
      </c>
      <c r="V1192" s="140">
        <v>20</v>
      </c>
      <c r="W1192" s="138">
        <v>0</v>
      </c>
      <c r="X1192" s="138">
        <v>5</v>
      </c>
      <c r="Y1192" s="140" t="s">
        <v>684</v>
      </c>
      <c r="Z1192" s="138"/>
      <c r="AA1192" s="137">
        <v>5</v>
      </c>
      <c r="AB1192" s="137">
        <v>0</v>
      </c>
      <c r="AC1192" s="137"/>
      <c r="AD1192" s="137"/>
      <c r="AE1192" s="144"/>
      <c r="AF1192" s="144"/>
      <c r="AG1192" s="144"/>
      <c r="AH1192" s="144"/>
      <c r="AI1192" s="144" t="s">
        <v>596</v>
      </c>
      <c r="AJ1192" s="145">
        <v>46231</v>
      </c>
      <c r="AK1192" s="146">
        <v>46233.7427083333</v>
      </c>
    </row>
    <row r="1193" s="134" customFormat="1" ht="38.8" customHeight="1" spans="1:37">
      <c r="A1193" s="138" t="s">
        <v>29</v>
      </c>
      <c r="B1193" s="138" t="s">
        <v>463</v>
      </c>
      <c r="C1193" s="137" t="s">
        <v>25</v>
      </c>
      <c r="D1193" s="138" t="s">
        <v>96</v>
      </c>
      <c r="E1193" s="138" t="s">
        <v>587</v>
      </c>
      <c r="F1193" s="138" t="s">
        <v>367</v>
      </c>
      <c r="G1193" s="138" t="s">
        <v>3203</v>
      </c>
      <c r="H1193" s="138" t="s">
        <v>5162</v>
      </c>
      <c r="I1193" s="142" t="s">
        <v>645</v>
      </c>
      <c r="J1193" s="137" t="s">
        <v>591</v>
      </c>
      <c r="K1193" s="138" t="s">
        <v>3934</v>
      </c>
      <c r="L1193" s="138" t="s">
        <v>603</v>
      </c>
      <c r="M1193" s="140" t="s">
        <v>4204</v>
      </c>
      <c r="N1193" s="138" t="s">
        <v>4205</v>
      </c>
      <c r="O1193" s="138" t="s">
        <v>513</v>
      </c>
      <c r="P1193" s="138" t="s">
        <v>3868</v>
      </c>
      <c r="Q1193" s="138" t="s">
        <v>3867</v>
      </c>
      <c r="R1193" s="138"/>
      <c r="S1193" s="138">
        <v>1</v>
      </c>
      <c r="T1193" s="138">
        <v>80</v>
      </c>
      <c r="U1193" s="138">
        <v>0</v>
      </c>
      <c r="V1193" s="140">
        <v>80</v>
      </c>
      <c r="W1193" s="138">
        <v>0</v>
      </c>
      <c r="X1193" s="138">
        <v>80</v>
      </c>
      <c r="Y1193" s="140"/>
      <c r="Z1193" s="138"/>
      <c r="AA1193" s="137">
        <v>56</v>
      </c>
      <c r="AB1193" s="137">
        <v>0</v>
      </c>
      <c r="AC1193" s="137"/>
      <c r="AD1193" s="137"/>
      <c r="AE1193" s="144"/>
      <c r="AF1193" s="144"/>
      <c r="AG1193" s="144"/>
      <c r="AH1193" s="144"/>
      <c r="AI1193" s="144" t="s">
        <v>596</v>
      </c>
      <c r="AJ1193" s="145">
        <v>46230</v>
      </c>
      <c r="AK1193" s="146">
        <v>46232.7511921296</v>
      </c>
    </row>
    <row r="1194" s="134" customFormat="1" ht="38.8" customHeight="1" spans="1:37">
      <c r="A1194" s="138" t="s">
        <v>29</v>
      </c>
      <c r="B1194" s="138" t="s">
        <v>463</v>
      </c>
      <c r="C1194" s="137" t="s">
        <v>25</v>
      </c>
      <c r="D1194" s="138" t="s">
        <v>96</v>
      </c>
      <c r="E1194" s="138" t="s">
        <v>587</v>
      </c>
      <c r="F1194" s="138" t="s">
        <v>367</v>
      </c>
      <c r="G1194" s="138" t="s">
        <v>3203</v>
      </c>
      <c r="H1194" s="138" t="s">
        <v>5163</v>
      </c>
      <c r="I1194" s="142" t="s">
        <v>645</v>
      </c>
      <c r="J1194" s="137" t="s">
        <v>602</v>
      </c>
      <c r="K1194" s="138" t="s">
        <v>3934</v>
      </c>
      <c r="L1194" s="138" t="s">
        <v>603</v>
      </c>
      <c r="M1194" s="140" t="s">
        <v>5164</v>
      </c>
      <c r="N1194" s="138" t="s">
        <v>5165</v>
      </c>
      <c r="O1194" s="138" t="s">
        <v>513</v>
      </c>
      <c r="P1194" s="138" t="s">
        <v>3868</v>
      </c>
      <c r="Q1194" s="138" t="s">
        <v>3867</v>
      </c>
      <c r="R1194" s="138"/>
      <c r="S1194" s="138">
        <v>1</v>
      </c>
      <c r="T1194" s="138">
        <v>25</v>
      </c>
      <c r="U1194" s="138">
        <v>0</v>
      </c>
      <c r="V1194" s="140">
        <v>50</v>
      </c>
      <c r="W1194" s="138">
        <v>0</v>
      </c>
      <c r="X1194" s="138">
        <v>25</v>
      </c>
      <c r="Y1194" s="140"/>
      <c r="Z1194" s="138"/>
      <c r="AA1194" s="137">
        <v>17.5</v>
      </c>
      <c r="AB1194" s="137">
        <v>0</v>
      </c>
      <c r="AC1194" s="137"/>
      <c r="AD1194" s="137"/>
      <c r="AE1194" s="144"/>
      <c r="AF1194" s="144"/>
      <c r="AG1194" s="144"/>
      <c r="AH1194" s="144"/>
      <c r="AI1194" s="144" t="s">
        <v>596</v>
      </c>
      <c r="AJ1194" s="145">
        <v>46229</v>
      </c>
      <c r="AK1194" s="146">
        <v>46232.7481828704</v>
      </c>
    </row>
    <row r="1195" s="134" customFormat="1" ht="38.8" customHeight="1" spans="1:37">
      <c r="A1195" s="138" t="s">
        <v>29</v>
      </c>
      <c r="B1195" s="138" t="s">
        <v>463</v>
      </c>
      <c r="C1195" s="137" t="s">
        <v>25</v>
      </c>
      <c r="D1195" s="138" t="s">
        <v>96</v>
      </c>
      <c r="E1195" s="138" t="s">
        <v>587</v>
      </c>
      <c r="F1195" s="138" t="s">
        <v>367</v>
      </c>
      <c r="G1195" s="138" t="s">
        <v>3203</v>
      </c>
      <c r="H1195" s="138" t="s">
        <v>5163</v>
      </c>
      <c r="I1195" s="142" t="s">
        <v>645</v>
      </c>
      <c r="J1195" s="137" t="s">
        <v>602</v>
      </c>
      <c r="K1195" s="138" t="s">
        <v>3934</v>
      </c>
      <c r="L1195" s="138" t="s">
        <v>603</v>
      </c>
      <c r="M1195" s="140" t="s">
        <v>5164</v>
      </c>
      <c r="N1195" s="138" t="s">
        <v>5165</v>
      </c>
      <c r="O1195" s="138" t="s">
        <v>513</v>
      </c>
      <c r="P1195" s="138" t="s">
        <v>3868</v>
      </c>
      <c r="Q1195" s="138" t="s">
        <v>3867</v>
      </c>
      <c r="R1195" s="138"/>
      <c r="S1195" s="138">
        <v>1</v>
      </c>
      <c r="T1195" s="138">
        <v>25</v>
      </c>
      <c r="U1195" s="138">
        <v>0</v>
      </c>
      <c r="V1195" s="140">
        <v>50</v>
      </c>
      <c r="W1195" s="138">
        <v>0</v>
      </c>
      <c r="X1195" s="138">
        <v>25</v>
      </c>
      <c r="Y1195" s="140"/>
      <c r="Z1195" s="138"/>
      <c r="AA1195" s="137">
        <v>17.5</v>
      </c>
      <c r="AB1195" s="137">
        <v>0</v>
      </c>
      <c r="AC1195" s="137"/>
      <c r="AD1195" s="137"/>
      <c r="AE1195" s="144"/>
      <c r="AF1195" s="144"/>
      <c r="AG1195" s="144"/>
      <c r="AH1195" s="144"/>
      <c r="AI1195" s="144" t="s">
        <v>596</v>
      </c>
      <c r="AJ1195" s="145">
        <v>46229</v>
      </c>
      <c r="AK1195" s="146">
        <v>46232.7481828704</v>
      </c>
    </row>
    <row r="1196" s="134" customFormat="1" ht="38.8" customHeight="1" spans="1:37">
      <c r="A1196" s="138" t="s">
        <v>29</v>
      </c>
      <c r="B1196" s="138" t="s">
        <v>463</v>
      </c>
      <c r="C1196" s="137" t="s">
        <v>25</v>
      </c>
      <c r="D1196" s="138" t="s">
        <v>90</v>
      </c>
      <c r="E1196" s="138" t="s">
        <v>587</v>
      </c>
      <c r="F1196" s="138" t="s">
        <v>340</v>
      </c>
      <c r="G1196" s="138" t="s">
        <v>5166</v>
      </c>
      <c r="H1196" s="138" t="s">
        <v>5167</v>
      </c>
      <c r="I1196" s="142" t="s">
        <v>590</v>
      </c>
      <c r="J1196" s="137" t="s">
        <v>621</v>
      </c>
      <c r="K1196" s="138" t="s">
        <v>3868</v>
      </c>
      <c r="L1196" s="138" t="s">
        <v>603</v>
      </c>
      <c r="M1196" s="140" t="s">
        <v>5168</v>
      </c>
      <c r="N1196" s="138" t="s">
        <v>5169</v>
      </c>
      <c r="O1196" s="138" t="s">
        <v>513</v>
      </c>
      <c r="P1196" s="138" t="s">
        <v>3868</v>
      </c>
      <c r="Q1196" s="138" t="s">
        <v>3867</v>
      </c>
      <c r="R1196" s="138"/>
      <c r="S1196" s="138">
        <v>1</v>
      </c>
      <c r="T1196" s="138">
        <v>535</v>
      </c>
      <c r="U1196" s="138">
        <v>0</v>
      </c>
      <c r="V1196" s="140">
        <v>535</v>
      </c>
      <c r="W1196" s="138">
        <v>0</v>
      </c>
      <c r="X1196" s="138">
        <v>535</v>
      </c>
      <c r="Y1196" s="140"/>
      <c r="Z1196" s="138"/>
      <c r="AA1196" s="137">
        <v>374.5</v>
      </c>
      <c r="AB1196" s="137">
        <v>0</v>
      </c>
      <c r="AC1196" s="137"/>
      <c r="AD1196" s="137"/>
      <c r="AE1196" s="144"/>
      <c r="AF1196" s="144"/>
      <c r="AG1196" s="144"/>
      <c r="AH1196" s="144"/>
      <c r="AI1196" s="144" t="s">
        <v>596</v>
      </c>
      <c r="AJ1196" s="145">
        <v>44385</v>
      </c>
      <c r="AK1196" s="146">
        <v>46233.6297453704</v>
      </c>
    </row>
    <row r="1197" s="134" customFormat="1" ht="38.8" customHeight="1" spans="1:37">
      <c r="A1197" s="138" t="s">
        <v>29</v>
      </c>
      <c r="B1197" s="138" t="s">
        <v>463</v>
      </c>
      <c r="C1197" s="137" t="s">
        <v>25</v>
      </c>
      <c r="D1197" s="138" t="s">
        <v>94</v>
      </c>
      <c r="E1197" s="138" t="s">
        <v>587</v>
      </c>
      <c r="F1197" s="138" t="s">
        <v>358</v>
      </c>
      <c r="G1197" s="138" t="s">
        <v>2849</v>
      </c>
      <c r="H1197" s="138" t="s">
        <v>5170</v>
      </c>
      <c r="I1197" s="142" t="s">
        <v>590</v>
      </c>
      <c r="J1197" s="137" t="s">
        <v>818</v>
      </c>
      <c r="K1197" s="138" t="s">
        <v>3868</v>
      </c>
      <c r="L1197" s="138" t="s">
        <v>603</v>
      </c>
      <c r="M1197" s="140" t="s">
        <v>4377</v>
      </c>
      <c r="N1197" s="138" t="s">
        <v>4378</v>
      </c>
      <c r="O1197" s="138" t="s">
        <v>513</v>
      </c>
      <c r="P1197" s="138" t="s">
        <v>3868</v>
      </c>
      <c r="Q1197" s="138" t="s">
        <v>3867</v>
      </c>
      <c r="R1197" s="138"/>
      <c r="S1197" s="138">
        <v>1</v>
      </c>
      <c r="T1197" s="138">
        <v>20</v>
      </c>
      <c r="U1197" s="138">
        <v>0</v>
      </c>
      <c r="V1197" s="140">
        <v>90</v>
      </c>
      <c r="W1197" s="138">
        <v>0</v>
      </c>
      <c r="X1197" s="138">
        <v>20</v>
      </c>
      <c r="Y1197" s="140"/>
      <c r="Z1197" s="138"/>
      <c r="AA1197" s="137">
        <v>14</v>
      </c>
      <c r="AB1197" s="137">
        <v>0</v>
      </c>
      <c r="AC1197" s="137"/>
      <c r="AD1197" s="137"/>
      <c r="AE1197" s="144"/>
      <c r="AF1197" s="144"/>
      <c r="AG1197" s="144"/>
      <c r="AH1197" s="144"/>
      <c r="AI1197" s="144" t="s">
        <v>596</v>
      </c>
      <c r="AJ1197" s="145">
        <v>44542</v>
      </c>
      <c r="AK1197" s="146">
        <v>46233.4805671296</v>
      </c>
    </row>
    <row r="1198" s="134" customFormat="1" ht="38.8" customHeight="1" spans="1:37">
      <c r="A1198" s="138" t="s">
        <v>29</v>
      </c>
      <c r="B1198" s="138" t="s">
        <v>463</v>
      </c>
      <c r="C1198" s="137" t="s">
        <v>25</v>
      </c>
      <c r="D1198" s="138" t="s">
        <v>94</v>
      </c>
      <c r="E1198" s="138" t="s">
        <v>587</v>
      </c>
      <c r="F1198" s="138" t="s">
        <v>358</v>
      </c>
      <c r="G1198" s="138" t="s">
        <v>2849</v>
      </c>
      <c r="H1198" s="138" t="s">
        <v>5170</v>
      </c>
      <c r="I1198" s="142" t="s">
        <v>590</v>
      </c>
      <c r="J1198" s="137" t="s">
        <v>818</v>
      </c>
      <c r="K1198" s="138" t="s">
        <v>3868</v>
      </c>
      <c r="L1198" s="138" t="s">
        <v>603</v>
      </c>
      <c r="M1198" s="140" t="s">
        <v>5171</v>
      </c>
      <c r="N1198" s="138" t="s">
        <v>5172</v>
      </c>
      <c r="O1198" s="138" t="s">
        <v>513</v>
      </c>
      <c r="P1198" s="138" t="s">
        <v>3868</v>
      </c>
      <c r="Q1198" s="138" t="s">
        <v>3867</v>
      </c>
      <c r="R1198" s="138"/>
      <c r="S1198" s="138">
        <v>1</v>
      </c>
      <c r="T1198" s="138">
        <v>70</v>
      </c>
      <c r="U1198" s="138">
        <v>0</v>
      </c>
      <c r="V1198" s="140">
        <v>90</v>
      </c>
      <c r="W1198" s="138">
        <v>0</v>
      </c>
      <c r="X1198" s="138">
        <v>70</v>
      </c>
      <c r="Y1198" s="140"/>
      <c r="Z1198" s="138"/>
      <c r="AA1198" s="137">
        <v>49</v>
      </c>
      <c r="AB1198" s="137">
        <v>0</v>
      </c>
      <c r="AC1198" s="137"/>
      <c r="AD1198" s="137"/>
      <c r="AE1198" s="144"/>
      <c r="AF1198" s="144"/>
      <c r="AG1198" s="144"/>
      <c r="AH1198" s="144"/>
      <c r="AI1198" s="144" t="s">
        <v>596</v>
      </c>
      <c r="AJ1198" s="145">
        <v>44542</v>
      </c>
      <c r="AK1198" s="146">
        <v>46233.4805671296</v>
      </c>
    </row>
    <row r="1199" s="134" customFormat="1" ht="38.8" customHeight="1" spans="1:37">
      <c r="A1199" s="138" t="s">
        <v>29</v>
      </c>
      <c r="B1199" s="138" t="s">
        <v>463</v>
      </c>
      <c r="C1199" s="137" t="s">
        <v>25</v>
      </c>
      <c r="D1199" s="138" t="s">
        <v>91</v>
      </c>
      <c r="E1199" s="138" t="s">
        <v>587</v>
      </c>
      <c r="F1199" s="138" t="s">
        <v>341</v>
      </c>
      <c r="G1199" s="138" t="s">
        <v>689</v>
      </c>
      <c r="H1199" s="138" t="s">
        <v>5173</v>
      </c>
      <c r="I1199" s="142" t="s">
        <v>590</v>
      </c>
      <c r="J1199" s="137" t="s">
        <v>591</v>
      </c>
      <c r="K1199" s="138" t="s">
        <v>3868</v>
      </c>
      <c r="L1199" s="138" t="s">
        <v>603</v>
      </c>
      <c r="M1199" s="140" t="s">
        <v>4290</v>
      </c>
      <c r="N1199" s="138" t="s">
        <v>4291</v>
      </c>
      <c r="O1199" s="138" t="s">
        <v>513</v>
      </c>
      <c r="P1199" s="138" t="s">
        <v>3868</v>
      </c>
      <c r="Q1199" s="138" t="s">
        <v>3867</v>
      </c>
      <c r="R1199" s="138"/>
      <c r="S1199" s="138">
        <v>1</v>
      </c>
      <c r="T1199" s="138">
        <v>385</v>
      </c>
      <c r="U1199" s="138">
        <v>0</v>
      </c>
      <c r="V1199" s="140">
        <v>385</v>
      </c>
      <c r="W1199" s="138">
        <v>0</v>
      </c>
      <c r="X1199" s="138">
        <v>385</v>
      </c>
      <c r="Y1199" s="140"/>
      <c r="Z1199" s="138"/>
      <c r="AA1199" s="137">
        <v>269.5</v>
      </c>
      <c r="AB1199" s="137">
        <v>0</v>
      </c>
      <c r="AC1199" s="137"/>
      <c r="AD1199" s="137"/>
      <c r="AE1199" s="144"/>
      <c r="AF1199" s="144"/>
      <c r="AG1199" s="144"/>
      <c r="AH1199" s="144"/>
      <c r="AI1199" s="144" t="s">
        <v>596</v>
      </c>
      <c r="AJ1199" s="145">
        <v>45091</v>
      </c>
      <c r="AK1199" s="146">
        <v>46233.4576041667</v>
      </c>
    </row>
    <row r="1200" s="134" customFormat="1" ht="38.8" customHeight="1" spans="1:37">
      <c r="A1200" s="138" t="s">
        <v>29</v>
      </c>
      <c r="B1200" s="138" t="s">
        <v>463</v>
      </c>
      <c r="C1200" s="137" t="s">
        <v>27</v>
      </c>
      <c r="D1200" s="138" t="s">
        <v>124</v>
      </c>
      <c r="E1200" s="138" t="s">
        <v>625</v>
      </c>
      <c r="F1200" s="138" t="s">
        <v>265</v>
      </c>
      <c r="G1200" s="138" t="s">
        <v>2744</v>
      </c>
      <c r="H1200" s="138" t="s">
        <v>5174</v>
      </c>
      <c r="I1200" s="142" t="s">
        <v>590</v>
      </c>
      <c r="J1200" s="137" t="s">
        <v>591</v>
      </c>
      <c r="K1200" s="138" t="s">
        <v>3868</v>
      </c>
      <c r="L1200" s="138" t="s">
        <v>603</v>
      </c>
      <c r="M1200" s="140" t="s">
        <v>4924</v>
      </c>
      <c r="N1200" s="138" t="s">
        <v>4925</v>
      </c>
      <c r="O1200" s="138" t="s">
        <v>513</v>
      </c>
      <c r="P1200" s="138" t="s">
        <v>3868</v>
      </c>
      <c r="Q1200" s="138" t="s">
        <v>3867</v>
      </c>
      <c r="R1200" s="138"/>
      <c r="S1200" s="138">
        <v>1</v>
      </c>
      <c r="T1200" s="138">
        <v>45</v>
      </c>
      <c r="U1200" s="138">
        <v>0</v>
      </c>
      <c r="V1200" s="140">
        <v>155</v>
      </c>
      <c r="W1200" s="138">
        <v>0</v>
      </c>
      <c r="X1200" s="138">
        <v>45</v>
      </c>
      <c r="Y1200" s="140"/>
      <c r="Z1200" s="138"/>
      <c r="AA1200" s="137">
        <v>45</v>
      </c>
      <c r="AB1200" s="137">
        <v>0</v>
      </c>
      <c r="AC1200" s="137"/>
      <c r="AD1200" s="137"/>
      <c r="AE1200" s="144"/>
      <c r="AF1200" s="144"/>
      <c r="AG1200" s="144"/>
      <c r="AH1200" s="144"/>
      <c r="AI1200" s="144" t="s">
        <v>596</v>
      </c>
      <c r="AJ1200" s="144"/>
      <c r="AK1200" s="146">
        <v>46233.4530671296</v>
      </c>
    </row>
    <row r="1201" s="134" customFormat="1" ht="38.8" customHeight="1" spans="1:37">
      <c r="A1201" s="138" t="s">
        <v>29</v>
      </c>
      <c r="B1201" s="138" t="s">
        <v>463</v>
      </c>
      <c r="C1201" s="137" t="s">
        <v>27</v>
      </c>
      <c r="D1201" s="138" t="s">
        <v>124</v>
      </c>
      <c r="E1201" s="138" t="s">
        <v>625</v>
      </c>
      <c r="F1201" s="138" t="s">
        <v>265</v>
      </c>
      <c r="G1201" s="138" t="s">
        <v>2744</v>
      </c>
      <c r="H1201" s="138" t="s">
        <v>5175</v>
      </c>
      <c r="I1201" s="142" t="s">
        <v>590</v>
      </c>
      <c r="J1201" s="137" t="s">
        <v>1199</v>
      </c>
      <c r="K1201" s="138" t="s">
        <v>4050</v>
      </c>
      <c r="L1201" s="138" t="s">
        <v>603</v>
      </c>
      <c r="M1201" s="140" t="s">
        <v>4075</v>
      </c>
      <c r="N1201" s="138" t="s">
        <v>4076</v>
      </c>
      <c r="O1201" s="138" t="s">
        <v>461</v>
      </c>
      <c r="P1201" s="138" t="s">
        <v>3881</v>
      </c>
      <c r="Q1201" s="138" t="s">
        <v>4053</v>
      </c>
      <c r="R1201" s="138"/>
      <c r="S1201" s="138">
        <v>1</v>
      </c>
      <c r="T1201" s="138">
        <v>650</v>
      </c>
      <c r="U1201" s="138">
        <v>0</v>
      </c>
      <c r="V1201" s="140">
        <v>650</v>
      </c>
      <c r="W1201" s="138">
        <v>0</v>
      </c>
      <c r="X1201" s="138">
        <v>650</v>
      </c>
      <c r="Y1201" s="140" t="s">
        <v>678</v>
      </c>
      <c r="Z1201" s="138"/>
      <c r="AA1201" s="137">
        <v>650</v>
      </c>
      <c r="AB1201" s="137">
        <v>0</v>
      </c>
      <c r="AC1201" s="137"/>
      <c r="AD1201" s="137"/>
      <c r="AE1201" s="144"/>
      <c r="AF1201" s="144"/>
      <c r="AG1201" s="144"/>
      <c r="AH1201" s="144"/>
      <c r="AI1201" s="144" t="s">
        <v>596</v>
      </c>
      <c r="AJ1201" s="145">
        <v>45112</v>
      </c>
      <c r="AK1201" s="146">
        <v>46233.4038425926</v>
      </c>
    </row>
    <row r="1202" s="134" customFormat="1" ht="38.8" customHeight="1" spans="1:37">
      <c r="A1202" s="138" t="s">
        <v>29</v>
      </c>
      <c r="B1202" s="138" t="s">
        <v>463</v>
      </c>
      <c r="C1202" s="137" t="s">
        <v>25</v>
      </c>
      <c r="D1202" s="138" t="s">
        <v>92</v>
      </c>
      <c r="E1202" s="138" t="s">
        <v>587</v>
      </c>
      <c r="F1202" s="138" t="s">
        <v>342</v>
      </c>
      <c r="G1202" s="138" t="s">
        <v>687</v>
      </c>
      <c r="H1202" s="138" t="s">
        <v>5176</v>
      </c>
      <c r="I1202" s="142" t="s">
        <v>590</v>
      </c>
      <c r="J1202" s="137" t="s">
        <v>818</v>
      </c>
      <c r="K1202" s="138" t="s">
        <v>3868</v>
      </c>
      <c r="L1202" s="138" t="s">
        <v>603</v>
      </c>
      <c r="M1202" s="140" t="s">
        <v>4944</v>
      </c>
      <c r="N1202" s="138" t="s">
        <v>4945</v>
      </c>
      <c r="O1202" s="138" t="s">
        <v>513</v>
      </c>
      <c r="P1202" s="138" t="s">
        <v>3868</v>
      </c>
      <c r="Q1202" s="138" t="s">
        <v>3867</v>
      </c>
      <c r="R1202" s="138"/>
      <c r="S1202" s="138">
        <v>1</v>
      </c>
      <c r="T1202" s="138">
        <v>145</v>
      </c>
      <c r="U1202" s="138">
        <v>0</v>
      </c>
      <c r="V1202" s="140">
        <v>145</v>
      </c>
      <c r="W1202" s="138">
        <v>0</v>
      </c>
      <c r="X1202" s="138">
        <v>145</v>
      </c>
      <c r="Y1202" s="140"/>
      <c r="Z1202" s="138"/>
      <c r="AA1202" s="137">
        <v>101.5</v>
      </c>
      <c r="AB1202" s="137">
        <v>0</v>
      </c>
      <c r="AC1202" s="137"/>
      <c r="AD1202" s="137"/>
      <c r="AE1202" s="144"/>
      <c r="AF1202" s="144"/>
      <c r="AG1202" s="144"/>
      <c r="AH1202" s="144"/>
      <c r="AI1202" s="144" t="s">
        <v>596</v>
      </c>
      <c r="AJ1202" s="145">
        <v>45472</v>
      </c>
      <c r="AK1202" s="146">
        <v>46233.4031944444</v>
      </c>
    </row>
    <row r="1203" s="134" customFormat="1" ht="38.8" customHeight="1" spans="1:37">
      <c r="A1203" s="138" t="s">
        <v>29</v>
      </c>
      <c r="B1203" s="138" t="s">
        <v>463</v>
      </c>
      <c r="C1203" s="137" t="s">
        <v>25</v>
      </c>
      <c r="D1203" s="138" t="s">
        <v>92</v>
      </c>
      <c r="E1203" s="138" t="s">
        <v>587</v>
      </c>
      <c r="F1203" s="138" t="s">
        <v>342</v>
      </c>
      <c r="G1203" s="138" t="s">
        <v>687</v>
      </c>
      <c r="H1203" s="138" t="s">
        <v>5177</v>
      </c>
      <c r="I1203" s="142" t="s">
        <v>590</v>
      </c>
      <c r="J1203" s="137" t="s">
        <v>591</v>
      </c>
      <c r="K1203" s="138" t="s">
        <v>593</v>
      </c>
      <c r="L1203" s="138" t="s">
        <v>592</v>
      </c>
      <c r="M1203" s="140" t="s">
        <v>3864</v>
      </c>
      <c r="N1203" s="138" t="s">
        <v>3865</v>
      </c>
      <c r="O1203" s="138" t="s">
        <v>513</v>
      </c>
      <c r="P1203" s="138" t="s">
        <v>3866</v>
      </c>
      <c r="Q1203" s="138" t="s">
        <v>3867</v>
      </c>
      <c r="R1203" s="138"/>
      <c r="S1203" s="138">
        <v>1</v>
      </c>
      <c r="T1203" s="138">
        <v>0</v>
      </c>
      <c r="U1203" s="138">
        <v>0</v>
      </c>
      <c r="V1203" s="140">
        <v>0</v>
      </c>
      <c r="W1203" s="138">
        <v>0</v>
      </c>
      <c r="X1203" s="138">
        <v>0</v>
      </c>
      <c r="Y1203" s="140"/>
      <c r="Z1203" s="138"/>
      <c r="AA1203" s="137">
        <v>0</v>
      </c>
      <c r="AB1203" s="137">
        <v>0</v>
      </c>
      <c r="AC1203" s="137"/>
      <c r="AD1203" s="137"/>
      <c r="AE1203" s="144"/>
      <c r="AF1203" s="144"/>
      <c r="AG1203" s="144"/>
      <c r="AH1203" s="144"/>
      <c r="AI1203" s="144" t="s">
        <v>596</v>
      </c>
      <c r="AJ1203" s="145">
        <v>45277</v>
      </c>
      <c r="AK1203" s="146">
        <v>46232.8215972222</v>
      </c>
    </row>
    <row r="1204" s="134" customFormat="1" ht="38.8" customHeight="1" spans="1:37">
      <c r="A1204" s="138" t="s">
        <v>29</v>
      </c>
      <c r="B1204" s="138" t="s">
        <v>463</v>
      </c>
      <c r="C1204" s="137" t="s">
        <v>25</v>
      </c>
      <c r="D1204" s="138" t="s">
        <v>97</v>
      </c>
      <c r="E1204" s="138" t="s">
        <v>587</v>
      </c>
      <c r="F1204" s="138" t="s">
        <v>372</v>
      </c>
      <c r="G1204" s="138" t="s">
        <v>2763</v>
      </c>
      <c r="H1204" s="138" t="s">
        <v>5178</v>
      </c>
      <c r="I1204" s="142" t="s">
        <v>590</v>
      </c>
      <c r="J1204" s="137" t="s">
        <v>818</v>
      </c>
      <c r="K1204" s="138" t="s">
        <v>3868</v>
      </c>
      <c r="L1204" s="138" t="s">
        <v>603</v>
      </c>
      <c r="M1204" s="140" t="s">
        <v>5179</v>
      </c>
      <c r="N1204" s="138" t="s">
        <v>5180</v>
      </c>
      <c r="O1204" s="138" t="s">
        <v>513</v>
      </c>
      <c r="P1204" s="138" t="s">
        <v>3868</v>
      </c>
      <c r="Q1204" s="138" t="s">
        <v>3867</v>
      </c>
      <c r="R1204" s="138"/>
      <c r="S1204" s="138">
        <v>1</v>
      </c>
      <c r="T1204" s="138">
        <v>210</v>
      </c>
      <c r="U1204" s="138">
        <v>0</v>
      </c>
      <c r="V1204" s="140">
        <v>420</v>
      </c>
      <c r="W1204" s="138">
        <v>0</v>
      </c>
      <c r="X1204" s="138">
        <v>210</v>
      </c>
      <c r="Y1204" s="140"/>
      <c r="Z1204" s="138"/>
      <c r="AA1204" s="137">
        <v>147</v>
      </c>
      <c r="AB1204" s="137">
        <v>0</v>
      </c>
      <c r="AC1204" s="137"/>
      <c r="AD1204" s="137"/>
      <c r="AE1204" s="144"/>
      <c r="AF1204" s="144"/>
      <c r="AG1204" s="144"/>
      <c r="AH1204" s="144"/>
      <c r="AI1204" s="144" t="s">
        <v>596</v>
      </c>
      <c r="AJ1204" s="145">
        <v>45580</v>
      </c>
      <c r="AK1204" s="146">
        <v>46232.804849537</v>
      </c>
    </row>
    <row r="1205" s="134" customFormat="1" ht="38.8" customHeight="1" spans="1:37">
      <c r="A1205" s="138" t="s">
        <v>29</v>
      </c>
      <c r="B1205" s="138" t="s">
        <v>463</v>
      </c>
      <c r="C1205" s="137" t="s">
        <v>25</v>
      </c>
      <c r="D1205" s="138" t="s">
        <v>97</v>
      </c>
      <c r="E1205" s="138" t="s">
        <v>587</v>
      </c>
      <c r="F1205" s="138" t="s">
        <v>372</v>
      </c>
      <c r="G1205" s="138" t="s">
        <v>2763</v>
      </c>
      <c r="H1205" s="138" t="s">
        <v>5178</v>
      </c>
      <c r="I1205" s="142" t="s">
        <v>590</v>
      </c>
      <c r="J1205" s="137" t="s">
        <v>818</v>
      </c>
      <c r="K1205" s="138" t="s">
        <v>3868</v>
      </c>
      <c r="L1205" s="138" t="s">
        <v>603</v>
      </c>
      <c r="M1205" s="140" t="s">
        <v>5179</v>
      </c>
      <c r="N1205" s="138" t="s">
        <v>5180</v>
      </c>
      <c r="O1205" s="138" t="s">
        <v>513</v>
      </c>
      <c r="P1205" s="138" t="s">
        <v>3868</v>
      </c>
      <c r="Q1205" s="138" t="s">
        <v>3867</v>
      </c>
      <c r="R1205" s="138"/>
      <c r="S1205" s="138">
        <v>1</v>
      </c>
      <c r="T1205" s="138">
        <v>210</v>
      </c>
      <c r="U1205" s="138">
        <v>0</v>
      </c>
      <c r="V1205" s="140">
        <v>420</v>
      </c>
      <c r="W1205" s="138">
        <v>0</v>
      </c>
      <c r="X1205" s="138">
        <v>210</v>
      </c>
      <c r="Y1205" s="140"/>
      <c r="Z1205" s="138"/>
      <c r="AA1205" s="137">
        <v>147</v>
      </c>
      <c r="AB1205" s="137">
        <v>0</v>
      </c>
      <c r="AC1205" s="137"/>
      <c r="AD1205" s="137"/>
      <c r="AE1205" s="144"/>
      <c r="AF1205" s="144"/>
      <c r="AG1205" s="144"/>
      <c r="AH1205" s="144"/>
      <c r="AI1205" s="144" t="s">
        <v>596</v>
      </c>
      <c r="AJ1205" s="145">
        <v>45580</v>
      </c>
      <c r="AK1205" s="146">
        <v>46232.804849537</v>
      </c>
    </row>
    <row r="1206" s="134" customFormat="1" ht="38.8" customHeight="1" spans="1:37">
      <c r="A1206" s="138" t="s">
        <v>29</v>
      </c>
      <c r="B1206" s="138" t="s">
        <v>463</v>
      </c>
      <c r="C1206" s="137" t="s">
        <v>25</v>
      </c>
      <c r="D1206" s="138" t="s">
        <v>83</v>
      </c>
      <c r="E1206" s="138" t="s">
        <v>587</v>
      </c>
      <c r="F1206" s="138" t="s">
        <v>329</v>
      </c>
      <c r="G1206" s="138" t="s">
        <v>2594</v>
      </c>
      <c r="H1206" s="138" t="s">
        <v>5181</v>
      </c>
      <c r="I1206" s="142" t="s">
        <v>590</v>
      </c>
      <c r="J1206" s="137" t="s">
        <v>5090</v>
      </c>
      <c r="K1206" s="138" t="s">
        <v>3868</v>
      </c>
      <c r="L1206" s="138" t="s">
        <v>603</v>
      </c>
      <c r="M1206" s="140" t="s">
        <v>5182</v>
      </c>
      <c r="N1206" s="138" t="s">
        <v>5183</v>
      </c>
      <c r="O1206" s="138" t="s">
        <v>513</v>
      </c>
      <c r="P1206" s="138" t="s">
        <v>3868</v>
      </c>
      <c r="Q1206" s="138" t="s">
        <v>3867</v>
      </c>
      <c r="R1206" s="138"/>
      <c r="S1206" s="138">
        <v>1</v>
      </c>
      <c r="T1206" s="138">
        <v>335</v>
      </c>
      <c r="U1206" s="138">
        <v>0</v>
      </c>
      <c r="V1206" s="140">
        <v>335</v>
      </c>
      <c r="W1206" s="138">
        <v>0</v>
      </c>
      <c r="X1206" s="138">
        <v>335</v>
      </c>
      <c r="Y1206" s="140"/>
      <c r="Z1206" s="138"/>
      <c r="AA1206" s="137">
        <v>234.5</v>
      </c>
      <c r="AB1206" s="137">
        <v>0</v>
      </c>
      <c r="AC1206" s="137"/>
      <c r="AD1206" s="137"/>
      <c r="AE1206" s="144"/>
      <c r="AF1206" s="144"/>
      <c r="AG1206" s="144"/>
      <c r="AH1206" s="144"/>
      <c r="AI1206" s="144" t="s">
        <v>596</v>
      </c>
      <c r="AJ1206" s="145">
        <v>45779</v>
      </c>
      <c r="AK1206" s="146">
        <v>46232.6060648148</v>
      </c>
    </row>
    <row r="1207" s="134" customFormat="1" ht="38.8" customHeight="1" spans="1:37">
      <c r="A1207" s="138" t="s">
        <v>29</v>
      </c>
      <c r="B1207" s="138" t="s">
        <v>463</v>
      </c>
      <c r="C1207" s="137" t="s">
        <v>25</v>
      </c>
      <c r="D1207" s="138" t="s">
        <v>92</v>
      </c>
      <c r="E1207" s="138" t="s">
        <v>587</v>
      </c>
      <c r="F1207" s="138" t="s">
        <v>342</v>
      </c>
      <c r="G1207" s="138" t="s">
        <v>687</v>
      </c>
      <c r="H1207" s="138" t="s">
        <v>5184</v>
      </c>
      <c r="I1207" s="142" t="s">
        <v>601</v>
      </c>
      <c r="J1207" s="137" t="s">
        <v>591</v>
      </c>
      <c r="K1207" s="138" t="s">
        <v>3878</v>
      </c>
      <c r="L1207" s="138" t="s">
        <v>603</v>
      </c>
      <c r="M1207" s="140" t="s">
        <v>4163</v>
      </c>
      <c r="N1207" s="138" t="s">
        <v>4164</v>
      </c>
      <c r="O1207" s="138" t="s">
        <v>461</v>
      </c>
      <c r="P1207" s="138" t="s">
        <v>3881</v>
      </c>
      <c r="Q1207" s="138" t="s">
        <v>3901</v>
      </c>
      <c r="R1207" s="138" t="s">
        <v>4</v>
      </c>
      <c r="S1207" s="138">
        <v>1</v>
      </c>
      <c r="T1207" s="138">
        <v>180</v>
      </c>
      <c r="U1207" s="138">
        <v>0</v>
      </c>
      <c r="V1207" s="140">
        <v>530</v>
      </c>
      <c r="W1207" s="138">
        <v>0</v>
      </c>
      <c r="X1207" s="138">
        <v>180</v>
      </c>
      <c r="Y1207" s="140" t="s">
        <v>670</v>
      </c>
      <c r="Z1207" s="138"/>
      <c r="AA1207" s="137">
        <v>100</v>
      </c>
      <c r="AB1207" s="137">
        <v>0</v>
      </c>
      <c r="AC1207" s="137"/>
      <c r="AD1207" s="137"/>
      <c r="AE1207" s="144"/>
      <c r="AF1207" s="144"/>
      <c r="AG1207" s="144"/>
      <c r="AH1207" s="144"/>
      <c r="AI1207" s="144" t="s">
        <v>596</v>
      </c>
      <c r="AJ1207" s="145">
        <v>46157</v>
      </c>
      <c r="AK1207" s="146">
        <v>46232.597349537</v>
      </c>
    </row>
    <row r="1208" s="134" customFormat="1" ht="38.8" customHeight="1" spans="1:37">
      <c r="A1208" s="138" t="s">
        <v>29</v>
      </c>
      <c r="B1208" s="138" t="s">
        <v>463</v>
      </c>
      <c r="C1208" s="137" t="s">
        <v>25</v>
      </c>
      <c r="D1208" s="138" t="s">
        <v>92</v>
      </c>
      <c r="E1208" s="138" t="s">
        <v>587</v>
      </c>
      <c r="F1208" s="138" t="s">
        <v>342</v>
      </c>
      <c r="G1208" s="138" t="s">
        <v>687</v>
      </c>
      <c r="H1208" s="138" t="s">
        <v>5184</v>
      </c>
      <c r="I1208" s="142" t="s">
        <v>601</v>
      </c>
      <c r="J1208" s="137" t="s">
        <v>591</v>
      </c>
      <c r="K1208" s="138" t="s">
        <v>3878</v>
      </c>
      <c r="L1208" s="138" t="s">
        <v>603</v>
      </c>
      <c r="M1208" s="140" t="s">
        <v>3986</v>
      </c>
      <c r="N1208" s="138" t="s">
        <v>3987</v>
      </c>
      <c r="O1208" s="138" t="s">
        <v>461</v>
      </c>
      <c r="P1208" s="138" t="s">
        <v>3881</v>
      </c>
      <c r="Q1208" s="138" t="s">
        <v>5</v>
      </c>
      <c r="R1208" s="138" t="s">
        <v>5</v>
      </c>
      <c r="S1208" s="138">
        <v>1</v>
      </c>
      <c r="T1208" s="138">
        <v>350</v>
      </c>
      <c r="U1208" s="138">
        <v>0</v>
      </c>
      <c r="V1208" s="140">
        <v>530</v>
      </c>
      <c r="W1208" s="138">
        <v>0</v>
      </c>
      <c r="X1208" s="138">
        <v>350</v>
      </c>
      <c r="Y1208" s="140" t="s">
        <v>670</v>
      </c>
      <c r="Z1208" s="138"/>
      <c r="AA1208" s="137">
        <v>245</v>
      </c>
      <c r="AB1208" s="137">
        <v>0</v>
      </c>
      <c r="AC1208" s="137"/>
      <c r="AD1208" s="137"/>
      <c r="AE1208" s="144"/>
      <c r="AF1208" s="144"/>
      <c r="AG1208" s="144"/>
      <c r="AH1208" s="144"/>
      <c r="AI1208" s="144" t="s">
        <v>596</v>
      </c>
      <c r="AJ1208" s="145">
        <v>46157</v>
      </c>
      <c r="AK1208" s="146">
        <v>46232.597349537</v>
      </c>
    </row>
    <row r="1209" s="134" customFormat="1" ht="38.8" customHeight="1" spans="1:37">
      <c r="A1209" s="138" t="s">
        <v>29</v>
      </c>
      <c r="B1209" s="138" t="s">
        <v>463</v>
      </c>
      <c r="C1209" s="137" t="s">
        <v>25</v>
      </c>
      <c r="D1209" s="138" t="s">
        <v>93</v>
      </c>
      <c r="E1209" s="138" t="s">
        <v>587</v>
      </c>
      <c r="F1209" s="138" t="s">
        <v>350</v>
      </c>
      <c r="G1209" s="138" t="s">
        <v>2490</v>
      </c>
      <c r="H1209" s="138" t="s">
        <v>5185</v>
      </c>
      <c r="I1209" s="142" t="s">
        <v>645</v>
      </c>
      <c r="J1209" s="137" t="s">
        <v>818</v>
      </c>
      <c r="K1209" s="138" t="s">
        <v>3874</v>
      </c>
      <c r="L1209" s="138" t="s">
        <v>592</v>
      </c>
      <c r="M1209" s="140" t="s">
        <v>4506</v>
      </c>
      <c r="N1209" s="138" t="s">
        <v>4507</v>
      </c>
      <c r="O1209" s="138" t="s">
        <v>513</v>
      </c>
      <c r="P1209" s="138" t="s">
        <v>3868</v>
      </c>
      <c r="Q1209" s="138" t="s">
        <v>3867</v>
      </c>
      <c r="R1209" s="138"/>
      <c r="S1209" s="138">
        <v>1</v>
      </c>
      <c r="T1209" s="138">
        <v>50</v>
      </c>
      <c r="U1209" s="138">
        <v>0</v>
      </c>
      <c r="V1209" s="140">
        <v>100</v>
      </c>
      <c r="W1209" s="138">
        <v>0</v>
      </c>
      <c r="X1209" s="138">
        <v>50</v>
      </c>
      <c r="Y1209" s="140" t="s">
        <v>670</v>
      </c>
      <c r="Z1209" s="138"/>
      <c r="AA1209" s="137">
        <v>35</v>
      </c>
      <c r="AB1209" s="137">
        <v>0</v>
      </c>
      <c r="AC1209" s="137"/>
      <c r="AD1209" s="137"/>
      <c r="AE1209" s="144"/>
      <c r="AF1209" s="144"/>
      <c r="AG1209" s="144"/>
      <c r="AH1209" s="144"/>
      <c r="AI1209" s="144" t="s">
        <v>596</v>
      </c>
      <c r="AJ1209" s="145">
        <v>43593</v>
      </c>
      <c r="AK1209" s="146">
        <v>46232.5817361111</v>
      </c>
    </row>
    <row r="1210" s="134" customFormat="1" ht="38.8" customHeight="1" spans="1:37">
      <c r="A1210" s="138" t="s">
        <v>29</v>
      </c>
      <c r="B1210" s="138" t="s">
        <v>463</v>
      </c>
      <c r="C1210" s="137" t="s">
        <v>25</v>
      </c>
      <c r="D1210" s="138" t="s">
        <v>93</v>
      </c>
      <c r="E1210" s="138" t="s">
        <v>587</v>
      </c>
      <c r="F1210" s="138" t="s">
        <v>350</v>
      </c>
      <c r="G1210" s="138" t="s">
        <v>2490</v>
      </c>
      <c r="H1210" s="138" t="s">
        <v>5185</v>
      </c>
      <c r="I1210" s="142" t="s">
        <v>645</v>
      </c>
      <c r="J1210" s="137" t="s">
        <v>818</v>
      </c>
      <c r="K1210" s="138" t="s">
        <v>3874</v>
      </c>
      <c r="L1210" s="138" t="s">
        <v>592</v>
      </c>
      <c r="M1210" s="140" t="s">
        <v>4506</v>
      </c>
      <c r="N1210" s="138" t="s">
        <v>4507</v>
      </c>
      <c r="O1210" s="138" t="s">
        <v>513</v>
      </c>
      <c r="P1210" s="138" t="s">
        <v>3868</v>
      </c>
      <c r="Q1210" s="138" t="s">
        <v>3867</v>
      </c>
      <c r="R1210" s="138"/>
      <c r="S1210" s="138">
        <v>1</v>
      </c>
      <c r="T1210" s="138">
        <v>50</v>
      </c>
      <c r="U1210" s="138">
        <v>0</v>
      </c>
      <c r="V1210" s="140">
        <v>100</v>
      </c>
      <c r="W1210" s="138">
        <v>0</v>
      </c>
      <c r="X1210" s="138">
        <v>50</v>
      </c>
      <c r="Y1210" s="140" t="s">
        <v>670</v>
      </c>
      <c r="Z1210" s="138"/>
      <c r="AA1210" s="137">
        <v>35</v>
      </c>
      <c r="AB1210" s="137">
        <v>0</v>
      </c>
      <c r="AC1210" s="137"/>
      <c r="AD1210" s="137"/>
      <c r="AE1210" s="144"/>
      <c r="AF1210" s="144"/>
      <c r="AG1210" s="144"/>
      <c r="AH1210" s="144"/>
      <c r="AI1210" s="144" t="s">
        <v>596</v>
      </c>
      <c r="AJ1210" s="145">
        <v>43593</v>
      </c>
      <c r="AK1210" s="146">
        <v>46232.5817361111</v>
      </c>
    </row>
    <row r="1211" s="134" customFormat="1" ht="38.8" customHeight="1" spans="1:37">
      <c r="A1211" s="138" t="s">
        <v>29</v>
      </c>
      <c r="B1211" s="138" t="s">
        <v>463</v>
      </c>
      <c r="C1211" s="137" t="s">
        <v>25</v>
      </c>
      <c r="D1211" s="138" t="s">
        <v>84</v>
      </c>
      <c r="E1211" s="138" t="s">
        <v>625</v>
      </c>
      <c r="F1211" s="138" t="s">
        <v>330</v>
      </c>
      <c r="G1211" s="138" t="s">
        <v>2759</v>
      </c>
      <c r="H1211" s="138" t="s">
        <v>2798</v>
      </c>
      <c r="I1211" s="142" t="s">
        <v>590</v>
      </c>
      <c r="J1211" s="137" t="s">
        <v>591</v>
      </c>
      <c r="K1211" s="138" t="s">
        <v>593</v>
      </c>
      <c r="L1211" s="138" t="s">
        <v>592</v>
      </c>
      <c r="M1211" s="140" t="s">
        <v>3864</v>
      </c>
      <c r="N1211" s="138" t="s">
        <v>3865</v>
      </c>
      <c r="O1211" s="138" t="s">
        <v>513</v>
      </c>
      <c r="P1211" s="138" t="s">
        <v>3866</v>
      </c>
      <c r="Q1211" s="138" t="s">
        <v>3867</v>
      </c>
      <c r="R1211" s="138"/>
      <c r="S1211" s="138">
        <v>1</v>
      </c>
      <c r="T1211" s="138">
        <v>0</v>
      </c>
      <c r="U1211" s="138">
        <v>198</v>
      </c>
      <c r="V1211" s="140">
        <v>198</v>
      </c>
      <c r="W1211" s="138">
        <v>0</v>
      </c>
      <c r="X1211" s="138">
        <v>0</v>
      </c>
      <c r="Y1211" s="140"/>
      <c r="Z1211" s="138"/>
      <c r="AA1211" s="137">
        <v>0</v>
      </c>
      <c r="AB1211" s="137">
        <v>0</v>
      </c>
      <c r="AC1211" s="137"/>
      <c r="AD1211" s="137"/>
      <c r="AE1211" s="144"/>
      <c r="AF1211" s="144"/>
      <c r="AG1211" s="144"/>
      <c r="AH1211" s="144" t="s">
        <v>651</v>
      </c>
      <c r="AI1211" s="144" t="s">
        <v>607</v>
      </c>
      <c r="AJ1211" s="145">
        <v>43477</v>
      </c>
      <c r="AK1211" s="146">
        <v>46232.4598726852</v>
      </c>
    </row>
    <row r="1212" s="134" customFormat="1" ht="38.8" customHeight="1" spans="1:37">
      <c r="A1212" s="138" t="s">
        <v>29</v>
      </c>
      <c r="B1212" s="138" t="s">
        <v>463</v>
      </c>
      <c r="C1212" s="137" t="s">
        <v>25</v>
      </c>
      <c r="D1212" s="138" t="s">
        <v>78</v>
      </c>
      <c r="E1212" s="138" t="s">
        <v>587</v>
      </c>
      <c r="F1212" s="138" t="s">
        <v>322</v>
      </c>
      <c r="G1212" s="138" t="s">
        <v>2879</v>
      </c>
      <c r="H1212" s="138" t="s">
        <v>5186</v>
      </c>
      <c r="I1212" s="142" t="s">
        <v>590</v>
      </c>
      <c r="J1212" s="137" t="s">
        <v>621</v>
      </c>
      <c r="K1212" s="138" t="s">
        <v>3868</v>
      </c>
      <c r="L1212" s="138" t="s">
        <v>603</v>
      </c>
      <c r="M1212" s="140" t="s">
        <v>5187</v>
      </c>
      <c r="N1212" s="138" t="s">
        <v>5188</v>
      </c>
      <c r="O1212" s="138" t="s">
        <v>513</v>
      </c>
      <c r="P1212" s="138" t="s">
        <v>3868</v>
      </c>
      <c r="Q1212" s="138" t="s">
        <v>3867</v>
      </c>
      <c r="R1212" s="138"/>
      <c r="S1212" s="138">
        <v>1</v>
      </c>
      <c r="T1212" s="138">
        <v>15</v>
      </c>
      <c r="U1212" s="138">
        <v>0</v>
      </c>
      <c r="V1212" s="140">
        <v>15</v>
      </c>
      <c r="W1212" s="138">
        <v>0</v>
      </c>
      <c r="X1212" s="138">
        <v>15</v>
      </c>
      <c r="Y1212" s="140"/>
      <c r="Z1212" s="138"/>
      <c r="AA1212" s="137">
        <v>10.5</v>
      </c>
      <c r="AB1212" s="137">
        <v>0</v>
      </c>
      <c r="AC1212" s="137"/>
      <c r="AD1212" s="137"/>
      <c r="AE1212" s="144"/>
      <c r="AF1212" s="144"/>
      <c r="AG1212" s="144"/>
      <c r="AH1212" s="144"/>
      <c r="AI1212" s="144" t="s">
        <v>596</v>
      </c>
      <c r="AJ1212" s="145">
        <v>44703</v>
      </c>
      <c r="AK1212" s="146">
        <v>46231.7553356482</v>
      </c>
    </row>
    <row r="1213" s="134" customFormat="1" ht="38.8" customHeight="1" spans="1:37">
      <c r="A1213" s="138" t="s">
        <v>29</v>
      </c>
      <c r="B1213" s="138" t="s">
        <v>463</v>
      </c>
      <c r="C1213" s="137" t="s">
        <v>25</v>
      </c>
      <c r="D1213" s="138" t="s">
        <v>94</v>
      </c>
      <c r="E1213" s="138" t="s">
        <v>587</v>
      </c>
      <c r="F1213" s="138" t="s">
        <v>358</v>
      </c>
      <c r="G1213" s="138" t="s">
        <v>2849</v>
      </c>
      <c r="H1213" s="138" t="s">
        <v>5189</v>
      </c>
      <c r="I1213" s="142" t="s">
        <v>590</v>
      </c>
      <c r="J1213" s="137" t="s">
        <v>818</v>
      </c>
      <c r="K1213" s="138" t="s">
        <v>3868</v>
      </c>
      <c r="L1213" s="138" t="s">
        <v>603</v>
      </c>
      <c r="M1213" s="140" t="s">
        <v>5190</v>
      </c>
      <c r="N1213" s="138" t="s">
        <v>5191</v>
      </c>
      <c r="O1213" s="138" t="s">
        <v>513</v>
      </c>
      <c r="P1213" s="138" t="s">
        <v>3868</v>
      </c>
      <c r="Q1213" s="138" t="s">
        <v>3867</v>
      </c>
      <c r="R1213" s="138"/>
      <c r="S1213" s="138">
        <v>1</v>
      </c>
      <c r="T1213" s="138">
        <v>65</v>
      </c>
      <c r="U1213" s="138">
        <v>0</v>
      </c>
      <c r="V1213" s="140">
        <v>140</v>
      </c>
      <c r="W1213" s="138">
        <v>0</v>
      </c>
      <c r="X1213" s="138">
        <v>65</v>
      </c>
      <c r="Y1213" s="140"/>
      <c r="Z1213" s="138"/>
      <c r="AA1213" s="137">
        <v>45.5</v>
      </c>
      <c r="AB1213" s="137">
        <v>0</v>
      </c>
      <c r="AC1213" s="137"/>
      <c r="AD1213" s="137"/>
      <c r="AE1213" s="144"/>
      <c r="AF1213" s="144"/>
      <c r="AG1213" s="144"/>
      <c r="AH1213" s="144"/>
      <c r="AI1213" s="144" t="s">
        <v>596</v>
      </c>
      <c r="AJ1213" s="145">
        <v>45932</v>
      </c>
      <c r="AK1213" s="146">
        <v>46231.761087963</v>
      </c>
    </row>
    <row r="1214" s="134" customFormat="1" ht="38.8" customHeight="1" spans="1:37">
      <c r="A1214" s="138" t="s">
        <v>29</v>
      </c>
      <c r="B1214" s="138" t="s">
        <v>463</v>
      </c>
      <c r="C1214" s="137" t="s">
        <v>25</v>
      </c>
      <c r="D1214" s="138" t="s">
        <v>94</v>
      </c>
      <c r="E1214" s="138" t="s">
        <v>587</v>
      </c>
      <c r="F1214" s="138" t="s">
        <v>358</v>
      </c>
      <c r="G1214" s="138" t="s">
        <v>2849</v>
      </c>
      <c r="H1214" s="138" t="s">
        <v>5189</v>
      </c>
      <c r="I1214" s="142" t="s">
        <v>590</v>
      </c>
      <c r="J1214" s="137" t="s">
        <v>818</v>
      </c>
      <c r="K1214" s="138" t="s">
        <v>3868</v>
      </c>
      <c r="L1214" s="138" t="s">
        <v>603</v>
      </c>
      <c r="M1214" s="140" t="s">
        <v>5190</v>
      </c>
      <c r="N1214" s="138" t="s">
        <v>5191</v>
      </c>
      <c r="O1214" s="138" t="s">
        <v>513</v>
      </c>
      <c r="P1214" s="138" t="s">
        <v>3868</v>
      </c>
      <c r="Q1214" s="138" t="s">
        <v>3867</v>
      </c>
      <c r="R1214" s="138"/>
      <c r="S1214" s="138">
        <v>1</v>
      </c>
      <c r="T1214" s="138">
        <v>65</v>
      </c>
      <c r="U1214" s="138">
        <v>0</v>
      </c>
      <c r="V1214" s="140">
        <v>140</v>
      </c>
      <c r="W1214" s="138">
        <v>0</v>
      </c>
      <c r="X1214" s="138">
        <v>65</v>
      </c>
      <c r="Y1214" s="140"/>
      <c r="Z1214" s="138"/>
      <c r="AA1214" s="137">
        <v>45.5</v>
      </c>
      <c r="AB1214" s="137">
        <v>0</v>
      </c>
      <c r="AC1214" s="137"/>
      <c r="AD1214" s="137"/>
      <c r="AE1214" s="144"/>
      <c r="AF1214" s="144"/>
      <c r="AG1214" s="144"/>
      <c r="AH1214" s="144"/>
      <c r="AI1214" s="144" t="s">
        <v>596</v>
      </c>
      <c r="AJ1214" s="145">
        <v>45932</v>
      </c>
      <c r="AK1214" s="146">
        <v>46231.761087963</v>
      </c>
    </row>
    <row r="1215" s="134" customFormat="1" ht="38.8" customHeight="1" spans="1:37">
      <c r="A1215" s="138" t="s">
        <v>29</v>
      </c>
      <c r="B1215" s="138" t="s">
        <v>463</v>
      </c>
      <c r="C1215" s="137" t="s">
        <v>25</v>
      </c>
      <c r="D1215" s="138" t="s">
        <v>94</v>
      </c>
      <c r="E1215" s="138" t="s">
        <v>587</v>
      </c>
      <c r="F1215" s="138" t="s">
        <v>358</v>
      </c>
      <c r="G1215" s="138" t="s">
        <v>2849</v>
      </c>
      <c r="H1215" s="138" t="s">
        <v>5189</v>
      </c>
      <c r="I1215" s="142" t="s">
        <v>590</v>
      </c>
      <c r="J1215" s="137" t="s">
        <v>818</v>
      </c>
      <c r="K1215" s="138" t="s">
        <v>3868</v>
      </c>
      <c r="L1215" s="138" t="s">
        <v>603</v>
      </c>
      <c r="M1215" s="140" t="s">
        <v>5192</v>
      </c>
      <c r="N1215" s="138" t="s">
        <v>5193</v>
      </c>
      <c r="O1215" s="138" t="s">
        <v>513</v>
      </c>
      <c r="P1215" s="138" t="s">
        <v>3868</v>
      </c>
      <c r="Q1215" s="138" t="s">
        <v>3867</v>
      </c>
      <c r="R1215" s="138"/>
      <c r="S1215" s="138">
        <v>1</v>
      </c>
      <c r="T1215" s="138">
        <v>5</v>
      </c>
      <c r="U1215" s="138">
        <v>0</v>
      </c>
      <c r="V1215" s="140">
        <v>140</v>
      </c>
      <c r="W1215" s="138">
        <v>0</v>
      </c>
      <c r="X1215" s="138">
        <v>5</v>
      </c>
      <c r="Y1215" s="140"/>
      <c r="Z1215" s="138"/>
      <c r="AA1215" s="137">
        <v>3.5</v>
      </c>
      <c r="AB1215" s="137">
        <v>0</v>
      </c>
      <c r="AC1215" s="137"/>
      <c r="AD1215" s="137"/>
      <c r="AE1215" s="144"/>
      <c r="AF1215" s="144"/>
      <c r="AG1215" s="144"/>
      <c r="AH1215" s="144"/>
      <c r="AI1215" s="144" t="s">
        <v>596</v>
      </c>
      <c r="AJ1215" s="145">
        <v>45932</v>
      </c>
      <c r="AK1215" s="146">
        <v>46231.761087963</v>
      </c>
    </row>
    <row r="1216" s="134" customFormat="1" ht="38.8" customHeight="1" spans="1:37">
      <c r="A1216" s="138" t="s">
        <v>29</v>
      </c>
      <c r="B1216" s="138" t="s">
        <v>463</v>
      </c>
      <c r="C1216" s="137" t="s">
        <v>25</v>
      </c>
      <c r="D1216" s="138" t="s">
        <v>94</v>
      </c>
      <c r="E1216" s="138" t="s">
        <v>587</v>
      </c>
      <c r="F1216" s="138" t="s">
        <v>358</v>
      </c>
      <c r="G1216" s="138" t="s">
        <v>2849</v>
      </c>
      <c r="H1216" s="138" t="s">
        <v>5189</v>
      </c>
      <c r="I1216" s="142" t="s">
        <v>590</v>
      </c>
      <c r="J1216" s="137" t="s">
        <v>818</v>
      </c>
      <c r="K1216" s="138" t="s">
        <v>3868</v>
      </c>
      <c r="L1216" s="138" t="s">
        <v>603</v>
      </c>
      <c r="M1216" s="140" t="s">
        <v>5192</v>
      </c>
      <c r="N1216" s="138" t="s">
        <v>5193</v>
      </c>
      <c r="O1216" s="138" t="s">
        <v>513</v>
      </c>
      <c r="P1216" s="138" t="s">
        <v>3868</v>
      </c>
      <c r="Q1216" s="138" t="s">
        <v>3867</v>
      </c>
      <c r="R1216" s="138"/>
      <c r="S1216" s="138">
        <v>1</v>
      </c>
      <c r="T1216" s="138">
        <v>5</v>
      </c>
      <c r="U1216" s="138">
        <v>0</v>
      </c>
      <c r="V1216" s="140">
        <v>140</v>
      </c>
      <c r="W1216" s="138">
        <v>0</v>
      </c>
      <c r="X1216" s="138">
        <v>5</v>
      </c>
      <c r="Y1216" s="140"/>
      <c r="Z1216" s="138"/>
      <c r="AA1216" s="137">
        <v>3.5</v>
      </c>
      <c r="AB1216" s="137">
        <v>0</v>
      </c>
      <c r="AC1216" s="137"/>
      <c r="AD1216" s="137"/>
      <c r="AE1216" s="144"/>
      <c r="AF1216" s="144"/>
      <c r="AG1216" s="144"/>
      <c r="AH1216" s="144"/>
      <c r="AI1216" s="144" t="s">
        <v>596</v>
      </c>
      <c r="AJ1216" s="145">
        <v>45932</v>
      </c>
      <c r="AK1216" s="146">
        <v>46231.761087963</v>
      </c>
    </row>
    <row r="1217" s="134" customFormat="1" ht="38.8" customHeight="1" spans="1:37">
      <c r="A1217" s="138" t="s">
        <v>29</v>
      </c>
      <c r="B1217" s="138" t="s">
        <v>463</v>
      </c>
      <c r="C1217" s="137" t="s">
        <v>25</v>
      </c>
      <c r="D1217" s="138" t="s">
        <v>97</v>
      </c>
      <c r="E1217" s="138" t="s">
        <v>587</v>
      </c>
      <c r="F1217" s="138" t="s">
        <v>372</v>
      </c>
      <c r="G1217" s="138" t="s">
        <v>2763</v>
      </c>
      <c r="H1217" s="138" t="s">
        <v>5194</v>
      </c>
      <c r="I1217" s="142" t="s">
        <v>590</v>
      </c>
      <c r="J1217" s="137" t="s">
        <v>818</v>
      </c>
      <c r="K1217" s="138" t="s">
        <v>3868</v>
      </c>
      <c r="L1217" s="138" t="s">
        <v>603</v>
      </c>
      <c r="M1217" s="140" t="s">
        <v>5195</v>
      </c>
      <c r="N1217" s="138" t="s">
        <v>5196</v>
      </c>
      <c r="O1217" s="138" t="s">
        <v>513</v>
      </c>
      <c r="P1217" s="138" t="s">
        <v>3868</v>
      </c>
      <c r="Q1217" s="138" t="s">
        <v>3867</v>
      </c>
      <c r="R1217" s="138"/>
      <c r="S1217" s="138">
        <v>1</v>
      </c>
      <c r="T1217" s="138">
        <v>30</v>
      </c>
      <c r="U1217" s="138">
        <v>0</v>
      </c>
      <c r="V1217" s="140">
        <v>30</v>
      </c>
      <c r="W1217" s="138">
        <v>0</v>
      </c>
      <c r="X1217" s="138">
        <v>30</v>
      </c>
      <c r="Y1217" s="140"/>
      <c r="Z1217" s="138"/>
      <c r="AA1217" s="137">
        <v>21</v>
      </c>
      <c r="AB1217" s="137">
        <v>0</v>
      </c>
      <c r="AC1217" s="137"/>
      <c r="AD1217" s="137"/>
      <c r="AE1217" s="144"/>
      <c r="AF1217" s="144"/>
      <c r="AG1217" s="144"/>
      <c r="AH1217" s="144"/>
      <c r="AI1217" s="144" t="s">
        <v>596</v>
      </c>
      <c r="AJ1217" s="145">
        <v>43767</v>
      </c>
      <c r="AK1217" s="146">
        <v>46231.8470949074</v>
      </c>
    </row>
    <row r="1218" s="134" customFormat="1" ht="38.8" customHeight="1" spans="1:37">
      <c r="A1218" s="138" t="s">
        <v>29</v>
      </c>
      <c r="B1218" s="138" t="s">
        <v>463</v>
      </c>
      <c r="C1218" s="137" t="s">
        <v>25</v>
      </c>
      <c r="D1218" s="138" t="s">
        <v>88</v>
      </c>
      <c r="E1218" s="138" t="s">
        <v>587</v>
      </c>
      <c r="F1218" s="138" t="s">
        <v>337</v>
      </c>
      <c r="G1218" s="138" t="s">
        <v>2727</v>
      </c>
      <c r="H1218" s="138" t="s">
        <v>5197</v>
      </c>
      <c r="I1218" s="142" t="s">
        <v>590</v>
      </c>
      <c r="J1218" s="137" t="s">
        <v>818</v>
      </c>
      <c r="K1218" s="138" t="s">
        <v>3868</v>
      </c>
      <c r="L1218" s="138" t="s">
        <v>603</v>
      </c>
      <c r="M1218" s="140" t="s">
        <v>5198</v>
      </c>
      <c r="N1218" s="138" t="s">
        <v>5199</v>
      </c>
      <c r="O1218" s="138" t="s">
        <v>513</v>
      </c>
      <c r="P1218" s="138" t="s">
        <v>3868</v>
      </c>
      <c r="Q1218" s="138" t="s">
        <v>3867</v>
      </c>
      <c r="R1218" s="138"/>
      <c r="S1218" s="138">
        <v>1</v>
      </c>
      <c r="T1218" s="138">
        <v>80</v>
      </c>
      <c r="U1218" s="138">
        <v>0</v>
      </c>
      <c r="V1218" s="140">
        <v>160</v>
      </c>
      <c r="W1218" s="138">
        <v>0</v>
      </c>
      <c r="X1218" s="138">
        <v>80</v>
      </c>
      <c r="Y1218" s="140"/>
      <c r="Z1218" s="138"/>
      <c r="AA1218" s="137">
        <v>56</v>
      </c>
      <c r="AB1218" s="137">
        <v>0</v>
      </c>
      <c r="AC1218" s="137"/>
      <c r="AD1218" s="137"/>
      <c r="AE1218" s="144"/>
      <c r="AF1218" s="144"/>
      <c r="AG1218" s="144"/>
      <c r="AH1218" s="144"/>
      <c r="AI1218" s="144" t="s">
        <v>596</v>
      </c>
      <c r="AJ1218" s="145">
        <v>45202</v>
      </c>
      <c r="AK1218" s="146">
        <v>46231.8279282407</v>
      </c>
    </row>
    <row r="1219" s="134" customFormat="1" ht="38.8" customHeight="1" spans="1:37">
      <c r="A1219" s="138" t="s">
        <v>29</v>
      </c>
      <c r="B1219" s="138" t="s">
        <v>463</v>
      </c>
      <c r="C1219" s="137" t="s">
        <v>25</v>
      </c>
      <c r="D1219" s="138" t="s">
        <v>88</v>
      </c>
      <c r="E1219" s="138" t="s">
        <v>587</v>
      </c>
      <c r="F1219" s="138" t="s">
        <v>337</v>
      </c>
      <c r="G1219" s="138" t="s">
        <v>2727</v>
      </c>
      <c r="H1219" s="138" t="s">
        <v>5197</v>
      </c>
      <c r="I1219" s="142" t="s">
        <v>590</v>
      </c>
      <c r="J1219" s="137" t="s">
        <v>818</v>
      </c>
      <c r="K1219" s="138" t="s">
        <v>3868</v>
      </c>
      <c r="L1219" s="138" t="s">
        <v>603</v>
      </c>
      <c r="M1219" s="140" t="s">
        <v>5198</v>
      </c>
      <c r="N1219" s="138" t="s">
        <v>5199</v>
      </c>
      <c r="O1219" s="138" t="s">
        <v>513</v>
      </c>
      <c r="P1219" s="138" t="s">
        <v>3868</v>
      </c>
      <c r="Q1219" s="138" t="s">
        <v>3867</v>
      </c>
      <c r="R1219" s="138"/>
      <c r="S1219" s="138">
        <v>1</v>
      </c>
      <c r="T1219" s="138">
        <v>80</v>
      </c>
      <c r="U1219" s="138">
        <v>0</v>
      </c>
      <c r="V1219" s="140">
        <v>160</v>
      </c>
      <c r="W1219" s="138">
        <v>0</v>
      </c>
      <c r="X1219" s="138">
        <v>80</v>
      </c>
      <c r="Y1219" s="140"/>
      <c r="Z1219" s="138"/>
      <c r="AA1219" s="137">
        <v>56</v>
      </c>
      <c r="AB1219" s="137">
        <v>0</v>
      </c>
      <c r="AC1219" s="137"/>
      <c r="AD1219" s="137"/>
      <c r="AE1219" s="144"/>
      <c r="AF1219" s="144"/>
      <c r="AG1219" s="144"/>
      <c r="AH1219" s="144"/>
      <c r="AI1219" s="144" t="s">
        <v>596</v>
      </c>
      <c r="AJ1219" s="145">
        <v>45202</v>
      </c>
      <c r="AK1219" s="146">
        <v>46231.8279282407</v>
      </c>
    </row>
    <row r="1220" s="134" customFormat="1" ht="38.8" customHeight="1" spans="1:37">
      <c r="A1220" s="138" t="s">
        <v>29</v>
      </c>
      <c r="B1220" s="138" t="s">
        <v>463</v>
      </c>
      <c r="C1220" s="137" t="s">
        <v>25</v>
      </c>
      <c r="D1220" s="138" t="s">
        <v>82</v>
      </c>
      <c r="E1220" s="138" t="s">
        <v>587</v>
      </c>
      <c r="F1220" s="138" t="s">
        <v>326</v>
      </c>
      <c r="G1220" s="138" t="s">
        <v>5029</v>
      </c>
      <c r="H1220" s="138" t="s">
        <v>5200</v>
      </c>
      <c r="I1220" s="142" t="s">
        <v>590</v>
      </c>
      <c r="J1220" s="137" t="s">
        <v>591</v>
      </c>
      <c r="K1220" s="138" t="s">
        <v>3868</v>
      </c>
      <c r="L1220" s="138" t="s">
        <v>603</v>
      </c>
      <c r="M1220" s="140" t="s">
        <v>5201</v>
      </c>
      <c r="N1220" s="138" t="s">
        <v>5202</v>
      </c>
      <c r="O1220" s="138" t="s">
        <v>513</v>
      </c>
      <c r="P1220" s="138" t="s">
        <v>3868</v>
      </c>
      <c r="Q1220" s="138" t="s">
        <v>3867</v>
      </c>
      <c r="R1220" s="138"/>
      <c r="S1220" s="138">
        <v>1</v>
      </c>
      <c r="T1220" s="138">
        <v>505</v>
      </c>
      <c r="U1220" s="138">
        <v>0</v>
      </c>
      <c r="V1220" s="140">
        <v>505</v>
      </c>
      <c r="W1220" s="138">
        <v>0</v>
      </c>
      <c r="X1220" s="138">
        <v>505</v>
      </c>
      <c r="Y1220" s="140"/>
      <c r="Z1220" s="138"/>
      <c r="AA1220" s="137">
        <v>353.5</v>
      </c>
      <c r="AB1220" s="137">
        <v>0</v>
      </c>
      <c r="AC1220" s="137"/>
      <c r="AD1220" s="137"/>
      <c r="AE1220" s="144"/>
      <c r="AF1220" s="144"/>
      <c r="AG1220" s="144"/>
      <c r="AH1220" s="144"/>
      <c r="AI1220" s="144" t="s">
        <v>596</v>
      </c>
      <c r="AJ1220" s="144"/>
      <c r="AK1220" s="146">
        <v>46231.5920717593</v>
      </c>
    </row>
    <row r="1221" s="134" customFormat="1" ht="38.8" customHeight="1" spans="1:37">
      <c r="A1221" s="138" t="s">
        <v>29</v>
      </c>
      <c r="B1221" s="138" t="s">
        <v>463</v>
      </c>
      <c r="C1221" s="137" t="s">
        <v>25</v>
      </c>
      <c r="D1221" s="138" t="s">
        <v>83</v>
      </c>
      <c r="E1221" s="138" t="s">
        <v>587</v>
      </c>
      <c r="F1221" s="138" t="s">
        <v>329</v>
      </c>
      <c r="G1221" s="138" t="s">
        <v>2594</v>
      </c>
      <c r="H1221" s="138" t="s">
        <v>2779</v>
      </c>
      <c r="I1221" s="142" t="s">
        <v>590</v>
      </c>
      <c r="J1221" s="137" t="s">
        <v>591</v>
      </c>
      <c r="K1221" s="138" t="s">
        <v>593</v>
      </c>
      <c r="L1221" s="138" t="s">
        <v>603</v>
      </c>
      <c r="M1221" s="140" t="s">
        <v>3864</v>
      </c>
      <c r="N1221" s="138" t="s">
        <v>3865</v>
      </c>
      <c r="O1221" s="138" t="s">
        <v>513</v>
      </c>
      <c r="P1221" s="138" t="s">
        <v>3866</v>
      </c>
      <c r="Q1221" s="138" t="s">
        <v>3867</v>
      </c>
      <c r="R1221" s="138"/>
      <c r="S1221" s="138">
        <v>1</v>
      </c>
      <c r="T1221" s="138">
        <v>0</v>
      </c>
      <c r="U1221" s="138">
        <v>0</v>
      </c>
      <c r="V1221" s="140">
        <v>198</v>
      </c>
      <c r="W1221" s="138">
        <v>0</v>
      </c>
      <c r="X1221" s="138">
        <v>0</v>
      </c>
      <c r="Y1221" s="140" t="s">
        <v>678</v>
      </c>
      <c r="Z1221" s="138"/>
      <c r="AA1221" s="137">
        <v>0</v>
      </c>
      <c r="AB1221" s="137">
        <v>0</v>
      </c>
      <c r="AC1221" s="137"/>
      <c r="AD1221" s="137"/>
      <c r="AE1221" s="144"/>
      <c r="AF1221" s="144"/>
      <c r="AG1221" s="144"/>
      <c r="AH1221" s="144"/>
      <c r="AI1221" s="144" t="s">
        <v>596</v>
      </c>
      <c r="AJ1221" s="145">
        <v>45148</v>
      </c>
      <c r="AK1221" s="146">
        <v>46231.7128819444</v>
      </c>
    </row>
    <row r="1222" s="134" customFormat="1" ht="38.8" customHeight="1" spans="1:37">
      <c r="A1222" s="138" t="s">
        <v>29</v>
      </c>
      <c r="B1222" s="138" t="s">
        <v>463</v>
      </c>
      <c r="C1222" s="137" t="s">
        <v>27</v>
      </c>
      <c r="D1222" s="138" t="s">
        <v>125</v>
      </c>
      <c r="E1222" s="138" t="s">
        <v>587</v>
      </c>
      <c r="F1222" s="138" t="s">
        <v>268</v>
      </c>
      <c r="G1222" s="138" t="s">
        <v>2574</v>
      </c>
      <c r="H1222" s="138" t="s">
        <v>5203</v>
      </c>
      <c r="I1222" s="142" t="s">
        <v>645</v>
      </c>
      <c r="J1222" s="137" t="s">
        <v>591</v>
      </c>
      <c r="K1222" s="138" t="s">
        <v>3934</v>
      </c>
      <c r="L1222" s="138" t="s">
        <v>603</v>
      </c>
      <c r="M1222" s="140" t="s">
        <v>5204</v>
      </c>
      <c r="N1222" s="138" t="s">
        <v>5205</v>
      </c>
      <c r="O1222" s="138" t="s">
        <v>513</v>
      </c>
      <c r="P1222" s="138" t="s">
        <v>3868</v>
      </c>
      <c r="Q1222" s="138" t="s">
        <v>3867</v>
      </c>
      <c r="R1222" s="138"/>
      <c r="S1222" s="138">
        <v>1</v>
      </c>
      <c r="T1222" s="138">
        <v>410</v>
      </c>
      <c r="U1222" s="138">
        <v>0</v>
      </c>
      <c r="V1222" s="140">
        <v>410</v>
      </c>
      <c r="W1222" s="138">
        <v>0</v>
      </c>
      <c r="X1222" s="138">
        <v>410</v>
      </c>
      <c r="Y1222" s="140"/>
      <c r="Z1222" s="138"/>
      <c r="AA1222" s="137">
        <v>287</v>
      </c>
      <c r="AB1222" s="137">
        <v>0</v>
      </c>
      <c r="AC1222" s="137"/>
      <c r="AD1222" s="137"/>
      <c r="AE1222" s="144"/>
      <c r="AF1222" s="144"/>
      <c r="AG1222" s="144"/>
      <c r="AH1222" s="144"/>
      <c r="AI1222" s="144" t="s">
        <v>596</v>
      </c>
      <c r="AJ1222" s="145">
        <v>44934</v>
      </c>
      <c r="AK1222" s="146">
        <v>46231.6334143519</v>
      </c>
    </row>
    <row r="1223" s="134" customFormat="1" ht="38.8" customHeight="1" spans="1:37">
      <c r="A1223" s="138" t="s">
        <v>29</v>
      </c>
      <c r="B1223" s="138" t="s">
        <v>463</v>
      </c>
      <c r="C1223" s="137" t="s">
        <v>25</v>
      </c>
      <c r="D1223" s="138" t="s">
        <v>89</v>
      </c>
      <c r="E1223" s="138" t="s">
        <v>587</v>
      </c>
      <c r="F1223" s="138" t="s">
        <v>339</v>
      </c>
      <c r="G1223" s="138" t="s">
        <v>2657</v>
      </c>
      <c r="H1223" s="138" t="s">
        <v>2659</v>
      </c>
      <c r="I1223" s="142" t="s">
        <v>590</v>
      </c>
      <c r="J1223" s="137" t="s">
        <v>818</v>
      </c>
      <c r="K1223" s="138" t="s">
        <v>3868</v>
      </c>
      <c r="L1223" s="138" t="s">
        <v>592</v>
      </c>
      <c r="M1223" s="140" t="s">
        <v>5206</v>
      </c>
      <c r="N1223" s="138" t="s">
        <v>5207</v>
      </c>
      <c r="O1223" s="138" t="s">
        <v>513</v>
      </c>
      <c r="P1223" s="138" t="s">
        <v>3868</v>
      </c>
      <c r="Q1223" s="138" t="s">
        <v>3867</v>
      </c>
      <c r="R1223" s="138"/>
      <c r="S1223" s="138">
        <v>1</v>
      </c>
      <c r="T1223" s="138">
        <v>65</v>
      </c>
      <c r="U1223" s="138">
        <v>145</v>
      </c>
      <c r="V1223" s="140">
        <v>145</v>
      </c>
      <c r="W1223" s="138">
        <v>65</v>
      </c>
      <c r="X1223" s="138">
        <v>0</v>
      </c>
      <c r="Y1223" s="140"/>
      <c r="Z1223" s="138"/>
      <c r="AA1223" s="137">
        <v>45.5</v>
      </c>
      <c r="AB1223" s="137">
        <v>45.5</v>
      </c>
      <c r="AC1223" s="137"/>
      <c r="AD1223" s="137" t="s">
        <v>622</v>
      </c>
      <c r="AE1223" s="143">
        <v>46243.4892013889</v>
      </c>
      <c r="AF1223" s="144" t="s">
        <v>622</v>
      </c>
      <c r="AG1223" s="143">
        <v>46243.3984606481</v>
      </c>
      <c r="AH1223" s="144" t="s">
        <v>606</v>
      </c>
      <c r="AI1223" s="144" t="s">
        <v>607</v>
      </c>
      <c r="AJ1223" s="145">
        <v>43289</v>
      </c>
      <c r="AK1223" s="146">
        <v>46242.730787037</v>
      </c>
    </row>
    <row r="1224" s="134" customFormat="1" ht="38.8" customHeight="1" spans="1:37">
      <c r="A1224" s="138" t="s">
        <v>29</v>
      </c>
      <c r="B1224" s="138" t="s">
        <v>463</v>
      </c>
      <c r="C1224" s="137" t="s">
        <v>25</v>
      </c>
      <c r="D1224" s="138" t="s">
        <v>84</v>
      </c>
      <c r="E1224" s="138" t="s">
        <v>625</v>
      </c>
      <c r="F1224" s="138" t="s">
        <v>330</v>
      </c>
      <c r="G1224" s="138" t="s">
        <v>2759</v>
      </c>
      <c r="H1224" s="138" t="s">
        <v>2761</v>
      </c>
      <c r="I1224" s="142" t="s">
        <v>590</v>
      </c>
      <c r="J1224" s="137" t="s">
        <v>591</v>
      </c>
      <c r="K1224" s="138" t="s">
        <v>593</v>
      </c>
      <c r="L1224" s="138" t="s">
        <v>592</v>
      </c>
      <c r="M1224" s="140" t="s">
        <v>3864</v>
      </c>
      <c r="N1224" s="138" t="s">
        <v>3865</v>
      </c>
      <c r="O1224" s="138" t="s">
        <v>513</v>
      </c>
      <c r="P1224" s="138" t="s">
        <v>3866</v>
      </c>
      <c r="Q1224" s="138" t="s">
        <v>3867</v>
      </c>
      <c r="R1224" s="138"/>
      <c r="S1224" s="138">
        <v>1</v>
      </c>
      <c r="T1224" s="138">
        <v>0</v>
      </c>
      <c r="U1224" s="138">
        <v>198</v>
      </c>
      <c r="V1224" s="140">
        <v>198</v>
      </c>
      <c r="W1224" s="138">
        <v>0</v>
      </c>
      <c r="X1224" s="138">
        <v>0</v>
      </c>
      <c r="Y1224" s="140"/>
      <c r="Z1224" s="138"/>
      <c r="AA1224" s="137">
        <v>0</v>
      </c>
      <c r="AB1224" s="137">
        <v>0</v>
      </c>
      <c r="AC1224" s="137"/>
      <c r="AD1224" s="137"/>
      <c r="AE1224" s="144"/>
      <c r="AF1224" s="144"/>
      <c r="AG1224" s="144"/>
      <c r="AH1224" s="144" t="s">
        <v>651</v>
      </c>
      <c r="AI1224" s="144" t="s">
        <v>607</v>
      </c>
      <c r="AJ1224" s="145">
        <v>42319</v>
      </c>
      <c r="AK1224" s="146">
        <v>46231.4656712963</v>
      </c>
    </row>
    <row r="1225" s="134" customFormat="1" ht="38.8" customHeight="1" spans="1:37">
      <c r="A1225" s="138" t="s">
        <v>29</v>
      </c>
      <c r="B1225" s="138" t="s">
        <v>463</v>
      </c>
      <c r="C1225" s="137" t="s">
        <v>27</v>
      </c>
      <c r="D1225" s="138" t="s">
        <v>124</v>
      </c>
      <c r="E1225" s="138" t="s">
        <v>625</v>
      </c>
      <c r="F1225" s="138" t="s">
        <v>265</v>
      </c>
      <c r="G1225" s="138" t="s">
        <v>2744</v>
      </c>
      <c r="H1225" s="138" t="s">
        <v>5208</v>
      </c>
      <c r="I1225" s="142" t="s">
        <v>601</v>
      </c>
      <c r="J1225" s="137" t="s">
        <v>1135</v>
      </c>
      <c r="K1225" s="138" t="s">
        <v>3878</v>
      </c>
      <c r="L1225" s="138" t="s">
        <v>603</v>
      </c>
      <c r="M1225" s="140" t="s">
        <v>4047</v>
      </c>
      <c r="N1225" s="138" t="s">
        <v>4048</v>
      </c>
      <c r="O1225" s="138" t="s">
        <v>461</v>
      </c>
      <c r="P1225" s="138" t="s">
        <v>3881</v>
      </c>
      <c r="Q1225" s="138" t="s">
        <v>3889</v>
      </c>
      <c r="R1225" s="138" t="s">
        <v>8</v>
      </c>
      <c r="S1225" s="138">
        <v>1</v>
      </c>
      <c r="T1225" s="138">
        <v>60</v>
      </c>
      <c r="U1225" s="138">
        <v>0</v>
      </c>
      <c r="V1225" s="140">
        <v>60</v>
      </c>
      <c r="W1225" s="138">
        <v>0</v>
      </c>
      <c r="X1225" s="138">
        <v>60</v>
      </c>
      <c r="Y1225" s="140" t="s">
        <v>670</v>
      </c>
      <c r="Z1225" s="138"/>
      <c r="AA1225" s="137">
        <v>60</v>
      </c>
      <c r="AB1225" s="137">
        <v>0</v>
      </c>
      <c r="AC1225" s="137"/>
      <c r="AD1225" s="137"/>
      <c r="AE1225" s="144"/>
      <c r="AF1225" s="144"/>
      <c r="AG1225" s="144"/>
      <c r="AH1225" s="144"/>
      <c r="AI1225" s="144" t="s">
        <v>596</v>
      </c>
      <c r="AJ1225" s="145">
        <v>46229</v>
      </c>
      <c r="AK1225" s="146">
        <v>46231.4638541667</v>
      </c>
    </row>
    <row r="1226" s="134" customFormat="1" ht="38.8" customHeight="1" spans="1:37">
      <c r="A1226" s="138" t="s">
        <v>29</v>
      </c>
      <c r="B1226" s="138" t="s">
        <v>463</v>
      </c>
      <c r="C1226" s="137" t="s">
        <v>25</v>
      </c>
      <c r="D1226" s="138" t="s">
        <v>92</v>
      </c>
      <c r="E1226" s="138" t="s">
        <v>587</v>
      </c>
      <c r="F1226" s="138" t="s">
        <v>344</v>
      </c>
      <c r="G1226" s="138" t="s">
        <v>5209</v>
      </c>
      <c r="H1226" s="138" t="s">
        <v>5210</v>
      </c>
      <c r="I1226" s="142" t="s">
        <v>601</v>
      </c>
      <c r="J1226" s="137" t="s">
        <v>591</v>
      </c>
      <c r="K1226" s="138" t="s">
        <v>3878</v>
      </c>
      <c r="L1226" s="138" t="s">
        <v>603</v>
      </c>
      <c r="M1226" s="140" t="s">
        <v>3968</v>
      </c>
      <c r="N1226" s="138" t="s">
        <v>3969</v>
      </c>
      <c r="O1226" s="138" t="s">
        <v>461</v>
      </c>
      <c r="P1226" s="138" t="s">
        <v>3881</v>
      </c>
      <c r="Q1226" s="138" t="s">
        <v>3970</v>
      </c>
      <c r="R1226" s="138" t="s">
        <v>9</v>
      </c>
      <c r="S1226" s="138">
        <v>1</v>
      </c>
      <c r="T1226" s="138">
        <v>50</v>
      </c>
      <c r="U1226" s="138">
        <v>100</v>
      </c>
      <c r="V1226" s="140">
        <v>100</v>
      </c>
      <c r="W1226" s="138">
        <v>50</v>
      </c>
      <c r="X1226" s="138">
        <v>0</v>
      </c>
      <c r="Y1226" s="140"/>
      <c r="Z1226" s="138"/>
      <c r="AA1226" s="137">
        <v>35</v>
      </c>
      <c r="AB1226" s="137">
        <v>35</v>
      </c>
      <c r="AC1226" s="137"/>
      <c r="AD1226" s="137" t="s">
        <v>622</v>
      </c>
      <c r="AE1226" s="143">
        <v>46235.4275462963</v>
      </c>
      <c r="AF1226" s="144" t="s">
        <v>622</v>
      </c>
      <c r="AG1226" s="143">
        <v>46235.4271643519</v>
      </c>
      <c r="AH1226" s="144" t="s">
        <v>606</v>
      </c>
      <c r="AI1226" s="144" t="s">
        <v>607</v>
      </c>
      <c r="AJ1226" s="145">
        <v>45782</v>
      </c>
      <c r="AK1226" s="146">
        <v>46232.7212268518</v>
      </c>
    </row>
    <row r="1227" s="134" customFormat="1" ht="38.8" customHeight="1" spans="1:37">
      <c r="A1227" s="138" t="s">
        <v>29</v>
      </c>
      <c r="B1227" s="138" t="s">
        <v>463</v>
      </c>
      <c r="C1227" s="137" t="s">
        <v>25</v>
      </c>
      <c r="D1227" s="138" t="s">
        <v>92</v>
      </c>
      <c r="E1227" s="138" t="s">
        <v>587</v>
      </c>
      <c r="F1227" s="138" t="s">
        <v>344</v>
      </c>
      <c r="G1227" s="138" t="s">
        <v>5209</v>
      </c>
      <c r="H1227" s="138" t="s">
        <v>5210</v>
      </c>
      <c r="I1227" s="142" t="s">
        <v>601</v>
      </c>
      <c r="J1227" s="137" t="s">
        <v>591</v>
      </c>
      <c r="K1227" s="138" t="s">
        <v>3878</v>
      </c>
      <c r="L1227" s="138" t="s">
        <v>603</v>
      </c>
      <c r="M1227" s="140" t="s">
        <v>3879</v>
      </c>
      <c r="N1227" s="138" t="s">
        <v>3880</v>
      </c>
      <c r="O1227" s="138" t="s">
        <v>461</v>
      </c>
      <c r="P1227" s="138" t="s">
        <v>3881</v>
      </c>
      <c r="Q1227" s="138" t="s">
        <v>3882</v>
      </c>
      <c r="R1227" s="138" t="s">
        <v>8</v>
      </c>
      <c r="S1227" s="138">
        <v>1</v>
      </c>
      <c r="T1227" s="138">
        <v>50</v>
      </c>
      <c r="U1227" s="138">
        <v>100</v>
      </c>
      <c r="V1227" s="140">
        <v>100</v>
      </c>
      <c r="W1227" s="138">
        <v>50</v>
      </c>
      <c r="X1227" s="138">
        <v>0</v>
      </c>
      <c r="Y1227" s="140"/>
      <c r="Z1227" s="138"/>
      <c r="AA1227" s="137">
        <v>35</v>
      </c>
      <c r="AB1227" s="137">
        <v>35</v>
      </c>
      <c r="AC1227" s="137"/>
      <c r="AD1227" s="137" t="s">
        <v>622</v>
      </c>
      <c r="AE1227" s="143">
        <v>46235.4275462963</v>
      </c>
      <c r="AF1227" s="144" t="s">
        <v>622</v>
      </c>
      <c r="AG1227" s="143">
        <v>46235.4271643519</v>
      </c>
      <c r="AH1227" s="144" t="s">
        <v>606</v>
      </c>
      <c r="AI1227" s="144" t="s">
        <v>607</v>
      </c>
      <c r="AJ1227" s="145">
        <v>45782</v>
      </c>
      <c r="AK1227" s="146">
        <v>46232.7212268518</v>
      </c>
    </row>
    <row r="1228" s="134" customFormat="1" ht="38.8" customHeight="1" spans="1:37">
      <c r="A1228" s="138" t="s">
        <v>29</v>
      </c>
      <c r="B1228" s="138" t="s">
        <v>463</v>
      </c>
      <c r="C1228" s="137" t="s">
        <v>25</v>
      </c>
      <c r="D1228" s="138" t="s">
        <v>92</v>
      </c>
      <c r="E1228" s="138" t="s">
        <v>587</v>
      </c>
      <c r="F1228" s="138" t="s">
        <v>344</v>
      </c>
      <c r="G1228" s="138" t="s">
        <v>5209</v>
      </c>
      <c r="H1228" s="138" t="s">
        <v>5211</v>
      </c>
      <c r="I1228" s="142" t="s">
        <v>601</v>
      </c>
      <c r="J1228" s="137" t="s">
        <v>591</v>
      </c>
      <c r="K1228" s="138" t="s">
        <v>3878</v>
      </c>
      <c r="L1228" s="138" t="s">
        <v>603</v>
      </c>
      <c r="M1228" s="140" t="s">
        <v>4758</v>
      </c>
      <c r="N1228" s="138" t="s">
        <v>4759</v>
      </c>
      <c r="O1228" s="138" t="s">
        <v>461</v>
      </c>
      <c r="P1228" s="138" t="s">
        <v>3881</v>
      </c>
      <c r="Q1228" s="138" t="s">
        <v>3970</v>
      </c>
      <c r="R1228" s="138" t="s">
        <v>9</v>
      </c>
      <c r="S1228" s="138">
        <v>1</v>
      </c>
      <c r="T1228" s="138">
        <v>60</v>
      </c>
      <c r="U1228" s="138">
        <v>60</v>
      </c>
      <c r="V1228" s="140">
        <v>60</v>
      </c>
      <c r="W1228" s="138">
        <v>60</v>
      </c>
      <c r="X1228" s="138">
        <v>0</v>
      </c>
      <c r="Y1228" s="140"/>
      <c r="Z1228" s="138"/>
      <c r="AA1228" s="137">
        <v>42</v>
      </c>
      <c r="AB1228" s="137">
        <v>42</v>
      </c>
      <c r="AC1228" s="137"/>
      <c r="AD1228" s="137" t="s">
        <v>622</v>
      </c>
      <c r="AE1228" s="143">
        <v>46243.4027662037</v>
      </c>
      <c r="AF1228" s="144" t="s">
        <v>622</v>
      </c>
      <c r="AG1228" s="143">
        <v>46243.4022337963</v>
      </c>
      <c r="AH1228" s="144" t="s">
        <v>606</v>
      </c>
      <c r="AI1228" s="144" t="s">
        <v>607</v>
      </c>
      <c r="AJ1228" s="145">
        <v>46236</v>
      </c>
      <c r="AK1228" s="146">
        <v>46242.4496759259</v>
      </c>
    </row>
    <row r="1229" s="134" customFormat="1" ht="38.8" customHeight="1" spans="1:37">
      <c r="A1229" s="138" t="s">
        <v>29</v>
      </c>
      <c r="B1229" s="138" t="s">
        <v>463</v>
      </c>
      <c r="C1229" s="137" t="s">
        <v>25</v>
      </c>
      <c r="D1229" s="138" t="s">
        <v>72</v>
      </c>
      <c r="E1229" s="138" t="s">
        <v>587</v>
      </c>
      <c r="F1229" s="138" t="s">
        <v>314</v>
      </c>
      <c r="G1229" s="138" t="s">
        <v>2637</v>
      </c>
      <c r="H1229" s="138" t="s">
        <v>5212</v>
      </c>
      <c r="I1229" s="142" t="s">
        <v>601</v>
      </c>
      <c r="J1229" s="137" t="s">
        <v>591</v>
      </c>
      <c r="K1229" s="138" t="s">
        <v>3878</v>
      </c>
      <c r="L1229" s="138" t="s">
        <v>603</v>
      </c>
      <c r="M1229" s="140" t="s">
        <v>4163</v>
      </c>
      <c r="N1229" s="138" t="s">
        <v>4164</v>
      </c>
      <c r="O1229" s="138" t="s">
        <v>461</v>
      </c>
      <c r="P1229" s="138" t="s">
        <v>3881</v>
      </c>
      <c r="Q1229" s="138" t="s">
        <v>3901</v>
      </c>
      <c r="R1229" s="138" t="s">
        <v>4</v>
      </c>
      <c r="S1229" s="138">
        <v>1</v>
      </c>
      <c r="T1229" s="138">
        <v>180</v>
      </c>
      <c r="U1229" s="138">
        <v>180</v>
      </c>
      <c r="V1229" s="140">
        <v>180</v>
      </c>
      <c r="W1229" s="138">
        <v>180</v>
      </c>
      <c r="X1229" s="138">
        <v>0</v>
      </c>
      <c r="Y1229" s="140"/>
      <c r="Z1229" s="138"/>
      <c r="AA1229" s="137">
        <v>100</v>
      </c>
      <c r="AB1229" s="137">
        <v>100</v>
      </c>
      <c r="AC1229" s="137"/>
      <c r="AD1229" s="137" t="s">
        <v>622</v>
      </c>
      <c r="AE1229" s="143">
        <v>46239.6027893519</v>
      </c>
      <c r="AF1229" s="144" t="s">
        <v>622</v>
      </c>
      <c r="AG1229" s="143">
        <v>46241.3691319444</v>
      </c>
      <c r="AH1229" s="144" t="s">
        <v>606</v>
      </c>
      <c r="AI1229" s="144" t="s">
        <v>607</v>
      </c>
      <c r="AJ1229" s="145">
        <v>46236</v>
      </c>
      <c r="AK1229" s="146">
        <v>46237.4700462963</v>
      </c>
    </row>
    <row r="1230" s="134" customFormat="1" ht="38.8" customHeight="1" spans="1:37">
      <c r="A1230" s="138" t="s">
        <v>29</v>
      </c>
      <c r="B1230" s="138" t="s">
        <v>463</v>
      </c>
      <c r="C1230" s="137" t="s">
        <v>25</v>
      </c>
      <c r="D1230" s="138" t="s">
        <v>72</v>
      </c>
      <c r="E1230" s="138" t="s">
        <v>587</v>
      </c>
      <c r="F1230" s="138" t="s">
        <v>314</v>
      </c>
      <c r="G1230" s="138" t="s">
        <v>2637</v>
      </c>
      <c r="H1230" s="138" t="s">
        <v>5213</v>
      </c>
      <c r="I1230" s="142" t="s">
        <v>601</v>
      </c>
      <c r="J1230" s="137" t="s">
        <v>591</v>
      </c>
      <c r="K1230" s="138" t="s">
        <v>3972</v>
      </c>
      <c r="L1230" s="138" t="s">
        <v>592</v>
      </c>
      <c r="M1230" s="140" t="s">
        <v>3875</v>
      </c>
      <c r="N1230" s="138" t="s">
        <v>3876</v>
      </c>
      <c r="O1230" s="138" t="s">
        <v>513</v>
      </c>
      <c r="P1230" s="138" t="s">
        <v>3868</v>
      </c>
      <c r="Q1230" s="138" t="s">
        <v>3867</v>
      </c>
      <c r="R1230" s="138"/>
      <c r="S1230" s="138">
        <v>1</v>
      </c>
      <c r="T1230" s="138">
        <v>10</v>
      </c>
      <c r="U1230" s="138">
        <v>10</v>
      </c>
      <c r="V1230" s="140">
        <v>10</v>
      </c>
      <c r="W1230" s="138">
        <v>10</v>
      </c>
      <c r="X1230" s="138">
        <v>0</v>
      </c>
      <c r="Y1230" s="140"/>
      <c r="Z1230" s="138"/>
      <c r="AA1230" s="137">
        <v>7</v>
      </c>
      <c r="AB1230" s="137">
        <v>7</v>
      </c>
      <c r="AC1230" s="137"/>
      <c r="AD1230" s="137" t="s">
        <v>622</v>
      </c>
      <c r="AE1230" s="143">
        <v>46239.6027893519</v>
      </c>
      <c r="AF1230" s="144" t="s">
        <v>622</v>
      </c>
      <c r="AG1230" s="143">
        <v>46241.3691319444</v>
      </c>
      <c r="AH1230" s="144" t="s">
        <v>606</v>
      </c>
      <c r="AI1230" s="144" t="s">
        <v>607</v>
      </c>
      <c r="AJ1230" s="144"/>
      <c r="AK1230" s="146">
        <v>46238.6670717593</v>
      </c>
    </row>
    <row r="1231" s="134" customFormat="1" ht="38.8" customHeight="1" spans="1:37">
      <c r="A1231" s="138" t="s">
        <v>29</v>
      </c>
      <c r="B1231" s="138" t="s">
        <v>463</v>
      </c>
      <c r="C1231" s="137" t="s">
        <v>25</v>
      </c>
      <c r="D1231" s="138" t="s">
        <v>92</v>
      </c>
      <c r="E1231" s="138" t="s">
        <v>587</v>
      </c>
      <c r="F1231" s="138" t="s">
        <v>344</v>
      </c>
      <c r="G1231" s="138" t="s">
        <v>5209</v>
      </c>
      <c r="H1231" s="138" t="s">
        <v>5214</v>
      </c>
      <c r="I1231" s="142" t="s">
        <v>601</v>
      </c>
      <c r="J1231" s="137" t="s">
        <v>602</v>
      </c>
      <c r="K1231" s="138" t="s">
        <v>3878</v>
      </c>
      <c r="L1231" s="138" t="s">
        <v>603</v>
      </c>
      <c r="M1231" s="140" t="s">
        <v>4036</v>
      </c>
      <c r="N1231" s="138" t="s">
        <v>4037</v>
      </c>
      <c r="O1231" s="138" t="s">
        <v>461</v>
      </c>
      <c r="P1231" s="138" t="s">
        <v>3881</v>
      </c>
      <c r="Q1231" s="138" t="s">
        <v>3889</v>
      </c>
      <c r="R1231" s="138" t="s">
        <v>8</v>
      </c>
      <c r="S1231" s="138">
        <v>1</v>
      </c>
      <c r="T1231" s="138">
        <v>5</v>
      </c>
      <c r="U1231" s="138">
        <v>195</v>
      </c>
      <c r="V1231" s="140">
        <v>195</v>
      </c>
      <c r="W1231" s="138">
        <v>5</v>
      </c>
      <c r="X1231" s="138">
        <v>0</v>
      </c>
      <c r="Y1231" s="140"/>
      <c r="Z1231" s="138"/>
      <c r="AA1231" s="137">
        <v>3.5</v>
      </c>
      <c r="AB1231" s="137">
        <v>3.5</v>
      </c>
      <c r="AC1231" s="137"/>
      <c r="AD1231" s="137" t="s">
        <v>622</v>
      </c>
      <c r="AE1231" s="143">
        <v>46235.4275462963</v>
      </c>
      <c r="AF1231" s="144" t="s">
        <v>622</v>
      </c>
      <c r="AG1231" s="143">
        <v>46235.4271643519</v>
      </c>
      <c r="AH1231" s="144" t="s">
        <v>606</v>
      </c>
      <c r="AI1231" s="144" t="s">
        <v>607</v>
      </c>
      <c r="AJ1231" s="145">
        <v>46185</v>
      </c>
      <c r="AK1231" s="146">
        <v>46233.5554861111</v>
      </c>
    </row>
    <row r="1232" s="134" customFormat="1" ht="38.8" customHeight="1" spans="1:37">
      <c r="A1232" s="138" t="s">
        <v>29</v>
      </c>
      <c r="B1232" s="138" t="s">
        <v>463</v>
      </c>
      <c r="C1232" s="137" t="s">
        <v>25</v>
      </c>
      <c r="D1232" s="138" t="s">
        <v>92</v>
      </c>
      <c r="E1232" s="138" t="s">
        <v>587</v>
      </c>
      <c r="F1232" s="138" t="s">
        <v>344</v>
      </c>
      <c r="G1232" s="138" t="s">
        <v>5209</v>
      </c>
      <c r="H1232" s="138" t="s">
        <v>5214</v>
      </c>
      <c r="I1232" s="142" t="s">
        <v>601</v>
      </c>
      <c r="J1232" s="137" t="s">
        <v>602</v>
      </c>
      <c r="K1232" s="138" t="s">
        <v>3878</v>
      </c>
      <c r="L1232" s="138" t="s">
        <v>603</v>
      </c>
      <c r="M1232" s="140" t="s">
        <v>4036</v>
      </c>
      <c r="N1232" s="138" t="s">
        <v>4037</v>
      </c>
      <c r="O1232" s="138" t="s">
        <v>461</v>
      </c>
      <c r="P1232" s="138" t="s">
        <v>3881</v>
      </c>
      <c r="Q1232" s="138" t="s">
        <v>3889</v>
      </c>
      <c r="R1232" s="138" t="s">
        <v>8</v>
      </c>
      <c r="S1232" s="138">
        <v>1</v>
      </c>
      <c r="T1232" s="138">
        <v>5</v>
      </c>
      <c r="U1232" s="138">
        <v>195</v>
      </c>
      <c r="V1232" s="140">
        <v>195</v>
      </c>
      <c r="W1232" s="138">
        <v>5</v>
      </c>
      <c r="X1232" s="138">
        <v>0</v>
      </c>
      <c r="Y1232" s="140"/>
      <c r="Z1232" s="138"/>
      <c r="AA1232" s="137">
        <v>3.5</v>
      </c>
      <c r="AB1232" s="137">
        <v>3.5</v>
      </c>
      <c r="AC1232" s="137"/>
      <c r="AD1232" s="137" t="s">
        <v>622</v>
      </c>
      <c r="AE1232" s="143">
        <v>46235.4275462963</v>
      </c>
      <c r="AF1232" s="144" t="s">
        <v>622</v>
      </c>
      <c r="AG1232" s="143">
        <v>46235.4271643519</v>
      </c>
      <c r="AH1232" s="144" t="s">
        <v>606</v>
      </c>
      <c r="AI1232" s="144" t="s">
        <v>607</v>
      </c>
      <c r="AJ1232" s="145">
        <v>46185</v>
      </c>
      <c r="AK1232" s="146">
        <v>46233.5554861111</v>
      </c>
    </row>
    <row r="1233" s="134" customFormat="1" ht="38.8" customHeight="1" spans="1:37">
      <c r="A1233" s="138" t="s">
        <v>29</v>
      </c>
      <c r="B1233" s="138" t="s">
        <v>463</v>
      </c>
      <c r="C1233" s="137" t="s">
        <v>25</v>
      </c>
      <c r="D1233" s="138" t="s">
        <v>92</v>
      </c>
      <c r="E1233" s="138" t="s">
        <v>587</v>
      </c>
      <c r="F1233" s="138" t="s">
        <v>344</v>
      </c>
      <c r="G1233" s="138" t="s">
        <v>5209</v>
      </c>
      <c r="H1233" s="138" t="s">
        <v>5214</v>
      </c>
      <c r="I1233" s="142" t="s">
        <v>601</v>
      </c>
      <c r="J1233" s="137" t="s">
        <v>602</v>
      </c>
      <c r="K1233" s="138" t="s">
        <v>3878</v>
      </c>
      <c r="L1233" s="138" t="s">
        <v>603</v>
      </c>
      <c r="M1233" s="140" t="s">
        <v>5215</v>
      </c>
      <c r="N1233" s="138" t="s">
        <v>5216</v>
      </c>
      <c r="O1233" s="138" t="s">
        <v>461</v>
      </c>
      <c r="P1233" s="138" t="s">
        <v>3881</v>
      </c>
      <c r="Q1233" s="138" t="s">
        <v>3889</v>
      </c>
      <c r="R1233" s="138" t="s">
        <v>8</v>
      </c>
      <c r="S1233" s="138">
        <v>1</v>
      </c>
      <c r="T1233" s="138">
        <v>80</v>
      </c>
      <c r="U1233" s="138">
        <v>195</v>
      </c>
      <c r="V1233" s="140">
        <v>195</v>
      </c>
      <c r="W1233" s="138">
        <v>80</v>
      </c>
      <c r="X1233" s="138">
        <v>0</v>
      </c>
      <c r="Y1233" s="140"/>
      <c r="Z1233" s="138"/>
      <c r="AA1233" s="137">
        <v>56</v>
      </c>
      <c r="AB1233" s="137">
        <v>56</v>
      </c>
      <c r="AC1233" s="137"/>
      <c r="AD1233" s="137" t="s">
        <v>622</v>
      </c>
      <c r="AE1233" s="143">
        <v>46235.4275462963</v>
      </c>
      <c r="AF1233" s="144" t="s">
        <v>622</v>
      </c>
      <c r="AG1233" s="143">
        <v>46235.4271643519</v>
      </c>
      <c r="AH1233" s="144" t="s">
        <v>606</v>
      </c>
      <c r="AI1233" s="144" t="s">
        <v>607</v>
      </c>
      <c r="AJ1233" s="145">
        <v>46185</v>
      </c>
      <c r="AK1233" s="146">
        <v>46233.5554861111</v>
      </c>
    </row>
    <row r="1234" s="134" customFormat="1" ht="38.8" customHeight="1" spans="1:37">
      <c r="A1234" s="138" t="s">
        <v>29</v>
      </c>
      <c r="B1234" s="138" t="s">
        <v>463</v>
      </c>
      <c r="C1234" s="137" t="s">
        <v>25</v>
      </c>
      <c r="D1234" s="138" t="s">
        <v>92</v>
      </c>
      <c r="E1234" s="138" t="s">
        <v>587</v>
      </c>
      <c r="F1234" s="138" t="s">
        <v>344</v>
      </c>
      <c r="G1234" s="138" t="s">
        <v>5209</v>
      </c>
      <c r="H1234" s="138" t="s">
        <v>5214</v>
      </c>
      <c r="I1234" s="142" t="s">
        <v>601</v>
      </c>
      <c r="J1234" s="137" t="s">
        <v>602</v>
      </c>
      <c r="K1234" s="138" t="s">
        <v>3878</v>
      </c>
      <c r="L1234" s="138" t="s">
        <v>603</v>
      </c>
      <c r="M1234" s="140" t="s">
        <v>5217</v>
      </c>
      <c r="N1234" s="138" t="s">
        <v>5218</v>
      </c>
      <c r="O1234" s="138" t="s">
        <v>461</v>
      </c>
      <c r="P1234" s="138" t="s">
        <v>3881</v>
      </c>
      <c r="Q1234" s="138" t="s">
        <v>3889</v>
      </c>
      <c r="R1234" s="138" t="s">
        <v>8</v>
      </c>
      <c r="S1234" s="138">
        <v>1</v>
      </c>
      <c r="T1234" s="138">
        <v>20</v>
      </c>
      <c r="U1234" s="138">
        <v>195</v>
      </c>
      <c r="V1234" s="140">
        <v>195</v>
      </c>
      <c r="W1234" s="138">
        <v>20</v>
      </c>
      <c r="X1234" s="138">
        <v>0</v>
      </c>
      <c r="Y1234" s="140"/>
      <c r="Z1234" s="138"/>
      <c r="AA1234" s="137">
        <v>14</v>
      </c>
      <c r="AB1234" s="137">
        <v>14</v>
      </c>
      <c r="AC1234" s="137"/>
      <c r="AD1234" s="137" t="s">
        <v>622</v>
      </c>
      <c r="AE1234" s="143">
        <v>46235.4275462963</v>
      </c>
      <c r="AF1234" s="144" t="s">
        <v>622</v>
      </c>
      <c r="AG1234" s="143">
        <v>46235.4271643519</v>
      </c>
      <c r="AH1234" s="144" t="s">
        <v>606</v>
      </c>
      <c r="AI1234" s="144" t="s">
        <v>607</v>
      </c>
      <c r="AJ1234" s="145">
        <v>46185</v>
      </c>
      <c r="AK1234" s="146">
        <v>46233.5554861111</v>
      </c>
    </row>
    <row r="1235" s="134" customFormat="1" ht="38.8" customHeight="1" spans="1:37">
      <c r="A1235" s="138" t="s">
        <v>29</v>
      </c>
      <c r="B1235" s="138" t="s">
        <v>463</v>
      </c>
      <c r="C1235" s="137" t="s">
        <v>25</v>
      </c>
      <c r="D1235" s="138" t="s">
        <v>92</v>
      </c>
      <c r="E1235" s="138" t="s">
        <v>587</v>
      </c>
      <c r="F1235" s="138" t="s">
        <v>344</v>
      </c>
      <c r="G1235" s="138" t="s">
        <v>5209</v>
      </c>
      <c r="H1235" s="138" t="s">
        <v>5214</v>
      </c>
      <c r="I1235" s="142" t="s">
        <v>601</v>
      </c>
      <c r="J1235" s="137" t="s">
        <v>602</v>
      </c>
      <c r="K1235" s="138" t="s">
        <v>3878</v>
      </c>
      <c r="L1235" s="138" t="s">
        <v>603</v>
      </c>
      <c r="M1235" s="140" t="s">
        <v>3912</v>
      </c>
      <c r="N1235" s="138" t="s">
        <v>3913</v>
      </c>
      <c r="O1235" s="138" t="s">
        <v>461</v>
      </c>
      <c r="P1235" s="138" t="s">
        <v>3881</v>
      </c>
      <c r="Q1235" s="138" t="s">
        <v>3889</v>
      </c>
      <c r="R1235" s="138" t="s">
        <v>8</v>
      </c>
      <c r="S1235" s="138">
        <v>1</v>
      </c>
      <c r="T1235" s="138">
        <v>5</v>
      </c>
      <c r="U1235" s="138">
        <v>195</v>
      </c>
      <c r="V1235" s="140">
        <v>195</v>
      </c>
      <c r="W1235" s="138">
        <v>5</v>
      </c>
      <c r="X1235" s="138">
        <v>0</v>
      </c>
      <c r="Y1235" s="140"/>
      <c r="Z1235" s="138"/>
      <c r="AA1235" s="137">
        <v>3.5</v>
      </c>
      <c r="AB1235" s="137">
        <v>3.5</v>
      </c>
      <c r="AC1235" s="137"/>
      <c r="AD1235" s="137" t="s">
        <v>622</v>
      </c>
      <c r="AE1235" s="143">
        <v>46235.4275462963</v>
      </c>
      <c r="AF1235" s="144" t="s">
        <v>622</v>
      </c>
      <c r="AG1235" s="143">
        <v>46235.4271643519</v>
      </c>
      <c r="AH1235" s="144" t="s">
        <v>606</v>
      </c>
      <c r="AI1235" s="144" t="s">
        <v>607</v>
      </c>
      <c r="AJ1235" s="145">
        <v>46185</v>
      </c>
      <c r="AK1235" s="146">
        <v>46233.5554861111</v>
      </c>
    </row>
    <row r="1236" s="134" customFormat="1" ht="38.8" customHeight="1" spans="1:37">
      <c r="A1236" s="138" t="s">
        <v>29</v>
      </c>
      <c r="B1236" s="138" t="s">
        <v>463</v>
      </c>
      <c r="C1236" s="137" t="s">
        <v>25</v>
      </c>
      <c r="D1236" s="138" t="s">
        <v>87</v>
      </c>
      <c r="E1236" s="138" t="s">
        <v>587</v>
      </c>
      <c r="F1236" s="138" t="s">
        <v>336</v>
      </c>
      <c r="G1236" s="138" t="s">
        <v>3087</v>
      </c>
      <c r="H1236" s="138" t="s">
        <v>5219</v>
      </c>
      <c r="I1236" s="142" t="s">
        <v>601</v>
      </c>
      <c r="J1236" s="137" t="s">
        <v>591</v>
      </c>
      <c r="K1236" s="138" t="s">
        <v>3878</v>
      </c>
      <c r="L1236" s="138" t="s">
        <v>603</v>
      </c>
      <c r="M1236" s="140" t="s">
        <v>3879</v>
      </c>
      <c r="N1236" s="138" t="s">
        <v>3880</v>
      </c>
      <c r="O1236" s="138" t="s">
        <v>461</v>
      </c>
      <c r="P1236" s="138" t="s">
        <v>3881</v>
      </c>
      <c r="Q1236" s="138" t="s">
        <v>3882</v>
      </c>
      <c r="R1236" s="138" t="s">
        <v>8</v>
      </c>
      <c r="S1236" s="138">
        <v>1</v>
      </c>
      <c r="T1236" s="138">
        <v>50</v>
      </c>
      <c r="U1236" s="138">
        <v>50</v>
      </c>
      <c r="V1236" s="140">
        <v>50</v>
      </c>
      <c r="W1236" s="138">
        <v>50</v>
      </c>
      <c r="X1236" s="138">
        <v>0</v>
      </c>
      <c r="Y1236" s="140"/>
      <c r="Z1236" s="138"/>
      <c r="AA1236" s="137">
        <v>35</v>
      </c>
      <c r="AB1236" s="137">
        <v>35</v>
      </c>
      <c r="AC1236" s="137"/>
      <c r="AD1236" s="137" t="s">
        <v>622</v>
      </c>
      <c r="AE1236" s="143">
        <v>46235.4183217593</v>
      </c>
      <c r="AF1236" s="144" t="s">
        <v>622</v>
      </c>
      <c r="AG1236" s="143">
        <v>46235.4181365741</v>
      </c>
      <c r="AH1236" s="144" t="s">
        <v>606</v>
      </c>
      <c r="AI1236" s="144" t="s">
        <v>607</v>
      </c>
      <c r="AJ1236" s="145">
        <v>46231</v>
      </c>
      <c r="AK1236" s="146">
        <v>46232.4267361111</v>
      </c>
    </row>
    <row r="1237" s="134" customFormat="1" ht="38.8" customHeight="1" spans="1:37">
      <c r="A1237" s="138" t="s">
        <v>29</v>
      </c>
      <c r="B1237" s="138" t="s">
        <v>463</v>
      </c>
      <c r="C1237" s="137" t="s">
        <v>25</v>
      </c>
      <c r="D1237" s="138" t="s">
        <v>93</v>
      </c>
      <c r="E1237" s="138" t="s">
        <v>587</v>
      </c>
      <c r="F1237" s="138" t="s">
        <v>352</v>
      </c>
      <c r="G1237" s="138" t="s">
        <v>2550</v>
      </c>
      <c r="H1237" s="138" t="s">
        <v>5220</v>
      </c>
      <c r="I1237" s="142" t="s">
        <v>601</v>
      </c>
      <c r="J1237" s="137" t="s">
        <v>591</v>
      </c>
      <c r="K1237" s="138" t="s">
        <v>3878</v>
      </c>
      <c r="L1237" s="138" t="s">
        <v>603</v>
      </c>
      <c r="M1237" s="140" t="s">
        <v>4163</v>
      </c>
      <c r="N1237" s="138" t="s">
        <v>4164</v>
      </c>
      <c r="O1237" s="138" t="s">
        <v>461</v>
      </c>
      <c r="P1237" s="138" t="s">
        <v>3881</v>
      </c>
      <c r="Q1237" s="138" t="s">
        <v>3901</v>
      </c>
      <c r="R1237" s="138" t="s">
        <v>4</v>
      </c>
      <c r="S1237" s="138">
        <v>1</v>
      </c>
      <c r="T1237" s="138">
        <v>180</v>
      </c>
      <c r="U1237" s="138">
        <v>180</v>
      </c>
      <c r="V1237" s="140">
        <v>180</v>
      </c>
      <c r="W1237" s="138">
        <v>180</v>
      </c>
      <c r="X1237" s="138">
        <v>0</v>
      </c>
      <c r="Y1237" s="140"/>
      <c r="Z1237" s="138"/>
      <c r="AA1237" s="137">
        <v>100</v>
      </c>
      <c r="AB1237" s="137">
        <v>100</v>
      </c>
      <c r="AC1237" s="137"/>
      <c r="AD1237" s="137" t="s">
        <v>622</v>
      </c>
      <c r="AE1237" s="143">
        <v>46241.3765625</v>
      </c>
      <c r="AF1237" s="144" t="s">
        <v>622</v>
      </c>
      <c r="AG1237" s="143">
        <v>46241.3733333333</v>
      </c>
      <c r="AH1237" s="144" t="s">
        <v>606</v>
      </c>
      <c r="AI1237" s="144" t="s">
        <v>607</v>
      </c>
      <c r="AJ1237" s="145">
        <v>46235</v>
      </c>
      <c r="AK1237" s="146">
        <v>46240.742037037</v>
      </c>
    </row>
    <row r="1238" s="134" customFormat="1" ht="38.8" customHeight="1" spans="1:37">
      <c r="A1238" s="138" t="s">
        <v>29</v>
      </c>
      <c r="B1238" s="138" t="s">
        <v>463</v>
      </c>
      <c r="C1238" s="137" t="s">
        <v>25</v>
      </c>
      <c r="D1238" s="138" t="s">
        <v>93</v>
      </c>
      <c r="E1238" s="138" t="s">
        <v>587</v>
      </c>
      <c r="F1238" s="138" t="s">
        <v>352</v>
      </c>
      <c r="G1238" s="138" t="s">
        <v>2550</v>
      </c>
      <c r="H1238" s="138" t="s">
        <v>5221</v>
      </c>
      <c r="I1238" s="142" t="s">
        <v>601</v>
      </c>
      <c r="J1238" s="137" t="s">
        <v>591</v>
      </c>
      <c r="K1238" s="138" t="s">
        <v>3878</v>
      </c>
      <c r="L1238" s="138" t="s">
        <v>603</v>
      </c>
      <c r="M1238" s="140" t="s">
        <v>4163</v>
      </c>
      <c r="N1238" s="138" t="s">
        <v>4164</v>
      </c>
      <c r="O1238" s="138" t="s">
        <v>461</v>
      </c>
      <c r="P1238" s="138" t="s">
        <v>3881</v>
      </c>
      <c r="Q1238" s="138" t="s">
        <v>3901</v>
      </c>
      <c r="R1238" s="138" t="s">
        <v>4</v>
      </c>
      <c r="S1238" s="138">
        <v>1</v>
      </c>
      <c r="T1238" s="138">
        <v>180</v>
      </c>
      <c r="U1238" s="138">
        <v>180</v>
      </c>
      <c r="V1238" s="140">
        <v>180</v>
      </c>
      <c r="W1238" s="138">
        <v>180</v>
      </c>
      <c r="X1238" s="138">
        <v>0</v>
      </c>
      <c r="Y1238" s="140"/>
      <c r="Z1238" s="138"/>
      <c r="AA1238" s="137">
        <v>100</v>
      </c>
      <c r="AB1238" s="137">
        <v>100</v>
      </c>
      <c r="AC1238" s="137"/>
      <c r="AD1238" s="137" t="s">
        <v>622</v>
      </c>
      <c r="AE1238" s="143">
        <v>46241.3765625</v>
      </c>
      <c r="AF1238" s="144" t="s">
        <v>622</v>
      </c>
      <c r="AG1238" s="143">
        <v>46241.3733333333</v>
      </c>
      <c r="AH1238" s="144" t="s">
        <v>606</v>
      </c>
      <c r="AI1238" s="144" t="s">
        <v>607</v>
      </c>
      <c r="AJ1238" s="145">
        <v>46238</v>
      </c>
      <c r="AK1238" s="146">
        <v>46240.5250694444</v>
      </c>
    </row>
    <row r="1239" s="134" customFormat="1" ht="38.8" customHeight="1" spans="1:37">
      <c r="A1239" s="138" t="s">
        <v>29</v>
      </c>
      <c r="B1239" s="138" t="s">
        <v>463</v>
      </c>
      <c r="C1239" s="137" t="s">
        <v>25</v>
      </c>
      <c r="D1239" s="138" t="s">
        <v>93</v>
      </c>
      <c r="E1239" s="138" t="s">
        <v>587</v>
      </c>
      <c r="F1239" s="138" t="s">
        <v>355</v>
      </c>
      <c r="G1239" s="138" t="s">
        <v>2499</v>
      </c>
      <c r="H1239" s="138" t="s">
        <v>5222</v>
      </c>
      <c r="I1239" s="142" t="s">
        <v>601</v>
      </c>
      <c r="J1239" s="137" t="s">
        <v>591</v>
      </c>
      <c r="K1239" s="138" t="s">
        <v>3878</v>
      </c>
      <c r="L1239" s="138" t="s">
        <v>603</v>
      </c>
      <c r="M1239" s="140" t="s">
        <v>4163</v>
      </c>
      <c r="N1239" s="138" t="s">
        <v>4164</v>
      </c>
      <c r="O1239" s="138" t="s">
        <v>461</v>
      </c>
      <c r="P1239" s="138" t="s">
        <v>3881</v>
      </c>
      <c r="Q1239" s="138" t="s">
        <v>3901</v>
      </c>
      <c r="R1239" s="138" t="s">
        <v>4</v>
      </c>
      <c r="S1239" s="138">
        <v>1</v>
      </c>
      <c r="T1239" s="138">
        <v>180</v>
      </c>
      <c r="U1239" s="138">
        <v>180</v>
      </c>
      <c r="V1239" s="140">
        <v>180</v>
      </c>
      <c r="W1239" s="138">
        <v>180</v>
      </c>
      <c r="X1239" s="138">
        <v>0</v>
      </c>
      <c r="Y1239" s="140"/>
      <c r="Z1239" s="138"/>
      <c r="AA1239" s="137">
        <v>100</v>
      </c>
      <c r="AB1239" s="137">
        <v>100</v>
      </c>
      <c r="AC1239" s="137"/>
      <c r="AD1239" s="137" t="s">
        <v>622</v>
      </c>
      <c r="AE1239" s="143">
        <v>46235.4261574074</v>
      </c>
      <c r="AF1239" s="144" t="s">
        <v>622</v>
      </c>
      <c r="AG1239" s="143">
        <v>46235.423275463</v>
      </c>
      <c r="AH1239" s="144" t="s">
        <v>606</v>
      </c>
      <c r="AI1239" s="144" t="s">
        <v>607</v>
      </c>
      <c r="AJ1239" s="145">
        <v>46228</v>
      </c>
      <c r="AK1239" s="146">
        <v>46231.5932638889</v>
      </c>
    </row>
    <row r="1240" s="134" customFormat="1" ht="38.8" customHeight="1" spans="1:37">
      <c r="A1240" s="138" t="s">
        <v>29</v>
      </c>
      <c r="B1240" s="138" t="s">
        <v>463</v>
      </c>
      <c r="C1240" s="137" t="s">
        <v>25</v>
      </c>
      <c r="D1240" s="138" t="s">
        <v>83</v>
      </c>
      <c r="E1240" s="138" t="s">
        <v>587</v>
      </c>
      <c r="F1240" s="138" t="s">
        <v>329</v>
      </c>
      <c r="G1240" s="138" t="s">
        <v>2594</v>
      </c>
      <c r="H1240" s="138" t="s">
        <v>2750</v>
      </c>
      <c r="I1240" s="142" t="s">
        <v>590</v>
      </c>
      <c r="J1240" s="137" t="s">
        <v>591</v>
      </c>
      <c r="K1240" s="138" t="s">
        <v>593</v>
      </c>
      <c r="L1240" s="138" t="s">
        <v>592</v>
      </c>
      <c r="M1240" s="140" t="s">
        <v>3931</v>
      </c>
      <c r="N1240" s="138" t="s">
        <v>3932</v>
      </c>
      <c r="O1240" s="138" t="s">
        <v>513</v>
      </c>
      <c r="P1240" s="138" t="s">
        <v>3866</v>
      </c>
      <c r="Q1240" s="138" t="s">
        <v>3867</v>
      </c>
      <c r="R1240" s="138"/>
      <c r="S1240" s="138">
        <v>1</v>
      </c>
      <c r="T1240" s="138">
        <v>0</v>
      </c>
      <c r="U1240" s="138">
        <v>262.5</v>
      </c>
      <c r="V1240" s="140">
        <v>262.5</v>
      </c>
      <c r="W1240" s="138">
        <v>0</v>
      </c>
      <c r="X1240" s="138">
        <v>0</v>
      </c>
      <c r="Y1240" s="140"/>
      <c r="Z1240" s="138"/>
      <c r="AA1240" s="137">
        <v>0</v>
      </c>
      <c r="AB1240" s="137">
        <v>0</v>
      </c>
      <c r="AC1240" s="137"/>
      <c r="AD1240" s="137" t="s">
        <v>622</v>
      </c>
      <c r="AE1240" s="143">
        <v>46235.4177199074</v>
      </c>
      <c r="AF1240" s="144" t="s">
        <v>622</v>
      </c>
      <c r="AG1240" s="143">
        <v>46235.4175115741</v>
      </c>
      <c r="AH1240" s="144" t="s">
        <v>606</v>
      </c>
      <c r="AI1240" s="144" t="s">
        <v>607</v>
      </c>
      <c r="AJ1240" s="145">
        <v>43992</v>
      </c>
      <c r="AK1240" s="146">
        <v>46233.452650463</v>
      </c>
    </row>
    <row r="1241" s="134" customFormat="1" ht="38.8" customHeight="1" spans="1:37">
      <c r="A1241" s="138" t="s">
        <v>29</v>
      </c>
      <c r="B1241" s="138" t="s">
        <v>463</v>
      </c>
      <c r="C1241" s="137" t="s">
        <v>25</v>
      </c>
      <c r="D1241" s="138" t="s">
        <v>83</v>
      </c>
      <c r="E1241" s="138" t="s">
        <v>587</v>
      </c>
      <c r="F1241" s="138" t="s">
        <v>329</v>
      </c>
      <c r="G1241" s="138" t="s">
        <v>2594</v>
      </c>
      <c r="H1241" s="138" t="s">
        <v>5223</v>
      </c>
      <c r="I1241" s="142" t="s">
        <v>601</v>
      </c>
      <c r="J1241" s="137" t="s">
        <v>591</v>
      </c>
      <c r="K1241" s="138" t="s">
        <v>3878</v>
      </c>
      <c r="L1241" s="138" t="s">
        <v>603</v>
      </c>
      <c r="M1241" s="140" t="s">
        <v>3920</v>
      </c>
      <c r="N1241" s="138" t="s">
        <v>3921</v>
      </c>
      <c r="O1241" s="138" t="s">
        <v>461</v>
      </c>
      <c r="P1241" s="138" t="s">
        <v>3881</v>
      </c>
      <c r="Q1241" s="138" t="s">
        <v>3901</v>
      </c>
      <c r="R1241" s="138" t="s">
        <v>4</v>
      </c>
      <c r="S1241" s="138">
        <v>1</v>
      </c>
      <c r="T1241" s="138">
        <v>180</v>
      </c>
      <c r="U1241" s="138">
        <v>180</v>
      </c>
      <c r="V1241" s="140">
        <v>180</v>
      </c>
      <c r="W1241" s="138">
        <v>180</v>
      </c>
      <c r="X1241" s="138">
        <v>0</v>
      </c>
      <c r="Y1241" s="140"/>
      <c r="Z1241" s="138"/>
      <c r="AA1241" s="137">
        <v>100</v>
      </c>
      <c r="AB1241" s="137">
        <v>100</v>
      </c>
      <c r="AC1241" s="137"/>
      <c r="AD1241" s="137" t="s">
        <v>622</v>
      </c>
      <c r="AE1241" s="143">
        <v>46235.4177199074</v>
      </c>
      <c r="AF1241" s="144" t="s">
        <v>622</v>
      </c>
      <c r="AG1241" s="143">
        <v>46235.4175115741</v>
      </c>
      <c r="AH1241" s="144" t="s">
        <v>606</v>
      </c>
      <c r="AI1241" s="144" t="s">
        <v>607</v>
      </c>
      <c r="AJ1241" s="145">
        <v>46227</v>
      </c>
      <c r="AK1241" s="146">
        <v>46232.4750694444</v>
      </c>
    </row>
    <row r="1242" s="134" customFormat="1" ht="38.8" customHeight="1" spans="1:37">
      <c r="A1242" s="138" t="s">
        <v>29</v>
      </c>
      <c r="B1242" s="138" t="s">
        <v>463</v>
      </c>
      <c r="C1242" s="137" t="s">
        <v>25</v>
      </c>
      <c r="D1242" s="138" t="s">
        <v>95</v>
      </c>
      <c r="E1242" s="138" t="s">
        <v>587</v>
      </c>
      <c r="F1242" s="138" t="s">
        <v>362</v>
      </c>
      <c r="G1242" s="138" t="s">
        <v>714</v>
      </c>
      <c r="H1242" s="138" t="s">
        <v>2748</v>
      </c>
      <c r="I1242" s="142" t="s">
        <v>601</v>
      </c>
      <c r="J1242" s="137" t="s">
        <v>591</v>
      </c>
      <c r="K1242" s="138" t="s">
        <v>3878</v>
      </c>
      <c r="L1242" s="138" t="s">
        <v>603</v>
      </c>
      <c r="M1242" s="140" t="s">
        <v>3879</v>
      </c>
      <c r="N1242" s="138" t="s">
        <v>3880</v>
      </c>
      <c r="O1242" s="138" t="s">
        <v>461</v>
      </c>
      <c r="P1242" s="138" t="s">
        <v>3881</v>
      </c>
      <c r="Q1242" s="138" t="s">
        <v>3882</v>
      </c>
      <c r="R1242" s="138" t="s">
        <v>8</v>
      </c>
      <c r="S1242" s="138">
        <v>1</v>
      </c>
      <c r="T1242" s="138">
        <v>50</v>
      </c>
      <c r="U1242" s="138">
        <v>80</v>
      </c>
      <c r="V1242" s="140">
        <v>80</v>
      </c>
      <c r="W1242" s="138">
        <v>50</v>
      </c>
      <c r="X1242" s="138">
        <v>0</v>
      </c>
      <c r="Y1242" s="140"/>
      <c r="Z1242" s="138"/>
      <c r="AA1242" s="137">
        <v>35</v>
      </c>
      <c r="AB1242" s="137">
        <v>35</v>
      </c>
      <c r="AC1242" s="137"/>
      <c r="AD1242" s="137" t="s">
        <v>622</v>
      </c>
      <c r="AE1242" s="143">
        <v>46235.4224421296</v>
      </c>
      <c r="AF1242" s="144" t="s">
        <v>622</v>
      </c>
      <c r="AG1242" s="143">
        <v>46235.4220601852</v>
      </c>
      <c r="AH1242" s="144" t="s">
        <v>606</v>
      </c>
      <c r="AI1242" s="144" t="s">
        <v>607</v>
      </c>
      <c r="AJ1242" s="145">
        <v>46232</v>
      </c>
      <c r="AK1242" s="146">
        <v>46233.7211111111</v>
      </c>
    </row>
    <row r="1243" s="134" customFormat="1" ht="38.8" customHeight="1" spans="1:37">
      <c r="A1243" s="138" t="s">
        <v>29</v>
      </c>
      <c r="B1243" s="138" t="s">
        <v>463</v>
      </c>
      <c r="C1243" s="137" t="s">
        <v>27</v>
      </c>
      <c r="D1243" s="138" t="s">
        <v>125</v>
      </c>
      <c r="E1243" s="138" t="s">
        <v>587</v>
      </c>
      <c r="F1243" s="138" t="s">
        <v>268</v>
      </c>
      <c r="G1243" s="138" t="s">
        <v>2574</v>
      </c>
      <c r="H1243" s="138" t="s">
        <v>5224</v>
      </c>
      <c r="I1243" s="142" t="s">
        <v>645</v>
      </c>
      <c r="J1243" s="137" t="s">
        <v>1448</v>
      </c>
      <c r="K1243" s="138" t="s">
        <v>3934</v>
      </c>
      <c r="L1243" s="138" t="s">
        <v>603</v>
      </c>
      <c r="M1243" s="140" t="s">
        <v>5225</v>
      </c>
      <c r="N1243" s="138" t="s">
        <v>5226</v>
      </c>
      <c r="O1243" s="138" t="s">
        <v>461</v>
      </c>
      <c r="P1243" s="138" t="s">
        <v>3881</v>
      </c>
      <c r="Q1243" s="138" t="s">
        <v>3970</v>
      </c>
      <c r="R1243" s="138" t="s">
        <v>9</v>
      </c>
      <c r="S1243" s="138">
        <v>1</v>
      </c>
      <c r="T1243" s="138">
        <v>45</v>
      </c>
      <c r="U1243" s="138">
        <v>125</v>
      </c>
      <c r="V1243" s="140">
        <v>125</v>
      </c>
      <c r="W1243" s="138">
        <v>45</v>
      </c>
      <c r="X1243" s="138">
        <v>0</v>
      </c>
      <c r="Y1243" s="140"/>
      <c r="Z1243" s="138"/>
      <c r="AA1243" s="137">
        <v>31.5</v>
      </c>
      <c r="AB1243" s="137">
        <v>31.5</v>
      </c>
      <c r="AC1243" s="137"/>
      <c r="AD1243" s="137" t="s">
        <v>622</v>
      </c>
      <c r="AE1243" s="143">
        <v>46232.6437731481</v>
      </c>
      <c r="AF1243" s="144" t="s">
        <v>2576</v>
      </c>
      <c r="AG1243" s="144"/>
      <c r="AH1243" s="144" t="s">
        <v>606</v>
      </c>
      <c r="AI1243" s="144" t="s">
        <v>607</v>
      </c>
      <c r="AJ1243" s="145">
        <v>44768</v>
      </c>
      <c r="AK1243" s="146">
        <v>46231.6385648148</v>
      </c>
    </row>
    <row r="1244" s="134" customFormat="1" ht="38.8" customHeight="1" spans="1:37">
      <c r="A1244" s="138" t="s">
        <v>29</v>
      </c>
      <c r="B1244" s="138" t="s">
        <v>463</v>
      </c>
      <c r="C1244" s="137" t="s">
        <v>27</v>
      </c>
      <c r="D1244" s="138" t="s">
        <v>125</v>
      </c>
      <c r="E1244" s="138" t="s">
        <v>587</v>
      </c>
      <c r="F1244" s="138" t="s">
        <v>268</v>
      </c>
      <c r="G1244" s="138" t="s">
        <v>2574</v>
      </c>
      <c r="H1244" s="138" t="s">
        <v>5224</v>
      </c>
      <c r="I1244" s="142" t="s">
        <v>645</v>
      </c>
      <c r="J1244" s="137" t="s">
        <v>1448</v>
      </c>
      <c r="K1244" s="138" t="s">
        <v>3934</v>
      </c>
      <c r="L1244" s="138" t="s">
        <v>603</v>
      </c>
      <c r="M1244" s="140" t="s">
        <v>5227</v>
      </c>
      <c r="N1244" s="138" t="s">
        <v>5228</v>
      </c>
      <c r="O1244" s="138" t="s">
        <v>513</v>
      </c>
      <c r="P1244" s="138" t="s">
        <v>3868</v>
      </c>
      <c r="Q1244" s="138" t="s">
        <v>3867</v>
      </c>
      <c r="R1244" s="138"/>
      <c r="S1244" s="138">
        <v>1</v>
      </c>
      <c r="T1244" s="138">
        <v>10</v>
      </c>
      <c r="U1244" s="138">
        <v>125</v>
      </c>
      <c r="V1244" s="140">
        <v>125</v>
      </c>
      <c r="W1244" s="138">
        <v>10</v>
      </c>
      <c r="X1244" s="138">
        <v>0</v>
      </c>
      <c r="Y1244" s="140"/>
      <c r="Z1244" s="138"/>
      <c r="AA1244" s="137">
        <v>7</v>
      </c>
      <c r="AB1244" s="137">
        <v>7</v>
      </c>
      <c r="AC1244" s="137"/>
      <c r="AD1244" s="137" t="s">
        <v>622</v>
      </c>
      <c r="AE1244" s="143">
        <v>46232.6437731481</v>
      </c>
      <c r="AF1244" s="144" t="s">
        <v>2576</v>
      </c>
      <c r="AG1244" s="144"/>
      <c r="AH1244" s="144" t="s">
        <v>606</v>
      </c>
      <c r="AI1244" s="144" t="s">
        <v>607</v>
      </c>
      <c r="AJ1244" s="145">
        <v>44768</v>
      </c>
      <c r="AK1244" s="146">
        <v>46231.6385648148</v>
      </c>
    </row>
    <row r="1245" s="134" customFormat="1" ht="38.8" customHeight="1" spans="1:37">
      <c r="A1245" s="138" t="s">
        <v>29</v>
      </c>
      <c r="B1245" s="138" t="s">
        <v>463</v>
      </c>
      <c r="C1245" s="137" t="s">
        <v>27</v>
      </c>
      <c r="D1245" s="138" t="s">
        <v>125</v>
      </c>
      <c r="E1245" s="138" t="s">
        <v>587</v>
      </c>
      <c r="F1245" s="138" t="s">
        <v>268</v>
      </c>
      <c r="G1245" s="138" t="s">
        <v>2574</v>
      </c>
      <c r="H1245" s="138" t="s">
        <v>5224</v>
      </c>
      <c r="I1245" s="142" t="s">
        <v>645</v>
      </c>
      <c r="J1245" s="137" t="s">
        <v>1448</v>
      </c>
      <c r="K1245" s="138" t="s">
        <v>3934</v>
      </c>
      <c r="L1245" s="138" t="s">
        <v>603</v>
      </c>
      <c r="M1245" s="140" t="s">
        <v>5229</v>
      </c>
      <c r="N1245" s="138" t="s">
        <v>5230</v>
      </c>
      <c r="O1245" s="138" t="s">
        <v>513</v>
      </c>
      <c r="P1245" s="138" t="s">
        <v>3868</v>
      </c>
      <c r="Q1245" s="138" t="s">
        <v>3867</v>
      </c>
      <c r="R1245" s="138"/>
      <c r="S1245" s="138">
        <v>1</v>
      </c>
      <c r="T1245" s="138">
        <v>70</v>
      </c>
      <c r="U1245" s="138">
        <v>125</v>
      </c>
      <c r="V1245" s="140">
        <v>125</v>
      </c>
      <c r="W1245" s="138">
        <v>70</v>
      </c>
      <c r="X1245" s="138">
        <v>0</v>
      </c>
      <c r="Y1245" s="140"/>
      <c r="Z1245" s="138"/>
      <c r="AA1245" s="137">
        <v>49</v>
      </c>
      <c r="AB1245" s="137">
        <v>49</v>
      </c>
      <c r="AC1245" s="137"/>
      <c r="AD1245" s="137" t="s">
        <v>622</v>
      </c>
      <c r="AE1245" s="143">
        <v>46232.6437731481</v>
      </c>
      <c r="AF1245" s="144" t="s">
        <v>2576</v>
      </c>
      <c r="AG1245" s="144"/>
      <c r="AH1245" s="144" t="s">
        <v>606</v>
      </c>
      <c r="AI1245" s="144" t="s">
        <v>607</v>
      </c>
      <c r="AJ1245" s="145">
        <v>44768</v>
      </c>
      <c r="AK1245" s="146">
        <v>46231.6385648148</v>
      </c>
    </row>
    <row r="1246" s="134" customFormat="1" ht="38.8" customHeight="1" spans="1:37">
      <c r="A1246" s="138" t="s">
        <v>29</v>
      </c>
      <c r="B1246" s="138" t="s">
        <v>463</v>
      </c>
      <c r="C1246" s="137" t="s">
        <v>27</v>
      </c>
      <c r="D1246" s="138" t="s">
        <v>125</v>
      </c>
      <c r="E1246" s="138" t="s">
        <v>587</v>
      </c>
      <c r="F1246" s="138" t="s">
        <v>268</v>
      </c>
      <c r="G1246" s="138" t="s">
        <v>2574</v>
      </c>
      <c r="H1246" s="138" t="s">
        <v>5231</v>
      </c>
      <c r="I1246" s="142" t="s">
        <v>645</v>
      </c>
      <c r="J1246" s="137" t="s">
        <v>1448</v>
      </c>
      <c r="K1246" s="138" t="s">
        <v>3934</v>
      </c>
      <c r="L1246" s="138" t="s">
        <v>603</v>
      </c>
      <c r="M1246" s="140" t="s">
        <v>5225</v>
      </c>
      <c r="N1246" s="138" t="s">
        <v>5226</v>
      </c>
      <c r="O1246" s="138" t="s">
        <v>461</v>
      </c>
      <c r="P1246" s="138" t="s">
        <v>3881</v>
      </c>
      <c r="Q1246" s="138" t="s">
        <v>3970</v>
      </c>
      <c r="R1246" s="138" t="s">
        <v>9</v>
      </c>
      <c r="S1246" s="138">
        <v>1</v>
      </c>
      <c r="T1246" s="138">
        <v>45</v>
      </c>
      <c r="U1246" s="138">
        <v>125</v>
      </c>
      <c r="V1246" s="140">
        <v>125</v>
      </c>
      <c r="W1246" s="138">
        <v>45</v>
      </c>
      <c r="X1246" s="138">
        <v>0</v>
      </c>
      <c r="Y1246" s="140"/>
      <c r="Z1246" s="138"/>
      <c r="AA1246" s="137">
        <v>31.5</v>
      </c>
      <c r="AB1246" s="137">
        <v>31.5</v>
      </c>
      <c r="AC1246" s="137"/>
      <c r="AD1246" s="137" t="s">
        <v>622</v>
      </c>
      <c r="AE1246" s="143">
        <v>46232.6437731481</v>
      </c>
      <c r="AF1246" s="144" t="s">
        <v>2576</v>
      </c>
      <c r="AG1246" s="144"/>
      <c r="AH1246" s="144" t="s">
        <v>606</v>
      </c>
      <c r="AI1246" s="144" t="s">
        <v>607</v>
      </c>
      <c r="AJ1246" s="145">
        <v>44495</v>
      </c>
      <c r="AK1246" s="146">
        <v>46231.6365509259</v>
      </c>
    </row>
    <row r="1247" s="134" customFormat="1" ht="38.8" customHeight="1" spans="1:37">
      <c r="A1247" s="138" t="s">
        <v>29</v>
      </c>
      <c r="B1247" s="138" t="s">
        <v>463</v>
      </c>
      <c r="C1247" s="137" t="s">
        <v>27</v>
      </c>
      <c r="D1247" s="138" t="s">
        <v>125</v>
      </c>
      <c r="E1247" s="138" t="s">
        <v>587</v>
      </c>
      <c r="F1247" s="138" t="s">
        <v>268</v>
      </c>
      <c r="G1247" s="138" t="s">
        <v>2574</v>
      </c>
      <c r="H1247" s="138" t="s">
        <v>5231</v>
      </c>
      <c r="I1247" s="142" t="s">
        <v>645</v>
      </c>
      <c r="J1247" s="137" t="s">
        <v>1448</v>
      </c>
      <c r="K1247" s="138" t="s">
        <v>3934</v>
      </c>
      <c r="L1247" s="138" t="s">
        <v>603</v>
      </c>
      <c r="M1247" s="140" t="s">
        <v>5227</v>
      </c>
      <c r="N1247" s="138" t="s">
        <v>5228</v>
      </c>
      <c r="O1247" s="138" t="s">
        <v>513</v>
      </c>
      <c r="P1247" s="138" t="s">
        <v>3868</v>
      </c>
      <c r="Q1247" s="138" t="s">
        <v>3867</v>
      </c>
      <c r="R1247" s="138"/>
      <c r="S1247" s="138">
        <v>1</v>
      </c>
      <c r="T1247" s="138">
        <v>10</v>
      </c>
      <c r="U1247" s="138">
        <v>125</v>
      </c>
      <c r="V1247" s="140">
        <v>125</v>
      </c>
      <c r="W1247" s="138">
        <v>10</v>
      </c>
      <c r="X1247" s="138">
        <v>0</v>
      </c>
      <c r="Y1247" s="140"/>
      <c r="Z1247" s="138"/>
      <c r="AA1247" s="137">
        <v>7</v>
      </c>
      <c r="AB1247" s="137">
        <v>7</v>
      </c>
      <c r="AC1247" s="137"/>
      <c r="AD1247" s="137" t="s">
        <v>622</v>
      </c>
      <c r="AE1247" s="143">
        <v>46232.6437731481</v>
      </c>
      <c r="AF1247" s="144" t="s">
        <v>2576</v>
      </c>
      <c r="AG1247" s="144"/>
      <c r="AH1247" s="144" t="s">
        <v>606</v>
      </c>
      <c r="AI1247" s="144" t="s">
        <v>607</v>
      </c>
      <c r="AJ1247" s="145">
        <v>44495</v>
      </c>
      <c r="AK1247" s="146">
        <v>46231.6365509259</v>
      </c>
    </row>
    <row r="1248" s="134" customFormat="1" ht="38.8" customHeight="1" spans="1:37">
      <c r="A1248" s="138" t="s">
        <v>29</v>
      </c>
      <c r="B1248" s="138" t="s">
        <v>463</v>
      </c>
      <c r="C1248" s="137" t="s">
        <v>27</v>
      </c>
      <c r="D1248" s="138" t="s">
        <v>125</v>
      </c>
      <c r="E1248" s="138" t="s">
        <v>587</v>
      </c>
      <c r="F1248" s="138" t="s">
        <v>268</v>
      </c>
      <c r="G1248" s="138" t="s">
        <v>2574</v>
      </c>
      <c r="H1248" s="138" t="s">
        <v>5231</v>
      </c>
      <c r="I1248" s="142" t="s">
        <v>645</v>
      </c>
      <c r="J1248" s="137" t="s">
        <v>1448</v>
      </c>
      <c r="K1248" s="138" t="s">
        <v>3934</v>
      </c>
      <c r="L1248" s="138" t="s">
        <v>603</v>
      </c>
      <c r="M1248" s="140" t="s">
        <v>5229</v>
      </c>
      <c r="N1248" s="138" t="s">
        <v>5230</v>
      </c>
      <c r="O1248" s="138" t="s">
        <v>513</v>
      </c>
      <c r="P1248" s="138" t="s">
        <v>3868</v>
      </c>
      <c r="Q1248" s="138" t="s">
        <v>3867</v>
      </c>
      <c r="R1248" s="138"/>
      <c r="S1248" s="138">
        <v>1</v>
      </c>
      <c r="T1248" s="138">
        <v>70</v>
      </c>
      <c r="U1248" s="138">
        <v>125</v>
      </c>
      <c r="V1248" s="140">
        <v>125</v>
      </c>
      <c r="W1248" s="138">
        <v>70</v>
      </c>
      <c r="X1248" s="138">
        <v>0</v>
      </c>
      <c r="Y1248" s="140"/>
      <c r="Z1248" s="138"/>
      <c r="AA1248" s="137">
        <v>49</v>
      </c>
      <c r="AB1248" s="137">
        <v>49</v>
      </c>
      <c r="AC1248" s="137"/>
      <c r="AD1248" s="137" t="s">
        <v>622</v>
      </c>
      <c r="AE1248" s="143">
        <v>46232.6437731481</v>
      </c>
      <c r="AF1248" s="144" t="s">
        <v>2576</v>
      </c>
      <c r="AG1248" s="144"/>
      <c r="AH1248" s="144" t="s">
        <v>606</v>
      </c>
      <c r="AI1248" s="144" t="s">
        <v>607</v>
      </c>
      <c r="AJ1248" s="145">
        <v>44495</v>
      </c>
      <c r="AK1248" s="146">
        <v>46231.6365509259</v>
      </c>
    </row>
    <row r="1249" s="134" customFormat="1" ht="38.8" customHeight="1" spans="1:37">
      <c r="A1249" s="138" t="s">
        <v>29</v>
      </c>
      <c r="B1249" s="138" t="s">
        <v>463</v>
      </c>
      <c r="C1249" s="137" t="s">
        <v>27</v>
      </c>
      <c r="D1249" s="138" t="s">
        <v>125</v>
      </c>
      <c r="E1249" s="138" t="s">
        <v>587</v>
      </c>
      <c r="F1249" s="138" t="s">
        <v>268</v>
      </c>
      <c r="G1249" s="138" t="s">
        <v>2574</v>
      </c>
      <c r="H1249" s="138" t="s">
        <v>5232</v>
      </c>
      <c r="I1249" s="142" t="s">
        <v>645</v>
      </c>
      <c r="J1249" s="137" t="s">
        <v>1448</v>
      </c>
      <c r="K1249" s="138" t="s">
        <v>3934</v>
      </c>
      <c r="L1249" s="138" t="s">
        <v>592</v>
      </c>
      <c r="M1249" s="140" t="s">
        <v>5225</v>
      </c>
      <c r="N1249" s="138" t="s">
        <v>5226</v>
      </c>
      <c r="O1249" s="138" t="s">
        <v>461</v>
      </c>
      <c r="P1249" s="138" t="s">
        <v>3881</v>
      </c>
      <c r="Q1249" s="138" t="s">
        <v>3970</v>
      </c>
      <c r="R1249" s="138" t="s">
        <v>9</v>
      </c>
      <c r="S1249" s="138">
        <v>1</v>
      </c>
      <c r="T1249" s="138">
        <v>45</v>
      </c>
      <c r="U1249" s="138">
        <v>125</v>
      </c>
      <c r="V1249" s="140">
        <v>125</v>
      </c>
      <c r="W1249" s="138">
        <v>45</v>
      </c>
      <c r="X1249" s="138">
        <v>0</v>
      </c>
      <c r="Y1249" s="140"/>
      <c r="Z1249" s="138"/>
      <c r="AA1249" s="137">
        <v>31.5</v>
      </c>
      <c r="AB1249" s="137">
        <v>31.5</v>
      </c>
      <c r="AC1249" s="137"/>
      <c r="AD1249" s="137" t="s">
        <v>622</v>
      </c>
      <c r="AE1249" s="143">
        <v>46232.6437731481</v>
      </c>
      <c r="AF1249" s="144" t="s">
        <v>2576</v>
      </c>
      <c r="AG1249" s="144"/>
      <c r="AH1249" s="144" t="s">
        <v>606</v>
      </c>
      <c r="AI1249" s="144" t="s">
        <v>607</v>
      </c>
      <c r="AJ1249" s="145">
        <v>44403</v>
      </c>
      <c r="AK1249" s="146">
        <v>46231.6355902778</v>
      </c>
    </row>
    <row r="1250" s="134" customFormat="1" ht="38.8" customHeight="1" spans="1:37">
      <c r="A1250" s="138" t="s">
        <v>29</v>
      </c>
      <c r="B1250" s="138" t="s">
        <v>463</v>
      </c>
      <c r="C1250" s="137" t="s">
        <v>27</v>
      </c>
      <c r="D1250" s="138" t="s">
        <v>125</v>
      </c>
      <c r="E1250" s="138" t="s">
        <v>587</v>
      </c>
      <c r="F1250" s="138" t="s">
        <v>268</v>
      </c>
      <c r="G1250" s="138" t="s">
        <v>2574</v>
      </c>
      <c r="H1250" s="138" t="s">
        <v>5232</v>
      </c>
      <c r="I1250" s="142" t="s">
        <v>645</v>
      </c>
      <c r="J1250" s="137" t="s">
        <v>1448</v>
      </c>
      <c r="K1250" s="138" t="s">
        <v>3934</v>
      </c>
      <c r="L1250" s="138" t="s">
        <v>592</v>
      </c>
      <c r="M1250" s="140" t="s">
        <v>5227</v>
      </c>
      <c r="N1250" s="138" t="s">
        <v>5228</v>
      </c>
      <c r="O1250" s="138" t="s">
        <v>513</v>
      </c>
      <c r="P1250" s="138" t="s">
        <v>3868</v>
      </c>
      <c r="Q1250" s="138" t="s">
        <v>3867</v>
      </c>
      <c r="R1250" s="138"/>
      <c r="S1250" s="138">
        <v>1</v>
      </c>
      <c r="T1250" s="138">
        <v>10</v>
      </c>
      <c r="U1250" s="138">
        <v>125</v>
      </c>
      <c r="V1250" s="140">
        <v>125</v>
      </c>
      <c r="W1250" s="138">
        <v>10</v>
      </c>
      <c r="X1250" s="138">
        <v>0</v>
      </c>
      <c r="Y1250" s="140"/>
      <c r="Z1250" s="138"/>
      <c r="AA1250" s="137">
        <v>7</v>
      </c>
      <c r="AB1250" s="137">
        <v>7</v>
      </c>
      <c r="AC1250" s="137"/>
      <c r="AD1250" s="137" t="s">
        <v>622</v>
      </c>
      <c r="AE1250" s="143">
        <v>46232.6437731481</v>
      </c>
      <c r="AF1250" s="144" t="s">
        <v>2576</v>
      </c>
      <c r="AG1250" s="144"/>
      <c r="AH1250" s="144" t="s">
        <v>606</v>
      </c>
      <c r="AI1250" s="144" t="s">
        <v>607</v>
      </c>
      <c r="AJ1250" s="145">
        <v>44403</v>
      </c>
      <c r="AK1250" s="146">
        <v>46231.6355902778</v>
      </c>
    </row>
    <row r="1251" s="134" customFormat="1" ht="38.8" customHeight="1" spans="1:37">
      <c r="A1251" s="138" t="s">
        <v>29</v>
      </c>
      <c r="B1251" s="138" t="s">
        <v>463</v>
      </c>
      <c r="C1251" s="137" t="s">
        <v>27</v>
      </c>
      <c r="D1251" s="138" t="s">
        <v>125</v>
      </c>
      <c r="E1251" s="138" t="s">
        <v>587</v>
      </c>
      <c r="F1251" s="138" t="s">
        <v>268</v>
      </c>
      <c r="G1251" s="138" t="s">
        <v>2574</v>
      </c>
      <c r="H1251" s="138" t="s">
        <v>5232</v>
      </c>
      <c r="I1251" s="142" t="s">
        <v>645</v>
      </c>
      <c r="J1251" s="137" t="s">
        <v>1448</v>
      </c>
      <c r="K1251" s="138" t="s">
        <v>3934</v>
      </c>
      <c r="L1251" s="138" t="s">
        <v>592</v>
      </c>
      <c r="M1251" s="140" t="s">
        <v>5229</v>
      </c>
      <c r="N1251" s="138" t="s">
        <v>5230</v>
      </c>
      <c r="O1251" s="138" t="s">
        <v>513</v>
      </c>
      <c r="P1251" s="138" t="s">
        <v>3868</v>
      </c>
      <c r="Q1251" s="138" t="s">
        <v>3867</v>
      </c>
      <c r="R1251" s="138"/>
      <c r="S1251" s="138">
        <v>1</v>
      </c>
      <c r="T1251" s="138">
        <v>70</v>
      </c>
      <c r="U1251" s="138">
        <v>125</v>
      </c>
      <c r="V1251" s="140">
        <v>125</v>
      </c>
      <c r="W1251" s="138">
        <v>70</v>
      </c>
      <c r="X1251" s="138">
        <v>0</v>
      </c>
      <c r="Y1251" s="140"/>
      <c r="Z1251" s="138"/>
      <c r="AA1251" s="137">
        <v>49</v>
      </c>
      <c r="AB1251" s="137">
        <v>49</v>
      </c>
      <c r="AC1251" s="137"/>
      <c r="AD1251" s="137" t="s">
        <v>622</v>
      </c>
      <c r="AE1251" s="143">
        <v>46232.6437731481</v>
      </c>
      <c r="AF1251" s="144" t="s">
        <v>2576</v>
      </c>
      <c r="AG1251" s="144"/>
      <c r="AH1251" s="144" t="s">
        <v>606</v>
      </c>
      <c r="AI1251" s="144" t="s">
        <v>607</v>
      </c>
      <c r="AJ1251" s="145">
        <v>44403</v>
      </c>
      <c r="AK1251" s="146">
        <v>46231.6355902778</v>
      </c>
    </row>
    <row r="1252" s="134" customFormat="1" ht="38.8" customHeight="1" spans="1:37">
      <c r="A1252" s="138" t="s">
        <v>29</v>
      </c>
      <c r="B1252" s="138" t="s">
        <v>463</v>
      </c>
      <c r="C1252" s="137" t="s">
        <v>27</v>
      </c>
      <c r="D1252" s="138" t="s">
        <v>125</v>
      </c>
      <c r="E1252" s="138" t="s">
        <v>587</v>
      </c>
      <c r="F1252" s="138" t="s">
        <v>268</v>
      </c>
      <c r="G1252" s="138" t="s">
        <v>2574</v>
      </c>
      <c r="H1252" s="138" t="s">
        <v>5233</v>
      </c>
      <c r="I1252" s="142" t="s">
        <v>645</v>
      </c>
      <c r="J1252" s="137" t="s">
        <v>1199</v>
      </c>
      <c r="K1252" s="138" t="s">
        <v>3934</v>
      </c>
      <c r="L1252" s="138" t="s">
        <v>603</v>
      </c>
      <c r="M1252" s="140" t="s">
        <v>4075</v>
      </c>
      <c r="N1252" s="138" t="s">
        <v>4076</v>
      </c>
      <c r="O1252" s="138" t="s">
        <v>461</v>
      </c>
      <c r="P1252" s="138" t="s">
        <v>3881</v>
      </c>
      <c r="Q1252" s="138" t="s">
        <v>4053</v>
      </c>
      <c r="R1252" s="138"/>
      <c r="S1252" s="138">
        <v>1</v>
      </c>
      <c r="T1252" s="138">
        <v>650</v>
      </c>
      <c r="U1252" s="138">
        <v>650</v>
      </c>
      <c r="V1252" s="140">
        <v>650</v>
      </c>
      <c r="W1252" s="138">
        <v>650</v>
      </c>
      <c r="X1252" s="138">
        <v>0</v>
      </c>
      <c r="Y1252" s="140"/>
      <c r="Z1252" s="138"/>
      <c r="AA1252" s="137">
        <v>637</v>
      </c>
      <c r="AB1252" s="137">
        <v>637</v>
      </c>
      <c r="AC1252" s="137"/>
      <c r="AD1252" s="137" t="s">
        <v>622</v>
      </c>
      <c r="AE1252" s="143">
        <v>46232.6437731481</v>
      </c>
      <c r="AF1252" s="144" t="s">
        <v>2576</v>
      </c>
      <c r="AG1252" s="144"/>
      <c r="AH1252" s="144" t="s">
        <v>606</v>
      </c>
      <c r="AI1252" s="144" t="s">
        <v>607</v>
      </c>
      <c r="AJ1252" s="145">
        <v>44767</v>
      </c>
      <c r="AK1252" s="146">
        <v>46231.6353125</v>
      </c>
    </row>
    <row r="1253" s="134" customFormat="1" ht="38.8" customHeight="1" spans="1:37">
      <c r="A1253" s="138" t="s">
        <v>29</v>
      </c>
      <c r="B1253" s="138" t="s">
        <v>463</v>
      </c>
      <c r="C1253" s="137" t="s">
        <v>27</v>
      </c>
      <c r="D1253" s="138" t="s">
        <v>125</v>
      </c>
      <c r="E1253" s="138" t="s">
        <v>587</v>
      </c>
      <c r="F1253" s="138" t="s">
        <v>268</v>
      </c>
      <c r="G1253" s="138" t="s">
        <v>2574</v>
      </c>
      <c r="H1253" s="138" t="s">
        <v>5234</v>
      </c>
      <c r="I1253" s="142" t="s">
        <v>645</v>
      </c>
      <c r="J1253" s="137" t="s">
        <v>621</v>
      </c>
      <c r="K1253" s="138" t="s">
        <v>4087</v>
      </c>
      <c r="L1253" s="138" t="s">
        <v>603</v>
      </c>
      <c r="M1253" s="140" t="s">
        <v>5235</v>
      </c>
      <c r="N1253" s="138" t="s">
        <v>5236</v>
      </c>
      <c r="O1253" s="138" t="s">
        <v>461</v>
      </c>
      <c r="P1253" s="138" t="s">
        <v>3881</v>
      </c>
      <c r="Q1253" s="138" t="s">
        <v>3889</v>
      </c>
      <c r="R1253" s="138" t="s">
        <v>8</v>
      </c>
      <c r="S1253" s="138">
        <v>1</v>
      </c>
      <c r="T1253" s="138">
        <v>120</v>
      </c>
      <c r="U1253" s="138">
        <v>260</v>
      </c>
      <c r="V1253" s="140">
        <v>260</v>
      </c>
      <c r="W1253" s="138">
        <v>120</v>
      </c>
      <c r="X1253" s="138">
        <v>0</v>
      </c>
      <c r="Y1253" s="140"/>
      <c r="Z1253" s="138"/>
      <c r="AA1253" s="137">
        <v>84</v>
      </c>
      <c r="AB1253" s="137">
        <v>84</v>
      </c>
      <c r="AC1253" s="137"/>
      <c r="AD1253" s="137" t="s">
        <v>622</v>
      </c>
      <c r="AE1253" s="143">
        <v>46232.6437731481</v>
      </c>
      <c r="AF1253" s="144" t="s">
        <v>2576</v>
      </c>
      <c r="AG1253" s="144"/>
      <c r="AH1253" s="144" t="s">
        <v>606</v>
      </c>
      <c r="AI1253" s="144" t="s">
        <v>607</v>
      </c>
      <c r="AJ1253" s="145">
        <v>45500</v>
      </c>
      <c r="AK1253" s="146">
        <v>46231.6349768518</v>
      </c>
    </row>
    <row r="1254" s="134" customFormat="1" ht="38.8" customHeight="1" spans="1:37">
      <c r="A1254" s="138" t="s">
        <v>29</v>
      </c>
      <c r="B1254" s="138" t="s">
        <v>463</v>
      </c>
      <c r="C1254" s="137" t="s">
        <v>27</v>
      </c>
      <c r="D1254" s="138" t="s">
        <v>125</v>
      </c>
      <c r="E1254" s="138" t="s">
        <v>587</v>
      </c>
      <c r="F1254" s="138" t="s">
        <v>268</v>
      </c>
      <c r="G1254" s="138" t="s">
        <v>2574</v>
      </c>
      <c r="H1254" s="138" t="s">
        <v>5234</v>
      </c>
      <c r="I1254" s="142" t="s">
        <v>645</v>
      </c>
      <c r="J1254" s="137" t="s">
        <v>621</v>
      </c>
      <c r="K1254" s="138" t="s">
        <v>4087</v>
      </c>
      <c r="L1254" s="138" t="s">
        <v>603</v>
      </c>
      <c r="M1254" s="140" t="s">
        <v>5237</v>
      </c>
      <c r="N1254" s="138" t="s">
        <v>5238</v>
      </c>
      <c r="O1254" s="138" t="s">
        <v>513</v>
      </c>
      <c r="P1254" s="138" t="s">
        <v>3868</v>
      </c>
      <c r="Q1254" s="138" t="s">
        <v>3867</v>
      </c>
      <c r="R1254" s="138"/>
      <c r="S1254" s="138">
        <v>1</v>
      </c>
      <c r="T1254" s="138">
        <v>35</v>
      </c>
      <c r="U1254" s="138">
        <v>260</v>
      </c>
      <c r="V1254" s="140">
        <v>260</v>
      </c>
      <c r="W1254" s="138">
        <v>35</v>
      </c>
      <c r="X1254" s="138">
        <v>0</v>
      </c>
      <c r="Y1254" s="140"/>
      <c r="Z1254" s="138"/>
      <c r="AA1254" s="137">
        <v>24.5</v>
      </c>
      <c r="AB1254" s="137">
        <v>24.5</v>
      </c>
      <c r="AC1254" s="137"/>
      <c r="AD1254" s="137" t="s">
        <v>622</v>
      </c>
      <c r="AE1254" s="143">
        <v>46232.6437731481</v>
      </c>
      <c r="AF1254" s="144" t="s">
        <v>2576</v>
      </c>
      <c r="AG1254" s="144"/>
      <c r="AH1254" s="144" t="s">
        <v>606</v>
      </c>
      <c r="AI1254" s="144" t="s">
        <v>607</v>
      </c>
      <c r="AJ1254" s="145">
        <v>45500</v>
      </c>
      <c r="AK1254" s="146">
        <v>46231.6349768518</v>
      </c>
    </row>
    <row r="1255" s="134" customFormat="1" ht="38.8" customHeight="1" spans="1:37">
      <c r="A1255" s="138" t="s">
        <v>29</v>
      </c>
      <c r="B1255" s="138" t="s">
        <v>463</v>
      </c>
      <c r="C1255" s="137" t="s">
        <v>27</v>
      </c>
      <c r="D1255" s="138" t="s">
        <v>125</v>
      </c>
      <c r="E1255" s="138" t="s">
        <v>587</v>
      </c>
      <c r="F1255" s="138" t="s">
        <v>268</v>
      </c>
      <c r="G1255" s="138" t="s">
        <v>2574</v>
      </c>
      <c r="H1255" s="138" t="s">
        <v>5234</v>
      </c>
      <c r="I1255" s="142" t="s">
        <v>645</v>
      </c>
      <c r="J1255" s="137" t="s">
        <v>621</v>
      </c>
      <c r="K1255" s="138" t="s">
        <v>4087</v>
      </c>
      <c r="L1255" s="138" t="s">
        <v>603</v>
      </c>
      <c r="M1255" s="140" t="s">
        <v>5239</v>
      </c>
      <c r="N1255" s="138" t="s">
        <v>5240</v>
      </c>
      <c r="O1255" s="138" t="s">
        <v>461</v>
      </c>
      <c r="P1255" s="138" t="s">
        <v>3881</v>
      </c>
      <c r="Q1255" s="138" t="s">
        <v>3889</v>
      </c>
      <c r="R1255" s="138" t="s">
        <v>8</v>
      </c>
      <c r="S1255" s="138">
        <v>1</v>
      </c>
      <c r="T1255" s="138">
        <v>105</v>
      </c>
      <c r="U1255" s="138">
        <v>260</v>
      </c>
      <c r="V1255" s="140">
        <v>260</v>
      </c>
      <c r="W1255" s="138">
        <v>105</v>
      </c>
      <c r="X1255" s="138">
        <v>0</v>
      </c>
      <c r="Y1255" s="140"/>
      <c r="Z1255" s="138"/>
      <c r="AA1255" s="137">
        <v>73.5</v>
      </c>
      <c r="AB1255" s="137">
        <v>73.5</v>
      </c>
      <c r="AC1255" s="137"/>
      <c r="AD1255" s="137" t="s">
        <v>622</v>
      </c>
      <c r="AE1255" s="143">
        <v>46232.6437731481</v>
      </c>
      <c r="AF1255" s="144" t="s">
        <v>2576</v>
      </c>
      <c r="AG1255" s="144"/>
      <c r="AH1255" s="144" t="s">
        <v>606</v>
      </c>
      <c r="AI1255" s="144" t="s">
        <v>607</v>
      </c>
      <c r="AJ1255" s="145">
        <v>45500</v>
      </c>
      <c r="AK1255" s="146">
        <v>46231.6349768518</v>
      </c>
    </row>
    <row r="1256" s="134" customFormat="1" ht="38.8" customHeight="1" spans="1:37">
      <c r="A1256" s="138" t="s">
        <v>29</v>
      </c>
      <c r="B1256" s="138" t="s">
        <v>463</v>
      </c>
      <c r="C1256" s="137" t="s">
        <v>27</v>
      </c>
      <c r="D1256" s="138" t="s">
        <v>125</v>
      </c>
      <c r="E1256" s="138" t="s">
        <v>587</v>
      </c>
      <c r="F1256" s="138" t="s">
        <v>268</v>
      </c>
      <c r="G1256" s="138" t="s">
        <v>2574</v>
      </c>
      <c r="H1256" s="138" t="s">
        <v>5241</v>
      </c>
      <c r="I1256" s="142" t="s">
        <v>645</v>
      </c>
      <c r="J1256" s="137" t="s">
        <v>1135</v>
      </c>
      <c r="K1256" s="138" t="s">
        <v>3934</v>
      </c>
      <c r="L1256" s="138" t="s">
        <v>603</v>
      </c>
      <c r="M1256" s="140" t="s">
        <v>5242</v>
      </c>
      <c r="N1256" s="138" t="s">
        <v>5243</v>
      </c>
      <c r="O1256" s="138" t="s">
        <v>513</v>
      </c>
      <c r="P1256" s="138" t="s">
        <v>3868</v>
      </c>
      <c r="Q1256" s="138" t="s">
        <v>3867</v>
      </c>
      <c r="R1256" s="138"/>
      <c r="S1256" s="138">
        <v>1</v>
      </c>
      <c r="T1256" s="138">
        <v>15</v>
      </c>
      <c r="U1256" s="138">
        <v>100</v>
      </c>
      <c r="V1256" s="140">
        <v>100</v>
      </c>
      <c r="W1256" s="138">
        <v>15</v>
      </c>
      <c r="X1256" s="138">
        <v>0</v>
      </c>
      <c r="Y1256" s="140"/>
      <c r="Z1256" s="138"/>
      <c r="AA1256" s="137">
        <v>10.5</v>
      </c>
      <c r="AB1256" s="137">
        <v>10.5</v>
      </c>
      <c r="AC1256" s="137"/>
      <c r="AD1256" s="137" t="s">
        <v>622</v>
      </c>
      <c r="AE1256" s="143">
        <v>46232.6437731481</v>
      </c>
      <c r="AF1256" s="144" t="s">
        <v>2576</v>
      </c>
      <c r="AG1256" s="144"/>
      <c r="AH1256" s="144" t="s">
        <v>606</v>
      </c>
      <c r="AI1256" s="144" t="s">
        <v>607</v>
      </c>
      <c r="AJ1256" s="145">
        <v>46088</v>
      </c>
      <c r="AK1256" s="146">
        <v>46231.6342708333</v>
      </c>
    </row>
    <row r="1257" s="134" customFormat="1" ht="38.8" customHeight="1" spans="1:37">
      <c r="A1257" s="138" t="s">
        <v>29</v>
      </c>
      <c r="B1257" s="138" t="s">
        <v>463</v>
      </c>
      <c r="C1257" s="137" t="s">
        <v>27</v>
      </c>
      <c r="D1257" s="138" t="s">
        <v>125</v>
      </c>
      <c r="E1257" s="138" t="s">
        <v>587</v>
      </c>
      <c r="F1257" s="138" t="s">
        <v>268</v>
      </c>
      <c r="G1257" s="138" t="s">
        <v>2574</v>
      </c>
      <c r="H1257" s="138" t="s">
        <v>5241</v>
      </c>
      <c r="I1257" s="142" t="s">
        <v>645</v>
      </c>
      <c r="J1257" s="137" t="s">
        <v>1135</v>
      </c>
      <c r="K1257" s="138" t="s">
        <v>3934</v>
      </c>
      <c r="L1257" s="138" t="s">
        <v>603</v>
      </c>
      <c r="M1257" s="140" t="s">
        <v>5242</v>
      </c>
      <c r="N1257" s="138" t="s">
        <v>5243</v>
      </c>
      <c r="O1257" s="138" t="s">
        <v>513</v>
      </c>
      <c r="P1257" s="138" t="s">
        <v>3868</v>
      </c>
      <c r="Q1257" s="138" t="s">
        <v>3867</v>
      </c>
      <c r="R1257" s="138"/>
      <c r="S1257" s="138">
        <v>1</v>
      </c>
      <c r="T1257" s="138">
        <v>15</v>
      </c>
      <c r="U1257" s="138">
        <v>100</v>
      </c>
      <c r="V1257" s="140">
        <v>100</v>
      </c>
      <c r="W1257" s="138">
        <v>15</v>
      </c>
      <c r="X1257" s="138">
        <v>0</v>
      </c>
      <c r="Y1257" s="140"/>
      <c r="Z1257" s="138"/>
      <c r="AA1257" s="137">
        <v>10.5</v>
      </c>
      <c r="AB1257" s="137">
        <v>10.5</v>
      </c>
      <c r="AC1257" s="137"/>
      <c r="AD1257" s="137" t="s">
        <v>622</v>
      </c>
      <c r="AE1257" s="143">
        <v>46232.6437731481</v>
      </c>
      <c r="AF1257" s="144" t="s">
        <v>2576</v>
      </c>
      <c r="AG1257" s="144"/>
      <c r="AH1257" s="144" t="s">
        <v>606</v>
      </c>
      <c r="AI1257" s="144" t="s">
        <v>607</v>
      </c>
      <c r="AJ1257" s="145">
        <v>46088</v>
      </c>
      <c r="AK1257" s="146">
        <v>46231.6342708333</v>
      </c>
    </row>
    <row r="1258" s="134" customFormat="1" ht="38.8" customHeight="1" spans="1:37">
      <c r="A1258" s="138" t="s">
        <v>29</v>
      </c>
      <c r="B1258" s="138" t="s">
        <v>463</v>
      </c>
      <c r="C1258" s="137" t="s">
        <v>27</v>
      </c>
      <c r="D1258" s="138" t="s">
        <v>125</v>
      </c>
      <c r="E1258" s="138" t="s">
        <v>587</v>
      </c>
      <c r="F1258" s="138" t="s">
        <v>268</v>
      </c>
      <c r="G1258" s="138" t="s">
        <v>2574</v>
      </c>
      <c r="H1258" s="138" t="s">
        <v>5241</v>
      </c>
      <c r="I1258" s="142" t="s">
        <v>645</v>
      </c>
      <c r="J1258" s="137" t="s">
        <v>1135</v>
      </c>
      <c r="K1258" s="138" t="s">
        <v>3934</v>
      </c>
      <c r="L1258" s="138" t="s">
        <v>603</v>
      </c>
      <c r="M1258" s="140" t="s">
        <v>5244</v>
      </c>
      <c r="N1258" s="138" t="s">
        <v>5245</v>
      </c>
      <c r="O1258" s="138" t="s">
        <v>513</v>
      </c>
      <c r="P1258" s="138" t="s">
        <v>3868</v>
      </c>
      <c r="Q1258" s="138" t="s">
        <v>3867</v>
      </c>
      <c r="R1258" s="138"/>
      <c r="S1258" s="138">
        <v>1</v>
      </c>
      <c r="T1258" s="138">
        <v>35</v>
      </c>
      <c r="U1258" s="138">
        <v>100</v>
      </c>
      <c r="V1258" s="140">
        <v>100</v>
      </c>
      <c r="W1258" s="138">
        <v>35</v>
      </c>
      <c r="X1258" s="138">
        <v>0</v>
      </c>
      <c r="Y1258" s="140"/>
      <c r="Z1258" s="138"/>
      <c r="AA1258" s="137">
        <v>24.5</v>
      </c>
      <c r="AB1258" s="137">
        <v>24.5</v>
      </c>
      <c r="AC1258" s="137"/>
      <c r="AD1258" s="137" t="s">
        <v>622</v>
      </c>
      <c r="AE1258" s="143">
        <v>46232.6437731481</v>
      </c>
      <c r="AF1258" s="144" t="s">
        <v>2576</v>
      </c>
      <c r="AG1258" s="144"/>
      <c r="AH1258" s="144" t="s">
        <v>606</v>
      </c>
      <c r="AI1258" s="144" t="s">
        <v>607</v>
      </c>
      <c r="AJ1258" s="145">
        <v>46088</v>
      </c>
      <c r="AK1258" s="146">
        <v>46231.6342708333</v>
      </c>
    </row>
    <row r="1259" s="134" customFormat="1" ht="38.8" customHeight="1" spans="1:37">
      <c r="A1259" s="138" t="s">
        <v>29</v>
      </c>
      <c r="B1259" s="138" t="s">
        <v>463</v>
      </c>
      <c r="C1259" s="137" t="s">
        <v>27</v>
      </c>
      <c r="D1259" s="138" t="s">
        <v>125</v>
      </c>
      <c r="E1259" s="138" t="s">
        <v>587</v>
      </c>
      <c r="F1259" s="138" t="s">
        <v>268</v>
      </c>
      <c r="G1259" s="138" t="s">
        <v>2574</v>
      </c>
      <c r="H1259" s="138" t="s">
        <v>5241</v>
      </c>
      <c r="I1259" s="142" t="s">
        <v>645</v>
      </c>
      <c r="J1259" s="137" t="s">
        <v>1135</v>
      </c>
      <c r="K1259" s="138" t="s">
        <v>3934</v>
      </c>
      <c r="L1259" s="138" t="s">
        <v>603</v>
      </c>
      <c r="M1259" s="140" t="s">
        <v>5244</v>
      </c>
      <c r="N1259" s="138" t="s">
        <v>5245</v>
      </c>
      <c r="O1259" s="138" t="s">
        <v>513</v>
      </c>
      <c r="P1259" s="138" t="s">
        <v>3868</v>
      </c>
      <c r="Q1259" s="138" t="s">
        <v>3867</v>
      </c>
      <c r="R1259" s="138"/>
      <c r="S1259" s="138">
        <v>1</v>
      </c>
      <c r="T1259" s="138">
        <v>35</v>
      </c>
      <c r="U1259" s="138">
        <v>100</v>
      </c>
      <c r="V1259" s="140">
        <v>100</v>
      </c>
      <c r="W1259" s="138">
        <v>35</v>
      </c>
      <c r="X1259" s="138">
        <v>0</v>
      </c>
      <c r="Y1259" s="140"/>
      <c r="Z1259" s="138"/>
      <c r="AA1259" s="137">
        <v>24.5</v>
      </c>
      <c r="AB1259" s="137">
        <v>24.5</v>
      </c>
      <c r="AC1259" s="137"/>
      <c r="AD1259" s="137" t="s">
        <v>622</v>
      </c>
      <c r="AE1259" s="143">
        <v>46232.6437731481</v>
      </c>
      <c r="AF1259" s="144" t="s">
        <v>2576</v>
      </c>
      <c r="AG1259" s="144"/>
      <c r="AH1259" s="144" t="s">
        <v>606</v>
      </c>
      <c r="AI1259" s="144" t="s">
        <v>607</v>
      </c>
      <c r="AJ1259" s="145">
        <v>46088</v>
      </c>
      <c r="AK1259" s="146">
        <v>46231.6342708333</v>
      </c>
    </row>
    <row r="1260" s="134" customFormat="1" ht="38.8" customHeight="1" spans="1:37">
      <c r="A1260" s="138" t="s">
        <v>29</v>
      </c>
      <c r="B1260" s="138" t="s">
        <v>463</v>
      </c>
      <c r="C1260" s="137" t="s">
        <v>25</v>
      </c>
      <c r="D1260" s="138" t="s">
        <v>85</v>
      </c>
      <c r="E1260" s="138" t="s">
        <v>587</v>
      </c>
      <c r="F1260" s="138" t="s">
        <v>333</v>
      </c>
      <c r="G1260" s="138" t="s">
        <v>2524</v>
      </c>
      <c r="H1260" s="138" t="s">
        <v>5246</v>
      </c>
      <c r="I1260" s="142" t="s">
        <v>601</v>
      </c>
      <c r="J1260" s="137" t="s">
        <v>591</v>
      </c>
      <c r="K1260" s="138" t="s">
        <v>3878</v>
      </c>
      <c r="L1260" s="138" t="s">
        <v>603</v>
      </c>
      <c r="M1260" s="140" t="s">
        <v>4163</v>
      </c>
      <c r="N1260" s="138" t="s">
        <v>4164</v>
      </c>
      <c r="O1260" s="138" t="s">
        <v>461</v>
      </c>
      <c r="P1260" s="138" t="s">
        <v>3881</v>
      </c>
      <c r="Q1260" s="138" t="s">
        <v>3901</v>
      </c>
      <c r="R1260" s="138" t="s">
        <v>4</v>
      </c>
      <c r="S1260" s="138">
        <v>1</v>
      </c>
      <c r="T1260" s="138">
        <v>180</v>
      </c>
      <c r="U1260" s="138">
        <v>230</v>
      </c>
      <c r="V1260" s="140">
        <v>230</v>
      </c>
      <c r="W1260" s="138">
        <v>180</v>
      </c>
      <c r="X1260" s="138">
        <v>0</v>
      </c>
      <c r="Y1260" s="140"/>
      <c r="Z1260" s="138"/>
      <c r="AA1260" s="137">
        <v>100</v>
      </c>
      <c r="AB1260" s="137">
        <v>100</v>
      </c>
      <c r="AC1260" s="137"/>
      <c r="AD1260" s="137" t="s">
        <v>692</v>
      </c>
      <c r="AE1260" s="144"/>
      <c r="AF1260" s="144" t="s">
        <v>622</v>
      </c>
      <c r="AG1260" s="143">
        <v>46243.3974537037</v>
      </c>
      <c r="AH1260" s="144" t="s">
        <v>606</v>
      </c>
      <c r="AI1260" s="144" t="s">
        <v>607</v>
      </c>
      <c r="AJ1260" s="145">
        <v>46238</v>
      </c>
      <c r="AK1260" s="146">
        <v>46239.4168634259</v>
      </c>
    </row>
    <row r="1261" s="134" customFormat="1" ht="38.8" customHeight="1" spans="1:37">
      <c r="A1261" s="138" t="s">
        <v>29</v>
      </c>
      <c r="B1261" s="138" t="s">
        <v>463</v>
      </c>
      <c r="C1261" s="137" t="s">
        <v>25</v>
      </c>
      <c r="D1261" s="138" t="s">
        <v>85</v>
      </c>
      <c r="E1261" s="138" t="s">
        <v>587</v>
      </c>
      <c r="F1261" s="138" t="s">
        <v>333</v>
      </c>
      <c r="G1261" s="138" t="s">
        <v>2524</v>
      </c>
      <c r="H1261" s="138" t="s">
        <v>5246</v>
      </c>
      <c r="I1261" s="142" t="s">
        <v>601</v>
      </c>
      <c r="J1261" s="137" t="s">
        <v>591</v>
      </c>
      <c r="K1261" s="138" t="s">
        <v>3878</v>
      </c>
      <c r="L1261" s="138" t="s">
        <v>603</v>
      </c>
      <c r="M1261" s="140" t="s">
        <v>3879</v>
      </c>
      <c r="N1261" s="138" t="s">
        <v>3880</v>
      </c>
      <c r="O1261" s="138" t="s">
        <v>461</v>
      </c>
      <c r="P1261" s="138" t="s">
        <v>3881</v>
      </c>
      <c r="Q1261" s="138" t="s">
        <v>3882</v>
      </c>
      <c r="R1261" s="138" t="s">
        <v>8</v>
      </c>
      <c r="S1261" s="138">
        <v>1</v>
      </c>
      <c r="T1261" s="138">
        <v>50</v>
      </c>
      <c r="U1261" s="138">
        <v>230</v>
      </c>
      <c r="V1261" s="140">
        <v>230</v>
      </c>
      <c r="W1261" s="138">
        <v>50</v>
      </c>
      <c r="X1261" s="138">
        <v>0</v>
      </c>
      <c r="Y1261" s="140"/>
      <c r="Z1261" s="138"/>
      <c r="AA1261" s="137">
        <v>35</v>
      </c>
      <c r="AB1261" s="137">
        <v>35</v>
      </c>
      <c r="AC1261" s="137"/>
      <c r="AD1261" s="137" t="s">
        <v>692</v>
      </c>
      <c r="AE1261" s="144"/>
      <c r="AF1261" s="144" t="s">
        <v>622</v>
      </c>
      <c r="AG1261" s="143">
        <v>46243.3974537037</v>
      </c>
      <c r="AH1261" s="144" t="s">
        <v>606</v>
      </c>
      <c r="AI1261" s="144" t="s">
        <v>607</v>
      </c>
      <c r="AJ1261" s="145">
        <v>46238</v>
      </c>
      <c r="AK1261" s="146">
        <v>46239.4168634259</v>
      </c>
    </row>
    <row r="1262" s="134" customFormat="1" ht="38.8" customHeight="1" spans="1:37">
      <c r="A1262" s="138" t="s">
        <v>29</v>
      </c>
      <c r="B1262" s="138" t="s">
        <v>463</v>
      </c>
      <c r="C1262" s="137" t="s">
        <v>25</v>
      </c>
      <c r="D1262" s="138" t="s">
        <v>88</v>
      </c>
      <c r="E1262" s="138" t="s">
        <v>587</v>
      </c>
      <c r="F1262" s="138" t="s">
        <v>337</v>
      </c>
      <c r="G1262" s="138" t="s">
        <v>2727</v>
      </c>
      <c r="H1262" s="138" t="s">
        <v>5247</v>
      </c>
      <c r="I1262" s="142" t="s">
        <v>590</v>
      </c>
      <c r="J1262" s="137" t="s">
        <v>818</v>
      </c>
      <c r="K1262" s="138" t="s">
        <v>4123</v>
      </c>
      <c r="L1262" s="138" t="s">
        <v>603</v>
      </c>
      <c r="M1262" s="140" t="s">
        <v>5248</v>
      </c>
      <c r="N1262" s="138" t="s">
        <v>5249</v>
      </c>
      <c r="O1262" s="138" t="s">
        <v>513</v>
      </c>
      <c r="P1262" s="138" t="s">
        <v>4126</v>
      </c>
      <c r="Q1262" s="138" t="s">
        <v>3867</v>
      </c>
      <c r="R1262" s="138"/>
      <c r="S1262" s="138">
        <v>1</v>
      </c>
      <c r="T1262" s="138">
        <v>150</v>
      </c>
      <c r="U1262" s="138">
        <v>150</v>
      </c>
      <c r="V1262" s="140">
        <v>150</v>
      </c>
      <c r="W1262" s="138">
        <v>150</v>
      </c>
      <c r="X1262" s="138">
        <v>0</v>
      </c>
      <c r="Y1262" s="140"/>
      <c r="Z1262" s="138"/>
      <c r="AA1262" s="137">
        <v>150</v>
      </c>
      <c r="AB1262" s="137">
        <v>150</v>
      </c>
      <c r="AC1262" s="137"/>
      <c r="AD1262" s="137" t="s">
        <v>622</v>
      </c>
      <c r="AE1262" s="143">
        <v>46243.6891319444</v>
      </c>
      <c r="AF1262" s="144" t="s">
        <v>622</v>
      </c>
      <c r="AG1262" s="143">
        <v>46241.369849537</v>
      </c>
      <c r="AH1262" s="144" t="s">
        <v>606</v>
      </c>
      <c r="AI1262" s="144" t="s">
        <v>607</v>
      </c>
      <c r="AJ1262" s="145">
        <v>45713</v>
      </c>
      <c r="AK1262" s="146">
        <v>46240.4849652778</v>
      </c>
    </row>
    <row r="1263" s="134" customFormat="1" ht="38.8" customHeight="1" spans="1:37">
      <c r="A1263" s="138" t="s">
        <v>29</v>
      </c>
      <c r="B1263" s="138" t="s">
        <v>463</v>
      </c>
      <c r="C1263" s="137" t="s">
        <v>25</v>
      </c>
      <c r="D1263" s="138" t="s">
        <v>88</v>
      </c>
      <c r="E1263" s="138" t="s">
        <v>587</v>
      </c>
      <c r="F1263" s="138" t="s">
        <v>337</v>
      </c>
      <c r="G1263" s="138" t="s">
        <v>2727</v>
      </c>
      <c r="H1263" s="138" t="s">
        <v>5250</v>
      </c>
      <c r="I1263" s="142" t="s">
        <v>601</v>
      </c>
      <c r="J1263" s="137" t="s">
        <v>591</v>
      </c>
      <c r="K1263" s="138" t="s">
        <v>3972</v>
      </c>
      <c r="L1263" s="138" t="s">
        <v>592</v>
      </c>
      <c r="M1263" s="140" t="s">
        <v>4163</v>
      </c>
      <c r="N1263" s="138" t="s">
        <v>4164</v>
      </c>
      <c r="O1263" s="138" t="s">
        <v>461</v>
      </c>
      <c r="P1263" s="138" t="s">
        <v>3881</v>
      </c>
      <c r="Q1263" s="138" t="s">
        <v>3901</v>
      </c>
      <c r="R1263" s="138" t="s">
        <v>4</v>
      </c>
      <c r="S1263" s="138">
        <v>1</v>
      </c>
      <c r="T1263" s="138">
        <v>180</v>
      </c>
      <c r="U1263" s="138">
        <v>180</v>
      </c>
      <c r="V1263" s="140">
        <v>180</v>
      </c>
      <c r="W1263" s="138">
        <v>180</v>
      </c>
      <c r="X1263" s="138">
        <v>0</v>
      </c>
      <c r="Y1263" s="140"/>
      <c r="Z1263" s="138"/>
      <c r="AA1263" s="137">
        <v>100</v>
      </c>
      <c r="AB1263" s="137">
        <v>100</v>
      </c>
      <c r="AC1263" s="137"/>
      <c r="AD1263" s="137" t="s">
        <v>622</v>
      </c>
      <c r="AE1263" s="143">
        <v>46243.6891319444</v>
      </c>
      <c r="AF1263" s="144" t="s">
        <v>622</v>
      </c>
      <c r="AG1263" s="143">
        <v>46241.369849537</v>
      </c>
      <c r="AH1263" s="144" t="s">
        <v>606</v>
      </c>
      <c r="AI1263" s="144" t="s">
        <v>607</v>
      </c>
      <c r="AJ1263" s="144"/>
      <c r="AK1263" s="146">
        <v>46239.7852314815</v>
      </c>
    </row>
    <row r="1264" s="134" customFormat="1" ht="38.8" customHeight="1" spans="1:37">
      <c r="A1264" s="138" t="s">
        <v>29</v>
      </c>
      <c r="B1264" s="138" t="s">
        <v>463</v>
      </c>
      <c r="C1264" s="137" t="s">
        <v>25</v>
      </c>
      <c r="D1264" s="138" t="s">
        <v>88</v>
      </c>
      <c r="E1264" s="138" t="s">
        <v>587</v>
      </c>
      <c r="F1264" s="138" t="s">
        <v>337</v>
      </c>
      <c r="G1264" s="138" t="s">
        <v>2727</v>
      </c>
      <c r="H1264" s="138" t="s">
        <v>5251</v>
      </c>
      <c r="I1264" s="142" t="s">
        <v>601</v>
      </c>
      <c r="J1264" s="137" t="s">
        <v>742</v>
      </c>
      <c r="K1264" s="138" t="s">
        <v>3878</v>
      </c>
      <c r="L1264" s="138" t="s">
        <v>603</v>
      </c>
      <c r="M1264" s="140" t="s">
        <v>4149</v>
      </c>
      <c r="N1264" s="138" t="s">
        <v>4150</v>
      </c>
      <c r="O1264" s="138" t="s">
        <v>461</v>
      </c>
      <c r="P1264" s="138" t="s">
        <v>3881</v>
      </c>
      <c r="Q1264" s="138" t="s">
        <v>4120</v>
      </c>
      <c r="R1264" s="138" t="s">
        <v>9</v>
      </c>
      <c r="S1264" s="138">
        <v>1</v>
      </c>
      <c r="T1264" s="138">
        <v>35</v>
      </c>
      <c r="U1264" s="138">
        <v>135</v>
      </c>
      <c r="V1264" s="140">
        <v>135</v>
      </c>
      <c r="W1264" s="138">
        <v>35</v>
      </c>
      <c r="X1264" s="138">
        <v>0</v>
      </c>
      <c r="Y1264" s="140"/>
      <c r="Z1264" s="138"/>
      <c r="AA1264" s="137">
        <v>24.5</v>
      </c>
      <c r="AB1264" s="137">
        <v>24.5</v>
      </c>
      <c r="AC1264" s="137"/>
      <c r="AD1264" s="137" t="s">
        <v>622</v>
      </c>
      <c r="AE1264" s="143">
        <v>46243.6891319444</v>
      </c>
      <c r="AF1264" s="144" t="s">
        <v>622</v>
      </c>
      <c r="AG1264" s="143">
        <v>46241.369849537</v>
      </c>
      <c r="AH1264" s="144" t="s">
        <v>606</v>
      </c>
      <c r="AI1264" s="144" t="s">
        <v>607</v>
      </c>
      <c r="AJ1264" s="145">
        <v>46231</v>
      </c>
      <c r="AK1264" s="146">
        <v>46238.6770486111</v>
      </c>
    </row>
    <row r="1265" s="134" customFormat="1" ht="38.8" customHeight="1" spans="1:37">
      <c r="A1265" s="138" t="s">
        <v>29</v>
      </c>
      <c r="B1265" s="138" t="s">
        <v>463</v>
      </c>
      <c r="C1265" s="137" t="s">
        <v>25</v>
      </c>
      <c r="D1265" s="138" t="s">
        <v>88</v>
      </c>
      <c r="E1265" s="138" t="s">
        <v>587</v>
      </c>
      <c r="F1265" s="138" t="s">
        <v>337</v>
      </c>
      <c r="G1265" s="138" t="s">
        <v>2727</v>
      </c>
      <c r="H1265" s="138" t="s">
        <v>5252</v>
      </c>
      <c r="I1265" s="142" t="s">
        <v>601</v>
      </c>
      <c r="J1265" s="137" t="s">
        <v>591</v>
      </c>
      <c r="K1265" s="138" t="s">
        <v>3878</v>
      </c>
      <c r="L1265" s="138" t="s">
        <v>603</v>
      </c>
      <c r="M1265" s="140" t="s">
        <v>4163</v>
      </c>
      <c r="N1265" s="138" t="s">
        <v>4164</v>
      </c>
      <c r="O1265" s="138" t="s">
        <v>461</v>
      </c>
      <c r="P1265" s="138" t="s">
        <v>3881</v>
      </c>
      <c r="Q1265" s="138" t="s">
        <v>3901</v>
      </c>
      <c r="R1265" s="138" t="s">
        <v>4</v>
      </c>
      <c r="S1265" s="138">
        <v>1</v>
      </c>
      <c r="T1265" s="138">
        <v>180</v>
      </c>
      <c r="U1265" s="138">
        <v>180</v>
      </c>
      <c r="V1265" s="140">
        <v>180</v>
      </c>
      <c r="W1265" s="138">
        <v>180</v>
      </c>
      <c r="X1265" s="138">
        <v>0</v>
      </c>
      <c r="Y1265" s="140"/>
      <c r="Z1265" s="138"/>
      <c r="AA1265" s="137">
        <v>100</v>
      </c>
      <c r="AB1265" s="137">
        <v>100</v>
      </c>
      <c r="AC1265" s="137"/>
      <c r="AD1265" s="137" t="s">
        <v>622</v>
      </c>
      <c r="AE1265" s="143">
        <v>46243.6891319444</v>
      </c>
      <c r="AF1265" s="144" t="s">
        <v>622</v>
      </c>
      <c r="AG1265" s="143">
        <v>46241.369849537</v>
      </c>
      <c r="AH1265" s="144" t="s">
        <v>606</v>
      </c>
      <c r="AI1265" s="144" t="s">
        <v>607</v>
      </c>
      <c r="AJ1265" s="145">
        <v>46229</v>
      </c>
      <c r="AK1265" s="146">
        <v>46238.6238194444</v>
      </c>
    </row>
    <row r="1266" s="134" customFormat="1" ht="38.8" customHeight="1" spans="1:37">
      <c r="A1266" s="138" t="s">
        <v>29</v>
      </c>
      <c r="B1266" s="138" t="s">
        <v>463</v>
      </c>
      <c r="C1266" s="137" t="s">
        <v>25</v>
      </c>
      <c r="D1266" s="138" t="s">
        <v>88</v>
      </c>
      <c r="E1266" s="138" t="s">
        <v>587</v>
      </c>
      <c r="F1266" s="138" t="s">
        <v>337</v>
      </c>
      <c r="G1266" s="138" t="s">
        <v>2727</v>
      </c>
      <c r="H1266" s="138" t="s">
        <v>5253</v>
      </c>
      <c r="I1266" s="142" t="s">
        <v>601</v>
      </c>
      <c r="J1266" s="137" t="s">
        <v>742</v>
      </c>
      <c r="K1266" s="138" t="s">
        <v>3878</v>
      </c>
      <c r="L1266" s="138" t="s">
        <v>603</v>
      </c>
      <c r="M1266" s="140" t="s">
        <v>4225</v>
      </c>
      <c r="N1266" s="138" t="s">
        <v>4226</v>
      </c>
      <c r="O1266" s="138" t="s">
        <v>461</v>
      </c>
      <c r="P1266" s="138" t="s">
        <v>3881</v>
      </c>
      <c r="Q1266" s="138" t="s">
        <v>4120</v>
      </c>
      <c r="R1266" s="138" t="s">
        <v>9</v>
      </c>
      <c r="S1266" s="138">
        <v>1</v>
      </c>
      <c r="T1266" s="138">
        <v>20</v>
      </c>
      <c r="U1266" s="138">
        <v>485</v>
      </c>
      <c r="V1266" s="140">
        <v>485</v>
      </c>
      <c r="W1266" s="138">
        <v>20</v>
      </c>
      <c r="X1266" s="138">
        <v>0</v>
      </c>
      <c r="Y1266" s="140"/>
      <c r="Z1266" s="138"/>
      <c r="AA1266" s="137">
        <v>14</v>
      </c>
      <c r="AB1266" s="137">
        <v>14</v>
      </c>
      <c r="AC1266" s="137"/>
      <c r="AD1266" s="137" t="s">
        <v>622</v>
      </c>
      <c r="AE1266" s="143">
        <v>46243.6891319444</v>
      </c>
      <c r="AF1266" s="144" t="s">
        <v>622</v>
      </c>
      <c r="AG1266" s="143">
        <v>46241.369849537</v>
      </c>
      <c r="AH1266" s="144" t="s">
        <v>606</v>
      </c>
      <c r="AI1266" s="144" t="s">
        <v>607</v>
      </c>
      <c r="AJ1266" s="145">
        <v>46229</v>
      </c>
      <c r="AK1266" s="146">
        <v>46238.4418402778</v>
      </c>
    </row>
    <row r="1267" s="134" customFormat="1" ht="38.8" customHeight="1" spans="1:37">
      <c r="A1267" s="138" t="s">
        <v>29</v>
      </c>
      <c r="B1267" s="138" t="s">
        <v>463</v>
      </c>
      <c r="C1267" s="137" t="s">
        <v>25</v>
      </c>
      <c r="D1267" s="138" t="s">
        <v>88</v>
      </c>
      <c r="E1267" s="138" t="s">
        <v>587</v>
      </c>
      <c r="F1267" s="138" t="s">
        <v>337</v>
      </c>
      <c r="G1267" s="138" t="s">
        <v>2727</v>
      </c>
      <c r="H1267" s="138" t="s">
        <v>5253</v>
      </c>
      <c r="I1267" s="142" t="s">
        <v>601</v>
      </c>
      <c r="J1267" s="137" t="s">
        <v>742</v>
      </c>
      <c r="K1267" s="138" t="s">
        <v>3878</v>
      </c>
      <c r="L1267" s="138" t="s">
        <v>603</v>
      </c>
      <c r="M1267" s="140" t="s">
        <v>4149</v>
      </c>
      <c r="N1267" s="138" t="s">
        <v>4150</v>
      </c>
      <c r="O1267" s="138" t="s">
        <v>461</v>
      </c>
      <c r="P1267" s="138" t="s">
        <v>3881</v>
      </c>
      <c r="Q1267" s="138" t="s">
        <v>4120</v>
      </c>
      <c r="R1267" s="138" t="s">
        <v>9</v>
      </c>
      <c r="S1267" s="138">
        <v>1</v>
      </c>
      <c r="T1267" s="138">
        <v>35</v>
      </c>
      <c r="U1267" s="138">
        <v>485</v>
      </c>
      <c r="V1267" s="140">
        <v>485</v>
      </c>
      <c r="W1267" s="138">
        <v>35</v>
      </c>
      <c r="X1267" s="138">
        <v>0</v>
      </c>
      <c r="Y1267" s="140"/>
      <c r="Z1267" s="138"/>
      <c r="AA1267" s="137">
        <v>24.5</v>
      </c>
      <c r="AB1267" s="137">
        <v>24.5</v>
      </c>
      <c r="AC1267" s="137"/>
      <c r="AD1267" s="137" t="s">
        <v>622</v>
      </c>
      <c r="AE1267" s="143">
        <v>46243.6891319444</v>
      </c>
      <c r="AF1267" s="144" t="s">
        <v>622</v>
      </c>
      <c r="AG1267" s="143">
        <v>46241.369849537</v>
      </c>
      <c r="AH1267" s="144" t="s">
        <v>606</v>
      </c>
      <c r="AI1267" s="144" t="s">
        <v>607</v>
      </c>
      <c r="AJ1267" s="145">
        <v>46229</v>
      </c>
      <c r="AK1267" s="146">
        <v>46238.4418402778</v>
      </c>
    </row>
    <row r="1268" s="134" customFormat="1" ht="38.8" customHeight="1" spans="1:37">
      <c r="A1268" s="138" t="s">
        <v>29</v>
      </c>
      <c r="B1268" s="138" t="s">
        <v>463</v>
      </c>
      <c r="C1268" s="137" t="s">
        <v>25</v>
      </c>
      <c r="D1268" s="138" t="s">
        <v>88</v>
      </c>
      <c r="E1268" s="138" t="s">
        <v>587</v>
      </c>
      <c r="F1268" s="138" t="s">
        <v>337</v>
      </c>
      <c r="G1268" s="138" t="s">
        <v>2727</v>
      </c>
      <c r="H1268" s="138" t="s">
        <v>5253</v>
      </c>
      <c r="I1268" s="142" t="s">
        <v>601</v>
      </c>
      <c r="J1268" s="137" t="s">
        <v>742</v>
      </c>
      <c r="K1268" s="138" t="s">
        <v>3878</v>
      </c>
      <c r="L1268" s="138" t="s">
        <v>603</v>
      </c>
      <c r="M1268" s="140" t="s">
        <v>4149</v>
      </c>
      <c r="N1268" s="138" t="s">
        <v>4150</v>
      </c>
      <c r="O1268" s="138" t="s">
        <v>461</v>
      </c>
      <c r="P1268" s="138" t="s">
        <v>3881</v>
      </c>
      <c r="Q1268" s="138" t="s">
        <v>4120</v>
      </c>
      <c r="R1268" s="138" t="s">
        <v>9</v>
      </c>
      <c r="S1268" s="138">
        <v>1</v>
      </c>
      <c r="T1268" s="138">
        <v>35</v>
      </c>
      <c r="U1268" s="138">
        <v>485</v>
      </c>
      <c r="V1268" s="140">
        <v>485</v>
      </c>
      <c r="W1268" s="138">
        <v>35</v>
      </c>
      <c r="X1268" s="138">
        <v>0</v>
      </c>
      <c r="Y1268" s="140"/>
      <c r="Z1268" s="138"/>
      <c r="AA1268" s="137">
        <v>24.5</v>
      </c>
      <c r="AB1268" s="137">
        <v>24.5</v>
      </c>
      <c r="AC1268" s="137"/>
      <c r="AD1268" s="137" t="s">
        <v>622</v>
      </c>
      <c r="AE1268" s="143">
        <v>46243.6891319444</v>
      </c>
      <c r="AF1268" s="144" t="s">
        <v>622</v>
      </c>
      <c r="AG1268" s="143">
        <v>46241.369849537</v>
      </c>
      <c r="AH1268" s="144" t="s">
        <v>606</v>
      </c>
      <c r="AI1268" s="144" t="s">
        <v>607</v>
      </c>
      <c r="AJ1268" s="145">
        <v>46229</v>
      </c>
      <c r="AK1268" s="146">
        <v>46238.4418402778</v>
      </c>
    </row>
    <row r="1269" s="134" customFormat="1" ht="38.8" customHeight="1" spans="1:37">
      <c r="A1269" s="138" t="s">
        <v>29</v>
      </c>
      <c r="B1269" s="138" t="s">
        <v>463</v>
      </c>
      <c r="C1269" s="137" t="s">
        <v>25</v>
      </c>
      <c r="D1269" s="138" t="s">
        <v>88</v>
      </c>
      <c r="E1269" s="138" t="s">
        <v>587</v>
      </c>
      <c r="F1269" s="138" t="s">
        <v>337</v>
      </c>
      <c r="G1269" s="138" t="s">
        <v>2727</v>
      </c>
      <c r="H1269" s="138" t="s">
        <v>5253</v>
      </c>
      <c r="I1269" s="142" t="s">
        <v>601</v>
      </c>
      <c r="J1269" s="137" t="s">
        <v>742</v>
      </c>
      <c r="K1269" s="138" t="s">
        <v>3878</v>
      </c>
      <c r="L1269" s="138" t="s">
        <v>603</v>
      </c>
      <c r="M1269" s="140" t="s">
        <v>4149</v>
      </c>
      <c r="N1269" s="138" t="s">
        <v>4150</v>
      </c>
      <c r="O1269" s="138" t="s">
        <v>461</v>
      </c>
      <c r="P1269" s="138" t="s">
        <v>3881</v>
      </c>
      <c r="Q1269" s="138" t="s">
        <v>4120</v>
      </c>
      <c r="R1269" s="138" t="s">
        <v>9</v>
      </c>
      <c r="S1269" s="138">
        <v>1</v>
      </c>
      <c r="T1269" s="138">
        <v>35</v>
      </c>
      <c r="U1269" s="138">
        <v>485</v>
      </c>
      <c r="V1269" s="140">
        <v>485</v>
      </c>
      <c r="W1269" s="138">
        <v>35</v>
      </c>
      <c r="X1269" s="138">
        <v>0</v>
      </c>
      <c r="Y1269" s="140"/>
      <c r="Z1269" s="138"/>
      <c r="AA1269" s="137">
        <v>24.5</v>
      </c>
      <c r="AB1269" s="137">
        <v>24.5</v>
      </c>
      <c r="AC1269" s="137"/>
      <c r="AD1269" s="137" t="s">
        <v>622</v>
      </c>
      <c r="AE1269" s="143">
        <v>46243.6891319444</v>
      </c>
      <c r="AF1269" s="144" t="s">
        <v>622</v>
      </c>
      <c r="AG1269" s="143">
        <v>46241.369849537</v>
      </c>
      <c r="AH1269" s="144" t="s">
        <v>606</v>
      </c>
      <c r="AI1269" s="144" t="s">
        <v>607</v>
      </c>
      <c r="AJ1269" s="145">
        <v>46229</v>
      </c>
      <c r="AK1269" s="146">
        <v>46238.4418402778</v>
      </c>
    </row>
    <row r="1270" s="134" customFormat="1" ht="38.8" customHeight="1" spans="1:37">
      <c r="A1270" s="138" t="s">
        <v>29</v>
      </c>
      <c r="B1270" s="138" t="s">
        <v>463</v>
      </c>
      <c r="C1270" s="137" t="s">
        <v>25</v>
      </c>
      <c r="D1270" s="138" t="s">
        <v>88</v>
      </c>
      <c r="E1270" s="138" t="s">
        <v>587</v>
      </c>
      <c r="F1270" s="138" t="s">
        <v>337</v>
      </c>
      <c r="G1270" s="138" t="s">
        <v>2727</v>
      </c>
      <c r="H1270" s="138" t="s">
        <v>5253</v>
      </c>
      <c r="I1270" s="142" t="s">
        <v>601</v>
      </c>
      <c r="J1270" s="137" t="s">
        <v>742</v>
      </c>
      <c r="K1270" s="138" t="s">
        <v>3878</v>
      </c>
      <c r="L1270" s="138" t="s">
        <v>603</v>
      </c>
      <c r="M1270" s="140" t="s">
        <v>4179</v>
      </c>
      <c r="N1270" s="138" t="s">
        <v>4180</v>
      </c>
      <c r="O1270" s="138" t="s">
        <v>461</v>
      </c>
      <c r="P1270" s="138" t="s">
        <v>3881</v>
      </c>
      <c r="Q1270" s="138" t="s">
        <v>4120</v>
      </c>
      <c r="R1270" s="138" t="s">
        <v>9</v>
      </c>
      <c r="S1270" s="138">
        <v>1</v>
      </c>
      <c r="T1270" s="138">
        <v>20</v>
      </c>
      <c r="U1270" s="138">
        <v>485</v>
      </c>
      <c r="V1270" s="140">
        <v>485</v>
      </c>
      <c r="W1270" s="138">
        <v>20</v>
      </c>
      <c r="X1270" s="138">
        <v>0</v>
      </c>
      <c r="Y1270" s="140"/>
      <c r="Z1270" s="138"/>
      <c r="AA1270" s="137">
        <v>14</v>
      </c>
      <c r="AB1270" s="137">
        <v>14</v>
      </c>
      <c r="AC1270" s="137"/>
      <c r="AD1270" s="137" t="s">
        <v>622</v>
      </c>
      <c r="AE1270" s="143">
        <v>46243.6891319444</v>
      </c>
      <c r="AF1270" s="144" t="s">
        <v>622</v>
      </c>
      <c r="AG1270" s="143">
        <v>46241.369849537</v>
      </c>
      <c r="AH1270" s="144" t="s">
        <v>606</v>
      </c>
      <c r="AI1270" s="144" t="s">
        <v>607</v>
      </c>
      <c r="AJ1270" s="145">
        <v>46229</v>
      </c>
      <c r="AK1270" s="146">
        <v>46238.4418402778</v>
      </c>
    </row>
    <row r="1271" s="134" customFormat="1" ht="38.8" customHeight="1" spans="1:37">
      <c r="A1271" s="138" t="s">
        <v>29</v>
      </c>
      <c r="B1271" s="138" t="s">
        <v>463</v>
      </c>
      <c r="C1271" s="137" t="s">
        <v>25</v>
      </c>
      <c r="D1271" s="138" t="s">
        <v>88</v>
      </c>
      <c r="E1271" s="138" t="s">
        <v>587</v>
      </c>
      <c r="F1271" s="138" t="s">
        <v>337</v>
      </c>
      <c r="G1271" s="138" t="s">
        <v>2727</v>
      </c>
      <c r="H1271" s="138" t="s">
        <v>5254</v>
      </c>
      <c r="I1271" s="142" t="s">
        <v>601</v>
      </c>
      <c r="J1271" s="137" t="s">
        <v>591</v>
      </c>
      <c r="K1271" s="138" t="s">
        <v>3878</v>
      </c>
      <c r="L1271" s="138" t="s">
        <v>603</v>
      </c>
      <c r="M1271" s="140" t="s">
        <v>3879</v>
      </c>
      <c r="N1271" s="138" t="s">
        <v>3880</v>
      </c>
      <c r="O1271" s="138" t="s">
        <v>461</v>
      </c>
      <c r="P1271" s="138" t="s">
        <v>3881</v>
      </c>
      <c r="Q1271" s="138" t="s">
        <v>3882</v>
      </c>
      <c r="R1271" s="138" t="s">
        <v>8</v>
      </c>
      <c r="S1271" s="138">
        <v>1</v>
      </c>
      <c r="T1271" s="138">
        <v>50</v>
      </c>
      <c r="U1271" s="138">
        <v>50</v>
      </c>
      <c r="V1271" s="140">
        <v>50</v>
      </c>
      <c r="W1271" s="138">
        <v>50</v>
      </c>
      <c r="X1271" s="138">
        <v>0</v>
      </c>
      <c r="Y1271" s="140"/>
      <c r="Z1271" s="138"/>
      <c r="AA1271" s="137">
        <v>35</v>
      </c>
      <c r="AB1271" s="137">
        <v>35</v>
      </c>
      <c r="AC1271" s="137"/>
      <c r="AD1271" s="137" t="s">
        <v>622</v>
      </c>
      <c r="AE1271" s="143">
        <v>46243.6891319444</v>
      </c>
      <c r="AF1271" s="144" t="s">
        <v>622</v>
      </c>
      <c r="AG1271" s="143">
        <v>46241.369849537</v>
      </c>
      <c r="AH1271" s="144" t="s">
        <v>606</v>
      </c>
      <c r="AI1271" s="144" t="s">
        <v>607</v>
      </c>
      <c r="AJ1271" s="145">
        <v>46213</v>
      </c>
      <c r="AK1271" s="146">
        <v>46237.6518865741</v>
      </c>
    </row>
    <row r="1272" s="134" customFormat="1" ht="38.8" customHeight="1" spans="1:37">
      <c r="A1272" s="138" t="s">
        <v>29</v>
      </c>
      <c r="B1272" s="138" t="s">
        <v>463</v>
      </c>
      <c r="C1272" s="137" t="s">
        <v>25</v>
      </c>
      <c r="D1272" s="138" t="s">
        <v>88</v>
      </c>
      <c r="E1272" s="138" t="s">
        <v>587</v>
      </c>
      <c r="F1272" s="138" t="s">
        <v>337</v>
      </c>
      <c r="G1272" s="138" t="s">
        <v>2727</v>
      </c>
      <c r="H1272" s="138" t="s">
        <v>5255</v>
      </c>
      <c r="I1272" s="142" t="s">
        <v>601</v>
      </c>
      <c r="J1272" s="137" t="s">
        <v>742</v>
      </c>
      <c r="K1272" s="138" t="s">
        <v>3878</v>
      </c>
      <c r="L1272" s="138" t="s">
        <v>603</v>
      </c>
      <c r="M1272" s="140" t="s">
        <v>4225</v>
      </c>
      <c r="N1272" s="138" t="s">
        <v>4226</v>
      </c>
      <c r="O1272" s="138" t="s">
        <v>461</v>
      </c>
      <c r="P1272" s="138" t="s">
        <v>3881</v>
      </c>
      <c r="Q1272" s="138" t="s">
        <v>4120</v>
      </c>
      <c r="R1272" s="138" t="s">
        <v>9</v>
      </c>
      <c r="S1272" s="138">
        <v>1</v>
      </c>
      <c r="T1272" s="138">
        <v>20</v>
      </c>
      <c r="U1272" s="138">
        <v>120</v>
      </c>
      <c r="V1272" s="140">
        <v>120</v>
      </c>
      <c r="W1272" s="138">
        <v>20</v>
      </c>
      <c r="X1272" s="138">
        <v>0</v>
      </c>
      <c r="Y1272" s="140"/>
      <c r="Z1272" s="138"/>
      <c r="AA1272" s="137">
        <v>14</v>
      </c>
      <c r="AB1272" s="137">
        <v>14</v>
      </c>
      <c r="AC1272" s="137"/>
      <c r="AD1272" s="137" t="s">
        <v>622</v>
      </c>
      <c r="AE1272" s="143">
        <v>46243.6891319444</v>
      </c>
      <c r="AF1272" s="144" t="s">
        <v>622</v>
      </c>
      <c r="AG1272" s="143">
        <v>46241.369849537</v>
      </c>
      <c r="AH1272" s="144" t="s">
        <v>606</v>
      </c>
      <c r="AI1272" s="144" t="s">
        <v>607</v>
      </c>
      <c r="AJ1272" s="145">
        <v>46227</v>
      </c>
      <c r="AK1272" s="146">
        <v>46236.7633101852</v>
      </c>
    </row>
    <row r="1273" s="134" customFormat="1" ht="38.8" customHeight="1" spans="1:37">
      <c r="A1273" s="138" t="s">
        <v>29</v>
      </c>
      <c r="B1273" s="138" t="s">
        <v>463</v>
      </c>
      <c r="C1273" s="137" t="s">
        <v>25</v>
      </c>
      <c r="D1273" s="138" t="s">
        <v>88</v>
      </c>
      <c r="E1273" s="138" t="s">
        <v>587</v>
      </c>
      <c r="F1273" s="138" t="s">
        <v>337</v>
      </c>
      <c r="G1273" s="138" t="s">
        <v>2727</v>
      </c>
      <c r="H1273" s="138" t="s">
        <v>2734</v>
      </c>
      <c r="I1273" s="142" t="s">
        <v>590</v>
      </c>
      <c r="J1273" s="137" t="s">
        <v>591</v>
      </c>
      <c r="K1273" s="138" t="s">
        <v>3868</v>
      </c>
      <c r="L1273" s="138" t="s">
        <v>592</v>
      </c>
      <c r="M1273" s="140" t="s">
        <v>4174</v>
      </c>
      <c r="N1273" s="138" t="s">
        <v>4175</v>
      </c>
      <c r="O1273" s="138" t="s">
        <v>513</v>
      </c>
      <c r="P1273" s="138" t="s">
        <v>3868</v>
      </c>
      <c r="Q1273" s="138" t="s">
        <v>3867</v>
      </c>
      <c r="R1273" s="138"/>
      <c r="S1273" s="138">
        <v>1</v>
      </c>
      <c r="T1273" s="138">
        <v>150</v>
      </c>
      <c r="U1273" s="138">
        <v>230</v>
      </c>
      <c r="V1273" s="140">
        <v>230</v>
      </c>
      <c r="W1273" s="138">
        <v>150</v>
      </c>
      <c r="X1273" s="138">
        <v>0</v>
      </c>
      <c r="Y1273" s="140"/>
      <c r="Z1273" s="138"/>
      <c r="AA1273" s="137">
        <v>105</v>
      </c>
      <c r="AB1273" s="137">
        <v>105</v>
      </c>
      <c r="AC1273" s="137"/>
      <c r="AD1273" s="137" t="s">
        <v>622</v>
      </c>
      <c r="AE1273" s="143">
        <v>46243.6891319444</v>
      </c>
      <c r="AF1273" s="144" t="s">
        <v>622</v>
      </c>
      <c r="AG1273" s="143">
        <v>46241.369849537</v>
      </c>
      <c r="AH1273" s="144" t="s">
        <v>606</v>
      </c>
      <c r="AI1273" s="144" t="s">
        <v>607</v>
      </c>
      <c r="AJ1273" s="145">
        <v>42707</v>
      </c>
      <c r="AK1273" s="146">
        <v>46235.6950115741</v>
      </c>
    </row>
    <row r="1274" s="134" customFormat="1" ht="38.8" customHeight="1" spans="1:37">
      <c r="A1274" s="138" t="s">
        <v>29</v>
      </c>
      <c r="B1274" s="138" t="s">
        <v>463</v>
      </c>
      <c r="C1274" s="137" t="s">
        <v>25</v>
      </c>
      <c r="D1274" s="138" t="s">
        <v>93</v>
      </c>
      <c r="E1274" s="138" t="s">
        <v>587</v>
      </c>
      <c r="F1274" s="138" t="s">
        <v>350</v>
      </c>
      <c r="G1274" s="138" t="s">
        <v>2490</v>
      </c>
      <c r="H1274" s="138" t="s">
        <v>5256</v>
      </c>
      <c r="I1274" s="142" t="s">
        <v>601</v>
      </c>
      <c r="J1274" s="137" t="s">
        <v>591</v>
      </c>
      <c r="K1274" s="138" t="s">
        <v>3878</v>
      </c>
      <c r="L1274" s="138" t="s">
        <v>603</v>
      </c>
      <c r="M1274" s="140" t="s">
        <v>4163</v>
      </c>
      <c r="N1274" s="138" t="s">
        <v>4164</v>
      </c>
      <c r="O1274" s="138" t="s">
        <v>461</v>
      </c>
      <c r="P1274" s="138" t="s">
        <v>3881</v>
      </c>
      <c r="Q1274" s="138" t="s">
        <v>3901</v>
      </c>
      <c r="R1274" s="138" t="s">
        <v>4</v>
      </c>
      <c r="S1274" s="138">
        <v>1</v>
      </c>
      <c r="T1274" s="138">
        <v>180</v>
      </c>
      <c r="U1274" s="138">
        <v>180</v>
      </c>
      <c r="V1274" s="140">
        <v>180</v>
      </c>
      <c r="W1274" s="138">
        <v>180</v>
      </c>
      <c r="X1274" s="138">
        <v>0</v>
      </c>
      <c r="Y1274" s="140"/>
      <c r="Z1274" s="138"/>
      <c r="AA1274" s="137">
        <v>100</v>
      </c>
      <c r="AB1274" s="137">
        <v>100</v>
      </c>
      <c r="AC1274" s="137"/>
      <c r="AD1274" s="137" t="s">
        <v>622</v>
      </c>
      <c r="AE1274" s="143">
        <v>46243.4017939815</v>
      </c>
      <c r="AF1274" s="144" t="s">
        <v>622</v>
      </c>
      <c r="AG1274" s="143">
        <v>46243.3997569444</v>
      </c>
      <c r="AH1274" s="144" t="s">
        <v>606</v>
      </c>
      <c r="AI1274" s="144" t="s">
        <v>607</v>
      </c>
      <c r="AJ1274" s="145">
        <v>46240</v>
      </c>
      <c r="AK1274" s="146">
        <v>46242.6345601852</v>
      </c>
    </row>
    <row r="1275" s="134" customFormat="1" ht="38.8" customHeight="1" spans="1:37">
      <c r="A1275" s="138" t="s">
        <v>29</v>
      </c>
      <c r="B1275" s="138" t="s">
        <v>463</v>
      </c>
      <c r="C1275" s="137" t="s">
        <v>27</v>
      </c>
      <c r="D1275" s="138" t="s">
        <v>125</v>
      </c>
      <c r="E1275" s="138" t="s">
        <v>587</v>
      </c>
      <c r="F1275" s="138" t="s">
        <v>268</v>
      </c>
      <c r="G1275" s="138" t="s">
        <v>2574</v>
      </c>
      <c r="H1275" s="138" t="s">
        <v>5257</v>
      </c>
      <c r="I1275" s="142" t="s">
        <v>601</v>
      </c>
      <c r="J1275" s="137" t="s">
        <v>591</v>
      </c>
      <c r="K1275" s="138" t="s">
        <v>3878</v>
      </c>
      <c r="L1275" s="138" t="s">
        <v>603</v>
      </c>
      <c r="M1275" s="140" t="s">
        <v>3879</v>
      </c>
      <c r="N1275" s="138" t="s">
        <v>3880</v>
      </c>
      <c r="O1275" s="138" t="s">
        <v>461</v>
      </c>
      <c r="P1275" s="138" t="s">
        <v>3881</v>
      </c>
      <c r="Q1275" s="138" t="s">
        <v>3882</v>
      </c>
      <c r="R1275" s="138" t="s">
        <v>8</v>
      </c>
      <c r="S1275" s="138">
        <v>1</v>
      </c>
      <c r="T1275" s="138">
        <v>50</v>
      </c>
      <c r="U1275" s="138">
        <v>50</v>
      </c>
      <c r="V1275" s="140">
        <v>50</v>
      </c>
      <c r="W1275" s="138">
        <v>50</v>
      </c>
      <c r="X1275" s="138">
        <v>0</v>
      </c>
      <c r="Y1275" s="140"/>
      <c r="Z1275" s="138"/>
      <c r="AA1275" s="137">
        <v>35</v>
      </c>
      <c r="AB1275" s="137">
        <v>35</v>
      </c>
      <c r="AC1275" s="137"/>
      <c r="AD1275" s="137" t="s">
        <v>622</v>
      </c>
      <c r="AE1275" s="143">
        <v>46237.3604976852</v>
      </c>
      <c r="AF1275" s="144" t="s">
        <v>622</v>
      </c>
      <c r="AG1275" s="143">
        <v>46237.3328240741</v>
      </c>
      <c r="AH1275" s="144" t="s">
        <v>606</v>
      </c>
      <c r="AI1275" s="144" t="s">
        <v>607</v>
      </c>
      <c r="AJ1275" s="145">
        <v>46159</v>
      </c>
      <c r="AK1275" s="146">
        <v>46235.4456481481</v>
      </c>
    </row>
    <row r="1276" s="134" customFormat="1" ht="38.8" customHeight="1" spans="1:37">
      <c r="A1276" s="138" t="s">
        <v>29</v>
      </c>
      <c r="B1276" s="138" t="s">
        <v>463</v>
      </c>
      <c r="C1276" s="137" t="s">
        <v>25</v>
      </c>
      <c r="D1276" s="138" t="s">
        <v>79</v>
      </c>
      <c r="E1276" s="138" t="s">
        <v>587</v>
      </c>
      <c r="F1276" s="138" t="s">
        <v>323</v>
      </c>
      <c r="G1276" s="138" t="s">
        <v>633</v>
      </c>
      <c r="H1276" s="138" t="s">
        <v>5258</v>
      </c>
      <c r="I1276" s="142" t="s">
        <v>601</v>
      </c>
      <c r="J1276" s="137" t="s">
        <v>591</v>
      </c>
      <c r="K1276" s="138" t="s">
        <v>3878</v>
      </c>
      <c r="L1276" s="138" t="s">
        <v>603</v>
      </c>
      <c r="M1276" s="140" t="s">
        <v>3879</v>
      </c>
      <c r="N1276" s="138" t="s">
        <v>3880</v>
      </c>
      <c r="O1276" s="138" t="s">
        <v>461</v>
      </c>
      <c r="P1276" s="138" t="s">
        <v>3881</v>
      </c>
      <c r="Q1276" s="138" t="s">
        <v>3882</v>
      </c>
      <c r="R1276" s="138" t="s">
        <v>8</v>
      </c>
      <c r="S1276" s="138">
        <v>1</v>
      </c>
      <c r="T1276" s="138">
        <v>50</v>
      </c>
      <c r="U1276" s="138">
        <v>50</v>
      </c>
      <c r="V1276" s="140">
        <v>50</v>
      </c>
      <c r="W1276" s="138">
        <v>50</v>
      </c>
      <c r="X1276" s="138">
        <v>0</v>
      </c>
      <c r="Y1276" s="140"/>
      <c r="Z1276" s="138"/>
      <c r="AA1276" s="137">
        <v>35</v>
      </c>
      <c r="AB1276" s="137">
        <v>35</v>
      </c>
      <c r="AC1276" s="137"/>
      <c r="AD1276" s="137" t="s">
        <v>622</v>
      </c>
      <c r="AE1276" s="143">
        <v>46243.3954976852</v>
      </c>
      <c r="AF1276" s="144" t="s">
        <v>622</v>
      </c>
      <c r="AG1276" s="143">
        <v>46243.3953009259</v>
      </c>
      <c r="AH1276" s="144" t="s">
        <v>606</v>
      </c>
      <c r="AI1276" s="144" t="s">
        <v>607</v>
      </c>
      <c r="AJ1276" s="145">
        <v>46235</v>
      </c>
      <c r="AK1276" s="146">
        <v>46241.4854976852</v>
      </c>
    </row>
    <row r="1277" s="134" customFormat="1" ht="38.8" customHeight="1" spans="1:37">
      <c r="A1277" s="138" t="s">
        <v>29</v>
      </c>
      <c r="B1277" s="138" t="s">
        <v>463</v>
      </c>
      <c r="C1277" s="137" t="s">
        <v>25</v>
      </c>
      <c r="D1277" s="138" t="s">
        <v>93</v>
      </c>
      <c r="E1277" s="138" t="s">
        <v>587</v>
      </c>
      <c r="F1277" s="138" t="s">
        <v>350</v>
      </c>
      <c r="G1277" s="138" t="s">
        <v>2490</v>
      </c>
      <c r="H1277" s="138" t="s">
        <v>5259</v>
      </c>
      <c r="I1277" s="142" t="s">
        <v>645</v>
      </c>
      <c r="J1277" s="137" t="s">
        <v>602</v>
      </c>
      <c r="K1277" s="138" t="s">
        <v>3874</v>
      </c>
      <c r="L1277" s="138" t="s">
        <v>603</v>
      </c>
      <c r="M1277" s="140" t="s">
        <v>5260</v>
      </c>
      <c r="N1277" s="138" t="s">
        <v>5261</v>
      </c>
      <c r="O1277" s="138" t="s">
        <v>461</v>
      </c>
      <c r="P1277" s="138" t="s">
        <v>3881</v>
      </c>
      <c r="Q1277" s="138" t="s">
        <v>3889</v>
      </c>
      <c r="R1277" s="138" t="s">
        <v>12</v>
      </c>
      <c r="S1277" s="138">
        <v>1</v>
      </c>
      <c r="T1277" s="138">
        <v>85</v>
      </c>
      <c r="U1277" s="138">
        <v>85</v>
      </c>
      <c r="V1277" s="140">
        <v>85</v>
      </c>
      <c r="W1277" s="138">
        <v>85</v>
      </c>
      <c r="X1277" s="138">
        <v>0</v>
      </c>
      <c r="Y1277" s="140"/>
      <c r="Z1277" s="138"/>
      <c r="AA1277" s="137">
        <v>59.5</v>
      </c>
      <c r="AB1277" s="137">
        <v>59.5</v>
      </c>
      <c r="AC1277" s="137"/>
      <c r="AD1277" s="137" t="s">
        <v>622</v>
      </c>
      <c r="AE1277" s="143">
        <v>46243.4017939815</v>
      </c>
      <c r="AF1277" s="144" t="s">
        <v>622</v>
      </c>
      <c r="AG1277" s="143">
        <v>46243.3997337963</v>
      </c>
      <c r="AH1277" s="144" t="s">
        <v>606</v>
      </c>
      <c r="AI1277" s="144" t="s">
        <v>607</v>
      </c>
      <c r="AJ1277" s="145">
        <v>45766</v>
      </c>
      <c r="AK1277" s="146">
        <v>46242.4104398148</v>
      </c>
    </row>
    <row r="1278" s="134" customFormat="1" ht="38.8" customHeight="1" spans="1:37">
      <c r="A1278" s="138" t="s">
        <v>29</v>
      </c>
      <c r="B1278" s="138" t="s">
        <v>463</v>
      </c>
      <c r="C1278" s="137" t="s">
        <v>25</v>
      </c>
      <c r="D1278" s="138" t="s">
        <v>79</v>
      </c>
      <c r="E1278" s="138" t="s">
        <v>587</v>
      </c>
      <c r="F1278" s="138" t="s">
        <v>323</v>
      </c>
      <c r="G1278" s="138" t="s">
        <v>633</v>
      </c>
      <c r="H1278" s="138" t="s">
        <v>5262</v>
      </c>
      <c r="I1278" s="142" t="s">
        <v>601</v>
      </c>
      <c r="J1278" s="137" t="s">
        <v>591</v>
      </c>
      <c r="K1278" s="138" t="s">
        <v>3878</v>
      </c>
      <c r="L1278" s="138" t="s">
        <v>603</v>
      </c>
      <c r="M1278" s="140" t="s">
        <v>3879</v>
      </c>
      <c r="N1278" s="138" t="s">
        <v>3880</v>
      </c>
      <c r="O1278" s="138" t="s">
        <v>461</v>
      </c>
      <c r="P1278" s="138" t="s">
        <v>3881</v>
      </c>
      <c r="Q1278" s="138" t="s">
        <v>3882</v>
      </c>
      <c r="R1278" s="138" t="s">
        <v>8</v>
      </c>
      <c r="S1278" s="138">
        <v>1</v>
      </c>
      <c r="T1278" s="138">
        <v>50</v>
      </c>
      <c r="U1278" s="138">
        <v>50</v>
      </c>
      <c r="V1278" s="140">
        <v>50</v>
      </c>
      <c r="W1278" s="138">
        <v>50</v>
      </c>
      <c r="X1278" s="138">
        <v>0</v>
      </c>
      <c r="Y1278" s="140"/>
      <c r="Z1278" s="138"/>
      <c r="AA1278" s="137">
        <v>35</v>
      </c>
      <c r="AB1278" s="137">
        <v>35</v>
      </c>
      <c r="AC1278" s="137"/>
      <c r="AD1278" s="137" t="s">
        <v>622</v>
      </c>
      <c r="AE1278" s="143">
        <v>46235.4170023148</v>
      </c>
      <c r="AF1278" s="144" t="s">
        <v>622</v>
      </c>
      <c r="AG1278" s="143">
        <v>46235.416875</v>
      </c>
      <c r="AH1278" s="144" t="s">
        <v>606</v>
      </c>
      <c r="AI1278" s="144" t="s">
        <v>607</v>
      </c>
      <c r="AJ1278" s="145">
        <v>46221</v>
      </c>
      <c r="AK1278" s="146">
        <v>46234.7134837963</v>
      </c>
    </row>
    <row r="1279" s="134" customFormat="1" ht="38.8" customHeight="1" spans="1:37">
      <c r="A1279" s="138" t="s">
        <v>29</v>
      </c>
      <c r="B1279" s="138" t="s">
        <v>463</v>
      </c>
      <c r="C1279" s="137" t="s">
        <v>25</v>
      </c>
      <c r="D1279" s="138" t="s">
        <v>93</v>
      </c>
      <c r="E1279" s="138" t="s">
        <v>587</v>
      </c>
      <c r="F1279" s="138" t="s">
        <v>347</v>
      </c>
      <c r="G1279" s="138" t="s">
        <v>663</v>
      </c>
      <c r="H1279" s="138" t="s">
        <v>5263</v>
      </c>
      <c r="I1279" s="142" t="s">
        <v>601</v>
      </c>
      <c r="J1279" s="137" t="s">
        <v>591</v>
      </c>
      <c r="K1279" s="138" t="s">
        <v>3878</v>
      </c>
      <c r="L1279" s="138" t="s">
        <v>603</v>
      </c>
      <c r="M1279" s="140" t="s">
        <v>3879</v>
      </c>
      <c r="N1279" s="138" t="s">
        <v>3880</v>
      </c>
      <c r="O1279" s="138" t="s">
        <v>461</v>
      </c>
      <c r="P1279" s="138" t="s">
        <v>3881</v>
      </c>
      <c r="Q1279" s="138" t="s">
        <v>3882</v>
      </c>
      <c r="R1279" s="138" t="s">
        <v>8</v>
      </c>
      <c r="S1279" s="138">
        <v>1</v>
      </c>
      <c r="T1279" s="138">
        <v>50</v>
      </c>
      <c r="U1279" s="138">
        <v>50</v>
      </c>
      <c r="V1279" s="140">
        <v>50</v>
      </c>
      <c r="W1279" s="138">
        <v>50</v>
      </c>
      <c r="X1279" s="138">
        <v>0</v>
      </c>
      <c r="Y1279" s="140"/>
      <c r="Z1279" s="138"/>
      <c r="AA1279" s="137">
        <v>35</v>
      </c>
      <c r="AB1279" s="137">
        <v>35</v>
      </c>
      <c r="AC1279" s="137"/>
      <c r="AD1279" s="137" t="s">
        <v>622</v>
      </c>
      <c r="AE1279" s="143">
        <v>46241.3765625</v>
      </c>
      <c r="AF1279" s="144" t="s">
        <v>622</v>
      </c>
      <c r="AG1279" s="143">
        <v>46241.3736574074</v>
      </c>
      <c r="AH1279" s="144" t="s">
        <v>606</v>
      </c>
      <c r="AI1279" s="144" t="s">
        <v>607</v>
      </c>
      <c r="AJ1279" s="145">
        <v>46235</v>
      </c>
      <c r="AK1279" s="146">
        <v>46240.496412037</v>
      </c>
    </row>
    <row r="1280" s="134" customFormat="1" ht="38.8" customHeight="1" spans="1:37">
      <c r="A1280" s="138" t="s">
        <v>29</v>
      </c>
      <c r="B1280" s="138" t="s">
        <v>463</v>
      </c>
      <c r="C1280" s="137" t="s">
        <v>25</v>
      </c>
      <c r="D1280" s="138" t="s">
        <v>93</v>
      </c>
      <c r="E1280" s="138" t="s">
        <v>587</v>
      </c>
      <c r="F1280" s="138" t="s">
        <v>347</v>
      </c>
      <c r="G1280" s="138" t="s">
        <v>663</v>
      </c>
      <c r="H1280" s="138" t="s">
        <v>5264</v>
      </c>
      <c r="I1280" s="142" t="s">
        <v>601</v>
      </c>
      <c r="J1280" s="137" t="s">
        <v>591</v>
      </c>
      <c r="K1280" s="138" t="s">
        <v>3878</v>
      </c>
      <c r="L1280" s="138" t="s">
        <v>603</v>
      </c>
      <c r="M1280" s="140" t="s">
        <v>3879</v>
      </c>
      <c r="N1280" s="138" t="s">
        <v>3880</v>
      </c>
      <c r="O1280" s="138" t="s">
        <v>461</v>
      </c>
      <c r="P1280" s="138" t="s">
        <v>3881</v>
      </c>
      <c r="Q1280" s="138" t="s">
        <v>3882</v>
      </c>
      <c r="R1280" s="138" t="s">
        <v>8</v>
      </c>
      <c r="S1280" s="138">
        <v>1</v>
      </c>
      <c r="T1280" s="138">
        <v>50</v>
      </c>
      <c r="U1280" s="138">
        <v>50</v>
      </c>
      <c r="V1280" s="140">
        <v>50</v>
      </c>
      <c r="W1280" s="138">
        <v>50</v>
      </c>
      <c r="X1280" s="138">
        <v>0</v>
      </c>
      <c r="Y1280" s="140"/>
      <c r="Z1280" s="138"/>
      <c r="AA1280" s="137">
        <v>35</v>
      </c>
      <c r="AB1280" s="137">
        <v>35</v>
      </c>
      <c r="AC1280" s="137"/>
      <c r="AD1280" s="137" t="s">
        <v>622</v>
      </c>
      <c r="AE1280" s="143">
        <v>46241.3765625</v>
      </c>
      <c r="AF1280" s="144" t="s">
        <v>622</v>
      </c>
      <c r="AG1280" s="143">
        <v>46241.3736574074</v>
      </c>
      <c r="AH1280" s="144" t="s">
        <v>606</v>
      </c>
      <c r="AI1280" s="144" t="s">
        <v>607</v>
      </c>
      <c r="AJ1280" s="145">
        <v>46235</v>
      </c>
      <c r="AK1280" s="146">
        <v>46239.7461226852</v>
      </c>
    </row>
    <row r="1281" s="134" customFormat="1" ht="38.8" customHeight="1" spans="1:37">
      <c r="A1281" s="138" t="s">
        <v>29</v>
      </c>
      <c r="B1281" s="138" t="s">
        <v>463</v>
      </c>
      <c r="C1281" s="137" t="s">
        <v>25</v>
      </c>
      <c r="D1281" s="138" t="s">
        <v>93</v>
      </c>
      <c r="E1281" s="138" t="s">
        <v>587</v>
      </c>
      <c r="F1281" s="138" t="s">
        <v>347</v>
      </c>
      <c r="G1281" s="138" t="s">
        <v>663</v>
      </c>
      <c r="H1281" s="138" t="s">
        <v>2717</v>
      </c>
      <c r="I1281" s="142" t="s">
        <v>601</v>
      </c>
      <c r="J1281" s="137" t="s">
        <v>591</v>
      </c>
      <c r="K1281" s="138" t="s">
        <v>3878</v>
      </c>
      <c r="L1281" s="138" t="s">
        <v>603</v>
      </c>
      <c r="M1281" s="140" t="s">
        <v>4163</v>
      </c>
      <c r="N1281" s="138" t="s">
        <v>4164</v>
      </c>
      <c r="O1281" s="138" t="s">
        <v>461</v>
      </c>
      <c r="P1281" s="138" t="s">
        <v>3881</v>
      </c>
      <c r="Q1281" s="138" t="s">
        <v>3901</v>
      </c>
      <c r="R1281" s="138" t="s">
        <v>4</v>
      </c>
      <c r="S1281" s="138">
        <v>1</v>
      </c>
      <c r="T1281" s="138">
        <v>180</v>
      </c>
      <c r="U1281" s="138">
        <v>230</v>
      </c>
      <c r="V1281" s="140">
        <v>230</v>
      </c>
      <c r="W1281" s="138">
        <v>180</v>
      </c>
      <c r="X1281" s="138">
        <v>0</v>
      </c>
      <c r="Y1281" s="140"/>
      <c r="Z1281" s="138"/>
      <c r="AA1281" s="137">
        <v>100</v>
      </c>
      <c r="AB1281" s="137">
        <v>100</v>
      </c>
      <c r="AC1281" s="137"/>
      <c r="AD1281" s="137" t="s">
        <v>622</v>
      </c>
      <c r="AE1281" s="143">
        <v>46241.3765625</v>
      </c>
      <c r="AF1281" s="144" t="s">
        <v>622</v>
      </c>
      <c r="AG1281" s="143">
        <v>46241.3736574074</v>
      </c>
      <c r="AH1281" s="144" t="s">
        <v>606</v>
      </c>
      <c r="AI1281" s="144" t="s">
        <v>607</v>
      </c>
      <c r="AJ1281" s="145">
        <v>46235</v>
      </c>
      <c r="AK1281" s="146">
        <v>46239.6757638889</v>
      </c>
    </row>
    <row r="1282" s="134" customFormat="1" ht="38.8" customHeight="1" spans="1:37">
      <c r="A1282" s="138" t="s">
        <v>29</v>
      </c>
      <c r="B1282" s="138" t="s">
        <v>463</v>
      </c>
      <c r="C1282" s="137" t="s">
        <v>25</v>
      </c>
      <c r="D1282" s="138" t="s">
        <v>93</v>
      </c>
      <c r="E1282" s="138" t="s">
        <v>587</v>
      </c>
      <c r="F1282" s="138" t="s">
        <v>347</v>
      </c>
      <c r="G1282" s="138" t="s">
        <v>663</v>
      </c>
      <c r="H1282" s="138" t="s">
        <v>2716</v>
      </c>
      <c r="I1282" s="142" t="s">
        <v>601</v>
      </c>
      <c r="J1282" s="137" t="s">
        <v>591</v>
      </c>
      <c r="K1282" s="138" t="s">
        <v>3878</v>
      </c>
      <c r="L1282" s="138" t="s">
        <v>603</v>
      </c>
      <c r="M1282" s="140" t="s">
        <v>3879</v>
      </c>
      <c r="N1282" s="138" t="s">
        <v>3880</v>
      </c>
      <c r="O1282" s="138" t="s">
        <v>461</v>
      </c>
      <c r="P1282" s="138" t="s">
        <v>3881</v>
      </c>
      <c r="Q1282" s="138" t="s">
        <v>3882</v>
      </c>
      <c r="R1282" s="138" t="s">
        <v>8</v>
      </c>
      <c r="S1282" s="138">
        <v>1</v>
      </c>
      <c r="T1282" s="138">
        <v>50</v>
      </c>
      <c r="U1282" s="138">
        <v>100</v>
      </c>
      <c r="V1282" s="140">
        <v>100</v>
      </c>
      <c r="W1282" s="138">
        <v>50</v>
      </c>
      <c r="X1282" s="138">
        <v>0</v>
      </c>
      <c r="Y1282" s="140"/>
      <c r="Z1282" s="138"/>
      <c r="AA1282" s="137">
        <v>35</v>
      </c>
      <c r="AB1282" s="137">
        <v>35</v>
      </c>
      <c r="AC1282" s="137"/>
      <c r="AD1282" s="137" t="s">
        <v>622</v>
      </c>
      <c r="AE1282" s="143">
        <v>46241.3765625</v>
      </c>
      <c r="AF1282" s="144" t="s">
        <v>622</v>
      </c>
      <c r="AG1282" s="143">
        <v>46241.3736574074</v>
      </c>
      <c r="AH1282" s="144" t="s">
        <v>606</v>
      </c>
      <c r="AI1282" s="144" t="s">
        <v>607</v>
      </c>
      <c r="AJ1282" s="145">
        <v>46235</v>
      </c>
      <c r="AK1282" s="146">
        <v>46238.7857060185</v>
      </c>
    </row>
    <row r="1283" s="134" customFormat="1" ht="38.8" customHeight="1" spans="1:37">
      <c r="A1283" s="138" t="s">
        <v>29</v>
      </c>
      <c r="B1283" s="138" t="s">
        <v>463</v>
      </c>
      <c r="C1283" s="137" t="s">
        <v>25</v>
      </c>
      <c r="D1283" s="138" t="s">
        <v>93</v>
      </c>
      <c r="E1283" s="138" t="s">
        <v>587</v>
      </c>
      <c r="F1283" s="138" t="s">
        <v>347</v>
      </c>
      <c r="G1283" s="138" t="s">
        <v>663</v>
      </c>
      <c r="H1283" s="138" t="s">
        <v>5265</v>
      </c>
      <c r="I1283" s="142" t="s">
        <v>601</v>
      </c>
      <c r="J1283" s="137" t="s">
        <v>591</v>
      </c>
      <c r="K1283" s="138" t="s">
        <v>3878</v>
      </c>
      <c r="L1283" s="138" t="s">
        <v>603</v>
      </c>
      <c r="M1283" s="140" t="s">
        <v>3879</v>
      </c>
      <c r="N1283" s="138" t="s">
        <v>3880</v>
      </c>
      <c r="O1283" s="138" t="s">
        <v>461</v>
      </c>
      <c r="P1283" s="138" t="s">
        <v>3881</v>
      </c>
      <c r="Q1283" s="138" t="s">
        <v>3882</v>
      </c>
      <c r="R1283" s="138" t="s">
        <v>8</v>
      </c>
      <c r="S1283" s="138">
        <v>1</v>
      </c>
      <c r="T1283" s="138">
        <v>50</v>
      </c>
      <c r="U1283" s="138">
        <v>50</v>
      </c>
      <c r="V1283" s="140">
        <v>50</v>
      </c>
      <c r="W1283" s="138">
        <v>50</v>
      </c>
      <c r="X1283" s="138">
        <v>0</v>
      </c>
      <c r="Y1283" s="140"/>
      <c r="Z1283" s="138"/>
      <c r="AA1283" s="137">
        <v>35</v>
      </c>
      <c r="AB1283" s="137">
        <v>35</v>
      </c>
      <c r="AC1283" s="137"/>
      <c r="AD1283" s="137" t="s">
        <v>622</v>
      </c>
      <c r="AE1283" s="143">
        <v>46241.3765625</v>
      </c>
      <c r="AF1283" s="144" t="s">
        <v>622</v>
      </c>
      <c r="AG1283" s="143">
        <v>46241.3736574074</v>
      </c>
      <c r="AH1283" s="144" t="s">
        <v>606</v>
      </c>
      <c r="AI1283" s="144" t="s">
        <v>607</v>
      </c>
      <c r="AJ1283" s="145">
        <v>46227</v>
      </c>
      <c r="AK1283" s="146">
        <v>46236.4508217593</v>
      </c>
    </row>
    <row r="1284" s="134" customFormat="1" ht="38.8" customHeight="1" spans="1:37">
      <c r="A1284" s="138" t="s">
        <v>29</v>
      </c>
      <c r="B1284" s="138" t="s">
        <v>463</v>
      </c>
      <c r="C1284" s="137" t="s">
        <v>25</v>
      </c>
      <c r="D1284" s="138" t="s">
        <v>93</v>
      </c>
      <c r="E1284" s="138" t="s">
        <v>587</v>
      </c>
      <c r="F1284" s="138" t="s">
        <v>351</v>
      </c>
      <c r="G1284" s="138" t="s">
        <v>2534</v>
      </c>
      <c r="H1284" s="138" t="s">
        <v>2713</v>
      </c>
      <c r="I1284" s="142" t="s">
        <v>590</v>
      </c>
      <c r="J1284" s="137" t="s">
        <v>591</v>
      </c>
      <c r="K1284" s="138" t="s">
        <v>3868</v>
      </c>
      <c r="L1284" s="138" t="s">
        <v>592</v>
      </c>
      <c r="M1284" s="140" t="s">
        <v>4199</v>
      </c>
      <c r="N1284" s="138" t="s">
        <v>4200</v>
      </c>
      <c r="O1284" s="138" t="s">
        <v>513</v>
      </c>
      <c r="P1284" s="138" t="s">
        <v>3868</v>
      </c>
      <c r="Q1284" s="138" t="s">
        <v>3867</v>
      </c>
      <c r="R1284" s="138"/>
      <c r="S1284" s="138">
        <v>1</v>
      </c>
      <c r="T1284" s="138">
        <v>85</v>
      </c>
      <c r="U1284" s="138">
        <v>175</v>
      </c>
      <c r="V1284" s="140">
        <v>175</v>
      </c>
      <c r="W1284" s="138">
        <v>85</v>
      </c>
      <c r="X1284" s="138">
        <v>0</v>
      </c>
      <c r="Y1284" s="140"/>
      <c r="Z1284" s="138"/>
      <c r="AA1284" s="137">
        <v>59.5</v>
      </c>
      <c r="AB1284" s="137">
        <v>59.5</v>
      </c>
      <c r="AC1284" s="137"/>
      <c r="AD1284" s="137" t="s">
        <v>622</v>
      </c>
      <c r="AE1284" s="143">
        <v>46241.3765625</v>
      </c>
      <c r="AF1284" s="144" t="s">
        <v>622</v>
      </c>
      <c r="AG1284" s="143">
        <v>46241.3736342593</v>
      </c>
      <c r="AH1284" s="144" t="s">
        <v>606</v>
      </c>
      <c r="AI1284" s="144" t="s">
        <v>607</v>
      </c>
      <c r="AJ1284" s="145">
        <v>43618</v>
      </c>
      <c r="AK1284" s="146">
        <v>46237.3652546296</v>
      </c>
    </row>
    <row r="1285" s="134" customFormat="1" ht="38.8" customHeight="1" spans="1:37">
      <c r="A1285" s="138" t="s">
        <v>29</v>
      </c>
      <c r="B1285" s="138" t="s">
        <v>463</v>
      </c>
      <c r="C1285" s="137" t="s">
        <v>25</v>
      </c>
      <c r="D1285" s="138" t="s">
        <v>93</v>
      </c>
      <c r="E1285" s="138" t="s">
        <v>587</v>
      </c>
      <c r="F1285" s="138" t="s">
        <v>351</v>
      </c>
      <c r="G1285" s="138" t="s">
        <v>2534</v>
      </c>
      <c r="H1285" s="138" t="s">
        <v>2712</v>
      </c>
      <c r="I1285" s="142" t="s">
        <v>590</v>
      </c>
      <c r="J1285" s="137" t="s">
        <v>818</v>
      </c>
      <c r="K1285" s="138" t="s">
        <v>3868</v>
      </c>
      <c r="L1285" s="138" t="s">
        <v>592</v>
      </c>
      <c r="M1285" s="140" t="s">
        <v>4135</v>
      </c>
      <c r="N1285" s="138" t="s">
        <v>4136</v>
      </c>
      <c r="O1285" s="138" t="s">
        <v>513</v>
      </c>
      <c r="P1285" s="138" t="s">
        <v>3868</v>
      </c>
      <c r="Q1285" s="138" t="s">
        <v>3867</v>
      </c>
      <c r="R1285" s="138"/>
      <c r="S1285" s="138">
        <v>1</v>
      </c>
      <c r="T1285" s="138">
        <v>20</v>
      </c>
      <c r="U1285" s="138">
        <v>110</v>
      </c>
      <c r="V1285" s="140">
        <v>110</v>
      </c>
      <c r="W1285" s="138">
        <v>20</v>
      </c>
      <c r="X1285" s="138">
        <v>0</v>
      </c>
      <c r="Y1285" s="140"/>
      <c r="Z1285" s="138"/>
      <c r="AA1285" s="137">
        <v>14</v>
      </c>
      <c r="AB1285" s="137">
        <v>14</v>
      </c>
      <c r="AC1285" s="137"/>
      <c r="AD1285" s="137" t="s">
        <v>622</v>
      </c>
      <c r="AE1285" s="143">
        <v>46241.3765625</v>
      </c>
      <c r="AF1285" s="144" t="s">
        <v>622</v>
      </c>
      <c r="AG1285" s="143">
        <v>46241.3736342593</v>
      </c>
      <c r="AH1285" s="144" t="s">
        <v>606</v>
      </c>
      <c r="AI1285" s="144" t="s">
        <v>607</v>
      </c>
      <c r="AJ1285" s="145">
        <v>43227</v>
      </c>
      <c r="AK1285" s="146">
        <v>46236.5938657407</v>
      </c>
    </row>
    <row r="1286" s="134" customFormat="1" ht="38.8" customHeight="1" spans="1:37">
      <c r="A1286" s="138" t="s">
        <v>29</v>
      </c>
      <c r="B1286" s="138" t="s">
        <v>463</v>
      </c>
      <c r="C1286" s="137" t="s">
        <v>25</v>
      </c>
      <c r="D1286" s="138" t="s">
        <v>93</v>
      </c>
      <c r="E1286" s="138" t="s">
        <v>587</v>
      </c>
      <c r="F1286" s="138" t="s">
        <v>351</v>
      </c>
      <c r="G1286" s="138" t="s">
        <v>2534</v>
      </c>
      <c r="H1286" s="138" t="s">
        <v>5266</v>
      </c>
      <c r="I1286" s="142" t="s">
        <v>601</v>
      </c>
      <c r="J1286" s="137" t="s">
        <v>591</v>
      </c>
      <c r="K1286" s="138" t="s">
        <v>3878</v>
      </c>
      <c r="L1286" s="138" t="s">
        <v>603</v>
      </c>
      <c r="M1286" s="140" t="s">
        <v>4163</v>
      </c>
      <c r="N1286" s="138" t="s">
        <v>4164</v>
      </c>
      <c r="O1286" s="138" t="s">
        <v>461</v>
      </c>
      <c r="P1286" s="138" t="s">
        <v>3881</v>
      </c>
      <c r="Q1286" s="138" t="s">
        <v>3901</v>
      </c>
      <c r="R1286" s="138" t="s">
        <v>4</v>
      </c>
      <c r="S1286" s="138">
        <v>1</v>
      </c>
      <c r="T1286" s="138">
        <v>180</v>
      </c>
      <c r="U1286" s="138">
        <v>180</v>
      </c>
      <c r="V1286" s="140">
        <v>180</v>
      </c>
      <c r="W1286" s="138">
        <v>180</v>
      </c>
      <c r="X1286" s="138">
        <v>0</v>
      </c>
      <c r="Y1286" s="140"/>
      <c r="Z1286" s="138"/>
      <c r="AA1286" s="137">
        <v>100</v>
      </c>
      <c r="AB1286" s="137">
        <v>100</v>
      </c>
      <c r="AC1286" s="137"/>
      <c r="AD1286" s="137" t="s">
        <v>622</v>
      </c>
      <c r="AE1286" s="143">
        <v>46241.3765625</v>
      </c>
      <c r="AF1286" s="144" t="s">
        <v>622</v>
      </c>
      <c r="AG1286" s="143">
        <v>46241.3736342593</v>
      </c>
      <c r="AH1286" s="144" t="s">
        <v>606</v>
      </c>
      <c r="AI1286" s="144" t="s">
        <v>607</v>
      </c>
      <c r="AJ1286" s="145">
        <v>46204</v>
      </c>
      <c r="AK1286" s="146">
        <v>46235.7553819444</v>
      </c>
    </row>
    <row r="1287" s="134" customFormat="1" ht="38.8" customHeight="1" spans="1:37">
      <c r="A1287" s="138" t="s">
        <v>29</v>
      </c>
      <c r="B1287" s="138" t="s">
        <v>463</v>
      </c>
      <c r="C1287" s="137" t="s">
        <v>25</v>
      </c>
      <c r="D1287" s="138" t="s">
        <v>93</v>
      </c>
      <c r="E1287" s="138" t="s">
        <v>587</v>
      </c>
      <c r="F1287" s="138" t="s">
        <v>351</v>
      </c>
      <c r="G1287" s="138" t="s">
        <v>2534</v>
      </c>
      <c r="H1287" s="138" t="s">
        <v>2711</v>
      </c>
      <c r="I1287" s="142" t="s">
        <v>590</v>
      </c>
      <c r="J1287" s="137" t="s">
        <v>2060</v>
      </c>
      <c r="K1287" s="138" t="s">
        <v>3868</v>
      </c>
      <c r="L1287" s="138" t="s">
        <v>592</v>
      </c>
      <c r="M1287" s="140" t="s">
        <v>5267</v>
      </c>
      <c r="N1287" s="138" t="s">
        <v>5268</v>
      </c>
      <c r="O1287" s="138" t="s">
        <v>513</v>
      </c>
      <c r="P1287" s="138" t="s">
        <v>3868</v>
      </c>
      <c r="Q1287" s="138" t="s">
        <v>3867</v>
      </c>
      <c r="R1287" s="138"/>
      <c r="S1287" s="138">
        <v>1</v>
      </c>
      <c r="T1287" s="138">
        <v>345</v>
      </c>
      <c r="U1287" s="138">
        <v>60</v>
      </c>
      <c r="V1287" s="140">
        <v>435</v>
      </c>
      <c r="W1287" s="138">
        <v>0</v>
      </c>
      <c r="X1287" s="138">
        <v>345</v>
      </c>
      <c r="Y1287" s="140" t="s">
        <v>670</v>
      </c>
      <c r="Z1287" s="138"/>
      <c r="AA1287" s="137">
        <v>241.5</v>
      </c>
      <c r="AB1287" s="137">
        <v>0</v>
      </c>
      <c r="AC1287" s="137"/>
      <c r="AD1287" s="137"/>
      <c r="AE1287" s="144"/>
      <c r="AF1287" s="144" t="s">
        <v>622</v>
      </c>
      <c r="AG1287" s="143">
        <v>46241.3736342593</v>
      </c>
      <c r="AH1287" s="144" t="s">
        <v>606</v>
      </c>
      <c r="AI1287" s="144" t="s">
        <v>607</v>
      </c>
      <c r="AJ1287" s="145">
        <v>43278</v>
      </c>
      <c r="AK1287" s="146">
        <v>46236.5470949074</v>
      </c>
    </row>
    <row r="1288" s="134" customFormat="1" ht="38.8" customHeight="1" spans="1:37">
      <c r="A1288" s="138" t="s">
        <v>29</v>
      </c>
      <c r="B1288" s="138" t="s">
        <v>463</v>
      </c>
      <c r="C1288" s="137" t="s">
        <v>25</v>
      </c>
      <c r="D1288" s="138" t="s">
        <v>93</v>
      </c>
      <c r="E1288" s="138" t="s">
        <v>587</v>
      </c>
      <c r="F1288" s="138" t="s">
        <v>352</v>
      </c>
      <c r="G1288" s="138" t="s">
        <v>2550</v>
      </c>
      <c r="H1288" s="138" t="s">
        <v>5269</v>
      </c>
      <c r="I1288" s="142" t="s">
        <v>601</v>
      </c>
      <c r="J1288" s="137" t="s">
        <v>591</v>
      </c>
      <c r="K1288" s="138" t="s">
        <v>3878</v>
      </c>
      <c r="L1288" s="138" t="s">
        <v>603</v>
      </c>
      <c r="M1288" s="140" t="s">
        <v>3879</v>
      </c>
      <c r="N1288" s="138" t="s">
        <v>3880</v>
      </c>
      <c r="O1288" s="138" t="s">
        <v>461</v>
      </c>
      <c r="P1288" s="138" t="s">
        <v>3881</v>
      </c>
      <c r="Q1288" s="138" t="s">
        <v>3882</v>
      </c>
      <c r="R1288" s="138" t="s">
        <v>8</v>
      </c>
      <c r="S1288" s="138">
        <v>1</v>
      </c>
      <c r="T1288" s="138">
        <v>50</v>
      </c>
      <c r="U1288" s="138">
        <v>50</v>
      </c>
      <c r="V1288" s="140">
        <v>50</v>
      </c>
      <c r="W1288" s="138">
        <v>50</v>
      </c>
      <c r="X1288" s="138">
        <v>0</v>
      </c>
      <c r="Y1288" s="140"/>
      <c r="Z1288" s="138"/>
      <c r="AA1288" s="137">
        <v>35</v>
      </c>
      <c r="AB1288" s="137">
        <v>35</v>
      </c>
      <c r="AC1288" s="137"/>
      <c r="AD1288" s="137" t="s">
        <v>622</v>
      </c>
      <c r="AE1288" s="143">
        <v>46241.3765625</v>
      </c>
      <c r="AF1288" s="144" t="s">
        <v>622</v>
      </c>
      <c r="AG1288" s="143">
        <v>46241.3735763889</v>
      </c>
      <c r="AH1288" s="144" t="s">
        <v>606</v>
      </c>
      <c r="AI1288" s="144" t="s">
        <v>607</v>
      </c>
      <c r="AJ1288" s="145">
        <v>46235</v>
      </c>
      <c r="AK1288" s="146">
        <v>46238.7036574074</v>
      </c>
    </row>
    <row r="1289" s="134" customFormat="1" ht="38.8" customHeight="1" spans="1:37">
      <c r="A1289" s="138" t="s">
        <v>29</v>
      </c>
      <c r="B1289" s="138" t="s">
        <v>463</v>
      </c>
      <c r="C1289" s="137" t="s">
        <v>25</v>
      </c>
      <c r="D1289" s="138" t="s">
        <v>93</v>
      </c>
      <c r="E1289" s="138" t="s">
        <v>587</v>
      </c>
      <c r="F1289" s="138" t="s">
        <v>352</v>
      </c>
      <c r="G1289" s="138" t="s">
        <v>2550</v>
      </c>
      <c r="H1289" s="138" t="s">
        <v>5270</v>
      </c>
      <c r="I1289" s="142" t="s">
        <v>601</v>
      </c>
      <c r="J1289" s="137" t="s">
        <v>591</v>
      </c>
      <c r="K1289" s="138" t="s">
        <v>3878</v>
      </c>
      <c r="L1289" s="138" t="s">
        <v>603</v>
      </c>
      <c r="M1289" s="140" t="s">
        <v>4163</v>
      </c>
      <c r="N1289" s="138" t="s">
        <v>4164</v>
      </c>
      <c r="O1289" s="138" t="s">
        <v>461</v>
      </c>
      <c r="P1289" s="138" t="s">
        <v>3881</v>
      </c>
      <c r="Q1289" s="138" t="s">
        <v>3901</v>
      </c>
      <c r="R1289" s="138" t="s">
        <v>4</v>
      </c>
      <c r="S1289" s="138">
        <v>1</v>
      </c>
      <c r="T1289" s="138">
        <v>180</v>
      </c>
      <c r="U1289" s="138">
        <v>180</v>
      </c>
      <c r="V1289" s="140">
        <v>180</v>
      </c>
      <c r="W1289" s="138">
        <v>180</v>
      </c>
      <c r="X1289" s="138">
        <v>0</v>
      </c>
      <c r="Y1289" s="140"/>
      <c r="Z1289" s="138"/>
      <c r="AA1289" s="137">
        <v>100</v>
      </c>
      <c r="AB1289" s="137">
        <v>100</v>
      </c>
      <c r="AC1289" s="137"/>
      <c r="AD1289" s="137" t="s">
        <v>622</v>
      </c>
      <c r="AE1289" s="143">
        <v>46241.3765625</v>
      </c>
      <c r="AF1289" s="144" t="s">
        <v>622</v>
      </c>
      <c r="AG1289" s="143">
        <v>46241.3735763889</v>
      </c>
      <c r="AH1289" s="144" t="s">
        <v>606</v>
      </c>
      <c r="AI1289" s="144" t="s">
        <v>607</v>
      </c>
      <c r="AJ1289" s="145">
        <v>46235</v>
      </c>
      <c r="AK1289" s="146">
        <v>46237.8275925926</v>
      </c>
    </row>
    <row r="1290" s="134" customFormat="1" ht="38.8" customHeight="1" spans="1:37">
      <c r="A1290" s="138" t="s">
        <v>29</v>
      </c>
      <c r="B1290" s="138" t="s">
        <v>463</v>
      </c>
      <c r="C1290" s="137" t="s">
        <v>25</v>
      </c>
      <c r="D1290" s="138" t="s">
        <v>93</v>
      </c>
      <c r="E1290" s="138" t="s">
        <v>587</v>
      </c>
      <c r="F1290" s="138" t="s">
        <v>352</v>
      </c>
      <c r="G1290" s="138" t="s">
        <v>2550</v>
      </c>
      <c r="H1290" s="138" t="s">
        <v>5271</v>
      </c>
      <c r="I1290" s="142" t="s">
        <v>601</v>
      </c>
      <c r="J1290" s="137" t="s">
        <v>591</v>
      </c>
      <c r="K1290" s="138" t="s">
        <v>3878</v>
      </c>
      <c r="L1290" s="138" t="s">
        <v>603</v>
      </c>
      <c r="M1290" s="140" t="s">
        <v>3879</v>
      </c>
      <c r="N1290" s="138" t="s">
        <v>3880</v>
      </c>
      <c r="O1290" s="138" t="s">
        <v>461</v>
      </c>
      <c r="P1290" s="138" t="s">
        <v>3881</v>
      </c>
      <c r="Q1290" s="138" t="s">
        <v>3882</v>
      </c>
      <c r="R1290" s="138" t="s">
        <v>8</v>
      </c>
      <c r="S1290" s="138">
        <v>1</v>
      </c>
      <c r="T1290" s="138">
        <v>50</v>
      </c>
      <c r="U1290" s="138">
        <v>50</v>
      </c>
      <c r="V1290" s="140">
        <v>50</v>
      </c>
      <c r="W1290" s="138">
        <v>50</v>
      </c>
      <c r="X1290" s="138">
        <v>0</v>
      </c>
      <c r="Y1290" s="140"/>
      <c r="Z1290" s="138"/>
      <c r="AA1290" s="137">
        <v>35</v>
      </c>
      <c r="AB1290" s="137">
        <v>35</v>
      </c>
      <c r="AC1290" s="137"/>
      <c r="AD1290" s="137" t="s">
        <v>622</v>
      </c>
      <c r="AE1290" s="143">
        <v>46241.3765625</v>
      </c>
      <c r="AF1290" s="144" t="s">
        <v>622</v>
      </c>
      <c r="AG1290" s="143">
        <v>46241.3735763889</v>
      </c>
      <c r="AH1290" s="144" t="s">
        <v>606</v>
      </c>
      <c r="AI1290" s="144" t="s">
        <v>607</v>
      </c>
      <c r="AJ1290" s="145">
        <v>46235</v>
      </c>
      <c r="AK1290" s="146">
        <v>46236.7520138889</v>
      </c>
    </row>
    <row r="1291" s="134" customFormat="1" ht="38.8" customHeight="1" spans="1:37">
      <c r="A1291" s="138" t="s">
        <v>29</v>
      </c>
      <c r="B1291" s="138" t="s">
        <v>463</v>
      </c>
      <c r="C1291" s="137" t="s">
        <v>25</v>
      </c>
      <c r="D1291" s="138" t="s">
        <v>93</v>
      </c>
      <c r="E1291" s="138" t="s">
        <v>587</v>
      </c>
      <c r="F1291" s="138" t="s">
        <v>352</v>
      </c>
      <c r="G1291" s="138" t="s">
        <v>2550</v>
      </c>
      <c r="H1291" s="138" t="s">
        <v>2708</v>
      </c>
      <c r="I1291" s="142" t="s">
        <v>590</v>
      </c>
      <c r="J1291" s="137" t="s">
        <v>591</v>
      </c>
      <c r="K1291" s="138" t="s">
        <v>3868</v>
      </c>
      <c r="L1291" s="138" t="s">
        <v>592</v>
      </c>
      <c r="M1291" s="140" t="s">
        <v>5272</v>
      </c>
      <c r="N1291" s="138" t="s">
        <v>5273</v>
      </c>
      <c r="O1291" s="138" t="s">
        <v>513</v>
      </c>
      <c r="P1291" s="138" t="s">
        <v>3868</v>
      </c>
      <c r="Q1291" s="138" t="s">
        <v>3867</v>
      </c>
      <c r="R1291" s="138"/>
      <c r="S1291" s="138">
        <v>1</v>
      </c>
      <c r="T1291" s="138">
        <v>245</v>
      </c>
      <c r="U1291" s="138">
        <v>335</v>
      </c>
      <c r="V1291" s="140">
        <v>335</v>
      </c>
      <c r="W1291" s="138">
        <v>245</v>
      </c>
      <c r="X1291" s="138">
        <v>0</v>
      </c>
      <c r="Y1291" s="140"/>
      <c r="Z1291" s="138"/>
      <c r="AA1291" s="137">
        <v>171.5</v>
      </c>
      <c r="AB1291" s="137">
        <v>171.5</v>
      </c>
      <c r="AC1291" s="137"/>
      <c r="AD1291" s="137" t="s">
        <v>622</v>
      </c>
      <c r="AE1291" s="143">
        <v>46241.3765625</v>
      </c>
      <c r="AF1291" s="144" t="s">
        <v>622</v>
      </c>
      <c r="AG1291" s="143">
        <v>46241.3735763889</v>
      </c>
      <c r="AH1291" s="144" t="s">
        <v>606</v>
      </c>
      <c r="AI1291" s="144" t="s">
        <v>607</v>
      </c>
      <c r="AJ1291" s="145">
        <v>42498</v>
      </c>
      <c r="AK1291" s="146">
        <v>46236.6704398148</v>
      </c>
    </row>
    <row r="1292" s="134" customFormat="1" ht="38.8" customHeight="1" spans="1:37">
      <c r="A1292" s="138" t="s">
        <v>29</v>
      </c>
      <c r="B1292" s="138" t="s">
        <v>463</v>
      </c>
      <c r="C1292" s="137" t="s">
        <v>25</v>
      </c>
      <c r="D1292" s="138" t="s">
        <v>93</v>
      </c>
      <c r="E1292" s="138" t="s">
        <v>587</v>
      </c>
      <c r="F1292" s="138" t="s">
        <v>347</v>
      </c>
      <c r="G1292" s="138" t="s">
        <v>663</v>
      </c>
      <c r="H1292" s="138" t="s">
        <v>5274</v>
      </c>
      <c r="I1292" s="142" t="s">
        <v>645</v>
      </c>
      <c r="J1292" s="137" t="s">
        <v>591</v>
      </c>
      <c r="K1292" s="138" t="s">
        <v>3985</v>
      </c>
      <c r="L1292" s="138" t="s">
        <v>603</v>
      </c>
      <c r="M1292" s="140" t="s">
        <v>4808</v>
      </c>
      <c r="N1292" s="138" t="s">
        <v>4809</v>
      </c>
      <c r="O1292" s="138" t="s">
        <v>461</v>
      </c>
      <c r="P1292" s="138" t="s">
        <v>3881</v>
      </c>
      <c r="Q1292" s="138" t="s">
        <v>5</v>
      </c>
      <c r="R1292" s="138" t="s">
        <v>5</v>
      </c>
      <c r="S1292" s="138">
        <v>1</v>
      </c>
      <c r="T1292" s="138">
        <v>280</v>
      </c>
      <c r="U1292" s="138">
        <v>280</v>
      </c>
      <c r="V1292" s="140">
        <v>280</v>
      </c>
      <c r="W1292" s="138">
        <v>280</v>
      </c>
      <c r="X1292" s="138">
        <v>0</v>
      </c>
      <c r="Y1292" s="140"/>
      <c r="Z1292" s="138"/>
      <c r="AA1292" s="137">
        <v>196</v>
      </c>
      <c r="AB1292" s="137">
        <v>196</v>
      </c>
      <c r="AC1292" s="137"/>
      <c r="AD1292" s="137" t="s">
        <v>622</v>
      </c>
      <c r="AE1292" s="143">
        <v>46243.4017939815</v>
      </c>
      <c r="AF1292" s="144" t="s">
        <v>622</v>
      </c>
      <c r="AG1292" s="143">
        <v>46243.3998263889</v>
      </c>
      <c r="AH1292" s="144" t="s">
        <v>606</v>
      </c>
      <c r="AI1292" s="144" t="s">
        <v>607</v>
      </c>
      <c r="AJ1292" s="145">
        <v>46235</v>
      </c>
      <c r="AK1292" s="146">
        <v>46242.7456481481</v>
      </c>
    </row>
    <row r="1293" s="134" customFormat="1" ht="38.8" customHeight="1" spans="1:37">
      <c r="A1293" s="138" t="s">
        <v>29</v>
      </c>
      <c r="B1293" s="138" t="s">
        <v>463</v>
      </c>
      <c r="C1293" s="137" t="s">
        <v>25</v>
      </c>
      <c r="D1293" s="138" t="s">
        <v>93</v>
      </c>
      <c r="E1293" s="138" t="s">
        <v>587</v>
      </c>
      <c r="F1293" s="138" t="s">
        <v>347</v>
      </c>
      <c r="G1293" s="138" t="s">
        <v>663</v>
      </c>
      <c r="H1293" s="138" t="s">
        <v>5275</v>
      </c>
      <c r="I1293" s="142" t="s">
        <v>601</v>
      </c>
      <c r="J1293" s="137" t="s">
        <v>818</v>
      </c>
      <c r="K1293" s="138" t="s">
        <v>4284</v>
      </c>
      <c r="L1293" s="138" t="s">
        <v>603</v>
      </c>
      <c r="M1293" s="140" t="s">
        <v>460</v>
      </c>
      <c r="N1293" s="138" t="s">
        <v>459</v>
      </c>
      <c r="O1293" s="138" t="s">
        <v>461</v>
      </c>
      <c r="P1293" s="138" t="s">
        <v>4088</v>
      </c>
      <c r="Q1293" s="138" t="s">
        <v>4089</v>
      </c>
      <c r="R1293" s="138" t="s">
        <v>6</v>
      </c>
      <c r="S1293" s="138">
        <v>1</v>
      </c>
      <c r="T1293" s="138">
        <v>28</v>
      </c>
      <c r="U1293" s="138">
        <v>56</v>
      </c>
      <c r="V1293" s="140">
        <v>56</v>
      </c>
      <c r="W1293" s="138">
        <v>28</v>
      </c>
      <c r="X1293" s="138">
        <v>0</v>
      </c>
      <c r="Y1293" s="140"/>
      <c r="Z1293" s="138"/>
      <c r="AA1293" s="137">
        <v>16</v>
      </c>
      <c r="AB1293" s="137">
        <v>16</v>
      </c>
      <c r="AC1293" s="137"/>
      <c r="AD1293" s="137" t="s">
        <v>622</v>
      </c>
      <c r="AE1293" s="143">
        <v>46243.4017939815</v>
      </c>
      <c r="AF1293" s="144" t="s">
        <v>622</v>
      </c>
      <c r="AG1293" s="143">
        <v>46243.3998263889</v>
      </c>
      <c r="AH1293" s="144" t="s">
        <v>606</v>
      </c>
      <c r="AI1293" s="144" t="s">
        <v>607</v>
      </c>
      <c r="AJ1293" s="145">
        <v>46235</v>
      </c>
      <c r="AK1293" s="146">
        <v>46242.4737037037</v>
      </c>
    </row>
    <row r="1294" s="134" customFormat="1" ht="38.8" customHeight="1" spans="1:37">
      <c r="A1294" s="138" t="s">
        <v>29</v>
      </c>
      <c r="B1294" s="138" t="s">
        <v>463</v>
      </c>
      <c r="C1294" s="137" t="s">
        <v>25</v>
      </c>
      <c r="D1294" s="138" t="s">
        <v>93</v>
      </c>
      <c r="E1294" s="138" t="s">
        <v>587</v>
      </c>
      <c r="F1294" s="138" t="s">
        <v>347</v>
      </c>
      <c r="G1294" s="138" t="s">
        <v>663</v>
      </c>
      <c r="H1294" s="138" t="s">
        <v>5275</v>
      </c>
      <c r="I1294" s="142" t="s">
        <v>601</v>
      </c>
      <c r="J1294" s="137" t="s">
        <v>818</v>
      </c>
      <c r="K1294" s="138" t="s">
        <v>4284</v>
      </c>
      <c r="L1294" s="138" t="s">
        <v>603</v>
      </c>
      <c r="M1294" s="140" t="s">
        <v>460</v>
      </c>
      <c r="N1294" s="138" t="s">
        <v>459</v>
      </c>
      <c r="O1294" s="138" t="s">
        <v>461</v>
      </c>
      <c r="P1294" s="138" t="s">
        <v>4088</v>
      </c>
      <c r="Q1294" s="138" t="s">
        <v>4089</v>
      </c>
      <c r="R1294" s="138" t="s">
        <v>6</v>
      </c>
      <c r="S1294" s="138">
        <v>1</v>
      </c>
      <c r="T1294" s="138">
        <v>28</v>
      </c>
      <c r="U1294" s="138">
        <v>56</v>
      </c>
      <c r="V1294" s="140">
        <v>56</v>
      </c>
      <c r="W1294" s="138">
        <v>28</v>
      </c>
      <c r="X1294" s="138">
        <v>0</v>
      </c>
      <c r="Y1294" s="140"/>
      <c r="Z1294" s="138"/>
      <c r="AA1294" s="137">
        <v>16</v>
      </c>
      <c r="AB1294" s="137">
        <v>16</v>
      </c>
      <c r="AC1294" s="137"/>
      <c r="AD1294" s="137" t="s">
        <v>622</v>
      </c>
      <c r="AE1294" s="143">
        <v>46243.4017939815</v>
      </c>
      <c r="AF1294" s="144" t="s">
        <v>622</v>
      </c>
      <c r="AG1294" s="143">
        <v>46243.3998263889</v>
      </c>
      <c r="AH1294" s="144" t="s">
        <v>606</v>
      </c>
      <c r="AI1294" s="144" t="s">
        <v>607</v>
      </c>
      <c r="AJ1294" s="145">
        <v>46235</v>
      </c>
      <c r="AK1294" s="146">
        <v>46242.4737037037</v>
      </c>
    </row>
    <row r="1295" s="134" customFormat="1" ht="38.8" customHeight="1" spans="1:37">
      <c r="A1295" s="138" t="s">
        <v>29</v>
      </c>
      <c r="B1295" s="138" t="s">
        <v>463</v>
      </c>
      <c r="C1295" s="137" t="s">
        <v>25</v>
      </c>
      <c r="D1295" s="138" t="s">
        <v>93</v>
      </c>
      <c r="E1295" s="138" t="s">
        <v>587</v>
      </c>
      <c r="F1295" s="138" t="s">
        <v>347</v>
      </c>
      <c r="G1295" s="138" t="s">
        <v>663</v>
      </c>
      <c r="H1295" s="138" t="s">
        <v>5276</v>
      </c>
      <c r="I1295" s="142" t="s">
        <v>601</v>
      </c>
      <c r="J1295" s="137" t="s">
        <v>591</v>
      </c>
      <c r="K1295" s="138" t="s">
        <v>3878</v>
      </c>
      <c r="L1295" s="138" t="s">
        <v>603</v>
      </c>
      <c r="M1295" s="140" t="s">
        <v>3879</v>
      </c>
      <c r="N1295" s="138" t="s">
        <v>3880</v>
      </c>
      <c r="O1295" s="138" t="s">
        <v>461</v>
      </c>
      <c r="P1295" s="138" t="s">
        <v>3881</v>
      </c>
      <c r="Q1295" s="138" t="s">
        <v>3882</v>
      </c>
      <c r="R1295" s="138" t="s">
        <v>8</v>
      </c>
      <c r="S1295" s="138">
        <v>1</v>
      </c>
      <c r="T1295" s="138">
        <v>50</v>
      </c>
      <c r="U1295" s="138">
        <v>50</v>
      </c>
      <c r="V1295" s="140">
        <v>50</v>
      </c>
      <c r="W1295" s="138">
        <v>50</v>
      </c>
      <c r="X1295" s="138">
        <v>0</v>
      </c>
      <c r="Y1295" s="140"/>
      <c r="Z1295" s="138"/>
      <c r="AA1295" s="137">
        <v>35</v>
      </c>
      <c r="AB1295" s="137">
        <v>35</v>
      </c>
      <c r="AC1295" s="137"/>
      <c r="AD1295" s="137" t="s">
        <v>622</v>
      </c>
      <c r="AE1295" s="143">
        <v>46243.4017939815</v>
      </c>
      <c r="AF1295" s="144" t="s">
        <v>622</v>
      </c>
      <c r="AG1295" s="143">
        <v>46243.3998263889</v>
      </c>
      <c r="AH1295" s="144" t="s">
        <v>606</v>
      </c>
      <c r="AI1295" s="144" t="s">
        <v>607</v>
      </c>
      <c r="AJ1295" s="145">
        <v>46235</v>
      </c>
      <c r="AK1295" s="146">
        <v>46242.4734259259</v>
      </c>
    </row>
    <row r="1296" s="134" customFormat="1" ht="38.8" customHeight="1" spans="1:37">
      <c r="A1296" s="138" t="s">
        <v>29</v>
      </c>
      <c r="B1296" s="138" t="s">
        <v>463</v>
      </c>
      <c r="C1296" s="137" t="s">
        <v>25</v>
      </c>
      <c r="D1296" s="138" t="s">
        <v>93</v>
      </c>
      <c r="E1296" s="138" t="s">
        <v>587</v>
      </c>
      <c r="F1296" s="138" t="s">
        <v>347</v>
      </c>
      <c r="G1296" s="138" t="s">
        <v>663</v>
      </c>
      <c r="H1296" s="138" t="s">
        <v>5277</v>
      </c>
      <c r="I1296" s="142" t="s">
        <v>601</v>
      </c>
      <c r="J1296" s="137" t="s">
        <v>591</v>
      </c>
      <c r="K1296" s="138" t="s">
        <v>3972</v>
      </c>
      <c r="L1296" s="138" t="s">
        <v>603</v>
      </c>
      <c r="M1296" s="140" t="s">
        <v>4163</v>
      </c>
      <c r="N1296" s="138" t="s">
        <v>4164</v>
      </c>
      <c r="O1296" s="138" t="s">
        <v>461</v>
      </c>
      <c r="P1296" s="138" t="s">
        <v>3881</v>
      </c>
      <c r="Q1296" s="138" t="s">
        <v>3901</v>
      </c>
      <c r="R1296" s="138" t="s">
        <v>4</v>
      </c>
      <c r="S1296" s="138">
        <v>1</v>
      </c>
      <c r="T1296" s="138">
        <v>180</v>
      </c>
      <c r="U1296" s="138">
        <v>180</v>
      </c>
      <c r="V1296" s="140">
        <v>180</v>
      </c>
      <c r="W1296" s="138">
        <v>180</v>
      </c>
      <c r="X1296" s="138">
        <v>0</v>
      </c>
      <c r="Y1296" s="140"/>
      <c r="Z1296" s="138"/>
      <c r="AA1296" s="137">
        <v>100</v>
      </c>
      <c r="AB1296" s="137">
        <v>100</v>
      </c>
      <c r="AC1296" s="137"/>
      <c r="AD1296" s="137" t="s">
        <v>622</v>
      </c>
      <c r="AE1296" s="143">
        <v>46243.4017939815</v>
      </c>
      <c r="AF1296" s="144" t="s">
        <v>622</v>
      </c>
      <c r="AG1296" s="143">
        <v>46243.3998263889</v>
      </c>
      <c r="AH1296" s="144" t="s">
        <v>606</v>
      </c>
      <c r="AI1296" s="144" t="s">
        <v>607</v>
      </c>
      <c r="AJ1296" s="145">
        <v>46235</v>
      </c>
      <c r="AK1296" s="146">
        <v>46241.6467476852</v>
      </c>
    </row>
    <row r="1297" s="134" customFormat="1" ht="38.8" customHeight="1" spans="1:37">
      <c r="A1297" s="138" t="s">
        <v>29</v>
      </c>
      <c r="B1297" s="138" t="s">
        <v>463</v>
      </c>
      <c r="C1297" s="137" t="s">
        <v>25</v>
      </c>
      <c r="D1297" s="138" t="s">
        <v>87</v>
      </c>
      <c r="E1297" s="138" t="s">
        <v>587</v>
      </c>
      <c r="F1297" s="138" t="s">
        <v>335</v>
      </c>
      <c r="G1297" s="138" t="s">
        <v>659</v>
      </c>
      <c r="H1297" s="138" t="s">
        <v>5278</v>
      </c>
      <c r="I1297" s="142" t="s">
        <v>590</v>
      </c>
      <c r="J1297" s="137" t="s">
        <v>1199</v>
      </c>
      <c r="K1297" s="138" t="s">
        <v>4050</v>
      </c>
      <c r="L1297" s="138" t="s">
        <v>603</v>
      </c>
      <c r="M1297" s="140" t="s">
        <v>4169</v>
      </c>
      <c r="N1297" s="138" t="s">
        <v>4170</v>
      </c>
      <c r="O1297" s="138" t="s">
        <v>461</v>
      </c>
      <c r="P1297" s="138" t="s">
        <v>3881</v>
      </c>
      <c r="Q1297" s="138" t="s">
        <v>4053</v>
      </c>
      <c r="R1297" s="138" t="s">
        <v>8</v>
      </c>
      <c r="S1297" s="138">
        <v>1</v>
      </c>
      <c r="T1297" s="138">
        <v>100</v>
      </c>
      <c r="U1297" s="138">
        <v>1590</v>
      </c>
      <c r="V1297" s="140">
        <v>1590</v>
      </c>
      <c r="W1297" s="138">
        <v>100</v>
      </c>
      <c r="X1297" s="138">
        <v>0</v>
      </c>
      <c r="Y1297" s="140"/>
      <c r="Z1297" s="138"/>
      <c r="AA1297" s="137">
        <v>98</v>
      </c>
      <c r="AB1297" s="137">
        <v>98</v>
      </c>
      <c r="AC1297" s="137"/>
      <c r="AD1297" s="137" t="s">
        <v>622</v>
      </c>
      <c r="AE1297" s="143">
        <v>46243.3970601852</v>
      </c>
      <c r="AF1297" s="144" t="s">
        <v>622</v>
      </c>
      <c r="AG1297" s="143">
        <v>46243.3965856481</v>
      </c>
      <c r="AH1297" s="144" t="s">
        <v>606</v>
      </c>
      <c r="AI1297" s="144" t="s">
        <v>607</v>
      </c>
      <c r="AJ1297" s="145">
        <v>45059</v>
      </c>
      <c r="AK1297" s="146">
        <v>46242.4482060185</v>
      </c>
    </row>
    <row r="1298" s="134" customFormat="1" ht="38.8" customHeight="1" spans="1:37">
      <c r="A1298" s="138" t="s">
        <v>29</v>
      </c>
      <c r="B1298" s="138" t="s">
        <v>463</v>
      </c>
      <c r="C1298" s="137" t="s">
        <v>25</v>
      </c>
      <c r="D1298" s="138" t="s">
        <v>87</v>
      </c>
      <c r="E1298" s="138" t="s">
        <v>587</v>
      </c>
      <c r="F1298" s="138" t="s">
        <v>335</v>
      </c>
      <c r="G1298" s="138" t="s">
        <v>659</v>
      </c>
      <c r="H1298" s="138" t="s">
        <v>5278</v>
      </c>
      <c r="I1298" s="142" t="s">
        <v>590</v>
      </c>
      <c r="J1298" s="137" t="s">
        <v>1199</v>
      </c>
      <c r="K1298" s="138" t="s">
        <v>4050</v>
      </c>
      <c r="L1298" s="138" t="s">
        <v>603</v>
      </c>
      <c r="M1298" s="140" t="s">
        <v>4345</v>
      </c>
      <c r="N1298" s="138" t="s">
        <v>4346</v>
      </c>
      <c r="O1298" s="138" t="s">
        <v>461</v>
      </c>
      <c r="P1298" s="138" t="s">
        <v>3881</v>
      </c>
      <c r="Q1298" s="138" t="s">
        <v>4053</v>
      </c>
      <c r="R1298" s="138"/>
      <c r="S1298" s="138">
        <v>1</v>
      </c>
      <c r="T1298" s="138">
        <v>160</v>
      </c>
      <c r="U1298" s="138">
        <v>1590</v>
      </c>
      <c r="V1298" s="140">
        <v>1590</v>
      </c>
      <c r="W1298" s="138">
        <v>160</v>
      </c>
      <c r="X1298" s="138">
        <v>0</v>
      </c>
      <c r="Y1298" s="140"/>
      <c r="Z1298" s="138"/>
      <c r="AA1298" s="137">
        <v>156.8</v>
      </c>
      <c r="AB1298" s="137">
        <v>156.8</v>
      </c>
      <c r="AC1298" s="137"/>
      <c r="AD1298" s="137" t="s">
        <v>622</v>
      </c>
      <c r="AE1298" s="143">
        <v>46243.3970601852</v>
      </c>
      <c r="AF1298" s="144" t="s">
        <v>622</v>
      </c>
      <c r="AG1298" s="143">
        <v>46243.3965856481</v>
      </c>
      <c r="AH1298" s="144" t="s">
        <v>606</v>
      </c>
      <c r="AI1298" s="144" t="s">
        <v>607</v>
      </c>
      <c r="AJ1298" s="145">
        <v>45059</v>
      </c>
      <c r="AK1298" s="146">
        <v>46242.4482060185</v>
      </c>
    </row>
    <row r="1299" s="134" customFormat="1" ht="38.8" customHeight="1" spans="1:37">
      <c r="A1299" s="138" t="s">
        <v>29</v>
      </c>
      <c r="B1299" s="138" t="s">
        <v>463</v>
      </c>
      <c r="C1299" s="137" t="s">
        <v>25</v>
      </c>
      <c r="D1299" s="138" t="s">
        <v>87</v>
      </c>
      <c r="E1299" s="138" t="s">
        <v>587</v>
      </c>
      <c r="F1299" s="138" t="s">
        <v>335</v>
      </c>
      <c r="G1299" s="138" t="s">
        <v>659</v>
      </c>
      <c r="H1299" s="138" t="s">
        <v>5278</v>
      </c>
      <c r="I1299" s="142" t="s">
        <v>590</v>
      </c>
      <c r="J1299" s="137" t="s">
        <v>1199</v>
      </c>
      <c r="K1299" s="138" t="s">
        <v>4050</v>
      </c>
      <c r="L1299" s="138" t="s">
        <v>603</v>
      </c>
      <c r="M1299" s="140" t="s">
        <v>5279</v>
      </c>
      <c r="N1299" s="138" t="s">
        <v>5280</v>
      </c>
      <c r="O1299" s="138" t="s">
        <v>461</v>
      </c>
      <c r="P1299" s="138" t="s">
        <v>3881</v>
      </c>
      <c r="Q1299" s="138" t="s">
        <v>4053</v>
      </c>
      <c r="R1299" s="138"/>
      <c r="S1299" s="138">
        <v>1</v>
      </c>
      <c r="T1299" s="138">
        <v>600</v>
      </c>
      <c r="U1299" s="138">
        <v>1590</v>
      </c>
      <c r="V1299" s="140">
        <v>1590</v>
      </c>
      <c r="W1299" s="138">
        <v>600</v>
      </c>
      <c r="X1299" s="138">
        <v>0</v>
      </c>
      <c r="Y1299" s="140"/>
      <c r="Z1299" s="138"/>
      <c r="AA1299" s="137">
        <v>588</v>
      </c>
      <c r="AB1299" s="137">
        <v>588</v>
      </c>
      <c r="AC1299" s="137"/>
      <c r="AD1299" s="137" t="s">
        <v>622</v>
      </c>
      <c r="AE1299" s="143">
        <v>46243.3970601852</v>
      </c>
      <c r="AF1299" s="144" t="s">
        <v>622</v>
      </c>
      <c r="AG1299" s="143">
        <v>46243.3965856481</v>
      </c>
      <c r="AH1299" s="144" t="s">
        <v>606</v>
      </c>
      <c r="AI1299" s="144" t="s">
        <v>607</v>
      </c>
      <c r="AJ1299" s="145">
        <v>45059</v>
      </c>
      <c r="AK1299" s="146">
        <v>46242.4482060185</v>
      </c>
    </row>
    <row r="1300" s="134" customFormat="1" ht="38.8" customHeight="1" spans="1:37">
      <c r="A1300" s="138" t="s">
        <v>29</v>
      </c>
      <c r="B1300" s="138" t="s">
        <v>463</v>
      </c>
      <c r="C1300" s="137" t="s">
        <v>25</v>
      </c>
      <c r="D1300" s="138" t="s">
        <v>87</v>
      </c>
      <c r="E1300" s="138" t="s">
        <v>587</v>
      </c>
      <c r="F1300" s="138" t="s">
        <v>335</v>
      </c>
      <c r="G1300" s="138" t="s">
        <v>659</v>
      </c>
      <c r="H1300" s="138" t="s">
        <v>5278</v>
      </c>
      <c r="I1300" s="142" t="s">
        <v>590</v>
      </c>
      <c r="J1300" s="137" t="s">
        <v>1199</v>
      </c>
      <c r="K1300" s="138" t="s">
        <v>4050</v>
      </c>
      <c r="L1300" s="138" t="s">
        <v>603</v>
      </c>
      <c r="M1300" s="140" t="s">
        <v>5281</v>
      </c>
      <c r="N1300" s="138" t="s">
        <v>5282</v>
      </c>
      <c r="O1300" s="138" t="s">
        <v>461</v>
      </c>
      <c r="P1300" s="138" t="s">
        <v>3881</v>
      </c>
      <c r="Q1300" s="138" t="s">
        <v>4053</v>
      </c>
      <c r="R1300" s="138"/>
      <c r="S1300" s="138">
        <v>1</v>
      </c>
      <c r="T1300" s="138">
        <v>550</v>
      </c>
      <c r="U1300" s="138">
        <v>1590</v>
      </c>
      <c r="V1300" s="140">
        <v>1590</v>
      </c>
      <c r="W1300" s="138">
        <v>550</v>
      </c>
      <c r="X1300" s="138">
        <v>0</v>
      </c>
      <c r="Y1300" s="140"/>
      <c r="Z1300" s="138"/>
      <c r="AA1300" s="137">
        <v>539</v>
      </c>
      <c r="AB1300" s="137">
        <v>539</v>
      </c>
      <c r="AC1300" s="137"/>
      <c r="AD1300" s="137" t="s">
        <v>622</v>
      </c>
      <c r="AE1300" s="143">
        <v>46243.3970601852</v>
      </c>
      <c r="AF1300" s="144" t="s">
        <v>622</v>
      </c>
      <c r="AG1300" s="143">
        <v>46243.3965856481</v>
      </c>
      <c r="AH1300" s="144" t="s">
        <v>606</v>
      </c>
      <c r="AI1300" s="144" t="s">
        <v>607</v>
      </c>
      <c r="AJ1300" s="145">
        <v>45059</v>
      </c>
      <c r="AK1300" s="146">
        <v>46242.4482060185</v>
      </c>
    </row>
    <row r="1301" s="134" customFormat="1" ht="38.8" customHeight="1" spans="1:37">
      <c r="A1301" s="138" t="s">
        <v>29</v>
      </c>
      <c r="B1301" s="138" t="s">
        <v>463</v>
      </c>
      <c r="C1301" s="137" t="s">
        <v>25</v>
      </c>
      <c r="D1301" s="138" t="s">
        <v>87</v>
      </c>
      <c r="E1301" s="138" t="s">
        <v>587</v>
      </c>
      <c r="F1301" s="138" t="s">
        <v>335</v>
      </c>
      <c r="G1301" s="138" t="s">
        <v>659</v>
      </c>
      <c r="H1301" s="138" t="s">
        <v>5278</v>
      </c>
      <c r="I1301" s="142" t="s">
        <v>590</v>
      </c>
      <c r="J1301" s="137" t="s">
        <v>1199</v>
      </c>
      <c r="K1301" s="138" t="s">
        <v>4050</v>
      </c>
      <c r="L1301" s="138" t="s">
        <v>603</v>
      </c>
      <c r="M1301" s="140" t="s">
        <v>4388</v>
      </c>
      <c r="N1301" s="138" t="s">
        <v>4389</v>
      </c>
      <c r="O1301" s="138" t="s">
        <v>461</v>
      </c>
      <c r="P1301" s="138" t="s">
        <v>3881</v>
      </c>
      <c r="Q1301" s="138" t="s">
        <v>4053</v>
      </c>
      <c r="R1301" s="138"/>
      <c r="S1301" s="138">
        <v>1</v>
      </c>
      <c r="T1301" s="138">
        <v>180</v>
      </c>
      <c r="U1301" s="138">
        <v>1590</v>
      </c>
      <c r="V1301" s="140">
        <v>1590</v>
      </c>
      <c r="W1301" s="138">
        <v>180</v>
      </c>
      <c r="X1301" s="138">
        <v>0</v>
      </c>
      <c r="Y1301" s="140"/>
      <c r="Z1301" s="138"/>
      <c r="AA1301" s="137">
        <v>176.4</v>
      </c>
      <c r="AB1301" s="137">
        <v>176.4</v>
      </c>
      <c r="AC1301" s="137"/>
      <c r="AD1301" s="137" t="s">
        <v>622</v>
      </c>
      <c r="AE1301" s="143">
        <v>46243.3970601852</v>
      </c>
      <c r="AF1301" s="144" t="s">
        <v>622</v>
      </c>
      <c r="AG1301" s="143">
        <v>46243.3965856481</v>
      </c>
      <c r="AH1301" s="144" t="s">
        <v>606</v>
      </c>
      <c r="AI1301" s="144" t="s">
        <v>607</v>
      </c>
      <c r="AJ1301" s="145">
        <v>45059</v>
      </c>
      <c r="AK1301" s="146">
        <v>46242.4482060185</v>
      </c>
    </row>
    <row r="1302" s="134" customFormat="1" ht="38.8" customHeight="1" spans="1:37">
      <c r="A1302" s="138" t="s">
        <v>29</v>
      </c>
      <c r="B1302" s="138" t="s">
        <v>463</v>
      </c>
      <c r="C1302" s="137" t="s">
        <v>25</v>
      </c>
      <c r="D1302" s="138" t="s">
        <v>92</v>
      </c>
      <c r="E1302" s="138" t="s">
        <v>587</v>
      </c>
      <c r="F1302" s="138" t="s">
        <v>342</v>
      </c>
      <c r="G1302" s="138" t="s">
        <v>687</v>
      </c>
      <c r="H1302" s="138" t="s">
        <v>2701</v>
      </c>
      <c r="I1302" s="142" t="s">
        <v>601</v>
      </c>
      <c r="J1302" s="137" t="s">
        <v>591</v>
      </c>
      <c r="K1302" s="138" t="s">
        <v>3878</v>
      </c>
      <c r="L1302" s="138" t="s">
        <v>603</v>
      </c>
      <c r="M1302" s="140" t="s">
        <v>4163</v>
      </c>
      <c r="N1302" s="138" t="s">
        <v>4164</v>
      </c>
      <c r="O1302" s="138" t="s">
        <v>461</v>
      </c>
      <c r="P1302" s="138" t="s">
        <v>3881</v>
      </c>
      <c r="Q1302" s="138" t="s">
        <v>3901</v>
      </c>
      <c r="R1302" s="138" t="s">
        <v>4</v>
      </c>
      <c r="S1302" s="138">
        <v>1</v>
      </c>
      <c r="T1302" s="138">
        <v>180</v>
      </c>
      <c r="U1302" s="138">
        <v>180</v>
      </c>
      <c r="V1302" s="140">
        <v>180</v>
      </c>
      <c r="W1302" s="138">
        <v>180</v>
      </c>
      <c r="X1302" s="138">
        <v>0</v>
      </c>
      <c r="Y1302" s="140"/>
      <c r="Z1302" s="138"/>
      <c r="AA1302" s="137">
        <v>100</v>
      </c>
      <c r="AB1302" s="137">
        <v>100</v>
      </c>
      <c r="AC1302" s="137"/>
      <c r="AD1302" s="137" t="s">
        <v>622</v>
      </c>
      <c r="AE1302" s="143">
        <v>46243.4027662037</v>
      </c>
      <c r="AF1302" s="144" t="s">
        <v>622</v>
      </c>
      <c r="AG1302" s="143">
        <v>46243.4022569444</v>
      </c>
      <c r="AH1302" s="144" t="s">
        <v>606</v>
      </c>
      <c r="AI1302" s="144" t="s">
        <v>607</v>
      </c>
      <c r="AJ1302" s="145">
        <v>46240</v>
      </c>
      <c r="AK1302" s="146">
        <v>46242.7214583333</v>
      </c>
    </row>
    <row r="1303" s="134" customFormat="1" ht="38.8" customHeight="1" spans="1:37">
      <c r="A1303" s="138" t="s">
        <v>29</v>
      </c>
      <c r="B1303" s="138" t="s">
        <v>463</v>
      </c>
      <c r="C1303" s="137" t="s">
        <v>25</v>
      </c>
      <c r="D1303" s="138" t="s">
        <v>92</v>
      </c>
      <c r="E1303" s="138" t="s">
        <v>587</v>
      </c>
      <c r="F1303" s="138" t="s">
        <v>342</v>
      </c>
      <c r="G1303" s="138" t="s">
        <v>687</v>
      </c>
      <c r="H1303" s="138" t="s">
        <v>2700</v>
      </c>
      <c r="I1303" s="142" t="s">
        <v>601</v>
      </c>
      <c r="J1303" s="137" t="s">
        <v>591</v>
      </c>
      <c r="K1303" s="138" t="s">
        <v>3878</v>
      </c>
      <c r="L1303" s="138" t="s">
        <v>603</v>
      </c>
      <c r="M1303" s="140" t="s">
        <v>4163</v>
      </c>
      <c r="N1303" s="138" t="s">
        <v>4164</v>
      </c>
      <c r="O1303" s="138" t="s">
        <v>461</v>
      </c>
      <c r="P1303" s="138" t="s">
        <v>3881</v>
      </c>
      <c r="Q1303" s="138" t="s">
        <v>3901</v>
      </c>
      <c r="R1303" s="138" t="s">
        <v>4</v>
      </c>
      <c r="S1303" s="138">
        <v>1</v>
      </c>
      <c r="T1303" s="138">
        <v>180</v>
      </c>
      <c r="U1303" s="138">
        <v>180</v>
      </c>
      <c r="V1303" s="140">
        <v>180</v>
      </c>
      <c r="W1303" s="138">
        <v>180</v>
      </c>
      <c r="X1303" s="138">
        <v>0</v>
      </c>
      <c r="Y1303" s="140"/>
      <c r="Z1303" s="138"/>
      <c r="AA1303" s="137">
        <v>100</v>
      </c>
      <c r="AB1303" s="137">
        <v>100</v>
      </c>
      <c r="AC1303" s="137"/>
      <c r="AD1303" s="137" t="s">
        <v>622</v>
      </c>
      <c r="AE1303" s="143">
        <v>46243.4027662037</v>
      </c>
      <c r="AF1303" s="144" t="s">
        <v>622</v>
      </c>
      <c r="AG1303" s="143">
        <v>46243.4022569444</v>
      </c>
      <c r="AH1303" s="144" t="s">
        <v>606</v>
      </c>
      <c r="AI1303" s="144" t="s">
        <v>607</v>
      </c>
      <c r="AJ1303" s="145">
        <v>46241</v>
      </c>
      <c r="AK1303" s="146">
        <v>46242.6146527778</v>
      </c>
    </row>
    <row r="1304" s="134" customFormat="1" ht="38.8" customHeight="1" spans="1:37">
      <c r="A1304" s="138" t="s">
        <v>29</v>
      </c>
      <c r="B1304" s="138" t="s">
        <v>463</v>
      </c>
      <c r="C1304" s="137" t="s">
        <v>25</v>
      </c>
      <c r="D1304" s="138" t="s">
        <v>92</v>
      </c>
      <c r="E1304" s="138" t="s">
        <v>587</v>
      </c>
      <c r="F1304" s="138" t="s">
        <v>342</v>
      </c>
      <c r="G1304" s="138" t="s">
        <v>687</v>
      </c>
      <c r="H1304" s="138" t="s">
        <v>5283</v>
      </c>
      <c r="I1304" s="142" t="s">
        <v>601</v>
      </c>
      <c r="J1304" s="137" t="s">
        <v>591</v>
      </c>
      <c r="K1304" s="138" t="s">
        <v>3878</v>
      </c>
      <c r="L1304" s="138" t="s">
        <v>603</v>
      </c>
      <c r="M1304" s="140" t="s">
        <v>3879</v>
      </c>
      <c r="N1304" s="138" t="s">
        <v>3880</v>
      </c>
      <c r="O1304" s="138" t="s">
        <v>461</v>
      </c>
      <c r="P1304" s="138" t="s">
        <v>3881</v>
      </c>
      <c r="Q1304" s="138" t="s">
        <v>3882</v>
      </c>
      <c r="R1304" s="138" t="s">
        <v>8</v>
      </c>
      <c r="S1304" s="138">
        <v>1</v>
      </c>
      <c r="T1304" s="138">
        <v>50</v>
      </c>
      <c r="U1304" s="138">
        <v>50</v>
      </c>
      <c r="V1304" s="140">
        <v>50</v>
      </c>
      <c r="W1304" s="138">
        <v>50</v>
      </c>
      <c r="X1304" s="138">
        <v>0</v>
      </c>
      <c r="Y1304" s="140"/>
      <c r="Z1304" s="138"/>
      <c r="AA1304" s="137">
        <v>35</v>
      </c>
      <c r="AB1304" s="137">
        <v>35</v>
      </c>
      <c r="AC1304" s="137"/>
      <c r="AD1304" s="137" t="s">
        <v>622</v>
      </c>
      <c r="AE1304" s="143">
        <v>46243.4027662037</v>
      </c>
      <c r="AF1304" s="144" t="s">
        <v>622</v>
      </c>
      <c r="AG1304" s="143">
        <v>46243.4022569444</v>
      </c>
      <c r="AH1304" s="144" t="s">
        <v>606</v>
      </c>
      <c r="AI1304" s="144" t="s">
        <v>607</v>
      </c>
      <c r="AJ1304" s="145">
        <v>46239</v>
      </c>
      <c r="AK1304" s="146">
        <v>46241.8233217593</v>
      </c>
    </row>
    <row r="1305" s="134" customFormat="1" ht="38.8" customHeight="1" spans="1:37">
      <c r="A1305" s="138" t="s">
        <v>29</v>
      </c>
      <c r="B1305" s="138" t="s">
        <v>463</v>
      </c>
      <c r="C1305" s="137" t="s">
        <v>25</v>
      </c>
      <c r="D1305" s="138" t="s">
        <v>92</v>
      </c>
      <c r="E1305" s="138" t="s">
        <v>587</v>
      </c>
      <c r="F1305" s="138" t="s">
        <v>342</v>
      </c>
      <c r="G1305" s="138" t="s">
        <v>687</v>
      </c>
      <c r="H1305" s="138" t="s">
        <v>5284</v>
      </c>
      <c r="I1305" s="142" t="s">
        <v>601</v>
      </c>
      <c r="J1305" s="137" t="s">
        <v>591</v>
      </c>
      <c r="K1305" s="138" t="s">
        <v>3878</v>
      </c>
      <c r="L1305" s="138" t="s">
        <v>603</v>
      </c>
      <c r="M1305" s="140" t="s">
        <v>4163</v>
      </c>
      <c r="N1305" s="138" t="s">
        <v>4164</v>
      </c>
      <c r="O1305" s="138" t="s">
        <v>461</v>
      </c>
      <c r="P1305" s="138" t="s">
        <v>3881</v>
      </c>
      <c r="Q1305" s="138" t="s">
        <v>3901</v>
      </c>
      <c r="R1305" s="138" t="s">
        <v>4</v>
      </c>
      <c r="S1305" s="138">
        <v>1</v>
      </c>
      <c r="T1305" s="138">
        <v>180</v>
      </c>
      <c r="U1305" s="138">
        <v>230</v>
      </c>
      <c r="V1305" s="140">
        <v>230</v>
      </c>
      <c r="W1305" s="138">
        <v>180</v>
      </c>
      <c r="X1305" s="138">
        <v>0</v>
      </c>
      <c r="Y1305" s="140"/>
      <c r="Z1305" s="138"/>
      <c r="AA1305" s="137">
        <v>100</v>
      </c>
      <c r="AB1305" s="137">
        <v>100</v>
      </c>
      <c r="AC1305" s="137"/>
      <c r="AD1305" s="137" t="s">
        <v>622</v>
      </c>
      <c r="AE1305" s="143">
        <v>46243.4027662037</v>
      </c>
      <c r="AF1305" s="144" t="s">
        <v>622</v>
      </c>
      <c r="AG1305" s="143">
        <v>46243.4022569444</v>
      </c>
      <c r="AH1305" s="144" t="s">
        <v>606</v>
      </c>
      <c r="AI1305" s="144" t="s">
        <v>607</v>
      </c>
      <c r="AJ1305" s="145">
        <v>46239</v>
      </c>
      <c r="AK1305" s="146">
        <v>46241.5573148148</v>
      </c>
    </row>
    <row r="1306" s="134" customFormat="1" ht="38.8" customHeight="1" spans="1:37">
      <c r="A1306" s="138" t="s">
        <v>29</v>
      </c>
      <c r="B1306" s="138" t="s">
        <v>463</v>
      </c>
      <c r="C1306" s="137" t="s">
        <v>25</v>
      </c>
      <c r="D1306" s="138" t="s">
        <v>92</v>
      </c>
      <c r="E1306" s="138" t="s">
        <v>587</v>
      </c>
      <c r="F1306" s="138" t="s">
        <v>342</v>
      </c>
      <c r="G1306" s="138" t="s">
        <v>687</v>
      </c>
      <c r="H1306" s="138" t="s">
        <v>5284</v>
      </c>
      <c r="I1306" s="142" t="s">
        <v>601</v>
      </c>
      <c r="J1306" s="137" t="s">
        <v>591</v>
      </c>
      <c r="K1306" s="138" t="s">
        <v>3878</v>
      </c>
      <c r="L1306" s="138" t="s">
        <v>603</v>
      </c>
      <c r="M1306" s="140" t="s">
        <v>3879</v>
      </c>
      <c r="N1306" s="138" t="s">
        <v>3880</v>
      </c>
      <c r="O1306" s="138" t="s">
        <v>461</v>
      </c>
      <c r="P1306" s="138" t="s">
        <v>3881</v>
      </c>
      <c r="Q1306" s="138" t="s">
        <v>3882</v>
      </c>
      <c r="R1306" s="138" t="s">
        <v>8</v>
      </c>
      <c r="S1306" s="138">
        <v>1</v>
      </c>
      <c r="T1306" s="138">
        <v>50</v>
      </c>
      <c r="U1306" s="138">
        <v>230</v>
      </c>
      <c r="V1306" s="140">
        <v>230</v>
      </c>
      <c r="W1306" s="138">
        <v>50</v>
      </c>
      <c r="X1306" s="138">
        <v>0</v>
      </c>
      <c r="Y1306" s="140"/>
      <c r="Z1306" s="138"/>
      <c r="AA1306" s="137">
        <v>35</v>
      </c>
      <c r="AB1306" s="137">
        <v>35</v>
      </c>
      <c r="AC1306" s="137"/>
      <c r="AD1306" s="137" t="s">
        <v>622</v>
      </c>
      <c r="AE1306" s="143">
        <v>46243.4027662037</v>
      </c>
      <c r="AF1306" s="144" t="s">
        <v>622</v>
      </c>
      <c r="AG1306" s="143">
        <v>46243.4022569444</v>
      </c>
      <c r="AH1306" s="144" t="s">
        <v>606</v>
      </c>
      <c r="AI1306" s="144" t="s">
        <v>607</v>
      </c>
      <c r="AJ1306" s="145">
        <v>46239</v>
      </c>
      <c r="AK1306" s="146">
        <v>46241.5573148148</v>
      </c>
    </row>
    <row r="1307" s="134" customFormat="1" ht="38.8" customHeight="1" spans="1:37">
      <c r="A1307" s="138" t="s">
        <v>29</v>
      </c>
      <c r="B1307" s="138" t="s">
        <v>463</v>
      </c>
      <c r="C1307" s="137" t="s">
        <v>25</v>
      </c>
      <c r="D1307" s="138" t="s">
        <v>92</v>
      </c>
      <c r="E1307" s="138" t="s">
        <v>587</v>
      </c>
      <c r="F1307" s="138" t="s">
        <v>342</v>
      </c>
      <c r="G1307" s="138" t="s">
        <v>687</v>
      </c>
      <c r="H1307" s="138" t="s">
        <v>2698</v>
      </c>
      <c r="I1307" s="142" t="s">
        <v>590</v>
      </c>
      <c r="J1307" s="137" t="s">
        <v>591</v>
      </c>
      <c r="K1307" s="138" t="s">
        <v>3868</v>
      </c>
      <c r="L1307" s="138" t="s">
        <v>592</v>
      </c>
      <c r="M1307" s="140" t="s">
        <v>3894</v>
      </c>
      <c r="N1307" s="138" t="s">
        <v>3895</v>
      </c>
      <c r="O1307" s="138" t="s">
        <v>513</v>
      </c>
      <c r="P1307" s="138" t="s">
        <v>3868</v>
      </c>
      <c r="Q1307" s="138" t="s">
        <v>3867</v>
      </c>
      <c r="R1307" s="138"/>
      <c r="S1307" s="138">
        <v>1</v>
      </c>
      <c r="T1307" s="138">
        <v>170</v>
      </c>
      <c r="U1307" s="138">
        <v>260</v>
      </c>
      <c r="V1307" s="140">
        <v>260</v>
      </c>
      <c r="W1307" s="138">
        <v>170</v>
      </c>
      <c r="X1307" s="138">
        <v>0</v>
      </c>
      <c r="Y1307" s="140"/>
      <c r="Z1307" s="138"/>
      <c r="AA1307" s="137">
        <v>119</v>
      </c>
      <c r="AB1307" s="137">
        <v>119</v>
      </c>
      <c r="AC1307" s="137"/>
      <c r="AD1307" s="137" t="s">
        <v>622</v>
      </c>
      <c r="AE1307" s="143">
        <v>46243.4027662037</v>
      </c>
      <c r="AF1307" s="144" t="s">
        <v>622</v>
      </c>
      <c r="AG1307" s="143">
        <v>46243.4022569444</v>
      </c>
      <c r="AH1307" s="144" t="s">
        <v>606</v>
      </c>
      <c r="AI1307" s="144" t="s">
        <v>607</v>
      </c>
      <c r="AJ1307" s="145">
        <v>40454</v>
      </c>
      <c r="AK1307" s="146">
        <v>46241.4646296296</v>
      </c>
    </row>
    <row r="1308" s="134" customFormat="1" ht="38.8" customHeight="1" spans="1:37">
      <c r="A1308" s="138" t="s">
        <v>29</v>
      </c>
      <c r="B1308" s="138" t="s">
        <v>463</v>
      </c>
      <c r="C1308" s="137" t="s">
        <v>27</v>
      </c>
      <c r="D1308" s="138" t="s">
        <v>125</v>
      </c>
      <c r="E1308" s="138" t="s">
        <v>587</v>
      </c>
      <c r="F1308" s="138" t="s">
        <v>268</v>
      </c>
      <c r="G1308" s="138" t="s">
        <v>2574</v>
      </c>
      <c r="H1308" s="138" t="s">
        <v>5285</v>
      </c>
      <c r="I1308" s="142" t="s">
        <v>601</v>
      </c>
      <c r="J1308" s="137" t="s">
        <v>591</v>
      </c>
      <c r="K1308" s="138" t="s">
        <v>3878</v>
      </c>
      <c r="L1308" s="138" t="s">
        <v>603</v>
      </c>
      <c r="M1308" s="140" t="s">
        <v>3879</v>
      </c>
      <c r="N1308" s="138" t="s">
        <v>3880</v>
      </c>
      <c r="O1308" s="138" t="s">
        <v>461</v>
      </c>
      <c r="P1308" s="138" t="s">
        <v>3881</v>
      </c>
      <c r="Q1308" s="138" t="s">
        <v>3882</v>
      </c>
      <c r="R1308" s="138" t="s">
        <v>8</v>
      </c>
      <c r="S1308" s="138">
        <v>1</v>
      </c>
      <c r="T1308" s="138">
        <v>50</v>
      </c>
      <c r="U1308" s="138">
        <v>50</v>
      </c>
      <c r="V1308" s="140">
        <v>50</v>
      </c>
      <c r="W1308" s="138">
        <v>50</v>
      </c>
      <c r="X1308" s="138">
        <v>0</v>
      </c>
      <c r="Y1308" s="140"/>
      <c r="Z1308" s="138"/>
      <c r="AA1308" s="137">
        <v>35</v>
      </c>
      <c r="AB1308" s="137">
        <v>35</v>
      </c>
      <c r="AC1308" s="137"/>
      <c r="AD1308" s="137"/>
      <c r="AE1308" s="144"/>
      <c r="AF1308" s="144" t="s">
        <v>2576</v>
      </c>
      <c r="AG1308" s="144"/>
      <c r="AH1308" s="144" t="s">
        <v>606</v>
      </c>
      <c r="AI1308" s="144" t="s">
        <v>607</v>
      </c>
      <c r="AJ1308" s="145">
        <v>46239</v>
      </c>
      <c r="AK1308" s="146">
        <v>46240.7033101852</v>
      </c>
    </row>
    <row r="1309" s="134" customFormat="1" ht="38.8" customHeight="1" spans="1:37">
      <c r="A1309" s="138" t="s">
        <v>29</v>
      </c>
      <c r="B1309" s="138" t="s">
        <v>463</v>
      </c>
      <c r="C1309" s="137" t="s">
        <v>27</v>
      </c>
      <c r="D1309" s="138" t="s">
        <v>125</v>
      </c>
      <c r="E1309" s="138" t="s">
        <v>587</v>
      </c>
      <c r="F1309" s="138" t="s">
        <v>268</v>
      </c>
      <c r="G1309" s="138" t="s">
        <v>2574</v>
      </c>
      <c r="H1309" s="138" t="s">
        <v>5286</v>
      </c>
      <c r="I1309" s="142" t="s">
        <v>601</v>
      </c>
      <c r="J1309" s="137" t="s">
        <v>591</v>
      </c>
      <c r="K1309" s="138" t="s">
        <v>3878</v>
      </c>
      <c r="L1309" s="138" t="s">
        <v>603</v>
      </c>
      <c r="M1309" s="140" t="s">
        <v>4163</v>
      </c>
      <c r="N1309" s="138" t="s">
        <v>4164</v>
      </c>
      <c r="O1309" s="138" t="s">
        <v>461</v>
      </c>
      <c r="P1309" s="138" t="s">
        <v>3881</v>
      </c>
      <c r="Q1309" s="138" t="s">
        <v>3901</v>
      </c>
      <c r="R1309" s="138" t="s">
        <v>4</v>
      </c>
      <c r="S1309" s="138">
        <v>1</v>
      </c>
      <c r="T1309" s="138">
        <v>180</v>
      </c>
      <c r="U1309" s="138">
        <v>180</v>
      </c>
      <c r="V1309" s="140">
        <v>180</v>
      </c>
      <c r="W1309" s="138">
        <v>180</v>
      </c>
      <c r="X1309" s="138">
        <v>0</v>
      </c>
      <c r="Y1309" s="140"/>
      <c r="Z1309" s="138"/>
      <c r="AA1309" s="137">
        <v>100</v>
      </c>
      <c r="AB1309" s="137">
        <v>100</v>
      </c>
      <c r="AC1309" s="137"/>
      <c r="AD1309" s="137"/>
      <c r="AE1309" s="144"/>
      <c r="AF1309" s="144" t="s">
        <v>2576</v>
      </c>
      <c r="AG1309" s="144"/>
      <c r="AH1309" s="144" t="s">
        <v>606</v>
      </c>
      <c r="AI1309" s="144" t="s">
        <v>607</v>
      </c>
      <c r="AJ1309" s="145">
        <v>46237</v>
      </c>
      <c r="AK1309" s="146">
        <v>46239.5125115741</v>
      </c>
    </row>
    <row r="1310" s="134" customFormat="1" ht="38.8" customHeight="1" spans="1:37">
      <c r="A1310" s="138" t="s">
        <v>29</v>
      </c>
      <c r="B1310" s="138" t="s">
        <v>463</v>
      </c>
      <c r="C1310" s="137" t="s">
        <v>27</v>
      </c>
      <c r="D1310" s="138" t="s">
        <v>125</v>
      </c>
      <c r="E1310" s="138" t="s">
        <v>587</v>
      </c>
      <c r="F1310" s="138" t="s">
        <v>268</v>
      </c>
      <c r="G1310" s="138" t="s">
        <v>2574</v>
      </c>
      <c r="H1310" s="138" t="s">
        <v>2671</v>
      </c>
      <c r="I1310" s="142" t="s">
        <v>590</v>
      </c>
      <c r="J1310" s="137" t="s">
        <v>591</v>
      </c>
      <c r="K1310" s="138" t="s">
        <v>3868</v>
      </c>
      <c r="L1310" s="138" t="s">
        <v>592</v>
      </c>
      <c r="M1310" s="140" t="s">
        <v>5287</v>
      </c>
      <c r="N1310" s="138" t="s">
        <v>5288</v>
      </c>
      <c r="O1310" s="138" t="s">
        <v>513</v>
      </c>
      <c r="P1310" s="138" t="s">
        <v>3868</v>
      </c>
      <c r="Q1310" s="138" t="s">
        <v>3867</v>
      </c>
      <c r="R1310" s="138"/>
      <c r="S1310" s="138">
        <v>1</v>
      </c>
      <c r="T1310" s="138">
        <v>660</v>
      </c>
      <c r="U1310" s="138">
        <v>1605</v>
      </c>
      <c r="V1310" s="140">
        <v>1605</v>
      </c>
      <c r="W1310" s="138">
        <v>660</v>
      </c>
      <c r="X1310" s="138">
        <v>0</v>
      </c>
      <c r="Y1310" s="140"/>
      <c r="Z1310" s="138"/>
      <c r="AA1310" s="137">
        <v>462</v>
      </c>
      <c r="AB1310" s="137">
        <v>462</v>
      </c>
      <c r="AC1310" s="137"/>
      <c r="AD1310" s="137"/>
      <c r="AE1310" s="144"/>
      <c r="AF1310" s="144" t="s">
        <v>2576</v>
      </c>
      <c r="AG1310" s="144"/>
      <c r="AH1310" s="144" t="s">
        <v>606</v>
      </c>
      <c r="AI1310" s="144" t="s">
        <v>607</v>
      </c>
      <c r="AJ1310" s="145">
        <v>42889</v>
      </c>
      <c r="AK1310" s="146">
        <v>46237.9081481481</v>
      </c>
    </row>
    <row r="1311" s="134" customFormat="1" ht="38.8" customHeight="1" spans="1:37">
      <c r="A1311" s="138" t="s">
        <v>29</v>
      </c>
      <c r="B1311" s="138" t="s">
        <v>463</v>
      </c>
      <c r="C1311" s="137" t="s">
        <v>27</v>
      </c>
      <c r="D1311" s="138" t="s">
        <v>125</v>
      </c>
      <c r="E1311" s="138" t="s">
        <v>587</v>
      </c>
      <c r="F1311" s="138" t="s">
        <v>268</v>
      </c>
      <c r="G1311" s="138" t="s">
        <v>2574</v>
      </c>
      <c r="H1311" s="138" t="s">
        <v>2671</v>
      </c>
      <c r="I1311" s="142" t="s">
        <v>590</v>
      </c>
      <c r="J1311" s="137" t="s">
        <v>591</v>
      </c>
      <c r="K1311" s="138" t="s">
        <v>3868</v>
      </c>
      <c r="L1311" s="138" t="s">
        <v>592</v>
      </c>
      <c r="M1311" s="140" t="s">
        <v>5289</v>
      </c>
      <c r="N1311" s="138" t="s">
        <v>5290</v>
      </c>
      <c r="O1311" s="138" t="s">
        <v>513</v>
      </c>
      <c r="P1311" s="138" t="s">
        <v>3868</v>
      </c>
      <c r="Q1311" s="138" t="s">
        <v>3867</v>
      </c>
      <c r="R1311" s="138"/>
      <c r="S1311" s="138">
        <v>1</v>
      </c>
      <c r="T1311" s="138">
        <v>160</v>
      </c>
      <c r="U1311" s="138">
        <v>1605</v>
      </c>
      <c r="V1311" s="140">
        <v>1605</v>
      </c>
      <c r="W1311" s="138">
        <v>160</v>
      </c>
      <c r="X1311" s="138">
        <v>0</v>
      </c>
      <c r="Y1311" s="140"/>
      <c r="Z1311" s="138"/>
      <c r="AA1311" s="137">
        <v>112</v>
      </c>
      <c r="AB1311" s="137">
        <v>112</v>
      </c>
      <c r="AC1311" s="137"/>
      <c r="AD1311" s="137"/>
      <c r="AE1311" s="144"/>
      <c r="AF1311" s="144" t="s">
        <v>2576</v>
      </c>
      <c r="AG1311" s="144"/>
      <c r="AH1311" s="144" t="s">
        <v>606</v>
      </c>
      <c r="AI1311" s="144" t="s">
        <v>607</v>
      </c>
      <c r="AJ1311" s="145">
        <v>42889</v>
      </c>
      <c r="AK1311" s="146">
        <v>46237.9081481481</v>
      </c>
    </row>
    <row r="1312" s="134" customFormat="1" ht="38.8" customHeight="1" spans="1:37">
      <c r="A1312" s="138" t="s">
        <v>29</v>
      </c>
      <c r="B1312" s="138" t="s">
        <v>463</v>
      </c>
      <c r="C1312" s="137" t="s">
        <v>27</v>
      </c>
      <c r="D1312" s="138" t="s">
        <v>125</v>
      </c>
      <c r="E1312" s="138" t="s">
        <v>587</v>
      </c>
      <c r="F1312" s="138" t="s">
        <v>268</v>
      </c>
      <c r="G1312" s="138" t="s">
        <v>2574</v>
      </c>
      <c r="H1312" s="138" t="s">
        <v>2671</v>
      </c>
      <c r="I1312" s="142" t="s">
        <v>590</v>
      </c>
      <c r="J1312" s="137" t="s">
        <v>591</v>
      </c>
      <c r="K1312" s="138" t="s">
        <v>3868</v>
      </c>
      <c r="L1312" s="138" t="s">
        <v>592</v>
      </c>
      <c r="M1312" s="140" t="s">
        <v>3944</v>
      </c>
      <c r="N1312" s="138" t="s">
        <v>3945</v>
      </c>
      <c r="O1312" s="138" t="s">
        <v>513</v>
      </c>
      <c r="P1312" s="138" t="s">
        <v>3868</v>
      </c>
      <c r="Q1312" s="138" t="s">
        <v>3867</v>
      </c>
      <c r="R1312" s="138"/>
      <c r="S1312" s="138">
        <v>1</v>
      </c>
      <c r="T1312" s="138">
        <v>695</v>
      </c>
      <c r="U1312" s="138">
        <v>1605</v>
      </c>
      <c r="V1312" s="140">
        <v>1605</v>
      </c>
      <c r="W1312" s="138">
        <v>695</v>
      </c>
      <c r="X1312" s="138">
        <v>0</v>
      </c>
      <c r="Y1312" s="140"/>
      <c r="Z1312" s="138"/>
      <c r="AA1312" s="137">
        <v>486.5</v>
      </c>
      <c r="AB1312" s="137">
        <v>486.5</v>
      </c>
      <c r="AC1312" s="137"/>
      <c r="AD1312" s="137"/>
      <c r="AE1312" s="144"/>
      <c r="AF1312" s="144" t="s">
        <v>2576</v>
      </c>
      <c r="AG1312" s="144"/>
      <c r="AH1312" s="144" t="s">
        <v>606</v>
      </c>
      <c r="AI1312" s="144" t="s">
        <v>607</v>
      </c>
      <c r="AJ1312" s="145">
        <v>42889</v>
      </c>
      <c r="AK1312" s="146">
        <v>46237.9081481481</v>
      </c>
    </row>
    <row r="1313" s="134" customFormat="1" ht="38.8" customHeight="1" spans="1:37">
      <c r="A1313" s="138" t="s">
        <v>29</v>
      </c>
      <c r="B1313" s="138" t="s">
        <v>463</v>
      </c>
      <c r="C1313" s="137" t="s">
        <v>25</v>
      </c>
      <c r="D1313" s="138" t="s">
        <v>83</v>
      </c>
      <c r="E1313" s="138" t="s">
        <v>587</v>
      </c>
      <c r="F1313" s="138" t="s">
        <v>329</v>
      </c>
      <c r="G1313" s="138" t="s">
        <v>2594</v>
      </c>
      <c r="H1313" s="138" t="s">
        <v>5291</v>
      </c>
      <c r="I1313" s="142" t="s">
        <v>601</v>
      </c>
      <c r="J1313" s="137" t="s">
        <v>591</v>
      </c>
      <c r="K1313" s="138" t="s">
        <v>3878</v>
      </c>
      <c r="L1313" s="138" t="s">
        <v>603</v>
      </c>
      <c r="M1313" s="140" t="s">
        <v>4745</v>
      </c>
      <c r="N1313" s="138" t="s">
        <v>4746</v>
      </c>
      <c r="O1313" s="138" t="s">
        <v>461</v>
      </c>
      <c r="P1313" s="138" t="s">
        <v>3881</v>
      </c>
      <c r="Q1313" s="138" t="s">
        <v>3882</v>
      </c>
      <c r="R1313" s="138" t="s">
        <v>8</v>
      </c>
      <c r="S1313" s="138">
        <v>1</v>
      </c>
      <c r="T1313" s="138">
        <v>50</v>
      </c>
      <c r="U1313" s="138">
        <v>50</v>
      </c>
      <c r="V1313" s="140">
        <v>50</v>
      </c>
      <c r="W1313" s="138">
        <v>50</v>
      </c>
      <c r="X1313" s="138">
        <v>0</v>
      </c>
      <c r="Y1313" s="140"/>
      <c r="Z1313" s="138"/>
      <c r="AA1313" s="137">
        <v>25</v>
      </c>
      <c r="AB1313" s="137">
        <v>25</v>
      </c>
      <c r="AC1313" s="137"/>
      <c r="AD1313" s="137" t="s">
        <v>622</v>
      </c>
      <c r="AE1313" s="143">
        <v>46239.6022916667</v>
      </c>
      <c r="AF1313" s="144" t="s">
        <v>622</v>
      </c>
      <c r="AG1313" s="143">
        <v>46239.6020601852</v>
      </c>
      <c r="AH1313" s="144" t="s">
        <v>606</v>
      </c>
      <c r="AI1313" s="144" t="s">
        <v>607</v>
      </c>
      <c r="AJ1313" s="145">
        <v>46226</v>
      </c>
      <c r="AK1313" s="146">
        <v>46235.7634490741</v>
      </c>
    </row>
    <row r="1314" s="134" customFormat="1" ht="38.8" customHeight="1" spans="1:37">
      <c r="A1314" s="138" t="s">
        <v>29</v>
      </c>
      <c r="B1314" s="138" t="s">
        <v>463</v>
      </c>
      <c r="C1314" s="137" t="s">
        <v>25</v>
      </c>
      <c r="D1314" s="138" t="s">
        <v>83</v>
      </c>
      <c r="E1314" s="138" t="s">
        <v>587</v>
      </c>
      <c r="F1314" s="138" t="s">
        <v>329</v>
      </c>
      <c r="G1314" s="138" t="s">
        <v>2594</v>
      </c>
      <c r="H1314" s="138" t="s">
        <v>5292</v>
      </c>
      <c r="I1314" s="142" t="s">
        <v>601</v>
      </c>
      <c r="J1314" s="137" t="s">
        <v>591</v>
      </c>
      <c r="K1314" s="138" t="s">
        <v>3878</v>
      </c>
      <c r="L1314" s="138" t="s">
        <v>603</v>
      </c>
      <c r="M1314" s="140" t="s">
        <v>3879</v>
      </c>
      <c r="N1314" s="138" t="s">
        <v>3880</v>
      </c>
      <c r="O1314" s="138" t="s">
        <v>461</v>
      </c>
      <c r="P1314" s="138" t="s">
        <v>3881</v>
      </c>
      <c r="Q1314" s="138" t="s">
        <v>3882</v>
      </c>
      <c r="R1314" s="138" t="s">
        <v>8</v>
      </c>
      <c r="S1314" s="138">
        <v>1</v>
      </c>
      <c r="T1314" s="138">
        <v>50</v>
      </c>
      <c r="U1314" s="138">
        <v>50</v>
      </c>
      <c r="V1314" s="140">
        <v>50</v>
      </c>
      <c r="W1314" s="138">
        <v>50</v>
      </c>
      <c r="X1314" s="138">
        <v>0</v>
      </c>
      <c r="Y1314" s="140"/>
      <c r="Z1314" s="138"/>
      <c r="AA1314" s="137">
        <v>35</v>
      </c>
      <c r="AB1314" s="137">
        <v>35</v>
      </c>
      <c r="AC1314" s="137"/>
      <c r="AD1314" s="137" t="s">
        <v>622</v>
      </c>
      <c r="AE1314" s="143">
        <v>46239.6022916667</v>
      </c>
      <c r="AF1314" s="144" t="s">
        <v>622</v>
      </c>
      <c r="AG1314" s="143">
        <v>46239.6020601852</v>
      </c>
      <c r="AH1314" s="144" t="s">
        <v>606</v>
      </c>
      <c r="AI1314" s="144" t="s">
        <v>607</v>
      </c>
      <c r="AJ1314" s="145">
        <v>46214</v>
      </c>
      <c r="AK1314" s="146">
        <v>46235.6755555556</v>
      </c>
    </row>
    <row r="1315" s="134" customFormat="1" ht="38.8" customHeight="1" spans="1:37">
      <c r="A1315" s="138" t="s">
        <v>29</v>
      </c>
      <c r="B1315" s="138" t="s">
        <v>463</v>
      </c>
      <c r="C1315" s="137" t="s">
        <v>25</v>
      </c>
      <c r="D1315" s="138" t="s">
        <v>93</v>
      </c>
      <c r="E1315" s="138" t="s">
        <v>587</v>
      </c>
      <c r="F1315" s="138" t="s">
        <v>350</v>
      </c>
      <c r="G1315" s="138" t="s">
        <v>2490</v>
      </c>
      <c r="H1315" s="138" t="s">
        <v>5293</v>
      </c>
      <c r="I1315" s="142" t="s">
        <v>601</v>
      </c>
      <c r="J1315" s="137" t="s">
        <v>591</v>
      </c>
      <c r="K1315" s="138" t="s">
        <v>3878</v>
      </c>
      <c r="L1315" s="138" t="s">
        <v>603</v>
      </c>
      <c r="M1315" s="140" t="s">
        <v>4163</v>
      </c>
      <c r="N1315" s="138" t="s">
        <v>4164</v>
      </c>
      <c r="O1315" s="138" t="s">
        <v>461</v>
      </c>
      <c r="P1315" s="138" t="s">
        <v>3881</v>
      </c>
      <c r="Q1315" s="138" t="s">
        <v>3901</v>
      </c>
      <c r="R1315" s="138" t="s">
        <v>4</v>
      </c>
      <c r="S1315" s="138">
        <v>1</v>
      </c>
      <c r="T1315" s="138">
        <v>180</v>
      </c>
      <c r="U1315" s="138">
        <v>180</v>
      </c>
      <c r="V1315" s="140">
        <v>180</v>
      </c>
      <c r="W1315" s="138">
        <v>180</v>
      </c>
      <c r="X1315" s="138">
        <v>0</v>
      </c>
      <c r="Y1315" s="140"/>
      <c r="Z1315" s="138"/>
      <c r="AA1315" s="137">
        <v>100</v>
      </c>
      <c r="AB1315" s="137">
        <v>100</v>
      </c>
      <c r="AC1315" s="137"/>
      <c r="AD1315" s="137" t="s">
        <v>622</v>
      </c>
      <c r="AE1315" s="143">
        <v>46241.3765625</v>
      </c>
      <c r="AF1315" s="144" t="s">
        <v>622</v>
      </c>
      <c r="AG1315" s="143">
        <v>46241.3735069444</v>
      </c>
      <c r="AH1315" s="144" t="s">
        <v>606</v>
      </c>
      <c r="AI1315" s="144" t="s">
        <v>607</v>
      </c>
      <c r="AJ1315" s="145">
        <v>46238</v>
      </c>
      <c r="AK1315" s="146">
        <v>46240.5817013889</v>
      </c>
    </row>
    <row r="1316" s="134" customFormat="1" ht="38.8" customHeight="1" spans="1:37">
      <c r="A1316" s="138" t="s">
        <v>29</v>
      </c>
      <c r="B1316" s="138" t="s">
        <v>463</v>
      </c>
      <c r="C1316" s="137" t="s">
        <v>25</v>
      </c>
      <c r="D1316" s="138" t="s">
        <v>93</v>
      </c>
      <c r="E1316" s="138" t="s">
        <v>587</v>
      </c>
      <c r="F1316" s="138" t="s">
        <v>348</v>
      </c>
      <c r="G1316" s="138" t="s">
        <v>2493</v>
      </c>
      <c r="H1316" s="138" t="s">
        <v>2669</v>
      </c>
      <c r="I1316" s="142" t="s">
        <v>601</v>
      </c>
      <c r="J1316" s="137" t="s">
        <v>591</v>
      </c>
      <c r="K1316" s="138" t="s">
        <v>3878</v>
      </c>
      <c r="L1316" s="138" t="s">
        <v>603</v>
      </c>
      <c r="M1316" s="140" t="s">
        <v>4163</v>
      </c>
      <c r="N1316" s="138" t="s">
        <v>4164</v>
      </c>
      <c r="O1316" s="138" t="s">
        <v>461</v>
      </c>
      <c r="P1316" s="138" t="s">
        <v>3881</v>
      </c>
      <c r="Q1316" s="138" t="s">
        <v>3901</v>
      </c>
      <c r="R1316" s="138" t="s">
        <v>4</v>
      </c>
      <c r="S1316" s="138">
        <v>1</v>
      </c>
      <c r="T1316" s="138">
        <v>180</v>
      </c>
      <c r="U1316" s="138">
        <v>230</v>
      </c>
      <c r="V1316" s="140">
        <v>230</v>
      </c>
      <c r="W1316" s="138">
        <v>180</v>
      </c>
      <c r="X1316" s="138">
        <v>0</v>
      </c>
      <c r="Y1316" s="140"/>
      <c r="Z1316" s="138"/>
      <c r="AA1316" s="137">
        <v>100</v>
      </c>
      <c r="AB1316" s="137">
        <v>100</v>
      </c>
      <c r="AC1316" s="137"/>
      <c r="AD1316" s="137" t="s">
        <v>622</v>
      </c>
      <c r="AE1316" s="143">
        <v>46243.4017939815</v>
      </c>
      <c r="AF1316" s="144" t="s">
        <v>622</v>
      </c>
      <c r="AG1316" s="143">
        <v>46243.3997916667</v>
      </c>
      <c r="AH1316" s="144" t="s">
        <v>606</v>
      </c>
      <c r="AI1316" s="144" t="s">
        <v>607</v>
      </c>
      <c r="AJ1316" s="145">
        <v>46237</v>
      </c>
      <c r="AK1316" s="146">
        <v>46242.4291203704</v>
      </c>
    </row>
    <row r="1317" s="134" customFormat="1" ht="38.8" customHeight="1" spans="1:37">
      <c r="A1317" s="138" t="s">
        <v>29</v>
      </c>
      <c r="B1317" s="138" t="s">
        <v>463</v>
      </c>
      <c r="C1317" s="137" t="s">
        <v>25</v>
      </c>
      <c r="D1317" s="138" t="s">
        <v>93</v>
      </c>
      <c r="E1317" s="138" t="s">
        <v>587</v>
      </c>
      <c r="F1317" s="138" t="s">
        <v>348</v>
      </c>
      <c r="G1317" s="138" t="s">
        <v>2493</v>
      </c>
      <c r="H1317" s="138" t="s">
        <v>5294</v>
      </c>
      <c r="I1317" s="142" t="s">
        <v>601</v>
      </c>
      <c r="J1317" s="137" t="s">
        <v>591</v>
      </c>
      <c r="K1317" s="138" t="s">
        <v>3878</v>
      </c>
      <c r="L1317" s="138" t="s">
        <v>603</v>
      </c>
      <c r="M1317" s="140" t="s">
        <v>4163</v>
      </c>
      <c r="N1317" s="138" t="s">
        <v>4164</v>
      </c>
      <c r="O1317" s="138" t="s">
        <v>461</v>
      </c>
      <c r="P1317" s="138" t="s">
        <v>3881</v>
      </c>
      <c r="Q1317" s="138" t="s">
        <v>3901</v>
      </c>
      <c r="R1317" s="138" t="s">
        <v>4</v>
      </c>
      <c r="S1317" s="138">
        <v>1</v>
      </c>
      <c r="T1317" s="138">
        <v>180</v>
      </c>
      <c r="U1317" s="138">
        <v>180</v>
      </c>
      <c r="V1317" s="140">
        <v>180</v>
      </c>
      <c r="W1317" s="138">
        <v>180</v>
      </c>
      <c r="X1317" s="138">
        <v>0</v>
      </c>
      <c r="Y1317" s="140"/>
      <c r="Z1317" s="138"/>
      <c r="AA1317" s="137">
        <v>100</v>
      </c>
      <c r="AB1317" s="137">
        <v>100</v>
      </c>
      <c r="AC1317" s="137"/>
      <c r="AD1317" s="137" t="s">
        <v>622</v>
      </c>
      <c r="AE1317" s="143">
        <v>46243.4017939815</v>
      </c>
      <c r="AF1317" s="144" t="s">
        <v>622</v>
      </c>
      <c r="AG1317" s="143">
        <v>46243.3997916667</v>
      </c>
      <c r="AH1317" s="144" t="s">
        <v>606</v>
      </c>
      <c r="AI1317" s="144" t="s">
        <v>607</v>
      </c>
      <c r="AJ1317" s="145">
        <v>46236</v>
      </c>
      <c r="AK1317" s="146">
        <v>46241.5959953704</v>
      </c>
    </row>
    <row r="1318" s="134" customFormat="1" ht="38.8" customHeight="1" spans="1:37">
      <c r="A1318" s="138" t="s">
        <v>29</v>
      </c>
      <c r="B1318" s="138" t="s">
        <v>463</v>
      </c>
      <c r="C1318" s="137" t="s">
        <v>25</v>
      </c>
      <c r="D1318" s="138" t="s">
        <v>93</v>
      </c>
      <c r="E1318" s="138" t="s">
        <v>587</v>
      </c>
      <c r="F1318" s="138" t="s">
        <v>348</v>
      </c>
      <c r="G1318" s="138" t="s">
        <v>2493</v>
      </c>
      <c r="H1318" s="138" t="s">
        <v>5295</v>
      </c>
      <c r="I1318" s="142" t="s">
        <v>601</v>
      </c>
      <c r="J1318" s="137" t="s">
        <v>591</v>
      </c>
      <c r="K1318" s="138" t="s">
        <v>3878</v>
      </c>
      <c r="L1318" s="138" t="s">
        <v>603</v>
      </c>
      <c r="M1318" s="140" t="s">
        <v>4163</v>
      </c>
      <c r="N1318" s="138" t="s">
        <v>4164</v>
      </c>
      <c r="O1318" s="138" t="s">
        <v>461</v>
      </c>
      <c r="P1318" s="138" t="s">
        <v>3881</v>
      </c>
      <c r="Q1318" s="138" t="s">
        <v>3901</v>
      </c>
      <c r="R1318" s="138" t="s">
        <v>4</v>
      </c>
      <c r="S1318" s="138">
        <v>1</v>
      </c>
      <c r="T1318" s="138">
        <v>180</v>
      </c>
      <c r="U1318" s="138">
        <v>180</v>
      </c>
      <c r="V1318" s="140">
        <v>180</v>
      </c>
      <c r="W1318" s="138">
        <v>180</v>
      </c>
      <c r="X1318" s="138">
        <v>0</v>
      </c>
      <c r="Y1318" s="140"/>
      <c r="Z1318" s="138"/>
      <c r="AA1318" s="137">
        <v>100</v>
      </c>
      <c r="AB1318" s="137">
        <v>100</v>
      </c>
      <c r="AC1318" s="137"/>
      <c r="AD1318" s="137" t="s">
        <v>622</v>
      </c>
      <c r="AE1318" s="143">
        <v>46243.4017939815</v>
      </c>
      <c r="AF1318" s="144" t="s">
        <v>622</v>
      </c>
      <c r="AG1318" s="143">
        <v>46243.3997916667</v>
      </c>
      <c r="AH1318" s="144" t="s">
        <v>606</v>
      </c>
      <c r="AI1318" s="144" t="s">
        <v>607</v>
      </c>
      <c r="AJ1318" s="145">
        <v>46237</v>
      </c>
      <c r="AK1318" s="146">
        <v>46241.4767361111</v>
      </c>
    </row>
    <row r="1319" s="134" customFormat="1" ht="38.8" customHeight="1" spans="1:37">
      <c r="A1319" s="138" t="s">
        <v>29</v>
      </c>
      <c r="B1319" s="138" t="s">
        <v>463</v>
      </c>
      <c r="C1319" s="137" t="s">
        <v>25</v>
      </c>
      <c r="D1319" s="138" t="s">
        <v>93</v>
      </c>
      <c r="E1319" s="138" t="s">
        <v>587</v>
      </c>
      <c r="F1319" s="138" t="s">
        <v>348</v>
      </c>
      <c r="G1319" s="138" t="s">
        <v>2493</v>
      </c>
      <c r="H1319" s="138" t="s">
        <v>5296</v>
      </c>
      <c r="I1319" s="142" t="s">
        <v>601</v>
      </c>
      <c r="J1319" s="137" t="s">
        <v>591</v>
      </c>
      <c r="K1319" s="138" t="s">
        <v>3878</v>
      </c>
      <c r="L1319" s="138" t="s">
        <v>603</v>
      </c>
      <c r="M1319" s="140" t="s">
        <v>4163</v>
      </c>
      <c r="N1319" s="138" t="s">
        <v>4164</v>
      </c>
      <c r="O1319" s="138" t="s">
        <v>461</v>
      </c>
      <c r="P1319" s="138" t="s">
        <v>3881</v>
      </c>
      <c r="Q1319" s="138" t="s">
        <v>3901</v>
      </c>
      <c r="R1319" s="138" t="s">
        <v>4</v>
      </c>
      <c r="S1319" s="138">
        <v>1</v>
      </c>
      <c r="T1319" s="138">
        <v>180</v>
      </c>
      <c r="U1319" s="138">
        <v>180</v>
      </c>
      <c r="V1319" s="140">
        <v>180</v>
      </c>
      <c r="W1319" s="138">
        <v>180</v>
      </c>
      <c r="X1319" s="138">
        <v>0</v>
      </c>
      <c r="Y1319" s="140"/>
      <c r="Z1319" s="138"/>
      <c r="AA1319" s="137">
        <v>100</v>
      </c>
      <c r="AB1319" s="137">
        <v>100</v>
      </c>
      <c r="AC1319" s="137"/>
      <c r="AD1319" s="137" t="s">
        <v>622</v>
      </c>
      <c r="AE1319" s="143">
        <v>46243.4017939815</v>
      </c>
      <c r="AF1319" s="144" t="s">
        <v>622</v>
      </c>
      <c r="AG1319" s="143">
        <v>46243.3997916667</v>
      </c>
      <c r="AH1319" s="144" t="s">
        <v>606</v>
      </c>
      <c r="AI1319" s="144" t="s">
        <v>607</v>
      </c>
      <c r="AJ1319" s="145">
        <v>46236</v>
      </c>
      <c r="AK1319" s="146">
        <v>46241.417037037</v>
      </c>
    </row>
    <row r="1320" s="134" customFormat="1" ht="38.8" customHeight="1" spans="1:37">
      <c r="A1320" s="138" t="s">
        <v>29</v>
      </c>
      <c r="B1320" s="138" t="s">
        <v>463</v>
      </c>
      <c r="C1320" s="137" t="s">
        <v>27</v>
      </c>
      <c r="D1320" s="138" t="s">
        <v>125</v>
      </c>
      <c r="E1320" s="138" t="s">
        <v>587</v>
      </c>
      <c r="F1320" s="138" t="s">
        <v>268</v>
      </c>
      <c r="G1320" s="138" t="s">
        <v>2574</v>
      </c>
      <c r="H1320" s="138" t="s">
        <v>2668</v>
      </c>
      <c r="I1320" s="142" t="s">
        <v>590</v>
      </c>
      <c r="J1320" s="137" t="s">
        <v>591</v>
      </c>
      <c r="K1320" s="138" t="s">
        <v>3868</v>
      </c>
      <c r="L1320" s="138" t="s">
        <v>603</v>
      </c>
      <c r="M1320" s="140" t="s">
        <v>4163</v>
      </c>
      <c r="N1320" s="138" t="s">
        <v>4164</v>
      </c>
      <c r="O1320" s="138" t="s">
        <v>461</v>
      </c>
      <c r="P1320" s="138" t="s">
        <v>3881</v>
      </c>
      <c r="Q1320" s="138" t="s">
        <v>3901</v>
      </c>
      <c r="R1320" s="138" t="s">
        <v>4</v>
      </c>
      <c r="S1320" s="138">
        <v>1</v>
      </c>
      <c r="T1320" s="138">
        <v>180</v>
      </c>
      <c r="U1320" s="138">
        <v>300</v>
      </c>
      <c r="V1320" s="140">
        <v>300</v>
      </c>
      <c r="W1320" s="138">
        <v>180</v>
      </c>
      <c r="X1320" s="138">
        <v>0</v>
      </c>
      <c r="Y1320" s="140"/>
      <c r="Z1320" s="138"/>
      <c r="AA1320" s="137">
        <v>100</v>
      </c>
      <c r="AB1320" s="137">
        <v>100</v>
      </c>
      <c r="AC1320" s="137"/>
      <c r="AD1320" s="137"/>
      <c r="AE1320" s="144"/>
      <c r="AF1320" s="144" t="s">
        <v>2576</v>
      </c>
      <c r="AG1320" s="144"/>
      <c r="AH1320" s="144" t="s">
        <v>606</v>
      </c>
      <c r="AI1320" s="144" t="s">
        <v>607</v>
      </c>
      <c r="AJ1320" s="145">
        <v>45512</v>
      </c>
      <c r="AK1320" s="146">
        <v>46243.7611342593</v>
      </c>
    </row>
    <row r="1321" s="134" customFormat="1" ht="38.8" customHeight="1" spans="1:37">
      <c r="A1321" s="138" t="s">
        <v>29</v>
      </c>
      <c r="B1321" s="138" t="s">
        <v>463</v>
      </c>
      <c r="C1321" s="137" t="s">
        <v>27</v>
      </c>
      <c r="D1321" s="138" t="s">
        <v>125</v>
      </c>
      <c r="E1321" s="138" t="s">
        <v>587</v>
      </c>
      <c r="F1321" s="138" t="s">
        <v>268</v>
      </c>
      <c r="G1321" s="138" t="s">
        <v>2574</v>
      </c>
      <c r="H1321" s="138" t="s">
        <v>5297</v>
      </c>
      <c r="I1321" s="142" t="s">
        <v>601</v>
      </c>
      <c r="J1321" s="137" t="s">
        <v>591</v>
      </c>
      <c r="K1321" s="138" t="s">
        <v>3878</v>
      </c>
      <c r="L1321" s="138" t="s">
        <v>603</v>
      </c>
      <c r="M1321" s="140" t="s">
        <v>3879</v>
      </c>
      <c r="N1321" s="138" t="s">
        <v>3880</v>
      </c>
      <c r="O1321" s="138" t="s">
        <v>461</v>
      </c>
      <c r="P1321" s="138" t="s">
        <v>3881</v>
      </c>
      <c r="Q1321" s="138" t="s">
        <v>3882</v>
      </c>
      <c r="R1321" s="138" t="s">
        <v>8</v>
      </c>
      <c r="S1321" s="138">
        <v>1</v>
      </c>
      <c r="T1321" s="138">
        <v>50</v>
      </c>
      <c r="U1321" s="138">
        <v>50</v>
      </c>
      <c r="V1321" s="140">
        <v>50</v>
      </c>
      <c r="W1321" s="138">
        <v>50</v>
      </c>
      <c r="X1321" s="138">
        <v>0</v>
      </c>
      <c r="Y1321" s="140"/>
      <c r="Z1321" s="138"/>
      <c r="AA1321" s="137">
        <v>35</v>
      </c>
      <c r="AB1321" s="137">
        <v>35</v>
      </c>
      <c r="AC1321" s="137"/>
      <c r="AD1321" s="137"/>
      <c r="AE1321" s="144"/>
      <c r="AF1321" s="144" t="s">
        <v>2576</v>
      </c>
      <c r="AG1321" s="144"/>
      <c r="AH1321" s="144" t="s">
        <v>606</v>
      </c>
      <c r="AI1321" s="144" t="s">
        <v>607</v>
      </c>
      <c r="AJ1321" s="145">
        <v>46242</v>
      </c>
      <c r="AK1321" s="146">
        <v>46243.4594675926</v>
      </c>
    </row>
    <row r="1322" s="134" customFormat="1" ht="38.8" customHeight="1" spans="1:37">
      <c r="A1322" s="138" t="s">
        <v>29</v>
      </c>
      <c r="B1322" s="138" t="s">
        <v>463</v>
      </c>
      <c r="C1322" s="137" t="s">
        <v>27</v>
      </c>
      <c r="D1322" s="138" t="s">
        <v>124</v>
      </c>
      <c r="E1322" s="138" t="s">
        <v>625</v>
      </c>
      <c r="F1322" s="138" t="s">
        <v>265</v>
      </c>
      <c r="G1322" s="138" t="s">
        <v>2744</v>
      </c>
      <c r="H1322" s="138" t="s">
        <v>5298</v>
      </c>
      <c r="I1322" s="142" t="s">
        <v>590</v>
      </c>
      <c r="J1322" s="137" t="s">
        <v>1199</v>
      </c>
      <c r="K1322" s="138" t="s">
        <v>4050</v>
      </c>
      <c r="L1322" s="138" t="s">
        <v>603</v>
      </c>
      <c r="M1322" s="140" t="s">
        <v>4169</v>
      </c>
      <c r="N1322" s="138" t="s">
        <v>4170</v>
      </c>
      <c r="O1322" s="138" t="s">
        <v>461</v>
      </c>
      <c r="P1322" s="138" t="s">
        <v>3881</v>
      </c>
      <c r="Q1322" s="138" t="s">
        <v>4053</v>
      </c>
      <c r="R1322" s="138" t="s">
        <v>8</v>
      </c>
      <c r="S1322" s="138">
        <v>1</v>
      </c>
      <c r="T1322" s="138">
        <v>100</v>
      </c>
      <c r="U1322" s="138">
        <v>100</v>
      </c>
      <c r="V1322" s="140">
        <v>100</v>
      </c>
      <c r="W1322" s="138">
        <v>100</v>
      </c>
      <c r="X1322" s="138">
        <v>0</v>
      </c>
      <c r="Y1322" s="140"/>
      <c r="Z1322" s="138"/>
      <c r="AA1322" s="137">
        <v>100</v>
      </c>
      <c r="AB1322" s="137">
        <v>100</v>
      </c>
      <c r="AC1322" s="137"/>
      <c r="AD1322" s="137"/>
      <c r="AE1322" s="144"/>
      <c r="AF1322" s="144" t="s">
        <v>622</v>
      </c>
      <c r="AG1322" s="143">
        <v>46238.6287152778</v>
      </c>
      <c r="AH1322" s="144" t="s">
        <v>606</v>
      </c>
      <c r="AI1322" s="144" t="s">
        <v>607</v>
      </c>
      <c r="AJ1322" s="145">
        <v>44713</v>
      </c>
      <c r="AK1322" s="146">
        <v>46234.8588194444</v>
      </c>
    </row>
    <row r="1323" s="134" customFormat="1" ht="38.8" customHeight="1" spans="1:37">
      <c r="A1323" s="138" t="s">
        <v>29</v>
      </c>
      <c r="B1323" s="138" t="s">
        <v>463</v>
      </c>
      <c r="C1323" s="137" t="s">
        <v>25</v>
      </c>
      <c r="D1323" s="138" t="s">
        <v>87</v>
      </c>
      <c r="E1323" s="138" t="s">
        <v>587</v>
      </c>
      <c r="F1323" s="138" t="s">
        <v>335</v>
      </c>
      <c r="G1323" s="138" t="s">
        <v>659</v>
      </c>
      <c r="H1323" s="138" t="s">
        <v>5299</v>
      </c>
      <c r="I1323" s="142" t="s">
        <v>590</v>
      </c>
      <c r="J1323" s="137" t="s">
        <v>1199</v>
      </c>
      <c r="K1323" s="138" t="s">
        <v>4050</v>
      </c>
      <c r="L1323" s="138" t="s">
        <v>603</v>
      </c>
      <c r="M1323" s="140" t="s">
        <v>4641</v>
      </c>
      <c r="N1323" s="138" t="s">
        <v>4642</v>
      </c>
      <c r="O1323" s="138" t="s">
        <v>461</v>
      </c>
      <c r="P1323" s="138" t="s">
        <v>3881</v>
      </c>
      <c r="Q1323" s="138" t="s">
        <v>4053</v>
      </c>
      <c r="R1323" s="138"/>
      <c r="S1323" s="138">
        <v>1</v>
      </c>
      <c r="T1323" s="138">
        <v>450</v>
      </c>
      <c r="U1323" s="138">
        <v>450</v>
      </c>
      <c r="V1323" s="140">
        <v>450</v>
      </c>
      <c r="W1323" s="138">
        <v>450</v>
      </c>
      <c r="X1323" s="138">
        <v>0</v>
      </c>
      <c r="Y1323" s="140"/>
      <c r="Z1323" s="138"/>
      <c r="AA1323" s="137">
        <v>441</v>
      </c>
      <c r="AB1323" s="137">
        <v>441</v>
      </c>
      <c r="AC1323" s="137"/>
      <c r="AD1323" s="137" t="s">
        <v>622</v>
      </c>
      <c r="AE1323" s="143">
        <v>46235.4183217593</v>
      </c>
      <c r="AF1323" s="144" t="s">
        <v>622</v>
      </c>
      <c r="AG1323" s="143">
        <v>46235.4181018519</v>
      </c>
      <c r="AH1323" s="144" t="s">
        <v>606</v>
      </c>
      <c r="AI1323" s="144" t="s">
        <v>607</v>
      </c>
      <c r="AJ1323" s="145">
        <v>45301</v>
      </c>
      <c r="AK1323" s="146">
        <v>46234.4243981481</v>
      </c>
    </row>
    <row r="1324" s="134" customFormat="1" ht="38.8" customHeight="1" spans="1:37">
      <c r="A1324" s="138" t="s">
        <v>29</v>
      </c>
      <c r="B1324" s="138" t="s">
        <v>463</v>
      </c>
      <c r="C1324" s="137" t="s">
        <v>25</v>
      </c>
      <c r="D1324" s="138" t="s">
        <v>87</v>
      </c>
      <c r="E1324" s="138" t="s">
        <v>587</v>
      </c>
      <c r="F1324" s="138" t="s">
        <v>335</v>
      </c>
      <c r="G1324" s="138" t="s">
        <v>659</v>
      </c>
      <c r="H1324" s="138" t="s">
        <v>5300</v>
      </c>
      <c r="I1324" s="142" t="s">
        <v>590</v>
      </c>
      <c r="J1324" s="137" t="s">
        <v>818</v>
      </c>
      <c r="K1324" s="138" t="s">
        <v>4123</v>
      </c>
      <c r="L1324" s="138" t="s">
        <v>603</v>
      </c>
      <c r="M1324" s="140" t="s">
        <v>5301</v>
      </c>
      <c r="N1324" s="138" t="s">
        <v>5302</v>
      </c>
      <c r="O1324" s="138" t="s">
        <v>513</v>
      </c>
      <c r="P1324" s="138" t="s">
        <v>4126</v>
      </c>
      <c r="Q1324" s="138" t="s">
        <v>3867</v>
      </c>
      <c r="R1324" s="138"/>
      <c r="S1324" s="138">
        <v>1</v>
      </c>
      <c r="T1324" s="138">
        <v>80</v>
      </c>
      <c r="U1324" s="138">
        <v>80</v>
      </c>
      <c r="V1324" s="140">
        <v>80</v>
      </c>
      <c r="W1324" s="138">
        <v>80</v>
      </c>
      <c r="X1324" s="138">
        <v>0</v>
      </c>
      <c r="Y1324" s="140"/>
      <c r="Z1324" s="138"/>
      <c r="AA1324" s="137">
        <v>80</v>
      </c>
      <c r="AB1324" s="137">
        <v>80</v>
      </c>
      <c r="AC1324" s="137"/>
      <c r="AD1324" s="137" t="s">
        <v>622</v>
      </c>
      <c r="AE1324" s="143">
        <v>46235.4183217593</v>
      </c>
      <c r="AF1324" s="144" t="s">
        <v>622</v>
      </c>
      <c r="AG1324" s="143">
        <v>46235.4181018519</v>
      </c>
      <c r="AH1324" s="144" t="s">
        <v>606</v>
      </c>
      <c r="AI1324" s="144" t="s">
        <v>607</v>
      </c>
      <c r="AJ1324" s="145">
        <v>45120</v>
      </c>
      <c r="AK1324" s="146">
        <v>46233.4607175926</v>
      </c>
    </row>
    <row r="1325" s="134" customFormat="1" ht="38.8" customHeight="1" spans="1:37">
      <c r="A1325" s="138" t="s">
        <v>29</v>
      </c>
      <c r="B1325" s="138" t="s">
        <v>463</v>
      </c>
      <c r="C1325" s="137" t="s">
        <v>25</v>
      </c>
      <c r="D1325" s="138" t="s">
        <v>87</v>
      </c>
      <c r="E1325" s="138" t="s">
        <v>587</v>
      </c>
      <c r="F1325" s="138" t="s">
        <v>335</v>
      </c>
      <c r="G1325" s="138" t="s">
        <v>659</v>
      </c>
      <c r="H1325" s="138" t="s">
        <v>2663</v>
      </c>
      <c r="I1325" s="142" t="s">
        <v>590</v>
      </c>
      <c r="J1325" s="137" t="s">
        <v>591</v>
      </c>
      <c r="K1325" s="138" t="s">
        <v>3868</v>
      </c>
      <c r="L1325" s="138" t="s">
        <v>592</v>
      </c>
      <c r="M1325" s="140" t="s">
        <v>4174</v>
      </c>
      <c r="N1325" s="138" t="s">
        <v>4175</v>
      </c>
      <c r="O1325" s="138" t="s">
        <v>513</v>
      </c>
      <c r="P1325" s="138" t="s">
        <v>3868</v>
      </c>
      <c r="Q1325" s="138" t="s">
        <v>3867</v>
      </c>
      <c r="R1325" s="138"/>
      <c r="S1325" s="138">
        <v>1</v>
      </c>
      <c r="T1325" s="138">
        <v>150</v>
      </c>
      <c r="U1325" s="138">
        <v>230</v>
      </c>
      <c r="V1325" s="140">
        <v>230</v>
      </c>
      <c r="W1325" s="138">
        <v>150</v>
      </c>
      <c r="X1325" s="138">
        <v>0</v>
      </c>
      <c r="Y1325" s="140"/>
      <c r="Z1325" s="138"/>
      <c r="AA1325" s="137">
        <v>105</v>
      </c>
      <c r="AB1325" s="137">
        <v>105</v>
      </c>
      <c r="AC1325" s="137"/>
      <c r="AD1325" s="137" t="s">
        <v>622</v>
      </c>
      <c r="AE1325" s="143">
        <v>46235.4183217593</v>
      </c>
      <c r="AF1325" s="144" t="s">
        <v>622</v>
      </c>
      <c r="AG1325" s="143">
        <v>46235.4181018519</v>
      </c>
      <c r="AH1325" s="144" t="s">
        <v>606</v>
      </c>
      <c r="AI1325" s="144" t="s">
        <v>607</v>
      </c>
      <c r="AJ1325" s="145">
        <v>42549</v>
      </c>
      <c r="AK1325" s="146">
        <v>46231.6216550926</v>
      </c>
    </row>
    <row r="1326" s="134" customFormat="1" ht="38.8" customHeight="1" spans="1:37">
      <c r="A1326" s="138" t="s">
        <v>29</v>
      </c>
      <c r="B1326" s="138" t="s">
        <v>463</v>
      </c>
      <c r="C1326" s="137" t="s">
        <v>25</v>
      </c>
      <c r="D1326" s="138" t="s">
        <v>95</v>
      </c>
      <c r="E1326" s="138" t="s">
        <v>587</v>
      </c>
      <c r="F1326" s="138" t="s">
        <v>363</v>
      </c>
      <c r="G1326" s="138" t="s">
        <v>671</v>
      </c>
      <c r="H1326" s="138" t="s">
        <v>5303</v>
      </c>
      <c r="I1326" s="142" t="s">
        <v>590</v>
      </c>
      <c r="J1326" s="137" t="s">
        <v>818</v>
      </c>
      <c r="K1326" s="138" t="s">
        <v>4123</v>
      </c>
      <c r="L1326" s="138" t="s">
        <v>603</v>
      </c>
      <c r="M1326" s="140" t="s">
        <v>5304</v>
      </c>
      <c r="N1326" s="138" t="s">
        <v>5305</v>
      </c>
      <c r="O1326" s="138" t="s">
        <v>513</v>
      </c>
      <c r="P1326" s="138" t="s">
        <v>4126</v>
      </c>
      <c r="Q1326" s="138" t="s">
        <v>3867</v>
      </c>
      <c r="R1326" s="138"/>
      <c r="S1326" s="138">
        <v>1</v>
      </c>
      <c r="T1326" s="138">
        <v>150</v>
      </c>
      <c r="U1326" s="138">
        <v>306</v>
      </c>
      <c r="V1326" s="140">
        <v>306</v>
      </c>
      <c r="W1326" s="138">
        <v>150</v>
      </c>
      <c r="X1326" s="138">
        <v>0</v>
      </c>
      <c r="Y1326" s="140"/>
      <c r="Z1326" s="138"/>
      <c r="AA1326" s="137">
        <v>150</v>
      </c>
      <c r="AB1326" s="137">
        <v>150</v>
      </c>
      <c r="AC1326" s="137"/>
      <c r="AD1326" s="137" t="s">
        <v>622</v>
      </c>
      <c r="AE1326" s="143">
        <v>46243.3944675926</v>
      </c>
      <c r="AF1326" s="144" t="s">
        <v>622</v>
      </c>
      <c r="AG1326" s="143">
        <v>46243.3941898148</v>
      </c>
      <c r="AH1326" s="144" t="s">
        <v>606</v>
      </c>
      <c r="AI1326" s="144" t="s">
        <v>607</v>
      </c>
      <c r="AJ1326" s="145">
        <v>45043</v>
      </c>
      <c r="AK1326" s="146">
        <v>46242.6345023148</v>
      </c>
    </row>
    <row r="1327" s="134" customFormat="1" ht="38.8" customHeight="1" spans="1:37">
      <c r="A1327" s="138" t="s">
        <v>29</v>
      </c>
      <c r="B1327" s="138" t="s">
        <v>463</v>
      </c>
      <c r="C1327" s="137" t="s">
        <v>25</v>
      </c>
      <c r="D1327" s="138" t="s">
        <v>93</v>
      </c>
      <c r="E1327" s="138" t="s">
        <v>587</v>
      </c>
      <c r="F1327" s="138" t="s">
        <v>353</v>
      </c>
      <c r="G1327" s="138" t="s">
        <v>2609</v>
      </c>
      <c r="H1327" s="138" t="s">
        <v>2656</v>
      </c>
      <c r="I1327" s="142" t="s">
        <v>590</v>
      </c>
      <c r="J1327" s="137" t="s">
        <v>818</v>
      </c>
      <c r="K1327" s="138" t="s">
        <v>3868</v>
      </c>
      <c r="L1327" s="138" t="s">
        <v>592</v>
      </c>
      <c r="M1327" s="140" t="s">
        <v>4926</v>
      </c>
      <c r="N1327" s="138" t="s">
        <v>4927</v>
      </c>
      <c r="O1327" s="138" t="s">
        <v>513</v>
      </c>
      <c r="P1327" s="138" t="s">
        <v>3868</v>
      </c>
      <c r="Q1327" s="138" t="s">
        <v>3867</v>
      </c>
      <c r="R1327" s="138"/>
      <c r="S1327" s="138">
        <v>1</v>
      </c>
      <c r="T1327" s="138">
        <v>30</v>
      </c>
      <c r="U1327" s="138">
        <v>150</v>
      </c>
      <c r="V1327" s="140">
        <v>150</v>
      </c>
      <c r="W1327" s="138">
        <v>30</v>
      </c>
      <c r="X1327" s="138">
        <v>0</v>
      </c>
      <c r="Y1327" s="140"/>
      <c r="Z1327" s="138"/>
      <c r="AA1327" s="137">
        <v>21</v>
      </c>
      <c r="AB1327" s="137">
        <v>21</v>
      </c>
      <c r="AC1327" s="137"/>
      <c r="AD1327" s="137" t="s">
        <v>622</v>
      </c>
      <c r="AE1327" s="143">
        <v>46235.4261574074</v>
      </c>
      <c r="AF1327" s="144" t="s">
        <v>622</v>
      </c>
      <c r="AG1327" s="143">
        <v>46235.4231944444</v>
      </c>
      <c r="AH1327" s="144" t="s">
        <v>606</v>
      </c>
      <c r="AI1327" s="144" t="s">
        <v>607</v>
      </c>
      <c r="AJ1327" s="145">
        <v>42294</v>
      </c>
      <c r="AK1327" s="146">
        <v>46234.5556944444</v>
      </c>
    </row>
    <row r="1328" s="134" customFormat="1" ht="38.8" customHeight="1" spans="1:37">
      <c r="A1328" s="138" t="s">
        <v>29</v>
      </c>
      <c r="B1328" s="138" t="s">
        <v>463</v>
      </c>
      <c r="C1328" s="137" t="s">
        <v>25</v>
      </c>
      <c r="D1328" s="138" t="s">
        <v>93</v>
      </c>
      <c r="E1328" s="138" t="s">
        <v>587</v>
      </c>
      <c r="F1328" s="138" t="s">
        <v>353</v>
      </c>
      <c r="G1328" s="138" t="s">
        <v>2609</v>
      </c>
      <c r="H1328" s="138" t="s">
        <v>2656</v>
      </c>
      <c r="I1328" s="142" t="s">
        <v>590</v>
      </c>
      <c r="J1328" s="137" t="s">
        <v>818</v>
      </c>
      <c r="K1328" s="138" t="s">
        <v>3868</v>
      </c>
      <c r="L1328" s="138" t="s">
        <v>592</v>
      </c>
      <c r="M1328" s="140" t="s">
        <v>4926</v>
      </c>
      <c r="N1328" s="138" t="s">
        <v>4927</v>
      </c>
      <c r="O1328" s="138" t="s">
        <v>513</v>
      </c>
      <c r="P1328" s="138" t="s">
        <v>3868</v>
      </c>
      <c r="Q1328" s="138" t="s">
        <v>3867</v>
      </c>
      <c r="R1328" s="138"/>
      <c r="S1328" s="138">
        <v>1</v>
      </c>
      <c r="T1328" s="138">
        <v>30</v>
      </c>
      <c r="U1328" s="138">
        <v>150</v>
      </c>
      <c r="V1328" s="140">
        <v>150</v>
      </c>
      <c r="W1328" s="138">
        <v>30</v>
      </c>
      <c r="X1328" s="138">
        <v>0</v>
      </c>
      <c r="Y1328" s="140"/>
      <c r="Z1328" s="138"/>
      <c r="AA1328" s="137">
        <v>21</v>
      </c>
      <c r="AB1328" s="137">
        <v>21</v>
      </c>
      <c r="AC1328" s="137"/>
      <c r="AD1328" s="137" t="s">
        <v>622</v>
      </c>
      <c r="AE1328" s="143">
        <v>46235.4261574074</v>
      </c>
      <c r="AF1328" s="144" t="s">
        <v>622</v>
      </c>
      <c r="AG1328" s="143">
        <v>46235.4231944444</v>
      </c>
      <c r="AH1328" s="144" t="s">
        <v>606</v>
      </c>
      <c r="AI1328" s="144" t="s">
        <v>607</v>
      </c>
      <c r="AJ1328" s="145">
        <v>42294</v>
      </c>
      <c r="AK1328" s="146">
        <v>46234.5556944444</v>
      </c>
    </row>
    <row r="1329" s="134" customFormat="1" ht="38.8" customHeight="1" spans="1:37">
      <c r="A1329" s="138" t="s">
        <v>29</v>
      </c>
      <c r="B1329" s="138" t="s">
        <v>463</v>
      </c>
      <c r="C1329" s="137" t="s">
        <v>25</v>
      </c>
      <c r="D1329" s="138" t="s">
        <v>93</v>
      </c>
      <c r="E1329" s="138" t="s">
        <v>587</v>
      </c>
      <c r="F1329" s="138" t="s">
        <v>353</v>
      </c>
      <c r="G1329" s="138" t="s">
        <v>2609</v>
      </c>
      <c r="H1329" s="138" t="s">
        <v>5306</v>
      </c>
      <c r="I1329" s="142" t="s">
        <v>601</v>
      </c>
      <c r="J1329" s="137" t="s">
        <v>591</v>
      </c>
      <c r="K1329" s="138" t="s">
        <v>3878</v>
      </c>
      <c r="L1329" s="138" t="s">
        <v>603</v>
      </c>
      <c r="M1329" s="140" t="s">
        <v>3879</v>
      </c>
      <c r="N1329" s="138" t="s">
        <v>3880</v>
      </c>
      <c r="O1329" s="138" t="s">
        <v>461</v>
      </c>
      <c r="P1329" s="138" t="s">
        <v>3881</v>
      </c>
      <c r="Q1329" s="138" t="s">
        <v>3882</v>
      </c>
      <c r="R1329" s="138" t="s">
        <v>8</v>
      </c>
      <c r="S1329" s="138">
        <v>1</v>
      </c>
      <c r="T1329" s="138">
        <v>50</v>
      </c>
      <c r="U1329" s="138">
        <v>50</v>
      </c>
      <c r="V1329" s="140">
        <v>50</v>
      </c>
      <c r="W1329" s="138">
        <v>50</v>
      </c>
      <c r="X1329" s="138">
        <v>0</v>
      </c>
      <c r="Y1329" s="140"/>
      <c r="Z1329" s="138"/>
      <c r="AA1329" s="137">
        <v>35</v>
      </c>
      <c r="AB1329" s="137">
        <v>35</v>
      </c>
      <c r="AC1329" s="137"/>
      <c r="AD1329" s="137" t="s">
        <v>622</v>
      </c>
      <c r="AE1329" s="143">
        <v>46235.4261574074</v>
      </c>
      <c r="AF1329" s="144" t="s">
        <v>622</v>
      </c>
      <c r="AG1329" s="143">
        <v>46235.4231944444</v>
      </c>
      <c r="AH1329" s="144" t="s">
        <v>606</v>
      </c>
      <c r="AI1329" s="144" t="s">
        <v>607</v>
      </c>
      <c r="AJ1329" s="145">
        <v>46227</v>
      </c>
      <c r="AK1329" s="146">
        <v>46232.6609490741</v>
      </c>
    </row>
    <row r="1330" s="134" customFormat="1" ht="38.8" customHeight="1" spans="1:37">
      <c r="A1330" s="138" t="s">
        <v>29</v>
      </c>
      <c r="B1330" s="138" t="s">
        <v>463</v>
      </c>
      <c r="C1330" s="137" t="s">
        <v>25</v>
      </c>
      <c r="D1330" s="138" t="s">
        <v>95</v>
      </c>
      <c r="E1330" s="138" t="s">
        <v>587</v>
      </c>
      <c r="F1330" s="138" t="s">
        <v>363</v>
      </c>
      <c r="G1330" s="138" t="s">
        <v>671</v>
      </c>
      <c r="H1330" s="138" t="s">
        <v>5307</v>
      </c>
      <c r="I1330" s="142" t="s">
        <v>645</v>
      </c>
      <c r="J1330" s="137" t="s">
        <v>591</v>
      </c>
      <c r="K1330" s="138" t="s">
        <v>3874</v>
      </c>
      <c r="L1330" s="138" t="s">
        <v>603</v>
      </c>
      <c r="M1330" s="140" t="s">
        <v>3920</v>
      </c>
      <c r="N1330" s="138" t="s">
        <v>3921</v>
      </c>
      <c r="O1330" s="138" t="s">
        <v>461</v>
      </c>
      <c r="P1330" s="138" t="s">
        <v>3881</v>
      </c>
      <c r="Q1330" s="138" t="s">
        <v>3901</v>
      </c>
      <c r="R1330" s="138" t="s">
        <v>4</v>
      </c>
      <c r="S1330" s="138">
        <v>1</v>
      </c>
      <c r="T1330" s="138">
        <v>180</v>
      </c>
      <c r="U1330" s="138">
        <v>180</v>
      </c>
      <c r="V1330" s="140">
        <v>180</v>
      </c>
      <c r="W1330" s="138">
        <v>180</v>
      </c>
      <c r="X1330" s="138">
        <v>0</v>
      </c>
      <c r="Y1330" s="140"/>
      <c r="Z1330" s="138"/>
      <c r="AA1330" s="137">
        <v>100</v>
      </c>
      <c r="AB1330" s="137">
        <v>100</v>
      </c>
      <c r="AC1330" s="137"/>
      <c r="AD1330" s="137" t="s">
        <v>622</v>
      </c>
      <c r="AE1330" s="143">
        <v>46235.4224421296</v>
      </c>
      <c r="AF1330" s="144" t="s">
        <v>622</v>
      </c>
      <c r="AG1330" s="143">
        <v>46235.4219444444</v>
      </c>
      <c r="AH1330" s="144" t="s">
        <v>606</v>
      </c>
      <c r="AI1330" s="144" t="s">
        <v>607</v>
      </c>
      <c r="AJ1330" s="145">
        <v>46229</v>
      </c>
      <c r="AK1330" s="146">
        <v>46231.7699884259</v>
      </c>
    </row>
    <row r="1331" s="134" customFormat="1" ht="38.8" customHeight="1" spans="1:37">
      <c r="A1331" s="138" t="s">
        <v>29</v>
      </c>
      <c r="B1331" s="138" t="s">
        <v>463</v>
      </c>
      <c r="C1331" s="137" t="s">
        <v>25</v>
      </c>
      <c r="D1331" s="138" t="s">
        <v>93</v>
      </c>
      <c r="E1331" s="138" t="s">
        <v>587</v>
      </c>
      <c r="F1331" s="138" t="s">
        <v>351</v>
      </c>
      <c r="G1331" s="138" t="s">
        <v>2534</v>
      </c>
      <c r="H1331" s="138" t="s">
        <v>5308</v>
      </c>
      <c r="I1331" s="142" t="s">
        <v>601</v>
      </c>
      <c r="J1331" s="137" t="s">
        <v>591</v>
      </c>
      <c r="K1331" s="138" t="s">
        <v>3972</v>
      </c>
      <c r="L1331" s="138" t="s">
        <v>592</v>
      </c>
      <c r="M1331" s="140" t="s">
        <v>4163</v>
      </c>
      <c r="N1331" s="138" t="s">
        <v>4164</v>
      </c>
      <c r="O1331" s="138" t="s">
        <v>461</v>
      </c>
      <c r="P1331" s="138" t="s">
        <v>3881</v>
      </c>
      <c r="Q1331" s="138" t="s">
        <v>3901</v>
      </c>
      <c r="R1331" s="138" t="s">
        <v>4</v>
      </c>
      <c r="S1331" s="138">
        <v>1</v>
      </c>
      <c r="T1331" s="138">
        <v>180</v>
      </c>
      <c r="U1331" s="138">
        <v>180</v>
      </c>
      <c r="V1331" s="140">
        <v>180</v>
      </c>
      <c r="W1331" s="138">
        <v>180</v>
      </c>
      <c r="X1331" s="138">
        <v>0</v>
      </c>
      <c r="Y1331" s="140"/>
      <c r="Z1331" s="138"/>
      <c r="AA1331" s="137">
        <v>100</v>
      </c>
      <c r="AB1331" s="137">
        <v>100</v>
      </c>
      <c r="AC1331" s="137"/>
      <c r="AD1331" s="137" t="s">
        <v>622</v>
      </c>
      <c r="AE1331" s="143">
        <v>46243.4017939815</v>
      </c>
      <c r="AF1331" s="144" t="s">
        <v>622</v>
      </c>
      <c r="AG1331" s="143">
        <v>46243.3996064815</v>
      </c>
      <c r="AH1331" s="144" t="s">
        <v>606</v>
      </c>
      <c r="AI1331" s="144" t="s">
        <v>607</v>
      </c>
      <c r="AJ1331" s="144"/>
      <c r="AK1331" s="146">
        <v>46242.6843518519</v>
      </c>
    </row>
    <row r="1332" s="134" customFormat="1" ht="38.8" customHeight="1" spans="1:37">
      <c r="A1332" s="138" t="s">
        <v>29</v>
      </c>
      <c r="B1332" s="138" t="s">
        <v>463</v>
      </c>
      <c r="C1332" s="137" t="s">
        <v>25</v>
      </c>
      <c r="D1332" s="138" t="s">
        <v>93</v>
      </c>
      <c r="E1332" s="138" t="s">
        <v>587</v>
      </c>
      <c r="F1332" s="138" t="s">
        <v>350</v>
      </c>
      <c r="G1332" s="138" t="s">
        <v>2490</v>
      </c>
      <c r="H1332" s="138" t="s">
        <v>5309</v>
      </c>
      <c r="I1332" s="142" t="s">
        <v>601</v>
      </c>
      <c r="J1332" s="137" t="s">
        <v>818</v>
      </c>
      <c r="K1332" s="138" t="s">
        <v>3903</v>
      </c>
      <c r="L1332" s="138" t="s">
        <v>603</v>
      </c>
      <c r="M1332" s="140" t="s">
        <v>4005</v>
      </c>
      <c r="N1332" s="138" t="s">
        <v>4006</v>
      </c>
      <c r="O1332" s="138" t="s">
        <v>461</v>
      </c>
      <c r="P1332" s="138" t="s">
        <v>3881</v>
      </c>
      <c r="Q1332" s="138" t="s">
        <v>3926</v>
      </c>
      <c r="R1332" s="138" t="s">
        <v>12</v>
      </c>
      <c r="S1332" s="138">
        <v>1</v>
      </c>
      <c r="T1332" s="138">
        <v>25</v>
      </c>
      <c r="U1332" s="138">
        <v>25</v>
      </c>
      <c r="V1332" s="140">
        <v>25</v>
      </c>
      <c r="W1332" s="138">
        <v>25</v>
      </c>
      <c r="X1332" s="138">
        <v>0</v>
      </c>
      <c r="Y1332" s="140"/>
      <c r="Z1332" s="138"/>
      <c r="AA1332" s="137">
        <v>17.5</v>
      </c>
      <c r="AB1332" s="137">
        <v>17.5</v>
      </c>
      <c r="AC1332" s="137"/>
      <c r="AD1332" s="137" t="s">
        <v>622</v>
      </c>
      <c r="AE1332" s="143">
        <v>46241.3765625</v>
      </c>
      <c r="AF1332" s="144" t="s">
        <v>622</v>
      </c>
      <c r="AG1332" s="143">
        <v>46241.3734143519</v>
      </c>
      <c r="AH1332" s="144" t="s">
        <v>606</v>
      </c>
      <c r="AI1332" s="144" t="s">
        <v>607</v>
      </c>
      <c r="AJ1332" s="145">
        <v>46233</v>
      </c>
      <c r="AK1332" s="146">
        <v>46235.5459953704</v>
      </c>
    </row>
    <row r="1333" s="134" customFormat="1" ht="38.8" customHeight="1" spans="1:37">
      <c r="A1333" s="138" t="s">
        <v>29</v>
      </c>
      <c r="B1333" s="138" t="s">
        <v>463</v>
      </c>
      <c r="C1333" s="137" t="s">
        <v>25</v>
      </c>
      <c r="D1333" s="138" t="s">
        <v>93</v>
      </c>
      <c r="E1333" s="138" t="s">
        <v>587</v>
      </c>
      <c r="F1333" s="138" t="s">
        <v>350</v>
      </c>
      <c r="G1333" s="138" t="s">
        <v>2490</v>
      </c>
      <c r="H1333" s="138" t="s">
        <v>2634</v>
      </c>
      <c r="I1333" s="142" t="s">
        <v>590</v>
      </c>
      <c r="J1333" s="137" t="s">
        <v>818</v>
      </c>
      <c r="K1333" s="138" t="s">
        <v>3868</v>
      </c>
      <c r="L1333" s="138" t="s">
        <v>592</v>
      </c>
      <c r="M1333" s="140" t="s">
        <v>4135</v>
      </c>
      <c r="N1333" s="138" t="s">
        <v>4136</v>
      </c>
      <c r="O1333" s="138" t="s">
        <v>513</v>
      </c>
      <c r="P1333" s="138" t="s">
        <v>3868</v>
      </c>
      <c r="Q1333" s="138" t="s">
        <v>3867</v>
      </c>
      <c r="R1333" s="138"/>
      <c r="S1333" s="138">
        <v>1</v>
      </c>
      <c r="T1333" s="138">
        <v>20</v>
      </c>
      <c r="U1333" s="138">
        <v>100</v>
      </c>
      <c r="V1333" s="140">
        <v>100</v>
      </c>
      <c r="W1333" s="138">
        <v>20</v>
      </c>
      <c r="X1333" s="138">
        <v>0</v>
      </c>
      <c r="Y1333" s="140"/>
      <c r="Z1333" s="138"/>
      <c r="AA1333" s="137">
        <v>14</v>
      </c>
      <c r="AB1333" s="137">
        <v>14</v>
      </c>
      <c r="AC1333" s="137"/>
      <c r="AD1333" s="137" t="s">
        <v>622</v>
      </c>
      <c r="AE1333" s="143">
        <v>46241.3765625</v>
      </c>
      <c r="AF1333" s="144" t="s">
        <v>622</v>
      </c>
      <c r="AG1333" s="143">
        <v>46241.3734143519</v>
      </c>
      <c r="AH1333" s="144" t="s">
        <v>606</v>
      </c>
      <c r="AI1333" s="144" t="s">
        <v>607</v>
      </c>
      <c r="AJ1333" s="145">
        <v>43183</v>
      </c>
      <c r="AK1333" s="146">
        <v>46235.5061458333</v>
      </c>
    </row>
    <row r="1334" s="134" customFormat="1" ht="38.8" customHeight="1" spans="1:37">
      <c r="A1334" s="138" t="s">
        <v>29</v>
      </c>
      <c r="B1334" s="138" t="s">
        <v>463</v>
      </c>
      <c r="C1334" s="137" t="s">
        <v>25</v>
      </c>
      <c r="D1334" s="138" t="s">
        <v>93</v>
      </c>
      <c r="E1334" s="138" t="s">
        <v>587</v>
      </c>
      <c r="F1334" s="138" t="s">
        <v>350</v>
      </c>
      <c r="G1334" s="138" t="s">
        <v>2490</v>
      </c>
      <c r="H1334" s="138" t="s">
        <v>2632</v>
      </c>
      <c r="I1334" s="142" t="s">
        <v>590</v>
      </c>
      <c r="J1334" s="137" t="s">
        <v>591</v>
      </c>
      <c r="K1334" s="138" t="s">
        <v>593</v>
      </c>
      <c r="L1334" s="138" t="s">
        <v>592</v>
      </c>
      <c r="M1334" s="140" t="s">
        <v>3931</v>
      </c>
      <c r="N1334" s="138" t="s">
        <v>3932</v>
      </c>
      <c r="O1334" s="138" t="s">
        <v>513</v>
      </c>
      <c r="P1334" s="138" t="s">
        <v>3866</v>
      </c>
      <c r="Q1334" s="138" t="s">
        <v>3867</v>
      </c>
      <c r="R1334" s="138"/>
      <c r="S1334" s="138">
        <v>1</v>
      </c>
      <c r="T1334" s="138">
        <v>0</v>
      </c>
      <c r="U1334" s="138">
        <v>298</v>
      </c>
      <c r="V1334" s="140">
        <v>298.5</v>
      </c>
      <c r="W1334" s="138">
        <v>0</v>
      </c>
      <c r="X1334" s="138">
        <v>0</v>
      </c>
      <c r="Y1334" s="140" t="s">
        <v>670</v>
      </c>
      <c r="Z1334" s="138"/>
      <c r="AA1334" s="137">
        <v>0</v>
      </c>
      <c r="AB1334" s="137">
        <v>0</v>
      </c>
      <c r="AC1334" s="137"/>
      <c r="AD1334" s="137" t="s">
        <v>622</v>
      </c>
      <c r="AE1334" s="143">
        <v>46241.3765625</v>
      </c>
      <c r="AF1334" s="144" t="s">
        <v>622</v>
      </c>
      <c r="AG1334" s="143">
        <v>46241.3734143519</v>
      </c>
      <c r="AH1334" s="144" t="s">
        <v>606</v>
      </c>
      <c r="AI1334" s="144" t="s">
        <v>607</v>
      </c>
      <c r="AJ1334" s="145">
        <v>43174</v>
      </c>
      <c r="AK1334" s="146">
        <v>46235.4712384259</v>
      </c>
    </row>
    <row r="1335" s="134" customFormat="1" ht="38.8" customHeight="1" spans="1:37">
      <c r="A1335" s="138" t="s">
        <v>29</v>
      </c>
      <c r="B1335" s="138" t="s">
        <v>463</v>
      </c>
      <c r="C1335" s="137" t="s">
        <v>25</v>
      </c>
      <c r="D1335" s="138" t="s">
        <v>87</v>
      </c>
      <c r="E1335" s="138" t="s">
        <v>587</v>
      </c>
      <c r="F1335" s="138" t="s">
        <v>336</v>
      </c>
      <c r="G1335" s="138" t="s">
        <v>3087</v>
      </c>
      <c r="H1335" s="138" t="s">
        <v>5310</v>
      </c>
      <c r="I1335" s="142" t="s">
        <v>601</v>
      </c>
      <c r="J1335" s="137" t="s">
        <v>591</v>
      </c>
      <c r="K1335" s="138" t="s">
        <v>3878</v>
      </c>
      <c r="L1335" s="138" t="s">
        <v>603</v>
      </c>
      <c r="M1335" s="140" t="s">
        <v>3879</v>
      </c>
      <c r="N1335" s="138" t="s">
        <v>3880</v>
      </c>
      <c r="O1335" s="138" t="s">
        <v>461</v>
      </c>
      <c r="P1335" s="138" t="s">
        <v>3881</v>
      </c>
      <c r="Q1335" s="138" t="s">
        <v>3882</v>
      </c>
      <c r="R1335" s="138" t="s">
        <v>8</v>
      </c>
      <c r="S1335" s="138">
        <v>1</v>
      </c>
      <c r="T1335" s="138">
        <v>50</v>
      </c>
      <c r="U1335" s="138">
        <v>50</v>
      </c>
      <c r="V1335" s="140">
        <v>50</v>
      </c>
      <c r="W1335" s="138">
        <v>50</v>
      </c>
      <c r="X1335" s="138">
        <v>0</v>
      </c>
      <c r="Y1335" s="140"/>
      <c r="Z1335" s="138"/>
      <c r="AA1335" s="137">
        <v>35</v>
      </c>
      <c r="AB1335" s="137">
        <v>35</v>
      </c>
      <c r="AC1335" s="137"/>
      <c r="AD1335" s="137" t="s">
        <v>622</v>
      </c>
      <c r="AE1335" s="143">
        <v>46239.601724537</v>
      </c>
      <c r="AF1335" s="144" t="s">
        <v>622</v>
      </c>
      <c r="AG1335" s="143">
        <v>46239.6015046296</v>
      </c>
      <c r="AH1335" s="144" t="s">
        <v>606</v>
      </c>
      <c r="AI1335" s="144" t="s">
        <v>607</v>
      </c>
      <c r="AJ1335" s="145">
        <v>46235</v>
      </c>
      <c r="AK1335" s="146">
        <v>46236.475474537</v>
      </c>
    </row>
    <row r="1336" s="134" customFormat="1" ht="38.8" customHeight="1" spans="1:37">
      <c r="A1336" s="138" t="s">
        <v>29</v>
      </c>
      <c r="B1336" s="138" t="s">
        <v>463</v>
      </c>
      <c r="C1336" s="137" t="s">
        <v>25</v>
      </c>
      <c r="D1336" s="138" t="s">
        <v>93</v>
      </c>
      <c r="E1336" s="138" t="s">
        <v>587</v>
      </c>
      <c r="F1336" s="138" t="s">
        <v>355</v>
      </c>
      <c r="G1336" s="138" t="s">
        <v>2499</v>
      </c>
      <c r="H1336" s="138" t="s">
        <v>5311</v>
      </c>
      <c r="I1336" s="142" t="s">
        <v>590</v>
      </c>
      <c r="J1336" s="137" t="s">
        <v>591</v>
      </c>
      <c r="K1336" s="138" t="s">
        <v>3868</v>
      </c>
      <c r="L1336" s="138" t="s">
        <v>592</v>
      </c>
      <c r="M1336" s="140" t="s">
        <v>5312</v>
      </c>
      <c r="N1336" s="138" t="s">
        <v>5313</v>
      </c>
      <c r="O1336" s="138" t="s">
        <v>513</v>
      </c>
      <c r="P1336" s="138" t="s">
        <v>3868</v>
      </c>
      <c r="Q1336" s="138" t="s">
        <v>3867</v>
      </c>
      <c r="R1336" s="138"/>
      <c r="S1336" s="138">
        <v>1</v>
      </c>
      <c r="T1336" s="138">
        <v>270</v>
      </c>
      <c r="U1336" s="138">
        <v>320</v>
      </c>
      <c r="V1336" s="140">
        <v>320</v>
      </c>
      <c r="W1336" s="138">
        <v>270</v>
      </c>
      <c r="X1336" s="138">
        <v>0</v>
      </c>
      <c r="Y1336" s="140"/>
      <c r="Z1336" s="138"/>
      <c r="AA1336" s="137">
        <v>189</v>
      </c>
      <c r="AB1336" s="137">
        <v>189</v>
      </c>
      <c r="AC1336" s="137"/>
      <c r="AD1336" s="137" t="s">
        <v>622</v>
      </c>
      <c r="AE1336" s="143">
        <v>46241.3765625</v>
      </c>
      <c r="AF1336" s="144" t="s">
        <v>622</v>
      </c>
      <c r="AG1336" s="143">
        <v>46241.3733796296</v>
      </c>
      <c r="AH1336" s="144" t="s">
        <v>606</v>
      </c>
      <c r="AI1336" s="144" t="s">
        <v>607</v>
      </c>
      <c r="AJ1336" s="145">
        <v>44115</v>
      </c>
      <c r="AK1336" s="146">
        <v>46235.5831597222</v>
      </c>
    </row>
    <row r="1337" s="134" customFormat="1" ht="38.8" customHeight="1" spans="1:37">
      <c r="A1337" s="138" t="s">
        <v>29</v>
      </c>
      <c r="B1337" s="138" t="s">
        <v>463</v>
      </c>
      <c r="C1337" s="137" t="s">
        <v>25</v>
      </c>
      <c r="D1337" s="138" t="s">
        <v>85</v>
      </c>
      <c r="E1337" s="138" t="s">
        <v>587</v>
      </c>
      <c r="F1337" s="138" t="s">
        <v>333</v>
      </c>
      <c r="G1337" s="138" t="s">
        <v>2524</v>
      </c>
      <c r="H1337" s="138" t="s">
        <v>5314</v>
      </c>
      <c r="I1337" s="142" t="s">
        <v>601</v>
      </c>
      <c r="J1337" s="137" t="s">
        <v>591</v>
      </c>
      <c r="K1337" s="138" t="s">
        <v>3878</v>
      </c>
      <c r="L1337" s="138" t="s">
        <v>603</v>
      </c>
      <c r="M1337" s="140" t="s">
        <v>4163</v>
      </c>
      <c r="N1337" s="138" t="s">
        <v>4164</v>
      </c>
      <c r="O1337" s="138" t="s">
        <v>461</v>
      </c>
      <c r="P1337" s="138" t="s">
        <v>3881</v>
      </c>
      <c r="Q1337" s="138" t="s">
        <v>3901</v>
      </c>
      <c r="R1337" s="138" t="s">
        <v>4</v>
      </c>
      <c r="S1337" s="138">
        <v>1</v>
      </c>
      <c r="T1337" s="138">
        <v>180</v>
      </c>
      <c r="U1337" s="138">
        <v>230</v>
      </c>
      <c r="V1337" s="140">
        <v>230</v>
      </c>
      <c r="W1337" s="138">
        <v>180</v>
      </c>
      <c r="X1337" s="138">
        <v>0</v>
      </c>
      <c r="Y1337" s="140"/>
      <c r="Z1337" s="138"/>
      <c r="AA1337" s="137">
        <v>100</v>
      </c>
      <c r="AB1337" s="137">
        <v>100</v>
      </c>
      <c r="AC1337" s="137"/>
      <c r="AD1337" s="137" t="s">
        <v>622</v>
      </c>
      <c r="AE1337" s="143">
        <v>46235.7014814815</v>
      </c>
      <c r="AF1337" s="144" t="s">
        <v>622</v>
      </c>
      <c r="AG1337" s="143">
        <v>46235.4209490741</v>
      </c>
      <c r="AH1337" s="144" t="s">
        <v>606</v>
      </c>
      <c r="AI1337" s="144" t="s">
        <v>607</v>
      </c>
      <c r="AJ1337" s="145">
        <v>46233</v>
      </c>
      <c r="AK1337" s="146">
        <v>46234.6916782407</v>
      </c>
    </row>
    <row r="1338" s="134" customFormat="1" ht="38.8" customHeight="1" spans="1:37">
      <c r="A1338" s="138" t="s">
        <v>29</v>
      </c>
      <c r="B1338" s="138" t="s">
        <v>463</v>
      </c>
      <c r="C1338" s="137" t="s">
        <v>25</v>
      </c>
      <c r="D1338" s="138" t="s">
        <v>85</v>
      </c>
      <c r="E1338" s="138" t="s">
        <v>587</v>
      </c>
      <c r="F1338" s="138" t="s">
        <v>333</v>
      </c>
      <c r="G1338" s="138" t="s">
        <v>2524</v>
      </c>
      <c r="H1338" s="138" t="s">
        <v>5314</v>
      </c>
      <c r="I1338" s="142" t="s">
        <v>601</v>
      </c>
      <c r="J1338" s="137" t="s">
        <v>591</v>
      </c>
      <c r="K1338" s="138" t="s">
        <v>3878</v>
      </c>
      <c r="L1338" s="138" t="s">
        <v>603</v>
      </c>
      <c r="M1338" s="140" t="s">
        <v>3879</v>
      </c>
      <c r="N1338" s="138" t="s">
        <v>3880</v>
      </c>
      <c r="O1338" s="138" t="s">
        <v>461</v>
      </c>
      <c r="P1338" s="138" t="s">
        <v>3881</v>
      </c>
      <c r="Q1338" s="138" t="s">
        <v>3882</v>
      </c>
      <c r="R1338" s="138" t="s">
        <v>8</v>
      </c>
      <c r="S1338" s="138">
        <v>1</v>
      </c>
      <c r="T1338" s="138">
        <v>50</v>
      </c>
      <c r="U1338" s="138">
        <v>230</v>
      </c>
      <c r="V1338" s="140">
        <v>230</v>
      </c>
      <c r="W1338" s="138">
        <v>50</v>
      </c>
      <c r="X1338" s="138">
        <v>0</v>
      </c>
      <c r="Y1338" s="140"/>
      <c r="Z1338" s="138"/>
      <c r="AA1338" s="137">
        <v>35</v>
      </c>
      <c r="AB1338" s="137">
        <v>35</v>
      </c>
      <c r="AC1338" s="137"/>
      <c r="AD1338" s="137" t="s">
        <v>622</v>
      </c>
      <c r="AE1338" s="143">
        <v>46235.7014814815</v>
      </c>
      <c r="AF1338" s="144" t="s">
        <v>622</v>
      </c>
      <c r="AG1338" s="143">
        <v>46235.4209490741</v>
      </c>
      <c r="AH1338" s="144" t="s">
        <v>606</v>
      </c>
      <c r="AI1338" s="144" t="s">
        <v>607</v>
      </c>
      <c r="AJ1338" s="145">
        <v>46233</v>
      </c>
      <c r="AK1338" s="146">
        <v>46234.6916782407</v>
      </c>
    </row>
    <row r="1339" s="134" customFormat="1" ht="38.8" customHeight="1" spans="1:37">
      <c r="A1339" s="138" t="s">
        <v>29</v>
      </c>
      <c r="B1339" s="138" t="s">
        <v>463</v>
      </c>
      <c r="C1339" s="137" t="s">
        <v>25</v>
      </c>
      <c r="D1339" s="138" t="s">
        <v>85</v>
      </c>
      <c r="E1339" s="138" t="s">
        <v>587</v>
      </c>
      <c r="F1339" s="138" t="s">
        <v>333</v>
      </c>
      <c r="G1339" s="138" t="s">
        <v>2524</v>
      </c>
      <c r="H1339" s="138" t="s">
        <v>5315</v>
      </c>
      <c r="I1339" s="142" t="s">
        <v>601</v>
      </c>
      <c r="J1339" s="137" t="s">
        <v>591</v>
      </c>
      <c r="K1339" s="138" t="s">
        <v>3878</v>
      </c>
      <c r="L1339" s="138" t="s">
        <v>603</v>
      </c>
      <c r="M1339" s="140" t="s">
        <v>4163</v>
      </c>
      <c r="N1339" s="138" t="s">
        <v>4164</v>
      </c>
      <c r="O1339" s="138" t="s">
        <v>461</v>
      </c>
      <c r="P1339" s="138" t="s">
        <v>3881</v>
      </c>
      <c r="Q1339" s="138" t="s">
        <v>3901</v>
      </c>
      <c r="R1339" s="138" t="s">
        <v>4</v>
      </c>
      <c r="S1339" s="138">
        <v>1</v>
      </c>
      <c r="T1339" s="138">
        <v>180</v>
      </c>
      <c r="U1339" s="138">
        <v>180</v>
      </c>
      <c r="V1339" s="140">
        <v>180</v>
      </c>
      <c r="W1339" s="138">
        <v>180</v>
      </c>
      <c r="X1339" s="138">
        <v>0</v>
      </c>
      <c r="Y1339" s="140"/>
      <c r="Z1339" s="138"/>
      <c r="AA1339" s="137">
        <v>100</v>
      </c>
      <c r="AB1339" s="137">
        <v>100</v>
      </c>
      <c r="AC1339" s="137"/>
      <c r="AD1339" s="137" t="s">
        <v>622</v>
      </c>
      <c r="AE1339" s="143">
        <v>46235.7014814815</v>
      </c>
      <c r="AF1339" s="144" t="s">
        <v>622</v>
      </c>
      <c r="AG1339" s="143">
        <v>46235.4209490741</v>
      </c>
      <c r="AH1339" s="144" t="s">
        <v>606</v>
      </c>
      <c r="AI1339" s="144" t="s">
        <v>607</v>
      </c>
      <c r="AJ1339" s="145">
        <v>46228</v>
      </c>
      <c r="AK1339" s="146">
        <v>46231.4815972222</v>
      </c>
    </row>
    <row r="1340" s="134" customFormat="1" ht="38.8" customHeight="1" spans="1:37">
      <c r="A1340" s="138" t="s">
        <v>29</v>
      </c>
      <c r="B1340" s="138" t="s">
        <v>463</v>
      </c>
      <c r="C1340" s="137" t="s">
        <v>25</v>
      </c>
      <c r="D1340" s="138" t="s">
        <v>85</v>
      </c>
      <c r="E1340" s="138" t="s">
        <v>587</v>
      </c>
      <c r="F1340" s="138" t="s">
        <v>333</v>
      </c>
      <c r="G1340" s="138" t="s">
        <v>2524</v>
      </c>
      <c r="H1340" s="138" t="s">
        <v>5316</v>
      </c>
      <c r="I1340" s="142" t="s">
        <v>601</v>
      </c>
      <c r="J1340" s="137" t="s">
        <v>591</v>
      </c>
      <c r="K1340" s="138" t="s">
        <v>3878</v>
      </c>
      <c r="L1340" s="138" t="s">
        <v>603</v>
      </c>
      <c r="M1340" s="140" t="s">
        <v>4163</v>
      </c>
      <c r="N1340" s="138" t="s">
        <v>4164</v>
      </c>
      <c r="O1340" s="138" t="s">
        <v>461</v>
      </c>
      <c r="P1340" s="138" t="s">
        <v>3881</v>
      </c>
      <c r="Q1340" s="138" t="s">
        <v>3901</v>
      </c>
      <c r="R1340" s="138" t="s">
        <v>4</v>
      </c>
      <c r="S1340" s="138">
        <v>1</v>
      </c>
      <c r="T1340" s="138">
        <v>180</v>
      </c>
      <c r="U1340" s="138">
        <v>230</v>
      </c>
      <c r="V1340" s="140">
        <v>230</v>
      </c>
      <c r="W1340" s="138">
        <v>180</v>
      </c>
      <c r="X1340" s="138">
        <v>0</v>
      </c>
      <c r="Y1340" s="140"/>
      <c r="Z1340" s="138"/>
      <c r="AA1340" s="137">
        <v>100</v>
      </c>
      <c r="AB1340" s="137">
        <v>100</v>
      </c>
      <c r="AC1340" s="137"/>
      <c r="AD1340" s="137" t="s">
        <v>622</v>
      </c>
      <c r="AE1340" s="143">
        <v>46235.7014814815</v>
      </c>
      <c r="AF1340" s="144" t="s">
        <v>622</v>
      </c>
      <c r="AG1340" s="143">
        <v>46235.4209490741</v>
      </c>
      <c r="AH1340" s="144" t="s">
        <v>606</v>
      </c>
      <c r="AI1340" s="144" t="s">
        <v>607</v>
      </c>
      <c r="AJ1340" s="145">
        <v>46230</v>
      </c>
      <c r="AK1340" s="146">
        <v>46231.4374768519</v>
      </c>
    </row>
    <row r="1341" s="134" customFormat="1" ht="38.8" customHeight="1" spans="1:37">
      <c r="A1341" s="138" t="s">
        <v>29</v>
      </c>
      <c r="B1341" s="138" t="s">
        <v>463</v>
      </c>
      <c r="C1341" s="137" t="s">
        <v>25</v>
      </c>
      <c r="D1341" s="138" t="s">
        <v>85</v>
      </c>
      <c r="E1341" s="138" t="s">
        <v>587</v>
      </c>
      <c r="F1341" s="138" t="s">
        <v>333</v>
      </c>
      <c r="G1341" s="138" t="s">
        <v>2524</v>
      </c>
      <c r="H1341" s="138" t="s">
        <v>5316</v>
      </c>
      <c r="I1341" s="142" t="s">
        <v>601</v>
      </c>
      <c r="J1341" s="137" t="s">
        <v>591</v>
      </c>
      <c r="K1341" s="138" t="s">
        <v>3878</v>
      </c>
      <c r="L1341" s="138" t="s">
        <v>603</v>
      </c>
      <c r="M1341" s="140" t="s">
        <v>3879</v>
      </c>
      <c r="N1341" s="138" t="s">
        <v>3880</v>
      </c>
      <c r="O1341" s="138" t="s">
        <v>461</v>
      </c>
      <c r="P1341" s="138" t="s">
        <v>3881</v>
      </c>
      <c r="Q1341" s="138" t="s">
        <v>3882</v>
      </c>
      <c r="R1341" s="138" t="s">
        <v>8</v>
      </c>
      <c r="S1341" s="138">
        <v>1</v>
      </c>
      <c r="T1341" s="138">
        <v>50</v>
      </c>
      <c r="U1341" s="138">
        <v>230</v>
      </c>
      <c r="V1341" s="140">
        <v>230</v>
      </c>
      <c r="W1341" s="138">
        <v>50</v>
      </c>
      <c r="X1341" s="138">
        <v>0</v>
      </c>
      <c r="Y1341" s="140"/>
      <c r="Z1341" s="138"/>
      <c r="AA1341" s="137">
        <v>35</v>
      </c>
      <c r="AB1341" s="137">
        <v>35</v>
      </c>
      <c r="AC1341" s="137"/>
      <c r="AD1341" s="137" t="s">
        <v>622</v>
      </c>
      <c r="AE1341" s="143">
        <v>46235.7014814815</v>
      </c>
      <c r="AF1341" s="144" t="s">
        <v>622</v>
      </c>
      <c r="AG1341" s="143">
        <v>46235.4209490741</v>
      </c>
      <c r="AH1341" s="144" t="s">
        <v>606</v>
      </c>
      <c r="AI1341" s="144" t="s">
        <v>607</v>
      </c>
      <c r="AJ1341" s="145">
        <v>46230</v>
      </c>
      <c r="AK1341" s="146">
        <v>46231.4374768519</v>
      </c>
    </row>
    <row r="1342" s="134" customFormat="1" ht="38.8" customHeight="1" spans="1:37">
      <c r="A1342" s="138" t="s">
        <v>29</v>
      </c>
      <c r="B1342" s="138" t="s">
        <v>463</v>
      </c>
      <c r="C1342" s="137" t="s">
        <v>25</v>
      </c>
      <c r="D1342" s="138" t="s">
        <v>92</v>
      </c>
      <c r="E1342" s="138" t="s">
        <v>587</v>
      </c>
      <c r="F1342" s="138" t="s">
        <v>342</v>
      </c>
      <c r="G1342" s="138" t="s">
        <v>687</v>
      </c>
      <c r="H1342" s="138" t="s">
        <v>5317</v>
      </c>
      <c r="I1342" s="142" t="s">
        <v>601</v>
      </c>
      <c r="J1342" s="137" t="s">
        <v>591</v>
      </c>
      <c r="K1342" s="138" t="s">
        <v>3878</v>
      </c>
      <c r="L1342" s="138" t="s">
        <v>603</v>
      </c>
      <c r="M1342" s="140" t="s">
        <v>3879</v>
      </c>
      <c r="N1342" s="138" t="s">
        <v>3880</v>
      </c>
      <c r="O1342" s="138" t="s">
        <v>461</v>
      </c>
      <c r="P1342" s="138" t="s">
        <v>3881</v>
      </c>
      <c r="Q1342" s="138" t="s">
        <v>3882</v>
      </c>
      <c r="R1342" s="138" t="s">
        <v>8</v>
      </c>
      <c r="S1342" s="138">
        <v>1</v>
      </c>
      <c r="T1342" s="138">
        <v>50</v>
      </c>
      <c r="U1342" s="138">
        <v>50</v>
      </c>
      <c r="V1342" s="140">
        <v>50</v>
      </c>
      <c r="W1342" s="138">
        <v>50</v>
      </c>
      <c r="X1342" s="138">
        <v>0</v>
      </c>
      <c r="Y1342" s="140"/>
      <c r="Z1342" s="138"/>
      <c r="AA1342" s="137">
        <v>35</v>
      </c>
      <c r="AB1342" s="137">
        <v>35</v>
      </c>
      <c r="AC1342" s="137"/>
      <c r="AD1342" s="137" t="s">
        <v>622</v>
      </c>
      <c r="AE1342" s="143">
        <v>46241.3714699074</v>
      </c>
      <c r="AF1342" s="144" t="s">
        <v>622</v>
      </c>
      <c r="AG1342" s="143">
        <v>46241.3709027778</v>
      </c>
      <c r="AH1342" s="144" t="s">
        <v>606</v>
      </c>
      <c r="AI1342" s="144" t="s">
        <v>607</v>
      </c>
      <c r="AJ1342" s="145">
        <v>46236</v>
      </c>
      <c r="AK1342" s="146">
        <v>46237.5179976852</v>
      </c>
    </row>
    <row r="1343" s="134" customFormat="1" ht="38.8" customHeight="1" spans="1:37">
      <c r="A1343" s="138" t="s">
        <v>29</v>
      </c>
      <c r="B1343" s="138" t="s">
        <v>463</v>
      </c>
      <c r="C1343" s="137" t="s">
        <v>25</v>
      </c>
      <c r="D1343" s="138" t="s">
        <v>92</v>
      </c>
      <c r="E1343" s="138" t="s">
        <v>587</v>
      </c>
      <c r="F1343" s="138" t="s">
        <v>342</v>
      </c>
      <c r="G1343" s="138" t="s">
        <v>687</v>
      </c>
      <c r="H1343" s="138" t="s">
        <v>5318</v>
      </c>
      <c r="I1343" s="142" t="s">
        <v>590</v>
      </c>
      <c r="J1343" s="137" t="s">
        <v>591</v>
      </c>
      <c r="K1343" s="138" t="s">
        <v>3868</v>
      </c>
      <c r="L1343" s="138" t="s">
        <v>603</v>
      </c>
      <c r="M1343" s="140" t="s">
        <v>4163</v>
      </c>
      <c r="N1343" s="138" t="s">
        <v>4164</v>
      </c>
      <c r="O1343" s="138" t="s">
        <v>461</v>
      </c>
      <c r="P1343" s="138" t="s">
        <v>3881</v>
      </c>
      <c r="Q1343" s="138" t="s">
        <v>3901</v>
      </c>
      <c r="R1343" s="138" t="s">
        <v>4</v>
      </c>
      <c r="S1343" s="138">
        <v>1</v>
      </c>
      <c r="T1343" s="138">
        <v>180</v>
      </c>
      <c r="U1343" s="138">
        <v>180</v>
      </c>
      <c r="V1343" s="140">
        <v>180</v>
      </c>
      <c r="W1343" s="138">
        <v>180</v>
      </c>
      <c r="X1343" s="138">
        <v>0</v>
      </c>
      <c r="Y1343" s="140"/>
      <c r="Z1343" s="138"/>
      <c r="AA1343" s="137">
        <v>100</v>
      </c>
      <c r="AB1343" s="137">
        <v>100</v>
      </c>
      <c r="AC1343" s="137"/>
      <c r="AD1343" s="137" t="s">
        <v>622</v>
      </c>
      <c r="AE1343" s="143">
        <v>46241.3714699074</v>
      </c>
      <c r="AF1343" s="144" t="s">
        <v>622</v>
      </c>
      <c r="AG1343" s="143">
        <v>46241.3709027778</v>
      </c>
      <c r="AH1343" s="144" t="s">
        <v>606</v>
      </c>
      <c r="AI1343" s="144" t="s">
        <v>607</v>
      </c>
      <c r="AJ1343" s="145">
        <v>45592</v>
      </c>
      <c r="AK1343" s="146">
        <v>46235.6103125</v>
      </c>
    </row>
    <row r="1344" s="134" customFormat="1" ht="38.8" customHeight="1" spans="1:37">
      <c r="A1344" s="138" t="s">
        <v>29</v>
      </c>
      <c r="B1344" s="138" t="s">
        <v>463</v>
      </c>
      <c r="C1344" s="137" t="s">
        <v>25</v>
      </c>
      <c r="D1344" s="138" t="s">
        <v>84</v>
      </c>
      <c r="E1344" s="138" t="s">
        <v>625</v>
      </c>
      <c r="F1344" s="138" t="s">
        <v>331</v>
      </c>
      <c r="G1344" s="138" t="s">
        <v>4971</v>
      </c>
      <c r="H1344" s="138" t="s">
        <v>5319</v>
      </c>
      <c r="I1344" s="142" t="s">
        <v>601</v>
      </c>
      <c r="J1344" s="137" t="s">
        <v>591</v>
      </c>
      <c r="K1344" s="138" t="s">
        <v>3878</v>
      </c>
      <c r="L1344" s="138" t="s">
        <v>603</v>
      </c>
      <c r="M1344" s="140" t="s">
        <v>3879</v>
      </c>
      <c r="N1344" s="138" t="s">
        <v>3880</v>
      </c>
      <c r="O1344" s="138" t="s">
        <v>461</v>
      </c>
      <c r="P1344" s="138" t="s">
        <v>3881</v>
      </c>
      <c r="Q1344" s="138" t="s">
        <v>3882</v>
      </c>
      <c r="R1344" s="138" t="s">
        <v>8</v>
      </c>
      <c r="S1344" s="138">
        <v>1</v>
      </c>
      <c r="T1344" s="138">
        <v>50</v>
      </c>
      <c r="U1344" s="138">
        <v>50</v>
      </c>
      <c r="V1344" s="140">
        <v>50</v>
      </c>
      <c r="W1344" s="138">
        <v>50</v>
      </c>
      <c r="X1344" s="138">
        <v>0</v>
      </c>
      <c r="Y1344" s="140"/>
      <c r="Z1344" s="138"/>
      <c r="AA1344" s="137">
        <v>50</v>
      </c>
      <c r="AB1344" s="137">
        <v>50</v>
      </c>
      <c r="AC1344" s="137"/>
      <c r="AD1344" s="137"/>
      <c r="AE1344" s="144"/>
      <c r="AF1344" s="144" t="s">
        <v>692</v>
      </c>
      <c r="AG1344" s="144"/>
      <c r="AH1344" s="144" t="s">
        <v>606</v>
      </c>
      <c r="AI1344" s="144" t="s">
        <v>607</v>
      </c>
      <c r="AJ1344" s="145">
        <v>46229</v>
      </c>
      <c r="AK1344" s="146">
        <v>46237.6882291667</v>
      </c>
    </row>
    <row r="1345" s="134" customFormat="1" ht="38.8" customHeight="1" spans="1:37">
      <c r="A1345" s="138" t="s">
        <v>29</v>
      </c>
      <c r="B1345" s="138" t="s">
        <v>463</v>
      </c>
      <c r="C1345" s="137" t="s">
        <v>25</v>
      </c>
      <c r="D1345" s="138" t="s">
        <v>84</v>
      </c>
      <c r="E1345" s="138" t="s">
        <v>625</v>
      </c>
      <c r="F1345" s="138" t="s">
        <v>331</v>
      </c>
      <c r="G1345" s="138" t="s">
        <v>4971</v>
      </c>
      <c r="H1345" s="138" t="s">
        <v>5320</v>
      </c>
      <c r="I1345" s="142" t="s">
        <v>601</v>
      </c>
      <c r="J1345" s="137" t="s">
        <v>742</v>
      </c>
      <c r="K1345" s="138" t="s">
        <v>3878</v>
      </c>
      <c r="L1345" s="138" t="s">
        <v>603</v>
      </c>
      <c r="M1345" s="140" t="s">
        <v>4149</v>
      </c>
      <c r="N1345" s="138" t="s">
        <v>4150</v>
      </c>
      <c r="O1345" s="138" t="s">
        <v>461</v>
      </c>
      <c r="P1345" s="138" t="s">
        <v>3881</v>
      </c>
      <c r="Q1345" s="138" t="s">
        <v>4120</v>
      </c>
      <c r="R1345" s="138" t="s">
        <v>9</v>
      </c>
      <c r="S1345" s="138">
        <v>1</v>
      </c>
      <c r="T1345" s="138">
        <v>35</v>
      </c>
      <c r="U1345" s="138">
        <v>35</v>
      </c>
      <c r="V1345" s="140">
        <v>35</v>
      </c>
      <c r="W1345" s="138">
        <v>35</v>
      </c>
      <c r="X1345" s="138">
        <v>0</v>
      </c>
      <c r="Y1345" s="140"/>
      <c r="Z1345" s="138"/>
      <c r="AA1345" s="137">
        <v>35</v>
      </c>
      <c r="AB1345" s="137">
        <v>35</v>
      </c>
      <c r="AC1345" s="137"/>
      <c r="AD1345" s="137"/>
      <c r="AE1345" s="144"/>
      <c r="AF1345" s="144" t="s">
        <v>692</v>
      </c>
      <c r="AG1345" s="144"/>
      <c r="AH1345" s="144" t="s">
        <v>606</v>
      </c>
      <c r="AI1345" s="144" t="s">
        <v>607</v>
      </c>
      <c r="AJ1345" s="145">
        <v>46229</v>
      </c>
      <c r="AK1345" s="146">
        <v>46237.687962963</v>
      </c>
    </row>
    <row r="1346" s="134" customFormat="1" ht="38.8" customHeight="1" spans="1:37">
      <c r="A1346" s="138" t="s">
        <v>29</v>
      </c>
      <c r="B1346" s="138" t="s">
        <v>463</v>
      </c>
      <c r="C1346" s="137" t="s">
        <v>25</v>
      </c>
      <c r="D1346" s="138" t="s">
        <v>84</v>
      </c>
      <c r="E1346" s="138" t="s">
        <v>625</v>
      </c>
      <c r="F1346" s="138" t="s">
        <v>331</v>
      </c>
      <c r="G1346" s="138" t="s">
        <v>4971</v>
      </c>
      <c r="H1346" s="138" t="s">
        <v>5321</v>
      </c>
      <c r="I1346" s="142" t="s">
        <v>590</v>
      </c>
      <c r="J1346" s="137" t="s">
        <v>818</v>
      </c>
      <c r="K1346" s="138" t="s">
        <v>4123</v>
      </c>
      <c r="L1346" s="138" t="s">
        <v>603</v>
      </c>
      <c r="M1346" s="140" t="s">
        <v>5322</v>
      </c>
      <c r="N1346" s="138" t="s">
        <v>5323</v>
      </c>
      <c r="O1346" s="138" t="s">
        <v>513</v>
      </c>
      <c r="P1346" s="138" t="s">
        <v>4126</v>
      </c>
      <c r="Q1346" s="138" t="s">
        <v>3867</v>
      </c>
      <c r="R1346" s="138"/>
      <c r="S1346" s="138">
        <v>1</v>
      </c>
      <c r="T1346" s="138">
        <v>80</v>
      </c>
      <c r="U1346" s="138">
        <v>80</v>
      </c>
      <c r="V1346" s="140">
        <v>80</v>
      </c>
      <c r="W1346" s="138">
        <v>80</v>
      </c>
      <c r="X1346" s="138">
        <v>0</v>
      </c>
      <c r="Y1346" s="140"/>
      <c r="Z1346" s="138"/>
      <c r="AA1346" s="137">
        <v>80</v>
      </c>
      <c r="AB1346" s="137">
        <v>80</v>
      </c>
      <c r="AC1346" s="137"/>
      <c r="AD1346" s="137"/>
      <c r="AE1346" s="144"/>
      <c r="AF1346" s="144" t="s">
        <v>692</v>
      </c>
      <c r="AG1346" s="144"/>
      <c r="AH1346" s="144" t="s">
        <v>606</v>
      </c>
      <c r="AI1346" s="144" t="s">
        <v>607</v>
      </c>
      <c r="AJ1346" s="145">
        <v>45763</v>
      </c>
      <c r="AK1346" s="146">
        <v>46234.5892476852</v>
      </c>
    </row>
    <row r="1347" s="134" customFormat="1" ht="38.8" customHeight="1" spans="1:37">
      <c r="A1347" s="138" t="s">
        <v>29</v>
      </c>
      <c r="B1347" s="138" t="s">
        <v>463</v>
      </c>
      <c r="C1347" s="137" t="s">
        <v>25</v>
      </c>
      <c r="D1347" s="138" t="s">
        <v>77</v>
      </c>
      <c r="E1347" s="138" t="s">
        <v>587</v>
      </c>
      <c r="F1347" s="138" t="s">
        <v>321</v>
      </c>
      <c r="G1347" s="138" t="s">
        <v>5324</v>
      </c>
      <c r="H1347" s="138" t="s">
        <v>5325</v>
      </c>
      <c r="I1347" s="142" t="s">
        <v>590</v>
      </c>
      <c r="J1347" s="137" t="s">
        <v>1199</v>
      </c>
      <c r="K1347" s="138" t="s">
        <v>4050</v>
      </c>
      <c r="L1347" s="138" t="s">
        <v>603</v>
      </c>
      <c r="M1347" s="140" t="s">
        <v>4082</v>
      </c>
      <c r="N1347" s="138" t="s">
        <v>4083</v>
      </c>
      <c r="O1347" s="138" t="s">
        <v>461</v>
      </c>
      <c r="P1347" s="138" t="s">
        <v>3881</v>
      </c>
      <c r="Q1347" s="138" t="s">
        <v>4053</v>
      </c>
      <c r="R1347" s="138"/>
      <c r="S1347" s="138">
        <v>1</v>
      </c>
      <c r="T1347" s="138">
        <v>350</v>
      </c>
      <c r="U1347" s="138">
        <v>350</v>
      </c>
      <c r="V1347" s="140">
        <v>350</v>
      </c>
      <c r="W1347" s="138">
        <v>350</v>
      </c>
      <c r="X1347" s="138">
        <v>0</v>
      </c>
      <c r="Y1347" s="140"/>
      <c r="Z1347" s="138"/>
      <c r="AA1347" s="137">
        <v>343</v>
      </c>
      <c r="AB1347" s="137">
        <v>343</v>
      </c>
      <c r="AC1347" s="137"/>
      <c r="AD1347" s="137" t="s">
        <v>622</v>
      </c>
      <c r="AE1347" s="143">
        <v>46243.5974074074</v>
      </c>
      <c r="AF1347" s="144" t="s">
        <v>622</v>
      </c>
      <c r="AG1347" s="143">
        <v>46243.4488657407</v>
      </c>
      <c r="AH1347" s="144" t="s">
        <v>606</v>
      </c>
      <c r="AI1347" s="144" t="s">
        <v>607</v>
      </c>
      <c r="AJ1347" s="145">
        <v>45845</v>
      </c>
      <c r="AK1347" s="146">
        <v>46242.6877314815</v>
      </c>
    </row>
    <row r="1348" s="134" customFormat="1" ht="38.8" customHeight="1" spans="1:37">
      <c r="A1348" s="138" t="s">
        <v>29</v>
      </c>
      <c r="B1348" s="138" t="s">
        <v>463</v>
      </c>
      <c r="C1348" s="137" t="s">
        <v>25</v>
      </c>
      <c r="D1348" s="138" t="s">
        <v>77</v>
      </c>
      <c r="E1348" s="138" t="s">
        <v>587</v>
      </c>
      <c r="F1348" s="138" t="s">
        <v>321</v>
      </c>
      <c r="G1348" s="138" t="s">
        <v>5324</v>
      </c>
      <c r="H1348" s="138" t="s">
        <v>5326</v>
      </c>
      <c r="I1348" s="142" t="s">
        <v>601</v>
      </c>
      <c r="J1348" s="137" t="s">
        <v>742</v>
      </c>
      <c r="K1348" s="138" t="s">
        <v>3878</v>
      </c>
      <c r="L1348" s="138" t="s">
        <v>603</v>
      </c>
      <c r="M1348" s="140" t="s">
        <v>4225</v>
      </c>
      <c r="N1348" s="138" t="s">
        <v>4226</v>
      </c>
      <c r="O1348" s="138" t="s">
        <v>461</v>
      </c>
      <c r="P1348" s="138" t="s">
        <v>3881</v>
      </c>
      <c r="Q1348" s="138" t="s">
        <v>4120</v>
      </c>
      <c r="R1348" s="138" t="s">
        <v>9</v>
      </c>
      <c r="S1348" s="138">
        <v>1</v>
      </c>
      <c r="T1348" s="138">
        <v>20</v>
      </c>
      <c r="U1348" s="138">
        <v>135</v>
      </c>
      <c r="V1348" s="140">
        <v>135</v>
      </c>
      <c r="W1348" s="138">
        <v>20</v>
      </c>
      <c r="X1348" s="138">
        <v>0</v>
      </c>
      <c r="Y1348" s="140"/>
      <c r="Z1348" s="138"/>
      <c r="AA1348" s="137">
        <v>14</v>
      </c>
      <c r="AB1348" s="137">
        <v>14</v>
      </c>
      <c r="AC1348" s="137"/>
      <c r="AD1348" s="137" t="s">
        <v>622</v>
      </c>
      <c r="AE1348" s="143">
        <v>46243.5974074074</v>
      </c>
      <c r="AF1348" s="144" t="s">
        <v>622</v>
      </c>
      <c r="AG1348" s="143">
        <v>46243.4488657407</v>
      </c>
      <c r="AH1348" s="144" t="s">
        <v>606</v>
      </c>
      <c r="AI1348" s="144" t="s">
        <v>607</v>
      </c>
      <c r="AJ1348" s="145">
        <v>46235</v>
      </c>
      <c r="AK1348" s="146">
        <v>46239.5449652778</v>
      </c>
    </row>
    <row r="1349" s="134" customFormat="1" ht="38.8" customHeight="1" spans="1:37">
      <c r="A1349" s="138" t="s">
        <v>29</v>
      </c>
      <c r="B1349" s="138" t="s">
        <v>463</v>
      </c>
      <c r="C1349" s="137" t="s">
        <v>25</v>
      </c>
      <c r="D1349" s="138" t="s">
        <v>77</v>
      </c>
      <c r="E1349" s="138" t="s">
        <v>587</v>
      </c>
      <c r="F1349" s="138" t="s">
        <v>321</v>
      </c>
      <c r="G1349" s="138" t="s">
        <v>5324</v>
      </c>
      <c r="H1349" s="138" t="s">
        <v>5326</v>
      </c>
      <c r="I1349" s="142" t="s">
        <v>601</v>
      </c>
      <c r="J1349" s="137" t="s">
        <v>742</v>
      </c>
      <c r="K1349" s="138" t="s">
        <v>3878</v>
      </c>
      <c r="L1349" s="138" t="s">
        <v>603</v>
      </c>
      <c r="M1349" s="140" t="s">
        <v>4149</v>
      </c>
      <c r="N1349" s="138" t="s">
        <v>4150</v>
      </c>
      <c r="O1349" s="138" t="s">
        <v>461</v>
      </c>
      <c r="P1349" s="138" t="s">
        <v>3881</v>
      </c>
      <c r="Q1349" s="138" t="s">
        <v>4120</v>
      </c>
      <c r="R1349" s="138" t="s">
        <v>9</v>
      </c>
      <c r="S1349" s="138">
        <v>1</v>
      </c>
      <c r="T1349" s="138">
        <v>35</v>
      </c>
      <c r="U1349" s="138">
        <v>135</v>
      </c>
      <c r="V1349" s="140">
        <v>135</v>
      </c>
      <c r="W1349" s="138">
        <v>35</v>
      </c>
      <c r="X1349" s="138">
        <v>0</v>
      </c>
      <c r="Y1349" s="140"/>
      <c r="Z1349" s="138"/>
      <c r="AA1349" s="137">
        <v>24.5</v>
      </c>
      <c r="AB1349" s="137">
        <v>24.5</v>
      </c>
      <c r="AC1349" s="137"/>
      <c r="AD1349" s="137" t="s">
        <v>622</v>
      </c>
      <c r="AE1349" s="143">
        <v>46243.5974074074</v>
      </c>
      <c r="AF1349" s="144" t="s">
        <v>622</v>
      </c>
      <c r="AG1349" s="143">
        <v>46243.4488657407</v>
      </c>
      <c r="AH1349" s="144" t="s">
        <v>606</v>
      </c>
      <c r="AI1349" s="144" t="s">
        <v>607</v>
      </c>
      <c r="AJ1349" s="145">
        <v>46235</v>
      </c>
      <c r="AK1349" s="146">
        <v>46239.5449652778</v>
      </c>
    </row>
    <row r="1350" s="134" customFormat="1" ht="38.8" customHeight="1" spans="1:37">
      <c r="A1350" s="138" t="s">
        <v>29</v>
      </c>
      <c r="B1350" s="138" t="s">
        <v>463</v>
      </c>
      <c r="C1350" s="137" t="s">
        <v>25</v>
      </c>
      <c r="D1350" s="138" t="s">
        <v>77</v>
      </c>
      <c r="E1350" s="138" t="s">
        <v>587</v>
      </c>
      <c r="F1350" s="138" t="s">
        <v>321</v>
      </c>
      <c r="G1350" s="138" t="s">
        <v>5324</v>
      </c>
      <c r="H1350" s="138" t="s">
        <v>5327</v>
      </c>
      <c r="I1350" s="142" t="s">
        <v>601</v>
      </c>
      <c r="J1350" s="137" t="s">
        <v>591</v>
      </c>
      <c r="K1350" s="138" t="s">
        <v>3878</v>
      </c>
      <c r="L1350" s="138" t="s">
        <v>603</v>
      </c>
      <c r="M1350" s="140" t="s">
        <v>3879</v>
      </c>
      <c r="N1350" s="138" t="s">
        <v>3880</v>
      </c>
      <c r="O1350" s="138" t="s">
        <v>461</v>
      </c>
      <c r="P1350" s="138" t="s">
        <v>3881</v>
      </c>
      <c r="Q1350" s="138" t="s">
        <v>3882</v>
      </c>
      <c r="R1350" s="138" t="s">
        <v>8</v>
      </c>
      <c r="S1350" s="138">
        <v>1</v>
      </c>
      <c r="T1350" s="138">
        <v>50</v>
      </c>
      <c r="U1350" s="138">
        <v>50</v>
      </c>
      <c r="V1350" s="140">
        <v>50</v>
      </c>
      <c r="W1350" s="138">
        <v>50</v>
      </c>
      <c r="X1350" s="138">
        <v>0</v>
      </c>
      <c r="Y1350" s="140"/>
      <c r="Z1350" s="138"/>
      <c r="AA1350" s="137">
        <v>35</v>
      </c>
      <c r="AB1350" s="137">
        <v>35</v>
      </c>
      <c r="AC1350" s="137"/>
      <c r="AD1350" s="137" t="s">
        <v>622</v>
      </c>
      <c r="AE1350" s="143">
        <v>46243.5974074074</v>
      </c>
      <c r="AF1350" s="144" t="s">
        <v>622</v>
      </c>
      <c r="AG1350" s="143">
        <v>46243.4488657407</v>
      </c>
      <c r="AH1350" s="144" t="s">
        <v>606</v>
      </c>
      <c r="AI1350" s="144" t="s">
        <v>607</v>
      </c>
      <c r="AJ1350" s="145">
        <v>46236</v>
      </c>
      <c r="AK1350" s="146">
        <v>46239.5340277778</v>
      </c>
    </row>
    <row r="1351" s="134" customFormat="1" ht="38.8" customHeight="1" spans="1:37">
      <c r="A1351" s="138" t="s">
        <v>29</v>
      </c>
      <c r="B1351" s="138" t="s">
        <v>463</v>
      </c>
      <c r="C1351" s="137" t="s">
        <v>25</v>
      </c>
      <c r="D1351" s="138" t="s">
        <v>73</v>
      </c>
      <c r="E1351" s="138" t="s">
        <v>587</v>
      </c>
      <c r="F1351" s="138" t="s">
        <v>315</v>
      </c>
      <c r="G1351" s="138" t="s">
        <v>2704</v>
      </c>
      <c r="H1351" s="138" t="s">
        <v>5328</v>
      </c>
      <c r="I1351" s="142" t="s">
        <v>601</v>
      </c>
      <c r="J1351" s="137" t="s">
        <v>591</v>
      </c>
      <c r="K1351" s="138" t="s">
        <v>3878</v>
      </c>
      <c r="L1351" s="138" t="s">
        <v>603</v>
      </c>
      <c r="M1351" s="140" t="s">
        <v>4758</v>
      </c>
      <c r="N1351" s="138" t="s">
        <v>4759</v>
      </c>
      <c r="O1351" s="138" t="s">
        <v>461</v>
      </c>
      <c r="P1351" s="138" t="s">
        <v>3881</v>
      </c>
      <c r="Q1351" s="138" t="s">
        <v>3970</v>
      </c>
      <c r="R1351" s="138" t="s">
        <v>9</v>
      </c>
      <c r="S1351" s="138">
        <v>1</v>
      </c>
      <c r="T1351" s="138">
        <v>60</v>
      </c>
      <c r="U1351" s="138">
        <v>50</v>
      </c>
      <c r="V1351" s="140">
        <v>60</v>
      </c>
      <c r="W1351" s="138">
        <v>50</v>
      </c>
      <c r="X1351" s="138">
        <v>10</v>
      </c>
      <c r="Y1351" s="140" t="s">
        <v>2961</v>
      </c>
      <c r="Z1351" s="138"/>
      <c r="AA1351" s="137">
        <v>42</v>
      </c>
      <c r="AB1351" s="137">
        <v>42</v>
      </c>
      <c r="AC1351" s="137"/>
      <c r="AD1351" s="137" t="s">
        <v>622</v>
      </c>
      <c r="AE1351" s="143">
        <v>46243.3934143518</v>
      </c>
      <c r="AF1351" s="144" t="s">
        <v>622</v>
      </c>
      <c r="AG1351" s="143">
        <v>46243.3930324074</v>
      </c>
      <c r="AH1351" s="144" t="s">
        <v>606</v>
      </c>
      <c r="AI1351" s="144" t="s">
        <v>607</v>
      </c>
      <c r="AJ1351" s="145">
        <v>46239</v>
      </c>
      <c r="AK1351" s="146">
        <v>46242.397974537</v>
      </c>
    </row>
    <row r="1352" s="134" customFormat="1" ht="38.8" customHeight="1" spans="1:37">
      <c r="A1352" s="138" t="s">
        <v>29</v>
      </c>
      <c r="B1352" s="138" t="s">
        <v>463</v>
      </c>
      <c r="C1352" s="137" t="s">
        <v>25</v>
      </c>
      <c r="D1352" s="138" t="s">
        <v>93</v>
      </c>
      <c r="E1352" s="138" t="s">
        <v>587</v>
      </c>
      <c r="F1352" s="138" t="s">
        <v>353</v>
      </c>
      <c r="G1352" s="138" t="s">
        <v>2609</v>
      </c>
      <c r="H1352" s="138" t="s">
        <v>5329</v>
      </c>
      <c r="I1352" s="142" t="s">
        <v>590</v>
      </c>
      <c r="J1352" s="137" t="s">
        <v>818</v>
      </c>
      <c r="K1352" s="138" t="s">
        <v>3868</v>
      </c>
      <c r="L1352" s="138" t="s">
        <v>603</v>
      </c>
      <c r="M1352" s="140" t="s">
        <v>460</v>
      </c>
      <c r="N1352" s="138" t="s">
        <v>459</v>
      </c>
      <c r="O1352" s="138" t="s">
        <v>461</v>
      </c>
      <c r="P1352" s="138" t="s">
        <v>4088</v>
      </c>
      <c r="Q1352" s="138" t="s">
        <v>4089</v>
      </c>
      <c r="R1352" s="138" t="s">
        <v>6</v>
      </c>
      <c r="S1352" s="138">
        <v>1</v>
      </c>
      <c r="T1352" s="138">
        <v>28</v>
      </c>
      <c r="U1352" s="138">
        <v>28</v>
      </c>
      <c r="V1352" s="140">
        <v>303</v>
      </c>
      <c r="W1352" s="138">
        <v>28</v>
      </c>
      <c r="X1352" s="138">
        <v>0</v>
      </c>
      <c r="Y1352" s="140"/>
      <c r="Z1352" s="138"/>
      <c r="AA1352" s="137">
        <v>16</v>
      </c>
      <c r="AB1352" s="137">
        <v>16</v>
      </c>
      <c r="AC1352" s="137"/>
      <c r="AD1352" s="137" t="s">
        <v>622</v>
      </c>
      <c r="AE1352" s="143">
        <v>46241.3765625</v>
      </c>
      <c r="AF1352" s="144" t="s">
        <v>622</v>
      </c>
      <c r="AG1352" s="143">
        <v>46241.3734837963</v>
      </c>
      <c r="AH1352" s="144" t="s">
        <v>606</v>
      </c>
      <c r="AI1352" s="144" t="s">
        <v>607</v>
      </c>
      <c r="AJ1352" s="145">
        <v>45468</v>
      </c>
      <c r="AK1352" s="146">
        <v>46240.7253472222</v>
      </c>
    </row>
    <row r="1353" s="134" customFormat="1" ht="38.8" customHeight="1" spans="1:37">
      <c r="A1353" s="138" t="s">
        <v>29</v>
      </c>
      <c r="B1353" s="138" t="s">
        <v>463</v>
      </c>
      <c r="C1353" s="137" t="s">
        <v>25</v>
      </c>
      <c r="D1353" s="138" t="s">
        <v>93</v>
      </c>
      <c r="E1353" s="138" t="s">
        <v>587</v>
      </c>
      <c r="F1353" s="138" t="s">
        <v>353</v>
      </c>
      <c r="G1353" s="138" t="s">
        <v>2609</v>
      </c>
      <c r="H1353" s="138" t="s">
        <v>5329</v>
      </c>
      <c r="I1353" s="142" t="s">
        <v>590</v>
      </c>
      <c r="J1353" s="137" t="s">
        <v>818</v>
      </c>
      <c r="K1353" s="138" t="s">
        <v>3868</v>
      </c>
      <c r="L1353" s="138" t="s">
        <v>603</v>
      </c>
      <c r="M1353" s="140" t="s">
        <v>4243</v>
      </c>
      <c r="N1353" s="138" t="s">
        <v>4244</v>
      </c>
      <c r="O1353" s="138" t="s">
        <v>513</v>
      </c>
      <c r="P1353" s="138" t="s">
        <v>3868</v>
      </c>
      <c r="Q1353" s="138" t="s">
        <v>3867</v>
      </c>
      <c r="R1353" s="138"/>
      <c r="S1353" s="138">
        <v>1</v>
      </c>
      <c r="T1353" s="138">
        <v>140</v>
      </c>
      <c r="U1353" s="138">
        <v>28</v>
      </c>
      <c r="V1353" s="140">
        <v>303</v>
      </c>
      <c r="W1353" s="138">
        <v>0</v>
      </c>
      <c r="X1353" s="138">
        <v>140</v>
      </c>
      <c r="Y1353" s="140"/>
      <c r="Z1353" s="138"/>
      <c r="AA1353" s="137">
        <v>98</v>
      </c>
      <c r="AB1353" s="137">
        <v>0</v>
      </c>
      <c r="AC1353" s="137"/>
      <c r="AD1353" s="137" t="s">
        <v>622</v>
      </c>
      <c r="AE1353" s="143">
        <v>46241.3765625</v>
      </c>
      <c r="AF1353" s="144" t="s">
        <v>622</v>
      </c>
      <c r="AG1353" s="143">
        <v>46241.3734837963</v>
      </c>
      <c r="AH1353" s="144" t="s">
        <v>606</v>
      </c>
      <c r="AI1353" s="144" t="s">
        <v>607</v>
      </c>
      <c r="AJ1353" s="145">
        <v>45468</v>
      </c>
      <c r="AK1353" s="146">
        <v>46240.7253472222</v>
      </c>
    </row>
    <row r="1354" s="134" customFormat="1" ht="38.8" customHeight="1" spans="1:37">
      <c r="A1354" s="138" t="s">
        <v>29</v>
      </c>
      <c r="B1354" s="138" t="s">
        <v>463</v>
      </c>
      <c r="C1354" s="137" t="s">
        <v>25</v>
      </c>
      <c r="D1354" s="138" t="s">
        <v>93</v>
      </c>
      <c r="E1354" s="138" t="s">
        <v>587</v>
      </c>
      <c r="F1354" s="138" t="s">
        <v>353</v>
      </c>
      <c r="G1354" s="138" t="s">
        <v>2609</v>
      </c>
      <c r="H1354" s="138" t="s">
        <v>5329</v>
      </c>
      <c r="I1354" s="142" t="s">
        <v>590</v>
      </c>
      <c r="J1354" s="137" t="s">
        <v>818</v>
      </c>
      <c r="K1354" s="138" t="s">
        <v>3868</v>
      </c>
      <c r="L1354" s="138" t="s">
        <v>603</v>
      </c>
      <c r="M1354" s="140" t="s">
        <v>4245</v>
      </c>
      <c r="N1354" s="138" t="s">
        <v>4246</v>
      </c>
      <c r="O1354" s="138" t="s">
        <v>513</v>
      </c>
      <c r="P1354" s="138" t="s">
        <v>3868</v>
      </c>
      <c r="Q1354" s="138" t="s">
        <v>3867</v>
      </c>
      <c r="R1354" s="138"/>
      <c r="S1354" s="138">
        <v>1</v>
      </c>
      <c r="T1354" s="138">
        <v>135</v>
      </c>
      <c r="U1354" s="138">
        <v>28</v>
      </c>
      <c r="V1354" s="140">
        <v>303</v>
      </c>
      <c r="W1354" s="138">
        <v>0</v>
      </c>
      <c r="X1354" s="138">
        <v>135</v>
      </c>
      <c r="Y1354" s="140"/>
      <c r="Z1354" s="138"/>
      <c r="AA1354" s="137">
        <v>94.5</v>
      </c>
      <c r="AB1354" s="137">
        <v>0</v>
      </c>
      <c r="AC1354" s="137"/>
      <c r="AD1354" s="137" t="s">
        <v>622</v>
      </c>
      <c r="AE1354" s="143">
        <v>46241.3765625</v>
      </c>
      <c r="AF1354" s="144" t="s">
        <v>622</v>
      </c>
      <c r="AG1354" s="143">
        <v>46241.3734837963</v>
      </c>
      <c r="AH1354" s="144" t="s">
        <v>606</v>
      </c>
      <c r="AI1354" s="144" t="s">
        <v>607</v>
      </c>
      <c r="AJ1354" s="145">
        <v>45468</v>
      </c>
      <c r="AK1354" s="146">
        <v>46240.7253472222</v>
      </c>
    </row>
    <row r="1355" s="134" customFormat="1" ht="38.8" customHeight="1" spans="1:37">
      <c r="A1355" s="138" t="s">
        <v>29</v>
      </c>
      <c r="B1355" s="138" t="s">
        <v>463</v>
      </c>
      <c r="C1355" s="137" t="s">
        <v>25</v>
      </c>
      <c r="D1355" s="138" t="s">
        <v>93</v>
      </c>
      <c r="E1355" s="138" t="s">
        <v>587</v>
      </c>
      <c r="F1355" s="138" t="s">
        <v>353</v>
      </c>
      <c r="G1355" s="138" t="s">
        <v>2609</v>
      </c>
      <c r="H1355" s="138" t="s">
        <v>2621</v>
      </c>
      <c r="I1355" s="142" t="s">
        <v>601</v>
      </c>
      <c r="J1355" s="137" t="s">
        <v>591</v>
      </c>
      <c r="K1355" s="138" t="s">
        <v>3972</v>
      </c>
      <c r="L1355" s="138" t="s">
        <v>592</v>
      </c>
      <c r="M1355" s="140" t="s">
        <v>4163</v>
      </c>
      <c r="N1355" s="138" t="s">
        <v>4164</v>
      </c>
      <c r="O1355" s="138" t="s">
        <v>461</v>
      </c>
      <c r="P1355" s="138" t="s">
        <v>3881</v>
      </c>
      <c r="Q1355" s="138" t="s">
        <v>3901</v>
      </c>
      <c r="R1355" s="138" t="s">
        <v>4</v>
      </c>
      <c r="S1355" s="138">
        <v>1</v>
      </c>
      <c r="T1355" s="138">
        <v>180</v>
      </c>
      <c r="U1355" s="138">
        <v>230</v>
      </c>
      <c r="V1355" s="140">
        <v>230</v>
      </c>
      <c r="W1355" s="138">
        <v>180</v>
      </c>
      <c r="X1355" s="138">
        <v>0</v>
      </c>
      <c r="Y1355" s="140"/>
      <c r="Z1355" s="138"/>
      <c r="AA1355" s="137">
        <v>100</v>
      </c>
      <c r="AB1355" s="137">
        <v>100</v>
      </c>
      <c r="AC1355" s="137"/>
      <c r="AD1355" s="137" t="s">
        <v>622</v>
      </c>
      <c r="AE1355" s="143">
        <v>46241.3765625</v>
      </c>
      <c r="AF1355" s="144" t="s">
        <v>622</v>
      </c>
      <c r="AG1355" s="143">
        <v>46241.3734837963</v>
      </c>
      <c r="AH1355" s="144" t="s">
        <v>606</v>
      </c>
      <c r="AI1355" s="144" t="s">
        <v>607</v>
      </c>
      <c r="AJ1355" s="144"/>
      <c r="AK1355" s="146">
        <v>46240.6293402778</v>
      </c>
    </row>
    <row r="1356" s="134" customFormat="1" ht="38.8" customHeight="1" spans="1:37">
      <c r="A1356" s="138" t="s">
        <v>29</v>
      </c>
      <c r="B1356" s="138" t="s">
        <v>463</v>
      </c>
      <c r="C1356" s="137" t="s">
        <v>25</v>
      </c>
      <c r="D1356" s="138" t="s">
        <v>93</v>
      </c>
      <c r="E1356" s="138" t="s">
        <v>587</v>
      </c>
      <c r="F1356" s="138" t="s">
        <v>353</v>
      </c>
      <c r="G1356" s="138" t="s">
        <v>2609</v>
      </c>
      <c r="H1356" s="138" t="s">
        <v>5330</v>
      </c>
      <c r="I1356" s="142" t="s">
        <v>601</v>
      </c>
      <c r="J1356" s="137" t="s">
        <v>591</v>
      </c>
      <c r="K1356" s="138" t="s">
        <v>3972</v>
      </c>
      <c r="L1356" s="138" t="s">
        <v>603</v>
      </c>
      <c r="M1356" s="140" t="s">
        <v>4163</v>
      </c>
      <c r="N1356" s="138" t="s">
        <v>4164</v>
      </c>
      <c r="O1356" s="138" t="s">
        <v>461</v>
      </c>
      <c r="P1356" s="138" t="s">
        <v>3881</v>
      </c>
      <c r="Q1356" s="138" t="s">
        <v>3901</v>
      </c>
      <c r="R1356" s="138" t="s">
        <v>4</v>
      </c>
      <c r="S1356" s="138">
        <v>1</v>
      </c>
      <c r="T1356" s="138">
        <v>180</v>
      </c>
      <c r="U1356" s="138">
        <v>180</v>
      </c>
      <c r="V1356" s="140">
        <v>180</v>
      </c>
      <c r="W1356" s="138">
        <v>180</v>
      </c>
      <c r="X1356" s="138">
        <v>0</v>
      </c>
      <c r="Y1356" s="140"/>
      <c r="Z1356" s="138"/>
      <c r="AA1356" s="137">
        <v>100</v>
      </c>
      <c r="AB1356" s="137">
        <v>100</v>
      </c>
      <c r="AC1356" s="137"/>
      <c r="AD1356" s="137" t="s">
        <v>622</v>
      </c>
      <c r="AE1356" s="143">
        <v>46241.3765625</v>
      </c>
      <c r="AF1356" s="144" t="s">
        <v>622</v>
      </c>
      <c r="AG1356" s="143">
        <v>46241.3734837963</v>
      </c>
      <c r="AH1356" s="144" t="s">
        <v>606</v>
      </c>
      <c r="AI1356" s="144" t="s">
        <v>607</v>
      </c>
      <c r="AJ1356" s="145">
        <v>46235</v>
      </c>
      <c r="AK1356" s="146">
        <v>46240.5025578704</v>
      </c>
    </row>
    <row r="1357" s="134" customFormat="1" ht="38.8" customHeight="1" spans="1:37">
      <c r="A1357" s="138" t="s">
        <v>29</v>
      </c>
      <c r="B1357" s="138" t="s">
        <v>463</v>
      </c>
      <c r="C1357" s="137" t="s">
        <v>25</v>
      </c>
      <c r="D1357" s="138" t="s">
        <v>93</v>
      </c>
      <c r="E1357" s="138" t="s">
        <v>587</v>
      </c>
      <c r="F1357" s="138" t="s">
        <v>353</v>
      </c>
      <c r="G1357" s="138" t="s">
        <v>2609</v>
      </c>
      <c r="H1357" s="138" t="s">
        <v>5331</v>
      </c>
      <c r="I1357" s="142" t="s">
        <v>601</v>
      </c>
      <c r="J1357" s="137" t="s">
        <v>1135</v>
      </c>
      <c r="K1357" s="138" t="s">
        <v>3878</v>
      </c>
      <c r="L1357" s="138" t="s">
        <v>603</v>
      </c>
      <c r="M1357" s="140" t="s">
        <v>4047</v>
      </c>
      <c r="N1357" s="138" t="s">
        <v>4048</v>
      </c>
      <c r="O1357" s="138" t="s">
        <v>461</v>
      </c>
      <c r="P1357" s="138" t="s">
        <v>3881</v>
      </c>
      <c r="Q1357" s="138" t="s">
        <v>3889</v>
      </c>
      <c r="R1357" s="138" t="s">
        <v>8</v>
      </c>
      <c r="S1357" s="138">
        <v>1</v>
      </c>
      <c r="T1357" s="138">
        <v>60</v>
      </c>
      <c r="U1357" s="138">
        <v>60</v>
      </c>
      <c r="V1357" s="140">
        <v>60</v>
      </c>
      <c r="W1357" s="138">
        <v>60</v>
      </c>
      <c r="X1357" s="138">
        <v>0</v>
      </c>
      <c r="Y1357" s="140"/>
      <c r="Z1357" s="138"/>
      <c r="AA1357" s="137">
        <v>42</v>
      </c>
      <c r="AB1357" s="137">
        <v>42</v>
      </c>
      <c r="AC1357" s="137"/>
      <c r="AD1357" s="137" t="s">
        <v>622</v>
      </c>
      <c r="AE1357" s="143">
        <v>46241.3765625</v>
      </c>
      <c r="AF1357" s="144" t="s">
        <v>622</v>
      </c>
      <c r="AG1357" s="143">
        <v>46241.3734837963</v>
      </c>
      <c r="AH1357" s="144" t="s">
        <v>606</v>
      </c>
      <c r="AI1357" s="144" t="s">
        <v>607</v>
      </c>
      <c r="AJ1357" s="145">
        <v>45744</v>
      </c>
      <c r="AK1357" s="146">
        <v>46240.4705208333</v>
      </c>
    </row>
    <row r="1358" s="134" customFormat="1" ht="38.8" customHeight="1" spans="1:37">
      <c r="A1358" s="138" t="s">
        <v>29</v>
      </c>
      <c r="B1358" s="138" t="s">
        <v>463</v>
      </c>
      <c r="C1358" s="137" t="s">
        <v>25</v>
      </c>
      <c r="D1358" s="138" t="s">
        <v>93</v>
      </c>
      <c r="E1358" s="138" t="s">
        <v>587</v>
      </c>
      <c r="F1358" s="138" t="s">
        <v>353</v>
      </c>
      <c r="G1358" s="138" t="s">
        <v>2609</v>
      </c>
      <c r="H1358" s="138" t="s">
        <v>5332</v>
      </c>
      <c r="I1358" s="142" t="s">
        <v>601</v>
      </c>
      <c r="J1358" s="137" t="s">
        <v>591</v>
      </c>
      <c r="K1358" s="138" t="s">
        <v>3972</v>
      </c>
      <c r="L1358" s="138" t="s">
        <v>592</v>
      </c>
      <c r="M1358" s="140" t="s">
        <v>4163</v>
      </c>
      <c r="N1358" s="138" t="s">
        <v>4164</v>
      </c>
      <c r="O1358" s="138" t="s">
        <v>461</v>
      </c>
      <c r="P1358" s="138" t="s">
        <v>3881</v>
      </c>
      <c r="Q1358" s="138" t="s">
        <v>3901</v>
      </c>
      <c r="R1358" s="138" t="s">
        <v>4</v>
      </c>
      <c r="S1358" s="138">
        <v>1</v>
      </c>
      <c r="T1358" s="138">
        <v>180</v>
      </c>
      <c r="U1358" s="138">
        <v>180</v>
      </c>
      <c r="V1358" s="140">
        <v>180</v>
      </c>
      <c r="W1358" s="138">
        <v>180</v>
      </c>
      <c r="X1358" s="138">
        <v>0</v>
      </c>
      <c r="Y1358" s="140"/>
      <c r="Z1358" s="138"/>
      <c r="AA1358" s="137">
        <v>100</v>
      </c>
      <c r="AB1358" s="137">
        <v>100</v>
      </c>
      <c r="AC1358" s="137"/>
      <c r="AD1358" s="137" t="s">
        <v>622</v>
      </c>
      <c r="AE1358" s="143">
        <v>46241.3765625</v>
      </c>
      <c r="AF1358" s="144" t="s">
        <v>622</v>
      </c>
      <c r="AG1358" s="143">
        <v>46241.3734837963</v>
      </c>
      <c r="AH1358" s="144" t="s">
        <v>606</v>
      </c>
      <c r="AI1358" s="144" t="s">
        <v>607</v>
      </c>
      <c r="AJ1358" s="144"/>
      <c r="AK1358" s="146">
        <v>46237.7449884259</v>
      </c>
    </row>
    <row r="1359" s="134" customFormat="1" ht="38.8" customHeight="1" spans="1:37">
      <c r="A1359" s="138" t="s">
        <v>29</v>
      </c>
      <c r="B1359" s="138" t="s">
        <v>463</v>
      </c>
      <c r="C1359" s="137" t="s">
        <v>25</v>
      </c>
      <c r="D1359" s="138" t="s">
        <v>93</v>
      </c>
      <c r="E1359" s="138" t="s">
        <v>587</v>
      </c>
      <c r="F1359" s="138" t="s">
        <v>353</v>
      </c>
      <c r="G1359" s="138" t="s">
        <v>2609</v>
      </c>
      <c r="H1359" s="138" t="s">
        <v>2617</v>
      </c>
      <c r="I1359" s="142" t="s">
        <v>590</v>
      </c>
      <c r="J1359" s="137" t="s">
        <v>818</v>
      </c>
      <c r="K1359" s="138" t="s">
        <v>3868</v>
      </c>
      <c r="L1359" s="138" t="s">
        <v>592</v>
      </c>
      <c r="M1359" s="140" t="s">
        <v>4055</v>
      </c>
      <c r="N1359" s="138" t="s">
        <v>4056</v>
      </c>
      <c r="O1359" s="138" t="s">
        <v>513</v>
      </c>
      <c r="P1359" s="138" t="s">
        <v>3868</v>
      </c>
      <c r="Q1359" s="138" t="s">
        <v>3867</v>
      </c>
      <c r="R1359" s="138"/>
      <c r="S1359" s="138">
        <v>1</v>
      </c>
      <c r="T1359" s="138">
        <v>15</v>
      </c>
      <c r="U1359" s="138">
        <v>115</v>
      </c>
      <c r="V1359" s="140">
        <v>115</v>
      </c>
      <c r="W1359" s="138">
        <v>15</v>
      </c>
      <c r="X1359" s="138">
        <v>0</v>
      </c>
      <c r="Y1359" s="140"/>
      <c r="Z1359" s="138"/>
      <c r="AA1359" s="137">
        <v>10.5</v>
      </c>
      <c r="AB1359" s="137">
        <v>10.5</v>
      </c>
      <c r="AC1359" s="137"/>
      <c r="AD1359" s="137" t="s">
        <v>622</v>
      </c>
      <c r="AE1359" s="143">
        <v>46241.3765625</v>
      </c>
      <c r="AF1359" s="144" t="s">
        <v>622</v>
      </c>
      <c r="AG1359" s="143">
        <v>46241.3734837963</v>
      </c>
      <c r="AH1359" s="144" t="s">
        <v>606</v>
      </c>
      <c r="AI1359" s="144" t="s">
        <v>607</v>
      </c>
      <c r="AJ1359" s="145">
        <v>43222</v>
      </c>
      <c r="AK1359" s="146">
        <v>46236.6588425926</v>
      </c>
    </row>
    <row r="1360" s="134" customFormat="1" ht="38.8" customHeight="1" spans="1:37">
      <c r="A1360" s="138" t="s">
        <v>29</v>
      </c>
      <c r="B1360" s="138" t="s">
        <v>463</v>
      </c>
      <c r="C1360" s="137" t="s">
        <v>25</v>
      </c>
      <c r="D1360" s="138" t="s">
        <v>93</v>
      </c>
      <c r="E1360" s="138" t="s">
        <v>587</v>
      </c>
      <c r="F1360" s="138" t="s">
        <v>353</v>
      </c>
      <c r="G1360" s="138" t="s">
        <v>2609</v>
      </c>
      <c r="H1360" s="138" t="s">
        <v>2617</v>
      </c>
      <c r="I1360" s="142" t="s">
        <v>590</v>
      </c>
      <c r="J1360" s="137" t="s">
        <v>818</v>
      </c>
      <c r="K1360" s="138" t="s">
        <v>3868</v>
      </c>
      <c r="L1360" s="138" t="s">
        <v>592</v>
      </c>
      <c r="M1360" s="140" t="s">
        <v>4059</v>
      </c>
      <c r="N1360" s="138" t="s">
        <v>4060</v>
      </c>
      <c r="O1360" s="138" t="s">
        <v>513</v>
      </c>
      <c r="P1360" s="138" t="s">
        <v>3868</v>
      </c>
      <c r="Q1360" s="138" t="s">
        <v>3867</v>
      </c>
      <c r="R1360" s="138"/>
      <c r="S1360" s="138">
        <v>1</v>
      </c>
      <c r="T1360" s="138">
        <v>10</v>
      </c>
      <c r="U1360" s="138">
        <v>115</v>
      </c>
      <c r="V1360" s="140">
        <v>115</v>
      </c>
      <c r="W1360" s="138">
        <v>10</v>
      </c>
      <c r="X1360" s="138">
        <v>0</v>
      </c>
      <c r="Y1360" s="140"/>
      <c r="Z1360" s="138"/>
      <c r="AA1360" s="137">
        <v>7</v>
      </c>
      <c r="AB1360" s="137">
        <v>7</v>
      </c>
      <c r="AC1360" s="137"/>
      <c r="AD1360" s="137" t="s">
        <v>622</v>
      </c>
      <c r="AE1360" s="143">
        <v>46241.3765625</v>
      </c>
      <c r="AF1360" s="144" t="s">
        <v>622</v>
      </c>
      <c r="AG1360" s="143">
        <v>46241.3734837963</v>
      </c>
      <c r="AH1360" s="144" t="s">
        <v>606</v>
      </c>
      <c r="AI1360" s="144" t="s">
        <v>607</v>
      </c>
      <c r="AJ1360" s="145">
        <v>43222</v>
      </c>
      <c r="AK1360" s="146">
        <v>46236.6588425926</v>
      </c>
    </row>
    <row r="1361" s="134" customFormat="1" ht="38.8" customHeight="1" spans="1:37">
      <c r="A1361" s="138" t="s">
        <v>29</v>
      </c>
      <c r="B1361" s="138" t="s">
        <v>463</v>
      </c>
      <c r="C1361" s="137" t="s">
        <v>25</v>
      </c>
      <c r="D1361" s="138" t="s">
        <v>93</v>
      </c>
      <c r="E1361" s="138" t="s">
        <v>587</v>
      </c>
      <c r="F1361" s="138" t="s">
        <v>353</v>
      </c>
      <c r="G1361" s="138" t="s">
        <v>2609</v>
      </c>
      <c r="H1361" s="138" t="s">
        <v>5333</v>
      </c>
      <c r="I1361" s="142" t="s">
        <v>645</v>
      </c>
      <c r="J1361" s="137" t="s">
        <v>591</v>
      </c>
      <c r="K1361" s="138" t="s">
        <v>3985</v>
      </c>
      <c r="L1361" s="138" t="s">
        <v>603</v>
      </c>
      <c r="M1361" s="140" t="s">
        <v>5334</v>
      </c>
      <c r="N1361" s="138" t="s">
        <v>5335</v>
      </c>
      <c r="O1361" s="138" t="s">
        <v>461</v>
      </c>
      <c r="P1361" s="138" t="s">
        <v>3881</v>
      </c>
      <c r="Q1361" s="138" t="s">
        <v>5</v>
      </c>
      <c r="R1361" s="138" t="s">
        <v>5</v>
      </c>
      <c r="S1361" s="138">
        <v>1</v>
      </c>
      <c r="T1361" s="138">
        <v>188</v>
      </c>
      <c r="U1361" s="138">
        <v>188</v>
      </c>
      <c r="V1361" s="140">
        <v>188</v>
      </c>
      <c r="W1361" s="138">
        <v>188</v>
      </c>
      <c r="X1361" s="138">
        <v>0</v>
      </c>
      <c r="Y1361" s="140"/>
      <c r="Z1361" s="138"/>
      <c r="AA1361" s="137">
        <v>131.6</v>
      </c>
      <c r="AB1361" s="137">
        <v>131.6</v>
      </c>
      <c r="AC1361" s="137"/>
      <c r="AD1361" s="137" t="s">
        <v>622</v>
      </c>
      <c r="AE1361" s="143">
        <v>46241.3765625</v>
      </c>
      <c r="AF1361" s="144" t="s">
        <v>622</v>
      </c>
      <c r="AG1361" s="143">
        <v>46241.3734837963</v>
      </c>
      <c r="AH1361" s="144" t="s">
        <v>606</v>
      </c>
      <c r="AI1361" s="144" t="s">
        <v>607</v>
      </c>
      <c r="AJ1361" s="145">
        <v>46222</v>
      </c>
      <c r="AK1361" s="146">
        <v>46235.4248958333</v>
      </c>
    </row>
    <row r="1362" s="134" customFormat="1" ht="38.8" customHeight="1" spans="1:37">
      <c r="A1362" s="138" t="s">
        <v>29</v>
      </c>
      <c r="B1362" s="138" t="s">
        <v>463</v>
      </c>
      <c r="C1362" s="137" t="s">
        <v>25</v>
      </c>
      <c r="D1362" s="138" t="s">
        <v>93</v>
      </c>
      <c r="E1362" s="138" t="s">
        <v>587</v>
      </c>
      <c r="F1362" s="138" t="s">
        <v>346</v>
      </c>
      <c r="G1362" s="138" t="s">
        <v>639</v>
      </c>
      <c r="H1362" s="138" t="s">
        <v>2608</v>
      </c>
      <c r="I1362" s="142" t="s">
        <v>590</v>
      </c>
      <c r="J1362" s="137" t="s">
        <v>591</v>
      </c>
      <c r="K1362" s="138" t="s">
        <v>3868</v>
      </c>
      <c r="L1362" s="138" t="s">
        <v>592</v>
      </c>
      <c r="M1362" s="140" t="s">
        <v>5336</v>
      </c>
      <c r="N1362" s="138" t="s">
        <v>5337</v>
      </c>
      <c r="O1362" s="138" t="s">
        <v>513</v>
      </c>
      <c r="P1362" s="138" t="s">
        <v>3868</v>
      </c>
      <c r="Q1362" s="138" t="s">
        <v>3867</v>
      </c>
      <c r="R1362" s="138"/>
      <c r="S1362" s="138">
        <v>1</v>
      </c>
      <c r="T1362" s="138">
        <v>45</v>
      </c>
      <c r="U1362" s="138">
        <v>135</v>
      </c>
      <c r="V1362" s="140">
        <v>135</v>
      </c>
      <c r="W1362" s="138">
        <v>45</v>
      </c>
      <c r="X1362" s="138">
        <v>0</v>
      </c>
      <c r="Y1362" s="140"/>
      <c r="Z1362" s="138"/>
      <c r="AA1362" s="137">
        <v>31.5</v>
      </c>
      <c r="AB1362" s="137">
        <v>31.5</v>
      </c>
      <c r="AC1362" s="137"/>
      <c r="AD1362" s="137" t="s">
        <v>622</v>
      </c>
      <c r="AE1362" s="143">
        <v>46243.4017939815</v>
      </c>
      <c r="AF1362" s="144" t="s">
        <v>622</v>
      </c>
      <c r="AG1362" s="143">
        <v>46243.399537037</v>
      </c>
      <c r="AH1362" s="144" t="s">
        <v>606</v>
      </c>
      <c r="AI1362" s="144" t="s">
        <v>607</v>
      </c>
      <c r="AJ1362" s="145">
        <v>42265</v>
      </c>
      <c r="AK1362" s="146">
        <v>46242.5500231481</v>
      </c>
    </row>
    <row r="1363" s="134" customFormat="1" ht="38.8" customHeight="1" spans="1:37">
      <c r="A1363" s="138" t="s">
        <v>29</v>
      </c>
      <c r="B1363" s="138" t="s">
        <v>463</v>
      </c>
      <c r="C1363" s="137" t="s">
        <v>25</v>
      </c>
      <c r="D1363" s="138" t="s">
        <v>93</v>
      </c>
      <c r="E1363" s="138" t="s">
        <v>587</v>
      </c>
      <c r="F1363" s="138" t="s">
        <v>346</v>
      </c>
      <c r="G1363" s="138" t="s">
        <v>639</v>
      </c>
      <c r="H1363" s="138" t="s">
        <v>2607</v>
      </c>
      <c r="I1363" s="142" t="s">
        <v>601</v>
      </c>
      <c r="J1363" s="137" t="s">
        <v>591</v>
      </c>
      <c r="K1363" s="138" t="s">
        <v>3878</v>
      </c>
      <c r="L1363" s="138" t="s">
        <v>603</v>
      </c>
      <c r="M1363" s="140" t="s">
        <v>3879</v>
      </c>
      <c r="N1363" s="138" t="s">
        <v>3880</v>
      </c>
      <c r="O1363" s="138" t="s">
        <v>461</v>
      </c>
      <c r="P1363" s="138" t="s">
        <v>3881</v>
      </c>
      <c r="Q1363" s="138" t="s">
        <v>3882</v>
      </c>
      <c r="R1363" s="138" t="s">
        <v>8</v>
      </c>
      <c r="S1363" s="138">
        <v>1</v>
      </c>
      <c r="T1363" s="138">
        <v>50</v>
      </c>
      <c r="U1363" s="138">
        <v>100</v>
      </c>
      <c r="V1363" s="140">
        <v>100</v>
      </c>
      <c r="W1363" s="138">
        <v>50</v>
      </c>
      <c r="X1363" s="138">
        <v>0</v>
      </c>
      <c r="Y1363" s="140"/>
      <c r="Z1363" s="138"/>
      <c r="AA1363" s="137">
        <v>35</v>
      </c>
      <c r="AB1363" s="137">
        <v>35</v>
      </c>
      <c r="AC1363" s="137"/>
      <c r="AD1363" s="137" t="s">
        <v>622</v>
      </c>
      <c r="AE1363" s="143">
        <v>46243.4017939815</v>
      </c>
      <c r="AF1363" s="144" t="s">
        <v>622</v>
      </c>
      <c r="AG1363" s="143">
        <v>46243.399537037</v>
      </c>
      <c r="AH1363" s="144" t="s">
        <v>606</v>
      </c>
      <c r="AI1363" s="144" t="s">
        <v>607</v>
      </c>
      <c r="AJ1363" s="145">
        <v>46238</v>
      </c>
      <c r="AK1363" s="146">
        <v>46242.508912037</v>
      </c>
    </row>
    <row r="1364" s="134" customFormat="1" ht="38.8" customHeight="1" spans="1:37">
      <c r="A1364" s="138" t="s">
        <v>29</v>
      </c>
      <c r="B1364" s="138" t="s">
        <v>463</v>
      </c>
      <c r="C1364" s="137" t="s">
        <v>25</v>
      </c>
      <c r="D1364" s="138" t="s">
        <v>93</v>
      </c>
      <c r="E1364" s="138" t="s">
        <v>587</v>
      </c>
      <c r="F1364" s="138" t="s">
        <v>352</v>
      </c>
      <c r="G1364" s="138" t="s">
        <v>2550</v>
      </c>
      <c r="H1364" s="138" t="s">
        <v>2598</v>
      </c>
      <c r="I1364" s="142" t="s">
        <v>590</v>
      </c>
      <c r="J1364" s="137" t="s">
        <v>621</v>
      </c>
      <c r="K1364" s="138" t="s">
        <v>3868</v>
      </c>
      <c r="L1364" s="138" t="s">
        <v>592</v>
      </c>
      <c r="M1364" s="140" t="s">
        <v>4975</v>
      </c>
      <c r="N1364" s="138" t="s">
        <v>4976</v>
      </c>
      <c r="O1364" s="138" t="s">
        <v>513</v>
      </c>
      <c r="P1364" s="138" t="s">
        <v>3868</v>
      </c>
      <c r="Q1364" s="138" t="s">
        <v>3867</v>
      </c>
      <c r="R1364" s="138"/>
      <c r="S1364" s="138">
        <v>1</v>
      </c>
      <c r="T1364" s="138">
        <v>315</v>
      </c>
      <c r="U1364" s="138">
        <v>495</v>
      </c>
      <c r="V1364" s="140">
        <v>495</v>
      </c>
      <c r="W1364" s="138">
        <v>315</v>
      </c>
      <c r="X1364" s="138">
        <v>0</v>
      </c>
      <c r="Y1364" s="140"/>
      <c r="Z1364" s="138"/>
      <c r="AA1364" s="137">
        <v>220.5</v>
      </c>
      <c r="AB1364" s="137">
        <v>220.5</v>
      </c>
      <c r="AC1364" s="137"/>
      <c r="AD1364" s="137" t="s">
        <v>622</v>
      </c>
      <c r="AE1364" s="143">
        <v>46243.4017939815</v>
      </c>
      <c r="AF1364" s="144" t="s">
        <v>622</v>
      </c>
      <c r="AG1364" s="143">
        <v>46243.3996990741</v>
      </c>
      <c r="AH1364" s="144" t="s">
        <v>606</v>
      </c>
      <c r="AI1364" s="144" t="s">
        <v>607</v>
      </c>
      <c r="AJ1364" s="145">
        <v>43869</v>
      </c>
      <c r="AK1364" s="146">
        <v>46242.592650463</v>
      </c>
    </row>
    <row r="1365" s="134" customFormat="1" ht="38.8" customHeight="1" spans="1:37">
      <c r="A1365" s="138" t="s">
        <v>29</v>
      </c>
      <c r="B1365" s="138" t="s">
        <v>463</v>
      </c>
      <c r="C1365" s="137" t="s">
        <v>25</v>
      </c>
      <c r="D1365" s="138" t="s">
        <v>93</v>
      </c>
      <c r="E1365" s="138" t="s">
        <v>587</v>
      </c>
      <c r="F1365" s="138" t="s">
        <v>352</v>
      </c>
      <c r="G1365" s="138" t="s">
        <v>2550</v>
      </c>
      <c r="H1365" s="138" t="s">
        <v>2598</v>
      </c>
      <c r="I1365" s="142" t="s">
        <v>590</v>
      </c>
      <c r="J1365" s="137" t="s">
        <v>621</v>
      </c>
      <c r="K1365" s="138" t="s">
        <v>3868</v>
      </c>
      <c r="L1365" s="138" t="s">
        <v>592</v>
      </c>
      <c r="M1365" s="140" t="s">
        <v>3927</v>
      </c>
      <c r="N1365" s="138" t="s">
        <v>3928</v>
      </c>
      <c r="O1365" s="138" t="s">
        <v>513</v>
      </c>
      <c r="P1365" s="138" t="s">
        <v>3868</v>
      </c>
      <c r="Q1365" s="138" t="s">
        <v>3867</v>
      </c>
      <c r="R1365" s="138"/>
      <c r="S1365" s="138">
        <v>1</v>
      </c>
      <c r="T1365" s="138">
        <v>15</v>
      </c>
      <c r="U1365" s="138">
        <v>495</v>
      </c>
      <c r="V1365" s="140">
        <v>495</v>
      </c>
      <c r="W1365" s="138">
        <v>15</v>
      </c>
      <c r="X1365" s="138">
        <v>0</v>
      </c>
      <c r="Y1365" s="140"/>
      <c r="Z1365" s="138"/>
      <c r="AA1365" s="137">
        <v>10.5</v>
      </c>
      <c r="AB1365" s="137">
        <v>10.5</v>
      </c>
      <c r="AC1365" s="137"/>
      <c r="AD1365" s="137" t="s">
        <v>622</v>
      </c>
      <c r="AE1365" s="143">
        <v>46243.4017939815</v>
      </c>
      <c r="AF1365" s="144" t="s">
        <v>622</v>
      </c>
      <c r="AG1365" s="143">
        <v>46243.3996990741</v>
      </c>
      <c r="AH1365" s="144" t="s">
        <v>606</v>
      </c>
      <c r="AI1365" s="144" t="s">
        <v>607</v>
      </c>
      <c r="AJ1365" s="145">
        <v>43869</v>
      </c>
      <c r="AK1365" s="146">
        <v>46242.592650463</v>
      </c>
    </row>
    <row r="1366" s="134" customFormat="1" ht="38.8" customHeight="1" spans="1:37">
      <c r="A1366" s="138" t="s">
        <v>29</v>
      </c>
      <c r="B1366" s="138" t="s">
        <v>463</v>
      </c>
      <c r="C1366" s="137" t="s">
        <v>25</v>
      </c>
      <c r="D1366" s="138" t="s">
        <v>93</v>
      </c>
      <c r="E1366" s="138" t="s">
        <v>587</v>
      </c>
      <c r="F1366" s="138" t="s">
        <v>352</v>
      </c>
      <c r="G1366" s="138" t="s">
        <v>2550</v>
      </c>
      <c r="H1366" s="138" t="s">
        <v>2598</v>
      </c>
      <c r="I1366" s="142" t="s">
        <v>590</v>
      </c>
      <c r="J1366" s="137" t="s">
        <v>621</v>
      </c>
      <c r="K1366" s="138" t="s">
        <v>3868</v>
      </c>
      <c r="L1366" s="138" t="s">
        <v>592</v>
      </c>
      <c r="M1366" s="140" t="s">
        <v>3929</v>
      </c>
      <c r="N1366" s="138" t="s">
        <v>3930</v>
      </c>
      <c r="O1366" s="138" t="s">
        <v>513</v>
      </c>
      <c r="P1366" s="138" t="s">
        <v>3868</v>
      </c>
      <c r="Q1366" s="138" t="s">
        <v>3867</v>
      </c>
      <c r="R1366" s="138"/>
      <c r="S1366" s="138">
        <v>1</v>
      </c>
      <c r="T1366" s="138">
        <v>75</v>
      </c>
      <c r="U1366" s="138">
        <v>495</v>
      </c>
      <c r="V1366" s="140">
        <v>495</v>
      </c>
      <c r="W1366" s="138">
        <v>75</v>
      </c>
      <c r="X1366" s="138">
        <v>0</v>
      </c>
      <c r="Y1366" s="140"/>
      <c r="Z1366" s="138"/>
      <c r="AA1366" s="137">
        <v>52.5</v>
      </c>
      <c r="AB1366" s="137">
        <v>52.5</v>
      </c>
      <c r="AC1366" s="137"/>
      <c r="AD1366" s="137" t="s">
        <v>622</v>
      </c>
      <c r="AE1366" s="143">
        <v>46243.4017939815</v>
      </c>
      <c r="AF1366" s="144" t="s">
        <v>622</v>
      </c>
      <c r="AG1366" s="143">
        <v>46243.3996990741</v>
      </c>
      <c r="AH1366" s="144" t="s">
        <v>606</v>
      </c>
      <c r="AI1366" s="144" t="s">
        <v>607</v>
      </c>
      <c r="AJ1366" s="145">
        <v>43869</v>
      </c>
      <c r="AK1366" s="146">
        <v>46242.592650463</v>
      </c>
    </row>
    <row r="1367" s="134" customFormat="1" ht="38.8" customHeight="1" spans="1:37">
      <c r="A1367" s="138" t="s">
        <v>29</v>
      </c>
      <c r="B1367" s="138" t="s">
        <v>463</v>
      </c>
      <c r="C1367" s="137" t="s">
        <v>25</v>
      </c>
      <c r="D1367" s="138" t="s">
        <v>93</v>
      </c>
      <c r="E1367" s="138" t="s">
        <v>587</v>
      </c>
      <c r="F1367" s="138" t="s">
        <v>352</v>
      </c>
      <c r="G1367" s="138" t="s">
        <v>2550</v>
      </c>
      <c r="H1367" s="138" t="s">
        <v>5338</v>
      </c>
      <c r="I1367" s="142" t="s">
        <v>601</v>
      </c>
      <c r="J1367" s="137" t="s">
        <v>591</v>
      </c>
      <c r="K1367" s="138" t="s">
        <v>3878</v>
      </c>
      <c r="L1367" s="138" t="s">
        <v>603</v>
      </c>
      <c r="M1367" s="140" t="s">
        <v>3879</v>
      </c>
      <c r="N1367" s="138" t="s">
        <v>3880</v>
      </c>
      <c r="O1367" s="138" t="s">
        <v>461</v>
      </c>
      <c r="P1367" s="138" t="s">
        <v>3881</v>
      </c>
      <c r="Q1367" s="138" t="s">
        <v>3882</v>
      </c>
      <c r="R1367" s="138" t="s">
        <v>8</v>
      </c>
      <c r="S1367" s="138">
        <v>1</v>
      </c>
      <c r="T1367" s="138">
        <v>50</v>
      </c>
      <c r="U1367" s="138">
        <v>50</v>
      </c>
      <c r="V1367" s="140">
        <v>50</v>
      </c>
      <c r="W1367" s="138">
        <v>50</v>
      </c>
      <c r="X1367" s="138">
        <v>0</v>
      </c>
      <c r="Y1367" s="140"/>
      <c r="Z1367" s="138"/>
      <c r="AA1367" s="137">
        <v>35</v>
      </c>
      <c r="AB1367" s="137">
        <v>35</v>
      </c>
      <c r="AC1367" s="137"/>
      <c r="AD1367" s="137" t="s">
        <v>622</v>
      </c>
      <c r="AE1367" s="143">
        <v>46243.4017939815</v>
      </c>
      <c r="AF1367" s="144" t="s">
        <v>622</v>
      </c>
      <c r="AG1367" s="143">
        <v>46243.3996990741</v>
      </c>
      <c r="AH1367" s="144" t="s">
        <v>606</v>
      </c>
      <c r="AI1367" s="144" t="s">
        <v>607</v>
      </c>
      <c r="AJ1367" s="145">
        <v>46237</v>
      </c>
      <c r="AK1367" s="146">
        <v>46241.611400463</v>
      </c>
    </row>
    <row r="1368" s="134" customFormat="1" ht="38.8" customHeight="1" spans="1:37">
      <c r="A1368" s="138" t="s">
        <v>29</v>
      </c>
      <c r="B1368" s="138" t="s">
        <v>463</v>
      </c>
      <c r="C1368" s="137" t="s">
        <v>27</v>
      </c>
      <c r="D1368" s="138" t="s">
        <v>124</v>
      </c>
      <c r="E1368" s="138" t="s">
        <v>625</v>
      </c>
      <c r="F1368" s="138" t="s">
        <v>265</v>
      </c>
      <c r="G1368" s="138" t="s">
        <v>2744</v>
      </c>
      <c r="H1368" s="138" t="s">
        <v>5339</v>
      </c>
      <c r="I1368" s="142" t="s">
        <v>590</v>
      </c>
      <c r="J1368" s="137" t="s">
        <v>1135</v>
      </c>
      <c r="K1368" s="138" t="s">
        <v>4123</v>
      </c>
      <c r="L1368" s="138" t="s">
        <v>603</v>
      </c>
      <c r="M1368" s="140" t="s">
        <v>4892</v>
      </c>
      <c r="N1368" s="138" t="s">
        <v>4893</v>
      </c>
      <c r="O1368" s="138" t="s">
        <v>513</v>
      </c>
      <c r="P1368" s="138" t="s">
        <v>4126</v>
      </c>
      <c r="Q1368" s="138" t="s">
        <v>3867</v>
      </c>
      <c r="R1368" s="138"/>
      <c r="S1368" s="138">
        <v>1</v>
      </c>
      <c r="T1368" s="138">
        <v>120</v>
      </c>
      <c r="U1368" s="138">
        <v>120</v>
      </c>
      <c r="V1368" s="140">
        <v>120</v>
      </c>
      <c r="W1368" s="138">
        <v>120</v>
      </c>
      <c r="X1368" s="138">
        <v>0</v>
      </c>
      <c r="Y1368" s="140"/>
      <c r="Z1368" s="138"/>
      <c r="AA1368" s="137">
        <v>120</v>
      </c>
      <c r="AB1368" s="137">
        <v>120</v>
      </c>
      <c r="AC1368" s="137"/>
      <c r="AD1368" s="137"/>
      <c r="AE1368" s="144"/>
      <c r="AF1368" s="144" t="s">
        <v>622</v>
      </c>
      <c r="AG1368" s="143">
        <v>46238.6288888889</v>
      </c>
      <c r="AH1368" s="144" t="s">
        <v>606</v>
      </c>
      <c r="AI1368" s="144" t="s">
        <v>607</v>
      </c>
      <c r="AJ1368" s="145">
        <v>45502</v>
      </c>
      <c r="AK1368" s="146">
        <v>46234.6435300926</v>
      </c>
    </row>
    <row r="1369" s="134" customFormat="1" ht="38.8" customHeight="1" spans="1:37">
      <c r="A1369" s="138" t="s">
        <v>29</v>
      </c>
      <c r="B1369" s="138" t="s">
        <v>463</v>
      </c>
      <c r="C1369" s="137" t="s">
        <v>25</v>
      </c>
      <c r="D1369" s="138" t="s">
        <v>83</v>
      </c>
      <c r="E1369" s="138" t="s">
        <v>587</v>
      </c>
      <c r="F1369" s="138" t="s">
        <v>329</v>
      </c>
      <c r="G1369" s="138" t="s">
        <v>2594</v>
      </c>
      <c r="H1369" s="138" t="s">
        <v>2596</v>
      </c>
      <c r="I1369" s="142" t="s">
        <v>590</v>
      </c>
      <c r="J1369" s="137" t="s">
        <v>591</v>
      </c>
      <c r="K1369" s="138" t="s">
        <v>593</v>
      </c>
      <c r="L1369" s="138" t="s">
        <v>603</v>
      </c>
      <c r="M1369" s="140" t="s">
        <v>3931</v>
      </c>
      <c r="N1369" s="138" t="s">
        <v>3932</v>
      </c>
      <c r="O1369" s="138" t="s">
        <v>513</v>
      </c>
      <c r="P1369" s="138" t="s">
        <v>3866</v>
      </c>
      <c r="Q1369" s="138" t="s">
        <v>3867</v>
      </c>
      <c r="R1369" s="138"/>
      <c r="S1369" s="138">
        <v>1</v>
      </c>
      <c r="T1369" s="138">
        <v>0</v>
      </c>
      <c r="U1369" s="138">
        <v>198</v>
      </c>
      <c r="V1369" s="140">
        <v>198</v>
      </c>
      <c r="W1369" s="138">
        <v>0</v>
      </c>
      <c r="X1369" s="138">
        <v>0</v>
      </c>
      <c r="Y1369" s="140"/>
      <c r="Z1369" s="138"/>
      <c r="AA1369" s="137">
        <v>0</v>
      </c>
      <c r="AB1369" s="137">
        <v>0</v>
      </c>
      <c r="AC1369" s="137"/>
      <c r="AD1369" s="137" t="s">
        <v>622</v>
      </c>
      <c r="AE1369" s="143">
        <v>46235.4177199074</v>
      </c>
      <c r="AF1369" s="144" t="s">
        <v>622</v>
      </c>
      <c r="AG1369" s="143">
        <v>46235.4174768518</v>
      </c>
      <c r="AH1369" s="144" t="s">
        <v>606</v>
      </c>
      <c r="AI1369" s="144" t="s">
        <v>607</v>
      </c>
      <c r="AJ1369" s="145">
        <v>44409</v>
      </c>
      <c r="AK1369" s="146">
        <v>46234.7369444444</v>
      </c>
    </row>
    <row r="1370" s="134" customFormat="1" ht="38.8" customHeight="1" spans="1:37">
      <c r="A1370" s="138" t="s">
        <v>29</v>
      </c>
      <c r="B1370" s="138" t="s">
        <v>463</v>
      </c>
      <c r="C1370" s="137" t="s">
        <v>25</v>
      </c>
      <c r="D1370" s="138" t="s">
        <v>92</v>
      </c>
      <c r="E1370" s="138" t="s">
        <v>587</v>
      </c>
      <c r="F1370" s="138" t="s">
        <v>343</v>
      </c>
      <c r="G1370" s="138" t="s">
        <v>2845</v>
      </c>
      <c r="H1370" s="138" t="s">
        <v>5340</v>
      </c>
      <c r="I1370" s="142" t="s">
        <v>601</v>
      </c>
      <c r="J1370" s="137" t="s">
        <v>602</v>
      </c>
      <c r="K1370" s="138" t="s">
        <v>3878</v>
      </c>
      <c r="L1370" s="138" t="s">
        <v>603</v>
      </c>
      <c r="M1370" s="140" t="s">
        <v>3917</v>
      </c>
      <c r="N1370" s="138" t="s">
        <v>3918</v>
      </c>
      <c r="O1370" s="138" t="s">
        <v>461</v>
      </c>
      <c r="P1370" s="138" t="s">
        <v>3881</v>
      </c>
      <c r="Q1370" s="138" t="s">
        <v>3889</v>
      </c>
      <c r="R1370" s="138" t="s">
        <v>10</v>
      </c>
      <c r="S1370" s="138">
        <v>1</v>
      </c>
      <c r="T1370" s="138">
        <v>40</v>
      </c>
      <c r="U1370" s="138">
        <v>40</v>
      </c>
      <c r="V1370" s="140">
        <v>40</v>
      </c>
      <c r="W1370" s="138">
        <v>40</v>
      </c>
      <c r="X1370" s="138">
        <v>0</v>
      </c>
      <c r="Y1370" s="140"/>
      <c r="Z1370" s="138"/>
      <c r="AA1370" s="137">
        <v>28</v>
      </c>
      <c r="AB1370" s="137">
        <v>28</v>
      </c>
      <c r="AC1370" s="137"/>
      <c r="AD1370" s="137" t="s">
        <v>622</v>
      </c>
      <c r="AE1370" s="143">
        <v>46235.4204976852</v>
      </c>
      <c r="AF1370" s="144" t="s">
        <v>622</v>
      </c>
      <c r="AG1370" s="143">
        <v>46235.4199421296</v>
      </c>
      <c r="AH1370" s="144" t="s">
        <v>606</v>
      </c>
      <c r="AI1370" s="144" t="s">
        <v>607</v>
      </c>
      <c r="AJ1370" s="145">
        <v>46229</v>
      </c>
      <c r="AK1370" s="146">
        <v>46232.5355092593</v>
      </c>
    </row>
    <row r="1371" s="134" customFormat="1" ht="38.8" customHeight="1" spans="1:37">
      <c r="A1371" s="138" t="s">
        <v>29</v>
      </c>
      <c r="B1371" s="138" t="s">
        <v>463</v>
      </c>
      <c r="C1371" s="137" t="s">
        <v>25</v>
      </c>
      <c r="D1371" s="138" t="s">
        <v>83</v>
      </c>
      <c r="E1371" s="138" t="s">
        <v>587</v>
      </c>
      <c r="F1371" s="138" t="s">
        <v>328</v>
      </c>
      <c r="G1371" s="138" t="s">
        <v>641</v>
      </c>
      <c r="H1371" s="138" t="s">
        <v>5341</v>
      </c>
      <c r="I1371" s="142" t="s">
        <v>601</v>
      </c>
      <c r="J1371" s="137" t="s">
        <v>591</v>
      </c>
      <c r="K1371" s="138" t="s">
        <v>3878</v>
      </c>
      <c r="L1371" s="138" t="s">
        <v>603</v>
      </c>
      <c r="M1371" s="140" t="s">
        <v>4163</v>
      </c>
      <c r="N1371" s="138" t="s">
        <v>4164</v>
      </c>
      <c r="O1371" s="138" t="s">
        <v>461</v>
      </c>
      <c r="P1371" s="138" t="s">
        <v>3881</v>
      </c>
      <c r="Q1371" s="138" t="s">
        <v>3901</v>
      </c>
      <c r="R1371" s="138" t="s">
        <v>4</v>
      </c>
      <c r="S1371" s="138">
        <v>1</v>
      </c>
      <c r="T1371" s="138">
        <v>180</v>
      </c>
      <c r="U1371" s="138">
        <v>230</v>
      </c>
      <c r="V1371" s="140">
        <v>230</v>
      </c>
      <c r="W1371" s="138">
        <v>180</v>
      </c>
      <c r="X1371" s="138">
        <v>0</v>
      </c>
      <c r="Y1371" s="140"/>
      <c r="Z1371" s="138"/>
      <c r="AA1371" s="137">
        <v>100</v>
      </c>
      <c r="AB1371" s="137">
        <v>100</v>
      </c>
      <c r="AC1371" s="137"/>
      <c r="AD1371" s="137" t="s">
        <v>622</v>
      </c>
      <c r="AE1371" s="143">
        <v>46235.4177199074</v>
      </c>
      <c r="AF1371" s="144" t="s">
        <v>622</v>
      </c>
      <c r="AG1371" s="143">
        <v>46235.4174537037</v>
      </c>
      <c r="AH1371" s="144" t="s">
        <v>606</v>
      </c>
      <c r="AI1371" s="144" t="s">
        <v>607</v>
      </c>
      <c r="AJ1371" s="145">
        <v>46233</v>
      </c>
      <c r="AK1371" s="146">
        <v>46234.4833680556</v>
      </c>
    </row>
    <row r="1372" s="134" customFormat="1" ht="38.8" customHeight="1" spans="1:37">
      <c r="A1372" s="138" t="s">
        <v>29</v>
      </c>
      <c r="B1372" s="138" t="s">
        <v>463</v>
      </c>
      <c r="C1372" s="137" t="s">
        <v>25</v>
      </c>
      <c r="D1372" s="138" t="s">
        <v>83</v>
      </c>
      <c r="E1372" s="138" t="s">
        <v>587</v>
      </c>
      <c r="F1372" s="138" t="s">
        <v>328</v>
      </c>
      <c r="G1372" s="138" t="s">
        <v>641</v>
      </c>
      <c r="H1372" s="138" t="s">
        <v>5341</v>
      </c>
      <c r="I1372" s="142" t="s">
        <v>601</v>
      </c>
      <c r="J1372" s="137" t="s">
        <v>591</v>
      </c>
      <c r="K1372" s="138" t="s">
        <v>3878</v>
      </c>
      <c r="L1372" s="138" t="s">
        <v>603</v>
      </c>
      <c r="M1372" s="140" t="s">
        <v>3879</v>
      </c>
      <c r="N1372" s="138" t="s">
        <v>3880</v>
      </c>
      <c r="O1372" s="138" t="s">
        <v>461</v>
      </c>
      <c r="P1372" s="138" t="s">
        <v>3881</v>
      </c>
      <c r="Q1372" s="138" t="s">
        <v>3882</v>
      </c>
      <c r="R1372" s="138" t="s">
        <v>8</v>
      </c>
      <c r="S1372" s="138">
        <v>1</v>
      </c>
      <c r="T1372" s="138">
        <v>50</v>
      </c>
      <c r="U1372" s="138">
        <v>230</v>
      </c>
      <c r="V1372" s="140">
        <v>230</v>
      </c>
      <c r="W1372" s="138">
        <v>50</v>
      </c>
      <c r="X1372" s="138">
        <v>0</v>
      </c>
      <c r="Y1372" s="140"/>
      <c r="Z1372" s="138"/>
      <c r="AA1372" s="137">
        <v>35</v>
      </c>
      <c r="AB1372" s="137">
        <v>35</v>
      </c>
      <c r="AC1372" s="137"/>
      <c r="AD1372" s="137" t="s">
        <v>622</v>
      </c>
      <c r="AE1372" s="143">
        <v>46235.4177199074</v>
      </c>
      <c r="AF1372" s="144" t="s">
        <v>622</v>
      </c>
      <c r="AG1372" s="143">
        <v>46235.4174537037</v>
      </c>
      <c r="AH1372" s="144" t="s">
        <v>606</v>
      </c>
      <c r="AI1372" s="144" t="s">
        <v>607</v>
      </c>
      <c r="AJ1372" s="145">
        <v>46233</v>
      </c>
      <c r="AK1372" s="146">
        <v>46234.4833680556</v>
      </c>
    </row>
    <row r="1373" s="134" customFormat="1" ht="38.8" customHeight="1" spans="1:37">
      <c r="A1373" s="138" t="s">
        <v>29</v>
      </c>
      <c r="B1373" s="138" t="s">
        <v>463</v>
      </c>
      <c r="C1373" s="137" t="s">
        <v>25</v>
      </c>
      <c r="D1373" s="138" t="s">
        <v>83</v>
      </c>
      <c r="E1373" s="138" t="s">
        <v>587</v>
      </c>
      <c r="F1373" s="138" t="s">
        <v>328</v>
      </c>
      <c r="G1373" s="138" t="s">
        <v>641</v>
      </c>
      <c r="H1373" s="138" t="s">
        <v>5342</v>
      </c>
      <c r="I1373" s="142" t="s">
        <v>601</v>
      </c>
      <c r="J1373" s="137" t="s">
        <v>591</v>
      </c>
      <c r="K1373" s="138" t="s">
        <v>3878</v>
      </c>
      <c r="L1373" s="138" t="s">
        <v>603</v>
      </c>
      <c r="M1373" s="140" t="s">
        <v>3879</v>
      </c>
      <c r="N1373" s="138" t="s">
        <v>3880</v>
      </c>
      <c r="O1373" s="138" t="s">
        <v>461</v>
      </c>
      <c r="P1373" s="138" t="s">
        <v>3881</v>
      </c>
      <c r="Q1373" s="138" t="s">
        <v>3882</v>
      </c>
      <c r="R1373" s="138" t="s">
        <v>8</v>
      </c>
      <c r="S1373" s="138">
        <v>1</v>
      </c>
      <c r="T1373" s="138">
        <v>50</v>
      </c>
      <c r="U1373" s="138">
        <v>50</v>
      </c>
      <c r="V1373" s="140">
        <v>50</v>
      </c>
      <c r="W1373" s="138">
        <v>50</v>
      </c>
      <c r="X1373" s="138">
        <v>0</v>
      </c>
      <c r="Y1373" s="140"/>
      <c r="Z1373" s="138"/>
      <c r="AA1373" s="137">
        <v>35</v>
      </c>
      <c r="AB1373" s="137">
        <v>35</v>
      </c>
      <c r="AC1373" s="137"/>
      <c r="AD1373" s="137" t="s">
        <v>622</v>
      </c>
      <c r="AE1373" s="143">
        <v>46235.4177199074</v>
      </c>
      <c r="AF1373" s="144" t="s">
        <v>622</v>
      </c>
      <c r="AG1373" s="143">
        <v>46235.4174537037</v>
      </c>
      <c r="AH1373" s="144" t="s">
        <v>606</v>
      </c>
      <c r="AI1373" s="144" t="s">
        <v>607</v>
      </c>
      <c r="AJ1373" s="145">
        <v>46143</v>
      </c>
      <c r="AK1373" s="146">
        <v>46232.6333101852</v>
      </c>
    </row>
    <row r="1374" s="134" customFormat="1" ht="38.8" customHeight="1" spans="1:37">
      <c r="A1374" s="138" t="s">
        <v>29</v>
      </c>
      <c r="B1374" s="138" t="s">
        <v>463</v>
      </c>
      <c r="C1374" s="137" t="s">
        <v>25</v>
      </c>
      <c r="D1374" s="138" t="s">
        <v>99</v>
      </c>
      <c r="E1374" s="138" t="s">
        <v>587</v>
      </c>
      <c r="F1374" s="138" t="s">
        <v>375</v>
      </c>
      <c r="G1374" s="138" t="s">
        <v>643</v>
      </c>
      <c r="H1374" s="138" t="s">
        <v>2588</v>
      </c>
      <c r="I1374" s="142" t="s">
        <v>601</v>
      </c>
      <c r="J1374" s="137" t="s">
        <v>591</v>
      </c>
      <c r="K1374" s="138" t="s">
        <v>3878</v>
      </c>
      <c r="L1374" s="138" t="s">
        <v>603</v>
      </c>
      <c r="M1374" s="140" t="s">
        <v>4163</v>
      </c>
      <c r="N1374" s="138" t="s">
        <v>4164</v>
      </c>
      <c r="O1374" s="138" t="s">
        <v>461</v>
      </c>
      <c r="P1374" s="138" t="s">
        <v>3881</v>
      </c>
      <c r="Q1374" s="138" t="s">
        <v>3901</v>
      </c>
      <c r="R1374" s="138" t="s">
        <v>4</v>
      </c>
      <c r="S1374" s="138">
        <v>1</v>
      </c>
      <c r="T1374" s="138">
        <v>180</v>
      </c>
      <c r="U1374" s="138">
        <v>230</v>
      </c>
      <c r="V1374" s="140">
        <v>230</v>
      </c>
      <c r="W1374" s="138">
        <v>180</v>
      </c>
      <c r="X1374" s="138">
        <v>0</v>
      </c>
      <c r="Y1374" s="140"/>
      <c r="Z1374" s="138"/>
      <c r="AA1374" s="137">
        <v>100</v>
      </c>
      <c r="AB1374" s="137">
        <v>100</v>
      </c>
      <c r="AC1374" s="137"/>
      <c r="AD1374" s="137" t="s">
        <v>622</v>
      </c>
      <c r="AE1374" s="143">
        <v>46235.7133680556</v>
      </c>
      <c r="AF1374" s="144" t="s">
        <v>622</v>
      </c>
      <c r="AG1374" s="143">
        <v>46235.6940509259</v>
      </c>
      <c r="AH1374" s="144" t="s">
        <v>606</v>
      </c>
      <c r="AI1374" s="144" t="s">
        <v>607</v>
      </c>
      <c r="AJ1374" s="145">
        <v>46226</v>
      </c>
      <c r="AK1374" s="146">
        <v>46234.5144097222</v>
      </c>
    </row>
    <row r="1375" s="134" customFormat="1" ht="38.8" customHeight="1" spans="1:37">
      <c r="A1375" s="138" t="s">
        <v>29</v>
      </c>
      <c r="B1375" s="138" t="s">
        <v>463</v>
      </c>
      <c r="C1375" s="137" t="s">
        <v>25</v>
      </c>
      <c r="D1375" s="138" t="s">
        <v>99</v>
      </c>
      <c r="E1375" s="138" t="s">
        <v>587</v>
      </c>
      <c r="F1375" s="138" t="s">
        <v>375</v>
      </c>
      <c r="G1375" s="138" t="s">
        <v>643</v>
      </c>
      <c r="H1375" s="138" t="s">
        <v>5343</v>
      </c>
      <c r="I1375" s="142" t="s">
        <v>601</v>
      </c>
      <c r="J1375" s="137" t="s">
        <v>591</v>
      </c>
      <c r="K1375" s="138" t="s">
        <v>3878</v>
      </c>
      <c r="L1375" s="138" t="s">
        <v>603</v>
      </c>
      <c r="M1375" s="140" t="s">
        <v>4163</v>
      </c>
      <c r="N1375" s="138" t="s">
        <v>4164</v>
      </c>
      <c r="O1375" s="138" t="s">
        <v>461</v>
      </c>
      <c r="P1375" s="138" t="s">
        <v>3881</v>
      </c>
      <c r="Q1375" s="138" t="s">
        <v>3901</v>
      </c>
      <c r="R1375" s="138" t="s">
        <v>4</v>
      </c>
      <c r="S1375" s="138">
        <v>1</v>
      </c>
      <c r="T1375" s="138">
        <v>180</v>
      </c>
      <c r="U1375" s="138">
        <v>180</v>
      </c>
      <c r="V1375" s="140">
        <v>180</v>
      </c>
      <c r="W1375" s="138">
        <v>180</v>
      </c>
      <c r="X1375" s="138">
        <v>0</v>
      </c>
      <c r="Y1375" s="140"/>
      <c r="Z1375" s="138"/>
      <c r="AA1375" s="137">
        <v>100</v>
      </c>
      <c r="AB1375" s="137">
        <v>100</v>
      </c>
      <c r="AC1375" s="137"/>
      <c r="AD1375" s="137" t="s">
        <v>622</v>
      </c>
      <c r="AE1375" s="143">
        <v>46235.7133680556</v>
      </c>
      <c r="AF1375" s="144" t="s">
        <v>622</v>
      </c>
      <c r="AG1375" s="143">
        <v>46235.6940509259</v>
      </c>
      <c r="AH1375" s="144" t="s">
        <v>606</v>
      </c>
      <c r="AI1375" s="144" t="s">
        <v>607</v>
      </c>
      <c r="AJ1375" s="145">
        <v>46227</v>
      </c>
      <c r="AK1375" s="146">
        <v>46233.6956944444</v>
      </c>
    </row>
    <row r="1376" s="134" customFormat="1" ht="38.8" customHeight="1" spans="1:37">
      <c r="A1376" s="138" t="s">
        <v>29</v>
      </c>
      <c r="B1376" s="138" t="s">
        <v>463</v>
      </c>
      <c r="C1376" s="137" t="s">
        <v>25</v>
      </c>
      <c r="D1376" s="138" t="s">
        <v>99</v>
      </c>
      <c r="E1376" s="138" t="s">
        <v>587</v>
      </c>
      <c r="F1376" s="138" t="s">
        <v>375</v>
      </c>
      <c r="G1376" s="138" t="s">
        <v>643</v>
      </c>
      <c r="H1376" s="138" t="s">
        <v>5344</v>
      </c>
      <c r="I1376" s="142" t="s">
        <v>601</v>
      </c>
      <c r="J1376" s="137" t="s">
        <v>591</v>
      </c>
      <c r="K1376" s="138" t="s">
        <v>3878</v>
      </c>
      <c r="L1376" s="138" t="s">
        <v>603</v>
      </c>
      <c r="M1376" s="140" t="s">
        <v>4163</v>
      </c>
      <c r="N1376" s="138" t="s">
        <v>4164</v>
      </c>
      <c r="O1376" s="138" t="s">
        <v>461</v>
      </c>
      <c r="P1376" s="138" t="s">
        <v>3881</v>
      </c>
      <c r="Q1376" s="138" t="s">
        <v>3901</v>
      </c>
      <c r="R1376" s="138" t="s">
        <v>4</v>
      </c>
      <c r="S1376" s="138">
        <v>1</v>
      </c>
      <c r="T1376" s="138">
        <v>180</v>
      </c>
      <c r="U1376" s="138">
        <v>180</v>
      </c>
      <c r="V1376" s="140">
        <v>180</v>
      </c>
      <c r="W1376" s="138">
        <v>180</v>
      </c>
      <c r="X1376" s="138">
        <v>0</v>
      </c>
      <c r="Y1376" s="140"/>
      <c r="Z1376" s="138"/>
      <c r="AA1376" s="137">
        <v>100</v>
      </c>
      <c r="AB1376" s="137">
        <v>100</v>
      </c>
      <c r="AC1376" s="137"/>
      <c r="AD1376" s="137" t="s">
        <v>622</v>
      </c>
      <c r="AE1376" s="143">
        <v>46235.7133680556</v>
      </c>
      <c r="AF1376" s="144" t="s">
        <v>622</v>
      </c>
      <c r="AG1376" s="143">
        <v>46235.6940509259</v>
      </c>
      <c r="AH1376" s="144" t="s">
        <v>606</v>
      </c>
      <c r="AI1376" s="144" t="s">
        <v>607</v>
      </c>
      <c r="AJ1376" s="145">
        <v>46228</v>
      </c>
      <c r="AK1376" s="146">
        <v>46233.6163541667</v>
      </c>
    </row>
    <row r="1377" s="134" customFormat="1" ht="38.8" customHeight="1" spans="1:37">
      <c r="A1377" s="138" t="s">
        <v>29</v>
      </c>
      <c r="B1377" s="138" t="s">
        <v>463</v>
      </c>
      <c r="C1377" s="137" t="s">
        <v>25</v>
      </c>
      <c r="D1377" s="138" t="s">
        <v>99</v>
      </c>
      <c r="E1377" s="138" t="s">
        <v>587</v>
      </c>
      <c r="F1377" s="138" t="s">
        <v>375</v>
      </c>
      <c r="G1377" s="138" t="s">
        <v>643</v>
      </c>
      <c r="H1377" s="138" t="s">
        <v>5345</v>
      </c>
      <c r="I1377" s="142" t="s">
        <v>645</v>
      </c>
      <c r="J1377" s="137" t="s">
        <v>621</v>
      </c>
      <c r="K1377" s="138" t="s">
        <v>4087</v>
      </c>
      <c r="L1377" s="138" t="s">
        <v>603</v>
      </c>
      <c r="M1377" s="140" t="s">
        <v>451</v>
      </c>
      <c r="N1377" s="138" t="s">
        <v>450</v>
      </c>
      <c r="O1377" s="138" t="s">
        <v>452</v>
      </c>
      <c r="P1377" s="138" t="s">
        <v>4088</v>
      </c>
      <c r="Q1377" s="138" t="s">
        <v>4089</v>
      </c>
      <c r="R1377" s="138" t="s">
        <v>6</v>
      </c>
      <c r="S1377" s="138">
        <v>1</v>
      </c>
      <c r="T1377" s="138">
        <v>35</v>
      </c>
      <c r="U1377" s="138">
        <v>35</v>
      </c>
      <c r="V1377" s="140">
        <v>35</v>
      </c>
      <c r="W1377" s="138">
        <v>35</v>
      </c>
      <c r="X1377" s="138">
        <v>0</v>
      </c>
      <c r="Y1377" s="140"/>
      <c r="Z1377" s="138"/>
      <c r="AA1377" s="137">
        <v>15</v>
      </c>
      <c r="AB1377" s="137">
        <v>15</v>
      </c>
      <c r="AC1377" s="137"/>
      <c r="AD1377" s="137" t="s">
        <v>622</v>
      </c>
      <c r="AE1377" s="143">
        <v>46235.7133680556</v>
      </c>
      <c r="AF1377" s="144" t="s">
        <v>622</v>
      </c>
      <c r="AG1377" s="143">
        <v>46235.6940509259</v>
      </c>
      <c r="AH1377" s="144" t="s">
        <v>606</v>
      </c>
      <c r="AI1377" s="144" t="s">
        <v>607</v>
      </c>
      <c r="AJ1377" s="145">
        <v>46226</v>
      </c>
      <c r="AK1377" s="146">
        <v>46231.487662037</v>
      </c>
    </row>
    <row r="1378" s="134" customFormat="1" ht="38.8" customHeight="1" spans="1:37">
      <c r="A1378" s="138" t="s">
        <v>29</v>
      </c>
      <c r="B1378" s="138" t="s">
        <v>463</v>
      </c>
      <c r="C1378" s="137" t="s">
        <v>27</v>
      </c>
      <c r="D1378" s="138" t="s">
        <v>125</v>
      </c>
      <c r="E1378" s="138" t="s">
        <v>587</v>
      </c>
      <c r="F1378" s="138" t="s">
        <v>268</v>
      </c>
      <c r="G1378" s="138" t="s">
        <v>2574</v>
      </c>
      <c r="H1378" s="138" t="s">
        <v>5346</v>
      </c>
      <c r="I1378" s="142" t="s">
        <v>645</v>
      </c>
      <c r="J1378" s="137" t="s">
        <v>591</v>
      </c>
      <c r="K1378" s="138" t="s">
        <v>4087</v>
      </c>
      <c r="L1378" s="138" t="s">
        <v>603</v>
      </c>
      <c r="M1378" s="140" t="s">
        <v>512</v>
      </c>
      <c r="N1378" s="138" t="s">
        <v>511</v>
      </c>
      <c r="O1378" s="138" t="s">
        <v>513</v>
      </c>
      <c r="P1378" s="138" t="s">
        <v>3868</v>
      </c>
      <c r="Q1378" s="138" t="s">
        <v>3867</v>
      </c>
      <c r="R1378" s="138"/>
      <c r="S1378" s="138">
        <v>1</v>
      </c>
      <c r="T1378" s="138">
        <v>45</v>
      </c>
      <c r="U1378" s="138">
        <v>45</v>
      </c>
      <c r="V1378" s="140">
        <v>45</v>
      </c>
      <c r="W1378" s="138">
        <v>45</v>
      </c>
      <c r="X1378" s="138">
        <v>0</v>
      </c>
      <c r="Y1378" s="140"/>
      <c r="Z1378" s="138"/>
      <c r="AA1378" s="137">
        <v>31.5</v>
      </c>
      <c r="AB1378" s="137">
        <v>31.5</v>
      </c>
      <c r="AC1378" s="137"/>
      <c r="AD1378" s="137" t="s">
        <v>622</v>
      </c>
      <c r="AE1378" s="143">
        <v>46237.3604976852</v>
      </c>
      <c r="AF1378" s="144" t="s">
        <v>2576</v>
      </c>
      <c r="AG1378" s="144"/>
      <c r="AH1378" s="144" t="s">
        <v>606</v>
      </c>
      <c r="AI1378" s="144" t="s">
        <v>607</v>
      </c>
      <c r="AJ1378" s="145">
        <v>45716</v>
      </c>
      <c r="AK1378" s="146">
        <v>46234.5780208333</v>
      </c>
    </row>
    <row r="1379" s="134" customFormat="1" ht="38.8" customHeight="1" spans="1:37">
      <c r="A1379" s="138" t="s">
        <v>29</v>
      </c>
      <c r="B1379" s="138" t="s">
        <v>463</v>
      </c>
      <c r="C1379" s="137" t="s">
        <v>27</v>
      </c>
      <c r="D1379" s="138" t="s">
        <v>125</v>
      </c>
      <c r="E1379" s="138" t="s">
        <v>587</v>
      </c>
      <c r="F1379" s="138" t="s">
        <v>268</v>
      </c>
      <c r="G1379" s="138" t="s">
        <v>2574</v>
      </c>
      <c r="H1379" s="138" t="s">
        <v>5347</v>
      </c>
      <c r="I1379" s="142" t="s">
        <v>601</v>
      </c>
      <c r="J1379" s="137" t="s">
        <v>1135</v>
      </c>
      <c r="K1379" s="138" t="s">
        <v>3878</v>
      </c>
      <c r="L1379" s="138" t="s">
        <v>603</v>
      </c>
      <c r="M1379" s="140" t="s">
        <v>4047</v>
      </c>
      <c r="N1379" s="138" t="s">
        <v>4048</v>
      </c>
      <c r="O1379" s="138" t="s">
        <v>461</v>
      </c>
      <c r="P1379" s="138" t="s">
        <v>3881</v>
      </c>
      <c r="Q1379" s="138" t="s">
        <v>3889</v>
      </c>
      <c r="R1379" s="138" t="s">
        <v>8</v>
      </c>
      <c r="S1379" s="138">
        <v>1</v>
      </c>
      <c r="T1379" s="138">
        <v>60</v>
      </c>
      <c r="U1379" s="138">
        <v>220</v>
      </c>
      <c r="V1379" s="140">
        <v>220</v>
      </c>
      <c r="W1379" s="138">
        <v>60</v>
      </c>
      <c r="X1379" s="138">
        <v>0</v>
      </c>
      <c r="Y1379" s="140"/>
      <c r="Z1379" s="138"/>
      <c r="AA1379" s="137">
        <v>42</v>
      </c>
      <c r="AB1379" s="137">
        <v>42</v>
      </c>
      <c r="AC1379" s="137"/>
      <c r="AD1379" s="137" t="s">
        <v>622</v>
      </c>
      <c r="AE1379" s="143">
        <v>46237.3604976852</v>
      </c>
      <c r="AF1379" s="144" t="s">
        <v>2576</v>
      </c>
      <c r="AG1379" s="144"/>
      <c r="AH1379" s="144" t="s">
        <v>606</v>
      </c>
      <c r="AI1379" s="144" t="s">
        <v>607</v>
      </c>
      <c r="AJ1379" s="145">
        <v>46229</v>
      </c>
      <c r="AK1379" s="146">
        <v>46233.5799652778</v>
      </c>
    </row>
    <row r="1380" s="134" customFormat="1" ht="38.8" customHeight="1" spans="1:37">
      <c r="A1380" s="138" t="s">
        <v>29</v>
      </c>
      <c r="B1380" s="138" t="s">
        <v>463</v>
      </c>
      <c r="C1380" s="137" t="s">
        <v>25</v>
      </c>
      <c r="D1380" s="138" t="s">
        <v>92</v>
      </c>
      <c r="E1380" s="138" t="s">
        <v>587</v>
      </c>
      <c r="F1380" s="138" t="s">
        <v>342</v>
      </c>
      <c r="G1380" s="138" t="s">
        <v>687</v>
      </c>
      <c r="H1380" s="138" t="s">
        <v>5348</v>
      </c>
      <c r="I1380" s="142" t="s">
        <v>601</v>
      </c>
      <c r="J1380" s="137" t="s">
        <v>591</v>
      </c>
      <c r="K1380" s="138" t="s">
        <v>3972</v>
      </c>
      <c r="L1380" s="138" t="s">
        <v>603</v>
      </c>
      <c r="M1380" s="140" t="s">
        <v>4163</v>
      </c>
      <c r="N1380" s="138" t="s">
        <v>4164</v>
      </c>
      <c r="O1380" s="138" t="s">
        <v>461</v>
      </c>
      <c r="P1380" s="138" t="s">
        <v>3881</v>
      </c>
      <c r="Q1380" s="138" t="s">
        <v>3901</v>
      </c>
      <c r="R1380" s="138" t="s">
        <v>4</v>
      </c>
      <c r="S1380" s="138">
        <v>1</v>
      </c>
      <c r="T1380" s="138">
        <v>180</v>
      </c>
      <c r="U1380" s="138">
        <v>300</v>
      </c>
      <c r="V1380" s="140">
        <v>300</v>
      </c>
      <c r="W1380" s="138">
        <v>180</v>
      </c>
      <c r="X1380" s="138">
        <v>0</v>
      </c>
      <c r="Y1380" s="140"/>
      <c r="Z1380" s="138"/>
      <c r="AA1380" s="137">
        <v>100</v>
      </c>
      <c r="AB1380" s="137">
        <v>100</v>
      </c>
      <c r="AC1380" s="137"/>
      <c r="AD1380" s="137" t="s">
        <v>622</v>
      </c>
      <c r="AE1380" s="143">
        <v>46235.4204976852</v>
      </c>
      <c r="AF1380" s="144" t="s">
        <v>622</v>
      </c>
      <c r="AG1380" s="143">
        <v>46235.4199884259</v>
      </c>
      <c r="AH1380" s="144" t="s">
        <v>606</v>
      </c>
      <c r="AI1380" s="144" t="s">
        <v>607</v>
      </c>
      <c r="AJ1380" s="145">
        <v>46171</v>
      </c>
      <c r="AK1380" s="146">
        <v>46234.6031134259</v>
      </c>
    </row>
    <row r="1381" s="134" customFormat="1" ht="38.8" customHeight="1" spans="1:37">
      <c r="A1381" s="138" t="s">
        <v>29</v>
      </c>
      <c r="B1381" s="138" t="s">
        <v>463</v>
      </c>
      <c r="C1381" s="137" t="s">
        <v>25</v>
      </c>
      <c r="D1381" s="138" t="s">
        <v>92</v>
      </c>
      <c r="E1381" s="138" t="s">
        <v>587</v>
      </c>
      <c r="F1381" s="138" t="s">
        <v>342</v>
      </c>
      <c r="G1381" s="138" t="s">
        <v>687</v>
      </c>
      <c r="H1381" s="138" t="s">
        <v>5348</v>
      </c>
      <c r="I1381" s="142" t="s">
        <v>601</v>
      </c>
      <c r="J1381" s="137" t="s">
        <v>591</v>
      </c>
      <c r="K1381" s="138" t="s">
        <v>3972</v>
      </c>
      <c r="L1381" s="138" t="s">
        <v>603</v>
      </c>
      <c r="M1381" s="140" t="s">
        <v>4758</v>
      </c>
      <c r="N1381" s="138" t="s">
        <v>4759</v>
      </c>
      <c r="O1381" s="138" t="s">
        <v>461</v>
      </c>
      <c r="P1381" s="138" t="s">
        <v>3881</v>
      </c>
      <c r="Q1381" s="138" t="s">
        <v>3970</v>
      </c>
      <c r="R1381" s="138" t="s">
        <v>9</v>
      </c>
      <c r="S1381" s="138">
        <v>1</v>
      </c>
      <c r="T1381" s="138">
        <v>60</v>
      </c>
      <c r="U1381" s="138">
        <v>300</v>
      </c>
      <c r="V1381" s="140">
        <v>300</v>
      </c>
      <c r="W1381" s="138">
        <v>60</v>
      </c>
      <c r="X1381" s="138">
        <v>0</v>
      </c>
      <c r="Y1381" s="140"/>
      <c r="Z1381" s="138"/>
      <c r="AA1381" s="137">
        <v>42</v>
      </c>
      <c r="AB1381" s="137">
        <v>42</v>
      </c>
      <c r="AC1381" s="137"/>
      <c r="AD1381" s="137" t="s">
        <v>622</v>
      </c>
      <c r="AE1381" s="143">
        <v>46235.4204976852</v>
      </c>
      <c r="AF1381" s="144" t="s">
        <v>622</v>
      </c>
      <c r="AG1381" s="143">
        <v>46235.4199884259</v>
      </c>
      <c r="AH1381" s="144" t="s">
        <v>606</v>
      </c>
      <c r="AI1381" s="144" t="s">
        <v>607</v>
      </c>
      <c r="AJ1381" s="145">
        <v>46171</v>
      </c>
      <c r="AK1381" s="146">
        <v>46234.6031134259</v>
      </c>
    </row>
    <row r="1382" s="134" customFormat="1" ht="38.8" customHeight="1" spans="1:37">
      <c r="A1382" s="138" t="s">
        <v>29</v>
      </c>
      <c r="B1382" s="138" t="s">
        <v>463</v>
      </c>
      <c r="C1382" s="137" t="s">
        <v>25</v>
      </c>
      <c r="D1382" s="138" t="s">
        <v>92</v>
      </c>
      <c r="E1382" s="138" t="s">
        <v>587</v>
      </c>
      <c r="F1382" s="138" t="s">
        <v>342</v>
      </c>
      <c r="G1382" s="138" t="s">
        <v>687</v>
      </c>
      <c r="H1382" s="138" t="s">
        <v>5348</v>
      </c>
      <c r="I1382" s="142" t="s">
        <v>601</v>
      </c>
      <c r="J1382" s="137" t="s">
        <v>591</v>
      </c>
      <c r="K1382" s="138" t="s">
        <v>3972</v>
      </c>
      <c r="L1382" s="138" t="s">
        <v>603</v>
      </c>
      <c r="M1382" s="140" t="s">
        <v>4758</v>
      </c>
      <c r="N1382" s="138" t="s">
        <v>4759</v>
      </c>
      <c r="O1382" s="138" t="s">
        <v>461</v>
      </c>
      <c r="P1382" s="138" t="s">
        <v>3881</v>
      </c>
      <c r="Q1382" s="138" t="s">
        <v>3970</v>
      </c>
      <c r="R1382" s="138" t="s">
        <v>9</v>
      </c>
      <c r="S1382" s="138">
        <v>1</v>
      </c>
      <c r="T1382" s="138">
        <v>60</v>
      </c>
      <c r="U1382" s="138">
        <v>300</v>
      </c>
      <c r="V1382" s="140">
        <v>300</v>
      </c>
      <c r="W1382" s="138">
        <v>60</v>
      </c>
      <c r="X1382" s="138">
        <v>0</v>
      </c>
      <c r="Y1382" s="140"/>
      <c r="Z1382" s="138"/>
      <c r="AA1382" s="137">
        <v>42</v>
      </c>
      <c r="AB1382" s="137">
        <v>42</v>
      </c>
      <c r="AC1382" s="137"/>
      <c r="AD1382" s="137" t="s">
        <v>622</v>
      </c>
      <c r="AE1382" s="143">
        <v>46235.4204976852</v>
      </c>
      <c r="AF1382" s="144" t="s">
        <v>622</v>
      </c>
      <c r="AG1382" s="143">
        <v>46235.4199884259</v>
      </c>
      <c r="AH1382" s="144" t="s">
        <v>606</v>
      </c>
      <c r="AI1382" s="144" t="s">
        <v>607</v>
      </c>
      <c r="AJ1382" s="145">
        <v>46171</v>
      </c>
      <c r="AK1382" s="146">
        <v>46234.6031134259</v>
      </c>
    </row>
    <row r="1383" s="134" customFormat="1" ht="38.8" customHeight="1" spans="1:37">
      <c r="A1383" s="138" t="s">
        <v>29</v>
      </c>
      <c r="B1383" s="138" t="s">
        <v>463</v>
      </c>
      <c r="C1383" s="137" t="s">
        <v>25</v>
      </c>
      <c r="D1383" s="138" t="s">
        <v>92</v>
      </c>
      <c r="E1383" s="138" t="s">
        <v>587</v>
      </c>
      <c r="F1383" s="138" t="s">
        <v>342</v>
      </c>
      <c r="G1383" s="138" t="s">
        <v>687</v>
      </c>
      <c r="H1383" s="138" t="s">
        <v>2573</v>
      </c>
      <c r="I1383" s="142" t="s">
        <v>590</v>
      </c>
      <c r="J1383" s="137" t="s">
        <v>591</v>
      </c>
      <c r="K1383" s="138" t="s">
        <v>593</v>
      </c>
      <c r="L1383" s="138" t="s">
        <v>603</v>
      </c>
      <c r="M1383" s="140" t="s">
        <v>3864</v>
      </c>
      <c r="N1383" s="138" t="s">
        <v>3865</v>
      </c>
      <c r="O1383" s="138" t="s">
        <v>513</v>
      </c>
      <c r="P1383" s="138" t="s">
        <v>3866</v>
      </c>
      <c r="Q1383" s="138" t="s">
        <v>3867</v>
      </c>
      <c r="R1383" s="138"/>
      <c r="S1383" s="138">
        <v>1</v>
      </c>
      <c r="T1383" s="138">
        <v>0</v>
      </c>
      <c r="U1383" s="138">
        <v>198</v>
      </c>
      <c r="V1383" s="140">
        <v>198</v>
      </c>
      <c r="W1383" s="138">
        <v>0</v>
      </c>
      <c r="X1383" s="138">
        <v>0</v>
      </c>
      <c r="Y1383" s="140"/>
      <c r="Z1383" s="138"/>
      <c r="AA1383" s="137">
        <v>0</v>
      </c>
      <c r="AB1383" s="137">
        <v>0</v>
      </c>
      <c r="AC1383" s="137"/>
      <c r="AD1383" s="137" t="s">
        <v>622</v>
      </c>
      <c r="AE1383" s="143">
        <v>46235.4204976852</v>
      </c>
      <c r="AF1383" s="144" t="s">
        <v>622</v>
      </c>
      <c r="AG1383" s="143">
        <v>46235.4199884259</v>
      </c>
      <c r="AH1383" s="144" t="s">
        <v>606</v>
      </c>
      <c r="AI1383" s="144" t="s">
        <v>607</v>
      </c>
      <c r="AJ1383" s="145">
        <v>45559</v>
      </c>
      <c r="AK1383" s="146">
        <v>46233.7093865741</v>
      </c>
    </row>
    <row r="1384" s="134" customFormat="1" ht="38.8" customHeight="1" spans="1:37">
      <c r="A1384" s="138" t="s">
        <v>29</v>
      </c>
      <c r="B1384" s="138" t="s">
        <v>463</v>
      </c>
      <c r="C1384" s="137" t="s">
        <v>25</v>
      </c>
      <c r="D1384" s="138" t="s">
        <v>92</v>
      </c>
      <c r="E1384" s="138" t="s">
        <v>587</v>
      </c>
      <c r="F1384" s="138" t="s">
        <v>342</v>
      </c>
      <c r="G1384" s="138" t="s">
        <v>687</v>
      </c>
      <c r="H1384" s="138" t="s">
        <v>2572</v>
      </c>
      <c r="I1384" s="142" t="s">
        <v>590</v>
      </c>
      <c r="J1384" s="137" t="s">
        <v>591</v>
      </c>
      <c r="K1384" s="138" t="s">
        <v>593</v>
      </c>
      <c r="L1384" s="138" t="s">
        <v>592</v>
      </c>
      <c r="M1384" s="140" t="s">
        <v>5349</v>
      </c>
      <c r="N1384" s="138" t="s">
        <v>5350</v>
      </c>
      <c r="O1384" s="138" t="s">
        <v>513</v>
      </c>
      <c r="P1384" s="138" t="s">
        <v>3868</v>
      </c>
      <c r="Q1384" s="138" t="s">
        <v>3867</v>
      </c>
      <c r="R1384" s="138"/>
      <c r="S1384" s="138">
        <v>1</v>
      </c>
      <c r="T1384" s="138">
        <v>85</v>
      </c>
      <c r="U1384" s="138">
        <v>283</v>
      </c>
      <c r="V1384" s="140">
        <v>283</v>
      </c>
      <c r="W1384" s="138">
        <v>85</v>
      </c>
      <c r="X1384" s="138">
        <v>0</v>
      </c>
      <c r="Y1384" s="140"/>
      <c r="Z1384" s="138"/>
      <c r="AA1384" s="137">
        <v>59.5</v>
      </c>
      <c r="AB1384" s="137">
        <v>59.5</v>
      </c>
      <c r="AC1384" s="137"/>
      <c r="AD1384" s="137" t="s">
        <v>622</v>
      </c>
      <c r="AE1384" s="143">
        <v>46235.4204976852</v>
      </c>
      <c r="AF1384" s="144" t="s">
        <v>622</v>
      </c>
      <c r="AG1384" s="143">
        <v>46235.4199884259</v>
      </c>
      <c r="AH1384" s="144" t="s">
        <v>606</v>
      </c>
      <c r="AI1384" s="144" t="s">
        <v>607</v>
      </c>
      <c r="AJ1384" s="145">
        <v>42881</v>
      </c>
      <c r="AK1384" s="146">
        <v>46233.6770601852</v>
      </c>
    </row>
    <row r="1385" s="134" customFormat="1" ht="38.8" customHeight="1" spans="1:37">
      <c r="A1385" s="138" t="s">
        <v>29</v>
      </c>
      <c r="B1385" s="138" t="s">
        <v>463</v>
      </c>
      <c r="C1385" s="137" t="s">
        <v>25</v>
      </c>
      <c r="D1385" s="138" t="s">
        <v>92</v>
      </c>
      <c r="E1385" s="138" t="s">
        <v>587</v>
      </c>
      <c r="F1385" s="138" t="s">
        <v>342</v>
      </c>
      <c r="G1385" s="138" t="s">
        <v>687</v>
      </c>
      <c r="H1385" s="138" t="s">
        <v>2572</v>
      </c>
      <c r="I1385" s="142" t="s">
        <v>590</v>
      </c>
      <c r="J1385" s="137" t="s">
        <v>591</v>
      </c>
      <c r="K1385" s="138" t="s">
        <v>593</v>
      </c>
      <c r="L1385" s="138" t="s">
        <v>592</v>
      </c>
      <c r="M1385" s="140" t="s">
        <v>3864</v>
      </c>
      <c r="N1385" s="138" t="s">
        <v>3865</v>
      </c>
      <c r="O1385" s="138" t="s">
        <v>513</v>
      </c>
      <c r="P1385" s="138" t="s">
        <v>3866</v>
      </c>
      <c r="Q1385" s="138" t="s">
        <v>3867</v>
      </c>
      <c r="R1385" s="138"/>
      <c r="S1385" s="138">
        <v>1</v>
      </c>
      <c r="T1385" s="138">
        <v>0</v>
      </c>
      <c r="U1385" s="138">
        <v>283</v>
      </c>
      <c r="V1385" s="140">
        <v>283</v>
      </c>
      <c r="W1385" s="138">
        <v>0</v>
      </c>
      <c r="X1385" s="138">
        <v>0</v>
      </c>
      <c r="Y1385" s="140"/>
      <c r="Z1385" s="138"/>
      <c r="AA1385" s="137">
        <v>0</v>
      </c>
      <c r="AB1385" s="137">
        <v>0</v>
      </c>
      <c r="AC1385" s="137"/>
      <c r="AD1385" s="137" t="s">
        <v>622</v>
      </c>
      <c r="AE1385" s="143">
        <v>46235.4204976852</v>
      </c>
      <c r="AF1385" s="144" t="s">
        <v>622</v>
      </c>
      <c r="AG1385" s="143">
        <v>46235.4199884259</v>
      </c>
      <c r="AH1385" s="144" t="s">
        <v>606</v>
      </c>
      <c r="AI1385" s="144" t="s">
        <v>607</v>
      </c>
      <c r="AJ1385" s="145">
        <v>42881</v>
      </c>
      <c r="AK1385" s="146">
        <v>46233.6770601852</v>
      </c>
    </row>
    <row r="1386" s="134" customFormat="1" ht="38.8" customHeight="1" spans="1:37">
      <c r="A1386" s="138" t="s">
        <v>29</v>
      </c>
      <c r="B1386" s="138" t="s">
        <v>463</v>
      </c>
      <c r="C1386" s="137" t="s">
        <v>25</v>
      </c>
      <c r="D1386" s="138" t="s">
        <v>92</v>
      </c>
      <c r="E1386" s="138" t="s">
        <v>587</v>
      </c>
      <c r="F1386" s="138" t="s">
        <v>342</v>
      </c>
      <c r="G1386" s="138" t="s">
        <v>687</v>
      </c>
      <c r="H1386" s="138" t="s">
        <v>5351</v>
      </c>
      <c r="I1386" s="142" t="s">
        <v>601</v>
      </c>
      <c r="J1386" s="137" t="s">
        <v>591</v>
      </c>
      <c r="K1386" s="138" t="s">
        <v>3878</v>
      </c>
      <c r="L1386" s="138" t="s">
        <v>603</v>
      </c>
      <c r="M1386" s="140" t="s">
        <v>4758</v>
      </c>
      <c r="N1386" s="138" t="s">
        <v>4759</v>
      </c>
      <c r="O1386" s="138" t="s">
        <v>461</v>
      </c>
      <c r="P1386" s="138" t="s">
        <v>3881</v>
      </c>
      <c r="Q1386" s="138" t="s">
        <v>3970</v>
      </c>
      <c r="R1386" s="138" t="s">
        <v>9</v>
      </c>
      <c r="S1386" s="138">
        <v>1</v>
      </c>
      <c r="T1386" s="138">
        <v>60</v>
      </c>
      <c r="U1386" s="138">
        <v>60</v>
      </c>
      <c r="V1386" s="140">
        <v>60</v>
      </c>
      <c r="W1386" s="138">
        <v>60</v>
      </c>
      <c r="X1386" s="138">
        <v>0</v>
      </c>
      <c r="Y1386" s="140"/>
      <c r="Z1386" s="138"/>
      <c r="AA1386" s="137">
        <v>42</v>
      </c>
      <c r="AB1386" s="137">
        <v>42</v>
      </c>
      <c r="AC1386" s="137"/>
      <c r="AD1386" s="137" t="s">
        <v>622</v>
      </c>
      <c r="AE1386" s="143">
        <v>46235.4204976852</v>
      </c>
      <c r="AF1386" s="144" t="s">
        <v>622</v>
      </c>
      <c r="AG1386" s="143">
        <v>46235.4199884259</v>
      </c>
      <c r="AH1386" s="144" t="s">
        <v>606</v>
      </c>
      <c r="AI1386" s="144" t="s">
        <v>607</v>
      </c>
      <c r="AJ1386" s="145">
        <v>46231</v>
      </c>
      <c r="AK1386" s="146">
        <v>46233.6453009259</v>
      </c>
    </row>
    <row r="1387" s="134" customFormat="1" ht="38.8" customHeight="1" spans="1:37">
      <c r="A1387" s="138" t="s">
        <v>29</v>
      </c>
      <c r="B1387" s="138" t="s">
        <v>463</v>
      </c>
      <c r="C1387" s="137" t="s">
        <v>25</v>
      </c>
      <c r="D1387" s="138" t="s">
        <v>92</v>
      </c>
      <c r="E1387" s="138" t="s">
        <v>587</v>
      </c>
      <c r="F1387" s="138" t="s">
        <v>342</v>
      </c>
      <c r="G1387" s="138" t="s">
        <v>687</v>
      </c>
      <c r="H1387" s="138" t="s">
        <v>2571</v>
      </c>
      <c r="I1387" s="142" t="s">
        <v>590</v>
      </c>
      <c r="J1387" s="137" t="s">
        <v>591</v>
      </c>
      <c r="K1387" s="138" t="s">
        <v>3868</v>
      </c>
      <c r="L1387" s="138" t="s">
        <v>592</v>
      </c>
      <c r="M1387" s="140" t="s">
        <v>4174</v>
      </c>
      <c r="N1387" s="138" t="s">
        <v>4175</v>
      </c>
      <c r="O1387" s="138" t="s">
        <v>513</v>
      </c>
      <c r="P1387" s="138" t="s">
        <v>3868</v>
      </c>
      <c r="Q1387" s="138" t="s">
        <v>3867</v>
      </c>
      <c r="R1387" s="138"/>
      <c r="S1387" s="138">
        <v>1</v>
      </c>
      <c r="T1387" s="138">
        <v>150</v>
      </c>
      <c r="U1387" s="138">
        <v>240</v>
      </c>
      <c r="V1387" s="140">
        <v>240</v>
      </c>
      <c r="W1387" s="138">
        <v>150</v>
      </c>
      <c r="X1387" s="138">
        <v>0</v>
      </c>
      <c r="Y1387" s="140"/>
      <c r="Z1387" s="138"/>
      <c r="AA1387" s="137">
        <v>105</v>
      </c>
      <c r="AB1387" s="137">
        <v>105</v>
      </c>
      <c r="AC1387" s="137"/>
      <c r="AD1387" s="137" t="s">
        <v>622</v>
      </c>
      <c r="AE1387" s="143">
        <v>46235.4204976852</v>
      </c>
      <c r="AF1387" s="144" t="s">
        <v>622</v>
      </c>
      <c r="AG1387" s="143">
        <v>46235.4199884259</v>
      </c>
      <c r="AH1387" s="144" t="s">
        <v>606</v>
      </c>
      <c r="AI1387" s="144" t="s">
        <v>607</v>
      </c>
      <c r="AJ1387" s="145">
        <v>42204</v>
      </c>
      <c r="AK1387" s="146">
        <v>46233.4908449074</v>
      </c>
    </row>
    <row r="1388" s="134" customFormat="1" ht="38.8" customHeight="1" spans="1:37">
      <c r="A1388" s="138" t="s">
        <v>29</v>
      </c>
      <c r="B1388" s="138" t="s">
        <v>463</v>
      </c>
      <c r="C1388" s="137" t="s">
        <v>25</v>
      </c>
      <c r="D1388" s="138" t="s">
        <v>93</v>
      </c>
      <c r="E1388" s="138" t="s">
        <v>587</v>
      </c>
      <c r="F1388" s="138" t="s">
        <v>350</v>
      </c>
      <c r="G1388" s="138" t="s">
        <v>2490</v>
      </c>
      <c r="H1388" s="138" t="s">
        <v>5352</v>
      </c>
      <c r="I1388" s="142" t="s">
        <v>590</v>
      </c>
      <c r="J1388" s="137" t="s">
        <v>591</v>
      </c>
      <c r="K1388" s="138" t="s">
        <v>3868</v>
      </c>
      <c r="L1388" s="138" t="s">
        <v>603</v>
      </c>
      <c r="M1388" s="140" t="s">
        <v>4163</v>
      </c>
      <c r="N1388" s="138" t="s">
        <v>4164</v>
      </c>
      <c r="O1388" s="138" t="s">
        <v>461</v>
      </c>
      <c r="P1388" s="138" t="s">
        <v>3881</v>
      </c>
      <c r="Q1388" s="138" t="s">
        <v>3901</v>
      </c>
      <c r="R1388" s="138" t="s">
        <v>4</v>
      </c>
      <c r="S1388" s="138">
        <v>1</v>
      </c>
      <c r="T1388" s="138">
        <v>180</v>
      </c>
      <c r="U1388" s="138">
        <v>180</v>
      </c>
      <c r="V1388" s="140">
        <v>180</v>
      </c>
      <c r="W1388" s="138">
        <v>180</v>
      </c>
      <c r="X1388" s="138">
        <v>0</v>
      </c>
      <c r="Y1388" s="140"/>
      <c r="Z1388" s="138"/>
      <c r="AA1388" s="137">
        <v>100</v>
      </c>
      <c r="AB1388" s="137">
        <v>100</v>
      </c>
      <c r="AC1388" s="137"/>
      <c r="AD1388" s="137" t="s">
        <v>622</v>
      </c>
      <c r="AE1388" s="143">
        <v>46235.4261574074</v>
      </c>
      <c r="AF1388" s="144" t="s">
        <v>622</v>
      </c>
      <c r="AG1388" s="143">
        <v>46235.4234375</v>
      </c>
      <c r="AH1388" s="144" t="s">
        <v>606</v>
      </c>
      <c r="AI1388" s="144" t="s">
        <v>607</v>
      </c>
      <c r="AJ1388" s="145">
        <v>45615</v>
      </c>
      <c r="AK1388" s="146">
        <v>46233.5660648148</v>
      </c>
    </row>
    <row r="1389" s="134" customFormat="1" ht="38.8" customHeight="1" spans="1:37">
      <c r="A1389" s="138" t="s">
        <v>29</v>
      </c>
      <c r="B1389" s="138" t="s">
        <v>463</v>
      </c>
      <c r="C1389" s="137" t="s">
        <v>25</v>
      </c>
      <c r="D1389" s="138" t="s">
        <v>93</v>
      </c>
      <c r="E1389" s="138" t="s">
        <v>587</v>
      </c>
      <c r="F1389" s="138" t="s">
        <v>346</v>
      </c>
      <c r="G1389" s="138" t="s">
        <v>639</v>
      </c>
      <c r="H1389" s="138" t="s">
        <v>2563</v>
      </c>
      <c r="I1389" s="142" t="s">
        <v>590</v>
      </c>
      <c r="J1389" s="137" t="s">
        <v>591</v>
      </c>
      <c r="K1389" s="138" t="s">
        <v>593</v>
      </c>
      <c r="L1389" s="138" t="s">
        <v>603</v>
      </c>
      <c r="M1389" s="140" t="s">
        <v>3864</v>
      </c>
      <c r="N1389" s="138" t="s">
        <v>3865</v>
      </c>
      <c r="O1389" s="138" t="s">
        <v>513</v>
      </c>
      <c r="P1389" s="138" t="s">
        <v>3866</v>
      </c>
      <c r="Q1389" s="138" t="s">
        <v>3867</v>
      </c>
      <c r="R1389" s="138"/>
      <c r="S1389" s="138">
        <v>1</v>
      </c>
      <c r="T1389" s="138">
        <v>0</v>
      </c>
      <c r="U1389" s="138">
        <v>198</v>
      </c>
      <c r="V1389" s="140">
        <v>198</v>
      </c>
      <c r="W1389" s="138">
        <v>0</v>
      </c>
      <c r="X1389" s="138">
        <v>0</v>
      </c>
      <c r="Y1389" s="140"/>
      <c r="Z1389" s="138"/>
      <c r="AA1389" s="137">
        <v>0</v>
      </c>
      <c r="AB1389" s="137">
        <v>0</v>
      </c>
      <c r="AC1389" s="137"/>
      <c r="AD1389" s="137" t="s">
        <v>622</v>
      </c>
      <c r="AE1389" s="143">
        <v>46241.3765625</v>
      </c>
      <c r="AF1389" s="144" t="s">
        <v>622</v>
      </c>
      <c r="AG1389" s="143">
        <v>46241.373599537</v>
      </c>
      <c r="AH1389" s="144" t="s">
        <v>606</v>
      </c>
      <c r="AI1389" s="144" t="s">
        <v>607</v>
      </c>
      <c r="AJ1389" s="145">
        <v>44413</v>
      </c>
      <c r="AK1389" s="146">
        <v>46239.8572800926</v>
      </c>
    </row>
    <row r="1390" s="134" customFormat="1" ht="38.8" customHeight="1" spans="1:37">
      <c r="A1390" s="138" t="s">
        <v>29</v>
      </c>
      <c r="B1390" s="138" t="s">
        <v>463</v>
      </c>
      <c r="C1390" s="137" t="s">
        <v>25</v>
      </c>
      <c r="D1390" s="138" t="s">
        <v>93</v>
      </c>
      <c r="E1390" s="138" t="s">
        <v>587</v>
      </c>
      <c r="F1390" s="138" t="s">
        <v>346</v>
      </c>
      <c r="G1390" s="138" t="s">
        <v>639</v>
      </c>
      <c r="H1390" s="138" t="s">
        <v>2562</v>
      </c>
      <c r="I1390" s="142" t="s">
        <v>590</v>
      </c>
      <c r="J1390" s="137" t="s">
        <v>591</v>
      </c>
      <c r="K1390" s="138" t="s">
        <v>593</v>
      </c>
      <c r="L1390" s="138" t="s">
        <v>592</v>
      </c>
      <c r="M1390" s="140" t="s">
        <v>3864</v>
      </c>
      <c r="N1390" s="138" t="s">
        <v>3865</v>
      </c>
      <c r="O1390" s="138" t="s">
        <v>513</v>
      </c>
      <c r="P1390" s="138" t="s">
        <v>3866</v>
      </c>
      <c r="Q1390" s="138" t="s">
        <v>3867</v>
      </c>
      <c r="R1390" s="138"/>
      <c r="S1390" s="138">
        <v>1</v>
      </c>
      <c r="T1390" s="138">
        <v>0</v>
      </c>
      <c r="U1390" s="138">
        <v>198</v>
      </c>
      <c r="V1390" s="140">
        <v>198</v>
      </c>
      <c r="W1390" s="138">
        <v>0</v>
      </c>
      <c r="X1390" s="138">
        <v>0</v>
      </c>
      <c r="Y1390" s="140"/>
      <c r="Z1390" s="138"/>
      <c r="AA1390" s="137">
        <v>0</v>
      </c>
      <c r="AB1390" s="137">
        <v>0</v>
      </c>
      <c r="AC1390" s="137"/>
      <c r="AD1390" s="137" t="s">
        <v>622</v>
      </c>
      <c r="AE1390" s="143">
        <v>46241.3765625</v>
      </c>
      <c r="AF1390" s="144" t="s">
        <v>622</v>
      </c>
      <c r="AG1390" s="143">
        <v>46241.373599537</v>
      </c>
      <c r="AH1390" s="144" t="s">
        <v>606</v>
      </c>
      <c r="AI1390" s="144" t="s">
        <v>607</v>
      </c>
      <c r="AJ1390" s="145">
        <v>43317</v>
      </c>
      <c r="AK1390" s="146">
        <v>46239.7404976852</v>
      </c>
    </row>
    <row r="1391" s="134" customFormat="1" ht="38.8" customHeight="1" spans="1:37">
      <c r="A1391" s="138" t="s">
        <v>29</v>
      </c>
      <c r="B1391" s="138" t="s">
        <v>463</v>
      </c>
      <c r="C1391" s="137" t="s">
        <v>25</v>
      </c>
      <c r="D1391" s="138" t="s">
        <v>93</v>
      </c>
      <c r="E1391" s="138" t="s">
        <v>587</v>
      </c>
      <c r="F1391" s="138" t="s">
        <v>346</v>
      </c>
      <c r="G1391" s="138" t="s">
        <v>639</v>
      </c>
      <c r="H1391" s="138" t="s">
        <v>2561</v>
      </c>
      <c r="I1391" s="142" t="s">
        <v>590</v>
      </c>
      <c r="J1391" s="137" t="s">
        <v>591</v>
      </c>
      <c r="K1391" s="138" t="s">
        <v>593</v>
      </c>
      <c r="L1391" s="138" t="s">
        <v>603</v>
      </c>
      <c r="M1391" s="140" t="s">
        <v>3864</v>
      </c>
      <c r="N1391" s="138" t="s">
        <v>3865</v>
      </c>
      <c r="O1391" s="138" t="s">
        <v>513</v>
      </c>
      <c r="P1391" s="138" t="s">
        <v>3866</v>
      </c>
      <c r="Q1391" s="138" t="s">
        <v>3867</v>
      </c>
      <c r="R1391" s="138"/>
      <c r="S1391" s="138">
        <v>1</v>
      </c>
      <c r="T1391" s="138">
        <v>0</v>
      </c>
      <c r="U1391" s="138">
        <v>198</v>
      </c>
      <c r="V1391" s="140">
        <v>198</v>
      </c>
      <c r="W1391" s="138">
        <v>0</v>
      </c>
      <c r="X1391" s="138">
        <v>0</v>
      </c>
      <c r="Y1391" s="140"/>
      <c r="Z1391" s="138"/>
      <c r="AA1391" s="137">
        <v>0</v>
      </c>
      <c r="AB1391" s="137">
        <v>0</v>
      </c>
      <c r="AC1391" s="137"/>
      <c r="AD1391" s="137" t="s">
        <v>622</v>
      </c>
      <c r="AE1391" s="143">
        <v>46241.3765625</v>
      </c>
      <c r="AF1391" s="144" t="s">
        <v>622</v>
      </c>
      <c r="AG1391" s="143">
        <v>46241.373599537</v>
      </c>
      <c r="AH1391" s="144" t="s">
        <v>606</v>
      </c>
      <c r="AI1391" s="144" t="s">
        <v>607</v>
      </c>
      <c r="AJ1391" s="145">
        <v>45204</v>
      </c>
      <c r="AK1391" s="146">
        <v>46239.5722916667</v>
      </c>
    </row>
    <row r="1392" s="134" customFormat="1" ht="38.8" customHeight="1" spans="1:37">
      <c r="A1392" s="138" t="s">
        <v>29</v>
      </c>
      <c r="B1392" s="138" t="s">
        <v>463</v>
      </c>
      <c r="C1392" s="137" t="s">
        <v>25</v>
      </c>
      <c r="D1392" s="138" t="s">
        <v>93</v>
      </c>
      <c r="E1392" s="138" t="s">
        <v>587</v>
      </c>
      <c r="F1392" s="138" t="s">
        <v>346</v>
      </c>
      <c r="G1392" s="138" t="s">
        <v>639</v>
      </c>
      <c r="H1392" s="138" t="s">
        <v>2560</v>
      </c>
      <c r="I1392" s="142" t="s">
        <v>590</v>
      </c>
      <c r="J1392" s="137" t="s">
        <v>591</v>
      </c>
      <c r="K1392" s="138" t="s">
        <v>593</v>
      </c>
      <c r="L1392" s="138" t="s">
        <v>603</v>
      </c>
      <c r="M1392" s="140" t="s">
        <v>3864</v>
      </c>
      <c r="N1392" s="138" t="s">
        <v>3865</v>
      </c>
      <c r="O1392" s="138" t="s">
        <v>513</v>
      </c>
      <c r="P1392" s="138" t="s">
        <v>3866</v>
      </c>
      <c r="Q1392" s="138" t="s">
        <v>3867</v>
      </c>
      <c r="R1392" s="138"/>
      <c r="S1392" s="138">
        <v>1</v>
      </c>
      <c r="T1392" s="138">
        <v>0</v>
      </c>
      <c r="U1392" s="138">
        <v>248</v>
      </c>
      <c r="V1392" s="140">
        <v>248</v>
      </c>
      <c r="W1392" s="138">
        <v>0</v>
      </c>
      <c r="X1392" s="138">
        <v>0</v>
      </c>
      <c r="Y1392" s="140"/>
      <c r="Z1392" s="138"/>
      <c r="AA1392" s="137">
        <v>0</v>
      </c>
      <c r="AB1392" s="137">
        <v>0</v>
      </c>
      <c r="AC1392" s="137"/>
      <c r="AD1392" s="137" t="s">
        <v>622</v>
      </c>
      <c r="AE1392" s="143">
        <v>46241.3765625</v>
      </c>
      <c r="AF1392" s="144" t="s">
        <v>622</v>
      </c>
      <c r="AG1392" s="143">
        <v>46241.373599537</v>
      </c>
      <c r="AH1392" s="144" t="s">
        <v>606</v>
      </c>
      <c r="AI1392" s="144" t="s">
        <v>607</v>
      </c>
      <c r="AJ1392" s="145">
        <v>45108</v>
      </c>
      <c r="AK1392" s="146">
        <v>46239.4556712963</v>
      </c>
    </row>
    <row r="1393" s="134" customFormat="1" ht="38.8" customHeight="1" spans="1:37">
      <c r="A1393" s="138" t="s">
        <v>29</v>
      </c>
      <c r="B1393" s="138" t="s">
        <v>463</v>
      </c>
      <c r="C1393" s="137" t="s">
        <v>25</v>
      </c>
      <c r="D1393" s="138" t="s">
        <v>93</v>
      </c>
      <c r="E1393" s="138" t="s">
        <v>587</v>
      </c>
      <c r="F1393" s="138" t="s">
        <v>347</v>
      </c>
      <c r="G1393" s="138" t="s">
        <v>663</v>
      </c>
      <c r="H1393" s="138" t="s">
        <v>5353</v>
      </c>
      <c r="I1393" s="142" t="s">
        <v>601</v>
      </c>
      <c r="J1393" s="137" t="s">
        <v>621</v>
      </c>
      <c r="K1393" s="138" t="s">
        <v>3878</v>
      </c>
      <c r="L1393" s="138" t="s">
        <v>603</v>
      </c>
      <c r="M1393" s="140" t="s">
        <v>4040</v>
      </c>
      <c r="N1393" s="138" t="s">
        <v>4041</v>
      </c>
      <c r="O1393" s="138" t="s">
        <v>513</v>
      </c>
      <c r="P1393" s="138" t="s">
        <v>3868</v>
      </c>
      <c r="Q1393" s="138" t="s">
        <v>3867</v>
      </c>
      <c r="R1393" s="138"/>
      <c r="S1393" s="138">
        <v>1</v>
      </c>
      <c r="T1393" s="138">
        <v>40</v>
      </c>
      <c r="U1393" s="138">
        <v>40</v>
      </c>
      <c r="V1393" s="140">
        <v>40</v>
      </c>
      <c r="W1393" s="138">
        <v>40</v>
      </c>
      <c r="X1393" s="138">
        <v>0</v>
      </c>
      <c r="Y1393" s="140"/>
      <c r="Z1393" s="138"/>
      <c r="AA1393" s="137">
        <v>28</v>
      </c>
      <c r="AB1393" s="137">
        <v>28</v>
      </c>
      <c r="AC1393" s="137"/>
      <c r="AD1393" s="137" t="s">
        <v>622</v>
      </c>
      <c r="AE1393" s="143">
        <v>46235.4261574074</v>
      </c>
      <c r="AF1393" s="144" t="s">
        <v>622</v>
      </c>
      <c r="AG1393" s="143">
        <v>46235.4233796296</v>
      </c>
      <c r="AH1393" s="144" t="s">
        <v>606</v>
      </c>
      <c r="AI1393" s="144" t="s">
        <v>607</v>
      </c>
      <c r="AJ1393" s="145">
        <v>46219</v>
      </c>
      <c r="AK1393" s="146">
        <v>46234.6204282407</v>
      </c>
    </row>
    <row r="1394" s="134" customFormat="1" ht="38.8" customHeight="1" spans="1:37">
      <c r="A1394" s="138" t="s">
        <v>29</v>
      </c>
      <c r="B1394" s="138" t="s">
        <v>463</v>
      </c>
      <c r="C1394" s="137" t="s">
        <v>25</v>
      </c>
      <c r="D1394" s="138" t="s">
        <v>93</v>
      </c>
      <c r="E1394" s="138" t="s">
        <v>587</v>
      </c>
      <c r="F1394" s="138" t="s">
        <v>347</v>
      </c>
      <c r="G1394" s="138" t="s">
        <v>663</v>
      </c>
      <c r="H1394" s="138" t="s">
        <v>5354</v>
      </c>
      <c r="I1394" s="142" t="s">
        <v>645</v>
      </c>
      <c r="J1394" s="137" t="s">
        <v>621</v>
      </c>
      <c r="K1394" s="138" t="s">
        <v>3874</v>
      </c>
      <c r="L1394" s="138" t="s">
        <v>603</v>
      </c>
      <c r="M1394" s="140" t="s">
        <v>4040</v>
      </c>
      <c r="N1394" s="138" t="s">
        <v>4041</v>
      </c>
      <c r="O1394" s="138" t="s">
        <v>513</v>
      </c>
      <c r="P1394" s="138" t="s">
        <v>3868</v>
      </c>
      <c r="Q1394" s="138" t="s">
        <v>3867</v>
      </c>
      <c r="R1394" s="138"/>
      <c r="S1394" s="138">
        <v>1</v>
      </c>
      <c r="T1394" s="138">
        <v>40</v>
      </c>
      <c r="U1394" s="138">
        <v>40</v>
      </c>
      <c r="V1394" s="140">
        <v>40</v>
      </c>
      <c r="W1394" s="138">
        <v>40</v>
      </c>
      <c r="X1394" s="138">
        <v>0</v>
      </c>
      <c r="Y1394" s="140"/>
      <c r="Z1394" s="138"/>
      <c r="AA1394" s="137">
        <v>28</v>
      </c>
      <c r="AB1394" s="137">
        <v>28</v>
      </c>
      <c r="AC1394" s="137"/>
      <c r="AD1394" s="137" t="s">
        <v>622</v>
      </c>
      <c r="AE1394" s="143">
        <v>46235.4261574074</v>
      </c>
      <c r="AF1394" s="144" t="s">
        <v>622</v>
      </c>
      <c r="AG1394" s="143">
        <v>46235.4233796296</v>
      </c>
      <c r="AH1394" s="144" t="s">
        <v>606</v>
      </c>
      <c r="AI1394" s="144" t="s">
        <v>607</v>
      </c>
      <c r="AJ1394" s="145">
        <v>46229</v>
      </c>
      <c r="AK1394" s="146">
        <v>46234.5358217593</v>
      </c>
    </row>
    <row r="1395" s="134" customFormat="1" ht="38.8" customHeight="1" spans="1:37">
      <c r="A1395" s="138" t="s">
        <v>29</v>
      </c>
      <c r="B1395" s="138" t="s">
        <v>463</v>
      </c>
      <c r="C1395" s="137" t="s">
        <v>25</v>
      </c>
      <c r="D1395" s="138" t="s">
        <v>93</v>
      </c>
      <c r="E1395" s="138" t="s">
        <v>587</v>
      </c>
      <c r="F1395" s="138" t="s">
        <v>347</v>
      </c>
      <c r="G1395" s="138" t="s">
        <v>663</v>
      </c>
      <c r="H1395" s="138" t="s">
        <v>5355</v>
      </c>
      <c r="I1395" s="142" t="s">
        <v>601</v>
      </c>
      <c r="J1395" s="137" t="s">
        <v>742</v>
      </c>
      <c r="K1395" s="138" t="s">
        <v>3878</v>
      </c>
      <c r="L1395" s="138" t="s">
        <v>603</v>
      </c>
      <c r="M1395" s="140" t="s">
        <v>4225</v>
      </c>
      <c r="N1395" s="138" t="s">
        <v>4226</v>
      </c>
      <c r="O1395" s="138" t="s">
        <v>461</v>
      </c>
      <c r="P1395" s="138" t="s">
        <v>3881</v>
      </c>
      <c r="Q1395" s="138" t="s">
        <v>4120</v>
      </c>
      <c r="R1395" s="138" t="s">
        <v>9</v>
      </c>
      <c r="S1395" s="138">
        <v>1</v>
      </c>
      <c r="T1395" s="138">
        <v>20</v>
      </c>
      <c r="U1395" s="138">
        <v>350</v>
      </c>
      <c r="V1395" s="140">
        <v>350</v>
      </c>
      <c r="W1395" s="138">
        <v>20</v>
      </c>
      <c r="X1395" s="138">
        <v>0</v>
      </c>
      <c r="Y1395" s="140"/>
      <c r="Z1395" s="138"/>
      <c r="AA1395" s="137">
        <v>14</v>
      </c>
      <c r="AB1395" s="137">
        <v>14</v>
      </c>
      <c r="AC1395" s="137"/>
      <c r="AD1395" s="137" t="s">
        <v>622</v>
      </c>
      <c r="AE1395" s="143">
        <v>46235.4261574074</v>
      </c>
      <c r="AF1395" s="144" t="s">
        <v>622</v>
      </c>
      <c r="AG1395" s="143">
        <v>46235.4233796296</v>
      </c>
      <c r="AH1395" s="144" t="s">
        <v>606</v>
      </c>
      <c r="AI1395" s="144" t="s">
        <v>607</v>
      </c>
      <c r="AJ1395" s="145">
        <v>46209</v>
      </c>
      <c r="AK1395" s="146">
        <v>46234.4858333333</v>
      </c>
    </row>
    <row r="1396" s="134" customFormat="1" ht="38.8" customHeight="1" spans="1:37">
      <c r="A1396" s="138" t="s">
        <v>29</v>
      </c>
      <c r="B1396" s="138" t="s">
        <v>463</v>
      </c>
      <c r="C1396" s="137" t="s">
        <v>25</v>
      </c>
      <c r="D1396" s="138" t="s">
        <v>93</v>
      </c>
      <c r="E1396" s="138" t="s">
        <v>587</v>
      </c>
      <c r="F1396" s="138" t="s">
        <v>347</v>
      </c>
      <c r="G1396" s="138" t="s">
        <v>663</v>
      </c>
      <c r="H1396" s="138" t="s">
        <v>5355</v>
      </c>
      <c r="I1396" s="142" t="s">
        <v>601</v>
      </c>
      <c r="J1396" s="137" t="s">
        <v>742</v>
      </c>
      <c r="K1396" s="138" t="s">
        <v>3878</v>
      </c>
      <c r="L1396" s="138" t="s">
        <v>603</v>
      </c>
      <c r="M1396" s="140" t="s">
        <v>4149</v>
      </c>
      <c r="N1396" s="138" t="s">
        <v>4150</v>
      </c>
      <c r="O1396" s="138" t="s">
        <v>461</v>
      </c>
      <c r="P1396" s="138" t="s">
        <v>3881</v>
      </c>
      <c r="Q1396" s="138" t="s">
        <v>4120</v>
      </c>
      <c r="R1396" s="138" t="s">
        <v>9</v>
      </c>
      <c r="S1396" s="138">
        <v>1</v>
      </c>
      <c r="T1396" s="138">
        <v>35</v>
      </c>
      <c r="U1396" s="138">
        <v>350</v>
      </c>
      <c r="V1396" s="140">
        <v>350</v>
      </c>
      <c r="W1396" s="138">
        <v>35</v>
      </c>
      <c r="X1396" s="138">
        <v>0</v>
      </c>
      <c r="Y1396" s="140"/>
      <c r="Z1396" s="138"/>
      <c r="AA1396" s="137">
        <v>24.5</v>
      </c>
      <c r="AB1396" s="137">
        <v>24.5</v>
      </c>
      <c r="AC1396" s="137"/>
      <c r="AD1396" s="137" t="s">
        <v>622</v>
      </c>
      <c r="AE1396" s="143">
        <v>46235.4261574074</v>
      </c>
      <c r="AF1396" s="144" t="s">
        <v>622</v>
      </c>
      <c r="AG1396" s="143">
        <v>46235.4233796296</v>
      </c>
      <c r="AH1396" s="144" t="s">
        <v>606</v>
      </c>
      <c r="AI1396" s="144" t="s">
        <v>607</v>
      </c>
      <c r="AJ1396" s="145">
        <v>46209</v>
      </c>
      <c r="AK1396" s="146">
        <v>46234.4858333333</v>
      </c>
    </row>
    <row r="1397" s="134" customFormat="1" ht="38.8" customHeight="1" spans="1:37">
      <c r="A1397" s="138" t="s">
        <v>29</v>
      </c>
      <c r="B1397" s="138" t="s">
        <v>463</v>
      </c>
      <c r="C1397" s="137" t="s">
        <v>25</v>
      </c>
      <c r="D1397" s="138" t="s">
        <v>93</v>
      </c>
      <c r="E1397" s="138" t="s">
        <v>587</v>
      </c>
      <c r="F1397" s="138" t="s">
        <v>347</v>
      </c>
      <c r="G1397" s="138" t="s">
        <v>663</v>
      </c>
      <c r="H1397" s="138" t="s">
        <v>5355</v>
      </c>
      <c r="I1397" s="142" t="s">
        <v>601</v>
      </c>
      <c r="J1397" s="137" t="s">
        <v>742</v>
      </c>
      <c r="K1397" s="138" t="s">
        <v>3878</v>
      </c>
      <c r="L1397" s="138" t="s">
        <v>603</v>
      </c>
      <c r="M1397" s="140" t="s">
        <v>4149</v>
      </c>
      <c r="N1397" s="138" t="s">
        <v>4150</v>
      </c>
      <c r="O1397" s="138" t="s">
        <v>461</v>
      </c>
      <c r="P1397" s="138" t="s">
        <v>3881</v>
      </c>
      <c r="Q1397" s="138" t="s">
        <v>4120</v>
      </c>
      <c r="R1397" s="138" t="s">
        <v>9</v>
      </c>
      <c r="S1397" s="138">
        <v>1</v>
      </c>
      <c r="T1397" s="138">
        <v>35</v>
      </c>
      <c r="U1397" s="138">
        <v>350</v>
      </c>
      <c r="V1397" s="140">
        <v>350</v>
      </c>
      <c r="W1397" s="138">
        <v>35</v>
      </c>
      <c r="X1397" s="138">
        <v>0</v>
      </c>
      <c r="Y1397" s="140"/>
      <c r="Z1397" s="138"/>
      <c r="AA1397" s="137">
        <v>24.5</v>
      </c>
      <c r="AB1397" s="137">
        <v>24.5</v>
      </c>
      <c r="AC1397" s="137"/>
      <c r="AD1397" s="137" t="s">
        <v>622</v>
      </c>
      <c r="AE1397" s="143">
        <v>46235.4261574074</v>
      </c>
      <c r="AF1397" s="144" t="s">
        <v>622</v>
      </c>
      <c r="AG1397" s="143">
        <v>46235.4233796296</v>
      </c>
      <c r="AH1397" s="144" t="s">
        <v>606</v>
      </c>
      <c r="AI1397" s="144" t="s">
        <v>607</v>
      </c>
      <c r="AJ1397" s="145">
        <v>46209</v>
      </c>
      <c r="AK1397" s="146">
        <v>46234.4858333333</v>
      </c>
    </row>
    <row r="1398" s="134" customFormat="1" ht="38.8" customHeight="1" spans="1:37">
      <c r="A1398" s="138" t="s">
        <v>29</v>
      </c>
      <c r="B1398" s="138" t="s">
        <v>463</v>
      </c>
      <c r="C1398" s="137" t="s">
        <v>25</v>
      </c>
      <c r="D1398" s="138" t="s">
        <v>93</v>
      </c>
      <c r="E1398" s="138" t="s">
        <v>587</v>
      </c>
      <c r="F1398" s="138" t="s">
        <v>347</v>
      </c>
      <c r="G1398" s="138" t="s">
        <v>663</v>
      </c>
      <c r="H1398" s="138" t="s">
        <v>5355</v>
      </c>
      <c r="I1398" s="142" t="s">
        <v>601</v>
      </c>
      <c r="J1398" s="137" t="s">
        <v>742</v>
      </c>
      <c r="K1398" s="138" t="s">
        <v>3878</v>
      </c>
      <c r="L1398" s="138" t="s">
        <v>603</v>
      </c>
      <c r="M1398" s="140" t="s">
        <v>4179</v>
      </c>
      <c r="N1398" s="138" t="s">
        <v>4180</v>
      </c>
      <c r="O1398" s="138" t="s">
        <v>461</v>
      </c>
      <c r="P1398" s="138" t="s">
        <v>3881</v>
      </c>
      <c r="Q1398" s="138" t="s">
        <v>4120</v>
      </c>
      <c r="R1398" s="138" t="s">
        <v>9</v>
      </c>
      <c r="S1398" s="138">
        <v>1</v>
      </c>
      <c r="T1398" s="138">
        <v>20</v>
      </c>
      <c r="U1398" s="138">
        <v>350</v>
      </c>
      <c r="V1398" s="140">
        <v>350</v>
      </c>
      <c r="W1398" s="138">
        <v>20</v>
      </c>
      <c r="X1398" s="138">
        <v>0</v>
      </c>
      <c r="Y1398" s="140"/>
      <c r="Z1398" s="138"/>
      <c r="AA1398" s="137">
        <v>14</v>
      </c>
      <c r="AB1398" s="137">
        <v>14</v>
      </c>
      <c r="AC1398" s="137"/>
      <c r="AD1398" s="137" t="s">
        <v>622</v>
      </c>
      <c r="AE1398" s="143">
        <v>46235.4261574074</v>
      </c>
      <c r="AF1398" s="144" t="s">
        <v>622</v>
      </c>
      <c r="AG1398" s="143">
        <v>46235.4233796296</v>
      </c>
      <c r="AH1398" s="144" t="s">
        <v>606</v>
      </c>
      <c r="AI1398" s="144" t="s">
        <v>607</v>
      </c>
      <c r="AJ1398" s="145">
        <v>46209</v>
      </c>
      <c r="AK1398" s="146">
        <v>46234.4858333333</v>
      </c>
    </row>
    <row r="1399" s="134" customFormat="1" ht="38.8" customHeight="1" spans="1:37">
      <c r="A1399" s="138" t="s">
        <v>29</v>
      </c>
      <c r="B1399" s="138" t="s">
        <v>463</v>
      </c>
      <c r="C1399" s="137" t="s">
        <v>25</v>
      </c>
      <c r="D1399" s="138" t="s">
        <v>93</v>
      </c>
      <c r="E1399" s="138" t="s">
        <v>587</v>
      </c>
      <c r="F1399" s="138" t="s">
        <v>347</v>
      </c>
      <c r="G1399" s="138" t="s">
        <v>663</v>
      </c>
      <c r="H1399" s="138" t="s">
        <v>2558</v>
      </c>
      <c r="I1399" s="142" t="s">
        <v>590</v>
      </c>
      <c r="J1399" s="137" t="s">
        <v>1240</v>
      </c>
      <c r="K1399" s="138" t="s">
        <v>3868</v>
      </c>
      <c r="L1399" s="138" t="s">
        <v>592</v>
      </c>
      <c r="M1399" s="140" t="s">
        <v>5356</v>
      </c>
      <c r="N1399" s="138" t="s">
        <v>5357</v>
      </c>
      <c r="O1399" s="138" t="s">
        <v>513</v>
      </c>
      <c r="P1399" s="138" t="s">
        <v>3868</v>
      </c>
      <c r="Q1399" s="138" t="s">
        <v>3867</v>
      </c>
      <c r="R1399" s="138"/>
      <c r="S1399" s="138">
        <v>1</v>
      </c>
      <c r="T1399" s="138">
        <v>50</v>
      </c>
      <c r="U1399" s="138">
        <v>140</v>
      </c>
      <c r="V1399" s="140">
        <v>140</v>
      </c>
      <c r="W1399" s="138">
        <v>50</v>
      </c>
      <c r="X1399" s="138">
        <v>0</v>
      </c>
      <c r="Y1399" s="140"/>
      <c r="Z1399" s="138"/>
      <c r="AA1399" s="137">
        <v>35</v>
      </c>
      <c r="AB1399" s="137">
        <v>35</v>
      </c>
      <c r="AC1399" s="137"/>
      <c r="AD1399" s="137" t="s">
        <v>622</v>
      </c>
      <c r="AE1399" s="143">
        <v>46235.4261574074</v>
      </c>
      <c r="AF1399" s="144" t="s">
        <v>622</v>
      </c>
      <c r="AG1399" s="143">
        <v>46235.4233796296</v>
      </c>
      <c r="AH1399" s="144" t="s">
        <v>606</v>
      </c>
      <c r="AI1399" s="144" t="s">
        <v>607</v>
      </c>
      <c r="AJ1399" s="145">
        <v>39737</v>
      </c>
      <c r="AK1399" s="146">
        <v>46233.4967361111</v>
      </c>
    </row>
    <row r="1400" s="134" customFormat="1" ht="38.8" customHeight="1" spans="1:37">
      <c r="A1400" s="138" t="s">
        <v>29</v>
      </c>
      <c r="B1400" s="138" t="s">
        <v>463</v>
      </c>
      <c r="C1400" s="137" t="s">
        <v>25</v>
      </c>
      <c r="D1400" s="138" t="s">
        <v>93</v>
      </c>
      <c r="E1400" s="138" t="s">
        <v>587</v>
      </c>
      <c r="F1400" s="138" t="s">
        <v>347</v>
      </c>
      <c r="G1400" s="138" t="s">
        <v>663</v>
      </c>
      <c r="H1400" s="138" t="s">
        <v>5358</v>
      </c>
      <c r="I1400" s="142" t="s">
        <v>601</v>
      </c>
      <c r="J1400" s="137" t="s">
        <v>591</v>
      </c>
      <c r="K1400" s="138" t="s">
        <v>3878</v>
      </c>
      <c r="L1400" s="138" t="s">
        <v>603</v>
      </c>
      <c r="M1400" s="140" t="s">
        <v>3879</v>
      </c>
      <c r="N1400" s="138" t="s">
        <v>3880</v>
      </c>
      <c r="O1400" s="138" t="s">
        <v>461</v>
      </c>
      <c r="P1400" s="138" t="s">
        <v>3881</v>
      </c>
      <c r="Q1400" s="138" t="s">
        <v>3882</v>
      </c>
      <c r="R1400" s="138" t="s">
        <v>8</v>
      </c>
      <c r="S1400" s="138">
        <v>1</v>
      </c>
      <c r="T1400" s="138">
        <v>50</v>
      </c>
      <c r="U1400" s="138">
        <v>50</v>
      </c>
      <c r="V1400" s="140">
        <v>50</v>
      </c>
      <c r="W1400" s="138">
        <v>50</v>
      </c>
      <c r="X1400" s="138">
        <v>0</v>
      </c>
      <c r="Y1400" s="140"/>
      <c r="Z1400" s="138"/>
      <c r="AA1400" s="137">
        <v>35</v>
      </c>
      <c r="AB1400" s="137">
        <v>35</v>
      </c>
      <c r="AC1400" s="137"/>
      <c r="AD1400" s="137" t="s">
        <v>622</v>
      </c>
      <c r="AE1400" s="143">
        <v>46235.4261574074</v>
      </c>
      <c r="AF1400" s="144" t="s">
        <v>622</v>
      </c>
      <c r="AG1400" s="143">
        <v>46235.4233796296</v>
      </c>
      <c r="AH1400" s="144" t="s">
        <v>606</v>
      </c>
      <c r="AI1400" s="144" t="s">
        <v>607</v>
      </c>
      <c r="AJ1400" s="145">
        <v>46228</v>
      </c>
      <c r="AK1400" s="146">
        <v>46232.7637037037</v>
      </c>
    </row>
    <row r="1401" s="134" customFormat="1" ht="38.8" customHeight="1" spans="1:37">
      <c r="A1401" s="138" t="s">
        <v>29</v>
      </c>
      <c r="B1401" s="138" t="s">
        <v>463</v>
      </c>
      <c r="C1401" s="137" t="s">
        <v>25</v>
      </c>
      <c r="D1401" s="138" t="s">
        <v>93</v>
      </c>
      <c r="E1401" s="138" t="s">
        <v>587</v>
      </c>
      <c r="F1401" s="138" t="s">
        <v>347</v>
      </c>
      <c r="G1401" s="138" t="s">
        <v>663</v>
      </c>
      <c r="H1401" s="138" t="s">
        <v>5359</v>
      </c>
      <c r="I1401" s="142" t="s">
        <v>601</v>
      </c>
      <c r="J1401" s="137" t="s">
        <v>591</v>
      </c>
      <c r="K1401" s="138" t="s">
        <v>3878</v>
      </c>
      <c r="L1401" s="138" t="s">
        <v>603</v>
      </c>
      <c r="M1401" s="140" t="s">
        <v>3879</v>
      </c>
      <c r="N1401" s="138" t="s">
        <v>3880</v>
      </c>
      <c r="O1401" s="138" t="s">
        <v>461</v>
      </c>
      <c r="P1401" s="138" t="s">
        <v>3881</v>
      </c>
      <c r="Q1401" s="138" t="s">
        <v>3882</v>
      </c>
      <c r="R1401" s="138" t="s">
        <v>8</v>
      </c>
      <c r="S1401" s="138">
        <v>1</v>
      </c>
      <c r="T1401" s="138">
        <v>50</v>
      </c>
      <c r="U1401" s="138">
        <v>50</v>
      </c>
      <c r="V1401" s="140">
        <v>50</v>
      </c>
      <c r="W1401" s="138">
        <v>50</v>
      </c>
      <c r="X1401" s="138">
        <v>0</v>
      </c>
      <c r="Y1401" s="140"/>
      <c r="Z1401" s="138"/>
      <c r="AA1401" s="137">
        <v>35</v>
      </c>
      <c r="AB1401" s="137">
        <v>35</v>
      </c>
      <c r="AC1401" s="137"/>
      <c r="AD1401" s="137" t="s">
        <v>622</v>
      </c>
      <c r="AE1401" s="143">
        <v>46235.4261574074</v>
      </c>
      <c r="AF1401" s="144" t="s">
        <v>622</v>
      </c>
      <c r="AG1401" s="143">
        <v>46235.4233796296</v>
      </c>
      <c r="AH1401" s="144" t="s">
        <v>606</v>
      </c>
      <c r="AI1401" s="144" t="s">
        <v>607</v>
      </c>
      <c r="AJ1401" s="145">
        <v>46221</v>
      </c>
      <c r="AK1401" s="146">
        <v>46232.6911111111</v>
      </c>
    </row>
    <row r="1402" s="134" customFormat="1" ht="38.8" customHeight="1" spans="1:37">
      <c r="A1402" s="138" t="s">
        <v>29</v>
      </c>
      <c r="B1402" s="138" t="s">
        <v>463</v>
      </c>
      <c r="C1402" s="137" t="s">
        <v>25</v>
      </c>
      <c r="D1402" s="138" t="s">
        <v>93</v>
      </c>
      <c r="E1402" s="138" t="s">
        <v>587</v>
      </c>
      <c r="F1402" s="138" t="s">
        <v>347</v>
      </c>
      <c r="G1402" s="138" t="s">
        <v>663</v>
      </c>
      <c r="H1402" s="138" t="s">
        <v>5360</v>
      </c>
      <c r="I1402" s="142" t="s">
        <v>590</v>
      </c>
      <c r="J1402" s="137" t="s">
        <v>742</v>
      </c>
      <c r="K1402" s="138" t="s">
        <v>5361</v>
      </c>
      <c r="L1402" s="138" t="s">
        <v>603</v>
      </c>
      <c r="M1402" s="140" t="s">
        <v>5362</v>
      </c>
      <c r="N1402" s="138" t="s">
        <v>5363</v>
      </c>
      <c r="O1402" s="138" t="s">
        <v>513</v>
      </c>
      <c r="P1402" s="138" t="s">
        <v>4126</v>
      </c>
      <c r="Q1402" s="138" t="s">
        <v>3867</v>
      </c>
      <c r="R1402" s="138"/>
      <c r="S1402" s="138">
        <v>1</v>
      </c>
      <c r="T1402" s="138">
        <v>150</v>
      </c>
      <c r="U1402" s="138">
        <v>150</v>
      </c>
      <c r="V1402" s="140">
        <v>150</v>
      </c>
      <c r="W1402" s="138">
        <v>150</v>
      </c>
      <c r="X1402" s="138">
        <v>0</v>
      </c>
      <c r="Y1402" s="140"/>
      <c r="Z1402" s="138"/>
      <c r="AA1402" s="137">
        <v>150</v>
      </c>
      <c r="AB1402" s="137">
        <v>150</v>
      </c>
      <c r="AC1402" s="137"/>
      <c r="AD1402" s="137" t="s">
        <v>622</v>
      </c>
      <c r="AE1402" s="143">
        <v>46235.4261574074</v>
      </c>
      <c r="AF1402" s="144" t="s">
        <v>622</v>
      </c>
      <c r="AG1402" s="143">
        <v>46235.4233796296</v>
      </c>
      <c r="AH1402" s="144" t="s">
        <v>606</v>
      </c>
      <c r="AI1402" s="144" t="s">
        <v>607</v>
      </c>
      <c r="AJ1402" s="145">
        <v>46027</v>
      </c>
      <c r="AK1402" s="146">
        <v>46232.6170023148</v>
      </c>
    </row>
    <row r="1403" s="134" customFormat="1" ht="38.8" customHeight="1" spans="1:37">
      <c r="A1403" s="138" t="s">
        <v>29</v>
      </c>
      <c r="B1403" s="138" t="s">
        <v>463</v>
      </c>
      <c r="C1403" s="137" t="s">
        <v>25</v>
      </c>
      <c r="D1403" s="138" t="s">
        <v>93</v>
      </c>
      <c r="E1403" s="138" t="s">
        <v>587</v>
      </c>
      <c r="F1403" s="138" t="s">
        <v>352</v>
      </c>
      <c r="G1403" s="138" t="s">
        <v>2550</v>
      </c>
      <c r="H1403" s="138" t="s">
        <v>5364</v>
      </c>
      <c r="I1403" s="142" t="s">
        <v>601</v>
      </c>
      <c r="J1403" s="137" t="s">
        <v>591</v>
      </c>
      <c r="K1403" s="138" t="s">
        <v>3878</v>
      </c>
      <c r="L1403" s="138" t="s">
        <v>603</v>
      </c>
      <c r="M1403" s="140" t="s">
        <v>4163</v>
      </c>
      <c r="N1403" s="138" t="s">
        <v>4164</v>
      </c>
      <c r="O1403" s="138" t="s">
        <v>461</v>
      </c>
      <c r="P1403" s="138" t="s">
        <v>3881</v>
      </c>
      <c r="Q1403" s="138" t="s">
        <v>3901</v>
      </c>
      <c r="R1403" s="138" t="s">
        <v>4</v>
      </c>
      <c r="S1403" s="138">
        <v>1</v>
      </c>
      <c r="T1403" s="138">
        <v>180</v>
      </c>
      <c r="U1403" s="138">
        <v>180</v>
      </c>
      <c r="V1403" s="140">
        <v>180</v>
      </c>
      <c r="W1403" s="138">
        <v>180</v>
      </c>
      <c r="X1403" s="138">
        <v>0</v>
      </c>
      <c r="Y1403" s="140"/>
      <c r="Z1403" s="138"/>
      <c r="AA1403" s="137">
        <v>100</v>
      </c>
      <c r="AB1403" s="137">
        <v>100</v>
      </c>
      <c r="AC1403" s="137"/>
      <c r="AD1403" s="137" t="s">
        <v>622</v>
      </c>
      <c r="AE1403" s="143">
        <v>46235.4261574074</v>
      </c>
      <c r="AF1403" s="144" t="s">
        <v>622</v>
      </c>
      <c r="AG1403" s="143">
        <v>46235.4233101852</v>
      </c>
      <c r="AH1403" s="144" t="s">
        <v>606</v>
      </c>
      <c r="AI1403" s="144" t="s">
        <v>607</v>
      </c>
      <c r="AJ1403" s="145">
        <v>46230</v>
      </c>
      <c r="AK1403" s="146">
        <v>46234.8299884259</v>
      </c>
    </row>
    <row r="1404" s="134" customFormat="1" ht="38.8" customHeight="1" spans="1:37">
      <c r="A1404" s="138" t="s">
        <v>29</v>
      </c>
      <c r="B1404" s="138" t="s">
        <v>463</v>
      </c>
      <c r="C1404" s="137" t="s">
        <v>25</v>
      </c>
      <c r="D1404" s="138" t="s">
        <v>93</v>
      </c>
      <c r="E1404" s="138" t="s">
        <v>587</v>
      </c>
      <c r="F1404" s="138" t="s">
        <v>352</v>
      </c>
      <c r="G1404" s="138" t="s">
        <v>2550</v>
      </c>
      <c r="H1404" s="138" t="s">
        <v>5365</v>
      </c>
      <c r="I1404" s="142" t="s">
        <v>601</v>
      </c>
      <c r="J1404" s="137" t="s">
        <v>591</v>
      </c>
      <c r="K1404" s="138" t="s">
        <v>3878</v>
      </c>
      <c r="L1404" s="138" t="s">
        <v>603</v>
      </c>
      <c r="M1404" s="140" t="s">
        <v>3879</v>
      </c>
      <c r="N1404" s="138" t="s">
        <v>3880</v>
      </c>
      <c r="O1404" s="138" t="s">
        <v>461</v>
      </c>
      <c r="P1404" s="138" t="s">
        <v>3881</v>
      </c>
      <c r="Q1404" s="138" t="s">
        <v>3882</v>
      </c>
      <c r="R1404" s="138" t="s">
        <v>8</v>
      </c>
      <c r="S1404" s="138">
        <v>1</v>
      </c>
      <c r="T1404" s="138">
        <v>50</v>
      </c>
      <c r="U1404" s="138">
        <v>50</v>
      </c>
      <c r="V1404" s="140">
        <v>50</v>
      </c>
      <c r="W1404" s="138">
        <v>50</v>
      </c>
      <c r="X1404" s="138">
        <v>0</v>
      </c>
      <c r="Y1404" s="140"/>
      <c r="Z1404" s="138"/>
      <c r="AA1404" s="137">
        <v>35</v>
      </c>
      <c r="AB1404" s="137">
        <v>35</v>
      </c>
      <c r="AC1404" s="137"/>
      <c r="AD1404" s="137" t="s">
        <v>622</v>
      </c>
      <c r="AE1404" s="143">
        <v>46235.4261574074</v>
      </c>
      <c r="AF1404" s="144" t="s">
        <v>622</v>
      </c>
      <c r="AG1404" s="143">
        <v>46235.4233101852</v>
      </c>
      <c r="AH1404" s="144" t="s">
        <v>606</v>
      </c>
      <c r="AI1404" s="144" t="s">
        <v>607</v>
      </c>
      <c r="AJ1404" s="145">
        <v>46232</v>
      </c>
      <c r="AK1404" s="146">
        <v>46234.6568287037</v>
      </c>
    </row>
    <row r="1405" s="134" customFormat="1" ht="38.8" customHeight="1" spans="1:37">
      <c r="A1405" s="138" t="s">
        <v>29</v>
      </c>
      <c r="B1405" s="138" t="s">
        <v>463</v>
      </c>
      <c r="C1405" s="137" t="s">
        <v>25</v>
      </c>
      <c r="D1405" s="138" t="s">
        <v>93</v>
      </c>
      <c r="E1405" s="138" t="s">
        <v>587</v>
      </c>
      <c r="F1405" s="138" t="s">
        <v>352</v>
      </c>
      <c r="G1405" s="138" t="s">
        <v>2550</v>
      </c>
      <c r="H1405" s="138" t="s">
        <v>2554</v>
      </c>
      <c r="I1405" s="142" t="s">
        <v>601</v>
      </c>
      <c r="J1405" s="137" t="s">
        <v>591</v>
      </c>
      <c r="K1405" s="138" t="s">
        <v>3878</v>
      </c>
      <c r="L1405" s="138" t="s">
        <v>603</v>
      </c>
      <c r="M1405" s="140" t="s">
        <v>4163</v>
      </c>
      <c r="N1405" s="138" t="s">
        <v>4164</v>
      </c>
      <c r="O1405" s="138" t="s">
        <v>461</v>
      </c>
      <c r="P1405" s="138" t="s">
        <v>3881</v>
      </c>
      <c r="Q1405" s="138" t="s">
        <v>3901</v>
      </c>
      <c r="R1405" s="138" t="s">
        <v>4</v>
      </c>
      <c r="S1405" s="138">
        <v>1</v>
      </c>
      <c r="T1405" s="138">
        <v>180</v>
      </c>
      <c r="U1405" s="138">
        <v>230</v>
      </c>
      <c r="V1405" s="140">
        <v>230</v>
      </c>
      <c r="W1405" s="138">
        <v>180</v>
      </c>
      <c r="X1405" s="138">
        <v>0</v>
      </c>
      <c r="Y1405" s="140"/>
      <c r="Z1405" s="138"/>
      <c r="AA1405" s="137">
        <v>100</v>
      </c>
      <c r="AB1405" s="137">
        <v>100</v>
      </c>
      <c r="AC1405" s="137"/>
      <c r="AD1405" s="137" t="s">
        <v>622</v>
      </c>
      <c r="AE1405" s="143">
        <v>46235.4261574074</v>
      </c>
      <c r="AF1405" s="144" t="s">
        <v>622</v>
      </c>
      <c r="AG1405" s="143">
        <v>46235.4233101852</v>
      </c>
      <c r="AH1405" s="144" t="s">
        <v>606</v>
      </c>
      <c r="AI1405" s="144" t="s">
        <v>607</v>
      </c>
      <c r="AJ1405" s="145">
        <v>46227</v>
      </c>
      <c r="AK1405" s="146">
        <v>46232.6437847222</v>
      </c>
    </row>
    <row r="1406" s="134" customFormat="1" ht="38.8" customHeight="1" spans="1:37">
      <c r="A1406" s="138" t="s">
        <v>29</v>
      </c>
      <c r="B1406" s="138" t="s">
        <v>463</v>
      </c>
      <c r="C1406" s="137" t="s">
        <v>25</v>
      </c>
      <c r="D1406" s="138" t="s">
        <v>88</v>
      </c>
      <c r="E1406" s="138" t="s">
        <v>587</v>
      </c>
      <c r="F1406" s="138" t="s">
        <v>337</v>
      </c>
      <c r="G1406" s="138" t="s">
        <v>2727</v>
      </c>
      <c r="H1406" s="138" t="s">
        <v>5366</v>
      </c>
      <c r="I1406" s="142" t="s">
        <v>601</v>
      </c>
      <c r="J1406" s="137" t="s">
        <v>591</v>
      </c>
      <c r="K1406" s="138" t="s">
        <v>3972</v>
      </c>
      <c r="L1406" s="138" t="s">
        <v>603</v>
      </c>
      <c r="M1406" s="140" t="s">
        <v>4163</v>
      </c>
      <c r="N1406" s="138" t="s">
        <v>4164</v>
      </c>
      <c r="O1406" s="138" t="s">
        <v>461</v>
      </c>
      <c r="P1406" s="138" t="s">
        <v>3881</v>
      </c>
      <c r="Q1406" s="138" t="s">
        <v>3901</v>
      </c>
      <c r="R1406" s="138" t="s">
        <v>4</v>
      </c>
      <c r="S1406" s="138">
        <v>1</v>
      </c>
      <c r="T1406" s="138">
        <v>180</v>
      </c>
      <c r="U1406" s="138">
        <v>180</v>
      </c>
      <c r="V1406" s="140">
        <v>180</v>
      </c>
      <c r="W1406" s="138">
        <v>180</v>
      </c>
      <c r="X1406" s="138">
        <v>0</v>
      </c>
      <c r="Y1406" s="140"/>
      <c r="Z1406" s="138"/>
      <c r="AA1406" s="137">
        <v>100</v>
      </c>
      <c r="AB1406" s="137">
        <v>100</v>
      </c>
      <c r="AC1406" s="137"/>
      <c r="AD1406" s="137" t="s">
        <v>622</v>
      </c>
      <c r="AE1406" s="143">
        <v>46235.7018518519</v>
      </c>
      <c r="AF1406" s="144" t="s">
        <v>622</v>
      </c>
      <c r="AG1406" s="143">
        <v>46235.4188078704</v>
      </c>
      <c r="AH1406" s="144" t="s">
        <v>606</v>
      </c>
      <c r="AI1406" s="144" t="s">
        <v>607</v>
      </c>
      <c r="AJ1406" s="145">
        <v>46225</v>
      </c>
      <c r="AK1406" s="146">
        <v>46232.8081597222</v>
      </c>
    </row>
    <row r="1407" s="134" customFormat="1" ht="38.8" customHeight="1" spans="1:37">
      <c r="A1407" s="138" t="s">
        <v>29</v>
      </c>
      <c r="B1407" s="138" t="s">
        <v>463</v>
      </c>
      <c r="C1407" s="137" t="s">
        <v>25</v>
      </c>
      <c r="D1407" s="138" t="s">
        <v>88</v>
      </c>
      <c r="E1407" s="138" t="s">
        <v>587</v>
      </c>
      <c r="F1407" s="138" t="s">
        <v>337</v>
      </c>
      <c r="G1407" s="138" t="s">
        <v>2727</v>
      </c>
      <c r="H1407" s="138" t="s">
        <v>5367</v>
      </c>
      <c r="I1407" s="142" t="s">
        <v>601</v>
      </c>
      <c r="J1407" s="137" t="s">
        <v>742</v>
      </c>
      <c r="K1407" s="138" t="s">
        <v>3878</v>
      </c>
      <c r="L1407" s="138" t="s">
        <v>603</v>
      </c>
      <c r="M1407" s="140" t="s">
        <v>4149</v>
      </c>
      <c r="N1407" s="138" t="s">
        <v>4150</v>
      </c>
      <c r="O1407" s="138" t="s">
        <v>461</v>
      </c>
      <c r="P1407" s="138" t="s">
        <v>3881</v>
      </c>
      <c r="Q1407" s="138" t="s">
        <v>4120</v>
      </c>
      <c r="R1407" s="138" t="s">
        <v>9</v>
      </c>
      <c r="S1407" s="138">
        <v>1</v>
      </c>
      <c r="T1407" s="138">
        <v>35</v>
      </c>
      <c r="U1407" s="138">
        <v>400</v>
      </c>
      <c r="V1407" s="140">
        <v>400</v>
      </c>
      <c r="W1407" s="138">
        <v>35</v>
      </c>
      <c r="X1407" s="138">
        <v>0</v>
      </c>
      <c r="Y1407" s="140"/>
      <c r="Z1407" s="138"/>
      <c r="AA1407" s="137">
        <v>24.5</v>
      </c>
      <c r="AB1407" s="137">
        <v>24.5</v>
      </c>
      <c r="AC1407" s="137"/>
      <c r="AD1407" s="137" t="s">
        <v>622</v>
      </c>
      <c r="AE1407" s="143">
        <v>46235.7018518519</v>
      </c>
      <c r="AF1407" s="144" t="s">
        <v>622</v>
      </c>
      <c r="AG1407" s="143">
        <v>46235.4188078704</v>
      </c>
      <c r="AH1407" s="144" t="s">
        <v>606</v>
      </c>
      <c r="AI1407" s="144" t="s">
        <v>607</v>
      </c>
      <c r="AJ1407" s="145">
        <v>46206</v>
      </c>
      <c r="AK1407" s="146">
        <v>46231.5381944444</v>
      </c>
    </row>
    <row r="1408" s="134" customFormat="1" ht="38.8" customHeight="1" spans="1:37">
      <c r="A1408" s="138" t="s">
        <v>29</v>
      </c>
      <c r="B1408" s="138" t="s">
        <v>463</v>
      </c>
      <c r="C1408" s="137" t="s">
        <v>25</v>
      </c>
      <c r="D1408" s="138" t="s">
        <v>88</v>
      </c>
      <c r="E1408" s="138" t="s">
        <v>587</v>
      </c>
      <c r="F1408" s="138" t="s">
        <v>337</v>
      </c>
      <c r="G1408" s="138" t="s">
        <v>2727</v>
      </c>
      <c r="H1408" s="138" t="s">
        <v>5367</v>
      </c>
      <c r="I1408" s="142" t="s">
        <v>601</v>
      </c>
      <c r="J1408" s="137" t="s">
        <v>742</v>
      </c>
      <c r="K1408" s="138" t="s">
        <v>3878</v>
      </c>
      <c r="L1408" s="138" t="s">
        <v>603</v>
      </c>
      <c r="M1408" s="140" t="s">
        <v>4149</v>
      </c>
      <c r="N1408" s="138" t="s">
        <v>4150</v>
      </c>
      <c r="O1408" s="138" t="s">
        <v>461</v>
      </c>
      <c r="P1408" s="138" t="s">
        <v>3881</v>
      </c>
      <c r="Q1408" s="138" t="s">
        <v>4120</v>
      </c>
      <c r="R1408" s="138" t="s">
        <v>9</v>
      </c>
      <c r="S1408" s="138">
        <v>1</v>
      </c>
      <c r="T1408" s="138">
        <v>35</v>
      </c>
      <c r="U1408" s="138">
        <v>400</v>
      </c>
      <c r="V1408" s="140">
        <v>400</v>
      </c>
      <c r="W1408" s="138">
        <v>35</v>
      </c>
      <c r="X1408" s="138">
        <v>0</v>
      </c>
      <c r="Y1408" s="140"/>
      <c r="Z1408" s="138"/>
      <c r="AA1408" s="137">
        <v>24.5</v>
      </c>
      <c r="AB1408" s="137">
        <v>24.5</v>
      </c>
      <c r="AC1408" s="137"/>
      <c r="AD1408" s="137" t="s">
        <v>622</v>
      </c>
      <c r="AE1408" s="143">
        <v>46235.7018518519</v>
      </c>
      <c r="AF1408" s="144" t="s">
        <v>622</v>
      </c>
      <c r="AG1408" s="143">
        <v>46235.4188078704</v>
      </c>
      <c r="AH1408" s="144" t="s">
        <v>606</v>
      </c>
      <c r="AI1408" s="144" t="s">
        <v>607</v>
      </c>
      <c r="AJ1408" s="145">
        <v>46206</v>
      </c>
      <c r="AK1408" s="146">
        <v>46231.5381944444</v>
      </c>
    </row>
    <row r="1409" s="134" customFormat="1" ht="38.8" customHeight="1" spans="1:37">
      <c r="A1409" s="138" t="s">
        <v>29</v>
      </c>
      <c r="B1409" s="138" t="s">
        <v>463</v>
      </c>
      <c r="C1409" s="137" t="s">
        <v>25</v>
      </c>
      <c r="D1409" s="138" t="s">
        <v>88</v>
      </c>
      <c r="E1409" s="138" t="s">
        <v>587</v>
      </c>
      <c r="F1409" s="138" t="s">
        <v>337</v>
      </c>
      <c r="G1409" s="138" t="s">
        <v>2727</v>
      </c>
      <c r="H1409" s="138" t="s">
        <v>5367</v>
      </c>
      <c r="I1409" s="142" t="s">
        <v>601</v>
      </c>
      <c r="J1409" s="137" t="s">
        <v>742</v>
      </c>
      <c r="K1409" s="138" t="s">
        <v>3878</v>
      </c>
      <c r="L1409" s="138" t="s">
        <v>603</v>
      </c>
      <c r="M1409" s="140" t="s">
        <v>4179</v>
      </c>
      <c r="N1409" s="138" t="s">
        <v>4180</v>
      </c>
      <c r="O1409" s="138" t="s">
        <v>461</v>
      </c>
      <c r="P1409" s="138" t="s">
        <v>3881</v>
      </c>
      <c r="Q1409" s="138" t="s">
        <v>4120</v>
      </c>
      <c r="R1409" s="138" t="s">
        <v>9</v>
      </c>
      <c r="S1409" s="138">
        <v>1</v>
      </c>
      <c r="T1409" s="138">
        <v>20</v>
      </c>
      <c r="U1409" s="138">
        <v>400</v>
      </c>
      <c r="V1409" s="140">
        <v>400</v>
      </c>
      <c r="W1409" s="138">
        <v>20</v>
      </c>
      <c r="X1409" s="138">
        <v>0</v>
      </c>
      <c r="Y1409" s="140"/>
      <c r="Z1409" s="138"/>
      <c r="AA1409" s="137">
        <v>14</v>
      </c>
      <c r="AB1409" s="137">
        <v>14</v>
      </c>
      <c r="AC1409" s="137"/>
      <c r="AD1409" s="137" t="s">
        <v>622</v>
      </c>
      <c r="AE1409" s="143">
        <v>46235.7018518519</v>
      </c>
      <c r="AF1409" s="144" t="s">
        <v>622</v>
      </c>
      <c r="AG1409" s="143">
        <v>46235.4188078704</v>
      </c>
      <c r="AH1409" s="144" t="s">
        <v>606</v>
      </c>
      <c r="AI1409" s="144" t="s">
        <v>607</v>
      </c>
      <c r="AJ1409" s="145">
        <v>46206</v>
      </c>
      <c r="AK1409" s="146">
        <v>46231.5381944444</v>
      </c>
    </row>
    <row r="1410" s="134" customFormat="1" ht="38.8" customHeight="1" spans="1:37">
      <c r="A1410" s="138" t="s">
        <v>29</v>
      </c>
      <c r="B1410" s="138" t="s">
        <v>463</v>
      </c>
      <c r="C1410" s="137" t="s">
        <v>25</v>
      </c>
      <c r="D1410" s="138" t="s">
        <v>88</v>
      </c>
      <c r="E1410" s="138" t="s">
        <v>587</v>
      </c>
      <c r="F1410" s="138" t="s">
        <v>337</v>
      </c>
      <c r="G1410" s="138" t="s">
        <v>2727</v>
      </c>
      <c r="H1410" s="138" t="s">
        <v>5368</v>
      </c>
      <c r="I1410" s="142" t="s">
        <v>601</v>
      </c>
      <c r="J1410" s="137" t="s">
        <v>742</v>
      </c>
      <c r="K1410" s="138" t="s">
        <v>3878</v>
      </c>
      <c r="L1410" s="138" t="s">
        <v>603</v>
      </c>
      <c r="M1410" s="140" t="s">
        <v>4149</v>
      </c>
      <c r="N1410" s="138" t="s">
        <v>4150</v>
      </c>
      <c r="O1410" s="138" t="s">
        <v>461</v>
      </c>
      <c r="P1410" s="138" t="s">
        <v>3881</v>
      </c>
      <c r="Q1410" s="138" t="s">
        <v>4120</v>
      </c>
      <c r="R1410" s="138" t="s">
        <v>9</v>
      </c>
      <c r="S1410" s="138">
        <v>1</v>
      </c>
      <c r="T1410" s="138">
        <v>35</v>
      </c>
      <c r="U1410" s="138">
        <v>35</v>
      </c>
      <c r="V1410" s="140">
        <v>35</v>
      </c>
      <c r="W1410" s="138">
        <v>35</v>
      </c>
      <c r="X1410" s="138">
        <v>0</v>
      </c>
      <c r="Y1410" s="140"/>
      <c r="Z1410" s="138"/>
      <c r="AA1410" s="137">
        <v>24.5</v>
      </c>
      <c r="AB1410" s="137">
        <v>24.5</v>
      </c>
      <c r="AC1410" s="137"/>
      <c r="AD1410" s="137" t="s">
        <v>622</v>
      </c>
      <c r="AE1410" s="143">
        <v>46235.7018518519</v>
      </c>
      <c r="AF1410" s="144" t="s">
        <v>622</v>
      </c>
      <c r="AG1410" s="143">
        <v>46235.4188078704</v>
      </c>
      <c r="AH1410" s="144" t="s">
        <v>606</v>
      </c>
      <c r="AI1410" s="144" t="s">
        <v>607</v>
      </c>
      <c r="AJ1410" s="145">
        <v>46225</v>
      </c>
      <c r="AK1410" s="146">
        <v>46231.7064351852</v>
      </c>
    </row>
    <row r="1411" s="134" customFormat="1" ht="38.8" customHeight="1" spans="1:37">
      <c r="A1411" s="138" t="s">
        <v>29</v>
      </c>
      <c r="B1411" s="138" t="s">
        <v>463</v>
      </c>
      <c r="C1411" s="137" t="s">
        <v>25</v>
      </c>
      <c r="D1411" s="138" t="s">
        <v>93</v>
      </c>
      <c r="E1411" s="138" t="s">
        <v>587</v>
      </c>
      <c r="F1411" s="138" t="s">
        <v>346</v>
      </c>
      <c r="G1411" s="138" t="s">
        <v>639</v>
      </c>
      <c r="H1411" s="138" t="s">
        <v>2547</v>
      </c>
      <c r="I1411" s="142" t="s">
        <v>590</v>
      </c>
      <c r="J1411" s="137" t="s">
        <v>591</v>
      </c>
      <c r="K1411" s="138" t="s">
        <v>593</v>
      </c>
      <c r="L1411" s="138" t="s">
        <v>603</v>
      </c>
      <c r="M1411" s="140" t="s">
        <v>3864</v>
      </c>
      <c r="N1411" s="138" t="s">
        <v>3865</v>
      </c>
      <c r="O1411" s="138" t="s">
        <v>513</v>
      </c>
      <c r="P1411" s="138" t="s">
        <v>3866</v>
      </c>
      <c r="Q1411" s="138" t="s">
        <v>3867</v>
      </c>
      <c r="R1411" s="138"/>
      <c r="S1411" s="138">
        <v>1</v>
      </c>
      <c r="T1411" s="138">
        <v>0</v>
      </c>
      <c r="U1411" s="138">
        <v>198</v>
      </c>
      <c r="V1411" s="140">
        <v>198</v>
      </c>
      <c r="W1411" s="138">
        <v>0</v>
      </c>
      <c r="X1411" s="138">
        <v>0</v>
      </c>
      <c r="Y1411" s="140"/>
      <c r="Z1411" s="138"/>
      <c r="AA1411" s="137">
        <v>0</v>
      </c>
      <c r="AB1411" s="137">
        <v>0</v>
      </c>
      <c r="AC1411" s="137"/>
      <c r="AD1411" s="137" t="s">
        <v>622</v>
      </c>
      <c r="AE1411" s="143">
        <v>46235.4261574074</v>
      </c>
      <c r="AF1411" s="144" t="s">
        <v>622</v>
      </c>
      <c r="AG1411" s="143">
        <v>46235.4233449074</v>
      </c>
      <c r="AH1411" s="144" t="s">
        <v>606</v>
      </c>
      <c r="AI1411" s="144" t="s">
        <v>607</v>
      </c>
      <c r="AJ1411" s="145">
        <v>45129</v>
      </c>
      <c r="AK1411" s="146">
        <v>46234.5890162037</v>
      </c>
    </row>
    <row r="1412" s="134" customFormat="1" ht="38.8" customHeight="1" spans="1:37">
      <c r="A1412" s="138" t="s">
        <v>29</v>
      </c>
      <c r="B1412" s="138" t="s">
        <v>463</v>
      </c>
      <c r="C1412" s="137" t="s">
        <v>25</v>
      </c>
      <c r="D1412" s="138" t="s">
        <v>93</v>
      </c>
      <c r="E1412" s="138" t="s">
        <v>587</v>
      </c>
      <c r="F1412" s="138" t="s">
        <v>346</v>
      </c>
      <c r="G1412" s="138" t="s">
        <v>639</v>
      </c>
      <c r="H1412" s="138" t="s">
        <v>2546</v>
      </c>
      <c r="I1412" s="142" t="s">
        <v>590</v>
      </c>
      <c r="J1412" s="137" t="s">
        <v>591</v>
      </c>
      <c r="K1412" s="138" t="s">
        <v>593</v>
      </c>
      <c r="L1412" s="138" t="s">
        <v>603</v>
      </c>
      <c r="M1412" s="140" t="s">
        <v>3864</v>
      </c>
      <c r="N1412" s="138" t="s">
        <v>3865</v>
      </c>
      <c r="O1412" s="138" t="s">
        <v>513</v>
      </c>
      <c r="P1412" s="138" t="s">
        <v>3866</v>
      </c>
      <c r="Q1412" s="138" t="s">
        <v>3867</v>
      </c>
      <c r="R1412" s="138"/>
      <c r="S1412" s="138">
        <v>1</v>
      </c>
      <c r="T1412" s="138">
        <v>0</v>
      </c>
      <c r="U1412" s="138">
        <v>198</v>
      </c>
      <c r="V1412" s="140">
        <v>198</v>
      </c>
      <c r="W1412" s="138">
        <v>0</v>
      </c>
      <c r="X1412" s="138">
        <v>0</v>
      </c>
      <c r="Y1412" s="140"/>
      <c r="Z1412" s="138"/>
      <c r="AA1412" s="137">
        <v>0</v>
      </c>
      <c r="AB1412" s="137">
        <v>0</v>
      </c>
      <c r="AC1412" s="137"/>
      <c r="AD1412" s="137" t="s">
        <v>622</v>
      </c>
      <c r="AE1412" s="143">
        <v>46235.4261574074</v>
      </c>
      <c r="AF1412" s="144" t="s">
        <v>622</v>
      </c>
      <c r="AG1412" s="143">
        <v>46235.4233449074</v>
      </c>
      <c r="AH1412" s="144" t="s">
        <v>606</v>
      </c>
      <c r="AI1412" s="144" t="s">
        <v>607</v>
      </c>
      <c r="AJ1412" s="145">
        <v>45142</v>
      </c>
      <c r="AK1412" s="146">
        <v>46234.447349537</v>
      </c>
    </row>
    <row r="1413" s="134" customFormat="1" ht="38.8" customHeight="1" spans="1:37">
      <c r="A1413" s="138" t="s">
        <v>29</v>
      </c>
      <c r="B1413" s="138" t="s">
        <v>463</v>
      </c>
      <c r="C1413" s="137" t="s">
        <v>25</v>
      </c>
      <c r="D1413" s="138" t="s">
        <v>93</v>
      </c>
      <c r="E1413" s="138" t="s">
        <v>587</v>
      </c>
      <c r="F1413" s="138" t="s">
        <v>346</v>
      </c>
      <c r="G1413" s="138" t="s">
        <v>639</v>
      </c>
      <c r="H1413" s="138" t="s">
        <v>2545</v>
      </c>
      <c r="I1413" s="142" t="s">
        <v>601</v>
      </c>
      <c r="J1413" s="137" t="s">
        <v>591</v>
      </c>
      <c r="K1413" s="138" t="s">
        <v>3878</v>
      </c>
      <c r="L1413" s="138" t="s">
        <v>603</v>
      </c>
      <c r="M1413" s="140" t="s">
        <v>3875</v>
      </c>
      <c r="N1413" s="138" t="s">
        <v>3876</v>
      </c>
      <c r="O1413" s="138" t="s">
        <v>513</v>
      </c>
      <c r="P1413" s="138" t="s">
        <v>3868</v>
      </c>
      <c r="Q1413" s="138" t="s">
        <v>3867</v>
      </c>
      <c r="R1413" s="138"/>
      <c r="S1413" s="138">
        <v>1</v>
      </c>
      <c r="T1413" s="138">
        <v>10</v>
      </c>
      <c r="U1413" s="138">
        <v>458</v>
      </c>
      <c r="V1413" s="140">
        <v>468</v>
      </c>
      <c r="W1413" s="138">
        <v>0</v>
      </c>
      <c r="X1413" s="138">
        <v>10</v>
      </c>
      <c r="Y1413" s="140" t="s">
        <v>670</v>
      </c>
      <c r="Z1413" s="138"/>
      <c r="AA1413" s="137">
        <v>7</v>
      </c>
      <c r="AB1413" s="137">
        <v>0</v>
      </c>
      <c r="AC1413" s="137"/>
      <c r="AD1413" s="137" t="s">
        <v>622</v>
      </c>
      <c r="AE1413" s="143">
        <v>46235.4261574074</v>
      </c>
      <c r="AF1413" s="144" t="s">
        <v>622</v>
      </c>
      <c r="AG1413" s="143">
        <v>46235.4233449074</v>
      </c>
      <c r="AH1413" s="144" t="s">
        <v>606</v>
      </c>
      <c r="AI1413" s="144" t="s">
        <v>607</v>
      </c>
      <c r="AJ1413" s="145">
        <v>46230</v>
      </c>
      <c r="AK1413" s="146">
        <v>46233.4876041667</v>
      </c>
    </row>
    <row r="1414" s="134" customFormat="1" ht="38.8" customHeight="1" spans="1:37">
      <c r="A1414" s="138" t="s">
        <v>29</v>
      </c>
      <c r="B1414" s="138" t="s">
        <v>463</v>
      </c>
      <c r="C1414" s="137" t="s">
        <v>25</v>
      </c>
      <c r="D1414" s="138" t="s">
        <v>93</v>
      </c>
      <c r="E1414" s="138" t="s">
        <v>587</v>
      </c>
      <c r="F1414" s="138" t="s">
        <v>346</v>
      </c>
      <c r="G1414" s="138" t="s">
        <v>639</v>
      </c>
      <c r="H1414" s="138" t="s">
        <v>5369</v>
      </c>
      <c r="I1414" s="142" t="s">
        <v>601</v>
      </c>
      <c r="J1414" s="137" t="s">
        <v>591</v>
      </c>
      <c r="K1414" s="138" t="s">
        <v>3878</v>
      </c>
      <c r="L1414" s="138" t="s">
        <v>603</v>
      </c>
      <c r="M1414" s="140" t="s">
        <v>4163</v>
      </c>
      <c r="N1414" s="138" t="s">
        <v>4164</v>
      </c>
      <c r="O1414" s="138" t="s">
        <v>461</v>
      </c>
      <c r="P1414" s="138" t="s">
        <v>3881</v>
      </c>
      <c r="Q1414" s="138" t="s">
        <v>3901</v>
      </c>
      <c r="R1414" s="138" t="s">
        <v>4</v>
      </c>
      <c r="S1414" s="138">
        <v>1</v>
      </c>
      <c r="T1414" s="138">
        <v>180</v>
      </c>
      <c r="U1414" s="138">
        <v>180</v>
      </c>
      <c r="V1414" s="140">
        <v>180</v>
      </c>
      <c r="W1414" s="138">
        <v>180</v>
      </c>
      <c r="X1414" s="138">
        <v>0</v>
      </c>
      <c r="Y1414" s="140"/>
      <c r="Z1414" s="138"/>
      <c r="AA1414" s="137">
        <v>100</v>
      </c>
      <c r="AB1414" s="137">
        <v>100</v>
      </c>
      <c r="AC1414" s="137"/>
      <c r="AD1414" s="137" t="s">
        <v>622</v>
      </c>
      <c r="AE1414" s="143">
        <v>46235.4261574074</v>
      </c>
      <c r="AF1414" s="144" t="s">
        <v>622</v>
      </c>
      <c r="AG1414" s="143">
        <v>46235.4233449074</v>
      </c>
      <c r="AH1414" s="144" t="s">
        <v>606</v>
      </c>
      <c r="AI1414" s="144" t="s">
        <v>607</v>
      </c>
      <c r="AJ1414" s="145">
        <v>46229</v>
      </c>
      <c r="AK1414" s="146">
        <v>46232.6652546296</v>
      </c>
    </row>
    <row r="1415" s="134" customFormat="1" ht="38.8" customHeight="1" spans="1:37">
      <c r="A1415" s="138" t="s">
        <v>29</v>
      </c>
      <c r="B1415" s="138" t="s">
        <v>463</v>
      </c>
      <c r="C1415" s="137" t="s">
        <v>25</v>
      </c>
      <c r="D1415" s="138" t="s">
        <v>93</v>
      </c>
      <c r="E1415" s="138" t="s">
        <v>587</v>
      </c>
      <c r="F1415" s="138" t="s">
        <v>346</v>
      </c>
      <c r="G1415" s="138" t="s">
        <v>639</v>
      </c>
      <c r="H1415" s="138" t="s">
        <v>2544</v>
      </c>
      <c r="I1415" s="142" t="s">
        <v>601</v>
      </c>
      <c r="J1415" s="137" t="s">
        <v>591</v>
      </c>
      <c r="K1415" s="138" t="s">
        <v>3878</v>
      </c>
      <c r="L1415" s="138" t="s">
        <v>603</v>
      </c>
      <c r="M1415" s="140" t="s">
        <v>4163</v>
      </c>
      <c r="N1415" s="138" t="s">
        <v>4164</v>
      </c>
      <c r="O1415" s="138" t="s">
        <v>461</v>
      </c>
      <c r="P1415" s="138" t="s">
        <v>3881</v>
      </c>
      <c r="Q1415" s="138" t="s">
        <v>3901</v>
      </c>
      <c r="R1415" s="138" t="s">
        <v>4</v>
      </c>
      <c r="S1415" s="138">
        <v>1</v>
      </c>
      <c r="T1415" s="138">
        <v>180</v>
      </c>
      <c r="U1415" s="138">
        <v>230</v>
      </c>
      <c r="V1415" s="140">
        <v>230</v>
      </c>
      <c r="W1415" s="138">
        <v>180</v>
      </c>
      <c r="X1415" s="138">
        <v>0</v>
      </c>
      <c r="Y1415" s="140"/>
      <c r="Z1415" s="138"/>
      <c r="AA1415" s="137">
        <v>100</v>
      </c>
      <c r="AB1415" s="137">
        <v>100</v>
      </c>
      <c r="AC1415" s="137"/>
      <c r="AD1415" s="137" t="s">
        <v>622</v>
      </c>
      <c r="AE1415" s="143">
        <v>46235.4261574074</v>
      </c>
      <c r="AF1415" s="144" t="s">
        <v>622</v>
      </c>
      <c r="AG1415" s="143">
        <v>46235.4233449074</v>
      </c>
      <c r="AH1415" s="144" t="s">
        <v>606</v>
      </c>
      <c r="AI1415" s="144" t="s">
        <v>607</v>
      </c>
      <c r="AJ1415" s="145">
        <v>46229</v>
      </c>
      <c r="AK1415" s="146">
        <v>46232.4762037037</v>
      </c>
    </row>
    <row r="1416" s="134" customFormat="1" ht="38.8" customHeight="1" spans="1:37">
      <c r="A1416" s="138" t="s">
        <v>29</v>
      </c>
      <c r="B1416" s="138" t="s">
        <v>463</v>
      </c>
      <c r="C1416" s="137" t="s">
        <v>25</v>
      </c>
      <c r="D1416" s="138" t="s">
        <v>93</v>
      </c>
      <c r="E1416" s="138" t="s">
        <v>587</v>
      </c>
      <c r="F1416" s="138" t="s">
        <v>348</v>
      </c>
      <c r="G1416" s="138" t="s">
        <v>2493</v>
      </c>
      <c r="H1416" s="138" t="s">
        <v>2543</v>
      </c>
      <c r="I1416" s="142" t="s">
        <v>601</v>
      </c>
      <c r="J1416" s="137" t="s">
        <v>591</v>
      </c>
      <c r="K1416" s="138" t="s">
        <v>3878</v>
      </c>
      <c r="L1416" s="138" t="s">
        <v>603</v>
      </c>
      <c r="M1416" s="140" t="s">
        <v>4758</v>
      </c>
      <c r="N1416" s="138" t="s">
        <v>4759</v>
      </c>
      <c r="O1416" s="138" t="s">
        <v>461</v>
      </c>
      <c r="P1416" s="138" t="s">
        <v>3881</v>
      </c>
      <c r="Q1416" s="138" t="s">
        <v>3970</v>
      </c>
      <c r="R1416" s="138" t="s">
        <v>9</v>
      </c>
      <c r="S1416" s="138">
        <v>1</v>
      </c>
      <c r="T1416" s="138">
        <v>60</v>
      </c>
      <c r="U1416" s="138">
        <v>170</v>
      </c>
      <c r="V1416" s="140">
        <v>170</v>
      </c>
      <c r="W1416" s="138">
        <v>60</v>
      </c>
      <c r="X1416" s="138">
        <v>0</v>
      </c>
      <c r="Y1416" s="140"/>
      <c r="Z1416" s="138"/>
      <c r="AA1416" s="137">
        <v>42</v>
      </c>
      <c r="AB1416" s="137">
        <v>42</v>
      </c>
      <c r="AC1416" s="137"/>
      <c r="AD1416" s="137" t="s">
        <v>622</v>
      </c>
      <c r="AE1416" s="143">
        <v>46235.4261574074</v>
      </c>
      <c r="AF1416" s="144" t="s">
        <v>622</v>
      </c>
      <c r="AG1416" s="143">
        <v>46235.4232407407</v>
      </c>
      <c r="AH1416" s="144" t="s">
        <v>606</v>
      </c>
      <c r="AI1416" s="144" t="s">
        <v>607</v>
      </c>
      <c r="AJ1416" s="145">
        <v>46229</v>
      </c>
      <c r="AK1416" s="146">
        <v>46234.7146180556</v>
      </c>
    </row>
    <row r="1417" s="134" customFormat="1" ht="38.8" customHeight="1" spans="1:37">
      <c r="A1417" s="138" t="s">
        <v>29</v>
      </c>
      <c r="B1417" s="138" t="s">
        <v>463</v>
      </c>
      <c r="C1417" s="137" t="s">
        <v>25</v>
      </c>
      <c r="D1417" s="138" t="s">
        <v>93</v>
      </c>
      <c r="E1417" s="138" t="s">
        <v>587</v>
      </c>
      <c r="F1417" s="138" t="s">
        <v>348</v>
      </c>
      <c r="G1417" s="138" t="s">
        <v>2493</v>
      </c>
      <c r="H1417" s="138" t="s">
        <v>2543</v>
      </c>
      <c r="I1417" s="142" t="s">
        <v>601</v>
      </c>
      <c r="J1417" s="137" t="s">
        <v>591</v>
      </c>
      <c r="K1417" s="138" t="s">
        <v>3878</v>
      </c>
      <c r="L1417" s="138" t="s">
        <v>603</v>
      </c>
      <c r="M1417" s="140" t="s">
        <v>4758</v>
      </c>
      <c r="N1417" s="138" t="s">
        <v>4759</v>
      </c>
      <c r="O1417" s="138" t="s">
        <v>461</v>
      </c>
      <c r="P1417" s="138" t="s">
        <v>3881</v>
      </c>
      <c r="Q1417" s="138" t="s">
        <v>3970</v>
      </c>
      <c r="R1417" s="138" t="s">
        <v>9</v>
      </c>
      <c r="S1417" s="138">
        <v>1</v>
      </c>
      <c r="T1417" s="138">
        <v>60</v>
      </c>
      <c r="U1417" s="138">
        <v>170</v>
      </c>
      <c r="V1417" s="140">
        <v>170</v>
      </c>
      <c r="W1417" s="138">
        <v>60</v>
      </c>
      <c r="X1417" s="138">
        <v>0</v>
      </c>
      <c r="Y1417" s="140"/>
      <c r="Z1417" s="138"/>
      <c r="AA1417" s="137">
        <v>42</v>
      </c>
      <c r="AB1417" s="137">
        <v>42</v>
      </c>
      <c r="AC1417" s="137"/>
      <c r="AD1417" s="137" t="s">
        <v>622</v>
      </c>
      <c r="AE1417" s="143">
        <v>46235.4261574074</v>
      </c>
      <c r="AF1417" s="144" t="s">
        <v>622</v>
      </c>
      <c r="AG1417" s="143">
        <v>46235.4232407407</v>
      </c>
      <c r="AH1417" s="144" t="s">
        <v>606</v>
      </c>
      <c r="AI1417" s="144" t="s">
        <v>607</v>
      </c>
      <c r="AJ1417" s="145">
        <v>46229</v>
      </c>
      <c r="AK1417" s="146">
        <v>46234.7146180556</v>
      </c>
    </row>
    <row r="1418" s="134" customFormat="1" ht="38.8" customHeight="1" spans="1:37">
      <c r="A1418" s="138" t="s">
        <v>29</v>
      </c>
      <c r="B1418" s="138" t="s">
        <v>463</v>
      </c>
      <c r="C1418" s="137" t="s">
        <v>25</v>
      </c>
      <c r="D1418" s="138" t="s">
        <v>93</v>
      </c>
      <c r="E1418" s="138" t="s">
        <v>587</v>
      </c>
      <c r="F1418" s="138" t="s">
        <v>348</v>
      </c>
      <c r="G1418" s="138" t="s">
        <v>2493</v>
      </c>
      <c r="H1418" s="138" t="s">
        <v>5370</v>
      </c>
      <c r="I1418" s="142" t="s">
        <v>601</v>
      </c>
      <c r="J1418" s="137" t="s">
        <v>591</v>
      </c>
      <c r="K1418" s="138" t="s">
        <v>3878</v>
      </c>
      <c r="L1418" s="138" t="s">
        <v>603</v>
      </c>
      <c r="M1418" s="140" t="s">
        <v>3879</v>
      </c>
      <c r="N1418" s="138" t="s">
        <v>3880</v>
      </c>
      <c r="O1418" s="138" t="s">
        <v>461</v>
      </c>
      <c r="P1418" s="138" t="s">
        <v>3881</v>
      </c>
      <c r="Q1418" s="138" t="s">
        <v>3882</v>
      </c>
      <c r="R1418" s="138" t="s">
        <v>8</v>
      </c>
      <c r="S1418" s="138">
        <v>1</v>
      </c>
      <c r="T1418" s="138">
        <v>50</v>
      </c>
      <c r="U1418" s="138">
        <v>50</v>
      </c>
      <c r="V1418" s="140">
        <v>50</v>
      </c>
      <c r="W1418" s="138">
        <v>50</v>
      </c>
      <c r="X1418" s="138">
        <v>0</v>
      </c>
      <c r="Y1418" s="140"/>
      <c r="Z1418" s="138"/>
      <c r="AA1418" s="137">
        <v>35</v>
      </c>
      <c r="AB1418" s="137">
        <v>35</v>
      </c>
      <c r="AC1418" s="137"/>
      <c r="AD1418" s="137" t="s">
        <v>622</v>
      </c>
      <c r="AE1418" s="143">
        <v>46235.4261574074</v>
      </c>
      <c r="AF1418" s="144" t="s">
        <v>622</v>
      </c>
      <c r="AG1418" s="143">
        <v>46235.4232407407</v>
      </c>
      <c r="AH1418" s="144" t="s">
        <v>606</v>
      </c>
      <c r="AI1418" s="144" t="s">
        <v>607</v>
      </c>
      <c r="AJ1418" s="145">
        <v>46228</v>
      </c>
      <c r="AK1418" s="146">
        <v>46234.6294560185</v>
      </c>
    </row>
    <row r="1419" s="134" customFormat="1" ht="38.8" customHeight="1" spans="1:37">
      <c r="A1419" s="138" t="s">
        <v>29</v>
      </c>
      <c r="B1419" s="138" t="s">
        <v>463</v>
      </c>
      <c r="C1419" s="137" t="s">
        <v>25</v>
      </c>
      <c r="D1419" s="138" t="s">
        <v>93</v>
      </c>
      <c r="E1419" s="138" t="s">
        <v>587</v>
      </c>
      <c r="F1419" s="138" t="s">
        <v>348</v>
      </c>
      <c r="G1419" s="138" t="s">
        <v>2493</v>
      </c>
      <c r="H1419" s="138" t="s">
        <v>2541</v>
      </c>
      <c r="I1419" s="142" t="s">
        <v>590</v>
      </c>
      <c r="J1419" s="137" t="s">
        <v>602</v>
      </c>
      <c r="K1419" s="138" t="s">
        <v>3868</v>
      </c>
      <c r="L1419" s="138" t="s">
        <v>603</v>
      </c>
      <c r="M1419" s="140" t="s">
        <v>4658</v>
      </c>
      <c r="N1419" s="138" t="s">
        <v>4659</v>
      </c>
      <c r="O1419" s="138" t="s">
        <v>513</v>
      </c>
      <c r="P1419" s="138" t="s">
        <v>3868</v>
      </c>
      <c r="Q1419" s="138" t="s">
        <v>3867</v>
      </c>
      <c r="R1419" s="138"/>
      <c r="S1419" s="138">
        <v>1</v>
      </c>
      <c r="T1419" s="138">
        <v>145</v>
      </c>
      <c r="U1419" s="138">
        <v>458</v>
      </c>
      <c r="V1419" s="140">
        <v>608</v>
      </c>
      <c r="W1419" s="138">
        <v>0</v>
      </c>
      <c r="X1419" s="138">
        <v>145</v>
      </c>
      <c r="Y1419" s="140"/>
      <c r="Z1419" s="138"/>
      <c r="AA1419" s="137">
        <v>101.5</v>
      </c>
      <c r="AB1419" s="137">
        <v>0</v>
      </c>
      <c r="AC1419" s="137"/>
      <c r="AD1419" s="137" t="s">
        <v>622</v>
      </c>
      <c r="AE1419" s="143">
        <v>46235.4261574074</v>
      </c>
      <c r="AF1419" s="144" t="s">
        <v>622</v>
      </c>
      <c r="AG1419" s="143">
        <v>46235.4232407407</v>
      </c>
      <c r="AH1419" s="144" t="s">
        <v>606</v>
      </c>
      <c r="AI1419" s="144" t="s">
        <v>607</v>
      </c>
      <c r="AJ1419" s="145">
        <v>44481</v>
      </c>
      <c r="AK1419" s="146">
        <v>46234.4449421296</v>
      </c>
    </row>
    <row r="1420" s="134" customFormat="1" ht="38.8" customHeight="1" spans="1:37">
      <c r="A1420" s="138" t="s">
        <v>29</v>
      </c>
      <c r="B1420" s="138" t="s">
        <v>463</v>
      </c>
      <c r="C1420" s="137" t="s">
        <v>25</v>
      </c>
      <c r="D1420" s="138" t="s">
        <v>93</v>
      </c>
      <c r="E1420" s="138" t="s">
        <v>587</v>
      </c>
      <c r="F1420" s="138" t="s">
        <v>348</v>
      </c>
      <c r="G1420" s="138" t="s">
        <v>2493</v>
      </c>
      <c r="H1420" s="138" t="s">
        <v>2541</v>
      </c>
      <c r="I1420" s="142" t="s">
        <v>590</v>
      </c>
      <c r="J1420" s="137" t="s">
        <v>602</v>
      </c>
      <c r="K1420" s="138" t="s">
        <v>3868</v>
      </c>
      <c r="L1420" s="138" t="s">
        <v>603</v>
      </c>
      <c r="M1420" s="140" t="s">
        <v>5371</v>
      </c>
      <c r="N1420" s="138" t="s">
        <v>5372</v>
      </c>
      <c r="O1420" s="138" t="s">
        <v>513</v>
      </c>
      <c r="P1420" s="138" t="s">
        <v>3868</v>
      </c>
      <c r="Q1420" s="138" t="s">
        <v>3867</v>
      </c>
      <c r="R1420" s="138"/>
      <c r="S1420" s="138">
        <v>1</v>
      </c>
      <c r="T1420" s="138">
        <v>5</v>
      </c>
      <c r="U1420" s="138">
        <v>458</v>
      </c>
      <c r="V1420" s="140">
        <v>608</v>
      </c>
      <c r="W1420" s="138">
        <v>0</v>
      </c>
      <c r="X1420" s="138">
        <v>5</v>
      </c>
      <c r="Y1420" s="140"/>
      <c r="Z1420" s="138"/>
      <c r="AA1420" s="137">
        <v>3.5</v>
      </c>
      <c r="AB1420" s="137">
        <v>0</v>
      </c>
      <c r="AC1420" s="137"/>
      <c r="AD1420" s="137" t="s">
        <v>622</v>
      </c>
      <c r="AE1420" s="143">
        <v>46235.4261574074</v>
      </c>
      <c r="AF1420" s="144" t="s">
        <v>622</v>
      </c>
      <c r="AG1420" s="143">
        <v>46235.4232407407</v>
      </c>
      <c r="AH1420" s="144" t="s">
        <v>606</v>
      </c>
      <c r="AI1420" s="144" t="s">
        <v>607</v>
      </c>
      <c r="AJ1420" s="145">
        <v>44481</v>
      </c>
      <c r="AK1420" s="146">
        <v>46234.4449421296</v>
      </c>
    </row>
    <row r="1421" s="134" customFormat="1" ht="38.8" customHeight="1" spans="1:37">
      <c r="A1421" s="138" t="s">
        <v>29</v>
      </c>
      <c r="B1421" s="138" t="s">
        <v>463</v>
      </c>
      <c r="C1421" s="137" t="s">
        <v>25</v>
      </c>
      <c r="D1421" s="138" t="s">
        <v>93</v>
      </c>
      <c r="E1421" s="138" t="s">
        <v>587</v>
      </c>
      <c r="F1421" s="138" t="s">
        <v>348</v>
      </c>
      <c r="G1421" s="138" t="s">
        <v>2493</v>
      </c>
      <c r="H1421" s="138" t="s">
        <v>2539</v>
      </c>
      <c r="I1421" s="142" t="s">
        <v>590</v>
      </c>
      <c r="J1421" s="137" t="s">
        <v>591</v>
      </c>
      <c r="K1421" s="138" t="s">
        <v>593</v>
      </c>
      <c r="L1421" s="138" t="s">
        <v>592</v>
      </c>
      <c r="M1421" s="140" t="s">
        <v>3864</v>
      </c>
      <c r="N1421" s="138" t="s">
        <v>3865</v>
      </c>
      <c r="O1421" s="138" t="s">
        <v>513</v>
      </c>
      <c r="P1421" s="138" t="s">
        <v>3866</v>
      </c>
      <c r="Q1421" s="138" t="s">
        <v>3867</v>
      </c>
      <c r="R1421" s="138"/>
      <c r="S1421" s="138">
        <v>1</v>
      </c>
      <c r="T1421" s="138">
        <v>0</v>
      </c>
      <c r="U1421" s="138">
        <v>198</v>
      </c>
      <c r="V1421" s="140">
        <v>198</v>
      </c>
      <c r="W1421" s="138">
        <v>0</v>
      </c>
      <c r="X1421" s="138">
        <v>0</v>
      </c>
      <c r="Y1421" s="140"/>
      <c r="Z1421" s="138"/>
      <c r="AA1421" s="137">
        <v>0</v>
      </c>
      <c r="AB1421" s="137">
        <v>0</v>
      </c>
      <c r="AC1421" s="137"/>
      <c r="AD1421" s="137" t="s">
        <v>622</v>
      </c>
      <c r="AE1421" s="143">
        <v>46235.4261574074</v>
      </c>
      <c r="AF1421" s="144" t="s">
        <v>622</v>
      </c>
      <c r="AG1421" s="143">
        <v>46235.4232407407</v>
      </c>
      <c r="AH1421" s="144" t="s">
        <v>606</v>
      </c>
      <c r="AI1421" s="144" t="s">
        <v>607</v>
      </c>
      <c r="AJ1421" s="145">
        <v>43306</v>
      </c>
      <c r="AK1421" s="146">
        <v>46232.5072916667</v>
      </c>
    </row>
    <row r="1422" s="134" customFormat="1" ht="38.8" customHeight="1" spans="1:37">
      <c r="A1422" s="138" t="s">
        <v>29</v>
      </c>
      <c r="B1422" s="138" t="s">
        <v>463</v>
      </c>
      <c r="C1422" s="137" t="s">
        <v>25</v>
      </c>
      <c r="D1422" s="138" t="s">
        <v>93</v>
      </c>
      <c r="E1422" s="138" t="s">
        <v>587</v>
      </c>
      <c r="F1422" s="138" t="s">
        <v>348</v>
      </c>
      <c r="G1422" s="138" t="s">
        <v>2493</v>
      </c>
      <c r="H1422" s="138" t="s">
        <v>5373</v>
      </c>
      <c r="I1422" s="142" t="s">
        <v>601</v>
      </c>
      <c r="J1422" s="137" t="s">
        <v>591</v>
      </c>
      <c r="K1422" s="138" t="s">
        <v>3878</v>
      </c>
      <c r="L1422" s="138" t="s">
        <v>603</v>
      </c>
      <c r="M1422" s="140" t="s">
        <v>4163</v>
      </c>
      <c r="N1422" s="138" t="s">
        <v>4164</v>
      </c>
      <c r="O1422" s="138" t="s">
        <v>461</v>
      </c>
      <c r="P1422" s="138" t="s">
        <v>3881</v>
      </c>
      <c r="Q1422" s="138" t="s">
        <v>3901</v>
      </c>
      <c r="R1422" s="138" t="s">
        <v>4</v>
      </c>
      <c r="S1422" s="138">
        <v>1</v>
      </c>
      <c r="T1422" s="138">
        <v>180</v>
      </c>
      <c r="U1422" s="138">
        <v>180</v>
      </c>
      <c r="V1422" s="140">
        <v>180</v>
      </c>
      <c r="W1422" s="138">
        <v>180</v>
      </c>
      <c r="X1422" s="138">
        <v>0</v>
      </c>
      <c r="Y1422" s="140"/>
      <c r="Z1422" s="138"/>
      <c r="AA1422" s="137">
        <v>100</v>
      </c>
      <c r="AB1422" s="137">
        <v>100</v>
      </c>
      <c r="AC1422" s="137"/>
      <c r="AD1422" s="137" t="s">
        <v>622</v>
      </c>
      <c r="AE1422" s="143">
        <v>46235.4261574074</v>
      </c>
      <c r="AF1422" s="144" t="s">
        <v>622</v>
      </c>
      <c r="AG1422" s="143">
        <v>46235.4232407407</v>
      </c>
      <c r="AH1422" s="144" t="s">
        <v>606</v>
      </c>
      <c r="AI1422" s="144" t="s">
        <v>607</v>
      </c>
      <c r="AJ1422" s="145">
        <v>46226</v>
      </c>
      <c r="AK1422" s="146">
        <v>46231.4548148148</v>
      </c>
    </row>
    <row r="1423" s="134" customFormat="1" ht="38.8" customHeight="1" spans="1:37">
      <c r="A1423" s="138" t="s">
        <v>29</v>
      </c>
      <c r="B1423" s="138" t="s">
        <v>463</v>
      </c>
      <c r="C1423" s="137" t="s">
        <v>25</v>
      </c>
      <c r="D1423" s="138" t="s">
        <v>93</v>
      </c>
      <c r="E1423" s="138" t="s">
        <v>587</v>
      </c>
      <c r="F1423" s="138" t="s">
        <v>351</v>
      </c>
      <c r="G1423" s="138" t="s">
        <v>2534</v>
      </c>
      <c r="H1423" s="138" t="s">
        <v>5374</v>
      </c>
      <c r="I1423" s="142" t="s">
        <v>645</v>
      </c>
      <c r="J1423" s="137" t="s">
        <v>818</v>
      </c>
      <c r="K1423" s="138" t="s">
        <v>4087</v>
      </c>
      <c r="L1423" s="138" t="s">
        <v>592</v>
      </c>
      <c r="M1423" s="140" t="s">
        <v>5375</v>
      </c>
      <c r="N1423" s="138" t="s">
        <v>5376</v>
      </c>
      <c r="O1423" s="138" t="s">
        <v>513</v>
      </c>
      <c r="P1423" s="138" t="s">
        <v>3868</v>
      </c>
      <c r="Q1423" s="138" t="s">
        <v>3867</v>
      </c>
      <c r="R1423" s="138"/>
      <c r="S1423" s="138">
        <v>1</v>
      </c>
      <c r="T1423" s="138">
        <v>85</v>
      </c>
      <c r="U1423" s="138">
        <v>135</v>
      </c>
      <c r="V1423" s="140">
        <v>135</v>
      </c>
      <c r="W1423" s="138">
        <v>85</v>
      </c>
      <c r="X1423" s="138">
        <v>0</v>
      </c>
      <c r="Y1423" s="140"/>
      <c r="Z1423" s="138"/>
      <c r="AA1423" s="137">
        <v>59.5</v>
      </c>
      <c r="AB1423" s="137">
        <v>59.5</v>
      </c>
      <c r="AC1423" s="137"/>
      <c r="AD1423" s="137" t="s">
        <v>622</v>
      </c>
      <c r="AE1423" s="143">
        <v>46235.4261574074</v>
      </c>
      <c r="AF1423" s="144" t="s">
        <v>622</v>
      </c>
      <c r="AG1423" s="143">
        <v>46235.4232175926</v>
      </c>
      <c r="AH1423" s="144" t="s">
        <v>606</v>
      </c>
      <c r="AI1423" s="144" t="s">
        <v>607</v>
      </c>
      <c r="AJ1423" s="145">
        <v>42582</v>
      </c>
      <c r="AK1423" s="146">
        <v>46234.6569328704</v>
      </c>
    </row>
    <row r="1424" s="134" customFormat="1" ht="38.8" customHeight="1" spans="1:37">
      <c r="A1424" s="138" t="s">
        <v>29</v>
      </c>
      <c r="B1424" s="138" t="s">
        <v>463</v>
      </c>
      <c r="C1424" s="137" t="s">
        <v>25</v>
      </c>
      <c r="D1424" s="138" t="s">
        <v>93</v>
      </c>
      <c r="E1424" s="138" t="s">
        <v>587</v>
      </c>
      <c r="F1424" s="138" t="s">
        <v>351</v>
      </c>
      <c r="G1424" s="138" t="s">
        <v>2534</v>
      </c>
      <c r="H1424" s="138" t="s">
        <v>5374</v>
      </c>
      <c r="I1424" s="142" t="s">
        <v>645</v>
      </c>
      <c r="J1424" s="137" t="s">
        <v>818</v>
      </c>
      <c r="K1424" s="138" t="s">
        <v>4087</v>
      </c>
      <c r="L1424" s="138" t="s">
        <v>592</v>
      </c>
      <c r="M1424" s="140" t="s">
        <v>4839</v>
      </c>
      <c r="N1424" s="138" t="s">
        <v>4840</v>
      </c>
      <c r="O1424" s="138" t="s">
        <v>513</v>
      </c>
      <c r="P1424" s="138" t="s">
        <v>3868</v>
      </c>
      <c r="Q1424" s="138" t="s">
        <v>3867</v>
      </c>
      <c r="R1424" s="138"/>
      <c r="S1424" s="138">
        <v>1</v>
      </c>
      <c r="T1424" s="138">
        <v>50</v>
      </c>
      <c r="U1424" s="138">
        <v>135</v>
      </c>
      <c r="V1424" s="140">
        <v>135</v>
      </c>
      <c r="W1424" s="138">
        <v>50</v>
      </c>
      <c r="X1424" s="138">
        <v>0</v>
      </c>
      <c r="Y1424" s="140"/>
      <c r="Z1424" s="138"/>
      <c r="AA1424" s="137">
        <v>35</v>
      </c>
      <c r="AB1424" s="137">
        <v>35</v>
      </c>
      <c r="AC1424" s="137"/>
      <c r="AD1424" s="137" t="s">
        <v>622</v>
      </c>
      <c r="AE1424" s="143">
        <v>46235.4261574074</v>
      </c>
      <c r="AF1424" s="144" t="s">
        <v>622</v>
      </c>
      <c r="AG1424" s="143">
        <v>46235.4232175926</v>
      </c>
      <c r="AH1424" s="144" t="s">
        <v>606</v>
      </c>
      <c r="AI1424" s="144" t="s">
        <v>607</v>
      </c>
      <c r="AJ1424" s="145">
        <v>42582</v>
      </c>
      <c r="AK1424" s="146">
        <v>46234.6569328704</v>
      </c>
    </row>
    <row r="1425" s="134" customFormat="1" ht="38.8" customHeight="1" spans="1:37">
      <c r="A1425" s="138" t="s">
        <v>29</v>
      </c>
      <c r="B1425" s="138" t="s">
        <v>463</v>
      </c>
      <c r="C1425" s="137" t="s">
        <v>25</v>
      </c>
      <c r="D1425" s="138" t="s">
        <v>93</v>
      </c>
      <c r="E1425" s="138" t="s">
        <v>587</v>
      </c>
      <c r="F1425" s="138" t="s">
        <v>351</v>
      </c>
      <c r="G1425" s="138" t="s">
        <v>2534</v>
      </c>
      <c r="H1425" s="138" t="s">
        <v>5377</v>
      </c>
      <c r="I1425" s="142" t="s">
        <v>601</v>
      </c>
      <c r="J1425" s="137" t="s">
        <v>602</v>
      </c>
      <c r="K1425" s="138" t="s">
        <v>3878</v>
      </c>
      <c r="L1425" s="138" t="s">
        <v>603</v>
      </c>
      <c r="M1425" s="140" t="s">
        <v>4036</v>
      </c>
      <c r="N1425" s="138" t="s">
        <v>4037</v>
      </c>
      <c r="O1425" s="138" t="s">
        <v>461</v>
      </c>
      <c r="P1425" s="138" t="s">
        <v>3881</v>
      </c>
      <c r="Q1425" s="138" t="s">
        <v>3889</v>
      </c>
      <c r="R1425" s="138" t="s">
        <v>8</v>
      </c>
      <c r="S1425" s="138">
        <v>1</v>
      </c>
      <c r="T1425" s="138">
        <v>5</v>
      </c>
      <c r="U1425" s="138">
        <v>35</v>
      </c>
      <c r="V1425" s="140">
        <v>35</v>
      </c>
      <c r="W1425" s="138">
        <v>5</v>
      </c>
      <c r="X1425" s="138">
        <v>0</v>
      </c>
      <c r="Y1425" s="140"/>
      <c r="Z1425" s="138"/>
      <c r="AA1425" s="137">
        <v>3.5</v>
      </c>
      <c r="AB1425" s="137">
        <v>3.5</v>
      </c>
      <c r="AC1425" s="137"/>
      <c r="AD1425" s="137" t="s">
        <v>622</v>
      </c>
      <c r="AE1425" s="143">
        <v>46235.4261574074</v>
      </c>
      <c r="AF1425" s="144" t="s">
        <v>622</v>
      </c>
      <c r="AG1425" s="143">
        <v>46235.4232175926</v>
      </c>
      <c r="AH1425" s="144" t="s">
        <v>606</v>
      </c>
      <c r="AI1425" s="144" t="s">
        <v>607</v>
      </c>
      <c r="AJ1425" s="145">
        <v>46224</v>
      </c>
      <c r="AK1425" s="146">
        <v>46234.5456828704</v>
      </c>
    </row>
    <row r="1426" s="134" customFormat="1" ht="38.8" customHeight="1" spans="1:37">
      <c r="A1426" s="138" t="s">
        <v>29</v>
      </c>
      <c r="B1426" s="138" t="s">
        <v>463</v>
      </c>
      <c r="C1426" s="137" t="s">
        <v>25</v>
      </c>
      <c r="D1426" s="138" t="s">
        <v>93</v>
      </c>
      <c r="E1426" s="138" t="s">
        <v>587</v>
      </c>
      <c r="F1426" s="138" t="s">
        <v>351</v>
      </c>
      <c r="G1426" s="138" t="s">
        <v>2534</v>
      </c>
      <c r="H1426" s="138" t="s">
        <v>5377</v>
      </c>
      <c r="I1426" s="142" t="s">
        <v>601</v>
      </c>
      <c r="J1426" s="137" t="s">
        <v>602</v>
      </c>
      <c r="K1426" s="138" t="s">
        <v>3878</v>
      </c>
      <c r="L1426" s="138" t="s">
        <v>603</v>
      </c>
      <c r="M1426" s="140" t="s">
        <v>4036</v>
      </c>
      <c r="N1426" s="138" t="s">
        <v>4037</v>
      </c>
      <c r="O1426" s="138" t="s">
        <v>461</v>
      </c>
      <c r="P1426" s="138" t="s">
        <v>3881</v>
      </c>
      <c r="Q1426" s="138" t="s">
        <v>3889</v>
      </c>
      <c r="R1426" s="138" t="s">
        <v>8</v>
      </c>
      <c r="S1426" s="138">
        <v>1</v>
      </c>
      <c r="T1426" s="138">
        <v>5</v>
      </c>
      <c r="U1426" s="138">
        <v>35</v>
      </c>
      <c r="V1426" s="140">
        <v>35</v>
      </c>
      <c r="W1426" s="138">
        <v>5</v>
      </c>
      <c r="X1426" s="138">
        <v>0</v>
      </c>
      <c r="Y1426" s="140"/>
      <c r="Z1426" s="138"/>
      <c r="AA1426" s="137">
        <v>3.5</v>
      </c>
      <c r="AB1426" s="137">
        <v>3.5</v>
      </c>
      <c r="AC1426" s="137"/>
      <c r="AD1426" s="137" t="s">
        <v>622</v>
      </c>
      <c r="AE1426" s="143">
        <v>46235.4261574074</v>
      </c>
      <c r="AF1426" s="144" t="s">
        <v>622</v>
      </c>
      <c r="AG1426" s="143">
        <v>46235.4232175926</v>
      </c>
      <c r="AH1426" s="144" t="s">
        <v>606</v>
      </c>
      <c r="AI1426" s="144" t="s">
        <v>607</v>
      </c>
      <c r="AJ1426" s="145">
        <v>46224</v>
      </c>
      <c r="AK1426" s="146">
        <v>46234.5456828704</v>
      </c>
    </row>
    <row r="1427" s="134" customFormat="1" ht="38.8" customHeight="1" spans="1:37">
      <c r="A1427" s="138" t="s">
        <v>29</v>
      </c>
      <c r="B1427" s="138" t="s">
        <v>463</v>
      </c>
      <c r="C1427" s="137" t="s">
        <v>25</v>
      </c>
      <c r="D1427" s="138" t="s">
        <v>93</v>
      </c>
      <c r="E1427" s="138" t="s">
        <v>587</v>
      </c>
      <c r="F1427" s="138" t="s">
        <v>351</v>
      </c>
      <c r="G1427" s="138" t="s">
        <v>2534</v>
      </c>
      <c r="H1427" s="138" t="s">
        <v>5377</v>
      </c>
      <c r="I1427" s="142" t="s">
        <v>601</v>
      </c>
      <c r="J1427" s="137" t="s">
        <v>602</v>
      </c>
      <c r="K1427" s="138" t="s">
        <v>3878</v>
      </c>
      <c r="L1427" s="138" t="s">
        <v>603</v>
      </c>
      <c r="M1427" s="140" t="s">
        <v>5217</v>
      </c>
      <c r="N1427" s="138" t="s">
        <v>5218</v>
      </c>
      <c r="O1427" s="138" t="s">
        <v>461</v>
      </c>
      <c r="P1427" s="138" t="s">
        <v>3881</v>
      </c>
      <c r="Q1427" s="138" t="s">
        <v>3889</v>
      </c>
      <c r="R1427" s="138" t="s">
        <v>8</v>
      </c>
      <c r="S1427" s="138">
        <v>1</v>
      </c>
      <c r="T1427" s="138">
        <v>20</v>
      </c>
      <c r="U1427" s="138">
        <v>35</v>
      </c>
      <c r="V1427" s="140">
        <v>35</v>
      </c>
      <c r="W1427" s="138">
        <v>20</v>
      </c>
      <c r="X1427" s="138">
        <v>0</v>
      </c>
      <c r="Y1427" s="140"/>
      <c r="Z1427" s="138"/>
      <c r="AA1427" s="137">
        <v>14</v>
      </c>
      <c r="AB1427" s="137">
        <v>14</v>
      </c>
      <c r="AC1427" s="137"/>
      <c r="AD1427" s="137" t="s">
        <v>622</v>
      </c>
      <c r="AE1427" s="143">
        <v>46235.4261574074</v>
      </c>
      <c r="AF1427" s="144" t="s">
        <v>622</v>
      </c>
      <c r="AG1427" s="143">
        <v>46235.4232175926</v>
      </c>
      <c r="AH1427" s="144" t="s">
        <v>606</v>
      </c>
      <c r="AI1427" s="144" t="s">
        <v>607</v>
      </c>
      <c r="AJ1427" s="145">
        <v>46224</v>
      </c>
      <c r="AK1427" s="146">
        <v>46234.5456828704</v>
      </c>
    </row>
    <row r="1428" s="134" customFormat="1" ht="38.8" customHeight="1" spans="1:37">
      <c r="A1428" s="138" t="s">
        <v>29</v>
      </c>
      <c r="B1428" s="138" t="s">
        <v>463</v>
      </c>
      <c r="C1428" s="137" t="s">
        <v>25</v>
      </c>
      <c r="D1428" s="138" t="s">
        <v>93</v>
      </c>
      <c r="E1428" s="138" t="s">
        <v>587</v>
      </c>
      <c r="F1428" s="138" t="s">
        <v>351</v>
      </c>
      <c r="G1428" s="138" t="s">
        <v>2534</v>
      </c>
      <c r="H1428" s="138" t="s">
        <v>5377</v>
      </c>
      <c r="I1428" s="142" t="s">
        <v>601</v>
      </c>
      <c r="J1428" s="137" t="s">
        <v>602</v>
      </c>
      <c r="K1428" s="138" t="s">
        <v>3878</v>
      </c>
      <c r="L1428" s="138" t="s">
        <v>603</v>
      </c>
      <c r="M1428" s="140" t="s">
        <v>3912</v>
      </c>
      <c r="N1428" s="138" t="s">
        <v>3913</v>
      </c>
      <c r="O1428" s="138" t="s">
        <v>461</v>
      </c>
      <c r="P1428" s="138" t="s">
        <v>3881</v>
      </c>
      <c r="Q1428" s="138" t="s">
        <v>3889</v>
      </c>
      <c r="R1428" s="138" t="s">
        <v>8</v>
      </c>
      <c r="S1428" s="138">
        <v>1</v>
      </c>
      <c r="T1428" s="138">
        <v>5</v>
      </c>
      <c r="U1428" s="138">
        <v>35</v>
      </c>
      <c r="V1428" s="140">
        <v>35</v>
      </c>
      <c r="W1428" s="138">
        <v>5</v>
      </c>
      <c r="X1428" s="138">
        <v>0</v>
      </c>
      <c r="Y1428" s="140"/>
      <c r="Z1428" s="138"/>
      <c r="AA1428" s="137">
        <v>3.5</v>
      </c>
      <c r="AB1428" s="137">
        <v>3.5</v>
      </c>
      <c r="AC1428" s="137"/>
      <c r="AD1428" s="137" t="s">
        <v>622</v>
      </c>
      <c r="AE1428" s="143">
        <v>46235.4261574074</v>
      </c>
      <c r="AF1428" s="144" t="s">
        <v>622</v>
      </c>
      <c r="AG1428" s="143">
        <v>46235.4232175926</v>
      </c>
      <c r="AH1428" s="144" t="s">
        <v>606</v>
      </c>
      <c r="AI1428" s="144" t="s">
        <v>607</v>
      </c>
      <c r="AJ1428" s="145">
        <v>46224</v>
      </c>
      <c r="AK1428" s="146">
        <v>46234.5456828704</v>
      </c>
    </row>
    <row r="1429" s="134" customFormat="1" ht="38.8" customHeight="1" spans="1:37">
      <c r="A1429" s="138" t="s">
        <v>29</v>
      </c>
      <c r="B1429" s="138" t="s">
        <v>463</v>
      </c>
      <c r="C1429" s="137" t="s">
        <v>25</v>
      </c>
      <c r="D1429" s="138" t="s">
        <v>93</v>
      </c>
      <c r="E1429" s="138" t="s">
        <v>587</v>
      </c>
      <c r="F1429" s="138" t="s">
        <v>351</v>
      </c>
      <c r="G1429" s="138" t="s">
        <v>2534</v>
      </c>
      <c r="H1429" s="138" t="s">
        <v>5378</v>
      </c>
      <c r="I1429" s="142" t="s">
        <v>601</v>
      </c>
      <c r="J1429" s="137" t="s">
        <v>591</v>
      </c>
      <c r="K1429" s="138" t="s">
        <v>3878</v>
      </c>
      <c r="L1429" s="138" t="s">
        <v>603</v>
      </c>
      <c r="M1429" s="140" t="s">
        <v>4163</v>
      </c>
      <c r="N1429" s="138" t="s">
        <v>4164</v>
      </c>
      <c r="O1429" s="138" t="s">
        <v>461</v>
      </c>
      <c r="P1429" s="138" t="s">
        <v>3881</v>
      </c>
      <c r="Q1429" s="138" t="s">
        <v>3901</v>
      </c>
      <c r="R1429" s="138" t="s">
        <v>4</v>
      </c>
      <c r="S1429" s="138">
        <v>1</v>
      </c>
      <c r="T1429" s="138">
        <v>180</v>
      </c>
      <c r="U1429" s="138">
        <v>180</v>
      </c>
      <c r="V1429" s="140">
        <v>180</v>
      </c>
      <c r="W1429" s="138">
        <v>180</v>
      </c>
      <c r="X1429" s="138">
        <v>0</v>
      </c>
      <c r="Y1429" s="140"/>
      <c r="Z1429" s="138"/>
      <c r="AA1429" s="137">
        <v>100</v>
      </c>
      <c r="AB1429" s="137">
        <v>100</v>
      </c>
      <c r="AC1429" s="137"/>
      <c r="AD1429" s="137" t="s">
        <v>622</v>
      </c>
      <c r="AE1429" s="143">
        <v>46235.4261574074</v>
      </c>
      <c r="AF1429" s="144" t="s">
        <v>622</v>
      </c>
      <c r="AG1429" s="143">
        <v>46235.4232175926</v>
      </c>
      <c r="AH1429" s="144" t="s">
        <v>606</v>
      </c>
      <c r="AI1429" s="144" t="s">
        <v>607</v>
      </c>
      <c r="AJ1429" s="145">
        <v>46227</v>
      </c>
      <c r="AK1429" s="146">
        <v>46232.4362152778</v>
      </c>
    </row>
    <row r="1430" s="134" customFormat="1" ht="38.8" customHeight="1" spans="1:37">
      <c r="A1430" s="138" t="s">
        <v>29</v>
      </c>
      <c r="B1430" s="138" t="s">
        <v>463</v>
      </c>
      <c r="C1430" s="137" t="s">
        <v>25</v>
      </c>
      <c r="D1430" s="138" t="s">
        <v>93</v>
      </c>
      <c r="E1430" s="138" t="s">
        <v>587</v>
      </c>
      <c r="F1430" s="138" t="s">
        <v>346</v>
      </c>
      <c r="G1430" s="138" t="s">
        <v>639</v>
      </c>
      <c r="H1430" s="138" t="s">
        <v>2533</v>
      </c>
      <c r="I1430" s="142" t="s">
        <v>590</v>
      </c>
      <c r="J1430" s="137" t="s">
        <v>591</v>
      </c>
      <c r="K1430" s="138" t="s">
        <v>593</v>
      </c>
      <c r="L1430" s="138" t="s">
        <v>592</v>
      </c>
      <c r="M1430" s="140" t="s">
        <v>3864</v>
      </c>
      <c r="N1430" s="138" t="s">
        <v>3865</v>
      </c>
      <c r="O1430" s="138" t="s">
        <v>513</v>
      </c>
      <c r="P1430" s="138" t="s">
        <v>3866</v>
      </c>
      <c r="Q1430" s="138" t="s">
        <v>3867</v>
      </c>
      <c r="R1430" s="138"/>
      <c r="S1430" s="138">
        <v>1</v>
      </c>
      <c r="T1430" s="138">
        <v>0</v>
      </c>
      <c r="U1430" s="138">
        <v>198</v>
      </c>
      <c r="V1430" s="140">
        <v>198</v>
      </c>
      <c r="W1430" s="138">
        <v>0</v>
      </c>
      <c r="X1430" s="138">
        <v>0</v>
      </c>
      <c r="Y1430" s="140"/>
      <c r="Z1430" s="138"/>
      <c r="AA1430" s="137">
        <v>0</v>
      </c>
      <c r="AB1430" s="137">
        <v>0</v>
      </c>
      <c r="AC1430" s="137"/>
      <c r="AD1430" s="137" t="s">
        <v>622</v>
      </c>
      <c r="AE1430" s="143">
        <v>46241.3765625</v>
      </c>
      <c r="AF1430" s="144" t="s">
        <v>622</v>
      </c>
      <c r="AG1430" s="143">
        <v>46241.3737384259</v>
      </c>
      <c r="AH1430" s="144" t="s">
        <v>606</v>
      </c>
      <c r="AI1430" s="144" t="s">
        <v>607</v>
      </c>
      <c r="AJ1430" s="145">
        <v>42748</v>
      </c>
      <c r="AK1430" s="146">
        <v>46240.6508912037</v>
      </c>
    </row>
    <row r="1431" s="134" customFormat="1" ht="38.8" customHeight="1" spans="1:37">
      <c r="A1431" s="138" t="s">
        <v>29</v>
      </c>
      <c r="B1431" s="138" t="s">
        <v>463</v>
      </c>
      <c r="C1431" s="137" t="s">
        <v>25</v>
      </c>
      <c r="D1431" s="138" t="s">
        <v>93</v>
      </c>
      <c r="E1431" s="138" t="s">
        <v>587</v>
      </c>
      <c r="F1431" s="138" t="s">
        <v>350</v>
      </c>
      <c r="G1431" s="138" t="s">
        <v>2490</v>
      </c>
      <c r="H1431" s="138" t="s">
        <v>5379</v>
      </c>
      <c r="I1431" s="142" t="s">
        <v>601</v>
      </c>
      <c r="J1431" s="137" t="s">
        <v>591</v>
      </c>
      <c r="K1431" s="138" t="s">
        <v>3878</v>
      </c>
      <c r="L1431" s="138" t="s">
        <v>603</v>
      </c>
      <c r="M1431" s="140" t="s">
        <v>3879</v>
      </c>
      <c r="N1431" s="138" t="s">
        <v>3880</v>
      </c>
      <c r="O1431" s="138" t="s">
        <v>461</v>
      </c>
      <c r="P1431" s="138" t="s">
        <v>3881</v>
      </c>
      <c r="Q1431" s="138" t="s">
        <v>3882</v>
      </c>
      <c r="R1431" s="138" t="s">
        <v>8</v>
      </c>
      <c r="S1431" s="138">
        <v>1</v>
      </c>
      <c r="T1431" s="138">
        <v>50</v>
      </c>
      <c r="U1431" s="138">
        <v>50</v>
      </c>
      <c r="V1431" s="140">
        <v>50</v>
      </c>
      <c r="W1431" s="138">
        <v>50</v>
      </c>
      <c r="X1431" s="138">
        <v>0</v>
      </c>
      <c r="Y1431" s="140"/>
      <c r="Z1431" s="138"/>
      <c r="AA1431" s="137">
        <v>35</v>
      </c>
      <c r="AB1431" s="137">
        <v>35</v>
      </c>
      <c r="AC1431" s="137"/>
      <c r="AD1431" s="137" t="s">
        <v>622</v>
      </c>
      <c r="AE1431" s="143">
        <v>46241.3765625</v>
      </c>
      <c r="AF1431" s="144" t="s">
        <v>622</v>
      </c>
      <c r="AG1431" s="143">
        <v>46241.3735300926</v>
      </c>
      <c r="AH1431" s="144" t="s">
        <v>606</v>
      </c>
      <c r="AI1431" s="144" t="s">
        <v>607</v>
      </c>
      <c r="AJ1431" s="145">
        <v>46237</v>
      </c>
      <c r="AK1431" s="146">
        <v>46238.7859953704</v>
      </c>
    </row>
    <row r="1432" s="134" customFormat="1" ht="38.8" customHeight="1" spans="1:37">
      <c r="A1432" s="138" t="s">
        <v>29</v>
      </c>
      <c r="B1432" s="138" t="s">
        <v>463</v>
      </c>
      <c r="C1432" s="137" t="s">
        <v>25</v>
      </c>
      <c r="D1432" s="138" t="s">
        <v>93</v>
      </c>
      <c r="E1432" s="138" t="s">
        <v>587</v>
      </c>
      <c r="F1432" s="138" t="s">
        <v>350</v>
      </c>
      <c r="G1432" s="138" t="s">
        <v>2490</v>
      </c>
      <c r="H1432" s="138" t="s">
        <v>5380</v>
      </c>
      <c r="I1432" s="142" t="s">
        <v>601</v>
      </c>
      <c r="J1432" s="137" t="s">
        <v>591</v>
      </c>
      <c r="K1432" s="138" t="s">
        <v>3878</v>
      </c>
      <c r="L1432" s="138" t="s">
        <v>603</v>
      </c>
      <c r="M1432" s="140" t="s">
        <v>4163</v>
      </c>
      <c r="N1432" s="138" t="s">
        <v>4164</v>
      </c>
      <c r="O1432" s="138" t="s">
        <v>461</v>
      </c>
      <c r="P1432" s="138" t="s">
        <v>3881</v>
      </c>
      <c r="Q1432" s="138" t="s">
        <v>3901</v>
      </c>
      <c r="R1432" s="138" t="s">
        <v>4</v>
      </c>
      <c r="S1432" s="138">
        <v>1</v>
      </c>
      <c r="T1432" s="138">
        <v>180</v>
      </c>
      <c r="U1432" s="138">
        <v>180</v>
      </c>
      <c r="V1432" s="140">
        <v>180</v>
      </c>
      <c r="W1432" s="138">
        <v>180</v>
      </c>
      <c r="X1432" s="138">
        <v>0</v>
      </c>
      <c r="Y1432" s="140"/>
      <c r="Z1432" s="138"/>
      <c r="AA1432" s="137">
        <v>100</v>
      </c>
      <c r="AB1432" s="137">
        <v>100</v>
      </c>
      <c r="AC1432" s="137"/>
      <c r="AD1432" s="137" t="s">
        <v>622</v>
      </c>
      <c r="AE1432" s="143">
        <v>46241.3765625</v>
      </c>
      <c r="AF1432" s="144" t="s">
        <v>622</v>
      </c>
      <c r="AG1432" s="143">
        <v>46241.3735300926</v>
      </c>
      <c r="AH1432" s="144" t="s">
        <v>606</v>
      </c>
      <c r="AI1432" s="144" t="s">
        <v>607</v>
      </c>
      <c r="AJ1432" s="145">
        <v>46236</v>
      </c>
      <c r="AK1432" s="146">
        <v>46238.6277430556</v>
      </c>
    </row>
    <row r="1433" s="134" customFormat="1" ht="38.8" customHeight="1" spans="1:37">
      <c r="A1433" s="138" t="s">
        <v>29</v>
      </c>
      <c r="B1433" s="138" t="s">
        <v>463</v>
      </c>
      <c r="C1433" s="137" t="s">
        <v>25</v>
      </c>
      <c r="D1433" s="138" t="s">
        <v>93</v>
      </c>
      <c r="E1433" s="138" t="s">
        <v>587</v>
      </c>
      <c r="F1433" s="138" t="s">
        <v>350</v>
      </c>
      <c r="G1433" s="138" t="s">
        <v>2490</v>
      </c>
      <c r="H1433" s="138" t="s">
        <v>5381</v>
      </c>
      <c r="I1433" s="142" t="s">
        <v>601</v>
      </c>
      <c r="J1433" s="137" t="s">
        <v>591</v>
      </c>
      <c r="K1433" s="138" t="s">
        <v>3878</v>
      </c>
      <c r="L1433" s="138" t="s">
        <v>603</v>
      </c>
      <c r="M1433" s="140" t="s">
        <v>4163</v>
      </c>
      <c r="N1433" s="138" t="s">
        <v>4164</v>
      </c>
      <c r="O1433" s="138" t="s">
        <v>461</v>
      </c>
      <c r="P1433" s="138" t="s">
        <v>3881</v>
      </c>
      <c r="Q1433" s="138" t="s">
        <v>3901</v>
      </c>
      <c r="R1433" s="138" t="s">
        <v>4</v>
      </c>
      <c r="S1433" s="138">
        <v>1</v>
      </c>
      <c r="T1433" s="138">
        <v>180</v>
      </c>
      <c r="U1433" s="138">
        <v>180</v>
      </c>
      <c r="V1433" s="140">
        <v>180</v>
      </c>
      <c r="W1433" s="138">
        <v>180</v>
      </c>
      <c r="X1433" s="138">
        <v>0</v>
      </c>
      <c r="Y1433" s="140"/>
      <c r="Z1433" s="138"/>
      <c r="AA1433" s="137">
        <v>100</v>
      </c>
      <c r="AB1433" s="137">
        <v>100</v>
      </c>
      <c r="AC1433" s="137"/>
      <c r="AD1433" s="137" t="s">
        <v>622</v>
      </c>
      <c r="AE1433" s="143">
        <v>46241.3765625</v>
      </c>
      <c r="AF1433" s="144" t="s">
        <v>622</v>
      </c>
      <c r="AG1433" s="143">
        <v>46241.3735300926</v>
      </c>
      <c r="AH1433" s="144" t="s">
        <v>606</v>
      </c>
      <c r="AI1433" s="144" t="s">
        <v>607</v>
      </c>
      <c r="AJ1433" s="145">
        <v>46235</v>
      </c>
      <c r="AK1433" s="146">
        <v>46237.5208680556</v>
      </c>
    </row>
    <row r="1434" s="134" customFormat="1" ht="38.8" customHeight="1" spans="1:37">
      <c r="A1434" s="138" t="s">
        <v>29</v>
      </c>
      <c r="B1434" s="138" t="s">
        <v>463</v>
      </c>
      <c r="C1434" s="137" t="s">
        <v>25</v>
      </c>
      <c r="D1434" s="138" t="s">
        <v>87</v>
      </c>
      <c r="E1434" s="138" t="s">
        <v>587</v>
      </c>
      <c r="F1434" s="138" t="s">
        <v>336</v>
      </c>
      <c r="G1434" s="138" t="s">
        <v>3087</v>
      </c>
      <c r="H1434" s="138" t="s">
        <v>5382</v>
      </c>
      <c r="I1434" s="142" t="s">
        <v>601</v>
      </c>
      <c r="J1434" s="137" t="s">
        <v>591</v>
      </c>
      <c r="K1434" s="138" t="s">
        <v>3878</v>
      </c>
      <c r="L1434" s="138" t="s">
        <v>603</v>
      </c>
      <c r="M1434" s="140" t="s">
        <v>3879</v>
      </c>
      <c r="N1434" s="138" t="s">
        <v>3880</v>
      </c>
      <c r="O1434" s="138" t="s">
        <v>461</v>
      </c>
      <c r="P1434" s="138" t="s">
        <v>3881</v>
      </c>
      <c r="Q1434" s="138" t="s">
        <v>3882</v>
      </c>
      <c r="R1434" s="138" t="s">
        <v>8</v>
      </c>
      <c r="S1434" s="138">
        <v>1</v>
      </c>
      <c r="T1434" s="138">
        <v>50</v>
      </c>
      <c r="U1434" s="138">
        <v>50</v>
      </c>
      <c r="V1434" s="140">
        <v>50</v>
      </c>
      <c r="W1434" s="138">
        <v>50</v>
      </c>
      <c r="X1434" s="138">
        <v>0</v>
      </c>
      <c r="Y1434" s="140"/>
      <c r="Z1434" s="138"/>
      <c r="AA1434" s="137">
        <v>35</v>
      </c>
      <c r="AB1434" s="137">
        <v>35</v>
      </c>
      <c r="AC1434" s="137"/>
      <c r="AD1434" s="137" t="s">
        <v>622</v>
      </c>
      <c r="AE1434" s="143">
        <v>46239.601724537</v>
      </c>
      <c r="AF1434" s="144" t="s">
        <v>622</v>
      </c>
      <c r="AG1434" s="143">
        <v>46239.6014699074</v>
      </c>
      <c r="AH1434" s="144" t="s">
        <v>606</v>
      </c>
      <c r="AI1434" s="144" t="s">
        <v>607</v>
      </c>
      <c r="AJ1434" s="145">
        <v>46236</v>
      </c>
      <c r="AK1434" s="146">
        <v>46237.4811574074</v>
      </c>
    </row>
    <row r="1435" s="134" customFormat="1" ht="38.8" customHeight="1" spans="1:37">
      <c r="A1435" s="138" t="s">
        <v>29</v>
      </c>
      <c r="B1435" s="138" t="s">
        <v>463</v>
      </c>
      <c r="C1435" s="137" t="s">
        <v>25</v>
      </c>
      <c r="D1435" s="138" t="s">
        <v>87</v>
      </c>
      <c r="E1435" s="138" t="s">
        <v>587</v>
      </c>
      <c r="F1435" s="138" t="s">
        <v>336</v>
      </c>
      <c r="G1435" s="138" t="s">
        <v>3087</v>
      </c>
      <c r="H1435" s="138" t="s">
        <v>5383</v>
      </c>
      <c r="I1435" s="142" t="s">
        <v>601</v>
      </c>
      <c r="J1435" s="137" t="s">
        <v>591</v>
      </c>
      <c r="K1435" s="138" t="s">
        <v>3878</v>
      </c>
      <c r="L1435" s="138" t="s">
        <v>603</v>
      </c>
      <c r="M1435" s="140" t="s">
        <v>3879</v>
      </c>
      <c r="N1435" s="138" t="s">
        <v>3880</v>
      </c>
      <c r="O1435" s="138" t="s">
        <v>461</v>
      </c>
      <c r="P1435" s="138" t="s">
        <v>3881</v>
      </c>
      <c r="Q1435" s="138" t="s">
        <v>3882</v>
      </c>
      <c r="R1435" s="138" t="s">
        <v>8</v>
      </c>
      <c r="S1435" s="138">
        <v>1</v>
      </c>
      <c r="T1435" s="138">
        <v>50</v>
      </c>
      <c r="U1435" s="138">
        <v>50</v>
      </c>
      <c r="V1435" s="140">
        <v>50</v>
      </c>
      <c r="W1435" s="138">
        <v>50</v>
      </c>
      <c r="X1435" s="138">
        <v>0</v>
      </c>
      <c r="Y1435" s="140"/>
      <c r="Z1435" s="138"/>
      <c r="AA1435" s="137">
        <v>35</v>
      </c>
      <c r="AB1435" s="137">
        <v>35</v>
      </c>
      <c r="AC1435" s="137"/>
      <c r="AD1435" s="137" t="s">
        <v>622</v>
      </c>
      <c r="AE1435" s="143">
        <v>46239.601724537</v>
      </c>
      <c r="AF1435" s="144" t="s">
        <v>622</v>
      </c>
      <c r="AG1435" s="143">
        <v>46239.6014699074</v>
      </c>
      <c r="AH1435" s="144" t="s">
        <v>606</v>
      </c>
      <c r="AI1435" s="144" t="s">
        <v>607</v>
      </c>
      <c r="AJ1435" s="145">
        <v>46235</v>
      </c>
      <c r="AK1435" s="146">
        <v>46236.5908912037</v>
      </c>
    </row>
    <row r="1436" s="134" customFormat="1" ht="38.8" customHeight="1" spans="1:37">
      <c r="A1436" s="138" t="s">
        <v>29</v>
      </c>
      <c r="B1436" s="138" t="s">
        <v>463</v>
      </c>
      <c r="C1436" s="137" t="s">
        <v>25</v>
      </c>
      <c r="D1436" s="138" t="s">
        <v>85</v>
      </c>
      <c r="E1436" s="138" t="s">
        <v>587</v>
      </c>
      <c r="F1436" s="138" t="s">
        <v>333</v>
      </c>
      <c r="G1436" s="138" t="s">
        <v>2524</v>
      </c>
      <c r="H1436" s="138" t="s">
        <v>5384</v>
      </c>
      <c r="I1436" s="142" t="s">
        <v>590</v>
      </c>
      <c r="J1436" s="137" t="s">
        <v>1199</v>
      </c>
      <c r="K1436" s="138" t="s">
        <v>4050</v>
      </c>
      <c r="L1436" s="138" t="s">
        <v>603</v>
      </c>
      <c r="M1436" s="140" t="s">
        <v>4080</v>
      </c>
      <c r="N1436" s="138" t="s">
        <v>4081</v>
      </c>
      <c r="O1436" s="138" t="s">
        <v>461</v>
      </c>
      <c r="P1436" s="138" t="s">
        <v>3881</v>
      </c>
      <c r="Q1436" s="138" t="s">
        <v>4053</v>
      </c>
      <c r="R1436" s="138"/>
      <c r="S1436" s="138">
        <v>1</v>
      </c>
      <c r="T1436" s="138">
        <v>800</v>
      </c>
      <c r="U1436" s="138">
        <v>805</v>
      </c>
      <c r="V1436" s="140">
        <v>1150</v>
      </c>
      <c r="W1436" s="138">
        <v>560</v>
      </c>
      <c r="X1436" s="138">
        <v>240</v>
      </c>
      <c r="Y1436" s="140" t="s">
        <v>670</v>
      </c>
      <c r="Z1436" s="138"/>
      <c r="AA1436" s="137">
        <v>784</v>
      </c>
      <c r="AB1436" s="137">
        <v>560</v>
      </c>
      <c r="AC1436" s="137"/>
      <c r="AD1436" s="137" t="s">
        <v>692</v>
      </c>
      <c r="AE1436" s="144"/>
      <c r="AF1436" s="144" t="s">
        <v>622</v>
      </c>
      <c r="AG1436" s="143">
        <v>46239.6037384259</v>
      </c>
      <c r="AH1436" s="144" t="s">
        <v>606</v>
      </c>
      <c r="AI1436" s="144" t="s">
        <v>607</v>
      </c>
      <c r="AJ1436" s="145">
        <v>45498</v>
      </c>
      <c r="AK1436" s="146">
        <v>46238.3535532407</v>
      </c>
    </row>
    <row r="1437" s="134" customFormat="1" ht="38.8" customHeight="1" spans="1:37">
      <c r="A1437" s="138" t="s">
        <v>29</v>
      </c>
      <c r="B1437" s="138" t="s">
        <v>463</v>
      </c>
      <c r="C1437" s="137" t="s">
        <v>25</v>
      </c>
      <c r="D1437" s="138" t="s">
        <v>85</v>
      </c>
      <c r="E1437" s="138" t="s">
        <v>587</v>
      </c>
      <c r="F1437" s="138" t="s">
        <v>333</v>
      </c>
      <c r="G1437" s="138" t="s">
        <v>2524</v>
      </c>
      <c r="H1437" s="138" t="s">
        <v>5384</v>
      </c>
      <c r="I1437" s="142" t="s">
        <v>590</v>
      </c>
      <c r="J1437" s="137" t="s">
        <v>1199</v>
      </c>
      <c r="K1437" s="138" t="s">
        <v>4050</v>
      </c>
      <c r="L1437" s="138" t="s">
        <v>603</v>
      </c>
      <c r="M1437" s="140" t="s">
        <v>4082</v>
      </c>
      <c r="N1437" s="138" t="s">
        <v>4083</v>
      </c>
      <c r="O1437" s="138" t="s">
        <v>461</v>
      </c>
      <c r="P1437" s="138" t="s">
        <v>3881</v>
      </c>
      <c r="Q1437" s="138" t="s">
        <v>4053</v>
      </c>
      <c r="R1437" s="138"/>
      <c r="S1437" s="138">
        <v>1</v>
      </c>
      <c r="T1437" s="138">
        <v>350</v>
      </c>
      <c r="U1437" s="138">
        <v>805</v>
      </c>
      <c r="V1437" s="140">
        <v>1150</v>
      </c>
      <c r="W1437" s="138">
        <v>245</v>
      </c>
      <c r="X1437" s="138">
        <v>105</v>
      </c>
      <c r="Y1437" s="140" t="s">
        <v>670</v>
      </c>
      <c r="Z1437" s="138"/>
      <c r="AA1437" s="137">
        <v>343</v>
      </c>
      <c r="AB1437" s="137">
        <v>245</v>
      </c>
      <c r="AC1437" s="137"/>
      <c r="AD1437" s="137" t="s">
        <v>692</v>
      </c>
      <c r="AE1437" s="144"/>
      <c r="AF1437" s="144" t="s">
        <v>622</v>
      </c>
      <c r="AG1437" s="143">
        <v>46239.6037384259</v>
      </c>
      <c r="AH1437" s="144" t="s">
        <v>606</v>
      </c>
      <c r="AI1437" s="144" t="s">
        <v>607</v>
      </c>
      <c r="AJ1437" s="145">
        <v>45498</v>
      </c>
      <c r="AK1437" s="146">
        <v>46238.3535532407</v>
      </c>
    </row>
    <row r="1438" s="134" customFormat="1" ht="38.8" customHeight="1" spans="1:37">
      <c r="A1438" s="138" t="s">
        <v>29</v>
      </c>
      <c r="B1438" s="138" t="s">
        <v>463</v>
      </c>
      <c r="C1438" s="137" t="s">
        <v>25</v>
      </c>
      <c r="D1438" s="138" t="s">
        <v>85</v>
      </c>
      <c r="E1438" s="138" t="s">
        <v>587</v>
      </c>
      <c r="F1438" s="138" t="s">
        <v>333</v>
      </c>
      <c r="G1438" s="138" t="s">
        <v>2524</v>
      </c>
      <c r="H1438" s="138" t="s">
        <v>5385</v>
      </c>
      <c r="I1438" s="142" t="s">
        <v>601</v>
      </c>
      <c r="J1438" s="137" t="s">
        <v>591</v>
      </c>
      <c r="K1438" s="138" t="s">
        <v>3878</v>
      </c>
      <c r="L1438" s="138" t="s">
        <v>603</v>
      </c>
      <c r="M1438" s="140" t="s">
        <v>4163</v>
      </c>
      <c r="N1438" s="138" t="s">
        <v>4164</v>
      </c>
      <c r="O1438" s="138" t="s">
        <v>461</v>
      </c>
      <c r="P1438" s="138" t="s">
        <v>3881</v>
      </c>
      <c r="Q1438" s="138" t="s">
        <v>3901</v>
      </c>
      <c r="R1438" s="138" t="s">
        <v>4</v>
      </c>
      <c r="S1438" s="138">
        <v>1</v>
      </c>
      <c r="T1438" s="138">
        <v>180</v>
      </c>
      <c r="U1438" s="138">
        <v>180</v>
      </c>
      <c r="V1438" s="140">
        <v>180</v>
      </c>
      <c r="W1438" s="138">
        <v>180</v>
      </c>
      <c r="X1438" s="138">
        <v>0</v>
      </c>
      <c r="Y1438" s="140"/>
      <c r="Z1438" s="138"/>
      <c r="AA1438" s="137">
        <v>100</v>
      </c>
      <c r="AB1438" s="137">
        <v>100</v>
      </c>
      <c r="AC1438" s="137"/>
      <c r="AD1438" s="137" t="s">
        <v>692</v>
      </c>
      <c r="AE1438" s="144"/>
      <c r="AF1438" s="144" t="s">
        <v>622</v>
      </c>
      <c r="AG1438" s="143">
        <v>46239.6037384259</v>
      </c>
      <c r="AH1438" s="144" t="s">
        <v>606</v>
      </c>
      <c r="AI1438" s="144" t="s">
        <v>607</v>
      </c>
      <c r="AJ1438" s="145">
        <v>46235</v>
      </c>
      <c r="AK1438" s="146">
        <v>46236.4132986111</v>
      </c>
    </row>
    <row r="1439" s="134" customFormat="1" ht="38.8" customHeight="1" spans="1:37">
      <c r="A1439" s="138" t="s">
        <v>29</v>
      </c>
      <c r="B1439" s="138" t="s">
        <v>463</v>
      </c>
      <c r="C1439" s="137" t="s">
        <v>25</v>
      </c>
      <c r="D1439" s="138" t="s">
        <v>85</v>
      </c>
      <c r="E1439" s="138" t="s">
        <v>587</v>
      </c>
      <c r="F1439" s="138" t="s">
        <v>333</v>
      </c>
      <c r="G1439" s="138" t="s">
        <v>2524</v>
      </c>
      <c r="H1439" s="138" t="s">
        <v>5386</v>
      </c>
      <c r="I1439" s="142" t="s">
        <v>601</v>
      </c>
      <c r="J1439" s="137" t="s">
        <v>591</v>
      </c>
      <c r="K1439" s="138" t="s">
        <v>3878</v>
      </c>
      <c r="L1439" s="138" t="s">
        <v>603</v>
      </c>
      <c r="M1439" s="140" t="s">
        <v>4163</v>
      </c>
      <c r="N1439" s="138" t="s">
        <v>4164</v>
      </c>
      <c r="O1439" s="138" t="s">
        <v>461</v>
      </c>
      <c r="P1439" s="138" t="s">
        <v>3881</v>
      </c>
      <c r="Q1439" s="138" t="s">
        <v>3901</v>
      </c>
      <c r="R1439" s="138" t="s">
        <v>4</v>
      </c>
      <c r="S1439" s="138">
        <v>1</v>
      </c>
      <c r="T1439" s="138">
        <v>180</v>
      </c>
      <c r="U1439" s="138">
        <v>180</v>
      </c>
      <c r="V1439" s="140">
        <v>180</v>
      </c>
      <c r="W1439" s="138">
        <v>180</v>
      </c>
      <c r="X1439" s="138">
        <v>0</v>
      </c>
      <c r="Y1439" s="140"/>
      <c r="Z1439" s="138"/>
      <c r="AA1439" s="137">
        <v>100</v>
      </c>
      <c r="AB1439" s="137">
        <v>100</v>
      </c>
      <c r="AC1439" s="137"/>
      <c r="AD1439" s="137" t="s">
        <v>692</v>
      </c>
      <c r="AE1439" s="144"/>
      <c r="AF1439" s="144" t="s">
        <v>622</v>
      </c>
      <c r="AG1439" s="143">
        <v>46239.6037384259</v>
      </c>
      <c r="AH1439" s="144" t="s">
        <v>606</v>
      </c>
      <c r="AI1439" s="144" t="s">
        <v>607</v>
      </c>
      <c r="AJ1439" s="145">
        <v>46237</v>
      </c>
      <c r="AK1439" s="146">
        <v>46238.544525463</v>
      </c>
    </row>
    <row r="1440" s="134" customFormat="1" ht="38.8" customHeight="1" spans="1:37">
      <c r="A1440" s="138" t="s">
        <v>29</v>
      </c>
      <c r="B1440" s="138" t="s">
        <v>463</v>
      </c>
      <c r="C1440" s="137" t="s">
        <v>25</v>
      </c>
      <c r="D1440" s="138" t="s">
        <v>85</v>
      </c>
      <c r="E1440" s="138" t="s">
        <v>587</v>
      </c>
      <c r="F1440" s="138" t="s">
        <v>333</v>
      </c>
      <c r="G1440" s="138" t="s">
        <v>2524</v>
      </c>
      <c r="H1440" s="138" t="s">
        <v>2526</v>
      </c>
      <c r="I1440" s="142" t="s">
        <v>590</v>
      </c>
      <c r="J1440" s="137" t="s">
        <v>591</v>
      </c>
      <c r="K1440" s="138" t="s">
        <v>3868</v>
      </c>
      <c r="L1440" s="138" t="s">
        <v>592</v>
      </c>
      <c r="M1440" s="140" t="s">
        <v>5387</v>
      </c>
      <c r="N1440" s="138" t="s">
        <v>5388</v>
      </c>
      <c r="O1440" s="138" t="s">
        <v>513</v>
      </c>
      <c r="P1440" s="138" t="s">
        <v>3868</v>
      </c>
      <c r="Q1440" s="138" t="s">
        <v>3867</v>
      </c>
      <c r="R1440" s="138"/>
      <c r="S1440" s="138">
        <v>1</v>
      </c>
      <c r="T1440" s="138">
        <v>185</v>
      </c>
      <c r="U1440" s="138">
        <v>275</v>
      </c>
      <c r="V1440" s="140">
        <v>275</v>
      </c>
      <c r="W1440" s="138">
        <v>185</v>
      </c>
      <c r="X1440" s="138">
        <v>0</v>
      </c>
      <c r="Y1440" s="140"/>
      <c r="Z1440" s="138"/>
      <c r="AA1440" s="137">
        <v>129.5</v>
      </c>
      <c r="AB1440" s="137">
        <v>129.5</v>
      </c>
      <c r="AC1440" s="137"/>
      <c r="AD1440" s="137" t="s">
        <v>692</v>
      </c>
      <c r="AE1440" s="144"/>
      <c r="AF1440" s="144" t="s">
        <v>622</v>
      </c>
      <c r="AG1440" s="143">
        <v>46239.6037384259</v>
      </c>
      <c r="AH1440" s="144" t="s">
        <v>606</v>
      </c>
      <c r="AI1440" s="144" t="s">
        <v>607</v>
      </c>
      <c r="AJ1440" s="145">
        <v>43722</v>
      </c>
      <c r="AK1440" s="146">
        <v>46238.4800578704</v>
      </c>
    </row>
    <row r="1441" s="134" customFormat="1" ht="38.8" customHeight="1" spans="1:37">
      <c r="A1441" s="138" t="s">
        <v>29</v>
      </c>
      <c r="B1441" s="138" t="s">
        <v>463</v>
      </c>
      <c r="C1441" s="137" t="s">
        <v>25</v>
      </c>
      <c r="D1441" s="138" t="s">
        <v>93</v>
      </c>
      <c r="E1441" s="138" t="s">
        <v>587</v>
      </c>
      <c r="F1441" s="138" t="s">
        <v>346</v>
      </c>
      <c r="G1441" s="138" t="s">
        <v>639</v>
      </c>
      <c r="H1441" s="138" t="s">
        <v>5389</v>
      </c>
      <c r="I1441" s="142" t="s">
        <v>601</v>
      </c>
      <c r="J1441" s="137" t="s">
        <v>602</v>
      </c>
      <c r="K1441" s="138" t="s">
        <v>3878</v>
      </c>
      <c r="L1441" s="138" t="s">
        <v>603</v>
      </c>
      <c r="M1441" s="140" t="s">
        <v>3910</v>
      </c>
      <c r="N1441" s="138" t="s">
        <v>3911</v>
      </c>
      <c r="O1441" s="138" t="s">
        <v>461</v>
      </c>
      <c r="P1441" s="138" t="s">
        <v>3881</v>
      </c>
      <c r="Q1441" s="138" t="s">
        <v>3889</v>
      </c>
      <c r="R1441" s="138" t="s">
        <v>8</v>
      </c>
      <c r="S1441" s="138">
        <v>1</v>
      </c>
      <c r="T1441" s="138">
        <v>25</v>
      </c>
      <c r="U1441" s="138">
        <v>25</v>
      </c>
      <c r="V1441" s="140">
        <v>25</v>
      </c>
      <c r="W1441" s="138">
        <v>25</v>
      </c>
      <c r="X1441" s="138">
        <v>0</v>
      </c>
      <c r="Y1441" s="140"/>
      <c r="Z1441" s="138"/>
      <c r="AA1441" s="137">
        <v>17.5</v>
      </c>
      <c r="AB1441" s="137">
        <v>17.5</v>
      </c>
      <c r="AC1441" s="137"/>
      <c r="AD1441" s="137" t="s">
        <v>622</v>
      </c>
      <c r="AE1441" s="143">
        <v>46241.3765625</v>
      </c>
      <c r="AF1441" s="144" t="s">
        <v>622</v>
      </c>
      <c r="AG1441" s="143">
        <v>46241.3737731481</v>
      </c>
      <c r="AH1441" s="144" t="s">
        <v>606</v>
      </c>
      <c r="AI1441" s="144" t="s">
        <v>607</v>
      </c>
      <c r="AJ1441" s="145">
        <v>46153</v>
      </c>
      <c r="AK1441" s="146">
        <v>46238.6446527778</v>
      </c>
    </row>
    <row r="1442" s="134" customFormat="1" ht="38.8" customHeight="1" spans="1:37">
      <c r="A1442" s="138" t="s">
        <v>29</v>
      </c>
      <c r="B1442" s="138" t="s">
        <v>463</v>
      </c>
      <c r="C1442" s="137" t="s">
        <v>25</v>
      </c>
      <c r="D1442" s="138" t="s">
        <v>93</v>
      </c>
      <c r="E1442" s="138" t="s">
        <v>587</v>
      </c>
      <c r="F1442" s="138" t="s">
        <v>346</v>
      </c>
      <c r="G1442" s="138" t="s">
        <v>639</v>
      </c>
      <c r="H1442" s="138" t="s">
        <v>2523</v>
      </c>
      <c r="I1442" s="142" t="s">
        <v>601</v>
      </c>
      <c r="J1442" s="137" t="s">
        <v>591</v>
      </c>
      <c r="K1442" s="138" t="s">
        <v>3878</v>
      </c>
      <c r="L1442" s="138" t="s">
        <v>603</v>
      </c>
      <c r="M1442" s="140" t="s">
        <v>4163</v>
      </c>
      <c r="N1442" s="138" t="s">
        <v>4164</v>
      </c>
      <c r="O1442" s="138" t="s">
        <v>461</v>
      </c>
      <c r="P1442" s="138" t="s">
        <v>3881</v>
      </c>
      <c r="Q1442" s="138" t="s">
        <v>3901</v>
      </c>
      <c r="R1442" s="138" t="s">
        <v>4</v>
      </c>
      <c r="S1442" s="138">
        <v>1</v>
      </c>
      <c r="T1442" s="138">
        <v>180</v>
      </c>
      <c r="U1442" s="138">
        <v>230</v>
      </c>
      <c r="V1442" s="140">
        <v>230</v>
      </c>
      <c r="W1442" s="138">
        <v>180</v>
      </c>
      <c r="X1442" s="138">
        <v>0</v>
      </c>
      <c r="Y1442" s="140"/>
      <c r="Z1442" s="138"/>
      <c r="AA1442" s="137">
        <v>100</v>
      </c>
      <c r="AB1442" s="137">
        <v>100</v>
      </c>
      <c r="AC1442" s="137"/>
      <c r="AD1442" s="137" t="s">
        <v>622</v>
      </c>
      <c r="AE1442" s="143">
        <v>46241.3765625</v>
      </c>
      <c r="AF1442" s="144" t="s">
        <v>622</v>
      </c>
      <c r="AG1442" s="143">
        <v>46241.3737731481</v>
      </c>
      <c r="AH1442" s="144" t="s">
        <v>606</v>
      </c>
      <c r="AI1442" s="144" t="s">
        <v>607</v>
      </c>
      <c r="AJ1442" s="145">
        <v>46235</v>
      </c>
      <c r="AK1442" s="146">
        <v>46238.5700810185</v>
      </c>
    </row>
    <row r="1443" s="134" customFormat="1" ht="38.8" customHeight="1" spans="1:37">
      <c r="A1443" s="138" t="s">
        <v>29</v>
      </c>
      <c r="B1443" s="138" t="s">
        <v>463</v>
      </c>
      <c r="C1443" s="137" t="s">
        <v>25</v>
      </c>
      <c r="D1443" s="138" t="s">
        <v>93</v>
      </c>
      <c r="E1443" s="138" t="s">
        <v>587</v>
      </c>
      <c r="F1443" s="138" t="s">
        <v>346</v>
      </c>
      <c r="G1443" s="138" t="s">
        <v>639</v>
      </c>
      <c r="H1443" s="138" t="s">
        <v>2522</v>
      </c>
      <c r="I1443" s="142" t="s">
        <v>590</v>
      </c>
      <c r="J1443" s="137" t="s">
        <v>591</v>
      </c>
      <c r="K1443" s="138" t="s">
        <v>593</v>
      </c>
      <c r="L1443" s="138" t="s">
        <v>603</v>
      </c>
      <c r="M1443" s="140" t="s">
        <v>3864</v>
      </c>
      <c r="N1443" s="138" t="s">
        <v>3865</v>
      </c>
      <c r="O1443" s="138" t="s">
        <v>513</v>
      </c>
      <c r="P1443" s="138" t="s">
        <v>3866</v>
      </c>
      <c r="Q1443" s="138" t="s">
        <v>3867</v>
      </c>
      <c r="R1443" s="138"/>
      <c r="S1443" s="138">
        <v>1</v>
      </c>
      <c r="T1443" s="138">
        <v>0</v>
      </c>
      <c r="U1443" s="138">
        <v>198</v>
      </c>
      <c r="V1443" s="140">
        <v>198</v>
      </c>
      <c r="W1443" s="138">
        <v>0</v>
      </c>
      <c r="X1443" s="138">
        <v>0</v>
      </c>
      <c r="Y1443" s="140"/>
      <c r="Z1443" s="138"/>
      <c r="AA1443" s="137">
        <v>0</v>
      </c>
      <c r="AB1443" s="137">
        <v>0</v>
      </c>
      <c r="AC1443" s="137"/>
      <c r="AD1443" s="137" t="s">
        <v>622</v>
      </c>
      <c r="AE1443" s="143">
        <v>46241.3765625</v>
      </c>
      <c r="AF1443" s="144" t="s">
        <v>622</v>
      </c>
      <c r="AG1443" s="143">
        <v>46241.3737731481</v>
      </c>
      <c r="AH1443" s="144" t="s">
        <v>606</v>
      </c>
      <c r="AI1443" s="144" t="s">
        <v>607</v>
      </c>
      <c r="AJ1443" s="145">
        <v>45626</v>
      </c>
      <c r="AK1443" s="146">
        <v>46237.6005324074</v>
      </c>
    </row>
    <row r="1444" s="134" customFormat="1" ht="38.8" customHeight="1" spans="1:37">
      <c r="A1444" s="138" t="s">
        <v>29</v>
      </c>
      <c r="B1444" s="138" t="s">
        <v>463</v>
      </c>
      <c r="C1444" s="137" t="s">
        <v>25</v>
      </c>
      <c r="D1444" s="138" t="s">
        <v>93</v>
      </c>
      <c r="E1444" s="138" t="s">
        <v>587</v>
      </c>
      <c r="F1444" s="138" t="s">
        <v>346</v>
      </c>
      <c r="G1444" s="138" t="s">
        <v>639</v>
      </c>
      <c r="H1444" s="138" t="s">
        <v>2521</v>
      </c>
      <c r="I1444" s="142" t="s">
        <v>590</v>
      </c>
      <c r="J1444" s="137" t="s">
        <v>591</v>
      </c>
      <c r="K1444" s="138" t="s">
        <v>593</v>
      </c>
      <c r="L1444" s="138" t="s">
        <v>592</v>
      </c>
      <c r="M1444" s="140" t="s">
        <v>3864</v>
      </c>
      <c r="N1444" s="138" t="s">
        <v>3865</v>
      </c>
      <c r="O1444" s="138" t="s">
        <v>513</v>
      </c>
      <c r="P1444" s="138" t="s">
        <v>3866</v>
      </c>
      <c r="Q1444" s="138" t="s">
        <v>3867</v>
      </c>
      <c r="R1444" s="138"/>
      <c r="S1444" s="138">
        <v>1</v>
      </c>
      <c r="T1444" s="138">
        <v>0</v>
      </c>
      <c r="U1444" s="138">
        <v>198</v>
      </c>
      <c r="V1444" s="140">
        <v>198</v>
      </c>
      <c r="W1444" s="138">
        <v>0</v>
      </c>
      <c r="X1444" s="138">
        <v>0</v>
      </c>
      <c r="Y1444" s="140"/>
      <c r="Z1444" s="138"/>
      <c r="AA1444" s="137">
        <v>0</v>
      </c>
      <c r="AB1444" s="137">
        <v>0</v>
      </c>
      <c r="AC1444" s="137"/>
      <c r="AD1444" s="137" t="s">
        <v>622</v>
      </c>
      <c r="AE1444" s="143">
        <v>46241.3765625</v>
      </c>
      <c r="AF1444" s="144" t="s">
        <v>622</v>
      </c>
      <c r="AG1444" s="143">
        <v>46241.3737731481</v>
      </c>
      <c r="AH1444" s="144" t="s">
        <v>606</v>
      </c>
      <c r="AI1444" s="144" t="s">
        <v>607</v>
      </c>
      <c r="AJ1444" s="145">
        <v>42950</v>
      </c>
      <c r="AK1444" s="146">
        <v>46237.4934722222</v>
      </c>
    </row>
    <row r="1445" s="134" customFormat="1" ht="38.8" customHeight="1" spans="1:37">
      <c r="A1445" s="138" t="s">
        <v>29</v>
      </c>
      <c r="B1445" s="138" t="s">
        <v>463</v>
      </c>
      <c r="C1445" s="137" t="s">
        <v>25</v>
      </c>
      <c r="D1445" s="138" t="s">
        <v>93</v>
      </c>
      <c r="E1445" s="138" t="s">
        <v>587</v>
      </c>
      <c r="F1445" s="138" t="s">
        <v>346</v>
      </c>
      <c r="G1445" s="138" t="s">
        <v>639</v>
      </c>
      <c r="H1445" s="138" t="s">
        <v>5390</v>
      </c>
      <c r="I1445" s="142" t="s">
        <v>645</v>
      </c>
      <c r="J1445" s="137" t="s">
        <v>591</v>
      </c>
      <c r="K1445" s="138" t="s">
        <v>4087</v>
      </c>
      <c r="L1445" s="138" t="s">
        <v>592</v>
      </c>
      <c r="M1445" s="140" t="s">
        <v>5391</v>
      </c>
      <c r="N1445" s="138" t="s">
        <v>5392</v>
      </c>
      <c r="O1445" s="138" t="s">
        <v>513</v>
      </c>
      <c r="P1445" s="138" t="s">
        <v>3868</v>
      </c>
      <c r="Q1445" s="138" t="s">
        <v>3867</v>
      </c>
      <c r="R1445" s="138"/>
      <c r="S1445" s="138">
        <v>1</v>
      </c>
      <c r="T1445" s="138">
        <v>70</v>
      </c>
      <c r="U1445" s="138">
        <v>70</v>
      </c>
      <c r="V1445" s="140">
        <v>70</v>
      </c>
      <c r="W1445" s="138">
        <v>70</v>
      </c>
      <c r="X1445" s="138">
        <v>0</v>
      </c>
      <c r="Y1445" s="140"/>
      <c r="Z1445" s="138"/>
      <c r="AA1445" s="137">
        <v>49</v>
      </c>
      <c r="AB1445" s="137">
        <v>49</v>
      </c>
      <c r="AC1445" s="137"/>
      <c r="AD1445" s="137" t="s">
        <v>622</v>
      </c>
      <c r="AE1445" s="143">
        <v>46241.3765625</v>
      </c>
      <c r="AF1445" s="144" t="s">
        <v>622</v>
      </c>
      <c r="AG1445" s="143">
        <v>46241.3737731481</v>
      </c>
      <c r="AH1445" s="144" t="s">
        <v>606</v>
      </c>
      <c r="AI1445" s="144" t="s">
        <v>607</v>
      </c>
      <c r="AJ1445" s="145">
        <v>43344</v>
      </c>
      <c r="AK1445" s="146">
        <v>46236.7255671296</v>
      </c>
    </row>
    <row r="1446" s="134" customFormat="1" ht="38.8" customHeight="1" spans="1:37">
      <c r="A1446" s="138" t="s">
        <v>29</v>
      </c>
      <c r="B1446" s="138" t="s">
        <v>463</v>
      </c>
      <c r="C1446" s="137" t="s">
        <v>25</v>
      </c>
      <c r="D1446" s="138" t="s">
        <v>93</v>
      </c>
      <c r="E1446" s="138" t="s">
        <v>587</v>
      </c>
      <c r="F1446" s="138" t="s">
        <v>346</v>
      </c>
      <c r="G1446" s="138" t="s">
        <v>639</v>
      </c>
      <c r="H1446" s="138" t="s">
        <v>2520</v>
      </c>
      <c r="I1446" s="142" t="s">
        <v>590</v>
      </c>
      <c r="J1446" s="137" t="s">
        <v>591</v>
      </c>
      <c r="K1446" s="138" t="s">
        <v>593</v>
      </c>
      <c r="L1446" s="138" t="s">
        <v>592</v>
      </c>
      <c r="M1446" s="140" t="s">
        <v>3864</v>
      </c>
      <c r="N1446" s="138" t="s">
        <v>3865</v>
      </c>
      <c r="O1446" s="138" t="s">
        <v>513</v>
      </c>
      <c r="P1446" s="138" t="s">
        <v>3866</v>
      </c>
      <c r="Q1446" s="138" t="s">
        <v>3867</v>
      </c>
      <c r="R1446" s="138"/>
      <c r="S1446" s="138">
        <v>1</v>
      </c>
      <c r="T1446" s="138">
        <v>0</v>
      </c>
      <c r="U1446" s="138">
        <v>198</v>
      </c>
      <c r="V1446" s="140">
        <v>198</v>
      </c>
      <c r="W1446" s="138">
        <v>0</v>
      </c>
      <c r="X1446" s="138">
        <v>0</v>
      </c>
      <c r="Y1446" s="140"/>
      <c r="Z1446" s="138"/>
      <c r="AA1446" s="137">
        <v>0</v>
      </c>
      <c r="AB1446" s="137">
        <v>0</v>
      </c>
      <c r="AC1446" s="137"/>
      <c r="AD1446" s="137" t="s">
        <v>622</v>
      </c>
      <c r="AE1446" s="143">
        <v>46241.3765625</v>
      </c>
      <c r="AF1446" s="144" t="s">
        <v>622</v>
      </c>
      <c r="AG1446" s="143">
        <v>46241.3737731481</v>
      </c>
      <c r="AH1446" s="144" t="s">
        <v>606</v>
      </c>
      <c r="AI1446" s="144" t="s">
        <v>607</v>
      </c>
      <c r="AJ1446" s="145">
        <v>43314</v>
      </c>
      <c r="AK1446" s="146">
        <v>46236.5006944444</v>
      </c>
    </row>
    <row r="1447" s="134" customFormat="1" ht="38.8" customHeight="1" spans="1:37">
      <c r="A1447" s="138" t="s">
        <v>29</v>
      </c>
      <c r="B1447" s="138" t="s">
        <v>463</v>
      </c>
      <c r="C1447" s="137" t="s">
        <v>25</v>
      </c>
      <c r="D1447" s="138" t="s">
        <v>93</v>
      </c>
      <c r="E1447" s="138" t="s">
        <v>587</v>
      </c>
      <c r="F1447" s="138" t="s">
        <v>346</v>
      </c>
      <c r="G1447" s="138" t="s">
        <v>639</v>
      </c>
      <c r="H1447" s="138" t="s">
        <v>5393</v>
      </c>
      <c r="I1447" s="142" t="s">
        <v>601</v>
      </c>
      <c r="J1447" s="137" t="s">
        <v>591</v>
      </c>
      <c r="K1447" s="138" t="s">
        <v>3878</v>
      </c>
      <c r="L1447" s="138" t="s">
        <v>603</v>
      </c>
      <c r="M1447" s="140" t="s">
        <v>4163</v>
      </c>
      <c r="N1447" s="138" t="s">
        <v>4164</v>
      </c>
      <c r="O1447" s="138" t="s">
        <v>461</v>
      </c>
      <c r="P1447" s="138" t="s">
        <v>3881</v>
      </c>
      <c r="Q1447" s="138" t="s">
        <v>3901</v>
      </c>
      <c r="R1447" s="138" t="s">
        <v>4</v>
      </c>
      <c r="S1447" s="138">
        <v>1</v>
      </c>
      <c r="T1447" s="138">
        <v>180</v>
      </c>
      <c r="U1447" s="138">
        <v>180</v>
      </c>
      <c r="V1447" s="140">
        <v>180</v>
      </c>
      <c r="W1447" s="138">
        <v>180</v>
      </c>
      <c r="X1447" s="138">
        <v>0</v>
      </c>
      <c r="Y1447" s="140"/>
      <c r="Z1447" s="138"/>
      <c r="AA1447" s="137">
        <v>100</v>
      </c>
      <c r="AB1447" s="137">
        <v>100</v>
      </c>
      <c r="AC1447" s="137"/>
      <c r="AD1447" s="137" t="s">
        <v>622</v>
      </c>
      <c r="AE1447" s="143">
        <v>46241.3765625</v>
      </c>
      <c r="AF1447" s="144" t="s">
        <v>622</v>
      </c>
      <c r="AG1447" s="143">
        <v>46241.3737731481</v>
      </c>
      <c r="AH1447" s="144" t="s">
        <v>606</v>
      </c>
      <c r="AI1447" s="144" t="s">
        <v>607</v>
      </c>
      <c r="AJ1447" s="145">
        <v>46232</v>
      </c>
      <c r="AK1447" s="146">
        <v>46235.5458333333</v>
      </c>
    </row>
    <row r="1448" s="134" customFormat="1" ht="38.8" customHeight="1" spans="1:37">
      <c r="A1448" s="138" t="s">
        <v>29</v>
      </c>
      <c r="B1448" s="138" t="s">
        <v>463</v>
      </c>
      <c r="C1448" s="137" t="s">
        <v>25</v>
      </c>
      <c r="D1448" s="138" t="s">
        <v>93</v>
      </c>
      <c r="E1448" s="138" t="s">
        <v>587</v>
      </c>
      <c r="F1448" s="138" t="s">
        <v>346</v>
      </c>
      <c r="G1448" s="138" t="s">
        <v>639</v>
      </c>
      <c r="H1448" s="138" t="s">
        <v>5394</v>
      </c>
      <c r="I1448" s="142" t="s">
        <v>601</v>
      </c>
      <c r="J1448" s="137" t="s">
        <v>591</v>
      </c>
      <c r="K1448" s="138" t="s">
        <v>3878</v>
      </c>
      <c r="L1448" s="138" t="s">
        <v>603</v>
      </c>
      <c r="M1448" s="140" t="s">
        <v>4163</v>
      </c>
      <c r="N1448" s="138" t="s">
        <v>4164</v>
      </c>
      <c r="O1448" s="138" t="s">
        <v>461</v>
      </c>
      <c r="P1448" s="138" t="s">
        <v>3881</v>
      </c>
      <c r="Q1448" s="138" t="s">
        <v>3901</v>
      </c>
      <c r="R1448" s="138" t="s">
        <v>4</v>
      </c>
      <c r="S1448" s="138">
        <v>1</v>
      </c>
      <c r="T1448" s="138">
        <v>180</v>
      </c>
      <c r="U1448" s="138">
        <v>180</v>
      </c>
      <c r="V1448" s="140">
        <v>180</v>
      </c>
      <c r="W1448" s="138">
        <v>180</v>
      </c>
      <c r="X1448" s="138">
        <v>0</v>
      </c>
      <c r="Y1448" s="140"/>
      <c r="Z1448" s="138"/>
      <c r="AA1448" s="137">
        <v>100</v>
      </c>
      <c r="AB1448" s="137">
        <v>100</v>
      </c>
      <c r="AC1448" s="137"/>
      <c r="AD1448" s="137" t="s">
        <v>622</v>
      </c>
      <c r="AE1448" s="143">
        <v>46241.3765625</v>
      </c>
      <c r="AF1448" s="144" t="s">
        <v>622</v>
      </c>
      <c r="AG1448" s="143">
        <v>46241.3737731481</v>
      </c>
      <c r="AH1448" s="144" t="s">
        <v>606</v>
      </c>
      <c r="AI1448" s="144" t="s">
        <v>607</v>
      </c>
      <c r="AJ1448" s="145">
        <v>46235</v>
      </c>
      <c r="AK1448" s="146">
        <v>46236.6212037037</v>
      </c>
    </row>
    <row r="1449" s="134" customFormat="1" ht="38.8" customHeight="1" spans="1:37">
      <c r="A1449" s="138" t="s">
        <v>29</v>
      </c>
      <c r="B1449" s="138" t="s">
        <v>463</v>
      </c>
      <c r="C1449" s="137" t="s">
        <v>25</v>
      </c>
      <c r="D1449" s="138" t="s">
        <v>87</v>
      </c>
      <c r="E1449" s="138" t="s">
        <v>587</v>
      </c>
      <c r="F1449" s="138" t="s">
        <v>336</v>
      </c>
      <c r="G1449" s="138" t="s">
        <v>3087</v>
      </c>
      <c r="H1449" s="138" t="s">
        <v>5395</v>
      </c>
      <c r="I1449" s="142" t="s">
        <v>601</v>
      </c>
      <c r="J1449" s="137" t="s">
        <v>591</v>
      </c>
      <c r="K1449" s="138" t="s">
        <v>3878</v>
      </c>
      <c r="L1449" s="138" t="s">
        <v>603</v>
      </c>
      <c r="M1449" s="140" t="s">
        <v>3879</v>
      </c>
      <c r="N1449" s="138" t="s">
        <v>3880</v>
      </c>
      <c r="O1449" s="138" t="s">
        <v>461</v>
      </c>
      <c r="P1449" s="138" t="s">
        <v>3881</v>
      </c>
      <c r="Q1449" s="138" t="s">
        <v>3882</v>
      </c>
      <c r="R1449" s="138" t="s">
        <v>8</v>
      </c>
      <c r="S1449" s="138">
        <v>1</v>
      </c>
      <c r="T1449" s="138">
        <v>50</v>
      </c>
      <c r="U1449" s="138">
        <v>50</v>
      </c>
      <c r="V1449" s="140">
        <v>50</v>
      </c>
      <c r="W1449" s="138">
        <v>50</v>
      </c>
      <c r="X1449" s="138">
        <v>0</v>
      </c>
      <c r="Y1449" s="140"/>
      <c r="Z1449" s="138"/>
      <c r="AA1449" s="137">
        <v>35</v>
      </c>
      <c r="AB1449" s="137">
        <v>35</v>
      </c>
      <c r="AC1449" s="137"/>
      <c r="AD1449" s="137" t="s">
        <v>622</v>
      </c>
      <c r="AE1449" s="143">
        <v>46243.3970601852</v>
      </c>
      <c r="AF1449" s="144" t="s">
        <v>622</v>
      </c>
      <c r="AG1449" s="143">
        <v>46243.3966203704</v>
      </c>
      <c r="AH1449" s="144" t="s">
        <v>606</v>
      </c>
      <c r="AI1449" s="144" t="s">
        <v>607</v>
      </c>
      <c r="AJ1449" s="145">
        <v>46240</v>
      </c>
      <c r="AK1449" s="146">
        <v>46241.5175925926</v>
      </c>
    </row>
    <row r="1450" s="134" customFormat="1" ht="38.8" customHeight="1" spans="1:37">
      <c r="A1450" s="138" t="s">
        <v>29</v>
      </c>
      <c r="B1450" s="138" t="s">
        <v>463</v>
      </c>
      <c r="C1450" s="137" t="s">
        <v>27</v>
      </c>
      <c r="D1450" s="138" t="s">
        <v>124</v>
      </c>
      <c r="E1450" s="138" t="s">
        <v>625</v>
      </c>
      <c r="F1450" s="138" t="s">
        <v>266</v>
      </c>
      <c r="G1450" s="138" t="s">
        <v>2766</v>
      </c>
      <c r="H1450" s="138" t="s">
        <v>5396</v>
      </c>
      <c r="I1450" s="142" t="s">
        <v>601</v>
      </c>
      <c r="J1450" s="137" t="s">
        <v>591</v>
      </c>
      <c r="K1450" s="138" t="s">
        <v>3878</v>
      </c>
      <c r="L1450" s="138" t="s">
        <v>603</v>
      </c>
      <c r="M1450" s="140" t="s">
        <v>3879</v>
      </c>
      <c r="N1450" s="138" t="s">
        <v>3880</v>
      </c>
      <c r="O1450" s="138" t="s">
        <v>461</v>
      </c>
      <c r="P1450" s="138" t="s">
        <v>3881</v>
      </c>
      <c r="Q1450" s="138" t="s">
        <v>3882</v>
      </c>
      <c r="R1450" s="138" t="s">
        <v>8</v>
      </c>
      <c r="S1450" s="138">
        <v>1</v>
      </c>
      <c r="T1450" s="138">
        <v>50</v>
      </c>
      <c r="U1450" s="138">
        <v>50</v>
      </c>
      <c r="V1450" s="140">
        <v>50</v>
      </c>
      <c r="W1450" s="138">
        <v>50</v>
      </c>
      <c r="X1450" s="138">
        <v>0</v>
      </c>
      <c r="Y1450" s="140"/>
      <c r="Z1450" s="138"/>
      <c r="AA1450" s="137">
        <v>50</v>
      </c>
      <c r="AB1450" s="137">
        <v>50</v>
      </c>
      <c r="AC1450" s="137"/>
      <c r="AD1450" s="137"/>
      <c r="AE1450" s="144"/>
      <c r="AF1450" s="144" t="s">
        <v>622</v>
      </c>
      <c r="AG1450" s="143">
        <v>46243.4303819444</v>
      </c>
      <c r="AH1450" s="144" t="s">
        <v>606</v>
      </c>
      <c r="AI1450" s="144" t="s">
        <v>607</v>
      </c>
      <c r="AJ1450" s="145">
        <v>46233</v>
      </c>
      <c r="AK1450" s="146">
        <v>46238.6761574074</v>
      </c>
    </row>
    <row r="1451" s="134" customFormat="1" ht="38.8" customHeight="1" spans="1:37">
      <c r="A1451" s="138" t="s">
        <v>29</v>
      </c>
      <c r="B1451" s="138" t="s">
        <v>463</v>
      </c>
      <c r="C1451" s="137" t="s">
        <v>27</v>
      </c>
      <c r="D1451" s="138" t="s">
        <v>124</v>
      </c>
      <c r="E1451" s="138" t="s">
        <v>625</v>
      </c>
      <c r="F1451" s="138" t="s">
        <v>266</v>
      </c>
      <c r="G1451" s="138" t="s">
        <v>2766</v>
      </c>
      <c r="H1451" s="138" t="s">
        <v>5397</v>
      </c>
      <c r="I1451" s="142" t="s">
        <v>645</v>
      </c>
      <c r="J1451" s="137" t="s">
        <v>818</v>
      </c>
      <c r="K1451" s="138" t="s">
        <v>3874</v>
      </c>
      <c r="L1451" s="138" t="s">
        <v>603</v>
      </c>
      <c r="M1451" s="140" t="s">
        <v>4506</v>
      </c>
      <c r="N1451" s="138" t="s">
        <v>4507</v>
      </c>
      <c r="O1451" s="138" t="s">
        <v>513</v>
      </c>
      <c r="P1451" s="138" t="s">
        <v>3868</v>
      </c>
      <c r="Q1451" s="138" t="s">
        <v>3867</v>
      </c>
      <c r="R1451" s="138"/>
      <c r="S1451" s="138">
        <v>1</v>
      </c>
      <c r="T1451" s="138">
        <v>50</v>
      </c>
      <c r="U1451" s="138">
        <v>100</v>
      </c>
      <c r="V1451" s="140">
        <v>100</v>
      </c>
      <c r="W1451" s="138">
        <v>50</v>
      </c>
      <c r="X1451" s="138">
        <v>0</v>
      </c>
      <c r="Y1451" s="140"/>
      <c r="Z1451" s="138"/>
      <c r="AA1451" s="137">
        <v>50</v>
      </c>
      <c r="AB1451" s="137">
        <v>50</v>
      </c>
      <c r="AC1451" s="137"/>
      <c r="AD1451" s="137"/>
      <c r="AE1451" s="144"/>
      <c r="AF1451" s="144" t="s">
        <v>622</v>
      </c>
      <c r="AG1451" s="143">
        <v>46243.4303819444</v>
      </c>
      <c r="AH1451" s="144" t="s">
        <v>606</v>
      </c>
      <c r="AI1451" s="144" t="s">
        <v>607</v>
      </c>
      <c r="AJ1451" s="145">
        <v>44987</v>
      </c>
      <c r="AK1451" s="146">
        <v>46236.4988773148</v>
      </c>
    </row>
    <row r="1452" s="134" customFormat="1" ht="38.8" customHeight="1" spans="1:37">
      <c r="A1452" s="138" t="s">
        <v>29</v>
      </c>
      <c r="B1452" s="138" t="s">
        <v>463</v>
      </c>
      <c r="C1452" s="137" t="s">
        <v>27</v>
      </c>
      <c r="D1452" s="138" t="s">
        <v>124</v>
      </c>
      <c r="E1452" s="138" t="s">
        <v>625</v>
      </c>
      <c r="F1452" s="138" t="s">
        <v>266</v>
      </c>
      <c r="G1452" s="138" t="s">
        <v>2766</v>
      </c>
      <c r="H1452" s="138" t="s">
        <v>5397</v>
      </c>
      <c r="I1452" s="142" t="s">
        <v>645</v>
      </c>
      <c r="J1452" s="137" t="s">
        <v>818</v>
      </c>
      <c r="K1452" s="138" t="s">
        <v>3874</v>
      </c>
      <c r="L1452" s="138" t="s">
        <v>603</v>
      </c>
      <c r="M1452" s="140" t="s">
        <v>4506</v>
      </c>
      <c r="N1452" s="138" t="s">
        <v>4507</v>
      </c>
      <c r="O1452" s="138" t="s">
        <v>513</v>
      </c>
      <c r="P1452" s="138" t="s">
        <v>3868</v>
      </c>
      <c r="Q1452" s="138" t="s">
        <v>3867</v>
      </c>
      <c r="R1452" s="138"/>
      <c r="S1452" s="138">
        <v>1</v>
      </c>
      <c r="T1452" s="138">
        <v>50</v>
      </c>
      <c r="U1452" s="138">
        <v>100</v>
      </c>
      <c r="V1452" s="140">
        <v>100</v>
      </c>
      <c r="W1452" s="138">
        <v>50</v>
      </c>
      <c r="X1452" s="138">
        <v>0</v>
      </c>
      <c r="Y1452" s="140"/>
      <c r="Z1452" s="138"/>
      <c r="AA1452" s="137">
        <v>50</v>
      </c>
      <c r="AB1452" s="137">
        <v>50</v>
      </c>
      <c r="AC1452" s="137"/>
      <c r="AD1452" s="137"/>
      <c r="AE1452" s="144"/>
      <c r="AF1452" s="144" t="s">
        <v>622</v>
      </c>
      <c r="AG1452" s="143">
        <v>46243.4303819444</v>
      </c>
      <c r="AH1452" s="144" t="s">
        <v>606</v>
      </c>
      <c r="AI1452" s="144" t="s">
        <v>607</v>
      </c>
      <c r="AJ1452" s="145">
        <v>44987</v>
      </c>
      <c r="AK1452" s="146">
        <v>46236.4988773148</v>
      </c>
    </row>
    <row r="1453" s="134" customFormat="1" ht="38.8" customHeight="1" spans="1:37">
      <c r="A1453" s="138" t="s">
        <v>29</v>
      </c>
      <c r="B1453" s="138" t="s">
        <v>463</v>
      </c>
      <c r="C1453" s="137" t="s">
        <v>25</v>
      </c>
      <c r="D1453" s="138" t="s">
        <v>95</v>
      </c>
      <c r="E1453" s="138" t="s">
        <v>587</v>
      </c>
      <c r="F1453" s="138" t="s">
        <v>363</v>
      </c>
      <c r="G1453" s="138" t="s">
        <v>671</v>
      </c>
      <c r="H1453" s="138" t="s">
        <v>2517</v>
      </c>
      <c r="I1453" s="142" t="s">
        <v>590</v>
      </c>
      <c r="J1453" s="137" t="s">
        <v>818</v>
      </c>
      <c r="K1453" s="138" t="s">
        <v>3868</v>
      </c>
      <c r="L1453" s="138" t="s">
        <v>592</v>
      </c>
      <c r="M1453" s="140" t="s">
        <v>5398</v>
      </c>
      <c r="N1453" s="138" t="s">
        <v>5399</v>
      </c>
      <c r="O1453" s="138" t="s">
        <v>513</v>
      </c>
      <c r="P1453" s="138" t="s">
        <v>3868</v>
      </c>
      <c r="Q1453" s="138" t="s">
        <v>3867</v>
      </c>
      <c r="R1453" s="138"/>
      <c r="S1453" s="138">
        <v>1</v>
      </c>
      <c r="T1453" s="138">
        <v>20</v>
      </c>
      <c r="U1453" s="138">
        <v>100</v>
      </c>
      <c r="V1453" s="140">
        <v>100</v>
      </c>
      <c r="W1453" s="138">
        <v>20</v>
      </c>
      <c r="X1453" s="138">
        <v>0</v>
      </c>
      <c r="Y1453" s="140"/>
      <c r="Z1453" s="138"/>
      <c r="AA1453" s="137">
        <v>14</v>
      </c>
      <c r="AB1453" s="137">
        <v>14</v>
      </c>
      <c r="AC1453" s="137"/>
      <c r="AD1453" s="137" t="s">
        <v>622</v>
      </c>
      <c r="AE1453" s="143">
        <v>46241.3728703704</v>
      </c>
      <c r="AF1453" s="144" t="s">
        <v>622</v>
      </c>
      <c r="AG1453" s="143">
        <v>46241.3723958333</v>
      </c>
      <c r="AH1453" s="144" t="s">
        <v>606</v>
      </c>
      <c r="AI1453" s="144" t="s">
        <v>607</v>
      </c>
      <c r="AJ1453" s="145">
        <v>43632</v>
      </c>
      <c r="AK1453" s="146">
        <v>46240.6507407407</v>
      </c>
    </row>
    <row r="1454" s="134" customFormat="1" ht="38.8" customHeight="1" spans="1:37">
      <c r="A1454" s="138" t="s">
        <v>29</v>
      </c>
      <c r="B1454" s="138" t="s">
        <v>463</v>
      </c>
      <c r="C1454" s="137" t="s">
        <v>25</v>
      </c>
      <c r="D1454" s="138" t="s">
        <v>95</v>
      </c>
      <c r="E1454" s="138" t="s">
        <v>587</v>
      </c>
      <c r="F1454" s="138" t="s">
        <v>363</v>
      </c>
      <c r="G1454" s="138" t="s">
        <v>671</v>
      </c>
      <c r="H1454" s="138" t="s">
        <v>5400</v>
      </c>
      <c r="I1454" s="142" t="s">
        <v>601</v>
      </c>
      <c r="J1454" s="137" t="s">
        <v>742</v>
      </c>
      <c r="K1454" s="138" t="s">
        <v>3878</v>
      </c>
      <c r="L1454" s="138" t="s">
        <v>603</v>
      </c>
      <c r="M1454" s="140" t="s">
        <v>4149</v>
      </c>
      <c r="N1454" s="138" t="s">
        <v>4150</v>
      </c>
      <c r="O1454" s="138" t="s">
        <v>461</v>
      </c>
      <c r="P1454" s="138" t="s">
        <v>3881</v>
      </c>
      <c r="Q1454" s="138" t="s">
        <v>4120</v>
      </c>
      <c r="R1454" s="138" t="s">
        <v>9</v>
      </c>
      <c r="S1454" s="138">
        <v>1</v>
      </c>
      <c r="T1454" s="138">
        <v>35</v>
      </c>
      <c r="U1454" s="138">
        <v>390</v>
      </c>
      <c r="V1454" s="140">
        <v>390</v>
      </c>
      <c r="W1454" s="138">
        <v>35</v>
      </c>
      <c r="X1454" s="138">
        <v>0</v>
      </c>
      <c r="Y1454" s="140"/>
      <c r="Z1454" s="138"/>
      <c r="AA1454" s="137">
        <v>24.5</v>
      </c>
      <c r="AB1454" s="137">
        <v>24.5</v>
      </c>
      <c r="AC1454" s="137"/>
      <c r="AD1454" s="137" t="s">
        <v>622</v>
      </c>
      <c r="AE1454" s="143">
        <v>46241.3728703704</v>
      </c>
      <c r="AF1454" s="144" t="s">
        <v>622</v>
      </c>
      <c r="AG1454" s="143">
        <v>46241.3723958333</v>
      </c>
      <c r="AH1454" s="144" t="s">
        <v>606</v>
      </c>
      <c r="AI1454" s="144" t="s">
        <v>607</v>
      </c>
      <c r="AJ1454" s="145">
        <v>46236</v>
      </c>
      <c r="AK1454" s="146">
        <v>46237.7745601852</v>
      </c>
    </row>
    <row r="1455" s="134" customFormat="1" ht="38.8" customHeight="1" spans="1:37">
      <c r="A1455" s="138" t="s">
        <v>29</v>
      </c>
      <c r="B1455" s="138" t="s">
        <v>463</v>
      </c>
      <c r="C1455" s="137" t="s">
        <v>25</v>
      </c>
      <c r="D1455" s="138" t="s">
        <v>95</v>
      </c>
      <c r="E1455" s="138" t="s">
        <v>587</v>
      </c>
      <c r="F1455" s="138" t="s">
        <v>363</v>
      </c>
      <c r="G1455" s="138" t="s">
        <v>671</v>
      </c>
      <c r="H1455" s="138" t="s">
        <v>5400</v>
      </c>
      <c r="I1455" s="142" t="s">
        <v>601</v>
      </c>
      <c r="J1455" s="137" t="s">
        <v>742</v>
      </c>
      <c r="K1455" s="138" t="s">
        <v>3878</v>
      </c>
      <c r="L1455" s="138" t="s">
        <v>603</v>
      </c>
      <c r="M1455" s="140" t="s">
        <v>4149</v>
      </c>
      <c r="N1455" s="138" t="s">
        <v>4150</v>
      </c>
      <c r="O1455" s="138" t="s">
        <v>461</v>
      </c>
      <c r="P1455" s="138" t="s">
        <v>3881</v>
      </c>
      <c r="Q1455" s="138" t="s">
        <v>4120</v>
      </c>
      <c r="R1455" s="138" t="s">
        <v>9</v>
      </c>
      <c r="S1455" s="138">
        <v>1</v>
      </c>
      <c r="T1455" s="138">
        <v>35</v>
      </c>
      <c r="U1455" s="138">
        <v>390</v>
      </c>
      <c r="V1455" s="140">
        <v>390</v>
      </c>
      <c r="W1455" s="138">
        <v>35</v>
      </c>
      <c r="X1455" s="138">
        <v>0</v>
      </c>
      <c r="Y1455" s="140"/>
      <c r="Z1455" s="138"/>
      <c r="AA1455" s="137">
        <v>24.5</v>
      </c>
      <c r="AB1455" s="137">
        <v>24.5</v>
      </c>
      <c r="AC1455" s="137"/>
      <c r="AD1455" s="137" t="s">
        <v>622</v>
      </c>
      <c r="AE1455" s="143">
        <v>46241.3728703704</v>
      </c>
      <c r="AF1455" s="144" t="s">
        <v>622</v>
      </c>
      <c r="AG1455" s="143">
        <v>46241.3723958333</v>
      </c>
      <c r="AH1455" s="144" t="s">
        <v>606</v>
      </c>
      <c r="AI1455" s="144" t="s">
        <v>607</v>
      </c>
      <c r="AJ1455" s="145">
        <v>46236</v>
      </c>
      <c r="AK1455" s="146">
        <v>46237.7745601852</v>
      </c>
    </row>
    <row r="1456" s="134" customFormat="1" ht="38.8" customHeight="1" spans="1:37">
      <c r="A1456" s="138" t="s">
        <v>29</v>
      </c>
      <c r="B1456" s="138" t="s">
        <v>463</v>
      </c>
      <c r="C1456" s="137" t="s">
        <v>25</v>
      </c>
      <c r="D1456" s="138" t="s">
        <v>95</v>
      </c>
      <c r="E1456" s="138" t="s">
        <v>587</v>
      </c>
      <c r="F1456" s="138" t="s">
        <v>363</v>
      </c>
      <c r="G1456" s="138" t="s">
        <v>671</v>
      </c>
      <c r="H1456" s="138" t="s">
        <v>5400</v>
      </c>
      <c r="I1456" s="142" t="s">
        <v>601</v>
      </c>
      <c r="J1456" s="137" t="s">
        <v>742</v>
      </c>
      <c r="K1456" s="138" t="s">
        <v>3878</v>
      </c>
      <c r="L1456" s="138" t="s">
        <v>603</v>
      </c>
      <c r="M1456" s="140" t="s">
        <v>4149</v>
      </c>
      <c r="N1456" s="138" t="s">
        <v>4150</v>
      </c>
      <c r="O1456" s="138" t="s">
        <v>461</v>
      </c>
      <c r="P1456" s="138" t="s">
        <v>3881</v>
      </c>
      <c r="Q1456" s="138" t="s">
        <v>4120</v>
      </c>
      <c r="R1456" s="138" t="s">
        <v>9</v>
      </c>
      <c r="S1456" s="138">
        <v>1</v>
      </c>
      <c r="T1456" s="138">
        <v>35</v>
      </c>
      <c r="U1456" s="138">
        <v>390</v>
      </c>
      <c r="V1456" s="140">
        <v>390</v>
      </c>
      <c r="W1456" s="138">
        <v>35</v>
      </c>
      <c r="X1456" s="138">
        <v>0</v>
      </c>
      <c r="Y1456" s="140"/>
      <c r="Z1456" s="138"/>
      <c r="AA1456" s="137">
        <v>24.5</v>
      </c>
      <c r="AB1456" s="137">
        <v>24.5</v>
      </c>
      <c r="AC1456" s="137"/>
      <c r="AD1456" s="137" t="s">
        <v>622</v>
      </c>
      <c r="AE1456" s="143">
        <v>46241.3728703704</v>
      </c>
      <c r="AF1456" s="144" t="s">
        <v>622</v>
      </c>
      <c r="AG1456" s="143">
        <v>46241.3723958333</v>
      </c>
      <c r="AH1456" s="144" t="s">
        <v>606</v>
      </c>
      <c r="AI1456" s="144" t="s">
        <v>607</v>
      </c>
      <c r="AJ1456" s="145">
        <v>46236</v>
      </c>
      <c r="AK1456" s="146">
        <v>46237.7745601852</v>
      </c>
    </row>
    <row r="1457" s="134" customFormat="1" ht="38.8" customHeight="1" spans="1:37">
      <c r="A1457" s="138" t="s">
        <v>29</v>
      </c>
      <c r="B1457" s="138" t="s">
        <v>463</v>
      </c>
      <c r="C1457" s="137" t="s">
        <v>25</v>
      </c>
      <c r="D1457" s="138" t="s">
        <v>95</v>
      </c>
      <c r="E1457" s="138" t="s">
        <v>587</v>
      </c>
      <c r="F1457" s="138" t="s">
        <v>363</v>
      </c>
      <c r="G1457" s="138" t="s">
        <v>671</v>
      </c>
      <c r="H1457" s="138" t="s">
        <v>5400</v>
      </c>
      <c r="I1457" s="142" t="s">
        <v>601</v>
      </c>
      <c r="J1457" s="137" t="s">
        <v>742</v>
      </c>
      <c r="K1457" s="138" t="s">
        <v>3878</v>
      </c>
      <c r="L1457" s="138" t="s">
        <v>603</v>
      </c>
      <c r="M1457" s="140" t="s">
        <v>4179</v>
      </c>
      <c r="N1457" s="138" t="s">
        <v>4180</v>
      </c>
      <c r="O1457" s="138" t="s">
        <v>461</v>
      </c>
      <c r="P1457" s="138" t="s">
        <v>3881</v>
      </c>
      <c r="Q1457" s="138" t="s">
        <v>4120</v>
      </c>
      <c r="R1457" s="138" t="s">
        <v>9</v>
      </c>
      <c r="S1457" s="138">
        <v>1</v>
      </c>
      <c r="T1457" s="138">
        <v>20</v>
      </c>
      <c r="U1457" s="138">
        <v>390</v>
      </c>
      <c r="V1457" s="140">
        <v>390</v>
      </c>
      <c r="W1457" s="138">
        <v>20</v>
      </c>
      <c r="X1457" s="138">
        <v>0</v>
      </c>
      <c r="Y1457" s="140"/>
      <c r="Z1457" s="138"/>
      <c r="AA1457" s="137">
        <v>14</v>
      </c>
      <c r="AB1457" s="137">
        <v>14</v>
      </c>
      <c r="AC1457" s="137"/>
      <c r="AD1457" s="137" t="s">
        <v>622</v>
      </c>
      <c r="AE1457" s="143">
        <v>46241.3728703704</v>
      </c>
      <c r="AF1457" s="144" t="s">
        <v>622</v>
      </c>
      <c r="AG1457" s="143">
        <v>46241.3723958333</v>
      </c>
      <c r="AH1457" s="144" t="s">
        <v>606</v>
      </c>
      <c r="AI1457" s="144" t="s">
        <v>607</v>
      </c>
      <c r="AJ1457" s="145">
        <v>46236</v>
      </c>
      <c r="AK1457" s="146">
        <v>46237.7745601852</v>
      </c>
    </row>
    <row r="1458" s="134" customFormat="1" ht="38.8" customHeight="1" spans="1:37">
      <c r="A1458" s="138" t="s">
        <v>29</v>
      </c>
      <c r="B1458" s="138" t="s">
        <v>463</v>
      </c>
      <c r="C1458" s="137" t="s">
        <v>25</v>
      </c>
      <c r="D1458" s="138" t="s">
        <v>95</v>
      </c>
      <c r="E1458" s="138" t="s">
        <v>587</v>
      </c>
      <c r="F1458" s="138" t="s">
        <v>363</v>
      </c>
      <c r="G1458" s="138" t="s">
        <v>671</v>
      </c>
      <c r="H1458" s="138" t="s">
        <v>5400</v>
      </c>
      <c r="I1458" s="142" t="s">
        <v>601</v>
      </c>
      <c r="J1458" s="137" t="s">
        <v>742</v>
      </c>
      <c r="K1458" s="138" t="s">
        <v>3878</v>
      </c>
      <c r="L1458" s="138" t="s">
        <v>603</v>
      </c>
      <c r="M1458" s="140" t="s">
        <v>4149</v>
      </c>
      <c r="N1458" s="138" t="s">
        <v>4150</v>
      </c>
      <c r="O1458" s="138" t="s">
        <v>461</v>
      </c>
      <c r="P1458" s="138" t="s">
        <v>3881</v>
      </c>
      <c r="Q1458" s="138" t="s">
        <v>4120</v>
      </c>
      <c r="R1458" s="138" t="s">
        <v>9</v>
      </c>
      <c r="S1458" s="138">
        <v>1</v>
      </c>
      <c r="T1458" s="138">
        <v>35</v>
      </c>
      <c r="U1458" s="138">
        <v>390</v>
      </c>
      <c r="V1458" s="140">
        <v>390</v>
      </c>
      <c r="W1458" s="138">
        <v>35</v>
      </c>
      <c r="X1458" s="138">
        <v>0</v>
      </c>
      <c r="Y1458" s="140"/>
      <c r="Z1458" s="138"/>
      <c r="AA1458" s="137">
        <v>24.5</v>
      </c>
      <c r="AB1458" s="137">
        <v>24.5</v>
      </c>
      <c r="AC1458" s="137"/>
      <c r="AD1458" s="137" t="s">
        <v>622</v>
      </c>
      <c r="AE1458" s="143">
        <v>46241.3728703704</v>
      </c>
      <c r="AF1458" s="144" t="s">
        <v>622</v>
      </c>
      <c r="AG1458" s="143">
        <v>46241.3723958333</v>
      </c>
      <c r="AH1458" s="144" t="s">
        <v>606</v>
      </c>
      <c r="AI1458" s="144" t="s">
        <v>607</v>
      </c>
      <c r="AJ1458" s="145">
        <v>46236</v>
      </c>
      <c r="AK1458" s="146">
        <v>46237.7745601852</v>
      </c>
    </row>
    <row r="1459" s="134" customFormat="1" ht="38.8" customHeight="1" spans="1:37">
      <c r="A1459" s="138" t="s">
        <v>29</v>
      </c>
      <c r="B1459" s="138" t="s">
        <v>463</v>
      </c>
      <c r="C1459" s="137" t="s">
        <v>25</v>
      </c>
      <c r="D1459" s="138" t="s">
        <v>95</v>
      </c>
      <c r="E1459" s="138" t="s">
        <v>587</v>
      </c>
      <c r="F1459" s="138" t="s">
        <v>363</v>
      </c>
      <c r="G1459" s="138" t="s">
        <v>671</v>
      </c>
      <c r="H1459" s="138" t="s">
        <v>5400</v>
      </c>
      <c r="I1459" s="142" t="s">
        <v>601</v>
      </c>
      <c r="J1459" s="137" t="s">
        <v>742</v>
      </c>
      <c r="K1459" s="138" t="s">
        <v>3878</v>
      </c>
      <c r="L1459" s="138" t="s">
        <v>603</v>
      </c>
      <c r="M1459" s="140" t="s">
        <v>4149</v>
      </c>
      <c r="N1459" s="138" t="s">
        <v>4150</v>
      </c>
      <c r="O1459" s="138" t="s">
        <v>461</v>
      </c>
      <c r="P1459" s="138" t="s">
        <v>3881</v>
      </c>
      <c r="Q1459" s="138" t="s">
        <v>4120</v>
      </c>
      <c r="R1459" s="138" t="s">
        <v>9</v>
      </c>
      <c r="S1459" s="138">
        <v>1</v>
      </c>
      <c r="T1459" s="138">
        <v>35</v>
      </c>
      <c r="U1459" s="138">
        <v>390</v>
      </c>
      <c r="V1459" s="140">
        <v>390</v>
      </c>
      <c r="W1459" s="138">
        <v>35</v>
      </c>
      <c r="X1459" s="138">
        <v>0</v>
      </c>
      <c r="Y1459" s="140"/>
      <c r="Z1459" s="138"/>
      <c r="AA1459" s="137">
        <v>24.5</v>
      </c>
      <c r="AB1459" s="137">
        <v>24.5</v>
      </c>
      <c r="AC1459" s="137"/>
      <c r="AD1459" s="137" t="s">
        <v>622</v>
      </c>
      <c r="AE1459" s="143">
        <v>46241.3728703704</v>
      </c>
      <c r="AF1459" s="144" t="s">
        <v>622</v>
      </c>
      <c r="AG1459" s="143">
        <v>46241.3723958333</v>
      </c>
      <c r="AH1459" s="144" t="s">
        <v>606</v>
      </c>
      <c r="AI1459" s="144" t="s">
        <v>607</v>
      </c>
      <c r="AJ1459" s="145">
        <v>46236</v>
      </c>
      <c r="AK1459" s="146">
        <v>46237.7745601852</v>
      </c>
    </row>
    <row r="1460" s="134" customFormat="1" ht="38.8" customHeight="1" spans="1:37">
      <c r="A1460" s="138" t="s">
        <v>29</v>
      </c>
      <c r="B1460" s="138" t="s">
        <v>463</v>
      </c>
      <c r="C1460" s="137" t="s">
        <v>25</v>
      </c>
      <c r="D1460" s="138" t="s">
        <v>95</v>
      </c>
      <c r="E1460" s="138" t="s">
        <v>587</v>
      </c>
      <c r="F1460" s="138" t="s">
        <v>363</v>
      </c>
      <c r="G1460" s="138" t="s">
        <v>671</v>
      </c>
      <c r="H1460" s="138" t="s">
        <v>5400</v>
      </c>
      <c r="I1460" s="142" t="s">
        <v>601</v>
      </c>
      <c r="J1460" s="137" t="s">
        <v>742</v>
      </c>
      <c r="K1460" s="138" t="s">
        <v>3878</v>
      </c>
      <c r="L1460" s="138" t="s">
        <v>603</v>
      </c>
      <c r="M1460" s="140" t="s">
        <v>4149</v>
      </c>
      <c r="N1460" s="138" t="s">
        <v>4150</v>
      </c>
      <c r="O1460" s="138" t="s">
        <v>461</v>
      </c>
      <c r="P1460" s="138" t="s">
        <v>3881</v>
      </c>
      <c r="Q1460" s="138" t="s">
        <v>4120</v>
      </c>
      <c r="R1460" s="138" t="s">
        <v>9</v>
      </c>
      <c r="S1460" s="138">
        <v>1</v>
      </c>
      <c r="T1460" s="138">
        <v>35</v>
      </c>
      <c r="U1460" s="138">
        <v>390</v>
      </c>
      <c r="V1460" s="140">
        <v>390</v>
      </c>
      <c r="W1460" s="138">
        <v>35</v>
      </c>
      <c r="X1460" s="138">
        <v>0</v>
      </c>
      <c r="Y1460" s="140"/>
      <c r="Z1460" s="138"/>
      <c r="AA1460" s="137">
        <v>24.5</v>
      </c>
      <c r="AB1460" s="137">
        <v>24.5</v>
      </c>
      <c r="AC1460" s="137"/>
      <c r="AD1460" s="137" t="s">
        <v>622</v>
      </c>
      <c r="AE1460" s="143">
        <v>46241.3728703704</v>
      </c>
      <c r="AF1460" s="144" t="s">
        <v>622</v>
      </c>
      <c r="AG1460" s="143">
        <v>46241.3723958333</v>
      </c>
      <c r="AH1460" s="144" t="s">
        <v>606</v>
      </c>
      <c r="AI1460" s="144" t="s">
        <v>607</v>
      </c>
      <c r="AJ1460" s="145">
        <v>46236</v>
      </c>
      <c r="AK1460" s="146">
        <v>46237.7745601852</v>
      </c>
    </row>
    <row r="1461" s="134" customFormat="1" ht="38.8" customHeight="1" spans="1:37">
      <c r="A1461" s="138" t="s">
        <v>29</v>
      </c>
      <c r="B1461" s="138" t="s">
        <v>463</v>
      </c>
      <c r="C1461" s="137" t="s">
        <v>25</v>
      </c>
      <c r="D1461" s="138" t="s">
        <v>92</v>
      </c>
      <c r="E1461" s="138" t="s">
        <v>587</v>
      </c>
      <c r="F1461" s="138" t="s">
        <v>343</v>
      </c>
      <c r="G1461" s="138" t="s">
        <v>2845</v>
      </c>
      <c r="H1461" s="138" t="s">
        <v>5401</v>
      </c>
      <c r="I1461" s="142" t="s">
        <v>601</v>
      </c>
      <c r="J1461" s="137" t="s">
        <v>591</v>
      </c>
      <c r="K1461" s="138" t="s">
        <v>3878</v>
      </c>
      <c r="L1461" s="138" t="s">
        <v>603</v>
      </c>
      <c r="M1461" s="140" t="s">
        <v>3879</v>
      </c>
      <c r="N1461" s="138" t="s">
        <v>3880</v>
      </c>
      <c r="O1461" s="138" t="s">
        <v>461</v>
      </c>
      <c r="P1461" s="138" t="s">
        <v>3881</v>
      </c>
      <c r="Q1461" s="138" t="s">
        <v>3882</v>
      </c>
      <c r="R1461" s="138" t="s">
        <v>8</v>
      </c>
      <c r="S1461" s="138">
        <v>1</v>
      </c>
      <c r="T1461" s="138">
        <v>50</v>
      </c>
      <c r="U1461" s="138">
        <v>50</v>
      </c>
      <c r="V1461" s="140">
        <v>50</v>
      </c>
      <c r="W1461" s="138">
        <v>50</v>
      </c>
      <c r="X1461" s="138">
        <v>0</v>
      </c>
      <c r="Y1461" s="140"/>
      <c r="Z1461" s="138"/>
      <c r="AA1461" s="137">
        <v>35</v>
      </c>
      <c r="AB1461" s="137">
        <v>35</v>
      </c>
      <c r="AC1461" s="137"/>
      <c r="AD1461" s="137" t="s">
        <v>622</v>
      </c>
      <c r="AE1461" s="143">
        <v>46241.3714699074</v>
      </c>
      <c r="AF1461" s="144" t="s">
        <v>622</v>
      </c>
      <c r="AG1461" s="143">
        <v>46241.3708680556</v>
      </c>
      <c r="AH1461" s="144" t="s">
        <v>606</v>
      </c>
      <c r="AI1461" s="144" t="s">
        <v>607</v>
      </c>
      <c r="AJ1461" s="145">
        <v>46233</v>
      </c>
      <c r="AK1461" s="146">
        <v>46236.436099537</v>
      </c>
    </row>
    <row r="1462" s="134" customFormat="1" ht="38.8" customHeight="1" spans="1:37">
      <c r="A1462" s="138" t="s">
        <v>29</v>
      </c>
      <c r="B1462" s="138" t="s">
        <v>463</v>
      </c>
      <c r="C1462" s="137" t="s">
        <v>25</v>
      </c>
      <c r="D1462" s="138" t="s">
        <v>93</v>
      </c>
      <c r="E1462" s="138" t="s">
        <v>587</v>
      </c>
      <c r="F1462" s="138" t="s">
        <v>348</v>
      </c>
      <c r="G1462" s="138" t="s">
        <v>2493</v>
      </c>
      <c r="H1462" s="138" t="s">
        <v>5402</v>
      </c>
      <c r="I1462" s="142" t="s">
        <v>601</v>
      </c>
      <c r="J1462" s="137" t="s">
        <v>591</v>
      </c>
      <c r="K1462" s="138" t="s">
        <v>3878</v>
      </c>
      <c r="L1462" s="138" t="s">
        <v>603</v>
      </c>
      <c r="M1462" s="140" t="s">
        <v>3879</v>
      </c>
      <c r="N1462" s="138" t="s">
        <v>3880</v>
      </c>
      <c r="O1462" s="138" t="s">
        <v>461</v>
      </c>
      <c r="P1462" s="138" t="s">
        <v>3881</v>
      </c>
      <c r="Q1462" s="138" t="s">
        <v>3882</v>
      </c>
      <c r="R1462" s="138" t="s">
        <v>8</v>
      </c>
      <c r="S1462" s="138">
        <v>1</v>
      </c>
      <c r="T1462" s="138">
        <v>50</v>
      </c>
      <c r="U1462" s="138">
        <v>50</v>
      </c>
      <c r="V1462" s="140">
        <v>50</v>
      </c>
      <c r="W1462" s="138">
        <v>50</v>
      </c>
      <c r="X1462" s="138">
        <v>0</v>
      </c>
      <c r="Y1462" s="140"/>
      <c r="Z1462" s="138"/>
      <c r="AA1462" s="137">
        <v>35</v>
      </c>
      <c r="AB1462" s="137">
        <v>35</v>
      </c>
      <c r="AC1462" s="137"/>
      <c r="AD1462" s="137" t="s">
        <v>622</v>
      </c>
      <c r="AE1462" s="143">
        <v>46241.3765625</v>
      </c>
      <c r="AF1462" s="144" t="s">
        <v>622</v>
      </c>
      <c r="AG1462" s="143">
        <v>46241.3738078704</v>
      </c>
      <c r="AH1462" s="144" t="s">
        <v>606</v>
      </c>
      <c r="AI1462" s="144" t="s">
        <v>607</v>
      </c>
      <c r="AJ1462" s="145">
        <v>46235</v>
      </c>
      <c r="AK1462" s="146">
        <v>46240.8202546296</v>
      </c>
    </row>
    <row r="1463" s="134" customFormat="1" ht="38.8" customHeight="1" spans="1:37">
      <c r="A1463" s="138" t="s">
        <v>29</v>
      </c>
      <c r="B1463" s="138" t="s">
        <v>463</v>
      </c>
      <c r="C1463" s="137" t="s">
        <v>25</v>
      </c>
      <c r="D1463" s="138" t="s">
        <v>93</v>
      </c>
      <c r="E1463" s="138" t="s">
        <v>587</v>
      </c>
      <c r="F1463" s="138" t="s">
        <v>348</v>
      </c>
      <c r="G1463" s="138" t="s">
        <v>2493</v>
      </c>
      <c r="H1463" s="138" t="s">
        <v>5403</v>
      </c>
      <c r="I1463" s="142" t="s">
        <v>601</v>
      </c>
      <c r="J1463" s="137" t="s">
        <v>591</v>
      </c>
      <c r="K1463" s="138" t="s">
        <v>3878</v>
      </c>
      <c r="L1463" s="138" t="s">
        <v>603</v>
      </c>
      <c r="M1463" s="140" t="s">
        <v>3879</v>
      </c>
      <c r="N1463" s="138" t="s">
        <v>3880</v>
      </c>
      <c r="O1463" s="138" t="s">
        <v>461</v>
      </c>
      <c r="P1463" s="138" t="s">
        <v>3881</v>
      </c>
      <c r="Q1463" s="138" t="s">
        <v>3882</v>
      </c>
      <c r="R1463" s="138" t="s">
        <v>8</v>
      </c>
      <c r="S1463" s="138">
        <v>1</v>
      </c>
      <c r="T1463" s="138">
        <v>50</v>
      </c>
      <c r="U1463" s="138">
        <v>50</v>
      </c>
      <c r="V1463" s="140">
        <v>50</v>
      </c>
      <c r="W1463" s="138">
        <v>50</v>
      </c>
      <c r="X1463" s="138">
        <v>0</v>
      </c>
      <c r="Y1463" s="140"/>
      <c r="Z1463" s="138"/>
      <c r="AA1463" s="137">
        <v>35</v>
      </c>
      <c r="AB1463" s="137">
        <v>35</v>
      </c>
      <c r="AC1463" s="137"/>
      <c r="AD1463" s="137" t="s">
        <v>622</v>
      </c>
      <c r="AE1463" s="143">
        <v>46241.3765625</v>
      </c>
      <c r="AF1463" s="144" t="s">
        <v>622</v>
      </c>
      <c r="AG1463" s="143">
        <v>46241.3738078704</v>
      </c>
      <c r="AH1463" s="144" t="s">
        <v>606</v>
      </c>
      <c r="AI1463" s="144" t="s">
        <v>607</v>
      </c>
      <c r="AJ1463" s="145">
        <v>46231</v>
      </c>
      <c r="AK1463" s="146">
        <v>46237.4611111111</v>
      </c>
    </row>
    <row r="1464" s="134" customFormat="1" ht="38.8" customHeight="1" spans="1:37">
      <c r="A1464" s="138" t="s">
        <v>29</v>
      </c>
      <c r="B1464" s="138" t="s">
        <v>463</v>
      </c>
      <c r="C1464" s="137" t="s">
        <v>25</v>
      </c>
      <c r="D1464" s="138" t="s">
        <v>93</v>
      </c>
      <c r="E1464" s="138" t="s">
        <v>587</v>
      </c>
      <c r="F1464" s="138" t="s">
        <v>348</v>
      </c>
      <c r="G1464" s="138" t="s">
        <v>2493</v>
      </c>
      <c r="H1464" s="138" t="s">
        <v>5404</v>
      </c>
      <c r="I1464" s="142" t="s">
        <v>601</v>
      </c>
      <c r="J1464" s="137" t="s">
        <v>591</v>
      </c>
      <c r="K1464" s="138" t="s">
        <v>3878</v>
      </c>
      <c r="L1464" s="138" t="s">
        <v>603</v>
      </c>
      <c r="M1464" s="140" t="s">
        <v>3879</v>
      </c>
      <c r="N1464" s="138" t="s">
        <v>3880</v>
      </c>
      <c r="O1464" s="138" t="s">
        <v>461</v>
      </c>
      <c r="P1464" s="138" t="s">
        <v>3881</v>
      </c>
      <c r="Q1464" s="138" t="s">
        <v>3882</v>
      </c>
      <c r="R1464" s="138" t="s">
        <v>8</v>
      </c>
      <c r="S1464" s="138">
        <v>1</v>
      </c>
      <c r="T1464" s="138">
        <v>50</v>
      </c>
      <c r="U1464" s="138">
        <v>50</v>
      </c>
      <c r="V1464" s="140">
        <v>50</v>
      </c>
      <c r="W1464" s="138">
        <v>50</v>
      </c>
      <c r="X1464" s="138">
        <v>0</v>
      </c>
      <c r="Y1464" s="140"/>
      <c r="Z1464" s="138"/>
      <c r="AA1464" s="137">
        <v>35</v>
      </c>
      <c r="AB1464" s="137">
        <v>35</v>
      </c>
      <c r="AC1464" s="137"/>
      <c r="AD1464" s="137" t="s">
        <v>622</v>
      </c>
      <c r="AE1464" s="143">
        <v>46241.3765625</v>
      </c>
      <c r="AF1464" s="144" t="s">
        <v>622</v>
      </c>
      <c r="AG1464" s="143">
        <v>46241.3738078704</v>
      </c>
      <c r="AH1464" s="144" t="s">
        <v>606</v>
      </c>
      <c r="AI1464" s="144" t="s">
        <v>607</v>
      </c>
      <c r="AJ1464" s="145">
        <v>46230</v>
      </c>
      <c r="AK1464" s="146">
        <v>46237.4229861111</v>
      </c>
    </row>
    <row r="1465" s="134" customFormat="1" ht="38.8" customHeight="1" spans="1:37">
      <c r="A1465" s="138" t="s">
        <v>29</v>
      </c>
      <c r="B1465" s="138" t="s">
        <v>463</v>
      </c>
      <c r="C1465" s="137" t="s">
        <v>25</v>
      </c>
      <c r="D1465" s="138" t="s">
        <v>93</v>
      </c>
      <c r="E1465" s="138" t="s">
        <v>587</v>
      </c>
      <c r="F1465" s="138" t="s">
        <v>350</v>
      </c>
      <c r="G1465" s="138" t="s">
        <v>2490</v>
      </c>
      <c r="H1465" s="138" t="s">
        <v>5405</v>
      </c>
      <c r="I1465" s="142" t="s">
        <v>601</v>
      </c>
      <c r="J1465" s="137" t="s">
        <v>591</v>
      </c>
      <c r="K1465" s="138" t="s">
        <v>3972</v>
      </c>
      <c r="L1465" s="138" t="s">
        <v>592</v>
      </c>
      <c r="M1465" s="140" t="s">
        <v>4163</v>
      </c>
      <c r="N1465" s="138" t="s">
        <v>4164</v>
      </c>
      <c r="O1465" s="138" t="s">
        <v>461</v>
      </c>
      <c r="P1465" s="138" t="s">
        <v>3881</v>
      </c>
      <c r="Q1465" s="138" t="s">
        <v>3901</v>
      </c>
      <c r="R1465" s="138" t="s">
        <v>4</v>
      </c>
      <c r="S1465" s="138">
        <v>1</v>
      </c>
      <c r="T1465" s="138">
        <v>180</v>
      </c>
      <c r="U1465" s="138">
        <v>180</v>
      </c>
      <c r="V1465" s="140">
        <v>180</v>
      </c>
      <c r="W1465" s="138">
        <v>180</v>
      </c>
      <c r="X1465" s="138">
        <v>0</v>
      </c>
      <c r="Y1465" s="140"/>
      <c r="Z1465" s="138"/>
      <c r="AA1465" s="137">
        <v>100</v>
      </c>
      <c r="AB1465" s="137">
        <v>100</v>
      </c>
      <c r="AC1465" s="137"/>
      <c r="AD1465" s="137" t="s">
        <v>622</v>
      </c>
      <c r="AE1465" s="143">
        <v>46243.4017939815</v>
      </c>
      <c r="AF1465" s="144" t="s">
        <v>622</v>
      </c>
      <c r="AG1465" s="143">
        <v>46243.3996296296</v>
      </c>
      <c r="AH1465" s="144" t="s">
        <v>606</v>
      </c>
      <c r="AI1465" s="144" t="s">
        <v>607</v>
      </c>
      <c r="AJ1465" s="144"/>
      <c r="AK1465" s="146">
        <v>46241.5055555556</v>
      </c>
    </row>
    <row r="1466" s="134" customFormat="1" ht="38.8" customHeight="1" spans="1:37">
      <c r="A1466" s="138" t="s">
        <v>29</v>
      </c>
      <c r="B1466" s="138" t="s">
        <v>463</v>
      </c>
      <c r="C1466" s="137" t="s">
        <v>25</v>
      </c>
      <c r="D1466" s="138" t="s">
        <v>93</v>
      </c>
      <c r="E1466" s="138" t="s">
        <v>587</v>
      </c>
      <c r="F1466" s="138" t="s">
        <v>350</v>
      </c>
      <c r="G1466" s="138" t="s">
        <v>2490</v>
      </c>
      <c r="H1466" s="138" t="s">
        <v>5406</v>
      </c>
      <c r="I1466" s="142" t="s">
        <v>645</v>
      </c>
      <c r="J1466" s="137" t="s">
        <v>591</v>
      </c>
      <c r="K1466" s="138" t="s">
        <v>4087</v>
      </c>
      <c r="L1466" s="138" t="s">
        <v>603</v>
      </c>
      <c r="M1466" s="140" t="s">
        <v>503</v>
      </c>
      <c r="N1466" s="138" t="s">
        <v>502</v>
      </c>
      <c r="O1466" s="138" t="s">
        <v>452</v>
      </c>
      <c r="P1466" s="138" t="s">
        <v>4088</v>
      </c>
      <c r="Q1466" s="138" t="s">
        <v>4500</v>
      </c>
      <c r="R1466" s="138" t="s">
        <v>6</v>
      </c>
      <c r="S1466" s="138">
        <v>1</v>
      </c>
      <c r="T1466" s="138">
        <v>159</v>
      </c>
      <c r="U1466" s="138">
        <v>159</v>
      </c>
      <c r="V1466" s="140">
        <v>159</v>
      </c>
      <c r="W1466" s="138">
        <v>159</v>
      </c>
      <c r="X1466" s="138">
        <v>0</v>
      </c>
      <c r="Y1466" s="140"/>
      <c r="Z1466" s="138"/>
      <c r="AA1466" s="137">
        <v>89</v>
      </c>
      <c r="AB1466" s="137">
        <v>89</v>
      </c>
      <c r="AC1466" s="137"/>
      <c r="AD1466" s="137" t="s">
        <v>622</v>
      </c>
      <c r="AE1466" s="143">
        <v>46243.4017939815</v>
      </c>
      <c r="AF1466" s="144" t="s">
        <v>622</v>
      </c>
      <c r="AG1466" s="143">
        <v>46243.3996296296</v>
      </c>
      <c r="AH1466" s="144" t="s">
        <v>606</v>
      </c>
      <c r="AI1466" s="144" t="s">
        <v>607</v>
      </c>
      <c r="AJ1466" s="145">
        <v>45606</v>
      </c>
      <c r="AK1466" s="146">
        <v>46241.7247916667</v>
      </c>
    </row>
    <row r="1467" s="134" customFormat="1" ht="38.8" customHeight="1" spans="1:37">
      <c r="A1467" s="138" t="s">
        <v>29</v>
      </c>
      <c r="B1467" s="138" t="s">
        <v>463</v>
      </c>
      <c r="C1467" s="137" t="s">
        <v>25</v>
      </c>
      <c r="D1467" s="138" t="s">
        <v>93</v>
      </c>
      <c r="E1467" s="138" t="s">
        <v>587</v>
      </c>
      <c r="F1467" s="138" t="s">
        <v>348</v>
      </c>
      <c r="G1467" s="138" t="s">
        <v>2493</v>
      </c>
      <c r="H1467" s="138" t="s">
        <v>2498</v>
      </c>
      <c r="I1467" s="142" t="s">
        <v>590</v>
      </c>
      <c r="J1467" s="137" t="s">
        <v>591</v>
      </c>
      <c r="K1467" s="138" t="s">
        <v>593</v>
      </c>
      <c r="L1467" s="138" t="s">
        <v>603</v>
      </c>
      <c r="M1467" s="140" t="s">
        <v>3864</v>
      </c>
      <c r="N1467" s="138" t="s">
        <v>3865</v>
      </c>
      <c r="O1467" s="138" t="s">
        <v>513</v>
      </c>
      <c r="P1467" s="138" t="s">
        <v>3866</v>
      </c>
      <c r="Q1467" s="138" t="s">
        <v>3867</v>
      </c>
      <c r="R1467" s="138"/>
      <c r="S1467" s="138">
        <v>1</v>
      </c>
      <c r="T1467" s="138">
        <v>0</v>
      </c>
      <c r="U1467" s="138">
        <v>198</v>
      </c>
      <c r="V1467" s="140">
        <v>198</v>
      </c>
      <c r="W1467" s="138">
        <v>0</v>
      </c>
      <c r="X1467" s="138">
        <v>0</v>
      </c>
      <c r="Y1467" s="140"/>
      <c r="Z1467" s="138"/>
      <c r="AA1467" s="137">
        <v>0</v>
      </c>
      <c r="AB1467" s="137">
        <v>0</v>
      </c>
      <c r="AC1467" s="137"/>
      <c r="AD1467" s="137" t="s">
        <v>622</v>
      </c>
      <c r="AE1467" s="143">
        <v>46241.3765625</v>
      </c>
      <c r="AF1467" s="144" t="s">
        <v>622</v>
      </c>
      <c r="AG1467" s="143">
        <v>46241.3738078704</v>
      </c>
      <c r="AH1467" s="144" t="s">
        <v>606</v>
      </c>
      <c r="AI1467" s="144" t="s">
        <v>607</v>
      </c>
      <c r="AJ1467" s="145">
        <v>45603</v>
      </c>
      <c r="AK1467" s="146">
        <v>46235.6042013889</v>
      </c>
    </row>
    <row r="1468" s="134" customFormat="1" ht="38.8" customHeight="1" spans="1:37">
      <c r="A1468" s="138" t="s">
        <v>29</v>
      </c>
      <c r="B1468" s="138" t="s">
        <v>463</v>
      </c>
      <c r="C1468" s="137" t="s">
        <v>25</v>
      </c>
      <c r="D1468" s="138" t="s">
        <v>93</v>
      </c>
      <c r="E1468" s="138" t="s">
        <v>587</v>
      </c>
      <c r="F1468" s="138" t="s">
        <v>348</v>
      </c>
      <c r="G1468" s="138" t="s">
        <v>2493</v>
      </c>
      <c r="H1468" s="138" t="s">
        <v>2497</v>
      </c>
      <c r="I1468" s="142" t="s">
        <v>590</v>
      </c>
      <c r="J1468" s="137" t="s">
        <v>591</v>
      </c>
      <c r="K1468" s="138" t="s">
        <v>593</v>
      </c>
      <c r="L1468" s="138" t="s">
        <v>592</v>
      </c>
      <c r="M1468" s="140" t="s">
        <v>3864</v>
      </c>
      <c r="N1468" s="138" t="s">
        <v>3865</v>
      </c>
      <c r="O1468" s="138" t="s">
        <v>513</v>
      </c>
      <c r="P1468" s="138" t="s">
        <v>3866</v>
      </c>
      <c r="Q1468" s="138" t="s">
        <v>3867</v>
      </c>
      <c r="R1468" s="138"/>
      <c r="S1468" s="138">
        <v>1</v>
      </c>
      <c r="T1468" s="138">
        <v>0</v>
      </c>
      <c r="U1468" s="138">
        <v>198</v>
      </c>
      <c r="V1468" s="140">
        <v>198</v>
      </c>
      <c r="W1468" s="138">
        <v>0</v>
      </c>
      <c r="X1468" s="138">
        <v>0</v>
      </c>
      <c r="Y1468" s="140"/>
      <c r="Z1468" s="138"/>
      <c r="AA1468" s="137">
        <v>0</v>
      </c>
      <c r="AB1468" s="137">
        <v>0</v>
      </c>
      <c r="AC1468" s="137"/>
      <c r="AD1468" s="137" t="s">
        <v>622</v>
      </c>
      <c r="AE1468" s="143">
        <v>46241.3765625</v>
      </c>
      <c r="AF1468" s="144" t="s">
        <v>622</v>
      </c>
      <c r="AG1468" s="143">
        <v>46241.3738078704</v>
      </c>
      <c r="AH1468" s="144" t="s">
        <v>606</v>
      </c>
      <c r="AI1468" s="144" t="s">
        <v>607</v>
      </c>
      <c r="AJ1468" s="145">
        <v>43298</v>
      </c>
      <c r="AK1468" s="146">
        <v>46235.5122800926</v>
      </c>
    </row>
    <row r="1469" s="134" customFormat="1" ht="38.8" customHeight="1" spans="1:37">
      <c r="A1469" s="138" t="s">
        <v>29</v>
      </c>
      <c r="B1469" s="138" t="s">
        <v>496</v>
      </c>
      <c r="C1469" s="137" t="s">
        <v>26</v>
      </c>
      <c r="D1469" s="138" t="s">
        <v>107</v>
      </c>
      <c r="E1469" s="138" t="s">
        <v>587</v>
      </c>
      <c r="F1469" s="138" t="s">
        <v>282</v>
      </c>
      <c r="G1469" s="138" t="s">
        <v>1942</v>
      </c>
      <c r="H1469" s="138" t="s">
        <v>5407</v>
      </c>
      <c r="I1469" s="142" t="s">
        <v>601</v>
      </c>
      <c r="J1469" s="137" t="s">
        <v>591</v>
      </c>
      <c r="K1469" s="138" t="s">
        <v>3878</v>
      </c>
      <c r="L1469" s="138" t="s">
        <v>603</v>
      </c>
      <c r="M1469" s="140" t="s">
        <v>3879</v>
      </c>
      <c r="N1469" s="138" t="s">
        <v>3880</v>
      </c>
      <c r="O1469" s="138" t="s">
        <v>461</v>
      </c>
      <c r="P1469" s="138" t="s">
        <v>3881</v>
      </c>
      <c r="Q1469" s="138" t="s">
        <v>3882</v>
      </c>
      <c r="R1469" s="138" t="s">
        <v>8</v>
      </c>
      <c r="S1469" s="138">
        <v>1</v>
      </c>
      <c r="T1469" s="138">
        <v>50</v>
      </c>
      <c r="U1469" s="138">
        <v>50</v>
      </c>
      <c r="V1469" s="140">
        <v>50</v>
      </c>
      <c r="W1469" s="138">
        <v>50</v>
      </c>
      <c r="X1469" s="138">
        <v>0</v>
      </c>
      <c r="Y1469" s="140"/>
      <c r="Z1469" s="138"/>
      <c r="AA1469" s="137">
        <v>35</v>
      </c>
      <c r="AB1469" s="137">
        <v>35</v>
      </c>
      <c r="AC1469" s="137"/>
      <c r="AD1469" s="137" t="s">
        <v>622</v>
      </c>
      <c r="AE1469" s="143">
        <v>46238.5936226852</v>
      </c>
      <c r="AF1469" s="144"/>
      <c r="AG1469" s="144"/>
      <c r="AH1469" s="144" t="s">
        <v>606</v>
      </c>
      <c r="AI1469" s="144" t="s">
        <v>607</v>
      </c>
      <c r="AJ1469" s="145">
        <v>46236</v>
      </c>
      <c r="AK1469" s="146">
        <v>46237.6239930556</v>
      </c>
    </row>
    <row r="1470" s="134" customFormat="1" ht="38.8" customHeight="1" spans="1:37">
      <c r="A1470" s="138" t="s">
        <v>29</v>
      </c>
      <c r="B1470" s="138" t="s">
        <v>496</v>
      </c>
      <c r="C1470" s="137" t="s">
        <v>26</v>
      </c>
      <c r="D1470" s="138" t="s">
        <v>105</v>
      </c>
      <c r="E1470" s="138" t="s">
        <v>587</v>
      </c>
      <c r="F1470" s="138" t="s">
        <v>280</v>
      </c>
      <c r="G1470" s="138" t="s">
        <v>1957</v>
      </c>
      <c r="H1470" s="138" t="s">
        <v>5408</v>
      </c>
      <c r="I1470" s="142" t="s">
        <v>601</v>
      </c>
      <c r="J1470" s="137" t="s">
        <v>742</v>
      </c>
      <c r="K1470" s="138" t="s">
        <v>3878</v>
      </c>
      <c r="L1470" s="138" t="s">
        <v>603</v>
      </c>
      <c r="M1470" s="140" t="s">
        <v>4225</v>
      </c>
      <c r="N1470" s="138" t="s">
        <v>4226</v>
      </c>
      <c r="O1470" s="138" t="s">
        <v>461</v>
      </c>
      <c r="P1470" s="138" t="s">
        <v>3881</v>
      </c>
      <c r="Q1470" s="138" t="s">
        <v>4120</v>
      </c>
      <c r="R1470" s="138" t="s">
        <v>9</v>
      </c>
      <c r="S1470" s="138">
        <v>1</v>
      </c>
      <c r="T1470" s="138">
        <v>20</v>
      </c>
      <c r="U1470" s="138">
        <v>150</v>
      </c>
      <c r="V1470" s="140">
        <v>150</v>
      </c>
      <c r="W1470" s="138">
        <v>20</v>
      </c>
      <c r="X1470" s="138">
        <v>0</v>
      </c>
      <c r="Y1470" s="140"/>
      <c r="Z1470" s="138"/>
      <c r="AA1470" s="137">
        <v>14</v>
      </c>
      <c r="AB1470" s="137">
        <v>14</v>
      </c>
      <c r="AC1470" s="137"/>
      <c r="AD1470" s="137" t="s">
        <v>622</v>
      </c>
      <c r="AE1470" s="143">
        <v>46238.5868402778</v>
      </c>
      <c r="AF1470" s="144"/>
      <c r="AG1470" s="144"/>
      <c r="AH1470" s="144" t="s">
        <v>606</v>
      </c>
      <c r="AI1470" s="144" t="s">
        <v>607</v>
      </c>
      <c r="AJ1470" s="145">
        <v>46237</v>
      </c>
      <c r="AK1470" s="146">
        <v>46238.4602777778</v>
      </c>
    </row>
    <row r="1471" s="134" customFormat="1" ht="38.8" customHeight="1" spans="1:37">
      <c r="A1471" s="138" t="s">
        <v>29</v>
      </c>
      <c r="B1471" s="138" t="s">
        <v>496</v>
      </c>
      <c r="C1471" s="137" t="s">
        <v>26</v>
      </c>
      <c r="D1471" s="138" t="s">
        <v>105</v>
      </c>
      <c r="E1471" s="138" t="s">
        <v>587</v>
      </c>
      <c r="F1471" s="138" t="s">
        <v>280</v>
      </c>
      <c r="G1471" s="138" t="s">
        <v>1957</v>
      </c>
      <c r="H1471" s="138" t="s">
        <v>5408</v>
      </c>
      <c r="I1471" s="142" t="s">
        <v>601</v>
      </c>
      <c r="J1471" s="137" t="s">
        <v>742</v>
      </c>
      <c r="K1471" s="138" t="s">
        <v>3878</v>
      </c>
      <c r="L1471" s="138" t="s">
        <v>603</v>
      </c>
      <c r="M1471" s="140" t="s">
        <v>5409</v>
      </c>
      <c r="N1471" s="138" t="s">
        <v>5410</v>
      </c>
      <c r="O1471" s="138" t="s">
        <v>513</v>
      </c>
      <c r="P1471" s="138" t="s">
        <v>3868</v>
      </c>
      <c r="Q1471" s="138" t="s">
        <v>3867</v>
      </c>
      <c r="R1471" s="138"/>
      <c r="S1471" s="138">
        <v>1</v>
      </c>
      <c r="T1471" s="138">
        <v>10</v>
      </c>
      <c r="U1471" s="138">
        <v>150</v>
      </c>
      <c r="V1471" s="140">
        <v>150</v>
      </c>
      <c r="W1471" s="138">
        <v>10</v>
      </c>
      <c r="X1471" s="138">
        <v>0</v>
      </c>
      <c r="Y1471" s="140"/>
      <c r="Z1471" s="138"/>
      <c r="AA1471" s="137">
        <v>7</v>
      </c>
      <c r="AB1471" s="137">
        <v>7</v>
      </c>
      <c r="AC1471" s="137"/>
      <c r="AD1471" s="137" t="s">
        <v>622</v>
      </c>
      <c r="AE1471" s="143">
        <v>46238.5868402778</v>
      </c>
      <c r="AF1471" s="144"/>
      <c r="AG1471" s="144"/>
      <c r="AH1471" s="144" t="s">
        <v>606</v>
      </c>
      <c r="AI1471" s="144" t="s">
        <v>607</v>
      </c>
      <c r="AJ1471" s="145">
        <v>46237</v>
      </c>
      <c r="AK1471" s="146">
        <v>46238.4602777778</v>
      </c>
    </row>
    <row r="1472" s="134" customFormat="1" ht="38.8" customHeight="1" spans="1:37">
      <c r="A1472" s="138" t="s">
        <v>29</v>
      </c>
      <c r="B1472" s="138" t="s">
        <v>496</v>
      </c>
      <c r="C1472" s="137" t="s">
        <v>26</v>
      </c>
      <c r="D1472" s="138" t="s">
        <v>105</v>
      </c>
      <c r="E1472" s="138" t="s">
        <v>587</v>
      </c>
      <c r="F1472" s="138" t="s">
        <v>280</v>
      </c>
      <c r="G1472" s="138" t="s">
        <v>1957</v>
      </c>
      <c r="H1472" s="138" t="s">
        <v>5411</v>
      </c>
      <c r="I1472" s="142" t="s">
        <v>601</v>
      </c>
      <c r="J1472" s="137" t="s">
        <v>591</v>
      </c>
      <c r="K1472" s="138" t="s">
        <v>3878</v>
      </c>
      <c r="L1472" s="138" t="s">
        <v>603</v>
      </c>
      <c r="M1472" s="140" t="s">
        <v>4758</v>
      </c>
      <c r="N1472" s="138" t="s">
        <v>4759</v>
      </c>
      <c r="O1472" s="138" t="s">
        <v>461</v>
      </c>
      <c r="P1472" s="138" t="s">
        <v>3881</v>
      </c>
      <c r="Q1472" s="138" t="s">
        <v>3970</v>
      </c>
      <c r="R1472" s="138" t="s">
        <v>9</v>
      </c>
      <c r="S1472" s="138">
        <v>1</v>
      </c>
      <c r="T1472" s="138">
        <v>60</v>
      </c>
      <c r="U1472" s="138">
        <v>60</v>
      </c>
      <c r="V1472" s="140">
        <v>60</v>
      </c>
      <c r="W1472" s="138">
        <v>60</v>
      </c>
      <c r="X1472" s="138">
        <v>0</v>
      </c>
      <c r="Y1472" s="140"/>
      <c r="Z1472" s="138"/>
      <c r="AA1472" s="137">
        <v>42</v>
      </c>
      <c r="AB1472" s="137">
        <v>42</v>
      </c>
      <c r="AC1472" s="137"/>
      <c r="AD1472" s="137" t="s">
        <v>622</v>
      </c>
      <c r="AE1472" s="143">
        <v>46238.5868402778</v>
      </c>
      <c r="AF1472" s="144"/>
      <c r="AG1472" s="144"/>
      <c r="AH1472" s="144" t="s">
        <v>606</v>
      </c>
      <c r="AI1472" s="144" t="s">
        <v>607</v>
      </c>
      <c r="AJ1472" s="145">
        <v>46236</v>
      </c>
      <c r="AK1472" s="146">
        <v>46237.8777893518</v>
      </c>
    </row>
    <row r="1473" s="134" customFormat="1" ht="38.8" customHeight="1" spans="1:37">
      <c r="A1473" s="138" t="s">
        <v>29</v>
      </c>
      <c r="B1473" s="138" t="s">
        <v>496</v>
      </c>
      <c r="C1473" s="137" t="s">
        <v>26</v>
      </c>
      <c r="D1473" s="138" t="s">
        <v>105</v>
      </c>
      <c r="E1473" s="138" t="s">
        <v>587</v>
      </c>
      <c r="F1473" s="138" t="s">
        <v>279</v>
      </c>
      <c r="G1473" s="138" t="s">
        <v>2013</v>
      </c>
      <c r="H1473" s="138" t="s">
        <v>2489</v>
      </c>
      <c r="I1473" s="142" t="s">
        <v>601</v>
      </c>
      <c r="J1473" s="137" t="s">
        <v>591</v>
      </c>
      <c r="K1473" s="138" t="s">
        <v>3972</v>
      </c>
      <c r="L1473" s="138" t="s">
        <v>592</v>
      </c>
      <c r="M1473" s="140" t="s">
        <v>4163</v>
      </c>
      <c r="N1473" s="138" t="s">
        <v>4164</v>
      </c>
      <c r="O1473" s="138" t="s">
        <v>461</v>
      </c>
      <c r="P1473" s="138" t="s">
        <v>3881</v>
      </c>
      <c r="Q1473" s="138" t="s">
        <v>3901</v>
      </c>
      <c r="R1473" s="138" t="s">
        <v>4</v>
      </c>
      <c r="S1473" s="138">
        <v>1</v>
      </c>
      <c r="T1473" s="138">
        <v>180</v>
      </c>
      <c r="U1473" s="138">
        <v>230</v>
      </c>
      <c r="V1473" s="140">
        <v>230</v>
      </c>
      <c r="W1473" s="138">
        <v>180</v>
      </c>
      <c r="X1473" s="138">
        <v>0</v>
      </c>
      <c r="Y1473" s="140"/>
      <c r="Z1473" s="138"/>
      <c r="AA1473" s="137">
        <v>100</v>
      </c>
      <c r="AB1473" s="137">
        <v>100</v>
      </c>
      <c r="AC1473" s="137"/>
      <c r="AD1473" s="137" t="s">
        <v>622</v>
      </c>
      <c r="AE1473" s="143">
        <v>46238.5868402778</v>
      </c>
      <c r="AF1473" s="144"/>
      <c r="AG1473" s="144"/>
      <c r="AH1473" s="144" t="s">
        <v>606</v>
      </c>
      <c r="AI1473" s="144" t="s">
        <v>607</v>
      </c>
      <c r="AJ1473" s="144"/>
      <c r="AK1473" s="146">
        <v>46237.7395138889</v>
      </c>
    </row>
    <row r="1474" s="134" customFormat="1" ht="38.8" customHeight="1" spans="1:37">
      <c r="A1474" s="138" t="s">
        <v>29</v>
      </c>
      <c r="B1474" s="138" t="s">
        <v>496</v>
      </c>
      <c r="C1474" s="137" t="s">
        <v>26</v>
      </c>
      <c r="D1474" s="138" t="s">
        <v>105</v>
      </c>
      <c r="E1474" s="138" t="s">
        <v>587</v>
      </c>
      <c r="F1474" s="138" t="s">
        <v>279</v>
      </c>
      <c r="G1474" s="138" t="s">
        <v>2013</v>
      </c>
      <c r="H1474" s="138" t="s">
        <v>5412</v>
      </c>
      <c r="I1474" s="142" t="s">
        <v>601</v>
      </c>
      <c r="J1474" s="137" t="s">
        <v>591</v>
      </c>
      <c r="K1474" s="138" t="s">
        <v>3972</v>
      </c>
      <c r="L1474" s="138" t="s">
        <v>592</v>
      </c>
      <c r="M1474" s="140" t="s">
        <v>4163</v>
      </c>
      <c r="N1474" s="138" t="s">
        <v>4164</v>
      </c>
      <c r="O1474" s="138" t="s">
        <v>461</v>
      </c>
      <c r="P1474" s="138" t="s">
        <v>3881</v>
      </c>
      <c r="Q1474" s="138" t="s">
        <v>3901</v>
      </c>
      <c r="R1474" s="138" t="s">
        <v>4</v>
      </c>
      <c r="S1474" s="138">
        <v>1</v>
      </c>
      <c r="T1474" s="138">
        <v>180</v>
      </c>
      <c r="U1474" s="138">
        <v>180</v>
      </c>
      <c r="V1474" s="140">
        <v>180</v>
      </c>
      <c r="W1474" s="138">
        <v>180</v>
      </c>
      <c r="X1474" s="138">
        <v>0</v>
      </c>
      <c r="Y1474" s="140"/>
      <c r="Z1474" s="138"/>
      <c r="AA1474" s="137">
        <v>100</v>
      </c>
      <c r="AB1474" s="137">
        <v>100</v>
      </c>
      <c r="AC1474" s="137"/>
      <c r="AD1474" s="137" t="s">
        <v>622</v>
      </c>
      <c r="AE1474" s="143">
        <v>46238.5868402778</v>
      </c>
      <c r="AF1474" s="144"/>
      <c r="AG1474" s="144"/>
      <c r="AH1474" s="144" t="s">
        <v>606</v>
      </c>
      <c r="AI1474" s="144" t="s">
        <v>607</v>
      </c>
      <c r="AJ1474" s="144"/>
      <c r="AK1474" s="146">
        <v>46237.5209490741</v>
      </c>
    </row>
    <row r="1475" s="134" customFormat="1" ht="38.8" customHeight="1" spans="1:37">
      <c r="A1475" s="138" t="s">
        <v>29</v>
      </c>
      <c r="B1475" s="138" t="s">
        <v>496</v>
      </c>
      <c r="C1475" s="137" t="s">
        <v>26</v>
      </c>
      <c r="D1475" s="138" t="s">
        <v>105</v>
      </c>
      <c r="E1475" s="138" t="s">
        <v>587</v>
      </c>
      <c r="F1475" s="138" t="s">
        <v>279</v>
      </c>
      <c r="G1475" s="138" t="s">
        <v>2013</v>
      </c>
      <c r="H1475" s="138" t="s">
        <v>2488</v>
      </c>
      <c r="I1475" s="142" t="s">
        <v>601</v>
      </c>
      <c r="J1475" s="137" t="s">
        <v>591</v>
      </c>
      <c r="K1475" s="138" t="s">
        <v>3972</v>
      </c>
      <c r="L1475" s="138" t="s">
        <v>592</v>
      </c>
      <c r="M1475" s="140" t="s">
        <v>4163</v>
      </c>
      <c r="N1475" s="138" t="s">
        <v>4164</v>
      </c>
      <c r="O1475" s="138" t="s">
        <v>461</v>
      </c>
      <c r="P1475" s="138" t="s">
        <v>3881</v>
      </c>
      <c r="Q1475" s="138" t="s">
        <v>3901</v>
      </c>
      <c r="R1475" s="138" t="s">
        <v>4</v>
      </c>
      <c r="S1475" s="138">
        <v>1</v>
      </c>
      <c r="T1475" s="138">
        <v>180</v>
      </c>
      <c r="U1475" s="138">
        <v>230</v>
      </c>
      <c r="V1475" s="140">
        <v>230</v>
      </c>
      <c r="W1475" s="138">
        <v>180</v>
      </c>
      <c r="X1475" s="138">
        <v>0</v>
      </c>
      <c r="Y1475" s="140"/>
      <c r="Z1475" s="138"/>
      <c r="AA1475" s="137">
        <v>100</v>
      </c>
      <c r="AB1475" s="137">
        <v>100</v>
      </c>
      <c r="AC1475" s="137"/>
      <c r="AD1475" s="137" t="s">
        <v>622</v>
      </c>
      <c r="AE1475" s="143">
        <v>46238.5868402778</v>
      </c>
      <c r="AF1475" s="144"/>
      <c r="AG1475" s="144"/>
      <c r="AH1475" s="144" t="s">
        <v>606</v>
      </c>
      <c r="AI1475" s="144" t="s">
        <v>607</v>
      </c>
      <c r="AJ1475" s="144"/>
      <c r="AK1475" s="146">
        <v>46237.4799537037</v>
      </c>
    </row>
    <row r="1476" s="134" customFormat="1" ht="38.8" customHeight="1" spans="1:37">
      <c r="A1476" s="138" t="s">
        <v>29</v>
      </c>
      <c r="B1476" s="138" t="s">
        <v>496</v>
      </c>
      <c r="C1476" s="137" t="s">
        <v>26</v>
      </c>
      <c r="D1476" s="138" t="s">
        <v>105</v>
      </c>
      <c r="E1476" s="138" t="s">
        <v>587</v>
      </c>
      <c r="F1476" s="138" t="s">
        <v>279</v>
      </c>
      <c r="G1476" s="138" t="s">
        <v>2013</v>
      </c>
      <c r="H1476" s="138" t="s">
        <v>2487</v>
      </c>
      <c r="I1476" s="142" t="s">
        <v>601</v>
      </c>
      <c r="J1476" s="137" t="s">
        <v>591</v>
      </c>
      <c r="K1476" s="138" t="s">
        <v>3972</v>
      </c>
      <c r="L1476" s="138" t="s">
        <v>592</v>
      </c>
      <c r="M1476" s="140" t="s">
        <v>4163</v>
      </c>
      <c r="N1476" s="138" t="s">
        <v>4164</v>
      </c>
      <c r="O1476" s="138" t="s">
        <v>461</v>
      </c>
      <c r="P1476" s="138" t="s">
        <v>3881</v>
      </c>
      <c r="Q1476" s="138" t="s">
        <v>3901</v>
      </c>
      <c r="R1476" s="138" t="s">
        <v>4</v>
      </c>
      <c r="S1476" s="138">
        <v>1</v>
      </c>
      <c r="T1476" s="138">
        <v>180</v>
      </c>
      <c r="U1476" s="138">
        <v>230</v>
      </c>
      <c r="V1476" s="140">
        <v>230</v>
      </c>
      <c r="W1476" s="138">
        <v>180</v>
      </c>
      <c r="X1476" s="138">
        <v>0</v>
      </c>
      <c r="Y1476" s="140"/>
      <c r="Z1476" s="138"/>
      <c r="AA1476" s="137">
        <v>100</v>
      </c>
      <c r="AB1476" s="137">
        <v>100</v>
      </c>
      <c r="AC1476" s="137"/>
      <c r="AD1476" s="137" t="s">
        <v>622</v>
      </c>
      <c r="AE1476" s="143">
        <v>46238.5868402778</v>
      </c>
      <c r="AF1476" s="144"/>
      <c r="AG1476" s="144"/>
      <c r="AH1476" s="144" t="s">
        <v>606</v>
      </c>
      <c r="AI1476" s="144" t="s">
        <v>607</v>
      </c>
      <c r="AJ1476" s="144"/>
      <c r="AK1476" s="146">
        <v>46237.3702430556</v>
      </c>
    </row>
    <row r="1477" s="134" customFormat="1" ht="38.8" customHeight="1" spans="1:37">
      <c r="A1477" s="138" t="s">
        <v>29</v>
      </c>
      <c r="B1477" s="138" t="s">
        <v>496</v>
      </c>
      <c r="C1477" s="137" t="s">
        <v>26</v>
      </c>
      <c r="D1477" s="138" t="s">
        <v>105</v>
      </c>
      <c r="E1477" s="138" t="s">
        <v>587</v>
      </c>
      <c r="F1477" s="138" t="s">
        <v>279</v>
      </c>
      <c r="G1477" s="138" t="s">
        <v>2013</v>
      </c>
      <c r="H1477" s="138" t="s">
        <v>2486</v>
      </c>
      <c r="I1477" s="142" t="s">
        <v>601</v>
      </c>
      <c r="J1477" s="137" t="s">
        <v>591</v>
      </c>
      <c r="K1477" s="138" t="s">
        <v>3898</v>
      </c>
      <c r="L1477" s="138" t="s">
        <v>603</v>
      </c>
      <c r="M1477" s="140" t="s">
        <v>4163</v>
      </c>
      <c r="N1477" s="138" t="s">
        <v>4164</v>
      </c>
      <c r="O1477" s="138" t="s">
        <v>461</v>
      </c>
      <c r="P1477" s="138" t="s">
        <v>3881</v>
      </c>
      <c r="Q1477" s="138" t="s">
        <v>3901</v>
      </c>
      <c r="R1477" s="138" t="s">
        <v>4</v>
      </c>
      <c r="S1477" s="138">
        <v>1</v>
      </c>
      <c r="T1477" s="138">
        <v>180</v>
      </c>
      <c r="U1477" s="138">
        <v>300</v>
      </c>
      <c r="V1477" s="140">
        <v>300</v>
      </c>
      <c r="W1477" s="138">
        <v>180</v>
      </c>
      <c r="X1477" s="138">
        <v>0</v>
      </c>
      <c r="Y1477" s="140"/>
      <c r="Z1477" s="138"/>
      <c r="AA1477" s="137">
        <v>100</v>
      </c>
      <c r="AB1477" s="137">
        <v>100</v>
      </c>
      <c r="AC1477" s="137"/>
      <c r="AD1477" s="137" t="s">
        <v>622</v>
      </c>
      <c r="AE1477" s="143">
        <v>46238.5868402778</v>
      </c>
      <c r="AF1477" s="144"/>
      <c r="AG1477" s="144"/>
      <c r="AH1477" s="144" t="s">
        <v>606</v>
      </c>
      <c r="AI1477" s="144" t="s">
        <v>607</v>
      </c>
      <c r="AJ1477" s="145">
        <v>46144</v>
      </c>
      <c r="AK1477" s="146">
        <v>46236.8167592593</v>
      </c>
    </row>
    <row r="1478" s="134" customFormat="1" ht="38.8" customHeight="1" spans="1:37">
      <c r="A1478" s="138" t="s">
        <v>29</v>
      </c>
      <c r="B1478" s="138" t="s">
        <v>496</v>
      </c>
      <c r="C1478" s="137" t="s">
        <v>26</v>
      </c>
      <c r="D1478" s="138" t="s">
        <v>113</v>
      </c>
      <c r="E1478" s="138" t="s">
        <v>587</v>
      </c>
      <c r="F1478" s="138" t="s">
        <v>296</v>
      </c>
      <c r="G1478" s="138" t="s">
        <v>2235</v>
      </c>
      <c r="H1478" s="138" t="s">
        <v>2485</v>
      </c>
      <c r="I1478" s="142" t="s">
        <v>601</v>
      </c>
      <c r="J1478" s="137" t="s">
        <v>591</v>
      </c>
      <c r="K1478" s="138" t="s">
        <v>3898</v>
      </c>
      <c r="L1478" s="138" t="s">
        <v>603</v>
      </c>
      <c r="M1478" s="140" t="s">
        <v>3879</v>
      </c>
      <c r="N1478" s="138" t="s">
        <v>3880</v>
      </c>
      <c r="O1478" s="138" t="s">
        <v>461</v>
      </c>
      <c r="P1478" s="138" t="s">
        <v>3881</v>
      </c>
      <c r="Q1478" s="138" t="s">
        <v>3882</v>
      </c>
      <c r="R1478" s="138" t="s">
        <v>8</v>
      </c>
      <c r="S1478" s="138">
        <v>1</v>
      </c>
      <c r="T1478" s="138">
        <v>50</v>
      </c>
      <c r="U1478" s="138">
        <v>220</v>
      </c>
      <c r="V1478" s="140">
        <v>220</v>
      </c>
      <c r="W1478" s="138">
        <v>50</v>
      </c>
      <c r="X1478" s="138">
        <v>0</v>
      </c>
      <c r="Y1478" s="140"/>
      <c r="Z1478" s="138"/>
      <c r="AA1478" s="137">
        <v>35</v>
      </c>
      <c r="AB1478" s="137">
        <v>35</v>
      </c>
      <c r="AC1478" s="137"/>
      <c r="AD1478" s="137" t="s">
        <v>622</v>
      </c>
      <c r="AE1478" s="143">
        <v>46238.5957175926</v>
      </c>
      <c r="AF1478" s="144"/>
      <c r="AG1478" s="144"/>
      <c r="AH1478" s="144" t="s">
        <v>606</v>
      </c>
      <c r="AI1478" s="144" t="s">
        <v>607</v>
      </c>
      <c r="AJ1478" s="145">
        <v>46236</v>
      </c>
      <c r="AK1478" s="146">
        <v>46238.5503819444</v>
      </c>
    </row>
    <row r="1479" s="134" customFormat="1" ht="38.8" customHeight="1" spans="1:37">
      <c r="A1479" s="138" t="s">
        <v>29</v>
      </c>
      <c r="B1479" s="138" t="s">
        <v>496</v>
      </c>
      <c r="C1479" s="137" t="s">
        <v>26</v>
      </c>
      <c r="D1479" s="138" t="s">
        <v>113</v>
      </c>
      <c r="E1479" s="138" t="s">
        <v>587</v>
      </c>
      <c r="F1479" s="138" t="s">
        <v>296</v>
      </c>
      <c r="G1479" s="138" t="s">
        <v>2235</v>
      </c>
      <c r="H1479" s="138" t="s">
        <v>5413</v>
      </c>
      <c r="I1479" s="142" t="s">
        <v>601</v>
      </c>
      <c r="J1479" s="137" t="s">
        <v>742</v>
      </c>
      <c r="K1479" s="138" t="s">
        <v>3878</v>
      </c>
      <c r="L1479" s="138" t="s">
        <v>603</v>
      </c>
      <c r="M1479" s="140" t="s">
        <v>4225</v>
      </c>
      <c r="N1479" s="138" t="s">
        <v>4226</v>
      </c>
      <c r="O1479" s="138" t="s">
        <v>461</v>
      </c>
      <c r="P1479" s="138" t="s">
        <v>3881</v>
      </c>
      <c r="Q1479" s="138" t="s">
        <v>4120</v>
      </c>
      <c r="R1479" s="138" t="s">
        <v>9</v>
      </c>
      <c r="S1479" s="138">
        <v>1</v>
      </c>
      <c r="T1479" s="138">
        <v>20</v>
      </c>
      <c r="U1479" s="138">
        <v>235</v>
      </c>
      <c r="V1479" s="140">
        <v>235</v>
      </c>
      <c r="W1479" s="138">
        <v>20</v>
      </c>
      <c r="X1479" s="138">
        <v>0</v>
      </c>
      <c r="Y1479" s="140"/>
      <c r="Z1479" s="138"/>
      <c r="AA1479" s="137">
        <v>14</v>
      </c>
      <c r="AB1479" s="137">
        <v>14</v>
      </c>
      <c r="AC1479" s="137"/>
      <c r="AD1479" s="137" t="s">
        <v>622</v>
      </c>
      <c r="AE1479" s="143">
        <v>46238.5957175926</v>
      </c>
      <c r="AF1479" s="144"/>
      <c r="AG1479" s="144"/>
      <c r="AH1479" s="144" t="s">
        <v>606</v>
      </c>
      <c r="AI1479" s="144" t="s">
        <v>607</v>
      </c>
      <c r="AJ1479" s="145">
        <v>46235</v>
      </c>
      <c r="AK1479" s="146">
        <v>46238.5501388889</v>
      </c>
    </row>
    <row r="1480" s="134" customFormat="1" ht="38.8" customHeight="1" spans="1:37">
      <c r="A1480" s="138" t="s">
        <v>29</v>
      </c>
      <c r="B1480" s="138" t="s">
        <v>496</v>
      </c>
      <c r="C1480" s="137" t="s">
        <v>26</v>
      </c>
      <c r="D1480" s="138" t="s">
        <v>113</v>
      </c>
      <c r="E1480" s="138" t="s">
        <v>587</v>
      </c>
      <c r="F1480" s="138" t="s">
        <v>296</v>
      </c>
      <c r="G1480" s="138" t="s">
        <v>2235</v>
      </c>
      <c r="H1480" s="138" t="s">
        <v>5413</v>
      </c>
      <c r="I1480" s="142" t="s">
        <v>601</v>
      </c>
      <c r="J1480" s="137" t="s">
        <v>742</v>
      </c>
      <c r="K1480" s="138" t="s">
        <v>3878</v>
      </c>
      <c r="L1480" s="138" t="s">
        <v>603</v>
      </c>
      <c r="M1480" s="140" t="s">
        <v>5414</v>
      </c>
      <c r="N1480" s="138" t="s">
        <v>5415</v>
      </c>
      <c r="O1480" s="138" t="s">
        <v>461</v>
      </c>
      <c r="P1480" s="138" t="s">
        <v>3881</v>
      </c>
      <c r="Q1480" s="138" t="s">
        <v>3926</v>
      </c>
      <c r="R1480" s="138" t="s">
        <v>10</v>
      </c>
      <c r="S1480" s="138">
        <v>1</v>
      </c>
      <c r="T1480" s="138">
        <v>5</v>
      </c>
      <c r="U1480" s="138">
        <v>235</v>
      </c>
      <c r="V1480" s="140">
        <v>235</v>
      </c>
      <c r="W1480" s="138">
        <v>5</v>
      </c>
      <c r="X1480" s="138">
        <v>0</v>
      </c>
      <c r="Y1480" s="140"/>
      <c r="Z1480" s="138"/>
      <c r="AA1480" s="137">
        <v>3.5</v>
      </c>
      <c r="AB1480" s="137">
        <v>3.5</v>
      </c>
      <c r="AC1480" s="137"/>
      <c r="AD1480" s="137" t="s">
        <v>622</v>
      </c>
      <c r="AE1480" s="143">
        <v>46238.5957175926</v>
      </c>
      <c r="AF1480" s="144"/>
      <c r="AG1480" s="144"/>
      <c r="AH1480" s="144" t="s">
        <v>606</v>
      </c>
      <c r="AI1480" s="144" t="s">
        <v>607</v>
      </c>
      <c r="AJ1480" s="145">
        <v>46235</v>
      </c>
      <c r="AK1480" s="146">
        <v>46238.5501388889</v>
      </c>
    </row>
    <row r="1481" s="134" customFormat="1" ht="38.8" customHeight="1" spans="1:37">
      <c r="A1481" s="138" t="s">
        <v>29</v>
      </c>
      <c r="B1481" s="138" t="s">
        <v>496</v>
      </c>
      <c r="C1481" s="137" t="s">
        <v>26</v>
      </c>
      <c r="D1481" s="138" t="s">
        <v>113</v>
      </c>
      <c r="E1481" s="138" t="s">
        <v>587</v>
      </c>
      <c r="F1481" s="138" t="s">
        <v>296</v>
      </c>
      <c r="G1481" s="138" t="s">
        <v>2235</v>
      </c>
      <c r="H1481" s="138" t="s">
        <v>5413</v>
      </c>
      <c r="I1481" s="142" t="s">
        <v>601</v>
      </c>
      <c r="J1481" s="137" t="s">
        <v>742</v>
      </c>
      <c r="K1481" s="138" t="s">
        <v>3878</v>
      </c>
      <c r="L1481" s="138" t="s">
        <v>603</v>
      </c>
      <c r="M1481" s="140" t="s">
        <v>4179</v>
      </c>
      <c r="N1481" s="138" t="s">
        <v>4180</v>
      </c>
      <c r="O1481" s="138" t="s">
        <v>461</v>
      </c>
      <c r="P1481" s="138" t="s">
        <v>3881</v>
      </c>
      <c r="Q1481" s="138" t="s">
        <v>4120</v>
      </c>
      <c r="R1481" s="138" t="s">
        <v>9</v>
      </c>
      <c r="S1481" s="138">
        <v>1</v>
      </c>
      <c r="T1481" s="138">
        <v>20</v>
      </c>
      <c r="U1481" s="138">
        <v>235</v>
      </c>
      <c r="V1481" s="140">
        <v>235</v>
      </c>
      <c r="W1481" s="138">
        <v>20</v>
      </c>
      <c r="X1481" s="138">
        <v>0</v>
      </c>
      <c r="Y1481" s="140"/>
      <c r="Z1481" s="138"/>
      <c r="AA1481" s="137">
        <v>14</v>
      </c>
      <c r="AB1481" s="137">
        <v>14</v>
      </c>
      <c r="AC1481" s="137"/>
      <c r="AD1481" s="137" t="s">
        <v>622</v>
      </c>
      <c r="AE1481" s="143">
        <v>46238.5957175926</v>
      </c>
      <c r="AF1481" s="144"/>
      <c r="AG1481" s="144"/>
      <c r="AH1481" s="144" t="s">
        <v>606</v>
      </c>
      <c r="AI1481" s="144" t="s">
        <v>607</v>
      </c>
      <c r="AJ1481" s="145">
        <v>46235</v>
      </c>
      <c r="AK1481" s="146">
        <v>46238.5501388889</v>
      </c>
    </row>
    <row r="1482" s="134" customFormat="1" ht="38.8" customHeight="1" spans="1:37">
      <c r="A1482" s="138" t="s">
        <v>29</v>
      </c>
      <c r="B1482" s="138" t="s">
        <v>496</v>
      </c>
      <c r="C1482" s="137" t="s">
        <v>26</v>
      </c>
      <c r="D1482" s="138" t="s">
        <v>113</v>
      </c>
      <c r="E1482" s="138" t="s">
        <v>587</v>
      </c>
      <c r="F1482" s="138" t="s">
        <v>298</v>
      </c>
      <c r="G1482" s="138" t="s">
        <v>2193</v>
      </c>
      <c r="H1482" s="138" t="s">
        <v>2484</v>
      </c>
      <c r="I1482" s="142" t="s">
        <v>590</v>
      </c>
      <c r="J1482" s="137" t="s">
        <v>591</v>
      </c>
      <c r="K1482" s="138" t="s">
        <v>593</v>
      </c>
      <c r="L1482" s="138" t="s">
        <v>592</v>
      </c>
      <c r="M1482" s="140" t="s">
        <v>3931</v>
      </c>
      <c r="N1482" s="138" t="s">
        <v>3932</v>
      </c>
      <c r="O1482" s="138" t="s">
        <v>513</v>
      </c>
      <c r="P1482" s="138" t="s">
        <v>3866</v>
      </c>
      <c r="Q1482" s="138" t="s">
        <v>3867</v>
      </c>
      <c r="R1482" s="138"/>
      <c r="S1482" s="138">
        <v>1</v>
      </c>
      <c r="T1482" s="138">
        <v>0</v>
      </c>
      <c r="U1482" s="138">
        <v>198</v>
      </c>
      <c r="V1482" s="140">
        <v>198</v>
      </c>
      <c r="W1482" s="138">
        <v>0</v>
      </c>
      <c r="X1482" s="138">
        <v>0</v>
      </c>
      <c r="Y1482" s="140"/>
      <c r="Z1482" s="138"/>
      <c r="AA1482" s="137">
        <v>0</v>
      </c>
      <c r="AB1482" s="137">
        <v>0</v>
      </c>
      <c r="AC1482" s="137"/>
      <c r="AD1482" s="137" t="s">
        <v>622</v>
      </c>
      <c r="AE1482" s="143">
        <v>46238.5957175926</v>
      </c>
      <c r="AF1482" s="144"/>
      <c r="AG1482" s="144"/>
      <c r="AH1482" s="144" t="s">
        <v>606</v>
      </c>
      <c r="AI1482" s="144" t="s">
        <v>607</v>
      </c>
      <c r="AJ1482" s="145">
        <v>42469</v>
      </c>
      <c r="AK1482" s="146">
        <v>46238.4757291667</v>
      </c>
    </row>
    <row r="1483" s="134" customFormat="1" ht="38.8" customHeight="1" spans="1:37">
      <c r="A1483" s="138" t="s">
        <v>29</v>
      </c>
      <c r="B1483" s="138" t="s">
        <v>496</v>
      </c>
      <c r="C1483" s="137" t="s">
        <v>26</v>
      </c>
      <c r="D1483" s="138" t="s">
        <v>113</v>
      </c>
      <c r="E1483" s="138" t="s">
        <v>587</v>
      </c>
      <c r="F1483" s="138" t="s">
        <v>299</v>
      </c>
      <c r="G1483" s="138" t="s">
        <v>685</v>
      </c>
      <c r="H1483" s="138" t="s">
        <v>5416</v>
      </c>
      <c r="I1483" s="142" t="s">
        <v>601</v>
      </c>
      <c r="J1483" s="137" t="s">
        <v>591</v>
      </c>
      <c r="K1483" s="138" t="s">
        <v>3878</v>
      </c>
      <c r="L1483" s="138" t="s">
        <v>603</v>
      </c>
      <c r="M1483" s="140" t="s">
        <v>3879</v>
      </c>
      <c r="N1483" s="138" t="s">
        <v>3880</v>
      </c>
      <c r="O1483" s="138" t="s">
        <v>461</v>
      </c>
      <c r="P1483" s="138" t="s">
        <v>3881</v>
      </c>
      <c r="Q1483" s="138" t="s">
        <v>3882</v>
      </c>
      <c r="R1483" s="138" t="s">
        <v>8</v>
      </c>
      <c r="S1483" s="138">
        <v>1</v>
      </c>
      <c r="T1483" s="138">
        <v>50</v>
      </c>
      <c r="U1483" s="138">
        <v>50</v>
      </c>
      <c r="V1483" s="140">
        <v>50</v>
      </c>
      <c r="W1483" s="138">
        <v>50</v>
      </c>
      <c r="X1483" s="138">
        <v>0</v>
      </c>
      <c r="Y1483" s="140"/>
      <c r="Z1483" s="138"/>
      <c r="AA1483" s="137">
        <v>35</v>
      </c>
      <c r="AB1483" s="137">
        <v>35</v>
      </c>
      <c r="AC1483" s="137"/>
      <c r="AD1483" s="137" t="s">
        <v>622</v>
      </c>
      <c r="AE1483" s="143">
        <v>46238.5957175926</v>
      </c>
      <c r="AF1483" s="144"/>
      <c r="AG1483" s="144"/>
      <c r="AH1483" s="144" t="s">
        <v>606</v>
      </c>
      <c r="AI1483" s="144" t="s">
        <v>607</v>
      </c>
      <c r="AJ1483" s="145">
        <v>46236</v>
      </c>
      <c r="AK1483" s="146">
        <v>46237.7518981481</v>
      </c>
    </row>
    <row r="1484" s="134" customFormat="1" ht="38.8" customHeight="1" spans="1:37">
      <c r="A1484" s="138" t="s">
        <v>29</v>
      </c>
      <c r="B1484" s="138" t="s">
        <v>496</v>
      </c>
      <c r="C1484" s="137" t="s">
        <v>26</v>
      </c>
      <c r="D1484" s="138" t="s">
        <v>113</v>
      </c>
      <c r="E1484" s="138" t="s">
        <v>587</v>
      </c>
      <c r="F1484" s="138" t="s">
        <v>300</v>
      </c>
      <c r="G1484" s="138" t="s">
        <v>2231</v>
      </c>
      <c r="H1484" s="138" t="s">
        <v>5417</v>
      </c>
      <c r="I1484" s="142" t="s">
        <v>590</v>
      </c>
      <c r="J1484" s="137" t="s">
        <v>1199</v>
      </c>
      <c r="K1484" s="138" t="s">
        <v>4050</v>
      </c>
      <c r="L1484" s="138" t="s">
        <v>603</v>
      </c>
      <c r="M1484" s="140" t="s">
        <v>4082</v>
      </c>
      <c r="N1484" s="138" t="s">
        <v>4083</v>
      </c>
      <c r="O1484" s="138" t="s">
        <v>461</v>
      </c>
      <c r="P1484" s="138" t="s">
        <v>3881</v>
      </c>
      <c r="Q1484" s="138" t="s">
        <v>4053</v>
      </c>
      <c r="R1484" s="138"/>
      <c r="S1484" s="138">
        <v>1</v>
      </c>
      <c r="T1484" s="138">
        <v>350</v>
      </c>
      <c r="U1484" s="138">
        <v>350</v>
      </c>
      <c r="V1484" s="140">
        <v>350</v>
      </c>
      <c r="W1484" s="138">
        <v>350</v>
      </c>
      <c r="X1484" s="138">
        <v>0</v>
      </c>
      <c r="Y1484" s="140"/>
      <c r="Z1484" s="138"/>
      <c r="AA1484" s="137">
        <v>343</v>
      </c>
      <c r="AB1484" s="137">
        <v>343</v>
      </c>
      <c r="AC1484" s="137"/>
      <c r="AD1484" s="137" t="s">
        <v>622</v>
      </c>
      <c r="AE1484" s="143">
        <v>46238.5957175926</v>
      </c>
      <c r="AF1484" s="144"/>
      <c r="AG1484" s="144"/>
      <c r="AH1484" s="144" t="s">
        <v>606</v>
      </c>
      <c r="AI1484" s="144" t="s">
        <v>607</v>
      </c>
      <c r="AJ1484" s="145">
        <v>45873</v>
      </c>
      <c r="AK1484" s="146">
        <v>46237.713599537</v>
      </c>
    </row>
    <row r="1485" s="134" customFormat="1" ht="38.8" customHeight="1" spans="1:37">
      <c r="A1485" s="138" t="s">
        <v>29</v>
      </c>
      <c r="B1485" s="138" t="s">
        <v>496</v>
      </c>
      <c r="C1485" s="137" t="s">
        <v>26</v>
      </c>
      <c r="D1485" s="138" t="s">
        <v>113</v>
      </c>
      <c r="E1485" s="138" t="s">
        <v>587</v>
      </c>
      <c r="F1485" s="138" t="s">
        <v>296</v>
      </c>
      <c r="G1485" s="138" t="s">
        <v>2235</v>
      </c>
      <c r="H1485" s="138" t="s">
        <v>2483</v>
      </c>
      <c r="I1485" s="142" t="s">
        <v>601</v>
      </c>
      <c r="J1485" s="137" t="s">
        <v>591</v>
      </c>
      <c r="K1485" s="138" t="s">
        <v>3972</v>
      </c>
      <c r="L1485" s="138" t="s">
        <v>603</v>
      </c>
      <c r="M1485" s="140" t="s">
        <v>4163</v>
      </c>
      <c r="N1485" s="138" t="s">
        <v>4164</v>
      </c>
      <c r="O1485" s="138" t="s">
        <v>461</v>
      </c>
      <c r="P1485" s="138" t="s">
        <v>3881</v>
      </c>
      <c r="Q1485" s="138" t="s">
        <v>3901</v>
      </c>
      <c r="R1485" s="138" t="s">
        <v>4</v>
      </c>
      <c r="S1485" s="138">
        <v>1</v>
      </c>
      <c r="T1485" s="138">
        <v>180</v>
      </c>
      <c r="U1485" s="138">
        <v>230</v>
      </c>
      <c r="V1485" s="140">
        <v>230</v>
      </c>
      <c r="W1485" s="138">
        <v>180</v>
      </c>
      <c r="X1485" s="138">
        <v>0</v>
      </c>
      <c r="Y1485" s="140"/>
      <c r="Z1485" s="138"/>
      <c r="AA1485" s="137">
        <v>100</v>
      </c>
      <c r="AB1485" s="137">
        <v>100</v>
      </c>
      <c r="AC1485" s="137"/>
      <c r="AD1485" s="137" t="s">
        <v>622</v>
      </c>
      <c r="AE1485" s="143">
        <v>46238.5957175926</v>
      </c>
      <c r="AF1485" s="144"/>
      <c r="AG1485" s="144"/>
      <c r="AH1485" s="144" t="s">
        <v>606</v>
      </c>
      <c r="AI1485" s="144" t="s">
        <v>607</v>
      </c>
      <c r="AJ1485" s="145">
        <v>46233</v>
      </c>
      <c r="AK1485" s="146">
        <v>46237.688125</v>
      </c>
    </row>
    <row r="1486" s="134" customFormat="1" ht="38.8" customHeight="1" spans="1:37">
      <c r="A1486" s="138" t="s">
        <v>29</v>
      </c>
      <c r="B1486" s="138" t="s">
        <v>496</v>
      </c>
      <c r="C1486" s="137" t="s">
        <v>26</v>
      </c>
      <c r="D1486" s="138" t="s">
        <v>113</v>
      </c>
      <c r="E1486" s="138" t="s">
        <v>587</v>
      </c>
      <c r="F1486" s="138" t="s">
        <v>296</v>
      </c>
      <c r="G1486" s="138" t="s">
        <v>2235</v>
      </c>
      <c r="H1486" s="138" t="s">
        <v>5418</v>
      </c>
      <c r="I1486" s="142" t="s">
        <v>601</v>
      </c>
      <c r="J1486" s="137" t="s">
        <v>742</v>
      </c>
      <c r="K1486" s="138" t="s">
        <v>3878</v>
      </c>
      <c r="L1486" s="138" t="s">
        <v>603</v>
      </c>
      <c r="M1486" s="140" t="s">
        <v>4225</v>
      </c>
      <c r="N1486" s="138" t="s">
        <v>4226</v>
      </c>
      <c r="O1486" s="138" t="s">
        <v>461</v>
      </c>
      <c r="P1486" s="138" t="s">
        <v>3881</v>
      </c>
      <c r="Q1486" s="138" t="s">
        <v>4120</v>
      </c>
      <c r="R1486" s="138" t="s">
        <v>9</v>
      </c>
      <c r="S1486" s="138">
        <v>1</v>
      </c>
      <c r="T1486" s="138">
        <v>20</v>
      </c>
      <c r="U1486" s="138">
        <v>285</v>
      </c>
      <c r="V1486" s="140">
        <v>285</v>
      </c>
      <c r="W1486" s="138">
        <v>20</v>
      </c>
      <c r="X1486" s="138">
        <v>0</v>
      </c>
      <c r="Y1486" s="140"/>
      <c r="Z1486" s="138"/>
      <c r="AA1486" s="137">
        <v>14</v>
      </c>
      <c r="AB1486" s="137">
        <v>14</v>
      </c>
      <c r="AC1486" s="137"/>
      <c r="AD1486" s="137" t="s">
        <v>622</v>
      </c>
      <c r="AE1486" s="143">
        <v>46238.5957175926</v>
      </c>
      <c r="AF1486" s="144"/>
      <c r="AG1486" s="144"/>
      <c r="AH1486" s="144" t="s">
        <v>606</v>
      </c>
      <c r="AI1486" s="144" t="s">
        <v>607</v>
      </c>
      <c r="AJ1486" s="145">
        <v>46233</v>
      </c>
      <c r="AK1486" s="146">
        <v>46237.6878587963</v>
      </c>
    </row>
    <row r="1487" s="134" customFormat="1" ht="38.8" customHeight="1" spans="1:37">
      <c r="A1487" s="138" t="s">
        <v>29</v>
      </c>
      <c r="B1487" s="138" t="s">
        <v>496</v>
      </c>
      <c r="C1487" s="137" t="s">
        <v>26</v>
      </c>
      <c r="D1487" s="138" t="s">
        <v>113</v>
      </c>
      <c r="E1487" s="138" t="s">
        <v>587</v>
      </c>
      <c r="F1487" s="138" t="s">
        <v>296</v>
      </c>
      <c r="G1487" s="138" t="s">
        <v>2235</v>
      </c>
      <c r="H1487" s="138" t="s">
        <v>5418</v>
      </c>
      <c r="I1487" s="142" t="s">
        <v>601</v>
      </c>
      <c r="J1487" s="137" t="s">
        <v>742</v>
      </c>
      <c r="K1487" s="138" t="s">
        <v>3878</v>
      </c>
      <c r="L1487" s="138" t="s">
        <v>603</v>
      </c>
      <c r="M1487" s="140" t="s">
        <v>5414</v>
      </c>
      <c r="N1487" s="138" t="s">
        <v>5415</v>
      </c>
      <c r="O1487" s="138" t="s">
        <v>461</v>
      </c>
      <c r="P1487" s="138" t="s">
        <v>3881</v>
      </c>
      <c r="Q1487" s="138" t="s">
        <v>3926</v>
      </c>
      <c r="R1487" s="138" t="s">
        <v>10</v>
      </c>
      <c r="S1487" s="138">
        <v>1</v>
      </c>
      <c r="T1487" s="138">
        <v>5</v>
      </c>
      <c r="U1487" s="138">
        <v>285</v>
      </c>
      <c r="V1487" s="140">
        <v>285</v>
      </c>
      <c r="W1487" s="138">
        <v>5</v>
      </c>
      <c r="X1487" s="138">
        <v>0</v>
      </c>
      <c r="Y1487" s="140"/>
      <c r="Z1487" s="138"/>
      <c r="AA1487" s="137">
        <v>3.5</v>
      </c>
      <c r="AB1487" s="137">
        <v>3.5</v>
      </c>
      <c r="AC1487" s="137"/>
      <c r="AD1487" s="137" t="s">
        <v>622</v>
      </c>
      <c r="AE1487" s="143">
        <v>46238.5957175926</v>
      </c>
      <c r="AF1487" s="144"/>
      <c r="AG1487" s="144"/>
      <c r="AH1487" s="144" t="s">
        <v>606</v>
      </c>
      <c r="AI1487" s="144" t="s">
        <v>607</v>
      </c>
      <c r="AJ1487" s="145">
        <v>46233</v>
      </c>
      <c r="AK1487" s="146">
        <v>46237.6878587963</v>
      </c>
    </row>
    <row r="1488" s="134" customFormat="1" ht="38.8" customHeight="1" spans="1:37">
      <c r="A1488" s="138" t="s">
        <v>29</v>
      </c>
      <c r="B1488" s="138" t="s">
        <v>496</v>
      </c>
      <c r="C1488" s="137" t="s">
        <v>26</v>
      </c>
      <c r="D1488" s="138" t="s">
        <v>113</v>
      </c>
      <c r="E1488" s="138" t="s">
        <v>587</v>
      </c>
      <c r="F1488" s="138" t="s">
        <v>296</v>
      </c>
      <c r="G1488" s="138" t="s">
        <v>2235</v>
      </c>
      <c r="H1488" s="138" t="s">
        <v>5418</v>
      </c>
      <c r="I1488" s="142" t="s">
        <v>601</v>
      </c>
      <c r="J1488" s="137" t="s">
        <v>742</v>
      </c>
      <c r="K1488" s="138" t="s">
        <v>3878</v>
      </c>
      <c r="L1488" s="138" t="s">
        <v>603</v>
      </c>
      <c r="M1488" s="140" t="s">
        <v>4149</v>
      </c>
      <c r="N1488" s="138" t="s">
        <v>4150</v>
      </c>
      <c r="O1488" s="138" t="s">
        <v>461</v>
      </c>
      <c r="P1488" s="138" t="s">
        <v>3881</v>
      </c>
      <c r="Q1488" s="138" t="s">
        <v>4120</v>
      </c>
      <c r="R1488" s="138" t="s">
        <v>9</v>
      </c>
      <c r="S1488" s="138">
        <v>1</v>
      </c>
      <c r="T1488" s="138">
        <v>35</v>
      </c>
      <c r="U1488" s="138">
        <v>285</v>
      </c>
      <c r="V1488" s="140">
        <v>285</v>
      </c>
      <c r="W1488" s="138">
        <v>35</v>
      </c>
      <c r="X1488" s="138">
        <v>0</v>
      </c>
      <c r="Y1488" s="140"/>
      <c r="Z1488" s="138"/>
      <c r="AA1488" s="137">
        <v>24.5</v>
      </c>
      <c r="AB1488" s="137">
        <v>24.5</v>
      </c>
      <c r="AC1488" s="137"/>
      <c r="AD1488" s="137" t="s">
        <v>622</v>
      </c>
      <c r="AE1488" s="143">
        <v>46238.5957175926</v>
      </c>
      <c r="AF1488" s="144"/>
      <c r="AG1488" s="144"/>
      <c r="AH1488" s="144" t="s">
        <v>606</v>
      </c>
      <c r="AI1488" s="144" t="s">
        <v>607</v>
      </c>
      <c r="AJ1488" s="145">
        <v>46233</v>
      </c>
      <c r="AK1488" s="146">
        <v>46237.6878587963</v>
      </c>
    </row>
    <row r="1489" s="134" customFormat="1" ht="38.8" customHeight="1" spans="1:37">
      <c r="A1489" s="138" t="s">
        <v>29</v>
      </c>
      <c r="B1489" s="138" t="s">
        <v>496</v>
      </c>
      <c r="C1489" s="137" t="s">
        <v>26</v>
      </c>
      <c r="D1489" s="138" t="s">
        <v>113</v>
      </c>
      <c r="E1489" s="138" t="s">
        <v>587</v>
      </c>
      <c r="F1489" s="138" t="s">
        <v>296</v>
      </c>
      <c r="G1489" s="138" t="s">
        <v>2235</v>
      </c>
      <c r="H1489" s="138" t="s">
        <v>5418</v>
      </c>
      <c r="I1489" s="142" t="s">
        <v>601</v>
      </c>
      <c r="J1489" s="137" t="s">
        <v>742</v>
      </c>
      <c r="K1489" s="138" t="s">
        <v>3878</v>
      </c>
      <c r="L1489" s="138" t="s">
        <v>603</v>
      </c>
      <c r="M1489" s="140" t="s">
        <v>4149</v>
      </c>
      <c r="N1489" s="138" t="s">
        <v>4150</v>
      </c>
      <c r="O1489" s="138" t="s">
        <v>461</v>
      </c>
      <c r="P1489" s="138" t="s">
        <v>3881</v>
      </c>
      <c r="Q1489" s="138" t="s">
        <v>4120</v>
      </c>
      <c r="R1489" s="138" t="s">
        <v>9</v>
      </c>
      <c r="S1489" s="138">
        <v>1</v>
      </c>
      <c r="T1489" s="138">
        <v>35</v>
      </c>
      <c r="U1489" s="138">
        <v>285</v>
      </c>
      <c r="V1489" s="140">
        <v>285</v>
      </c>
      <c r="W1489" s="138">
        <v>35</v>
      </c>
      <c r="X1489" s="138">
        <v>0</v>
      </c>
      <c r="Y1489" s="140"/>
      <c r="Z1489" s="138"/>
      <c r="AA1489" s="137">
        <v>24.5</v>
      </c>
      <c r="AB1489" s="137">
        <v>24.5</v>
      </c>
      <c r="AC1489" s="137"/>
      <c r="AD1489" s="137" t="s">
        <v>622</v>
      </c>
      <c r="AE1489" s="143">
        <v>46238.5957175926</v>
      </c>
      <c r="AF1489" s="144"/>
      <c r="AG1489" s="144"/>
      <c r="AH1489" s="144" t="s">
        <v>606</v>
      </c>
      <c r="AI1489" s="144" t="s">
        <v>607</v>
      </c>
      <c r="AJ1489" s="145">
        <v>46233</v>
      </c>
      <c r="AK1489" s="146">
        <v>46237.6878587963</v>
      </c>
    </row>
    <row r="1490" s="134" customFormat="1" ht="38.8" customHeight="1" spans="1:37">
      <c r="A1490" s="138" t="s">
        <v>29</v>
      </c>
      <c r="B1490" s="138" t="s">
        <v>496</v>
      </c>
      <c r="C1490" s="137" t="s">
        <v>26</v>
      </c>
      <c r="D1490" s="138" t="s">
        <v>113</v>
      </c>
      <c r="E1490" s="138" t="s">
        <v>587</v>
      </c>
      <c r="F1490" s="138" t="s">
        <v>296</v>
      </c>
      <c r="G1490" s="138" t="s">
        <v>2235</v>
      </c>
      <c r="H1490" s="138" t="s">
        <v>5418</v>
      </c>
      <c r="I1490" s="142" t="s">
        <v>601</v>
      </c>
      <c r="J1490" s="137" t="s">
        <v>742</v>
      </c>
      <c r="K1490" s="138" t="s">
        <v>3878</v>
      </c>
      <c r="L1490" s="138" t="s">
        <v>603</v>
      </c>
      <c r="M1490" s="140" t="s">
        <v>5409</v>
      </c>
      <c r="N1490" s="138" t="s">
        <v>5410</v>
      </c>
      <c r="O1490" s="138" t="s">
        <v>513</v>
      </c>
      <c r="P1490" s="138" t="s">
        <v>3868</v>
      </c>
      <c r="Q1490" s="138" t="s">
        <v>3867</v>
      </c>
      <c r="R1490" s="138"/>
      <c r="S1490" s="138">
        <v>1</v>
      </c>
      <c r="T1490" s="138">
        <v>10</v>
      </c>
      <c r="U1490" s="138">
        <v>285</v>
      </c>
      <c r="V1490" s="140">
        <v>285</v>
      </c>
      <c r="W1490" s="138">
        <v>10</v>
      </c>
      <c r="X1490" s="138">
        <v>0</v>
      </c>
      <c r="Y1490" s="140"/>
      <c r="Z1490" s="138"/>
      <c r="AA1490" s="137">
        <v>7</v>
      </c>
      <c r="AB1490" s="137">
        <v>7</v>
      </c>
      <c r="AC1490" s="137"/>
      <c r="AD1490" s="137" t="s">
        <v>622</v>
      </c>
      <c r="AE1490" s="143">
        <v>46238.5957175926</v>
      </c>
      <c r="AF1490" s="144"/>
      <c r="AG1490" s="144"/>
      <c r="AH1490" s="144" t="s">
        <v>606</v>
      </c>
      <c r="AI1490" s="144" t="s">
        <v>607</v>
      </c>
      <c r="AJ1490" s="145">
        <v>46233</v>
      </c>
      <c r="AK1490" s="146">
        <v>46237.6878587963</v>
      </c>
    </row>
    <row r="1491" s="134" customFormat="1" ht="38.8" customHeight="1" spans="1:37">
      <c r="A1491" s="138" t="s">
        <v>29</v>
      </c>
      <c r="B1491" s="138" t="s">
        <v>496</v>
      </c>
      <c r="C1491" s="137" t="s">
        <v>26</v>
      </c>
      <c r="D1491" s="138" t="s">
        <v>113</v>
      </c>
      <c r="E1491" s="138" t="s">
        <v>587</v>
      </c>
      <c r="F1491" s="138" t="s">
        <v>296</v>
      </c>
      <c r="G1491" s="138" t="s">
        <v>2235</v>
      </c>
      <c r="H1491" s="138" t="s">
        <v>5418</v>
      </c>
      <c r="I1491" s="142" t="s">
        <v>601</v>
      </c>
      <c r="J1491" s="137" t="s">
        <v>742</v>
      </c>
      <c r="K1491" s="138" t="s">
        <v>3878</v>
      </c>
      <c r="L1491" s="138" t="s">
        <v>603</v>
      </c>
      <c r="M1491" s="140" t="s">
        <v>5409</v>
      </c>
      <c r="N1491" s="138" t="s">
        <v>5410</v>
      </c>
      <c r="O1491" s="138" t="s">
        <v>513</v>
      </c>
      <c r="P1491" s="138" t="s">
        <v>3868</v>
      </c>
      <c r="Q1491" s="138" t="s">
        <v>3867</v>
      </c>
      <c r="R1491" s="138"/>
      <c r="S1491" s="138">
        <v>1</v>
      </c>
      <c r="T1491" s="138">
        <v>10</v>
      </c>
      <c r="U1491" s="138">
        <v>285</v>
      </c>
      <c r="V1491" s="140">
        <v>285</v>
      </c>
      <c r="W1491" s="138">
        <v>10</v>
      </c>
      <c r="X1491" s="138">
        <v>0</v>
      </c>
      <c r="Y1491" s="140"/>
      <c r="Z1491" s="138"/>
      <c r="AA1491" s="137">
        <v>7</v>
      </c>
      <c r="AB1491" s="137">
        <v>7</v>
      </c>
      <c r="AC1491" s="137"/>
      <c r="AD1491" s="137" t="s">
        <v>622</v>
      </c>
      <c r="AE1491" s="143">
        <v>46238.5957175926</v>
      </c>
      <c r="AF1491" s="144"/>
      <c r="AG1491" s="144"/>
      <c r="AH1491" s="144" t="s">
        <v>606</v>
      </c>
      <c r="AI1491" s="144" t="s">
        <v>607</v>
      </c>
      <c r="AJ1491" s="145">
        <v>46233</v>
      </c>
      <c r="AK1491" s="146">
        <v>46237.6878587963</v>
      </c>
    </row>
    <row r="1492" s="134" customFormat="1" ht="38.8" customHeight="1" spans="1:37">
      <c r="A1492" s="138" t="s">
        <v>29</v>
      </c>
      <c r="B1492" s="138" t="s">
        <v>496</v>
      </c>
      <c r="C1492" s="137" t="s">
        <v>26</v>
      </c>
      <c r="D1492" s="138" t="s">
        <v>113</v>
      </c>
      <c r="E1492" s="138" t="s">
        <v>587</v>
      </c>
      <c r="F1492" s="138" t="s">
        <v>296</v>
      </c>
      <c r="G1492" s="138" t="s">
        <v>2235</v>
      </c>
      <c r="H1492" s="138" t="s">
        <v>5418</v>
      </c>
      <c r="I1492" s="142" t="s">
        <v>601</v>
      </c>
      <c r="J1492" s="137" t="s">
        <v>742</v>
      </c>
      <c r="K1492" s="138" t="s">
        <v>3878</v>
      </c>
      <c r="L1492" s="138" t="s">
        <v>603</v>
      </c>
      <c r="M1492" s="140" t="s">
        <v>4179</v>
      </c>
      <c r="N1492" s="138" t="s">
        <v>4180</v>
      </c>
      <c r="O1492" s="138" t="s">
        <v>461</v>
      </c>
      <c r="P1492" s="138" t="s">
        <v>3881</v>
      </c>
      <c r="Q1492" s="138" t="s">
        <v>4120</v>
      </c>
      <c r="R1492" s="138" t="s">
        <v>9</v>
      </c>
      <c r="S1492" s="138">
        <v>1</v>
      </c>
      <c r="T1492" s="138">
        <v>20</v>
      </c>
      <c r="U1492" s="138">
        <v>285</v>
      </c>
      <c r="V1492" s="140">
        <v>285</v>
      </c>
      <c r="W1492" s="138">
        <v>20</v>
      </c>
      <c r="X1492" s="138">
        <v>0</v>
      </c>
      <c r="Y1492" s="140"/>
      <c r="Z1492" s="138"/>
      <c r="AA1492" s="137">
        <v>14</v>
      </c>
      <c r="AB1492" s="137">
        <v>14</v>
      </c>
      <c r="AC1492" s="137"/>
      <c r="AD1492" s="137" t="s">
        <v>622</v>
      </c>
      <c r="AE1492" s="143">
        <v>46238.5957175926</v>
      </c>
      <c r="AF1492" s="144"/>
      <c r="AG1492" s="144"/>
      <c r="AH1492" s="144" t="s">
        <v>606</v>
      </c>
      <c r="AI1492" s="144" t="s">
        <v>607</v>
      </c>
      <c r="AJ1492" s="145">
        <v>46233</v>
      </c>
      <c r="AK1492" s="146">
        <v>46237.6878587963</v>
      </c>
    </row>
    <row r="1493" s="134" customFormat="1" ht="38.8" customHeight="1" spans="1:37">
      <c r="A1493" s="138" t="s">
        <v>29</v>
      </c>
      <c r="B1493" s="138" t="s">
        <v>496</v>
      </c>
      <c r="C1493" s="137" t="s">
        <v>26</v>
      </c>
      <c r="D1493" s="138" t="s">
        <v>113</v>
      </c>
      <c r="E1493" s="138" t="s">
        <v>587</v>
      </c>
      <c r="F1493" s="138" t="s">
        <v>299</v>
      </c>
      <c r="G1493" s="138" t="s">
        <v>685</v>
      </c>
      <c r="H1493" s="138" t="s">
        <v>5419</v>
      </c>
      <c r="I1493" s="142" t="s">
        <v>601</v>
      </c>
      <c r="J1493" s="137" t="s">
        <v>591</v>
      </c>
      <c r="K1493" s="138" t="s">
        <v>3878</v>
      </c>
      <c r="L1493" s="138" t="s">
        <v>603</v>
      </c>
      <c r="M1493" s="140" t="s">
        <v>4163</v>
      </c>
      <c r="N1493" s="138" t="s">
        <v>4164</v>
      </c>
      <c r="O1493" s="138" t="s">
        <v>461</v>
      </c>
      <c r="P1493" s="138" t="s">
        <v>3881</v>
      </c>
      <c r="Q1493" s="138" t="s">
        <v>3901</v>
      </c>
      <c r="R1493" s="138" t="s">
        <v>4</v>
      </c>
      <c r="S1493" s="138">
        <v>1</v>
      </c>
      <c r="T1493" s="138">
        <v>180</v>
      </c>
      <c r="U1493" s="138">
        <v>180</v>
      </c>
      <c r="V1493" s="140">
        <v>180</v>
      </c>
      <c r="W1493" s="138">
        <v>180</v>
      </c>
      <c r="X1493" s="138">
        <v>0</v>
      </c>
      <c r="Y1493" s="140"/>
      <c r="Z1493" s="138"/>
      <c r="AA1493" s="137">
        <v>100</v>
      </c>
      <c r="AB1493" s="137">
        <v>100</v>
      </c>
      <c r="AC1493" s="137"/>
      <c r="AD1493" s="137" t="s">
        <v>622</v>
      </c>
      <c r="AE1493" s="143">
        <v>46238.5957175926</v>
      </c>
      <c r="AF1493" s="144"/>
      <c r="AG1493" s="144"/>
      <c r="AH1493" s="144" t="s">
        <v>606</v>
      </c>
      <c r="AI1493" s="144" t="s">
        <v>607</v>
      </c>
      <c r="AJ1493" s="145">
        <v>46234</v>
      </c>
      <c r="AK1493" s="146">
        <v>46237.6815162037</v>
      </c>
    </row>
    <row r="1494" s="134" customFormat="1" ht="38.8" customHeight="1" spans="1:37">
      <c r="A1494" s="138" t="s">
        <v>29</v>
      </c>
      <c r="B1494" s="138" t="s">
        <v>496</v>
      </c>
      <c r="C1494" s="137" t="s">
        <v>26</v>
      </c>
      <c r="D1494" s="138" t="s">
        <v>113</v>
      </c>
      <c r="E1494" s="138" t="s">
        <v>587</v>
      </c>
      <c r="F1494" s="138" t="s">
        <v>299</v>
      </c>
      <c r="G1494" s="138" t="s">
        <v>685</v>
      </c>
      <c r="H1494" s="138" t="s">
        <v>5420</v>
      </c>
      <c r="I1494" s="142" t="s">
        <v>601</v>
      </c>
      <c r="J1494" s="137" t="s">
        <v>591</v>
      </c>
      <c r="K1494" s="138" t="s">
        <v>3878</v>
      </c>
      <c r="L1494" s="138" t="s">
        <v>603</v>
      </c>
      <c r="M1494" s="140" t="s">
        <v>3879</v>
      </c>
      <c r="N1494" s="138" t="s">
        <v>3880</v>
      </c>
      <c r="O1494" s="138" t="s">
        <v>461</v>
      </c>
      <c r="P1494" s="138" t="s">
        <v>3881</v>
      </c>
      <c r="Q1494" s="138" t="s">
        <v>3882</v>
      </c>
      <c r="R1494" s="138" t="s">
        <v>8</v>
      </c>
      <c r="S1494" s="138">
        <v>1</v>
      </c>
      <c r="T1494" s="138">
        <v>50</v>
      </c>
      <c r="U1494" s="138">
        <v>50</v>
      </c>
      <c r="V1494" s="140">
        <v>50</v>
      </c>
      <c r="W1494" s="138">
        <v>50</v>
      </c>
      <c r="X1494" s="138">
        <v>0</v>
      </c>
      <c r="Y1494" s="140"/>
      <c r="Z1494" s="138"/>
      <c r="AA1494" s="137">
        <v>35</v>
      </c>
      <c r="AB1494" s="137">
        <v>35</v>
      </c>
      <c r="AC1494" s="137"/>
      <c r="AD1494" s="137" t="s">
        <v>622</v>
      </c>
      <c r="AE1494" s="143">
        <v>46238.5957175926</v>
      </c>
      <c r="AF1494" s="144"/>
      <c r="AG1494" s="144"/>
      <c r="AH1494" s="144" t="s">
        <v>606</v>
      </c>
      <c r="AI1494" s="144" t="s">
        <v>607</v>
      </c>
      <c r="AJ1494" s="145">
        <v>46236</v>
      </c>
      <c r="AK1494" s="146">
        <v>46237.6300694444</v>
      </c>
    </row>
    <row r="1495" s="134" customFormat="1" ht="38.8" customHeight="1" spans="1:37">
      <c r="A1495" s="138" t="s">
        <v>29</v>
      </c>
      <c r="B1495" s="138" t="s">
        <v>496</v>
      </c>
      <c r="C1495" s="137" t="s">
        <v>26</v>
      </c>
      <c r="D1495" s="138" t="s">
        <v>113</v>
      </c>
      <c r="E1495" s="138" t="s">
        <v>587</v>
      </c>
      <c r="F1495" s="138" t="s">
        <v>300</v>
      </c>
      <c r="G1495" s="138" t="s">
        <v>2231</v>
      </c>
      <c r="H1495" s="138" t="s">
        <v>5421</v>
      </c>
      <c r="I1495" s="142" t="s">
        <v>590</v>
      </c>
      <c r="J1495" s="137" t="s">
        <v>591</v>
      </c>
      <c r="K1495" s="138" t="s">
        <v>3868</v>
      </c>
      <c r="L1495" s="138" t="s">
        <v>603</v>
      </c>
      <c r="M1495" s="140" t="s">
        <v>5422</v>
      </c>
      <c r="N1495" s="138" t="s">
        <v>5423</v>
      </c>
      <c r="O1495" s="138" t="s">
        <v>513</v>
      </c>
      <c r="P1495" s="138" t="s">
        <v>3868</v>
      </c>
      <c r="Q1495" s="138" t="s">
        <v>3867</v>
      </c>
      <c r="R1495" s="138"/>
      <c r="S1495" s="138">
        <v>1</v>
      </c>
      <c r="T1495" s="138">
        <v>400</v>
      </c>
      <c r="U1495" s="138">
        <v>400</v>
      </c>
      <c r="V1495" s="140">
        <v>400</v>
      </c>
      <c r="W1495" s="138">
        <v>400</v>
      </c>
      <c r="X1495" s="138">
        <v>0</v>
      </c>
      <c r="Y1495" s="140"/>
      <c r="Z1495" s="138"/>
      <c r="AA1495" s="137">
        <v>280</v>
      </c>
      <c r="AB1495" s="137">
        <v>280</v>
      </c>
      <c r="AC1495" s="137"/>
      <c r="AD1495" s="137" t="s">
        <v>622</v>
      </c>
      <c r="AE1495" s="143">
        <v>46238.5957175926</v>
      </c>
      <c r="AF1495" s="144"/>
      <c r="AG1495" s="144"/>
      <c r="AH1495" s="144" t="s">
        <v>606</v>
      </c>
      <c r="AI1495" s="144" t="s">
        <v>607</v>
      </c>
      <c r="AJ1495" s="145">
        <v>44323</v>
      </c>
      <c r="AK1495" s="146">
        <v>46237.5365277778</v>
      </c>
    </row>
    <row r="1496" s="134" customFormat="1" ht="38.8" customHeight="1" spans="1:37">
      <c r="A1496" s="138" t="s">
        <v>29</v>
      </c>
      <c r="B1496" s="138" t="s">
        <v>496</v>
      </c>
      <c r="C1496" s="137" t="s">
        <v>26</v>
      </c>
      <c r="D1496" s="138" t="s">
        <v>113</v>
      </c>
      <c r="E1496" s="138" t="s">
        <v>587</v>
      </c>
      <c r="F1496" s="138" t="s">
        <v>300</v>
      </c>
      <c r="G1496" s="138" t="s">
        <v>2231</v>
      </c>
      <c r="H1496" s="138" t="s">
        <v>2482</v>
      </c>
      <c r="I1496" s="142" t="s">
        <v>601</v>
      </c>
      <c r="J1496" s="137" t="s">
        <v>591</v>
      </c>
      <c r="K1496" s="138" t="s">
        <v>3972</v>
      </c>
      <c r="L1496" s="138" t="s">
        <v>592</v>
      </c>
      <c r="M1496" s="140" t="s">
        <v>4163</v>
      </c>
      <c r="N1496" s="138" t="s">
        <v>4164</v>
      </c>
      <c r="O1496" s="138" t="s">
        <v>461</v>
      </c>
      <c r="P1496" s="138" t="s">
        <v>3881</v>
      </c>
      <c r="Q1496" s="138" t="s">
        <v>3901</v>
      </c>
      <c r="R1496" s="138" t="s">
        <v>4</v>
      </c>
      <c r="S1496" s="138">
        <v>1</v>
      </c>
      <c r="T1496" s="138">
        <v>180</v>
      </c>
      <c r="U1496" s="138">
        <v>230</v>
      </c>
      <c r="V1496" s="140">
        <v>230</v>
      </c>
      <c r="W1496" s="138">
        <v>180</v>
      </c>
      <c r="X1496" s="138">
        <v>0</v>
      </c>
      <c r="Y1496" s="140"/>
      <c r="Z1496" s="138"/>
      <c r="AA1496" s="137">
        <v>100</v>
      </c>
      <c r="AB1496" s="137">
        <v>100</v>
      </c>
      <c r="AC1496" s="137"/>
      <c r="AD1496" s="137" t="s">
        <v>622</v>
      </c>
      <c r="AE1496" s="143">
        <v>46238.5957175926</v>
      </c>
      <c r="AF1496" s="144"/>
      <c r="AG1496" s="144"/>
      <c r="AH1496" s="144" t="s">
        <v>606</v>
      </c>
      <c r="AI1496" s="144" t="s">
        <v>607</v>
      </c>
      <c r="AJ1496" s="144"/>
      <c r="AK1496" s="146">
        <v>46237.5114699074</v>
      </c>
    </row>
    <row r="1497" s="134" customFormat="1" ht="38.8" customHeight="1" spans="1:37">
      <c r="A1497" s="138" t="s">
        <v>29</v>
      </c>
      <c r="B1497" s="138" t="s">
        <v>496</v>
      </c>
      <c r="C1497" s="137" t="s">
        <v>26</v>
      </c>
      <c r="D1497" s="138" t="s">
        <v>113</v>
      </c>
      <c r="E1497" s="138" t="s">
        <v>587</v>
      </c>
      <c r="F1497" s="138" t="s">
        <v>299</v>
      </c>
      <c r="G1497" s="138" t="s">
        <v>685</v>
      </c>
      <c r="H1497" s="138" t="s">
        <v>5424</v>
      </c>
      <c r="I1497" s="142" t="s">
        <v>601</v>
      </c>
      <c r="J1497" s="137" t="s">
        <v>602</v>
      </c>
      <c r="K1497" s="138" t="s">
        <v>3878</v>
      </c>
      <c r="L1497" s="138" t="s">
        <v>603</v>
      </c>
      <c r="M1497" s="140" t="s">
        <v>5425</v>
      </c>
      <c r="N1497" s="138" t="s">
        <v>5426</v>
      </c>
      <c r="O1497" s="138" t="s">
        <v>461</v>
      </c>
      <c r="P1497" s="138" t="s">
        <v>3881</v>
      </c>
      <c r="Q1497" s="138" t="s">
        <v>3889</v>
      </c>
      <c r="R1497" s="138" t="s">
        <v>8</v>
      </c>
      <c r="S1497" s="138">
        <v>1</v>
      </c>
      <c r="T1497" s="138">
        <v>8</v>
      </c>
      <c r="U1497" s="138">
        <v>290</v>
      </c>
      <c r="V1497" s="140">
        <v>290</v>
      </c>
      <c r="W1497" s="138">
        <v>8</v>
      </c>
      <c r="X1497" s="138">
        <v>0</v>
      </c>
      <c r="Y1497" s="140"/>
      <c r="Z1497" s="138"/>
      <c r="AA1497" s="137">
        <v>5.6</v>
      </c>
      <c r="AB1497" s="137">
        <v>5.6</v>
      </c>
      <c r="AC1497" s="137"/>
      <c r="AD1497" s="137" t="s">
        <v>622</v>
      </c>
      <c r="AE1497" s="143">
        <v>46238.5957175926</v>
      </c>
      <c r="AF1497" s="144"/>
      <c r="AG1497" s="144"/>
      <c r="AH1497" s="144" t="s">
        <v>606</v>
      </c>
      <c r="AI1497" s="144" t="s">
        <v>607</v>
      </c>
      <c r="AJ1497" s="145">
        <v>46197</v>
      </c>
      <c r="AK1497" s="146">
        <v>46237.5049305556</v>
      </c>
    </row>
    <row r="1498" s="134" customFormat="1" ht="38.8" customHeight="1" spans="1:37">
      <c r="A1498" s="138" t="s">
        <v>29</v>
      </c>
      <c r="B1498" s="138" t="s">
        <v>496</v>
      </c>
      <c r="C1498" s="137" t="s">
        <v>26</v>
      </c>
      <c r="D1498" s="138" t="s">
        <v>113</v>
      </c>
      <c r="E1498" s="138" t="s">
        <v>587</v>
      </c>
      <c r="F1498" s="138" t="s">
        <v>296</v>
      </c>
      <c r="G1498" s="138" t="s">
        <v>2235</v>
      </c>
      <c r="H1498" s="138" t="s">
        <v>2481</v>
      </c>
      <c r="I1498" s="142" t="s">
        <v>590</v>
      </c>
      <c r="J1498" s="137" t="s">
        <v>621</v>
      </c>
      <c r="K1498" s="138" t="s">
        <v>3868</v>
      </c>
      <c r="L1498" s="138" t="s">
        <v>592</v>
      </c>
      <c r="M1498" s="140" t="s">
        <v>5427</v>
      </c>
      <c r="N1498" s="138" t="s">
        <v>5428</v>
      </c>
      <c r="O1498" s="138" t="s">
        <v>513</v>
      </c>
      <c r="P1498" s="138" t="s">
        <v>3868</v>
      </c>
      <c r="Q1498" s="138" t="s">
        <v>3867</v>
      </c>
      <c r="R1498" s="138"/>
      <c r="S1498" s="138">
        <v>1</v>
      </c>
      <c r="T1498" s="138">
        <v>680</v>
      </c>
      <c r="U1498" s="138">
        <v>680</v>
      </c>
      <c r="V1498" s="140">
        <v>710</v>
      </c>
      <c r="W1498" s="138">
        <v>680</v>
      </c>
      <c r="X1498" s="138">
        <v>0</v>
      </c>
      <c r="Y1498" s="140" t="s">
        <v>670</v>
      </c>
      <c r="Z1498" s="138"/>
      <c r="AA1498" s="137">
        <v>476</v>
      </c>
      <c r="AB1498" s="137">
        <v>476</v>
      </c>
      <c r="AC1498" s="137"/>
      <c r="AD1498" s="137" t="s">
        <v>622</v>
      </c>
      <c r="AE1498" s="143">
        <v>46238.5957175926</v>
      </c>
      <c r="AF1498" s="144"/>
      <c r="AG1498" s="144"/>
      <c r="AH1498" s="144" t="s">
        <v>606</v>
      </c>
      <c r="AI1498" s="144" t="s">
        <v>607</v>
      </c>
      <c r="AJ1498" s="145">
        <v>44000</v>
      </c>
      <c r="AK1498" s="146">
        <v>46237.4844444444</v>
      </c>
    </row>
    <row r="1499" s="134" customFormat="1" ht="38.8" customHeight="1" spans="1:37">
      <c r="A1499" s="138" t="s">
        <v>29</v>
      </c>
      <c r="B1499" s="138" t="s">
        <v>496</v>
      </c>
      <c r="C1499" s="137" t="s">
        <v>26</v>
      </c>
      <c r="D1499" s="138" t="s">
        <v>113</v>
      </c>
      <c r="E1499" s="138" t="s">
        <v>587</v>
      </c>
      <c r="F1499" s="138" t="s">
        <v>298</v>
      </c>
      <c r="G1499" s="138" t="s">
        <v>2193</v>
      </c>
      <c r="H1499" s="138" t="s">
        <v>2479</v>
      </c>
      <c r="I1499" s="142" t="s">
        <v>590</v>
      </c>
      <c r="J1499" s="137" t="s">
        <v>591</v>
      </c>
      <c r="K1499" s="138" t="s">
        <v>593</v>
      </c>
      <c r="L1499" s="138" t="s">
        <v>603</v>
      </c>
      <c r="M1499" s="140" t="s">
        <v>3931</v>
      </c>
      <c r="N1499" s="138" t="s">
        <v>3932</v>
      </c>
      <c r="O1499" s="138" t="s">
        <v>513</v>
      </c>
      <c r="P1499" s="138" t="s">
        <v>3866</v>
      </c>
      <c r="Q1499" s="138" t="s">
        <v>3867</v>
      </c>
      <c r="R1499" s="138"/>
      <c r="S1499" s="138">
        <v>1</v>
      </c>
      <c r="T1499" s="138">
        <v>0</v>
      </c>
      <c r="U1499" s="138">
        <v>198</v>
      </c>
      <c r="V1499" s="140">
        <v>198</v>
      </c>
      <c r="W1499" s="138">
        <v>0</v>
      </c>
      <c r="X1499" s="138">
        <v>0</v>
      </c>
      <c r="Y1499" s="140"/>
      <c r="Z1499" s="138"/>
      <c r="AA1499" s="137">
        <v>0</v>
      </c>
      <c r="AB1499" s="137">
        <v>0</v>
      </c>
      <c r="AC1499" s="137"/>
      <c r="AD1499" s="137" t="s">
        <v>622</v>
      </c>
      <c r="AE1499" s="143">
        <v>46238.5957175926</v>
      </c>
      <c r="AF1499" s="144"/>
      <c r="AG1499" s="144"/>
      <c r="AH1499" s="144" t="s">
        <v>606</v>
      </c>
      <c r="AI1499" s="144" t="s">
        <v>607</v>
      </c>
      <c r="AJ1499" s="145">
        <v>45531</v>
      </c>
      <c r="AK1499" s="146">
        <v>46237.4767361111</v>
      </c>
    </row>
    <row r="1500" s="134" customFormat="1" ht="38.8" customHeight="1" spans="1:37">
      <c r="A1500" s="138" t="s">
        <v>29</v>
      </c>
      <c r="B1500" s="138" t="s">
        <v>496</v>
      </c>
      <c r="C1500" s="137" t="s">
        <v>26</v>
      </c>
      <c r="D1500" s="138" t="s">
        <v>113</v>
      </c>
      <c r="E1500" s="138" t="s">
        <v>587</v>
      </c>
      <c r="F1500" s="138" t="s">
        <v>300</v>
      </c>
      <c r="G1500" s="138" t="s">
        <v>2231</v>
      </c>
      <c r="H1500" s="138" t="s">
        <v>5429</v>
      </c>
      <c r="I1500" s="142" t="s">
        <v>601</v>
      </c>
      <c r="J1500" s="137" t="s">
        <v>591</v>
      </c>
      <c r="K1500" s="138" t="s">
        <v>3878</v>
      </c>
      <c r="L1500" s="138" t="s">
        <v>603</v>
      </c>
      <c r="M1500" s="140" t="s">
        <v>4163</v>
      </c>
      <c r="N1500" s="138" t="s">
        <v>4164</v>
      </c>
      <c r="O1500" s="138" t="s">
        <v>461</v>
      </c>
      <c r="P1500" s="138" t="s">
        <v>3881</v>
      </c>
      <c r="Q1500" s="138" t="s">
        <v>3901</v>
      </c>
      <c r="R1500" s="138" t="s">
        <v>4</v>
      </c>
      <c r="S1500" s="138">
        <v>1</v>
      </c>
      <c r="T1500" s="138">
        <v>180</v>
      </c>
      <c r="U1500" s="138">
        <v>180</v>
      </c>
      <c r="V1500" s="140">
        <v>180</v>
      </c>
      <c r="W1500" s="138">
        <v>180</v>
      </c>
      <c r="X1500" s="138">
        <v>0</v>
      </c>
      <c r="Y1500" s="140"/>
      <c r="Z1500" s="138"/>
      <c r="AA1500" s="137">
        <v>100</v>
      </c>
      <c r="AB1500" s="137">
        <v>100</v>
      </c>
      <c r="AC1500" s="137"/>
      <c r="AD1500" s="137" t="s">
        <v>622</v>
      </c>
      <c r="AE1500" s="143">
        <v>46238.5957175926</v>
      </c>
      <c r="AF1500" s="144"/>
      <c r="AG1500" s="144"/>
      <c r="AH1500" s="144" t="s">
        <v>606</v>
      </c>
      <c r="AI1500" s="144" t="s">
        <v>607</v>
      </c>
      <c r="AJ1500" s="145">
        <v>46132</v>
      </c>
      <c r="AK1500" s="146">
        <v>46237.4426736111</v>
      </c>
    </row>
    <row r="1501" s="134" customFormat="1" ht="38.8" customHeight="1" spans="1:37">
      <c r="A1501" s="138" t="s">
        <v>29</v>
      </c>
      <c r="B1501" s="138" t="s">
        <v>496</v>
      </c>
      <c r="C1501" s="137" t="s">
        <v>26</v>
      </c>
      <c r="D1501" s="138" t="s">
        <v>113</v>
      </c>
      <c r="E1501" s="138" t="s">
        <v>587</v>
      </c>
      <c r="F1501" s="138" t="s">
        <v>299</v>
      </c>
      <c r="G1501" s="138" t="s">
        <v>685</v>
      </c>
      <c r="H1501" s="138" t="s">
        <v>5430</v>
      </c>
      <c r="I1501" s="142" t="s">
        <v>645</v>
      </c>
      <c r="J1501" s="137" t="s">
        <v>591</v>
      </c>
      <c r="K1501" s="138" t="s">
        <v>3874</v>
      </c>
      <c r="L1501" s="138" t="s">
        <v>603</v>
      </c>
      <c r="M1501" s="140" t="s">
        <v>5431</v>
      </c>
      <c r="N1501" s="138" t="s">
        <v>5432</v>
      </c>
      <c r="O1501" s="138" t="s">
        <v>513</v>
      </c>
      <c r="P1501" s="138" t="s">
        <v>3868</v>
      </c>
      <c r="Q1501" s="138" t="s">
        <v>3867</v>
      </c>
      <c r="R1501" s="138"/>
      <c r="S1501" s="138">
        <v>1</v>
      </c>
      <c r="T1501" s="138">
        <v>50</v>
      </c>
      <c r="U1501" s="138">
        <v>50</v>
      </c>
      <c r="V1501" s="140">
        <v>50</v>
      </c>
      <c r="W1501" s="138">
        <v>50</v>
      </c>
      <c r="X1501" s="138">
        <v>0</v>
      </c>
      <c r="Y1501" s="140"/>
      <c r="Z1501" s="138"/>
      <c r="AA1501" s="137">
        <v>35</v>
      </c>
      <c r="AB1501" s="137">
        <v>35</v>
      </c>
      <c r="AC1501" s="137"/>
      <c r="AD1501" s="137" t="s">
        <v>622</v>
      </c>
      <c r="AE1501" s="143">
        <v>46238.5957175926</v>
      </c>
      <c r="AF1501" s="144"/>
      <c r="AG1501" s="144"/>
      <c r="AH1501" s="144" t="s">
        <v>606</v>
      </c>
      <c r="AI1501" s="144" t="s">
        <v>607</v>
      </c>
      <c r="AJ1501" s="145">
        <v>46235</v>
      </c>
      <c r="AK1501" s="146">
        <v>46236.7507638889</v>
      </c>
    </row>
    <row r="1502" s="134" customFormat="1" ht="38.8" customHeight="1" spans="1:37">
      <c r="A1502" s="138" t="s">
        <v>29</v>
      </c>
      <c r="B1502" s="138" t="s">
        <v>496</v>
      </c>
      <c r="C1502" s="137" t="s">
        <v>26</v>
      </c>
      <c r="D1502" s="138" t="s">
        <v>113</v>
      </c>
      <c r="E1502" s="138" t="s">
        <v>587</v>
      </c>
      <c r="F1502" s="138" t="s">
        <v>299</v>
      </c>
      <c r="G1502" s="138" t="s">
        <v>685</v>
      </c>
      <c r="H1502" s="138" t="s">
        <v>5433</v>
      </c>
      <c r="I1502" s="142" t="s">
        <v>601</v>
      </c>
      <c r="J1502" s="137" t="s">
        <v>591</v>
      </c>
      <c r="K1502" s="138" t="s">
        <v>3878</v>
      </c>
      <c r="L1502" s="138" t="s">
        <v>603</v>
      </c>
      <c r="M1502" s="140" t="s">
        <v>3954</v>
      </c>
      <c r="N1502" s="138" t="s">
        <v>3966</v>
      </c>
      <c r="O1502" s="138" t="s">
        <v>461</v>
      </c>
      <c r="P1502" s="138" t="s">
        <v>3881</v>
      </c>
      <c r="Q1502" s="138" t="s">
        <v>3901</v>
      </c>
      <c r="R1502" s="138" t="s">
        <v>4</v>
      </c>
      <c r="S1502" s="138">
        <v>1</v>
      </c>
      <c r="T1502" s="138">
        <v>180</v>
      </c>
      <c r="U1502" s="138">
        <v>230</v>
      </c>
      <c r="V1502" s="140">
        <v>230</v>
      </c>
      <c r="W1502" s="138">
        <v>180</v>
      </c>
      <c r="X1502" s="138">
        <v>0</v>
      </c>
      <c r="Y1502" s="140"/>
      <c r="Z1502" s="138"/>
      <c r="AA1502" s="137">
        <v>100</v>
      </c>
      <c r="AB1502" s="137">
        <v>100</v>
      </c>
      <c r="AC1502" s="137"/>
      <c r="AD1502" s="137" t="s">
        <v>622</v>
      </c>
      <c r="AE1502" s="143">
        <v>46238.5957175926</v>
      </c>
      <c r="AF1502" s="144"/>
      <c r="AG1502" s="144"/>
      <c r="AH1502" s="144" t="s">
        <v>606</v>
      </c>
      <c r="AI1502" s="144" t="s">
        <v>607</v>
      </c>
      <c r="AJ1502" s="145">
        <v>46235</v>
      </c>
      <c r="AK1502" s="146">
        <v>46236.7246759259</v>
      </c>
    </row>
    <row r="1503" s="134" customFormat="1" ht="38.8" customHeight="1" spans="1:37">
      <c r="A1503" s="138" t="s">
        <v>29</v>
      </c>
      <c r="B1503" s="138" t="s">
        <v>496</v>
      </c>
      <c r="C1503" s="137" t="s">
        <v>26</v>
      </c>
      <c r="D1503" s="138" t="s">
        <v>113</v>
      </c>
      <c r="E1503" s="138" t="s">
        <v>587</v>
      </c>
      <c r="F1503" s="138" t="s">
        <v>299</v>
      </c>
      <c r="G1503" s="138" t="s">
        <v>685</v>
      </c>
      <c r="H1503" s="138" t="s">
        <v>5433</v>
      </c>
      <c r="I1503" s="142" t="s">
        <v>601</v>
      </c>
      <c r="J1503" s="137" t="s">
        <v>591</v>
      </c>
      <c r="K1503" s="138" t="s">
        <v>3878</v>
      </c>
      <c r="L1503" s="138" t="s">
        <v>603</v>
      </c>
      <c r="M1503" s="140" t="s">
        <v>3879</v>
      </c>
      <c r="N1503" s="138" t="s">
        <v>3880</v>
      </c>
      <c r="O1503" s="138" t="s">
        <v>461</v>
      </c>
      <c r="P1503" s="138" t="s">
        <v>3881</v>
      </c>
      <c r="Q1503" s="138" t="s">
        <v>3882</v>
      </c>
      <c r="R1503" s="138" t="s">
        <v>8</v>
      </c>
      <c r="S1503" s="138">
        <v>1</v>
      </c>
      <c r="T1503" s="138">
        <v>50</v>
      </c>
      <c r="U1503" s="138">
        <v>230</v>
      </c>
      <c r="V1503" s="140">
        <v>230</v>
      </c>
      <c r="W1503" s="138">
        <v>50</v>
      </c>
      <c r="X1503" s="138">
        <v>0</v>
      </c>
      <c r="Y1503" s="140"/>
      <c r="Z1503" s="138"/>
      <c r="AA1503" s="137">
        <v>35</v>
      </c>
      <c r="AB1503" s="137">
        <v>35</v>
      </c>
      <c r="AC1503" s="137"/>
      <c r="AD1503" s="137" t="s">
        <v>622</v>
      </c>
      <c r="AE1503" s="143">
        <v>46238.5957175926</v>
      </c>
      <c r="AF1503" s="144"/>
      <c r="AG1503" s="144"/>
      <c r="AH1503" s="144" t="s">
        <v>606</v>
      </c>
      <c r="AI1503" s="144" t="s">
        <v>607</v>
      </c>
      <c r="AJ1503" s="145">
        <v>46235</v>
      </c>
      <c r="AK1503" s="146">
        <v>46236.7246759259</v>
      </c>
    </row>
    <row r="1504" s="134" customFormat="1" ht="38.8" customHeight="1" spans="1:37">
      <c r="A1504" s="138" t="s">
        <v>29</v>
      </c>
      <c r="B1504" s="138" t="s">
        <v>496</v>
      </c>
      <c r="C1504" s="137" t="s">
        <v>26</v>
      </c>
      <c r="D1504" s="138" t="s">
        <v>113</v>
      </c>
      <c r="E1504" s="138" t="s">
        <v>587</v>
      </c>
      <c r="F1504" s="138" t="s">
        <v>298</v>
      </c>
      <c r="G1504" s="138" t="s">
        <v>2193</v>
      </c>
      <c r="H1504" s="138" t="s">
        <v>2477</v>
      </c>
      <c r="I1504" s="142" t="s">
        <v>590</v>
      </c>
      <c r="J1504" s="137" t="s">
        <v>591</v>
      </c>
      <c r="K1504" s="138" t="s">
        <v>593</v>
      </c>
      <c r="L1504" s="138" t="s">
        <v>592</v>
      </c>
      <c r="M1504" s="140" t="s">
        <v>3931</v>
      </c>
      <c r="N1504" s="138" t="s">
        <v>3932</v>
      </c>
      <c r="O1504" s="138" t="s">
        <v>513</v>
      </c>
      <c r="P1504" s="138" t="s">
        <v>3866</v>
      </c>
      <c r="Q1504" s="138" t="s">
        <v>3867</v>
      </c>
      <c r="R1504" s="138"/>
      <c r="S1504" s="138">
        <v>1</v>
      </c>
      <c r="T1504" s="138">
        <v>0</v>
      </c>
      <c r="U1504" s="138">
        <v>198</v>
      </c>
      <c r="V1504" s="140">
        <v>198</v>
      </c>
      <c r="W1504" s="138">
        <v>0</v>
      </c>
      <c r="X1504" s="138">
        <v>0</v>
      </c>
      <c r="Y1504" s="140"/>
      <c r="Z1504" s="138"/>
      <c r="AA1504" s="137">
        <v>0</v>
      </c>
      <c r="AB1504" s="137">
        <v>0</v>
      </c>
      <c r="AC1504" s="137"/>
      <c r="AD1504" s="137" t="s">
        <v>622</v>
      </c>
      <c r="AE1504" s="143">
        <v>46238.5957175926</v>
      </c>
      <c r="AF1504" s="144"/>
      <c r="AG1504" s="144"/>
      <c r="AH1504" s="144" t="s">
        <v>606</v>
      </c>
      <c r="AI1504" s="144" t="s">
        <v>607</v>
      </c>
      <c r="AJ1504" s="145">
        <v>43551</v>
      </c>
      <c r="AK1504" s="146">
        <v>46236.6511574074</v>
      </c>
    </row>
    <row r="1505" s="134" customFormat="1" ht="38.8" customHeight="1" spans="1:37">
      <c r="A1505" s="138" t="s">
        <v>29</v>
      </c>
      <c r="B1505" s="138" t="s">
        <v>496</v>
      </c>
      <c r="C1505" s="137" t="s">
        <v>26</v>
      </c>
      <c r="D1505" s="138" t="s">
        <v>113</v>
      </c>
      <c r="E1505" s="138" t="s">
        <v>587</v>
      </c>
      <c r="F1505" s="138" t="s">
        <v>299</v>
      </c>
      <c r="G1505" s="138" t="s">
        <v>685</v>
      </c>
      <c r="H1505" s="138" t="s">
        <v>5434</v>
      </c>
      <c r="I1505" s="142" t="s">
        <v>601</v>
      </c>
      <c r="J1505" s="137" t="s">
        <v>591</v>
      </c>
      <c r="K1505" s="138" t="s">
        <v>3878</v>
      </c>
      <c r="L1505" s="138" t="s">
        <v>603</v>
      </c>
      <c r="M1505" s="140" t="s">
        <v>3954</v>
      </c>
      <c r="N1505" s="138" t="s">
        <v>3966</v>
      </c>
      <c r="O1505" s="138" t="s">
        <v>461</v>
      </c>
      <c r="P1505" s="138" t="s">
        <v>3881</v>
      </c>
      <c r="Q1505" s="138" t="s">
        <v>3901</v>
      </c>
      <c r="R1505" s="138" t="s">
        <v>4</v>
      </c>
      <c r="S1505" s="138">
        <v>1</v>
      </c>
      <c r="T1505" s="138">
        <v>180</v>
      </c>
      <c r="U1505" s="138">
        <v>230</v>
      </c>
      <c r="V1505" s="140">
        <v>230</v>
      </c>
      <c r="W1505" s="138">
        <v>180</v>
      </c>
      <c r="X1505" s="138">
        <v>0</v>
      </c>
      <c r="Y1505" s="140"/>
      <c r="Z1505" s="138"/>
      <c r="AA1505" s="137">
        <v>100</v>
      </c>
      <c r="AB1505" s="137">
        <v>100</v>
      </c>
      <c r="AC1505" s="137"/>
      <c r="AD1505" s="137" t="s">
        <v>622</v>
      </c>
      <c r="AE1505" s="143">
        <v>46238.5957175926</v>
      </c>
      <c r="AF1505" s="144"/>
      <c r="AG1505" s="144"/>
      <c r="AH1505" s="144" t="s">
        <v>606</v>
      </c>
      <c r="AI1505" s="144" t="s">
        <v>607</v>
      </c>
      <c r="AJ1505" s="145">
        <v>46235</v>
      </c>
      <c r="AK1505" s="146">
        <v>46236.6383333333</v>
      </c>
    </row>
    <row r="1506" s="134" customFormat="1" ht="38.8" customHeight="1" spans="1:37">
      <c r="A1506" s="138" t="s">
        <v>29</v>
      </c>
      <c r="B1506" s="138" t="s">
        <v>496</v>
      </c>
      <c r="C1506" s="137" t="s">
        <v>26</v>
      </c>
      <c r="D1506" s="138" t="s">
        <v>113</v>
      </c>
      <c r="E1506" s="138" t="s">
        <v>587</v>
      </c>
      <c r="F1506" s="138" t="s">
        <v>299</v>
      </c>
      <c r="G1506" s="138" t="s">
        <v>685</v>
      </c>
      <c r="H1506" s="138" t="s">
        <v>5434</v>
      </c>
      <c r="I1506" s="142" t="s">
        <v>601</v>
      </c>
      <c r="J1506" s="137" t="s">
        <v>591</v>
      </c>
      <c r="K1506" s="138" t="s">
        <v>3878</v>
      </c>
      <c r="L1506" s="138" t="s">
        <v>603</v>
      </c>
      <c r="M1506" s="140" t="s">
        <v>3879</v>
      </c>
      <c r="N1506" s="138" t="s">
        <v>3880</v>
      </c>
      <c r="O1506" s="138" t="s">
        <v>461</v>
      </c>
      <c r="P1506" s="138" t="s">
        <v>3881</v>
      </c>
      <c r="Q1506" s="138" t="s">
        <v>3882</v>
      </c>
      <c r="R1506" s="138" t="s">
        <v>8</v>
      </c>
      <c r="S1506" s="138">
        <v>1</v>
      </c>
      <c r="T1506" s="138">
        <v>50</v>
      </c>
      <c r="U1506" s="138">
        <v>230</v>
      </c>
      <c r="V1506" s="140">
        <v>230</v>
      </c>
      <c r="W1506" s="138">
        <v>50</v>
      </c>
      <c r="X1506" s="138">
        <v>0</v>
      </c>
      <c r="Y1506" s="140"/>
      <c r="Z1506" s="138"/>
      <c r="AA1506" s="137">
        <v>35</v>
      </c>
      <c r="AB1506" s="137">
        <v>35</v>
      </c>
      <c r="AC1506" s="137"/>
      <c r="AD1506" s="137" t="s">
        <v>622</v>
      </c>
      <c r="AE1506" s="143">
        <v>46238.5957175926</v>
      </c>
      <c r="AF1506" s="144"/>
      <c r="AG1506" s="144"/>
      <c r="AH1506" s="144" t="s">
        <v>606</v>
      </c>
      <c r="AI1506" s="144" t="s">
        <v>607</v>
      </c>
      <c r="AJ1506" s="145">
        <v>46235</v>
      </c>
      <c r="AK1506" s="146">
        <v>46236.6383333333</v>
      </c>
    </row>
    <row r="1507" s="134" customFormat="1" ht="38.8" customHeight="1" spans="1:37">
      <c r="A1507" s="138" t="s">
        <v>29</v>
      </c>
      <c r="B1507" s="138" t="s">
        <v>496</v>
      </c>
      <c r="C1507" s="137" t="s">
        <v>26</v>
      </c>
      <c r="D1507" s="138" t="s">
        <v>112</v>
      </c>
      <c r="E1507" s="138" t="s">
        <v>587</v>
      </c>
      <c r="F1507" s="138" t="s">
        <v>292</v>
      </c>
      <c r="G1507" s="138" t="s">
        <v>2201</v>
      </c>
      <c r="H1507" s="138" t="s">
        <v>2476</v>
      </c>
      <c r="I1507" s="142" t="s">
        <v>590</v>
      </c>
      <c r="J1507" s="137" t="s">
        <v>591</v>
      </c>
      <c r="K1507" s="138" t="s">
        <v>593</v>
      </c>
      <c r="L1507" s="138" t="s">
        <v>592</v>
      </c>
      <c r="M1507" s="140" t="s">
        <v>3931</v>
      </c>
      <c r="N1507" s="138" t="s">
        <v>3932</v>
      </c>
      <c r="O1507" s="138" t="s">
        <v>513</v>
      </c>
      <c r="P1507" s="138" t="s">
        <v>3866</v>
      </c>
      <c r="Q1507" s="138" t="s">
        <v>3867</v>
      </c>
      <c r="R1507" s="138"/>
      <c r="S1507" s="138">
        <v>1</v>
      </c>
      <c r="T1507" s="138">
        <v>0</v>
      </c>
      <c r="U1507" s="138">
        <v>198</v>
      </c>
      <c r="V1507" s="140">
        <v>198</v>
      </c>
      <c r="W1507" s="138">
        <v>0</v>
      </c>
      <c r="X1507" s="138">
        <v>0</v>
      </c>
      <c r="Y1507" s="140"/>
      <c r="Z1507" s="138"/>
      <c r="AA1507" s="137">
        <v>0</v>
      </c>
      <c r="AB1507" s="137">
        <v>0</v>
      </c>
      <c r="AC1507" s="137"/>
      <c r="AD1507" s="137" t="s">
        <v>622</v>
      </c>
      <c r="AE1507" s="143">
        <v>46238.5899537037</v>
      </c>
      <c r="AF1507" s="144"/>
      <c r="AG1507" s="144"/>
      <c r="AH1507" s="144" t="s">
        <v>606</v>
      </c>
      <c r="AI1507" s="144" t="s">
        <v>607</v>
      </c>
      <c r="AJ1507" s="145">
        <v>44390</v>
      </c>
      <c r="AK1507" s="146">
        <v>46238.5037962963</v>
      </c>
    </row>
    <row r="1508" s="134" customFormat="1" ht="38.8" customHeight="1" spans="1:37">
      <c r="A1508" s="138" t="s">
        <v>29</v>
      </c>
      <c r="B1508" s="138" t="s">
        <v>496</v>
      </c>
      <c r="C1508" s="137" t="s">
        <v>26</v>
      </c>
      <c r="D1508" s="138" t="s">
        <v>112</v>
      </c>
      <c r="E1508" s="138" t="s">
        <v>587</v>
      </c>
      <c r="F1508" s="138" t="s">
        <v>293</v>
      </c>
      <c r="G1508" s="138" t="s">
        <v>729</v>
      </c>
      <c r="H1508" s="138" t="s">
        <v>5435</v>
      </c>
      <c r="I1508" s="142" t="s">
        <v>601</v>
      </c>
      <c r="J1508" s="137" t="s">
        <v>591</v>
      </c>
      <c r="K1508" s="138" t="s">
        <v>3878</v>
      </c>
      <c r="L1508" s="138" t="s">
        <v>603</v>
      </c>
      <c r="M1508" s="140" t="s">
        <v>4163</v>
      </c>
      <c r="N1508" s="138" t="s">
        <v>4164</v>
      </c>
      <c r="O1508" s="138" t="s">
        <v>461</v>
      </c>
      <c r="P1508" s="138" t="s">
        <v>3881</v>
      </c>
      <c r="Q1508" s="138" t="s">
        <v>3901</v>
      </c>
      <c r="R1508" s="138" t="s">
        <v>4</v>
      </c>
      <c r="S1508" s="138">
        <v>1</v>
      </c>
      <c r="T1508" s="138">
        <v>180</v>
      </c>
      <c r="U1508" s="138">
        <v>180</v>
      </c>
      <c r="V1508" s="140">
        <v>180</v>
      </c>
      <c r="W1508" s="138">
        <v>180</v>
      </c>
      <c r="X1508" s="138">
        <v>0</v>
      </c>
      <c r="Y1508" s="140"/>
      <c r="Z1508" s="138"/>
      <c r="AA1508" s="137">
        <v>100</v>
      </c>
      <c r="AB1508" s="137">
        <v>100</v>
      </c>
      <c r="AC1508" s="137"/>
      <c r="AD1508" s="137" t="s">
        <v>622</v>
      </c>
      <c r="AE1508" s="143">
        <v>46238.5899537037</v>
      </c>
      <c r="AF1508" s="144"/>
      <c r="AG1508" s="144"/>
      <c r="AH1508" s="144" t="s">
        <v>606</v>
      </c>
      <c r="AI1508" s="144" t="s">
        <v>607</v>
      </c>
      <c r="AJ1508" s="145">
        <v>46207</v>
      </c>
      <c r="AK1508" s="146">
        <v>46238.4595486111</v>
      </c>
    </row>
    <row r="1509" s="134" customFormat="1" ht="38.8" customHeight="1" spans="1:37">
      <c r="A1509" s="138" t="s">
        <v>29</v>
      </c>
      <c r="B1509" s="138" t="s">
        <v>496</v>
      </c>
      <c r="C1509" s="137" t="s">
        <v>26</v>
      </c>
      <c r="D1509" s="138" t="s">
        <v>112</v>
      </c>
      <c r="E1509" s="138" t="s">
        <v>587</v>
      </c>
      <c r="F1509" s="138" t="s">
        <v>291</v>
      </c>
      <c r="G1509" s="138" t="s">
        <v>2011</v>
      </c>
      <c r="H1509" s="138" t="s">
        <v>2474</v>
      </c>
      <c r="I1509" s="142" t="s">
        <v>601</v>
      </c>
      <c r="J1509" s="137" t="s">
        <v>591</v>
      </c>
      <c r="K1509" s="138" t="s">
        <v>3972</v>
      </c>
      <c r="L1509" s="138" t="s">
        <v>592</v>
      </c>
      <c r="M1509" s="140" t="s">
        <v>4163</v>
      </c>
      <c r="N1509" s="138" t="s">
        <v>4164</v>
      </c>
      <c r="O1509" s="138" t="s">
        <v>461</v>
      </c>
      <c r="P1509" s="138" t="s">
        <v>3881</v>
      </c>
      <c r="Q1509" s="138" t="s">
        <v>3901</v>
      </c>
      <c r="R1509" s="138" t="s">
        <v>4</v>
      </c>
      <c r="S1509" s="138">
        <v>1</v>
      </c>
      <c r="T1509" s="138">
        <v>180</v>
      </c>
      <c r="U1509" s="138">
        <v>350</v>
      </c>
      <c r="V1509" s="140">
        <v>350</v>
      </c>
      <c r="W1509" s="138">
        <v>180</v>
      </c>
      <c r="X1509" s="138">
        <v>0</v>
      </c>
      <c r="Y1509" s="140"/>
      <c r="Z1509" s="138"/>
      <c r="AA1509" s="137">
        <v>100</v>
      </c>
      <c r="AB1509" s="137">
        <v>100</v>
      </c>
      <c r="AC1509" s="137"/>
      <c r="AD1509" s="137" t="s">
        <v>622</v>
      </c>
      <c r="AE1509" s="143">
        <v>46238.5899537037</v>
      </c>
      <c r="AF1509" s="144"/>
      <c r="AG1509" s="144"/>
      <c r="AH1509" s="144" t="s">
        <v>606</v>
      </c>
      <c r="AI1509" s="144" t="s">
        <v>607</v>
      </c>
      <c r="AJ1509" s="144"/>
      <c r="AK1509" s="146">
        <v>46237.7757638889</v>
      </c>
    </row>
    <row r="1510" s="134" customFormat="1" ht="38.8" customHeight="1" spans="1:37">
      <c r="A1510" s="138" t="s">
        <v>29</v>
      </c>
      <c r="B1510" s="138" t="s">
        <v>496</v>
      </c>
      <c r="C1510" s="137" t="s">
        <v>26</v>
      </c>
      <c r="D1510" s="138" t="s">
        <v>112</v>
      </c>
      <c r="E1510" s="138" t="s">
        <v>587</v>
      </c>
      <c r="F1510" s="138" t="s">
        <v>293</v>
      </c>
      <c r="G1510" s="138" t="s">
        <v>729</v>
      </c>
      <c r="H1510" s="138" t="s">
        <v>2471</v>
      </c>
      <c r="I1510" s="142" t="s">
        <v>601</v>
      </c>
      <c r="J1510" s="137" t="s">
        <v>591</v>
      </c>
      <c r="K1510" s="138" t="s">
        <v>3898</v>
      </c>
      <c r="L1510" s="138" t="s">
        <v>603</v>
      </c>
      <c r="M1510" s="140" t="s">
        <v>4163</v>
      </c>
      <c r="N1510" s="138" t="s">
        <v>4164</v>
      </c>
      <c r="O1510" s="138" t="s">
        <v>461</v>
      </c>
      <c r="P1510" s="138" t="s">
        <v>3881</v>
      </c>
      <c r="Q1510" s="138" t="s">
        <v>3901</v>
      </c>
      <c r="R1510" s="138" t="s">
        <v>4</v>
      </c>
      <c r="S1510" s="138">
        <v>1</v>
      </c>
      <c r="T1510" s="138">
        <v>180</v>
      </c>
      <c r="U1510" s="138">
        <v>300</v>
      </c>
      <c r="V1510" s="140">
        <v>300</v>
      </c>
      <c r="W1510" s="138">
        <v>180</v>
      </c>
      <c r="X1510" s="138">
        <v>0</v>
      </c>
      <c r="Y1510" s="140"/>
      <c r="Z1510" s="138"/>
      <c r="AA1510" s="137">
        <v>100</v>
      </c>
      <c r="AB1510" s="137">
        <v>100</v>
      </c>
      <c r="AC1510" s="137"/>
      <c r="AD1510" s="137" t="s">
        <v>622</v>
      </c>
      <c r="AE1510" s="143">
        <v>46238.5899537037</v>
      </c>
      <c r="AF1510" s="144"/>
      <c r="AG1510" s="144"/>
      <c r="AH1510" s="144" t="s">
        <v>606</v>
      </c>
      <c r="AI1510" s="144" t="s">
        <v>607</v>
      </c>
      <c r="AJ1510" s="145">
        <v>46206</v>
      </c>
      <c r="AK1510" s="146">
        <v>46237.7058217593</v>
      </c>
    </row>
    <row r="1511" s="134" customFormat="1" ht="38.8" customHeight="1" spans="1:37">
      <c r="A1511" s="138" t="s">
        <v>29</v>
      </c>
      <c r="B1511" s="138" t="s">
        <v>496</v>
      </c>
      <c r="C1511" s="137" t="s">
        <v>26</v>
      </c>
      <c r="D1511" s="138" t="s">
        <v>112</v>
      </c>
      <c r="E1511" s="138" t="s">
        <v>587</v>
      </c>
      <c r="F1511" s="138" t="s">
        <v>292</v>
      </c>
      <c r="G1511" s="138" t="s">
        <v>2201</v>
      </c>
      <c r="H1511" s="138" t="s">
        <v>2470</v>
      </c>
      <c r="I1511" s="142" t="s">
        <v>590</v>
      </c>
      <c r="J1511" s="137" t="s">
        <v>591</v>
      </c>
      <c r="K1511" s="138" t="s">
        <v>593</v>
      </c>
      <c r="L1511" s="138" t="s">
        <v>592</v>
      </c>
      <c r="M1511" s="140" t="s">
        <v>3931</v>
      </c>
      <c r="N1511" s="138" t="s">
        <v>3932</v>
      </c>
      <c r="O1511" s="138" t="s">
        <v>513</v>
      </c>
      <c r="P1511" s="138" t="s">
        <v>3866</v>
      </c>
      <c r="Q1511" s="138" t="s">
        <v>3867</v>
      </c>
      <c r="R1511" s="138"/>
      <c r="S1511" s="138">
        <v>1</v>
      </c>
      <c r="T1511" s="138">
        <v>0</v>
      </c>
      <c r="U1511" s="138">
        <v>198</v>
      </c>
      <c r="V1511" s="140">
        <v>198</v>
      </c>
      <c r="W1511" s="138">
        <v>0</v>
      </c>
      <c r="X1511" s="138">
        <v>0</v>
      </c>
      <c r="Y1511" s="140"/>
      <c r="Z1511" s="138"/>
      <c r="AA1511" s="137">
        <v>0</v>
      </c>
      <c r="AB1511" s="137">
        <v>0</v>
      </c>
      <c r="AC1511" s="137"/>
      <c r="AD1511" s="137" t="s">
        <v>622</v>
      </c>
      <c r="AE1511" s="143">
        <v>46238.5899537037</v>
      </c>
      <c r="AF1511" s="144"/>
      <c r="AG1511" s="144"/>
      <c r="AH1511" s="144" t="s">
        <v>606</v>
      </c>
      <c r="AI1511" s="144" t="s">
        <v>607</v>
      </c>
      <c r="AJ1511" s="145">
        <v>42739</v>
      </c>
      <c r="AK1511" s="146">
        <v>46237.6967708333</v>
      </c>
    </row>
    <row r="1512" s="134" customFormat="1" ht="38.8" customHeight="1" spans="1:37">
      <c r="A1512" s="138" t="s">
        <v>29</v>
      </c>
      <c r="B1512" s="138" t="s">
        <v>496</v>
      </c>
      <c r="C1512" s="137" t="s">
        <v>26</v>
      </c>
      <c r="D1512" s="138" t="s">
        <v>112</v>
      </c>
      <c r="E1512" s="138" t="s">
        <v>587</v>
      </c>
      <c r="F1512" s="138" t="s">
        <v>291</v>
      </c>
      <c r="G1512" s="138" t="s">
        <v>2011</v>
      </c>
      <c r="H1512" s="138" t="s">
        <v>5436</v>
      </c>
      <c r="I1512" s="142" t="s">
        <v>601</v>
      </c>
      <c r="J1512" s="137" t="s">
        <v>621</v>
      </c>
      <c r="K1512" s="138" t="s">
        <v>3878</v>
      </c>
      <c r="L1512" s="138" t="s">
        <v>603</v>
      </c>
      <c r="M1512" s="140" t="s">
        <v>5414</v>
      </c>
      <c r="N1512" s="138" t="s">
        <v>5415</v>
      </c>
      <c r="O1512" s="138" t="s">
        <v>461</v>
      </c>
      <c r="P1512" s="138" t="s">
        <v>3881</v>
      </c>
      <c r="Q1512" s="138" t="s">
        <v>3926</v>
      </c>
      <c r="R1512" s="138" t="s">
        <v>10</v>
      </c>
      <c r="S1512" s="138">
        <v>1</v>
      </c>
      <c r="T1512" s="138">
        <v>5</v>
      </c>
      <c r="U1512" s="138">
        <v>280</v>
      </c>
      <c r="V1512" s="140">
        <v>280</v>
      </c>
      <c r="W1512" s="138">
        <v>5</v>
      </c>
      <c r="X1512" s="138">
        <v>0</v>
      </c>
      <c r="Y1512" s="140"/>
      <c r="Z1512" s="138"/>
      <c r="AA1512" s="137">
        <v>3.5</v>
      </c>
      <c r="AB1512" s="137">
        <v>3.5</v>
      </c>
      <c r="AC1512" s="137"/>
      <c r="AD1512" s="137" t="s">
        <v>622</v>
      </c>
      <c r="AE1512" s="143">
        <v>46238.5899537037</v>
      </c>
      <c r="AF1512" s="144"/>
      <c r="AG1512" s="144"/>
      <c r="AH1512" s="144" t="s">
        <v>606</v>
      </c>
      <c r="AI1512" s="144" t="s">
        <v>607</v>
      </c>
      <c r="AJ1512" s="145">
        <v>46235</v>
      </c>
      <c r="AK1512" s="146">
        <v>46237.6644097222</v>
      </c>
    </row>
    <row r="1513" s="134" customFormat="1" ht="38.8" customHeight="1" spans="1:37">
      <c r="A1513" s="138" t="s">
        <v>29</v>
      </c>
      <c r="B1513" s="138" t="s">
        <v>496</v>
      </c>
      <c r="C1513" s="137" t="s">
        <v>26</v>
      </c>
      <c r="D1513" s="138" t="s">
        <v>112</v>
      </c>
      <c r="E1513" s="138" t="s">
        <v>587</v>
      </c>
      <c r="F1513" s="138" t="s">
        <v>291</v>
      </c>
      <c r="G1513" s="138" t="s">
        <v>2011</v>
      </c>
      <c r="H1513" s="138" t="s">
        <v>5436</v>
      </c>
      <c r="I1513" s="142" t="s">
        <v>601</v>
      </c>
      <c r="J1513" s="137" t="s">
        <v>621</v>
      </c>
      <c r="K1513" s="138" t="s">
        <v>3878</v>
      </c>
      <c r="L1513" s="138" t="s">
        <v>603</v>
      </c>
      <c r="M1513" s="140" t="s">
        <v>5437</v>
      </c>
      <c r="N1513" s="138" t="s">
        <v>5438</v>
      </c>
      <c r="O1513" s="138" t="s">
        <v>513</v>
      </c>
      <c r="P1513" s="138" t="s">
        <v>3868</v>
      </c>
      <c r="Q1513" s="138" t="s">
        <v>3867</v>
      </c>
      <c r="R1513" s="138"/>
      <c r="S1513" s="138">
        <v>1</v>
      </c>
      <c r="T1513" s="138">
        <v>60</v>
      </c>
      <c r="U1513" s="138">
        <v>280</v>
      </c>
      <c r="V1513" s="140">
        <v>280</v>
      </c>
      <c r="W1513" s="138">
        <v>60</v>
      </c>
      <c r="X1513" s="138">
        <v>0</v>
      </c>
      <c r="Y1513" s="140"/>
      <c r="Z1513" s="138"/>
      <c r="AA1513" s="137">
        <v>42</v>
      </c>
      <c r="AB1513" s="137">
        <v>42</v>
      </c>
      <c r="AC1513" s="137"/>
      <c r="AD1513" s="137" t="s">
        <v>622</v>
      </c>
      <c r="AE1513" s="143">
        <v>46238.5899537037</v>
      </c>
      <c r="AF1513" s="144"/>
      <c r="AG1513" s="144"/>
      <c r="AH1513" s="144" t="s">
        <v>606</v>
      </c>
      <c r="AI1513" s="144" t="s">
        <v>607</v>
      </c>
      <c r="AJ1513" s="145">
        <v>46235</v>
      </c>
      <c r="AK1513" s="146">
        <v>46237.6644097222</v>
      </c>
    </row>
    <row r="1514" s="134" customFormat="1" ht="38.8" customHeight="1" spans="1:37">
      <c r="A1514" s="138" t="s">
        <v>29</v>
      </c>
      <c r="B1514" s="138" t="s">
        <v>496</v>
      </c>
      <c r="C1514" s="137" t="s">
        <v>26</v>
      </c>
      <c r="D1514" s="138" t="s">
        <v>112</v>
      </c>
      <c r="E1514" s="138" t="s">
        <v>587</v>
      </c>
      <c r="F1514" s="138" t="s">
        <v>291</v>
      </c>
      <c r="G1514" s="138" t="s">
        <v>2011</v>
      </c>
      <c r="H1514" s="138" t="s">
        <v>5436</v>
      </c>
      <c r="I1514" s="142" t="s">
        <v>601</v>
      </c>
      <c r="J1514" s="137" t="s">
        <v>621</v>
      </c>
      <c r="K1514" s="138" t="s">
        <v>3878</v>
      </c>
      <c r="L1514" s="138" t="s">
        <v>603</v>
      </c>
      <c r="M1514" s="140" t="s">
        <v>5439</v>
      </c>
      <c r="N1514" s="138" t="s">
        <v>5440</v>
      </c>
      <c r="O1514" s="138" t="s">
        <v>513</v>
      </c>
      <c r="P1514" s="138" t="s">
        <v>3868</v>
      </c>
      <c r="Q1514" s="138" t="s">
        <v>3867</v>
      </c>
      <c r="R1514" s="138"/>
      <c r="S1514" s="138">
        <v>1</v>
      </c>
      <c r="T1514" s="138">
        <v>55</v>
      </c>
      <c r="U1514" s="138">
        <v>280</v>
      </c>
      <c r="V1514" s="140">
        <v>280</v>
      </c>
      <c r="W1514" s="138">
        <v>55</v>
      </c>
      <c r="X1514" s="138">
        <v>0</v>
      </c>
      <c r="Y1514" s="140"/>
      <c r="Z1514" s="138"/>
      <c r="AA1514" s="137">
        <v>38.5</v>
      </c>
      <c r="AB1514" s="137">
        <v>38.5</v>
      </c>
      <c r="AC1514" s="137"/>
      <c r="AD1514" s="137" t="s">
        <v>622</v>
      </c>
      <c r="AE1514" s="143">
        <v>46238.5899537037</v>
      </c>
      <c r="AF1514" s="144"/>
      <c r="AG1514" s="144"/>
      <c r="AH1514" s="144" t="s">
        <v>606</v>
      </c>
      <c r="AI1514" s="144" t="s">
        <v>607</v>
      </c>
      <c r="AJ1514" s="145">
        <v>46235</v>
      </c>
      <c r="AK1514" s="146">
        <v>46237.6644097222</v>
      </c>
    </row>
    <row r="1515" s="134" customFormat="1" ht="38.8" customHeight="1" spans="1:37">
      <c r="A1515" s="138" t="s">
        <v>29</v>
      </c>
      <c r="B1515" s="138" t="s">
        <v>496</v>
      </c>
      <c r="C1515" s="137" t="s">
        <v>26</v>
      </c>
      <c r="D1515" s="138" t="s">
        <v>112</v>
      </c>
      <c r="E1515" s="138" t="s">
        <v>587</v>
      </c>
      <c r="F1515" s="138" t="s">
        <v>2227</v>
      </c>
      <c r="G1515" s="138" t="s">
        <v>2228</v>
      </c>
      <c r="H1515" s="138" t="s">
        <v>2469</v>
      </c>
      <c r="I1515" s="142" t="s">
        <v>590</v>
      </c>
      <c r="J1515" s="137" t="s">
        <v>591</v>
      </c>
      <c r="K1515" s="138" t="s">
        <v>593</v>
      </c>
      <c r="L1515" s="138" t="s">
        <v>603</v>
      </c>
      <c r="M1515" s="140" t="s">
        <v>3931</v>
      </c>
      <c r="N1515" s="138" t="s">
        <v>3932</v>
      </c>
      <c r="O1515" s="138" t="s">
        <v>513</v>
      </c>
      <c r="P1515" s="138" t="s">
        <v>3866</v>
      </c>
      <c r="Q1515" s="138" t="s">
        <v>3867</v>
      </c>
      <c r="R1515" s="138"/>
      <c r="S1515" s="138">
        <v>1</v>
      </c>
      <c r="T1515" s="138">
        <v>0</v>
      </c>
      <c r="U1515" s="138">
        <v>198</v>
      </c>
      <c r="V1515" s="140">
        <v>198</v>
      </c>
      <c r="W1515" s="138">
        <v>0</v>
      </c>
      <c r="X1515" s="138">
        <v>0</v>
      </c>
      <c r="Y1515" s="140"/>
      <c r="Z1515" s="138"/>
      <c r="AA1515" s="137">
        <v>0</v>
      </c>
      <c r="AB1515" s="137">
        <v>0</v>
      </c>
      <c r="AC1515" s="137"/>
      <c r="AD1515" s="137" t="s">
        <v>622</v>
      </c>
      <c r="AE1515" s="143">
        <v>46238.5899537037</v>
      </c>
      <c r="AF1515" s="144"/>
      <c r="AG1515" s="144"/>
      <c r="AH1515" s="144" t="s">
        <v>606</v>
      </c>
      <c r="AI1515" s="144" t="s">
        <v>607</v>
      </c>
      <c r="AJ1515" s="145">
        <v>45010</v>
      </c>
      <c r="AK1515" s="146">
        <v>46237.5907060185</v>
      </c>
    </row>
    <row r="1516" s="134" customFormat="1" ht="38.8" customHeight="1" spans="1:37">
      <c r="A1516" s="138" t="s">
        <v>29</v>
      </c>
      <c r="B1516" s="138" t="s">
        <v>496</v>
      </c>
      <c r="C1516" s="137" t="s">
        <v>26</v>
      </c>
      <c r="D1516" s="138" t="s">
        <v>112</v>
      </c>
      <c r="E1516" s="138" t="s">
        <v>587</v>
      </c>
      <c r="F1516" s="138" t="s">
        <v>292</v>
      </c>
      <c r="G1516" s="138" t="s">
        <v>2201</v>
      </c>
      <c r="H1516" s="138" t="s">
        <v>2468</v>
      </c>
      <c r="I1516" s="142" t="s">
        <v>590</v>
      </c>
      <c r="J1516" s="137" t="s">
        <v>591</v>
      </c>
      <c r="K1516" s="138" t="s">
        <v>593</v>
      </c>
      <c r="L1516" s="138" t="s">
        <v>592</v>
      </c>
      <c r="M1516" s="140" t="s">
        <v>3931</v>
      </c>
      <c r="N1516" s="138" t="s">
        <v>3932</v>
      </c>
      <c r="O1516" s="138" t="s">
        <v>513</v>
      </c>
      <c r="P1516" s="138" t="s">
        <v>3866</v>
      </c>
      <c r="Q1516" s="138" t="s">
        <v>3867</v>
      </c>
      <c r="R1516" s="138"/>
      <c r="S1516" s="138">
        <v>1</v>
      </c>
      <c r="T1516" s="138">
        <v>0</v>
      </c>
      <c r="U1516" s="138">
        <v>198</v>
      </c>
      <c r="V1516" s="140">
        <v>198</v>
      </c>
      <c r="W1516" s="138">
        <v>0</v>
      </c>
      <c r="X1516" s="138">
        <v>0</v>
      </c>
      <c r="Y1516" s="140"/>
      <c r="Z1516" s="138"/>
      <c r="AA1516" s="137">
        <v>0</v>
      </c>
      <c r="AB1516" s="137">
        <v>0</v>
      </c>
      <c r="AC1516" s="137"/>
      <c r="AD1516" s="137" t="s">
        <v>622</v>
      </c>
      <c r="AE1516" s="143">
        <v>46238.5899537037</v>
      </c>
      <c r="AF1516" s="144"/>
      <c r="AG1516" s="144"/>
      <c r="AH1516" s="144" t="s">
        <v>606</v>
      </c>
      <c r="AI1516" s="144" t="s">
        <v>607</v>
      </c>
      <c r="AJ1516" s="145">
        <v>42784</v>
      </c>
      <c r="AK1516" s="146">
        <v>46237.5221990741</v>
      </c>
    </row>
    <row r="1517" s="134" customFormat="1" ht="38.8" customHeight="1" spans="1:37">
      <c r="A1517" s="138" t="s">
        <v>29</v>
      </c>
      <c r="B1517" s="138" t="s">
        <v>496</v>
      </c>
      <c r="C1517" s="137" t="s">
        <v>26</v>
      </c>
      <c r="D1517" s="138" t="s">
        <v>112</v>
      </c>
      <c r="E1517" s="138" t="s">
        <v>587</v>
      </c>
      <c r="F1517" s="138" t="s">
        <v>293</v>
      </c>
      <c r="G1517" s="138" t="s">
        <v>729</v>
      </c>
      <c r="H1517" s="138" t="s">
        <v>5441</v>
      </c>
      <c r="I1517" s="142" t="s">
        <v>601</v>
      </c>
      <c r="J1517" s="137" t="s">
        <v>591</v>
      </c>
      <c r="K1517" s="138" t="s">
        <v>3878</v>
      </c>
      <c r="L1517" s="138" t="s">
        <v>603</v>
      </c>
      <c r="M1517" s="140" t="s">
        <v>4163</v>
      </c>
      <c r="N1517" s="138" t="s">
        <v>4164</v>
      </c>
      <c r="O1517" s="138" t="s">
        <v>461</v>
      </c>
      <c r="P1517" s="138" t="s">
        <v>3881</v>
      </c>
      <c r="Q1517" s="138" t="s">
        <v>3901</v>
      </c>
      <c r="R1517" s="138" t="s">
        <v>4</v>
      </c>
      <c r="S1517" s="138">
        <v>1</v>
      </c>
      <c r="T1517" s="138">
        <v>180</v>
      </c>
      <c r="U1517" s="138">
        <v>230</v>
      </c>
      <c r="V1517" s="140">
        <v>230</v>
      </c>
      <c r="W1517" s="138">
        <v>180</v>
      </c>
      <c r="X1517" s="138">
        <v>0</v>
      </c>
      <c r="Y1517" s="140"/>
      <c r="Z1517" s="138"/>
      <c r="AA1517" s="137">
        <v>100</v>
      </c>
      <c r="AB1517" s="137">
        <v>100</v>
      </c>
      <c r="AC1517" s="137"/>
      <c r="AD1517" s="137" t="s">
        <v>622</v>
      </c>
      <c r="AE1517" s="143">
        <v>46238.5899537037</v>
      </c>
      <c r="AF1517" s="144"/>
      <c r="AG1517" s="144"/>
      <c r="AH1517" s="144" t="s">
        <v>606</v>
      </c>
      <c r="AI1517" s="144" t="s">
        <v>607</v>
      </c>
      <c r="AJ1517" s="145">
        <v>46206</v>
      </c>
      <c r="AK1517" s="146">
        <v>46237.4387962963</v>
      </c>
    </row>
    <row r="1518" s="134" customFormat="1" ht="38.8" customHeight="1" spans="1:37">
      <c r="A1518" s="138" t="s">
        <v>29</v>
      </c>
      <c r="B1518" s="138" t="s">
        <v>496</v>
      </c>
      <c r="C1518" s="137" t="s">
        <v>26</v>
      </c>
      <c r="D1518" s="138" t="s">
        <v>112</v>
      </c>
      <c r="E1518" s="138" t="s">
        <v>587</v>
      </c>
      <c r="F1518" s="138" t="s">
        <v>293</v>
      </c>
      <c r="G1518" s="138" t="s">
        <v>729</v>
      </c>
      <c r="H1518" s="138" t="s">
        <v>5441</v>
      </c>
      <c r="I1518" s="142" t="s">
        <v>601</v>
      </c>
      <c r="J1518" s="137" t="s">
        <v>591</v>
      </c>
      <c r="K1518" s="138" t="s">
        <v>3878</v>
      </c>
      <c r="L1518" s="138" t="s">
        <v>603</v>
      </c>
      <c r="M1518" s="140" t="s">
        <v>3879</v>
      </c>
      <c r="N1518" s="138" t="s">
        <v>3880</v>
      </c>
      <c r="O1518" s="138" t="s">
        <v>461</v>
      </c>
      <c r="P1518" s="138" t="s">
        <v>3881</v>
      </c>
      <c r="Q1518" s="138" t="s">
        <v>3882</v>
      </c>
      <c r="R1518" s="138" t="s">
        <v>8</v>
      </c>
      <c r="S1518" s="138">
        <v>1</v>
      </c>
      <c r="T1518" s="138">
        <v>50</v>
      </c>
      <c r="U1518" s="138">
        <v>230</v>
      </c>
      <c r="V1518" s="140">
        <v>230</v>
      </c>
      <c r="W1518" s="138">
        <v>50</v>
      </c>
      <c r="X1518" s="138">
        <v>0</v>
      </c>
      <c r="Y1518" s="140"/>
      <c r="Z1518" s="138"/>
      <c r="AA1518" s="137">
        <v>35</v>
      </c>
      <c r="AB1518" s="137">
        <v>35</v>
      </c>
      <c r="AC1518" s="137"/>
      <c r="AD1518" s="137" t="s">
        <v>622</v>
      </c>
      <c r="AE1518" s="143">
        <v>46238.5899537037</v>
      </c>
      <c r="AF1518" s="144"/>
      <c r="AG1518" s="144"/>
      <c r="AH1518" s="144" t="s">
        <v>606</v>
      </c>
      <c r="AI1518" s="144" t="s">
        <v>607</v>
      </c>
      <c r="AJ1518" s="145">
        <v>46206</v>
      </c>
      <c r="AK1518" s="146">
        <v>46237.4387962963</v>
      </c>
    </row>
    <row r="1519" s="134" customFormat="1" ht="38.8" customHeight="1" spans="1:37">
      <c r="A1519" s="138" t="s">
        <v>29</v>
      </c>
      <c r="B1519" s="138" t="s">
        <v>496</v>
      </c>
      <c r="C1519" s="137" t="s">
        <v>26</v>
      </c>
      <c r="D1519" s="138" t="s">
        <v>112</v>
      </c>
      <c r="E1519" s="138" t="s">
        <v>587</v>
      </c>
      <c r="F1519" s="138" t="s">
        <v>2227</v>
      </c>
      <c r="G1519" s="138" t="s">
        <v>2228</v>
      </c>
      <c r="H1519" s="138" t="s">
        <v>2466</v>
      </c>
      <c r="I1519" s="142" t="s">
        <v>590</v>
      </c>
      <c r="J1519" s="137" t="s">
        <v>591</v>
      </c>
      <c r="K1519" s="138" t="s">
        <v>593</v>
      </c>
      <c r="L1519" s="138" t="s">
        <v>603</v>
      </c>
      <c r="M1519" s="140" t="s">
        <v>3931</v>
      </c>
      <c r="N1519" s="138" t="s">
        <v>3932</v>
      </c>
      <c r="O1519" s="138" t="s">
        <v>513</v>
      </c>
      <c r="P1519" s="138" t="s">
        <v>3866</v>
      </c>
      <c r="Q1519" s="138" t="s">
        <v>3867</v>
      </c>
      <c r="R1519" s="138"/>
      <c r="S1519" s="138">
        <v>1</v>
      </c>
      <c r="T1519" s="138">
        <v>0</v>
      </c>
      <c r="U1519" s="138">
        <v>226</v>
      </c>
      <c r="V1519" s="140">
        <v>226</v>
      </c>
      <c r="W1519" s="138">
        <v>0</v>
      </c>
      <c r="X1519" s="138">
        <v>0</v>
      </c>
      <c r="Y1519" s="140"/>
      <c r="Z1519" s="138"/>
      <c r="AA1519" s="137">
        <v>0</v>
      </c>
      <c r="AB1519" s="137">
        <v>0</v>
      </c>
      <c r="AC1519" s="137"/>
      <c r="AD1519" s="137" t="s">
        <v>622</v>
      </c>
      <c r="AE1519" s="143">
        <v>46238.5899537037</v>
      </c>
      <c r="AF1519" s="144"/>
      <c r="AG1519" s="144"/>
      <c r="AH1519" s="144" t="s">
        <v>606</v>
      </c>
      <c r="AI1519" s="144" t="s">
        <v>607</v>
      </c>
      <c r="AJ1519" s="145">
        <v>44683</v>
      </c>
      <c r="AK1519" s="146">
        <v>46236.7230208333</v>
      </c>
    </row>
    <row r="1520" s="134" customFormat="1" ht="38.8" customHeight="1" spans="1:37">
      <c r="A1520" s="138" t="s">
        <v>29</v>
      </c>
      <c r="B1520" s="138" t="s">
        <v>496</v>
      </c>
      <c r="C1520" s="137" t="s">
        <v>26</v>
      </c>
      <c r="D1520" s="138" t="s">
        <v>112</v>
      </c>
      <c r="E1520" s="138" t="s">
        <v>587</v>
      </c>
      <c r="F1520" s="138" t="s">
        <v>292</v>
      </c>
      <c r="G1520" s="138" t="s">
        <v>2201</v>
      </c>
      <c r="H1520" s="138" t="s">
        <v>2465</v>
      </c>
      <c r="I1520" s="142" t="s">
        <v>590</v>
      </c>
      <c r="J1520" s="137" t="s">
        <v>591</v>
      </c>
      <c r="K1520" s="138" t="s">
        <v>593</v>
      </c>
      <c r="L1520" s="138" t="s">
        <v>592</v>
      </c>
      <c r="M1520" s="140" t="s">
        <v>3931</v>
      </c>
      <c r="N1520" s="138" t="s">
        <v>3932</v>
      </c>
      <c r="O1520" s="138" t="s">
        <v>513</v>
      </c>
      <c r="P1520" s="138" t="s">
        <v>3866</v>
      </c>
      <c r="Q1520" s="138" t="s">
        <v>3867</v>
      </c>
      <c r="R1520" s="138"/>
      <c r="S1520" s="138">
        <v>1</v>
      </c>
      <c r="T1520" s="138">
        <v>0</v>
      </c>
      <c r="U1520" s="138">
        <v>198</v>
      </c>
      <c r="V1520" s="140">
        <v>198</v>
      </c>
      <c r="W1520" s="138">
        <v>0</v>
      </c>
      <c r="X1520" s="138">
        <v>0</v>
      </c>
      <c r="Y1520" s="140"/>
      <c r="Z1520" s="138"/>
      <c r="AA1520" s="137">
        <v>0</v>
      </c>
      <c r="AB1520" s="137">
        <v>0</v>
      </c>
      <c r="AC1520" s="137"/>
      <c r="AD1520" s="137" t="s">
        <v>622</v>
      </c>
      <c r="AE1520" s="143">
        <v>46238.5899537037</v>
      </c>
      <c r="AF1520" s="144"/>
      <c r="AG1520" s="144"/>
      <c r="AH1520" s="144" t="s">
        <v>606</v>
      </c>
      <c r="AI1520" s="144" t="s">
        <v>607</v>
      </c>
      <c r="AJ1520" s="145">
        <v>43314</v>
      </c>
      <c r="AK1520" s="146">
        <v>46236.7026388889</v>
      </c>
    </row>
    <row r="1521" s="134" customFormat="1" ht="38.8" customHeight="1" spans="1:37">
      <c r="A1521" s="138" t="s">
        <v>29</v>
      </c>
      <c r="B1521" s="138" t="s">
        <v>496</v>
      </c>
      <c r="C1521" s="137" t="s">
        <v>26</v>
      </c>
      <c r="D1521" s="138" t="s">
        <v>114</v>
      </c>
      <c r="E1521" s="138" t="s">
        <v>587</v>
      </c>
      <c r="F1521" s="138" t="s">
        <v>305</v>
      </c>
      <c r="G1521" s="138" t="s">
        <v>2169</v>
      </c>
      <c r="H1521" s="138" t="s">
        <v>2464</v>
      </c>
      <c r="I1521" s="142" t="s">
        <v>601</v>
      </c>
      <c r="J1521" s="137" t="s">
        <v>591</v>
      </c>
      <c r="K1521" s="138" t="s">
        <v>3972</v>
      </c>
      <c r="L1521" s="138" t="s">
        <v>592</v>
      </c>
      <c r="M1521" s="140" t="s">
        <v>4163</v>
      </c>
      <c r="N1521" s="138" t="s">
        <v>4164</v>
      </c>
      <c r="O1521" s="138" t="s">
        <v>461</v>
      </c>
      <c r="P1521" s="138" t="s">
        <v>3881</v>
      </c>
      <c r="Q1521" s="138" t="s">
        <v>3901</v>
      </c>
      <c r="R1521" s="138" t="s">
        <v>4</v>
      </c>
      <c r="S1521" s="138">
        <v>1</v>
      </c>
      <c r="T1521" s="138">
        <v>180</v>
      </c>
      <c r="U1521" s="138">
        <v>280</v>
      </c>
      <c r="V1521" s="140">
        <v>280</v>
      </c>
      <c r="W1521" s="138">
        <v>180</v>
      </c>
      <c r="X1521" s="138">
        <v>0</v>
      </c>
      <c r="Y1521" s="140"/>
      <c r="Z1521" s="138"/>
      <c r="AA1521" s="137">
        <v>100</v>
      </c>
      <c r="AB1521" s="137">
        <v>100</v>
      </c>
      <c r="AC1521" s="137"/>
      <c r="AD1521" s="137" t="s">
        <v>622</v>
      </c>
      <c r="AE1521" s="143">
        <v>46238.5922569444</v>
      </c>
      <c r="AF1521" s="144"/>
      <c r="AG1521" s="144"/>
      <c r="AH1521" s="144" t="s">
        <v>606</v>
      </c>
      <c r="AI1521" s="144" t="s">
        <v>607</v>
      </c>
      <c r="AJ1521" s="144"/>
      <c r="AK1521" s="146">
        <v>46238.4812847222</v>
      </c>
    </row>
    <row r="1522" s="134" customFormat="1" ht="38.8" customHeight="1" spans="1:37">
      <c r="A1522" s="138" t="s">
        <v>29</v>
      </c>
      <c r="B1522" s="138" t="s">
        <v>496</v>
      </c>
      <c r="C1522" s="137" t="s">
        <v>26</v>
      </c>
      <c r="D1522" s="138" t="s">
        <v>114</v>
      </c>
      <c r="E1522" s="138" t="s">
        <v>587</v>
      </c>
      <c r="F1522" s="138" t="s">
        <v>304</v>
      </c>
      <c r="G1522" s="138" t="s">
        <v>1981</v>
      </c>
      <c r="H1522" s="138" t="s">
        <v>5442</v>
      </c>
      <c r="I1522" s="142" t="s">
        <v>601</v>
      </c>
      <c r="J1522" s="137" t="s">
        <v>621</v>
      </c>
      <c r="K1522" s="138" t="s">
        <v>3878</v>
      </c>
      <c r="L1522" s="138" t="s">
        <v>603</v>
      </c>
      <c r="M1522" s="140" t="s">
        <v>5443</v>
      </c>
      <c r="N1522" s="138" t="s">
        <v>5444</v>
      </c>
      <c r="O1522" s="138" t="s">
        <v>513</v>
      </c>
      <c r="P1522" s="138" t="s">
        <v>3868</v>
      </c>
      <c r="Q1522" s="138" t="s">
        <v>3867</v>
      </c>
      <c r="R1522" s="138"/>
      <c r="S1522" s="138">
        <v>1</v>
      </c>
      <c r="T1522" s="138">
        <v>45</v>
      </c>
      <c r="U1522" s="138">
        <v>205</v>
      </c>
      <c r="V1522" s="140">
        <v>205</v>
      </c>
      <c r="W1522" s="138">
        <v>45</v>
      </c>
      <c r="X1522" s="138">
        <v>0</v>
      </c>
      <c r="Y1522" s="140"/>
      <c r="Z1522" s="138"/>
      <c r="AA1522" s="137">
        <v>31.5</v>
      </c>
      <c r="AB1522" s="137">
        <v>31.5</v>
      </c>
      <c r="AC1522" s="137"/>
      <c r="AD1522" s="137" t="s">
        <v>622</v>
      </c>
      <c r="AE1522" s="143">
        <v>46238.5922569444</v>
      </c>
      <c r="AF1522" s="144"/>
      <c r="AG1522" s="144"/>
      <c r="AH1522" s="144" t="s">
        <v>606</v>
      </c>
      <c r="AI1522" s="144" t="s">
        <v>607</v>
      </c>
      <c r="AJ1522" s="145">
        <v>46237</v>
      </c>
      <c r="AK1522" s="146">
        <v>46238.4542476852</v>
      </c>
    </row>
    <row r="1523" s="134" customFormat="1" ht="38.8" customHeight="1" spans="1:37">
      <c r="A1523" s="138" t="s">
        <v>29</v>
      </c>
      <c r="B1523" s="138" t="s">
        <v>496</v>
      </c>
      <c r="C1523" s="137" t="s">
        <v>26</v>
      </c>
      <c r="D1523" s="138" t="s">
        <v>114</v>
      </c>
      <c r="E1523" s="138" t="s">
        <v>587</v>
      </c>
      <c r="F1523" s="138" t="s">
        <v>306</v>
      </c>
      <c r="G1523" s="138" t="s">
        <v>709</v>
      </c>
      <c r="H1523" s="138" t="s">
        <v>2463</v>
      </c>
      <c r="I1523" s="142" t="s">
        <v>601</v>
      </c>
      <c r="J1523" s="137" t="s">
        <v>591</v>
      </c>
      <c r="K1523" s="138" t="s">
        <v>3972</v>
      </c>
      <c r="L1523" s="138" t="s">
        <v>592</v>
      </c>
      <c r="M1523" s="140" t="s">
        <v>4163</v>
      </c>
      <c r="N1523" s="138" t="s">
        <v>4164</v>
      </c>
      <c r="O1523" s="138" t="s">
        <v>461</v>
      </c>
      <c r="P1523" s="138" t="s">
        <v>3881</v>
      </c>
      <c r="Q1523" s="138" t="s">
        <v>3901</v>
      </c>
      <c r="R1523" s="138" t="s">
        <v>4</v>
      </c>
      <c r="S1523" s="138">
        <v>1</v>
      </c>
      <c r="T1523" s="138">
        <v>180</v>
      </c>
      <c r="U1523" s="138">
        <v>230</v>
      </c>
      <c r="V1523" s="140">
        <v>230</v>
      </c>
      <c r="W1523" s="138">
        <v>180</v>
      </c>
      <c r="X1523" s="138">
        <v>0</v>
      </c>
      <c r="Y1523" s="140"/>
      <c r="Z1523" s="138"/>
      <c r="AA1523" s="137">
        <v>100</v>
      </c>
      <c r="AB1523" s="137">
        <v>100</v>
      </c>
      <c r="AC1523" s="137"/>
      <c r="AD1523" s="137" t="s">
        <v>622</v>
      </c>
      <c r="AE1523" s="143">
        <v>46238.5922569444</v>
      </c>
      <c r="AF1523" s="144"/>
      <c r="AG1523" s="144"/>
      <c r="AH1523" s="144" t="s">
        <v>606</v>
      </c>
      <c r="AI1523" s="144" t="s">
        <v>607</v>
      </c>
      <c r="AJ1523" s="144"/>
      <c r="AK1523" s="146">
        <v>46238.4373611111</v>
      </c>
    </row>
    <row r="1524" s="134" customFormat="1" ht="38.8" customHeight="1" spans="1:37">
      <c r="A1524" s="138" t="s">
        <v>29</v>
      </c>
      <c r="B1524" s="138" t="s">
        <v>496</v>
      </c>
      <c r="C1524" s="137" t="s">
        <v>26</v>
      </c>
      <c r="D1524" s="138" t="s">
        <v>114</v>
      </c>
      <c r="E1524" s="138" t="s">
        <v>587</v>
      </c>
      <c r="F1524" s="138" t="s">
        <v>303</v>
      </c>
      <c r="G1524" s="138" t="s">
        <v>703</v>
      </c>
      <c r="H1524" s="138" t="s">
        <v>2462</v>
      </c>
      <c r="I1524" s="142" t="s">
        <v>601</v>
      </c>
      <c r="J1524" s="137" t="s">
        <v>591</v>
      </c>
      <c r="K1524" s="138" t="s">
        <v>3972</v>
      </c>
      <c r="L1524" s="138" t="s">
        <v>592</v>
      </c>
      <c r="M1524" s="140" t="s">
        <v>4163</v>
      </c>
      <c r="N1524" s="138" t="s">
        <v>4164</v>
      </c>
      <c r="O1524" s="138" t="s">
        <v>461</v>
      </c>
      <c r="P1524" s="138" t="s">
        <v>3881</v>
      </c>
      <c r="Q1524" s="138" t="s">
        <v>3901</v>
      </c>
      <c r="R1524" s="138" t="s">
        <v>4</v>
      </c>
      <c r="S1524" s="138">
        <v>1</v>
      </c>
      <c r="T1524" s="138">
        <v>180</v>
      </c>
      <c r="U1524" s="138">
        <v>230</v>
      </c>
      <c r="V1524" s="140">
        <v>230</v>
      </c>
      <c r="W1524" s="138">
        <v>180</v>
      </c>
      <c r="X1524" s="138">
        <v>0</v>
      </c>
      <c r="Y1524" s="140"/>
      <c r="Z1524" s="138"/>
      <c r="AA1524" s="137">
        <v>100</v>
      </c>
      <c r="AB1524" s="137">
        <v>100</v>
      </c>
      <c r="AC1524" s="137"/>
      <c r="AD1524" s="137" t="s">
        <v>622</v>
      </c>
      <c r="AE1524" s="143">
        <v>46238.5922569444</v>
      </c>
      <c r="AF1524" s="144"/>
      <c r="AG1524" s="144"/>
      <c r="AH1524" s="144"/>
      <c r="AI1524" s="144" t="s">
        <v>596</v>
      </c>
      <c r="AJ1524" s="145">
        <v>46223</v>
      </c>
      <c r="AK1524" s="146">
        <v>46237.8205324074</v>
      </c>
    </row>
    <row r="1525" s="134" customFormat="1" ht="38.8" customHeight="1" spans="1:37">
      <c r="A1525" s="138" t="s">
        <v>29</v>
      </c>
      <c r="B1525" s="138" t="s">
        <v>496</v>
      </c>
      <c r="C1525" s="137" t="s">
        <v>26</v>
      </c>
      <c r="D1525" s="138" t="s">
        <v>114</v>
      </c>
      <c r="E1525" s="138" t="s">
        <v>587</v>
      </c>
      <c r="F1525" s="138" t="s">
        <v>306</v>
      </c>
      <c r="G1525" s="138" t="s">
        <v>709</v>
      </c>
      <c r="H1525" s="138" t="s">
        <v>2461</v>
      </c>
      <c r="I1525" s="142" t="s">
        <v>601</v>
      </c>
      <c r="J1525" s="137" t="s">
        <v>591</v>
      </c>
      <c r="K1525" s="138" t="s">
        <v>3878</v>
      </c>
      <c r="L1525" s="138" t="s">
        <v>603</v>
      </c>
      <c r="M1525" s="140" t="s">
        <v>3879</v>
      </c>
      <c r="N1525" s="138" t="s">
        <v>3880</v>
      </c>
      <c r="O1525" s="138" t="s">
        <v>461</v>
      </c>
      <c r="P1525" s="138" t="s">
        <v>3881</v>
      </c>
      <c r="Q1525" s="138" t="s">
        <v>3882</v>
      </c>
      <c r="R1525" s="138" t="s">
        <v>8</v>
      </c>
      <c r="S1525" s="138">
        <v>1</v>
      </c>
      <c r="T1525" s="138">
        <v>50</v>
      </c>
      <c r="U1525" s="138">
        <v>100</v>
      </c>
      <c r="V1525" s="140">
        <v>100</v>
      </c>
      <c r="W1525" s="138">
        <v>50</v>
      </c>
      <c r="X1525" s="138">
        <v>0</v>
      </c>
      <c r="Y1525" s="140"/>
      <c r="Z1525" s="138"/>
      <c r="AA1525" s="137">
        <v>35</v>
      </c>
      <c r="AB1525" s="137">
        <v>35</v>
      </c>
      <c r="AC1525" s="137"/>
      <c r="AD1525" s="137" t="s">
        <v>622</v>
      </c>
      <c r="AE1525" s="143">
        <v>46238.5922569444</v>
      </c>
      <c r="AF1525" s="144"/>
      <c r="AG1525" s="144"/>
      <c r="AH1525" s="144" t="s">
        <v>606</v>
      </c>
      <c r="AI1525" s="144" t="s">
        <v>607</v>
      </c>
      <c r="AJ1525" s="145">
        <v>46236</v>
      </c>
      <c r="AK1525" s="146">
        <v>46237.773275463</v>
      </c>
    </row>
    <row r="1526" s="134" customFormat="1" ht="38.8" customHeight="1" spans="1:37">
      <c r="A1526" s="138" t="s">
        <v>29</v>
      </c>
      <c r="B1526" s="138" t="s">
        <v>496</v>
      </c>
      <c r="C1526" s="137" t="s">
        <v>26</v>
      </c>
      <c r="D1526" s="138" t="s">
        <v>114</v>
      </c>
      <c r="E1526" s="138" t="s">
        <v>587</v>
      </c>
      <c r="F1526" s="138" t="s">
        <v>302</v>
      </c>
      <c r="G1526" s="138" t="s">
        <v>2205</v>
      </c>
      <c r="H1526" s="138" t="s">
        <v>2460</v>
      </c>
      <c r="I1526" s="142" t="s">
        <v>590</v>
      </c>
      <c r="J1526" s="137" t="s">
        <v>591</v>
      </c>
      <c r="K1526" s="138" t="s">
        <v>593</v>
      </c>
      <c r="L1526" s="138" t="s">
        <v>592</v>
      </c>
      <c r="M1526" s="140" t="s">
        <v>3931</v>
      </c>
      <c r="N1526" s="138" t="s">
        <v>3932</v>
      </c>
      <c r="O1526" s="138" t="s">
        <v>513</v>
      </c>
      <c r="P1526" s="138" t="s">
        <v>3866</v>
      </c>
      <c r="Q1526" s="138" t="s">
        <v>3867</v>
      </c>
      <c r="R1526" s="138"/>
      <c r="S1526" s="138">
        <v>1</v>
      </c>
      <c r="T1526" s="138">
        <v>0</v>
      </c>
      <c r="U1526" s="138">
        <v>198</v>
      </c>
      <c r="V1526" s="140">
        <v>198</v>
      </c>
      <c r="W1526" s="138">
        <v>0</v>
      </c>
      <c r="X1526" s="138">
        <v>0</v>
      </c>
      <c r="Y1526" s="140"/>
      <c r="Z1526" s="138"/>
      <c r="AA1526" s="137">
        <v>0</v>
      </c>
      <c r="AB1526" s="137">
        <v>0</v>
      </c>
      <c r="AC1526" s="137"/>
      <c r="AD1526" s="137" t="s">
        <v>622</v>
      </c>
      <c r="AE1526" s="143">
        <v>46238.5922569444</v>
      </c>
      <c r="AF1526" s="144"/>
      <c r="AG1526" s="144"/>
      <c r="AH1526" s="144" t="s">
        <v>606</v>
      </c>
      <c r="AI1526" s="144" t="s">
        <v>607</v>
      </c>
      <c r="AJ1526" s="145">
        <v>43619</v>
      </c>
      <c r="AK1526" s="146">
        <v>46237.7138541667</v>
      </c>
    </row>
    <row r="1527" s="134" customFormat="1" ht="38.8" customHeight="1" spans="1:37">
      <c r="A1527" s="138" t="s">
        <v>29</v>
      </c>
      <c r="B1527" s="138" t="s">
        <v>496</v>
      </c>
      <c r="C1527" s="137" t="s">
        <v>26</v>
      </c>
      <c r="D1527" s="138" t="s">
        <v>114</v>
      </c>
      <c r="E1527" s="138" t="s">
        <v>587</v>
      </c>
      <c r="F1527" s="138" t="s">
        <v>304</v>
      </c>
      <c r="G1527" s="138" t="s">
        <v>1981</v>
      </c>
      <c r="H1527" s="138" t="s">
        <v>2459</v>
      </c>
      <c r="I1527" s="142" t="s">
        <v>601</v>
      </c>
      <c r="J1527" s="137" t="s">
        <v>591</v>
      </c>
      <c r="K1527" s="138" t="s">
        <v>3878</v>
      </c>
      <c r="L1527" s="138" t="s">
        <v>603</v>
      </c>
      <c r="M1527" s="140" t="s">
        <v>3879</v>
      </c>
      <c r="N1527" s="138" t="s">
        <v>3880</v>
      </c>
      <c r="O1527" s="138" t="s">
        <v>461</v>
      </c>
      <c r="P1527" s="138" t="s">
        <v>3881</v>
      </c>
      <c r="Q1527" s="138" t="s">
        <v>3882</v>
      </c>
      <c r="R1527" s="138" t="s">
        <v>8</v>
      </c>
      <c r="S1527" s="138">
        <v>1</v>
      </c>
      <c r="T1527" s="138">
        <v>50</v>
      </c>
      <c r="U1527" s="138">
        <v>100</v>
      </c>
      <c r="V1527" s="140">
        <v>100</v>
      </c>
      <c r="W1527" s="138">
        <v>50</v>
      </c>
      <c r="X1527" s="138">
        <v>0</v>
      </c>
      <c r="Y1527" s="140"/>
      <c r="Z1527" s="138"/>
      <c r="AA1527" s="137">
        <v>35</v>
      </c>
      <c r="AB1527" s="137">
        <v>35</v>
      </c>
      <c r="AC1527" s="137"/>
      <c r="AD1527" s="137" t="s">
        <v>622</v>
      </c>
      <c r="AE1527" s="143">
        <v>46238.5922569444</v>
      </c>
      <c r="AF1527" s="144"/>
      <c r="AG1527" s="144"/>
      <c r="AH1527" s="144" t="s">
        <v>606</v>
      </c>
      <c r="AI1527" s="144" t="s">
        <v>607</v>
      </c>
      <c r="AJ1527" s="145">
        <v>46232</v>
      </c>
      <c r="AK1527" s="146">
        <v>46237.6213425926</v>
      </c>
    </row>
    <row r="1528" s="134" customFormat="1" ht="38.8" customHeight="1" spans="1:37">
      <c r="A1528" s="138" t="s">
        <v>29</v>
      </c>
      <c r="B1528" s="138" t="s">
        <v>496</v>
      </c>
      <c r="C1528" s="137" t="s">
        <v>26</v>
      </c>
      <c r="D1528" s="138" t="s">
        <v>114</v>
      </c>
      <c r="E1528" s="138" t="s">
        <v>587</v>
      </c>
      <c r="F1528" s="138" t="s">
        <v>302</v>
      </c>
      <c r="G1528" s="138" t="s">
        <v>2205</v>
      </c>
      <c r="H1528" s="138" t="s">
        <v>2458</v>
      </c>
      <c r="I1528" s="142" t="s">
        <v>590</v>
      </c>
      <c r="J1528" s="137" t="s">
        <v>591</v>
      </c>
      <c r="K1528" s="138" t="s">
        <v>593</v>
      </c>
      <c r="L1528" s="138" t="s">
        <v>592</v>
      </c>
      <c r="M1528" s="140" t="s">
        <v>3931</v>
      </c>
      <c r="N1528" s="138" t="s">
        <v>3932</v>
      </c>
      <c r="O1528" s="138" t="s">
        <v>513</v>
      </c>
      <c r="P1528" s="138" t="s">
        <v>3866</v>
      </c>
      <c r="Q1528" s="138" t="s">
        <v>3867</v>
      </c>
      <c r="R1528" s="138"/>
      <c r="S1528" s="138">
        <v>1</v>
      </c>
      <c r="T1528" s="138">
        <v>0</v>
      </c>
      <c r="U1528" s="138">
        <v>198</v>
      </c>
      <c r="V1528" s="140">
        <v>198</v>
      </c>
      <c r="W1528" s="138">
        <v>0</v>
      </c>
      <c r="X1528" s="138">
        <v>0</v>
      </c>
      <c r="Y1528" s="140"/>
      <c r="Z1528" s="138"/>
      <c r="AA1528" s="137">
        <v>0</v>
      </c>
      <c r="AB1528" s="137">
        <v>0</v>
      </c>
      <c r="AC1528" s="137"/>
      <c r="AD1528" s="137" t="s">
        <v>622</v>
      </c>
      <c r="AE1528" s="143">
        <v>46238.5922569444</v>
      </c>
      <c r="AF1528" s="144"/>
      <c r="AG1528" s="144"/>
      <c r="AH1528" s="144" t="s">
        <v>606</v>
      </c>
      <c r="AI1528" s="144" t="s">
        <v>607</v>
      </c>
      <c r="AJ1528" s="145">
        <v>43711</v>
      </c>
      <c r="AK1528" s="146">
        <v>46237.5348958333</v>
      </c>
    </row>
    <row r="1529" s="134" customFormat="1" ht="38.8" customHeight="1" spans="1:37">
      <c r="A1529" s="138" t="s">
        <v>29</v>
      </c>
      <c r="B1529" s="138" t="s">
        <v>496</v>
      </c>
      <c r="C1529" s="137" t="s">
        <v>26</v>
      </c>
      <c r="D1529" s="138" t="s">
        <v>114</v>
      </c>
      <c r="E1529" s="138" t="s">
        <v>587</v>
      </c>
      <c r="F1529" s="138" t="s">
        <v>306</v>
      </c>
      <c r="G1529" s="138" t="s">
        <v>709</v>
      </c>
      <c r="H1529" s="138" t="s">
        <v>2457</v>
      </c>
      <c r="I1529" s="142" t="s">
        <v>601</v>
      </c>
      <c r="J1529" s="137" t="s">
        <v>591</v>
      </c>
      <c r="K1529" s="138" t="s">
        <v>3878</v>
      </c>
      <c r="L1529" s="138" t="s">
        <v>603</v>
      </c>
      <c r="M1529" s="140" t="s">
        <v>3879</v>
      </c>
      <c r="N1529" s="138" t="s">
        <v>3880</v>
      </c>
      <c r="O1529" s="138" t="s">
        <v>461</v>
      </c>
      <c r="P1529" s="138" t="s">
        <v>3881</v>
      </c>
      <c r="Q1529" s="138" t="s">
        <v>3882</v>
      </c>
      <c r="R1529" s="138" t="s">
        <v>8</v>
      </c>
      <c r="S1529" s="138">
        <v>1</v>
      </c>
      <c r="T1529" s="138">
        <v>50</v>
      </c>
      <c r="U1529" s="138">
        <v>500</v>
      </c>
      <c r="V1529" s="140">
        <v>500</v>
      </c>
      <c r="W1529" s="138">
        <v>50</v>
      </c>
      <c r="X1529" s="138">
        <v>0</v>
      </c>
      <c r="Y1529" s="140"/>
      <c r="Z1529" s="138"/>
      <c r="AA1529" s="137">
        <v>35</v>
      </c>
      <c r="AB1529" s="137">
        <v>35</v>
      </c>
      <c r="AC1529" s="137"/>
      <c r="AD1529" s="137" t="s">
        <v>622</v>
      </c>
      <c r="AE1529" s="143">
        <v>46238.5922569444</v>
      </c>
      <c r="AF1529" s="144"/>
      <c r="AG1529" s="144"/>
      <c r="AH1529" s="144" t="s">
        <v>606</v>
      </c>
      <c r="AI1529" s="144" t="s">
        <v>607</v>
      </c>
      <c r="AJ1529" s="145">
        <v>46236</v>
      </c>
      <c r="AK1529" s="146">
        <v>46237.528275463</v>
      </c>
    </row>
    <row r="1530" s="134" customFormat="1" ht="38.8" customHeight="1" spans="1:37">
      <c r="A1530" s="138" t="s">
        <v>29</v>
      </c>
      <c r="B1530" s="138" t="s">
        <v>496</v>
      </c>
      <c r="C1530" s="137" t="s">
        <v>26</v>
      </c>
      <c r="D1530" s="138" t="s">
        <v>114</v>
      </c>
      <c r="E1530" s="138" t="s">
        <v>587</v>
      </c>
      <c r="F1530" s="138" t="s">
        <v>303</v>
      </c>
      <c r="G1530" s="138" t="s">
        <v>703</v>
      </c>
      <c r="H1530" s="138" t="s">
        <v>2456</v>
      </c>
      <c r="I1530" s="142" t="s">
        <v>601</v>
      </c>
      <c r="J1530" s="137" t="s">
        <v>591</v>
      </c>
      <c r="K1530" s="138" t="s">
        <v>3898</v>
      </c>
      <c r="L1530" s="138" t="s">
        <v>603</v>
      </c>
      <c r="M1530" s="140" t="s">
        <v>4163</v>
      </c>
      <c r="N1530" s="138" t="s">
        <v>4164</v>
      </c>
      <c r="O1530" s="138" t="s">
        <v>461</v>
      </c>
      <c r="P1530" s="138" t="s">
        <v>3881</v>
      </c>
      <c r="Q1530" s="138" t="s">
        <v>3901</v>
      </c>
      <c r="R1530" s="138" t="s">
        <v>4</v>
      </c>
      <c r="S1530" s="138">
        <v>1</v>
      </c>
      <c r="T1530" s="138">
        <v>180</v>
      </c>
      <c r="U1530" s="138">
        <v>350</v>
      </c>
      <c r="V1530" s="140">
        <v>350</v>
      </c>
      <c r="W1530" s="138">
        <v>180</v>
      </c>
      <c r="X1530" s="138">
        <v>0</v>
      </c>
      <c r="Y1530" s="140"/>
      <c r="Z1530" s="138"/>
      <c r="AA1530" s="137">
        <v>100</v>
      </c>
      <c r="AB1530" s="137">
        <v>100</v>
      </c>
      <c r="AC1530" s="137"/>
      <c r="AD1530" s="137" t="s">
        <v>622</v>
      </c>
      <c r="AE1530" s="143">
        <v>46238.5922569444</v>
      </c>
      <c r="AF1530" s="144"/>
      <c r="AG1530" s="144"/>
      <c r="AH1530" s="144" t="s">
        <v>606</v>
      </c>
      <c r="AI1530" s="144" t="s">
        <v>607</v>
      </c>
      <c r="AJ1530" s="145">
        <v>46230</v>
      </c>
      <c r="AK1530" s="146">
        <v>46237.5069444444</v>
      </c>
    </row>
    <row r="1531" s="134" customFormat="1" ht="38.8" customHeight="1" spans="1:37">
      <c r="A1531" s="138" t="s">
        <v>29</v>
      </c>
      <c r="B1531" s="138" t="s">
        <v>496</v>
      </c>
      <c r="C1531" s="137" t="s">
        <v>26</v>
      </c>
      <c r="D1531" s="138" t="s">
        <v>114</v>
      </c>
      <c r="E1531" s="138" t="s">
        <v>587</v>
      </c>
      <c r="F1531" s="138" t="s">
        <v>303</v>
      </c>
      <c r="G1531" s="138" t="s">
        <v>703</v>
      </c>
      <c r="H1531" s="138" t="s">
        <v>2456</v>
      </c>
      <c r="I1531" s="142" t="s">
        <v>601</v>
      </c>
      <c r="J1531" s="137" t="s">
        <v>591</v>
      </c>
      <c r="K1531" s="138" t="s">
        <v>3898</v>
      </c>
      <c r="L1531" s="138" t="s">
        <v>603</v>
      </c>
      <c r="M1531" s="140" t="s">
        <v>3879</v>
      </c>
      <c r="N1531" s="138" t="s">
        <v>3880</v>
      </c>
      <c r="O1531" s="138" t="s">
        <v>461</v>
      </c>
      <c r="P1531" s="138" t="s">
        <v>3881</v>
      </c>
      <c r="Q1531" s="138" t="s">
        <v>3882</v>
      </c>
      <c r="R1531" s="138" t="s">
        <v>8</v>
      </c>
      <c r="S1531" s="138">
        <v>1</v>
      </c>
      <c r="T1531" s="138">
        <v>50</v>
      </c>
      <c r="U1531" s="138">
        <v>350</v>
      </c>
      <c r="V1531" s="140">
        <v>350</v>
      </c>
      <c r="W1531" s="138">
        <v>50</v>
      </c>
      <c r="X1531" s="138">
        <v>0</v>
      </c>
      <c r="Y1531" s="140"/>
      <c r="Z1531" s="138"/>
      <c r="AA1531" s="137">
        <v>35</v>
      </c>
      <c r="AB1531" s="137">
        <v>35</v>
      </c>
      <c r="AC1531" s="137"/>
      <c r="AD1531" s="137" t="s">
        <v>622</v>
      </c>
      <c r="AE1531" s="143">
        <v>46238.5922569444</v>
      </c>
      <c r="AF1531" s="144"/>
      <c r="AG1531" s="144"/>
      <c r="AH1531" s="144" t="s">
        <v>606</v>
      </c>
      <c r="AI1531" s="144" t="s">
        <v>607</v>
      </c>
      <c r="AJ1531" s="145">
        <v>46230</v>
      </c>
      <c r="AK1531" s="146">
        <v>46237.5069444444</v>
      </c>
    </row>
    <row r="1532" s="134" customFormat="1" ht="38.8" customHeight="1" spans="1:37">
      <c r="A1532" s="138" t="s">
        <v>29</v>
      </c>
      <c r="B1532" s="138" t="s">
        <v>496</v>
      </c>
      <c r="C1532" s="137" t="s">
        <v>26</v>
      </c>
      <c r="D1532" s="138" t="s">
        <v>114</v>
      </c>
      <c r="E1532" s="138" t="s">
        <v>587</v>
      </c>
      <c r="F1532" s="138" t="s">
        <v>303</v>
      </c>
      <c r="G1532" s="138" t="s">
        <v>703</v>
      </c>
      <c r="H1532" s="138" t="s">
        <v>2455</v>
      </c>
      <c r="I1532" s="142" t="s">
        <v>590</v>
      </c>
      <c r="J1532" s="137" t="s">
        <v>621</v>
      </c>
      <c r="K1532" s="138" t="s">
        <v>3868</v>
      </c>
      <c r="L1532" s="138" t="s">
        <v>592</v>
      </c>
      <c r="M1532" s="140" t="s">
        <v>4975</v>
      </c>
      <c r="N1532" s="138" t="s">
        <v>4976</v>
      </c>
      <c r="O1532" s="138" t="s">
        <v>513</v>
      </c>
      <c r="P1532" s="138" t="s">
        <v>3868</v>
      </c>
      <c r="Q1532" s="138" t="s">
        <v>3867</v>
      </c>
      <c r="R1532" s="138"/>
      <c r="S1532" s="138">
        <v>1</v>
      </c>
      <c r="T1532" s="138">
        <v>315</v>
      </c>
      <c r="U1532" s="138">
        <v>405</v>
      </c>
      <c r="V1532" s="140">
        <v>405</v>
      </c>
      <c r="W1532" s="138">
        <v>315</v>
      </c>
      <c r="X1532" s="138">
        <v>0</v>
      </c>
      <c r="Y1532" s="140"/>
      <c r="Z1532" s="138"/>
      <c r="AA1532" s="137">
        <v>220.5</v>
      </c>
      <c r="AB1532" s="137">
        <v>220.5</v>
      </c>
      <c r="AC1532" s="137"/>
      <c r="AD1532" s="137" t="s">
        <v>622</v>
      </c>
      <c r="AE1532" s="143">
        <v>46238.5922569444</v>
      </c>
      <c r="AF1532" s="144"/>
      <c r="AG1532" s="144"/>
      <c r="AH1532" s="144" t="s">
        <v>606</v>
      </c>
      <c r="AI1532" s="144" t="s">
        <v>607</v>
      </c>
      <c r="AJ1532" s="145">
        <v>43948</v>
      </c>
      <c r="AK1532" s="146">
        <v>46237.4081944444</v>
      </c>
    </row>
    <row r="1533" s="134" customFormat="1" ht="38.8" customHeight="1" spans="1:37">
      <c r="A1533" s="138" t="s">
        <v>29</v>
      </c>
      <c r="B1533" s="138" t="s">
        <v>496</v>
      </c>
      <c r="C1533" s="137" t="s">
        <v>26</v>
      </c>
      <c r="D1533" s="138" t="s">
        <v>114</v>
      </c>
      <c r="E1533" s="138" t="s">
        <v>587</v>
      </c>
      <c r="F1533" s="138" t="s">
        <v>302</v>
      </c>
      <c r="G1533" s="138" t="s">
        <v>2205</v>
      </c>
      <c r="H1533" s="138" t="s">
        <v>2453</v>
      </c>
      <c r="I1533" s="142" t="s">
        <v>590</v>
      </c>
      <c r="J1533" s="137" t="s">
        <v>591</v>
      </c>
      <c r="K1533" s="138" t="s">
        <v>593</v>
      </c>
      <c r="L1533" s="138" t="s">
        <v>592</v>
      </c>
      <c r="M1533" s="140" t="s">
        <v>3931</v>
      </c>
      <c r="N1533" s="138" t="s">
        <v>3932</v>
      </c>
      <c r="O1533" s="138" t="s">
        <v>513</v>
      </c>
      <c r="P1533" s="138" t="s">
        <v>3866</v>
      </c>
      <c r="Q1533" s="138" t="s">
        <v>3867</v>
      </c>
      <c r="R1533" s="138"/>
      <c r="S1533" s="138">
        <v>1</v>
      </c>
      <c r="T1533" s="138">
        <v>0</v>
      </c>
      <c r="U1533" s="138">
        <v>198</v>
      </c>
      <c r="V1533" s="140">
        <v>198</v>
      </c>
      <c r="W1533" s="138">
        <v>0</v>
      </c>
      <c r="X1533" s="138">
        <v>0</v>
      </c>
      <c r="Y1533" s="140"/>
      <c r="Z1533" s="138"/>
      <c r="AA1533" s="137">
        <v>0</v>
      </c>
      <c r="AB1533" s="137">
        <v>0</v>
      </c>
      <c r="AC1533" s="137"/>
      <c r="AD1533" s="137" t="s">
        <v>622</v>
      </c>
      <c r="AE1533" s="143">
        <v>46238.5922569444</v>
      </c>
      <c r="AF1533" s="144"/>
      <c r="AG1533" s="144"/>
      <c r="AH1533" s="144" t="s">
        <v>606</v>
      </c>
      <c r="AI1533" s="144" t="s">
        <v>607</v>
      </c>
      <c r="AJ1533" s="145">
        <v>43560</v>
      </c>
      <c r="AK1533" s="146">
        <v>46236.6618402778</v>
      </c>
    </row>
    <row r="1534" s="134" customFormat="1" ht="38.8" customHeight="1" spans="1:37">
      <c r="A1534" s="138" t="s">
        <v>29</v>
      </c>
      <c r="B1534" s="138" t="s">
        <v>496</v>
      </c>
      <c r="C1534" s="137" t="s">
        <v>26</v>
      </c>
      <c r="D1534" s="138" t="s">
        <v>102</v>
      </c>
      <c r="E1534" s="138" t="s">
        <v>587</v>
      </c>
      <c r="F1534" s="138" t="s">
        <v>273</v>
      </c>
      <c r="G1534" s="138" t="s">
        <v>1954</v>
      </c>
      <c r="H1534" s="138" t="s">
        <v>5445</v>
      </c>
      <c r="I1534" s="142" t="s">
        <v>601</v>
      </c>
      <c r="J1534" s="137" t="s">
        <v>591</v>
      </c>
      <c r="K1534" s="138" t="s">
        <v>3878</v>
      </c>
      <c r="L1534" s="138" t="s">
        <v>603</v>
      </c>
      <c r="M1534" s="140" t="s">
        <v>4163</v>
      </c>
      <c r="N1534" s="138" t="s">
        <v>4164</v>
      </c>
      <c r="O1534" s="138" t="s">
        <v>461</v>
      </c>
      <c r="P1534" s="138" t="s">
        <v>3881</v>
      </c>
      <c r="Q1534" s="138" t="s">
        <v>3901</v>
      </c>
      <c r="R1534" s="138" t="s">
        <v>4</v>
      </c>
      <c r="S1534" s="138">
        <v>1</v>
      </c>
      <c r="T1534" s="138">
        <v>180</v>
      </c>
      <c r="U1534" s="138">
        <v>180</v>
      </c>
      <c r="V1534" s="140">
        <v>180</v>
      </c>
      <c r="W1534" s="138">
        <v>180</v>
      </c>
      <c r="X1534" s="138">
        <v>0</v>
      </c>
      <c r="Y1534" s="140"/>
      <c r="Z1534" s="138"/>
      <c r="AA1534" s="137">
        <v>100</v>
      </c>
      <c r="AB1534" s="137">
        <v>100</v>
      </c>
      <c r="AC1534" s="137"/>
      <c r="AD1534" s="137" t="s">
        <v>622</v>
      </c>
      <c r="AE1534" s="143">
        <v>46238.5915277778</v>
      </c>
      <c r="AF1534" s="144"/>
      <c r="AG1534" s="144"/>
      <c r="AH1534" s="144" t="s">
        <v>606</v>
      </c>
      <c r="AI1534" s="144" t="s">
        <v>607</v>
      </c>
      <c r="AJ1534" s="145">
        <v>46237</v>
      </c>
      <c r="AK1534" s="146">
        <v>46238.4871527778</v>
      </c>
    </row>
    <row r="1535" s="134" customFormat="1" ht="38.8" customHeight="1" spans="1:37">
      <c r="A1535" s="138" t="s">
        <v>29</v>
      </c>
      <c r="B1535" s="138" t="s">
        <v>496</v>
      </c>
      <c r="C1535" s="137" t="s">
        <v>26</v>
      </c>
      <c r="D1535" s="138" t="s">
        <v>102</v>
      </c>
      <c r="E1535" s="138" t="s">
        <v>587</v>
      </c>
      <c r="F1535" s="138" t="s">
        <v>272</v>
      </c>
      <c r="G1535" s="138" t="s">
        <v>1962</v>
      </c>
      <c r="H1535" s="138" t="s">
        <v>5446</v>
      </c>
      <c r="I1535" s="142" t="s">
        <v>601</v>
      </c>
      <c r="J1535" s="137" t="s">
        <v>602</v>
      </c>
      <c r="K1535" s="138" t="s">
        <v>3878</v>
      </c>
      <c r="L1535" s="138" t="s">
        <v>603</v>
      </c>
      <c r="M1535" s="140" t="s">
        <v>519</v>
      </c>
      <c r="N1535" s="138" t="s">
        <v>518</v>
      </c>
      <c r="O1535" s="138" t="s">
        <v>452</v>
      </c>
      <c r="P1535" s="138" t="s">
        <v>3881</v>
      </c>
      <c r="Q1535" s="138" t="s">
        <v>4218</v>
      </c>
      <c r="R1535" s="138" t="s">
        <v>7</v>
      </c>
      <c r="S1535" s="138">
        <v>1</v>
      </c>
      <c r="T1535" s="138">
        <v>40</v>
      </c>
      <c r="U1535" s="138">
        <v>85</v>
      </c>
      <c r="V1535" s="140">
        <v>85</v>
      </c>
      <c r="W1535" s="138">
        <v>40</v>
      </c>
      <c r="X1535" s="138">
        <v>0</v>
      </c>
      <c r="Y1535" s="140"/>
      <c r="Z1535" s="138"/>
      <c r="AA1535" s="137">
        <v>28</v>
      </c>
      <c r="AB1535" s="137">
        <v>28</v>
      </c>
      <c r="AC1535" s="137"/>
      <c r="AD1535" s="137" t="s">
        <v>622</v>
      </c>
      <c r="AE1535" s="143">
        <v>46238.5915277778</v>
      </c>
      <c r="AF1535" s="144"/>
      <c r="AG1535" s="144"/>
      <c r="AH1535" s="144" t="s">
        <v>606</v>
      </c>
      <c r="AI1535" s="144" t="s">
        <v>607</v>
      </c>
      <c r="AJ1535" s="145">
        <v>46082</v>
      </c>
      <c r="AK1535" s="146">
        <v>46238.4375115741</v>
      </c>
    </row>
    <row r="1536" s="134" customFormat="1" ht="38.8" customHeight="1" spans="1:37">
      <c r="A1536" s="138" t="s">
        <v>29</v>
      </c>
      <c r="B1536" s="138" t="s">
        <v>496</v>
      </c>
      <c r="C1536" s="137" t="s">
        <v>26</v>
      </c>
      <c r="D1536" s="138" t="s">
        <v>102</v>
      </c>
      <c r="E1536" s="138" t="s">
        <v>587</v>
      </c>
      <c r="F1536" s="138" t="s">
        <v>272</v>
      </c>
      <c r="G1536" s="138" t="s">
        <v>1962</v>
      </c>
      <c r="H1536" s="138" t="s">
        <v>5446</v>
      </c>
      <c r="I1536" s="142" t="s">
        <v>601</v>
      </c>
      <c r="J1536" s="137" t="s">
        <v>602</v>
      </c>
      <c r="K1536" s="138" t="s">
        <v>3878</v>
      </c>
      <c r="L1536" s="138" t="s">
        <v>603</v>
      </c>
      <c r="M1536" s="140" t="s">
        <v>3912</v>
      </c>
      <c r="N1536" s="138" t="s">
        <v>3913</v>
      </c>
      <c r="O1536" s="138" t="s">
        <v>461</v>
      </c>
      <c r="P1536" s="138" t="s">
        <v>3881</v>
      </c>
      <c r="Q1536" s="138" t="s">
        <v>3889</v>
      </c>
      <c r="R1536" s="138" t="s">
        <v>8</v>
      </c>
      <c r="S1536" s="138">
        <v>1</v>
      </c>
      <c r="T1536" s="138">
        <v>5</v>
      </c>
      <c r="U1536" s="138">
        <v>85</v>
      </c>
      <c r="V1536" s="140">
        <v>85</v>
      </c>
      <c r="W1536" s="138">
        <v>5</v>
      </c>
      <c r="X1536" s="138">
        <v>0</v>
      </c>
      <c r="Y1536" s="140"/>
      <c r="Z1536" s="138"/>
      <c r="AA1536" s="137">
        <v>3.5</v>
      </c>
      <c r="AB1536" s="137">
        <v>3.5</v>
      </c>
      <c r="AC1536" s="137"/>
      <c r="AD1536" s="137" t="s">
        <v>622</v>
      </c>
      <c r="AE1536" s="143">
        <v>46238.5915277778</v>
      </c>
      <c r="AF1536" s="144"/>
      <c r="AG1536" s="144"/>
      <c r="AH1536" s="144" t="s">
        <v>606</v>
      </c>
      <c r="AI1536" s="144" t="s">
        <v>607</v>
      </c>
      <c r="AJ1536" s="145">
        <v>46082</v>
      </c>
      <c r="AK1536" s="146">
        <v>46238.4375115741</v>
      </c>
    </row>
    <row r="1537" s="134" customFormat="1" ht="38.8" customHeight="1" spans="1:37">
      <c r="A1537" s="138" t="s">
        <v>29</v>
      </c>
      <c r="B1537" s="138" t="s">
        <v>496</v>
      </c>
      <c r="C1537" s="137" t="s">
        <v>26</v>
      </c>
      <c r="D1537" s="138" t="s">
        <v>102</v>
      </c>
      <c r="E1537" s="138" t="s">
        <v>587</v>
      </c>
      <c r="F1537" s="138" t="s">
        <v>272</v>
      </c>
      <c r="G1537" s="138" t="s">
        <v>1962</v>
      </c>
      <c r="H1537" s="138" t="s">
        <v>5446</v>
      </c>
      <c r="I1537" s="142" t="s">
        <v>601</v>
      </c>
      <c r="J1537" s="137" t="s">
        <v>602</v>
      </c>
      <c r="K1537" s="138" t="s">
        <v>3878</v>
      </c>
      <c r="L1537" s="138" t="s">
        <v>603</v>
      </c>
      <c r="M1537" s="140" t="s">
        <v>3917</v>
      </c>
      <c r="N1537" s="138" t="s">
        <v>3918</v>
      </c>
      <c r="O1537" s="138" t="s">
        <v>461</v>
      </c>
      <c r="P1537" s="138" t="s">
        <v>3881</v>
      </c>
      <c r="Q1537" s="138" t="s">
        <v>3889</v>
      </c>
      <c r="R1537" s="138" t="s">
        <v>10</v>
      </c>
      <c r="S1537" s="138">
        <v>1</v>
      </c>
      <c r="T1537" s="138">
        <v>40</v>
      </c>
      <c r="U1537" s="138">
        <v>85</v>
      </c>
      <c r="V1537" s="140">
        <v>85</v>
      </c>
      <c r="W1537" s="138">
        <v>40</v>
      </c>
      <c r="X1537" s="138">
        <v>0</v>
      </c>
      <c r="Y1537" s="140"/>
      <c r="Z1537" s="138"/>
      <c r="AA1537" s="137">
        <v>28</v>
      </c>
      <c r="AB1537" s="137">
        <v>28</v>
      </c>
      <c r="AC1537" s="137"/>
      <c r="AD1537" s="137" t="s">
        <v>622</v>
      </c>
      <c r="AE1537" s="143">
        <v>46238.5915277778</v>
      </c>
      <c r="AF1537" s="144"/>
      <c r="AG1537" s="144"/>
      <c r="AH1537" s="144" t="s">
        <v>606</v>
      </c>
      <c r="AI1537" s="144" t="s">
        <v>607</v>
      </c>
      <c r="AJ1537" s="145">
        <v>46082</v>
      </c>
      <c r="AK1537" s="146">
        <v>46238.4375115741</v>
      </c>
    </row>
    <row r="1538" s="134" customFormat="1" ht="38.8" customHeight="1" spans="1:37">
      <c r="A1538" s="138" t="s">
        <v>29</v>
      </c>
      <c r="B1538" s="138" t="s">
        <v>496</v>
      </c>
      <c r="C1538" s="137" t="s">
        <v>26</v>
      </c>
      <c r="D1538" s="138" t="s">
        <v>102</v>
      </c>
      <c r="E1538" s="138" t="s">
        <v>587</v>
      </c>
      <c r="F1538" s="138" t="s">
        <v>271</v>
      </c>
      <c r="G1538" s="138" t="s">
        <v>1967</v>
      </c>
      <c r="H1538" s="138" t="s">
        <v>5447</v>
      </c>
      <c r="I1538" s="142" t="s">
        <v>601</v>
      </c>
      <c r="J1538" s="137" t="s">
        <v>591</v>
      </c>
      <c r="K1538" s="138" t="s">
        <v>3972</v>
      </c>
      <c r="L1538" s="138" t="s">
        <v>592</v>
      </c>
      <c r="M1538" s="140" t="s">
        <v>4163</v>
      </c>
      <c r="N1538" s="138" t="s">
        <v>4164</v>
      </c>
      <c r="O1538" s="138" t="s">
        <v>461</v>
      </c>
      <c r="P1538" s="138" t="s">
        <v>3881</v>
      </c>
      <c r="Q1538" s="138" t="s">
        <v>3901</v>
      </c>
      <c r="R1538" s="138" t="s">
        <v>4</v>
      </c>
      <c r="S1538" s="138">
        <v>1</v>
      </c>
      <c r="T1538" s="138">
        <v>180</v>
      </c>
      <c r="U1538" s="138">
        <v>180</v>
      </c>
      <c r="V1538" s="140">
        <v>180</v>
      </c>
      <c r="W1538" s="138">
        <v>180</v>
      </c>
      <c r="X1538" s="138">
        <v>0</v>
      </c>
      <c r="Y1538" s="140"/>
      <c r="Z1538" s="138"/>
      <c r="AA1538" s="137">
        <v>100</v>
      </c>
      <c r="AB1538" s="137">
        <v>100</v>
      </c>
      <c r="AC1538" s="137"/>
      <c r="AD1538" s="137" t="s">
        <v>622</v>
      </c>
      <c r="AE1538" s="143">
        <v>46238.5915277778</v>
      </c>
      <c r="AF1538" s="144"/>
      <c r="AG1538" s="144"/>
      <c r="AH1538" s="144" t="s">
        <v>606</v>
      </c>
      <c r="AI1538" s="144" t="s">
        <v>607</v>
      </c>
      <c r="AJ1538" s="144"/>
      <c r="AK1538" s="146">
        <v>46237.7207986111</v>
      </c>
    </row>
    <row r="1539" s="134" customFormat="1" ht="38.8" customHeight="1" spans="1:37">
      <c r="A1539" s="138" t="s">
        <v>29</v>
      </c>
      <c r="B1539" s="138" t="s">
        <v>496</v>
      </c>
      <c r="C1539" s="137" t="s">
        <v>26</v>
      </c>
      <c r="D1539" s="138" t="s">
        <v>102</v>
      </c>
      <c r="E1539" s="138" t="s">
        <v>587</v>
      </c>
      <c r="F1539" s="138" t="s">
        <v>271</v>
      </c>
      <c r="G1539" s="138" t="s">
        <v>1967</v>
      </c>
      <c r="H1539" s="138" t="s">
        <v>5448</v>
      </c>
      <c r="I1539" s="142" t="s">
        <v>601</v>
      </c>
      <c r="J1539" s="137" t="s">
        <v>602</v>
      </c>
      <c r="K1539" s="138" t="s">
        <v>3878</v>
      </c>
      <c r="L1539" s="138" t="s">
        <v>603</v>
      </c>
      <c r="M1539" s="140" t="s">
        <v>5215</v>
      </c>
      <c r="N1539" s="138" t="s">
        <v>5216</v>
      </c>
      <c r="O1539" s="138" t="s">
        <v>461</v>
      </c>
      <c r="P1539" s="138" t="s">
        <v>3881</v>
      </c>
      <c r="Q1539" s="138" t="s">
        <v>3889</v>
      </c>
      <c r="R1539" s="138" t="s">
        <v>8</v>
      </c>
      <c r="S1539" s="138">
        <v>1</v>
      </c>
      <c r="T1539" s="138">
        <v>80</v>
      </c>
      <c r="U1539" s="138">
        <v>105</v>
      </c>
      <c r="V1539" s="140">
        <v>105</v>
      </c>
      <c r="W1539" s="138">
        <v>80</v>
      </c>
      <c r="X1539" s="138">
        <v>0</v>
      </c>
      <c r="Y1539" s="140"/>
      <c r="Z1539" s="138"/>
      <c r="AA1539" s="137">
        <v>56</v>
      </c>
      <c r="AB1539" s="137">
        <v>56</v>
      </c>
      <c r="AC1539" s="137"/>
      <c r="AD1539" s="137" t="s">
        <v>622</v>
      </c>
      <c r="AE1539" s="143">
        <v>46238.5915277778</v>
      </c>
      <c r="AF1539" s="144"/>
      <c r="AG1539" s="144"/>
      <c r="AH1539" s="144" t="s">
        <v>606</v>
      </c>
      <c r="AI1539" s="144" t="s">
        <v>607</v>
      </c>
      <c r="AJ1539" s="145">
        <v>46115</v>
      </c>
      <c r="AK1539" s="146">
        <v>46237.5626851852</v>
      </c>
    </row>
    <row r="1540" s="134" customFormat="1" ht="38.8" customHeight="1" spans="1:37">
      <c r="A1540" s="138" t="s">
        <v>29</v>
      </c>
      <c r="B1540" s="138" t="s">
        <v>496</v>
      </c>
      <c r="C1540" s="137" t="s">
        <v>26</v>
      </c>
      <c r="D1540" s="138" t="s">
        <v>102</v>
      </c>
      <c r="E1540" s="138" t="s">
        <v>587</v>
      </c>
      <c r="F1540" s="138" t="s">
        <v>271</v>
      </c>
      <c r="G1540" s="138" t="s">
        <v>1967</v>
      </c>
      <c r="H1540" s="138" t="s">
        <v>5448</v>
      </c>
      <c r="I1540" s="142" t="s">
        <v>601</v>
      </c>
      <c r="J1540" s="137" t="s">
        <v>602</v>
      </c>
      <c r="K1540" s="138" t="s">
        <v>3878</v>
      </c>
      <c r="L1540" s="138" t="s">
        <v>603</v>
      </c>
      <c r="M1540" s="140" t="s">
        <v>5217</v>
      </c>
      <c r="N1540" s="138" t="s">
        <v>5218</v>
      </c>
      <c r="O1540" s="138" t="s">
        <v>461</v>
      </c>
      <c r="P1540" s="138" t="s">
        <v>3881</v>
      </c>
      <c r="Q1540" s="138" t="s">
        <v>3889</v>
      </c>
      <c r="R1540" s="138" t="s">
        <v>8</v>
      </c>
      <c r="S1540" s="138">
        <v>1</v>
      </c>
      <c r="T1540" s="138">
        <v>20</v>
      </c>
      <c r="U1540" s="138">
        <v>105</v>
      </c>
      <c r="V1540" s="140">
        <v>105</v>
      </c>
      <c r="W1540" s="138">
        <v>20</v>
      </c>
      <c r="X1540" s="138">
        <v>0</v>
      </c>
      <c r="Y1540" s="140"/>
      <c r="Z1540" s="138"/>
      <c r="AA1540" s="137">
        <v>14</v>
      </c>
      <c r="AB1540" s="137">
        <v>14</v>
      </c>
      <c r="AC1540" s="137"/>
      <c r="AD1540" s="137" t="s">
        <v>622</v>
      </c>
      <c r="AE1540" s="143">
        <v>46238.5915277778</v>
      </c>
      <c r="AF1540" s="144"/>
      <c r="AG1540" s="144"/>
      <c r="AH1540" s="144" t="s">
        <v>606</v>
      </c>
      <c r="AI1540" s="144" t="s">
        <v>607</v>
      </c>
      <c r="AJ1540" s="145">
        <v>46115</v>
      </c>
      <c r="AK1540" s="146">
        <v>46237.5626851852</v>
      </c>
    </row>
    <row r="1541" s="134" customFormat="1" ht="38.8" customHeight="1" spans="1:37">
      <c r="A1541" s="138" t="s">
        <v>29</v>
      </c>
      <c r="B1541" s="138" t="s">
        <v>496</v>
      </c>
      <c r="C1541" s="137" t="s">
        <v>26</v>
      </c>
      <c r="D1541" s="138" t="s">
        <v>102</v>
      </c>
      <c r="E1541" s="138" t="s">
        <v>587</v>
      </c>
      <c r="F1541" s="138" t="s">
        <v>271</v>
      </c>
      <c r="G1541" s="138" t="s">
        <v>1967</v>
      </c>
      <c r="H1541" s="138" t="s">
        <v>5448</v>
      </c>
      <c r="I1541" s="142" t="s">
        <v>601</v>
      </c>
      <c r="J1541" s="137" t="s">
        <v>602</v>
      </c>
      <c r="K1541" s="138" t="s">
        <v>3878</v>
      </c>
      <c r="L1541" s="138" t="s">
        <v>603</v>
      </c>
      <c r="M1541" s="140" t="s">
        <v>3912</v>
      </c>
      <c r="N1541" s="138" t="s">
        <v>3913</v>
      </c>
      <c r="O1541" s="138" t="s">
        <v>461</v>
      </c>
      <c r="P1541" s="138" t="s">
        <v>3881</v>
      </c>
      <c r="Q1541" s="138" t="s">
        <v>3889</v>
      </c>
      <c r="R1541" s="138" t="s">
        <v>8</v>
      </c>
      <c r="S1541" s="138">
        <v>1</v>
      </c>
      <c r="T1541" s="138">
        <v>5</v>
      </c>
      <c r="U1541" s="138">
        <v>105</v>
      </c>
      <c r="V1541" s="140">
        <v>105</v>
      </c>
      <c r="W1541" s="138">
        <v>5</v>
      </c>
      <c r="X1541" s="138">
        <v>0</v>
      </c>
      <c r="Y1541" s="140"/>
      <c r="Z1541" s="138"/>
      <c r="AA1541" s="137">
        <v>3.5</v>
      </c>
      <c r="AB1541" s="137">
        <v>3.5</v>
      </c>
      <c r="AC1541" s="137"/>
      <c r="AD1541" s="137" t="s">
        <v>622</v>
      </c>
      <c r="AE1541" s="143">
        <v>46238.5915277778</v>
      </c>
      <c r="AF1541" s="144"/>
      <c r="AG1541" s="144"/>
      <c r="AH1541" s="144" t="s">
        <v>606</v>
      </c>
      <c r="AI1541" s="144" t="s">
        <v>607</v>
      </c>
      <c r="AJ1541" s="145">
        <v>46115</v>
      </c>
      <c r="AK1541" s="146">
        <v>46237.5626851852</v>
      </c>
    </row>
    <row r="1542" s="134" customFormat="1" ht="38.8" customHeight="1" spans="1:37">
      <c r="A1542" s="138" t="s">
        <v>29</v>
      </c>
      <c r="B1542" s="138" t="s">
        <v>496</v>
      </c>
      <c r="C1542" s="137" t="s">
        <v>26</v>
      </c>
      <c r="D1542" s="138" t="s">
        <v>102</v>
      </c>
      <c r="E1542" s="138" t="s">
        <v>587</v>
      </c>
      <c r="F1542" s="138" t="s">
        <v>271</v>
      </c>
      <c r="G1542" s="138" t="s">
        <v>1967</v>
      </c>
      <c r="H1542" s="138" t="s">
        <v>2451</v>
      </c>
      <c r="I1542" s="142" t="s">
        <v>601</v>
      </c>
      <c r="J1542" s="137" t="s">
        <v>591</v>
      </c>
      <c r="K1542" s="138" t="s">
        <v>3878</v>
      </c>
      <c r="L1542" s="138" t="s">
        <v>603</v>
      </c>
      <c r="M1542" s="140" t="s">
        <v>4163</v>
      </c>
      <c r="N1542" s="138" t="s">
        <v>4164</v>
      </c>
      <c r="O1542" s="138" t="s">
        <v>461</v>
      </c>
      <c r="P1542" s="138" t="s">
        <v>3881</v>
      </c>
      <c r="Q1542" s="138" t="s">
        <v>3901</v>
      </c>
      <c r="R1542" s="138" t="s">
        <v>4</v>
      </c>
      <c r="S1542" s="138">
        <v>1</v>
      </c>
      <c r="T1542" s="138">
        <v>180</v>
      </c>
      <c r="U1542" s="138">
        <v>180</v>
      </c>
      <c r="V1542" s="140">
        <v>180</v>
      </c>
      <c r="W1542" s="138">
        <v>180</v>
      </c>
      <c r="X1542" s="138">
        <v>0</v>
      </c>
      <c r="Y1542" s="140"/>
      <c r="Z1542" s="138"/>
      <c r="AA1542" s="137">
        <v>100</v>
      </c>
      <c r="AB1542" s="137">
        <v>100</v>
      </c>
      <c r="AC1542" s="137"/>
      <c r="AD1542" s="137" t="s">
        <v>622</v>
      </c>
      <c r="AE1542" s="143">
        <v>46238.5915277778</v>
      </c>
      <c r="AF1542" s="144"/>
      <c r="AG1542" s="144"/>
      <c r="AH1542" s="144" t="s">
        <v>606</v>
      </c>
      <c r="AI1542" s="144" t="s">
        <v>607</v>
      </c>
      <c r="AJ1542" s="145">
        <v>46234</v>
      </c>
      <c r="AK1542" s="146">
        <v>46236.8090972222</v>
      </c>
    </row>
    <row r="1543" s="134" customFormat="1" ht="38.8" customHeight="1" spans="1:37">
      <c r="A1543" s="138" t="s">
        <v>29</v>
      </c>
      <c r="B1543" s="138" t="s">
        <v>496</v>
      </c>
      <c r="C1543" s="137" t="s">
        <v>26</v>
      </c>
      <c r="D1543" s="138" t="s">
        <v>104</v>
      </c>
      <c r="E1543" s="138" t="s">
        <v>587</v>
      </c>
      <c r="F1543" s="138" t="s">
        <v>277</v>
      </c>
      <c r="G1543" s="138" t="s">
        <v>1976</v>
      </c>
      <c r="H1543" s="138" t="s">
        <v>2450</v>
      </c>
      <c r="I1543" s="142" t="s">
        <v>601</v>
      </c>
      <c r="J1543" s="137" t="s">
        <v>591</v>
      </c>
      <c r="K1543" s="138" t="s">
        <v>3972</v>
      </c>
      <c r="L1543" s="138" t="s">
        <v>592</v>
      </c>
      <c r="M1543" s="140" t="s">
        <v>4163</v>
      </c>
      <c r="N1543" s="138" t="s">
        <v>4164</v>
      </c>
      <c r="O1543" s="138" t="s">
        <v>461</v>
      </c>
      <c r="P1543" s="138" t="s">
        <v>3881</v>
      </c>
      <c r="Q1543" s="138" t="s">
        <v>3901</v>
      </c>
      <c r="R1543" s="138" t="s">
        <v>4</v>
      </c>
      <c r="S1543" s="138">
        <v>1</v>
      </c>
      <c r="T1543" s="138">
        <v>180</v>
      </c>
      <c r="U1543" s="138">
        <v>300</v>
      </c>
      <c r="V1543" s="140">
        <v>300</v>
      </c>
      <c r="W1543" s="138">
        <v>180</v>
      </c>
      <c r="X1543" s="138">
        <v>0</v>
      </c>
      <c r="Y1543" s="140"/>
      <c r="Z1543" s="138"/>
      <c r="AA1543" s="137">
        <v>100</v>
      </c>
      <c r="AB1543" s="137">
        <v>100</v>
      </c>
      <c r="AC1543" s="137"/>
      <c r="AD1543" s="137" t="s">
        <v>622</v>
      </c>
      <c r="AE1543" s="143">
        <v>46238.5878587963</v>
      </c>
      <c r="AF1543" s="144"/>
      <c r="AG1543" s="144"/>
      <c r="AH1543" s="144" t="s">
        <v>606</v>
      </c>
      <c r="AI1543" s="144" t="s">
        <v>607</v>
      </c>
      <c r="AJ1543" s="144"/>
      <c r="AK1543" s="146">
        <v>46238.4909143519</v>
      </c>
    </row>
    <row r="1544" s="134" customFormat="1" ht="38.8" customHeight="1" spans="1:37">
      <c r="A1544" s="138" t="s">
        <v>29</v>
      </c>
      <c r="B1544" s="138" t="s">
        <v>496</v>
      </c>
      <c r="C1544" s="137" t="s">
        <v>26</v>
      </c>
      <c r="D1544" s="138" t="s">
        <v>104</v>
      </c>
      <c r="E1544" s="138" t="s">
        <v>587</v>
      </c>
      <c r="F1544" s="138" t="s">
        <v>275</v>
      </c>
      <c r="G1544" s="138" t="s">
        <v>2213</v>
      </c>
      <c r="H1544" s="138" t="s">
        <v>2449</v>
      </c>
      <c r="I1544" s="142" t="s">
        <v>590</v>
      </c>
      <c r="J1544" s="137" t="s">
        <v>591</v>
      </c>
      <c r="K1544" s="138" t="s">
        <v>593</v>
      </c>
      <c r="L1544" s="138" t="s">
        <v>603</v>
      </c>
      <c r="M1544" s="140" t="s">
        <v>3931</v>
      </c>
      <c r="N1544" s="138" t="s">
        <v>3932</v>
      </c>
      <c r="O1544" s="138" t="s">
        <v>513</v>
      </c>
      <c r="P1544" s="138" t="s">
        <v>3866</v>
      </c>
      <c r="Q1544" s="138" t="s">
        <v>3867</v>
      </c>
      <c r="R1544" s="138"/>
      <c r="S1544" s="138">
        <v>1</v>
      </c>
      <c r="T1544" s="138">
        <v>0</v>
      </c>
      <c r="U1544" s="138">
        <v>198</v>
      </c>
      <c r="V1544" s="140">
        <v>198</v>
      </c>
      <c r="W1544" s="138">
        <v>0</v>
      </c>
      <c r="X1544" s="138">
        <v>0</v>
      </c>
      <c r="Y1544" s="140"/>
      <c r="Z1544" s="138"/>
      <c r="AA1544" s="137">
        <v>0</v>
      </c>
      <c r="AB1544" s="137">
        <v>0</v>
      </c>
      <c r="AC1544" s="137"/>
      <c r="AD1544" s="137" t="s">
        <v>622</v>
      </c>
      <c r="AE1544" s="143">
        <v>46238.5878587963</v>
      </c>
      <c r="AF1544" s="144"/>
      <c r="AG1544" s="144"/>
      <c r="AH1544" s="144" t="s">
        <v>606</v>
      </c>
      <c r="AI1544" s="144" t="s">
        <v>607</v>
      </c>
      <c r="AJ1544" s="145">
        <v>45741</v>
      </c>
      <c r="AK1544" s="146">
        <v>46238.4708564815</v>
      </c>
    </row>
    <row r="1545" s="134" customFormat="1" ht="38.8" customHeight="1" spans="1:37">
      <c r="A1545" s="138" t="s">
        <v>29</v>
      </c>
      <c r="B1545" s="138" t="s">
        <v>496</v>
      </c>
      <c r="C1545" s="137" t="s">
        <v>26</v>
      </c>
      <c r="D1545" s="138" t="s">
        <v>104</v>
      </c>
      <c r="E1545" s="138" t="s">
        <v>587</v>
      </c>
      <c r="F1545" s="138" t="s">
        <v>277</v>
      </c>
      <c r="G1545" s="138" t="s">
        <v>1976</v>
      </c>
      <c r="H1545" s="138" t="s">
        <v>5449</v>
      </c>
      <c r="I1545" s="142" t="s">
        <v>601</v>
      </c>
      <c r="J1545" s="137" t="s">
        <v>591</v>
      </c>
      <c r="K1545" s="138" t="s">
        <v>3878</v>
      </c>
      <c r="L1545" s="138" t="s">
        <v>603</v>
      </c>
      <c r="M1545" s="140" t="s">
        <v>3879</v>
      </c>
      <c r="N1545" s="138" t="s">
        <v>3880</v>
      </c>
      <c r="O1545" s="138" t="s">
        <v>461</v>
      </c>
      <c r="P1545" s="138" t="s">
        <v>3881</v>
      </c>
      <c r="Q1545" s="138" t="s">
        <v>3882</v>
      </c>
      <c r="R1545" s="138" t="s">
        <v>8</v>
      </c>
      <c r="S1545" s="138">
        <v>1</v>
      </c>
      <c r="T1545" s="138">
        <v>50</v>
      </c>
      <c r="U1545" s="138">
        <v>50</v>
      </c>
      <c r="V1545" s="140">
        <v>50</v>
      </c>
      <c r="W1545" s="138">
        <v>50</v>
      </c>
      <c r="X1545" s="138">
        <v>0</v>
      </c>
      <c r="Y1545" s="140"/>
      <c r="Z1545" s="138"/>
      <c r="AA1545" s="137">
        <v>35</v>
      </c>
      <c r="AB1545" s="137">
        <v>35</v>
      </c>
      <c r="AC1545" s="137"/>
      <c r="AD1545" s="137" t="s">
        <v>622</v>
      </c>
      <c r="AE1545" s="143">
        <v>46238.5878587963</v>
      </c>
      <c r="AF1545" s="144"/>
      <c r="AG1545" s="144"/>
      <c r="AH1545" s="144" t="s">
        <v>606</v>
      </c>
      <c r="AI1545" s="144" t="s">
        <v>607</v>
      </c>
      <c r="AJ1545" s="145">
        <v>46234</v>
      </c>
      <c r="AK1545" s="146">
        <v>46238.4037847222</v>
      </c>
    </row>
    <row r="1546" s="134" customFormat="1" ht="38.8" customHeight="1" spans="1:37">
      <c r="A1546" s="138" t="s">
        <v>29</v>
      </c>
      <c r="B1546" s="138" t="s">
        <v>496</v>
      </c>
      <c r="C1546" s="137" t="s">
        <v>26</v>
      </c>
      <c r="D1546" s="138" t="s">
        <v>104</v>
      </c>
      <c r="E1546" s="138" t="s">
        <v>587</v>
      </c>
      <c r="F1546" s="138" t="s">
        <v>275</v>
      </c>
      <c r="G1546" s="138" t="s">
        <v>2213</v>
      </c>
      <c r="H1546" s="138" t="s">
        <v>2448</v>
      </c>
      <c r="I1546" s="142" t="s">
        <v>590</v>
      </c>
      <c r="J1546" s="137" t="s">
        <v>591</v>
      </c>
      <c r="K1546" s="138" t="s">
        <v>593</v>
      </c>
      <c r="L1546" s="138" t="s">
        <v>592</v>
      </c>
      <c r="M1546" s="140" t="s">
        <v>3931</v>
      </c>
      <c r="N1546" s="138" t="s">
        <v>3932</v>
      </c>
      <c r="O1546" s="138" t="s">
        <v>513</v>
      </c>
      <c r="P1546" s="138" t="s">
        <v>3866</v>
      </c>
      <c r="Q1546" s="138" t="s">
        <v>3867</v>
      </c>
      <c r="R1546" s="138"/>
      <c r="S1546" s="138">
        <v>1</v>
      </c>
      <c r="T1546" s="138">
        <v>0</v>
      </c>
      <c r="U1546" s="138">
        <v>198</v>
      </c>
      <c r="V1546" s="140">
        <v>198</v>
      </c>
      <c r="W1546" s="138">
        <v>0</v>
      </c>
      <c r="X1546" s="138">
        <v>0</v>
      </c>
      <c r="Y1546" s="140"/>
      <c r="Z1546" s="138"/>
      <c r="AA1546" s="137">
        <v>0</v>
      </c>
      <c r="AB1546" s="137">
        <v>0</v>
      </c>
      <c r="AC1546" s="137"/>
      <c r="AD1546" s="137" t="s">
        <v>622</v>
      </c>
      <c r="AE1546" s="143">
        <v>46238.5878587963</v>
      </c>
      <c r="AF1546" s="144"/>
      <c r="AG1546" s="144"/>
      <c r="AH1546" s="144" t="s">
        <v>606</v>
      </c>
      <c r="AI1546" s="144" t="s">
        <v>607</v>
      </c>
      <c r="AJ1546" s="145">
        <v>41948</v>
      </c>
      <c r="AK1546" s="146">
        <v>46237.6749189815</v>
      </c>
    </row>
    <row r="1547" s="134" customFormat="1" ht="38.8" customHeight="1" spans="1:37">
      <c r="A1547" s="138" t="s">
        <v>29</v>
      </c>
      <c r="B1547" s="138" t="s">
        <v>496</v>
      </c>
      <c r="C1547" s="137" t="s">
        <v>26</v>
      </c>
      <c r="D1547" s="138" t="s">
        <v>104</v>
      </c>
      <c r="E1547" s="138" t="s">
        <v>587</v>
      </c>
      <c r="F1547" s="138" t="s">
        <v>275</v>
      </c>
      <c r="G1547" s="138" t="s">
        <v>2213</v>
      </c>
      <c r="H1547" s="138" t="s">
        <v>2447</v>
      </c>
      <c r="I1547" s="142" t="s">
        <v>590</v>
      </c>
      <c r="J1547" s="137" t="s">
        <v>591</v>
      </c>
      <c r="K1547" s="138" t="s">
        <v>1030</v>
      </c>
      <c r="L1547" s="138" t="s">
        <v>592</v>
      </c>
      <c r="M1547" s="140" t="s">
        <v>4787</v>
      </c>
      <c r="N1547" s="138" t="s">
        <v>4788</v>
      </c>
      <c r="O1547" s="138" t="s">
        <v>513</v>
      </c>
      <c r="P1547" s="138" t="s">
        <v>3868</v>
      </c>
      <c r="Q1547" s="138" t="s">
        <v>3867</v>
      </c>
      <c r="R1547" s="138"/>
      <c r="S1547" s="138">
        <v>1</v>
      </c>
      <c r="T1547" s="138">
        <v>25</v>
      </c>
      <c r="U1547" s="138">
        <v>238</v>
      </c>
      <c r="V1547" s="140">
        <v>378</v>
      </c>
      <c r="W1547" s="138">
        <v>0</v>
      </c>
      <c r="X1547" s="138">
        <v>25</v>
      </c>
      <c r="Y1547" s="140"/>
      <c r="Z1547" s="138"/>
      <c r="AA1547" s="137">
        <v>17.5</v>
      </c>
      <c r="AB1547" s="137">
        <v>0</v>
      </c>
      <c r="AC1547" s="137"/>
      <c r="AD1547" s="137" t="s">
        <v>622</v>
      </c>
      <c r="AE1547" s="143">
        <v>46238.5878587963</v>
      </c>
      <c r="AF1547" s="144"/>
      <c r="AG1547" s="144"/>
      <c r="AH1547" s="144" t="s">
        <v>606</v>
      </c>
      <c r="AI1547" s="144" t="s">
        <v>607</v>
      </c>
      <c r="AJ1547" s="145">
        <v>43381</v>
      </c>
      <c r="AK1547" s="146">
        <v>46237.5387731481</v>
      </c>
    </row>
    <row r="1548" s="134" customFormat="1" ht="38.8" customHeight="1" spans="1:37">
      <c r="A1548" s="138" t="s">
        <v>29</v>
      </c>
      <c r="B1548" s="138" t="s">
        <v>496</v>
      </c>
      <c r="C1548" s="137" t="s">
        <v>26</v>
      </c>
      <c r="D1548" s="138" t="s">
        <v>104</v>
      </c>
      <c r="E1548" s="138" t="s">
        <v>587</v>
      </c>
      <c r="F1548" s="138" t="s">
        <v>275</v>
      </c>
      <c r="G1548" s="138" t="s">
        <v>2213</v>
      </c>
      <c r="H1548" s="138" t="s">
        <v>2447</v>
      </c>
      <c r="I1548" s="142" t="s">
        <v>590</v>
      </c>
      <c r="J1548" s="137" t="s">
        <v>591</v>
      </c>
      <c r="K1548" s="138" t="s">
        <v>1030</v>
      </c>
      <c r="L1548" s="138" t="s">
        <v>592</v>
      </c>
      <c r="M1548" s="140" t="s">
        <v>3931</v>
      </c>
      <c r="N1548" s="138" t="s">
        <v>3932</v>
      </c>
      <c r="O1548" s="138" t="s">
        <v>513</v>
      </c>
      <c r="P1548" s="138" t="s">
        <v>3866</v>
      </c>
      <c r="Q1548" s="138" t="s">
        <v>3867</v>
      </c>
      <c r="R1548" s="138"/>
      <c r="S1548" s="138">
        <v>1</v>
      </c>
      <c r="T1548" s="138">
        <v>0</v>
      </c>
      <c r="U1548" s="138">
        <v>238</v>
      </c>
      <c r="V1548" s="140">
        <v>378</v>
      </c>
      <c r="W1548" s="138">
        <v>0</v>
      </c>
      <c r="X1548" s="138">
        <v>0</v>
      </c>
      <c r="Y1548" s="140"/>
      <c r="Z1548" s="138"/>
      <c r="AA1548" s="137">
        <v>0</v>
      </c>
      <c r="AB1548" s="137">
        <v>0</v>
      </c>
      <c r="AC1548" s="137"/>
      <c r="AD1548" s="137" t="s">
        <v>622</v>
      </c>
      <c r="AE1548" s="143">
        <v>46238.5878587963</v>
      </c>
      <c r="AF1548" s="144"/>
      <c r="AG1548" s="144"/>
      <c r="AH1548" s="144" t="s">
        <v>606</v>
      </c>
      <c r="AI1548" s="144" t="s">
        <v>607</v>
      </c>
      <c r="AJ1548" s="145">
        <v>43381</v>
      </c>
      <c r="AK1548" s="146">
        <v>46237.5387731481</v>
      </c>
    </row>
    <row r="1549" s="134" customFormat="1" ht="38.8" customHeight="1" spans="1:37">
      <c r="A1549" s="138" t="s">
        <v>29</v>
      </c>
      <c r="B1549" s="138" t="s">
        <v>496</v>
      </c>
      <c r="C1549" s="137" t="s">
        <v>26</v>
      </c>
      <c r="D1549" s="138" t="s">
        <v>104</v>
      </c>
      <c r="E1549" s="138" t="s">
        <v>587</v>
      </c>
      <c r="F1549" s="138" t="s">
        <v>275</v>
      </c>
      <c r="G1549" s="138" t="s">
        <v>2213</v>
      </c>
      <c r="H1549" s="138" t="s">
        <v>2447</v>
      </c>
      <c r="I1549" s="142" t="s">
        <v>590</v>
      </c>
      <c r="J1549" s="137" t="s">
        <v>591</v>
      </c>
      <c r="K1549" s="138" t="s">
        <v>1030</v>
      </c>
      <c r="L1549" s="138" t="s">
        <v>592</v>
      </c>
      <c r="M1549" s="140" t="s">
        <v>5450</v>
      </c>
      <c r="N1549" s="138" t="s">
        <v>5451</v>
      </c>
      <c r="O1549" s="138" t="s">
        <v>513</v>
      </c>
      <c r="P1549" s="138" t="s">
        <v>3868</v>
      </c>
      <c r="Q1549" s="138" t="s">
        <v>3867</v>
      </c>
      <c r="R1549" s="138"/>
      <c r="S1549" s="138">
        <v>1</v>
      </c>
      <c r="T1549" s="138">
        <v>80</v>
      </c>
      <c r="U1549" s="138">
        <v>238</v>
      </c>
      <c r="V1549" s="140">
        <v>378</v>
      </c>
      <c r="W1549" s="138">
        <v>0</v>
      </c>
      <c r="X1549" s="138">
        <v>80</v>
      </c>
      <c r="Y1549" s="140"/>
      <c r="Z1549" s="138"/>
      <c r="AA1549" s="137">
        <v>56</v>
      </c>
      <c r="AB1549" s="137">
        <v>0</v>
      </c>
      <c r="AC1549" s="137"/>
      <c r="AD1549" s="137" t="s">
        <v>622</v>
      </c>
      <c r="AE1549" s="143">
        <v>46238.5878587963</v>
      </c>
      <c r="AF1549" s="144"/>
      <c r="AG1549" s="144"/>
      <c r="AH1549" s="144" t="s">
        <v>606</v>
      </c>
      <c r="AI1549" s="144" t="s">
        <v>607</v>
      </c>
      <c r="AJ1549" s="145">
        <v>43381</v>
      </c>
      <c r="AK1549" s="146">
        <v>46237.5387731481</v>
      </c>
    </row>
    <row r="1550" s="134" customFormat="1" ht="38.8" customHeight="1" spans="1:37">
      <c r="A1550" s="138" t="s">
        <v>29</v>
      </c>
      <c r="B1550" s="138" t="s">
        <v>496</v>
      </c>
      <c r="C1550" s="137" t="s">
        <v>26</v>
      </c>
      <c r="D1550" s="138" t="s">
        <v>104</v>
      </c>
      <c r="E1550" s="138" t="s">
        <v>587</v>
      </c>
      <c r="F1550" s="138" t="s">
        <v>275</v>
      </c>
      <c r="G1550" s="138" t="s">
        <v>2213</v>
      </c>
      <c r="H1550" s="138" t="s">
        <v>2447</v>
      </c>
      <c r="I1550" s="142" t="s">
        <v>590</v>
      </c>
      <c r="J1550" s="137" t="s">
        <v>591</v>
      </c>
      <c r="K1550" s="138" t="s">
        <v>1030</v>
      </c>
      <c r="L1550" s="138" t="s">
        <v>592</v>
      </c>
      <c r="M1550" s="140" t="s">
        <v>4789</v>
      </c>
      <c r="N1550" s="138" t="s">
        <v>4790</v>
      </c>
      <c r="O1550" s="138" t="s">
        <v>513</v>
      </c>
      <c r="P1550" s="138" t="s">
        <v>3868</v>
      </c>
      <c r="Q1550" s="138" t="s">
        <v>3867</v>
      </c>
      <c r="R1550" s="138"/>
      <c r="S1550" s="138">
        <v>1</v>
      </c>
      <c r="T1550" s="138">
        <v>35</v>
      </c>
      <c r="U1550" s="138">
        <v>238</v>
      </c>
      <c r="V1550" s="140">
        <v>378</v>
      </c>
      <c r="W1550" s="138">
        <v>0</v>
      </c>
      <c r="X1550" s="138">
        <v>35</v>
      </c>
      <c r="Y1550" s="140"/>
      <c r="Z1550" s="138"/>
      <c r="AA1550" s="137">
        <v>24.5</v>
      </c>
      <c r="AB1550" s="137">
        <v>0</v>
      </c>
      <c r="AC1550" s="137"/>
      <c r="AD1550" s="137" t="s">
        <v>622</v>
      </c>
      <c r="AE1550" s="143">
        <v>46238.5878587963</v>
      </c>
      <c r="AF1550" s="144"/>
      <c r="AG1550" s="144"/>
      <c r="AH1550" s="144" t="s">
        <v>606</v>
      </c>
      <c r="AI1550" s="144" t="s">
        <v>607</v>
      </c>
      <c r="AJ1550" s="145">
        <v>43381</v>
      </c>
      <c r="AK1550" s="146">
        <v>46237.5387731481</v>
      </c>
    </row>
    <row r="1551" s="134" customFormat="1" ht="38.8" customHeight="1" spans="1:37">
      <c r="A1551" s="138" t="s">
        <v>29</v>
      </c>
      <c r="B1551" s="138" t="s">
        <v>496</v>
      </c>
      <c r="C1551" s="137" t="s">
        <v>26</v>
      </c>
      <c r="D1551" s="138" t="s">
        <v>104</v>
      </c>
      <c r="E1551" s="138" t="s">
        <v>587</v>
      </c>
      <c r="F1551" s="138" t="s">
        <v>276</v>
      </c>
      <c r="G1551" s="138" t="s">
        <v>1983</v>
      </c>
      <c r="H1551" s="138" t="s">
        <v>2446</v>
      </c>
      <c r="I1551" s="142" t="s">
        <v>590</v>
      </c>
      <c r="J1551" s="137" t="s">
        <v>591</v>
      </c>
      <c r="K1551" s="138" t="s">
        <v>593</v>
      </c>
      <c r="L1551" s="138" t="s">
        <v>603</v>
      </c>
      <c r="M1551" s="140" t="s">
        <v>3931</v>
      </c>
      <c r="N1551" s="138" t="s">
        <v>3932</v>
      </c>
      <c r="O1551" s="138" t="s">
        <v>513</v>
      </c>
      <c r="P1551" s="138" t="s">
        <v>3866</v>
      </c>
      <c r="Q1551" s="138" t="s">
        <v>3867</v>
      </c>
      <c r="R1551" s="138"/>
      <c r="S1551" s="138">
        <v>1</v>
      </c>
      <c r="T1551" s="138">
        <v>0</v>
      </c>
      <c r="U1551" s="138">
        <v>198</v>
      </c>
      <c r="V1551" s="140">
        <v>198</v>
      </c>
      <c r="W1551" s="138">
        <v>0</v>
      </c>
      <c r="X1551" s="138">
        <v>0</v>
      </c>
      <c r="Y1551" s="140"/>
      <c r="Z1551" s="138"/>
      <c r="AA1551" s="137">
        <v>0</v>
      </c>
      <c r="AB1551" s="137">
        <v>0</v>
      </c>
      <c r="AC1551" s="137"/>
      <c r="AD1551" s="137" t="s">
        <v>622</v>
      </c>
      <c r="AE1551" s="143">
        <v>46238.5878587963</v>
      </c>
      <c r="AF1551" s="144"/>
      <c r="AG1551" s="144"/>
      <c r="AH1551" s="144" t="s">
        <v>606</v>
      </c>
      <c r="AI1551" s="144" t="s">
        <v>607</v>
      </c>
      <c r="AJ1551" s="145">
        <v>44815</v>
      </c>
      <c r="AK1551" s="146">
        <v>46237.5019791667</v>
      </c>
    </row>
    <row r="1552" s="134" customFormat="1" ht="38.8" customHeight="1" spans="1:37">
      <c r="A1552" s="138" t="s">
        <v>29</v>
      </c>
      <c r="B1552" s="138" t="s">
        <v>496</v>
      </c>
      <c r="C1552" s="137" t="s">
        <v>26</v>
      </c>
      <c r="D1552" s="138" t="s">
        <v>104</v>
      </c>
      <c r="E1552" s="138" t="s">
        <v>587</v>
      </c>
      <c r="F1552" s="138" t="s">
        <v>277</v>
      </c>
      <c r="G1552" s="138" t="s">
        <v>1976</v>
      </c>
      <c r="H1552" s="138" t="s">
        <v>2445</v>
      </c>
      <c r="I1552" s="142" t="s">
        <v>601</v>
      </c>
      <c r="J1552" s="137" t="s">
        <v>591</v>
      </c>
      <c r="K1552" s="138" t="s">
        <v>3972</v>
      </c>
      <c r="L1552" s="138" t="s">
        <v>603</v>
      </c>
      <c r="M1552" s="140" t="s">
        <v>4163</v>
      </c>
      <c r="N1552" s="138" t="s">
        <v>4164</v>
      </c>
      <c r="O1552" s="138" t="s">
        <v>461</v>
      </c>
      <c r="P1552" s="138" t="s">
        <v>3881</v>
      </c>
      <c r="Q1552" s="138" t="s">
        <v>3901</v>
      </c>
      <c r="R1552" s="138" t="s">
        <v>4</v>
      </c>
      <c r="S1552" s="138">
        <v>1</v>
      </c>
      <c r="T1552" s="138">
        <v>180</v>
      </c>
      <c r="U1552" s="138">
        <v>300</v>
      </c>
      <c r="V1552" s="140">
        <v>300</v>
      </c>
      <c r="W1552" s="138">
        <v>180</v>
      </c>
      <c r="X1552" s="138">
        <v>0</v>
      </c>
      <c r="Y1552" s="140"/>
      <c r="Z1552" s="138"/>
      <c r="AA1552" s="137">
        <v>100</v>
      </c>
      <c r="AB1552" s="137">
        <v>100</v>
      </c>
      <c r="AC1552" s="137"/>
      <c r="AD1552" s="137" t="s">
        <v>622</v>
      </c>
      <c r="AE1552" s="143">
        <v>46238.5878587963</v>
      </c>
      <c r="AF1552" s="144"/>
      <c r="AG1552" s="144"/>
      <c r="AH1552" s="144" t="s">
        <v>606</v>
      </c>
      <c r="AI1552" s="144" t="s">
        <v>607</v>
      </c>
      <c r="AJ1552" s="145">
        <v>46216</v>
      </c>
      <c r="AK1552" s="146">
        <v>46237.4880324074</v>
      </c>
    </row>
    <row r="1553" s="134" customFormat="1" ht="38.8" customHeight="1" spans="1:37">
      <c r="A1553" s="138" t="s">
        <v>29</v>
      </c>
      <c r="B1553" s="138" t="s">
        <v>496</v>
      </c>
      <c r="C1553" s="137" t="s">
        <v>26</v>
      </c>
      <c r="D1553" s="138" t="s">
        <v>104</v>
      </c>
      <c r="E1553" s="138" t="s">
        <v>587</v>
      </c>
      <c r="F1553" s="138" t="s">
        <v>275</v>
      </c>
      <c r="G1553" s="138" t="s">
        <v>2213</v>
      </c>
      <c r="H1553" s="138" t="s">
        <v>2444</v>
      </c>
      <c r="I1553" s="142" t="s">
        <v>590</v>
      </c>
      <c r="J1553" s="137" t="s">
        <v>591</v>
      </c>
      <c r="K1553" s="138" t="s">
        <v>593</v>
      </c>
      <c r="L1553" s="138" t="s">
        <v>592</v>
      </c>
      <c r="M1553" s="140" t="s">
        <v>3931</v>
      </c>
      <c r="N1553" s="138" t="s">
        <v>3932</v>
      </c>
      <c r="O1553" s="138" t="s">
        <v>513</v>
      </c>
      <c r="P1553" s="138" t="s">
        <v>3866</v>
      </c>
      <c r="Q1553" s="138" t="s">
        <v>3867</v>
      </c>
      <c r="R1553" s="138"/>
      <c r="S1553" s="138">
        <v>1</v>
      </c>
      <c r="T1553" s="138">
        <v>0</v>
      </c>
      <c r="U1553" s="138">
        <v>198</v>
      </c>
      <c r="V1553" s="140">
        <v>198</v>
      </c>
      <c r="W1553" s="138">
        <v>0</v>
      </c>
      <c r="X1553" s="138">
        <v>0</v>
      </c>
      <c r="Y1553" s="140"/>
      <c r="Z1553" s="138"/>
      <c r="AA1553" s="137">
        <v>0</v>
      </c>
      <c r="AB1553" s="137">
        <v>0</v>
      </c>
      <c r="AC1553" s="137"/>
      <c r="AD1553" s="137" t="s">
        <v>622</v>
      </c>
      <c r="AE1553" s="143">
        <v>46238.5878587963</v>
      </c>
      <c r="AF1553" s="144"/>
      <c r="AG1553" s="144"/>
      <c r="AH1553" s="144" t="s">
        <v>606</v>
      </c>
      <c r="AI1553" s="144" t="s">
        <v>607</v>
      </c>
      <c r="AJ1553" s="145">
        <v>42908</v>
      </c>
      <c r="AK1553" s="146">
        <v>46237.4476041667</v>
      </c>
    </row>
    <row r="1554" s="134" customFormat="1" ht="38.8" customHeight="1" spans="1:37">
      <c r="A1554" s="138" t="s">
        <v>29</v>
      </c>
      <c r="B1554" s="138" t="s">
        <v>496</v>
      </c>
      <c r="C1554" s="137" t="s">
        <v>26</v>
      </c>
      <c r="D1554" s="138" t="s">
        <v>104</v>
      </c>
      <c r="E1554" s="138" t="s">
        <v>587</v>
      </c>
      <c r="F1554" s="138" t="s">
        <v>275</v>
      </c>
      <c r="G1554" s="138" t="s">
        <v>2213</v>
      </c>
      <c r="H1554" s="138" t="s">
        <v>2442</v>
      </c>
      <c r="I1554" s="142" t="s">
        <v>590</v>
      </c>
      <c r="J1554" s="137" t="s">
        <v>591</v>
      </c>
      <c r="K1554" s="138" t="s">
        <v>593</v>
      </c>
      <c r="L1554" s="138" t="s">
        <v>592</v>
      </c>
      <c r="M1554" s="140" t="s">
        <v>3931</v>
      </c>
      <c r="N1554" s="138" t="s">
        <v>3932</v>
      </c>
      <c r="O1554" s="138" t="s">
        <v>513</v>
      </c>
      <c r="P1554" s="138" t="s">
        <v>3866</v>
      </c>
      <c r="Q1554" s="138" t="s">
        <v>3867</v>
      </c>
      <c r="R1554" s="138"/>
      <c r="S1554" s="138">
        <v>1</v>
      </c>
      <c r="T1554" s="138">
        <v>0</v>
      </c>
      <c r="U1554" s="138">
        <v>168</v>
      </c>
      <c r="V1554" s="140">
        <v>198</v>
      </c>
      <c r="W1554" s="138">
        <v>0</v>
      </c>
      <c r="X1554" s="138">
        <v>0</v>
      </c>
      <c r="Y1554" s="140" t="s">
        <v>670</v>
      </c>
      <c r="Z1554" s="138"/>
      <c r="AA1554" s="137">
        <v>0</v>
      </c>
      <c r="AB1554" s="137">
        <v>0</v>
      </c>
      <c r="AC1554" s="137"/>
      <c r="AD1554" s="137" t="s">
        <v>622</v>
      </c>
      <c r="AE1554" s="143">
        <v>46238.5878587963</v>
      </c>
      <c r="AF1554" s="144"/>
      <c r="AG1554" s="144"/>
      <c r="AH1554" s="144" t="s">
        <v>606</v>
      </c>
      <c r="AI1554" s="144" t="s">
        <v>607</v>
      </c>
      <c r="AJ1554" s="145">
        <v>42853</v>
      </c>
      <c r="AK1554" s="146">
        <v>46236.6609027778</v>
      </c>
    </row>
    <row r="1555" s="134" customFormat="1" ht="38.8" customHeight="1" spans="1:37">
      <c r="A1555" s="138" t="s">
        <v>29</v>
      </c>
      <c r="B1555" s="138" t="s">
        <v>496</v>
      </c>
      <c r="C1555" s="137" t="s">
        <v>26</v>
      </c>
      <c r="D1555" s="138" t="s">
        <v>104</v>
      </c>
      <c r="E1555" s="138" t="s">
        <v>587</v>
      </c>
      <c r="F1555" s="138" t="s">
        <v>277</v>
      </c>
      <c r="G1555" s="138" t="s">
        <v>1976</v>
      </c>
      <c r="H1555" s="138" t="s">
        <v>2441</v>
      </c>
      <c r="I1555" s="142" t="s">
        <v>601</v>
      </c>
      <c r="J1555" s="137" t="s">
        <v>591</v>
      </c>
      <c r="K1555" s="138" t="s">
        <v>3898</v>
      </c>
      <c r="L1555" s="138" t="s">
        <v>603</v>
      </c>
      <c r="M1555" s="140" t="s">
        <v>4163</v>
      </c>
      <c r="N1555" s="138" t="s">
        <v>4164</v>
      </c>
      <c r="O1555" s="138" t="s">
        <v>461</v>
      </c>
      <c r="P1555" s="138" t="s">
        <v>3881</v>
      </c>
      <c r="Q1555" s="138" t="s">
        <v>3901</v>
      </c>
      <c r="R1555" s="138" t="s">
        <v>4</v>
      </c>
      <c r="S1555" s="138">
        <v>1</v>
      </c>
      <c r="T1555" s="138">
        <v>180</v>
      </c>
      <c r="U1555" s="138">
        <v>480</v>
      </c>
      <c r="V1555" s="140">
        <v>480</v>
      </c>
      <c r="W1555" s="138">
        <v>180</v>
      </c>
      <c r="X1555" s="138">
        <v>0</v>
      </c>
      <c r="Y1555" s="140"/>
      <c r="Z1555" s="138"/>
      <c r="AA1555" s="137">
        <v>100</v>
      </c>
      <c r="AB1555" s="137">
        <v>100</v>
      </c>
      <c r="AC1555" s="137"/>
      <c r="AD1555" s="137" t="s">
        <v>622</v>
      </c>
      <c r="AE1555" s="143">
        <v>46238.5878587963</v>
      </c>
      <c r="AF1555" s="144"/>
      <c r="AG1555" s="144"/>
      <c r="AH1555" s="144" t="s">
        <v>606</v>
      </c>
      <c r="AI1555" s="144" t="s">
        <v>607</v>
      </c>
      <c r="AJ1555" s="145">
        <v>46220</v>
      </c>
      <c r="AK1555" s="146">
        <v>46236.6082175926</v>
      </c>
    </row>
    <row r="1556" s="134" customFormat="1" ht="38.8" customHeight="1" spans="1:37">
      <c r="A1556" s="138" t="s">
        <v>29</v>
      </c>
      <c r="B1556" s="138" t="s">
        <v>496</v>
      </c>
      <c r="C1556" s="137" t="s">
        <v>26</v>
      </c>
      <c r="D1556" s="138" t="s">
        <v>103</v>
      </c>
      <c r="E1556" s="138" t="s">
        <v>587</v>
      </c>
      <c r="F1556" s="138" t="s">
        <v>274</v>
      </c>
      <c r="G1556" s="138" t="s">
        <v>2083</v>
      </c>
      <c r="H1556" s="138" t="s">
        <v>2440</v>
      </c>
      <c r="I1556" s="142" t="s">
        <v>601</v>
      </c>
      <c r="J1556" s="137" t="s">
        <v>591</v>
      </c>
      <c r="K1556" s="138" t="s">
        <v>3878</v>
      </c>
      <c r="L1556" s="138" t="s">
        <v>603</v>
      </c>
      <c r="M1556" s="140" t="s">
        <v>3968</v>
      </c>
      <c r="N1556" s="138" t="s">
        <v>3969</v>
      </c>
      <c r="O1556" s="138" t="s">
        <v>461</v>
      </c>
      <c r="P1556" s="138" t="s">
        <v>3881</v>
      </c>
      <c r="Q1556" s="138" t="s">
        <v>3970</v>
      </c>
      <c r="R1556" s="138" t="s">
        <v>9</v>
      </c>
      <c r="S1556" s="138">
        <v>1</v>
      </c>
      <c r="T1556" s="138">
        <v>50</v>
      </c>
      <c r="U1556" s="138">
        <v>200</v>
      </c>
      <c r="V1556" s="140">
        <v>200</v>
      </c>
      <c r="W1556" s="138">
        <v>50</v>
      </c>
      <c r="X1556" s="138">
        <v>0</v>
      </c>
      <c r="Y1556" s="140"/>
      <c r="Z1556" s="138"/>
      <c r="AA1556" s="137">
        <v>35</v>
      </c>
      <c r="AB1556" s="137">
        <v>35</v>
      </c>
      <c r="AC1556" s="137"/>
      <c r="AD1556" s="137" t="s">
        <v>622</v>
      </c>
      <c r="AE1556" s="143">
        <v>46238.5917939815</v>
      </c>
      <c r="AF1556" s="144"/>
      <c r="AG1556" s="144"/>
      <c r="AH1556" s="144"/>
      <c r="AI1556" s="144" t="s">
        <v>596</v>
      </c>
      <c r="AJ1556" s="145">
        <v>46225</v>
      </c>
      <c r="AK1556" s="146">
        <v>46237.5986689815</v>
      </c>
    </row>
    <row r="1557" s="134" customFormat="1" ht="38.8" customHeight="1" spans="1:37">
      <c r="A1557" s="138" t="s">
        <v>29</v>
      </c>
      <c r="B1557" s="138" t="s">
        <v>496</v>
      </c>
      <c r="C1557" s="137" t="s">
        <v>26</v>
      </c>
      <c r="D1557" s="138" t="s">
        <v>103</v>
      </c>
      <c r="E1557" s="138" t="s">
        <v>587</v>
      </c>
      <c r="F1557" s="138" t="s">
        <v>274</v>
      </c>
      <c r="G1557" s="138" t="s">
        <v>2083</v>
      </c>
      <c r="H1557" s="138" t="s">
        <v>2440</v>
      </c>
      <c r="I1557" s="142" t="s">
        <v>601</v>
      </c>
      <c r="J1557" s="137" t="s">
        <v>591</v>
      </c>
      <c r="K1557" s="138" t="s">
        <v>3878</v>
      </c>
      <c r="L1557" s="138" t="s">
        <v>603</v>
      </c>
      <c r="M1557" s="140" t="s">
        <v>3879</v>
      </c>
      <c r="N1557" s="138" t="s">
        <v>3880</v>
      </c>
      <c r="O1557" s="138" t="s">
        <v>461</v>
      </c>
      <c r="P1557" s="138" t="s">
        <v>3881</v>
      </c>
      <c r="Q1557" s="138" t="s">
        <v>3882</v>
      </c>
      <c r="R1557" s="138" t="s">
        <v>8</v>
      </c>
      <c r="S1557" s="138">
        <v>1</v>
      </c>
      <c r="T1557" s="138">
        <v>50</v>
      </c>
      <c r="U1557" s="138">
        <v>200</v>
      </c>
      <c r="V1557" s="140">
        <v>200</v>
      </c>
      <c r="W1557" s="138">
        <v>50</v>
      </c>
      <c r="X1557" s="138">
        <v>0</v>
      </c>
      <c r="Y1557" s="140"/>
      <c r="Z1557" s="138"/>
      <c r="AA1557" s="137">
        <v>35</v>
      </c>
      <c r="AB1557" s="137">
        <v>35</v>
      </c>
      <c r="AC1557" s="137"/>
      <c r="AD1557" s="137" t="s">
        <v>622</v>
      </c>
      <c r="AE1557" s="143">
        <v>46238.5917939815</v>
      </c>
      <c r="AF1557" s="144"/>
      <c r="AG1557" s="144"/>
      <c r="AH1557" s="144"/>
      <c r="AI1557" s="144" t="s">
        <v>596</v>
      </c>
      <c r="AJ1557" s="145">
        <v>46225</v>
      </c>
      <c r="AK1557" s="146">
        <v>46237.5986689815</v>
      </c>
    </row>
    <row r="1558" s="134" customFormat="1" ht="38.8" customHeight="1" spans="1:37">
      <c r="A1558" s="138" t="s">
        <v>29</v>
      </c>
      <c r="B1558" s="138" t="s">
        <v>496</v>
      </c>
      <c r="C1558" s="137" t="s">
        <v>26</v>
      </c>
      <c r="D1558" s="138" t="s">
        <v>113</v>
      </c>
      <c r="E1558" s="138" t="s">
        <v>587</v>
      </c>
      <c r="F1558" s="138" t="s">
        <v>296</v>
      </c>
      <c r="G1558" s="138" t="s">
        <v>2235</v>
      </c>
      <c r="H1558" s="138" t="s">
        <v>5452</v>
      </c>
      <c r="I1558" s="142" t="s">
        <v>645</v>
      </c>
      <c r="J1558" s="137" t="s">
        <v>818</v>
      </c>
      <c r="K1558" s="138" t="s">
        <v>4087</v>
      </c>
      <c r="L1558" s="138" t="s">
        <v>603</v>
      </c>
      <c r="M1558" s="140" t="s">
        <v>4543</v>
      </c>
      <c r="N1558" s="138" t="s">
        <v>4544</v>
      </c>
      <c r="O1558" s="138" t="s">
        <v>513</v>
      </c>
      <c r="P1558" s="138" t="s">
        <v>3868</v>
      </c>
      <c r="Q1558" s="138" t="s">
        <v>3867</v>
      </c>
      <c r="R1558" s="138"/>
      <c r="S1558" s="138">
        <v>1</v>
      </c>
      <c r="T1558" s="138">
        <v>40</v>
      </c>
      <c r="U1558" s="138">
        <v>40</v>
      </c>
      <c r="V1558" s="140">
        <v>40</v>
      </c>
      <c r="W1558" s="138">
        <v>40</v>
      </c>
      <c r="X1558" s="138">
        <v>0</v>
      </c>
      <c r="Y1558" s="140"/>
      <c r="Z1558" s="138"/>
      <c r="AA1558" s="137">
        <v>28</v>
      </c>
      <c r="AB1558" s="137">
        <v>28</v>
      </c>
      <c r="AC1558" s="137"/>
      <c r="AD1558" s="137" t="s">
        <v>622</v>
      </c>
      <c r="AE1558" s="143">
        <v>46234.5890162037</v>
      </c>
      <c r="AF1558" s="144"/>
      <c r="AG1558" s="144"/>
      <c r="AH1558" s="144" t="s">
        <v>606</v>
      </c>
      <c r="AI1558" s="144" t="s">
        <v>607</v>
      </c>
      <c r="AJ1558" s="145">
        <v>46087</v>
      </c>
      <c r="AK1558" s="146">
        <v>46234.4962731482</v>
      </c>
    </row>
    <row r="1559" s="134" customFormat="1" ht="38.8" customHeight="1" spans="1:37">
      <c r="A1559" s="138" t="s">
        <v>29</v>
      </c>
      <c r="B1559" s="138" t="s">
        <v>496</v>
      </c>
      <c r="C1559" s="137" t="s">
        <v>26</v>
      </c>
      <c r="D1559" s="138" t="s">
        <v>113</v>
      </c>
      <c r="E1559" s="138" t="s">
        <v>587</v>
      </c>
      <c r="F1559" s="138" t="s">
        <v>299</v>
      </c>
      <c r="G1559" s="138" t="s">
        <v>685</v>
      </c>
      <c r="H1559" s="138" t="s">
        <v>5453</v>
      </c>
      <c r="I1559" s="142" t="s">
        <v>601</v>
      </c>
      <c r="J1559" s="137" t="s">
        <v>591</v>
      </c>
      <c r="K1559" s="138" t="s">
        <v>3878</v>
      </c>
      <c r="L1559" s="138" t="s">
        <v>603</v>
      </c>
      <c r="M1559" s="140" t="s">
        <v>4163</v>
      </c>
      <c r="N1559" s="138" t="s">
        <v>4164</v>
      </c>
      <c r="O1559" s="138" t="s">
        <v>461</v>
      </c>
      <c r="P1559" s="138" t="s">
        <v>3881</v>
      </c>
      <c r="Q1559" s="138" t="s">
        <v>3901</v>
      </c>
      <c r="R1559" s="138" t="s">
        <v>4</v>
      </c>
      <c r="S1559" s="138">
        <v>1</v>
      </c>
      <c r="T1559" s="138">
        <v>180</v>
      </c>
      <c r="U1559" s="138">
        <v>230</v>
      </c>
      <c r="V1559" s="140">
        <v>230</v>
      </c>
      <c r="W1559" s="138">
        <v>180</v>
      </c>
      <c r="X1559" s="138">
        <v>0</v>
      </c>
      <c r="Y1559" s="140"/>
      <c r="Z1559" s="138"/>
      <c r="AA1559" s="137">
        <v>100</v>
      </c>
      <c r="AB1559" s="137">
        <v>100</v>
      </c>
      <c r="AC1559" s="137"/>
      <c r="AD1559" s="137" t="s">
        <v>622</v>
      </c>
      <c r="AE1559" s="143">
        <v>46234.5890162037</v>
      </c>
      <c r="AF1559" s="144"/>
      <c r="AG1559" s="144"/>
      <c r="AH1559" s="144" t="s">
        <v>606</v>
      </c>
      <c r="AI1559" s="144" t="s">
        <v>607</v>
      </c>
      <c r="AJ1559" s="145">
        <v>46233</v>
      </c>
      <c r="AK1559" s="146">
        <v>46234.4479166667</v>
      </c>
    </row>
    <row r="1560" s="134" customFormat="1" ht="38.8" customHeight="1" spans="1:37">
      <c r="A1560" s="138" t="s">
        <v>29</v>
      </c>
      <c r="B1560" s="138" t="s">
        <v>496</v>
      </c>
      <c r="C1560" s="137" t="s">
        <v>26</v>
      </c>
      <c r="D1560" s="138" t="s">
        <v>113</v>
      </c>
      <c r="E1560" s="138" t="s">
        <v>587</v>
      </c>
      <c r="F1560" s="138" t="s">
        <v>299</v>
      </c>
      <c r="G1560" s="138" t="s">
        <v>685</v>
      </c>
      <c r="H1560" s="138" t="s">
        <v>5453</v>
      </c>
      <c r="I1560" s="142" t="s">
        <v>601</v>
      </c>
      <c r="J1560" s="137" t="s">
        <v>591</v>
      </c>
      <c r="K1560" s="138" t="s">
        <v>3878</v>
      </c>
      <c r="L1560" s="138" t="s">
        <v>603</v>
      </c>
      <c r="M1560" s="140" t="s">
        <v>3879</v>
      </c>
      <c r="N1560" s="138" t="s">
        <v>3880</v>
      </c>
      <c r="O1560" s="138" t="s">
        <v>461</v>
      </c>
      <c r="P1560" s="138" t="s">
        <v>3881</v>
      </c>
      <c r="Q1560" s="138" t="s">
        <v>3882</v>
      </c>
      <c r="R1560" s="138" t="s">
        <v>8</v>
      </c>
      <c r="S1560" s="138">
        <v>1</v>
      </c>
      <c r="T1560" s="138">
        <v>50</v>
      </c>
      <c r="U1560" s="138">
        <v>230</v>
      </c>
      <c r="V1560" s="140">
        <v>230</v>
      </c>
      <c r="W1560" s="138">
        <v>50</v>
      </c>
      <c r="X1560" s="138">
        <v>0</v>
      </c>
      <c r="Y1560" s="140"/>
      <c r="Z1560" s="138"/>
      <c r="AA1560" s="137">
        <v>35</v>
      </c>
      <c r="AB1560" s="137">
        <v>35</v>
      </c>
      <c r="AC1560" s="137"/>
      <c r="AD1560" s="137" t="s">
        <v>622</v>
      </c>
      <c r="AE1560" s="143">
        <v>46234.5890162037</v>
      </c>
      <c r="AF1560" s="144"/>
      <c r="AG1560" s="144"/>
      <c r="AH1560" s="144" t="s">
        <v>606</v>
      </c>
      <c r="AI1560" s="144" t="s">
        <v>607</v>
      </c>
      <c r="AJ1560" s="145">
        <v>46233</v>
      </c>
      <c r="AK1560" s="146">
        <v>46234.4479166667</v>
      </c>
    </row>
    <row r="1561" s="134" customFormat="1" ht="38.8" customHeight="1" spans="1:37">
      <c r="A1561" s="138" t="s">
        <v>29</v>
      </c>
      <c r="B1561" s="138" t="s">
        <v>496</v>
      </c>
      <c r="C1561" s="137" t="s">
        <v>26</v>
      </c>
      <c r="D1561" s="138" t="s">
        <v>113</v>
      </c>
      <c r="E1561" s="138" t="s">
        <v>587</v>
      </c>
      <c r="F1561" s="138" t="s">
        <v>296</v>
      </c>
      <c r="G1561" s="138" t="s">
        <v>2235</v>
      </c>
      <c r="H1561" s="138" t="s">
        <v>2438</v>
      </c>
      <c r="I1561" s="142" t="s">
        <v>601</v>
      </c>
      <c r="J1561" s="137" t="s">
        <v>591</v>
      </c>
      <c r="K1561" s="138" t="s">
        <v>3972</v>
      </c>
      <c r="L1561" s="138" t="s">
        <v>592</v>
      </c>
      <c r="M1561" s="140" t="s">
        <v>4163</v>
      </c>
      <c r="N1561" s="138" t="s">
        <v>4164</v>
      </c>
      <c r="O1561" s="138" t="s">
        <v>461</v>
      </c>
      <c r="P1561" s="138" t="s">
        <v>3881</v>
      </c>
      <c r="Q1561" s="138" t="s">
        <v>3901</v>
      </c>
      <c r="R1561" s="138" t="s">
        <v>4</v>
      </c>
      <c r="S1561" s="138">
        <v>1</v>
      </c>
      <c r="T1561" s="138">
        <v>180</v>
      </c>
      <c r="U1561" s="138">
        <v>190</v>
      </c>
      <c r="V1561" s="140">
        <v>230</v>
      </c>
      <c r="W1561" s="138">
        <v>140</v>
      </c>
      <c r="X1561" s="138">
        <v>40</v>
      </c>
      <c r="Y1561" s="140" t="s">
        <v>670</v>
      </c>
      <c r="Z1561" s="138"/>
      <c r="AA1561" s="137">
        <v>100</v>
      </c>
      <c r="AB1561" s="137">
        <v>100</v>
      </c>
      <c r="AC1561" s="137"/>
      <c r="AD1561" s="137" t="s">
        <v>622</v>
      </c>
      <c r="AE1561" s="143">
        <v>46234.5890162037</v>
      </c>
      <c r="AF1561" s="144"/>
      <c r="AG1561" s="144"/>
      <c r="AH1561" s="144" t="s">
        <v>606</v>
      </c>
      <c r="AI1561" s="144" t="s">
        <v>607</v>
      </c>
      <c r="AJ1561" s="144"/>
      <c r="AK1561" s="146">
        <v>46234.425787037</v>
      </c>
    </row>
    <row r="1562" s="134" customFormat="1" ht="38.8" customHeight="1" spans="1:37">
      <c r="A1562" s="138" t="s">
        <v>29</v>
      </c>
      <c r="B1562" s="138" t="s">
        <v>496</v>
      </c>
      <c r="C1562" s="137" t="s">
        <v>26</v>
      </c>
      <c r="D1562" s="138" t="s">
        <v>113</v>
      </c>
      <c r="E1562" s="138" t="s">
        <v>587</v>
      </c>
      <c r="F1562" s="138" t="s">
        <v>296</v>
      </c>
      <c r="G1562" s="138" t="s">
        <v>2235</v>
      </c>
      <c r="H1562" s="138" t="s">
        <v>5454</v>
      </c>
      <c r="I1562" s="142" t="s">
        <v>601</v>
      </c>
      <c r="J1562" s="137" t="s">
        <v>591</v>
      </c>
      <c r="K1562" s="138" t="s">
        <v>3878</v>
      </c>
      <c r="L1562" s="138" t="s">
        <v>603</v>
      </c>
      <c r="M1562" s="140" t="s">
        <v>3879</v>
      </c>
      <c r="N1562" s="138" t="s">
        <v>3880</v>
      </c>
      <c r="O1562" s="138" t="s">
        <v>461</v>
      </c>
      <c r="P1562" s="138" t="s">
        <v>3881</v>
      </c>
      <c r="Q1562" s="138" t="s">
        <v>3882</v>
      </c>
      <c r="R1562" s="138" t="s">
        <v>8</v>
      </c>
      <c r="S1562" s="138">
        <v>1</v>
      </c>
      <c r="T1562" s="138">
        <v>50</v>
      </c>
      <c r="U1562" s="138">
        <v>50</v>
      </c>
      <c r="V1562" s="140">
        <v>50</v>
      </c>
      <c r="W1562" s="138">
        <v>50</v>
      </c>
      <c r="X1562" s="138">
        <v>0</v>
      </c>
      <c r="Y1562" s="140"/>
      <c r="Z1562" s="138"/>
      <c r="AA1562" s="137">
        <v>35</v>
      </c>
      <c r="AB1562" s="137">
        <v>35</v>
      </c>
      <c r="AC1562" s="137"/>
      <c r="AD1562" s="137" t="s">
        <v>622</v>
      </c>
      <c r="AE1562" s="143">
        <v>46234.5890162037</v>
      </c>
      <c r="AF1562" s="144"/>
      <c r="AG1562" s="144"/>
      <c r="AH1562" s="144" t="s">
        <v>606</v>
      </c>
      <c r="AI1562" s="144" t="s">
        <v>607</v>
      </c>
      <c r="AJ1562" s="145">
        <v>46208</v>
      </c>
      <c r="AK1562" s="146">
        <v>46233.7648958333</v>
      </c>
    </row>
    <row r="1563" s="134" customFormat="1" ht="70.7" customHeight="1" spans="1:37">
      <c r="A1563" s="138" t="s">
        <v>29</v>
      </c>
      <c r="B1563" s="138" t="s">
        <v>496</v>
      </c>
      <c r="C1563" s="137" t="s">
        <v>26</v>
      </c>
      <c r="D1563" s="138" t="s">
        <v>113</v>
      </c>
      <c r="E1563" s="138" t="s">
        <v>587</v>
      </c>
      <c r="F1563" s="138" t="s">
        <v>299</v>
      </c>
      <c r="G1563" s="138" t="s">
        <v>685</v>
      </c>
      <c r="H1563" s="138" t="s">
        <v>5455</v>
      </c>
      <c r="I1563" s="142" t="s">
        <v>601</v>
      </c>
      <c r="J1563" s="137" t="s">
        <v>591</v>
      </c>
      <c r="K1563" s="138" t="s">
        <v>3878</v>
      </c>
      <c r="L1563" s="138" t="s">
        <v>603</v>
      </c>
      <c r="M1563" s="140" t="s">
        <v>3875</v>
      </c>
      <c r="N1563" s="138" t="s">
        <v>3876</v>
      </c>
      <c r="O1563" s="138" t="s">
        <v>513</v>
      </c>
      <c r="P1563" s="138" t="s">
        <v>3868</v>
      </c>
      <c r="Q1563" s="138" t="s">
        <v>3867</v>
      </c>
      <c r="R1563" s="138"/>
      <c r="S1563" s="138">
        <v>1</v>
      </c>
      <c r="T1563" s="138">
        <v>10</v>
      </c>
      <c r="U1563" s="138">
        <v>50</v>
      </c>
      <c r="V1563" s="140">
        <v>60</v>
      </c>
      <c r="W1563" s="138">
        <v>0</v>
      </c>
      <c r="X1563" s="138">
        <v>10</v>
      </c>
      <c r="Y1563" s="140" t="s">
        <v>645</v>
      </c>
      <c r="Z1563" s="138" t="s">
        <v>5456</v>
      </c>
      <c r="AA1563" s="137">
        <v>7</v>
      </c>
      <c r="AB1563" s="137">
        <v>0</v>
      </c>
      <c r="AC1563" s="137"/>
      <c r="AD1563" s="137" t="s">
        <v>622</v>
      </c>
      <c r="AE1563" s="143">
        <v>46234.5890162037</v>
      </c>
      <c r="AF1563" s="144"/>
      <c r="AG1563" s="144"/>
      <c r="AH1563" s="144" t="s">
        <v>606</v>
      </c>
      <c r="AI1563" s="144" t="s">
        <v>607</v>
      </c>
      <c r="AJ1563" s="145">
        <v>46232</v>
      </c>
      <c r="AK1563" s="146">
        <v>46233.7579861111</v>
      </c>
    </row>
    <row r="1564" s="134" customFormat="1" ht="70.7" customHeight="1" spans="1:37">
      <c r="A1564" s="138" t="s">
        <v>29</v>
      </c>
      <c r="B1564" s="138" t="s">
        <v>496</v>
      </c>
      <c r="C1564" s="137" t="s">
        <v>26</v>
      </c>
      <c r="D1564" s="138" t="s">
        <v>113</v>
      </c>
      <c r="E1564" s="138" t="s">
        <v>587</v>
      </c>
      <c r="F1564" s="138" t="s">
        <v>299</v>
      </c>
      <c r="G1564" s="138" t="s">
        <v>685</v>
      </c>
      <c r="H1564" s="138" t="s">
        <v>5455</v>
      </c>
      <c r="I1564" s="142" t="s">
        <v>601</v>
      </c>
      <c r="J1564" s="137" t="s">
        <v>591</v>
      </c>
      <c r="K1564" s="138" t="s">
        <v>3878</v>
      </c>
      <c r="L1564" s="138" t="s">
        <v>603</v>
      </c>
      <c r="M1564" s="140" t="s">
        <v>3879</v>
      </c>
      <c r="N1564" s="138" t="s">
        <v>3880</v>
      </c>
      <c r="O1564" s="138" t="s">
        <v>461</v>
      </c>
      <c r="P1564" s="138" t="s">
        <v>3881</v>
      </c>
      <c r="Q1564" s="138" t="s">
        <v>3882</v>
      </c>
      <c r="R1564" s="138" t="s">
        <v>8</v>
      </c>
      <c r="S1564" s="138">
        <v>1</v>
      </c>
      <c r="T1564" s="138">
        <v>50</v>
      </c>
      <c r="U1564" s="138">
        <v>50</v>
      </c>
      <c r="V1564" s="140">
        <v>60</v>
      </c>
      <c r="W1564" s="138">
        <v>50</v>
      </c>
      <c r="X1564" s="138">
        <v>0</v>
      </c>
      <c r="Y1564" s="140" t="s">
        <v>645</v>
      </c>
      <c r="Z1564" s="138" t="s">
        <v>5456</v>
      </c>
      <c r="AA1564" s="137">
        <v>35</v>
      </c>
      <c r="AB1564" s="137">
        <v>35</v>
      </c>
      <c r="AC1564" s="137"/>
      <c r="AD1564" s="137" t="s">
        <v>622</v>
      </c>
      <c r="AE1564" s="143">
        <v>46234.5890162037</v>
      </c>
      <c r="AF1564" s="144"/>
      <c r="AG1564" s="144"/>
      <c r="AH1564" s="144" t="s">
        <v>606</v>
      </c>
      <c r="AI1564" s="144" t="s">
        <v>607</v>
      </c>
      <c r="AJ1564" s="145">
        <v>46232</v>
      </c>
      <c r="AK1564" s="146">
        <v>46233.7579861111</v>
      </c>
    </row>
    <row r="1565" s="134" customFormat="1" ht="38.8" customHeight="1" spans="1:37">
      <c r="A1565" s="138" t="s">
        <v>29</v>
      </c>
      <c r="B1565" s="138" t="s">
        <v>496</v>
      </c>
      <c r="C1565" s="137" t="s">
        <v>26</v>
      </c>
      <c r="D1565" s="138" t="s">
        <v>113</v>
      </c>
      <c r="E1565" s="138" t="s">
        <v>587</v>
      </c>
      <c r="F1565" s="138" t="s">
        <v>296</v>
      </c>
      <c r="G1565" s="138" t="s">
        <v>2235</v>
      </c>
      <c r="H1565" s="138" t="s">
        <v>5457</v>
      </c>
      <c r="I1565" s="142" t="s">
        <v>601</v>
      </c>
      <c r="J1565" s="137" t="s">
        <v>602</v>
      </c>
      <c r="K1565" s="138" t="s">
        <v>3878</v>
      </c>
      <c r="L1565" s="138" t="s">
        <v>603</v>
      </c>
      <c r="M1565" s="140" t="s">
        <v>5414</v>
      </c>
      <c r="N1565" s="138" t="s">
        <v>5415</v>
      </c>
      <c r="O1565" s="138" t="s">
        <v>461</v>
      </c>
      <c r="P1565" s="138" t="s">
        <v>3881</v>
      </c>
      <c r="Q1565" s="138" t="s">
        <v>3926</v>
      </c>
      <c r="R1565" s="138" t="s">
        <v>10</v>
      </c>
      <c r="S1565" s="138">
        <v>1</v>
      </c>
      <c r="T1565" s="138">
        <v>5</v>
      </c>
      <c r="U1565" s="138">
        <v>73</v>
      </c>
      <c r="V1565" s="140">
        <v>73</v>
      </c>
      <c r="W1565" s="138">
        <v>5</v>
      </c>
      <c r="X1565" s="138">
        <v>0</v>
      </c>
      <c r="Y1565" s="140"/>
      <c r="Z1565" s="138"/>
      <c r="AA1565" s="137">
        <v>3.5</v>
      </c>
      <c r="AB1565" s="137">
        <v>3.5</v>
      </c>
      <c r="AC1565" s="137"/>
      <c r="AD1565" s="137" t="s">
        <v>622</v>
      </c>
      <c r="AE1565" s="143">
        <v>46234.5890162037</v>
      </c>
      <c r="AF1565" s="144"/>
      <c r="AG1565" s="144"/>
      <c r="AH1565" s="144" t="s">
        <v>606</v>
      </c>
      <c r="AI1565" s="144" t="s">
        <v>607</v>
      </c>
      <c r="AJ1565" s="145">
        <v>46207</v>
      </c>
      <c r="AK1565" s="146">
        <v>46233.6956712963</v>
      </c>
    </row>
    <row r="1566" s="134" customFormat="1" ht="38.8" customHeight="1" spans="1:37">
      <c r="A1566" s="138" t="s">
        <v>29</v>
      </c>
      <c r="B1566" s="138" t="s">
        <v>496</v>
      </c>
      <c r="C1566" s="137" t="s">
        <v>26</v>
      </c>
      <c r="D1566" s="138" t="s">
        <v>113</v>
      </c>
      <c r="E1566" s="138" t="s">
        <v>587</v>
      </c>
      <c r="F1566" s="138" t="s">
        <v>296</v>
      </c>
      <c r="G1566" s="138" t="s">
        <v>2235</v>
      </c>
      <c r="H1566" s="138" t="s">
        <v>5457</v>
      </c>
      <c r="I1566" s="142" t="s">
        <v>601</v>
      </c>
      <c r="J1566" s="137" t="s">
        <v>602</v>
      </c>
      <c r="K1566" s="138" t="s">
        <v>3878</v>
      </c>
      <c r="L1566" s="138" t="s">
        <v>603</v>
      </c>
      <c r="M1566" s="140" t="s">
        <v>5425</v>
      </c>
      <c r="N1566" s="138" t="s">
        <v>5426</v>
      </c>
      <c r="O1566" s="138" t="s">
        <v>461</v>
      </c>
      <c r="P1566" s="138" t="s">
        <v>3881</v>
      </c>
      <c r="Q1566" s="138" t="s">
        <v>3889</v>
      </c>
      <c r="R1566" s="138" t="s">
        <v>8</v>
      </c>
      <c r="S1566" s="138">
        <v>1</v>
      </c>
      <c r="T1566" s="138">
        <v>8</v>
      </c>
      <c r="U1566" s="138">
        <v>73</v>
      </c>
      <c r="V1566" s="140">
        <v>73</v>
      </c>
      <c r="W1566" s="138">
        <v>8</v>
      </c>
      <c r="X1566" s="138">
        <v>0</v>
      </c>
      <c r="Y1566" s="140"/>
      <c r="Z1566" s="138"/>
      <c r="AA1566" s="137">
        <v>5.6</v>
      </c>
      <c r="AB1566" s="137">
        <v>5.6</v>
      </c>
      <c r="AC1566" s="137"/>
      <c r="AD1566" s="137" t="s">
        <v>622</v>
      </c>
      <c r="AE1566" s="143">
        <v>46234.5890162037</v>
      </c>
      <c r="AF1566" s="144"/>
      <c r="AG1566" s="144"/>
      <c r="AH1566" s="144" t="s">
        <v>606</v>
      </c>
      <c r="AI1566" s="144" t="s">
        <v>607</v>
      </c>
      <c r="AJ1566" s="145">
        <v>46207</v>
      </c>
      <c r="AK1566" s="146">
        <v>46233.6956712963</v>
      </c>
    </row>
    <row r="1567" s="134" customFormat="1" ht="38.8" customHeight="1" spans="1:37">
      <c r="A1567" s="138" t="s">
        <v>29</v>
      </c>
      <c r="B1567" s="138" t="s">
        <v>496</v>
      </c>
      <c r="C1567" s="137" t="s">
        <v>26</v>
      </c>
      <c r="D1567" s="138" t="s">
        <v>113</v>
      </c>
      <c r="E1567" s="138" t="s">
        <v>587</v>
      </c>
      <c r="F1567" s="138" t="s">
        <v>299</v>
      </c>
      <c r="G1567" s="138" t="s">
        <v>685</v>
      </c>
      <c r="H1567" s="138" t="s">
        <v>5458</v>
      </c>
      <c r="I1567" s="142" t="s">
        <v>590</v>
      </c>
      <c r="J1567" s="137" t="s">
        <v>818</v>
      </c>
      <c r="K1567" s="138" t="s">
        <v>3868</v>
      </c>
      <c r="L1567" s="138" t="s">
        <v>603</v>
      </c>
      <c r="M1567" s="140" t="s">
        <v>4506</v>
      </c>
      <c r="N1567" s="138" t="s">
        <v>4507</v>
      </c>
      <c r="O1567" s="138" t="s">
        <v>513</v>
      </c>
      <c r="P1567" s="138" t="s">
        <v>3868</v>
      </c>
      <c r="Q1567" s="138" t="s">
        <v>3867</v>
      </c>
      <c r="R1567" s="138"/>
      <c r="S1567" s="138">
        <v>1</v>
      </c>
      <c r="T1567" s="138">
        <v>50</v>
      </c>
      <c r="U1567" s="138">
        <v>50</v>
      </c>
      <c r="V1567" s="140">
        <v>100</v>
      </c>
      <c r="W1567" s="138">
        <v>0</v>
      </c>
      <c r="X1567" s="138">
        <v>50</v>
      </c>
      <c r="Y1567" s="140"/>
      <c r="Z1567" s="138"/>
      <c r="AA1567" s="137">
        <v>35</v>
      </c>
      <c r="AB1567" s="137">
        <v>0</v>
      </c>
      <c r="AC1567" s="137"/>
      <c r="AD1567" s="137" t="s">
        <v>622</v>
      </c>
      <c r="AE1567" s="143">
        <v>46234.5890162037</v>
      </c>
      <c r="AF1567" s="144"/>
      <c r="AG1567" s="144"/>
      <c r="AH1567" s="144" t="s">
        <v>606</v>
      </c>
      <c r="AI1567" s="144" t="s">
        <v>607</v>
      </c>
      <c r="AJ1567" s="145">
        <v>45087</v>
      </c>
      <c r="AK1567" s="146">
        <v>46233.6840277778</v>
      </c>
    </row>
    <row r="1568" s="134" customFormat="1" ht="38.8" customHeight="1" spans="1:37">
      <c r="A1568" s="138" t="s">
        <v>29</v>
      </c>
      <c r="B1568" s="138" t="s">
        <v>496</v>
      </c>
      <c r="C1568" s="137" t="s">
        <v>26</v>
      </c>
      <c r="D1568" s="138" t="s">
        <v>113</v>
      </c>
      <c r="E1568" s="138" t="s">
        <v>587</v>
      </c>
      <c r="F1568" s="138" t="s">
        <v>299</v>
      </c>
      <c r="G1568" s="138" t="s">
        <v>685</v>
      </c>
      <c r="H1568" s="138" t="s">
        <v>5458</v>
      </c>
      <c r="I1568" s="142" t="s">
        <v>590</v>
      </c>
      <c r="J1568" s="137" t="s">
        <v>818</v>
      </c>
      <c r="K1568" s="138" t="s">
        <v>3868</v>
      </c>
      <c r="L1568" s="138" t="s">
        <v>603</v>
      </c>
      <c r="M1568" s="140" t="s">
        <v>4506</v>
      </c>
      <c r="N1568" s="138" t="s">
        <v>4507</v>
      </c>
      <c r="O1568" s="138" t="s">
        <v>513</v>
      </c>
      <c r="P1568" s="138" t="s">
        <v>3868</v>
      </c>
      <c r="Q1568" s="138" t="s">
        <v>3867</v>
      </c>
      <c r="R1568" s="138"/>
      <c r="S1568" s="138">
        <v>1</v>
      </c>
      <c r="T1568" s="138">
        <v>50</v>
      </c>
      <c r="U1568" s="138">
        <v>50</v>
      </c>
      <c r="V1568" s="140">
        <v>100</v>
      </c>
      <c r="W1568" s="138">
        <v>50</v>
      </c>
      <c r="X1568" s="138">
        <v>0</v>
      </c>
      <c r="Y1568" s="140"/>
      <c r="Z1568" s="138"/>
      <c r="AA1568" s="137">
        <v>35</v>
      </c>
      <c r="AB1568" s="137">
        <v>35</v>
      </c>
      <c r="AC1568" s="137"/>
      <c r="AD1568" s="137" t="s">
        <v>622</v>
      </c>
      <c r="AE1568" s="143">
        <v>46234.5890162037</v>
      </c>
      <c r="AF1568" s="144"/>
      <c r="AG1568" s="144"/>
      <c r="AH1568" s="144" t="s">
        <v>606</v>
      </c>
      <c r="AI1568" s="144" t="s">
        <v>607</v>
      </c>
      <c r="AJ1568" s="145">
        <v>45087</v>
      </c>
      <c r="AK1568" s="146">
        <v>46233.6840277778</v>
      </c>
    </row>
    <row r="1569" s="134" customFormat="1" ht="38.8" customHeight="1" spans="1:37">
      <c r="A1569" s="138" t="s">
        <v>29</v>
      </c>
      <c r="B1569" s="138" t="s">
        <v>496</v>
      </c>
      <c r="C1569" s="137" t="s">
        <v>26</v>
      </c>
      <c r="D1569" s="138" t="s">
        <v>113</v>
      </c>
      <c r="E1569" s="138" t="s">
        <v>587</v>
      </c>
      <c r="F1569" s="138" t="s">
        <v>296</v>
      </c>
      <c r="G1569" s="138" t="s">
        <v>2235</v>
      </c>
      <c r="H1569" s="138" t="s">
        <v>5459</v>
      </c>
      <c r="I1569" s="142" t="s">
        <v>601</v>
      </c>
      <c r="J1569" s="137" t="s">
        <v>5090</v>
      </c>
      <c r="K1569" s="138" t="s">
        <v>3878</v>
      </c>
      <c r="L1569" s="138" t="s">
        <v>603</v>
      </c>
      <c r="M1569" s="140" t="s">
        <v>5460</v>
      </c>
      <c r="N1569" s="138" t="s">
        <v>5461</v>
      </c>
      <c r="O1569" s="138" t="s">
        <v>461</v>
      </c>
      <c r="P1569" s="138" t="s">
        <v>3867</v>
      </c>
      <c r="Q1569" s="138" t="s">
        <v>4089</v>
      </c>
      <c r="R1569" s="138" t="s">
        <v>6</v>
      </c>
      <c r="S1569" s="138">
        <v>1</v>
      </c>
      <c r="T1569" s="138">
        <v>20</v>
      </c>
      <c r="U1569" s="138">
        <v>109</v>
      </c>
      <c r="V1569" s="140">
        <v>109</v>
      </c>
      <c r="W1569" s="138">
        <v>20</v>
      </c>
      <c r="X1569" s="138">
        <v>0</v>
      </c>
      <c r="Y1569" s="140"/>
      <c r="Z1569" s="138"/>
      <c r="AA1569" s="137">
        <v>14</v>
      </c>
      <c r="AB1569" s="137">
        <v>14</v>
      </c>
      <c r="AC1569" s="137"/>
      <c r="AD1569" s="137" t="s">
        <v>622</v>
      </c>
      <c r="AE1569" s="143">
        <v>46234.5890162037</v>
      </c>
      <c r="AF1569" s="144"/>
      <c r="AG1569" s="144"/>
      <c r="AH1569" s="144" t="s">
        <v>606</v>
      </c>
      <c r="AI1569" s="144" t="s">
        <v>607</v>
      </c>
      <c r="AJ1569" s="145">
        <v>46211</v>
      </c>
      <c r="AK1569" s="146">
        <v>46233.5602546296</v>
      </c>
    </row>
    <row r="1570" s="134" customFormat="1" ht="38.8" customHeight="1" spans="1:37">
      <c r="A1570" s="138" t="s">
        <v>29</v>
      </c>
      <c r="B1570" s="138" t="s">
        <v>496</v>
      </c>
      <c r="C1570" s="137" t="s">
        <v>26</v>
      </c>
      <c r="D1570" s="138" t="s">
        <v>113</v>
      </c>
      <c r="E1570" s="138" t="s">
        <v>587</v>
      </c>
      <c r="F1570" s="138" t="s">
        <v>299</v>
      </c>
      <c r="G1570" s="138" t="s">
        <v>685</v>
      </c>
      <c r="H1570" s="138" t="s">
        <v>5462</v>
      </c>
      <c r="I1570" s="142" t="s">
        <v>601</v>
      </c>
      <c r="J1570" s="137" t="s">
        <v>591</v>
      </c>
      <c r="K1570" s="138" t="s">
        <v>3878</v>
      </c>
      <c r="L1570" s="138" t="s">
        <v>603</v>
      </c>
      <c r="M1570" s="140" t="s">
        <v>3879</v>
      </c>
      <c r="N1570" s="138" t="s">
        <v>3880</v>
      </c>
      <c r="O1570" s="138" t="s">
        <v>461</v>
      </c>
      <c r="P1570" s="138" t="s">
        <v>3881</v>
      </c>
      <c r="Q1570" s="138" t="s">
        <v>3882</v>
      </c>
      <c r="R1570" s="138" t="s">
        <v>8</v>
      </c>
      <c r="S1570" s="138">
        <v>1</v>
      </c>
      <c r="T1570" s="138">
        <v>50</v>
      </c>
      <c r="U1570" s="138">
        <v>50</v>
      </c>
      <c r="V1570" s="140">
        <v>50</v>
      </c>
      <c r="W1570" s="138">
        <v>50</v>
      </c>
      <c r="X1570" s="138">
        <v>0</v>
      </c>
      <c r="Y1570" s="140"/>
      <c r="Z1570" s="138"/>
      <c r="AA1570" s="137">
        <v>35</v>
      </c>
      <c r="AB1570" s="137">
        <v>35</v>
      </c>
      <c r="AC1570" s="137"/>
      <c r="AD1570" s="137" t="s">
        <v>622</v>
      </c>
      <c r="AE1570" s="143">
        <v>46234.5890162037</v>
      </c>
      <c r="AF1570" s="144"/>
      <c r="AG1570" s="144"/>
      <c r="AH1570" s="144" t="s">
        <v>606</v>
      </c>
      <c r="AI1570" s="144" t="s">
        <v>607</v>
      </c>
      <c r="AJ1570" s="145">
        <v>46232</v>
      </c>
      <c r="AK1570" s="146">
        <v>46233.4807986111</v>
      </c>
    </row>
    <row r="1571" s="134" customFormat="1" ht="38.8" customHeight="1" spans="1:37">
      <c r="A1571" s="138" t="s">
        <v>29</v>
      </c>
      <c r="B1571" s="138" t="s">
        <v>496</v>
      </c>
      <c r="C1571" s="137" t="s">
        <v>26</v>
      </c>
      <c r="D1571" s="138" t="s">
        <v>113</v>
      </c>
      <c r="E1571" s="138" t="s">
        <v>587</v>
      </c>
      <c r="F1571" s="138" t="s">
        <v>299</v>
      </c>
      <c r="G1571" s="138" t="s">
        <v>685</v>
      </c>
      <c r="H1571" s="138" t="s">
        <v>2435</v>
      </c>
      <c r="I1571" s="142" t="s">
        <v>601</v>
      </c>
      <c r="J1571" s="137" t="s">
        <v>591</v>
      </c>
      <c r="K1571" s="138" t="s">
        <v>3878</v>
      </c>
      <c r="L1571" s="138" t="s">
        <v>603</v>
      </c>
      <c r="M1571" s="140" t="s">
        <v>3879</v>
      </c>
      <c r="N1571" s="138" t="s">
        <v>3880</v>
      </c>
      <c r="O1571" s="138" t="s">
        <v>461</v>
      </c>
      <c r="P1571" s="138" t="s">
        <v>3881</v>
      </c>
      <c r="Q1571" s="138" t="s">
        <v>3882</v>
      </c>
      <c r="R1571" s="138" t="s">
        <v>8</v>
      </c>
      <c r="S1571" s="138">
        <v>1</v>
      </c>
      <c r="T1571" s="138">
        <v>50</v>
      </c>
      <c r="U1571" s="138">
        <v>100</v>
      </c>
      <c r="V1571" s="140">
        <v>100</v>
      </c>
      <c r="W1571" s="138">
        <v>50</v>
      </c>
      <c r="X1571" s="138">
        <v>0</v>
      </c>
      <c r="Y1571" s="140"/>
      <c r="Z1571" s="138"/>
      <c r="AA1571" s="137">
        <v>35</v>
      </c>
      <c r="AB1571" s="137">
        <v>35</v>
      </c>
      <c r="AC1571" s="137"/>
      <c r="AD1571" s="137" t="s">
        <v>622</v>
      </c>
      <c r="AE1571" s="143">
        <v>46234.5890162037</v>
      </c>
      <c r="AF1571" s="144"/>
      <c r="AG1571" s="144"/>
      <c r="AH1571" s="144" t="s">
        <v>606</v>
      </c>
      <c r="AI1571" s="144" t="s">
        <v>607</v>
      </c>
      <c r="AJ1571" s="145">
        <v>46232</v>
      </c>
      <c r="AK1571" s="146">
        <v>46233.465</v>
      </c>
    </row>
    <row r="1572" s="134" customFormat="1" ht="38.8" customHeight="1" spans="1:37">
      <c r="A1572" s="138" t="s">
        <v>29</v>
      </c>
      <c r="B1572" s="138" t="s">
        <v>496</v>
      </c>
      <c r="C1572" s="137" t="s">
        <v>26</v>
      </c>
      <c r="D1572" s="138" t="s">
        <v>113</v>
      </c>
      <c r="E1572" s="138" t="s">
        <v>587</v>
      </c>
      <c r="F1572" s="138" t="s">
        <v>299</v>
      </c>
      <c r="G1572" s="138" t="s">
        <v>685</v>
      </c>
      <c r="H1572" s="138" t="s">
        <v>5463</v>
      </c>
      <c r="I1572" s="142" t="s">
        <v>645</v>
      </c>
      <c r="J1572" s="137" t="s">
        <v>949</v>
      </c>
      <c r="K1572" s="138" t="s">
        <v>4087</v>
      </c>
      <c r="L1572" s="138" t="s">
        <v>592</v>
      </c>
      <c r="M1572" s="140" t="s">
        <v>5464</v>
      </c>
      <c r="N1572" s="138" t="s">
        <v>5465</v>
      </c>
      <c r="O1572" s="138" t="s">
        <v>513</v>
      </c>
      <c r="P1572" s="138" t="s">
        <v>3868</v>
      </c>
      <c r="Q1572" s="138" t="s">
        <v>3867</v>
      </c>
      <c r="R1572" s="138"/>
      <c r="S1572" s="138">
        <v>1</v>
      </c>
      <c r="T1572" s="138">
        <v>125</v>
      </c>
      <c r="U1572" s="138">
        <v>375</v>
      </c>
      <c r="V1572" s="140">
        <v>375</v>
      </c>
      <c r="W1572" s="138">
        <v>125</v>
      </c>
      <c r="X1572" s="138">
        <v>0</v>
      </c>
      <c r="Y1572" s="140"/>
      <c r="Z1572" s="138"/>
      <c r="AA1572" s="137">
        <v>87.5</v>
      </c>
      <c r="AB1572" s="137">
        <v>87.5</v>
      </c>
      <c r="AC1572" s="137"/>
      <c r="AD1572" s="137" t="s">
        <v>622</v>
      </c>
      <c r="AE1572" s="143">
        <v>46234.5890162037</v>
      </c>
      <c r="AF1572" s="144"/>
      <c r="AG1572" s="144"/>
      <c r="AH1572" s="144" t="s">
        <v>606</v>
      </c>
      <c r="AI1572" s="144" t="s">
        <v>607</v>
      </c>
      <c r="AJ1572" s="144"/>
      <c r="AK1572" s="146">
        <v>46232.8973611111</v>
      </c>
    </row>
    <row r="1573" s="134" customFormat="1" ht="38.8" customHeight="1" spans="1:37">
      <c r="A1573" s="138" t="s">
        <v>29</v>
      </c>
      <c r="B1573" s="138" t="s">
        <v>496</v>
      </c>
      <c r="C1573" s="137" t="s">
        <v>26</v>
      </c>
      <c r="D1573" s="138" t="s">
        <v>113</v>
      </c>
      <c r="E1573" s="138" t="s">
        <v>587</v>
      </c>
      <c r="F1573" s="138" t="s">
        <v>299</v>
      </c>
      <c r="G1573" s="138" t="s">
        <v>685</v>
      </c>
      <c r="H1573" s="138" t="s">
        <v>5463</v>
      </c>
      <c r="I1573" s="142" t="s">
        <v>645</v>
      </c>
      <c r="J1573" s="137" t="s">
        <v>949</v>
      </c>
      <c r="K1573" s="138" t="s">
        <v>4087</v>
      </c>
      <c r="L1573" s="138" t="s">
        <v>592</v>
      </c>
      <c r="M1573" s="140" t="s">
        <v>5464</v>
      </c>
      <c r="N1573" s="138" t="s">
        <v>5465</v>
      </c>
      <c r="O1573" s="138" t="s">
        <v>513</v>
      </c>
      <c r="P1573" s="138" t="s">
        <v>3868</v>
      </c>
      <c r="Q1573" s="138" t="s">
        <v>3867</v>
      </c>
      <c r="R1573" s="138"/>
      <c r="S1573" s="138">
        <v>1</v>
      </c>
      <c r="T1573" s="138">
        <v>125</v>
      </c>
      <c r="U1573" s="138">
        <v>375</v>
      </c>
      <c r="V1573" s="140">
        <v>375</v>
      </c>
      <c r="W1573" s="138">
        <v>125</v>
      </c>
      <c r="X1573" s="138">
        <v>0</v>
      </c>
      <c r="Y1573" s="140"/>
      <c r="Z1573" s="138"/>
      <c r="AA1573" s="137">
        <v>87.5</v>
      </c>
      <c r="AB1573" s="137">
        <v>87.5</v>
      </c>
      <c r="AC1573" s="137"/>
      <c r="AD1573" s="137" t="s">
        <v>622</v>
      </c>
      <c r="AE1573" s="143">
        <v>46234.5890162037</v>
      </c>
      <c r="AF1573" s="144"/>
      <c r="AG1573" s="144"/>
      <c r="AH1573" s="144" t="s">
        <v>606</v>
      </c>
      <c r="AI1573" s="144" t="s">
        <v>607</v>
      </c>
      <c r="AJ1573" s="144"/>
      <c r="AK1573" s="146">
        <v>46232.8973611111</v>
      </c>
    </row>
    <row r="1574" s="134" customFormat="1" ht="38.8" customHeight="1" spans="1:37">
      <c r="A1574" s="138" t="s">
        <v>29</v>
      </c>
      <c r="B1574" s="138" t="s">
        <v>496</v>
      </c>
      <c r="C1574" s="137" t="s">
        <v>26</v>
      </c>
      <c r="D1574" s="138" t="s">
        <v>113</v>
      </c>
      <c r="E1574" s="138" t="s">
        <v>587</v>
      </c>
      <c r="F1574" s="138" t="s">
        <v>299</v>
      </c>
      <c r="G1574" s="138" t="s">
        <v>685</v>
      </c>
      <c r="H1574" s="138" t="s">
        <v>5463</v>
      </c>
      <c r="I1574" s="142" t="s">
        <v>645</v>
      </c>
      <c r="J1574" s="137" t="s">
        <v>949</v>
      </c>
      <c r="K1574" s="138" t="s">
        <v>4087</v>
      </c>
      <c r="L1574" s="138" t="s">
        <v>592</v>
      </c>
      <c r="M1574" s="140" t="s">
        <v>5464</v>
      </c>
      <c r="N1574" s="138" t="s">
        <v>5465</v>
      </c>
      <c r="O1574" s="138" t="s">
        <v>513</v>
      </c>
      <c r="P1574" s="138" t="s">
        <v>3868</v>
      </c>
      <c r="Q1574" s="138" t="s">
        <v>3867</v>
      </c>
      <c r="R1574" s="138"/>
      <c r="S1574" s="138">
        <v>1</v>
      </c>
      <c r="T1574" s="138">
        <v>125</v>
      </c>
      <c r="U1574" s="138">
        <v>375</v>
      </c>
      <c r="V1574" s="140">
        <v>375</v>
      </c>
      <c r="W1574" s="138">
        <v>125</v>
      </c>
      <c r="X1574" s="138">
        <v>0</v>
      </c>
      <c r="Y1574" s="140"/>
      <c r="Z1574" s="138"/>
      <c r="AA1574" s="137">
        <v>87.5</v>
      </c>
      <c r="AB1574" s="137">
        <v>87.5</v>
      </c>
      <c r="AC1574" s="137"/>
      <c r="AD1574" s="137" t="s">
        <v>622</v>
      </c>
      <c r="AE1574" s="143">
        <v>46234.5890162037</v>
      </c>
      <c r="AF1574" s="144"/>
      <c r="AG1574" s="144"/>
      <c r="AH1574" s="144" t="s">
        <v>606</v>
      </c>
      <c r="AI1574" s="144" t="s">
        <v>607</v>
      </c>
      <c r="AJ1574" s="144"/>
      <c r="AK1574" s="146">
        <v>46232.8973611111</v>
      </c>
    </row>
    <row r="1575" s="134" customFormat="1" ht="38.8" customHeight="1" spans="1:37">
      <c r="A1575" s="138" t="s">
        <v>29</v>
      </c>
      <c r="B1575" s="138" t="s">
        <v>496</v>
      </c>
      <c r="C1575" s="137" t="s">
        <v>26</v>
      </c>
      <c r="D1575" s="138" t="s">
        <v>113</v>
      </c>
      <c r="E1575" s="138" t="s">
        <v>587</v>
      </c>
      <c r="F1575" s="138" t="s">
        <v>299</v>
      </c>
      <c r="G1575" s="138" t="s">
        <v>685</v>
      </c>
      <c r="H1575" s="138" t="s">
        <v>5466</v>
      </c>
      <c r="I1575" s="142" t="s">
        <v>645</v>
      </c>
      <c r="J1575" s="137" t="s">
        <v>2060</v>
      </c>
      <c r="K1575" s="138" t="s">
        <v>4087</v>
      </c>
      <c r="L1575" s="138" t="s">
        <v>592</v>
      </c>
      <c r="M1575" s="140" t="s">
        <v>5467</v>
      </c>
      <c r="N1575" s="138" t="s">
        <v>5468</v>
      </c>
      <c r="O1575" s="138" t="s">
        <v>513</v>
      </c>
      <c r="P1575" s="138" t="s">
        <v>3868</v>
      </c>
      <c r="Q1575" s="138" t="s">
        <v>3867</v>
      </c>
      <c r="R1575" s="138"/>
      <c r="S1575" s="138">
        <v>1</v>
      </c>
      <c r="T1575" s="138">
        <v>135</v>
      </c>
      <c r="U1575" s="138">
        <v>1770</v>
      </c>
      <c r="V1575" s="140">
        <v>1770</v>
      </c>
      <c r="W1575" s="138">
        <v>135</v>
      </c>
      <c r="X1575" s="138">
        <v>0</v>
      </c>
      <c r="Y1575" s="140"/>
      <c r="Z1575" s="138"/>
      <c r="AA1575" s="137">
        <v>94.5</v>
      </c>
      <c r="AB1575" s="137">
        <v>94.5</v>
      </c>
      <c r="AC1575" s="137"/>
      <c r="AD1575" s="137" t="s">
        <v>622</v>
      </c>
      <c r="AE1575" s="143">
        <v>46234.5890162037</v>
      </c>
      <c r="AF1575" s="144"/>
      <c r="AG1575" s="144"/>
      <c r="AH1575" s="144" t="s">
        <v>606</v>
      </c>
      <c r="AI1575" s="144" t="s">
        <v>607</v>
      </c>
      <c r="AJ1575" s="144"/>
      <c r="AK1575" s="146">
        <v>46232.8964583333</v>
      </c>
    </row>
    <row r="1576" s="134" customFormat="1" ht="38.8" customHeight="1" spans="1:37">
      <c r="A1576" s="138" t="s">
        <v>29</v>
      </c>
      <c r="B1576" s="138" t="s">
        <v>496</v>
      </c>
      <c r="C1576" s="137" t="s">
        <v>26</v>
      </c>
      <c r="D1576" s="138" t="s">
        <v>113</v>
      </c>
      <c r="E1576" s="138" t="s">
        <v>587</v>
      </c>
      <c r="F1576" s="138" t="s">
        <v>299</v>
      </c>
      <c r="G1576" s="138" t="s">
        <v>685</v>
      </c>
      <c r="H1576" s="138" t="s">
        <v>5466</v>
      </c>
      <c r="I1576" s="142" t="s">
        <v>645</v>
      </c>
      <c r="J1576" s="137" t="s">
        <v>2060</v>
      </c>
      <c r="K1576" s="138" t="s">
        <v>4087</v>
      </c>
      <c r="L1576" s="138" t="s">
        <v>592</v>
      </c>
      <c r="M1576" s="140" t="s">
        <v>5467</v>
      </c>
      <c r="N1576" s="138" t="s">
        <v>5468</v>
      </c>
      <c r="O1576" s="138" t="s">
        <v>513</v>
      </c>
      <c r="P1576" s="138" t="s">
        <v>3868</v>
      </c>
      <c r="Q1576" s="138" t="s">
        <v>3867</v>
      </c>
      <c r="R1576" s="138"/>
      <c r="S1576" s="138">
        <v>1</v>
      </c>
      <c r="T1576" s="138">
        <v>135</v>
      </c>
      <c r="U1576" s="138">
        <v>1770</v>
      </c>
      <c r="V1576" s="140">
        <v>1770</v>
      </c>
      <c r="W1576" s="138">
        <v>135</v>
      </c>
      <c r="X1576" s="138">
        <v>0</v>
      </c>
      <c r="Y1576" s="140"/>
      <c r="Z1576" s="138"/>
      <c r="AA1576" s="137">
        <v>94.5</v>
      </c>
      <c r="AB1576" s="137">
        <v>94.5</v>
      </c>
      <c r="AC1576" s="137"/>
      <c r="AD1576" s="137" t="s">
        <v>622</v>
      </c>
      <c r="AE1576" s="143">
        <v>46234.5890162037</v>
      </c>
      <c r="AF1576" s="144"/>
      <c r="AG1576" s="144"/>
      <c r="AH1576" s="144" t="s">
        <v>606</v>
      </c>
      <c r="AI1576" s="144" t="s">
        <v>607</v>
      </c>
      <c r="AJ1576" s="144"/>
      <c r="AK1576" s="146">
        <v>46232.8964583333</v>
      </c>
    </row>
    <row r="1577" s="134" customFormat="1" ht="38.8" customHeight="1" spans="1:37">
      <c r="A1577" s="138" t="s">
        <v>29</v>
      </c>
      <c r="B1577" s="138" t="s">
        <v>496</v>
      </c>
      <c r="C1577" s="137" t="s">
        <v>26</v>
      </c>
      <c r="D1577" s="138" t="s">
        <v>113</v>
      </c>
      <c r="E1577" s="138" t="s">
        <v>587</v>
      </c>
      <c r="F1577" s="138" t="s">
        <v>299</v>
      </c>
      <c r="G1577" s="138" t="s">
        <v>685</v>
      </c>
      <c r="H1577" s="138" t="s">
        <v>5466</v>
      </c>
      <c r="I1577" s="142" t="s">
        <v>645</v>
      </c>
      <c r="J1577" s="137" t="s">
        <v>2060</v>
      </c>
      <c r="K1577" s="138" t="s">
        <v>4087</v>
      </c>
      <c r="L1577" s="138" t="s">
        <v>592</v>
      </c>
      <c r="M1577" s="140" t="s">
        <v>5467</v>
      </c>
      <c r="N1577" s="138" t="s">
        <v>5468</v>
      </c>
      <c r="O1577" s="138" t="s">
        <v>513</v>
      </c>
      <c r="P1577" s="138" t="s">
        <v>3868</v>
      </c>
      <c r="Q1577" s="138" t="s">
        <v>3867</v>
      </c>
      <c r="R1577" s="138"/>
      <c r="S1577" s="138">
        <v>1</v>
      </c>
      <c r="T1577" s="138">
        <v>135</v>
      </c>
      <c r="U1577" s="138">
        <v>1770</v>
      </c>
      <c r="V1577" s="140">
        <v>1770</v>
      </c>
      <c r="W1577" s="138">
        <v>135</v>
      </c>
      <c r="X1577" s="138">
        <v>0</v>
      </c>
      <c r="Y1577" s="140"/>
      <c r="Z1577" s="138"/>
      <c r="AA1577" s="137">
        <v>94.5</v>
      </c>
      <c r="AB1577" s="137">
        <v>94.5</v>
      </c>
      <c r="AC1577" s="137"/>
      <c r="AD1577" s="137" t="s">
        <v>622</v>
      </c>
      <c r="AE1577" s="143">
        <v>46234.5890162037</v>
      </c>
      <c r="AF1577" s="144"/>
      <c r="AG1577" s="144"/>
      <c r="AH1577" s="144" t="s">
        <v>606</v>
      </c>
      <c r="AI1577" s="144" t="s">
        <v>607</v>
      </c>
      <c r="AJ1577" s="144"/>
      <c r="AK1577" s="146">
        <v>46232.8964583333</v>
      </c>
    </row>
    <row r="1578" s="134" customFormat="1" ht="38.8" customHeight="1" spans="1:37">
      <c r="A1578" s="138" t="s">
        <v>29</v>
      </c>
      <c r="B1578" s="138" t="s">
        <v>496</v>
      </c>
      <c r="C1578" s="137" t="s">
        <v>26</v>
      </c>
      <c r="D1578" s="138" t="s">
        <v>113</v>
      </c>
      <c r="E1578" s="138" t="s">
        <v>587</v>
      </c>
      <c r="F1578" s="138" t="s">
        <v>299</v>
      </c>
      <c r="G1578" s="138" t="s">
        <v>685</v>
      </c>
      <c r="H1578" s="138" t="s">
        <v>5466</v>
      </c>
      <c r="I1578" s="142" t="s">
        <v>645</v>
      </c>
      <c r="J1578" s="137" t="s">
        <v>2060</v>
      </c>
      <c r="K1578" s="138" t="s">
        <v>4087</v>
      </c>
      <c r="L1578" s="138" t="s">
        <v>592</v>
      </c>
      <c r="M1578" s="140" t="s">
        <v>5467</v>
      </c>
      <c r="N1578" s="138" t="s">
        <v>5468</v>
      </c>
      <c r="O1578" s="138" t="s">
        <v>513</v>
      </c>
      <c r="P1578" s="138" t="s">
        <v>3868</v>
      </c>
      <c r="Q1578" s="138" t="s">
        <v>3867</v>
      </c>
      <c r="R1578" s="138"/>
      <c r="S1578" s="138">
        <v>1</v>
      </c>
      <c r="T1578" s="138">
        <v>135</v>
      </c>
      <c r="U1578" s="138">
        <v>1770</v>
      </c>
      <c r="V1578" s="140">
        <v>1770</v>
      </c>
      <c r="W1578" s="138">
        <v>135</v>
      </c>
      <c r="X1578" s="138">
        <v>0</v>
      </c>
      <c r="Y1578" s="140"/>
      <c r="Z1578" s="138"/>
      <c r="AA1578" s="137">
        <v>94.5</v>
      </c>
      <c r="AB1578" s="137">
        <v>94.5</v>
      </c>
      <c r="AC1578" s="137"/>
      <c r="AD1578" s="137" t="s">
        <v>622</v>
      </c>
      <c r="AE1578" s="143">
        <v>46234.5890162037</v>
      </c>
      <c r="AF1578" s="144"/>
      <c r="AG1578" s="144"/>
      <c r="AH1578" s="144" t="s">
        <v>606</v>
      </c>
      <c r="AI1578" s="144" t="s">
        <v>607</v>
      </c>
      <c r="AJ1578" s="144"/>
      <c r="AK1578" s="146">
        <v>46232.8964583333</v>
      </c>
    </row>
    <row r="1579" s="134" customFormat="1" ht="38.8" customHeight="1" spans="1:37">
      <c r="A1579" s="138" t="s">
        <v>29</v>
      </c>
      <c r="B1579" s="138" t="s">
        <v>496</v>
      </c>
      <c r="C1579" s="137" t="s">
        <v>26</v>
      </c>
      <c r="D1579" s="138" t="s">
        <v>113</v>
      </c>
      <c r="E1579" s="138" t="s">
        <v>587</v>
      </c>
      <c r="F1579" s="138" t="s">
        <v>299</v>
      </c>
      <c r="G1579" s="138" t="s">
        <v>685</v>
      </c>
      <c r="H1579" s="138" t="s">
        <v>5466</v>
      </c>
      <c r="I1579" s="142" t="s">
        <v>645</v>
      </c>
      <c r="J1579" s="137" t="s">
        <v>2060</v>
      </c>
      <c r="K1579" s="138" t="s">
        <v>4087</v>
      </c>
      <c r="L1579" s="138" t="s">
        <v>592</v>
      </c>
      <c r="M1579" s="140" t="s">
        <v>5467</v>
      </c>
      <c r="N1579" s="138" t="s">
        <v>5468</v>
      </c>
      <c r="O1579" s="138" t="s">
        <v>513</v>
      </c>
      <c r="P1579" s="138" t="s">
        <v>3868</v>
      </c>
      <c r="Q1579" s="138" t="s">
        <v>3867</v>
      </c>
      <c r="R1579" s="138"/>
      <c r="S1579" s="138">
        <v>1</v>
      </c>
      <c r="T1579" s="138">
        <v>135</v>
      </c>
      <c r="U1579" s="138">
        <v>1770</v>
      </c>
      <c r="V1579" s="140">
        <v>1770</v>
      </c>
      <c r="W1579" s="138">
        <v>135</v>
      </c>
      <c r="X1579" s="138">
        <v>0</v>
      </c>
      <c r="Y1579" s="140"/>
      <c r="Z1579" s="138"/>
      <c r="AA1579" s="137">
        <v>94.5</v>
      </c>
      <c r="AB1579" s="137">
        <v>94.5</v>
      </c>
      <c r="AC1579" s="137"/>
      <c r="AD1579" s="137" t="s">
        <v>622</v>
      </c>
      <c r="AE1579" s="143">
        <v>46234.5890162037</v>
      </c>
      <c r="AF1579" s="144"/>
      <c r="AG1579" s="144"/>
      <c r="AH1579" s="144" t="s">
        <v>606</v>
      </c>
      <c r="AI1579" s="144" t="s">
        <v>607</v>
      </c>
      <c r="AJ1579" s="144"/>
      <c r="AK1579" s="146">
        <v>46232.8964583333</v>
      </c>
    </row>
    <row r="1580" s="134" customFormat="1" ht="38.8" customHeight="1" spans="1:37">
      <c r="A1580" s="138" t="s">
        <v>29</v>
      </c>
      <c r="B1580" s="138" t="s">
        <v>496</v>
      </c>
      <c r="C1580" s="137" t="s">
        <v>26</v>
      </c>
      <c r="D1580" s="138" t="s">
        <v>113</v>
      </c>
      <c r="E1580" s="138" t="s">
        <v>587</v>
      </c>
      <c r="F1580" s="138" t="s">
        <v>299</v>
      </c>
      <c r="G1580" s="138" t="s">
        <v>685</v>
      </c>
      <c r="H1580" s="138" t="s">
        <v>5466</v>
      </c>
      <c r="I1580" s="142" t="s">
        <v>645</v>
      </c>
      <c r="J1580" s="137" t="s">
        <v>2060</v>
      </c>
      <c r="K1580" s="138" t="s">
        <v>4087</v>
      </c>
      <c r="L1580" s="138" t="s">
        <v>592</v>
      </c>
      <c r="M1580" s="140" t="s">
        <v>5467</v>
      </c>
      <c r="N1580" s="138" t="s">
        <v>5468</v>
      </c>
      <c r="O1580" s="138" t="s">
        <v>513</v>
      </c>
      <c r="P1580" s="138" t="s">
        <v>3868</v>
      </c>
      <c r="Q1580" s="138" t="s">
        <v>3867</v>
      </c>
      <c r="R1580" s="138"/>
      <c r="S1580" s="138">
        <v>1</v>
      </c>
      <c r="T1580" s="138">
        <v>135</v>
      </c>
      <c r="U1580" s="138">
        <v>1770</v>
      </c>
      <c r="V1580" s="140">
        <v>1770</v>
      </c>
      <c r="W1580" s="138">
        <v>135</v>
      </c>
      <c r="X1580" s="138">
        <v>0</v>
      </c>
      <c r="Y1580" s="140"/>
      <c r="Z1580" s="138"/>
      <c r="AA1580" s="137">
        <v>94.5</v>
      </c>
      <c r="AB1580" s="137">
        <v>94.5</v>
      </c>
      <c r="AC1580" s="137"/>
      <c r="AD1580" s="137" t="s">
        <v>622</v>
      </c>
      <c r="AE1580" s="143">
        <v>46234.5890162037</v>
      </c>
      <c r="AF1580" s="144"/>
      <c r="AG1580" s="144"/>
      <c r="AH1580" s="144" t="s">
        <v>606</v>
      </c>
      <c r="AI1580" s="144" t="s">
        <v>607</v>
      </c>
      <c r="AJ1580" s="144"/>
      <c r="AK1580" s="146">
        <v>46232.8964583333</v>
      </c>
    </row>
    <row r="1581" s="134" customFormat="1" ht="38.8" customHeight="1" spans="1:37">
      <c r="A1581" s="138" t="s">
        <v>29</v>
      </c>
      <c r="B1581" s="138" t="s">
        <v>496</v>
      </c>
      <c r="C1581" s="137" t="s">
        <v>26</v>
      </c>
      <c r="D1581" s="138" t="s">
        <v>113</v>
      </c>
      <c r="E1581" s="138" t="s">
        <v>587</v>
      </c>
      <c r="F1581" s="138" t="s">
        <v>299</v>
      </c>
      <c r="G1581" s="138" t="s">
        <v>685</v>
      </c>
      <c r="H1581" s="138" t="s">
        <v>5466</v>
      </c>
      <c r="I1581" s="142" t="s">
        <v>645</v>
      </c>
      <c r="J1581" s="137" t="s">
        <v>2060</v>
      </c>
      <c r="K1581" s="138" t="s">
        <v>4087</v>
      </c>
      <c r="L1581" s="138" t="s">
        <v>592</v>
      </c>
      <c r="M1581" s="140" t="s">
        <v>5469</v>
      </c>
      <c r="N1581" s="138" t="s">
        <v>5470</v>
      </c>
      <c r="O1581" s="138" t="s">
        <v>513</v>
      </c>
      <c r="P1581" s="138" t="s">
        <v>3868</v>
      </c>
      <c r="Q1581" s="138" t="s">
        <v>3867</v>
      </c>
      <c r="R1581" s="138"/>
      <c r="S1581" s="138">
        <v>1</v>
      </c>
      <c r="T1581" s="138">
        <v>75</v>
      </c>
      <c r="U1581" s="138">
        <v>1770</v>
      </c>
      <c r="V1581" s="140">
        <v>1770</v>
      </c>
      <c r="W1581" s="138">
        <v>75</v>
      </c>
      <c r="X1581" s="138">
        <v>0</v>
      </c>
      <c r="Y1581" s="140"/>
      <c r="Z1581" s="138"/>
      <c r="AA1581" s="137">
        <v>52.5</v>
      </c>
      <c r="AB1581" s="137">
        <v>52.5</v>
      </c>
      <c r="AC1581" s="137"/>
      <c r="AD1581" s="137" t="s">
        <v>622</v>
      </c>
      <c r="AE1581" s="143">
        <v>46234.5890162037</v>
      </c>
      <c r="AF1581" s="144"/>
      <c r="AG1581" s="144"/>
      <c r="AH1581" s="144" t="s">
        <v>606</v>
      </c>
      <c r="AI1581" s="144" t="s">
        <v>607</v>
      </c>
      <c r="AJ1581" s="144"/>
      <c r="AK1581" s="146">
        <v>46232.8964583333</v>
      </c>
    </row>
    <row r="1582" s="134" customFormat="1" ht="38.8" customHeight="1" spans="1:37">
      <c r="A1582" s="138" t="s">
        <v>29</v>
      </c>
      <c r="B1582" s="138" t="s">
        <v>496</v>
      </c>
      <c r="C1582" s="137" t="s">
        <v>26</v>
      </c>
      <c r="D1582" s="138" t="s">
        <v>113</v>
      </c>
      <c r="E1582" s="138" t="s">
        <v>587</v>
      </c>
      <c r="F1582" s="138" t="s">
        <v>299</v>
      </c>
      <c r="G1582" s="138" t="s">
        <v>685</v>
      </c>
      <c r="H1582" s="138" t="s">
        <v>5466</v>
      </c>
      <c r="I1582" s="142" t="s">
        <v>645</v>
      </c>
      <c r="J1582" s="137" t="s">
        <v>2060</v>
      </c>
      <c r="K1582" s="138" t="s">
        <v>4087</v>
      </c>
      <c r="L1582" s="138" t="s">
        <v>592</v>
      </c>
      <c r="M1582" s="140" t="s">
        <v>5469</v>
      </c>
      <c r="N1582" s="138" t="s">
        <v>5470</v>
      </c>
      <c r="O1582" s="138" t="s">
        <v>513</v>
      </c>
      <c r="P1582" s="138" t="s">
        <v>3868</v>
      </c>
      <c r="Q1582" s="138" t="s">
        <v>3867</v>
      </c>
      <c r="R1582" s="138"/>
      <c r="S1582" s="138">
        <v>1</v>
      </c>
      <c r="T1582" s="138">
        <v>75</v>
      </c>
      <c r="U1582" s="138">
        <v>1770</v>
      </c>
      <c r="V1582" s="140">
        <v>1770</v>
      </c>
      <c r="W1582" s="138">
        <v>75</v>
      </c>
      <c r="X1582" s="138">
        <v>0</v>
      </c>
      <c r="Y1582" s="140"/>
      <c r="Z1582" s="138"/>
      <c r="AA1582" s="137">
        <v>52.5</v>
      </c>
      <c r="AB1582" s="137">
        <v>52.5</v>
      </c>
      <c r="AC1582" s="137"/>
      <c r="AD1582" s="137" t="s">
        <v>622</v>
      </c>
      <c r="AE1582" s="143">
        <v>46234.5890162037</v>
      </c>
      <c r="AF1582" s="144"/>
      <c r="AG1582" s="144"/>
      <c r="AH1582" s="144" t="s">
        <v>606</v>
      </c>
      <c r="AI1582" s="144" t="s">
        <v>607</v>
      </c>
      <c r="AJ1582" s="144"/>
      <c r="AK1582" s="146">
        <v>46232.8964583333</v>
      </c>
    </row>
    <row r="1583" s="134" customFormat="1" ht="38.8" customHeight="1" spans="1:37">
      <c r="A1583" s="138" t="s">
        <v>29</v>
      </c>
      <c r="B1583" s="138" t="s">
        <v>496</v>
      </c>
      <c r="C1583" s="137" t="s">
        <v>26</v>
      </c>
      <c r="D1583" s="138" t="s">
        <v>113</v>
      </c>
      <c r="E1583" s="138" t="s">
        <v>587</v>
      </c>
      <c r="F1583" s="138" t="s">
        <v>299</v>
      </c>
      <c r="G1583" s="138" t="s">
        <v>685</v>
      </c>
      <c r="H1583" s="138" t="s">
        <v>5466</v>
      </c>
      <c r="I1583" s="142" t="s">
        <v>645</v>
      </c>
      <c r="J1583" s="137" t="s">
        <v>2060</v>
      </c>
      <c r="K1583" s="138" t="s">
        <v>4087</v>
      </c>
      <c r="L1583" s="138" t="s">
        <v>592</v>
      </c>
      <c r="M1583" s="140" t="s">
        <v>5469</v>
      </c>
      <c r="N1583" s="138" t="s">
        <v>5470</v>
      </c>
      <c r="O1583" s="138" t="s">
        <v>513</v>
      </c>
      <c r="P1583" s="138" t="s">
        <v>3868</v>
      </c>
      <c r="Q1583" s="138" t="s">
        <v>3867</v>
      </c>
      <c r="R1583" s="138"/>
      <c r="S1583" s="138">
        <v>1</v>
      </c>
      <c r="T1583" s="138">
        <v>75</v>
      </c>
      <c r="U1583" s="138">
        <v>1770</v>
      </c>
      <c r="V1583" s="140">
        <v>1770</v>
      </c>
      <c r="W1583" s="138">
        <v>75</v>
      </c>
      <c r="X1583" s="138">
        <v>0</v>
      </c>
      <c r="Y1583" s="140"/>
      <c r="Z1583" s="138"/>
      <c r="AA1583" s="137">
        <v>52.5</v>
      </c>
      <c r="AB1583" s="137">
        <v>52.5</v>
      </c>
      <c r="AC1583" s="137"/>
      <c r="AD1583" s="137" t="s">
        <v>622</v>
      </c>
      <c r="AE1583" s="143">
        <v>46234.5890162037</v>
      </c>
      <c r="AF1583" s="144"/>
      <c r="AG1583" s="144"/>
      <c r="AH1583" s="144" t="s">
        <v>606</v>
      </c>
      <c r="AI1583" s="144" t="s">
        <v>607</v>
      </c>
      <c r="AJ1583" s="144"/>
      <c r="AK1583" s="146">
        <v>46232.8964583333</v>
      </c>
    </row>
    <row r="1584" s="134" customFormat="1" ht="38.8" customHeight="1" spans="1:37">
      <c r="A1584" s="138" t="s">
        <v>29</v>
      </c>
      <c r="B1584" s="138" t="s">
        <v>496</v>
      </c>
      <c r="C1584" s="137" t="s">
        <v>26</v>
      </c>
      <c r="D1584" s="138" t="s">
        <v>113</v>
      </c>
      <c r="E1584" s="138" t="s">
        <v>587</v>
      </c>
      <c r="F1584" s="138" t="s">
        <v>299</v>
      </c>
      <c r="G1584" s="138" t="s">
        <v>685</v>
      </c>
      <c r="H1584" s="138" t="s">
        <v>5466</v>
      </c>
      <c r="I1584" s="142" t="s">
        <v>645</v>
      </c>
      <c r="J1584" s="137" t="s">
        <v>2060</v>
      </c>
      <c r="K1584" s="138" t="s">
        <v>4087</v>
      </c>
      <c r="L1584" s="138" t="s">
        <v>592</v>
      </c>
      <c r="M1584" s="140" t="s">
        <v>5469</v>
      </c>
      <c r="N1584" s="138" t="s">
        <v>5470</v>
      </c>
      <c r="O1584" s="138" t="s">
        <v>513</v>
      </c>
      <c r="P1584" s="138" t="s">
        <v>3868</v>
      </c>
      <c r="Q1584" s="138" t="s">
        <v>3867</v>
      </c>
      <c r="R1584" s="138"/>
      <c r="S1584" s="138">
        <v>1</v>
      </c>
      <c r="T1584" s="138">
        <v>75</v>
      </c>
      <c r="U1584" s="138">
        <v>1770</v>
      </c>
      <c r="V1584" s="140">
        <v>1770</v>
      </c>
      <c r="W1584" s="138">
        <v>75</v>
      </c>
      <c r="X1584" s="138">
        <v>0</v>
      </c>
      <c r="Y1584" s="140"/>
      <c r="Z1584" s="138"/>
      <c r="AA1584" s="137">
        <v>52.5</v>
      </c>
      <c r="AB1584" s="137">
        <v>52.5</v>
      </c>
      <c r="AC1584" s="137"/>
      <c r="AD1584" s="137" t="s">
        <v>622</v>
      </c>
      <c r="AE1584" s="143">
        <v>46234.5890162037</v>
      </c>
      <c r="AF1584" s="144"/>
      <c r="AG1584" s="144"/>
      <c r="AH1584" s="144" t="s">
        <v>606</v>
      </c>
      <c r="AI1584" s="144" t="s">
        <v>607</v>
      </c>
      <c r="AJ1584" s="144"/>
      <c r="AK1584" s="146">
        <v>46232.8964583333</v>
      </c>
    </row>
    <row r="1585" s="134" customFormat="1" ht="38.8" customHeight="1" spans="1:37">
      <c r="A1585" s="138" t="s">
        <v>29</v>
      </c>
      <c r="B1585" s="138" t="s">
        <v>496</v>
      </c>
      <c r="C1585" s="137" t="s">
        <v>26</v>
      </c>
      <c r="D1585" s="138" t="s">
        <v>113</v>
      </c>
      <c r="E1585" s="138" t="s">
        <v>587</v>
      </c>
      <c r="F1585" s="138" t="s">
        <v>299</v>
      </c>
      <c r="G1585" s="138" t="s">
        <v>685</v>
      </c>
      <c r="H1585" s="138" t="s">
        <v>5466</v>
      </c>
      <c r="I1585" s="142" t="s">
        <v>645</v>
      </c>
      <c r="J1585" s="137" t="s">
        <v>2060</v>
      </c>
      <c r="K1585" s="138" t="s">
        <v>4087</v>
      </c>
      <c r="L1585" s="138" t="s">
        <v>592</v>
      </c>
      <c r="M1585" s="140" t="s">
        <v>5469</v>
      </c>
      <c r="N1585" s="138" t="s">
        <v>5470</v>
      </c>
      <c r="O1585" s="138" t="s">
        <v>513</v>
      </c>
      <c r="P1585" s="138" t="s">
        <v>3868</v>
      </c>
      <c r="Q1585" s="138" t="s">
        <v>3867</v>
      </c>
      <c r="R1585" s="138"/>
      <c r="S1585" s="138">
        <v>1</v>
      </c>
      <c r="T1585" s="138">
        <v>75</v>
      </c>
      <c r="U1585" s="138">
        <v>1770</v>
      </c>
      <c r="V1585" s="140">
        <v>1770</v>
      </c>
      <c r="W1585" s="138">
        <v>75</v>
      </c>
      <c r="X1585" s="138">
        <v>0</v>
      </c>
      <c r="Y1585" s="140"/>
      <c r="Z1585" s="138"/>
      <c r="AA1585" s="137">
        <v>52.5</v>
      </c>
      <c r="AB1585" s="137">
        <v>52.5</v>
      </c>
      <c r="AC1585" s="137"/>
      <c r="AD1585" s="137" t="s">
        <v>622</v>
      </c>
      <c r="AE1585" s="143">
        <v>46234.5890162037</v>
      </c>
      <c r="AF1585" s="144"/>
      <c r="AG1585" s="144"/>
      <c r="AH1585" s="144" t="s">
        <v>606</v>
      </c>
      <c r="AI1585" s="144" t="s">
        <v>607</v>
      </c>
      <c r="AJ1585" s="144"/>
      <c r="AK1585" s="146">
        <v>46232.8964583333</v>
      </c>
    </row>
    <row r="1586" s="134" customFormat="1" ht="38.8" customHeight="1" spans="1:37">
      <c r="A1586" s="138" t="s">
        <v>29</v>
      </c>
      <c r="B1586" s="138" t="s">
        <v>496</v>
      </c>
      <c r="C1586" s="137" t="s">
        <v>26</v>
      </c>
      <c r="D1586" s="138" t="s">
        <v>113</v>
      </c>
      <c r="E1586" s="138" t="s">
        <v>587</v>
      </c>
      <c r="F1586" s="138" t="s">
        <v>299</v>
      </c>
      <c r="G1586" s="138" t="s">
        <v>685</v>
      </c>
      <c r="H1586" s="138" t="s">
        <v>5466</v>
      </c>
      <c r="I1586" s="142" t="s">
        <v>645</v>
      </c>
      <c r="J1586" s="137" t="s">
        <v>2060</v>
      </c>
      <c r="K1586" s="138" t="s">
        <v>4087</v>
      </c>
      <c r="L1586" s="138" t="s">
        <v>592</v>
      </c>
      <c r="M1586" s="140" t="s">
        <v>5469</v>
      </c>
      <c r="N1586" s="138" t="s">
        <v>5470</v>
      </c>
      <c r="O1586" s="138" t="s">
        <v>513</v>
      </c>
      <c r="P1586" s="138" t="s">
        <v>3868</v>
      </c>
      <c r="Q1586" s="138" t="s">
        <v>3867</v>
      </c>
      <c r="R1586" s="138"/>
      <c r="S1586" s="138">
        <v>1</v>
      </c>
      <c r="T1586" s="138">
        <v>75</v>
      </c>
      <c r="U1586" s="138">
        <v>1770</v>
      </c>
      <c r="V1586" s="140">
        <v>1770</v>
      </c>
      <c r="W1586" s="138">
        <v>75</v>
      </c>
      <c r="X1586" s="138">
        <v>0</v>
      </c>
      <c r="Y1586" s="140"/>
      <c r="Z1586" s="138"/>
      <c r="AA1586" s="137">
        <v>52.5</v>
      </c>
      <c r="AB1586" s="137">
        <v>52.5</v>
      </c>
      <c r="AC1586" s="137"/>
      <c r="AD1586" s="137" t="s">
        <v>622</v>
      </c>
      <c r="AE1586" s="143">
        <v>46234.5890162037</v>
      </c>
      <c r="AF1586" s="144"/>
      <c r="AG1586" s="144"/>
      <c r="AH1586" s="144" t="s">
        <v>606</v>
      </c>
      <c r="AI1586" s="144" t="s">
        <v>607</v>
      </c>
      <c r="AJ1586" s="144"/>
      <c r="AK1586" s="146">
        <v>46232.8964583333</v>
      </c>
    </row>
    <row r="1587" s="134" customFormat="1" ht="38.8" customHeight="1" spans="1:37">
      <c r="A1587" s="138" t="s">
        <v>29</v>
      </c>
      <c r="B1587" s="138" t="s">
        <v>496</v>
      </c>
      <c r="C1587" s="137" t="s">
        <v>26</v>
      </c>
      <c r="D1587" s="138" t="s">
        <v>113</v>
      </c>
      <c r="E1587" s="138" t="s">
        <v>587</v>
      </c>
      <c r="F1587" s="138" t="s">
        <v>299</v>
      </c>
      <c r="G1587" s="138" t="s">
        <v>685</v>
      </c>
      <c r="H1587" s="138" t="s">
        <v>5466</v>
      </c>
      <c r="I1587" s="142" t="s">
        <v>645</v>
      </c>
      <c r="J1587" s="137" t="s">
        <v>2060</v>
      </c>
      <c r="K1587" s="138" t="s">
        <v>4087</v>
      </c>
      <c r="L1587" s="138" t="s">
        <v>592</v>
      </c>
      <c r="M1587" s="140" t="s">
        <v>5471</v>
      </c>
      <c r="N1587" s="138" t="s">
        <v>5472</v>
      </c>
      <c r="O1587" s="138" t="s">
        <v>513</v>
      </c>
      <c r="P1587" s="138" t="s">
        <v>3868</v>
      </c>
      <c r="Q1587" s="138" t="s">
        <v>3867</v>
      </c>
      <c r="R1587" s="138"/>
      <c r="S1587" s="138">
        <v>1</v>
      </c>
      <c r="T1587" s="138">
        <v>85</v>
      </c>
      <c r="U1587" s="138">
        <v>1770</v>
      </c>
      <c r="V1587" s="140">
        <v>1770</v>
      </c>
      <c r="W1587" s="138">
        <v>85</v>
      </c>
      <c r="X1587" s="138">
        <v>0</v>
      </c>
      <c r="Y1587" s="140"/>
      <c r="Z1587" s="138"/>
      <c r="AA1587" s="137">
        <v>59.5</v>
      </c>
      <c r="AB1587" s="137">
        <v>59.5</v>
      </c>
      <c r="AC1587" s="137"/>
      <c r="AD1587" s="137" t="s">
        <v>622</v>
      </c>
      <c r="AE1587" s="143">
        <v>46234.5890162037</v>
      </c>
      <c r="AF1587" s="144"/>
      <c r="AG1587" s="144"/>
      <c r="AH1587" s="144" t="s">
        <v>606</v>
      </c>
      <c r="AI1587" s="144" t="s">
        <v>607</v>
      </c>
      <c r="AJ1587" s="144"/>
      <c r="AK1587" s="146">
        <v>46232.8964583333</v>
      </c>
    </row>
    <row r="1588" s="134" customFormat="1" ht="38.8" customHeight="1" spans="1:37">
      <c r="A1588" s="138" t="s">
        <v>29</v>
      </c>
      <c r="B1588" s="138" t="s">
        <v>496</v>
      </c>
      <c r="C1588" s="137" t="s">
        <v>26</v>
      </c>
      <c r="D1588" s="138" t="s">
        <v>113</v>
      </c>
      <c r="E1588" s="138" t="s">
        <v>587</v>
      </c>
      <c r="F1588" s="138" t="s">
        <v>299</v>
      </c>
      <c r="G1588" s="138" t="s">
        <v>685</v>
      </c>
      <c r="H1588" s="138" t="s">
        <v>5466</v>
      </c>
      <c r="I1588" s="142" t="s">
        <v>645</v>
      </c>
      <c r="J1588" s="137" t="s">
        <v>2060</v>
      </c>
      <c r="K1588" s="138" t="s">
        <v>4087</v>
      </c>
      <c r="L1588" s="138" t="s">
        <v>592</v>
      </c>
      <c r="M1588" s="140" t="s">
        <v>5471</v>
      </c>
      <c r="N1588" s="138" t="s">
        <v>5472</v>
      </c>
      <c r="O1588" s="138" t="s">
        <v>513</v>
      </c>
      <c r="P1588" s="138" t="s">
        <v>3868</v>
      </c>
      <c r="Q1588" s="138" t="s">
        <v>3867</v>
      </c>
      <c r="R1588" s="138"/>
      <c r="S1588" s="138">
        <v>1</v>
      </c>
      <c r="T1588" s="138">
        <v>85</v>
      </c>
      <c r="U1588" s="138">
        <v>1770</v>
      </c>
      <c r="V1588" s="140">
        <v>1770</v>
      </c>
      <c r="W1588" s="138">
        <v>85</v>
      </c>
      <c r="X1588" s="138">
        <v>0</v>
      </c>
      <c r="Y1588" s="140"/>
      <c r="Z1588" s="138"/>
      <c r="AA1588" s="137">
        <v>59.5</v>
      </c>
      <c r="AB1588" s="137">
        <v>59.5</v>
      </c>
      <c r="AC1588" s="137"/>
      <c r="AD1588" s="137" t="s">
        <v>622</v>
      </c>
      <c r="AE1588" s="143">
        <v>46234.5890162037</v>
      </c>
      <c r="AF1588" s="144"/>
      <c r="AG1588" s="144"/>
      <c r="AH1588" s="144" t="s">
        <v>606</v>
      </c>
      <c r="AI1588" s="144" t="s">
        <v>607</v>
      </c>
      <c r="AJ1588" s="144"/>
      <c r="AK1588" s="146">
        <v>46232.8964583333</v>
      </c>
    </row>
    <row r="1589" s="134" customFormat="1" ht="38.8" customHeight="1" spans="1:37">
      <c r="A1589" s="138" t="s">
        <v>29</v>
      </c>
      <c r="B1589" s="138" t="s">
        <v>496</v>
      </c>
      <c r="C1589" s="137" t="s">
        <v>26</v>
      </c>
      <c r="D1589" s="138" t="s">
        <v>113</v>
      </c>
      <c r="E1589" s="138" t="s">
        <v>587</v>
      </c>
      <c r="F1589" s="138" t="s">
        <v>299</v>
      </c>
      <c r="G1589" s="138" t="s">
        <v>685</v>
      </c>
      <c r="H1589" s="138" t="s">
        <v>5466</v>
      </c>
      <c r="I1589" s="142" t="s">
        <v>645</v>
      </c>
      <c r="J1589" s="137" t="s">
        <v>2060</v>
      </c>
      <c r="K1589" s="138" t="s">
        <v>4087</v>
      </c>
      <c r="L1589" s="138" t="s">
        <v>592</v>
      </c>
      <c r="M1589" s="140" t="s">
        <v>5471</v>
      </c>
      <c r="N1589" s="138" t="s">
        <v>5472</v>
      </c>
      <c r="O1589" s="138" t="s">
        <v>513</v>
      </c>
      <c r="P1589" s="138" t="s">
        <v>3868</v>
      </c>
      <c r="Q1589" s="138" t="s">
        <v>3867</v>
      </c>
      <c r="R1589" s="138"/>
      <c r="S1589" s="138">
        <v>1</v>
      </c>
      <c r="T1589" s="138">
        <v>85</v>
      </c>
      <c r="U1589" s="138">
        <v>1770</v>
      </c>
      <c r="V1589" s="140">
        <v>1770</v>
      </c>
      <c r="W1589" s="138">
        <v>85</v>
      </c>
      <c r="X1589" s="138">
        <v>0</v>
      </c>
      <c r="Y1589" s="140"/>
      <c r="Z1589" s="138"/>
      <c r="AA1589" s="137">
        <v>59.5</v>
      </c>
      <c r="AB1589" s="137">
        <v>59.5</v>
      </c>
      <c r="AC1589" s="137"/>
      <c r="AD1589" s="137" t="s">
        <v>622</v>
      </c>
      <c r="AE1589" s="143">
        <v>46234.5890162037</v>
      </c>
      <c r="AF1589" s="144"/>
      <c r="AG1589" s="144"/>
      <c r="AH1589" s="144" t="s">
        <v>606</v>
      </c>
      <c r="AI1589" s="144" t="s">
        <v>607</v>
      </c>
      <c r="AJ1589" s="144"/>
      <c r="AK1589" s="146">
        <v>46232.8964583333</v>
      </c>
    </row>
    <row r="1590" s="134" customFormat="1" ht="38.8" customHeight="1" spans="1:37">
      <c r="A1590" s="138" t="s">
        <v>29</v>
      </c>
      <c r="B1590" s="138" t="s">
        <v>496</v>
      </c>
      <c r="C1590" s="137" t="s">
        <v>26</v>
      </c>
      <c r="D1590" s="138" t="s">
        <v>113</v>
      </c>
      <c r="E1590" s="138" t="s">
        <v>587</v>
      </c>
      <c r="F1590" s="138" t="s">
        <v>299</v>
      </c>
      <c r="G1590" s="138" t="s">
        <v>685</v>
      </c>
      <c r="H1590" s="138" t="s">
        <v>5466</v>
      </c>
      <c r="I1590" s="142" t="s">
        <v>645</v>
      </c>
      <c r="J1590" s="137" t="s">
        <v>2060</v>
      </c>
      <c r="K1590" s="138" t="s">
        <v>4087</v>
      </c>
      <c r="L1590" s="138" t="s">
        <v>592</v>
      </c>
      <c r="M1590" s="140" t="s">
        <v>5471</v>
      </c>
      <c r="N1590" s="138" t="s">
        <v>5472</v>
      </c>
      <c r="O1590" s="138" t="s">
        <v>513</v>
      </c>
      <c r="P1590" s="138" t="s">
        <v>3868</v>
      </c>
      <c r="Q1590" s="138" t="s">
        <v>3867</v>
      </c>
      <c r="R1590" s="138"/>
      <c r="S1590" s="138">
        <v>1</v>
      </c>
      <c r="T1590" s="138">
        <v>85</v>
      </c>
      <c r="U1590" s="138">
        <v>1770</v>
      </c>
      <c r="V1590" s="140">
        <v>1770</v>
      </c>
      <c r="W1590" s="138">
        <v>85</v>
      </c>
      <c r="X1590" s="138">
        <v>0</v>
      </c>
      <c r="Y1590" s="140"/>
      <c r="Z1590" s="138"/>
      <c r="AA1590" s="137">
        <v>59.5</v>
      </c>
      <c r="AB1590" s="137">
        <v>59.5</v>
      </c>
      <c r="AC1590" s="137"/>
      <c r="AD1590" s="137" t="s">
        <v>622</v>
      </c>
      <c r="AE1590" s="143">
        <v>46234.5890162037</v>
      </c>
      <c r="AF1590" s="144"/>
      <c r="AG1590" s="144"/>
      <c r="AH1590" s="144" t="s">
        <v>606</v>
      </c>
      <c r="AI1590" s="144" t="s">
        <v>607</v>
      </c>
      <c r="AJ1590" s="144"/>
      <c r="AK1590" s="146">
        <v>46232.8964583333</v>
      </c>
    </row>
    <row r="1591" s="134" customFormat="1" ht="38.8" customHeight="1" spans="1:37">
      <c r="A1591" s="138" t="s">
        <v>29</v>
      </c>
      <c r="B1591" s="138" t="s">
        <v>496</v>
      </c>
      <c r="C1591" s="137" t="s">
        <v>26</v>
      </c>
      <c r="D1591" s="138" t="s">
        <v>113</v>
      </c>
      <c r="E1591" s="138" t="s">
        <v>587</v>
      </c>
      <c r="F1591" s="138" t="s">
        <v>299</v>
      </c>
      <c r="G1591" s="138" t="s">
        <v>685</v>
      </c>
      <c r="H1591" s="138" t="s">
        <v>5466</v>
      </c>
      <c r="I1591" s="142" t="s">
        <v>645</v>
      </c>
      <c r="J1591" s="137" t="s">
        <v>2060</v>
      </c>
      <c r="K1591" s="138" t="s">
        <v>4087</v>
      </c>
      <c r="L1591" s="138" t="s">
        <v>592</v>
      </c>
      <c r="M1591" s="140" t="s">
        <v>5471</v>
      </c>
      <c r="N1591" s="138" t="s">
        <v>5472</v>
      </c>
      <c r="O1591" s="138" t="s">
        <v>513</v>
      </c>
      <c r="P1591" s="138" t="s">
        <v>3868</v>
      </c>
      <c r="Q1591" s="138" t="s">
        <v>3867</v>
      </c>
      <c r="R1591" s="138"/>
      <c r="S1591" s="138">
        <v>1</v>
      </c>
      <c r="T1591" s="138">
        <v>85</v>
      </c>
      <c r="U1591" s="138">
        <v>1770</v>
      </c>
      <c r="V1591" s="140">
        <v>1770</v>
      </c>
      <c r="W1591" s="138">
        <v>85</v>
      </c>
      <c r="X1591" s="138">
        <v>0</v>
      </c>
      <c r="Y1591" s="140"/>
      <c r="Z1591" s="138"/>
      <c r="AA1591" s="137">
        <v>59.5</v>
      </c>
      <c r="AB1591" s="137">
        <v>59.5</v>
      </c>
      <c r="AC1591" s="137"/>
      <c r="AD1591" s="137" t="s">
        <v>622</v>
      </c>
      <c r="AE1591" s="143">
        <v>46234.5890162037</v>
      </c>
      <c r="AF1591" s="144"/>
      <c r="AG1591" s="144"/>
      <c r="AH1591" s="144" t="s">
        <v>606</v>
      </c>
      <c r="AI1591" s="144" t="s">
        <v>607</v>
      </c>
      <c r="AJ1591" s="144"/>
      <c r="AK1591" s="146">
        <v>46232.8964583333</v>
      </c>
    </row>
    <row r="1592" s="134" customFormat="1" ht="38.8" customHeight="1" spans="1:37">
      <c r="A1592" s="138" t="s">
        <v>29</v>
      </c>
      <c r="B1592" s="138" t="s">
        <v>496</v>
      </c>
      <c r="C1592" s="137" t="s">
        <v>26</v>
      </c>
      <c r="D1592" s="138" t="s">
        <v>113</v>
      </c>
      <c r="E1592" s="138" t="s">
        <v>587</v>
      </c>
      <c r="F1592" s="138" t="s">
        <v>299</v>
      </c>
      <c r="G1592" s="138" t="s">
        <v>685</v>
      </c>
      <c r="H1592" s="138" t="s">
        <v>5466</v>
      </c>
      <c r="I1592" s="142" t="s">
        <v>645</v>
      </c>
      <c r="J1592" s="137" t="s">
        <v>2060</v>
      </c>
      <c r="K1592" s="138" t="s">
        <v>4087</v>
      </c>
      <c r="L1592" s="138" t="s">
        <v>592</v>
      </c>
      <c r="M1592" s="140" t="s">
        <v>5471</v>
      </c>
      <c r="N1592" s="138" t="s">
        <v>5472</v>
      </c>
      <c r="O1592" s="138" t="s">
        <v>513</v>
      </c>
      <c r="P1592" s="138" t="s">
        <v>3868</v>
      </c>
      <c r="Q1592" s="138" t="s">
        <v>3867</v>
      </c>
      <c r="R1592" s="138"/>
      <c r="S1592" s="138">
        <v>1</v>
      </c>
      <c r="T1592" s="138">
        <v>85</v>
      </c>
      <c r="U1592" s="138">
        <v>1770</v>
      </c>
      <c r="V1592" s="140">
        <v>1770</v>
      </c>
      <c r="W1592" s="138">
        <v>85</v>
      </c>
      <c r="X1592" s="138">
        <v>0</v>
      </c>
      <c r="Y1592" s="140"/>
      <c r="Z1592" s="138"/>
      <c r="AA1592" s="137">
        <v>59.5</v>
      </c>
      <c r="AB1592" s="137">
        <v>59.5</v>
      </c>
      <c r="AC1592" s="137"/>
      <c r="AD1592" s="137" t="s">
        <v>622</v>
      </c>
      <c r="AE1592" s="143">
        <v>46234.5890162037</v>
      </c>
      <c r="AF1592" s="144"/>
      <c r="AG1592" s="144"/>
      <c r="AH1592" s="144" t="s">
        <v>606</v>
      </c>
      <c r="AI1592" s="144" t="s">
        <v>607</v>
      </c>
      <c r="AJ1592" s="144"/>
      <c r="AK1592" s="146">
        <v>46232.8964583333</v>
      </c>
    </row>
    <row r="1593" s="134" customFormat="1" ht="38.8" customHeight="1" spans="1:37">
      <c r="A1593" s="138" t="s">
        <v>29</v>
      </c>
      <c r="B1593" s="138" t="s">
        <v>496</v>
      </c>
      <c r="C1593" s="137" t="s">
        <v>26</v>
      </c>
      <c r="D1593" s="138" t="s">
        <v>113</v>
      </c>
      <c r="E1593" s="138" t="s">
        <v>587</v>
      </c>
      <c r="F1593" s="138" t="s">
        <v>296</v>
      </c>
      <c r="G1593" s="138" t="s">
        <v>2235</v>
      </c>
      <c r="H1593" s="138" t="s">
        <v>5473</v>
      </c>
      <c r="I1593" s="142" t="s">
        <v>601</v>
      </c>
      <c r="J1593" s="137" t="s">
        <v>591</v>
      </c>
      <c r="K1593" s="138" t="s">
        <v>3878</v>
      </c>
      <c r="L1593" s="138" t="s">
        <v>603</v>
      </c>
      <c r="M1593" s="140" t="s">
        <v>4163</v>
      </c>
      <c r="N1593" s="138" t="s">
        <v>4164</v>
      </c>
      <c r="O1593" s="138" t="s">
        <v>461</v>
      </c>
      <c r="P1593" s="138" t="s">
        <v>3881</v>
      </c>
      <c r="Q1593" s="138" t="s">
        <v>3901</v>
      </c>
      <c r="R1593" s="138" t="s">
        <v>4</v>
      </c>
      <c r="S1593" s="138">
        <v>1</v>
      </c>
      <c r="T1593" s="138">
        <v>180</v>
      </c>
      <c r="U1593" s="138">
        <v>180</v>
      </c>
      <c r="V1593" s="140">
        <v>180</v>
      </c>
      <c r="W1593" s="138">
        <v>180</v>
      </c>
      <c r="X1593" s="138">
        <v>0</v>
      </c>
      <c r="Y1593" s="140"/>
      <c r="Z1593" s="138"/>
      <c r="AA1593" s="137">
        <v>100</v>
      </c>
      <c r="AB1593" s="137">
        <v>100</v>
      </c>
      <c r="AC1593" s="137"/>
      <c r="AD1593" s="137" t="s">
        <v>622</v>
      </c>
      <c r="AE1593" s="143">
        <v>46234.5890162037</v>
      </c>
      <c r="AF1593" s="144"/>
      <c r="AG1593" s="144"/>
      <c r="AH1593" s="144" t="s">
        <v>606</v>
      </c>
      <c r="AI1593" s="144" t="s">
        <v>607</v>
      </c>
      <c r="AJ1593" s="145">
        <v>46226</v>
      </c>
      <c r="AK1593" s="146">
        <v>46232.7125115741</v>
      </c>
    </row>
    <row r="1594" s="134" customFormat="1" ht="38.8" customHeight="1" spans="1:37">
      <c r="A1594" s="138" t="s">
        <v>29</v>
      </c>
      <c r="B1594" s="138" t="s">
        <v>496</v>
      </c>
      <c r="C1594" s="137" t="s">
        <v>26</v>
      </c>
      <c r="D1594" s="138" t="s">
        <v>113</v>
      </c>
      <c r="E1594" s="138" t="s">
        <v>587</v>
      </c>
      <c r="F1594" s="138" t="s">
        <v>298</v>
      </c>
      <c r="G1594" s="138" t="s">
        <v>2193</v>
      </c>
      <c r="H1594" s="138" t="s">
        <v>2434</v>
      </c>
      <c r="I1594" s="142" t="s">
        <v>590</v>
      </c>
      <c r="J1594" s="137" t="s">
        <v>591</v>
      </c>
      <c r="K1594" s="138" t="s">
        <v>593</v>
      </c>
      <c r="L1594" s="138" t="s">
        <v>592</v>
      </c>
      <c r="M1594" s="140" t="s">
        <v>3931</v>
      </c>
      <c r="N1594" s="138" t="s">
        <v>3932</v>
      </c>
      <c r="O1594" s="138" t="s">
        <v>513</v>
      </c>
      <c r="P1594" s="138" t="s">
        <v>3866</v>
      </c>
      <c r="Q1594" s="138" t="s">
        <v>3867</v>
      </c>
      <c r="R1594" s="138"/>
      <c r="S1594" s="138">
        <v>1</v>
      </c>
      <c r="T1594" s="138">
        <v>0</v>
      </c>
      <c r="U1594" s="138">
        <v>198</v>
      </c>
      <c r="V1594" s="140">
        <v>198</v>
      </c>
      <c r="W1594" s="138">
        <v>0</v>
      </c>
      <c r="X1594" s="138">
        <v>0</v>
      </c>
      <c r="Y1594" s="140"/>
      <c r="Z1594" s="138"/>
      <c r="AA1594" s="137">
        <v>0</v>
      </c>
      <c r="AB1594" s="137">
        <v>0</v>
      </c>
      <c r="AC1594" s="137"/>
      <c r="AD1594" s="137" t="s">
        <v>622</v>
      </c>
      <c r="AE1594" s="143">
        <v>46234.5890162037</v>
      </c>
      <c r="AF1594" s="144"/>
      <c r="AG1594" s="144"/>
      <c r="AH1594" s="144" t="s">
        <v>606</v>
      </c>
      <c r="AI1594" s="144" t="s">
        <v>607</v>
      </c>
      <c r="AJ1594" s="145">
        <v>43305</v>
      </c>
      <c r="AK1594" s="146">
        <v>46232.6555092593</v>
      </c>
    </row>
    <row r="1595" s="134" customFormat="1" ht="38.8" customHeight="1" spans="1:37">
      <c r="A1595" s="138" t="s">
        <v>29</v>
      </c>
      <c r="B1595" s="138" t="s">
        <v>496</v>
      </c>
      <c r="C1595" s="137" t="s">
        <v>26</v>
      </c>
      <c r="D1595" s="138" t="s">
        <v>113</v>
      </c>
      <c r="E1595" s="138" t="s">
        <v>587</v>
      </c>
      <c r="F1595" s="138" t="s">
        <v>299</v>
      </c>
      <c r="G1595" s="138" t="s">
        <v>685</v>
      </c>
      <c r="H1595" s="138" t="s">
        <v>5474</v>
      </c>
      <c r="I1595" s="142" t="s">
        <v>601</v>
      </c>
      <c r="J1595" s="137" t="s">
        <v>591</v>
      </c>
      <c r="K1595" s="138" t="s">
        <v>3878</v>
      </c>
      <c r="L1595" s="138" t="s">
        <v>603</v>
      </c>
      <c r="M1595" s="140" t="s">
        <v>3879</v>
      </c>
      <c r="N1595" s="138" t="s">
        <v>3880</v>
      </c>
      <c r="O1595" s="138" t="s">
        <v>461</v>
      </c>
      <c r="P1595" s="138" t="s">
        <v>3881</v>
      </c>
      <c r="Q1595" s="138" t="s">
        <v>3882</v>
      </c>
      <c r="R1595" s="138" t="s">
        <v>8</v>
      </c>
      <c r="S1595" s="138">
        <v>1</v>
      </c>
      <c r="T1595" s="138">
        <v>50</v>
      </c>
      <c r="U1595" s="138">
        <v>50</v>
      </c>
      <c r="V1595" s="140">
        <v>50</v>
      </c>
      <c r="W1595" s="138">
        <v>50</v>
      </c>
      <c r="X1595" s="138">
        <v>0</v>
      </c>
      <c r="Y1595" s="140"/>
      <c r="Z1595" s="138"/>
      <c r="AA1595" s="137">
        <v>35</v>
      </c>
      <c r="AB1595" s="137">
        <v>35</v>
      </c>
      <c r="AC1595" s="137"/>
      <c r="AD1595" s="137" t="s">
        <v>622</v>
      </c>
      <c r="AE1595" s="143">
        <v>46234.5890162037</v>
      </c>
      <c r="AF1595" s="144"/>
      <c r="AG1595" s="144"/>
      <c r="AH1595" s="144" t="s">
        <v>606</v>
      </c>
      <c r="AI1595" s="144" t="s">
        <v>607</v>
      </c>
      <c r="AJ1595" s="145">
        <v>46231</v>
      </c>
      <c r="AK1595" s="146">
        <v>46232.6261921296</v>
      </c>
    </row>
    <row r="1596" s="134" customFormat="1" ht="38.8" customHeight="1" spans="1:37">
      <c r="A1596" s="138" t="s">
        <v>29</v>
      </c>
      <c r="B1596" s="138" t="s">
        <v>496</v>
      </c>
      <c r="C1596" s="137" t="s">
        <v>26</v>
      </c>
      <c r="D1596" s="138" t="s">
        <v>105</v>
      </c>
      <c r="E1596" s="138" t="s">
        <v>587</v>
      </c>
      <c r="F1596" s="138" t="s">
        <v>279</v>
      </c>
      <c r="G1596" s="138" t="s">
        <v>2013</v>
      </c>
      <c r="H1596" s="138" t="s">
        <v>5475</v>
      </c>
      <c r="I1596" s="142" t="s">
        <v>601</v>
      </c>
      <c r="J1596" s="137" t="s">
        <v>591</v>
      </c>
      <c r="K1596" s="138" t="s">
        <v>3972</v>
      </c>
      <c r="L1596" s="138" t="s">
        <v>592</v>
      </c>
      <c r="M1596" s="140" t="s">
        <v>4163</v>
      </c>
      <c r="N1596" s="138" t="s">
        <v>4164</v>
      </c>
      <c r="O1596" s="138" t="s">
        <v>461</v>
      </c>
      <c r="P1596" s="138" t="s">
        <v>3881</v>
      </c>
      <c r="Q1596" s="138" t="s">
        <v>3901</v>
      </c>
      <c r="R1596" s="138" t="s">
        <v>4</v>
      </c>
      <c r="S1596" s="138">
        <v>1</v>
      </c>
      <c r="T1596" s="138">
        <v>180</v>
      </c>
      <c r="U1596" s="138">
        <v>180</v>
      </c>
      <c r="V1596" s="140">
        <v>180</v>
      </c>
      <c r="W1596" s="138">
        <v>180</v>
      </c>
      <c r="X1596" s="138">
        <v>0</v>
      </c>
      <c r="Y1596" s="140"/>
      <c r="Z1596" s="138"/>
      <c r="AA1596" s="137">
        <v>100</v>
      </c>
      <c r="AB1596" s="137">
        <v>100</v>
      </c>
      <c r="AC1596" s="137"/>
      <c r="AD1596" s="137" t="s">
        <v>622</v>
      </c>
      <c r="AE1596" s="143">
        <v>46234.5783449074</v>
      </c>
      <c r="AF1596" s="144"/>
      <c r="AG1596" s="144"/>
      <c r="AH1596" s="144" t="s">
        <v>606</v>
      </c>
      <c r="AI1596" s="144" t="s">
        <v>607</v>
      </c>
      <c r="AJ1596" s="144"/>
      <c r="AK1596" s="146">
        <v>46234.3957523148</v>
      </c>
    </row>
    <row r="1597" s="134" customFormat="1" ht="38.8" customHeight="1" spans="1:37">
      <c r="A1597" s="138" t="s">
        <v>29</v>
      </c>
      <c r="B1597" s="138" t="s">
        <v>496</v>
      </c>
      <c r="C1597" s="137" t="s">
        <v>26</v>
      </c>
      <c r="D1597" s="138" t="s">
        <v>105</v>
      </c>
      <c r="E1597" s="138" t="s">
        <v>587</v>
      </c>
      <c r="F1597" s="138" t="s">
        <v>280</v>
      </c>
      <c r="G1597" s="138" t="s">
        <v>1957</v>
      </c>
      <c r="H1597" s="138" t="s">
        <v>5476</v>
      </c>
      <c r="I1597" s="142" t="s">
        <v>601</v>
      </c>
      <c r="J1597" s="137" t="s">
        <v>1135</v>
      </c>
      <c r="K1597" s="138" t="s">
        <v>3878</v>
      </c>
      <c r="L1597" s="138" t="s">
        <v>603</v>
      </c>
      <c r="M1597" s="140" t="s">
        <v>4047</v>
      </c>
      <c r="N1597" s="138" t="s">
        <v>4048</v>
      </c>
      <c r="O1597" s="138" t="s">
        <v>461</v>
      </c>
      <c r="P1597" s="138" t="s">
        <v>3881</v>
      </c>
      <c r="Q1597" s="138" t="s">
        <v>3889</v>
      </c>
      <c r="R1597" s="138" t="s">
        <v>8</v>
      </c>
      <c r="S1597" s="138">
        <v>1</v>
      </c>
      <c r="T1597" s="138">
        <v>60</v>
      </c>
      <c r="U1597" s="138">
        <v>60</v>
      </c>
      <c r="V1597" s="140">
        <v>60</v>
      </c>
      <c r="W1597" s="138">
        <v>60</v>
      </c>
      <c r="X1597" s="138">
        <v>0</v>
      </c>
      <c r="Y1597" s="140"/>
      <c r="Z1597" s="138"/>
      <c r="AA1597" s="137">
        <v>42</v>
      </c>
      <c r="AB1597" s="137">
        <v>42</v>
      </c>
      <c r="AC1597" s="137"/>
      <c r="AD1597" s="137" t="s">
        <v>622</v>
      </c>
      <c r="AE1597" s="143">
        <v>46234.5783449074</v>
      </c>
      <c r="AF1597" s="144"/>
      <c r="AG1597" s="144"/>
      <c r="AH1597" s="144" t="s">
        <v>606</v>
      </c>
      <c r="AI1597" s="144" t="s">
        <v>607</v>
      </c>
      <c r="AJ1597" s="145">
        <v>46232</v>
      </c>
      <c r="AK1597" s="146">
        <v>46233.5444444444</v>
      </c>
    </row>
    <row r="1598" s="134" customFormat="1" ht="38.8" customHeight="1" spans="1:37">
      <c r="A1598" s="138" t="s">
        <v>29</v>
      </c>
      <c r="B1598" s="138" t="s">
        <v>496</v>
      </c>
      <c r="C1598" s="137" t="s">
        <v>26</v>
      </c>
      <c r="D1598" s="138" t="s">
        <v>105</v>
      </c>
      <c r="E1598" s="138" t="s">
        <v>587</v>
      </c>
      <c r="F1598" s="138" t="s">
        <v>279</v>
      </c>
      <c r="G1598" s="138" t="s">
        <v>2013</v>
      </c>
      <c r="H1598" s="138" t="s">
        <v>5477</v>
      </c>
      <c r="I1598" s="142" t="s">
        <v>601</v>
      </c>
      <c r="J1598" s="137" t="s">
        <v>591</v>
      </c>
      <c r="K1598" s="138" t="s">
        <v>3972</v>
      </c>
      <c r="L1598" s="138" t="s">
        <v>592</v>
      </c>
      <c r="M1598" s="140" t="s">
        <v>4163</v>
      </c>
      <c r="N1598" s="138" t="s">
        <v>4164</v>
      </c>
      <c r="O1598" s="138" t="s">
        <v>461</v>
      </c>
      <c r="P1598" s="138" t="s">
        <v>3881</v>
      </c>
      <c r="Q1598" s="138" t="s">
        <v>3901</v>
      </c>
      <c r="R1598" s="138" t="s">
        <v>4</v>
      </c>
      <c r="S1598" s="138">
        <v>1</v>
      </c>
      <c r="T1598" s="138">
        <v>180</v>
      </c>
      <c r="U1598" s="138">
        <v>180</v>
      </c>
      <c r="V1598" s="140">
        <v>180</v>
      </c>
      <c r="W1598" s="138">
        <v>180</v>
      </c>
      <c r="X1598" s="138">
        <v>0</v>
      </c>
      <c r="Y1598" s="140"/>
      <c r="Z1598" s="138"/>
      <c r="AA1598" s="137">
        <v>100</v>
      </c>
      <c r="AB1598" s="137">
        <v>100</v>
      </c>
      <c r="AC1598" s="137"/>
      <c r="AD1598" s="137" t="s">
        <v>622</v>
      </c>
      <c r="AE1598" s="143">
        <v>46234.5783449074</v>
      </c>
      <c r="AF1598" s="144"/>
      <c r="AG1598" s="144"/>
      <c r="AH1598" s="144" t="s">
        <v>606</v>
      </c>
      <c r="AI1598" s="144" t="s">
        <v>607</v>
      </c>
      <c r="AJ1598" s="144"/>
      <c r="AK1598" s="146">
        <v>46233.4995138889</v>
      </c>
    </row>
    <row r="1599" s="134" customFormat="1" ht="38.8" customHeight="1" spans="1:37">
      <c r="A1599" s="138" t="s">
        <v>29</v>
      </c>
      <c r="B1599" s="138" t="s">
        <v>496</v>
      </c>
      <c r="C1599" s="137" t="s">
        <v>26</v>
      </c>
      <c r="D1599" s="138" t="s">
        <v>105</v>
      </c>
      <c r="E1599" s="138" t="s">
        <v>587</v>
      </c>
      <c r="F1599" s="138" t="s">
        <v>279</v>
      </c>
      <c r="G1599" s="138" t="s">
        <v>2013</v>
      </c>
      <c r="H1599" s="138" t="s">
        <v>2432</v>
      </c>
      <c r="I1599" s="142" t="s">
        <v>601</v>
      </c>
      <c r="J1599" s="137" t="s">
        <v>591</v>
      </c>
      <c r="K1599" s="138" t="s">
        <v>3972</v>
      </c>
      <c r="L1599" s="138" t="s">
        <v>592</v>
      </c>
      <c r="M1599" s="140" t="s">
        <v>4163</v>
      </c>
      <c r="N1599" s="138" t="s">
        <v>4164</v>
      </c>
      <c r="O1599" s="138" t="s">
        <v>461</v>
      </c>
      <c r="P1599" s="138" t="s">
        <v>3881</v>
      </c>
      <c r="Q1599" s="138" t="s">
        <v>3901</v>
      </c>
      <c r="R1599" s="138" t="s">
        <v>4</v>
      </c>
      <c r="S1599" s="138">
        <v>1</v>
      </c>
      <c r="T1599" s="138">
        <v>180</v>
      </c>
      <c r="U1599" s="138">
        <v>230</v>
      </c>
      <c r="V1599" s="140">
        <v>230</v>
      </c>
      <c r="W1599" s="138">
        <v>180</v>
      </c>
      <c r="X1599" s="138">
        <v>0</v>
      </c>
      <c r="Y1599" s="140"/>
      <c r="Z1599" s="138"/>
      <c r="AA1599" s="137">
        <v>100</v>
      </c>
      <c r="AB1599" s="137">
        <v>100</v>
      </c>
      <c r="AC1599" s="137"/>
      <c r="AD1599" s="137" t="s">
        <v>622</v>
      </c>
      <c r="AE1599" s="143">
        <v>46234.5783449074</v>
      </c>
      <c r="AF1599" s="144"/>
      <c r="AG1599" s="144"/>
      <c r="AH1599" s="144" t="s">
        <v>606</v>
      </c>
      <c r="AI1599" s="144" t="s">
        <v>607</v>
      </c>
      <c r="AJ1599" s="144"/>
      <c r="AK1599" s="146">
        <v>46232.6371990741</v>
      </c>
    </row>
    <row r="1600" s="134" customFormat="1" ht="38.8" customHeight="1" spans="1:37">
      <c r="A1600" s="138" t="s">
        <v>29</v>
      </c>
      <c r="B1600" s="138" t="s">
        <v>496</v>
      </c>
      <c r="C1600" s="137" t="s">
        <v>26</v>
      </c>
      <c r="D1600" s="138" t="s">
        <v>103</v>
      </c>
      <c r="E1600" s="138" t="s">
        <v>587</v>
      </c>
      <c r="F1600" s="138" t="s">
        <v>274</v>
      </c>
      <c r="G1600" s="138" t="s">
        <v>2083</v>
      </c>
      <c r="H1600" s="138" t="s">
        <v>2431</v>
      </c>
      <c r="I1600" s="142" t="s">
        <v>590</v>
      </c>
      <c r="J1600" s="137" t="s">
        <v>591</v>
      </c>
      <c r="K1600" s="138" t="s">
        <v>3868</v>
      </c>
      <c r="L1600" s="138" t="s">
        <v>592</v>
      </c>
      <c r="M1600" s="140" t="s">
        <v>5478</v>
      </c>
      <c r="N1600" s="138" t="s">
        <v>5479</v>
      </c>
      <c r="O1600" s="138" t="s">
        <v>513</v>
      </c>
      <c r="P1600" s="138" t="s">
        <v>3868</v>
      </c>
      <c r="Q1600" s="138" t="s">
        <v>3867</v>
      </c>
      <c r="R1600" s="138"/>
      <c r="S1600" s="138">
        <v>1</v>
      </c>
      <c r="T1600" s="138">
        <v>210</v>
      </c>
      <c r="U1600" s="138">
        <v>290</v>
      </c>
      <c r="V1600" s="140">
        <v>290</v>
      </c>
      <c r="W1600" s="138">
        <v>210</v>
      </c>
      <c r="X1600" s="138">
        <v>0</v>
      </c>
      <c r="Y1600" s="140"/>
      <c r="Z1600" s="138"/>
      <c r="AA1600" s="137">
        <v>147</v>
      </c>
      <c r="AB1600" s="137">
        <v>147</v>
      </c>
      <c r="AC1600" s="137"/>
      <c r="AD1600" s="137" t="s">
        <v>622</v>
      </c>
      <c r="AE1600" s="143">
        <v>46234.5841435185</v>
      </c>
      <c r="AF1600" s="144"/>
      <c r="AG1600" s="144"/>
      <c r="AH1600" s="144"/>
      <c r="AI1600" s="144" t="s">
        <v>596</v>
      </c>
      <c r="AJ1600" s="145">
        <v>43923</v>
      </c>
      <c r="AK1600" s="146">
        <v>46233.4383217593</v>
      </c>
    </row>
    <row r="1601" s="134" customFormat="1" ht="38.8" customHeight="1" spans="1:37">
      <c r="A1601" s="138" t="s">
        <v>29</v>
      </c>
      <c r="B1601" s="138" t="s">
        <v>496</v>
      </c>
      <c r="C1601" s="137" t="s">
        <v>26</v>
      </c>
      <c r="D1601" s="138" t="s">
        <v>103</v>
      </c>
      <c r="E1601" s="138" t="s">
        <v>587</v>
      </c>
      <c r="F1601" s="138" t="s">
        <v>274</v>
      </c>
      <c r="G1601" s="138" t="s">
        <v>2083</v>
      </c>
      <c r="H1601" s="138" t="s">
        <v>5480</v>
      </c>
      <c r="I1601" s="142" t="s">
        <v>601</v>
      </c>
      <c r="J1601" s="137" t="s">
        <v>591</v>
      </c>
      <c r="K1601" s="138" t="s">
        <v>3878</v>
      </c>
      <c r="L1601" s="138" t="s">
        <v>603</v>
      </c>
      <c r="M1601" s="140" t="s">
        <v>4163</v>
      </c>
      <c r="N1601" s="138" t="s">
        <v>4164</v>
      </c>
      <c r="O1601" s="138" t="s">
        <v>461</v>
      </c>
      <c r="P1601" s="138" t="s">
        <v>3881</v>
      </c>
      <c r="Q1601" s="138" t="s">
        <v>3901</v>
      </c>
      <c r="R1601" s="138" t="s">
        <v>4</v>
      </c>
      <c r="S1601" s="138">
        <v>1</v>
      </c>
      <c r="T1601" s="138">
        <v>180</v>
      </c>
      <c r="U1601" s="138">
        <v>180</v>
      </c>
      <c r="V1601" s="140">
        <v>180</v>
      </c>
      <c r="W1601" s="138">
        <v>180</v>
      </c>
      <c r="X1601" s="138">
        <v>0</v>
      </c>
      <c r="Y1601" s="140"/>
      <c r="Z1601" s="138"/>
      <c r="AA1601" s="137">
        <v>100</v>
      </c>
      <c r="AB1601" s="137">
        <v>100</v>
      </c>
      <c r="AC1601" s="137"/>
      <c r="AD1601" s="137" t="s">
        <v>622</v>
      </c>
      <c r="AE1601" s="143">
        <v>46234.5841435185</v>
      </c>
      <c r="AF1601" s="144"/>
      <c r="AG1601" s="144"/>
      <c r="AH1601" s="144" t="s">
        <v>606</v>
      </c>
      <c r="AI1601" s="144" t="s">
        <v>607</v>
      </c>
      <c r="AJ1601" s="145">
        <v>46203</v>
      </c>
      <c r="AK1601" s="146">
        <v>46233.4335069444</v>
      </c>
    </row>
    <row r="1602" s="134" customFormat="1" ht="38.8" customHeight="1" spans="1:37">
      <c r="A1602" s="138" t="s">
        <v>29</v>
      </c>
      <c r="B1602" s="138" t="s">
        <v>496</v>
      </c>
      <c r="C1602" s="137" t="s">
        <v>26</v>
      </c>
      <c r="D1602" s="138" t="s">
        <v>102</v>
      </c>
      <c r="E1602" s="138" t="s">
        <v>587</v>
      </c>
      <c r="F1602" s="138" t="s">
        <v>271</v>
      </c>
      <c r="G1602" s="138" t="s">
        <v>1967</v>
      </c>
      <c r="H1602" s="138" t="s">
        <v>5481</v>
      </c>
      <c r="I1602" s="142" t="s">
        <v>590</v>
      </c>
      <c r="J1602" s="137" t="s">
        <v>1199</v>
      </c>
      <c r="K1602" s="138" t="s">
        <v>4050</v>
      </c>
      <c r="L1602" s="138" t="s">
        <v>603</v>
      </c>
      <c r="M1602" s="140" t="s">
        <v>4082</v>
      </c>
      <c r="N1602" s="138" t="s">
        <v>4083</v>
      </c>
      <c r="O1602" s="138" t="s">
        <v>461</v>
      </c>
      <c r="P1602" s="138" t="s">
        <v>3881</v>
      </c>
      <c r="Q1602" s="138" t="s">
        <v>4053</v>
      </c>
      <c r="R1602" s="138"/>
      <c r="S1602" s="138">
        <v>1</v>
      </c>
      <c r="T1602" s="138">
        <v>350</v>
      </c>
      <c r="U1602" s="138">
        <v>350</v>
      </c>
      <c r="V1602" s="140">
        <v>350</v>
      </c>
      <c r="W1602" s="138">
        <v>350</v>
      </c>
      <c r="X1602" s="138">
        <v>0</v>
      </c>
      <c r="Y1602" s="140"/>
      <c r="Z1602" s="138"/>
      <c r="AA1602" s="137">
        <v>343</v>
      </c>
      <c r="AB1602" s="137">
        <v>343</v>
      </c>
      <c r="AC1602" s="137"/>
      <c r="AD1602" s="137" t="s">
        <v>622</v>
      </c>
      <c r="AE1602" s="143">
        <v>46234.5838078704</v>
      </c>
      <c r="AF1602" s="144"/>
      <c r="AG1602" s="144"/>
      <c r="AH1602" s="144" t="s">
        <v>606</v>
      </c>
      <c r="AI1602" s="144" t="s">
        <v>607</v>
      </c>
      <c r="AJ1602" s="145">
        <v>45786</v>
      </c>
      <c r="AK1602" s="146">
        <v>46234.4206597222</v>
      </c>
    </row>
    <row r="1603" s="134" customFormat="1" ht="38.8" customHeight="1" spans="1:37">
      <c r="A1603" s="138" t="s">
        <v>29</v>
      </c>
      <c r="B1603" s="138" t="s">
        <v>496</v>
      </c>
      <c r="C1603" s="137" t="s">
        <v>26</v>
      </c>
      <c r="D1603" s="138" t="s">
        <v>102</v>
      </c>
      <c r="E1603" s="138" t="s">
        <v>587</v>
      </c>
      <c r="F1603" s="138" t="s">
        <v>271</v>
      </c>
      <c r="G1603" s="138" t="s">
        <v>1967</v>
      </c>
      <c r="H1603" s="138" t="s">
        <v>5482</v>
      </c>
      <c r="I1603" s="142" t="s">
        <v>590</v>
      </c>
      <c r="J1603" s="137" t="s">
        <v>1199</v>
      </c>
      <c r="K1603" s="138" t="s">
        <v>4050</v>
      </c>
      <c r="L1603" s="138" t="s">
        <v>603</v>
      </c>
      <c r="M1603" s="140" t="s">
        <v>4051</v>
      </c>
      <c r="N1603" s="138" t="s">
        <v>4052</v>
      </c>
      <c r="O1603" s="138" t="s">
        <v>461</v>
      </c>
      <c r="P1603" s="138" t="s">
        <v>3881</v>
      </c>
      <c r="Q1603" s="138" t="s">
        <v>4053</v>
      </c>
      <c r="R1603" s="138"/>
      <c r="S1603" s="138">
        <v>1</v>
      </c>
      <c r="T1603" s="138">
        <v>380</v>
      </c>
      <c r="U1603" s="138">
        <v>380</v>
      </c>
      <c r="V1603" s="140">
        <v>380</v>
      </c>
      <c r="W1603" s="138">
        <v>380</v>
      </c>
      <c r="X1603" s="138">
        <v>0</v>
      </c>
      <c r="Y1603" s="140"/>
      <c r="Z1603" s="138"/>
      <c r="AA1603" s="137">
        <v>372.4</v>
      </c>
      <c r="AB1603" s="137">
        <v>372.4</v>
      </c>
      <c r="AC1603" s="137"/>
      <c r="AD1603" s="137" t="s">
        <v>622</v>
      </c>
      <c r="AE1603" s="143">
        <v>46234.5838078704</v>
      </c>
      <c r="AF1603" s="144"/>
      <c r="AG1603" s="144"/>
      <c r="AH1603" s="144" t="s">
        <v>606</v>
      </c>
      <c r="AI1603" s="144" t="s">
        <v>607</v>
      </c>
      <c r="AJ1603" s="145">
        <v>45444</v>
      </c>
      <c r="AK1603" s="146">
        <v>46233.607650463</v>
      </c>
    </row>
    <row r="1604" s="134" customFormat="1" ht="38.8" customHeight="1" spans="1:37">
      <c r="A1604" s="138" t="s">
        <v>29</v>
      </c>
      <c r="B1604" s="138" t="s">
        <v>496</v>
      </c>
      <c r="C1604" s="137" t="s">
        <v>26</v>
      </c>
      <c r="D1604" s="138" t="s">
        <v>102</v>
      </c>
      <c r="E1604" s="138" t="s">
        <v>587</v>
      </c>
      <c r="F1604" s="138" t="s">
        <v>271</v>
      </c>
      <c r="G1604" s="138" t="s">
        <v>1967</v>
      </c>
      <c r="H1604" s="138" t="s">
        <v>5483</v>
      </c>
      <c r="I1604" s="142" t="s">
        <v>601</v>
      </c>
      <c r="J1604" s="137" t="s">
        <v>621</v>
      </c>
      <c r="K1604" s="138" t="s">
        <v>3878</v>
      </c>
      <c r="L1604" s="138" t="s">
        <v>603</v>
      </c>
      <c r="M1604" s="140" t="s">
        <v>4040</v>
      </c>
      <c r="N1604" s="138" t="s">
        <v>4041</v>
      </c>
      <c r="O1604" s="138" t="s">
        <v>513</v>
      </c>
      <c r="P1604" s="138" t="s">
        <v>3868</v>
      </c>
      <c r="Q1604" s="138" t="s">
        <v>3867</v>
      </c>
      <c r="R1604" s="138"/>
      <c r="S1604" s="138">
        <v>1</v>
      </c>
      <c r="T1604" s="138">
        <v>40</v>
      </c>
      <c r="U1604" s="138">
        <v>40</v>
      </c>
      <c r="V1604" s="140">
        <v>40</v>
      </c>
      <c r="W1604" s="138">
        <v>40</v>
      </c>
      <c r="X1604" s="138">
        <v>0</v>
      </c>
      <c r="Y1604" s="140"/>
      <c r="Z1604" s="138"/>
      <c r="AA1604" s="137">
        <v>28</v>
      </c>
      <c r="AB1604" s="137">
        <v>28</v>
      </c>
      <c r="AC1604" s="137"/>
      <c r="AD1604" s="137" t="s">
        <v>622</v>
      </c>
      <c r="AE1604" s="143">
        <v>46234.5838078704</v>
      </c>
      <c r="AF1604" s="144"/>
      <c r="AG1604" s="144"/>
      <c r="AH1604" s="144" t="s">
        <v>606</v>
      </c>
      <c r="AI1604" s="144" t="s">
        <v>607</v>
      </c>
      <c r="AJ1604" s="145">
        <v>46162</v>
      </c>
      <c r="AK1604" s="146">
        <v>46232.7909259259</v>
      </c>
    </row>
    <row r="1605" s="134" customFormat="1" ht="38.8" customHeight="1" spans="1:37">
      <c r="A1605" s="138" t="s">
        <v>29</v>
      </c>
      <c r="B1605" s="138" t="s">
        <v>496</v>
      </c>
      <c r="C1605" s="137" t="s">
        <v>26</v>
      </c>
      <c r="D1605" s="138" t="s">
        <v>102</v>
      </c>
      <c r="E1605" s="138" t="s">
        <v>587</v>
      </c>
      <c r="F1605" s="138" t="s">
        <v>272</v>
      </c>
      <c r="G1605" s="138" t="s">
        <v>1962</v>
      </c>
      <c r="H1605" s="138" t="s">
        <v>5484</v>
      </c>
      <c r="I1605" s="142" t="s">
        <v>601</v>
      </c>
      <c r="J1605" s="137" t="s">
        <v>591</v>
      </c>
      <c r="K1605" s="138" t="s">
        <v>3972</v>
      </c>
      <c r="L1605" s="138" t="s">
        <v>592</v>
      </c>
      <c r="M1605" s="140" t="s">
        <v>4163</v>
      </c>
      <c r="N1605" s="138" t="s">
        <v>4164</v>
      </c>
      <c r="O1605" s="138" t="s">
        <v>461</v>
      </c>
      <c r="P1605" s="138" t="s">
        <v>3881</v>
      </c>
      <c r="Q1605" s="138" t="s">
        <v>3901</v>
      </c>
      <c r="R1605" s="138" t="s">
        <v>4</v>
      </c>
      <c r="S1605" s="138">
        <v>1</v>
      </c>
      <c r="T1605" s="138">
        <v>180</v>
      </c>
      <c r="U1605" s="138">
        <v>180</v>
      </c>
      <c r="V1605" s="140">
        <v>180</v>
      </c>
      <c r="W1605" s="138">
        <v>180</v>
      </c>
      <c r="X1605" s="138">
        <v>0</v>
      </c>
      <c r="Y1605" s="140"/>
      <c r="Z1605" s="138"/>
      <c r="AA1605" s="137">
        <v>100</v>
      </c>
      <c r="AB1605" s="137">
        <v>100</v>
      </c>
      <c r="AC1605" s="137"/>
      <c r="AD1605" s="137" t="s">
        <v>622</v>
      </c>
      <c r="AE1605" s="143">
        <v>46234.5838078704</v>
      </c>
      <c r="AF1605" s="144"/>
      <c r="AG1605" s="144"/>
      <c r="AH1605" s="144" t="s">
        <v>606</v>
      </c>
      <c r="AI1605" s="144" t="s">
        <v>607</v>
      </c>
      <c r="AJ1605" s="144"/>
      <c r="AK1605" s="146">
        <v>46232.6834027778</v>
      </c>
    </row>
    <row r="1606" s="134" customFormat="1" ht="38.8" customHeight="1" spans="1:37">
      <c r="A1606" s="138" t="s">
        <v>29</v>
      </c>
      <c r="B1606" s="138" t="s">
        <v>496</v>
      </c>
      <c r="C1606" s="137" t="s">
        <v>26</v>
      </c>
      <c r="D1606" s="138" t="s">
        <v>112</v>
      </c>
      <c r="E1606" s="138" t="s">
        <v>587</v>
      </c>
      <c r="F1606" s="138" t="s">
        <v>2227</v>
      </c>
      <c r="G1606" s="138" t="s">
        <v>2228</v>
      </c>
      <c r="H1606" s="138" t="s">
        <v>2430</v>
      </c>
      <c r="I1606" s="142" t="s">
        <v>590</v>
      </c>
      <c r="J1606" s="137" t="s">
        <v>591</v>
      </c>
      <c r="K1606" s="138" t="s">
        <v>593</v>
      </c>
      <c r="L1606" s="138" t="s">
        <v>592</v>
      </c>
      <c r="M1606" s="140" t="s">
        <v>3931</v>
      </c>
      <c r="N1606" s="138" t="s">
        <v>3932</v>
      </c>
      <c r="O1606" s="138" t="s">
        <v>513</v>
      </c>
      <c r="P1606" s="138" t="s">
        <v>3866</v>
      </c>
      <c r="Q1606" s="138" t="s">
        <v>3867</v>
      </c>
      <c r="R1606" s="138"/>
      <c r="S1606" s="138">
        <v>1</v>
      </c>
      <c r="T1606" s="138">
        <v>0</v>
      </c>
      <c r="U1606" s="138">
        <v>198</v>
      </c>
      <c r="V1606" s="140">
        <v>198</v>
      </c>
      <c r="W1606" s="138">
        <v>0</v>
      </c>
      <c r="X1606" s="138">
        <v>0</v>
      </c>
      <c r="Y1606" s="140"/>
      <c r="Z1606" s="138"/>
      <c r="AA1606" s="137">
        <v>0</v>
      </c>
      <c r="AB1606" s="137">
        <v>0</v>
      </c>
      <c r="AC1606" s="137"/>
      <c r="AD1606" s="137" t="s">
        <v>622</v>
      </c>
      <c r="AE1606" s="143">
        <v>46234.5835532407</v>
      </c>
      <c r="AF1606" s="144"/>
      <c r="AG1606" s="144"/>
      <c r="AH1606" s="144" t="s">
        <v>606</v>
      </c>
      <c r="AI1606" s="144" t="s">
        <v>607</v>
      </c>
      <c r="AJ1606" s="145">
        <v>43271</v>
      </c>
      <c r="AK1606" s="146">
        <v>46234.5112962963</v>
      </c>
    </row>
    <row r="1607" s="134" customFormat="1" ht="38.8" customHeight="1" spans="1:37">
      <c r="A1607" s="138" t="s">
        <v>29</v>
      </c>
      <c r="B1607" s="138" t="s">
        <v>496</v>
      </c>
      <c r="C1607" s="137" t="s">
        <v>26</v>
      </c>
      <c r="D1607" s="138" t="s">
        <v>112</v>
      </c>
      <c r="E1607" s="138" t="s">
        <v>587</v>
      </c>
      <c r="F1607" s="138" t="s">
        <v>291</v>
      </c>
      <c r="G1607" s="138" t="s">
        <v>2011</v>
      </c>
      <c r="H1607" s="138" t="s">
        <v>2429</v>
      </c>
      <c r="I1607" s="142" t="s">
        <v>601</v>
      </c>
      <c r="J1607" s="137" t="s">
        <v>602</v>
      </c>
      <c r="K1607" s="138" t="s">
        <v>4574</v>
      </c>
      <c r="L1607" s="138" t="s">
        <v>603</v>
      </c>
      <c r="M1607" s="140" t="s">
        <v>5215</v>
      </c>
      <c r="N1607" s="138" t="s">
        <v>5216</v>
      </c>
      <c r="O1607" s="138" t="s">
        <v>461</v>
      </c>
      <c r="P1607" s="138" t="s">
        <v>3881</v>
      </c>
      <c r="Q1607" s="138" t="s">
        <v>3889</v>
      </c>
      <c r="R1607" s="138" t="s">
        <v>8</v>
      </c>
      <c r="S1607" s="138">
        <v>1</v>
      </c>
      <c r="T1607" s="138">
        <v>80</v>
      </c>
      <c r="U1607" s="138">
        <v>653</v>
      </c>
      <c r="V1607" s="140">
        <v>653</v>
      </c>
      <c r="W1607" s="138">
        <v>80</v>
      </c>
      <c r="X1607" s="138">
        <v>0</v>
      </c>
      <c r="Y1607" s="140"/>
      <c r="Z1607" s="138"/>
      <c r="AA1607" s="137">
        <v>56</v>
      </c>
      <c r="AB1607" s="137">
        <v>56</v>
      </c>
      <c r="AC1607" s="137"/>
      <c r="AD1607" s="137" t="s">
        <v>622</v>
      </c>
      <c r="AE1607" s="143">
        <v>46234.5835532407</v>
      </c>
      <c r="AF1607" s="144"/>
      <c r="AG1607" s="144"/>
      <c r="AH1607" s="144" t="s">
        <v>606</v>
      </c>
      <c r="AI1607" s="144" t="s">
        <v>607</v>
      </c>
      <c r="AJ1607" s="145">
        <v>46231</v>
      </c>
      <c r="AK1607" s="146">
        <v>46233.7462615741</v>
      </c>
    </row>
    <row r="1608" s="134" customFormat="1" ht="38.8" customHeight="1" spans="1:37">
      <c r="A1608" s="138" t="s">
        <v>29</v>
      </c>
      <c r="B1608" s="138" t="s">
        <v>496</v>
      </c>
      <c r="C1608" s="137" t="s">
        <v>26</v>
      </c>
      <c r="D1608" s="138" t="s">
        <v>112</v>
      </c>
      <c r="E1608" s="138" t="s">
        <v>587</v>
      </c>
      <c r="F1608" s="138" t="s">
        <v>291</v>
      </c>
      <c r="G1608" s="138" t="s">
        <v>2011</v>
      </c>
      <c r="H1608" s="138" t="s">
        <v>2429</v>
      </c>
      <c r="I1608" s="142" t="s">
        <v>601</v>
      </c>
      <c r="J1608" s="137" t="s">
        <v>602</v>
      </c>
      <c r="K1608" s="138" t="s">
        <v>4574</v>
      </c>
      <c r="L1608" s="138" t="s">
        <v>603</v>
      </c>
      <c r="M1608" s="140" t="s">
        <v>5217</v>
      </c>
      <c r="N1608" s="138" t="s">
        <v>5218</v>
      </c>
      <c r="O1608" s="138" t="s">
        <v>461</v>
      </c>
      <c r="P1608" s="138" t="s">
        <v>3881</v>
      </c>
      <c r="Q1608" s="138" t="s">
        <v>3889</v>
      </c>
      <c r="R1608" s="138" t="s">
        <v>8</v>
      </c>
      <c r="S1608" s="138">
        <v>1</v>
      </c>
      <c r="T1608" s="138">
        <v>20</v>
      </c>
      <c r="U1608" s="138">
        <v>653</v>
      </c>
      <c r="V1608" s="140">
        <v>653</v>
      </c>
      <c r="W1608" s="138">
        <v>20</v>
      </c>
      <c r="X1608" s="138">
        <v>0</v>
      </c>
      <c r="Y1608" s="140"/>
      <c r="Z1608" s="138"/>
      <c r="AA1608" s="137">
        <v>14</v>
      </c>
      <c r="AB1608" s="137">
        <v>14</v>
      </c>
      <c r="AC1608" s="137"/>
      <c r="AD1608" s="137" t="s">
        <v>622</v>
      </c>
      <c r="AE1608" s="143">
        <v>46234.5835532407</v>
      </c>
      <c r="AF1608" s="144"/>
      <c r="AG1608" s="144"/>
      <c r="AH1608" s="144" t="s">
        <v>606</v>
      </c>
      <c r="AI1608" s="144" t="s">
        <v>607</v>
      </c>
      <c r="AJ1608" s="145">
        <v>46231</v>
      </c>
      <c r="AK1608" s="146">
        <v>46233.7462615741</v>
      </c>
    </row>
    <row r="1609" s="134" customFormat="1" ht="38.8" customHeight="1" spans="1:37">
      <c r="A1609" s="138" t="s">
        <v>29</v>
      </c>
      <c r="B1609" s="138" t="s">
        <v>496</v>
      </c>
      <c r="C1609" s="137" t="s">
        <v>26</v>
      </c>
      <c r="D1609" s="138" t="s">
        <v>112</v>
      </c>
      <c r="E1609" s="138" t="s">
        <v>587</v>
      </c>
      <c r="F1609" s="138" t="s">
        <v>291</v>
      </c>
      <c r="G1609" s="138" t="s">
        <v>2011</v>
      </c>
      <c r="H1609" s="138" t="s">
        <v>2429</v>
      </c>
      <c r="I1609" s="142" t="s">
        <v>601</v>
      </c>
      <c r="J1609" s="137" t="s">
        <v>602</v>
      </c>
      <c r="K1609" s="138" t="s">
        <v>4574</v>
      </c>
      <c r="L1609" s="138" t="s">
        <v>603</v>
      </c>
      <c r="M1609" s="140" t="s">
        <v>3912</v>
      </c>
      <c r="N1609" s="138" t="s">
        <v>3913</v>
      </c>
      <c r="O1609" s="138" t="s">
        <v>461</v>
      </c>
      <c r="P1609" s="138" t="s">
        <v>3881</v>
      </c>
      <c r="Q1609" s="138" t="s">
        <v>3889</v>
      </c>
      <c r="R1609" s="138" t="s">
        <v>8</v>
      </c>
      <c r="S1609" s="138">
        <v>1</v>
      </c>
      <c r="T1609" s="138">
        <v>5</v>
      </c>
      <c r="U1609" s="138">
        <v>653</v>
      </c>
      <c r="V1609" s="140">
        <v>653</v>
      </c>
      <c r="W1609" s="138">
        <v>5</v>
      </c>
      <c r="X1609" s="138">
        <v>0</v>
      </c>
      <c r="Y1609" s="140"/>
      <c r="Z1609" s="138"/>
      <c r="AA1609" s="137">
        <v>3.5</v>
      </c>
      <c r="AB1609" s="137">
        <v>3.5</v>
      </c>
      <c r="AC1609" s="137"/>
      <c r="AD1609" s="137" t="s">
        <v>622</v>
      </c>
      <c r="AE1609" s="143">
        <v>46234.5835532407</v>
      </c>
      <c r="AF1609" s="144"/>
      <c r="AG1609" s="144"/>
      <c r="AH1609" s="144" t="s">
        <v>606</v>
      </c>
      <c r="AI1609" s="144" t="s">
        <v>607</v>
      </c>
      <c r="AJ1609" s="145">
        <v>46231</v>
      </c>
      <c r="AK1609" s="146">
        <v>46233.7462615741</v>
      </c>
    </row>
    <row r="1610" s="134" customFormat="1" ht="38.8" customHeight="1" spans="1:37">
      <c r="A1610" s="138" t="s">
        <v>29</v>
      </c>
      <c r="B1610" s="138" t="s">
        <v>496</v>
      </c>
      <c r="C1610" s="137" t="s">
        <v>26</v>
      </c>
      <c r="D1610" s="138" t="s">
        <v>112</v>
      </c>
      <c r="E1610" s="138" t="s">
        <v>587</v>
      </c>
      <c r="F1610" s="138" t="s">
        <v>291</v>
      </c>
      <c r="G1610" s="138" t="s">
        <v>2011</v>
      </c>
      <c r="H1610" s="138" t="s">
        <v>5485</v>
      </c>
      <c r="I1610" s="142" t="s">
        <v>601</v>
      </c>
      <c r="J1610" s="137" t="s">
        <v>591</v>
      </c>
      <c r="K1610" s="138" t="s">
        <v>3878</v>
      </c>
      <c r="L1610" s="138" t="s">
        <v>603</v>
      </c>
      <c r="M1610" s="140" t="s">
        <v>4163</v>
      </c>
      <c r="N1610" s="138" t="s">
        <v>4164</v>
      </c>
      <c r="O1610" s="138" t="s">
        <v>461</v>
      </c>
      <c r="P1610" s="138" t="s">
        <v>3881</v>
      </c>
      <c r="Q1610" s="138" t="s">
        <v>3901</v>
      </c>
      <c r="R1610" s="138" t="s">
        <v>4</v>
      </c>
      <c r="S1610" s="138">
        <v>1</v>
      </c>
      <c r="T1610" s="138">
        <v>180</v>
      </c>
      <c r="U1610" s="138">
        <v>180</v>
      </c>
      <c r="V1610" s="140">
        <v>180</v>
      </c>
      <c r="W1610" s="138">
        <v>180</v>
      </c>
      <c r="X1610" s="138">
        <v>0</v>
      </c>
      <c r="Y1610" s="140"/>
      <c r="Z1610" s="138"/>
      <c r="AA1610" s="137">
        <v>100</v>
      </c>
      <c r="AB1610" s="137">
        <v>100</v>
      </c>
      <c r="AC1610" s="137"/>
      <c r="AD1610" s="137" t="s">
        <v>622</v>
      </c>
      <c r="AE1610" s="143">
        <v>46234.5835532407</v>
      </c>
      <c r="AF1610" s="144"/>
      <c r="AG1610" s="144"/>
      <c r="AH1610" s="144" t="s">
        <v>606</v>
      </c>
      <c r="AI1610" s="144" t="s">
        <v>607</v>
      </c>
      <c r="AJ1610" s="145">
        <v>46231</v>
      </c>
      <c r="AK1610" s="146">
        <v>46233.5350810185</v>
      </c>
    </row>
    <row r="1611" s="134" customFormat="1" ht="38.8" customHeight="1" spans="1:37">
      <c r="A1611" s="138" t="s">
        <v>29</v>
      </c>
      <c r="B1611" s="138" t="s">
        <v>496</v>
      </c>
      <c r="C1611" s="137" t="s">
        <v>26</v>
      </c>
      <c r="D1611" s="138" t="s">
        <v>112</v>
      </c>
      <c r="E1611" s="138" t="s">
        <v>587</v>
      </c>
      <c r="F1611" s="138" t="s">
        <v>292</v>
      </c>
      <c r="G1611" s="138" t="s">
        <v>2201</v>
      </c>
      <c r="H1611" s="138" t="s">
        <v>2428</v>
      </c>
      <c r="I1611" s="142" t="s">
        <v>590</v>
      </c>
      <c r="J1611" s="137" t="s">
        <v>591</v>
      </c>
      <c r="K1611" s="138" t="s">
        <v>593</v>
      </c>
      <c r="L1611" s="138" t="s">
        <v>592</v>
      </c>
      <c r="M1611" s="140" t="s">
        <v>3931</v>
      </c>
      <c r="N1611" s="138" t="s">
        <v>3932</v>
      </c>
      <c r="O1611" s="138" t="s">
        <v>513</v>
      </c>
      <c r="P1611" s="138" t="s">
        <v>3866</v>
      </c>
      <c r="Q1611" s="138" t="s">
        <v>3867</v>
      </c>
      <c r="R1611" s="138"/>
      <c r="S1611" s="138">
        <v>1</v>
      </c>
      <c r="T1611" s="138">
        <v>0</v>
      </c>
      <c r="U1611" s="138">
        <v>198</v>
      </c>
      <c r="V1611" s="140">
        <v>198</v>
      </c>
      <c r="W1611" s="138">
        <v>0</v>
      </c>
      <c r="X1611" s="138">
        <v>0</v>
      </c>
      <c r="Y1611" s="140"/>
      <c r="Z1611" s="138"/>
      <c r="AA1611" s="137">
        <v>0</v>
      </c>
      <c r="AB1611" s="137">
        <v>0</v>
      </c>
      <c r="AC1611" s="137"/>
      <c r="AD1611" s="137" t="s">
        <v>622</v>
      </c>
      <c r="AE1611" s="143">
        <v>46234.5835532407</v>
      </c>
      <c r="AF1611" s="144"/>
      <c r="AG1611" s="144"/>
      <c r="AH1611" s="144" t="s">
        <v>606</v>
      </c>
      <c r="AI1611" s="144" t="s">
        <v>607</v>
      </c>
      <c r="AJ1611" s="145">
        <v>42720</v>
      </c>
      <c r="AK1611" s="146">
        <v>46233.5192361111</v>
      </c>
    </row>
    <row r="1612" s="134" customFormat="1" ht="38.8" customHeight="1" spans="1:37">
      <c r="A1612" s="138" t="s">
        <v>29</v>
      </c>
      <c r="B1612" s="138" t="s">
        <v>496</v>
      </c>
      <c r="C1612" s="137" t="s">
        <v>26</v>
      </c>
      <c r="D1612" s="138" t="s">
        <v>112</v>
      </c>
      <c r="E1612" s="138" t="s">
        <v>587</v>
      </c>
      <c r="F1612" s="138" t="s">
        <v>2227</v>
      </c>
      <c r="G1612" s="138" t="s">
        <v>2228</v>
      </c>
      <c r="H1612" s="138" t="s">
        <v>2427</v>
      </c>
      <c r="I1612" s="142" t="s">
        <v>590</v>
      </c>
      <c r="J1612" s="137" t="s">
        <v>591</v>
      </c>
      <c r="K1612" s="138" t="s">
        <v>593</v>
      </c>
      <c r="L1612" s="138" t="s">
        <v>592</v>
      </c>
      <c r="M1612" s="140" t="s">
        <v>3931</v>
      </c>
      <c r="N1612" s="138" t="s">
        <v>3932</v>
      </c>
      <c r="O1612" s="138" t="s">
        <v>513</v>
      </c>
      <c r="P1612" s="138" t="s">
        <v>3866</v>
      </c>
      <c r="Q1612" s="138" t="s">
        <v>3867</v>
      </c>
      <c r="R1612" s="138"/>
      <c r="S1612" s="138">
        <v>1</v>
      </c>
      <c r="T1612" s="138">
        <v>0</v>
      </c>
      <c r="U1612" s="138">
        <v>198</v>
      </c>
      <c r="V1612" s="140">
        <v>198</v>
      </c>
      <c r="W1612" s="138">
        <v>0</v>
      </c>
      <c r="X1612" s="138">
        <v>0</v>
      </c>
      <c r="Y1612" s="140"/>
      <c r="Z1612" s="138"/>
      <c r="AA1612" s="137">
        <v>0</v>
      </c>
      <c r="AB1612" s="137">
        <v>0</v>
      </c>
      <c r="AC1612" s="137"/>
      <c r="AD1612" s="137" t="s">
        <v>622</v>
      </c>
      <c r="AE1612" s="143">
        <v>46234.5835532407</v>
      </c>
      <c r="AF1612" s="144"/>
      <c r="AG1612" s="144"/>
      <c r="AH1612" s="144" t="s">
        <v>606</v>
      </c>
      <c r="AI1612" s="144" t="s">
        <v>607</v>
      </c>
      <c r="AJ1612" s="145">
        <v>42663</v>
      </c>
      <c r="AK1612" s="146">
        <v>46233.4528009259</v>
      </c>
    </row>
    <row r="1613" s="134" customFormat="1" ht="38.8" customHeight="1" spans="1:37">
      <c r="A1613" s="138" t="s">
        <v>29</v>
      </c>
      <c r="B1613" s="138" t="s">
        <v>496</v>
      </c>
      <c r="C1613" s="137" t="s">
        <v>26</v>
      </c>
      <c r="D1613" s="138" t="s">
        <v>112</v>
      </c>
      <c r="E1613" s="138" t="s">
        <v>587</v>
      </c>
      <c r="F1613" s="138" t="s">
        <v>2227</v>
      </c>
      <c r="G1613" s="138" t="s">
        <v>2228</v>
      </c>
      <c r="H1613" s="138" t="s">
        <v>2426</v>
      </c>
      <c r="I1613" s="142" t="s">
        <v>590</v>
      </c>
      <c r="J1613" s="137" t="s">
        <v>591</v>
      </c>
      <c r="K1613" s="138" t="s">
        <v>593</v>
      </c>
      <c r="L1613" s="138" t="s">
        <v>603</v>
      </c>
      <c r="M1613" s="140" t="s">
        <v>3931</v>
      </c>
      <c r="N1613" s="138" t="s">
        <v>3932</v>
      </c>
      <c r="O1613" s="138" t="s">
        <v>513</v>
      </c>
      <c r="P1613" s="138" t="s">
        <v>3866</v>
      </c>
      <c r="Q1613" s="138" t="s">
        <v>3867</v>
      </c>
      <c r="R1613" s="138"/>
      <c r="S1613" s="138">
        <v>1</v>
      </c>
      <c r="T1613" s="138">
        <v>0</v>
      </c>
      <c r="U1613" s="138">
        <v>198</v>
      </c>
      <c r="V1613" s="140">
        <v>198</v>
      </c>
      <c r="W1613" s="138">
        <v>0</v>
      </c>
      <c r="X1613" s="138">
        <v>0</v>
      </c>
      <c r="Y1613" s="140"/>
      <c r="Z1613" s="138"/>
      <c r="AA1613" s="137">
        <v>0</v>
      </c>
      <c r="AB1613" s="137">
        <v>0</v>
      </c>
      <c r="AC1613" s="137"/>
      <c r="AD1613" s="137" t="s">
        <v>622</v>
      </c>
      <c r="AE1613" s="143">
        <v>46234.5835532407</v>
      </c>
      <c r="AF1613" s="144"/>
      <c r="AG1613" s="144"/>
      <c r="AH1613" s="144" t="s">
        <v>606</v>
      </c>
      <c r="AI1613" s="144" t="s">
        <v>607</v>
      </c>
      <c r="AJ1613" s="145">
        <v>45634</v>
      </c>
      <c r="AK1613" s="146">
        <v>46232.7365046296</v>
      </c>
    </row>
    <row r="1614" s="134" customFormat="1" ht="38.8" customHeight="1" spans="1:37">
      <c r="A1614" s="138" t="s">
        <v>29</v>
      </c>
      <c r="B1614" s="138" t="s">
        <v>496</v>
      </c>
      <c r="C1614" s="137" t="s">
        <v>26</v>
      </c>
      <c r="D1614" s="138" t="s">
        <v>112</v>
      </c>
      <c r="E1614" s="138" t="s">
        <v>587</v>
      </c>
      <c r="F1614" s="138" t="s">
        <v>293</v>
      </c>
      <c r="G1614" s="138" t="s">
        <v>729</v>
      </c>
      <c r="H1614" s="138" t="s">
        <v>731</v>
      </c>
      <c r="I1614" s="142" t="s">
        <v>601</v>
      </c>
      <c r="J1614" s="137" t="s">
        <v>621</v>
      </c>
      <c r="K1614" s="138" t="s">
        <v>3898</v>
      </c>
      <c r="L1614" s="138" t="s">
        <v>603</v>
      </c>
      <c r="M1614" s="140" t="s">
        <v>3992</v>
      </c>
      <c r="N1614" s="138" t="s">
        <v>3993</v>
      </c>
      <c r="O1614" s="138" t="s">
        <v>461</v>
      </c>
      <c r="P1614" s="138" t="s">
        <v>3881</v>
      </c>
      <c r="Q1614" s="138" t="s">
        <v>3889</v>
      </c>
      <c r="R1614" s="138" t="s">
        <v>8</v>
      </c>
      <c r="S1614" s="138">
        <v>1</v>
      </c>
      <c r="T1614" s="138">
        <v>105</v>
      </c>
      <c r="U1614" s="138">
        <v>200</v>
      </c>
      <c r="V1614" s="140">
        <v>225</v>
      </c>
      <c r="W1614" s="138">
        <v>105</v>
      </c>
      <c r="X1614" s="138">
        <v>0</v>
      </c>
      <c r="Y1614" s="140" t="s">
        <v>616</v>
      </c>
      <c r="Z1614" s="138"/>
      <c r="AA1614" s="137">
        <v>73.5</v>
      </c>
      <c r="AB1614" s="137">
        <v>73.5</v>
      </c>
      <c r="AC1614" s="137"/>
      <c r="AD1614" s="137" t="s">
        <v>622</v>
      </c>
      <c r="AE1614" s="143">
        <v>46234.5835532407</v>
      </c>
      <c r="AF1614" s="144"/>
      <c r="AG1614" s="144"/>
      <c r="AH1614" s="144" t="s">
        <v>606</v>
      </c>
      <c r="AI1614" s="144" t="s">
        <v>607</v>
      </c>
      <c r="AJ1614" s="145">
        <v>46202</v>
      </c>
      <c r="AK1614" s="146">
        <v>46232.7356712963</v>
      </c>
    </row>
    <row r="1615" s="134" customFormat="1" ht="38.8" customHeight="1" spans="1:37">
      <c r="A1615" s="138" t="s">
        <v>29</v>
      </c>
      <c r="B1615" s="138" t="s">
        <v>496</v>
      </c>
      <c r="C1615" s="137" t="s">
        <v>26</v>
      </c>
      <c r="D1615" s="138" t="s">
        <v>112</v>
      </c>
      <c r="E1615" s="138" t="s">
        <v>587</v>
      </c>
      <c r="F1615" s="138" t="s">
        <v>293</v>
      </c>
      <c r="G1615" s="138" t="s">
        <v>729</v>
      </c>
      <c r="H1615" s="138" t="s">
        <v>731</v>
      </c>
      <c r="I1615" s="142" t="s">
        <v>601</v>
      </c>
      <c r="J1615" s="137" t="s">
        <v>621</v>
      </c>
      <c r="K1615" s="138" t="s">
        <v>3898</v>
      </c>
      <c r="L1615" s="138" t="s">
        <v>603</v>
      </c>
      <c r="M1615" s="140" t="s">
        <v>5486</v>
      </c>
      <c r="N1615" s="138" t="s">
        <v>5487</v>
      </c>
      <c r="O1615" s="138" t="s">
        <v>513</v>
      </c>
      <c r="P1615" s="138" t="s">
        <v>3868</v>
      </c>
      <c r="Q1615" s="138" t="s">
        <v>3867</v>
      </c>
      <c r="R1615" s="138"/>
      <c r="S1615" s="138">
        <v>1</v>
      </c>
      <c r="T1615" s="138">
        <v>25</v>
      </c>
      <c r="U1615" s="138">
        <v>200</v>
      </c>
      <c r="V1615" s="140">
        <v>225</v>
      </c>
      <c r="W1615" s="138">
        <v>0</v>
      </c>
      <c r="X1615" s="138">
        <v>25</v>
      </c>
      <c r="Y1615" s="140" t="s">
        <v>616</v>
      </c>
      <c r="Z1615" s="138"/>
      <c r="AA1615" s="137">
        <v>17.5</v>
      </c>
      <c r="AB1615" s="137">
        <v>0</v>
      </c>
      <c r="AC1615" s="137"/>
      <c r="AD1615" s="137" t="s">
        <v>622</v>
      </c>
      <c r="AE1615" s="143">
        <v>46234.5835532407</v>
      </c>
      <c r="AF1615" s="144"/>
      <c r="AG1615" s="144"/>
      <c r="AH1615" s="144" t="s">
        <v>606</v>
      </c>
      <c r="AI1615" s="144" t="s">
        <v>607</v>
      </c>
      <c r="AJ1615" s="145">
        <v>46202</v>
      </c>
      <c r="AK1615" s="146">
        <v>46232.7356712963</v>
      </c>
    </row>
    <row r="1616" s="134" customFormat="1" ht="38.8" customHeight="1" spans="1:37">
      <c r="A1616" s="138" t="s">
        <v>29</v>
      </c>
      <c r="B1616" s="138" t="s">
        <v>496</v>
      </c>
      <c r="C1616" s="137" t="s">
        <v>26</v>
      </c>
      <c r="D1616" s="138" t="s">
        <v>112</v>
      </c>
      <c r="E1616" s="138" t="s">
        <v>587</v>
      </c>
      <c r="F1616" s="138" t="s">
        <v>293</v>
      </c>
      <c r="G1616" s="138" t="s">
        <v>729</v>
      </c>
      <c r="H1616" s="138" t="s">
        <v>731</v>
      </c>
      <c r="I1616" s="142" t="s">
        <v>601</v>
      </c>
      <c r="J1616" s="137" t="s">
        <v>621</v>
      </c>
      <c r="K1616" s="138" t="s">
        <v>3898</v>
      </c>
      <c r="L1616" s="138" t="s">
        <v>603</v>
      </c>
      <c r="M1616" s="140" t="s">
        <v>3910</v>
      </c>
      <c r="N1616" s="138" t="s">
        <v>3911</v>
      </c>
      <c r="O1616" s="138" t="s">
        <v>461</v>
      </c>
      <c r="P1616" s="138" t="s">
        <v>3881</v>
      </c>
      <c r="Q1616" s="138" t="s">
        <v>3889</v>
      </c>
      <c r="R1616" s="138" t="s">
        <v>8</v>
      </c>
      <c r="S1616" s="138">
        <v>1</v>
      </c>
      <c r="T1616" s="138">
        <v>25</v>
      </c>
      <c r="U1616" s="138">
        <v>200</v>
      </c>
      <c r="V1616" s="140">
        <v>225</v>
      </c>
      <c r="W1616" s="138">
        <v>25</v>
      </c>
      <c r="X1616" s="138">
        <v>0</v>
      </c>
      <c r="Y1616" s="140" t="s">
        <v>616</v>
      </c>
      <c r="Z1616" s="138"/>
      <c r="AA1616" s="137">
        <v>17.5</v>
      </c>
      <c r="AB1616" s="137">
        <v>17.5</v>
      </c>
      <c r="AC1616" s="137"/>
      <c r="AD1616" s="137" t="s">
        <v>622</v>
      </c>
      <c r="AE1616" s="143">
        <v>46234.5835532407</v>
      </c>
      <c r="AF1616" s="144"/>
      <c r="AG1616" s="144"/>
      <c r="AH1616" s="144" t="s">
        <v>606</v>
      </c>
      <c r="AI1616" s="144" t="s">
        <v>607</v>
      </c>
      <c r="AJ1616" s="145">
        <v>46202</v>
      </c>
      <c r="AK1616" s="146">
        <v>46232.7356712963</v>
      </c>
    </row>
    <row r="1617" s="134" customFormat="1" ht="38.8" customHeight="1" spans="1:37">
      <c r="A1617" s="138" t="s">
        <v>29</v>
      </c>
      <c r="B1617" s="138" t="s">
        <v>496</v>
      </c>
      <c r="C1617" s="137" t="s">
        <v>26</v>
      </c>
      <c r="D1617" s="138" t="s">
        <v>112</v>
      </c>
      <c r="E1617" s="138" t="s">
        <v>587</v>
      </c>
      <c r="F1617" s="138" t="s">
        <v>291</v>
      </c>
      <c r="G1617" s="138" t="s">
        <v>2011</v>
      </c>
      <c r="H1617" s="138" t="s">
        <v>5488</v>
      </c>
      <c r="I1617" s="142" t="s">
        <v>601</v>
      </c>
      <c r="J1617" s="137" t="s">
        <v>621</v>
      </c>
      <c r="K1617" s="138" t="s">
        <v>3878</v>
      </c>
      <c r="L1617" s="138" t="s">
        <v>603</v>
      </c>
      <c r="M1617" s="140" t="s">
        <v>5414</v>
      </c>
      <c r="N1617" s="138" t="s">
        <v>5415</v>
      </c>
      <c r="O1617" s="138" t="s">
        <v>461</v>
      </c>
      <c r="P1617" s="138" t="s">
        <v>3881</v>
      </c>
      <c r="Q1617" s="138" t="s">
        <v>3926</v>
      </c>
      <c r="R1617" s="138" t="s">
        <v>10</v>
      </c>
      <c r="S1617" s="138">
        <v>1</v>
      </c>
      <c r="T1617" s="138">
        <v>5</v>
      </c>
      <c r="U1617" s="138">
        <v>185</v>
      </c>
      <c r="V1617" s="140">
        <v>185</v>
      </c>
      <c r="W1617" s="138">
        <v>5</v>
      </c>
      <c r="X1617" s="138">
        <v>0</v>
      </c>
      <c r="Y1617" s="140"/>
      <c r="Z1617" s="138"/>
      <c r="AA1617" s="137">
        <v>3.5</v>
      </c>
      <c r="AB1617" s="137">
        <v>3.5</v>
      </c>
      <c r="AC1617" s="137"/>
      <c r="AD1617" s="137" t="s">
        <v>622</v>
      </c>
      <c r="AE1617" s="143">
        <v>46234.5835532407</v>
      </c>
      <c r="AF1617" s="144"/>
      <c r="AG1617" s="144"/>
      <c r="AH1617" s="144" t="s">
        <v>606</v>
      </c>
      <c r="AI1617" s="144" t="s">
        <v>607</v>
      </c>
      <c r="AJ1617" s="145">
        <v>46226</v>
      </c>
      <c r="AK1617" s="146">
        <v>46232.6445717593</v>
      </c>
    </row>
    <row r="1618" s="134" customFormat="1" ht="38.8" customHeight="1" spans="1:37">
      <c r="A1618" s="138" t="s">
        <v>29</v>
      </c>
      <c r="B1618" s="138" t="s">
        <v>496</v>
      </c>
      <c r="C1618" s="137" t="s">
        <v>26</v>
      </c>
      <c r="D1618" s="138" t="s">
        <v>114</v>
      </c>
      <c r="E1618" s="138" t="s">
        <v>587</v>
      </c>
      <c r="F1618" s="138" t="s">
        <v>303</v>
      </c>
      <c r="G1618" s="138" t="s">
        <v>703</v>
      </c>
      <c r="H1618" s="138" t="s">
        <v>5489</v>
      </c>
      <c r="I1618" s="142" t="s">
        <v>590</v>
      </c>
      <c r="J1618" s="137" t="s">
        <v>1199</v>
      </c>
      <c r="K1618" s="138" t="s">
        <v>4050</v>
      </c>
      <c r="L1618" s="138" t="s">
        <v>603</v>
      </c>
      <c r="M1618" s="140" t="s">
        <v>4794</v>
      </c>
      <c r="N1618" s="138" t="s">
        <v>4795</v>
      </c>
      <c r="O1618" s="138" t="s">
        <v>461</v>
      </c>
      <c r="P1618" s="138" t="s">
        <v>3881</v>
      </c>
      <c r="Q1618" s="138" t="s">
        <v>4053</v>
      </c>
      <c r="R1618" s="138"/>
      <c r="S1618" s="138">
        <v>1</v>
      </c>
      <c r="T1618" s="138">
        <v>650</v>
      </c>
      <c r="U1618" s="138">
        <v>650</v>
      </c>
      <c r="V1618" s="140">
        <v>650</v>
      </c>
      <c r="W1618" s="138">
        <v>650</v>
      </c>
      <c r="X1618" s="138">
        <v>0</v>
      </c>
      <c r="Y1618" s="140"/>
      <c r="Z1618" s="138"/>
      <c r="AA1618" s="137">
        <v>637</v>
      </c>
      <c r="AB1618" s="137">
        <v>637</v>
      </c>
      <c r="AC1618" s="137"/>
      <c r="AD1618" s="137" t="s">
        <v>622</v>
      </c>
      <c r="AE1618" s="143">
        <v>46234.5855555556</v>
      </c>
      <c r="AF1618" s="144"/>
      <c r="AG1618" s="144"/>
      <c r="AH1618" s="144" t="s">
        <v>606</v>
      </c>
      <c r="AI1618" s="144" t="s">
        <v>607</v>
      </c>
      <c r="AJ1618" s="145">
        <v>45121</v>
      </c>
      <c r="AK1618" s="146">
        <v>46234.5852893519</v>
      </c>
    </row>
    <row r="1619" s="134" customFormat="1" ht="38.8" customHeight="1" spans="1:37">
      <c r="A1619" s="138" t="s">
        <v>29</v>
      </c>
      <c r="B1619" s="138" t="s">
        <v>496</v>
      </c>
      <c r="C1619" s="137" t="s">
        <v>26</v>
      </c>
      <c r="D1619" s="138" t="s">
        <v>114</v>
      </c>
      <c r="E1619" s="138" t="s">
        <v>587</v>
      </c>
      <c r="F1619" s="138" t="s">
        <v>306</v>
      </c>
      <c r="G1619" s="138" t="s">
        <v>709</v>
      </c>
      <c r="H1619" s="138" t="s">
        <v>5490</v>
      </c>
      <c r="I1619" s="142" t="s">
        <v>601</v>
      </c>
      <c r="J1619" s="137" t="s">
        <v>602</v>
      </c>
      <c r="K1619" s="138" t="s">
        <v>3878</v>
      </c>
      <c r="L1619" s="138" t="s">
        <v>603</v>
      </c>
      <c r="M1619" s="140" t="s">
        <v>3910</v>
      </c>
      <c r="N1619" s="138" t="s">
        <v>3911</v>
      </c>
      <c r="O1619" s="138" t="s">
        <v>461</v>
      </c>
      <c r="P1619" s="138" t="s">
        <v>3881</v>
      </c>
      <c r="Q1619" s="138" t="s">
        <v>3889</v>
      </c>
      <c r="R1619" s="138" t="s">
        <v>8</v>
      </c>
      <c r="S1619" s="138">
        <v>1</v>
      </c>
      <c r="T1619" s="138">
        <v>25</v>
      </c>
      <c r="U1619" s="138">
        <v>410</v>
      </c>
      <c r="V1619" s="140">
        <v>410</v>
      </c>
      <c r="W1619" s="138">
        <v>25</v>
      </c>
      <c r="X1619" s="138">
        <v>0</v>
      </c>
      <c r="Y1619" s="140"/>
      <c r="Z1619" s="138"/>
      <c r="AA1619" s="137">
        <v>17.5</v>
      </c>
      <c r="AB1619" s="137">
        <v>17.5</v>
      </c>
      <c r="AC1619" s="137"/>
      <c r="AD1619" s="137" t="s">
        <v>622</v>
      </c>
      <c r="AE1619" s="143">
        <v>46234.5855555556</v>
      </c>
      <c r="AF1619" s="144"/>
      <c r="AG1619" s="144"/>
      <c r="AH1619" s="144" t="s">
        <v>606</v>
      </c>
      <c r="AI1619" s="144" t="s">
        <v>607</v>
      </c>
      <c r="AJ1619" s="145">
        <v>46212</v>
      </c>
      <c r="AK1619" s="146">
        <v>46234.5241550926</v>
      </c>
    </row>
    <row r="1620" s="134" customFormat="1" ht="38.8" customHeight="1" spans="1:37">
      <c r="A1620" s="138" t="s">
        <v>29</v>
      </c>
      <c r="B1620" s="138" t="s">
        <v>496</v>
      </c>
      <c r="C1620" s="137" t="s">
        <v>26</v>
      </c>
      <c r="D1620" s="138" t="s">
        <v>114</v>
      </c>
      <c r="E1620" s="138" t="s">
        <v>587</v>
      </c>
      <c r="F1620" s="138" t="s">
        <v>306</v>
      </c>
      <c r="G1620" s="138" t="s">
        <v>709</v>
      </c>
      <c r="H1620" s="138" t="s">
        <v>5490</v>
      </c>
      <c r="I1620" s="142" t="s">
        <v>601</v>
      </c>
      <c r="J1620" s="137" t="s">
        <v>602</v>
      </c>
      <c r="K1620" s="138" t="s">
        <v>3878</v>
      </c>
      <c r="L1620" s="138" t="s">
        <v>603</v>
      </c>
      <c r="M1620" s="140" t="s">
        <v>3912</v>
      </c>
      <c r="N1620" s="138" t="s">
        <v>3913</v>
      </c>
      <c r="O1620" s="138" t="s">
        <v>461</v>
      </c>
      <c r="P1620" s="138" t="s">
        <v>3881</v>
      </c>
      <c r="Q1620" s="138" t="s">
        <v>3889</v>
      </c>
      <c r="R1620" s="138" t="s">
        <v>8</v>
      </c>
      <c r="S1620" s="138">
        <v>1</v>
      </c>
      <c r="T1620" s="138">
        <v>5</v>
      </c>
      <c r="U1620" s="138">
        <v>410</v>
      </c>
      <c r="V1620" s="140">
        <v>410</v>
      </c>
      <c r="W1620" s="138">
        <v>5</v>
      </c>
      <c r="X1620" s="138">
        <v>0</v>
      </c>
      <c r="Y1620" s="140"/>
      <c r="Z1620" s="138"/>
      <c r="AA1620" s="137">
        <v>3.5</v>
      </c>
      <c r="AB1620" s="137">
        <v>3.5</v>
      </c>
      <c r="AC1620" s="137"/>
      <c r="AD1620" s="137" t="s">
        <v>622</v>
      </c>
      <c r="AE1620" s="143">
        <v>46234.5855555556</v>
      </c>
      <c r="AF1620" s="144"/>
      <c r="AG1620" s="144"/>
      <c r="AH1620" s="144" t="s">
        <v>606</v>
      </c>
      <c r="AI1620" s="144" t="s">
        <v>607</v>
      </c>
      <c r="AJ1620" s="145">
        <v>46212</v>
      </c>
      <c r="AK1620" s="146">
        <v>46234.5241550926</v>
      </c>
    </row>
    <row r="1621" s="134" customFormat="1" ht="38.8" customHeight="1" spans="1:37">
      <c r="A1621" s="138" t="s">
        <v>29</v>
      </c>
      <c r="B1621" s="138" t="s">
        <v>496</v>
      </c>
      <c r="C1621" s="137" t="s">
        <v>26</v>
      </c>
      <c r="D1621" s="138" t="s">
        <v>114</v>
      </c>
      <c r="E1621" s="138" t="s">
        <v>587</v>
      </c>
      <c r="F1621" s="138" t="s">
        <v>303</v>
      </c>
      <c r="G1621" s="138" t="s">
        <v>703</v>
      </c>
      <c r="H1621" s="138" t="s">
        <v>5491</v>
      </c>
      <c r="I1621" s="142" t="s">
        <v>601</v>
      </c>
      <c r="J1621" s="137" t="s">
        <v>591</v>
      </c>
      <c r="K1621" s="138" t="s">
        <v>3878</v>
      </c>
      <c r="L1621" s="138" t="s">
        <v>603</v>
      </c>
      <c r="M1621" s="140" t="s">
        <v>3879</v>
      </c>
      <c r="N1621" s="138" t="s">
        <v>3880</v>
      </c>
      <c r="O1621" s="138" t="s">
        <v>461</v>
      </c>
      <c r="P1621" s="138" t="s">
        <v>3881</v>
      </c>
      <c r="Q1621" s="138" t="s">
        <v>3882</v>
      </c>
      <c r="R1621" s="138" t="s">
        <v>8</v>
      </c>
      <c r="S1621" s="138">
        <v>1</v>
      </c>
      <c r="T1621" s="138">
        <v>50</v>
      </c>
      <c r="U1621" s="138">
        <v>350</v>
      </c>
      <c r="V1621" s="140">
        <v>350</v>
      </c>
      <c r="W1621" s="138">
        <v>50</v>
      </c>
      <c r="X1621" s="138">
        <v>0</v>
      </c>
      <c r="Y1621" s="140"/>
      <c r="Z1621" s="138"/>
      <c r="AA1621" s="137">
        <v>35</v>
      </c>
      <c r="AB1621" s="137">
        <v>35</v>
      </c>
      <c r="AC1621" s="137"/>
      <c r="AD1621" s="137" t="s">
        <v>622</v>
      </c>
      <c r="AE1621" s="143">
        <v>46234.5855555556</v>
      </c>
      <c r="AF1621" s="144"/>
      <c r="AG1621" s="144"/>
      <c r="AH1621" s="144" t="s">
        <v>606</v>
      </c>
      <c r="AI1621" s="144" t="s">
        <v>607</v>
      </c>
      <c r="AJ1621" s="145">
        <v>46233</v>
      </c>
      <c r="AK1621" s="146">
        <v>46234.5047222222</v>
      </c>
    </row>
    <row r="1622" s="134" customFormat="1" ht="38.8" customHeight="1" spans="1:37">
      <c r="A1622" s="138" t="s">
        <v>29</v>
      </c>
      <c r="B1622" s="138" t="s">
        <v>496</v>
      </c>
      <c r="C1622" s="137" t="s">
        <v>26</v>
      </c>
      <c r="D1622" s="138" t="s">
        <v>114</v>
      </c>
      <c r="E1622" s="138" t="s">
        <v>587</v>
      </c>
      <c r="F1622" s="138" t="s">
        <v>303</v>
      </c>
      <c r="G1622" s="138" t="s">
        <v>703</v>
      </c>
      <c r="H1622" s="138" t="s">
        <v>5492</v>
      </c>
      <c r="I1622" s="142" t="s">
        <v>601</v>
      </c>
      <c r="J1622" s="137" t="s">
        <v>742</v>
      </c>
      <c r="K1622" s="138" t="s">
        <v>3878</v>
      </c>
      <c r="L1622" s="138" t="s">
        <v>603</v>
      </c>
      <c r="M1622" s="140" t="s">
        <v>4225</v>
      </c>
      <c r="N1622" s="138" t="s">
        <v>4226</v>
      </c>
      <c r="O1622" s="138" t="s">
        <v>461</v>
      </c>
      <c r="P1622" s="138" t="s">
        <v>3881</v>
      </c>
      <c r="Q1622" s="138" t="s">
        <v>4120</v>
      </c>
      <c r="R1622" s="138" t="s">
        <v>9</v>
      </c>
      <c r="S1622" s="138">
        <v>1</v>
      </c>
      <c r="T1622" s="138">
        <v>20</v>
      </c>
      <c r="U1622" s="138">
        <v>165</v>
      </c>
      <c r="V1622" s="140">
        <v>165</v>
      </c>
      <c r="W1622" s="138">
        <v>20</v>
      </c>
      <c r="X1622" s="138">
        <v>0</v>
      </c>
      <c r="Y1622" s="140"/>
      <c r="Z1622" s="138"/>
      <c r="AA1622" s="137">
        <v>14</v>
      </c>
      <c r="AB1622" s="137">
        <v>14</v>
      </c>
      <c r="AC1622" s="137"/>
      <c r="AD1622" s="137" t="s">
        <v>622</v>
      </c>
      <c r="AE1622" s="143">
        <v>46234.5855555556</v>
      </c>
      <c r="AF1622" s="144"/>
      <c r="AG1622" s="144"/>
      <c r="AH1622" s="144" t="s">
        <v>606</v>
      </c>
      <c r="AI1622" s="144" t="s">
        <v>607</v>
      </c>
      <c r="AJ1622" s="145">
        <v>46233</v>
      </c>
      <c r="AK1622" s="146">
        <v>46234.5038078704</v>
      </c>
    </row>
    <row r="1623" s="134" customFormat="1" ht="38.8" customHeight="1" spans="1:37">
      <c r="A1623" s="138" t="s">
        <v>29</v>
      </c>
      <c r="B1623" s="138" t="s">
        <v>496</v>
      </c>
      <c r="C1623" s="137" t="s">
        <v>26</v>
      </c>
      <c r="D1623" s="138" t="s">
        <v>114</v>
      </c>
      <c r="E1623" s="138" t="s">
        <v>587</v>
      </c>
      <c r="F1623" s="138" t="s">
        <v>303</v>
      </c>
      <c r="G1623" s="138" t="s">
        <v>703</v>
      </c>
      <c r="H1623" s="138" t="s">
        <v>5492</v>
      </c>
      <c r="I1623" s="142" t="s">
        <v>601</v>
      </c>
      <c r="J1623" s="137" t="s">
        <v>742</v>
      </c>
      <c r="K1623" s="138" t="s">
        <v>3878</v>
      </c>
      <c r="L1623" s="138" t="s">
        <v>603</v>
      </c>
      <c r="M1623" s="140" t="s">
        <v>4225</v>
      </c>
      <c r="N1623" s="138" t="s">
        <v>4226</v>
      </c>
      <c r="O1623" s="138" t="s">
        <v>461</v>
      </c>
      <c r="P1623" s="138" t="s">
        <v>3881</v>
      </c>
      <c r="Q1623" s="138" t="s">
        <v>4120</v>
      </c>
      <c r="R1623" s="138" t="s">
        <v>9</v>
      </c>
      <c r="S1623" s="138">
        <v>1</v>
      </c>
      <c r="T1623" s="138">
        <v>20</v>
      </c>
      <c r="U1623" s="138">
        <v>165</v>
      </c>
      <c r="V1623" s="140">
        <v>165</v>
      </c>
      <c r="W1623" s="138">
        <v>20</v>
      </c>
      <c r="X1623" s="138">
        <v>0</v>
      </c>
      <c r="Y1623" s="140"/>
      <c r="Z1623" s="138"/>
      <c r="AA1623" s="137">
        <v>14</v>
      </c>
      <c r="AB1623" s="137">
        <v>14</v>
      </c>
      <c r="AC1623" s="137"/>
      <c r="AD1623" s="137" t="s">
        <v>622</v>
      </c>
      <c r="AE1623" s="143">
        <v>46234.5855555556</v>
      </c>
      <c r="AF1623" s="144"/>
      <c r="AG1623" s="144"/>
      <c r="AH1623" s="144" t="s">
        <v>606</v>
      </c>
      <c r="AI1623" s="144" t="s">
        <v>607</v>
      </c>
      <c r="AJ1623" s="145">
        <v>46233</v>
      </c>
      <c r="AK1623" s="146">
        <v>46234.5038078704</v>
      </c>
    </row>
    <row r="1624" s="134" customFormat="1" ht="38.8" customHeight="1" spans="1:37">
      <c r="A1624" s="138" t="s">
        <v>29</v>
      </c>
      <c r="B1624" s="138" t="s">
        <v>496</v>
      </c>
      <c r="C1624" s="137" t="s">
        <v>26</v>
      </c>
      <c r="D1624" s="138" t="s">
        <v>114</v>
      </c>
      <c r="E1624" s="138" t="s">
        <v>587</v>
      </c>
      <c r="F1624" s="138" t="s">
        <v>303</v>
      </c>
      <c r="G1624" s="138" t="s">
        <v>703</v>
      </c>
      <c r="H1624" s="138" t="s">
        <v>5492</v>
      </c>
      <c r="I1624" s="142" t="s">
        <v>601</v>
      </c>
      <c r="J1624" s="137" t="s">
        <v>742</v>
      </c>
      <c r="K1624" s="138" t="s">
        <v>3878</v>
      </c>
      <c r="L1624" s="138" t="s">
        <v>603</v>
      </c>
      <c r="M1624" s="140" t="s">
        <v>4149</v>
      </c>
      <c r="N1624" s="138" t="s">
        <v>4150</v>
      </c>
      <c r="O1624" s="138" t="s">
        <v>461</v>
      </c>
      <c r="P1624" s="138" t="s">
        <v>3881</v>
      </c>
      <c r="Q1624" s="138" t="s">
        <v>4120</v>
      </c>
      <c r="R1624" s="138" t="s">
        <v>9</v>
      </c>
      <c r="S1624" s="138">
        <v>1</v>
      </c>
      <c r="T1624" s="138">
        <v>35</v>
      </c>
      <c r="U1624" s="138">
        <v>165</v>
      </c>
      <c r="V1624" s="140">
        <v>165</v>
      </c>
      <c r="W1624" s="138">
        <v>35</v>
      </c>
      <c r="X1624" s="138">
        <v>0</v>
      </c>
      <c r="Y1624" s="140"/>
      <c r="Z1624" s="138"/>
      <c r="AA1624" s="137">
        <v>24.5</v>
      </c>
      <c r="AB1624" s="137">
        <v>24.5</v>
      </c>
      <c r="AC1624" s="137"/>
      <c r="AD1624" s="137" t="s">
        <v>622</v>
      </c>
      <c r="AE1624" s="143">
        <v>46234.5855555556</v>
      </c>
      <c r="AF1624" s="144"/>
      <c r="AG1624" s="144"/>
      <c r="AH1624" s="144" t="s">
        <v>606</v>
      </c>
      <c r="AI1624" s="144" t="s">
        <v>607</v>
      </c>
      <c r="AJ1624" s="145">
        <v>46233</v>
      </c>
      <c r="AK1624" s="146">
        <v>46234.5038078704</v>
      </c>
    </row>
    <row r="1625" s="134" customFormat="1" ht="38.8" customHeight="1" spans="1:37">
      <c r="A1625" s="138" t="s">
        <v>29</v>
      </c>
      <c r="B1625" s="138" t="s">
        <v>496</v>
      </c>
      <c r="C1625" s="137" t="s">
        <v>26</v>
      </c>
      <c r="D1625" s="138" t="s">
        <v>114</v>
      </c>
      <c r="E1625" s="138" t="s">
        <v>587</v>
      </c>
      <c r="F1625" s="138" t="s">
        <v>303</v>
      </c>
      <c r="G1625" s="138" t="s">
        <v>703</v>
      </c>
      <c r="H1625" s="138" t="s">
        <v>5492</v>
      </c>
      <c r="I1625" s="142" t="s">
        <v>601</v>
      </c>
      <c r="J1625" s="137" t="s">
        <v>742</v>
      </c>
      <c r="K1625" s="138" t="s">
        <v>3878</v>
      </c>
      <c r="L1625" s="138" t="s">
        <v>603</v>
      </c>
      <c r="M1625" s="140" t="s">
        <v>5409</v>
      </c>
      <c r="N1625" s="138" t="s">
        <v>5410</v>
      </c>
      <c r="O1625" s="138" t="s">
        <v>513</v>
      </c>
      <c r="P1625" s="138" t="s">
        <v>3868</v>
      </c>
      <c r="Q1625" s="138" t="s">
        <v>3867</v>
      </c>
      <c r="R1625" s="138"/>
      <c r="S1625" s="138">
        <v>1</v>
      </c>
      <c r="T1625" s="138">
        <v>10</v>
      </c>
      <c r="U1625" s="138">
        <v>165</v>
      </c>
      <c r="V1625" s="140">
        <v>165</v>
      </c>
      <c r="W1625" s="138">
        <v>10</v>
      </c>
      <c r="X1625" s="138">
        <v>0</v>
      </c>
      <c r="Y1625" s="140"/>
      <c r="Z1625" s="138"/>
      <c r="AA1625" s="137">
        <v>7</v>
      </c>
      <c r="AB1625" s="137">
        <v>7</v>
      </c>
      <c r="AC1625" s="137"/>
      <c r="AD1625" s="137" t="s">
        <v>622</v>
      </c>
      <c r="AE1625" s="143">
        <v>46234.5855555556</v>
      </c>
      <c r="AF1625" s="144"/>
      <c r="AG1625" s="144"/>
      <c r="AH1625" s="144" t="s">
        <v>606</v>
      </c>
      <c r="AI1625" s="144" t="s">
        <v>607</v>
      </c>
      <c r="AJ1625" s="145">
        <v>46233</v>
      </c>
      <c r="AK1625" s="146">
        <v>46234.5038078704</v>
      </c>
    </row>
    <row r="1626" s="134" customFormat="1" ht="38.8" customHeight="1" spans="1:37">
      <c r="A1626" s="138" t="s">
        <v>29</v>
      </c>
      <c r="B1626" s="138" t="s">
        <v>496</v>
      </c>
      <c r="C1626" s="137" t="s">
        <v>26</v>
      </c>
      <c r="D1626" s="138" t="s">
        <v>114</v>
      </c>
      <c r="E1626" s="138" t="s">
        <v>587</v>
      </c>
      <c r="F1626" s="138" t="s">
        <v>303</v>
      </c>
      <c r="G1626" s="138" t="s">
        <v>703</v>
      </c>
      <c r="H1626" s="138" t="s">
        <v>5492</v>
      </c>
      <c r="I1626" s="142" t="s">
        <v>601</v>
      </c>
      <c r="J1626" s="137" t="s">
        <v>742</v>
      </c>
      <c r="K1626" s="138" t="s">
        <v>3878</v>
      </c>
      <c r="L1626" s="138" t="s">
        <v>603</v>
      </c>
      <c r="M1626" s="140" t="s">
        <v>4179</v>
      </c>
      <c r="N1626" s="138" t="s">
        <v>4180</v>
      </c>
      <c r="O1626" s="138" t="s">
        <v>461</v>
      </c>
      <c r="P1626" s="138" t="s">
        <v>3881</v>
      </c>
      <c r="Q1626" s="138" t="s">
        <v>4120</v>
      </c>
      <c r="R1626" s="138" t="s">
        <v>9</v>
      </c>
      <c r="S1626" s="138">
        <v>1</v>
      </c>
      <c r="T1626" s="138">
        <v>20</v>
      </c>
      <c r="U1626" s="138">
        <v>165</v>
      </c>
      <c r="V1626" s="140">
        <v>165</v>
      </c>
      <c r="W1626" s="138">
        <v>20</v>
      </c>
      <c r="X1626" s="138">
        <v>0</v>
      </c>
      <c r="Y1626" s="140"/>
      <c r="Z1626" s="138"/>
      <c r="AA1626" s="137">
        <v>14</v>
      </c>
      <c r="AB1626" s="137">
        <v>14</v>
      </c>
      <c r="AC1626" s="137"/>
      <c r="AD1626" s="137" t="s">
        <v>622</v>
      </c>
      <c r="AE1626" s="143">
        <v>46234.5855555556</v>
      </c>
      <c r="AF1626" s="144"/>
      <c r="AG1626" s="144"/>
      <c r="AH1626" s="144" t="s">
        <v>606</v>
      </c>
      <c r="AI1626" s="144" t="s">
        <v>607</v>
      </c>
      <c r="AJ1626" s="145">
        <v>46233</v>
      </c>
      <c r="AK1626" s="146">
        <v>46234.5038078704</v>
      </c>
    </row>
    <row r="1627" s="134" customFormat="1" ht="38.8" customHeight="1" spans="1:37">
      <c r="A1627" s="138" t="s">
        <v>29</v>
      </c>
      <c r="B1627" s="138" t="s">
        <v>496</v>
      </c>
      <c r="C1627" s="137" t="s">
        <v>26</v>
      </c>
      <c r="D1627" s="138" t="s">
        <v>114</v>
      </c>
      <c r="E1627" s="138" t="s">
        <v>587</v>
      </c>
      <c r="F1627" s="138" t="s">
        <v>304</v>
      </c>
      <c r="G1627" s="138" t="s">
        <v>1981</v>
      </c>
      <c r="H1627" s="138" t="s">
        <v>2425</v>
      </c>
      <c r="I1627" s="142" t="s">
        <v>601</v>
      </c>
      <c r="J1627" s="137" t="s">
        <v>591</v>
      </c>
      <c r="K1627" s="138" t="s">
        <v>793</v>
      </c>
      <c r="L1627" s="138" t="s">
        <v>603</v>
      </c>
      <c r="M1627" s="140" t="s">
        <v>5493</v>
      </c>
      <c r="N1627" s="138" t="s">
        <v>5494</v>
      </c>
      <c r="O1627" s="138" t="s">
        <v>513</v>
      </c>
      <c r="P1627" s="138" t="s">
        <v>3868</v>
      </c>
      <c r="Q1627" s="138" t="s">
        <v>3867</v>
      </c>
      <c r="R1627" s="138"/>
      <c r="S1627" s="138">
        <v>1</v>
      </c>
      <c r="T1627" s="138">
        <v>50</v>
      </c>
      <c r="U1627" s="138">
        <v>250</v>
      </c>
      <c r="V1627" s="140">
        <v>250</v>
      </c>
      <c r="W1627" s="138">
        <v>50</v>
      </c>
      <c r="X1627" s="138">
        <v>0</v>
      </c>
      <c r="Y1627" s="140"/>
      <c r="Z1627" s="138"/>
      <c r="AA1627" s="137">
        <v>35</v>
      </c>
      <c r="AB1627" s="137">
        <v>35</v>
      </c>
      <c r="AC1627" s="137"/>
      <c r="AD1627" s="137" t="s">
        <v>622</v>
      </c>
      <c r="AE1627" s="143">
        <v>46234.5855555556</v>
      </c>
      <c r="AF1627" s="144"/>
      <c r="AG1627" s="144"/>
      <c r="AH1627" s="144" t="s">
        <v>606</v>
      </c>
      <c r="AI1627" s="144" t="s">
        <v>607</v>
      </c>
      <c r="AJ1627" s="145">
        <v>44642</v>
      </c>
      <c r="AK1627" s="146">
        <v>46233.8080092593</v>
      </c>
    </row>
    <row r="1628" s="134" customFormat="1" ht="38.8" customHeight="1" spans="1:37">
      <c r="A1628" s="138" t="s">
        <v>29</v>
      </c>
      <c r="B1628" s="138" t="s">
        <v>496</v>
      </c>
      <c r="C1628" s="137" t="s">
        <v>26</v>
      </c>
      <c r="D1628" s="138" t="s">
        <v>114</v>
      </c>
      <c r="E1628" s="138" t="s">
        <v>587</v>
      </c>
      <c r="F1628" s="138" t="s">
        <v>304</v>
      </c>
      <c r="G1628" s="138" t="s">
        <v>1981</v>
      </c>
      <c r="H1628" s="138" t="s">
        <v>2425</v>
      </c>
      <c r="I1628" s="142" t="s">
        <v>601</v>
      </c>
      <c r="J1628" s="137" t="s">
        <v>591</v>
      </c>
      <c r="K1628" s="138" t="s">
        <v>793</v>
      </c>
      <c r="L1628" s="138" t="s">
        <v>603</v>
      </c>
      <c r="M1628" s="140" t="s">
        <v>3973</v>
      </c>
      <c r="N1628" s="138" t="s">
        <v>3974</v>
      </c>
      <c r="O1628" s="138" t="s">
        <v>461</v>
      </c>
      <c r="P1628" s="138" t="s">
        <v>3881</v>
      </c>
      <c r="Q1628" s="138" t="s">
        <v>3970</v>
      </c>
      <c r="R1628" s="138" t="s">
        <v>9</v>
      </c>
      <c r="S1628" s="138">
        <v>1</v>
      </c>
      <c r="T1628" s="138">
        <v>50</v>
      </c>
      <c r="U1628" s="138">
        <v>250</v>
      </c>
      <c r="V1628" s="140">
        <v>250</v>
      </c>
      <c r="W1628" s="138">
        <v>50</v>
      </c>
      <c r="X1628" s="138">
        <v>0</v>
      </c>
      <c r="Y1628" s="140"/>
      <c r="Z1628" s="138"/>
      <c r="AA1628" s="137">
        <v>35</v>
      </c>
      <c r="AB1628" s="137">
        <v>35</v>
      </c>
      <c r="AC1628" s="137"/>
      <c r="AD1628" s="137" t="s">
        <v>622</v>
      </c>
      <c r="AE1628" s="143">
        <v>46234.5855555556</v>
      </c>
      <c r="AF1628" s="144"/>
      <c r="AG1628" s="144"/>
      <c r="AH1628" s="144" t="s">
        <v>606</v>
      </c>
      <c r="AI1628" s="144" t="s">
        <v>607</v>
      </c>
      <c r="AJ1628" s="145">
        <v>44642</v>
      </c>
      <c r="AK1628" s="146">
        <v>46233.8080092593</v>
      </c>
    </row>
    <row r="1629" s="134" customFormat="1" ht="38.8" customHeight="1" spans="1:37">
      <c r="A1629" s="138" t="s">
        <v>29</v>
      </c>
      <c r="B1629" s="138" t="s">
        <v>496</v>
      </c>
      <c r="C1629" s="137" t="s">
        <v>26</v>
      </c>
      <c r="D1629" s="138" t="s">
        <v>114</v>
      </c>
      <c r="E1629" s="138" t="s">
        <v>587</v>
      </c>
      <c r="F1629" s="138" t="s">
        <v>305</v>
      </c>
      <c r="G1629" s="138" t="s">
        <v>2169</v>
      </c>
      <c r="H1629" s="138" t="s">
        <v>5495</v>
      </c>
      <c r="I1629" s="142" t="s">
        <v>601</v>
      </c>
      <c r="J1629" s="137" t="s">
        <v>621</v>
      </c>
      <c r="K1629" s="138" t="s">
        <v>3878</v>
      </c>
      <c r="L1629" s="138" t="s">
        <v>603</v>
      </c>
      <c r="M1629" s="140" t="s">
        <v>5414</v>
      </c>
      <c r="N1629" s="138" t="s">
        <v>5415</v>
      </c>
      <c r="O1629" s="138" t="s">
        <v>461</v>
      </c>
      <c r="P1629" s="138" t="s">
        <v>3881</v>
      </c>
      <c r="Q1629" s="138" t="s">
        <v>3926</v>
      </c>
      <c r="R1629" s="138" t="s">
        <v>10</v>
      </c>
      <c r="S1629" s="138">
        <v>1</v>
      </c>
      <c r="T1629" s="138">
        <v>5</v>
      </c>
      <c r="U1629" s="138">
        <v>313</v>
      </c>
      <c r="V1629" s="140">
        <v>313</v>
      </c>
      <c r="W1629" s="138">
        <v>5</v>
      </c>
      <c r="X1629" s="138">
        <v>0</v>
      </c>
      <c r="Y1629" s="140"/>
      <c r="Z1629" s="138"/>
      <c r="AA1629" s="137">
        <v>3.5</v>
      </c>
      <c r="AB1629" s="137">
        <v>3.5</v>
      </c>
      <c r="AC1629" s="137"/>
      <c r="AD1629" s="137" t="s">
        <v>622</v>
      </c>
      <c r="AE1629" s="143">
        <v>46234.5855555556</v>
      </c>
      <c r="AF1629" s="144"/>
      <c r="AG1629" s="144"/>
      <c r="AH1629" s="144" t="s">
        <v>606</v>
      </c>
      <c r="AI1629" s="144" t="s">
        <v>607</v>
      </c>
      <c r="AJ1629" s="145">
        <v>46229</v>
      </c>
      <c r="AK1629" s="146">
        <v>46233.757337963</v>
      </c>
    </row>
    <row r="1630" s="134" customFormat="1" ht="38.8" customHeight="1" spans="1:37">
      <c r="A1630" s="138" t="s">
        <v>29</v>
      </c>
      <c r="B1630" s="138" t="s">
        <v>496</v>
      </c>
      <c r="C1630" s="137" t="s">
        <v>26</v>
      </c>
      <c r="D1630" s="138" t="s">
        <v>114</v>
      </c>
      <c r="E1630" s="138" t="s">
        <v>587</v>
      </c>
      <c r="F1630" s="138" t="s">
        <v>303</v>
      </c>
      <c r="G1630" s="138" t="s">
        <v>703</v>
      </c>
      <c r="H1630" s="138" t="s">
        <v>2424</v>
      </c>
      <c r="I1630" s="142" t="s">
        <v>601</v>
      </c>
      <c r="J1630" s="137" t="s">
        <v>591</v>
      </c>
      <c r="K1630" s="138" t="s">
        <v>3898</v>
      </c>
      <c r="L1630" s="138" t="s">
        <v>603</v>
      </c>
      <c r="M1630" s="140" t="s">
        <v>4758</v>
      </c>
      <c r="N1630" s="138" t="s">
        <v>4759</v>
      </c>
      <c r="O1630" s="138" t="s">
        <v>461</v>
      </c>
      <c r="P1630" s="138" t="s">
        <v>3881</v>
      </c>
      <c r="Q1630" s="138" t="s">
        <v>3970</v>
      </c>
      <c r="R1630" s="138" t="s">
        <v>9</v>
      </c>
      <c r="S1630" s="138">
        <v>1</v>
      </c>
      <c r="T1630" s="138">
        <v>60</v>
      </c>
      <c r="U1630" s="138">
        <v>410</v>
      </c>
      <c r="V1630" s="140">
        <v>410</v>
      </c>
      <c r="W1630" s="138">
        <v>60</v>
      </c>
      <c r="X1630" s="138">
        <v>0</v>
      </c>
      <c r="Y1630" s="140"/>
      <c r="Z1630" s="138"/>
      <c r="AA1630" s="137">
        <v>42</v>
      </c>
      <c r="AB1630" s="137">
        <v>42</v>
      </c>
      <c r="AC1630" s="137"/>
      <c r="AD1630" s="137" t="s">
        <v>622</v>
      </c>
      <c r="AE1630" s="143">
        <v>46234.5855555556</v>
      </c>
      <c r="AF1630" s="144"/>
      <c r="AG1630" s="144"/>
      <c r="AH1630" s="144" t="s">
        <v>606</v>
      </c>
      <c r="AI1630" s="144" t="s">
        <v>607</v>
      </c>
      <c r="AJ1630" s="145">
        <v>46232</v>
      </c>
      <c r="AK1630" s="146">
        <v>46233.695162037</v>
      </c>
    </row>
    <row r="1631" s="134" customFormat="1" ht="38.8" customHeight="1" spans="1:37">
      <c r="A1631" s="138" t="s">
        <v>29</v>
      </c>
      <c r="B1631" s="138" t="s">
        <v>496</v>
      </c>
      <c r="C1631" s="137" t="s">
        <v>26</v>
      </c>
      <c r="D1631" s="138" t="s">
        <v>114</v>
      </c>
      <c r="E1631" s="138" t="s">
        <v>587</v>
      </c>
      <c r="F1631" s="138" t="s">
        <v>303</v>
      </c>
      <c r="G1631" s="138" t="s">
        <v>703</v>
      </c>
      <c r="H1631" s="138" t="s">
        <v>2424</v>
      </c>
      <c r="I1631" s="142" t="s">
        <v>601</v>
      </c>
      <c r="J1631" s="137" t="s">
        <v>591</v>
      </c>
      <c r="K1631" s="138" t="s">
        <v>3898</v>
      </c>
      <c r="L1631" s="138" t="s">
        <v>603</v>
      </c>
      <c r="M1631" s="140" t="s">
        <v>3954</v>
      </c>
      <c r="N1631" s="138" t="s">
        <v>3966</v>
      </c>
      <c r="O1631" s="138" t="s">
        <v>461</v>
      </c>
      <c r="P1631" s="138" t="s">
        <v>3881</v>
      </c>
      <c r="Q1631" s="138" t="s">
        <v>3901</v>
      </c>
      <c r="R1631" s="138" t="s">
        <v>4</v>
      </c>
      <c r="S1631" s="138">
        <v>1</v>
      </c>
      <c r="T1631" s="138">
        <v>180</v>
      </c>
      <c r="U1631" s="138">
        <v>410</v>
      </c>
      <c r="V1631" s="140">
        <v>410</v>
      </c>
      <c r="W1631" s="138">
        <v>180</v>
      </c>
      <c r="X1631" s="138">
        <v>0</v>
      </c>
      <c r="Y1631" s="140"/>
      <c r="Z1631" s="138"/>
      <c r="AA1631" s="137">
        <v>100</v>
      </c>
      <c r="AB1631" s="137">
        <v>100</v>
      </c>
      <c r="AC1631" s="137"/>
      <c r="AD1631" s="137" t="s">
        <v>622</v>
      </c>
      <c r="AE1631" s="143">
        <v>46234.5855555556</v>
      </c>
      <c r="AF1631" s="144"/>
      <c r="AG1631" s="144"/>
      <c r="AH1631" s="144" t="s">
        <v>606</v>
      </c>
      <c r="AI1631" s="144" t="s">
        <v>607</v>
      </c>
      <c r="AJ1631" s="145">
        <v>46232</v>
      </c>
      <c r="AK1631" s="146">
        <v>46233.695162037</v>
      </c>
    </row>
    <row r="1632" s="134" customFormat="1" ht="38.8" customHeight="1" spans="1:37">
      <c r="A1632" s="138" t="s">
        <v>29</v>
      </c>
      <c r="B1632" s="138" t="s">
        <v>496</v>
      </c>
      <c r="C1632" s="137" t="s">
        <v>26</v>
      </c>
      <c r="D1632" s="138" t="s">
        <v>114</v>
      </c>
      <c r="E1632" s="138" t="s">
        <v>587</v>
      </c>
      <c r="F1632" s="138" t="s">
        <v>303</v>
      </c>
      <c r="G1632" s="138" t="s">
        <v>703</v>
      </c>
      <c r="H1632" s="138" t="s">
        <v>2424</v>
      </c>
      <c r="I1632" s="142" t="s">
        <v>601</v>
      </c>
      <c r="J1632" s="137" t="s">
        <v>591</v>
      </c>
      <c r="K1632" s="138" t="s">
        <v>3898</v>
      </c>
      <c r="L1632" s="138" t="s">
        <v>603</v>
      </c>
      <c r="M1632" s="140" t="s">
        <v>3879</v>
      </c>
      <c r="N1632" s="138" t="s">
        <v>3880</v>
      </c>
      <c r="O1632" s="138" t="s">
        <v>461</v>
      </c>
      <c r="P1632" s="138" t="s">
        <v>3881</v>
      </c>
      <c r="Q1632" s="138" t="s">
        <v>3882</v>
      </c>
      <c r="R1632" s="138" t="s">
        <v>8</v>
      </c>
      <c r="S1632" s="138">
        <v>1</v>
      </c>
      <c r="T1632" s="138">
        <v>50</v>
      </c>
      <c r="U1632" s="138">
        <v>410</v>
      </c>
      <c r="V1632" s="140">
        <v>410</v>
      </c>
      <c r="W1632" s="138">
        <v>50</v>
      </c>
      <c r="X1632" s="138">
        <v>0</v>
      </c>
      <c r="Y1632" s="140"/>
      <c r="Z1632" s="138"/>
      <c r="AA1632" s="137">
        <v>35</v>
      </c>
      <c r="AB1632" s="137">
        <v>35</v>
      </c>
      <c r="AC1632" s="137"/>
      <c r="AD1632" s="137" t="s">
        <v>622</v>
      </c>
      <c r="AE1632" s="143">
        <v>46234.5855555556</v>
      </c>
      <c r="AF1632" s="144"/>
      <c r="AG1632" s="144"/>
      <c r="AH1632" s="144" t="s">
        <v>606</v>
      </c>
      <c r="AI1632" s="144" t="s">
        <v>607</v>
      </c>
      <c r="AJ1632" s="145">
        <v>46232</v>
      </c>
      <c r="AK1632" s="146">
        <v>46233.695162037</v>
      </c>
    </row>
    <row r="1633" s="134" customFormat="1" ht="38.8" customHeight="1" spans="1:37">
      <c r="A1633" s="138" t="s">
        <v>29</v>
      </c>
      <c r="B1633" s="138" t="s">
        <v>496</v>
      </c>
      <c r="C1633" s="137" t="s">
        <v>26</v>
      </c>
      <c r="D1633" s="138" t="s">
        <v>114</v>
      </c>
      <c r="E1633" s="138" t="s">
        <v>587</v>
      </c>
      <c r="F1633" s="138" t="s">
        <v>306</v>
      </c>
      <c r="G1633" s="138" t="s">
        <v>709</v>
      </c>
      <c r="H1633" s="138" t="s">
        <v>5496</v>
      </c>
      <c r="I1633" s="142" t="s">
        <v>601</v>
      </c>
      <c r="J1633" s="137" t="s">
        <v>591</v>
      </c>
      <c r="K1633" s="138" t="s">
        <v>3878</v>
      </c>
      <c r="L1633" s="138" t="s">
        <v>603</v>
      </c>
      <c r="M1633" s="140" t="s">
        <v>3879</v>
      </c>
      <c r="N1633" s="138" t="s">
        <v>3880</v>
      </c>
      <c r="O1633" s="138" t="s">
        <v>461</v>
      </c>
      <c r="P1633" s="138" t="s">
        <v>3881</v>
      </c>
      <c r="Q1633" s="138" t="s">
        <v>3882</v>
      </c>
      <c r="R1633" s="138" t="s">
        <v>8</v>
      </c>
      <c r="S1633" s="138">
        <v>1</v>
      </c>
      <c r="T1633" s="138">
        <v>50</v>
      </c>
      <c r="U1633" s="138">
        <v>50</v>
      </c>
      <c r="V1633" s="140">
        <v>50</v>
      </c>
      <c r="W1633" s="138">
        <v>50</v>
      </c>
      <c r="X1633" s="138">
        <v>0</v>
      </c>
      <c r="Y1633" s="140"/>
      <c r="Z1633" s="138"/>
      <c r="AA1633" s="137">
        <v>35</v>
      </c>
      <c r="AB1633" s="137">
        <v>35</v>
      </c>
      <c r="AC1633" s="137"/>
      <c r="AD1633" s="137" t="s">
        <v>622</v>
      </c>
      <c r="AE1633" s="143">
        <v>46234.5855555556</v>
      </c>
      <c r="AF1633" s="144"/>
      <c r="AG1633" s="144"/>
      <c r="AH1633" s="144" t="s">
        <v>606</v>
      </c>
      <c r="AI1633" s="144" t="s">
        <v>607</v>
      </c>
      <c r="AJ1633" s="145">
        <v>46232</v>
      </c>
      <c r="AK1633" s="146">
        <v>46233.6811111111</v>
      </c>
    </row>
    <row r="1634" s="134" customFormat="1" ht="38.8" customHeight="1" spans="1:37">
      <c r="A1634" s="138" t="s">
        <v>29</v>
      </c>
      <c r="B1634" s="138" t="s">
        <v>496</v>
      </c>
      <c r="C1634" s="137" t="s">
        <v>26</v>
      </c>
      <c r="D1634" s="138" t="s">
        <v>114</v>
      </c>
      <c r="E1634" s="138" t="s">
        <v>587</v>
      </c>
      <c r="F1634" s="138" t="s">
        <v>302</v>
      </c>
      <c r="G1634" s="138" t="s">
        <v>2205</v>
      </c>
      <c r="H1634" s="138" t="s">
        <v>2422</v>
      </c>
      <c r="I1634" s="142" t="s">
        <v>590</v>
      </c>
      <c r="J1634" s="137" t="s">
        <v>591</v>
      </c>
      <c r="K1634" s="138" t="s">
        <v>593</v>
      </c>
      <c r="L1634" s="138" t="s">
        <v>603</v>
      </c>
      <c r="M1634" s="140" t="s">
        <v>3931</v>
      </c>
      <c r="N1634" s="138" t="s">
        <v>3932</v>
      </c>
      <c r="O1634" s="138" t="s">
        <v>513</v>
      </c>
      <c r="P1634" s="138" t="s">
        <v>3866</v>
      </c>
      <c r="Q1634" s="138" t="s">
        <v>3867</v>
      </c>
      <c r="R1634" s="138"/>
      <c r="S1634" s="138">
        <v>1</v>
      </c>
      <c r="T1634" s="138">
        <v>0</v>
      </c>
      <c r="U1634" s="138">
        <v>198</v>
      </c>
      <c r="V1634" s="140">
        <v>198</v>
      </c>
      <c r="W1634" s="138">
        <v>0</v>
      </c>
      <c r="X1634" s="138">
        <v>0</v>
      </c>
      <c r="Y1634" s="140"/>
      <c r="Z1634" s="138"/>
      <c r="AA1634" s="137">
        <v>0</v>
      </c>
      <c r="AB1634" s="137">
        <v>0</v>
      </c>
      <c r="AC1634" s="137"/>
      <c r="AD1634" s="137" t="s">
        <v>622</v>
      </c>
      <c r="AE1634" s="143">
        <v>46234.5855555556</v>
      </c>
      <c r="AF1634" s="144"/>
      <c r="AG1634" s="144"/>
      <c r="AH1634" s="144" t="s">
        <v>606</v>
      </c>
      <c r="AI1634" s="144" t="s">
        <v>607</v>
      </c>
      <c r="AJ1634" s="145">
        <v>45597</v>
      </c>
      <c r="AK1634" s="146">
        <v>46233.6759375</v>
      </c>
    </row>
    <row r="1635" s="134" customFormat="1" ht="38.8" customHeight="1" spans="1:37">
      <c r="A1635" s="138" t="s">
        <v>29</v>
      </c>
      <c r="B1635" s="138" t="s">
        <v>496</v>
      </c>
      <c r="C1635" s="137" t="s">
        <v>26</v>
      </c>
      <c r="D1635" s="138" t="s">
        <v>114</v>
      </c>
      <c r="E1635" s="138" t="s">
        <v>587</v>
      </c>
      <c r="F1635" s="138" t="s">
        <v>305</v>
      </c>
      <c r="G1635" s="138" t="s">
        <v>2169</v>
      </c>
      <c r="H1635" s="138" t="s">
        <v>5497</v>
      </c>
      <c r="I1635" s="142" t="s">
        <v>601</v>
      </c>
      <c r="J1635" s="137" t="s">
        <v>818</v>
      </c>
      <c r="K1635" s="138" t="s">
        <v>3903</v>
      </c>
      <c r="L1635" s="138" t="s">
        <v>603</v>
      </c>
      <c r="M1635" s="140" t="s">
        <v>4005</v>
      </c>
      <c r="N1635" s="138" t="s">
        <v>4006</v>
      </c>
      <c r="O1635" s="138" t="s">
        <v>461</v>
      </c>
      <c r="P1635" s="138" t="s">
        <v>3881</v>
      </c>
      <c r="Q1635" s="138" t="s">
        <v>3926</v>
      </c>
      <c r="R1635" s="138" t="s">
        <v>12</v>
      </c>
      <c r="S1635" s="138">
        <v>1</v>
      </c>
      <c r="T1635" s="138">
        <v>25</v>
      </c>
      <c r="U1635" s="138">
        <v>25</v>
      </c>
      <c r="V1635" s="140">
        <v>25</v>
      </c>
      <c r="W1635" s="138">
        <v>25</v>
      </c>
      <c r="X1635" s="138">
        <v>0</v>
      </c>
      <c r="Y1635" s="140"/>
      <c r="Z1635" s="138"/>
      <c r="AA1635" s="137">
        <v>17.5</v>
      </c>
      <c r="AB1635" s="137">
        <v>17.5</v>
      </c>
      <c r="AC1635" s="137"/>
      <c r="AD1635" s="137" t="s">
        <v>622</v>
      </c>
      <c r="AE1635" s="143">
        <v>46234.5855555556</v>
      </c>
      <c r="AF1635" s="144"/>
      <c r="AG1635" s="144"/>
      <c r="AH1635" s="144" t="s">
        <v>606</v>
      </c>
      <c r="AI1635" s="144" t="s">
        <v>607</v>
      </c>
      <c r="AJ1635" s="145">
        <v>46232</v>
      </c>
      <c r="AK1635" s="146">
        <v>46233.6620601852</v>
      </c>
    </row>
    <row r="1636" s="134" customFormat="1" ht="38.8" customHeight="1" spans="1:37">
      <c r="A1636" s="138" t="s">
        <v>29</v>
      </c>
      <c r="B1636" s="138" t="s">
        <v>496</v>
      </c>
      <c r="C1636" s="137" t="s">
        <v>26</v>
      </c>
      <c r="D1636" s="138" t="s">
        <v>114</v>
      </c>
      <c r="E1636" s="138" t="s">
        <v>587</v>
      </c>
      <c r="F1636" s="138" t="s">
        <v>305</v>
      </c>
      <c r="G1636" s="138" t="s">
        <v>2169</v>
      </c>
      <c r="H1636" s="138" t="s">
        <v>2421</v>
      </c>
      <c r="I1636" s="142" t="s">
        <v>601</v>
      </c>
      <c r="J1636" s="137" t="s">
        <v>621</v>
      </c>
      <c r="K1636" s="138" t="s">
        <v>3878</v>
      </c>
      <c r="L1636" s="138" t="s">
        <v>603</v>
      </c>
      <c r="M1636" s="140" t="s">
        <v>5414</v>
      </c>
      <c r="N1636" s="138" t="s">
        <v>5415</v>
      </c>
      <c r="O1636" s="138" t="s">
        <v>461</v>
      </c>
      <c r="P1636" s="138" t="s">
        <v>3881</v>
      </c>
      <c r="Q1636" s="138" t="s">
        <v>3926</v>
      </c>
      <c r="R1636" s="138" t="s">
        <v>10</v>
      </c>
      <c r="S1636" s="138">
        <v>1</v>
      </c>
      <c r="T1636" s="138">
        <v>5</v>
      </c>
      <c r="U1636" s="138">
        <v>623</v>
      </c>
      <c r="V1636" s="140">
        <v>623</v>
      </c>
      <c r="W1636" s="138">
        <v>5</v>
      </c>
      <c r="X1636" s="138">
        <v>0</v>
      </c>
      <c r="Y1636" s="140"/>
      <c r="Z1636" s="138"/>
      <c r="AA1636" s="137">
        <v>3.5</v>
      </c>
      <c r="AB1636" s="137">
        <v>3.5</v>
      </c>
      <c r="AC1636" s="137"/>
      <c r="AD1636" s="137" t="s">
        <v>622</v>
      </c>
      <c r="AE1636" s="143">
        <v>46234.5855555556</v>
      </c>
      <c r="AF1636" s="144"/>
      <c r="AG1636" s="144"/>
      <c r="AH1636" s="144" t="s">
        <v>606</v>
      </c>
      <c r="AI1636" s="144" t="s">
        <v>607</v>
      </c>
      <c r="AJ1636" s="145">
        <v>46188</v>
      </c>
      <c r="AK1636" s="146">
        <v>46233.6350694444</v>
      </c>
    </row>
    <row r="1637" s="134" customFormat="1" ht="38.8" customHeight="1" spans="1:37">
      <c r="A1637" s="138" t="s">
        <v>29</v>
      </c>
      <c r="B1637" s="138" t="s">
        <v>496</v>
      </c>
      <c r="C1637" s="137" t="s">
        <v>26</v>
      </c>
      <c r="D1637" s="138" t="s">
        <v>114</v>
      </c>
      <c r="E1637" s="138" t="s">
        <v>587</v>
      </c>
      <c r="F1637" s="138" t="s">
        <v>304</v>
      </c>
      <c r="G1637" s="138" t="s">
        <v>1981</v>
      </c>
      <c r="H1637" s="138" t="s">
        <v>5498</v>
      </c>
      <c r="I1637" s="142" t="s">
        <v>601</v>
      </c>
      <c r="J1637" s="137" t="s">
        <v>602</v>
      </c>
      <c r="K1637" s="138" t="s">
        <v>3878</v>
      </c>
      <c r="L1637" s="138" t="s">
        <v>603</v>
      </c>
      <c r="M1637" s="140" t="s">
        <v>5499</v>
      </c>
      <c r="N1637" s="138" t="s">
        <v>5500</v>
      </c>
      <c r="O1637" s="138" t="s">
        <v>513</v>
      </c>
      <c r="P1637" s="138" t="s">
        <v>3868</v>
      </c>
      <c r="Q1637" s="138" t="s">
        <v>3867</v>
      </c>
      <c r="R1637" s="138"/>
      <c r="S1637" s="138">
        <v>1</v>
      </c>
      <c r="T1637" s="138">
        <v>55</v>
      </c>
      <c r="U1637" s="138">
        <v>55</v>
      </c>
      <c r="V1637" s="140">
        <v>55</v>
      </c>
      <c r="W1637" s="138">
        <v>55</v>
      </c>
      <c r="X1637" s="138">
        <v>0</v>
      </c>
      <c r="Y1637" s="140"/>
      <c r="Z1637" s="138"/>
      <c r="AA1637" s="137">
        <v>38.5</v>
      </c>
      <c r="AB1637" s="137">
        <v>38.5</v>
      </c>
      <c r="AC1637" s="137"/>
      <c r="AD1637" s="137" t="s">
        <v>622</v>
      </c>
      <c r="AE1637" s="143">
        <v>46234.5855555556</v>
      </c>
      <c r="AF1637" s="144"/>
      <c r="AG1637" s="144"/>
      <c r="AH1637" s="144" t="s">
        <v>606</v>
      </c>
      <c r="AI1637" s="144" t="s">
        <v>607</v>
      </c>
      <c r="AJ1637" s="145">
        <v>46232</v>
      </c>
      <c r="AK1637" s="146">
        <v>46233.5705671296</v>
      </c>
    </row>
    <row r="1638" s="134" customFormat="1" ht="38.8" customHeight="1" spans="1:37">
      <c r="A1638" s="138" t="s">
        <v>29</v>
      </c>
      <c r="B1638" s="138" t="s">
        <v>496</v>
      </c>
      <c r="C1638" s="137" t="s">
        <v>26</v>
      </c>
      <c r="D1638" s="138" t="s">
        <v>114</v>
      </c>
      <c r="E1638" s="138" t="s">
        <v>587</v>
      </c>
      <c r="F1638" s="138" t="s">
        <v>303</v>
      </c>
      <c r="G1638" s="138" t="s">
        <v>703</v>
      </c>
      <c r="H1638" s="138" t="s">
        <v>2420</v>
      </c>
      <c r="I1638" s="142" t="s">
        <v>601</v>
      </c>
      <c r="J1638" s="137" t="s">
        <v>591</v>
      </c>
      <c r="K1638" s="138" t="s">
        <v>3972</v>
      </c>
      <c r="L1638" s="138" t="s">
        <v>592</v>
      </c>
      <c r="M1638" s="140" t="s">
        <v>4163</v>
      </c>
      <c r="N1638" s="138" t="s">
        <v>4164</v>
      </c>
      <c r="O1638" s="138" t="s">
        <v>461</v>
      </c>
      <c r="P1638" s="138" t="s">
        <v>3881</v>
      </c>
      <c r="Q1638" s="138" t="s">
        <v>3901</v>
      </c>
      <c r="R1638" s="138" t="s">
        <v>4</v>
      </c>
      <c r="S1638" s="138">
        <v>1</v>
      </c>
      <c r="T1638" s="138">
        <v>180</v>
      </c>
      <c r="U1638" s="138">
        <v>230</v>
      </c>
      <c r="V1638" s="140">
        <v>230</v>
      </c>
      <c r="W1638" s="138">
        <v>180</v>
      </c>
      <c r="X1638" s="138">
        <v>0</v>
      </c>
      <c r="Y1638" s="140"/>
      <c r="Z1638" s="138"/>
      <c r="AA1638" s="137">
        <v>100</v>
      </c>
      <c r="AB1638" s="137">
        <v>100</v>
      </c>
      <c r="AC1638" s="137"/>
      <c r="AD1638" s="137" t="s">
        <v>622</v>
      </c>
      <c r="AE1638" s="143">
        <v>46234.5855555556</v>
      </c>
      <c r="AF1638" s="144"/>
      <c r="AG1638" s="144"/>
      <c r="AH1638" s="144"/>
      <c r="AI1638" s="144" t="s">
        <v>596</v>
      </c>
      <c r="AJ1638" s="144"/>
      <c r="AK1638" s="146">
        <v>46233.5502777778</v>
      </c>
    </row>
    <row r="1639" s="134" customFormat="1" ht="38.8" customHeight="1" spans="1:37">
      <c r="A1639" s="138" t="s">
        <v>29</v>
      </c>
      <c r="B1639" s="138" t="s">
        <v>496</v>
      </c>
      <c r="C1639" s="137" t="s">
        <v>26</v>
      </c>
      <c r="D1639" s="138" t="s">
        <v>114</v>
      </c>
      <c r="E1639" s="138" t="s">
        <v>587</v>
      </c>
      <c r="F1639" s="138" t="s">
        <v>306</v>
      </c>
      <c r="G1639" s="138" t="s">
        <v>709</v>
      </c>
      <c r="H1639" s="138" t="s">
        <v>5501</v>
      </c>
      <c r="I1639" s="142" t="s">
        <v>601</v>
      </c>
      <c r="J1639" s="137" t="s">
        <v>591</v>
      </c>
      <c r="K1639" s="138" t="s">
        <v>3878</v>
      </c>
      <c r="L1639" s="138" t="s">
        <v>603</v>
      </c>
      <c r="M1639" s="140" t="s">
        <v>3879</v>
      </c>
      <c r="N1639" s="138" t="s">
        <v>3880</v>
      </c>
      <c r="O1639" s="138" t="s">
        <v>461</v>
      </c>
      <c r="P1639" s="138" t="s">
        <v>3881</v>
      </c>
      <c r="Q1639" s="138" t="s">
        <v>3882</v>
      </c>
      <c r="R1639" s="138" t="s">
        <v>8</v>
      </c>
      <c r="S1639" s="138">
        <v>1</v>
      </c>
      <c r="T1639" s="138">
        <v>50</v>
      </c>
      <c r="U1639" s="138">
        <v>210</v>
      </c>
      <c r="V1639" s="140">
        <v>210</v>
      </c>
      <c r="W1639" s="138">
        <v>50</v>
      </c>
      <c r="X1639" s="138">
        <v>0</v>
      </c>
      <c r="Y1639" s="140"/>
      <c r="Z1639" s="138"/>
      <c r="AA1639" s="137">
        <v>35</v>
      </c>
      <c r="AB1639" s="137">
        <v>35</v>
      </c>
      <c r="AC1639" s="137"/>
      <c r="AD1639" s="137" t="s">
        <v>622</v>
      </c>
      <c r="AE1639" s="143">
        <v>46234.5855555556</v>
      </c>
      <c r="AF1639" s="144"/>
      <c r="AG1639" s="144"/>
      <c r="AH1639" s="144" t="s">
        <v>606</v>
      </c>
      <c r="AI1639" s="144" t="s">
        <v>607</v>
      </c>
      <c r="AJ1639" s="145">
        <v>46232</v>
      </c>
      <c r="AK1639" s="146">
        <v>46233.491087963</v>
      </c>
    </row>
    <row r="1640" s="134" customFormat="1" ht="38.8" customHeight="1" spans="1:37">
      <c r="A1640" s="138" t="s">
        <v>29</v>
      </c>
      <c r="B1640" s="138" t="s">
        <v>496</v>
      </c>
      <c r="C1640" s="137" t="s">
        <v>26</v>
      </c>
      <c r="D1640" s="138" t="s">
        <v>114</v>
      </c>
      <c r="E1640" s="138" t="s">
        <v>587</v>
      </c>
      <c r="F1640" s="138" t="s">
        <v>304</v>
      </c>
      <c r="G1640" s="138" t="s">
        <v>1981</v>
      </c>
      <c r="H1640" s="138" t="s">
        <v>2419</v>
      </c>
      <c r="I1640" s="142" t="s">
        <v>601</v>
      </c>
      <c r="J1640" s="137" t="s">
        <v>591</v>
      </c>
      <c r="K1640" s="138" t="s">
        <v>3878</v>
      </c>
      <c r="L1640" s="138" t="s">
        <v>603</v>
      </c>
      <c r="M1640" s="140" t="s">
        <v>3879</v>
      </c>
      <c r="N1640" s="138" t="s">
        <v>3880</v>
      </c>
      <c r="O1640" s="138" t="s">
        <v>461</v>
      </c>
      <c r="P1640" s="138" t="s">
        <v>3881</v>
      </c>
      <c r="Q1640" s="138" t="s">
        <v>3882</v>
      </c>
      <c r="R1640" s="138" t="s">
        <v>8</v>
      </c>
      <c r="S1640" s="138">
        <v>1</v>
      </c>
      <c r="T1640" s="138">
        <v>50</v>
      </c>
      <c r="U1640" s="138">
        <v>100</v>
      </c>
      <c r="V1640" s="140">
        <v>100</v>
      </c>
      <c r="W1640" s="138">
        <v>50</v>
      </c>
      <c r="X1640" s="138">
        <v>0</v>
      </c>
      <c r="Y1640" s="140"/>
      <c r="Z1640" s="138"/>
      <c r="AA1640" s="137">
        <v>35</v>
      </c>
      <c r="AB1640" s="137">
        <v>35</v>
      </c>
      <c r="AC1640" s="137"/>
      <c r="AD1640" s="137" t="s">
        <v>622</v>
      </c>
      <c r="AE1640" s="143">
        <v>46234.5855555556</v>
      </c>
      <c r="AF1640" s="144"/>
      <c r="AG1640" s="144"/>
      <c r="AH1640" s="144" t="s">
        <v>606</v>
      </c>
      <c r="AI1640" s="144" t="s">
        <v>607</v>
      </c>
      <c r="AJ1640" s="145">
        <v>46232</v>
      </c>
      <c r="AK1640" s="146">
        <v>46233.4759259259</v>
      </c>
    </row>
    <row r="1641" s="134" customFormat="1" ht="38.8" customHeight="1" spans="1:37">
      <c r="A1641" s="138" t="s">
        <v>29</v>
      </c>
      <c r="B1641" s="138" t="s">
        <v>496</v>
      </c>
      <c r="C1641" s="137" t="s">
        <v>26</v>
      </c>
      <c r="D1641" s="138" t="s">
        <v>114</v>
      </c>
      <c r="E1641" s="138" t="s">
        <v>587</v>
      </c>
      <c r="F1641" s="138" t="s">
        <v>303</v>
      </c>
      <c r="G1641" s="138" t="s">
        <v>703</v>
      </c>
      <c r="H1641" s="138" t="s">
        <v>5502</v>
      </c>
      <c r="I1641" s="142" t="s">
        <v>601</v>
      </c>
      <c r="J1641" s="137" t="s">
        <v>591</v>
      </c>
      <c r="K1641" s="138" t="s">
        <v>3878</v>
      </c>
      <c r="L1641" s="138" t="s">
        <v>603</v>
      </c>
      <c r="M1641" s="140" t="s">
        <v>4163</v>
      </c>
      <c r="N1641" s="138" t="s">
        <v>4164</v>
      </c>
      <c r="O1641" s="138" t="s">
        <v>461</v>
      </c>
      <c r="P1641" s="138" t="s">
        <v>3881</v>
      </c>
      <c r="Q1641" s="138" t="s">
        <v>3901</v>
      </c>
      <c r="R1641" s="138" t="s">
        <v>4</v>
      </c>
      <c r="S1641" s="138">
        <v>1</v>
      </c>
      <c r="T1641" s="138">
        <v>180</v>
      </c>
      <c r="U1641" s="138">
        <v>230</v>
      </c>
      <c r="V1641" s="140">
        <v>230</v>
      </c>
      <c r="W1641" s="138">
        <v>180</v>
      </c>
      <c r="X1641" s="138">
        <v>0</v>
      </c>
      <c r="Y1641" s="140"/>
      <c r="Z1641" s="138"/>
      <c r="AA1641" s="137">
        <v>100</v>
      </c>
      <c r="AB1641" s="137">
        <v>100</v>
      </c>
      <c r="AC1641" s="137"/>
      <c r="AD1641" s="137" t="s">
        <v>622</v>
      </c>
      <c r="AE1641" s="143">
        <v>46234.5855555556</v>
      </c>
      <c r="AF1641" s="144"/>
      <c r="AG1641" s="144"/>
      <c r="AH1641" s="144" t="s">
        <v>606</v>
      </c>
      <c r="AI1641" s="144" t="s">
        <v>607</v>
      </c>
      <c r="AJ1641" s="145">
        <v>46232</v>
      </c>
      <c r="AK1641" s="146">
        <v>46233.4688194444</v>
      </c>
    </row>
    <row r="1642" s="134" customFormat="1" ht="38.8" customHeight="1" spans="1:37">
      <c r="A1642" s="138" t="s">
        <v>29</v>
      </c>
      <c r="B1642" s="138" t="s">
        <v>496</v>
      </c>
      <c r="C1642" s="137" t="s">
        <v>26</v>
      </c>
      <c r="D1642" s="138" t="s">
        <v>114</v>
      </c>
      <c r="E1642" s="138" t="s">
        <v>587</v>
      </c>
      <c r="F1642" s="138" t="s">
        <v>303</v>
      </c>
      <c r="G1642" s="138" t="s">
        <v>703</v>
      </c>
      <c r="H1642" s="138" t="s">
        <v>5502</v>
      </c>
      <c r="I1642" s="142" t="s">
        <v>601</v>
      </c>
      <c r="J1642" s="137" t="s">
        <v>591</v>
      </c>
      <c r="K1642" s="138" t="s">
        <v>3878</v>
      </c>
      <c r="L1642" s="138" t="s">
        <v>603</v>
      </c>
      <c r="M1642" s="140" t="s">
        <v>3879</v>
      </c>
      <c r="N1642" s="138" t="s">
        <v>3880</v>
      </c>
      <c r="O1642" s="138" t="s">
        <v>461</v>
      </c>
      <c r="P1642" s="138" t="s">
        <v>3881</v>
      </c>
      <c r="Q1642" s="138" t="s">
        <v>3882</v>
      </c>
      <c r="R1642" s="138" t="s">
        <v>8</v>
      </c>
      <c r="S1642" s="138">
        <v>1</v>
      </c>
      <c r="T1642" s="138">
        <v>50</v>
      </c>
      <c r="U1642" s="138">
        <v>230</v>
      </c>
      <c r="V1642" s="140">
        <v>230</v>
      </c>
      <c r="W1642" s="138">
        <v>50</v>
      </c>
      <c r="X1642" s="138">
        <v>0</v>
      </c>
      <c r="Y1642" s="140"/>
      <c r="Z1642" s="138"/>
      <c r="AA1642" s="137">
        <v>35</v>
      </c>
      <c r="AB1642" s="137">
        <v>35</v>
      </c>
      <c r="AC1642" s="137"/>
      <c r="AD1642" s="137" t="s">
        <v>622</v>
      </c>
      <c r="AE1642" s="143">
        <v>46234.5855555556</v>
      </c>
      <c r="AF1642" s="144"/>
      <c r="AG1642" s="144"/>
      <c r="AH1642" s="144" t="s">
        <v>606</v>
      </c>
      <c r="AI1642" s="144" t="s">
        <v>607</v>
      </c>
      <c r="AJ1642" s="145">
        <v>46232</v>
      </c>
      <c r="AK1642" s="146">
        <v>46233.4688194444</v>
      </c>
    </row>
    <row r="1643" s="134" customFormat="1" ht="38.8" customHeight="1" spans="1:37">
      <c r="A1643" s="138" t="s">
        <v>29</v>
      </c>
      <c r="B1643" s="138" t="s">
        <v>496</v>
      </c>
      <c r="C1643" s="137" t="s">
        <v>26</v>
      </c>
      <c r="D1643" s="138" t="s">
        <v>114</v>
      </c>
      <c r="E1643" s="138" t="s">
        <v>587</v>
      </c>
      <c r="F1643" s="138" t="s">
        <v>305</v>
      </c>
      <c r="G1643" s="138" t="s">
        <v>2169</v>
      </c>
      <c r="H1643" s="138" t="s">
        <v>5503</v>
      </c>
      <c r="I1643" s="142" t="s">
        <v>601</v>
      </c>
      <c r="J1643" s="137" t="s">
        <v>591</v>
      </c>
      <c r="K1643" s="138" t="s">
        <v>3878</v>
      </c>
      <c r="L1643" s="138" t="s">
        <v>603</v>
      </c>
      <c r="M1643" s="140" t="s">
        <v>3875</v>
      </c>
      <c r="N1643" s="138" t="s">
        <v>3876</v>
      </c>
      <c r="O1643" s="138" t="s">
        <v>513</v>
      </c>
      <c r="P1643" s="138" t="s">
        <v>3868</v>
      </c>
      <c r="Q1643" s="138" t="s">
        <v>3867</v>
      </c>
      <c r="R1643" s="138"/>
      <c r="S1643" s="138">
        <v>1</v>
      </c>
      <c r="T1643" s="138">
        <v>10</v>
      </c>
      <c r="U1643" s="138">
        <v>50</v>
      </c>
      <c r="V1643" s="140">
        <v>60</v>
      </c>
      <c r="W1643" s="138">
        <v>0</v>
      </c>
      <c r="X1643" s="138">
        <v>10</v>
      </c>
      <c r="Y1643" s="140" t="s">
        <v>670</v>
      </c>
      <c r="Z1643" s="138"/>
      <c r="AA1643" s="137">
        <v>7</v>
      </c>
      <c r="AB1643" s="137">
        <v>0</v>
      </c>
      <c r="AC1643" s="137"/>
      <c r="AD1643" s="137" t="s">
        <v>622</v>
      </c>
      <c r="AE1643" s="143">
        <v>46234.5855555556</v>
      </c>
      <c r="AF1643" s="144"/>
      <c r="AG1643" s="144"/>
      <c r="AH1643" s="144" t="s">
        <v>606</v>
      </c>
      <c r="AI1643" s="144" t="s">
        <v>607</v>
      </c>
      <c r="AJ1643" s="145">
        <v>46232</v>
      </c>
      <c r="AK1643" s="146">
        <v>46233.4666666667</v>
      </c>
    </row>
    <row r="1644" s="134" customFormat="1" ht="38.8" customHeight="1" spans="1:37">
      <c r="A1644" s="138" t="s">
        <v>29</v>
      </c>
      <c r="B1644" s="138" t="s">
        <v>496</v>
      </c>
      <c r="C1644" s="137" t="s">
        <v>26</v>
      </c>
      <c r="D1644" s="138" t="s">
        <v>114</v>
      </c>
      <c r="E1644" s="138" t="s">
        <v>587</v>
      </c>
      <c r="F1644" s="138" t="s">
        <v>305</v>
      </c>
      <c r="G1644" s="138" t="s">
        <v>2169</v>
      </c>
      <c r="H1644" s="138" t="s">
        <v>5503</v>
      </c>
      <c r="I1644" s="142" t="s">
        <v>601</v>
      </c>
      <c r="J1644" s="137" t="s">
        <v>591</v>
      </c>
      <c r="K1644" s="138" t="s">
        <v>3878</v>
      </c>
      <c r="L1644" s="138" t="s">
        <v>603</v>
      </c>
      <c r="M1644" s="140" t="s">
        <v>3879</v>
      </c>
      <c r="N1644" s="138" t="s">
        <v>3880</v>
      </c>
      <c r="O1644" s="138" t="s">
        <v>461</v>
      </c>
      <c r="P1644" s="138" t="s">
        <v>3881</v>
      </c>
      <c r="Q1644" s="138" t="s">
        <v>3882</v>
      </c>
      <c r="R1644" s="138" t="s">
        <v>8</v>
      </c>
      <c r="S1644" s="138">
        <v>1</v>
      </c>
      <c r="T1644" s="138">
        <v>50</v>
      </c>
      <c r="U1644" s="138">
        <v>50</v>
      </c>
      <c r="V1644" s="140">
        <v>60</v>
      </c>
      <c r="W1644" s="138">
        <v>50</v>
      </c>
      <c r="X1644" s="138">
        <v>0</v>
      </c>
      <c r="Y1644" s="140" t="s">
        <v>670</v>
      </c>
      <c r="Z1644" s="138"/>
      <c r="AA1644" s="137">
        <v>35</v>
      </c>
      <c r="AB1644" s="137">
        <v>35</v>
      </c>
      <c r="AC1644" s="137"/>
      <c r="AD1644" s="137" t="s">
        <v>622</v>
      </c>
      <c r="AE1644" s="143">
        <v>46234.5855555556</v>
      </c>
      <c r="AF1644" s="144"/>
      <c r="AG1644" s="144"/>
      <c r="AH1644" s="144" t="s">
        <v>606</v>
      </c>
      <c r="AI1644" s="144" t="s">
        <v>607</v>
      </c>
      <c r="AJ1644" s="145">
        <v>46232</v>
      </c>
      <c r="AK1644" s="146">
        <v>46233.4666666667</v>
      </c>
    </row>
    <row r="1645" s="134" customFormat="1" ht="38.8" customHeight="1" spans="1:37">
      <c r="A1645" s="138" t="s">
        <v>29</v>
      </c>
      <c r="B1645" s="138" t="s">
        <v>496</v>
      </c>
      <c r="C1645" s="137" t="s">
        <v>26</v>
      </c>
      <c r="D1645" s="138" t="s">
        <v>114</v>
      </c>
      <c r="E1645" s="138" t="s">
        <v>587</v>
      </c>
      <c r="F1645" s="138" t="s">
        <v>303</v>
      </c>
      <c r="G1645" s="138" t="s">
        <v>703</v>
      </c>
      <c r="H1645" s="138" t="s">
        <v>5504</v>
      </c>
      <c r="I1645" s="142" t="s">
        <v>601</v>
      </c>
      <c r="J1645" s="137" t="s">
        <v>602</v>
      </c>
      <c r="K1645" s="138" t="s">
        <v>3878</v>
      </c>
      <c r="L1645" s="138" t="s">
        <v>603</v>
      </c>
      <c r="M1645" s="140" t="s">
        <v>5425</v>
      </c>
      <c r="N1645" s="138" t="s">
        <v>5426</v>
      </c>
      <c r="O1645" s="138" t="s">
        <v>461</v>
      </c>
      <c r="P1645" s="138" t="s">
        <v>3881</v>
      </c>
      <c r="Q1645" s="138" t="s">
        <v>3889</v>
      </c>
      <c r="R1645" s="138" t="s">
        <v>8</v>
      </c>
      <c r="S1645" s="138">
        <v>1</v>
      </c>
      <c r="T1645" s="138">
        <v>8</v>
      </c>
      <c r="U1645" s="138">
        <v>108</v>
      </c>
      <c r="V1645" s="140">
        <v>108</v>
      </c>
      <c r="W1645" s="138">
        <v>8</v>
      </c>
      <c r="X1645" s="138">
        <v>0</v>
      </c>
      <c r="Y1645" s="140"/>
      <c r="Z1645" s="138"/>
      <c r="AA1645" s="137">
        <v>5.6</v>
      </c>
      <c r="AB1645" s="137">
        <v>5.6</v>
      </c>
      <c r="AC1645" s="137"/>
      <c r="AD1645" s="137" t="s">
        <v>622</v>
      </c>
      <c r="AE1645" s="143">
        <v>46234.5855555556</v>
      </c>
      <c r="AF1645" s="144"/>
      <c r="AG1645" s="144"/>
      <c r="AH1645" s="144" t="s">
        <v>606</v>
      </c>
      <c r="AI1645" s="144" t="s">
        <v>607</v>
      </c>
      <c r="AJ1645" s="145">
        <v>46232</v>
      </c>
      <c r="AK1645" s="146">
        <v>46233.4152314815</v>
      </c>
    </row>
    <row r="1646" s="134" customFormat="1" ht="38.8" customHeight="1" spans="1:37">
      <c r="A1646" s="138" t="s">
        <v>29</v>
      </c>
      <c r="B1646" s="138" t="s">
        <v>496</v>
      </c>
      <c r="C1646" s="137" t="s">
        <v>26</v>
      </c>
      <c r="D1646" s="138" t="s">
        <v>114</v>
      </c>
      <c r="E1646" s="138" t="s">
        <v>587</v>
      </c>
      <c r="F1646" s="138" t="s">
        <v>302</v>
      </c>
      <c r="G1646" s="138" t="s">
        <v>2205</v>
      </c>
      <c r="H1646" s="138" t="s">
        <v>2417</v>
      </c>
      <c r="I1646" s="142" t="s">
        <v>590</v>
      </c>
      <c r="J1646" s="137" t="s">
        <v>591</v>
      </c>
      <c r="K1646" s="138" t="s">
        <v>1030</v>
      </c>
      <c r="L1646" s="138" t="s">
        <v>603</v>
      </c>
      <c r="M1646" s="140" t="s">
        <v>5505</v>
      </c>
      <c r="N1646" s="138" t="s">
        <v>5506</v>
      </c>
      <c r="O1646" s="138" t="s">
        <v>513</v>
      </c>
      <c r="P1646" s="138" t="s">
        <v>3868</v>
      </c>
      <c r="Q1646" s="138" t="s">
        <v>3867</v>
      </c>
      <c r="R1646" s="138"/>
      <c r="S1646" s="138">
        <v>1</v>
      </c>
      <c r="T1646" s="138">
        <v>80</v>
      </c>
      <c r="U1646" s="138">
        <v>238</v>
      </c>
      <c r="V1646" s="140">
        <v>358</v>
      </c>
      <c r="W1646" s="138">
        <v>0</v>
      </c>
      <c r="X1646" s="138">
        <v>80</v>
      </c>
      <c r="Y1646" s="140"/>
      <c r="Z1646" s="138"/>
      <c r="AA1646" s="137">
        <v>56</v>
      </c>
      <c r="AB1646" s="137">
        <v>0</v>
      </c>
      <c r="AC1646" s="137"/>
      <c r="AD1646" s="137" t="s">
        <v>622</v>
      </c>
      <c r="AE1646" s="143">
        <v>46234.5855555556</v>
      </c>
      <c r="AF1646" s="144"/>
      <c r="AG1646" s="144"/>
      <c r="AH1646" s="144" t="s">
        <v>606</v>
      </c>
      <c r="AI1646" s="144" t="s">
        <v>607</v>
      </c>
      <c r="AJ1646" s="145">
        <v>44464</v>
      </c>
      <c r="AK1646" s="146">
        <v>46232.7381134259</v>
      </c>
    </row>
    <row r="1647" s="134" customFormat="1" ht="38.8" customHeight="1" spans="1:37">
      <c r="A1647" s="138" t="s">
        <v>29</v>
      </c>
      <c r="B1647" s="138" t="s">
        <v>496</v>
      </c>
      <c r="C1647" s="137" t="s">
        <v>26</v>
      </c>
      <c r="D1647" s="138" t="s">
        <v>114</v>
      </c>
      <c r="E1647" s="138" t="s">
        <v>587</v>
      </c>
      <c r="F1647" s="138" t="s">
        <v>302</v>
      </c>
      <c r="G1647" s="138" t="s">
        <v>2205</v>
      </c>
      <c r="H1647" s="138" t="s">
        <v>2417</v>
      </c>
      <c r="I1647" s="142" t="s">
        <v>590</v>
      </c>
      <c r="J1647" s="137" t="s">
        <v>591</v>
      </c>
      <c r="K1647" s="138" t="s">
        <v>1030</v>
      </c>
      <c r="L1647" s="138" t="s">
        <v>603</v>
      </c>
      <c r="M1647" s="140" t="s">
        <v>5507</v>
      </c>
      <c r="N1647" s="138" t="s">
        <v>5508</v>
      </c>
      <c r="O1647" s="138" t="s">
        <v>513</v>
      </c>
      <c r="P1647" s="138" t="s">
        <v>3868</v>
      </c>
      <c r="Q1647" s="138" t="s">
        <v>3867</v>
      </c>
      <c r="R1647" s="138"/>
      <c r="S1647" s="138">
        <v>1</v>
      </c>
      <c r="T1647" s="138">
        <v>40</v>
      </c>
      <c r="U1647" s="138">
        <v>238</v>
      </c>
      <c r="V1647" s="140">
        <v>358</v>
      </c>
      <c r="W1647" s="138">
        <v>0</v>
      </c>
      <c r="X1647" s="138">
        <v>40</v>
      </c>
      <c r="Y1647" s="140"/>
      <c r="Z1647" s="138"/>
      <c r="AA1647" s="137">
        <v>28</v>
      </c>
      <c r="AB1647" s="137">
        <v>0</v>
      </c>
      <c r="AC1647" s="137"/>
      <c r="AD1647" s="137" t="s">
        <v>622</v>
      </c>
      <c r="AE1647" s="143">
        <v>46234.5855555556</v>
      </c>
      <c r="AF1647" s="144"/>
      <c r="AG1647" s="144"/>
      <c r="AH1647" s="144" t="s">
        <v>606</v>
      </c>
      <c r="AI1647" s="144" t="s">
        <v>607</v>
      </c>
      <c r="AJ1647" s="145">
        <v>44464</v>
      </c>
      <c r="AK1647" s="146">
        <v>46232.7381134259</v>
      </c>
    </row>
    <row r="1648" s="134" customFormat="1" ht="38.8" customHeight="1" spans="1:37">
      <c r="A1648" s="138" t="s">
        <v>29</v>
      </c>
      <c r="B1648" s="138" t="s">
        <v>496</v>
      </c>
      <c r="C1648" s="137" t="s">
        <v>26</v>
      </c>
      <c r="D1648" s="138" t="s">
        <v>114</v>
      </c>
      <c r="E1648" s="138" t="s">
        <v>587</v>
      </c>
      <c r="F1648" s="138" t="s">
        <v>302</v>
      </c>
      <c r="G1648" s="138" t="s">
        <v>2205</v>
      </c>
      <c r="H1648" s="138" t="s">
        <v>2417</v>
      </c>
      <c r="I1648" s="142" t="s">
        <v>590</v>
      </c>
      <c r="J1648" s="137" t="s">
        <v>591</v>
      </c>
      <c r="K1648" s="138" t="s">
        <v>1030</v>
      </c>
      <c r="L1648" s="138" t="s">
        <v>603</v>
      </c>
      <c r="M1648" s="140" t="s">
        <v>3931</v>
      </c>
      <c r="N1648" s="138" t="s">
        <v>3932</v>
      </c>
      <c r="O1648" s="138" t="s">
        <v>513</v>
      </c>
      <c r="P1648" s="138" t="s">
        <v>3866</v>
      </c>
      <c r="Q1648" s="138" t="s">
        <v>3867</v>
      </c>
      <c r="R1648" s="138"/>
      <c r="S1648" s="138">
        <v>1</v>
      </c>
      <c r="T1648" s="138">
        <v>0</v>
      </c>
      <c r="U1648" s="138">
        <v>238</v>
      </c>
      <c r="V1648" s="140">
        <v>358</v>
      </c>
      <c r="W1648" s="138">
        <v>0</v>
      </c>
      <c r="X1648" s="138">
        <v>0</v>
      </c>
      <c r="Y1648" s="140"/>
      <c r="Z1648" s="138"/>
      <c r="AA1648" s="137">
        <v>0</v>
      </c>
      <c r="AB1648" s="137">
        <v>0</v>
      </c>
      <c r="AC1648" s="137"/>
      <c r="AD1648" s="137" t="s">
        <v>622</v>
      </c>
      <c r="AE1648" s="143">
        <v>46234.5855555556</v>
      </c>
      <c r="AF1648" s="144"/>
      <c r="AG1648" s="144"/>
      <c r="AH1648" s="144" t="s">
        <v>606</v>
      </c>
      <c r="AI1648" s="144" t="s">
        <v>607</v>
      </c>
      <c r="AJ1648" s="145">
        <v>44464</v>
      </c>
      <c r="AK1648" s="146">
        <v>46232.7381134259</v>
      </c>
    </row>
    <row r="1649" s="134" customFormat="1" ht="38.8" customHeight="1" spans="1:37">
      <c r="A1649" s="138" t="s">
        <v>29</v>
      </c>
      <c r="B1649" s="138" t="s">
        <v>496</v>
      </c>
      <c r="C1649" s="137" t="s">
        <v>26</v>
      </c>
      <c r="D1649" s="138" t="s">
        <v>114</v>
      </c>
      <c r="E1649" s="138" t="s">
        <v>587</v>
      </c>
      <c r="F1649" s="138" t="s">
        <v>305</v>
      </c>
      <c r="G1649" s="138" t="s">
        <v>2169</v>
      </c>
      <c r="H1649" s="138" t="s">
        <v>5509</v>
      </c>
      <c r="I1649" s="142" t="s">
        <v>601</v>
      </c>
      <c r="J1649" s="137" t="s">
        <v>602</v>
      </c>
      <c r="K1649" s="138" t="s">
        <v>3878</v>
      </c>
      <c r="L1649" s="138" t="s">
        <v>603</v>
      </c>
      <c r="M1649" s="140" t="s">
        <v>3908</v>
      </c>
      <c r="N1649" s="138" t="s">
        <v>3909</v>
      </c>
      <c r="O1649" s="138" t="s">
        <v>461</v>
      </c>
      <c r="P1649" s="138" t="s">
        <v>3881</v>
      </c>
      <c r="Q1649" s="138" t="s">
        <v>3889</v>
      </c>
      <c r="R1649" s="138" t="s">
        <v>8</v>
      </c>
      <c r="S1649" s="138">
        <v>1</v>
      </c>
      <c r="T1649" s="138">
        <v>10</v>
      </c>
      <c r="U1649" s="138">
        <v>50</v>
      </c>
      <c r="V1649" s="140">
        <v>50</v>
      </c>
      <c r="W1649" s="138">
        <v>10</v>
      </c>
      <c r="X1649" s="138">
        <v>0</v>
      </c>
      <c r="Y1649" s="140"/>
      <c r="Z1649" s="138"/>
      <c r="AA1649" s="137">
        <v>7</v>
      </c>
      <c r="AB1649" s="137">
        <v>7</v>
      </c>
      <c r="AC1649" s="137"/>
      <c r="AD1649" s="137" t="s">
        <v>622</v>
      </c>
      <c r="AE1649" s="143">
        <v>46234.5855555556</v>
      </c>
      <c r="AF1649" s="144"/>
      <c r="AG1649" s="144"/>
      <c r="AH1649" s="144" t="s">
        <v>606</v>
      </c>
      <c r="AI1649" s="144" t="s">
        <v>607</v>
      </c>
      <c r="AJ1649" s="145">
        <v>46231</v>
      </c>
      <c r="AK1649" s="146">
        <v>46232.7070601852</v>
      </c>
    </row>
    <row r="1650" s="134" customFormat="1" ht="38.8" customHeight="1" spans="1:37">
      <c r="A1650" s="138" t="s">
        <v>29</v>
      </c>
      <c r="B1650" s="138" t="s">
        <v>496</v>
      </c>
      <c r="C1650" s="137" t="s">
        <v>26</v>
      </c>
      <c r="D1650" s="138" t="s">
        <v>114</v>
      </c>
      <c r="E1650" s="138" t="s">
        <v>587</v>
      </c>
      <c r="F1650" s="138" t="s">
        <v>303</v>
      </c>
      <c r="G1650" s="138" t="s">
        <v>703</v>
      </c>
      <c r="H1650" s="138" t="s">
        <v>5510</v>
      </c>
      <c r="I1650" s="142" t="s">
        <v>601</v>
      </c>
      <c r="J1650" s="137" t="s">
        <v>621</v>
      </c>
      <c r="K1650" s="138" t="s">
        <v>3878</v>
      </c>
      <c r="L1650" s="138" t="s">
        <v>603</v>
      </c>
      <c r="M1650" s="140" t="s">
        <v>4040</v>
      </c>
      <c r="N1650" s="138" t="s">
        <v>4041</v>
      </c>
      <c r="O1650" s="138" t="s">
        <v>513</v>
      </c>
      <c r="P1650" s="138" t="s">
        <v>3868</v>
      </c>
      <c r="Q1650" s="138" t="s">
        <v>3867</v>
      </c>
      <c r="R1650" s="138"/>
      <c r="S1650" s="138">
        <v>1</v>
      </c>
      <c r="T1650" s="138">
        <v>40</v>
      </c>
      <c r="U1650" s="138">
        <v>338</v>
      </c>
      <c r="V1650" s="140">
        <v>338</v>
      </c>
      <c r="W1650" s="138">
        <v>40</v>
      </c>
      <c r="X1650" s="138">
        <v>0</v>
      </c>
      <c r="Y1650" s="140"/>
      <c r="Z1650" s="138"/>
      <c r="AA1650" s="137">
        <v>28</v>
      </c>
      <c r="AB1650" s="137">
        <v>28</v>
      </c>
      <c r="AC1650" s="137"/>
      <c r="AD1650" s="137" t="s">
        <v>622</v>
      </c>
      <c r="AE1650" s="143">
        <v>46234.5855555556</v>
      </c>
      <c r="AF1650" s="144"/>
      <c r="AG1650" s="144"/>
      <c r="AH1650" s="144" t="s">
        <v>606</v>
      </c>
      <c r="AI1650" s="144" t="s">
        <v>607</v>
      </c>
      <c r="AJ1650" s="145">
        <v>46231</v>
      </c>
      <c r="AK1650" s="146">
        <v>46232.6954166667</v>
      </c>
    </row>
    <row r="1651" s="134" customFormat="1" ht="38.8" customHeight="1" spans="1:37">
      <c r="A1651" s="138" t="s">
        <v>29</v>
      </c>
      <c r="B1651" s="138" t="s">
        <v>496</v>
      </c>
      <c r="C1651" s="137" t="s">
        <v>26</v>
      </c>
      <c r="D1651" s="138" t="s">
        <v>114</v>
      </c>
      <c r="E1651" s="138" t="s">
        <v>587</v>
      </c>
      <c r="F1651" s="138" t="s">
        <v>305</v>
      </c>
      <c r="G1651" s="138" t="s">
        <v>2169</v>
      </c>
      <c r="H1651" s="138" t="s">
        <v>2416</v>
      </c>
      <c r="I1651" s="142" t="s">
        <v>601</v>
      </c>
      <c r="J1651" s="137" t="s">
        <v>591</v>
      </c>
      <c r="K1651" s="138" t="s">
        <v>3898</v>
      </c>
      <c r="L1651" s="138" t="s">
        <v>603</v>
      </c>
      <c r="M1651" s="140" t="s">
        <v>4163</v>
      </c>
      <c r="N1651" s="138" t="s">
        <v>4164</v>
      </c>
      <c r="O1651" s="138" t="s">
        <v>461</v>
      </c>
      <c r="P1651" s="138" t="s">
        <v>3881</v>
      </c>
      <c r="Q1651" s="138" t="s">
        <v>3901</v>
      </c>
      <c r="R1651" s="138" t="s">
        <v>4</v>
      </c>
      <c r="S1651" s="138">
        <v>1</v>
      </c>
      <c r="T1651" s="138">
        <v>180</v>
      </c>
      <c r="U1651" s="138">
        <v>300</v>
      </c>
      <c r="V1651" s="140">
        <v>300</v>
      </c>
      <c r="W1651" s="138">
        <v>180</v>
      </c>
      <c r="X1651" s="138">
        <v>0</v>
      </c>
      <c r="Y1651" s="140"/>
      <c r="Z1651" s="138"/>
      <c r="AA1651" s="137">
        <v>100</v>
      </c>
      <c r="AB1651" s="137">
        <v>100</v>
      </c>
      <c r="AC1651" s="137"/>
      <c r="AD1651" s="137" t="s">
        <v>622</v>
      </c>
      <c r="AE1651" s="143">
        <v>46234.5855555556</v>
      </c>
      <c r="AF1651" s="144"/>
      <c r="AG1651" s="144"/>
      <c r="AH1651" s="144" t="s">
        <v>606</v>
      </c>
      <c r="AI1651" s="144" t="s">
        <v>607</v>
      </c>
      <c r="AJ1651" s="145">
        <v>46231</v>
      </c>
      <c r="AK1651" s="146">
        <v>46232.6568634259</v>
      </c>
    </row>
    <row r="1652" s="134" customFormat="1" ht="38.8" customHeight="1" spans="1:37">
      <c r="A1652" s="138" t="s">
        <v>29</v>
      </c>
      <c r="B1652" s="138" t="s">
        <v>496</v>
      </c>
      <c r="C1652" s="137" t="s">
        <v>26</v>
      </c>
      <c r="D1652" s="138" t="s">
        <v>114</v>
      </c>
      <c r="E1652" s="138" t="s">
        <v>587</v>
      </c>
      <c r="F1652" s="138" t="s">
        <v>304</v>
      </c>
      <c r="G1652" s="138" t="s">
        <v>1981</v>
      </c>
      <c r="H1652" s="138" t="s">
        <v>5511</v>
      </c>
      <c r="I1652" s="142" t="s">
        <v>601</v>
      </c>
      <c r="J1652" s="137" t="s">
        <v>591</v>
      </c>
      <c r="K1652" s="138" t="s">
        <v>3878</v>
      </c>
      <c r="L1652" s="138" t="s">
        <v>603</v>
      </c>
      <c r="M1652" s="140" t="s">
        <v>4163</v>
      </c>
      <c r="N1652" s="138" t="s">
        <v>4164</v>
      </c>
      <c r="O1652" s="138" t="s">
        <v>461</v>
      </c>
      <c r="P1652" s="138" t="s">
        <v>3881</v>
      </c>
      <c r="Q1652" s="138" t="s">
        <v>3901</v>
      </c>
      <c r="R1652" s="138" t="s">
        <v>4</v>
      </c>
      <c r="S1652" s="138">
        <v>1</v>
      </c>
      <c r="T1652" s="138">
        <v>180</v>
      </c>
      <c r="U1652" s="138">
        <v>230</v>
      </c>
      <c r="V1652" s="140">
        <v>230</v>
      </c>
      <c r="W1652" s="138">
        <v>180</v>
      </c>
      <c r="X1652" s="138">
        <v>0</v>
      </c>
      <c r="Y1652" s="140"/>
      <c r="Z1652" s="138"/>
      <c r="AA1652" s="137">
        <v>100</v>
      </c>
      <c r="AB1652" s="137">
        <v>100</v>
      </c>
      <c r="AC1652" s="137"/>
      <c r="AD1652" s="137" t="s">
        <v>622</v>
      </c>
      <c r="AE1652" s="143">
        <v>46234.5855555556</v>
      </c>
      <c r="AF1652" s="144"/>
      <c r="AG1652" s="144"/>
      <c r="AH1652" s="144" t="s">
        <v>606</v>
      </c>
      <c r="AI1652" s="144" t="s">
        <v>607</v>
      </c>
      <c r="AJ1652" s="145">
        <v>46231</v>
      </c>
      <c r="AK1652" s="146">
        <v>46232.646875</v>
      </c>
    </row>
    <row r="1653" s="134" customFormat="1" ht="38.8" customHeight="1" spans="1:37">
      <c r="A1653" s="138" t="s">
        <v>29</v>
      </c>
      <c r="B1653" s="138" t="s">
        <v>496</v>
      </c>
      <c r="C1653" s="137" t="s">
        <v>26</v>
      </c>
      <c r="D1653" s="138" t="s">
        <v>114</v>
      </c>
      <c r="E1653" s="138" t="s">
        <v>587</v>
      </c>
      <c r="F1653" s="138" t="s">
        <v>304</v>
      </c>
      <c r="G1653" s="138" t="s">
        <v>1981</v>
      </c>
      <c r="H1653" s="138" t="s">
        <v>5511</v>
      </c>
      <c r="I1653" s="142" t="s">
        <v>601</v>
      </c>
      <c r="J1653" s="137" t="s">
        <v>591</v>
      </c>
      <c r="K1653" s="138" t="s">
        <v>3878</v>
      </c>
      <c r="L1653" s="138" t="s">
        <v>603</v>
      </c>
      <c r="M1653" s="140" t="s">
        <v>3879</v>
      </c>
      <c r="N1653" s="138" t="s">
        <v>3880</v>
      </c>
      <c r="O1653" s="138" t="s">
        <v>461</v>
      </c>
      <c r="P1653" s="138" t="s">
        <v>3881</v>
      </c>
      <c r="Q1653" s="138" t="s">
        <v>3882</v>
      </c>
      <c r="R1653" s="138" t="s">
        <v>8</v>
      </c>
      <c r="S1653" s="138">
        <v>1</v>
      </c>
      <c r="T1653" s="138">
        <v>50</v>
      </c>
      <c r="U1653" s="138">
        <v>230</v>
      </c>
      <c r="V1653" s="140">
        <v>230</v>
      </c>
      <c r="W1653" s="138">
        <v>50</v>
      </c>
      <c r="X1653" s="138">
        <v>0</v>
      </c>
      <c r="Y1653" s="140"/>
      <c r="Z1653" s="138"/>
      <c r="AA1653" s="137">
        <v>35</v>
      </c>
      <c r="AB1653" s="137">
        <v>35</v>
      </c>
      <c r="AC1653" s="137"/>
      <c r="AD1653" s="137" t="s">
        <v>622</v>
      </c>
      <c r="AE1653" s="143">
        <v>46234.5855555556</v>
      </c>
      <c r="AF1653" s="144"/>
      <c r="AG1653" s="144"/>
      <c r="AH1653" s="144" t="s">
        <v>606</v>
      </c>
      <c r="AI1653" s="144" t="s">
        <v>607</v>
      </c>
      <c r="AJ1653" s="145">
        <v>46231</v>
      </c>
      <c r="AK1653" s="146">
        <v>46232.646875</v>
      </c>
    </row>
    <row r="1654" s="134" customFormat="1" ht="38.8" customHeight="1" spans="1:37">
      <c r="A1654" s="138" t="s">
        <v>29</v>
      </c>
      <c r="B1654" s="138" t="s">
        <v>496</v>
      </c>
      <c r="C1654" s="137" t="s">
        <v>26</v>
      </c>
      <c r="D1654" s="138" t="s">
        <v>104</v>
      </c>
      <c r="E1654" s="138" t="s">
        <v>587</v>
      </c>
      <c r="F1654" s="138" t="s">
        <v>275</v>
      </c>
      <c r="G1654" s="138" t="s">
        <v>2213</v>
      </c>
      <c r="H1654" s="138" t="s">
        <v>2415</v>
      </c>
      <c r="I1654" s="142" t="s">
        <v>590</v>
      </c>
      <c r="J1654" s="137" t="s">
        <v>591</v>
      </c>
      <c r="K1654" s="138" t="s">
        <v>593</v>
      </c>
      <c r="L1654" s="138" t="s">
        <v>603</v>
      </c>
      <c r="M1654" s="140" t="s">
        <v>3931</v>
      </c>
      <c r="N1654" s="138" t="s">
        <v>3932</v>
      </c>
      <c r="O1654" s="138" t="s">
        <v>513</v>
      </c>
      <c r="P1654" s="138" t="s">
        <v>3866</v>
      </c>
      <c r="Q1654" s="138" t="s">
        <v>3867</v>
      </c>
      <c r="R1654" s="138"/>
      <c r="S1654" s="138">
        <v>1</v>
      </c>
      <c r="T1654" s="138">
        <v>0</v>
      </c>
      <c r="U1654" s="138">
        <v>198</v>
      </c>
      <c r="V1654" s="140">
        <v>198</v>
      </c>
      <c r="W1654" s="138">
        <v>0</v>
      </c>
      <c r="X1654" s="138">
        <v>0</v>
      </c>
      <c r="Y1654" s="140"/>
      <c r="Z1654" s="138"/>
      <c r="AA1654" s="137">
        <v>0</v>
      </c>
      <c r="AB1654" s="137">
        <v>0</v>
      </c>
      <c r="AC1654" s="137"/>
      <c r="AD1654" s="137" t="s">
        <v>622</v>
      </c>
      <c r="AE1654" s="143">
        <v>46234.5807060185</v>
      </c>
      <c r="AF1654" s="144"/>
      <c r="AG1654" s="144"/>
      <c r="AH1654" s="144" t="s">
        <v>606</v>
      </c>
      <c r="AI1654" s="144" t="s">
        <v>607</v>
      </c>
      <c r="AJ1654" s="145">
        <v>44600</v>
      </c>
      <c r="AK1654" s="146">
        <v>46234.5453472222</v>
      </c>
    </row>
    <row r="1655" s="134" customFormat="1" ht="38.8" customHeight="1" spans="1:37">
      <c r="A1655" s="138" t="s">
        <v>29</v>
      </c>
      <c r="B1655" s="138" t="s">
        <v>496</v>
      </c>
      <c r="C1655" s="137" t="s">
        <v>26</v>
      </c>
      <c r="D1655" s="138" t="s">
        <v>104</v>
      </c>
      <c r="E1655" s="138" t="s">
        <v>587</v>
      </c>
      <c r="F1655" s="138" t="s">
        <v>277</v>
      </c>
      <c r="G1655" s="138" t="s">
        <v>1976</v>
      </c>
      <c r="H1655" s="138" t="s">
        <v>5512</v>
      </c>
      <c r="I1655" s="142" t="s">
        <v>601</v>
      </c>
      <c r="J1655" s="137" t="s">
        <v>591</v>
      </c>
      <c r="K1655" s="138" t="s">
        <v>3878</v>
      </c>
      <c r="L1655" s="138" t="s">
        <v>603</v>
      </c>
      <c r="M1655" s="140" t="s">
        <v>3879</v>
      </c>
      <c r="N1655" s="138" t="s">
        <v>3880</v>
      </c>
      <c r="O1655" s="138" t="s">
        <v>461</v>
      </c>
      <c r="P1655" s="138" t="s">
        <v>3881</v>
      </c>
      <c r="Q1655" s="138" t="s">
        <v>3882</v>
      </c>
      <c r="R1655" s="138" t="s">
        <v>8</v>
      </c>
      <c r="S1655" s="138">
        <v>1</v>
      </c>
      <c r="T1655" s="138">
        <v>50</v>
      </c>
      <c r="U1655" s="138">
        <v>50</v>
      </c>
      <c r="V1655" s="140">
        <v>50</v>
      </c>
      <c r="W1655" s="138">
        <v>50</v>
      </c>
      <c r="X1655" s="138">
        <v>0</v>
      </c>
      <c r="Y1655" s="140"/>
      <c r="Z1655" s="138"/>
      <c r="AA1655" s="137">
        <v>35</v>
      </c>
      <c r="AB1655" s="137">
        <v>35</v>
      </c>
      <c r="AC1655" s="137"/>
      <c r="AD1655" s="137" t="s">
        <v>622</v>
      </c>
      <c r="AE1655" s="143">
        <v>46234.5807060185</v>
      </c>
      <c r="AF1655" s="144"/>
      <c r="AG1655" s="144"/>
      <c r="AH1655" s="144" t="s">
        <v>606</v>
      </c>
      <c r="AI1655" s="144" t="s">
        <v>607</v>
      </c>
      <c r="AJ1655" s="145">
        <v>46226</v>
      </c>
      <c r="AK1655" s="146">
        <v>46234.5397222222</v>
      </c>
    </row>
    <row r="1656" s="134" customFormat="1" ht="38.8" customHeight="1" spans="1:37">
      <c r="A1656" s="138" t="s">
        <v>29</v>
      </c>
      <c r="B1656" s="138" t="s">
        <v>496</v>
      </c>
      <c r="C1656" s="137" t="s">
        <v>26</v>
      </c>
      <c r="D1656" s="138" t="s">
        <v>104</v>
      </c>
      <c r="E1656" s="138" t="s">
        <v>587</v>
      </c>
      <c r="F1656" s="138" t="s">
        <v>275</v>
      </c>
      <c r="G1656" s="138" t="s">
        <v>2213</v>
      </c>
      <c r="H1656" s="138" t="s">
        <v>2414</v>
      </c>
      <c r="I1656" s="142" t="s">
        <v>590</v>
      </c>
      <c r="J1656" s="137" t="s">
        <v>591</v>
      </c>
      <c r="K1656" s="138" t="s">
        <v>593</v>
      </c>
      <c r="L1656" s="138" t="s">
        <v>592</v>
      </c>
      <c r="M1656" s="140" t="s">
        <v>3931</v>
      </c>
      <c r="N1656" s="138" t="s">
        <v>3932</v>
      </c>
      <c r="O1656" s="138" t="s">
        <v>513</v>
      </c>
      <c r="P1656" s="138" t="s">
        <v>3866</v>
      </c>
      <c r="Q1656" s="138" t="s">
        <v>3867</v>
      </c>
      <c r="R1656" s="138"/>
      <c r="S1656" s="138">
        <v>1</v>
      </c>
      <c r="T1656" s="138">
        <v>0</v>
      </c>
      <c r="U1656" s="138">
        <v>198</v>
      </c>
      <c r="V1656" s="140">
        <v>198</v>
      </c>
      <c r="W1656" s="138">
        <v>0</v>
      </c>
      <c r="X1656" s="138">
        <v>0</v>
      </c>
      <c r="Y1656" s="140"/>
      <c r="Z1656" s="138"/>
      <c r="AA1656" s="137">
        <v>0</v>
      </c>
      <c r="AB1656" s="137">
        <v>0</v>
      </c>
      <c r="AC1656" s="137"/>
      <c r="AD1656" s="137" t="s">
        <v>622</v>
      </c>
      <c r="AE1656" s="143">
        <v>46234.5807060185</v>
      </c>
      <c r="AF1656" s="144"/>
      <c r="AG1656" s="144"/>
      <c r="AH1656" s="144" t="s">
        <v>606</v>
      </c>
      <c r="AI1656" s="144" t="s">
        <v>607</v>
      </c>
      <c r="AJ1656" s="145">
        <v>43994</v>
      </c>
      <c r="AK1656" s="146">
        <v>46234.4670833333</v>
      </c>
    </row>
    <row r="1657" s="134" customFormat="1" ht="38.8" customHeight="1" spans="1:37">
      <c r="A1657" s="138" t="s">
        <v>29</v>
      </c>
      <c r="B1657" s="138" t="s">
        <v>496</v>
      </c>
      <c r="C1657" s="137" t="s">
        <v>26</v>
      </c>
      <c r="D1657" s="138" t="s">
        <v>104</v>
      </c>
      <c r="E1657" s="138" t="s">
        <v>587</v>
      </c>
      <c r="F1657" s="138" t="s">
        <v>277</v>
      </c>
      <c r="G1657" s="138" t="s">
        <v>1976</v>
      </c>
      <c r="H1657" s="138" t="s">
        <v>5513</v>
      </c>
      <c r="I1657" s="142" t="s">
        <v>601</v>
      </c>
      <c r="J1657" s="137" t="s">
        <v>591</v>
      </c>
      <c r="K1657" s="138" t="s">
        <v>3878</v>
      </c>
      <c r="L1657" s="138" t="s">
        <v>603</v>
      </c>
      <c r="M1657" s="140" t="s">
        <v>4163</v>
      </c>
      <c r="N1657" s="138" t="s">
        <v>4164</v>
      </c>
      <c r="O1657" s="138" t="s">
        <v>461</v>
      </c>
      <c r="P1657" s="138" t="s">
        <v>3881</v>
      </c>
      <c r="Q1657" s="138" t="s">
        <v>3901</v>
      </c>
      <c r="R1657" s="138" t="s">
        <v>4</v>
      </c>
      <c r="S1657" s="138">
        <v>1</v>
      </c>
      <c r="T1657" s="138">
        <v>180</v>
      </c>
      <c r="U1657" s="138">
        <v>230</v>
      </c>
      <c r="V1657" s="140">
        <v>230</v>
      </c>
      <c r="W1657" s="138">
        <v>180</v>
      </c>
      <c r="X1657" s="138">
        <v>0</v>
      </c>
      <c r="Y1657" s="140"/>
      <c r="Z1657" s="138"/>
      <c r="AA1657" s="137">
        <v>100</v>
      </c>
      <c r="AB1657" s="137">
        <v>100</v>
      </c>
      <c r="AC1657" s="137"/>
      <c r="AD1657" s="137" t="s">
        <v>622</v>
      </c>
      <c r="AE1657" s="143">
        <v>46234.5807060185</v>
      </c>
      <c r="AF1657" s="144"/>
      <c r="AG1657" s="144"/>
      <c r="AH1657" s="144" t="s">
        <v>606</v>
      </c>
      <c r="AI1657" s="144" t="s">
        <v>607</v>
      </c>
      <c r="AJ1657" s="145">
        <v>46199</v>
      </c>
      <c r="AK1657" s="146">
        <v>46233.4705092593</v>
      </c>
    </row>
    <row r="1658" s="134" customFormat="1" ht="38.8" customHeight="1" spans="1:37">
      <c r="A1658" s="138" t="s">
        <v>29</v>
      </c>
      <c r="B1658" s="138" t="s">
        <v>496</v>
      </c>
      <c r="C1658" s="137" t="s">
        <v>26</v>
      </c>
      <c r="D1658" s="138" t="s">
        <v>104</v>
      </c>
      <c r="E1658" s="138" t="s">
        <v>587</v>
      </c>
      <c r="F1658" s="138" t="s">
        <v>277</v>
      </c>
      <c r="G1658" s="138" t="s">
        <v>1976</v>
      </c>
      <c r="H1658" s="138" t="s">
        <v>5513</v>
      </c>
      <c r="I1658" s="142" t="s">
        <v>601</v>
      </c>
      <c r="J1658" s="137" t="s">
        <v>591</v>
      </c>
      <c r="K1658" s="138" t="s">
        <v>3878</v>
      </c>
      <c r="L1658" s="138" t="s">
        <v>603</v>
      </c>
      <c r="M1658" s="140" t="s">
        <v>3879</v>
      </c>
      <c r="N1658" s="138" t="s">
        <v>3880</v>
      </c>
      <c r="O1658" s="138" t="s">
        <v>461</v>
      </c>
      <c r="P1658" s="138" t="s">
        <v>3881</v>
      </c>
      <c r="Q1658" s="138" t="s">
        <v>3882</v>
      </c>
      <c r="R1658" s="138" t="s">
        <v>8</v>
      </c>
      <c r="S1658" s="138">
        <v>1</v>
      </c>
      <c r="T1658" s="138">
        <v>50</v>
      </c>
      <c r="U1658" s="138">
        <v>230</v>
      </c>
      <c r="V1658" s="140">
        <v>230</v>
      </c>
      <c r="W1658" s="138">
        <v>50</v>
      </c>
      <c r="X1658" s="138">
        <v>0</v>
      </c>
      <c r="Y1658" s="140"/>
      <c r="Z1658" s="138"/>
      <c r="AA1658" s="137">
        <v>35</v>
      </c>
      <c r="AB1658" s="137">
        <v>35</v>
      </c>
      <c r="AC1658" s="137"/>
      <c r="AD1658" s="137" t="s">
        <v>622</v>
      </c>
      <c r="AE1658" s="143">
        <v>46234.5807060185</v>
      </c>
      <c r="AF1658" s="144"/>
      <c r="AG1658" s="144"/>
      <c r="AH1658" s="144" t="s">
        <v>606</v>
      </c>
      <c r="AI1658" s="144" t="s">
        <v>607</v>
      </c>
      <c r="AJ1658" s="145">
        <v>46199</v>
      </c>
      <c r="AK1658" s="146">
        <v>46233.4705092593</v>
      </c>
    </row>
    <row r="1659" s="134" customFormat="1" ht="38.8" customHeight="1" spans="1:37">
      <c r="A1659" s="138" t="s">
        <v>29</v>
      </c>
      <c r="B1659" s="138" t="s">
        <v>496</v>
      </c>
      <c r="C1659" s="137" t="s">
        <v>26</v>
      </c>
      <c r="D1659" s="138" t="s">
        <v>104</v>
      </c>
      <c r="E1659" s="138" t="s">
        <v>587</v>
      </c>
      <c r="F1659" s="138" t="s">
        <v>277</v>
      </c>
      <c r="G1659" s="138" t="s">
        <v>1976</v>
      </c>
      <c r="H1659" s="138" t="s">
        <v>5514</v>
      </c>
      <c r="I1659" s="142" t="s">
        <v>601</v>
      </c>
      <c r="J1659" s="137" t="s">
        <v>742</v>
      </c>
      <c r="K1659" s="138" t="s">
        <v>3878</v>
      </c>
      <c r="L1659" s="138" t="s">
        <v>603</v>
      </c>
      <c r="M1659" s="140" t="s">
        <v>5414</v>
      </c>
      <c r="N1659" s="138" t="s">
        <v>5415</v>
      </c>
      <c r="O1659" s="138" t="s">
        <v>461</v>
      </c>
      <c r="P1659" s="138" t="s">
        <v>3881</v>
      </c>
      <c r="Q1659" s="138" t="s">
        <v>3926</v>
      </c>
      <c r="R1659" s="138" t="s">
        <v>10</v>
      </c>
      <c r="S1659" s="138">
        <v>1</v>
      </c>
      <c r="T1659" s="138">
        <v>5</v>
      </c>
      <c r="U1659" s="138">
        <v>195</v>
      </c>
      <c r="V1659" s="140">
        <v>195</v>
      </c>
      <c r="W1659" s="138">
        <v>5</v>
      </c>
      <c r="X1659" s="138">
        <v>0</v>
      </c>
      <c r="Y1659" s="140"/>
      <c r="Z1659" s="138"/>
      <c r="AA1659" s="137">
        <v>3.5</v>
      </c>
      <c r="AB1659" s="137">
        <v>3.5</v>
      </c>
      <c r="AC1659" s="137"/>
      <c r="AD1659" s="137" t="s">
        <v>622</v>
      </c>
      <c r="AE1659" s="143">
        <v>46234.5807060185</v>
      </c>
      <c r="AF1659" s="144"/>
      <c r="AG1659" s="144"/>
      <c r="AH1659" s="144" t="s">
        <v>606</v>
      </c>
      <c r="AI1659" s="144" t="s">
        <v>607</v>
      </c>
      <c r="AJ1659" s="145">
        <v>46139</v>
      </c>
      <c r="AK1659" s="146">
        <v>46233.4689814815</v>
      </c>
    </row>
    <row r="1660" s="134" customFormat="1" ht="38.8" customHeight="1" spans="1:37">
      <c r="A1660" s="138" t="s">
        <v>29</v>
      </c>
      <c r="B1660" s="138" t="s">
        <v>496</v>
      </c>
      <c r="C1660" s="137" t="s">
        <v>26</v>
      </c>
      <c r="D1660" s="138" t="s">
        <v>104</v>
      </c>
      <c r="E1660" s="138" t="s">
        <v>587</v>
      </c>
      <c r="F1660" s="138" t="s">
        <v>277</v>
      </c>
      <c r="G1660" s="138" t="s">
        <v>1976</v>
      </c>
      <c r="H1660" s="138" t="s">
        <v>5514</v>
      </c>
      <c r="I1660" s="142" t="s">
        <v>601</v>
      </c>
      <c r="J1660" s="137" t="s">
        <v>742</v>
      </c>
      <c r="K1660" s="138" t="s">
        <v>3878</v>
      </c>
      <c r="L1660" s="138" t="s">
        <v>603</v>
      </c>
      <c r="M1660" s="140" t="s">
        <v>5409</v>
      </c>
      <c r="N1660" s="138" t="s">
        <v>5410</v>
      </c>
      <c r="O1660" s="138" t="s">
        <v>513</v>
      </c>
      <c r="P1660" s="138" t="s">
        <v>3868</v>
      </c>
      <c r="Q1660" s="138" t="s">
        <v>3867</v>
      </c>
      <c r="R1660" s="138"/>
      <c r="S1660" s="138">
        <v>1</v>
      </c>
      <c r="T1660" s="138">
        <v>10</v>
      </c>
      <c r="U1660" s="138">
        <v>195</v>
      </c>
      <c r="V1660" s="140">
        <v>195</v>
      </c>
      <c r="W1660" s="138">
        <v>10</v>
      </c>
      <c r="X1660" s="138">
        <v>0</v>
      </c>
      <c r="Y1660" s="140"/>
      <c r="Z1660" s="138"/>
      <c r="AA1660" s="137">
        <v>7</v>
      </c>
      <c r="AB1660" s="137">
        <v>7</v>
      </c>
      <c r="AC1660" s="137"/>
      <c r="AD1660" s="137" t="s">
        <v>622</v>
      </c>
      <c r="AE1660" s="143">
        <v>46234.5807060185</v>
      </c>
      <c r="AF1660" s="144"/>
      <c r="AG1660" s="144"/>
      <c r="AH1660" s="144" t="s">
        <v>606</v>
      </c>
      <c r="AI1660" s="144" t="s">
        <v>607</v>
      </c>
      <c r="AJ1660" s="145">
        <v>46139</v>
      </c>
      <c r="AK1660" s="146">
        <v>46233.4689814815</v>
      </c>
    </row>
    <row r="1661" s="134" customFormat="1" ht="38.8" customHeight="1" spans="1:37">
      <c r="A1661" s="138" t="s">
        <v>29</v>
      </c>
      <c r="B1661" s="138" t="s">
        <v>496</v>
      </c>
      <c r="C1661" s="137" t="s">
        <v>26</v>
      </c>
      <c r="D1661" s="138" t="s">
        <v>104</v>
      </c>
      <c r="E1661" s="138" t="s">
        <v>587</v>
      </c>
      <c r="F1661" s="138" t="s">
        <v>275</v>
      </c>
      <c r="G1661" s="138" t="s">
        <v>2213</v>
      </c>
      <c r="H1661" s="138" t="s">
        <v>2413</v>
      </c>
      <c r="I1661" s="142" t="s">
        <v>590</v>
      </c>
      <c r="J1661" s="137" t="s">
        <v>591</v>
      </c>
      <c r="K1661" s="138" t="s">
        <v>593</v>
      </c>
      <c r="L1661" s="138" t="s">
        <v>592</v>
      </c>
      <c r="M1661" s="140" t="s">
        <v>3931</v>
      </c>
      <c r="N1661" s="138" t="s">
        <v>3932</v>
      </c>
      <c r="O1661" s="138" t="s">
        <v>513</v>
      </c>
      <c r="P1661" s="138" t="s">
        <v>3866</v>
      </c>
      <c r="Q1661" s="138" t="s">
        <v>3867</v>
      </c>
      <c r="R1661" s="138"/>
      <c r="S1661" s="138">
        <v>1</v>
      </c>
      <c r="T1661" s="138">
        <v>0</v>
      </c>
      <c r="U1661" s="138">
        <v>160</v>
      </c>
      <c r="V1661" s="140">
        <v>198</v>
      </c>
      <c r="W1661" s="138">
        <v>0</v>
      </c>
      <c r="X1661" s="138">
        <v>0</v>
      </c>
      <c r="Y1661" s="140" t="s">
        <v>670</v>
      </c>
      <c r="Z1661" s="138"/>
      <c r="AA1661" s="137">
        <v>0</v>
      </c>
      <c r="AB1661" s="137">
        <v>0</v>
      </c>
      <c r="AC1661" s="137"/>
      <c r="AD1661" s="137" t="s">
        <v>622</v>
      </c>
      <c r="AE1661" s="143">
        <v>46234.5807060185</v>
      </c>
      <c r="AF1661" s="144"/>
      <c r="AG1661" s="144"/>
      <c r="AH1661" s="144" t="s">
        <v>606</v>
      </c>
      <c r="AI1661" s="144" t="s">
        <v>607</v>
      </c>
      <c r="AJ1661" s="145">
        <v>43096</v>
      </c>
      <c r="AK1661" s="146">
        <v>46233.4609837963</v>
      </c>
    </row>
    <row r="1662" s="134" customFormat="1" ht="38.8" customHeight="1" spans="1:37">
      <c r="A1662" s="138" t="s">
        <v>29</v>
      </c>
      <c r="B1662" s="138" t="s">
        <v>496</v>
      </c>
      <c r="C1662" s="137" t="s">
        <v>26</v>
      </c>
      <c r="D1662" s="138" t="s">
        <v>104</v>
      </c>
      <c r="E1662" s="138" t="s">
        <v>587</v>
      </c>
      <c r="F1662" s="138" t="s">
        <v>276</v>
      </c>
      <c r="G1662" s="138" t="s">
        <v>1983</v>
      </c>
      <c r="H1662" s="138" t="s">
        <v>5515</v>
      </c>
      <c r="I1662" s="142" t="s">
        <v>601</v>
      </c>
      <c r="J1662" s="137" t="s">
        <v>591</v>
      </c>
      <c r="K1662" s="138" t="s">
        <v>3878</v>
      </c>
      <c r="L1662" s="138" t="s">
        <v>603</v>
      </c>
      <c r="M1662" s="140" t="s">
        <v>4163</v>
      </c>
      <c r="N1662" s="138" t="s">
        <v>4164</v>
      </c>
      <c r="O1662" s="138" t="s">
        <v>461</v>
      </c>
      <c r="P1662" s="138" t="s">
        <v>3881</v>
      </c>
      <c r="Q1662" s="138" t="s">
        <v>3901</v>
      </c>
      <c r="R1662" s="138" t="s">
        <v>4</v>
      </c>
      <c r="S1662" s="138">
        <v>1</v>
      </c>
      <c r="T1662" s="138">
        <v>180</v>
      </c>
      <c r="U1662" s="138">
        <v>230</v>
      </c>
      <c r="V1662" s="140">
        <v>230</v>
      </c>
      <c r="W1662" s="138">
        <v>180</v>
      </c>
      <c r="X1662" s="138">
        <v>0</v>
      </c>
      <c r="Y1662" s="140"/>
      <c r="Z1662" s="138"/>
      <c r="AA1662" s="137">
        <v>100</v>
      </c>
      <c r="AB1662" s="137">
        <v>100</v>
      </c>
      <c r="AC1662" s="137"/>
      <c r="AD1662" s="137" t="s">
        <v>622</v>
      </c>
      <c r="AE1662" s="143">
        <v>46234.5807060185</v>
      </c>
      <c r="AF1662" s="144"/>
      <c r="AG1662" s="144"/>
      <c r="AH1662" s="144" t="s">
        <v>606</v>
      </c>
      <c r="AI1662" s="144" t="s">
        <v>607</v>
      </c>
      <c r="AJ1662" s="145">
        <v>46218</v>
      </c>
      <c r="AK1662" s="146">
        <v>46232.8195486111</v>
      </c>
    </row>
    <row r="1663" s="134" customFormat="1" ht="38.8" customHeight="1" spans="1:37">
      <c r="A1663" s="138" t="s">
        <v>29</v>
      </c>
      <c r="B1663" s="138" t="s">
        <v>496</v>
      </c>
      <c r="C1663" s="137" t="s">
        <v>26</v>
      </c>
      <c r="D1663" s="138" t="s">
        <v>104</v>
      </c>
      <c r="E1663" s="138" t="s">
        <v>587</v>
      </c>
      <c r="F1663" s="138" t="s">
        <v>276</v>
      </c>
      <c r="G1663" s="138" t="s">
        <v>1983</v>
      </c>
      <c r="H1663" s="138" t="s">
        <v>5515</v>
      </c>
      <c r="I1663" s="142" t="s">
        <v>601</v>
      </c>
      <c r="J1663" s="137" t="s">
        <v>591</v>
      </c>
      <c r="K1663" s="138" t="s">
        <v>3878</v>
      </c>
      <c r="L1663" s="138" t="s">
        <v>603</v>
      </c>
      <c r="M1663" s="140" t="s">
        <v>3879</v>
      </c>
      <c r="N1663" s="138" t="s">
        <v>3880</v>
      </c>
      <c r="O1663" s="138" t="s">
        <v>461</v>
      </c>
      <c r="P1663" s="138" t="s">
        <v>3881</v>
      </c>
      <c r="Q1663" s="138" t="s">
        <v>3882</v>
      </c>
      <c r="R1663" s="138" t="s">
        <v>8</v>
      </c>
      <c r="S1663" s="138">
        <v>1</v>
      </c>
      <c r="T1663" s="138">
        <v>50</v>
      </c>
      <c r="U1663" s="138">
        <v>230</v>
      </c>
      <c r="V1663" s="140">
        <v>230</v>
      </c>
      <c r="W1663" s="138">
        <v>50</v>
      </c>
      <c r="X1663" s="138">
        <v>0</v>
      </c>
      <c r="Y1663" s="140"/>
      <c r="Z1663" s="138"/>
      <c r="AA1663" s="137">
        <v>35</v>
      </c>
      <c r="AB1663" s="137">
        <v>35</v>
      </c>
      <c r="AC1663" s="137"/>
      <c r="AD1663" s="137" t="s">
        <v>622</v>
      </c>
      <c r="AE1663" s="143">
        <v>46234.5807060185</v>
      </c>
      <c r="AF1663" s="144"/>
      <c r="AG1663" s="144"/>
      <c r="AH1663" s="144" t="s">
        <v>606</v>
      </c>
      <c r="AI1663" s="144" t="s">
        <v>607</v>
      </c>
      <c r="AJ1663" s="145">
        <v>46218</v>
      </c>
      <c r="AK1663" s="146">
        <v>46232.8195486111</v>
      </c>
    </row>
    <row r="1664" s="134" customFormat="1" ht="38.8" customHeight="1" spans="1:37">
      <c r="A1664" s="138" t="s">
        <v>29</v>
      </c>
      <c r="B1664" s="138" t="s">
        <v>496</v>
      </c>
      <c r="C1664" s="137" t="s">
        <v>26</v>
      </c>
      <c r="D1664" s="138" t="s">
        <v>104</v>
      </c>
      <c r="E1664" s="138" t="s">
        <v>587</v>
      </c>
      <c r="F1664" s="138" t="s">
        <v>276</v>
      </c>
      <c r="G1664" s="138" t="s">
        <v>1983</v>
      </c>
      <c r="H1664" s="138" t="s">
        <v>5516</v>
      </c>
      <c r="I1664" s="142" t="s">
        <v>601</v>
      </c>
      <c r="J1664" s="137" t="s">
        <v>591</v>
      </c>
      <c r="K1664" s="138" t="s">
        <v>3878</v>
      </c>
      <c r="L1664" s="138" t="s">
        <v>603</v>
      </c>
      <c r="M1664" s="140" t="s">
        <v>3879</v>
      </c>
      <c r="N1664" s="138" t="s">
        <v>3880</v>
      </c>
      <c r="O1664" s="138" t="s">
        <v>461</v>
      </c>
      <c r="P1664" s="138" t="s">
        <v>3881</v>
      </c>
      <c r="Q1664" s="138" t="s">
        <v>3882</v>
      </c>
      <c r="R1664" s="138" t="s">
        <v>8</v>
      </c>
      <c r="S1664" s="138">
        <v>1</v>
      </c>
      <c r="T1664" s="138">
        <v>50</v>
      </c>
      <c r="U1664" s="138">
        <v>50</v>
      </c>
      <c r="V1664" s="140">
        <v>50</v>
      </c>
      <c r="W1664" s="138">
        <v>50</v>
      </c>
      <c r="X1664" s="138">
        <v>0</v>
      </c>
      <c r="Y1664" s="140"/>
      <c r="Z1664" s="138"/>
      <c r="AA1664" s="137">
        <v>35</v>
      </c>
      <c r="AB1664" s="137">
        <v>35</v>
      </c>
      <c r="AC1664" s="137"/>
      <c r="AD1664" s="137" t="s">
        <v>622</v>
      </c>
      <c r="AE1664" s="143">
        <v>46234.5807060185</v>
      </c>
      <c r="AF1664" s="144"/>
      <c r="AG1664" s="144"/>
      <c r="AH1664" s="144" t="s">
        <v>606</v>
      </c>
      <c r="AI1664" s="144" t="s">
        <v>607</v>
      </c>
      <c r="AJ1664" s="145">
        <v>46229</v>
      </c>
      <c r="AK1664" s="146">
        <v>46232.6757175926</v>
      </c>
    </row>
    <row r="1665" s="134" customFormat="1" ht="38.8" customHeight="1" spans="1:37">
      <c r="A1665" s="138" t="s">
        <v>29</v>
      </c>
      <c r="B1665" s="138" t="s">
        <v>496</v>
      </c>
      <c r="C1665" s="137" t="s">
        <v>26</v>
      </c>
      <c r="D1665" s="138" t="s">
        <v>104</v>
      </c>
      <c r="E1665" s="138" t="s">
        <v>587</v>
      </c>
      <c r="F1665" s="138" t="s">
        <v>275</v>
      </c>
      <c r="G1665" s="138" t="s">
        <v>2213</v>
      </c>
      <c r="H1665" s="138" t="s">
        <v>2412</v>
      </c>
      <c r="I1665" s="142" t="s">
        <v>590</v>
      </c>
      <c r="J1665" s="137" t="s">
        <v>591</v>
      </c>
      <c r="K1665" s="138" t="s">
        <v>1030</v>
      </c>
      <c r="L1665" s="138" t="s">
        <v>592</v>
      </c>
      <c r="M1665" s="140" t="s">
        <v>3931</v>
      </c>
      <c r="N1665" s="138" t="s">
        <v>3932</v>
      </c>
      <c r="O1665" s="138" t="s">
        <v>513</v>
      </c>
      <c r="P1665" s="138" t="s">
        <v>3866</v>
      </c>
      <c r="Q1665" s="138" t="s">
        <v>3867</v>
      </c>
      <c r="R1665" s="138"/>
      <c r="S1665" s="138">
        <v>1</v>
      </c>
      <c r="T1665" s="138">
        <v>0</v>
      </c>
      <c r="U1665" s="138">
        <v>238</v>
      </c>
      <c r="V1665" s="140">
        <v>238</v>
      </c>
      <c r="W1665" s="138">
        <v>0</v>
      </c>
      <c r="X1665" s="138">
        <v>0</v>
      </c>
      <c r="Y1665" s="140"/>
      <c r="Z1665" s="138"/>
      <c r="AA1665" s="137">
        <v>0</v>
      </c>
      <c r="AB1665" s="137">
        <v>0</v>
      </c>
      <c r="AC1665" s="137"/>
      <c r="AD1665" s="137" t="s">
        <v>622</v>
      </c>
      <c r="AE1665" s="143">
        <v>46234.5807060185</v>
      </c>
      <c r="AF1665" s="144"/>
      <c r="AG1665" s="144"/>
      <c r="AH1665" s="144" t="s">
        <v>606</v>
      </c>
      <c r="AI1665" s="144" t="s">
        <v>607</v>
      </c>
      <c r="AJ1665" s="145">
        <v>43343</v>
      </c>
      <c r="AK1665" s="146">
        <v>46232.6688773148</v>
      </c>
    </row>
    <row r="1666" s="134" customFormat="1" ht="38.8" customHeight="1" spans="1:37">
      <c r="A1666" s="138" t="s">
        <v>29</v>
      </c>
      <c r="B1666" s="138" t="s">
        <v>496</v>
      </c>
      <c r="C1666" s="137" t="s">
        <v>26</v>
      </c>
      <c r="D1666" s="138" t="s">
        <v>104</v>
      </c>
      <c r="E1666" s="138" t="s">
        <v>587</v>
      </c>
      <c r="F1666" s="138" t="s">
        <v>275</v>
      </c>
      <c r="G1666" s="138" t="s">
        <v>2213</v>
      </c>
      <c r="H1666" s="138" t="s">
        <v>2412</v>
      </c>
      <c r="I1666" s="142" t="s">
        <v>590</v>
      </c>
      <c r="J1666" s="137" t="s">
        <v>591</v>
      </c>
      <c r="K1666" s="138" t="s">
        <v>1030</v>
      </c>
      <c r="L1666" s="138" t="s">
        <v>592</v>
      </c>
      <c r="M1666" s="140" t="s">
        <v>5517</v>
      </c>
      <c r="N1666" s="138" t="s">
        <v>5518</v>
      </c>
      <c r="O1666" s="138" t="s">
        <v>513</v>
      </c>
      <c r="P1666" s="138" t="s">
        <v>3867</v>
      </c>
      <c r="Q1666" s="138" t="s">
        <v>3867</v>
      </c>
      <c r="R1666" s="138"/>
      <c r="S1666" s="138">
        <v>1</v>
      </c>
      <c r="T1666" s="138">
        <v>0</v>
      </c>
      <c r="U1666" s="138">
        <v>238</v>
      </c>
      <c r="V1666" s="140">
        <v>238</v>
      </c>
      <c r="W1666" s="138">
        <v>0</v>
      </c>
      <c r="X1666" s="138">
        <v>0</v>
      </c>
      <c r="Y1666" s="140"/>
      <c r="Z1666" s="138"/>
      <c r="AA1666" s="137">
        <v>0</v>
      </c>
      <c r="AB1666" s="137">
        <v>0</v>
      </c>
      <c r="AC1666" s="137"/>
      <c r="AD1666" s="137" t="s">
        <v>622</v>
      </c>
      <c r="AE1666" s="143">
        <v>46234.5807060185</v>
      </c>
      <c r="AF1666" s="144"/>
      <c r="AG1666" s="144"/>
      <c r="AH1666" s="144" t="s">
        <v>606</v>
      </c>
      <c r="AI1666" s="144" t="s">
        <v>607</v>
      </c>
      <c r="AJ1666" s="145">
        <v>43343</v>
      </c>
      <c r="AK1666" s="146">
        <v>46232.6688773148</v>
      </c>
    </row>
    <row r="1667" s="134" customFormat="1" ht="38.8" customHeight="1" spans="1:37">
      <c r="A1667" s="138" t="s">
        <v>29</v>
      </c>
      <c r="B1667" s="138" t="s">
        <v>496</v>
      </c>
      <c r="C1667" s="137" t="s">
        <v>26</v>
      </c>
      <c r="D1667" s="138" t="s">
        <v>102</v>
      </c>
      <c r="E1667" s="138" t="s">
        <v>587</v>
      </c>
      <c r="F1667" s="138" t="s">
        <v>272</v>
      </c>
      <c r="G1667" s="138" t="s">
        <v>1962</v>
      </c>
      <c r="H1667" s="138" t="s">
        <v>2411</v>
      </c>
      <c r="I1667" s="142" t="s">
        <v>590</v>
      </c>
      <c r="J1667" s="137" t="s">
        <v>591</v>
      </c>
      <c r="K1667" s="138" t="s">
        <v>3868</v>
      </c>
      <c r="L1667" s="138" t="s">
        <v>592</v>
      </c>
      <c r="M1667" s="140" t="s">
        <v>3954</v>
      </c>
      <c r="N1667" s="138" t="s">
        <v>3966</v>
      </c>
      <c r="O1667" s="138" t="s">
        <v>461</v>
      </c>
      <c r="P1667" s="138" t="s">
        <v>3881</v>
      </c>
      <c r="Q1667" s="138" t="s">
        <v>3901</v>
      </c>
      <c r="R1667" s="138" t="s">
        <v>4</v>
      </c>
      <c r="S1667" s="138">
        <v>1</v>
      </c>
      <c r="T1667" s="138">
        <v>180</v>
      </c>
      <c r="U1667" s="138">
        <v>260</v>
      </c>
      <c r="V1667" s="140">
        <v>260</v>
      </c>
      <c r="W1667" s="138">
        <v>180</v>
      </c>
      <c r="X1667" s="138">
        <v>0</v>
      </c>
      <c r="Y1667" s="140"/>
      <c r="Z1667" s="138"/>
      <c r="AA1667" s="137">
        <v>100</v>
      </c>
      <c r="AB1667" s="137">
        <v>100</v>
      </c>
      <c r="AC1667" s="137"/>
      <c r="AD1667" s="137" t="s">
        <v>622</v>
      </c>
      <c r="AE1667" s="143">
        <v>46240.5781134259</v>
      </c>
      <c r="AF1667" s="144"/>
      <c r="AG1667" s="144"/>
      <c r="AH1667" s="144" t="s">
        <v>606</v>
      </c>
      <c r="AI1667" s="144" t="s">
        <v>607</v>
      </c>
      <c r="AJ1667" s="145">
        <v>41548</v>
      </c>
      <c r="AK1667" s="146">
        <v>46240.4925</v>
      </c>
    </row>
    <row r="1668" s="134" customFormat="1" ht="38.8" customHeight="1" spans="1:37">
      <c r="A1668" s="138" t="s">
        <v>29</v>
      </c>
      <c r="B1668" s="138" t="s">
        <v>496</v>
      </c>
      <c r="C1668" s="137" t="s">
        <v>26</v>
      </c>
      <c r="D1668" s="138" t="s">
        <v>102</v>
      </c>
      <c r="E1668" s="138" t="s">
        <v>587</v>
      </c>
      <c r="F1668" s="138" t="s">
        <v>272</v>
      </c>
      <c r="G1668" s="138" t="s">
        <v>1962</v>
      </c>
      <c r="H1668" s="138" t="s">
        <v>2410</v>
      </c>
      <c r="I1668" s="142" t="s">
        <v>601</v>
      </c>
      <c r="J1668" s="137" t="s">
        <v>591</v>
      </c>
      <c r="K1668" s="138" t="s">
        <v>3878</v>
      </c>
      <c r="L1668" s="138" t="s">
        <v>603</v>
      </c>
      <c r="M1668" s="140" t="s">
        <v>4163</v>
      </c>
      <c r="N1668" s="138" t="s">
        <v>4164</v>
      </c>
      <c r="O1668" s="138" t="s">
        <v>461</v>
      </c>
      <c r="P1668" s="138" t="s">
        <v>3881</v>
      </c>
      <c r="Q1668" s="138" t="s">
        <v>3901</v>
      </c>
      <c r="R1668" s="138" t="s">
        <v>4</v>
      </c>
      <c r="S1668" s="138">
        <v>1</v>
      </c>
      <c r="T1668" s="138">
        <v>180</v>
      </c>
      <c r="U1668" s="138">
        <v>180</v>
      </c>
      <c r="V1668" s="140">
        <v>180</v>
      </c>
      <c r="W1668" s="138">
        <v>180</v>
      </c>
      <c r="X1668" s="138">
        <v>0</v>
      </c>
      <c r="Y1668" s="140"/>
      <c r="Z1668" s="138"/>
      <c r="AA1668" s="137">
        <v>100</v>
      </c>
      <c r="AB1668" s="137">
        <v>100</v>
      </c>
      <c r="AC1668" s="137"/>
      <c r="AD1668" s="137" t="s">
        <v>622</v>
      </c>
      <c r="AE1668" s="143">
        <v>46240.5781134259</v>
      </c>
      <c r="AF1668" s="144"/>
      <c r="AG1668" s="144"/>
      <c r="AH1668" s="144" t="s">
        <v>606</v>
      </c>
      <c r="AI1668" s="144" t="s">
        <v>607</v>
      </c>
      <c r="AJ1668" s="145">
        <v>46238</v>
      </c>
      <c r="AK1668" s="146">
        <v>46240.419224537</v>
      </c>
    </row>
    <row r="1669" s="134" customFormat="1" ht="38.8" customHeight="1" spans="1:37">
      <c r="A1669" s="138" t="s">
        <v>29</v>
      </c>
      <c r="B1669" s="138" t="s">
        <v>496</v>
      </c>
      <c r="C1669" s="137" t="s">
        <v>26</v>
      </c>
      <c r="D1669" s="138" t="s">
        <v>102</v>
      </c>
      <c r="E1669" s="138" t="s">
        <v>587</v>
      </c>
      <c r="F1669" s="138" t="s">
        <v>273</v>
      </c>
      <c r="G1669" s="138" t="s">
        <v>1954</v>
      </c>
      <c r="H1669" s="138" t="s">
        <v>5519</v>
      </c>
      <c r="I1669" s="142" t="s">
        <v>601</v>
      </c>
      <c r="J1669" s="137" t="s">
        <v>591</v>
      </c>
      <c r="K1669" s="138" t="s">
        <v>3878</v>
      </c>
      <c r="L1669" s="138" t="s">
        <v>603</v>
      </c>
      <c r="M1669" s="140" t="s">
        <v>3879</v>
      </c>
      <c r="N1669" s="138" t="s">
        <v>3880</v>
      </c>
      <c r="O1669" s="138" t="s">
        <v>461</v>
      </c>
      <c r="P1669" s="138" t="s">
        <v>3881</v>
      </c>
      <c r="Q1669" s="138" t="s">
        <v>3882</v>
      </c>
      <c r="R1669" s="138" t="s">
        <v>8</v>
      </c>
      <c r="S1669" s="138">
        <v>1</v>
      </c>
      <c r="T1669" s="138">
        <v>50</v>
      </c>
      <c r="U1669" s="138">
        <v>50</v>
      </c>
      <c r="V1669" s="140">
        <v>50</v>
      </c>
      <c r="W1669" s="138">
        <v>50</v>
      </c>
      <c r="X1669" s="138">
        <v>0</v>
      </c>
      <c r="Y1669" s="140"/>
      <c r="Z1669" s="138"/>
      <c r="AA1669" s="137">
        <v>35</v>
      </c>
      <c r="AB1669" s="137">
        <v>35</v>
      </c>
      <c r="AC1669" s="137"/>
      <c r="AD1669" s="137" t="s">
        <v>622</v>
      </c>
      <c r="AE1669" s="143">
        <v>46240.5781134259</v>
      </c>
      <c r="AF1669" s="144"/>
      <c r="AG1669" s="144"/>
      <c r="AH1669" s="144" t="s">
        <v>606</v>
      </c>
      <c r="AI1669" s="144" t="s">
        <v>607</v>
      </c>
      <c r="AJ1669" s="145">
        <v>46238</v>
      </c>
      <c r="AK1669" s="146">
        <v>46239.6717592593</v>
      </c>
    </row>
    <row r="1670" s="134" customFormat="1" ht="38.8" customHeight="1" spans="1:37">
      <c r="A1670" s="138" t="s">
        <v>29</v>
      </c>
      <c r="B1670" s="138" t="s">
        <v>496</v>
      </c>
      <c r="C1670" s="137" t="s">
        <v>26</v>
      </c>
      <c r="D1670" s="138" t="s">
        <v>102</v>
      </c>
      <c r="E1670" s="138" t="s">
        <v>587</v>
      </c>
      <c r="F1670" s="138" t="s">
        <v>272</v>
      </c>
      <c r="G1670" s="138" t="s">
        <v>1962</v>
      </c>
      <c r="H1670" s="138" t="s">
        <v>5520</v>
      </c>
      <c r="I1670" s="142" t="s">
        <v>601</v>
      </c>
      <c r="J1670" s="137" t="s">
        <v>591</v>
      </c>
      <c r="K1670" s="138" t="s">
        <v>3878</v>
      </c>
      <c r="L1670" s="138" t="s">
        <v>603</v>
      </c>
      <c r="M1670" s="140" t="s">
        <v>4163</v>
      </c>
      <c r="N1670" s="138" t="s">
        <v>4164</v>
      </c>
      <c r="O1670" s="138" t="s">
        <v>461</v>
      </c>
      <c r="P1670" s="138" t="s">
        <v>3881</v>
      </c>
      <c r="Q1670" s="138" t="s">
        <v>3901</v>
      </c>
      <c r="R1670" s="138" t="s">
        <v>4</v>
      </c>
      <c r="S1670" s="138">
        <v>1</v>
      </c>
      <c r="T1670" s="138">
        <v>180</v>
      </c>
      <c r="U1670" s="138">
        <v>180</v>
      </c>
      <c r="V1670" s="140">
        <v>180</v>
      </c>
      <c r="W1670" s="138">
        <v>180</v>
      </c>
      <c r="X1670" s="138">
        <v>0</v>
      </c>
      <c r="Y1670" s="140"/>
      <c r="Z1670" s="138"/>
      <c r="AA1670" s="137">
        <v>100</v>
      </c>
      <c r="AB1670" s="137">
        <v>100</v>
      </c>
      <c r="AC1670" s="137"/>
      <c r="AD1670" s="137" t="s">
        <v>622</v>
      </c>
      <c r="AE1670" s="143">
        <v>46240.5781134259</v>
      </c>
      <c r="AF1670" s="144"/>
      <c r="AG1670" s="144"/>
      <c r="AH1670" s="144" t="s">
        <v>606</v>
      </c>
      <c r="AI1670" s="144" t="s">
        <v>607</v>
      </c>
      <c r="AJ1670" s="145">
        <v>46231</v>
      </c>
      <c r="AK1670" s="146">
        <v>46239.4682523148</v>
      </c>
    </row>
    <row r="1671" s="134" customFormat="1" ht="38.8" customHeight="1" spans="1:37">
      <c r="A1671" s="138" t="s">
        <v>29</v>
      </c>
      <c r="B1671" s="138" t="s">
        <v>496</v>
      </c>
      <c r="C1671" s="137" t="s">
        <v>26</v>
      </c>
      <c r="D1671" s="138" t="s">
        <v>102</v>
      </c>
      <c r="E1671" s="138" t="s">
        <v>587</v>
      </c>
      <c r="F1671" s="138" t="s">
        <v>271</v>
      </c>
      <c r="G1671" s="138" t="s">
        <v>1967</v>
      </c>
      <c r="H1671" s="138" t="s">
        <v>5521</v>
      </c>
      <c r="I1671" s="142" t="s">
        <v>601</v>
      </c>
      <c r="J1671" s="137" t="s">
        <v>591</v>
      </c>
      <c r="K1671" s="138" t="s">
        <v>3878</v>
      </c>
      <c r="L1671" s="138" t="s">
        <v>603</v>
      </c>
      <c r="M1671" s="140" t="s">
        <v>4163</v>
      </c>
      <c r="N1671" s="138" t="s">
        <v>4164</v>
      </c>
      <c r="O1671" s="138" t="s">
        <v>461</v>
      </c>
      <c r="P1671" s="138" t="s">
        <v>3881</v>
      </c>
      <c r="Q1671" s="138" t="s">
        <v>3901</v>
      </c>
      <c r="R1671" s="138" t="s">
        <v>4</v>
      </c>
      <c r="S1671" s="138">
        <v>1</v>
      </c>
      <c r="T1671" s="138">
        <v>180</v>
      </c>
      <c r="U1671" s="138">
        <v>180</v>
      </c>
      <c r="V1671" s="140">
        <v>180</v>
      </c>
      <c r="W1671" s="138">
        <v>180</v>
      </c>
      <c r="X1671" s="138">
        <v>0</v>
      </c>
      <c r="Y1671" s="140"/>
      <c r="Z1671" s="138"/>
      <c r="AA1671" s="137">
        <v>100</v>
      </c>
      <c r="AB1671" s="137">
        <v>100</v>
      </c>
      <c r="AC1671" s="137"/>
      <c r="AD1671" s="137" t="s">
        <v>622</v>
      </c>
      <c r="AE1671" s="143">
        <v>46240.5781134259</v>
      </c>
      <c r="AF1671" s="144"/>
      <c r="AG1671" s="144"/>
      <c r="AH1671" s="144" t="s">
        <v>606</v>
      </c>
      <c r="AI1671" s="144" t="s">
        <v>607</v>
      </c>
      <c r="AJ1671" s="145">
        <v>46236</v>
      </c>
      <c r="AK1671" s="146">
        <v>46239.4343402778</v>
      </c>
    </row>
    <row r="1672" s="134" customFormat="1" ht="38.8" customHeight="1" spans="1:37">
      <c r="A1672" s="138" t="s">
        <v>29</v>
      </c>
      <c r="B1672" s="138" t="s">
        <v>496</v>
      </c>
      <c r="C1672" s="137" t="s">
        <v>26</v>
      </c>
      <c r="D1672" s="138" t="s">
        <v>102</v>
      </c>
      <c r="E1672" s="138" t="s">
        <v>587</v>
      </c>
      <c r="F1672" s="138" t="s">
        <v>271</v>
      </c>
      <c r="G1672" s="138" t="s">
        <v>1967</v>
      </c>
      <c r="H1672" s="138" t="s">
        <v>5522</v>
      </c>
      <c r="I1672" s="142" t="s">
        <v>601</v>
      </c>
      <c r="J1672" s="137" t="s">
        <v>602</v>
      </c>
      <c r="K1672" s="138" t="s">
        <v>3878</v>
      </c>
      <c r="L1672" s="138" t="s">
        <v>603</v>
      </c>
      <c r="M1672" s="140" t="s">
        <v>5215</v>
      </c>
      <c r="N1672" s="138" t="s">
        <v>5216</v>
      </c>
      <c r="O1672" s="138" t="s">
        <v>461</v>
      </c>
      <c r="P1672" s="138" t="s">
        <v>3881</v>
      </c>
      <c r="Q1672" s="138" t="s">
        <v>3889</v>
      </c>
      <c r="R1672" s="138" t="s">
        <v>8</v>
      </c>
      <c r="S1672" s="138">
        <v>1</v>
      </c>
      <c r="T1672" s="138">
        <v>80</v>
      </c>
      <c r="U1672" s="138">
        <v>110</v>
      </c>
      <c r="V1672" s="140">
        <v>110</v>
      </c>
      <c r="W1672" s="138">
        <v>80</v>
      </c>
      <c r="X1672" s="138">
        <v>0</v>
      </c>
      <c r="Y1672" s="140"/>
      <c r="Z1672" s="138"/>
      <c r="AA1672" s="137">
        <v>56</v>
      </c>
      <c r="AB1672" s="137">
        <v>56</v>
      </c>
      <c r="AC1672" s="137"/>
      <c r="AD1672" s="137" t="s">
        <v>622</v>
      </c>
      <c r="AE1672" s="143">
        <v>46240.5781134259</v>
      </c>
      <c r="AF1672" s="144"/>
      <c r="AG1672" s="144"/>
      <c r="AH1672" s="144" t="s">
        <v>606</v>
      </c>
      <c r="AI1672" s="144" t="s">
        <v>607</v>
      </c>
      <c r="AJ1672" s="145">
        <v>46085</v>
      </c>
      <c r="AK1672" s="146">
        <v>46238.6271180556</v>
      </c>
    </row>
    <row r="1673" s="134" customFormat="1" ht="38.8" customHeight="1" spans="1:37">
      <c r="A1673" s="138" t="s">
        <v>29</v>
      </c>
      <c r="B1673" s="138" t="s">
        <v>496</v>
      </c>
      <c r="C1673" s="137" t="s">
        <v>26</v>
      </c>
      <c r="D1673" s="138" t="s">
        <v>102</v>
      </c>
      <c r="E1673" s="138" t="s">
        <v>587</v>
      </c>
      <c r="F1673" s="138" t="s">
        <v>271</v>
      </c>
      <c r="G1673" s="138" t="s">
        <v>1967</v>
      </c>
      <c r="H1673" s="138" t="s">
        <v>5522</v>
      </c>
      <c r="I1673" s="142" t="s">
        <v>601</v>
      </c>
      <c r="J1673" s="137" t="s">
        <v>602</v>
      </c>
      <c r="K1673" s="138" t="s">
        <v>3878</v>
      </c>
      <c r="L1673" s="138" t="s">
        <v>603</v>
      </c>
      <c r="M1673" s="140" t="s">
        <v>3910</v>
      </c>
      <c r="N1673" s="138" t="s">
        <v>3911</v>
      </c>
      <c r="O1673" s="138" t="s">
        <v>461</v>
      </c>
      <c r="P1673" s="138" t="s">
        <v>3881</v>
      </c>
      <c r="Q1673" s="138" t="s">
        <v>3889</v>
      </c>
      <c r="R1673" s="138" t="s">
        <v>8</v>
      </c>
      <c r="S1673" s="138">
        <v>1</v>
      </c>
      <c r="T1673" s="138">
        <v>25</v>
      </c>
      <c r="U1673" s="138">
        <v>110</v>
      </c>
      <c r="V1673" s="140">
        <v>110</v>
      </c>
      <c r="W1673" s="138">
        <v>25</v>
      </c>
      <c r="X1673" s="138">
        <v>0</v>
      </c>
      <c r="Y1673" s="140"/>
      <c r="Z1673" s="138"/>
      <c r="AA1673" s="137">
        <v>17.5</v>
      </c>
      <c r="AB1673" s="137">
        <v>17.5</v>
      </c>
      <c r="AC1673" s="137"/>
      <c r="AD1673" s="137" t="s">
        <v>622</v>
      </c>
      <c r="AE1673" s="143">
        <v>46240.5781134259</v>
      </c>
      <c r="AF1673" s="144"/>
      <c r="AG1673" s="144"/>
      <c r="AH1673" s="144" t="s">
        <v>606</v>
      </c>
      <c r="AI1673" s="144" t="s">
        <v>607</v>
      </c>
      <c r="AJ1673" s="145">
        <v>46085</v>
      </c>
      <c r="AK1673" s="146">
        <v>46238.6271180556</v>
      </c>
    </row>
    <row r="1674" s="134" customFormat="1" ht="38.8" customHeight="1" spans="1:37">
      <c r="A1674" s="138" t="s">
        <v>29</v>
      </c>
      <c r="B1674" s="138" t="s">
        <v>496</v>
      </c>
      <c r="C1674" s="137" t="s">
        <v>26</v>
      </c>
      <c r="D1674" s="138" t="s">
        <v>102</v>
      </c>
      <c r="E1674" s="138" t="s">
        <v>587</v>
      </c>
      <c r="F1674" s="138" t="s">
        <v>271</v>
      </c>
      <c r="G1674" s="138" t="s">
        <v>1967</v>
      </c>
      <c r="H1674" s="138" t="s">
        <v>5522</v>
      </c>
      <c r="I1674" s="142" t="s">
        <v>601</v>
      </c>
      <c r="J1674" s="137" t="s">
        <v>602</v>
      </c>
      <c r="K1674" s="138" t="s">
        <v>3878</v>
      </c>
      <c r="L1674" s="138" t="s">
        <v>603</v>
      </c>
      <c r="M1674" s="140" t="s">
        <v>3912</v>
      </c>
      <c r="N1674" s="138" t="s">
        <v>3913</v>
      </c>
      <c r="O1674" s="138" t="s">
        <v>461</v>
      </c>
      <c r="P1674" s="138" t="s">
        <v>3881</v>
      </c>
      <c r="Q1674" s="138" t="s">
        <v>3889</v>
      </c>
      <c r="R1674" s="138" t="s">
        <v>8</v>
      </c>
      <c r="S1674" s="138">
        <v>1</v>
      </c>
      <c r="T1674" s="138">
        <v>5</v>
      </c>
      <c r="U1674" s="138">
        <v>110</v>
      </c>
      <c r="V1674" s="140">
        <v>110</v>
      </c>
      <c r="W1674" s="138">
        <v>5</v>
      </c>
      <c r="X1674" s="138">
        <v>0</v>
      </c>
      <c r="Y1674" s="140"/>
      <c r="Z1674" s="138"/>
      <c r="AA1674" s="137">
        <v>3.5</v>
      </c>
      <c r="AB1674" s="137">
        <v>3.5</v>
      </c>
      <c r="AC1674" s="137"/>
      <c r="AD1674" s="137" t="s">
        <v>622</v>
      </c>
      <c r="AE1674" s="143">
        <v>46240.5781134259</v>
      </c>
      <c r="AF1674" s="144"/>
      <c r="AG1674" s="144"/>
      <c r="AH1674" s="144" t="s">
        <v>606</v>
      </c>
      <c r="AI1674" s="144" t="s">
        <v>607</v>
      </c>
      <c r="AJ1674" s="145">
        <v>46085</v>
      </c>
      <c r="AK1674" s="146">
        <v>46238.6271180556</v>
      </c>
    </row>
    <row r="1675" s="134" customFormat="1" ht="38.8" customHeight="1" spans="1:37">
      <c r="A1675" s="138" t="s">
        <v>29</v>
      </c>
      <c r="B1675" s="138" t="s">
        <v>496</v>
      </c>
      <c r="C1675" s="137" t="s">
        <v>26</v>
      </c>
      <c r="D1675" s="138" t="s">
        <v>113</v>
      </c>
      <c r="E1675" s="138" t="s">
        <v>587</v>
      </c>
      <c r="F1675" s="138" t="s">
        <v>298</v>
      </c>
      <c r="G1675" s="138" t="s">
        <v>2193</v>
      </c>
      <c r="H1675" s="138" t="s">
        <v>2409</v>
      </c>
      <c r="I1675" s="142" t="s">
        <v>590</v>
      </c>
      <c r="J1675" s="137" t="s">
        <v>591</v>
      </c>
      <c r="K1675" s="138" t="s">
        <v>593</v>
      </c>
      <c r="L1675" s="138" t="s">
        <v>592</v>
      </c>
      <c r="M1675" s="140" t="s">
        <v>3931</v>
      </c>
      <c r="N1675" s="138" t="s">
        <v>3932</v>
      </c>
      <c r="O1675" s="138" t="s">
        <v>513</v>
      </c>
      <c r="P1675" s="138" t="s">
        <v>3866</v>
      </c>
      <c r="Q1675" s="138" t="s">
        <v>3867</v>
      </c>
      <c r="R1675" s="138"/>
      <c r="S1675" s="138">
        <v>1</v>
      </c>
      <c r="T1675" s="138">
        <v>0</v>
      </c>
      <c r="U1675" s="138">
        <v>198</v>
      </c>
      <c r="V1675" s="140">
        <v>198</v>
      </c>
      <c r="W1675" s="138">
        <v>0</v>
      </c>
      <c r="X1675" s="138">
        <v>0</v>
      </c>
      <c r="Y1675" s="140"/>
      <c r="Z1675" s="138"/>
      <c r="AA1675" s="137">
        <v>0</v>
      </c>
      <c r="AB1675" s="137">
        <v>0</v>
      </c>
      <c r="AC1675" s="137"/>
      <c r="AD1675" s="137" t="s">
        <v>622</v>
      </c>
      <c r="AE1675" s="143">
        <v>46240.5793865741</v>
      </c>
      <c r="AF1675" s="144"/>
      <c r="AG1675" s="144"/>
      <c r="AH1675" s="144" t="s">
        <v>606</v>
      </c>
      <c r="AI1675" s="144" t="s">
        <v>607</v>
      </c>
      <c r="AJ1675" s="145">
        <v>43693</v>
      </c>
      <c r="AK1675" s="146">
        <v>46240.5116782407</v>
      </c>
    </row>
    <row r="1676" s="134" customFormat="1" ht="38.8" customHeight="1" spans="1:37">
      <c r="A1676" s="138" t="s">
        <v>29</v>
      </c>
      <c r="B1676" s="138" t="s">
        <v>496</v>
      </c>
      <c r="C1676" s="137" t="s">
        <v>26</v>
      </c>
      <c r="D1676" s="138" t="s">
        <v>113</v>
      </c>
      <c r="E1676" s="138" t="s">
        <v>587</v>
      </c>
      <c r="F1676" s="138" t="s">
        <v>300</v>
      </c>
      <c r="G1676" s="138" t="s">
        <v>2231</v>
      </c>
      <c r="H1676" s="138" t="s">
        <v>2408</v>
      </c>
      <c r="I1676" s="142" t="s">
        <v>601</v>
      </c>
      <c r="J1676" s="137" t="s">
        <v>591</v>
      </c>
      <c r="K1676" s="138" t="s">
        <v>3972</v>
      </c>
      <c r="L1676" s="138" t="s">
        <v>592</v>
      </c>
      <c r="M1676" s="140" t="s">
        <v>4163</v>
      </c>
      <c r="N1676" s="138" t="s">
        <v>4164</v>
      </c>
      <c r="O1676" s="138" t="s">
        <v>461</v>
      </c>
      <c r="P1676" s="138" t="s">
        <v>3881</v>
      </c>
      <c r="Q1676" s="138" t="s">
        <v>3901</v>
      </c>
      <c r="R1676" s="138" t="s">
        <v>4</v>
      </c>
      <c r="S1676" s="138">
        <v>1</v>
      </c>
      <c r="T1676" s="138">
        <v>180</v>
      </c>
      <c r="U1676" s="138">
        <v>230</v>
      </c>
      <c r="V1676" s="140">
        <v>230</v>
      </c>
      <c r="W1676" s="138">
        <v>180</v>
      </c>
      <c r="X1676" s="138">
        <v>0</v>
      </c>
      <c r="Y1676" s="140"/>
      <c r="Z1676" s="138"/>
      <c r="AA1676" s="137">
        <v>100</v>
      </c>
      <c r="AB1676" s="137">
        <v>100</v>
      </c>
      <c r="AC1676" s="137"/>
      <c r="AD1676" s="137" t="s">
        <v>622</v>
      </c>
      <c r="AE1676" s="143">
        <v>46240.5793865741</v>
      </c>
      <c r="AF1676" s="144"/>
      <c r="AG1676" s="144"/>
      <c r="AH1676" s="144" t="s">
        <v>606</v>
      </c>
      <c r="AI1676" s="144" t="s">
        <v>607</v>
      </c>
      <c r="AJ1676" s="144"/>
      <c r="AK1676" s="146">
        <v>46240.4078240741</v>
      </c>
    </row>
    <row r="1677" s="134" customFormat="1" ht="38.8" customHeight="1" spans="1:37">
      <c r="A1677" s="138" t="s">
        <v>29</v>
      </c>
      <c r="B1677" s="138" t="s">
        <v>496</v>
      </c>
      <c r="C1677" s="137" t="s">
        <v>26</v>
      </c>
      <c r="D1677" s="138" t="s">
        <v>113</v>
      </c>
      <c r="E1677" s="138" t="s">
        <v>587</v>
      </c>
      <c r="F1677" s="138" t="s">
        <v>299</v>
      </c>
      <c r="G1677" s="138" t="s">
        <v>685</v>
      </c>
      <c r="H1677" s="138" t="s">
        <v>2407</v>
      </c>
      <c r="I1677" s="142" t="s">
        <v>601</v>
      </c>
      <c r="J1677" s="137" t="s">
        <v>591</v>
      </c>
      <c r="K1677" s="138" t="s">
        <v>3972</v>
      </c>
      <c r="L1677" s="138" t="s">
        <v>592</v>
      </c>
      <c r="M1677" s="140" t="s">
        <v>4163</v>
      </c>
      <c r="N1677" s="138" t="s">
        <v>4164</v>
      </c>
      <c r="O1677" s="138" t="s">
        <v>461</v>
      </c>
      <c r="P1677" s="138" t="s">
        <v>3881</v>
      </c>
      <c r="Q1677" s="138" t="s">
        <v>3901</v>
      </c>
      <c r="R1677" s="138" t="s">
        <v>4</v>
      </c>
      <c r="S1677" s="138">
        <v>1</v>
      </c>
      <c r="T1677" s="138">
        <v>180</v>
      </c>
      <c r="U1677" s="138">
        <v>230</v>
      </c>
      <c r="V1677" s="140">
        <v>230</v>
      </c>
      <c r="W1677" s="138">
        <v>180</v>
      </c>
      <c r="X1677" s="138">
        <v>0</v>
      </c>
      <c r="Y1677" s="140"/>
      <c r="Z1677" s="138"/>
      <c r="AA1677" s="137">
        <v>100</v>
      </c>
      <c r="AB1677" s="137">
        <v>100</v>
      </c>
      <c r="AC1677" s="137"/>
      <c r="AD1677" s="137" t="s">
        <v>622</v>
      </c>
      <c r="AE1677" s="143">
        <v>46240.5793865741</v>
      </c>
      <c r="AF1677" s="144"/>
      <c r="AG1677" s="144"/>
      <c r="AH1677" s="144" t="s">
        <v>606</v>
      </c>
      <c r="AI1677" s="144" t="s">
        <v>607</v>
      </c>
      <c r="AJ1677" s="144"/>
      <c r="AK1677" s="146">
        <v>46239.64125</v>
      </c>
    </row>
    <row r="1678" s="134" customFormat="1" ht="38.8" customHeight="1" spans="1:37">
      <c r="A1678" s="138" t="s">
        <v>29</v>
      </c>
      <c r="B1678" s="138" t="s">
        <v>496</v>
      </c>
      <c r="C1678" s="137" t="s">
        <v>26</v>
      </c>
      <c r="D1678" s="138" t="s">
        <v>113</v>
      </c>
      <c r="E1678" s="138" t="s">
        <v>587</v>
      </c>
      <c r="F1678" s="138" t="s">
        <v>296</v>
      </c>
      <c r="G1678" s="138" t="s">
        <v>2235</v>
      </c>
      <c r="H1678" s="138" t="s">
        <v>5523</v>
      </c>
      <c r="I1678" s="142" t="s">
        <v>601</v>
      </c>
      <c r="J1678" s="137" t="s">
        <v>742</v>
      </c>
      <c r="K1678" s="138" t="s">
        <v>3878</v>
      </c>
      <c r="L1678" s="138" t="s">
        <v>603</v>
      </c>
      <c r="M1678" s="140" t="s">
        <v>5414</v>
      </c>
      <c r="N1678" s="138" t="s">
        <v>5415</v>
      </c>
      <c r="O1678" s="138" t="s">
        <v>461</v>
      </c>
      <c r="P1678" s="138" t="s">
        <v>3881</v>
      </c>
      <c r="Q1678" s="138" t="s">
        <v>3926</v>
      </c>
      <c r="R1678" s="138" t="s">
        <v>10</v>
      </c>
      <c r="S1678" s="138">
        <v>1</v>
      </c>
      <c r="T1678" s="138">
        <v>5</v>
      </c>
      <c r="U1678" s="138">
        <v>155</v>
      </c>
      <c r="V1678" s="140">
        <v>155</v>
      </c>
      <c r="W1678" s="138">
        <v>5</v>
      </c>
      <c r="X1678" s="138">
        <v>0</v>
      </c>
      <c r="Y1678" s="140"/>
      <c r="Z1678" s="138"/>
      <c r="AA1678" s="137">
        <v>3.5</v>
      </c>
      <c r="AB1678" s="137">
        <v>3.5</v>
      </c>
      <c r="AC1678" s="137"/>
      <c r="AD1678" s="137" t="s">
        <v>622</v>
      </c>
      <c r="AE1678" s="143">
        <v>46240.5793865741</v>
      </c>
      <c r="AF1678" s="144"/>
      <c r="AG1678" s="144"/>
      <c r="AH1678" s="144" t="s">
        <v>606</v>
      </c>
      <c r="AI1678" s="144" t="s">
        <v>607</v>
      </c>
      <c r="AJ1678" s="145">
        <v>46237</v>
      </c>
      <c r="AK1678" s="146">
        <v>46239.6272337963</v>
      </c>
    </row>
    <row r="1679" s="134" customFormat="1" ht="38.8" customHeight="1" spans="1:37">
      <c r="A1679" s="138" t="s">
        <v>29</v>
      </c>
      <c r="B1679" s="138" t="s">
        <v>496</v>
      </c>
      <c r="C1679" s="137" t="s">
        <v>26</v>
      </c>
      <c r="D1679" s="138" t="s">
        <v>113</v>
      </c>
      <c r="E1679" s="138" t="s">
        <v>587</v>
      </c>
      <c r="F1679" s="138" t="s">
        <v>296</v>
      </c>
      <c r="G1679" s="138" t="s">
        <v>2235</v>
      </c>
      <c r="H1679" s="138" t="s">
        <v>5523</v>
      </c>
      <c r="I1679" s="142" t="s">
        <v>601</v>
      </c>
      <c r="J1679" s="137" t="s">
        <v>742</v>
      </c>
      <c r="K1679" s="138" t="s">
        <v>3878</v>
      </c>
      <c r="L1679" s="138" t="s">
        <v>603</v>
      </c>
      <c r="M1679" s="140" t="s">
        <v>5409</v>
      </c>
      <c r="N1679" s="138" t="s">
        <v>5410</v>
      </c>
      <c r="O1679" s="138" t="s">
        <v>513</v>
      </c>
      <c r="P1679" s="138" t="s">
        <v>3868</v>
      </c>
      <c r="Q1679" s="138" t="s">
        <v>3867</v>
      </c>
      <c r="R1679" s="138"/>
      <c r="S1679" s="138">
        <v>1</v>
      </c>
      <c r="T1679" s="138">
        <v>10</v>
      </c>
      <c r="U1679" s="138">
        <v>155</v>
      </c>
      <c r="V1679" s="140">
        <v>155</v>
      </c>
      <c r="W1679" s="138">
        <v>10</v>
      </c>
      <c r="X1679" s="138">
        <v>0</v>
      </c>
      <c r="Y1679" s="140"/>
      <c r="Z1679" s="138"/>
      <c r="AA1679" s="137">
        <v>7</v>
      </c>
      <c r="AB1679" s="137">
        <v>7</v>
      </c>
      <c r="AC1679" s="137"/>
      <c r="AD1679" s="137" t="s">
        <v>622</v>
      </c>
      <c r="AE1679" s="143">
        <v>46240.5793865741</v>
      </c>
      <c r="AF1679" s="144"/>
      <c r="AG1679" s="144"/>
      <c r="AH1679" s="144" t="s">
        <v>606</v>
      </c>
      <c r="AI1679" s="144" t="s">
        <v>607</v>
      </c>
      <c r="AJ1679" s="145">
        <v>46237</v>
      </c>
      <c r="AK1679" s="146">
        <v>46239.6272337963</v>
      </c>
    </row>
    <row r="1680" s="134" customFormat="1" ht="38.8" customHeight="1" spans="1:37">
      <c r="A1680" s="138" t="s">
        <v>29</v>
      </c>
      <c r="B1680" s="138" t="s">
        <v>496</v>
      </c>
      <c r="C1680" s="137" t="s">
        <v>26</v>
      </c>
      <c r="D1680" s="138" t="s">
        <v>113</v>
      </c>
      <c r="E1680" s="138" t="s">
        <v>587</v>
      </c>
      <c r="F1680" s="138" t="s">
        <v>296</v>
      </c>
      <c r="G1680" s="138" t="s">
        <v>2235</v>
      </c>
      <c r="H1680" s="138" t="s">
        <v>5523</v>
      </c>
      <c r="I1680" s="142" t="s">
        <v>601</v>
      </c>
      <c r="J1680" s="137" t="s">
        <v>742</v>
      </c>
      <c r="K1680" s="138" t="s">
        <v>3878</v>
      </c>
      <c r="L1680" s="138" t="s">
        <v>603</v>
      </c>
      <c r="M1680" s="140" t="s">
        <v>4179</v>
      </c>
      <c r="N1680" s="138" t="s">
        <v>4180</v>
      </c>
      <c r="O1680" s="138" t="s">
        <v>461</v>
      </c>
      <c r="P1680" s="138" t="s">
        <v>3881</v>
      </c>
      <c r="Q1680" s="138" t="s">
        <v>4120</v>
      </c>
      <c r="R1680" s="138" t="s">
        <v>9</v>
      </c>
      <c r="S1680" s="138">
        <v>1</v>
      </c>
      <c r="T1680" s="138">
        <v>20</v>
      </c>
      <c r="U1680" s="138">
        <v>155</v>
      </c>
      <c r="V1680" s="140">
        <v>155</v>
      </c>
      <c r="W1680" s="138">
        <v>20</v>
      </c>
      <c r="X1680" s="138">
        <v>0</v>
      </c>
      <c r="Y1680" s="140"/>
      <c r="Z1680" s="138"/>
      <c r="AA1680" s="137">
        <v>14</v>
      </c>
      <c r="AB1680" s="137">
        <v>14</v>
      </c>
      <c r="AC1680" s="137"/>
      <c r="AD1680" s="137" t="s">
        <v>622</v>
      </c>
      <c r="AE1680" s="143">
        <v>46240.5793865741</v>
      </c>
      <c r="AF1680" s="144"/>
      <c r="AG1680" s="144"/>
      <c r="AH1680" s="144" t="s">
        <v>606</v>
      </c>
      <c r="AI1680" s="144" t="s">
        <v>607</v>
      </c>
      <c r="AJ1680" s="145">
        <v>46237</v>
      </c>
      <c r="AK1680" s="146">
        <v>46239.6272337963</v>
      </c>
    </row>
    <row r="1681" s="134" customFormat="1" ht="38.8" customHeight="1" spans="1:37">
      <c r="A1681" s="138" t="s">
        <v>29</v>
      </c>
      <c r="B1681" s="138" t="s">
        <v>496</v>
      </c>
      <c r="C1681" s="137" t="s">
        <v>26</v>
      </c>
      <c r="D1681" s="138" t="s">
        <v>113</v>
      </c>
      <c r="E1681" s="138" t="s">
        <v>587</v>
      </c>
      <c r="F1681" s="138" t="s">
        <v>296</v>
      </c>
      <c r="G1681" s="138" t="s">
        <v>2235</v>
      </c>
      <c r="H1681" s="138" t="s">
        <v>5524</v>
      </c>
      <c r="I1681" s="142" t="s">
        <v>601</v>
      </c>
      <c r="J1681" s="137" t="s">
        <v>602</v>
      </c>
      <c r="K1681" s="138" t="s">
        <v>3878</v>
      </c>
      <c r="L1681" s="138" t="s">
        <v>603</v>
      </c>
      <c r="M1681" s="140" t="s">
        <v>5414</v>
      </c>
      <c r="N1681" s="138" t="s">
        <v>5415</v>
      </c>
      <c r="O1681" s="138" t="s">
        <v>461</v>
      </c>
      <c r="P1681" s="138" t="s">
        <v>3881</v>
      </c>
      <c r="Q1681" s="138" t="s">
        <v>3926</v>
      </c>
      <c r="R1681" s="138" t="s">
        <v>10</v>
      </c>
      <c r="S1681" s="138">
        <v>1</v>
      </c>
      <c r="T1681" s="138">
        <v>5</v>
      </c>
      <c r="U1681" s="138">
        <v>65</v>
      </c>
      <c r="V1681" s="140">
        <v>65</v>
      </c>
      <c r="W1681" s="138">
        <v>5</v>
      </c>
      <c r="X1681" s="138">
        <v>0</v>
      </c>
      <c r="Y1681" s="140"/>
      <c r="Z1681" s="138"/>
      <c r="AA1681" s="137">
        <v>3.5</v>
      </c>
      <c r="AB1681" s="137">
        <v>3.5</v>
      </c>
      <c r="AC1681" s="137"/>
      <c r="AD1681" s="137" t="s">
        <v>622</v>
      </c>
      <c r="AE1681" s="143">
        <v>46240.5793865741</v>
      </c>
      <c r="AF1681" s="144"/>
      <c r="AG1681" s="144"/>
      <c r="AH1681" s="144" t="s">
        <v>606</v>
      </c>
      <c r="AI1681" s="144" t="s">
        <v>607</v>
      </c>
      <c r="AJ1681" s="145">
        <v>46235</v>
      </c>
      <c r="AK1681" s="146">
        <v>46239.4931481481</v>
      </c>
    </row>
    <row r="1682" s="134" customFormat="1" ht="38.8" customHeight="1" spans="1:37">
      <c r="A1682" s="138" t="s">
        <v>29</v>
      </c>
      <c r="B1682" s="138" t="s">
        <v>496</v>
      </c>
      <c r="C1682" s="137" t="s">
        <v>26</v>
      </c>
      <c r="D1682" s="138" t="s">
        <v>113</v>
      </c>
      <c r="E1682" s="138" t="s">
        <v>587</v>
      </c>
      <c r="F1682" s="138" t="s">
        <v>298</v>
      </c>
      <c r="G1682" s="138" t="s">
        <v>2193</v>
      </c>
      <c r="H1682" s="138" t="s">
        <v>2406</v>
      </c>
      <c r="I1682" s="142" t="s">
        <v>590</v>
      </c>
      <c r="J1682" s="137" t="s">
        <v>591</v>
      </c>
      <c r="K1682" s="138" t="s">
        <v>593</v>
      </c>
      <c r="L1682" s="138" t="s">
        <v>603</v>
      </c>
      <c r="M1682" s="140" t="s">
        <v>3931</v>
      </c>
      <c r="N1682" s="138" t="s">
        <v>3932</v>
      </c>
      <c r="O1682" s="138" t="s">
        <v>513</v>
      </c>
      <c r="P1682" s="138" t="s">
        <v>3866</v>
      </c>
      <c r="Q1682" s="138" t="s">
        <v>3867</v>
      </c>
      <c r="R1682" s="138"/>
      <c r="S1682" s="138">
        <v>1</v>
      </c>
      <c r="T1682" s="138">
        <v>0</v>
      </c>
      <c r="U1682" s="138">
        <v>225</v>
      </c>
      <c r="V1682" s="140">
        <v>225</v>
      </c>
      <c r="W1682" s="138">
        <v>0</v>
      </c>
      <c r="X1682" s="138">
        <v>0</v>
      </c>
      <c r="Y1682" s="140"/>
      <c r="Z1682" s="138"/>
      <c r="AA1682" s="137">
        <v>0</v>
      </c>
      <c r="AB1682" s="137">
        <v>0</v>
      </c>
      <c r="AC1682" s="137"/>
      <c r="AD1682" s="137" t="s">
        <v>622</v>
      </c>
      <c r="AE1682" s="143">
        <v>46240.5793865741</v>
      </c>
      <c r="AF1682" s="144"/>
      <c r="AG1682" s="144"/>
      <c r="AH1682" s="144" t="s">
        <v>606</v>
      </c>
      <c r="AI1682" s="144" t="s">
        <v>607</v>
      </c>
      <c r="AJ1682" s="145">
        <v>45672</v>
      </c>
      <c r="AK1682" s="146">
        <v>46239.4555902778</v>
      </c>
    </row>
    <row r="1683" s="134" customFormat="1" ht="38.8" customHeight="1" spans="1:37">
      <c r="A1683" s="138" t="s">
        <v>29</v>
      </c>
      <c r="B1683" s="138" t="s">
        <v>496</v>
      </c>
      <c r="C1683" s="137" t="s">
        <v>26</v>
      </c>
      <c r="D1683" s="138" t="s">
        <v>113</v>
      </c>
      <c r="E1683" s="138" t="s">
        <v>587</v>
      </c>
      <c r="F1683" s="138" t="s">
        <v>299</v>
      </c>
      <c r="G1683" s="138" t="s">
        <v>685</v>
      </c>
      <c r="H1683" s="138" t="s">
        <v>2405</v>
      </c>
      <c r="I1683" s="142" t="s">
        <v>601</v>
      </c>
      <c r="J1683" s="137" t="s">
        <v>591</v>
      </c>
      <c r="K1683" s="138" t="s">
        <v>3878</v>
      </c>
      <c r="L1683" s="138" t="s">
        <v>603</v>
      </c>
      <c r="M1683" s="140" t="s">
        <v>3879</v>
      </c>
      <c r="N1683" s="138" t="s">
        <v>3880</v>
      </c>
      <c r="O1683" s="138" t="s">
        <v>461</v>
      </c>
      <c r="P1683" s="138" t="s">
        <v>3881</v>
      </c>
      <c r="Q1683" s="138" t="s">
        <v>3882</v>
      </c>
      <c r="R1683" s="138" t="s">
        <v>8</v>
      </c>
      <c r="S1683" s="138">
        <v>1</v>
      </c>
      <c r="T1683" s="138">
        <v>50</v>
      </c>
      <c r="U1683" s="138">
        <v>100</v>
      </c>
      <c r="V1683" s="140">
        <v>100</v>
      </c>
      <c r="W1683" s="138">
        <v>50</v>
      </c>
      <c r="X1683" s="138">
        <v>0</v>
      </c>
      <c r="Y1683" s="140"/>
      <c r="Z1683" s="138"/>
      <c r="AA1683" s="137">
        <v>35</v>
      </c>
      <c r="AB1683" s="137">
        <v>35</v>
      </c>
      <c r="AC1683" s="137"/>
      <c r="AD1683" s="137" t="s">
        <v>622</v>
      </c>
      <c r="AE1683" s="143">
        <v>46240.5793865741</v>
      </c>
      <c r="AF1683" s="144"/>
      <c r="AG1683" s="144"/>
      <c r="AH1683" s="144" t="s">
        <v>606</v>
      </c>
      <c r="AI1683" s="144" t="s">
        <v>607</v>
      </c>
      <c r="AJ1683" s="145">
        <v>46238</v>
      </c>
      <c r="AK1683" s="146">
        <v>46239.4326157407</v>
      </c>
    </row>
    <row r="1684" s="134" customFormat="1" ht="38.8" customHeight="1" spans="1:37">
      <c r="A1684" s="138" t="s">
        <v>29</v>
      </c>
      <c r="B1684" s="138" t="s">
        <v>496</v>
      </c>
      <c r="C1684" s="137" t="s">
        <v>26</v>
      </c>
      <c r="D1684" s="138" t="s">
        <v>113</v>
      </c>
      <c r="E1684" s="138" t="s">
        <v>587</v>
      </c>
      <c r="F1684" s="138" t="s">
        <v>296</v>
      </c>
      <c r="G1684" s="138" t="s">
        <v>2235</v>
      </c>
      <c r="H1684" s="138" t="s">
        <v>5525</v>
      </c>
      <c r="I1684" s="142" t="s">
        <v>645</v>
      </c>
      <c r="J1684" s="137" t="s">
        <v>742</v>
      </c>
      <c r="K1684" s="138" t="s">
        <v>4102</v>
      </c>
      <c r="L1684" s="138" t="s">
        <v>603</v>
      </c>
      <c r="M1684" s="140" t="s">
        <v>4225</v>
      </c>
      <c r="N1684" s="138" t="s">
        <v>4226</v>
      </c>
      <c r="O1684" s="138" t="s">
        <v>461</v>
      </c>
      <c r="P1684" s="138" t="s">
        <v>3881</v>
      </c>
      <c r="Q1684" s="138" t="s">
        <v>4120</v>
      </c>
      <c r="R1684" s="138" t="s">
        <v>9</v>
      </c>
      <c r="S1684" s="138">
        <v>1</v>
      </c>
      <c r="T1684" s="138">
        <v>20</v>
      </c>
      <c r="U1684" s="138">
        <v>205</v>
      </c>
      <c r="V1684" s="140">
        <v>205</v>
      </c>
      <c r="W1684" s="138">
        <v>20</v>
      </c>
      <c r="X1684" s="138">
        <v>0</v>
      </c>
      <c r="Y1684" s="140"/>
      <c r="Z1684" s="138"/>
      <c r="AA1684" s="137">
        <v>14</v>
      </c>
      <c r="AB1684" s="137">
        <v>14</v>
      </c>
      <c r="AC1684" s="137"/>
      <c r="AD1684" s="137" t="s">
        <v>622</v>
      </c>
      <c r="AE1684" s="143">
        <v>46240.5793865741</v>
      </c>
      <c r="AF1684" s="144"/>
      <c r="AG1684" s="144"/>
      <c r="AH1684" s="144" t="s">
        <v>606</v>
      </c>
      <c r="AI1684" s="144" t="s">
        <v>607</v>
      </c>
      <c r="AJ1684" s="145">
        <v>46235</v>
      </c>
      <c r="AK1684" s="146">
        <v>46238.6852314815</v>
      </c>
    </row>
    <row r="1685" s="134" customFormat="1" ht="38.8" customHeight="1" spans="1:37">
      <c r="A1685" s="138" t="s">
        <v>29</v>
      </c>
      <c r="B1685" s="138" t="s">
        <v>496</v>
      </c>
      <c r="C1685" s="137" t="s">
        <v>26</v>
      </c>
      <c r="D1685" s="138" t="s">
        <v>113</v>
      </c>
      <c r="E1685" s="138" t="s">
        <v>587</v>
      </c>
      <c r="F1685" s="138" t="s">
        <v>296</v>
      </c>
      <c r="G1685" s="138" t="s">
        <v>2235</v>
      </c>
      <c r="H1685" s="138" t="s">
        <v>5525</v>
      </c>
      <c r="I1685" s="142" t="s">
        <v>645</v>
      </c>
      <c r="J1685" s="137" t="s">
        <v>742</v>
      </c>
      <c r="K1685" s="138" t="s">
        <v>4102</v>
      </c>
      <c r="L1685" s="138" t="s">
        <v>603</v>
      </c>
      <c r="M1685" s="140" t="s">
        <v>4225</v>
      </c>
      <c r="N1685" s="138" t="s">
        <v>4226</v>
      </c>
      <c r="O1685" s="138" t="s">
        <v>461</v>
      </c>
      <c r="P1685" s="138" t="s">
        <v>3881</v>
      </c>
      <c r="Q1685" s="138" t="s">
        <v>4120</v>
      </c>
      <c r="R1685" s="138" t="s">
        <v>9</v>
      </c>
      <c r="S1685" s="138">
        <v>1</v>
      </c>
      <c r="T1685" s="138">
        <v>20</v>
      </c>
      <c r="U1685" s="138">
        <v>205</v>
      </c>
      <c r="V1685" s="140">
        <v>205</v>
      </c>
      <c r="W1685" s="138">
        <v>20</v>
      </c>
      <c r="X1685" s="138">
        <v>0</v>
      </c>
      <c r="Y1685" s="140"/>
      <c r="Z1685" s="138"/>
      <c r="AA1685" s="137">
        <v>14</v>
      </c>
      <c r="AB1685" s="137">
        <v>14</v>
      </c>
      <c r="AC1685" s="137"/>
      <c r="AD1685" s="137" t="s">
        <v>622</v>
      </c>
      <c r="AE1685" s="143">
        <v>46240.5793865741</v>
      </c>
      <c r="AF1685" s="144"/>
      <c r="AG1685" s="144"/>
      <c r="AH1685" s="144" t="s">
        <v>606</v>
      </c>
      <c r="AI1685" s="144" t="s">
        <v>607</v>
      </c>
      <c r="AJ1685" s="145">
        <v>46235</v>
      </c>
      <c r="AK1685" s="146">
        <v>46238.6852314815</v>
      </c>
    </row>
    <row r="1686" s="134" customFormat="1" ht="38.8" customHeight="1" spans="1:37">
      <c r="A1686" s="138" t="s">
        <v>29</v>
      </c>
      <c r="B1686" s="138" t="s">
        <v>496</v>
      </c>
      <c r="C1686" s="137" t="s">
        <v>26</v>
      </c>
      <c r="D1686" s="138" t="s">
        <v>113</v>
      </c>
      <c r="E1686" s="138" t="s">
        <v>587</v>
      </c>
      <c r="F1686" s="138" t="s">
        <v>296</v>
      </c>
      <c r="G1686" s="138" t="s">
        <v>2235</v>
      </c>
      <c r="H1686" s="138" t="s">
        <v>5525</v>
      </c>
      <c r="I1686" s="142" t="s">
        <v>645</v>
      </c>
      <c r="J1686" s="137" t="s">
        <v>742</v>
      </c>
      <c r="K1686" s="138" t="s">
        <v>4102</v>
      </c>
      <c r="L1686" s="138" t="s">
        <v>603</v>
      </c>
      <c r="M1686" s="140" t="s">
        <v>4149</v>
      </c>
      <c r="N1686" s="138" t="s">
        <v>4150</v>
      </c>
      <c r="O1686" s="138" t="s">
        <v>461</v>
      </c>
      <c r="P1686" s="138" t="s">
        <v>3881</v>
      </c>
      <c r="Q1686" s="138" t="s">
        <v>4120</v>
      </c>
      <c r="R1686" s="138" t="s">
        <v>9</v>
      </c>
      <c r="S1686" s="138">
        <v>1</v>
      </c>
      <c r="T1686" s="138">
        <v>35</v>
      </c>
      <c r="U1686" s="138">
        <v>205</v>
      </c>
      <c r="V1686" s="140">
        <v>205</v>
      </c>
      <c r="W1686" s="138">
        <v>35</v>
      </c>
      <c r="X1686" s="138">
        <v>0</v>
      </c>
      <c r="Y1686" s="140"/>
      <c r="Z1686" s="138"/>
      <c r="AA1686" s="137">
        <v>24.5</v>
      </c>
      <c r="AB1686" s="137">
        <v>24.5</v>
      </c>
      <c r="AC1686" s="137"/>
      <c r="AD1686" s="137" t="s">
        <v>622</v>
      </c>
      <c r="AE1686" s="143">
        <v>46240.5793865741</v>
      </c>
      <c r="AF1686" s="144"/>
      <c r="AG1686" s="144"/>
      <c r="AH1686" s="144" t="s">
        <v>606</v>
      </c>
      <c r="AI1686" s="144" t="s">
        <v>607</v>
      </c>
      <c r="AJ1686" s="145">
        <v>46235</v>
      </c>
      <c r="AK1686" s="146">
        <v>46238.6852314815</v>
      </c>
    </row>
    <row r="1687" s="134" customFormat="1" ht="38.8" customHeight="1" spans="1:37">
      <c r="A1687" s="138" t="s">
        <v>29</v>
      </c>
      <c r="B1687" s="138" t="s">
        <v>496</v>
      </c>
      <c r="C1687" s="137" t="s">
        <v>26</v>
      </c>
      <c r="D1687" s="138" t="s">
        <v>113</v>
      </c>
      <c r="E1687" s="138" t="s">
        <v>587</v>
      </c>
      <c r="F1687" s="138" t="s">
        <v>296</v>
      </c>
      <c r="G1687" s="138" t="s">
        <v>2235</v>
      </c>
      <c r="H1687" s="138" t="s">
        <v>5525</v>
      </c>
      <c r="I1687" s="142" t="s">
        <v>645</v>
      </c>
      <c r="J1687" s="137" t="s">
        <v>742</v>
      </c>
      <c r="K1687" s="138" t="s">
        <v>4102</v>
      </c>
      <c r="L1687" s="138" t="s">
        <v>603</v>
      </c>
      <c r="M1687" s="140" t="s">
        <v>4149</v>
      </c>
      <c r="N1687" s="138" t="s">
        <v>4150</v>
      </c>
      <c r="O1687" s="138" t="s">
        <v>461</v>
      </c>
      <c r="P1687" s="138" t="s">
        <v>3881</v>
      </c>
      <c r="Q1687" s="138" t="s">
        <v>4120</v>
      </c>
      <c r="R1687" s="138" t="s">
        <v>9</v>
      </c>
      <c r="S1687" s="138">
        <v>1</v>
      </c>
      <c r="T1687" s="138">
        <v>35</v>
      </c>
      <c r="U1687" s="138">
        <v>205</v>
      </c>
      <c r="V1687" s="140">
        <v>205</v>
      </c>
      <c r="W1687" s="138">
        <v>35</v>
      </c>
      <c r="X1687" s="138">
        <v>0</v>
      </c>
      <c r="Y1687" s="140"/>
      <c r="Z1687" s="138"/>
      <c r="AA1687" s="137">
        <v>24.5</v>
      </c>
      <c r="AB1687" s="137">
        <v>24.5</v>
      </c>
      <c r="AC1687" s="137"/>
      <c r="AD1687" s="137" t="s">
        <v>622</v>
      </c>
      <c r="AE1687" s="143">
        <v>46240.5793865741</v>
      </c>
      <c r="AF1687" s="144"/>
      <c r="AG1687" s="144"/>
      <c r="AH1687" s="144" t="s">
        <v>606</v>
      </c>
      <c r="AI1687" s="144" t="s">
        <v>607</v>
      </c>
      <c r="AJ1687" s="145">
        <v>46235</v>
      </c>
      <c r="AK1687" s="146">
        <v>46238.6852314815</v>
      </c>
    </row>
    <row r="1688" s="134" customFormat="1" ht="38.8" customHeight="1" spans="1:37">
      <c r="A1688" s="138" t="s">
        <v>29</v>
      </c>
      <c r="B1688" s="138" t="s">
        <v>496</v>
      </c>
      <c r="C1688" s="137" t="s">
        <v>26</v>
      </c>
      <c r="D1688" s="138" t="s">
        <v>113</v>
      </c>
      <c r="E1688" s="138" t="s">
        <v>587</v>
      </c>
      <c r="F1688" s="138" t="s">
        <v>296</v>
      </c>
      <c r="G1688" s="138" t="s">
        <v>2235</v>
      </c>
      <c r="H1688" s="138" t="s">
        <v>5525</v>
      </c>
      <c r="I1688" s="142" t="s">
        <v>645</v>
      </c>
      <c r="J1688" s="137" t="s">
        <v>742</v>
      </c>
      <c r="K1688" s="138" t="s">
        <v>4102</v>
      </c>
      <c r="L1688" s="138" t="s">
        <v>603</v>
      </c>
      <c r="M1688" s="140" t="s">
        <v>4149</v>
      </c>
      <c r="N1688" s="138" t="s">
        <v>4150</v>
      </c>
      <c r="O1688" s="138" t="s">
        <v>461</v>
      </c>
      <c r="P1688" s="138" t="s">
        <v>3881</v>
      </c>
      <c r="Q1688" s="138" t="s">
        <v>4120</v>
      </c>
      <c r="R1688" s="138" t="s">
        <v>9</v>
      </c>
      <c r="S1688" s="138">
        <v>1</v>
      </c>
      <c r="T1688" s="138">
        <v>35</v>
      </c>
      <c r="U1688" s="138">
        <v>205</v>
      </c>
      <c r="V1688" s="140">
        <v>205</v>
      </c>
      <c r="W1688" s="138">
        <v>35</v>
      </c>
      <c r="X1688" s="138">
        <v>0</v>
      </c>
      <c r="Y1688" s="140"/>
      <c r="Z1688" s="138"/>
      <c r="AA1688" s="137">
        <v>24.5</v>
      </c>
      <c r="AB1688" s="137">
        <v>24.5</v>
      </c>
      <c r="AC1688" s="137"/>
      <c r="AD1688" s="137" t="s">
        <v>622</v>
      </c>
      <c r="AE1688" s="143">
        <v>46240.5793865741</v>
      </c>
      <c r="AF1688" s="144"/>
      <c r="AG1688" s="144"/>
      <c r="AH1688" s="144" t="s">
        <v>606</v>
      </c>
      <c r="AI1688" s="144" t="s">
        <v>607</v>
      </c>
      <c r="AJ1688" s="145">
        <v>46235</v>
      </c>
      <c r="AK1688" s="146">
        <v>46238.6852314815</v>
      </c>
    </row>
    <row r="1689" s="134" customFormat="1" ht="38.8" customHeight="1" spans="1:37">
      <c r="A1689" s="138" t="s">
        <v>29</v>
      </c>
      <c r="B1689" s="138" t="s">
        <v>496</v>
      </c>
      <c r="C1689" s="137" t="s">
        <v>26</v>
      </c>
      <c r="D1689" s="138" t="s">
        <v>113</v>
      </c>
      <c r="E1689" s="138" t="s">
        <v>587</v>
      </c>
      <c r="F1689" s="138" t="s">
        <v>296</v>
      </c>
      <c r="G1689" s="138" t="s">
        <v>2235</v>
      </c>
      <c r="H1689" s="138" t="s">
        <v>5525</v>
      </c>
      <c r="I1689" s="142" t="s">
        <v>645</v>
      </c>
      <c r="J1689" s="137" t="s">
        <v>742</v>
      </c>
      <c r="K1689" s="138" t="s">
        <v>4102</v>
      </c>
      <c r="L1689" s="138" t="s">
        <v>603</v>
      </c>
      <c r="M1689" s="140" t="s">
        <v>4179</v>
      </c>
      <c r="N1689" s="138" t="s">
        <v>4180</v>
      </c>
      <c r="O1689" s="138" t="s">
        <v>461</v>
      </c>
      <c r="P1689" s="138" t="s">
        <v>3881</v>
      </c>
      <c r="Q1689" s="138" t="s">
        <v>4120</v>
      </c>
      <c r="R1689" s="138" t="s">
        <v>9</v>
      </c>
      <c r="S1689" s="138">
        <v>1</v>
      </c>
      <c r="T1689" s="138">
        <v>20</v>
      </c>
      <c r="U1689" s="138">
        <v>205</v>
      </c>
      <c r="V1689" s="140">
        <v>205</v>
      </c>
      <c r="W1689" s="138">
        <v>20</v>
      </c>
      <c r="X1689" s="138">
        <v>0</v>
      </c>
      <c r="Y1689" s="140"/>
      <c r="Z1689" s="138"/>
      <c r="AA1689" s="137">
        <v>14</v>
      </c>
      <c r="AB1689" s="137">
        <v>14</v>
      </c>
      <c r="AC1689" s="137"/>
      <c r="AD1689" s="137" t="s">
        <v>622</v>
      </c>
      <c r="AE1689" s="143">
        <v>46240.5793865741</v>
      </c>
      <c r="AF1689" s="144"/>
      <c r="AG1689" s="144"/>
      <c r="AH1689" s="144" t="s">
        <v>606</v>
      </c>
      <c r="AI1689" s="144" t="s">
        <v>607</v>
      </c>
      <c r="AJ1689" s="145">
        <v>46235</v>
      </c>
      <c r="AK1689" s="146">
        <v>46238.6852314815</v>
      </c>
    </row>
    <row r="1690" s="134" customFormat="1" ht="38.8" customHeight="1" spans="1:37">
      <c r="A1690" s="138" t="s">
        <v>29</v>
      </c>
      <c r="B1690" s="138" t="s">
        <v>496</v>
      </c>
      <c r="C1690" s="137" t="s">
        <v>26</v>
      </c>
      <c r="D1690" s="138" t="s">
        <v>113</v>
      </c>
      <c r="E1690" s="138" t="s">
        <v>587</v>
      </c>
      <c r="F1690" s="138" t="s">
        <v>296</v>
      </c>
      <c r="G1690" s="138" t="s">
        <v>2235</v>
      </c>
      <c r="H1690" s="138" t="s">
        <v>5525</v>
      </c>
      <c r="I1690" s="142" t="s">
        <v>645</v>
      </c>
      <c r="J1690" s="137" t="s">
        <v>742</v>
      </c>
      <c r="K1690" s="138" t="s">
        <v>4102</v>
      </c>
      <c r="L1690" s="138" t="s">
        <v>603</v>
      </c>
      <c r="M1690" s="140" t="s">
        <v>4179</v>
      </c>
      <c r="N1690" s="138" t="s">
        <v>4180</v>
      </c>
      <c r="O1690" s="138" t="s">
        <v>461</v>
      </c>
      <c r="P1690" s="138" t="s">
        <v>3881</v>
      </c>
      <c r="Q1690" s="138" t="s">
        <v>4120</v>
      </c>
      <c r="R1690" s="138" t="s">
        <v>9</v>
      </c>
      <c r="S1690" s="138">
        <v>1</v>
      </c>
      <c r="T1690" s="138">
        <v>20</v>
      </c>
      <c r="U1690" s="138">
        <v>205</v>
      </c>
      <c r="V1690" s="140">
        <v>205</v>
      </c>
      <c r="W1690" s="138">
        <v>20</v>
      </c>
      <c r="X1690" s="138">
        <v>0</v>
      </c>
      <c r="Y1690" s="140"/>
      <c r="Z1690" s="138"/>
      <c r="AA1690" s="137">
        <v>14</v>
      </c>
      <c r="AB1690" s="137">
        <v>14</v>
      </c>
      <c r="AC1690" s="137"/>
      <c r="AD1690" s="137" t="s">
        <v>622</v>
      </c>
      <c r="AE1690" s="143">
        <v>46240.5793865741</v>
      </c>
      <c r="AF1690" s="144"/>
      <c r="AG1690" s="144"/>
      <c r="AH1690" s="144" t="s">
        <v>606</v>
      </c>
      <c r="AI1690" s="144" t="s">
        <v>607</v>
      </c>
      <c r="AJ1690" s="145">
        <v>46235</v>
      </c>
      <c r="AK1690" s="146">
        <v>46238.6852314815</v>
      </c>
    </row>
    <row r="1691" s="134" customFormat="1" ht="38.8" customHeight="1" spans="1:37">
      <c r="A1691" s="138" t="s">
        <v>29</v>
      </c>
      <c r="B1691" s="138" t="s">
        <v>496</v>
      </c>
      <c r="C1691" s="137" t="s">
        <v>26</v>
      </c>
      <c r="D1691" s="138" t="s">
        <v>113</v>
      </c>
      <c r="E1691" s="138" t="s">
        <v>587</v>
      </c>
      <c r="F1691" s="138" t="s">
        <v>296</v>
      </c>
      <c r="G1691" s="138" t="s">
        <v>2235</v>
      </c>
      <c r="H1691" s="138" t="s">
        <v>5525</v>
      </c>
      <c r="I1691" s="142" t="s">
        <v>645</v>
      </c>
      <c r="J1691" s="137" t="s">
        <v>742</v>
      </c>
      <c r="K1691" s="138" t="s">
        <v>4102</v>
      </c>
      <c r="L1691" s="138" t="s">
        <v>603</v>
      </c>
      <c r="M1691" s="140" t="s">
        <v>4179</v>
      </c>
      <c r="N1691" s="138" t="s">
        <v>4180</v>
      </c>
      <c r="O1691" s="138" t="s">
        <v>461</v>
      </c>
      <c r="P1691" s="138" t="s">
        <v>3881</v>
      </c>
      <c r="Q1691" s="138" t="s">
        <v>4120</v>
      </c>
      <c r="R1691" s="138" t="s">
        <v>9</v>
      </c>
      <c r="S1691" s="138">
        <v>1</v>
      </c>
      <c r="T1691" s="138">
        <v>20</v>
      </c>
      <c r="U1691" s="138">
        <v>205</v>
      </c>
      <c r="V1691" s="140">
        <v>205</v>
      </c>
      <c r="W1691" s="138">
        <v>20</v>
      </c>
      <c r="X1691" s="138">
        <v>0</v>
      </c>
      <c r="Y1691" s="140"/>
      <c r="Z1691" s="138"/>
      <c r="AA1691" s="137">
        <v>14</v>
      </c>
      <c r="AB1691" s="137">
        <v>14</v>
      </c>
      <c r="AC1691" s="137"/>
      <c r="AD1691" s="137" t="s">
        <v>622</v>
      </c>
      <c r="AE1691" s="143">
        <v>46240.5793865741</v>
      </c>
      <c r="AF1691" s="144"/>
      <c r="AG1691" s="144"/>
      <c r="AH1691" s="144" t="s">
        <v>606</v>
      </c>
      <c r="AI1691" s="144" t="s">
        <v>607</v>
      </c>
      <c r="AJ1691" s="145">
        <v>46235</v>
      </c>
      <c r="AK1691" s="146">
        <v>46238.6852314815</v>
      </c>
    </row>
    <row r="1692" s="134" customFormat="1" ht="38.8" customHeight="1" spans="1:37">
      <c r="A1692" s="138" t="s">
        <v>29</v>
      </c>
      <c r="B1692" s="138" t="s">
        <v>496</v>
      </c>
      <c r="C1692" s="137" t="s">
        <v>26</v>
      </c>
      <c r="D1692" s="138" t="s">
        <v>113</v>
      </c>
      <c r="E1692" s="138" t="s">
        <v>587</v>
      </c>
      <c r="F1692" s="138" t="s">
        <v>299</v>
      </c>
      <c r="G1692" s="138" t="s">
        <v>685</v>
      </c>
      <c r="H1692" s="138" t="s">
        <v>5526</v>
      </c>
      <c r="I1692" s="142" t="s">
        <v>601</v>
      </c>
      <c r="J1692" s="137" t="s">
        <v>591</v>
      </c>
      <c r="K1692" s="138" t="s">
        <v>3878</v>
      </c>
      <c r="L1692" s="138" t="s">
        <v>603</v>
      </c>
      <c r="M1692" s="140" t="s">
        <v>3954</v>
      </c>
      <c r="N1692" s="138" t="s">
        <v>3966</v>
      </c>
      <c r="O1692" s="138" t="s">
        <v>461</v>
      </c>
      <c r="P1692" s="138" t="s">
        <v>3881</v>
      </c>
      <c r="Q1692" s="138" t="s">
        <v>3901</v>
      </c>
      <c r="R1692" s="138" t="s">
        <v>4</v>
      </c>
      <c r="S1692" s="138">
        <v>1</v>
      </c>
      <c r="T1692" s="138">
        <v>180</v>
      </c>
      <c r="U1692" s="138">
        <v>180</v>
      </c>
      <c r="V1692" s="140">
        <v>180</v>
      </c>
      <c r="W1692" s="138">
        <v>180</v>
      </c>
      <c r="X1692" s="138">
        <v>0</v>
      </c>
      <c r="Y1692" s="140"/>
      <c r="Z1692" s="138"/>
      <c r="AA1692" s="137">
        <v>100</v>
      </c>
      <c r="AB1692" s="137">
        <v>100</v>
      </c>
      <c r="AC1692" s="137"/>
      <c r="AD1692" s="137" t="s">
        <v>622</v>
      </c>
      <c r="AE1692" s="143">
        <v>46240.5793865741</v>
      </c>
      <c r="AF1692" s="144"/>
      <c r="AG1692" s="144"/>
      <c r="AH1692" s="144" t="s">
        <v>606</v>
      </c>
      <c r="AI1692" s="144" t="s">
        <v>607</v>
      </c>
      <c r="AJ1692" s="145">
        <v>46237</v>
      </c>
      <c r="AK1692" s="146">
        <v>46238.6814699074</v>
      </c>
    </row>
    <row r="1693" s="134" customFormat="1" ht="38.8" customHeight="1" spans="1:37">
      <c r="A1693" s="138" t="s">
        <v>29</v>
      </c>
      <c r="B1693" s="138" t="s">
        <v>496</v>
      </c>
      <c r="C1693" s="137" t="s">
        <v>26</v>
      </c>
      <c r="D1693" s="138" t="s">
        <v>113</v>
      </c>
      <c r="E1693" s="138" t="s">
        <v>587</v>
      </c>
      <c r="F1693" s="138" t="s">
        <v>298</v>
      </c>
      <c r="G1693" s="138" t="s">
        <v>2193</v>
      </c>
      <c r="H1693" s="138" t="s">
        <v>2403</v>
      </c>
      <c r="I1693" s="142" t="s">
        <v>590</v>
      </c>
      <c r="J1693" s="137" t="s">
        <v>591</v>
      </c>
      <c r="K1693" s="138" t="s">
        <v>593</v>
      </c>
      <c r="L1693" s="138" t="s">
        <v>603</v>
      </c>
      <c r="M1693" s="140" t="s">
        <v>3931</v>
      </c>
      <c r="N1693" s="138" t="s">
        <v>3932</v>
      </c>
      <c r="O1693" s="138" t="s">
        <v>513</v>
      </c>
      <c r="P1693" s="138" t="s">
        <v>3866</v>
      </c>
      <c r="Q1693" s="138" t="s">
        <v>3867</v>
      </c>
      <c r="R1693" s="138"/>
      <c r="S1693" s="138">
        <v>1</v>
      </c>
      <c r="T1693" s="138">
        <v>0</v>
      </c>
      <c r="U1693" s="138">
        <v>198</v>
      </c>
      <c r="V1693" s="140">
        <v>198</v>
      </c>
      <c r="W1693" s="138">
        <v>0</v>
      </c>
      <c r="X1693" s="138">
        <v>0</v>
      </c>
      <c r="Y1693" s="140"/>
      <c r="Z1693" s="138"/>
      <c r="AA1693" s="137">
        <v>0</v>
      </c>
      <c r="AB1693" s="137">
        <v>0</v>
      </c>
      <c r="AC1693" s="137"/>
      <c r="AD1693" s="137" t="s">
        <v>622</v>
      </c>
      <c r="AE1693" s="143">
        <v>46240.5793865741</v>
      </c>
      <c r="AF1693" s="144"/>
      <c r="AG1693" s="144"/>
      <c r="AH1693" s="144" t="s">
        <v>606</v>
      </c>
      <c r="AI1693" s="144" t="s">
        <v>607</v>
      </c>
      <c r="AJ1693" s="145">
        <v>45200</v>
      </c>
      <c r="AK1693" s="146">
        <v>46238.6395601852</v>
      </c>
    </row>
    <row r="1694" s="134" customFormat="1" ht="38.8" customHeight="1" spans="1:37">
      <c r="A1694" s="138" t="s">
        <v>29</v>
      </c>
      <c r="B1694" s="138" t="s">
        <v>496</v>
      </c>
      <c r="C1694" s="137" t="s">
        <v>26</v>
      </c>
      <c r="D1694" s="138" t="s">
        <v>113</v>
      </c>
      <c r="E1694" s="138" t="s">
        <v>587</v>
      </c>
      <c r="F1694" s="138" t="s">
        <v>296</v>
      </c>
      <c r="G1694" s="138" t="s">
        <v>2235</v>
      </c>
      <c r="H1694" s="138" t="s">
        <v>5527</v>
      </c>
      <c r="I1694" s="142" t="s">
        <v>645</v>
      </c>
      <c r="J1694" s="137" t="s">
        <v>591</v>
      </c>
      <c r="K1694" s="138" t="s">
        <v>3985</v>
      </c>
      <c r="L1694" s="138" t="s">
        <v>603</v>
      </c>
      <c r="M1694" s="140" t="s">
        <v>3986</v>
      </c>
      <c r="N1694" s="138" t="s">
        <v>3987</v>
      </c>
      <c r="O1694" s="138" t="s">
        <v>461</v>
      </c>
      <c r="P1694" s="138" t="s">
        <v>3881</v>
      </c>
      <c r="Q1694" s="138" t="s">
        <v>5</v>
      </c>
      <c r="R1694" s="138" t="s">
        <v>5</v>
      </c>
      <c r="S1694" s="138">
        <v>1</v>
      </c>
      <c r="T1694" s="138">
        <v>350</v>
      </c>
      <c r="U1694" s="138">
        <v>350</v>
      </c>
      <c r="V1694" s="140">
        <v>350</v>
      </c>
      <c r="W1694" s="138">
        <v>350</v>
      </c>
      <c r="X1694" s="138">
        <v>0</v>
      </c>
      <c r="Y1694" s="140"/>
      <c r="Z1694" s="138"/>
      <c r="AA1694" s="137">
        <v>245</v>
      </c>
      <c r="AB1694" s="137">
        <v>245</v>
      </c>
      <c r="AC1694" s="137"/>
      <c r="AD1694" s="137" t="s">
        <v>622</v>
      </c>
      <c r="AE1694" s="143">
        <v>46240.5793865741</v>
      </c>
      <c r="AF1694" s="144"/>
      <c r="AG1694" s="144"/>
      <c r="AH1694" s="144" t="s">
        <v>606</v>
      </c>
      <c r="AI1694" s="144" t="s">
        <v>607</v>
      </c>
      <c r="AJ1694" s="145">
        <v>46174</v>
      </c>
      <c r="AK1694" s="146">
        <v>46238.6123611111</v>
      </c>
    </row>
    <row r="1695" s="134" customFormat="1" ht="38.8" customHeight="1" spans="1:37">
      <c r="A1695" s="138" t="s">
        <v>29</v>
      </c>
      <c r="B1695" s="138" t="s">
        <v>496</v>
      </c>
      <c r="C1695" s="137" t="s">
        <v>26</v>
      </c>
      <c r="D1695" s="138" t="s">
        <v>114</v>
      </c>
      <c r="E1695" s="138" t="s">
        <v>587</v>
      </c>
      <c r="F1695" s="138" t="s">
        <v>306</v>
      </c>
      <c r="G1695" s="138" t="s">
        <v>709</v>
      </c>
      <c r="H1695" s="138" t="s">
        <v>5528</v>
      </c>
      <c r="I1695" s="142" t="s">
        <v>601</v>
      </c>
      <c r="J1695" s="137" t="s">
        <v>591</v>
      </c>
      <c r="K1695" s="138" t="s">
        <v>3878</v>
      </c>
      <c r="L1695" s="138" t="s">
        <v>603</v>
      </c>
      <c r="M1695" s="140" t="s">
        <v>3879</v>
      </c>
      <c r="N1695" s="138" t="s">
        <v>3880</v>
      </c>
      <c r="O1695" s="138" t="s">
        <v>461</v>
      </c>
      <c r="P1695" s="138" t="s">
        <v>3881</v>
      </c>
      <c r="Q1695" s="138" t="s">
        <v>3882</v>
      </c>
      <c r="R1695" s="138" t="s">
        <v>8</v>
      </c>
      <c r="S1695" s="138">
        <v>1</v>
      </c>
      <c r="T1695" s="138">
        <v>50</v>
      </c>
      <c r="U1695" s="138">
        <v>50</v>
      </c>
      <c r="V1695" s="140">
        <v>50</v>
      </c>
      <c r="W1695" s="138">
        <v>50</v>
      </c>
      <c r="X1695" s="138">
        <v>0</v>
      </c>
      <c r="Y1695" s="140"/>
      <c r="Z1695" s="138"/>
      <c r="AA1695" s="137">
        <v>35</v>
      </c>
      <c r="AB1695" s="137">
        <v>35</v>
      </c>
      <c r="AC1695" s="137"/>
      <c r="AD1695" s="137" t="s">
        <v>622</v>
      </c>
      <c r="AE1695" s="143">
        <v>46236.5792939815</v>
      </c>
      <c r="AF1695" s="144"/>
      <c r="AG1695" s="144"/>
      <c r="AH1695" s="144" t="s">
        <v>606</v>
      </c>
      <c r="AI1695" s="144" t="s">
        <v>607</v>
      </c>
      <c r="AJ1695" s="145">
        <v>46235</v>
      </c>
      <c r="AK1695" s="146">
        <v>46236.4446296296</v>
      </c>
    </row>
    <row r="1696" s="134" customFormat="1" ht="38.8" customHeight="1" spans="1:37">
      <c r="A1696" s="138" t="s">
        <v>29</v>
      </c>
      <c r="B1696" s="138" t="s">
        <v>496</v>
      </c>
      <c r="C1696" s="137" t="s">
        <v>26</v>
      </c>
      <c r="D1696" s="138" t="s">
        <v>114</v>
      </c>
      <c r="E1696" s="138" t="s">
        <v>587</v>
      </c>
      <c r="F1696" s="138" t="s">
        <v>303</v>
      </c>
      <c r="G1696" s="138" t="s">
        <v>703</v>
      </c>
      <c r="H1696" s="138" t="s">
        <v>5529</v>
      </c>
      <c r="I1696" s="142" t="s">
        <v>601</v>
      </c>
      <c r="J1696" s="137" t="s">
        <v>591</v>
      </c>
      <c r="K1696" s="138" t="s">
        <v>3878</v>
      </c>
      <c r="L1696" s="138" t="s">
        <v>603</v>
      </c>
      <c r="M1696" s="140" t="s">
        <v>3954</v>
      </c>
      <c r="N1696" s="138" t="s">
        <v>3966</v>
      </c>
      <c r="O1696" s="138" t="s">
        <v>461</v>
      </c>
      <c r="P1696" s="138" t="s">
        <v>3881</v>
      </c>
      <c r="Q1696" s="138" t="s">
        <v>3901</v>
      </c>
      <c r="R1696" s="138" t="s">
        <v>4</v>
      </c>
      <c r="S1696" s="138">
        <v>1</v>
      </c>
      <c r="T1696" s="138">
        <v>180</v>
      </c>
      <c r="U1696" s="138">
        <v>230</v>
      </c>
      <c r="V1696" s="140">
        <v>230</v>
      </c>
      <c r="W1696" s="138">
        <v>180</v>
      </c>
      <c r="X1696" s="138">
        <v>0</v>
      </c>
      <c r="Y1696" s="140"/>
      <c r="Z1696" s="138"/>
      <c r="AA1696" s="137">
        <v>100</v>
      </c>
      <c r="AB1696" s="137">
        <v>100</v>
      </c>
      <c r="AC1696" s="137"/>
      <c r="AD1696" s="137" t="s">
        <v>622</v>
      </c>
      <c r="AE1696" s="143">
        <v>46236.5792939815</v>
      </c>
      <c r="AF1696" s="144"/>
      <c r="AG1696" s="144"/>
      <c r="AH1696" s="144" t="s">
        <v>606</v>
      </c>
      <c r="AI1696" s="144" t="s">
        <v>607</v>
      </c>
      <c r="AJ1696" s="145">
        <v>46235</v>
      </c>
      <c r="AK1696" s="146">
        <v>46236.4160648148</v>
      </c>
    </row>
    <row r="1697" s="134" customFormat="1" ht="38.8" customHeight="1" spans="1:37">
      <c r="A1697" s="138" t="s">
        <v>29</v>
      </c>
      <c r="B1697" s="138" t="s">
        <v>496</v>
      </c>
      <c r="C1697" s="137" t="s">
        <v>26</v>
      </c>
      <c r="D1697" s="138" t="s">
        <v>114</v>
      </c>
      <c r="E1697" s="138" t="s">
        <v>587</v>
      </c>
      <c r="F1697" s="138" t="s">
        <v>303</v>
      </c>
      <c r="G1697" s="138" t="s">
        <v>703</v>
      </c>
      <c r="H1697" s="138" t="s">
        <v>5529</v>
      </c>
      <c r="I1697" s="142" t="s">
        <v>601</v>
      </c>
      <c r="J1697" s="137" t="s">
        <v>591</v>
      </c>
      <c r="K1697" s="138" t="s">
        <v>3878</v>
      </c>
      <c r="L1697" s="138" t="s">
        <v>603</v>
      </c>
      <c r="M1697" s="140" t="s">
        <v>3879</v>
      </c>
      <c r="N1697" s="138" t="s">
        <v>3880</v>
      </c>
      <c r="O1697" s="138" t="s">
        <v>461</v>
      </c>
      <c r="P1697" s="138" t="s">
        <v>3881</v>
      </c>
      <c r="Q1697" s="138" t="s">
        <v>3882</v>
      </c>
      <c r="R1697" s="138" t="s">
        <v>8</v>
      </c>
      <c r="S1697" s="138">
        <v>1</v>
      </c>
      <c r="T1697" s="138">
        <v>50</v>
      </c>
      <c r="U1697" s="138">
        <v>230</v>
      </c>
      <c r="V1697" s="140">
        <v>230</v>
      </c>
      <c r="W1697" s="138">
        <v>50</v>
      </c>
      <c r="X1697" s="138">
        <v>0</v>
      </c>
      <c r="Y1697" s="140"/>
      <c r="Z1697" s="138"/>
      <c r="AA1697" s="137">
        <v>35</v>
      </c>
      <c r="AB1697" s="137">
        <v>35</v>
      </c>
      <c r="AC1697" s="137"/>
      <c r="AD1697" s="137" t="s">
        <v>622</v>
      </c>
      <c r="AE1697" s="143">
        <v>46236.5792939815</v>
      </c>
      <c r="AF1697" s="144"/>
      <c r="AG1697" s="144"/>
      <c r="AH1697" s="144" t="s">
        <v>606</v>
      </c>
      <c r="AI1697" s="144" t="s">
        <v>607</v>
      </c>
      <c r="AJ1697" s="145">
        <v>46235</v>
      </c>
      <c r="AK1697" s="146">
        <v>46236.4160648148</v>
      </c>
    </row>
    <row r="1698" s="134" customFormat="1" ht="38.8" customHeight="1" spans="1:37">
      <c r="A1698" s="138" t="s">
        <v>29</v>
      </c>
      <c r="B1698" s="138" t="s">
        <v>496</v>
      </c>
      <c r="C1698" s="137" t="s">
        <v>26</v>
      </c>
      <c r="D1698" s="138" t="s">
        <v>114</v>
      </c>
      <c r="E1698" s="138" t="s">
        <v>587</v>
      </c>
      <c r="F1698" s="138" t="s">
        <v>302</v>
      </c>
      <c r="G1698" s="138" t="s">
        <v>2205</v>
      </c>
      <c r="H1698" s="138" t="s">
        <v>2401</v>
      </c>
      <c r="I1698" s="142" t="s">
        <v>590</v>
      </c>
      <c r="J1698" s="137" t="s">
        <v>591</v>
      </c>
      <c r="K1698" s="138" t="s">
        <v>593</v>
      </c>
      <c r="L1698" s="138" t="s">
        <v>592</v>
      </c>
      <c r="M1698" s="140" t="s">
        <v>3931</v>
      </c>
      <c r="N1698" s="138" t="s">
        <v>3932</v>
      </c>
      <c r="O1698" s="138" t="s">
        <v>513</v>
      </c>
      <c r="P1698" s="138" t="s">
        <v>3866</v>
      </c>
      <c r="Q1698" s="138" t="s">
        <v>3867</v>
      </c>
      <c r="R1698" s="138"/>
      <c r="S1698" s="138">
        <v>1</v>
      </c>
      <c r="T1698" s="138">
        <v>0</v>
      </c>
      <c r="U1698" s="138">
        <v>198</v>
      </c>
      <c r="V1698" s="140">
        <v>198</v>
      </c>
      <c r="W1698" s="138">
        <v>0</v>
      </c>
      <c r="X1698" s="138">
        <v>0</v>
      </c>
      <c r="Y1698" s="140"/>
      <c r="Z1698" s="138"/>
      <c r="AA1698" s="137">
        <v>0</v>
      </c>
      <c r="AB1698" s="137">
        <v>0</v>
      </c>
      <c r="AC1698" s="137"/>
      <c r="AD1698" s="137" t="s">
        <v>622</v>
      </c>
      <c r="AE1698" s="143">
        <v>46236.5792939815</v>
      </c>
      <c r="AF1698" s="144"/>
      <c r="AG1698" s="144"/>
      <c r="AH1698" s="144" t="s">
        <v>606</v>
      </c>
      <c r="AI1698" s="144" t="s">
        <v>607</v>
      </c>
      <c r="AJ1698" s="145">
        <v>43439</v>
      </c>
      <c r="AK1698" s="146">
        <v>46235.7536111111</v>
      </c>
    </row>
    <row r="1699" s="134" customFormat="1" ht="38.8" customHeight="1" spans="1:37">
      <c r="A1699" s="138" t="s">
        <v>29</v>
      </c>
      <c r="B1699" s="138" t="s">
        <v>496</v>
      </c>
      <c r="C1699" s="137" t="s">
        <v>26</v>
      </c>
      <c r="D1699" s="138" t="s">
        <v>114</v>
      </c>
      <c r="E1699" s="138" t="s">
        <v>587</v>
      </c>
      <c r="F1699" s="138" t="s">
        <v>303</v>
      </c>
      <c r="G1699" s="138" t="s">
        <v>703</v>
      </c>
      <c r="H1699" s="138" t="s">
        <v>2400</v>
      </c>
      <c r="I1699" s="142" t="s">
        <v>590</v>
      </c>
      <c r="J1699" s="137" t="s">
        <v>818</v>
      </c>
      <c r="K1699" s="138" t="s">
        <v>3868</v>
      </c>
      <c r="L1699" s="138" t="s">
        <v>592</v>
      </c>
      <c r="M1699" s="140" t="s">
        <v>5530</v>
      </c>
      <c r="N1699" s="138" t="s">
        <v>5531</v>
      </c>
      <c r="O1699" s="138" t="s">
        <v>513</v>
      </c>
      <c r="P1699" s="138" t="s">
        <v>3868</v>
      </c>
      <c r="Q1699" s="138" t="s">
        <v>3867</v>
      </c>
      <c r="R1699" s="138"/>
      <c r="S1699" s="138">
        <v>1</v>
      </c>
      <c r="T1699" s="138">
        <v>600</v>
      </c>
      <c r="U1699" s="138">
        <v>630</v>
      </c>
      <c r="V1699" s="140">
        <v>990</v>
      </c>
      <c r="W1699" s="138">
        <v>600</v>
      </c>
      <c r="X1699" s="138">
        <v>0</v>
      </c>
      <c r="Y1699" s="140" t="s">
        <v>670</v>
      </c>
      <c r="Z1699" s="138"/>
      <c r="AA1699" s="137">
        <v>420</v>
      </c>
      <c r="AB1699" s="137">
        <v>420</v>
      </c>
      <c r="AC1699" s="137"/>
      <c r="AD1699" s="137" t="s">
        <v>622</v>
      </c>
      <c r="AE1699" s="143">
        <v>46236.5792939815</v>
      </c>
      <c r="AF1699" s="144"/>
      <c r="AG1699" s="144"/>
      <c r="AH1699" s="144" t="s">
        <v>606</v>
      </c>
      <c r="AI1699" s="144" t="s">
        <v>607</v>
      </c>
      <c r="AJ1699" s="145">
        <v>42932</v>
      </c>
      <c r="AK1699" s="146">
        <v>46235.6142592593</v>
      </c>
    </row>
    <row r="1700" s="134" customFormat="1" ht="38.8" customHeight="1" spans="1:37">
      <c r="A1700" s="138" t="s">
        <v>29</v>
      </c>
      <c r="B1700" s="138" t="s">
        <v>496</v>
      </c>
      <c r="C1700" s="137" t="s">
        <v>26</v>
      </c>
      <c r="D1700" s="138" t="s">
        <v>114</v>
      </c>
      <c r="E1700" s="138" t="s">
        <v>587</v>
      </c>
      <c r="F1700" s="138" t="s">
        <v>303</v>
      </c>
      <c r="G1700" s="138" t="s">
        <v>703</v>
      </c>
      <c r="H1700" s="138" t="s">
        <v>2400</v>
      </c>
      <c r="I1700" s="142" t="s">
        <v>590</v>
      </c>
      <c r="J1700" s="137" t="s">
        <v>818</v>
      </c>
      <c r="K1700" s="138" t="s">
        <v>3868</v>
      </c>
      <c r="L1700" s="138" t="s">
        <v>592</v>
      </c>
      <c r="M1700" s="140" t="s">
        <v>5532</v>
      </c>
      <c r="N1700" s="138" t="s">
        <v>5533</v>
      </c>
      <c r="O1700" s="138" t="s">
        <v>513</v>
      </c>
      <c r="P1700" s="138" t="s">
        <v>3868</v>
      </c>
      <c r="Q1700" s="138" t="s">
        <v>3867</v>
      </c>
      <c r="R1700" s="138"/>
      <c r="S1700" s="138">
        <v>1</v>
      </c>
      <c r="T1700" s="138">
        <v>360</v>
      </c>
      <c r="U1700" s="138">
        <v>630</v>
      </c>
      <c r="V1700" s="140">
        <v>990</v>
      </c>
      <c r="W1700" s="138">
        <v>0</v>
      </c>
      <c r="X1700" s="138">
        <v>360</v>
      </c>
      <c r="Y1700" s="140" t="s">
        <v>670</v>
      </c>
      <c r="Z1700" s="138"/>
      <c r="AA1700" s="137">
        <v>252</v>
      </c>
      <c r="AB1700" s="137">
        <v>0</v>
      </c>
      <c r="AC1700" s="137"/>
      <c r="AD1700" s="137" t="s">
        <v>622</v>
      </c>
      <c r="AE1700" s="143">
        <v>46236.5792939815</v>
      </c>
      <c r="AF1700" s="144"/>
      <c r="AG1700" s="144"/>
      <c r="AH1700" s="144" t="s">
        <v>606</v>
      </c>
      <c r="AI1700" s="144" t="s">
        <v>607</v>
      </c>
      <c r="AJ1700" s="145">
        <v>42932</v>
      </c>
      <c r="AK1700" s="146">
        <v>46235.6142592593</v>
      </c>
    </row>
    <row r="1701" s="134" customFormat="1" ht="38.8" customHeight="1" spans="1:37">
      <c r="A1701" s="138" t="s">
        <v>29</v>
      </c>
      <c r="B1701" s="138" t="s">
        <v>496</v>
      </c>
      <c r="C1701" s="137" t="s">
        <v>26</v>
      </c>
      <c r="D1701" s="138" t="s">
        <v>114</v>
      </c>
      <c r="E1701" s="138" t="s">
        <v>587</v>
      </c>
      <c r="F1701" s="138" t="s">
        <v>302</v>
      </c>
      <c r="G1701" s="138" t="s">
        <v>2205</v>
      </c>
      <c r="H1701" s="138" t="s">
        <v>2398</v>
      </c>
      <c r="I1701" s="142" t="s">
        <v>590</v>
      </c>
      <c r="J1701" s="137" t="s">
        <v>591</v>
      </c>
      <c r="K1701" s="138" t="s">
        <v>593</v>
      </c>
      <c r="L1701" s="138" t="s">
        <v>592</v>
      </c>
      <c r="M1701" s="140" t="s">
        <v>3931</v>
      </c>
      <c r="N1701" s="138" t="s">
        <v>3932</v>
      </c>
      <c r="O1701" s="138" t="s">
        <v>513</v>
      </c>
      <c r="P1701" s="138" t="s">
        <v>3866</v>
      </c>
      <c r="Q1701" s="138" t="s">
        <v>3867</v>
      </c>
      <c r="R1701" s="138"/>
      <c r="S1701" s="138">
        <v>1</v>
      </c>
      <c r="T1701" s="138">
        <v>0</v>
      </c>
      <c r="U1701" s="138">
        <v>168</v>
      </c>
      <c r="V1701" s="140">
        <v>198</v>
      </c>
      <c r="W1701" s="138">
        <v>0</v>
      </c>
      <c r="X1701" s="138">
        <v>0</v>
      </c>
      <c r="Y1701" s="140" t="s">
        <v>670</v>
      </c>
      <c r="Z1701" s="138"/>
      <c r="AA1701" s="137">
        <v>0</v>
      </c>
      <c r="AB1701" s="137">
        <v>0</v>
      </c>
      <c r="AC1701" s="137"/>
      <c r="AD1701" s="137" t="s">
        <v>622</v>
      </c>
      <c r="AE1701" s="143">
        <v>46236.5792939815</v>
      </c>
      <c r="AF1701" s="144"/>
      <c r="AG1701" s="144"/>
      <c r="AH1701" s="144" t="s">
        <v>606</v>
      </c>
      <c r="AI1701" s="144" t="s">
        <v>607</v>
      </c>
      <c r="AJ1701" s="145">
        <v>43524</v>
      </c>
      <c r="AK1701" s="146">
        <v>46235.5237962963</v>
      </c>
    </row>
    <row r="1702" s="134" customFormat="1" ht="38.8" customHeight="1" spans="1:37">
      <c r="A1702" s="138" t="s">
        <v>29</v>
      </c>
      <c r="B1702" s="138" t="s">
        <v>496</v>
      </c>
      <c r="C1702" s="137" t="s">
        <v>26</v>
      </c>
      <c r="D1702" s="138" t="s">
        <v>114</v>
      </c>
      <c r="E1702" s="138" t="s">
        <v>587</v>
      </c>
      <c r="F1702" s="138" t="s">
        <v>303</v>
      </c>
      <c r="G1702" s="138" t="s">
        <v>703</v>
      </c>
      <c r="H1702" s="138" t="s">
        <v>5534</v>
      </c>
      <c r="I1702" s="142" t="s">
        <v>645</v>
      </c>
      <c r="J1702" s="137" t="s">
        <v>591</v>
      </c>
      <c r="K1702" s="138" t="s">
        <v>3985</v>
      </c>
      <c r="L1702" s="138" t="s">
        <v>603</v>
      </c>
      <c r="M1702" s="140" t="s">
        <v>5535</v>
      </c>
      <c r="N1702" s="138" t="s">
        <v>5536</v>
      </c>
      <c r="O1702" s="138" t="s">
        <v>461</v>
      </c>
      <c r="P1702" s="138" t="s">
        <v>3881</v>
      </c>
      <c r="Q1702" s="138" t="s">
        <v>5</v>
      </c>
      <c r="R1702" s="138" t="s">
        <v>5</v>
      </c>
      <c r="S1702" s="138">
        <v>1</v>
      </c>
      <c r="T1702" s="138">
        <v>280</v>
      </c>
      <c r="U1702" s="138">
        <v>280</v>
      </c>
      <c r="V1702" s="140">
        <v>280</v>
      </c>
      <c r="W1702" s="138">
        <v>280</v>
      </c>
      <c r="X1702" s="138">
        <v>0</v>
      </c>
      <c r="Y1702" s="140"/>
      <c r="Z1702" s="138"/>
      <c r="AA1702" s="137">
        <v>196</v>
      </c>
      <c r="AB1702" s="137">
        <v>196</v>
      </c>
      <c r="AC1702" s="137"/>
      <c r="AD1702" s="137" t="s">
        <v>622</v>
      </c>
      <c r="AE1702" s="143">
        <v>46236.5792939815</v>
      </c>
      <c r="AF1702" s="144"/>
      <c r="AG1702" s="144"/>
      <c r="AH1702" s="144" t="s">
        <v>606</v>
      </c>
      <c r="AI1702" s="144" t="s">
        <v>607</v>
      </c>
      <c r="AJ1702" s="145">
        <v>46218</v>
      </c>
      <c r="AK1702" s="146">
        <v>46235.5100115741</v>
      </c>
    </row>
    <row r="1703" s="134" customFormat="1" ht="38.8" customHeight="1" spans="1:37">
      <c r="A1703" s="138" t="s">
        <v>29</v>
      </c>
      <c r="B1703" s="138" t="s">
        <v>496</v>
      </c>
      <c r="C1703" s="137" t="s">
        <v>26</v>
      </c>
      <c r="D1703" s="138" t="s">
        <v>114</v>
      </c>
      <c r="E1703" s="138" t="s">
        <v>587</v>
      </c>
      <c r="F1703" s="138" t="s">
        <v>306</v>
      </c>
      <c r="G1703" s="138" t="s">
        <v>709</v>
      </c>
      <c r="H1703" s="138" t="s">
        <v>5537</v>
      </c>
      <c r="I1703" s="142" t="s">
        <v>601</v>
      </c>
      <c r="J1703" s="137" t="s">
        <v>591</v>
      </c>
      <c r="K1703" s="138" t="s">
        <v>3878</v>
      </c>
      <c r="L1703" s="138" t="s">
        <v>603</v>
      </c>
      <c r="M1703" s="140" t="s">
        <v>3954</v>
      </c>
      <c r="N1703" s="138" t="s">
        <v>3966</v>
      </c>
      <c r="O1703" s="138" t="s">
        <v>461</v>
      </c>
      <c r="P1703" s="138" t="s">
        <v>3881</v>
      </c>
      <c r="Q1703" s="138" t="s">
        <v>3901</v>
      </c>
      <c r="R1703" s="138" t="s">
        <v>4</v>
      </c>
      <c r="S1703" s="138">
        <v>1</v>
      </c>
      <c r="T1703" s="138">
        <v>180</v>
      </c>
      <c r="U1703" s="138">
        <v>180</v>
      </c>
      <c r="V1703" s="140">
        <v>180</v>
      </c>
      <c r="W1703" s="138">
        <v>180</v>
      </c>
      <c r="X1703" s="138">
        <v>0</v>
      </c>
      <c r="Y1703" s="140"/>
      <c r="Z1703" s="138"/>
      <c r="AA1703" s="137">
        <v>100</v>
      </c>
      <c r="AB1703" s="137">
        <v>100</v>
      </c>
      <c r="AC1703" s="137"/>
      <c r="AD1703" s="137" t="s">
        <v>622</v>
      </c>
      <c r="AE1703" s="143">
        <v>46236.5792939815</v>
      </c>
      <c r="AF1703" s="144"/>
      <c r="AG1703" s="144"/>
      <c r="AH1703" s="144" t="s">
        <v>606</v>
      </c>
      <c r="AI1703" s="144" t="s">
        <v>607</v>
      </c>
      <c r="AJ1703" s="145">
        <v>46234</v>
      </c>
      <c r="AK1703" s="146">
        <v>46235.500625</v>
      </c>
    </row>
    <row r="1704" s="134" customFormat="1" ht="38.8" customHeight="1" spans="1:37">
      <c r="A1704" s="138" t="s">
        <v>29</v>
      </c>
      <c r="B1704" s="138" t="s">
        <v>496</v>
      </c>
      <c r="C1704" s="137" t="s">
        <v>26</v>
      </c>
      <c r="D1704" s="138" t="s">
        <v>114</v>
      </c>
      <c r="E1704" s="138" t="s">
        <v>587</v>
      </c>
      <c r="F1704" s="138" t="s">
        <v>303</v>
      </c>
      <c r="G1704" s="138" t="s">
        <v>703</v>
      </c>
      <c r="H1704" s="138" t="s">
        <v>5538</v>
      </c>
      <c r="I1704" s="142" t="s">
        <v>601</v>
      </c>
      <c r="J1704" s="137" t="s">
        <v>602</v>
      </c>
      <c r="K1704" s="138" t="s">
        <v>3878</v>
      </c>
      <c r="L1704" s="138" t="s">
        <v>603</v>
      </c>
      <c r="M1704" s="140" t="s">
        <v>3908</v>
      </c>
      <c r="N1704" s="138" t="s">
        <v>3909</v>
      </c>
      <c r="O1704" s="138" t="s">
        <v>461</v>
      </c>
      <c r="P1704" s="138" t="s">
        <v>3881</v>
      </c>
      <c r="Q1704" s="138" t="s">
        <v>3889</v>
      </c>
      <c r="R1704" s="138" t="s">
        <v>8</v>
      </c>
      <c r="S1704" s="138">
        <v>1</v>
      </c>
      <c r="T1704" s="138">
        <v>10</v>
      </c>
      <c r="U1704" s="138">
        <v>280</v>
      </c>
      <c r="V1704" s="140">
        <v>280</v>
      </c>
      <c r="W1704" s="138">
        <v>10</v>
      </c>
      <c r="X1704" s="138">
        <v>0</v>
      </c>
      <c r="Y1704" s="140"/>
      <c r="Z1704" s="138"/>
      <c r="AA1704" s="137">
        <v>7</v>
      </c>
      <c r="AB1704" s="137">
        <v>7</v>
      </c>
      <c r="AC1704" s="137"/>
      <c r="AD1704" s="137" t="s">
        <v>622</v>
      </c>
      <c r="AE1704" s="143">
        <v>46236.5792939815</v>
      </c>
      <c r="AF1704" s="144"/>
      <c r="AG1704" s="144"/>
      <c r="AH1704" s="144" t="s">
        <v>606</v>
      </c>
      <c r="AI1704" s="144" t="s">
        <v>607</v>
      </c>
      <c r="AJ1704" s="145">
        <v>46204</v>
      </c>
      <c r="AK1704" s="146">
        <v>46235.4834722222</v>
      </c>
    </row>
    <row r="1705" s="134" customFormat="1" ht="38.8" customHeight="1" spans="1:37">
      <c r="A1705" s="138" t="s">
        <v>29</v>
      </c>
      <c r="B1705" s="138" t="s">
        <v>496</v>
      </c>
      <c r="C1705" s="137" t="s">
        <v>26</v>
      </c>
      <c r="D1705" s="138" t="s">
        <v>114</v>
      </c>
      <c r="E1705" s="138" t="s">
        <v>587</v>
      </c>
      <c r="F1705" s="138" t="s">
        <v>306</v>
      </c>
      <c r="G1705" s="138" t="s">
        <v>709</v>
      </c>
      <c r="H1705" s="138" t="s">
        <v>5539</v>
      </c>
      <c r="I1705" s="142" t="s">
        <v>601</v>
      </c>
      <c r="J1705" s="137" t="s">
        <v>742</v>
      </c>
      <c r="K1705" s="138" t="s">
        <v>3878</v>
      </c>
      <c r="L1705" s="138" t="s">
        <v>603</v>
      </c>
      <c r="M1705" s="140" t="s">
        <v>4149</v>
      </c>
      <c r="N1705" s="138" t="s">
        <v>4150</v>
      </c>
      <c r="O1705" s="138" t="s">
        <v>461</v>
      </c>
      <c r="P1705" s="138" t="s">
        <v>3881</v>
      </c>
      <c r="Q1705" s="138" t="s">
        <v>4120</v>
      </c>
      <c r="R1705" s="138" t="s">
        <v>9</v>
      </c>
      <c r="S1705" s="138">
        <v>1</v>
      </c>
      <c r="T1705" s="138">
        <v>35</v>
      </c>
      <c r="U1705" s="138">
        <v>195</v>
      </c>
      <c r="V1705" s="140">
        <v>195</v>
      </c>
      <c r="W1705" s="138">
        <v>35</v>
      </c>
      <c r="X1705" s="138">
        <v>0</v>
      </c>
      <c r="Y1705" s="140"/>
      <c r="Z1705" s="138"/>
      <c r="AA1705" s="137">
        <v>24.5</v>
      </c>
      <c r="AB1705" s="137">
        <v>24.5</v>
      </c>
      <c r="AC1705" s="137"/>
      <c r="AD1705" s="137" t="s">
        <v>622</v>
      </c>
      <c r="AE1705" s="143">
        <v>46236.5792939815</v>
      </c>
      <c r="AF1705" s="144"/>
      <c r="AG1705" s="144"/>
      <c r="AH1705" s="144" t="s">
        <v>606</v>
      </c>
      <c r="AI1705" s="144" t="s">
        <v>607</v>
      </c>
      <c r="AJ1705" s="145">
        <v>46234</v>
      </c>
      <c r="AK1705" s="146">
        <v>46235.4238310185</v>
      </c>
    </row>
    <row r="1706" s="134" customFormat="1" ht="38.8" customHeight="1" spans="1:37">
      <c r="A1706" s="138" t="s">
        <v>29</v>
      </c>
      <c r="B1706" s="138" t="s">
        <v>496</v>
      </c>
      <c r="C1706" s="137" t="s">
        <v>26</v>
      </c>
      <c r="D1706" s="138" t="s">
        <v>114</v>
      </c>
      <c r="E1706" s="138" t="s">
        <v>587</v>
      </c>
      <c r="F1706" s="138" t="s">
        <v>306</v>
      </c>
      <c r="G1706" s="138" t="s">
        <v>709</v>
      </c>
      <c r="H1706" s="138" t="s">
        <v>2397</v>
      </c>
      <c r="I1706" s="142" t="s">
        <v>601</v>
      </c>
      <c r="J1706" s="137" t="s">
        <v>591</v>
      </c>
      <c r="K1706" s="138" t="s">
        <v>3878</v>
      </c>
      <c r="L1706" s="138" t="s">
        <v>603</v>
      </c>
      <c r="M1706" s="140" t="s">
        <v>3879</v>
      </c>
      <c r="N1706" s="138" t="s">
        <v>3880</v>
      </c>
      <c r="O1706" s="138" t="s">
        <v>461</v>
      </c>
      <c r="P1706" s="138" t="s">
        <v>3881</v>
      </c>
      <c r="Q1706" s="138" t="s">
        <v>3882</v>
      </c>
      <c r="R1706" s="138" t="s">
        <v>8</v>
      </c>
      <c r="S1706" s="138">
        <v>1</v>
      </c>
      <c r="T1706" s="138">
        <v>50</v>
      </c>
      <c r="U1706" s="138">
        <v>100</v>
      </c>
      <c r="V1706" s="140">
        <v>100</v>
      </c>
      <c r="W1706" s="138">
        <v>50</v>
      </c>
      <c r="X1706" s="138">
        <v>0</v>
      </c>
      <c r="Y1706" s="140"/>
      <c r="Z1706" s="138"/>
      <c r="AA1706" s="137">
        <v>35</v>
      </c>
      <c r="AB1706" s="137">
        <v>35</v>
      </c>
      <c r="AC1706" s="137"/>
      <c r="AD1706" s="137" t="s">
        <v>622</v>
      </c>
      <c r="AE1706" s="143">
        <v>46236.5792939815</v>
      </c>
      <c r="AF1706" s="144"/>
      <c r="AG1706" s="144"/>
      <c r="AH1706" s="144" t="s">
        <v>606</v>
      </c>
      <c r="AI1706" s="144" t="s">
        <v>607</v>
      </c>
      <c r="AJ1706" s="145">
        <v>46233</v>
      </c>
      <c r="AK1706" s="146">
        <v>46234.7646064815</v>
      </c>
    </row>
    <row r="1707" s="134" customFormat="1" ht="38.8" customHeight="1" spans="1:37">
      <c r="A1707" s="138" t="s">
        <v>29</v>
      </c>
      <c r="B1707" s="138" t="s">
        <v>496</v>
      </c>
      <c r="C1707" s="137" t="s">
        <v>26</v>
      </c>
      <c r="D1707" s="138" t="s">
        <v>114</v>
      </c>
      <c r="E1707" s="138" t="s">
        <v>587</v>
      </c>
      <c r="F1707" s="138" t="s">
        <v>303</v>
      </c>
      <c r="G1707" s="138" t="s">
        <v>703</v>
      </c>
      <c r="H1707" s="138" t="s">
        <v>2396</v>
      </c>
      <c r="I1707" s="142" t="s">
        <v>601</v>
      </c>
      <c r="J1707" s="137" t="s">
        <v>591</v>
      </c>
      <c r="K1707" s="138" t="s">
        <v>3972</v>
      </c>
      <c r="L1707" s="138" t="s">
        <v>592</v>
      </c>
      <c r="M1707" s="140" t="s">
        <v>4163</v>
      </c>
      <c r="N1707" s="138" t="s">
        <v>4164</v>
      </c>
      <c r="O1707" s="138" t="s">
        <v>461</v>
      </c>
      <c r="P1707" s="138" t="s">
        <v>3881</v>
      </c>
      <c r="Q1707" s="138" t="s">
        <v>3901</v>
      </c>
      <c r="R1707" s="138" t="s">
        <v>4</v>
      </c>
      <c r="S1707" s="138">
        <v>1</v>
      </c>
      <c r="T1707" s="138">
        <v>180</v>
      </c>
      <c r="U1707" s="138">
        <v>240</v>
      </c>
      <c r="V1707" s="140">
        <v>280</v>
      </c>
      <c r="W1707" s="138">
        <v>140</v>
      </c>
      <c r="X1707" s="138">
        <v>40</v>
      </c>
      <c r="Y1707" s="140" t="s">
        <v>670</v>
      </c>
      <c r="Z1707" s="138"/>
      <c r="AA1707" s="137">
        <v>100</v>
      </c>
      <c r="AB1707" s="137">
        <v>100</v>
      </c>
      <c r="AC1707" s="137"/>
      <c r="AD1707" s="137" t="s">
        <v>622</v>
      </c>
      <c r="AE1707" s="143">
        <v>46236.5792939815</v>
      </c>
      <c r="AF1707" s="144"/>
      <c r="AG1707" s="144"/>
      <c r="AH1707" s="144"/>
      <c r="AI1707" s="144" t="s">
        <v>596</v>
      </c>
      <c r="AJ1707" s="145">
        <v>46204</v>
      </c>
      <c r="AK1707" s="146">
        <v>46234.7464236111</v>
      </c>
    </row>
    <row r="1708" s="134" customFormat="1" ht="38.8" customHeight="1" spans="1:37">
      <c r="A1708" s="138" t="s">
        <v>29</v>
      </c>
      <c r="B1708" s="138" t="s">
        <v>496</v>
      </c>
      <c r="C1708" s="137" t="s">
        <v>26</v>
      </c>
      <c r="D1708" s="138" t="s">
        <v>114</v>
      </c>
      <c r="E1708" s="138" t="s">
        <v>587</v>
      </c>
      <c r="F1708" s="138" t="s">
        <v>302</v>
      </c>
      <c r="G1708" s="138" t="s">
        <v>2205</v>
      </c>
      <c r="H1708" s="138" t="s">
        <v>2395</v>
      </c>
      <c r="I1708" s="142" t="s">
        <v>590</v>
      </c>
      <c r="J1708" s="137" t="s">
        <v>591</v>
      </c>
      <c r="K1708" s="138" t="s">
        <v>593</v>
      </c>
      <c r="L1708" s="138" t="s">
        <v>592</v>
      </c>
      <c r="M1708" s="140" t="s">
        <v>3931</v>
      </c>
      <c r="N1708" s="138" t="s">
        <v>3932</v>
      </c>
      <c r="O1708" s="138" t="s">
        <v>513</v>
      </c>
      <c r="P1708" s="138" t="s">
        <v>3866</v>
      </c>
      <c r="Q1708" s="138" t="s">
        <v>3867</v>
      </c>
      <c r="R1708" s="138"/>
      <c r="S1708" s="138">
        <v>1</v>
      </c>
      <c r="T1708" s="138">
        <v>0</v>
      </c>
      <c r="U1708" s="138">
        <v>198</v>
      </c>
      <c r="V1708" s="140">
        <v>198</v>
      </c>
      <c r="W1708" s="138">
        <v>0</v>
      </c>
      <c r="X1708" s="138">
        <v>0</v>
      </c>
      <c r="Y1708" s="140"/>
      <c r="Z1708" s="138"/>
      <c r="AA1708" s="137">
        <v>0</v>
      </c>
      <c r="AB1708" s="137">
        <v>0</v>
      </c>
      <c r="AC1708" s="137"/>
      <c r="AD1708" s="137" t="s">
        <v>622</v>
      </c>
      <c r="AE1708" s="143">
        <v>46236.5792939815</v>
      </c>
      <c r="AF1708" s="144"/>
      <c r="AG1708" s="144"/>
      <c r="AH1708" s="144" t="s">
        <v>606</v>
      </c>
      <c r="AI1708" s="144" t="s">
        <v>607</v>
      </c>
      <c r="AJ1708" s="145">
        <v>43956</v>
      </c>
      <c r="AK1708" s="146">
        <v>46234.7071759259</v>
      </c>
    </row>
    <row r="1709" s="134" customFormat="1" ht="38.8" customHeight="1" spans="1:37">
      <c r="A1709" s="138" t="s">
        <v>29</v>
      </c>
      <c r="B1709" s="138" t="s">
        <v>496</v>
      </c>
      <c r="C1709" s="137" t="s">
        <v>26</v>
      </c>
      <c r="D1709" s="138" t="s">
        <v>114</v>
      </c>
      <c r="E1709" s="138" t="s">
        <v>587</v>
      </c>
      <c r="F1709" s="138" t="s">
        <v>304</v>
      </c>
      <c r="G1709" s="138" t="s">
        <v>1981</v>
      </c>
      <c r="H1709" s="138" t="s">
        <v>5540</v>
      </c>
      <c r="I1709" s="142" t="s">
        <v>601</v>
      </c>
      <c r="J1709" s="137" t="s">
        <v>742</v>
      </c>
      <c r="K1709" s="138" t="s">
        <v>3878</v>
      </c>
      <c r="L1709" s="138" t="s">
        <v>603</v>
      </c>
      <c r="M1709" s="140" t="s">
        <v>4149</v>
      </c>
      <c r="N1709" s="138" t="s">
        <v>4150</v>
      </c>
      <c r="O1709" s="138" t="s">
        <v>461</v>
      </c>
      <c r="P1709" s="138" t="s">
        <v>3881</v>
      </c>
      <c r="Q1709" s="138" t="s">
        <v>4120</v>
      </c>
      <c r="R1709" s="138" t="s">
        <v>9</v>
      </c>
      <c r="S1709" s="138">
        <v>1</v>
      </c>
      <c r="T1709" s="138">
        <v>35</v>
      </c>
      <c r="U1709" s="138">
        <v>245</v>
      </c>
      <c r="V1709" s="140">
        <v>245</v>
      </c>
      <c r="W1709" s="138">
        <v>35</v>
      </c>
      <c r="X1709" s="138">
        <v>0</v>
      </c>
      <c r="Y1709" s="140"/>
      <c r="Z1709" s="138"/>
      <c r="AA1709" s="137">
        <v>24.5</v>
      </c>
      <c r="AB1709" s="137">
        <v>24.5</v>
      </c>
      <c r="AC1709" s="137"/>
      <c r="AD1709" s="137" t="s">
        <v>622</v>
      </c>
      <c r="AE1709" s="143">
        <v>46236.5792939815</v>
      </c>
      <c r="AF1709" s="144"/>
      <c r="AG1709" s="144"/>
      <c r="AH1709" s="144" t="s">
        <v>606</v>
      </c>
      <c r="AI1709" s="144" t="s">
        <v>607</v>
      </c>
      <c r="AJ1709" s="145">
        <v>46233</v>
      </c>
      <c r="AK1709" s="146">
        <v>46234.6413425926</v>
      </c>
    </row>
    <row r="1710" s="134" customFormat="1" ht="38.8" customHeight="1" spans="1:37">
      <c r="A1710" s="138" t="s">
        <v>29</v>
      </c>
      <c r="B1710" s="138" t="s">
        <v>496</v>
      </c>
      <c r="C1710" s="137" t="s">
        <v>26</v>
      </c>
      <c r="D1710" s="138" t="s">
        <v>114</v>
      </c>
      <c r="E1710" s="138" t="s">
        <v>587</v>
      </c>
      <c r="F1710" s="138" t="s">
        <v>304</v>
      </c>
      <c r="G1710" s="138" t="s">
        <v>1981</v>
      </c>
      <c r="H1710" s="138" t="s">
        <v>5540</v>
      </c>
      <c r="I1710" s="142" t="s">
        <v>601</v>
      </c>
      <c r="J1710" s="137" t="s">
        <v>742</v>
      </c>
      <c r="K1710" s="138" t="s">
        <v>3878</v>
      </c>
      <c r="L1710" s="138" t="s">
        <v>603</v>
      </c>
      <c r="M1710" s="140" t="s">
        <v>5409</v>
      </c>
      <c r="N1710" s="138" t="s">
        <v>5410</v>
      </c>
      <c r="O1710" s="138" t="s">
        <v>513</v>
      </c>
      <c r="P1710" s="138" t="s">
        <v>3868</v>
      </c>
      <c r="Q1710" s="138" t="s">
        <v>3867</v>
      </c>
      <c r="R1710" s="138"/>
      <c r="S1710" s="138">
        <v>1</v>
      </c>
      <c r="T1710" s="138">
        <v>10</v>
      </c>
      <c r="U1710" s="138">
        <v>245</v>
      </c>
      <c r="V1710" s="140">
        <v>245</v>
      </c>
      <c r="W1710" s="138">
        <v>10</v>
      </c>
      <c r="X1710" s="138">
        <v>0</v>
      </c>
      <c r="Y1710" s="140"/>
      <c r="Z1710" s="138"/>
      <c r="AA1710" s="137">
        <v>7</v>
      </c>
      <c r="AB1710" s="137">
        <v>7</v>
      </c>
      <c r="AC1710" s="137"/>
      <c r="AD1710" s="137" t="s">
        <v>622</v>
      </c>
      <c r="AE1710" s="143">
        <v>46236.5792939815</v>
      </c>
      <c r="AF1710" s="144"/>
      <c r="AG1710" s="144"/>
      <c r="AH1710" s="144" t="s">
        <v>606</v>
      </c>
      <c r="AI1710" s="144" t="s">
        <v>607</v>
      </c>
      <c r="AJ1710" s="145">
        <v>46233</v>
      </c>
      <c r="AK1710" s="146">
        <v>46234.6413425926</v>
      </c>
    </row>
    <row r="1711" s="134" customFormat="1" ht="38.8" customHeight="1" spans="1:37">
      <c r="A1711" s="138" t="s">
        <v>29</v>
      </c>
      <c r="B1711" s="138" t="s">
        <v>496</v>
      </c>
      <c r="C1711" s="137" t="s">
        <v>26</v>
      </c>
      <c r="D1711" s="138" t="s">
        <v>104</v>
      </c>
      <c r="E1711" s="138" t="s">
        <v>587</v>
      </c>
      <c r="F1711" s="138" t="s">
        <v>277</v>
      </c>
      <c r="G1711" s="138" t="s">
        <v>1976</v>
      </c>
      <c r="H1711" s="138" t="s">
        <v>5541</v>
      </c>
      <c r="I1711" s="142" t="s">
        <v>601</v>
      </c>
      <c r="J1711" s="137" t="s">
        <v>591</v>
      </c>
      <c r="K1711" s="138" t="s">
        <v>3878</v>
      </c>
      <c r="L1711" s="138" t="s">
        <v>603</v>
      </c>
      <c r="M1711" s="140" t="s">
        <v>3879</v>
      </c>
      <c r="N1711" s="138" t="s">
        <v>3880</v>
      </c>
      <c r="O1711" s="138" t="s">
        <v>461</v>
      </c>
      <c r="P1711" s="138" t="s">
        <v>3881</v>
      </c>
      <c r="Q1711" s="138" t="s">
        <v>3882</v>
      </c>
      <c r="R1711" s="138" t="s">
        <v>8</v>
      </c>
      <c r="S1711" s="138">
        <v>1</v>
      </c>
      <c r="T1711" s="138">
        <v>50</v>
      </c>
      <c r="U1711" s="138">
        <v>50</v>
      </c>
      <c r="V1711" s="140">
        <v>50</v>
      </c>
      <c r="W1711" s="138">
        <v>50</v>
      </c>
      <c r="X1711" s="138">
        <v>0</v>
      </c>
      <c r="Y1711" s="140"/>
      <c r="Z1711" s="138"/>
      <c r="AA1711" s="137">
        <v>35</v>
      </c>
      <c r="AB1711" s="137">
        <v>35</v>
      </c>
      <c r="AC1711" s="137"/>
      <c r="AD1711" s="137" t="s">
        <v>622</v>
      </c>
      <c r="AE1711" s="143">
        <v>46240.5805324074</v>
      </c>
      <c r="AF1711" s="144"/>
      <c r="AG1711" s="144"/>
      <c r="AH1711" s="144" t="s">
        <v>606</v>
      </c>
      <c r="AI1711" s="144" t="s">
        <v>607</v>
      </c>
      <c r="AJ1711" s="145">
        <v>46184</v>
      </c>
      <c r="AK1711" s="146">
        <v>46240.5362731482</v>
      </c>
    </row>
    <row r="1712" s="134" customFormat="1" ht="38.8" customHeight="1" spans="1:37">
      <c r="A1712" s="138" t="s">
        <v>29</v>
      </c>
      <c r="B1712" s="138" t="s">
        <v>496</v>
      </c>
      <c r="C1712" s="137" t="s">
        <v>26</v>
      </c>
      <c r="D1712" s="138" t="s">
        <v>104</v>
      </c>
      <c r="E1712" s="138" t="s">
        <v>587</v>
      </c>
      <c r="F1712" s="138" t="s">
        <v>276</v>
      </c>
      <c r="G1712" s="138" t="s">
        <v>1983</v>
      </c>
      <c r="H1712" s="138" t="s">
        <v>2392</v>
      </c>
      <c r="I1712" s="142" t="s">
        <v>590</v>
      </c>
      <c r="J1712" s="137" t="s">
        <v>591</v>
      </c>
      <c r="K1712" s="138" t="s">
        <v>593</v>
      </c>
      <c r="L1712" s="138" t="s">
        <v>603</v>
      </c>
      <c r="M1712" s="140" t="s">
        <v>3931</v>
      </c>
      <c r="N1712" s="138" t="s">
        <v>3932</v>
      </c>
      <c r="O1712" s="138" t="s">
        <v>513</v>
      </c>
      <c r="P1712" s="138" t="s">
        <v>3866</v>
      </c>
      <c r="Q1712" s="138" t="s">
        <v>3867</v>
      </c>
      <c r="R1712" s="138"/>
      <c r="S1712" s="138">
        <v>1</v>
      </c>
      <c r="T1712" s="138">
        <v>0</v>
      </c>
      <c r="U1712" s="138">
        <v>198</v>
      </c>
      <c r="V1712" s="140">
        <v>198</v>
      </c>
      <c r="W1712" s="138">
        <v>0</v>
      </c>
      <c r="X1712" s="138">
        <v>0</v>
      </c>
      <c r="Y1712" s="140"/>
      <c r="Z1712" s="138"/>
      <c r="AA1712" s="137">
        <v>0</v>
      </c>
      <c r="AB1712" s="137">
        <v>0</v>
      </c>
      <c r="AC1712" s="137"/>
      <c r="AD1712" s="137" t="s">
        <v>622</v>
      </c>
      <c r="AE1712" s="143">
        <v>46240.5805324074</v>
      </c>
      <c r="AF1712" s="144"/>
      <c r="AG1712" s="144"/>
      <c r="AH1712" s="144" t="s">
        <v>606</v>
      </c>
      <c r="AI1712" s="144" t="s">
        <v>607</v>
      </c>
      <c r="AJ1712" s="145">
        <v>45085</v>
      </c>
      <c r="AK1712" s="146">
        <v>46240.5303009259</v>
      </c>
    </row>
    <row r="1713" s="134" customFormat="1" ht="38.8" customHeight="1" spans="1:37">
      <c r="A1713" s="138" t="s">
        <v>29</v>
      </c>
      <c r="B1713" s="138" t="s">
        <v>496</v>
      </c>
      <c r="C1713" s="137" t="s">
        <v>26</v>
      </c>
      <c r="D1713" s="138" t="s">
        <v>104</v>
      </c>
      <c r="E1713" s="138" t="s">
        <v>587</v>
      </c>
      <c r="F1713" s="138" t="s">
        <v>276</v>
      </c>
      <c r="G1713" s="138" t="s">
        <v>1983</v>
      </c>
      <c r="H1713" s="138" t="s">
        <v>5542</v>
      </c>
      <c r="I1713" s="142" t="s">
        <v>601</v>
      </c>
      <c r="J1713" s="137" t="s">
        <v>591</v>
      </c>
      <c r="K1713" s="138" t="s">
        <v>3878</v>
      </c>
      <c r="L1713" s="138" t="s">
        <v>603</v>
      </c>
      <c r="M1713" s="140" t="s">
        <v>4163</v>
      </c>
      <c r="N1713" s="138" t="s">
        <v>4164</v>
      </c>
      <c r="O1713" s="138" t="s">
        <v>461</v>
      </c>
      <c r="P1713" s="138" t="s">
        <v>3881</v>
      </c>
      <c r="Q1713" s="138" t="s">
        <v>3901</v>
      </c>
      <c r="R1713" s="138" t="s">
        <v>4</v>
      </c>
      <c r="S1713" s="138">
        <v>1</v>
      </c>
      <c r="T1713" s="138">
        <v>180</v>
      </c>
      <c r="U1713" s="138">
        <v>180</v>
      </c>
      <c r="V1713" s="140">
        <v>180</v>
      </c>
      <c r="W1713" s="138">
        <v>180</v>
      </c>
      <c r="X1713" s="138">
        <v>0</v>
      </c>
      <c r="Y1713" s="140"/>
      <c r="Z1713" s="138"/>
      <c r="AA1713" s="137">
        <v>100</v>
      </c>
      <c r="AB1713" s="137">
        <v>100</v>
      </c>
      <c r="AC1713" s="137"/>
      <c r="AD1713" s="137" t="s">
        <v>622</v>
      </c>
      <c r="AE1713" s="143">
        <v>46240.5805324074</v>
      </c>
      <c r="AF1713" s="144"/>
      <c r="AG1713" s="144"/>
      <c r="AH1713" s="144" t="s">
        <v>606</v>
      </c>
      <c r="AI1713" s="144" t="s">
        <v>607</v>
      </c>
      <c r="AJ1713" s="145">
        <v>46235</v>
      </c>
      <c r="AK1713" s="146">
        <v>46239.6592592593</v>
      </c>
    </row>
    <row r="1714" s="134" customFormat="1" ht="38.8" customHeight="1" spans="1:37">
      <c r="A1714" s="138" t="s">
        <v>29</v>
      </c>
      <c r="B1714" s="138" t="s">
        <v>496</v>
      </c>
      <c r="C1714" s="137" t="s">
        <v>26</v>
      </c>
      <c r="D1714" s="138" t="s">
        <v>102</v>
      </c>
      <c r="E1714" s="138" t="s">
        <v>587</v>
      </c>
      <c r="F1714" s="138" t="s">
        <v>271</v>
      </c>
      <c r="G1714" s="138" t="s">
        <v>1967</v>
      </c>
      <c r="H1714" s="138" t="s">
        <v>2391</v>
      </c>
      <c r="I1714" s="142" t="s">
        <v>601</v>
      </c>
      <c r="J1714" s="137" t="s">
        <v>591</v>
      </c>
      <c r="K1714" s="138" t="s">
        <v>3878</v>
      </c>
      <c r="L1714" s="138" t="s">
        <v>603</v>
      </c>
      <c r="M1714" s="140" t="s">
        <v>3875</v>
      </c>
      <c r="N1714" s="138" t="s">
        <v>3876</v>
      </c>
      <c r="O1714" s="138" t="s">
        <v>513</v>
      </c>
      <c r="P1714" s="138" t="s">
        <v>3868</v>
      </c>
      <c r="Q1714" s="138" t="s">
        <v>3867</v>
      </c>
      <c r="R1714" s="138"/>
      <c r="S1714" s="138">
        <v>1</v>
      </c>
      <c r="T1714" s="138">
        <v>10</v>
      </c>
      <c r="U1714" s="138">
        <v>50</v>
      </c>
      <c r="V1714" s="140">
        <v>60</v>
      </c>
      <c r="W1714" s="138">
        <v>0</v>
      </c>
      <c r="X1714" s="138">
        <v>10</v>
      </c>
      <c r="Y1714" s="140" t="s">
        <v>670</v>
      </c>
      <c r="Z1714" s="138"/>
      <c r="AA1714" s="137">
        <v>7</v>
      </c>
      <c r="AB1714" s="137">
        <v>0</v>
      </c>
      <c r="AC1714" s="137"/>
      <c r="AD1714" s="137" t="s">
        <v>622</v>
      </c>
      <c r="AE1714" s="143">
        <v>46236.5772569444</v>
      </c>
      <c r="AF1714" s="144"/>
      <c r="AG1714" s="144"/>
      <c r="AH1714" s="144" t="s">
        <v>606</v>
      </c>
      <c r="AI1714" s="144" t="s">
        <v>607</v>
      </c>
      <c r="AJ1714" s="145">
        <v>46234</v>
      </c>
      <c r="AK1714" s="146">
        <v>46236.5135648148</v>
      </c>
    </row>
    <row r="1715" s="134" customFormat="1" ht="38.8" customHeight="1" spans="1:37">
      <c r="A1715" s="138" t="s">
        <v>29</v>
      </c>
      <c r="B1715" s="138" t="s">
        <v>496</v>
      </c>
      <c r="C1715" s="137" t="s">
        <v>26</v>
      </c>
      <c r="D1715" s="138" t="s">
        <v>102</v>
      </c>
      <c r="E1715" s="138" t="s">
        <v>587</v>
      </c>
      <c r="F1715" s="138" t="s">
        <v>271</v>
      </c>
      <c r="G1715" s="138" t="s">
        <v>1967</v>
      </c>
      <c r="H1715" s="138" t="s">
        <v>2391</v>
      </c>
      <c r="I1715" s="142" t="s">
        <v>601</v>
      </c>
      <c r="J1715" s="137" t="s">
        <v>591</v>
      </c>
      <c r="K1715" s="138" t="s">
        <v>3878</v>
      </c>
      <c r="L1715" s="138" t="s">
        <v>603</v>
      </c>
      <c r="M1715" s="140" t="s">
        <v>3879</v>
      </c>
      <c r="N1715" s="138" t="s">
        <v>3880</v>
      </c>
      <c r="O1715" s="138" t="s">
        <v>461</v>
      </c>
      <c r="P1715" s="138" t="s">
        <v>3881</v>
      </c>
      <c r="Q1715" s="138" t="s">
        <v>3882</v>
      </c>
      <c r="R1715" s="138" t="s">
        <v>8</v>
      </c>
      <c r="S1715" s="138">
        <v>1</v>
      </c>
      <c r="T1715" s="138">
        <v>50</v>
      </c>
      <c r="U1715" s="138">
        <v>50</v>
      </c>
      <c r="V1715" s="140">
        <v>60</v>
      </c>
      <c r="W1715" s="138">
        <v>50</v>
      </c>
      <c r="X1715" s="138">
        <v>0</v>
      </c>
      <c r="Y1715" s="140" t="s">
        <v>670</v>
      </c>
      <c r="Z1715" s="138"/>
      <c r="AA1715" s="137">
        <v>35</v>
      </c>
      <c r="AB1715" s="137">
        <v>35</v>
      </c>
      <c r="AC1715" s="137"/>
      <c r="AD1715" s="137" t="s">
        <v>622</v>
      </c>
      <c r="AE1715" s="143">
        <v>46236.5772569444</v>
      </c>
      <c r="AF1715" s="144"/>
      <c r="AG1715" s="144"/>
      <c r="AH1715" s="144" t="s">
        <v>606</v>
      </c>
      <c r="AI1715" s="144" t="s">
        <v>607</v>
      </c>
      <c r="AJ1715" s="145">
        <v>46234</v>
      </c>
      <c r="AK1715" s="146">
        <v>46236.5135648148</v>
      </c>
    </row>
    <row r="1716" s="134" customFormat="1" ht="38.8" customHeight="1" spans="1:37">
      <c r="A1716" s="138" t="s">
        <v>29</v>
      </c>
      <c r="B1716" s="138" t="s">
        <v>496</v>
      </c>
      <c r="C1716" s="137" t="s">
        <v>26</v>
      </c>
      <c r="D1716" s="138" t="s">
        <v>102</v>
      </c>
      <c r="E1716" s="138" t="s">
        <v>587</v>
      </c>
      <c r="F1716" s="138" t="s">
        <v>273</v>
      </c>
      <c r="G1716" s="138" t="s">
        <v>1954</v>
      </c>
      <c r="H1716" s="138" t="s">
        <v>2389</v>
      </c>
      <c r="I1716" s="142" t="s">
        <v>590</v>
      </c>
      <c r="J1716" s="137" t="s">
        <v>949</v>
      </c>
      <c r="K1716" s="138" t="s">
        <v>3868</v>
      </c>
      <c r="L1716" s="138" t="s">
        <v>592</v>
      </c>
      <c r="M1716" s="140" t="s">
        <v>4395</v>
      </c>
      <c r="N1716" s="138" t="s">
        <v>4396</v>
      </c>
      <c r="O1716" s="138" t="s">
        <v>513</v>
      </c>
      <c r="P1716" s="138" t="s">
        <v>3868</v>
      </c>
      <c r="Q1716" s="138" t="s">
        <v>3867</v>
      </c>
      <c r="R1716" s="138"/>
      <c r="S1716" s="138">
        <v>1</v>
      </c>
      <c r="T1716" s="138">
        <v>10</v>
      </c>
      <c r="U1716" s="138">
        <v>110</v>
      </c>
      <c r="V1716" s="140">
        <v>110</v>
      </c>
      <c r="W1716" s="138">
        <v>10</v>
      </c>
      <c r="X1716" s="138">
        <v>0</v>
      </c>
      <c r="Y1716" s="140"/>
      <c r="Z1716" s="138"/>
      <c r="AA1716" s="137">
        <v>7</v>
      </c>
      <c r="AB1716" s="137">
        <v>7</v>
      </c>
      <c r="AC1716" s="137"/>
      <c r="AD1716" s="137" t="s">
        <v>622</v>
      </c>
      <c r="AE1716" s="143">
        <v>46236.5772569444</v>
      </c>
      <c r="AF1716" s="144"/>
      <c r="AG1716" s="144"/>
      <c r="AH1716" s="144" t="s">
        <v>606</v>
      </c>
      <c r="AI1716" s="144" t="s">
        <v>607</v>
      </c>
      <c r="AJ1716" s="145">
        <v>44254</v>
      </c>
      <c r="AK1716" s="146">
        <v>46236.4842476852</v>
      </c>
    </row>
    <row r="1717" s="134" customFormat="1" ht="38.8" customHeight="1" spans="1:37">
      <c r="A1717" s="138" t="s">
        <v>29</v>
      </c>
      <c r="B1717" s="138" t="s">
        <v>496</v>
      </c>
      <c r="C1717" s="137" t="s">
        <v>26</v>
      </c>
      <c r="D1717" s="138" t="s">
        <v>102</v>
      </c>
      <c r="E1717" s="138" t="s">
        <v>587</v>
      </c>
      <c r="F1717" s="138" t="s">
        <v>273</v>
      </c>
      <c r="G1717" s="138" t="s">
        <v>1954</v>
      </c>
      <c r="H1717" s="138" t="s">
        <v>2389</v>
      </c>
      <c r="I1717" s="142" t="s">
        <v>590</v>
      </c>
      <c r="J1717" s="137" t="s">
        <v>949</v>
      </c>
      <c r="K1717" s="138" t="s">
        <v>3868</v>
      </c>
      <c r="L1717" s="138" t="s">
        <v>592</v>
      </c>
      <c r="M1717" s="140" t="s">
        <v>4397</v>
      </c>
      <c r="N1717" s="138" t="s">
        <v>4398</v>
      </c>
      <c r="O1717" s="138" t="s">
        <v>513</v>
      </c>
      <c r="P1717" s="138" t="s">
        <v>3868</v>
      </c>
      <c r="Q1717" s="138" t="s">
        <v>3867</v>
      </c>
      <c r="R1717" s="138"/>
      <c r="S1717" s="138">
        <v>1</v>
      </c>
      <c r="T1717" s="138">
        <v>20</v>
      </c>
      <c r="U1717" s="138">
        <v>110</v>
      </c>
      <c r="V1717" s="140">
        <v>110</v>
      </c>
      <c r="W1717" s="138">
        <v>20</v>
      </c>
      <c r="X1717" s="138">
        <v>0</v>
      </c>
      <c r="Y1717" s="140"/>
      <c r="Z1717" s="138"/>
      <c r="AA1717" s="137">
        <v>14</v>
      </c>
      <c r="AB1717" s="137">
        <v>14</v>
      </c>
      <c r="AC1717" s="137"/>
      <c r="AD1717" s="137" t="s">
        <v>622</v>
      </c>
      <c r="AE1717" s="143">
        <v>46236.5772569444</v>
      </c>
      <c r="AF1717" s="144"/>
      <c r="AG1717" s="144"/>
      <c r="AH1717" s="144" t="s">
        <v>606</v>
      </c>
      <c r="AI1717" s="144" t="s">
        <v>607</v>
      </c>
      <c r="AJ1717" s="145">
        <v>44254</v>
      </c>
      <c r="AK1717" s="146">
        <v>46236.4842476852</v>
      </c>
    </row>
    <row r="1718" s="134" customFormat="1" ht="38.8" customHeight="1" spans="1:37">
      <c r="A1718" s="138" t="s">
        <v>29</v>
      </c>
      <c r="B1718" s="138" t="s">
        <v>496</v>
      </c>
      <c r="C1718" s="137" t="s">
        <v>26</v>
      </c>
      <c r="D1718" s="138" t="s">
        <v>102</v>
      </c>
      <c r="E1718" s="138" t="s">
        <v>587</v>
      </c>
      <c r="F1718" s="138" t="s">
        <v>272</v>
      </c>
      <c r="G1718" s="138" t="s">
        <v>1962</v>
      </c>
      <c r="H1718" s="138" t="s">
        <v>5543</v>
      </c>
      <c r="I1718" s="142" t="s">
        <v>601</v>
      </c>
      <c r="J1718" s="137" t="s">
        <v>591</v>
      </c>
      <c r="K1718" s="138" t="s">
        <v>3878</v>
      </c>
      <c r="L1718" s="138" t="s">
        <v>603</v>
      </c>
      <c r="M1718" s="140" t="s">
        <v>4163</v>
      </c>
      <c r="N1718" s="138" t="s">
        <v>4164</v>
      </c>
      <c r="O1718" s="138" t="s">
        <v>461</v>
      </c>
      <c r="P1718" s="138" t="s">
        <v>3881</v>
      </c>
      <c r="Q1718" s="138" t="s">
        <v>3901</v>
      </c>
      <c r="R1718" s="138" t="s">
        <v>4</v>
      </c>
      <c r="S1718" s="138">
        <v>1</v>
      </c>
      <c r="T1718" s="138">
        <v>180</v>
      </c>
      <c r="U1718" s="138">
        <v>180</v>
      </c>
      <c r="V1718" s="140">
        <v>180</v>
      </c>
      <c r="W1718" s="138">
        <v>180</v>
      </c>
      <c r="X1718" s="138">
        <v>0</v>
      </c>
      <c r="Y1718" s="140"/>
      <c r="Z1718" s="138"/>
      <c r="AA1718" s="137">
        <v>100</v>
      </c>
      <c r="AB1718" s="137">
        <v>100</v>
      </c>
      <c r="AC1718" s="137"/>
      <c r="AD1718" s="137" t="s">
        <v>622</v>
      </c>
      <c r="AE1718" s="143">
        <v>46236.5772569444</v>
      </c>
      <c r="AF1718" s="144"/>
      <c r="AG1718" s="144"/>
      <c r="AH1718" s="144" t="s">
        <v>606</v>
      </c>
      <c r="AI1718" s="144" t="s">
        <v>607</v>
      </c>
      <c r="AJ1718" s="145">
        <v>46229</v>
      </c>
      <c r="AK1718" s="146">
        <v>46236.423587963</v>
      </c>
    </row>
    <row r="1719" s="134" customFormat="1" ht="38.8" customHeight="1" spans="1:37">
      <c r="A1719" s="138" t="s">
        <v>29</v>
      </c>
      <c r="B1719" s="138" t="s">
        <v>496</v>
      </c>
      <c r="C1719" s="137" t="s">
        <v>26</v>
      </c>
      <c r="D1719" s="138" t="s">
        <v>102</v>
      </c>
      <c r="E1719" s="138" t="s">
        <v>587</v>
      </c>
      <c r="F1719" s="138" t="s">
        <v>273</v>
      </c>
      <c r="G1719" s="138" t="s">
        <v>1954</v>
      </c>
      <c r="H1719" s="138" t="s">
        <v>2387</v>
      </c>
      <c r="I1719" s="142" t="s">
        <v>601</v>
      </c>
      <c r="J1719" s="137" t="s">
        <v>591</v>
      </c>
      <c r="K1719" s="138" t="s">
        <v>3878</v>
      </c>
      <c r="L1719" s="138" t="s">
        <v>603</v>
      </c>
      <c r="M1719" s="140" t="s">
        <v>3920</v>
      </c>
      <c r="N1719" s="138" t="s">
        <v>3921</v>
      </c>
      <c r="O1719" s="138" t="s">
        <v>461</v>
      </c>
      <c r="P1719" s="138" t="s">
        <v>3881</v>
      </c>
      <c r="Q1719" s="138" t="s">
        <v>3901</v>
      </c>
      <c r="R1719" s="138" t="s">
        <v>4</v>
      </c>
      <c r="S1719" s="138">
        <v>1</v>
      </c>
      <c r="T1719" s="138">
        <v>180</v>
      </c>
      <c r="U1719" s="138">
        <v>230</v>
      </c>
      <c r="V1719" s="140">
        <v>230</v>
      </c>
      <c r="W1719" s="138">
        <v>180</v>
      </c>
      <c r="X1719" s="138">
        <v>0</v>
      </c>
      <c r="Y1719" s="140"/>
      <c r="Z1719" s="138"/>
      <c r="AA1719" s="137">
        <v>100</v>
      </c>
      <c r="AB1719" s="137">
        <v>100</v>
      </c>
      <c r="AC1719" s="137"/>
      <c r="AD1719" s="137" t="s">
        <v>622</v>
      </c>
      <c r="AE1719" s="143">
        <v>46236.5772569444</v>
      </c>
      <c r="AF1719" s="144"/>
      <c r="AG1719" s="144"/>
      <c r="AH1719" s="144" t="s">
        <v>606</v>
      </c>
      <c r="AI1719" s="144" t="s">
        <v>607</v>
      </c>
      <c r="AJ1719" s="145">
        <v>46233</v>
      </c>
      <c r="AK1719" s="146">
        <v>46235.7162037037</v>
      </c>
    </row>
    <row r="1720" s="134" customFormat="1" ht="38.8" customHeight="1" spans="1:37">
      <c r="A1720" s="138" t="s">
        <v>29</v>
      </c>
      <c r="B1720" s="138" t="s">
        <v>496</v>
      </c>
      <c r="C1720" s="137" t="s">
        <v>26</v>
      </c>
      <c r="D1720" s="138" t="s">
        <v>102</v>
      </c>
      <c r="E1720" s="138" t="s">
        <v>587</v>
      </c>
      <c r="F1720" s="138" t="s">
        <v>273</v>
      </c>
      <c r="G1720" s="138" t="s">
        <v>1954</v>
      </c>
      <c r="H1720" s="138" t="s">
        <v>5544</v>
      </c>
      <c r="I1720" s="142" t="s">
        <v>590</v>
      </c>
      <c r="J1720" s="137" t="s">
        <v>1199</v>
      </c>
      <c r="K1720" s="138" t="s">
        <v>4050</v>
      </c>
      <c r="L1720" s="138" t="s">
        <v>603</v>
      </c>
      <c r="M1720" s="140" t="s">
        <v>4075</v>
      </c>
      <c r="N1720" s="138" t="s">
        <v>4076</v>
      </c>
      <c r="O1720" s="138" t="s">
        <v>461</v>
      </c>
      <c r="P1720" s="138" t="s">
        <v>3881</v>
      </c>
      <c r="Q1720" s="138" t="s">
        <v>4053</v>
      </c>
      <c r="R1720" s="138"/>
      <c r="S1720" s="138">
        <v>1</v>
      </c>
      <c r="T1720" s="138">
        <v>650</v>
      </c>
      <c r="U1720" s="138">
        <v>650</v>
      </c>
      <c r="V1720" s="140">
        <v>650</v>
      </c>
      <c r="W1720" s="138">
        <v>650</v>
      </c>
      <c r="X1720" s="138">
        <v>0</v>
      </c>
      <c r="Y1720" s="140"/>
      <c r="Z1720" s="138"/>
      <c r="AA1720" s="137">
        <v>637</v>
      </c>
      <c r="AB1720" s="137">
        <v>637</v>
      </c>
      <c r="AC1720" s="137"/>
      <c r="AD1720" s="137" t="s">
        <v>622</v>
      </c>
      <c r="AE1720" s="143">
        <v>46236.5772569444</v>
      </c>
      <c r="AF1720" s="144"/>
      <c r="AG1720" s="144"/>
      <c r="AH1720" s="144" t="s">
        <v>606</v>
      </c>
      <c r="AI1720" s="144" t="s">
        <v>607</v>
      </c>
      <c r="AJ1720" s="145">
        <v>45139</v>
      </c>
      <c r="AK1720" s="146">
        <v>46235.5011921296</v>
      </c>
    </row>
    <row r="1721" s="134" customFormat="1" ht="38.8" customHeight="1" spans="1:37">
      <c r="A1721" s="138" t="s">
        <v>29</v>
      </c>
      <c r="B1721" s="138" t="s">
        <v>496</v>
      </c>
      <c r="C1721" s="137" t="s">
        <v>26</v>
      </c>
      <c r="D1721" s="138" t="s">
        <v>102</v>
      </c>
      <c r="E1721" s="138" t="s">
        <v>587</v>
      </c>
      <c r="F1721" s="138" t="s">
        <v>273</v>
      </c>
      <c r="G1721" s="138" t="s">
        <v>1954</v>
      </c>
      <c r="H1721" s="138" t="s">
        <v>5545</v>
      </c>
      <c r="I1721" s="142" t="s">
        <v>601</v>
      </c>
      <c r="J1721" s="137" t="s">
        <v>742</v>
      </c>
      <c r="K1721" s="138" t="s">
        <v>3878</v>
      </c>
      <c r="L1721" s="138" t="s">
        <v>603</v>
      </c>
      <c r="M1721" s="140" t="s">
        <v>4225</v>
      </c>
      <c r="N1721" s="138" t="s">
        <v>4226</v>
      </c>
      <c r="O1721" s="138" t="s">
        <v>461</v>
      </c>
      <c r="P1721" s="138" t="s">
        <v>3881</v>
      </c>
      <c r="Q1721" s="138" t="s">
        <v>4120</v>
      </c>
      <c r="R1721" s="138" t="s">
        <v>9</v>
      </c>
      <c r="S1721" s="138">
        <v>1</v>
      </c>
      <c r="T1721" s="138">
        <v>20</v>
      </c>
      <c r="U1721" s="138">
        <v>265</v>
      </c>
      <c r="V1721" s="140">
        <v>265</v>
      </c>
      <c r="W1721" s="138">
        <v>20</v>
      </c>
      <c r="X1721" s="138">
        <v>0</v>
      </c>
      <c r="Y1721" s="140"/>
      <c r="Z1721" s="138"/>
      <c r="AA1721" s="137">
        <v>14</v>
      </c>
      <c r="AB1721" s="137">
        <v>14</v>
      </c>
      <c r="AC1721" s="137"/>
      <c r="AD1721" s="137" t="s">
        <v>622</v>
      </c>
      <c r="AE1721" s="143">
        <v>46236.5772569444</v>
      </c>
      <c r="AF1721" s="144"/>
      <c r="AG1721" s="144"/>
      <c r="AH1721" s="144" t="s">
        <v>606</v>
      </c>
      <c r="AI1721" s="144" t="s">
        <v>607</v>
      </c>
      <c r="AJ1721" s="145">
        <v>46233</v>
      </c>
      <c r="AK1721" s="146">
        <v>46234.8492824074</v>
      </c>
    </row>
    <row r="1722" s="134" customFormat="1" ht="38.8" customHeight="1" spans="1:37">
      <c r="A1722" s="138" t="s">
        <v>29</v>
      </c>
      <c r="B1722" s="138" t="s">
        <v>496</v>
      </c>
      <c r="C1722" s="137" t="s">
        <v>26</v>
      </c>
      <c r="D1722" s="138" t="s">
        <v>102</v>
      </c>
      <c r="E1722" s="138" t="s">
        <v>587</v>
      </c>
      <c r="F1722" s="138" t="s">
        <v>273</v>
      </c>
      <c r="G1722" s="138" t="s">
        <v>1954</v>
      </c>
      <c r="H1722" s="138" t="s">
        <v>5545</v>
      </c>
      <c r="I1722" s="142" t="s">
        <v>601</v>
      </c>
      <c r="J1722" s="137" t="s">
        <v>742</v>
      </c>
      <c r="K1722" s="138" t="s">
        <v>3878</v>
      </c>
      <c r="L1722" s="138" t="s">
        <v>603</v>
      </c>
      <c r="M1722" s="140" t="s">
        <v>4225</v>
      </c>
      <c r="N1722" s="138" t="s">
        <v>4226</v>
      </c>
      <c r="O1722" s="138" t="s">
        <v>461</v>
      </c>
      <c r="P1722" s="138" t="s">
        <v>3881</v>
      </c>
      <c r="Q1722" s="138" t="s">
        <v>4120</v>
      </c>
      <c r="R1722" s="138" t="s">
        <v>9</v>
      </c>
      <c r="S1722" s="138">
        <v>1</v>
      </c>
      <c r="T1722" s="138">
        <v>20</v>
      </c>
      <c r="U1722" s="138">
        <v>265</v>
      </c>
      <c r="V1722" s="140">
        <v>265</v>
      </c>
      <c r="W1722" s="138">
        <v>20</v>
      </c>
      <c r="X1722" s="138">
        <v>0</v>
      </c>
      <c r="Y1722" s="140"/>
      <c r="Z1722" s="138"/>
      <c r="AA1722" s="137">
        <v>14</v>
      </c>
      <c r="AB1722" s="137">
        <v>14</v>
      </c>
      <c r="AC1722" s="137"/>
      <c r="AD1722" s="137" t="s">
        <v>622</v>
      </c>
      <c r="AE1722" s="143">
        <v>46236.5772569444</v>
      </c>
      <c r="AF1722" s="144"/>
      <c r="AG1722" s="144"/>
      <c r="AH1722" s="144" t="s">
        <v>606</v>
      </c>
      <c r="AI1722" s="144" t="s">
        <v>607</v>
      </c>
      <c r="AJ1722" s="145">
        <v>46233</v>
      </c>
      <c r="AK1722" s="146">
        <v>46234.8492824074</v>
      </c>
    </row>
    <row r="1723" s="134" customFormat="1" ht="38.8" customHeight="1" spans="1:37">
      <c r="A1723" s="138" t="s">
        <v>29</v>
      </c>
      <c r="B1723" s="138" t="s">
        <v>496</v>
      </c>
      <c r="C1723" s="137" t="s">
        <v>26</v>
      </c>
      <c r="D1723" s="138" t="s">
        <v>102</v>
      </c>
      <c r="E1723" s="138" t="s">
        <v>587</v>
      </c>
      <c r="F1723" s="138" t="s">
        <v>273</v>
      </c>
      <c r="G1723" s="138" t="s">
        <v>1954</v>
      </c>
      <c r="H1723" s="138" t="s">
        <v>5545</v>
      </c>
      <c r="I1723" s="142" t="s">
        <v>601</v>
      </c>
      <c r="J1723" s="137" t="s">
        <v>742</v>
      </c>
      <c r="K1723" s="138" t="s">
        <v>3878</v>
      </c>
      <c r="L1723" s="138" t="s">
        <v>603</v>
      </c>
      <c r="M1723" s="140" t="s">
        <v>4225</v>
      </c>
      <c r="N1723" s="138" t="s">
        <v>4226</v>
      </c>
      <c r="O1723" s="138" t="s">
        <v>461</v>
      </c>
      <c r="P1723" s="138" t="s">
        <v>3881</v>
      </c>
      <c r="Q1723" s="138" t="s">
        <v>4120</v>
      </c>
      <c r="R1723" s="138" t="s">
        <v>9</v>
      </c>
      <c r="S1723" s="138">
        <v>1</v>
      </c>
      <c r="T1723" s="138">
        <v>20</v>
      </c>
      <c r="U1723" s="138">
        <v>265</v>
      </c>
      <c r="V1723" s="140">
        <v>265</v>
      </c>
      <c r="W1723" s="138">
        <v>20</v>
      </c>
      <c r="X1723" s="138">
        <v>0</v>
      </c>
      <c r="Y1723" s="140"/>
      <c r="Z1723" s="138"/>
      <c r="AA1723" s="137">
        <v>14</v>
      </c>
      <c r="AB1723" s="137">
        <v>14</v>
      </c>
      <c r="AC1723" s="137"/>
      <c r="AD1723" s="137" t="s">
        <v>622</v>
      </c>
      <c r="AE1723" s="143">
        <v>46236.5772569444</v>
      </c>
      <c r="AF1723" s="144"/>
      <c r="AG1723" s="144"/>
      <c r="AH1723" s="144" t="s">
        <v>606</v>
      </c>
      <c r="AI1723" s="144" t="s">
        <v>607</v>
      </c>
      <c r="AJ1723" s="145">
        <v>46233</v>
      </c>
      <c r="AK1723" s="146">
        <v>46234.8492824074</v>
      </c>
    </row>
    <row r="1724" s="134" customFormat="1" ht="38.8" customHeight="1" spans="1:37">
      <c r="A1724" s="138" t="s">
        <v>29</v>
      </c>
      <c r="B1724" s="138" t="s">
        <v>496</v>
      </c>
      <c r="C1724" s="137" t="s">
        <v>26</v>
      </c>
      <c r="D1724" s="138" t="s">
        <v>102</v>
      </c>
      <c r="E1724" s="138" t="s">
        <v>587</v>
      </c>
      <c r="F1724" s="138" t="s">
        <v>273</v>
      </c>
      <c r="G1724" s="138" t="s">
        <v>1954</v>
      </c>
      <c r="H1724" s="138" t="s">
        <v>5545</v>
      </c>
      <c r="I1724" s="142" t="s">
        <v>601</v>
      </c>
      <c r="J1724" s="137" t="s">
        <v>742</v>
      </c>
      <c r="K1724" s="138" t="s">
        <v>3878</v>
      </c>
      <c r="L1724" s="138" t="s">
        <v>603</v>
      </c>
      <c r="M1724" s="140" t="s">
        <v>4149</v>
      </c>
      <c r="N1724" s="138" t="s">
        <v>4150</v>
      </c>
      <c r="O1724" s="138" t="s">
        <v>461</v>
      </c>
      <c r="P1724" s="138" t="s">
        <v>3881</v>
      </c>
      <c r="Q1724" s="138" t="s">
        <v>4120</v>
      </c>
      <c r="R1724" s="138" t="s">
        <v>9</v>
      </c>
      <c r="S1724" s="138">
        <v>1</v>
      </c>
      <c r="T1724" s="138">
        <v>35</v>
      </c>
      <c r="U1724" s="138">
        <v>265</v>
      </c>
      <c r="V1724" s="140">
        <v>265</v>
      </c>
      <c r="W1724" s="138">
        <v>35</v>
      </c>
      <c r="X1724" s="138">
        <v>0</v>
      </c>
      <c r="Y1724" s="140"/>
      <c r="Z1724" s="138"/>
      <c r="AA1724" s="137">
        <v>24.5</v>
      </c>
      <c r="AB1724" s="137">
        <v>24.5</v>
      </c>
      <c r="AC1724" s="137"/>
      <c r="AD1724" s="137" t="s">
        <v>622</v>
      </c>
      <c r="AE1724" s="143">
        <v>46236.5772569444</v>
      </c>
      <c r="AF1724" s="144"/>
      <c r="AG1724" s="144"/>
      <c r="AH1724" s="144" t="s">
        <v>606</v>
      </c>
      <c r="AI1724" s="144" t="s">
        <v>607</v>
      </c>
      <c r="AJ1724" s="145">
        <v>46233</v>
      </c>
      <c r="AK1724" s="146">
        <v>46234.8492824074</v>
      </c>
    </row>
    <row r="1725" s="134" customFormat="1" ht="38.8" customHeight="1" spans="1:37">
      <c r="A1725" s="138" t="s">
        <v>29</v>
      </c>
      <c r="B1725" s="138" t="s">
        <v>496</v>
      </c>
      <c r="C1725" s="137" t="s">
        <v>26</v>
      </c>
      <c r="D1725" s="138" t="s">
        <v>102</v>
      </c>
      <c r="E1725" s="138" t="s">
        <v>587</v>
      </c>
      <c r="F1725" s="138" t="s">
        <v>273</v>
      </c>
      <c r="G1725" s="138" t="s">
        <v>1954</v>
      </c>
      <c r="H1725" s="138" t="s">
        <v>5545</v>
      </c>
      <c r="I1725" s="142" t="s">
        <v>601</v>
      </c>
      <c r="J1725" s="137" t="s">
        <v>742</v>
      </c>
      <c r="K1725" s="138" t="s">
        <v>3878</v>
      </c>
      <c r="L1725" s="138" t="s">
        <v>603</v>
      </c>
      <c r="M1725" s="140" t="s">
        <v>4179</v>
      </c>
      <c r="N1725" s="138" t="s">
        <v>4180</v>
      </c>
      <c r="O1725" s="138" t="s">
        <v>461</v>
      </c>
      <c r="P1725" s="138" t="s">
        <v>3881</v>
      </c>
      <c r="Q1725" s="138" t="s">
        <v>4120</v>
      </c>
      <c r="R1725" s="138" t="s">
        <v>9</v>
      </c>
      <c r="S1725" s="138">
        <v>1</v>
      </c>
      <c r="T1725" s="138">
        <v>20</v>
      </c>
      <c r="U1725" s="138">
        <v>265</v>
      </c>
      <c r="V1725" s="140">
        <v>265</v>
      </c>
      <c r="W1725" s="138">
        <v>20</v>
      </c>
      <c r="X1725" s="138">
        <v>0</v>
      </c>
      <c r="Y1725" s="140"/>
      <c r="Z1725" s="138"/>
      <c r="AA1725" s="137">
        <v>14</v>
      </c>
      <c r="AB1725" s="137">
        <v>14</v>
      </c>
      <c r="AC1725" s="137"/>
      <c r="AD1725" s="137" t="s">
        <v>622</v>
      </c>
      <c r="AE1725" s="143">
        <v>46236.5772569444</v>
      </c>
      <c r="AF1725" s="144"/>
      <c r="AG1725" s="144"/>
      <c r="AH1725" s="144" t="s">
        <v>606</v>
      </c>
      <c r="AI1725" s="144" t="s">
        <v>607</v>
      </c>
      <c r="AJ1725" s="145">
        <v>46233</v>
      </c>
      <c r="AK1725" s="146">
        <v>46234.8492824074</v>
      </c>
    </row>
    <row r="1726" s="134" customFormat="1" ht="38.8" customHeight="1" spans="1:37">
      <c r="A1726" s="138" t="s">
        <v>29</v>
      </c>
      <c r="B1726" s="138" t="s">
        <v>496</v>
      </c>
      <c r="C1726" s="137" t="s">
        <v>26</v>
      </c>
      <c r="D1726" s="138" t="s">
        <v>102</v>
      </c>
      <c r="E1726" s="138" t="s">
        <v>587</v>
      </c>
      <c r="F1726" s="138" t="s">
        <v>271</v>
      </c>
      <c r="G1726" s="138" t="s">
        <v>1967</v>
      </c>
      <c r="H1726" s="138" t="s">
        <v>5546</v>
      </c>
      <c r="I1726" s="142" t="s">
        <v>601</v>
      </c>
      <c r="J1726" s="137" t="s">
        <v>591</v>
      </c>
      <c r="K1726" s="138" t="s">
        <v>3972</v>
      </c>
      <c r="L1726" s="138" t="s">
        <v>592</v>
      </c>
      <c r="M1726" s="140" t="s">
        <v>4163</v>
      </c>
      <c r="N1726" s="138" t="s">
        <v>4164</v>
      </c>
      <c r="O1726" s="138" t="s">
        <v>461</v>
      </c>
      <c r="P1726" s="138" t="s">
        <v>3881</v>
      </c>
      <c r="Q1726" s="138" t="s">
        <v>3901</v>
      </c>
      <c r="R1726" s="138" t="s">
        <v>4</v>
      </c>
      <c r="S1726" s="138">
        <v>1</v>
      </c>
      <c r="T1726" s="138">
        <v>180</v>
      </c>
      <c r="U1726" s="138">
        <v>180</v>
      </c>
      <c r="V1726" s="140">
        <v>180</v>
      </c>
      <c r="W1726" s="138">
        <v>180</v>
      </c>
      <c r="X1726" s="138">
        <v>0</v>
      </c>
      <c r="Y1726" s="140"/>
      <c r="Z1726" s="138"/>
      <c r="AA1726" s="137">
        <v>100</v>
      </c>
      <c r="AB1726" s="137">
        <v>100</v>
      </c>
      <c r="AC1726" s="137"/>
      <c r="AD1726" s="137" t="s">
        <v>622</v>
      </c>
      <c r="AE1726" s="143">
        <v>46236.5772569444</v>
      </c>
      <c r="AF1726" s="144"/>
      <c r="AG1726" s="144"/>
      <c r="AH1726" s="144" t="s">
        <v>606</v>
      </c>
      <c r="AI1726" s="144" t="s">
        <v>607</v>
      </c>
      <c r="AJ1726" s="144"/>
      <c r="AK1726" s="146">
        <v>46234.7396759259</v>
      </c>
    </row>
    <row r="1727" s="134" customFormat="1" ht="38.8" customHeight="1" spans="1:37">
      <c r="A1727" s="138" t="s">
        <v>29</v>
      </c>
      <c r="B1727" s="138" t="s">
        <v>496</v>
      </c>
      <c r="C1727" s="137" t="s">
        <v>26</v>
      </c>
      <c r="D1727" s="138" t="s">
        <v>102</v>
      </c>
      <c r="E1727" s="138" t="s">
        <v>587</v>
      </c>
      <c r="F1727" s="138" t="s">
        <v>273</v>
      </c>
      <c r="G1727" s="138" t="s">
        <v>1954</v>
      </c>
      <c r="H1727" s="138" t="s">
        <v>2385</v>
      </c>
      <c r="I1727" s="142" t="s">
        <v>601</v>
      </c>
      <c r="J1727" s="137" t="s">
        <v>591</v>
      </c>
      <c r="K1727" s="138" t="s">
        <v>3878</v>
      </c>
      <c r="L1727" s="138" t="s">
        <v>603</v>
      </c>
      <c r="M1727" s="140" t="s">
        <v>3875</v>
      </c>
      <c r="N1727" s="138" t="s">
        <v>3876</v>
      </c>
      <c r="O1727" s="138" t="s">
        <v>513</v>
      </c>
      <c r="P1727" s="138" t="s">
        <v>3868</v>
      </c>
      <c r="Q1727" s="138" t="s">
        <v>3867</v>
      </c>
      <c r="R1727" s="138"/>
      <c r="S1727" s="138">
        <v>1</v>
      </c>
      <c r="T1727" s="138">
        <v>10</v>
      </c>
      <c r="U1727" s="138">
        <v>100</v>
      </c>
      <c r="V1727" s="140">
        <v>110</v>
      </c>
      <c r="W1727" s="138">
        <v>0</v>
      </c>
      <c r="X1727" s="138">
        <v>10</v>
      </c>
      <c r="Y1727" s="140" t="s">
        <v>670</v>
      </c>
      <c r="Z1727" s="138"/>
      <c r="AA1727" s="137">
        <v>7</v>
      </c>
      <c r="AB1727" s="137">
        <v>0</v>
      </c>
      <c r="AC1727" s="137"/>
      <c r="AD1727" s="137" t="s">
        <v>622</v>
      </c>
      <c r="AE1727" s="143">
        <v>46236.5772569444</v>
      </c>
      <c r="AF1727" s="144"/>
      <c r="AG1727" s="144"/>
      <c r="AH1727" s="144" t="s">
        <v>606</v>
      </c>
      <c r="AI1727" s="144" t="s">
        <v>607</v>
      </c>
      <c r="AJ1727" s="145">
        <v>46228</v>
      </c>
      <c r="AK1727" s="146">
        <v>46234.656400463</v>
      </c>
    </row>
    <row r="1728" s="134" customFormat="1" ht="38.8" customHeight="1" spans="1:37">
      <c r="A1728" s="138" t="s">
        <v>29</v>
      </c>
      <c r="B1728" s="138" t="s">
        <v>496</v>
      </c>
      <c r="C1728" s="137" t="s">
        <v>26</v>
      </c>
      <c r="D1728" s="138" t="s">
        <v>102</v>
      </c>
      <c r="E1728" s="138" t="s">
        <v>587</v>
      </c>
      <c r="F1728" s="138" t="s">
        <v>273</v>
      </c>
      <c r="G1728" s="138" t="s">
        <v>1954</v>
      </c>
      <c r="H1728" s="138" t="s">
        <v>2385</v>
      </c>
      <c r="I1728" s="142" t="s">
        <v>601</v>
      </c>
      <c r="J1728" s="137" t="s">
        <v>591</v>
      </c>
      <c r="K1728" s="138" t="s">
        <v>3878</v>
      </c>
      <c r="L1728" s="138" t="s">
        <v>603</v>
      </c>
      <c r="M1728" s="140" t="s">
        <v>3879</v>
      </c>
      <c r="N1728" s="138" t="s">
        <v>3880</v>
      </c>
      <c r="O1728" s="138" t="s">
        <v>461</v>
      </c>
      <c r="P1728" s="138" t="s">
        <v>3881</v>
      </c>
      <c r="Q1728" s="138" t="s">
        <v>3882</v>
      </c>
      <c r="R1728" s="138" t="s">
        <v>8</v>
      </c>
      <c r="S1728" s="138">
        <v>1</v>
      </c>
      <c r="T1728" s="138">
        <v>50</v>
      </c>
      <c r="U1728" s="138">
        <v>100</v>
      </c>
      <c r="V1728" s="140">
        <v>110</v>
      </c>
      <c r="W1728" s="138">
        <v>50</v>
      </c>
      <c r="X1728" s="138">
        <v>0</v>
      </c>
      <c r="Y1728" s="140" t="s">
        <v>670</v>
      </c>
      <c r="Z1728" s="138"/>
      <c r="AA1728" s="137">
        <v>35</v>
      </c>
      <c r="AB1728" s="137">
        <v>35</v>
      </c>
      <c r="AC1728" s="137"/>
      <c r="AD1728" s="137" t="s">
        <v>622</v>
      </c>
      <c r="AE1728" s="143">
        <v>46236.5772569444</v>
      </c>
      <c r="AF1728" s="144"/>
      <c r="AG1728" s="144"/>
      <c r="AH1728" s="144" t="s">
        <v>606</v>
      </c>
      <c r="AI1728" s="144" t="s">
        <v>607</v>
      </c>
      <c r="AJ1728" s="145">
        <v>46228</v>
      </c>
      <c r="AK1728" s="146">
        <v>46234.656400463</v>
      </c>
    </row>
    <row r="1729" s="134" customFormat="1" ht="38.8" customHeight="1" spans="1:37">
      <c r="A1729" s="138" t="s">
        <v>29</v>
      </c>
      <c r="B1729" s="138" t="s">
        <v>496</v>
      </c>
      <c r="C1729" s="137" t="s">
        <v>26</v>
      </c>
      <c r="D1729" s="138" t="s">
        <v>103</v>
      </c>
      <c r="E1729" s="138" t="s">
        <v>587</v>
      </c>
      <c r="F1729" s="138" t="s">
        <v>274</v>
      </c>
      <c r="G1729" s="138" t="s">
        <v>2083</v>
      </c>
      <c r="H1729" s="138" t="s">
        <v>5547</v>
      </c>
      <c r="I1729" s="142" t="s">
        <v>601</v>
      </c>
      <c r="J1729" s="137" t="s">
        <v>591</v>
      </c>
      <c r="K1729" s="138" t="s">
        <v>3878</v>
      </c>
      <c r="L1729" s="138" t="s">
        <v>603</v>
      </c>
      <c r="M1729" s="140" t="s">
        <v>4163</v>
      </c>
      <c r="N1729" s="138" t="s">
        <v>4164</v>
      </c>
      <c r="O1729" s="138" t="s">
        <v>461</v>
      </c>
      <c r="P1729" s="138" t="s">
        <v>3881</v>
      </c>
      <c r="Q1729" s="138" t="s">
        <v>3901</v>
      </c>
      <c r="R1729" s="138" t="s">
        <v>4</v>
      </c>
      <c r="S1729" s="138">
        <v>1</v>
      </c>
      <c r="T1729" s="138">
        <v>180</v>
      </c>
      <c r="U1729" s="138">
        <v>180</v>
      </c>
      <c r="V1729" s="140">
        <v>180</v>
      </c>
      <c r="W1729" s="138">
        <v>180</v>
      </c>
      <c r="X1729" s="138">
        <v>0</v>
      </c>
      <c r="Y1729" s="140"/>
      <c r="Z1729" s="138"/>
      <c r="AA1729" s="137">
        <v>100</v>
      </c>
      <c r="AB1729" s="137">
        <v>100</v>
      </c>
      <c r="AC1729" s="137"/>
      <c r="AD1729" s="137" t="s">
        <v>622</v>
      </c>
      <c r="AE1729" s="143">
        <v>46236.5776736111</v>
      </c>
      <c r="AF1729" s="144"/>
      <c r="AG1729" s="144"/>
      <c r="AH1729" s="144" t="s">
        <v>606</v>
      </c>
      <c r="AI1729" s="144" t="s">
        <v>607</v>
      </c>
      <c r="AJ1729" s="145">
        <v>46203</v>
      </c>
      <c r="AK1729" s="146">
        <v>46234.6232175926</v>
      </c>
    </row>
    <row r="1730" s="134" customFormat="1" ht="38.8" customHeight="1" spans="1:37">
      <c r="A1730" s="138" t="s">
        <v>29</v>
      </c>
      <c r="B1730" s="138" t="s">
        <v>496</v>
      </c>
      <c r="C1730" s="137" t="s">
        <v>26</v>
      </c>
      <c r="D1730" s="138" t="s">
        <v>104</v>
      </c>
      <c r="E1730" s="138" t="s">
        <v>587</v>
      </c>
      <c r="F1730" s="138" t="s">
        <v>276</v>
      </c>
      <c r="G1730" s="138" t="s">
        <v>1983</v>
      </c>
      <c r="H1730" s="138" t="s">
        <v>2384</v>
      </c>
      <c r="I1730" s="142" t="s">
        <v>590</v>
      </c>
      <c r="J1730" s="137" t="s">
        <v>591</v>
      </c>
      <c r="K1730" s="138" t="s">
        <v>593</v>
      </c>
      <c r="L1730" s="138" t="s">
        <v>603</v>
      </c>
      <c r="M1730" s="140" t="s">
        <v>3931</v>
      </c>
      <c r="N1730" s="138" t="s">
        <v>3932</v>
      </c>
      <c r="O1730" s="138" t="s">
        <v>513</v>
      </c>
      <c r="P1730" s="138" t="s">
        <v>3866</v>
      </c>
      <c r="Q1730" s="138" t="s">
        <v>3867</v>
      </c>
      <c r="R1730" s="138"/>
      <c r="S1730" s="138">
        <v>1</v>
      </c>
      <c r="T1730" s="138">
        <v>0</v>
      </c>
      <c r="U1730" s="138">
        <v>198</v>
      </c>
      <c r="V1730" s="140">
        <v>198</v>
      </c>
      <c r="W1730" s="138">
        <v>0</v>
      </c>
      <c r="X1730" s="138">
        <v>0</v>
      </c>
      <c r="Y1730" s="140"/>
      <c r="Z1730" s="138"/>
      <c r="AA1730" s="137">
        <v>0</v>
      </c>
      <c r="AB1730" s="137">
        <v>0</v>
      </c>
      <c r="AC1730" s="137"/>
      <c r="AD1730" s="137" t="s">
        <v>622</v>
      </c>
      <c r="AE1730" s="143">
        <v>46236.579837963</v>
      </c>
      <c r="AF1730" s="144"/>
      <c r="AG1730" s="144"/>
      <c r="AH1730" s="144" t="s">
        <v>606</v>
      </c>
      <c r="AI1730" s="144" t="s">
        <v>607</v>
      </c>
      <c r="AJ1730" s="145">
        <v>45236</v>
      </c>
      <c r="AK1730" s="146">
        <v>46236.5257638889</v>
      </c>
    </row>
    <row r="1731" s="134" customFormat="1" ht="38.8" customHeight="1" spans="1:37">
      <c r="A1731" s="138" t="s">
        <v>29</v>
      </c>
      <c r="B1731" s="138" t="s">
        <v>496</v>
      </c>
      <c r="C1731" s="137" t="s">
        <v>26</v>
      </c>
      <c r="D1731" s="138" t="s">
        <v>104</v>
      </c>
      <c r="E1731" s="138" t="s">
        <v>587</v>
      </c>
      <c r="F1731" s="138" t="s">
        <v>275</v>
      </c>
      <c r="G1731" s="138" t="s">
        <v>2213</v>
      </c>
      <c r="H1731" s="138" t="s">
        <v>2383</v>
      </c>
      <c r="I1731" s="142" t="s">
        <v>590</v>
      </c>
      <c r="J1731" s="137" t="s">
        <v>591</v>
      </c>
      <c r="K1731" s="138" t="s">
        <v>593</v>
      </c>
      <c r="L1731" s="138" t="s">
        <v>603</v>
      </c>
      <c r="M1731" s="140" t="s">
        <v>3931</v>
      </c>
      <c r="N1731" s="138" t="s">
        <v>3932</v>
      </c>
      <c r="O1731" s="138" t="s">
        <v>513</v>
      </c>
      <c r="P1731" s="138" t="s">
        <v>3866</v>
      </c>
      <c r="Q1731" s="138" t="s">
        <v>3867</v>
      </c>
      <c r="R1731" s="138"/>
      <c r="S1731" s="138">
        <v>1</v>
      </c>
      <c r="T1731" s="138">
        <v>0</v>
      </c>
      <c r="U1731" s="138">
        <v>198</v>
      </c>
      <c r="V1731" s="140">
        <v>198</v>
      </c>
      <c r="W1731" s="138">
        <v>0</v>
      </c>
      <c r="X1731" s="138">
        <v>0</v>
      </c>
      <c r="Y1731" s="140"/>
      <c r="Z1731" s="138"/>
      <c r="AA1731" s="137">
        <v>0</v>
      </c>
      <c r="AB1731" s="137">
        <v>0</v>
      </c>
      <c r="AC1731" s="137"/>
      <c r="AD1731" s="137" t="s">
        <v>622</v>
      </c>
      <c r="AE1731" s="143">
        <v>46236.579837963</v>
      </c>
      <c r="AF1731" s="144"/>
      <c r="AG1731" s="144"/>
      <c r="AH1731" s="144" t="s">
        <v>606</v>
      </c>
      <c r="AI1731" s="144" t="s">
        <v>607</v>
      </c>
      <c r="AJ1731" s="145">
        <v>45200</v>
      </c>
      <c r="AK1731" s="146">
        <v>46236.4724652778</v>
      </c>
    </row>
    <row r="1732" s="134" customFormat="1" ht="38.8" customHeight="1" spans="1:37">
      <c r="A1732" s="138" t="s">
        <v>29</v>
      </c>
      <c r="B1732" s="138" t="s">
        <v>496</v>
      </c>
      <c r="C1732" s="137" t="s">
        <v>26</v>
      </c>
      <c r="D1732" s="138" t="s">
        <v>104</v>
      </c>
      <c r="E1732" s="138" t="s">
        <v>587</v>
      </c>
      <c r="F1732" s="138" t="s">
        <v>277</v>
      </c>
      <c r="G1732" s="138" t="s">
        <v>1976</v>
      </c>
      <c r="H1732" s="138" t="s">
        <v>2381</v>
      </c>
      <c r="I1732" s="142" t="s">
        <v>601</v>
      </c>
      <c r="J1732" s="137" t="s">
        <v>621</v>
      </c>
      <c r="K1732" s="138" t="s">
        <v>3878</v>
      </c>
      <c r="L1732" s="138" t="s">
        <v>603</v>
      </c>
      <c r="M1732" s="140" t="s">
        <v>5414</v>
      </c>
      <c r="N1732" s="138" t="s">
        <v>5415</v>
      </c>
      <c r="O1732" s="138" t="s">
        <v>461</v>
      </c>
      <c r="P1732" s="138" t="s">
        <v>3881</v>
      </c>
      <c r="Q1732" s="138" t="s">
        <v>3926</v>
      </c>
      <c r="R1732" s="138" t="s">
        <v>10</v>
      </c>
      <c r="S1732" s="138">
        <v>1</v>
      </c>
      <c r="T1732" s="138">
        <v>5</v>
      </c>
      <c r="U1732" s="138">
        <v>623</v>
      </c>
      <c r="V1732" s="140">
        <v>623</v>
      </c>
      <c r="W1732" s="138">
        <v>5</v>
      </c>
      <c r="X1732" s="138">
        <v>0</v>
      </c>
      <c r="Y1732" s="140"/>
      <c r="Z1732" s="138"/>
      <c r="AA1732" s="137">
        <v>3.5</v>
      </c>
      <c r="AB1732" s="137">
        <v>3.5</v>
      </c>
      <c r="AC1732" s="137"/>
      <c r="AD1732" s="137" t="s">
        <v>622</v>
      </c>
      <c r="AE1732" s="143">
        <v>46236.579837963</v>
      </c>
      <c r="AF1732" s="144"/>
      <c r="AG1732" s="144"/>
      <c r="AH1732" s="144" t="s">
        <v>606</v>
      </c>
      <c r="AI1732" s="144" t="s">
        <v>607</v>
      </c>
      <c r="AJ1732" s="145">
        <v>46182</v>
      </c>
      <c r="AK1732" s="146">
        <v>46236.4549768519</v>
      </c>
    </row>
    <row r="1733" s="134" customFormat="1" ht="38.8" customHeight="1" spans="1:37">
      <c r="A1733" s="138" t="s">
        <v>29</v>
      </c>
      <c r="B1733" s="138" t="s">
        <v>496</v>
      </c>
      <c r="C1733" s="137" t="s">
        <v>26</v>
      </c>
      <c r="D1733" s="138" t="s">
        <v>104</v>
      </c>
      <c r="E1733" s="138" t="s">
        <v>587</v>
      </c>
      <c r="F1733" s="138" t="s">
        <v>276</v>
      </c>
      <c r="G1733" s="138" t="s">
        <v>1983</v>
      </c>
      <c r="H1733" s="138" t="s">
        <v>2378</v>
      </c>
      <c r="I1733" s="142" t="s">
        <v>601</v>
      </c>
      <c r="J1733" s="137" t="s">
        <v>591</v>
      </c>
      <c r="K1733" s="138" t="s">
        <v>3878</v>
      </c>
      <c r="L1733" s="138" t="s">
        <v>603</v>
      </c>
      <c r="M1733" s="140" t="s">
        <v>4163</v>
      </c>
      <c r="N1733" s="138" t="s">
        <v>4164</v>
      </c>
      <c r="O1733" s="138" t="s">
        <v>461</v>
      </c>
      <c r="P1733" s="138" t="s">
        <v>3881</v>
      </c>
      <c r="Q1733" s="138" t="s">
        <v>3901</v>
      </c>
      <c r="R1733" s="138" t="s">
        <v>4</v>
      </c>
      <c r="S1733" s="138">
        <v>1</v>
      </c>
      <c r="T1733" s="138">
        <v>180</v>
      </c>
      <c r="U1733" s="138">
        <v>230</v>
      </c>
      <c r="V1733" s="140">
        <v>230</v>
      </c>
      <c r="W1733" s="138">
        <v>180</v>
      </c>
      <c r="X1733" s="138">
        <v>0</v>
      </c>
      <c r="Y1733" s="140"/>
      <c r="Z1733" s="138"/>
      <c r="AA1733" s="137">
        <v>100</v>
      </c>
      <c r="AB1733" s="137">
        <v>100</v>
      </c>
      <c r="AC1733" s="137"/>
      <c r="AD1733" s="137" t="s">
        <v>622</v>
      </c>
      <c r="AE1733" s="143">
        <v>46236.579837963</v>
      </c>
      <c r="AF1733" s="144"/>
      <c r="AG1733" s="144"/>
      <c r="AH1733" s="144" t="s">
        <v>606</v>
      </c>
      <c r="AI1733" s="144" t="s">
        <v>607</v>
      </c>
      <c r="AJ1733" s="145">
        <v>46230</v>
      </c>
      <c r="AK1733" s="146">
        <v>46235.7391435185</v>
      </c>
    </row>
    <row r="1734" s="134" customFormat="1" ht="38.8" customHeight="1" spans="1:37">
      <c r="A1734" s="138" t="s">
        <v>29</v>
      </c>
      <c r="B1734" s="138" t="s">
        <v>496</v>
      </c>
      <c r="C1734" s="137" t="s">
        <v>26</v>
      </c>
      <c r="D1734" s="138" t="s">
        <v>104</v>
      </c>
      <c r="E1734" s="138" t="s">
        <v>587</v>
      </c>
      <c r="F1734" s="138" t="s">
        <v>275</v>
      </c>
      <c r="G1734" s="138" t="s">
        <v>2213</v>
      </c>
      <c r="H1734" s="138" t="s">
        <v>2377</v>
      </c>
      <c r="I1734" s="142" t="s">
        <v>590</v>
      </c>
      <c r="J1734" s="137" t="s">
        <v>591</v>
      </c>
      <c r="K1734" s="138" t="s">
        <v>593</v>
      </c>
      <c r="L1734" s="138" t="s">
        <v>603</v>
      </c>
      <c r="M1734" s="140" t="s">
        <v>3931</v>
      </c>
      <c r="N1734" s="138" t="s">
        <v>3932</v>
      </c>
      <c r="O1734" s="138" t="s">
        <v>513</v>
      </c>
      <c r="P1734" s="138" t="s">
        <v>3866</v>
      </c>
      <c r="Q1734" s="138" t="s">
        <v>3867</v>
      </c>
      <c r="R1734" s="138"/>
      <c r="S1734" s="138">
        <v>1</v>
      </c>
      <c r="T1734" s="138">
        <v>0</v>
      </c>
      <c r="U1734" s="138">
        <v>198</v>
      </c>
      <c r="V1734" s="140">
        <v>198</v>
      </c>
      <c r="W1734" s="138">
        <v>0</v>
      </c>
      <c r="X1734" s="138">
        <v>0</v>
      </c>
      <c r="Y1734" s="140"/>
      <c r="Z1734" s="138"/>
      <c r="AA1734" s="137">
        <v>0</v>
      </c>
      <c r="AB1734" s="137">
        <v>0</v>
      </c>
      <c r="AC1734" s="137"/>
      <c r="AD1734" s="137" t="s">
        <v>622</v>
      </c>
      <c r="AE1734" s="143">
        <v>46236.579837963</v>
      </c>
      <c r="AF1734" s="144"/>
      <c r="AG1734" s="144"/>
      <c r="AH1734" s="144" t="s">
        <v>606</v>
      </c>
      <c r="AI1734" s="144" t="s">
        <v>607</v>
      </c>
      <c r="AJ1734" s="145">
        <v>45058</v>
      </c>
      <c r="AK1734" s="146">
        <v>46235.6631134259</v>
      </c>
    </row>
    <row r="1735" s="134" customFormat="1" ht="38.8" customHeight="1" spans="1:37">
      <c r="A1735" s="138" t="s">
        <v>29</v>
      </c>
      <c r="B1735" s="138" t="s">
        <v>496</v>
      </c>
      <c r="C1735" s="137" t="s">
        <v>26</v>
      </c>
      <c r="D1735" s="138" t="s">
        <v>104</v>
      </c>
      <c r="E1735" s="138" t="s">
        <v>587</v>
      </c>
      <c r="F1735" s="138" t="s">
        <v>276</v>
      </c>
      <c r="G1735" s="138" t="s">
        <v>1983</v>
      </c>
      <c r="H1735" s="138" t="s">
        <v>2376</v>
      </c>
      <c r="I1735" s="142" t="s">
        <v>601</v>
      </c>
      <c r="J1735" s="137" t="s">
        <v>591</v>
      </c>
      <c r="K1735" s="138" t="s">
        <v>3972</v>
      </c>
      <c r="L1735" s="138" t="s">
        <v>592</v>
      </c>
      <c r="M1735" s="140" t="s">
        <v>4163</v>
      </c>
      <c r="N1735" s="138" t="s">
        <v>4164</v>
      </c>
      <c r="O1735" s="138" t="s">
        <v>461</v>
      </c>
      <c r="P1735" s="138" t="s">
        <v>3881</v>
      </c>
      <c r="Q1735" s="138" t="s">
        <v>3901</v>
      </c>
      <c r="R1735" s="138" t="s">
        <v>4</v>
      </c>
      <c r="S1735" s="138">
        <v>1</v>
      </c>
      <c r="T1735" s="138">
        <v>180</v>
      </c>
      <c r="U1735" s="138">
        <v>190</v>
      </c>
      <c r="V1735" s="140">
        <v>230</v>
      </c>
      <c r="W1735" s="138">
        <v>140</v>
      </c>
      <c r="X1735" s="138">
        <v>40</v>
      </c>
      <c r="Y1735" s="140" t="s">
        <v>670</v>
      </c>
      <c r="Z1735" s="138"/>
      <c r="AA1735" s="137">
        <v>100</v>
      </c>
      <c r="AB1735" s="137">
        <v>100</v>
      </c>
      <c r="AC1735" s="137"/>
      <c r="AD1735" s="137" t="s">
        <v>622</v>
      </c>
      <c r="AE1735" s="143">
        <v>46236.579837963</v>
      </c>
      <c r="AF1735" s="144"/>
      <c r="AG1735" s="144"/>
      <c r="AH1735" s="144" t="s">
        <v>606</v>
      </c>
      <c r="AI1735" s="144" t="s">
        <v>607</v>
      </c>
      <c r="AJ1735" s="144"/>
      <c r="AK1735" s="146">
        <v>46235.5020023148</v>
      </c>
    </row>
    <row r="1736" s="134" customFormat="1" ht="38.8" customHeight="1" spans="1:37">
      <c r="A1736" s="138" t="s">
        <v>29</v>
      </c>
      <c r="B1736" s="138" t="s">
        <v>496</v>
      </c>
      <c r="C1736" s="137" t="s">
        <v>26</v>
      </c>
      <c r="D1736" s="138" t="s">
        <v>104</v>
      </c>
      <c r="E1736" s="138" t="s">
        <v>587</v>
      </c>
      <c r="F1736" s="138" t="s">
        <v>277</v>
      </c>
      <c r="G1736" s="138" t="s">
        <v>1976</v>
      </c>
      <c r="H1736" s="138" t="s">
        <v>5548</v>
      </c>
      <c r="I1736" s="142" t="s">
        <v>601</v>
      </c>
      <c r="J1736" s="137" t="s">
        <v>591</v>
      </c>
      <c r="K1736" s="138" t="s">
        <v>3878</v>
      </c>
      <c r="L1736" s="138" t="s">
        <v>603</v>
      </c>
      <c r="M1736" s="140" t="s">
        <v>3879</v>
      </c>
      <c r="N1736" s="138" t="s">
        <v>3880</v>
      </c>
      <c r="O1736" s="138" t="s">
        <v>461</v>
      </c>
      <c r="P1736" s="138" t="s">
        <v>3881</v>
      </c>
      <c r="Q1736" s="138" t="s">
        <v>3882</v>
      </c>
      <c r="R1736" s="138" t="s">
        <v>8</v>
      </c>
      <c r="S1736" s="138">
        <v>1</v>
      </c>
      <c r="T1736" s="138">
        <v>50</v>
      </c>
      <c r="U1736" s="138">
        <v>50</v>
      </c>
      <c r="V1736" s="140">
        <v>50</v>
      </c>
      <c r="W1736" s="138">
        <v>50</v>
      </c>
      <c r="X1736" s="138">
        <v>0</v>
      </c>
      <c r="Y1736" s="140"/>
      <c r="Z1736" s="138"/>
      <c r="AA1736" s="137">
        <v>35</v>
      </c>
      <c r="AB1736" s="137">
        <v>35</v>
      </c>
      <c r="AC1736" s="137"/>
      <c r="AD1736" s="137" t="s">
        <v>622</v>
      </c>
      <c r="AE1736" s="143">
        <v>46236.579837963</v>
      </c>
      <c r="AF1736" s="144"/>
      <c r="AG1736" s="144"/>
      <c r="AH1736" s="144" t="s">
        <v>606</v>
      </c>
      <c r="AI1736" s="144" t="s">
        <v>607</v>
      </c>
      <c r="AJ1736" s="145">
        <v>46210</v>
      </c>
      <c r="AK1736" s="146">
        <v>46235.4843981481</v>
      </c>
    </row>
    <row r="1737" s="134" customFormat="1" ht="38.8" customHeight="1" spans="1:37">
      <c r="A1737" s="138" t="s">
        <v>29</v>
      </c>
      <c r="B1737" s="138" t="s">
        <v>496</v>
      </c>
      <c r="C1737" s="137" t="s">
        <v>26</v>
      </c>
      <c r="D1737" s="138" t="s">
        <v>104</v>
      </c>
      <c r="E1737" s="138" t="s">
        <v>587</v>
      </c>
      <c r="F1737" s="138" t="s">
        <v>275</v>
      </c>
      <c r="G1737" s="138" t="s">
        <v>2213</v>
      </c>
      <c r="H1737" s="138" t="s">
        <v>2375</v>
      </c>
      <c r="I1737" s="142" t="s">
        <v>590</v>
      </c>
      <c r="J1737" s="137" t="s">
        <v>591</v>
      </c>
      <c r="K1737" s="138" t="s">
        <v>593</v>
      </c>
      <c r="L1737" s="138" t="s">
        <v>603</v>
      </c>
      <c r="M1737" s="140" t="s">
        <v>3931</v>
      </c>
      <c r="N1737" s="138" t="s">
        <v>3932</v>
      </c>
      <c r="O1737" s="138" t="s">
        <v>513</v>
      </c>
      <c r="P1737" s="138" t="s">
        <v>3866</v>
      </c>
      <c r="Q1737" s="138" t="s">
        <v>3867</v>
      </c>
      <c r="R1737" s="138"/>
      <c r="S1737" s="138">
        <v>1</v>
      </c>
      <c r="T1737" s="138">
        <v>0</v>
      </c>
      <c r="U1737" s="138">
        <v>198</v>
      </c>
      <c r="V1737" s="140">
        <v>198</v>
      </c>
      <c r="W1737" s="138">
        <v>0</v>
      </c>
      <c r="X1737" s="138">
        <v>0</v>
      </c>
      <c r="Y1737" s="140"/>
      <c r="Z1737" s="138"/>
      <c r="AA1737" s="137">
        <v>0</v>
      </c>
      <c r="AB1737" s="137">
        <v>0</v>
      </c>
      <c r="AC1737" s="137"/>
      <c r="AD1737" s="137" t="s">
        <v>622</v>
      </c>
      <c r="AE1737" s="143">
        <v>46236.579837963</v>
      </c>
      <c r="AF1737" s="144"/>
      <c r="AG1737" s="144"/>
      <c r="AH1737" s="144" t="s">
        <v>606</v>
      </c>
      <c r="AI1737" s="144" t="s">
        <v>607</v>
      </c>
      <c r="AJ1737" s="145">
        <v>45482</v>
      </c>
      <c r="AK1737" s="146">
        <v>46235.444224537</v>
      </c>
    </row>
    <row r="1738" s="134" customFormat="1" ht="38.8" customHeight="1" spans="1:37">
      <c r="A1738" s="138" t="s">
        <v>29</v>
      </c>
      <c r="B1738" s="138" t="s">
        <v>496</v>
      </c>
      <c r="C1738" s="137" t="s">
        <v>26</v>
      </c>
      <c r="D1738" s="138" t="s">
        <v>104</v>
      </c>
      <c r="E1738" s="138" t="s">
        <v>587</v>
      </c>
      <c r="F1738" s="138" t="s">
        <v>277</v>
      </c>
      <c r="G1738" s="138" t="s">
        <v>1976</v>
      </c>
      <c r="H1738" s="138" t="s">
        <v>2373</v>
      </c>
      <c r="I1738" s="142" t="s">
        <v>590</v>
      </c>
      <c r="J1738" s="137" t="s">
        <v>621</v>
      </c>
      <c r="K1738" s="138" t="s">
        <v>3868</v>
      </c>
      <c r="L1738" s="138" t="s">
        <v>592</v>
      </c>
      <c r="M1738" s="140" t="s">
        <v>4975</v>
      </c>
      <c r="N1738" s="138" t="s">
        <v>4976</v>
      </c>
      <c r="O1738" s="138" t="s">
        <v>513</v>
      </c>
      <c r="P1738" s="138" t="s">
        <v>3868</v>
      </c>
      <c r="Q1738" s="138" t="s">
        <v>3867</v>
      </c>
      <c r="R1738" s="138"/>
      <c r="S1738" s="138">
        <v>1</v>
      </c>
      <c r="T1738" s="138">
        <v>315</v>
      </c>
      <c r="U1738" s="138">
        <v>253</v>
      </c>
      <c r="V1738" s="140">
        <v>345</v>
      </c>
      <c r="W1738" s="138">
        <v>253</v>
      </c>
      <c r="X1738" s="138">
        <v>62</v>
      </c>
      <c r="Y1738" s="140" t="s">
        <v>670</v>
      </c>
      <c r="Z1738" s="138"/>
      <c r="AA1738" s="137">
        <v>220.5</v>
      </c>
      <c r="AB1738" s="137">
        <v>220.5</v>
      </c>
      <c r="AC1738" s="137"/>
      <c r="AD1738" s="137" t="s">
        <v>622</v>
      </c>
      <c r="AE1738" s="143">
        <v>46236.579837963</v>
      </c>
      <c r="AF1738" s="144"/>
      <c r="AG1738" s="144"/>
      <c r="AH1738" s="144" t="s">
        <v>606</v>
      </c>
      <c r="AI1738" s="144" t="s">
        <v>607</v>
      </c>
      <c r="AJ1738" s="145">
        <v>43475</v>
      </c>
      <c r="AK1738" s="146">
        <v>46235.4191203704</v>
      </c>
    </row>
    <row r="1739" s="134" customFormat="1" ht="38.8" customHeight="1" spans="1:37">
      <c r="A1739" s="138" t="s">
        <v>29</v>
      </c>
      <c r="B1739" s="138" t="s">
        <v>496</v>
      </c>
      <c r="C1739" s="137" t="s">
        <v>26</v>
      </c>
      <c r="D1739" s="138" t="s">
        <v>107</v>
      </c>
      <c r="E1739" s="138" t="s">
        <v>587</v>
      </c>
      <c r="F1739" s="138" t="s">
        <v>282</v>
      </c>
      <c r="G1739" s="138" t="s">
        <v>1942</v>
      </c>
      <c r="H1739" s="138" t="s">
        <v>5549</v>
      </c>
      <c r="I1739" s="142" t="s">
        <v>601</v>
      </c>
      <c r="J1739" s="137" t="s">
        <v>591</v>
      </c>
      <c r="K1739" s="138" t="s">
        <v>3878</v>
      </c>
      <c r="L1739" s="138" t="s">
        <v>603</v>
      </c>
      <c r="M1739" s="140" t="s">
        <v>4163</v>
      </c>
      <c r="N1739" s="138" t="s">
        <v>4164</v>
      </c>
      <c r="O1739" s="138" t="s">
        <v>461</v>
      </c>
      <c r="P1739" s="138" t="s">
        <v>3881</v>
      </c>
      <c r="Q1739" s="138" t="s">
        <v>3901</v>
      </c>
      <c r="R1739" s="138" t="s">
        <v>4</v>
      </c>
      <c r="S1739" s="138">
        <v>1</v>
      </c>
      <c r="T1739" s="138">
        <v>180</v>
      </c>
      <c r="U1739" s="138">
        <v>180</v>
      </c>
      <c r="V1739" s="140">
        <v>180</v>
      </c>
      <c r="W1739" s="138">
        <v>180</v>
      </c>
      <c r="X1739" s="138">
        <v>0</v>
      </c>
      <c r="Y1739" s="140"/>
      <c r="Z1739" s="138"/>
      <c r="AA1739" s="137">
        <v>100</v>
      </c>
      <c r="AB1739" s="137">
        <v>100</v>
      </c>
      <c r="AC1739" s="137"/>
      <c r="AD1739" s="137" t="s">
        <v>622</v>
      </c>
      <c r="AE1739" s="143">
        <v>46242.5860763889</v>
      </c>
      <c r="AF1739" s="144"/>
      <c r="AG1739" s="144"/>
      <c r="AH1739" s="144" t="s">
        <v>606</v>
      </c>
      <c r="AI1739" s="144" t="s">
        <v>607</v>
      </c>
      <c r="AJ1739" s="145">
        <v>46240</v>
      </c>
      <c r="AK1739" s="146">
        <v>46241.4046527778</v>
      </c>
    </row>
    <row r="1740" s="134" customFormat="1" ht="38.8" customHeight="1" spans="1:37">
      <c r="A1740" s="138" t="s">
        <v>29</v>
      </c>
      <c r="B1740" s="138" t="s">
        <v>496</v>
      </c>
      <c r="C1740" s="137" t="s">
        <v>26</v>
      </c>
      <c r="D1740" s="138" t="s">
        <v>107</v>
      </c>
      <c r="E1740" s="138" t="s">
        <v>587</v>
      </c>
      <c r="F1740" s="138" t="s">
        <v>282</v>
      </c>
      <c r="G1740" s="138" t="s">
        <v>1942</v>
      </c>
      <c r="H1740" s="138" t="s">
        <v>5550</v>
      </c>
      <c r="I1740" s="142" t="s">
        <v>601</v>
      </c>
      <c r="J1740" s="137" t="s">
        <v>591</v>
      </c>
      <c r="K1740" s="138" t="s">
        <v>3878</v>
      </c>
      <c r="L1740" s="138" t="s">
        <v>603</v>
      </c>
      <c r="M1740" s="140" t="s">
        <v>3879</v>
      </c>
      <c r="N1740" s="138" t="s">
        <v>3880</v>
      </c>
      <c r="O1740" s="138" t="s">
        <v>461</v>
      </c>
      <c r="P1740" s="138" t="s">
        <v>3881</v>
      </c>
      <c r="Q1740" s="138" t="s">
        <v>3882</v>
      </c>
      <c r="R1740" s="138" t="s">
        <v>8</v>
      </c>
      <c r="S1740" s="138">
        <v>1</v>
      </c>
      <c r="T1740" s="138">
        <v>50</v>
      </c>
      <c r="U1740" s="138">
        <v>50</v>
      </c>
      <c r="V1740" s="140">
        <v>50</v>
      </c>
      <c r="W1740" s="138">
        <v>50</v>
      </c>
      <c r="X1740" s="138">
        <v>0</v>
      </c>
      <c r="Y1740" s="140"/>
      <c r="Z1740" s="138"/>
      <c r="AA1740" s="137">
        <v>35</v>
      </c>
      <c r="AB1740" s="137">
        <v>35</v>
      </c>
      <c r="AC1740" s="137"/>
      <c r="AD1740" s="137" t="s">
        <v>622</v>
      </c>
      <c r="AE1740" s="143">
        <v>46242.5860763889</v>
      </c>
      <c r="AF1740" s="144"/>
      <c r="AG1740" s="144"/>
      <c r="AH1740" s="144" t="s">
        <v>606</v>
      </c>
      <c r="AI1740" s="144" t="s">
        <v>607</v>
      </c>
      <c r="AJ1740" s="145">
        <v>46239</v>
      </c>
      <c r="AK1740" s="146">
        <v>46240.739375</v>
      </c>
    </row>
    <row r="1741" s="134" customFormat="1" ht="38.8" customHeight="1" spans="1:37">
      <c r="A1741" s="138" t="s">
        <v>29</v>
      </c>
      <c r="B1741" s="138" t="s">
        <v>496</v>
      </c>
      <c r="C1741" s="137" t="s">
        <v>26</v>
      </c>
      <c r="D1741" s="138" t="s">
        <v>103</v>
      </c>
      <c r="E1741" s="138" t="s">
        <v>587</v>
      </c>
      <c r="F1741" s="138" t="s">
        <v>274</v>
      </c>
      <c r="G1741" s="138" t="s">
        <v>2083</v>
      </c>
      <c r="H1741" s="138" t="s">
        <v>5551</v>
      </c>
      <c r="I1741" s="142" t="s">
        <v>601</v>
      </c>
      <c r="J1741" s="137" t="s">
        <v>591</v>
      </c>
      <c r="K1741" s="138" t="s">
        <v>3878</v>
      </c>
      <c r="L1741" s="138" t="s">
        <v>603</v>
      </c>
      <c r="M1741" s="140" t="s">
        <v>4163</v>
      </c>
      <c r="N1741" s="138" t="s">
        <v>4164</v>
      </c>
      <c r="O1741" s="138" t="s">
        <v>461</v>
      </c>
      <c r="P1741" s="138" t="s">
        <v>3881</v>
      </c>
      <c r="Q1741" s="138" t="s">
        <v>3901</v>
      </c>
      <c r="R1741" s="138" t="s">
        <v>4</v>
      </c>
      <c r="S1741" s="138">
        <v>1</v>
      </c>
      <c r="T1741" s="138">
        <v>180</v>
      </c>
      <c r="U1741" s="138">
        <v>180</v>
      </c>
      <c r="V1741" s="140">
        <v>180</v>
      </c>
      <c r="W1741" s="138">
        <v>180</v>
      </c>
      <c r="X1741" s="138">
        <v>0</v>
      </c>
      <c r="Y1741" s="140"/>
      <c r="Z1741" s="138"/>
      <c r="AA1741" s="137">
        <v>100</v>
      </c>
      <c r="AB1741" s="137">
        <v>100</v>
      </c>
      <c r="AC1741" s="137"/>
      <c r="AD1741" s="137" t="s">
        <v>622</v>
      </c>
      <c r="AE1741" s="143">
        <v>46240.5783564815</v>
      </c>
      <c r="AF1741" s="144"/>
      <c r="AG1741" s="144"/>
      <c r="AH1741" s="144" t="s">
        <v>606</v>
      </c>
      <c r="AI1741" s="144" t="s">
        <v>607</v>
      </c>
      <c r="AJ1741" s="145">
        <v>46209</v>
      </c>
      <c r="AK1741" s="146">
        <v>46240.523900463</v>
      </c>
    </row>
    <row r="1742" s="134" customFormat="1" ht="38.8" customHeight="1" spans="1:37">
      <c r="A1742" s="138" t="s">
        <v>29</v>
      </c>
      <c r="B1742" s="138" t="s">
        <v>496</v>
      </c>
      <c r="C1742" s="137" t="s">
        <v>26</v>
      </c>
      <c r="D1742" s="138" t="s">
        <v>103</v>
      </c>
      <c r="E1742" s="138" t="s">
        <v>587</v>
      </c>
      <c r="F1742" s="138" t="s">
        <v>274</v>
      </c>
      <c r="G1742" s="138" t="s">
        <v>2083</v>
      </c>
      <c r="H1742" s="138" t="s">
        <v>2371</v>
      </c>
      <c r="I1742" s="142" t="s">
        <v>601</v>
      </c>
      <c r="J1742" s="137" t="s">
        <v>591</v>
      </c>
      <c r="K1742" s="138" t="s">
        <v>3878</v>
      </c>
      <c r="L1742" s="138" t="s">
        <v>603</v>
      </c>
      <c r="M1742" s="140" t="s">
        <v>4758</v>
      </c>
      <c r="N1742" s="138" t="s">
        <v>4759</v>
      </c>
      <c r="O1742" s="138" t="s">
        <v>461</v>
      </c>
      <c r="P1742" s="138" t="s">
        <v>3881</v>
      </c>
      <c r="Q1742" s="138" t="s">
        <v>3970</v>
      </c>
      <c r="R1742" s="138" t="s">
        <v>9</v>
      </c>
      <c r="S1742" s="138">
        <v>1</v>
      </c>
      <c r="T1742" s="138">
        <v>60</v>
      </c>
      <c r="U1742" s="138">
        <v>110</v>
      </c>
      <c r="V1742" s="140">
        <v>110</v>
      </c>
      <c r="W1742" s="138">
        <v>60</v>
      </c>
      <c r="X1742" s="138">
        <v>0</v>
      </c>
      <c r="Y1742" s="140"/>
      <c r="Z1742" s="138"/>
      <c r="AA1742" s="137">
        <v>42</v>
      </c>
      <c r="AB1742" s="137">
        <v>42</v>
      </c>
      <c r="AC1742" s="137"/>
      <c r="AD1742" s="137" t="s">
        <v>622</v>
      </c>
      <c r="AE1742" s="143">
        <v>46240.5783564815</v>
      </c>
      <c r="AF1742" s="144"/>
      <c r="AG1742" s="144"/>
      <c r="AH1742" s="144" t="s">
        <v>606</v>
      </c>
      <c r="AI1742" s="144" t="s">
        <v>607</v>
      </c>
      <c r="AJ1742" s="145">
        <v>46209</v>
      </c>
      <c r="AK1742" s="146">
        <v>46240.4779861111</v>
      </c>
    </row>
    <row r="1743" s="134" customFormat="1" ht="38.8" customHeight="1" spans="1:37">
      <c r="A1743" s="138" t="s">
        <v>29</v>
      </c>
      <c r="B1743" s="138" t="s">
        <v>496</v>
      </c>
      <c r="C1743" s="137" t="s">
        <v>26</v>
      </c>
      <c r="D1743" s="138" t="s">
        <v>102</v>
      </c>
      <c r="E1743" s="138" t="s">
        <v>587</v>
      </c>
      <c r="F1743" s="138" t="s">
        <v>273</v>
      </c>
      <c r="G1743" s="138" t="s">
        <v>1954</v>
      </c>
      <c r="H1743" s="138" t="s">
        <v>5552</v>
      </c>
      <c r="I1743" s="142" t="s">
        <v>601</v>
      </c>
      <c r="J1743" s="137" t="s">
        <v>591</v>
      </c>
      <c r="K1743" s="138" t="s">
        <v>3972</v>
      </c>
      <c r="L1743" s="138" t="s">
        <v>592</v>
      </c>
      <c r="M1743" s="140" t="s">
        <v>4163</v>
      </c>
      <c r="N1743" s="138" t="s">
        <v>4164</v>
      </c>
      <c r="O1743" s="138" t="s">
        <v>461</v>
      </c>
      <c r="P1743" s="138" t="s">
        <v>3881</v>
      </c>
      <c r="Q1743" s="138" t="s">
        <v>3901</v>
      </c>
      <c r="R1743" s="138" t="s">
        <v>4</v>
      </c>
      <c r="S1743" s="138">
        <v>1</v>
      </c>
      <c r="T1743" s="138">
        <v>180</v>
      </c>
      <c r="U1743" s="138">
        <v>180</v>
      </c>
      <c r="V1743" s="140">
        <v>180</v>
      </c>
      <c r="W1743" s="138">
        <v>180</v>
      </c>
      <c r="X1743" s="138">
        <v>0</v>
      </c>
      <c r="Y1743" s="140"/>
      <c r="Z1743" s="138"/>
      <c r="AA1743" s="137">
        <v>100</v>
      </c>
      <c r="AB1743" s="137">
        <v>100</v>
      </c>
      <c r="AC1743" s="137"/>
      <c r="AD1743" s="137" t="s">
        <v>622</v>
      </c>
      <c r="AE1743" s="143">
        <v>46242.5944212963</v>
      </c>
      <c r="AF1743" s="144"/>
      <c r="AG1743" s="144"/>
      <c r="AH1743" s="144" t="s">
        <v>606</v>
      </c>
      <c r="AI1743" s="144" t="s">
        <v>607</v>
      </c>
      <c r="AJ1743" s="144"/>
      <c r="AK1743" s="146">
        <v>46242.5028009259</v>
      </c>
    </row>
    <row r="1744" s="134" customFormat="1" ht="38.8" customHeight="1" spans="1:37">
      <c r="A1744" s="138" t="s">
        <v>29</v>
      </c>
      <c r="B1744" s="138" t="s">
        <v>496</v>
      </c>
      <c r="C1744" s="137" t="s">
        <v>26</v>
      </c>
      <c r="D1744" s="138" t="s">
        <v>102</v>
      </c>
      <c r="E1744" s="138" t="s">
        <v>587</v>
      </c>
      <c r="F1744" s="138" t="s">
        <v>271</v>
      </c>
      <c r="G1744" s="138" t="s">
        <v>1967</v>
      </c>
      <c r="H1744" s="138" t="s">
        <v>5553</v>
      </c>
      <c r="I1744" s="142" t="s">
        <v>601</v>
      </c>
      <c r="J1744" s="137" t="s">
        <v>591</v>
      </c>
      <c r="K1744" s="138" t="s">
        <v>3972</v>
      </c>
      <c r="L1744" s="138" t="s">
        <v>592</v>
      </c>
      <c r="M1744" s="140" t="s">
        <v>4163</v>
      </c>
      <c r="N1744" s="138" t="s">
        <v>4164</v>
      </c>
      <c r="O1744" s="138" t="s">
        <v>461</v>
      </c>
      <c r="P1744" s="138" t="s">
        <v>3881</v>
      </c>
      <c r="Q1744" s="138" t="s">
        <v>3901</v>
      </c>
      <c r="R1744" s="138" t="s">
        <v>4</v>
      </c>
      <c r="S1744" s="138">
        <v>1</v>
      </c>
      <c r="T1744" s="138">
        <v>180</v>
      </c>
      <c r="U1744" s="138">
        <v>180</v>
      </c>
      <c r="V1744" s="140">
        <v>180</v>
      </c>
      <c r="W1744" s="138">
        <v>180</v>
      </c>
      <c r="X1744" s="138">
        <v>0</v>
      </c>
      <c r="Y1744" s="140"/>
      <c r="Z1744" s="138"/>
      <c r="AA1744" s="137">
        <v>100</v>
      </c>
      <c r="AB1744" s="137">
        <v>100</v>
      </c>
      <c r="AC1744" s="137"/>
      <c r="AD1744" s="137" t="s">
        <v>622</v>
      </c>
      <c r="AE1744" s="143">
        <v>46242.5944212963</v>
      </c>
      <c r="AF1744" s="144"/>
      <c r="AG1744" s="144"/>
      <c r="AH1744" s="144" t="s">
        <v>606</v>
      </c>
      <c r="AI1744" s="144" t="s">
        <v>607</v>
      </c>
      <c r="AJ1744" s="144"/>
      <c r="AK1744" s="146">
        <v>46241.6489930556</v>
      </c>
    </row>
    <row r="1745" s="134" customFormat="1" ht="38.8" customHeight="1" spans="1:37">
      <c r="A1745" s="138" t="s">
        <v>29</v>
      </c>
      <c r="B1745" s="138" t="s">
        <v>496</v>
      </c>
      <c r="C1745" s="137" t="s">
        <v>26</v>
      </c>
      <c r="D1745" s="138" t="s">
        <v>102</v>
      </c>
      <c r="E1745" s="138" t="s">
        <v>587</v>
      </c>
      <c r="F1745" s="138" t="s">
        <v>273</v>
      </c>
      <c r="G1745" s="138" t="s">
        <v>1954</v>
      </c>
      <c r="H1745" s="138" t="s">
        <v>5554</v>
      </c>
      <c r="I1745" s="142" t="s">
        <v>601</v>
      </c>
      <c r="J1745" s="137" t="s">
        <v>621</v>
      </c>
      <c r="K1745" s="138" t="s">
        <v>3878</v>
      </c>
      <c r="L1745" s="138" t="s">
        <v>603</v>
      </c>
      <c r="M1745" s="140" t="s">
        <v>3917</v>
      </c>
      <c r="N1745" s="138" t="s">
        <v>3918</v>
      </c>
      <c r="O1745" s="138" t="s">
        <v>461</v>
      </c>
      <c r="P1745" s="138" t="s">
        <v>3881</v>
      </c>
      <c r="Q1745" s="138" t="s">
        <v>3889</v>
      </c>
      <c r="R1745" s="138" t="s">
        <v>10</v>
      </c>
      <c r="S1745" s="138">
        <v>1</v>
      </c>
      <c r="T1745" s="138">
        <v>40</v>
      </c>
      <c r="U1745" s="138">
        <v>160</v>
      </c>
      <c r="V1745" s="140">
        <v>160</v>
      </c>
      <c r="W1745" s="138">
        <v>40</v>
      </c>
      <c r="X1745" s="138">
        <v>0</v>
      </c>
      <c r="Y1745" s="140"/>
      <c r="Z1745" s="138"/>
      <c r="AA1745" s="137">
        <v>28</v>
      </c>
      <c r="AB1745" s="137">
        <v>28</v>
      </c>
      <c r="AC1745" s="137"/>
      <c r="AD1745" s="137" t="s">
        <v>622</v>
      </c>
      <c r="AE1745" s="143">
        <v>46242.5944212963</v>
      </c>
      <c r="AF1745" s="144"/>
      <c r="AG1745" s="144"/>
      <c r="AH1745" s="144"/>
      <c r="AI1745" s="144" t="s">
        <v>596</v>
      </c>
      <c r="AJ1745" s="145">
        <v>46160</v>
      </c>
      <c r="AK1745" s="146">
        <v>46240.6969791667</v>
      </c>
    </row>
    <row r="1746" s="134" customFormat="1" ht="38.8" customHeight="1" spans="1:37">
      <c r="A1746" s="138" t="s">
        <v>29</v>
      </c>
      <c r="B1746" s="138" t="s">
        <v>496</v>
      </c>
      <c r="C1746" s="137" t="s">
        <v>26</v>
      </c>
      <c r="D1746" s="138" t="s">
        <v>102</v>
      </c>
      <c r="E1746" s="138" t="s">
        <v>587</v>
      </c>
      <c r="F1746" s="138" t="s">
        <v>272</v>
      </c>
      <c r="G1746" s="138" t="s">
        <v>1962</v>
      </c>
      <c r="H1746" s="138" t="s">
        <v>2368</v>
      </c>
      <c r="I1746" s="142" t="s">
        <v>590</v>
      </c>
      <c r="J1746" s="137" t="s">
        <v>591</v>
      </c>
      <c r="K1746" s="138" t="s">
        <v>3868</v>
      </c>
      <c r="L1746" s="138" t="s">
        <v>592</v>
      </c>
      <c r="M1746" s="140" t="s">
        <v>5555</v>
      </c>
      <c r="N1746" s="138" t="s">
        <v>5556</v>
      </c>
      <c r="O1746" s="138" t="s">
        <v>513</v>
      </c>
      <c r="P1746" s="138" t="s">
        <v>3868</v>
      </c>
      <c r="Q1746" s="138" t="s">
        <v>3867</v>
      </c>
      <c r="R1746" s="138"/>
      <c r="S1746" s="138">
        <v>1</v>
      </c>
      <c r="T1746" s="138">
        <v>130</v>
      </c>
      <c r="U1746" s="138">
        <v>210</v>
      </c>
      <c r="V1746" s="140">
        <v>210</v>
      </c>
      <c r="W1746" s="138">
        <v>130</v>
      </c>
      <c r="X1746" s="138">
        <v>0</v>
      </c>
      <c r="Y1746" s="140"/>
      <c r="Z1746" s="138"/>
      <c r="AA1746" s="137">
        <v>91</v>
      </c>
      <c r="AB1746" s="137">
        <v>91</v>
      </c>
      <c r="AC1746" s="137"/>
      <c r="AD1746" s="137" t="s">
        <v>622</v>
      </c>
      <c r="AE1746" s="143">
        <v>46242.5944212963</v>
      </c>
      <c r="AF1746" s="144"/>
      <c r="AG1746" s="144"/>
      <c r="AH1746" s="144"/>
      <c r="AI1746" s="144" t="s">
        <v>596</v>
      </c>
      <c r="AJ1746" s="145">
        <v>44185</v>
      </c>
      <c r="AK1746" s="146">
        <v>46240.6743402778</v>
      </c>
    </row>
    <row r="1747" s="134" customFormat="1" ht="38.8" customHeight="1" spans="1:37">
      <c r="A1747" s="138" t="s">
        <v>29</v>
      </c>
      <c r="B1747" s="138" t="s">
        <v>496</v>
      </c>
      <c r="C1747" s="137" t="s">
        <v>26</v>
      </c>
      <c r="D1747" s="138" t="s">
        <v>102</v>
      </c>
      <c r="E1747" s="138" t="s">
        <v>587</v>
      </c>
      <c r="F1747" s="138" t="s">
        <v>271</v>
      </c>
      <c r="G1747" s="138" t="s">
        <v>1967</v>
      </c>
      <c r="H1747" s="138" t="s">
        <v>5557</v>
      </c>
      <c r="I1747" s="142" t="s">
        <v>601</v>
      </c>
      <c r="J1747" s="137" t="s">
        <v>591</v>
      </c>
      <c r="K1747" s="138" t="s">
        <v>3878</v>
      </c>
      <c r="L1747" s="138" t="s">
        <v>603</v>
      </c>
      <c r="M1747" s="140" t="s">
        <v>4163</v>
      </c>
      <c r="N1747" s="138" t="s">
        <v>4164</v>
      </c>
      <c r="O1747" s="138" t="s">
        <v>461</v>
      </c>
      <c r="P1747" s="138" t="s">
        <v>3881</v>
      </c>
      <c r="Q1747" s="138" t="s">
        <v>3901</v>
      </c>
      <c r="R1747" s="138" t="s">
        <v>4</v>
      </c>
      <c r="S1747" s="138">
        <v>1</v>
      </c>
      <c r="T1747" s="138">
        <v>180</v>
      </c>
      <c r="U1747" s="138">
        <v>180</v>
      </c>
      <c r="V1747" s="140">
        <v>180</v>
      </c>
      <c r="W1747" s="138">
        <v>180</v>
      </c>
      <c r="X1747" s="138">
        <v>0</v>
      </c>
      <c r="Y1747" s="140"/>
      <c r="Z1747" s="138"/>
      <c r="AA1747" s="137">
        <v>100</v>
      </c>
      <c r="AB1747" s="137">
        <v>100</v>
      </c>
      <c r="AC1747" s="137"/>
      <c r="AD1747" s="137" t="s">
        <v>622</v>
      </c>
      <c r="AE1747" s="143">
        <v>46242.5944212963</v>
      </c>
      <c r="AF1747" s="144"/>
      <c r="AG1747" s="144"/>
      <c r="AH1747" s="144" t="s">
        <v>606</v>
      </c>
      <c r="AI1747" s="144" t="s">
        <v>607</v>
      </c>
      <c r="AJ1747" s="145">
        <v>46235</v>
      </c>
      <c r="AK1747" s="146">
        <v>46240.6726041667</v>
      </c>
    </row>
    <row r="1748" s="134" customFormat="1" ht="38.8" customHeight="1" spans="1:37">
      <c r="A1748" s="138" t="s">
        <v>29</v>
      </c>
      <c r="B1748" s="138" t="s">
        <v>496</v>
      </c>
      <c r="C1748" s="137" t="s">
        <v>26</v>
      </c>
      <c r="D1748" s="138" t="s">
        <v>114</v>
      </c>
      <c r="E1748" s="138" t="s">
        <v>587</v>
      </c>
      <c r="F1748" s="138" t="s">
        <v>304</v>
      </c>
      <c r="G1748" s="138" t="s">
        <v>1981</v>
      </c>
      <c r="H1748" s="138" t="s">
        <v>2367</v>
      </c>
      <c r="I1748" s="142" t="s">
        <v>601</v>
      </c>
      <c r="J1748" s="137" t="s">
        <v>591</v>
      </c>
      <c r="K1748" s="138" t="s">
        <v>3972</v>
      </c>
      <c r="L1748" s="138" t="s">
        <v>592</v>
      </c>
      <c r="M1748" s="140" t="s">
        <v>4163</v>
      </c>
      <c r="N1748" s="138" t="s">
        <v>4164</v>
      </c>
      <c r="O1748" s="138" t="s">
        <v>461</v>
      </c>
      <c r="P1748" s="138" t="s">
        <v>3881</v>
      </c>
      <c r="Q1748" s="138" t="s">
        <v>3901</v>
      </c>
      <c r="R1748" s="138" t="s">
        <v>4</v>
      </c>
      <c r="S1748" s="138">
        <v>1</v>
      </c>
      <c r="T1748" s="138">
        <v>180</v>
      </c>
      <c r="U1748" s="138">
        <v>240</v>
      </c>
      <c r="V1748" s="140">
        <v>280</v>
      </c>
      <c r="W1748" s="138">
        <v>140</v>
      </c>
      <c r="X1748" s="138">
        <v>40</v>
      </c>
      <c r="Y1748" s="140" t="s">
        <v>670</v>
      </c>
      <c r="Z1748" s="138"/>
      <c r="AA1748" s="137">
        <v>100</v>
      </c>
      <c r="AB1748" s="137">
        <v>100</v>
      </c>
      <c r="AC1748" s="137"/>
      <c r="AD1748" s="137" t="s">
        <v>622</v>
      </c>
      <c r="AE1748" s="143">
        <v>46242.5977199074</v>
      </c>
      <c r="AF1748" s="144"/>
      <c r="AG1748" s="144"/>
      <c r="AH1748" s="144" t="s">
        <v>606</v>
      </c>
      <c r="AI1748" s="144" t="s">
        <v>607</v>
      </c>
      <c r="AJ1748" s="144"/>
      <c r="AK1748" s="146">
        <v>46242.5200810185</v>
      </c>
    </row>
    <row r="1749" s="134" customFormat="1" ht="38.8" customHeight="1" spans="1:37">
      <c r="A1749" s="138" t="s">
        <v>29</v>
      </c>
      <c r="B1749" s="138" t="s">
        <v>496</v>
      </c>
      <c r="C1749" s="137" t="s">
        <v>26</v>
      </c>
      <c r="D1749" s="138" t="s">
        <v>114</v>
      </c>
      <c r="E1749" s="138" t="s">
        <v>587</v>
      </c>
      <c r="F1749" s="138" t="s">
        <v>304</v>
      </c>
      <c r="G1749" s="138" t="s">
        <v>1981</v>
      </c>
      <c r="H1749" s="138" t="s">
        <v>2367</v>
      </c>
      <c r="I1749" s="142" t="s">
        <v>601</v>
      </c>
      <c r="J1749" s="137" t="s">
        <v>591</v>
      </c>
      <c r="K1749" s="138" t="s">
        <v>3972</v>
      </c>
      <c r="L1749" s="138" t="s">
        <v>592</v>
      </c>
      <c r="M1749" s="140" t="s">
        <v>3973</v>
      </c>
      <c r="N1749" s="138" t="s">
        <v>3974</v>
      </c>
      <c r="O1749" s="138" t="s">
        <v>461</v>
      </c>
      <c r="P1749" s="138" t="s">
        <v>3881</v>
      </c>
      <c r="Q1749" s="138" t="s">
        <v>3970</v>
      </c>
      <c r="R1749" s="138" t="s">
        <v>9</v>
      </c>
      <c r="S1749" s="138">
        <v>1</v>
      </c>
      <c r="T1749" s="138">
        <v>50</v>
      </c>
      <c r="U1749" s="138">
        <v>240</v>
      </c>
      <c r="V1749" s="140">
        <v>280</v>
      </c>
      <c r="W1749" s="138">
        <v>50</v>
      </c>
      <c r="X1749" s="138">
        <v>0</v>
      </c>
      <c r="Y1749" s="140" t="s">
        <v>670</v>
      </c>
      <c r="Z1749" s="138"/>
      <c r="AA1749" s="137">
        <v>35</v>
      </c>
      <c r="AB1749" s="137">
        <v>35</v>
      </c>
      <c r="AC1749" s="137"/>
      <c r="AD1749" s="137" t="s">
        <v>622</v>
      </c>
      <c r="AE1749" s="143">
        <v>46242.5977199074</v>
      </c>
      <c r="AF1749" s="144"/>
      <c r="AG1749" s="144"/>
      <c r="AH1749" s="144" t="s">
        <v>606</v>
      </c>
      <c r="AI1749" s="144" t="s">
        <v>607</v>
      </c>
      <c r="AJ1749" s="144"/>
      <c r="AK1749" s="146">
        <v>46242.5200810185</v>
      </c>
    </row>
    <row r="1750" s="134" customFormat="1" ht="38.8" customHeight="1" spans="1:37">
      <c r="A1750" s="138" t="s">
        <v>29</v>
      </c>
      <c r="B1750" s="138" t="s">
        <v>496</v>
      </c>
      <c r="C1750" s="137" t="s">
        <v>26</v>
      </c>
      <c r="D1750" s="138" t="s">
        <v>114</v>
      </c>
      <c r="E1750" s="138" t="s">
        <v>587</v>
      </c>
      <c r="F1750" s="138" t="s">
        <v>306</v>
      </c>
      <c r="G1750" s="138" t="s">
        <v>709</v>
      </c>
      <c r="H1750" s="138" t="s">
        <v>2366</v>
      </c>
      <c r="I1750" s="142" t="s">
        <v>601</v>
      </c>
      <c r="J1750" s="137" t="s">
        <v>591</v>
      </c>
      <c r="K1750" s="138" t="s">
        <v>3972</v>
      </c>
      <c r="L1750" s="138" t="s">
        <v>592</v>
      </c>
      <c r="M1750" s="140" t="s">
        <v>4163</v>
      </c>
      <c r="N1750" s="138" t="s">
        <v>4164</v>
      </c>
      <c r="O1750" s="138" t="s">
        <v>461</v>
      </c>
      <c r="P1750" s="138" t="s">
        <v>3881</v>
      </c>
      <c r="Q1750" s="138" t="s">
        <v>3901</v>
      </c>
      <c r="R1750" s="138" t="s">
        <v>4</v>
      </c>
      <c r="S1750" s="138">
        <v>1</v>
      </c>
      <c r="T1750" s="138">
        <v>180</v>
      </c>
      <c r="U1750" s="138">
        <v>230</v>
      </c>
      <c r="V1750" s="140">
        <v>230</v>
      </c>
      <c r="W1750" s="138">
        <v>180</v>
      </c>
      <c r="X1750" s="138">
        <v>0</v>
      </c>
      <c r="Y1750" s="140"/>
      <c r="Z1750" s="138"/>
      <c r="AA1750" s="137">
        <v>100</v>
      </c>
      <c r="AB1750" s="137">
        <v>100</v>
      </c>
      <c r="AC1750" s="137"/>
      <c r="AD1750" s="137" t="s">
        <v>622</v>
      </c>
      <c r="AE1750" s="143">
        <v>46242.5977199074</v>
      </c>
      <c r="AF1750" s="144"/>
      <c r="AG1750" s="144"/>
      <c r="AH1750" s="144" t="s">
        <v>606</v>
      </c>
      <c r="AI1750" s="144" t="s">
        <v>607</v>
      </c>
      <c r="AJ1750" s="144"/>
      <c r="AK1750" s="146">
        <v>46242.5196296296</v>
      </c>
    </row>
    <row r="1751" s="134" customFormat="1" ht="38.8" customHeight="1" spans="1:37">
      <c r="A1751" s="138" t="s">
        <v>29</v>
      </c>
      <c r="B1751" s="138" t="s">
        <v>496</v>
      </c>
      <c r="C1751" s="137" t="s">
        <v>26</v>
      </c>
      <c r="D1751" s="138" t="s">
        <v>114</v>
      </c>
      <c r="E1751" s="138" t="s">
        <v>587</v>
      </c>
      <c r="F1751" s="138" t="s">
        <v>305</v>
      </c>
      <c r="G1751" s="138" t="s">
        <v>2169</v>
      </c>
      <c r="H1751" s="138" t="s">
        <v>2365</v>
      </c>
      <c r="I1751" s="142" t="s">
        <v>601</v>
      </c>
      <c r="J1751" s="137" t="s">
        <v>742</v>
      </c>
      <c r="K1751" s="138" t="s">
        <v>3878</v>
      </c>
      <c r="L1751" s="138" t="s">
        <v>603</v>
      </c>
      <c r="M1751" s="140" t="s">
        <v>5414</v>
      </c>
      <c r="N1751" s="138" t="s">
        <v>5415</v>
      </c>
      <c r="O1751" s="138" t="s">
        <v>461</v>
      </c>
      <c r="P1751" s="138" t="s">
        <v>3881</v>
      </c>
      <c r="Q1751" s="138" t="s">
        <v>3926</v>
      </c>
      <c r="R1751" s="138" t="s">
        <v>10</v>
      </c>
      <c r="S1751" s="138">
        <v>1</v>
      </c>
      <c r="T1751" s="138">
        <v>5</v>
      </c>
      <c r="U1751" s="138">
        <v>65</v>
      </c>
      <c r="V1751" s="140">
        <v>65</v>
      </c>
      <c r="W1751" s="138">
        <v>5</v>
      </c>
      <c r="X1751" s="138">
        <v>0</v>
      </c>
      <c r="Y1751" s="140"/>
      <c r="Z1751" s="138"/>
      <c r="AA1751" s="137">
        <v>3.5</v>
      </c>
      <c r="AB1751" s="137">
        <v>3.5</v>
      </c>
      <c r="AC1751" s="137"/>
      <c r="AD1751" s="137" t="s">
        <v>622</v>
      </c>
      <c r="AE1751" s="143">
        <v>46242.5977199074</v>
      </c>
      <c r="AF1751" s="144"/>
      <c r="AG1751" s="144"/>
      <c r="AH1751" s="144" t="s">
        <v>606</v>
      </c>
      <c r="AI1751" s="144" t="s">
        <v>607</v>
      </c>
      <c r="AJ1751" s="145">
        <v>46241</v>
      </c>
      <c r="AK1751" s="146">
        <v>46242.4990277778</v>
      </c>
    </row>
    <row r="1752" s="134" customFormat="1" ht="38.8" customHeight="1" spans="1:37">
      <c r="A1752" s="138" t="s">
        <v>29</v>
      </c>
      <c r="B1752" s="138" t="s">
        <v>496</v>
      </c>
      <c r="C1752" s="137" t="s">
        <v>26</v>
      </c>
      <c r="D1752" s="138" t="s">
        <v>114</v>
      </c>
      <c r="E1752" s="138" t="s">
        <v>587</v>
      </c>
      <c r="F1752" s="138" t="s">
        <v>306</v>
      </c>
      <c r="G1752" s="138" t="s">
        <v>709</v>
      </c>
      <c r="H1752" s="138" t="s">
        <v>5558</v>
      </c>
      <c r="I1752" s="142" t="s">
        <v>601</v>
      </c>
      <c r="J1752" s="137" t="s">
        <v>591</v>
      </c>
      <c r="K1752" s="138" t="s">
        <v>3878</v>
      </c>
      <c r="L1752" s="138" t="s">
        <v>603</v>
      </c>
      <c r="M1752" s="140" t="s">
        <v>3879</v>
      </c>
      <c r="N1752" s="138" t="s">
        <v>3880</v>
      </c>
      <c r="O1752" s="138" t="s">
        <v>461</v>
      </c>
      <c r="P1752" s="138" t="s">
        <v>3881</v>
      </c>
      <c r="Q1752" s="138" t="s">
        <v>3882</v>
      </c>
      <c r="R1752" s="138" t="s">
        <v>8</v>
      </c>
      <c r="S1752" s="138">
        <v>1</v>
      </c>
      <c r="T1752" s="138">
        <v>50</v>
      </c>
      <c r="U1752" s="138">
        <v>50</v>
      </c>
      <c r="V1752" s="140">
        <v>50</v>
      </c>
      <c r="W1752" s="138">
        <v>50</v>
      </c>
      <c r="X1752" s="138">
        <v>0</v>
      </c>
      <c r="Y1752" s="140"/>
      <c r="Z1752" s="138"/>
      <c r="AA1752" s="137">
        <v>35</v>
      </c>
      <c r="AB1752" s="137">
        <v>35</v>
      </c>
      <c r="AC1752" s="137"/>
      <c r="AD1752" s="137" t="s">
        <v>622</v>
      </c>
      <c r="AE1752" s="143">
        <v>46242.5977199074</v>
      </c>
      <c r="AF1752" s="144"/>
      <c r="AG1752" s="144"/>
      <c r="AH1752" s="144" t="s">
        <v>606</v>
      </c>
      <c r="AI1752" s="144" t="s">
        <v>607</v>
      </c>
      <c r="AJ1752" s="145">
        <v>46241</v>
      </c>
      <c r="AK1752" s="146">
        <v>46242.4324652778</v>
      </c>
    </row>
    <row r="1753" s="134" customFormat="1" ht="38.8" customHeight="1" spans="1:37">
      <c r="A1753" s="138" t="s">
        <v>29</v>
      </c>
      <c r="B1753" s="138" t="s">
        <v>496</v>
      </c>
      <c r="C1753" s="137" t="s">
        <v>26</v>
      </c>
      <c r="D1753" s="138" t="s">
        <v>114</v>
      </c>
      <c r="E1753" s="138" t="s">
        <v>587</v>
      </c>
      <c r="F1753" s="138" t="s">
        <v>306</v>
      </c>
      <c r="G1753" s="138" t="s">
        <v>709</v>
      </c>
      <c r="H1753" s="138" t="s">
        <v>5559</v>
      </c>
      <c r="I1753" s="142" t="s">
        <v>601</v>
      </c>
      <c r="J1753" s="137" t="s">
        <v>602</v>
      </c>
      <c r="K1753" s="138" t="s">
        <v>3878</v>
      </c>
      <c r="L1753" s="138" t="s">
        <v>603</v>
      </c>
      <c r="M1753" s="140" t="s">
        <v>523</v>
      </c>
      <c r="N1753" s="138" t="s">
        <v>522</v>
      </c>
      <c r="O1753" s="138" t="s">
        <v>452</v>
      </c>
      <c r="P1753" s="138" t="s">
        <v>4088</v>
      </c>
      <c r="Q1753" s="138" t="s">
        <v>4089</v>
      </c>
      <c r="R1753" s="138" t="s">
        <v>6</v>
      </c>
      <c r="S1753" s="138">
        <v>1</v>
      </c>
      <c r="T1753" s="138">
        <v>35</v>
      </c>
      <c r="U1753" s="138">
        <v>168</v>
      </c>
      <c r="V1753" s="140">
        <v>168</v>
      </c>
      <c r="W1753" s="138">
        <v>35</v>
      </c>
      <c r="X1753" s="138">
        <v>0</v>
      </c>
      <c r="Y1753" s="140"/>
      <c r="Z1753" s="138"/>
      <c r="AA1753" s="137">
        <v>19</v>
      </c>
      <c r="AB1753" s="137">
        <v>19</v>
      </c>
      <c r="AC1753" s="137"/>
      <c r="AD1753" s="137" t="s">
        <v>622</v>
      </c>
      <c r="AE1753" s="143">
        <v>46242.5977199074</v>
      </c>
      <c r="AF1753" s="144"/>
      <c r="AG1753" s="144"/>
      <c r="AH1753" s="144" t="s">
        <v>606</v>
      </c>
      <c r="AI1753" s="144" t="s">
        <v>607</v>
      </c>
      <c r="AJ1753" s="145">
        <v>46240</v>
      </c>
      <c r="AK1753" s="146">
        <v>46241.7458449074</v>
      </c>
    </row>
    <row r="1754" s="134" customFormat="1" ht="38.8" customHeight="1" spans="1:37">
      <c r="A1754" s="138" t="s">
        <v>29</v>
      </c>
      <c r="B1754" s="138" t="s">
        <v>496</v>
      </c>
      <c r="C1754" s="137" t="s">
        <v>26</v>
      </c>
      <c r="D1754" s="138" t="s">
        <v>114</v>
      </c>
      <c r="E1754" s="138" t="s">
        <v>587</v>
      </c>
      <c r="F1754" s="138" t="s">
        <v>306</v>
      </c>
      <c r="G1754" s="138" t="s">
        <v>709</v>
      </c>
      <c r="H1754" s="138" t="s">
        <v>5559</v>
      </c>
      <c r="I1754" s="142" t="s">
        <v>601</v>
      </c>
      <c r="J1754" s="137" t="s">
        <v>602</v>
      </c>
      <c r="K1754" s="138" t="s">
        <v>3878</v>
      </c>
      <c r="L1754" s="138" t="s">
        <v>603</v>
      </c>
      <c r="M1754" s="140" t="s">
        <v>507</v>
      </c>
      <c r="N1754" s="138" t="s">
        <v>506</v>
      </c>
      <c r="O1754" s="138" t="s">
        <v>452</v>
      </c>
      <c r="P1754" s="138" t="s">
        <v>4088</v>
      </c>
      <c r="Q1754" s="138" t="s">
        <v>4089</v>
      </c>
      <c r="R1754" s="138" t="s">
        <v>6</v>
      </c>
      <c r="S1754" s="138">
        <v>1</v>
      </c>
      <c r="T1754" s="138">
        <v>58</v>
      </c>
      <c r="U1754" s="138">
        <v>168</v>
      </c>
      <c r="V1754" s="140">
        <v>168</v>
      </c>
      <c r="W1754" s="138">
        <v>58</v>
      </c>
      <c r="X1754" s="138">
        <v>0</v>
      </c>
      <c r="Y1754" s="140"/>
      <c r="Z1754" s="138"/>
      <c r="AA1754" s="137">
        <v>42</v>
      </c>
      <c r="AB1754" s="137">
        <v>42</v>
      </c>
      <c r="AC1754" s="137"/>
      <c r="AD1754" s="137" t="s">
        <v>622</v>
      </c>
      <c r="AE1754" s="143">
        <v>46242.5977199074</v>
      </c>
      <c r="AF1754" s="144"/>
      <c r="AG1754" s="144"/>
      <c r="AH1754" s="144" t="s">
        <v>606</v>
      </c>
      <c r="AI1754" s="144" t="s">
        <v>607</v>
      </c>
      <c r="AJ1754" s="145">
        <v>46240</v>
      </c>
      <c r="AK1754" s="146">
        <v>46241.7458449074</v>
      </c>
    </row>
    <row r="1755" s="134" customFormat="1" ht="38.8" customHeight="1" spans="1:37">
      <c r="A1755" s="138" t="s">
        <v>29</v>
      </c>
      <c r="B1755" s="138" t="s">
        <v>496</v>
      </c>
      <c r="C1755" s="137" t="s">
        <v>26</v>
      </c>
      <c r="D1755" s="138" t="s">
        <v>114</v>
      </c>
      <c r="E1755" s="138" t="s">
        <v>587</v>
      </c>
      <c r="F1755" s="138" t="s">
        <v>306</v>
      </c>
      <c r="G1755" s="138" t="s">
        <v>709</v>
      </c>
      <c r="H1755" s="138" t="s">
        <v>2361</v>
      </c>
      <c r="I1755" s="142" t="s">
        <v>601</v>
      </c>
      <c r="J1755" s="137" t="s">
        <v>591</v>
      </c>
      <c r="K1755" s="138" t="s">
        <v>3972</v>
      </c>
      <c r="L1755" s="138" t="s">
        <v>592</v>
      </c>
      <c r="M1755" s="140" t="s">
        <v>4163</v>
      </c>
      <c r="N1755" s="138" t="s">
        <v>4164</v>
      </c>
      <c r="O1755" s="138" t="s">
        <v>461</v>
      </c>
      <c r="P1755" s="138" t="s">
        <v>3881</v>
      </c>
      <c r="Q1755" s="138" t="s">
        <v>3901</v>
      </c>
      <c r="R1755" s="138" t="s">
        <v>4</v>
      </c>
      <c r="S1755" s="138">
        <v>1</v>
      </c>
      <c r="T1755" s="138">
        <v>180</v>
      </c>
      <c r="U1755" s="138">
        <v>300</v>
      </c>
      <c r="V1755" s="140">
        <v>300</v>
      </c>
      <c r="W1755" s="138">
        <v>180</v>
      </c>
      <c r="X1755" s="138">
        <v>0</v>
      </c>
      <c r="Y1755" s="140"/>
      <c r="Z1755" s="138"/>
      <c r="AA1755" s="137">
        <v>100</v>
      </c>
      <c r="AB1755" s="137">
        <v>100</v>
      </c>
      <c r="AC1755" s="137"/>
      <c r="AD1755" s="137" t="s">
        <v>622</v>
      </c>
      <c r="AE1755" s="143">
        <v>46242.5977199074</v>
      </c>
      <c r="AF1755" s="144"/>
      <c r="AG1755" s="144"/>
      <c r="AH1755" s="144" t="s">
        <v>606</v>
      </c>
      <c r="AI1755" s="144" t="s">
        <v>607</v>
      </c>
      <c r="AJ1755" s="144"/>
      <c r="AK1755" s="146">
        <v>46241.6810185185</v>
      </c>
    </row>
    <row r="1756" s="134" customFormat="1" ht="38.8" customHeight="1" spans="1:37">
      <c r="A1756" s="138" t="s">
        <v>29</v>
      </c>
      <c r="B1756" s="138" t="s">
        <v>496</v>
      </c>
      <c r="C1756" s="137" t="s">
        <v>26</v>
      </c>
      <c r="D1756" s="138" t="s">
        <v>114</v>
      </c>
      <c r="E1756" s="138" t="s">
        <v>587</v>
      </c>
      <c r="F1756" s="138" t="s">
        <v>305</v>
      </c>
      <c r="G1756" s="138" t="s">
        <v>2169</v>
      </c>
      <c r="H1756" s="138" t="s">
        <v>5560</v>
      </c>
      <c r="I1756" s="142" t="s">
        <v>601</v>
      </c>
      <c r="J1756" s="137" t="s">
        <v>602</v>
      </c>
      <c r="K1756" s="138" t="s">
        <v>3878</v>
      </c>
      <c r="L1756" s="138" t="s">
        <v>603</v>
      </c>
      <c r="M1756" s="140" t="s">
        <v>3908</v>
      </c>
      <c r="N1756" s="138" t="s">
        <v>3909</v>
      </c>
      <c r="O1756" s="138" t="s">
        <v>461</v>
      </c>
      <c r="P1756" s="138" t="s">
        <v>3881</v>
      </c>
      <c r="Q1756" s="138" t="s">
        <v>3889</v>
      </c>
      <c r="R1756" s="138" t="s">
        <v>8</v>
      </c>
      <c r="S1756" s="138">
        <v>1</v>
      </c>
      <c r="T1756" s="138">
        <v>10</v>
      </c>
      <c r="U1756" s="138">
        <v>10</v>
      </c>
      <c r="V1756" s="140">
        <v>10</v>
      </c>
      <c r="W1756" s="138">
        <v>10</v>
      </c>
      <c r="X1756" s="138">
        <v>0</v>
      </c>
      <c r="Y1756" s="140"/>
      <c r="Z1756" s="138"/>
      <c r="AA1756" s="137">
        <v>7</v>
      </c>
      <c r="AB1756" s="137">
        <v>7</v>
      </c>
      <c r="AC1756" s="137"/>
      <c r="AD1756" s="137" t="s">
        <v>622</v>
      </c>
      <c r="AE1756" s="143">
        <v>46242.5977199074</v>
      </c>
      <c r="AF1756" s="144"/>
      <c r="AG1756" s="144"/>
      <c r="AH1756" s="144" t="s">
        <v>606</v>
      </c>
      <c r="AI1756" s="144" t="s">
        <v>607</v>
      </c>
      <c r="AJ1756" s="145">
        <v>46240</v>
      </c>
      <c r="AK1756" s="146">
        <v>46241.6590509259</v>
      </c>
    </row>
    <row r="1757" s="134" customFormat="1" ht="38.8" customHeight="1" spans="1:37">
      <c r="A1757" s="138" t="s">
        <v>29</v>
      </c>
      <c r="B1757" s="138" t="s">
        <v>496</v>
      </c>
      <c r="C1757" s="137" t="s">
        <v>26</v>
      </c>
      <c r="D1757" s="138" t="s">
        <v>114</v>
      </c>
      <c r="E1757" s="138" t="s">
        <v>587</v>
      </c>
      <c r="F1757" s="138" t="s">
        <v>306</v>
      </c>
      <c r="G1757" s="138" t="s">
        <v>709</v>
      </c>
      <c r="H1757" s="138" t="s">
        <v>5561</v>
      </c>
      <c r="I1757" s="142" t="s">
        <v>601</v>
      </c>
      <c r="J1757" s="137" t="s">
        <v>591</v>
      </c>
      <c r="K1757" s="138" t="s">
        <v>3878</v>
      </c>
      <c r="L1757" s="138" t="s">
        <v>603</v>
      </c>
      <c r="M1757" s="140" t="s">
        <v>4163</v>
      </c>
      <c r="N1757" s="138" t="s">
        <v>4164</v>
      </c>
      <c r="O1757" s="138" t="s">
        <v>461</v>
      </c>
      <c r="P1757" s="138" t="s">
        <v>3881</v>
      </c>
      <c r="Q1757" s="138" t="s">
        <v>3901</v>
      </c>
      <c r="R1757" s="138" t="s">
        <v>4</v>
      </c>
      <c r="S1757" s="138">
        <v>1</v>
      </c>
      <c r="T1757" s="138">
        <v>180</v>
      </c>
      <c r="U1757" s="138">
        <v>230</v>
      </c>
      <c r="V1757" s="140">
        <v>230</v>
      </c>
      <c r="W1757" s="138">
        <v>180</v>
      </c>
      <c r="X1757" s="138">
        <v>0</v>
      </c>
      <c r="Y1757" s="140"/>
      <c r="Z1757" s="138"/>
      <c r="AA1757" s="137">
        <v>100</v>
      </c>
      <c r="AB1757" s="137">
        <v>100</v>
      </c>
      <c r="AC1757" s="137"/>
      <c r="AD1757" s="137" t="s">
        <v>622</v>
      </c>
      <c r="AE1757" s="143">
        <v>46242.5977199074</v>
      </c>
      <c r="AF1757" s="144"/>
      <c r="AG1757" s="144"/>
      <c r="AH1757" s="144" t="s">
        <v>606</v>
      </c>
      <c r="AI1757" s="144" t="s">
        <v>607</v>
      </c>
      <c r="AJ1757" s="145">
        <v>46240</v>
      </c>
      <c r="AK1757" s="146">
        <v>46241.6398726852</v>
      </c>
    </row>
    <row r="1758" s="134" customFormat="1" ht="38.8" customHeight="1" spans="1:37">
      <c r="A1758" s="138" t="s">
        <v>29</v>
      </c>
      <c r="B1758" s="138" t="s">
        <v>496</v>
      </c>
      <c r="C1758" s="137" t="s">
        <v>26</v>
      </c>
      <c r="D1758" s="138" t="s">
        <v>114</v>
      </c>
      <c r="E1758" s="138" t="s">
        <v>587</v>
      </c>
      <c r="F1758" s="138" t="s">
        <v>306</v>
      </c>
      <c r="G1758" s="138" t="s">
        <v>709</v>
      </c>
      <c r="H1758" s="138" t="s">
        <v>5561</v>
      </c>
      <c r="I1758" s="142" t="s">
        <v>601</v>
      </c>
      <c r="J1758" s="137" t="s">
        <v>591</v>
      </c>
      <c r="K1758" s="138" t="s">
        <v>3878</v>
      </c>
      <c r="L1758" s="138" t="s">
        <v>603</v>
      </c>
      <c r="M1758" s="140" t="s">
        <v>3879</v>
      </c>
      <c r="N1758" s="138" t="s">
        <v>3880</v>
      </c>
      <c r="O1758" s="138" t="s">
        <v>461</v>
      </c>
      <c r="P1758" s="138" t="s">
        <v>3881</v>
      </c>
      <c r="Q1758" s="138" t="s">
        <v>3882</v>
      </c>
      <c r="R1758" s="138" t="s">
        <v>8</v>
      </c>
      <c r="S1758" s="138">
        <v>1</v>
      </c>
      <c r="T1758" s="138">
        <v>50</v>
      </c>
      <c r="U1758" s="138">
        <v>230</v>
      </c>
      <c r="V1758" s="140">
        <v>230</v>
      </c>
      <c r="W1758" s="138">
        <v>50</v>
      </c>
      <c r="X1758" s="138">
        <v>0</v>
      </c>
      <c r="Y1758" s="140"/>
      <c r="Z1758" s="138"/>
      <c r="AA1758" s="137">
        <v>35</v>
      </c>
      <c r="AB1758" s="137">
        <v>35</v>
      </c>
      <c r="AC1758" s="137"/>
      <c r="AD1758" s="137" t="s">
        <v>622</v>
      </c>
      <c r="AE1758" s="143">
        <v>46242.5977199074</v>
      </c>
      <c r="AF1758" s="144"/>
      <c r="AG1758" s="144"/>
      <c r="AH1758" s="144" t="s">
        <v>606</v>
      </c>
      <c r="AI1758" s="144" t="s">
        <v>607</v>
      </c>
      <c r="AJ1758" s="145">
        <v>46240</v>
      </c>
      <c r="AK1758" s="146">
        <v>46241.6398726852</v>
      </c>
    </row>
    <row r="1759" s="134" customFormat="1" ht="38.8" customHeight="1" spans="1:37">
      <c r="A1759" s="138" t="s">
        <v>29</v>
      </c>
      <c r="B1759" s="138" t="s">
        <v>496</v>
      </c>
      <c r="C1759" s="137" t="s">
        <v>26</v>
      </c>
      <c r="D1759" s="138" t="s">
        <v>114</v>
      </c>
      <c r="E1759" s="138" t="s">
        <v>587</v>
      </c>
      <c r="F1759" s="138" t="s">
        <v>302</v>
      </c>
      <c r="G1759" s="138" t="s">
        <v>2205</v>
      </c>
      <c r="H1759" s="138" t="s">
        <v>2360</v>
      </c>
      <c r="I1759" s="142" t="s">
        <v>590</v>
      </c>
      <c r="J1759" s="137" t="s">
        <v>591</v>
      </c>
      <c r="K1759" s="138" t="s">
        <v>593</v>
      </c>
      <c r="L1759" s="138" t="s">
        <v>592</v>
      </c>
      <c r="M1759" s="140" t="s">
        <v>3931</v>
      </c>
      <c r="N1759" s="138" t="s">
        <v>3932</v>
      </c>
      <c r="O1759" s="138" t="s">
        <v>513</v>
      </c>
      <c r="P1759" s="138" t="s">
        <v>3866</v>
      </c>
      <c r="Q1759" s="138" t="s">
        <v>3867</v>
      </c>
      <c r="R1759" s="138"/>
      <c r="S1759" s="138">
        <v>1</v>
      </c>
      <c r="T1759" s="138">
        <v>0</v>
      </c>
      <c r="U1759" s="138">
        <v>198</v>
      </c>
      <c r="V1759" s="140">
        <v>198</v>
      </c>
      <c r="W1759" s="138">
        <v>0</v>
      </c>
      <c r="X1759" s="138">
        <v>0</v>
      </c>
      <c r="Y1759" s="140"/>
      <c r="Z1759" s="138"/>
      <c r="AA1759" s="137">
        <v>0</v>
      </c>
      <c r="AB1759" s="137">
        <v>0</v>
      </c>
      <c r="AC1759" s="137"/>
      <c r="AD1759" s="137" t="s">
        <v>622</v>
      </c>
      <c r="AE1759" s="143">
        <v>46242.5977199074</v>
      </c>
      <c r="AF1759" s="144"/>
      <c r="AG1759" s="144"/>
      <c r="AH1759" s="144" t="s">
        <v>606</v>
      </c>
      <c r="AI1759" s="144" t="s">
        <v>607</v>
      </c>
      <c r="AJ1759" s="145">
        <v>43621</v>
      </c>
      <c r="AK1759" s="146">
        <v>46241.5296064815</v>
      </c>
    </row>
    <row r="1760" s="134" customFormat="1" ht="38.8" customHeight="1" spans="1:37">
      <c r="A1760" s="138" t="s">
        <v>29</v>
      </c>
      <c r="B1760" s="138" t="s">
        <v>496</v>
      </c>
      <c r="C1760" s="137" t="s">
        <v>26</v>
      </c>
      <c r="D1760" s="138" t="s">
        <v>114</v>
      </c>
      <c r="E1760" s="138" t="s">
        <v>587</v>
      </c>
      <c r="F1760" s="138" t="s">
        <v>306</v>
      </c>
      <c r="G1760" s="138" t="s">
        <v>709</v>
      </c>
      <c r="H1760" s="138" t="s">
        <v>5562</v>
      </c>
      <c r="I1760" s="142" t="s">
        <v>645</v>
      </c>
      <c r="J1760" s="137" t="s">
        <v>621</v>
      </c>
      <c r="K1760" s="138" t="s">
        <v>4087</v>
      </c>
      <c r="L1760" s="138" t="s">
        <v>603</v>
      </c>
      <c r="M1760" s="140" t="s">
        <v>5563</v>
      </c>
      <c r="N1760" s="138" t="s">
        <v>5564</v>
      </c>
      <c r="O1760" s="138" t="s">
        <v>513</v>
      </c>
      <c r="P1760" s="138" t="s">
        <v>3868</v>
      </c>
      <c r="Q1760" s="138" t="s">
        <v>3867</v>
      </c>
      <c r="R1760" s="138"/>
      <c r="S1760" s="138">
        <v>1</v>
      </c>
      <c r="T1760" s="138">
        <v>80</v>
      </c>
      <c r="U1760" s="138">
        <v>80</v>
      </c>
      <c r="V1760" s="140">
        <v>80</v>
      </c>
      <c r="W1760" s="138">
        <v>80</v>
      </c>
      <c r="X1760" s="138">
        <v>0</v>
      </c>
      <c r="Y1760" s="140"/>
      <c r="Z1760" s="138"/>
      <c r="AA1760" s="137">
        <v>56</v>
      </c>
      <c r="AB1760" s="137">
        <v>56</v>
      </c>
      <c r="AC1760" s="137"/>
      <c r="AD1760" s="137" t="s">
        <v>622</v>
      </c>
      <c r="AE1760" s="143">
        <v>46242.5977199074</v>
      </c>
      <c r="AF1760" s="144"/>
      <c r="AG1760" s="144"/>
      <c r="AH1760" s="144" t="s">
        <v>606</v>
      </c>
      <c r="AI1760" s="144" t="s">
        <v>607</v>
      </c>
      <c r="AJ1760" s="145">
        <v>46236</v>
      </c>
      <c r="AK1760" s="146">
        <v>46241.4649537037</v>
      </c>
    </row>
    <row r="1761" s="134" customFormat="1" ht="38.8" customHeight="1" spans="1:37">
      <c r="A1761" s="138" t="s">
        <v>29</v>
      </c>
      <c r="B1761" s="138" t="s">
        <v>496</v>
      </c>
      <c r="C1761" s="137" t="s">
        <v>26</v>
      </c>
      <c r="D1761" s="138" t="s">
        <v>114</v>
      </c>
      <c r="E1761" s="138" t="s">
        <v>587</v>
      </c>
      <c r="F1761" s="138" t="s">
        <v>306</v>
      </c>
      <c r="G1761" s="138" t="s">
        <v>709</v>
      </c>
      <c r="H1761" s="138" t="s">
        <v>5565</v>
      </c>
      <c r="I1761" s="142" t="s">
        <v>601</v>
      </c>
      <c r="J1761" s="137" t="s">
        <v>591</v>
      </c>
      <c r="K1761" s="138" t="s">
        <v>3878</v>
      </c>
      <c r="L1761" s="138" t="s">
        <v>603</v>
      </c>
      <c r="M1761" s="140" t="s">
        <v>3879</v>
      </c>
      <c r="N1761" s="138" t="s">
        <v>3880</v>
      </c>
      <c r="O1761" s="138" t="s">
        <v>461</v>
      </c>
      <c r="P1761" s="138" t="s">
        <v>3881</v>
      </c>
      <c r="Q1761" s="138" t="s">
        <v>3882</v>
      </c>
      <c r="R1761" s="138" t="s">
        <v>8</v>
      </c>
      <c r="S1761" s="138">
        <v>1</v>
      </c>
      <c r="T1761" s="138">
        <v>50</v>
      </c>
      <c r="U1761" s="138">
        <v>50</v>
      </c>
      <c r="V1761" s="140">
        <v>50</v>
      </c>
      <c r="W1761" s="138">
        <v>50</v>
      </c>
      <c r="X1761" s="138">
        <v>0</v>
      </c>
      <c r="Y1761" s="140"/>
      <c r="Z1761" s="138"/>
      <c r="AA1761" s="137">
        <v>35</v>
      </c>
      <c r="AB1761" s="137">
        <v>35</v>
      </c>
      <c r="AC1761" s="137"/>
      <c r="AD1761" s="137" t="s">
        <v>622</v>
      </c>
      <c r="AE1761" s="143">
        <v>46242.5977199074</v>
      </c>
      <c r="AF1761" s="144"/>
      <c r="AG1761" s="144"/>
      <c r="AH1761" s="144" t="s">
        <v>606</v>
      </c>
      <c r="AI1761" s="144" t="s">
        <v>607</v>
      </c>
      <c r="AJ1761" s="145">
        <v>46240</v>
      </c>
      <c r="AK1761" s="146">
        <v>46241.4442013889</v>
      </c>
    </row>
    <row r="1762" s="134" customFormat="1" ht="38.8" customHeight="1" spans="1:37">
      <c r="A1762" s="138" t="s">
        <v>29</v>
      </c>
      <c r="B1762" s="138" t="s">
        <v>496</v>
      </c>
      <c r="C1762" s="137" t="s">
        <v>26</v>
      </c>
      <c r="D1762" s="138" t="s">
        <v>114</v>
      </c>
      <c r="E1762" s="138" t="s">
        <v>587</v>
      </c>
      <c r="F1762" s="138" t="s">
        <v>302</v>
      </c>
      <c r="G1762" s="138" t="s">
        <v>2205</v>
      </c>
      <c r="H1762" s="138" t="s">
        <v>2357</v>
      </c>
      <c r="I1762" s="142" t="s">
        <v>590</v>
      </c>
      <c r="J1762" s="137" t="s">
        <v>591</v>
      </c>
      <c r="K1762" s="138" t="s">
        <v>593</v>
      </c>
      <c r="L1762" s="138" t="s">
        <v>603</v>
      </c>
      <c r="M1762" s="140" t="s">
        <v>3931</v>
      </c>
      <c r="N1762" s="138" t="s">
        <v>3932</v>
      </c>
      <c r="O1762" s="138" t="s">
        <v>513</v>
      </c>
      <c r="P1762" s="138" t="s">
        <v>3866</v>
      </c>
      <c r="Q1762" s="138" t="s">
        <v>3867</v>
      </c>
      <c r="R1762" s="138"/>
      <c r="S1762" s="138">
        <v>1</v>
      </c>
      <c r="T1762" s="138">
        <v>0</v>
      </c>
      <c r="U1762" s="138">
        <v>198</v>
      </c>
      <c r="V1762" s="140">
        <v>198</v>
      </c>
      <c r="W1762" s="138">
        <v>0</v>
      </c>
      <c r="X1762" s="138">
        <v>0</v>
      </c>
      <c r="Y1762" s="140"/>
      <c r="Z1762" s="138"/>
      <c r="AA1762" s="137">
        <v>0</v>
      </c>
      <c r="AB1762" s="137">
        <v>0</v>
      </c>
      <c r="AC1762" s="137"/>
      <c r="AD1762" s="137" t="s">
        <v>622</v>
      </c>
      <c r="AE1762" s="143">
        <v>46242.5977199074</v>
      </c>
      <c r="AF1762" s="144"/>
      <c r="AG1762" s="144"/>
      <c r="AH1762" s="144" t="s">
        <v>606</v>
      </c>
      <c r="AI1762" s="144" t="s">
        <v>607</v>
      </c>
      <c r="AJ1762" s="145">
        <v>45200</v>
      </c>
      <c r="AK1762" s="146">
        <v>46240.6985532407</v>
      </c>
    </row>
    <row r="1763" s="134" customFormat="1" ht="38.8" customHeight="1" spans="1:37">
      <c r="A1763" s="138" t="s">
        <v>29</v>
      </c>
      <c r="B1763" s="138" t="s">
        <v>496</v>
      </c>
      <c r="C1763" s="137" t="s">
        <v>26</v>
      </c>
      <c r="D1763" s="138" t="s">
        <v>114</v>
      </c>
      <c r="E1763" s="138" t="s">
        <v>587</v>
      </c>
      <c r="F1763" s="138" t="s">
        <v>305</v>
      </c>
      <c r="G1763" s="138" t="s">
        <v>2169</v>
      </c>
      <c r="H1763" s="138" t="s">
        <v>5566</v>
      </c>
      <c r="I1763" s="142" t="s">
        <v>601</v>
      </c>
      <c r="J1763" s="137" t="s">
        <v>591</v>
      </c>
      <c r="K1763" s="138" t="s">
        <v>3878</v>
      </c>
      <c r="L1763" s="138" t="s">
        <v>603</v>
      </c>
      <c r="M1763" s="140" t="s">
        <v>3879</v>
      </c>
      <c r="N1763" s="138" t="s">
        <v>3880</v>
      </c>
      <c r="O1763" s="138" t="s">
        <v>461</v>
      </c>
      <c r="P1763" s="138" t="s">
        <v>3881</v>
      </c>
      <c r="Q1763" s="138" t="s">
        <v>3882</v>
      </c>
      <c r="R1763" s="138" t="s">
        <v>8</v>
      </c>
      <c r="S1763" s="138">
        <v>1</v>
      </c>
      <c r="T1763" s="138">
        <v>50</v>
      </c>
      <c r="U1763" s="138">
        <v>50</v>
      </c>
      <c r="V1763" s="140">
        <v>50</v>
      </c>
      <c r="W1763" s="138">
        <v>50</v>
      </c>
      <c r="X1763" s="138">
        <v>0</v>
      </c>
      <c r="Y1763" s="140"/>
      <c r="Z1763" s="138"/>
      <c r="AA1763" s="137">
        <v>35</v>
      </c>
      <c r="AB1763" s="137">
        <v>35</v>
      </c>
      <c r="AC1763" s="137"/>
      <c r="AD1763" s="137" t="s">
        <v>622</v>
      </c>
      <c r="AE1763" s="143">
        <v>46242.5977199074</v>
      </c>
      <c r="AF1763" s="144"/>
      <c r="AG1763" s="144"/>
      <c r="AH1763" s="144" t="s">
        <v>606</v>
      </c>
      <c r="AI1763" s="144" t="s">
        <v>607</v>
      </c>
      <c r="AJ1763" s="145">
        <v>46239</v>
      </c>
      <c r="AK1763" s="146">
        <v>46240.6868171296</v>
      </c>
    </row>
    <row r="1764" s="134" customFormat="1" ht="38.8" customHeight="1" spans="1:37">
      <c r="A1764" s="138" t="s">
        <v>29</v>
      </c>
      <c r="B1764" s="138" t="s">
        <v>496</v>
      </c>
      <c r="C1764" s="137" t="s">
        <v>26</v>
      </c>
      <c r="D1764" s="138" t="s">
        <v>114</v>
      </c>
      <c r="E1764" s="138" t="s">
        <v>587</v>
      </c>
      <c r="F1764" s="138" t="s">
        <v>306</v>
      </c>
      <c r="G1764" s="138" t="s">
        <v>709</v>
      </c>
      <c r="H1764" s="138" t="s">
        <v>5567</v>
      </c>
      <c r="I1764" s="142" t="s">
        <v>601</v>
      </c>
      <c r="J1764" s="137" t="s">
        <v>591</v>
      </c>
      <c r="K1764" s="138" t="s">
        <v>3878</v>
      </c>
      <c r="L1764" s="138" t="s">
        <v>603</v>
      </c>
      <c r="M1764" s="140" t="s">
        <v>3879</v>
      </c>
      <c r="N1764" s="138" t="s">
        <v>3880</v>
      </c>
      <c r="O1764" s="138" t="s">
        <v>461</v>
      </c>
      <c r="P1764" s="138" t="s">
        <v>3881</v>
      </c>
      <c r="Q1764" s="138" t="s">
        <v>3882</v>
      </c>
      <c r="R1764" s="138" t="s">
        <v>8</v>
      </c>
      <c r="S1764" s="138">
        <v>1</v>
      </c>
      <c r="T1764" s="138">
        <v>50</v>
      </c>
      <c r="U1764" s="138">
        <v>50</v>
      </c>
      <c r="V1764" s="140">
        <v>50</v>
      </c>
      <c r="W1764" s="138">
        <v>50</v>
      </c>
      <c r="X1764" s="138">
        <v>0</v>
      </c>
      <c r="Y1764" s="140"/>
      <c r="Z1764" s="138"/>
      <c r="AA1764" s="137">
        <v>35</v>
      </c>
      <c r="AB1764" s="137">
        <v>35</v>
      </c>
      <c r="AC1764" s="137"/>
      <c r="AD1764" s="137" t="s">
        <v>622</v>
      </c>
      <c r="AE1764" s="143">
        <v>46242.5977199074</v>
      </c>
      <c r="AF1764" s="144"/>
      <c r="AG1764" s="144"/>
      <c r="AH1764" s="144" t="s">
        <v>606</v>
      </c>
      <c r="AI1764" s="144" t="s">
        <v>607</v>
      </c>
      <c r="AJ1764" s="145">
        <v>46239</v>
      </c>
      <c r="AK1764" s="146">
        <v>46240.6349652778</v>
      </c>
    </row>
    <row r="1765" s="134" customFormat="1" ht="38.8" customHeight="1" spans="1:37">
      <c r="A1765" s="138" t="s">
        <v>29</v>
      </c>
      <c r="B1765" s="138" t="s">
        <v>496</v>
      </c>
      <c r="C1765" s="137" t="s">
        <v>26</v>
      </c>
      <c r="D1765" s="138" t="s">
        <v>103</v>
      </c>
      <c r="E1765" s="138" t="s">
        <v>587</v>
      </c>
      <c r="F1765" s="138" t="s">
        <v>274</v>
      </c>
      <c r="G1765" s="138" t="s">
        <v>2083</v>
      </c>
      <c r="H1765" s="138" t="s">
        <v>5568</v>
      </c>
      <c r="I1765" s="142" t="s">
        <v>601</v>
      </c>
      <c r="J1765" s="137" t="s">
        <v>742</v>
      </c>
      <c r="K1765" s="138" t="s">
        <v>3878</v>
      </c>
      <c r="L1765" s="138" t="s">
        <v>603</v>
      </c>
      <c r="M1765" s="140" t="s">
        <v>4225</v>
      </c>
      <c r="N1765" s="138" t="s">
        <v>4226</v>
      </c>
      <c r="O1765" s="138" t="s">
        <v>461</v>
      </c>
      <c r="P1765" s="138" t="s">
        <v>3881</v>
      </c>
      <c r="Q1765" s="138" t="s">
        <v>4120</v>
      </c>
      <c r="R1765" s="138" t="s">
        <v>9</v>
      </c>
      <c r="S1765" s="138">
        <v>1</v>
      </c>
      <c r="T1765" s="138">
        <v>20</v>
      </c>
      <c r="U1765" s="138">
        <v>390</v>
      </c>
      <c r="V1765" s="140">
        <v>390</v>
      </c>
      <c r="W1765" s="138">
        <v>20</v>
      </c>
      <c r="X1765" s="138">
        <v>0</v>
      </c>
      <c r="Y1765" s="140"/>
      <c r="Z1765" s="138"/>
      <c r="AA1765" s="137">
        <v>14</v>
      </c>
      <c r="AB1765" s="137">
        <v>14</v>
      </c>
      <c r="AC1765" s="137"/>
      <c r="AD1765" s="137" t="s">
        <v>622</v>
      </c>
      <c r="AE1765" s="143">
        <v>46242.5958564815</v>
      </c>
      <c r="AF1765" s="144"/>
      <c r="AG1765" s="144"/>
      <c r="AH1765" s="144" t="s">
        <v>606</v>
      </c>
      <c r="AI1765" s="144" t="s">
        <v>607</v>
      </c>
      <c r="AJ1765" s="145">
        <v>46210</v>
      </c>
      <c r="AK1765" s="146">
        <v>46241.5494675926</v>
      </c>
    </row>
    <row r="1766" s="134" customFormat="1" ht="38.8" customHeight="1" spans="1:37">
      <c r="A1766" s="138" t="s">
        <v>29</v>
      </c>
      <c r="B1766" s="138" t="s">
        <v>496</v>
      </c>
      <c r="C1766" s="137" t="s">
        <v>26</v>
      </c>
      <c r="D1766" s="138" t="s">
        <v>103</v>
      </c>
      <c r="E1766" s="138" t="s">
        <v>587</v>
      </c>
      <c r="F1766" s="138" t="s">
        <v>274</v>
      </c>
      <c r="G1766" s="138" t="s">
        <v>2083</v>
      </c>
      <c r="H1766" s="138" t="s">
        <v>5568</v>
      </c>
      <c r="I1766" s="142" t="s">
        <v>601</v>
      </c>
      <c r="J1766" s="137" t="s">
        <v>742</v>
      </c>
      <c r="K1766" s="138" t="s">
        <v>3878</v>
      </c>
      <c r="L1766" s="138" t="s">
        <v>603</v>
      </c>
      <c r="M1766" s="140" t="s">
        <v>4149</v>
      </c>
      <c r="N1766" s="138" t="s">
        <v>4150</v>
      </c>
      <c r="O1766" s="138" t="s">
        <v>461</v>
      </c>
      <c r="P1766" s="138" t="s">
        <v>3881</v>
      </c>
      <c r="Q1766" s="138" t="s">
        <v>4120</v>
      </c>
      <c r="R1766" s="138" t="s">
        <v>9</v>
      </c>
      <c r="S1766" s="138">
        <v>1</v>
      </c>
      <c r="T1766" s="138">
        <v>35</v>
      </c>
      <c r="U1766" s="138">
        <v>390</v>
      </c>
      <c r="V1766" s="140">
        <v>390</v>
      </c>
      <c r="W1766" s="138">
        <v>35</v>
      </c>
      <c r="X1766" s="138">
        <v>0</v>
      </c>
      <c r="Y1766" s="140"/>
      <c r="Z1766" s="138"/>
      <c r="AA1766" s="137">
        <v>24.5</v>
      </c>
      <c r="AB1766" s="137">
        <v>24.5</v>
      </c>
      <c r="AC1766" s="137"/>
      <c r="AD1766" s="137" t="s">
        <v>622</v>
      </c>
      <c r="AE1766" s="143">
        <v>46242.5958564815</v>
      </c>
      <c r="AF1766" s="144"/>
      <c r="AG1766" s="144"/>
      <c r="AH1766" s="144" t="s">
        <v>606</v>
      </c>
      <c r="AI1766" s="144" t="s">
        <v>607</v>
      </c>
      <c r="AJ1766" s="145">
        <v>46210</v>
      </c>
      <c r="AK1766" s="146">
        <v>46241.5494675926</v>
      </c>
    </row>
    <row r="1767" s="134" customFormat="1" ht="38.8" customHeight="1" spans="1:37">
      <c r="A1767" s="138" t="s">
        <v>29</v>
      </c>
      <c r="B1767" s="138" t="s">
        <v>496</v>
      </c>
      <c r="C1767" s="137" t="s">
        <v>26</v>
      </c>
      <c r="D1767" s="138" t="s">
        <v>103</v>
      </c>
      <c r="E1767" s="138" t="s">
        <v>587</v>
      </c>
      <c r="F1767" s="138" t="s">
        <v>274</v>
      </c>
      <c r="G1767" s="138" t="s">
        <v>2083</v>
      </c>
      <c r="H1767" s="138" t="s">
        <v>5568</v>
      </c>
      <c r="I1767" s="142" t="s">
        <v>601</v>
      </c>
      <c r="J1767" s="137" t="s">
        <v>742</v>
      </c>
      <c r="K1767" s="138" t="s">
        <v>3878</v>
      </c>
      <c r="L1767" s="138" t="s">
        <v>603</v>
      </c>
      <c r="M1767" s="140" t="s">
        <v>4149</v>
      </c>
      <c r="N1767" s="138" t="s">
        <v>4150</v>
      </c>
      <c r="O1767" s="138" t="s">
        <v>461</v>
      </c>
      <c r="P1767" s="138" t="s">
        <v>3881</v>
      </c>
      <c r="Q1767" s="138" t="s">
        <v>4120</v>
      </c>
      <c r="R1767" s="138" t="s">
        <v>9</v>
      </c>
      <c r="S1767" s="138">
        <v>1</v>
      </c>
      <c r="T1767" s="138">
        <v>35</v>
      </c>
      <c r="U1767" s="138">
        <v>390</v>
      </c>
      <c r="V1767" s="140">
        <v>390</v>
      </c>
      <c r="W1767" s="138">
        <v>35</v>
      </c>
      <c r="X1767" s="138">
        <v>0</v>
      </c>
      <c r="Y1767" s="140"/>
      <c r="Z1767" s="138"/>
      <c r="AA1767" s="137">
        <v>24.5</v>
      </c>
      <c r="AB1767" s="137">
        <v>24.5</v>
      </c>
      <c r="AC1767" s="137"/>
      <c r="AD1767" s="137" t="s">
        <v>622</v>
      </c>
      <c r="AE1767" s="143">
        <v>46242.5958564815</v>
      </c>
      <c r="AF1767" s="144"/>
      <c r="AG1767" s="144"/>
      <c r="AH1767" s="144" t="s">
        <v>606</v>
      </c>
      <c r="AI1767" s="144" t="s">
        <v>607</v>
      </c>
      <c r="AJ1767" s="145">
        <v>46210</v>
      </c>
      <c r="AK1767" s="146">
        <v>46241.5494675926</v>
      </c>
    </row>
    <row r="1768" s="134" customFormat="1" ht="38.8" customHeight="1" spans="1:37">
      <c r="A1768" s="138" t="s">
        <v>29</v>
      </c>
      <c r="B1768" s="138" t="s">
        <v>496</v>
      </c>
      <c r="C1768" s="137" t="s">
        <v>26</v>
      </c>
      <c r="D1768" s="138" t="s">
        <v>103</v>
      </c>
      <c r="E1768" s="138" t="s">
        <v>587</v>
      </c>
      <c r="F1768" s="138" t="s">
        <v>274</v>
      </c>
      <c r="G1768" s="138" t="s">
        <v>2083</v>
      </c>
      <c r="H1768" s="138" t="s">
        <v>5568</v>
      </c>
      <c r="I1768" s="142" t="s">
        <v>601</v>
      </c>
      <c r="J1768" s="137" t="s">
        <v>742</v>
      </c>
      <c r="K1768" s="138" t="s">
        <v>3878</v>
      </c>
      <c r="L1768" s="138" t="s">
        <v>603</v>
      </c>
      <c r="M1768" s="140" t="s">
        <v>4149</v>
      </c>
      <c r="N1768" s="138" t="s">
        <v>4150</v>
      </c>
      <c r="O1768" s="138" t="s">
        <v>461</v>
      </c>
      <c r="P1768" s="138" t="s">
        <v>3881</v>
      </c>
      <c r="Q1768" s="138" t="s">
        <v>4120</v>
      </c>
      <c r="R1768" s="138" t="s">
        <v>9</v>
      </c>
      <c r="S1768" s="138">
        <v>1</v>
      </c>
      <c r="T1768" s="138">
        <v>35</v>
      </c>
      <c r="U1768" s="138">
        <v>390</v>
      </c>
      <c r="V1768" s="140">
        <v>390</v>
      </c>
      <c r="W1768" s="138">
        <v>35</v>
      </c>
      <c r="X1768" s="138">
        <v>0</v>
      </c>
      <c r="Y1768" s="140"/>
      <c r="Z1768" s="138"/>
      <c r="AA1768" s="137">
        <v>24.5</v>
      </c>
      <c r="AB1768" s="137">
        <v>24.5</v>
      </c>
      <c r="AC1768" s="137"/>
      <c r="AD1768" s="137" t="s">
        <v>622</v>
      </c>
      <c r="AE1768" s="143">
        <v>46242.5958564815</v>
      </c>
      <c r="AF1768" s="144"/>
      <c r="AG1768" s="144"/>
      <c r="AH1768" s="144" t="s">
        <v>606</v>
      </c>
      <c r="AI1768" s="144" t="s">
        <v>607</v>
      </c>
      <c r="AJ1768" s="145">
        <v>46210</v>
      </c>
      <c r="AK1768" s="146">
        <v>46241.5494675926</v>
      </c>
    </row>
    <row r="1769" s="134" customFormat="1" ht="38.8" customHeight="1" spans="1:37">
      <c r="A1769" s="138" t="s">
        <v>29</v>
      </c>
      <c r="B1769" s="138" t="s">
        <v>496</v>
      </c>
      <c r="C1769" s="137" t="s">
        <v>26</v>
      </c>
      <c r="D1769" s="138" t="s">
        <v>103</v>
      </c>
      <c r="E1769" s="138" t="s">
        <v>587</v>
      </c>
      <c r="F1769" s="138" t="s">
        <v>274</v>
      </c>
      <c r="G1769" s="138" t="s">
        <v>2083</v>
      </c>
      <c r="H1769" s="138" t="s">
        <v>5568</v>
      </c>
      <c r="I1769" s="142" t="s">
        <v>601</v>
      </c>
      <c r="J1769" s="137" t="s">
        <v>742</v>
      </c>
      <c r="K1769" s="138" t="s">
        <v>3878</v>
      </c>
      <c r="L1769" s="138" t="s">
        <v>603</v>
      </c>
      <c r="M1769" s="140" t="s">
        <v>4149</v>
      </c>
      <c r="N1769" s="138" t="s">
        <v>4150</v>
      </c>
      <c r="O1769" s="138" t="s">
        <v>461</v>
      </c>
      <c r="P1769" s="138" t="s">
        <v>3881</v>
      </c>
      <c r="Q1769" s="138" t="s">
        <v>4120</v>
      </c>
      <c r="R1769" s="138" t="s">
        <v>9</v>
      </c>
      <c r="S1769" s="138">
        <v>1</v>
      </c>
      <c r="T1769" s="138">
        <v>35</v>
      </c>
      <c r="U1769" s="138">
        <v>390</v>
      </c>
      <c r="V1769" s="140">
        <v>390</v>
      </c>
      <c r="W1769" s="138">
        <v>35</v>
      </c>
      <c r="X1769" s="138">
        <v>0</v>
      </c>
      <c r="Y1769" s="140"/>
      <c r="Z1769" s="138"/>
      <c r="AA1769" s="137">
        <v>24.5</v>
      </c>
      <c r="AB1769" s="137">
        <v>24.5</v>
      </c>
      <c r="AC1769" s="137"/>
      <c r="AD1769" s="137" t="s">
        <v>622</v>
      </c>
      <c r="AE1769" s="143">
        <v>46242.5958564815</v>
      </c>
      <c r="AF1769" s="144"/>
      <c r="AG1769" s="144"/>
      <c r="AH1769" s="144" t="s">
        <v>606</v>
      </c>
      <c r="AI1769" s="144" t="s">
        <v>607</v>
      </c>
      <c r="AJ1769" s="145">
        <v>46210</v>
      </c>
      <c r="AK1769" s="146">
        <v>46241.5494675926</v>
      </c>
    </row>
    <row r="1770" s="134" customFormat="1" ht="38.8" customHeight="1" spans="1:37">
      <c r="A1770" s="138" t="s">
        <v>29</v>
      </c>
      <c r="B1770" s="138" t="s">
        <v>496</v>
      </c>
      <c r="C1770" s="137" t="s">
        <v>26</v>
      </c>
      <c r="D1770" s="138" t="s">
        <v>103</v>
      </c>
      <c r="E1770" s="138" t="s">
        <v>587</v>
      </c>
      <c r="F1770" s="138" t="s">
        <v>274</v>
      </c>
      <c r="G1770" s="138" t="s">
        <v>2083</v>
      </c>
      <c r="H1770" s="138" t="s">
        <v>5568</v>
      </c>
      <c r="I1770" s="142" t="s">
        <v>601</v>
      </c>
      <c r="J1770" s="137" t="s">
        <v>742</v>
      </c>
      <c r="K1770" s="138" t="s">
        <v>3878</v>
      </c>
      <c r="L1770" s="138" t="s">
        <v>603</v>
      </c>
      <c r="M1770" s="140" t="s">
        <v>4179</v>
      </c>
      <c r="N1770" s="138" t="s">
        <v>4180</v>
      </c>
      <c r="O1770" s="138" t="s">
        <v>461</v>
      </c>
      <c r="P1770" s="138" t="s">
        <v>3881</v>
      </c>
      <c r="Q1770" s="138" t="s">
        <v>4120</v>
      </c>
      <c r="R1770" s="138" t="s">
        <v>9</v>
      </c>
      <c r="S1770" s="138">
        <v>1</v>
      </c>
      <c r="T1770" s="138">
        <v>20</v>
      </c>
      <c r="U1770" s="138">
        <v>390</v>
      </c>
      <c r="V1770" s="140">
        <v>390</v>
      </c>
      <c r="W1770" s="138">
        <v>20</v>
      </c>
      <c r="X1770" s="138">
        <v>0</v>
      </c>
      <c r="Y1770" s="140"/>
      <c r="Z1770" s="138"/>
      <c r="AA1770" s="137">
        <v>14</v>
      </c>
      <c r="AB1770" s="137">
        <v>14</v>
      </c>
      <c r="AC1770" s="137"/>
      <c r="AD1770" s="137" t="s">
        <v>622</v>
      </c>
      <c r="AE1770" s="143">
        <v>46242.5958564815</v>
      </c>
      <c r="AF1770" s="144"/>
      <c r="AG1770" s="144"/>
      <c r="AH1770" s="144" t="s">
        <v>606</v>
      </c>
      <c r="AI1770" s="144" t="s">
        <v>607</v>
      </c>
      <c r="AJ1770" s="145">
        <v>46210</v>
      </c>
      <c r="AK1770" s="146">
        <v>46241.5494675926</v>
      </c>
    </row>
    <row r="1771" s="134" customFormat="1" ht="38.8" customHeight="1" spans="1:37">
      <c r="A1771" s="138" t="s">
        <v>29</v>
      </c>
      <c r="B1771" s="138" t="s">
        <v>496</v>
      </c>
      <c r="C1771" s="137" t="s">
        <v>26</v>
      </c>
      <c r="D1771" s="138" t="s">
        <v>112</v>
      </c>
      <c r="E1771" s="138" t="s">
        <v>587</v>
      </c>
      <c r="F1771" s="138" t="s">
        <v>2227</v>
      </c>
      <c r="G1771" s="138" t="s">
        <v>2228</v>
      </c>
      <c r="H1771" s="138" t="s">
        <v>2356</v>
      </c>
      <c r="I1771" s="142" t="s">
        <v>590</v>
      </c>
      <c r="J1771" s="137" t="s">
        <v>591</v>
      </c>
      <c r="K1771" s="138" t="s">
        <v>593</v>
      </c>
      <c r="L1771" s="138" t="s">
        <v>592</v>
      </c>
      <c r="M1771" s="140" t="s">
        <v>3931</v>
      </c>
      <c r="N1771" s="138" t="s">
        <v>3932</v>
      </c>
      <c r="O1771" s="138" t="s">
        <v>513</v>
      </c>
      <c r="P1771" s="138" t="s">
        <v>3866</v>
      </c>
      <c r="Q1771" s="138" t="s">
        <v>3867</v>
      </c>
      <c r="R1771" s="138"/>
      <c r="S1771" s="138">
        <v>1</v>
      </c>
      <c r="T1771" s="138">
        <v>0</v>
      </c>
      <c r="U1771" s="138">
        <v>198</v>
      </c>
      <c r="V1771" s="140">
        <v>198</v>
      </c>
      <c r="W1771" s="138">
        <v>0</v>
      </c>
      <c r="X1771" s="138">
        <v>0</v>
      </c>
      <c r="Y1771" s="140"/>
      <c r="Z1771" s="138"/>
      <c r="AA1771" s="137">
        <v>0</v>
      </c>
      <c r="AB1771" s="137">
        <v>0</v>
      </c>
      <c r="AC1771" s="137"/>
      <c r="AD1771" s="137" t="s">
        <v>622</v>
      </c>
      <c r="AE1771" s="143">
        <v>46236.5787962963</v>
      </c>
      <c r="AF1771" s="144"/>
      <c r="AG1771" s="144"/>
      <c r="AH1771" s="144" t="s">
        <v>606</v>
      </c>
      <c r="AI1771" s="144" t="s">
        <v>607</v>
      </c>
      <c r="AJ1771" s="145">
        <v>43536</v>
      </c>
      <c r="AK1771" s="146">
        <v>46236.480462963</v>
      </c>
    </row>
    <row r="1772" s="134" customFormat="1" ht="38.8" customHeight="1" spans="1:37">
      <c r="A1772" s="138" t="s">
        <v>29</v>
      </c>
      <c r="B1772" s="138" t="s">
        <v>496</v>
      </c>
      <c r="C1772" s="137" t="s">
        <v>26</v>
      </c>
      <c r="D1772" s="138" t="s">
        <v>112</v>
      </c>
      <c r="E1772" s="138" t="s">
        <v>587</v>
      </c>
      <c r="F1772" s="138" t="s">
        <v>292</v>
      </c>
      <c r="G1772" s="138" t="s">
        <v>2201</v>
      </c>
      <c r="H1772" s="138" t="s">
        <v>2355</v>
      </c>
      <c r="I1772" s="142" t="s">
        <v>590</v>
      </c>
      <c r="J1772" s="137" t="s">
        <v>591</v>
      </c>
      <c r="K1772" s="138" t="s">
        <v>593</v>
      </c>
      <c r="L1772" s="138" t="s">
        <v>592</v>
      </c>
      <c r="M1772" s="140" t="s">
        <v>3931</v>
      </c>
      <c r="N1772" s="138" t="s">
        <v>3932</v>
      </c>
      <c r="O1772" s="138" t="s">
        <v>513</v>
      </c>
      <c r="P1772" s="138" t="s">
        <v>3866</v>
      </c>
      <c r="Q1772" s="138" t="s">
        <v>3867</v>
      </c>
      <c r="R1772" s="138"/>
      <c r="S1772" s="138">
        <v>1</v>
      </c>
      <c r="T1772" s="138">
        <v>0</v>
      </c>
      <c r="U1772" s="138">
        <v>198</v>
      </c>
      <c r="V1772" s="140">
        <v>198</v>
      </c>
      <c r="W1772" s="138">
        <v>0</v>
      </c>
      <c r="X1772" s="138">
        <v>0</v>
      </c>
      <c r="Y1772" s="140"/>
      <c r="Z1772" s="138"/>
      <c r="AA1772" s="137">
        <v>0</v>
      </c>
      <c r="AB1772" s="137">
        <v>0</v>
      </c>
      <c r="AC1772" s="137"/>
      <c r="AD1772" s="137" t="s">
        <v>622</v>
      </c>
      <c r="AE1772" s="143">
        <v>46236.5787962963</v>
      </c>
      <c r="AF1772" s="144"/>
      <c r="AG1772" s="144"/>
      <c r="AH1772" s="144" t="s">
        <v>606</v>
      </c>
      <c r="AI1772" s="144" t="s">
        <v>607</v>
      </c>
      <c r="AJ1772" s="145">
        <v>43835</v>
      </c>
      <c r="AK1772" s="146">
        <v>46236.4699189815</v>
      </c>
    </row>
    <row r="1773" s="134" customFormat="1" ht="38.8" customHeight="1" spans="1:37">
      <c r="A1773" s="138" t="s">
        <v>29</v>
      </c>
      <c r="B1773" s="138" t="s">
        <v>496</v>
      </c>
      <c r="C1773" s="137" t="s">
        <v>26</v>
      </c>
      <c r="D1773" s="138" t="s">
        <v>112</v>
      </c>
      <c r="E1773" s="138" t="s">
        <v>587</v>
      </c>
      <c r="F1773" s="138" t="s">
        <v>291</v>
      </c>
      <c r="G1773" s="138" t="s">
        <v>2011</v>
      </c>
      <c r="H1773" s="138" t="s">
        <v>5569</v>
      </c>
      <c r="I1773" s="142" t="s">
        <v>601</v>
      </c>
      <c r="J1773" s="137" t="s">
        <v>602</v>
      </c>
      <c r="K1773" s="138" t="s">
        <v>3878</v>
      </c>
      <c r="L1773" s="138" t="s">
        <v>603</v>
      </c>
      <c r="M1773" s="140" t="s">
        <v>5414</v>
      </c>
      <c r="N1773" s="138" t="s">
        <v>5415</v>
      </c>
      <c r="O1773" s="138" t="s">
        <v>461</v>
      </c>
      <c r="P1773" s="138" t="s">
        <v>3881</v>
      </c>
      <c r="Q1773" s="138" t="s">
        <v>3926</v>
      </c>
      <c r="R1773" s="138" t="s">
        <v>10</v>
      </c>
      <c r="S1773" s="138">
        <v>1</v>
      </c>
      <c r="T1773" s="138">
        <v>5</v>
      </c>
      <c r="U1773" s="138">
        <v>233</v>
      </c>
      <c r="V1773" s="140">
        <v>233</v>
      </c>
      <c r="W1773" s="138">
        <v>5</v>
      </c>
      <c r="X1773" s="138">
        <v>0</v>
      </c>
      <c r="Y1773" s="140"/>
      <c r="Z1773" s="138"/>
      <c r="AA1773" s="137">
        <v>3.5</v>
      </c>
      <c r="AB1773" s="137">
        <v>3.5</v>
      </c>
      <c r="AC1773" s="137"/>
      <c r="AD1773" s="137" t="s">
        <v>622</v>
      </c>
      <c r="AE1773" s="143">
        <v>46236.5787962963</v>
      </c>
      <c r="AF1773" s="144"/>
      <c r="AG1773" s="144"/>
      <c r="AH1773" s="144" t="s">
        <v>606</v>
      </c>
      <c r="AI1773" s="144" t="s">
        <v>607</v>
      </c>
      <c r="AJ1773" s="145">
        <v>45770</v>
      </c>
      <c r="AK1773" s="146">
        <v>46235.7758680556</v>
      </c>
    </row>
    <row r="1774" s="134" customFormat="1" ht="38.8" customHeight="1" spans="1:37">
      <c r="A1774" s="138" t="s">
        <v>29</v>
      </c>
      <c r="B1774" s="138" t="s">
        <v>496</v>
      </c>
      <c r="C1774" s="137" t="s">
        <v>26</v>
      </c>
      <c r="D1774" s="138" t="s">
        <v>112</v>
      </c>
      <c r="E1774" s="138" t="s">
        <v>587</v>
      </c>
      <c r="F1774" s="138" t="s">
        <v>292</v>
      </c>
      <c r="G1774" s="138" t="s">
        <v>2201</v>
      </c>
      <c r="H1774" s="138" t="s">
        <v>2353</v>
      </c>
      <c r="I1774" s="142" t="s">
        <v>590</v>
      </c>
      <c r="J1774" s="137" t="s">
        <v>591</v>
      </c>
      <c r="K1774" s="138" t="s">
        <v>593</v>
      </c>
      <c r="L1774" s="138" t="s">
        <v>592</v>
      </c>
      <c r="M1774" s="140" t="s">
        <v>3931</v>
      </c>
      <c r="N1774" s="138" t="s">
        <v>3932</v>
      </c>
      <c r="O1774" s="138" t="s">
        <v>513</v>
      </c>
      <c r="P1774" s="138" t="s">
        <v>3866</v>
      </c>
      <c r="Q1774" s="138" t="s">
        <v>3867</v>
      </c>
      <c r="R1774" s="138"/>
      <c r="S1774" s="138">
        <v>1</v>
      </c>
      <c r="T1774" s="138">
        <v>0</v>
      </c>
      <c r="U1774" s="138">
        <v>198</v>
      </c>
      <c r="V1774" s="140">
        <v>198</v>
      </c>
      <c r="W1774" s="138">
        <v>0</v>
      </c>
      <c r="X1774" s="138">
        <v>0</v>
      </c>
      <c r="Y1774" s="140"/>
      <c r="Z1774" s="138"/>
      <c r="AA1774" s="137">
        <v>0</v>
      </c>
      <c r="AB1774" s="137">
        <v>0</v>
      </c>
      <c r="AC1774" s="137"/>
      <c r="AD1774" s="137" t="s">
        <v>622</v>
      </c>
      <c r="AE1774" s="143">
        <v>46236.5787962963</v>
      </c>
      <c r="AF1774" s="144"/>
      <c r="AG1774" s="144"/>
      <c r="AH1774" s="144" t="s">
        <v>606</v>
      </c>
      <c r="AI1774" s="144" t="s">
        <v>607</v>
      </c>
      <c r="AJ1774" s="145">
        <v>43374</v>
      </c>
      <c r="AK1774" s="146">
        <v>46235.7299537037</v>
      </c>
    </row>
    <row r="1775" s="134" customFormat="1" ht="38.8" customHeight="1" spans="1:37">
      <c r="A1775" s="138" t="s">
        <v>29</v>
      </c>
      <c r="B1775" s="138" t="s">
        <v>496</v>
      </c>
      <c r="C1775" s="137" t="s">
        <v>26</v>
      </c>
      <c r="D1775" s="138" t="s">
        <v>112</v>
      </c>
      <c r="E1775" s="138" t="s">
        <v>587</v>
      </c>
      <c r="F1775" s="138" t="s">
        <v>2227</v>
      </c>
      <c r="G1775" s="138" t="s">
        <v>2228</v>
      </c>
      <c r="H1775" s="138" t="s">
        <v>2351</v>
      </c>
      <c r="I1775" s="142" t="s">
        <v>590</v>
      </c>
      <c r="J1775" s="137" t="s">
        <v>591</v>
      </c>
      <c r="K1775" s="138" t="s">
        <v>593</v>
      </c>
      <c r="L1775" s="138" t="s">
        <v>592</v>
      </c>
      <c r="M1775" s="140" t="s">
        <v>3931</v>
      </c>
      <c r="N1775" s="138" t="s">
        <v>3932</v>
      </c>
      <c r="O1775" s="138" t="s">
        <v>513</v>
      </c>
      <c r="P1775" s="138" t="s">
        <v>3866</v>
      </c>
      <c r="Q1775" s="138" t="s">
        <v>3867</v>
      </c>
      <c r="R1775" s="138"/>
      <c r="S1775" s="138">
        <v>1</v>
      </c>
      <c r="T1775" s="138">
        <v>0</v>
      </c>
      <c r="U1775" s="138">
        <v>198</v>
      </c>
      <c r="V1775" s="140">
        <v>198</v>
      </c>
      <c r="W1775" s="138">
        <v>0</v>
      </c>
      <c r="X1775" s="138">
        <v>0</v>
      </c>
      <c r="Y1775" s="140"/>
      <c r="Z1775" s="138"/>
      <c r="AA1775" s="137">
        <v>0</v>
      </c>
      <c r="AB1775" s="137">
        <v>0</v>
      </c>
      <c r="AC1775" s="137"/>
      <c r="AD1775" s="137" t="s">
        <v>622</v>
      </c>
      <c r="AE1775" s="143">
        <v>46236.5787962963</v>
      </c>
      <c r="AF1775" s="144"/>
      <c r="AG1775" s="144"/>
      <c r="AH1775" s="144" t="s">
        <v>606</v>
      </c>
      <c r="AI1775" s="144" t="s">
        <v>607</v>
      </c>
      <c r="AJ1775" s="145">
        <v>42172</v>
      </c>
      <c r="AK1775" s="146">
        <v>46235.6665509259</v>
      </c>
    </row>
    <row r="1776" s="134" customFormat="1" ht="38.8" customHeight="1" spans="1:37">
      <c r="A1776" s="138" t="s">
        <v>29</v>
      </c>
      <c r="B1776" s="138" t="s">
        <v>496</v>
      </c>
      <c r="C1776" s="137" t="s">
        <v>26</v>
      </c>
      <c r="D1776" s="138" t="s">
        <v>112</v>
      </c>
      <c r="E1776" s="138" t="s">
        <v>587</v>
      </c>
      <c r="F1776" s="138" t="s">
        <v>291</v>
      </c>
      <c r="G1776" s="138" t="s">
        <v>2011</v>
      </c>
      <c r="H1776" s="138" t="s">
        <v>2350</v>
      </c>
      <c r="I1776" s="142" t="s">
        <v>601</v>
      </c>
      <c r="J1776" s="137" t="s">
        <v>591</v>
      </c>
      <c r="K1776" s="138" t="s">
        <v>3878</v>
      </c>
      <c r="L1776" s="138" t="s">
        <v>603</v>
      </c>
      <c r="M1776" s="140" t="s">
        <v>3879</v>
      </c>
      <c r="N1776" s="138" t="s">
        <v>3880</v>
      </c>
      <c r="O1776" s="138" t="s">
        <v>461</v>
      </c>
      <c r="P1776" s="138" t="s">
        <v>3881</v>
      </c>
      <c r="Q1776" s="138" t="s">
        <v>3882</v>
      </c>
      <c r="R1776" s="138" t="s">
        <v>8</v>
      </c>
      <c r="S1776" s="138">
        <v>1</v>
      </c>
      <c r="T1776" s="138">
        <v>50</v>
      </c>
      <c r="U1776" s="138">
        <v>100</v>
      </c>
      <c r="V1776" s="140">
        <v>100</v>
      </c>
      <c r="W1776" s="138">
        <v>50</v>
      </c>
      <c r="X1776" s="138">
        <v>0</v>
      </c>
      <c r="Y1776" s="140"/>
      <c r="Z1776" s="138"/>
      <c r="AA1776" s="137">
        <v>35</v>
      </c>
      <c r="AB1776" s="137">
        <v>35</v>
      </c>
      <c r="AC1776" s="137"/>
      <c r="AD1776" s="137" t="s">
        <v>622</v>
      </c>
      <c r="AE1776" s="143">
        <v>46236.5787962963</v>
      </c>
      <c r="AF1776" s="144"/>
      <c r="AG1776" s="144"/>
      <c r="AH1776" s="144" t="s">
        <v>606</v>
      </c>
      <c r="AI1776" s="144" t="s">
        <v>607</v>
      </c>
      <c r="AJ1776" s="145">
        <v>46227</v>
      </c>
      <c r="AK1776" s="146">
        <v>46235.6534375</v>
      </c>
    </row>
    <row r="1777" s="134" customFormat="1" ht="38.8" customHeight="1" spans="1:37">
      <c r="A1777" s="138" t="s">
        <v>29</v>
      </c>
      <c r="B1777" s="138" t="s">
        <v>496</v>
      </c>
      <c r="C1777" s="137" t="s">
        <v>26</v>
      </c>
      <c r="D1777" s="138" t="s">
        <v>112</v>
      </c>
      <c r="E1777" s="138" t="s">
        <v>587</v>
      </c>
      <c r="F1777" s="138" t="s">
        <v>292</v>
      </c>
      <c r="G1777" s="138" t="s">
        <v>2201</v>
      </c>
      <c r="H1777" s="138" t="s">
        <v>2349</v>
      </c>
      <c r="I1777" s="142" t="s">
        <v>590</v>
      </c>
      <c r="J1777" s="137" t="s">
        <v>591</v>
      </c>
      <c r="K1777" s="138" t="s">
        <v>593</v>
      </c>
      <c r="L1777" s="138" t="s">
        <v>603</v>
      </c>
      <c r="M1777" s="140" t="s">
        <v>3931</v>
      </c>
      <c r="N1777" s="138" t="s">
        <v>3932</v>
      </c>
      <c r="O1777" s="138" t="s">
        <v>513</v>
      </c>
      <c r="P1777" s="138" t="s">
        <v>3866</v>
      </c>
      <c r="Q1777" s="138" t="s">
        <v>3867</v>
      </c>
      <c r="R1777" s="138"/>
      <c r="S1777" s="138">
        <v>1</v>
      </c>
      <c r="T1777" s="138">
        <v>0</v>
      </c>
      <c r="U1777" s="138">
        <v>198</v>
      </c>
      <c r="V1777" s="140">
        <v>198</v>
      </c>
      <c r="W1777" s="138">
        <v>0</v>
      </c>
      <c r="X1777" s="138">
        <v>0</v>
      </c>
      <c r="Y1777" s="140"/>
      <c r="Z1777" s="138"/>
      <c r="AA1777" s="137">
        <v>0</v>
      </c>
      <c r="AB1777" s="137">
        <v>0</v>
      </c>
      <c r="AC1777" s="137"/>
      <c r="AD1777" s="137" t="s">
        <v>622</v>
      </c>
      <c r="AE1777" s="143">
        <v>46236.5787962963</v>
      </c>
      <c r="AF1777" s="144"/>
      <c r="AG1777" s="144"/>
      <c r="AH1777" s="144" t="s">
        <v>606</v>
      </c>
      <c r="AI1777" s="144" t="s">
        <v>607</v>
      </c>
      <c r="AJ1777" s="145">
        <v>45604</v>
      </c>
      <c r="AK1777" s="146">
        <v>46235.4929282407</v>
      </c>
    </row>
    <row r="1778" s="134" customFormat="1" ht="38.8" customHeight="1" spans="1:37">
      <c r="A1778" s="138" t="s">
        <v>29</v>
      </c>
      <c r="B1778" s="138" t="s">
        <v>496</v>
      </c>
      <c r="C1778" s="137" t="s">
        <v>26</v>
      </c>
      <c r="D1778" s="138" t="s">
        <v>112</v>
      </c>
      <c r="E1778" s="138" t="s">
        <v>587</v>
      </c>
      <c r="F1778" s="138" t="s">
        <v>291</v>
      </c>
      <c r="G1778" s="138" t="s">
        <v>2011</v>
      </c>
      <c r="H1778" s="138" t="s">
        <v>5570</v>
      </c>
      <c r="I1778" s="142" t="s">
        <v>601</v>
      </c>
      <c r="J1778" s="137" t="s">
        <v>602</v>
      </c>
      <c r="K1778" s="138" t="s">
        <v>3878</v>
      </c>
      <c r="L1778" s="138" t="s">
        <v>603</v>
      </c>
      <c r="M1778" s="140" t="s">
        <v>5217</v>
      </c>
      <c r="N1778" s="138" t="s">
        <v>5218</v>
      </c>
      <c r="O1778" s="138" t="s">
        <v>461</v>
      </c>
      <c r="P1778" s="138" t="s">
        <v>3881</v>
      </c>
      <c r="Q1778" s="138" t="s">
        <v>3889</v>
      </c>
      <c r="R1778" s="138" t="s">
        <v>8</v>
      </c>
      <c r="S1778" s="138">
        <v>1</v>
      </c>
      <c r="T1778" s="138">
        <v>20</v>
      </c>
      <c r="U1778" s="138">
        <v>322</v>
      </c>
      <c r="V1778" s="140">
        <v>322</v>
      </c>
      <c r="W1778" s="138">
        <v>20</v>
      </c>
      <c r="X1778" s="138">
        <v>0</v>
      </c>
      <c r="Y1778" s="140"/>
      <c r="Z1778" s="138"/>
      <c r="AA1778" s="137">
        <v>14</v>
      </c>
      <c r="AB1778" s="137">
        <v>14</v>
      </c>
      <c r="AC1778" s="137"/>
      <c r="AD1778" s="137" t="s">
        <v>622</v>
      </c>
      <c r="AE1778" s="143">
        <v>46236.5787962963</v>
      </c>
      <c r="AF1778" s="144"/>
      <c r="AG1778" s="144"/>
      <c r="AH1778" s="144" t="s">
        <v>606</v>
      </c>
      <c r="AI1778" s="144" t="s">
        <v>607</v>
      </c>
      <c r="AJ1778" s="145">
        <v>46232</v>
      </c>
      <c r="AK1778" s="146">
        <v>46234.8335300926</v>
      </c>
    </row>
    <row r="1779" s="134" customFormat="1" ht="38.8" customHeight="1" spans="1:37">
      <c r="A1779" s="138" t="s">
        <v>29</v>
      </c>
      <c r="B1779" s="138" t="s">
        <v>496</v>
      </c>
      <c r="C1779" s="137" t="s">
        <v>26</v>
      </c>
      <c r="D1779" s="138" t="s">
        <v>112</v>
      </c>
      <c r="E1779" s="138" t="s">
        <v>587</v>
      </c>
      <c r="F1779" s="138" t="s">
        <v>291</v>
      </c>
      <c r="G1779" s="138" t="s">
        <v>2011</v>
      </c>
      <c r="H1779" s="138" t="s">
        <v>5570</v>
      </c>
      <c r="I1779" s="142" t="s">
        <v>601</v>
      </c>
      <c r="J1779" s="137" t="s">
        <v>602</v>
      </c>
      <c r="K1779" s="138" t="s">
        <v>3878</v>
      </c>
      <c r="L1779" s="138" t="s">
        <v>603</v>
      </c>
      <c r="M1779" s="140" t="s">
        <v>3912</v>
      </c>
      <c r="N1779" s="138" t="s">
        <v>3913</v>
      </c>
      <c r="O1779" s="138" t="s">
        <v>461</v>
      </c>
      <c r="P1779" s="138" t="s">
        <v>3881</v>
      </c>
      <c r="Q1779" s="138" t="s">
        <v>3889</v>
      </c>
      <c r="R1779" s="138" t="s">
        <v>8</v>
      </c>
      <c r="S1779" s="138">
        <v>1</v>
      </c>
      <c r="T1779" s="138">
        <v>5</v>
      </c>
      <c r="U1779" s="138">
        <v>322</v>
      </c>
      <c r="V1779" s="140">
        <v>322</v>
      </c>
      <c r="W1779" s="138">
        <v>5</v>
      </c>
      <c r="X1779" s="138">
        <v>0</v>
      </c>
      <c r="Y1779" s="140"/>
      <c r="Z1779" s="138"/>
      <c r="AA1779" s="137">
        <v>3.5</v>
      </c>
      <c r="AB1779" s="137">
        <v>3.5</v>
      </c>
      <c r="AC1779" s="137"/>
      <c r="AD1779" s="137" t="s">
        <v>622</v>
      </c>
      <c r="AE1779" s="143">
        <v>46236.5787962963</v>
      </c>
      <c r="AF1779" s="144"/>
      <c r="AG1779" s="144"/>
      <c r="AH1779" s="144" t="s">
        <v>606</v>
      </c>
      <c r="AI1779" s="144" t="s">
        <v>607</v>
      </c>
      <c r="AJ1779" s="145">
        <v>46232</v>
      </c>
      <c r="AK1779" s="146">
        <v>46234.8335300926</v>
      </c>
    </row>
    <row r="1780" s="134" customFormat="1" ht="127.65" customHeight="1" spans="1:37">
      <c r="A1780" s="138" t="s">
        <v>29</v>
      </c>
      <c r="B1780" s="138" t="s">
        <v>496</v>
      </c>
      <c r="C1780" s="137" t="s">
        <v>26</v>
      </c>
      <c r="D1780" s="138" t="s">
        <v>112</v>
      </c>
      <c r="E1780" s="138" t="s">
        <v>587</v>
      </c>
      <c r="F1780" s="138" t="s">
        <v>291</v>
      </c>
      <c r="G1780" s="138" t="s">
        <v>2011</v>
      </c>
      <c r="H1780" s="138" t="s">
        <v>5571</v>
      </c>
      <c r="I1780" s="142" t="s">
        <v>601</v>
      </c>
      <c r="J1780" s="137" t="s">
        <v>591</v>
      </c>
      <c r="K1780" s="138" t="s">
        <v>3878</v>
      </c>
      <c r="L1780" s="138" t="s">
        <v>603</v>
      </c>
      <c r="M1780" s="140" t="s">
        <v>3875</v>
      </c>
      <c r="N1780" s="138" t="s">
        <v>3876</v>
      </c>
      <c r="O1780" s="138" t="s">
        <v>513</v>
      </c>
      <c r="P1780" s="138" t="s">
        <v>3868</v>
      </c>
      <c r="Q1780" s="138" t="s">
        <v>3867</v>
      </c>
      <c r="R1780" s="138"/>
      <c r="S1780" s="138">
        <v>1</v>
      </c>
      <c r="T1780" s="138">
        <v>10</v>
      </c>
      <c r="U1780" s="138">
        <v>410</v>
      </c>
      <c r="V1780" s="140">
        <v>420</v>
      </c>
      <c r="W1780" s="138">
        <v>0</v>
      </c>
      <c r="X1780" s="138">
        <v>10</v>
      </c>
      <c r="Y1780" s="140" t="s">
        <v>645</v>
      </c>
      <c r="Z1780" s="138" t="s">
        <v>2334</v>
      </c>
      <c r="AA1780" s="137">
        <v>7</v>
      </c>
      <c r="AB1780" s="137">
        <v>0</v>
      </c>
      <c r="AC1780" s="137"/>
      <c r="AD1780" s="137" t="s">
        <v>622</v>
      </c>
      <c r="AE1780" s="143">
        <v>46236.5787962963</v>
      </c>
      <c r="AF1780" s="144"/>
      <c r="AG1780" s="144"/>
      <c r="AH1780" s="144" t="s">
        <v>606</v>
      </c>
      <c r="AI1780" s="144" t="s">
        <v>607</v>
      </c>
      <c r="AJ1780" s="145">
        <v>46231</v>
      </c>
      <c r="AK1780" s="146">
        <v>46234.8330902778</v>
      </c>
    </row>
    <row r="1781" s="134" customFormat="1" ht="127.65" customHeight="1" spans="1:37">
      <c r="A1781" s="138" t="s">
        <v>29</v>
      </c>
      <c r="B1781" s="138" t="s">
        <v>496</v>
      </c>
      <c r="C1781" s="137" t="s">
        <v>26</v>
      </c>
      <c r="D1781" s="138" t="s">
        <v>112</v>
      </c>
      <c r="E1781" s="138" t="s">
        <v>587</v>
      </c>
      <c r="F1781" s="138" t="s">
        <v>291</v>
      </c>
      <c r="G1781" s="138" t="s">
        <v>2011</v>
      </c>
      <c r="H1781" s="138" t="s">
        <v>5571</v>
      </c>
      <c r="I1781" s="142" t="s">
        <v>601</v>
      </c>
      <c r="J1781" s="137" t="s">
        <v>591</v>
      </c>
      <c r="K1781" s="138" t="s">
        <v>3878</v>
      </c>
      <c r="L1781" s="138" t="s">
        <v>603</v>
      </c>
      <c r="M1781" s="140" t="s">
        <v>3879</v>
      </c>
      <c r="N1781" s="138" t="s">
        <v>3880</v>
      </c>
      <c r="O1781" s="138" t="s">
        <v>461</v>
      </c>
      <c r="P1781" s="138" t="s">
        <v>3881</v>
      </c>
      <c r="Q1781" s="138" t="s">
        <v>3882</v>
      </c>
      <c r="R1781" s="138" t="s">
        <v>8</v>
      </c>
      <c r="S1781" s="138">
        <v>1</v>
      </c>
      <c r="T1781" s="138">
        <v>50</v>
      </c>
      <c r="U1781" s="138">
        <v>410</v>
      </c>
      <c r="V1781" s="140">
        <v>420</v>
      </c>
      <c r="W1781" s="138">
        <v>50</v>
      </c>
      <c r="X1781" s="138">
        <v>0</v>
      </c>
      <c r="Y1781" s="140" t="s">
        <v>645</v>
      </c>
      <c r="Z1781" s="138" t="s">
        <v>2334</v>
      </c>
      <c r="AA1781" s="137">
        <v>35</v>
      </c>
      <c r="AB1781" s="137">
        <v>35</v>
      </c>
      <c r="AC1781" s="137"/>
      <c r="AD1781" s="137" t="s">
        <v>622</v>
      </c>
      <c r="AE1781" s="143">
        <v>46236.5787962963</v>
      </c>
      <c r="AF1781" s="144"/>
      <c r="AG1781" s="144"/>
      <c r="AH1781" s="144" t="s">
        <v>606</v>
      </c>
      <c r="AI1781" s="144" t="s">
        <v>607</v>
      </c>
      <c r="AJ1781" s="145">
        <v>46231</v>
      </c>
      <c r="AK1781" s="146">
        <v>46234.8330902778</v>
      </c>
    </row>
    <row r="1782" s="134" customFormat="1" ht="38.8" customHeight="1" spans="1:37">
      <c r="A1782" s="138" t="s">
        <v>29</v>
      </c>
      <c r="B1782" s="138" t="s">
        <v>496</v>
      </c>
      <c r="C1782" s="137" t="s">
        <v>26</v>
      </c>
      <c r="D1782" s="138" t="s">
        <v>112</v>
      </c>
      <c r="E1782" s="138" t="s">
        <v>587</v>
      </c>
      <c r="F1782" s="138" t="s">
        <v>293</v>
      </c>
      <c r="G1782" s="138" t="s">
        <v>729</v>
      </c>
      <c r="H1782" s="138" t="s">
        <v>5572</v>
      </c>
      <c r="I1782" s="142" t="s">
        <v>601</v>
      </c>
      <c r="J1782" s="137" t="s">
        <v>591</v>
      </c>
      <c r="K1782" s="138" t="s">
        <v>3878</v>
      </c>
      <c r="L1782" s="138" t="s">
        <v>603</v>
      </c>
      <c r="M1782" s="140" t="s">
        <v>3879</v>
      </c>
      <c r="N1782" s="138" t="s">
        <v>3880</v>
      </c>
      <c r="O1782" s="138" t="s">
        <v>461</v>
      </c>
      <c r="P1782" s="138" t="s">
        <v>3881</v>
      </c>
      <c r="Q1782" s="138" t="s">
        <v>3882</v>
      </c>
      <c r="R1782" s="138" t="s">
        <v>8</v>
      </c>
      <c r="S1782" s="138">
        <v>1</v>
      </c>
      <c r="T1782" s="138">
        <v>50</v>
      </c>
      <c r="U1782" s="138">
        <v>50</v>
      </c>
      <c r="V1782" s="140">
        <v>50</v>
      </c>
      <c r="W1782" s="138">
        <v>50</v>
      </c>
      <c r="X1782" s="138">
        <v>0</v>
      </c>
      <c r="Y1782" s="140"/>
      <c r="Z1782" s="138"/>
      <c r="AA1782" s="137">
        <v>35</v>
      </c>
      <c r="AB1782" s="137">
        <v>35</v>
      </c>
      <c r="AC1782" s="137"/>
      <c r="AD1782" s="137" t="s">
        <v>622</v>
      </c>
      <c r="AE1782" s="143">
        <v>46236.5787962963</v>
      </c>
      <c r="AF1782" s="144"/>
      <c r="AG1782" s="144"/>
      <c r="AH1782" s="144" t="s">
        <v>606</v>
      </c>
      <c r="AI1782" s="144" t="s">
        <v>607</v>
      </c>
      <c r="AJ1782" s="145">
        <v>46203</v>
      </c>
      <c r="AK1782" s="146">
        <v>46234.6984953704</v>
      </c>
    </row>
    <row r="1783" s="134" customFormat="1" ht="38.8" customHeight="1" spans="1:37">
      <c r="A1783" s="138" t="s">
        <v>29</v>
      </c>
      <c r="B1783" s="138" t="s">
        <v>496</v>
      </c>
      <c r="C1783" s="137" t="s">
        <v>26</v>
      </c>
      <c r="D1783" s="138" t="s">
        <v>112</v>
      </c>
      <c r="E1783" s="138" t="s">
        <v>587</v>
      </c>
      <c r="F1783" s="138" t="s">
        <v>293</v>
      </c>
      <c r="G1783" s="138" t="s">
        <v>729</v>
      </c>
      <c r="H1783" s="138" t="s">
        <v>5573</v>
      </c>
      <c r="I1783" s="142" t="s">
        <v>601</v>
      </c>
      <c r="J1783" s="137" t="s">
        <v>742</v>
      </c>
      <c r="K1783" s="138" t="s">
        <v>3878</v>
      </c>
      <c r="L1783" s="138" t="s">
        <v>603</v>
      </c>
      <c r="M1783" s="140" t="s">
        <v>4225</v>
      </c>
      <c r="N1783" s="138" t="s">
        <v>4226</v>
      </c>
      <c r="O1783" s="138" t="s">
        <v>461</v>
      </c>
      <c r="P1783" s="138" t="s">
        <v>3881</v>
      </c>
      <c r="Q1783" s="138" t="s">
        <v>4120</v>
      </c>
      <c r="R1783" s="138" t="s">
        <v>9</v>
      </c>
      <c r="S1783" s="138">
        <v>1</v>
      </c>
      <c r="T1783" s="138">
        <v>20</v>
      </c>
      <c r="U1783" s="138">
        <v>195</v>
      </c>
      <c r="V1783" s="140">
        <v>195</v>
      </c>
      <c r="W1783" s="138">
        <v>20</v>
      </c>
      <c r="X1783" s="138">
        <v>0</v>
      </c>
      <c r="Y1783" s="140"/>
      <c r="Z1783" s="138"/>
      <c r="AA1783" s="137">
        <v>14</v>
      </c>
      <c r="AB1783" s="137">
        <v>14</v>
      </c>
      <c r="AC1783" s="137"/>
      <c r="AD1783" s="137" t="s">
        <v>622</v>
      </c>
      <c r="AE1783" s="143">
        <v>46236.5787962963</v>
      </c>
      <c r="AF1783" s="144"/>
      <c r="AG1783" s="144"/>
      <c r="AH1783" s="144" t="s">
        <v>606</v>
      </c>
      <c r="AI1783" s="144" t="s">
        <v>607</v>
      </c>
      <c r="AJ1783" s="145">
        <v>46203</v>
      </c>
      <c r="AK1783" s="146">
        <v>46234.6983101852</v>
      </c>
    </row>
    <row r="1784" s="134" customFormat="1" ht="38.8" customHeight="1" spans="1:37">
      <c r="A1784" s="138" t="s">
        <v>29</v>
      </c>
      <c r="B1784" s="138" t="s">
        <v>496</v>
      </c>
      <c r="C1784" s="137" t="s">
        <v>26</v>
      </c>
      <c r="D1784" s="138" t="s">
        <v>112</v>
      </c>
      <c r="E1784" s="138" t="s">
        <v>587</v>
      </c>
      <c r="F1784" s="138" t="s">
        <v>293</v>
      </c>
      <c r="G1784" s="138" t="s">
        <v>729</v>
      </c>
      <c r="H1784" s="138" t="s">
        <v>5573</v>
      </c>
      <c r="I1784" s="142" t="s">
        <v>601</v>
      </c>
      <c r="J1784" s="137" t="s">
        <v>742</v>
      </c>
      <c r="K1784" s="138" t="s">
        <v>3878</v>
      </c>
      <c r="L1784" s="138" t="s">
        <v>603</v>
      </c>
      <c r="M1784" s="140" t="s">
        <v>4149</v>
      </c>
      <c r="N1784" s="138" t="s">
        <v>4150</v>
      </c>
      <c r="O1784" s="138" t="s">
        <v>461</v>
      </c>
      <c r="P1784" s="138" t="s">
        <v>3881</v>
      </c>
      <c r="Q1784" s="138" t="s">
        <v>4120</v>
      </c>
      <c r="R1784" s="138" t="s">
        <v>9</v>
      </c>
      <c r="S1784" s="138">
        <v>1</v>
      </c>
      <c r="T1784" s="138">
        <v>35</v>
      </c>
      <c r="U1784" s="138">
        <v>195</v>
      </c>
      <c r="V1784" s="140">
        <v>195</v>
      </c>
      <c r="W1784" s="138">
        <v>35</v>
      </c>
      <c r="X1784" s="138">
        <v>0</v>
      </c>
      <c r="Y1784" s="140"/>
      <c r="Z1784" s="138"/>
      <c r="AA1784" s="137">
        <v>24.5</v>
      </c>
      <c r="AB1784" s="137">
        <v>24.5</v>
      </c>
      <c r="AC1784" s="137"/>
      <c r="AD1784" s="137" t="s">
        <v>622</v>
      </c>
      <c r="AE1784" s="143">
        <v>46236.5787962963</v>
      </c>
      <c r="AF1784" s="144"/>
      <c r="AG1784" s="144"/>
      <c r="AH1784" s="144" t="s">
        <v>606</v>
      </c>
      <c r="AI1784" s="144" t="s">
        <v>607</v>
      </c>
      <c r="AJ1784" s="145">
        <v>46203</v>
      </c>
      <c r="AK1784" s="146">
        <v>46234.6983101852</v>
      </c>
    </row>
    <row r="1785" s="134" customFormat="1" ht="38.8" customHeight="1" spans="1:37">
      <c r="A1785" s="138" t="s">
        <v>29</v>
      </c>
      <c r="B1785" s="138" t="s">
        <v>496</v>
      </c>
      <c r="C1785" s="137" t="s">
        <v>26</v>
      </c>
      <c r="D1785" s="138" t="s">
        <v>112</v>
      </c>
      <c r="E1785" s="138" t="s">
        <v>587</v>
      </c>
      <c r="F1785" s="138" t="s">
        <v>293</v>
      </c>
      <c r="G1785" s="138" t="s">
        <v>729</v>
      </c>
      <c r="H1785" s="138" t="s">
        <v>5573</v>
      </c>
      <c r="I1785" s="142" t="s">
        <v>601</v>
      </c>
      <c r="J1785" s="137" t="s">
        <v>742</v>
      </c>
      <c r="K1785" s="138" t="s">
        <v>3878</v>
      </c>
      <c r="L1785" s="138" t="s">
        <v>603</v>
      </c>
      <c r="M1785" s="140" t="s">
        <v>4179</v>
      </c>
      <c r="N1785" s="138" t="s">
        <v>4180</v>
      </c>
      <c r="O1785" s="138" t="s">
        <v>461</v>
      </c>
      <c r="P1785" s="138" t="s">
        <v>3881</v>
      </c>
      <c r="Q1785" s="138" t="s">
        <v>4120</v>
      </c>
      <c r="R1785" s="138" t="s">
        <v>9</v>
      </c>
      <c r="S1785" s="138">
        <v>1</v>
      </c>
      <c r="T1785" s="138">
        <v>20</v>
      </c>
      <c r="U1785" s="138">
        <v>195</v>
      </c>
      <c r="V1785" s="140">
        <v>195</v>
      </c>
      <c r="W1785" s="138">
        <v>20</v>
      </c>
      <c r="X1785" s="138">
        <v>0</v>
      </c>
      <c r="Y1785" s="140"/>
      <c r="Z1785" s="138"/>
      <c r="AA1785" s="137">
        <v>14</v>
      </c>
      <c r="AB1785" s="137">
        <v>14</v>
      </c>
      <c r="AC1785" s="137"/>
      <c r="AD1785" s="137" t="s">
        <v>622</v>
      </c>
      <c r="AE1785" s="143">
        <v>46236.5787962963</v>
      </c>
      <c r="AF1785" s="144"/>
      <c r="AG1785" s="144"/>
      <c r="AH1785" s="144" t="s">
        <v>606</v>
      </c>
      <c r="AI1785" s="144" t="s">
        <v>607</v>
      </c>
      <c r="AJ1785" s="145">
        <v>46203</v>
      </c>
      <c r="AK1785" s="146">
        <v>46234.6983101852</v>
      </c>
    </row>
    <row r="1786" s="134" customFormat="1" ht="38.8" customHeight="1" spans="1:37">
      <c r="A1786" s="138" t="s">
        <v>29</v>
      </c>
      <c r="B1786" s="138" t="s">
        <v>496</v>
      </c>
      <c r="C1786" s="137" t="s">
        <v>26</v>
      </c>
      <c r="D1786" s="138" t="s">
        <v>112</v>
      </c>
      <c r="E1786" s="138" t="s">
        <v>587</v>
      </c>
      <c r="F1786" s="138" t="s">
        <v>293</v>
      </c>
      <c r="G1786" s="138" t="s">
        <v>729</v>
      </c>
      <c r="H1786" s="138" t="s">
        <v>5574</v>
      </c>
      <c r="I1786" s="142" t="s">
        <v>601</v>
      </c>
      <c r="J1786" s="137" t="s">
        <v>591</v>
      </c>
      <c r="K1786" s="138" t="s">
        <v>3878</v>
      </c>
      <c r="L1786" s="138" t="s">
        <v>603</v>
      </c>
      <c r="M1786" s="140" t="s">
        <v>3879</v>
      </c>
      <c r="N1786" s="138" t="s">
        <v>3880</v>
      </c>
      <c r="O1786" s="138" t="s">
        <v>461</v>
      </c>
      <c r="P1786" s="138" t="s">
        <v>3881</v>
      </c>
      <c r="Q1786" s="138" t="s">
        <v>3882</v>
      </c>
      <c r="R1786" s="138" t="s">
        <v>8</v>
      </c>
      <c r="S1786" s="138">
        <v>1</v>
      </c>
      <c r="T1786" s="138">
        <v>50</v>
      </c>
      <c r="U1786" s="138">
        <v>50</v>
      </c>
      <c r="V1786" s="140">
        <v>50</v>
      </c>
      <c r="W1786" s="138">
        <v>50</v>
      </c>
      <c r="X1786" s="138">
        <v>0</v>
      </c>
      <c r="Y1786" s="140"/>
      <c r="Z1786" s="138"/>
      <c r="AA1786" s="137">
        <v>35</v>
      </c>
      <c r="AB1786" s="137">
        <v>35</v>
      </c>
      <c r="AC1786" s="137"/>
      <c r="AD1786" s="137" t="s">
        <v>622</v>
      </c>
      <c r="AE1786" s="143">
        <v>46236.5787962963</v>
      </c>
      <c r="AF1786" s="144"/>
      <c r="AG1786" s="144"/>
      <c r="AH1786" s="144" t="s">
        <v>606</v>
      </c>
      <c r="AI1786" s="144" t="s">
        <v>607</v>
      </c>
      <c r="AJ1786" s="145">
        <v>46203</v>
      </c>
      <c r="AK1786" s="146">
        <v>46234.6158796296</v>
      </c>
    </row>
    <row r="1787" s="134" customFormat="1" ht="38.8" customHeight="1" spans="1:37">
      <c r="A1787" s="138" t="s">
        <v>29</v>
      </c>
      <c r="B1787" s="138" t="s">
        <v>496</v>
      </c>
      <c r="C1787" s="137" t="s">
        <v>26</v>
      </c>
      <c r="D1787" s="138" t="s">
        <v>112</v>
      </c>
      <c r="E1787" s="138" t="s">
        <v>587</v>
      </c>
      <c r="F1787" s="138" t="s">
        <v>291</v>
      </c>
      <c r="G1787" s="138" t="s">
        <v>2011</v>
      </c>
      <c r="H1787" s="138" t="s">
        <v>5575</v>
      </c>
      <c r="I1787" s="142" t="s">
        <v>645</v>
      </c>
      <c r="J1787" s="137" t="s">
        <v>591</v>
      </c>
      <c r="K1787" s="138" t="s">
        <v>3874</v>
      </c>
      <c r="L1787" s="138" t="s">
        <v>603</v>
      </c>
      <c r="M1787" s="140" t="s">
        <v>3879</v>
      </c>
      <c r="N1787" s="138" t="s">
        <v>3880</v>
      </c>
      <c r="O1787" s="138" t="s">
        <v>461</v>
      </c>
      <c r="P1787" s="138" t="s">
        <v>3881</v>
      </c>
      <c r="Q1787" s="138" t="s">
        <v>3882</v>
      </c>
      <c r="R1787" s="138" t="s">
        <v>8</v>
      </c>
      <c r="S1787" s="138">
        <v>1</v>
      </c>
      <c r="T1787" s="138">
        <v>50</v>
      </c>
      <c r="U1787" s="138">
        <v>50</v>
      </c>
      <c r="V1787" s="140">
        <v>50</v>
      </c>
      <c r="W1787" s="138">
        <v>50</v>
      </c>
      <c r="X1787" s="138">
        <v>0</v>
      </c>
      <c r="Y1787" s="140"/>
      <c r="Z1787" s="138"/>
      <c r="AA1787" s="137">
        <v>35</v>
      </c>
      <c r="AB1787" s="137">
        <v>35</v>
      </c>
      <c r="AC1787" s="137"/>
      <c r="AD1787" s="137" t="s">
        <v>622</v>
      </c>
      <c r="AE1787" s="143">
        <v>46242.5971759259</v>
      </c>
      <c r="AF1787" s="144"/>
      <c r="AG1787" s="144"/>
      <c r="AH1787" s="144" t="s">
        <v>606</v>
      </c>
      <c r="AI1787" s="144" t="s">
        <v>607</v>
      </c>
      <c r="AJ1787" s="145">
        <v>46236</v>
      </c>
      <c r="AK1787" s="146">
        <v>46242.4967013889</v>
      </c>
    </row>
    <row r="1788" s="134" customFormat="1" ht="38.8" customHeight="1" spans="1:37">
      <c r="A1788" s="138" t="s">
        <v>29</v>
      </c>
      <c r="B1788" s="138" t="s">
        <v>496</v>
      </c>
      <c r="C1788" s="137" t="s">
        <v>26</v>
      </c>
      <c r="D1788" s="138" t="s">
        <v>112</v>
      </c>
      <c r="E1788" s="138" t="s">
        <v>587</v>
      </c>
      <c r="F1788" s="138" t="s">
        <v>292</v>
      </c>
      <c r="G1788" s="138" t="s">
        <v>2201</v>
      </c>
      <c r="H1788" s="138" t="s">
        <v>2348</v>
      </c>
      <c r="I1788" s="142" t="s">
        <v>590</v>
      </c>
      <c r="J1788" s="137" t="s">
        <v>591</v>
      </c>
      <c r="K1788" s="138" t="s">
        <v>593</v>
      </c>
      <c r="L1788" s="138" t="s">
        <v>592</v>
      </c>
      <c r="M1788" s="140" t="s">
        <v>3931</v>
      </c>
      <c r="N1788" s="138" t="s">
        <v>3932</v>
      </c>
      <c r="O1788" s="138" t="s">
        <v>513</v>
      </c>
      <c r="P1788" s="138" t="s">
        <v>3866</v>
      </c>
      <c r="Q1788" s="138" t="s">
        <v>3867</v>
      </c>
      <c r="R1788" s="138"/>
      <c r="S1788" s="138">
        <v>1</v>
      </c>
      <c r="T1788" s="138">
        <v>0</v>
      </c>
      <c r="U1788" s="138">
        <v>198</v>
      </c>
      <c r="V1788" s="140">
        <v>198</v>
      </c>
      <c r="W1788" s="138">
        <v>0</v>
      </c>
      <c r="X1788" s="138">
        <v>0</v>
      </c>
      <c r="Y1788" s="140"/>
      <c r="Z1788" s="138"/>
      <c r="AA1788" s="137">
        <v>0</v>
      </c>
      <c r="AB1788" s="137">
        <v>0</v>
      </c>
      <c r="AC1788" s="137"/>
      <c r="AD1788" s="137" t="s">
        <v>622</v>
      </c>
      <c r="AE1788" s="143">
        <v>46242.5971759259</v>
      </c>
      <c r="AF1788" s="144"/>
      <c r="AG1788" s="144"/>
      <c r="AH1788" s="144" t="s">
        <v>606</v>
      </c>
      <c r="AI1788" s="144" t="s">
        <v>607</v>
      </c>
      <c r="AJ1788" s="145">
        <v>44001</v>
      </c>
      <c r="AK1788" s="146">
        <v>46242.4946643518</v>
      </c>
    </row>
    <row r="1789" s="134" customFormat="1" ht="38.8" customHeight="1" spans="1:37">
      <c r="A1789" s="138" t="s">
        <v>29</v>
      </c>
      <c r="B1789" s="138" t="s">
        <v>496</v>
      </c>
      <c r="C1789" s="137" t="s">
        <v>26</v>
      </c>
      <c r="D1789" s="138" t="s">
        <v>112</v>
      </c>
      <c r="E1789" s="138" t="s">
        <v>587</v>
      </c>
      <c r="F1789" s="138" t="s">
        <v>2227</v>
      </c>
      <c r="G1789" s="138" t="s">
        <v>2228</v>
      </c>
      <c r="H1789" s="138" t="s">
        <v>2347</v>
      </c>
      <c r="I1789" s="142" t="s">
        <v>590</v>
      </c>
      <c r="J1789" s="137" t="s">
        <v>591</v>
      </c>
      <c r="K1789" s="138" t="s">
        <v>593</v>
      </c>
      <c r="L1789" s="138" t="s">
        <v>603</v>
      </c>
      <c r="M1789" s="140" t="s">
        <v>3931</v>
      </c>
      <c r="N1789" s="138" t="s">
        <v>3932</v>
      </c>
      <c r="O1789" s="138" t="s">
        <v>513</v>
      </c>
      <c r="P1789" s="138" t="s">
        <v>3866</v>
      </c>
      <c r="Q1789" s="138" t="s">
        <v>3867</v>
      </c>
      <c r="R1789" s="138"/>
      <c r="S1789" s="138">
        <v>1</v>
      </c>
      <c r="T1789" s="138">
        <v>0</v>
      </c>
      <c r="U1789" s="138">
        <v>198</v>
      </c>
      <c r="V1789" s="140">
        <v>198</v>
      </c>
      <c r="W1789" s="138">
        <v>0</v>
      </c>
      <c r="X1789" s="138">
        <v>0</v>
      </c>
      <c r="Y1789" s="140"/>
      <c r="Z1789" s="138"/>
      <c r="AA1789" s="137">
        <v>0</v>
      </c>
      <c r="AB1789" s="137">
        <v>0</v>
      </c>
      <c r="AC1789" s="137"/>
      <c r="AD1789" s="137" t="s">
        <v>622</v>
      </c>
      <c r="AE1789" s="143">
        <v>46242.5971759259</v>
      </c>
      <c r="AF1789" s="144"/>
      <c r="AG1789" s="144"/>
      <c r="AH1789" s="144" t="s">
        <v>606</v>
      </c>
      <c r="AI1789" s="144" t="s">
        <v>607</v>
      </c>
      <c r="AJ1789" s="145">
        <v>45139</v>
      </c>
      <c r="AK1789" s="146">
        <v>46241.7108449074</v>
      </c>
    </row>
    <row r="1790" s="134" customFormat="1" ht="38.8" customHeight="1" spans="1:37">
      <c r="A1790" s="138" t="s">
        <v>29</v>
      </c>
      <c r="B1790" s="138" t="s">
        <v>496</v>
      </c>
      <c r="C1790" s="137" t="s">
        <v>26</v>
      </c>
      <c r="D1790" s="138" t="s">
        <v>112</v>
      </c>
      <c r="E1790" s="138" t="s">
        <v>587</v>
      </c>
      <c r="F1790" s="138" t="s">
        <v>292</v>
      </c>
      <c r="G1790" s="138" t="s">
        <v>2201</v>
      </c>
      <c r="H1790" s="138" t="s">
        <v>2346</v>
      </c>
      <c r="I1790" s="142" t="s">
        <v>590</v>
      </c>
      <c r="J1790" s="137" t="s">
        <v>591</v>
      </c>
      <c r="K1790" s="138" t="s">
        <v>593</v>
      </c>
      <c r="L1790" s="138" t="s">
        <v>592</v>
      </c>
      <c r="M1790" s="140" t="s">
        <v>3931</v>
      </c>
      <c r="N1790" s="138" t="s">
        <v>3932</v>
      </c>
      <c r="O1790" s="138" t="s">
        <v>513</v>
      </c>
      <c r="P1790" s="138" t="s">
        <v>3866</v>
      </c>
      <c r="Q1790" s="138" t="s">
        <v>3867</v>
      </c>
      <c r="R1790" s="138"/>
      <c r="S1790" s="138">
        <v>1</v>
      </c>
      <c r="T1790" s="138">
        <v>0</v>
      </c>
      <c r="U1790" s="138">
        <v>198</v>
      </c>
      <c r="V1790" s="140">
        <v>198</v>
      </c>
      <c r="W1790" s="138">
        <v>0</v>
      </c>
      <c r="X1790" s="138">
        <v>0</v>
      </c>
      <c r="Y1790" s="140"/>
      <c r="Z1790" s="138"/>
      <c r="AA1790" s="137">
        <v>0</v>
      </c>
      <c r="AB1790" s="137">
        <v>0</v>
      </c>
      <c r="AC1790" s="137"/>
      <c r="AD1790" s="137" t="s">
        <v>622</v>
      </c>
      <c r="AE1790" s="143">
        <v>46242.5971759259</v>
      </c>
      <c r="AF1790" s="144"/>
      <c r="AG1790" s="144"/>
      <c r="AH1790" s="144" t="s">
        <v>606</v>
      </c>
      <c r="AI1790" s="144" t="s">
        <v>607</v>
      </c>
      <c r="AJ1790" s="145">
        <v>42903</v>
      </c>
      <c r="AK1790" s="146">
        <v>46241.6890393519</v>
      </c>
    </row>
    <row r="1791" s="134" customFormat="1" ht="38.8" customHeight="1" spans="1:37">
      <c r="A1791" s="138" t="s">
        <v>29</v>
      </c>
      <c r="B1791" s="138" t="s">
        <v>496</v>
      </c>
      <c r="C1791" s="137" t="s">
        <v>26</v>
      </c>
      <c r="D1791" s="138" t="s">
        <v>112</v>
      </c>
      <c r="E1791" s="138" t="s">
        <v>587</v>
      </c>
      <c r="F1791" s="138" t="s">
        <v>291</v>
      </c>
      <c r="G1791" s="138" t="s">
        <v>2011</v>
      </c>
      <c r="H1791" s="138" t="s">
        <v>5576</v>
      </c>
      <c r="I1791" s="142" t="s">
        <v>601</v>
      </c>
      <c r="J1791" s="137" t="s">
        <v>621</v>
      </c>
      <c r="K1791" s="138" t="s">
        <v>3878</v>
      </c>
      <c r="L1791" s="138" t="s">
        <v>603</v>
      </c>
      <c r="M1791" s="140" t="s">
        <v>5414</v>
      </c>
      <c r="N1791" s="138" t="s">
        <v>5415</v>
      </c>
      <c r="O1791" s="138" t="s">
        <v>461</v>
      </c>
      <c r="P1791" s="138" t="s">
        <v>3881</v>
      </c>
      <c r="Q1791" s="138" t="s">
        <v>3926</v>
      </c>
      <c r="R1791" s="138" t="s">
        <v>10</v>
      </c>
      <c r="S1791" s="138">
        <v>1</v>
      </c>
      <c r="T1791" s="138">
        <v>5</v>
      </c>
      <c r="U1791" s="138">
        <v>293</v>
      </c>
      <c r="V1791" s="140">
        <v>293</v>
      </c>
      <c r="W1791" s="138">
        <v>5</v>
      </c>
      <c r="X1791" s="138">
        <v>0</v>
      </c>
      <c r="Y1791" s="140"/>
      <c r="Z1791" s="138"/>
      <c r="AA1791" s="137">
        <v>3.5</v>
      </c>
      <c r="AB1791" s="137">
        <v>3.5</v>
      </c>
      <c r="AC1791" s="137"/>
      <c r="AD1791" s="137" t="s">
        <v>622</v>
      </c>
      <c r="AE1791" s="143">
        <v>46242.5971759259</v>
      </c>
      <c r="AF1791" s="144"/>
      <c r="AG1791" s="144"/>
      <c r="AH1791" s="144" t="s">
        <v>606</v>
      </c>
      <c r="AI1791" s="144" t="s">
        <v>607</v>
      </c>
      <c r="AJ1791" s="145">
        <v>46235</v>
      </c>
      <c r="AK1791" s="146">
        <v>46241.6577314815</v>
      </c>
    </row>
    <row r="1792" s="134" customFormat="1" ht="38.8" customHeight="1" spans="1:37">
      <c r="A1792" s="138" t="s">
        <v>29</v>
      </c>
      <c r="B1792" s="138" t="s">
        <v>496</v>
      </c>
      <c r="C1792" s="137" t="s">
        <v>26</v>
      </c>
      <c r="D1792" s="138" t="s">
        <v>112</v>
      </c>
      <c r="E1792" s="138" t="s">
        <v>587</v>
      </c>
      <c r="F1792" s="138" t="s">
        <v>293</v>
      </c>
      <c r="G1792" s="138" t="s">
        <v>729</v>
      </c>
      <c r="H1792" s="138" t="s">
        <v>5577</v>
      </c>
      <c r="I1792" s="142" t="s">
        <v>601</v>
      </c>
      <c r="J1792" s="137" t="s">
        <v>591</v>
      </c>
      <c r="K1792" s="138" t="s">
        <v>3878</v>
      </c>
      <c r="L1792" s="138" t="s">
        <v>603</v>
      </c>
      <c r="M1792" s="140" t="s">
        <v>3879</v>
      </c>
      <c r="N1792" s="138" t="s">
        <v>3880</v>
      </c>
      <c r="O1792" s="138" t="s">
        <v>461</v>
      </c>
      <c r="P1792" s="138" t="s">
        <v>3881</v>
      </c>
      <c r="Q1792" s="138" t="s">
        <v>3882</v>
      </c>
      <c r="R1792" s="138" t="s">
        <v>8</v>
      </c>
      <c r="S1792" s="138">
        <v>1</v>
      </c>
      <c r="T1792" s="138">
        <v>50</v>
      </c>
      <c r="U1792" s="138">
        <v>50</v>
      </c>
      <c r="V1792" s="140">
        <v>50</v>
      </c>
      <c r="W1792" s="138">
        <v>50</v>
      </c>
      <c r="X1792" s="138">
        <v>0</v>
      </c>
      <c r="Y1792" s="140"/>
      <c r="Z1792" s="138"/>
      <c r="AA1792" s="137">
        <v>35</v>
      </c>
      <c r="AB1792" s="137">
        <v>35</v>
      </c>
      <c r="AC1792" s="137"/>
      <c r="AD1792" s="137" t="s">
        <v>622</v>
      </c>
      <c r="AE1792" s="143">
        <v>46242.5971759259</v>
      </c>
      <c r="AF1792" s="144"/>
      <c r="AG1792" s="144"/>
      <c r="AH1792" s="144" t="s">
        <v>606</v>
      </c>
      <c r="AI1792" s="144" t="s">
        <v>607</v>
      </c>
      <c r="AJ1792" s="145">
        <v>46210</v>
      </c>
      <c r="AK1792" s="146">
        <v>46241.6096643519</v>
      </c>
    </row>
    <row r="1793" s="134" customFormat="1" ht="38.8" customHeight="1" spans="1:37">
      <c r="A1793" s="138" t="s">
        <v>29</v>
      </c>
      <c r="B1793" s="138" t="s">
        <v>496</v>
      </c>
      <c r="C1793" s="137" t="s">
        <v>26</v>
      </c>
      <c r="D1793" s="138" t="s">
        <v>112</v>
      </c>
      <c r="E1793" s="138" t="s">
        <v>587</v>
      </c>
      <c r="F1793" s="138" t="s">
        <v>293</v>
      </c>
      <c r="G1793" s="138" t="s">
        <v>729</v>
      </c>
      <c r="H1793" s="138" t="s">
        <v>2345</v>
      </c>
      <c r="I1793" s="142" t="s">
        <v>590</v>
      </c>
      <c r="J1793" s="137" t="s">
        <v>591</v>
      </c>
      <c r="K1793" s="138" t="s">
        <v>3868</v>
      </c>
      <c r="L1793" s="138" t="s">
        <v>592</v>
      </c>
      <c r="M1793" s="140" t="s">
        <v>5578</v>
      </c>
      <c r="N1793" s="138" t="s">
        <v>5579</v>
      </c>
      <c r="O1793" s="138" t="s">
        <v>513</v>
      </c>
      <c r="P1793" s="138" t="s">
        <v>3868</v>
      </c>
      <c r="Q1793" s="138" t="s">
        <v>3867</v>
      </c>
      <c r="R1793" s="138"/>
      <c r="S1793" s="138">
        <v>1</v>
      </c>
      <c r="T1793" s="138">
        <v>245</v>
      </c>
      <c r="U1793" s="138">
        <v>275</v>
      </c>
      <c r="V1793" s="140">
        <v>275</v>
      </c>
      <c r="W1793" s="138">
        <v>245</v>
      </c>
      <c r="X1793" s="138">
        <v>0</v>
      </c>
      <c r="Y1793" s="140" t="s">
        <v>670</v>
      </c>
      <c r="Z1793" s="138"/>
      <c r="AA1793" s="137">
        <v>171.5</v>
      </c>
      <c r="AB1793" s="137">
        <v>171.5</v>
      </c>
      <c r="AC1793" s="137"/>
      <c r="AD1793" s="137" t="s">
        <v>622</v>
      </c>
      <c r="AE1793" s="143">
        <v>46242.5971759259</v>
      </c>
      <c r="AF1793" s="144"/>
      <c r="AG1793" s="144"/>
      <c r="AH1793" s="144" t="s">
        <v>606</v>
      </c>
      <c r="AI1793" s="144" t="s">
        <v>607</v>
      </c>
      <c r="AJ1793" s="145">
        <v>43925</v>
      </c>
      <c r="AK1793" s="146">
        <v>46241.5623263889</v>
      </c>
    </row>
    <row r="1794" s="134" customFormat="1" ht="38.8" customHeight="1" spans="1:37">
      <c r="A1794" s="138" t="s">
        <v>29</v>
      </c>
      <c r="B1794" s="138" t="s">
        <v>496</v>
      </c>
      <c r="C1794" s="137" t="s">
        <v>26</v>
      </c>
      <c r="D1794" s="138" t="s">
        <v>112</v>
      </c>
      <c r="E1794" s="138" t="s">
        <v>587</v>
      </c>
      <c r="F1794" s="138" t="s">
        <v>292</v>
      </c>
      <c r="G1794" s="138" t="s">
        <v>2201</v>
      </c>
      <c r="H1794" s="138" t="s">
        <v>2344</v>
      </c>
      <c r="I1794" s="142" t="s">
        <v>590</v>
      </c>
      <c r="J1794" s="137" t="s">
        <v>591</v>
      </c>
      <c r="K1794" s="138" t="s">
        <v>593</v>
      </c>
      <c r="L1794" s="138" t="s">
        <v>592</v>
      </c>
      <c r="M1794" s="140" t="s">
        <v>3931</v>
      </c>
      <c r="N1794" s="138" t="s">
        <v>3932</v>
      </c>
      <c r="O1794" s="138" t="s">
        <v>513</v>
      </c>
      <c r="P1794" s="138" t="s">
        <v>3866</v>
      </c>
      <c r="Q1794" s="138" t="s">
        <v>3867</v>
      </c>
      <c r="R1794" s="138"/>
      <c r="S1794" s="138">
        <v>1</v>
      </c>
      <c r="T1794" s="138">
        <v>0</v>
      </c>
      <c r="U1794" s="138">
        <v>198</v>
      </c>
      <c r="V1794" s="140">
        <v>198</v>
      </c>
      <c r="W1794" s="138">
        <v>0</v>
      </c>
      <c r="X1794" s="138">
        <v>0</v>
      </c>
      <c r="Y1794" s="140"/>
      <c r="Z1794" s="138"/>
      <c r="AA1794" s="137">
        <v>0</v>
      </c>
      <c r="AB1794" s="137">
        <v>0</v>
      </c>
      <c r="AC1794" s="137"/>
      <c r="AD1794" s="137" t="s">
        <v>622</v>
      </c>
      <c r="AE1794" s="143">
        <v>46242.5971759259</v>
      </c>
      <c r="AF1794" s="144"/>
      <c r="AG1794" s="144"/>
      <c r="AH1794" s="144" t="s">
        <v>606</v>
      </c>
      <c r="AI1794" s="144" t="s">
        <v>607</v>
      </c>
      <c r="AJ1794" s="145">
        <v>42749</v>
      </c>
      <c r="AK1794" s="146">
        <v>46241.5029976852</v>
      </c>
    </row>
    <row r="1795" s="134" customFormat="1" ht="38.8" customHeight="1" spans="1:37">
      <c r="A1795" s="138" t="s">
        <v>29</v>
      </c>
      <c r="B1795" s="138" t="s">
        <v>496</v>
      </c>
      <c r="C1795" s="137" t="s">
        <v>26</v>
      </c>
      <c r="D1795" s="138" t="s">
        <v>112</v>
      </c>
      <c r="E1795" s="138" t="s">
        <v>587</v>
      </c>
      <c r="F1795" s="138" t="s">
        <v>293</v>
      </c>
      <c r="G1795" s="138" t="s">
        <v>729</v>
      </c>
      <c r="H1795" s="138" t="s">
        <v>5580</v>
      </c>
      <c r="I1795" s="142" t="s">
        <v>601</v>
      </c>
      <c r="J1795" s="137" t="s">
        <v>591</v>
      </c>
      <c r="K1795" s="138" t="s">
        <v>3878</v>
      </c>
      <c r="L1795" s="138" t="s">
        <v>603</v>
      </c>
      <c r="M1795" s="140" t="s">
        <v>3879</v>
      </c>
      <c r="N1795" s="138" t="s">
        <v>3880</v>
      </c>
      <c r="O1795" s="138" t="s">
        <v>461</v>
      </c>
      <c r="P1795" s="138" t="s">
        <v>3881</v>
      </c>
      <c r="Q1795" s="138" t="s">
        <v>3882</v>
      </c>
      <c r="R1795" s="138" t="s">
        <v>8</v>
      </c>
      <c r="S1795" s="138">
        <v>1</v>
      </c>
      <c r="T1795" s="138">
        <v>50</v>
      </c>
      <c r="U1795" s="138">
        <v>50</v>
      </c>
      <c r="V1795" s="140">
        <v>50</v>
      </c>
      <c r="W1795" s="138">
        <v>50</v>
      </c>
      <c r="X1795" s="138">
        <v>0</v>
      </c>
      <c r="Y1795" s="140"/>
      <c r="Z1795" s="138"/>
      <c r="AA1795" s="137">
        <v>35</v>
      </c>
      <c r="AB1795" s="137">
        <v>35</v>
      </c>
      <c r="AC1795" s="137"/>
      <c r="AD1795" s="137" t="s">
        <v>622</v>
      </c>
      <c r="AE1795" s="143">
        <v>46242.5971759259</v>
      </c>
      <c r="AF1795" s="144"/>
      <c r="AG1795" s="144"/>
      <c r="AH1795" s="144" t="s">
        <v>606</v>
      </c>
      <c r="AI1795" s="144" t="s">
        <v>607</v>
      </c>
      <c r="AJ1795" s="145">
        <v>46235</v>
      </c>
      <c r="AK1795" s="146">
        <v>46241.470787037</v>
      </c>
    </row>
    <row r="1796" s="134" customFormat="1" ht="38.8" customHeight="1" spans="1:37">
      <c r="A1796" s="138" t="s">
        <v>29</v>
      </c>
      <c r="B1796" s="138" t="s">
        <v>496</v>
      </c>
      <c r="C1796" s="137" t="s">
        <v>26</v>
      </c>
      <c r="D1796" s="138" t="s">
        <v>112</v>
      </c>
      <c r="E1796" s="138" t="s">
        <v>587</v>
      </c>
      <c r="F1796" s="138" t="s">
        <v>2227</v>
      </c>
      <c r="G1796" s="138" t="s">
        <v>2228</v>
      </c>
      <c r="H1796" s="138" t="s">
        <v>2343</v>
      </c>
      <c r="I1796" s="142" t="s">
        <v>590</v>
      </c>
      <c r="J1796" s="137" t="s">
        <v>591</v>
      </c>
      <c r="K1796" s="138" t="s">
        <v>593</v>
      </c>
      <c r="L1796" s="138" t="s">
        <v>603</v>
      </c>
      <c r="M1796" s="140" t="s">
        <v>3931</v>
      </c>
      <c r="N1796" s="138" t="s">
        <v>3932</v>
      </c>
      <c r="O1796" s="138" t="s">
        <v>513</v>
      </c>
      <c r="P1796" s="138" t="s">
        <v>3866</v>
      </c>
      <c r="Q1796" s="138" t="s">
        <v>3867</v>
      </c>
      <c r="R1796" s="138"/>
      <c r="S1796" s="138">
        <v>1</v>
      </c>
      <c r="T1796" s="138">
        <v>0</v>
      </c>
      <c r="U1796" s="138">
        <v>198</v>
      </c>
      <c r="V1796" s="140">
        <v>198</v>
      </c>
      <c r="W1796" s="138">
        <v>0</v>
      </c>
      <c r="X1796" s="138">
        <v>0</v>
      </c>
      <c r="Y1796" s="140"/>
      <c r="Z1796" s="138"/>
      <c r="AA1796" s="137">
        <v>0</v>
      </c>
      <c r="AB1796" s="137">
        <v>0</v>
      </c>
      <c r="AC1796" s="137"/>
      <c r="AD1796" s="137" t="s">
        <v>622</v>
      </c>
      <c r="AE1796" s="143">
        <v>46242.5971759259</v>
      </c>
      <c r="AF1796" s="144"/>
      <c r="AG1796" s="144"/>
      <c r="AH1796" s="144" t="s">
        <v>606</v>
      </c>
      <c r="AI1796" s="144" t="s">
        <v>607</v>
      </c>
      <c r="AJ1796" s="145">
        <v>45269</v>
      </c>
      <c r="AK1796" s="146">
        <v>46241.4150115741</v>
      </c>
    </row>
    <row r="1797" s="134" customFormat="1" ht="38.8" customHeight="1" spans="1:37">
      <c r="A1797" s="138" t="s">
        <v>29</v>
      </c>
      <c r="B1797" s="138" t="s">
        <v>496</v>
      </c>
      <c r="C1797" s="137" t="s">
        <v>26</v>
      </c>
      <c r="D1797" s="138" t="s">
        <v>112</v>
      </c>
      <c r="E1797" s="138" t="s">
        <v>587</v>
      </c>
      <c r="F1797" s="138" t="s">
        <v>292</v>
      </c>
      <c r="G1797" s="138" t="s">
        <v>2201</v>
      </c>
      <c r="H1797" s="138" t="s">
        <v>2341</v>
      </c>
      <c r="I1797" s="142" t="s">
        <v>590</v>
      </c>
      <c r="J1797" s="137" t="s">
        <v>591</v>
      </c>
      <c r="K1797" s="138" t="s">
        <v>593</v>
      </c>
      <c r="L1797" s="138" t="s">
        <v>592</v>
      </c>
      <c r="M1797" s="140" t="s">
        <v>3931</v>
      </c>
      <c r="N1797" s="138" t="s">
        <v>3932</v>
      </c>
      <c r="O1797" s="138" t="s">
        <v>513</v>
      </c>
      <c r="P1797" s="138" t="s">
        <v>3866</v>
      </c>
      <c r="Q1797" s="138" t="s">
        <v>3867</v>
      </c>
      <c r="R1797" s="138"/>
      <c r="S1797" s="138">
        <v>1</v>
      </c>
      <c r="T1797" s="138">
        <v>0</v>
      </c>
      <c r="U1797" s="138">
        <v>198</v>
      </c>
      <c r="V1797" s="140">
        <v>198</v>
      </c>
      <c r="W1797" s="138">
        <v>0</v>
      </c>
      <c r="X1797" s="138">
        <v>0</v>
      </c>
      <c r="Y1797" s="140"/>
      <c r="Z1797" s="138"/>
      <c r="AA1797" s="137">
        <v>0</v>
      </c>
      <c r="AB1797" s="137">
        <v>0</v>
      </c>
      <c r="AC1797" s="137"/>
      <c r="AD1797" s="137" t="s">
        <v>622</v>
      </c>
      <c r="AE1797" s="143">
        <v>46242.5971759259</v>
      </c>
      <c r="AF1797" s="144"/>
      <c r="AG1797" s="144"/>
      <c r="AH1797" s="144" t="s">
        <v>606</v>
      </c>
      <c r="AI1797" s="144" t="s">
        <v>607</v>
      </c>
      <c r="AJ1797" s="145">
        <v>43803</v>
      </c>
      <c r="AK1797" s="146">
        <v>46240.7052893518</v>
      </c>
    </row>
    <row r="1798" s="134" customFormat="1" ht="38.8" customHeight="1" spans="1:37">
      <c r="A1798" s="138" t="s">
        <v>29</v>
      </c>
      <c r="B1798" s="138" t="s">
        <v>496</v>
      </c>
      <c r="C1798" s="137" t="s">
        <v>26</v>
      </c>
      <c r="D1798" s="138" t="s">
        <v>112</v>
      </c>
      <c r="E1798" s="138" t="s">
        <v>587</v>
      </c>
      <c r="F1798" s="138" t="s">
        <v>2227</v>
      </c>
      <c r="G1798" s="138" t="s">
        <v>2228</v>
      </c>
      <c r="H1798" s="138" t="s">
        <v>2340</v>
      </c>
      <c r="I1798" s="142" t="s">
        <v>590</v>
      </c>
      <c r="J1798" s="137" t="s">
        <v>591</v>
      </c>
      <c r="K1798" s="138" t="s">
        <v>593</v>
      </c>
      <c r="L1798" s="138" t="s">
        <v>592</v>
      </c>
      <c r="M1798" s="140" t="s">
        <v>3931</v>
      </c>
      <c r="N1798" s="138" t="s">
        <v>3932</v>
      </c>
      <c r="O1798" s="138" t="s">
        <v>513</v>
      </c>
      <c r="P1798" s="138" t="s">
        <v>3866</v>
      </c>
      <c r="Q1798" s="138" t="s">
        <v>3867</v>
      </c>
      <c r="R1798" s="138"/>
      <c r="S1798" s="138">
        <v>1</v>
      </c>
      <c r="T1798" s="138">
        <v>0</v>
      </c>
      <c r="U1798" s="138">
        <v>198</v>
      </c>
      <c r="V1798" s="140">
        <v>198</v>
      </c>
      <c r="W1798" s="138">
        <v>0</v>
      </c>
      <c r="X1798" s="138">
        <v>0</v>
      </c>
      <c r="Y1798" s="140"/>
      <c r="Z1798" s="138"/>
      <c r="AA1798" s="137">
        <v>0</v>
      </c>
      <c r="AB1798" s="137">
        <v>0</v>
      </c>
      <c r="AC1798" s="137"/>
      <c r="AD1798" s="137" t="s">
        <v>622</v>
      </c>
      <c r="AE1798" s="143">
        <v>46242.5971759259</v>
      </c>
      <c r="AF1798" s="144"/>
      <c r="AG1798" s="144"/>
      <c r="AH1798" s="144" t="s">
        <v>606</v>
      </c>
      <c r="AI1798" s="144" t="s">
        <v>607</v>
      </c>
      <c r="AJ1798" s="145">
        <v>42496</v>
      </c>
      <c r="AK1798" s="146">
        <v>46240.6882175926</v>
      </c>
    </row>
    <row r="1799" s="134" customFormat="1" ht="38.8" customHeight="1" spans="1:37">
      <c r="A1799" s="138" t="s">
        <v>29</v>
      </c>
      <c r="B1799" s="138" t="s">
        <v>496</v>
      </c>
      <c r="C1799" s="137" t="s">
        <v>26</v>
      </c>
      <c r="D1799" s="138" t="s">
        <v>113</v>
      </c>
      <c r="E1799" s="138" t="s">
        <v>587</v>
      </c>
      <c r="F1799" s="138" t="s">
        <v>300</v>
      </c>
      <c r="G1799" s="138" t="s">
        <v>2231</v>
      </c>
      <c r="H1799" s="138" t="s">
        <v>2339</v>
      </c>
      <c r="I1799" s="142" t="s">
        <v>601</v>
      </c>
      <c r="J1799" s="137" t="s">
        <v>591</v>
      </c>
      <c r="K1799" s="138" t="s">
        <v>3878</v>
      </c>
      <c r="L1799" s="138" t="s">
        <v>603</v>
      </c>
      <c r="M1799" s="140" t="s">
        <v>4163</v>
      </c>
      <c r="N1799" s="138" t="s">
        <v>4164</v>
      </c>
      <c r="O1799" s="138" t="s">
        <v>461</v>
      </c>
      <c r="P1799" s="138" t="s">
        <v>3881</v>
      </c>
      <c r="Q1799" s="138" t="s">
        <v>3901</v>
      </c>
      <c r="R1799" s="138" t="s">
        <v>4</v>
      </c>
      <c r="S1799" s="138">
        <v>1</v>
      </c>
      <c r="T1799" s="138">
        <v>180</v>
      </c>
      <c r="U1799" s="138">
        <v>230</v>
      </c>
      <c r="V1799" s="140">
        <v>230</v>
      </c>
      <c r="W1799" s="138">
        <v>180</v>
      </c>
      <c r="X1799" s="138">
        <v>0</v>
      </c>
      <c r="Y1799" s="140"/>
      <c r="Z1799" s="138"/>
      <c r="AA1799" s="137">
        <v>100</v>
      </c>
      <c r="AB1799" s="137">
        <v>100</v>
      </c>
      <c r="AC1799" s="137"/>
      <c r="AD1799" s="137" t="s">
        <v>622</v>
      </c>
      <c r="AE1799" s="143">
        <v>46236.5782407407</v>
      </c>
      <c r="AF1799" s="144"/>
      <c r="AG1799" s="144"/>
      <c r="AH1799" s="144" t="s">
        <v>606</v>
      </c>
      <c r="AI1799" s="144" t="s">
        <v>607</v>
      </c>
      <c r="AJ1799" s="145">
        <v>46227</v>
      </c>
      <c r="AK1799" s="146">
        <v>46236.4546875</v>
      </c>
    </row>
    <row r="1800" s="134" customFormat="1" ht="38.8" customHeight="1" spans="1:37">
      <c r="A1800" s="138" t="s">
        <v>29</v>
      </c>
      <c r="B1800" s="138" t="s">
        <v>496</v>
      </c>
      <c r="C1800" s="137" t="s">
        <v>26</v>
      </c>
      <c r="D1800" s="138" t="s">
        <v>113</v>
      </c>
      <c r="E1800" s="138" t="s">
        <v>587</v>
      </c>
      <c r="F1800" s="138" t="s">
        <v>298</v>
      </c>
      <c r="G1800" s="138" t="s">
        <v>2193</v>
      </c>
      <c r="H1800" s="138" t="s">
        <v>2337</v>
      </c>
      <c r="I1800" s="142" t="s">
        <v>590</v>
      </c>
      <c r="J1800" s="137" t="s">
        <v>591</v>
      </c>
      <c r="K1800" s="138" t="s">
        <v>593</v>
      </c>
      <c r="L1800" s="138" t="s">
        <v>592</v>
      </c>
      <c r="M1800" s="140" t="s">
        <v>3931</v>
      </c>
      <c r="N1800" s="138" t="s">
        <v>3932</v>
      </c>
      <c r="O1800" s="138" t="s">
        <v>513</v>
      </c>
      <c r="P1800" s="138" t="s">
        <v>3866</v>
      </c>
      <c r="Q1800" s="138" t="s">
        <v>3867</v>
      </c>
      <c r="R1800" s="138"/>
      <c r="S1800" s="138">
        <v>1</v>
      </c>
      <c r="T1800" s="138">
        <v>0</v>
      </c>
      <c r="U1800" s="138">
        <v>198</v>
      </c>
      <c r="V1800" s="140">
        <v>198</v>
      </c>
      <c r="W1800" s="138">
        <v>0</v>
      </c>
      <c r="X1800" s="138">
        <v>0</v>
      </c>
      <c r="Y1800" s="140"/>
      <c r="Z1800" s="138"/>
      <c r="AA1800" s="137">
        <v>0</v>
      </c>
      <c r="AB1800" s="137">
        <v>0</v>
      </c>
      <c r="AC1800" s="137"/>
      <c r="AD1800" s="137" t="s">
        <v>622</v>
      </c>
      <c r="AE1800" s="143">
        <v>46236.5782407407</v>
      </c>
      <c r="AF1800" s="144"/>
      <c r="AG1800" s="144"/>
      <c r="AH1800" s="144" t="s">
        <v>606</v>
      </c>
      <c r="AI1800" s="144" t="s">
        <v>607</v>
      </c>
      <c r="AJ1800" s="145">
        <v>41392</v>
      </c>
      <c r="AK1800" s="146">
        <v>46235.6244097222</v>
      </c>
    </row>
    <row r="1801" s="134" customFormat="1" ht="38.8" customHeight="1" spans="1:37">
      <c r="A1801" s="138" t="s">
        <v>29</v>
      </c>
      <c r="B1801" s="138" t="s">
        <v>496</v>
      </c>
      <c r="C1801" s="137" t="s">
        <v>26</v>
      </c>
      <c r="D1801" s="138" t="s">
        <v>113</v>
      </c>
      <c r="E1801" s="138" t="s">
        <v>587</v>
      </c>
      <c r="F1801" s="138" t="s">
        <v>296</v>
      </c>
      <c r="G1801" s="138" t="s">
        <v>2235</v>
      </c>
      <c r="H1801" s="138" t="s">
        <v>5581</v>
      </c>
      <c r="I1801" s="142" t="s">
        <v>645</v>
      </c>
      <c r="J1801" s="137" t="s">
        <v>818</v>
      </c>
      <c r="K1801" s="138" t="s">
        <v>4087</v>
      </c>
      <c r="L1801" s="138" t="s">
        <v>603</v>
      </c>
      <c r="M1801" s="140" t="s">
        <v>5582</v>
      </c>
      <c r="N1801" s="138" t="s">
        <v>5583</v>
      </c>
      <c r="O1801" s="138" t="s">
        <v>513</v>
      </c>
      <c r="P1801" s="138" t="s">
        <v>3868</v>
      </c>
      <c r="Q1801" s="138" t="s">
        <v>3867</v>
      </c>
      <c r="R1801" s="138"/>
      <c r="S1801" s="138">
        <v>1</v>
      </c>
      <c r="T1801" s="138">
        <v>20</v>
      </c>
      <c r="U1801" s="138">
        <v>40</v>
      </c>
      <c r="V1801" s="140">
        <v>40</v>
      </c>
      <c r="W1801" s="138">
        <v>20</v>
      </c>
      <c r="X1801" s="138">
        <v>0</v>
      </c>
      <c r="Y1801" s="140"/>
      <c r="Z1801" s="138"/>
      <c r="AA1801" s="137">
        <v>14</v>
      </c>
      <c r="AB1801" s="137">
        <v>14</v>
      </c>
      <c r="AC1801" s="137"/>
      <c r="AD1801" s="137" t="s">
        <v>622</v>
      </c>
      <c r="AE1801" s="143">
        <v>46236.5782407407</v>
      </c>
      <c r="AF1801" s="144"/>
      <c r="AG1801" s="144"/>
      <c r="AH1801" s="144" t="s">
        <v>606</v>
      </c>
      <c r="AI1801" s="144" t="s">
        <v>607</v>
      </c>
      <c r="AJ1801" s="145">
        <v>45832</v>
      </c>
      <c r="AK1801" s="146">
        <v>46235.620162037</v>
      </c>
    </row>
    <row r="1802" s="134" customFormat="1" ht="38.8" customHeight="1" spans="1:37">
      <c r="A1802" s="138" t="s">
        <v>29</v>
      </c>
      <c r="B1802" s="138" t="s">
        <v>496</v>
      </c>
      <c r="C1802" s="137" t="s">
        <v>26</v>
      </c>
      <c r="D1802" s="138" t="s">
        <v>113</v>
      </c>
      <c r="E1802" s="138" t="s">
        <v>587</v>
      </c>
      <c r="F1802" s="138" t="s">
        <v>296</v>
      </c>
      <c r="G1802" s="138" t="s">
        <v>2235</v>
      </c>
      <c r="H1802" s="138" t="s">
        <v>5581</v>
      </c>
      <c r="I1802" s="142" t="s">
        <v>645</v>
      </c>
      <c r="J1802" s="137" t="s">
        <v>818</v>
      </c>
      <c r="K1802" s="138" t="s">
        <v>4087</v>
      </c>
      <c r="L1802" s="138" t="s">
        <v>603</v>
      </c>
      <c r="M1802" s="140" t="s">
        <v>5582</v>
      </c>
      <c r="N1802" s="138" t="s">
        <v>5583</v>
      </c>
      <c r="O1802" s="138" t="s">
        <v>513</v>
      </c>
      <c r="P1802" s="138" t="s">
        <v>3868</v>
      </c>
      <c r="Q1802" s="138" t="s">
        <v>3867</v>
      </c>
      <c r="R1802" s="138"/>
      <c r="S1802" s="138">
        <v>1</v>
      </c>
      <c r="T1802" s="138">
        <v>20</v>
      </c>
      <c r="U1802" s="138">
        <v>40</v>
      </c>
      <c r="V1802" s="140">
        <v>40</v>
      </c>
      <c r="W1802" s="138">
        <v>20</v>
      </c>
      <c r="X1802" s="138">
        <v>0</v>
      </c>
      <c r="Y1802" s="140"/>
      <c r="Z1802" s="138"/>
      <c r="AA1802" s="137">
        <v>14</v>
      </c>
      <c r="AB1802" s="137">
        <v>14</v>
      </c>
      <c r="AC1802" s="137"/>
      <c r="AD1802" s="137" t="s">
        <v>622</v>
      </c>
      <c r="AE1802" s="143">
        <v>46236.5782407407</v>
      </c>
      <c r="AF1802" s="144"/>
      <c r="AG1802" s="144"/>
      <c r="AH1802" s="144" t="s">
        <v>606</v>
      </c>
      <c r="AI1802" s="144" t="s">
        <v>607</v>
      </c>
      <c r="AJ1802" s="145">
        <v>45832</v>
      </c>
      <c r="AK1802" s="146">
        <v>46235.620162037</v>
      </c>
    </row>
    <row r="1803" s="134" customFormat="1" ht="112.95" customHeight="1" spans="1:37">
      <c r="A1803" s="138" t="s">
        <v>29</v>
      </c>
      <c r="B1803" s="138" t="s">
        <v>496</v>
      </c>
      <c r="C1803" s="137" t="s">
        <v>26</v>
      </c>
      <c r="D1803" s="138" t="s">
        <v>113</v>
      </c>
      <c r="E1803" s="138" t="s">
        <v>587</v>
      </c>
      <c r="F1803" s="138" t="s">
        <v>296</v>
      </c>
      <c r="G1803" s="138" t="s">
        <v>2235</v>
      </c>
      <c r="H1803" s="138" t="s">
        <v>5584</v>
      </c>
      <c r="I1803" s="142" t="s">
        <v>601</v>
      </c>
      <c r="J1803" s="137" t="s">
        <v>602</v>
      </c>
      <c r="K1803" s="138" t="s">
        <v>3878</v>
      </c>
      <c r="L1803" s="138" t="s">
        <v>603</v>
      </c>
      <c r="M1803" s="140" t="s">
        <v>5585</v>
      </c>
      <c r="N1803" s="138" t="s">
        <v>5586</v>
      </c>
      <c r="O1803" s="138" t="s">
        <v>513</v>
      </c>
      <c r="P1803" s="138" t="s">
        <v>3868</v>
      </c>
      <c r="Q1803" s="138" t="s">
        <v>3867</v>
      </c>
      <c r="R1803" s="138"/>
      <c r="S1803" s="138">
        <v>1</v>
      </c>
      <c r="T1803" s="138">
        <v>5</v>
      </c>
      <c r="U1803" s="138">
        <v>8</v>
      </c>
      <c r="V1803" s="140">
        <v>13</v>
      </c>
      <c r="W1803" s="138">
        <v>0</v>
      </c>
      <c r="X1803" s="138">
        <v>5</v>
      </c>
      <c r="Y1803" s="140" t="s">
        <v>645</v>
      </c>
      <c r="Z1803" s="138" t="s">
        <v>5587</v>
      </c>
      <c r="AA1803" s="137">
        <v>3.5</v>
      </c>
      <c r="AB1803" s="137">
        <v>0</v>
      </c>
      <c r="AC1803" s="137"/>
      <c r="AD1803" s="137" t="s">
        <v>622</v>
      </c>
      <c r="AE1803" s="143">
        <v>46236.5782407407</v>
      </c>
      <c r="AF1803" s="144"/>
      <c r="AG1803" s="144"/>
      <c r="AH1803" s="144" t="s">
        <v>606</v>
      </c>
      <c r="AI1803" s="144" t="s">
        <v>607</v>
      </c>
      <c r="AJ1803" s="145">
        <v>46204</v>
      </c>
      <c r="AK1803" s="146">
        <v>46235.5806597222</v>
      </c>
    </row>
    <row r="1804" s="134" customFormat="1" ht="112.95" customHeight="1" spans="1:37">
      <c r="A1804" s="138" t="s">
        <v>29</v>
      </c>
      <c r="B1804" s="138" t="s">
        <v>496</v>
      </c>
      <c r="C1804" s="137" t="s">
        <v>26</v>
      </c>
      <c r="D1804" s="138" t="s">
        <v>113</v>
      </c>
      <c r="E1804" s="138" t="s">
        <v>587</v>
      </c>
      <c r="F1804" s="138" t="s">
        <v>296</v>
      </c>
      <c r="G1804" s="138" t="s">
        <v>2235</v>
      </c>
      <c r="H1804" s="138" t="s">
        <v>5584</v>
      </c>
      <c r="I1804" s="142" t="s">
        <v>601</v>
      </c>
      <c r="J1804" s="137" t="s">
        <v>602</v>
      </c>
      <c r="K1804" s="138" t="s">
        <v>3878</v>
      </c>
      <c r="L1804" s="138" t="s">
        <v>603</v>
      </c>
      <c r="M1804" s="140" t="s">
        <v>5425</v>
      </c>
      <c r="N1804" s="138" t="s">
        <v>5426</v>
      </c>
      <c r="O1804" s="138" t="s">
        <v>461</v>
      </c>
      <c r="P1804" s="138" t="s">
        <v>3881</v>
      </c>
      <c r="Q1804" s="138" t="s">
        <v>3889</v>
      </c>
      <c r="R1804" s="138" t="s">
        <v>8</v>
      </c>
      <c r="S1804" s="138">
        <v>1</v>
      </c>
      <c r="T1804" s="138">
        <v>8</v>
      </c>
      <c r="U1804" s="138">
        <v>8</v>
      </c>
      <c r="V1804" s="140">
        <v>13</v>
      </c>
      <c r="W1804" s="138">
        <v>8</v>
      </c>
      <c r="X1804" s="138">
        <v>0</v>
      </c>
      <c r="Y1804" s="140" t="s">
        <v>645</v>
      </c>
      <c r="Z1804" s="138" t="s">
        <v>5587</v>
      </c>
      <c r="AA1804" s="137">
        <v>5.6</v>
      </c>
      <c r="AB1804" s="137">
        <v>5.6</v>
      </c>
      <c r="AC1804" s="137"/>
      <c r="AD1804" s="137" t="s">
        <v>622</v>
      </c>
      <c r="AE1804" s="143">
        <v>46236.5782407407</v>
      </c>
      <c r="AF1804" s="144"/>
      <c r="AG1804" s="144"/>
      <c r="AH1804" s="144" t="s">
        <v>606</v>
      </c>
      <c r="AI1804" s="144" t="s">
        <v>607</v>
      </c>
      <c r="AJ1804" s="145">
        <v>46204</v>
      </c>
      <c r="AK1804" s="146">
        <v>46235.5806597222</v>
      </c>
    </row>
    <row r="1805" s="134" customFormat="1" ht="38.8" customHeight="1" spans="1:37">
      <c r="A1805" s="138" t="s">
        <v>29</v>
      </c>
      <c r="B1805" s="138" t="s">
        <v>496</v>
      </c>
      <c r="C1805" s="137" t="s">
        <v>26</v>
      </c>
      <c r="D1805" s="138" t="s">
        <v>113</v>
      </c>
      <c r="E1805" s="138" t="s">
        <v>587</v>
      </c>
      <c r="F1805" s="138" t="s">
        <v>298</v>
      </c>
      <c r="G1805" s="138" t="s">
        <v>2193</v>
      </c>
      <c r="H1805" s="138" t="s">
        <v>2336</v>
      </c>
      <c r="I1805" s="142" t="s">
        <v>590</v>
      </c>
      <c r="J1805" s="137" t="s">
        <v>591</v>
      </c>
      <c r="K1805" s="138" t="s">
        <v>593</v>
      </c>
      <c r="L1805" s="138" t="s">
        <v>603</v>
      </c>
      <c r="M1805" s="140" t="s">
        <v>3931</v>
      </c>
      <c r="N1805" s="138" t="s">
        <v>3932</v>
      </c>
      <c r="O1805" s="138" t="s">
        <v>513</v>
      </c>
      <c r="P1805" s="138" t="s">
        <v>3866</v>
      </c>
      <c r="Q1805" s="138" t="s">
        <v>3867</v>
      </c>
      <c r="R1805" s="138"/>
      <c r="S1805" s="138">
        <v>1</v>
      </c>
      <c r="T1805" s="138">
        <v>0</v>
      </c>
      <c r="U1805" s="138">
        <v>198</v>
      </c>
      <c r="V1805" s="140">
        <v>198</v>
      </c>
      <c r="W1805" s="138">
        <v>0</v>
      </c>
      <c r="X1805" s="138">
        <v>0</v>
      </c>
      <c r="Y1805" s="140"/>
      <c r="Z1805" s="138"/>
      <c r="AA1805" s="137">
        <v>0</v>
      </c>
      <c r="AB1805" s="137">
        <v>0</v>
      </c>
      <c r="AC1805" s="137"/>
      <c r="AD1805" s="137" t="s">
        <v>622</v>
      </c>
      <c r="AE1805" s="143">
        <v>46236.5782407407</v>
      </c>
      <c r="AF1805" s="144"/>
      <c r="AG1805" s="144"/>
      <c r="AH1805" s="144" t="s">
        <v>606</v>
      </c>
      <c r="AI1805" s="144" t="s">
        <v>607</v>
      </c>
      <c r="AJ1805" s="145">
        <v>45278</v>
      </c>
      <c r="AK1805" s="146">
        <v>46235.5079976852</v>
      </c>
    </row>
    <row r="1806" s="134" customFormat="1" ht="38.8" customHeight="1" spans="1:37">
      <c r="A1806" s="138" t="s">
        <v>29</v>
      </c>
      <c r="B1806" s="138" t="s">
        <v>496</v>
      </c>
      <c r="C1806" s="137" t="s">
        <v>26</v>
      </c>
      <c r="D1806" s="138" t="s">
        <v>113</v>
      </c>
      <c r="E1806" s="138" t="s">
        <v>587</v>
      </c>
      <c r="F1806" s="138" t="s">
        <v>300</v>
      </c>
      <c r="G1806" s="138" t="s">
        <v>2231</v>
      </c>
      <c r="H1806" s="138" t="s">
        <v>5588</v>
      </c>
      <c r="I1806" s="142" t="s">
        <v>601</v>
      </c>
      <c r="J1806" s="137" t="s">
        <v>1135</v>
      </c>
      <c r="K1806" s="138" t="s">
        <v>3878</v>
      </c>
      <c r="L1806" s="138" t="s">
        <v>603</v>
      </c>
      <c r="M1806" s="140" t="s">
        <v>4047</v>
      </c>
      <c r="N1806" s="138" t="s">
        <v>4048</v>
      </c>
      <c r="O1806" s="138" t="s">
        <v>461</v>
      </c>
      <c r="P1806" s="138" t="s">
        <v>3881</v>
      </c>
      <c r="Q1806" s="138" t="s">
        <v>3889</v>
      </c>
      <c r="R1806" s="138" t="s">
        <v>8</v>
      </c>
      <c r="S1806" s="138">
        <v>1</v>
      </c>
      <c r="T1806" s="138">
        <v>60</v>
      </c>
      <c r="U1806" s="138">
        <v>60</v>
      </c>
      <c r="V1806" s="140">
        <v>60</v>
      </c>
      <c r="W1806" s="138">
        <v>60</v>
      </c>
      <c r="X1806" s="138">
        <v>0</v>
      </c>
      <c r="Y1806" s="140"/>
      <c r="Z1806" s="138"/>
      <c r="AA1806" s="137">
        <v>42</v>
      </c>
      <c r="AB1806" s="137">
        <v>42</v>
      </c>
      <c r="AC1806" s="137"/>
      <c r="AD1806" s="137" t="s">
        <v>622</v>
      </c>
      <c r="AE1806" s="143">
        <v>46236.5782407407</v>
      </c>
      <c r="AF1806" s="144"/>
      <c r="AG1806" s="144"/>
      <c r="AH1806" s="144" t="s">
        <v>606</v>
      </c>
      <c r="AI1806" s="144" t="s">
        <v>607</v>
      </c>
      <c r="AJ1806" s="145">
        <v>46234</v>
      </c>
      <c r="AK1806" s="146">
        <v>46235.4923726852</v>
      </c>
    </row>
    <row r="1807" s="134" customFormat="1" ht="38.8" customHeight="1" spans="1:37">
      <c r="A1807" s="138" t="s">
        <v>29</v>
      </c>
      <c r="B1807" s="138" t="s">
        <v>496</v>
      </c>
      <c r="C1807" s="137" t="s">
        <v>26</v>
      </c>
      <c r="D1807" s="138" t="s">
        <v>113</v>
      </c>
      <c r="E1807" s="138" t="s">
        <v>587</v>
      </c>
      <c r="F1807" s="138" t="s">
        <v>296</v>
      </c>
      <c r="G1807" s="138" t="s">
        <v>2235</v>
      </c>
      <c r="H1807" s="138" t="s">
        <v>5589</v>
      </c>
      <c r="I1807" s="142" t="s">
        <v>601</v>
      </c>
      <c r="J1807" s="137" t="s">
        <v>591</v>
      </c>
      <c r="K1807" s="138" t="s">
        <v>3878</v>
      </c>
      <c r="L1807" s="138" t="s">
        <v>603</v>
      </c>
      <c r="M1807" s="140" t="s">
        <v>3879</v>
      </c>
      <c r="N1807" s="138" t="s">
        <v>3880</v>
      </c>
      <c r="O1807" s="138" t="s">
        <v>461</v>
      </c>
      <c r="P1807" s="138" t="s">
        <v>3881</v>
      </c>
      <c r="Q1807" s="138" t="s">
        <v>3882</v>
      </c>
      <c r="R1807" s="138" t="s">
        <v>8</v>
      </c>
      <c r="S1807" s="138">
        <v>1</v>
      </c>
      <c r="T1807" s="138">
        <v>50</v>
      </c>
      <c r="U1807" s="138">
        <v>50</v>
      </c>
      <c r="V1807" s="140">
        <v>50</v>
      </c>
      <c r="W1807" s="138">
        <v>50</v>
      </c>
      <c r="X1807" s="138">
        <v>0</v>
      </c>
      <c r="Y1807" s="140"/>
      <c r="Z1807" s="138"/>
      <c r="AA1807" s="137">
        <v>35</v>
      </c>
      <c r="AB1807" s="137">
        <v>35</v>
      </c>
      <c r="AC1807" s="137"/>
      <c r="AD1807" s="137" t="s">
        <v>622</v>
      </c>
      <c r="AE1807" s="143">
        <v>46236.5782407407</v>
      </c>
      <c r="AF1807" s="144"/>
      <c r="AG1807" s="144"/>
      <c r="AH1807" s="144" t="s">
        <v>606</v>
      </c>
      <c r="AI1807" s="144" t="s">
        <v>607</v>
      </c>
      <c r="AJ1807" s="145">
        <v>46204</v>
      </c>
      <c r="AK1807" s="146">
        <v>46234.7866550926</v>
      </c>
    </row>
    <row r="1808" s="134" customFormat="1" ht="38.8" customHeight="1" spans="1:37">
      <c r="A1808" s="138" t="s">
        <v>29</v>
      </c>
      <c r="B1808" s="138" t="s">
        <v>496</v>
      </c>
      <c r="C1808" s="137" t="s">
        <v>26</v>
      </c>
      <c r="D1808" s="138" t="s">
        <v>113</v>
      </c>
      <c r="E1808" s="138" t="s">
        <v>587</v>
      </c>
      <c r="F1808" s="138" t="s">
        <v>296</v>
      </c>
      <c r="G1808" s="138" t="s">
        <v>2235</v>
      </c>
      <c r="H1808" s="138" t="s">
        <v>5590</v>
      </c>
      <c r="I1808" s="142" t="s">
        <v>601</v>
      </c>
      <c r="J1808" s="137" t="s">
        <v>602</v>
      </c>
      <c r="K1808" s="138" t="s">
        <v>3878</v>
      </c>
      <c r="L1808" s="138" t="s">
        <v>603</v>
      </c>
      <c r="M1808" s="140" t="s">
        <v>5217</v>
      </c>
      <c r="N1808" s="138" t="s">
        <v>5218</v>
      </c>
      <c r="O1808" s="138" t="s">
        <v>461</v>
      </c>
      <c r="P1808" s="138" t="s">
        <v>3881</v>
      </c>
      <c r="Q1808" s="138" t="s">
        <v>3889</v>
      </c>
      <c r="R1808" s="138" t="s">
        <v>8</v>
      </c>
      <c r="S1808" s="138">
        <v>1</v>
      </c>
      <c r="T1808" s="138">
        <v>20</v>
      </c>
      <c r="U1808" s="138">
        <v>25</v>
      </c>
      <c r="V1808" s="140">
        <v>25</v>
      </c>
      <c r="W1808" s="138">
        <v>20</v>
      </c>
      <c r="X1808" s="138">
        <v>0</v>
      </c>
      <c r="Y1808" s="140"/>
      <c r="Z1808" s="138"/>
      <c r="AA1808" s="137">
        <v>14</v>
      </c>
      <c r="AB1808" s="137">
        <v>14</v>
      </c>
      <c r="AC1808" s="137"/>
      <c r="AD1808" s="137" t="s">
        <v>622</v>
      </c>
      <c r="AE1808" s="143">
        <v>46236.5782407407</v>
      </c>
      <c r="AF1808" s="144"/>
      <c r="AG1808" s="144"/>
      <c r="AH1808" s="144" t="s">
        <v>606</v>
      </c>
      <c r="AI1808" s="144" t="s">
        <v>607</v>
      </c>
      <c r="AJ1808" s="145">
        <v>46204</v>
      </c>
      <c r="AK1808" s="146">
        <v>46234.7469444444</v>
      </c>
    </row>
    <row r="1809" s="134" customFormat="1" ht="38.8" customHeight="1" spans="1:37">
      <c r="A1809" s="138" t="s">
        <v>29</v>
      </c>
      <c r="B1809" s="138" t="s">
        <v>496</v>
      </c>
      <c r="C1809" s="137" t="s">
        <v>26</v>
      </c>
      <c r="D1809" s="138" t="s">
        <v>113</v>
      </c>
      <c r="E1809" s="138" t="s">
        <v>587</v>
      </c>
      <c r="F1809" s="138" t="s">
        <v>296</v>
      </c>
      <c r="G1809" s="138" t="s">
        <v>2235</v>
      </c>
      <c r="H1809" s="138" t="s">
        <v>5590</v>
      </c>
      <c r="I1809" s="142" t="s">
        <v>601</v>
      </c>
      <c r="J1809" s="137" t="s">
        <v>602</v>
      </c>
      <c r="K1809" s="138" t="s">
        <v>3878</v>
      </c>
      <c r="L1809" s="138" t="s">
        <v>603</v>
      </c>
      <c r="M1809" s="140" t="s">
        <v>3912</v>
      </c>
      <c r="N1809" s="138" t="s">
        <v>3913</v>
      </c>
      <c r="O1809" s="138" t="s">
        <v>461</v>
      </c>
      <c r="P1809" s="138" t="s">
        <v>3881</v>
      </c>
      <c r="Q1809" s="138" t="s">
        <v>3889</v>
      </c>
      <c r="R1809" s="138" t="s">
        <v>8</v>
      </c>
      <c r="S1809" s="138">
        <v>1</v>
      </c>
      <c r="T1809" s="138">
        <v>5</v>
      </c>
      <c r="U1809" s="138">
        <v>25</v>
      </c>
      <c r="V1809" s="140">
        <v>25</v>
      </c>
      <c r="W1809" s="138">
        <v>5</v>
      </c>
      <c r="X1809" s="138">
        <v>0</v>
      </c>
      <c r="Y1809" s="140"/>
      <c r="Z1809" s="138"/>
      <c r="AA1809" s="137">
        <v>3.5</v>
      </c>
      <c r="AB1809" s="137">
        <v>3.5</v>
      </c>
      <c r="AC1809" s="137"/>
      <c r="AD1809" s="137" t="s">
        <v>622</v>
      </c>
      <c r="AE1809" s="143">
        <v>46236.5782407407</v>
      </c>
      <c r="AF1809" s="144"/>
      <c r="AG1809" s="144"/>
      <c r="AH1809" s="144" t="s">
        <v>606</v>
      </c>
      <c r="AI1809" s="144" t="s">
        <v>607</v>
      </c>
      <c r="AJ1809" s="145">
        <v>46204</v>
      </c>
      <c r="AK1809" s="146">
        <v>46234.7469444444</v>
      </c>
    </row>
    <row r="1810" s="134" customFormat="1" ht="127.65" customHeight="1" spans="1:37">
      <c r="A1810" s="138" t="s">
        <v>29</v>
      </c>
      <c r="B1810" s="138" t="s">
        <v>496</v>
      </c>
      <c r="C1810" s="137" t="s">
        <v>26</v>
      </c>
      <c r="D1810" s="138" t="s">
        <v>113</v>
      </c>
      <c r="E1810" s="138" t="s">
        <v>587</v>
      </c>
      <c r="F1810" s="138" t="s">
        <v>296</v>
      </c>
      <c r="G1810" s="138" t="s">
        <v>2235</v>
      </c>
      <c r="H1810" s="138" t="s">
        <v>2333</v>
      </c>
      <c r="I1810" s="142" t="s">
        <v>601</v>
      </c>
      <c r="J1810" s="137" t="s">
        <v>591</v>
      </c>
      <c r="K1810" s="138" t="s">
        <v>3878</v>
      </c>
      <c r="L1810" s="138" t="s">
        <v>603</v>
      </c>
      <c r="M1810" s="140" t="s">
        <v>3875</v>
      </c>
      <c r="N1810" s="138" t="s">
        <v>3876</v>
      </c>
      <c r="O1810" s="138" t="s">
        <v>513</v>
      </c>
      <c r="P1810" s="138" t="s">
        <v>3868</v>
      </c>
      <c r="Q1810" s="138" t="s">
        <v>3867</v>
      </c>
      <c r="R1810" s="138"/>
      <c r="S1810" s="138">
        <v>1</v>
      </c>
      <c r="T1810" s="138">
        <v>10</v>
      </c>
      <c r="U1810" s="138">
        <v>458</v>
      </c>
      <c r="V1810" s="140">
        <v>468</v>
      </c>
      <c r="W1810" s="138">
        <v>0</v>
      </c>
      <c r="X1810" s="138">
        <v>10</v>
      </c>
      <c r="Y1810" s="140" t="s">
        <v>645</v>
      </c>
      <c r="Z1810" s="138" t="s">
        <v>2334</v>
      </c>
      <c r="AA1810" s="137">
        <v>7</v>
      </c>
      <c r="AB1810" s="137">
        <v>0</v>
      </c>
      <c r="AC1810" s="137"/>
      <c r="AD1810" s="137" t="s">
        <v>622</v>
      </c>
      <c r="AE1810" s="143">
        <v>46236.5782407407</v>
      </c>
      <c r="AF1810" s="144"/>
      <c r="AG1810" s="144"/>
      <c r="AH1810" s="144" t="s">
        <v>606</v>
      </c>
      <c r="AI1810" s="144" t="s">
        <v>607</v>
      </c>
      <c r="AJ1810" s="145">
        <v>46216</v>
      </c>
      <c r="AK1810" s="146">
        <v>46234.7075810185</v>
      </c>
    </row>
    <row r="1811" s="134" customFormat="1" ht="38.8" customHeight="1" spans="1:37">
      <c r="A1811" s="138" t="s">
        <v>29</v>
      </c>
      <c r="B1811" s="138" t="s">
        <v>496</v>
      </c>
      <c r="C1811" s="137" t="s">
        <v>26</v>
      </c>
      <c r="D1811" s="138" t="s">
        <v>107</v>
      </c>
      <c r="E1811" s="138" t="s">
        <v>587</v>
      </c>
      <c r="F1811" s="138" t="s">
        <v>282</v>
      </c>
      <c r="G1811" s="138" t="s">
        <v>1942</v>
      </c>
      <c r="H1811" s="138" t="s">
        <v>5591</v>
      </c>
      <c r="I1811" s="142" t="s">
        <v>601</v>
      </c>
      <c r="J1811" s="137" t="s">
        <v>591</v>
      </c>
      <c r="K1811" s="138" t="s">
        <v>3878</v>
      </c>
      <c r="L1811" s="138" t="s">
        <v>603</v>
      </c>
      <c r="M1811" s="140" t="s">
        <v>3879</v>
      </c>
      <c r="N1811" s="138" t="s">
        <v>3880</v>
      </c>
      <c r="O1811" s="138" t="s">
        <v>461</v>
      </c>
      <c r="P1811" s="138" t="s">
        <v>3881</v>
      </c>
      <c r="Q1811" s="138" t="s">
        <v>3882</v>
      </c>
      <c r="R1811" s="138" t="s">
        <v>8</v>
      </c>
      <c r="S1811" s="138">
        <v>1</v>
      </c>
      <c r="T1811" s="138">
        <v>50</v>
      </c>
      <c r="U1811" s="138">
        <v>50</v>
      </c>
      <c r="V1811" s="140">
        <v>50</v>
      </c>
      <c r="W1811" s="138">
        <v>50</v>
      </c>
      <c r="X1811" s="138">
        <v>0</v>
      </c>
      <c r="Y1811" s="140"/>
      <c r="Z1811" s="138"/>
      <c r="AA1811" s="137">
        <v>35</v>
      </c>
      <c r="AB1811" s="137">
        <v>35</v>
      </c>
      <c r="AC1811" s="137"/>
      <c r="AD1811" s="137" t="s">
        <v>622</v>
      </c>
      <c r="AE1811" s="143">
        <v>46240.5769675926</v>
      </c>
      <c r="AF1811" s="144"/>
      <c r="AG1811" s="144"/>
      <c r="AH1811" s="144" t="s">
        <v>606</v>
      </c>
      <c r="AI1811" s="144" t="s">
        <v>607</v>
      </c>
      <c r="AJ1811" s="145">
        <v>46237</v>
      </c>
      <c r="AK1811" s="146">
        <v>46238.6018518519</v>
      </c>
    </row>
    <row r="1812" s="134" customFormat="1" ht="38.8" customHeight="1" spans="1:37">
      <c r="A1812" s="138" t="s">
        <v>29</v>
      </c>
      <c r="B1812" s="138" t="s">
        <v>496</v>
      </c>
      <c r="C1812" s="137" t="s">
        <v>26</v>
      </c>
      <c r="D1812" s="138" t="s">
        <v>112</v>
      </c>
      <c r="E1812" s="138" t="s">
        <v>587</v>
      </c>
      <c r="F1812" s="138" t="s">
        <v>293</v>
      </c>
      <c r="G1812" s="138" t="s">
        <v>729</v>
      </c>
      <c r="H1812" s="138" t="s">
        <v>5592</v>
      </c>
      <c r="I1812" s="142" t="s">
        <v>601</v>
      </c>
      <c r="J1812" s="137" t="s">
        <v>742</v>
      </c>
      <c r="K1812" s="138" t="s">
        <v>3878</v>
      </c>
      <c r="L1812" s="138" t="s">
        <v>603</v>
      </c>
      <c r="M1812" s="140" t="s">
        <v>4225</v>
      </c>
      <c r="N1812" s="138" t="s">
        <v>4226</v>
      </c>
      <c r="O1812" s="138" t="s">
        <v>461</v>
      </c>
      <c r="P1812" s="138" t="s">
        <v>3881</v>
      </c>
      <c r="Q1812" s="138" t="s">
        <v>4120</v>
      </c>
      <c r="R1812" s="138" t="s">
        <v>9</v>
      </c>
      <c r="S1812" s="138">
        <v>1</v>
      </c>
      <c r="T1812" s="138">
        <v>20</v>
      </c>
      <c r="U1812" s="138">
        <v>170</v>
      </c>
      <c r="V1812" s="140">
        <v>170</v>
      </c>
      <c r="W1812" s="138">
        <v>20</v>
      </c>
      <c r="X1812" s="138">
        <v>0</v>
      </c>
      <c r="Y1812" s="140"/>
      <c r="Z1812" s="138"/>
      <c r="AA1812" s="137">
        <v>14</v>
      </c>
      <c r="AB1812" s="137">
        <v>14</v>
      </c>
      <c r="AC1812" s="137"/>
      <c r="AD1812" s="137" t="s">
        <v>622</v>
      </c>
      <c r="AE1812" s="143">
        <v>46241.4663310185</v>
      </c>
      <c r="AF1812" s="144"/>
      <c r="AG1812" s="144"/>
      <c r="AH1812" s="144" t="s">
        <v>606</v>
      </c>
      <c r="AI1812" s="144" t="s">
        <v>607</v>
      </c>
      <c r="AJ1812" s="145">
        <v>46235</v>
      </c>
      <c r="AK1812" s="146">
        <v>46240.5486458333</v>
      </c>
    </row>
    <row r="1813" s="134" customFormat="1" ht="38.8" customHeight="1" spans="1:37">
      <c r="A1813" s="138" t="s">
        <v>29</v>
      </c>
      <c r="B1813" s="138" t="s">
        <v>496</v>
      </c>
      <c r="C1813" s="137" t="s">
        <v>26</v>
      </c>
      <c r="D1813" s="138" t="s">
        <v>112</v>
      </c>
      <c r="E1813" s="138" t="s">
        <v>587</v>
      </c>
      <c r="F1813" s="138" t="s">
        <v>293</v>
      </c>
      <c r="G1813" s="138" t="s">
        <v>729</v>
      </c>
      <c r="H1813" s="138" t="s">
        <v>5592</v>
      </c>
      <c r="I1813" s="142" t="s">
        <v>601</v>
      </c>
      <c r="J1813" s="137" t="s">
        <v>742</v>
      </c>
      <c r="K1813" s="138" t="s">
        <v>3878</v>
      </c>
      <c r="L1813" s="138" t="s">
        <v>603</v>
      </c>
      <c r="M1813" s="140" t="s">
        <v>4225</v>
      </c>
      <c r="N1813" s="138" t="s">
        <v>4226</v>
      </c>
      <c r="O1813" s="138" t="s">
        <v>461</v>
      </c>
      <c r="P1813" s="138" t="s">
        <v>3881</v>
      </c>
      <c r="Q1813" s="138" t="s">
        <v>4120</v>
      </c>
      <c r="R1813" s="138" t="s">
        <v>9</v>
      </c>
      <c r="S1813" s="138">
        <v>1</v>
      </c>
      <c r="T1813" s="138">
        <v>20</v>
      </c>
      <c r="U1813" s="138">
        <v>170</v>
      </c>
      <c r="V1813" s="140">
        <v>170</v>
      </c>
      <c r="W1813" s="138">
        <v>20</v>
      </c>
      <c r="X1813" s="138">
        <v>0</v>
      </c>
      <c r="Y1813" s="140"/>
      <c r="Z1813" s="138"/>
      <c r="AA1813" s="137">
        <v>14</v>
      </c>
      <c r="AB1813" s="137">
        <v>14</v>
      </c>
      <c r="AC1813" s="137"/>
      <c r="AD1813" s="137" t="s">
        <v>622</v>
      </c>
      <c r="AE1813" s="143">
        <v>46241.4663310185</v>
      </c>
      <c r="AF1813" s="144"/>
      <c r="AG1813" s="144"/>
      <c r="AH1813" s="144" t="s">
        <v>606</v>
      </c>
      <c r="AI1813" s="144" t="s">
        <v>607</v>
      </c>
      <c r="AJ1813" s="145">
        <v>46235</v>
      </c>
      <c r="AK1813" s="146">
        <v>46240.5486458333</v>
      </c>
    </row>
    <row r="1814" s="134" customFormat="1" ht="38.8" customHeight="1" spans="1:37">
      <c r="A1814" s="138" t="s">
        <v>29</v>
      </c>
      <c r="B1814" s="138" t="s">
        <v>496</v>
      </c>
      <c r="C1814" s="137" t="s">
        <v>26</v>
      </c>
      <c r="D1814" s="138" t="s">
        <v>112</v>
      </c>
      <c r="E1814" s="138" t="s">
        <v>587</v>
      </c>
      <c r="F1814" s="138" t="s">
        <v>293</v>
      </c>
      <c r="G1814" s="138" t="s">
        <v>729</v>
      </c>
      <c r="H1814" s="138" t="s">
        <v>5592</v>
      </c>
      <c r="I1814" s="142" t="s">
        <v>601</v>
      </c>
      <c r="J1814" s="137" t="s">
        <v>742</v>
      </c>
      <c r="K1814" s="138" t="s">
        <v>3878</v>
      </c>
      <c r="L1814" s="138" t="s">
        <v>603</v>
      </c>
      <c r="M1814" s="140" t="s">
        <v>5409</v>
      </c>
      <c r="N1814" s="138" t="s">
        <v>5410</v>
      </c>
      <c r="O1814" s="138" t="s">
        <v>513</v>
      </c>
      <c r="P1814" s="138" t="s">
        <v>3868</v>
      </c>
      <c r="Q1814" s="138" t="s">
        <v>3867</v>
      </c>
      <c r="R1814" s="138"/>
      <c r="S1814" s="138">
        <v>1</v>
      </c>
      <c r="T1814" s="138">
        <v>10</v>
      </c>
      <c r="U1814" s="138">
        <v>170</v>
      </c>
      <c r="V1814" s="140">
        <v>170</v>
      </c>
      <c r="W1814" s="138">
        <v>10</v>
      </c>
      <c r="X1814" s="138">
        <v>0</v>
      </c>
      <c r="Y1814" s="140"/>
      <c r="Z1814" s="138"/>
      <c r="AA1814" s="137">
        <v>7</v>
      </c>
      <c r="AB1814" s="137">
        <v>7</v>
      </c>
      <c r="AC1814" s="137"/>
      <c r="AD1814" s="137" t="s">
        <v>622</v>
      </c>
      <c r="AE1814" s="143">
        <v>46241.4663310185</v>
      </c>
      <c r="AF1814" s="144"/>
      <c r="AG1814" s="144"/>
      <c r="AH1814" s="144" t="s">
        <v>606</v>
      </c>
      <c r="AI1814" s="144" t="s">
        <v>607</v>
      </c>
      <c r="AJ1814" s="145">
        <v>46235</v>
      </c>
      <c r="AK1814" s="146">
        <v>46240.5486458333</v>
      </c>
    </row>
    <row r="1815" s="134" customFormat="1" ht="38.8" customHeight="1" spans="1:37">
      <c r="A1815" s="138" t="s">
        <v>29</v>
      </c>
      <c r="B1815" s="138" t="s">
        <v>496</v>
      </c>
      <c r="C1815" s="137" t="s">
        <v>26</v>
      </c>
      <c r="D1815" s="138" t="s">
        <v>112</v>
      </c>
      <c r="E1815" s="138" t="s">
        <v>587</v>
      </c>
      <c r="F1815" s="138" t="s">
        <v>293</v>
      </c>
      <c r="G1815" s="138" t="s">
        <v>729</v>
      </c>
      <c r="H1815" s="138" t="s">
        <v>2331</v>
      </c>
      <c r="I1815" s="142" t="s">
        <v>601</v>
      </c>
      <c r="J1815" s="137" t="s">
        <v>591</v>
      </c>
      <c r="K1815" s="138" t="s">
        <v>3878</v>
      </c>
      <c r="L1815" s="138" t="s">
        <v>603</v>
      </c>
      <c r="M1815" s="140" t="s">
        <v>4163</v>
      </c>
      <c r="N1815" s="138" t="s">
        <v>4164</v>
      </c>
      <c r="O1815" s="138" t="s">
        <v>461</v>
      </c>
      <c r="P1815" s="138" t="s">
        <v>3881</v>
      </c>
      <c r="Q1815" s="138" t="s">
        <v>3901</v>
      </c>
      <c r="R1815" s="138" t="s">
        <v>4</v>
      </c>
      <c r="S1815" s="138">
        <v>1</v>
      </c>
      <c r="T1815" s="138">
        <v>180</v>
      </c>
      <c r="U1815" s="138">
        <v>230</v>
      </c>
      <c r="V1815" s="140">
        <v>230</v>
      </c>
      <c r="W1815" s="138">
        <v>180</v>
      </c>
      <c r="X1815" s="138">
        <v>0</v>
      </c>
      <c r="Y1815" s="140"/>
      <c r="Z1815" s="138"/>
      <c r="AA1815" s="137">
        <v>100</v>
      </c>
      <c r="AB1815" s="137">
        <v>100</v>
      </c>
      <c r="AC1815" s="137"/>
      <c r="AD1815" s="137" t="s">
        <v>622</v>
      </c>
      <c r="AE1815" s="143">
        <v>46241.4663310185</v>
      </c>
      <c r="AF1815" s="144"/>
      <c r="AG1815" s="144"/>
      <c r="AH1815" s="144" t="s">
        <v>606</v>
      </c>
      <c r="AI1815" s="144" t="s">
        <v>607</v>
      </c>
      <c r="AJ1815" s="145">
        <v>46235</v>
      </c>
      <c r="AK1815" s="146">
        <v>46240.5482407407</v>
      </c>
    </row>
    <row r="1816" s="134" customFormat="1" ht="38.8" customHeight="1" spans="1:37">
      <c r="A1816" s="138" t="s">
        <v>29</v>
      </c>
      <c r="B1816" s="138" t="s">
        <v>496</v>
      </c>
      <c r="C1816" s="137" t="s">
        <v>26</v>
      </c>
      <c r="D1816" s="138" t="s">
        <v>112</v>
      </c>
      <c r="E1816" s="138" t="s">
        <v>587</v>
      </c>
      <c r="F1816" s="138" t="s">
        <v>2227</v>
      </c>
      <c r="G1816" s="138" t="s">
        <v>2228</v>
      </c>
      <c r="H1816" s="138" t="s">
        <v>2330</v>
      </c>
      <c r="I1816" s="142" t="s">
        <v>590</v>
      </c>
      <c r="J1816" s="137" t="s">
        <v>591</v>
      </c>
      <c r="K1816" s="138" t="s">
        <v>593</v>
      </c>
      <c r="L1816" s="138" t="s">
        <v>592</v>
      </c>
      <c r="M1816" s="140" t="s">
        <v>3931</v>
      </c>
      <c r="N1816" s="138" t="s">
        <v>3932</v>
      </c>
      <c r="O1816" s="138" t="s">
        <v>513</v>
      </c>
      <c r="P1816" s="138" t="s">
        <v>3866</v>
      </c>
      <c r="Q1816" s="138" t="s">
        <v>3867</v>
      </c>
      <c r="R1816" s="138"/>
      <c r="S1816" s="138">
        <v>1</v>
      </c>
      <c r="T1816" s="138">
        <v>0</v>
      </c>
      <c r="U1816" s="138">
        <v>198</v>
      </c>
      <c r="V1816" s="140">
        <v>198</v>
      </c>
      <c r="W1816" s="138">
        <v>0</v>
      </c>
      <c r="X1816" s="138">
        <v>0</v>
      </c>
      <c r="Y1816" s="140"/>
      <c r="Z1816" s="138"/>
      <c r="AA1816" s="137">
        <v>0</v>
      </c>
      <c r="AB1816" s="137">
        <v>0</v>
      </c>
      <c r="AC1816" s="137"/>
      <c r="AD1816" s="137" t="s">
        <v>622</v>
      </c>
      <c r="AE1816" s="143">
        <v>46241.4663310185</v>
      </c>
      <c r="AF1816" s="144"/>
      <c r="AG1816" s="144"/>
      <c r="AH1816" s="144" t="s">
        <v>606</v>
      </c>
      <c r="AI1816" s="144" t="s">
        <v>607</v>
      </c>
      <c r="AJ1816" s="145">
        <v>44289</v>
      </c>
      <c r="AK1816" s="146">
        <v>46240.5139930556</v>
      </c>
    </row>
    <row r="1817" s="134" customFormat="1" ht="38.8" customHeight="1" spans="1:37">
      <c r="A1817" s="138" t="s">
        <v>29</v>
      </c>
      <c r="B1817" s="138" t="s">
        <v>496</v>
      </c>
      <c r="C1817" s="137" t="s">
        <v>26</v>
      </c>
      <c r="D1817" s="138" t="s">
        <v>112</v>
      </c>
      <c r="E1817" s="138" t="s">
        <v>587</v>
      </c>
      <c r="F1817" s="138" t="s">
        <v>292</v>
      </c>
      <c r="G1817" s="138" t="s">
        <v>2201</v>
      </c>
      <c r="H1817" s="138" t="s">
        <v>2329</v>
      </c>
      <c r="I1817" s="142" t="s">
        <v>590</v>
      </c>
      <c r="J1817" s="137" t="s">
        <v>591</v>
      </c>
      <c r="K1817" s="138" t="s">
        <v>593</v>
      </c>
      <c r="L1817" s="138" t="s">
        <v>592</v>
      </c>
      <c r="M1817" s="140" t="s">
        <v>3931</v>
      </c>
      <c r="N1817" s="138" t="s">
        <v>3932</v>
      </c>
      <c r="O1817" s="138" t="s">
        <v>513</v>
      </c>
      <c r="P1817" s="138" t="s">
        <v>3866</v>
      </c>
      <c r="Q1817" s="138" t="s">
        <v>3867</v>
      </c>
      <c r="R1817" s="138"/>
      <c r="S1817" s="138">
        <v>1</v>
      </c>
      <c r="T1817" s="138">
        <v>0</v>
      </c>
      <c r="U1817" s="138">
        <v>198</v>
      </c>
      <c r="V1817" s="140">
        <v>198</v>
      </c>
      <c r="W1817" s="138">
        <v>0</v>
      </c>
      <c r="X1817" s="138">
        <v>0</v>
      </c>
      <c r="Y1817" s="140"/>
      <c r="Z1817" s="138"/>
      <c r="AA1817" s="137">
        <v>0</v>
      </c>
      <c r="AB1817" s="137">
        <v>0</v>
      </c>
      <c r="AC1817" s="137"/>
      <c r="AD1817" s="137" t="s">
        <v>622</v>
      </c>
      <c r="AE1817" s="143">
        <v>46241.4663310185</v>
      </c>
      <c r="AF1817" s="144"/>
      <c r="AG1817" s="144"/>
      <c r="AH1817" s="144" t="s">
        <v>606</v>
      </c>
      <c r="AI1817" s="144" t="s">
        <v>607</v>
      </c>
      <c r="AJ1817" s="145">
        <v>44213</v>
      </c>
      <c r="AK1817" s="146">
        <v>46240.480625</v>
      </c>
    </row>
    <row r="1818" s="134" customFormat="1" ht="38.8" customHeight="1" spans="1:37">
      <c r="A1818" s="138" t="s">
        <v>29</v>
      </c>
      <c r="B1818" s="138" t="s">
        <v>496</v>
      </c>
      <c r="C1818" s="137" t="s">
        <v>26</v>
      </c>
      <c r="D1818" s="138" t="s">
        <v>112</v>
      </c>
      <c r="E1818" s="138" t="s">
        <v>587</v>
      </c>
      <c r="F1818" s="138" t="s">
        <v>2227</v>
      </c>
      <c r="G1818" s="138" t="s">
        <v>2228</v>
      </c>
      <c r="H1818" s="138" t="s">
        <v>2328</v>
      </c>
      <c r="I1818" s="142" t="s">
        <v>590</v>
      </c>
      <c r="J1818" s="137" t="s">
        <v>591</v>
      </c>
      <c r="K1818" s="138" t="s">
        <v>593</v>
      </c>
      <c r="L1818" s="138" t="s">
        <v>603</v>
      </c>
      <c r="M1818" s="140" t="s">
        <v>3931</v>
      </c>
      <c r="N1818" s="138" t="s">
        <v>3932</v>
      </c>
      <c r="O1818" s="138" t="s">
        <v>513</v>
      </c>
      <c r="P1818" s="138" t="s">
        <v>3866</v>
      </c>
      <c r="Q1818" s="138" t="s">
        <v>3867</v>
      </c>
      <c r="R1818" s="138"/>
      <c r="S1818" s="138">
        <v>1</v>
      </c>
      <c r="T1818" s="138">
        <v>0</v>
      </c>
      <c r="U1818" s="138">
        <v>198</v>
      </c>
      <c r="V1818" s="140">
        <v>198</v>
      </c>
      <c r="W1818" s="138">
        <v>0</v>
      </c>
      <c r="X1818" s="138">
        <v>0</v>
      </c>
      <c r="Y1818" s="140"/>
      <c r="Z1818" s="138"/>
      <c r="AA1818" s="137">
        <v>0</v>
      </c>
      <c r="AB1818" s="137">
        <v>0</v>
      </c>
      <c r="AC1818" s="137"/>
      <c r="AD1818" s="137" t="s">
        <v>622</v>
      </c>
      <c r="AE1818" s="143">
        <v>46241.4663310185</v>
      </c>
      <c r="AF1818" s="144"/>
      <c r="AG1818" s="144"/>
      <c r="AH1818" s="144" t="s">
        <v>606</v>
      </c>
      <c r="AI1818" s="144" t="s">
        <v>607</v>
      </c>
      <c r="AJ1818" s="145">
        <v>46105</v>
      </c>
      <c r="AK1818" s="146">
        <v>46240.4124421296</v>
      </c>
    </row>
    <row r="1819" s="134" customFormat="1" ht="38.8" customHeight="1" spans="1:37">
      <c r="A1819" s="138" t="s">
        <v>29</v>
      </c>
      <c r="B1819" s="138" t="s">
        <v>496</v>
      </c>
      <c r="C1819" s="137" t="s">
        <v>26</v>
      </c>
      <c r="D1819" s="138" t="s">
        <v>112</v>
      </c>
      <c r="E1819" s="138" t="s">
        <v>587</v>
      </c>
      <c r="F1819" s="138" t="s">
        <v>293</v>
      </c>
      <c r="G1819" s="138" t="s">
        <v>729</v>
      </c>
      <c r="H1819" s="138" t="s">
        <v>2326</v>
      </c>
      <c r="I1819" s="142" t="s">
        <v>601</v>
      </c>
      <c r="J1819" s="137" t="s">
        <v>591</v>
      </c>
      <c r="K1819" s="138" t="s">
        <v>3972</v>
      </c>
      <c r="L1819" s="138" t="s">
        <v>592</v>
      </c>
      <c r="M1819" s="140" t="s">
        <v>4163</v>
      </c>
      <c r="N1819" s="138" t="s">
        <v>4164</v>
      </c>
      <c r="O1819" s="138" t="s">
        <v>461</v>
      </c>
      <c r="P1819" s="138" t="s">
        <v>3881</v>
      </c>
      <c r="Q1819" s="138" t="s">
        <v>3901</v>
      </c>
      <c r="R1819" s="138" t="s">
        <v>4</v>
      </c>
      <c r="S1819" s="138">
        <v>1</v>
      </c>
      <c r="T1819" s="138">
        <v>180</v>
      </c>
      <c r="U1819" s="138">
        <v>230</v>
      </c>
      <c r="V1819" s="140">
        <v>230</v>
      </c>
      <c r="W1819" s="138">
        <v>180</v>
      </c>
      <c r="X1819" s="138">
        <v>0</v>
      </c>
      <c r="Y1819" s="140"/>
      <c r="Z1819" s="138"/>
      <c r="AA1819" s="137">
        <v>100</v>
      </c>
      <c r="AB1819" s="137">
        <v>100</v>
      </c>
      <c r="AC1819" s="137"/>
      <c r="AD1819" s="137" t="s">
        <v>622</v>
      </c>
      <c r="AE1819" s="143">
        <v>46241.4663310185</v>
      </c>
      <c r="AF1819" s="144"/>
      <c r="AG1819" s="144"/>
      <c r="AH1819" s="144" t="s">
        <v>606</v>
      </c>
      <c r="AI1819" s="144" t="s">
        <v>607</v>
      </c>
      <c r="AJ1819" s="144"/>
      <c r="AK1819" s="146">
        <v>46239.7754513889</v>
      </c>
    </row>
    <row r="1820" s="134" customFormat="1" ht="38.8" customHeight="1" spans="1:37">
      <c r="A1820" s="138" t="s">
        <v>29</v>
      </c>
      <c r="B1820" s="138" t="s">
        <v>496</v>
      </c>
      <c r="C1820" s="137" t="s">
        <v>26</v>
      </c>
      <c r="D1820" s="138" t="s">
        <v>112</v>
      </c>
      <c r="E1820" s="138" t="s">
        <v>587</v>
      </c>
      <c r="F1820" s="138" t="s">
        <v>2227</v>
      </c>
      <c r="G1820" s="138" t="s">
        <v>2228</v>
      </c>
      <c r="H1820" s="138" t="s">
        <v>2325</v>
      </c>
      <c r="I1820" s="142" t="s">
        <v>590</v>
      </c>
      <c r="J1820" s="137" t="s">
        <v>591</v>
      </c>
      <c r="K1820" s="138" t="s">
        <v>593</v>
      </c>
      <c r="L1820" s="138" t="s">
        <v>592</v>
      </c>
      <c r="M1820" s="140" t="s">
        <v>3931</v>
      </c>
      <c r="N1820" s="138" t="s">
        <v>3932</v>
      </c>
      <c r="O1820" s="138" t="s">
        <v>513</v>
      </c>
      <c r="P1820" s="138" t="s">
        <v>3866</v>
      </c>
      <c r="Q1820" s="138" t="s">
        <v>3867</v>
      </c>
      <c r="R1820" s="138"/>
      <c r="S1820" s="138">
        <v>1</v>
      </c>
      <c r="T1820" s="138">
        <v>0</v>
      </c>
      <c r="U1820" s="138">
        <v>198</v>
      </c>
      <c r="V1820" s="140">
        <v>198</v>
      </c>
      <c r="W1820" s="138">
        <v>0</v>
      </c>
      <c r="X1820" s="138">
        <v>0</v>
      </c>
      <c r="Y1820" s="140"/>
      <c r="Z1820" s="138"/>
      <c r="AA1820" s="137">
        <v>0</v>
      </c>
      <c r="AB1820" s="137">
        <v>0</v>
      </c>
      <c r="AC1820" s="137"/>
      <c r="AD1820" s="137" t="s">
        <v>622</v>
      </c>
      <c r="AE1820" s="143">
        <v>46241.4663310185</v>
      </c>
      <c r="AF1820" s="144"/>
      <c r="AG1820" s="144"/>
      <c r="AH1820" s="144" t="s">
        <v>606</v>
      </c>
      <c r="AI1820" s="144" t="s">
        <v>607</v>
      </c>
      <c r="AJ1820" s="145">
        <v>43575</v>
      </c>
      <c r="AK1820" s="146">
        <v>46239.4741087963</v>
      </c>
    </row>
    <row r="1821" s="134" customFormat="1" ht="38.8" customHeight="1" spans="1:37">
      <c r="A1821" s="138" t="s">
        <v>29</v>
      </c>
      <c r="B1821" s="138" t="s">
        <v>496</v>
      </c>
      <c r="C1821" s="137" t="s">
        <v>26</v>
      </c>
      <c r="D1821" s="138" t="s">
        <v>105</v>
      </c>
      <c r="E1821" s="138" t="s">
        <v>587</v>
      </c>
      <c r="F1821" s="138" t="s">
        <v>279</v>
      </c>
      <c r="G1821" s="138" t="s">
        <v>2013</v>
      </c>
      <c r="H1821" s="138" t="s">
        <v>5593</v>
      </c>
      <c r="I1821" s="142" t="s">
        <v>601</v>
      </c>
      <c r="J1821" s="137" t="s">
        <v>742</v>
      </c>
      <c r="K1821" s="138" t="s">
        <v>3878</v>
      </c>
      <c r="L1821" s="138" t="s">
        <v>603</v>
      </c>
      <c r="M1821" s="140" t="s">
        <v>4149</v>
      </c>
      <c r="N1821" s="138" t="s">
        <v>4150</v>
      </c>
      <c r="O1821" s="138" t="s">
        <v>461</v>
      </c>
      <c r="P1821" s="138" t="s">
        <v>3881</v>
      </c>
      <c r="Q1821" s="138" t="s">
        <v>4120</v>
      </c>
      <c r="R1821" s="138" t="s">
        <v>9</v>
      </c>
      <c r="S1821" s="138">
        <v>1</v>
      </c>
      <c r="T1821" s="138">
        <v>35</v>
      </c>
      <c r="U1821" s="138">
        <v>165</v>
      </c>
      <c r="V1821" s="140">
        <v>165</v>
      </c>
      <c r="W1821" s="138">
        <v>35</v>
      </c>
      <c r="X1821" s="138">
        <v>0</v>
      </c>
      <c r="Y1821" s="140"/>
      <c r="Z1821" s="138"/>
      <c r="AA1821" s="137">
        <v>24.5</v>
      </c>
      <c r="AB1821" s="137">
        <v>24.5</v>
      </c>
      <c r="AC1821" s="137"/>
      <c r="AD1821" s="137" t="s">
        <v>622</v>
      </c>
      <c r="AE1821" s="143">
        <v>46236.5766550926</v>
      </c>
      <c r="AF1821" s="144"/>
      <c r="AG1821" s="144"/>
      <c r="AH1821" s="144" t="s">
        <v>606</v>
      </c>
      <c r="AI1821" s="144" t="s">
        <v>607</v>
      </c>
      <c r="AJ1821" s="145">
        <v>46175</v>
      </c>
      <c r="AK1821" s="146">
        <v>46236.5559953704</v>
      </c>
    </row>
    <row r="1822" s="134" customFormat="1" ht="38.8" customHeight="1" spans="1:37">
      <c r="A1822" s="138" t="s">
        <v>29</v>
      </c>
      <c r="B1822" s="138" t="s">
        <v>496</v>
      </c>
      <c r="C1822" s="137" t="s">
        <v>26</v>
      </c>
      <c r="D1822" s="138" t="s">
        <v>105</v>
      </c>
      <c r="E1822" s="138" t="s">
        <v>587</v>
      </c>
      <c r="F1822" s="138" t="s">
        <v>279</v>
      </c>
      <c r="G1822" s="138" t="s">
        <v>2013</v>
      </c>
      <c r="H1822" s="138" t="s">
        <v>5593</v>
      </c>
      <c r="I1822" s="142" t="s">
        <v>601</v>
      </c>
      <c r="J1822" s="137" t="s">
        <v>742</v>
      </c>
      <c r="K1822" s="138" t="s">
        <v>3878</v>
      </c>
      <c r="L1822" s="138" t="s">
        <v>603</v>
      </c>
      <c r="M1822" s="140" t="s">
        <v>5409</v>
      </c>
      <c r="N1822" s="138" t="s">
        <v>5410</v>
      </c>
      <c r="O1822" s="138" t="s">
        <v>513</v>
      </c>
      <c r="P1822" s="138" t="s">
        <v>3868</v>
      </c>
      <c r="Q1822" s="138" t="s">
        <v>3867</v>
      </c>
      <c r="R1822" s="138"/>
      <c r="S1822" s="138">
        <v>1</v>
      </c>
      <c r="T1822" s="138">
        <v>10</v>
      </c>
      <c r="U1822" s="138">
        <v>165</v>
      </c>
      <c r="V1822" s="140">
        <v>165</v>
      </c>
      <c r="W1822" s="138">
        <v>10</v>
      </c>
      <c r="X1822" s="138">
        <v>0</v>
      </c>
      <c r="Y1822" s="140"/>
      <c r="Z1822" s="138"/>
      <c r="AA1822" s="137">
        <v>7</v>
      </c>
      <c r="AB1822" s="137">
        <v>7</v>
      </c>
      <c r="AC1822" s="137"/>
      <c r="AD1822" s="137" t="s">
        <v>622</v>
      </c>
      <c r="AE1822" s="143">
        <v>46236.5766550926</v>
      </c>
      <c r="AF1822" s="144"/>
      <c r="AG1822" s="144"/>
      <c r="AH1822" s="144" t="s">
        <v>606</v>
      </c>
      <c r="AI1822" s="144" t="s">
        <v>607</v>
      </c>
      <c r="AJ1822" s="145">
        <v>46175</v>
      </c>
      <c r="AK1822" s="146">
        <v>46236.5559953704</v>
      </c>
    </row>
    <row r="1823" s="134" customFormat="1" ht="38.8" customHeight="1" spans="1:37">
      <c r="A1823" s="138" t="s">
        <v>29</v>
      </c>
      <c r="B1823" s="138" t="s">
        <v>496</v>
      </c>
      <c r="C1823" s="137" t="s">
        <v>26</v>
      </c>
      <c r="D1823" s="138" t="s">
        <v>105</v>
      </c>
      <c r="E1823" s="138" t="s">
        <v>587</v>
      </c>
      <c r="F1823" s="138" t="s">
        <v>279</v>
      </c>
      <c r="G1823" s="138" t="s">
        <v>2013</v>
      </c>
      <c r="H1823" s="138" t="s">
        <v>2323</v>
      </c>
      <c r="I1823" s="142" t="s">
        <v>601</v>
      </c>
      <c r="J1823" s="137" t="s">
        <v>591</v>
      </c>
      <c r="K1823" s="138" t="s">
        <v>3898</v>
      </c>
      <c r="L1823" s="138" t="s">
        <v>603</v>
      </c>
      <c r="M1823" s="140" t="s">
        <v>3879</v>
      </c>
      <c r="N1823" s="138" t="s">
        <v>3880</v>
      </c>
      <c r="O1823" s="138" t="s">
        <v>461</v>
      </c>
      <c r="P1823" s="138" t="s">
        <v>3881</v>
      </c>
      <c r="Q1823" s="138" t="s">
        <v>3882</v>
      </c>
      <c r="R1823" s="138" t="s">
        <v>8</v>
      </c>
      <c r="S1823" s="138">
        <v>1</v>
      </c>
      <c r="T1823" s="138">
        <v>50</v>
      </c>
      <c r="U1823" s="138">
        <v>220</v>
      </c>
      <c r="V1823" s="140">
        <v>220</v>
      </c>
      <c r="W1823" s="138">
        <v>50</v>
      </c>
      <c r="X1823" s="138">
        <v>0</v>
      </c>
      <c r="Y1823" s="140"/>
      <c r="Z1823" s="138"/>
      <c r="AA1823" s="137">
        <v>35</v>
      </c>
      <c r="AB1823" s="137">
        <v>35</v>
      </c>
      <c r="AC1823" s="137"/>
      <c r="AD1823" s="137" t="s">
        <v>622</v>
      </c>
      <c r="AE1823" s="143">
        <v>46236.5766550926</v>
      </c>
      <c r="AF1823" s="144"/>
      <c r="AG1823" s="144"/>
      <c r="AH1823" s="144" t="s">
        <v>606</v>
      </c>
      <c r="AI1823" s="144" t="s">
        <v>607</v>
      </c>
      <c r="AJ1823" s="145">
        <v>46142</v>
      </c>
      <c r="AK1823" s="146">
        <v>46234.7894444444</v>
      </c>
    </row>
    <row r="1824" s="134" customFormat="1" ht="38.8" customHeight="1" spans="1:37">
      <c r="A1824" s="138" t="s">
        <v>29</v>
      </c>
      <c r="B1824" s="138" t="s">
        <v>496</v>
      </c>
      <c r="C1824" s="137" t="s">
        <v>26</v>
      </c>
      <c r="D1824" s="138" t="s">
        <v>104</v>
      </c>
      <c r="E1824" s="138" t="s">
        <v>587</v>
      </c>
      <c r="F1824" s="138" t="s">
        <v>276</v>
      </c>
      <c r="G1824" s="138" t="s">
        <v>1983</v>
      </c>
      <c r="H1824" s="138" t="s">
        <v>2322</v>
      </c>
      <c r="I1824" s="142" t="s">
        <v>601</v>
      </c>
      <c r="J1824" s="137" t="s">
        <v>591</v>
      </c>
      <c r="K1824" s="138" t="s">
        <v>3898</v>
      </c>
      <c r="L1824" s="138" t="s">
        <v>603</v>
      </c>
      <c r="M1824" s="140" t="s">
        <v>4163</v>
      </c>
      <c r="N1824" s="138" t="s">
        <v>4164</v>
      </c>
      <c r="O1824" s="138" t="s">
        <v>461</v>
      </c>
      <c r="P1824" s="138" t="s">
        <v>3881</v>
      </c>
      <c r="Q1824" s="138" t="s">
        <v>3901</v>
      </c>
      <c r="R1824" s="138" t="s">
        <v>4</v>
      </c>
      <c r="S1824" s="138">
        <v>1</v>
      </c>
      <c r="T1824" s="138">
        <v>180</v>
      </c>
      <c r="U1824" s="138">
        <v>350</v>
      </c>
      <c r="V1824" s="140">
        <v>350</v>
      </c>
      <c r="W1824" s="138">
        <v>180</v>
      </c>
      <c r="X1824" s="138">
        <v>0</v>
      </c>
      <c r="Y1824" s="140"/>
      <c r="Z1824" s="138"/>
      <c r="AA1824" s="137">
        <v>100</v>
      </c>
      <c r="AB1824" s="137">
        <v>100</v>
      </c>
      <c r="AC1824" s="137"/>
      <c r="AD1824" s="137" t="s">
        <v>622</v>
      </c>
      <c r="AE1824" s="143">
        <v>46242.598125</v>
      </c>
      <c r="AF1824" s="144"/>
      <c r="AG1824" s="144"/>
      <c r="AH1824" s="144" t="s">
        <v>606</v>
      </c>
      <c r="AI1824" s="144" t="s">
        <v>607</v>
      </c>
      <c r="AJ1824" s="145">
        <v>46239</v>
      </c>
      <c r="AK1824" s="146">
        <v>46242.5370486111</v>
      </c>
    </row>
    <row r="1825" s="134" customFormat="1" ht="38.8" customHeight="1" spans="1:37">
      <c r="A1825" s="138" t="s">
        <v>29</v>
      </c>
      <c r="B1825" s="138" t="s">
        <v>496</v>
      </c>
      <c r="C1825" s="137" t="s">
        <v>26</v>
      </c>
      <c r="D1825" s="138" t="s">
        <v>104</v>
      </c>
      <c r="E1825" s="138" t="s">
        <v>587</v>
      </c>
      <c r="F1825" s="138" t="s">
        <v>276</v>
      </c>
      <c r="G1825" s="138" t="s">
        <v>1983</v>
      </c>
      <c r="H1825" s="138" t="s">
        <v>2322</v>
      </c>
      <c r="I1825" s="142" t="s">
        <v>601</v>
      </c>
      <c r="J1825" s="137" t="s">
        <v>591</v>
      </c>
      <c r="K1825" s="138" t="s">
        <v>3898</v>
      </c>
      <c r="L1825" s="138" t="s">
        <v>603</v>
      </c>
      <c r="M1825" s="140" t="s">
        <v>3879</v>
      </c>
      <c r="N1825" s="138" t="s">
        <v>3880</v>
      </c>
      <c r="O1825" s="138" t="s">
        <v>461</v>
      </c>
      <c r="P1825" s="138" t="s">
        <v>3881</v>
      </c>
      <c r="Q1825" s="138" t="s">
        <v>3882</v>
      </c>
      <c r="R1825" s="138" t="s">
        <v>8</v>
      </c>
      <c r="S1825" s="138">
        <v>1</v>
      </c>
      <c r="T1825" s="138">
        <v>50</v>
      </c>
      <c r="U1825" s="138">
        <v>350</v>
      </c>
      <c r="V1825" s="140">
        <v>350</v>
      </c>
      <c r="W1825" s="138">
        <v>50</v>
      </c>
      <c r="X1825" s="138">
        <v>0</v>
      </c>
      <c r="Y1825" s="140"/>
      <c r="Z1825" s="138"/>
      <c r="AA1825" s="137">
        <v>35</v>
      </c>
      <c r="AB1825" s="137">
        <v>35</v>
      </c>
      <c r="AC1825" s="137"/>
      <c r="AD1825" s="137" t="s">
        <v>622</v>
      </c>
      <c r="AE1825" s="143">
        <v>46242.598125</v>
      </c>
      <c r="AF1825" s="144"/>
      <c r="AG1825" s="144"/>
      <c r="AH1825" s="144" t="s">
        <v>606</v>
      </c>
      <c r="AI1825" s="144" t="s">
        <v>607</v>
      </c>
      <c r="AJ1825" s="145">
        <v>46239</v>
      </c>
      <c r="AK1825" s="146">
        <v>46242.5370486111</v>
      </c>
    </row>
    <row r="1826" s="134" customFormat="1" ht="38.8" customHeight="1" spans="1:37">
      <c r="A1826" s="138" t="s">
        <v>29</v>
      </c>
      <c r="B1826" s="138" t="s">
        <v>496</v>
      </c>
      <c r="C1826" s="137" t="s">
        <v>26</v>
      </c>
      <c r="D1826" s="138" t="s">
        <v>104</v>
      </c>
      <c r="E1826" s="138" t="s">
        <v>587</v>
      </c>
      <c r="F1826" s="138" t="s">
        <v>275</v>
      </c>
      <c r="G1826" s="138" t="s">
        <v>2213</v>
      </c>
      <c r="H1826" s="138" t="s">
        <v>2321</v>
      </c>
      <c r="I1826" s="142" t="s">
        <v>590</v>
      </c>
      <c r="J1826" s="137" t="s">
        <v>591</v>
      </c>
      <c r="K1826" s="138" t="s">
        <v>593</v>
      </c>
      <c r="L1826" s="138" t="s">
        <v>592</v>
      </c>
      <c r="M1826" s="140" t="s">
        <v>3931</v>
      </c>
      <c r="N1826" s="138" t="s">
        <v>3932</v>
      </c>
      <c r="O1826" s="138" t="s">
        <v>513</v>
      </c>
      <c r="P1826" s="138" t="s">
        <v>3866</v>
      </c>
      <c r="Q1826" s="138" t="s">
        <v>3867</v>
      </c>
      <c r="R1826" s="138"/>
      <c r="S1826" s="138">
        <v>1</v>
      </c>
      <c r="T1826" s="138">
        <v>0</v>
      </c>
      <c r="U1826" s="138">
        <v>198</v>
      </c>
      <c r="V1826" s="140">
        <v>198</v>
      </c>
      <c r="W1826" s="138">
        <v>0</v>
      </c>
      <c r="X1826" s="138">
        <v>0</v>
      </c>
      <c r="Y1826" s="140"/>
      <c r="Z1826" s="138"/>
      <c r="AA1826" s="137">
        <v>0</v>
      </c>
      <c r="AB1826" s="137">
        <v>0</v>
      </c>
      <c r="AC1826" s="137"/>
      <c r="AD1826" s="137" t="s">
        <v>622</v>
      </c>
      <c r="AE1826" s="143">
        <v>46242.598125</v>
      </c>
      <c r="AF1826" s="144"/>
      <c r="AG1826" s="144"/>
      <c r="AH1826" s="144" t="s">
        <v>606</v>
      </c>
      <c r="AI1826" s="144" t="s">
        <v>607</v>
      </c>
      <c r="AJ1826" s="145">
        <v>44385</v>
      </c>
      <c r="AK1826" s="146">
        <v>46242.4558796296</v>
      </c>
    </row>
    <row r="1827" s="134" customFormat="1" ht="38.8" customHeight="1" spans="1:37">
      <c r="A1827" s="138" t="s">
        <v>29</v>
      </c>
      <c r="B1827" s="138" t="s">
        <v>496</v>
      </c>
      <c r="C1827" s="137" t="s">
        <v>26</v>
      </c>
      <c r="D1827" s="138" t="s">
        <v>104</v>
      </c>
      <c r="E1827" s="138" t="s">
        <v>587</v>
      </c>
      <c r="F1827" s="138" t="s">
        <v>277</v>
      </c>
      <c r="G1827" s="138" t="s">
        <v>1976</v>
      </c>
      <c r="H1827" s="138" t="s">
        <v>2320</v>
      </c>
      <c r="I1827" s="142" t="s">
        <v>601</v>
      </c>
      <c r="J1827" s="137" t="s">
        <v>591</v>
      </c>
      <c r="K1827" s="138" t="s">
        <v>3972</v>
      </c>
      <c r="L1827" s="138" t="s">
        <v>592</v>
      </c>
      <c r="M1827" s="140" t="s">
        <v>4163</v>
      </c>
      <c r="N1827" s="138" t="s">
        <v>4164</v>
      </c>
      <c r="O1827" s="138" t="s">
        <v>461</v>
      </c>
      <c r="P1827" s="138" t="s">
        <v>3881</v>
      </c>
      <c r="Q1827" s="138" t="s">
        <v>3901</v>
      </c>
      <c r="R1827" s="138" t="s">
        <v>4</v>
      </c>
      <c r="S1827" s="138">
        <v>1</v>
      </c>
      <c r="T1827" s="138">
        <v>180</v>
      </c>
      <c r="U1827" s="138">
        <v>230</v>
      </c>
      <c r="V1827" s="140">
        <v>230</v>
      </c>
      <c r="W1827" s="138">
        <v>180</v>
      </c>
      <c r="X1827" s="138">
        <v>0</v>
      </c>
      <c r="Y1827" s="140"/>
      <c r="Z1827" s="138"/>
      <c r="AA1827" s="137">
        <v>100</v>
      </c>
      <c r="AB1827" s="137">
        <v>100</v>
      </c>
      <c r="AC1827" s="137"/>
      <c r="AD1827" s="137" t="s">
        <v>622</v>
      </c>
      <c r="AE1827" s="143">
        <v>46242.598125</v>
      </c>
      <c r="AF1827" s="144"/>
      <c r="AG1827" s="144"/>
      <c r="AH1827" s="144" t="s">
        <v>606</v>
      </c>
      <c r="AI1827" s="144" t="s">
        <v>607</v>
      </c>
      <c r="AJ1827" s="144"/>
      <c r="AK1827" s="146">
        <v>46242.4027083333</v>
      </c>
    </row>
    <row r="1828" s="134" customFormat="1" ht="38.8" customHeight="1" spans="1:37">
      <c r="A1828" s="138" t="s">
        <v>29</v>
      </c>
      <c r="B1828" s="138" t="s">
        <v>496</v>
      </c>
      <c r="C1828" s="137" t="s">
        <v>26</v>
      </c>
      <c r="D1828" s="138" t="s">
        <v>104</v>
      </c>
      <c r="E1828" s="138" t="s">
        <v>587</v>
      </c>
      <c r="F1828" s="138" t="s">
        <v>276</v>
      </c>
      <c r="G1828" s="138" t="s">
        <v>1983</v>
      </c>
      <c r="H1828" s="138" t="s">
        <v>2319</v>
      </c>
      <c r="I1828" s="142" t="s">
        <v>601</v>
      </c>
      <c r="J1828" s="137" t="s">
        <v>591</v>
      </c>
      <c r="K1828" s="138" t="s">
        <v>3972</v>
      </c>
      <c r="L1828" s="138" t="s">
        <v>592</v>
      </c>
      <c r="M1828" s="140" t="s">
        <v>4163</v>
      </c>
      <c r="N1828" s="138" t="s">
        <v>4164</v>
      </c>
      <c r="O1828" s="138" t="s">
        <v>461</v>
      </c>
      <c r="P1828" s="138" t="s">
        <v>3881</v>
      </c>
      <c r="Q1828" s="138" t="s">
        <v>3901</v>
      </c>
      <c r="R1828" s="138" t="s">
        <v>4</v>
      </c>
      <c r="S1828" s="138">
        <v>1</v>
      </c>
      <c r="T1828" s="138">
        <v>180</v>
      </c>
      <c r="U1828" s="138">
        <v>230</v>
      </c>
      <c r="V1828" s="140">
        <v>230</v>
      </c>
      <c r="W1828" s="138">
        <v>180</v>
      </c>
      <c r="X1828" s="138">
        <v>0</v>
      </c>
      <c r="Y1828" s="140"/>
      <c r="Z1828" s="138"/>
      <c r="AA1828" s="137">
        <v>100</v>
      </c>
      <c r="AB1828" s="137">
        <v>100</v>
      </c>
      <c r="AC1828" s="137"/>
      <c r="AD1828" s="137" t="s">
        <v>622</v>
      </c>
      <c r="AE1828" s="143">
        <v>46242.598125</v>
      </c>
      <c r="AF1828" s="144"/>
      <c r="AG1828" s="144"/>
      <c r="AH1828" s="144" t="s">
        <v>606</v>
      </c>
      <c r="AI1828" s="144" t="s">
        <v>607</v>
      </c>
      <c r="AJ1828" s="144"/>
      <c r="AK1828" s="146">
        <v>46241.7966203704</v>
      </c>
    </row>
    <row r="1829" s="134" customFormat="1" ht="38.8" customHeight="1" spans="1:37">
      <c r="A1829" s="138" t="s">
        <v>29</v>
      </c>
      <c r="B1829" s="138" t="s">
        <v>496</v>
      </c>
      <c r="C1829" s="137" t="s">
        <v>26</v>
      </c>
      <c r="D1829" s="138" t="s">
        <v>104</v>
      </c>
      <c r="E1829" s="138" t="s">
        <v>587</v>
      </c>
      <c r="F1829" s="138" t="s">
        <v>277</v>
      </c>
      <c r="G1829" s="138" t="s">
        <v>1976</v>
      </c>
      <c r="H1829" s="138" t="s">
        <v>5594</v>
      </c>
      <c r="I1829" s="142" t="s">
        <v>601</v>
      </c>
      <c r="J1829" s="137" t="s">
        <v>591</v>
      </c>
      <c r="K1829" s="138" t="s">
        <v>3972</v>
      </c>
      <c r="L1829" s="138" t="s">
        <v>592</v>
      </c>
      <c r="M1829" s="140" t="s">
        <v>4163</v>
      </c>
      <c r="N1829" s="138" t="s">
        <v>4164</v>
      </c>
      <c r="O1829" s="138" t="s">
        <v>461</v>
      </c>
      <c r="P1829" s="138" t="s">
        <v>3881</v>
      </c>
      <c r="Q1829" s="138" t="s">
        <v>3901</v>
      </c>
      <c r="R1829" s="138" t="s">
        <v>4</v>
      </c>
      <c r="S1829" s="138">
        <v>1</v>
      </c>
      <c r="T1829" s="138">
        <v>180</v>
      </c>
      <c r="U1829" s="138">
        <v>180</v>
      </c>
      <c r="V1829" s="140">
        <v>180</v>
      </c>
      <c r="W1829" s="138">
        <v>180</v>
      </c>
      <c r="X1829" s="138">
        <v>0</v>
      </c>
      <c r="Y1829" s="140"/>
      <c r="Z1829" s="138"/>
      <c r="AA1829" s="137">
        <v>100</v>
      </c>
      <c r="AB1829" s="137">
        <v>100</v>
      </c>
      <c r="AC1829" s="137"/>
      <c r="AD1829" s="137" t="s">
        <v>622</v>
      </c>
      <c r="AE1829" s="143">
        <v>46242.598125</v>
      </c>
      <c r="AF1829" s="144"/>
      <c r="AG1829" s="144"/>
      <c r="AH1829" s="144" t="s">
        <v>606</v>
      </c>
      <c r="AI1829" s="144" t="s">
        <v>607</v>
      </c>
      <c r="AJ1829" s="144"/>
      <c r="AK1829" s="146">
        <v>46241.7845023148</v>
      </c>
    </row>
    <row r="1830" s="134" customFormat="1" ht="38.8" customHeight="1" spans="1:37">
      <c r="A1830" s="138" t="s">
        <v>29</v>
      </c>
      <c r="B1830" s="138" t="s">
        <v>496</v>
      </c>
      <c r="C1830" s="137" t="s">
        <v>26</v>
      </c>
      <c r="D1830" s="138" t="s">
        <v>104</v>
      </c>
      <c r="E1830" s="138" t="s">
        <v>587</v>
      </c>
      <c r="F1830" s="138" t="s">
        <v>277</v>
      </c>
      <c r="G1830" s="138" t="s">
        <v>1976</v>
      </c>
      <c r="H1830" s="138" t="s">
        <v>2316</v>
      </c>
      <c r="I1830" s="142" t="s">
        <v>601</v>
      </c>
      <c r="J1830" s="137" t="s">
        <v>591</v>
      </c>
      <c r="K1830" s="138" t="s">
        <v>3878</v>
      </c>
      <c r="L1830" s="138" t="s">
        <v>603</v>
      </c>
      <c r="M1830" s="140" t="s">
        <v>3879</v>
      </c>
      <c r="N1830" s="138" t="s">
        <v>3880</v>
      </c>
      <c r="O1830" s="138" t="s">
        <v>461</v>
      </c>
      <c r="P1830" s="138" t="s">
        <v>3881</v>
      </c>
      <c r="Q1830" s="138" t="s">
        <v>3882</v>
      </c>
      <c r="R1830" s="138" t="s">
        <v>8</v>
      </c>
      <c r="S1830" s="138">
        <v>1</v>
      </c>
      <c r="T1830" s="138">
        <v>50</v>
      </c>
      <c r="U1830" s="138">
        <v>688</v>
      </c>
      <c r="V1830" s="140">
        <v>688</v>
      </c>
      <c r="W1830" s="138">
        <v>50</v>
      </c>
      <c r="X1830" s="138">
        <v>0</v>
      </c>
      <c r="Y1830" s="140"/>
      <c r="Z1830" s="138"/>
      <c r="AA1830" s="137">
        <v>35</v>
      </c>
      <c r="AB1830" s="137">
        <v>35</v>
      </c>
      <c r="AC1830" s="137"/>
      <c r="AD1830" s="137" t="s">
        <v>622</v>
      </c>
      <c r="AE1830" s="143">
        <v>46242.598125</v>
      </c>
      <c r="AF1830" s="144"/>
      <c r="AG1830" s="144"/>
      <c r="AH1830" s="144" t="s">
        <v>606</v>
      </c>
      <c r="AI1830" s="144" t="s">
        <v>607</v>
      </c>
      <c r="AJ1830" s="145">
        <v>46132</v>
      </c>
      <c r="AK1830" s="146">
        <v>46241.7099652778</v>
      </c>
    </row>
    <row r="1831" s="134" customFormat="1" ht="38.8" customHeight="1" spans="1:37">
      <c r="A1831" s="138" t="s">
        <v>29</v>
      </c>
      <c r="B1831" s="138" t="s">
        <v>496</v>
      </c>
      <c r="C1831" s="137" t="s">
        <v>26</v>
      </c>
      <c r="D1831" s="138" t="s">
        <v>104</v>
      </c>
      <c r="E1831" s="138" t="s">
        <v>587</v>
      </c>
      <c r="F1831" s="138" t="s">
        <v>277</v>
      </c>
      <c r="G1831" s="138" t="s">
        <v>1976</v>
      </c>
      <c r="H1831" s="138" t="s">
        <v>5595</v>
      </c>
      <c r="I1831" s="142" t="s">
        <v>601</v>
      </c>
      <c r="J1831" s="137" t="s">
        <v>621</v>
      </c>
      <c r="K1831" s="138" t="s">
        <v>3878</v>
      </c>
      <c r="L1831" s="138" t="s">
        <v>603</v>
      </c>
      <c r="M1831" s="140" t="s">
        <v>5414</v>
      </c>
      <c r="N1831" s="138" t="s">
        <v>5415</v>
      </c>
      <c r="O1831" s="138" t="s">
        <v>461</v>
      </c>
      <c r="P1831" s="138" t="s">
        <v>3881</v>
      </c>
      <c r="Q1831" s="138" t="s">
        <v>3926</v>
      </c>
      <c r="R1831" s="138" t="s">
        <v>10</v>
      </c>
      <c r="S1831" s="138">
        <v>1</v>
      </c>
      <c r="T1831" s="138">
        <v>5</v>
      </c>
      <c r="U1831" s="138">
        <v>65</v>
      </c>
      <c r="V1831" s="140">
        <v>65</v>
      </c>
      <c r="W1831" s="138">
        <v>5</v>
      </c>
      <c r="X1831" s="138">
        <v>0</v>
      </c>
      <c r="Y1831" s="140"/>
      <c r="Z1831" s="138"/>
      <c r="AA1831" s="137">
        <v>3.5</v>
      </c>
      <c r="AB1831" s="137">
        <v>3.5</v>
      </c>
      <c r="AC1831" s="137"/>
      <c r="AD1831" s="137" t="s">
        <v>622</v>
      </c>
      <c r="AE1831" s="143">
        <v>46242.598125</v>
      </c>
      <c r="AF1831" s="144"/>
      <c r="AG1831" s="144"/>
      <c r="AH1831" s="144" t="s">
        <v>606</v>
      </c>
      <c r="AI1831" s="144" t="s">
        <v>607</v>
      </c>
      <c r="AJ1831" s="145">
        <v>46240</v>
      </c>
      <c r="AK1831" s="146">
        <v>46241.6968518519</v>
      </c>
    </row>
    <row r="1832" s="134" customFormat="1" ht="38.8" customHeight="1" spans="1:37">
      <c r="A1832" s="138" t="s">
        <v>29</v>
      </c>
      <c r="B1832" s="138" t="s">
        <v>496</v>
      </c>
      <c r="C1832" s="137" t="s">
        <v>26</v>
      </c>
      <c r="D1832" s="138" t="s">
        <v>104</v>
      </c>
      <c r="E1832" s="138" t="s">
        <v>587</v>
      </c>
      <c r="F1832" s="138" t="s">
        <v>277</v>
      </c>
      <c r="G1832" s="138" t="s">
        <v>1976</v>
      </c>
      <c r="H1832" s="138" t="s">
        <v>5596</v>
      </c>
      <c r="I1832" s="142" t="s">
        <v>601</v>
      </c>
      <c r="J1832" s="137" t="s">
        <v>591</v>
      </c>
      <c r="K1832" s="138" t="s">
        <v>3878</v>
      </c>
      <c r="L1832" s="138" t="s">
        <v>603</v>
      </c>
      <c r="M1832" s="140" t="s">
        <v>3879</v>
      </c>
      <c r="N1832" s="138" t="s">
        <v>3880</v>
      </c>
      <c r="O1832" s="138" t="s">
        <v>461</v>
      </c>
      <c r="P1832" s="138" t="s">
        <v>3881</v>
      </c>
      <c r="Q1832" s="138" t="s">
        <v>3882</v>
      </c>
      <c r="R1832" s="138" t="s">
        <v>8</v>
      </c>
      <c r="S1832" s="138">
        <v>1</v>
      </c>
      <c r="T1832" s="138">
        <v>50</v>
      </c>
      <c r="U1832" s="138">
        <v>50</v>
      </c>
      <c r="V1832" s="140">
        <v>50</v>
      </c>
      <c r="W1832" s="138">
        <v>50</v>
      </c>
      <c r="X1832" s="138">
        <v>0</v>
      </c>
      <c r="Y1832" s="140"/>
      <c r="Z1832" s="138"/>
      <c r="AA1832" s="137">
        <v>35</v>
      </c>
      <c r="AB1832" s="137">
        <v>35</v>
      </c>
      <c r="AC1832" s="137"/>
      <c r="AD1832" s="137" t="s">
        <v>622</v>
      </c>
      <c r="AE1832" s="143">
        <v>46242.598125</v>
      </c>
      <c r="AF1832" s="144"/>
      <c r="AG1832" s="144"/>
      <c r="AH1832" s="144" t="s">
        <v>606</v>
      </c>
      <c r="AI1832" s="144" t="s">
        <v>607</v>
      </c>
      <c r="AJ1832" s="145">
        <v>46177</v>
      </c>
      <c r="AK1832" s="146">
        <v>46241.5385648148</v>
      </c>
    </row>
    <row r="1833" s="134" customFormat="1" ht="38.8" customHeight="1" spans="1:37">
      <c r="A1833" s="138" t="s">
        <v>29</v>
      </c>
      <c r="B1833" s="138" t="s">
        <v>496</v>
      </c>
      <c r="C1833" s="137" t="s">
        <v>26</v>
      </c>
      <c r="D1833" s="138" t="s">
        <v>104</v>
      </c>
      <c r="E1833" s="138" t="s">
        <v>587</v>
      </c>
      <c r="F1833" s="138" t="s">
        <v>275</v>
      </c>
      <c r="G1833" s="138" t="s">
        <v>2213</v>
      </c>
      <c r="H1833" s="138" t="s">
        <v>2315</v>
      </c>
      <c r="I1833" s="142" t="s">
        <v>590</v>
      </c>
      <c r="J1833" s="137" t="s">
        <v>591</v>
      </c>
      <c r="K1833" s="138" t="s">
        <v>593</v>
      </c>
      <c r="L1833" s="138" t="s">
        <v>603</v>
      </c>
      <c r="M1833" s="140" t="s">
        <v>3931</v>
      </c>
      <c r="N1833" s="138" t="s">
        <v>3932</v>
      </c>
      <c r="O1833" s="138" t="s">
        <v>513</v>
      </c>
      <c r="P1833" s="138" t="s">
        <v>3866</v>
      </c>
      <c r="Q1833" s="138" t="s">
        <v>3867</v>
      </c>
      <c r="R1833" s="138"/>
      <c r="S1833" s="138">
        <v>1</v>
      </c>
      <c r="T1833" s="138">
        <v>0</v>
      </c>
      <c r="U1833" s="138">
        <v>198</v>
      </c>
      <c r="V1833" s="140">
        <v>198</v>
      </c>
      <c r="W1833" s="138">
        <v>0</v>
      </c>
      <c r="X1833" s="138">
        <v>0</v>
      </c>
      <c r="Y1833" s="140"/>
      <c r="Z1833" s="138"/>
      <c r="AA1833" s="137">
        <v>0</v>
      </c>
      <c r="AB1833" s="137">
        <v>0</v>
      </c>
      <c r="AC1833" s="137"/>
      <c r="AD1833" s="137" t="s">
        <v>622</v>
      </c>
      <c r="AE1833" s="143">
        <v>46242.598125</v>
      </c>
      <c r="AF1833" s="144"/>
      <c r="AG1833" s="144"/>
      <c r="AH1833" s="144" t="s">
        <v>606</v>
      </c>
      <c r="AI1833" s="144" t="s">
        <v>607</v>
      </c>
      <c r="AJ1833" s="145">
        <v>45413</v>
      </c>
      <c r="AK1833" s="146">
        <v>46241.5022222222</v>
      </c>
    </row>
    <row r="1834" s="134" customFormat="1" ht="38.8" customHeight="1" spans="1:37">
      <c r="A1834" s="138" t="s">
        <v>29</v>
      </c>
      <c r="B1834" s="138" t="s">
        <v>496</v>
      </c>
      <c r="C1834" s="137" t="s">
        <v>26</v>
      </c>
      <c r="D1834" s="138" t="s">
        <v>104</v>
      </c>
      <c r="E1834" s="138" t="s">
        <v>587</v>
      </c>
      <c r="F1834" s="138" t="s">
        <v>276</v>
      </c>
      <c r="G1834" s="138" t="s">
        <v>1983</v>
      </c>
      <c r="H1834" s="138" t="s">
        <v>5597</v>
      </c>
      <c r="I1834" s="142" t="s">
        <v>601</v>
      </c>
      <c r="J1834" s="137" t="s">
        <v>591</v>
      </c>
      <c r="K1834" s="138" t="s">
        <v>3878</v>
      </c>
      <c r="L1834" s="138" t="s">
        <v>603</v>
      </c>
      <c r="M1834" s="140" t="s">
        <v>3879</v>
      </c>
      <c r="N1834" s="138" t="s">
        <v>3880</v>
      </c>
      <c r="O1834" s="138" t="s">
        <v>461</v>
      </c>
      <c r="P1834" s="138" t="s">
        <v>3881</v>
      </c>
      <c r="Q1834" s="138" t="s">
        <v>3882</v>
      </c>
      <c r="R1834" s="138" t="s">
        <v>8</v>
      </c>
      <c r="S1834" s="138">
        <v>1</v>
      </c>
      <c r="T1834" s="138">
        <v>50</v>
      </c>
      <c r="U1834" s="138">
        <v>50</v>
      </c>
      <c r="V1834" s="140">
        <v>50</v>
      </c>
      <c r="W1834" s="138">
        <v>50</v>
      </c>
      <c r="X1834" s="138">
        <v>0</v>
      </c>
      <c r="Y1834" s="140"/>
      <c r="Z1834" s="138"/>
      <c r="AA1834" s="137">
        <v>35</v>
      </c>
      <c r="AB1834" s="137">
        <v>35</v>
      </c>
      <c r="AC1834" s="137"/>
      <c r="AD1834" s="137" t="s">
        <v>622</v>
      </c>
      <c r="AE1834" s="143">
        <v>46242.598125</v>
      </c>
      <c r="AF1834" s="144"/>
      <c r="AG1834" s="144"/>
      <c r="AH1834" s="144" t="s">
        <v>606</v>
      </c>
      <c r="AI1834" s="144" t="s">
        <v>607</v>
      </c>
      <c r="AJ1834" s="145">
        <v>46236</v>
      </c>
      <c r="AK1834" s="146">
        <v>46241.4158680556</v>
      </c>
    </row>
    <row r="1835" s="134" customFormat="1" ht="38.8" customHeight="1" spans="1:37">
      <c r="A1835" s="138" t="s">
        <v>29</v>
      </c>
      <c r="B1835" s="138" t="s">
        <v>496</v>
      </c>
      <c r="C1835" s="137" t="s">
        <v>26</v>
      </c>
      <c r="D1835" s="138" t="s">
        <v>104</v>
      </c>
      <c r="E1835" s="138" t="s">
        <v>587</v>
      </c>
      <c r="F1835" s="138" t="s">
        <v>276</v>
      </c>
      <c r="G1835" s="138" t="s">
        <v>1983</v>
      </c>
      <c r="H1835" s="138" t="s">
        <v>5598</v>
      </c>
      <c r="I1835" s="142" t="s">
        <v>601</v>
      </c>
      <c r="J1835" s="137" t="s">
        <v>591</v>
      </c>
      <c r="K1835" s="138" t="s">
        <v>3878</v>
      </c>
      <c r="L1835" s="138" t="s">
        <v>603</v>
      </c>
      <c r="M1835" s="140" t="s">
        <v>3879</v>
      </c>
      <c r="N1835" s="138" t="s">
        <v>3880</v>
      </c>
      <c r="O1835" s="138" t="s">
        <v>461</v>
      </c>
      <c r="P1835" s="138" t="s">
        <v>3881</v>
      </c>
      <c r="Q1835" s="138" t="s">
        <v>3882</v>
      </c>
      <c r="R1835" s="138" t="s">
        <v>8</v>
      </c>
      <c r="S1835" s="138">
        <v>1</v>
      </c>
      <c r="T1835" s="138">
        <v>50</v>
      </c>
      <c r="U1835" s="138">
        <v>50</v>
      </c>
      <c r="V1835" s="140">
        <v>50</v>
      </c>
      <c r="W1835" s="138">
        <v>50</v>
      </c>
      <c r="X1835" s="138">
        <v>0</v>
      </c>
      <c r="Y1835" s="140"/>
      <c r="Z1835" s="138"/>
      <c r="AA1835" s="137">
        <v>35</v>
      </c>
      <c r="AB1835" s="137">
        <v>35</v>
      </c>
      <c r="AC1835" s="137"/>
      <c r="AD1835" s="137" t="s">
        <v>622</v>
      </c>
      <c r="AE1835" s="143">
        <v>46242.598125</v>
      </c>
      <c r="AF1835" s="144"/>
      <c r="AG1835" s="144"/>
      <c r="AH1835" s="144" t="s">
        <v>606</v>
      </c>
      <c r="AI1835" s="144" t="s">
        <v>607</v>
      </c>
      <c r="AJ1835" s="145">
        <v>46221</v>
      </c>
      <c r="AK1835" s="146">
        <v>46240.8065740741</v>
      </c>
    </row>
    <row r="1836" s="134" customFormat="1" ht="38.8" customHeight="1" spans="1:37">
      <c r="A1836" s="138" t="s">
        <v>29</v>
      </c>
      <c r="B1836" s="138" t="s">
        <v>496</v>
      </c>
      <c r="C1836" s="137" t="s">
        <v>26</v>
      </c>
      <c r="D1836" s="138" t="s">
        <v>104</v>
      </c>
      <c r="E1836" s="138" t="s">
        <v>587</v>
      </c>
      <c r="F1836" s="138" t="s">
        <v>277</v>
      </c>
      <c r="G1836" s="138" t="s">
        <v>1976</v>
      </c>
      <c r="H1836" s="138" t="s">
        <v>2313</v>
      </c>
      <c r="I1836" s="142" t="s">
        <v>601</v>
      </c>
      <c r="J1836" s="137" t="s">
        <v>591</v>
      </c>
      <c r="K1836" s="138" t="s">
        <v>3898</v>
      </c>
      <c r="L1836" s="138" t="s">
        <v>603</v>
      </c>
      <c r="M1836" s="140" t="s">
        <v>4163</v>
      </c>
      <c r="N1836" s="138" t="s">
        <v>4164</v>
      </c>
      <c r="O1836" s="138" t="s">
        <v>461</v>
      </c>
      <c r="P1836" s="138" t="s">
        <v>3881</v>
      </c>
      <c r="Q1836" s="138" t="s">
        <v>3901</v>
      </c>
      <c r="R1836" s="138" t="s">
        <v>4</v>
      </c>
      <c r="S1836" s="138">
        <v>1</v>
      </c>
      <c r="T1836" s="138">
        <v>180</v>
      </c>
      <c r="U1836" s="138">
        <v>300</v>
      </c>
      <c r="V1836" s="140">
        <v>300</v>
      </c>
      <c r="W1836" s="138">
        <v>180</v>
      </c>
      <c r="X1836" s="138">
        <v>0</v>
      </c>
      <c r="Y1836" s="140"/>
      <c r="Z1836" s="138"/>
      <c r="AA1836" s="137">
        <v>100</v>
      </c>
      <c r="AB1836" s="137">
        <v>100</v>
      </c>
      <c r="AC1836" s="137"/>
      <c r="AD1836" s="137" t="s">
        <v>622</v>
      </c>
      <c r="AE1836" s="143">
        <v>46242.598125</v>
      </c>
      <c r="AF1836" s="144"/>
      <c r="AG1836" s="144"/>
      <c r="AH1836" s="144" t="s">
        <v>606</v>
      </c>
      <c r="AI1836" s="144" t="s">
        <v>607</v>
      </c>
      <c r="AJ1836" s="145">
        <v>46235</v>
      </c>
      <c r="AK1836" s="146">
        <v>46240.7912037037</v>
      </c>
    </row>
    <row r="1837" s="134" customFormat="1" ht="38.8" customHeight="1" spans="1:37">
      <c r="A1837" s="138" t="s">
        <v>29</v>
      </c>
      <c r="B1837" s="138" t="s">
        <v>496</v>
      </c>
      <c r="C1837" s="137" t="s">
        <v>26</v>
      </c>
      <c r="D1837" s="138" t="s">
        <v>104</v>
      </c>
      <c r="E1837" s="138" t="s">
        <v>587</v>
      </c>
      <c r="F1837" s="138" t="s">
        <v>277</v>
      </c>
      <c r="G1837" s="138" t="s">
        <v>1976</v>
      </c>
      <c r="H1837" s="138" t="s">
        <v>5599</v>
      </c>
      <c r="I1837" s="142" t="s">
        <v>645</v>
      </c>
      <c r="J1837" s="137" t="s">
        <v>621</v>
      </c>
      <c r="K1837" s="138" t="s">
        <v>4087</v>
      </c>
      <c r="L1837" s="138" t="s">
        <v>592</v>
      </c>
      <c r="M1837" s="140" t="s">
        <v>5600</v>
      </c>
      <c r="N1837" s="138" t="s">
        <v>5601</v>
      </c>
      <c r="O1837" s="138" t="s">
        <v>513</v>
      </c>
      <c r="P1837" s="138" t="s">
        <v>3868</v>
      </c>
      <c r="Q1837" s="138" t="s">
        <v>3867</v>
      </c>
      <c r="R1837" s="138"/>
      <c r="S1837" s="138">
        <v>1</v>
      </c>
      <c r="T1837" s="138">
        <v>160</v>
      </c>
      <c r="U1837" s="138">
        <v>160</v>
      </c>
      <c r="V1837" s="140">
        <v>160</v>
      </c>
      <c r="W1837" s="138">
        <v>160</v>
      </c>
      <c r="X1837" s="138">
        <v>0</v>
      </c>
      <c r="Y1837" s="140"/>
      <c r="Z1837" s="138"/>
      <c r="AA1837" s="137">
        <v>112</v>
      </c>
      <c r="AB1837" s="137">
        <v>112</v>
      </c>
      <c r="AC1837" s="137"/>
      <c r="AD1837" s="137" t="s">
        <v>622</v>
      </c>
      <c r="AE1837" s="143">
        <v>46242.598125</v>
      </c>
      <c r="AF1837" s="144"/>
      <c r="AG1837" s="144"/>
      <c r="AH1837" s="144"/>
      <c r="AI1837" s="144" t="s">
        <v>596</v>
      </c>
      <c r="AJ1837" s="145">
        <v>42853</v>
      </c>
      <c r="AK1837" s="146">
        <v>46240.7039699074</v>
      </c>
    </row>
    <row r="1838" s="134" customFormat="1" ht="38.8" customHeight="1" spans="1:37">
      <c r="A1838" s="138" t="s">
        <v>29</v>
      </c>
      <c r="B1838" s="138" t="s">
        <v>496</v>
      </c>
      <c r="C1838" s="137" t="s">
        <v>26</v>
      </c>
      <c r="D1838" s="138" t="s">
        <v>104</v>
      </c>
      <c r="E1838" s="138" t="s">
        <v>587</v>
      </c>
      <c r="F1838" s="138" t="s">
        <v>275</v>
      </c>
      <c r="G1838" s="138" t="s">
        <v>2213</v>
      </c>
      <c r="H1838" s="138" t="s">
        <v>2312</v>
      </c>
      <c r="I1838" s="142" t="s">
        <v>590</v>
      </c>
      <c r="J1838" s="137" t="s">
        <v>591</v>
      </c>
      <c r="K1838" s="138" t="s">
        <v>593</v>
      </c>
      <c r="L1838" s="138" t="s">
        <v>592</v>
      </c>
      <c r="M1838" s="140" t="s">
        <v>3931</v>
      </c>
      <c r="N1838" s="138" t="s">
        <v>3932</v>
      </c>
      <c r="O1838" s="138" t="s">
        <v>513</v>
      </c>
      <c r="P1838" s="138" t="s">
        <v>3866</v>
      </c>
      <c r="Q1838" s="138" t="s">
        <v>3867</v>
      </c>
      <c r="R1838" s="138"/>
      <c r="S1838" s="138">
        <v>1</v>
      </c>
      <c r="T1838" s="138">
        <v>0</v>
      </c>
      <c r="U1838" s="138">
        <v>198</v>
      </c>
      <c r="V1838" s="140">
        <v>198</v>
      </c>
      <c r="W1838" s="138">
        <v>0</v>
      </c>
      <c r="X1838" s="138">
        <v>0</v>
      </c>
      <c r="Y1838" s="140"/>
      <c r="Z1838" s="138"/>
      <c r="AA1838" s="137">
        <v>0</v>
      </c>
      <c r="AB1838" s="137">
        <v>0</v>
      </c>
      <c r="AC1838" s="137"/>
      <c r="AD1838" s="137" t="s">
        <v>622</v>
      </c>
      <c r="AE1838" s="143">
        <v>46242.598125</v>
      </c>
      <c r="AF1838" s="144"/>
      <c r="AG1838" s="144"/>
      <c r="AH1838" s="144" t="s">
        <v>606</v>
      </c>
      <c r="AI1838" s="144" t="s">
        <v>607</v>
      </c>
      <c r="AJ1838" s="145">
        <v>38819</v>
      </c>
      <c r="AK1838" s="146">
        <v>46240.6773611111</v>
      </c>
    </row>
    <row r="1839" s="134" customFormat="1" ht="38.8" customHeight="1" spans="1:37">
      <c r="A1839" s="138" t="s">
        <v>29</v>
      </c>
      <c r="B1839" s="138" t="s">
        <v>496</v>
      </c>
      <c r="C1839" s="137" t="s">
        <v>26</v>
      </c>
      <c r="D1839" s="138" t="s">
        <v>104</v>
      </c>
      <c r="E1839" s="138" t="s">
        <v>587</v>
      </c>
      <c r="F1839" s="138" t="s">
        <v>277</v>
      </c>
      <c r="G1839" s="138" t="s">
        <v>1976</v>
      </c>
      <c r="H1839" s="138" t="s">
        <v>5602</v>
      </c>
      <c r="I1839" s="142" t="s">
        <v>601</v>
      </c>
      <c r="J1839" s="137" t="s">
        <v>591</v>
      </c>
      <c r="K1839" s="138" t="s">
        <v>3878</v>
      </c>
      <c r="L1839" s="138" t="s">
        <v>603</v>
      </c>
      <c r="M1839" s="140" t="s">
        <v>4163</v>
      </c>
      <c r="N1839" s="138" t="s">
        <v>4164</v>
      </c>
      <c r="O1839" s="138" t="s">
        <v>461</v>
      </c>
      <c r="P1839" s="138" t="s">
        <v>3881</v>
      </c>
      <c r="Q1839" s="138" t="s">
        <v>3901</v>
      </c>
      <c r="R1839" s="138" t="s">
        <v>4</v>
      </c>
      <c r="S1839" s="138">
        <v>1</v>
      </c>
      <c r="T1839" s="138">
        <v>180</v>
      </c>
      <c r="U1839" s="138">
        <v>510</v>
      </c>
      <c r="V1839" s="140">
        <v>510</v>
      </c>
      <c r="W1839" s="138">
        <v>180</v>
      </c>
      <c r="X1839" s="138">
        <v>0</v>
      </c>
      <c r="Y1839" s="140"/>
      <c r="Z1839" s="138"/>
      <c r="AA1839" s="137">
        <v>100</v>
      </c>
      <c r="AB1839" s="137">
        <v>100</v>
      </c>
      <c r="AC1839" s="137"/>
      <c r="AD1839" s="137" t="s">
        <v>622</v>
      </c>
      <c r="AE1839" s="143">
        <v>46242.598125</v>
      </c>
      <c r="AF1839" s="144"/>
      <c r="AG1839" s="144"/>
      <c r="AH1839" s="144" t="s">
        <v>606</v>
      </c>
      <c r="AI1839" s="144" t="s">
        <v>607</v>
      </c>
      <c r="AJ1839" s="145">
        <v>46177</v>
      </c>
      <c r="AK1839" s="146">
        <v>46240.6621990741</v>
      </c>
    </row>
    <row r="1840" s="134" customFormat="1" ht="38.8" customHeight="1" spans="1:37">
      <c r="A1840" s="138" t="s">
        <v>29</v>
      </c>
      <c r="B1840" s="138" t="s">
        <v>496</v>
      </c>
      <c r="C1840" s="137" t="s">
        <v>26</v>
      </c>
      <c r="D1840" s="138" t="s">
        <v>104</v>
      </c>
      <c r="E1840" s="138" t="s">
        <v>587</v>
      </c>
      <c r="F1840" s="138" t="s">
        <v>276</v>
      </c>
      <c r="G1840" s="138" t="s">
        <v>1983</v>
      </c>
      <c r="H1840" s="138" t="s">
        <v>2311</v>
      </c>
      <c r="I1840" s="142" t="s">
        <v>601</v>
      </c>
      <c r="J1840" s="137" t="s">
        <v>591</v>
      </c>
      <c r="K1840" s="138" t="s">
        <v>3972</v>
      </c>
      <c r="L1840" s="138" t="s">
        <v>592</v>
      </c>
      <c r="M1840" s="140" t="s">
        <v>4163</v>
      </c>
      <c r="N1840" s="138" t="s">
        <v>4164</v>
      </c>
      <c r="O1840" s="138" t="s">
        <v>461</v>
      </c>
      <c r="P1840" s="138" t="s">
        <v>3881</v>
      </c>
      <c r="Q1840" s="138" t="s">
        <v>3901</v>
      </c>
      <c r="R1840" s="138" t="s">
        <v>4</v>
      </c>
      <c r="S1840" s="138">
        <v>1</v>
      </c>
      <c r="T1840" s="138">
        <v>180</v>
      </c>
      <c r="U1840" s="138">
        <v>230</v>
      </c>
      <c r="V1840" s="140">
        <v>230</v>
      </c>
      <c r="W1840" s="138">
        <v>180</v>
      </c>
      <c r="X1840" s="138">
        <v>0</v>
      </c>
      <c r="Y1840" s="140"/>
      <c r="Z1840" s="138"/>
      <c r="AA1840" s="137">
        <v>100</v>
      </c>
      <c r="AB1840" s="137">
        <v>100</v>
      </c>
      <c r="AC1840" s="137"/>
      <c r="AD1840" s="137" t="s">
        <v>622</v>
      </c>
      <c r="AE1840" s="143">
        <v>46242.598125</v>
      </c>
      <c r="AF1840" s="144"/>
      <c r="AG1840" s="144"/>
      <c r="AH1840" s="144" t="s">
        <v>606</v>
      </c>
      <c r="AI1840" s="144" t="s">
        <v>607</v>
      </c>
      <c r="AJ1840" s="144"/>
      <c r="AK1840" s="146">
        <v>46240.6503935185</v>
      </c>
    </row>
    <row r="1841" s="134" customFormat="1" ht="38.8" customHeight="1" spans="1:37">
      <c r="A1841" s="138" t="s">
        <v>29</v>
      </c>
      <c r="B1841" s="138" t="s">
        <v>496</v>
      </c>
      <c r="C1841" s="137" t="s">
        <v>26</v>
      </c>
      <c r="D1841" s="138" t="s">
        <v>105</v>
      </c>
      <c r="E1841" s="138" t="s">
        <v>587</v>
      </c>
      <c r="F1841" s="138" t="s">
        <v>279</v>
      </c>
      <c r="G1841" s="138" t="s">
        <v>2013</v>
      </c>
      <c r="H1841" s="138" t="s">
        <v>5603</v>
      </c>
      <c r="I1841" s="142" t="s">
        <v>601</v>
      </c>
      <c r="J1841" s="137" t="s">
        <v>742</v>
      </c>
      <c r="K1841" s="138" t="s">
        <v>3878</v>
      </c>
      <c r="L1841" s="138" t="s">
        <v>603</v>
      </c>
      <c r="M1841" s="140" t="s">
        <v>4225</v>
      </c>
      <c r="N1841" s="138" t="s">
        <v>4226</v>
      </c>
      <c r="O1841" s="138" t="s">
        <v>461</v>
      </c>
      <c r="P1841" s="138" t="s">
        <v>3881</v>
      </c>
      <c r="Q1841" s="138" t="s">
        <v>4120</v>
      </c>
      <c r="R1841" s="138" t="s">
        <v>9</v>
      </c>
      <c r="S1841" s="138">
        <v>1</v>
      </c>
      <c r="T1841" s="138">
        <v>20</v>
      </c>
      <c r="U1841" s="138">
        <v>20</v>
      </c>
      <c r="V1841" s="140">
        <v>20</v>
      </c>
      <c r="W1841" s="138">
        <v>20</v>
      </c>
      <c r="X1841" s="138">
        <v>0</v>
      </c>
      <c r="Y1841" s="140"/>
      <c r="Z1841" s="138"/>
      <c r="AA1841" s="137">
        <v>14</v>
      </c>
      <c r="AB1841" s="137">
        <v>14</v>
      </c>
      <c r="AC1841" s="137"/>
      <c r="AD1841" s="137" t="s">
        <v>622</v>
      </c>
      <c r="AE1841" s="143">
        <v>46242.5929513889</v>
      </c>
      <c r="AF1841" s="144"/>
      <c r="AG1841" s="144"/>
      <c r="AH1841" s="144" t="s">
        <v>606</v>
      </c>
      <c r="AI1841" s="144" t="s">
        <v>607</v>
      </c>
      <c r="AJ1841" s="145">
        <v>46174</v>
      </c>
      <c r="AK1841" s="146">
        <v>46242.4793287037</v>
      </c>
    </row>
    <row r="1842" s="134" customFormat="1" ht="38.8" customHeight="1" spans="1:37">
      <c r="A1842" s="138" t="s">
        <v>29</v>
      </c>
      <c r="B1842" s="138" t="s">
        <v>496</v>
      </c>
      <c r="C1842" s="137" t="s">
        <v>26</v>
      </c>
      <c r="D1842" s="138" t="s">
        <v>105</v>
      </c>
      <c r="E1842" s="138" t="s">
        <v>587</v>
      </c>
      <c r="F1842" s="138" t="s">
        <v>280</v>
      </c>
      <c r="G1842" s="138" t="s">
        <v>1957</v>
      </c>
      <c r="H1842" s="138" t="s">
        <v>2310</v>
      </c>
      <c r="I1842" s="142" t="s">
        <v>601</v>
      </c>
      <c r="J1842" s="137" t="s">
        <v>591</v>
      </c>
      <c r="K1842" s="138" t="s">
        <v>3878</v>
      </c>
      <c r="L1842" s="138" t="s">
        <v>603</v>
      </c>
      <c r="M1842" s="140" t="s">
        <v>3920</v>
      </c>
      <c r="N1842" s="138" t="s">
        <v>3921</v>
      </c>
      <c r="O1842" s="138" t="s">
        <v>461</v>
      </c>
      <c r="P1842" s="138" t="s">
        <v>3881</v>
      </c>
      <c r="Q1842" s="138" t="s">
        <v>3901</v>
      </c>
      <c r="R1842" s="138" t="s">
        <v>4</v>
      </c>
      <c r="S1842" s="138">
        <v>1</v>
      </c>
      <c r="T1842" s="138">
        <v>180</v>
      </c>
      <c r="U1842" s="138">
        <v>230</v>
      </c>
      <c r="V1842" s="140">
        <v>230</v>
      </c>
      <c r="W1842" s="138">
        <v>180</v>
      </c>
      <c r="X1842" s="138">
        <v>0</v>
      </c>
      <c r="Y1842" s="140"/>
      <c r="Z1842" s="138"/>
      <c r="AA1842" s="137">
        <v>100</v>
      </c>
      <c r="AB1842" s="137">
        <v>100</v>
      </c>
      <c r="AC1842" s="137"/>
      <c r="AD1842" s="137" t="s">
        <v>622</v>
      </c>
      <c r="AE1842" s="143">
        <v>46242.5929513889</v>
      </c>
      <c r="AF1842" s="144"/>
      <c r="AG1842" s="144"/>
      <c r="AH1842" s="144" t="s">
        <v>606</v>
      </c>
      <c r="AI1842" s="144" t="s">
        <v>607</v>
      </c>
      <c r="AJ1842" s="145">
        <v>46240</v>
      </c>
      <c r="AK1842" s="146">
        <v>46242.4360069444</v>
      </c>
    </row>
    <row r="1843" s="134" customFormat="1" ht="38.8" customHeight="1" spans="1:37">
      <c r="A1843" s="138" t="s">
        <v>29</v>
      </c>
      <c r="B1843" s="138" t="s">
        <v>496</v>
      </c>
      <c r="C1843" s="137" t="s">
        <v>26</v>
      </c>
      <c r="D1843" s="138" t="s">
        <v>105</v>
      </c>
      <c r="E1843" s="138" t="s">
        <v>587</v>
      </c>
      <c r="F1843" s="138" t="s">
        <v>280</v>
      </c>
      <c r="G1843" s="138" t="s">
        <v>1957</v>
      </c>
      <c r="H1843" s="138" t="s">
        <v>5604</v>
      </c>
      <c r="I1843" s="142" t="s">
        <v>601</v>
      </c>
      <c r="J1843" s="137" t="s">
        <v>742</v>
      </c>
      <c r="K1843" s="138" t="s">
        <v>3878</v>
      </c>
      <c r="L1843" s="138" t="s">
        <v>603</v>
      </c>
      <c r="M1843" s="140" t="s">
        <v>4225</v>
      </c>
      <c r="N1843" s="138" t="s">
        <v>4226</v>
      </c>
      <c r="O1843" s="138" t="s">
        <v>461</v>
      </c>
      <c r="P1843" s="138" t="s">
        <v>3881</v>
      </c>
      <c r="Q1843" s="138" t="s">
        <v>4120</v>
      </c>
      <c r="R1843" s="138" t="s">
        <v>9</v>
      </c>
      <c r="S1843" s="138">
        <v>1</v>
      </c>
      <c r="T1843" s="138">
        <v>20</v>
      </c>
      <c r="U1843" s="138">
        <v>210</v>
      </c>
      <c r="V1843" s="140">
        <v>210</v>
      </c>
      <c r="W1843" s="138">
        <v>20</v>
      </c>
      <c r="X1843" s="138">
        <v>0</v>
      </c>
      <c r="Y1843" s="140"/>
      <c r="Z1843" s="138"/>
      <c r="AA1843" s="137">
        <v>14</v>
      </c>
      <c r="AB1843" s="137">
        <v>14</v>
      </c>
      <c r="AC1843" s="137"/>
      <c r="AD1843" s="137" t="s">
        <v>622</v>
      </c>
      <c r="AE1843" s="143">
        <v>46242.5929513889</v>
      </c>
      <c r="AF1843" s="144"/>
      <c r="AG1843" s="144"/>
      <c r="AH1843" s="144" t="s">
        <v>606</v>
      </c>
      <c r="AI1843" s="144" t="s">
        <v>607</v>
      </c>
      <c r="AJ1843" s="145">
        <v>46241</v>
      </c>
      <c r="AK1843" s="146">
        <v>46242.4263657407</v>
      </c>
    </row>
    <row r="1844" s="134" customFormat="1" ht="38.8" customHeight="1" spans="1:37">
      <c r="A1844" s="138" t="s">
        <v>29</v>
      </c>
      <c r="B1844" s="138" t="s">
        <v>496</v>
      </c>
      <c r="C1844" s="137" t="s">
        <v>26</v>
      </c>
      <c r="D1844" s="138" t="s">
        <v>105</v>
      </c>
      <c r="E1844" s="138" t="s">
        <v>587</v>
      </c>
      <c r="F1844" s="138" t="s">
        <v>280</v>
      </c>
      <c r="G1844" s="138" t="s">
        <v>1957</v>
      </c>
      <c r="H1844" s="138" t="s">
        <v>5604</v>
      </c>
      <c r="I1844" s="142" t="s">
        <v>601</v>
      </c>
      <c r="J1844" s="137" t="s">
        <v>742</v>
      </c>
      <c r="K1844" s="138" t="s">
        <v>3878</v>
      </c>
      <c r="L1844" s="138" t="s">
        <v>603</v>
      </c>
      <c r="M1844" s="140" t="s">
        <v>5409</v>
      </c>
      <c r="N1844" s="138" t="s">
        <v>5410</v>
      </c>
      <c r="O1844" s="138" t="s">
        <v>513</v>
      </c>
      <c r="P1844" s="138" t="s">
        <v>3868</v>
      </c>
      <c r="Q1844" s="138" t="s">
        <v>3867</v>
      </c>
      <c r="R1844" s="138"/>
      <c r="S1844" s="138">
        <v>1</v>
      </c>
      <c r="T1844" s="138">
        <v>10</v>
      </c>
      <c r="U1844" s="138">
        <v>210</v>
      </c>
      <c r="V1844" s="140">
        <v>210</v>
      </c>
      <c r="W1844" s="138">
        <v>10</v>
      </c>
      <c r="X1844" s="138">
        <v>0</v>
      </c>
      <c r="Y1844" s="140"/>
      <c r="Z1844" s="138"/>
      <c r="AA1844" s="137">
        <v>7</v>
      </c>
      <c r="AB1844" s="137">
        <v>7</v>
      </c>
      <c r="AC1844" s="137"/>
      <c r="AD1844" s="137" t="s">
        <v>622</v>
      </c>
      <c r="AE1844" s="143">
        <v>46242.5929513889</v>
      </c>
      <c r="AF1844" s="144"/>
      <c r="AG1844" s="144"/>
      <c r="AH1844" s="144" t="s">
        <v>606</v>
      </c>
      <c r="AI1844" s="144" t="s">
        <v>607</v>
      </c>
      <c r="AJ1844" s="145">
        <v>46241</v>
      </c>
      <c r="AK1844" s="146">
        <v>46242.4263657407</v>
      </c>
    </row>
    <row r="1845" s="134" customFormat="1" ht="38.8" customHeight="1" spans="1:37">
      <c r="A1845" s="138" t="s">
        <v>29</v>
      </c>
      <c r="B1845" s="138" t="s">
        <v>496</v>
      </c>
      <c r="C1845" s="137" t="s">
        <v>26</v>
      </c>
      <c r="D1845" s="138" t="s">
        <v>105</v>
      </c>
      <c r="E1845" s="138" t="s">
        <v>587</v>
      </c>
      <c r="F1845" s="138" t="s">
        <v>279</v>
      </c>
      <c r="G1845" s="138" t="s">
        <v>2013</v>
      </c>
      <c r="H1845" s="138" t="s">
        <v>2309</v>
      </c>
      <c r="I1845" s="142" t="s">
        <v>601</v>
      </c>
      <c r="J1845" s="137" t="s">
        <v>591</v>
      </c>
      <c r="K1845" s="138" t="s">
        <v>3878</v>
      </c>
      <c r="L1845" s="138" t="s">
        <v>603</v>
      </c>
      <c r="M1845" s="140" t="s">
        <v>4163</v>
      </c>
      <c r="N1845" s="138" t="s">
        <v>4164</v>
      </c>
      <c r="O1845" s="138" t="s">
        <v>461</v>
      </c>
      <c r="P1845" s="138" t="s">
        <v>3881</v>
      </c>
      <c r="Q1845" s="138" t="s">
        <v>3901</v>
      </c>
      <c r="R1845" s="138" t="s">
        <v>4</v>
      </c>
      <c r="S1845" s="138">
        <v>1</v>
      </c>
      <c r="T1845" s="138">
        <v>180</v>
      </c>
      <c r="U1845" s="138">
        <v>230</v>
      </c>
      <c r="V1845" s="140">
        <v>230</v>
      </c>
      <c r="W1845" s="138">
        <v>180</v>
      </c>
      <c r="X1845" s="138">
        <v>0</v>
      </c>
      <c r="Y1845" s="140"/>
      <c r="Z1845" s="138"/>
      <c r="AA1845" s="137">
        <v>100</v>
      </c>
      <c r="AB1845" s="137">
        <v>100</v>
      </c>
      <c r="AC1845" s="137"/>
      <c r="AD1845" s="137" t="s">
        <v>622</v>
      </c>
      <c r="AE1845" s="143">
        <v>46242.5929513889</v>
      </c>
      <c r="AF1845" s="144"/>
      <c r="AG1845" s="144"/>
      <c r="AH1845" s="144"/>
      <c r="AI1845" s="144" t="s">
        <v>596</v>
      </c>
      <c r="AJ1845" s="144"/>
      <c r="AK1845" s="146">
        <v>46241.7576388889</v>
      </c>
    </row>
    <row r="1846" s="134" customFormat="1" ht="38.8" customHeight="1" spans="1:37">
      <c r="A1846" s="138" t="s">
        <v>29</v>
      </c>
      <c r="B1846" s="138" t="s">
        <v>496</v>
      </c>
      <c r="C1846" s="137" t="s">
        <v>26</v>
      </c>
      <c r="D1846" s="138" t="s">
        <v>105</v>
      </c>
      <c r="E1846" s="138" t="s">
        <v>587</v>
      </c>
      <c r="F1846" s="138" t="s">
        <v>280</v>
      </c>
      <c r="G1846" s="138" t="s">
        <v>1957</v>
      </c>
      <c r="H1846" s="138" t="s">
        <v>2308</v>
      </c>
      <c r="I1846" s="142" t="s">
        <v>601</v>
      </c>
      <c r="J1846" s="137" t="s">
        <v>591</v>
      </c>
      <c r="K1846" s="138" t="s">
        <v>3878</v>
      </c>
      <c r="L1846" s="138" t="s">
        <v>603</v>
      </c>
      <c r="M1846" s="140" t="s">
        <v>3973</v>
      </c>
      <c r="N1846" s="138" t="s">
        <v>3974</v>
      </c>
      <c r="O1846" s="138" t="s">
        <v>461</v>
      </c>
      <c r="P1846" s="138" t="s">
        <v>3881</v>
      </c>
      <c r="Q1846" s="138" t="s">
        <v>3970</v>
      </c>
      <c r="R1846" s="138" t="s">
        <v>9</v>
      </c>
      <c r="S1846" s="138">
        <v>1</v>
      </c>
      <c r="T1846" s="138">
        <v>50</v>
      </c>
      <c r="U1846" s="138">
        <v>100</v>
      </c>
      <c r="V1846" s="140">
        <v>100</v>
      </c>
      <c r="W1846" s="138">
        <v>50</v>
      </c>
      <c r="X1846" s="138">
        <v>0</v>
      </c>
      <c r="Y1846" s="140"/>
      <c r="Z1846" s="138"/>
      <c r="AA1846" s="137">
        <v>35</v>
      </c>
      <c r="AB1846" s="137">
        <v>35</v>
      </c>
      <c r="AC1846" s="137"/>
      <c r="AD1846" s="137" t="s">
        <v>622</v>
      </c>
      <c r="AE1846" s="143">
        <v>46242.5929513889</v>
      </c>
      <c r="AF1846" s="144"/>
      <c r="AG1846" s="144"/>
      <c r="AH1846" s="144" t="s">
        <v>606</v>
      </c>
      <c r="AI1846" s="144" t="s">
        <v>607</v>
      </c>
      <c r="AJ1846" s="145">
        <v>46239</v>
      </c>
      <c r="AK1846" s="146">
        <v>46240.8605439815</v>
      </c>
    </row>
    <row r="1847" s="134" customFormat="1" ht="38.8" customHeight="1" spans="1:37">
      <c r="A1847" s="138" t="s">
        <v>29</v>
      </c>
      <c r="B1847" s="138" t="s">
        <v>496</v>
      </c>
      <c r="C1847" s="137" t="s">
        <v>26</v>
      </c>
      <c r="D1847" s="138" t="s">
        <v>105</v>
      </c>
      <c r="E1847" s="138" t="s">
        <v>587</v>
      </c>
      <c r="F1847" s="138" t="s">
        <v>280</v>
      </c>
      <c r="G1847" s="138" t="s">
        <v>1957</v>
      </c>
      <c r="H1847" s="138" t="s">
        <v>5605</v>
      </c>
      <c r="I1847" s="142" t="s">
        <v>601</v>
      </c>
      <c r="J1847" s="137" t="s">
        <v>742</v>
      </c>
      <c r="K1847" s="138" t="s">
        <v>3878</v>
      </c>
      <c r="L1847" s="138" t="s">
        <v>603</v>
      </c>
      <c r="M1847" s="140" t="s">
        <v>4149</v>
      </c>
      <c r="N1847" s="138" t="s">
        <v>4150</v>
      </c>
      <c r="O1847" s="138" t="s">
        <v>461</v>
      </c>
      <c r="P1847" s="138" t="s">
        <v>3881</v>
      </c>
      <c r="Q1847" s="138" t="s">
        <v>4120</v>
      </c>
      <c r="R1847" s="138" t="s">
        <v>9</v>
      </c>
      <c r="S1847" s="138">
        <v>1</v>
      </c>
      <c r="T1847" s="138">
        <v>35</v>
      </c>
      <c r="U1847" s="138">
        <v>260</v>
      </c>
      <c r="V1847" s="140">
        <v>260</v>
      </c>
      <c r="W1847" s="138">
        <v>35</v>
      </c>
      <c r="X1847" s="138">
        <v>0</v>
      </c>
      <c r="Y1847" s="140"/>
      <c r="Z1847" s="138"/>
      <c r="AA1847" s="137">
        <v>24.5</v>
      </c>
      <c r="AB1847" s="137">
        <v>24.5</v>
      </c>
      <c r="AC1847" s="137"/>
      <c r="AD1847" s="137" t="s">
        <v>622</v>
      </c>
      <c r="AE1847" s="143">
        <v>46242.5929513889</v>
      </c>
      <c r="AF1847" s="144"/>
      <c r="AG1847" s="144"/>
      <c r="AH1847" s="144" t="s">
        <v>606</v>
      </c>
      <c r="AI1847" s="144" t="s">
        <v>607</v>
      </c>
      <c r="AJ1847" s="145">
        <v>46239</v>
      </c>
      <c r="AK1847" s="146">
        <v>46240.8565046296</v>
      </c>
    </row>
    <row r="1848" s="134" customFormat="1" ht="38.8" customHeight="1" spans="1:37">
      <c r="A1848" s="138" t="s">
        <v>29</v>
      </c>
      <c r="B1848" s="138" t="s">
        <v>496</v>
      </c>
      <c r="C1848" s="137" t="s">
        <v>26</v>
      </c>
      <c r="D1848" s="138" t="s">
        <v>105</v>
      </c>
      <c r="E1848" s="138" t="s">
        <v>587</v>
      </c>
      <c r="F1848" s="138" t="s">
        <v>280</v>
      </c>
      <c r="G1848" s="138" t="s">
        <v>1957</v>
      </c>
      <c r="H1848" s="138" t="s">
        <v>5605</v>
      </c>
      <c r="I1848" s="142" t="s">
        <v>601</v>
      </c>
      <c r="J1848" s="137" t="s">
        <v>742</v>
      </c>
      <c r="K1848" s="138" t="s">
        <v>3878</v>
      </c>
      <c r="L1848" s="138" t="s">
        <v>603</v>
      </c>
      <c r="M1848" s="140" t="s">
        <v>4149</v>
      </c>
      <c r="N1848" s="138" t="s">
        <v>4150</v>
      </c>
      <c r="O1848" s="138" t="s">
        <v>461</v>
      </c>
      <c r="P1848" s="138" t="s">
        <v>3881</v>
      </c>
      <c r="Q1848" s="138" t="s">
        <v>4120</v>
      </c>
      <c r="R1848" s="138" t="s">
        <v>9</v>
      </c>
      <c r="S1848" s="138">
        <v>1</v>
      </c>
      <c r="T1848" s="138">
        <v>35</v>
      </c>
      <c r="U1848" s="138">
        <v>260</v>
      </c>
      <c r="V1848" s="140">
        <v>260</v>
      </c>
      <c r="W1848" s="138">
        <v>35</v>
      </c>
      <c r="X1848" s="138">
        <v>0</v>
      </c>
      <c r="Y1848" s="140"/>
      <c r="Z1848" s="138"/>
      <c r="AA1848" s="137">
        <v>24.5</v>
      </c>
      <c r="AB1848" s="137">
        <v>24.5</v>
      </c>
      <c r="AC1848" s="137"/>
      <c r="AD1848" s="137" t="s">
        <v>622</v>
      </c>
      <c r="AE1848" s="143">
        <v>46242.5929513889</v>
      </c>
      <c r="AF1848" s="144"/>
      <c r="AG1848" s="144"/>
      <c r="AH1848" s="144" t="s">
        <v>606</v>
      </c>
      <c r="AI1848" s="144" t="s">
        <v>607</v>
      </c>
      <c r="AJ1848" s="145">
        <v>46239</v>
      </c>
      <c r="AK1848" s="146">
        <v>46240.8565046296</v>
      </c>
    </row>
    <row r="1849" s="134" customFormat="1" ht="38.8" customHeight="1" spans="1:37">
      <c r="A1849" s="138" t="s">
        <v>29</v>
      </c>
      <c r="B1849" s="138" t="s">
        <v>496</v>
      </c>
      <c r="C1849" s="137" t="s">
        <v>26</v>
      </c>
      <c r="D1849" s="138" t="s">
        <v>105</v>
      </c>
      <c r="E1849" s="138" t="s">
        <v>587</v>
      </c>
      <c r="F1849" s="138" t="s">
        <v>280</v>
      </c>
      <c r="G1849" s="138" t="s">
        <v>1957</v>
      </c>
      <c r="H1849" s="138" t="s">
        <v>5605</v>
      </c>
      <c r="I1849" s="142" t="s">
        <v>601</v>
      </c>
      <c r="J1849" s="137" t="s">
        <v>742</v>
      </c>
      <c r="K1849" s="138" t="s">
        <v>3878</v>
      </c>
      <c r="L1849" s="138" t="s">
        <v>603</v>
      </c>
      <c r="M1849" s="140" t="s">
        <v>5409</v>
      </c>
      <c r="N1849" s="138" t="s">
        <v>5410</v>
      </c>
      <c r="O1849" s="138" t="s">
        <v>513</v>
      </c>
      <c r="P1849" s="138" t="s">
        <v>3868</v>
      </c>
      <c r="Q1849" s="138" t="s">
        <v>3867</v>
      </c>
      <c r="R1849" s="138"/>
      <c r="S1849" s="138">
        <v>1</v>
      </c>
      <c r="T1849" s="138">
        <v>10</v>
      </c>
      <c r="U1849" s="138">
        <v>260</v>
      </c>
      <c r="V1849" s="140">
        <v>260</v>
      </c>
      <c r="W1849" s="138">
        <v>10</v>
      </c>
      <c r="X1849" s="138">
        <v>0</v>
      </c>
      <c r="Y1849" s="140"/>
      <c r="Z1849" s="138"/>
      <c r="AA1849" s="137">
        <v>7</v>
      </c>
      <c r="AB1849" s="137">
        <v>7</v>
      </c>
      <c r="AC1849" s="137"/>
      <c r="AD1849" s="137" t="s">
        <v>622</v>
      </c>
      <c r="AE1849" s="143">
        <v>46242.5929513889</v>
      </c>
      <c r="AF1849" s="144"/>
      <c r="AG1849" s="144"/>
      <c r="AH1849" s="144" t="s">
        <v>606</v>
      </c>
      <c r="AI1849" s="144" t="s">
        <v>607</v>
      </c>
      <c r="AJ1849" s="145">
        <v>46239</v>
      </c>
      <c r="AK1849" s="146">
        <v>46240.8565046296</v>
      </c>
    </row>
    <row r="1850" s="134" customFormat="1" ht="38.8" customHeight="1" spans="1:37">
      <c r="A1850" s="138" t="s">
        <v>29</v>
      </c>
      <c r="B1850" s="138" t="s">
        <v>496</v>
      </c>
      <c r="C1850" s="137" t="s">
        <v>26</v>
      </c>
      <c r="D1850" s="138" t="s">
        <v>105</v>
      </c>
      <c r="E1850" s="138" t="s">
        <v>587</v>
      </c>
      <c r="F1850" s="138" t="s">
        <v>279</v>
      </c>
      <c r="G1850" s="138" t="s">
        <v>2013</v>
      </c>
      <c r="H1850" s="138" t="s">
        <v>2307</v>
      </c>
      <c r="I1850" s="142" t="s">
        <v>601</v>
      </c>
      <c r="J1850" s="137" t="s">
        <v>742</v>
      </c>
      <c r="K1850" s="138" t="s">
        <v>3898</v>
      </c>
      <c r="L1850" s="138" t="s">
        <v>603</v>
      </c>
      <c r="M1850" s="140" t="s">
        <v>5409</v>
      </c>
      <c r="N1850" s="138" t="s">
        <v>5410</v>
      </c>
      <c r="O1850" s="138" t="s">
        <v>513</v>
      </c>
      <c r="P1850" s="138" t="s">
        <v>3868</v>
      </c>
      <c r="Q1850" s="138" t="s">
        <v>3867</v>
      </c>
      <c r="R1850" s="138"/>
      <c r="S1850" s="138">
        <v>1</v>
      </c>
      <c r="T1850" s="138">
        <v>10</v>
      </c>
      <c r="U1850" s="138">
        <v>250</v>
      </c>
      <c r="V1850" s="140">
        <v>250</v>
      </c>
      <c r="W1850" s="138">
        <v>10</v>
      </c>
      <c r="X1850" s="138">
        <v>0</v>
      </c>
      <c r="Y1850" s="140"/>
      <c r="Z1850" s="138"/>
      <c r="AA1850" s="137">
        <v>7</v>
      </c>
      <c r="AB1850" s="137">
        <v>7</v>
      </c>
      <c r="AC1850" s="137"/>
      <c r="AD1850" s="137" t="s">
        <v>622</v>
      </c>
      <c r="AE1850" s="143">
        <v>46242.5929513889</v>
      </c>
      <c r="AF1850" s="144"/>
      <c r="AG1850" s="144"/>
      <c r="AH1850" s="144" t="s">
        <v>606</v>
      </c>
      <c r="AI1850" s="144" t="s">
        <v>607</v>
      </c>
      <c r="AJ1850" s="145">
        <v>46118</v>
      </c>
      <c r="AK1850" s="146">
        <v>46240.7107986111</v>
      </c>
    </row>
    <row r="1851" s="134" customFormat="1" ht="38.8" customHeight="1" spans="1:37">
      <c r="A1851" s="138" t="s">
        <v>29</v>
      </c>
      <c r="B1851" s="138" t="s">
        <v>496</v>
      </c>
      <c r="C1851" s="137" t="s">
        <v>26</v>
      </c>
      <c r="D1851" s="138" t="s">
        <v>113</v>
      </c>
      <c r="E1851" s="138" t="s">
        <v>587</v>
      </c>
      <c r="F1851" s="138" t="s">
        <v>296</v>
      </c>
      <c r="G1851" s="138" t="s">
        <v>2235</v>
      </c>
      <c r="H1851" s="138" t="s">
        <v>5606</v>
      </c>
      <c r="I1851" s="142" t="s">
        <v>601</v>
      </c>
      <c r="J1851" s="137" t="s">
        <v>742</v>
      </c>
      <c r="K1851" s="138" t="s">
        <v>3878</v>
      </c>
      <c r="L1851" s="138" t="s">
        <v>603</v>
      </c>
      <c r="M1851" s="140" t="s">
        <v>4225</v>
      </c>
      <c r="N1851" s="138" t="s">
        <v>4226</v>
      </c>
      <c r="O1851" s="138" t="s">
        <v>461</v>
      </c>
      <c r="P1851" s="138" t="s">
        <v>3881</v>
      </c>
      <c r="Q1851" s="138" t="s">
        <v>4120</v>
      </c>
      <c r="R1851" s="138" t="s">
        <v>9</v>
      </c>
      <c r="S1851" s="138">
        <v>1</v>
      </c>
      <c r="T1851" s="138">
        <v>20</v>
      </c>
      <c r="U1851" s="138">
        <v>255</v>
      </c>
      <c r="V1851" s="140">
        <v>255</v>
      </c>
      <c r="W1851" s="138">
        <v>20</v>
      </c>
      <c r="X1851" s="138">
        <v>0</v>
      </c>
      <c r="Y1851" s="140"/>
      <c r="Z1851" s="138"/>
      <c r="AA1851" s="137">
        <v>14</v>
      </c>
      <c r="AB1851" s="137">
        <v>14</v>
      </c>
      <c r="AC1851" s="137"/>
      <c r="AD1851" s="137" t="s">
        <v>622</v>
      </c>
      <c r="AE1851" s="143">
        <v>46242.5967013889</v>
      </c>
      <c r="AF1851" s="144"/>
      <c r="AG1851" s="144"/>
      <c r="AH1851" s="144" t="s">
        <v>606</v>
      </c>
      <c r="AI1851" s="144" t="s">
        <v>607</v>
      </c>
      <c r="AJ1851" s="145">
        <v>46235</v>
      </c>
      <c r="AK1851" s="146">
        <v>46242.4813310185</v>
      </c>
    </row>
    <row r="1852" s="134" customFormat="1" ht="38.8" customHeight="1" spans="1:37">
      <c r="A1852" s="138" t="s">
        <v>29</v>
      </c>
      <c r="B1852" s="138" t="s">
        <v>496</v>
      </c>
      <c r="C1852" s="137" t="s">
        <v>26</v>
      </c>
      <c r="D1852" s="138" t="s">
        <v>113</v>
      </c>
      <c r="E1852" s="138" t="s">
        <v>587</v>
      </c>
      <c r="F1852" s="138" t="s">
        <v>296</v>
      </c>
      <c r="G1852" s="138" t="s">
        <v>2235</v>
      </c>
      <c r="H1852" s="138" t="s">
        <v>5606</v>
      </c>
      <c r="I1852" s="142" t="s">
        <v>601</v>
      </c>
      <c r="J1852" s="137" t="s">
        <v>742</v>
      </c>
      <c r="K1852" s="138" t="s">
        <v>3878</v>
      </c>
      <c r="L1852" s="138" t="s">
        <v>603</v>
      </c>
      <c r="M1852" s="140" t="s">
        <v>5414</v>
      </c>
      <c r="N1852" s="138" t="s">
        <v>5415</v>
      </c>
      <c r="O1852" s="138" t="s">
        <v>461</v>
      </c>
      <c r="P1852" s="138" t="s">
        <v>3881</v>
      </c>
      <c r="Q1852" s="138" t="s">
        <v>3926</v>
      </c>
      <c r="R1852" s="138" t="s">
        <v>10</v>
      </c>
      <c r="S1852" s="138">
        <v>1</v>
      </c>
      <c r="T1852" s="138">
        <v>5</v>
      </c>
      <c r="U1852" s="138">
        <v>255</v>
      </c>
      <c r="V1852" s="140">
        <v>255</v>
      </c>
      <c r="W1852" s="138">
        <v>5</v>
      </c>
      <c r="X1852" s="138">
        <v>0</v>
      </c>
      <c r="Y1852" s="140"/>
      <c r="Z1852" s="138"/>
      <c r="AA1852" s="137">
        <v>3.5</v>
      </c>
      <c r="AB1852" s="137">
        <v>3.5</v>
      </c>
      <c r="AC1852" s="137"/>
      <c r="AD1852" s="137" t="s">
        <v>622</v>
      </c>
      <c r="AE1852" s="143">
        <v>46242.5967013889</v>
      </c>
      <c r="AF1852" s="144"/>
      <c r="AG1852" s="144"/>
      <c r="AH1852" s="144" t="s">
        <v>606</v>
      </c>
      <c r="AI1852" s="144" t="s">
        <v>607</v>
      </c>
      <c r="AJ1852" s="145">
        <v>46235</v>
      </c>
      <c r="AK1852" s="146">
        <v>46242.4813310185</v>
      </c>
    </row>
    <row r="1853" s="134" customFormat="1" ht="38.8" customHeight="1" spans="1:37">
      <c r="A1853" s="138" t="s">
        <v>29</v>
      </c>
      <c r="B1853" s="138" t="s">
        <v>496</v>
      </c>
      <c r="C1853" s="137" t="s">
        <v>26</v>
      </c>
      <c r="D1853" s="138" t="s">
        <v>113</v>
      </c>
      <c r="E1853" s="138" t="s">
        <v>587</v>
      </c>
      <c r="F1853" s="138" t="s">
        <v>296</v>
      </c>
      <c r="G1853" s="138" t="s">
        <v>2235</v>
      </c>
      <c r="H1853" s="138" t="s">
        <v>5606</v>
      </c>
      <c r="I1853" s="142" t="s">
        <v>601</v>
      </c>
      <c r="J1853" s="137" t="s">
        <v>742</v>
      </c>
      <c r="K1853" s="138" t="s">
        <v>3878</v>
      </c>
      <c r="L1853" s="138" t="s">
        <v>603</v>
      </c>
      <c r="M1853" s="140" t="s">
        <v>4149</v>
      </c>
      <c r="N1853" s="138" t="s">
        <v>4150</v>
      </c>
      <c r="O1853" s="138" t="s">
        <v>461</v>
      </c>
      <c r="P1853" s="138" t="s">
        <v>3881</v>
      </c>
      <c r="Q1853" s="138" t="s">
        <v>4120</v>
      </c>
      <c r="R1853" s="138" t="s">
        <v>9</v>
      </c>
      <c r="S1853" s="138">
        <v>1</v>
      </c>
      <c r="T1853" s="138">
        <v>35</v>
      </c>
      <c r="U1853" s="138">
        <v>255</v>
      </c>
      <c r="V1853" s="140">
        <v>255</v>
      </c>
      <c r="W1853" s="138">
        <v>35</v>
      </c>
      <c r="X1853" s="138">
        <v>0</v>
      </c>
      <c r="Y1853" s="140"/>
      <c r="Z1853" s="138"/>
      <c r="AA1853" s="137">
        <v>24.5</v>
      </c>
      <c r="AB1853" s="137">
        <v>24.5</v>
      </c>
      <c r="AC1853" s="137"/>
      <c r="AD1853" s="137" t="s">
        <v>622</v>
      </c>
      <c r="AE1853" s="143">
        <v>46242.5967013889</v>
      </c>
      <c r="AF1853" s="144"/>
      <c r="AG1853" s="144"/>
      <c r="AH1853" s="144" t="s">
        <v>606</v>
      </c>
      <c r="AI1853" s="144" t="s">
        <v>607</v>
      </c>
      <c r="AJ1853" s="145">
        <v>46235</v>
      </c>
      <c r="AK1853" s="146">
        <v>46242.4813310185</v>
      </c>
    </row>
    <row r="1854" s="134" customFormat="1" ht="38.8" customHeight="1" spans="1:37">
      <c r="A1854" s="138" t="s">
        <v>29</v>
      </c>
      <c r="B1854" s="138" t="s">
        <v>496</v>
      </c>
      <c r="C1854" s="137" t="s">
        <v>26</v>
      </c>
      <c r="D1854" s="138" t="s">
        <v>113</v>
      </c>
      <c r="E1854" s="138" t="s">
        <v>587</v>
      </c>
      <c r="F1854" s="138" t="s">
        <v>296</v>
      </c>
      <c r="G1854" s="138" t="s">
        <v>2235</v>
      </c>
      <c r="H1854" s="138" t="s">
        <v>5606</v>
      </c>
      <c r="I1854" s="142" t="s">
        <v>601</v>
      </c>
      <c r="J1854" s="137" t="s">
        <v>742</v>
      </c>
      <c r="K1854" s="138" t="s">
        <v>3878</v>
      </c>
      <c r="L1854" s="138" t="s">
        <v>603</v>
      </c>
      <c r="M1854" s="140" t="s">
        <v>4149</v>
      </c>
      <c r="N1854" s="138" t="s">
        <v>4150</v>
      </c>
      <c r="O1854" s="138" t="s">
        <v>461</v>
      </c>
      <c r="P1854" s="138" t="s">
        <v>3881</v>
      </c>
      <c r="Q1854" s="138" t="s">
        <v>4120</v>
      </c>
      <c r="R1854" s="138" t="s">
        <v>9</v>
      </c>
      <c r="S1854" s="138">
        <v>1</v>
      </c>
      <c r="T1854" s="138">
        <v>35</v>
      </c>
      <c r="U1854" s="138">
        <v>255</v>
      </c>
      <c r="V1854" s="140">
        <v>255</v>
      </c>
      <c r="W1854" s="138">
        <v>35</v>
      </c>
      <c r="X1854" s="138">
        <v>0</v>
      </c>
      <c r="Y1854" s="140"/>
      <c r="Z1854" s="138"/>
      <c r="AA1854" s="137">
        <v>24.5</v>
      </c>
      <c r="AB1854" s="137">
        <v>24.5</v>
      </c>
      <c r="AC1854" s="137"/>
      <c r="AD1854" s="137" t="s">
        <v>622</v>
      </c>
      <c r="AE1854" s="143">
        <v>46242.5967013889</v>
      </c>
      <c r="AF1854" s="144"/>
      <c r="AG1854" s="144"/>
      <c r="AH1854" s="144" t="s">
        <v>606</v>
      </c>
      <c r="AI1854" s="144" t="s">
        <v>607</v>
      </c>
      <c r="AJ1854" s="145">
        <v>46235</v>
      </c>
      <c r="AK1854" s="146">
        <v>46242.4813310185</v>
      </c>
    </row>
    <row r="1855" s="134" customFormat="1" ht="38.8" customHeight="1" spans="1:37">
      <c r="A1855" s="138" t="s">
        <v>29</v>
      </c>
      <c r="B1855" s="138" t="s">
        <v>496</v>
      </c>
      <c r="C1855" s="137" t="s">
        <v>26</v>
      </c>
      <c r="D1855" s="138" t="s">
        <v>113</v>
      </c>
      <c r="E1855" s="138" t="s">
        <v>587</v>
      </c>
      <c r="F1855" s="138" t="s">
        <v>296</v>
      </c>
      <c r="G1855" s="138" t="s">
        <v>2235</v>
      </c>
      <c r="H1855" s="138" t="s">
        <v>5606</v>
      </c>
      <c r="I1855" s="142" t="s">
        <v>601</v>
      </c>
      <c r="J1855" s="137" t="s">
        <v>742</v>
      </c>
      <c r="K1855" s="138" t="s">
        <v>3878</v>
      </c>
      <c r="L1855" s="138" t="s">
        <v>603</v>
      </c>
      <c r="M1855" s="140" t="s">
        <v>5409</v>
      </c>
      <c r="N1855" s="138" t="s">
        <v>5410</v>
      </c>
      <c r="O1855" s="138" t="s">
        <v>513</v>
      </c>
      <c r="P1855" s="138" t="s">
        <v>3868</v>
      </c>
      <c r="Q1855" s="138" t="s">
        <v>3867</v>
      </c>
      <c r="R1855" s="138"/>
      <c r="S1855" s="138">
        <v>1</v>
      </c>
      <c r="T1855" s="138">
        <v>10</v>
      </c>
      <c r="U1855" s="138">
        <v>255</v>
      </c>
      <c r="V1855" s="140">
        <v>255</v>
      </c>
      <c r="W1855" s="138">
        <v>10</v>
      </c>
      <c r="X1855" s="138">
        <v>0</v>
      </c>
      <c r="Y1855" s="140"/>
      <c r="Z1855" s="138"/>
      <c r="AA1855" s="137">
        <v>7</v>
      </c>
      <c r="AB1855" s="137">
        <v>7</v>
      </c>
      <c r="AC1855" s="137"/>
      <c r="AD1855" s="137" t="s">
        <v>622</v>
      </c>
      <c r="AE1855" s="143">
        <v>46242.5967013889</v>
      </c>
      <c r="AF1855" s="144"/>
      <c r="AG1855" s="144"/>
      <c r="AH1855" s="144" t="s">
        <v>606</v>
      </c>
      <c r="AI1855" s="144" t="s">
        <v>607</v>
      </c>
      <c r="AJ1855" s="145">
        <v>46235</v>
      </c>
      <c r="AK1855" s="146">
        <v>46242.4813310185</v>
      </c>
    </row>
    <row r="1856" s="134" customFormat="1" ht="38.8" customHeight="1" spans="1:37">
      <c r="A1856" s="138" t="s">
        <v>29</v>
      </c>
      <c r="B1856" s="138" t="s">
        <v>496</v>
      </c>
      <c r="C1856" s="137" t="s">
        <v>26</v>
      </c>
      <c r="D1856" s="138" t="s">
        <v>113</v>
      </c>
      <c r="E1856" s="138" t="s">
        <v>587</v>
      </c>
      <c r="F1856" s="138" t="s">
        <v>296</v>
      </c>
      <c r="G1856" s="138" t="s">
        <v>2235</v>
      </c>
      <c r="H1856" s="138" t="s">
        <v>5606</v>
      </c>
      <c r="I1856" s="142" t="s">
        <v>601</v>
      </c>
      <c r="J1856" s="137" t="s">
        <v>742</v>
      </c>
      <c r="K1856" s="138" t="s">
        <v>3878</v>
      </c>
      <c r="L1856" s="138" t="s">
        <v>603</v>
      </c>
      <c r="M1856" s="140" t="s">
        <v>5409</v>
      </c>
      <c r="N1856" s="138" t="s">
        <v>5410</v>
      </c>
      <c r="O1856" s="138" t="s">
        <v>513</v>
      </c>
      <c r="P1856" s="138" t="s">
        <v>3868</v>
      </c>
      <c r="Q1856" s="138" t="s">
        <v>3867</v>
      </c>
      <c r="R1856" s="138"/>
      <c r="S1856" s="138">
        <v>1</v>
      </c>
      <c r="T1856" s="138">
        <v>10</v>
      </c>
      <c r="U1856" s="138">
        <v>255</v>
      </c>
      <c r="V1856" s="140">
        <v>255</v>
      </c>
      <c r="W1856" s="138">
        <v>10</v>
      </c>
      <c r="X1856" s="138">
        <v>0</v>
      </c>
      <c r="Y1856" s="140"/>
      <c r="Z1856" s="138"/>
      <c r="AA1856" s="137">
        <v>7</v>
      </c>
      <c r="AB1856" s="137">
        <v>7</v>
      </c>
      <c r="AC1856" s="137"/>
      <c r="AD1856" s="137" t="s">
        <v>622</v>
      </c>
      <c r="AE1856" s="143">
        <v>46242.5967013889</v>
      </c>
      <c r="AF1856" s="144"/>
      <c r="AG1856" s="144"/>
      <c r="AH1856" s="144" t="s">
        <v>606</v>
      </c>
      <c r="AI1856" s="144" t="s">
        <v>607</v>
      </c>
      <c r="AJ1856" s="145">
        <v>46235</v>
      </c>
      <c r="AK1856" s="146">
        <v>46242.4813310185</v>
      </c>
    </row>
    <row r="1857" s="134" customFormat="1" ht="38.8" customHeight="1" spans="1:37">
      <c r="A1857" s="138" t="s">
        <v>29</v>
      </c>
      <c r="B1857" s="138" t="s">
        <v>496</v>
      </c>
      <c r="C1857" s="137" t="s">
        <v>26</v>
      </c>
      <c r="D1857" s="138" t="s">
        <v>113</v>
      </c>
      <c r="E1857" s="138" t="s">
        <v>587</v>
      </c>
      <c r="F1857" s="138" t="s">
        <v>296</v>
      </c>
      <c r="G1857" s="138" t="s">
        <v>2235</v>
      </c>
      <c r="H1857" s="138" t="s">
        <v>5606</v>
      </c>
      <c r="I1857" s="142" t="s">
        <v>601</v>
      </c>
      <c r="J1857" s="137" t="s">
        <v>742</v>
      </c>
      <c r="K1857" s="138" t="s">
        <v>3878</v>
      </c>
      <c r="L1857" s="138" t="s">
        <v>603</v>
      </c>
      <c r="M1857" s="140" t="s">
        <v>4179</v>
      </c>
      <c r="N1857" s="138" t="s">
        <v>4180</v>
      </c>
      <c r="O1857" s="138" t="s">
        <v>461</v>
      </c>
      <c r="P1857" s="138" t="s">
        <v>3881</v>
      </c>
      <c r="Q1857" s="138" t="s">
        <v>4120</v>
      </c>
      <c r="R1857" s="138" t="s">
        <v>9</v>
      </c>
      <c r="S1857" s="138">
        <v>1</v>
      </c>
      <c r="T1857" s="138">
        <v>20</v>
      </c>
      <c r="U1857" s="138">
        <v>255</v>
      </c>
      <c r="V1857" s="140">
        <v>255</v>
      </c>
      <c r="W1857" s="138">
        <v>20</v>
      </c>
      <c r="X1857" s="138">
        <v>0</v>
      </c>
      <c r="Y1857" s="140"/>
      <c r="Z1857" s="138"/>
      <c r="AA1857" s="137">
        <v>14</v>
      </c>
      <c r="AB1857" s="137">
        <v>14</v>
      </c>
      <c r="AC1857" s="137"/>
      <c r="AD1857" s="137" t="s">
        <v>622</v>
      </c>
      <c r="AE1857" s="143">
        <v>46242.5967013889</v>
      </c>
      <c r="AF1857" s="144"/>
      <c r="AG1857" s="144"/>
      <c r="AH1857" s="144" t="s">
        <v>606</v>
      </c>
      <c r="AI1857" s="144" t="s">
        <v>607</v>
      </c>
      <c r="AJ1857" s="145">
        <v>46235</v>
      </c>
      <c r="AK1857" s="146">
        <v>46242.4813310185</v>
      </c>
    </row>
    <row r="1858" s="134" customFormat="1" ht="38.8" customHeight="1" spans="1:37">
      <c r="A1858" s="138" t="s">
        <v>29</v>
      </c>
      <c r="B1858" s="138" t="s">
        <v>496</v>
      </c>
      <c r="C1858" s="137" t="s">
        <v>26</v>
      </c>
      <c r="D1858" s="138" t="s">
        <v>113</v>
      </c>
      <c r="E1858" s="138" t="s">
        <v>587</v>
      </c>
      <c r="F1858" s="138" t="s">
        <v>300</v>
      </c>
      <c r="G1858" s="138" t="s">
        <v>2231</v>
      </c>
      <c r="H1858" s="138" t="s">
        <v>2306</v>
      </c>
      <c r="I1858" s="142" t="s">
        <v>601</v>
      </c>
      <c r="J1858" s="137" t="s">
        <v>591</v>
      </c>
      <c r="K1858" s="138" t="s">
        <v>3972</v>
      </c>
      <c r="L1858" s="138" t="s">
        <v>592</v>
      </c>
      <c r="M1858" s="140" t="s">
        <v>4163</v>
      </c>
      <c r="N1858" s="138" t="s">
        <v>4164</v>
      </c>
      <c r="O1858" s="138" t="s">
        <v>461</v>
      </c>
      <c r="P1858" s="138" t="s">
        <v>3881</v>
      </c>
      <c r="Q1858" s="138" t="s">
        <v>3901</v>
      </c>
      <c r="R1858" s="138" t="s">
        <v>4</v>
      </c>
      <c r="S1858" s="138">
        <v>1</v>
      </c>
      <c r="T1858" s="138">
        <v>180</v>
      </c>
      <c r="U1858" s="138">
        <v>230</v>
      </c>
      <c r="V1858" s="140">
        <v>230</v>
      </c>
      <c r="W1858" s="138">
        <v>180</v>
      </c>
      <c r="X1858" s="138">
        <v>0</v>
      </c>
      <c r="Y1858" s="140"/>
      <c r="Z1858" s="138"/>
      <c r="AA1858" s="137">
        <v>100</v>
      </c>
      <c r="AB1858" s="137">
        <v>100</v>
      </c>
      <c r="AC1858" s="137"/>
      <c r="AD1858" s="137" t="s">
        <v>622</v>
      </c>
      <c r="AE1858" s="143">
        <v>46242.5967013889</v>
      </c>
      <c r="AF1858" s="144"/>
      <c r="AG1858" s="144"/>
      <c r="AH1858" s="144" t="s">
        <v>606</v>
      </c>
      <c r="AI1858" s="144" t="s">
        <v>607</v>
      </c>
      <c r="AJ1858" s="144"/>
      <c r="AK1858" s="146">
        <v>46242.4453587963</v>
      </c>
    </row>
    <row r="1859" s="134" customFormat="1" ht="38.8" customHeight="1" spans="1:37">
      <c r="A1859" s="138" t="s">
        <v>29</v>
      </c>
      <c r="B1859" s="138" t="s">
        <v>496</v>
      </c>
      <c r="C1859" s="137" t="s">
        <v>26</v>
      </c>
      <c r="D1859" s="138" t="s">
        <v>113</v>
      </c>
      <c r="E1859" s="138" t="s">
        <v>587</v>
      </c>
      <c r="F1859" s="138" t="s">
        <v>299</v>
      </c>
      <c r="G1859" s="138" t="s">
        <v>685</v>
      </c>
      <c r="H1859" s="138" t="s">
        <v>2305</v>
      </c>
      <c r="I1859" s="142" t="s">
        <v>601</v>
      </c>
      <c r="J1859" s="137" t="s">
        <v>591</v>
      </c>
      <c r="K1859" s="138" t="s">
        <v>3878</v>
      </c>
      <c r="L1859" s="138" t="s">
        <v>603</v>
      </c>
      <c r="M1859" s="140" t="s">
        <v>3879</v>
      </c>
      <c r="N1859" s="138" t="s">
        <v>3880</v>
      </c>
      <c r="O1859" s="138" t="s">
        <v>461</v>
      </c>
      <c r="P1859" s="138" t="s">
        <v>3881</v>
      </c>
      <c r="Q1859" s="138" t="s">
        <v>3882</v>
      </c>
      <c r="R1859" s="138" t="s">
        <v>8</v>
      </c>
      <c r="S1859" s="138">
        <v>1</v>
      </c>
      <c r="T1859" s="138">
        <v>50</v>
      </c>
      <c r="U1859" s="138">
        <v>100</v>
      </c>
      <c r="V1859" s="140">
        <v>100</v>
      </c>
      <c r="W1859" s="138">
        <v>50</v>
      </c>
      <c r="X1859" s="138">
        <v>0</v>
      </c>
      <c r="Y1859" s="140"/>
      <c r="Z1859" s="138"/>
      <c r="AA1859" s="137">
        <v>35</v>
      </c>
      <c r="AB1859" s="137">
        <v>35</v>
      </c>
      <c r="AC1859" s="137"/>
      <c r="AD1859" s="137" t="s">
        <v>622</v>
      </c>
      <c r="AE1859" s="143">
        <v>46242.5967013889</v>
      </c>
      <c r="AF1859" s="144"/>
      <c r="AG1859" s="144"/>
      <c r="AH1859" s="144" t="s">
        <v>606</v>
      </c>
      <c r="AI1859" s="144" t="s">
        <v>607</v>
      </c>
      <c r="AJ1859" s="145">
        <v>46240</v>
      </c>
      <c r="AK1859" s="146">
        <v>46241.6478819444</v>
      </c>
    </row>
    <row r="1860" s="134" customFormat="1" ht="38.8" customHeight="1" spans="1:37">
      <c r="A1860" s="138" t="s">
        <v>29</v>
      </c>
      <c r="B1860" s="138" t="s">
        <v>496</v>
      </c>
      <c r="C1860" s="137" t="s">
        <v>26</v>
      </c>
      <c r="D1860" s="138" t="s">
        <v>113</v>
      </c>
      <c r="E1860" s="138" t="s">
        <v>587</v>
      </c>
      <c r="F1860" s="138" t="s">
        <v>296</v>
      </c>
      <c r="G1860" s="138" t="s">
        <v>2235</v>
      </c>
      <c r="H1860" s="138" t="s">
        <v>2304</v>
      </c>
      <c r="I1860" s="142" t="s">
        <v>601</v>
      </c>
      <c r="J1860" s="137" t="s">
        <v>591</v>
      </c>
      <c r="K1860" s="138" t="s">
        <v>3972</v>
      </c>
      <c r="L1860" s="138" t="s">
        <v>592</v>
      </c>
      <c r="M1860" s="140" t="s">
        <v>4163</v>
      </c>
      <c r="N1860" s="138" t="s">
        <v>4164</v>
      </c>
      <c r="O1860" s="138" t="s">
        <v>461</v>
      </c>
      <c r="P1860" s="138" t="s">
        <v>3881</v>
      </c>
      <c r="Q1860" s="138" t="s">
        <v>3901</v>
      </c>
      <c r="R1860" s="138" t="s">
        <v>4</v>
      </c>
      <c r="S1860" s="138">
        <v>1</v>
      </c>
      <c r="T1860" s="138">
        <v>180</v>
      </c>
      <c r="U1860" s="138">
        <v>280</v>
      </c>
      <c r="V1860" s="140">
        <v>280</v>
      </c>
      <c r="W1860" s="138">
        <v>180</v>
      </c>
      <c r="X1860" s="138">
        <v>0</v>
      </c>
      <c r="Y1860" s="140"/>
      <c r="Z1860" s="138"/>
      <c r="AA1860" s="137">
        <v>100</v>
      </c>
      <c r="AB1860" s="137">
        <v>100</v>
      </c>
      <c r="AC1860" s="137"/>
      <c r="AD1860" s="137" t="s">
        <v>622</v>
      </c>
      <c r="AE1860" s="143">
        <v>46242.5967013889</v>
      </c>
      <c r="AF1860" s="144"/>
      <c r="AG1860" s="144"/>
      <c r="AH1860" s="144" t="s">
        <v>606</v>
      </c>
      <c r="AI1860" s="144" t="s">
        <v>607</v>
      </c>
      <c r="AJ1860" s="144"/>
      <c r="AK1860" s="146">
        <v>46241.6347106481</v>
      </c>
    </row>
    <row r="1861" s="134" customFormat="1" ht="38.8" customHeight="1" spans="1:37">
      <c r="A1861" s="138" t="s">
        <v>29</v>
      </c>
      <c r="B1861" s="138" t="s">
        <v>496</v>
      </c>
      <c r="C1861" s="137" t="s">
        <v>26</v>
      </c>
      <c r="D1861" s="138" t="s">
        <v>113</v>
      </c>
      <c r="E1861" s="138" t="s">
        <v>587</v>
      </c>
      <c r="F1861" s="138" t="s">
        <v>296</v>
      </c>
      <c r="G1861" s="138" t="s">
        <v>2235</v>
      </c>
      <c r="H1861" s="138" t="s">
        <v>2304</v>
      </c>
      <c r="I1861" s="142" t="s">
        <v>601</v>
      </c>
      <c r="J1861" s="137" t="s">
        <v>591</v>
      </c>
      <c r="K1861" s="138" t="s">
        <v>3972</v>
      </c>
      <c r="L1861" s="138" t="s">
        <v>592</v>
      </c>
      <c r="M1861" s="140" t="s">
        <v>3973</v>
      </c>
      <c r="N1861" s="138" t="s">
        <v>3974</v>
      </c>
      <c r="O1861" s="138" t="s">
        <v>461</v>
      </c>
      <c r="P1861" s="138" t="s">
        <v>3881</v>
      </c>
      <c r="Q1861" s="138" t="s">
        <v>3970</v>
      </c>
      <c r="R1861" s="138" t="s">
        <v>9</v>
      </c>
      <c r="S1861" s="138">
        <v>1</v>
      </c>
      <c r="T1861" s="138">
        <v>50</v>
      </c>
      <c r="U1861" s="138">
        <v>280</v>
      </c>
      <c r="V1861" s="140">
        <v>280</v>
      </c>
      <c r="W1861" s="138">
        <v>50</v>
      </c>
      <c r="X1861" s="138">
        <v>0</v>
      </c>
      <c r="Y1861" s="140"/>
      <c r="Z1861" s="138"/>
      <c r="AA1861" s="137">
        <v>35</v>
      </c>
      <c r="AB1861" s="137">
        <v>35</v>
      </c>
      <c r="AC1861" s="137"/>
      <c r="AD1861" s="137" t="s">
        <v>622</v>
      </c>
      <c r="AE1861" s="143">
        <v>46242.5967013889</v>
      </c>
      <c r="AF1861" s="144"/>
      <c r="AG1861" s="144"/>
      <c r="AH1861" s="144" t="s">
        <v>606</v>
      </c>
      <c r="AI1861" s="144" t="s">
        <v>607</v>
      </c>
      <c r="AJ1861" s="144"/>
      <c r="AK1861" s="146">
        <v>46241.6347106481</v>
      </c>
    </row>
    <row r="1862" s="134" customFormat="1" ht="38.8" customHeight="1" spans="1:37">
      <c r="A1862" s="138" t="s">
        <v>29</v>
      </c>
      <c r="B1862" s="138" t="s">
        <v>496</v>
      </c>
      <c r="C1862" s="137" t="s">
        <v>26</v>
      </c>
      <c r="D1862" s="138" t="s">
        <v>113</v>
      </c>
      <c r="E1862" s="138" t="s">
        <v>587</v>
      </c>
      <c r="F1862" s="138" t="s">
        <v>300</v>
      </c>
      <c r="G1862" s="138" t="s">
        <v>2231</v>
      </c>
      <c r="H1862" s="138" t="s">
        <v>2303</v>
      </c>
      <c r="I1862" s="142" t="s">
        <v>601</v>
      </c>
      <c r="J1862" s="137" t="s">
        <v>591</v>
      </c>
      <c r="K1862" s="138" t="s">
        <v>3972</v>
      </c>
      <c r="L1862" s="138" t="s">
        <v>603</v>
      </c>
      <c r="M1862" s="140" t="s">
        <v>3954</v>
      </c>
      <c r="N1862" s="138" t="s">
        <v>3966</v>
      </c>
      <c r="O1862" s="138" t="s">
        <v>461</v>
      </c>
      <c r="P1862" s="138" t="s">
        <v>3881</v>
      </c>
      <c r="Q1862" s="138" t="s">
        <v>3901</v>
      </c>
      <c r="R1862" s="138" t="s">
        <v>4</v>
      </c>
      <c r="S1862" s="138">
        <v>1</v>
      </c>
      <c r="T1862" s="138">
        <v>180</v>
      </c>
      <c r="U1862" s="138">
        <v>230</v>
      </c>
      <c r="V1862" s="140">
        <v>230</v>
      </c>
      <c r="W1862" s="138">
        <v>180</v>
      </c>
      <c r="X1862" s="138">
        <v>0</v>
      </c>
      <c r="Y1862" s="140"/>
      <c r="Z1862" s="138"/>
      <c r="AA1862" s="137">
        <v>100</v>
      </c>
      <c r="AB1862" s="137">
        <v>100</v>
      </c>
      <c r="AC1862" s="137"/>
      <c r="AD1862" s="137" t="s">
        <v>622</v>
      </c>
      <c r="AE1862" s="143">
        <v>46242.5967013889</v>
      </c>
      <c r="AF1862" s="144"/>
      <c r="AG1862" s="144"/>
      <c r="AH1862" s="144" t="s">
        <v>606</v>
      </c>
      <c r="AI1862" s="144" t="s">
        <v>607</v>
      </c>
      <c r="AJ1862" s="145">
        <v>46237</v>
      </c>
      <c r="AK1862" s="146">
        <v>46241.4727662037</v>
      </c>
    </row>
    <row r="1863" s="134" customFormat="1" ht="38.8" customHeight="1" spans="1:37">
      <c r="A1863" s="138" t="s">
        <v>29</v>
      </c>
      <c r="B1863" s="138" t="s">
        <v>496</v>
      </c>
      <c r="C1863" s="137" t="s">
        <v>26</v>
      </c>
      <c r="D1863" s="138" t="s">
        <v>113</v>
      </c>
      <c r="E1863" s="138" t="s">
        <v>587</v>
      </c>
      <c r="F1863" s="138" t="s">
        <v>300</v>
      </c>
      <c r="G1863" s="138" t="s">
        <v>2231</v>
      </c>
      <c r="H1863" s="138" t="s">
        <v>2302</v>
      </c>
      <c r="I1863" s="142" t="s">
        <v>601</v>
      </c>
      <c r="J1863" s="137" t="s">
        <v>591</v>
      </c>
      <c r="K1863" s="138" t="s">
        <v>3878</v>
      </c>
      <c r="L1863" s="138" t="s">
        <v>603</v>
      </c>
      <c r="M1863" s="140" t="s">
        <v>4163</v>
      </c>
      <c r="N1863" s="138" t="s">
        <v>4164</v>
      </c>
      <c r="O1863" s="138" t="s">
        <v>461</v>
      </c>
      <c r="P1863" s="138" t="s">
        <v>3881</v>
      </c>
      <c r="Q1863" s="138" t="s">
        <v>3901</v>
      </c>
      <c r="R1863" s="138" t="s">
        <v>4</v>
      </c>
      <c r="S1863" s="138">
        <v>1</v>
      </c>
      <c r="T1863" s="138">
        <v>180</v>
      </c>
      <c r="U1863" s="138">
        <v>440</v>
      </c>
      <c r="V1863" s="140">
        <v>440</v>
      </c>
      <c r="W1863" s="138">
        <v>180</v>
      </c>
      <c r="X1863" s="138">
        <v>0</v>
      </c>
      <c r="Y1863" s="140"/>
      <c r="Z1863" s="138"/>
      <c r="AA1863" s="137">
        <v>100</v>
      </c>
      <c r="AB1863" s="137">
        <v>100</v>
      </c>
      <c r="AC1863" s="137"/>
      <c r="AD1863" s="137" t="s">
        <v>622</v>
      </c>
      <c r="AE1863" s="143">
        <v>46242.5967013889</v>
      </c>
      <c r="AF1863" s="144"/>
      <c r="AG1863" s="144"/>
      <c r="AH1863" s="144" t="s">
        <v>606</v>
      </c>
      <c r="AI1863" s="144" t="s">
        <v>607</v>
      </c>
      <c r="AJ1863" s="145">
        <v>46239</v>
      </c>
      <c r="AK1863" s="146">
        <v>46240.7061342593</v>
      </c>
    </row>
    <row r="1864" s="134" customFormat="1" ht="38.8" customHeight="1" spans="1:37">
      <c r="A1864" s="138" t="s">
        <v>29</v>
      </c>
      <c r="B1864" s="138" t="s">
        <v>496</v>
      </c>
      <c r="C1864" s="137" t="s">
        <v>26</v>
      </c>
      <c r="D1864" s="138" t="s">
        <v>113</v>
      </c>
      <c r="E1864" s="138" t="s">
        <v>587</v>
      </c>
      <c r="F1864" s="138" t="s">
        <v>300</v>
      </c>
      <c r="G1864" s="138" t="s">
        <v>2231</v>
      </c>
      <c r="H1864" s="138" t="s">
        <v>2302</v>
      </c>
      <c r="I1864" s="142" t="s">
        <v>601</v>
      </c>
      <c r="J1864" s="137" t="s">
        <v>591</v>
      </c>
      <c r="K1864" s="138" t="s">
        <v>3878</v>
      </c>
      <c r="L1864" s="138" t="s">
        <v>603</v>
      </c>
      <c r="M1864" s="140" t="s">
        <v>3879</v>
      </c>
      <c r="N1864" s="138" t="s">
        <v>3880</v>
      </c>
      <c r="O1864" s="138" t="s">
        <v>461</v>
      </c>
      <c r="P1864" s="138" t="s">
        <v>3881</v>
      </c>
      <c r="Q1864" s="138" t="s">
        <v>3882</v>
      </c>
      <c r="R1864" s="138" t="s">
        <v>8</v>
      </c>
      <c r="S1864" s="138">
        <v>1</v>
      </c>
      <c r="T1864" s="138">
        <v>50</v>
      </c>
      <c r="U1864" s="138">
        <v>440</v>
      </c>
      <c r="V1864" s="140">
        <v>440</v>
      </c>
      <c r="W1864" s="138">
        <v>50</v>
      </c>
      <c r="X1864" s="138">
        <v>0</v>
      </c>
      <c r="Y1864" s="140"/>
      <c r="Z1864" s="138"/>
      <c r="AA1864" s="137">
        <v>35</v>
      </c>
      <c r="AB1864" s="137">
        <v>35</v>
      </c>
      <c r="AC1864" s="137"/>
      <c r="AD1864" s="137" t="s">
        <v>622</v>
      </c>
      <c r="AE1864" s="143">
        <v>46242.5967013889</v>
      </c>
      <c r="AF1864" s="144"/>
      <c r="AG1864" s="144"/>
      <c r="AH1864" s="144" t="s">
        <v>606</v>
      </c>
      <c r="AI1864" s="144" t="s">
        <v>607</v>
      </c>
      <c r="AJ1864" s="145">
        <v>46239</v>
      </c>
      <c r="AK1864" s="146">
        <v>46240.7061342593</v>
      </c>
    </row>
    <row r="1865" s="134" customFormat="1" ht="38.8" customHeight="1" spans="1:37">
      <c r="A1865" s="138" t="s">
        <v>29</v>
      </c>
      <c r="B1865" s="138" t="s">
        <v>496</v>
      </c>
      <c r="C1865" s="137" t="s">
        <v>26</v>
      </c>
      <c r="D1865" s="138" t="s">
        <v>113</v>
      </c>
      <c r="E1865" s="138" t="s">
        <v>587</v>
      </c>
      <c r="F1865" s="138" t="s">
        <v>300</v>
      </c>
      <c r="G1865" s="138" t="s">
        <v>2231</v>
      </c>
      <c r="H1865" s="138" t="s">
        <v>5607</v>
      </c>
      <c r="I1865" s="142" t="s">
        <v>601</v>
      </c>
      <c r="J1865" s="137" t="s">
        <v>742</v>
      </c>
      <c r="K1865" s="138" t="s">
        <v>3878</v>
      </c>
      <c r="L1865" s="138" t="s">
        <v>603</v>
      </c>
      <c r="M1865" s="140" t="s">
        <v>4225</v>
      </c>
      <c r="N1865" s="138" t="s">
        <v>4226</v>
      </c>
      <c r="O1865" s="138" t="s">
        <v>461</v>
      </c>
      <c r="P1865" s="138" t="s">
        <v>3881</v>
      </c>
      <c r="Q1865" s="138" t="s">
        <v>4120</v>
      </c>
      <c r="R1865" s="138" t="s">
        <v>9</v>
      </c>
      <c r="S1865" s="138">
        <v>1</v>
      </c>
      <c r="T1865" s="138">
        <v>20</v>
      </c>
      <c r="U1865" s="138">
        <v>220</v>
      </c>
      <c r="V1865" s="140">
        <v>220</v>
      </c>
      <c r="W1865" s="138">
        <v>20</v>
      </c>
      <c r="X1865" s="138">
        <v>0</v>
      </c>
      <c r="Y1865" s="140"/>
      <c r="Z1865" s="138"/>
      <c r="AA1865" s="137">
        <v>14</v>
      </c>
      <c r="AB1865" s="137">
        <v>14</v>
      </c>
      <c r="AC1865" s="137"/>
      <c r="AD1865" s="137" t="s">
        <v>622</v>
      </c>
      <c r="AE1865" s="143">
        <v>46242.5967013889</v>
      </c>
      <c r="AF1865" s="144"/>
      <c r="AG1865" s="144"/>
      <c r="AH1865" s="144" t="s">
        <v>606</v>
      </c>
      <c r="AI1865" s="144" t="s">
        <v>607</v>
      </c>
      <c r="AJ1865" s="145">
        <v>46239</v>
      </c>
      <c r="AK1865" s="146">
        <v>46240.7059259259</v>
      </c>
    </row>
    <row r="1866" s="134" customFormat="1" ht="38.8" customHeight="1" spans="1:37">
      <c r="A1866" s="138" t="s">
        <v>29</v>
      </c>
      <c r="B1866" s="138" t="s">
        <v>496</v>
      </c>
      <c r="C1866" s="137" t="s">
        <v>26</v>
      </c>
      <c r="D1866" s="138" t="s">
        <v>113</v>
      </c>
      <c r="E1866" s="138" t="s">
        <v>587</v>
      </c>
      <c r="F1866" s="138" t="s">
        <v>300</v>
      </c>
      <c r="G1866" s="138" t="s">
        <v>2231</v>
      </c>
      <c r="H1866" s="138" t="s">
        <v>5607</v>
      </c>
      <c r="I1866" s="142" t="s">
        <v>601</v>
      </c>
      <c r="J1866" s="137" t="s">
        <v>742</v>
      </c>
      <c r="K1866" s="138" t="s">
        <v>3878</v>
      </c>
      <c r="L1866" s="138" t="s">
        <v>603</v>
      </c>
      <c r="M1866" s="140" t="s">
        <v>5409</v>
      </c>
      <c r="N1866" s="138" t="s">
        <v>5410</v>
      </c>
      <c r="O1866" s="138" t="s">
        <v>513</v>
      </c>
      <c r="P1866" s="138" t="s">
        <v>3868</v>
      </c>
      <c r="Q1866" s="138" t="s">
        <v>3867</v>
      </c>
      <c r="R1866" s="138"/>
      <c r="S1866" s="138">
        <v>1</v>
      </c>
      <c r="T1866" s="138">
        <v>10</v>
      </c>
      <c r="U1866" s="138">
        <v>220</v>
      </c>
      <c r="V1866" s="140">
        <v>220</v>
      </c>
      <c r="W1866" s="138">
        <v>10</v>
      </c>
      <c r="X1866" s="138">
        <v>0</v>
      </c>
      <c r="Y1866" s="140"/>
      <c r="Z1866" s="138"/>
      <c r="AA1866" s="137">
        <v>7</v>
      </c>
      <c r="AB1866" s="137">
        <v>7</v>
      </c>
      <c r="AC1866" s="137"/>
      <c r="AD1866" s="137" t="s">
        <v>622</v>
      </c>
      <c r="AE1866" s="143">
        <v>46242.5967013889</v>
      </c>
      <c r="AF1866" s="144"/>
      <c r="AG1866" s="144"/>
      <c r="AH1866" s="144" t="s">
        <v>606</v>
      </c>
      <c r="AI1866" s="144" t="s">
        <v>607</v>
      </c>
      <c r="AJ1866" s="145">
        <v>46239</v>
      </c>
      <c r="AK1866" s="146">
        <v>46240.7059259259</v>
      </c>
    </row>
    <row r="1867" s="134" customFormat="1" ht="38.8" customHeight="1" spans="1:37">
      <c r="A1867" s="138" t="s">
        <v>29</v>
      </c>
      <c r="B1867" s="138" t="s">
        <v>496</v>
      </c>
      <c r="C1867" s="137" t="s">
        <v>26</v>
      </c>
      <c r="D1867" s="138" t="s">
        <v>113</v>
      </c>
      <c r="E1867" s="138" t="s">
        <v>587</v>
      </c>
      <c r="F1867" s="138" t="s">
        <v>298</v>
      </c>
      <c r="G1867" s="138" t="s">
        <v>2193</v>
      </c>
      <c r="H1867" s="138" t="s">
        <v>2301</v>
      </c>
      <c r="I1867" s="142" t="s">
        <v>590</v>
      </c>
      <c r="J1867" s="137" t="s">
        <v>591</v>
      </c>
      <c r="K1867" s="138" t="s">
        <v>593</v>
      </c>
      <c r="L1867" s="138" t="s">
        <v>592</v>
      </c>
      <c r="M1867" s="140" t="s">
        <v>3931</v>
      </c>
      <c r="N1867" s="138" t="s">
        <v>3932</v>
      </c>
      <c r="O1867" s="138" t="s">
        <v>513</v>
      </c>
      <c r="P1867" s="138" t="s">
        <v>3866</v>
      </c>
      <c r="Q1867" s="138" t="s">
        <v>3867</v>
      </c>
      <c r="R1867" s="138"/>
      <c r="S1867" s="138">
        <v>1</v>
      </c>
      <c r="T1867" s="138">
        <v>0</v>
      </c>
      <c r="U1867" s="138">
        <v>198</v>
      </c>
      <c r="V1867" s="140">
        <v>198</v>
      </c>
      <c r="W1867" s="138">
        <v>0</v>
      </c>
      <c r="X1867" s="138">
        <v>0</v>
      </c>
      <c r="Y1867" s="140"/>
      <c r="Z1867" s="138"/>
      <c r="AA1867" s="137">
        <v>0</v>
      </c>
      <c r="AB1867" s="137">
        <v>0</v>
      </c>
      <c r="AC1867" s="137"/>
      <c r="AD1867" s="137" t="s">
        <v>622</v>
      </c>
      <c r="AE1867" s="143">
        <v>46242.5967013889</v>
      </c>
      <c r="AF1867" s="144"/>
      <c r="AG1867" s="144"/>
      <c r="AH1867" s="144" t="s">
        <v>606</v>
      </c>
      <c r="AI1867" s="144" t="s">
        <v>607</v>
      </c>
      <c r="AJ1867" s="145">
        <v>41953</v>
      </c>
      <c r="AK1867" s="146">
        <v>46240.6502662037</v>
      </c>
    </row>
    <row r="1868" s="134" customFormat="1" ht="38.8" customHeight="1" spans="1:37">
      <c r="A1868" s="138" t="s">
        <v>29</v>
      </c>
      <c r="B1868" s="138" t="s">
        <v>496</v>
      </c>
      <c r="C1868" s="137" t="s">
        <v>26</v>
      </c>
      <c r="D1868" s="138" t="s">
        <v>114</v>
      </c>
      <c r="E1868" s="138" t="s">
        <v>587</v>
      </c>
      <c r="F1868" s="138" t="s">
        <v>302</v>
      </c>
      <c r="G1868" s="138" t="s">
        <v>2205</v>
      </c>
      <c r="H1868" s="138" t="s">
        <v>2300</v>
      </c>
      <c r="I1868" s="142" t="s">
        <v>590</v>
      </c>
      <c r="J1868" s="137" t="s">
        <v>591</v>
      </c>
      <c r="K1868" s="138" t="s">
        <v>593</v>
      </c>
      <c r="L1868" s="138" t="s">
        <v>592</v>
      </c>
      <c r="M1868" s="140" t="s">
        <v>3931</v>
      </c>
      <c r="N1868" s="138" t="s">
        <v>3932</v>
      </c>
      <c r="O1868" s="138" t="s">
        <v>513</v>
      </c>
      <c r="P1868" s="138" t="s">
        <v>3866</v>
      </c>
      <c r="Q1868" s="138" t="s">
        <v>3867</v>
      </c>
      <c r="R1868" s="138"/>
      <c r="S1868" s="138">
        <v>1</v>
      </c>
      <c r="T1868" s="138">
        <v>0</v>
      </c>
      <c r="U1868" s="138">
        <v>198</v>
      </c>
      <c r="V1868" s="140">
        <v>198</v>
      </c>
      <c r="W1868" s="138">
        <v>0</v>
      </c>
      <c r="X1868" s="138">
        <v>0</v>
      </c>
      <c r="Y1868" s="140" t="s">
        <v>645</v>
      </c>
      <c r="Z1868" s="138" t="s">
        <v>645</v>
      </c>
      <c r="AA1868" s="137">
        <v>0</v>
      </c>
      <c r="AB1868" s="137">
        <v>0</v>
      </c>
      <c r="AC1868" s="137"/>
      <c r="AD1868" s="137" t="s">
        <v>622</v>
      </c>
      <c r="AE1868" s="143">
        <v>46240.5802430556</v>
      </c>
      <c r="AF1868" s="144"/>
      <c r="AG1868" s="144"/>
      <c r="AH1868" s="144" t="s">
        <v>606</v>
      </c>
      <c r="AI1868" s="144" t="s">
        <v>607</v>
      </c>
      <c r="AJ1868" s="145">
        <v>43800</v>
      </c>
      <c r="AK1868" s="146">
        <v>46240.4657175926</v>
      </c>
    </row>
    <row r="1869" s="134" customFormat="1" ht="38.8" customHeight="1" spans="1:37">
      <c r="A1869" s="138" t="s">
        <v>29</v>
      </c>
      <c r="B1869" s="138" t="s">
        <v>496</v>
      </c>
      <c r="C1869" s="137" t="s">
        <v>26</v>
      </c>
      <c r="D1869" s="138" t="s">
        <v>114</v>
      </c>
      <c r="E1869" s="138" t="s">
        <v>587</v>
      </c>
      <c r="F1869" s="138" t="s">
        <v>305</v>
      </c>
      <c r="G1869" s="138" t="s">
        <v>2169</v>
      </c>
      <c r="H1869" s="138" t="s">
        <v>5608</v>
      </c>
      <c r="I1869" s="142" t="s">
        <v>601</v>
      </c>
      <c r="J1869" s="137" t="s">
        <v>591</v>
      </c>
      <c r="K1869" s="138" t="s">
        <v>3878</v>
      </c>
      <c r="L1869" s="138" t="s">
        <v>603</v>
      </c>
      <c r="M1869" s="140" t="s">
        <v>3879</v>
      </c>
      <c r="N1869" s="138" t="s">
        <v>3880</v>
      </c>
      <c r="O1869" s="138" t="s">
        <v>461</v>
      </c>
      <c r="P1869" s="138" t="s">
        <v>3881</v>
      </c>
      <c r="Q1869" s="138" t="s">
        <v>3882</v>
      </c>
      <c r="R1869" s="138" t="s">
        <v>8</v>
      </c>
      <c r="S1869" s="138">
        <v>1</v>
      </c>
      <c r="T1869" s="138">
        <v>50</v>
      </c>
      <c r="U1869" s="138">
        <v>50</v>
      </c>
      <c r="V1869" s="140">
        <v>50</v>
      </c>
      <c r="W1869" s="138">
        <v>50</v>
      </c>
      <c r="X1869" s="138">
        <v>0</v>
      </c>
      <c r="Y1869" s="140"/>
      <c r="Z1869" s="138"/>
      <c r="AA1869" s="137">
        <v>35</v>
      </c>
      <c r="AB1869" s="137">
        <v>35</v>
      </c>
      <c r="AC1869" s="137"/>
      <c r="AD1869" s="137" t="s">
        <v>622</v>
      </c>
      <c r="AE1869" s="143">
        <v>46240.5802430556</v>
      </c>
      <c r="AF1869" s="144"/>
      <c r="AG1869" s="144"/>
      <c r="AH1869" s="144" t="s">
        <v>606</v>
      </c>
      <c r="AI1869" s="144" t="s">
        <v>607</v>
      </c>
      <c r="AJ1869" s="145">
        <v>46239</v>
      </c>
      <c r="AK1869" s="146">
        <v>46240.446400463</v>
      </c>
    </row>
    <row r="1870" s="134" customFormat="1" ht="38.8" customHeight="1" spans="1:37">
      <c r="A1870" s="138" t="s">
        <v>29</v>
      </c>
      <c r="B1870" s="138" t="s">
        <v>496</v>
      </c>
      <c r="C1870" s="137" t="s">
        <v>26</v>
      </c>
      <c r="D1870" s="138" t="s">
        <v>114</v>
      </c>
      <c r="E1870" s="138" t="s">
        <v>587</v>
      </c>
      <c r="F1870" s="138" t="s">
        <v>305</v>
      </c>
      <c r="G1870" s="138" t="s">
        <v>2169</v>
      </c>
      <c r="H1870" s="138" t="s">
        <v>5609</v>
      </c>
      <c r="I1870" s="142" t="s">
        <v>601</v>
      </c>
      <c r="J1870" s="137" t="s">
        <v>742</v>
      </c>
      <c r="K1870" s="138" t="s">
        <v>3878</v>
      </c>
      <c r="L1870" s="138" t="s">
        <v>603</v>
      </c>
      <c r="M1870" s="140" t="s">
        <v>4225</v>
      </c>
      <c r="N1870" s="138" t="s">
        <v>4226</v>
      </c>
      <c r="O1870" s="138" t="s">
        <v>461</v>
      </c>
      <c r="P1870" s="138" t="s">
        <v>3881</v>
      </c>
      <c r="Q1870" s="138" t="s">
        <v>4120</v>
      </c>
      <c r="R1870" s="138" t="s">
        <v>9</v>
      </c>
      <c r="S1870" s="138">
        <v>1</v>
      </c>
      <c r="T1870" s="138">
        <v>20</v>
      </c>
      <c r="U1870" s="138">
        <v>20</v>
      </c>
      <c r="V1870" s="140">
        <v>20</v>
      </c>
      <c r="W1870" s="138">
        <v>20</v>
      </c>
      <c r="X1870" s="138">
        <v>0</v>
      </c>
      <c r="Y1870" s="140"/>
      <c r="Z1870" s="138"/>
      <c r="AA1870" s="137">
        <v>14</v>
      </c>
      <c r="AB1870" s="137">
        <v>14</v>
      </c>
      <c r="AC1870" s="137"/>
      <c r="AD1870" s="137" t="s">
        <v>622</v>
      </c>
      <c r="AE1870" s="143">
        <v>46240.5802430556</v>
      </c>
      <c r="AF1870" s="144"/>
      <c r="AG1870" s="144"/>
      <c r="AH1870" s="144" t="s">
        <v>606</v>
      </c>
      <c r="AI1870" s="144" t="s">
        <v>607</v>
      </c>
      <c r="AJ1870" s="145">
        <v>46239</v>
      </c>
      <c r="AK1870" s="146">
        <v>46240.4459259259</v>
      </c>
    </row>
    <row r="1871" s="134" customFormat="1" ht="38.8" customHeight="1" spans="1:37">
      <c r="A1871" s="138" t="s">
        <v>29</v>
      </c>
      <c r="B1871" s="138" t="s">
        <v>496</v>
      </c>
      <c r="C1871" s="137" t="s">
        <v>26</v>
      </c>
      <c r="D1871" s="138" t="s">
        <v>114</v>
      </c>
      <c r="E1871" s="138" t="s">
        <v>587</v>
      </c>
      <c r="F1871" s="138" t="s">
        <v>306</v>
      </c>
      <c r="G1871" s="138" t="s">
        <v>709</v>
      </c>
      <c r="H1871" s="138" t="s">
        <v>5610</v>
      </c>
      <c r="I1871" s="142" t="s">
        <v>590</v>
      </c>
      <c r="J1871" s="137" t="s">
        <v>818</v>
      </c>
      <c r="K1871" s="138" t="s">
        <v>3868</v>
      </c>
      <c r="L1871" s="138" t="s">
        <v>603</v>
      </c>
      <c r="M1871" s="140" t="s">
        <v>5611</v>
      </c>
      <c r="N1871" s="138" t="s">
        <v>5612</v>
      </c>
      <c r="O1871" s="138" t="s">
        <v>513</v>
      </c>
      <c r="P1871" s="138" t="s">
        <v>3868</v>
      </c>
      <c r="Q1871" s="138" t="s">
        <v>3867</v>
      </c>
      <c r="R1871" s="138"/>
      <c r="S1871" s="138">
        <v>1</v>
      </c>
      <c r="T1871" s="138">
        <v>20</v>
      </c>
      <c r="U1871" s="138">
        <v>40</v>
      </c>
      <c r="V1871" s="140">
        <v>40</v>
      </c>
      <c r="W1871" s="138">
        <v>20</v>
      </c>
      <c r="X1871" s="138">
        <v>0</v>
      </c>
      <c r="Y1871" s="140"/>
      <c r="Z1871" s="138"/>
      <c r="AA1871" s="137">
        <v>14</v>
      </c>
      <c r="AB1871" s="137">
        <v>14</v>
      </c>
      <c r="AC1871" s="137"/>
      <c r="AD1871" s="137" t="s">
        <v>622</v>
      </c>
      <c r="AE1871" s="143">
        <v>46240.5802430556</v>
      </c>
      <c r="AF1871" s="144"/>
      <c r="AG1871" s="144"/>
      <c r="AH1871" s="144" t="s">
        <v>606</v>
      </c>
      <c r="AI1871" s="144" t="s">
        <v>607</v>
      </c>
      <c r="AJ1871" s="145">
        <v>45297</v>
      </c>
      <c r="AK1871" s="146">
        <v>46240.4336574074</v>
      </c>
    </row>
    <row r="1872" s="134" customFormat="1" ht="38.8" customHeight="1" spans="1:37">
      <c r="A1872" s="138" t="s">
        <v>29</v>
      </c>
      <c r="B1872" s="138" t="s">
        <v>496</v>
      </c>
      <c r="C1872" s="137" t="s">
        <v>26</v>
      </c>
      <c r="D1872" s="138" t="s">
        <v>114</v>
      </c>
      <c r="E1872" s="138" t="s">
        <v>587</v>
      </c>
      <c r="F1872" s="138" t="s">
        <v>306</v>
      </c>
      <c r="G1872" s="138" t="s">
        <v>709</v>
      </c>
      <c r="H1872" s="138" t="s">
        <v>5610</v>
      </c>
      <c r="I1872" s="142" t="s">
        <v>590</v>
      </c>
      <c r="J1872" s="137" t="s">
        <v>818</v>
      </c>
      <c r="K1872" s="138" t="s">
        <v>3868</v>
      </c>
      <c r="L1872" s="138" t="s">
        <v>603</v>
      </c>
      <c r="M1872" s="140" t="s">
        <v>5611</v>
      </c>
      <c r="N1872" s="138" t="s">
        <v>5612</v>
      </c>
      <c r="O1872" s="138" t="s">
        <v>513</v>
      </c>
      <c r="P1872" s="138" t="s">
        <v>3868</v>
      </c>
      <c r="Q1872" s="138" t="s">
        <v>3867</v>
      </c>
      <c r="R1872" s="138"/>
      <c r="S1872" s="138">
        <v>1</v>
      </c>
      <c r="T1872" s="138">
        <v>20</v>
      </c>
      <c r="U1872" s="138">
        <v>40</v>
      </c>
      <c r="V1872" s="140">
        <v>40</v>
      </c>
      <c r="W1872" s="138">
        <v>20</v>
      </c>
      <c r="X1872" s="138">
        <v>0</v>
      </c>
      <c r="Y1872" s="140"/>
      <c r="Z1872" s="138"/>
      <c r="AA1872" s="137">
        <v>14</v>
      </c>
      <c r="AB1872" s="137">
        <v>14</v>
      </c>
      <c r="AC1872" s="137"/>
      <c r="AD1872" s="137" t="s">
        <v>622</v>
      </c>
      <c r="AE1872" s="143">
        <v>46240.5802430556</v>
      </c>
      <c r="AF1872" s="144"/>
      <c r="AG1872" s="144"/>
      <c r="AH1872" s="144" t="s">
        <v>606</v>
      </c>
      <c r="AI1872" s="144" t="s">
        <v>607</v>
      </c>
      <c r="AJ1872" s="145">
        <v>45297</v>
      </c>
      <c r="AK1872" s="146">
        <v>46240.4336574074</v>
      </c>
    </row>
    <row r="1873" s="134" customFormat="1" ht="38.8" customHeight="1" spans="1:37">
      <c r="A1873" s="138" t="s">
        <v>29</v>
      </c>
      <c r="B1873" s="138" t="s">
        <v>496</v>
      </c>
      <c r="C1873" s="137" t="s">
        <v>26</v>
      </c>
      <c r="D1873" s="138" t="s">
        <v>114</v>
      </c>
      <c r="E1873" s="138" t="s">
        <v>587</v>
      </c>
      <c r="F1873" s="138" t="s">
        <v>304</v>
      </c>
      <c r="G1873" s="138" t="s">
        <v>1981</v>
      </c>
      <c r="H1873" s="138" t="s">
        <v>5613</v>
      </c>
      <c r="I1873" s="142" t="s">
        <v>601</v>
      </c>
      <c r="J1873" s="137" t="s">
        <v>591</v>
      </c>
      <c r="K1873" s="138" t="s">
        <v>3878</v>
      </c>
      <c r="L1873" s="138" t="s">
        <v>603</v>
      </c>
      <c r="M1873" s="140" t="s">
        <v>3879</v>
      </c>
      <c r="N1873" s="138" t="s">
        <v>3880</v>
      </c>
      <c r="O1873" s="138" t="s">
        <v>461</v>
      </c>
      <c r="P1873" s="138" t="s">
        <v>3881</v>
      </c>
      <c r="Q1873" s="138" t="s">
        <v>3882</v>
      </c>
      <c r="R1873" s="138" t="s">
        <v>8</v>
      </c>
      <c r="S1873" s="138">
        <v>1</v>
      </c>
      <c r="T1873" s="138">
        <v>50</v>
      </c>
      <c r="U1873" s="138">
        <v>50</v>
      </c>
      <c r="V1873" s="140">
        <v>50</v>
      </c>
      <c r="W1873" s="138">
        <v>50</v>
      </c>
      <c r="X1873" s="138">
        <v>0</v>
      </c>
      <c r="Y1873" s="140"/>
      <c r="Z1873" s="138"/>
      <c r="AA1873" s="137">
        <v>35</v>
      </c>
      <c r="AB1873" s="137">
        <v>35</v>
      </c>
      <c r="AC1873" s="137"/>
      <c r="AD1873" s="137" t="s">
        <v>622</v>
      </c>
      <c r="AE1873" s="143">
        <v>46240.5802430556</v>
      </c>
      <c r="AF1873" s="144"/>
      <c r="AG1873" s="144"/>
      <c r="AH1873" s="144" t="s">
        <v>606</v>
      </c>
      <c r="AI1873" s="144" t="s">
        <v>607</v>
      </c>
      <c r="AJ1873" s="145">
        <v>46238</v>
      </c>
      <c r="AK1873" s="146">
        <v>46239.8107986111</v>
      </c>
    </row>
    <row r="1874" s="134" customFormat="1" ht="38.8" customHeight="1" spans="1:37">
      <c r="A1874" s="138" t="s">
        <v>29</v>
      </c>
      <c r="B1874" s="138" t="s">
        <v>496</v>
      </c>
      <c r="C1874" s="137" t="s">
        <v>26</v>
      </c>
      <c r="D1874" s="138" t="s">
        <v>114</v>
      </c>
      <c r="E1874" s="138" t="s">
        <v>587</v>
      </c>
      <c r="F1874" s="138" t="s">
        <v>306</v>
      </c>
      <c r="G1874" s="138" t="s">
        <v>709</v>
      </c>
      <c r="H1874" s="138" t="s">
        <v>2297</v>
      </c>
      <c r="I1874" s="142" t="s">
        <v>601</v>
      </c>
      <c r="J1874" s="137" t="s">
        <v>621</v>
      </c>
      <c r="K1874" s="138" t="s">
        <v>5614</v>
      </c>
      <c r="L1874" s="138" t="s">
        <v>603</v>
      </c>
      <c r="M1874" s="140" t="s">
        <v>523</v>
      </c>
      <c r="N1874" s="138" t="s">
        <v>522</v>
      </c>
      <c r="O1874" s="138" t="s">
        <v>452</v>
      </c>
      <c r="P1874" s="138" t="s">
        <v>4088</v>
      </c>
      <c r="Q1874" s="138" t="s">
        <v>4089</v>
      </c>
      <c r="R1874" s="138" t="s">
        <v>6</v>
      </c>
      <c r="S1874" s="138">
        <v>1</v>
      </c>
      <c r="T1874" s="138">
        <v>35</v>
      </c>
      <c r="U1874" s="138">
        <v>598</v>
      </c>
      <c r="V1874" s="140">
        <v>598</v>
      </c>
      <c r="W1874" s="138">
        <v>35</v>
      </c>
      <c r="X1874" s="138">
        <v>0</v>
      </c>
      <c r="Y1874" s="140"/>
      <c r="Z1874" s="138"/>
      <c r="AA1874" s="137">
        <v>19</v>
      </c>
      <c r="AB1874" s="137">
        <v>19</v>
      </c>
      <c r="AC1874" s="137"/>
      <c r="AD1874" s="137" t="s">
        <v>622</v>
      </c>
      <c r="AE1874" s="143">
        <v>46240.5802430556</v>
      </c>
      <c r="AF1874" s="144"/>
      <c r="AG1874" s="144"/>
      <c r="AH1874" s="144" t="s">
        <v>606</v>
      </c>
      <c r="AI1874" s="144" t="s">
        <v>607</v>
      </c>
      <c r="AJ1874" s="145">
        <v>46238</v>
      </c>
      <c r="AK1874" s="146">
        <v>46239.7234375</v>
      </c>
    </row>
    <row r="1875" s="134" customFormat="1" ht="38.8" customHeight="1" spans="1:37">
      <c r="A1875" s="138" t="s">
        <v>29</v>
      </c>
      <c r="B1875" s="138" t="s">
        <v>496</v>
      </c>
      <c r="C1875" s="137" t="s">
        <v>26</v>
      </c>
      <c r="D1875" s="138" t="s">
        <v>114</v>
      </c>
      <c r="E1875" s="138" t="s">
        <v>587</v>
      </c>
      <c r="F1875" s="138" t="s">
        <v>306</v>
      </c>
      <c r="G1875" s="138" t="s">
        <v>709</v>
      </c>
      <c r="H1875" s="138" t="s">
        <v>2297</v>
      </c>
      <c r="I1875" s="142" t="s">
        <v>601</v>
      </c>
      <c r="J1875" s="137" t="s">
        <v>621</v>
      </c>
      <c r="K1875" s="138" t="s">
        <v>5614</v>
      </c>
      <c r="L1875" s="138" t="s">
        <v>603</v>
      </c>
      <c r="M1875" s="140" t="s">
        <v>507</v>
      </c>
      <c r="N1875" s="138" t="s">
        <v>506</v>
      </c>
      <c r="O1875" s="138" t="s">
        <v>452</v>
      </c>
      <c r="P1875" s="138" t="s">
        <v>4088</v>
      </c>
      <c r="Q1875" s="138" t="s">
        <v>4089</v>
      </c>
      <c r="R1875" s="138" t="s">
        <v>6</v>
      </c>
      <c r="S1875" s="138">
        <v>1</v>
      </c>
      <c r="T1875" s="138">
        <v>58</v>
      </c>
      <c r="U1875" s="138">
        <v>598</v>
      </c>
      <c r="V1875" s="140">
        <v>598</v>
      </c>
      <c r="W1875" s="138">
        <v>58</v>
      </c>
      <c r="X1875" s="138">
        <v>0</v>
      </c>
      <c r="Y1875" s="140"/>
      <c r="Z1875" s="138"/>
      <c r="AA1875" s="137">
        <v>42</v>
      </c>
      <c r="AB1875" s="137">
        <v>42</v>
      </c>
      <c r="AC1875" s="137"/>
      <c r="AD1875" s="137" t="s">
        <v>622</v>
      </c>
      <c r="AE1875" s="143">
        <v>46240.5802430556</v>
      </c>
      <c r="AF1875" s="144"/>
      <c r="AG1875" s="144"/>
      <c r="AH1875" s="144" t="s">
        <v>606</v>
      </c>
      <c r="AI1875" s="144" t="s">
        <v>607</v>
      </c>
      <c r="AJ1875" s="145">
        <v>46238</v>
      </c>
      <c r="AK1875" s="146">
        <v>46239.7234375</v>
      </c>
    </row>
    <row r="1876" s="134" customFormat="1" ht="38.8" customHeight="1" spans="1:37">
      <c r="A1876" s="138" t="s">
        <v>29</v>
      </c>
      <c r="B1876" s="138" t="s">
        <v>496</v>
      </c>
      <c r="C1876" s="137" t="s">
        <v>26</v>
      </c>
      <c r="D1876" s="138" t="s">
        <v>114</v>
      </c>
      <c r="E1876" s="138" t="s">
        <v>587</v>
      </c>
      <c r="F1876" s="138" t="s">
        <v>304</v>
      </c>
      <c r="G1876" s="138" t="s">
        <v>1981</v>
      </c>
      <c r="H1876" s="138" t="s">
        <v>2296</v>
      </c>
      <c r="I1876" s="142" t="s">
        <v>601</v>
      </c>
      <c r="J1876" s="137" t="s">
        <v>591</v>
      </c>
      <c r="K1876" s="138" t="s">
        <v>3898</v>
      </c>
      <c r="L1876" s="138" t="s">
        <v>603</v>
      </c>
      <c r="M1876" s="140" t="s">
        <v>4163</v>
      </c>
      <c r="N1876" s="138" t="s">
        <v>4164</v>
      </c>
      <c r="O1876" s="138" t="s">
        <v>461</v>
      </c>
      <c r="P1876" s="138" t="s">
        <v>3881</v>
      </c>
      <c r="Q1876" s="138" t="s">
        <v>3901</v>
      </c>
      <c r="R1876" s="138" t="s">
        <v>4</v>
      </c>
      <c r="S1876" s="138">
        <v>1</v>
      </c>
      <c r="T1876" s="138">
        <v>180</v>
      </c>
      <c r="U1876" s="138">
        <v>300</v>
      </c>
      <c r="V1876" s="140">
        <v>300</v>
      </c>
      <c r="W1876" s="138">
        <v>180</v>
      </c>
      <c r="X1876" s="138">
        <v>0</v>
      </c>
      <c r="Y1876" s="140"/>
      <c r="Z1876" s="138"/>
      <c r="AA1876" s="137">
        <v>100</v>
      </c>
      <c r="AB1876" s="137">
        <v>100</v>
      </c>
      <c r="AC1876" s="137"/>
      <c r="AD1876" s="137" t="s">
        <v>622</v>
      </c>
      <c r="AE1876" s="143">
        <v>46240.5802430556</v>
      </c>
      <c r="AF1876" s="144"/>
      <c r="AG1876" s="144"/>
      <c r="AH1876" s="144" t="s">
        <v>606</v>
      </c>
      <c r="AI1876" s="144" t="s">
        <v>607</v>
      </c>
      <c r="AJ1876" s="145">
        <v>46238</v>
      </c>
      <c r="AK1876" s="146">
        <v>46239.7180439815</v>
      </c>
    </row>
    <row r="1877" s="134" customFormat="1" ht="38.8" customHeight="1" spans="1:37">
      <c r="A1877" s="138" t="s">
        <v>29</v>
      </c>
      <c r="B1877" s="138" t="s">
        <v>496</v>
      </c>
      <c r="C1877" s="137" t="s">
        <v>26</v>
      </c>
      <c r="D1877" s="138" t="s">
        <v>114</v>
      </c>
      <c r="E1877" s="138" t="s">
        <v>587</v>
      </c>
      <c r="F1877" s="138" t="s">
        <v>305</v>
      </c>
      <c r="G1877" s="138" t="s">
        <v>2169</v>
      </c>
      <c r="H1877" s="138" t="s">
        <v>2295</v>
      </c>
      <c r="I1877" s="142" t="s">
        <v>601</v>
      </c>
      <c r="J1877" s="137" t="s">
        <v>591</v>
      </c>
      <c r="K1877" s="138" t="s">
        <v>3898</v>
      </c>
      <c r="L1877" s="138" t="s">
        <v>603</v>
      </c>
      <c r="M1877" s="140" t="s">
        <v>4163</v>
      </c>
      <c r="N1877" s="138" t="s">
        <v>4164</v>
      </c>
      <c r="O1877" s="138" t="s">
        <v>461</v>
      </c>
      <c r="P1877" s="138" t="s">
        <v>3881</v>
      </c>
      <c r="Q1877" s="138" t="s">
        <v>3901</v>
      </c>
      <c r="R1877" s="138" t="s">
        <v>4</v>
      </c>
      <c r="S1877" s="138">
        <v>1</v>
      </c>
      <c r="T1877" s="138">
        <v>180</v>
      </c>
      <c r="U1877" s="138">
        <v>350</v>
      </c>
      <c r="V1877" s="140">
        <v>350</v>
      </c>
      <c r="W1877" s="138">
        <v>180</v>
      </c>
      <c r="X1877" s="138">
        <v>0</v>
      </c>
      <c r="Y1877" s="140"/>
      <c r="Z1877" s="138"/>
      <c r="AA1877" s="137">
        <v>100</v>
      </c>
      <c r="AB1877" s="137">
        <v>100</v>
      </c>
      <c r="AC1877" s="137"/>
      <c r="AD1877" s="137" t="s">
        <v>622</v>
      </c>
      <c r="AE1877" s="143">
        <v>46240.5802430556</v>
      </c>
      <c r="AF1877" s="144"/>
      <c r="AG1877" s="144"/>
      <c r="AH1877" s="144" t="s">
        <v>606</v>
      </c>
      <c r="AI1877" s="144" t="s">
        <v>607</v>
      </c>
      <c r="AJ1877" s="145">
        <v>46238</v>
      </c>
      <c r="AK1877" s="146">
        <v>46239.6578587963</v>
      </c>
    </row>
    <row r="1878" s="134" customFormat="1" ht="38.8" customHeight="1" spans="1:37">
      <c r="A1878" s="138" t="s">
        <v>29</v>
      </c>
      <c r="B1878" s="138" t="s">
        <v>496</v>
      </c>
      <c r="C1878" s="137" t="s">
        <v>26</v>
      </c>
      <c r="D1878" s="138" t="s">
        <v>114</v>
      </c>
      <c r="E1878" s="138" t="s">
        <v>587</v>
      </c>
      <c r="F1878" s="138" t="s">
        <v>305</v>
      </c>
      <c r="G1878" s="138" t="s">
        <v>2169</v>
      </c>
      <c r="H1878" s="138" t="s">
        <v>2295</v>
      </c>
      <c r="I1878" s="142" t="s">
        <v>601</v>
      </c>
      <c r="J1878" s="137" t="s">
        <v>591</v>
      </c>
      <c r="K1878" s="138" t="s">
        <v>3898</v>
      </c>
      <c r="L1878" s="138" t="s">
        <v>603</v>
      </c>
      <c r="M1878" s="140" t="s">
        <v>3879</v>
      </c>
      <c r="N1878" s="138" t="s">
        <v>3880</v>
      </c>
      <c r="O1878" s="138" t="s">
        <v>461</v>
      </c>
      <c r="P1878" s="138" t="s">
        <v>3881</v>
      </c>
      <c r="Q1878" s="138" t="s">
        <v>3882</v>
      </c>
      <c r="R1878" s="138" t="s">
        <v>8</v>
      </c>
      <c r="S1878" s="138">
        <v>1</v>
      </c>
      <c r="T1878" s="138">
        <v>50</v>
      </c>
      <c r="U1878" s="138">
        <v>350</v>
      </c>
      <c r="V1878" s="140">
        <v>350</v>
      </c>
      <c r="W1878" s="138">
        <v>50</v>
      </c>
      <c r="X1878" s="138">
        <v>0</v>
      </c>
      <c r="Y1878" s="140"/>
      <c r="Z1878" s="138"/>
      <c r="AA1878" s="137">
        <v>35</v>
      </c>
      <c r="AB1878" s="137">
        <v>35</v>
      </c>
      <c r="AC1878" s="137"/>
      <c r="AD1878" s="137" t="s">
        <v>622</v>
      </c>
      <c r="AE1878" s="143">
        <v>46240.5802430556</v>
      </c>
      <c r="AF1878" s="144"/>
      <c r="AG1878" s="144"/>
      <c r="AH1878" s="144" t="s">
        <v>606</v>
      </c>
      <c r="AI1878" s="144" t="s">
        <v>607</v>
      </c>
      <c r="AJ1878" s="145">
        <v>46238</v>
      </c>
      <c r="AK1878" s="146">
        <v>46239.6578587963</v>
      </c>
    </row>
    <row r="1879" s="134" customFormat="1" ht="38.8" customHeight="1" spans="1:37">
      <c r="A1879" s="138" t="s">
        <v>29</v>
      </c>
      <c r="B1879" s="138" t="s">
        <v>496</v>
      </c>
      <c r="C1879" s="137" t="s">
        <v>26</v>
      </c>
      <c r="D1879" s="138" t="s">
        <v>114</v>
      </c>
      <c r="E1879" s="138" t="s">
        <v>587</v>
      </c>
      <c r="F1879" s="138" t="s">
        <v>304</v>
      </c>
      <c r="G1879" s="138" t="s">
        <v>1981</v>
      </c>
      <c r="H1879" s="138" t="s">
        <v>5615</v>
      </c>
      <c r="I1879" s="142" t="s">
        <v>601</v>
      </c>
      <c r="J1879" s="137" t="s">
        <v>591</v>
      </c>
      <c r="K1879" s="138" t="s">
        <v>3972</v>
      </c>
      <c r="L1879" s="138" t="s">
        <v>592</v>
      </c>
      <c r="M1879" s="140" t="s">
        <v>4163</v>
      </c>
      <c r="N1879" s="138" t="s">
        <v>4164</v>
      </c>
      <c r="O1879" s="138" t="s">
        <v>461</v>
      </c>
      <c r="P1879" s="138" t="s">
        <v>3881</v>
      </c>
      <c r="Q1879" s="138" t="s">
        <v>3901</v>
      </c>
      <c r="R1879" s="138" t="s">
        <v>4</v>
      </c>
      <c r="S1879" s="138">
        <v>1</v>
      </c>
      <c r="T1879" s="138">
        <v>180</v>
      </c>
      <c r="U1879" s="138">
        <v>180</v>
      </c>
      <c r="V1879" s="140">
        <v>180</v>
      </c>
      <c r="W1879" s="138">
        <v>180</v>
      </c>
      <c r="X1879" s="138">
        <v>0</v>
      </c>
      <c r="Y1879" s="140"/>
      <c r="Z1879" s="138"/>
      <c r="AA1879" s="137">
        <v>100</v>
      </c>
      <c r="AB1879" s="137">
        <v>100</v>
      </c>
      <c r="AC1879" s="137"/>
      <c r="AD1879" s="137" t="s">
        <v>622</v>
      </c>
      <c r="AE1879" s="143">
        <v>46240.5802430556</v>
      </c>
      <c r="AF1879" s="144"/>
      <c r="AG1879" s="144"/>
      <c r="AH1879" s="144" t="s">
        <v>606</v>
      </c>
      <c r="AI1879" s="144" t="s">
        <v>607</v>
      </c>
      <c r="AJ1879" s="144"/>
      <c r="AK1879" s="146">
        <v>46239.4444675926</v>
      </c>
    </row>
    <row r="1880" s="134" customFormat="1" ht="38.8" customHeight="1" spans="1:37">
      <c r="A1880" s="138" t="s">
        <v>29</v>
      </c>
      <c r="B1880" s="138" t="s">
        <v>496</v>
      </c>
      <c r="C1880" s="137" t="s">
        <v>26</v>
      </c>
      <c r="D1880" s="138" t="s">
        <v>114</v>
      </c>
      <c r="E1880" s="138" t="s">
        <v>587</v>
      </c>
      <c r="F1880" s="138" t="s">
        <v>305</v>
      </c>
      <c r="G1880" s="138" t="s">
        <v>2169</v>
      </c>
      <c r="H1880" s="138" t="s">
        <v>5616</v>
      </c>
      <c r="I1880" s="142" t="s">
        <v>601</v>
      </c>
      <c r="J1880" s="137" t="s">
        <v>591</v>
      </c>
      <c r="K1880" s="138" t="s">
        <v>3878</v>
      </c>
      <c r="L1880" s="138" t="s">
        <v>603</v>
      </c>
      <c r="M1880" s="140" t="s">
        <v>3879</v>
      </c>
      <c r="N1880" s="138" t="s">
        <v>3880</v>
      </c>
      <c r="O1880" s="138" t="s">
        <v>461</v>
      </c>
      <c r="P1880" s="138" t="s">
        <v>3881</v>
      </c>
      <c r="Q1880" s="138" t="s">
        <v>3882</v>
      </c>
      <c r="R1880" s="138" t="s">
        <v>8</v>
      </c>
      <c r="S1880" s="138">
        <v>1</v>
      </c>
      <c r="T1880" s="138">
        <v>50</v>
      </c>
      <c r="U1880" s="138">
        <v>50</v>
      </c>
      <c r="V1880" s="140">
        <v>50</v>
      </c>
      <c r="W1880" s="138">
        <v>50</v>
      </c>
      <c r="X1880" s="138">
        <v>0</v>
      </c>
      <c r="Y1880" s="140"/>
      <c r="Z1880" s="138"/>
      <c r="AA1880" s="137">
        <v>35</v>
      </c>
      <c r="AB1880" s="137">
        <v>35</v>
      </c>
      <c r="AC1880" s="137"/>
      <c r="AD1880" s="137" t="s">
        <v>622</v>
      </c>
      <c r="AE1880" s="143">
        <v>46240.5802430556</v>
      </c>
      <c r="AF1880" s="144"/>
      <c r="AG1880" s="144"/>
      <c r="AH1880" s="144" t="s">
        <v>606</v>
      </c>
      <c r="AI1880" s="144" t="s">
        <v>607</v>
      </c>
      <c r="AJ1880" s="145">
        <v>46238</v>
      </c>
      <c r="AK1880" s="146">
        <v>46239.4213657407</v>
      </c>
    </row>
    <row r="1881" s="134" customFormat="1" ht="38.8" customHeight="1" spans="1:37">
      <c r="A1881" s="138" t="s">
        <v>29</v>
      </c>
      <c r="B1881" s="138" t="s">
        <v>496</v>
      </c>
      <c r="C1881" s="137" t="s">
        <v>26</v>
      </c>
      <c r="D1881" s="138" t="s">
        <v>114</v>
      </c>
      <c r="E1881" s="138" t="s">
        <v>587</v>
      </c>
      <c r="F1881" s="138" t="s">
        <v>302</v>
      </c>
      <c r="G1881" s="138" t="s">
        <v>2205</v>
      </c>
      <c r="H1881" s="138" t="s">
        <v>2294</v>
      </c>
      <c r="I1881" s="142" t="s">
        <v>590</v>
      </c>
      <c r="J1881" s="137" t="s">
        <v>591</v>
      </c>
      <c r="K1881" s="138" t="s">
        <v>593</v>
      </c>
      <c r="L1881" s="138" t="s">
        <v>592</v>
      </c>
      <c r="M1881" s="140" t="s">
        <v>3931</v>
      </c>
      <c r="N1881" s="138" t="s">
        <v>3932</v>
      </c>
      <c r="O1881" s="138" t="s">
        <v>513</v>
      </c>
      <c r="P1881" s="138" t="s">
        <v>3866</v>
      </c>
      <c r="Q1881" s="138" t="s">
        <v>3867</v>
      </c>
      <c r="R1881" s="138"/>
      <c r="S1881" s="138">
        <v>1</v>
      </c>
      <c r="T1881" s="138">
        <v>0</v>
      </c>
      <c r="U1881" s="138">
        <v>198</v>
      </c>
      <c r="V1881" s="140">
        <v>198</v>
      </c>
      <c r="W1881" s="138">
        <v>0</v>
      </c>
      <c r="X1881" s="138">
        <v>0</v>
      </c>
      <c r="Y1881" s="140"/>
      <c r="Z1881" s="138"/>
      <c r="AA1881" s="137">
        <v>0</v>
      </c>
      <c r="AB1881" s="137">
        <v>0</v>
      </c>
      <c r="AC1881" s="137"/>
      <c r="AD1881" s="137" t="s">
        <v>622</v>
      </c>
      <c r="AE1881" s="143">
        <v>46240.5802430556</v>
      </c>
      <c r="AF1881" s="144"/>
      <c r="AG1881" s="144"/>
      <c r="AH1881" s="144" t="s">
        <v>606</v>
      </c>
      <c r="AI1881" s="144" t="s">
        <v>607</v>
      </c>
      <c r="AJ1881" s="145">
        <v>44146</v>
      </c>
      <c r="AK1881" s="146">
        <v>46238.7728009259</v>
      </c>
    </row>
    <row r="1882" s="134" customFormat="1" ht="38.8" customHeight="1" spans="1:37">
      <c r="A1882" s="138" t="s">
        <v>29</v>
      </c>
      <c r="B1882" s="138" t="s">
        <v>496</v>
      </c>
      <c r="C1882" s="137" t="s">
        <v>26</v>
      </c>
      <c r="D1882" s="138" t="s">
        <v>114</v>
      </c>
      <c r="E1882" s="138" t="s">
        <v>587</v>
      </c>
      <c r="F1882" s="138" t="s">
        <v>306</v>
      </c>
      <c r="G1882" s="138" t="s">
        <v>709</v>
      </c>
      <c r="H1882" s="138" t="s">
        <v>5617</v>
      </c>
      <c r="I1882" s="142" t="s">
        <v>601</v>
      </c>
      <c r="J1882" s="137" t="s">
        <v>591</v>
      </c>
      <c r="K1882" s="138" t="s">
        <v>3972</v>
      </c>
      <c r="L1882" s="138" t="s">
        <v>592</v>
      </c>
      <c r="M1882" s="140" t="s">
        <v>3954</v>
      </c>
      <c r="N1882" s="138" t="s">
        <v>3966</v>
      </c>
      <c r="O1882" s="138" t="s">
        <v>461</v>
      </c>
      <c r="P1882" s="138" t="s">
        <v>3881</v>
      </c>
      <c r="Q1882" s="138" t="s">
        <v>3901</v>
      </c>
      <c r="R1882" s="138" t="s">
        <v>4</v>
      </c>
      <c r="S1882" s="138">
        <v>1</v>
      </c>
      <c r="T1882" s="138">
        <v>180</v>
      </c>
      <c r="U1882" s="138">
        <v>180</v>
      </c>
      <c r="V1882" s="140">
        <v>180</v>
      </c>
      <c r="W1882" s="138">
        <v>180</v>
      </c>
      <c r="X1882" s="138">
        <v>0</v>
      </c>
      <c r="Y1882" s="140"/>
      <c r="Z1882" s="138"/>
      <c r="AA1882" s="137">
        <v>100</v>
      </c>
      <c r="AB1882" s="137">
        <v>100</v>
      </c>
      <c r="AC1882" s="137"/>
      <c r="AD1882" s="137" t="s">
        <v>622</v>
      </c>
      <c r="AE1882" s="143">
        <v>46240.5802430556</v>
      </c>
      <c r="AF1882" s="144"/>
      <c r="AG1882" s="144"/>
      <c r="AH1882" s="144" t="s">
        <v>606</v>
      </c>
      <c r="AI1882" s="144" t="s">
        <v>607</v>
      </c>
      <c r="AJ1882" s="144"/>
      <c r="AK1882" s="146">
        <v>46238.7298611111</v>
      </c>
    </row>
    <row r="1883" s="134" customFormat="1" ht="38.8" customHeight="1" spans="1:37">
      <c r="A1883" s="138" t="s">
        <v>29</v>
      </c>
      <c r="B1883" s="138" t="s">
        <v>496</v>
      </c>
      <c r="C1883" s="137" t="s">
        <v>26</v>
      </c>
      <c r="D1883" s="138" t="s">
        <v>105</v>
      </c>
      <c r="E1883" s="138" t="s">
        <v>587</v>
      </c>
      <c r="F1883" s="138" t="s">
        <v>279</v>
      </c>
      <c r="G1883" s="138" t="s">
        <v>2013</v>
      </c>
      <c r="H1883" s="138" t="s">
        <v>2292</v>
      </c>
      <c r="I1883" s="142" t="s">
        <v>601</v>
      </c>
      <c r="J1883" s="137" t="s">
        <v>591</v>
      </c>
      <c r="K1883" s="138" t="s">
        <v>3972</v>
      </c>
      <c r="L1883" s="138" t="s">
        <v>592</v>
      </c>
      <c r="M1883" s="140" t="s">
        <v>4163</v>
      </c>
      <c r="N1883" s="138" t="s">
        <v>4164</v>
      </c>
      <c r="O1883" s="138" t="s">
        <v>461</v>
      </c>
      <c r="P1883" s="138" t="s">
        <v>3881</v>
      </c>
      <c r="Q1883" s="138" t="s">
        <v>3901</v>
      </c>
      <c r="R1883" s="138" t="s">
        <v>4</v>
      </c>
      <c r="S1883" s="138">
        <v>1</v>
      </c>
      <c r="T1883" s="138">
        <v>180</v>
      </c>
      <c r="U1883" s="138">
        <v>230</v>
      </c>
      <c r="V1883" s="140">
        <v>230</v>
      </c>
      <c r="W1883" s="138">
        <v>180</v>
      </c>
      <c r="X1883" s="138">
        <v>0</v>
      </c>
      <c r="Y1883" s="140"/>
      <c r="Z1883" s="138"/>
      <c r="AA1883" s="137">
        <v>100</v>
      </c>
      <c r="AB1883" s="137">
        <v>100</v>
      </c>
      <c r="AC1883" s="137"/>
      <c r="AD1883" s="137" t="s">
        <v>622</v>
      </c>
      <c r="AE1883" s="143">
        <v>46240.5777083333</v>
      </c>
      <c r="AF1883" s="144"/>
      <c r="AG1883" s="144"/>
      <c r="AH1883" s="144" t="s">
        <v>606</v>
      </c>
      <c r="AI1883" s="144" t="s">
        <v>607</v>
      </c>
      <c r="AJ1883" s="144"/>
      <c r="AK1883" s="146">
        <v>46240.4195138889</v>
      </c>
    </row>
    <row r="1884" s="134" customFormat="1" ht="38.8" customHeight="1" spans="1:37">
      <c r="A1884" s="138" t="s">
        <v>29</v>
      </c>
      <c r="B1884" s="138" t="s">
        <v>496</v>
      </c>
      <c r="C1884" s="137" t="s">
        <v>26</v>
      </c>
      <c r="D1884" s="138" t="s">
        <v>105</v>
      </c>
      <c r="E1884" s="138" t="s">
        <v>587</v>
      </c>
      <c r="F1884" s="138" t="s">
        <v>280</v>
      </c>
      <c r="G1884" s="138" t="s">
        <v>1957</v>
      </c>
      <c r="H1884" s="138" t="s">
        <v>2291</v>
      </c>
      <c r="I1884" s="142" t="s">
        <v>601</v>
      </c>
      <c r="J1884" s="137" t="s">
        <v>742</v>
      </c>
      <c r="K1884" s="138" t="s">
        <v>3878</v>
      </c>
      <c r="L1884" s="138" t="s">
        <v>603</v>
      </c>
      <c r="M1884" s="140" t="s">
        <v>4225</v>
      </c>
      <c r="N1884" s="138" t="s">
        <v>4226</v>
      </c>
      <c r="O1884" s="138" t="s">
        <v>461</v>
      </c>
      <c r="P1884" s="138" t="s">
        <v>3881</v>
      </c>
      <c r="Q1884" s="138" t="s">
        <v>4120</v>
      </c>
      <c r="R1884" s="138" t="s">
        <v>9</v>
      </c>
      <c r="S1884" s="138">
        <v>1</v>
      </c>
      <c r="T1884" s="138">
        <v>20</v>
      </c>
      <c r="U1884" s="138">
        <v>240</v>
      </c>
      <c r="V1884" s="140">
        <v>240</v>
      </c>
      <c r="W1884" s="138">
        <v>20</v>
      </c>
      <c r="X1884" s="138">
        <v>0</v>
      </c>
      <c r="Y1884" s="140"/>
      <c r="Z1884" s="138"/>
      <c r="AA1884" s="137">
        <v>14</v>
      </c>
      <c r="AB1884" s="137">
        <v>14</v>
      </c>
      <c r="AC1884" s="137"/>
      <c r="AD1884" s="137" t="s">
        <v>622</v>
      </c>
      <c r="AE1884" s="143">
        <v>46240.5777083333</v>
      </c>
      <c r="AF1884" s="144"/>
      <c r="AG1884" s="144"/>
      <c r="AH1884" s="144" t="s">
        <v>606</v>
      </c>
      <c r="AI1884" s="144" t="s">
        <v>607</v>
      </c>
      <c r="AJ1884" s="145">
        <v>46238</v>
      </c>
      <c r="AK1884" s="146">
        <v>46239.7602893518</v>
      </c>
    </row>
    <row r="1885" s="134" customFormat="1" ht="38.8" customHeight="1" spans="1:37">
      <c r="A1885" s="138" t="s">
        <v>29</v>
      </c>
      <c r="B1885" s="138" t="s">
        <v>496</v>
      </c>
      <c r="C1885" s="137" t="s">
        <v>26</v>
      </c>
      <c r="D1885" s="138" t="s">
        <v>105</v>
      </c>
      <c r="E1885" s="138" t="s">
        <v>587</v>
      </c>
      <c r="F1885" s="138" t="s">
        <v>280</v>
      </c>
      <c r="G1885" s="138" t="s">
        <v>1957</v>
      </c>
      <c r="H1885" s="138" t="s">
        <v>2291</v>
      </c>
      <c r="I1885" s="142" t="s">
        <v>601</v>
      </c>
      <c r="J1885" s="137" t="s">
        <v>742</v>
      </c>
      <c r="K1885" s="138" t="s">
        <v>3878</v>
      </c>
      <c r="L1885" s="138" t="s">
        <v>603</v>
      </c>
      <c r="M1885" s="140" t="s">
        <v>5409</v>
      </c>
      <c r="N1885" s="138" t="s">
        <v>5410</v>
      </c>
      <c r="O1885" s="138" t="s">
        <v>513</v>
      </c>
      <c r="P1885" s="138" t="s">
        <v>3868</v>
      </c>
      <c r="Q1885" s="138" t="s">
        <v>3867</v>
      </c>
      <c r="R1885" s="138"/>
      <c r="S1885" s="138">
        <v>1</v>
      </c>
      <c r="T1885" s="138">
        <v>10</v>
      </c>
      <c r="U1885" s="138">
        <v>240</v>
      </c>
      <c r="V1885" s="140">
        <v>240</v>
      </c>
      <c r="W1885" s="138">
        <v>10</v>
      </c>
      <c r="X1885" s="138">
        <v>0</v>
      </c>
      <c r="Y1885" s="140"/>
      <c r="Z1885" s="138"/>
      <c r="AA1885" s="137">
        <v>7</v>
      </c>
      <c r="AB1885" s="137">
        <v>7</v>
      </c>
      <c r="AC1885" s="137"/>
      <c r="AD1885" s="137" t="s">
        <v>622</v>
      </c>
      <c r="AE1885" s="143">
        <v>46240.5777083333</v>
      </c>
      <c r="AF1885" s="144"/>
      <c r="AG1885" s="144"/>
      <c r="AH1885" s="144" t="s">
        <v>606</v>
      </c>
      <c r="AI1885" s="144" t="s">
        <v>607</v>
      </c>
      <c r="AJ1885" s="145">
        <v>46238</v>
      </c>
      <c r="AK1885" s="146">
        <v>46239.7602893518</v>
      </c>
    </row>
    <row r="1886" s="134" customFormat="1" ht="38.8" customHeight="1" spans="1:37">
      <c r="A1886" s="138" t="s">
        <v>29</v>
      </c>
      <c r="B1886" s="138" t="s">
        <v>496</v>
      </c>
      <c r="C1886" s="137" t="s">
        <v>26</v>
      </c>
      <c r="D1886" s="138" t="s">
        <v>105</v>
      </c>
      <c r="E1886" s="138" t="s">
        <v>587</v>
      </c>
      <c r="F1886" s="138" t="s">
        <v>279</v>
      </c>
      <c r="G1886" s="138" t="s">
        <v>2013</v>
      </c>
      <c r="H1886" s="138" t="s">
        <v>5618</v>
      </c>
      <c r="I1886" s="142" t="s">
        <v>601</v>
      </c>
      <c r="J1886" s="137" t="s">
        <v>591</v>
      </c>
      <c r="K1886" s="138" t="s">
        <v>3878</v>
      </c>
      <c r="L1886" s="138" t="s">
        <v>603</v>
      </c>
      <c r="M1886" s="140" t="s">
        <v>4163</v>
      </c>
      <c r="N1886" s="138" t="s">
        <v>4164</v>
      </c>
      <c r="O1886" s="138" t="s">
        <v>461</v>
      </c>
      <c r="P1886" s="138" t="s">
        <v>3881</v>
      </c>
      <c r="Q1886" s="138" t="s">
        <v>3901</v>
      </c>
      <c r="R1886" s="138" t="s">
        <v>4</v>
      </c>
      <c r="S1886" s="138">
        <v>1</v>
      </c>
      <c r="T1886" s="138">
        <v>180</v>
      </c>
      <c r="U1886" s="138">
        <v>180</v>
      </c>
      <c r="V1886" s="140">
        <v>180</v>
      </c>
      <c r="W1886" s="138">
        <v>180</v>
      </c>
      <c r="X1886" s="138">
        <v>0</v>
      </c>
      <c r="Y1886" s="140"/>
      <c r="Z1886" s="138"/>
      <c r="AA1886" s="137">
        <v>100</v>
      </c>
      <c r="AB1886" s="137">
        <v>100</v>
      </c>
      <c r="AC1886" s="137"/>
      <c r="AD1886" s="137" t="s">
        <v>622</v>
      </c>
      <c r="AE1886" s="143">
        <v>46240.5777083333</v>
      </c>
      <c r="AF1886" s="144"/>
      <c r="AG1886" s="144"/>
      <c r="AH1886" s="144" t="s">
        <v>606</v>
      </c>
      <c r="AI1886" s="144" t="s">
        <v>607</v>
      </c>
      <c r="AJ1886" s="145">
        <v>46147</v>
      </c>
      <c r="AK1886" s="146">
        <v>46239.6147800926</v>
      </c>
    </row>
    <row r="1887" s="134" customFormat="1" ht="38.8" customHeight="1" spans="1:37">
      <c r="A1887" s="138" t="s">
        <v>29</v>
      </c>
      <c r="B1887" s="138" t="s">
        <v>496</v>
      </c>
      <c r="C1887" s="137" t="s">
        <v>26</v>
      </c>
      <c r="D1887" s="138" t="s">
        <v>102</v>
      </c>
      <c r="E1887" s="138" t="s">
        <v>587</v>
      </c>
      <c r="F1887" s="138" t="s">
        <v>272</v>
      </c>
      <c r="G1887" s="138" t="s">
        <v>1962</v>
      </c>
      <c r="H1887" s="138" t="s">
        <v>5619</v>
      </c>
      <c r="I1887" s="142" t="s">
        <v>601</v>
      </c>
      <c r="J1887" s="137" t="s">
        <v>591</v>
      </c>
      <c r="K1887" s="138" t="s">
        <v>3972</v>
      </c>
      <c r="L1887" s="138" t="s">
        <v>592</v>
      </c>
      <c r="M1887" s="140" t="s">
        <v>4163</v>
      </c>
      <c r="N1887" s="138" t="s">
        <v>4164</v>
      </c>
      <c r="O1887" s="138" t="s">
        <v>461</v>
      </c>
      <c r="P1887" s="138" t="s">
        <v>3881</v>
      </c>
      <c r="Q1887" s="138" t="s">
        <v>3901</v>
      </c>
      <c r="R1887" s="138" t="s">
        <v>4</v>
      </c>
      <c r="S1887" s="138">
        <v>1</v>
      </c>
      <c r="T1887" s="138">
        <v>180</v>
      </c>
      <c r="U1887" s="138">
        <v>180</v>
      </c>
      <c r="V1887" s="140">
        <v>180</v>
      </c>
      <c r="W1887" s="138">
        <v>180</v>
      </c>
      <c r="X1887" s="138">
        <v>0</v>
      </c>
      <c r="Y1887" s="140"/>
      <c r="Z1887" s="138"/>
      <c r="AA1887" s="137">
        <v>100</v>
      </c>
      <c r="AB1887" s="137">
        <v>100</v>
      </c>
      <c r="AC1887" s="137"/>
      <c r="AD1887" s="137" t="s">
        <v>622</v>
      </c>
      <c r="AE1887" s="143">
        <v>46232.5836111111</v>
      </c>
      <c r="AF1887" s="144"/>
      <c r="AG1887" s="144"/>
      <c r="AH1887" s="144" t="s">
        <v>606</v>
      </c>
      <c r="AI1887" s="144" t="s">
        <v>607</v>
      </c>
      <c r="AJ1887" s="144"/>
      <c r="AK1887" s="146">
        <v>46232.4560069444</v>
      </c>
    </row>
    <row r="1888" s="134" customFormat="1" ht="38.8" customHeight="1" spans="1:37">
      <c r="A1888" s="138" t="s">
        <v>29</v>
      </c>
      <c r="B1888" s="138" t="s">
        <v>496</v>
      </c>
      <c r="C1888" s="137" t="s">
        <v>26</v>
      </c>
      <c r="D1888" s="138" t="s">
        <v>102</v>
      </c>
      <c r="E1888" s="138" t="s">
        <v>587</v>
      </c>
      <c r="F1888" s="138" t="s">
        <v>272</v>
      </c>
      <c r="G1888" s="138" t="s">
        <v>1962</v>
      </c>
      <c r="H1888" s="138" t="s">
        <v>5620</v>
      </c>
      <c r="I1888" s="142" t="s">
        <v>645</v>
      </c>
      <c r="J1888" s="137" t="s">
        <v>602</v>
      </c>
      <c r="K1888" s="138" t="s">
        <v>4102</v>
      </c>
      <c r="L1888" s="138" t="s">
        <v>603</v>
      </c>
      <c r="M1888" s="140" t="s">
        <v>5260</v>
      </c>
      <c r="N1888" s="138" t="s">
        <v>5261</v>
      </c>
      <c r="O1888" s="138" t="s">
        <v>461</v>
      </c>
      <c r="P1888" s="138" t="s">
        <v>3881</v>
      </c>
      <c r="Q1888" s="138" t="s">
        <v>3889</v>
      </c>
      <c r="R1888" s="138" t="s">
        <v>12</v>
      </c>
      <c r="S1888" s="138">
        <v>1</v>
      </c>
      <c r="T1888" s="138">
        <v>85</v>
      </c>
      <c r="U1888" s="138">
        <v>85</v>
      </c>
      <c r="V1888" s="140">
        <v>85</v>
      </c>
      <c r="W1888" s="138">
        <v>85</v>
      </c>
      <c r="X1888" s="138">
        <v>0</v>
      </c>
      <c r="Y1888" s="140"/>
      <c r="Z1888" s="138"/>
      <c r="AA1888" s="137">
        <v>59.5</v>
      </c>
      <c r="AB1888" s="137">
        <v>59.5</v>
      </c>
      <c r="AC1888" s="137"/>
      <c r="AD1888" s="137" t="s">
        <v>622</v>
      </c>
      <c r="AE1888" s="143">
        <v>46232.5836111111</v>
      </c>
      <c r="AF1888" s="144"/>
      <c r="AG1888" s="144"/>
      <c r="AH1888" s="144" t="s">
        <v>606</v>
      </c>
      <c r="AI1888" s="144" t="s">
        <v>607</v>
      </c>
      <c r="AJ1888" s="145">
        <v>46016</v>
      </c>
      <c r="AK1888" s="146">
        <v>46232.3940740741</v>
      </c>
    </row>
    <row r="1889" s="134" customFormat="1" ht="38.8" customHeight="1" spans="1:37">
      <c r="A1889" s="138" t="s">
        <v>29</v>
      </c>
      <c r="B1889" s="138" t="s">
        <v>496</v>
      </c>
      <c r="C1889" s="137" t="s">
        <v>26</v>
      </c>
      <c r="D1889" s="138" t="s">
        <v>102</v>
      </c>
      <c r="E1889" s="138" t="s">
        <v>587</v>
      </c>
      <c r="F1889" s="138" t="s">
        <v>271</v>
      </c>
      <c r="G1889" s="138" t="s">
        <v>1967</v>
      </c>
      <c r="H1889" s="138" t="s">
        <v>5621</v>
      </c>
      <c r="I1889" s="142" t="s">
        <v>601</v>
      </c>
      <c r="J1889" s="137" t="s">
        <v>591</v>
      </c>
      <c r="K1889" s="138" t="s">
        <v>3878</v>
      </c>
      <c r="L1889" s="138" t="s">
        <v>603</v>
      </c>
      <c r="M1889" s="140" t="s">
        <v>4163</v>
      </c>
      <c r="N1889" s="138" t="s">
        <v>4164</v>
      </c>
      <c r="O1889" s="138" t="s">
        <v>461</v>
      </c>
      <c r="P1889" s="138" t="s">
        <v>3881</v>
      </c>
      <c r="Q1889" s="138" t="s">
        <v>3901</v>
      </c>
      <c r="R1889" s="138" t="s">
        <v>4</v>
      </c>
      <c r="S1889" s="138">
        <v>1</v>
      </c>
      <c r="T1889" s="138">
        <v>180</v>
      </c>
      <c r="U1889" s="138">
        <v>180</v>
      </c>
      <c r="V1889" s="140">
        <v>180</v>
      </c>
      <c r="W1889" s="138">
        <v>180</v>
      </c>
      <c r="X1889" s="138">
        <v>0</v>
      </c>
      <c r="Y1889" s="140"/>
      <c r="Z1889" s="138"/>
      <c r="AA1889" s="137">
        <v>100</v>
      </c>
      <c r="AB1889" s="137">
        <v>100</v>
      </c>
      <c r="AC1889" s="137"/>
      <c r="AD1889" s="137" t="s">
        <v>622</v>
      </c>
      <c r="AE1889" s="143">
        <v>46232.5836111111</v>
      </c>
      <c r="AF1889" s="144"/>
      <c r="AG1889" s="144"/>
      <c r="AH1889" s="144" t="s">
        <v>606</v>
      </c>
      <c r="AI1889" s="144" t="s">
        <v>607</v>
      </c>
      <c r="AJ1889" s="145">
        <v>46224</v>
      </c>
      <c r="AK1889" s="146">
        <v>46231.6749537037</v>
      </c>
    </row>
    <row r="1890" s="134" customFormat="1" ht="38.8" customHeight="1" spans="1:37">
      <c r="A1890" s="138" t="s">
        <v>29</v>
      </c>
      <c r="B1890" s="138" t="s">
        <v>496</v>
      </c>
      <c r="C1890" s="137" t="s">
        <v>26</v>
      </c>
      <c r="D1890" s="138" t="s">
        <v>102</v>
      </c>
      <c r="E1890" s="138" t="s">
        <v>587</v>
      </c>
      <c r="F1890" s="138" t="s">
        <v>273</v>
      </c>
      <c r="G1890" s="138" t="s">
        <v>1954</v>
      </c>
      <c r="H1890" s="138" t="s">
        <v>5622</v>
      </c>
      <c r="I1890" s="142" t="s">
        <v>590</v>
      </c>
      <c r="J1890" s="137" t="s">
        <v>1199</v>
      </c>
      <c r="K1890" s="138" t="s">
        <v>4050</v>
      </c>
      <c r="L1890" s="138" t="s">
        <v>603</v>
      </c>
      <c r="M1890" s="140" t="s">
        <v>4080</v>
      </c>
      <c r="N1890" s="138" t="s">
        <v>4081</v>
      </c>
      <c r="O1890" s="138" t="s">
        <v>461</v>
      </c>
      <c r="P1890" s="138" t="s">
        <v>3881</v>
      </c>
      <c r="Q1890" s="138" t="s">
        <v>4053</v>
      </c>
      <c r="R1890" s="138"/>
      <c r="S1890" s="138">
        <v>1</v>
      </c>
      <c r="T1890" s="138">
        <v>800</v>
      </c>
      <c r="U1890" s="138">
        <v>1150</v>
      </c>
      <c r="V1890" s="140">
        <v>1150</v>
      </c>
      <c r="W1890" s="138">
        <v>800</v>
      </c>
      <c r="X1890" s="138">
        <v>0</v>
      </c>
      <c r="Y1890" s="140"/>
      <c r="Z1890" s="138"/>
      <c r="AA1890" s="137">
        <v>784</v>
      </c>
      <c r="AB1890" s="137">
        <v>784</v>
      </c>
      <c r="AC1890" s="137"/>
      <c r="AD1890" s="137" t="s">
        <v>622</v>
      </c>
      <c r="AE1890" s="143">
        <v>46232.5836111111</v>
      </c>
      <c r="AF1890" s="144"/>
      <c r="AG1890" s="144"/>
      <c r="AH1890" s="144" t="s">
        <v>606</v>
      </c>
      <c r="AI1890" s="144" t="s">
        <v>607</v>
      </c>
      <c r="AJ1890" s="145">
        <v>45413</v>
      </c>
      <c r="AK1890" s="146">
        <v>46231.6511805556</v>
      </c>
    </row>
    <row r="1891" s="134" customFormat="1" ht="38.8" customHeight="1" spans="1:37">
      <c r="A1891" s="138" t="s">
        <v>29</v>
      </c>
      <c r="B1891" s="138" t="s">
        <v>496</v>
      </c>
      <c r="C1891" s="137" t="s">
        <v>26</v>
      </c>
      <c r="D1891" s="138" t="s">
        <v>102</v>
      </c>
      <c r="E1891" s="138" t="s">
        <v>587</v>
      </c>
      <c r="F1891" s="138" t="s">
        <v>273</v>
      </c>
      <c r="G1891" s="138" t="s">
        <v>1954</v>
      </c>
      <c r="H1891" s="138" t="s">
        <v>5622</v>
      </c>
      <c r="I1891" s="142" t="s">
        <v>590</v>
      </c>
      <c r="J1891" s="137" t="s">
        <v>1199</v>
      </c>
      <c r="K1891" s="138" t="s">
        <v>4050</v>
      </c>
      <c r="L1891" s="138" t="s">
        <v>603</v>
      </c>
      <c r="M1891" s="140" t="s">
        <v>4082</v>
      </c>
      <c r="N1891" s="138" t="s">
        <v>4083</v>
      </c>
      <c r="O1891" s="138" t="s">
        <v>461</v>
      </c>
      <c r="P1891" s="138" t="s">
        <v>3881</v>
      </c>
      <c r="Q1891" s="138" t="s">
        <v>4053</v>
      </c>
      <c r="R1891" s="138"/>
      <c r="S1891" s="138">
        <v>1</v>
      </c>
      <c r="T1891" s="138">
        <v>350</v>
      </c>
      <c r="U1891" s="138">
        <v>1150</v>
      </c>
      <c r="V1891" s="140">
        <v>1150</v>
      </c>
      <c r="W1891" s="138">
        <v>350</v>
      </c>
      <c r="X1891" s="138">
        <v>0</v>
      </c>
      <c r="Y1891" s="140"/>
      <c r="Z1891" s="138"/>
      <c r="AA1891" s="137">
        <v>343</v>
      </c>
      <c r="AB1891" s="137">
        <v>343</v>
      </c>
      <c r="AC1891" s="137"/>
      <c r="AD1891" s="137" t="s">
        <v>622</v>
      </c>
      <c r="AE1891" s="143">
        <v>46232.5836111111</v>
      </c>
      <c r="AF1891" s="144"/>
      <c r="AG1891" s="144"/>
      <c r="AH1891" s="144" t="s">
        <v>606</v>
      </c>
      <c r="AI1891" s="144" t="s">
        <v>607</v>
      </c>
      <c r="AJ1891" s="145">
        <v>45413</v>
      </c>
      <c r="AK1891" s="146">
        <v>46231.6511805556</v>
      </c>
    </row>
    <row r="1892" s="134" customFormat="1" ht="38.8" customHeight="1" spans="1:37">
      <c r="A1892" s="138" t="s">
        <v>29</v>
      </c>
      <c r="B1892" s="138" t="s">
        <v>496</v>
      </c>
      <c r="C1892" s="137" t="s">
        <v>26</v>
      </c>
      <c r="D1892" s="138" t="s">
        <v>102</v>
      </c>
      <c r="E1892" s="138" t="s">
        <v>587</v>
      </c>
      <c r="F1892" s="138" t="s">
        <v>273</v>
      </c>
      <c r="G1892" s="138" t="s">
        <v>1954</v>
      </c>
      <c r="H1892" s="138" t="s">
        <v>2290</v>
      </c>
      <c r="I1892" s="142" t="s">
        <v>601</v>
      </c>
      <c r="J1892" s="137" t="s">
        <v>591</v>
      </c>
      <c r="K1892" s="138" t="s">
        <v>3878</v>
      </c>
      <c r="L1892" s="138" t="s">
        <v>603</v>
      </c>
      <c r="M1892" s="140" t="s">
        <v>3875</v>
      </c>
      <c r="N1892" s="138" t="s">
        <v>3876</v>
      </c>
      <c r="O1892" s="138" t="s">
        <v>513</v>
      </c>
      <c r="P1892" s="138" t="s">
        <v>3868</v>
      </c>
      <c r="Q1892" s="138" t="s">
        <v>3867</v>
      </c>
      <c r="R1892" s="138"/>
      <c r="S1892" s="138">
        <v>1</v>
      </c>
      <c r="T1892" s="138">
        <v>10</v>
      </c>
      <c r="U1892" s="138">
        <v>230</v>
      </c>
      <c r="V1892" s="140">
        <v>240</v>
      </c>
      <c r="W1892" s="138">
        <v>0</v>
      </c>
      <c r="X1892" s="138">
        <v>10</v>
      </c>
      <c r="Y1892" s="140" t="s">
        <v>670</v>
      </c>
      <c r="Z1892" s="138"/>
      <c r="AA1892" s="137">
        <v>7</v>
      </c>
      <c r="AB1892" s="137">
        <v>0</v>
      </c>
      <c r="AC1892" s="137"/>
      <c r="AD1892" s="137" t="s">
        <v>622</v>
      </c>
      <c r="AE1892" s="143">
        <v>46232.5836111111</v>
      </c>
      <c r="AF1892" s="144"/>
      <c r="AG1892" s="144"/>
      <c r="AH1892" s="144" t="s">
        <v>606</v>
      </c>
      <c r="AI1892" s="144" t="s">
        <v>607</v>
      </c>
      <c r="AJ1892" s="145">
        <v>46226</v>
      </c>
      <c r="AK1892" s="146">
        <v>46231.5192824074</v>
      </c>
    </row>
    <row r="1893" s="134" customFormat="1" ht="38.8" customHeight="1" spans="1:37">
      <c r="A1893" s="138" t="s">
        <v>29</v>
      </c>
      <c r="B1893" s="138" t="s">
        <v>496</v>
      </c>
      <c r="C1893" s="137" t="s">
        <v>26</v>
      </c>
      <c r="D1893" s="138" t="s">
        <v>102</v>
      </c>
      <c r="E1893" s="138" t="s">
        <v>587</v>
      </c>
      <c r="F1893" s="138" t="s">
        <v>273</v>
      </c>
      <c r="G1893" s="138" t="s">
        <v>1954</v>
      </c>
      <c r="H1893" s="138" t="s">
        <v>2290</v>
      </c>
      <c r="I1893" s="142" t="s">
        <v>601</v>
      </c>
      <c r="J1893" s="137" t="s">
        <v>591</v>
      </c>
      <c r="K1893" s="138" t="s">
        <v>3878</v>
      </c>
      <c r="L1893" s="138" t="s">
        <v>603</v>
      </c>
      <c r="M1893" s="140" t="s">
        <v>3920</v>
      </c>
      <c r="N1893" s="138" t="s">
        <v>3921</v>
      </c>
      <c r="O1893" s="138" t="s">
        <v>461</v>
      </c>
      <c r="P1893" s="138" t="s">
        <v>3881</v>
      </c>
      <c r="Q1893" s="138" t="s">
        <v>3901</v>
      </c>
      <c r="R1893" s="138" t="s">
        <v>4</v>
      </c>
      <c r="S1893" s="138">
        <v>1</v>
      </c>
      <c r="T1893" s="138">
        <v>180</v>
      </c>
      <c r="U1893" s="138">
        <v>230</v>
      </c>
      <c r="V1893" s="140">
        <v>240</v>
      </c>
      <c r="W1893" s="138">
        <v>180</v>
      </c>
      <c r="X1893" s="138">
        <v>0</v>
      </c>
      <c r="Y1893" s="140" t="s">
        <v>670</v>
      </c>
      <c r="Z1893" s="138"/>
      <c r="AA1893" s="137">
        <v>100</v>
      </c>
      <c r="AB1893" s="137">
        <v>100</v>
      </c>
      <c r="AC1893" s="137"/>
      <c r="AD1893" s="137" t="s">
        <v>622</v>
      </c>
      <c r="AE1893" s="143">
        <v>46232.5836111111</v>
      </c>
      <c r="AF1893" s="144"/>
      <c r="AG1893" s="144"/>
      <c r="AH1893" s="144" t="s">
        <v>606</v>
      </c>
      <c r="AI1893" s="144" t="s">
        <v>607</v>
      </c>
      <c r="AJ1893" s="145">
        <v>46226</v>
      </c>
      <c r="AK1893" s="146">
        <v>46231.5192824074</v>
      </c>
    </row>
    <row r="1894" s="134" customFormat="1" ht="38.8" customHeight="1" spans="1:37">
      <c r="A1894" s="138" t="s">
        <v>29</v>
      </c>
      <c r="B1894" s="138" t="s">
        <v>496</v>
      </c>
      <c r="C1894" s="137" t="s">
        <v>26</v>
      </c>
      <c r="D1894" s="138" t="s">
        <v>103</v>
      </c>
      <c r="E1894" s="138" t="s">
        <v>587</v>
      </c>
      <c r="F1894" s="138" t="s">
        <v>274</v>
      </c>
      <c r="G1894" s="138" t="s">
        <v>2083</v>
      </c>
      <c r="H1894" s="138" t="s">
        <v>5623</v>
      </c>
      <c r="I1894" s="142" t="s">
        <v>601</v>
      </c>
      <c r="J1894" s="137" t="s">
        <v>742</v>
      </c>
      <c r="K1894" s="138" t="s">
        <v>3878</v>
      </c>
      <c r="L1894" s="138" t="s">
        <v>603</v>
      </c>
      <c r="M1894" s="140" t="s">
        <v>4149</v>
      </c>
      <c r="N1894" s="138" t="s">
        <v>4150</v>
      </c>
      <c r="O1894" s="138" t="s">
        <v>461</v>
      </c>
      <c r="P1894" s="138" t="s">
        <v>3881</v>
      </c>
      <c r="Q1894" s="138" t="s">
        <v>4120</v>
      </c>
      <c r="R1894" s="138" t="s">
        <v>9</v>
      </c>
      <c r="S1894" s="138">
        <v>1</v>
      </c>
      <c r="T1894" s="138">
        <v>35</v>
      </c>
      <c r="U1894" s="138">
        <v>460</v>
      </c>
      <c r="V1894" s="140">
        <v>460</v>
      </c>
      <c r="W1894" s="138">
        <v>35</v>
      </c>
      <c r="X1894" s="138">
        <v>0</v>
      </c>
      <c r="Y1894" s="140"/>
      <c r="Z1894" s="138"/>
      <c r="AA1894" s="137">
        <v>24.5</v>
      </c>
      <c r="AB1894" s="137">
        <v>24.5</v>
      </c>
      <c r="AC1894" s="137"/>
      <c r="AD1894" s="137" t="s">
        <v>622</v>
      </c>
      <c r="AE1894" s="143">
        <v>46232.5840972222</v>
      </c>
      <c r="AF1894" s="144"/>
      <c r="AG1894" s="144"/>
      <c r="AH1894" s="144" t="s">
        <v>606</v>
      </c>
      <c r="AI1894" s="144" t="s">
        <v>607</v>
      </c>
      <c r="AJ1894" s="145">
        <v>46202</v>
      </c>
      <c r="AK1894" s="146">
        <v>46232.4309837963</v>
      </c>
    </row>
    <row r="1895" s="134" customFormat="1" ht="38.8" customHeight="1" spans="1:37">
      <c r="A1895" s="138" t="s">
        <v>29</v>
      </c>
      <c r="B1895" s="138" t="s">
        <v>496</v>
      </c>
      <c r="C1895" s="137" t="s">
        <v>26</v>
      </c>
      <c r="D1895" s="138" t="s">
        <v>103</v>
      </c>
      <c r="E1895" s="138" t="s">
        <v>587</v>
      </c>
      <c r="F1895" s="138" t="s">
        <v>274</v>
      </c>
      <c r="G1895" s="138" t="s">
        <v>2083</v>
      </c>
      <c r="H1895" s="138" t="s">
        <v>5623</v>
      </c>
      <c r="I1895" s="142" t="s">
        <v>601</v>
      </c>
      <c r="J1895" s="137" t="s">
        <v>742</v>
      </c>
      <c r="K1895" s="138" t="s">
        <v>3878</v>
      </c>
      <c r="L1895" s="138" t="s">
        <v>603</v>
      </c>
      <c r="M1895" s="140" t="s">
        <v>4149</v>
      </c>
      <c r="N1895" s="138" t="s">
        <v>4150</v>
      </c>
      <c r="O1895" s="138" t="s">
        <v>461</v>
      </c>
      <c r="P1895" s="138" t="s">
        <v>3881</v>
      </c>
      <c r="Q1895" s="138" t="s">
        <v>4120</v>
      </c>
      <c r="R1895" s="138" t="s">
        <v>9</v>
      </c>
      <c r="S1895" s="138">
        <v>1</v>
      </c>
      <c r="T1895" s="138">
        <v>35</v>
      </c>
      <c r="U1895" s="138">
        <v>460</v>
      </c>
      <c r="V1895" s="140">
        <v>460</v>
      </c>
      <c r="W1895" s="138">
        <v>35</v>
      </c>
      <c r="X1895" s="138">
        <v>0</v>
      </c>
      <c r="Y1895" s="140"/>
      <c r="Z1895" s="138"/>
      <c r="AA1895" s="137">
        <v>24.5</v>
      </c>
      <c r="AB1895" s="137">
        <v>24.5</v>
      </c>
      <c r="AC1895" s="137"/>
      <c r="AD1895" s="137" t="s">
        <v>622</v>
      </c>
      <c r="AE1895" s="143">
        <v>46232.5840972222</v>
      </c>
      <c r="AF1895" s="144"/>
      <c r="AG1895" s="144"/>
      <c r="AH1895" s="144" t="s">
        <v>606</v>
      </c>
      <c r="AI1895" s="144" t="s">
        <v>607</v>
      </c>
      <c r="AJ1895" s="145">
        <v>46202</v>
      </c>
      <c r="AK1895" s="146">
        <v>46232.4309837963</v>
      </c>
    </row>
    <row r="1896" s="134" customFormat="1" ht="38.8" customHeight="1" spans="1:37">
      <c r="A1896" s="138" t="s">
        <v>29</v>
      </c>
      <c r="B1896" s="138" t="s">
        <v>496</v>
      </c>
      <c r="C1896" s="137" t="s">
        <v>26</v>
      </c>
      <c r="D1896" s="138" t="s">
        <v>103</v>
      </c>
      <c r="E1896" s="138" t="s">
        <v>587</v>
      </c>
      <c r="F1896" s="138" t="s">
        <v>274</v>
      </c>
      <c r="G1896" s="138" t="s">
        <v>2083</v>
      </c>
      <c r="H1896" s="138" t="s">
        <v>5623</v>
      </c>
      <c r="I1896" s="142" t="s">
        <v>601</v>
      </c>
      <c r="J1896" s="137" t="s">
        <v>742</v>
      </c>
      <c r="K1896" s="138" t="s">
        <v>3878</v>
      </c>
      <c r="L1896" s="138" t="s">
        <v>603</v>
      </c>
      <c r="M1896" s="140" t="s">
        <v>4149</v>
      </c>
      <c r="N1896" s="138" t="s">
        <v>4150</v>
      </c>
      <c r="O1896" s="138" t="s">
        <v>461</v>
      </c>
      <c r="P1896" s="138" t="s">
        <v>3881</v>
      </c>
      <c r="Q1896" s="138" t="s">
        <v>4120</v>
      </c>
      <c r="R1896" s="138" t="s">
        <v>9</v>
      </c>
      <c r="S1896" s="138">
        <v>1</v>
      </c>
      <c r="T1896" s="138">
        <v>35</v>
      </c>
      <c r="U1896" s="138">
        <v>460</v>
      </c>
      <c r="V1896" s="140">
        <v>460</v>
      </c>
      <c r="W1896" s="138">
        <v>35</v>
      </c>
      <c r="X1896" s="138">
        <v>0</v>
      </c>
      <c r="Y1896" s="140"/>
      <c r="Z1896" s="138"/>
      <c r="AA1896" s="137">
        <v>24.5</v>
      </c>
      <c r="AB1896" s="137">
        <v>24.5</v>
      </c>
      <c r="AC1896" s="137"/>
      <c r="AD1896" s="137" t="s">
        <v>622</v>
      </c>
      <c r="AE1896" s="143">
        <v>46232.5840972222</v>
      </c>
      <c r="AF1896" s="144"/>
      <c r="AG1896" s="144"/>
      <c r="AH1896" s="144" t="s">
        <v>606</v>
      </c>
      <c r="AI1896" s="144" t="s">
        <v>607</v>
      </c>
      <c r="AJ1896" s="145">
        <v>46202</v>
      </c>
      <c r="AK1896" s="146">
        <v>46232.4309837963</v>
      </c>
    </row>
    <row r="1897" s="134" customFormat="1" ht="38.8" customHeight="1" spans="1:37">
      <c r="A1897" s="138" t="s">
        <v>29</v>
      </c>
      <c r="B1897" s="138" t="s">
        <v>496</v>
      </c>
      <c r="C1897" s="137" t="s">
        <v>26</v>
      </c>
      <c r="D1897" s="138" t="s">
        <v>103</v>
      </c>
      <c r="E1897" s="138" t="s">
        <v>587</v>
      </c>
      <c r="F1897" s="138" t="s">
        <v>274</v>
      </c>
      <c r="G1897" s="138" t="s">
        <v>2083</v>
      </c>
      <c r="H1897" s="138" t="s">
        <v>5623</v>
      </c>
      <c r="I1897" s="142" t="s">
        <v>601</v>
      </c>
      <c r="J1897" s="137" t="s">
        <v>742</v>
      </c>
      <c r="K1897" s="138" t="s">
        <v>3878</v>
      </c>
      <c r="L1897" s="138" t="s">
        <v>603</v>
      </c>
      <c r="M1897" s="140" t="s">
        <v>4149</v>
      </c>
      <c r="N1897" s="138" t="s">
        <v>4150</v>
      </c>
      <c r="O1897" s="138" t="s">
        <v>461</v>
      </c>
      <c r="P1897" s="138" t="s">
        <v>3881</v>
      </c>
      <c r="Q1897" s="138" t="s">
        <v>4120</v>
      </c>
      <c r="R1897" s="138" t="s">
        <v>9</v>
      </c>
      <c r="S1897" s="138">
        <v>1</v>
      </c>
      <c r="T1897" s="138">
        <v>35</v>
      </c>
      <c r="U1897" s="138">
        <v>460</v>
      </c>
      <c r="V1897" s="140">
        <v>460</v>
      </c>
      <c r="W1897" s="138">
        <v>35</v>
      </c>
      <c r="X1897" s="138">
        <v>0</v>
      </c>
      <c r="Y1897" s="140"/>
      <c r="Z1897" s="138"/>
      <c r="AA1897" s="137">
        <v>24.5</v>
      </c>
      <c r="AB1897" s="137">
        <v>24.5</v>
      </c>
      <c r="AC1897" s="137"/>
      <c r="AD1897" s="137" t="s">
        <v>622</v>
      </c>
      <c r="AE1897" s="143">
        <v>46232.5840972222</v>
      </c>
      <c r="AF1897" s="144"/>
      <c r="AG1897" s="144"/>
      <c r="AH1897" s="144" t="s">
        <v>606</v>
      </c>
      <c r="AI1897" s="144" t="s">
        <v>607</v>
      </c>
      <c r="AJ1897" s="145">
        <v>46202</v>
      </c>
      <c r="AK1897" s="146">
        <v>46232.4309837963</v>
      </c>
    </row>
    <row r="1898" s="134" customFormat="1" ht="38.8" customHeight="1" spans="1:37">
      <c r="A1898" s="138" t="s">
        <v>29</v>
      </c>
      <c r="B1898" s="138" t="s">
        <v>496</v>
      </c>
      <c r="C1898" s="137" t="s">
        <v>26</v>
      </c>
      <c r="D1898" s="138" t="s">
        <v>103</v>
      </c>
      <c r="E1898" s="138" t="s">
        <v>587</v>
      </c>
      <c r="F1898" s="138" t="s">
        <v>274</v>
      </c>
      <c r="G1898" s="138" t="s">
        <v>2083</v>
      </c>
      <c r="H1898" s="138" t="s">
        <v>5623</v>
      </c>
      <c r="I1898" s="142" t="s">
        <v>601</v>
      </c>
      <c r="J1898" s="137" t="s">
        <v>742</v>
      </c>
      <c r="K1898" s="138" t="s">
        <v>3878</v>
      </c>
      <c r="L1898" s="138" t="s">
        <v>603</v>
      </c>
      <c r="M1898" s="140" t="s">
        <v>4149</v>
      </c>
      <c r="N1898" s="138" t="s">
        <v>4150</v>
      </c>
      <c r="O1898" s="138" t="s">
        <v>461</v>
      </c>
      <c r="P1898" s="138" t="s">
        <v>3881</v>
      </c>
      <c r="Q1898" s="138" t="s">
        <v>4120</v>
      </c>
      <c r="R1898" s="138" t="s">
        <v>9</v>
      </c>
      <c r="S1898" s="138">
        <v>1</v>
      </c>
      <c r="T1898" s="138">
        <v>35</v>
      </c>
      <c r="U1898" s="138">
        <v>460</v>
      </c>
      <c r="V1898" s="140">
        <v>460</v>
      </c>
      <c r="W1898" s="138">
        <v>35</v>
      </c>
      <c r="X1898" s="138">
        <v>0</v>
      </c>
      <c r="Y1898" s="140"/>
      <c r="Z1898" s="138"/>
      <c r="AA1898" s="137">
        <v>24.5</v>
      </c>
      <c r="AB1898" s="137">
        <v>24.5</v>
      </c>
      <c r="AC1898" s="137"/>
      <c r="AD1898" s="137" t="s">
        <v>622</v>
      </c>
      <c r="AE1898" s="143">
        <v>46232.5840972222</v>
      </c>
      <c r="AF1898" s="144"/>
      <c r="AG1898" s="144"/>
      <c r="AH1898" s="144" t="s">
        <v>606</v>
      </c>
      <c r="AI1898" s="144" t="s">
        <v>607</v>
      </c>
      <c r="AJ1898" s="145">
        <v>46202</v>
      </c>
      <c r="AK1898" s="146">
        <v>46232.4309837963</v>
      </c>
    </row>
    <row r="1899" s="134" customFormat="1" ht="38.8" customHeight="1" spans="1:37">
      <c r="A1899" s="138" t="s">
        <v>29</v>
      </c>
      <c r="B1899" s="138" t="s">
        <v>496</v>
      </c>
      <c r="C1899" s="137" t="s">
        <v>26</v>
      </c>
      <c r="D1899" s="138" t="s">
        <v>103</v>
      </c>
      <c r="E1899" s="138" t="s">
        <v>587</v>
      </c>
      <c r="F1899" s="138" t="s">
        <v>274</v>
      </c>
      <c r="G1899" s="138" t="s">
        <v>2083</v>
      </c>
      <c r="H1899" s="138" t="s">
        <v>5623</v>
      </c>
      <c r="I1899" s="142" t="s">
        <v>601</v>
      </c>
      <c r="J1899" s="137" t="s">
        <v>742</v>
      </c>
      <c r="K1899" s="138" t="s">
        <v>3878</v>
      </c>
      <c r="L1899" s="138" t="s">
        <v>603</v>
      </c>
      <c r="M1899" s="140" t="s">
        <v>4149</v>
      </c>
      <c r="N1899" s="138" t="s">
        <v>4150</v>
      </c>
      <c r="O1899" s="138" t="s">
        <v>461</v>
      </c>
      <c r="P1899" s="138" t="s">
        <v>3881</v>
      </c>
      <c r="Q1899" s="138" t="s">
        <v>4120</v>
      </c>
      <c r="R1899" s="138" t="s">
        <v>9</v>
      </c>
      <c r="S1899" s="138">
        <v>1</v>
      </c>
      <c r="T1899" s="138">
        <v>35</v>
      </c>
      <c r="U1899" s="138">
        <v>460</v>
      </c>
      <c r="V1899" s="140">
        <v>460</v>
      </c>
      <c r="W1899" s="138">
        <v>35</v>
      </c>
      <c r="X1899" s="138">
        <v>0</v>
      </c>
      <c r="Y1899" s="140"/>
      <c r="Z1899" s="138"/>
      <c r="AA1899" s="137">
        <v>24.5</v>
      </c>
      <c r="AB1899" s="137">
        <v>24.5</v>
      </c>
      <c r="AC1899" s="137"/>
      <c r="AD1899" s="137" t="s">
        <v>622</v>
      </c>
      <c r="AE1899" s="143">
        <v>46232.5840972222</v>
      </c>
      <c r="AF1899" s="144"/>
      <c r="AG1899" s="144"/>
      <c r="AH1899" s="144" t="s">
        <v>606</v>
      </c>
      <c r="AI1899" s="144" t="s">
        <v>607</v>
      </c>
      <c r="AJ1899" s="145">
        <v>46202</v>
      </c>
      <c r="AK1899" s="146">
        <v>46232.4309837963</v>
      </c>
    </row>
    <row r="1900" s="134" customFormat="1" ht="38.8" customHeight="1" spans="1:37">
      <c r="A1900" s="138" t="s">
        <v>29</v>
      </c>
      <c r="B1900" s="138" t="s">
        <v>496</v>
      </c>
      <c r="C1900" s="137" t="s">
        <v>26</v>
      </c>
      <c r="D1900" s="138" t="s">
        <v>103</v>
      </c>
      <c r="E1900" s="138" t="s">
        <v>587</v>
      </c>
      <c r="F1900" s="138" t="s">
        <v>274</v>
      </c>
      <c r="G1900" s="138" t="s">
        <v>2083</v>
      </c>
      <c r="H1900" s="138" t="s">
        <v>5623</v>
      </c>
      <c r="I1900" s="142" t="s">
        <v>601</v>
      </c>
      <c r="J1900" s="137" t="s">
        <v>742</v>
      </c>
      <c r="K1900" s="138" t="s">
        <v>3878</v>
      </c>
      <c r="L1900" s="138" t="s">
        <v>603</v>
      </c>
      <c r="M1900" s="140" t="s">
        <v>4149</v>
      </c>
      <c r="N1900" s="138" t="s">
        <v>4150</v>
      </c>
      <c r="O1900" s="138" t="s">
        <v>461</v>
      </c>
      <c r="P1900" s="138" t="s">
        <v>3881</v>
      </c>
      <c r="Q1900" s="138" t="s">
        <v>4120</v>
      </c>
      <c r="R1900" s="138" t="s">
        <v>9</v>
      </c>
      <c r="S1900" s="138">
        <v>1</v>
      </c>
      <c r="T1900" s="138">
        <v>35</v>
      </c>
      <c r="U1900" s="138">
        <v>460</v>
      </c>
      <c r="V1900" s="140">
        <v>460</v>
      </c>
      <c r="W1900" s="138">
        <v>35</v>
      </c>
      <c r="X1900" s="138">
        <v>0</v>
      </c>
      <c r="Y1900" s="140"/>
      <c r="Z1900" s="138"/>
      <c r="AA1900" s="137">
        <v>24.5</v>
      </c>
      <c r="AB1900" s="137">
        <v>24.5</v>
      </c>
      <c r="AC1900" s="137"/>
      <c r="AD1900" s="137" t="s">
        <v>622</v>
      </c>
      <c r="AE1900" s="143">
        <v>46232.5840972222</v>
      </c>
      <c r="AF1900" s="144"/>
      <c r="AG1900" s="144"/>
      <c r="AH1900" s="144" t="s">
        <v>606</v>
      </c>
      <c r="AI1900" s="144" t="s">
        <v>607</v>
      </c>
      <c r="AJ1900" s="145">
        <v>46202</v>
      </c>
      <c r="AK1900" s="146">
        <v>46232.4309837963</v>
      </c>
    </row>
    <row r="1901" s="134" customFormat="1" ht="38.8" customHeight="1" spans="1:37">
      <c r="A1901" s="138" t="s">
        <v>29</v>
      </c>
      <c r="B1901" s="138" t="s">
        <v>496</v>
      </c>
      <c r="C1901" s="137" t="s">
        <v>26</v>
      </c>
      <c r="D1901" s="138" t="s">
        <v>103</v>
      </c>
      <c r="E1901" s="138" t="s">
        <v>587</v>
      </c>
      <c r="F1901" s="138" t="s">
        <v>274</v>
      </c>
      <c r="G1901" s="138" t="s">
        <v>2083</v>
      </c>
      <c r="H1901" s="138" t="s">
        <v>5623</v>
      </c>
      <c r="I1901" s="142" t="s">
        <v>601</v>
      </c>
      <c r="J1901" s="137" t="s">
        <v>742</v>
      </c>
      <c r="K1901" s="138" t="s">
        <v>3878</v>
      </c>
      <c r="L1901" s="138" t="s">
        <v>603</v>
      </c>
      <c r="M1901" s="140" t="s">
        <v>4149</v>
      </c>
      <c r="N1901" s="138" t="s">
        <v>4150</v>
      </c>
      <c r="O1901" s="138" t="s">
        <v>461</v>
      </c>
      <c r="P1901" s="138" t="s">
        <v>3881</v>
      </c>
      <c r="Q1901" s="138" t="s">
        <v>4120</v>
      </c>
      <c r="R1901" s="138" t="s">
        <v>9</v>
      </c>
      <c r="S1901" s="138">
        <v>1</v>
      </c>
      <c r="T1901" s="138">
        <v>35</v>
      </c>
      <c r="U1901" s="138">
        <v>460</v>
      </c>
      <c r="V1901" s="140">
        <v>460</v>
      </c>
      <c r="W1901" s="138">
        <v>35</v>
      </c>
      <c r="X1901" s="138">
        <v>0</v>
      </c>
      <c r="Y1901" s="140"/>
      <c r="Z1901" s="138"/>
      <c r="AA1901" s="137">
        <v>24.5</v>
      </c>
      <c r="AB1901" s="137">
        <v>24.5</v>
      </c>
      <c r="AC1901" s="137"/>
      <c r="AD1901" s="137" t="s">
        <v>622</v>
      </c>
      <c r="AE1901" s="143">
        <v>46232.5840972222</v>
      </c>
      <c r="AF1901" s="144"/>
      <c r="AG1901" s="144"/>
      <c r="AH1901" s="144" t="s">
        <v>606</v>
      </c>
      <c r="AI1901" s="144" t="s">
        <v>607</v>
      </c>
      <c r="AJ1901" s="145">
        <v>46202</v>
      </c>
      <c r="AK1901" s="146">
        <v>46232.4309837963</v>
      </c>
    </row>
    <row r="1902" s="134" customFormat="1" ht="38.8" customHeight="1" spans="1:37">
      <c r="A1902" s="138" t="s">
        <v>29</v>
      </c>
      <c r="B1902" s="138" t="s">
        <v>496</v>
      </c>
      <c r="C1902" s="137" t="s">
        <v>26</v>
      </c>
      <c r="D1902" s="138" t="s">
        <v>103</v>
      </c>
      <c r="E1902" s="138" t="s">
        <v>587</v>
      </c>
      <c r="F1902" s="138" t="s">
        <v>274</v>
      </c>
      <c r="G1902" s="138" t="s">
        <v>2083</v>
      </c>
      <c r="H1902" s="138" t="s">
        <v>5624</v>
      </c>
      <c r="I1902" s="142" t="s">
        <v>601</v>
      </c>
      <c r="J1902" s="137" t="s">
        <v>742</v>
      </c>
      <c r="K1902" s="138" t="s">
        <v>3878</v>
      </c>
      <c r="L1902" s="138" t="s">
        <v>603</v>
      </c>
      <c r="M1902" s="140" t="s">
        <v>4225</v>
      </c>
      <c r="N1902" s="138" t="s">
        <v>4226</v>
      </c>
      <c r="O1902" s="138" t="s">
        <v>461</v>
      </c>
      <c r="P1902" s="138" t="s">
        <v>3881</v>
      </c>
      <c r="Q1902" s="138" t="s">
        <v>4120</v>
      </c>
      <c r="R1902" s="138" t="s">
        <v>9</v>
      </c>
      <c r="S1902" s="138">
        <v>1</v>
      </c>
      <c r="T1902" s="138">
        <v>20</v>
      </c>
      <c r="U1902" s="138">
        <v>230</v>
      </c>
      <c r="V1902" s="140">
        <v>230</v>
      </c>
      <c r="W1902" s="138">
        <v>20</v>
      </c>
      <c r="X1902" s="138">
        <v>0</v>
      </c>
      <c r="Y1902" s="140"/>
      <c r="Z1902" s="138"/>
      <c r="AA1902" s="137">
        <v>14</v>
      </c>
      <c r="AB1902" s="137">
        <v>14</v>
      </c>
      <c r="AC1902" s="137"/>
      <c r="AD1902" s="137" t="s">
        <v>622</v>
      </c>
      <c r="AE1902" s="143">
        <v>46232.5840972222</v>
      </c>
      <c r="AF1902" s="144"/>
      <c r="AG1902" s="144"/>
      <c r="AH1902" s="144" t="s">
        <v>606</v>
      </c>
      <c r="AI1902" s="144" t="s">
        <v>607</v>
      </c>
      <c r="AJ1902" s="145">
        <v>46201</v>
      </c>
      <c r="AK1902" s="146">
        <v>46231.4916319444</v>
      </c>
    </row>
    <row r="1903" s="134" customFormat="1" ht="38.8" customHeight="1" spans="1:37">
      <c r="A1903" s="138" t="s">
        <v>29</v>
      </c>
      <c r="B1903" s="138" t="s">
        <v>496</v>
      </c>
      <c r="C1903" s="137" t="s">
        <v>26</v>
      </c>
      <c r="D1903" s="138" t="s">
        <v>103</v>
      </c>
      <c r="E1903" s="138" t="s">
        <v>587</v>
      </c>
      <c r="F1903" s="138" t="s">
        <v>274</v>
      </c>
      <c r="G1903" s="138" t="s">
        <v>2083</v>
      </c>
      <c r="H1903" s="138" t="s">
        <v>5624</v>
      </c>
      <c r="I1903" s="142" t="s">
        <v>601</v>
      </c>
      <c r="J1903" s="137" t="s">
        <v>742</v>
      </c>
      <c r="K1903" s="138" t="s">
        <v>3878</v>
      </c>
      <c r="L1903" s="138" t="s">
        <v>603</v>
      </c>
      <c r="M1903" s="140" t="s">
        <v>4149</v>
      </c>
      <c r="N1903" s="138" t="s">
        <v>4150</v>
      </c>
      <c r="O1903" s="138" t="s">
        <v>461</v>
      </c>
      <c r="P1903" s="138" t="s">
        <v>3881</v>
      </c>
      <c r="Q1903" s="138" t="s">
        <v>4120</v>
      </c>
      <c r="R1903" s="138" t="s">
        <v>9</v>
      </c>
      <c r="S1903" s="138">
        <v>1</v>
      </c>
      <c r="T1903" s="138">
        <v>35</v>
      </c>
      <c r="U1903" s="138">
        <v>230</v>
      </c>
      <c r="V1903" s="140">
        <v>230</v>
      </c>
      <c r="W1903" s="138">
        <v>35</v>
      </c>
      <c r="X1903" s="138">
        <v>0</v>
      </c>
      <c r="Y1903" s="140"/>
      <c r="Z1903" s="138"/>
      <c r="AA1903" s="137">
        <v>24.5</v>
      </c>
      <c r="AB1903" s="137">
        <v>24.5</v>
      </c>
      <c r="AC1903" s="137"/>
      <c r="AD1903" s="137" t="s">
        <v>622</v>
      </c>
      <c r="AE1903" s="143">
        <v>46232.5840972222</v>
      </c>
      <c r="AF1903" s="144"/>
      <c r="AG1903" s="144"/>
      <c r="AH1903" s="144" t="s">
        <v>606</v>
      </c>
      <c r="AI1903" s="144" t="s">
        <v>607</v>
      </c>
      <c r="AJ1903" s="145">
        <v>46201</v>
      </c>
      <c r="AK1903" s="146">
        <v>46231.4916319444</v>
      </c>
    </row>
    <row r="1904" s="134" customFormat="1" ht="38.8" customHeight="1" spans="1:37">
      <c r="A1904" s="138" t="s">
        <v>29</v>
      </c>
      <c r="B1904" s="138" t="s">
        <v>496</v>
      </c>
      <c r="C1904" s="137" t="s">
        <v>26</v>
      </c>
      <c r="D1904" s="138" t="s">
        <v>103</v>
      </c>
      <c r="E1904" s="138" t="s">
        <v>587</v>
      </c>
      <c r="F1904" s="138" t="s">
        <v>274</v>
      </c>
      <c r="G1904" s="138" t="s">
        <v>2083</v>
      </c>
      <c r="H1904" s="138" t="s">
        <v>5624</v>
      </c>
      <c r="I1904" s="142" t="s">
        <v>601</v>
      </c>
      <c r="J1904" s="137" t="s">
        <v>742</v>
      </c>
      <c r="K1904" s="138" t="s">
        <v>3878</v>
      </c>
      <c r="L1904" s="138" t="s">
        <v>603</v>
      </c>
      <c r="M1904" s="140" t="s">
        <v>4149</v>
      </c>
      <c r="N1904" s="138" t="s">
        <v>4150</v>
      </c>
      <c r="O1904" s="138" t="s">
        <v>461</v>
      </c>
      <c r="P1904" s="138" t="s">
        <v>3881</v>
      </c>
      <c r="Q1904" s="138" t="s">
        <v>4120</v>
      </c>
      <c r="R1904" s="138" t="s">
        <v>9</v>
      </c>
      <c r="S1904" s="138">
        <v>1</v>
      </c>
      <c r="T1904" s="138">
        <v>35</v>
      </c>
      <c r="U1904" s="138">
        <v>230</v>
      </c>
      <c r="V1904" s="140">
        <v>230</v>
      </c>
      <c r="W1904" s="138">
        <v>35</v>
      </c>
      <c r="X1904" s="138">
        <v>0</v>
      </c>
      <c r="Y1904" s="140"/>
      <c r="Z1904" s="138"/>
      <c r="AA1904" s="137">
        <v>24.5</v>
      </c>
      <c r="AB1904" s="137">
        <v>24.5</v>
      </c>
      <c r="AC1904" s="137"/>
      <c r="AD1904" s="137" t="s">
        <v>622</v>
      </c>
      <c r="AE1904" s="143">
        <v>46232.5840972222</v>
      </c>
      <c r="AF1904" s="144"/>
      <c r="AG1904" s="144"/>
      <c r="AH1904" s="144" t="s">
        <v>606</v>
      </c>
      <c r="AI1904" s="144" t="s">
        <v>607</v>
      </c>
      <c r="AJ1904" s="145">
        <v>46201</v>
      </c>
      <c r="AK1904" s="146">
        <v>46231.4916319444</v>
      </c>
    </row>
    <row r="1905" s="134" customFormat="1" ht="38.8" customHeight="1" spans="1:37">
      <c r="A1905" s="138" t="s">
        <v>29</v>
      </c>
      <c r="B1905" s="138" t="s">
        <v>496</v>
      </c>
      <c r="C1905" s="137" t="s">
        <v>26</v>
      </c>
      <c r="D1905" s="138" t="s">
        <v>103</v>
      </c>
      <c r="E1905" s="138" t="s">
        <v>587</v>
      </c>
      <c r="F1905" s="138" t="s">
        <v>274</v>
      </c>
      <c r="G1905" s="138" t="s">
        <v>2083</v>
      </c>
      <c r="H1905" s="138" t="s">
        <v>5624</v>
      </c>
      <c r="I1905" s="142" t="s">
        <v>601</v>
      </c>
      <c r="J1905" s="137" t="s">
        <v>742</v>
      </c>
      <c r="K1905" s="138" t="s">
        <v>3878</v>
      </c>
      <c r="L1905" s="138" t="s">
        <v>603</v>
      </c>
      <c r="M1905" s="140" t="s">
        <v>4179</v>
      </c>
      <c r="N1905" s="138" t="s">
        <v>4180</v>
      </c>
      <c r="O1905" s="138" t="s">
        <v>461</v>
      </c>
      <c r="P1905" s="138" t="s">
        <v>3881</v>
      </c>
      <c r="Q1905" s="138" t="s">
        <v>4120</v>
      </c>
      <c r="R1905" s="138" t="s">
        <v>9</v>
      </c>
      <c r="S1905" s="138">
        <v>1</v>
      </c>
      <c r="T1905" s="138">
        <v>20</v>
      </c>
      <c r="U1905" s="138">
        <v>230</v>
      </c>
      <c r="V1905" s="140">
        <v>230</v>
      </c>
      <c r="W1905" s="138">
        <v>20</v>
      </c>
      <c r="X1905" s="138">
        <v>0</v>
      </c>
      <c r="Y1905" s="140"/>
      <c r="Z1905" s="138"/>
      <c r="AA1905" s="137">
        <v>14</v>
      </c>
      <c r="AB1905" s="137">
        <v>14</v>
      </c>
      <c r="AC1905" s="137"/>
      <c r="AD1905" s="137" t="s">
        <v>622</v>
      </c>
      <c r="AE1905" s="143">
        <v>46232.5840972222</v>
      </c>
      <c r="AF1905" s="144"/>
      <c r="AG1905" s="144"/>
      <c r="AH1905" s="144" t="s">
        <v>606</v>
      </c>
      <c r="AI1905" s="144" t="s">
        <v>607</v>
      </c>
      <c r="AJ1905" s="145">
        <v>46201</v>
      </c>
      <c r="AK1905" s="146">
        <v>46231.4916319444</v>
      </c>
    </row>
    <row r="1906" s="134" customFormat="1" ht="38.8" customHeight="1" spans="1:37">
      <c r="A1906" s="138" t="s">
        <v>29</v>
      </c>
      <c r="B1906" s="138" t="s">
        <v>496</v>
      </c>
      <c r="C1906" s="137" t="s">
        <v>26</v>
      </c>
      <c r="D1906" s="138" t="s">
        <v>103</v>
      </c>
      <c r="E1906" s="138" t="s">
        <v>587</v>
      </c>
      <c r="F1906" s="138" t="s">
        <v>274</v>
      </c>
      <c r="G1906" s="138" t="s">
        <v>2083</v>
      </c>
      <c r="H1906" s="138" t="s">
        <v>5625</v>
      </c>
      <c r="I1906" s="142" t="s">
        <v>601</v>
      </c>
      <c r="J1906" s="137" t="s">
        <v>591</v>
      </c>
      <c r="K1906" s="138" t="s">
        <v>3878</v>
      </c>
      <c r="L1906" s="138" t="s">
        <v>603</v>
      </c>
      <c r="M1906" s="140" t="s">
        <v>4163</v>
      </c>
      <c r="N1906" s="138" t="s">
        <v>4164</v>
      </c>
      <c r="O1906" s="138" t="s">
        <v>461</v>
      </c>
      <c r="P1906" s="138" t="s">
        <v>3881</v>
      </c>
      <c r="Q1906" s="138" t="s">
        <v>3901</v>
      </c>
      <c r="R1906" s="138" t="s">
        <v>4</v>
      </c>
      <c r="S1906" s="138">
        <v>1</v>
      </c>
      <c r="T1906" s="138">
        <v>180</v>
      </c>
      <c r="U1906" s="138">
        <v>180</v>
      </c>
      <c r="V1906" s="140">
        <v>180</v>
      </c>
      <c r="W1906" s="138">
        <v>180</v>
      </c>
      <c r="X1906" s="138">
        <v>0</v>
      </c>
      <c r="Y1906" s="140"/>
      <c r="Z1906" s="138"/>
      <c r="AA1906" s="137">
        <v>100</v>
      </c>
      <c r="AB1906" s="137">
        <v>100</v>
      </c>
      <c r="AC1906" s="137"/>
      <c r="AD1906" s="137" t="s">
        <v>622</v>
      </c>
      <c r="AE1906" s="143">
        <v>46232.5840972222</v>
      </c>
      <c r="AF1906" s="144"/>
      <c r="AG1906" s="144"/>
      <c r="AH1906" s="144"/>
      <c r="AI1906" s="144" t="s">
        <v>596</v>
      </c>
      <c r="AJ1906" s="145">
        <v>46201</v>
      </c>
      <c r="AK1906" s="146">
        <v>46231.4649884259</v>
      </c>
    </row>
    <row r="1907" s="134" customFormat="1" ht="38.8" customHeight="1" spans="1:37">
      <c r="A1907" s="138" t="s">
        <v>29</v>
      </c>
      <c r="B1907" s="138" t="s">
        <v>496</v>
      </c>
      <c r="C1907" s="137" t="s">
        <v>26</v>
      </c>
      <c r="D1907" s="138" t="s">
        <v>104</v>
      </c>
      <c r="E1907" s="138" t="s">
        <v>587</v>
      </c>
      <c r="F1907" s="138" t="s">
        <v>276</v>
      </c>
      <c r="G1907" s="138" t="s">
        <v>1983</v>
      </c>
      <c r="H1907" s="138" t="s">
        <v>2289</v>
      </c>
      <c r="I1907" s="142" t="s">
        <v>590</v>
      </c>
      <c r="J1907" s="137" t="s">
        <v>591</v>
      </c>
      <c r="K1907" s="138" t="s">
        <v>593</v>
      </c>
      <c r="L1907" s="138" t="s">
        <v>603</v>
      </c>
      <c r="M1907" s="140" t="s">
        <v>3931</v>
      </c>
      <c r="N1907" s="138" t="s">
        <v>3932</v>
      </c>
      <c r="O1907" s="138" t="s">
        <v>513</v>
      </c>
      <c r="P1907" s="138" t="s">
        <v>3866</v>
      </c>
      <c r="Q1907" s="138" t="s">
        <v>3867</v>
      </c>
      <c r="R1907" s="138"/>
      <c r="S1907" s="138">
        <v>1</v>
      </c>
      <c r="T1907" s="138">
        <v>0</v>
      </c>
      <c r="U1907" s="138">
        <v>198</v>
      </c>
      <c r="V1907" s="140">
        <v>198</v>
      </c>
      <c r="W1907" s="138">
        <v>0</v>
      </c>
      <c r="X1907" s="138">
        <v>0</v>
      </c>
      <c r="Y1907" s="140"/>
      <c r="Z1907" s="138"/>
      <c r="AA1907" s="137">
        <v>0</v>
      </c>
      <c r="AB1907" s="137">
        <v>0</v>
      </c>
      <c r="AC1907" s="137"/>
      <c r="AD1907" s="137" t="s">
        <v>622</v>
      </c>
      <c r="AE1907" s="143">
        <v>46232.5803703704</v>
      </c>
      <c r="AF1907" s="144"/>
      <c r="AG1907" s="144"/>
      <c r="AH1907" s="144" t="s">
        <v>606</v>
      </c>
      <c r="AI1907" s="144" t="s">
        <v>607</v>
      </c>
      <c r="AJ1907" s="145">
        <v>45563</v>
      </c>
      <c r="AK1907" s="146">
        <v>46232.4812847222</v>
      </c>
    </row>
    <row r="1908" s="134" customFormat="1" ht="38.8" customHeight="1" spans="1:37">
      <c r="A1908" s="138" t="s">
        <v>29</v>
      </c>
      <c r="B1908" s="138" t="s">
        <v>496</v>
      </c>
      <c r="C1908" s="137" t="s">
        <v>26</v>
      </c>
      <c r="D1908" s="138" t="s">
        <v>104</v>
      </c>
      <c r="E1908" s="138" t="s">
        <v>587</v>
      </c>
      <c r="F1908" s="138" t="s">
        <v>277</v>
      </c>
      <c r="G1908" s="138" t="s">
        <v>1976</v>
      </c>
      <c r="H1908" s="138" t="s">
        <v>5626</v>
      </c>
      <c r="I1908" s="142" t="s">
        <v>601</v>
      </c>
      <c r="J1908" s="137" t="s">
        <v>591</v>
      </c>
      <c r="K1908" s="138" t="s">
        <v>3878</v>
      </c>
      <c r="L1908" s="138" t="s">
        <v>603</v>
      </c>
      <c r="M1908" s="140" t="s">
        <v>3879</v>
      </c>
      <c r="N1908" s="138" t="s">
        <v>3880</v>
      </c>
      <c r="O1908" s="138" t="s">
        <v>461</v>
      </c>
      <c r="P1908" s="138" t="s">
        <v>3881</v>
      </c>
      <c r="Q1908" s="138" t="s">
        <v>3882</v>
      </c>
      <c r="R1908" s="138" t="s">
        <v>8</v>
      </c>
      <c r="S1908" s="138">
        <v>1</v>
      </c>
      <c r="T1908" s="138">
        <v>50</v>
      </c>
      <c r="U1908" s="138">
        <v>50</v>
      </c>
      <c r="V1908" s="140">
        <v>50</v>
      </c>
      <c r="W1908" s="138">
        <v>50</v>
      </c>
      <c r="X1908" s="138">
        <v>0</v>
      </c>
      <c r="Y1908" s="140"/>
      <c r="Z1908" s="138"/>
      <c r="AA1908" s="137">
        <v>35</v>
      </c>
      <c r="AB1908" s="137">
        <v>35</v>
      </c>
      <c r="AC1908" s="137"/>
      <c r="AD1908" s="137" t="s">
        <v>622</v>
      </c>
      <c r="AE1908" s="143">
        <v>46232.5803703704</v>
      </c>
      <c r="AF1908" s="144"/>
      <c r="AG1908" s="144"/>
      <c r="AH1908" s="144" t="s">
        <v>606</v>
      </c>
      <c r="AI1908" s="144" t="s">
        <v>607</v>
      </c>
      <c r="AJ1908" s="145">
        <v>46194</v>
      </c>
      <c r="AK1908" s="146">
        <v>46231.7549768519</v>
      </c>
    </row>
    <row r="1909" s="134" customFormat="1" ht="38.8" customHeight="1" spans="1:37">
      <c r="A1909" s="138" t="s">
        <v>29</v>
      </c>
      <c r="B1909" s="138" t="s">
        <v>496</v>
      </c>
      <c r="C1909" s="137" t="s">
        <v>26</v>
      </c>
      <c r="D1909" s="138" t="s">
        <v>104</v>
      </c>
      <c r="E1909" s="138" t="s">
        <v>587</v>
      </c>
      <c r="F1909" s="138" t="s">
        <v>275</v>
      </c>
      <c r="G1909" s="138" t="s">
        <v>2213</v>
      </c>
      <c r="H1909" s="138" t="s">
        <v>2285</v>
      </c>
      <c r="I1909" s="142" t="s">
        <v>590</v>
      </c>
      <c r="J1909" s="137" t="s">
        <v>591</v>
      </c>
      <c r="K1909" s="138" t="s">
        <v>1030</v>
      </c>
      <c r="L1909" s="138" t="s">
        <v>592</v>
      </c>
      <c r="M1909" s="140" t="s">
        <v>5627</v>
      </c>
      <c r="N1909" s="138" t="s">
        <v>5628</v>
      </c>
      <c r="O1909" s="138" t="s">
        <v>513</v>
      </c>
      <c r="P1909" s="138" t="s">
        <v>3867</v>
      </c>
      <c r="Q1909" s="138" t="s">
        <v>3867</v>
      </c>
      <c r="R1909" s="138"/>
      <c r="S1909" s="138">
        <v>1</v>
      </c>
      <c r="T1909" s="138">
        <v>0</v>
      </c>
      <c r="U1909" s="138">
        <v>238</v>
      </c>
      <c r="V1909" s="140">
        <v>238</v>
      </c>
      <c r="W1909" s="138">
        <v>0</v>
      </c>
      <c r="X1909" s="138">
        <v>0</v>
      </c>
      <c r="Y1909" s="140"/>
      <c r="Z1909" s="138"/>
      <c r="AA1909" s="137">
        <v>0</v>
      </c>
      <c r="AB1909" s="137">
        <v>0</v>
      </c>
      <c r="AC1909" s="137"/>
      <c r="AD1909" s="137" t="s">
        <v>622</v>
      </c>
      <c r="AE1909" s="143">
        <v>46232.5803703704</v>
      </c>
      <c r="AF1909" s="144"/>
      <c r="AG1909" s="144"/>
      <c r="AH1909" s="144" t="s">
        <v>606</v>
      </c>
      <c r="AI1909" s="144" t="s">
        <v>607</v>
      </c>
      <c r="AJ1909" s="145">
        <v>42868</v>
      </c>
      <c r="AK1909" s="146">
        <v>46231.4611689815</v>
      </c>
    </row>
    <row r="1910" s="134" customFormat="1" ht="38.8" customHeight="1" spans="1:37">
      <c r="A1910" s="138" t="s">
        <v>29</v>
      </c>
      <c r="B1910" s="138" t="s">
        <v>496</v>
      </c>
      <c r="C1910" s="137" t="s">
        <v>26</v>
      </c>
      <c r="D1910" s="138" t="s">
        <v>104</v>
      </c>
      <c r="E1910" s="138" t="s">
        <v>587</v>
      </c>
      <c r="F1910" s="138" t="s">
        <v>275</v>
      </c>
      <c r="G1910" s="138" t="s">
        <v>2213</v>
      </c>
      <c r="H1910" s="138" t="s">
        <v>2285</v>
      </c>
      <c r="I1910" s="142" t="s">
        <v>590</v>
      </c>
      <c r="J1910" s="137" t="s">
        <v>591</v>
      </c>
      <c r="K1910" s="138" t="s">
        <v>1030</v>
      </c>
      <c r="L1910" s="138" t="s">
        <v>592</v>
      </c>
      <c r="M1910" s="140" t="s">
        <v>3931</v>
      </c>
      <c r="N1910" s="138" t="s">
        <v>3932</v>
      </c>
      <c r="O1910" s="138" t="s">
        <v>513</v>
      </c>
      <c r="P1910" s="138" t="s">
        <v>3866</v>
      </c>
      <c r="Q1910" s="138" t="s">
        <v>3867</v>
      </c>
      <c r="R1910" s="138"/>
      <c r="S1910" s="138">
        <v>1</v>
      </c>
      <c r="T1910" s="138">
        <v>0</v>
      </c>
      <c r="U1910" s="138">
        <v>238</v>
      </c>
      <c r="V1910" s="140">
        <v>238</v>
      </c>
      <c r="W1910" s="138">
        <v>0</v>
      </c>
      <c r="X1910" s="138">
        <v>0</v>
      </c>
      <c r="Y1910" s="140"/>
      <c r="Z1910" s="138"/>
      <c r="AA1910" s="137">
        <v>0</v>
      </c>
      <c r="AB1910" s="137">
        <v>0</v>
      </c>
      <c r="AC1910" s="137"/>
      <c r="AD1910" s="137" t="s">
        <v>622</v>
      </c>
      <c r="AE1910" s="143">
        <v>46232.5803703704</v>
      </c>
      <c r="AF1910" s="144"/>
      <c r="AG1910" s="144"/>
      <c r="AH1910" s="144" t="s">
        <v>606</v>
      </c>
      <c r="AI1910" s="144" t="s">
        <v>607</v>
      </c>
      <c r="AJ1910" s="145">
        <v>42868</v>
      </c>
      <c r="AK1910" s="146">
        <v>46231.4611689815</v>
      </c>
    </row>
    <row r="1911" s="134" customFormat="1" ht="38.8" customHeight="1" spans="1:37">
      <c r="A1911" s="138" t="s">
        <v>29</v>
      </c>
      <c r="B1911" s="138" t="s">
        <v>496</v>
      </c>
      <c r="C1911" s="137" t="s">
        <v>26</v>
      </c>
      <c r="D1911" s="138" t="s">
        <v>112</v>
      </c>
      <c r="E1911" s="138" t="s">
        <v>587</v>
      </c>
      <c r="F1911" s="138" t="s">
        <v>291</v>
      </c>
      <c r="G1911" s="138" t="s">
        <v>2011</v>
      </c>
      <c r="H1911" s="138" t="s">
        <v>5629</v>
      </c>
      <c r="I1911" s="142" t="s">
        <v>601</v>
      </c>
      <c r="J1911" s="137" t="s">
        <v>591</v>
      </c>
      <c r="K1911" s="138" t="s">
        <v>3878</v>
      </c>
      <c r="L1911" s="138" t="s">
        <v>603</v>
      </c>
      <c r="M1911" s="140" t="s">
        <v>4163</v>
      </c>
      <c r="N1911" s="138" t="s">
        <v>4164</v>
      </c>
      <c r="O1911" s="138" t="s">
        <v>461</v>
      </c>
      <c r="P1911" s="138" t="s">
        <v>3881</v>
      </c>
      <c r="Q1911" s="138" t="s">
        <v>3901</v>
      </c>
      <c r="R1911" s="138" t="s">
        <v>4</v>
      </c>
      <c r="S1911" s="138">
        <v>1</v>
      </c>
      <c r="T1911" s="138">
        <v>180</v>
      </c>
      <c r="U1911" s="138">
        <v>180</v>
      </c>
      <c r="V1911" s="140">
        <v>180</v>
      </c>
      <c r="W1911" s="138">
        <v>180</v>
      </c>
      <c r="X1911" s="138">
        <v>0</v>
      </c>
      <c r="Y1911" s="140"/>
      <c r="Z1911" s="138"/>
      <c r="AA1911" s="137">
        <v>100</v>
      </c>
      <c r="AB1911" s="137">
        <v>100</v>
      </c>
      <c r="AC1911" s="137"/>
      <c r="AD1911" s="137" t="s">
        <v>622</v>
      </c>
      <c r="AE1911" s="143">
        <v>46232.5831597222</v>
      </c>
      <c r="AF1911" s="144"/>
      <c r="AG1911" s="144"/>
      <c r="AH1911" s="144" t="s">
        <v>606</v>
      </c>
      <c r="AI1911" s="144" t="s">
        <v>607</v>
      </c>
      <c r="AJ1911" s="145">
        <v>46231</v>
      </c>
      <c r="AK1911" s="146">
        <v>46232.5218055556</v>
      </c>
    </row>
    <row r="1912" s="134" customFormat="1" ht="38.8" customHeight="1" spans="1:37">
      <c r="A1912" s="138" t="s">
        <v>29</v>
      </c>
      <c r="B1912" s="138" t="s">
        <v>496</v>
      </c>
      <c r="C1912" s="137" t="s">
        <v>26</v>
      </c>
      <c r="D1912" s="138" t="s">
        <v>112</v>
      </c>
      <c r="E1912" s="138" t="s">
        <v>587</v>
      </c>
      <c r="F1912" s="138" t="s">
        <v>291</v>
      </c>
      <c r="G1912" s="138" t="s">
        <v>2011</v>
      </c>
      <c r="H1912" s="138" t="s">
        <v>5630</v>
      </c>
      <c r="I1912" s="142" t="s">
        <v>601</v>
      </c>
      <c r="J1912" s="137" t="s">
        <v>742</v>
      </c>
      <c r="K1912" s="138" t="s">
        <v>3878</v>
      </c>
      <c r="L1912" s="138" t="s">
        <v>603</v>
      </c>
      <c r="M1912" s="140" t="s">
        <v>4225</v>
      </c>
      <c r="N1912" s="138" t="s">
        <v>4226</v>
      </c>
      <c r="O1912" s="138" t="s">
        <v>461</v>
      </c>
      <c r="P1912" s="138" t="s">
        <v>3881</v>
      </c>
      <c r="Q1912" s="138" t="s">
        <v>4120</v>
      </c>
      <c r="R1912" s="138" t="s">
        <v>9</v>
      </c>
      <c r="S1912" s="138">
        <v>1</v>
      </c>
      <c r="T1912" s="138">
        <v>20</v>
      </c>
      <c r="U1912" s="138">
        <v>370</v>
      </c>
      <c r="V1912" s="140">
        <v>370</v>
      </c>
      <c r="W1912" s="138">
        <v>20</v>
      </c>
      <c r="X1912" s="138">
        <v>0</v>
      </c>
      <c r="Y1912" s="140"/>
      <c r="Z1912" s="138"/>
      <c r="AA1912" s="137">
        <v>14</v>
      </c>
      <c r="AB1912" s="137">
        <v>14</v>
      </c>
      <c r="AC1912" s="137"/>
      <c r="AD1912" s="137" t="s">
        <v>622</v>
      </c>
      <c r="AE1912" s="143">
        <v>46232.5831597222</v>
      </c>
      <c r="AF1912" s="144"/>
      <c r="AG1912" s="144"/>
      <c r="AH1912" s="144" t="s">
        <v>606</v>
      </c>
      <c r="AI1912" s="144" t="s">
        <v>607</v>
      </c>
      <c r="AJ1912" s="145">
        <v>46228</v>
      </c>
      <c r="AK1912" s="146">
        <v>46232.5213425926</v>
      </c>
    </row>
    <row r="1913" s="134" customFormat="1" ht="38.8" customHeight="1" spans="1:37">
      <c r="A1913" s="138" t="s">
        <v>29</v>
      </c>
      <c r="B1913" s="138" t="s">
        <v>496</v>
      </c>
      <c r="C1913" s="137" t="s">
        <v>26</v>
      </c>
      <c r="D1913" s="138" t="s">
        <v>112</v>
      </c>
      <c r="E1913" s="138" t="s">
        <v>587</v>
      </c>
      <c r="F1913" s="138" t="s">
        <v>291</v>
      </c>
      <c r="G1913" s="138" t="s">
        <v>2011</v>
      </c>
      <c r="H1913" s="138" t="s">
        <v>5630</v>
      </c>
      <c r="I1913" s="142" t="s">
        <v>601</v>
      </c>
      <c r="J1913" s="137" t="s">
        <v>742</v>
      </c>
      <c r="K1913" s="138" t="s">
        <v>3878</v>
      </c>
      <c r="L1913" s="138" t="s">
        <v>603</v>
      </c>
      <c r="M1913" s="140" t="s">
        <v>5414</v>
      </c>
      <c r="N1913" s="138" t="s">
        <v>5415</v>
      </c>
      <c r="O1913" s="138" t="s">
        <v>461</v>
      </c>
      <c r="P1913" s="138" t="s">
        <v>3881</v>
      </c>
      <c r="Q1913" s="138" t="s">
        <v>3926</v>
      </c>
      <c r="R1913" s="138" t="s">
        <v>10</v>
      </c>
      <c r="S1913" s="138">
        <v>1</v>
      </c>
      <c r="T1913" s="138">
        <v>5</v>
      </c>
      <c r="U1913" s="138">
        <v>370</v>
      </c>
      <c r="V1913" s="140">
        <v>370</v>
      </c>
      <c r="W1913" s="138">
        <v>5</v>
      </c>
      <c r="X1913" s="138">
        <v>0</v>
      </c>
      <c r="Y1913" s="140"/>
      <c r="Z1913" s="138"/>
      <c r="AA1913" s="137">
        <v>3.5</v>
      </c>
      <c r="AB1913" s="137">
        <v>3.5</v>
      </c>
      <c r="AC1913" s="137"/>
      <c r="AD1913" s="137" t="s">
        <v>622</v>
      </c>
      <c r="AE1913" s="143">
        <v>46232.5831597222</v>
      </c>
      <c r="AF1913" s="144"/>
      <c r="AG1913" s="144"/>
      <c r="AH1913" s="144" t="s">
        <v>606</v>
      </c>
      <c r="AI1913" s="144" t="s">
        <v>607</v>
      </c>
      <c r="AJ1913" s="145">
        <v>46228</v>
      </c>
      <c r="AK1913" s="146">
        <v>46232.5213425926</v>
      </c>
    </row>
    <row r="1914" s="134" customFormat="1" ht="38.8" customHeight="1" spans="1:37">
      <c r="A1914" s="138" t="s">
        <v>29</v>
      </c>
      <c r="B1914" s="138" t="s">
        <v>496</v>
      </c>
      <c r="C1914" s="137" t="s">
        <v>26</v>
      </c>
      <c r="D1914" s="138" t="s">
        <v>112</v>
      </c>
      <c r="E1914" s="138" t="s">
        <v>587</v>
      </c>
      <c r="F1914" s="138" t="s">
        <v>291</v>
      </c>
      <c r="G1914" s="138" t="s">
        <v>2011</v>
      </c>
      <c r="H1914" s="138" t="s">
        <v>5630</v>
      </c>
      <c r="I1914" s="142" t="s">
        <v>601</v>
      </c>
      <c r="J1914" s="137" t="s">
        <v>742</v>
      </c>
      <c r="K1914" s="138" t="s">
        <v>3878</v>
      </c>
      <c r="L1914" s="138" t="s">
        <v>603</v>
      </c>
      <c r="M1914" s="140" t="s">
        <v>4149</v>
      </c>
      <c r="N1914" s="138" t="s">
        <v>4150</v>
      </c>
      <c r="O1914" s="138" t="s">
        <v>461</v>
      </c>
      <c r="P1914" s="138" t="s">
        <v>3881</v>
      </c>
      <c r="Q1914" s="138" t="s">
        <v>4120</v>
      </c>
      <c r="R1914" s="138" t="s">
        <v>9</v>
      </c>
      <c r="S1914" s="138">
        <v>1</v>
      </c>
      <c r="T1914" s="138">
        <v>35</v>
      </c>
      <c r="U1914" s="138">
        <v>370</v>
      </c>
      <c r="V1914" s="140">
        <v>370</v>
      </c>
      <c r="W1914" s="138">
        <v>35</v>
      </c>
      <c r="X1914" s="138">
        <v>0</v>
      </c>
      <c r="Y1914" s="140"/>
      <c r="Z1914" s="138"/>
      <c r="AA1914" s="137">
        <v>24.5</v>
      </c>
      <c r="AB1914" s="137">
        <v>24.5</v>
      </c>
      <c r="AC1914" s="137"/>
      <c r="AD1914" s="137" t="s">
        <v>622</v>
      </c>
      <c r="AE1914" s="143">
        <v>46232.5831597222</v>
      </c>
      <c r="AF1914" s="144"/>
      <c r="AG1914" s="144"/>
      <c r="AH1914" s="144" t="s">
        <v>606</v>
      </c>
      <c r="AI1914" s="144" t="s">
        <v>607</v>
      </c>
      <c r="AJ1914" s="145">
        <v>46228</v>
      </c>
      <c r="AK1914" s="146">
        <v>46232.5213425926</v>
      </c>
    </row>
    <row r="1915" s="134" customFormat="1" ht="38.8" customHeight="1" spans="1:37">
      <c r="A1915" s="138" t="s">
        <v>29</v>
      </c>
      <c r="B1915" s="138" t="s">
        <v>496</v>
      </c>
      <c r="C1915" s="137" t="s">
        <v>26</v>
      </c>
      <c r="D1915" s="138" t="s">
        <v>112</v>
      </c>
      <c r="E1915" s="138" t="s">
        <v>587</v>
      </c>
      <c r="F1915" s="138" t="s">
        <v>292</v>
      </c>
      <c r="G1915" s="138" t="s">
        <v>2201</v>
      </c>
      <c r="H1915" s="138" t="s">
        <v>2283</v>
      </c>
      <c r="I1915" s="142" t="s">
        <v>590</v>
      </c>
      <c r="J1915" s="137" t="s">
        <v>591</v>
      </c>
      <c r="K1915" s="138" t="s">
        <v>593</v>
      </c>
      <c r="L1915" s="138" t="s">
        <v>592</v>
      </c>
      <c r="M1915" s="140" t="s">
        <v>3931</v>
      </c>
      <c r="N1915" s="138" t="s">
        <v>3932</v>
      </c>
      <c r="O1915" s="138" t="s">
        <v>513</v>
      </c>
      <c r="P1915" s="138" t="s">
        <v>3866</v>
      </c>
      <c r="Q1915" s="138" t="s">
        <v>3867</v>
      </c>
      <c r="R1915" s="138"/>
      <c r="S1915" s="138">
        <v>1</v>
      </c>
      <c r="T1915" s="138">
        <v>0</v>
      </c>
      <c r="U1915" s="138">
        <v>198</v>
      </c>
      <c r="V1915" s="140">
        <v>198</v>
      </c>
      <c r="W1915" s="138">
        <v>0</v>
      </c>
      <c r="X1915" s="138">
        <v>0</v>
      </c>
      <c r="Y1915" s="140"/>
      <c r="Z1915" s="138"/>
      <c r="AA1915" s="137">
        <v>0</v>
      </c>
      <c r="AB1915" s="137">
        <v>0</v>
      </c>
      <c r="AC1915" s="137"/>
      <c r="AD1915" s="137" t="s">
        <v>622</v>
      </c>
      <c r="AE1915" s="143">
        <v>46232.5831597222</v>
      </c>
      <c r="AF1915" s="144"/>
      <c r="AG1915" s="144"/>
      <c r="AH1915" s="144" t="s">
        <v>606</v>
      </c>
      <c r="AI1915" s="144" t="s">
        <v>607</v>
      </c>
      <c r="AJ1915" s="145">
        <v>43188</v>
      </c>
      <c r="AK1915" s="146">
        <v>46232.5036574074</v>
      </c>
    </row>
    <row r="1916" s="134" customFormat="1" ht="38.8" customHeight="1" spans="1:37">
      <c r="A1916" s="138" t="s">
        <v>29</v>
      </c>
      <c r="B1916" s="138" t="s">
        <v>496</v>
      </c>
      <c r="C1916" s="137" t="s">
        <v>26</v>
      </c>
      <c r="D1916" s="138" t="s">
        <v>112</v>
      </c>
      <c r="E1916" s="138" t="s">
        <v>587</v>
      </c>
      <c r="F1916" s="138" t="s">
        <v>293</v>
      </c>
      <c r="G1916" s="138" t="s">
        <v>729</v>
      </c>
      <c r="H1916" s="138" t="s">
        <v>5631</v>
      </c>
      <c r="I1916" s="142" t="s">
        <v>601</v>
      </c>
      <c r="J1916" s="137" t="s">
        <v>591</v>
      </c>
      <c r="K1916" s="138" t="s">
        <v>3878</v>
      </c>
      <c r="L1916" s="138" t="s">
        <v>603</v>
      </c>
      <c r="M1916" s="140" t="s">
        <v>3954</v>
      </c>
      <c r="N1916" s="138" t="s">
        <v>3966</v>
      </c>
      <c r="O1916" s="138" t="s">
        <v>461</v>
      </c>
      <c r="P1916" s="138" t="s">
        <v>3881</v>
      </c>
      <c r="Q1916" s="138" t="s">
        <v>3901</v>
      </c>
      <c r="R1916" s="138" t="s">
        <v>4</v>
      </c>
      <c r="S1916" s="138">
        <v>1</v>
      </c>
      <c r="T1916" s="138">
        <v>180</v>
      </c>
      <c r="U1916" s="138">
        <v>180</v>
      </c>
      <c r="V1916" s="140">
        <v>180</v>
      </c>
      <c r="W1916" s="138">
        <v>180</v>
      </c>
      <c r="X1916" s="138">
        <v>0</v>
      </c>
      <c r="Y1916" s="140"/>
      <c r="Z1916" s="138"/>
      <c r="AA1916" s="137">
        <v>100</v>
      </c>
      <c r="AB1916" s="137">
        <v>100</v>
      </c>
      <c r="AC1916" s="137"/>
      <c r="AD1916" s="137" t="s">
        <v>622</v>
      </c>
      <c r="AE1916" s="143">
        <v>46232.5831597222</v>
      </c>
      <c r="AF1916" s="144"/>
      <c r="AG1916" s="144"/>
      <c r="AH1916" s="144" t="s">
        <v>606</v>
      </c>
      <c r="AI1916" s="144" t="s">
        <v>607</v>
      </c>
      <c r="AJ1916" s="145">
        <v>46202</v>
      </c>
      <c r="AK1916" s="146">
        <v>46232.4411458333</v>
      </c>
    </row>
    <row r="1917" s="134" customFormat="1" ht="38.8" customHeight="1" spans="1:37">
      <c r="A1917" s="138" t="s">
        <v>29</v>
      </c>
      <c r="B1917" s="138" t="s">
        <v>496</v>
      </c>
      <c r="C1917" s="137" t="s">
        <v>26</v>
      </c>
      <c r="D1917" s="138" t="s">
        <v>112</v>
      </c>
      <c r="E1917" s="138" t="s">
        <v>587</v>
      </c>
      <c r="F1917" s="138" t="s">
        <v>292</v>
      </c>
      <c r="G1917" s="138" t="s">
        <v>2201</v>
      </c>
      <c r="H1917" s="138" t="s">
        <v>2245</v>
      </c>
      <c r="I1917" s="142" t="s">
        <v>590</v>
      </c>
      <c r="J1917" s="137" t="s">
        <v>591</v>
      </c>
      <c r="K1917" s="138" t="s">
        <v>593</v>
      </c>
      <c r="L1917" s="138" t="s">
        <v>603</v>
      </c>
      <c r="M1917" s="140" t="s">
        <v>3931</v>
      </c>
      <c r="N1917" s="138" t="s">
        <v>3932</v>
      </c>
      <c r="O1917" s="138" t="s">
        <v>513</v>
      </c>
      <c r="P1917" s="138" t="s">
        <v>3866</v>
      </c>
      <c r="Q1917" s="138" t="s">
        <v>3867</v>
      </c>
      <c r="R1917" s="138"/>
      <c r="S1917" s="138">
        <v>1</v>
      </c>
      <c r="T1917" s="138">
        <v>0</v>
      </c>
      <c r="U1917" s="138">
        <v>198</v>
      </c>
      <c r="V1917" s="140">
        <v>198</v>
      </c>
      <c r="W1917" s="138">
        <v>0</v>
      </c>
      <c r="X1917" s="138">
        <v>0</v>
      </c>
      <c r="Y1917" s="140"/>
      <c r="Z1917" s="138"/>
      <c r="AA1917" s="137">
        <v>0</v>
      </c>
      <c r="AB1917" s="137">
        <v>0</v>
      </c>
      <c r="AC1917" s="137"/>
      <c r="AD1917" s="137"/>
      <c r="AE1917" s="144"/>
      <c r="AF1917" s="144"/>
      <c r="AG1917" s="144"/>
      <c r="AH1917" s="144" t="s">
        <v>606</v>
      </c>
      <c r="AI1917" s="144" t="s">
        <v>607</v>
      </c>
      <c r="AJ1917" s="145">
        <v>45134</v>
      </c>
      <c r="AK1917" s="146">
        <v>46243.7088078704</v>
      </c>
    </row>
    <row r="1918" s="134" customFormat="1" ht="38.8" customHeight="1" spans="1:37">
      <c r="A1918" s="138" t="s">
        <v>29</v>
      </c>
      <c r="B1918" s="138" t="s">
        <v>496</v>
      </c>
      <c r="C1918" s="137" t="s">
        <v>26</v>
      </c>
      <c r="D1918" s="138" t="s">
        <v>112</v>
      </c>
      <c r="E1918" s="138" t="s">
        <v>587</v>
      </c>
      <c r="F1918" s="138" t="s">
        <v>292</v>
      </c>
      <c r="G1918" s="138" t="s">
        <v>2201</v>
      </c>
      <c r="H1918" s="138" t="s">
        <v>2230</v>
      </c>
      <c r="I1918" s="142" t="s">
        <v>590</v>
      </c>
      <c r="J1918" s="137" t="s">
        <v>591</v>
      </c>
      <c r="K1918" s="138" t="s">
        <v>593</v>
      </c>
      <c r="L1918" s="138" t="s">
        <v>603</v>
      </c>
      <c r="M1918" s="140" t="s">
        <v>3931</v>
      </c>
      <c r="N1918" s="138" t="s">
        <v>3932</v>
      </c>
      <c r="O1918" s="138" t="s">
        <v>513</v>
      </c>
      <c r="P1918" s="138" t="s">
        <v>3866</v>
      </c>
      <c r="Q1918" s="138" t="s">
        <v>3867</v>
      </c>
      <c r="R1918" s="138"/>
      <c r="S1918" s="138">
        <v>1</v>
      </c>
      <c r="T1918" s="138">
        <v>0</v>
      </c>
      <c r="U1918" s="138">
        <v>198</v>
      </c>
      <c r="V1918" s="140">
        <v>198</v>
      </c>
      <c r="W1918" s="138">
        <v>0</v>
      </c>
      <c r="X1918" s="138">
        <v>0</v>
      </c>
      <c r="Y1918" s="140"/>
      <c r="Z1918" s="138"/>
      <c r="AA1918" s="137">
        <v>0</v>
      </c>
      <c r="AB1918" s="137">
        <v>0</v>
      </c>
      <c r="AC1918" s="137"/>
      <c r="AD1918" s="137"/>
      <c r="AE1918" s="144"/>
      <c r="AF1918" s="144"/>
      <c r="AG1918" s="144"/>
      <c r="AH1918" s="144" t="s">
        <v>606</v>
      </c>
      <c r="AI1918" s="144" t="s">
        <v>607</v>
      </c>
      <c r="AJ1918" s="145">
        <v>45305</v>
      </c>
      <c r="AK1918" s="146">
        <v>46243.4759837963</v>
      </c>
    </row>
    <row r="1919" s="134" customFormat="1" ht="38.8" customHeight="1" spans="1:37">
      <c r="A1919" s="138" t="s">
        <v>29</v>
      </c>
      <c r="B1919" s="138" t="s">
        <v>496</v>
      </c>
      <c r="C1919" s="137" t="s">
        <v>26</v>
      </c>
      <c r="D1919" s="138" t="s">
        <v>112</v>
      </c>
      <c r="E1919" s="138" t="s">
        <v>587</v>
      </c>
      <c r="F1919" s="138" t="s">
        <v>292</v>
      </c>
      <c r="G1919" s="138" t="s">
        <v>2201</v>
      </c>
      <c r="H1919" s="138" t="s">
        <v>2202</v>
      </c>
      <c r="I1919" s="142" t="s">
        <v>590</v>
      </c>
      <c r="J1919" s="137" t="s">
        <v>591</v>
      </c>
      <c r="K1919" s="138" t="s">
        <v>593</v>
      </c>
      <c r="L1919" s="138" t="s">
        <v>603</v>
      </c>
      <c r="M1919" s="140" t="s">
        <v>3931</v>
      </c>
      <c r="N1919" s="138" t="s">
        <v>3932</v>
      </c>
      <c r="O1919" s="138" t="s">
        <v>513</v>
      </c>
      <c r="P1919" s="138" t="s">
        <v>3866</v>
      </c>
      <c r="Q1919" s="138" t="s">
        <v>3867</v>
      </c>
      <c r="R1919" s="138"/>
      <c r="S1919" s="138">
        <v>1</v>
      </c>
      <c r="T1919" s="138">
        <v>0</v>
      </c>
      <c r="U1919" s="138">
        <v>178</v>
      </c>
      <c r="V1919" s="140">
        <v>198</v>
      </c>
      <c r="W1919" s="138">
        <v>0</v>
      </c>
      <c r="X1919" s="138">
        <v>0</v>
      </c>
      <c r="Y1919" s="140" t="s">
        <v>670</v>
      </c>
      <c r="Z1919" s="138"/>
      <c r="AA1919" s="137">
        <v>0</v>
      </c>
      <c r="AB1919" s="137">
        <v>0</v>
      </c>
      <c r="AC1919" s="137"/>
      <c r="AD1919" s="137"/>
      <c r="AE1919" s="144"/>
      <c r="AF1919" s="144"/>
      <c r="AG1919" s="144"/>
      <c r="AH1919" s="144" t="s">
        <v>606</v>
      </c>
      <c r="AI1919" s="144" t="s">
        <v>607</v>
      </c>
      <c r="AJ1919" s="145">
        <v>44730</v>
      </c>
      <c r="AK1919" s="146">
        <v>46242.6778587963</v>
      </c>
    </row>
    <row r="1920" s="134" customFormat="1" ht="38.8" customHeight="1" spans="1:37">
      <c r="A1920" s="138" t="s">
        <v>29</v>
      </c>
      <c r="B1920" s="138" t="s">
        <v>496</v>
      </c>
      <c r="C1920" s="137" t="s">
        <v>26</v>
      </c>
      <c r="D1920" s="138" t="s">
        <v>112</v>
      </c>
      <c r="E1920" s="138" t="s">
        <v>587</v>
      </c>
      <c r="F1920" s="138" t="s">
        <v>292</v>
      </c>
      <c r="G1920" s="138" t="s">
        <v>2201</v>
      </c>
      <c r="H1920" s="138" t="s">
        <v>2281</v>
      </c>
      <c r="I1920" s="142" t="s">
        <v>590</v>
      </c>
      <c r="J1920" s="137" t="s">
        <v>591</v>
      </c>
      <c r="K1920" s="138" t="s">
        <v>593</v>
      </c>
      <c r="L1920" s="138" t="s">
        <v>603</v>
      </c>
      <c r="M1920" s="140" t="s">
        <v>3931</v>
      </c>
      <c r="N1920" s="138" t="s">
        <v>3932</v>
      </c>
      <c r="O1920" s="138" t="s">
        <v>513</v>
      </c>
      <c r="P1920" s="138" t="s">
        <v>3866</v>
      </c>
      <c r="Q1920" s="138" t="s">
        <v>3867</v>
      </c>
      <c r="R1920" s="138"/>
      <c r="S1920" s="138">
        <v>1</v>
      </c>
      <c r="T1920" s="138">
        <v>0</v>
      </c>
      <c r="U1920" s="138">
        <v>198</v>
      </c>
      <c r="V1920" s="140">
        <v>198</v>
      </c>
      <c r="W1920" s="138">
        <v>0</v>
      </c>
      <c r="X1920" s="138">
        <v>0</v>
      </c>
      <c r="Y1920" s="140"/>
      <c r="Z1920" s="138"/>
      <c r="AA1920" s="137">
        <v>0</v>
      </c>
      <c r="AB1920" s="137">
        <v>0</v>
      </c>
      <c r="AC1920" s="137"/>
      <c r="AD1920" s="137" t="s">
        <v>622</v>
      </c>
      <c r="AE1920" s="143">
        <v>46232.5831597222</v>
      </c>
      <c r="AF1920" s="144"/>
      <c r="AG1920" s="144"/>
      <c r="AH1920" s="144" t="s">
        <v>606</v>
      </c>
      <c r="AI1920" s="144" t="s">
        <v>607</v>
      </c>
      <c r="AJ1920" s="145">
        <v>44774</v>
      </c>
      <c r="AK1920" s="146">
        <v>46231.7213541667</v>
      </c>
    </row>
    <row r="1921" s="134" customFormat="1" ht="38.8" customHeight="1" spans="1:37">
      <c r="A1921" s="138" t="s">
        <v>29</v>
      </c>
      <c r="B1921" s="138" t="s">
        <v>496</v>
      </c>
      <c r="C1921" s="137" t="s">
        <v>26</v>
      </c>
      <c r="D1921" s="138" t="s">
        <v>112</v>
      </c>
      <c r="E1921" s="138" t="s">
        <v>587</v>
      </c>
      <c r="F1921" s="138" t="s">
        <v>2227</v>
      </c>
      <c r="G1921" s="138" t="s">
        <v>2228</v>
      </c>
      <c r="H1921" s="138" t="s">
        <v>2280</v>
      </c>
      <c r="I1921" s="142" t="s">
        <v>590</v>
      </c>
      <c r="J1921" s="137" t="s">
        <v>591</v>
      </c>
      <c r="K1921" s="138" t="s">
        <v>593</v>
      </c>
      <c r="L1921" s="138" t="s">
        <v>592</v>
      </c>
      <c r="M1921" s="140" t="s">
        <v>3931</v>
      </c>
      <c r="N1921" s="138" t="s">
        <v>3932</v>
      </c>
      <c r="O1921" s="138" t="s">
        <v>513</v>
      </c>
      <c r="P1921" s="138" t="s">
        <v>3866</v>
      </c>
      <c r="Q1921" s="138" t="s">
        <v>3867</v>
      </c>
      <c r="R1921" s="138"/>
      <c r="S1921" s="138">
        <v>1</v>
      </c>
      <c r="T1921" s="138">
        <v>0</v>
      </c>
      <c r="U1921" s="138">
        <v>198</v>
      </c>
      <c r="V1921" s="140">
        <v>198</v>
      </c>
      <c r="W1921" s="138">
        <v>0</v>
      </c>
      <c r="X1921" s="138">
        <v>0</v>
      </c>
      <c r="Y1921" s="140"/>
      <c r="Z1921" s="138"/>
      <c r="AA1921" s="137">
        <v>0</v>
      </c>
      <c r="AB1921" s="137">
        <v>0</v>
      </c>
      <c r="AC1921" s="137"/>
      <c r="AD1921" s="137" t="s">
        <v>622</v>
      </c>
      <c r="AE1921" s="143">
        <v>46232.5831597222</v>
      </c>
      <c r="AF1921" s="144"/>
      <c r="AG1921" s="144"/>
      <c r="AH1921" s="144" t="s">
        <v>606</v>
      </c>
      <c r="AI1921" s="144" t="s">
        <v>607</v>
      </c>
      <c r="AJ1921" s="145">
        <v>42842</v>
      </c>
      <c r="AK1921" s="146">
        <v>46231.689537037</v>
      </c>
    </row>
    <row r="1922" s="134" customFormat="1" ht="38.8" customHeight="1" spans="1:37">
      <c r="A1922" s="138" t="s">
        <v>29</v>
      </c>
      <c r="B1922" s="138" t="s">
        <v>496</v>
      </c>
      <c r="C1922" s="137" t="s">
        <v>26</v>
      </c>
      <c r="D1922" s="138" t="s">
        <v>112</v>
      </c>
      <c r="E1922" s="138" t="s">
        <v>587</v>
      </c>
      <c r="F1922" s="138" t="s">
        <v>291</v>
      </c>
      <c r="G1922" s="138" t="s">
        <v>2011</v>
      </c>
      <c r="H1922" s="138" t="s">
        <v>2279</v>
      </c>
      <c r="I1922" s="142" t="s">
        <v>601</v>
      </c>
      <c r="J1922" s="137" t="s">
        <v>591</v>
      </c>
      <c r="K1922" s="138" t="s">
        <v>3972</v>
      </c>
      <c r="L1922" s="138" t="s">
        <v>592</v>
      </c>
      <c r="M1922" s="140" t="s">
        <v>4163</v>
      </c>
      <c r="N1922" s="138" t="s">
        <v>4164</v>
      </c>
      <c r="O1922" s="138" t="s">
        <v>461</v>
      </c>
      <c r="P1922" s="138" t="s">
        <v>3881</v>
      </c>
      <c r="Q1922" s="138" t="s">
        <v>3901</v>
      </c>
      <c r="R1922" s="138" t="s">
        <v>4</v>
      </c>
      <c r="S1922" s="138">
        <v>1</v>
      </c>
      <c r="T1922" s="138">
        <v>180</v>
      </c>
      <c r="U1922" s="138">
        <v>230</v>
      </c>
      <c r="V1922" s="140">
        <v>230</v>
      </c>
      <c r="W1922" s="138">
        <v>180</v>
      </c>
      <c r="X1922" s="138">
        <v>0</v>
      </c>
      <c r="Y1922" s="140"/>
      <c r="Z1922" s="138"/>
      <c r="AA1922" s="137">
        <v>100</v>
      </c>
      <c r="AB1922" s="137">
        <v>100</v>
      </c>
      <c r="AC1922" s="137"/>
      <c r="AD1922" s="137" t="s">
        <v>622</v>
      </c>
      <c r="AE1922" s="143">
        <v>46232.5831597222</v>
      </c>
      <c r="AF1922" s="144"/>
      <c r="AG1922" s="144"/>
      <c r="AH1922" s="144" t="s">
        <v>606</v>
      </c>
      <c r="AI1922" s="144" t="s">
        <v>607</v>
      </c>
      <c r="AJ1922" s="144"/>
      <c r="AK1922" s="146">
        <v>46231.525787037</v>
      </c>
    </row>
    <row r="1923" s="134" customFormat="1" ht="38.8" customHeight="1" spans="1:37">
      <c r="A1923" s="138" t="s">
        <v>29</v>
      </c>
      <c r="B1923" s="138" t="s">
        <v>496</v>
      </c>
      <c r="C1923" s="137" t="s">
        <v>26</v>
      </c>
      <c r="D1923" s="138" t="s">
        <v>112</v>
      </c>
      <c r="E1923" s="138" t="s">
        <v>587</v>
      </c>
      <c r="F1923" s="138" t="s">
        <v>291</v>
      </c>
      <c r="G1923" s="138" t="s">
        <v>2011</v>
      </c>
      <c r="H1923" s="138" t="s">
        <v>5632</v>
      </c>
      <c r="I1923" s="142" t="s">
        <v>601</v>
      </c>
      <c r="J1923" s="137" t="s">
        <v>591</v>
      </c>
      <c r="K1923" s="138" t="s">
        <v>3878</v>
      </c>
      <c r="L1923" s="138" t="s">
        <v>603</v>
      </c>
      <c r="M1923" s="140" t="s">
        <v>4163</v>
      </c>
      <c r="N1923" s="138" t="s">
        <v>4164</v>
      </c>
      <c r="O1923" s="138" t="s">
        <v>461</v>
      </c>
      <c r="P1923" s="138" t="s">
        <v>3881</v>
      </c>
      <c r="Q1923" s="138" t="s">
        <v>3901</v>
      </c>
      <c r="R1923" s="138" t="s">
        <v>4</v>
      </c>
      <c r="S1923" s="138">
        <v>1</v>
      </c>
      <c r="T1923" s="138">
        <v>180</v>
      </c>
      <c r="U1923" s="138">
        <v>180</v>
      </c>
      <c r="V1923" s="140">
        <v>180</v>
      </c>
      <c r="W1923" s="138">
        <v>180</v>
      </c>
      <c r="X1923" s="138">
        <v>0</v>
      </c>
      <c r="Y1923" s="140"/>
      <c r="Z1923" s="138"/>
      <c r="AA1923" s="137">
        <v>100</v>
      </c>
      <c r="AB1923" s="137">
        <v>100</v>
      </c>
      <c r="AC1923" s="137"/>
      <c r="AD1923" s="137" t="s">
        <v>622</v>
      </c>
      <c r="AE1923" s="143">
        <v>46232.5831597222</v>
      </c>
      <c r="AF1923" s="144"/>
      <c r="AG1923" s="144"/>
      <c r="AH1923" s="144" t="s">
        <v>606</v>
      </c>
      <c r="AI1923" s="144" t="s">
        <v>607</v>
      </c>
      <c r="AJ1923" s="145">
        <v>46230</v>
      </c>
      <c r="AK1923" s="146">
        <v>46231.483599537</v>
      </c>
    </row>
    <row r="1924" s="134" customFormat="1" ht="38.8" customHeight="1" spans="1:37">
      <c r="A1924" s="138" t="s">
        <v>29</v>
      </c>
      <c r="B1924" s="138" t="s">
        <v>496</v>
      </c>
      <c r="C1924" s="137" t="s">
        <v>26</v>
      </c>
      <c r="D1924" s="138" t="s">
        <v>114</v>
      </c>
      <c r="E1924" s="138" t="s">
        <v>587</v>
      </c>
      <c r="F1924" s="138" t="s">
        <v>304</v>
      </c>
      <c r="G1924" s="138" t="s">
        <v>1981</v>
      </c>
      <c r="H1924" s="138" t="s">
        <v>2277</v>
      </c>
      <c r="I1924" s="142" t="s">
        <v>601</v>
      </c>
      <c r="J1924" s="137" t="s">
        <v>621</v>
      </c>
      <c r="K1924" s="138" t="s">
        <v>3898</v>
      </c>
      <c r="L1924" s="138" t="s">
        <v>603</v>
      </c>
      <c r="M1924" s="140" t="s">
        <v>5633</v>
      </c>
      <c r="N1924" s="138" t="s">
        <v>5634</v>
      </c>
      <c r="O1924" s="138" t="s">
        <v>513</v>
      </c>
      <c r="P1924" s="138" t="s">
        <v>3868</v>
      </c>
      <c r="Q1924" s="138" t="s">
        <v>3867</v>
      </c>
      <c r="R1924" s="138"/>
      <c r="S1924" s="138">
        <v>1</v>
      </c>
      <c r="T1924" s="138">
        <v>20</v>
      </c>
      <c r="U1924" s="138">
        <v>325</v>
      </c>
      <c r="V1924" s="140">
        <v>325</v>
      </c>
      <c r="W1924" s="138">
        <v>20</v>
      </c>
      <c r="X1924" s="138">
        <v>0</v>
      </c>
      <c r="Y1924" s="140"/>
      <c r="Z1924" s="138"/>
      <c r="AA1924" s="137">
        <v>14</v>
      </c>
      <c r="AB1924" s="137">
        <v>14</v>
      </c>
      <c r="AC1924" s="137"/>
      <c r="AD1924" s="137" t="s">
        <v>622</v>
      </c>
      <c r="AE1924" s="143">
        <v>46232.5857523148</v>
      </c>
      <c r="AF1924" s="144"/>
      <c r="AG1924" s="144"/>
      <c r="AH1924" s="144" t="s">
        <v>606</v>
      </c>
      <c r="AI1924" s="144" t="s">
        <v>607</v>
      </c>
      <c r="AJ1924" s="145">
        <v>46231</v>
      </c>
      <c r="AK1924" s="146">
        <v>46232.4990393519</v>
      </c>
    </row>
    <row r="1925" s="134" customFormat="1" ht="38.8" customHeight="1" spans="1:37">
      <c r="A1925" s="138" t="s">
        <v>29</v>
      </c>
      <c r="B1925" s="138" t="s">
        <v>496</v>
      </c>
      <c r="C1925" s="137" t="s">
        <v>26</v>
      </c>
      <c r="D1925" s="138" t="s">
        <v>114</v>
      </c>
      <c r="E1925" s="138" t="s">
        <v>587</v>
      </c>
      <c r="F1925" s="138" t="s">
        <v>304</v>
      </c>
      <c r="G1925" s="138" t="s">
        <v>1981</v>
      </c>
      <c r="H1925" s="138" t="s">
        <v>2277</v>
      </c>
      <c r="I1925" s="142" t="s">
        <v>601</v>
      </c>
      <c r="J1925" s="137" t="s">
        <v>621</v>
      </c>
      <c r="K1925" s="138" t="s">
        <v>3898</v>
      </c>
      <c r="L1925" s="138" t="s">
        <v>603</v>
      </c>
      <c r="M1925" s="140" t="s">
        <v>5486</v>
      </c>
      <c r="N1925" s="138" t="s">
        <v>5487</v>
      </c>
      <c r="O1925" s="138" t="s">
        <v>513</v>
      </c>
      <c r="P1925" s="138" t="s">
        <v>3868</v>
      </c>
      <c r="Q1925" s="138" t="s">
        <v>3867</v>
      </c>
      <c r="R1925" s="138"/>
      <c r="S1925" s="138">
        <v>1</v>
      </c>
      <c r="T1925" s="138">
        <v>25</v>
      </c>
      <c r="U1925" s="138">
        <v>325</v>
      </c>
      <c r="V1925" s="140">
        <v>325</v>
      </c>
      <c r="W1925" s="138">
        <v>25</v>
      </c>
      <c r="X1925" s="138">
        <v>0</v>
      </c>
      <c r="Y1925" s="140"/>
      <c r="Z1925" s="138"/>
      <c r="AA1925" s="137">
        <v>17.5</v>
      </c>
      <c r="AB1925" s="137">
        <v>17.5</v>
      </c>
      <c r="AC1925" s="137"/>
      <c r="AD1925" s="137" t="s">
        <v>622</v>
      </c>
      <c r="AE1925" s="143">
        <v>46232.5857523148</v>
      </c>
      <c r="AF1925" s="144"/>
      <c r="AG1925" s="144"/>
      <c r="AH1925" s="144" t="s">
        <v>606</v>
      </c>
      <c r="AI1925" s="144" t="s">
        <v>607</v>
      </c>
      <c r="AJ1925" s="145">
        <v>46231</v>
      </c>
      <c r="AK1925" s="146">
        <v>46232.4990393519</v>
      </c>
    </row>
    <row r="1926" s="134" customFormat="1" ht="38.8" customHeight="1" spans="1:37">
      <c r="A1926" s="138" t="s">
        <v>29</v>
      </c>
      <c r="B1926" s="138" t="s">
        <v>496</v>
      </c>
      <c r="C1926" s="137" t="s">
        <v>26</v>
      </c>
      <c r="D1926" s="138" t="s">
        <v>114</v>
      </c>
      <c r="E1926" s="138" t="s">
        <v>587</v>
      </c>
      <c r="F1926" s="138" t="s">
        <v>305</v>
      </c>
      <c r="G1926" s="138" t="s">
        <v>2169</v>
      </c>
      <c r="H1926" s="138" t="s">
        <v>5635</v>
      </c>
      <c r="I1926" s="142" t="s">
        <v>601</v>
      </c>
      <c r="J1926" s="137" t="s">
        <v>602</v>
      </c>
      <c r="K1926" s="138" t="s">
        <v>3878</v>
      </c>
      <c r="L1926" s="138" t="s">
        <v>603</v>
      </c>
      <c r="M1926" s="140" t="s">
        <v>5414</v>
      </c>
      <c r="N1926" s="138" t="s">
        <v>5415</v>
      </c>
      <c r="O1926" s="138" t="s">
        <v>461</v>
      </c>
      <c r="P1926" s="138" t="s">
        <v>3881</v>
      </c>
      <c r="Q1926" s="138" t="s">
        <v>3926</v>
      </c>
      <c r="R1926" s="138" t="s">
        <v>10</v>
      </c>
      <c r="S1926" s="138">
        <v>1</v>
      </c>
      <c r="T1926" s="138">
        <v>5</v>
      </c>
      <c r="U1926" s="138">
        <v>5</v>
      </c>
      <c r="V1926" s="140">
        <v>5</v>
      </c>
      <c r="W1926" s="138">
        <v>5</v>
      </c>
      <c r="X1926" s="138">
        <v>0</v>
      </c>
      <c r="Y1926" s="140"/>
      <c r="Z1926" s="138"/>
      <c r="AA1926" s="137">
        <v>3.5</v>
      </c>
      <c r="AB1926" s="137">
        <v>3.5</v>
      </c>
      <c r="AC1926" s="137"/>
      <c r="AD1926" s="137" t="s">
        <v>622</v>
      </c>
      <c r="AE1926" s="143">
        <v>46232.5857523148</v>
      </c>
      <c r="AF1926" s="144"/>
      <c r="AG1926" s="144"/>
      <c r="AH1926" s="144" t="s">
        <v>606</v>
      </c>
      <c r="AI1926" s="144" t="s">
        <v>607</v>
      </c>
      <c r="AJ1926" s="145">
        <v>46231</v>
      </c>
      <c r="AK1926" s="146">
        <v>46232.4661689815</v>
      </c>
    </row>
    <row r="1927" s="134" customFormat="1" ht="38.8" customHeight="1" spans="1:37">
      <c r="A1927" s="138" t="s">
        <v>29</v>
      </c>
      <c r="B1927" s="138" t="s">
        <v>496</v>
      </c>
      <c r="C1927" s="137" t="s">
        <v>26</v>
      </c>
      <c r="D1927" s="138" t="s">
        <v>114</v>
      </c>
      <c r="E1927" s="138" t="s">
        <v>587</v>
      </c>
      <c r="F1927" s="138" t="s">
        <v>302</v>
      </c>
      <c r="G1927" s="138" t="s">
        <v>2205</v>
      </c>
      <c r="H1927" s="138" t="s">
        <v>2275</v>
      </c>
      <c r="I1927" s="142" t="s">
        <v>590</v>
      </c>
      <c r="J1927" s="137" t="s">
        <v>591</v>
      </c>
      <c r="K1927" s="138" t="s">
        <v>593</v>
      </c>
      <c r="L1927" s="138" t="s">
        <v>592</v>
      </c>
      <c r="M1927" s="140" t="s">
        <v>3931</v>
      </c>
      <c r="N1927" s="138" t="s">
        <v>3932</v>
      </c>
      <c r="O1927" s="138" t="s">
        <v>513</v>
      </c>
      <c r="P1927" s="138" t="s">
        <v>3866</v>
      </c>
      <c r="Q1927" s="138" t="s">
        <v>3867</v>
      </c>
      <c r="R1927" s="138"/>
      <c r="S1927" s="138">
        <v>1</v>
      </c>
      <c r="T1927" s="138">
        <v>0</v>
      </c>
      <c r="U1927" s="138">
        <v>198</v>
      </c>
      <c r="V1927" s="140">
        <v>198</v>
      </c>
      <c r="W1927" s="138">
        <v>0</v>
      </c>
      <c r="X1927" s="138">
        <v>0</v>
      </c>
      <c r="Y1927" s="140"/>
      <c r="Z1927" s="138"/>
      <c r="AA1927" s="137">
        <v>0</v>
      </c>
      <c r="AB1927" s="137">
        <v>0</v>
      </c>
      <c r="AC1927" s="137"/>
      <c r="AD1927" s="137" t="s">
        <v>622</v>
      </c>
      <c r="AE1927" s="143">
        <v>46232.5857523148</v>
      </c>
      <c r="AF1927" s="144"/>
      <c r="AG1927" s="144"/>
      <c r="AH1927" s="144" t="s">
        <v>606</v>
      </c>
      <c r="AI1927" s="144" t="s">
        <v>607</v>
      </c>
      <c r="AJ1927" s="145">
        <v>44345</v>
      </c>
      <c r="AK1927" s="146">
        <v>46232.4641666667</v>
      </c>
    </row>
    <row r="1928" s="134" customFormat="1" ht="38.8" customHeight="1" spans="1:37">
      <c r="A1928" s="138" t="s">
        <v>29</v>
      </c>
      <c r="B1928" s="138" t="s">
        <v>496</v>
      </c>
      <c r="C1928" s="137" t="s">
        <v>26</v>
      </c>
      <c r="D1928" s="138" t="s">
        <v>114</v>
      </c>
      <c r="E1928" s="138" t="s">
        <v>587</v>
      </c>
      <c r="F1928" s="138" t="s">
        <v>306</v>
      </c>
      <c r="G1928" s="138" t="s">
        <v>709</v>
      </c>
      <c r="H1928" s="138" t="s">
        <v>2274</v>
      </c>
      <c r="I1928" s="142" t="s">
        <v>601</v>
      </c>
      <c r="J1928" s="137" t="s">
        <v>591</v>
      </c>
      <c r="K1928" s="138" t="s">
        <v>3972</v>
      </c>
      <c r="L1928" s="138" t="s">
        <v>592</v>
      </c>
      <c r="M1928" s="140" t="s">
        <v>4163</v>
      </c>
      <c r="N1928" s="138" t="s">
        <v>4164</v>
      </c>
      <c r="O1928" s="138" t="s">
        <v>461</v>
      </c>
      <c r="P1928" s="138" t="s">
        <v>3881</v>
      </c>
      <c r="Q1928" s="138" t="s">
        <v>3901</v>
      </c>
      <c r="R1928" s="138" t="s">
        <v>4</v>
      </c>
      <c r="S1928" s="138">
        <v>1</v>
      </c>
      <c r="T1928" s="138">
        <v>180</v>
      </c>
      <c r="U1928" s="138">
        <v>230</v>
      </c>
      <c r="V1928" s="140">
        <v>230</v>
      </c>
      <c r="W1928" s="138">
        <v>180</v>
      </c>
      <c r="X1928" s="138">
        <v>0</v>
      </c>
      <c r="Y1928" s="140"/>
      <c r="Z1928" s="138"/>
      <c r="AA1928" s="137">
        <v>100</v>
      </c>
      <c r="AB1928" s="137">
        <v>100</v>
      </c>
      <c r="AC1928" s="137"/>
      <c r="AD1928" s="137" t="s">
        <v>622</v>
      </c>
      <c r="AE1928" s="143">
        <v>46232.5857523148</v>
      </c>
      <c r="AF1928" s="144"/>
      <c r="AG1928" s="144"/>
      <c r="AH1928" s="144" t="s">
        <v>606</v>
      </c>
      <c r="AI1928" s="144" t="s">
        <v>607</v>
      </c>
      <c r="AJ1928" s="144"/>
      <c r="AK1928" s="146">
        <v>46232.4472800926</v>
      </c>
    </row>
    <row r="1929" s="134" customFormat="1" ht="38.8" customHeight="1" spans="1:37">
      <c r="A1929" s="138" t="s">
        <v>29</v>
      </c>
      <c r="B1929" s="138" t="s">
        <v>496</v>
      </c>
      <c r="C1929" s="137" t="s">
        <v>26</v>
      </c>
      <c r="D1929" s="138" t="s">
        <v>114</v>
      </c>
      <c r="E1929" s="138" t="s">
        <v>587</v>
      </c>
      <c r="F1929" s="138" t="s">
        <v>303</v>
      </c>
      <c r="G1929" s="138" t="s">
        <v>703</v>
      </c>
      <c r="H1929" s="138" t="s">
        <v>5636</v>
      </c>
      <c r="I1929" s="142" t="s">
        <v>601</v>
      </c>
      <c r="J1929" s="137" t="s">
        <v>621</v>
      </c>
      <c r="K1929" s="138" t="s">
        <v>3878</v>
      </c>
      <c r="L1929" s="138" t="s">
        <v>603</v>
      </c>
      <c r="M1929" s="140" t="s">
        <v>5414</v>
      </c>
      <c r="N1929" s="138" t="s">
        <v>5415</v>
      </c>
      <c r="O1929" s="138" t="s">
        <v>461</v>
      </c>
      <c r="P1929" s="138" t="s">
        <v>3881</v>
      </c>
      <c r="Q1929" s="138" t="s">
        <v>3926</v>
      </c>
      <c r="R1929" s="138" t="s">
        <v>10</v>
      </c>
      <c r="S1929" s="138">
        <v>1</v>
      </c>
      <c r="T1929" s="138">
        <v>5</v>
      </c>
      <c r="U1929" s="138">
        <v>285</v>
      </c>
      <c r="V1929" s="140">
        <v>285</v>
      </c>
      <c r="W1929" s="138">
        <v>5</v>
      </c>
      <c r="X1929" s="138">
        <v>0</v>
      </c>
      <c r="Y1929" s="140"/>
      <c r="Z1929" s="138"/>
      <c r="AA1929" s="137">
        <v>3.5</v>
      </c>
      <c r="AB1929" s="137">
        <v>3.5</v>
      </c>
      <c r="AC1929" s="137"/>
      <c r="AD1929" s="137" t="s">
        <v>622</v>
      </c>
      <c r="AE1929" s="143">
        <v>46232.5857523148</v>
      </c>
      <c r="AF1929" s="144"/>
      <c r="AG1929" s="144"/>
      <c r="AH1929" s="144" t="s">
        <v>606</v>
      </c>
      <c r="AI1929" s="144" t="s">
        <v>607</v>
      </c>
      <c r="AJ1929" s="145">
        <v>46231</v>
      </c>
      <c r="AK1929" s="146">
        <v>46232.4305092593</v>
      </c>
    </row>
    <row r="1930" s="134" customFormat="1" ht="38.8" customHeight="1" spans="1:37">
      <c r="A1930" s="138" t="s">
        <v>29</v>
      </c>
      <c r="B1930" s="138" t="s">
        <v>496</v>
      </c>
      <c r="C1930" s="137" t="s">
        <v>26</v>
      </c>
      <c r="D1930" s="138" t="s">
        <v>114</v>
      </c>
      <c r="E1930" s="138" t="s">
        <v>587</v>
      </c>
      <c r="F1930" s="138" t="s">
        <v>306</v>
      </c>
      <c r="G1930" s="138" t="s">
        <v>709</v>
      </c>
      <c r="H1930" s="138" t="s">
        <v>5637</v>
      </c>
      <c r="I1930" s="142" t="s">
        <v>601</v>
      </c>
      <c r="J1930" s="137" t="s">
        <v>742</v>
      </c>
      <c r="K1930" s="138" t="s">
        <v>3878</v>
      </c>
      <c r="L1930" s="138" t="s">
        <v>603</v>
      </c>
      <c r="M1930" s="140" t="s">
        <v>4225</v>
      </c>
      <c r="N1930" s="138" t="s">
        <v>4226</v>
      </c>
      <c r="O1930" s="138" t="s">
        <v>461</v>
      </c>
      <c r="P1930" s="138" t="s">
        <v>3881</v>
      </c>
      <c r="Q1930" s="138" t="s">
        <v>4120</v>
      </c>
      <c r="R1930" s="138" t="s">
        <v>9</v>
      </c>
      <c r="S1930" s="138">
        <v>1</v>
      </c>
      <c r="T1930" s="138">
        <v>20</v>
      </c>
      <c r="U1930" s="138">
        <v>150</v>
      </c>
      <c r="V1930" s="140">
        <v>150</v>
      </c>
      <c r="W1930" s="138">
        <v>20</v>
      </c>
      <c r="X1930" s="138">
        <v>0</v>
      </c>
      <c r="Y1930" s="140"/>
      <c r="Z1930" s="138"/>
      <c r="AA1930" s="137">
        <v>14</v>
      </c>
      <c r="AB1930" s="137">
        <v>14</v>
      </c>
      <c r="AC1930" s="137"/>
      <c r="AD1930" s="137" t="s">
        <v>622</v>
      </c>
      <c r="AE1930" s="143">
        <v>46232.5857523148</v>
      </c>
      <c r="AF1930" s="144"/>
      <c r="AG1930" s="144"/>
      <c r="AH1930" s="144" t="s">
        <v>606</v>
      </c>
      <c r="AI1930" s="144" t="s">
        <v>607</v>
      </c>
      <c r="AJ1930" s="145">
        <v>46230</v>
      </c>
      <c r="AK1930" s="146">
        <v>46231.7448263889</v>
      </c>
    </row>
    <row r="1931" s="134" customFormat="1" ht="38.8" customHeight="1" spans="1:37">
      <c r="A1931" s="138" t="s">
        <v>29</v>
      </c>
      <c r="B1931" s="138" t="s">
        <v>496</v>
      </c>
      <c r="C1931" s="137" t="s">
        <v>26</v>
      </c>
      <c r="D1931" s="138" t="s">
        <v>114</v>
      </c>
      <c r="E1931" s="138" t="s">
        <v>587</v>
      </c>
      <c r="F1931" s="138" t="s">
        <v>306</v>
      </c>
      <c r="G1931" s="138" t="s">
        <v>709</v>
      </c>
      <c r="H1931" s="138" t="s">
        <v>5637</v>
      </c>
      <c r="I1931" s="142" t="s">
        <v>601</v>
      </c>
      <c r="J1931" s="137" t="s">
        <v>742</v>
      </c>
      <c r="K1931" s="138" t="s">
        <v>3878</v>
      </c>
      <c r="L1931" s="138" t="s">
        <v>603</v>
      </c>
      <c r="M1931" s="140" t="s">
        <v>5409</v>
      </c>
      <c r="N1931" s="138" t="s">
        <v>5410</v>
      </c>
      <c r="O1931" s="138" t="s">
        <v>513</v>
      </c>
      <c r="P1931" s="138" t="s">
        <v>3868</v>
      </c>
      <c r="Q1931" s="138" t="s">
        <v>3867</v>
      </c>
      <c r="R1931" s="138"/>
      <c r="S1931" s="138">
        <v>1</v>
      </c>
      <c r="T1931" s="138">
        <v>10</v>
      </c>
      <c r="U1931" s="138">
        <v>150</v>
      </c>
      <c r="V1931" s="140">
        <v>150</v>
      </c>
      <c r="W1931" s="138">
        <v>10</v>
      </c>
      <c r="X1931" s="138">
        <v>0</v>
      </c>
      <c r="Y1931" s="140"/>
      <c r="Z1931" s="138"/>
      <c r="AA1931" s="137">
        <v>7</v>
      </c>
      <c r="AB1931" s="137">
        <v>7</v>
      </c>
      <c r="AC1931" s="137"/>
      <c r="AD1931" s="137" t="s">
        <v>622</v>
      </c>
      <c r="AE1931" s="143">
        <v>46232.5857523148</v>
      </c>
      <c r="AF1931" s="144"/>
      <c r="AG1931" s="144"/>
      <c r="AH1931" s="144" t="s">
        <v>606</v>
      </c>
      <c r="AI1931" s="144" t="s">
        <v>607</v>
      </c>
      <c r="AJ1931" s="145">
        <v>46230</v>
      </c>
      <c r="AK1931" s="146">
        <v>46231.7448263889</v>
      </c>
    </row>
    <row r="1932" s="134" customFormat="1" ht="38.8" customHeight="1" spans="1:37">
      <c r="A1932" s="138" t="s">
        <v>29</v>
      </c>
      <c r="B1932" s="138" t="s">
        <v>496</v>
      </c>
      <c r="C1932" s="137" t="s">
        <v>26</v>
      </c>
      <c r="D1932" s="138" t="s">
        <v>114</v>
      </c>
      <c r="E1932" s="138" t="s">
        <v>587</v>
      </c>
      <c r="F1932" s="138" t="s">
        <v>304</v>
      </c>
      <c r="G1932" s="138" t="s">
        <v>1981</v>
      </c>
      <c r="H1932" s="138" t="s">
        <v>2273</v>
      </c>
      <c r="I1932" s="142" t="s">
        <v>601</v>
      </c>
      <c r="J1932" s="137" t="s">
        <v>591</v>
      </c>
      <c r="K1932" s="138" t="s">
        <v>3972</v>
      </c>
      <c r="L1932" s="138" t="s">
        <v>592</v>
      </c>
      <c r="M1932" s="140" t="s">
        <v>4163</v>
      </c>
      <c r="N1932" s="138" t="s">
        <v>4164</v>
      </c>
      <c r="O1932" s="138" t="s">
        <v>461</v>
      </c>
      <c r="P1932" s="138" t="s">
        <v>3881</v>
      </c>
      <c r="Q1932" s="138" t="s">
        <v>3901</v>
      </c>
      <c r="R1932" s="138" t="s">
        <v>4</v>
      </c>
      <c r="S1932" s="138">
        <v>1</v>
      </c>
      <c r="T1932" s="138">
        <v>180</v>
      </c>
      <c r="U1932" s="138">
        <v>230</v>
      </c>
      <c r="V1932" s="140">
        <v>230</v>
      </c>
      <c r="W1932" s="138">
        <v>180</v>
      </c>
      <c r="X1932" s="138">
        <v>0</v>
      </c>
      <c r="Y1932" s="140"/>
      <c r="Z1932" s="138"/>
      <c r="AA1932" s="137">
        <v>100</v>
      </c>
      <c r="AB1932" s="137">
        <v>100</v>
      </c>
      <c r="AC1932" s="137"/>
      <c r="AD1932" s="137" t="s">
        <v>622</v>
      </c>
      <c r="AE1932" s="143">
        <v>46232.5857523148</v>
      </c>
      <c r="AF1932" s="144"/>
      <c r="AG1932" s="144"/>
      <c r="AH1932" s="144" t="s">
        <v>606</v>
      </c>
      <c r="AI1932" s="144" t="s">
        <v>607</v>
      </c>
      <c r="AJ1932" s="144"/>
      <c r="AK1932" s="146">
        <v>46231.7123263889</v>
      </c>
    </row>
    <row r="1933" s="134" customFormat="1" ht="38.8" customHeight="1" spans="1:37">
      <c r="A1933" s="138" t="s">
        <v>29</v>
      </c>
      <c r="B1933" s="138" t="s">
        <v>496</v>
      </c>
      <c r="C1933" s="137" t="s">
        <v>26</v>
      </c>
      <c r="D1933" s="138" t="s">
        <v>114</v>
      </c>
      <c r="E1933" s="138" t="s">
        <v>587</v>
      </c>
      <c r="F1933" s="138" t="s">
        <v>306</v>
      </c>
      <c r="G1933" s="138" t="s">
        <v>709</v>
      </c>
      <c r="H1933" s="138" t="s">
        <v>5638</v>
      </c>
      <c r="I1933" s="142" t="s">
        <v>601</v>
      </c>
      <c r="J1933" s="137" t="s">
        <v>591</v>
      </c>
      <c r="K1933" s="138" t="s">
        <v>3878</v>
      </c>
      <c r="L1933" s="138" t="s">
        <v>603</v>
      </c>
      <c r="M1933" s="140" t="s">
        <v>3875</v>
      </c>
      <c r="N1933" s="138" t="s">
        <v>3876</v>
      </c>
      <c r="O1933" s="138" t="s">
        <v>513</v>
      </c>
      <c r="P1933" s="138" t="s">
        <v>3868</v>
      </c>
      <c r="Q1933" s="138" t="s">
        <v>3867</v>
      </c>
      <c r="R1933" s="138"/>
      <c r="S1933" s="138">
        <v>1</v>
      </c>
      <c r="T1933" s="138">
        <v>10</v>
      </c>
      <c r="U1933" s="138">
        <v>350</v>
      </c>
      <c r="V1933" s="140">
        <v>360</v>
      </c>
      <c r="W1933" s="138">
        <v>0</v>
      </c>
      <c r="X1933" s="138">
        <v>10</v>
      </c>
      <c r="Y1933" s="140" t="s">
        <v>670</v>
      </c>
      <c r="Z1933" s="138"/>
      <c r="AA1933" s="137">
        <v>7</v>
      </c>
      <c r="AB1933" s="137">
        <v>0</v>
      </c>
      <c r="AC1933" s="137"/>
      <c r="AD1933" s="137" t="s">
        <v>622</v>
      </c>
      <c r="AE1933" s="143">
        <v>46232.5857523148</v>
      </c>
      <c r="AF1933" s="144"/>
      <c r="AG1933" s="144"/>
      <c r="AH1933" s="144" t="s">
        <v>606</v>
      </c>
      <c r="AI1933" s="144" t="s">
        <v>607</v>
      </c>
      <c r="AJ1933" s="145">
        <v>46230</v>
      </c>
      <c r="AK1933" s="146">
        <v>46231.6876157407</v>
      </c>
    </row>
    <row r="1934" s="134" customFormat="1" ht="38.8" customHeight="1" spans="1:37">
      <c r="A1934" s="138" t="s">
        <v>29</v>
      </c>
      <c r="B1934" s="138" t="s">
        <v>496</v>
      </c>
      <c r="C1934" s="137" t="s">
        <v>26</v>
      </c>
      <c r="D1934" s="138" t="s">
        <v>114</v>
      </c>
      <c r="E1934" s="138" t="s">
        <v>587</v>
      </c>
      <c r="F1934" s="138" t="s">
        <v>306</v>
      </c>
      <c r="G1934" s="138" t="s">
        <v>709</v>
      </c>
      <c r="H1934" s="138" t="s">
        <v>5638</v>
      </c>
      <c r="I1934" s="142" t="s">
        <v>601</v>
      </c>
      <c r="J1934" s="137" t="s">
        <v>591</v>
      </c>
      <c r="K1934" s="138" t="s">
        <v>3878</v>
      </c>
      <c r="L1934" s="138" t="s">
        <v>603</v>
      </c>
      <c r="M1934" s="140" t="s">
        <v>3879</v>
      </c>
      <c r="N1934" s="138" t="s">
        <v>3880</v>
      </c>
      <c r="O1934" s="138" t="s">
        <v>461</v>
      </c>
      <c r="P1934" s="138" t="s">
        <v>3881</v>
      </c>
      <c r="Q1934" s="138" t="s">
        <v>3882</v>
      </c>
      <c r="R1934" s="138" t="s">
        <v>8</v>
      </c>
      <c r="S1934" s="138">
        <v>1</v>
      </c>
      <c r="T1934" s="138">
        <v>50</v>
      </c>
      <c r="U1934" s="138">
        <v>350</v>
      </c>
      <c r="V1934" s="140">
        <v>360</v>
      </c>
      <c r="W1934" s="138">
        <v>50</v>
      </c>
      <c r="X1934" s="138">
        <v>0</v>
      </c>
      <c r="Y1934" s="140" t="s">
        <v>670</v>
      </c>
      <c r="Z1934" s="138"/>
      <c r="AA1934" s="137">
        <v>35</v>
      </c>
      <c r="AB1934" s="137">
        <v>35</v>
      </c>
      <c r="AC1934" s="137"/>
      <c r="AD1934" s="137" t="s">
        <v>622</v>
      </c>
      <c r="AE1934" s="143">
        <v>46232.5857523148</v>
      </c>
      <c r="AF1934" s="144"/>
      <c r="AG1934" s="144"/>
      <c r="AH1934" s="144" t="s">
        <v>606</v>
      </c>
      <c r="AI1934" s="144" t="s">
        <v>607</v>
      </c>
      <c r="AJ1934" s="145">
        <v>46230</v>
      </c>
      <c r="AK1934" s="146">
        <v>46231.6876157407</v>
      </c>
    </row>
    <row r="1935" s="134" customFormat="1" ht="38.8" customHeight="1" spans="1:37">
      <c r="A1935" s="138" t="s">
        <v>29</v>
      </c>
      <c r="B1935" s="138" t="s">
        <v>496</v>
      </c>
      <c r="C1935" s="137" t="s">
        <v>26</v>
      </c>
      <c r="D1935" s="138" t="s">
        <v>114</v>
      </c>
      <c r="E1935" s="138" t="s">
        <v>587</v>
      </c>
      <c r="F1935" s="138" t="s">
        <v>303</v>
      </c>
      <c r="G1935" s="138" t="s">
        <v>703</v>
      </c>
      <c r="H1935" s="138" t="s">
        <v>2271</v>
      </c>
      <c r="I1935" s="142" t="s">
        <v>590</v>
      </c>
      <c r="J1935" s="137" t="s">
        <v>621</v>
      </c>
      <c r="K1935" s="138" t="s">
        <v>3868</v>
      </c>
      <c r="L1935" s="138" t="s">
        <v>603</v>
      </c>
      <c r="M1935" s="140" t="s">
        <v>5639</v>
      </c>
      <c r="N1935" s="138" t="s">
        <v>5640</v>
      </c>
      <c r="O1935" s="138" t="s">
        <v>513</v>
      </c>
      <c r="P1935" s="138" t="s">
        <v>3868</v>
      </c>
      <c r="Q1935" s="138" t="s">
        <v>3867</v>
      </c>
      <c r="R1935" s="138"/>
      <c r="S1935" s="138">
        <v>1</v>
      </c>
      <c r="T1935" s="138">
        <v>75</v>
      </c>
      <c r="U1935" s="138">
        <v>358</v>
      </c>
      <c r="V1935" s="140">
        <v>433</v>
      </c>
      <c r="W1935" s="138">
        <v>0</v>
      </c>
      <c r="X1935" s="138">
        <v>75</v>
      </c>
      <c r="Y1935" s="140"/>
      <c r="Z1935" s="138"/>
      <c r="AA1935" s="137">
        <v>52.5</v>
      </c>
      <c r="AB1935" s="137">
        <v>0</v>
      </c>
      <c r="AC1935" s="137"/>
      <c r="AD1935" s="137" t="s">
        <v>622</v>
      </c>
      <c r="AE1935" s="143">
        <v>46232.5857523148</v>
      </c>
      <c r="AF1935" s="144"/>
      <c r="AG1935" s="144"/>
      <c r="AH1935" s="144" t="s">
        <v>606</v>
      </c>
      <c r="AI1935" s="144" t="s">
        <v>607</v>
      </c>
      <c r="AJ1935" s="145">
        <v>43831</v>
      </c>
      <c r="AK1935" s="146">
        <v>46231.5524768519</v>
      </c>
    </row>
    <row r="1936" s="134" customFormat="1" ht="38.8" customHeight="1" spans="1:37">
      <c r="A1936" s="138" t="s">
        <v>29</v>
      </c>
      <c r="B1936" s="138" t="s">
        <v>496</v>
      </c>
      <c r="C1936" s="137" t="s">
        <v>26</v>
      </c>
      <c r="D1936" s="138" t="s">
        <v>114</v>
      </c>
      <c r="E1936" s="138" t="s">
        <v>587</v>
      </c>
      <c r="F1936" s="138" t="s">
        <v>304</v>
      </c>
      <c r="G1936" s="138" t="s">
        <v>1981</v>
      </c>
      <c r="H1936" s="138" t="s">
        <v>2270</v>
      </c>
      <c r="I1936" s="142" t="s">
        <v>601</v>
      </c>
      <c r="J1936" s="137" t="s">
        <v>591</v>
      </c>
      <c r="K1936" s="138" t="s">
        <v>3898</v>
      </c>
      <c r="L1936" s="138" t="s">
        <v>603</v>
      </c>
      <c r="M1936" s="140" t="s">
        <v>4758</v>
      </c>
      <c r="N1936" s="138" t="s">
        <v>4759</v>
      </c>
      <c r="O1936" s="138" t="s">
        <v>461</v>
      </c>
      <c r="P1936" s="138" t="s">
        <v>3881</v>
      </c>
      <c r="Q1936" s="138" t="s">
        <v>3970</v>
      </c>
      <c r="R1936" s="138" t="s">
        <v>9</v>
      </c>
      <c r="S1936" s="138">
        <v>1</v>
      </c>
      <c r="T1936" s="138">
        <v>60</v>
      </c>
      <c r="U1936" s="138">
        <v>160</v>
      </c>
      <c r="V1936" s="140">
        <v>160</v>
      </c>
      <c r="W1936" s="138">
        <v>60</v>
      </c>
      <c r="X1936" s="138">
        <v>0</v>
      </c>
      <c r="Y1936" s="140"/>
      <c r="Z1936" s="138"/>
      <c r="AA1936" s="137">
        <v>42</v>
      </c>
      <c r="AB1936" s="137">
        <v>42</v>
      </c>
      <c r="AC1936" s="137"/>
      <c r="AD1936" s="137" t="s">
        <v>622</v>
      </c>
      <c r="AE1936" s="143">
        <v>46232.5857523148</v>
      </c>
      <c r="AF1936" s="144"/>
      <c r="AG1936" s="144"/>
      <c r="AH1936" s="144" t="s">
        <v>606</v>
      </c>
      <c r="AI1936" s="144" t="s">
        <v>607</v>
      </c>
      <c r="AJ1936" s="145">
        <v>46230</v>
      </c>
      <c r="AK1936" s="146">
        <v>46231.537650463</v>
      </c>
    </row>
    <row r="1937" s="134" customFormat="1" ht="38.8" customHeight="1" spans="1:37">
      <c r="A1937" s="138" t="s">
        <v>29</v>
      </c>
      <c r="B1937" s="138" t="s">
        <v>496</v>
      </c>
      <c r="C1937" s="137" t="s">
        <v>26</v>
      </c>
      <c r="D1937" s="138" t="s">
        <v>114</v>
      </c>
      <c r="E1937" s="138" t="s">
        <v>587</v>
      </c>
      <c r="F1937" s="138" t="s">
        <v>303</v>
      </c>
      <c r="G1937" s="138" t="s">
        <v>703</v>
      </c>
      <c r="H1937" s="138" t="s">
        <v>2268</v>
      </c>
      <c r="I1937" s="142" t="s">
        <v>590</v>
      </c>
      <c r="J1937" s="137" t="s">
        <v>621</v>
      </c>
      <c r="K1937" s="138" t="s">
        <v>3868</v>
      </c>
      <c r="L1937" s="138" t="s">
        <v>592</v>
      </c>
      <c r="M1937" s="140" t="s">
        <v>4975</v>
      </c>
      <c r="N1937" s="138" t="s">
        <v>4976</v>
      </c>
      <c r="O1937" s="138" t="s">
        <v>513</v>
      </c>
      <c r="P1937" s="138" t="s">
        <v>3868</v>
      </c>
      <c r="Q1937" s="138" t="s">
        <v>3867</v>
      </c>
      <c r="R1937" s="138"/>
      <c r="S1937" s="138">
        <v>1</v>
      </c>
      <c r="T1937" s="138">
        <v>315</v>
      </c>
      <c r="U1937" s="138">
        <v>405</v>
      </c>
      <c r="V1937" s="140">
        <v>405</v>
      </c>
      <c r="W1937" s="138">
        <v>315</v>
      </c>
      <c r="X1937" s="138">
        <v>0</v>
      </c>
      <c r="Y1937" s="140"/>
      <c r="Z1937" s="138"/>
      <c r="AA1937" s="137">
        <v>220.5</v>
      </c>
      <c r="AB1937" s="137">
        <v>220.5</v>
      </c>
      <c r="AC1937" s="137"/>
      <c r="AD1937" s="137" t="s">
        <v>622</v>
      </c>
      <c r="AE1937" s="143">
        <v>46232.5857523148</v>
      </c>
      <c r="AF1937" s="144"/>
      <c r="AG1937" s="144"/>
      <c r="AH1937" s="144" t="s">
        <v>606</v>
      </c>
      <c r="AI1937" s="144" t="s">
        <v>607</v>
      </c>
      <c r="AJ1937" s="145">
        <v>43739</v>
      </c>
      <c r="AK1937" s="146">
        <v>46231.4246990741</v>
      </c>
    </row>
    <row r="1938" s="134" customFormat="1" ht="38.8" customHeight="1" spans="1:37">
      <c r="A1938" s="138" t="s">
        <v>29</v>
      </c>
      <c r="B1938" s="138" t="s">
        <v>496</v>
      </c>
      <c r="C1938" s="137" t="s">
        <v>26</v>
      </c>
      <c r="D1938" s="138" t="s">
        <v>107</v>
      </c>
      <c r="E1938" s="138" t="s">
        <v>587</v>
      </c>
      <c r="F1938" s="138" t="s">
        <v>282</v>
      </c>
      <c r="G1938" s="138" t="s">
        <v>1942</v>
      </c>
      <c r="H1938" s="138" t="s">
        <v>2267</v>
      </c>
      <c r="I1938" s="142" t="s">
        <v>601</v>
      </c>
      <c r="J1938" s="137" t="s">
        <v>591</v>
      </c>
      <c r="K1938" s="138" t="s">
        <v>3878</v>
      </c>
      <c r="L1938" s="138" t="s">
        <v>603</v>
      </c>
      <c r="M1938" s="140" t="s">
        <v>3879</v>
      </c>
      <c r="N1938" s="138" t="s">
        <v>3880</v>
      </c>
      <c r="O1938" s="138" t="s">
        <v>461</v>
      </c>
      <c r="P1938" s="138" t="s">
        <v>3881</v>
      </c>
      <c r="Q1938" s="138" t="s">
        <v>3882</v>
      </c>
      <c r="R1938" s="138" t="s">
        <v>8</v>
      </c>
      <c r="S1938" s="138">
        <v>1</v>
      </c>
      <c r="T1938" s="138">
        <v>50</v>
      </c>
      <c r="U1938" s="138">
        <v>100</v>
      </c>
      <c r="V1938" s="140">
        <v>100</v>
      </c>
      <c r="W1938" s="138">
        <v>50</v>
      </c>
      <c r="X1938" s="138">
        <v>0</v>
      </c>
      <c r="Y1938" s="140"/>
      <c r="Z1938" s="138"/>
      <c r="AA1938" s="137">
        <v>35</v>
      </c>
      <c r="AB1938" s="137">
        <v>35</v>
      </c>
      <c r="AC1938" s="137"/>
      <c r="AD1938" s="137" t="s">
        <v>622</v>
      </c>
      <c r="AE1938" s="143">
        <v>46236.575462963</v>
      </c>
      <c r="AF1938" s="144"/>
      <c r="AG1938" s="144"/>
      <c r="AH1938" s="144" t="s">
        <v>606</v>
      </c>
      <c r="AI1938" s="144" t="s">
        <v>607</v>
      </c>
      <c r="AJ1938" s="145">
        <v>46234</v>
      </c>
      <c r="AK1938" s="146">
        <v>46235.4855324074</v>
      </c>
    </row>
    <row r="1939" s="134" customFormat="1" ht="38.8" customHeight="1" spans="1:37">
      <c r="A1939" s="138" t="s">
        <v>29</v>
      </c>
      <c r="B1939" s="138" t="s">
        <v>496</v>
      </c>
      <c r="C1939" s="137" t="s">
        <v>26</v>
      </c>
      <c r="D1939" s="138" t="s">
        <v>107</v>
      </c>
      <c r="E1939" s="138" t="s">
        <v>587</v>
      </c>
      <c r="F1939" s="138" t="s">
        <v>282</v>
      </c>
      <c r="G1939" s="138" t="s">
        <v>1942</v>
      </c>
      <c r="H1939" s="138" t="s">
        <v>5641</v>
      </c>
      <c r="I1939" s="142" t="s">
        <v>601</v>
      </c>
      <c r="J1939" s="137" t="s">
        <v>591</v>
      </c>
      <c r="K1939" s="138" t="s">
        <v>3878</v>
      </c>
      <c r="L1939" s="138" t="s">
        <v>603</v>
      </c>
      <c r="M1939" s="140" t="s">
        <v>3879</v>
      </c>
      <c r="N1939" s="138" t="s">
        <v>3880</v>
      </c>
      <c r="O1939" s="138" t="s">
        <v>461</v>
      </c>
      <c r="P1939" s="138" t="s">
        <v>3881</v>
      </c>
      <c r="Q1939" s="138" t="s">
        <v>3882</v>
      </c>
      <c r="R1939" s="138" t="s">
        <v>8</v>
      </c>
      <c r="S1939" s="138">
        <v>1</v>
      </c>
      <c r="T1939" s="138">
        <v>50</v>
      </c>
      <c r="U1939" s="138">
        <v>50</v>
      </c>
      <c r="V1939" s="140">
        <v>50</v>
      </c>
      <c r="W1939" s="138">
        <v>50</v>
      </c>
      <c r="X1939" s="138">
        <v>0</v>
      </c>
      <c r="Y1939" s="140"/>
      <c r="Z1939" s="138"/>
      <c r="AA1939" s="137">
        <v>35</v>
      </c>
      <c r="AB1939" s="137">
        <v>35</v>
      </c>
      <c r="AC1939" s="137"/>
      <c r="AD1939" s="137" t="s">
        <v>622</v>
      </c>
      <c r="AE1939" s="143">
        <v>46236.575462963</v>
      </c>
      <c r="AF1939" s="144"/>
      <c r="AG1939" s="144"/>
      <c r="AH1939" s="144" t="s">
        <v>606</v>
      </c>
      <c r="AI1939" s="144" t="s">
        <v>607</v>
      </c>
      <c r="AJ1939" s="145">
        <v>46233</v>
      </c>
      <c r="AK1939" s="146">
        <v>46234.7533564815</v>
      </c>
    </row>
    <row r="1940" s="134" customFormat="1" ht="38.8" customHeight="1" spans="1:37">
      <c r="A1940" s="138" t="s">
        <v>29</v>
      </c>
      <c r="B1940" s="138" t="s">
        <v>496</v>
      </c>
      <c r="C1940" s="137" t="s">
        <v>26</v>
      </c>
      <c r="D1940" s="138" t="s">
        <v>107</v>
      </c>
      <c r="E1940" s="138" t="s">
        <v>587</v>
      </c>
      <c r="F1940" s="138" t="s">
        <v>282</v>
      </c>
      <c r="G1940" s="138" t="s">
        <v>1942</v>
      </c>
      <c r="H1940" s="138" t="s">
        <v>5642</v>
      </c>
      <c r="I1940" s="142" t="s">
        <v>601</v>
      </c>
      <c r="J1940" s="137" t="s">
        <v>591</v>
      </c>
      <c r="K1940" s="138" t="s">
        <v>3878</v>
      </c>
      <c r="L1940" s="138" t="s">
        <v>603</v>
      </c>
      <c r="M1940" s="140" t="s">
        <v>3879</v>
      </c>
      <c r="N1940" s="138" t="s">
        <v>3880</v>
      </c>
      <c r="O1940" s="138" t="s">
        <v>461</v>
      </c>
      <c r="P1940" s="138" t="s">
        <v>3881</v>
      </c>
      <c r="Q1940" s="138" t="s">
        <v>3882</v>
      </c>
      <c r="R1940" s="138" t="s">
        <v>8</v>
      </c>
      <c r="S1940" s="138">
        <v>1</v>
      </c>
      <c r="T1940" s="138">
        <v>50</v>
      </c>
      <c r="U1940" s="138">
        <v>50</v>
      </c>
      <c r="V1940" s="140">
        <v>50</v>
      </c>
      <c r="W1940" s="138">
        <v>50</v>
      </c>
      <c r="X1940" s="138">
        <v>0</v>
      </c>
      <c r="Y1940" s="140"/>
      <c r="Z1940" s="138"/>
      <c r="AA1940" s="137">
        <v>35</v>
      </c>
      <c r="AB1940" s="137">
        <v>35</v>
      </c>
      <c r="AC1940" s="137"/>
      <c r="AD1940" s="137" t="s">
        <v>622</v>
      </c>
      <c r="AE1940" s="143">
        <v>46236.575462963</v>
      </c>
      <c r="AF1940" s="144"/>
      <c r="AG1940" s="144"/>
      <c r="AH1940" s="144" t="s">
        <v>606</v>
      </c>
      <c r="AI1940" s="144" t="s">
        <v>607</v>
      </c>
      <c r="AJ1940" s="145">
        <v>46233</v>
      </c>
      <c r="AK1940" s="146">
        <v>46234.7008333333</v>
      </c>
    </row>
    <row r="1941" s="134" customFormat="1" ht="38.8" customHeight="1" spans="1:37">
      <c r="A1941" s="138" t="s">
        <v>29</v>
      </c>
      <c r="B1941" s="138" t="s">
        <v>496</v>
      </c>
      <c r="C1941" s="137" t="s">
        <v>26</v>
      </c>
      <c r="D1941" s="138" t="s">
        <v>105</v>
      </c>
      <c r="E1941" s="138" t="s">
        <v>587</v>
      </c>
      <c r="F1941" s="138" t="s">
        <v>279</v>
      </c>
      <c r="G1941" s="138" t="s">
        <v>2013</v>
      </c>
      <c r="H1941" s="138" t="s">
        <v>5643</v>
      </c>
      <c r="I1941" s="142" t="s">
        <v>601</v>
      </c>
      <c r="J1941" s="137" t="s">
        <v>591</v>
      </c>
      <c r="K1941" s="138" t="s">
        <v>3878</v>
      </c>
      <c r="L1941" s="138" t="s">
        <v>603</v>
      </c>
      <c r="M1941" s="140" t="s">
        <v>4163</v>
      </c>
      <c r="N1941" s="138" t="s">
        <v>4164</v>
      </c>
      <c r="O1941" s="138" t="s">
        <v>461</v>
      </c>
      <c r="P1941" s="138" t="s">
        <v>3881</v>
      </c>
      <c r="Q1941" s="138" t="s">
        <v>3901</v>
      </c>
      <c r="R1941" s="138" t="s">
        <v>4</v>
      </c>
      <c r="S1941" s="138">
        <v>1</v>
      </c>
      <c r="T1941" s="138">
        <v>180</v>
      </c>
      <c r="U1941" s="138">
        <v>180</v>
      </c>
      <c r="V1941" s="140">
        <v>180</v>
      </c>
      <c r="W1941" s="138">
        <v>180</v>
      </c>
      <c r="X1941" s="138">
        <v>0</v>
      </c>
      <c r="Y1941" s="140"/>
      <c r="Z1941" s="138"/>
      <c r="AA1941" s="137">
        <v>100</v>
      </c>
      <c r="AB1941" s="137">
        <v>100</v>
      </c>
      <c r="AC1941" s="137"/>
      <c r="AD1941" s="137" t="s">
        <v>622</v>
      </c>
      <c r="AE1941" s="143">
        <v>46232.5800694444</v>
      </c>
      <c r="AF1941" s="144"/>
      <c r="AG1941" s="144"/>
      <c r="AH1941" s="144"/>
      <c r="AI1941" s="144" t="s">
        <v>596</v>
      </c>
      <c r="AJ1941" s="144"/>
      <c r="AK1941" s="146">
        <v>46231.8082986111</v>
      </c>
    </row>
    <row r="1942" s="134" customFormat="1" ht="38.8" customHeight="1" spans="1:37">
      <c r="A1942" s="138" t="s">
        <v>29</v>
      </c>
      <c r="B1942" s="138" t="s">
        <v>496</v>
      </c>
      <c r="C1942" s="137" t="s">
        <v>26</v>
      </c>
      <c r="D1942" s="138" t="s">
        <v>105</v>
      </c>
      <c r="E1942" s="138" t="s">
        <v>587</v>
      </c>
      <c r="F1942" s="138" t="s">
        <v>279</v>
      </c>
      <c r="G1942" s="138" t="s">
        <v>2013</v>
      </c>
      <c r="H1942" s="138" t="s">
        <v>5644</v>
      </c>
      <c r="I1942" s="142" t="s">
        <v>601</v>
      </c>
      <c r="J1942" s="137" t="s">
        <v>591</v>
      </c>
      <c r="K1942" s="138" t="s">
        <v>3878</v>
      </c>
      <c r="L1942" s="138" t="s">
        <v>603</v>
      </c>
      <c r="M1942" s="140" t="s">
        <v>4163</v>
      </c>
      <c r="N1942" s="138" t="s">
        <v>4164</v>
      </c>
      <c r="O1942" s="138" t="s">
        <v>461</v>
      </c>
      <c r="P1942" s="138" t="s">
        <v>3881</v>
      </c>
      <c r="Q1942" s="138" t="s">
        <v>3901</v>
      </c>
      <c r="R1942" s="138" t="s">
        <v>4</v>
      </c>
      <c r="S1942" s="138">
        <v>1</v>
      </c>
      <c r="T1942" s="138">
        <v>180</v>
      </c>
      <c r="U1942" s="138">
        <v>180</v>
      </c>
      <c r="V1942" s="140">
        <v>180</v>
      </c>
      <c r="W1942" s="138">
        <v>180</v>
      </c>
      <c r="X1942" s="138">
        <v>0</v>
      </c>
      <c r="Y1942" s="140"/>
      <c r="Z1942" s="138"/>
      <c r="AA1942" s="137">
        <v>100</v>
      </c>
      <c r="AB1942" s="137">
        <v>100</v>
      </c>
      <c r="AC1942" s="137"/>
      <c r="AD1942" s="137" t="s">
        <v>622</v>
      </c>
      <c r="AE1942" s="143">
        <v>46232.5800694444</v>
      </c>
      <c r="AF1942" s="144"/>
      <c r="AG1942" s="144"/>
      <c r="AH1942" s="144" t="s">
        <v>606</v>
      </c>
      <c r="AI1942" s="144" t="s">
        <v>607</v>
      </c>
      <c r="AJ1942" s="145">
        <v>46081</v>
      </c>
      <c r="AK1942" s="146">
        <v>46231.7939236111</v>
      </c>
    </row>
    <row r="1943" s="134" customFormat="1" ht="38.8" customHeight="1" spans="1:37">
      <c r="A1943" s="138" t="s">
        <v>29</v>
      </c>
      <c r="B1943" s="138" t="s">
        <v>496</v>
      </c>
      <c r="C1943" s="137" t="s">
        <v>26</v>
      </c>
      <c r="D1943" s="138" t="s">
        <v>105</v>
      </c>
      <c r="E1943" s="138" t="s">
        <v>587</v>
      </c>
      <c r="F1943" s="138" t="s">
        <v>279</v>
      </c>
      <c r="G1943" s="138" t="s">
        <v>2013</v>
      </c>
      <c r="H1943" s="138" t="s">
        <v>2265</v>
      </c>
      <c r="I1943" s="142" t="s">
        <v>601</v>
      </c>
      <c r="J1943" s="137" t="s">
        <v>591</v>
      </c>
      <c r="K1943" s="138" t="s">
        <v>3878</v>
      </c>
      <c r="L1943" s="138" t="s">
        <v>603</v>
      </c>
      <c r="M1943" s="140" t="s">
        <v>4163</v>
      </c>
      <c r="N1943" s="138" t="s">
        <v>4164</v>
      </c>
      <c r="O1943" s="138" t="s">
        <v>461</v>
      </c>
      <c r="P1943" s="138" t="s">
        <v>3881</v>
      </c>
      <c r="Q1943" s="138" t="s">
        <v>3901</v>
      </c>
      <c r="R1943" s="138" t="s">
        <v>4</v>
      </c>
      <c r="S1943" s="138">
        <v>1</v>
      </c>
      <c r="T1943" s="138">
        <v>180</v>
      </c>
      <c r="U1943" s="138">
        <v>230</v>
      </c>
      <c r="V1943" s="140">
        <v>230</v>
      </c>
      <c r="W1943" s="138">
        <v>180</v>
      </c>
      <c r="X1943" s="138">
        <v>0</v>
      </c>
      <c r="Y1943" s="140"/>
      <c r="Z1943" s="138"/>
      <c r="AA1943" s="137">
        <v>100</v>
      </c>
      <c r="AB1943" s="137">
        <v>100</v>
      </c>
      <c r="AC1943" s="137"/>
      <c r="AD1943" s="137" t="s">
        <v>622</v>
      </c>
      <c r="AE1943" s="143">
        <v>46232.5800694444</v>
      </c>
      <c r="AF1943" s="144"/>
      <c r="AG1943" s="144"/>
      <c r="AH1943" s="144"/>
      <c r="AI1943" s="144" t="s">
        <v>596</v>
      </c>
      <c r="AJ1943" s="144"/>
      <c r="AK1943" s="146">
        <v>46231.4895717593</v>
      </c>
    </row>
    <row r="1944" s="134" customFormat="1" ht="38.8" customHeight="1" spans="1:37">
      <c r="A1944" s="138" t="s">
        <v>29</v>
      </c>
      <c r="B1944" s="138" t="s">
        <v>496</v>
      </c>
      <c r="C1944" s="137" t="s">
        <v>26</v>
      </c>
      <c r="D1944" s="138" t="s">
        <v>113</v>
      </c>
      <c r="E1944" s="138" t="s">
        <v>587</v>
      </c>
      <c r="F1944" s="138" t="s">
        <v>296</v>
      </c>
      <c r="G1944" s="138" t="s">
        <v>2235</v>
      </c>
      <c r="H1944" s="138" t="s">
        <v>2264</v>
      </c>
      <c r="I1944" s="142" t="s">
        <v>601</v>
      </c>
      <c r="J1944" s="137" t="s">
        <v>602</v>
      </c>
      <c r="K1944" s="138" t="s">
        <v>3878</v>
      </c>
      <c r="L1944" s="138" t="s">
        <v>603</v>
      </c>
      <c r="M1944" s="140" t="s">
        <v>5645</v>
      </c>
      <c r="N1944" s="138" t="s">
        <v>5646</v>
      </c>
      <c r="O1944" s="138" t="s">
        <v>461</v>
      </c>
      <c r="P1944" s="138" t="s">
        <v>3881</v>
      </c>
      <c r="Q1944" s="138" t="s">
        <v>3889</v>
      </c>
      <c r="R1944" s="138" t="s">
        <v>8</v>
      </c>
      <c r="S1944" s="138">
        <v>1</v>
      </c>
      <c r="T1944" s="138">
        <v>10</v>
      </c>
      <c r="U1944" s="138">
        <v>80</v>
      </c>
      <c r="V1944" s="140">
        <v>80</v>
      </c>
      <c r="W1944" s="138">
        <v>10</v>
      </c>
      <c r="X1944" s="138">
        <v>0</v>
      </c>
      <c r="Y1944" s="140"/>
      <c r="Z1944" s="138"/>
      <c r="AA1944" s="137">
        <v>7</v>
      </c>
      <c r="AB1944" s="137">
        <v>7</v>
      </c>
      <c r="AC1944" s="137"/>
      <c r="AD1944" s="137" t="s">
        <v>622</v>
      </c>
      <c r="AE1944" s="143">
        <v>46232.5875694444</v>
      </c>
      <c r="AF1944" s="144"/>
      <c r="AG1944" s="144"/>
      <c r="AH1944" s="144" t="s">
        <v>606</v>
      </c>
      <c r="AI1944" s="144" t="s">
        <v>607</v>
      </c>
      <c r="AJ1944" s="145">
        <v>46207</v>
      </c>
      <c r="AK1944" s="146">
        <v>46232.5005902778</v>
      </c>
    </row>
    <row r="1945" s="134" customFormat="1" ht="38.8" customHeight="1" spans="1:37">
      <c r="A1945" s="138" t="s">
        <v>29</v>
      </c>
      <c r="B1945" s="138" t="s">
        <v>496</v>
      </c>
      <c r="C1945" s="137" t="s">
        <v>26</v>
      </c>
      <c r="D1945" s="138" t="s">
        <v>113</v>
      </c>
      <c r="E1945" s="138" t="s">
        <v>587</v>
      </c>
      <c r="F1945" s="138" t="s">
        <v>300</v>
      </c>
      <c r="G1945" s="138" t="s">
        <v>2231</v>
      </c>
      <c r="H1945" s="138" t="s">
        <v>5647</v>
      </c>
      <c r="I1945" s="142" t="s">
        <v>601</v>
      </c>
      <c r="J1945" s="137" t="s">
        <v>591</v>
      </c>
      <c r="K1945" s="138" t="s">
        <v>3878</v>
      </c>
      <c r="L1945" s="138" t="s">
        <v>603</v>
      </c>
      <c r="M1945" s="140" t="s">
        <v>4163</v>
      </c>
      <c r="N1945" s="138" t="s">
        <v>4164</v>
      </c>
      <c r="O1945" s="138" t="s">
        <v>461</v>
      </c>
      <c r="P1945" s="138" t="s">
        <v>3881</v>
      </c>
      <c r="Q1945" s="138" t="s">
        <v>3901</v>
      </c>
      <c r="R1945" s="138" t="s">
        <v>4</v>
      </c>
      <c r="S1945" s="138">
        <v>1</v>
      </c>
      <c r="T1945" s="138">
        <v>180</v>
      </c>
      <c r="U1945" s="138">
        <v>180</v>
      </c>
      <c r="V1945" s="140">
        <v>180</v>
      </c>
      <c r="W1945" s="138">
        <v>180</v>
      </c>
      <c r="X1945" s="138">
        <v>0</v>
      </c>
      <c r="Y1945" s="140"/>
      <c r="Z1945" s="138"/>
      <c r="AA1945" s="137">
        <v>100</v>
      </c>
      <c r="AB1945" s="137">
        <v>100</v>
      </c>
      <c r="AC1945" s="137"/>
      <c r="AD1945" s="137" t="s">
        <v>622</v>
      </c>
      <c r="AE1945" s="143">
        <v>46232.5875694444</v>
      </c>
      <c r="AF1945" s="144"/>
      <c r="AG1945" s="144"/>
      <c r="AH1945" s="144" t="s">
        <v>606</v>
      </c>
      <c r="AI1945" s="144" t="s">
        <v>607</v>
      </c>
      <c r="AJ1945" s="145">
        <v>46230</v>
      </c>
      <c r="AK1945" s="146">
        <v>46231.6778587963</v>
      </c>
    </row>
    <row r="1946" s="134" customFormat="1" ht="38.8" customHeight="1" spans="1:37">
      <c r="A1946" s="138" t="s">
        <v>29</v>
      </c>
      <c r="B1946" s="138" t="s">
        <v>496</v>
      </c>
      <c r="C1946" s="137" t="s">
        <v>26</v>
      </c>
      <c r="D1946" s="138" t="s">
        <v>113</v>
      </c>
      <c r="E1946" s="138" t="s">
        <v>587</v>
      </c>
      <c r="F1946" s="138" t="s">
        <v>296</v>
      </c>
      <c r="G1946" s="138" t="s">
        <v>2235</v>
      </c>
      <c r="H1946" s="138" t="s">
        <v>2262</v>
      </c>
      <c r="I1946" s="142" t="s">
        <v>601</v>
      </c>
      <c r="J1946" s="137" t="s">
        <v>602</v>
      </c>
      <c r="K1946" s="138" t="s">
        <v>3878</v>
      </c>
      <c r="L1946" s="138" t="s">
        <v>603</v>
      </c>
      <c r="M1946" s="140" t="s">
        <v>5215</v>
      </c>
      <c r="N1946" s="138" t="s">
        <v>5216</v>
      </c>
      <c r="O1946" s="138" t="s">
        <v>461</v>
      </c>
      <c r="P1946" s="138" t="s">
        <v>3881</v>
      </c>
      <c r="Q1946" s="138" t="s">
        <v>3889</v>
      </c>
      <c r="R1946" s="138" t="s">
        <v>8</v>
      </c>
      <c r="S1946" s="138">
        <v>1</v>
      </c>
      <c r="T1946" s="138">
        <v>80</v>
      </c>
      <c r="U1946" s="138">
        <v>283</v>
      </c>
      <c r="V1946" s="140">
        <v>283</v>
      </c>
      <c r="W1946" s="138">
        <v>80</v>
      </c>
      <c r="X1946" s="138">
        <v>0</v>
      </c>
      <c r="Y1946" s="140"/>
      <c r="Z1946" s="138"/>
      <c r="AA1946" s="137">
        <v>56</v>
      </c>
      <c r="AB1946" s="137">
        <v>56</v>
      </c>
      <c r="AC1946" s="137"/>
      <c r="AD1946" s="137" t="s">
        <v>622</v>
      </c>
      <c r="AE1946" s="143">
        <v>46232.5875694444</v>
      </c>
      <c r="AF1946" s="144"/>
      <c r="AG1946" s="144"/>
      <c r="AH1946" s="144" t="s">
        <v>606</v>
      </c>
      <c r="AI1946" s="144" t="s">
        <v>607</v>
      </c>
      <c r="AJ1946" s="145">
        <v>46206</v>
      </c>
      <c r="AK1946" s="146">
        <v>46231.6546643519</v>
      </c>
    </row>
    <row r="1947" s="134" customFormat="1" ht="38.8" customHeight="1" spans="1:37">
      <c r="A1947" s="138" t="s">
        <v>29</v>
      </c>
      <c r="B1947" s="138" t="s">
        <v>496</v>
      </c>
      <c r="C1947" s="137" t="s">
        <v>26</v>
      </c>
      <c r="D1947" s="138" t="s">
        <v>113</v>
      </c>
      <c r="E1947" s="138" t="s">
        <v>587</v>
      </c>
      <c r="F1947" s="138" t="s">
        <v>296</v>
      </c>
      <c r="G1947" s="138" t="s">
        <v>2235</v>
      </c>
      <c r="H1947" s="138" t="s">
        <v>2262</v>
      </c>
      <c r="I1947" s="142" t="s">
        <v>601</v>
      </c>
      <c r="J1947" s="137" t="s">
        <v>602</v>
      </c>
      <c r="K1947" s="138" t="s">
        <v>3878</v>
      </c>
      <c r="L1947" s="138" t="s">
        <v>603</v>
      </c>
      <c r="M1947" s="140" t="s">
        <v>5217</v>
      </c>
      <c r="N1947" s="138" t="s">
        <v>5218</v>
      </c>
      <c r="O1947" s="138" t="s">
        <v>461</v>
      </c>
      <c r="P1947" s="138" t="s">
        <v>3881</v>
      </c>
      <c r="Q1947" s="138" t="s">
        <v>3889</v>
      </c>
      <c r="R1947" s="138" t="s">
        <v>8</v>
      </c>
      <c r="S1947" s="138">
        <v>1</v>
      </c>
      <c r="T1947" s="138">
        <v>20</v>
      </c>
      <c r="U1947" s="138">
        <v>283</v>
      </c>
      <c r="V1947" s="140">
        <v>283</v>
      </c>
      <c r="W1947" s="138">
        <v>20</v>
      </c>
      <c r="X1947" s="138">
        <v>0</v>
      </c>
      <c r="Y1947" s="140"/>
      <c r="Z1947" s="138"/>
      <c r="AA1947" s="137">
        <v>14</v>
      </c>
      <c r="AB1947" s="137">
        <v>14</v>
      </c>
      <c r="AC1947" s="137"/>
      <c r="AD1947" s="137" t="s">
        <v>622</v>
      </c>
      <c r="AE1947" s="143">
        <v>46232.5875694444</v>
      </c>
      <c r="AF1947" s="144"/>
      <c r="AG1947" s="144"/>
      <c r="AH1947" s="144" t="s">
        <v>606</v>
      </c>
      <c r="AI1947" s="144" t="s">
        <v>607</v>
      </c>
      <c r="AJ1947" s="145">
        <v>46206</v>
      </c>
      <c r="AK1947" s="146">
        <v>46231.6546643519</v>
      </c>
    </row>
    <row r="1948" s="134" customFormat="1" ht="38.8" customHeight="1" spans="1:37">
      <c r="A1948" s="138" t="s">
        <v>29</v>
      </c>
      <c r="B1948" s="138" t="s">
        <v>496</v>
      </c>
      <c r="C1948" s="137" t="s">
        <v>26</v>
      </c>
      <c r="D1948" s="138" t="s">
        <v>113</v>
      </c>
      <c r="E1948" s="138" t="s">
        <v>587</v>
      </c>
      <c r="F1948" s="138" t="s">
        <v>296</v>
      </c>
      <c r="G1948" s="138" t="s">
        <v>2235</v>
      </c>
      <c r="H1948" s="138" t="s">
        <v>2262</v>
      </c>
      <c r="I1948" s="142" t="s">
        <v>601</v>
      </c>
      <c r="J1948" s="137" t="s">
        <v>602</v>
      </c>
      <c r="K1948" s="138" t="s">
        <v>3878</v>
      </c>
      <c r="L1948" s="138" t="s">
        <v>603</v>
      </c>
      <c r="M1948" s="140" t="s">
        <v>3912</v>
      </c>
      <c r="N1948" s="138" t="s">
        <v>3913</v>
      </c>
      <c r="O1948" s="138" t="s">
        <v>461</v>
      </c>
      <c r="P1948" s="138" t="s">
        <v>3881</v>
      </c>
      <c r="Q1948" s="138" t="s">
        <v>3889</v>
      </c>
      <c r="R1948" s="138" t="s">
        <v>8</v>
      </c>
      <c r="S1948" s="138">
        <v>1</v>
      </c>
      <c r="T1948" s="138">
        <v>5</v>
      </c>
      <c r="U1948" s="138">
        <v>283</v>
      </c>
      <c r="V1948" s="140">
        <v>283</v>
      </c>
      <c r="W1948" s="138">
        <v>5</v>
      </c>
      <c r="X1948" s="138">
        <v>0</v>
      </c>
      <c r="Y1948" s="140"/>
      <c r="Z1948" s="138"/>
      <c r="AA1948" s="137">
        <v>3.5</v>
      </c>
      <c r="AB1948" s="137">
        <v>3.5</v>
      </c>
      <c r="AC1948" s="137"/>
      <c r="AD1948" s="137" t="s">
        <v>622</v>
      </c>
      <c r="AE1948" s="143">
        <v>46232.5875694444</v>
      </c>
      <c r="AF1948" s="144"/>
      <c r="AG1948" s="144"/>
      <c r="AH1948" s="144" t="s">
        <v>606</v>
      </c>
      <c r="AI1948" s="144" t="s">
        <v>607</v>
      </c>
      <c r="AJ1948" s="145">
        <v>46206</v>
      </c>
      <c r="AK1948" s="146">
        <v>46231.6546643519</v>
      </c>
    </row>
    <row r="1949" s="134" customFormat="1" ht="38.8" customHeight="1" spans="1:37">
      <c r="A1949" s="138" t="s">
        <v>29</v>
      </c>
      <c r="B1949" s="138" t="s">
        <v>496</v>
      </c>
      <c r="C1949" s="137" t="s">
        <v>26</v>
      </c>
      <c r="D1949" s="138" t="s">
        <v>113</v>
      </c>
      <c r="E1949" s="138" t="s">
        <v>587</v>
      </c>
      <c r="F1949" s="138" t="s">
        <v>298</v>
      </c>
      <c r="G1949" s="138" t="s">
        <v>2193</v>
      </c>
      <c r="H1949" s="138" t="s">
        <v>2260</v>
      </c>
      <c r="I1949" s="142" t="s">
        <v>590</v>
      </c>
      <c r="J1949" s="137" t="s">
        <v>591</v>
      </c>
      <c r="K1949" s="138" t="s">
        <v>593</v>
      </c>
      <c r="L1949" s="138" t="s">
        <v>603</v>
      </c>
      <c r="M1949" s="140" t="s">
        <v>3931</v>
      </c>
      <c r="N1949" s="138" t="s">
        <v>3932</v>
      </c>
      <c r="O1949" s="138" t="s">
        <v>513</v>
      </c>
      <c r="P1949" s="138" t="s">
        <v>3866</v>
      </c>
      <c r="Q1949" s="138" t="s">
        <v>3867</v>
      </c>
      <c r="R1949" s="138"/>
      <c r="S1949" s="138">
        <v>1</v>
      </c>
      <c r="T1949" s="138">
        <v>0</v>
      </c>
      <c r="U1949" s="138">
        <v>198</v>
      </c>
      <c r="V1949" s="140">
        <v>198</v>
      </c>
      <c r="W1949" s="138">
        <v>0</v>
      </c>
      <c r="X1949" s="138">
        <v>0</v>
      </c>
      <c r="Y1949" s="140"/>
      <c r="Z1949" s="138"/>
      <c r="AA1949" s="137">
        <v>0</v>
      </c>
      <c r="AB1949" s="137">
        <v>0</v>
      </c>
      <c r="AC1949" s="137"/>
      <c r="AD1949" s="137" t="s">
        <v>622</v>
      </c>
      <c r="AE1949" s="143">
        <v>46232.5875694444</v>
      </c>
      <c r="AF1949" s="144"/>
      <c r="AG1949" s="144"/>
      <c r="AH1949" s="144" t="s">
        <v>606</v>
      </c>
      <c r="AI1949" s="144" t="s">
        <v>607</v>
      </c>
      <c r="AJ1949" s="145">
        <v>45039</v>
      </c>
      <c r="AK1949" s="146">
        <v>46231.6501041667</v>
      </c>
    </row>
    <row r="1950" s="134" customFormat="1" ht="38.8" customHeight="1" spans="1:37">
      <c r="A1950" s="138" t="s">
        <v>29</v>
      </c>
      <c r="B1950" s="138" t="s">
        <v>496</v>
      </c>
      <c r="C1950" s="137" t="s">
        <v>26</v>
      </c>
      <c r="D1950" s="138" t="s">
        <v>113</v>
      </c>
      <c r="E1950" s="138" t="s">
        <v>587</v>
      </c>
      <c r="F1950" s="138" t="s">
        <v>296</v>
      </c>
      <c r="G1950" s="138" t="s">
        <v>2235</v>
      </c>
      <c r="H1950" s="138" t="s">
        <v>5648</v>
      </c>
      <c r="I1950" s="142" t="s">
        <v>601</v>
      </c>
      <c r="J1950" s="137" t="s">
        <v>591</v>
      </c>
      <c r="K1950" s="138" t="s">
        <v>3878</v>
      </c>
      <c r="L1950" s="138" t="s">
        <v>603</v>
      </c>
      <c r="M1950" s="140" t="s">
        <v>4163</v>
      </c>
      <c r="N1950" s="138" t="s">
        <v>4164</v>
      </c>
      <c r="O1950" s="138" t="s">
        <v>461</v>
      </c>
      <c r="P1950" s="138" t="s">
        <v>3881</v>
      </c>
      <c r="Q1950" s="138" t="s">
        <v>3901</v>
      </c>
      <c r="R1950" s="138" t="s">
        <v>4</v>
      </c>
      <c r="S1950" s="138">
        <v>1</v>
      </c>
      <c r="T1950" s="138">
        <v>180</v>
      </c>
      <c r="U1950" s="138">
        <v>180</v>
      </c>
      <c r="V1950" s="140">
        <v>180</v>
      </c>
      <c r="W1950" s="138">
        <v>180</v>
      </c>
      <c r="X1950" s="138">
        <v>0</v>
      </c>
      <c r="Y1950" s="140"/>
      <c r="Z1950" s="138"/>
      <c r="AA1950" s="137">
        <v>100</v>
      </c>
      <c r="AB1950" s="137">
        <v>100</v>
      </c>
      <c r="AC1950" s="137"/>
      <c r="AD1950" s="137" t="s">
        <v>622</v>
      </c>
      <c r="AE1950" s="143">
        <v>46232.5875694444</v>
      </c>
      <c r="AF1950" s="144"/>
      <c r="AG1950" s="144"/>
      <c r="AH1950" s="144" t="s">
        <v>606</v>
      </c>
      <c r="AI1950" s="144" t="s">
        <v>607</v>
      </c>
      <c r="AJ1950" s="145">
        <v>46205</v>
      </c>
      <c r="AK1950" s="146">
        <v>46231.4686226852</v>
      </c>
    </row>
    <row r="1951" s="134" customFormat="1" ht="38.8" customHeight="1" spans="1:37">
      <c r="A1951" s="138" t="s">
        <v>29</v>
      </c>
      <c r="B1951" s="138" t="s">
        <v>496</v>
      </c>
      <c r="C1951" s="137" t="s">
        <v>26</v>
      </c>
      <c r="D1951" s="138" t="s">
        <v>114</v>
      </c>
      <c r="E1951" s="138" t="s">
        <v>587</v>
      </c>
      <c r="F1951" s="138" t="s">
        <v>302</v>
      </c>
      <c r="G1951" s="138" t="s">
        <v>2205</v>
      </c>
      <c r="H1951" s="138" t="s">
        <v>2244</v>
      </c>
      <c r="I1951" s="142" t="s">
        <v>590</v>
      </c>
      <c r="J1951" s="137" t="s">
        <v>591</v>
      </c>
      <c r="K1951" s="138" t="s">
        <v>593</v>
      </c>
      <c r="L1951" s="138" t="s">
        <v>603</v>
      </c>
      <c r="M1951" s="140" t="s">
        <v>3931</v>
      </c>
      <c r="N1951" s="138" t="s">
        <v>3932</v>
      </c>
      <c r="O1951" s="138" t="s">
        <v>513</v>
      </c>
      <c r="P1951" s="138" t="s">
        <v>3866</v>
      </c>
      <c r="Q1951" s="138" t="s">
        <v>3867</v>
      </c>
      <c r="R1951" s="138"/>
      <c r="S1951" s="138">
        <v>1</v>
      </c>
      <c r="T1951" s="138">
        <v>0</v>
      </c>
      <c r="U1951" s="138">
        <v>198</v>
      </c>
      <c r="V1951" s="140">
        <v>198</v>
      </c>
      <c r="W1951" s="138">
        <v>0</v>
      </c>
      <c r="X1951" s="138">
        <v>0</v>
      </c>
      <c r="Y1951" s="140"/>
      <c r="Z1951" s="138"/>
      <c r="AA1951" s="137">
        <v>0</v>
      </c>
      <c r="AB1951" s="137">
        <v>0</v>
      </c>
      <c r="AC1951" s="137"/>
      <c r="AD1951" s="137"/>
      <c r="AE1951" s="144"/>
      <c r="AF1951" s="144"/>
      <c r="AG1951" s="144"/>
      <c r="AH1951" s="144" t="s">
        <v>606</v>
      </c>
      <c r="AI1951" s="144" t="s">
        <v>607</v>
      </c>
      <c r="AJ1951" s="145">
        <v>45232</v>
      </c>
      <c r="AK1951" s="146">
        <v>46243.6987152778</v>
      </c>
    </row>
    <row r="1952" s="134" customFormat="1" ht="38.8" customHeight="1" spans="1:37">
      <c r="A1952" s="138" t="s">
        <v>29</v>
      </c>
      <c r="B1952" s="138" t="s">
        <v>496</v>
      </c>
      <c r="C1952" s="137" t="s">
        <v>26</v>
      </c>
      <c r="D1952" s="138" t="s">
        <v>114</v>
      </c>
      <c r="E1952" s="138" t="s">
        <v>587</v>
      </c>
      <c r="F1952" s="138" t="s">
        <v>302</v>
      </c>
      <c r="G1952" s="138" t="s">
        <v>2205</v>
      </c>
      <c r="H1952" s="138" t="s">
        <v>2207</v>
      </c>
      <c r="I1952" s="142" t="s">
        <v>590</v>
      </c>
      <c r="J1952" s="137" t="s">
        <v>591</v>
      </c>
      <c r="K1952" s="138" t="s">
        <v>593</v>
      </c>
      <c r="L1952" s="138" t="s">
        <v>603</v>
      </c>
      <c r="M1952" s="140" t="s">
        <v>3931</v>
      </c>
      <c r="N1952" s="138" t="s">
        <v>3932</v>
      </c>
      <c r="O1952" s="138" t="s">
        <v>513</v>
      </c>
      <c r="P1952" s="138" t="s">
        <v>3866</v>
      </c>
      <c r="Q1952" s="138" t="s">
        <v>3867</v>
      </c>
      <c r="R1952" s="138"/>
      <c r="S1952" s="138">
        <v>1</v>
      </c>
      <c r="T1952" s="138">
        <v>0</v>
      </c>
      <c r="U1952" s="138">
        <v>198</v>
      </c>
      <c r="V1952" s="140">
        <v>198</v>
      </c>
      <c r="W1952" s="138">
        <v>0</v>
      </c>
      <c r="X1952" s="138">
        <v>0</v>
      </c>
      <c r="Y1952" s="140"/>
      <c r="Z1952" s="138"/>
      <c r="AA1952" s="137">
        <v>0</v>
      </c>
      <c r="AB1952" s="137">
        <v>0</v>
      </c>
      <c r="AC1952" s="137"/>
      <c r="AD1952" s="137"/>
      <c r="AE1952" s="144"/>
      <c r="AF1952" s="144"/>
      <c r="AG1952" s="144"/>
      <c r="AH1952" s="144" t="s">
        <v>606</v>
      </c>
      <c r="AI1952" s="144" t="s">
        <v>607</v>
      </c>
      <c r="AJ1952" s="145">
        <v>45059</v>
      </c>
      <c r="AK1952" s="146">
        <v>46242.6864699074</v>
      </c>
    </row>
    <row r="1953" s="134" customFormat="1" ht="38.8" customHeight="1" spans="1:37">
      <c r="A1953" s="138" t="s">
        <v>29</v>
      </c>
      <c r="B1953" s="138" t="s">
        <v>496</v>
      </c>
      <c r="C1953" s="137" t="s">
        <v>26</v>
      </c>
      <c r="D1953" s="138" t="s">
        <v>114</v>
      </c>
      <c r="E1953" s="138" t="s">
        <v>587</v>
      </c>
      <c r="F1953" s="138" t="s">
        <v>302</v>
      </c>
      <c r="G1953" s="138" t="s">
        <v>2205</v>
      </c>
      <c r="H1953" s="138" t="s">
        <v>5649</v>
      </c>
      <c r="I1953" s="142" t="s">
        <v>590</v>
      </c>
      <c r="J1953" s="137" t="s">
        <v>591</v>
      </c>
      <c r="K1953" s="138" t="s">
        <v>593</v>
      </c>
      <c r="L1953" s="138" t="s">
        <v>592</v>
      </c>
      <c r="M1953" s="140" t="s">
        <v>3931</v>
      </c>
      <c r="N1953" s="138" t="s">
        <v>3932</v>
      </c>
      <c r="O1953" s="138" t="s">
        <v>513</v>
      </c>
      <c r="P1953" s="138" t="s">
        <v>3866</v>
      </c>
      <c r="Q1953" s="138" t="s">
        <v>3867</v>
      </c>
      <c r="R1953" s="138"/>
      <c r="S1953" s="138">
        <v>1</v>
      </c>
      <c r="T1953" s="138">
        <v>0</v>
      </c>
      <c r="U1953" s="138">
        <v>0</v>
      </c>
      <c r="V1953" s="140">
        <v>0</v>
      </c>
      <c r="W1953" s="138">
        <v>0</v>
      </c>
      <c r="X1953" s="138">
        <v>0</v>
      </c>
      <c r="Y1953" s="140"/>
      <c r="Z1953" s="138"/>
      <c r="AA1953" s="137">
        <v>0</v>
      </c>
      <c r="AB1953" s="137">
        <v>0</v>
      </c>
      <c r="AC1953" s="137"/>
      <c r="AD1953" s="137"/>
      <c r="AE1953" s="144"/>
      <c r="AF1953" s="144"/>
      <c r="AG1953" s="144"/>
      <c r="AH1953" s="144"/>
      <c r="AI1953" s="144" t="s">
        <v>596</v>
      </c>
      <c r="AJ1953" s="145">
        <v>43617</v>
      </c>
      <c r="AK1953" s="146">
        <v>46241.6806481481</v>
      </c>
    </row>
    <row r="1954" s="134" customFormat="1" ht="38.8" customHeight="1" spans="1:37">
      <c r="A1954" s="138" t="s">
        <v>29</v>
      </c>
      <c r="B1954" s="138" t="s">
        <v>496</v>
      </c>
      <c r="C1954" s="137" t="s">
        <v>26</v>
      </c>
      <c r="D1954" s="138" t="s">
        <v>114</v>
      </c>
      <c r="E1954" s="138" t="s">
        <v>587</v>
      </c>
      <c r="F1954" s="138" t="s">
        <v>302</v>
      </c>
      <c r="G1954" s="138" t="s">
        <v>2205</v>
      </c>
      <c r="H1954" s="138" t="s">
        <v>5650</v>
      </c>
      <c r="I1954" s="142" t="s">
        <v>590</v>
      </c>
      <c r="J1954" s="137" t="s">
        <v>591</v>
      </c>
      <c r="K1954" s="138" t="s">
        <v>593</v>
      </c>
      <c r="L1954" s="138" t="s">
        <v>603</v>
      </c>
      <c r="M1954" s="140" t="s">
        <v>3931</v>
      </c>
      <c r="N1954" s="138" t="s">
        <v>3932</v>
      </c>
      <c r="O1954" s="138" t="s">
        <v>513</v>
      </c>
      <c r="P1954" s="138" t="s">
        <v>3866</v>
      </c>
      <c r="Q1954" s="138" t="s">
        <v>3867</v>
      </c>
      <c r="R1954" s="138"/>
      <c r="S1954" s="138">
        <v>1</v>
      </c>
      <c r="T1954" s="138">
        <v>0</v>
      </c>
      <c r="U1954" s="138">
        <v>0</v>
      </c>
      <c r="V1954" s="140">
        <v>0</v>
      </c>
      <c r="W1954" s="138">
        <v>0</v>
      </c>
      <c r="X1954" s="138">
        <v>0</v>
      </c>
      <c r="Y1954" s="140"/>
      <c r="Z1954" s="138"/>
      <c r="AA1954" s="137">
        <v>0</v>
      </c>
      <c r="AB1954" s="137">
        <v>0</v>
      </c>
      <c r="AC1954" s="137"/>
      <c r="AD1954" s="137"/>
      <c r="AE1954" s="144"/>
      <c r="AF1954" s="144"/>
      <c r="AG1954" s="144"/>
      <c r="AH1954" s="144"/>
      <c r="AI1954" s="144" t="s">
        <v>596</v>
      </c>
      <c r="AJ1954" s="145">
        <v>45358</v>
      </c>
      <c r="AK1954" s="146">
        <v>46243.4693171296</v>
      </c>
    </row>
    <row r="1955" s="134" customFormat="1" ht="38.8" customHeight="1" spans="1:37">
      <c r="A1955" s="138" t="s">
        <v>29</v>
      </c>
      <c r="B1955" s="138" t="s">
        <v>496</v>
      </c>
      <c r="C1955" s="137" t="s">
        <v>26</v>
      </c>
      <c r="D1955" s="138" t="s">
        <v>113</v>
      </c>
      <c r="E1955" s="138" t="s">
        <v>587</v>
      </c>
      <c r="F1955" s="138" t="s">
        <v>298</v>
      </c>
      <c r="G1955" s="138" t="s">
        <v>2193</v>
      </c>
      <c r="H1955" s="138" t="s">
        <v>2195</v>
      </c>
      <c r="I1955" s="142" t="s">
        <v>590</v>
      </c>
      <c r="J1955" s="137" t="s">
        <v>591</v>
      </c>
      <c r="K1955" s="138" t="s">
        <v>593</v>
      </c>
      <c r="L1955" s="138" t="s">
        <v>592</v>
      </c>
      <c r="M1955" s="140" t="s">
        <v>3931</v>
      </c>
      <c r="N1955" s="138" t="s">
        <v>3932</v>
      </c>
      <c r="O1955" s="138" t="s">
        <v>513</v>
      </c>
      <c r="P1955" s="138" t="s">
        <v>3866</v>
      </c>
      <c r="Q1955" s="138" t="s">
        <v>3867</v>
      </c>
      <c r="R1955" s="138"/>
      <c r="S1955" s="138">
        <v>1</v>
      </c>
      <c r="T1955" s="138">
        <v>0</v>
      </c>
      <c r="U1955" s="138">
        <v>198</v>
      </c>
      <c r="V1955" s="140">
        <v>198</v>
      </c>
      <c r="W1955" s="138">
        <v>0</v>
      </c>
      <c r="X1955" s="138">
        <v>0</v>
      </c>
      <c r="Y1955" s="140"/>
      <c r="Z1955" s="138"/>
      <c r="AA1955" s="137">
        <v>0</v>
      </c>
      <c r="AB1955" s="137">
        <v>0</v>
      </c>
      <c r="AC1955" s="137"/>
      <c r="AD1955" s="137"/>
      <c r="AE1955" s="144"/>
      <c r="AF1955" s="144"/>
      <c r="AG1955" s="144"/>
      <c r="AH1955" s="144" t="s">
        <v>606</v>
      </c>
      <c r="AI1955" s="144" t="s">
        <v>607</v>
      </c>
      <c r="AJ1955" s="145">
        <v>43009</v>
      </c>
      <c r="AK1955" s="146">
        <v>46242.6320833333</v>
      </c>
    </row>
    <row r="1956" s="134" customFormat="1" ht="38.8" customHeight="1" spans="1:37">
      <c r="A1956" s="138" t="s">
        <v>29</v>
      </c>
      <c r="B1956" s="138" t="s">
        <v>496</v>
      </c>
      <c r="C1956" s="137" t="s">
        <v>26</v>
      </c>
      <c r="D1956" s="138" t="s">
        <v>113</v>
      </c>
      <c r="E1956" s="138" t="s">
        <v>587</v>
      </c>
      <c r="F1956" s="138" t="s">
        <v>298</v>
      </c>
      <c r="G1956" s="138" t="s">
        <v>2193</v>
      </c>
      <c r="H1956" s="138" t="s">
        <v>2257</v>
      </c>
      <c r="I1956" s="142" t="s">
        <v>590</v>
      </c>
      <c r="J1956" s="137" t="s">
        <v>591</v>
      </c>
      <c r="K1956" s="138" t="s">
        <v>593</v>
      </c>
      <c r="L1956" s="138" t="s">
        <v>603</v>
      </c>
      <c r="M1956" s="140" t="s">
        <v>3931</v>
      </c>
      <c r="N1956" s="138" t="s">
        <v>3932</v>
      </c>
      <c r="O1956" s="138" t="s">
        <v>513</v>
      </c>
      <c r="P1956" s="138" t="s">
        <v>3866</v>
      </c>
      <c r="Q1956" s="138" t="s">
        <v>3867</v>
      </c>
      <c r="R1956" s="138"/>
      <c r="S1956" s="138">
        <v>1</v>
      </c>
      <c r="T1956" s="138">
        <v>0</v>
      </c>
      <c r="U1956" s="138">
        <v>198</v>
      </c>
      <c r="V1956" s="140">
        <v>198</v>
      </c>
      <c r="W1956" s="138">
        <v>0</v>
      </c>
      <c r="X1956" s="138">
        <v>0</v>
      </c>
      <c r="Y1956" s="140"/>
      <c r="Z1956" s="138"/>
      <c r="AA1956" s="137">
        <v>0</v>
      </c>
      <c r="AB1956" s="137">
        <v>0</v>
      </c>
      <c r="AC1956" s="137"/>
      <c r="AD1956" s="137" t="s">
        <v>622</v>
      </c>
      <c r="AE1956" s="143">
        <v>46232.5875694444</v>
      </c>
      <c r="AF1956" s="144"/>
      <c r="AG1956" s="144"/>
      <c r="AH1956" s="144" t="s">
        <v>606</v>
      </c>
      <c r="AI1956" s="144" t="s">
        <v>607</v>
      </c>
      <c r="AJ1956" s="145">
        <v>45049</v>
      </c>
      <c r="AK1956" s="146">
        <v>46231.4556828704</v>
      </c>
    </row>
    <row r="1957" s="134" customFormat="1" ht="38.8" customHeight="1" spans="1:37">
      <c r="A1957" s="138" t="s">
        <v>29</v>
      </c>
      <c r="B1957" s="138" t="s">
        <v>496</v>
      </c>
      <c r="C1957" s="137" t="s">
        <v>26</v>
      </c>
      <c r="D1957" s="138" t="s">
        <v>113</v>
      </c>
      <c r="E1957" s="138" t="s">
        <v>587</v>
      </c>
      <c r="F1957" s="138" t="s">
        <v>298</v>
      </c>
      <c r="G1957" s="138" t="s">
        <v>2193</v>
      </c>
      <c r="H1957" s="138" t="s">
        <v>5651</v>
      </c>
      <c r="I1957" s="142" t="s">
        <v>590</v>
      </c>
      <c r="J1957" s="137" t="s">
        <v>591</v>
      </c>
      <c r="K1957" s="138" t="s">
        <v>593</v>
      </c>
      <c r="L1957" s="138" t="s">
        <v>592</v>
      </c>
      <c r="M1957" s="140" t="s">
        <v>3931</v>
      </c>
      <c r="N1957" s="138" t="s">
        <v>3932</v>
      </c>
      <c r="O1957" s="138" t="s">
        <v>513</v>
      </c>
      <c r="P1957" s="138" t="s">
        <v>3866</v>
      </c>
      <c r="Q1957" s="138" t="s">
        <v>3867</v>
      </c>
      <c r="R1957" s="138"/>
      <c r="S1957" s="138">
        <v>1</v>
      </c>
      <c r="T1957" s="138">
        <v>0</v>
      </c>
      <c r="U1957" s="138">
        <v>0</v>
      </c>
      <c r="V1957" s="140">
        <v>0</v>
      </c>
      <c r="W1957" s="138">
        <v>0</v>
      </c>
      <c r="X1957" s="138">
        <v>0</v>
      </c>
      <c r="Y1957" s="140"/>
      <c r="Z1957" s="138"/>
      <c r="AA1957" s="137">
        <v>0</v>
      </c>
      <c r="AB1957" s="137">
        <v>0</v>
      </c>
      <c r="AC1957" s="137"/>
      <c r="AD1957" s="137"/>
      <c r="AE1957" s="144"/>
      <c r="AF1957" s="144"/>
      <c r="AG1957" s="144"/>
      <c r="AH1957" s="144"/>
      <c r="AI1957" s="144" t="s">
        <v>596</v>
      </c>
      <c r="AJ1957" s="145">
        <v>42830</v>
      </c>
      <c r="AK1957" s="146">
        <v>46243.4593981481</v>
      </c>
    </row>
    <row r="1958" s="134" customFormat="1" ht="38.8" customHeight="1" spans="1:37">
      <c r="A1958" s="138" t="s">
        <v>29</v>
      </c>
      <c r="B1958" s="138" t="s">
        <v>496</v>
      </c>
      <c r="C1958" s="137" t="s">
        <v>26</v>
      </c>
      <c r="D1958" s="138" t="s">
        <v>113</v>
      </c>
      <c r="E1958" s="138" t="s">
        <v>587</v>
      </c>
      <c r="F1958" s="138" t="s">
        <v>300</v>
      </c>
      <c r="G1958" s="138" t="s">
        <v>2231</v>
      </c>
      <c r="H1958" s="138" t="s">
        <v>2256</v>
      </c>
      <c r="I1958" s="142" t="s">
        <v>601</v>
      </c>
      <c r="J1958" s="137" t="s">
        <v>591</v>
      </c>
      <c r="K1958" s="138" t="s">
        <v>3972</v>
      </c>
      <c r="L1958" s="138" t="s">
        <v>592</v>
      </c>
      <c r="M1958" s="140" t="s">
        <v>4163</v>
      </c>
      <c r="N1958" s="138" t="s">
        <v>4164</v>
      </c>
      <c r="O1958" s="138" t="s">
        <v>461</v>
      </c>
      <c r="P1958" s="138" t="s">
        <v>3881</v>
      </c>
      <c r="Q1958" s="138" t="s">
        <v>3901</v>
      </c>
      <c r="R1958" s="138" t="s">
        <v>4</v>
      </c>
      <c r="S1958" s="138">
        <v>1</v>
      </c>
      <c r="T1958" s="138">
        <v>180</v>
      </c>
      <c r="U1958" s="138">
        <v>230</v>
      </c>
      <c r="V1958" s="140">
        <v>230</v>
      </c>
      <c r="W1958" s="138">
        <v>180</v>
      </c>
      <c r="X1958" s="138">
        <v>0</v>
      </c>
      <c r="Y1958" s="140"/>
      <c r="Z1958" s="138"/>
      <c r="AA1958" s="137">
        <v>100</v>
      </c>
      <c r="AB1958" s="137">
        <v>100</v>
      </c>
      <c r="AC1958" s="137"/>
      <c r="AD1958" s="137" t="s">
        <v>622</v>
      </c>
      <c r="AE1958" s="143">
        <v>46232.5875694444</v>
      </c>
      <c r="AF1958" s="144"/>
      <c r="AG1958" s="144"/>
      <c r="AH1958" s="144" t="s">
        <v>606</v>
      </c>
      <c r="AI1958" s="144" t="s">
        <v>607</v>
      </c>
      <c r="AJ1958" s="144"/>
      <c r="AK1958" s="146">
        <v>46231.4426967593</v>
      </c>
    </row>
    <row r="1959" s="134" customFormat="1" ht="38.8" customHeight="1" spans="1:37">
      <c r="A1959" s="138" t="s">
        <v>29</v>
      </c>
      <c r="B1959" s="138" t="s">
        <v>496</v>
      </c>
      <c r="C1959" s="137" t="s">
        <v>26</v>
      </c>
      <c r="D1959" s="138" t="s">
        <v>113</v>
      </c>
      <c r="E1959" s="138" t="s">
        <v>587</v>
      </c>
      <c r="F1959" s="138" t="s">
        <v>296</v>
      </c>
      <c r="G1959" s="138" t="s">
        <v>2235</v>
      </c>
      <c r="H1959" s="138" t="s">
        <v>5652</v>
      </c>
      <c r="I1959" s="142" t="s">
        <v>601</v>
      </c>
      <c r="J1959" s="137" t="s">
        <v>602</v>
      </c>
      <c r="K1959" s="138" t="s">
        <v>3878</v>
      </c>
      <c r="L1959" s="138" t="s">
        <v>603</v>
      </c>
      <c r="M1959" s="140" t="s">
        <v>3908</v>
      </c>
      <c r="N1959" s="138" t="s">
        <v>3909</v>
      </c>
      <c r="O1959" s="138" t="s">
        <v>461</v>
      </c>
      <c r="P1959" s="138" t="s">
        <v>3881</v>
      </c>
      <c r="Q1959" s="138" t="s">
        <v>3889</v>
      </c>
      <c r="R1959" s="138" t="s">
        <v>8</v>
      </c>
      <c r="S1959" s="138">
        <v>1</v>
      </c>
      <c r="T1959" s="138">
        <v>10</v>
      </c>
      <c r="U1959" s="138">
        <v>75</v>
      </c>
      <c r="V1959" s="140">
        <v>75</v>
      </c>
      <c r="W1959" s="138">
        <v>10</v>
      </c>
      <c r="X1959" s="138">
        <v>0</v>
      </c>
      <c r="Y1959" s="140"/>
      <c r="Z1959" s="138"/>
      <c r="AA1959" s="137">
        <v>7</v>
      </c>
      <c r="AB1959" s="137">
        <v>7</v>
      </c>
      <c r="AC1959" s="137"/>
      <c r="AD1959" s="137" t="s">
        <v>622</v>
      </c>
      <c r="AE1959" s="143">
        <v>46232.5875694444</v>
      </c>
      <c r="AF1959" s="144"/>
      <c r="AG1959" s="144"/>
      <c r="AH1959" s="144" t="s">
        <v>606</v>
      </c>
      <c r="AI1959" s="144" t="s">
        <v>607</v>
      </c>
      <c r="AJ1959" s="145">
        <v>46204</v>
      </c>
      <c r="AK1959" s="146">
        <v>46231.4265625</v>
      </c>
    </row>
    <row r="1960" s="134" customFormat="1" ht="38.8" customHeight="1" spans="1:37">
      <c r="A1960" s="138" t="s">
        <v>29</v>
      </c>
      <c r="B1960" s="138" t="s">
        <v>496</v>
      </c>
      <c r="C1960" s="137" t="s">
        <v>26</v>
      </c>
      <c r="D1960" s="138" t="s">
        <v>113</v>
      </c>
      <c r="E1960" s="138" t="s">
        <v>587</v>
      </c>
      <c r="F1960" s="138" t="s">
        <v>296</v>
      </c>
      <c r="G1960" s="138" t="s">
        <v>2235</v>
      </c>
      <c r="H1960" s="138" t="s">
        <v>5652</v>
      </c>
      <c r="I1960" s="142" t="s">
        <v>601</v>
      </c>
      <c r="J1960" s="137" t="s">
        <v>602</v>
      </c>
      <c r="K1960" s="138" t="s">
        <v>3878</v>
      </c>
      <c r="L1960" s="138" t="s">
        <v>603</v>
      </c>
      <c r="M1960" s="140" t="s">
        <v>5414</v>
      </c>
      <c r="N1960" s="138" t="s">
        <v>5415</v>
      </c>
      <c r="O1960" s="138" t="s">
        <v>461</v>
      </c>
      <c r="P1960" s="138" t="s">
        <v>3881</v>
      </c>
      <c r="Q1960" s="138" t="s">
        <v>3926</v>
      </c>
      <c r="R1960" s="138" t="s">
        <v>10</v>
      </c>
      <c r="S1960" s="138">
        <v>1</v>
      </c>
      <c r="T1960" s="138">
        <v>5</v>
      </c>
      <c r="U1960" s="138">
        <v>75</v>
      </c>
      <c r="V1960" s="140">
        <v>75</v>
      </c>
      <c r="W1960" s="138">
        <v>5</v>
      </c>
      <c r="X1960" s="138">
        <v>0</v>
      </c>
      <c r="Y1960" s="140"/>
      <c r="Z1960" s="138"/>
      <c r="AA1960" s="137">
        <v>3.5</v>
      </c>
      <c r="AB1960" s="137">
        <v>3.5</v>
      </c>
      <c r="AC1960" s="137"/>
      <c r="AD1960" s="137" t="s">
        <v>622</v>
      </c>
      <c r="AE1960" s="143">
        <v>46232.5875694444</v>
      </c>
      <c r="AF1960" s="144"/>
      <c r="AG1960" s="144"/>
      <c r="AH1960" s="144" t="s">
        <v>606</v>
      </c>
      <c r="AI1960" s="144" t="s">
        <v>607</v>
      </c>
      <c r="AJ1960" s="145">
        <v>46204</v>
      </c>
      <c r="AK1960" s="146">
        <v>46231.4265625</v>
      </c>
    </row>
    <row r="1961" s="134" customFormat="1" ht="38.8" customHeight="1" spans="1:37">
      <c r="A1961" s="138" t="s">
        <v>29</v>
      </c>
      <c r="B1961" s="138" t="s">
        <v>496</v>
      </c>
      <c r="C1961" s="137" t="s">
        <v>26</v>
      </c>
      <c r="D1961" s="138" t="s">
        <v>113</v>
      </c>
      <c r="E1961" s="138" t="s">
        <v>587</v>
      </c>
      <c r="F1961" s="138" t="s">
        <v>299</v>
      </c>
      <c r="G1961" s="138" t="s">
        <v>685</v>
      </c>
      <c r="H1961" s="138" t="s">
        <v>2255</v>
      </c>
      <c r="I1961" s="142" t="s">
        <v>601</v>
      </c>
      <c r="J1961" s="137" t="s">
        <v>591</v>
      </c>
      <c r="K1961" s="138" t="s">
        <v>3972</v>
      </c>
      <c r="L1961" s="138" t="s">
        <v>592</v>
      </c>
      <c r="M1961" s="140" t="s">
        <v>3954</v>
      </c>
      <c r="N1961" s="138" t="s">
        <v>3966</v>
      </c>
      <c r="O1961" s="138" t="s">
        <v>461</v>
      </c>
      <c r="P1961" s="138" t="s">
        <v>3881</v>
      </c>
      <c r="Q1961" s="138" t="s">
        <v>3901</v>
      </c>
      <c r="R1961" s="138" t="s">
        <v>4</v>
      </c>
      <c r="S1961" s="138">
        <v>1</v>
      </c>
      <c r="T1961" s="138">
        <v>180</v>
      </c>
      <c r="U1961" s="138">
        <v>230</v>
      </c>
      <c r="V1961" s="140">
        <v>230</v>
      </c>
      <c r="W1961" s="138">
        <v>180</v>
      </c>
      <c r="X1961" s="138">
        <v>0</v>
      </c>
      <c r="Y1961" s="140"/>
      <c r="Z1961" s="138"/>
      <c r="AA1961" s="137">
        <v>100</v>
      </c>
      <c r="AB1961" s="137">
        <v>100</v>
      </c>
      <c r="AC1961" s="137"/>
      <c r="AD1961" s="137" t="s">
        <v>622</v>
      </c>
      <c r="AE1961" s="143">
        <v>46232.5875694444</v>
      </c>
      <c r="AF1961" s="144"/>
      <c r="AG1961" s="144"/>
      <c r="AH1961" s="144" t="s">
        <v>606</v>
      </c>
      <c r="AI1961" s="144" t="s">
        <v>607</v>
      </c>
      <c r="AJ1961" s="144"/>
      <c r="AK1961" s="146">
        <v>46231.4252430556</v>
      </c>
    </row>
    <row r="1962" s="134" customFormat="1" ht="38.8" customHeight="1" spans="1:37">
      <c r="A1962" s="138" t="s">
        <v>29</v>
      </c>
      <c r="B1962" s="138" t="s">
        <v>496</v>
      </c>
      <c r="C1962" s="137" t="s">
        <v>26</v>
      </c>
      <c r="D1962" s="138" t="s">
        <v>108</v>
      </c>
      <c r="E1962" s="138" t="s">
        <v>587</v>
      </c>
      <c r="F1962" s="138" t="s">
        <v>283</v>
      </c>
      <c r="G1962" s="138" t="s">
        <v>1937</v>
      </c>
      <c r="H1962" s="138" t="s">
        <v>2253</v>
      </c>
      <c r="I1962" s="142" t="s">
        <v>601</v>
      </c>
      <c r="J1962" s="137" t="s">
        <v>591</v>
      </c>
      <c r="K1962" s="138" t="s">
        <v>3878</v>
      </c>
      <c r="L1962" s="138" t="s">
        <v>603</v>
      </c>
      <c r="M1962" s="140" t="s">
        <v>3879</v>
      </c>
      <c r="N1962" s="138" t="s">
        <v>3880</v>
      </c>
      <c r="O1962" s="138" t="s">
        <v>461</v>
      </c>
      <c r="P1962" s="138" t="s">
        <v>3881</v>
      </c>
      <c r="Q1962" s="138" t="s">
        <v>3882</v>
      </c>
      <c r="R1962" s="138" t="s">
        <v>8</v>
      </c>
      <c r="S1962" s="138">
        <v>1</v>
      </c>
      <c r="T1962" s="138">
        <v>50</v>
      </c>
      <c r="U1962" s="138">
        <v>100</v>
      </c>
      <c r="V1962" s="140">
        <v>100</v>
      </c>
      <c r="W1962" s="138">
        <v>50</v>
      </c>
      <c r="X1962" s="138">
        <v>0</v>
      </c>
      <c r="Y1962" s="140"/>
      <c r="Z1962" s="138"/>
      <c r="AA1962" s="137">
        <v>35</v>
      </c>
      <c r="AB1962" s="137">
        <v>35</v>
      </c>
      <c r="AC1962" s="137"/>
      <c r="AD1962" s="137" t="s">
        <v>622</v>
      </c>
      <c r="AE1962" s="143">
        <v>46234.5871180556</v>
      </c>
      <c r="AF1962" s="144"/>
      <c r="AG1962" s="144"/>
      <c r="AH1962" s="144" t="s">
        <v>606</v>
      </c>
      <c r="AI1962" s="144" t="s">
        <v>607</v>
      </c>
      <c r="AJ1962" s="145">
        <v>46222</v>
      </c>
      <c r="AK1962" s="146">
        <v>46233.6795833333</v>
      </c>
    </row>
    <row r="1963" s="134" customFormat="1" ht="38.8" customHeight="1" spans="1:37">
      <c r="A1963" s="138" t="s">
        <v>29</v>
      </c>
      <c r="B1963" s="138" t="s">
        <v>496</v>
      </c>
      <c r="C1963" s="137" t="s">
        <v>26</v>
      </c>
      <c r="D1963" s="138" t="s">
        <v>109</v>
      </c>
      <c r="E1963" s="138" t="s">
        <v>587</v>
      </c>
      <c r="F1963" s="138" t="s">
        <v>284</v>
      </c>
      <c r="G1963" s="138" t="s">
        <v>1934</v>
      </c>
      <c r="H1963" s="138" t="s">
        <v>2252</v>
      </c>
      <c r="I1963" s="142" t="s">
        <v>590</v>
      </c>
      <c r="J1963" s="137" t="s">
        <v>591</v>
      </c>
      <c r="K1963" s="138" t="s">
        <v>3868</v>
      </c>
      <c r="L1963" s="138" t="s">
        <v>592</v>
      </c>
      <c r="M1963" s="140" t="s">
        <v>4174</v>
      </c>
      <c r="N1963" s="138" t="s">
        <v>4175</v>
      </c>
      <c r="O1963" s="138" t="s">
        <v>513</v>
      </c>
      <c r="P1963" s="138" t="s">
        <v>3868</v>
      </c>
      <c r="Q1963" s="138" t="s">
        <v>3867</v>
      </c>
      <c r="R1963" s="138"/>
      <c r="S1963" s="138">
        <v>1</v>
      </c>
      <c r="T1963" s="138">
        <v>150</v>
      </c>
      <c r="U1963" s="138">
        <v>230</v>
      </c>
      <c r="V1963" s="140">
        <v>230</v>
      </c>
      <c r="W1963" s="138">
        <v>150</v>
      </c>
      <c r="X1963" s="138">
        <v>0</v>
      </c>
      <c r="Y1963" s="140"/>
      <c r="Z1963" s="138"/>
      <c r="AA1963" s="137">
        <v>105</v>
      </c>
      <c r="AB1963" s="137">
        <v>105</v>
      </c>
      <c r="AC1963" s="137"/>
      <c r="AD1963" s="137" t="s">
        <v>622</v>
      </c>
      <c r="AE1963" s="143">
        <v>46236.5768981481</v>
      </c>
      <c r="AF1963" s="144"/>
      <c r="AG1963" s="144"/>
      <c r="AH1963" s="144" t="s">
        <v>606</v>
      </c>
      <c r="AI1963" s="144" t="s">
        <v>607</v>
      </c>
      <c r="AJ1963" s="145">
        <v>43678</v>
      </c>
      <c r="AK1963" s="146">
        <v>46235.3796875</v>
      </c>
    </row>
    <row r="1964" s="134" customFormat="1" ht="38.8" customHeight="1" spans="1:37">
      <c r="A1964" s="138" t="s">
        <v>29</v>
      </c>
      <c r="B1964" s="138" t="s">
        <v>496</v>
      </c>
      <c r="C1964" s="137" t="s">
        <v>26</v>
      </c>
      <c r="D1964" s="138" t="s">
        <v>105</v>
      </c>
      <c r="E1964" s="138" t="s">
        <v>587</v>
      </c>
      <c r="F1964" s="138" t="s">
        <v>279</v>
      </c>
      <c r="G1964" s="138" t="s">
        <v>2013</v>
      </c>
      <c r="H1964" s="138" t="s">
        <v>2250</v>
      </c>
      <c r="I1964" s="142" t="s">
        <v>601</v>
      </c>
      <c r="J1964" s="137" t="s">
        <v>591</v>
      </c>
      <c r="K1964" s="138" t="s">
        <v>3878</v>
      </c>
      <c r="L1964" s="138" t="s">
        <v>603</v>
      </c>
      <c r="M1964" s="140" t="s">
        <v>4163</v>
      </c>
      <c r="N1964" s="138" t="s">
        <v>4164</v>
      </c>
      <c r="O1964" s="138" t="s">
        <v>461</v>
      </c>
      <c r="P1964" s="138" t="s">
        <v>3881</v>
      </c>
      <c r="Q1964" s="138" t="s">
        <v>3901</v>
      </c>
      <c r="R1964" s="138" t="s">
        <v>4</v>
      </c>
      <c r="S1964" s="138">
        <v>1</v>
      </c>
      <c r="T1964" s="138">
        <v>180</v>
      </c>
      <c r="U1964" s="138">
        <v>230</v>
      </c>
      <c r="V1964" s="140">
        <v>230</v>
      </c>
      <c r="W1964" s="138">
        <v>180</v>
      </c>
      <c r="X1964" s="138">
        <v>0</v>
      </c>
      <c r="Y1964" s="140" t="s">
        <v>670</v>
      </c>
      <c r="Z1964" s="138"/>
      <c r="AA1964" s="137">
        <v>100</v>
      </c>
      <c r="AB1964" s="137">
        <v>100</v>
      </c>
      <c r="AC1964" s="137"/>
      <c r="AD1964" s="137" t="s">
        <v>622</v>
      </c>
      <c r="AE1964" s="143">
        <v>46233.3669907407</v>
      </c>
      <c r="AF1964" s="144"/>
      <c r="AG1964" s="144"/>
      <c r="AH1964" s="144"/>
      <c r="AI1964" s="144" t="s">
        <v>596</v>
      </c>
      <c r="AJ1964" s="145">
        <v>46226</v>
      </c>
      <c r="AK1964" s="146">
        <v>46232.6627546296</v>
      </c>
    </row>
    <row r="1965" s="134" customFormat="1" ht="38.8" customHeight="1" spans="1:37">
      <c r="A1965" s="138" t="s">
        <v>29</v>
      </c>
      <c r="B1965" s="138" t="s">
        <v>496</v>
      </c>
      <c r="C1965" s="137" t="s">
        <v>26</v>
      </c>
      <c r="D1965" s="138" t="s">
        <v>105</v>
      </c>
      <c r="E1965" s="138" t="s">
        <v>587</v>
      </c>
      <c r="F1965" s="138" t="s">
        <v>279</v>
      </c>
      <c r="G1965" s="138" t="s">
        <v>2013</v>
      </c>
      <c r="H1965" s="138" t="s">
        <v>2250</v>
      </c>
      <c r="I1965" s="142" t="s">
        <v>601</v>
      </c>
      <c r="J1965" s="137" t="s">
        <v>591</v>
      </c>
      <c r="K1965" s="138" t="s">
        <v>3878</v>
      </c>
      <c r="L1965" s="138" t="s">
        <v>603</v>
      </c>
      <c r="M1965" s="140" t="s">
        <v>3879</v>
      </c>
      <c r="N1965" s="138" t="s">
        <v>3880</v>
      </c>
      <c r="O1965" s="138" t="s">
        <v>461</v>
      </c>
      <c r="P1965" s="138" t="s">
        <v>3881</v>
      </c>
      <c r="Q1965" s="138" t="s">
        <v>3882</v>
      </c>
      <c r="R1965" s="138" t="s">
        <v>8</v>
      </c>
      <c r="S1965" s="138">
        <v>1</v>
      </c>
      <c r="T1965" s="138">
        <v>50</v>
      </c>
      <c r="U1965" s="138">
        <v>230</v>
      </c>
      <c r="V1965" s="140">
        <v>230</v>
      </c>
      <c r="W1965" s="138">
        <v>50</v>
      </c>
      <c r="X1965" s="138">
        <v>0</v>
      </c>
      <c r="Y1965" s="140" t="s">
        <v>670</v>
      </c>
      <c r="Z1965" s="138"/>
      <c r="AA1965" s="137">
        <v>35</v>
      </c>
      <c r="AB1965" s="137">
        <v>35</v>
      </c>
      <c r="AC1965" s="137"/>
      <c r="AD1965" s="137" t="s">
        <v>622</v>
      </c>
      <c r="AE1965" s="143">
        <v>46233.3669907407</v>
      </c>
      <c r="AF1965" s="144"/>
      <c r="AG1965" s="144"/>
      <c r="AH1965" s="144"/>
      <c r="AI1965" s="144" t="s">
        <v>596</v>
      </c>
      <c r="AJ1965" s="145">
        <v>46226</v>
      </c>
      <c r="AK1965" s="146">
        <v>46232.6627546296</v>
      </c>
    </row>
    <row r="1966" s="134" customFormat="1" ht="38.8" customHeight="1" spans="1:37">
      <c r="A1966" s="138" t="s">
        <v>29</v>
      </c>
      <c r="B1966" s="138" t="s">
        <v>496</v>
      </c>
      <c r="C1966" s="137" t="s">
        <v>26</v>
      </c>
      <c r="D1966" s="138" t="s">
        <v>104</v>
      </c>
      <c r="E1966" s="138" t="s">
        <v>587</v>
      </c>
      <c r="F1966" s="138" t="s">
        <v>277</v>
      </c>
      <c r="G1966" s="138" t="s">
        <v>1976</v>
      </c>
      <c r="H1966" s="138" t="s">
        <v>5653</v>
      </c>
      <c r="I1966" s="142" t="s">
        <v>601</v>
      </c>
      <c r="J1966" s="137" t="s">
        <v>591</v>
      </c>
      <c r="K1966" s="138" t="s">
        <v>3878</v>
      </c>
      <c r="L1966" s="138" t="s">
        <v>603</v>
      </c>
      <c r="M1966" s="140" t="s">
        <v>3879</v>
      </c>
      <c r="N1966" s="138" t="s">
        <v>3880</v>
      </c>
      <c r="O1966" s="138" t="s">
        <v>461</v>
      </c>
      <c r="P1966" s="138" t="s">
        <v>3881</v>
      </c>
      <c r="Q1966" s="138" t="s">
        <v>3882</v>
      </c>
      <c r="R1966" s="138" t="s">
        <v>8</v>
      </c>
      <c r="S1966" s="138">
        <v>1</v>
      </c>
      <c r="T1966" s="138">
        <v>50</v>
      </c>
      <c r="U1966" s="138">
        <v>50</v>
      </c>
      <c r="V1966" s="140">
        <v>50</v>
      </c>
      <c r="W1966" s="138">
        <v>50</v>
      </c>
      <c r="X1966" s="138">
        <v>0</v>
      </c>
      <c r="Y1966" s="140"/>
      <c r="Z1966" s="138"/>
      <c r="AA1966" s="137">
        <v>35</v>
      </c>
      <c r="AB1966" s="137">
        <v>35</v>
      </c>
      <c r="AC1966" s="137"/>
      <c r="AD1966" s="137"/>
      <c r="AE1966" s="144"/>
      <c r="AF1966" s="144"/>
      <c r="AG1966" s="144"/>
      <c r="AH1966" s="144" t="s">
        <v>606</v>
      </c>
      <c r="AI1966" s="144" t="s">
        <v>607</v>
      </c>
      <c r="AJ1966" s="145">
        <v>46240</v>
      </c>
      <c r="AK1966" s="146">
        <v>46243.7650231481</v>
      </c>
    </row>
    <row r="1967" s="134" customFormat="1" ht="38.8" customHeight="1" spans="1:37">
      <c r="A1967" s="138" t="s">
        <v>29</v>
      </c>
      <c r="B1967" s="138" t="s">
        <v>496</v>
      </c>
      <c r="C1967" s="137" t="s">
        <v>26</v>
      </c>
      <c r="D1967" s="138" t="s">
        <v>113</v>
      </c>
      <c r="E1967" s="138" t="s">
        <v>587</v>
      </c>
      <c r="F1967" s="138" t="s">
        <v>299</v>
      </c>
      <c r="G1967" s="138" t="s">
        <v>685</v>
      </c>
      <c r="H1967" s="138" t="s">
        <v>2247</v>
      </c>
      <c r="I1967" s="142" t="s">
        <v>601</v>
      </c>
      <c r="J1967" s="137" t="s">
        <v>591</v>
      </c>
      <c r="K1967" s="138" t="s">
        <v>3972</v>
      </c>
      <c r="L1967" s="138" t="s">
        <v>592</v>
      </c>
      <c r="M1967" s="140" t="s">
        <v>4163</v>
      </c>
      <c r="N1967" s="138" t="s">
        <v>4164</v>
      </c>
      <c r="O1967" s="138" t="s">
        <v>461</v>
      </c>
      <c r="P1967" s="138" t="s">
        <v>3881</v>
      </c>
      <c r="Q1967" s="138" t="s">
        <v>3901</v>
      </c>
      <c r="R1967" s="138" t="s">
        <v>4</v>
      </c>
      <c r="S1967" s="138">
        <v>1</v>
      </c>
      <c r="T1967" s="138">
        <v>180</v>
      </c>
      <c r="U1967" s="138">
        <v>230</v>
      </c>
      <c r="V1967" s="140">
        <v>230</v>
      </c>
      <c r="W1967" s="138">
        <v>180</v>
      </c>
      <c r="X1967" s="138">
        <v>0</v>
      </c>
      <c r="Y1967" s="140"/>
      <c r="Z1967" s="138"/>
      <c r="AA1967" s="137">
        <v>100</v>
      </c>
      <c r="AB1967" s="137">
        <v>100</v>
      </c>
      <c r="AC1967" s="137"/>
      <c r="AD1967" s="137"/>
      <c r="AE1967" s="144"/>
      <c r="AF1967" s="144"/>
      <c r="AG1967" s="144"/>
      <c r="AH1967" s="144" t="s">
        <v>606</v>
      </c>
      <c r="AI1967" s="144" t="s">
        <v>607</v>
      </c>
      <c r="AJ1967" s="144"/>
      <c r="AK1967" s="146">
        <v>46243.7537962963</v>
      </c>
    </row>
    <row r="1968" s="134" customFormat="1" ht="38.8" customHeight="1" spans="1:37">
      <c r="A1968" s="138" t="s">
        <v>29</v>
      </c>
      <c r="B1968" s="138" t="s">
        <v>496</v>
      </c>
      <c r="C1968" s="137" t="s">
        <v>26</v>
      </c>
      <c r="D1968" s="138" t="s">
        <v>106</v>
      </c>
      <c r="E1968" s="138" t="s">
        <v>625</v>
      </c>
      <c r="F1968" s="138" t="s">
        <v>281</v>
      </c>
      <c r="G1968" s="138" t="s">
        <v>1927</v>
      </c>
      <c r="H1968" s="138" t="s">
        <v>5654</v>
      </c>
      <c r="I1968" s="142" t="s">
        <v>590</v>
      </c>
      <c r="J1968" s="137" t="s">
        <v>1199</v>
      </c>
      <c r="K1968" s="138" t="s">
        <v>4050</v>
      </c>
      <c r="L1968" s="138" t="s">
        <v>603</v>
      </c>
      <c r="M1968" s="140" t="s">
        <v>4082</v>
      </c>
      <c r="N1968" s="138" t="s">
        <v>4083</v>
      </c>
      <c r="O1968" s="138" t="s">
        <v>461</v>
      </c>
      <c r="P1968" s="138" t="s">
        <v>3881</v>
      </c>
      <c r="Q1968" s="138" t="s">
        <v>4053</v>
      </c>
      <c r="R1968" s="138"/>
      <c r="S1968" s="138">
        <v>1</v>
      </c>
      <c r="T1968" s="138">
        <v>350</v>
      </c>
      <c r="U1968" s="138">
        <v>350</v>
      </c>
      <c r="V1968" s="140">
        <v>350</v>
      </c>
      <c r="W1968" s="138">
        <v>350</v>
      </c>
      <c r="X1968" s="138">
        <v>0</v>
      </c>
      <c r="Y1968" s="140"/>
      <c r="Z1968" s="138"/>
      <c r="AA1968" s="137">
        <v>350</v>
      </c>
      <c r="AB1968" s="137">
        <v>350</v>
      </c>
      <c r="AC1968" s="137"/>
      <c r="AD1968" s="137"/>
      <c r="AE1968" s="144"/>
      <c r="AF1968" s="144"/>
      <c r="AG1968" s="144"/>
      <c r="AH1968" s="144" t="s">
        <v>651</v>
      </c>
      <c r="AI1968" s="144" t="s">
        <v>607</v>
      </c>
      <c r="AJ1968" s="145">
        <v>45536</v>
      </c>
      <c r="AK1968" s="146">
        <v>46243.747650463</v>
      </c>
    </row>
    <row r="1969" s="134" customFormat="1" ht="38.8" customHeight="1" spans="1:37">
      <c r="A1969" s="138" t="s">
        <v>29</v>
      </c>
      <c r="B1969" s="138" t="s">
        <v>496</v>
      </c>
      <c r="C1969" s="137" t="s">
        <v>26</v>
      </c>
      <c r="D1969" s="138" t="s">
        <v>102</v>
      </c>
      <c r="E1969" s="138" t="s">
        <v>587</v>
      </c>
      <c r="F1969" s="138" t="s">
        <v>271</v>
      </c>
      <c r="G1969" s="138" t="s">
        <v>1967</v>
      </c>
      <c r="H1969" s="138" t="s">
        <v>5655</v>
      </c>
      <c r="I1969" s="142" t="s">
        <v>601</v>
      </c>
      <c r="J1969" s="137" t="s">
        <v>591</v>
      </c>
      <c r="K1969" s="138" t="s">
        <v>3878</v>
      </c>
      <c r="L1969" s="138" t="s">
        <v>603</v>
      </c>
      <c r="M1969" s="140" t="s">
        <v>4163</v>
      </c>
      <c r="N1969" s="138" t="s">
        <v>4164</v>
      </c>
      <c r="O1969" s="138" t="s">
        <v>461</v>
      </c>
      <c r="P1969" s="138" t="s">
        <v>3881</v>
      </c>
      <c r="Q1969" s="138" t="s">
        <v>3901</v>
      </c>
      <c r="R1969" s="138" t="s">
        <v>4</v>
      </c>
      <c r="S1969" s="138">
        <v>1</v>
      </c>
      <c r="T1969" s="138">
        <v>180</v>
      </c>
      <c r="U1969" s="138">
        <v>180</v>
      </c>
      <c r="V1969" s="140">
        <v>180</v>
      </c>
      <c r="W1969" s="138">
        <v>180</v>
      </c>
      <c r="X1969" s="138">
        <v>0</v>
      </c>
      <c r="Y1969" s="140"/>
      <c r="Z1969" s="138"/>
      <c r="AA1969" s="137">
        <v>100</v>
      </c>
      <c r="AB1969" s="137">
        <v>100</v>
      </c>
      <c r="AC1969" s="137"/>
      <c r="AD1969" s="137"/>
      <c r="AE1969" s="144"/>
      <c r="AF1969" s="144"/>
      <c r="AG1969" s="144"/>
      <c r="AH1969" s="144" t="s">
        <v>606</v>
      </c>
      <c r="AI1969" s="144" t="s">
        <v>607</v>
      </c>
      <c r="AJ1969" s="145">
        <v>46151</v>
      </c>
      <c r="AK1969" s="146">
        <v>46243.7393865741</v>
      </c>
    </row>
    <row r="1970" s="134" customFormat="1" ht="38.8" customHeight="1" spans="1:37">
      <c r="A1970" s="138" t="s">
        <v>29</v>
      </c>
      <c r="B1970" s="138" t="s">
        <v>496</v>
      </c>
      <c r="C1970" s="137" t="s">
        <v>26</v>
      </c>
      <c r="D1970" s="138" t="s">
        <v>112</v>
      </c>
      <c r="E1970" s="138" t="s">
        <v>587</v>
      </c>
      <c r="F1970" s="138" t="s">
        <v>2227</v>
      </c>
      <c r="G1970" s="138" t="s">
        <v>2228</v>
      </c>
      <c r="H1970" s="138" t="s">
        <v>2246</v>
      </c>
      <c r="I1970" s="142" t="s">
        <v>590</v>
      </c>
      <c r="J1970" s="137" t="s">
        <v>591</v>
      </c>
      <c r="K1970" s="138" t="s">
        <v>593</v>
      </c>
      <c r="L1970" s="138" t="s">
        <v>592</v>
      </c>
      <c r="M1970" s="140" t="s">
        <v>3931</v>
      </c>
      <c r="N1970" s="138" t="s">
        <v>3932</v>
      </c>
      <c r="O1970" s="138" t="s">
        <v>513</v>
      </c>
      <c r="P1970" s="138" t="s">
        <v>3866</v>
      </c>
      <c r="Q1970" s="138" t="s">
        <v>3867</v>
      </c>
      <c r="R1970" s="138"/>
      <c r="S1970" s="138">
        <v>1</v>
      </c>
      <c r="T1970" s="138">
        <v>0</v>
      </c>
      <c r="U1970" s="138">
        <v>198</v>
      </c>
      <c r="V1970" s="140">
        <v>198</v>
      </c>
      <c r="W1970" s="138">
        <v>0</v>
      </c>
      <c r="X1970" s="138">
        <v>0</v>
      </c>
      <c r="Y1970" s="140"/>
      <c r="Z1970" s="138"/>
      <c r="AA1970" s="137">
        <v>0</v>
      </c>
      <c r="AB1970" s="137">
        <v>0</v>
      </c>
      <c r="AC1970" s="137"/>
      <c r="AD1970" s="137"/>
      <c r="AE1970" s="144"/>
      <c r="AF1970" s="144"/>
      <c r="AG1970" s="144"/>
      <c r="AH1970" s="144" t="s">
        <v>606</v>
      </c>
      <c r="AI1970" s="144" t="s">
        <v>607</v>
      </c>
      <c r="AJ1970" s="145">
        <v>43960</v>
      </c>
      <c r="AK1970" s="146">
        <v>46243.7110648148</v>
      </c>
    </row>
    <row r="1971" s="134" customFormat="1" ht="38.8" customHeight="1" spans="1:37">
      <c r="A1971" s="138" t="s">
        <v>29</v>
      </c>
      <c r="B1971" s="138" t="s">
        <v>496</v>
      </c>
      <c r="C1971" s="137" t="s">
        <v>26</v>
      </c>
      <c r="D1971" s="138" t="s">
        <v>110</v>
      </c>
      <c r="E1971" s="138" t="s">
        <v>625</v>
      </c>
      <c r="F1971" s="138" t="s">
        <v>285</v>
      </c>
      <c r="G1971" s="138" t="s">
        <v>1951</v>
      </c>
      <c r="H1971" s="138" t="s">
        <v>5656</v>
      </c>
      <c r="I1971" s="142" t="s">
        <v>590</v>
      </c>
      <c r="J1971" s="137" t="s">
        <v>591</v>
      </c>
      <c r="K1971" s="138" t="s">
        <v>3868</v>
      </c>
      <c r="L1971" s="138" t="s">
        <v>603</v>
      </c>
      <c r="M1971" s="140" t="s">
        <v>4231</v>
      </c>
      <c r="N1971" s="138" t="s">
        <v>4232</v>
      </c>
      <c r="O1971" s="138" t="s">
        <v>513</v>
      </c>
      <c r="P1971" s="138" t="s">
        <v>3868</v>
      </c>
      <c r="Q1971" s="138" t="s">
        <v>3867</v>
      </c>
      <c r="R1971" s="138"/>
      <c r="S1971" s="138">
        <v>1</v>
      </c>
      <c r="T1971" s="138">
        <v>110</v>
      </c>
      <c r="U1971" s="138">
        <v>0</v>
      </c>
      <c r="V1971" s="140">
        <v>110</v>
      </c>
      <c r="W1971" s="138">
        <v>0</v>
      </c>
      <c r="X1971" s="138">
        <v>110</v>
      </c>
      <c r="Y1971" s="140"/>
      <c r="Z1971" s="138"/>
      <c r="AA1971" s="137">
        <v>110</v>
      </c>
      <c r="AB1971" s="137">
        <v>0</v>
      </c>
      <c r="AC1971" s="137"/>
      <c r="AD1971" s="137"/>
      <c r="AE1971" s="144"/>
      <c r="AF1971" s="144"/>
      <c r="AG1971" s="144"/>
      <c r="AH1971" s="144"/>
      <c r="AI1971" s="144" t="s">
        <v>596</v>
      </c>
      <c r="AJ1971" s="145">
        <v>45006</v>
      </c>
      <c r="AK1971" s="146">
        <v>46243.6916319444</v>
      </c>
    </row>
    <row r="1972" s="134" customFormat="1" ht="38.8" customHeight="1" spans="1:37">
      <c r="A1972" s="138" t="s">
        <v>29</v>
      </c>
      <c r="B1972" s="138" t="s">
        <v>496</v>
      </c>
      <c r="C1972" s="137" t="s">
        <v>26</v>
      </c>
      <c r="D1972" s="138" t="s">
        <v>106</v>
      </c>
      <c r="E1972" s="138" t="s">
        <v>625</v>
      </c>
      <c r="F1972" s="138" t="s">
        <v>281</v>
      </c>
      <c r="G1972" s="138" t="s">
        <v>1927</v>
      </c>
      <c r="H1972" s="138" t="s">
        <v>5657</v>
      </c>
      <c r="I1972" s="142" t="s">
        <v>590</v>
      </c>
      <c r="J1972" s="137" t="s">
        <v>1199</v>
      </c>
      <c r="K1972" s="138" t="s">
        <v>4050</v>
      </c>
      <c r="L1972" s="138" t="s">
        <v>603</v>
      </c>
      <c r="M1972" s="140" t="s">
        <v>4080</v>
      </c>
      <c r="N1972" s="138" t="s">
        <v>4081</v>
      </c>
      <c r="O1972" s="138" t="s">
        <v>461</v>
      </c>
      <c r="P1972" s="138" t="s">
        <v>3881</v>
      </c>
      <c r="Q1972" s="138" t="s">
        <v>4053</v>
      </c>
      <c r="R1972" s="138"/>
      <c r="S1972" s="138">
        <v>1</v>
      </c>
      <c r="T1972" s="138">
        <v>800</v>
      </c>
      <c r="U1972" s="138">
        <v>1000</v>
      </c>
      <c r="V1972" s="140">
        <v>1150</v>
      </c>
      <c r="W1972" s="138">
        <v>700</v>
      </c>
      <c r="X1972" s="138">
        <v>100</v>
      </c>
      <c r="Y1972" s="140" t="s">
        <v>670</v>
      </c>
      <c r="Z1972" s="138"/>
      <c r="AA1972" s="137">
        <v>800</v>
      </c>
      <c r="AB1972" s="137">
        <v>700</v>
      </c>
      <c r="AC1972" s="137"/>
      <c r="AD1972" s="137"/>
      <c r="AE1972" s="144"/>
      <c r="AF1972" s="144"/>
      <c r="AG1972" s="144"/>
      <c r="AH1972" s="144" t="s">
        <v>651</v>
      </c>
      <c r="AI1972" s="144" t="s">
        <v>607</v>
      </c>
      <c r="AJ1972" s="145">
        <v>45242</v>
      </c>
      <c r="AK1972" s="146">
        <v>46243.6662731481</v>
      </c>
    </row>
    <row r="1973" s="134" customFormat="1" ht="38.8" customHeight="1" spans="1:37">
      <c r="A1973" s="138" t="s">
        <v>29</v>
      </c>
      <c r="B1973" s="138" t="s">
        <v>496</v>
      </c>
      <c r="C1973" s="137" t="s">
        <v>26</v>
      </c>
      <c r="D1973" s="138" t="s">
        <v>106</v>
      </c>
      <c r="E1973" s="138" t="s">
        <v>625</v>
      </c>
      <c r="F1973" s="138" t="s">
        <v>281</v>
      </c>
      <c r="G1973" s="138" t="s">
        <v>1927</v>
      </c>
      <c r="H1973" s="138" t="s">
        <v>5657</v>
      </c>
      <c r="I1973" s="142" t="s">
        <v>590</v>
      </c>
      <c r="J1973" s="137" t="s">
        <v>1199</v>
      </c>
      <c r="K1973" s="138" t="s">
        <v>4050</v>
      </c>
      <c r="L1973" s="138" t="s">
        <v>603</v>
      </c>
      <c r="M1973" s="140" t="s">
        <v>4082</v>
      </c>
      <c r="N1973" s="138" t="s">
        <v>4083</v>
      </c>
      <c r="O1973" s="138" t="s">
        <v>461</v>
      </c>
      <c r="P1973" s="138" t="s">
        <v>3881</v>
      </c>
      <c r="Q1973" s="138" t="s">
        <v>4053</v>
      </c>
      <c r="R1973" s="138"/>
      <c r="S1973" s="138">
        <v>1</v>
      </c>
      <c r="T1973" s="138">
        <v>350</v>
      </c>
      <c r="U1973" s="138">
        <v>1000</v>
      </c>
      <c r="V1973" s="140">
        <v>1150</v>
      </c>
      <c r="W1973" s="138">
        <v>300</v>
      </c>
      <c r="X1973" s="138">
        <v>50</v>
      </c>
      <c r="Y1973" s="140" t="s">
        <v>670</v>
      </c>
      <c r="Z1973" s="138"/>
      <c r="AA1973" s="137">
        <v>350</v>
      </c>
      <c r="AB1973" s="137">
        <v>300</v>
      </c>
      <c r="AC1973" s="137"/>
      <c r="AD1973" s="137"/>
      <c r="AE1973" s="144"/>
      <c r="AF1973" s="144"/>
      <c r="AG1973" s="144"/>
      <c r="AH1973" s="144" t="s">
        <v>651</v>
      </c>
      <c r="AI1973" s="144" t="s">
        <v>607</v>
      </c>
      <c r="AJ1973" s="145">
        <v>45242</v>
      </c>
      <c r="AK1973" s="146">
        <v>46243.6662731481</v>
      </c>
    </row>
    <row r="1974" s="134" customFormat="1" ht="38.8" customHeight="1" spans="1:37">
      <c r="A1974" s="138" t="s">
        <v>29</v>
      </c>
      <c r="B1974" s="138" t="s">
        <v>496</v>
      </c>
      <c r="C1974" s="137" t="s">
        <v>26</v>
      </c>
      <c r="D1974" s="138" t="s">
        <v>104</v>
      </c>
      <c r="E1974" s="138" t="s">
        <v>587</v>
      </c>
      <c r="F1974" s="138" t="s">
        <v>275</v>
      </c>
      <c r="G1974" s="138" t="s">
        <v>2213</v>
      </c>
      <c r="H1974" s="138" t="s">
        <v>2240</v>
      </c>
      <c r="I1974" s="142" t="s">
        <v>590</v>
      </c>
      <c r="J1974" s="137" t="s">
        <v>591</v>
      </c>
      <c r="K1974" s="138" t="s">
        <v>593</v>
      </c>
      <c r="L1974" s="138" t="s">
        <v>603</v>
      </c>
      <c r="M1974" s="140" t="s">
        <v>3931</v>
      </c>
      <c r="N1974" s="138" t="s">
        <v>3932</v>
      </c>
      <c r="O1974" s="138" t="s">
        <v>513</v>
      </c>
      <c r="P1974" s="138" t="s">
        <v>3866</v>
      </c>
      <c r="Q1974" s="138" t="s">
        <v>3867</v>
      </c>
      <c r="R1974" s="138"/>
      <c r="S1974" s="138">
        <v>1</v>
      </c>
      <c r="T1974" s="138">
        <v>0</v>
      </c>
      <c r="U1974" s="138">
        <v>198</v>
      </c>
      <c r="V1974" s="140">
        <v>198</v>
      </c>
      <c r="W1974" s="138">
        <v>0</v>
      </c>
      <c r="X1974" s="138">
        <v>0</v>
      </c>
      <c r="Y1974" s="140"/>
      <c r="Z1974" s="138"/>
      <c r="AA1974" s="137">
        <v>0</v>
      </c>
      <c r="AB1974" s="137">
        <v>0</v>
      </c>
      <c r="AC1974" s="137"/>
      <c r="AD1974" s="137"/>
      <c r="AE1974" s="144"/>
      <c r="AF1974" s="144"/>
      <c r="AG1974" s="144"/>
      <c r="AH1974" s="144" t="s">
        <v>606</v>
      </c>
      <c r="AI1974" s="144" t="s">
        <v>607</v>
      </c>
      <c r="AJ1974" s="145">
        <v>45406</v>
      </c>
      <c r="AK1974" s="146">
        <v>46243.6647916667</v>
      </c>
    </row>
    <row r="1975" s="134" customFormat="1" ht="38.8" customHeight="1" spans="1:37">
      <c r="A1975" s="138" t="s">
        <v>29</v>
      </c>
      <c r="B1975" s="138" t="s">
        <v>496</v>
      </c>
      <c r="C1975" s="137" t="s">
        <v>26</v>
      </c>
      <c r="D1975" s="138" t="s">
        <v>112</v>
      </c>
      <c r="E1975" s="138" t="s">
        <v>587</v>
      </c>
      <c r="F1975" s="138" t="s">
        <v>291</v>
      </c>
      <c r="G1975" s="138" t="s">
        <v>2011</v>
      </c>
      <c r="H1975" s="138" t="s">
        <v>5658</v>
      </c>
      <c r="I1975" s="142" t="s">
        <v>645</v>
      </c>
      <c r="J1975" s="137" t="s">
        <v>818</v>
      </c>
      <c r="K1975" s="138" t="s">
        <v>4102</v>
      </c>
      <c r="L1975" s="138" t="s">
        <v>603</v>
      </c>
      <c r="M1975" s="140" t="s">
        <v>4005</v>
      </c>
      <c r="N1975" s="138" t="s">
        <v>4006</v>
      </c>
      <c r="O1975" s="138" t="s">
        <v>461</v>
      </c>
      <c r="P1975" s="138" t="s">
        <v>3881</v>
      </c>
      <c r="Q1975" s="138" t="s">
        <v>3926</v>
      </c>
      <c r="R1975" s="138" t="s">
        <v>12</v>
      </c>
      <c r="S1975" s="138">
        <v>1</v>
      </c>
      <c r="T1975" s="138">
        <v>25</v>
      </c>
      <c r="U1975" s="138">
        <v>25</v>
      </c>
      <c r="V1975" s="140">
        <v>25</v>
      </c>
      <c r="W1975" s="138">
        <v>25</v>
      </c>
      <c r="X1975" s="138">
        <v>0</v>
      </c>
      <c r="Y1975" s="140"/>
      <c r="Z1975" s="138"/>
      <c r="AA1975" s="137">
        <v>17.5</v>
      </c>
      <c r="AB1975" s="137">
        <v>17.5</v>
      </c>
      <c r="AC1975" s="137"/>
      <c r="AD1975" s="137"/>
      <c r="AE1975" s="144"/>
      <c r="AF1975" s="144"/>
      <c r="AG1975" s="144"/>
      <c r="AH1975" s="144" t="s">
        <v>606</v>
      </c>
      <c r="AI1975" s="144" t="s">
        <v>607</v>
      </c>
      <c r="AJ1975" s="145">
        <v>46221</v>
      </c>
      <c r="AK1975" s="146">
        <v>46243.6360300926</v>
      </c>
    </row>
    <row r="1976" s="134" customFormat="1" ht="38.8" customHeight="1" spans="1:37">
      <c r="A1976" s="138" t="s">
        <v>29</v>
      </c>
      <c r="B1976" s="138" t="s">
        <v>496</v>
      </c>
      <c r="C1976" s="137" t="s">
        <v>26</v>
      </c>
      <c r="D1976" s="138" t="s">
        <v>104</v>
      </c>
      <c r="E1976" s="138" t="s">
        <v>587</v>
      </c>
      <c r="F1976" s="138" t="s">
        <v>277</v>
      </c>
      <c r="G1976" s="138" t="s">
        <v>1976</v>
      </c>
      <c r="H1976" s="138" t="s">
        <v>2238</v>
      </c>
      <c r="I1976" s="142" t="s">
        <v>601</v>
      </c>
      <c r="J1976" s="137" t="s">
        <v>591</v>
      </c>
      <c r="K1976" s="138" t="s">
        <v>3898</v>
      </c>
      <c r="L1976" s="138" t="s">
        <v>603</v>
      </c>
      <c r="M1976" s="140" t="s">
        <v>3879</v>
      </c>
      <c r="N1976" s="138" t="s">
        <v>3880</v>
      </c>
      <c r="O1976" s="138" t="s">
        <v>461</v>
      </c>
      <c r="P1976" s="138" t="s">
        <v>3881</v>
      </c>
      <c r="Q1976" s="138" t="s">
        <v>3882</v>
      </c>
      <c r="R1976" s="138" t="s">
        <v>8</v>
      </c>
      <c r="S1976" s="138">
        <v>1</v>
      </c>
      <c r="T1976" s="138">
        <v>50</v>
      </c>
      <c r="U1976" s="138">
        <v>250</v>
      </c>
      <c r="V1976" s="140">
        <v>250</v>
      </c>
      <c r="W1976" s="138">
        <v>50</v>
      </c>
      <c r="X1976" s="138">
        <v>0</v>
      </c>
      <c r="Y1976" s="140"/>
      <c r="Z1976" s="138"/>
      <c r="AA1976" s="137">
        <v>35</v>
      </c>
      <c r="AB1976" s="137">
        <v>35</v>
      </c>
      <c r="AC1976" s="137"/>
      <c r="AD1976" s="137"/>
      <c r="AE1976" s="144"/>
      <c r="AF1976" s="144"/>
      <c r="AG1976" s="144"/>
      <c r="AH1976" s="144"/>
      <c r="AI1976" s="144" t="s">
        <v>596</v>
      </c>
      <c r="AJ1976" s="145">
        <v>46231</v>
      </c>
      <c r="AK1976" s="146">
        <v>46243.5964814815</v>
      </c>
    </row>
    <row r="1977" s="134" customFormat="1" ht="38.8" customHeight="1" spans="1:37">
      <c r="A1977" s="138" t="s">
        <v>29</v>
      </c>
      <c r="B1977" s="138" t="s">
        <v>496</v>
      </c>
      <c r="C1977" s="137" t="s">
        <v>26</v>
      </c>
      <c r="D1977" s="138" t="s">
        <v>105</v>
      </c>
      <c r="E1977" s="138" t="s">
        <v>587</v>
      </c>
      <c r="F1977" s="138" t="s">
        <v>279</v>
      </c>
      <c r="G1977" s="138" t="s">
        <v>2013</v>
      </c>
      <c r="H1977" s="138" t="s">
        <v>5659</v>
      </c>
      <c r="I1977" s="142" t="s">
        <v>590</v>
      </c>
      <c r="J1977" s="137" t="s">
        <v>621</v>
      </c>
      <c r="K1977" s="138" t="s">
        <v>3868</v>
      </c>
      <c r="L1977" s="138" t="s">
        <v>603</v>
      </c>
      <c r="M1977" s="140" t="s">
        <v>5660</v>
      </c>
      <c r="N1977" s="138" t="s">
        <v>5661</v>
      </c>
      <c r="O1977" s="138" t="s">
        <v>513</v>
      </c>
      <c r="P1977" s="138" t="s">
        <v>3868</v>
      </c>
      <c r="Q1977" s="138" t="s">
        <v>3867</v>
      </c>
      <c r="R1977" s="138"/>
      <c r="S1977" s="138">
        <v>1</v>
      </c>
      <c r="T1977" s="138">
        <v>520</v>
      </c>
      <c r="U1977" s="138">
        <v>0</v>
      </c>
      <c r="V1977" s="140">
        <v>520</v>
      </c>
      <c r="W1977" s="138">
        <v>0</v>
      </c>
      <c r="X1977" s="138">
        <v>520</v>
      </c>
      <c r="Y1977" s="140"/>
      <c r="Z1977" s="138"/>
      <c r="AA1977" s="137">
        <v>364</v>
      </c>
      <c r="AB1977" s="137">
        <v>0</v>
      </c>
      <c r="AC1977" s="137"/>
      <c r="AD1977" s="137"/>
      <c r="AE1977" s="144"/>
      <c r="AF1977" s="144"/>
      <c r="AG1977" s="144"/>
      <c r="AH1977" s="144"/>
      <c r="AI1977" s="144" t="s">
        <v>596</v>
      </c>
      <c r="AJ1977" s="145">
        <v>45421</v>
      </c>
      <c r="AK1977" s="146">
        <v>46243.5672916667</v>
      </c>
    </row>
    <row r="1978" s="134" customFormat="1" ht="38.8" customHeight="1" spans="1:37">
      <c r="A1978" s="138" t="s">
        <v>29</v>
      </c>
      <c r="B1978" s="138" t="s">
        <v>496</v>
      </c>
      <c r="C1978" s="137" t="s">
        <v>26</v>
      </c>
      <c r="D1978" s="138" t="s">
        <v>102</v>
      </c>
      <c r="E1978" s="138" t="s">
        <v>587</v>
      </c>
      <c r="F1978" s="138" t="s">
        <v>271</v>
      </c>
      <c r="G1978" s="138" t="s">
        <v>1967</v>
      </c>
      <c r="H1978" s="138" t="s">
        <v>5662</v>
      </c>
      <c r="I1978" s="142" t="s">
        <v>601</v>
      </c>
      <c r="J1978" s="137" t="s">
        <v>602</v>
      </c>
      <c r="K1978" s="138" t="s">
        <v>3878</v>
      </c>
      <c r="L1978" s="138" t="s">
        <v>603</v>
      </c>
      <c r="M1978" s="140" t="s">
        <v>3917</v>
      </c>
      <c r="N1978" s="138" t="s">
        <v>3918</v>
      </c>
      <c r="O1978" s="138" t="s">
        <v>461</v>
      </c>
      <c r="P1978" s="138" t="s">
        <v>3881</v>
      </c>
      <c r="Q1978" s="138" t="s">
        <v>3889</v>
      </c>
      <c r="R1978" s="138" t="s">
        <v>10</v>
      </c>
      <c r="S1978" s="138">
        <v>1</v>
      </c>
      <c r="T1978" s="138">
        <v>40</v>
      </c>
      <c r="U1978" s="138">
        <v>40</v>
      </c>
      <c r="V1978" s="140">
        <v>40</v>
      </c>
      <c r="W1978" s="138">
        <v>40</v>
      </c>
      <c r="X1978" s="138">
        <v>0</v>
      </c>
      <c r="Y1978" s="140"/>
      <c r="Z1978" s="138"/>
      <c r="AA1978" s="137">
        <v>28</v>
      </c>
      <c r="AB1978" s="137">
        <v>28</v>
      </c>
      <c r="AC1978" s="137"/>
      <c r="AD1978" s="137"/>
      <c r="AE1978" s="144"/>
      <c r="AF1978" s="144"/>
      <c r="AG1978" s="144"/>
      <c r="AH1978" s="144" t="s">
        <v>606</v>
      </c>
      <c r="AI1978" s="144" t="s">
        <v>607</v>
      </c>
      <c r="AJ1978" s="145">
        <v>46238</v>
      </c>
      <c r="AK1978" s="146">
        <v>46243.5436226852</v>
      </c>
    </row>
    <row r="1979" s="134" customFormat="1" ht="38.8" customHeight="1" spans="1:37">
      <c r="A1979" s="138" t="s">
        <v>29</v>
      </c>
      <c r="B1979" s="138" t="s">
        <v>496</v>
      </c>
      <c r="C1979" s="137" t="s">
        <v>26</v>
      </c>
      <c r="D1979" s="138" t="s">
        <v>105</v>
      </c>
      <c r="E1979" s="138" t="s">
        <v>587</v>
      </c>
      <c r="F1979" s="138" t="s">
        <v>279</v>
      </c>
      <c r="G1979" s="138" t="s">
        <v>2013</v>
      </c>
      <c r="H1979" s="138" t="s">
        <v>5663</v>
      </c>
      <c r="I1979" s="142" t="s">
        <v>590</v>
      </c>
      <c r="J1979" s="137" t="s">
        <v>949</v>
      </c>
      <c r="K1979" s="138" t="s">
        <v>3868</v>
      </c>
      <c r="L1979" s="138" t="s">
        <v>603</v>
      </c>
      <c r="M1979" s="140" t="s">
        <v>5664</v>
      </c>
      <c r="N1979" s="138" t="s">
        <v>5665</v>
      </c>
      <c r="O1979" s="138" t="s">
        <v>513</v>
      </c>
      <c r="P1979" s="138" t="s">
        <v>3868</v>
      </c>
      <c r="Q1979" s="138" t="s">
        <v>3867</v>
      </c>
      <c r="R1979" s="138"/>
      <c r="S1979" s="138">
        <v>1</v>
      </c>
      <c r="T1979" s="138">
        <v>190</v>
      </c>
      <c r="U1979" s="138">
        <v>0</v>
      </c>
      <c r="V1979" s="140">
        <v>190</v>
      </c>
      <c r="W1979" s="138">
        <v>0</v>
      </c>
      <c r="X1979" s="138">
        <v>190</v>
      </c>
      <c r="Y1979" s="140"/>
      <c r="Z1979" s="138"/>
      <c r="AA1979" s="137">
        <v>133</v>
      </c>
      <c r="AB1979" s="137">
        <v>0</v>
      </c>
      <c r="AC1979" s="137"/>
      <c r="AD1979" s="137"/>
      <c r="AE1979" s="144"/>
      <c r="AF1979" s="144"/>
      <c r="AG1979" s="144"/>
      <c r="AH1979" s="144"/>
      <c r="AI1979" s="144" t="s">
        <v>596</v>
      </c>
      <c r="AJ1979" s="145">
        <v>44782</v>
      </c>
      <c r="AK1979" s="146">
        <v>46243.5215972222</v>
      </c>
    </row>
    <row r="1980" s="134" customFormat="1" ht="38.8" customHeight="1" spans="1:37">
      <c r="A1980" s="138" t="s">
        <v>29</v>
      </c>
      <c r="B1980" s="138" t="s">
        <v>496</v>
      </c>
      <c r="C1980" s="137" t="s">
        <v>26</v>
      </c>
      <c r="D1980" s="138" t="s">
        <v>104</v>
      </c>
      <c r="E1980" s="138" t="s">
        <v>587</v>
      </c>
      <c r="F1980" s="138" t="s">
        <v>276</v>
      </c>
      <c r="G1980" s="138" t="s">
        <v>1983</v>
      </c>
      <c r="H1980" s="138" t="s">
        <v>2233</v>
      </c>
      <c r="I1980" s="142" t="s">
        <v>601</v>
      </c>
      <c r="J1980" s="137" t="s">
        <v>591</v>
      </c>
      <c r="K1980" s="138" t="s">
        <v>3898</v>
      </c>
      <c r="L1980" s="138" t="s">
        <v>603</v>
      </c>
      <c r="M1980" s="140" t="s">
        <v>3879</v>
      </c>
      <c r="N1980" s="138" t="s">
        <v>3880</v>
      </c>
      <c r="O1980" s="138" t="s">
        <v>461</v>
      </c>
      <c r="P1980" s="138" t="s">
        <v>3881</v>
      </c>
      <c r="Q1980" s="138" t="s">
        <v>3882</v>
      </c>
      <c r="R1980" s="138" t="s">
        <v>8</v>
      </c>
      <c r="S1980" s="138">
        <v>1</v>
      </c>
      <c r="T1980" s="138">
        <v>50</v>
      </c>
      <c r="U1980" s="138">
        <v>200</v>
      </c>
      <c r="V1980" s="140">
        <v>200</v>
      </c>
      <c r="W1980" s="138">
        <v>50</v>
      </c>
      <c r="X1980" s="138">
        <v>0</v>
      </c>
      <c r="Y1980" s="140"/>
      <c r="Z1980" s="138"/>
      <c r="AA1980" s="137">
        <v>35</v>
      </c>
      <c r="AB1980" s="137">
        <v>35</v>
      </c>
      <c r="AC1980" s="137"/>
      <c r="AD1980" s="137"/>
      <c r="AE1980" s="144"/>
      <c r="AF1980" s="144"/>
      <c r="AG1980" s="144"/>
      <c r="AH1980" s="144" t="s">
        <v>606</v>
      </c>
      <c r="AI1980" s="144" t="s">
        <v>607</v>
      </c>
      <c r="AJ1980" s="145">
        <v>46235</v>
      </c>
      <c r="AK1980" s="146">
        <v>46243.4825578704</v>
      </c>
    </row>
    <row r="1981" s="134" customFormat="1" ht="38.8" customHeight="1" spans="1:37">
      <c r="A1981" s="138" t="s">
        <v>29</v>
      </c>
      <c r="B1981" s="138" t="s">
        <v>496</v>
      </c>
      <c r="C1981" s="137" t="s">
        <v>26</v>
      </c>
      <c r="D1981" s="138" t="s">
        <v>113</v>
      </c>
      <c r="E1981" s="138" t="s">
        <v>587</v>
      </c>
      <c r="F1981" s="138" t="s">
        <v>300</v>
      </c>
      <c r="G1981" s="138" t="s">
        <v>2231</v>
      </c>
      <c r="H1981" s="138" t="s">
        <v>2232</v>
      </c>
      <c r="I1981" s="142" t="s">
        <v>601</v>
      </c>
      <c r="J1981" s="137" t="s">
        <v>591</v>
      </c>
      <c r="K1981" s="138" t="s">
        <v>3972</v>
      </c>
      <c r="L1981" s="138" t="s">
        <v>592</v>
      </c>
      <c r="M1981" s="140" t="s">
        <v>4163</v>
      </c>
      <c r="N1981" s="138" t="s">
        <v>4164</v>
      </c>
      <c r="O1981" s="138" t="s">
        <v>461</v>
      </c>
      <c r="P1981" s="138" t="s">
        <v>3881</v>
      </c>
      <c r="Q1981" s="138" t="s">
        <v>3901</v>
      </c>
      <c r="R1981" s="138" t="s">
        <v>4</v>
      </c>
      <c r="S1981" s="138">
        <v>1</v>
      </c>
      <c r="T1981" s="138">
        <v>180</v>
      </c>
      <c r="U1981" s="138">
        <v>190</v>
      </c>
      <c r="V1981" s="140">
        <v>230</v>
      </c>
      <c r="W1981" s="138">
        <v>140</v>
      </c>
      <c r="X1981" s="138">
        <v>40</v>
      </c>
      <c r="Y1981" s="140" t="s">
        <v>670</v>
      </c>
      <c r="Z1981" s="138"/>
      <c r="AA1981" s="137">
        <v>100</v>
      </c>
      <c r="AB1981" s="137">
        <v>100</v>
      </c>
      <c r="AC1981" s="137"/>
      <c r="AD1981" s="137"/>
      <c r="AE1981" s="144"/>
      <c r="AF1981" s="144"/>
      <c r="AG1981" s="144"/>
      <c r="AH1981" s="144" t="s">
        <v>606</v>
      </c>
      <c r="AI1981" s="144" t="s">
        <v>607</v>
      </c>
      <c r="AJ1981" s="144"/>
      <c r="AK1981" s="146">
        <v>46243.4820023148</v>
      </c>
    </row>
    <row r="1982" s="134" customFormat="1" ht="38.8" customHeight="1" spans="1:37">
      <c r="A1982" s="138" t="s">
        <v>29</v>
      </c>
      <c r="B1982" s="138" t="s">
        <v>496</v>
      </c>
      <c r="C1982" s="137" t="s">
        <v>26</v>
      </c>
      <c r="D1982" s="138" t="s">
        <v>112</v>
      </c>
      <c r="E1982" s="138" t="s">
        <v>587</v>
      </c>
      <c r="F1982" s="138" t="s">
        <v>2227</v>
      </c>
      <c r="G1982" s="138" t="s">
        <v>2228</v>
      </c>
      <c r="H1982" s="138" t="s">
        <v>2229</v>
      </c>
      <c r="I1982" s="142" t="s">
        <v>590</v>
      </c>
      <c r="J1982" s="137" t="s">
        <v>591</v>
      </c>
      <c r="K1982" s="138" t="s">
        <v>593</v>
      </c>
      <c r="L1982" s="138" t="s">
        <v>603</v>
      </c>
      <c r="M1982" s="140" t="s">
        <v>3931</v>
      </c>
      <c r="N1982" s="138" t="s">
        <v>3932</v>
      </c>
      <c r="O1982" s="138" t="s">
        <v>513</v>
      </c>
      <c r="P1982" s="138" t="s">
        <v>3866</v>
      </c>
      <c r="Q1982" s="138" t="s">
        <v>3867</v>
      </c>
      <c r="R1982" s="138"/>
      <c r="S1982" s="138">
        <v>1</v>
      </c>
      <c r="T1982" s="138">
        <v>0</v>
      </c>
      <c r="U1982" s="138">
        <v>198</v>
      </c>
      <c r="V1982" s="140">
        <v>198</v>
      </c>
      <c r="W1982" s="138">
        <v>0</v>
      </c>
      <c r="X1982" s="138">
        <v>0</v>
      </c>
      <c r="Y1982" s="140"/>
      <c r="Z1982" s="138"/>
      <c r="AA1982" s="137">
        <v>0</v>
      </c>
      <c r="AB1982" s="137">
        <v>0</v>
      </c>
      <c r="AC1982" s="137"/>
      <c r="AD1982" s="137"/>
      <c r="AE1982" s="144"/>
      <c r="AF1982" s="144"/>
      <c r="AG1982" s="144"/>
      <c r="AH1982" s="144" t="s">
        <v>606</v>
      </c>
      <c r="AI1982" s="144" t="s">
        <v>607</v>
      </c>
      <c r="AJ1982" s="145">
        <v>44523</v>
      </c>
      <c r="AK1982" s="146">
        <v>46243.4751157407</v>
      </c>
    </row>
    <row r="1983" s="134" customFormat="1" ht="38.8" customHeight="1" spans="1:37">
      <c r="A1983" s="138" t="s">
        <v>29</v>
      </c>
      <c r="B1983" s="138" t="s">
        <v>496</v>
      </c>
      <c r="C1983" s="137" t="s">
        <v>26</v>
      </c>
      <c r="D1983" s="138" t="s">
        <v>104</v>
      </c>
      <c r="E1983" s="138" t="s">
        <v>587</v>
      </c>
      <c r="F1983" s="138" t="s">
        <v>277</v>
      </c>
      <c r="G1983" s="138" t="s">
        <v>1976</v>
      </c>
      <c r="H1983" s="138" t="s">
        <v>2226</v>
      </c>
      <c r="I1983" s="142" t="s">
        <v>601</v>
      </c>
      <c r="J1983" s="137" t="s">
        <v>591</v>
      </c>
      <c r="K1983" s="138" t="s">
        <v>3972</v>
      </c>
      <c r="L1983" s="138" t="s">
        <v>603</v>
      </c>
      <c r="M1983" s="140" t="s">
        <v>4163</v>
      </c>
      <c r="N1983" s="138" t="s">
        <v>4164</v>
      </c>
      <c r="O1983" s="138" t="s">
        <v>461</v>
      </c>
      <c r="P1983" s="138" t="s">
        <v>3881</v>
      </c>
      <c r="Q1983" s="138" t="s">
        <v>3901</v>
      </c>
      <c r="R1983" s="138" t="s">
        <v>4</v>
      </c>
      <c r="S1983" s="138">
        <v>1</v>
      </c>
      <c r="T1983" s="138">
        <v>180</v>
      </c>
      <c r="U1983" s="138">
        <v>230</v>
      </c>
      <c r="V1983" s="140">
        <v>230</v>
      </c>
      <c r="W1983" s="138">
        <v>180</v>
      </c>
      <c r="X1983" s="138">
        <v>0</v>
      </c>
      <c r="Y1983" s="140"/>
      <c r="Z1983" s="138"/>
      <c r="AA1983" s="137">
        <v>100</v>
      </c>
      <c r="AB1983" s="137">
        <v>100</v>
      </c>
      <c r="AC1983" s="137"/>
      <c r="AD1983" s="137"/>
      <c r="AE1983" s="144"/>
      <c r="AF1983" s="144"/>
      <c r="AG1983" s="144"/>
      <c r="AH1983" s="144" t="s">
        <v>606</v>
      </c>
      <c r="AI1983" s="144" t="s">
        <v>607</v>
      </c>
      <c r="AJ1983" s="145">
        <v>46132</v>
      </c>
      <c r="AK1983" s="146">
        <v>46243.4648263889</v>
      </c>
    </row>
    <row r="1984" s="134" customFormat="1" ht="38.8" customHeight="1" spans="1:37">
      <c r="A1984" s="138" t="s">
        <v>29</v>
      </c>
      <c r="B1984" s="138" t="s">
        <v>496</v>
      </c>
      <c r="C1984" s="137" t="s">
        <v>26</v>
      </c>
      <c r="D1984" s="138" t="s">
        <v>104</v>
      </c>
      <c r="E1984" s="138" t="s">
        <v>587</v>
      </c>
      <c r="F1984" s="138" t="s">
        <v>275</v>
      </c>
      <c r="G1984" s="138" t="s">
        <v>2213</v>
      </c>
      <c r="H1984" s="138" t="s">
        <v>2225</v>
      </c>
      <c r="I1984" s="142" t="s">
        <v>590</v>
      </c>
      <c r="J1984" s="137" t="s">
        <v>591</v>
      </c>
      <c r="K1984" s="138" t="s">
        <v>593</v>
      </c>
      <c r="L1984" s="138" t="s">
        <v>592</v>
      </c>
      <c r="M1984" s="140" t="s">
        <v>3931</v>
      </c>
      <c r="N1984" s="138" t="s">
        <v>3932</v>
      </c>
      <c r="O1984" s="138" t="s">
        <v>513</v>
      </c>
      <c r="P1984" s="138" t="s">
        <v>3866</v>
      </c>
      <c r="Q1984" s="138" t="s">
        <v>3867</v>
      </c>
      <c r="R1984" s="138"/>
      <c r="S1984" s="138">
        <v>1</v>
      </c>
      <c r="T1984" s="138">
        <v>0</v>
      </c>
      <c r="U1984" s="138">
        <v>198</v>
      </c>
      <c r="V1984" s="140">
        <v>198</v>
      </c>
      <c r="W1984" s="138">
        <v>0</v>
      </c>
      <c r="X1984" s="138">
        <v>0</v>
      </c>
      <c r="Y1984" s="140"/>
      <c r="Z1984" s="138"/>
      <c r="AA1984" s="137">
        <v>0</v>
      </c>
      <c r="AB1984" s="137">
        <v>0</v>
      </c>
      <c r="AC1984" s="137"/>
      <c r="AD1984" s="137"/>
      <c r="AE1984" s="144"/>
      <c r="AF1984" s="144"/>
      <c r="AG1984" s="144"/>
      <c r="AH1984" s="144" t="s">
        <v>606</v>
      </c>
      <c r="AI1984" s="144" t="s">
        <v>607</v>
      </c>
      <c r="AJ1984" s="145">
        <v>44053</v>
      </c>
      <c r="AK1984" s="146">
        <v>46243.4554050926</v>
      </c>
    </row>
    <row r="1985" s="134" customFormat="1" ht="38.8" customHeight="1" spans="1:37">
      <c r="A1985" s="138" t="s">
        <v>29</v>
      </c>
      <c r="B1985" s="138" t="s">
        <v>496</v>
      </c>
      <c r="C1985" s="137" t="s">
        <v>26</v>
      </c>
      <c r="D1985" s="138" t="s">
        <v>112</v>
      </c>
      <c r="E1985" s="138" t="s">
        <v>587</v>
      </c>
      <c r="F1985" s="138" t="s">
        <v>291</v>
      </c>
      <c r="G1985" s="138" t="s">
        <v>2011</v>
      </c>
      <c r="H1985" s="138" t="s">
        <v>2224</v>
      </c>
      <c r="I1985" s="142" t="s">
        <v>601</v>
      </c>
      <c r="J1985" s="137" t="s">
        <v>591</v>
      </c>
      <c r="K1985" s="138" t="s">
        <v>3972</v>
      </c>
      <c r="L1985" s="138" t="s">
        <v>592</v>
      </c>
      <c r="M1985" s="140" t="s">
        <v>4163</v>
      </c>
      <c r="N1985" s="138" t="s">
        <v>4164</v>
      </c>
      <c r="O1985" s="138" t="s">
        <v>461</v>
      </c>
      <c r="P1985" s="138" t="s">
        <v>3881</v>
      </c>
      <c r="Q1985" s="138" t="s">
        <v>3901</v>
      </c>
      <c r="R1985" s="138" t="s">
        <v>4</v>
      </c>
      <c r="S1985" s="138">
        <v>1</v>
      </c>
      <c r="T1985" s="138">
        <v>180</v>
      </c>
      <c r="U1985" s="138">
        <v>230</v>
      </c>
      <c r="V1985" s="140">
        <v>230</v>
      </c>
      <c r="W1985" s="138">
        <v>180</v>
      </c>
      <c r="X1985" s="138">
        <v>0</v>
      </c>
      <c r="Y1985" s="140"/>
      <c r="Z1985" s="138"/>
      <c r="AA1985" s="137">
        <v>100</v>
      </c>
      <c r="AB1985" s="137">
        <v>100</v>
      </c>
      <c r="AC1985" s="137"/>
      <c r="AD1985" s="137"/>
      <c r="AE1985" s="144"/>
      <c r="AF1985" s="144"/>
      <c r="AG1985" s="144"/>
      <c r="AH1985" s="144" t="s">
        <v>606</v>
      </c>
      <c r="AI1985" s="144" t="s">
        <v>607</v>
      </c>
      <c r="AJ1985" s="144"/>
      <c r="AK1985" s="146">
        <v>46243.4519212963</v>
      </c>
    </row>
    <row r="1986" s="134" customFormat="1" ht="38.8" customHeight="1" spans="1:37">
      <c r="A1986" s="138" t="s">
        <v>29</v>
      </c>
      <c r="B1986" s="138" t="s">
        <v>496</v>
      </c>
      <c r="C1986" s="137" t="s">
        <v>26</v>
      </c>
      <c r="D1986" s="138" t="s">
        <v>113</v>
      </c>
      <c r="E1986" s="138" t="s">
        <v>587</v>
      </c>
      <c r="F1986" s="138" t="s">
        <v>296</v>
      </c>
      <c r="G1986" s="138" t="s">
        <v>2235</v>
      </c>
      <c r="H1986" s="138" t="s">
        <v>5666</v>
      </c>
      <c r="I1986" s="142" t="s">
        <v>601</v>
      </c>
      <c r="J1986" s="137" t="s">
        <v>591</v>
      </c>
      <c r="K1986" s="138" t="s">
        <v>3878</v>
      </c>
      <c r="L1986" s="138" t="s">
        <v>603</v>
      </c>
      <c r="M1986" s="140" t="s">
        <v>3875</v>
      </c>
      <c r="N1986" s="138" t="s">
        <v>3876</v>
      </c>
      <c r="O1986" s="138" t="s">
        <v>513</v>
      </c>
      <c r="P1986" s="138" t="s">
        <v>3868</v>
      </c>
      <c r="Q1986" s="138" t="s">
        <v>3867</v>
      </c>
      <c r="R1986" s="138"/>
      <c r="S1986" s="138">
        <v>1</v>
      </c>
      <c r="T1986" s="138">
        <v>10</v>
      </c>
      <c r="U1986" s="138">
        <v>10</v>
      </c>
      <c r="V1986" s="140">
        <v>10</v>
      </c>
      <c r="W1986" s="138">
        <v>10</v>
      </c>
      <c r="X1986" s="138">
        <v>0</v>
      </c>
      <c r="Y1986" s="140"/>
      <c r="Z1986" s="138"/>
      <c r="AA1986" s="137">
        <v>7</v>
      </c>
      <c r="AB1986" s="137">
        <v>7</v>
      </c>
      <c r="AC1986" s="137"/>
      <c r="AD1986" s="137"/>
      <c r="AE1986" s="144"/>
      <c r="AF1986" s="144"/>
      <c r="AG1986" s="144"/>
      <c r="AH1986" s="144" t="s">
        <v>606</v>
      </c>
      <c r="AI1986" s="144" t="s">
        <v>607</v>
      </c>
      <c r="AJ1986" s="145">
        <v>46235</v>
      </c>
      <c r="AK1986" s="146">
        <v>46243.4374537037</v>
      </c>
    </row>
    <row r="1987" s="134" customFormat="1" ht="38.8" customHeight="1" spans="1:37">
      <c r="A1987" s="138" t="s">
        <v>29</v>
      </c>
      <c r="B1987" s="138" t="s">
        <v>496</v>
      </c>
      <c r="C1987" s="137" t="s">
        <v>26</v>
      </c>
      <c r="D1987" s="138" t="s">
        <v>113</v>
      </c>
      <c r="E1987" s="138" t="s">
        <v>587</v>
      </c>
      <c r="F1987" s="138" t="s">
        <v>299</v>
      </c>
      <c r="G1987" s="138" t="s">
        <v>685</v>
      </c>
      <c r="H1987" s="138" t="s">
        <v>2223</v>
      </c>
      <c r="I1987" s="142" t="s">
        <v>601</v>
      </c>
      <c r="J1987" s="137" t="s">
        <v>591</v>
      </c>
      <c r="K1987" s="138" t="s">
        <v>3878</v>
      </c>
      <c r="L1987" s="138" t="s">
        <v>603</v>
      </c>
      <c r="M1987" s="140" t="s">
        <v>3954</v>
      </c>
      <c r="N1987" s="138" t="s">
        <v>3966</v>
      </c>
      <c r="O1987" s="138" t="s">
        <v>461</v>
      </c>
      <c r="P1987" s="138" t="s">
        <v>3881</v>
      </c>
      <c r="Q1987" s="138" t="s">
        <v>3901</v>
      </c>
      <c r="R1987" s="138" t="s">
        <v>4</v>
      </c>
      <c r="S1987" s="138">
        <v>1</v>
      </c>
      <c r="T1987" s="138">
        <v>180</v>
      </c>
      <c r="U1987" s="138">
        <v>180</v>
      </c>
      <c r="V1987" s="140">
        <v>180</v>
      </c>
      <c r="W1987" s="138">
        <v>180</v>
      </c>
      <c r="X1987" s="138">
        <v>0</v>
      </c>
      <c r="Y1987" s="140"/>
      <c r="Z1987" s="138"/>
      <c r="AA1987" s="137">
        <v>100</v>
      </c>
      <c r="AB1987" s="137">
        <v>100</v>
      </c>
      <c r="AC1987" s="137"/>
      <c r="AD1987" s="137"/>
      <c r="AE1987" s="144"/>
      <c r="AF1987" s="144"/>
      <c r="AG1987" s="144"/>
      <c r="AH1987" s="144" t="s">
        <v>606</v>
      </c>
      <c r="AI1987" s="144" t="s">
        <v>607</v>
      </c>
      <c r="AJ1987" s="145">
        <v>46241</v>
      </c>
      <c r="AK1987" s="146">
        <v>46243.4338425926</v>
      </c>
    </row>
    <row r="1988" s="134" customFormat="1" ht="38.8" customHeight="1" spans="1:37">
      <c r="A1988" s="138" t="s">
        <v>29</v>
      </c>
      <c r="B1988" s="138" t="s">
        <v>496</v>
      </c>
      <c r="C1988" s="137" t="s">
        <v>26</v>
      </c>
      <c r="D1988" s="138" t="s">
        <v>114</v>
      </c>
      <c r="E1988" s="138" t="s">
        <v>587</v>
      </c>
      <c r="F1988" s="138" t="s">
        <v>306</v>
      </c>
      <c r="G1988" s="138" t="s">
        <v>709</v>
      </c>
      <c r="H1988" s="138" t="s">
        <v>5667</v>
      </c>
      <c r="I1988" s="142" t="s">
        <v>601</v>
      </c>
      <c r="J1988" s="137" t="s">
        <v>742</v>
      </c>
      <c r="K1988" s="138" t="s">
        <v>3878</v>
      </c>
      <c r="L1988" s="138" t="s">
        <v>603</v>
      </c>
      <c r="M1988" s="140" t="s">
        <v>4149</v>
      </c>
      <c r="N1988" s="138" t="s">
        <v>4150</v>
      </c>
      <c r="O1988" s="138" t="s">
        <v>461</v>
      </c>
      <c r="P1988" s="138" t="s">
        <v>3881</v>
      </c>
      <c r="Q1988" s="138" t="s">
        <v>4120</v>
      </c>
      <c r="R1988" s="138" t="s">
        <v>9</v>
      </c>
      <c r="S1988" s="138">
        <v>1</v>
      </c>
      <c r="T1988" s="138">
        <v>35</v>
      </c>
      <c r="U1988" s="138">
        <v>195</v>
      </c>
      <c r="V1988" s="140">
        <v>195</v>
      </c>
      <c r="W1988" s="138">
        <v>35</v>
      </c>
      <c r="X1988" s="138">
        <v>0</v>
      </c>
      <c r="Y1988" s="140"/>
      <c r="Z1988" s="138"/>
      <c r="AA1988" s="137">
        <v>24.5</v>
      </c>
      <c r="AB1988" s="137">
        <v>24.5</v>
      </c>
      <c r="AC1988" s="137"/>
      <c r="AD1988" s="137"/>
      <c r="AE1988" s="144"/>
      <c r="AF1988" s="144"/>
      <c r="AG1988" s="144"/>
      <c r="AH1988" s="144" t="s">
        <v>606</v>
      </c>
      <c r="AI1988" s="144" t="s">
        <v>607</v>
      </c>
      <c r="AJ1988" s="145">
        <v>46242</v>
      </c>
      <c r="AK1988" s="146">
        <v>46243.4297453704</v>
      </c>
    </row>
    <row r="1989" s="134" customFormat="1" ht="38.8" customHeight="1" spans="1:37">
      <c r="A1989" s="138" t="s">
        <v>29</v>
      </c>
      <c r="B1989" s="138" t="s">
        <v>496</v>
      </c>
      <c r="C1989" s="137" t="s">
        <v>26</v>
      </c>
      <c r="D1989" s="138" t="s">
        <v>114</v>
      </c>
      <c r="E1989" s="138" t="s">
        <v>587</v>
      </c>
      <c r="F1989" s="138" t="s">
        <v>306</v>
      </c>
      <c r="G1989" s="138" t="s">
        <v>709</v>
      </c>
      <c r="H1989" s="138" t="s">
        <v>5667</v>
      </c>
      <c r="I1989" s="142" t="s">
        <v>601</v>
      </c>
      <c r="J1989" s="137" t="s">
        <v>742</v>
      </c>
      <c r="K1989" s="138" t="s">
        <v>3878</v>
      </c>
      <c r="L1989" s="138" t="s">
        <v>603</v>
      </c>
      <c r="M1989" s="140" t="s">
        <v>4149</v>
      </c>
      <c r="N1989" s="138" t="s">
        <v>4150</v>
      </c>
      <c r="O1989" s="138" t="s">
        <v>461</v>
      </c>
      <c r="P1989" s="138" t="s">
        <v>3881</v>
      </c>
      <c r="Q1989" s="138" t="s">
        <v>4120</v>
      </c>
      <c r="R1989" s="138" t="s">
        <v>9</v>
      </c>
      <c r="S1989" s="138">
        <v>1</v>
      </c>
      <c r="T1989" s="138">
        <v>35</v>
      </c>
      <c r="U1989" s="138">
        <v>195</v>
      </c>
      <c r="V1989" s="140">
        <v>195</v>
      </c>
      <c r="W1989" s="138">
        <v>35</v>
      </c>
      <c r="X1989" s="138">
        <v>0</v>
      </c>
      <c r="Y1989" s="140"/>
      <c r="Z1989" s="138"/>
      <c r="AA1989" s="137">
        <v>24.5</v>
      </c>
      <c r="AB1989" s="137">
        <v>24.5</v>
      </c>
      <c r="AC1989" s="137"/>
      <c r="AD1989" s="137"/>
      <c r="AE1989" s="144"/>
      <c r="AF1989" s="144"/>
      <c r="AG1989" s="144"/>
      <c r="AH1989" s="144" t="s">
        <v>606</v>
      </c>
      <c r="AI1989" s="144" t="s">
        <v>607</v>
      </c>
      <c r="AJ1989" s="145">
        <v>46242</v>
      </c>
      <c r="AK1989" s="146">
        <v>46243.4297453704</v>
      </c>
    </row>
    <row r="1990" s="134" customFormat="1" ht="38.8" customHeight="1" spans="1:37">
      <c r="A1990" s="138" t="s">
        <v>29</v>
      </c>
      <c r="B1990" s="138" t="s">
        <v>496</v>
      </c>
      <c r="C1990" s="137" t="s">
        <v>26</v>
      </c>
      <c r="D1990" s="138" t="s">
        <v>114</v>
      </c>
      <c r="E1990" s="138" t="s">
        <v>587</v>
      </c>
      <c r="F1990" s="138" t="s">
        <v>306</v>
      </c>
      <c r="G1990" s="138" t="s">
        <v>709</v>
      </c>
      <c r="H1990" s="138" t="s">
        <v>5667</v>
      </c>
      <c r="I1990" s="142" t="s">
        <v>601</v>
      </c>
      <c r="J1990" s="137" t="s">
        <v>742</v>
      </c>
      <c r="K1990" s="138" t="s">
        <v>3878</v>
      </c>
      <c r="L1990" s="138" t="s">
        <v>603</v>
      </c>
      <c r="M1990" s="140" t="s">
        <v>4149</v>
      </c>
      <c r="N1990" s="138" t="s">
        <v>4150</v>
      </c>
      <c r="O1990" s="138" t="s">
        <v>461</v>
      </c>
      <c r="P1990" s="138" t="s">
        <v>3881</v>
      </c>
      <c r="Q1990" s="138" t="s">
        <v>4120</v>
      </c>
      <c r="R1990" s="138" t="s">
        <v>9</v>
      </c>
      <c r="S1990" s="138">
        <v>1</v>
      </c>
      <c r="T1990" s="138">
        <v>35</v>
      </c>
      <c r="U1990" s="138">
        <v>195</v>
      </c>
      <c r="V1990" s="140">
        <v>195</v>
      </c>
      <c r="W1990" s="138">
        <v>35</v>
      </c>
      <c r="X1990" s="138">
        <v>0</v>
      </c>
      <c r="Y1990" s="140"/>
      <c r="Z1990" s="138"/>
      <c r="AA1990" s="137">
        <v>24.5</v>
      </c>
      <c r="AB1990" s="137">
        <v>24.5</v>
      </c>
      <c r="AC1990" s="137"/>
      <c r="AD1990" s="137"/>
      <c r="AE1990" s="144"/>
      <c r="AF1990" s="144"/>
      <c r="AG1990" s="144"/>
      <c r="AH1990" s="144" t="s">
        <v>606</v>
      </c>
      <c r="AI1990" s="144" t="s">
        <v>607</v>
      </c>
      <c r="AJ1990" s="145">
        <v>46242</v>
      </c>
      <c r="AK1990" s="146">
        <v>46243.4297453704</v>
      </c>
    </row>
    <row r="1991" s="134" customFormat="1" ht="38.8" customHeight="1" spans="1:37">
      <c r="A1991" s="138" t="s">
        <v>29</v>
      </c>
      <c r="B1991" s="138" t="s">
        <v>496</v>
      </c>
      <c r="C1991" s="137" t="s">
        <v>26</v>
      </c>
      <c r="D1991" s="138" t="s">
        <v>114</v>
      </c>
      <c r="E1991" s="138" t="s">
        <v>587</v>
      </c>
      <c r="F1991" s="138" t="s">
        <v>306</v>
      </c>
      <c r="G1991" s="138" t="s">
        <v>709</v>
      </c>
      <c r="H1991" s="138" t="s">
        <v>5667</v>
      </c>
      <c r="I1991" s="142" t="s">
        <v>601</v>
      </c>
      <c r="J1991" s="137" t="s">
        <v>742</v>
      </c>
      <c r="K1991" s="138" t="s">
        <v>3878</v>
      </c>
      <c r="L1991" s="138" t="s">
        <v>603</v>
      </c>
      <c r="M1991" s="140" t="s">
        <v>5409</v>
      </c>
      <c r="N1991" s="138" t="s">
        <v>5410</v>
      </c>
      <c r="O1991" s="138" t="s">
        <v>513</v>
      </c>
      <c r="P1991" s="138" t="s">
        <v>3868</v>
      </c>
      <c r="Q1991" s="138" t="s">
        <v>3867</v>
      </c>
      <c r="R1991" s="138"/>
      <c r="S1991" s="138">
        <v>1</v>
      </c>
      <c r="T1991" s="138">
        <v>10</v>
      </c>
      <c r="U1991" s="138">
        <v>195</v>
      </c>
      <c r="V1991" s="140">
        <v>195</v>
      </c>
      <c r="W1991" s="138">
        <v>10</v>
      </c>
      <c r="X1991" s="138">
        <v>0</v>
      </c>
      <c r="Y1991" s="140"/>
      <c r="Z1991" s="138"/>
      <c r="AA1991" s="137">
        <v>7</v>
      </c>
      <c r="AB1991" s="137">
        <v>7</v>
      </c>
      <c r="AC1991" s="137"/>
      <c r="AD1991" s="137"/>
      <c r="AE1991" s="144"/>
      <c r="AF1991" s="144"/>
      <c r="AG1991" s="144"/>
      <c r="AH1991" s="144" t="s">
        <v>606</v>
      </c>
      <c r="AI1991" s="144" t="s">
        <v>607</v>
      </c>
      <c r="AJ1991" s="145">
        <v>46242</v>
      </c>
      <c r="AK1991" s="146">
        <v>46243.4297453704</v>
      </c>
    </row>
    <row r="1992" s="134" customFormat="1" ht="38.8" customHeight="1" spans="1:37">
      <c r="A1992" s="138" t="s">
        <v>29</v>
      </c>
      <c r="B1992" s="138" t="s">
        <v>496</v>
      </c>
      <c r="C1992" s="137" t="s">
        <v>26</v>
      </c>
      <c r="D1992" s="138" t="s">
        <v>114</v>
      </c>
      <c r="E1992" s="138" t="s">
        <v>587</v>
      </c>
      <c r="F1992" s="138" t="s">
        <v>306</v>
      </c>
      <c r="G1992" s="138" t="s">
        <v>709</v>
      </c>
      <c r="H1992" s="138" t="s">
        <v>5667</v>
      </c>
      <c r="I1992" s="142" t="s">
        <v>601</v>
      </c>
      <c r="J1992" s="137" t="s">
        <v>742</v>
      </c>
      <c r="K1992" s="138" t="s">
        <v>3878</v>
      </c>
      <c r="L1992" s="138" t="s">
        <v>603</v>
      </c>
      <c r="M1992" s="140" t="s">
        <v>4179</v>
      </c>
      <c r="N1992" s="138" t="s">
        <v>4180</v>
      </c>
      <c r="O1992" s="138" t="s">
        <v>461</v>
      </c>
      <c r="P1992" s="138" t="s">
        <v>3881</v>
      </c>
      <c r="Q1992" s="138" t="s">
        <v>4120</v>
      </c>
      <c r="R1992" s="138" t="s">
        <v>9</v>
      </c>
      <c r="S1992" s="138">
        <v>1</v>
      </c>
      <c r="T1992" s="138">
        <v>20</v>
      </c>
      <c r="U1992" s="138">
        <v>195</v>
      </c>
      <c r="V1992" s="140">
        <v>195</v>
      </c>
      <c r="W1992" s="138">
        <v>20</v>
      </c>
      <c r="X1992" s="138">
        <v>0</v>
      </c>
      <c r="Y1992" s="140"/>
      <c r="Z1992" s="138"/>
      <c r="AA1992" s="137">
        <v>14</v>
      </c>
      <c r="AB1992" s="137">
        <v>14</v>
      </c>
      <c r="AC1992" s="137"/>
      <c r="AD1992" s="137"/>
      <c r="AE1992" s="144"/>
      <c r="AF1992" s="144"/>
      <c r="AG1992" s="144"/>
      <c r="AH1992" s="144" t="s">
        <v>606</v>
      </c>
      <c r="AI1992" s="144" t="s">
        <v>607</v>
      </c>
      <c r="AJ1992" s="145">
        <v>46242</v>
      </c>
      <c r="AK1992" s="146">
        <v>46243.4297453704</v>
      </c>
    </row>
    <row r="1993" s="134" customFormat="1" ht="38.8" customHeight="1" spans="1:37">
      <c r="A1993" s="138" t="s">
        <v>29</v>
      </c>
      <c r="B1993" s="138" t="s">
        <v>496</v>
      </c>
      <c r="C1993" s="137" t="s">
        <v>26</v>
      </c>
      <c r="D1993" s="138" t="s">
        <v>104</v>
      </c>
      <c r="E1993" s="138" t="s">
        <v>587</v>
      </c>
      <c r="F1993" s="138" t="s">
        <v>277</v>
      </c>
      <c r="G1993" s="138" t="s">
        <v>1976</v>
      </c>
      <c r="H1993" s="138" t="s">
        <v>2221</v>
      </c>
      <c r="I1993" s="142" t="s">
        <v>590</v>
      </c>
      <c r="J1993" s="137" t="s">
        <v>818</v>
      </c>
      <c r="K1993" s="138" t="s">
        <v>3868</v>
      </c>
      <c r="L1993" s="138" t="s">
        <v>592</v>
      </c>
      <c r="M1993" s="140" t="s">
        <v>4135</v>
      </c>
      <c r="N1993" s="138" t="s">
        <v>4136</v>
      </c>
      <c r="O1993" s="138" t="s">
        <v>513</v>
      </c>
      <c r="P1993" s="138" t="s">
        <v>3868</v>
      </c>
      <c r="Q1993" s="138" t="s">
        <v>3867</v>
      </c>
      <c r="R1993" s="138"/>
      <c r="S1993" s="138">
        <v>1</v>
      </c>
      <c r="T1993" s="138">
        <v>20</v>
      </c>
      <c r="U1993" s="138">
        <v>110</v>
      </c>
      <c r="V1993" s="140">
        <v>110</v>
      </c>
      <c r="W1993" s="138">
        <v>20</v>
      </c>
      <c r="X1993" s="138">
        <v>0</v>
      </c>
      <c r="Y1993" s="140"/>
      <c r="Z1993" s="138"/>
      <c r="AA1993" s="137">
        <v>14</v>
      </c>
      <c r="AB1993" s="137">
        <v>14</v>
      </c>
      <c r="AC1993" s="137"/>
      <c r="AD1993" s="137"/>
      <c r="AE1993" s="144"/>
      <c r="AF1993" s="144"/>
      <c r="AG1993" s="144"/>
      <c r="AH1993" s="144" t="s">
        <v>606</v>
      </c>
      <c r="AI1993" s="144" t="s">
        <v>607</v>
      </c>
      <c r="AJ1993" s="145">
        <v>42594</v>
      </c>
      <c r="AK1993" s="146">
        <v>46243.4058680556</v>
      </c>
    </row>
    <row r="1994" s="134" customFormat="1" ht="38.8" customHeight="1" spans="1:37">
      <c r="A1994" s="138" t="s">
        <v>29</v>
      </c>
      <c r="B1994" s="138" t="s">
        <v>496</v>
      </c>
      <c r="C1994" s="137" t="s">
        <v>26</v>
      </c>
      <c r="D1994" s="138" t="s">
        <v>113</v>
      </c>
      <c r="E1994" s="138" t="s">
        <v>587</v>
      </c>
      <c r="F1994" s="138" t="s">
        <v>296</v>
      </c>
      <c r="G1994" s="138" t="s">
        <v>2235</v>
      </c>
      <c r="H1994" s="138" t="s">
        <v>5668</v>
      </c>
      <c r="I1994" s="142" t="s">
        <v>590</v>
      </c>
      <c r="J1994" s="137" t="s">
        <v>818</v>
      </c>
      <c r="K1994" s="138" t="s">
        <v>3868</v>
      </c>
      <c r="L1994" s="138" t="s">
        <v>603</v>
      </c>
      <c r="M1994" s="140" t="s">
        <v>4059</v>
      </c>
      <c r="N1994" s="138" t="s">
        <v>4060</v>
      </c>
      <c r="O1994" s="138" t="s">
        <v>513</v>
      </c>
      <c r="P1994" s="138" t="s">
        <v>3868</v>
      </c>
      <c r="Q1994" s="138" t="s">
        <v>3867</v>
      </c>
      <c r="R1994" s="138"/>
      <c r="S1994" s="138">
        <v>1</v>
      </c>
      <c r="T1994" s="138">
        <v>10</v>
      </c>
      <c r="U1994" s="138">
        <v>0</v>
      </c>
      <c r="V1994" s="140">
        <v>10</v>
      </c>
      <c r="W1994" s="138">
        <v>0</v>
      </c>
      <c r="X1994" s="138">
        <v>10</v>
      </c>
      <c r="Y1994" s="140"/>
      <c r="Z1994" s="138"/>
      <c r="AA1994" s="137">
        <v>7</v>
      </c>
      <c r="AB1994" s="137">
        <v>0</v>
      </c>
      <c r="AC1994" s="137"/>
      <c r="AD1994" s="137"/>
      <c r="AE1994" s="144"/>
      <c r="AF1994" s="144"/>
      <c r="AG1994" s="144"/>
      <c r="AH1994" s="144"/>
      <c r="AI1994" s="144" t="s">
        <v>596</v>
      </c>
      <c r="AJ1994" s="145">
        <v>45747</v>
      </c>
      <c r="AK1994" s="146">
        <v>46243.3831944444</v>
      </c>
    </row>
    <row r="1995" s="134" customFormat="1" ht="38.8" customHeight="1" spans="1:37">
      <c r="A1995" s="138" t="s">
        <v>29</v>
      </c>
      <c r="B1995" s="138" t="s">
        <v>496</v>
      </c>
      <c r="C1995" s="137" t="s">
        <v>26</v>
      </c>
      <c r="D1995" s="138" t="s">
        <v>102</v>
      </c>
      <c r="E1995" s="138" t="s">
        <v>587</v>
      </c>
      <c r="F1995" s="138" t="s">
        <v>273</v>
      </c>
      <c r="G1995" s="138" t="s">
        <v>1954</v>
      </c>
      <c r="H1995" s="138" t="s">
        <v>2219</v>
      </c>
      <c r="I1995" s="142" t="s">
        <v>590</v>
      </c>
      <c r="J1995" s="137" t="s">
        <v>591</v>
      </c>
      <c r="K1995" s="138" t="s">
        <v>593</v>
      </c>
      <c r="L1995" s="138" t="s">
        <v>603</v>
      </c>
      <c r="M1995" s="140" t="s">
        <v>3931</v>
      </c>
      <c r="N1995" s="138" t="s">
        <v>3932</v>
      </c>
      <c r="O1995" s="138" t="s">
        <v>513</v>
      </c>
      <c r="P1995" s="138" t="s">
        <v>3866</v>
      </c>
      <c r="Q1995" s="138" t="s">
        <v>3867</v>
      </c>
      <c r="R1995" s="138"/>
      <c r="S1995" s="138">
        <v>1</v>
      </c>
      <c r="T1995" s="138">
        <v>0</v>
      </c>
      <c r="U1995" s="138">
        <v>295</v>
      </c>
      <c r="V1995" s="140">
        <v>295.5</v>
      </c>
      <c r="W1995" s="138">
        <v>0</v>
      </c>
      <c r="X1995" s="138">
        <v>0</v>
      </c>
      <c r="Y1995" s="140" t="s">
        <v>670</v>
      </c>
      <c r="Z1995" s="138"/>
      <c r="AA1995" s="137">
        <v>0</v>
      </c>
      <c r="AB1995" s="137">
        <v>0</v>
      </c>
      <c r="AC1995" s="137"/>
      <c r="AD1995" s="137"/>
      <c r="AE1995" s="144"/>
      <c r="AF1995" s="144"/>
      <c r="AG1995" s="144"/>
      <c r="AH1995" s="144" t="s">
        <v>606</v>
      </c>
      <c r="AI1995" s="144" t="s">
        <v>607</v>
      </c>
      <c r="AJ1995" s="145">
        <v>44931</v>
      </c>
      <c r="AK1995" s="146">
        <v>46242.8477546296</v>
      </c>
    </row>
    <row r="1996" s="134" customFormat="1" ht="38.8" customHeight="1" spans="1:37">
      <c r="A1996" s="138" t="s">
        <v>29</v>
      </c>
      <c r="B1996" s="138" t="s">
        <v>496</v>
      </c>
      <c r="C1996" s="137" t="s">
        <v>26</v>
      </c>
      <c r="D1996" s="138" t="s">
        <v>103</v>
      </c>
      <c r="E1996" s="138" t="s">
        <v>587</v>
      </c>
      <c r="F1996" s="138" t="s">
        <v>274</v>
      </c>
      <c r="G1996" s="138" t="s">
        <v>2083</v>
      </c>
      <c r="H1996" s="138" t="s">
        <v>2218</v>
      </c>
      <c r="I1996" s="142" t="s">
        <v>601</v>
      </c>
      <c r="J1996" s="137" t="s">
        <v>591</v>
      </c>
      <c r="K1996" s="138" t="s">
        <v>3972</v>
      </c>
      <c r="L1996" s="138" t="s">
        <v>603</v>
      </c>
      <c r="M1996" s="140" t="s">
        <v>4163</v>
      </c>
      <c r="N1996" s="138" t="s">
        <v>4164</v>
      </c>
      <c r="O1996" s="138" t="s">
        <v>461</v>
      </c>
      <c r="P1996" s="138" t="s">
        <v>3881</v>
      </c>
      <c r="Q1996" s="138" t="s">
        <v>3901</v>
      </c>
      <c r="R1996" s="138" t="s">
        <v>4</v>
      </c>
      <c r="S1996" s="138">
        <v>1</v>
      </c>
      <c r="T1996" s="138">
        <v>180</v>
      </c>
      <c r="U1996" s="138">
        <v>230</v>
      </c>
      <c r="V1996" s="140">
        <v>230</v>
      </c>
      <c r="W1996" s="138">
        <v>180</v>
      </c>
      <c r="X1996" s="138">
        <v>0</v>
      </c>
      <c r="Y1996" s="140"/>
      <c r="Z1996" s="138"/>
      <c r="AA1996" s="137">
        <v>100</v>
      </c>
      <c r="AB1996" s="137">
        <v>100</v>
      </c>
      <c r="AC1996" s="137"/>
      <c r="AD1996" s="137"/>
      <c r="AE1996" s="144"/>
      <c r="AF1996" s="144"/>
      <c r="AG1996" s="144"/>
      <c r="AH1996" s="144"/>
      <c r="AI1996" s="144" t="s">
        <v>596</v>
      </c>
      <c r="AJ1996" s="145">
        <v>46172</v>
      </c>
      <c r="AK1996" s="146">
        <v>46242.82625</v>
      </c>
    </row>
    <row r="1997" s="134" customFormat="1" ht="38.8" customHeight="1" spans="1:37">
      <c r="A1997" s="138" t="s">
        <v>29</v>
      </c>
      <c r="B1997" s="138" t="s">
        <v>496</v>
      </c>
      <c r="C1997" s="137" t="s">
        <v>26</v>
      </c>
      <c r="D1997" s="138" t="s">
        <v>102</v>
      </c>
      <c r="E1997" s="138" t="s">
        <v>587</v>
      </c>
      <c r="F1997" s="138" t="s">
        <v>272</v>
      </c>
      <c r="G1997" s="138" t="s">
        <v>1962</v>
      </c>
      <c r="H1997" s="138" t="s">
        <v>5669</v>
      </c>
      <c r="I1997" s="142" t="s">
        <v>601</v>
      </c>
      <c r="J1997" s="137" t="s">
        <v>591</v>
      </c>
      <c r="K1997" s="138" t="s">
        <v>3878</v>
      </c>
      <c r="L1997" s="138" t="s">
        <v>603</v>
      </c>
      <c r="M1997" s="140" t="s">
        <v>4163</v>
      </c>
      <c r="N1997" s="138" t="s">
        <v>4164</v>
      </c>
      <c r="O1997" s="138" t="s">
        <v>461</v>
      </c>
      <c r="P1997" s="138" t="s">
        <v>3881</v>
      </c>
      <c r="Q1997" s="138" t="s">
        <v>3901</v>
      </c>
      <c r="R1997" s="138" t="s">
        <v>4</v>
      </c>
      <c r="S1997" s="138">
        <v>1</v>
      </c>
      <c r="T1997" s="138">
        <v>180</v>
      </c>
      <c r="U1997" s="138">
        <v>180</v>
      </c>
      <c r="V1997" s="140">
        <v>180</v>
      </c>
      <c r="W1997" s="138">
        <v>180</v>
      </c>
      <c r="X1997" s="138">
        <v>0</v>
      </c>
      <c r="Y1997" s="140"/>
      <c r="Z1997" s="138"/>
      <c r="AA1997" s="137">
        <v>100</v>
      </c>
      <c r="AB1997" s="137">
        <v>100</v>
      </c>
      <c r="AC1997" s="137"/>
      <c r="AD1997" s="137"/>
      <c r="AE1997" s="144"/>
      <c r="AF1997" s="144"/>
      <c r="AG1997" s="144"/>
      <c r="AH1997" s="144" t="s">
        <v>606</v>
      </c>
      <c r="AI1997" s="144" t="s">
        <v>607</v>
      </c>
      <c r="AJ1997" s="145">
        <v>46204</v>
      </c>
      <c r="AK1997" s="146">
        <v>46242.8013541667</v>
      </c>
    </row>
    <row r="1998" s="134" customFormat="1" ht="38.8" customHeight="1" spans="1:37">
      <c r="A1998" s="138" t="s">
        <v>29</v>
      </c>
      <c r="B1998" s="138" t="s">
        <v>496</v>
      </c>
      <c r="C1998" s="137" t="s">
        <v>26</v>
      </c>
      <c r="D1998" s="138" t="s">
        <v>102</v>
      </c>
      <c r="E1998" s="138" t="s">
        <v>587</v>
      </c>
      <c r="F1998" s="138" t="s">
        <v>271</v>
      </c>
      <c r="G1998" s="138" t="s">
        <v>1967</v>
      </c>
      <c r="H1998" s="138" t="s">
        <v>5670</v>
      </c>
      <c r="I1998" s="142" t="s">
        <v>601</v>
      </c>
      <c r="J1998" s="137" t="s">
        <v>591</v>
      </c>
      <c r="K1998" s="138" t="s">
        <v>3972</v>
      </c>
      <c r="L1998" s="138" t="s">
        <v>592</v>
      </c>
      <c r="M1998" s="140" t="s">
        <v>4163</v>
      </c>
      <c r="N1998" s="138" t="s">
        <v>4164</v>
      </c>
      <c r="O1998" s="138" t="s">
        <v>461</v>
      </c>
      <c r="P1998" s="138" t="s">
        <v>3881</v>
      </c>
      <c r="Q1998" s="138" t="s">
        <v>3901</v>
      </c>
      <c r="R1998" s="138" t="s">
        <v>4</v>
      </c>
      <c r="S1998" s="138">
        <v>1</v>
      </c>
      <c r="T1998" s="138">
        <v>180</v>
      </c>
      <c r="U1998" s="138">
        <v>180</v>
      </c>
      <c r="V1998" s="140">
        <v>180</v>
      </c>
      <c r="W1998" s="138">
        <v>180</v>
      </c>
      <c r="X1998" s="138">
        <v>0</v>
      </c>
      <c r="Y1998" s="140"/>
      <c r="Z1998" s="138"/>
      <c r="AA1998" s="137">
        <v>100</v>
      </c>
      <c r="AB1998" s="137">
        <v>100</v>
      </c>
      <c r="AC1998" s="137"/>
      <c r="AD1998" s="137"/>
      <c r="AE1998" s="144"/>
      <c r="AF1998" s="144"/>
      <c r="AG1998" s="144"/>
      <c r="AH1998" s="144" t="s">
        <v>606</v>
      </c>
      <c r="AI1998" s="144" t="s">
        <v>607</v>
      </c>
      <c r="AJ1998" s="144"/>
      <c r="AK1998" s="146">
        <v>46242.7836342593</v>
      </c>
    </row>
    <row r="1999" s="134" customFormat="1" ht="38.8" customHeight="1" spans="1:37">
      <c r="A1999" s="138" t="s">
        <v>29</v>
      </c>
      <c r="B1999" s="138" t="s">
        <v>496</v>
      </c>
      <c r="C1999" s="137" t="s">
        <v>26</v>
      </c>
      <c r="D1999" s="138" t="s">
        <v>105</v>
      </c>
      <c r="E1999" s="138" t="s">
        <v>587</v>
      </c>
      <c r="F1999" s="138" t="s">
        <v>280</v>
      </c>
      <c r="G1999" s="138" t="s">
        <v>1957</v>
      </c>
      <c r="H1999" s="138" t="s">
        <v>2216</v>
      </c>
      <c r="I1999" s="142" t="s">
        <v>601</v>
      </c>
      <c r="J1999" s="137" t="s">
        <v>591</v>
      </c>
      <c r="K1999" s="138" t="s">
        <v>3878</v>
      </c>
      <c r="L1999" s="138" t="s">
        <v>603</v>
      </c>
      <c r="M1999" s="140" t="s">
        <v>3973</v>
      </c>
      <c r="N1999" s="138" t="s">
        <v>3974</v>
      </c>
      <c r="O1999" s="138" t="s">
        <v>461</v>
      </c>
      <c r="P1999" s="138" t="s">
        <v>3881</v>
      </c>
      <c r="Q1999" s="138" t="s">
        <v>3970</v>
      </c>
      <c r="R1999" s="138" t="s">
        <v>9</v>
      </c>
      <c r="S1999" s="138">
        <v>1</v>
      </c>
      <c r="T1999" s="138">
        <v>50</v>
      </c>
      <c r="U1999" s="138">
        <v>100</v>
      </c>
      <c r="V1999" s="140">
        <v>100</v>
      </c>
      <c r="W1999" s="138">
        <v>50</v>
      </c>
      <c r="X1999" s="138">
        <v>0</v>
      </c>
      <c r="Y1999" s="140"/>
      <c r="Z1999" s="138"/>
      <c r="AA1999" s="137">
        <v>35</v>
      </c>
      <c r="AB1999" s="137">
        <v>35</v>
      </c>
      <c r="AC1999" s="137"/>
      <c r="AD1999" s="137"/>
      <c r="AE1999" s="144"/>
      <c r="AF1999" s="144"/>
      <c r="AG1999" s="144"/>
      <c r="AH1999" s="144" t="s">
        <v>606</v>
      </c>
      <c r="AI1999" s="144" t="s">
        <v>607</v>
      </c>
      <c r="AJ1999" s="145">
        <v>46241</v>
      </c>
      <c r="AK1999" s="146">
        <v>46242.7723032407</v>
      </c>
    </row>
    <row r="2000" s="134" customFormat="1" ht="38.8" customHeight="1" spans="1:37">
      <c r="A2000" s="138" t="s">
        <v>29</v>
      </c>
      <c r="B2000" s="138" t="s">
        <v>496</v>
      </c>
      <c r="C2000" s="137" t="s">
        <v>26</v>
      </c>
      <c r="D2000" s="138" t="s">
        <v>114</v>
      </c>
      <c r="E2000" s="138" t="s">
        <v>587</v>
      </c>
      <c r="F2000" s="138" t="s">
        <v>306</v>
      </c>
      <c r="G2000" s="138" t="s">
        <v>709</v>
      </c>
      <c r="H2000" s="138" t="s">
        <v>5671</v>
      </c>
      <c r="I2000" s="142" t="s">
        <v>590</v>
      </c>
      <c r="J2000" s="137" t="s">
        <v>818</v>
      </c>
      <c r="K2000" s="138" t="s">
        <v>3868</v>
      </c>
      <c r="L2000" s="138" t="s">
        <v>603</v>
      </c>
      <c r="M2000" s="140" t="s">
        <v>5672</v>
      </c>
      <c r="N2000" s="138" t="s">
        <v>5673</v>
      </c>
      <c r="O2000" s="138" t="s">
        <v>513</v>
      </c>
      <c r="P2000" s="138" t="s">
        <v>3868</v>
      </c>
      <c r="Q2000" s="138" t="s">
        <v>3867</v>
      </c>
      <c r="R2000" s="138"/>
      <c r="S2000" s="138">
        <v>1</v>
      </c>
      <c r="T2000" s="138">
        <v>55</v>
      </c>
      <c r="U2000" s="138">
        <v>0</v>
      </c>
      <c r="V2000" s="140">
        <v>55</v>
      </c>
      <c r="W2000" s="138">
        <v>0</v>
      </c>
      <c r="X2000" s="138">
        <v>55</v>
      </c>
      <c r="Y2000" s="140"/>
      <c r="Z2000" s="138"/>
      <c r="AA2000" s="137">
        <v>38.5</v>
      </c>
      <c r="AB2000" s="137">
        <v>0</v>
      </c>
      <c r="AC2000" s="137"/>
      <c r="AD2000" s="137"/>
      <c r="AE2000" s="144"/>
      <c r="AF2000" s="144"/>
      <c r="AG2000" s="144"/>
      <c r="AH2000" s="144"/>
      <c r="AI2000" s="144" t="s">
        <v>596</v>
      </c>
      <c r="AJ2000" s="145">
        <v>45207</v>
      </c>
      <c r="AK2000" s="146">
        <v>46242.7718634259</v>
      </c>
    </row>
    <row r="2001" s="134" customFormat="1" ht="38.8" customHeight="1" spans="1:37">
      <c r="A2001" s="138" t="s">
        <v>29</v>
      </c>
      <c r="B2001" s="138" t="s">
        <v>496</v>
      </c>
      <c r="C2001" s="137" t="s">
        <v>26</v>
      </c>
      <c r="D2001" s="138" t="s">
        <v>104</v>
      </c>
      <c r="E2001" s="138" t="s">
        <v>587</v>
      </c>
      <c r="F2001" s="138" t="s">
        <v>275</v>
      </c>
      <c r="G2001" s="138" t="s">
        <v>2213</v>
      </c>
      <c r="H2001" s="138" t="s">
        <v>2215</v>
      </c>
      <c r="I2001" s="142" t="s">
        <v>590</v>
      </c>
      <c r="J2001" s="137" t="s">
        <v>591</v>
      </c>
      <c r="K2001" s="138" t="s">
        <v>593</v>
      </c>
      <c r="L2001" s="138" t="s">
        <v>592</v>
      </c>
      <c r="M2001" s="140" t="s">
        <v>3931</v>
      </c>
      <c r="N2001" s="138" t="s">
        <v>3932</v>
      </c>
      <c r="O2001" s="138" t="s">
        <v>513</v>
      </c>
      <c r="P2001" s="138" t="s">
        <v>3866</v>
      </c>
      <c r="Q2001" s="138" t="s">
        <v>3867</v>
      </c>
      <c r="R2001" s="138"/>
      <c r="S2001" s="138">
        <v>1</v>
      </c>
      <c r="T2001" s="138">
        <v>0</v>
      </c>
      <c r="U2001" s="138">
        <v>198</v>
      </c>
      <c r="V2001" s="140">
        <v>198</v>
      </c>
      <c r="W2001" s="138">
        <v>0</v>
      </c>
      <c r="X2001" s="138">
        <v>0</v>
      </c>
      <c r="Y2001" s="140"/>
      <c r="Z2001" s="138"/>
      <c r="AA2001" s="137">
        <v>0</v>
      </c>
      <c r="AB2001" s="137">
        <v>0</v>
      </c>
      <c r="AC2001" s="137"/>
      <c r="AD2001" s="137"/>
      <c r="AE2001" s="144"/>
      <c r="AF2001" s="144"/>
      <c r="AG2001" s="144"/>
      <c r="AH2001" s="144" t="s">
        <v>606</v>
      </c>
      <c r="AI2001" s="144" t="s">
        <v>607</v>
      </c>
      <c r="AJ2001" s="145">
        <v>44098</v>
      </c>
      <c r="AK2001" s="146">
        <v>46242.7419097222</v>
      </c>
    </row>
    <row r="2002" s="134" customFormat="1" ht="38.8" customHeight="1" spans="1:37">
      <c r="A2002" s="138" t="s">
        <v>29</v>
      </c>
      <c r="B2002" s="138" t="s">
        <v>496</v>
      </c>
      <c r="C2002" s="137" t="s">
        <v>26</v>
      </c>
      <c r="D2002" s="138" t="s">
        <v>102</v>
      </c>
      <c r="E2002" s="138" t="s">
        <v>587</v>
      </c>
      <c r="F2002" s="138" t="s">
        <v>271</v>
      </c>
      <c r="G2002" s="138" t="s">
        <v>1967</v>
      </c>
      <c r="H2002" s="138" t="s">
        <v>5674</v>
      </c>
      <c r="I2002" s="142" t="s">
        <v>601</v>
      </c>
      <c r="J2002" s="137" t="s">
        <v>591</v>
      </c>
      <c r="K2002" s="138" t="s">
        <v>3972</v>
      </c>
      <c r="L2002" s="138" t="s">
        <v>592</v>
      </c>
      <c r="M2002" s="140" t="s">
        <v>4163</v>
      </c>
      <c r="N2002" s="138" t="s">
        <v>4164</v>
      </c>
      <c r="O2002" s="138" t="s">
        <v>461</v>
      </c>
      <c r="P2002" s="138" t="s">
        <v>3881</v>
      </c>
      <c r="Q2002" s="138" t="s">
        <v>3901</v>
      </c>
      <c r="R2002" s="138" t="s">
        <v>4</v>
      </c>
      <c r="S2002" s="138">
        <v>1</v>
      </c>
      <c r="T2002" s="138">
        <v>180</v>
      </c>
      <c r="U2002" s="138">
        <v>180</v>
      </c>
      <c r="V2002" s="140">
        <v>180</v>
      </c>
      <c r="W2002" s="138">
        <v>180</v>
      </c>
      <c r="X2002" s="138">
        <v>0</v>
      </c>
      <c r="Y2002" s="140"/>
      <c r="Z2002" s="138"/>
      <c r="AA2002" s="137">
        <v>100</v>
      </c>
      <c r="AB2002" s="137">
        <v>100</v>
      </c>
      <c r="AC2002" s="137"/>
      <c r="AD2002" s="137"/>
      <c r="AE2002" s="144"/>
      <c r="AF2002" s="144"/>
      <c r="AG2002" s="144"/>
      <c r="AH2002" s="144" t="s">
        <v>606</v>
      </c>
      <c r="AI2002" s="144" t="s">
        <v>607</v>
      </c>
      <c r="AJ2002" s="144"/>
      <c r="AK2002" s="146">
        <v>46242.7239236111</v>
      </c>
    </row>
    <row r="2003" s="134" customFormat="1" ht="38.8" customHeight="1" spans="1:37">
      <c r="A2003" s="138" t="s">
        <v>29</v>
      </c>
      <c r="B2003" s="138" t="s">
        <v>496</v>
      </c>
      <c r="C2003" s="137" t="s">
        <v>26</v>
      </c>
      <c r="D2003" s="138" t="s">
        <v>114</v>
      </c>
      <c r="E2003" s="138" t="s">
        <v>587</v>
      </c>
      <c r="F2003" s="138" t="s">
        <v>304</v>
      </c>
      <c r="G2003" s="138" t="s">
        <v>1981</v>
      </c>
      <c r="H2003" s="138" t="s">
        <v>5675</v>
      </c>
      <c r="I2003" s="142" t="s">
        <v>601</v>
      </c>
      <c r="J2003" s="137" t="s">
        <v>621</v>
      </c>
      <c r="K2003" s="138" t="s">
        <v>3878</v>
      </c>
      <c r="L2003" s="138" t="s">
        <v>603</v>
      </c>
      <c r="M2003" s="140" t="s">
        <v>5676</v>
      </c>
      <c r="N2003" s="138" t="s">
        <v>5677</v>
      </c>
      <c r="O2003" s="138" t="s">
        <v>513</v>
      </c>
      <c r="P2003" s="138" t="s">
        <v>3868</v>
      </c>
      <c r="Q2003" s="138" t="s">
        <v>3867</v>
      </c>
      <c r="R2003" s="138"/>
      <c r="S2003" s="138">
        <v>1</v>
      </c>
      <c r="T2003" s="138">
        <v>95</v>
      </c>
      <c r="U2003" s="138">
        <v>255</v>
      </c>
      <c r="V2003" s="140">
        <v>255</v>
      </c>
      <c r="W2003" s="138">
        <v>95</v>
      </c>
      <c r="X2003" s="138">
        <v>0</v>
      </c>
      <c r="Y2003" s="140"/>
      <c r="Z2003" s="138"/>
      <c r="AA2003" s="137">
        <v>66.5</v>
      </c>
      <c r="AB2003" s="137">
        <v>66.5</v>
      </c>
      <c r="AC2003" s="137"/>
      <c r="AD2003" s="137"/>
      <c r="AE2003" s="144"/>
      <c r="AF2003" s="144"/>
      <c r="AG2003" s="144"/>
      <c r="AH2003" s="144" t="s">
        <v>606</v>
      </c>
      <c r="AI2003" s="144" t="s">
        <v>607</v>
      </c>
      <c r="AJ2003" s="145">
        <v>46241</v>
      </c>
      <c r="AK2003" s="146">
        <v>46242.7187847222</v>
      </c>
    </row>
    <row r="2004" s="134" customFormat="1" ht="38.8" customHeight="1" spans="1:37">
      <c r="A2004" s="138" t="s">
        <v>29</v>
      </c>
      <c r="B2004" s="138" t="s">
        <v>496</v>
      </c>
      <c r="C2004" s="137" t="s">
        <v>26</v>
      </c>
      <c r="D2004" s="138" t="s">
        <v>110</v>
      </c>
      <c r="E2004" s="138" t="s">
        <v>625</v>
      </c>
      <c r="F2004" s="138" t="s">
        <v>287</v>
      </c>
      <c r="G2004" s="138" t="s">
        <v>1970</v>
      </c>
      <c r="H2004" s="138" t="s">
        <v>5678</v>
      </c>
      <c r="I2004" s="142" t="s">
        <v>601</v>
      </c>
      <c r="J2004" s="137" t="s">
        <v>991</v>
      </c>
      <c r="K2004" s="138" t="s">
        <v>3878</v>
      </c>
      <c r="L2004" s="138" t="s">
        <v>603</v>
      </c>
      <c r="M2004" s="140" t="s">
        <v>5679</v>
      </c>
      <c r="N2004" s="138" t="s">
        <v>5680</v>
      </c>
      <c r="O2004" s="138" t="s">
        <v>461</v>
      </c>
      <c r="P2004" s="138" t="s">
        <v>3881</v>
      </c>
      <c r="Q2004" s="138" t="s">
        <v>3889</v>
      </c>
      <c r="R2004" s="138" t="s">
        <v>10</v>
      </c>
      <c r="S2004" s="138">
        <v>1</v>
      </c>
      <c r="T2004" s="138">
        <v>40</v>
      </c>
      <c r="U2004" s="138">
        <v>120</v>
      </c>
      <c r="V2004" s="140">
        <v>120</v>
      </c>
      <c r="W2004" s="138">
        <v>40</v>
      </c>
      <c r="X2004" s="138">
        <v>0</v>
      </c>
      <c r="Y2004" s="140"/>
      <c r="Z2004" s="138"/>
      <c r="AA2004" s="137">
        <v>40</v>
      </c>
      <c r="AB2004" s="137">
        <v>40</v>
      </c>
      <c r="AC2004" s="137"/>
      <c r="AD2004" s="137"/>
      <c r="AE2004" s="144"/>
      <c r="AF2004" s="144"/>
      <c r="AG2004" s="144"/>
      <c r="AH2004" s="144" t="s">
        <v>651</v>
      </c>
      <c r="AI2004" s="144" t="s">
        <v>607</v>
      </c>
      <c r="AJ2004" s="145">
        <v>46221</v>
      </c>
      <c r="AK2004" s="146">
        <v>46242.718275463</v>
      </c>
    </row>
    <row r="2005" s="134" customFormat="1" ht="38.8" customHeight="1" spans="1:37">
      <c r="A2005" s="138" t="s">
        <v>29</v>
      </c>
      <c r="B2005" s="138" t="s">
        <v>496</v>
      </c>
      <c r="C2005" s="137" t="s">
        <v>26</v>
      </c>
      <c r="D2005" s="138" t="s">
        <v>110</v>
      </c>
      <c r="E2005" s="138" t="s">
        <v>625</v>
      </c>
      <c r="F2005" s="138" t="s">
        <v>287</v>
      </c>
      <c r="G2005" s="138" t="s">
        <v>1970</v>
      </c>
      <c r="H2005" s="138" t="s">
        <v>5678</v>
      </c>
      <c r="I2005" s="142" t="s">
        <v>601</v>
      </c>
      <c r="J2005" s="137" t="s">
        <v>991</v>
      </c>
      <c r="K2005" s="138" t="s">
        <v>3878</v>
      </c>
      <c r="L2005" s="138" t="s">
        <v>603</v>
      </c>
      <c r="M2005" s="140" t="s">
        <v>5679</v>
      </c>
      <c r="N2005" s="138" t="s">
        <v>5680</v>
      </c>
      <c r="O2005" s="138" t="s">
        <v>461</v>
      </c>
      <c r="P2005" s="138" t="s">
        <v>3881</v>
      </c>
      <c r="Q2005" s="138" t="s">
        <v>3889</v>
      </c>
      <c r="R2005" s="138" t="s">
        <v>10</v>
      </c>
      <c r="S2005" s="138">
        <v>1</v>
      </c>
      <c r="T2005" s="138">
        <v>40</v>
      </c>
      <c r="U2005" s="138">
        <v>120</v>
      </c>
      <c r="V2005" s="140">
        <v>120</v>
      </c>
      <c r="W2005" s="138">
        <v>40</v>
      </c>
      <c r="X2005" s="138">
        <v>0</v>
      </c>
      <c r="Y2005" s="140"/>
      <c r="Z2005" s="138"/>
      <c r="AA2005" s="137">
        <v>40</v>
      </c>
      <c r="AB2005" s="137">
        <v>40</v>
      </c>
      <c r="AC2005" s="137"/>
      <c r="AD2005" s="137"/>
      <c r="AE2005" s="144"/>
      <c r="AF2005" s="144"/>
      <c r="AG2005" s="144"/>
      <c r="AH2005" s="144" t="s">
        <v>651</v>
      </c>
      <c r="AI2005" s="144" t="s">
        <v>607</v>
      </c>
      <c r="AJ2005" s="145">
        <v>46221</v>
      </c>
      <c r="AK2005" s="146">
        <v>46242.718275463</v>
      </c>
    </row>
    <row r="2006" s="134" customFormat="1" ht="38.8" customHeight="1" spans="1:37">
      <c r="A2006" s="138" t="s">
        <v>29</v>
      </c>
      <c r="B2006" s="138" t="s">
        <v>496</v>
      </c>
      <c r="C2006" s="137" t="s">
        <v>26</v>
      </c>
      <c r="D2006" s="138" t="s">
        <v>110</v>
      </c>
      <c r="E2006" s="138" t="s">
        <v>625</v>
      </c>
      <c r="F2006" s="138" t="s">
        <v>287</v>
      </c>
      <c r="G2006" s="138" t="s">
        <v>1970</v>
      </c>
      <c r="H2006" s="138" t="s">
        <v>5678</v>
      </c>
      <c r="I2006" s="142" t="s">
        <v>601</v>
      </c>
      <c r="J2006" s="137" t="s">
        <v>991</v>
      </c>
      <c r="K2006" s="138" t="s">
        <v>3878</v>
      </c>
      <c r="L2006" s="138" t="s">
        <v>603</v>
      </c>
      <c r="M2006" s="140" t="s">
        <v>3917</v>
      </c>
      <c r="N2006" s="138" t="s">
        <v>3918</v>
      </c>
      <c r="O2006" s="138" t="s">
        <v>461</v>
      </c>
      <c r="P2006" s="138" t="s">
        <v>3881</v>
      </c>
      <c r="Q2006" s="138" t="s">
        <v>3889</v>
      </c>
      <c r="R2006" s="138" t="s">
        <v>10</v>
      </c>
      <c r="S2006" s="138">
        <v>1</v>
      </c>
      <c r="T2006" s="138">
        <v>40</v>
      </c>
      <c r="U2006" s="138">
        <v>120</v>
      </c>
      <c r="V2006" s="140">
        <v>120</v>
      </c>
      <c r="W2006" s="138">
        <v>40</v>
      </c>
      <c r="X2006" s="138">
        <v>0</v>
      </c>
      <c r="Y2006" s="140"/>
      <c r="Z2006" s="138"/>
      <c r="AA2006" s="137">
        <v>40</v>
      </c>
      <c r="AB2006" s="137">
        <v>40</v>
      </c>
      <c r="AC2006" s="137"/>
      <c r="AD2006" s="137"/>
      <c r="AE2006" s="144"/>
      <c r="AF2006" s="144"/>
      <c r="AG2006" s="144"/>
      <c r="AH2006" s="144" t="s">
        <v>651</v>
      </c>
      <c r="AI2006" s="144" t="s">
        <v>607</v>
      </c>
      <c r="AJ2006" s="145">
        <v>46221</v>
      </c>
      <c r="AK2006" s="146">
        <v>46242.718275463</v>
      </c>
    </row>
    <row r="2007" s="134" customFormat="1" ht="38.8" customHeight="1" spans="1:37">
      <c r="A2007" s="138" t="s">
        <v>29</v>
      </c>
      <c r="B2007" s="138" t="s">
        <v>496</v>
      </c>
      <c r="C2007" s="137" t="s">
        <v>26</v>
      </c>
      <c r="D2007" s="138" t="s">
        <v>114</v>
      </c>
      <c r="E2007" s="138" t="s">
        <v>587</v>
      </c>
      <c r="F2007" s="138" t="s">
        <v>306</v>
      </c>
      <c r="G2007" s="138" t="s">
        <v>709</v>
      </c>
      <c r="H2007" s="138" t="s">
        <v>2212</v>
      </c>
      <c r="I2007" s="142" t="s">
        <v>601</v>
      </c>
      <c r="J2007" s="137" t="s">
        <v>591</v>
      </c>
      <c r="K2007" s="138" t="s">
        <v>793</v>
      </c>
      <c r="L2007" s="138" t="s">
        <v>603</v>
      </c>
      <c r="M2007" s="140" t="s">
        <v>3879</v>
      </c>
      <c r="N2007" s="138" t="s">
        <v>3880</v>
      </c>
      <c r="O2007" s="138" t="s">
        <v>461</v>
      </c>
      <c r="P2007" s="138" t="s">
        <v>3881</v>
      </c>
      <c r="Q2007" s="138" t="s">
        <v>3882</v>
      </c>
      <c r="R2007" s="138" t="s">
        <v>8</v>
      </c>
      <c r="S2007" s="138">
        <v>1</v>
      </c>
      <c r="T2007" s="138">
        <v>50</v>
      </c>
      <c r="U2007" s="138">
        <v>340</v>
      </c>
      <c r="V2007" s="140">
        <v>340</v>
      </c>
      <c r="W2007" s="138">
        <v>50</v>
      </c>
      <c r="X2007" s="138">
        <v>0</v>
      </c>
      <c r="Y2007" s="140"/>
      <c r="Z2007" s="138"/>
      <c r="AA2007" s="137">
        <v>35</v>
      </c>
      <c r="AB2007" s="137">
        <v>35</v>
      </c>
      <c r="AC2007" s="137"/>
      <c r="AD2007" s="137"/>
      <c r="AE2007" s="144"/>
      <c r="AF2007" s="144"/>
      <c r="AG2007" s="144"/>
      <c r="AH2007" s="144" t="s">
        <v>606</v>
      </c>
      <c r="AI2007" s="144" t="s">
        <v>607</v>
      </c>
      <c r="AJ2007" s="145">
        <v>46174</v>
      </c>
      <c r="AK2007" s="146">
        <v>46242.7150347222</v>
      </c>
    </row>
    <row r="2008" s="134" customFormat="1" ht="38.8" customHeight="1" spans="1:37">
      <c r="A2008" s="138" t="s">
        <v>29</v>
      </c>
      <c r="B2008" s="138" t="s">
        <v>496</v>
      </c>
      <c r="C2008" s="137" t="s">
        <v>26</v>
      </c>
      <c r="D2008" s="138" t="s">
        <v>113</v>
      </c>
      <c r="E2008" s="138" t="s">
        <v>587</v>
      </c>
      <c r="F2008" s="138" t="s">
        <v>299</v>
      </c>
      <c r="G2008" s="138" t="s">
        <v>685</v>
      </c>
      <c r="H2008" s="138" t="s">
        <v>2210</v>
      </c>
      <c r="I2008" s="142" t="s">
        <v>601</v>
      </c>
      <c r="J2008" s="137" t="s">
        <v>591</v>
      </c>
      <c r="K2008" s="138" t="s">
        <v>3878</v>
      </c>
      <c r="L2008" s="138" t="s">
        <v>603</v>
      </c>
      <c r="M2008" s="140" t="s">
        <v>3879</v>
      </c>
      <c r="N2008" s="138" t="s">
        <v>3880</v>
      </c>
      <c r="O2008" s="138" t="s">
        <v>461</v>
      </c>
      <c r="P2008" s="138" t="s">
        <v>3881</v>
      </c>
      <c r="Q2008" s="138" t="s">
        <v>3882</v>
      </c>
      <c r="R2008" s="138" t="s">
        <v>8</v>
      </c>
      <c r="S2008" s="138">
        <v>1</v>
      </c>
      <c r="T2008" s="138">
        <v>50</v>
      </c>
      <c r="U2008" s="138">
        <v>100</v>
      </c>
      <c r="V2008" s="140">
        <v>100</v>
      </c>
      <c r="W2008" s="138">
        <v>50</v>
      </c>
      <c r="X2008" s="138">
        <v>0</v>
      </c>
      <c r="Y2008" s="140"/>
      <c r="Z2008" s="138"/>
      <c r="AA2008" s="137">
        <v>35</v>
      </c>
      <c r="AB2008" s="137">
        <v>35</v>
      </c>
      <c r="AC2008" s="137"/>
      <c r="AD2008" s="137"/>
      <c r="AE2008" s="144"/>
      <c r="AF2008" s="144"/>
      <c r="AG2008" s="144"/>
      <c r="AH2008" s="144" t="s">
        <v>606</v>
      </c>
      <c r="AI2008" s="144" t="s">
        <v>607</v>
      </c>
      <c r="AJ2008" s="145">
        <v>46241</v>
      </c>
      <c r="AK2008" s="146">
        <v>46242.6949652778</v>
      </c>
    </row>
    <row r="2009" s="134" customFormat="1" ht="38.8" customHeight="1" spans="1:37">
      <c r="A2009" s="138" t="s">
        <v>29</v>
      </c>
      <c r="B2009" s="138" t="s">
        <v>496</v>
      </c>
      <c r="C2009" s="137" t="s">
        <v>26</v>
      </c>
      <c r="D2009" s="138" t="s">
        <v>102</v>
      </c>
      <c r="E2009" s="138" t="s">
        <v>587</v>
      </c>
      <c r="F2009" s="138" t="s">
        <v>272</v>
      </c>
      <c r="G2009" s="138" t="s">
        <v>1962</v>
      </c>
      <c r="H2009" s="138" t="s">
        <v>2209</v>
      </c>
      <c r="I2009" s="142" t="s">
        <v>601</v>
      </c>
      <c r="J2009" s="137" t="s">
        <v>591</v>
      </c>
      <c r="K2009" s="138" t="s">
        <v>3878</v>
      </c>
      <c r="L2009" s="138" t="s">
        <v>603</v>
      </c>
      <c r="M2009" s="140" t="s">
        <v>4163</v>
      </c>
      <c r="N2009" s="138" t="s">
        <v>4164</v>
      </c>
      <c r="O2009" s="138" t="s">
        <v>461</v>
      </c>
      <c r="P2009" s="138" t="s">
        <v>3881</v>
      </c>
      <c r="Q2009" s="138" t="s">
        <v>3901</v>
      </c>
      <c r="R2009" s="138" t="s">
        <v>4</v>
      </c>
      <c r="S2009" s="138">
        <v>1</v>
      </c>
      <c r="T2009" s="138">
        <v>180</v>
      </c>
      <c r="U2009" s="138">
        <v>230</v>
      </c>
      <c r="V2009" s="140">
        <v>230</v>
      </c>
      <c r="W2009" s="138">
        <v>180</v>
      </c>
      <c r="X2009" s="138">
        <v>0</v>
      </c>
      <c r="Y2009" s="140"/>
      <c r="Z2009" s="138"/>
      <c r="AA2009" s="137">
        <v>100</v>
      </c>
      <c r="AB2009" s="137">
        <v>100</v>
      </c>
      <c r="AC2009" s="137"/>
      <c r="AD2009" s="137"/>
      <c r="AE2009" s="144"/>
      <c r="AF2009" s="144"/>
      <c r="AG2009" s="144"/>
      <c r="AH2009" s="144" t="s">
        <v>606</v>
      </c>
      <c r="AI2009" s="144" t="s">
        <v>607</v>
      </c>
      <c r="AJ2009" s="145">
        <v>46211</v>
      </c>
      <c r="AK2009" s="146">
        <v>46242.6946412037</v>
      </c>
    </row>
    <row r="2010" s="134" customFormat="1" ht="38.8" customHeight="1" spans="1:37">
      <c r="A2010" s="138" t="s">
        <v>29</v>
      </c>
      <c r="B2010" s="138" t="s">
        <v>496</v>
      </c>
      <c r="C2010" s="137" t="s">
        <v>26</v>
      </c>
      <c r="D2010" s="138" t="s">
        <v>107</v>
      </c>
      <c r="E2010" s="138" t="s">
        <v>587</v>
      </c>
      <c r="F2010" s="138" t="s">
        <v>282</v>
      </c>
      <c r="G2010" s="138" t="s">
        <v>1942</v>
      </c>
      <c r="H2010" s="138" t="s">
        <v>5681</v>
      </c>
      <c r="I2010" s="142" t="s">
        <v>601</v>
      </c>
      <c r="J2010" s="137" t="s">
        <v>591</v>
      </c>
      <c r="K2010" s="138" t="s">
        <v>3878</v>
      </c>
      <c r="L2010" s="138" t="s">
        <v>603</v>
      </c>
      <c r="M2010" s="140" t="s">
        <v>4163</v>
      </c>
      <c r="N2010" s="138" t="s">
        <v>4164</v>
      </c>
      <c r="O2010" s="138" t="s">
        <v>461</v>
      </c>
      <c r="P2010" s="138" t="s">
        <v>3881</v>
      </c>
      <c r="Q2010" s="138" t="s">
        <v>3901</v>
      </c>
      <c r="R2010" s="138" t="s">
        <v>4</v>
      </c>
      <c r="S2010" s="138">
        <v>1</v>
      </c>
      <c r="T2010" s="138">
        <v>180</v>
      </c>
      <c r="U2010" s="138">
        <v>230</v>
      </c>
      <c r="V2010" s="140">
        <v>230</v>
      </c>
      <c r="W2010" s="138">
        <v>180</v>
      </c>
      <c r="X2010" s="138">
        <v>0</v>
      </c>
      <c r="Y2010" s="140"/>
      <c r="Z2010" s="138"/>
      <c r="AA2010" s="137">
        <v>100</v>
      </c>
      <c r="AB2010" s="137">
        <v>100</v>
      </c>
      <c r="AC2010" s="137"/>
      <c r="AD2010" s="137"/>
      <c r="AE2010" s="144"/>
      <c r="AF2010" s="144"/>
      <c r="AG2010" s="144"/>
      <c r="AH2010" s="144" t="s">
        <v>606</v>
      </c>
      <c r="AI2010" s="144" t="s">
        <v>607</v>
      </c>
      <c r="AJ2010" s="145">
        <v>46241</v>
      </c>
      <c r="AK2010" s="146">
        <v>46242.6670486111</v>
      </c>
    </row>
    <row r="2011" s="134" customFormat="1" ht="38.8" customHeight="1" spans="1:37">
      <c r="A2011" s="138" t="s">
        <v>29</v>
      </c>
      <c r="B2011" s="138" t="s">
        <v>496</v>
      </c>
      <c r="C2011" s="137" t="s">
        <v>26</v>
      </c>
      <c r="D2011" s="138" t="s">
        <v>107</v>
      </c>
      <c r="E2011" s="138" t="s">
        <v>587</v>
      </c>
      <c r="F2011" s="138" t="s">
        <v>282</v>
      </c>
      <c r="G2011" s="138" t="s">
        <v>1942</v>
      </c>
      <c r="H2011" s="138" t="s">
        <v>5681</v>
      </c>
      <c r="I2011" s="142" t="s">
        <v>601</v>
      </c>
      <c r="J2011" s="137" t="s">
        <v>591</v>
      </c>
      <c r="K2011" s="138" t="s">
        <v>3878</v>
      </c>
      <c r="L2011" s="138" t="s">
        <v>603</v>
      </c>
      <c r="M2011" s="140" t="s">
        <v>3879</v>
      </c>
      <c r="N2011" s="138" t="s">
        <v>3880</v>
      </c>
      <c r="O2011" s="138" t="s">
        <v>461</v>
      </c>
      <c r="P2011" s="138" t="s">
        <v>3881</v>
      </c>
      <c r="Q2011" s="138" t="s">
        <v>3882</v>
      </c>
      <c r="R2011" s="138" t="s">
        <v>8</v>
      </c>
      <c r="S2011" s="138">
        <v>1</v>
      </c>
      <c r="T2011" s="138">
        <v>50</v>
      </c>
      <c r="U2011" s="138">
        <v>230</v>
      </c>
      <c r="V2011" s="140">
        <v>230</v>
      </c>
      <c r="W2011" s="138">
        <v>50</v>
      </c>
      <c r="X2011" s="138">
        <v>0</v>
      </c>
      <c r="Y2011" s="140"/>
      <c r="Z2011" s="138"/>
      <c r="AA2011" s="137">
        <v>35</v>
      </c>
      <c r="AB2011" s="137">
        <v>35</v>
      </c>
      <c r="AC2011" s="137"/>
      <c r="AD2011" s="137"/>
      <c r="AE2011" s="144"/>
      <c r="AF2011" s="144"/>
      <c r="AG2011" s="144"/>
      <c r="AH2011" s="144" t="s">
        <v>606</v>
      </c>
      <c r="AI2011" s="144" t="s">
        <v>607</v>
      </c>
      <c r="AJ2011" s="145">
        <v>46241</v>
      </c>
      <c r="AK2011" s="146">
        <v>46242.6670486111</v>
      </c>
    </row>
    <row r="2012" s="134" customFormat="1" ht="38.8" customHeight="1" spans="1:37">
      <c r="A2012" s="138" t="s">
        <v>29</v>
      </c>
      <c r="B2012" s="138" t="s">
        <v>496</v>
      </c>
      <c r="C2012" s="137" t="s">
        <v>26</v>
      </c>
      <c r="D2012" s="138" t="s">
        <v>106</v>
      </c>
      <c r="E2012" s="138" t="s">
        <v>625</v>
      </c>
      <c r="F2012" s="138" t="s">
        <v>281</v>
      </c>
      <c r="G2012" s="138" t="s">
        <v>1927</v>
      </c>
      <c r="H2012" s="138" t="s">
        <v>5682</v>
      </c>
      <c r="I2012" s="142" t="s">
        <v>590</v>
      </c>
      <c r="J2012" s="137" t="s">
        <v>1199</v>
      </c>
      <c r="K2012" s="138" t="s">
        <v>4050</v>
      </c>
      <c r="L2012" s="138" t="s">
        <v>603</v>
      </c>
      <c r="M2012" s="140" t="s">
        <v>4082</v>
      </c>
      <c r="N2012" s="138" t="s">
        <v>4083</v>
      </c>
      <c r="O2012" s="138" t="s">
        <v>461</v>
      </c>
      <c r="P2012" s="138" t="s">
        <v>3881</v>
      </c>
      <c r="Q2012" s="138" t="s">
        <v>4053</v>
      </c>
      <c r="R2012" s="138"/>
      <c r="S2012" s="138">
        <v>1</v>
      </c>
      <c r="T2012" s="138">
        <v>350</v>
      </c>
      <c r="U2012" s="138">
        <v>0</v>
      </c>
      <c r="V2012" s="140">
        <v>350</v>
      </c>
      <c r="W2012" s="138">
        <v>0</v>
      </c>
      <c r="X2012" s="138">
        <v>350</v>
      </c>
      <c r="Y2012" s="140" t="s">
        <v>678</v>
      </c>
      <c r="Z2012" s="138"/>
      <c r="AA2012" s="137">
        <v>350</v>
      </c>
      <c r="AB2012" s="137">
        <v>0</v>
      </c>
      <c r="AC2012" s="137"/>
      <c r="AD2012" s="137"/>
      <c r="AE2012" s="144"/>
      <c r="AF2012" s="144"/>
      <c r="AG2012" s="144"/>
      <c r="AH2012" s="144"/>
      <c r="AI2012" s="144" t="s">
        <v>596</v>
      </c>
      <c r="AJ2012" s="145">
        <v>45835</v>
      </c>
      <c r="AK2012" s="146">
        <v>46242.6531597222</v>
      </c>
    </row>
    <row r="2013" s="134" customFormat="1" ht="38.8" customHeight="1" spans="1:37">
      <c r="A2013" s="138" t="s">
        <v>29</v>
      </c>
      <c r="B2013" s="138" t="s">
        <v>496</v>
      </c>
      <c r="C2013" s="137" t="s">
        <v>26</v>
      </c>
      <c r="D2013" s="138" t="s">
        <v>114</v>
      </c>
      <c r="E2013" s="138" t="s">
        <v>587</v>
      </c>
      <c r="F2013" s="138" t="s">
        <v>305</v>
      </c>
      <c r="G2013" s="138" t="s">
        <v>2169</v>
      </c>
      <c r="H2013" s="138" t="s">
        <v>5683</v>
      </c>
      <c r="I2013" s="142" t="s">
        <v>601</v>
      </c>
      <c r="J2013" s="137" t="s">
        <v>591</v>
      </c>
      <c r="K2013" s="138" t="s">
        <v>3878</v>
      </c>
      <c r="L2013" s="138" t="s">
        <v>603</v>
      </c>
      <c r="M2013" s="140" t="s">
        <v>3954</v>
      </c>
      <c r="N2013" s="138" t="s">
        <v>3966</v>
      </c>
      <c r="O2013" s="138" t="s">
        <v>461</v>
      </c>
      <c r="P2013" s="138" t="s">
        <v>3881</v>
      </c>
      <c r="Q2013" s="138" t="s">
        <v>3901</v>
      </c>
      <c r="R2013" s="138" t="s">
        <v>4</v>
      </c>
      <c r="S2013" s="138">
        <v>1</v>
      </c>
      <c r="T2013" s="138">
        <v>180</v>
      </c>
      <c r="U2013" s="138">
        <v>605</v>
      </c>
      <c r="V2013" s="140">
        <v>605</v>
      </c>
      <c r="W2013" s="138">
        <v>180</v>
      </c>
      <c r="X2013" s="138">
        <v>0</v>
      </c>
      <c r="Y2013" s="140"/>
      <c r="Z2013" s="138"/>
      <c r="AA2013" s="137">
        <v>100</v>
      </c>
      <c r="AB2013" s="137">
        <v>100</v>
      </c>
      <c r="AC2013" s="137"/>
      <c r="AD2013" s="137"/>
      <c r="AE2013" s="144"/>
      <c r="AF2013" s="144"/>
      <c r="AG2013" s="144"/>
      <c r="AH2013" s="144" t="s">
        <v>606</v>
      </c>
      <c r="AI2013" s="144" t="s">
        <v>607</v>
      </c>
      <c r="AJ2013" s="145">
        <v>46241</v>
      </c>
      <c r="AK2013" s="146">
        <v>46242.6503009259</v>
      </c>
    </row>
    <row r="2014" s="134" customFormat="1" ht="38.8" customHeight="1" spans="1:37">
      <c r="A2014" s="138" t="s">
        <v>29</v>
      </c>
      <c r="B2014" s="138" t="s">
        <v>496</v>
      </c>
      <c r="C2014" s="137" t="s">
        <v>26</v>
      </c>
      <c r="D2014" s="138" t="s">
        <v>114</v>
      </c>
      <c r="E2014" s="138" t="s">
        <v>587</v>
      </c>
      <c r="F2014" s="138" t="s">
        <v>305</v>
      </c>
      <c r="G2014" s="138" t="s">
        <v>2169</v>
      </c>
      <c r="H2014" s="138" t="s">
        <v>5683</v>
      </c>
      <c r="I2014" s="142" t="s">
        <v>601</v>
      </c>
      <c r="J2014" s="137" t="s">
        <v>591</v>
      </c>
      <c r="K2014" s="138" t="s">
        <v>3878</v>
      </c>
      <c r="L2014" s="138" t="s">
        <v>603</v>
      </c>
      <c r="M2014" s="140" t="s">
        <v>3879</v>
      </c>
      <c r="N2014" s="138" t="s">
        <v>3880</v>
      </c>
      <c r="O2014" s="138" t="s">
        <v>461</v>
      </c>
      <c r="P2014" s="138" t="s">
        <v>3881</v>
      </c>
      <c r="Q2014" s="138" t="s">
        <v>3882</v>
      </c>
      <c r="R2014" s="138" t="s">
        <v>8</v>
      </c>
      <c r="S2014" s="138">
        <v>1</v>
      </c>
      <c r="T2014" s="138">
        <v>50</v>
      </c>
      <c r="U2014" s="138">
        <v>605</v>
      </c>
      <c r="V2014" s="140">
        <v>605</v>
      </c>
      <c r="W2014" s="138">
        <v>50</v>
      </c>
      <c r="X2014" s="138">
        <v>0</v>
      </c>
      <c r="Y2014" s="140"/>
      <c r="Z2014" s="138"/>
      <c r="AA2014" s="137">
        <v>35</v>
      </c>
      <c r="AB2014" s="137">
        <v>35</v>
      </c>
      <c r="AC2014" s="137"/>
      <c r="AD2014" s="137"/>
      <c r="AE2014" s="144"/>
      <c r="AF2014" s="144"/>
      <c r="AG2014" s="144"/>
      <c r="AH2014" s="144" t="s">
        <v>606</v>
      </c>
      <c r="AI2014" s="144" t="s">
        <v>607</v>
      </c>
      <c r="AJ2014" s="145">
        <v>46241</v>
      </c>
      <c r="AK2014" s="146">
        <v>46242.6503009259</v>
      </c>
    </row>
    <row r="2015" s="134" customFormat="1" ht="38.8" customHeight="1" spans="1:37">
      <c r="A2015" s="138" t="s">
        <v>29</v>
      </c>
      <c r="B2015" s="138" t="s">
        <v>496</v>
      </c>
      <c r="C2015" s="137" t="s">
        <v>26</v>
      </c>
      <c r="D2015" s="138" t="s">
        <v>112</v>
      </c>
      <c r="E2015" s="138" t="s">
        <v>587</v>
      </c>
      <c r="F2015" s="138" t="s">
        <v>293</v>
      </c>
      <c r="G2015" s="138" t="s">
        <v>729</v>
      </c>
      <c r="H2015" s="138" t="s">
        <v>2197</v>
      </c>
      <c r="I2015" s="142" t="s">
        <v>601</v>
      </c>
      <c r="J2015" s="137" t="s">
        <v>591</v>
      </c>
      <c r="K2015" s="138" t="s">
        <v>3972</v>
      </c>
      <c r="L2015" s="138" t="s">
        <v>592</v>
      </c>
      <c r="M2015" s="140" t="s">
        <v>4163</v>
      </c>
      <c r="N2015" s="138" t="s">
        <v>4164</v>
      </c>
      <c r="O2015" s="138" t="s">
        <v>461</v>
      </c>
      <c r="P2015" s="138" t="s">
        <v>3881</v>
      </c>
      <c r="Q2015" s="138" t="s">
        <v>3901</v>
      </c>
      <c r="R2015" s="138" t="s">
        <v>4</v>
      </c>
      <c r="S2015" s="138">
        <v>1</v>
      </c>
      <c r="T2015" s="138">
        <v>180</v>
      </c>
      <c r="U2015" s="138">
        <v>330</v>
      </c>
      <c r="V2015" s="140">
        <v>330</v>
      </c>
      <c r="W2015" s="138">
        <v>180</v>
      </c>
      <c r="X2015" s="138">
        <v>0</v>
      </c>
      <c r="Y2015" s="140"/>
      <c r="Z2015" s="138"/>
      <c r="AA2015" s="137">
        <v>100</v>
      </c>
      <c r="AB2015" s="137">
        <v>100</v>
      </c>
      <c r="AC2015" s="137"/>
      <c r="AD2015" s="137"/>
      <c r="AE2015" s="144"/>
      <c r="AF2015" s="144"/>
      <c r="AG2015" s="144"/>
      <c r="AH2015" s="144" t="s">
        <v>606</v>
      </c>
      <c r="AI2015" s="144" t="s">
        <v>607</v>
      </c>
      <c r="AJ2015" s="144"/>
      <c r="AK2015" s="146">
        <v>46242.6480902778</v>
      </c>
    </row>
    <row r="2016" s="134" customFormat="1" ht="38.8" customHeight="1" spans="1:37">
      <c r="A2016" s="138" t="s">
        <v>29</v>
      </c>
      <c r="B2016" s="138" t="s">
        <v>496</v>
      </c>
      <c r="C2016" s="137" t="s">
        <v>26</v>
      </c>
      <c r="D2016" s="138" t="s">
        <v>112</v>
      </c>
      <c r="E2016" s="138" t="s">
        <v>587</v>
      </c>
      <c r="F2016" s="138" t="s">
        <v>293</v>
      </c>
      <c r="G2016" s="138" t="s">
        <v>729</v>
      </c>
      <c r="H2016" s="138" t="s">
        <v>2197</v>
      </c>
      <c r="I2016" s="142" t="s">
        <v>601</v>
      </c>
      <c r="J2016" s="137" t="s">
        <v>591</v>
      </c>
      <c r="K2016" s="138" t="s">
        <v>3972</v>
      </c>
      <c r="L2016" s="138" t="s">
        <v>592</v>
      </c>
      <c r="M2016" s="140" t="s">
        <v>3973</v>
      </c>
      <c r="N2016" s="138" t="s">
        <v>3974</v>
      </c>
      <c r="O2016" s="138" t="s">
        <v>461</v>
      </c>
      <c r="P2016" s="138" t="s">
        <v>3881</v>
      </c>
      <c r="Q2016" s="138" t="s">
        <v>3970</v>
      </c>
      <c r="R2016" s="138" t="s">
        <v>9</v>
      </c>
      <c r="S2016" s="138">
        <v>1</v>
      </c>
      <c r="T2016" s="138">
        <v>50</v>
      </c>
      <c r="U2016" s="138">
        <v>330</v>
      </c>
      <c r="V2016" s="140">
        <v>330</v>
      </c>
      <c r="W2016" s="138">
        <v>50</v>
      </c>
      <c r="X2016" s="138">
        <v>0</v>
      </c>
      <c r="Y2016" s="140"/>
      <c r="Z2016" s="138"/>
      <c r="AA2016" s="137">
        <v>35</v>
      </c>
      <c r="AB2016" s="137">
        <v>35</v>
      </c>
      <c r="AC2016" s="137"/>
      <c r="AD2016" s="137"/>
      <c r="AE2016" s="144"/>
      <c r="AF2016" s="144"/>
      <c r="AG2016" s="144"/>
      <c r="AH2016" s="144" t="s">
        <v>606</v>
      </c>
      <c r="AI2016" s="144" t="s">
        <v>607</v>
      </c>
      <c r="AJ2016" s="144"/>
      <c r="AK2016" s="146">
        <v>46242.6480902778</v>
      </c>
    </row>
    <row r="2017" s="134" customFormat="1" ht="38.8" customHeight="1" spans="1:37">
      <c r="A2017" s="138" t="s">
        <v>29</v>
      </c>
      <c r="B2017" s="138" t="s">
        <v>496</v>
      </c>
      <c r="C2017" s="137" t="s">
        <v>26</v>
      </c>
      <c r="D2017" s="138" t="s">
        <v>106</v>
      </c>
      <c r="E2017" s="138" t="s">
        <v>625</v>
      </c>
      <c r="F2017" s="138" t="s">
        <v>281</v>
      </c>
      <c r="G2017" s="138" t="s">
        <v>1927</v>
      </c>
      <c r="H2017" s="138" t="s">
        <v>5684</v>
      </c>
      <c r="I2017" s="142" t="s">
        <v>601</v>
      </c>
      <c r="J2017" s="137" t="s">
        <v>621</v>
      </c>
      <c r="K2017" s="138" t="s">
        <v>3878</v>
      </c>
      <c r="L2017" s="138" t="s">
        <v>603</v>
      </c>
      <c r="M2017" s="140" t="s">
        <v>509</v>
      </c>
      <c r="N2017" s="138" t="s">
        <v>508</v>
      </c>
      <c r="O2017" s="138" t="s">
        <v>452</v>
      </c>
      <c r="P2017" s="138" t="s">
        <v>3881</v>
      </c>
      <c r="Q2017" s="138" t="s">
        <v>4218</v>
      </c>
      <c r="R2017" s="138" t="s">
        <v>7</v>
      </c>
      <c r="S2017" s="138">
        <v>1</v>
      </c>
      <c r="T2017" s="138">
        <v>30</v>
      </c>
      <c r="U2017" s="138">
        <v>30</v>
      </c>
      <c r="V2017" s="140">
        <v>30</v>
      </c>
      <c r="W2017" s="138">
        <v>30</v>
      </c>
      <c r="X2017" s="138">
        <v>0</v>
      </c>
      <c r="Y2017" s="140"/>
      <c r="Z2017" s="138"/>
      <c r="AA2017" s="137">
        <v>30</v>
      </c>
      <c r="AB2017" s="137">
        <v>30</v>
      </c>
      <c r="AC2017" s="137"/>
      <c r="AD2017" s="137"/>
      <c r="AE2017" s="144"/>
      <c r="AF2017" s="144"/>
      <c r="AG2017" s="144"/>
      <c r="AH2017" s="144" t="s">
        <v>651</v>
      </c>
      <c r="AI2017" s="144" t="s">
        <v>607</v>
      </c>
      <c r="AJ2017" s="145">
        <v>46174</v>
      </c>
      <c r="AK2017" s="146">
        <v>46242.6292013889</v>
      </c>
    </row>
    <row r="2018" s="134" customFormat="1" ht="38.8" customHeight="1" spans="1:37">
      <c r="A2018" s="138" t="s">
        <v>29</v>
      </c>
      <c r="B2018" s="138" t="s">
        <v>496</v>
      </c>
      <c r="C2018" s="137" t="s">
        <v>26</v>
      </c>
      <c r="D2018" s="138" t="s">
        <v>107</v>
      </c>
      <c r="E2018" s="138" t="s">
        <v>587</v>
      </c>
      <c r="F2018" s="138" t="s">
        <v>282</v>
      </c>
      <c r="G2018" s="138" t="s">
        <v>1942</v>
      </c>
      <c r="H2018" s="138" t="s">
        <v>5685</v>
      </c>
      <c r="I2018" s="142" t="s">
        <v>590</v>
      </c>
      <c r="J2018" s="137" t="s">
        <v>1199</v>
      </c>
      <c r="K2018" s="138" t="s">
        <v>4050</v>
      </c>
      <c r="L2018" s="138" t="s">
        <v>603</v>
      </c>
      <c r="M2018" s="140" t="s">
        <v>4080</v>
      </c>
      <c r="N2018" s="138" t="s">
        <v>4081</v>
      </c>
      <c r="O2018" s="138" t="s">
        <v>461</v>
      </c>
      <c r="P2018" s="138" t="s">
        <v>3881</v>
      </c>
      <c r="Q2018" s="138" t="s">
        <v>4053</v>
      </c>
      <c r="R2018" s="138"/>
      <c r="S2018" s="138">
        <v>1</v>
      </c>
      <c r="T2018" s="138">
        <v>800</v>
      </c>
      <c r="U2018" s="138">
        <v>1150</v>
      </c>
      <c r="V2018" s="140">
        <v>1150</v>
      </c>
      <c r="W2018" s="138">
        <v>800</v>
      </c>
      <c r="X2018" s="138">
        <v>0</v>
      </c>
      <c r="Y2018" s="140"/>
      <c r="Z2018" s="138"/>
      <c r="AA2018" s="137">
        <v>784</v>
      </c>
      <c r="AB2018" s="137">
        <v>784</v>
      </c>
      <c r="AC2018" s="137"/>
      <c r="AD2018" s="137"/>
      <c r="AE2018" s="144"/>
      <c r="AF2018" s="144"/>
      <c r="AG2018" s="144"/>
      <c r="AH2018" s="144" t="s">
        <v>606</v>
      </c>
      <c r="AI2018" s="144" t="s">
        <v>607</v>
      </c>
      <c r="AJ2018" s="145">
        <v>45408</v>
      </c>
      <c r="AK2018" s="146">
        <v>46242.5962731481</v>
      </c>
    </row>
    <row r="2019" s="134" customFormat="1" ht="38.8" customHeight="1" spans="1:37">
      <c r="A2019" s="138" t="s">
        <v>29</v>
      </c>
      <c r="B2019" s="138" t="s">
        <v>496</v>
      </c>
      <c r="C2019" s="137" t="s">
        <v>26</v>
      </c>
      <c r="D2019" s="138" t="s">
        <v>107</v>
      </c>
      <c r="E2019" s="138" t="s">
        <v>587</v>
      </c>
      <c r="F2019" s="138" t="s">
        <v>282</v>
      </c>
      <c r="G2019" s="138" t="s">
        <v>1942</v>
      </c>
      <c r="H2019" s="138" t="s">
        <v>5685</v>
      </c>
      <c r="I2019" s="142" t="s">
        <v>590</v>
      </c>
      <c r="J2019" s="137" t="s">
        <v>1199</v>
      </c>
      <c r="K2019" s="138" t="s">
        <v>4050</v>
      </c>
      <c r="L2019" s="138" t="s">
        <v>603</v>
      </c>
      <c r="M2019" s="140" t="s">
        <v>4082</v>
      </c>
      <c r="N2019" s="138" t="s">
        <v>4083</v>
      </c>
      <c r="O2019" s="138" t="s">
        <v>461</v>
      </c>
      <c r="P2019" s="138" t="s">
        <v>3881</v>
      </c>
      <c r="Q2019" s="138" t="s">
        <v>4053</v>
      </c>
      <c r="R2019" s="138"/>
      <c r="S2019" s="138">
        <v>1</v>
      </c>
      <c r="T2019" s="138">
        <v>350</v>
      </c>
      <c r="U2019" s="138">
        <v>1150</v>
      </c>
      <c r="V2019" s="140">
        <v>1150</v>
      </c>
      <c r="W2019" s="138">
        <v>350</v>
      </c>
      <c r="X2019" s="138">
        <v>0</v>
      </c>
      <c r="Y2019" s="140"/>
      <c r="Z2019" s="138"/>
      <c r="AA2019" s="137">
        <v>343</v>
      </c>
      <c r="AB2019" s="137">
        <v>343</v>
      </c>
      <c r="AC2019" s="137"/>
      <c r="AD2019" s="137"/>
      <c r="AE2019" s="144"/>
      <c r="AF2019" s="144"/>
      <c r="AG2019" s="144"/>
      <c r="AH2019" s="144" t="s">
        <v>606</v>
      </c>
      <c r="AI2019" s="144" t="s">
        <v>607</v>
      </c>
      <c r="AJ2019" s="145">
        <v>45408</v>
      </c>
      <c r="AK2019" s="146">
        <v>46242.5962731481</v>
      </c>
    </row>
    <row r="2020" s="134" customFormat="1" ht="38.8" customHeight="1" spans="1:37">
      <c r="A2020" s="138" t="s">
        <v>29</v>
      </c>
      <c r="B2020" s="138" t="s">
        <v>496</v>
      </c>
      <c r="C2020" s="137" t="s">
        <v>26</v>
      </c>
      <c r="D2020" s="138" t="s">
        <v>104</v>
      </c>
      <c r="E2020" s="138" t="s">
        <v>587</v>
      </c>
      <c r="F2020" s="138" t="s">
        <v>277</v>
      </c>
      <c r="G2020" s="138" t="s">
        <v>1976</v>
      </c>
      <c r="H2020" s="138" t="s">
        <v>5686</v>
      </c>
      <c r="I2020" s="142" t="s">
        <v>590</v>
      </c>
      <c r="J2020" s="137" t="s">
        <v>621</v>
      </c>
      <c r="K2020" s="138" t="s">
        <v>3868</v>
      </c>
      <c r="L2020" s="138" t="s">
        <v>603</v>
      </c>
      <c r="M2020" s="140" t="s">
        <v>4557</v>
      </c>
      <c r="N2020" s="138" t="s">
        <v>4558</v>
      </c>
      <c r="O2020" s="138" t="s">
        <v>513</v>
      </c>
      <c r="P2020" s="138" t="s">
        <v>3868</v>
      </c>
      <c r="Q2020" s="138" t="s">
        <v>3867</v>
      </c>
      <c r="R2020" s="138"/>
      <c r="S2020" s="138">
        <v>1</v>
      </c>
      <c r="T2020" s="138">
        <v>70</v>
      </c>
      <c r="U2020" s="138">
        <v>186</v>
      </c>
      <c r="V2020" s="140">
        <v>341</v>
      </c>
      <c r="W2020" s="138">
        <v>0</v>
      </c>
      <c r="X2020" s="138">
        <v>70</v>
      </c>
      <c r="Y2020" s="140"/>
      <c r="Z2020" s="138"/>
      <c r="AA2020" s="137">
        <v>49</v>
      </c>
      <c r="AB2020" s="137">
        <v>0</v>
      </c>
      <c r="AC2020" s="137"/>
      <c r="AD2020" s="137"/>
      <c r="AE2020" s="144"/>
      <c r="AF2020" s="144"/>
      <c r="AG2020" s="144"/>
      <c r="AH2020" s="144" t="s">
        <v>606</v>
      </c>
      <c r="AI2020" s="144" t="s">
        <v>607</v>
      </c>
      <c r="AJ2020" s="145">
        <v>45253</v>
      </c>
      <c r="AK2020" s="146">
        <v>46242.5787847222</v>
      </c>
    </row>
    <row r="2021" s="134" customFormat="1" ht="38.8" customHeight="1" spans="1:37">
      <c r="A2021" s="138" t="s">
        <v>29</v>
      </c>
      <c r="B2021" s="138" t="s">
        <v>496</v>
      </c>
      <c r="C2021" s="137" t="s">
        <v>26</v>
      </c>
      <c r="D2021" s="138" t="s">
        <v>104</v>
      </c>
      <c r="E2021" s="138" t="s">
        <v>587</v>
      </c>
      <c r="F2021" s="138" t="s">
        <v>277</v>
      </c>
      <c r="G2021" s="138" t="s">
        <v>1976</v>
      </c>
      <c r="H2021" s="138" t="s">
        <v>5686</v>
      </c>
      <c r="I2021" s="142" t="s">
        <v>590</v>
      </c>
      <c r="J2021" s="137" t="s">
        <v>621</v>
      </c>
      <c r="K2021" s="138" t="s">
        <v>3868</v>
      </c>
      <c r="L2021" s="138" t="s">
        <v>603</v>
      </c>
      <c r="M2021" s="140" t="s">
        <v>4559</v>
      </c>
      <c r="N2021" s="138" t="s">
        <v>4560</v>
      </c>
      <c r="O2021" s="138" t="s">
        <v>513</v>
      </c>
      <c r="P2021" s="138" t="s">
        <v>3868</v>
      </c>
      <c r="Q2021" s="138" t="s">
        <v>3867</v>
      </c>
      <c r="R2021" s="138"/>
      <c r="S2021" s="138">
        <v>1</v>
      </c>
      <c r="T2021" s="138">
        <v>85</v>
      </c>
      <c r="U2021" s="138">
        <v>186</v>
      </c>
      <c r="V2021" s="140">
        <v>341</v>
      </c>
      <c r="W2021" s="138">
        <v>0</v>
      </c>
      <c r="X2021" s="138">
        <v>85</v>
      </c>
      <c r="Y2021" s="140"/>
      <c r="Z2021" s="138"/>
      <c r="AA2021" s="137">
        <v>59.5</v>
      </c>
      <c r="AB2021" s="137">
        <v>0</v>
      </c>
      <c r="AC2021" s="137"/>
      <c r="AD2021" s="137"/>
      <c r="AE2021" s="144"/>
      <c r="AF2021" s="144"/>
      <c r="AG2021" s="144"/>
      <c r="AH2021" s="144" t="s">
        <v>606</v>
      </c>
      <c r="AI2021" s="144" t="s">
        <v>607</v>
      </c>
      <c r="AJ2021" s="145">
        <v>45253</v>
      </c>
      <c r="AK2021" s="146">
        <v>46242.5787847222</v>
      </c>
    </row>
    <row r="2022" s="134" customFormat="1" ht="38.8" customHeight="1" spans="1:37">
      <c r="A2022" s="138" t="s">
        <v>29</v>
      </c>
      <c r="B2022" s="138" t="s">
        <v>496</v>
      </c>
      <c r="C2022" s="137" t="s">
        <v>26</v>
      </c>
      <c r="D2022" s="138" t="s">
        <v>110</v>
      </c>
      <c r="E2022" s="138" t="s">
        <v>625</v>
      </c>
      <c r="F2022" s="138" t="s">
        <v>287</v>
      </c>
      <c r="G2022" s="138" t="s">
        <v>1970</v>
      </c>
      <c r="H2022" s="138" t="s">
        <v>5687</v>
      </c>
      <c r="I2022" s="142" t="s">
        <v>590</v>
      </c>
      <c r="J2022" s="137" t="s">
        <v>818</v>
      </c>
      <c r="K2022" s="138" t="s">
        <v>3868</v>
      </c>
      <c r="L2022" s="138" t="s">
        <v>603</v>
      </c>
      <c r="M2022" s="140" t="s">
        <v>460</v>
      </c>
      <c r="N2022" s="138" t="s">
        <v>459</v>
      </c>
      <c r="O2022" s="138" t="s">
        <v>461</v>
      </c>
      <c r="P2022" s="138" t="s">
        <v>4088</v>
      </c>
      <c r="Q2022" s="138" t="s">
        <v>4089</v>
      </c>
      <c r="R2022" s="138" t="s">
        <v>6</v>
      </c>
      <c r="S2022" s="138">
        <v>1</v>
      </c>
      <c r="T2022" s="138">
        <v>28</v>
      </c>
      <c r="U2022" s="138">
        <v>56</v>
      </c>
      <c r="V2022" s="140">
        <v>56</v>
      </c>
      <c r="W2022" s="138">
        <v>28</v>
      </c>
      <c r="X2022" s="138">
        <v>0</v>
      </c>
      <c r="Y2022" s="140"/>
      <c r="Z2022" s="138"/>
      <c r="AA2022" s="137">
        <v>28</v>
      </c>
      <c r="AB2022" s="137">
        <v>28</v>
      </c>
      <c r="AC2022" s="137"/>
      <c r="AD2022" s="137"/>
      <c r="AE2022" s="144"/>
      <c r="AF2022" s="144"/>
      <c r="AG2022" s="144"/>
      <c r="AH2022" s="144" t="s">
        <v>651</v>
      </c>
      <c r="AI2022" s="144" t="s">
        <v>607</v>
      </c>
      <c r="AJ2022" s="145">
        <v>45999</v>
      </c>
      <c r="AK2022" s="146">
        <v>46242.5199074074</v>
      </c>
    </row>
    <row r="2023" s="134" customFormat="1" ht="38.8" customHeight="1" spans="1:37">
      <c r="A2023" s="138" t="s">
        <v>29</v>
      </c>
      <c r="B2023" s="138" t="s">
        <v>496</v>
      </c>
      <c r="C2023" s="137" t="s">
        <v>26</v>
      </c>
      <c r="D2023" s="138" t="s">
        <v>110</v>
      </c>
      <c r="E2023" s="138" t="s">
        <v>625</v>
      </c>
      <c r="F2023" s="138" t="s">
        <v>287</v>
      </c>
      <c r="G2023" s="138" t="s">
        <v>1970</v>
      </c>
      <c r="H2023" s="138" t="s">
        <v>5687</v>
      </c>
      <c r="I2023" s="142" t="s">
        <v>590</v>
      </c>
      <c r="J2023" s="137" t="s">
        <v>818</v>
      </c>
      <c r="K2023" s="138" t="s">
        <v>3868</v>
      </c>
      <c r="L2023" s="138" t="s">
        <v>603</v>
      </c>
      <c r="M2023" s="140" t="s">
        <v>460</v>
      </c>
      <c r="N2023" s="138" t="s">
        <v>459</v>
      </c>
      <c r="O2023" s="138" t="s">
        <v>461</v>
      </c>
      <c r="P2023" s="138" t="s">
        <v>4088</v>
      </c>
      <c r="Q2023" s="138" t="s">
        <v>4089</v>
      </c>
      <c r="R2023" s="138" t="s">
        <v>6</v>
      </c>
      <c r="S2023" s="138">
        <v>1</v>
      </c>
      <c r="T2023" s="138">
        <v>28</v>
      </c>
      <c r="U2023" s="138">
        <v>56</v>
      </c>
      <c r="V2023" s="140">
        <v>56</v>
      </c>
      <c r="W2023" s="138">
        <v>28</v>
      </c>
      <c r="X2023" s="138">
        <v>0</v>
      </c>
      <c r="Y2023" s="140"/>
      <c r="Z2023" s="138"/>
      <c r="AA2023" s="137">
        <v>28</v>
      </c>
      <c r="AB2023" s="137">
        <v>28</v>
      </c>
      <c r="AC2023" s="137"/>
      <c r="AD2023" s="137"/>
      <c r="AE2023" s="144"/>
      <c r="AF2023" s="144"/>
      <c r="AG2023" s="144"/>
      <c r="AH2023" s="144" t="s">
        <v>651</v>
      </c>
      <c r="AI2023" s="144" t="s">
        <v>607</v>
      </c>
      <c r="AJ2023" s="145">
        <v>45999</v>
      </c>
      <c r="AK2023" s="146">
        <v>46242.5199074074</v>
      </c>
    </row>
    <row r="2024" s="134" customFormat="1" ht="38.8" customHeight="1" spans="1:37">
      <c r="A2024" s="138" t="s">
        <v>29</v>
      </c>
      <c r="B2024" s="138" t="s">
        <v>496</v>
      </c>
      <c r="C2024" s="137" t="s">
        <v>26</v>
      </c>
      <c r="D2024" s="138" t="s">
        <v>110</v>
      </c>
      <c r="E2024" s="138" t="s">
        <v>625</v>
      </c>
      <c r="F2024" s="138" t="s">
        <v>285</v>
      </c>
      <c r="G2024" s="138" t="s">
        <v>1951</v>
      </c>
      <c r="H2024" s="138" t="s">
        <v>5688</v>
      </c>
      <c r="I2024" s="142" t="s">
        <v>601</v>
      </c>
      <c r="J2024" s="137" t="s">
        <v>621</v>
      </c>
      <c r="K2024" s="138" t="s">
        <v>3878</v>
      </c>
      <c r="L2024" s="138" t="s">
        <v>603</v>
      </c>
      <c r="M2024" s="140" t="s">
        <v>523</v>
      </c>
      <c r="N2024" s="138" t="s">
        <v>522</v>
      </c>
      <c r="O2024" s="138" t="s">
        <v>452</v>
      </c>
      <c r="P2024" s="138" t="s">
        <v>4088</v>
      </c>
      <c r="Q2024" s="138" t="s">
        <v>4089</v>
      </c>
      <c r="R2024" s="138" t="s">
        <v>6</v>
      </c>
      <c r="S2024" s="138">
        <v>1</v>
      </c>
      <c r="T2024" s="138">
        <v>35</v>
      </c>
      <c r="U2024" s="138">
        <v>509</v>
      </c>
      <c r="V2024" s="140">
        <v>509</v>
      </c>
      <c r="W2024" s="138">
        <v>35</v>
      </c>
      <c r="X2024" s="138">
        <v>0</v>
      </c>
      <c r="Y2024" s="140"/>
      <c r="Z2024" s="138"/>
      <c r="AA2024" s="137">
        <v>35</v>
      </c>
      <c r="AB2024" s="137">
        <v>35</v>
      </c>
      <c r="AC2024" s="137"/>
      <c r="AD2024" s="137"/>
      <c r="AE2024" s="144"/>
      <c r="AF2024" s="144"/>
      <c r="AG2024" s="144"/>
      <c r="AH2024" s="144" t="s">
        <v>651</v>
      </c>
      <c r="AI2024" s="144" t="s">
        <v>607</v>
      </c>
      <c r="AJ2024" s="145">
        <v>46240</v>
      </c>
      <c r="AK2024" s="146">
        <v>46242.5128703704</v>
      </c>
    </row>
    <row r="2025" s="134" customFormat="1" ht="38.8" customHeight="1" spans="1:37">
      <c r="A2025" s="138" t="s">
        <v>29</v>
      </c>
      <c r="B2025" s="138" t="s">
        <v>496</v>
      </c>
      <c r="C2025" s="137" t="s">
        <v>26</v>
      </c>
      <c r="D2025" s="138" t="s">
        <v>110</v>
      </c>
      <c r="E2025" s="138" t="s">
        <v>625</v>
      </c>
      <c r="F2025" s="138" t="s">
        <v>285</v>
      </c>
      <c r="G2025" s="138" t="s">
        <v>1951</v>
      </c>
      <c r="H2025" s="138" t="s">
        <v>5688</v>
      </c>
      <c r="I2025" s="142" t="s">
        <v>601</v>
      </c>
      <c r="J2025" s="137" t="s">
        <v>621</v>
      </c>
      <c r="K2025" s="138" t="s">
        <v>3878</v>
      </c>
      <c r="L2025" s="138" t="s">
        <v>603</v>
      </c>
      <c r="M2025" s="140" t="s">
        <v>523</v>
      </c>
      <c r="N2025" s="138" t="s">
        <v>522</v>
      </c>
      <c r="O2025" s="138" t="s">
        <v>452</v>
      </c>
      <c r="P2025" s="138" t="s">
        <v>4088</v>
      </c>
      <c r="Q2025" s="138" t="s">
        <v>4089</v>
      </c>
      <c r="R2025" s="138" t="s">
        <v>6</v>
      </c>
      <c r="S2025" s="138">
        <v>1</v>
      </c>
      <c r="T2025" s="138">
        <v>35</v>
      </c>
      <c r="U2025" s="138">
        <v>509</v>
      </c>
      <c r="V2025" s="140">
        <v>509</v>
      </c>
      <c r="W2025" s="138">
        <v>35</v>
      </c>
      <c r="X2025" s="138">
        <v>0</v>
      </c>
      <c r="Y2025" s="140"/>
      <c r="Z2025" s="138"/>
      <c r="AA2025" s="137">
        <v>35</v>
      </c>
      <c r="AB2025" s="137">
        <v>35</v>
      </c>
      <c r="AC2025" s="137"/>
      <c r="AD2025" s="137"/>
      <c r="AE2025" s="144"/>
      <c r="AF2025" s="144"/>
      <c r="AG2025" s="144"/>
      <c r="AH2025" s="144" t="s">
        <v>651</v>
      </c>
      <c r="AI2025" s="144" t="s">
        <v>607</v>
      </c>
      <c r="AJ2025" s="145">
        <v>46240</v>
      </c>
      <c r="AK2025" s="146">
        <v>46242.5128703704</v>
      </c>
    </row>
    <row r="2026" s="134" customFormat="1" ht="38.8" customHeight="1" spans="1:37">
      <c r="A2026" s="138" t="s">
        <v>29</v>
      </c>
      <c r="B2026" s="138" t="s">
        <v>496</v>
      </c>
      <c r="C2026" s="137" t="s">
        <v>26</v>
      </c>
      <c r="D2026" s="138" t="s">
        <v>110</v>
      </c>
      <c r="E2026" s="138" t="s">
        <v>625</v>
      </c>
      <c r="F2026" s="138" t="s">
        <v>285</v>
      </c>
      <c r="G2026" s="138" t="s">
        <v>1951</v>
      </c>
      <c r="H2026" s="138" t="s">
        <v>5688</v>
      </c>
      <c r="I2026" s="142" t="s">
        <v>601</v>
      </c>
      <c r="J2026" s="137" t="s">
        <v>621</v>
      </c>
      <c r="K2026" s="138" t="s">
        <v>3878</v>
      </c>
      <c r="L2026" s="138" t="s">
        <v>603</v>
      </c>
      <c r="M2026" s="140" t="s">
        <v>523</v>
      </c>
      <c r="N2026" s="138" t="s">
        <v>522</v>
      </c>
      <c r="O2026" s="138" t="s">
        <v>452</v>
      </c>
      <c r="P2026" s="138" t="s">
        <v>4088</v>
      </c>
      <c r="Q2026" s="138" t="s">
        <v>4089</v>
      </c>
      <c r="R2026" s="138" t="s">
        <v>6</v>
      </c>
      <c r="S2026" s="138">
        <v>1</v>
      </c>
      <c r="T2026" s="138">
        <v>35</v>
      </c>
      <c r="U2026" s="138">
        <v>509</v>
      </c>
      <c r="V2026" s="140">
        <v>509</v>
      </c>
      <c r="W2026" s="138">
        <v>35</v>
      </c>
      <c r="X2026" s="138">
        <v>0</v>
      </c>
      <c r="Y2026" s="140"/>
      <c r="Z2026" s="138"/>
      <c r="AA2026" s="137">
        <v>35</v>
      </c>
      <c r="AB2026" s="137">
        <v>35</v>
      </c>
      <c r="AC2026" s="137"/>
      <c r="AD2026" s="137"/>
      <c r="AE2026" s="144"/>
      <c r="AF2026" s="144"/>
      <c r="AG2026" s="144"/>
      <c r="AH2026" s="144" t="s">
        <v>651</v>
      </c>
      <c r="AI2026" s="144" t="s">
        <v>607</v>
      </c>
      <c r="AJ2026" s="145">
        <v>46240</v>
      </c>
      <c r="AK2026" s="146">
        <v>46242.5128703704</v>
      </c>
    </row>
    <row r="2027" s="134" customFormat="1" ht="38.8" customHeight="1" spans="1:37">
      <c r="A2027" s="138" t="s">
        <v>29</v>
      </c>
      <c r="B2027" s="138" t="s">
        <v>496</v>
      </c>
      <c r="C2027" s="137" t="s">
        <v>26</v>
      </c>
      <c r="D2027" s="138" t="s">
        <v>110</v>
      </c>
      <c r="E2027" s="138" t="s">
        <v>625</v>
      </c>
      <c r="F2027" s="138" t="s">
        <v>285</v>
      </c>
      <c r="G2027" s="138" t="s">
        <v>1951</v>
      </c>
      <c r="H2027" s="138" t="s">
        <v>5688</v>
      </c>
      <c r="I2027" s="142" t="s">
        <v>601</v>
      </c>
      <c r="J2027" s="137" t="s">
        <v>621</v>
      </c>
      <c r="K2027" s="138" t="s">
        <v>3878</v>
      </c>
      <c r="L2027" s="138" t="s">
        <v>603</v>
      </c>
      <c r="M2027" s="140" t="s">
        <v>507</v>
      </c>
      <c r="N2027" s="138" t="s">
        <v>506</v>
      </c>
      <c r="O2027" s="138" t="s">
        <v>452</v>
      </c>
      <c r="P2027" s="138" t="s">
        <v>4088</v>
      </c>
      <c r="Q2027" s="138" t="s">
        <v>4089</v>
      </c>
      <c r="R2027" s="138" t="s">
        <v>6</v>
      </c>
      <c r="S2027" s="138">
        <v>1</v>
      </c>
      <c r="T2027" s="138">
        <v>58</v>
      </c>
      <c r="U2027" s="138">
        <v>509</v>
      </c>
      <c r="V2027" s="140">
        <v>509</v>
      </c>
      <c r="W2027" s="138">
        <v>58</v>
      </c>
      <c r="X2027" s="138">
        <v>0</v>
      </c>
      <c r="Y2027" s="140"/>
      <c r="Z2027" s="138"/>
      <c r="AA2027" s="137">
        <v>58</v>
      </c>
      <c r="AB2027" s="137">
        <v>58</v>
      </c>
      <c r="AC2027" s="137"/>
      <c r="AD2027" s="137"/>
      <c r="AE2027" s="144"/>
      <c r="AF2027" s="144"/>
      <c r="AG2027" s="144"/>
      <c r="AH2027" s="144" t="s">
        <v>651</v>
      </c>
      <c r="AI2027" s="144" t="s">
        <v>607</v>
      </c>
      <c r="AJ2027" s="145">
        <v>46240</v>
      </c>
      <c r="AK2027" s="146">
        <v>46242.5128703704</v>
      </c>
    </row>
    <row r="2028" s="134" customFormat="1" ht="38.8" customHeight="1" spans="1:37">
      <c r="A2028" s="138" t="s">
        <v>29</v>
      </c>
      <c r="B2028" s="138" t="s">
        <v>496</v>
      </c>
      <c r="C2028" s="137" t="s">
        <v>26</v>
      </c>
      <c r="D2028" s="138" t="s">
        <v>110</v>
      </c>
      <c r="E2028" s="138" t="s">
        <v>625</v>
      </c>
      <c r="F2028" s="138" t="s">
        <v>285</v>
      </c>
      <c r="G2028" s="138" t="s">
        <v>1951</v>
      </c>
      <c r="H2028" s="138" t="s">
        <v>5688</v>
      </c>
      <c r="I2028" s="142" t="s">
        <v>601</v>
      </c>
      <c r="J2028" s="137" t="s">
        <v>621</v>
      </c>
      <c r="K2028" s="138" t="s">
        <v>3878</v>
      </c>
      <c r="L2028" s="138" t="s">
        <v>603</v>
      </c>
      <c r="M2028" s="140" t="s">
        <v>507</v>
      </c>
      <c r="N2028" s="138" t="s">
        <v>506</v>
      </c>
      <c r="O2028" s="138" t="s">
        <v>452</v>
      </c>
      <c r="P2028" s="138" t="s">
        <v>4088</v>
      </c>
      <c r="Q2028" s="138" t="s">
        <v>4089</v>
      </c>
      <c r="R2028" s="138" t="s">
        <v>6</v>
      </c>
      <c r="S2028" s="138">
        <v>1</v>
      </c>
      <c r="T2028" s="138">
        <v>58</v>
      </c>
      <c r="U2028" s="138">
        <v>509</v>
      </c>
      <c r="V2028" s="140">
        <v>509</v>
      </c>
      <c r="W2028" s="138">
        <v>58</v>
      </c>
      <c r="X2028" s="138">
        <v>0</v>
      </c>
      <c r="Y2028" s="140"/>
      <c r="Z2028" s="138"/>
      <c r="AA2028" s="137">
        <v>58</v>
      </c>
      <c r="AB2028" s="137">
        <v>58</v>
      </c>
      <c r="AC2028" s="137"/>
      <c r="AD2028" s="137"/>
      <c r="AE2028" s="144"/>
      <c r="AF2028" s="144"/>
      <c r="AG2028" s="144"/>
      <c r="AH2028" s="144" t="s">
        <v>651</v>
      </c>
      <c r="AI2028" s="144" t="s">
        <v>607</v>
      </c>
      <c r="AJ2028" s="145">
        <v>46240</v>
      </c>
      <c r="AK2028" s="146">
        <v>46242.5128703704</v>
      </c>
    </row>
    <row r="2029" s="134" customFormat="1" ht="38.8" customHeight="1" spans="1:37">
      <c r="A2029" s="138" t="s">
        <v>29</v>
      </c>
      <c r="B2029" s="138" t="s">
        <v>496</v>
      </c>
      <c r="C2029" s="137" t="s">
        <v>26</v>
      </c>
      <c r="D2029" s="138" t="s">
        <v>110</v>
      </c>
      <c r="E2029" s="138" t="s">
        <v>625</v>
      </c>
      <c r="F2029" s="138" t="s">
        <v>285</v>
      </c>
      <c r="G2029" s="138" t="s">
        <v>1951</v>
      </c>
      <c r="H2029" s="138" t="s">
        <v>5688</v>
      </c>
      <c r="I2029" s="142" t="s">
        <v>601</v>
      </c>
      <c r="J2029" s="137" t="s">
        <v>621</v>
      </c>
      <c r="K2029" s="138" t="s">
        <v>3878</v>
      </c>
      <c r="L2029" s="138" t="s">
        <v>603</v>
      </c>
      <c r="M2029" s="140" t="s">
        <v>507</v>
      </c>
      <c r="N2029" s="138" t="s">
        <v>506</v>
      </c>
      <c r="O2029" s="138" t="s">
        <v>452</v>
      </c>
      <c r="P2029" s="138" t="s">
        <v>4088</v>
      </c>
      <c r="Q2029" s="138" t="s">
        <v>4089</v>
      </c>
      <c r="R2029" s="138" t="s">
        <v>6</v>
      </c>
      <c r="S2029" s="138">
        <v>1</v>
      </c>
      <c r="T2029" s="138">
        <v>58</v>
      </c>
      <c r="U2029" s="138">
        <v>509</v>
      </c>
      <c r="V2029" s="140">
        <v>509</v>
      </c>
      <c r="W2029" s="138">
        <v>58</v>
      </c>
      <c r="X2029" s="138">
        <v>0</v>
      </c>
      <c r="Y2029" s="140"/>
      <c r="Z2029" s="138"/>
      <c r="AA2029" s="137">
        <v>58</v>
      </c>
      <c r="AB2029" s="137">
        <v>58</v>
      </c>
      <c r="AC2029" s="137"/>
      <c r="AD2029" s="137"/>
      <c r="AE2029" s="144"/>
      <c r="AF2029" s="144"/>
      <c r="AG2029" s="144"/>
      <c r="AH2029" s="144" t="s">
        <v>651</v>
      </c>
      <c r="AI2029" s="144" t="s">
        <v>607</v>
      </c>
      <c r="AJ2029" s="145">
        <v>46240</v>
      </c>
      <c r="AK2029" s="146">
        <v>46242.5128703704</v>
      </c>
    </row>
    <row r="2030" s="134" customFormat="1" ht="38.8" customHeight="1" spans="1:37">
      <c r="A2030" s="138" t="s">
        <v>29</v>
      </c>
      <c r="B2030" s="138" t="s">
        <v>496</v>
      </c>
      <c r="C2030" s="137" t="s">
        <v>26</v>
      </c>
      <c r="D2030" s="138" t="s">
        <v>110</v>
      </c>
      <c r="E2030" s="138" t="s">
        <v>625</v>
      </c>
      <c r="F2030" s="138" t="s">
        <v>285</v>
      </c>
      <c r="G2030" s="138" t="s">
        <v>1951</v>
      </c>
      <c r="H2030" s="138" t="s">
        <v>5688</v>
      </c>
      <c r="I2030" s="142" t="s">
        <v>601</v>
      </c>
      <c r="J2030" s="137" t="s">
        <v>621</v>
      </c>
      <c r="K2030" s="138" t="s">
        <v>3878</v>
      </c>
      <c r="L2030" s="138" t="s">
        <v>603</v>
      </c>
      <c r="M2030" s="140" t="s">
        <v>451</v>
      </c>
      <c r="N2030" s="138" t="s">
        <v>450</v>
      </c>
      <c r="O2030" s="138" t="s">
        <v>452</v>
      </c>
      <c r="P2030" s="138" t="s">
        <v>4088</v>
      </c>
      <c r="Q2030" s="138" t="s">
        <v>4089</v>
      </c>
      <c r="R2030" s="138" t="s">
        <v>6</v>
      </c>
      <c r="S2030" s="138">
        <v>1</v>
      </c>
      <c r="T2030" s="138">
        <v>35</v>
      </c>
      <c r="U2030" s="138">
        <v>509</v>
      </c>
      <c r="V2030" s="140">
        <v>509</v>
      </c>
      <c r="W2030" s="138">
        <v>35</v>
      </c>
      <c r="X2030" s="138">
        <v>0</v>
      </c>
      <c r="Y2030" s="140"/>
      <c r="Z2030" s="138"/>
      <c r="AA2030" s="137">
        <v>35</v>
      </c>
      <c r="AB2030" s="137">
        <v>35</v>
      </c>
      <c r="AC2030" s="137"/>
      <c r="AD2030" s="137"/>
      <c r="AE2030" s="144"/>
      <c r="AF2030" s="144"/>
      <c r="AG2030" s="144"/>
      <c r="AH2030" s="144" t="s">
        <v>651</v>
      </c>
      <c r="AI2030" s="144" t="s">
        <v>607</v>
      </c>
      <c r="AJ2030" s="145">
        <v>46240</v>
      </c>
      <c r="AK2030" s="146">
        <v>46242.5128703704</v>
      </c>
    </row>
    <row r="2031" s="134" customFormat="1" ht="38.8" customHeight="1" spans="1:37">
      <c r="A2031" s="138" t="s">
        <v>29</v>
      </c>
      <c r="B2031" s="138" t="s">
        <v>496</v>
      </c>
      <c r="C2031" s="137" t="s">
        <v>26</v>
      </c>
      <c r="D2031" s="138" t="s">
        <v>110</v>
      </c>
      <c r="E2031" s="138" t="s">
        <v>625</v>
      </c>
      <c r="F2031" s="138" t="s">
        <v>285</v>
      </c>
      <c r="G2031" s="138" t="s">
        <v>1951</v>
      </c>
      <c r="H2031" s="138" t="s">
        <v>5688</v>
      </c>
      <c r="I2031" s="142" t="s">
        <v>601</v>
      </c>
      <c r="J2031" s="137" t="s">
        <v>621</v>
      </c>
      <c r="K2031" s="138" t="s">
        <v>3878</v>
      </c>
      <c r="L2031" s="138" t="s">
        <v>603</v>
      </c>
      <c r="M2031" s="140" t="s">
        <v>451</v>
      </c>
      <c r="N2031" s="138" t="s">
        <v>450</v>
      </c>
      <c r="O2031" s="138" t="s">
        <v>452</v>
      </c>
      <c r="P2031" s="138" t="s">
        <v>4088</v>
      </c>
      <c r="Q2031" s="138" t="s">
        <v>4089</v>
      </c>
      <c r="R2031" s="138" t="s">
        <v>6</v>
      </c>
      <c r="S2031" s="138">
        <v>1</v>
      </c>
      <c r="T2031" s="138">
        <v>35</v>
      </c>
      <c r="U2031" s="138">
        <v>509</v>
      </c>
      <c r="V2031" s="140">
        <v>509</v>
      </c>
      <c r="W2031" s="138">
        <v>35</v>
      </c>
      <c r="X2031" s="138">
        <v>0</v>
      </c>
      <c r="Y2031" s="140"/>
      <c r="Z2031" s="138"/>
      <c r="AA2031" s="137">
        <v>35</v>
      </c>
      <c r="AB2031" s="137">
        <v>35</v>
      </c>
      <c r="AC2031" s="137"/>
      <c r="AD2031" s="137"/>
      <c r="AE2031" s="144"/>
      <c r="AF2031" s="144"/>
      <c r="AG2031" s="144"/>
      <c r="AH2031" s="144" t="s">
        <v>651</v>
      </c>
      <c r="AI2031" s="144" t="s">
        <v>607</v>
      </c>
      <c r="AJ2031" s="145">
        <v>46240</v>
      </c>
      <c r="AK2031" s="146">
        <v>46242.5128703704</v>
      </c>
    </row>
    <row r="2032" s="134" customFormat="1" ht="38.8" customHeight="1" spans="1:37">
      <c r="A2032" s="138" t="s">
        <v>29</v>
      </c>
      <c r="B2032" s="138" t="s">
        <v>496</v>
      </c>
      <c r="C2032" s="137" t="s">
        <v>26</v>
      </c>
      <c r="D2032" s="138" t="s">
        <v>110</v>
      </c>
      <c r="E2032" s="138" t="s">
        <v>625</v>
      </c>
      <c r="F2032" s="138" t="s">
        <v>285</v>
      </c>
      <c r="G2032" s="138" t="s">
        <v>1951</v>
      </c>
      <c r="H2032" s="138" t="s">
        <v>5688</v>
      </c>
      <c r="I2032" s="142" t="s">
        <v>601</v>
      </c>
      <c r="J2032" s="137" t="s">
        <v>621</v>
      </c>
      <c r="K2032" s="138" t="s">
        <v>3878</v>
      </c>
      <c r="L2032" s="138" t="s">
        <v>603</v>
      </c>
      <c r="M2032" s="140" t="s">
        <v>451</v>
      </c>
      <c r="N2032" s="138" t="s">
        <v>450</v>
      </c>
      <c r="O2032" s="138" t="s">
        <v>452</v>
      </c>
      <c r="P2032" s="138" t="s">
        <v>4088</v>
      </c>
      <c r="Q2032" s="138" t="s">
        <v>4089</v>
      </c>
      <c r="R2032" s="138" t="s">
        <v>6</v>
      </c>
      <c r="S2032" s="138">
        <v>1</v>
      </c>
      <c r="T2032" s="138">
        <v>35</v>
      </c>
      <c r="U2032" s="138">
        <v>509</v>
      </c>
      <c r="V2032" s="140">
        <v>509</v>
      </c>
      <c r="W2032" s="138">
        <v>35</v>
      </c>
      <c r="X2032" s="138">
        <v>0</v>
      </c>
      <c r="Y2032" s="140"/>
      <c r="Z2032" s="138"/>
      <c r="AA2032" s="137">
        <v>35</v>
      </c>
      <c r="AB2032" s="137">
        <v>35</v>
      </c>
      <c r="AC2032" s="137"/>
      <c r="AD2032" s="137"/>
      <c r="AE2032" s="144"/>
      <c r="AF2032" s="144"/>
      <c r="AG2032" s="144"/>
      <c r="AH2032" s="144" t="s">
        <v>651</v>
      </c>
      <c r="AI2032" s="144" t="s">
        <v>607</v>
      </c>
      <c r="AJ2032" s="145">
        <v>46240</v>
      </c>
      <c r="AK2032" s="146">
        <v>46242.5128703704</v>
      </c>
    </row>
    <row r="2033" s="134" customFormat="1" ht="38.8" customHeight="1" spans="1:37">
      <c r="A2033" s="138" t="s">
        <v>29</v>
      </c>
      <c r="B2033" s="138" t="s">
        <v>496</v>
      </c>
      <c r="C2033" s="137" t="s">
        <v>26</v>
      </c>
      <c r="D2033" s="138" t="s">
        <v>110</v>
      </c>
      <c r="E2033" s="138" t="s">
        <v>625</v>
      </c>
      <c r="F2033" s="138" t="s">
        <v>285</v>
      </c>
      <c r="G2033" s="138" t="s">
        <v>1951</v>
      </c>
      <c r="H2033" s="138" t="s">
        <v>5688</v>
      </c>
      <c r="I2033" s="142" t="s">
        <v>601</v>
      </c>
      <c r="J2033" s="137" t="s">
        <v>621</v>
      </c>
      <c r="K2033" s="138" t="s">
        <v>3878</v>
      </c>
      <c r="L2033" s="138" t="s">
        <v>603</v>
      </c>
      <c r="M2033" s="140" t="s">
        <v>5414</v>
      </c>
      <c r="N2033" s="138" t="s">
        <v>5415</v>
      </c>
      <c r="O2033" s="138" t="s">
        <v>461</v>
      </c>
      <c r="P2033" s="138" t="s">
        <v>3881</v>
      </c>
      <c r="Q2033" s="138" t="s">
        <v>3926</v>
      </c>
      <c r="R2033" s="138" t="s">
        <v>10</v>
      </c>
      <c r="S2033" s="138">
        <v>1</v>
      </c>
      <c r="T2033" s="138">
        <v>5</v>
      </c>
      <c r="U2033" s="138">
        <v>509</v>
      </c>
      <c r="V2033" s="140">
        <v>509</v>
      </c>
      <c r="W2033" s="138">
        <v>5</v>
      </c>
      <c r="X2033" s="138">
        <v>0</v>
      </c>
      <c r="Y2033" s="140"/>
      <c r="Z2033" s="138"/>
      <c r="AA2033" s="137">
        <v>5</v>
      </c>
      <c r="AB2033" s="137">
        <v>5</v>
      </c>
      <c r="AC2033" s="137"/>
      <c r="AD2033" s="137"/>
      <c r="AE2033" s="144"/>
      <c r="AF2033" s="144"/>
      <c r="AG2033" s="144"/>
      <c r="AH2033" s="144" t="s">
        <v>651</v>
      </c>
      <c r="AI2033" s="144" t="s">
        <v>607</v>
      </c>
      <c r="AJ2033" s="145">
        <v>46240</v>
      </c>
      <c r="AK2033" s="146">
        <v>46242.5128703704</v>
      </c>
    </row>
    <row r="2034" s="134" customFormat="1" ht="38.8" customHeight="1" spans="1:37">
      <c r="A2034" s="138" t="s">
        <v>29</v>
      </c>
      <c r="B2034" s="138" t="s">
        <v>496</v>
      </c>
      <c r="C2034" s="137" t="s">
        <v>26</v>
      </c>
      <c r="D2034" s="138" t="s">
        <v>110</v>
      </c>
      <c r="E2034" s="138" t="s">
        <v>625</v>
      </c>
      <c r="F2034" s="138" t="s">
        <v>285</v>
      </c>
      <c r="G2034" s="138" t="s">
        <v>1951</v>
      </c>
      <c r="H2034" s="138" t="s">
        <v>5688</v>
      </c>
      <c r="I2034" s="142" t="s">
        <v>601</v>
      </c>
      <c r="J2034" s="137" t="s">
        <v>621</v>
      </c>
      <c r="K2034" s="138" t="s">
        <v>3878</v>
      </c>
      <c r="L2034" s="138" t="s">
        <v>603</v>
      </c>
      <c r="M2034" s="140" t="s">
        <v>5679</v>
      </c>
      <c r="N2034" s="138" t="s">
        <v>5680</v>
      </c>
      <c r="O2034" s="138" t="s">
        <v>461</v>
      </c>
      <c r="P2034" s="138" t="s">
        <v>3881</v>
      </c>
      <c r="Q2034" s="138" t="s">
        <v>3889</v>
      </c>
      <c r="R2034" s="138" t="s">
        <v>10</v>
      </c>
      <c r="S2034" s="138">
        <v>1</v>
      </c>
      <c r="T2034" s="138">
        <v>40</v>
      </c>
      <c r="U2034" s="138">
        <v>509</v>
      </c>
      <c r="V2034" s="140">
        <v>509</v>
      </c>
      <c r="W2034" s="138">
        <v>40</v>
      </c>
      <c r="X2034" s="138">
        <v>0</v>
      </c>
      <c r="Y2034" s="140"/>
      <c r="Z2034" s="138"/>
      <c r="AA2034" s="137">
        <v>40</v>
      </c>
      <c r="AB2034" s="137">
        <v>40</v>
      </c>
      <c r="AC2034" s="137"/>
      <c r="AD2034" s="137"/>
      <c r="AE2034" s="144"/>
      <c r="AF2034" s="144"/>
      <c r="AG2034" s="144"/>
      <c r="AH2034" s="144" t="s">
        <v>651</v>
      </c>
      <c r="AI2034" s="144" t="s">
        <v>607</v>
      </c>
      <c r="AJ2034" s="145">
        <v>46240</v>
      </c>
      <c r="AK2034" s="146">
        <v>46242.5128703704</v>
      </c>
    </row>
    <row r="2035" s="134" customFormat="1" ht="38.8" customHeight="1" spans="1:37">
      <c r="A2035" s="138" t="s">
        <v>29</v>
      </c>
      <c r="B2035" s="138" t="s">
        <v>496</v>
      </c>
      <c r="C2035" s="137" t="s">
        <v>26</v>
      </c>
      <c r="D2035" s="138" t="s">
        <v>110</v>
      </c>
      <c r="E2035" s="138" t="s">
        <v>625</v>
      </c>
      <c r="F2035" s="138" t="s">
        <v>285</v>
      </c>
      <c r="G2035" s="138" t="s">
        <v>1951</v>
      </c>
      <c r="H2035" s="138" t="s">
        <v>5688</v>
      </c>
      <c r="I2035" s="142" t="s">
        <v>601</v>
      </c>
      <c r="J2035" s="137" t="s">
        <v>621</v>
      </c>
      <c r="K2035" s="138" t="s">
        <v>3878</v>
      </c>
      <c r="L2035" s="138" t="s">
        <v>603</v>
      </c>
      <c r="M2035" s="140" t="s">
        <v>5679</v>
      </c>
      <c r="N2035" s="138" t="s">
        <v>5680</v>
      </c>
      <c r="O2035" s="138" t="s">
        <v>461</v>
      </c>
      <c r="P2035" s="138" t="s">
        <v>3881</v>
      </c>
      <c r="Q2035" s="138" t="s">
        <v>3889</v>
      </c>
      <c r="R2035" s="138" t="s">
        <v>10</v>
      </c>
      <c r="S2035" s="138">
        <v>1</v>
      </c>
      <c r="T2035" s="138">
        <v>40</v>
      </c>
      <c r="U2035" s="138">
        <v>509</v>
      </c>
      <c r="V2035" s="140">
        <v>509</v>
      </c>
      <c r="W2035" s="138">
        <v>40</v>
      </c>
      <c r="X2035" s="138">
        <v>0</v>
      </c>
      <c r="Y2035" s="140"/>
      <c r="Z2035" s="138"/>
      <c r="AA2035" s="137">
        <v>40</v>
      </c>
      <c r="AB2035" s="137">
        <v>40</v>
      </c>
      <c r="AC2035" s="137"/>
      <c r="AD2035" s="137"/>
      <c r="AE2035" s="144"/>
      <c r="AF2035" s="144"/>
      <c r="AG2035" s="144"/>
      <c r="AH2035" s="144" t="s">
        <v>651</v>
      </c>
      <c r="AI2035" s="144" t="s">
        <v>607</v>
      </c>
      <c r="AJ2035" s="145">
        <v>46240</v>
      </c>
      <c r="AK2035" s="146">
        <v>46242.5128703704</v>
      </c>
    </row>
    <row r="2036" s="134" customFormat="1" ht="38.8" customHeight="1" spans="1:37">
      <c r="A2036" s="138" t="s">
        <v>29</v>
      </c>
      <c r="B2036" s="138" t="s">
        <v>496</v>
      </c>
      <c r="C2036" s="137" t="s">
        <v>26</v>
      </c>
      <c r="D2036" s="138" t="s">
        <v>110</v>
      </c>
      <c r="E2036" s="138" t="s">
        <v>625</v>
      </c>
      <c r="F2036" s="138" t="s">
        <v>285</v>
      </c>
      <c r="G2036" s="138" t="s">
        <v>1951</v>
      </c>
      <c r="H2036" s="138" t="s">
        <v>5688</v>
      </c>
      <c r="I2036" s="142" t="s">
        <v>601</v>
      </c>
      <c r="J2036" s="137" t="s">
        <v>621</v>
      </c>
      <c r="K2036" s="138" t="s">
        <v>3878</v>
      </c>
      <c r="L2036" s="138" t="s">
        <v>603</v>
      </c>
      <c r="M2036" s="140" t="s">
        <v>3917</v>
      </c>
      <c r="N2036" s="138" t="s">
        <v>3918</v>
      </c>
      <c r="O2036" s="138" t="s">
        <v>461</v>
      </c>
      <c r="P2036" s="138" t="s">
        <v>3881</v>
      </c>
      <c r="Q2036" s="138" t="s">
        <v>3889</v>
      </c>
      <c r="R2036" s="138" t="s">
        <v>10</v>
      </c>
      <c r="S2036" s="138">
        <v>1</v>
      </c>
      <c r="T2036" s="138">
        <v>40</v>
      </c>
      <c r="U2036" s="138">
        <v>509</v>
      </c>
      <c r="V2036" s="140">
        <v>509</v>
      </c>
      <c r="W2036" s="138">
        <v>40</v>
      </c>
      <c r="X2036" s="138">
        <v>0</v>
      </c>
      <c r="Y2036" s="140"/>
      <c r="Z2036" s="138"/>
      <c r="AA2036" s="137">
        <v>40</v>
      </c>
      <c r="AB2036" s="137">
        <v>40</v>
      </c>
      <c r="AC2036" s="137"/>
      <c r="AD2036" s="137"/>
      <c r="AE2036" s="144"/>
      <c r="AF2036" s="144"/>
      <c r="AG2036" s="144"/>
      <c r="AH2036" s="144" t="s">
        <v>651</v>
      </c>
      <c r="AI2036" s="144" t="s">
        <v>607</v>
      </c>
      <c r="AJ2036" s="145">
        <v>46240</v>
      </c>
      <c r="AK2036" s="146">
        <v>46242.5128703704</v>
      </c>
    </row>
    <row r="2037" s="134" customFormat="1" ht="38.8" customHeight="1" spans="1:37">
      <c r="A2037" s="138" t="s">
        <v>29</v>
      </c>
      <c r="B2037" s="138" t="s">
        <v>496</v>
      </c>
      <c r="C2037" s="137" t="s">
        <v>26</v>
      </c>
      <c r="D2037" s="138" t="s">
        <v>112</v>
      </c>
      <c r="E2037" s="138" t="s">
        <v>587</v>
      </c>
      <c r="F2037" s="138" t="s">
        <v>2227</v>
      </c>
      <c r="G2037" s="138" t="s">
        <v>2228</v>
      </c>
      <c r="H2037" s="138" t="s">
        <v>5689</v>
      </c>
      <c r="I2037" s="142" t="s">
        <v>590</v>
      </c>
      <c r="J2037" s="137" t="s">
        <v>591</v>
      </c>
      <c r="K2037" s="138" t="s">
        <v>593</v>
      </c>
      <c r="L2037" s="138" t="s">
        <v>592</v>
      </c>
      <c r="M2037" s="140" t="s">
        <v>3931</v>
      </c>
      <c r="N2037" s="138" t="s">
        <v>3932</v>
      </c>
      <c r="O2037" s="138" t="s">
        <v>513</v>
      </c>
      <c r="P2037" s="138" t="s">
        <v>3866</v>
      </c>
      <c r="Q2037" s="138" t="s">
        <v>3867</v>
      </c>
      <c r="R2037" s="138"/>
      <c r="S2037" s="138">
        <v>1</v>
      </c>
      <c r="T2037" s="138">
        <v>0</v>
      </c>
      <c r="U2037" s="138">
        <v>0</v>
      </c>
      <c r="V2037" s="140">
        <v>0</v>
      </c>
      <c r="W2037" s="138">
        <v>0</v>
      </c>
      <c r="X2037" s="138">
        <v>0</v>
      </c>
      <c r="Y2037" s="140"/>
      <c r="Z2037" s="138"/>
      <c r="AA2037" s="137">
        <v>0</v>
      </c>
      <c r="AB2037" s="137">
        <v>0</v>
      </c>
      <c r="AC2037" s="137"/>
      <c r="AD2037" s="137"/>
      <c r="AE2037" s="144"/>
      <c r="AF2037" s="144"/>
      <c r="AG2037" s="144"/>
      <c r="AH2037" s="144"/>
      <c r="AI2037" s="144" t="s">
        <v>596</v>
      </c>
      <c r="AJ2037" s="145">
        <v>43386</v>
      </c>
      <c r="AK2037" s="146">
        <v>46242.5043981482</v>
      </c>
    </row>
    <row r="2038" s="134" customFormat="1" ht="38.8" customHeight="1" spans="1:37">
      <c r="A2038" s="138" t="s">
        <v>29</v>
      </c>
      <c r="B2038" s="138" t="s">
        <v>496</v>
      </c>
      <c r="C2038" s="137" t="s">
        <v>26</v>
      </c>
      <c r="D2038" s="138" t="s">
        <v>110</v>
      </c>
      <c r="E2038" s="138" t="s">
        <v>625</v>
      </c>
      <c r="F2038" s="138" t="s">
        <v>287</v>
      </c>
      <c r="G2038" s="138" t="s">
        <v>1970</v>
      </c>
      <c r="H2038" s="138" t="s">
        <v>5690</v>
      </c>
      <c r="I2038" s="142" t="s">
        <v>601</v>
      </c>
      <c r="J2038" s="137" t="s">
        <v>591</v>
      </c>
      <c r="K2038" s="138" t="s">
        <v>3972</v>
      </c>
      <c r="L2038" s="138" t="s">
        <v>592</v>
      </c>
      <c r="M2038" s="140" t="s">
        <v>4163</v>
      </c>
      <c r="N2038" s="138" t="s">
        <v>4164</v>
      </c>
      <c r="O2038" s="138" t="s">
        <v>461</v>
      </c>
      <c r="P2038" s="138" t="s">
        <v>3881</v>
      </c>
      <c r="Q2038" s="138" t="s">
        <v>3901</v>
      </c>
      <c r="R2038" s="138" t="s">
        <v>4</v>
      </c>
      <c r="S2038" s="138">
        <v>1</v>
      </c>
      <c r="T2038" s="138">
        <v>180</v>
      </c>
      <c r="U2038" s="138">
        <v>180</v>
      </c>
      <c r="V2038" s="140">
        <v>180</v>
      </c>
      <c r="W2038" s="138">
        <v>180</v>
      </c>
      <c r="X2038" s="138">
        <v>0</v>
      </c>
      <c r="Y2038" s="140"/>
      <c r="Z2038" s="138"/>
      <c r="AA2038" s="137">
        <v>180</v>
      </c>
      <c r="AB2038" s="137">
        <v>180</v>
      </c>
      <c r="AC2038" s="137"/>
      <c r="AD2038" s="137"/>
      <c r="AE2038" s="144"/>
      <c r="AF2038" s="144"/>
      <c r="AG2038" s="144"/>
      <c r="AH2038" s="144" t="s">
        <v>651</v>
      </c>
      <c r="AI2038" s="144" t="s">
        <v>607</v>
      </c>
      <c r="AJ2038" s="144"/>
      <c r="AK2038" s="146">
        <v>46242.4897106482</v>
      </c>
    </row>
    <row r="2039" s="134" customFormat="1" ht="38.8" customHeight="1" spans="1:37">
      <c r="A2039" s="138" t="s">
        <v>29</v>
      </c>
      <c r="B2039" s="138" t="s">
        <v>496</v>
      </c>
      <c r="C2039" s="137" t="s">
        <v>26</v>
      </c>
      <c r="D2039" s="138" t="s">
        <v>110</v>
      </c>
      <c r="E2039" s="138" t="s">
        <v>625</v>
      </c>
      <c r="F2039" s="138" t="s">
        <v>288</v>
      </c>
      <c r="G2039" s="138" t="s">
        <v>1947</v>
      </c>
      <c r="H2039" s="138" t="s">
        <v>2189</v>
      </c>
      <c r="I2039" s="142" t="s">
        <v>590</v>
      </c>
      <c r="J2039" s="137" t="s">
        <v>591</v>
      </c>
      <c r="K2039" s="138" t="s">
        <v>593</v>
      </c>
      <c r="L2039" s="138" t="s">
        <v>592</v>
      </c>
      <c r="M2039" s="140" t="s">
        <v>3931</v>
      </c>
      <c r="N2039" s="138" t="s">
        <v>3932</v>
      </c>
      <c r="O2039" s="138" t="s">
        <v>513</v>
      </c>
      <c r="P2039" s="138" t="s">
        <v>3866</v>
      </c>
      <c r="Q2039" s="138" t="s">
        <v>3867</v>
      </c>
      <c r="R2039" s="138"/>
      <c r="S2039" s="138">
        <v>1</v>
      </c>
      <c r="T2039" s="138">
        <v>0</v>
      </c>
      <c r="U2039" s="138">
        <v>319</v>
      </c>
      <c r="V2039" s="140">
        <v>319.5</v>
      </c>
      <c r="W2039" s="138">
        <v>0</v>
      </c>
      <c r="X2039" s="138">
        <v>0</v>
      </c>
      <c r="Y2039" s="140" t="s">
        <v>645</v>
      </c>
      <c r="Z2039" s="138" t="s">
        <v>645</v>
      </c>
      <c r="AA2039" s="137">
        <v>0</v>
      </c>
      <c r="AB2039" s="137">
        <v>0</v>
      </c>
      <c r="AC2039" s="137"/>
      <c r="AD2039" s="137"/>
      <c r="AE2039" s="144"/>
      <c r="AF2039" s="144"/>
      <c r="AG2039" s="144"/>
      <c r="AH2039" s="144" t="s">
        <v>651</v>
      </c>
      <c r="AI2039" s="144" t="s">
        <v>607</v>
      </c>
      <c r="AJ2039" s="145">
        <v>44051</v>
      </c>
      <c r="AK2039" s="146">
        <v>46242.4760648148</v>
      </c>
    </row>
    <row r="2040" s="134" customFormat="1" ht="38.8" customHeight="1" spans="1:37">
      <c r="A2040" s="138" t="s">
        <v>29</v>
      </c>
      <c r="B2040" s="138" t="s">
        <v>496</v>
      </c>
      <c r="C2040" s="137" t="s">
        <v>26</v>
      </c>
      <c r="D2040" s="138" t="s">
        <v>110</v>
      </c>
      <c r="E2040" s="138" t="s">
        <v>625</v>
      </c>
      <c r="F2040" s="138" t="s">
        <v>285</v>
      </c>
      <c r="G2040" s="138" t="s">
        <v>1951</v>
      </c>
      <c r="H2040" s="138" t="s">
        <v>2185</v>
      </c>
      <c r="I2040" s="142" t="s">
        <v>601</v>
      </c>
      <c r="J2040" s="137" t="s">
        <v>621</v>
      </c>
      <c r="K2040" s="138" t="s">
        <v>3878</v>
      </c>
      <c r="L2040" s="138" t="s">
        <v>603</v>
      </c>
      <c r="M2040" s="140" t="s">
        <v>523</v>
      </c>
      <c r="N2040" s="138" t="s">
        <v>522</v>
      </c>
      <c r="O2040" s="138" t="s">
        <v>452</v>
      </c>
      <c r="P2040" s="138" t="s">
        <v>4088</v>
      </c>
      <c r="Q2040" s="138" t="s">
        <v>4089</v>
      </c>
      <c r="R2040" s="138" t="s">
        <v>6</v>
      </c>
      <c r="S2040" s="138">
        <v>1</v>
      </c>
      <c r="T2040" s="138">
        <v>35</v>
      </c>
      <c r="U2040" s="138">
        <v>777</v>
      </c>
      <c r="V2040" s="140">
        <v>777</v>
      </c>
      <c r="W2040" s="138">
        <v>35</v>
      </c>
      <c r="X2040" s="138">
        <v>0</v>
      </c>
      <c r="Y2040" s="140"/>
      <c r="Z2040" s="138"/>
      <c r="AA2040" s="137">
        <v>35</v>
      </c>
      <c r="AB2040" s="137">
        <v>35</v>
      </c>
      <c r="AC2040" s="137"/>
      <c r="AD2040" s="137"/>
      <c r="AE2040" s="144"/>
      <c r="AF2040" s="144"/>
      <c r="AG2040" s="144"/>
      <c r="AH2040" s="144" t="s">
        <v>651</v>
      </c>
      <c r="AI2040" s="144" t="s">
        <v>607</v>
      </c>
      <c r="AJ2040" s="145">
        <v>46240</v>
      </c>
      <c r="AK2040" s="146">
        <v>46242.423912037</v>
      </c>
    </row>
    <row r="2041" s="134" customFormat="1" ht="38.8" customHeight="1" spans="1:37">
      <c r="A2041" s="138" t="s">
        <v>29</v>
      </c>
      <c r="B2041" s="138" t="s">
        <v>496</v>
      </c>
      <c r="C2041" s="137" t="s">
        <v>26</v>
      </c>
      <c r="D2041" s="138" t="s">
        <v>110</v>
      </c>
      <c r="E2041" s="138" t="s">
        <v>625</v>
      </c>
      <c r="F2041" s="138" t="s">
        <v>285</v>
      </c>
      <c r="G2041" s="138" t="s">
        <v>1951</v>
      </c>
      <c r="H2041" s="138" t="s">
        <v>2185</v>
      </c>
      <c r="I2041" s="142" t="s">
        <v>601</v>
      </c>
      <c r="J2041" s="137" t="s">
        <v>621</v>
      </c>
      <c r="K2041" s="138" t="s">
        <v>3878</v>
      </c>
      <c r="L2041" s="138" t="s">
        <v>603</v>
      </c>
      <c r="M2041" s="140" t="s">
        <v>523</v>
      </c>
      <c r="N2041" s="138" t="s">
        <v>522</v>
      </c>
      <c r="O2041" s="138" t="s">
        <v>452</v>
      </c>
      <c r="P2041" s="138" t="s">
        <v>4088</v>
      </c>
      <c r="Q2041" s="138" t="s">
        <v>4089</v>
      </c>
      <c r="R2041" s="138" t="s">
        <v>6</v>
      </c>
      <c r="S2041" s="138">
        <v>1</v>
      </c>
      <c r="T2041" s="138">
        <v>35</v>
      </c>
      <c r="U2041" s="138">
        <v>777</v>
      </c>
      <c r="V2041" s="140">
        <v>777</v>
      </c>
      <c r="W2041" s="138">
        <v>35</v>
      </c>
      <c r="X2041" s="138">
        <v>0</v>
      </c>
      <c r="Y2041" s="140"/>
      <c r="Z2041" s="138"/>
      <c r="AA2041" s="137">
        <v>35</v>
      </c>
      <c r="AB2041" s="137">
        <v>35</v>
      </c>
      <c r="AC2041" s="137"/>
      <c r="AD2041" s="137"/>
      <c r="AE2041" s="144"/>
      <c r="AF2041" s="144"/>
      <c r="AG2041" s="144"/>
      <c r="AH2041" s="144" t="s">
        <v>651</v>
      </c>
      <c r="AI2041" s="144" t="s">
        <v>607</v>
      </c>
      <c r="AJ2041" s="145">
        <v>46240</v>
      </c>
      <c r="AK2041" s="146">
        <v>46242.423912037</v>
      </c>
    </row>
    <row r="2042" s="134" customFormat="1" ht="38.8" customHeight="1" spans="1:37">
      <c r="A2042" s="138" t="s">
        <v>29</v>
      </c>
      <c r="B2042" s="138" t="s">
        <v>496</v>
      </c>
      <c r="C2042" s="137" t="s">
        <v>26</v>
      </c>
      <c r="D2042" s="138" t="s">
        <v>110</v>
      </c>
      <c r="E2042" s="138" t="s">
        <v>625</v>
      </c>
      <c r="F2042" s="138" t="s">
        <v>285</v>
      </c>
      <c r="G2042" s="138" t="s">
        <v>1951</v>
      </c>
      <c r="H2042" s="138" t="s">
        <v>2185</v>
      </c>
      <c r="I2042" s="142" t="s">
        <v>601</v>
      </c>
      <c r="J2042" s="137" t="s">
        <v>621</v>
      </c>
      <c r="K2042" s="138" t="s">
        <v>3878</v>
      </c>
      <c r="L2042" s="138" t="s">
        <v>603</v>
      </c>
      <c r="M2042" s="140" t="s">
        <v>523</v>
      </c>
      <c r="N2042" s="138" t="s">
        <v>522</v>
      </c>
      <c r="O2042" s="138" t="s">
        <v>452</v>
      </c>
      <c r="P2042" s="138" t="s">
        <v>4088</v>
      </c>
      <c r="Q2042" s="138" t="s">
        <v>4089</v>
      </c>
      <c r="R2042" s="138" t="s">
        <v>6</v>
      </c>
      <c r="S2042" s="138">
        <v>1</v>
      </c>
      <c r="T2042" s="138">
        <v>35</v>
      </c>
      <c r="U2042" s="138">
        <v>777</v>
      </c>
      <c r="V2042" s="140">
        <v>777</v>
      </c>
      <c r="W2042" s="138">
        <v>35</v>
      </c>
      <c r="X2042" s="138">
        <v>0</v>
      </c>
      <c r="Y2042" s="140"/>
      <c r="Z2042" s="138"/>
      <c r="AA2042" s="137">
        <v>35</v>
      </c>
      <c r="AB2042" s="137">
        <v>35</v>
      </c>
      <c r="AC2042" s="137"/>
      <c r="AD2042" s="137"/>
      <c r="AE2042" s="144"/>
      <c r="AF2042" s="144"/>
      <c r="AG2042" s="144"/>
      <c r="AH2042" s="144" t="s">
        <v>651</v>
      </c>
      <c r="AI2042" s="144" t="s">
        <v>607</v>
      </c>
      <c r="AJ2042" s="145">
        <v>46240</v>
      </c>
      <c r="AK2042" s="146">
        <v>46242.423912037</v>
      </c>
    </row>
    <row r="2043" s="134" customFormat="1" ht="38.8" customHeight="1" spans="1:37">
      <c r="A2043" s="138" t="s">
        <v>29</v>
      </c>
      <c r="B2043" s="138" t="s">
        <v>496</v>
      </c>
      <c r="C2043" s="137" t="s">
        <v>26</v>
      </c>
      <c r="D2043" s="138" t="s">
        <v>110</v>
      </c>
      <c r="E2043" s="138" t="s">
        <v>625</v>
      </c>
      <c r="F2043" s="138" t="s">
        <v>285</v>
      </c>
      <c r="G2043" s="138" t="s">
        <v>1951</v>
      </c>
      <c r="H2043" s="138" t="s">
        <v>2185</v>
      </c>
      <c r="I2043" s="142" t="s">
        <v>601</v>
      </c>
      <c r="J2043" s="137" t="s">
        <v>621</v>
      </c>
      <c r="K2043" s="138" t="s">
        <v>3878</v>
      </c>
      <c r="L2043" s="138" t="s">
        <v>603</v>
      </c>
      <c r="M2043" s="140" t="s">
        <v>507</v>
      </c>
      <c r="N2043" s="138" t="s">
        <v>506</v>
      </c>
      <c r="O2043" s="138" t="s">
        <v>452</v>
      </c>
      <c r="P2043" s="138" t="s">
        <v>4088</v>
      </c>
      <c r="Q2043" s="138" t="s">
        <v>4089</v>
      </c>
      <c r="R2043" s="138" t="s">
        <v>6</v>
      </c>
      <c r="S2043" s="138">
        <v>1</v>
      </c>
      <c r="T2043" s="138">
        <v>58</v>
      </c>
      <c r="U2043" s="138">
        <v>777</v>
      </c>
      <c r="V2043" s="140">
        <v>777</v>
      </c>
      <c r="W2043" s="138">
        <v>58</v>
      </c>
      <c r="X2043" s="138">
        <v>0</v>
      </c>
      <c r="Y2043" s="140"/>
      <c r="Z2043" s="138"/>
      <c r="AA2043" s="137">
        <v>58</v>
      </c>
      <c r="AB2043" s="137">
        <v>58</v>
      </c>
      <c r="AC2043" s="137"/>
      <c r="AD2043" s="137"/>
      <c r="AE2043" s="144"/>
      <c r="AF2043" s="144"/>
      <c r="AG2043" s="144"/>
      <c r="AH2043" s="144" t="s">
        <v>651</v>
      </c>
      <c r="AI2043" s="144" t="s">
        <v>607</v>
      </c>
      <c r="AJ2043" s="145">
        <v>46240</v>
      </c>
      <c r="AK2043" s="146">
        <v>46242.423912037</v>
      </c>
    </row>
    <row r="2044" s="134" customFormat="1" ht="38.8" customHeight="1" spans="1:37">
      <c r="A2044" s="138" t="s">
        <v>29</v>
      </c>
      <c r="B2044" s="138" t="s">
        <v>496</v>
      </c>
      <c r="C2044" s="137" t="s">
        <v>26</v>
      </c>
      <c r="D2044" s="138" t="s">
        <v>110</v>
      </c>
      <c r="E2044" s="138" t="s">
        <v>625</v>
      </c>
      <c r="F2044" s="138" t="s">
        <v>285</v>
      </c>
      <c r="G2044" s="138" t="s">
        <v>1951</v>
      </c>
      <c r="H2044" s="138" t="s">
        <v>2185</v>
      </c>
      <c r="I2044" s="142" t="s">
        <v>601</v>
      </c>
      <c r="J2044" s="137" t="s">
        <v>621</v>
      </c>
      <c r="K2044" s="138" t="s">
        <v>3878</v>
      </c>
      <c r="L2044" s="138" t="s">
        <v>603</v>
      </c>
      <c r="M2044" s="140" t="s">
        <v>507</v>
      </c>
      <c r="N2044" s="138" t="s">
        <v>506</v>
      </c>
      <c r="O2044" s="138" t="s">
        <v>452</v>
      </c>
      <c r="P2044" s="138" t="s">
        <v>4088</v>
      </c>
      <c r="Q2044" s="138" t="s">
        <v>4089</v>
      </c>
      <c r="R2044" s="138" t="s">
        <v>6</v>
      </c>
      <c r="S2044" s="138">
        <v>1</v>
      </c>
      <c r="T2044" s="138">
        <v>58</v>
      </c>
      <c r="U2044" s="138">
        <v>777</v>
      </c>
      <c r="V2044" s="140">
        <v>777</v>
      </c>
      <c r="W2044" s="138">
        <v>58</v>
      </c>
      <c r="X2044" s="138">
        <v>0</v>
      </c>
      <c r="Y2044" s="140"/>
      <c r="Z2044" s="138"/>
      <c r="AA2044" s="137">
        <v>58</v>
      </c>
      <c r="AB2044" s="137">
        <v>58</v>
      </c>
      <c r="AC2044" s="137"/>
      <c r="AD2044" s="137"/>
      <c r="AE2044" s="144"/>
      <c r="AF2044" s="144"/>
      <c r="AG2044" s="144"/>
      <c r="AH2044" s="144" t="s">
        <v>651</v>
      </c>
      <c r="AI2044" s="144" t="s">
        <v>607</v>
      </c>
      <c r="AJ2044" s="145">
        <v>46240</v>
      </c>
      <c r="AK2044" s="146">
        <v>46242.423912037</v>
      </c>
    </row>
    <row r="2045" s="134" customFormat="1" ht="38.8" customHeight="1" spans="1:37">
      <c r="A2045" s="138" t="s">
        <v>29</v>
      </c>
      <c r="B2045" s="138" t="s">
        <v>496</v>
      </c>
      <c r="C2045" s="137" t="s">
        <v>26</v>
      </c>
      <c r="D2045" s="138" t="s">
        <v>110</v>
      </c>
      <c r="E2045" s="138" t="s">
        <v>625</v>
      </c>
      <c r="F2045" s="138" t="s">
        <v>285</v>
      </c>
      <c r="G2045" s="138" t="s">
        <v>1951</v>
      </c>
      <c r="H2045" s="138" t="s">
        <v>2185</v>
      </c>
      <c r="I2045" s="142" t="s">
        <v>601</v>
      </c>
      <c r="J2045" s="137" t="s">
        <v>621</v>
      </c>
      <c r="K2045" s="138" t="s">
        <v>3878</v>
      </c>
      <c r="L2045" s="138" t="s">
        <v>603</v>
      </c>
      <c r="M2045" s="140" t="s">
        <v>507</v>
      </c>
      <c r="N2045" s="138" t="s">
        <v>506</v>
      </c>
      <c r="O2045" s="138" t="s">
        <v>452</v>
      </c>
      <c r="P2045" s="138" t="s">
        <v>4088</v>
      </c>
      <c r="Q2045" s="138" t="s">
        <v>4089</v>
      </c>
      <c r="R2045" s="138" t="s">
        <v>6</v>
      </c>
      <c r="S2045" s="138">
        <v>1</v>
      </c>
      <c r="T2045" s="138">
        <v>58</v>
      </c>
      <c r="U2045" s="138">
        <v>777</v>
      </c>
      <c r="V2045" s="140">
        <v>777</v>
      </c>
      <c r="W2045" s="138">
        <v>58</v>
      </c>
      <c r="X2045" s="138">
        <v>0</v>
      </c>
      <c r="Y2045" s="140"/>
      <c r="Z2045" s="138"/>
      <c r="AA2045" s="137">
        <v>58</v>
      </c>
      <c r="AB2045" s="137">
        <v>58</v>
      </c>
      <c r="AC2045" s="137"/>
      <c r="AD2045" s="137"/>
      <c r="AE2045" s="144"/>
      <c r="AF2045" s="144"/>
      <c r="AG2045" s="144"/>
      <c r="AH2045" s="144" t="s">
        <v>651</v>
      </c>
      <c r="AI2045" s="144" t="s">
        <v>607</v>
      </c>
      <c r="AJ2045" s="145">
        <v>46240</v>
      </c>
      <c r="AK2045" s="146">
        <v>46242.423912037</v>
      </c>
    </row>
    <row r="2046" s="134" customFormat="1" ht="38.8" customHeight="1" spans="1:37">
      <c r="A2046" s="138" t="s">
        <v>29</v>
      </c>
      <c r="B2046" s="138" t="s">
        <v>496</v>
      </c>
      <c r="C2046" s="137" t="s">
        <v>26</v>
      </c>
      <c r="D2046" s="138" t="s">
        <v>110</v>
      </c>
      <c r="E2046" s="138" t="s">
        <v>625</v>
      </c>
      <c r="F2046" s="138" t="s">
        <v>285</v>
      </c>
      <c r="G2046" s="138" t="s">
        <v>1951</v>
      </c>
      <c r="H2046" s="138" t="s">
        <v>2185</v>
      </c>
      <c r="I2046" s="142" t="s">
        <v>601</v>
      </c>
      <c r="J2046" s="137" t="s">
        <v>621</v>
      </c>
      <c r="K2046" s="138" t="s">
        <v>3878</v>
      </c>
      <c r="L2046" s="138" t="s">
        <v>603</v>
      </c>
      <c r="M2046" s="140" t="s">
        <v>3917</v>
      </c>
      <c r="N2046" s="138" t="s">
        <v>3918</v>
      </c>
      <c r="O2046" s="138" t="s">
        <v>461</v>
      </c>
      <c r="P2046" s="138" t="s">
        <v>3881</v>
      </c>
      <c r="Q2046" s="138" t="s">
        <v>3889</v>
      </c>
      <c r="R2046" s="138" t="s">
        <v>10</v>
      </c>
      <c r="S2046" s="138">
        <v>1</v>
      </c>
      <c r="T2046" s="138">
        <v>40</v>
      </c>
      <c r="U2046" s="138">
        <v>777</v>
      </c>
      <c r="V2046" s="140">
        <v>777</v>
      </c>
      <c r="W2046" s="138">
        <v>40</v>
      </c>
      <c r="X2046" s="138">
        <v>0</v>
      </c>
      <c r="Y2046" s="140"/>
      <c r="Z2046" s="138"/>
      <c r="AA2046" s="137">
        <v>40</v>
      </c>
      <c r="AB2046" s="137">
        <v>40</v>
      </c>
      <c r="AC2046" s="137"/>
      <c r="AD2046" s="137"/>
      <c r="AE2046" s="144"/>
      <c r="AF2046" s="144"/>
      <c r="AG2046" s="144"/>
      <c r="AH2046" s="144" t="s">
        <v>651</v>
      </c>
      <c r="AI2046" s="144" t="s">
        <v>607</v>
      </c>
      <c r="AJ2046" s="145">
        <v>46240</v>
      </c>
      <c r="AK2046" s="146">
        <v>46242.423912037</v>
      </c>
    </row>
    <row r="2047" s="134" customFormat="1" ht="38.8" customHeight="1" spans="1:37">
      <c r="A2047" s="138" t="s">
        <v>29</v>
      </c>
      <c r="B2047" s="138" t="s">
        <v>496</v>
      </c>
      <c r="C2047" s="137" t="s">
        <v>26</v>
      </c>
      <c r="D2047" s="138" t="s">
        <v>114</v>
      </c>
      <c r="E2047" s="138" t="s">
        <v>587</v>
      </c>
      <c r="F2047" s="138" t="s">
        <v>305</v>
      </c>
      <c r="G2047" s="138" t="s">
        <v>2169</v>
      </c>
      <c r="H2047" s="138" t="s">
        <v>5691</v>
      </c>
      <c r="I2047" s="142" t="s">
        <v>590</v>
      </c>
      <c r="J2047" s="137" t="s">
        <v>1199</v>
      </c>
      <c r="K2047" s="138" t="s">
        <v>4050</v>
      </c>
      <c r="L2047" s="138" t="s">
        <v>603</v>
      </c>
      <c r="M2047" s="140" t="s">
        <v>4345</v>
      </c>
      <c r="N2047" s="138" t="s">
        <v>4346</v>
      </c>
      <c r="O2047" s="138" t="s">
        <v>461</v>
      </c>
      <c r="P2047" s="138" t="s">
        <v>3881</v>
      </c>
      <c r="Q2047" s="138" t="s">
        <v>4053</v>
      </c>
      <c r="R2047" s="138"/>
      <c r="S2047" s="138">
        <v>1</v>
      </c>
      <c r="T2047" s="138">
        <v>160</v>
      </c>
      <c r="U2047" s="138">
        <v>0</v>
      </c>
      <c r="V2047" s="140">
        <v>760</v>
      </c>
      <c r="W2047" s="138">
        <v>0</v>
      </c>
      <c r="X2047" s="138">
        <v>160</v>
      </c>
      <c r="Y2047" s="140" t="s">
        <v>678</v>
      </c>
      <c r="Z2047" s="138"/>
      <c r="AA2047" s="137">
        <v>156.8</v>
      </c>
      <c r="AB2047" s="137">
        <v>0</v>
      </c>
      <c r="AC2047" s="137"/>
      <c r="AD2047" s="137"/>
      <c r="AE2047" s="144"/>
      <c r="AF2047" s="144"/>
      <c r="AG2047" s="144"/>
      <c r="AH2047" s="144"/>
      <c r="AI2047" s="144" t="s">
        <v>596</v>
      </c>
      <c r="AJ2047" s="145">
        <v>45474</v>
      </c>
      <c r="AK2047" s="146">
        <v>46242.392337963</v>
      </c>
    </row>
    <row r="2048" s="134" customFormat="1" ht="38.8" customHeight="1" spans="1:37">
      <c r="A2048" s="138" t="s">
        <v>29</v>
      </c>
      <c r="B2048" s="138" t="s">
        <v>496</v>
      </c>
      <c r="C2048" s="137" t="s">
        <v>26</v>
      </c>
      <c r="D2048" s="138" t="s">
        <v>114</v>
      </c>
      <c r="E2048" s="138" t="s">
        <v>587</v>
      </c>
      <c r="F2048" s="138" t="s">
        <v>305</v>
      </c>
      <c r="G2048" s="138" t="s">
        <v>2169</v>
      </c>
      <c r="H2048" s="138" t="s">
        <v>5691</v>
      </c>
      <c r="I2048" s="142" t="s">
        <v>590</v>
      </c>
      <c r="J2048" s="137" t="s">
        <v>1199</v>
      </c>
      <c r="K2048" s="138" t="s">
        <v>4050</v>
      </c>
      <c r="L2048" s="138" t="s">
        <v>603</v>
      </c>
      <c r="M2048" s="140" t="s">
        <v>5130</v>
      </c>
      <c r="N2048" s="138" t="s">
        <v>5131</v>
      </c>
      <c r="O2048" s="138" t="s">
        <v>461</v>
      </c>
      <c r="P2048" s="138" t="s">
        <v>3881</v>
      </c>
      <c r="Q2048" s="138" t="s">
        <v>4053</v>
      </c>
      <c r="R2048" s="138"/>
      <c r="S2048" s="138">
        <v>1</v>
      </c>
      <c r="T2048" s="138">
        <v>600</v>
      </c>
      <c r="U2048" s="138">
        <v>0</v>
      </c>
      <c r="V2048" s="140">
        <v>760</v>
      </c>
      <c r="W2048" s="138">
        <v>0</v>
      </c>
      <c r="X2048" s="138">
        <v>600</v>
      </c>
      <c r="Y2048" s="140" t="s">
        <v>678</v>
      </c>
      <c r="Z2048" s="138"/>
      <c r="AA2048" s="137">
        <v>588</v>
      </c>
      <c r="AB2048" s="137">
        <v>0</v>
      </c>
      <c r="AC2048" s="137"/>
      <c r="AD2048" s="137"/>
      <c r="AE2048" s="144"/>
      <c r="AF2048" s="144"/>
      <c r="AG2048" s="144"/>
      <c r="AH2048" s="144"/>
      <c r="AI2048" s="144" t="s">
        <v>596</v>
      </c>
      <c r="AJ2048" s="145">
        <v>45474</v>
      </c>
      <c r="AK2048" s="146">
        <v>46242.392337963</v>
      </c>
    </row>
    <row r="2049" s="134" customFormat="1" ht="38.8" customHeight="1" spans="1:37">
      <c r="A2049" s="138" t="s">
        <v>29</v>
      </c>
      <c r="B2049" s="138" t="s">
        <v>496</v>
      </c>
      <c r="C2049" s="137" t="s">
        <v>26</v>
      </c>
      <c r="D2049" s="138" t="s">
        <v>110</v>
      </c>
      <c r="E2049" s="138" t="s">
        <v>625</v>
      </c>
      <c r="F2049" s="138" t="s">
        <v>285</v>
      </c>
      <c r="G2049" s="138" t="s">
        <v>1951</v>
      </c>
      <c r="H2049" s="138" t="s">
        <v>5692</v>
      </c>
      <c r="I2049" s="142" t="s">
        <v>601</v>
      </c>
      <c r="J2049" s="137" t="s">
        <v>591</v>
      </c>
      <c r="K2049" s="138" t="s">
        <v>3878</v>
      </c>
      <c r="L2049" s="138" t="s">
        <v>603</v>
      </c>
      <c r="M2049" s="140" t="s">
        <v>3879</v>
      </c>
      <c r="N2049" s="138" t="s">
        <v>3880</v>
      </c>
      <c r="O2049" s="138" t="s">
        <v>461</v>
      </c>
      <c r="P2049" s="138" t="s">
        <v>3881</v>
      </c>
      <c r="Q2049" s="138" t="s">
        <v>3882</v>
      </c>
      <c r="R2049" s="138" t="s">
        <v>8</v>
      </c>
      <c r="S2049" s="138">
        <v>1</v>
      </c>
      <c r="T2049" s="138">
        <v>50</v>
      </c>
      <c r="U2049" s="138">
        <v>50</v>
      </c>
      <c r="V2049" s="140">
        <v>50</v>
      </c>
      <c r="W2049" s="138">
        <v>50</v>
      </c>
      <c r="X2049" s="138">
        <v>0</v>
      </c>
      <c r="Y2049" s="140"/>
      <c r="Z2049" s="138"/>
      <c r="AA2049" s="137">
        <v>50</v>
      </c>
      <c r="AB2049" s="137">
        <v>50</v>
      </c>
      <c r="AC2049" s="137"/>
      <c r="AD2049" s="137"/>
      <c r="AE2049" s="144"/>
      <c r="AF2049" s="144"/>
      <c r="AG2049" s="144"/>
      <c r="AH2049" s="144" t="s">
        <v>651</v>
      </c>
      <c r="AI2049" s="144" t="s">
        <v>607</v>
      </c>
      <c r="AJ2049" s="145">
        <v>46240</v>
      </c>
      <c r="AK2049" s="146">
        <v>46242.3376851852</v>
      </c>
    </row>
    <row r="2050" s="134" customFormat="1" ht="38.8" customHeight="1" spans="1:37">
      <c r="A2050" s="138" t="s">
        <v>29</v>
      </c>
      <c r="B2050" s="138" t="s">
        <v>496</v>
      </c>
      <c r="C2050" s="137" t="s">
        <v>26</v>
      </c>
      <c r="D2050" s="138" t="s">
        <v>110</v>
      </c>
      <c r="E2050" s="138" t="s">
        <v>625</v>
      </c>
      <c r="F2050" s="138" t="s">
        <v>288</v>
      </c>
      <c r="G2050" s="138" t="s">
        <v>1947</v>
      </c>
      <c r="H2050" s="138" t="s">
        <v>5693</v>
      </c>
      <c r="I2050" s="142" t="s">
        <v>601</v>
      </c>
      <c r="J2050" s="137" t="s">
        <v>591</v>
      </c>
      <c r="K2050" s="138" t="s">
        <v>3972</v>
      </c>
      <c r="L2050" s="138" t="s">
        <v>592</v>
      </c>
      <c r="M2050" s="140" t="s">
        <v>3954</v>
      </c>
      <c r="N2050" s="138" t="s">
        <v>3966</v>
      </c>
      <c r="O2050" s="138" t="s">
        <v>461</v>
      </c>
      <c r="P2050" s="138" t="s">
        <v>3881</v>
      </c>
      <c r="Q2050" s="138" t="s">
        <v>3901</v>
      </c>
      <c r="R2050" s="138" t="s">
        <v>4</v>
      </c>
      <c r="S2050" s="138">
        <v>1</v>
      </c>
      <c r="T2050" s="138">
        <v>180</v>
      </c>
      <c r="U2050" s="138">
        <v>180</v>
      </c>
      <c r="V2050" s="140">
        <v>180</v>
      </c>
      <c r="W2050" s="138">
        <v>180</v>
      </c>
      <c r="X2050" s="138">
        <v>0</v>
      </c>
      <c r="Y2050" s="140"/>
      <c r="Z2050" s="138"/>
      <c r="AA2050" s="137">
        <v>180</v>
      </c>
      <c r="AB2050" s="137">
        <v>180</v>
      </c>
      <c r="AC2050" s="137"/>
      <c r="AD2050" s="137"/>
      <c r="AE2050" s="144"/>
      <c r="AF2050" s="144"/>
      <c r="AG2050" s="144"/>
      <c r="AH2050" s="144"/>
      <c r="AI2050" s="144" t="s">
        <v>596</v>
      </c>
      <c r="AJ2050" s="144"/>
      <c r="AK2050" s="146">
        <v>46241.7414467593</v>
      </c>
    </row>
    <row r="2051" s="134" customFormat="1" ht="38.8" customHeight="1" spans="1:37">
      <c r="A2051" s="138" t="s">
        <v>29</v>
      </c>
      <c r="B2051" s="138" t="s">
        <v>496</v>
      </c>
      <c r="C2051" s="137" t="s">
        <v>26</v>
      </c>
      <c r="D2051" s="138" t="s">
        <v>102</v>
      </c>
      <c r="E2051" s="138" t="s">
        <v>587</v>
      </c>
      <c r="F2051" s="138" t="s">
        <v>271</v>
      </c>
      <c r="G2051" s="138" t="s">
        <v>1967</v>
      </c>
      <c r="H2051" s="138" t="s">
        <v>5694</v>
      </c>
      <c r="I2051" s="142" t="s">
        <v>590</v>
      </c>
      <c r="J2051" s="137" t="s">
        <v>1199</v>
      </c>
      <c r="K2051" s="138" t="s">
        <v>3868</v>
      </c>
      <c r="L2051" s="138" t="s">
        <v>603</v>
      </c>
      <c r="M2051" s="140" t="s">
        <v>5695</v>
      </c>
      <c r="N2051" s="138" t="s">
        <v>5696</v>
      </c>
      <c r="O2051" s="138" t="s">
        <v>513</v>
      </c>
      <c r="P2051" s="138" t="s">
        <v>3868</v>
      </c>
      <c r="Q2051" s="138" t="s">
        <v>3867</v>
      </c>
      <c r="R2051" s="138"/>
      <c r="S2051" s="138">
        <v>1</v>
      </c>
      <c r="T2051" s="138">
        <v>625</v>
      </c>
      <c r="U2051" s="138">
        <v>0</v>
      </c>
      <c r="V2051" s="140">
        <v>625</v>
      </c>
      <c r="W2051" s="138">
        <v>0</v>
      </c>
      <c r="X2051" s="138">
        <v>625</v>
      </c>
      <c r="Y2051" s="140"/>
      <c r="Z2051" s="138"/>
      <c r="AA2051" s="137">
        <v>437.5</v>
      </c>
      <c r="AB2051" s="137">
        <v>0</v>
      </c>
      <c r="AC2051" s="137"/>
      <c r="AD2051" s="137"/>
      <c r="AE2051" s="144"/>
      <c r="AF2051" s="144"/>
      <c r="AG2051" s="144"/>
      <c r="AH2051" s="144"/>
      <c r="AI2051" s="144" t="s">
        <v>596</v>
      </c>
      <c r="AJ2051" s="145">
        <v>45670</v>
      </c>
      <c r="AK2051" s="146">
        <v>46241.719375</v>
      </c>
    </row>
    <row r="2052" s="134" customFormat="1" ht="38.8" customHeight="1" spans="1:37">
      <c r="A2052" s="138" t="s">
        <v>29</v>
      </c>
      <c r="B2052" s="138" t="s">
        <v>496</v>
      </c>
      <c r="C2052" s="137" t="s">
        <v>26</v>
      </c>
      <c r="D2052" s="138" t="s">
        <v>110</v>
      </c>
      <c r="E2052" s="138" t="s">
        <v>625</v>
      </c>
      <c r="F2052" s="138" t="s">
        <v>288</v>
      </c>
      <c r="G2052" s="138" t="s">
        <v>1947</v>
      </c>
      <c r="H2052" s="138" t="s">
        <v>5697</v>
      </c>
      <c r="I2052" s="142" t="s">
        <v>601</v>
      </c>
      <c r="J2052" s="137" t="s">
        <v>591</v>
      </c>
      <c r="K2052" s="138" t="s">
        <v>3878</v>
      </c>
      <c r="L2052" s="138" t="s">
        <v>603</v>
      </c>
      <c r="M2052" s="140" t="s">
        <v>3879</v>
      </c>
      <c r="N2052" s="138" t="s">
        <v>3880</v>
      </c>
      <c r="O2052" s="138" t="s">
        <v>461</v>
      </c>
      <c r="P2052" s="138" t="s">
        <v>3881</v>
      </c>
      <c r="Q2052" s="138" t="s">
        <v>3882</v>
      </c>
      <c r="R2052" s="138" t="s">
        <v>8</v>
      </c>
      <c r="S2052" s="138">
        <v>1</v>
      </c>
      <c r="T2052" s="138">
        <v>50</v>
      </c>
      <c r="U2052" s="138">
        <v>50</v>
      </c>
      <c r="V2052" s="140">
        <v>50</v>
      </c>
      <c r="W2052" s="138">
        <v>50</v>
      </c>
      <c r="X2052" s="138">
        <v>0</v>
      </c>
      <c r="Y2052" s="140"/>
      <c r="Z2052" s="138"/>
      <c r="AA2052" s="137">
        <v>50</v>
      </c>
      <c r="AB2052" s="137">
        <v>50</v>
      </c>
      <c r="AC2052" s="137"/>
      <c r="AD2052" s="137"/>
      <c r="AE2052" s="144"/>
      <c r="AF2052" s="144"/>
      <c r="AG2052" s="144"/>
      <c r="AH2052" s="144"/>
      <c r="AI2052" s="144" t="s">
        <v>596</v>
      </c>
      <c r="AJ2052" s="145">
        <v>46235</v>
      </c>
      <c r="AK2052" s="146">
        <v>46241.6675</v>
      </c>
    </row>
    <row r="2053" s="134" customFormat="1" ht="38.8" customHeight="1" spans="1:37">
      <c r="A2053" s="138" t="s">
        <v>29</v>
      </c>
      <c r="B2053" s="138" t="s">
        <v>496</v>
      </c>
      <c r="C2053" s="137" t="s">
        <v>26</v>
      </c>
      <c r="D2053" s="138" t="s">
        <v>112</v>
      </c>
      <c r="E2053" s="138" t="s">
        <v>587</v>
      </c>
      <c r="F2053" s="138" t="s">
        <v>293</v>
      </c>
      <c r="G2053" s="138" t="s">
        <v>729</v>
      </c>
      <c r="H2053" s="138" t="s">
        <v>5698</v>
      </c>
      <c r="I2053" s="142" t="s">
        <v>590</v>
      </c>
      <c r="J2053" s="137" t="s">
        <v>591</v>
      </c>
      <c r="K2053" s="138" t="s">
        <v>3868</v>
      </c>
      <c r="L2053" s="138" t="s">
        <v>603</v>
      </c>
      <c r="M2053" s="140" t="s">
        <v>4231</v>
      </c>
      <c r="N2053" s="138" t="s">
        <v>4232</v>
      </c>
      <c r="O2053" s="138" t="s">
        <v>513</v>
      </c>
      <c r="P2053" s="138" t="s">
        <v>3868</v>
      </c>
      <c r="Q2053" s="138" t="s">
        <v>3867</v>
      </c>
      <c r="R2053" s="138"/>
      <c r="S2053" s="138">
        <v>1</v>
      </c>
      <c r="T2053" s="138">
        <v>110</v>
      </c>
      <c r="U2053" s="138">
        <v>0</v>
      </c>
      <c r="V2053" s="140">
        <v>110</v>
      </c>
      <c r="W2053" s="138">
        <v>0</v>
      </c>
      <c r="X2053" s="138">
        <v>110</v>
      </c>
      <c r="Y2053" s="140"/>
      <c r="Z2053" s="138"/>
      <c r="AA2053" s="137">
        <v>77</v>
      </c>
      <c r="AB2053" s="137">
        <v>0</v>
      </c>
      <c r="AC2053" s="137"/>
      <c r="AD2053" s="137"/>
      <c r="AE2053" s="144"/>
      <c r="AF2053" s="144"/>
      <c r="AG2053" s="144"/>
      <c r="AH2053" s="144"/>
      <c r="AI2053" s="144" t="s">
        <v>596</v>
      </c>
      <c r="AJ2053" s="145">
        <v>44709</v>
      </c>
      <c r="AK2053" s="146">
        <v>46241.6474189815</v>
      </c>
    </row>
    <row r="2054" s="134" customFormat="1" ht="38.8" customHeight="1" spans="1:37">
      <c r="A2054" s="138" t="s">
        <v>29</v>
      </c>
      <c r="B2054" s="138" t="s">
        <v>496</v>
      </c>
      <c r="C2054" s="137" t="s">
        <v>26</v>
      </c>
      <c r="D2054" s="138" t="s">
        <v>114</v>
      </c>
      <c r="E2054" s="138" t="s">
        <v>587</v>
      </c>
      <c r="F2054" s="138" t="s">
        <v>305</v>
      </c>
      <c r="G2054" s="138" t="s">
        <v>2169</v>
      </c>
      <c r="H2054" s="138" t="s">
        <v>5699</v>
      </c>
      <c r="I2054" s="142" t="s">
        <v>590</v>
      </c>
      <c r="J2054" s="137" t="s">
        <v>602</v>
      </c>
      <c r="K2054" s="138" t="s">
        <v>3868</v>
      </c>
      <c r="L2054" s="138" t="s">
        <v>603</v>
      </c>
      <c r="M2054" s="140" t="s">
        <v>4696</v>
      </c>
      <c r="N2054" s="138" t="s">
        <v>4697</v>
      </c>
      <c r="O2054" s="138" t="s">
        <v>513</v>
      </c>
      <c r="P2054" s="138" t="s">
        <v>3868</v>
      </c>
      <c r="Q2054" s="138" t="s">
        <v>3867</v>
      </c>
      <c r="R2054" s="138"/>
      <c r="S2054" s="138">
        <v>1</v>
      </c>
      <c r="T2054" s="138">
        <v>165</v>
      </c>
      <c r="U2054" s="138">
        <v>0</v>
      </c>
      <c r="V2054" s="140">
        <v>165</v>
      </c>
      <c r="W2054" s="138">
        <v>0</v>
      </c>
      <c r="X2054" s="138">
        <v>165</v>
      </c>
      <c r="Y2054" s="140"/>
      <c r="Z2054" s="138"/>
      <c r="AA2054" s="137">
        <v>115.5</v>
      </c>
      <c r="AB2054" s="137">
        <v>0</v>
      </c>
      <c r="AC2054" s="137"/>
      <c r="AD2054" s="137"/>
      <c r="AE2054" s="144"/>
      <c r="AF2054" s="144"/>
      <c r="AG2054" s="144"/>
      <c r="AH2054" s="144"/>
      <c r="AI2054" s="144" t="s">
        <v>596</v>
      </c>
      <c r="AJ2054" s="145">
        <v>44785</v>
      </c>
      <c r="AK2054" s="146">
        <v>46241.6188425926</v>
      </c>
    </row>
    <row r="2055" s="134" customFormat="1" ht="38.8" customHeight="1" spans="1:37">
      <c r="A2055" s="138" t="s">
        <v>29</v>
      </c>
      <c r="B2055" s="138" t="s">
        <v>496</v>
      </c>
      <c r="C2055" s="137" t="s">
        <v>26</v>
      </c>
      <c r="D2055" s="138" t="s">
        <v>112</v>
      </c>
      <c r="E2055" s="138" t="s">
        <v>587</v>
      </c>
      <c r="F2055" s="138" t="s">
        <v>2227</v>
      </c>
      <c r="G2055" s="138" t="s">
        <v>2228</v>
      </c>
      <c r="H2055" s="138" t="s">
        <v>5700</v>
      </c>
      <c r="I2055" s="142" t="s">
        <v>590</v>
      </c>
      <c r="J2055" s="137" t="s">
        <v>591</v>
      </c>
      <c r="K2055" s="138" t="s">
        <v>593</v>
      </c>
      <c r="L2055" s="138" t="s">
        <v>603</v>
      </c>
      <c r="M2055" s="140" t="s">
        <v>3931</v>
      </c>
      <c r="N2055" s="138" t="s">
        <v>3932</v>
      </c>
      <c r="O2055" s="138" t="s">
        <v>513</v>
      </c>
      <c r="P2055" s="138" t="s">
        <v>3866</v>
      </c>
      <c r="Q2055" s="138" t="s">
        <v>3867</v>
      </c>
      <c r="R2055" s="138"/>
      <c r="S2055" s="138">
        <v>1</v>
      </c>
      <c r="T2055" s="138">
        <v>0</v>
      </c>
      <c r="U2055" s="138">
        <v>0</v>
      </c>
      <c r="V2055" s="140">
        <v>0</v>
      </c>
      <c r="W2055" s="138">
        <v>0</v>
      </c>
      <c r="X2055" s="138">
        <v>0</v>
      </c>
      <c r="Y2055" s="140"/>
      <c r="Z2055" s="138"/>
      <c r="AA2055" s="137">
        <v>0</v>
      </c>
      <c r="AB2055" s="137">
        <v>0</v>
      </c>
      <c r="AC2055" s="137"/>
      <c r="AD2055" s="137"/>
      <c r="AE2055" s="144"/>
      <c r="AF2055" s="144"/>
      <c r="AG2055" s="144"/>
      <c r="AH2055" s="144"/>
      <c r="AI2055" s="144" t="s">
        <v>596</v>
      </c>
      <c r="AJ2055" s="145">
        <v>45386</v>
      </c>
      <c r="AK2055" s="146">
        <v>46238.4800462963</v>
      </c>
    </row>
    <row r="2056" s="134" customFormat="1" ht="38.8" customHeight="1" spans="1:37">
      <c r="A2056" s="138" t="s">
        <v>29</v>
      </c>
      <c r="B2056" s="138" t="s">
        <v>496</v>
      </c>
      <c r="C2056" s="137" t="s">
        <v>26</v>
      </c>
      <c r="D2056" s="138" t="s">
        <v>112</v>
      </c>
      <c r="E2056" s="138" t="s">
        <v>587</v>
      </c>
      <c r="F2056" s="138" t="s">
        <v>2227</v>
      </c>
      <c r="G2056" s="138" t="s">
        <v>2228</v>
      </c>
      <c r="H2056" s="138" t="s">
        <v>5701</v>
      </c>
      <c r="I2056" s="142" t="s">
        <v>590</v>
      </c>
      <c r="J2056" s="137" t="s">
        <v>591</v>
      </c>
      <c r="K2056" s="138" t="s">
        <v>593</v>
      </c>
      <c r="L2056" s="138" t="s">
        <v>592</v>
      </c>
      <c r="M2056" s="140" t="s">
        <v>3931</v>
      </c>
      <c r="N2056" s="138" t="s">
        <v>3932</v>
      </c>
      <c r="O2056" s="138" t="s">
        <v>513</v>
      </c>
      <c r="P2056" s="138" t="s">
        <v>3866</v>
      </c>
      <c r="Q2056" s="138" t="s">
        <v>3867</v>
      </c>
      <c r="R2056" s="138"/>
      <c r="S2056" s="138">
        <v>1</v>
      </c>
      <c r="T2056" s="138">
        <v>0</v>
      </c>
      <c r="U2056" s="138">
        <v>0</v>
      </c>
      <c r="V2056" s="140">
        <v>0</v>
      </c>
      <c r="W2056" s="138">
        <v>0</v>
      </c>
      <c r="X2056" s="138">
        <v>0</v>
      </c>
      <c r="Y2056" s="140"/>
      <c r="Z2056" s="138"/>
      <c r="AA2056" s="137">
        <v>0</v>
      </c>
      <c r="AB2056" s="137">
        <v>0</v>
      </c>
      <c r="AC2056" s="137"/>
      <c r="AD2056" s="137"/>
      <c r="AE2056" s="144"/>
      <c r="AF2056" s="144"/>
      <c r="AG2056" s="144"/>
      <c r="AH2056" s="144"/>
      <c r="AI2056" s="144" t="s">
        <v>596</v>
      </c>
      <c r="AJ2056" s="145">
        <v>43282</v>
      </c>
      <c r="AK2056" s="146">
        <v>46235.4724884259</v>
      </c>
    </row>
    <row r="2057" s="134" customFormat="1" ht="38.8" customHeight="1" spans="1:37">
      <c r="A2057" s="138" t="s">
        <v>29</v>
      </c>
      <c r="B2057" s="138" t="s">
        <v>496</v>
      </c>
      <c r="C2057" s="137" t="s">
        <v>26</v>
      </c>
      <c r="D2057" s="138" t="s">
        <v>110</v>
      </c>
      <c r="E2057" s="138" t="s">
        <v>625</v>
      </c>
      <c r="F2057" s="138" t="s">
        <v>287</v>
      </c>
      <c r="G2057" s="138" t="s">
        <v>1970</v>
      </c>
      <c r="H2057" s="138" t="s">
        <v>5702</v>
      </c>
      <c r="I2057" s="142" t="s">
        <v>601</v>
      </c>
      <c r="J2057" s="137" t="s">
        <v>591</v>
      </c>
      <c r="K2057" s="138" t="s">
        <v>3972</v>
      </c>
      <c r="L2057" s="138" t="s">
        <v>603</v>
      </c>
      <c r="M2057" s="140" t="s">
        <v>4163</v>
      </c>
      <c r="N2057" s="138" t="s">
        <v>4164</v>
      </c>
      <c r="O2057" s="138" t="s">
        <v>461</v>
      </c>
      <c r="P2057" s="138" t="s">
        <v>3881</v>
      </c>
      <c r="Q2057" s="138" t="s">
        <v>3901</v>
      </c>
      <c r="R2057" s="138" t="s">
        <v>4</v>
      </c>
      <c r="S2057" s="138">
        <v>1</v>
      </c>
      <c r="T2057" s="138">
        <v>180</v>
      </c>
      <c r="U2057" s="138">
        <v>180</v>
      </c>
      <c r="V2057" s="140">
        <v>180</v>
      </c>
      <c r="W2057" s="138">
        <v>180</v>
      </c>
      <c r="X2057" s="138">
        <v>0</v>
      </c>
      <c r="Y2057" s="140"/>
      <c r="Z2057" s="138"/>
      <c r="AA2057" s="137">
        <v>180</v>
      </c>
      <c r="AB2057" s="137">
        <v>180</v>
      </c>
      <c r="AC2057" s="137"/>
      <c r="AD2057" s="137"/>
      <c r="AE2057" s="144"/>
      <c r="AF2057" s="144"/>
      <c r="AG2057" s="144"/>
      <c r="AH2057" s="144" t="s">
        <v>651</v>
      </c>
      <c r="AI2057" s="144" t="s">
        <v>607</v>
      </c>
      <c r="AJ2057" s="145">
        <v>46237</v>
      </c>
      <c r="AK2057" s="146">
        <v>46241.5054513889</v>
      </c>
    </row>
    <row r="2058" s="134" customFormat="1" ht="38.8" customHeight="1" spans="1:37">
      <c r="A2058" s="138" t="s">
        <v>29</v>
      </c>
      <c r="B2058" s="138" t="s">
        <v>496</v>
      </c>
      <c r="C2058" s="137" t="s">
        <v>26</v>
      </c>
      <c r="D2058" s="138" t="s">
        <v>113</v>
      </c>
      <c r="E2058" s="138" t="s">
        <v>587</v>
      </c>
      <c r="F2058" s="138" t="s">
        <v>296</v>
      </c>
      <c r="G2058" s="138" t="s">
        <v>2235</v>
      </c>
      <c r="H2058" s="138" t="s">
        <v>5703</v>
      </c>
      <c r="I2058" s="142" t="s">
        <v>590</v>
      </c>
      <c r="J2058" s="137" t="s">
        <v>621</v>
      </c>
      <c r="K2058" s="138" t="s">
        <v>3868</v>
      </c>
      <c r="L2058" s="138" t="s">
        <v>603</v>
      </c>
      <c r="M2058" s="140" t="s">
        <v>3947</v>
      </c>
      <c r="N2058" s="138" t="s">
        <v>3948</v>
      </c>
      <c r="O2058" s="138" t="s">
        <v>513</v>
      </c>
      <c r="P2058" s="138" t="s">
        <v>3868</v>
      </c>
      <c r="Q2058" s="138" t="s">
        <v>3867</v>
      </c>
      <c r="R2058" s="138"/>
      <c r="S2058" s="138">
        <v>1</v>
      </c>
      <c r="T2058" s="138">
        <v>80</v>
      </c>
      <c r="U2058" s="138">
        <v>0</v>
      </c>
      <c r="V2058" s="140">
        <v>430</v>
      </c>
      <c r="W2058" s="138">
        <v>0</v>
      </c>
      <c r="X2058" s="138">
        <v>80</v>
      </c>
      <c r="Y2058" s="140"/>
      <c r="Z2058" s="138"/>
      <c r="AA2058" s="137">
        <v>56</v>
      </c>
      <c r="AB2058" s="137">
        <v>0</v>
      </c>
      <c r="AC2058" s="137"/>
      <c r="AD2058" s="137"/>
      <c r="AE2058" s="144"/>
      <c r="AF2058" s="144"/>
      <c r="AG2058" s="144"/>
      <c r="AH2058" s="144"/>
      <c r="AI2058" s="144" t="s">
        <v>596</v>
      </c>
      <c r="AJ2058" s="145">
        <v>44545</v>
      </c>
      <c r="AK2058" s="146">
        <v>46241.4921180556</v>
      </c>
    </row>
    <row r="2059" s="134" customFormat="1" ht="38.8" customHeight="1" spans="1:37">
      <c r="A2059" s="138" t="s">
        <v>29</v>
      </c>
      <c r="B2059" s="138" t="s">
        <v>496</v>
      </c>
      <c r="C2059" s="137" t="s">
        <v>26</v>
      </c>
      <c r="D2059" s="138" t="s">
        <v>113</v>
      </c>
      <c r="E2059" s="138" t="s">
        <v>587</v>
      </c>
      <c r="F2059" s="138" t="s">
        <v>296</v>
      </c>
      <c r="G2059" s="138" t="s">
        <v>2235</v>
      </c>
      <c r="H2059" s="138" t="s">
        <v>5703</v>
      </c>
      <c r="I2059" s="142" t="s">
        <v>590</v>
      </c>
      <c r="J2059" s="137" t="s">
        <v>621</v>
      </c>
      <c r="K2059" s="138" t="s">
        <v>3868</v>
      </c>
      <c r="L2059" s="138" t="s">
        <v>603</v>
      </c>
      <c r="M2059" s="140" t="s">
        <v>5704</v>
      </c>
      <c r="N2059" s="138" t="s">
        <v>5705</v>
      </c>
      <c r="O2059" s="138" t="s">
        <v>513</v>
      </c>
      <c r="P2059" s="138" t="s">
        <v>3868</v>
      </c>
      <c r="Q2059" s="138" t="s">
        <v>3867</v>
      </c>
      <c r="R2059" s="138"/>
      <c r="S2059" s="138">
        <v>1</v>
      </c>
      <c r="T2059" s="138">
        <v>350</v>
      </c>
      <c r="U2059" s="138">
        <v>0</v>
      </c>
      <c r="V2059" s="140">
        <v>430</v>
      </c>
      <c r="W2059" s="138">
        <v>0</v>
      </c>
      <c r="X2059" s="138">
        <v>350</v>
      </c>
      <c r="Y2059" s="140"/>
      <c r="Z2059" s="138"/>
      <c r="AA2059" s="137">
        <v>245</v>
      </c>
      <c r="AB2059" s="137">
        <v>0</v>
      </c>
      <c r="AC2059" s="137"/>
      <c r="AD2059" s="137"/>
      <c r="AE2059" s="144"/>
      <c r="AF2059" s="144"/>
      <c r="AG2059" s="144"/>
      <c r="AH2059" s="144"/>
      <c r="AI2059" s="144" t="s">
        <v>596</v>
      </c>
      <c r="AJ2059" s="145">
        <v>44545</v>
      </c>
      <c r="AK2059" s="146">
        <v>46241.4921180556</v>
      </c>
    </row>
    <row r="2060" s="134" customFormat="1" ht="38.8" customHeight="1" spans="1:37">
      <c r="A2060" s="138" t="s">
        <v>29</v>
      </c>
      <c r="B2060" s="138" t="s">
        <v>496</v>
      </c>
      <c r="C2060" s="137" t="s">
        <v>26</v>
      </c>
      <c r="D2060" s="138" t="s">
        <v>110</v>
      </c>
      <c r="E2060" s="138" t="s">
        <v>625</v>
      </c>
      <c r="F2060" s="138" t="s">
        <v>288</v>
      </c>
      <c r="G2060" s="138" t="s">
        <v>1947</v>
      </c>
      <c r="H2060" s="138" t="s">
        <v>5706</v>
      </c>
      <c r="I2060" s="142" t="s">
        <v>601</v>
      </c>
      <c r="J2060" s="137" t="s">
        <v>591</v>
      </c>
      <c r="K2060" s="138" t="s">
        <v>3972</v>
      </c>
      <c r="L2060" s="138" t="s">
        <v>592</v>
      </c>
      <c r="M2060" s="140" t="s">
        <v>4163</v>
      </c>
      <c r="N2060" s="138" t="s">
        <v>4164</v>
      </c>
      <c r="O2060" s="138" t="s">
        <v>461</v>
      </c>
      <c r="P2060" s="138" t="s">
        <v>3881</v>
      </c>
      <c r="Q2060" s="138" t="s">
        <v>3901</v>
      </c>
      <c r="R2060" s="138" t="s">
        <v>4</v>
      </c>
      <c r="S2060" s="138">
        <v>1</v>
      </c>
      <c r="T2060" s="138">
        <v>180</v>
      </c>
      <c r="U2060" s="138">
        <v>180</v>
      </c>
      <c r="V2060" s="140">
        <v>180</v>
      </c>
      <c r="W2060" s="138">
        <v>180</v>
      </c>
      <c r="X2060" s="138">
        <v>0</v>
      </c>
      <c r="Y2060" s="140"/>
      <c r="Z2060" s="138"/>
      <c r="AA2060" s="137">
        <v>180</v>
      </c>
      <c r="AB2060" s="137">
        <v>180</v>
      </c>
      <c r="AC2060" s="137"/>
      <c r="AD2060" s="137"/>
      <c r="AE2060" s="144"/>
      <c r="AF2060" s="144"/>
      <c r="AG2060" s="144"/>
      <c r="AH2060" s="144" t="s">
        <v>651</v>
      </c>
      <c r="AI2060" s="144" t="s">
        <v>607</v>
      </c>
      <c r="AJ2060" s="144"/>
      <c r="AK2060" s="146">
        <v>46241.4762962963</v>
      </c>
    </row>
    <row r="2061" s="134" customFormat="1" ht="38.8" customHeight="1" spans="1:37">
      <c r="A2061" s="138" t="s">
        <v>29</v>
      </c>
      <c r="B2061" s="138" t="s">
        <v>496</v>
      </c>
      <c r="C2061" s="137" t="s">
        <v>26</v>
      </c>
      <c r="D2061" s="138" t="s">
        <v>110</v>
      </c>
      <c r="E2061" s="138" t="s">
        <v>625</v>
      </c>
      <c r="F2061" s="138" t="s">
        <v>287</v>
      </c>
      <c r="G2061" s="138" t="s">
        <v>1970</v>
      </c>
      <c r="H2061" s="138" t="s">
        <v>5707</v>
      </c>
      <c r="I2061" s="142" t="s">
        <v>601</v>
      </c>
      <c r="J2061" s="137" t="s">
        <v>591</v>
      </c>
      <c r="K2061" s="138" t="s">
        <v>3972</v>
      </c>
      <c r="L2061" s="138" t="s">
        <v>592</v>
      </c>
      <c r="M2061" s="140" t="s">
        <v>4163</v>
      </c>
      <c r="N2061" s="138" t="s">
        <v>4164</v>
      </c>
      <c r="O2061" s="138" t="s">
        <v>461</v>
      </c>
      <c r="P2061" s="138" t="s">
        <v>3881</v>
      </c>
      <c r="Q2061" s="138" t="s">
        <v>3901</v>
      </c>
      <c r="R2061" s="138" t="s">
        <v>4</v>
      </c>
      <c r="S2061" s="138">
        <v>1</v>
      </c>
      <c r="T2061" s="138">
        <v>180</v>
      </c>
      <c r="U2061" s="138">
        <v>180</v>
      </c>
      <c r="V2061" s="140">
        <v>180</v>
      </c>
      <c r="W2061" s="138">
        <v>180</v>
      </c>
      <c r="X2061" s="138">
        <v>0</v>
      </c>
      <c r="Y2061" s="140"/>
      <c r="Z2061" s="138"/>
      <c r="AA2061" s="137">
        <v>180</v>
      </c>
      <c r="AB2061" s="137">
        <v>180</v>
      </c>
      <c r="AC2061" s="137"/>
      <c r="AD2061" s="137"/>
      <c r="AE2061" s="144"/>
      <c r="AF2061" s="144"/>
      <c r="AG2061" s="144"/>
      <c r="AH2061" s="144" t="s">
        <v>651</v>
      </c>
      <c r="AI2061" s="144" t="s">
        <v>607</v>
      </c>
      <c r="AJ2061" s="144"/>
      <c r="AK2061" s="146">
        <v>46241.4531597222</v>
      </c>
    </row>
    <row r="2062" s="134" customFormat="1" ht="38.8" customHeight="1" spans="1:37">
      <c r="A2062" s="138" t="s">
        <v>29</v>
      </c>
      <c r="B2062" s="138" t="s">
        <v>496</v>
      </c>
      <c r="C2062" s="137" t="s">
        <v>26</v>
      </c>
      <c r="D2062" s="138" t="s">
        <v>102</v>
      </c>
      <c r="E2062" s="138" t="s">
        <v>587</v>
      </c>
      <c r="F2062" s="138" t="s">
        <v>271</v>
      </c>
      <c r="G2062" s="138" t="s">
        <v>1967</v>
      </c>
      <c r="H2062" s="138" t="s">
        <v>5708</v>
      </c>
      <c r="I2062" s="142" t="s">
        <v>601</v>
      </c>
      <c r="J2062" s="137" t="s">
        <v>591</v>
      </c>
      <c r="K2062" s="138" t="s">
        <v>3878</v>
      </c>
      <c r="L2062" s="138" t="s">
        <v>603</v>
      </c>
      <c r="M2062" s="140" t="s">
        <v>3875</v>
      </c>
      <c r="N2062" s="138" t="s">
        <v>3876</v>
      </c>
      <c r="O2062" s="138" t="s">
        <v>513</v>
      </c>
      <c r="P2062" s="138" t="s">
        <v>3868</v>
      </c>
      <c r="Q2062" s="138" t="s">
        <v>3867</v>
      </c>
      <c r="R2062" s="138"/>
      <c r="S2062" s="138">
        <v>1</v>
      </c>
      <c r="T2062" s="138">
        <v>10</v>
      </c>
      <c r="U2062" s="138">
        <v>0</v>
      </c>
      <c r="V2062" s="140">
        <v>10</v>
      </c>
      <c r="W2062" s="138">
        <v>0</v>
      </c>
      <c r="X2062" s="138">
        <v>10</v>
      </c>
      <c r="Y2062" s="140" t="s">
        <v>670</v>
      </c>
      <c r="Z2062" s="138"/>
      <c r="AA2062" s="137">
        <v>7</v>
      </c>
      <c r="AB2062" s="137">
        <v>0</v>
      </c>
      <c r="AC2062" s="137"/>
      <c r="AD2062" s="137"/>
      <c r="AE2062" s="144"/>
      <c r="AF2062" s="144"/>
      <c r="AG2062" s="144"/>
      <c r="AH2062" s="144"/>
      <c r="AI2062" s="144" t="s">
        <v>596</v>
      </c>
      <c r="AJ2062" s="145">
        <v>46088</v>
      </c>
      <c r="AK2062" s="146">
        <v>46241.4222106481</v>
      </c>
    </row>
    <row r="2063" s="134" customFormat="1" ht="38.8" customHeight="1" spans="1:37">
      <c r="A2063" s="138" t="s">
        <v>29</v>
      </c>
      <c r="B2063" s="138" t="s">
        <v>496</v>
      </c>
      <c r="C2063" s="137" t="s">
        <v>26</v>
      </c>
      <c r="D2063" s="138" t="s">
        <v>110</v>
      </c>
      <c r="E2063" s="138" t="s">
        <v>625</v>
      </c>
      <c r="F2063" s="138" t="s">
        <v>287</v>
      </c>
      <c r="G2063" s="138" t="s">
        <v>1970</v>
      </c>
      <c r="H2063" s="138" t="s">
        <v>5709</v>
      </c>
      <c r="I2063" s="142" t="s">
        <v>601</v>
      </c>
      <c r="J2063" s="137" t="s">
        <v>591</v>
      </c>
      <c r="K2063" s="138" t="s">
        <v>3972</v>
      </c>
      <c r="L2063" s="138" t="s">
        <v>592</v>
      </c>
      <c r="M2063" s="140" t="s">
        <v>4163</v>
      </c>
      <c r="N2063" s="138" t="s">
        <v>4164</v>
      </c>
      <c r="O2063" s="138" t="s">
        <v>461</v>
      </c>
      <c r="P2063" s="138" t="s">
        <v>3881</v>
      </c>
      <c r="Q2063" s="138" t="s">
        <v>3901</v>
      </c>
      <c r="R2063" s="138" t="s">
        <v>4</v>
      </c>
      <c r="S2063" s="138">
        <v>1</v>
      </c>
      <c r="T2063" s="138">
        <v>180</v>
      </c>
      <c r="U2063" s="138">
        <v>180</v>
      </c>
      <c r="V2063" s="140">
        <v>180</v>
      </c>
      <c r="W2063" s="138">
        <v>180</v>
      </c>
      <c r="X2063" s="138">
        <v>0</v>
      </c>
      <c r="Y2063" s="140"/>
      <c r="Z2063" s="138"/>
      <c r="AA2063" s="137">
        <v>180</v>
      </c>
      <c r="AB2063" s="137">
        <v>180</v>
      </c>
      <c r="AC2063" s="137"/>
      <c r="AD2063" s="137"/>
      <c r="AE2063" s="144"/>
      <c r="AF2063" s="144"/>
      <c r="AG2063" s="144"/>
      <c r="AH2063" s="144" t="s">
        <v>651</v>
      </c>
      <c r="AI2063" s="144" t="s">
        <v>607</v>
      </c>
      <c r="AJ2063" s="144"/>
      <c r="AK2063" s="146">
        <v>46241.4157175926</v>
      </c>
    </row>
    <row r="2064" s="134" customFormat="1" ht="38.8" customHeight="1" spans="1:37">
      <c r="A2064" s="138" t="s">
        <v>29</v>
      </c>
      <c r="B2064" s="138" t="s">
        <v>496</v>
      </c>
      <c r="C2064" s="137" t="s">
        <v>26</v>
      </c>
      <c r="D2064" s="138" t="s">
        <v>110</v>
      </c>
      <c r="E2064" s="138" t="s">
        <v>625</v>
      </c>
      <c r="F2064" s="138" t="s">
        <v>288</v>
      </c>
      <c r="G2064" s="138" t="s">
        <v>1947</v>
      </c>
      <c r="H2064" s="138" t="s">
        <v>5710</v>
      </c>
      <c r="I2064" s="142" t="s">
        <v>601</v>
      </c>
      <c r="J2064" s="137" t="s">
        <v>591</v>
      </c>
      <c r="K2064" s="138" t="s">
        <v>3878</v>
      </c>
      <c r="L2064" s="138" t="s">
        <v>603</v>
      </c>
      <c r="M2064" s="140" t="s">
        <v>4163</v>
      </c>
      <c r="N2064" s="138" t="s">
        <v>4164</v>
      </c>
      <c r="O2064" s="138" t="s">
        <v>461</v>
      </c>
      <c r="P2064" s="138" t="s">
        <v>3881</v>
      </c>
      <c r="Q2064" s="138" t="s">
        <v>3901</v>
      </c>
      <c r="R2064" s="138" t="s">
        <v>4</v>
      </c>
      <c r="S2064" s="138">
        <v>1</v>
      </c>
      <c r="T2064" s="138">
        <v>180</v>
      </c>
      <c r="U2064" s="138">
        <v>180</v>
      </c>
      <c r="V2064" s="140">
        <v>180</v>
      </c>
      <c r="W2064" s="138">
        <v>180</v>
      </c>
      <c r="X2064" s="138">
        <v>0</v>
      </c>
      <c r="Y2064" s="140"/>
      <c r="Z2064" s="138"/>
      <c r="AA2064" s="137">
        <v>180</v>
      </c>
      <c r="AB2064" s="137">
        <v>180</v>
      </c>
      <c r="AC2064" s="137"/>
      <c r="AD2064" s="137"/>
      <c r="AE2064" s="144"/>
      <c r="AF2064" s="144"/>
      <c r="AG2064" s="144"/>
      <c r="AH2064" s="144" t="s">
        <v>651</v>
      </c>
      <c r="AI2064" s="144" t="s">
        <v>607</v>
      </c>
      <c r="AJ2064" s="145">
        <v>46233</v>
      </c>
      <c r="AK2064" s="146">
        <v>46240.8404513889</v>
      </c>
    </row>
    <row r="2065" s="134" customFormat="1" ht="38.8" customHeight="1" spans="1:37">
      <c r="A2065" s="138" t="s">
        <v>29</v>
      </c>
      <c r="B2065" s="138" t="s">
        <v>496</v>
      </c>
      <c r="C2065" s="137" t="s">
        <v>26</v>
      </c>
      <c r="D2065" s="138" t="s">
        <v>106</v>
      </c>
      <c r="E2065" s="138" t="s">
        <v>625</v>
      </c>
      <c r="F2065" s="138" t="s">
        <v>281</v>
      </c>
      <c r="G2065" s="138" t="s">
        <v>1927</v>
      </c>
      <c r="H2065" s="138" t="s">
        <v>5711</v>
      </c>
      <c r="I2065" s="142" t="s">
        <v>601</v>
      </c>
      <c r="J2065" s="137" t="s">
        <v>742</v>
      </c>
      <c r="K2065" s="138" t="s">
        <v>3878</v>
      </c>
      <c r="L2065" s="138" t="s">
        <v>603</v>
      </c>
      <c r="M2065" s="140" t="s">
        <v>4225</v>
      </c>
      <c r="N2065" s="138" t="s">
        <v>4226</v>
      </c>
      <c r="O2065" s="138" t="s">
        <v>461</v>
      </c>
      <c r="P2065" s="138" t="s">
        <v>3881</v>
      </c>
      <c r="Q2065" s="138" t="s">
        <v>4120</v>
      </c>
      <c r="R2065" s="138" t="s">
        <v>9</v>
      </c>
      <c r="S2065" s="138">
        <v>1</v>
      </c>
      <c r="T2065" s="138">
        <v>20</v>
      </c>
      <c r="U2065" s="138">
        <v>150</v>
      </c>
      <c r="V2065" s="140">
        <v>150</v>
      </c>
      <c r="W2065" s="138">
        <v>20</v>
      </c>
      <c r="X2065" s="138">
        <v>0</v>
      </c>
      <c r="Y2065" s="140"/>
      <c r="Z2065" s="138"/>
      <c r="AA2065" s="137">
        <v>20</v>
      </c>
      <c r="AB2065" s="137">
        <v>20</v>
      </c>
      <c r="AC2065" s="137"/>
      <c r="AD2065" s="137"/>
      <c r="AE2065" s="144"/>
      <c r="AF2065" s="144"/>
      <c r="AG2065" s="144"/>
      <c r="AH2065" s="144" t="s">
        <v>651</v>
      </c>
      <c r="AI2065" s="144" t="s">
        <v>607</v>
      </c>
      <c r="AJ2065" s="145">
        <v>46235</v>
      </c>
      <c r="AK2065" s="146">
        <v>46240.805775463</v>
      </c>
    </row>
    <row r="2066" s="134" customFormat="1" ht="38.8" customHeight="1" spans="1:37">
      <c r="A2066" s="138" t="s">
        <v>29</v>
      </c>
      <c r="B2066" s="138" t="s">
        <v>496</v>
      </c>
      <c r="C2066" s="137" t="s">
        <v>26</v>
      </c>
      <c r="D2066" s="138" t="s">
        <v>106</v>
      </c>
      <c r="E2066" s="138" t="s">
        <v>625</v>
      </c>
      <c r="F2066" s="138" t="s">
        <v>281</v>
      </c>
      <c r="G2066" s="138" t="s">
        <v>1927</v>
      </c>
      <c r="H2066" s="138" t="s">
        <v>5711</v>
      </c>
      <c r="I2066" s="142" t="s">
        <v>601</v>
      </c>
      <c r="J2066" s="137" t="s">
        <v>742</v>
      </c>
      <c r="K2066" s="138" t="s">
        <v>3878</v>
      </c>
      <c r="L2066" s="138" t="s">
        <v>603</v>
      </c>
      <c r="M2066" s="140" t="s">
        <v>5712</v>
      </c>
      <c r="N2066" s="138" t="s">
        <v>5713</v>
      </c>
      <c r="O2066" s="138" t="s">
        <v>461</v>
      </c>
      <c r="P2066" s="138" t="s">
        <v>3881</v>
      </c>
      <c r="Q2066" s="138" t="s">
        <v>3889</v>
      </c>
      <c r="R2066" s="138" t="s">
        <v>10</v>
      </c>
      <c r="S2066" s="138">
        <v>1</v>
      </c>
      <c r="T2066" s="138">
        <v>40</v>
      </c>
      <c r="U2066" s="138">
        <v>150</v>
      </c>
      <c r="V2066" s="140">
        <v>150</v>
      </c>
      <c r="W2066" s="138">
        <v>40</v>
      </c>
      <c r="X2066" s="138">
        <v>0</v>
      </c>
      <c r="Y2066" s="140"/>
      <c r="Z2066" s="138"/>
      <c r="AA2066" s="137">
        <v>40</v>
      </c>
      <c r="AB2066" s="137">
        <v>40</v>
      </c>
      <c r="AC2066" s="137"/>
      <c r="AD2066" s="137"/>
      <c r="AE2066" s="144"/>
      <c r="AF2066" s="144"/>
      <c r="AG2066" s="144"/>
      <c r="AH2066" s="144" t="s">
        <v>651</v>
      </c>
      <c r="AI2066" s="144" t="s">
        <v>607</v>
      </c>
      <c r="AJ2066" s="145">
        <v>46235</v>
      </c>
      <c r="AK2066" s="146">
        <v>46240.805775463</v>
      </c>
    </row>
    <row r="2067" s="134" customFormat="1" ht="38.8" customHeight="1" spans="1:37">
      <c r="A2067" s="138" t="s">
        <v>29</v>
      </c>
      <c r="B2067" s="138" t="s">
        <v>496</v>
      </c>
      <c r="C2067" s="137" t="s">
        <v>26</v>
      </c>
      <c r="D2067" s="138" t="s">
        <v>106</v>
      </c>
      <c r="E2067" s="138" t="s">
        <v>625</v>
      </c>
      <c r="F2067" s="138" t="s">
        <v>281</v>
      </c>
      <c r="G2067" s="138" t="s">
        <v>1927</v>
      </c>
      <c r="H2067" s="138" t="s">
        <v>5711</v>
      </c>
      <c r="I2067" s="142" t="s">
        <v>601</v>
      </c>
      <c r="J2067" s="137" t="s">
        <v>742</v>
      </c>
      <c r="K2067" s="138" t="s">
        <v>3878</v>
      </c>
      <c r="L2067" s="138" t="s">
        <v>603</v>
      </c>
      <c r="M2067" s="140" t="s">
        <v>5679</v>
      </c>
      <c r="N2067" s="138" t="s">
        <v>5680</v>
      </c>
      <c r="O2067" s="138" t="s">
        <v>461</v>
      </c>
      <c r="P2067" s="138" t="s">
        <v>3881</v>
      </c>
      <c r="Q2067" s="138" t="s">
        <v>3889</v>
      </c>
      <c r="R2067" s="138" t="s">
        <v>10</v>
      </c>
      <c r="S2067" s="138">
        <v>1</v>
      </c>
      <c r="T2067" s="138">
        <v>40</v>
      </c>
      <c r="U2067" s="138">
        <v>150</v>
      </c>
      <c r="V2067" s="140">
        <v>150</v>
      </c>
      <c r="W2067" s="138">
        <v>40</v>
      </c>
      <c r="X2067" s="138">
        <v>0</v>
      </c>
      <c r="Y2067" s="140"/>
      <c r="Z2067" s="138"/>
      <c r="AA2067" s="137">
        <v>40</v>
      </c>
      <c r="AB2067" s="137">
        <v>40</v>
      </c>
      <c r="AC2067" s="137"/>
      <c r="AD2067" s="137"/>
      <c r="AE2067" s="144"/>
      <c r="AF2067" s="144"/>
      <c r="AG2067" s="144"/>
      <c r="AH2067" s="144" t="s">
        <v>651</v>
      </c>
      <c r="AI2067" s="144" t="s">
        <v>607</v>
      </c>
      <c r="AJ2067" s="145">
        <v>46235</v>
      </c>
      <c r="AK2067" s="146">
        <v>46240.805775463</v>
      </c>
    </row>
    <row r="2068" s="134" customFormat="1" ht="38.8" customHeight="1" spans="1:37">
      <c r="A2068" s="138" t="s">
        <v>29</v>
      </c>
      <c r="B2068" s="138" t="s">
        <v>496</v>
      </c>
      <c r="C2068" s="137" t="s">
        <v>26</v>
      </c>
      <c r="D2068" s="138" t="s">
        <v>106</v>
      </c>
      <c r="E2068" s="138" t="s">
        <v>625</v>
      </c>
      <c r="F2068" s="138" t="s">
        <v>281</v>
      </c>
      <c r="G2068" s="138" t="s">
        <v>1927</v>
      </c>
      <c r="H2068" s="138" t="s">
        <v>5711</v>
      </c>
      <c r="I2068" s="142" t="s">
        <v>601</v>
      </c>
      <c r="J2068" s="137" t="s">
        <v>742</v>
      </c>
      <c r="K2068" s="138" t="s">
        <v>3878</v>
      </c>
      <c r="L2068" s="138" t="s">
        <v>603</v>
      </c>
      <c r="M2068" s="140" t="s">
        <v>5409</v>
      </c>
      <c r="N2068" s="138" t="s">
        <v>5410</v>
      </c>
      <c r="O2068" s="138" t="s">
        <v>513</v>
      </c>
      <c r="P2068" s="138" t="s">
        <v>3868</v>
      </c>
      <c r="Q2068" s="138" t="s">
        <v>3867</v>
      </c>
      <c r="R2068" s="138"/>
      <c r="S2068" s="138">
        <v>1</v>
      </c>
      <c r="T2068" s="138">
        <v>10</v>
      </c>
      <c r="U2068" s="138">
        <v>150</v>
      </c>
      <c r="V2068" s="140">
        <v>150</v>
      </c>
      <c r="W2068" s="138">
        <v>10</v>
      </c>
      <c r="X2068" s="138">
        <v>0</v>
      </c>
      <c r="Y2068" s="140"/>
      <c r="Z2068" s="138"/>
      <c r="AA2068" s="137">
        <v>10</v>
      </c>
      <c r="AB2068" s="137">
        <v>10</v>
      </c>
      <c r="AC2068" s="137"/>
      <c r="AD2068" s="137"/>
      <c r="AE2068" s="144"/>
      <c r="AF2068" s="144"/>
      <c r="AG2068" s="144"/>
      <c r="AH2068" s="144" t="s">
        <v>651</v>
      </c>
      <c r="AI2068" s="144" t="s">
        <v>607</v>
      </c>
      <c r="AJ2068" s="145">
        <v>46235</v>
      </c>
      <c r="AK2068" s="146">
        <v>46240.805775463</v>
      </c>
    </row>
    <row r="2069" s="134" customFormat="1" ht="38.8" customHeight="1" spans="1:37">
      <c r="A2069" s="138" t="s">
        <v>29</v>
      </c>
      <c r="B2069" s="138" t="s">
        <v>496</v>
      </c>
      <c r="C2069" s="137" t="s">
        <v>26</v>
      </c>
      <c r="D2069" s="138" t="s">
        <v>106</v>
      </c>
      <c r="E2069" s="138" t="s">
        <v>625</v>
      </c>
      <c r="F2069" s="138" t="s">
        <v>281</v>
      </c>
      <c r="G2069" s="138" t="s">
        <v>1927</v>
      </c>
      <c r="H2069" s="138" t="s">
        <v>5711</v>
      </c>
      <c r="I2069" s="142" t="s">
        <v>601</v>
      </c>
      <c r="J2069" s="137" t="s">
        <v>742</v>
      </c>
      <c r="K2069" s="138" t="s">
        <v>3878</v>
      </c>
      <c r="L2069" s="138" t="s">
        <v>603</v>
      </c>
      <c r="M2069" s="140" t="s">
        <v>4179</v>
      </c>
      <c r="N2069" s="138" t="s">
        <v>4180</v>
      </c>
      <c r="O2069" s="138" t="s">
        <v>461</v>
      </c>
      <c r="P2069" s="138" t="s">
        <v>3881</v>
      </c>
      <c r="Q2069" s="138" t="s">
        <v>4120</v>
      </c>
      <c r="R2069" s="138" t="s">
        <v>9</v>
      </c>
      <c r="S2069" s="138">
        <v>1</v>
      </c>
      <c r="T2069" s="138">
        <v>20</v>
      </c>
      <c r="U2069" s="138">
        <v>150</v>
      </c>
      <c r="V2069" s="140">
        <v>150</v>
      </c>
      <c r="W2069" s="138">
        <v>20</v>
      </c>
      <c r="X2069" s="138">
        <v>0</v>
      </c>
      <c r="Y2069" s="140"/>
      <c r="Z2069" s="138"/>
      <c r="AA2069" s="137">
        <v>20</v>
      </c>
      <c r="AB2069" s="137">
        <v>20</v>
      </c>
      <c r="AC2069" s="137"/>
      <c r="AD2069" s="137"/>
      <c r="AE2069" s="144"/>
      <c r="AF2069" s="144"/>
      <c r="AG2069" s="144"/>
      <c r="AH2069" s="144" t="s">
        <v>651</v>
      </c>
      <c r="AI2069" s="144" t="s">
        <v>607</v>
      </c>
      <c r="AJ2069" s="145">
        <v>46235</v>
      </c>
      <c r="AK2069" s="146">
        <v>46240.805775463</v>
      </c>
    </row>
    <row r="2070" s="134" customFormat="1" ht="38.8" customHeight="1" spans="1:37">
      <c r="A2070" s="138" t="s">
        <v>29</v>
      </c>
      <c r="B2070" s="138" t="s">
        <v>496</v>
      </c>
      <c r="C2070" s="137" t="s">
        <v>26</v>
      </c>
      <c r="D2070" s="138" t="s">
        <v>106</v>
      </c>
      <c r="E2070" s="138" t="s">
        <v>625</v>
      </c>
      <c r="F2070" s="138" t="s">
        <v>281</v>
      </c>
      <c r="G2070" s="138" t="s">
        <v>1927</v>
      </c>
      <c r="H2070" s="138" t="s">
        <v>5711</v>
      </c>
      <c r="I2070" s="142" t="s">
        <v>601</v>
      </c>
      <c r="J2070" s="137" t="s">
        <v>742</v>
      </c>
      <c r="K2070" s="138" t="s">
        <v>3878</v>
      </c>
      <c r="L2070" s="138" t="s">
        <v>603</v>
      </c>
      <c r="M2070" s="140" t="s">
        <v>4179</v>
      </c>
      <c r="N2070" s="138" t="s">
        <v>4180</v>
      </c>
      <c r="O2070" s="138" t="s">
        <v>461</v>
      </c>
      <c r="P2070" s="138" t="s">
        <v>3881</v>
      </c>
      <c r="Q2070" s="138" t="s">
        <v>4120</v>
      </c>
      <c r="R2070" s="138" t="s">
        <v>9</v>
      </c>
      <c r="S2070" s="138">
        <v>1</v>
      </c>
      <c r="T2070" s="138">
        <v>20</v>
      </c>
      <c r="U2070" s="138">
        <v>150</v>
      </c>
      <c r="V2070" s="140">
        <v>150</v>
      </c>
      <c r="W2070" s="138">
        <v>20</v>
      </c>
      <c r="X2070" s="138">
        <v>0</v>
      </c>
      <c r="Y2070" s="140"/>
      <c r="Z2070" s="138"/>
      <c r="AA2070" s="137">
        <v>20</v>
      </c>
      <c r="AB2070" s="137">
        <v>20</v>
      </c>
      <c r="AC2070" s="137"/>
      <c r="AD2070" s="137"/>
      <c r="AE2070" s="144"/>
      <c r="AF2070" s="144"/>
      <c r="AG2070" s="144"/>
      <c r="AH2070" s="144" t="s">
        <v>651</v>
      </c>
      <c r="AI2070" s="144" t="s">
        <v>607</v>
      </c>
      <c r="AJ2070" s="145">
        <v>46235</v>
      </c>
      <c r="AK2070" s="146">
        <v>46240.805775463</v>
      </c>
    </row>
    <row r="2071" s="134" customFormat="1" ht="38.8" customHeight="1" spans="1:37">
      <c r="A2071" s="138" t="s">
        <v>29</v>
      </c>
      <c r="B2071" s="138" t="s">
        <v>496</v>
      </c>
      <c r="C2071" s="137" t="s">
        <v>26</v>
      </c>
      <c r="D2071" s="138" t="s">
        <v>110</v>
      </c>
      <c r="E2071" s="138" t="s">
        <v>625</v>
      </c>
      <c r="F2071" s="138" t="s">
        <v>287</v>
      </c>
      <c r="G2071" s="138" t="s">
        <v>1970</v>
      </c>
      <c r="H2071" s="138" t="s">
        <v>5714</v>
      </c>
      <c r="I2071" s="142" t="s">
        <v>601</v>
      </c>
      <c r="J2071" s="137" t="s">
        <v>602</v>
      </c>
      <c r="K2071" s="138" t="s">
        <v>3878</v>
      </c>
      <c r="L2071" s="138" t="s">
        <v>603</v>
      </c>
      <c r="M2071" s="140" t="s">
        <v>5679</v>
      </c>
      <c r="N2071" s="138" t="s">
        <v>5680</v>
      </c>
      <c r="O2071" s="138" t="s">
        <v>461</v>
      </c>
      <c r="P2071" s="138" t="s">
        <v>3881</v>
      </c>
      <c r="Q2071" s="138" t="s">
        <v>3889</v>
      </c>
      <c r="R2071" s="138" t="s">
        <v>10</v>
      </c>
      <c r="S2071" s="138">
        <v>1</v>
      </c>
      <c r="T2071" s="138">
        <v>40</v>
      </c>
      <c r="U2071" s="138">
        <v>40</v>
      </c>
      <c r="V2071" s="140">
        <v>40</v>
      </c>
      <c r="W2071" s="138">
        <v>40</v>
      </c>
      <c r="X2071" s="138">
        <v>0</v>
      </c>
      <c r="Y2071" s="140"/>
      <c r="Z2071" s="138"/>
      <c r="AA2071" s="137">
        <v>40</v>
      </c>
      <c r="AB2071" s="137">
        <v>40</v>
      </c>
      <c r="AC2071" s="137"/>
      <c r="AD2071" s="137"/>
      <c r="AE2071" s="144"/>
      <c r="AF2071" s="144"/>
      <c r="AG2071" s="144"/>
      <c r="AH2071" s="144" t="s">
        <v>651</v>
      </c>
      <c r="AI2071" s="144" t="s">
        <v>607</v>
      </c>
      <c r="AJ2071" s="145">
        <v>46028</v>
      </c>
      <c r="AK2071" s="146">
        <v>46240.7324537037</v>
      </c>
    </row>
    <row r="2072" s="134" customFormat="1" ht="38.8" customHeight="1" spans="1:37">
      <c r="A2072" s="138" t="s">
        <v>29</v>
      </c>
      <c r="B2072" s="138" t="s">
        <v>496</v>
      </c>
      <c r="C2072" s="137" t="s">
        <v>26</v>
      </c>
      <c r="D2072" s="138" t="s">
        <v>102</v>
      </c>
      <c r="E2072" s="138" t="s">
        <v>587</v>
      </c>
      <c r="F2072" s="138" t="s">
        <v>272</v>
      </c>
      <c r="G2072" s="138" t="s">
        <v>1962</v>
      </c>
      <c r="H2072" s="138" t="s">
        <v>5715</v>
      </c>
      <c r="I2072" s="142" t="s">
        <v>590</v>
      </c>
      <c r="J2072" s="137" t="s">
        <v>591</v>
      </c>
      <c r="K2072" s="138" t="s">
        <v>3868</v>
      </c>
      <c r="L2072" s="138" t="s">
        <v>603</v>
      </c>
      <c r="M2072" s="140" t="s">
        <v>5716</v>
      </c>
      <c r="N2072" s="138" t="s">
        <v>5717</v>
      </c>
      <c r="O2072" s="138" t="s">
        <v>513</v>
      </c>
      <c r="P2072" s="138" t="s">
        <v>3868</v>
      </c>
      <c r="Q2072" s="138" t="s">
        <v>3867</v>
      </c>
      <c r="R2072" s="138"/>
      <c r="S2072" s="138">
        <v>1</v>
      </c>
      <c r="T2072" s="138">
        <v>70</v>
      </c>
      <c r="U2072" s="138">
        <v>0</v>
      </c>
      <c r="V2072" s="140">
        <v>70</v>
      </c>
      <c r="W2072" s="138">
        <v>0</v>
      </c>
      <c r="X2072" s="138">
        <v>70</v>
      </c>
      <c r="Y2072" s="140"/>
      <c r="Z2072" s="138"/>
      <c r="AA2072" s="137">
        <v>49</v>
      </c>
      <c r="AB2072" s="137">
        <v>0</v>
      </c>
      <c r="AC2072" s="137"/>
      <c r="AD2072" s="137"/>
      <c r="AE2072" s="144"/>
      <c r="AF2072" s="144"/>
      <c r="AG2072" s="144"/>
      <c r="AH2072" s="144"/>
      <c r="AI2072" s="144" t="s">
        <v>596</v>
      </c>
      <c r="AJ2072" s="145">
        <v>44887</v>
      </c>
      <c r="AK2072" s="146">
        <v>46240.7243634259</v>
      </c>
    </row>
    <row r="2073" s="134" customFormat="1" ht="38.8" customHeight="1" spans="1:37">
      <c r="A2073" s="138" t="s">
        <v>29</v>
      </c>
      <c r="B2073" s="138" t="s">
        <v>496</v>
      </c>
      <c r="C2073" s="137" t="s">
        <v>26</v>
      </c>
      <c r="D2073" s="138" t="s">
        <v>110</v>
      </c>
      <c r="E2073" s="138" t="s">
        <v>625</v>
      </c>
      <c r="F2073" s="138" t="s">
        <v>288</v>
      </c>
      <c r="G2073" s="138" t="s">
        <v>1947</v>
      </c>
      <c r="H2073" s="138" t="s">
        <v>5718</v>
      </c>
      <c r="I2073" s="142" t="s">
        <v>601</v>
      </c>
      <c r="J2073" s="137" t="s">
        <v>591</v>
      </c>
      <c r="K2073" s="138" t="s">
        <v>3878</v>
      </c>
      <c r="L2073" s="138" t="s">
        <v>603</v>
      </c>
      <c r="M2073" s="140" t="s">
        <v>3879</v>
      </c>
      <c r="N2073" s="138" t="s">
        <v>3880</v>
      </c>
      <c r="O2073" s="138" t="s">
        <v>461</v>
      </c>
      <c r="P2073" s="138" t="s">
        <v>3881</v>
      </c>
      <c r="Q2073" s="138" t="s">
        <v>3882</v>
      </c>
      <c r="R2073" s="138" t="s">
        <v>8</v>
      </c>
      <c r="S2073" s="138">
        <v>1</v>
      </c>
      <c r="T2073" s="138">
        <v>50</v>
      </c>
      <c r="U2073" s="138">
        <v>50</v>
      </c>
      <c r="V2073" s="140">
        <v>50</v>
      </c>
      <c r="W2073" s="138">
        <v>50</v>
      </c>
      <c r="X2073" s="138">
        <v>0</v>
      </c>
      <c r="Y2073" s="140"/>
      <c r="Z2073" s="138"/>
      <c r="AA2073" s="137">
        <v>50</v>
      </c>
      <c r="AB2073" s="137">
        <v>50</v>
      </c>
      <c r="AC2073" s="137"/>
      <c r="AD2073" s="137"/>
      <c r="AE2073" s="144"/>
      <c r="AF2073" s="144"/>
      <c r="AG2073" s="144"/>
      <c r="AH2073" s="144" t="s">
        <v>651</v>
      </c>
      <c r="AI2073" s="144" t="s">
        <v>607</v>
      </c>
      <c r="AJ2073" s="145">
        <v>46235</v>
      </c>
      <c r="AK2073" s="146">
        <v>46240.6709259259</v>
      </c>
    </row>
    <row r="2074" s="134" customFormat="1" ht="38.8" customHeight="1" spans="1:37">
      <c r="A2074" s="138" t="s">
        <v>29</v>
      </c>
      <c r="B2074" s="138" t="s">
        <v>496</v>
      </c>
      <c r="C2074" s="137" t="s">
        <v>26</v>
      </c>
      <c r="D2074" s="138" t="s">
        <v>102</v>
      </c>
      <c r="E2074" s="138" t="s">
        <v>587</v>
      </c>
      <c r="F2074" s="138" t="s">
        <v>271</v>
      </c>
      <c r="G2074" s="138" t="s">
        <v>1967</v>
      </c>
      <c r="H2074" s="138" t="s">
        <v>5719</v>
      </c>
      <c r="I2074" s="142" t="s">
        <v>590</v>
      </c>
      <c r="J2074" s="137" t="s">
        <v>949</v>
      </c>
      <c r="K2074" s="138" t="s">
        <v>3868</v>
      </c>
      <c r="L2074" s="138" t="s">
        <v>603</v>
      </c>
      <c r="M2074" s="140" t="s">
        <v>4408</v>
      </c>
      <c r="N2074" s="138" t="s">
        <v>4409</v>
      </c>
      <c r="O2074" s="138" t="s">
        <v>513</v>
      </c>
      <c r="P2074" s="138" t="s">
        <v>3868</v>
      </c>
      <c r="Q2074" s="138" t="s">
        <v>3867</v>
      </c>
      <c r="R2074" s="138"/>
      <c r="S2074" s="138">
        <v>1</v>
      </c>
      <c r="T2074" s="138">
        <v>105</v>
      </c>
      <c r="U2074" s="138">
        <v>0</v>
      </c>
      <c r="V2074" s="140">
        <v>105</v>
      </c>
      <c r="W2074" s="138">
        <v>0</v>
      </c>
      <c r="X2074" s="138">
        <v>105</v>
      </c>
      <c r="Y2074" s="140"/>
      <c r="Z2074" s="138"/>
      <c r="AA2074" s="137">
        <v>73.5</v>
      </c>
      <c r="AB2074" s="137">
        <v>0</v>
      </c>
      <c r="AC2074" s="137"/>
      <c r="AD2074" s="137"/>
      <c r="AE2074" s="144"/>
      <c r="AF2074" s="144"/>
      <c r="AG2074" s="144"/>
      <c r="AH2074" s="144"/>
      <c r="AI2074" s="144" t="s">
        <v>596</v>
      </c>
      <c r="AJ2074" s="145">
        <v>45765</v>
      </c>
      <c r="AK2074" s="146">
        <v>46240.4350231482</v>
      </c>
    </row>
    <row r="2075" s="134" customFormat="1" ht="38.8" customHeight="1" spans="1:37">
      <c r="A2075" s="138" t="s">
        <v>29</v>
      </c>
      <c r="B2075" s="138" t="s">
        <v>496</v>
      </c>
      <c r="C2075" s="137" t="s">
        <v>26</v>
      </c>
      <c r="D2075" s="138" t="s">
        <v>110</v>
      </c>
      <c r="E2075" s="138" t="s">
        <v>625</v>
      </c>
      <c r="F2075" s="138" t="s">
        <v>287</v>
      </c>
      <c r="G2075" s="138" t="s">
        <v>1970</v>
      </c>
      <c r="H2075" s="138" t="s">
        <v>5720</v>
      </c>
      <c r="I2075" s="142" t="s">
        <v>601</v>
      </c>
      <c r="J2075" s="137" t="s">
        <v>591</v>
      </c>
      <c r="K2075" s="138" t="s">
        <v>3972</v>
      </c>
      <c r="L2075" s="138" t="s">
        <v>592</v>
      </c>
      <c r="M2075" s="140" t="s">
        <v>4163</v>
      </c>
      <c r="N2075" s="138" t="s">
        <v>4164</v>
      </c>
      <c r="O2075" s="138" t="s">
        <v>461</v>
      </c>
      <c r="P2075" s="138" t="s">
        <v>3881</v>
      </c>
      <c r="Q2075" s="138" t="s">
        <v>3901</v>
      </c>
      <c r="R2075" s="138" t="s">
        <v>4</v>
      </c>
      <c r="S2075" s="138">
        <v>1</v>
      </c>
      <c r="T2075" s="138">
        <v>180</v>
      </c>
      <c r="U2075" s="138">
        <v>180</v>
      </c>
      <c r="V2075" s="140">
        <v>180</v>
      </c>
      <c r="W2075" s="138">
        <v>180</v>
      </c>
      <c r="X2075" s="138">
        <v>0</v>
      </c>
      <c r="Y2075" s="140"/>
      <c r="Z2075" s="138"/>
      <c r="AA2075" s="137">
        <v>180</v>
      </c>
      <c r="AB2075" s="137">
        <v>180</v>
      </c>
      <c r="AC2075" s="137"/>
      <c r="AD2075" s="137"/>
      <c r="AE2075" s="144"/>
      <c r="AF2075" s="144"/>
      <c r="AG2075" s="144"/>
      <c r="AH2075" s="144" t="s">
        <v>651</v>
      </c>
      <c r="AI2075" s="144" t="s">
        <v>607</v>
      </c>
      <c r="AJ2075" s="144"/>
      <c r="AK2075" s="146">
        <v>46240.4331712963</v>
      </c>
    </row>
    <row r="2076" s="134" customFormat="1" ht="38.8" customHeight="1" spans="1:37">
      <c r="A2076" s="138" t="s">
        <v>29</v>
      </c>
      <c r="B2076" s="138" t="s">
        <v>496</v>
      </c>
      <c r="C2076" s="137" t="s">
        <v>26</v>
      </c>
      <c r="D2076" s="138" t="s">
        <v>110</v>
      </c>
      <c r="E2076" s="138" t="s">
        <v>625</v>
      </c>
      <c r="F2076" s="138" t="s">
        <v>285</v>
      </c>
      <c r="G2076" s="138" t="s">
        <v>1951</v>
      </c>
      <c r="H2076" s="138" t="s">
        <v>5721</v>
      </c>
      <c r="I2076" s="142" t="s">
        <v>601</v>
      </c>
      <c r="J2076" s="137" t="s">
        <v>591</v>
      </c>
      <c r="K2076" s="138" t="s">
        <v>3878</v>
      </c>
      <c r="L2076" s="138" t="s">
        <v>603</v>
      </c>
      <c r="M2076" s="140" t="s">
        <v>3879</v>
      </c>
      <c r="N2076" s="138" t="s">
        <v>3880</v>
      </c>
      <c r="O2076" s="138" t="s">
        <v>461</v>
      </c>
      <c r="P2076" s="138" t="s">
        <v>3881</v>
      </c>
      <c r="Q2076" s="138" t="s">
        <v>3882</v>
      </c>
      <c r="R2076" s="138" t="s">
        <v>8</v>
      </c>
      <c r="S2076" s="138">
        <v>1</v>
      </c>
      <c r="T2076" s="138">
        <v>50</v>
      </c>
      <c r="U2076" s="138">
        <v>50</v>
      </c>
      <c r="V2076" s="140">
        <v>50</v>
      </c>
      <c r="W2076" s="138">
        <v>50</v>
      </c>
      <c r="X2076" s="138">
        <v>0</v>
      </c>
      <c r="Y2076" s="140"/>
      <c r="Z2076" s="138"/>
      <c r="AA2076" s="137">
        <v>50</v>
      </c>
      <c r="AB2076" s="137">
        <v>50</v>
      </c>
      <c r="AC2076" s="137"/>
      <c r="AD2076" s="137"/>
      <c r="AE2076" s="144"/>
      <c r="AF2076" s="144"/>
      <c r="AG2076" s="144"/>
      <c r="AH2076" s="144" t="s">
        <v>651</v>
      </c>
      <c r="AI2076" s="144" t="s">
        <v>607</v>
      </c>
      <c r="AJ2076" s="145">
        <v>46238</v>
      </c>
      <c r="AK2076" s="146">
        <v>46240.3874189815</v>
      </c>
    </row>
    <row r="2077" s="134" customFormat="1" ht="38.8" customHeight="1" spans="1:37">
      <c r="A2077" s="138" t="s">
        <v>29</v>
      </c>
      <c r="B2077" s="138" t="s">
        <v>496</v>
      </c>
      <c r="C2077" s="137" t="s">
        <v>26</v>
      </c>
      <c r="D2077" s="138" t="s">
        <v>110</v>
      </c>
      <c r="E2077" s="138" t="s">
        <v>625</v>
      </c>
      <c r="F2077" s="138" t="s">
        <v>288</v>
      </c>
      <c r="G2077" s="138" t="s">
        <v>1947</v>
      </c>
      <c r="H2077" s="138" t="s">
        <v>5722</v>
      </c>
      <c r="I2077" s="142" t="s">
        <v>601</v>
      </c>
      <c r="J2077" s="137" t="s">
        <v>591</v>
      </c>
      <c r="K2077" s="138" t="s">
        <v>3878</v>
      </c>
      <c r="L2077" s="138" t="s">
        <v>603</v>
      </c>
      <c r="M2077" s="140" t="s">
        <v>3954</v>
      </c>
      <c r="N2077" s="138" t="s">
        <v>3966</v>
      </c>
      <c r="O2077" s="138" t="s">
        <v>461</v>
      </c>
      <c r="P2077" s="138" t="s">
        <v>3881</v>
      </c>
      <c r="Q2077" s="138" t="s">
        <v>3901</v>
      </c>
      <c r="R2077" s="138" t="s">
        <v>4</v>
      </c>
      <c r="S2077" s="138">
        <v>1</v>
      </c>
      <c r="T2077" s="138">
        <v>180</v>
      </c>
      <c r="U2077" s="138">
        <v>180</v>
      </c>
      <c r="V2077" s="140">
        <v>180</v>
      </c>
      <c r="W2077" s="138">
        <v>180</v>
      </c>
      <c r="X2077" s="138">
        <v>0</v>
      </c>
      <c r="Y2077" s="140"/>
      <c r="Z2077" s="138"/>
      <c r="AA2077" s="137">
        <v>180</v>
      </c>
      <c r="AB2077" s="137">
        <v>180</v>
      </c>
      <c r="AC2077" s="137"/>
      <c r="AD2077" s="137"/>
      <c r="AE2077" s="144"/>
      <c r="AF2077" s="144"/>
      <c r="AG2077" s="144"/>
      <c r="AH2077" s="144" t="s">
        <v>651</v>
      </c>
      <c r="AI2077" s="144" t="s">
        <v>607</v>
      </c>
      <c r="AJ2077" s="145">
        <v>46235</v>
      </c>
      <c r="AK2077" s="146">
        <v>46239.7809143519</v>
      </c>
    </row>
    <row r="2078" s="134" customFormat="1" ht="38.8" customHeight="1" spans="1:37">
      <c r="A2078" s="138" t="s">
        <v>29</v>
      </c>
      <c r="B2078" s="138" t="s">
        <v>496</v>
      </c>
      <c r="C2078" s="137" t="s">
        <v>26</v>
      </c>
      <c r="D2078" s="138" t="s">
        <v>106</v>
      </c>
      <c r="E2078" s="138" t="s">
        <v>625</v>
      </c>
      <c r="F2078" s="138" t="s">
        <v>281</v>
      </c>
      <c r="G2078" s="138" t="s">
        <v>1927</v>
      </c>
      <c r="H2078" s="138" t="s">
        <v>2135</v>
      </c>
      <c r="I2078" s="142" t="s">
        <v>601</v>
      </c>
      <c r="J2078" s="137" t="s">
        <v>602</v>
      </c>
      <c r="K2078" s="138" t="s">
        <v>4574</v>
      </c>
      <c r="L2078" s="138" t="s">
        <v>603</v>
      </c>
      <c r="M2078" s="140" t="s">
        <v>507</v>
      </c>
      <c r="N2078" s="138" t="s">
        <v>506</v>
      </c>
      <c r="O2078" s="138" t="s">
        <v>452</v>
      </c>
      <c r="P2078" s="138" t="s">
        <v>4088</v>
      </c>
      <c r="Q2078" s="138" t="s">
        <v>4089</v>
      </c>
      <c r="R2078" s="138" t="s">
        <v>6</v>
      </c>
      <c r="S2078" s="138">
        <v>1</v>
      </c>
      <c r="T2078" s="138">
        <v>58</v>
      </c>
      <c r="U2078" s="138">
        <v>428</v>
      </c>
      <c r="V2078" s="140">
        <v>428</v>
      </c>
      <c r="W2078" s="138">
        <v>58</v>
      </c>
      <c r="X2078" s="138">
        <v>0</v>
      </c>
      <c r="Y2078" s="140" t="s">
        <v>684</v>
      </c>
      <c r="Z2078" s="138"/>
      <c r="AA2078" s="137">
        <v>58</v>
      </c>
      <c r="AB2078" s="137">
        <v>58</v>
      </c>
      <c r="AC2078" s="137"/>
      <c r="AD2078" s="137"/>
      <c r="AE2078" s="144"/>
      <c r="AF2078" s="144"/>
      <c r="AG2078" s="144"/>
      <c r="AH2078" s="144" t="s">
        <v>651</v>
      </c>
      <c r="AI2078" s="144" t="s">
        <v>607</v>
      </c>
      <c r="AJ2078" s="145">
        <v>46235</v>
      </c>
      <c r="AK2078" s="146">
        <v>46239.7568634259</v>
      </c>
    </row>
    <row r="2079" s="134" customFormat="1" ht="38.8" customHeight="1" spans="1:37">
      <c r="A2079" s="138" t="s">
        <v>29</v>
      </c>
      <c r="B2079" s="138" t="s">
        <v>496</v>
      </c>
      <c r="C2079" s="137" t="s">
        <v>26</v>
      </c>
      <c r="D2079" s="138" t="s">
        <v>106</v>
      </c>
      <c r="E2079" s="138" t="s">
        <v>625</v>
      </c>
      <c r="F2079" s="138" t="s">
        <v>281</v>
      </c>
      <c r="G2079" s="138" t="s">
        <v>1927</v>
      </c>
      <c r="H2079" s="138" t="s">
        <v>2135</v>
      </c>
      <c r="I2079" s="142" t="s">
        <v>601</v>
      </c>
      <c r="J2079" s="137" t="s">
        <v>602</v>
      </c>
      <c r="K2079" s="138" t="s">
        <v>4574</v>
      </c>
      <c r="L2079" s="138" t="s">
        <v>603</v>
      </c>
      <c r="M2079" s="140" t="s">
        <v>451</v>
      </c>
      <c r="N2079" s="138" t="s">
        <v>450</v>
      </c>
      <c r="O2079" s="138" t="s">
        <v>452</v>
      </c>
      <c r="P2079" s="138" t="s">
        <v>4088</v>
      </c>
      <c r="Q2079" s="138" t="s">
        <v>4089</v>
      </c>
      <c r="R2079" s="138" t="s">
        <v>6</v>
      </c>
      <c r="S2079" s="138">
        <v>1</v>
      </c>
      <c r="T2079" s="138">
        <v>35</v>
      </c>
      <c r="U2079" s="138">
        <v>428</v>
      </c>
      <c r="V2079" s="140">
        <v>428</v>
      </c>
      <c r="W2079" s="138">
        <v>35</v>
      </c>
      <c r="X2079" s="138">
        <v>0</v>
      </c>
      <c r="Y2079" s="140" t="s">
        <v>684</v>
      </c>
      <c r="Z2079" s="138"/>
      <c r="AA2079" s="137">
        <v>35</v>
      </c>
      <c r="AB2079" s="137">
        <v>35</v>
      </c>
      <c r="AC2079" s="137"/>
      <c r="AD2079" s="137"/>
      <c r="AE2079" s="144"/>
      <c r="AF2079" s="144"/>
      <c r="AG2079" s="144"/>
      <c r="AH2079" s="144" t="s">
        <v>651</v>
      </c>
      <c r="AI2079" s="144" t="s">
        <v>607</v>
      </c>
      <c r="AJ2079" s="145">
        <v>46235</v>
      </c>
      <c r="AK2079" s="146">
        <v>46239.7568634259</v>
      </c>
    </row>
    <row r="2080" s="134" customFormat="1" ht="38.8" customHeight="1" spans="1:37">
      <c r="A2080" s="138" t="s">
        <v>29</v>
      </c>
      <c r="B2080" s="138" t="s">
        <v>496</v>
      </c>
      <c r="C2080" s="137" t="s">
        <v>26</v>
      </c>
      <c r="D2080" s="138" t="s">
        <v>106</v>
      </c>
      <c r="E2080" s="138" t="s">
        <v>625</v>
      </c>
      <c r="F2080" s="138" t="s">
        <v>281</v>
      </c>
      <c r="G2080" s="138" t="s">
        <v>1927</v>
      </c>
      <c r="H2080" s="138" t="s">
        <v>2135</v>
      </c>
      <c r="I2080" s="142" t="s">
        <v>601</v>
      </c>
      <c r="J2080" s="137" t="s">
        <v>602</v>
      </c>
      <c r="K2080" s="138" t="s">
        <v>4574</v>
      </c>
      <c r="L2080" s="138" t="s">
        <v>603</v>
      </c>
      <c r="M2080" s="140" t="s">
        <v>451</v>
      </c>
      <c r="N2080" s="138" t="s">
        <v>450</v>
      </c>
      <c r="O2080" s="138" t="s">
        <v>452</v>
      </c>
      <c r="P2080" s="138" t="s">
        <v>4088</v>
      </c>
      <c r="Q2080" s="138" t="s">
        <v>4089</v>
      </c>
      <c r="R2080" s="138" t="s">
        <v>6</v>
      </c>
      <c r="S2080" s="138">
        <v>1</v>
      </c>
      <c r="T2080" s="138">
        <v>35</v>
      </c>
      <c r="U2080" s="138">
        <v>428</v>
      </c>
      <c r="V2080" s="140">
        <v>428</v>
      </c>
      <c r="W2080" s="138">
        <v>35</v>
      </c>
      <c r="X2080" s="138">
        <v>0</v>
      </c>
      <c r="Y2080" s="140" t="s">
        <v>684</v>
      </c>
      <c r="Z2080" s="138"/>
      <c r="AA2080" s="137">
        <v>35</v>
      </c>
      <c r="AB2080" s="137">
        <v>35</v>
      </c>
      <c r="AC2080" s="137"/>
      <c r="AD2080" s="137"/>
      <c r="AE2080" s="144"/>
      <c r="AF2080" s="144"/>
      <c r="AG2080" s="144"/>
      <c r="AH2080" s="144" t="s">
        <v>651</v>
      </c>
      <c r="AI2080" s="144" t="s">
        <v>607</v>
      </c>
      <c r="AJ2080" s="145">
        <v>46235</v>
      </c>
      <c r="AK2080" s="146">
        <v>46239.7568634259</v>
      </c>
    </row>
    <row r="2081" s="134" customFormat="1" ht="38.8" customHeight="1" spans="1:37">
      <c r="A2081" s="138" t="s">
        <v>29</v>
      </c>
      <c r="B2081" s="138" t="s">
        <v>496</v>
      </c>
      <c r="C2081" s="137" t="s">
        <v>26</v>
      </c>
      <c r="D2081" s="138" t="s">
        <v>106</v>
      </c>
      <c r="E2081" s="138" t="s">
        <v>625</v>
      </c>
      <c r="F2081" s="138" t="s">
        <v>281</v>
      </c>
      <c r="G2081" s="138" t="s">
        <v>1927</v>
      </c>
      <c r="H2081" s="138" t="s">
        <v>2135</v>
      </c>
      <c r="I2081" s="142" t="s">
        <v>601</v>
      </c>
      <c r="J2081" s="137" t="s">
        <v>602</v>
      </c>
      <c r="K2081" s="138" t="s">
        <v>4574</v>
      </c>
      <c r="L2081" s="138" t="s">
        <v>603</v>
      </c>
      <c r="M2081" s="140" t="s">
        <v>5217</v>
      </c>
      <c r="N2081" s="138" t="s">
        <v>5218</v>
      </c>
      <c r="O2081" s="138" t="s">
        <v>461</v>
      </c>
      <c r="P2081" s="138" t="s">
        <v>3881</v>
      </c>
      <c r="Q2081" s="138" t="s">
        <v>3889</v>
      </c>
      <c r="R2081" s="138" t="s">
        <v>8</v>
      </c>
      <c r="S2081" s="138">
        <v>1</v>
      </c>
      <c r="T2081" s="138">
        <v>20</v>
      </c>
      <c r="U2081" s="138">
        <v>428</v>
      </c>
      <c r="V2081" s="140">
        <v>428</v>
      </c>
      <c r="W2081" s="138">
        <v>20</v>
      </c>
      <c r="X2081" s="138">
        <v>0</v>
      </c>
      <c r="Y2081" s="140" t="s">
        <v>684</v>
      </c>
      <c r="Z2081" s="138"/>
      <c r="AA2081" s="137">
        <v>20</v>
      </c>
      <c r="AB2081" s="137">
        <v>20</v>
      </c>
      <c r="AC2081" s="137"/>
      <c r="AD2081" s="137"/>
      <c r="AE2081" s="144"/>
      <c r="AF2081" s="144"/>
      <c r="AG2081" s="144"/>
      <c r="AH2081" s="144" t="s">
        <v>651</v>
      </c>
      <c r="AI2081" s="144" t="s">
        <v>607</v>
      </c>
      <c r="AJ2081" s="145">
        <v>46235</v>
      </c>
      <c r="AK2081" s="146">
        <v>46239.7568634259</v>
      </c>
    </row>
    <row r="2082" s="134" customFormat="1" ht="38.8" customHeight="1" spans="1:37">
      <c r="A2082" s="138" t="s">
        <v>29</v>
      </c>
      <c r="B2082" s="138" t="s">
        <v>496</v>
      </c>
      <c r="C2082" s="137" t="s">
        <v>26</v>
      </c>
      <c r="D2082" s="138" t="s">
        <v>106</v>
      </c>
      <c r="E2082" s="138" t="s">
        <v>625</v>
      </c>
      <c r="F2082" s="138" t="s">
        <v>281</v>
      </c>
      <c r="G2082" s="138" t="s">
        <v>1927</v>
      </c>
      <c r="H2082" s="138" t="s">
        <v>2135</v>
      </c>
      <c r="I2082" s="142" t="s">
        <v>601</v>
      </c>
      <c r="J2082" s="137" t="s">
        <v>602</v>
      </c>
      <c r="K2082" s="138" t="s">
        <v>4574</v>
      </c>
      <c r="L2082" s="138" t="s">
        <v>603</v>
      </c>
      <c r="M2082" s="140" t="s">
        <v>3912</v>
      </c>
      <c r="N2082" s="138" t="s">
        <v>3913</v>
      </c>
      <c r="O2082" s="138" t="s">
        <v>461</v>
      </c>
      <c r="P2082" s="138" t="s">
        <v>3881</v>
      </c>
      <c r="Q2082" s="138" t="s">
        <v>3889</v>
      </c>
      <c r="R2082" s="138" t="s">
        <v>8</v>
      </c>
      <c r="S2082" s="138">
        <v>1</v>
      </c>
      <c r="T2082" s="138">
        <v>5</v>
      </c>
      <c r="U2082" s="138">
        <v>428</v>
      </c>
      <c r="V2082" s="140">
        <v>428</v>
      </c>
      <c r="W2082" s="138">
        <v>5</v>
      </c>
      <c r="X2082" s="138">
        <v>0</v>
      </c>
      <c r="Y2082" s="140" t="s">
        <v>684</v>
      </c>
      <c r="Z2082" s="138"/>
      <c r="AA2082" s="137">
        <v>5</v>
      </c>
      <c r="AB2082" s="137">
        <v>5</v>
      </c>
      <c r="AC2082" s="137"/>
      <c r="AD2082" s="137"/>
      <c r="AE2082" s="144"/>
      <c r="AF2082" s="144"/>
      <c r="AG2082" s="144"/>
      <c r="AH2082" s="144" t="s">
        <v>651</v>
      </c>
      <c r="AI2082" s="144" t="s">
        <v>607</v>
      </c>
      <c r="AJ2082" s="145">
        <v>46235</v>
      </c>
      <c r="AK2082" s="146">
        <v>46239.7568634259</v>
      </c>
    </row>
    <row r="2083" s="134" customFormat="1" ht="38.8" customHeight="1" spans="1:37">
      <c r="A2083" s="138" t="s">
        <v>29</v>
      </c>
      <c r="B2083" s="138" t="s">
        <v>496</v>
      </c>
      <c r="C2083" s="137" t="s">
        <v>26</v>
      </c>
      <c r="D2083" s="138" t="s">
        <v>110</v>
      </c>
      <c r="E2083" s="138" t="s">
        <v>625</v>
      </c>
      <c r="F2083" s="138" t="s">
        <v>285</v>
      </c>
      <c r="G2083" s="138" t="s">
        <v>1951</v>
      </c>
      <c r="H2083" s="138" t="s">
        <v>5723</v>
      </c>
      <c r="I2083" s="142" t="s">
        <v>601</v>
      </c>
      <c r="J2083" s="137" t="s">
        <v>621</v>
      </c>
      <c r="K2083" s="138" t="s">
        <v>3878</v>
      </c>
      <c r="L2083" s="138" t="s">
        <v>603</v>
      </c>
      <c r="M2083" s="140" t="s">
        <v>523</v>
      </c>
      <c r="N2083" s="138" t="s">
        <v>522</v>
      </c>
      <c r="O2083" s="138" t="s">
        <v>452</v>
      </c>
      <c r="P2083" s="138" t="s">
        <v>4088</v>
      </c>
      <c r="Q2083" s="138" t="s">
        <v>4089</v>
      </c>
      <c r="R2083" s="138" t="s">
        <v>6</v>
      </c>
      <c r="S2083" s="138">
        <v>1</v>
      </c>
      <c r="T2083" s="138">
        <v>35</v>
      </c>
      <c r="U2083" s="138">
        <v>404</v>
      </c>
      <c r="V2083" s="140">
        <v>404</v>
      </c>
      <c r="W2083" s="138">
        <v>35</v>
      </c>
      <c r="X2083" s="138">
        <v>0</v>
      </c>
      <c r="Y2083" s="140"/>
      <c r="Z2083" s="138"/>
      <c r="AA2083" s="137">
        <v>35</v>
      </c>
      <c r="AB2083" s="137">
        <v>35</v>
      </c>
      <c r="AC2083" s="137"/>
      <c r="AD2083" s="137"/>
      <c r="AE2083" s="144"/>
      <c r="AF2083" s="144"/>
      <c r="AG2083" s="144"/>
      <c r="AH2083" s="144" t="s">
        <v>651</v>
      </c>
      <c r="AI2083" s="144" t="s">
        <v>607</v>
      </c>
      <c r="AJ2083" s="145">
        <v>46237</v>
      </c>
      <c r="AK2083" s="146">
        <v>46239.7116898148</v>
      </c>
    </row>
    <row r="2084" s="134" customFormat="1" ht="38.8" customHeight="1" spans="1:37">
      <c r="A2084" s="138" t="s">
        <v>29</v>
      </c>
      <c r="B2084" s="138" t="s">
        <v>496</v>
      </c>
      <c r="C2084" s="137" t="s">
        <v>26</v>
      </c>
      <c r="D2084" s="138" t="s">
        <v>110</v>
      </c>
      <c r="E2084" s="138" t="s">
        <v>625</v>
      </c>
      <c r="F2084" s="138" t="s">
        <v>285</v>
      </c>
      <c r="G2084" s="138" t="s">
        <v>1951</v>
      </c>
      <c r="H2084" s="138" t="s">
        <v>5723</v>
      </c>
      <c r="I2084" s="142" t="s">
        <v>601</v>
      </c>
      <c r="J2084" s="137" t="s">
        <v>621</v>
      </c>
      <c r="K2084" s="138" t="s">
        <v>3878</v>
      </c>
      <c r="L2084" s="138" t="s">
        <v>603</v>
      </c>
      <c r="M2084" s="140" t="s">
        <v>523</v>
      </c>
      <c r="N2084" s="138" t="s">
        <v>522</v>
      </c>
      <c r="O2084" s="138" t="s">
        <v>452</v>
      </c>
      <c r="P2084" s="138" t="s">
        <v>4088</v>
      </c>
      <c r="Q2084" s="138" t="s">
        <v>4089</v>
      </c>
      <c r="R2084" s="138" t="s">
        <v>6</v>
      </c>
      <c r="S2084" s="138">
        <v>1</v>
      </c>
      <c r="T2084" s="138">
        <v>35</v>
      </c>
      <c r="U2084" s="138">
        <v>404</v>
      </c>
      <c r="V2084" s="140">
        <v>404</v>
      </c>
      <c r="W2084" s="138">
        <v>35</v>
      </c>
      <c r="X2084" s="138">
        <v>0</v>
      </c>
      <c r="Y2084" s="140"/>
      <c r="Z2084" s="138"/>
      <c r="AA2084" s="137">
        <v>35</v>
      </c>
      <c r="AB2084" s="137">
        <v>35</v>
      </c>
      <c r="AC2084" s="137"/>
      <c r="AD2084" s="137"/>
      <c r="AE2084" s="144"/>
      <c r="AF2084" s="144"/>
      <c r="AG2084" s="144"/>
      <c r="AH2084" s="144" t="s">
        <v>651</v>
      </c>
      <c r="AI2084" s="144" t="s">
        <v>607</v>
      </c>
      <c r="AJ2084" s="145">
        <v>46237</v>
      </c>
      <c r="AK2084" s="146">
        <v>46239.7116898148</v>
      </c>
    </row>
    <row r="2085" s="134" customFormat="1" ht="38.8" customHeight="1" spans="1:37">
      <c r="A2085" s="138" t="s">
        <v>29</v>
      </c>
      <c r="B2085" s="138" t="s">
        <v>496</v>
      </c>
      <c r="C2085" s="137" t="s">
        <v>26</v>
      </c>
      <c r="D2085" s="138" t="s">
        <v>110</v>
      </c>
      <c r="E2085" s="138" t="s">
        <v>625</v>
      </c>
      <c r="F2085" s="138" t="s">
        <v>285</v>
      </c>
      <c r="G2085" s="138" t="s">
        <v>1951</v>
      </c>
      <c r="H2085" s="138" t="s">
        <v>5723</v>
      </c>
      <c r="I2085" s="142" t="s">
        <v>601</v>
      </c>
      <c r="J2085" s="137" t="s">
        <v>621</v>
      </c>
      <c r="K2085" s="138" t="s">
        <v>3878</v>
      </c>
      <c r="L2085" s="138" t="s">
        <v>603</v>
      </c>
      <c r="M2085" s="140" t="s">
        <v>523</v>
      </c>
      <c r="N2085" s="138" t="s">
        <v>522</v>
      </c>
      <c r="O2085" s="138" t="s">
        <v>452</v>
      </c>
      <c r="P2085" s="138" t="s">
        <v>4088</v>
      </c>
      <c r="Q2085" s="138" t="s">
        <v>4089</v>
      </c>
      <c r="R2085" s="138" t="s">
        <v>6</v>
      </c>
      <c r="S2085" s="138">
        <v>1</v>
      </c>
      <c r="T2085" s="138">
        <v>35</v>
      </c>
      <c r="U2085" s="138">
        <v>404</v>
      </c>
      <c r="V2085" s="140">
        <v>404</v>
      </c>
      <c r="W2085" s="138">
        <v>35</v>
      </c>
      <c r="X2085" s="138">
        <v>0</v>
      </c>
      <c r="Y2085" s="140"/>
      <c r="Z2085" s="138"/>
      <c r="AA2085" s="137">
        <v>35</v>
      </c>
      <c r="AB2085" s="137">
        <v>35</v>
      </c>
      <c r="AC2085" s="137"/>
      <c r="AD2085" s="137"/>
      <c r="AE2085" s="144"/>
      <c r="AF2085" s="144"/>
      <c r="AG2085" s="144"/>
      <c r="AH2085" s="144" t="s">
        <v>651</v>
      </c>
      <c r="AI2085" s="144" t="s">
        <v>607</v>
      </c>
      <c r="AJ2085" s="145">
        <v>46237</v>
      </c>
      <c r="AK2085" s="146">
        <v>46239.7116898148</v>
      </c>
    </row>
    <row r="2086" s="134" customFormat="1" ht="38.8" customHeight="1" spans="1:37">
      <c r="A2086" s="138" t="s">
        <v>29</v>
      </c>
      <c r="B2086" s="138" t="s">
        <v>496</v>
      </c>
      <c r="C2086" s="137" t="s">
        <v>26</v>
      </c>
      <c r="D2086" s="138" t="s">
        <v>110</v>
      </c>
      <c r="E2086" s="138" t="s">
        <v>625</v>
      </c>
      <c r="F2086" s="138" t="s">
        <v>285</v>
      </c>
      <c r="G2086" s="138" t="s">
        <v>1951</v>
      </c>
      <c r="H2086" s="138" t="s">
        <v>5723</v>
      </c>
      <c r="I2086" s="142" t="s">
        <v>601</v>
      </c>
      <c r="J2086" s="137" t="s">
        <v>621</v>
      </c>
      <c r="K2086" s="138" t="s">
        <v>3878</v>
      </c>
      <c r="L2086" s="138" t="s">
        <v>603</v>
      </c>
      <c r="M2086" s="140" t="s">
        <v>507</v>
      </c>
      <c r="N2086" s="138" t="s">
        <v>506</v>
      </c>
      <c r="O2086" s="138" t="s">
        <v>452</v>
      </c>
      <c r="P2086" s="138" t="s">
        <v>4088</v>
      </c>
      <c r="Q2086" s="138" t="s">
        <v>4089</v>
      </c>
      <c r="R2086" s="138" t="s">
        <v>6</v>
      </c>
      <c r="S2086" s="138">
        <v>1</v>
      </c>
      <c r="T2086" s="138">
        <v>58</v>
      </c>
      <c r="U2086" s="138">
        <v>404</v>
      </c>
      <c r="V2086" s="140">
        <v>404</v>
      </c>
      <c r="W2086" s="138">
        <v>58</v>
      </c>
      <c r="X2086" s="138">
        <v>0</v>
      </c>
      <c r="Y2086" s="140"/>
      <c r="Z2086" s="138"/>
      <c r="AA2086" s="137">
        <v>58</v>
      </c>
      <c r="AB2086" s="137">
        <v>58</v>
      </c>
      <c r="AC2086" s="137"/>
      <c r="AD2086" s="137"/>
      <c r="AE2086" s="144"/>
      <c r="AF2086" s="144"/>
      <c r="AG2086" s="144"/>
      <c r="AH2086" s="144" t="s">
        <v>651</v>
      </c>
      <c r="AI2086" s="144" t="s">
        <v>607</v>
      </c>
      <c r="AJ2086" s="145">
        <v>46237</v>
      </c>
      <c r="AK2086" s="146">
        <v>46239.7116898148</v>
      </c>
    </row>
    <row r="2087" s="134" customFormat="1" ht="38.8" customHeight="1" spans="1:37">
      <c r="A2087" s="138" t="s">
        <v>29</v>
      </c>
      <c r="B2087" s="138" t="s">
        <v>496</v>
      </c>
      <c r="C2087" s="137" t="s">
        <v>26</v>
      </c>
      <c r="D2087" s="138" t="s">
        <v>110</v>
      </c>
      <c r="E2087" s="138" t="s">
        <v>625</v>
      </c>
      <c r="F2087" s="138" t="s">
        <v>285</v>
      </c>
      <c r="G2087" s="138" t="s">
        <v>1951</v>
      </c>
      <c r="H2087" s="138" t="s">
        <v>5723</v>
      </c>
      <c r="I2087" s="142" t="s">
        <v>601</v>
      </c>
      <c r="J2087" s="137" t="s">
        <v>621</v>
      </c>
      <c r="K2087" s="138" t="s">
        <v>3878</v>
      </c>
      <c r="L2087" s="138" t="s">
        <v>603</v>
      </c>
      <c r="M2087" s="140" t="s">
        <v>507</v>
      </c>
      <c r="N2087" s="138" t="s">
        <v>506</v>
      </c>
      <c r="O2087" s="138" t="s">
        <v>452</v>
      </c>
      <c r="P2087" s="138" t="s">
        <v>4088</v>
      </c>
      <c r="Q2087" s="138" t="s">
        <v>4089</v>
      </c>
      <c r="R2087" s="138" t="s">
        <v>6</v>
      </c>
      <c r="S2087" s="138">
        <v>1</v>
      </c>
      <c r="T2087" s="138">
        <v>58</v>
      </c>
      <c r="U2087" s="138">
        <v>404</v>
      </c>
      <c r="V2087" s="140">
        <v>404</v>
      </c>
      <c r="W2087" s="138">
        <v>58</v>
      </c>
      <c r="X2087" s="138">
        <v>0</v>
      </c>
      <c r="Y2087" s="140"/>
      <c r="Z2087" s="138"/>
      <c r="AA2087" s="137">
        <v>58</v>
      </c>
      <c r="AB2087" s="137">
        <v>58</v>
      </c>
      <c r="AC2087" s="137"/>
      <c r="AD2087" s="137"/>
      <c r="AE2087" s="144"/>
      <c r="AF2087" s="144"/>
      <c r="AG2087" s="144"/>
      <c r="AH2087" s="144" t="s">
        <v>651</v>
      </c>
      <c r="AI2087" s="144" t="s">
        <v>607</v>
      </c>
      <c r="AJ2087" s="145">
        <v>46237</v>
      </c>
      <c r="AK2087" s="146">
        <v>46239.7116898148</v>
      </c>
    </row>
    <row r="2088" s="134" customFormat="1" ht="38.8" customHeight="1" spans="1:37">
      <c r="A2088" s="138" t="s">
        <v>29</v>
      </c>
      <c r="B2088" s="138" t="s">
        <v>496</v>
      </c>
      <c r="C2088" s="137" t="s">
        <v>26</v>
      </c>
      <c r="D2088" s="138" t="s">
        <v>110</v>
      </c>
      <c r="E2088" s="138" t="s">
        <v>625</v>
      </c>
      <c r="F2088" s="138" t="s">
        <v>285</v>
      </c>
      <c r="G2088" s="138" t="s">
        <v>1951</v>
      </c>
      <c r="H2088" s="138" t="s">
        <v>5723</v>
      </c>
      <c r="I2088" s="142" t="s">
        <v>601</v>
      </c>
      <c r="J2088" s="137" t="s">
        <v>621</v>
      </c>
      <c r="K2088" s="138" t="s">
        <v>3878</v>
      </c>
      <c r="L2088" s="138" t="s">
        <v>603</v>
      </c>
      <c r="M2088" s="140" t="s">
        <v>507</v>
      </c>
      <c r="N2088" s="138" t="s">
        <v>506</v>
      </c>
      <c r="O2088" s="138" t="s">
        <v>452</v>
      </c>
      <c r="P2088" s="138" t="s">
        <v>4088</v>
      </c>
      <c r="Q2088" s="138" t="s">
        <v>4089</v>
      </c>
      <c r="R2088" s="138" t="s">
        <v>6</v>
      </c>
      <c r="S2088" s="138">
        <v>1</v>
      </c>
      <c r="T2088" s="138">
        <v>58</v>
      </c>
      <c r="U2088" s="138">
        <v>404</v>
      </c>
      <c r="V2088" s="140">
        <v>404</v>
      </c>
      <c r="W2088" s="138">
        <v>58</v>
      </c>
      <c r="X2088" s="138">
        <v>0</v>
      </c>
      <c r="Y2088" s="140"/>
      <c r="Z2088" s="138"/>
      <c r="AA2088" s="137">
        <v>58</v>
      </c>
      <c r="AB2088" s="137">
        <v>58</v>
      </c>
      <c r="AC2088" s="137"/>
      <c r="AD2088" s="137"/>
      <c r="AE2088" s="144"/>
      <c r="AF2088" s="144"/>
      <c r="AG2088" s="144"/>
      <c r="AH2088" s="144" t="s">
        <v>651</v>
      </c>
      <c r="AI2088" s="144" t="s">
        <v>607</v>
      </c>
      <c r="AJ2088" s="145">
        <v>46237</v>
      </c>
      <c r="AK2088" s="146">
        <v>46239.7116898148</v>
      </c>
    </row>
    <row r="2089" s="134" customFormat="1" ht="38.8" customHeight="1" spans="1:37">
      <c r="A2089" s="138" t="s">
        <v>29</v>
      </c>
      <c r="B2089" s="138" t="s">
        <v>496</v>
      </c>
      <c r="C2089" s="137" t="s">
        <v>26</v>
      </c>
      <c r="D2089" s="138" t="s">
        <v>110</v>
      </c>
      <c r="E2089" s="138" t="s">
        <v>625</v>
      </c>
      <c r="F2089" s="138" t="s">
        <v>285</v>
      </c>
      <c r="G2089" s="138" t="s">
        <v>1951</v>
      </c>
      <c r="H2089" s="138" t="s">
        <v>5723</v>
      </c>
      <c r="I2089" s="142" t="s">
        <v>601</v>
      </c>
      <c r="J2089" s="137" t="s">
        <v>621</v>
      </c>
      <c r="K2089" s="138" t="s">
        <v>3878</v>
      </c>
      <c r="L2089" s="138" t="s">
        <v>603</v>
      </c>
      <c r="M2089" s="140" t="s">
        <v>5414</v>
      </c>
      <c r="N2089" s="138" t="s">
        <v>5415</v>
      </c>
      <c r="O2089" s="138" t="s">
        <v>461</v>
      </c>
      <c r="P2089" s="138" t="s">
        <v>3881</v>
      </c>
      <c r="Q2089" s="138" t="s">
        <v>3926</v>
      </c>
      <c r="R2089" s="138" t="s">
        <v>10</v>
      </c>
      <c r="S2089" s="138">
        <v>1</v>
      </c>
      <c r="T2089" s="138">
        <v>5</v>
      </c>
      <c r="U2089" s="138">
        <v>404</v>
      </c>
      <c r="V2089" s="140">
        <v>404</v>
      </c>
      <c r="W2089" s="138">
        <v>5</v>
      </c>
      <c r="X2089" s="138">
        <v>0</v>
      </c>
      <c r="Y2089" s="140"/>
      <c r="Z2089" s="138"/>
      <c r="AA2089" s="137">
        <v>5</v>
      </c>
      <c r="AB2089" s="137">
        <v>5</v>
      </c>
      <c r="AC2089" s="137"/>
      <c r="AD2089" s="137"/>
      <c r="AE2089" s="144"/>
      <c r="AF2089" s="144"/>
      <c r="AG2089" s="144"/>
      <c r="AH2089" s="144" t="s">
        <v>651</v>
      </c>
      <c r="AI2089" s="144" t="s">
        <v>607</v>
      </c>
      <c r="AJ2089" s="145">
        <v>46237</v>
      </c>
      <c r="AK2089" s="146">
        <v>46239.7116898148</v>
      </c>
    </row>
    <row r="2090" s="134" customFormat="1" ht="38.8" customHeight="1" spans="1:37">
      <c r="A2090" s="138" t="s">
        <v>29</v>
      </c>
      <c r="B2090" s="138" t="s">
        <v>496</v>
      </c>
      <c r="C2090" s="137" t="s">
        <v>26</v>
      </c>
      <c r="D2090" s="138" t="s">
        <v>110</v>
      </c>
      <c r="E2090" s="138" t="s">
        <v>625</v>
      </c>
      <c r="F2090" s="138" t="s">
        <v>285</v>
      </c>
      <c r="G2090" s="138" t="s">
        <v>1951</v>
      </c>
      <c r="H2090" s="138" t="s">
        <v>5723</v>
      </c>
      <c r="I2090" s="142" t="s">
        <v>601</v>
      </c>
      <c r="J2090" s="137" t="s">
        <v>621</v>
      </c>
      <c r="K2090" s="138" t="s">
        <v>3878</v>
      </c>
      <c r="L2090" s="138" t="s">
        <v>603</v>
      </c>
      <c r="M2090" s="140" t="s">
        <v>5679</v>
      </c>
      <c r="N2090" s="138" t="s">
        <v>5680</v>
      </c>
      <c r="O2090" s="138" t="s">
        <v>461</v>
      </c>
      <c r="P2090" s="138" t="s">
        <v>3881</v>
      </c>
      <c r="Q2090" s="138" t="s">
        <v>3889</v>
      </c>
      <c r="R2090" s="138" t="s">
        <v>10</v>
      </c>
      <c r="S2090" s="138">
        <v>1</v>
      </c>
      <c r="T2090" s="138">
        <v>40</v>
      </c>
      <c r="U2090" s="138">
        <v>404</v>
      </c>
      <c r="V2090" s="140">
        <v>404</v>
      </c>
      <c r="W2090" s="138">
        <v>40</v>
      </c>
      <c r="X2090" s="138">
        <v>0</v>
      </c>
      <c r="Y2090" s="140"/>
      <c r="Z2090" s="138"/>
      <c r="AA2090" s="137">
        <v>40</v>
      </c>
      <c r="AB2090" s="137">
        <v>40</v>
      </c>
      <c r="AC2090" s="137"/>
      <c r="AD2090" s="137"/>
      <c r="AE2090" s="144"/>
      <c r="AF2090" s="144"/>
      <c r="AG2090" s="144"/>
      <c r="AH2090" s="144" t="s">
        <v>651</v>
      </c>
      <c r="AI2090" s="144" t="s">
        <v>607</v>
      </c>
      <c r="AJ2090" s="145">
        <v>46237</v>
      </c>
      <c r="AK2090" s="146">
        <v>46239.7116898148</v>
      </c>
    </row>
    <row r="2091" s="134" customFormat="1" ht="38.8" customHeight="1" spans="1:37">
      <c r="A2091" s="138" t="s">
        <v>29</v>
      </c>
      <c r="B2091" s="138" t="s">
        <v>496</v>
      </c>
      <c r="C2091" s="137" t="s">
        <v>26</v>
      </c>
      <c r="D2091" s="138" t="s">
        <v>110</v>
      </c>
      <c r="E2091" s="138" t="s">
        <v>625</v>
      </c>
      <c r="F2091" s="138" t="s">
        <v>285</v>
      </c>
      <c r="G2091" s="138" t="s">
        <v>1951</v>
      </c>
      <c r="H2091" s="138" t="s">
        <v>5723</v>
      </c>
      <c r="I2091" s="142" t="s">
        <v>601</v>
      </c>
      <c r="J2091" s="137" t="s">
        <v>621</v>
      </c>
      <c r="K2091" s="138" t="s">
        <v>3878</v>
      </c>
      <c r="L2091" s="138" t="s">
        <v>603</v>
      </c>
      <c r="M2091" s="140" t="s">
        <v>5679</v>
      </c>
      <c r="N2091" s="138" t="s">
        <v>5680</v>
      </c>
      <c r="O2091" s="138" t="s">
        <v>461</v>
      </c>
      <c r="P2091" s="138" t="s">
        <v>3881</v>
      </c>
      <c r="Q2091" s="138" t="s">
        <v>3889</v>
      </c>
      <c r="R2091" s="138" t="s">
        <v>10</v>
      </c>
      <c r="S2091" s="138">
        <v>1</v>
      </c>
      <c r="T2091" s="138">
        <v>40</v>
      </c>
      <c r="U2091" s="138">
        <v>404</v>
      </c>
      <c r="V2091" s="140">
        <v>404</v>
      </c>
      <c r="W2091" s="138">
        <v>40</v>
      </c>
      <c r="X2091" s="138">
        <v>0</v>
      </c>
      <c r="Y2091" s="140"/>
      <c r="Z2091" s="138"/>
      <c r="AA2091" s="137">
        <v>40</v>
      </c>
      <c r="AB2091" s="137">
        <v>40</v>
      </c>
      <c r="AC2091" s="137"/>
      <c r="AD2091" s="137"/>
      <c r="AE2091" s="144"/>
      <c r="AF2091" s="144"/>
      <c r="AG2091" s="144"/>
      <c r="AH2091" s="144" t="s">
        <v>651</v>
      </c>
      <c r="AI2091" s="144" t="s">
        <v>607</v>
      </c>
      <c r="AJ2091" s="145">
        <v>46237</v>
      </c>
      <c r="AK2091" s="146">
        <v>46239.7116898148</v>
      </c>
    </row>
    <row r="2092" s="134" customFormat="1" ht="38.8" customHeight="1" spans="1:37">
      <c r="A2092" s="138" t="s">
        <v>29</v>
      </c>
      <c r="B2092" s="138" t="s">
        <v>496</v>
      </c>
      <c r="C2092" s="137" t="s">
        <v>26</v>
      </c>
      <c r="D2092" s="138" t="s">
        <v>110</v>
      </c>
      <c r="E2092" s="138" t="s">
        <v>625</v>
      </c>
      <c r="F2092" s="138" t="s">
        <v>285</v>
      </c>
      <c r="G2092" s="138" t="s">
        <v>1951</v>
      </c>
      <c r="H2092" s="138" t="s">
        <v>5723</v>
      </c>
      <c r="I2092" s="142" t="s">
        <v>601</v>
      </c>
      <c r="J2092" s="137" t="s">
        <v>621</v>
      </c>
      <c r="K2092" s="138" t="s">
        <v>3878</v>
      </c>
      <c r="L2092" s="138" t="s">
        <v>603</v>
      </c>
      <c r="M2092" s="140" t="s">
        <v>3917</v>
      </c>
      <c r="N2092" s="138" t="s">
        <v>3918</v>
      </c>
      <c r="O2092" s="138" t="s">
        <v>461</v>
      </c>
      <c r="P2092" s="138" t="s">
        <v>3881</v>
      </c>
      <c r="Q2092" s="138" t="s">
        <v>3889</v>
      </c>
      <c r="R2092" s="138" t="s">
        <v>10</v>
      </c>
      <c r="S2092" s="138">
        <v>1</v>
      </c>
      <c r="T2092" s="138">
        <v>40</v>
      </c>
      <c r="U2092" s="138">
        <v>404</v>
      </c>
      <c r="V2092" s="140">
        <v>404</v>
      </c>
      <c r="W2092" s="138">
        <v>40</v>
      </c>
      <c r="X2092" s="138">
        <v>0</v>
      </c>
      <c r="Y2092" s="140"/>
      <c r="Z2092" s="138"/>
      <c r="AA2092" s="137">
        <v>40</v>
      </c>
      <c r="AB2092" s="137">
        <v>40</v>
      </c>
      <c r="AC2092" s="137"/>
      <c r="AD2092" s="137"/>
      <c r="AE2092" s="144"/>
      <c r="AF2092" s="144"/>
      <c r="AG2092" s="144"/>
      <c r="AH2092" s="144" t="s">
        <v>651</v>
      </c>
      <c r="AI2092" s="144" t="s">
        <v>607</v>
      </c>
      <c r="AJ2092" s="145">
        <v>46237</v>
      </c>
      <c r="AK2092" s="146">
        <v>46239.7116898148</v>
      </c>
    </row>
    <row r="2093" s="134" customFormat="1" ht="38.8" customHeight="1" spans="1:37">
      <c r="A2093" s="138" t="s">
        <v>29</v>
      </c>
      <c r="B2093" s="138" t="s">
        <v>496</v>
      </c>
      <c r="C2093" s="137" t="s">
        <v>26</v>
      </c>
      <c r="D2093" s="138" t="s">
        <v>110</v>
      </c>
      <c r="E2093" s="138" t="s">
        <v>625</v>
      </c>
      <c r="F2093" s="138" t="s">
        <v>288</v>
      </c>
      <c r="G2093" s="138" t="s">
        <v>1947</v>
      </c>
      <c r="H2093" s="138" t="s">
        <v>2131</v>
      </c>
      <c r="I2093" s="142" t="s">
        <v>601</v>
      </c>
      <c r="J2093" s="137" t="s">
        <v>591</v>
      </c>
      <c r="K2093" s="138" t="s">
        <v>3878</v>
      </c>
      <c r="L2093" s="138" t="s">
        <v>603</v>
      </c>
      <c r="M2093" s="140" t="s">
        <v>3879</v>
      </c>
      <c r="N2093" s="138" t="s">
        <v>3880</v>
      </c>
      <c r="O2093" s="138" t="s">
        <v>461</v>
      </c>
      <c r="P2093" s="138" t="s">
        <v>3881</v>
      </c>
      <c r="Q2093" s="138" t="s">
        <v>3882</v>
      </c>
      <c r="R2093" s="138" t="s">
        <v>8</v>
      </c>
      <c r="S2093" s="138">
        <v>1</v>
      </c>
      <c r="T2093" s="138">
        <v>50</v>
      </c>
      <c r="U2093" s="138">
        <v>100</v>
      </c>
      <c r="V2093" s="140">
        <v>100</v>
      </c>
      <c r="W2093" s="138">
        <v>50</v>
      </c>
      <c r="X2093" s="138">
        <v>0</v>
      </c>
      <c r="Y2093" s="140"/>
      <c r="Z2093" s="138"/>
      <c r="AA2093" s="137">
        <v>50</v>
      </c>
      <c r="AB2093" s="137">
        <v>50</v>
      </c>
      <c r="AC2093" s="137"/>
      <c r="AD2093" s="137"/>
      <c r="AE2093" s="144"/>
      <c r="AF2093" s="144"/>
      <c r="AG2093" s="144"/>
      <c r="AH2093" s="144" t="s">
        <v>651</v>
      </c>
      <c r="AI2093" s="144" t="s">
        <v>607</v>
      </c>
      <c r="AJ2093" s="145">
        <v>46235</v>
      </c>
      <c r="AK2093" s="146">
        <v>46239.6934837963</v>
      </c>
    </row>
    <row r="2094" s="134" customFormat="1" ht="38.8" customHeight="1" spans="1:37">
      <c r="A2094" s="138" t="s">
        <v>29</v>
      </c>
      <c r="B2094" s="138" t="s">
        <v>496</v>
      </c>
      <c r="C2094" s="137" t="s">
        <v>26</v>
      </c>
      <c r="D2094" s="138" t="s">
        <v>115</v>
      </c>
      <c r="E2094" s="138" t="s">
        <v>587</v>
      </c>
      <c r="F2094" s="138" t="s">
        <v>308</v>
      </c>
      <c r="G2094" s="138" t="s">
        <v>1999</v>
      </c>
      <c r="H2094" s="138" t="s">
        <v>2125</v>
      </c>
      <c r="I2094" s="142" t="s">
        <v>590</v>
      </c>
      <c r="J2094" s="137" t="s">
        <v>591</v>
      </c>
      <c r="K2094" s="138" t="s">
        <v>3868</v>
      </c>
      <c r="L2094" s="138" t="s">
        <v>592</v>
      </c>
      <c r="M2094" s="140" t="s">
        <v>5008</v>
      </c>
      <c r="N2094" s="138" t="s">
        <v>5009</v>
      </c>
      <c r="O2094" s="138" t="s">
        <v>513</v>
      </c>
      <c r="P2094" s="138" t="s">
        <v>3868</v>
      </c>
      <c r="Q2094" s="138" t="s">
        <v>3867</v>
      </c>
      <c r="R2094" s="138"/>
      <c r="S2094" s="138">
        <v>1</v>
      </c>
      <c r="T2094" s="138">
        <v>130</v>
      </c>
      <c r="U2094" s="138">
        <v>0</v>
      </c>
      <c r="V2094" s="140">
        <v>160</v>
      </c>
      <c r="W2094" s="138">
        <v>0</v>
      </c>
      <c r="X2094" s="138">
        <v>130</v>
      </c>
      <c r="Y2094" s="140" t="s">
        <v>1519</v>
      </c>
      <c r="Z2094" s="138"/>
      <c r="AA2094" s="137">
        <v>91</v>
      </c>
      <c r="AB2094" s="137">
        <v>0</v>
      </c>
      <c r="AC2094" s="137"/>
      <c r="AD2094" s="137"/>
      <c r="AE2094" s="144"/>
      <c r="AF2094" s="144"/>
      <c r="AG2094" s="144"/>
      <c r="AH2094" s="144"/>
      <c r="AI2094" s="144" t="s">
        <v>596</v>
      </c>
      <c r="AJ2094" s="145">
        <v>43739</v>
      </c>
      <c r="AK2094" s="146">
        <v>46239.6905439815</v>
      </c>
    </row>
    <row r="2095" s="134" customFormat="1" ht="38.8" customHeight="1" spans="1:37">
      <c r="A2095" s="138" t="s">
        <v>29</v>
      </c>
      <c r="B2095" s="138" t="s">
        <v>496</v>
      </c>
      <c r="C2095" s="137" t="s">
        <v>26</v>
      </c>
      <c r="D2095" s="138" t="s">
        <v>110</v>
      </c>
      <c r="E2095" s="138" t="s">
        <v>625</v>
      </c>
      <c r="F2095" s="138" t="s">
        <v>285</v>
      </c>
      <c r="G2095" s="138" t="s">
        <v>1951</v>
      </c>
      <c r="H2095" s="138" t="s">
        <v>5724</v>
      </c>
      <c r="I2095" s="142" t="s">
        <v>601</v>
      </c>
      <c r="J2095" s="137" t="s">
        <v>602</v>
      </c>
      <c r="K2095" s="138" t="s">
        <v>3878</v>
      </c>
      <c r="L2095" s="138" t="s">
        <v>603</v>
      </c>
      <c r="M2095" s="140" t="s">
        <v>523</v>
      </c>
      <c r="N2095" s="138" t="s">
        <v>522</v>
      </c>
      <c r="O2095" s="138" t="s">
        <v>452</v>
      </c>
      <c r="P2095" s="138" t="s">
        <v>4088</v>
      </c>
      <c r="Q2095" s="138" t="s">
        <v>4089</v>
      </c>
      <c r="R2095" s="138" t="s">
        <v>6</v>
      </c>
      <c r="S2095" s="138">
        <v>1</v>
      </c>
      <c r="T2095" s="138">
        <v>35</v>
      </c>
      <c r="U2095" s="138">
        <v>128</v>
      </c>
      <c r="V2095" s="140">
        <v>128</v>
      </c>
      <c r="W2095" s="138">
        <v>35</v>
      </c>
      <c r="X2095" s="138">
        <v>0</v>
      </c>
      <c r="Y2095" s="140"/>
      <c r="Z2095" s="138"/>
      <c r="AA2095" s="137">
        <v>35</v>
      </c>
      <c r="AB2095" s="137">
        <v>35</v>
      </c>
      <c r="AC2095" s="137"/>
      <c r="AD2095" s="137"/>
      <c r="AE2095" s="144"/>
      <c r="AF2095" s="144"/>
      <c r="AG2095" s="144"/>
      <c r="AH2095" s="144" t="s">
        <v>651</v>
      </c>
      <c r="AI2095" s="144" t="s">
        <v>607</v>
      </c>
      <c r="AJ2095" s="145">
        <v>46237</v>
      </c>
      <c r="AK2095" s="146">
        <v>46239.6207060185</v>
      </c>
    </row>
    <row r="2096" s="134" customFormat="1" ht="38.8" customHeight="1" spans="1:37">
      <c r="A2096" s="138" t="s">
        <v>29</v>
      </c>
      <c r="B2096" s="138" t="s">
        <v>496</v>
      </c>
      <c r="C2096" s="137" t="s">
        <v>26</v>
      </c>
      <c r="D2096" s="138" t="s">
        <v>110</v>
      </c>
      <c r="E2096" s="138" t="s">
        <v>625</v>
      </c>
      <c r="F2096" s="138" t="s">
        <v>285</v>
      </c>
      <c r="G2096" s="138" t="s">
        <v>1951</v>
      </c>
      <c r="H2096" s="138" t="s">
        <v>5724</v>
      </c>
      <c r="I2096" s="142" t="s">
        <v>601</v>
      </c>
      <c r="J2096" s="137" t="s">
        <v>602</v>
      </c>
      <c r="K2096" s="138" t="s">
        <v>3878</v>
      </c>
      <c r="L2096" s="138" t="s">
        <v>603</v>
      </c>
      <c r="M2096" s="140" t="s">
        <v>507</v>
      </c>
      <c r="N2096" s="138" t="s">
        <v>506</v>
      </c>
      <c r="O2096" s="138" t="s">
        <v>452</v>
      </c>
      <c r="P2096" s="138" t="s">
        <v>4088</v>
      </c>
      <c r="Q2096" s="138" t="s">
        <v>4089</v>
      </c>
      <c r="R2096" s="138" t="s">
        <v>6</v>
      </c>
      <c r="S2096" s="138">
        <v>1</v>
      </c>
      <c r="T2096" s="138">
        <v>58</v>
      </c>
      <c r="U2096" s="138">
        <v>128</v>
      </c>
      <c r="V2096" s="140">
        <v>128</v>
      </c>
      <c r="W2096" s="138">
        <v>58</v>
      </c>
      <c r="X2096" s="138">
        <v>0</v>
      </c>
      <c r="Y2096" s="140"/>
      <c r="Z2096" s="138"/>
      <c r="AA2096" s="137">
        <v>58</v>
      </c>
      <c r="AB2096" s="137">
        <v>58</v>
      </c>
      <c r="AC2096" s="137"/>
      <c r="AD2096" s="137"/>
      <c r="AE2096" s="144"/>
      <c r="AF2096" s="144"/>
      <c r="AG2096" s="144"/>
      <c r="AH2096" s="144" t="s">
        <v>651</v>
      </c>
      <c r="AI2096" s="144" t="s">
        <v>607</v>
      </c>
      <c r="AJ2096" s="145">
        <v>46237</v>
      </c>
      <c r="AK2096" s="146">
        <v>46239.6207060185</v>
      </c>
    </row>
    <row r="2097" s="134" customFormat="1" ht="38.8" customHeight="1" spans="1:37">
      <c r="A2097" s="138" t="s">
        <v>29</v>
      </c>
      <c r="B2097" s="138" t="s">
        <v>496</v>
      </c>
      <c r="C2097" s="137" t="s">
        <v>26</v>
      </c>
      <c r="D2097" s="138" t="s">
        <v>110</v>
      </c>
      <c r="E2097" s="138" t="s">
        <v>625</v>
      </c>
      <c r="F2097" s="138" t="s">
        <v>285</v>
      </c>
      <c r="G2097" s="138" t="s">
        <v>1951</v>
      </c>
      <c r="H2097" s="138" t="s">
        <v>5724</v>
      </c>
      <c r="I2097" s="142" t="s">
        <v>601</v>
      </c>
      <c r="J2097" s="137" t="s">
        <v>602</v>
      </c>
      <c r="K2097" s="138" t="s">
        <v>3878</v>
      </c>
      <c r="L2097" s="138" t="s">
        <v>603</v>
      </c>
      <c r="M2097" s="140" t="s">
        <v>451</v>
      </c>
      <c r="N2097" s="138" t="s">
        <v>450</v>
      </c>
      <c r="O2097" s="138" t="s">
        <v>452</v>
      </c>
      <c r="P2097" s="138" t="s">
        <v>4088</v>
      </c>
      <c r="Q2097" s="138" t="s">
        <v>4089</v>
      </c>
      <c r="R2097" s="138" t="s">
        <v>6</v>
      </c>
      <c r="S2097" s="138">
        <v>1</v>
      </c>
      <c r="T2097" s="138">
        <v>35</v>
      </c>
      <c r="U2097" s="138">
        <v>128</v>
      </c>
      <c r="V2097" s="140">
        <v>128</v>
      </c>
      <c r="W2097" s="138">
        <v>35</v>
      </c>
      <c r="X2097" s="138">
        <v>0</v>
      </c>
      <c r="Y2097" s="140"/>
      <c r="Z2097" s="138"/>
      <c r="AA2097" s="137">
        <v>35</v>
      </c>
      <c r="AB2097" s="137">
        <v>35</v>
      </c>
      <c r="AC2097" s="137"/>
      <c r="AD2097" s="137"/>
      <c r="AE2097" s="144"/>
      <c r="AF2097" s="144"/>
      <c r="AG2097" s="144"/>
      <c r="AH2097" s="144" t="s">
        <v>651</v>
      </c>
      <c r="AI2097" s="144" t="s">
        <v>607</v>
      </c>
      <c r="AJ2097" s="145">
        <v>46237</v>
      </c>
      <c r="AK2097" s="146">
        <v>46239.6207060185</v>
      </c>
    </row>
    <row r="2098" s="134" customFormat="1" ht="38.8" customHeight="1" spans="1:37">
      <c r="A2098" s="138" t="s">
        <v>29</v>
      </c>
      <c r="B2098" s="138" t="s">
        <v>496</v>
      </c>
      <c r="C2098" s="137" t="s">
        <v>26</v>
      </c>
      <c r="D2098" s="138" t="s">
        <v>110</v>
      </c>
      <c r="E2098" s="138" t="s">
        <v>625</v>
      </c>
      <c r="F2098" s="138" t="s">
        <v>285</v>
      </c>
      <c r="G2098" s="138" t="s">
        <v>1951</v>
      </c>
      <c r="H2098" s="138" t="s">
        <v>2123</v>
      </c>
      <c r="I2098" s="142" t="s">
        <v>601</v>
      </c>
      <c r="J2098" s="137" t="s">
        <v>591</v>
      </c>
      <c r="K2098" s="138" t="s">
        <v>3878</v>
      </c>
      <c r="L2098" s="138" t="s">
        <v>603</v>
      </c>
      <c r="M2098" s="140" t="s">
        <v>3879</v>
      </c>
      <c r="N2098" s="138" t="s">
        <v>3880</v>
      </c>
      <c r="O2098" s="138" t="s">
        <v>461</v>
      </c>
      <c r="P2098" s="138" t="s">
        <v>3881</v>
      </c>
      <c r="Q2098" s="138" t="s">
        <v>3882</v>
      </c>
      <c r="R2098" s="138" t="s">
        <v>8</v>
      </c>
      <c r="S2098" s="138">
        <v>1</v>
      </c>
      <c r="T2098" s="138">
        <v>50</v>
      </c>
      <c r="U2098" s="138">
        <v>100</v>
      </c>
      <c r="V2098" s="140">
        <v>100</v>
      </c>
      <c r="W2098" s="138">
        <v>50</v>
      </c>
      <c r="X2098" s="138">
        <v>0</v>
      </c>
      <c r="Y2098" s="140"/>
      <c r="Z2098" s="138"/>
      <c r="AA2098" s="137">
        <v>50</v>
      </c>
      <c r="AB2098" s="137">
        <v>50</v>
      </c>
      <c r="AC2098" s="137"/>
      <c r="AD2098" s="137"/>
      <c r="AE2098" s="144"/>
      <c r="AF2098" s="144"/>
      <c r="AG2098" s="144"/>
      <c r="AH2098" s="144" t="s">
        <v>651</v>
      </c>
      <c r="AI2098" s="144" t="s">
        <v>607</v>
      </c>
      <c r="AJ2098" s="145">
        <v>46237</v>
      </c>
      <c r="AK2098" s="146">
        <v>46239.6202546296</v>
      </c>
    </row>
    <row r="2099" s="134" customFormat="1" ht="38.8" customHeight="1" spans="1:37">
      <c r="A2099" s="138" t="s">
        <v>29</v>
      </c>
      <c r="B2099" s="138" t="s">
        <v>496</v>
      </c>
      <c r="C2099" s="137" t="s">
        <v>26</v>
      </c>
      <c r="D2099" s="138" t="s">
        <v>106</v>
      </c>
      <c r="E2099" s="138" t="s">
        <v>625</v>
      </c>
      <c r="F2099" s="138" t="s">
        <v>281</v>
      </c>
      <c r="G2099" s="138" t="s">
        <v>1927</v>
      </c>
      <c r="H2099" s="138" t="s">
        <v>5725</v>
      </c>
      <c r="I2099" s="142" t="s">
        <v>590</v>
      </c>
      <c r="J2099" s="137" t="s">
        <v>591</v>
      </c>
      <c r="K2099" s="138" t="s">
        <v>3868</v>
      </c>
      <c r="L2099" s="138" t="s">
        <v>603</v>
      </c>
      <c r="M2099" s="140" t="s">
        <v>5726</v>
      </c>
      <c r="N2099" s="138" t="s">
        <v>5727</v>
      </c>
      <c r="O2099" s="138" t="s">
        <v>513</v>
      </c>
      <c r="P2099" s="138" t="s">
        <v>3868</v>
      </c>
      <c r="Q2099" s="138" t="s">
        <v>3867</v>
      </c>
      <c r="R2099" s="138"/>
      <c r="S2099" s="138">
        <v>1</v>
      </c>
      <c r="T2099" s="138">
        <v>220</v>
      </c>
      <c r="U2099" s="138">
        <v>0</v>
      </c>
      <c r="V2099" s="140">
        <v>220</v>
      </c>
      <c r="W2099" s="138">
        <v>0</v>
      </c>
      <c r="X2099" s="138">
        <v>220</v>
      </c>
      <c r="Y2099" s="140"/>
      <c r="Z2099" s="138"/>
      <c r="AA2099" s="137">
        <v>220</v>
      </c>
      <c r="AB2099" s="137">
        <v>0</v>
      </c>
      <c r="AC2099" s="137"/>
      <c r="AD2099" s="137"/>
      <c r="AE2099" s="144"/>
      <c r="AF2099" s="144"/>
      <c r="AG2099" s="144"/>
      <c r="AH2099" s="144"/>
      <c r="AI2099" s="144" t="s">
        <v>596</v>
      </c>
      <c r="AJ2099" s="145">
        <v>44722</v>
      </c>
      <c r="AK2099" s="146">
        <v>46239.5025925926</v>
      </c>
    </row>
    <row r="2100" s="134" customFormat="1" ht="38.8" customHeight="1" spans="1:37">
      <c r="A2100" s="138" t="s">
        <v>29</v>
      </c>
      <c r="B2100" s="138" t="s">
        <v>496</v>
      </c>
      <c r="C2100" s="137" t="s">
        <v>26</v>
      </c>
      <c r="D2100" s="138" t="s">
        <v>102</v>
      </c>
      <c r="E2100" s="138" t="s">
        <v>587</v>
      </c>
      <c r="F2100" s="138" t="s">
        <v>271</v>
      </c>
      <c r="G2100" s="138" t="s">
        <v>1967</v>
      </c>
      <c r="H2100" s="138" t="s">
        <v>5728</v>
      </c>
      <c r="I2100" s="142" t="s">
        <v>601</v>
      </c>
      <c r="J2100" s="137" t="s">
        <v>591</v>
      </c>
      <c r="K2100" s="138" t="s">
        <v>3878</v>
      </c>
      <c r="L2100" s="138" t="s">
        <v>603</v>
      </c>
      <c r="M2100" s="140" t="s">
        <v>3875</v>
      </c>
      <c r="N2100" s="138" t="s">
        <v>3876</v>
      </c>
      <c r="O2100" s="138" t="s">
        <v>513</v>
      </c>
      <c r="P2100" s="138" t="s">
        <v>3868</v>
      </c>
      <c r="Q2100" s="138" t="s">
        <v>3867</v>
      </c>
      <c r="R2100" s="138"/>
      <c r="S2100" s="138">
        <v>1</v>
      </c>
      <c r="T2100" s="138">
        <v>10</v>
      </c>
      <c r="U2100" s="138">
        <v>0</v>
      </c>
      <c r="V2100" s="140">
        <v>10</v>
      </c>
      <c r="W2100" s="138">
        <v>0</v>
      </c>
      <c r="X2100" s="138">
        <v>10</v>
      </c>
      <c r="Y2100" s="140" t="s">
        <v>670</v>
      </c>
      <c r="Z2100" s="138"/>
      <c r="AA2100" s="137">
        <v>7</v>
      </c>
      <c r="AB2100" s="137">
        <v>0</v>
      </c>
      <c r="AC2100" s="137"/>
      <c r="AD2100" s="137"/>
      <c r="AE2100" s="144"/>
      <c r="AF2100" s="144"/>
      <c r="AG2100" s="144"/>
      <c r="AH2100" s="144"/>
      <c r="AI2100" s="144" t="s">
        <v>596</v>
      </c>
      <c r="AJ2100" s="145">
        <v>46027</v>
      </c>
      <c r="AK2100" s="146">
        <v>46239.4995717593</v>
      </c>
    </row>
    <row r="2101" s="134" customFormat="1" ht="38.8" customHeight="1" spans="1:37">
      <c r="A2101" s="138" t="s">
        <v>29</v>
      </c>
      <c r="B2101" s="138" t="s">
        <v>496</v>
      </c>
      <c r="C2101" s="137" t="s">
        <v>26</v>
      </c>
      <c r="D2101" s="138" t="s">
        <v>110</v>
      </c>
      <c r="E2101" s="138" t="s">
        <v>625</v>
      </c>
      <c r="F2101" s="138" t="s">
        <v>288</v>
      </c>
      <c r="G2101" s="138" t="s">
        <v>1947</v>
      </c>
      <c r="H2101" s="138" t="s">
        <v>5729</v>
      </c>
      <c r="I2101" s="142" t="s">
        <v>601</v>
      </c>
      <c r="J2101" s="137" t="s">
        <v>591</v>
      </c>
      <c r="K2101" s="138" t="s">
        <v>3878</v>
      </c>
      <c r="L2101" s="138" t="s">
        <v>603</v>
      </c>
      <c r="M2101" s="140" t="s">
        <v>3879</v>
      </c>
      <c r="N2101" s="138" t="s">
        <v>3880</v>
      </c>
      <c r="O2101" s="138" t="s">
        <v>461</v>
      </c>
      <c r="P2101" s="138" t="s">
        <v>3881</v>
      </c>
      <c r="Q2101" s="138" t="s">
        <v>3882</v>
      </c>
      <c r="R2101" s="138" t="s">
        <v>8</v>
      </c>
      <c r="S2101" s="138">
        <v>1</v>
      </c>
      <c r="T2101" s="138">
        <v>50</v>
      </c>
      <c r="U2101" s="138">
        <v>50</v>
      </c>
      <c r="V2101" s="140">
        <v>50</v>
      </c>
      <c r="W2101" s="138">
        <v>50</v>
      </c>
      <c r="X2101" s="138">
        <v>0</v>
      </c>
      <c r="Y2101" s="140"/>
      <c r="Z2101" s="138"/>
      <c r="AA2101" s="137">
        <v>50</v>
      </c>
      <c r="AB2101" s="137">
        <v>50</v>
      </c>
      <c r="AC2101" s="137"/>
      <c r="AD2101" s="137"/>
      <c r="AE2101" s="144"/>
      <c r="AF2101" s="144"/>
      <c r="AG2101" s="144"/>
      <c r="AH2101" s="144" t="s">
        <v>651</v>
      </c>
      <c r="AI2101" s="144" t="s">
        <v>607</v>
      </c>
      <c r="AJ2101" s="145">
        <v>46235</v>
      </c>
      <c r="AK2101" s="146">
        <v>46239.4827199074</v>
      </c>
    </row>
    <row r="2102" s="134" customFormat="1" ht="38.8" customHeight="1" spans="1:37">
      <c r="A2102" s="138" t="s">
        <v>29</v>
      </c>
      <c r="B2102" s="138" t="s">
        <v>496</v>
      </c>
      <c r="C2102" s="137" t="s">
        <v>26</v>
      </c>
      <c r="D2102" s="138" t="s">
        <v>106</v>
      </c>
      <c r="E2102" s="138" t="s">
        <v>625</v>
      </c>
      <c r="F2102" s="138" t="s">
        <v>281</v>
      </c>
      <c r="G2102" s="138" t="s">
        <v>1927</v>
      </c>
      <c r="H2102" s="138" t="s">
        <v>5730</v>
      </c>
      <c r="I2102" s="142" t="s">
        <v>590</v>
      </c>
      <c r="J2102" s="137" t="s">
        <v>1199</v>
      </c>
      <c r="K2102" s="138" t="s">
        <v>3868</v>
      </c>
      <c r="L2102" s="138" t="s">
        <v>603</v>
      </c>
      <c r="M2102" s="140" t="s">
        <v>5731</v>
      </c>
      <c r="N2102" s="138" t="s">
        <v>5732</v>
      </c>
      <c r="O2102" s="138" t="s">
        <v>513</v>
      </c>
      <c r="P2102" s="138" t="s">
        <v>3868</v>
      </c>
      <c r="Q2102" s="138" t="s">
        <v>3867</v>
      </c>
      <c r="R2102" s="138"/>
      <c r="S2102" s="138">
        <v>1</v>
      </c>
      <c r="T2102" s="138">
        <v>60</v>
      </c>
      <c r="U2102" s="138">
        <v>0</v>
      </c>
      <c r="V2102" s="140">
        <v>60</v>
      </c>
      <c r="W2102" s="138">
        <v>0</v>
      </c>
      <c r="X2102" s="138">
        <v>60</v>
      </c>
      <c r="Y2102" s="140"/>
      <c r="Z2102" s="138"/>
      <c r="AA2102" s="137">
        <v>60</v>
      </c>
      <c r="AB2102" s="137">
        <v>0</v>
      </c>
      <c r="AC2102" s="137"/>
      <c r="AD2102" s="137"/>
      <c r="AE2102" s="144"/>
      <c r="AF2102" s="144"/>
      <c r="AG2102" s="144"/>
      <c r="AH2102" s="144"/>
      <c r="AI2102" s="144" t="s">
        <v>596</v>
      </c>
      <c r="AJ2102" s="145">
        <v>45425</v>
      </c>
      <c r="AK2102" s="146">
        <v>46239.4731597222</v>
      </c>
    </row>
    <row r="2103" s="134" customFormat="1" ht="38.8" customHeight="1" spans="1:37">
      <c r="A2103" s="138" t="s">
        <v>29</v>
      </c>
      <c r="B2103" s="138" t="s">
        <v>496</v>
      </c>
      <c r="C2103" s="137" t="s">
        <v>26</v>
      </c>
      <c r="D2103" s="138" t="s">
        <v>110</v>
      </c>
      <c r="E2103" s="138" t="s">
        <v>625</v>
      </c>
      <c r="F2103" s="138" t="s">
        <v>285</v>
      </c>
      <c r="G2103" s="138" t="s">
        <v>1951</v>
      </c>
      <c r="H2103" s="138" t="s">
        <v>5733</v>
      </c>
      <c r="I2103" s="142" t="s">
        <v>601</v>
      </c>
      <c r="J2103" s="137" t="s">
        <v>742</v>
      </c>
      <c r="K2103" s="138" t="s">
        <v>3878</v>
      </c>
      <c r="L2103" s="138" t="s">
        <v>603</v>
      </c>
      <c r="M2103" s="140" t="s">
        <v>5409</v>
      </c>
      <c r="N2103" s="138" t="s">
        <v>5410</v>
      </c>
      <c r="O2103" s="138" t="s">
        <v>513</v>
      </c>
      <c r="P2103" s="138" t="s">
        <v>3868</v>
      </c>
      <c r="Q2103" s="138" t="s">
        <v>3867</v>
      </c>
      <c r="R2103" s="138"/>
      <c r="S2103" s="138">
        <v>1</v>
      </c>
      <c r="T2103" s="138">
        <v>10</v>
      </c>
      <c r="U2103" s="138">
        <v>10</v>
      </c>
      <c r="V2103" s="140">
        <v>10</v>
      </c>
      <c r="W2103" s="138">
        <v>10</v>
      </c>
      <c r="X2103" s="138">
        <v>0</v>
      </c>
      <c r="Y2103" s="140"/>
      <c r="Z2103" s="138"/>
      <c r="AA2103" s="137">
        <v>10</v>
      </c>
      <c r="AB2103" s="137">
        <v>10</v>
      </c>
      <c r="AC2103" s="137"/>
      <c r="AD2103" s="137"/>
      <c r="AE2103" s="144"/>
      <c r="AF2103" s="144"/>
      <c r="AG2103" s="144"/>
      <c r="AH2103" s="144" t="s">
        <v>651</v>
      </c>
      <c r="AI2103" s="144" t="s">
        <v>607</v>
      </c>
      <c r="AJ2103" s="145">
        <v>46237</v>
      </c>
      <c r="AK2103" s="146">
        <v>46239.3624652778</v>
      </c>
    </row>
    <row r="2104" s="134" customFormat="1" ht="38.8" customHeight="1" spans="1:37">
      <c r="A2104" s="138" t="s">
        <v>29</v>
      </c>
      <c r="B2104" s="138" t="s">
        <v>496</v>
      </c>
      <c r="C2104" s="137" t="s">
        <v>26</v>
      </c>
      <c r="D2104" s="138" t="s">
        <v>110</v>
      </c>
      <c r="E2104" s="138" t="s">
        <v>625</v>
      </c>
      <c r="F2104" s="138" t="s">
        <v>289</v>
      </c>
      <c r="G2104" s="138" t="s">
        <v>2037</v>
      </c>
      <c r="H2104" s="138" t="s">
        <v>5734</v>
      </c>
      <c r="I2104" s="142" t="s">
        <v>590</v>
      </c>
      <c r="J2104" s="137" t="s">
        <v>3316</v>
      </c>
      <c r="K2104" s="138" t="s">
        <v>3868</v>
      </c>
      <c r="L2104" s="138" t="s">
        <v>603</v>
      </c>
      <c r="M2104" s="140" t="s">
        <v>5735</v>
      </c>
      <c r="N2104" s="138" t="s">
        <v>5736</v>
      </c>
      <c r="O2104" s="138" t="s">
        <v>513</v>
      </c>
      <c r="P2104" s="138" t="s">
        <v>3868</v>
      </c>
      <c r="Q2104" s="138" t="s">
        <v>3867</v>
      </c>
      <c r="R2104" s="138"/>
      <c r="S2104" s="138">
        <v>1</v>
      </c>
      <c r="T2104" s="138">
        <v>130</v>
      </c>
      <c r="U2104" s="138">
        <v>0</v>
      </c>
      <c r="V2104" s="140">
        <v>525</v>
      </c>
      <c r="W2104" s="138">
        <v>0</v>
      </c>
      <c r="X2104" s="138">
        <v>130</v>
      </c>
      <c r="Y2104" s="140"/>
      <c r="Z2104" s="138"/>
      <c r="AA2104" s="137">
        <v>130</v>
      </c>
      <c r="AB2104" s="137">
        <v>0</v>
      </c>
      <c r="AC2104" s="137"/>
      <c r="AD2104" s="137"/>
      <c r="AE2104" s="144"/>
      <c r="AF2104" s="144"/>
      <c r="AG2104" s="144"/>
      <c r="AH2104" s="144"/>
      <c r="AI2104" s="144" t="s">
        <v>596</v>
      </c>
      <c r="AJ2104" s="145">
        <v>45334</v>
      </c>
      <c r="AK2104" s="146">
        <v>46238.8047337963</v>
      </c>
    </row>
    <row r="2105" s="134" customFormat="1" ht="38.8" customHeight="1" spans="1:37">
      <c r="A2105" s="138" t="s">
        <v>29</v>
      </c>
      <c r="B2105" s="138" t="s">
        <v>496</v>
      </c>
      <c r="C2105" s="137" t="s">
        <v>26</v>
      </c>
      <c r="D2105" s="138" t="s">
        <v>110</v>
      </c>
      <c r="E2105" s="138" t="s">
        <v>625</v>
      </c>
      <c r="F2105" s="138" t="s">
        <v>289</v>
      </c>
      <c r="G2105" s="138" t="s">
        <v>2037</v>
      </c>
      <c r="H2105" s="138" t="s">
        <v>5734</v>
      </c>
      <c r="I2105" s="142" t="s">
        <v>590</v>
      </c>
      <c r="J2105" s="137" t="s">
        <v>3316</v>
      </c>
      <c r="K2105" s="138" t="s">
        <v>3868</v>
      </c>
      <c r="L2105" s="138" t="s">
        <v>603</v>
      </c>
      <c r="M2105" s="140" t="s">
        <v>5737</v>
      </c>
      <c r="N2105" s="138" t="s">
        <v>5738</v>
      </c>
      <c r="O2105" s="138" t="s">
        <v>513</v>
      </c>
      <c r="P2105" s="138" t="s">
        <v>3868</v>
      </c>
      <c r="Q2105" s="138" t="s">
        <v>3867</v>
      </c>
      <c r="R2105" s="138"/>
      <c r="S2105" s="138">
        <v>1</v>
      </c>
      <c r="T2105" s="138">
        <v>130</v>
      </c>
      <c r="U2105" s="138">
        <v>0</v>
      </c>
      <c r="V2105" s="140">
        <v>525</v>
      </c>
      <c r="W2105" s="138">
        <v>0</v>
      </c>
      <c r="X2105" s="138">
        <v>130</v>
      </c>
      <c r="Y2105" s="140"/>
      <c r="Z2105" s="138"/>
      <c r="AA2105" s="137">
        <v>130</v>
      </c>
      <c r="AB2105" s="137">
        <v>0</v>
      </c>
      <c r="AC2105" s="137"/>
      <c r="AD2105" s="137"/>
      <c r="AE2105" s="144"/>
      <c r="AF2105" s="144"/>
      <c r="AG2105" s="144"/>
      <c r="AH2105" s="144"/>
      <c r="AI2105" s="144" t="s">
        <v>596</v>
      </c>
      <c r="AJ2105" s="145">
        <v>45334</v>
      </c>
      <c r="AK2105" s="146">
        <v>46238.8047337963</v>
      </c>
    </row>
    <row r="2106" s="134" customFormat="1" ht="38.8" customHeight="1" spans="1:37">
      <c r="A2106" s="138" t="s">
        <v>29</v>
      </c>
      <c r="B2106" s="138" t="s">
        <v>496</v>
      </c>
      <c r="C2106" s="137" t="s">
        <v>26</v>
      </c>
      <c r="D2106" s="138" t="s">
        <v>110</v>
      </c>
      <c r="E2106" s="138" t="s">
        <v>625</v>
      </c>
      <c r="F2106" s="138" t="s">
        <v>289</v>
      </c>
      <c r="G2106" s="138" t="s">
        <v>2037</v>
      </c>
      <c r="H2106" s="138" t="s">
        <v>5734</v>
      </c>
      <c r="I2106" s="142" t="s">
        <v>590</v>
      </c>
      <c r="J2106" s="137" t="s">
        <v>3316</v>
      </c>
      <c r="K2106" s="138" t="s">
        <v>3868</v>
      </c>
      <c r="L2106" s="138" t="s">
        <v>603</v>
      </c>
      <c r="M2106" s="140" t="s">
        <v>5739</v>
      </c>
      <c r="N2106" s="138" t="s">
        <v>5740</v>
      </c>
      <c r="O2106" s="138" t="s">
        <v>513</v>
      </c>
      <c r="P2106" s="138" t="s">
        <v>3868</v>
      </c>
      <c r="Q2106" s="138" t="s">
        <v>3867</v>
      </c>
      <c r="R2106" s="138"/>
      <c r="S2106" s="138">
        <v>1</v>
      </c>
      <c r="T2106" s="138">
        <v>190</v>
      </c>
      <c r="U2106" s="138">
        <v>0</v>
      </c>
      <c r="V2106" s="140">
        <v>525</v>
      </c>
      <c r="W2106" s="138">
        <v>0</v>
      </c>
      <c r="X2106" s="138">
        <v>190</v>
      </c>
      <c r="Y2106" s="140"/>
      <c r="Z2106" s="138"/>
      <c r="AA2106" s="137">
        <v>190</v>
      </c>
      <c r="AB2106" s="137">
        <v>0</v>
      </c>
      <c r="AC2106" s="137"/>
      <c r="AD2106" s="137"/>
      <c r="AE2106" s="144"/>
      <c r="AF2106" s="144"/>
      <c r="AG2106" s="144"/>
      <c r="AH2106" s="144"/>
      <c r="AI2106" s="144" t="s">
        <v>596</v>
      </c>
      <c r="AJ2106" s="145">
        <v>45334</v>
      </c>
      <c r="AK2106" s="146">
        <v>46238.8047337963</v>
      </c>
    </row>
    <row r="2107" s="134" customFormat="1" ht="38.8" customHeight="1" spans="1:37">
      <c r="A2107" s="138" t="s">
        <v>29</v>
      </c>
      <c r="B2107" s="138" t="s">
        <v>496</v>
      </c>
      <c r="C2107" s="137" t="s">
        <v>26</v>
      </c>
      <c r="D2107" s="138" t="s">
        <v>110</v>
      </c>
      <c r="E2107" s="138" t="s">
        <v>625</v>
      </c>
      <c r="F2107" s="138" t="s">
        <v>289</v>
      </c>
      <c r="G2107" s="138" t="s">
        <v>2037</v>
      </c>
      <c r="H2107" s="138" t="s">
        <v>5734</v>
      </c>
      <c r="I2107" s="142" t="s">
        <v>590</v>
      </c>
      <c r="J2107" s="137" t="s">
        <v>3316</v>
      </c>
      <c r="K2107" s="138" t="s">
        <v>3868</v>
      </c>
      <c r="L2107" s="138" t="s">
        <v>603</v>
      </c>
      <c r="M2107" s="140" t="s">
        <v>5741</v>
      </c>
      <c r="N2107" s="138" t="s">
        <v>5742</v>
      </c>
      <c r="O2107" s="138" t="s">
        <v>513</v>
      </c>
      <c r="P2107" s="138" t="s">
        <v>3868</v>
      </c>
      <c r="Q2107" s="138" t="s">
        <v>3867</v>
      </c>
      <c r="R2107" s="138"/>
      <c r="S2107" s="138">
        <v>1</v>
      </c>
      <c r="T2107" s="138">
        <v>75</v>
      </c>
      <c r="U2107" s="138">
        <v>0</v>
      </c>
      <c r="V2107" s="140">
        <v>525</v>
      </c>
      <c r="W2107" s="138">
        <v>0</v>
      </c>
      <c r="X2107" s="138">
        <v>75</v>
      </c>
      <c r="Y2107" s="140"/>
      <c r="Z2107" s="138"/>
      <c r="AA2107" s="137">
        <v>75</v>
      </c>
      <c r="AB2107" s="137">
        <v>0</v>
      </c>
      <c r="AC2107" s="137"/>
      <c r="AD2107" s="137"/>
      <c r="AE2107" s="144"/>
      <c r="AF2107" s="144"/>
      <c r="AG2107" s="144"/>
      <c r="AH2107" s="144"/>
      <c r="AI2107" s="144" t="s">
        <v>596</v>
      </c>
      <c r="AJ2107" s="145">
        <v>45334</v>
      </c>
      <c r="AK2107" s="146">
        <v>46238.8047337963</v>
      </c>
    </row>
    <row r="2108" s="134" customFormat="1" ht="38.8" customHeight="1" spans="1:37">
      <c r="A2108" s="138" t="s">
        <v>29</v>
      </c>
      <c r="B2108" s="138" t="s">
        <v>496</v>
      </c>
      <c r="C2108" s="137" t="s">
        <v>26</v>
      </c>
      <c r="D2108" s="138" t="s">
        <v>104</v>
      </c>
      <c r="E2108" s="138" t="s">
        <v>587</v>
      </c>
      <c r="F2108" s="138" t="s">
        <v>277</v>
      </c>
      <c r="G2108" s="138" t="s">
        <v>1976</v>
      </c>
      <c r="H2108" s="138" t="s">
        <v>5743</v>
      </c>
      <c r="I2108" s="142" t="s">
        <v>590</v>
      </c>
      <c r="J2108" s="137" t="s">
        <v>1199</v>
      </c>
      <c r="K2108" s="138" t="s">
        <v>4050</v>
      </c>
      <c r="L2108" s="138" t="s">
        <v>603</v>
      </c>
      <c r="M2108" s="140" t="s">
        <v>4171</v>
      </c>
      <c r="N2108" s="138" t="s">
        <v>4172</v>
      </c>
      <c r="O2108" s="138" t="s">
        <v>461</v>
      </c>
      <c r="P2108" s="138" t="s">
        <v>3881</v>
      </c>
      <c r="Q2108" s="138" t="s">
        <v>4053</v>
      </c>
      <c r="R2108" s="138"/>
      <c r="S2108" s="138">
        <v>1</v>
      </c>
      <c r="T2108" s="138">
        <v>600</v>
      </c>
      <c r="U2108" s="138">
        <v>0</v>
      </c>
      <c r="V2108" s="140">
        <v>600</v>
      </c>
      <c r="W2108" s="138">
        <v>0</v>
      </c>
      <c r="X2108" s="138">
        <v>600</v>
      </c>
      <c r="Y2108" s="140" t="s">
        <v>678</v>
      </c>
      <c r="Z2108" s="138"/>
      <c r="AA2108" s="137">
        <v>588</v>
      </c>
      <c r="AB2108" s="137">
        <v>0</v>
      </c>
      <c r="AC2108" s="137"/>
      <c r="AD2108" s="137"/>
      <c r="AE2108" s="144"/>
      <c r="AF2108" s="144"/>
      <c r="AG2108" s="144"/>
      <c r="AH2108" s="144"/>
      <c r="AI2108" s="144" t="s">
        <v>596</v>
      </c>
      <c r="AJ2108" s="145">
        <v>44668</v>
      </c>
      <c r="AK2108" s="146">
        <v>46238.6326273148</v>
      </c>
    </row>
    <row r="2109" s="134" customFormat="1" ht="38.8" customHeight="1" spans="1:37">
      <c r="A2109" s="138" t="s">
        <v>29</v>
      </c>
      <c r="B2109" s="138" t="s">
        <v>496</v>
      </c>
      <c r="C2109" s="137" t="s">
        <v>26</v>
      </c>
      <c r="D2109" s="138" t="s">
        <v>102</v>
      </c>
      <c r="E2109" s="138" t="s">
        <v>587</v>
      </c>
      <c r="F2109" s="138" t="s">
        <v>273</v>
      </c>
      <c r="G2109" s="138" t="s">
        <v>1954</v>
      </c>
      <c r="H2109" s="138" t="s">
        <v>5744</v>
      </c>
      <c r="I2109" s="142" t="s">
        <v>601</v>
      </c>
      <c r="J2109" s="137" t="s">
        <v>591</v>
      </c>
      <c r="K2109" s="138" t="s">
        <v>3878</v>
      </c>
      <c r="L2109" s="138" t="s">
        <v>603</v>
      </c>
      <c r="M2109" s="140" t="s">
        <v>3875</v>
      </c>
      <c r="N2109" s="138" t="s">
        <v>3876</v>
      </c>
      <c r="O2109" s="138" t="s">
        <v>513</v>
      </c>
      <c r="P2109" s="138" t="s">
        <v>3868</v>
      </c>
      <c r="Q2109" s="138" t="s">
        <v>3867</v>
      </c>
      <c r="R2109" s="138"/>
      <c r="S2109" s="138">
        <v>1</v>
      </c>
      <c r="T2109" s="138">
        <v>10</v>
      </c>
      <c r="U2109" s="138">
        <v>0</v>
      </c>
      <c r="V2109" s="140">
        <v>10</v>
      </c>
      <c r="W2109" s="138">
        <v>0</v>
      </c>
      <c r="X2109" s="138">
        <v>10</v>
      </c>
      <c r="Y2109" s="140" t="s">
        <v>670</v>
      </c>
      <c r="Z2109" s="138"/>
      <c r="AA2109" s="137">
        <v>7</v>
      </c>
      <c r="AB2109" s="137">
        <v>0</v>
      </c>
      <c r="AC2109" s="137"/>
      <c r="AD2109" s="137"/>
      <c r="AE2109" s="144"/>
      <c r="AF2109" s="144"/>
      <c r="AG2109" s="144"/>
      <c r="AH2109" s="144"/>
      <c r="AI2109" s="144" t="s">
        <v>596</v>
      </c>
      <c r="AJ2109" s="145">
        <v>46237</v>
      </c>
      <c r="AK2109" s="146">
        <v>46238.626724537</v>
      </c>
    </row>
    <row r="2110" s="134" customFormat="1" ht="38.8" customHeight="1" spans="1:37">
      <c r="A2110" s="138" t="s">
        <v>29</v>
      </c>
      <c r="B2110" s="138" t="s">
        <v>496</v>
      </c>
      <c r="C2110" s="137" t="s">
        <v>26</v>
      </c>
      <c r="D2110" s="138" t="s">
        <v>110</v>
      </c>
      <c r="E2110" s="138" t="s">
        <v>625</v>
      </c>
      <c r="F2110" s="138" t="s">
        <v>285</v>
      </c>
      <c r="G2110" s="138" t="s">
        <v>1951</v>
      </c>
      <c r="H2110" s="138" t="s">
        <v>5745</v>
      </c>
      <c r="I2110" s="142" t="s">
        <v>601</v>
      </c>
      <c r="J2110" s="137" t="s">
        <v>591</v>
      </c>
      <c r="K2110" s="138" t="s">
        <v>3878</v>
      </c>
      <c r="L2110" s="138" t="s">
        <v>603</v>
      </c>
      <c r="M2110" s="140" t="s">
        <v>3879</v>
      </c>
      <c r="N2110" s="138" t="s">
        <v>3880</v>
      </c>
      <c r="O2110" s="138" t="s">
        <v>461</v>
      </c>
      <c r="P2110" s="138" t="s">
        <v>3881</v>
      </c>
      <c r="Q2110" s="138" t="s">
        <v>3882</v>
      </c>
      <c r="R2110" s="138" t="s">
        <v>8</v>
      </c>
      <c r="S2110" s="138">
        <v>1</v>
      </c>
      <c r="T2110" s="138">
        <v>50</v>
      </c>
      <c r="U2110" s="138">
        <v>50</v>
      </c>
      <c r="V2110" s="140">
        <v>50</v>
      </c>
      <c r="W2110" s="138">
        <v>50</v>
      </c>
      <c r="X2110" s="138">
        <v>0</v>
      </c>
      <c r="Y2110" s="140"/>
      <c r="Z2110" s="138"/>
      <c r="AA2110" s="137">
        <v>50</v>
      </c>
      <c r="AB2110" s="137">
        <v>50</v>
      </c>
      <c r="AC2110" s="137"/>
      <c r="AD2110" s="137"/>
      <c r="AE2110" s="144"/>
      <c r="AF2110" s="144"/>
      <c r="AG2110" s="144"/>
      <c r="AH2110" s="144" t="s">
        <v>651</v>
      </c>
      <c r="AI2110" s="144" t="s">
        <v>607</v>
      </c>
      <c r="AJ2110" s="145">
        <v>46236</v>
      </c>
      <c r="AK2110" s="146">
        <v>46238.5791435185</v>
      </c>
    </row>
    <row r="2111" s="134" customFormat="1" ht="38.8" customHeight="1" spans="1:37">
      <c r="A2111" s="138" t="s">
        <v>29</v>
      </c>
      <c r="B2111" s="138" t="s">
        <v>496</v>
      </c>
      <c r="C2111" s="137" t="s">
        <v>26</v>
      </c>
      <c r="D2111" s="138" t="s">
        <v>110</v>
      </c>
      <c r="E2111" s="138" t="s">
        <v>625</v>
      </c>
      <c r="F2111" s="138" t="s">
        <v>288</v>
      </c>
      <c r="G2111" s="138" t="s">
        <v>1947</v>
      </c>
      <c r="H2111" s="138" t="s">
        <v>5746</v>
      </c>
      <c r="I2111" s="142" t="s">
        <v>601</v>
      </c>
      <c r="J2111" s="137" t="s">
        <v>591</v>
      </c>
      <c r="K2111" s="138" t="s">
        <v>3972</v>
      </c>
      <c r="L2111" s="138" t="s">
        <v>592</v>
      </c>
      <c r="M2111" s="140" t="s">
        <v>4163</v>
      </c>
      <c r="N2111" s="138" t="s">
        <v>4164</v>
      </c>
      <c r="O2111" s="138" t="s">
        <v>461</v>
      </c>
      <c r="P2111" s="138" t="s">
        <v>3881</v>
      </c>
      <c r="Q2111" s="138" t="s">
        <v>3901</v>
      </c>
      <c r="R2111" s="138" t="s">
        <v>4</v>
      </c>
      <c r="S2111" s="138">
        <v>1</v>
      </c>
      <c r="T2111" s="138">
        <v>180</v>
      </c>
      <c r="U2111" s="138">
        <v>180</v>
      </c>
      <c r="V2111" s="140">
        <v>180</v>
      </c>
      <c r="W2111" s="138">
        <v>180</v>
      </c>
      <c r="X2111" s="138">
        <v>0</v>
      </c>
      <c r="Y2111" s="140"/>
      <c r="Z2111" s="138"/>
      <c r="AA2111" s="137">
        <v>180</v>
      </c>
      <c r="AB2111" s="137">
        <v>180</v>
      </c>
      <c r="AC2111" s="137"/>
      <c r="AD2111" s="137"/>
      <c r="AE2111" s="144"/>
      <c r="AF2111" s="144"/>
      <c r="AG2111" s="144"/>
      <c r="AH2111" s="144" t="s">
        <v>651</v>
      </c>
      <c r="AI2111" s="144" t="s">
        <v>607</v>
      </c>
      <c r="AJ2111" s="144"/>
      <c r="AK2111" s="146">
        <v>46238.5160416667</v>
      </c>
    </row>
    <row r="2112" s="134" customFormat="1" ht="38.8" customHeight="1" spans="1:37">
      <c r="A2112" s="138" t="s">
        <v>29</v>
      </c>
      <c r="B2112" s="138" t="s">
        <v>496</v>
      </c>
      <c r="C2112" s="137" t="s">
        <v>26</v>
      </c>
      <c r="D2112" s="138" t="s">
        <v>110</v>
      </c>
      <c r="E2112" s="138" t="s">
        <v>625</v>
      </c>
      <c r="F2112" s="138" t="s">
        <v>289</v>
      </c>
      <c r="G2112" s="138" t="s">
        <v>2037</v>
      </c>
      <c r="H2112" s="138" t="s">
        <v>5747</v>
      </c>
      <c r="I2112" s="142" t="s">
        <v>601</v>
      </c>
      <c r="J2112" s="137" t="s">
        <v>602</v>
      </c>
      <c r="K2112" s="138" t="s">
        <v>3878</v>
      </c>
      <c r="L2112" s="138" t="s">
        <v>603</v>
      </c>
      <c r="M2112" s="140" t="s">
        <v>3917</v>
      </c>
      <c r="N2112" s="138" t="s">
        <v>3918</v>
      </c>
      <c r="O2112" s="138" t="s">
        <v>461</v>
      </c>
      <c r="P2112" s="138" t="s">
        <v>3881</v>
      </c>
      <c r="Q2112" s="138" t="s">
        <v>3889</v>
      </c>
      <c r="R2112" s="138" t="s">
        <v>10</v>
      </c>
      <c r="S2112" s="138">
        <v>1</v>
      </c>
      <c r="T2112" s="138">
        <v>40</v>
      </c>
      <c r="U2112" s="138">
        <v>40</v>
      </c>
      <c r="V2112" s="140">
        <v>40</v>
      </c>
      <c r="W2112" s="138">
        <v>40</v>
      </c>
      <c r="X2112" s="138">
        <v>0</v>
      </c>
      <c r="Y2112" s="140"/>
      <c r="Z2112" s="138"/>
      <c r="AA2112" s="137">
        <v>40</v>
      </c>
      <c r="AB2112" s="137">
        <v>40</v>
      </c>
      <c r="AC2112" s="137"/>
      <c r="AD2112" s="137"/>
      <c r="AE2112" s="144"/>
      <c r="AF2112" s="144"/>
      <c r="AG2112" s="144"/>
      <c r="AH2112" s="144" t="s">
        <v>651</v>
      </c>
      <c r="AI2112" s="144" t="s">
        <v>607</v>
      </c>
      <c r="AJ2112" s="145">
        <v>46236</v>
      </c>
      <c r="AK2112" s="146">
        <v>46238.4910532407</v>
      </c>
    </row>
    <row r="2113" s="134" customFormat="1" ht="38.8" customHeight="1" spans="1:37">
      <c r="A2113" s="138" t="s">
        <v>29</v>
      </c>
      <c r="B2113" s="138" t="s">
        <v>496</v>
      </c>
      <c r="C2113" s="137" t="s">
        <v>26</v>
      </c>
      <c r="D2113" s="138" t="s">
        <v>110</v>
      </c>
      <c r="E2113" s="138" t="s">
        <v>625</v>
      </c>
      <c r="F2113" s="138" t="s">
        <v>285</v>
      </c>
      <c r="G2113" s="138" t="s">
        <v>1951</v>
      </c>
      <c r="H2113" s="138" t="s">
        <v>2101</v>
      </c>
      <c r="I2113" s="142" t="s">
        <v>601</v>
      </c>
      <c r="J2113" s="137" t="s">
        <v>621</v>
      </c>
      <c r="K2113" s="138" t="s">
        <v>3878</v>
      </c>
      <c r="L2113" s="138" t="s">
        <v>603</v>
      </c>
      <c r="M2113" s="140" t="s">
        <v>523</v>
      </c>
      <c r="N2113" s="138" t="s">
        <v>522</v>
      </c>
      <c r="O2113" s="138" t="s">
        <v>452</v>
      </c>
      <c r="P2113" s="138" t="s">
        <v>4088</v>
      </c>
      <c r="Q2113" s="138" t="s">
        <v>4089</v>
      </c>
      <c r="R2113" s="138" t="s">
        <v>6</v>
      </c>
      <c r="S2113" s="138">
        <v>1</v>
      </c>
      <c r="T2113" s="138">
        <v>35</v>
      </c>
      <c r="U2113" s="138">
        <v>834</v>
      </c>
      <c r="V2113" s="140">
        <v>834</v>
      </c>
      <c r="W2113" s="138">
        <v>35</v>
      </c>
      <c r="X2113" s="138">
        <v>0</v>
      </c>
      <c r="Y2113" s="140"/>
      <c r="Z2113" s="138"/>
      <c r="AA2113" s="137">
        <v>35</v>
      </c>
      <c r="AB2113" s="137">
        <v>35</v>
      </c>
      <c r="AC2113" s="137"/>
      <c r="AD2113" s="137"/>
      <c r="AE2113" s="144"/>
      <c r="AF2113" s="144"/>
      <c r="AG2113" s="144"/>
      <c r="AH2113" s="144" t="s">
        <v>651</v>
      </c>
      <c r="AI2113" s="144" t="s">
        <v>607</v>
      </c>
      <c r="AJ2113" s="145">
        <v>46236</v>
      </c>
      <c r="AK2113" s="146">
        <v>46238.4721180556</v>
      </c>
    </row>
    <row r="2114" s="134" customFormat="1" ht="38.8" customHeight="1" spans="1:37">
      <c r="A2114" s="138" t="s">
        <v>29</v>
      </c>
      <c r="B2114" s="138" t="s">
        <v>496</v>
      </c>
      <c r="C2114" s="137" t="s">
        <v>26</v>
      </c>
      <c r="D2114" s="138" t="s">
        <v>110</v>
      </c>
      <c r="E2114" s="138" t="s">
        <v>625</v>
      </c>
      <c r="F2114" s="138" t="s">
        <v>285</v>
      </c>
      <c r="G2114" s="138" t="s">
        <v>1951</v>
      </c>
      <c r="H2114" s="138" t="s">
        <v>2101</v>
      </c>
      <c r="I2114" s="142" t="s">
        <v>601</v>
      </c>
      <c r="J2114" s="137" t="s">
        <v>621</v>
      </c>
      <c r="K2114" s="138" t="s">
        <v>3878</v>
      </c>
      <c r="L2114" s="138" t="s">
        <v>603</v>
      </c>
      <c r="M2114" s="140" t="s">
        <v>523</v>
      </c>
      <c r="N2114" s="138" t="s">
        <v>522</v>
      </c>
      <c r="O2114" s="138" t="s">
        <v>452</v>
      </c>
      <c r="P2114" s="138" t="s">
        <v>4088</v>
      </c>
      <c r="Q2114" s="138" t="s">
        <v>4089</v>
      </c>
      <c r="R2114" s="138" t="s">
        <v>6</v>
      </c>
      <c r="S2114" s="138">
        <v>1</v>
      </c>
      <c r="T2114" s="138">
        <v>35</v>
      </c>
      <c r="U2114" s="138">
        <v>834</v>
      </c>
      <c r="V2114" s="140">
        <v>834</v>
      </c>
      <c r="W2114" s="138">
        <v>35</v>
      </c>
      <c r="X2114" s="138">
        <v>0</v>
      </c>
      <c r="Y2114" s="140"/>
      <c r="Z2114" s="138"/>
      <c r="AA2114" s="137">
        <v>35</v>
      </c>
      <c r="AB2114" s="137">
        <v>35</v>
      </c>
      <c r="AC2114" s="137"/>
      <c r="AD2114" s="137"/>
      <c r="AE2114" s="144"/>
      <c r="AF2114" s="144"/>
      <c r="AG2114" s="144"/>
      <c r="AH2114" s="144" t="s">
        <v>651</v>
      </c>
      <c r="AI2114" s="144" t="s">
        <v>607</v>
      </c>
      <c r="AJ2114" s="145">
        <v>46236</v>
      </c>
      <c r="AK2114" s="146">
        <v>46238.4721180556</v>
      </c>
    </row>
    <row r="2115" s="134" customFormat="1" ht="38.8" customHeight="1" spans="1:37">
      <c r="A2115" s="138" t="s">
        <v>29</v>
      </c>
      <c r="B2115" s="138" t="s">
        <v>496</v>
      </c>
      <c r="C2115" s="137" t="s">
        <v>26</v>
      </c>
      <c r="D2115" s="138" t="s">
        <v>110</v>
      </c>
      <c r="E2115" s="138" t="s">
        <v>625</v>
      </c>
      <c r="F2115" s="138" t="s">
        <v>285</v>
      </c>
      <c r="G2115" s="138" t="s">
        <v>1951</v>
      </c>
      <c r="H2115" s="138" t="s">
        <v>2101</v>
      </c>
      <c r="I2115" s="142" t="s">
        <v>601</v>
      </c>
      <c r="J2115" s="137" t="s">
        <v>621</v>
      </c>
      <c r="K2115" s="138" t="s">
        <v>3878</v>
      </c>
      <c r="L2115" s="138" t="s">
        <v>603</v>
      </c>
      <c r="M2115" s="140" t="s">
        <v>507</v>
      </c>
      <c r="N2115" s="138" t="s">
        <v>506</v>
      </c>
      <c r="O2115" s="138" t="s">
        <v>452</v>
      </c>
      <c r="P2115" s="138" t="s">
        <v>4088</v>
      </c>
      <c r="Q2115" s="138" t="s">
        <v>4089</v>
      </c>
      <c r="R2115" s="138" t="s">
        <v>6</v>
      </c>
      <c r="S2115" s="138">
        <v>1</v>
      </c>
      <c r="T2115" s="138">
        <v>58</v>
      </c>
      <c r="U2115" s="138">
        <v>834</v>
      </c>
      <c r="V2115" s="140">
        <v>834</v>
      </c>
      <c r="W2115" s="138">
        <v>58</v>
      </c>
      <c r="X2115" s="138">
        <v>0</v>
      </c>
      <c r="Y2115" s="140"/>
      <c r="Z2115" s="138"/>
      <c r="AA2115" s="137">
        <v>58</v>
      </c>
      <c r="AB2115" s="137">
        <v>58</v>
      </c>
      <c r="AC2115" s="137"/>
      <c r="AD2115" s="137"/>
      <c r="AE2115" s="144"/>
      <c r="AF2115" s="144"/>
      <c r="AG2115" s="144"/>
      <c r="AH2115" s="144" t="s">
        <v>651</v>
      </c>
      <c r="AI2115" s="144" t="s">
        <v>607</v>
      </c>
      <c r="AJ2115" s="145">
        <v>46236</v>
      </c>
      <c r="AK2115" s="146">
        <v>46238.4721180556</v>
      </c>
    </row>
    <row r="2116" s="134" customFormat="1" ht="38.8" customHeight="1" spans="1:37">
      <c r="A2116" s="138" t="s">
        <v>29</v>
      </c>
      <c r="B2116" s="138" t="s">
        <v>496</v>
      </c>
      <c r="C2116" s="137" t="s">
        <v>26</v>
      </c>
      <c r="D2116" s="138" t="s">
        <v>110</v>
      </c>
      <c r="E2116" s="138" t="s">
        <v>625</v>
      </c>
      <c r="F2116" s="138" t="s">
        <v>285</v>
      </c>
      <c r="G2116" s="138" t="s">
        <v>1951</v>
      </c>
      <c r="H2116" s="138" t="s">
        <v>2101</v>
      </c>
      <c r="I2116" s="142" t="s">
        <v>601</v>
      </c>
      <c r="J2116" s="137" t="s">
        <v>621</v>
      </c>
      <c r="K2116" s="138" t="s">
        <v>3878</v>
      </c>
      <c r="L2116" s="138" t="s">
        <v>603</v>
      </c>
      <c r="M2116" s="140" t="s">
        <v>507</v>
      </c>
      <c r="N2116" s="138" t="s">
        <v>506</v>
      </c>
      <c r="O2116" s="138" t="s">
        <v>452</v>
      </c>
      <c r="P2116" s="138" t="s">
        <v>4088</v>
      </c>
      <c r="Q2116" s="138" t="s">
        <v>4089</v>
      </c>
      <c r="R2116" s="138" t="s">
        <v>6</v>
      </c>
      <c r="S2116" s="138">
        <v>1</v>
      </c>
      <c r="T2116" s="138">
        <v>58</v>
      </c>
      <c r="U2116" s="138">
        <v>834</v>
      </c>
      <c r="V2116" s="140">
        <v>834</v>
      </c>
      <c r="W2116" s="138">
        <v>58</v>
      </c>
      <c r="X2116" s="138">
        <v>0</v>
      </c>
      <c r="Y2116" s="140"/>
      <c r="Z2116" s="138"/>
      <c r="AA2116" s="137">
        <v>58</v>
      </c>
      <c r="AB2116" s="137">
        <v>58</v>
      </c>
      <c r="AC2116" s="137"/>
      <c r="AD2116" s="137"/>
      <c r="AE2116" s="144"/>
      <c r="AF2116" s="144"/>
      <c r="AG2116" s="144"/>
      <c r="AH2116" s="144" t="s">
        <v>651</v>
      </c>
      <c r="AI2116" s="144" t="s">
        <v>607</v>
      </c>
      <c r="AJ2116" s="145">
        <v>46236</v>
      </c>
      <c r="AK2116" s="146">
        <v>46238.4721180556</v>
      </c>
    </row>
    <row r="2117" s="134" customFormat="1" ht="38.8" customHeight="1" spans="1:37">
      <c r="A2117" s="138" t="s">
        <v>29</v>
      </c>
      <c r="B2117" s="138" t="s">
        <v>496</v>
      </c>
      <c r="C2117" s="137" t="s">
        <v>26</v>
      </c>
      <c r="D2117" s="138" t="s">
        <v>110</v>
      </c>
      <c r="E2117" s="138" t="s">
        <v>625</v>
      </c>
      <c r="F2117" s="138" t="s">
        <v>285</v>
      </c>
      <c r="G2117" s="138" t="s">
        <v>1951</v>
      </c>
      <c r="H2117" s="138" t="s">
        <v>2101</v>
      </c>
      <c r="I2117" s="142" t="s">
        <v>601</v>
      </c>
      <c r="J2117" s="137" t="s">
        <v>621</v>
      </c>
      <c r="K2117" s="138" t="s">
        <v>3878</v>
      </c>
      <c r="L2117" s="138" t="s">
        <v>603</v>
      </c>
      <c r="M2117" s="140" t="s">
        <v>451</v>
      </c>
      <c r="N2117" s="138" t="s">
        <v>450</v>
      </c>
      <c r="O2117" s="138" t="s">
        <v>452</v>
      </c>
      <c r="P2117" s="138" t="s">
        <v>4088</v>
      </c>
      <c r="Q2117" s="138" t="s">
        <v>4089</v>
      </c>
      <c r="R2117" s="138" t="s">
        <v>6</v>
      </c>
      <c r="S2117" s="138">
        <v>1</v>
      </c>
      <c r="T2117" s="138">
        <v>35</v>
      </c>
      <c r="U2117" s="138">
        <v>834</v>
      </c>
      <c r="V2117" s="140">
        <v>834</v>
      </c>
      <c r="W2117" s="138">
        <v>35</v>
      </c>
      <c r="X2117" s="138">
        <v>0</v>
      </c>
      <c r="Y2117" s="140"/>
      <c r="Z2117" s="138"/>
      <c r="AA2117" s="137">
        <v>35</v>
      </c>
      <c r="AB2117" s="137">
        <v>35</v>
      </c>
      <c r="AC2117" s="137"/>
      <c r="AD2117" s="137"/>
      <c r="AE2117" s="144"/>
      <c r="AF2117" s="144"/>
      <c r="AG2117" s="144"/>
      <c r="AH2117" s="144" t="s">
        <v>651</v>
      </c>
      <c r="AI2117" s="144" t="s">
        <v>607</v>
      </c>
      <c r="AJ2117" s="145">
        <v>46236</v>
      </c>
      <c r="AK2117" s="146">
        <v>46238.4721180556</v>
      </c>
    </row>
    <row r="2118" s="134" customFormat="1" ht="38.8" customHeight="1" spans="1:37">
      <c r="A2118" s="138" t="s">
        <v>29</v>
      </c>
      <c r="B2118" s="138" t="s">
        <v>496</v>
      </c>
      <c r="C2118" s="137" t="s">
        <v>26</v>
      </c>
      <c r="D2118" s="138" t="s">
        <v>110</v>
      </c>
      <c r="E2118" s="138" t="s">
        <v>625</v>
      </c>
      <c r="F2118" s="138" t="s">
        <v>285</v>
      </c>
      <c r="G2118" s="138" t="s">
        <v>1951</v>
      </c>
      <c r="H2118" s="138" t="s">
        <v>2101</v>
      </c>
      <c r="I2118" s="142" t="s">
        <v>601</v>
      </c>
      <c r="J2118" s="137" t="s">
        <v>621</v>
      </c>
      <c r="K2118" s="138" t="s">
        <v>3878</v>
      </c>
      <c r="L2118" s="138" t="s">
        <v>603</v>
      </c>
      <c r="M2118" s="140" t="s">
        <v>451</v>
      </c>
      <c r="N2118" s="138" t="s">
        <v>450</v>
      </c>
      <c r="O2118" s="138" t="s">
        <v>452</v>
      </c>
      <c r="P2118" s="138" t="s">
        <v>4088</v>
      </c>
      <c r="Q2118" s="138" t="s">
        <v>4089</v>
      </c>
      <c r="R2118" s="138" t="s">
        <v>6</v>
      </c>
      <c r="S2118" s="138">
        <v>1</v>
      </c>
      <c r="T2118" s="138">
        <v>35</v>
      </c>
      <c r="U2118" s="138">
        <v>834</v>
      </c>
      <c r="V2118" s="140">
        <v>834</v>
      </c>
      <c r="W2118" s="138">
        <v>35</v>
      </c>
      <c r="X2118" s="138">
        <v>0</v>
      </c>
      <c r="Y2118" s="140"/>
      <c r="Z2118" s="138"/>
      <c r="AA2118" s="137">
        <v>35</v>
      </c>
      <c r="AB2118" s="137">
        <v>35</v>
      </c>
      <c r="AC2118" s="137"/>
      <c r="AD2118" s="137"/>
      <c r="AE2118" s="144"/>
      <c r="AF2118" s="144"/>
      <c r="AG2118" s="144"/>
      <c r="AH2118" s="144" t="s">
        <v>651</v>
      </c>
      <c r="AI2118" s="144" t="s">
        <v>607</v>
      </c>
      <c r="AJ2118" s="145">
        <v>46236</v>
      </c>
      <c r="AK2118" s="146">
        <v>46238.4721180556</v>
      </c>
    </row>
    <row r="2119" s="134" customFormat="1" ht="38.8" customHeight="1" spans="1:37">
      <c r="A2119" s="138" t="s">
        <v>29</v>
      </c>
      <c r="B2119" s="138" t="s">
        <v>496</v>
      </c>
      <c r="C2119" s="137" t="s">
        <v>26</v>
      </c>
      <c r="D2119" s="138" t="s">
        <v>110</v>
      </c>
      <c r="E2119" s="138" t="s">
        <v>625</v>
      </c>
      <c r="F2119" s="138" t="s">
        <v>285</v>
      </c>
      <c r="G2119" s="138" t="s">
        <v>1951</v>
      </c>
      <c r="H2119" s="138" t="s">
        <v>2101</v>
      </c>
      <c r="I2119" s="142" t="s">
        <v>601</v>
      </c>
      <c r="J2119" s="137" t="s">
        <v>621</v>
      </c>
      <c r="K2119" s="138" t="s">
        <v>3878</v>
      </c>
      <c r="L2119" s="138" t="s">
        <v>603</v>
      </c>
      <c r="M2119" s="140" t="s">
        <v>5679</v>
      </c>
      <c r="N2119" s="138" t="s">
        <v>5680</v>
      </c>
      <c r="O2119" s="138" t="s">
        <v>461</v>
      </c>
      <c r="P2119" s="138" t="s">
        <v>3881</v>
      </c>
      <c r="Q2119" s="138" t="s">
        <v>3889</v>
      </c>
      <c r="R2119" s="138" t="s">
        <v>10</v>
      </c>
      <c r="S2119" s="138">
        <v>1</v>
      </c>
      <c r="T2119" s="138">
        <v>40</v>
      </c>
      <c r="U2119" s="138">
        <v>834</v>
      </c>
      <c r="V2119" s="140">
        <v>834</v>
      </c>
      <c r="W2119" s="138">
        <v>40</v>
      </c>
      <c r="X2119" s="138">
        <v>0</v>
      </c>
      <c r="Y2119" s="140"/>
      <c r="Z2119" s="138"/>
      <c r="AA2119" s="137">
        <v>40</v>
      </c>
      <c r="AB2119" s="137">
        <v>40</v>
      </c>
      <c r="AC2119" s="137"/>
      <c r="AD2119" s="137"/>
      <c r="AE2119" s="144"/>
      <c r="AF2119" s="144"/>
      <c r="AG2119" s="144"/>
      <c r="AH2119" s="144" t="s">
        <v>651</v>
      </c>
      <c r="AI2119" s="144" t="s">
        <v>607</v>
      </c>
      <c r="AJ2119" s="145">
        <v>46236</v>
      </c>
      <c r="AK2119" s="146">
        <v>46238.4721180556</v>
      </c>
    </row>
    <row r="2120" s="134" customFormat="1" ht="38.8" customHeight="1" spans="1:37">
      <c r="A2120" s="138" t="s">
        <v>29</v>
      </c>
      <c r="B2120" s="138" t="s">
        <v>496</v>
      </c>
      <c r="C2120" s="137" t="s">
        <v>26</v>
      </c>
      <c r="D2120" s="138" t="s">
        <v>110</v>
      </c>
      <c r="E2120" s="138" t="s">
        <v>625</v>
      </c>
      <c r="F2120" s="138" t="s">
        <v>285</v>
      </c>
      <c r="G2120" s="138" t="s">
        <v>1951</v>
      </c>
      <c r="H2120" s="138" t="s">
        <v>2101</v>
      </c>
      <c r="I2120" s="142" t="s">
        <v>601</v>
      </c>
      <c r="J2120" s="137" t="s">
        <v>621</v>
      </c>
      <c r="K2120" s="138" t="s">
        <v>3878</v>
      </c>
      <c r="L2120" s="138" t="s">
        <v>603</v>
      </c>
      <c r="M2120" s="140" t="s">
        <v>5679</v>
      </c>
      <c r="N2120" s="138" t="s">
        <v>5680</v>
      </c>
      <c r="O2120" s="138" t="s">
        <v>461</v>
      </c>
      <c r="P2120" s="138" t="s">
        <v>3881</v>
      </c>
      <c r="Q2120" s="138" t="s">
        <v>3889</v>
      </c>
      <c r="R2120" s="138" t="s">
        <v>10</v>
      </c>
      <c r="S2120" s="138">
        <v>1</v>
      </c>
      <c r="T2120" s="138">
        <v>40</v>
      </c>
      <c r="U2120" s="138">
        <v>834</v>
      </c>
      <c r="V2120" s="140">
        <v>834</v>
      </c>
      <c r="W2120" s="138">
        <v>40</v>
      </c>
      <c r="X2120" s="138">
        <v>0</v>
      </c>
      <c r="Y2120" s="140"/>
      <c r="Z2120" s="138"/>
      <c r="AA2120" s="137">
        <v>40</v>
      </c>
      <c r="AB2120" s="137">
        <v>40</v>
      </c>
      <c r="AC2120" s="137"/>
      <c r="AD2120" s="137"/>
      <c r="AE2120" s="144"/>
      <c r="AF2120" s="144"/>
      <c r="AG2120" s="144"/>
      <c r="AH2120" s="144" t="s">
        <v>651</v>
      </c>
      <c r="AI2120" s="144" t="s">
        <v>607</v>
      </c>
      <c r="AJ2120" s="145">
        <v>46236</v>
      </c>
      <c r="AK2120" s="146">
        <v>46238.4721180556</v>
      </c>
    </row>
    <row r="2121" s="134" customFormat="1" ht="38.8" customHeight="1" spans="1:37">
      <c r="A2121" s="138" t="s">
        <v>29</v>
      </c>
      <c r="B2121" s="138" t="s">
        <v>496</v>
      </c>
      <c r="C2121" s="137" t="s">
        <v>26</v>
      </c>
      <c r="D2121" s="138" t="s">
        <v>110</v>
      </c>
      <c r="E2121" s="138" t="s">
        <v>625</v>
      </c>
      <c r="F2121" s="138" t="s">
        <v>285</v>
      </c>
      <c r="G2121" s="138" t="s">
        <v>1951</v>
      </c>
      <c r="H2121" s="138" t="s">
        <v>2101</v>
      </c>
      <c r="I2121" s="142" t="s">
        <v>601</v>
      </c>
      <c r="J2121" s="137" t="s">
        <v>621</v>
      </c>
      <c r="K2121" s="138" t="s">
        <v>3878</v>
      </c>
      <c r="L2121" s="138" t="s">
        <v>603</v>
      </c>
      <c r="M2121" s="140" t="s">
        <v>3917</v>
      </c>
      <c r="N2121" s="138" t="s">
        <v>3918</v>
      </c>
      <c r="O2121" s="138" t="s">
        <v>461</v>
      </c>
      <c r="P2121" s="138" t="s">
        <v>3881</v>
      </c>
      <c r="Q2121" s="138" t="s">
        <v>3889</v>
      </c>
      <c r="R2121" s="138" t="s">
        <v>10</v>
      </c>
      <c r="S2121" s="138">
        <v>1</v>
      </c>
      <c r="T2121" s="138">
        <v>40</v>
      </c>
      <c r="U2121" s="138">
        <v>834</v>
      </c>
      <c r="V2121" s="140">
        <v>834</v>
      </c>
      <c r="W2121" s="138">
        <v>40</v>
      </c>
      <c r="X2121" s="138">
        <v>0</v>
      </c>
      <c r="Y2121" s="140"/>
      <c r="Z2121" s="138"/>
      <c r="AA2121" s="137">
        <v>40</v>
      </c>
      <c r="AB2121" s="137">
        <v>40</v>
      </c>
      <c r="AC2121" s="137"/>
      <c r="AD2121" s="137"/>
      <c r="AE2121" s="144"/>
      <c r="AF2121" s="144"/>
      <c r="AG2121" s="144"/>
      <c r="AH2121" s="144" t="s">
        <v>651</v>
      </c>
      <c r="AI2121" s="144" t="s">
        <v>607</v>
      </c>
      <c r="AJ2121" s="145">
        <v>46236</v>
      </c>
      <c r="AK2121" s="146">
        <v>46238.4721180556</v>
      </c>
    </row>
    <row r="2122" s="134" customFormat="1" ht="38.8" customHeight="1" spans="1:37">
      <c r="A2122" s="138" t="s">
        <v>29</v>
      </c>
      <c r="B2122" s="138" t="s">
        <v>496</v>
      </c>
      <c r="C2122" s="137" t="s">
        <v>26</v>
      </c>
      <c r="D2122" s="138" t="s">
        <v>104</v>
      </c>
      <c r="E2122" s="138" t="s">
        <v>587</v>
      </c>
      <c r="F2122" s="138" t="s">
        <v>276</v>
      </c>
      <c r="G2122" s="138" t="s">
        <v>1983</v>
      </c>
      <c r="H2122" s="138" t="s">
        <v>2099</v>
      </c>
      <c r="I2122" s="142" t="s">
        <v>601</v>
      </c>
      <c r="J2122" s="137" t="s">
        <v>591</v>
      </c>
      <c r="K2122" s="138" t="s">
        <v>3878</v>
      </c>
      <c r="L2122" s="138" t="s">
        <v>603</v>
      </c>
      <c r="M2122" s="140" t="s">
        <v>3875</v>
      </c>
      <c r="N2122" s="138" t="s">
        <v>3876</v>
      </c>
      <c r="O2122" s="138" t="s">
        <v>513</v>
      </c>
      <c r="P2122" s="138" t="s">
        <v>3868</v>
      </c>
      <c r="Q2122" s="138" t="s">
        <v>3867</v>
      </c>
      <c r="R2122" s="138"/>
      <c r="S2122" s="138">
        <v>1</v>
      </c>
      <c r="T2122" s="138">
        <v>10</v>
      </c>
      <c r="U2122" s="138">
        <v>50</v>
      </c>
      <c r="V2122" s="140">
        <v>60</v>
      </c>
      <c r="W2122" s="138">
        <v>0</v>
      </c>
      <c r="X2122" s="138">
        <v>10</v>
      </c>
      <c r="Y2122" s="140" t="s">
        <v>670</v>
      </c>
      <c r="Z2122" s="138"/>
      <c r="AA2122" s="137">
        <v>7</v>
      </c>
      <c r="AB2122" s="137">
        <v>0</v>
      </c>
      <c r="AC2122" s="137"/>
      <c r="AD2122" s="137"/>
      <c r="AE2122" s="144"/>
      <c r="AF2122" s="144"/>
      <c r="AG2122" s="144"/>
      <c r="AH2122" s="144" t="s">
        <v>606</v>
      </c>
      <c r="AI2122" s="144" t="s">
        <v>607</v>
      </c>
      <c r="AJ2122" s="145">
        <v>46235</v>
      </c>
      <c r="AK2122" s="146">
        <v>46238.4652199074</v>
      </c>
    </row>
    <row r="2123" s="134" customFormat="1" ht="38.8" customHeight="1" spans="1:37">
      <c r="A2123" s="138" t="s">
        <v>29</v>
      </c>
      <c r="B2123" s="138" t="s">
        <v>496</v>
      </c>
      <c r="C2123" s="137" t="s">
        <v>26</v>
      </c>
      <c r="D2123" s="138" t="s">
        <v>110</v>
      </c>
      <c r="E2123" s="138" t="s">
        <v>625</v>
      </c>
      <c r="F2123" s="138" t="s">
        <v>287</v>
      </c>
      <c r="G2123" s="138" t="s">
        <v>1970</v>
      </c>
      <c r="H2123" s="138" t="s">
        <v>5748</v>
      </c>
      <c r="I2123" s="142" t="s">
        <v>601</v>
      </c>
      <c r="J2123" s="137" t="s">
        <v>591</v>
      </c>
      <c r="K2123" s="138" t="s">
        <v>3972</v>
      </c>
      <c r="L2123" s="138" t="s">
        <v>592</v>
      </c>
      <c r="M2123" s="140" t="s">
        <v>4163</v>
      </c>
      <c r="N2123" s="138" t="s">
        <v>4164</v>
      </c>
      <c r="O2123" s="138" t="s">
        <v>461</v>
      </c>
      <c r="P2123" s="138" t="s">
        <v>3881</v>
      </c>
      <c r="Q2123" s="138" t="s">
        <v>3901</v>
      </c>
      <c r="R2123" s="138" t="s">
        <v>4</v>
      </c>
      <c r="S2123" s="138">
        <v>1</v>
      </c>
      <c r="T2123" s="138">
        <v>180</v>
      </c>
      <c r="U2123" s="138">
        <v>180</v>
      </c>
      <c r="V2123" s="140">
        <v>180</v>
      </c>
      <c r="W2123" s="138">
        <v>180</v>
      </c>
      <c r="X2123" s="138">
        <v>0</v>
      </c>
      <c r="Y2123" s="140"/>
      <c r="Z2123" s="138"/>
      <c r="AA2123" s="137">
        <v>180</v>
      </c>
      <c r="AB2123" s="137">
        <v>180</v>
      </c>
      <c r="AC2123" s="137"/>
      <c r="AD2123" s="137"/>
      <c r="AE2123" s="144"/>
      <c r="AF2123" s="144"/>
      <c r="AG2123" s="144"/>
      <c r="AH2123" s="144" t="s">
        <v>651</v>
      </c>
      <c r="AI2123" s="144" t="s">
        <v>607</v>
      </c>
      <c r="AJ2123" s="144"/>
      <c r="AK2123" s="146">
        <v>46238.4092708333</v>
      </c>
    </row>
    <row r="2124" s="134" customFormat="1" ht="38.8" customHeight="1" spans="1:37">
      <c r="A2124" s="138" t="s">
        <v>29</v>
      </c>
      <c r="B2124" s="138" t="s">
        <v>496</v>
      </c>
      <c r="C2124" s="137" t="s">
        <v>26</v>
      </c>
      <c r="D2124" s="138" t="s">
        <v>110</v>
      </c>
      <c r="E2124" s="138" t="s">
        <v>625</v>
      </c>
      <c r="F2124" s="138" t="s">
        <v>289</v>
      </c>
      <c r="G2124" s="138" t="s">
        <v>2037</v>
      </c>
      <c r="H2124" s="138" t="s">
        <v>5749</v>
      </c>
      <c r="I2124" s="142" t="s">
        <v>590</v>
      </c>
      <c r="J2124" s="137" t="s">
        <v>2060</v>
      </c>
      <c r="K2124" s="138" t="s">
        <v>3868</v>
      </c>
      <c r="L2124" s="138" t="s">
        <v>603</v>
      </c>
      <c r="M2124" s="140" t="s">
        <v>5750</v>
      </c>
      <c r="N2124" s="138" t="s">
        <v>5751</v>
      </c>
      <c r="O2124" s="138" t="s">
        <v>513</v>
      </c>
      <c r="P2124" s="138" t="s">
        <v>3868</v>
      </c>
      <c r="Q2124" s="138" t="s">
        <v>3867</v>
      </c>
      <c r="R2124" s="138"/>
      <c r="S2124" s="138">
        <v>1</v>
      </c>
      <c r="T2124" s="138">
        <v>265</v>
      </c>
      <c r="U2124" s="138">
        <v>0</v>
      </c>
      <c r="V2124" s="140">
        <v>265</v>
      </c>
      <c r="W2124" s="138">
        <v>0</v>
      </c>
      <c r="X2124" s="138">
        <v>265</v>
      </c>
      <c r="Y2124" s="140"/>
      <c r="Z2124" s="138"/>
      <c r="AA2124" s="137">
        <v>265</v>
      </c>
      <c r="AB2124" s="137">
        <v>0</v>
      </c>
      <c r="AC2124" s="137"/>
      <c r="AD2124" s="137"/>
      <c r="AE2124" s="144"/>
      <c r="AF2124" s="144"/>
      <c r="AG2124" s="144"/>
      <c r="AH2124" s="144"/>
      <c r="AI2124" s="144" t="s">
        <v>596</v>
      </c>
      <c r="AJ2124" s="145">
        <v>44807</v>
      </c>
      <c r="AK2124" s="146">
        <v>46237.9357986111</v>
      </c>
    </row>
    <row r="2125" s="134" customFormat="1" ht="38.8" customHeight="1" spans="1:37">
      <c r="A2125" s="138" t="s">
        <v>29</v>
      </c>
      <c r="B2125" s="138" t="s">
        <v>496</v>
      </c>
      <c r="C2125" s="137" t="s">
        <v>26</v>
      </c>
      <c r="D2125" s="138" t="s">
        <v>113</v>
      </c>
      <c r="E2125" s="138" t="s">
        <v>587</v>
      </c>
      <c r="F2125" s="138" t="s">
        <v>299</v>
      </c>
      <c r="G2125" s="138" t="s">
        <v>685</v>
      </c>
      <c r="H2125" s="138" t="s">
        <v>5752</v>
      </c>
      <c r="I2125" s="142" t="s">
        <v>590</v>
      </c>
      <c r="J2125" s="137" t="s">
        <v>949</v>
      </c>
      <c r="K2125" s="138" t="s">
        <v>3868</v>
      </c>
      <c r="L2125" s="138" t="s">
        <v>603</v>
      </c>
      <c r="M2125" s="140" t="s">
        <v>4670</v>
      </c>
      <c r="N2125" s="138" t="s">
        <v>4671</v>
      </c>
      <c r="O2125" s="138" t="s">
        <v>513</v>
      </c>
      <c r="P2125" s="138" t="s">
        <v>3868</v>
      </c>
      <c r="Q2125" s="138" t="s">
        <v>3867</v>
      </c>
      <c r="R2125" s="138"/>
      <c r="S2125" s="138">
        <v>1</v>
      </c>
      <c r="T2125" s="138">
        <v>205</v>
      </c>
      <c r="U2125" s="138">
        <v>0</v>
      </c>
      <c r="V2125" s="140">
        <v>215</v>
      </c>
      <c r="W2125" s="138">
        <v>0</v>
      </c>
      <c r="X2125" s="138">
        <v>205</v>
      </c>
      <c r="Y2125" s="140"/>
      <c r="Z2125" s="138"/>
      <c r="AA2125" s="137">
        <v>143.5</v>
      </c>
      <c r="AB2125" s="137">
        <v>0</v>
      </c>
      <c r="AC2125" s="137"/>
      <c r="AD2125" s="137"/>
      <c r="AE2125" s="144"/>
      <c r="AF2125" s="144"/>
      <c r="AG2125" s="144"/>
      <c r="AH2125" s="144"/>
      <c r="AI2125" s="144" t="s">
        <v>596</v>
      </c>
      <c r="AJ2125" s="145">
        <v>45505</v>
      </c>
      <c r="AK2125" s="146">
        <v>46237.7589236111</v>
      </c>
    </row>
    <row r="2126" s="134" customFormat="1" ht="38.8" customHeight="1" spans="1:37">
      <c r="A2126" s="138" t="s">
        <v>29</v>
      </c>
      <c r="B2126" s="138" t="s">
        <v>496</v>
      </c>
      <c r="C2126" s="137" t="s">
        <v>26</v>
      </c>
      <c r="D2126" s="138" t="s">
        <v>113</v>
      </c>
      <c r="E2126" s="138" t="s">
        <v>587</v>
      </c>
      <c r="F2126" s="138" t="s">
        <v>299</v>
      </c>
      <c r="G2126" s="138" t="s">
        <v>685</v>
      </c>
      <c r="H2126" s="138" t="s">
        <v>5752</v>
      </c>
      <c r="I2126" s="142" t="s">
        <v>590</v>
      </c>
      <c r="J2126" s="137" t="s">
        <v>949</v>
      </c>
      <c r="K2126" s="138" t="s">
        <v>3868</v>
      </c>
      <c r="L2126" s="138" t="s">
        <v>603</v>
      </c>
      <c r="M2126" s="140" t="s">
        <v>4395</v>
      </c>
      <c r="N2126" s="138" t="s">
        <v>4396</v>
      </c>
      <c r="O2126" s="138" t="s">
        <v>513</v>
      </c>
      <c r="P2126" s="138" t="s">
        <v>3868</v>
      </c>
      <c r="Q2126" s="138" t="s">
        <v>3867</v>
      </c>
      <c r="R2126" s="138"/>
      <c r="S2126" s="138">
        <v>1</v>
      </c>
      <c r="T2126" s="138">
        <v>10</v>
      </c>
      <c r="U2126" s="138">
        <v>0</v>
      </c>
      <c r="V2126" s="140">
        <v>215</v>
      </c>
      <c r="W2126" s="138">
        <v>0</v>
      </c>
      <c r="X2126" s="138">
        <v>10</v>
      </c>
      <c r="Y2126" s="140"/>
      <c r="Z2126" s="138"/>
      <c r="AA2126" s="137">
        <v>7</v>
      </c>
      <c r="AB2126" s="137">
        <v>0</v>
      </c>
      <c r="AC2126" s="137"/>
      <c r="AD2126" s="137"/>
      <c r="AE2126" s="144"/>
      <c r="AF2126" s="144"/>
      <c r="AG2126" s="144"/>
      <c r="AH2126" s="144"/>
      <c r="AI2126" s="144" t="s">
        <v>596</v>
      </c>
      <c r="AJ2126" s="145">
        <v>45505</v>
      </c>
      <c r="AK2126" s="146">
        <v>46237.7589236111</v>
      </c>
    </row>
    <row r="2127" s="134" customFormat="1" ht="38.8" customHeight="1" spans="1:37">
      <c r="A2127" s="138" t="s">
        <v>29</v>
      </c>
      <c r="B2127" s="138" t="s">
        <v>496</v>
      </c>
      <c r="C2127" s="137" t="s">
        <v>26</v>
      </c>
      <c r="D2127" s="138" t="s">
        <v>110</v>
      </c>
      <c r="E2127" s="138" t="s">
        <v>625</v>
      </c>
      <c r="F2127" s="138" t="s">
        <v>285</v>
      </c>
      <c r="G2127" s="138" t="s">
        <v>1951</v>
      </c>
      <c r="H2127" s="138" t="s">
        <v>5753</v>
      </c>
      <c r="I2127" s="142" t="s">
        <v>601</v>
      </c>
      <c r="J2127" s="137" t="s">
        <v>591</v>
      </c>
      <c r="K2127" s="138" t="s">
        <v>3878</v>
      </c>
      <c r="L2127" s="138" t="s">
        <v>603</v>
      </c>
      <c r="M2127" s="140" t="s">
        <v>3954</v>
      </c>
      <c r="N2127" s="138" t="s">
        <v>3966</v>
      </c>
      <c r="O2127" s="138" t="s">
        <v>461</v>
      </c>
      <c r="P2127" s="138" t="s">
        <v>3881</v>
      </c>
      <c r="Q2127" s="138" t="s">
        <v>3901</v>
      </c>
      <c r="R2127" s="138" t="s">
        <v>4</v>
      </c>
      <c r="S2127" s="138">
        <v>1</v>
      </c>
      <c r="T2127" s="138">
        <v>180</v>
      </c>
      <c r="U2127" s="138">
        <v>280</v>
      </c>
      <c r="V2127" s="140">
        <v>280</v>
      </c>
      <c r="W2127" s="138">
        <v>180</v>
      </c>
      <c r="X2127" s="138">
        <v>0</v>
      </c>
      <c r="Y2127" s="140"/>
      <c r="Z2127" s="138"/>
      <c r="AA2127" s="137">
        <v>180</v>
      </c>
      <c r="AB2127" s="137">
        <v>180</v>
      </c>
      <c r="AC2127" s="137"/>
      <c r="AD2127" s="137"/>
      <c r="AE2127" s="144"/>
      <c r="AF2127" s="144"/>
      <c r="AG2127" s="144"/>
      <c r="AH2127" s="144" t="s">
        <v>651</v>
      </c>
      <c r="AI2127" s="144" t="s">
        <v>607</v>
      </c>
      <c r="AJ2127" s="145">
        <v>46235</v>
      </c>
      <c r="AK2127" s="146">
        <v>46237.6553935185</v>
      </c>
    </row>
    <row r="2128" s="134" customFormat="1" ht="38.8" customHeight="1" spans="1:37">
      <c r="A2128" s="138" t="s">
        <v>29</v>
      </c>
      <c r="B2128" s="138" t="s">
        <v>496</v>
      </c>
      <c r="C2128" s="137" t="s">
        <v>26</v>
      </c>
      <c r="D2128" s="138" t="s">
        <v>110</v>
      </c>
      <c r="E2128" s="138" t="s">
        <v>625</v>
      </c>
      <c r="F2128" s="138" t="s">
        <v>285</v>
      </c>
      <c r="G2128" s="138" t="s">
        <v>1951</v>
      </c>
      <c r="H2128" s="138" t="s">
        <v>5753</v>
      </c>
      <c r="I2128" s="142" t="s">
        <v>601</v>
      </c>
      <c r="J2128" s="137" t="s">
        <v>591</v>
      </c>
      <c r="K2128" s="138" t="s">
        <v>3878</v>
      </c>
      <c r="L2128" s="138" t="s">
        <v>603</v>
      </c>
      <c r="M2128" s="140" t="s">
        <v>3973</v>
      </c>
      <c r="N2128" s="138" t="s">
        <v>3974</v>
      </c>
      <c r="O2128" s="138" t="s">
        <v>461</v>
      </c>
      <c r="P2128" s="138" t="s">
        <v>3881</v>
      </c>
      <c r="Q2128" s="138" t="s">
        <v>3970</v>
      </c>
      <c r="R2128" s="138" t="s">
        <v>9</v>
      </c>
      <c r="S2128" s="138">
        <v>1</v>
      </c>
      <c r="T2128" s="138">
        <v>50</v>
      </c>
      <c r="U2128" s="138">
        <v>280</v>
      </c>
      <c r="V2128" s="140">
        <v>280</v>
      </c>
      <c r="W2128" s="138">
        <v>50</v>
      </c>
      <c r="X2128" s="138">
        <v>0</v>
      </c>
      <c r="Y2128" s="140"/>
      <c r="Z2128" s="138"/>
      <c r="AA2128" s="137">
        <v>50</v>
      </c>
      <c r="AB2128" s="137">
        <v>50</v>
      </c>
      <c r="AC2128" s="137"/>
      <c r="AD2128" s="137"/>
      <c r="AE2128" s="144"/>
      <c r="AF2128" s="144"/>
      <c r="AG2128" s="144"/>
      <c r="AH2128" s="144" t="s">
        <v>651</v>
      </c>
      <c r="AI2128" s="144" t="s">
        <v>607</v>
      </c>
      <c r="AJ2128" s="145">
        <v>46235</v>
      </c>
      <c r="AK2128" s="146">
        <v>46237.6553935185</v>
      </c>
    </row>
    <row r="2129" s="134" customFormat="1" ht="38.8" customHeight="1" spans="1:37">
      <c r="A2129" s="138" t="s">
        <v>29</v>
      </c>
      <c r="B2129" s="138" t="s">
        <v>496</v>
      </c>
      <c r="C2129" s="137" t="s">
        <v>26</v>
      </c>
      <c r="D2129" s="138" t="s">
        <v>110</v>
      </c>
      <c r="E2129" s="138" t="s">
        <v>625</v>
      </c>
      <c r="F2129" s="138" t="s">
        <v>285</v>
      </c>
      <c r="G2129" s="138" t="s">
        <v>1951</v>
      </c>
      <c r="H2129" s="138" t="s">
        <v>5753</v>
      </c>
      <c r="I2129" s="142" t="s">
        <v>601</v>
      </c>
      <c r="J2129" s="137" t="s">
        <v>591</v>
      </c>
      <c r="K2129" s="138" t="s">
        <v>3878</v>
      </c>
      <c r="L2129" s="138" t="s">
        <v>603</v>
      </c>
      <c r="M2129" s="140" t="s">
        <v>3879</v>
      </c>
      <c r="N2129" s="138" t="s">
        <v>3880</v>
      </c>
      <c r="O2129" s="138" t="s">
        <v>461</v>
      </c>
      <c r="P2129" s="138" t="s">
        <v>3881</v>
      </c>
      <c r="Q2129" s="138" t="s">
        <v>3882</v>
      </c>
      <c r="R2129" s="138" t="s">
        <v>8</v>
      </c>
      <c r="S2129" s="138">
        <v>1</v>
      </c>
      <c r="T2129" s="138">
        <v>50</v>
      </c>
      <c r="U2129" s="138">
        <v>280</v>
      </c>
      <c r="V2129" s="140">
        <v>280</v>
      </c>
      <c r="W2129" s="138">
        <v>50</v>
      </c>
      <c r="X2129" s="138">
        <v>0</v>
      </c>
      <c r="Y2129" s="140"/>
      <c r="Z2129" s="138"/>
      <c r="AA2129" s="137">
        <v>50</v>
      </c>
      <c r="AB2129" s="137">
        <v>50</v>
      </c>
      <c r="AC2129" s="137"/>
      <c r="AD2129" s="137"/>
      <c r="AE2129" s="144"/>
      <c r="AF2129" s="144"/>
      <c r="AG2129" s="144"/>
      <c r="AH2129" s="144" t="s">
        <v>651</v>
      </c>
      <c r="AI2129" s="144" t="s">
        <v>607</v>
      </c>
      <c r="AJ2129" s="145">
        <v>46235</v>
      </c>
      <c r="AK2129" s="146">
        <v>46237.6553935185</v>
      </c>
    </row>
    <row r="2130" s="134" customFormat="1" ht="38.8" customHeight="1" spans="1:37">
      <c r="A2130" s="138" t="s">
        <v>29</v>
      </c>
      <c r="B2130" s="138" t="s">
        <v>496</v>
      </c>
      <c r="C2130" s="137" t="s">
        <v>26</v>
      </c>
      <c r="D2130" s="138" t="s">
        <v>110</v>
      </c>
      <c r="E2130" s="138" t="s">
        <v>625</v>
      </c>
      <c r="F2130" s="138" t="s">
        <v>288</v>
      </c>
      <c r="G2130" s="138" t="s">
        <v>1947</v>
      </c>
      <c r="H2130" s="138" t="s">
        <v>5754</v>
      </c>
      <c r="I2130" s="142" t="s">
        <v>590</v>
      </c>
      <c r="J2130" s="137" t="s">
        <v>818</v>
      </c>
      <c r="K2130" s="138" t="s">
        <v>3868</v>
      </c>
      <c r="L2130" s="138" t="s">
        <v>592</v>
      </c>
      <c r="M2130" s="140" t="s">
        <v>5755</v>
      </c>
      <c r="N2130" s="138" t="s">
        <v>5756</v>
      </c>
      <c r="O2130" s="138" t="s">
        <v>513</v>
      </c>
      <c r="P2130" s="138" t="s">
        <v>3868</v>
      </c>
      <c r="Q2130" s="138" t="s">
        <v>3867</v>
      </c>
      <c r="R2130" s="138"/>
      <c r="S2130" s="138">
        <v>1</v>
      </c>
      <c r="T2130" s="138">
        <v>15</v>
      </c>
      <c r="U2130" s="138">
        <v>0</v>
      </c>
      <c r="V2130" s="140">
        <v>260</v>
      </c>
      <c r="W2130" s="138">
        <v>0</v>
      </c>
      <c r="X2130" s="138">
        <v>15</v>
      </c>
      <c r="Y2130" s="140" t="s">
        <v>1519</v>
      </c>
      <c r="Z2130" s="138"/>
      <c r="AA2130" s="137">
        <v>15</v>
      </c>
      <c r="AB2130" s="137">
        <v>0</v>
      </c>
      <c r="AC2130" s="137"/>
      <c r="AD2130" s="137"/>
      <c r="AE2130" s="144"/>
      <c r="AF2130" s="144"/>
      <c r="AG2130" s="144"/>
      <c r="AH2130" s="144"/>
      <c r="AI2130" s="144" t="s">
        <v>596</v>
      </c>
      <c r="AJ2130" s="145">
        <v>42518</v>
      </c>
      <c r="AK2130" s="146">
        <v>46237.6416666667</v>
      </c>
    </row>
    <row r="2131" s="134" customFormat="1" ht="38.8" customHeight="1" spans="1:37">
      <c r="A2131" s="138" t="s">
        <v>29</v>
      </c>
      <c r="B2131" s="138" t="s">
        <v>496</v>
      </c>
      <c r="C2131" s="137" t="s">
        <v>26</v>
      </c>
      <c r="D2131" s="138" t="s">
        <v>110</v>
      </c>
      <c r="E2131" s="138" t="s">
        <v>625</v>
      </c>
      <c r="F2131" s="138" t="s">
        <v>288</v>
      </c>
      <c r="G2131" s="138" t="s">
        <v>1947</v>
      </c>
      <c r="H2131" s="138" t="s">
        <v>5754</v>
      </c>
      <c r="I2131" s="142" t="s">
        <v>590</v>
      </c>
      <c r="J2131" s="137" t="s">
        <v>818</v>
      </c>
      <c r="K2131" s="138" t="s">
        <v>3868</v>
      </c>
      <c r="L2131" s="138" t="s">
        <v>592</v>
      </c>
      <c r="M2131" s="140" t="s">
        <v>5755</v>
      </c>
      <c r="N2131" s="138" t="s">
        <v>5756</v>
      </c>
      <c r="O2131" s="138" t="s">
        <v>513</v>
      </c>
      <c r="P2131" s="138" t="s">
        <v>3868</v>
      </c>
      <c r="Q2131" s="138" t="s">
        <v>3867</v>
      </c>
      <c r="R2131" s="138"/>
      <c r="S2131" s="138">
        <v>1</v>
      </c>
      <c r="T2131" s="138">
        <v>15</v>
      </c>
      <c r="U2131" s="138">
        <v>0</v>
      </c>
      <c r="V2131" s="140">
        <v>260</v>
      </c>
      <c r="W2131" s="138">
        <v>0</v>
      </c>
      <c r="X2131" s="138">
        <v>15</v>
      </c>
      <c r="Y2131" s="140" t="s">
        <v>1519</v>
      </c>
      <c r="Z2131" s="138"/>
      <c r="AA2131" s="137">
        <v>15</v>
      </c>
      <c r="AB2131" s="137">
        <v>0</v>
      </c>
      <c r="AC2131" s="137"/>
      <c r="AD2131" s="137"/>
      <c r="AE2131" s="144"/>
      <c r="AF2131" s="144"/>
      <c r="AG2131" s="144"/>
      <c r="AH2131" s="144"/>
      <c r="AI2131" s="144" t="s">
        <v>596</v>
      </c>
      <c r="AJ2131" s="145">
        <v>42518</v>
      </c>
      <c r="AK2131" s="146">
        <v>46237.6416666667</v>
      </c>
    </row>
    <row r="2132" s="134" customFormat="1" ht="38.8" customHeight="1" spans="1:37">
      <c r="A2132" s="138" t="s">
        <v>29</v>
      </c>
      <c r="B2132" s="138" t="s">
        <v>496</v>
      </c>
      <c r="C2132" s="137" t="s">
        <v>26</v>
      </c>
      <c r="D2132" s="138" t="s">
        <v>110</v>
      </c>
      <c r="E2132" s="138" t="s">
        <v>625</v>
      </c>
      <c r="F2132" s="138" t="s">
        <v>288</v>
      </c>
      <c r="G2132" s="138" t="s">
        <v>1947</v>
      </c>
      <c r="H2132" s="138" t="s">
        <v>5754</v>
      </c>
      <c r="I2132" s="142" t="s">
        <v>590</v>
      </c>
      <c r="J2132" s="137" t="s">
        <v>818</v>
      </c>
      <c r="K2132" s="138" t="s">
        <v>3868</v>
      </c>
      <c r="L2132" s="138" t="s">
        <v>592</v>
      </c>
      <c r="M2132" s="140" t="s">
        <v>5757</v>
      </c>
      <c r="N2132" s="138" t="s">
        <v>5758</v>
      </c>
      <c r="O2132" s="138" t="s">
        <v>513</v>
      </c>
      <c r="P2132" s="138" t="s">
        <v>3868</v>
      </c>
      <c r="Q2132" s="138" t="s">
        <v>3867</v>
      </c>
      <c r="R2132" s="138"/>
      <c r="S2132" s="138">
        <v>1</v>
      </c>
      <c r="T2132" s="138">
        <v>230</v>
      </c>
      <c r="U2132" s="138">
        <v>0</v>
      </c>
      <c r="V2132" s="140">
        <v>260</v>
      </c>
      <c r="W2132" s="138">
        <v>0</v>
      </c>
      <c r="X2132" s="138">
        <v>230</v>
      </c>
      <c r="Y2132" s="140" t="s">
        <v>1519</v>
      </c>
      <c r="Z2132" s="138"/>
      <c r="AA2132" s="137">
        <v>230</v>
      </c>
      <c r="AB2132" s="137">
        <v>0</v>
      </c>
      <c r="AC2132" s="137"/>
      <c r="AD2132" s="137"/>
      <c r="AE2132" s="144"/>
      <c r="AF2132" s="144"/>
      <c r="AG2132" s="144"/>
      <c r="AH2132" s="144"/>
      <c r="AI2132" s="144" t="s">
        <v>596</v>
      </c>
      <c r="AJ2132" s="145">
        <v>42518</v>
      </c>
      <c r="AK2132" s="146">
        <v>46237.6416666667</v>
      </c>
    </row>
    <row r="2133" s="134" customFormat="1" ht="127.65" customHeight="1" spans="1:37">
      <c r="A2133" s="138" t="s">
        <v>29</v>
      </c>
      <c r="B2133" s="138" t="s">
        <v>496</v>
      </c>
      <c r="C2133" s="137" t="s">
        <v>26</v>
      </c>
      <c r="D2133" s="138" t="s">
        <v>112</v>
      </c>
      <c r="E2133" s="138" t="s">
        <v>587</v>
      </c>
      <c r="F2133" s="138" t="s">
        <v>291</v>
      </c>
      <c r="G2133" s="138" t="s">
        <v>2011</v>
      </c>
      <c r="H2133" s="138" t="s">
        <v>5759</v>
      </c>
      <c r="I2133" s="142" t="s">
        <v>601</v>
      </c>
      <c r="J2133" s="137" t="s">
        <v>591</v>
      </c>
      <c r="K2133" s="138" t="s">
        <v>3878</v>
      </c>
      <c r="L2133" s="138" t="s">
        <v>603</v>
      </c>
      <c r="M2133" s="140" t="s">
        <v>3875</v>
      </c>
      <c r="N2133" s="138" t="s">
        <v>3876</v>
      </c>
      <c r="O2133" s="138" t="s">
        <v>513</v>
      </c>
      <c r="P2133" s="138" t="s">
        <v>3868</v>
      </c>
      <c r="Q2133" s="138" t="s">
        <v>3867</v>
      </c>
      <c r="R2133" s="138"/>
      <c r="S2133" s="138">
        <v>1</v>
      </c>
      <c r="T2133" s="138">
        <v>10</v>
      </c>
      <c r="U2133" s="138">
        <v>204</v>
      </c>
      <c r="V2133" s="140">
        <v>214</v>
      </c>
      <c r="W2133" s="138">
        <v>0</v>
      </c>
      <c r="X2133" s="138">
        <v>10</v>
      </c>
      <c r="Y2133" s="140" t="s">
        <v>645</v>
      </c>
      <c r="Z2133" s="138" t="s">
        <v>2334</v>
      </c>
      <c r="AA2133" s="137">
        <v>7</v>
      </c>
      <c r="AB2133" s="137">
        <v>0</v>
      </c>
      <c r="AC2133" s="137"/>
      <c r="AD2133" s="137"/>
      <c r="AE2133" s="144"/>
      <c r="AF2133" s="144"/>
      <c r="AG2133" s="144"/>
      <c r="AH2133" s="144" t="s">
        <v>606</v>
      </c>
      <c r="AI2133" s="144" t="s">
        <v>607</v>
      </c>
      <c r="AJ2133" s="145">
        <v>46235</v>
      </c>
      <c r="AK2133" s="146">
        <v>46237.5427430556</v>
      </c>
    </row>
    <row r="2134" s="134" customFormat="1" ht="38.8" customHeight="1" spans="1:37">
      <c r="A2134" s="138" t="s">
        <v>29</v>
      </c>
      <c r="B2134" s="138" t="s">
        <v>496</v>
      </c>
      <c r="C2134" s="137" t="s">
        <v>26</v>
      </c>
      <c r="D2134" s="138" t="s">
        <v>110</v>
      </c>
      <c r="E2134" s="138" t="s">
        <v>625</v>
      </c>
      <c r="F2134" s="138" t="s">
        <v>288</v>
      </c>
      <c r="G2134" s="138" t="s">
        <v>1947</v>
      </c>
      <c r="H2134" s="138" t="s">
        <v>5760</v>
      </c>
      <c r="I2134" s="142" t="s">
        <v>601</v>
      </c>
      <c r="J2134" s="137" t="s">
        <v>602</v>
      </c>
      <c r="K2134" s="138" t="s">
        <v>3878</v>
      </c>
      <c r="L2134" s="138" t="s">
        <v>603</v>
      </c>
      <c r="M2134" s="140" t="s">
        <v>5761</v>
      </c>
      <c r="N2134" s="138" t="s">
        <v>5762</v>
      </c>
      <c r="O2134" s="138" t="s">
        <v>513</v>
      </c>
      <c r="P2134" s="138" t="s">
        <v>3868</v>
      </c>
      <c r="Q2134" s="138" t="s">
        <v>3867</v>
      </c>
      <c r="R2134" s="138"/>
      <c r="S2134" s="138">
        <v>1</v>
      </c>
      <c r="T2134" s="138">
        <v>40</v>
      </c>
      <c r="U2134" s="138">
        <v>361</v>
      </c>
      <c r="V2134" s="140">
        <v>361</v>
      </c>
      <c r="W2134" s="138">
        <v>40</v>
      </c>
      <c r="X2134" s="138">
        <v>0</v>
      </c>
      <c r="Y2134" s="140"/>
      <c r="Z2134" s="138"/>
      <c r="AA2134" s="137">
        <v>40</v>
      </c>
      <c r="AB2134" s="137">
        <v>40</v>
      </c>
      <c r="AC2134" s="137"/>
      <c r="AD2134" s="137"/>
      <c r="AE2134" s="144"/>
      <c r="AF2134" s="144"/>
      <c r="AG2134" s="144"/>
      <c r="AH2134" s="144" t="s">
        <v>651</v>
      </c>
      <c r="AI2134" s="144" t="s">
        <v>607</v>
      </c>
      <c r="AJ2134" s="145">
        <v>46228</v>
      </c>
      <c r="AK2134" s="146">
        <v>46237.48375</v>
      </c>
    </row>
    <row r="2135" s="134" customFormat="1" ht="38.8" customHeight="1" spans="1:37">
      <c r="A2135" s="138" t="s">
        <v>29</v>
      </c>
      <c r="B2135" s="138" t="s">
        <v>496</v>
      </c>
      <c r="C2135" s="137" t="s">
        <v>26</v>
      </c>
      <c r="D2135" s="138" t="s">
        <v>110</v>
      </c>
      <c r="E2135" s="138" t="s">
        <v>625</v>
      </c>
      <c r="F2135" s="138" t="s">
        <v>288</v>
      </c>
      <c r="G2135" s="138" t="s">
        <v>1947</v>
      </c>
      <c r="H2135" s="138" t="s">
        <v>5760</v>
      </c>
      <c r="I2135" s="142" t="s">
        <v>601</v>
      </c>
      <c r="J2135" s="137" t="s">
        <v>602</v>
      </c>
      <c r="K2135" s="138" t="s">
        <v>3878</v>
      </c>
      <c r="L2135" s="138" t="s">
        <v>603</v>
      </c>
      <c r="M2135" s="140" t="s">
        <v>523</v>
      </c>
      <c r="N2135" s="138" t="s">
        <v>522</v>
      </c>
      <c r="O2135" s="138" t="s">
        <v>452</v>
      </c>
      <c r="P2135" s="138" t="s">
        <v>4088</v>
      </c>
      <c r="Q2135" s="138" t="s">
        <v>4089</v>
      </c>
      <c r="R2135" s="138" t="s">
        <v>6</v>
      </c>
      <c r="S2135" s="138">
        <v>1</v>
      </c>
      <c r="T2135" s="138">
        <v>35</v>
      </c>
      <c r="U2135" s="138">
        <v>361</v>
      </c>
      <c r="V2135" s="140">
        <v>361</v>
      </c>
      <c r="W2135" s="138">
        <v>35</v>
      </c>
      <c r="X2135" s="138">
        <v>0</v>
      </c>
      <c r="Y2135" s="140"/>
      <c r="Z2135" s="138"/>
      <c r="AA2135" s="137">
        <v>35</v>
      </c>
      <c r="AB2135" s="137">
        <v>35</v>
      </c>
      <c r="AC2135" s="137"/>
      <c r="AD2135" s="137"/>
      <c r="AE2135" s="144"/>
      <c r="AF2135" s="144"/>
      <c r="AG2135" s="144"/>
      <c r="AH2135" s="144" t="s">
        <v>651</v>
      </c>
      <c r="AI2135" s="144" t="s">
        <v>607</v>
      </c>
      <c r="AJ2135" s="145">
        <v>46228</v>
      </c>
      <c r="AK2135" s="146">
        <v>46237.48375</v>
      </c>
    </row>
    <row r="2136" s="134" customFormat="1" ht="38.8" customHeight="1" spans="1:37">
      <c r="A2136" s="138" t="s">
        <v>29</v>
      </c>
      <c r="B2136" s="138" t="s">
        <v>496</v>
      </c>
      <c r="C2136" s="137" t="s">
        <v>26</v>
      </c>
      <c r="D2136" s="138" t="s">
        <v>110</v>
      </c>
      <c r="E2136" s="138" t="s">
        <v>625</v>
      </c>
      <c r="F2136" s="138" t="s">
        <v>288</v>
      </c>
      <c r="G2136" s="138" t="s">
        <v>1947</v>
      </c>
      <c r="H2136" s="138" t="s">
        <v>5760</v>
      </c>
      <c r="I2136" s="142" t="s">
        <v>601</v>
      </c>
      <c r="J2136" s="137" t="s">
        <v>602</v>
      </c>
      <c r="K2136" s="138" t="s">
        <v>3878</v>
      </c>
      <c r="L2136" s="138" t="s">
        <v>603</v>
      </c>
      <c r="M2136" s="140" t="s">
        <v>523</v>
      </c>
      <c r="N2136" s="138" t="s">
        <v>522</v>
      </c>
      <c r="O2136" s="138" t="s">
        <v>452</v>
      </c>
      <c r="P2136" s="138" t="s">
        <v>4088</v>
      </c>
      <c r="Q2136" s="138" t="s">
        <v>4089</v>
      </c>
      <c r="R2136" s="138" t="s">
        <v>6</v>
      </c>
      <c r="S2136" s="138">
        <v>1</v>
      </c>
      <c r="T2136" s="138">
        <v>35</v>
      </c>
      <c r="U2136" s="138">
        <v>361</v>
      </c>
      <c r="V2136" s="140">
        <v>361</v>
      </c>
      <c r="W2136" s="138">
        <v>35</v>
      </c>
      <c r="X2136" s="138">
        <v>0</v>
      </c>
      <c r="Y2136" s="140"/>
      <c r="Z2136" s="138"/>
      <c r="AA2136" s="137">
        <v>35</v>
      </c>
      <c r="AB2136" s="137">
        <v>35</v>
      </c>
      <c r="AC2136" s="137"/>
      <c r="AD2136" s="137"/>
      <c r="AE2136" s="144"/>
      <c r="AF2136" s="144"/>
      <c r="AG2136" s="144"/>
      <c r="AH2136" s="144" t="s">
        <v>651</v>
      </c>
      <c r="AI2136" s="144" t="s">
        <v>607</v>
      </c>
      <c r="AJ2136" s="145">
        <v>46228</v>
      </c>
      <c r="AK2136" s="146">
        <v>46237.48375</v>
      </c>
    </row>
    <row r="2137" s="134" customFormat="1" ht="38.8" customHeight="1" spans="1:37">
      <c r="A2137" s="138" t="s">
        <v>29</v>
      </c>
      <c r="B2137" s="138" t="s">
        <v>496</v>
      </c>
      <c r="C2137" s="137" t="s">
        <v>26</v>
      </c>
      <c r="D2137" s="138" t="s">
        <v>110</v>
      </c>
      <c r="E2137" s="138" t="s">
        <v>625</v>
      </c>
      <c r="F2137" s="138" t="s">
        <v>288</v>
      </c>
      <c r="G2137" s="138" t="s">
        <v>1947</v>
      </c>
      <c r="H2137" s="138" t="s">
        <v>5760</v>
      </c>
      <c r="I2137" s="142" t="s">
        <v>601</v>
      </c>
      <c r="J2137" s="137" t="s">
        <v>602</v>
      </c>
      <c r="K2137" s="138" t="s">
        <v>3878</v>
      </c>
      <c r="L2137" s="138" t="s">
        <v>603</v>
      </c>
      <c r="M2137" s="140" t="s">
        <v>507</v>
      </c>
      <c r="N2137" s="138" t="s">
        <v>506</v>
      </c>
      <c r="O2137" s="138" t="s">
        <v>452</v>
      </c>
      <c r="P2137" s="138" t="s">
        <v>4088</v>
      </c>
      <c r="Q2137" s="138" t="s">
        <v>4089</v>
      </c>
      <c r="R2137" s="138" t="s">
        <v>6</v>
      </c>
      <c r="S2137" s="138">
        <v>1</v>
      </c>
      <c r="T2137" s="138">
        <v>58</v>
      </c>
      <c r="U2137" s="138">
        <v>361</v>
      </c>
      <c r="V2137" s="140">
        <v>361</v>
      </c>
      <c r="W2137" s="138">
        <v>58</v>
      </c>
      <c r="X2137" s="138">
        <v>0</v>
      </c>
      <c r="Y2137" s="140"/>
      <c r="Z2137" s="138"/>
      <c r="AA2137" s="137">
        <v>58</v>
      </c>
      <c r="AB2137" s="137">
        <v>58</v>
      </c>
      <c r="AC2137" s="137"/>
      <c r="AD2137" s="137"/>
      <c r="AE2137" s="144"/>
      <c r="AF2137" s="144"/>
      <c r="AG2137" s="144"/>
      <c r="AH2137" s="144" t="s">
        <v>651</v>
      </c>
      <c r="AI2137" s="144" t="s">
        <v>607</v>
      </c>
      <c r="AJ2137" s="145">
        <v>46228</v>
      </c>
      <c r="AK2137" s="146">
        <v>46237.48375</v>
      </c>
    </row>
    <row r="2138" s="134" customFormat="1" ht="38.8" customHeight="1" spans="1:37">
      <c r="A2138" s="138" t="s">
        <v>29</v>
      </c>
      <c r="B2138" s="138" t="s">
        <v>496</v>
      </c>
      <c r="C2138" s="137" t="s">
        <v>26</v>
      </c>
      <c r="D2138" s="138" t="s">
        <v>110</v>
      </c>
      <c r="E2138" s="138" t="s">
        <v>625</v>
      </c>
      <c r="F2138" s="138" t="s">
        <v>288</v>
      </c>
      <c r="G2138" s="138" t="s">
        <v>1947</v>
      </c>
      <c r="H2138" s="138" t="s">
        <v>5760</v>
      </c>
      <c r="I2138" s="142" t="s">
        <v>601</v>
      </c>
      <c r="J2138" s="137" t="s">
        <v>602</v>
      </c>
      <c r="K2138" s="138" t="s">
        <v>3878</v>
      </c>
      <c r="L2138" s="138" t="s">
        <v>603</v>
      </c>
      <c r="M2138" s="140" t="s">
        <v>507</v>
      </c>
      <c r="N2138" s="138" t="s">
        <v>506</v>
      </c>
      <c r="O2138" s="138" t="s">
        <v>452</v>
      </c>
      <c r="P2138" s="138" t="s">
        <v>4088</v>
      </c>
      <c r="Q2138" s="138" t="s">
        <v>4089</v>
      </c>
      <c r="R2138" s="138" t="s">
        <v>6</v>
      </c>
      <c r="S2138" s="138">
        <v>1</v>
      </c>
      <c r="T2138" s="138">
        <v>58</v>
      </c>
      <c r="U2138" s="138">
        <v>361</v>
      </c>
      <c r="V2138" s="140">
        <v>361</v>
      </c>
      <c r="W2138" s="138">
        <v>58</v>
      </c>
      <c r="X2138" s="138">
        <v>0</v>
      </c>
      <c r="Y2138" s="140"/>
      <c r="Z2138" s="138"/>
      <c r="AA2138" s="137">
        <v>58</v>
      </c>
      <c r="AB2138" s="137">
        <v>58</v>
      </c>
      <c r="AC2138" s="137"/>
      <c r="AD2138" s="137"/>
      <c r="AE2138" s="144"/>
      <c r="AF2138" s="144"/>
      <c r="AG2138" s="144"/>
      <c r="AH2138" s="144" t="s">
        <v>651</v>
      </c>
      <c r="AI2138" s="144" t="s">
        <v>607</v>
      </c>
      <c r="AJ2138" s="145">
        <v>46228</v>
      </c>
      <c r="AK2138" s="146">
        <v>46237.48375</v>
      </c>
    </row>
    <row r="2139" s="134" customFormat="1" ht="38.8" customHeight="1" spans="1:37">
      <c r="A2139" s="138" t="s">
        <v>29</v>
      </c>
      <c r="B2139" s="138" t="s">
        <v>496</v>
      </c>
      <c r="C2139" s="137" t="s">
        <v>26</v>
      </c>
      <c r="D2139" s="138" t="s">
        <v>110</v>
      </c>
      <c r="E2139" s="138" t="s">
        <v>625</v>
      </c>
      <c r="F2139" s="138" t="s">
        <v>288</v>
      </c>
      <c r="G2139" s="138" t="s">
        <v>1947</v>
      </c>
      <c r="H2139" s="138" t="s">
        <v>5760</v>
      </c>
      <c r="I2139" s="142" t="s">
        <v>601</v>
      </c>
      <c r="J2139" s="137" t="s">
        <v>602</v>
      </c>
      <c r="K2139" s="138" t="s">
        <v>3878</v>
      </c>
      <c r="L2139" s="138" t="s">
        <v>603</v>
      </c>
      <c r="M2139" s="140" t="s">
        <v>451</v>
      </c>
      <c r="N2139" s="138" t="s">
        <v>450</v>
      </c>
      <c r="O2139" s="138" t="s">
        <v>452</v>
      </c>
      <c r="P2139" s="138" t="s">
        <v>4088</v>
      </c>
      <c r="Q2139" s="138" t="s">
        <v>4089</v>
      </c>
      <c r="R2139" s="138" t="s">
        <v>6</v>
      </c>
      <c r="S2139" s="138">
        <v>1</v>
      </c>
      <c r="T2139" s="138">
        <v>35</v>
      </c>
      <c r="U2139" s="138">
        <v>361</v>
      </c>
      <c r="V2139" s="140">
        <v>361</v>
      </c>
      <c r="W2139" s="138">
        <v>35</v>
      </c>
      <c r="X2139" s="138">
        <v>0</v>
      </c>
      <c r="Y2139" s="140"/>
      <c r="Z2139" s="138"/>
      <c r="AA2139" s="137">
        <v>35</v>
      </c>
      <c r="AB2139" s="137">
        <v>35</v>
      </c>
      <c r="AC2139" s="137"/>
      <c r="AD2139" s="137"/>
      <c r="AE2139" s="144"/>
      <c r="AF2139" s="144"/>
      <c r="AG2139" s="144"/>
      <c r="AH2139" s="144" t="s">
        <v>651</v>
      </c>
      <c r="AI2139" s="144" t="s">
        <v>607</v>
      </c>
      <c r="AJ2139" s="145">
        <v>46228</v>
      </c>
      <c r="AK2139" s="146">
        <v>46237.48375</v>
      </c>
    </row>
    <row r="2140" s="134" customFormat="1" ht="38.8" customHeight="1" spans="1:37">
      <c r="A2140" s="138" t="s">
        <v>29</v>
      </c>
      <c r="B2140" s="138" t="s">
        <v>496</v>
      </c>
      <c r="C2140" s="137" t="s">
        <v>26</v>
      </c>
      <c r="D2140" s="138" t="s">
        <v>110</v>
      </c>
      <c r="E2140" s="138" t="s">
        <v>625</v>
      </c>
      <c r="F2140" s="138" t="s">
        <v>288</v>
      </c>
      <c r="G2140" s="138" t="s">
        <v>1947</v>
      </c>
      <c r="H2140" s="138" t="s">
        <v>5760</v>
      </c>
      <c r="I2140" s="142" t="s">
        <v>601</v>
      </c>
      <c r="J2140" s="137" t="s">
        <v>602</v>
      </c>
      <c r="K2140" s="138" t="s">
        <v>3878</v>
      </c>
      <c r="L2140" s="138" t="s">
        <v>603</v>
      </c>
      <c r="M2140" s="140" t="s">
        <v>451</v>
      </c>
      <c r="N2140" s="138" t="s">
        <v>450</v>
      </c>
      <c r="O2140" s="138" t="s">
        <v>452</v>
      </c>
      <c r="P2140" s="138" t="s">
        <v>4088</v>
      </c>
      <c r="Q2140" s="138" t="s">
        <v>4089</v>
      </c>
      <c r="R2140" s="138" t="s">
        <v>6</v>
      </c>
      <c r="S2140" s="138">
        <v>1</v>
      </c>
      <c r="T2140" s="138">
        <v>35</v>
      </c>
      <c r="U2140" s="138">
        <v>361</v>
      </c>
      <c r="V2140" s="140">
        <v>361</v>
      </c>
      <c r="W2140" s="138">
        <v>35</v>
      </c>
      <c r="X2140" s="138">
        <v>0</v>
      </c>
      <c r="Y2140" s="140"/>
      <c r="Z2140" s="138"/>
      <c r="AA2140" s="137">
        <v>35</v>
      </c>
      <c r="AB2140" s="137">
        <v>35</v>
      </c>
      <c r="AC2140" s="137"/>
      <c r="AD2140" s="137"/>
      <c r="AE2140" s="144"/>
      <c r="AF2140" s="144"/>
      <c r="AG2140" s="144"/>
      <c r="AH2140" s="144" t="s">
        <v>651</v>
      </c>
      <c r="AI2140" s="144" t="s">
        <v>607</v>
      </c>
      <c r="AJ2140" s="145">
        <v>46228</v>
      </c>
      <c r="AK2140" s="146">
        <v>46237.48375</v>
      </c>
    </row>
    <row r="2141" s="134" customFormat="1" ht="38.8" customHeight="1" spans="1:37">
      <c r="A2141" s="138" t="s">
        <v>29</v>
      </c>
      <c r="B2141" s="138" t="s">
        <v>496</v>
      </c>
      <c r="C2141" s="137" t="s">
        <v>26</v>
      </c>
      <c r="D2141" s="138" t="s">
        <v>110</v>
      </c>
      <c r="E2141" s="138" t="s">
        <v>625</v>
      </c>
      <c r="F2141" s="138" t="s">
        <v>288</v>
      </c>
      <c r="G2141" s="138" t="s">
        <v>1947</v>
      </c>
      <c r="H2141" s="138" t="s">
        <v>5760</v>
      </c>
      <c r="I2141" s="142" t="s">
        <v>601</v>
      </c>
      <c r="J2141" s="137" t="s">
        <v>602</v>
      </c>
      <c r="K2141" s="138" t="s">
        <v>3878</v>
      </c>
      <c r="L2141" s="138" t="s">
        <v>603</v>
      </c>
      <c r="M2141" s="140" t="s">
        <v>5217</v>
      </c>
      <c r="N2141" s="138" t="s">
        <v>5218</v>
      </c>
      <c r="O2141" s="138" t="s">
        <v>461</v>
      </c>
      <c r="P2141" s="138" t="s">
        <v>3881</v>
      </c>
      <c r="Q2141" s="138" t="s">
        <v>3889</v>
      </c>
      <c r="R2141" s="138" t="s">
        <v>8</v>
      </c>
      <c r="S2141" s="138">
        <v>1</v>
      </c>
      <c r="T2141" s="138">
        <v>20</v>
      </c>
      <c r="U2141" s="138">
        <v>361</v>
      </c>
      <c r="V2141" s="140">
        <v>361</v>
      </c>
      <c r="W2141" s="138">
        <v>20</v>
      </c>
      <c r="X2141" s="138">
        <v>0</v>
      </c>
      <c r="Y2141" s="140"/>
      <c r="Z2141" s="138"/>
      <c r="AA2141" s="137">
        <v>20</v>
      </c>
      <c r="AB2141" s="137">
        <v>20</v>
      </c>
      <c r="AC2141" s="137"/>
      <c r="AD2141" s="137"/>
      <c r="AE2141" s="144"/>
      <c r="AF2141" s="144"/>
      <c r="AG2141" s="144"/>
      <c r="AH2141" s="144" t="s">
        <v>651</v>
      </c>
      <c r="AI2141" s="144" t="s">
        <v>607</v>
      </c>
      <c r="AJ2141" s="145">
        <v>46228</v>
      </c>
      <c r="AK2141" s="146">
        <v>46237.48375</v>
      </c>
    </row>
    <row r="2142" s="134" customFormat="1" ht="38.8" customHeight="1" spans="1:37">
      <c r="A2142" s="138" t="s">
        <v>29</v>
      </c>
      <c r="B2142" s="138" t="s">
        <v>496</v>
      </c>
      <c r="C2142" s="137" t="s">
        <v>26</v>
      </c>
      <c r="D2142" s="138" t="s">
        <v>110</v>
      </c>
      <c r="E2142" s="138" t="s">
        <v>625</v>
      </c>
      <c r="F2142" s="138" t="s">
        <v>288</v>
      </c>
      <c r="G2142" s="138" t="s">
        <v>1947</v>
      </c>
      <c r="H2142" s="138" t="s">
        <v>5760</v>
      </c>
      <c r="I2142" s="142" t="s">
        <v>601</v>
      </c>
      <c r="J2142" s="137" t="s">
        <v>602</v>
      </c>
      <c r="K2142" s="138" t="s">
        <v>3878</v>
      </c>
      <c r="L2142" s="138" t="s">
        <v>603</v>
      </c>
      <c r="M2142" s="140" t="s">
        <v>3912</v>
      </c>
      <c r="N2142" s="138" t="s">
        <v>3913</v>
      </c>
      <c r="O2142" s="138" t="s">
        <v>461</v>
      </c>
      <c r="P2142" s="138" t="s">
        <v>3881</v>
      </c>
      <c r="Q2142" s="138" t="s">
        <v>3889</v>
      </c>
      <c r="R2142" s="138" t="s">
        <v>8</v>
      </c>
      <c r="S2142" s="138">
        <v>1</v>
      </c>
      <c r="T2142" s="138">
        <v>5</v>
      </c>
      <c r="U2142" s="138">
        <v>361</v>
      </c>
      <c r="V2142" s="140">
        <v>361</v>
      </c>
      <c r="W2142" s="138">
        <v>5</v>
      </c>
      <c r="X2142" s="138">
        <v>0</v>
      </c>
      <c r="Y2142" s="140"/>
      <c r="Z2142" s="138"/>
      <c r="AA2142" s="137">
        <v>5</v>
      </c>
      <c r="AB2142" s="137">
        <v>5</v>
      </c>
      <c r="AC2142" s="137"/>
      <c r="AD2142" s="137"/>
      <c r="AE2142" s="144"/>
      <c r="AF2142" s="144"/>
      <c r="AG2142" s="144"/>
      <c r="AH2142" s="144" t="s">
        <v>651</v>
      </c>
      <c r="AI2142" s="144" t="s">
        <v>607</v>
      </c>
      <c r="AJ2142" s="145">
        <v>46228</v>
      </c>
      <c r="AK2142" s="146">
        <v>46237.48375</v>
      </c>
    </row>
    <row r="2143" s="134" customFormat="1" ht="38.8" customHeight="1" spans="1:37">
      <c r="A2143" s="138" t="s">
        <v>29</v>
      </c>
      <c r="B2143" s="138" t="s">
        <v>496</v>
      </c>
      <c r="C2143" s="137" t="s">
        <v>26</v>
      </c>
      <c r="D2143" s="138" t="s">
        <v>110</v>
      </c>
      <c r="E2143" s="138" t="s">
        <v>625</v>
      </c>
      <c r="F2143" s="138" t="s">
        <v>288</v>
      </c>
      <c r="G2143" s="138" t="s">
        <v>1947</v>
      </c>
      <c r="H2143" s="138" t="s">
        <v>5760</v>
      </c>
      <c r="I2143" s="142" t="s">
        <v>601</v>
      </c>
      <c r="J2143" s="137" t="s">
        <v>602</v>
      </c>
      <c r="K2143" s="138" t="s">
        <v>3878</v>
      </c>
      <c r="L2143" s="138" t="s">
        <v>603</v>
      </c>
      <c r="M2143" s="140" t="s">
        <v>3917</v>
      </c>
      <c r="N2143" s="138" t="s">
        <v>3918</v>
      </c>
      <c r="O2143" s="138" t="s">
        <v>461</v>
      </c>
      <c r="P2143" s="138" t="s">
        <v>3881</v>
      </c>
      <c r="Q2143" s="138" t="s">
        <v>3889</v>
      </c>
      <c r="R2143" s="138" t="s">
        <v>10</v>
      </c>
      <c r="S2143" s="138">
        <v>1</v>
      </c>
      <c r="T2143" s="138">
        <v>40</v>
      </c>
      <c r="U2143" s="138">
        <v>361</v>
      </c>
      <c r="V2143" s="140">
        <v>361</v>
      </c>
      <c r="W2143" s="138">
        <v>40</v>
      </c>
      <c r="X2143" s="138">
        <v>0</v>
      </c>
      <c r="Y2143" s="140"/>
      <c r="Z2143" s="138"/>
      <c r="AA2143" s="137">
        <v>40</v>
      </c>
      <c r="AB2143" s="137">
        <v>40</v>
      </c>
      <c r="AC2143" s="137"/>
      <c r="AD2143" s="137"/>
      <c r="AE2143" s="144"/>
      <c r="AF2143" s="144"/>
      <c r="AG2143" s="144"/>
      <c r="AH2143" s="144" t="s">
        <v>651</v>
      </c>
      <c r="AI2143" s="144" t="s">
        <v>607</v>
      </c>
      <c r="AJ2143" s="145">
        <v>46228</v>
      </c>
      <c r="AK2143" s="146">
        <v>46237.48375</v>
      </c>
    </row>
    <row r="2144" s="134" customFormat="1" ht="38.8" customHeight="1" spans="1:37">
      <c r="A2144" s="138" t="s">
        <v>29</v>
      </c>
      <c r="B2144" s="138" t="s">
        <v>496</v>
      </c>
      <c r="C2144" s="137" t="s">
        <v>26</v>
      </c>
      <c r="D2144" s="138" t="s">
        <v>110</v>
      </c>
      <c r="E2144" s="138" t="s">
        <v>625</v>
      </c>
      <c r="F2144" s="138" t="s">
        <v>285</v>
      </c>
      <c r="G2144" s="138" t="s">
        <v>1951</v>
      </c>
      <c r="H2144" s="138" t="s">
        <v>2092</v>
      </c>
      <c r="I2144" s="142" t="s">
        <v>601</v>
      </c>
      <c r="J2144" s="137" t="s">
        <v>591</v>
      </c>
      <c r="K2144" s="138" t="s">
        <v>3878</v>
      </c>
      <c r="L2144" s="138" t="s">
        <v>603</v>
      </c>
      <c r="M2144" s="140" t="s">
        <v>3879</v>
      </c>
      <c r="N2144" s="138" t="s">
        <v>3880</v>
      </c>
      <c r="O2144" s="138" t="s">
        <v>461</v>
      </c>
      <c r="P2144" s="138" t="s">
        <v>3881</v>
      </c>
      <c r="Q2144" s="138" t="s">
        <v>3882</v>
      </c>
      <c r="R2144" s="138" t="s">
        <v>8</v>
      </c>
      <c r="S2144" s="138">
        <v>1</v>
      </c>
      <c r="T2144" s="138">
        <v>50</v>
      </c>
      <c r="U2144" s="138">
        <v>100</v>
      </c>
      <c r="V2144" s="140">
        <v>100</v>
      </c>
      <c r="W2144" s="138">
        <v>50</v>
      </c>
      <c r="X2144" s="138">
        <v>0</v>
      </c>
      <c r="Y2144" s="140"/>
      <c r="Z2144" s="138"/>
      <c r="AA2144" s="137">
        <v>50</v>
      </c>
      <c r="AB2144" s="137">
        <v>50</v>
      </c>
      <c r="AC2144" s="137"/>
      <c r="AD2144" s="137"/>
      <c r="AE2144" s="144"/>
      <c r="AF2144" s="144"/>
      <c r="AG2144" s="144"/>
      <c r="AH2144" s="144" t="s">
        <v>651</v>
      </c>
      <c r="AI2144" s="144" t="s">
        <v>607</v>
      </c>
      <c r="AJ2144" s="145">
        <v>46235</v>
      </c>
      <c r="AK2144" s="146">
        <v>46237.4365393519</v>
      </c>
    </row>
    <row r="2145" s="134" customFormat="1" ht="38.8" customHeight="1" spans="1:37">
      <c r="A2145" s="138" t="s">
        <v>29</v>
      </c>
      <c r="B2145" s="138" t="s">
        <v>496</v>
      </c>
      <c r="C2145" s="137" t="s">
        <v>26</v>
      </c>
      <c r="D2145" s="138" t="s">
        <v>102</v>
      </c>
      <c r="E2145" s="138" t="s">
        <v>587</v>
      </c>
      <c r="F2145" s="138" t="s">
        <v>273</v>
      </c>
      <c r="G2145" s="138" t="s">
        <v>1954</v>
      </c>
      <c r="H2145" s="138" t="s">
        <v>5763</v>
      </c>
      <c r="I2145" s="142" t="s">
        <v>590</v>
      </c>
      <c r="J2145" s="137" t="s">
        <v>1135</v>
      </c>
      <c r="K2145" s="138" t="s">
        <v>3868</v>
      </c>
      <c r="L2145" s="138" t="s">
        <v>603</v>
      </c>
      <c r="M2145" s="140" t="s">
        <v>5764</v>
      </c>
      <c r="N2145" s="138" t="s">
        <v>5765</v>
      </c>
      <c r="O2145" s="138" t="s">
        <v>513</v>
      </c>
      <c r="P2145" s="138" t="s">
        <v>3868</v>
      </c>
      <c r="Q2145" s="138" t="s">
        <v>3867</v>
      </c>
      <c r="R2145" s="138"/>
      <c r="S2145" s="138">
        <v>1</v>
      </c>
      <c r="T2145" s="138">
        <v>420</v>
      </c>
      <c r="U2145" s="138">
        <v>0</v>
      </c>
      <c r="V2145" s="140">
        <v>420</v>
      </c>
      <c r="W2145" s="138">
        <v>0</v>
      </c>
      <c r="X2145" s="138">
        <v>420</v>
      </c>
      <c r="Y2145" s="140"/>
      <c r="Z2145" s="138"/>
      <c r="AA2145" s="137">
        <v>294</v>
      </c>
      <c r="AB2145" s="137">
        <v>0</v>
      </c>
      <c r="AC2145" s="137"/>
      <c r="AD2145" s="137"/>
      <c r="AE2145" s="144"/>
      <c r="AF2145" s="144"/>
      <c r="AG2145" s="144"/>
      <c r="AH2145" s="144"/>
      <c r="AI2145" s="144" t="s">
        <v>596</v>
      </c>
      <c r="AJ2145" s="144"/>
      <c r="AK2145" s="146">
        <v>46236.7421180556</v>
      </c>
    </row>
    <row r="2146" s="134" customFormat="1" ht="38.8" customHeight="1" spans="1:37">
      <c r="A2146" s="138" t="s">
        <v>29</v>
      </c>
      <c r="B2146" s="138" t="s">
        <v>496</v>
      </c>
      <c r="C2146" s="137" t="s">
        <v>26</v>
      </c>
      <c r="D2146" s="138" t="s">
        <v>102</v>
      </c>
      <c r="E2146" s="138" t="s">
        <v>587</v>
      </c>
      <c r="F2146" s="138" t="s">
        <v>273</v>
      </c>
      <c r="G2146" s="138" t="s">
        <v>1954</v>
      </c>
      <c r="H2146" s="138" t="s">
        <v>5766</v>
      </c>
      <c r="I2146" s="142" t="s">
        <v>590</v>
      </c>
      <c r="J2146" s="137" t="s">
        <v>1199</v>
      </c>
      <c r="K2146" s="138" t="s">
        <v>4050</v>
      </c>
      <c r="L2146" s="138" t="s">
        <v>603</v>
      </c>
      <c r="M2146" s="140" t="s">
        <v>4345</v>
      </c>
      <c r="N2146" s="138" t="s">
        <v>4346</v>
      </c>
      <c r="O2146" s="138" t="s">
        <v>461</v>
      </c>
      <c r="P2146" s="138" t="s">
        <v>3881</v>
      </c>
      <c r="Q2146" s="138" t="s">
        <v>4053</v>
      </c>
      <c r="R2146" s="138"/>
      <c r="S2146" s="138">
        <v>1</v>
      </c>
      <c r="T2146" s="138">
        <v>160</v>
      </c>
      <c r="U2146" s="138">
        <v>0</v>
      </c>
      <c r="V2146" s="140">
        <v>760</v>
      </c>
      <c r="W2146" s="138">
        <v>0</v>
      </c>
      <c r="X2146" s="138">
        <v>160</v>
      </c>
      <c r="Y2146" s="140" t="s">
        <v>678</v>
      </c>
      <c r="Z2146" s="138"/>
      <c r="AA2146" s="137">
        <v>156.8</v>
      </c>
      <c r="AB2146" s="137">
        <v>0</v>
      </c>
      <c r="AC2146" s="137"/>
      <c r="AD2146" s="137"/>
      <c r="AE2146" s="144"/>
      <c r="AF2146" s="144"/>
      <c r="AG2146" s="144"/>
      <c r="AH2146" s="144"/>
      <c r="AI2146" s="144" t="s">
        <v>596</v>
      </c>
      <c r="AJ2146" s="145">
        <v>44411</v>
      </c>
      <c r="AK2146" s="146">
        <v>46236.7322800926</v>
      </c>
    </row>
    <row r="2147" s="134" customFormat="1" ht="38.8" customHeight="1" spans="1:37">
      <c r="A2147" s="138" t="s">
        <v>29</v>
      </c>
      <c r="B2147" s="138" t="s">
        <v>496</v>
      </c>
      <c r="C2147" s="137" t="s">
        <v>26</v>
      </c>
      <c r="D2147" s="138" t="s">
        <v>102</v>
      </c>
      <c r="E2147" s="138" t="s">
        <v>587</v>
      </c>
      <c r="F2147" s="138" t="s">
        <v>273</v>
      </c>
      <c r="G2147" s="138" t="s">
        <v>1954</v>
      </c>
      <c r="H2147" s="138" t="s">
        <v>5766</v>
      </c>
      <c r="I2147" s="142" t="s">
        <v>590</v>
      </c>
      <c r="J2147" s="137" t="s">
        <v>1199</v>
      </c>
      <c r="K2147" s="138" t="s">
        <v>4050</v>
      </c>
      <c r="L2147" s="138" t="s">
        <v>603</v>
      </c>
      <c r="M2147" s="140" t="s">
        <v>4171</v>
      </c>
      <c r="N2147" s="138" t="s">
        <v>4172</v>
      </c>
      <c r="O2147" s="138" t="s">
        <v>461</v>
      </c>
      <c r="P2147" s="138" t="s">
        <v>3881</v>
      </c>
      <c r="Q2147" s="138" t="s">
        <v>4053</v>
      </c>
      <c r="R2147" s="138"/>
      <c r="S2147" s="138">
        <v>1</v>
      </c>
      <c r="T2147" s="138">
        <v>600</v>
      </c>
      <c r="U2147" s="138">
        <v>0</v>
      </c>
      <c r="V2147" s="140">
        <v>760</v>
      </c>
      <c r="W2147" s="138">
        <v>0</v>
      </c>
      <c r="X2147" s="138">
        <v>600</v>
      </c>
      <c r="Y2147" s="140" t="s">
        <v>678</v>
      </c>
      <c r="Z2147" s="138"/>
      <c r="AA2147" s="137">
        <v>588</v>
      </c>
      <c r="AB2147" s="137">
        <v>0</v>
      </c>
      <c r="AC2147" s="137"/>
      <c r="AD2147" s="137"/>
      <c r="AE2147" s="144"/>
      <c r="AF2147" s="144"/>
      <c r="AG2147" s="144"/>
      <c r="AH2147" s="144"/>
      <c r="AI2147" s="144" t="s">
        <v>596</v>
      </c>
      <c r="AJ2147" s="145">
        <v>44411</v>
      </c>
      <c r="AK2147" s="146">
        <v>46236.7322800926</v>
      </c>
    </row>
    <row r="2148" s="134" customFormat="1" ht="38.8" customHeight="1" spans="1:37">
      <c r="A2148" s="138" t="s">
        <v>29</v>
      </c>
      <c r="B2148" s="138" t="s">
        <v>496</v>
      </c>
      <c r="C2148" s="137" t="s">
        <v>26</v>
      </c>
      <c r="D2148" s="138" t="s">
        <v>106</v>
      </c>
      <c r="E2148" s="138" t="s">
        <v>625</v>
      </c>
      <c r="F2148" s="138" t="s">
        <v>281</v>
      </c>
      <c r="G2148" s="138" t="s">
        <v>1927</v>
      </c>
      <c r="H2148" s="138" t="s">
        <v>5767</v>
      </c>
      <c r="I2148" s="142" t="s">
        <v>590</v>
      </c>
      <c r="J2148" s="137" t="s">
        <v>1199</v>
      </c>
      <c r="K2148" s="138" t="s">
        <v>4050</v>
      </c>
      <c r="L2148" s="138" t="s">
        <v>603</v>
      </c>
      <c r="M2148" s="140" t="s">
        <v>4082</v>
      </c>
      <c r="N2148" s="138" t="s">
        <v>4083</v>
      </c>
      <c r="O2148" s="138" t="s">
        <v>461</v>
      </c>
      <c r="P2148" s="138" t="s">
        <v>3881</v>
      </c>
      <c r="Q2148" s="138" t="s">
        <v>4053</v>
      </c>
      <c r="R2148" s="138"/>
      <c r="S2148" s="138">
        <v>1</v>
      </c>
      <c r="T2148" s="138">
        <v>350</v>
      </c>
      <c r="U2148" s="138">
        <v>350</v>
      </c>
      <c r="V2148" s="140">
        <v>350</v>
      </c>
      <c r="W2148" s="138">
        <v>350</v>
      </c>
      <c r="X2148" s="138">
        <v>0</v>
      </c>
      <c r="Y2148" s="140"/>
      <c r="Z2148" s="138"/>
      <c r="AA2148" s="137">
        <v>350</v>
      </c>
      <c r="AB2148" s="137">
        <v>350</v>
      </c>
      <c r="AC2148" s="137"/>
      <c r="AD2148" s="137"/>
      <c r="AE2148" s="144"/>
      <c r="AF2148" s="144"/>
      <c r="AG2148" s="144"/>
      <c r="AH2148" s="144" t="s">
        <v>651</v>
      </c>
      <c r="AI2148" s="144" t="s">
        <v>607</v>
      </c>
      <c r="AJ2148" s="145">
        <v>45512</v>
      </c>
      <c r="AK2148" s="146">
        <v>46236.6107638889</v>
      </c>
    </row>
    <row r="2149" s="134" customFormat="1" ht="38.8" customHeight="1" spans="1:37">
      <c r="A2149" s="138" t="s">
        <v>29</v>
      </c>
      <c r="B2149" s="138" t="s">
        <v>496</v>
      </c>
      <c r="C2149" s="137" t="s">
        <v>26</v>
      </c>
      <c r="D2149" s="138" t="s">
        <v>107</v>
      </c>
      <c r="E2149" s="138" t="s">
        <v>587</v>
      </c>
      <c r="F2149" s="138" t="s">
        <v>282</v>
      </c>
      <c r="G2149" s="138" t="s">
        <v>1942</v>
      </c>
      <c r="H2149" s="138" t="s">
        <v>5768</v>
      </c>
      <c r="I2149" s="142" t="s">
        <v>590</v>
      </c>
      <c r="J2149" s="137" t="s">
        <v>621</v>
      </c>
      <c r="K2149" s="138" t="s">
        <v>3868</v>
      </c>
      <c r="L2149" s="138" t="s">
        <v>603</v>
      </c>
      <c r="M2149" s="140" t="s">
        <v>5769</v>
      </c>
      <c r="N2149" s="138" t="s">
        <v>5770</v>
      </c>
      <c r="O2149" s="138" t="s">
        <v>513</v>
      </c>
      <c r="P2149" s="138" t="s">
        <v>3868</v>
      </c>
      <c r="Q2149" s="138" t="s">
        <v>3867</v>
      </c>
      <c r="R2149" s="138"/>
      <c r="S2149" s="138">
        <v>1</v>
      </c>
      <c r="T2149" s="138">
        <v>60</v>
      </c>
      <c r="U2149" s="138">
        <v>0</v>
      </c>
      <c r="V2149" s="140">
        <v>60</v>
      </c>
      <c r="W2149" s="138">
        <v>0</v>
      </c>
      <c r="X2149" s="138">
        <v>60</v>
      </c>
      <c r="Y2149" s="140"/>
      <c r="Z2149" s="138"/>
      <c r="AA2149" s="137">
        <v>42</v>
      </c>
      <c r="AB2149" s="137">
        <v>0</v>
      </c>
      <c r="AC2149" s="137"/>
      <c r="AD2149" s="137"/>
      <c r="AE2149" s="144"/>
      <c r="AF2149" s="144"/>
      <c r="AG2149" s="144"/>
      <c r="AH2149" s="144"/>
      <c r="AI2149" s="144" t="s">
        <v>596</v>
      </c>
      <c r="AJ2149" s="145">
        <v>44879</v>
      </c>
      <c r="AK2149" s="146">
        <v>46235.7595486111</v>
      </c>
    </row>
    <row r="2150" s="134" customFormat="1" ht="38.8" customHeight="1" spans="1:37">
      <c r="A2150" s="138" t="s">
        <v>29</v>
      </c>
      <c r="B2150" s="138" t="s">
        <v>496</v>
      </c>
      <c r="C2150" s="137" t="s">
        <v>26</v>
      </c>
      <c r="D2150" s="138" t="s">
        <v>113</v>
      </c>
      <c r="E2150" s="138" t="s">
        <v>587</v>
      </c>
      <c r="F2150" s="138" t="s">
        <v>299</v>
      </c>
      <c r="G2150" s="138" t="s">
        <v>685</v>
      </c>
      <c r="H2150" s="138" t="s">
        <v>5771</v>
      </c>
      <c r="I2150" s="142" t="s">
        <v>645</v>
      </c>
      <c r="J2150" s="137" t="s">
        <v>818</v>
      </c>
      <c r="K2150" s="138" t="s">
        <v>3874</v>
      </c>
      <c r="L2150" s="138" t="s">
        <v>603</v>
      </c>
      <c r="M2150" s="140" t="s">
        <v>4506</v>
      </c>
      <c r="N2150" s="138" t="s">
        <v>4507</v>
      </c>
      <c r="O2150" s="138" t="s">
        <v>513</v>
      </c>
      <c r="P2150" s="138" t="s">
        <v>3868</v>
      </c>
      <c r="Q2150" s="138" t="s">
        <v>3867</v>
      </c>
      <c r="R2150" s="138"/>
      <c r="S2150" s="138">
        <v>1</v>
      </c>
      <c r="T2150" s="138">
        <v>50</v>
      </c>
      <c r="U2150" s="138">
        <v>0</v>
      </c>
      <c r="V2150" s="140">
        <v>50</v>
      </c>
      <c r="W2150" s="138">
        <v>0</v>
      </c>
      <c r="X2150" s="138">
        <v>50</v>
      </c>
      <c r="Y2150" s="140"/>
      <c r="Z2150" s="138"/>
      <c r="AA2150" s="137">
        <v>35</v>
      </c>
      <c r="AB2150" s="137">
        <v>0</v>
      </c>
      <c r="AC2150" s="137"/>
      <c r="AD2150" s="137"/>
      <c r="AE2150" s="144"/>
      <c r="AF2150" s="144"/>
      <c r="AG2150" s="144"/>
      <c r="AH2150" s="144"/>
      <c r="AI2150" s="144" t="s">
        <v>596</v>
      </c>
      <c r="AJ2150" s="145">
        <v>45636</v>
      </c>
      <c r="AK2150" s="146">
        <v>46235.7171643519</v>
      </c>
    </row>
    <row r="2151" s="134" customFormat="1" ht="38.8" customHeight="1" spans="1:37">
      <c r="A2151" s="138" t="s">
        <v>29</v>
      </c>
      <c r="B2151" s="138" t="s">
        <v>496</v>
      </c>
      <c r="C2151" s="137" t="s">
        <v>26</v>
      </c>
      <c r="D2151" s="138" t="s">
        <v>110</v>
      </c>
      <c r="E2151" s="138" t="s">
        <v>625</v>
      </c>
      <c r="F2151" s="138" t="s">
        <v>289</v>
      </c>
      <c r="G2151" s="138" t="s">
        <v>2037</v>
      </c>
      <c r="H2151" s="138" t="s">
        <v>2039</v>
      </c>
      <c r="I2151" s="142" t="s">
        <v>590</v>
      </c>
      <c r="J2151" s="137" t="s">
        <v>621</v>
      </c>
      <c r="K2151" s="138" t="s">
        <v>3868</v>
      </c>
      <c r="L2151" s="138" t="s">
        <v>592</v>
      </c>
      <c r="M2151" s="140" t="s">
        <v>4077</v>
      </c>
      <c r="N2151" s="138" t="s">
        <v>4078</v>
      </c>
      <c r="O2151" s="138" t="s">
        <v>513</v>
      </c>
      <c r="P2151" s="138" t="s">
        <v>3868</v>
      </c>
      <c r="Q2151" s="138" t="s">
        <v>3867</v>
      </c>
      <c r="R2151" s="138"/>
      <c r="S2151" s="138">
        <v>1</v>
      </c>
      <c r="T2151" s="138">
        <v>515</v>
      </c>
      <c r="U2151" s="138">
        <v>90</v>
      </c>
      <c r="V2151" s="140">
        <v>605</v>
      </c>
      <c r="W2151" s="138">
        <v>0</v>
      </c>
      <c r="X2151" s="138">
        <v>515</v>
      </c>
      <c r="Y2151" s="140" t="s">
        <v>670</v>
      </c>
      <c r="Z2151" s="138"/>
      <c r="AA2151" s="137">
        <v>515</v>
      </c>
      <c r="AB2151" s="137">
        <v>0</v>
      </c>
      <c r="AC2151" s="137"/>
      <c r="AD2151" s="137"/>
      <c r="AE2151" s="144"/>
      <c r="AF2151" s="144"/>
      <c r="AG2151" s="144"/>
      <c r="AH2151" s="144" t="s">
        <v>651</v>
      </c>
      <c r="AI2151" s="144" t="s">
        <v>607</v>
      </c>
      <c r="AJ2151" s="145">
        <v>42947</v>
      </c>
      <c r="AK2151" s="146">
        <v>46234.8011226852</v>
      </c>
    </row>
    <row r="2152" s="134" customFormat="1" ht="38.8" customHeight="1" spans="1:37">
      <c r="A2152" s="138" t="s">
        <v>29</v>
      </c>
      <c r="B2152" s="138" t="s">
        <v>496</v>
      </c>
      <c r="C2152" s="137" t="s">
        <v>26</v>
      </c>
      <c r="D2152" s="138" t="s">
        <v>106</v>
      </c>
      <c r="E2152" s="138" t="s">
        <v>625</v>
      </c>
      <c r="F2152" s="138" t="s">
        <v>281</v>
      </c>
      <c r="G2152" s="138" t="s">
        <v>1927</v>
      </c>
      <c r="H2152" s="138" t="s">
        <v>5772</v>
      </c>
      <c r="I2152" s="142" t="s">
        <v>601</v>
      </c>
      <c r="J2152" s="137" t="s">
        <v>591</v>
      </c>
      <c r="K2152" s="138" t="s">
        <v>3878</v>
      </c>
      <c r="L2152" s="138" t="s">
        <v>603</v>
      </c>
      <c r="M2152" s="140" t="s">
        <v>3875</v>
      </c>
      <c r="N2152" s="138" t="s">
        <v>3876</v>
      </c>
      <c r="O2152" s="138" t="s">
        <v>513</v>
      </c>
      <c r="P2152" s="138" t="s">
        <v>3868</v>
      </c>
      <c r="Q2152" s="138" t="s">
        <v>3867</v>
      </c>
      <c r="R2152" s="138"/>
      <c r="S2152" s="138">
        <v>1</v>
      </c>
      <c r="T2152" s="138">
        <v>10</v>
      </c>
      <c r="U2152" s="138">
        <v>0</v>
      </c>
      <c r="V2152" s="140">
        <v>10</v>
      </c>
      <c r="W2152" s="138">
        <v>0</v>
      </c>
      <c r="X2152" s="138">
        <v>10</v>
      </c>
      <c r="Y2152" s="140" t="s">
        <v>670</v>
      </c>
      <c r="Z2152" s="138"/>
      <c r="AA2152" s="137">
        <v>10</v>
      </c>
      <c r="AB2152" s="137">
        <v>0</v>
      </c>
      <c r="AC2152" s="137"/>
      <c r="AD2152" s="137"/>
      <c r="AE2152" s="144"/>
      <c r="AF2152" s="144"/>
      <c r="AG2152" s="144"/>
      <c r="AH2152" s="144"/>
      <c r="AI2152" s="144" t="s">
        <v>596</v>
      </c>
      <c r="AJ2152" s="145">
        <v>46141</v>
      </c>
      <c r="AK2152" s="146">
        <v>46234.7529282407</v>
      </c>
    </row>
    <row r="2153" s="134" customFormat="1" ht="38.8" customHeight="1" spans="1:37">
      <c r="A2153" s="138" t="s">
        <v>29</v>
      </c>
      <c r="B2153" s="138" t="s">
        <v>496</v>
      </c>
      <c r="C2153" s="137" t="s">
        <v>26</v>
      </c>
      <c r="D2153" s="138" t="s">
        <v>110</v>
      </c>
      <c r="E2153" s="138" t="s">
        <v>625</v>
      </c>
      <c r="F2153" s="138" t="s">
        <v>287</v>
      </c>
      <c r="G2153" s="138" t="s">
        <v>1970</v>
      </c>
      <c r="H2153" s="138" t="s">
        <v>5773</v>
      </c>
      <c r="I2153" s="142" t="s">
        <v>601</v>
      </c>
      <c r="J2153" s="137" t="s">
        <v>591</v>
      </c>
      <c r="K2153" s="138" t="s">
        <v>3878</v>
      </c>
      <c r="L2153" s="138" t="s">
        <v>603</v>
      </c>
      <c r="M2153" s="140" t="s">
        <v>4163</v>
      </c>
      <c r="N2153" s="138" t="s">
        <v>4164</v>
      </c>
      <c r="O2153" s="138" t="s">
        <v>461</v>
      </c>
      <c r="P2153" s="138" t="s">
        <v>3881</v>
      </c>
      <c r="Q2153" s="138" t="s">
        <v>3901</v>
      </c>
      <c r="R2153" s="138" t="s">
        <v>4</v>
      </c>
      <c r="S2153" s="138">
        <v>1</v>
      </c>
      <c r="T2153" s="138">
        <v>180</v>
      </c>
      <c r="U2153" s="138">
        <v>180</v>
      </c>
      <c r="V2153" s="140">
        <v>180</v>
      </c>
      <c r="W2153" s="138">
        <v>180</v>
      </c>
      <c r="X2153" s="138">
        <v>0</v>
      </c>
      <c r="Y2153" s="140"/>
      <c r="Z2153" s="138"/>
      <c r="AA2153" s="137">
        <v>180</v>
      </c>
      <c r="AB2153" s="137">
        <v>180</v>
      </c>
      <c r="AC2153" s="137"/>
      <c r="AD2153" s="137"/>
      <c r="AE2153" s="144"/>
      <c r="AF2153" s="144"/>
      <c r="AG2153" s="144"/>
      <c r="AH2153" s="144" t="s">
        <v>651</v>
      </c>
      <c r="AI2153" s="144" t="s">
        <v>607</v>
      </c>
      <c r="AJ2153" s="145">
        <v>46172</v>
      </c>
      <c r="AK2153" s="146">
        <v>46234.7396296296</v>
      </c>
    </row>
    <row r="2154" s="134" customFormat="1" ht="38.8" customHeight="1" spans="1:37">
      <c r="A2154" s="138" t="s">
        <v>29</v>
      </c>
      <c r="B2154" s="138" t="s">
        <v>496</v>
      </c>
      <c r="C2154" s="137" t="s">
        <v>26</v>
      </c>
      <c r="D2154" s="138" t="s">
        <v>110</v>
      </c>
      <c r="E2154" s="138" t="s">
        <v>625</v>
      </c>
      <c r="F2154" s="138" t="s">
        <v>286</v>
      </c>
      <c r="G2154" s="138" t="s">
        <v>2045</v>
      </c>
      <c r="H2154" s="138" t="s">
        <v>5774</v>
      </c>
      <c r="I2154" s="142" t="s">
        <v>601</v>
      </c>
      <c r="J2154" s="137" t="s">
        <v>818</v>
      </c>
      <c r="K2154" s="138" t="s">
        <v>3903</v>
      </c>
      <c r="L2154" s="138" t="s">
        <v>603</v>
      </c>
      <c r="M2154" s="140" t="s">
        <v>460</v>
      </c>
      <c r="N2154" s="138" t="s">
        <v>459</v>
      </c>
      <c r="O2154" s="138" t="s">
        <v>461</v>
      </c>
      <c r="P2154" s="138" t="s">
        <v>4088</v>
      </c>
      <c r="Q2154" s="138" t="s">
        <v>4089</v>
      </c>
      <c r="R2154" s="138" t="s">
        <v>6</v>
      </c>
      <c r="S2154" s="138">
        <v>1</v>
      </c>
      <c r="T2154" s="138">
        <v>28</v>
      </c>
      <c r="U2154" s="138">
        <v>28</v>
      </c>
      <c r="V2154" s="140">
        <v>28</v>
      </c>
      <c r="W2154" s="138">
        <v>28</v>
      </c>
      <c r="X2154" s="138">
        <v>0</v>
      </c>
      <c r="Y2154" s="140"/>
      <c r="Z2154" s="138"/>
      <c r="AA2154" s="137">
        <v>28</v>
      </c>
      <c r="AB2154" s="137">
        <v>28</v>
      </c>
      <c r="AC2154" s="137"/>
      <c r="AD2154" s="137"/>
      <c r="AE2154" s="144"/>
      <c r="AF2154" s="144"/>
      <c r="AG2154" s="144"/>
      <c r="AH2154" s="144" t="s">
        <v>651</v>
      </c>
      <c r="AI2154" s="144" t="s">
        <v>607</v>
      </c>
      <c r="AJ2154" s="145">
        <v>46215</v>
      </c>
      <c r="AK2154" s="146">
        <v>46234.7328009259</v>
      </c>
    </row>
    <row r="2155" s="134" customFormat="1" ht="38.8" customHeight="1" spans="1:37">
      <c r="A2155" s="138" t="s">
        <v>29</v>
      </c>
      <c r="B2155" s="138" t="s">
        <v>496</v>
      </c>
      <c r="C2155" s="137" t="s">
        <v>26</v>
      </c>
      <c r="D2155" s="138" t="s">
        <v>110</v>
      </c>
      <c r="E2155" s="138" t="s">
        <v>625</v>
      </c>
      <c r="F2155" s="138" t="s">
        <v>286</v>
      </c>
      <c r="G2155" s="138" t="s">
        <v>2045</v>
      </c>
      <c r="H2155" s="138" t="s">
        <v>5775</v>
      </c>
      <c r="I2155" s="142" t="s">
        <v>590</v>
      </c>
      <c r="J2155" s="137" t="s">
        <v>591</v>
      </c>
      <c r="K2155" s="138" t="s">
        <v>3868</v>
      </c>
      <c r="L2155" s="138" t="s">
        <v>603</v>
      </c>
      <c r="M2155" s="140" t="s">
        <v>460</v>
      </c>
      <c r="N2155" s="138" t="s">
        <v>459</v>
      </c>
      <c r="O2155" s="138" t="s">
        <v>461</v>
      </c>
      <c r="P2155" s="138" t="s">
        <v>4088</v>
      </c>
      <c r="Q2155" s="138" t="s">
        <v>4089</v>
      </c>
      <c r="R2155" s="138" t="s">
        <v>6</v>
      </c>
      <c r="S2155" s="138">
        <v>1</v>
      </c>
      <c r="T2155" s="138">
        <v>28</v>
      </c>
      <c r="U2155" s="138">
        <v>28</v>
      </c>
      <c r="V2155" s="140">
        <v>28</v>
      </c>
      <c r="W2155" s="138">
        <v>28</v>
      </c>
      <c r="X2155" s="138">
        <v>0</v>
      </c>
      <c r="Y2155" s="140"/>
      <c r="Z2155" s="138"/>
      <c r="AA2155" s="137">
        <v>28</v>
      </c>
      <c r="AB2155" s="137">
        <v>28</v>
      </c>
      <c r="AC2155" s="137"/>
      <c r="AD2155" s="137"/>
      <c r="AE2155" s="144"/>
      <c r="AF2155" s="144"/>
      <c r="AG2155" s="144"/>
      <c r="AH2155" s="144" t="s">
        <v>651</v>
      </c>
      <c r="AI2155" s="144" t="s">
        <v>607</v>
      </c>
      <c r="AJ2155" s="145">
        <v>45740</v>
      </c>
      <c r="AK2155" s="146">
        <v>46234.6705787037</v>
      </c>
    </row>
    <row r="2156" s="134" customFormat="1" ht="38.8" customHeight="1" spans="1:37">
      <c r="A2156" s="138" t="s">
        <v>29</v>
      </c>
      <c r="B2156" s="138" t="s">
        <v>496</v>
      </c>
      <c r="C2156" s="137" t="s">
        <v>26</v>
      </c>
      <c r="D2156" s="138" t="s">
        <v>110</v>
      </c>
      <c r="E2156" s="138" t="s">
        <v>625</v>
      </c>
      <c r="F2156" s="138" t="s">
        <v>289</v>
      </c>
      <c r="G2156" s="138" t="s">
        <v>2037</v>
      </c>
      <c r="H2156" s="138" t="s">
        <v>5776</v>
      </c>
      <c r="I2156" s="142" t="s">
        <v>590</v>
      </c>
      <c r="J2156" s="137" t="s">
        <v>1199</v>
      </c>
      <c r="K2156" s="138" t="s">
        <v>4050</v>
      </c>
      <c r="L2156" s="138" t="s">
        <v>603</v>
      </c>
      <c r="M2156" s="140" t="s">
        <v>5777</v>
      </c>
      <c r="N2156" s="138" t="s">
        <v>5778</v>
      </c>
      <c r="O2156" s="138" t="s">
        <v>461</v>
      </c>
      <c r="P2156" s="138" t="s">
        <v>3881</v>
      </c>
      <c r="Q2156" s="138" t="s">
        <v>4053</v>
      </c>
      <c r="R2156" s="138"/>
      <c r="S2156" s="138">
        <v>1</v>
      </c>
      <c r="T2156" s="138">
        <v>650</v>
      </c>
      <c r="U2156" s="138">
        <v>650</v>
      </c>
      <c r="V2156" s="140">
        <v>650</v>
      </c>
      <c r="W2156" s="138">
        <v>650</v>
      </c>
      <c r="X2156" s="138">
        <v>0</v>
      </c>
      <c r="Y2156" s="140"/>
      <c r="Z2156" s="138"/>
      <c r="AA2156" s="137">
        <v>650</v>
      </c>
      <c r="AB2156" s="137">
        <v>650</v>
      </c>
      <c r="AC2156" s="137"/>
      <c r="AD2156" s="137"/>
      <c r="AE2156" s="144"/>
      <c r="AF2156" s="144"/>
      <c r="AG2156" s="144"/>
      <c r="AH2156" s="144" t="s">
        <v>651</v>
      </c>
      <c r="AI2156" s="144" t="s">
        <v>607</v>
      </c>
      <c r="AJ2156" s="145">
        <v>45146</v>
      </c>
      <c r="AK2156" s="146">
        <v>46234.4168287037</v>
      </c>
    </row>
    <row r="2157" s="134" customFormat="1" ht="38.8" customHeight="1" spans="1:37">
      <c r="A2157" s="138" t="s">
        <v>29</v>
      </c>
      <c r="B2157" s="138" t="s">
        <v>496</v>
      </c>
      <c r="C2157" s="137" t="s">
        <v>26</v>
      </c>
      <c r="D2157" s="138" t="s">
        <v>112</v>
      </c>
      <c r="E2157" s="138" t="s">
        <v>587</v>
      </c>
      <c r="F2157" s="138" t="s">
        <v>291</v>
      </c>
      <c r="G2157" s="138" t="s">
        <v>2011</v>
      </c>
      <c r="H2157" s="138" t="s">
        <v>5779</v>
      </c>
      <c r="I2157" s="142" t="s">
        <v>590</v>
      </c>
      <c r="J2157" s="137" t="s">
        <v>949</v>
      </c>
      <c r="K2157" s="138" t="s">
        <v>3868</v>
      </c>
      <c r="L2157" s="138" t="s">
        <v>603</v>
      </c>
      <c r="M2157" s="140" t="s">
        <v>4408</v>
      </c>
      <c r="N2157" s="138" t="s">
        <v>4409</v>
      </c>
      <c r="O2157" s="138" t="s">
        <v>513</v>
      </c>
      <c r="P2157" s="138" t="s">
        <v>3868</v>
      </c>
      <c r="Q2157" s="138" t="s">
        <v>3867</v>
      </c>
      <c r="R2157" s="138"/>
      <c r="S2157" s="138">
        <v>1</v>
      </c>
      <c r="T2157" s="138">
        <v>105</v>
      </c>
      <c r="U2157" s="138">
        <v>0</v>
      </c>
      <c r="V2157" s="140">
        <v>105</v>
      </c>
      <c r="W2157" s="138">
        <v>0</v>
      </c>
      <c r="X2157" s="138">
        <v>105</v>
      </c>
      <c r="Y2157" s="140"/>
      <c r="Z2157" s="138"/>
      <c r="AA2157" s="137">
        <v>73.5</v>
      </c>
      <c r="AB2157" s="137">
        <v>0</v>
      </c>
      <c r="AC2157" s="137"/>
      <c r="AD2157" s="137"/>
      <c r="AE2157" s="144"/>
      <c r="AF2157" s="144"/>
      <c r="AG2157" s="144"/>
      <c r="AH2157" s="144"/>
      <c r="AI2157" s="144" t="s">
        <v>596</v>
      </c>
      <c r="AJ2157" s="145">
        <v>45821</v>
      </c>
      <c r="AK2157" s="146">
        <v>46234.6644675926</v>
      </c>
    </row>
    <row r="2158" s="134" customFormat="1" ht="38.8" customHeight="1" spans="1:37">
      <c r="A2158" s="138" t="s">
        <v>29</v>
      </c>
      <c r="B2158" s="138" t="s">
        <v>496</v>
      </c>
      <c r="C2158" s="137" t="s">
        <v>26</v>
      </c>
      <c r="D2158" s="138" t="s">
        <v>113</v>
      </c>
      <c r="E2158" s="138" t="s">
        <v>587</v>
      </c>
      <c r="F2158" s="138" t="s">
        <v>296</v>
      </c>
      <c r="G2158" s="138" t="s">
        <v>2235</v>
      </c>
      <c r="H2158" s="138" t="s">
        <v>5780</v>
      </c>
      <c r="I2158" s="142" t="s">
        <v>590</v>
      </c>
      <c r="J2158" s="137" t="s">
        <v>818</v>
      </c>
      <c r="K2158" s="138" t="s">
        <v>3868</v>
      </c>
      <c r="L2158" s="138" t="s">
        <v>603</v>
      </c>
      <c r="M2158" s="140" t="s">
        <v>5100</v>
      </c>
      <c r="N2158" s="138" t="s">
        <v>5101</v>
      </c>
      <c r="O2158" s="138" t="s">
        <v>513</v>
      </c>
      <c r="P2158" s="138" t="s">
        <v>3868</v>
      </c>
      <c r="Q2158" s="138" t="s">
        <v>3867</v>
      </c>
      <c r="R2158" s="138"/>
      <c r="S2158" s="138">
        <v>1</v>
      </c>
      <c r="T2158" s="138">
        <v>15</v>
      </c>
      <c r="U2158" s="138">
        <v>0</v>
      </c>
      <c r="V2158" s="140">
        <v>30</v>
      </c>
      <c r="W2158" s="138">
        <v>0</v>
      </c>
      <c r="X2158" s="138">
        <v>15</v>
      </c>
      <c r="Y2158" s="140"/>
      <c r="Z2158" s="138"/>
      <c r="AA2158" s="137">
        <v>10.5</v>
      </c>
      <c r="AB2158" s="137">
        <v>0</v>
      </c>
      <c r="AC2158" s="137"/>
      <c r="AD2158" s="137"/>
      <c r="AE2158" s="144"/>
      <c r="AF2158" s="144"/>
      <c r="AG2158" s="144"/>
      <c r="AH2158" s="144"/>
      <c r="AI2158" s="144" t="s">
        <v>596</v>
      </c>
      <c r="AJ2158" s="145">
        <v>44644</v>
      </c>
      <c r="AK2158" s="146">
        <v>46234.5186342593</v>
      </c>
    </row>
    <row r="2159" s="134" customFormat="1" ht="38.8" customHeight="1" spans="1:37">
      <c r="A2159" s="138" t="s">
        <v>29</v>
      </c>
      <c r="B2159" s="138" t="s">
        <v>496</v>
      </c>
      <c r="C2159" s="137" t="s">
        <v>26</v>
      </c>
      <c r="D2159" s="138" t="s">
        <v>113</v>
      </c>
      <c r="E2159" s="138" t="s">
        <v>587</v>
      </c>
      <c r="F2159" s="138" t="s">
        <v>296</v>
      </c>
      <c r="G2159" s="138" t="s">
        <v>2235</v>
      </c>
      <c r="H2159" s="138" t="s">
        <v>5780</v>
      </c>
      <c r="I2159" s="142" t="s">
        <v>590</v>
      </c>
      <c r="J2159" s="137" t="s">
        <v>818</v>
      </c>
      <c r="K2159" s="138" t="s">
        <v>3868</v>
      </c>
      <c r="L2159" s="138" t="s">
        <v>603</v>
      </c>
      <c r="M2159" s="140" t="s">
        <v>5100</v>
      </c>
      <c r="N2159" s="138" t="s">
        <v>5101</v>
      </c>
      <c r="O2159" s="138" t="s">
        <v>513</v>
      </c>
      <c r="P2159" s="138" t="s">
        <v>3868</v>
      </c>
      <c r="Q2159" s="138" t="s">
        <v>3867</v>
      </c>
      <c r="R2159" s="138"/>
      <c r="S2159" s="138">
        <v>1</v>
      </c>
      <c r="T2159" s="138">
        <v>15</v>
      </c>
      <c r="U2159" s="138">
        <v>0</v>
      </c>
      <c r="V2159" s="140">
        <v>30</v>
      </c>
      <c r="W2159" s="138">
        <v>0</v>
      </c>
      <c r="X2159" s="138">
        <v>15</v>
      </c>
      <c r="Y2159" s="140"/>
      <c r="Z2159" s="138"/>
      <c r="AA2159" s="137">
        <v>10.5</v>
      </c>
      <c r="AB2159" s="137">
        <v>0</v>
      </c>
      <c r="AC2159" s="137"/>
      <c r="AD2159" s="137"/>
      <c r="AE2159" s="144"/>
      <c r="AF2159" s="144"/>
      <c r="AG2159" s="144"/>
      <c r="AH2159" s="144"/>
      <c r="AI2159" s="144" t="s">
        <v>596</v>
      </c>
      <c r="AJ2159" s="145">
        <v>44644</v>
      </c>
      <c r="AK2159" s="146">
        <v>46234.5186342593</v>
      </c>
    </row>
    <row r="2160" s="134" customFormat="1" ht="38.8" customHeight="1" spans="1:37">
      <c r="A2160" s="138" t="s">
        <v>29</v>
      </c>
      <c r="B2160" s="138" t="s">
        <v>496</v>
      </c>
      <c r="C2160" s="137" t="s">
        <v>26</v>
      </c>
      <c r="D2160" s="138" t="s">
        <v>112</v>
      </c>
      <c r="E2160" s="138" t="s">
        <v>587</v>
      </c>
      <c r="F2160" s="138" t="s">
        <v>293</v>
      </c>
      <c r="G2160" s="138" t="s">
        <v>729</v>
      </c>
      <c r="H2160" s="138" t="s">
        <v>5781</v>
      </c>
      <c r="I2160" s="142" t="s">
        <v>590</v>
      </c>
      <c r="J2160" s="137" t="s">
        <v>818</v>
      </c>
      <c r="K2160" s="138" t="s">
        <v>3868</v>
      </c>
      <c r="L2160" s="138" t="s">
        <v>603</v>
      </c>
      <c r="M2160" s="140" t="s">
        <v>4981</v>
      </c>
      <c r="N2160" s="138" t="s">
        <v>4982</v>
      </c>
      <c r="O2160" s="138" t="s">
        <v>513</v>
      </c>
      <c r="P2160" s="138" t="s">
        <v>3868</v>
      </c>
      <c r="Q2160" s="138" t="s">
        <v>3867</v>
      </c>
      <c r="R2160" s="138"/>
      <c r="S2160" s="138">
        <v>1</v>
      </c>
      <c r="T2160" s="138">
        <v>20</v>
      </c>
      <c r="U2160" s="138">
        <v>0</v>
      </c>
      <c r="V2160" s="140">
        <v>20</v>
      </c>
      <c r="W2160" s="138">
        <v>0</v>
      </c>
      <c r="X2160" s="138">
        <v>20</v>
      </c>
      <c r="Y2160" s="140"/>
      <c r="Z2160" s="138"/>
      <c r="AA2160" s="137">
        <v>14</v>
      </c>
      <c r="AB2160" s="137">
        <v>0</v>
      </c>
      <c r="AC2160" s="137"/>
      <c r="AD2160" s="137"/>
      <c r="AE2160" s="144"/>
      <c r="AF2160" s="144"/>
      <c r="AG2160" s="144"/>
      <c r="AH2160" s="144"/>
      <c r="AI2160" s="144" t="s">
        <v>596</v>
      </c>
      <c r="AJ2160" s="145">
        <v>45704</v>
      </c>
      <c r="AK2160" s="146">
        <v>46234.4690625</v>
      </c>
    </row>
    <row r="2161" s="134" customFormat="1" ht="38.8" customHeight="1" spans="1:37">
      <c r="A2161" s="138" t="s">
        <v>29</v>
      </c>
      <c r="B2161" s="138" t="s">
        <v>496</v>
      </c>
      <c r="C2161" s="137" t="s">
        <v>26</v>
      </c>
      <c r="D2161" s="138" t="s">
        <v>110</v>
      </c>
      <c r="E2161" s="138" t="s">
        <v>625</v>
      </c>
      <c r="F2161" s="138" t="s">
        <v>288</v>
      </c>
      <c r="G2161" s="138" t="s">
        <v>1947</v>
      </c>
      <c r="H2161" s="138" t="s">
        <v>5782</v>
      </c>
      <c r="I2161" s="142" t="s">
        <v>601</v>
      </c>
      <c r="J2161" s="137" t="s">
        <v>818</v>
      </c>
      <c r="K2161" s="138" t="s">
        <v>3903</v>
      </c>
      <c r="L2161" s="138" t="s">
        <v>603</v>
      </c>
      <c r="M2161" s="140" t="s">
        <v>492</v>
      </c>
      <c r="N2161" s="138" t="s">
        <v>491</v>
      </c>
      <c r="O2161" s="138" t="s">
        <v>452</v>
      </c>
      <c r="P2161" s="138" t="s">
        <v>3881</v>
      </c>
      <c r="Q2161" s="138" t="s">
        <v>4218</v>
      </c>
      <c r="R2161" s="138" t="s">
        <v>7</v>
      </c>
      <c r="S2161" s="138">
        <v>1</v>
      </c>
      <c r="T2161" s="138">
        <v>160</v>
      </c>
      <c r="U2161" s="138">
        <v>160</v>
      </c>
      <c r="V2161" s="140">
        <v>160</v>
      </c>
      <c r="W2161" s="138">
        <v>160</v>
      </c>
      <c r="X2161" s="138">
        <v>0</v>
      </c>
      <c r="Y2161" s="140"/>
      <c r="Z2161" s="138"/>
      <c r="AA2161" s="137">
        <v>160</v>
      </c>
      <c r="AB2161" s="137">
        <v>160</v>
      </c>
      <c r="AC2161" s="137"/>
      <c r="AD2161" s="137"/>
      <c r="AE2161" s="144"/>
      <c r="AF2161" s="144"/>
      <c r="AG2161" s="144"/>
      <c r="AH2161" s="144" t="s">
        <v>651</v>
      </c>
      <c r="AI2161" s="144" t="s">
        <v>607</v>
      </c>
      <c r="AJ2161" s="145">
        <v>46222</v>
      </c>
      <c r="AK2161" s="146">
        <v>46233.7683449074</v>
      </c>
    </row>
    <row r="2162" s="134" customFormat="1" ht="38.8" customHeight="1" spans="1:37">
      <c r="A2162" s="138" t="s">
        <v>29</v>
      </c>
      <c r="B2162" s="138" t="s">
        <v>496</v>
      </c>
      <c r="C2162" s="137" t="s">
        <v>26</v>
      </c>
      <c r="D2162" s="138" t="s">
        <v>110</v>
      </c>
      <c r="E2162" s="138" t="s">
        <v>625</v>
      </c>
      <c r="F2162" s="138" t="s">
        <v>287</v>
      </c>
      <c r="G2162" s="138" t="s">
        <v>1970</v>
      </c>
      <c r="H2162" s="138" t="s">
        <v>5783</v>
      </c>
      <c r="I2162" s="142" t="s">
        <v>590</v>
      </c>
      <c r="J2162" s="137" t="s">
        <v>949</v>
      </c>
      <c r="K2162" s="138" t="s">
        <v>3868</v>
      </c>
      <c r="L2162" s="138" t="s">
        <v>603</v>
      </c>
      <c r="M2162" s="140" t="s">
        <v>4408</v>
      </c>
      <c r="N2162" s="138" t="s">
        <v>4409</v>
      </c>
      <c r="O2162" s="138" t="s">
        <v>513</v>
      </c>
      <c r="P2162" s="138" t="s">
        <v>3868</v>
      </c>
      <c r="Q2162" s="138" t="s">
        <v>3867</v>
      </c>
      <c r="R2162" s="138"/>
      <c r="S2162" s="138">
        <v>1</v>
      </c>
      <c r="T2162" s="138">
        <v>105</v>
      </c>
      <c r="U2162" s="138">
        <v>0</v>
      </c>
      <c r="V2162" s="140">
        <v>105</v>
      </c>
      <c r="W2162" s="138">
        <v>0</v>
      </c>
      <c r="X2162" s="138">
        <v>105</v>
      </c>
      <c r="Y2162" s="140"/>
      <c r="Z2162" s="138"/>
      <c r="AA2162" s="137">
        <v>105</v>
      </c>
      <c r="AB2162" s="137">
        <v>0</v>
      </c>
      <c r="AC2162" s="137"/>
      <c r="AD2162" s="137"/>
      <c r="AE2162" s="144"/>
      <c r="AF2162" s="144"/>
      <c r="AG2162" s="144"/>
      <c r="AH2162" s="144"/>
      <c r="AI2162" s="144" t="s">
        <v>596</v>
      </c>
      <c r="AJ2162" s="145">
        <v>45919</v>
      </c>
      <c r="AK2162" s="146">
        <v>46233.7389351852</v>
      </c>
    </row>
    <row r="2163" s="134" customFormat="1" ht="38.8" customHeight="1" spans="1:37">
      <c r="A2163" s="138" t="s">
        <v>29</v>
      </c>
      <c r="B2163" s="138" t="s">
        <v>496</v>
      </c>
      <c r="C2163" s="137" t="s">
        <v>26</v>
      </c>
      <c r="D2163" s="138" t="s">
        <v>102</v>
      </c>
      <c r="E2163" s="138" t="s">
        <v>587</v>
      </c>
      <c r="F2163" s="138" t="s">
        <v>273</v>
      </c>
      <c r="G2163" s="138" t="s">
        <v>1954</v>
      </c>
      <c r="H2163" s="138" t="s">
        <v>5784</v>
      </c>
      <c r="I2163" s="142" t="s">
        <v>590</v>
      </c>
      <c r="J2163" s="137" t="s">
        <v>949</v>
      </c>
      <c r="K2163" s="138" t="s">
        <v>3868</v>
      </c>
      <c r="L2163" s="138" t="s">
        <v>603</v>
      </c>
      <c r="M2163" s="140" t="s">
        <v>5785</v>
      </c>
      <c r="N2163" s="138" t="s">
        <v>5786</v>
      </c>
      <c r="O2163" s="138" t="s">
        <v>513</v>
      </c>
      <c r="P2163" s="138" t="s">
        <v>3868</v>
      </c>
      <c r="Q2163" s="138" t="s">
        <v>3867</v>
      </c>
      <c r="R2163" s="138"/>
      <c r="S2163" s="138">
        <v>1</v>
      </c>
      <c r="T2163" s="138">
        <v>150</v>
      </c>
      <c r="U2163" s="138">
        <v>0</v>
      </c>
      <c r="V2163" s="140">
        <v>150</v>
      </c>
      <c r="W2163" s="138">
        <v>0</v>
      </c>
      <c r="X2163" s="138">
        <v>150</v>
      </c>
      <c r="Y2163" s="140"/>
      <c r="Z2163" s="138"/>
      <c r="AA2163" s="137">
        <v>105</v>
      </c>
      <c r="AB2163" s="137">
        <v>0</v>
      </c>
      <c r="AC2163" s="137"/>
      <c r="AD2163" s="137"/>
      <c r="AE2163" s="144"/>
      <c r="AF2163" s="144"/>
      <c r="AG2163" s="144"/>
      <c r="AH2163" s="144"/>
      <c r="AI2163" s="144" t="s">
        <v>596</v>
      </c>
      <c r="AJ2163" s="144"/>
      <c r="AK2163" s="146">
        <v>46233.7368518518</v>
      </c>
    </row>
    <row r="2164" s="134" customFormat="1" ht="38.8" customHeight="1" spans="1:37">
      <c r="A2164" s="138" t="s">
        <v>29</v>
      </c>
      <c r="B2164" s="138" t="s">
        <v>496</v>
      </c>
      <c r="C2164" s="137" t="s">
        <v>26</v>
      </c>
      <c r="D2164" s="138" t="s">
        <v>106</v>
      </c>
      <c r="E2164" s="138" t="s">
        <v>625</v>
      </c>
      <c r="F2164" s="138" t="s">
        <v>281</v>
      </c>
      <c r="G2164" s="138" t="s">
        <v>1927</v>
      </c>
      <c r="H2164" s="138" t="s">
        <v>5787</v>
      </c>
      <c r="I2164" s="142" t="s">
        <v>645</v>
      </c>
      <c r="J2164" s="137" t="s">
        <v>602</v>
      </c>
      <c r="K2164" s="138" t="s">
        <v>4087</v>
      </c>
      <c r="L2164" s="138" t="s">
        <v>603</v>
      </c>
      <c r="M2164" s="140" t="s">
        <v>523</v>
      </c>
      <c r="N2164" s="138" t="s">
        <v>522</v>
      </c>
      <c r="O2164" s="138" t="s">
        <v>452</v>
      </c>
      <c r="P2164" s="138" t="s">
        <v>4088</v>
      </c>
      <c r="Q2164" s="138" t="s">
        <v>4089</v>
      </c>
      <c r="R2164" s="138" t="s">
        <v>6</v>
      </c>
      <c r="S2164" s="138">
        <v>1</v>
      </c>
      <c r="T2164" s="138">
        <v>35</v>
      </c>
      <c r="U2164" s="138">
        <v>128</v>
      </c>
      <c r="V2164" s="140">
        <v>128</v>
      </c>
      <c r="W2164" s="138">
        <v>35</v>
      </c>
      <c r="X2164" s="138">
        <v>0</v>
      </c>
      <c r="Y2164" s="140"/>
      <c r="Z2164" s="138"/>
      <c r="AA2164" s="137">
        <v>35</v>
      </c>
      <c r="AB2164" s="137">
        <v>35</v>
      </c>
      <c r="AC2164" s="137"/>
      <c r="AD2164" s="137"/>
      <c r="AE2164" s="144"/>
      <c r="AF2164" s="144"/>
      <c r="AG2164" s="144"/>
      <c r="AH2164" s="144" t="s">
        <v>651</v>
      </c>
      <c r="AI2164" s="144" t="s">
        <v>607</v>
      </c>
      <c r="AJ2164" s="145">
        <v>45402</v>
      </c>
      <c r="AK2164" s="146">
        <v>46233.7227199074</v>
      </c>
    </row>
    <row r="2165" s="134" customFormat="1" ht="38.8" customHeight="1" spans="1:37">
      <c r="A2165" s="138" t="s">
        <v>29</v>
      </c>
      <c r="B2165" s="138" t="s">
        <v>496</v>
      </c>
      <c r="C2165" s="137" t="s">
        <v>26</v>
      </c>
      <c r="D2165" s="138" t="s">
        <v>106</v>
      </c>
      <c r="E2165" s="138" t="s">
        <v>625</v>
      </c>
      <c r="F2165" s="138" t="s">
        <v>281</v>
      </c>
      <c r="G2165" s="138" t="s">
        <v>1927</v>
      </c>
      <c r="H2165" s="138" t="s">
        <v>5787</v>
      </c>
      <c r="I2165" s="142" t="s">
        <v>645</v>
      </c>
      <c r="J2165" s="137" t="s">
        <v>602</v>
      </c>
      <c r="K2165" s="138" t="s">
        <v>4087</v>
      </c>
      <c r="L2165" s="138" t="s">
        <v>603</v>
      </c>
      <c r="M2165" s="140" t="s">
        <v>507</v>
      </c>
      <c r="N2165" s="138" t="s">
        <v>506</v>
      </c>
      <c r="O2165" s="138" t="s">
        <v>452</v>
      </c>
      <c r="P2165" s="138" t="s">
        <v>4088</v>
      </c>
      <c r="Q2165" s="138" t="s">
        <v>4089</v>
      </c>
      <c r="R2165" s="138" t="s">
        <v>6</v>
      </c>
      <c r="S2165" s="138">
        <v>1</v>
      </c>
      <c r="T2165" s="138">
        <v>58</v>
      </c>
      <c r="U2165" s="138">
        <v>128</v>
      </c>
      <c r="V2165" s="140">
        <v>128</v>
      </c>
      <c r="W2165" s="138">
        <v>58</v>
      </c>
      <c r="X2165" s="138">
        <v>0</v>
      </c>
      <c r="Y2165" s="140"/>
      <c r="Z2165" s="138"/>
      <c r="AA2165" s="137">
        <v>58</v>
      </c>
      <c r="AB2165" s="137">
        <v>58</v>
      </c>
      <c r="AC2165" s="137"/>
      <c r="AD2165" s="137"/>
      <c r="AE2165" s="144"/>
      <c r="AF2165" s="144"/>
      <c r="AG2165" s="144"/>
      <c r="AH2165" s="144" t="s">
        <v>651</v>
      </c>
      <c r="AI2165" s="144" t="s">
        <v>607</v>
      </c>
      <c r="AJ2165" s="145">
        <v>45402</v>
      </c>
      <c r="AK2165" s="146">
        <v>46233.7227199074</v>
      </c>
    </row>
    <row r="2166" s="134" customFormat="1" ht="38.8" customHeight="1" spans="1:37">
      <c r="A2166" s="138" t="s">
        <v>29</v>
      </c>
      <c r="B2166" s="138" t="s">
        <v>496</v>
      </c>
      <c r="C2166" s="137" t="s">
        <v>26</v>
      </c>
      <c r="D2166" s="138" t="s">
        <v>106</v>
      </c>
      <c r="E2166" s="138" t="s">
        <v>625</v>
      </c>
      <c r="F2166" s="138" t="s">
        <v>281</v>
      </c>
      <c r="G2166" s="138" t="s">
        <v>1927</v>
      </c>
      <c r="H2166" s="138" t="s">
        <v>5787</v>
      </c>
      <c r="I2166" s="142" t="s">
        <v>645</v>
      </c>
      <c r="J2166" s="137" t="s">
        <v>602</v>
      </c>
      <c r="K2166" s="138" t="s">
        <v>4087</v>
      </c>
      <c r="L2166" s="138" t="s">
        <v>603</v>
      </c>
      <c r="M2166" s="140" t="s">
        <v>451</v>
      </c>
      <c r="N2166" s="138" t="s">
        <v>450</v>
      </c>
      <c r="O2166" s="138" t="s">
        <v>452</v>
      </c>
      <c r="P2166" s="138" t="s">
        <v>4088</v>
      </c>
      <c r="Q2166" s="138" t="s">
        <v>4089</v>
      </c>
      <c r="R2166" s="138" t="s">
        <v>6</v>
      </c>
      <c r="S2166" s="138">
        <v>1</v>
      </c>
      <c r="T2166" s="138">
        <v>35</v>
      </c>
      <c r="U2166" s="138">
        <v>128</v>
      </c>
      <c r="V2166" s="140">
        <v>128</v>
      </c>
      <c r="W2166" s="138">
        <v>35</v>
      </c>
      <c r="X2166" s="138">
        <v>0</v>
      </c>
      <c r="Y2166" s="140"/>
      <c r="Z2166" s="138"/>
      <c r="AA2166" s="137">
        <v>35</v>
      </c>
      <c r="AB2166" s="137">
        <v>35</v>
      </c>
      <c r="AC2166" s="137"/>
      <c r="AD2166" s="137"/>
      <c r="AE2166" s="144"/>
      <c r="AF2166" s="144"/>
      <c r="AG2166" s="144"/>
      <c r="AH2166" s="144" t="s">
        <v>651</v>
      </c>
      <c r="AI2166" s="144" t="s">
        <v>607</v>
      </c>
      <c r="AJ2166" s="145">
        <v>45402</v>
      </c>
      <c r="AK2166" s="146">
        <v>46233.7227199074</v>
      </c>
    </row>
    <row r="2167" s="134" customFormat="1" ht="38.8" customHeight="1" spans="1:37">
      <c r="A2167" s="138" t="s">
        <v>29</v>
      </c>
      <c r="B2167" s="138" t="s">
        <v>496</v>
      </c>
      <c r="C2167" s="137" t="s">
        <v>26</v>
      </c>
      <c r="D2167" s="138" t="s">
        <v>110</v>
      </c>
      <c r="E2167" s="138" t="s">
        <v>625</v>
      </c>
      <c r="F2167" s="138" t="s">
        <v>288</v>
      </c>
      <c r="G2167" s="138" t="s">
        <v>1947</v>
      </c>
      <c r="H2167" s="138" t="s">
        <v>2009</v>
      </c>
      <c r="I2167" s="142" t="s">
        <v>601</v>
      </c>
      <c r="J2167" s="137" t="s">
        <v>591</v>
      </c>
      <c r="K2167" s="138" t="s">
        <v>3898</v>
      </c>
      <c r="L2167" s="138" t="s">
        <v>603</v>
      </c>
      <c r="M2167" s="140" t="s">
        <v>5788</v>
      </c>
      <c r="N2167" s="138" t="s">
        <v>5789</v>
      </c>
      <c r="O2167" s="138" t="s">
        <v>513</v>
      </c>
      <c r="P2167" s="138" t="s">
        <v>3868</v>
      </c>
      <c r="Q2167" s="138" t="s">
        <v>3867</v>
      </c>
      <c r="R2167" s="138"/>
      <c r="S2167" s="138">
        <v>1</v>
      </c>
      <c r="T2167" s="138">
        <v>50</v>
      </c>
      <c r="U2167" s="138">
        <v>200</v>
      </c>
      <c r="V2167" s="140">
        <v>200</v>
      </c>
      <c r="W2167" s="138">
        <v>50</v>
      </c>
      <c r="X2167" s="138">
        <v>0</v>
      </c>
      <c r="Y2167" s="140"/>
      <c r="Z2167" s="138"/>
      <c r="AA2167" s="137">
        <v>50</v>
      </c>
      <c r="AB2167" s="137">
        <v>50</v>
      </c>
      <c r="AC2167" s="137"/>
      <c r="AD2167" s="137"/>
      <c r="AE2167" s="144"/>
      <c r="AF2167" s="144"/>
      <c r="AG2167" s="144"/>
      <c r="AH2167" s="144" t="s">
        <v>651</v>
      </c>
      <c r="AI2167" s="144" t="s">
        <v>607</v>
      </c>
      <c r="AJ2167" s="145">
        <v>46204</v>
      </c>
      <c r="AK2167" s="146">
        <v>46233.6921064815</v>
      </c>
    </row>
    <row r="2168" s="134" customFormat="1" ht="38.8" customHeight="1" spans="1:37">
      <c r="A2168" s="138" t="s">
        <v>29</v>
      </c>
      <c r="B2168" s="138" t="s">
        <v>496</v>
      </c>
      <c r="C2168" s="137" t="s">
        <v>26</v>
      </c>
      <c r="D2168" s="138" t="s">
        <v>110</v>
      </c>
      <c r="E2168" s="138" t="s">
        <v>625</v>
      </c>
      <c r="F2168" s="138" t="s">
        <v>288</v>
      </c>
      <c r="G2168" s="138" t="s">
        <v>1947</v>
      </c>
      <c r="H2168" s="138" t="s">
        <v>5790</v>
      </c>
      <c r="I2168" s="142" t="s">
        <v>590</v>
      </c>
      <c r="J2168" s="137" t="s">
        <v>591</v>
      </c>
      <c r="K2168" s="138" t="s">
        <v>3868</v>
      </c>
      <c r="L2168" s="138" t="s">
        <v>592</v>
      </c>
      <c r="M2168" s="140" t="s">
        <v>5791</v>
      </c>
      <c r="N2168" s="138" t="s">
        <v>5792</v>
      </c>
      <c r="O2168" s="138" t="s">
        <v>513</v>
      </c>
      <c r="P2168" s="138" t="s">
        <v>3868</v>
      </c>
      <c r="Q2168" s="138" t="s">
        <v>3867</v>
      </c>
      <c r="R2168" s="138"/>
      <c r="S2168" s="138">
        <v>1</v>
      </c>
      <c r="T2168" s="138">
        <v>20</v>
      </c>
      <c r="U2168" s="138">
        <v>20</v>
      </c>
      <c r="V2168" s="140">
        <v>20</v>
      </c>
      <c r="W2168" s="138">
        <v>20</v>
      </c>
      <c r="X2168" s="138">
        <v>0</v>
      </c>
      <c r="Y2168" s="140" t="s">
        <v>670</v>
      </c>
      <c r="Z2168" s="138"/>
      <c r="AA2168" s="137">
        <v>20</v>
      </c>
      <c r="AB2168" s="137">
        <v>20</v>
      </c>
      <c r="AC2168" s="137"/>
      <c r="AD2168" s="137"/>
      <c r="AE2168" s="144"/>
      <c r="AF2168" s="144"/>
      <c r="AG2168" s="144"/>
      <c r="AH2168" s="144" t="s">
        <v>651</v>
      </c>
      <c r="AI2168" s="144" t="s">
        <v>607</v>
      </c>
      <c r="AJ2168" s="145">
        <v>41485</v>
      </c>
      <c r="AK2168" s="146">
        <v>46233.5909606482</v>
      </c>
    </row>
    <row r="2169" s="134" customFormat="1" ht="38.8" customHeight="1" spans="1:37">
      <c r="A2169" s="138" t="s">
        <v>29</v>
      </c>
      <c r="B2169" s="138" t="s">
        <v>496</v>
      </c>
      <c r="C2169" s="137" t="s">
        <v>26</v>
      </c>
      <c r="D2169" s="138" t="s">
        <v>110</v>
      </c>
      <c r="E2169" s="138" t="s">
        <v>625</v>
      </c>
      <c r="F2169" s="138" t="s">
        <v>288</v>
      </c>
      <c r="G2169" s="138" t="s">
        <v>1947</v>
      </c>
      <c r="H2169" s="138" t="s">
        <v>2004</v>
      </c>
      <c r="I2169" s="142" t="s">
        <v>601</v>
      </c>
      <c r="J2169" s="137" t="s">
        <v>591</v>
      </c>
      <c r="K2169" s="138" t="s">
        <v>3898</v>
      </c>
      <c r="L2169" s="138" t="s">
        <v>603</v>
      </c>
      <c r="M2169" s="140" t="s">
        <v>3879</v>
      </c>
      <c r="N2169" s="138" t="s">
        <v>3880</v>
      </c>
      <c r="O2169" s="138" t="s">
        <v>461</v>
      </c>
      <c r="P2169" s="138" t="s">
        <v>3881</v>
      </c>
      <c r="Q2169" s="138" t="s">
        <v>3882</v>
      </c>
      <c r="R2169" s="138" t="s">
        <v>8</v>
      </c>
      <c r="S2169" s="138">
        <v>1</v>
      </c>
      <c r="T2169" s="138">
        <v>50</v>
      </c>
      <c r="U2169" s="138">
        <v>180</v>
      </c>
      <c r="V2169" s="140">
        <v>180</v>
      </c>
      <c r="W2169" s="138">
        <v>50</v>
      </c>
      <c r="X2169" s="138">
        <v>0</v>
      </c>
      <c r="Y2169" s="140"/>
      <c r="Z2169" s="138"/>
      <c r="AA2169" s="137">
        <v>50</v>
      </c>
      <c r="AB2169" s="137">
        <v>50</v>
      </c>
      <c r="AC2169" s="137"/>
      <c r="AD2169" s="137"/>
      <c r="AE2169" s="144"/>
      <c r="AF2169" s="144"/>
      <c r="AG2169" s="144"/>
      <c r="AH2169" s="144" t="s">
        <v>651</v>
      </c>
      <c r="AI2169" s="144" t="s">
        <v>607</v>
      </c>
      <c r="AJ2169" s="145">
        <v>46231</v>
      </c>
      <c r="AK2169" s="146">
        <v>46233.5534027778</v>
      </c>
    </row>
    <row r="2170" s="134" customFormat="1" ht="38.8" customHeight="1" spans="1:37">
      <c r="A2170" s="138" t="s">
        <v>29</v>
      </c>
      <c r="B2170" s="138" t="s">
        <v>496</v>
      </c>
      <c r="C2170" s="137" t="s">
        <v>26</v>
      </c>
      <c r="D2170" s="138" t="s">
        <v>110</v>
      </c>
      <c r="E2170" s="138" t="s">
        <v>625</v>
      </c>
      <c r="F2170" s="138" t="s">
        <v>287</v>
      </c>
      <c r="G2170" s="138" t="s">
        <v>1970</v>
      </c>
      <c r="H2170" s="138" t="s">
        <v>2002</v>
      </c>
      <c r="I2170" s="142" t="s">
        <v>590</v>
      </c>
      <c r="J2170" s="137" t="s">
        <v>818</v>
      </c>
      <c r="K2170" s="138" t="s">
        <v>3868</v>
      </c>
      <c r="L2170" s="138" t="s">
        <v>592</v>
      </c>
      <c r="M2170" s="140" t="s">
        <v>5793</v>
      </c>
      <c r="N2170" s="138" t="s">
        <v>5794</v>
      </c>
      <c r="O2170" s="138" t="s">
        <v>513</v>
      </c>
      <c r="P2170" s="138" t="s">
        <v>3868</v>
      </c>
      <c r="Q2170" s="138" t="s">
        <v>3867</v>
      </c>
      <c r="R2170" s="138"/>
      <c r="S2170" s="138">
        <v>1</v>
      </c>
      <c r="T2170" s="138">
        <v>320</v>
      </c>
      <c r="U2170" s="138">
        <v>0</v>
      </c>
      <c r="V2170" s="140">
        <v>350</v>
      </c>
      <c r="W2170" s="138">
        <v>0</v>
      </c>
      <c r="X2170" s="138">
        <v>320</v>
      </c>
      <c r="Y2170" s="140" t="s">
        <v>1519</v>
      </c>
      <c r="Z2170" s="138"/>
      <c r="AA2170" s="137">
        <v>320</v>
      </c>
      <c r="AB2170" s="137">
        <v>0</v>
      </c>
      <c r="AC2170" s="137"/>
      <c r="AD2170" s="137"/>
      <c r="AE2170" s="144"/>
      <c r="AF2170" s="144"/>
      <c r="AG2170" s="144"/>
      <c r="AH2170" s="144"/>
      <c r="AI2170" s="144" t="s">
        <v>596</v>
      </c>
      <c r="AJ2170" s="145">
        <v>43981</v>
      </c>
      <c r="AK2170" s="146">
        <v>46233.4916319444</v>
      </c>
    </row>
    <row r="2171" s="134" customFormat="1" ht="38.8" customHeight="1" spans="1:37">
      <c r="A2171" s="138" t="s">
        <v>29</v>
      </c>
      <c r="B2171" s="138" t="s">
        <v>496</v>
      </c>
      <c r="C2171" s="137" t="s">
        <v>26</v>
      </c>
      <c r="D2171" s="138" t="s">
        <v>104</v>
      </c>
      <c r="E2171" s="138" t="s">
        <v>587</v>
      </c>
      <c r="F2171" s="138" t="s">
        <v>275</v>
      </c>
      <c r="G2171" s="138" t="s">
        <v>2213</v>
      </c>
      <c r="H2171" s="138" t="s">
        <v>5795</v>
      </c>
      <c r="I2171" s="142" t="s">
        <v>590</v>
      </c>
      <c r="J2171" s="137" t="s">
        <v>591</v>
      </c>
      <c r="K2171" s="138" t="s">
        <v>593</v>
      </c>
      <c r="L2171" s="138" t="s">
        <v>603</v>
      </c>
      <c r="M2171" s="140" t="s">
        <v>3931</v>
      </c>
      <c r="N2171" s="138" t="s">
        <v>3932</v>
      </c>
      <c r="O2171" s="138" t="s">
        <v>513</v>
      </c>
      <c r="P2171" s="138" t="s">
        <v>3866</v>
      </c>
      <c r="Q2171" s="138" t="s">
        <v>3867</v>
      </c>
      <c r="R2171" s="138"/>
      <c r="S2171" s="138">
        <v>1</v>
      </c>
      <c r="T2171" s="138">
        <v>0</v>
      </c>
      <c r="U2171" s="138">
        <v>0</v>
      </c>
      <c r="V2171" s="140">
        <v>0</v>
      </c>
      <c r="W2171" s="138">
        <v>0</v>
      </c>
      <c r="X2171" s="138">
        <v>0</v>
      </c>
      <c r="Y2171" s="140"/>
      <c r="Z2171" s="138"/>
      <c r="AA2171" s="137">
        <v>0</v>
      </c>
      <c r="AB2171" s="137">
        <v>0</v>
      </c>
      <c r="AC2171" s="137"/>
      <c r="AD2171" s="137"/>
      <c r="AE2171" s="144"/>
      <c r="AF2171" s="144"/>
      <c r="AG2171" s="144"/>
      <c r="AH2171" s="144"/>
      <c r="AI2171" s="144" t="s">
        <v>596</v>
      </c>
      <c r="AJ2171" s="145">
        <v>45116</v>
      </c>
      <c r="AK2171" s="146">
        <v>46232.4304050926</v>
      </c>
    </row>
    <row r="2172" s="134" customFormat="1" ht="38.8" customHeight="1" spans="1:37">
      <c r="A2172" s="138" t="s">
        <v>29</v>
      </c>
      <c r="B2172" s="138" t="s">
        <v>496</v>
      </c>
      <c r="C2172" s="137" t="s">
        <v>26</v>
      </c>
      <c r="D2172" s="138" t="s">
        <v>114</v>
      </c>
      <c r="E2172" s="138" t="s">
        <v>587</v>
      </c>
      <c r="F2172" s="138" t="s">
        <v>305</v>
      </c>
      <c r="G2172" s="138" t="s">
        <v>2169</v>
      </c>
      <c r="H2172" s="138" t="s">
        <v>5796</v>
      </c>
      <c r="I2172" s="142" t="s">
        <v>590</v>
      </c>
      <c r="J2172" s="137" t="s">
        <v>1199</v>
      </c>
      <c r="K2172" s="138" t="s">
        <v>4050</v>
      </c>
      <c r="L2172" s="138" t="s">
        <v>603</v>
      </c>
      <c r="M2172" s="140" t="s">
        <v>4082</v>
      </c>
      <c r="N2172" s="138" t="s">
        <v>4083</v>
      </c>
      <c r="O2172" s="138" t="s">
        <v>461</v>
      </c>
      <c r="P2172" s="138" t="s">
        <v>3881</v>
      </c>
      <c r="Q2172" s="138" t="s">
        <v>4053</v>
      </c>
      <c r="R2172" s="138"/>
      <c r="S2172" s="138">
        <v>1</v>
      </c>
      <c r="T2172" s="138">
        <v>350</v>
      </c>
      <c r="U2172" s="138">
        <v>0</v>
      </c>
      <c r="V2172" s="140">
        <v>350</v>
      </c>
      <c r="W2172" s="138">
        <v>0</v>
      </c>
      <c r="X2172" s="138">
        <v>350</v>
      </c>
      <c r="Y2172" s="140" t="s">
        <v>678</v>
      </c>
      <c r="Z2172" s="138"/>
      <c r="AA2172" s="137">
        <v>343</v>
      </c>
      <c r="AB2172" s="137">
        <v>0</v>
      </c>
      <c r="AC2172" s="137"/>
      <c r="AD2172" s="137"/>
      <c r="AE2172" s="144"/>
      <c r="AF2172" s="144"/>
      <c r="AG2172" s="144"/>
      <c r="AH2172" s="144"/>
      <c r="AI2172" s="144" t="s">
        <v>596</v>
      </c>
      <c r="AJ2172" s="145">
        <v>45632</v>
      </c>
      <c r="AK2172" s="146">
        <v>46233.369224537</v>
      </c>
    </row>
    <row r="2173" s="134" customFormat="1" ht="38.8" customHeight="1" spans="1:37">
      <c r="A2173" s="138" t="s">
        <v>29</v>
      </c>
      <c r="B2173" s="138" t="s">
        <v>496</v>
      </c>
      <c r="C2173" s="137" t="s">
        <v>26</v>
      </c>
      <c r="D2173" s="138" t="s">
        <v>110</v>
      </c>
      <c r="E2173" s="138" t="s">
        <v>625</v>
      </c>
      <c r="F2173" s="138" t="s">
        <v>287</v>
      </c>
      <c r="G2173" s="138" t="s">
        <v>1970</v>
      </c>
      <c r="H2173" s="138" t="s">
        <v>5797</v>
      </c>
      <c r="I2173" s="142" t="s">
        <v>601</v>
      </c>
      <c r="J2173" s="137" t="s">
        <v>591</v>
      </c>
      <c r="K2173" s="138" t="s">
        <v>3878</v>
      </c>
      <c r="L2173" s="138" t="s">
        <v>603</v>
      </c>
      <c r="M2173" s="140" t="s">
        <v>3879</v>
      </c>
      <c r="N2173" s="138" t="s">
        <v>3880</v>
      </c>
      <c r="O2173" s="138" t="s">
        <v>461</v>
      </c>
      <c r="P2173" s="138" t="s">
        <v>3881</v>
      </c>
      <c r="Q2173" s="138" t="s">
        <v>3882</v>
      </c>
      <c r="R2173" s="138" t="s">
        <v>8</v>
      </c>
      <c r="S2173" s="138">
        <v>1</v>
      </c>
      <c r="T2173" s="138">
        <v>50</v>
      </c>
      <c r="U2173" s="138">
        <v>50</v>
      </c>
      <c r="V2173" s="140">
        <v>50</v>
      </c>
      <c r="W2173" s="138">
        <v>50</v>
      </c>
      <c r="X2173" s="138">
        <v>0</v>
      </c>
      <c r="Y2173" s="140"/>
      <c r="Z2173" s="138"/>
      <c r="AA2173" s="137">
        <v>50</v>
      </c>
      <c r="AB2173" s="137">
        <v>50</v>
      </c>
      <c r="AC2173" s="137"/>
      <c r="AD2173" s="137"/>
      <c r="AE2173" s="144"/>
      <c r="AF2173" s="144"/>
      <c r="AG2173" s="144"/>
      <c r="AH2173" s="144" t="s">
        <v>651</v>
      </c>
      <c r="AI2173" s="144" t="s">
        <v>607</v>
      </c>
      <c r="AJ2173" s="145">
        <v>46172</v>
      </c>
      <c r="AK2173" s="146">
        <v>46233.4277083333</v>
      </c>
    </row>
    <row r="2174" s="134" customFormat="1" ht="38.8" customHeight="1" spans="1:37">
      <c r="A2174" s="138" t="s">
        <v>29</v>
      </c>
      <c r="B2174" s="138" t="s">
        <v>496</v>
      </c>
      <c r="C2174" s="137" t="s">
        <v>26</v>
      </c>
      <c r="D2174" s="138" t="s">
        <v>110</v>
      </c>
      <c r="E2174" s="138" t="s">
        <v>625</v>
      </c>
      <c r="F2174" s="138" t="s">
        <v>285</v>
      </c>
      <c r="G2174" s="138" t="s">
        <v>1951</v>
      </c>
      <c r="H2174" s="138" t="s">
        <v>5798</v>
      </c>
      <c r="I2174" s="142" t="s">
        <v>601</v>
      </c>
      <c r="J2174" s="137" t="s">
        <v>591</v>
      </c>
      <c r="K2174" s="138" t="s">
        <v>3878</v>
      </c>
      <c r="L2174" s="138" t="s">
        <v>603</v>
      </c>
      <c r="M2174" s="140" t="s">
        <v>3879</v>
      </c>
      <c r="N2174" s="138" t="s">
        <v>3880</v>
      </c>
      <c r="O2174" s="138" t="s">
        <v>461</v>
      </c>
      <c r="P2174" s="138" t="s">
        <v>3881</v>
      </c>
      <c r="Q2174" s="138" t="s">
        <v>3882</v>
      </c>
      <c r="R2174" s="138" t="s">
        <v>8</v>
      </c>
      <c r="S2174" s="138">
        <v>1</v>
      </c>
      <c r="T2174" s="138">
        <v>50</v>
      </c>
      <c r="U2174" s="138">
        <v>50</v>
      </c>
      <c r="V2174" s="140">
        <v>50</v>
      </c>
      <c r="W2174" s="138">
        <v>50</v>
      </c>
      <c r="X2174" s="138">
        <v>0</v>
      </c>
      <c r="Y2174" s="140"/>
      <c r="Z2174" s="138"/>
      <c r="AA2174" s="137">
        <v>50</v>
      </c>
      <c r="AB2174" s="137">
        <v>50</v>
      </c>
      <c r="AC2174" s="137"/>
      <c r="AD2174" s="137"/>
      <c r="AE2174" s="144"/>
      <c r="AF2174" s="144"/>
      <c r="AG2174" s="144"/>
      <c r="AH2174" s="144" t="s">
        <v>651</v>
      </c>
      <c r="AI2174" s="144" t="s">
        <v>607</v>
      </c>
      <c r="AJ2174" s="145">
        <v>46226</v>
      </c>
      <c r="AK2174" s="146">
        <v>46233.3627199074</v>
      </c>
    </row>
    <row r="2175" s="134" customFormat="1" ht="38.8" customHeight="1" spans="1:37">
      <c r="A2175" s="138" t="s">
        <v>29</v>
      </c>
      <c r="B2175" s="138" t="s">
        <v>496</v>
      </c>
      <c r="C2175" s="137" t="s">
        <v>26</v>
      </c>
      <c r="D2175" s="138" t="s">
        <v>113</v>
      </c>
      <c r="E2175" s="138" t="s">
        <v>587</v>
      </c>
      <c r="F2175" s="138" t="s">
        <v>299</v>
      </c>
      <c r="G2175" s="138" t="s">
        <v>685</v>
      </c>
      <c r="H2175" s="138" t="s">
        <v>5799</v>
      </c>
      <c r="I2175" s="142" t="s">
        <v>590</v>
      </c>
      <c r="J2175" s="137" t="s">
        <v>591</v>
      </c>
      <c r="K2175" s="138" t="s">
        <v>3868</v>
      </c>
      <c r="L2175" s="138" t="s">
        <v>603</v>
      </c>
      <c r="M2175" s="140" t="s">
        <v>4231</v>
      </c>
      <c r="N2175" s="138" t="s">
        <v>4232</v>
      </c>
      <c r="O2175" s="138" t="s">
        <v>513</v>
      </c>
      <c r="P2175" s="138" t="s">
        <v>3868</v>
      </c>
      <c r="Q2175" s="138" t="s">
        <v>3867</v>
      </c>
      <c r="R2175" s="138"/>
      <c r="S2175" s="138">
        <v>1</v>
      </c>
      <c r="T2175" s="138">
        <v>110</v>
      </c>
      <c r="U2175" s="138">
        <v>0</v>
      </c>
      <c r="V2175" s="140">
        <v>110</v>
      </c>
      <c r="W2175" s="138">
        <v>0</v>
      </c>
      <c r="X2175" s="138">
        <v>110</v>
      </c>
      <c r="Y2175" s="140"/>
      <c r="Z2175" s="138"/>
      <c r="AA2175" s="137">
        <v>77</v>
      </c>
      <c r="AB2175" s="137">
        <v>0</v>
      </c>
      <c r="AC2175" s="137"/>
      <c r="AD2175" s="137"/>
      <c r="AE2175" s="144"/>
      <c r="AF2175" s="144"/>
      <c r="AG2175" s="144"/>
      <c r="AH2175" s="144"/>
      <c r="AI2175" s="144" t="s">
        <v>596</v>
      </c>
      <c r="AJ2175" s="145">
        <v>44996</v>
      </c>
      <c r="AK2175" s="146">
        <v>46232.8180555556</v>
      </c>
    </row>
    <row r="2176" s="134" customFormat="1" ht="38.8" customHeight="1" spans="1:37">
      <c r="A2176" s="138" t="s">
        <v>29</v>
      </c>
      <c r="B2176" s="138" t="s">
        <v>496</v>
      </c>
      <c r="C2176" s="137" t="s">
        <v>26</v>
      </c>
      <c r="D2176" s="138" t="s">
        <v>110</v>
      </c>
      <c r="E2176" s="138" t="s">
        <v>625</v>
      </c>
      <c r="F2176" s="138" t="s">
        <v>287</v>
      </c>
      <c r="G2176" s="138" t="s">
        <v>1970</v>
      </c>
      <c r="H2176" s="138" t="s">
        <v>5800</v>
      </c>
      <c r="I2176" s="142" t="s">
        <v>601</v>
      </c>
      <c r="J2176" s="137" t="s">
        <v>621</v>
      </c>
      <c r="K2176" s="138" t="s">
        <v>3878</v>
      </c>
      <c r="L2176" s="138" t="s">
        <v>603</v>
      </c>
      <c r="M2176" s="140" t="s">
        <v>5414</v>
      </c>
      <c r="N2176" s="138" t="s">
        <v>5415</v>
      </c>
      <c r="O2176" s="138" t="s">
        <v>461</v>
      </c>
      <c r="P2176" s="138" t="s">
        <v>3881</v>
      </c>
      <c r="Q2176" s="138" t="s">
        <v>3926</v>
      </c>
      <c r="R2176" s="138" t="s">
        <v>10</v>
      </c>
      <c r="S2176" s="138">
        <v>1</v>
      </c>
      <c r="T2176" s="138">
        <v>5</v>
      </c>
      <c r="U2176" s="138">
        <v>125</v>
      </c>
      <c r="V2176" s="140">
        <v>125</v>
      </c>
      <c r="W2176" s="138">
        <v>5</v>
      </c>
      <c r="X2176" s="138">
        <v>0</v>
      </c>
      <c r="Y2176" s="140"/>
      <c r="Z2176" s="138"/>
      <c r="AA2176" s="137">
        <v>5</v>
      </c>
      <c r="AB2176" s="137">
        <v>5</v>
      </c>
      <c r="AC2176" s="137"/>
      <c r="AD2176" s="137"/>
      <c r="AE2176" s="144"/>
      <c r="AF2176" s="144"/>
      <c r="AG2176" s="144"/>
      <c r="AH2176" s="144" t="s">
        <v>651</v>
      </c>
      <c r="AI2176" s="144" t="s">
        <v>607</v>
      </c>
      <c r="AJ2176" s="145">
        <v>46109</v>
      </c>
      <c r="AK2176" s="146">
        <v>46232.7522916667</v>
      </c>
    </row>
    <row r="2177" s="134" customFormat="1" ht="38.8" customHeight="1" spans="1:37">
      <c r="A2177" s="138" t="s">
        <v>29</v>
      </c>
      <c r="B2177" s="138" t="s">
        <v>496</v>
      </c>
      <c r="C2177" s="137" t="s">
        <v>26</v>
      </c>
      <c r="D2177" s="138" t="s">
        <v>110</v>
      </c>
      <c r="E2177" s="138" t="s">
        <v>625</v>
      </c>
      <c r="F2177" s="138" t="s">
        <v>287</v>
      </c>
      <c r="G2177" s="138" t="s">
        <v>1970</v>
      </c>
      <c r="H2177" s="138" t="s">
        <v>5800</v>
      </c>
      <c r="I2177" s="142" t="s">
        <v>601</v>
      </c>
      <c r="J2177" s="137" t="s">
        <v>621</v>
      </c>
      <c r="K2177" s="138" t="s">
        <v>3878</v>
      </c>
      <c r="L2177" s="138" t="s">
        <v>603</v>
      </c>
      <c r="M2177" s="140" t="s">
        <v>5679</v>
      </c>
      <c r="N2177" s="138" t="s">
        <v>5680</v>
      </c>
      <c r="O2177" s="138" t="s">
        <v>461</v>
      </c>
      <c r="P2177" s="138" t="s">
        <v>3881</v>
      </c>
      <c r="Q2177" s="138" t="s">
        <v>3889</v>
      </c>
      <c r="R2177" s="138" t="s">
        <v>10</v>
      </c>
      <c r="S2177" s="138">
        <v>1</v>
      </c>
      <c r="T2177" s="138">
        <v>40</v>
      </c>
      <c r="U2177" s="138">
        <v>125</v>
      </c>
      <c r="V2177" s="140">
        <v>125</v>
      </c>
      <c r="W2177" s="138">
        <v>40</v>
      </c>
      <c r="X2177" s="138">
        <v>0</v>
      </c>
      <c r="Y2177" s="140"/>
      <c r="Z2177" s="138"/>
      <c r="AA2177" s="137">
        <v>40</v>
      </c>
      <c r="AB2177" s="137">
        <v>40</v>
      </c>
      <c r="AC2177" s="137"/>
      <c r="AD2177" s="137"/>
      <c r="AE2177" s="144"/>
      <c r="AF2177" s="144"/>
      <c r="AG2177" s="144"/>
      <c r="AH2177" s="144" t="s">
        <v>651</v>
      </c>
      <c r="AI2177" s="144" t="s">
        <v>607</v>
      </c>
      <c r="AJ2177" s="145">
        <v>46109</v>
      </c>
      <c r="AK2177" s="146">
        <v>46232.7522916667</v>
      </c>
    </row>
    <row r="2178" s="134" customFormat="1" ht="38.8" customHeight="1" spans="1:37">
      <c r="A2178" s="138" t="s">
        <v>29</v>
      </c>
      <c r="B2178" s="138" t="s">
        <v>496</v>
      </c>
      <c r="C2178" s="137" t="s">
        <v>26</v>
      </c>
      <c r="D2178" s="138" t="s">
        <v>110</v>
      </c>
      <c r="E2178" s="138" t="s">
        <v>625</v>
      </c>
      <c r="F2178" s="138" t="s">
        <v>287</v>
      </c>
      <c r="G2178" s="138" t="s">
        <v>1970</v>
      </c>
      <c r="H2178" s="138" t="s">
        <v>5800</v>
      </c>
      <c r="I2178" s="142" t="s">
        <v>601</v>
      </c>
      <c r="J2178" s="137" t="s">
        <v>621</v>
      </c>
      <c r="K2178" s="138" t="s">
        <v>3878</v>
      </c>
      <c r="L2178" s="138" t="s">
        <v>603</v>
      </c>
      <c r="M2178" s="140" t="s">
        <v>5679</v>
      </c>
      <c r="N2178" s="138" t="s">
        <v>5680</v>
      </c>
      <c r="O2178" s="138" t="s">
        <v>461</v>
      </c>
      <c r="P2178" s="138" t="s">
        <v>3881</v>
      </c>
      <c r="Q2178" s="138" t="s">
        <v>3889</v>
      </c>
      <c r="R2178" s="138" t="s">
        <v>10</v>
      </c>
      <c r="S2178" s="138">
        <v>1</v>
      </c>
      <c r="T2178" s="138">
        <v>40</v>
      </c>
      <c r="U2178" s="138">
        <v>125</v>
      </c>
      <c r="V2178" s="140">
        <v>125</v>
      </c>
      <c r="W2178" s="138">
        <v>40</v>
      </c>
      <c r="X2178" s="138">
        <v>0</v>
      </c>
      <c r="Y2178" s="140"/>
      <c r="Z2178" s="138"/>
      <c r="AA2178" s="137">
        <v>40</v>
      </c>
      <c r="AB2178" s="137">
        <v>40</v>
      </c>
      <c r="AC2178" s="137"/>
      <c r="AD2178" s="137"/>
      <c r="AE2178" s="144"/>
      <c r="AF2178" s="144"/>
      <c r="AG2178" s="144"/>
      <c r="AH2178" s="144" t="s">
        <v>651</v>
      </c>
      <c r="AI2178" s="144" t="s">
        <v>607</v>
      </c>
      <c r="AJ2178" s="145">
        <v>46109</v>
      </c>
      <c r="AK2178" s="146">
        <v>46232.7522916667</v>
      </c>
    </row>
    <row r="2179" s="134" customFormat="1" ht="38.8" customHeight="1" spans="1:37">
      <c r="A2179" s="138" t="s">
        <v>29</v>
      </c>
      <c r="B2179" s="138" t="s">
        <v>496</v>
      </c>
      <c r="C2179" s="137" t="s">
        <v>26</v>
      </c>
      <c r="D2179" s="138" t="s">
        <v>110</v>
      </c>
      <c r="E2179" s="138" t="s">
        <v>625</v>
      </c>
      <c r="F2179" s="138" t="s">
        <v>287</v>
      </c>
      <c r="G2179" s="138" t="s">
        <v>1970</v>
      </c>
      <c r="H2179" s="138" t="s">
        <v>5800</v>
      </c>
      <c r="I2179" s="142" t="s">
        <v>601</v>
      </c>
      <c r="J2179" s="137" t="s">
        <v>621</v>
      </c>
      <c r="K2179" s="138" t="s">
        <v>3878</v>
      </c>
      <c r="L2179" s="138" t="s">
        <v>603</v>
      </c>
      <c r="M2179" s="140" t="s">
        <v>3917</v>
      </c>
      <c r="N2179" s="138" t="s">
        <v>3918</v>
      </c>
      <c r="O2179" s="138" t="s">
        <v>461</v>
      </c>
      <c r="P2179" s="138" t="s">
        <v>3881</v>
      </c>
      <c r="Q2179" s="138" t="s">
        <v>3889</v>
      </c>
      <c r="R2179" s="138" t="s">
        <v>10</v>
      </c>
      <c r="S2179" s="138">
        <v>1</v>
      </c>
      <c r="T2179" s="138">
        <v>40</v>
      </c>
      <c r="U2179" s="138">
        <v>125</v>
      </c>
      <c r="V2179" s="140">
        <v>125</v>
      </c>
      <c r="W2179" s="138">
        <v>40</v>
      </c>
      <c r="X2179" s="138">
        <v>0</v>
      </c>
      <c r="Y2179" s="140"/>
      <c r="Z2179" s="138"/>
      <c r="AA2179" s="137">
        <v>40</v>
      </c>
      <c r="AB2179" s="137">
        <v>40</v>
      </c>
      <c r="AC2179" s="137"/>
      <c r="AD2179" s="137"/>
      <c r="AE2179" s="144"/>
      <c r="AF2179" s="144"/>
      <c r="AG2179" s="144"/>
      <c r="AH2179" s="144" t="s">
        <v>651</v>
      </c>
      <c r="AI2179" s="144" t="s">
        <v>607</v>
      </c>
      <c r="AJ2179" s="145">
        <v>46109</v>
      </c>
      <c r="AK2179" s="146">
        <v>46232.7522916667</v>
      </c>
    </row>
    <row r="2180" s="134" customFormat="1" ht="127.65" customHeight="1" spans="1:37">
      <c r="A2180" s="138" t="s">
        <v>29</v>
      </c>
      <c r="B2180" s="138" t="s">
        <v>496</v>
      </c>
      <c r="C2180" s="137" t="s">
        <v>26</v>
      </c>
      <c r="D2180" s="138" t="s">
        <v>110</v>
      </c>
      <c r="E2180" s="138" t="s">
        <v>625</v>
      </c>
      <c r="F2180" s="138" t="s">
        <v>287</v>
      </c>
      <c r="G2180" s="138" t="s">
        <v>1970</v>
      </c>
      <c r="H2180" s="138" t="s">
        <v>5801</v>
      </c>
      <c r="I2180" s="142" t="s">
        <v>601</v>
      </c>
      <c r="J2180" s="137" t="s">
        <v>591</v>
      </c>
      <c r="K2180" s="138" t="s">
        <v>3878</v>
      </c>
      <c r="L2180" s="138" t="s">
        <v>603</v>
      </c>
      <c r="M2180" s="140" t="s">
        <v>3875</v>
      </c>
      <c r="N2180" s="138" t="s">
        <v>3876</v>
      </c>
      <c r="O2180" s="138" t="s">
        <v>513</v>
      </c>
      <c r="P2180" s="138" t="s">
        <v>3868</v>
      </c>
      <c r="Q2180" s="138" t="s">
        <v>3867</v>
      </c>
      <c r="R2180" s="138"/>
      <c r="S2180" s="138">
        <v>1</v>
      </c>
      <c r="T2180" s="138">
        <v>10</v>
      </c>
      <c r="U2180" s="138">
        <v>50</v>
      </c>
      <c r="V2180" s="140">
        <v>60</v>
      </c>
      <c r="W2180" s="138">
        <v>0</v>
      </c>
      <c r="X2180" s="138">
        <v>10</v>
      </c>
      <c r="Y2180" s="140" t="s">
        <v>645</v>
      </c>
      <c r="Z2180" s="138" t="s">
        <v>2334</v>
      </c>
      <c r="AA2180" s="137">
        <v>10</v>
      </c>
      <c r="AB2180" s="137">
        <v>0</v>
      </c>
      <c r="AC2180" s="137"/>
      <c r="AD2180" s="137"/>
      <c r="AE2180" s="144"/>
      <c r="AF2180" s="144"/>
      <c r="AG2180" s="144"/>
      <c r="AH2180" s="144" t="s">
        <v>651</v>
      </c>
      <c r="AI2180" s="144" t="s">
        <v>607</v>
      </c>
      <c r="AJ2180" s="145">
        <v>46228</v>
      </c>
      <c r="AK2180" s="146">
        <v>46232.7081018519</v>
      </c>
    </row>
    <row r="2181" s="134" customFormat="1" ht="127.65" customHeight="1" spans="1:37">
      <c r="A2181" s="138" t="s">
        <v>29</v>
      </c>
      <c r="B2181" s="138" t="s">
        <v>496</v>
      </c>
      <c r="C2181" s="137" t="s">
        <v>26</v>
      </c>
      <c r="D2181" s="138" t="s">
        <v>110</v>
      </c>
      <c r="E2181" s="138" t="s">
        <v>625</v>
      </c>
      <c r="F2181" s="138" t="s">
        <v>287</v>
      </c>
      <c r="G2181" s="138" t="s">
        <v>1970</v>
      </c>
      <c r="H2181" s="138" t="s">
        <v>5801</v>
      </c>
      <c r="I2181" s="142" t="s">
        <v>601</v>
      </c>
      <c r="J2181" s="137" t="s">
        <v>591</v>
      </c>
      <c r="K2181" s="138" t="s">
        <v>3878</v>
      </c>
      <c r="L2181" s="138" t="s">
        <v>603</v>
      </c>
      <c r="M2181" s="140" t="s">
        <v>3879</v>
      </c>
      <c r="N2181" s="138" t="s">
        <v>3880</v>
      </c>
      <c r="O2181" s="138" t="s">
        <v>461</v>
      </c>
      <c r="P2181" s="138" t="s">
        <v>3881</v>
      </c>
      <c r="Q2181" s="138" t="s">
        <v>3882</v>
      </c>
      <c r="R2181" s="138" t="s">
        <v>8</v>
      </c>
      <c r="S2181" s="138">
        <v>1</v>
      </c>
      <c r="T2181" s="138">
        <v>50</v>
      </c>
      <c r="U2181" s="138">
        <v>50</v>
      </c>
      <c r="V2181" s="140">
        <v>60</v>
      </c>
      <c r="W2181" s="138">
        <v>50</v>
      </c>
      <c r="X2181" s="138">
        <v>0</v>
      </c>
      <c r="Y2181" s="140" t="s">
        <v>645</v>
      </c>
      <c r="Z2181" s="138" t="s">
        <v>2334</v>
      </c>
      <c r="AA2181" s="137">
        <v>50</v>
      </c>
      <c r="AB2181" s="137">
        <v>50</v>
      </c>
      <c r="AC2181" s="137"/>
      <c r="AD2181" s="137"/>
      <c r="AE2181" s="144"/>
      <c r="AF2181" s="144"/>
      <c r="AG2181" s="144"/>
      <c r="AH2181" s="144" t="s">
        <v>651</v>
      </c>
      <c r="AI2181" s="144" t="s">
        <v>607</v>
      </c>
      <c r="AJ2181" s="145">
        <v>46228</v>
      </c>
      <c r="AK2181" s="146">
        <v>46232.7081018519</v>
      </c>
    </row>
    <row r="2182" s="134" customFormat="1" ht="38.8" customHeight="1" spans="1:37">
      <c r="A2182" s="138" t="s">
        <v>29</v>
      </c>
      <c r="B2182" s="138" t="s">
        <v>496</v>
      </c>
      <c r="C2182" s="137" t="s">
        <v>26</v>
      </c>
      <c r="D2182" s="138" t="s">
        <v>110</v>
      </c>
      <c r="E2182" s="138" t="s">
        <v>625</v>
      </c>
      <c r="F2182" s="138" t="s">
        <v>285</v>
      </c>
      <c r="G2182" s="138" t="s">
        <v>1951</v>
      </c>
      <c r="H2182" s="138" t="s">
        <v>5802</v>
      </c>
      <c r="I2182" s="142" t="s">
        <v>601</v>
      </c>
      <c r="J2182" s="137" t="s">
        <v>591</v>
      </c>
      <c r="K2182" s="138" t="s">
        <v>3878</v>
      </c>
      <c r="L2182" s="138" t="s">
        <v>603</v>
      </c>
      <c r="M2182" s="140" t="s">
        <v>3879</v>
      </c>
      <c r="N2182" s="138" t="s">
        <v>3880</v>
      </c>
      <c r="O2182" s="138" t="s">
        <v>461</v>
      </c>
      <c r="P2182" s="138" t="s">
        <v>3881</v>
      </c>
      <c r="Q2182" s="138" t="s">
        <v>3882</v>
      </c>
      <c r="R2182" s="138" t="s">
        <v>8</v>
      </c>
      <c r="S2182" s="138">
        <v>1</v>
      </c>
      <c r="T2182" s="138">
        <v>50</v>
      </c>
      <c r="U2182" s="138">
        <v>50</v>
      </c>
      <c r="V2182" s="140">
        <v>50</v>
      </c>
      <c r="W2182" s="138">
        <v>50</v>
      </c>
      <c r="X2182" s="138">
        <v>0</v>
      </c>
      <c r="Y2182" s="140"/>
      <c r="Z2182" s="138"/>
      <c r="AA2182" s="137">
        <v>50</v>
      </c>
      <c r="AB2182" s="137">
        <v>50</v>
      </c>
      <c r="AC2182" s="137"/>
      <c r="AD2182" s="137"/>
      <c r="AE2182" s="144"/>
      <c r="AF2182" s="144"/>
      <c r="AG2182" s="144"/>
      <c r="AH2182" s="144" t="s">
        <v>651</v>
      </c>
      <c r="AI2182" s="144" t="s">
        <v>607</v>
      </c>
      <c r="AJ2182" s="145">
        <v>46230</v>
      </c>
      <c r="AK2182" s="146">
        <v>46232.4645717593</v>
      </c>
    </row>
    <row r="2183" s="134" customFormat="1" ht="38.8" customHeight="1" spans="1:37">
      <c r="A2183" s="138" t="s">
        <v>29</v>
      </c>
      <c r="B2183" s="138" t="s">
        <v>496</v>
      </c>
      <c r="C2183" s="137" t="s">
        <v>26</v>
      </c>
      <c r="D2183" s="138" t="s">
        <v>110</v>
      </c>
      <c r="E2183" s="138" t="s">
        <v>625</v>
      </c>
      <c r="F2183" s="138" t="s">
        <v>288</v>
      </c>
      <c r="G2183" s="138" t="s">
        <v>1947</v>
      </c>
      <c r="H2183" s="138" t="s">
        <v>5803</v>
      </c>
      <c r="I2183" s="142" t="s">
        <v>601</v>
      </c>
      <c r="J2183" s="137" t="s">
        <v>591</v>
      </c>
      <c r="K2183" s="138" t="s">
        <v>3972</v>
      </c>
      <c r="L2183" s="138" t="s">
        <v>592</v>
      </c>
      <c r="M2183" s="140" t="s">
        <v>4163</v>
      </c>
      <c r="N2183" s="138" t="s">
        <v>4164</v>
      </c>
      <c r="O2183" s="138" t="s">
        <v>461</v>
      </c>
      <c r="P2183" s="138" t="s">
        <v>3881</v>
      </c>
      <c r="Q2183" s="138" t="s">
        <v>3901</v>
      </c>
      <c r="R2183" s="138" t="s">
        <v>4</v>
      </c>
      <c r="S2183" s="138">
        <v>1</v>
      </c>
      <c r="T2183" s="138">
        <v>180</v>
      </c>
      <c r="U2183" s="138">
        <v>180</v>
      </c>
      <c r="V2183" s="140">
        <v>180</v>
      </c>
      <c r="W2183" s="138">
        <v>180</v>
      </c>
      <c r="X2183" s="138">
        <v>0</v>
      </c>
      <c r="Y2183" s="140"/>
      <c r="Z2183" s="138"/>
      <c r="AA2183" s="137">
        <v>180</v>
      </c>
      <c r="AB2183" s="137">
        <v>180</v>
      </c>
      <c r="AC2183" s="137"/>
      <c r="AD2183" s="137"/>
      <c r="AE2183" s="144"/>
      <c r="AF2183" s="144"/>
      <c r="AG2183" s="144"/>
      <c r="AH2183" s="144" t="s">
        <v>651</v>
      </c>
      <c r="AI2183" s="144" t="s">
        <v>607</v>
      </c>
      <c r="AJ2183" s="144"/>
      <c r="AK2183" s="146">
        <v>46232.4380092593</v>
      </c>
    </row>
    <row r="2184" s="134" customFormat="1" ht="38.8" customHeight="1" spans="1:37">
      <c r="A2184" s="138" t="s">
        <v>29</v>
      </c>
      <c r="B2184" s="138" t="s">
        <v>496</v>
      </c>
      <c r="C2184" s="137" t="s">
        <v>26</v>
      </c>
      <c r="D2184" s="138" t="s">
        <v>110</v>
      </c>
      <c r="E2184" s="138" t="s">
        <v>625</v>
      </c>
      <c r="F2184" s="138" t="s">
        <v>285</v>
      </c>
      <c r="G2184" s="138" t="s">
        <v>1951</v>
      </c>
      <c r="H2184" s="138" t="s">
        <v>5804</v>
      </c>
      <c r="I2184" s="142" t="s">
        <v>601</v>
      </c>
      <c r="J2184" s="137" t="s">
        <v>621</v>
      </c>
      <c r="K2184" s="138" t="s">
        <v>3878</v>
      </c>
      <c r="L2184" s="138" t="s">
        <v>603</v>
      </c>
      <c r="M2184" s="140" t="s">
        <v>523</v>
      </c>
      <c r="N2184" s="138" t="s">
        <v>522</v>
      </c>
      <c r="O2184" s="138" t="s">
        <v>452</v>
      </c>
      <c r="P2184" s="138" t="s">
        <v>4088</v>
      </c>
      <c r="Q2184" s="138" t="s">
        <v>4089</v>
      </c>
      <c r="R2184" s="138" t="s">
        <v>6</v>
      </c>
      <c r="S2184" s="138">
        <v>1</v>
      </c>
      <c r="T2184" s="138">
        <v>35</v>
      </c>
      <c r="U2184" s="138">
        <v>509</v>
      </c>
      <c r="V2184" s="140">
        <v>509</v>
      </c>
      <c r="W2184" s="138">
        <v>35</v>
      </c>
      <c r="X2184" s="138">
        <v>0</v>
      </c>
      <c r="Y2184" s="140"/>
      <c r="Z2184" s="138"/>
      <c r="AA2184" s="137">
        <v>35</v>
      </c>
      <c r="AB2184" s="137">
        <v>35</v>
      </c>
      <c r="AC2184" s="137"/>
      <c r="AD2184" s="137"/>
      <c r="AE2184" s="144"/>
      <c r="AF2184" s="144"/>
      <c r="AG2184" s="144"/>
      <c r="AH2184" s="144" t="s">
        <v>651</v>
      </c>
      <c r="AI2184" s="144" t="s">
        <v>607</v>
      </c>
      <c r="AJ2184" s="145">
        <v>46230</v>
      </c>
      <c r="AK2184" s="146">
        <v>46232.4162268518</v>
      </c>
    </row>
    <row r="2185" s="134" customFormat="1" ht="38.8" customHeight="1" spans="1:37">
      <c r="A2185" s="138" t="s">
        <v>29</v>
      </c>
      <c r="B2185" s="138" t="s">
        <v>496</v>
      </c>
      <c r="C2185" s="137" t="s">
        <v>26</v>
      </c>
      <c r="D2185" s="138" t="s">
        <v>110</v>
      </c>
      <c r="E2185" s="138" t="s">
        <v>625</v>
      </c>
      <c r="F2185" s="138" t="s">
        <v>285</v>
      </c>
      <c r="G2185" s="138" t="s">
        <v>1951</v>
      </c>
      <c r="H2185" s="138" t="s">
        <v>5804</v>
      </c>
      <c r="I2185" s="142" t="s">
        <v>601</v>
      </c>
      <c r="J2185" s="137" t="s">
        <v>621</v>
      </c>
      <c r="K2185" s="138" t="s">
        <v>3878</v>
      </c>
      <c r="L2185" s="138" t="s">
        <v>603</v>
      </c>
      <c r="M2185" s="140" t="s">
        <v>523</v>
      </c>
      <c r="N2185" s="138" t="s">
        <v>522</v>
      </c>
      <c r="O2185" s="138" t="s">
        <v>452</v>
      </c>
      <c r="P2185" s="138" t="s">
        <v>4088</v>
      </c>
      <c r="Q2185" s="138" t="s">
        <v>4089</v>
      </c>
      <c r="R2185" s="138" t="s">
        <v>6</v>
      </c>
      <c r="S2185" s="138">
        <v>1</v>
      </c>
      <c r="T2185" s="138">
        <v>35</v>
      </c>
      <c r="U2185" s="138">
        <v>509</v>
      </c>
      <c r="V2185" s="140">
        <v>509</v>
      </c>
      <c r="W2185" s="138">
        <v>35</v>
      </c>
      <c r="X2185" s="138">
        <v>0</v>
      </c>
      <c r="Y2185" s="140"/>
      <c r="Z2185" s="138"/>
      <c r="AA2185" s="137">
        <v>35</v>
      </c>
      <c r="AB2185" s="137">
        <v>35</v>
      </c>
      <c r="AC2185" s="137"/>
      <c r="AD2185" s="137"/>
      <c r="AE2185" s="144"/>
      <c r="AF2185" s="144"/>
      <c r="AG2185" s="144"/>
      <c r="AH2185" s="144" t="s">
        <v>651</v>
      </c>
      <c r="AI2185" s="144" t="s">
        <v>607</v>
      </c>
      <c r="AJ2185" s="145">
        <v>46230</v>
      </c>
      <c r="AK2185" s="146">
        <v>46232.4162268518</v>
      </c>
    </row>
    <row r="2186" s="134" customFormat="1" ht="38.8" customHeight="1" spans="1:37">
      <c r="A2186" s="138" t="s">
        <v>29</v>
      </c>
      <c r="B2186" s="138" t="s">
        <v>496</v>
      </c>
      <c r="C2186" s="137" t="s">
        <v>26</v>
      </c>
      <c r="D2186" s="138" t="s">
        <v>110</v>
      </c>
      <c r="E2186" s="138" t="s">
        <v>625</v>
      </c>
      <c r="F2186" s="138" t="s">
        <v>285</v>
      </c>
      <c r="G2186" s="138" t="s">
        <v>1951</v>
      </c>
      <c r="H2186" s="138" t="s">
        <v>5804</v>
      </c>
      <c r="I2186" s="142" t="s">
        <v>601</v>
      </c>
      <c r="J2186" s="137" t="s">
        <v>621</v>
      </c>
      <c r="K2186" s="138" t="s">
        <v>3878</v>
      </c>
      <c r="L2186" s="138" t="s">
        <v>603</v>
      </c>
      <c r="M2186" s="140" t="s">
        <v>523</v>
      </c>
      <c r="N2186" s="138" t="s">
        <v>522</v>
      </c>
      <c r="O2186" s="138" t="s">
        <v>452</v>
      </c>
      <c r="P2186" s="138" t="s">
        <v>4088</v>
      </c>
      <c r="Q2186" s="138" t="s">
        <v>4089</v>
      </c>
      <c r="R2186" s="138" t="s">
        <v>6</v>
      </c>
      <c r="S2186" s="138">
        <v>1</v>
      </c>
      <c r="T2186" s="138">
        <v>35</v>
      </c>
      <c r="U2186" s="138">
        <v>509</v>
      </c>
      <c r="V2186" s="140">
        <v>509</v>
      </c>
      <c r="W2186" s="138">
        <v>35</v>
      </c>
      <c r="X2186" s="138">
        <v>0</v>
      </c>
      <c r="Y2186" s="140"/>
      <c r="Z2186" s="138"/>
      <c r="AA2186" s="137">
        <v>35</v>
      </c>
      <c r="AB2186" s="137">
        <v>35</v>
      </c>
      <c r="AC2186" s="137"/>
      <c r="AD2186" s="137"/>
      <c r="AE2186" s="144"/>
      <c r="AF2186" s="144"/>
      <c r="AG2186" s="144"/>
      <c r="AH2186" s="144" t="s">
        <v>651</v>
      </c>
      <c r="AI2186" s="144" t="s">
        <v>607</v>
      </c>
      <c r="AJ2186" s="145">
        <v>46230</v>
      </c>
      <c r="AK2186" s="146">
        <v>46232.4162268518</v>
      </c>
    </row>
    <row r="2187" s="134" customFormat="1" ht="38.8" customHeight="1" spans="1:37">
      <c r="A2187" s="138" t="s">
        <v>29</v>
      </c>
      <c r="B2187" s="138" t="s">
        <v>496</v>
      </c>
      <c r="C2187" s="137" t="s">
        <v>26</v>
      </c>
      <c r="D2187" s="138" t="s">
        <v>110</v>
      </c>
      <c r="E2187" s="138" t="s">
        <v>625</v>
      </c>
      <c r="F2187" s="138" t="s">
        <v>285</v>
      </c>
      <c r="G2187" s="138" t="s">
        <v>1951</v>
      </c>
      <c r="H2187" s="138" t="s">
        <v>5804</v>
      </c>
      <c r="I2187" s="142" t="s">
        <v>601</v>
      </c>
      <c r="J2187" s="137" t="s">
        <v>621</v>
      </c>
      <c r="K2187" s="138" t="s">
        <v>3878</v>
      </c>
      <c r="L2187" s="138" t="s">
        <v>603</v>
      </c>
      <c r="M2187" s="140" t="s">
        <v>5712</v>
      </c>
      <c r="N2187" s="138" t="s">
        <v>5713</v>
      </c>
      <c r="O2187" s="138" t="s">
        <v>461</v>
      </c>
      <c r="P2187" s="138" t="s">
        <v>3881</v>
      </c>
      <c r="Q2187" s="138" t="s">
        <v>3889</v>
      </c>
      <c r="R2187" s="138" t="s">
        <v>10</v>
      </c>
      <c r="S2187" s="138">
        <v>1</v>
      </c>
      <c r="T2187" s="138">
        <v>40</v>
      </c>
      <c r="U2187" s="138">
        <v>509</v>
      </c>
      <c r="V2187" s="140">
        <v>509</v>
      </c>
      <c r="W2187" s="138">
        <v>40</v>
      </c>
      <c r="X2187" s="138">
        <v>0</v>
      </c>
      <c r="Y2187" s="140"/>
      <c r="Z2187" s="138"/>
      <c r="AA2187" s="137">
        <v>40</v>
      </c>
      <c r="AB2187" s="137">
        <v>40</v>
      </c>
      <c r="AC2187" s="137"/>
      <c r="AD2187" s="137"/>
      <c r="AE2187" s="144"/>
      <c r="AF2187" s="144"/>
      <c r="AG2187" s="144"/>
      <c r="AH2187" s="144" t="s">
        <v>651</v>
      </c>
      <c r="AI2187" s="144" t="s">
        <v>607</v>
      </c>
      <c r="AJ2187" s="145">
        <v>46230</v>
      </c>
      <c r="AK2187" s="146">
        <v>46232.4162268518</v>
      </c>
    </row>
    <row r="2188" s="134" customFormat="1" ht="38.8" customHeight="1" spans="1:37">
      <c r="A2188" s="138" t="s">
        <v>29</v>
      </c>
      <c r="B2188" s="138" t="s">
        <v>496</v>
      </c>
      <c r="C2188" s="137" t="s">
        <v>26</v>
      </c>
      <c r="D2188" s="138" t="s">
        <v>110</v>
      </c>
      <c r="E2188" s="138" t="s">
        <v>625</v>
      </c>
      <c r="F2188" s="138" t="s">
        <v>285</v>
      </c>
      <c r="G2188" s="138" t="s">
        <v>1951</v>
      </c>
      <c r="H2188" s="138" t="s">
        <v>5804</v>
      </c>
      <c r="I2188" s="142" t="s">
        <v>601</v>
      </c>
      <c r="J2188" s="137" t="s">
        <v>621</v>
      </c>
      <c r="K2188" s="138" t="s">
        <v>3878</v>
      </c>
      <c r="L2188" s="138" t="s">
        <v>603</v>
      </c>
      <c r="M2188" s="140" t="s">
        <v>507</v>
      </c>
      <c r="N2188" s="138" t="s">
        <v>506</v>
      </c>
      <c r="O2188" s="138" t="s">
        <v>452</v>
      </c>
      <c r="P2188" s="138" t="s">
        <v>4088</v>
      </c>
      <c r="Q2188" s="138" t="s">
        <v>4089</v>
      </c>
      <c r="R2188" s="138" t="s">
        <v>6</v>
      </c>
      <c r="S2188" s="138">
        <v>1</v>
      </c>
      <c r="T2188" s="138">
        <v>58</v>
      </c>
      <c r="U2188" s="138">
        <v>509</v>
      </c>
      <c r="V2188" s="140">
        <v>509</v>
      </c>
      <c r="W2188" s="138">
        <v>58</v>
      </c>
      <c r="X2188" s="138">
        <v>0</v>
      </c>
      <c r="Y2188" s="140"/>
      <c r="Z2188" s="138"/>
      <c r="AA2188" s="137">
        <v>58</v>
      </c>
      <c r="AB2188" s="137">
        <v>58</v>
      </c>
      <c r="AC2188" s="137"/>
      <c r="AD2188" s="137"/>
      <c r="AE2188" s="144"/>
      <c r="AF2188" s="144"/>
      <c r="AG2188" s="144"/>
      <c r="AH2188" s="144" t="s">
        <v>651</v>
      </c>
      <c r="AI2188" s="144" t="s">
        <v>607</v>
      </c>
      <c r="AJ2188" s="145">
        <v>46230</v>
      </c>
      <c r="AK2188" s="146">
        <v>46232.4162268518</v>
      </c>
    </row>
    <row r="2189" s="134" customFormat="1" ht="38.8" customHeight="1" spans="1:37">
      <c r="A2189" s="138" t="s">
        <v>29</v>
      </c>
      <c r="B2189" s="138" t="s">
        <v>496</v>
      </c>
      <c r="C2189" s="137" t="s">
        <v>26</v>
      </c>
      <c r="D2189" s="138" t="s">
        <v>110</v>
      </c>
      <c r="E2189" s="138" t="s">
        <v>625</v>
      </c>
      <c r="F2189" s="138" t="s">
        <v>285</v>
      </c>
      <c r="G2189" s="138" t="s">
        <v>1951</v>
      </c>
      <c r="H2189" s="138" t="s">
        <v>5804</v>
      </c>
      <c r="I2189" s="142" t="s">
        <v>601</v>
      </c>
      <c r="J2189" s="137" t="s">
        <v>621</v>
      </c>
      <c r="K2189" s="138" t="s">
        <v>3878</v>
      </c>
      <c r="L2189" s="138" t="s">
        <v>603</v>
      </c>
      <c r="M2189" s="140" t="s">
        <v>507</v>
      </c>
      <c r="N2189" s="138" t="s">
        <v>506</v>
      </c>
      <c r="O2189" s="138" t="s">
        <v>452</v>
      </c>
      <c r="P2189" s="138" t="s">
        <v>4088</v>
      </c>
      <c r="Q2189" s="138" t="s">
        <v>4089</v>
      </c>
      <c r="R2189" s="138" t="s">
        <v>6</v>
      </c>
      <c r="S2189" s="138">
        <v>1</v>
      </c>
      <c r="T2189" s="138">
        <v>58</v>
      </c>
      <c r="U2189" s="138">
        <v>509</v>
      </c>
      <c r="V2189" s="140">
        <v>509</v>
      </c>
      <c r="W2189" s="138">
        <v>58</v>
      </c>
      <c r="X2189" s="138">
        <v>0</v>
      </c>
      <c r="Y2189" s="140"/>
      <c r="Z2189" s="138"/>
      <c r="AA2189" s="137">
        <v>58</v>
      </c>
      <c r="AB2189" s="137">
        <v>58</v>
      </c>
      <c r="AC2189" s="137"/>
      <c r="AD2189" s="137"/>
      <c r="AE2189" s="144"/>
      <c r="AF2189" s="144"/>
      <c r="AG2189" s="144"/>
      <c r="AH2189" s="144" t="s">
        <v>651</v>
      </c>
      <c r="AI2189" s="144" t="s">
        <v>607</v>
      </c>
      <c r="AJ2189" s="145">
        <v>46230</v>
      </c>
      <c r="AK2189" s="146">
        <v>46232.4162268518</v>
      </c>
    </row>
    <row r="2190" s="134" customFormat="1" ht="38.8" customHeight="1" spans="1:37">
      <c r="A2190" s="138" t="s">
        <v>29</v>
      </c>
      <c r="B2190" s="138" t="s">
        <v>496</v>
      </c>
      <c r="C2190" s="137" t="s">
        <v>26</v>
      </c>
      <c r="D2190" s="138" t="s">
        <v>110</v>
      </c>
      <c r="E2190" s="138" t="s">
        <v>625</v>
      </c>
      <c r="F2190" s="138" t="s">
        <v>285</v>
      </c>
      <c r="G2190" s="138" t="s">
        <v>1951</v>
      </c>
      <c r="H2190" s="138" t="s">
        <v>5804</v>
      </c>
      <c r="I2190" s="142" t="s">
        <v>601</v>
      </c>
      <c r="J2190" s="137" t="s">
        <v>621</v>
      </c>
      <c r="K2190" s="138" t="s">
        <v>3878</v>
      </c>
      <c r="L2190" s="138" t="s">
        <v>603</v>
      </c>
      <c r="M2190" s="140" t="s">
        <v>507</v>
      </c>
      <c r="N2190" s="138" t="s">
        <v>506</v>
      </c>
      <c r="O2190" s="138" t="s">
        <v>452</v>
      </c>
      <c r="P2190" s="138" t="s">
        <v>4088</v>
      </c>
      <c r="Q2190" s="138" t="s">
        <v>4089</v>
      </c>
      <c r="R2190" s="138" t="s">
        <v>6</v>
      </c>
      <c r="S2190" s="138">
        <v>1</v>
      </c>
      <c r="T2190" s="138">
        <v>58</v>
      </c>
      <c r="U2190" s="138">
        <v>509</v>
      </c>
      <c r="V2190" s="140">
        <v>509</v>
      </c>
      <c r="W2190" s="138">
        <v>58</v>
      </c>
      <c r="X2190" s="138">
        <v>0</v>
      </c>
      <c r="Y2190" s="140"/>
      <c r="Z2190" s="138"/>
      <c r="AA2190" s="137">
        <v>58</v>
      </c>
      <c r="AB2190" s="137">
        <v>58</v>
      </c>
      <c r="AC2190" s="137"/>
      <c r="AD2190" s="137"/>
      <c r="AE2190" s="144"/>
      <c r="AF2190" s="144"/>
      <c r="AG2190" s="144"/>
      <c r="AH2190" s="144" t="s">
        <v>651</v>
      </c>
      <c r="AI2190" s="144" t="s">
        <v>607</v>
      </c>
      <c r="AJ2190" s="145">
        <v>46230</v>
      </c>
      <c r="AK2190" s="146">
        <v>46232.4162268518</v>
      </c>
    </row>
    <row r="2191" s="134" customFormat="1" ht="38.8" customHeight="1" spans="1:37">
      <c r="A2191" s="138" t="s">
        <v>29</v>
      </c>
      <c r="B2191" s="138" t="s">
        <v>496</v>
      </c>
      <c r="C2191" s="137" t="s">
        <v>26</v>
      </c>
      <c r="D2191" s="138" t="s">
        <v>110</v>
      </c>
      <c r="E2191" s="138" t="s">
        <v>625</v>
      </c>
      <c r="F2191" s="138" t="s">
        <v>285</v>
      </c>
      <c r="G2191" s="138" t="s">
        <v>1951</v>
      </c>
      <c r="H2191" s="138" t="s">
        <v>5804</v>
      </c>
      <c r="I2191" s="142" t="s">
        <v>601</v>
      </c>
      <c r="J2191" s="137" t="s">
        <v>621</v>
      </c>
      <c r="K2191" s="138" t="s">
        <v>3878</v>
      </c>
      <c r="L2191" s="138" t="s">
        <v>603</v>
      </c>
      <c r="M2191" s="140" t="s">
        <v>451</v>
      </c>
      <c r="N2191" s="138" t="s">
        <v>450</v>
      </c>
      <c r="O2191" s="138" t="s">
        <v>452</v>
      </c>
      <c r="P2191" s="138" t="s">
        <v>4088</v>
      </c>
      <c r="Q2191" s="138" t="s">
        <v>4089</v>
      </c>
      <c r="R2191" s="138" t="s">
        <v>6</v>
      </c>
      <c r="S2191" s="138">
        <v>1</v>
      </c>
      <c r="T2191" s="138">
        <v>35</v>
      </c>
      <c r="U2191" s="138">
        <v>509</v>
      </c>
      <c r="V2191" s="140">
        <v>509</v>
      </c>
      <c r="W2191" s="138">
        <v>35</v>
      </c>
      <c r="X2191" s="138">
        <v>0</v>
      </c>
      <c r="Y2191" s="140"/>
      <c r="Z2191" s="138"/>
      <c r="AA2191" s="137">
        <v>35</v>
      </c>
      <c r="AB2191" s="137">
        <v>35</v>
      </c>
      <c r="AC2191" s="137"/>
      <c r="AD2191" s="137"/>
      <c r="AE2191" s="144"/>
      <c r="AF2191" s="144"/>
      <c r="AG2191" s="144"/>
      <c r="AH2191" s="144" t="s">
        <v>651</v>
      </c>
      <c r="AI2191" s="144" t="s">
        <v>607</v>
      </c>
      <c r="AJ2191" s="145">
        <v>46230</v>
      </c>
      <c r="AK2191" s="146">
        <v>46232.4162268518</v>
      </c>
    </row>
    <row r="2192" s="134" customFormat="1" ht="38.8" customHeight="1" spans="1:37">
      <c r="A2192" s="138" t="s">
        <v>29</v>
      </c>
      <c r="B2192" s="138" t="s">
        <v>496</v>
      </c>
      <c r="C2192" s="137" t="s">
        <v>26</v>
      </c>
      <c r="D2192" s="138" t="s">
        <v>110</v>
      </c>
      <c r="E2192" s="138" t="s">
        <v>625</v>
      </c>
      <c r="F2192" s="138" t="s">
        <v>285</v>
      </c>
      <c r="G2192" s="138" t="s">
        <v>1951</v>
      </c>
      <c r="H2192" s="138" t="s">
        <v>5804</v>
      </c>
      <c r="I2192" s="142" t="s">
        <v>601</v>
      </c>
      <c r="J2192" s="137" t="s">
        <v>621</v>
      </c>
      <c r="K2192" s="138" t="s">
        <v>3878</v>
      </c>
      <c r="L2192" s="138" t="s">
        <v>603</v>
      </c>
      <c r="M2192" s="140" t="s">
        <v>451</v>
      </c>
      <c r="N2192" s="138" t="s">
        <v>450</v>
      </c>
      <c r="O2192" s="138" t="s">
        <v>452</v>
      </c>
      <c r="P2192" s="138" t="s">
        <v>4088</v>
      </c>
      <c r="Q2192" s="138" t="s">
        <v>4089</v>
      </c>
      <c r="R2192" s="138" t="s">
        <v>6</v>
      </c>
      <c r="S2192" s="138">
        <v>1</v>
      </c>
      <c r="T2192" s="138">
        <v>35</v>
      </c>
      <c r="U2192" s="138">
        <v>509</v>
      </c>
      <c r="V2192" s="140">
        <v>509</v>
      </c>
      <c r="W2192" s="138">
        <v>35</v>
      </c>
      <c r="X2192" s="138">
        <v>0</v>
      </c>
      <c r="Y2192" s="140"/>
      <c r="Z2192" s="138"/>
      <c r="AA2192" s="137">
        <v>35</v>
      </c>
      <c r="AB2192" s="137">
        <v>35</v>
      </c>
      <c r="AC2192" s="137"/>
      <c r="AD2192" s="137"/>
      <c r="AE2192" s="144"/>
      <c r="AF2192" s="144"/>
      <c r="AG2192" s="144"/>
      <c r="AH2192" s="144" t="s">
        <v>651</v>
      </c>
      <c r="AI2192" s="144" t="s">
        <v>607</v>
      </c>
      <c r="AJ2192" s="145">
        <v>46230</v>
      </c>
      <c r="AK2192" s="146">
        <v>46232.4162268518</v>
      </c>
    </row>
    <row r="2193" s="134" customFormat="1" ht="38.8" customHeight="1" spans="1:37">
      <c r="A2193" s="138" t="s">
        <v>29</v>
      </c>
      <c r="B2193" s="138" t="s">
        <v>496</v>
      </c>
      <c r="C2193" s="137" t="s">
        <v>26</v>
      </c>
      <c r="D2193" s="138" t="s">
        <v>110</v>
      </c>
      <c r="E2193" s="138" t="s">
        <v>625</v>
      </c>
      <c r="F2193" s="138" t="s">
        <v>285</v>
      </c>
      <c r="G2193" s="138" t="s">
        <v>1951</v>
      </c>
      <c r="H2193" s="138" t="s">
        <v>5804</v>
      </c>
      <c r="I2193" s="142" t="s">
        <v>601</v>
      </c>
      <c r="J2193" s="137" t="s">
        <v>621</v>
      </c>
      <c r="K2193" s="138" t="s">
        <v>3878</v>
      </c>
      <c r="L2193" s="138" t="s">
        <v>603</v>
      </c>
      <c r="M2193" s="140" t="s">
        <v>451</v>
      </c>
      <c r="N2193" s="138" t="s">
        <v>450</v>
      </c>
      <c r="O2193" s="138" t="s">
        <v>452</v>
      </c>
      <c r="P2193" s="138" t="s">
        <v>4088</v>
      </c>
      <c r="Q2193" s="138" t="s">
        <v>4089</v>
      </c>
      <c r="R2193" s="138" t="s">
        <v>6</v>
      </c>
      <c r="S2193" s="138">
        <v>1</v>
      </c>
      <c r="T2193" s="138">
        <v>35</v>
      </c>
      <c r="U2193" s="138">
        <v>509</v>
      </c>
      <c r="V2193" s="140">
        <v>509</v>
      </c>
      <c r="W2193" s="138">
        <v>35</v>
      </c>
      <c r="X2193" s="138">
        <v>0</v>
      </c>
      <c r="Y2193" s="140"/>
      <c r="Z2193" s="138"/>
      <c r="AA2193" s="137">
        <v>35</v>
      </c>
      <c r="AB2193" s="137">
        <v>35</v>
      </c>
      <c r="AC2193" s="137"/>
      <c r="AD2193" s="137"/>
      <c r="AE2193" s="144"/>
      <c r="AF2193" s="144"/>
      <c r="AG2193" s="144"/>
      <c r="AH2193" s="144" t="s">
        <v>651</v>
      </c>
      <c r="AI2193" s="144" t="s">
        <v>607</v>
      </c>
      <c r="AJ2193" s="145">
        <v>46230</v>
      </c>
      <c r="AK2193" s="146">
        <v>46232.4162268518</v>
      </c>
    </row>
    <row r="2194" s="134" customFormat="1" ht="38.8" customHeight="1" spans="1:37">
      <c r="A2194" s="138" t="s">
        <v>29</v>
      </c>
      <c r="B2194" s="138" t="s">
        <v>496</v>
      </c>
      <c r="C2194" s="137" t="s">
        <v>26</v>
      </c>
      <c r="D2194" s="138" t="s">
        <v>110</v>
      </c>
      <c r="E2194" s="138" t="s">
        <v>625</v>
      </c>
      <c r="F2194" s="138" t="s">
        <v>285</v>
      </c>
      <c r="G2194" s="138" t="s">
        <v>1951</v>
      </c>
      <c r="H2194" s="138" t="s">
        <v>5804</v>
      </c>
      <c r="I2194" s="142" t="s">
        <v>601</v>
      </c>
      <c r="J2194" s="137" t="s">
        <v>621</v>
      </c>
      <c r="K2194" s="138" t="s">
        <v>3878</v>
      </c>
      <c r="L2194" s="138" t="s">
        <v>603</v>
      </c>
      <c r="M2194" s="140" t="s">
        <v>5414</v>
      </c>
      <c r="N2194" s="138" t="s">
        <v>5415</v>
      </c>
      <c r="O2194" s="138" t="s">
        <v>461</v>
      </c>
      <c r="P2194" s="138" t="s">
        <v>3881</v>
      </c>
      <c r="Q2194" s="138" t="s">
        <v>3926</v>
      </c>
      <c r="R2194" s="138" t="s">
        <v>10</v>
      </c>
      <c r="S2194" s="138">
        <v>1</v>
      </c>
      <c r="T2194" s="138">
        <v>5</v>
      </c>
      <c r="U2194" s="138">
        <v>509</v>
      </c>
      <c r="V2194" s="140">
        <v>509</v>
      </c>
      <c r="W2194" s="138">
        <v>5</v>
      </c>
      <c r="X2194" s="138">
        <v>0</v>
      </c>
      <c r="Y2194" s="140"/>
      <c r="Z2194" s="138"/>
      <c r="AA2194" s="137">
        <v>5</v>
      </c>
      <c r="AB2194" s="137">
        <v>5</v>
      </c>
      <c r="AC2194" s="137"/>
      <c r="AD2194" s="137"/>
      <c r="AE2194" s="144"/>
      <c r="AF2194" s="144"/>
      <c r="AG2194" s="144"/>
      <c r="AH2194" s="144" t="s">
        <v>651</v>
      </c>
      <c r="AI2194" s="144" t="s">
        <v>607</v>
      </c>
      <c r="AJ2194" s="145">
        <v>46230</v>
      </c>
      <c r="AK2194" s="146">
        <v>46232.4162268518</v>
      </c>
    </row>
    <row r="2195" s="134" customFormat="1" ht="38.8" customHeight="1" spans="1:37">
      <c r="A2195" s="138" t="s">
        <v>29</v>
      </c>
      <c r="B2195" s="138" t="s">
        <v>496</v>
      </c>
      <c r="C2195" s="137" t="s">
        <v>26</v>
      </c>
      <c r="D2195" s="138" t="s">
        <v>110</v>
      </c>
      <c r="E2195" s="138" t="s">
        <v>625</v>
      </c>
      <c r="F2195" s="138" t="s">
        <v>285</v>
      </c>
      <c r="G2195" s="138" t="s">
        <v>1951</v>
      </c>
      <c r="H2195" s="138" t="s">
        <v>5804</v>
      </c>
      <c r="I2195" s="142" t="s">
        <v>601</v>
      </c>
      <c r="J2195" s="137" t="s">
        <v>621</v>
      </c>
      <c r="K2195" s="138" t="s">
        <v>3878</v>
      </c>
      <c r="L2195" s="138" t="s">
        <v>603</v>
      </c>
      <c r="M2195" s="140" t="s">
        <v>5679</v>
      </c>
      <c r="N2195" s="138" t="s">
        <v>5680</v>
      </c>
      <c r="O2195" s="138" t="s">
        <v>461</v>
      </c>
      <c r="P2195" s="138" t="s">
        <v>3881</v>
      </c>
      <c r="Q2195" s="138" t="s">
        <v>3889</v>
      </c>
      <c r="R2195" s="138" t="s">
        <v>10</v>
      </c>
      <c r="S2195" s="138">
        <v>1</v>
      </c>
      <c r="T2195" s="138">
        <v>40</v>
      </c>
      <c r="U2195" s="138">
        <v>509</v>
      </c>
      <c r="V2195" s="140">
        <v>509</v>
      </c>
      <c r="W2195" s="138">
        <v>40</v>
      </c>
      <c r="X2195" s="138">
        <v>0</v>
      </c>
      <c r="Y2195" s="140"/>
      <c r="Z2195" s="138"/>
      <c r="AA2195" s="137">
        <v>40</v>
      </c>
      <c r="AB2195" s="137">
        <v>40</v>
      </c>
      <c r="AC2195" s="137"/>
      <c r="AD2195" s="137"/>
      <c r="AE2195" s="144"/>
      <c r="AF2195" s="144"/>
      <c r="AG2195" s="144"/>
      <c r="AH2195" s="144" t="s">
        <v>651</v>
      </c>
      <c r="AI2195" s="144" t="s">
        <v>607</v>
      </c>
      <c r="AJ2195" s="145">
        <v>46230</v>
      </c>
      <c r="AK2195" s="146">
        <v>46232.4162268518</v>
      </c>
    </row>
    <row r="2196" s="134" customFormat="1" ht="38.8" customHeight="1" spans="1:37">
      <c r="A2196" s="138" t="s">
        <v>29</v>
      </c>
      <c r="B2196" s="138" t="s">
        <v>496</v>
      </c>
      <c r="C2196" s="137" t="s">
        <v>26</v>
      </c>
      <c r="D2196" s="138" t="s">
        <v>110</v>
      </c>
      <c r="E2196" s="138" t="s">
        <v>625</v>
      </c>
      <c r="F2196" s="138" t="s">
        <v>285</v>
      </c>
      <c r="G2196" s="138" t="s">
        <v>1951</v>
      </c>
      <c r="H2196" s="138" t="s">
        <v>5804</v>
      </c>
      <c r="I2196" s="142" t="s">
        <v>601</v>
      </c>
      <c r="J2196" s="137" t="s">
        <v>621</v>
      </c>
      <c r="K2196" s="138" t="s">
        <v>3878</v>
      </c>
      <c r="L2196" s="138" t="s">
        <v>603</v>
      </c>
      <c r="M2196" s="140" t="s">
        <v>3917</v>
      </c>
      <c r="N2196" s="138" t="s">
        <v>3918</v>
      </c>
      <c r="O2196" s="138" t="s">
        <v>461</v>
      </c>
      <c r="P2196" s="138" t="s">
        <v>3881</v>
      </c>
      <c r="Q2196" s="138" t="s">
        <v>3889</v>
      </c>
      <c r="R2196" s="138" t="s">
        <v>10</v>
      </c>
      <c r="S2196" s="138">
        <v>1</v>
      </c>
      <c r="T2196" s="138">
        <v>40</v>
      </c>
      <c r="U2196" s="138">
        <v>509</v>
      </c>
      <c r="V2196" s="140">
        <v>509</v>
      </c>
      <c r="W2196" s="138">
        <v>40</v>
      </c>
      <c r="X2196" s="138">
        <v>0</v>
      </c>
      <c r="Y2196" s="140"/>
      <c r="Z2196" s="138"/>
      <c r="AA2196" s="137">
        <v>40</v>
      </c>
      <c r="AB2196" s="137">
        <v>40</v>
      </c>
      <c r="AC2196" s="137"/>
      <c r="AD2196" s="137"/>
      <c r="AE2196" s="144"/>
      <c r="AF2196" s="144"/>
      <c r="AG2196" s="144"/>
      <c r="AH2196" s="144" t="s">
        <v>651</v>
      </c>
      <c r="AI2196" s="144" t="s">
        <v>607</v>
      </c>
      <c r="AJ2196" s="145">
        <v>46230</v>
      </c>
      <c r="AK2196" s="146">
        <v>46232.4162268518</v>
      </c>
    </row>
    <row r="2197" s="134" customFormat="1" ht="38.8" customHeight="1" spans="1:37">
      <c r="A2197" s="138" t="s">
        <v>29</v>
      </c>
      <c r="B2197" s="138" t="s">
        <v>496</v>
      </c>
      <c r="C2197" s="137" t="s">
        <v>26</v>
      </c>
      <c r="D2197" s="138" t="s">
        <v>110</v>
      </c>
      <c r="E2197" s="138" t="s">
        <v>625</v>
      </c>
      <c r="F2197" s="138" t="s">
        <v>285</v>
      </c>
      <c r="G2197" s="138" t="s">
        <v>1951</v>
      </c>
      <c r="H2197" s="138" t="s">
        <v>1952</v>
      </c>
      <c r="I2197" s="142" t="s">
        <v>601</v>
      </c>
      <c r="J2197" s="137" t="s">
        <v>591</v>
      </c>
      <c r="K2197" s="138" t="s">
        <v>3898</v>
      </c>
      <c r="L2197" s="138" t="s">
        <v>603</v>
      </c>
      <c r="M2197" s="140" t="s">
        <v>4770</v>
      </c>
      <c r="N2197" s="138" t="s">
        <v>4771</v>
      </c>
      <c r="O2197" s="138" t="s">
        <v>513</v>
      </c>
      <c r="P2197" s="138" t="s">
        <v>3868</v>
      </c>
      <c r="Q2197" s="138" t="s">
        <v>3867</v>
      </c>
      <c r="R2197" s="138"/>
      <c r="S2197" s="138">
        <v>1</v>
      </c>
      <c r="T2197" s="138">
        <v>50</v>
      </c>
      <c r="U2197" s="138">
        <v>400</v>
      </c>
      <c r="V2197" s="140">
        <v>400</v>
      </c>
      <c r="W2197" s="138">
        <v>50</v>
      </c>
      <c r="X2197" s="138">
        <v>0</v>
      </c>
      <c r="Y2197" s="140"/>
      <c r="Z2197" s="138"/>
      <c r="AA2197" s="137">
        <v>50</v>
      </c>
      <c r="AB2197" s="137">
        <v>50</v>
      </c>
      <c r="AC2197" s="137"/>
      <c r="AD2197" s="137"/>
      <c r="AE2197" s="144"/>
      <c r="AF2197" s="144"/>
      <c r="AG2197" s="144"/>
      <c r="AH2197" s="144" t="s">
        <v>651</v>
      </c>
      <c r="AI2197" s="144" t="s">
        <v>607</v>
      </c>
      <c r="AJ2197" s="145">
        <v>46229</v>
      </c>
      <c r="AK2197" s="146">
        <v>46231.6803472222</v>
      </c>
    </row>
    <row r="2198" s="134" customFormat="1" ht="38.8" customHeight="1" spans="1:37">
      <c r="A2198" s="138" t="s">
        <v>29</v>
      </c>
      <c r="B2198" s="138" t="s">
        <v>496</v>
      </c>
      <c r="C2198" s="137" t="s">
        <v>26</v>
      </c>
      <c r="D2198" s="138" t="s">
        <v>110</v>
      </c>
      <c r="E2198" s="138" t="s">
        <v>625</v>
      </c>
      <c r="F2198" s="138" t="s">
        <v>285</v>
      </c>
      <c r="G2198" s="138" t="s">
        <v>1951</v>
      </c>
      <c r="H2198" s="138" t="s">
        <v>1952</v>
      </c>
      <c r="I2198" s="142" t="s">
        <v>601</v>
      </c>
      <c r="J2198" s="137" t="s">
        <v>591</v>
      </c>
      <c r="K2198" s="138" t="s">
        <v>3898</v>
      </c>
      <c r="L2198" s="138" t="s">
        <v>603</v>
      </c>
      <c r="M2198" s="140" t="s">
        <v>3954</v>
      </c>
      <c r="N2198" s="138" t="s">
        <v>3966</v>
      </c>
      <c r="O2198" s="138" t="s">
        <v>461</v>
      </c>
      <c r="P2198" s="138" t="s">
        <v>3881</v>
      </c>
      <c r="Q2198" s="138" t="s">
        <v>3901</v>
      </c>
      <c r="R2198" s="138" t="s">
        <v>4</v>
      </c>
      <c r="S2198" s="138">
        <v>1</v>
      </c>
      <c r="T2198" s="138">
        <v>180</v>
      </c>
      <c r="U2198" s="138">
        <v>400</v>
      </c>
      <c r="V2198" s="140">
        <v>400</v>
      </c>
      <c r="W2198" s="138">
        <v>180</v>
      </c>
      <c r="X2198" s="138">
        <v>0</v>
      </c>
      <c r="Y2198" s="140"/>
      <c r="Z2198" s="138"/>
      <c r="AA2198" s="137">
        <v>180</v>
      </c>
      <c r="AB2198" s="137">
        <v>180</v>
      </c>
      <c r="AC2198" s="137"/>
      <c r="AD2198" s="137"/>
      <c r="AE2198" s="144"/>
      <c r="AF2198" s="144"/>
      <c r="AG2198" s="144"/>
      <c r="AH2198" s="144" t="s">
        <v>651</v>
      </c>
      <c r="AI2198" s="144" t="s">
        <v>607</v>
      </c>
      <c r="AJ2198" s="145">
        <v>46229</v>
      </c>
      <c r="AK2198" s="146">
        <v>46231.6803472222</v>
      </c>
    </row>
    <row r="2199" s="134" customFormat="1" ht="38.8" customHeight="1" spans="1:37">
      <c r="A2199" s="138" t="s">
        <v>29</v>
      </c>
      <c r="B2199" s="138" t="s">
        <v>496</v>
      </c>
      <c r="C2199" s="137" t="s">
        <v>26</v>
      </c>
      <c r="D2199" s="138" t="s">
        <v>110</v>
      </c>
      <c r="E2199" s="138" t="s">
        <v>625</v>
      </c>
      <c r="F2199" s="138" t="s">
        <v>285</v>
      </c>
      <c r="G2199" s="138" t="s">
        <v>1951</v>
      </c>
      <c r="H2199" s="138" t="s">
        <v>1952</v>
      </c>
      <c r="I2199" s="142" t="s">
        <v>601</v>
      </c>
      <c r="J2199" s="137" t="s">
        <v>591</v>
      </c>
      <c r="K2199" s="138" t="s">
        <v>3898</v>
      </c>
      <c r="L2199" s="138" t="s">
        <v>603</v>
      </c>
      <c r="M2199" s="140" t="s">
        <v>3973</v>
      </c>
      <c r="N2199" s="138" t="s">
        <v>3974</v>
      </c>
      <c r="O2199" s="138" t="s">
        <v>461</v>
      </c>
      <c r="P2199" s="138" t="s">
        <v>3881</v>
      </c>
      <c r="Q2199" s="138" t="s">
        <v>3970</v>
      </c>
      <c r="R2199" s="138" t="s">
        <v>9</v>
      </c>
      <c r="S2199" s="138">
        <v>1</v>
      </c>
      <c r="T2199" s="138">
        <v>50</v>
      </c>
      <c r="U2199" s="138">
        <v>400</v>
      </c>
      <c r="V2199" s="140">
        <v>400</v>
      </c>
      <c r="W2199" s="138">
        <v>50</v>
      </c>
      <c r="X2199" s="138">
        <v>0</v>
      </c>
      <c r="Y2199" s="140"/>
      <c r="Z2199" s="138"/>
      <c r="AA2199" s="137">
        <v>50</v>
      </c>
      <c r="AB2199" s="137">
        <v>50</v>
      </c>
      <c r="AC2199" s="137"/>
      <c r="AD2199" s="137"/>
      <c r="AE2199" s="144"/>
      <c r="AF2199" s="144"/>
      <c r="AG2199" s="144"/>
      <c r="AH2199" s="144" t="s">
        <v>651</v>
      </c>
      <c r="AI2199" s="144" t="s">
        <v>607</v>
      </c>
      <c r="AJ2199" s="145">
        <v>46229</v>
      </c>
      <c r="AK2199" s="146">
        <v>46231.6803472222</v>
      </c>
    </row>
    <row r="2200" s="134" customFormat="1" ht="38.8" customHeight="1" spans="1:37">
      <c r="A2200" s="138" t="s">
        <v>29</v>
      </c>
      <c r="B2200" s="138" t="s">
        <v>496</v>
      </c>
      <c r="C2200" s="137" t="s">
        <v>26</v>
      </c>
      <c r="D2200" s="138" t="s">
        <v>110</v>
      </c>
      <c r="E2200" s="138" t="s">
        <v>625</v>
      </c>
      <c r="F2200" s="138" t="s">
        <v>285</v>
      </c>
      <c r="G2200" s="138" t="s">
        <v>1951</v>
      </c>
      <c r="H2200" s="138" t="s">
        <v>5805</v>
      </c>
      <c r="I2200" s="142" t="s">
        <v>601</v>
      </c>
      <c r="J2200" s="137" t="s">
        <v>742</v>
      </c>
      <c r="K2200" s="138" t="s">
        <v>3878</v>
      </c>
      <c r="L2200" s="138" t="s">
        <v>603</v>
      </c>
      <c r="M2200" s="140" t="s">
        <v>5712</v>
      </c>
      <c r="N2200" s="138" t="s">
        <v>5713</v>
      </c>
      <c r="O2200" s="138" t="s">
        <v>461</v>
      </c>
      <c r="P2200" s="138" t="s">
        <v>3881</v>
      </c>
      <c r="Q2200" s="138" t="s">
        <v>3889</v>
      </c>
      <c r="R2200" s="138" t="s">
        <v>10</v>
      </c>
      <c r="S2200" s="138">
        <v>1</v>
      </c>
      <c r="T2200" s="138">
        <v>40</v>
      </c>
      <c r="U2200" s="138">
        <v>210</v>
      </c>
      <c r="V2200" s="140">
        <v>210</v>
      </c>
      <c r="W2200" s="138">
        <v>40</v>
      </c>
      <c r="X2200" s="138">
        <v>0</v>
      </c>
      <c r="Y2200" s="140"/>
      <c r="Z2200" s="138"/>
      <c r="AA2200" s="137">
        <v>40</v>
      </c>
      <c r="AB2200" s="137">
        <v>40</v>
      </c>
      <c r="AC2200" s="137"/>
      <c r="AD2200" s="137"/>
      <c r="AE2200" s="144"/>
      <c r="AF2200" s="144"/>
      <c r="AG2200" s="144"/>
      <c r="AH2200" s="144" t="s">
        <v>651</v>
      </c>
      <c r="AI2200" s="144" t="s">
        <v>607</v>
      </c>
      <c r="AJ2200" s="145">
        <v>46229</v>
      </c>
      <c r="AK2200" s="146">
        <v>46231.6789814815</v>
      </c>
    </row>
    <row r="2201" s="134" customFormat="1" ht="38.8" customHeight="1" spans="1:37">
      <c r="A2201" s="138" t="s">
        <v>29</v>
      </c>
      <c r="B2201" s="138" t="s">
        <v>496</v>
      </c>
      <c r="C2201" s="137" t="s">
        <v>26</v>
      </c>
      <c r="D2201" s="138" t="s">
        <v>110</v>
      </c>
      <c r="E2201" s="138" t="s">
        <v>625</v>
      </c>
      <c r="F2201" s="138" t="s">
        <v>285</v>
      </c>
      <c r="G2201" s="138" t="s">
        <v>1951</v>
      </c>
      <c r="H2201" s="138" t="s">
        <v>5805</v>
      </c>
      <c r="I2201" s="142" t="s">
        <v>601</v>
      </c>
      <c r="J2201" s="137" t="s">
        <v>742</v>
      </c>
      <c r="K2201" s="138" t="s">
        <v>3878</v>
      </c>
      <c r="L2201" s="138" t="s">
        <v>603</v>
      </c>
      <c r="M2201" s="140" t="s">
        <v>5414</v>
      </c>
      <c r="N2201" s="138" t="s">
        <v>5415</v>
      </c>
      <c r="O2201" s="138" t="s">
        <v>461</v>
      </c>
      <c r="P2201" s="138" t="s">
        <v>3881</v>
      </c>
      <c r="Q2201" s="138" t="s">
        <v>3926</v>
      </c>
      <c r="R2201" s="138" t="s">
        <v>10</v>
      </c>
      <c r="S2201" s="138">
        <v>1</v>
      </c>
      <c r="T2201" s="138">
        <v>5</v>
      </c>
      <c r="U2201" s="138">
        <v>210</v>
      </c>
      <c r="V2201" s="140">
        <v>210</v>
      </c>
      <c r="W2201" s="138">
        <v>5</v>
      </c>
      <c r="X2201" s="138">
        <v>0</v>
      </c>
      <c r="Y2201" s="140"/>
      <c r="Z2201" s="138"/>
      <c r="AA2201" s="137">
        <v>5</v>
      </c>
      <c r="AB2201" s="137">
        <v>5</v>
      </c>
      <c r="AC2201" s="137"/>
      <c r="AD2201" s="137"/>
      <c r="AE2201" s="144"/>
      <c r="AF2201" s="144"/>
      <c r="AG2201" s="144"/>
      <c r="AH2201" s="144" t="s">
        <v>651</v>
      </c>
      <c r="AI2201" s="144" t="s">
        <v>607</v>
      </c>
      <c r="AJ2201" s="145">
        <v>46229</v>
      </c>
      <c r="AK2201" s="146">
        <v>46231.6789814815</v>
      </c>
    </row>
    <row r="2202" s="134" customFormat="1" ht="38.8" customHeight="1" spans="1:37">
      <c r="A2202" s="138" t="s">
        <v>29</v>
      </c>
      <c r="B2202" s="138" t="s">
        <v>496</v>
      </c>
      <c r="C2202" s="137" t="s">
        <v>26</v>
      </c>
      <c r="D2202" s="138" t="s">
        <v>110</v>
      </c>
      <c r="E2202" s="138" t="s">
        <v>625</v>
      </c>
      <c r="F2202" s="138" t="s">
        <v>285</v>
      </c>
      <c r="G2202" s="138" t="s">
        <v>1951</v>
      </c>
      <c r="H2202" s="138" t="s">
        <v>5805</v>
      </c>
      <c r="I2202" s="142" t="s">
        <v>601</v>
      </c>
      <c r="J2202" s="137" t="s">
        <v>742</v>
      </c>
      <c r="K2202" s="138" t="s">
        <v>3878</v>
      </c>
      <c r="L2202" s="138" t="s">
        <v>603</v>
      </c>
      <c r="M2202" s="140" t="s">
        <v>4149</v>
      </c>
      <c r="N2202" s="138" t="s">
        <v>4150</v>
      </c>
      <c r="O2202" s="138" t="s">
        <v>461</v>
      </c>
      <c r="P2202" s="138" t="s">
        <v>3881</v>
      </c>
      <c r="Q2202" s="138" t="s">
        <v>4120</v>
      </c>
      <c r="R2202" s="138" t="s">
        <v>9</v>
      </c>
      <c r="S2202" s="138">
        <v>1</v>
      </c>
      <c r="T2202" s="138">
        <v>35</v>
      </c>
      <c r="U2202" s="138">
        <v>210</v>
      </c>
      <c r="V2202" s="140">
        <v>210</v>
      </c>
      <c r="W2202" s="138">
        <v>35</v>
      </c>
      <c r="X2202" s="138">
        <v>0</v>
      </c>
      <c r="Y2202" s="140"/>
      <c r="Z2202" s="138"/>
      <c r="AA2202" s="137">
        <v>35</v>
      </c>
      <c r="AB2202" s="137">
        <v>35</v>
      </c>
      <c r="AC2202" s="137"/>
      <c r="AD2202" s="137"/>
      <c r="AE2202" s="144"/>
      <c r="AF2202" s="144"/>
      <c r="AG2202" s="144"/>
      <c r="AH2202" s="144" t="s">
        <v>651</v>
      </c>
      <c r="AI2202" s="144" t="s">
        <v>607</v>
      </c>
      <c r="AJ2202" s="145">
        <v>46229</v>
      </c>
      <c r="AK2202" s="146">
        <v>46231.6789814815</v>
      </c>
    </row>
    <row r="2203" s="134" customFormat="1" ht="38.8" customHeight="1" spans="1:37">
      <c r="A2203" s="138" t="s">
        <v>29</v>
      </c>
      <c r="B2203" s="138" t="s">
        <v>496</v>
      </c>
      <c r="C2203" s="137" t="s">
        <v>26</v>
      </c>
      <c r="D2203" s="138" t="s">
        <v>110</v>
      </c>
      <c r="E2203" s="138" t="s">
        <v>625</v>
      </c>
      <c r="F2203" s="138" t="s">
        <v>285</v>
      </c>
      <c r="G2203" s="138" t="s">
        <v>1951</v>
      </c>
      <c r="H2203" s="138" t="s">
        <v>5805</v>
      </c>
      <c r="I2203" s="142" t="s">
        <v>601</v>
      </c>
      <c r="J2203" s="137" t="s">
        <v>742</v>
      </c>
      <c r="K2203" s="138" t="s">
        <v>3878</v>
      </c>
      <c r="L2203" s="138" t="s">
        <v>603</v>
      </c>
      <c r="M2203" s="140" t="s">
        <v>4149</v>
      </c>
      <c r="N2203" s="138" t="s">
        <v>4150</v>
      </c>
      <c r="O2203" s="138" t="s">
        <v>461</v>
      </c>
      <c r="P2203" s="138" t="s">
        <v>3881</v>
      </c>
      <c r="Q2203" s="138" t="s">
        <v>4120</v>
      </c>
      <c r="R2203" s="138" t="s">
        <v>9</v>
      </c>
      <c r="S2203" s="138">
        <v>1</v>
      </c>
      <c r="T2203" s="138">
        <v>35</v>
      </c>
      <c r="U2203" s="138">
        <v>210</v>
      </c>
      <c r="V2203" s="140">
        <v>210</v>
      </c>
      <c r="W2203" s="138">
        <v>35</v>
      </c>
      <c r="X2203" s="138">
        <v>0</v>
      </c>
      <c r="Y2203" s="140"/>
      <c r="Z2203" s="138"/>
      <c r="AA2203" s="137">
        <v>35</v>
      </c>
      <c r="AB2203" s="137">
        <v>35</v>
      </c>
      <c r="AC2203" s="137"/>
      <c r="AD2203" s="137"/>
      <c r="AE2203" s="144"/>
      <c r="AF2203" s="144"/>
      <c r="AG2203" s="144"/>
      <c r="AH2203" s="144" t="s">
        <v>651</v>
      </c>
      <c r="AI2203" s="144" t="s">
        <v>607</v>
      </c>
      <c r="AJ2203" s="145">
        <v>46229</v>
      </c>
      <c r="AK2203" s="146">
        <v>46231.6789814815</v>
      </c>
    </row>
    <row r="2204" s="134" customFormat="1" ht="38.8" customHeight="1" spans="1:37">
      <c r="A2204" s="138" t="s">
        <v>29</v>
      </c>
      <c r="B2204" s="138" t="s">
        <v>496</v>
      </c>
      <c r="C2204" s="137" t="s">
        <v>26</v>
      </c>
      <c r="D2204" s="138" t="s">
        <v>110</v>
      </c>
      <c r="E2204" s="138" t="s">
        <v>625</v>
      </c>
      <c r="F2204" s="138" t="s">
        <v>285</v>
      </c>
      <c r="G2204" s="138" t="s">
        <v>1951</v>
      </c>
      <c r="H2204" s="138" t="s">
        <v>5805</v>
      </c>
      <c r="I2204" s="142" t="s">
        <v>601</v>
      </c>
      <c r="J2204" s="137" t="s">
        <v>742</v>
      </c>
      <c r="K2204" s="138" t="s">
        <v>3878</v>
      </c>
      <c r="L2204" s="138" t="s">
        <v>603</v>
      </c>
      <c r="M2204" s="140" t="s">
        <v>4149</v>
      </c>
      <c r="N2204" s="138" t="s">
        <v>4150</v>
      </c>
      <c r="O2204" s="138" t="s">
        <v>461</v>
      </c>
      <c r="P2204" s="138" t="s">
        <v>3881</v>
      </c>
      <c r="Q2204" s="138" t="s">
        <v>4120</v>
      </c>
      <c r="R2204" s="138" t="s">
        <v>9</v>
      </c>
      <c r="S2204" s="138">
        <v>1</v>
      </c>
      <c r="T2204" s="138">
        <v>35</v>
      </c>
      <c r="U2204" s="138">
        <v>210</v>
      </c>
      <c r="V2204" s="140">
        <v>210</v>
      </c>
      <c r="W2204" s="138">
        <v>35</v>
      </c>
      <c r="X2204" s="138">
        <v>0</v>
      </c>
      <c r="Y2204" s="140"/>
      <c r="Z2204" s="138"/>
      <c r="AA2204" s="137">
        <v>35</v>
      </c>
      <c r="AB2204" s="137">
        <v>35</v>
      </c>
      <c r="AC2204" s="137"/>
      <c r="AD2204" s="137"/>
      <c r="AE2204" s="144"/>
      <c r="AF2204" s="144"/>
      <c r="AG2204" s="144"/>
      <c r="AH2204" s="144" t="s">
        <v>651</v>
      </c>
      <c r="AI2204" s="144" t="s">
        <v>607</v>
      </c>
      <c r="AJ2204" s="145">
        <v>46229</v>
      </c>
      <c r="AK2204" s="146">
        <v>46231.6789814815</v>
      </c>
    </row>
    <row r="2205" s="134" customFormat="1" ht="38.8" customHeight="1" spans="1:37">
      <c r="A2205" s="138" t="s">
        <v>29</v>
      </c>
      <c r="B2205" s="138" t="s">
        <v>496</v>
      </c>
      <c r="C2205" s="137" t="s">
        <v>26</v>
      </c>
      <c r="D2205" s="138" t="s">
        <v>110</v>
      </c>
      <c r="E2205" s="138" t="s">
        <v>625</v>
      </c>
      <c r="F2205" s="138" t="s">
        <v>285</v>
      </c>
      <c r="G2205" s="138" t="s">
        <v>1951</v>
      </c>
      <c r="H2205" s="138" t="s">
        <v>5805</v>
      </c>
      <c r="I2205" s="142" t="s">
        <v>601</v>
      </c>
      <c r="J2205" s="137" t="s">
        <v>742</v>
      </c>
      <c r="K2205" s="138" t="s">
        <v>3878</v>
      </c>
      <c r="L2205" s="138" t="s">
        <v>603</v>
      </c>
      <c r="M2205" s="140" t="s">
        <v>5679</v>
      </c>
      <c r="N2205" s="138" t="s">
        <v>5680</v>
      </c>
      <c r="O2205" s="138" t="s">
        <v>461</v>
      </c>
      <c r="P2205" s="138" t="s">
        <v>3881</v>
      </c>
      <c r="Q2205" s="138" t="s">
        <v>3889</v>
      </c>
      <c r="R2205" s="138" t="s">
        <v>10</v>
      </c>
      <c r="S2205" s="138">
        <v>1</v>
      </c>
      <c r="T2205" s="138">
        <v>40</v>
      </c>
      <c r="U2205" s="138">
        <v>210</v>
      </c>
      <c r="V2205" s="140">
        <v>210</v>
      </c>
      <c r="W2205" s="138">
        <v>40</v>
      </c>
      <c r="X2205" s="138">
        <v>0</v>
      </c>
      <c r="Y2205" s="140"/>
      <c r="Z2205" s="138"/>
      <c r="AA2205" s="137">
        <v>40</v>
      </c>
      <c r="AB2205" s="137">
        <v>40</v>
      </c>
      <c r="AC2205" s="137"/>
      <c r="AD2205" s="137"/>
      <c r="AE2205" s="144"/>
      <c r="AF2205" s="144"/>
      <c r="AG2205" s="144"/>
      <c r="AH2205" s="144" t="s">
        <v>651</v>
      </c>
      <c r="AI2205" s="144" t="s">
        <v>607</v>
      </c>
      <c r="AJ2205" s="145">
        <v>46229</v>
      </c>
      <c r="AK2205" s="146">
        <v>46231.6789814815</v>
      </c>
    </row>
    <row r="2206" s="134" customFormat="1" ht="38.8" customHeight="1" spans="1:37">
      <c r="A2206" s="138" t="s">
        <v>29</v>
      </c>
      <c r="B2206" s="138" t="s">
        <v>496</v>
      </c>
      <c r="C2206" s="137" t="s">
        <v>26</v>
      </c>
      <c r="D2206" s="138" t="s">
        <v>110</v>
      </c>
      <c r="E2206" s="138" t="s">
        <v>625</v>
      </c>
      <c r="F2206" s="138" t="s">
        <v>285</v>
      </c>
      <c r="G2206" s="138" t="s">
        <v>1951</v>
      </c>
      <c r="H2206" s="138" t="s">
        <v>5805</v>
      </c>
      <c r="I2206" s="142" t="s">
        <v>601</v>
      </c>
      <c r="J2206" s="137" t="s">
        <v>742</v>
      </c>
      <c r="K2206" s="138" t="s">
        <v>3878</v>
      </c>
      <c r="L2206" s="138" t="s">
        <v>603</v>
      </c>
      <c r="M2206" s="140" t="s">
        <v>4179</v>
      </c>
      <c r="N2206" s="138" t="s">
        <v>4180</v>
      </c>
      <c r="O2206" s="138" t="s">
        <v>461</v>
      </c>
      <c r="P2206" s="138" t="s">
        <v>3881</v>
      </c>
      <c r="Q2206" s="138" t="s">
        <v>4120</v>
      </c>
      <c r="R2206" s="138" t="s">
        <v>9</v>
      </c>
      <c r="S2206" s="138">
        <v>1</v>
      </c>
      <c r="T2206" s="138">
        <v>20</v>
      </c>
      <c r="U2206" s="138">
        <v>210</v>
      </c>
      <c r="V2206" s="140">
        <v>210</v>
      </c>
      <c r="W2206" s="138">
        <v>20</v>
      </c>
      <c r="X2206" s="138">
        <v>0</v>
      </c>
      <c r="Y2206" s="140"/>
      <c r="Z2206" s="138"/>
      <c r="AA2206" s="137">
        <v>20</v>
      </c>
      <c r="AB2206" s="137">
        <v>20</v>
      </c>
      <c r="AC2206" s="137"/>
      <c r="AD2206" s="137"/>
      <c r="AE2206" s="144"/>
      <c r="AF2206" s="144"/>
      <c r="AG2206" s="144"/>
      <c r="AH2206" s="144" t="s">
        <v>651</v>
      </c>
      <c r="AI2206" s="144" t="s">
        <v>607</v>
      </c>
      <c r="AJ2206" s="145">
        <v>46229</v>
      </c>
      <c r="AK2206" s="146">
        <v>46231.6789814815</v>
      </c>
    </row>
    <row r="2207" s="134" customFormat="1" ht="38.8" customHeight="1" spans="1:37">
      <c r="A2207" s="138" t="s">
        <v>29</v>
      </c>
      <c r="B2207" s="138" t="s">
        <v>496</v>
      </c>
      <c r="C2207" s="137" t="s">
        <v>26</v>
      </c>
      <c r="D2207" s="138" t="s">
        <v>106</v>
      </c>
      <c r="E2207" s="138" t="s">
        <v>625</v>
      </c>
      <c r="F2207" s="138" t="s">
        <v>281</v>
      </c>
      <c r="G2207" s="138" t="s">
        <v>1927</v>
      </c>
      <c r="H2207" s="138" t="s">
        <v>5806</v>
      </c>
      <c r="I2207" s="142" t="s">
        <v>601</v>
      </c>
      <c r="J2207" s="137" t="s">
        <v>591</v>
      </c>
      <c r="K2207" s="138" t="s">
        <v>3878</v>
      </c>
      <c r="L2207" s="138" t="s">
        <v>603</v>
      </c>
      <c r="M2207" s="140" t="s">
        <v>3879</v>
      </c>
      <c r="N2207" s="138" t="s">
        <v>3880</v>
      </c>
      <c r="O2207" s="138" t="s">
        <v>461</v>
      </c>
      <c r="P2207" s="138" t="s">
        <v>3881</v>
      </c>
      <c r="Q2207" s="138" t="s">
        <v>3882</v>
      </c>
      <c r="R2207" s="138" t="s">
        <v>8</v>
      </c>
      <c r="S2207" s="138">
        <v>1</v>
      </c>
      <c r="T2207" s="138">
        <v>50</v>
      </c>
      <c r="U2207" s="138">
        <v>50</v>
      </c>
      <c r="V2207" s="140">
        <v>50</v>
      </c>
      <c r="W2207" s="138">
        <v>50</v>
      </c>
      <c r="X2207" s="138">
        <v>0</v>
      </c>
      <c r="Y2207" s="140"/>
      <c r="Z2207" s="138"/>
      <c r="AA2207" s="137">
        <v>50</v>
      </c>
      <c r="AB2207" s="137">
        <v>50</v>
      </c>
      <c r="AC2207" s="137"/>
      <c r="AD2207" s="137"/>
      <c r="AE2207" s="144"/>
      <c r="AF2207" s="144"/>
      <c r="AG2207" s="144"/>
      <c r="AH2207" s="144" t="s">
        <v>651</v>
      </c>
      <c r="AI2207" s="144" t="s">
        <v>607</v>
      </c>
      <c r="AJ2207" s="145">
        <v>46228</v>
      </c>
      <c r="AK2207" s="146">
        <v>46231.7645601852</v>
      </c>
    </row>
    <row r="2208" s="134" customFormat="1" ht="38.8" customHeight="1" spans="1:37">
      <c r="A2208" s="138" t="s">
        <v>29</v>
      </c>
      <c r="B2208" s="138" t="s">
        <v>496</v>
      </c>
      <c r="C2208" s="137" t="s">
        <v>26</v>
      </c>
      <c r="D2208" s="138" t="s">
        <v>106</v>
      </c>
      <c r="E2208" s="138" t="s">
        <v>625</v>
      </c>
      <c r="F2208" s="138" t="s">
        <v>281</v>
      </c>
      <c r="G2208" s="138" t="s">
        <v>1927</v>
      </c>
      <c r="H2208" s="138" t="s">
        <v>1941</v>
      </c>
      <c r="I2208" s="142" t="s">
        <v>590</v>
      </c>
      <c r="J2208" s="137" t="s">
        <v>1448</v>
      </c>
      <c r="K2208" s="138" t="s">
        <v>5807</v>
      </c>
      <c r="L2208" s="138" t="s">
        <v>603</v>
      </c>
      <c r="M2208" s="140" t="s">
        <v>3931</v>
      </c>
      <c r="N2208" s="138" t="s">
        <v>3932</v>
      </c>
      <c r="O2208" s="138" t="s">
        <v>513</v>
      </c>
      <c r="P2208" s="138" t="s">
        <v>3866</v>
      </c>
      <c r="Q2208" s="138" t="s">
        <v>3867</v>
      </c>
      <c r="R2208" s="138"/>
      <c r="S2208" s="138">
        <v>1</v>
      </c>
      <c r="T2208" s="138">
        <v>0</v>
      </c>
      <c r="U2208" s="138">
        <v>238</v>
      </c>
      <c r="V2208" s="140">
        <v>238</v>
      </c>
      <c r="W2208" s="138">
        <v>0</v>
      </c>
      <c r="X2208" s="138">
        <v>0</v>
      </c>
      <c r="Y2208" s="140"/>
      <c r="Z2208" s="138"/>
      <c r="AA2208" s="137">
        <v>0</v>
      </c>
      <c r="AB2208" s="137">
        <v>0</v>
      </c>
      <c r="AC2208" s="137"/>
      <c r="AD2208" s="137"/>
      <c r="AE2208" s="144"/>
      <c r="AF2208" s="144"/>
      <c r="AG2208" s="144"/>
      <c r="AH2208" s="144" t="s">
        <v>651</v>
      </c>
      <c r="AI2208" s="144" t="s">
        <v>607</v>
      </c>
      <c r="AJ2208" s="145">
        <v>45530</v>
      </c>
      <c r="AK2208" s="146">
        <v>46231.5098842593</v>
      </c>
    </row>
    <row r="2209" s="134" customFormat="1" ht="38.8" customHeight="1" spans="1:37">
      <c r="A2209" s="138" t="s">
        <v>29</v>
      </c>
      <c r="B2209" s="138" t="s">
        <v>496</v>
      </c>
      <c r="C2209" s="137" t="s">
        <v>26</v>
      </c>
      <c r="D2209" s="138" t="s">
        <v>106</v>
      </c>
      <c r="E2209" s="138" t="s">
        <v>625</v>
      </c>
      <c r="F2209" s="138" t="s">
        <v>281</v>
      </c>
      <c r="G2209" s="138" t="s">
        <v>1927</v>
      </c>
      <c r="H2209" s="138" t="s">
        <v>1931</v>
      </c>
      <c r="I2209" s="142" t="s">
        <v>601</v>
      </c>
      <c r="J2209" s="137" t="s">
        <v>591</v>
      </c>
      <c r="K2209" s="138" t="s">
        <v>3878</v>
      </c>
      <c r="L2209" s="138" t="s">
        <v>603</v>
      </c>
      <c r="M2209" s="140" t="s">
        <v>3879</v>
      </c>
      <c r="N2209" s="138" t="s">
        <v>3880</v>
      </c>
      <c r="O2209" s="138" t="s">
        <v>461</v>
      </c>
      <c r="P2209" s="138" t="s">
        <v>3881</v>
      </c>
      <c r="Q2209" s="138" t="s">
        <v>3882</v>
      </c>
      <c r="R2209" s="138" t="s">
        <v>8</v>
      </c>
      <c r="S2209" s="138">
        <v>1</v>
      </c>
      <c r="T2209" s="138">
        <v>50</v>
      </c>
      <c r="U2209" s="138">
        <v>100</v>
      </c>
      <c r="V2209" s="140">
        <v>100</v>
      </c>
      <c r="W2209" s="138">
        <v>50</v>
      </c>
      <c r="X2209" s="138">
        <v>0</v>
      </c>
      <c r="Y2209" s="140"/>
      <c r="Z2209" s="138"/>
      <c r="AA2209" s="137">
        <v>50</v>
      </c>
      <c r="AB2209" s="137">
        <v>50</v>
      </c>
      <c r="AC2209" s="137"/>
      <c r="AD2209" s="137"/>
      <c r="AE2209" s="144"/>
      <c r="AF2209" s="144" t="s">
        <v>622</v>
      </c>
      <c r="AG2209" s="143">
        <v>46240.8964814815</v>
      </c>
      <c r="AH2209" s="144" t="s">
        <v>606</v>
      </c>
      <c r="AI2209" s="144" t="s">
        <v>607</v>
      </c>
      <c r="AJ2209" s="145">
        <v>46204</v>
      </c>
      <c r="AK2209" s="146">
        <v>46240.6935416667</v>
      </c>
    </row>
    <row r="2210" s="134" customFormat="1" ht="38.8" customHeight="1" spans="1:37">
      <c r="A2210" s="138" t="s">
        <v>29</v>
      </c>
      <c r="B2210" s="138" t="s">
        <v>496</v>
      </c>
      <c r="C2210" s="137" t="s">
        <v>26</v>
      </c>
      <c r="D2210" s="138" t="s">
        <v>106</v>
      </c>
      <c r="E2210" s="138" t="s">
        <v>625</v>
      </c>
      <c r="F2210" s="138" t="s">
        <v>281</v>
      </c>
      <c r="G2210" s="138" t="s">
        <v>1927</v>
      </c>
      <c r="H2210" s="138" t="s">
        <v>5808</v>
      </c>
      <c r="I2210" s="142" t="s">
        <v>601</v>
      </c>
      <c r="J2210" s="137" t="s">
        <v>742</v>
      </c>
      <c r="K2210" s="138" t="s">
        <v>3878</v>
      </c>
      <c r="L2210" s="138" t="s">
        <v>603</v>
      </c>
      <c r="M2210" s="140" t="s">
        <v>5712</v>
      </c>
      <c r="N2210" s="138" t="s">
        <v>5713</v>
      </c>
      <c r="O2210" s="138" t="s">
        <v>461</v>
      </c>
      <c r="P2210" s="138" t="s">
        <v>3881</v>
      </c>
      <c r="Q2210" s="138" t="s">
        <v>3889</v>
      </c>
      <c r="R2210" s="138" t="s">
        <v>10</v>
      </c>
      <c r="S2210" s="138">
        <v>1</v>
      </c>
      <c r="T2210" s="138">
        <v>40</v>
      </c>
      <c r="U2210" s="138">
        <v>90</v>
      </c>
      <c r="V2210" s="140">
        <v>90</v>
      </c>
      <c r="W2210" s="138">
        <v>40</v>
      </c>
      <c r="X2210" s="138">
        <v>0</v>
      </c>
      <c r="Y2210" s="140"/>
      <c r="Z2210" s="138"/>
      <c r="AA2210" s="137">
        <v>40</v>
      </c>
      <c r="AB2210" s="137">
        <v>40</v>
      </c>
      <c r="AC2210" s="137"/>
      <c r="AD2210" s="137"/>
      <c r="AE2210" s="144"/>
      <c r="AF2210" s="144" t="s">
        <v>692</v>
      </c>
      <c r="AG2210" s="144"/>
      <c r="AH2210" s="144" t="s">
        <v>606</v>
      </c>
      <c r="AI2210" s="144" t="s">
        <v>607</v>
      </c>
      <c r="AJ2210" s="145">
        <v>46118</v>
      </c>
      <c r="AK2210" s="146">
        <v>46243.5166319444</v>
      </c>
    </row>
    <row r="2211" s="134" customFormat="1" ht="38.8" customHeight="1" spans="1:37">
      <c r="A2211" s="138" t="s">
        <v>29</v>
      </c>
      <c r="B2211" s="138" t="s">
        <v>496</v>
      </c>
      <c r="C2211" s="137" t="s">
        <v>26</v>
      </c>
      <c r="D2211" s="138" t="s">
        <v>106</v>
      </c>
      <c r="E2211" s="138" t="s">
        <v>625</v>
      </c>
      <c r="F2211" s="138" t="s">
        <v>281</v>
      </c>
      <c r="G2211" s="138" t="s">
        <v>1927</v>
      </c>
      <c r="H2211" s="138" t="s">
        <v>5808</v>
      </c>
      <c r="I2211" s="142" t="s">
        <v>601</v>
      </c>
      <c r="J2211" s="137" t="s">
        <v>742</v>
      </c>
      <c r="K2211" s="138" t="s">
        <v>3878</v>
      </c>
      <c r="L2211" s="138" t="s">
        <v>603</v>
      </c>
      <c r="M2211" s="140" t="s">
        <v>5679</v>
      </c>
      <c r="N2211" s="138" t="s">
        <v>5680</v>
      </c>
      <c r="O2211" s="138" t="s">
        <v>461</v>
      </c>
      <c r="P2211" s="138" t="s">
        <v>3881</v>
      </c>
      <c r="Q2211" s="138" t="s">
        <v>3889</v>
      </c>
      <c r="R2211" s="138" t="s">
        <v>10</v>
      </c>
      <c r="S2211" s="138">
        <v>1</v>
      </c>
      <c r="T2211" s="138">
        <v>40</v>
      </c>
      <c r="U2211" s="138">
        <v>90</v>
      </c>
      <c r="V2211" s="140">
        <v>90</v>
      </c>
      <c r="W2211" s="138">
        <v>40</v>
      </c>
      <c r="X2211" s="138">
        <v>0</v>
      </c>
      <c r="Y2211" s="140"/>
      <c r="Z2211" s="138"/>
      <c r="AA2211" s="137">
        <v>40</v>
      </c>
      <c r="AB2211" s="137">
        <v>40</v>
      </c>
      <c r="AC2211" s="137"/>
      <c r="AD2211" s="137"/>
      <c r="AE2211" s="144"/>
      <c r="AF2211" s="144" t="s">
        <v>692</v>
      </c>
      <c r="AG2211" s="144"/>
      <c r="AH2211" s="144" t="s">
        <v>606</v>
      </c>
      <c r="AI2211" s="144" t="s">
        <v>607</v>
      </c>
      <c r="AJ2211" s="145">
        <v>46118</v>
      </c>
      <c r="AK2211" s="146">
        <v>46243.5166319444</v>
      </c>
    </row>
    <row r="2212" s="134" customFormat="1" ht="38.8" customHeight="1" spans="1:37">
      <c r="A2212" s="138" t="s">
        <v>29</v>
      </c>
      <c r="B2212" s="138" t="s">
        <v>496</v>
      </c>
      <c r="C2212" s="137" t="s">
        <v>26</v>
      </c>
      <c r="D2212" s="138" t="s">
        <v>106</v>
      </c>
      <c r="E2212" s="138" t="s">
        <v>625</v>
      </c>
      <c r="F2212" s="138" t="s">
        <v>281</v>
      </c>
      <c r="G2212" s="138" t="s">
        <v>1927</v>
      </c>
      <c r="H2212" s="138" t="s">
        <v>5808</v>
      </c>
      <c r="I2212" s="142" t="s">
        <v>601</v>
      </c>
      <c r="J2212" s="137" t="s">
        <v>742</v>
      </c>
      <c r="K2212" s="138" t="s">
        <v>3878</v>
      </c>
      <c r="L2212" s="138" t="s">
        <v>603</v>
      </c>
      <c r="M2212" s="140" t="s">
        <v>5409</v>
      </c>
      <c r="N2212" s="138" t="s">
        <v>5410</v>
      </c>
      <c r="O2212" s="138" t="s">
        <v>513</v>
      </c>
      <c r="P2212" s="138" t="s">
        <v>3868</v>
      </c>
      <c r="Q2212" s="138" t="s">
        <v>3867</v>
      </c>
      <c r="R2212" s="138"/>
      <c r="S2212" s="138">
        <v>1</v>
      </c>
      <c r="T2212" s="138">
        <v>10</v>
      </c>
      <c r="U2212" s="138">
        <v>90</v>
      </c>
      <c r="V2212" s="140">
        <v>90</v>
      </c>
      <c r="W2212" s="138">
        <v>10</v>
      </c>
      <c r="X2212" s="138">
        <v>0</v>
      </c>
      <c r="Y2212" s="140"/>
      <c r="Z2212" s="138"/>
      <c r="AA2212" s="137">
        <v>10</v>
      </c>
      <c r="AB2212" s="137">
        <v>10</v>
      </c>
      <c r="AC2212" s="137"/>
      <c r="AD2212" s="137"/>
      <c r="AE2212" s="144"/>
      <c r="AF2212" s="144" t="s">
        <v>692</v>
      </c>
      <c r="AG2212" s="144"/>
      <c r="AH2212" s="144" t="s">
        <v>606</v>
      </c>
      <c r="AI2212" s="144" t="s">
        <v>607</v>
      </c>
      <c r="AJ2212" s="145">
        <v>46118</v>
      </c>
      <c r="AK2212" s="146">
        <v>46243.5166319444</v>
      </c>
    </row>
    <row r="2213" s="134" customFormat="1" ht="38.8" customHeight="1" spans="1:37">
      <c r="A2213" s="138" t="s">
        <v>29</v>
      </c>
      <c r="B2213" s="138" t="s">
        <v>496</v>
      </c>
      <c r="C2213" s="137" t="s">
        <v>26</v>
      </c>
      <c r="D2213" s="138" t="s">
        <v>106</v>
      </c>
      <c r="E2213" s="138" t="s">
        <v>625</v>
      </c>
      <c r="F2213" s="138" t="s">
        <v>281</v>
      </c>
      <c r="G2213" s="138" t="s">
        <v>1927</v>
      </c>
      <c r="H2213" s="138" t="s">
        <v>5809</v>
      </c>
      <c r="I2213" s="142" t="s">
        <v>590</v>
      </c>
      <c r="J2213" s="137" t="s">
        <v>1199</v>
      </c>
      <c r="K2213" s="138" t="s">
        <v>4050</v>
      </c>
      <c r="L2213" s="138" t="s">
        <v>603</v>
      </c>
      <c r="M2213" s="140" t="s">
        <v>4082</v>
      </c>
      <c r="N2213" s="138" t="s">
        <v>4083</v>
      </c>
      <c r="O2213" s="138" t="s">
        <v>461</v>
      </c>
      <c r="P2213" s="138" t="s">
        <v>3881</v>
      </c>
      <c r="Q2213" s="138" t="s">
        <v>4053</v>
      </c>
      <c r="R2213" s="138"/>
      <c r="S2213" s="138">
        <v>1</v>
      </c>
      <c r="T2213" s="138">
        <v>350</v>
      </c>
      <c r="U2213" s="138">
        <v>350</v>
      </c>
      <c r="V2213" s="140">
        <v>350</v>
      </c>
      <c r="W2213" s="138">
        <v>350</v>
      </c>
      <c r="X2213" s="138">
        <v>0</v>
      </c>
      <c r="Y2213" s="140"/>
      <c r="Z2213" s="138"/>
      <c r="AA2213" s="137">
        <v>350</v>
      </c>
      <c r="AB2213" s="137">
        <v>350</v>
      </c>
      <c r="AC2213" s="137"/>
      <c r="AD2213" s="137"/>
      <c r="AE2213" s="144"/>
      <c r="AF2213" s="144" t="s">
        <v>622</v>
      </c>
      <c r="AG2213" s="143">
        <v>46236.8320949074</v>
      </c>
      <c r="AH2213" s="144" t="s">
        <v>606</v>
      </c>
      <c r="AI2213" s="144" t="s">
        <v>607</v>
      </c>
      <c r="AJ2213" s="145">
        <v>45799</v>
      </c>
      <c r="AK2213" s="146">
        <v>46235.6034490741</v>
      </c>
    </row>
    <row r="2214" s="134" customFormat="1" ht="38.8" customHeight="1" spans="1:37">
      <c r="A2214" s="138" t="s">
        <v>29</v>
      </c>
      <c r="B2214" s="138" t="s">
        <v>496</v>
      </c>
      <c r="C2214" s="137" t="s">
        <v>26</v>
      </c>
      <c r="D2214" s="138" t="s">
        <v>106</v>
      </c>
      <c r="E2214" s="138" t="s">
        <v>625</v>
      </c>
      <c r="F2214" s="138" t="s">
        <v>281</v>
      </c>
      <c r="G2214" s="138" t="s">
        <v>1927</v>
      </c>
      <c r="H2214" s="138" t="s">
        <v>5810</v>
      </c>
      <c r="I2214" s="142" t="s">
        <v>601</v>
      </c>
      <c r="J2214" s="137" t="s">
        <v>621</v>
      </c>
      <c r="K2214" s="138" t="s">
        <v>3878</v>
      </c>
      <c r="L2214" s="138" t="s">
        <v>603</v>
      </c>
      <c r="M2214" s="140" t="s">
        <v>5712</v>
      </c>
      <c r="N2214" s="138" t="s">
        <v>5713</v>
      </c>
      <c r="O2214" s="138" t="s">
        <v>461</v>
      </c>
      <c r="P2214" s="138" t="s">
        <v>3881</v>
      </c>
      <c r="Q2214" s="138" t="s">
        <v>3889</v>
      </c>
      <c r="R2214" s="138" t="s">
        <v>10</v>
      </c>
      <c r="S2214" s="138">
        <v>1</v>
      </c>
      <c r="T2214" s="138">
        <v>40</v>
      </c>
      <c r="U2214" s="138">
        <v>150</v>
      </c>
      <c r="V2214" s="140">
        <v>150</v>
      </c>
      <c r="W2214" s="138">
        <v>40</v>
      </c>
      <c r="X2214" s="138">
        <v>0</v>
      </c>
      <c r="Y2214" s="140"/>
      <c r="Z2214" s="138"/>
      <c r="AA2214" s="137">
        <v>40</v>
      </c>
      <c r="AB2214" s="137">
        <v>40</v>
      </c>
      <c r="AC2214" s="137"/>
      <c r="AD2214" s="137"/>
      <c r="AE2214" s="144"/>
      <c r="AF2214" s="144" t="s">
        <v>622</v>
      </c>
      <c r="AG2214" s="143">
        <v>46242.4073148148</v>
      </c>
      <c r="AH2214" s="144" t="s">
        <v>606</v>
      </c>
      <c r="AI2214" s="144" t="s">
        <v>607</v>
      </c>
      <c r="AJ2214" s="145">
        <v>46204</v>
      </c>
      <c r="AK2214" s="146">
        <v>46241.5266435185</v>
      </c>
    </row>
    <row r="2215" s="134" customFormat="1" ht="38.8" customHeight="1" spans="1:37">
      <c r="A2215" s="138" t="s">
        <v>29</v>
      </c>
      <c r="B2215" s="138" t="s">
        <v>496</v>
      </c>
      <c r="C2215" s="137" t="s">
        <v>26</v>
      </c>
      <c r="D2215" s="138" t="s">
        <v>106</v>
      </c>
      <c r="E2215" s="138" t="s">
        <v>625</v>
      </c>
      <c r="F2215" s="138" t="s">
        <v>281</v>
      </c>
      <c r="G2215" s="138" t="s">
        <v>1927</v>
      </c>
      <c r="H2215" s="138" t="s">
        <v>5810</v>
      </c>
      <c r="I2215" s="142" t="s">
        <v>601</v>
      </c>
      <c r="J2215" s="137" t="s">
        <v>621</v>
      </c>
      <c r="K2215" s="138" t="s">
        <v>3878</v>
      </c>
      <c r="L2215" s="138" t="s">
        <v>603</v>
      </c>
      <c r="M2215" s="140" t="s">
        <v>509</v>
      </c>
      <c r="N2215" s="138" t="s">
        <v>508</v>
      </c>
      <c r="O2215" s="138" t="s">
        <v>452</v>
      </c>
      <c r="P2215" s="138" t="s">
        <v>3881</v>
      </c>
      <c r="Q2215" s="138" t="s">
        <v>4218</v>
      </c>
      <c r="R2215" s="138" t="s">
        <v>7</v>
      </c>
      <c r="S2215" s="138">
        <v>1</v>
      </c>
      <c r="T2215" s="138">
        <v>30</v>
      </c>
      <c r="U2215" s="138">
        <v>150</v>
      </c>
      <c r="V2215" s="140">
        <v>150</v>
      </c>
      <c r="W2215" s="138">
        <v>30</v>
      </c>
      <c r="X2215" s="138">
        <v>0</v>
      </c>
      <c r="Y2215" s="140"/>
      <c r="Z2215" s="138"/>
      <c r="AA2215" s="137">
        <v>30</v>
      </c>
      <c r="AB2215" s="137">
        <v>30</v>
      </c>
      <c r="AC2215" s="137"/>
      <c r="AD2215" s="137"/>
      <c r="AE2215" s="144"/>
      <c r="AF2215" s="144" t="s">
        <v>622</v>
      </c>
      <c r="AG2215" s="143">
        <v>46242.4073148148</v>
      </c>
      <c r="AH2215" s="144" t="s">
        <v>606</v>
      </c>
      <c r="AI2215" s="144" t="s">
        <v>607</v>
      </c>
      <c r="AJ2215" s="145">
        <v>46204</v>
      </c>
      <c r="AK2215" s="146">
        <v>46241.5266435185</v>
      </c>
    </row>
    <row r="2216" s="134" customFormat="1" ht="38.8" customHeight="1" spans="1:37">
      <c r="A2216" s="138" t="s">
        <v>29</v>
      </c>
      <c r="B2216" s="138" t="s">
        <v>496</v>
      </c>
      <c r="C2216" s="137" t="s">
        <v>26</v>
      </c>
      <c r="D2216" s="138" t="s">
        <v>106</v>
      </c>
      <c r="E2216" s="138" t="s">
        <v>625</v>
      </c>
      <c r="F2216" s="138" t="s">
        <v>281</v>
      </c>
      <c r="G2216" s="138" t="s">
        <v>1927</v>
      </c>
      <c r="H2216" s="138" t="s">
        <v>5810</v>
      </c>
      <c r="I2216" s="142" t="s">
        <v>601</v>
      </c>
      <c r="J2216" s="137" t="s">
        <v>621</v>
      </c>
      <c r="K2216" s="138" t="s">
        <v>3878</v>
      </c>
      <c r="L2216" s="138" t="s">
        <v>603</v>
      </c>
      <c r="M2216" s="140" t="s">
        <v>5679</v>
      </c>
      <c r="N2216" s="138" t="s">
        <v>5680</v>
      </c>
      <c r="O2216" s="138" t="s">
        <v>461</v>
      </c>
      <c r="P2216" s="138" t="s">
        <v>3881</v>
      </c>
      <c r="Q2216" s="138" t="s">
        <v>3889</v>
      </c>
      <c r="R2216" s="138" t="s">
        <v>10</v>
      </c>
      <c r="S2216" s="138">
        <v>1</v>
      </c>
      <c r="T2216" s="138">
        <v>40</v>
      </c>
      <c r="U2216" s="138">
        <v>150</v>
      </c>
      <c r="V2216" s="140">
        <v>150</v>
      </c>
      <c r="W2216" s="138">
        <v>40</v>
      </c>
      <c r="X2216" s="138">
        <v>0</v>
      </c>
      <c r="Y2216" s="140"/>
      <c r="Z2216" s="138"/>
      <c r="AA2216" s="137">
        <v>40</v>
      </c>
      <c r="AB2216" s="137">
        <v>40</v>
      </c>
      <c r="AC2216" s="137"/>
      <c r="AD2216" s="137"/>
      <c r="AE2216" s="144"/>
      <c r="AF2216" s="144" t="s">
        <v>622</v>
      </c>
      <c r="AG2216" s="143">
        <v>46242.4073148148</v>
      </c>
      <c r="AH2216" s="144" t="s">
        <v>606</v>
      </c>
      <c r="AI2216" s="144" t="s">
        <v>607</v>
      </c>
      <c r="AJ2216" s="145">
        <v>46204</v>
      </c>
      <c r="AK2216" s="146">
        <v>46241.5266435185</v>
      </c>
    </row>
    <row r="2217" s="134" customFormat="1" ht="38.8" customHeight="1" spans="1:37">
      <c r="A2217" s="138" t="s">
        <v>29</v>
      </c>
      <c r="B2217" s="138" t="s">
        <v>496</v>
      </c>
      <c r="C2217" s="137" t="s">
        <v>26</v>
      </c>
      <c r="D2217" s="138" t="s">
        <v>106</v>
      </c>
      <c r="E2217" s="138" t="s">
        <v>625</v>
      </c>
      <c r="F2217" s="138" t="s">
        <v>281</v>
      </c>
      <c r="G2217" s="138" t="s">
        <v>1927</v>
      </c>
      <c r="H2217" s="138" t="s">
        <v>5810</v>
      </c>
      <c r="I2217" s="142" t="s">
        <v>601</v>
      </c>
      <c r="J2217" s="137" t="s">
        <v>621</v>
      </c>
      <c r="K2217" s="138" t="s">
        <v>3878</v>
      </c>
      <c r="L2217" s="138" t="s">
        <v>603</v>
      </c>
      <c r="M2217" s="140" t="s">
        <v>3917</v>
      </c>
      <c r="N2217" s="138" t="s">
        <v>3918</v>
      </c>
      <c r="O2217" s="138" t="s">
        <v>461</v>
      </c>
      <c r="P2217" s="138" t="s">
        <v>3881</v>
      </c>
      <c r="Q2217" s="138" t="s">
        <v>3889</v>
      </c>
      <c r="R2217" s="138" t="s">
        <v>10</v>
      </c>
      <c r="S2217" s="138">
        <v>1</v>
      </c>
      <c r="T2217" s="138">
        <v>40</v>
      </c>
      <c r="U2217" s="138">
        <v>150</v>
      </c>
      <c r="V2217" s="140">
        <v>150</v>
      </c>
      <c r="W2217" s="138">
        <v>40</v>
      </c>
      <c r="X2217" s="138">
        <v>0</v>
      </c>
      <c r="Y2217" s="140"/>
      <c r="Z2217" s="138"/>
      <c r="AA2217" s="137">
        <v>40</v>
      </c>
      <c r="AB2217" s="137">
        <v>40</v>
      </c>
      <c r="AC2217" s="137"/>
      <c r="AD2217" s="137"/>
      <c r="AE2217" s="144"/>
      <c r="AF2217" s="144" t="s">
        <v>622</v>
      </c>
      <c r="AG2217" s="143">
        <v>46242.4073148148</v>
      </c>
      <c r="AH2217" s="144" t="s">
        <v>606</v>
      </c>
      <c r="AI2217" s="144" t="s">
        <v>607</v>
      </c>
      <c r="AJ2217" s="145">
        <v>46204</v>
      </c>
      <c r="AK2217" s="146">
        <v>46241.5266435185</v>
      </c>
    </row>
    <row r="2218" s="134" customFormat="1" ht="38.8" customHeight="1" spans="1:37">
      <c r="A2218" s="138" t="s">
        <v>29</v>
      </c>
      <c r="B2218" s="138" t="s">
        <v>496</v>
      </c>
      <c r="C2218" s="137" t="s">
        <v>26</v>
      </c>
      <c r="D2218" s="138" t="s">
        <v>106</v>
      </c>
      <c r="E2218" s="138" t="s">
        <v>625</v>
      </c>
      <c r="F2218" s="138" t="s">
        <v>281</v>
      </c>
      <c r="G2218" s="138" t="s">
        <v>1927</v>
      </c>
      <c r="H2218" s="138" t="s">
        <v>5811</v>
      </c>
      <c r="I2218" s="142" t="s">
        <v>601</v>
      </c>
      <c r="J2218" s="137" t="s">
        <v>742</v>
      </c>
      <c r="K2218" s="138" t="s">
        <v>3878</v>
      </c>
      <c r="L2218" s="138" t="s">
        <v>603</v>
      </c>
      <c r="M2218" s="140" t="s">
        <v>4225</v>
      </c>
      <c r="N2218" s="138" t="s">
        <v>4226</v>
      </c>
      <c r="O2218" s="138" t="s">
        <v>461</v>
      </c>
      <c r="P2218" s="138" t="s">
        <v>3881</v>
      </c>
      <c r="Q2218" s="138" t="s">
        <v>4120</v>
      </c>
      <c r="R2218" s="138" t="s">
        <v>9</v>
      </c>
      <c r="S2218" s="138">
        <v>1</v>
      </c>
      <c r="T2218" s="138">
        <v>20</v>
      </c>
      <c r="U2218" s="138">
        <v>200</v>
      </c>
      <c r="V2218" s="140">
        <v>200</v>
      </c>
      <c r="W2218" s="138">
        <v>20</v>
      </c>
      <c r="X2218" s="138">
        <v>0</v>
      </c>
      <c r="Y2218" s="140"/>
      <c r="Z2218" s="138"/>
      <c r="AA2218" s="137">
        <v>20</v>
      </c>
      <c r="AB2218" s="137">
        <v>20</v>
      </c>
      <c r="AC2218" s="137"/>
      <c r="AD2218" s="137"/>
      <c r="AE2218" s="144"/>
      <c r="AF2218" s="144" t="s">
        <v>622</v>
      </c>
      <c r="AG2218" s="143">
        <v>46242.4073148148</v>
      </c>
      <c r="AH2218" s="144" t="s">
        <v>606</v>
      </c>
      <c r="AI2218" s="144" t="s">
        <v>607</v>
      </c>
      <c r="AJ2218" s="145">
        <v>46235</v>
      </c>
      <c r="AK2218" s="146">
        <v>46241.4730555556</v>
      </c>
    </row>
    <row r="2219" s="134" customFormat="1" ht="38.8" customHeight="1" spans="1:37">
      <c r="A2219" s="138" t="s">
        <v>29</v>
      </c>
      <c r="B2219" s="138" t="s">
        <v>496</v>
      </c>
      <c r="C2219" s="137" t="s">
        <v>26</v>
      </c>
      <c r="D2219" s="138" t="s">
        <v>106</v>
      </c>
      <c r="E2219" s="138" t="s">
        <v>625</v>
      </c>
      <c r="F2219" s="138" t="s">
        <v>281</v>
      </c>
      <c r="G2219" s="138" t="s">
        <v>1927</v>
      </c>
      <c r="H2219" s="138" t="s">
        <v>5811</v>
      </c>
      <c r="I2219" s="142" t="s">
        <v>601</v>
      </c>
      <c r="J2219" s="137" t="s">
        <v>742</v>
      </c>
      <c r="K2219" s="138" t="s">
        <v>3878</v>
      </c>
      <c r="L2219" s="138" t="s">
        <v>603</v>
      </c>
      <c r="M2219" s="140" t="s">
        <v>4225</v>
      </c>
      <c r="N2219" s="138" t="s">
        <v>4226</v>
      </c>
      <c r="O2219" s="138" t="s">
        <v>461</v>
      </c>
      <c r="P2219" s="138" t="s">
        <v>3881</v>
      </c>
      <c r="Q2219" s="138" t="s">
        <v>4120</v>
      </c>
      <c r="R2219" s="138" t="s">
        <v>9</v>
      </c>
      <c r="S2219" s="138">
        <v>1</v>
      </c>
      <c r="T2219" s="138">
        <v>20</v>
      </c>
      <c r="U2219" s="138">
        <v>200</v>
      </c>
      <c r="V2219" s="140">
        <v>200</v>
      </c>
      <c r="W2219" s="138">
        <v>20</v>
      </c>
      <c r="X2219" s="138">
        <v>0</v>
      </c>
      <c r="Y2219" s="140"/>
      <c r="Z2219" s="138"/>
      <c r="AA2219" s="137">
        <v>20</v>
      </c>
      <c r="AB2219" s="137">
        <v>20</v>
      </c>
      <c r="AC2219" s="137"/>
      <c r="AD2219" s="137"/>
      <c r="AE2219" s="144"/>
      <c r="AF2219" s="144" t="s">
        <v>622</v>
      </c>
      <c r="AG2219" s="143">
        <v>46242.4073148148</v>
      </c>
      <c r="AH2219" s="144" t="s">
        <v>606</v>
      </c>
      <c r="AI2219" s="144" t="s">
        <v>607</v>
      </c>
      <c r="AJ2219" s="145">
        <v>46235</v>
      </c>
      <c r="AK2219" s="146">
        <v>46241.4730555556</v>
      </c>
    </row>
    <row r="2220" s="134" customFormat="1" ht="38.8" customHeight="1" spans="1:37">
      <c r="A2220" s="138" t="s">
        <v>29</v>
      </c>
      <c r="B2220" s="138" t="s">
        <v>496</v>
      </c>
      <c r="C2220" s="137" t="s">
        <v>26</v>
      </c>
      <c r="D2220" s="138" t="s">
        <v>106</v>
      </c>
      <c r="E2220" s="138" t="s">
        <v>625</v>
      </c>
      <c r="F2220" s="138" t="s">
        <v>281</v>
      </c>
      <c r="G2220" s="138" t="s">
        <v>1927</v>
      </c>
      <c r="H2220" s="138" t="s">
        <v>5811</v>
      </c>
      <c r="I2220" s="142" t="s">
        <v>601</v>
      </c>
      <c r="J2220" s="137" t="s">
        <v>742</v>
      </c>
      <c r="K2220" s="138" t="s">
        <v>3878</v>
      </c>
      <c r="L2220" s="138" t="s">
        <v>603</v>
      </c>
      <c r="M2220" s="140" t="s">
        <v>4225</v>
      </c>
      <c r="N2220" s="138" t="s">
        <v>4226</v>
      </c>
      <c r="O2220" s="138" t="s">
        <v>461</v>
      </c>
      <c r="P2220" s="138" t="s">
        <v>3881</v>
      </c>
      <c r="Q2220" s="138" t="s">
        <v>4120</v>
      </c>
      <c r="R2220" s="138" t="s">
        <v>9</v>
      </c>
      <c r="S2220" s="138">
        <v>1</v>
      </c>
      <c r="T2220" s="138">
        <v>20</v>
      </c>
      <c r="U2220" s="138">
        <v>200</v>
      </c>
      <c r="V2220" s="140">
        <v>200</v>
      </c>
      <c r="W2220" s="138">
        <v>20</v>
      </c>
      <c r="X2220" s="138">
        <v>0</v>
      </c>
      <c r="Y2220" s="140"/>
      <c r="Z2220" s="138"/>
      <c r="AA2220" s="137">
        <v>20</v>
      </c>
      <c r="AB2220" s="137">
        <v>20</v>
      </c>
      <c r="AC2220" s="137"/>
      <c r="AD2220" s="137"/>
      <c r="AE2220" s="144"/>
      <c r="AF2220" s="144" t="s">
        <v>622</v>
      </c>
      <c r="AG2220" s="143">
        <v>46242.4073148148</v>
      </c>
      <c r="AH2220" s="144" t="s">
        <v>606</v>
      </c>
      <c r="AI2220" s="144" t="s">
        <v>607</v>
      </c>
      <c r="AJ2220" s="145">
        <v>46235</v>
      </c>
      <c r="AK2220" s="146">
        <v>46241.4730555556</v>
      </c>
    </row>
    <row r="2221" s="134" customFormat="1" ht="38.8" customHeight="1" spans="1:37">
      <c r="A2221" s="138" t="s">
        <v>29</v>
      </c>
      <c r="B2221" s="138" t="s">
        <v>496</v>
      </c>
      <c r="C2221" s="137" t="s">
        <v>26</v>
      </c>
      <c r="D2221" s="138" t="s">
        <v>106</v>
      </c>
      <c r="E2221" s="138" t="s">
        <v>625</v>
      </c>
      <c r="F2221" s="138" t="s">
        <v>281</v>
      </c>
      <c r="G2221" s="138" t="s">
        <v>1927</v>
      </c>
      <c r="H2221" s="138" t="s">
        <v>5811</v>
      </c>
      <c r="I2221" s="142" t="s">
        <v>601</v>
      </c>
      <c r="J2221" s="137" t="s">
        <v>742</v>
      </c>
      <c r="K2221" s="138" t="s">
        <v>3878</v>
      </c>
      <c r="L2221" s="138" t="s">
        <v>603</v>
      </c>
      <c r="M2221" s="140" t="s">
        <v>5712</v>
      </c>
      <c r="N2221" s="138" t="s">
        <v>5713</v>
      </c>
      <c r="O2221" s="138" t="s">
        <v>461</v>
      </c>
      <c r="P2221" s="138" t="s">
        <v>3881</v>
      </c>
      <c r="Q2221" s="138" t="s">
        <v>3889</v>
      </c>
      <c r="R2221" s="138" t="s">
        <v>10</v>
      </c>
      <c r="S2221" s="138">
        <v>1</v>
      </c>
      <c r="T2221" s="138">
        <v>40</v>
      </c>
      <c r="U2221" s="138">
        <v>200</v>
      </c>
      <c r="V2221" s="140">
        <v>200</v>
      </c>
      <c r="W2221" s="138">
        <v>40</v>
      </c>
      <c r="X2221" s="138">
        <v>0</v>
      </c>
      <c r="Y2221" s="140"/>
      <c r="Z2221" s="138"/>
      <c r="AA2221" s="137">
        <v>40</v>
      </c>
      <c r="AB2221" s="137">
        <v>40</v>
      </c>
      <c r="AC2221" s="137"/>
      <c r="AD2221" s="137"/>
      <c r="AE2221" s="144"/>
      <c r="AF2221" s="144" t="s">
        <v>622</v>
      </c>
      <c r="AG2221" s="143">
        <v>46242.4073148148</v>
      </c>
      <c r="AH2221" s="144" t="s">
        <v>606</v>
      </c>
      <c r="AI2221" s="144" t="s">
        <v>607</v>
      </c>
      <c r="AJ2221" s="145">
        <v>46235</v>
      </c>
      <c r="AK2221" s="146">
        <v>46241.4730555556</v>
      </c>
    </row>
    <row r="2222" s="134" customFormat="1" ht="38.8" customHeight="1" spans="1:37">
      <c r="A2222" s="138" t="s">
        <v>29</v>
      </c>
      <c r="B2222" s="138" t="s">
        <v>496</v>
      </c>
      <c r="C2222" s="137" t="s">
        <v>26</v>
      </c>
      <c r="D2222" s="138" t="s">
        <v>106</v>
      </c>
      <c r="E2222" s="138" t="s">
        <v>625</v>
      </c>
      <c r="F2222" s="138" t="s">
        <v>281</v>
      </c>
      <c r="G2222" s="138" t="s">
        <v>1927</v>
      </c>
      <c r="H2222" s="138" t="s">
        <v>5811</v>
      </c>
      <c r="I2222" s="142" t="s">
        <v>601</v>
      </c>
      <c r="J2222" s="137" t="s">
        <v>742</v>
      </c>
      <c r="K2222" s="138" t="s">
        <v>3878</v>
      </c>
      <c r="L2222" s="138" t="s">
        <v>603</v>
      </c>
      <c r="M2222" s="140" t="s">
        <v>5712</v>
      </c>
      <c r="N2222" s="138" t="s">
        <v>5713</v>
      </c>
      <c r="O2222" s="138" t="s">
        <v>461</v>
      </c>
      <c r="P2222" s="138" t="s">
        <v>3881</v>
      </c>
      <c r="Q2222" s="138" t="s">
        <v>3889</v>
      </c>
      <c r="R2222" s="138" t="s">
        <v>10</v>
      </c>
      <c r="S2222" s="138">
        <v>1</v>
      </c>
      <c r="T2222" s="138">
        <v>40</v>
      </c>
      <c r="U2222" s="138">
        <v>200</v>
      </c>
      <c r="V2222" s="140">
        <v>200</v>
      </c>
      <c r="W2222" s="138">
        <v>40</v>
      </c>
      <c r="X2222" s="138">
        <v>0</v>
      </c>
      <c r="Y2222" s="140"/>
      <c r="Z2222" s="138"/>
      <c r="AA2222" s="137">
        <v>40</v>
      </c>
      <c r="AB2222" s="137">
        <v>40</v>
      </c>
      <c r="AC2222" s="137"/>
      <c r="AD2222" s="137"/>
      <c r="AE2222" s="144"/>
      <c r="AF2222" s="144" t="s">
        <v>622</v>
      </c>
      <c r="AG2222" s="143">
        <v>46242.4073148148</v>
      </c>
      <c r="AH2222" s="144" t="s">
        <v>606</v>
      </c>
      <c r="AI2222" s="144" t="s">
        <v>607</v>
      </c>
      <c r="AJ2222" s="145">
        <v>46235</v>
      </c>
      <c r="AK2222" s="146">
        <v>46241.4730555556</v>
      </c>
    </row>
    <row r="2223" s="134" customFormat="1" ht="38.8" customHeight="1" spans="1:37">
      <c r="A2223" s="138" t="s">
        <v>29</v>
      </c>
      <c r="B2223" s="138" t="s">
        <v>496</v>
      </c>
      <c r="C2223" s="137" t="s">
        <v>26</v>
      </c>
      <c r="D2223" s="138" t="s">
        <v>106</v>
      </c>
      <c r="E2223" s="138" t="s">
        <v>625</v>
      </c>
      <c r="F2223" s="138" t="s">
        <v>281</v>
      </c>
      <c r="G2223" s="138" t="s">
        <v>1927</v>
      </c>
      <c r="H2223" s="138" t="s">
        <v>5811</v>
      </c>
      <c r="I2223" s="142" t="s">
        <v>601</v>
      </c>
      <c r="J2223" s="137" t="s">
        <v>742</v>
      </c>
      <c r="K2223" s="138" t="s">
        <v>3878</v>
      </c>
      <c r="L2223" s="138" t="s">
        <v>603</v>
      </c>
      <c r="M2223" s="140" t="s">
        <v>5679</v>
      </c>
      <c r="N2223" s="138" t="s">
        <v>5680</v>
      </c>
      <c r="O2223" s="138" t="s">
        <v>461</v>
      </c>
      <c r="P2223" s="138" t="s">
        <v>3881</v>
      </c>
      <c r="Q2223" s="138" t="s">
        <v>3889</v>
      </c>
      <c r="R2223" s="138" t="s">
        <v>10</v>
      </c>
      <c r="S2223" s="138">
        <v>1</v>
      </c>
      <c r="T2223" s="138">
        <v>40</v>
      </c>
      <c r="U2223" s="138">
        <v>200</v>
      </c>
      <c r="V2223" s="140">
        <v>200</v>
      </c>
      <c r="W2223" s="138">
        <v>40</v>
      </c>
      <c r="X2223" s="138">
        <v>0</v>
      </c>
      <c r="Y2223" s="140"/>
      <c r="Z2223" s="138"/>
      <c r="AA2223" s="137">
        <v>40</v>
      </c>
      <c r="AB2223" s="137">
        <v>40</v>
      </c>
      <c r="AC2223" s="137"/>
      <c r="AD2223" s="137"/>
      <c r="AE2223" s="144"/>
      <c r="AF2223" s="144" t="s">
        <v>622</v>
      </c>
      <c r="AG2223" s="143">
        <v>46242.4073148148</v>
      </c>
      <c r="AH2223" s="144" t="s">
        <v>606</v>
      </c>
      <c r="AI2223" s="144" t="s">
        <v>607</v>
      </c>
      <c r="AJ2223" s="145">
        <v>46235</v>
      </c>
      <c r="AK2223" s="146">
        <v>46241.4730555556</v>
      </c>
    </row>
    <row r="2224" s="134" customFormat="1" ht="38.8" customHeight="1" spans="1:37">
      <c r="A2224" s="138" t="s">
        <v>29</v>
      </c>
      <c r="B2224" s="138" t="s">
        <v>496</v>
      </c>
      <c r="C2224" s="137" t="s">
        <v>26</v>
      </c>
      <c r="D2224" s="138" t="s">
        <v>106</v>
      </c>
      <c r="E2224" s="138" t="s">
        <v>625</v>
      </c>
      <c r="F2224" s="138" t="s">
        <v>281</v>
      </c>
      <c r="G2224" s="138" t="s">
        <v>1927</v>
      </c>
      <c r="H2224" s="138" t="s">
        <v>5811</v>
      </c>
      <c r="I2224" s="142" t="s">
        <v>601</v>
      </c>
      <c r="J2224" s="137" t="s">
        <v>742</v>
      </c>
      <c r="K2224" s="138" t="s">
        <v>3878</v>
      </c>
      <c r="L2224" s="138" t="s">
        <v>603</v>
      </c>
      <c r="M2224" s="140" t="s">
        <v>4179</v>
      </c>
      <c r="N2224" s="138" t="s">
        <v>4180</v>
      </c>
      <c r="O2224" s="138" t="s">
        <v>461</v>
      </c>
      <c r="P2224" s="138" t="s">
        <v>3881</v>
      </c>
      <c r="Q2224" s="138" t="s">
        <v>4120</v>
      </c>
      <c r="R2224" s="138" t="s">
        <v>9</v>
      </c>
      <c r="S2224" s="138">
        <v>1</v>
      </c>
      <c r="T2224" s="138">
        <v>20</v>
      </c>
      <c r="U2224" s="138">
        <v>200</v>
      </c>
      <c r="V2224" s="140">
        <v>200</v>
      </c>
      <c r="W2224" s="138">
        <v>20</v>
      </c>
      <c r="X2224" s="138">
        <v>0</v>
      </c>
      <c r="Y2224" s="140"/>
      <c r="Z2224" s="138"/>
      <c r="AA2224" s="137">
        <v>20</v>
      </c>
      <c r="AB2224" s="137">
        <v>20</v>
      </c>
      <c r="AC2224" s="137"/>
      <c r="AD2224" s="137"/>
      <c r="AE2224" s="144"/>
      <c r="AF2224" s="144" t="s">
        <v>622</v>
      </c>
      <c r="AG2224" s="143">
        <v>46242.4073148148</v>
      </c>
      <c r="AH2224" s="144" t="s">
        <v>606</v>
      </c>
      <c r="AI2224" s="144" t="s">
        <v>607</v>
      </c>
      <c r="AJ2224" s="145">
        <v>46235</v>
      </c>
      <c r="AK2224" s="146">
        <v>46241.4730555556</v>
      </c>
    </row>
    <row r="2225" s="134" customFormat="1" ht="38.8" customHeight="1" spans="1:37">
      <c r="A2225" s="138" t="s">
        <v>29</v>
      </c>
      <c r="B2225" s="138" t="s">
        <v>478</v>
      </c>
      <c r="C2225" s="137" t="s">
        <v>28</v>
      </c>
      <c r="D2225" s="138" t="s">
        <v>150</v>
      </c>
      <c r="E2225" s="138" t="s">
        <v>587</v>
      </c>
      <c r="F2225" s="138" t="s">
        <v>1840</v>
      </c>
      <c r="G2225" s="138" t="s">
        <v>1841</v>
      </c>
      <c r="H2225" s="138" t="s">
        <v>1845</v>
      </c>
      <c r="I2225" s="142" t="s">
        <v>590</v>
      </c>
      <c r="J2225" s="137" t="s">
        <v>591</v>
      </c>
      <c r="K2225" s="138" t="s">
        <v>593</v>
      </c>
      <c r="L2225" s="138" t="s">
        <v>592</v>
      </c>
      <c r="M2225" s="140" t="s">
        <v>3864</v>
      </c>
      <c r="N2225" s="138" t="s">
        <v>3865</v>
      </c>
      <c r="O2225" s="138" t="s">
        <v>513</v>
      </c>
      <c r="P2225" s="138" t="s">
        <v>3866</v>
      </c>
      <c r="Q2225" s="138" t="s">
        <v>3867</v>
      </c>
      <c r="R2225" s="138"/>
      <c r="S2225" s="138">
        <v>1</v>
      </c>
      <c r="T2225" s="138">
        <v>0</v>
      </c>
      <c r="U2225" s="138">
        <v>198</v>
      </c>
      <c r="V2225" s="140">
        <v>198</v>
      </c>
      <c r="W2225" s="138">
        <v>0</v>
      </c>
      <c r="X2225" s="138">
        <v>0</v>
      </c>
      <c r="Y2225" s="140"/>
      <c r="Z2225" s="138"/>
      <c r="AA2225" s="137">
        <v>0</v>
      </c>
      <c r="AB2225" s="137">
        <v>0</v>
      </c>
      <c r="AC2225" s="137"/>
      <c r="AD2225" s="137" t="s">
        <v>622</v>
      </c>
      <c r="AE2225" s="143">
        <v>46236.4755671296</v>
      </c>
      <c r="AF2225" s="144"/>
      <c r="AG2225" s="144"/>
      <c r="AH2225" s="144" t="s">
        <v>606</v>
      </c>
      <c r="AI2225" s="144" t="s">
        <v>607</v>
      </c>
      <c r="AJ2225" s="145">
        <v>44087</v>
      </c>
      <c r="AK2225" s="146">
        <v>46231.8093055556</v>
      </c>
    </row>
    <row r="2226" s="134" customFormat="1" ht="38.8" customHeight="1" spans="1:37">
      <c r="A2226" s="138" t="s">
        <v>29</v>
      </c>
      <c r="B2226" s="138" t="s">
        <v>478</v>
      </c>
      <c r="C2226" s="137" t="s">
        <v>28</v>
      </c>
      <c r="D2226" s="138" t="s">
        <v>150</v>
      </c>
      <c r="E2226" s="138" t="s">
        <v>587</v>
      </c>
      <c r="F2226" s="138" t="s">
        <v>1840</v>
      </c>
      <c r="G2226" s="138" t="s">
        <v>1841</v>
      </c>
      <c r="H2226" s="138" t="s">
        <v>1842</v>
      </c>
      <c r="I2226" s="142" t="s">
        <v>590</v>
      </c>
      <c r="J2226" s="137" t="s">
        <v>591</v>
      </c>
      <c r="K2226" s="138" t="s">
        <v>593</v>
      </c>
      <c r="L2226" s="138" t="s">
        <v>592</v>
      </c>
      <c r="M2226" s="140" t="s">
        <v>3864</v>
      </c>
      <c r="N2226" s="138" t="s">
        <v>3865</v>
      </c>
      <c r="O2226" s="138" t="s">
        <v>513</v>
      </c>
      <c r="P2226" s="138" t="s">
        <v>3866</v>
      </c>
      <c r="Q2226" s="138" t="s">
        <v>3867</v>
      </c>
      <c r="R2226" s="138"/>
      <c r="S2226" s="138">
        <v>1</v>
      </c>
      <c r="T2226" s="138">
        <v>0</v>
      </c>
      <c r="U2226" s="138">
        <v>198</v>
      </c>
      <c r="V2226" s="140">
        <v>198</v>
      </c>
      <c r="W2226" s="138">
        <v>0</v>
      </c>
      <c r="X2226" s="138">
        <v>0</v>
      </c>
      <c r="Y2226" s="140"/>
      <c r="Z2226" s="138"/>
      <c r="AA2226" s="137">
        <v>0</v>
      </c>
      <c r="AB2226" s="137">
        <v>0</v>
      </c>
      <c r="AC2226" s="137"/>
      <c r="AD2226" s="137" t="s">
        <v>622</v>
      </c>
      <c r="AE2226" s="143">
        <v>46242.6848032407</v>
      </c>
      <c r="AF2226" s="144"/>
      <c r="AG2226" s="144"/>
      <c r="AH2226" s="144" t="s">
        <v>606</v>
      </c>
      <c r="AI2226" s="144" t="s">
        <v>607</v>
      </c>
      <c r="AJ2226" s="145">
        <v>43869</v>
      </c>
      <c r="AK2226" s="146">
        <v>46242.6365277778</v>
      </c>
    </row>
    <row r="2227" s="134" customFormat="1" ht="38.8" customHeight="1" spans="1:37">
      <c r="A2227" s="138" t="s">
        <v>29</v>
      </c>
      <c r="B2227" s="138" t="s">
        <v>478</v>
      </c>
      <c r="C2227" s="137" t="s">
        <v>28</v>
      </c>
      <c r="D2227" s="138" t="s">
        <v>135</v>
      </c>
      <c r="E2227" s="138" t="s">
        <v>587</v>
      </c>
      <c r="F2227" s="138" t="s">
        <v>195</v>
      </c>
      <c r="G2227" s="138" t="s">
        <v>1082</v>
      </c>
      <c r="H2227" s="138" t="s">
        <v>1926</v>
      </c>
      <c r="I2227" s="142" t="s">
        <v>590</v>
      </c>
      <c r="J2227" s="137" t="s">
        <v>591</v>
      </c>
      <c r="K2227" s="138" t="s">
        <v>593</v>
      </c>
      <c r="L2227" s="138" t="s">
        <v>592</v>
      </c>
      <c r="M2227" s="140" t="s">
        <v>3864</v>
      </c>
      <c r="N2227" s="138" t="s">
        <v>3865</v>
      </c>
      <c r="O2227" s="138" t="s">
        <v>513</v>
      </c>
      <c r="P2227" s="138" t="s">
        <v>3866</v>
      </c>
      <c r="Q2227" s="138" t="s">
        <v>3867</v>
      </c>
      <c r="R2227" s="138"/>
      <c r="S2227" s="138">
        <v>1</v>
      </c>
      <c r="T2227" s="138">
        <v>0</v>
      </c>
      <c r="U2227" s="138">
        <v>198</v>
      </c>
      <c r="V2227" s="140">
        <v>198</v>
      </c>
      <c r="W2227" s="138">
        <v>0</v>
      </c>
      <c r="X2227" s="138">
        <v>0</v>
      </c>
      <c r="Y2227" s="140"/>
      <c r="Z2227" s="138"/>
      <c r="AA2227" s="137">
        <v>0</v>
      </c>
      <c r="AB2227" s="137">
        <v>0</v>
      </c>
      <c r="AC2227" s="137"/>
      <c r="AD2227" s="137" t="s">
        <v>847</v>
      </c>
      <c r="AE2227" s="143">
        <v>46242.0065740741</v>
      </c>
      <c r="AF2227" s="144"/>
      <c r="AG2227" s="144"/>
      <c r="AH2227" s="144" t="s">
        <v>606</v>
      </c>
      <c r="AI2227" s="144" t="s">
        <v>607</v>
      </c>
      <c r="AJ2227" s="145">
        <v>42564</v>
      </c>
      <c r="AK2227" s="146">
        <v>46241.678125</v>
      </c>
    </row>
    <row r="2228" s="134" customFormat="1" ht="38.8" customHeight="1" spans="1:37">
      <c r="A2228" s="138" t="s">
        <v>29</v>
      </c>
      <c r="B2228" s="138" t="s">
        <v>478</v>
      </c>
      <c r="C2228" s="137" t="s">
        <v>28</v>
      </c>
      <c r="D2228" s="138" t="s">
        <v>135</v>
      </c>
      <c r="E2228" s="138" t="s">
        <v>587</v>
      </c>
      <c r="F2228" s="138" t="s">
        <v>195</v>
      </c>
      <c r="G2228" s="138" t="s">
        <v>1082</v>
      </c>
      <c r="H2228" s="138" t="s">
        <v>1925</v>
      </c>
      <c r="I2228" s="142" t="s">
        <v>590</v>
      </c>
      <c r="J2228" s="137" t="s">
        <v>591</v>
      </c>
      <c r="K2228" s="138" t="s">
        <v>593</v>
      </c>
      <c r="L2228" s="138" t="s">
        <v>592</v>
      </c>
      <c r="M2228" s="140" t="s">
        <v>3864</v>
      </c>
      <c r="N2228" s="138" t="s">
        <v>3865</v>
      </c>
      <c r="O2228" s="138" t="s">
        <v>513</v>
      </c>
      <c r="P2228" s="138" t="s">
        <v>3866</v>
      </c>
      <c r="Q2228" s="138" t="s">
        <v>3867</v>
      </c>
      <c r="R2228" s="138"/>
      <c r="S2228" s="138">
        <v>1</v>
      </c>
      <c r="T2228" s="138">
        <v>0</v>
      </c>
      <c r="U2228" s="138">
        <v>198</v>
      </c>
      <c r="V2228" s="140">
        <v>198</v>
      </c>
      <c r="W2228" s="138">
        <v>0</v>
      </c>
      <c r="X2228" s="138">
        <v>0</v>
      </c>
      <c r="Y2228" s="140"/>
      <c r="Z2228" s="138"/>
      <c r="AA2228" s="137">
        <v>0</v>
      </c>
      <c r="AB2228" s="137">
        <v>0</v>
      </c>
      <c r="AC2228" s="137"/>
      <c r="AD2228" s="137" t="s">
        <v>847</v>
      </c>
      <c r="AE2228" s="143">
        <v>46242.0065740741</v>
      </c>
      <c r="AF2228" s="144"/>
      <c r="AG2228" s="144"/>
      <c r="AH2228" s="144" t="s">
        <v>606</v>
      </c>
      <c r="AI2228" s="144" t="s">
        <v>607</v>
      </c>
      <c r="AJ2228" s="145">
        <v>38936</v>
      </c>
      <c r="AK2228" s="146">
        <v>46241.5746990741</v>
      </c>
    </row>
    <row r="2229" s="134" customFormat="1" ht="38.8" customHeight="1" spans="1:37">
      <c r="A2229" s="138" t="s">
        <v>29</v>
      </c>
      <c r="B2229" s="138" t="s">
        <v>478</v>
      </c>
      <c r="C2229" s="137" t="s">
        <v>28</v>
      </c>
      <c r="D2229" s="138" t="s">
        <v>135</v>
      </c>
      <c r="E2229" s="138" t="s">
        <v>587</v>
      </c>
      <c r="F2229" s="138" t="s">
        <v>201</v>
      </c>
      <c r="G2229" s="138" t="s">
        <v>1137</v>
      </c>
      <c r="H2229" s="138" t="s">
        <v>5812</v>
      </c>
      <c r="I2229" s="142" t="s">
        <v>601</v>
      </c>
      <c r="J2229" s="137" t="s">
        <v>591</v>
      </c>
      <c r="K2229" s="138" t="s">
        <v>3878</v>
      </c>
      <c r="L2229" s="138" t="s">
        <v>603</v>
      </c>
      <c r="M2229" s="140" t="s">
        <v>3879</v>
      </c>
      <c r="N2229" s="138" t="s">
        <v>3880</v>
      </c>
      <c r="O2229" s="138" t="s">
        <v>461</v>
      </c>
      <c r="P2229" s="138" t="s">
        <v>3881</v>
      </c>
      <c r="Q2229" s="138" t="s">
        <v>3882</v>
      </c>
      <c r="R2229" s="138" t="s">
        <v>8</v>
      </c>
      <c r="S2229" s="138">
        <v>1</v>
      </c>
      <c r="T2229" s="138">
        <v>50</v>
      </c>
      <c r="U2229" s="138">
        <v>50</v>
      </c>
      <c r="V2229" s="140">
        <v>50</v>
      </c>
      <c r="W2229" s="138">
        <v>50</v>
      </c>
      <c r="X2229" s="138">
        <v>0</v>
      </c>
      <c r="Y2229" s="140"/>
      <c r="Z2229" s="138"/>
      <c r="AA2229" s="137">
        <v>35</v>
      </c>
      <c r="AB2229" s="137">
        <v>35</v>
      </c>
      <c r="AC2229" s="137"/>
      <c r="AD2229" s="137" t="s">
        <v>847</v>
      </c>
      <c r="AE2229" s="143">
        <v>46242.0065740741</v>
      </c>
      <c r="AF2229" s="144"/>
      <c r="AG2229" s="144"/>
      <c r="AH2229" s="144" t="s">
        <v>606</v>
      </c>
      <c r="AI2229" s="144" t="s">
        <v>607</v>
      </c>
      <c r="AJ2229" s="145">
        <v>46210</v>
      </c>
      <c r="AK2229" s="146">
        <v>46241.5712268519</v>
      </c>
    </row>
    <row r="2230" s="134" customFormat="1" ht="38.8" customHeight="1" spans="1:37">
      <c r="A2230" s="138" t="s">
        <v>29</v>
      </c>
      <c r="B2230" s="138" t="s">
        <v>478</v>
      </c>
      <c r="C2230" s="137" t="s">
        <v>28</v>
      </c>
      <c r="D2230" s="138" t="s">
        <v>135</v>
      </c>
      <c r="E2230" s="138" t="s">
        <v>587</v>
      </c>
      <c r="F2230" s="138" t="s">
        <v>201</v>
      </c>
      <c r="G2230" s="138" t="s">
        <v>1137</v>
      </c>
      <c r="H2230" s="138" t="s">
        <v>1924</v>
      </c>
      <c r="I2230" s="142" t="s">
        <v>601</v>
      </c>
      <c r="J2230" s="137" t="s">
        <v>591</v>
      </c>
      <c r="K2230" s="138" t="s">
        <v>3972</v>
      </c>
      <c r="L2230" s="138" t="s">
        <v>592</v>
      </c>
      <c r="M2230" s="140" t="s">
        <v>3920</v>
      </c>
      <c r="N2230" s="138" t="s">
        <v>3921</v>
      </c>
      <c r="O2230" s="138" t="s">
        <v>461</v>
      </c>
      <c r="P2230" s="138" t="s">
        <v>3881</v>
      </c>
      <c r="Q2230" s="138" t="s">
        <v>3901</v>
      </c>
      <c r="R2230" s="138" t="s">
        <v>4</v>
      </c>
      <c r="S2230" s="138">
        <v>1</v>
      </c>
      <c r="T2230" s="138">
        <v>180</v>
      </c>
      <c r="U2230" s="138">
        <v>300</v>
      </c>
      <c r="V2230" s="140">
        <v>300</v>
      </c>
      <c r="W2230" s="138">
        <v>180</v>
      </c>
      <c r="X2230" s="138">
        <v>0</v>
      </c>
      <c r="Y2230" s="140"/>
      <c r="Z2230" s="138"/>
      <c r="AA2230" s="137">
        <v>100</v>
      </c>
      <c r="AB2230" s="137">
        <v>100</v>
      </c>
      <c r="AC2230" s="137"/>
      <c r="AD2230" s="137" t="s">
        <v>847</v>
      </c>
      <c r="AE2230" s="143">
        <v>46242.0065740741</v>
      </c>
      <c r="AF2230" s="144"/>
      <c r="AG2230" s="144"/>
      <c r="AH2230" s="144" t="s">
        <v>606</v>
      </c>
      <c r="AI2230" s="144" t="s">
        <v>607</v>
      </c>
      <c r="AJ2230" s="144"/>
      <c r="AK2230" s="146">
        <v>46241.487037037</v>
      </c>
    </row>
    <row r="2231" s="134" customFormat="1" ht="38.8" customHeight="1" spans="1:37">
      <c r="A2231" s="138" t="s">
        <v>29</v>
      </c>
      <c r="B2231" s="138" t="s">
        <v>478</v>
      </c>
      <c r="C2231" s="137" t="s">
        <v>28</v>
      </c>
      <c r="D2231" s="138" t="s">
        <v>135</v>
      </c>
      <c r="E2231" s="138" t="s">
        <v>587</v>
      </c>
      <c r="F2231" s="138" t="s">
        <v>195</v>
      </c>
      <c r="G2231" s="138" t="s">
        <v>1082</v>
      </c>
      <c r="H2231" s="138" t="s">
        <v>1923</v>
      </c>
      <c r="I2231" s="142" t="s">
        <v>590</v>
      </c>
      <c r="J2231" s="137" t="s">
        <v>591</v>
      </c>
      <c r="K2231" s="138" t="s">
        <v>593</v>
      </c>
      <c r="L2231" s="138" t="s">
        <v>592</v>
      </c>
      <c r="M2231" s="140" t="s">
        <v>3864</v>
      </c>
      <c r="N2231" s="138" t="s">
        <v>3865</v>
      </c>
      <c r="O2231" s="138" t="s">
        <v>513</v>
      </c>
      <c r="P2231" s="138" t="s">
        <v>3866</v>
      </c>
      <c r="Q2231" s="138" t="s">
        <v>3867</v>
      </c>
      <c r="R2231" s="138"/>
      <c r="S2231" s="138">
        <v>1</v>
      </c>
      <c r="T2231" s="138">
        <v>0</v>
      </c>
      <c r="U2231" s="138">
        <v>198</v>
      </c>
      <c r="V2231" s="140">
        <v>198</v>
      </c>
      <c r="W2231" s="138">
        <v>0</v>
      </c>
      <c r="X2231" s="138">
        <v>0</v>
      </c>
      <c r="Y2231" s="140"/>
      <c r="Z2231" s="138"/>
      <c r="AA2231" s="137">
        <v>0</v>
      </c>
      <c r="AB2231" s="137">
        <v>0</v>
      </c>
      <c r="AC2231" s="137"/>
      <c r="AD2231" s="137" t="s">
        <v>847</v>
      </c>
      <c r="AE2231" s="143">
        <v>46242.0065740741</v>
      </c>
      <c r="AF2231" s="144"/>
      <c r="AG2231" s="144"/>
      <c r="AH2231" s="144" t="s">
        <v>606</v>
      </c>
      <c r="AI2231" s="144" t="s">
        <v>607</v>
      </c>
      <c r="AJ2231" s="145">
        <v>43664</v>
      </c>
      <c r="AK2231" s="146">
        <v>46241.4631481481</v>
      </c>
    </row>
    <row r="2232" s="134" customFormat="1" ht="38.8" customHeight="1" spans="1:37">
      <c r="A2232" s="138" t="s">
        <v>29</v>
      </c>
      <c r="B2232" s="138" t="s">
        <v>478</v>
      </c>
      <c r="C2232" s="137" t="s">
        <v>28</v>
      </c>
      <c r="D2232" s="138" t="s">
        <v>145</v>
      </c>
      <c r="E2232" s="138" t="s">
        <v>587</v>
      </c>
      <c r="F2232" s="138" t="s">
        <v>219</v>
      </c>
      <c r="G2232" s="138" t="s">
        <v>1164</v>
      </c>
      <c r="H2232" s="138" t="s">
        <v>1922</v>
      </c>
      <c r="I2232" s="142" t="s">
        <v>601</v>
      </c>
      <c r="J2232" s="137" t="s">
        <v>591</v>
      </c>
      <c r="K2232" s="138" t="s">
        <v>3878</v>
      </c>
      <c r="L2232" s="138" t="s">
        <v>603</v>
      </c>
      <c r="M2232" s="140" t="s">
        <v>3879</v>
      </c>
      <c r="N2232" s="138" t="s">
        <v>3880</v>
      </c>
      <c r="O2232" s="138" t="s">
        <v>461</v>
      </c>
      <c r="P2232" s="138" t="s">
        <v>3881</v>
      </c>
      <c r="Q2232" s="138" t="s">
        <v>3882</v>
      </c>
      <c r="R2232" s="138" t="s">
        <v>8</v>
      </c>
      <c r="S2232" s="138">
        <v>1</v>
      </c>
      <c r="T2232" s="138">
        <v>50</v>
      </c>
      <c r="U2232" s="138">
        <v>100</v>
      </c>
      <c r="V2232" s="140">
        <v>100</v>
      </c>
      <c r="W2232" s="138">
        <v>50</v>
      </c>
      <c r="X2232" s="138">
        <v>0</v>
      </c>
      <c r="Y2232" s="140"/>
      <c r="Z2232" s="138"/>
      <c r="AA2232" s="137">
        <v>35</v>
      </c>
      <c r="AB2232" s="137">
        <v>35</v>
      </c>
      <c r="AC2232" s="137"/>
      <c r="AD2232" s="137" t="s">
        <v>622</v>
      </c>
      <c r="AE2232" s="143">
        <v>46241.4612037037</v>
      </c>
      <c r="AF2232" s="144"/>
      <c r="AG2232" s="144"/>
      <c r="AH2232" s="144" t="s">
        <v>606</v>
      </c>
      <c r="AI2232" s="144" t="s">
        <v>607</v>
      </c>
      <c r="AJ2232" s="145">
        <v>46101</v>
      </c>
      <c r="AK2232" s="146">
        <v>46240.7771412037</v>
      </c>
    </row>
    <row r="2233" s="134" customFormat="1" ht="38.8" customHeight="1" spans="1:37">
      <c r="A2233" s="138" t="s">
        <v>29</v>
      </c>
      <c r="B2233" s="138" t="s">
        <v>478</v>
      </c>
      <c r="C2233" s="137" t="s">
        <v>28</v>
      </c>
      <c r="D2233" s="138" t="s">
        <v>145</v>
      </c>
      <c r="E2233" s="138" t="s">
        <v>587</v>
      </c>
      <c r="F2233" s="138" t="s">
        <v>219</v>
      </c>
      <c r="G2233" s="138" t="s">
        <v>1164</v>
      </c>
      <c r="H2233" s="138" t="s">
        <v>1920</v>
      </c>
      <c r="I2233" s="142" t="s">
        <v>601</v>
      </c>
      <c r="J2233" s="137" t="s">
        <v>602</v>
      </c>
      <c r="K2233" s="138" t="s">
        <v>4574</v>
      </c>
      <c r="L2233" s="138" t="s">
        <v>603</v>
      </c>
      <c r="M2233" s="140" t="s">
        <v>5813</v>
      </c>
      <c r="N2233" s="138" t="s">
        <v>5814</v>
      </c>
      <c r="O2233" s="138" t="s">
        <v>513</v>
      </c>
      <c r="P2233" s="138" t="s">
        <v>3868</v>
      </c>
      <c r="Q2233" s="138" t="s">
        <v>3867</v>
      </c>
      <c r="R2233" s="138"/>
      <c r="S2233" s="138">
        <v>1</v>
      </c>
      <c r="T2233" s="138">
        <v>10</v>
      </c>
      <c r="U2233" s="138">
        <v>280</v>
      </c>
      <c r="V2233" s="140">
        <v>280</v>
      </c>
      <c r="W2233" s="138">
        <v>10</v>
      </c>
      <c r="X2233" s="138">
        <v>0</v>
      </c>
      <c r="Y2233" s="140"/>
      <c r="Z2233" s="138"/>
      <c r="AA2233" s="137">
        <v>7</v>
      </c>
      <c r="AB2233" s="137">
        <v>7</v>
      </c>
      <c r="AC2233" s="137"/>
      <c r="AD2233" s="137" t="s">
        <v>622</v>
      </c>
      <c r="AE2233" s="143">
        <v>46241.4612037037</v>
      </c>
      <c r="AF2233" s="144"/>
      <c r="AG2233" s="144"/>
      <c r="AH2233" s="144" t="s">
        <v>606</v>
      </c>
      <c r="AI2233" s="144" t="s">
        <v>607</v>
      </c>
      <c r="AJ2233" s="145">
        <v>46228</v>
      </c>
      <c r="AK2233" s="146">
        <v>46240.6030439815</v>
      </c>
    </row>
    <row r="2234" s="134" customFormat="1" ht="38.8" customHeight="1" spans="1:37">
      <c r="A2234" s="138" t="s">
        <v>29</v>
      </c>
      <c r="B2234" s="138" t="s">
        <v>478</v>
      </c>
      <c r="C2234" s="137" t="s">
        <v>28</v>
      </c>
      <c r="D2234" s="138" t="s">
        <v>145</v>
      </c>
      <c r="E2234" s="138" t="s">
        <v>587</v>
      </c>
      <c r="F2234" s="138" t="s">
        <v>219</v>
      </c>
      <c r="G2234" s="138" t="s">
        <v>1164</v>
      </c>
      <c r="H2234" s="138" t="s">
        <v>1920</v>
      </c>
      <c r="I2234" s="142" t="s">
        <v>601</v>
      </c>
      <c r="J2234" s="137" t="s">
        <v>602</v>
      </c>
      <c r="K2234" s="138" t="s">
        <v>4574</v>
      </c>
      <c r="L2234" s="138" t="s">
        <v>603</v>
      </c>
      <c r="M2234" s="140" t="s">
        <v>3917</v>
      </c>
      <c r="N2234" s="138" t="s">
        <v>3918</v>
      </c>
      <c r="O2234" s="138" t="s">
        <v>461</v>
      </c>
      <c r="P2234" s="138" t="s">
        <v>3881</v>
      </c>
      <c r="Q2234" s="138" t="s">
        <v>3889</v>
      </c>
      <c r="R2234" s="138" t="s">
        <v>10</v>
      </c>
      <c r="S2234" s="138">
        <v>1</v>
      </c>
      <c r="T2234" s="138">
        <v>40</v>
      </c>
      <c r="U2234" s="138">
        <v>280</v>
      </c>
      <c r="V2234" s="140">
        <v>280</v>
      </c>
      <c r="W2234" s="138">
        <v>40</v>
      </c>
      <c r="X2234" s="138">
        <v>0</v>
      </c>
      <c r="Y2234" s="140"/>
      <c r="Z2234" s="138"/>
      <c r="AA2234" s="137">
        <v>28</v>
      </c>
      <c r="AB2234" s="137">
        <v>28</v>
      </c>
      <c r="AC2234" s="137"/>
      <c r="AD2234" s="137" t="s">
        <v>622</v>
      </c>
      <c r="AE2234" s="143">
        <v>46241.4612037037</v>
      </c>
      <c r="AF2234" s="144"/>
      <c r="AG2234" s="144"/>
      <c r="AH2234" s="144" t="s">
        <v>606</v>
      </c>
      <c r="AI2234" s="144" t="s">
        <v>607</v>
      </c>
      <c r="AJ2234" s="145">
        <v>46228</v>
      </c>
      <c r="AK2234" s="146">
        <v>46240.6030439815</v>
      </c>
    </row>
    <row r="2235" s="134" customFormat="1" ht="38.8" customHeight="1" spans="1:37">
      <c r="A2235" s="138" t="s">
        <v>29</v>
      </c>
      <c r="B2235" s="138" t="s">
        <v>478</v>
      </c>
      <c r="C2235" s="137" t="s">
        <v>28</v>
      </c>
      <c r="D2235" s="138" t="s">
        <v>129</v>
      </c>
      <c r="E2235" s="138" t="s">
        <v>587</v>
      </c>
      <c r="F2235" s="138" t="s">
        <v>166</v>
      </c>
      <c r="G2235" s="138" t="s">
        <v>1532</v>
      </c>
      <c r="H2235" s="138" t="s">
        <v>1918</v>
      </c>
      <c r="I2235" s="142" t="s">
        <v>601</v>
      </c>
      <c r="J2235" s="137" t="s">
        <v>591</v>
      </c>
      <c r="K2235" s="138" t="s">
        <v>3898</v>
      </c>
      <c r="L2235" s="138" t="s">
        <v>603</v>
      </c>
      <c r="M2235" s="140" t="s">
        <v>3920</v>
      </c>
      <c r="N2235" s="138" t="s">
        <v>3921</v>
      </c>
      <c r="O2235" s="138" t="s">
        <v>461</v>
      </c>
      <c r="P2235" s="138" t="s">
        <v>3881</v>
      </c>
      <c r="Q2235" s="138" t="s">
        <v>3901</v>
      </c>
      <c r="R2235" s="138" t="s">
        <v>4</v>
      </c>
      <c r="S2235" s="138">
        <v>1</v>
      </c>
      <c r="T2235" s="138">
        <v>180</v>
      </c>
      <c r="U2235" s="138">
        <v>300</v>
      </c>
      <c r="V2235" s="140">
        <v>300</v>
      </c>
      <c r="W2235" s="138">
        <v>180</v>
      </c>
      <c r="X2235" s="138">
        <v>0</v>
      </c>
      <c r="Y2235" s="140"/>
      <c r="Z2235" s="138"/>
      <c r="AA2235" s="137">
        <v>100</v>
      </c>
      <c r="AB2235" s="137">
        <v>100</v>
      </c>
      <c r="AC2235" s="137"/>
      <c r="AD2235" s="137" t="s">
        <v>622</v>
      </c>
      <c r="AE2235" s="143">
        <v>46238.9222800926</v>
      </c>
      <c r="AF2235" s="144"/>
      <c r="AG2235" s="144"/>
      <c r="AH2235" s="144" t="s">
        <v>606</v>
      </c>
      <c r="AI2235" s="144" t="s">
        <v>607</v>
      </c>
      <c r="AJ2235" s="145">
        <v>46235</v>
      </c>
      <c r="AK2235" s="146">
        <v>46238.8002662037</v>
      </c>
    </row>
    <row r="2236" s="134" customFormat="1" ht="38.8" customHeight="1" spans="1:37">
      <c r="A2236" s="138" t="s">
        <v>29</v>
      </c>
      <c r="B2236" s="138" t="s">
        <v>478</v>
      </c>
      <c r="C2236" s="137" t="s">
        <v>28</v>
      </c>
      <c r="D2236" s="138" t="s">
        <v>129</v>
      </c>
      <c r="E2236" s="138" t="s">
        <v>587</v>
      </c>
      <c r="F2236" s="138" t="s">
        <v>164</v>
      </c>
      <c r="G2236" s="138" t="s">
        <v>906</v>
      </c>
      <c r="H2236" s="138" t="s">
        <v>1917</v>
      </c>
      <c r="I2236" s="142" t="s">
        <v>590</v>
      </c>
      <c r="J2236" s="137" t="s">
        <v>742</v>
      </c>
      <c r="K2236" s="138" t="s">
        <v>3868</v>
      </c>
      <c r="L2236" s="138" t="s">
        <v>592</v>
      </c>
      <c r="M2236" s="140" t="s">
        <v>5815</v>
      </c>
      <c r="N2236" s="138" t="s">
        <v>5816</v>
      </c>
      <c r="O2236" s="138" t="s">
        <v>513</v>
      </c>
      <c r="P2236" s="138" t="s">
        <v>3868</v>
      </c>
      <c r="Q2236" s="138" t="s">
        <v>3867</v>
      </c>
      <c r="R2236" s="138"/>
      <c r="S2236" s="138">
        <v>1</v>
      </c>
      <c r="T2236" s="138">
        <v>80</v>
      </c>
      <c r="U2236" s="138">
        <v>170</v>
      </c>
      <c r="V2236" s="140">
        <v>170</v>
      </c>
      <c r="W2236" s="138">
        <v>80</v>
      </c>
      <c r="X2236" s="138">
        <v>0</v>
      </c>
      <c r="Y2236" s="140"/>
      <c r="Z2236" s="138"/>
      <c r="AA2236" s="137">
        <v>56</v>
      </c>
      <c r="AB2236" s="137">
        <v>56</v>
      </c>
      <c r="AC2236" s="137"/>
      <c r="AD2236" s="137" t="s">
        <v>622</v>
      </c>
      <c r="AE2236" s="143">
        <v>46242.0107291667</v>
      </c>
      <c r="AF2236" s="144"/>
      <c r="AG2236" s="144"/>
      <c r="AH2236" s="144" t="s">
        <v>606</v>
      </c>
      <c r="AI2236" s="144" t="s">
        <v>607</v>
      </c>
      <c r="AJ2236" s="145">
        <v>42680</v>
      </c>
      <c r="AK2236" s="146">
        <v>46241.7092361111</v>
      </c>
    </row>
    <row r="2237" s="134" customFormat="1" ht="38.8" customHeight="1" spans="1:37">
      <c r="A2237" s="138" t="s">
        <v>29</v>
      </c>
      <c r="B2237" s="138" t="s">
        <v>478</v>
      </c>
      <c r="C2237" s="137" t="s">
        <v>28</v>
      </c>
      <c r="D2237" s="138" t="s">
        <v>129</v>
      </c>
      <c r="E2237" s="138" t="s">
        <v>587</v>
      </c>
      <c r="F2237" s="138" t="s">
        <v>164</v>
      </c>
      <c r="G2237" s="138" t="s">
        <v>906</v>
      </c>
      <c r="H2237" s="138" t="s">
        <v>1916</v>
      </c>
      <c r="I2237" s="142" t="s">
        <v>590</v>
      </c>
      <c r="J2237" s="137" t="s">
        <v>591</v>
      </c>
      <c r="K2237" s="138" t="s">
        <v>3868</v>
      </c>
      <c r="L2237" s="138" t="s">
        <v>603</v>
      </c>
      <c r="M2237" s="140" t="s">
        <v>5817</v>
      </c>
      <c r="N2237" s="138" t="s">
        <v>5818</v>
      </c>
      <c r="O2237" s="138" t="s">
        <v>513</v>
      </c>
      <c r="P2237" s="138" t="s">
        <v>3868</v>
      </c>
      <c r="Q2237" s="138" t="s">
        <v>3867</v>
      </c>
      <c r="R2237" s="138"/>
      <c r="S2237" s="138">
        <v>1</v>
      </c>
      <c r="T2237" s="138">
        <v>80</v>
      </c>
      <c r="U2237" s="138">
        <v>458</v>
      </c>
      <c r="V2237" s="140">
        <v>933</v>
      </c>
      <c r="W2237" s="138">
        <v>0</v>
      </c>
      <c r="X2237" s="138">
        <v>80</v>
      </c>
      <c r="Y2237" s="140"/>
      <c r="Z2237" s="138"/>
      <c r="AA2237" s="137">
        <v>56</v>
      </c>
      <c r="AB2237" s="137">
        <v>0</v>
      </c>
      <c r="AC2237" s="137"/>
      <c r="AD2237" s="137" t="s">
        <v>622</v>
      </c>
      <c r="AE2237" s="143">
        <v>46242.0107291667</v>
      </c>
      <c r="AF2237" s="144"/>
      <c r="AG2237" s="144"/>
      <c r="AH2237" s="144" t="s">
        <v>606</v>
      </c>
      <c r="AI2237" s="144" t="s">
        <v>607</v>
      </c>
      <c r="AJ2237" s="145">
        <v>44946</v>
      </c>
      <c r="AK2237" s="146">
        <v>46241.5230092593</v>
      </c>
    </row>
    <row r="2238" s="134" customFormat="1" ht="38.8" customHeight="1" spans="1:37">
      <c r="A2238" s="138" t="s">
        <v>29</v>
      </c>
      <c r="B2238" s="138" t="s">
        <v>478</v>
      </c>
      <c r="C2238" s="137" t="s">
        <v>28</v>
      </c>
      <c r="D2238" s="138" t="s">
        <v>129</v>
      </c>
      <c r="E2238" s="138" t="s">
        <v>587</v>
      </c>
      <c r="F2238" s="138" t="s">
        <v>164</v>
      </c>
      <c r="G2238" s="138" t="s">
        <v>906</v>
      </c>
      <c r="H2238" s="138" t="s">
        <v>1916</v>
      </c>
      <c r="I2238" s="142" t="s">
        <v>590</v>
      </c>
      <c r="J2238" s="137" t="s">
        <v>591</v>
      </c>
      <c r="K2238" s="138" t="s">
        <v>3868</v>
      </c>
      <c r="L2238" s="138" t="s">
        <v>603</v>
      </c>
      <c r="M2238" s="140" t="s">
        <v>5819</v>
      </c>
      <c r="N2238" s="138" t="s">
        <v>5820</v>
      </c>
      <c r="O2238" s="138" t="s">
        <v>513</v>
      </c>
      <c r="P2238" s="138" t="s">
        <v>3868</v>
      </c>
      <c r="Q2238" s="138" t="s">
        <v>3867</v>
      </c>
      <c r="R2238" s="138"/>
      <c r="S2238" s="138">
        <v>1</v>
      </c>
      <c r="T2238" s="138">
        <v>395</v>
      </c>
      <c r="U2238" s="138">
        <v>458</v>
      </c>
      <c r="V2238" s="140">
        <v>933</v>
      </c>
      <c r="W2238" s="138">
        <v>0</v>
      </c>
      <c r="X2238" s="138">
        <v>395</v>
      </c>
      <c r="Y2238" s="140"/>
      <c r="Z2238" s="138"/>
      <c r="AA2238" s="137">
        <v>276.5</v>
      </c>
      <c r="AB2238" s="137">
        <v>0</v>
      </c>
      <c r="AC2238" s="137"/>
      <c r="AD2238" s="137" t="s">
        <v>622</v>
      </c>
      <c r="AE2238" s="143">
        <v>46242.0107291667</v>
      </c>
      <c r="AF2238" s="144"/>
      <c r="AG2238" s="144"/>
      <c r="AH2238" s="144" t="s">
        <v>606</v>
      </c>
      <c r="AI2238" s="144" t="s">
        <v>607</v>
      </c>
      <c r="AJ2238" s="145">
        <v>44946</v>
      </c>
      <c r="AK2238" s="146">
        <v>46241.5230092593</v>
      </c>
    </row>
    <row r="2239" s="134" customFormat="1" ht="38.8" customHeight="1" spans="1:37">
      <c r="A2239" s="138" t="s">
        <v>29</v>
      </c>
      <c r="B2239" s="138" t="s">
        <v>478</v>
      </c>
      <c r="C2239" s="137" t="s">
        <v>28</v>
      </c>
      <c r="D2239" s="138" t="s">
        <v>129</v>
      </c>
      <c r="E2239" s="138" t="s">
        <v>587</v>
      </c>
      <c r="F2239" s="138" t="s">
        <v>166</v>
      </c>
      <c r="G2239" s="138" t="s">
        <v>1532</v>
      </c>
      <c r="H2239" s="138" t="s">
        <v>1915</v>
      </c>
      <c r="I2239" s="142" t="s">
        <v>601</v>
      </c>
      <c r="J2239" s="137" t="s">
        <v>591</v>
      </c>
      <c r="K2239" s="138" t="s">
        <v>3972</v>
      </c>
      <c r="L2239" s="138" t="s">
        <v>592</v>
      </c>
      <c r="M2239" s="140" t="s">
        <v>3920</v>
      </c>
      <c r="N2239" s="138" t="s">
        <v>3921</v>
      </c>
      <c r="O2239" s="138" t="s">
        <v>461</v>
      </c>
      <c r="P2239" s="138" t="s">
        <v>3881</v>
      </c>
      <c r="Q2239" s="138" t="s">
        <v>3901</v>
      </c>
      <c r="R2239" s="138" t="s">
        <v>4</v>
      </c>
      <c r="S2239" s="138">
        <v>1</v>
      </c>
      <c r="T2239" s="138">
        <v>180</v>
      </c>
      <c r="U2239" s="138">
        <v>300</v>
      </c>
      <c r="V2239" s="140">
        <v>300</v>
      </c>
      <c r="W2239" s="138">
        <v>180</v>
      </c>
      <c r="X2239" s="138">
        <v>0</v>
      </c>
      <c r="Y2239" s="140"/>
      <c r="Z2239" s="138"/>
      <c r="AA2239" s="137">
        <v>100</v>
      </c>
      <c r="AB2239" s="137">
        <v>100</v>
      </c>
      <c r="AC2239" s="137"/>
      <c r="AD2239" s="137" t="s">
        <v>622</v>
      </c>
      <c r="AE2239" s="143">
        <v>46237.8345949074</v>
      </c>
      <c r="AF2239" s="144"/>
      <c r="AG2239" s="144"/>
      <c r="AH2239" s="144" t="s">
        <v>606</v>
      </c>
      <c r="AI2239" s="144" t="s">
        <v>607</v>
      </c>
      <c r="AJ2239" s="144"/>
      <c r="AK2239" s="146">
        <v>46237.7547222222</v>
      </c>
    </row>
    <row r="2240" s="134" customFormat="1" ht="38.8" customHeight="1" spans="1:37">
      <c r="A2240" s="138" t="s">
        <v>29</v>
      </c>
      <c r="B2240" s="138" t="s">
        <v>478</v>
      </c>
      <c r="C2240" s="137" t="s">
        <v>28</v>
      </c>
      <c r="D2240" s="138" t="s">
        <v>129</v>
      </c>
      <c r="E2240" s="138" t="s">
        <v>587</v>
      </c>
      <c r="F2240" s="138" t="s">
        <v>166</v>
      </c>
      <c r="G2240" s="138" t="s">
        <v>1532</v>
      </c>
      <c r="H2240" s="138" t="s">
        <v>5821</v>
      </c>
      <c r="I2240" s="142" t="s">
        <v>601</v>
      </c>
      <c r="J2240" s="137" t="s">
        <v>591</v>
      </c>
      <c r="K2240" s="138" t="s">
        <v>3878</v>
      </c>
      <c r="L2240" s="138" t="s">
        <v>603</v>
      </c>
      <c r="M2240" s="140" t="s">
        <v>3879</v>
      </c>
      <c r="N2240" s="138" t="s">
        <v>3880</v>
      </c>
      <c r="O2240" s="138" t="s">
        <v>461</v>
      </c>
      <c r="P2240" s="138" t="s">
        <v>3881</v>
      </c>
      <c r="Q2240" s="138" t="s">
        <v>3882</v>
      </c>
      <c r="R2240" s="138" t="s">
        <v>8</v>
      </c>
      <c r="S2240" s="138">
        <v>1</v>
      </c>
      <c r="T2240" s="138">
        <v>50</v>
      </c>
      <c r="U2240" s="138">
        <v>50</v>
      </c>
      <c r="V2240" s="140">
        <v>50</v>
      </c>
      <c r="W2240" s="138">
        <v>50</v>
      </c>
      <c r="X2240" s="138">
        <v>0</v>
      </c>
      <c r="Y2240" s="140"/>
      <c r="Z2240" s="138"/>
      <c r="AA2240" s="137">
        <v>35</v>
      </c>
      <c r="AB2240" s="137">
        <v>35</v>
      </c>
      <c r="AC2240" s="137"/>
      <c r="AD2240" s="137" t="s">
        <v>622</v>
      </c>
      <c r="AE2240" s="143">
        <v>46237.8345949074</v>
      </c>
      <c r="AF2240" s="144"/>
      <c r="AG2240" s="144"/>
      <c r="AH2240" s="144" t="s">
        <v>606</v>
      </c>
      <c r="AI2240" s="144" t="s">
        <v>607</v>
      </c>
      <c r="AJ2240" s="145">
        <v>46235</v>
      </c>
      <c r="AK2240" s="146">
        <v>46237.7057523148</v>
      </c>
    </row>
    <row r="2241" s="134" customFormat="1" ht="38.8" customHeight="1" spans="1:37">
      <c r="A2241" s="138" t="s">
        <v>29</v>
      </c>
      <c r="B2241" s="138" t="s">
        <v>478</v>
      </c>
      <c r="C2241" s="137" t="s">
        <v>28</v>
      </c>
      <c r="D2241" s="138" t="s">
        <v>139</v>
      </c>
      <c r="E2241" s="138" t="s">
        <v>587</v>
      </c>
      <c r="F2241" s="138" t="s">
        <v>210</v>
      </c>
      <c r="G2241" s="138" t="s">
        <v>947</v>
      </c>
      <c r="H2241" s="138" t="s">
        <v>1914</v>
      </c>
      <c r="I2241" s="142" t="s">
        <v>590</v>
      </c>
      <c r="J2241" s="137" t="s">
        <v>591</v>
      </c>
      <c r="K2241" s="138" t="s">
        <v>593</v>
      </c>
      <c r="L2241" s="138" t="s">
        <v>592</v>
      </c>
      <c r="M2241" s="140" t="s">
        <v>3864</v>
      </c>
      <c r="N2241" s="138" t="s">
        <v>3865</v>
      </c>
      <c r="O2241" s="138" t="s">
        <v>513</v>
      </c>
      <c r="P2241" s="138" t="s">
        <v>3866</v>
      </c>
      <c r="Q2241" s="138" t="s">
        <v>3867</v>
      </c>
      <c r="R2241" s="138"/>
      <c r="S2241" s="138">
        <v>1</v>
      </c>
      <c r="T2241" s="138">
        <v>0</v>
      </c>
      <c r="U2241" s="138">
        <v>198</v>
      </c>
      <c r="V2241" s="140">
        <v>198</v>
      </c>
      <c r="W2241" s="138">
        <v>0</v>
      </c>
      <c r="X2241" s="138">
        <v>0</v>
      </c>
      <c r="Y2241" s="140"/>
      <c r="Z2241" s="138"/>
      <c r="AA2241" s="137">
        <v>0</v>
      </c>
      <c r="AB2241" s="137">
        <v>0</v>
      </c>
      <c r="AC2241" s="137"/>
      <c r="AD2241" s="137" t="s">
        <v>622</v>
      </c>
      <c r="AE2241" s="143">
        <v>46239.7174537037</v>
      </c>
      <c r="AF2241" s="144"/>
      <c r="AG2241" s="144"/>
      <c r="AH2241" s="144"/>
      <c r="AI2241" s="144" t="s">
        <v>596</v>
      </c>
      <c r="AJ2241" s="145">
        <v>45666</v>
      </c>
      <c r="AK2241" s="146">
        <v>46238.7402199074</v>
      </c>
    </row>
    <row r="2242" s="134" customFormat="1" ht="42.25" customHeight="1" spans="1:37">
      <c r="A2242" s="138" t="s">
        <v>29</v>
      </c>
      <c r="B2242" s="138" t="s">
        <v>478</v>
      </c>
      <c r="C2242" s="137" t="s">
        <v>28</v>
      </c>
      <c r="D2242" s="138" t="s">
        <v>147</v>
      </c>
      <c r="E2242" s="138" t="s">
        <v>587</v>
      </c>
      <c r="F2242" s="138" t="s">
        <v>234</v>
      </c>
      <c r="G2242" s="138" t="s">
        <v>1520</v>
      </c>
      <c r="H2242" s="138" t="s">
        <v>5822</v>
      </c>
      <c r="I2242" s="142" t="s">
        <v>601</v>
      </c>
      <c r="J2242" s="137" t="s">
        <v>591</v>
      </c>
      <c r="K2242" s="138" t="s">
        <v>3878</v>
      </c>
      <c r="L2242" s="138" t="s">
        <v>603</v>
      </c>
      <c r="M2242" s="140" t="s">
        <v>3879</v>
      </c>
      <c r="N2242" s="138" t="s">
        <v>3880</v>
      </c>
      <c r="O2242" s="138" t="s">
        <v>461</v>
      </c>
      <c r="P2242" s="138" t="s">
        <v>3881</v>
      </c>
      <c r="Q2242" s="138" t="s">
        <v>3882</v>
      </c>
      <c r="R2242" s="138" t="s">
        <v>8</v>
      </c>
      <c r="S2242" s="138">
        <v>1</v>
      </c>
      <c r="T2242" s="138">
        <v>50</v>
      </c>
      <c r="U2242" s="138">
        <v>50</v>
      </c>
      <c r="V2242" s="140">
        <v>50</v>
      </c>
      <c r="W2242" s="138">
        <v>50</v>
      </c>
      <c r="X2242" s="138">
        <v>0</v>
      </c>
      <c r="Y2242" s="140"/>
      <c r="Z2242" s="138"/>
      <c r="AA2242" s="137">
        <v>35</v>
      </c>
      <c r="AB2242" s="137">
        <v>35</v>
      </c>
      <c r="AC2242" s="137"/>
      <c r="AD2242" s="137" t="s">
        <v>622</v>
      </c>
      <c r="AE2242" s="143">
        <v>46239.7234953704</v>
      </c>
      <c r="AF2242" s="144"/>
      <c r="AG2242" s="144"/>
      <c r="AH2242" s="144" t="s">
        <v>651</v>
      </c>
      <c r="AI2242" s="144" t="s">
        <v>607</v>
      </c>
      <c r="AJ2242" s="145">
        <v>46233</v>
      </c>
      <c r="AK2242" s="146">
        <v>46239.6677777778</v>
      </c>
    </row>
    <row r="2243" s="134" customFormat="1" ht="42.25" customHeight="1" spans="1:37">
      <c r="A2243" s="138" t="s">
        <v>29</v>
      </c>
      <c r="B2243" s="138" t="s">
        <v>478</v>
      </c>
      <c r="C2243" s="137" t="s">
        <v>28</v>
      </c>
      <c r="D2243" s="138" t="s">
        <v>147</v>
      </c>
      <c r="E2243" s="138" t="s">
        <v>587</v>
      </c>
      <c r="F2243" s="138" t="s">
        <v>233</v>
      </c>
      <c r="G2243" s="138" t="s">
        <v>735</v>
      </c>
      <c r="H2243" s="138" t="s">
        <v>1912</v>
      </c>
      <c r="I2243" s="142" t="s">
        <v>601</v>
      </c>
      <c r="J2243" s="137" t="s">
        <v>591</v>
      </c>
      <c r="K2243" s="138" t="s">
        <v>3898</v>
      </c>
      <c r="L2243" s="138" t="s">
        <v>603</v>
      </c>
      <c r="M2243" s="140" t="s">
        <v>4163</v>
      </c>
      <c r="N2243" s="138" t="s">
        <v>4164</v>
      </c>
      <c r="O2243" s="138" t="s">
        <v>461</v>
      </c>
      <c r="P2243" s="138" t="s">
        <v>3881</v>
      </c>
      <c r="Q2243" s="138" t="s">
        <v>3901</v>
      </c>
      <c r="R2243" s="138" t="s">
        <v>4</v>
      </c>
      <c r="S2243" s="138">
        <v>1</v>
      </c>
      <c r="T2243" s="138">
        <v>180</v>
      </c>
      <c r="U2243" s="138">
        <v>300</v>
      </c>
      <c r="V2243" s="140">
        <v>300</v>
      </c>
      <c r="W2243" s="138">
        <v>180</v>
      </c>
      <c r="X2243" s="138">
        <v>0</v>
      </c>
      <c r="Y2243" s="140"/>
      <c r="Z2243" s="138"/>
      <c r="AA2243" s="137">
        <v>100</v>
      </c>
      <c r="AB2243" s="137">
        <v>100</v>
      </c>
      <c r="AC2243" s="137"/>
      <c r="AD2243" s="137" t="s">
        <v>622</v>
      </c>
      <c r="AE2243" s="143">
        <v>46239.7234953704</v>
      </c>
      <c r="AF2243" s="144"/>
      <c r="AG2243" s="144"/>
      <c r="AH2243" s="144" t="s">
        <v>651</v>
      </c>
      <c r="AI2243" s="144" t="s">
        <v>607</v>
      </c>
      <c r="AJ2243" s="145">
        <v>46238</v>
      </c>
      <c r="AK2243" s="146">
        <v>46239.5472106481</v>
      </c>
    </row>
    <row r="2244" s="134" customFormat="1" ht="42.25" customHeight="1" spans="1:37">
      <c r="A2244" s="138" t="s">
        <v>29</v>
      </c>
      <c r="B2244" s="138" t="s">
        <v>478</v>
      </c>
      <c r="C2244" s="137" t="s">
        <v>28</v>
      </c>
      <c r="D2244" s="138" t="s">
        <v>147</v>
      </c>
      <c r="E2244" s="138" t="s">
        <v>587</v>
      </c>
      <c r="F2244" s="138" t="s">
        <v>231</v>
      </c>
      <c r="G2244" s="138" t="s">
        <v>695</v>
      </c>
      <c r="H2244" s="138" t="s">
        <v>1911</v>
      </c>
      <c r="I2244" s="142" t="s">
        <v>590</v>
      </c>
      <c r="J2244" s="137" t="s">
        <v>591</v>
      </c>
      <c r="K2244" s="138" t="s">
        <v>593</v>
      </c>
      <c r="L2244" s="138" t="s">
        <v>592</v>
      </c>
      <c r="M2244" s="140" t="s">
        <v>3864</v>
      </c>
      <c r="N2244" s="138" t="s">
        <v>3865</v>
      </c>
      <c r="O2244" s="138" t="s">
        <v>513</v>
      </c>
      <c r="P2244" s="138" t="s">
        <v>3866</v>
      </c>
      <c r="Q2244" s="138" t="s">
        <v>3867</v>
      </c>
      <c r="R2244" s="138"/>
      <c r="S2244" s="138">
        <v>1</v>
      </c>
      <c r="T2244" s="138">
        <v>0</v>
      </c>
      <c r="U2244" s="138">
        <v>198</v>
      </c>
      <c r="V2244" s="140">
        <v>198</v>
      </c>
      <c r="W2244" s="138">
        <v>0</v>
      </c>
      <c r="X2244" s="138">
        <v>0</v>
      </c>
      <c r="Y2244" s="140"/>
      <c r="Z2244" s="138"/>
      <c r="AA2244" s="137">
        <v>0</v>
      </c>
      <c r="AB2244" s="137">
        <v>0</v>
      </c>
      <c r="AC2244" s="137"/>
      <c r="AD2244" s="137" t="s">
        <v>622</v>
      </c>
      <c r="AE2244" s="143">
        <v>46239.7234953704</v>
      </c>
      <c r="AF2244" s="144"/>
      <c r="AG2244" s="144"/>
      <c r="AH2244" s="144" t="s">
        <v>651</v>
      </c>
      <c r="AI2244" s="144" t="s">
        <v>607</v>
      </c>
      <c r="AJ2244" s="145">
        <v>38932</v>
      </c>
      <c r="AK2244" s="146">
        <v>46239.5417592593</v>
      </c>
    </row>
    <row r="2245" s="134" customFormat="1" ht="42.25" customHeight="1" spans="1:37">
      <c r="A2245" s="138" t="s">
        <v>29</v>
      </c>
      <c r="B2245" s="138" t="s">
        <v>478</v>
      </c>
      <c r="C2245" s="137" t="s">
        <v>28</v>
      </c>
      <c r="D2245" s="138" t="s">
        <v>147</v>
      </c>
      <c r="E2245" s="138" t="s">
        <v>587</v>
      </c>
      <c r="F2245" s="138" t="s">
        <v>237</v>
      </c>
      <c r="G2245" s="138" t="s">
        <v>781</v>
      </c>
      <c r="H2245" s="138" t="s">
        <v>5823</v>
      </c>
      <c r="I2245" s="142" t="s">
        <v>601</v>
      </c>
      <c r="J2245" s="137" t="s">
        <v>591</v>
      </c>
      <c r="K2245" s="138" t="s">
        <v>3878</v>
      </c>
      <c r="L2245" s="138" t="s">
        <v>603</v>
      </c>
      <c r="M2245" s="140" t="s">
        <v>3879</v>
      </c>
      <c r="N2245" s="138" t="s">
        <v>3880</v>
      </c>
      <c r="O2245" s="138" t="s">
        <v>461</v>
      </c>
      <c r="P2245" s="138" t="s">
        <v>3881</v>
      </c>
      <c r="Q2245" s="138" t="s">
        <v>3882</v>
      </c>
      <c r="R2245" s="138" t="s">
        <v>8</v>
      </c>
      <c r="S2245" s="138">
        <v>1</v>
      </c>
      <c r="T2245" s="138">
        <v>50</v>
      </c>
      <c r="U2245" s="138">
        <v>50</v>
      </c>
      <c r="V2245" s="140">
        <v>50</v>
      </c>
      <c r="W2245" s="138">
        <v>50</v>
      </c>
      <c r="X2245" s="138">
        <v>0</v>
      </c>
      <c r="Y2245" s="140"/>
      <c r="Z2245" s="138"/>
      <c r="AA2245" s="137">
        <v>35</v>
      </c>
      <c r="AB2245" s="137">
        <v>35</v>
      </c>
      <c r="AC2245" s="137"/>
      <c r="AD2245" s="137" t="s">
        <v>622</v>
      </c>
      <c r="AE2245" s="143">
        <v>46239.7234953704</v>
      </c>
      <c r="AF2245" s="144"/>
      <c r="AG2245" s="144"/>
      <c r="AH2245" s="144" t="s">
        <v>651</v>
      </c>
      <c r="AI2245" s="144" t="s">
        <v>607</v>
      </c>
      <c r="AJ2245" s="145">
        <v>46235</v>
      </c>
      <c r="AK2245" s="146">
        <v>46239.4784259259</v>
      </c>
    </row>
    <row r="2246" s="134" customFormat="1" ht="42.25" customHeight="1" spans="1:37">
      <c r="A2246" s="138" t="s">
        <v>29</v>
      </c>
      <c r="B2246" s="138" t="s">
        <v>478</v>
      </c>
      <c r="C2246" s="137" t="s">
        <v>28</v>
      </c>
      <c r="D2246" s="138" t="s">
        <v>147</v>
      </c>
      <c r="E2246" s="138" t="s">
        <v>587</v>
      </c>
      <c r="F2246" s="138" t="s">
        <v>234</v>
      </c>
      <c r="G2246" s="138" t="s">
        <v>1520</v>
      </c>
      <c r="H2246" s="138" t="s">
        <v>1910</v>
      </c>
      <c r="I2246" s="142" t="s">
        <v>590</v>
      </c>
      <c r="J2246" s="137" t="s">
        <v>591</v>
      </c>
      <c r="K2246" s="138" t="s">
        <v>3868</v>
      </c>
      <c r="L2246" s="138" t="s">
        <v>592</v>
      </c>
      <c r="M2246" s="140" t="s">
        <v>5824</v>
      </c>
      <c r="N2246" s="138" t="s">
        <v>5825</v>
      </c>
      <c r="O2246" s="138" t="s">
        <v>513</v>
      </c>
      <c r="P2246" s="138" t="s">
        <v>3868</v>
      </c>
      <c r="Q2246" s="138" t="s">
        <v>3867</v>
      </c>
      <c r="R2246" s="138"/>
      <c r="S2246" s="138">
        <v>1</v>
      </c>
      <c r="T2246" s="138">
        <v>350</v>
      </c>
      <c r="U2246" s="138">
        <v>520</v>
      </c>
      <c r="V2246" s="140">
        <v>520</v>
      </c>
      <c r="W2246" s="138">
        <v>350</v>
      </c>
      <c r="X2246" s="138">
        <v>0</v>
      </c>
      <c r="Y2246" s="140"/>
      <c r="Z2246" s="138"/>
      <c r="AA2246" s="137">
        <v>245</v>
      </c>
      <c r="AB2246" s="137">
        <v>245</v>
      </c>
      <c r="AC2246" s="137"/>
      <c r="AD2246" s="137" t="s">
        <v>622</v>
      </c>
      <c r="AE2246" s="143">
        <v>46239.7234953704</v>
      </c>
      <c r="AF2246" s="144"/>
      <c r="AG2246" s="144"/>
      <c r="AH2246" s="144" t="s">
        <v>651</v>
      </c>
      <c r="AI2246" s="144" t="s">
        <v>607</v>
      </c>
      <c r="AJ2246" s="145">
        <v>42570</v>
      </c>
      <c r="AK2246" s="146">
        <v>46238.8387037037</v>
      </c>
    </row>
    <row r="2247" s="134" customFormat="1" ht="42.25" customHeight="1" spans="1:37">
      <c r="A2247" s="138" t="s">
        <v>29</v>
      </c>
      <c r="B2247" s="138" t="s">
        <v>478</v>
      </c>
      <c r="C2247" s="137" t="s">
        <v>28</v>
      </c>
      <c r="D2247" s="138" t="s">
        <v>147</v>
      </c>
      <c r="E2247" s="138" t="s">
        <v>587</v>
      </c>
      <c r="F2247" s="138" t="s">
        <v>234</v>
      </c>
      <c r="G2247" s="138" t="s">
        <v>1520</v>
      </c>
      <c r="H2247" s="138" t="s">
        <v>1910</v>
      </c>
      <c r="I2247" s="142" t="s">
        <v>590</v>
      </c>
      <c r="J2247" s="137" t="s">
        <v>591</v>
      </c>
      <c r="K2247" s="138" t="s">
        <v>3868</v>
      </c>
      <c r="L2247" s="138" t="s">
        <v>592</v>
      </c>
      <c r="M2247" s="140" t="s">
        <v>5826</v>
      </c>
      <c r="N2247" s="138" t="s">
        <v>5827</v>
      </c>
      <c r="O2247" s="138" t="s">
        <v>513</v>
      </c>
      <c r="P2247" s="138" t="s">
        <v>3868</v>
      </c>
      <c r="Q2247" s="138" t="s">
        <v>3867</v>
      </c>
      <c r="R2247" s="138"/>
      <c r="S2247" s="138">
        <v>1</v>
      </c>
      <c r="T2247" s="138">
        <v>80</v>
      </c>
      <c r="U2247" s="138">
        <v>520</v>
      </c>
      <c r="V2247" s="140">
        <v>520</v>
      </c>
      <c r="W2247" s="138">
        <v>80</v>
      </c>
      <c r="X2247" s="138">
        <v>0</v>
      </c>
      <c r="Y2247" s="140"/>
      <c r="Z2247" s="138"/>
      <c r="AA2247" s="137">
        <v>56</v>
      </c>
      <c r="AB2247" s="137">
        <v>56</v>
      </c>
      <c r="AC2247" s="137"/>
      <c r="AD2247" s="137" t="s">
        <v>622</v>
      </c>
      <c r="AE2247" s="143">
        <v>46239.7234953704</v>
      </c>
      <c r="AF2247" s="144"/>
      <c r="AG2247" s="144"/>
      <c r="AH2247" s="144" t="s">
        <v>651</v>
      </c>
      <c r="AI2247" s="144" t="s">
        <v>607</v>
      </c>
      <c r="AJ2247" s="145">
        <v>42570</v>
      </c>
      <c r="AK2247" s="146">
        <v>46238.8387037037</v>
      </c>
    </row>
    <row r="2248" s="134" customFormat="1" ht="42.25" customHeight="1" spans="1:37">
      <c r="A2248" s="138" t="s">
        <v>29</v>
      </c>
      <c r="B2248" s="138" t="s">
        <v>478</v>
      </c>
      <c r="C2248" s="137" t="s">
        <v>28</v>
      </c>
      <c r="D2248" s="138" t="s">
        <v>147</v>
      </c>
      <c r="E2248" s="138" t="s">
        <v>587</v>
      </c>
      <c r="F2248" s="138" t="s">
        <v>235</v>
      </c>
      <c r="G2248" s="138" t="s">
        <v>648</v>
      </c>
      <c r="H2248" s="138" t="s">
        <v>1909</v>
      </c>
      <c r="I2248" s="142" t="s">
        <v>590</v>
      </c>
      <c r="J2248" s="137" t="s">
        <v>1240</v>
      </c>
      <c r="K2248" s="138" t="s">
        <v>3868</v>
      </c>
      <c r="L2248" s="138" t="s">
        <v>592</v>
      </c>
      <c r="M2248" s="140" t="s">
        <v>5828</v>
      </c>
      <c r="N2248" s="138" t="s">
        <v>5829</v>
      </c>
      <c r="O2248" s="138" t="s">
        <v>513</v>
      </c>
      <c r="P2248" s="138" t="s">
        <v>3868</v>
      </c>
      <c r="Q2248" s="138" t="s">
        <v>3867</v>
      </c>
      <c r="R2248" s="138"/>
      <c r="S2248" s="138">
        <v>1</v>
      </c>
      <c r="T2248" s="138">
        <v>175</v>
      </c>
      <c r="U2248" s="138">
        <v>265</v>
      </c>
      <c r="V2248" s="140">
        <v>265</v>
      </c>
      <c r="W2248" s="138">
        <v>175</v>
      </c>
      <c r="X2248" s="138">
        <v>0</v>
      </c>
      <c r="Y2248" s="140"/>
      <c r="Z2248" s="138"/>
      <c r="AA2248" s="137">
        <v>122.5</v>
      </c>
      <c r="AB2248" s="137">
        <v>122.5</v>
      </c>
      <c r="AC2248" s="137"/>
      <c r="AD2248" s="137" t="s">
        <v>622</v>
      </c>
      <c r="AE2248" s="143">
        <v>46239.7234953704</v>
      </c>
      <c r="AF2248" s="144"/>
      <c r="AG2248" s="144"/>
      <c r="AH2248" s="144" t="s">
        <v>651</v>
      </c>
      <c r="AI2248" s="144" t="s">
        <v>607</v>
      </c>
      <c r="AJ2248" s="145">
        <v>43681</v>
      </c>
      <c r="AK2248" s="146">
        <v>46238.6786342593</v>
      </c>
    </row>
    <row r="2249" s="134" customFormat="1" ht="42.25" customHeight="1" spans="1:37">
      <c r="A2249" s="138" t="s">
        <v>29</v>
      </c>
      <c r="B2249" s="138" t="s">
        <v>478</v>
      </c>
      <c r="C2249" s="137" t="s">
        <v>28</v>
      </c>
      <c r="D2249" s="138" t="s">
        <v>147</v>
      </c>
      <c r="E2249" s="138" t="s">
        <v>587</v>
      </c>
      <c r="F2249" s="138" t="s">
        <v>237</v>
      </c>
      <c r="G2249" s="138" t="s">
        <v>781</v>
      </c>
      <c r="H2249" s="138" t="s">
        <v>1907</v>
      </c>
      <c r="I2249" s="142" t="s">
        <v>601</v>
      </c>
      <c r="J2249" s="137" t="s">
        <v>591</v>
      </c>
      <c r="K2249" s="138" t="s">
        <v>3878</v>
      </c>
      <c r="L2249" s="138" t="s">
        <v>603</v>
      </c>
      <c r="M2249" s="140" t="s">
        <v>3954</v>
      </c>
      <c r="N2249" s="138" t="s">
        <v>3966</v>
      </c>
      <c r="O2249" s="138" t="s">
        <v>461</v>
      </c>
      <c r="P2249" s="138" t="s">
        <v>3881</v>
      </c>
      <c r="Q2249" s="138" t="s">
        <v>3901</v>
      </c>
      <c r="R2249" s="138" t="s">
        <v>4</v>
      </c>
      <c r="S2249" s="138">
        <v>1</v>
      </c>
      <c r="T2249" s="138">
        <v>180</v>
      </c>
      <c r="U2249" s="138">
        <v>280</v>
      </c>
      <c r="V2249" s="140">
        <v>280</v>
      </c>
      <c r="W2249" s="138">
        <v>180</v>
      </c>
      <c r="X2249" s="138">
        <v>0</v>
      </c>
      <c r="Y2249" s="140"/>
      <c r="Z2249" s="138"/>
      <c r="AA2249" s="137">
        <v>100</v>
      </c>
      <c r="AB2249" s="137">
        <v>100</v>
      </c>
      <c r="AC2249" s="137"/>
      <c r="AD2249" s="137" t="s">
        <v>622</v>
      </c>
      <c r="AE2249" s="143">
        <v>46239.7234953704</v>
      </c>
      <c r="AF2249" s="144"/>
      <c r="AG2249" s="144"/>
      <c r="AH2249" s="144" t="s">
        <v>651</v>
      </c>
      <c r="AI2249" s="144" t="s">
        <v>607</v>
      </c>
      <c r="AJ2249" s="145">
        <v>46235</v>
      </c>
      <c r="AK2249" s="146">
        <v>46238.6505439815</v>
      </c>
    </row>
    <row r="2250" s="134" customFormat="1" ht="42.25" customHeight="1" spans="1:37">
      <c r="A2250" s="138" t="s">
        <v>29</v>
      </c>
      <c r="B2250" s="138" t="s">
        <v>478</v>
      </c>
      <c r="C2250" s="137" t="s">
        <v>28</v>
      </c>
      <c r="D2250" s="138" t="s">
        <v>147</v>
      </c>
      <c r="E2250" s="138" t="s">
        <v>587</v>
      </c>
      <c r="F2250" s="138" t="s">
        <v>237</v>
      </c>
      <c r="G2250" s="138" t="s">
        <v>781</v>
      </c>
      <c r="H2250" s="138" t="s">
        <v>1907</v>
      </c>
      <c r="I2250" s="142" t="s">
        <v>601</v>
      </c>
      <c r="J2250" s="137" t="s">
        <v>591</v>
      </c>
      <c r="K2250" s="138" t="s">
        <v>3878</v>
      </c>
      <c r="L2250" s="138" t="s">
        <v>603</v>
      </c>
      <c r="M2250" s="140" t="s">
        <v>3879</v>
      </c>
      <c r="N2250" s="138" t="s">
        <v>3880</v>
      </c>
      <c r="O2250" s="138" t="s">
        <v>461</v>
      </c>
      <c r="P2250" s="138" t="s">
        <v>3881</v>
      </c>
      <c r="Q2250" s="138" t="s">
        <v>3882</v>
      </c>
      <c r="R2250" s="138" t="s">
        <v>8</v>
      </c>
      <c r="S2250" s="138">
        <v>1</v>
      </c>
      <c r="T2250" s="138">
        <v>50</v>
      </c>
      <c r="U2250" s="138">
        <v>280</v>
      </c>
      <c r="V2250" s="140">
        <v>280</v>
      </c>
      <c r="W2250" s="138">
        <v>50</v>
      </c>
      <c r="X2250" s="138">
        <v>0</v>
      </c>
      <c r="Y2250" s="140"/>
      <c r="Z2250" s="138"/>
      <c r="AA2250" s="137">
        <v>35</v>
      </c>
      <c r="AB2250" s="137">
        <v>35</v>
      </c>
      <c r="AC2250" s="137"/>
      <c r="AD2250" s="137" t="s">
        <v>622</v>
      </c>
      <c r="AE2250" s="143">
        <v>46239.7234953704</v>
      </c>
      <c r="AF2250" s="144"/>
      <c r="AG2250" s="144"/>
      <c r="AH2250" s="144" t="s">
        <v>651</v>
      </c>
      <c r="AI2250" s="144" t="s">
        <v>607</v>
      </c>
      <c r="AJ2250" s="145">
        <v>46235</v>
      </c>
      <c r="AK2250" s="146">
        <v>46238.6505439815</v>
      </c>
    </row>
    <row r="2251" s="134" customFormat="1" ht="42.25" customHeight="1" spans="1:37">
      <c r="A2251" s="138" t="s">
        <v>29</v>
      </c>
      <c r="B2251" s="138" t="s">
        <v>478</v>
      </c>
      <c r="C2251" s="137" t="s">
        <v>28</v>
      </c>
      <c r="D2251" s="138" t="s">
        <v>147</v>
      </c>
      <c r="E2251" s="138" t="s">
        <v>587</v>
      </c>
      <c r="F2251" s="138" t="s">
        <v>233</v>
      </c>
      <c r="G2251" s="138" t="s">
        <v>735</v>
      </c>
      <c r="H2251" s="138" t="s">
        <v>5830</v>
      </c>
      <c r="I2251" s="142" t="s">
        <v>601</v>
      </c>
      <c r="J2251" s="137" t="s">
        <v>818</v>
      </c>
      <c r="K2251" s="138" t="s">
        <v>3903</v>
      </c>
      <c r="L2251" s="138" t="s">
        <v>603</v>
      </c>
      <c r="M2251" s="140" t="s">
        <v>4005</v>
      </c>
      <c r="N2251" s="138" t="s">
        <v>4006</v>
      </c>
      <c r="O2251" s="138" t="s">
        <v>461</v>
      </c>
      <c r="P2251" s="138" t="s">
        <v>3881</v>
      </c>
      <c r="Q2251" s="138" t="s">
        <v>3926</v>
      </c>
      <c r="R2251" s="138" t="s">
        <v>12</v>
      </c>
      <c r="S2251" s="138">
        <v>1</v>
      </c>
      <c r="T2251" s="138">
        <v>25</v>
      </c>
      <c r="U2251" s="138">
        <v>25</v>
      </c>
      <c r="V2251" s="140">
        <v>25</v>
      </c>
      <c r="W2251" s="138">
        <v>25</v>
      </c>
      <c r="X2251" s="138">
        <v>0</v>
      </c>
      <c r="Y2251" s="140"/>
      <c r="Z2251" s="138"/>
      <c r="AA2251" s="137">
        <v>17.5</v>
      </c>
      <c r="AB2251" s="137">
        <v>17.5</v>
      </c>
      <c r="AC2251" s="137"/>
      <c r="AD2251" s="137" t="s">
        <v>622</v>
      </c>
      <c r="AE2251" s="143">
        <v>46239.7234953704</v>
      </c>
      <c r="AF2251" s="144"/>
      <c r="AG2251" s="144"/>
      <c r="AH2251" s="144" t="s">
        <v>651</v>
      </c>
      <c r="AI2251" s="144" t="s">
        <v>607</v>
      </c>
      <c r="AJ2251" s="145">
        <v>46237</v>
      </c>
      <c r="AK2251" s="146">
        <v>46238.5791782407</v>
      </c>
    </row>
    <row r="2252" s="134" customFormat="1" ht="42.25" customHeight="1" spans="1:37">
      <c r="A2252" s="138" t="s">
        <v>29</v>
      </c>
      <c r="B2252" s="138" t="s">
        <v>478</v>
      </c>
      <c r="C2252" s="137" t="s">
        <v>28</v>
      </c>
      <c r="D2252" s="138" t="s">
        <v>147</v>
      </c>
      <c r="E2252" s="138" t="s">
        <v>587</v>
      </c>
      <c r="F2252" s="138" t="s">
        <v>237</v>
      </c>
      <c r="G2252" s="138" t="s">
        <v>781</v>
      </c>
      <c r="H2252" s="138" t="s">
        <v>5831</v>
      </c>
      <c r="I2252" s="142" t="s">
        <v>601</v>
      </c>
      <c r="J2252" s="137" t="s">
        <v>591</v>
      </c>
      <c r="K2252" s="138" t="s">
        <v>3878</v>
      </c>
      <c r="L2252" s="138" t="s">
        <v>603</v>
      </c>
      <c r="M2252" s="140" t="s">
        <v>3954</v>
      </c>
      <c r="N2252" s="138" t="s">
        <v>3966</v>
      </c>
      <c r="O2252" s="138" t="s">
        <v>461</v>
      </c>
      <c r="P2252" s="138" t="s">
        <v>3881</v>
      </c>
      <c r="Q2252" s="138" t="s">
        <v>3901</v>
      </c>
      <c r="R2252" s="138" t="s">
        <v>4</v>
      </c>
      <c r="S2252" s="138">
        <v>1</v>
      </c>
      <c r="T2252" s="138">
        <v>180</v>
      </c>
      <c r="U2252" s="138">
        <v>230</v>
      </c>
      <c r="V2252" s="140">
        <v>230</v>
      </c>
      <c r="W2252" s="138">
        <v>180</v>
      </c>
      <c r="X2252" s="138">
        <v>0</v>
      </c>
      <c r="Y2252" s="140"/>
      <c r="Z2252" s="138"/>
      <c r="AA2252" s="137">
        <v>100</v>
      </c>
      <c r="AB2252" s="137">
        <v>100</v>
      </c>
      <c r="AC2252" s="137"/>
      <c r="AD2252" s="137" t="s">
        <v>622</v>
      </c>
      <c r="AE2252" s="143">
        <v>46239.7234953704</v>
      </c>
      <c r="AF2252" s="144"/>
      <c r="AG2252" s="144"/>
      <c r="AH2252" s="144" t="s">
        <v>651</v>
      </c>
      <c r="AI2252" s="144" t="s">
        <v>607</v>
      </c>
      <c r="AJ2252" s="145">
        <v>46191</v>
      </c>
      <c r="AK2252" s="146">
        <v>46238.5612847222</v>
      </c>
    </row>
    <row r="2253" s="134" customFormat="1" ht="42.25" customHeight="1" spans="1:37">
      <c r="A2253" s="138" t="s">
        <v>29</v>
      </c>
      <c r="B2253" s="138" t="s">
        <v>478</v>
      </c>
      <c r="C2253" s="137" t="s">
        <v>28</v>
      </c>
      <c r="D2253" s="138" t="s">
        <v>147</v>
      </c>
      <c r="E2253" s="138" t="s">
        <v>587</v>
      </c>
      <c r="F2253" s="138" t="s">
        <v>237</v>
      </c>
      <c r="G2253" s="138" t="s">
        <v>781</v>
      </c>
      <c r="H2253" s="138" t="s">
        <v>5831</v>
      </c>
      <c r="I2253" s="142" t="s">
        <v>601</v>
      </c>
      <c r="J2253" s="137" t="s">
        <v>591</v>
      </c>
      <c r="K2253" s="138" t="s">
        <v>3878</v>
      </c>
      <c r="L2253" s="138" t="s">
        <v>603</v>
      </c>
      <c r="M2253" s="140" t="s">
        <v>3879</v>
      </c>
      <c r="N2253" s="138" t="s">
        <v>3880</v>
      </c>
      <c r="O2253" s="138" t="s">
        <v>461</v>
      </c>
      <c r="P2253" s="138" t="s">
        <v>3881</v>
      </c>
      <c r="Q2253" s="138" t="s">
        <v>3882</v>
      </c>
      <c r="R2253" s="138" t="s">
        <v>8</v>
      </c>
      <c r="S2253" s="138">
        <v>1</v>
      </c>
      <c r="T2253" s="138">
        <v>50</v>
      </c>
      <c r="U2253" s="138">
        <v>230</v>
      </c>
      <c r="V2253" s="140">
        <v>230</v>
      </c>
      <c r="W2253" s="138">
        <v>50</v>
      </c>
      <c r="X2253" s="138">
        <v>0</v>
      </c>
      <c r="Y2253" s="140"/>
      <c r="Z2253" s="138"/>
      <c r="AA2253" s="137">
        <v>35</v>
      </c>
      <c r="AB2253" s="137">
        <v>35</v>
      </c>
      <c r="AC2253" s="137"/>
      <c r="AD2253" s="137" t="s">
        <v>622</v>
      </c>
      <c r="AE2253" s="143">
        <v>46239.7234953704</v>
      </c>
      <c r="AF2253" s="144"/>
      <c r="AG2253" s="144"/>
      <c r="AH2253" s="144" t="s">
        <v>651</v>
      </c>
      <c r="AI2253" s="144" t="s">
        <v>607</v>
      </c>
      <c r="AJ2253" s="145">
        <v>46191</v>
      </c>
      <c r="AK2253" s="146">
        <v>46238.5612847222</v>
      </c>
    </row>
    <row r="2254" s="134" customFormat="1" ht="42.25" customHeight="1" spans="1:37">
      <c r="A2254" s="138" t="s">
        <v>29</v>
      </c>
      <c r="B2254" s="138" t="s">
        <v>478</v>
      </c>
      <c r="C2254" s="137" t="s">
        <v>28</v>
      </c>
      <c r="D2254" s="138" t="s">
        <v>147</v>
      </c>
      <c r="E2254" s="138" t="s">
        <v>587</v>
      </c>
      <c r="F2254" s="138" t="s">
        <v>233</v>
      </c>
      <c r="G2254" s="138" t="s">
        <v>735</v>
      </c>
      <c r="H2254" s="138" t="s">
        <v>1904</v>
      </c>
      <c r="I2254" s="142" t="s">
        <v>601</v>
      </c>
      <c r="J2254" s="137" t="s">
        <v>591</v>
      </c>
      <c r="K2254" s="138" t="s">
        <v>3972</v>
      </c>
      <c r="L2254" s="138" t="s">
        <v>592</v>
      </c>
      <c r="M2254" s="140" t="s">
        <v>4163</v>
      </c>
      <c r="N2254" s="138" t="s">
        <v>4164</v>
      </c>
      <c r="O2254" s="138" t="s">
        <v>461</v>
      </c>
      <c r="P2254" s="138" t="s">
        <v>3881</v>
      </c>
      <c r="Q2254" s="138" t="s">
        <v>3901</v>
      </c>
      <c r="R2254" s="138" t="s">
        <v>4</v>
      </c>
      <c r="S2254" s="138">
        <v>1</v>
      </c>
      <c r="T2254" s="138">
        <v>180</v>
      </c>
      <c r="U2254" s="138">
        <v>300</v>
      </c>
      <c r="V2254" s="140">
        <v>300</v>
      </c>
      <c r="W2254" s="138">
        <v>180</v>
      </c>
      <c r="X2254" s="138">
        <v>0</v>
      </c>
      <c r="Y2254" s="140"/>
      <c r="Z2254" s="138"/>
      <c r="AA2254" s="137">
        <v>100</v>
      </c>
      <c r="AB2254" s="137">
        <v>100</v>
      </c>
      <c r="AC2254" s="137"/>
      <c r="AD2254" s="137" t="s">
        <v>622</v>
      </c>
      <c r="AE2254" s="143">
        <v>46239.7234953704</v>
      </c>
      <c r="AF2254" s="144"/>
      <c r="AG2254" s="144"/>
      <c r="AH2254" s="144" t="s">
        <v>651</v>
      </c>
      <c r="AI2254" s="144" t="s">
        <v>607</v>
      </c>
      <c r="AJ2254" s="144"/>
      <c r="AK2254" s="146">
        <v>46238.5484259259</v>
      </c>
    </row>
    <row r="2255" s="134" customFormat="1" ht="42.25" customHeight="1" spans="1:37">
      <c r="A2255" s="138" t="s">
        <v>29</v>
      </c>
      <c r="B2255" s="138" t="s">
        <v>478</v>
      </c>
      <c r="C2255" s="137" t="s">
        <v>28</v>
      </c>
      <c r="D2255" s="138" t="s">
        <v>147</v>
      </c>
      <c r="E2255" s="138" t="s">
        <v>587</v>
      </c>
      <c r="F2255" s="138" t="s">
        <v>236</v>
      </c>
      <c r="G2255" s="138" t="s">
        <v>828</v>
      </c>
      <c r="H2255" s="138" t="s">
        <v>1903</v>
      </c>
      <c r="I2255" s="142" t="s">
        <v>601</v>
      </c>
      <c r="J2255" s="137" t="s">
        <v>621</v>
      </c>
      <c r="K2255" s="138" t="s">
        <v>5614</v>
      </c>
      <c r="L2255" s="138" t="s">
        <v>603</v>
      </c>
      <c r="M2255" s="140" t="s">
        <v>507</v>
      </c>
      <c r="N2255" s="138" t="s">
        <v>506</v>
      </c>
      <c r="O2255" s="138" t="s">
        <v>452</v>
      </c>
      <c r="P2255" s="138" t="s">
        <v>4088</v>
      </c>
      <c r="Q2255" s="138" t="s">
        <v>4089</v>
      </c>
      <c r="R2255" s="138" t="s">
        <v>6</v>
      </c>
      <c r="S2255" s="138">
        <v>1</v>
      </c>
      <c r="T2255" s="138">
        <v>58</v>
      </c>
      <c r="U2255" s="138">
        <v>516</v>
      </c>
      <c r="V2255" s="140">
        <v>516</v>
      </c>
      <c r="W2255" s="138">
        <v>58</v>
      </c>
      <c r="X2255" s="138">
        <v>0</v>
      </c>
      <c r="Y2255" s="140"/>
      <c r="Z2255" s="138"/>
      <c r="AA2255" s="137">
        <v>42</v>
      </c>
      <c r="AB2255" s="137">
        <v>42</v>
      </c>
      <c r="AC2255" s="137"/>
      <c r="AD2255" s="137" t="s">
        <v>622</v>
      </c>
      <c r="AE2255" s="143">
        <v>46239.7234953704</v>
      </c>
      <c r="AF2255" s="144"/>
      <c r="AG2255" s="144"/>
      <c r="AH2255" s="144" t="s">
        <v>651</v>
      </c>
      <c r="AI2255" s="144" t="s">
        <v>607</v>
      </c>
      <c r="AJ2255" s="145">
        <v>46236</v>
      </c>
      <c r="AK2255" s="146">
        <v>46237.8302777778</v>
      </c>
    </row>
    <row r="2256" s="134" customFormat="1" ht="42.25" customHeight="1" spans="1:37">
      <c r="A2256" s="138" t="s">
        <v>29</v>
      </c>
      <c r="B2256" s="138" t="s">
        <v>478</v>
      </c>
      <c r="C2256" s="137" t="s">
        <v>28</v>
      </c>
      <c r="D2256" s="138" t="s">
        <v>147</v>
      </c>
      <c r="E2256" s="138" t="s">
        <v>587</v>
      </c>
      <c r="F2256" s="138" t="s">
        <v>236</v>
      </c>
      <c r="G2256" s="138" t="s">
        <v>828</v>
      </c>
      <c r="H2256" s="138" t="s">
        <v>1903</v>
      </c>
      <c r="I2256" s="142" t="s">
        <v>601</v>
      </c>
      <c r="J2256" s="137" t="s">
        <v>621</v>
      </c>
      <c r="K2256" s="138" t="s">
        <v>5614</v>
      </c>
      <c r="L2256" s="138" t="s">
        <v>603</v>
      </c>
      <c r="M2256" s="140" t="s">
        <v>507</v>
      </c>
      <c r="N2256" s="138" t="s">
        <v>506</v>
      </c>
      <c r="O2256" s="138" t="s">
        <v>452</v>
      </c>
      <c r="P2256" s="138" t="s">
        <v>4088</v>
      </c>
      <c r="Q2256" s="138" t="s">
        <v>4089</v>
      </c>
      <c r="R2256" s="138" t="s">
        <v>6</v>
      </c>
      <c r="S2256" s="138">
        <v>1</v>
      </c>
      <c r="T2256" s="138">
        <v>58</v>
      </c>
      <c r="U2256" s="138">
        <v>516</v>
      </c>
      <c r="V2256" s="140">
        <v>516</v>
      </c>
      <c r="W2256" s="138">
        <v>58</v>
      </c>
      <c r="X2256" s="138">
        <v>0</v>
      </c>
      <c r="Y2256" s="140"/>
      <c r="Z2256" s="138"/>
      <c r="AA2256" s="137">
        <v>42</v>
      </c>
      <c r="AB2256" s="137">
        <v>42</v>
      </c>
      <c r="AC2256" s="137"/>
      <c r="AD2256" s="137" t="s">
        <v>622</v>
      </c>
      <c r="AE2256" s="143">
        <v>46239.7234953704</v>
      </c>
      <c r="AF2256" s="144"/>
      <c r="AG2256" s="144"/>
      <c r="AH2256" s="144" t="s">
        <v>651</v>
      </c>
      <c r="AI2256" s="144" t="s">
        <v>607</v>
      </c>
      <c r="AJ2256" s="145">
        <v>46236</v>
      </c>
      <c r="AK2256" s="146">
        <v>46237.8302777778</v>
      </c>
    </row>
    <row r="2257" s="134" customFormat="1" ht="42.25" customHeight="1" spans="1:37">
      <c r="A2257" s="138" t="s">
        <v>29</v>
      </c>
      <c r="B2257" s="138" t="s">
        <v>478</v>
      </c>
      <c r="C2257" s="137" t="s">
        <v>28</v>
      </c>
      <c r="D2257" s="138" t="s">
        <v>147</v>
      </c>
      <c r="E2257" s="138" t="s">
        <v>587</v>
      </c>
      <c r="F2257" s="138" t="s">
        <v>236</v>
      </c>
      <c r="G2257" s="138" t="s">
        <v>828</v>
      </c>
      <c r="H2257" s="138" t="s">
        <v>1903</v>
      </c>
      <c r="I2257" s="142" t="s">
        <v>601</v>
      </c>
      <c r="J2257" s="137" t="s">
        <v>621</v>
      </c>
      <c r="K2257" s="138" t="s">
        <v>5614</v>
      </c>
      <c r="L2257" s="138" t="s">
        <v>603</v>
      </c>
      <c r="M2257" s="140" t="s">
        <v>451</v>
      </c>
      <c r="N2257" s="138" t="s">
        <v>450</v>
      </c>
      <c r="O2257" s="138" t="s">
        <v>452</v>
      </c>
      <c r="P2257" s="138" t="s">
        <v>4088</v>
      </c>
      <c r="Q2257" s="138" t="s">
        <v>4089</v>
      </c>
      <c r="R2257" s="138" t="s">
        <v>6</v>
      </c>
      <c r="S2257" s="138">
        <v>1</v>
      </c>
      <c r="T2257" s="138">
        <v>35</v>
      </c>
      <c r="U2257" s="138">
        <v>516</v>
      </c>
      <c r="V2257" s="140">
        <v>516</v>
      </c>
      <c r="W2257" s="138">
        <v>35</v>
      </c>
      <c r="X2257" s="138">
        <v>0</v>
      </c>
      <c r="Y2257" s="140"/>
      <c r="Z2257" s="138"/>
      <c r="AA2257" s="137">
        <v>15</v>
      </c>
      <c r="AB2257" s="137">
        <v>15</v>
      </c>
      <c r="AC2257" s="137"/>
      <c r="AD2257" s="137" t="s">
        <v>622</v>
      </c>
      <c r="AE2257" s="143">
        <v>46239.7234953704</v>
      </c>
      <c r="AF2257" s="144"/>
      <c r="AG2257" s="144"/>
      <c r="AH2257" s="144" t="s">
        <v>651</v>
      </c>
      <c r="AI2257" s="144" t="s">
        <v>607</v>
      </c>
      <c r="AJ2257" s="145">
        <v>46236</v>
      </c>
      <c r="AK2257" s="146">
        <v>46237.8302777778</v>
      </c>
    </row>
    <row r="2258" s="134" customFormat="1" ht="42.25" customHeight="1" spans="1:37">
      <c r="A2258" s="138" t="s">
        <v>29</v>
      </c>
      <c r="B2258" s="138" t="s">
        <v>478</v>
      </c>
      <c r="C2258" s="137" t="s">
        <v>28</v>
      </c>
      <c r="D2258" s="138" t="s">
        <v>147</v>
      </c>
      <c r="E2258" s="138" t="s">
        <v>587</v>
      </c>
      <c r="F2258" s="138" t="s">
        <v>236</v>
      </c>
      <c r="G2258" s="138" t="s">
        <v>828</v>
      </c>
      <c r="H2258" s="138" t="s">
        <v>1903</v>
      </c>
      <c r="I2258" s="142" t="s">
        <v>601</v>
      </c>
      <c r="J2258" s="137" t="s">
        <v>621</v>
      </c>
      <c r="K2258" s="138" t="s">
        <v>5614</v>
      </c>
      <c r="L2258" s="138" t="s">
        <v>603</v>
      </c>
      <c r="M2258" s="140" t="s">
        <v>451</v>
      </c>
      <c r="N2258" s="138" t="s">
        <v>450</v>
      </c>
      <c r="O2258" s="138" t="s">
        <v>452</v>
      </c>
      <c r="P2258" s="138" t="s">
        <v>4088</v>
      </c>
      <c r="Q2258" s="138" t="s">
        <v>4089</v>
      </c>
      <c r="R2258" s="138" t="s">
        <v>6</v>
      </c>
      <c r="S2258" s="138">
        <v>1</v>
      </c>
      <c r="T2258" s="138">
        <v>35</v>
      </c>
      <c r="U2258" s="138">
        <v>516</v>
      </c>
      <c r="V2258" s="140">
        <v>516</v>
      </c>
      <c r="W2258" s="138">
        <v>35</v>
      </c>
      <c r="X2258" s="138">
        <v>0</v>
      </c>
      <c r="Y2258" s="140"/>
      <c r="Z2258" s="138"/>
      <c r="AA2258" s="137">
        <v>15</v>
      </c>
      <c r="AB2258" s="137">
        <v>15</v>
      </c>
      <c r="AC2258" s="137"/>
      <c r="AD2258" s="137" t="s">
        <v>622</v>
      </c>
      <c r="AE2258" s="143">
        <v>46239.7234953704</v>
      </c>
      <c r="AF2258" s="144"/>
      <c r="AG2258" s="144"/>
      <c r="AH2258" s="144" t="s">
        <v>651</v>
      </c>
      <c r="AI2258" s="144" t="s">
        <v>607</v>
      </c>
      <c r="AJ2258" s="145">
        <v>46236</v>
      </c>
      <c r="AK2258" s="146">
        <v>46237.8302777778</v>
      </c>
    </row>
    <row r="2259" s="134" customFormat="1" ht="42.25" customHeight="1" spans="1:37">
      <c r="A2259" s="138" t="s">
        <v>29</v>
      </c>
      <c r="B2259" s="138" t="s">
        <v>478</v>
      </c>
      <c r="C2259" s="137" t="s">
        <v>28</v>
      </c>
      <c r="D2259" s="138" t="s">
        <v>147</v>
      </c>
      <c r="E2259" s="138" t="s">
        <v>587</v>
      </c>
      <c r="F2259" s="138" t="s">
        <v>236</v>
      </c>
      <c r="G2259" s="138" t="s">
        <v>828</v>
      </c>
      <c r="H2259" s="138" t="s">
        <v>1903</v>
      </c>
      <c r="I2259" s="142" t="s">
        <v>601</v>
      </c>
      <c r="J2259" s="137" t="s">
        <v>621</v>
      </c>
      <c r="K2259" s="138" t="s">
        <v>5614</v>
      </c>
      <c r="L2259" s="138" t="s">
        <v>603</v>
      </c>
      <c r="M2259" s="140" t="s">
        <v>3917</v>
      </c>
      <c r="N2259" s="138" t="s">
        <v>3918</v>
      </c>
      <c r="O2259" s="138" t="s">
        <v>461</v>
      </c>
      <c r="P2259" s="138" t="s">
        <v>3881</v>
      </c>
      <c r="Q2259" s="138" t="s">
        <v>3889</v>
      </c>
      <c r="R2259" s="138" t="s">
        <v>10</v>
      </c>
      <c r="S2259" s="138">
        <v>1</v>
      </c>
      <c r="T2259" s="138">
        <v>40</v>
      </c>
      <c r="U2259" s="138">
        <v>516</v>
      </c>
      <c r="V2259" s="140">
        <v>516</v>
      </c>
      <c r="W2259" s="138">
        <v>40</v>
      </c>
      <c r="X2259" s="138">
        <v>0</v>
      </c>
      <c r="Y2259" s="140"/>
      <c r="Z2259" s="138"/>
      <c r="AA2259" s="137">
        <v>28</v>
      </c>
      <c r="AB2259" s="137">
        <v>28</v>
      </c>
      <c r="AC2259" s="137"/>
      <c r="AD2259" s="137" t="s">
        <v>622</v>
      </c>
      <c r="AE2259" s="143">
        <v>46239.7234953704</v>
      </c>
      <c r="AF2259" s="144"/>
      <c r="AG2259" s="144"/>
      <c r="AH2259" s="144" t="s">
        <v>651</v>
      </c>
      <c r="AI2259" s="144" t="s">
        <v>607</v>
      </c>
      <c r="AJ2259" s="145">
        <v>46236</v>
      </c>
      <c r="AK2259" s="146">
        <v>46237.8302777778</v>
      </c>
    </row>
    <row r="2260" s="134" customFormat="1" ht="42.25" customHeight="1" spans="1:37">
      <c r="A2260" s="138" t="s">
        <v>29</v>
      </c>
      <c r="B2260" s="138" t="s">
        <v>478</v>
      </c>
      <c r="C2260" s="137" t="s">
        <v>28</v>
      </c>
      <c r="D2260" s="138" t="s">
        <v>147</v>
      </c>
      <c r="E2260" s="138" t="s">
        <v>587</v>
      </c>
      <c r="F2260" s="138" t="s">
        <v>232</v>
      </c>
      <c r="G2260" s="138" t="s">
        <v>719</v>
      </c>
      <c r="H2260" s="138" t="s">
        <v>1902</v>
      </c>
      <c r="I2260" s="142" t="s">
        <v>601</v>
      </c>
      <c r="J2260" s="137" t="s">
        <v>591</v>
      </c>
      <c r="K2260" s="138" t="s">
        <v>3898</v>
      </c>
      <c r="L2260" s="138" t="s">
        <v>603</v>
      </c>
      <c r="M2260" s="140" t="s">
        <v>4163</v>
      </c>
      <c r="N2260" s="138" t="s">
        <v>4164</v>
      </c>
      <c r="O2260" s="138" t="s">
        <v>461</v>
      </c>
      <c r="P2260" s="138" t="s">
        <v>3881</v>
      </c>
      <c r="Q2260" s="138" t="s">
        <v>3901</v>
      </c>
      <c r="R2260" s="138" t="s">
        <v>4</v>
      </c>
      <c r="S2260" s="138">
        <v>1</v>
      </c>
      <c r="T2260" s="138">
        <v>180</v>
      </c>
      <c r="U2260" s="138">
        <v>450</v>
      </c>
      <c r="V2260" s="140">
        <v>450</v>
      </c>
      <c r="W2260" s="138">
        <v>180</v>
      </c>
      <c r="X2260" s="138">
        <v>0</v>
      </c>
      <c r="Y2260" s="140"/>
      <c r="Z2260" s="138"/>
      <c r="AA2260" s="137">
        <v>100</v>
      </c>
      <c r="AB2260" s="137">
        <v>100</v>
      </c>
      <c r="AC2260" s="137"/>
      <c r="AD2260" s="137" t="s">
        <v>622</v>
      </c>
      <c r="AE2260" s="143">
        <v>46239.7234953704</v>
      </c>
      <c r="AF2260" s="144"/>
      <c r="AG2260" s="144"/>
      <c r="AH2260" s="144" t="s">
        <v>651</v>
      </c>
      <c r="AI2260" s="144" t="s">
        <v>607</v>
      </c>
      <c r="AJ2260" s="145">
        <v>46235</v>
      </c>
      <c r="AK2260" s="146">
        <v>46237.7202546296</v>
      </c>
    </row>
    <row r="2261" s="134" customFormat="1" ht="42.25" customHeight="1" spans="1:37">
      <c r="A2261" s="138" t="s">
        <v>29</v>
      </c>
      <c r="B2261" s="138" t="s">
        <v>478</v>
      </c>
      <c r="C2261" s="137" t="s">
        <v>28</v>
      </c>
      <c r="D2261" s="138" t="s">
        <v>147</v>
      </c>
      <c r="E2261" s="138" t="s">
        <v>587</v>
      </c>
      <c r="F2261" s="138" t="s">
        <v>236</v>
      </c>
      <c r="G2261" s="138" t="s">
        <v>828</v>
      </c>
      <c r="H2261" s="138" t="s">
        <v>1900</v>
      </c>
      <c r="I2261" s="142" t="s">
        <v>601</v>
      </c>
      <c r="J2261" s="137" t="s">
        <v>621</v>
      </c>
      <c r="K2261" s="138" t="s">
        <v>5614</v>
      </c>
      <c r="L2261" s="138" t="s">
        <v>603</v>
      </c>
      <c r="M2261" s="140" t="s">
        <v>3917</v>
      </c>
      <c r="N2261" s="138" t="s">
        <v>3918</v>
      </c>
      <c r="O2261" s="138" t="s">
        <v>461</v>
      </c>
      <c r="P2261" s="138" t="s">
        <v>3881</v>
      </c>
      <c r="Q2261" s="138" t="s">
        <v>3889</v>
      </c>
      <c r="R2261" s="138" t="s">
        <v>10</v>
      </c>
      <c r="S2261" s="138">
        <v>1</v>
      </c>
      <c r="T2261" s="138">
        <v>40</v>
      </c>
      <c r="U2261" s="138">
        <v>215</v>
      </c>
      <c r="V2261" s="140">
        <v>215</v>
      </c>
      <c r="W2261" s="138">
        <v>40</v>
      </c>
      <c r="X2261" s="138">
        <v>0</v>
      </c>
      <c r="Y2261" s="140"/>
      <c r="Z2261" s="138"/>
      <c r="AA2261" s="137">
        <v>28</v>
      </c>
      <c r="AB2261" s="137">
        <v>28</v>
      </c>
      <c r="AC2261" s="137"/>
      <c r="AD2261" s="137" t="s">
        <v>622</v>
      </c>
      <c r="AE2261" s="143">
        <v>46239.7234953704</v>
      </c>
      <c r="AF2261" s="144"/>
      <c r="AG2261" s="144"/>
      <c r="AH2261" s="144" t="s">
        <v>651</v>
      </c>
      <c r="AI2261" s="144" t="s">
        <v>607</v>
      </c>
      <c r="AJ2261" s="145">
        <v>46235</v>
      </c>
      <c r="AK2261" s="146">
        <v>46237.6705439815</v>
      </c>
    </row>
    <row r="2262" s="134" customFormat="1" ht="42.25" customHeight="1" spans="1:37">
      <c r="A2262" s="138" t="s">
        <v>29</v>
      </c>
      <c r="B2262" s="138" t="s">
        <v>478</v>
      </c>
      <c r="C2262" s="137" t="s">
        <v>28</v>
      </c>
      <c r="D2262" s="138" t="s">
        <v>147</v>
      </c>
      <c r="E2262" s="138" t="s">
        <v>587</v>
      </c>
      <c r="F2262" s="138" t="s">
        <v>233</v>
      </c>
      <c r="G2262" s="138" t="s">
        <v>735</v>
      </c>
      <c r="H2262" s="138" t="s">
        <v>5832</v>
      </c>
      <c r="I2262" s="142" t="s">
        <v>601</v>
      </c>
      <c r="J2262" s="137" t="s">
        <v>591</v>
      </c>
      <c r="K2262" s="138" t="s">
        <v>3878</v>
      </c>
      <c r="L2262" s="138" t="s">
        <v>603</v>
      </c>
      <c r="M2262" s="140" t="s">
        <v>3879</v>
      </c>
      <c r="N2262" s="138" t="s">
        <v>3880</v>
      </c>
      <c r="O2262" s="138" t="s">
        <v>461</v>
      </c>
      <c r="P2262" s="138" t="s">
        <v>3881</v>
      </c>
      <c r="Q2262" s="138" t="s">
        <v>3882</v>
      </c>
      <c r="R2262" s="138" t="s">
        <v>8</v>
      </c>
      <c r="S2262" s="138">
        <v>1</v>
      </c>
      <c r="T2262" s="138">
        <v>50</v>
      </c>
      <c r="U2262" s="138">
        <v>50</v>
      </c>
      <c r="V2262" s="140">
        <v>50</v>
      </c>
      <c r="W2262" s="138">
        <v>50</v>
      </c>
      <c r="X2262" s="138">
        <v>0</v>
      </c>
      <c r="Y2262" s="140"/>
      <c r="Z2262" s="138"/>
      <c r="AA2262" s="137">
        <v>35</v>
      </c>
      <c r="AB2262" s="137">
        <v>35</v>
      </c>
      <c r="AC2262" s="137"/>
      <c r="AD2262" s="137" t="s">
        <v>622</v>
      </c>
      <c r="AE2262" s="143">
        <v>46239.7234953704</v>
      </c>
      <c r="AF2262" s="144"/>
      <c r="AG2262" s="144"/>
      <c r="AH2262" s="144" t="s">
        <v>651</v>
      </c>
      <c r="AI2262" s="144" t="s">
        <v>607</v>
      </c>
      <c r="AJ2262" s="145">
        <v>46187</v>
      </c>
      <c r="AK2262" s="146">
        <v>46237.667349537</v>
      </c>
    </row>
    <row r="2263" s="134" customFormat="1" ht="42.25" customHeight="1" spans="1:37">
      <c r="A2263" s="138" t="s">
        <v>29</v>
      </c>
      <c r="B2263" s="138" t="s">
        <v>478</v>
      </c>
      <c r="C2263" s="137" t="s">
        <v>28</v>
      </c>
      <c r="D2263" s="138" t="s">
        <v>147</v>
      </c>
      <c r="E2263" s="138" t="s">
        <v>587</v>
      </c>
      <c r="F2263" s="138" t="s">
        <v>231</v>
      </c>
      <c r="G2263" s="138" t="s">
        <v>695</v>
      </c>
      <c r="H2263" s="138" t="s">
        <v>1898</v>
      </c>
      <c r="I2263" s="142" t="s">
        <v>590</v>
      </c>
      <c r="J2263" s="137" t="s">
        <v>591</v>
      </c>
      <c r="K2263" s="138" t="s">
        <v>593</v>
      </c>
      <c r="L2263" s="138" t="s">
        <v>592</v>
      </c>
      <c r="M2263" s="140" t="s">
        <v>3864</v>
      </c>
      <c r="N2263" s="138" t="s">
        <v>3865</v>
      </c>
      <c r="O2263" s="138" t="s">
        <v>513</v>
      </c>
      <c r="P2263" s="138" t="s">
        <v>3866</v>
      </c>
      <c r="Q2263" s="138" t="s">
        <v>3867</v>
      </c>
      <c r="R2263" s="138"/>
      <c r="S2263" s="138">
        <v>1</v>
      </c>
      <c r="T2263" s="138">
        <v>0</v>
      </c>
      <c r="U2263" s="138">
        <v>198</v>
      </c>
      <c r="V2263" s="140">
        <v>198</v>
      </c>
      <c r="W2263" s="138">
        <v>0</v>
      </c>
      <c r="X2263" s="138">
        <v>0</v>
      </c>
      <c r="Y2263" s="140"/>
      <c r="Z2263" s="138"/>
      <c r="AA2263" s="137">
        <v>0</v>
      </c>
      <c r="AB2263" s="137">
        <v>0</v>
      </c>
      <c r="AC2263" s="137"/>
      <c r="AD2263" s="137" t="s">
        <v>622</v>
      </c>
      <c r="AE2263" s="143">
        <v>46239.7234953704</v>
      </c>
      <c r="AF2263" s="144"/>
      <c r="AG2263" s="144"/>
      <c r="AH2263" s="144" t="s">
        <v>606</v>
      </c>
      <c r="AI2263" s="144" t="s">
        <v>607</v>
      </c>
      <c r="AJ2263" s="145">
        <v>41739</v>
      </c>
      <c r="AK2263" s="146">
        <v>46237.6226851852</v>
      </c>
    </row>
    <row r="2264" s="134" customFormat="1" ht="42.25" customHeight="1" spans="1:37">
      <c r="A2264" s="138" t="s">
        <v>29</v>
      </c>
      <c r="B2264" s="138" t="s">
        <v>478</v>
      </c>
      <c r="C2264" s="137" t="s">
        <v>28</v>
      </c>
      <c r="D2264" s="138" t="s">
        <v>147</v>
      </c>
      <c r="E2264" s="138" t="s">
        <v>587</v>
      </c>
      <c r="F2264" s="138" t="s">
        <v>237</v>
      </c>
      <c r="G2264" s="138" t="s">
        <v>781</v>
      </c>
      <c r="H2264" s="138" t="s">
        <v>5833</v>
      </c>
      <c r="I2264" s="142" t="s">
        <v>601</v>
      </c>
      <c r="J2264" s="137" t="s">
        <v>742</v>
      </c>
      <c r="K2264" s="138" t="s">
        <v>3878</v>
      </c>
      <c r="L2264" s="138" t="s">
        <v>603</v>
      </c>
      <c r="M2264" s="140" t="s">
        <v>4227</v>
      </c>
      <c r="N2264" s="138" t="s">
        <v>4228</v>
      </c>
      <c r="O2264" s="138" t="s">
        <v>461</v>
      </c>
      <c r="P2264" s="138" t="s">
        <v>3881</v>
      </c>
      <c r="Q2264" s="138" t="s">
        <v>4120</v>
      </c>
      <c r="R2264" s="138" t="s">
        <v>9</v>
      </c>
      <c r="S2264" s="138">
        <v>1</v>
      </c>
      <c r="T2264" s="138">
        <v>25</v>
      </c>
      <c r="U2264" s="138">
        <v>290</v>
      </c>
      <c r="V2264" s="140">
        <v>290</v>
      </c>
      <c r="W2264" s="138">
        <v>25</v>
      </c>
      <c r="X2264" s="138">
        <v>0</v>
      </c>
      <c r="Y2264" s="140"/>
      <c r="Z2264" s="138"/>
      <c r="AA2264" s="137">
        <v>17.5</v>
      </c>
      <c r="AB2264" s="137">
        <v>17.5</v>
      </c>
      <c r="AC2264" s="137"/>
      <c r="AD2264" s="137" t="s">
        <v>622</v>
      </c>
      <c r="AE2264" s="143">
        <v>46239.7234953704</v>
      </c>
      <c r="AF2264" s="144"/>
      <c r="AG2264" s="144"/>
      <c r="AH2264" s="144" t="s">
        <v>651</v>
      </c>
      <c r="AI2264" s="144" t="s">
        <v>607</v>
      </c>
      <c r="AJ2264" s="145">
        <v>46193</v>
      </c>
      <c r="AK2264" s="146">
        <v>46237.5414467593</v>
      </c>
    </row>
    <row r="2265" s="134" customFormat="1" ht="42.25" customHeight="1" spans="1:37">
      <c r="A2265" s="138" t="s">
        <v>29</v>
      </c>
      <c r="B2265" s="138" t="s">
        <v>478</v>
      </c>
      <c r="C2265" s="137" t="s">
        <v>28</v>
      </c>
      <c r="D2265" s="138" t="s">
        <v>147</v>
      </c>
      <c r="E2265" s="138" t="s">
        <v>587</v>
      </c>
      <c r="F2265" s="138" t="s">
        <v>237</v>
      </c>
      <c r="G2265" s="138" t="s">
        <v>781</v>
      </c>
      <c r="H2265" s="138" t="s">
        <v>5833</v>
      </c>
      <c r="I2265" s="142" t="s">
        <v>601</v>
      </c>
      <c r="J2265" s="137" t="s">
        <v>742</v>
      </c>
      <c r="K2265" s="138" t="s">
        <v>3878</v>
      </c>
      <c r="L2265" s="138" t="s">
        <v>603</v>
      </c>
      <c r="M2265" s="140" t="s">
        <v>4227</v>
      </c>
      <c r="N2265" s="138" t="s">
        <v>4228</v>
      </c>
      <c r="O2265" s="138" t="s">
        <v>461</v>
      </c>
      <c r="P2265" s="138" t="s">
        <v>3881</v>
      </c>
      <c r="Q2265" s="138" t="s">
        <v>4120</v>
      </c>
      <c r="R2265" s="138" t="s">
        <v>9</v>
      </c>
      <c r="S2265" s="138">
        <v>1</v>
      </c>
      <c r="T2265" s="138">
        <v>25</v>
      </c>
      <c r="U2265" s="138">
        <v>290</v>
      </c>
      <c r="V2265" s="140">
        <v>290</v>
      </c>
      <c r="W2265" s="138">
        <v>25</v>
      </c>
      <c r="X2265" s="138">
        <v>0</v>
      </c>
      <c r="Y2265" s="140"/>
      <c r="Z2265" s="138"/>
      <c r="AA2265" s="137">
        <v>17.5</v>
      </c>
      <c r="AB2265" s="137">
        <v>17.5</v>
      </c>
      <c r="AC2265" s="137"/>
      <c r="AD2265" s="137" t="s">
        <v>622</v>
      </c>
      <c r="AE2265" s="143">
        <v>46239.7234953704</v>
      </c>
      <c r="AF2265" s="144"/>
      <c r="AG2265" s="144"/>
      <c r="AH2265" s="144" t="s">
        <v>651</v>
      </c>
      <c r="AI2265" s="144" t="s">
        <v>607</v>
      </c>
      <c r="AJ2265" s="145">
        <v>46193</v>
      </c>
      <c r="AK2265" s="146">
        <v>46237.5414467593</v>
      </c>
    </row>
    <row r="2266" s="134" customFormat="1" ht="42.25" customHeight="1" spans="1:37">
      <c r="A2266" s="138" t="s">
        <v>29</v>
      </c>
      <c r="B2266" s="138" t="s">
        <v>478</v>
      </c>
      <c r="C2266" s="137" t="s">
        <v>28</v>
      </c>
      <c r="D2266" s="138" t="s">
        <v>147</v>
      </c>
      <c r="E2266" s="138" t="s">
        <v>587</v>
      </c>
      <c r="F2266" s="138" t="s">
        <v>237</v>
      </c>
      <c r="G2266" s="138" t="s">
        <v>781</v>
      </c>
      <c r="H2266" s="138" t="s">
        <v>5833</v>
      </c>
      <c r="I2266" s="142" t="s">
        <v>601</v>
      </c>
      <c r="J2266" s="137" t="s">
        <v>742</v>
      </c>
      <c r="K2266" s="138" t="s">
        <v>3878</v>
      </c>
      <c r="L2266" s="138" t="s">
        <v>603</v>
      </c>
      <c r="M2266" s="140" t="s">
        <v>5834</v>
      </c>
      <c r="N2266" s="138" t="s">
        <v>5835</v>
      </c>
      <c r="O2266" s="138" t="s">
        <v>461</v>
      </c>
      <c r="P2266" s="138" t="s">
        <v>3881</v>
      </c>
      <c r="Q2266" s="138" t="s">
        <v>3889</v>
      </c>
      <c r="R2266" s="138" t="s">
        <v>9</v>
      </c>
      <c r="S2266" s="138">
        <v>1</v>
      </c>
      <c r="T2266" s="138">
        <v>40</v>
      </c>
      <c r="U2266" s="138">
        <v>290</v>
      </c>
      <c r="V2266" s="140">
        <v>290</v>
      </c>
      <c r="W2266" s="138">
        <v>40</v>
      </c>
      <c r="X2266" s="138">
        <v>0</v>
      </c>
      <c r="Y2266" s="140"/>
      <c r="Z2266" s="138"/>
      <c r="AA2266" s="137">
        <v>28</v>
      </c>
      <c r="AB2266" s="137">
        <v>28</v>
      </c>
      <c r="AC2266" s="137"/>
      <c r="AD2266" s="137" t="s">
        <v>622</v>
      </c>
      <c r="AE2266" s="143">
        <v>46239.7234953704</v>
      </c>
      <c r="AF2266" s="144"/>
      <c r="AG2266" s="144"/>
      <c r="AH2266" s="144" t="s">
        <v>651</v>
      </c>
      <c r="AI2266" s="144" t="s">
        <v>607</v>
      </c>
      <c r="AJ2266" s="145">
        <v>46193</v>
      </c>
      <c r="AK2266" s="146">
        <v>46237.5414467593</v>
      </c>
    </row>
    <row r="2267" s="134" customFormat="1" ht="42.25" customHeight="1" spans="1:37">
      <c r="A2267" s="138" t="s">
        <v>29</v>
      </c>
      <c r="B2267" s="138" t="s">
        <v>478</v>
      </c>
      <c r="C2267" s="137" t="s">
        <v>28</v>
      </c>
      <c r="D2267" s="138" t="s">
        <v>147</v>
      </c>
      <c r="E2267" s="138" t="s">
        <v>587</v>
      </c>
      <c r="F2267" s="138" t="s">
        <v>234</v>
      </c>
      <c r="G2267" s="138" t="s">
        <v>1520</v>
      </c>
      <c r="H2267" s="138" t="s">
        <v>5836</v>
      </c>
      <c r="I2267" s="142" t="s">
        <v>601</v>
      </c>
      <c r="J2267" s="137" t="s">
        <v>591</v>
      </c>
      <c r="K2267" s="138" t="s">
        <v>3972</v>
      </c>
      <c r="L2267" s="138" t="s">
        <v>592</v>
      </c>
      <c r="M2267" s="140" t="s">
        <v>4163</v>
      </c>
      <c r="N2267" s="138" t="s">
        <v>4164</v>
      </c>
      <c r="O2267" s="138" t="s">
        <v>461</v>
      </c>
      <c r="P2267" s="138" t="s">
        <v>3881</v>
      </c>
      <c r="Q2267" s="138" t="s">
        <v>3901</v>
      </c>
      <c r="R2267" s="138" t="s">
        <v>4</v>
      </c>
      <c r="S2267" s="138">
        <v>1</v>
      </c>
      <c r="T2267" s="138">
        <v>180</v>
      </c>
      <c r="U2267" s="138">
        <v>180</v>
      </c>
      <c r="V2267" s="140">
        <v>180</v>
      </c>
      <c r="W2267" s="138">
        <v>180</v>
      </c>
      <c r="X2267" s="138">
        <v>0</v>
      </c>
      <c r="Y2267" s="140"/>
      <c r="Z2267" s="138"/>
      <c r="AA2267" s="137">
        <v>100</v>
      </c>
      <c r="AB2267" s="137">
        <v>100</v>
      </c>
      <c r="AC2267" s="137"/>
      <c r="AD2267" s="137" t="s">
        <v>622</v>
      </c>
      <c r="AE2267" s="143">
        <v>46239.7234953704</v>
      </c>
      <c r="AF2267" s="144"/>
      <c r="AG2267" s="144"/>
      <c r="AH2267" s="144" t="s">
        <v>651</v>
      </c>
      <c r="AI2267" s="144" t="s">
        <v>607</v>
      </c>
      <c r="AJ2267" s="144"/>
      <c r="AK2267" s="146">
        <v>46237.5086921296</v>
      </c>
    </row>
    <row r="2268" s="134" customFormat="1" ht="42.25" customHeight="1" spans="1:37">
      <c r="A2268" s="138" t="s">
        <v>29</v>
      </c>
      <c r="B2268" s="138" t="s">
        <v>478</v>
      </c>
      <c r="C2268" s="137" t="s">
        <v>28</v>
      </c>
      <c r="D2268" s="138" t="s">
        <v>147</v>
      </c>
      <c r="E2268" s="138" t="s">
        <v>587</v>
      </c>
      <c r="F2268" s="138" t="s">
        <v>231</v>
      </c>
      <c r="G2268" s="138" t="s">
        <v>695</v>
      </c>
      <c r="H2268" s="138" t="s">
        <v>1897</v>
      </c>
      <c r="I2268" s="142" t="s">
        <v>590</v>
      </c>
      <c r="J2268" s="137" t="s">
        <v>591</v>
      </c>
      <c r="K2268" s="138" t="s">
        <v>593</v>
      </c>
      <c r="L2268" s="138" t="s">
        <v>592</v>
      </c>
      <c r="M2268" s="140" t="s">
        <v>3864</v>
      </c>
      <c r="N2268" s="138" t="s">
        <v>3865</v>
      </c>
      <c r="O2268" s="138" t="s">
        <v>513</v>
      </c>
      <c r="P2268" s="138" t="s">
        <v>3866</v>
      </c>
      <c r="Q2268" s="138" t="s">
        <v>3867</v>
      </c>
      <c r="R2268" s="138"/>
      <c r="S2268" s="138">
        <v>1</v>
      </c>
      <c r="T2268" s="138">
        <v>0</v>
      </c>
      <c r="U2268" s="138">
        <v>198</v>
      </c>
      <c r="V2268" s="140">
        <v>198</v>
      </c>
      <c r="W2268" s="138">
        <v>0</v>
      </c>
      <c r="X2268" s="138">
        <v>0</v>
      </c>
      <c r="Y2268" s="140"/>
      <c r="Z2268" s="138"/>
      <c r="AA2268" s="137">
        <v>0</v>
      </c>
      <c r="AB2268" s="137">
        <v>0</v>
      </c>
      <c r="AC2268" s="137"/>
      <c r="AD2268" s="137" t="s">
        <v>622</v>
      </c>
      <c r="AE2268" s="143">
        <v>46239.7234953704</v>
      </c>
      <c r="AF2268" s="144"/>
      <c r="AG2268" s="144"/>
      <c r="AH2268" s="144" t="s">
        <v>606</v>
      </c>
      <c r="AI2268" s="144" t="s">
        <v>607</v>
      </c>
      <c r="AJ2268" s="145">
        <v>41700</v>
      </c>
      <c r="AK2268" s="146">
        <v>46236.8331712963</v>
      </c>
    </row>
    <row r="2269" s="134" customFormat="1" ht="42.25" customHeight="1" spans="1:37">
      <c r="A2269" s="138" t="s">
        <v>29</v>
      </c>
      <c r="B2269" s="138" t="s">
        <v>478</v>
      </c>
      <c r="C2269" s="137" t="s">
        <v>28</v>
      </c>
      <c r="D2269" s="138" t="s">
        <v>147</v>
      </c>
      <c r="E2269" s="138" t="s">
        <v>587</v>
      </c>
      <c r="F2269" s="138" t="s">
        <v>232</v>
      </c>
      <c r="G2269" s="138" t="s">
        <v>719</v>
      </c>
      <c r="H2269" s="138" t="s">
        <v>1896</v>
      </c>
      <c r="I2269" s="142" t="s">
        <v>601</v>
      </c>
      <c r="J2269" s="137" t="s">
        <v>602</v>
      </c>
      <c r="K2269" s="138" t="s">
        <v>3878</v>
      </c>
      <c r="L2269" s="138" t="s">
        <v>603</v>
      </c>
      <c r="M2269" s="140" t="s">
        <v>3908</v>
      </c>
      <c r="N2269" s="138" t="s">
        <v>3909</v>
      </c>
      <c r="O2269" s="138" t="s">
        <v>461</v>
      </c>
      <c r="P2269" s="138" t="s">
        <v>3881</v>
      </c>
      <c r="Q2269" s="138" t="s">
        <v>3889</v>
      </c>
      <c r="R2269" s="138" t="s">
        <v>8</v>
      </c>
      <c r="S2269" s="138">
        <v>1</v>
      </c>
      <c r="T2269" s="138">
        <v>10</v>
      </c>
      <c r="U2269" s="138">
        <v>80</v>
      </c>
      <c r="V2269" s="140">
        <v>80</v>
      </c>
      <c r="W2269" s="138">
        <v>10</v>
      </c>
      <c r="X2269" s="138">
        <v>0</v>
      </c>
      <c r="Y2269" s="140"/>
      <c r="Z2269" s="138"/>
      <c r="AA2269" s="137">
        <v>7</v>
      </c>
      <c r="AB2269" s="137">
        <v>7</v>
      </c>
      <c r="AC2269" s="137"/>
      <c r="AD2269" s="137" t="s">
        <v>622</v>
      </c>
      <c r="AE2269" s="143">
        <v>46239.7234953704</v>
      </c>
      <c r="AF2269" s="144"/>
      <c r="AG2269" s="144"/>
      <c r="AH2269" s="144" t="s">
        <v>651</v>
      </c>
      <c r="AI2269" s="144" t="s">
        <v>607</v>
      </c>
      <c r="AJ2269" s="145">
        <v>46235</v>
      </c>
      <c r="AK2269" s="146">
        <v>46236.7372222222</v>
      </c>
    </row>
    <row r="2270" s="134" customFormat="1" ht="42.25" customHeight="1" spans="1:37">
      <c r="A2270" s="138" t="s">
        <v>29</v>
      </c>
      <c r="B2270" s="138" t="s">
        <v>478</v>
      </c>
      <c r="C2270" s="137" t="s">
        <v>28</v>
      </c>
      <c r="D2270" s="138" t="s">
        <v>147</v>
      </c>
      <c r="E2270" s="138" t="s">
        <v>587</v>
      </c>
      <c r="F2270" s="138" t="s">
        <v>232</v>
      </c>
      <c r="G2270" s="138" t="s">
        <v>719</v>
      </c>
      <c r="H2270" s="138" t="s">
        <v>1896</v>
      </c>
      <c r="I2270" s="142" t="s">
        <v>601</v>
      </c>
      <c r="J2270" s="137" t="s">
        <v>602</v>
      </c>
      <c r="K2270" s="138" t="s">
        <v>3878</v>
      </c>
      <c r="L2270" s="138" t="s">
        <v>603</v>
      </c>
      <c r="M2270" s="140" t="s">
        <v>3917</v>
      </c>
      <c r="N2270" s="138" t="s">
        <v>3918</v>
      </c>
      <c r="O2270" s="138" t="s">
        <v>461</v>
      </c>
      <c r="P2270" s="138" t="s">
        <v>3881</v>
      </c>
      <c r="Q2270" s="138" t="s">
        <v>3889</v>
      </c>
      <c r="R2270" s="138" t="s">
        <v>10</v>
      </c>
      <c r="S2270" s="138">
        <v>1</v>
      </c>
      <c r="T2270" s="138">
        <v>40</v>
      </c>
      <c r="U2270" s="138">
        <v>80</v>
      </c>
      <c r="V2270" s="140">
        <v>80</v>
      </c>
      <c r="W2270" s="138">
        <v>40</v>
      </c>
      <c r="X2270" s="138">
        <v>0</v>
      </c>
      <c r="Y2270" s="140"/>
      <c r="Z2270" s="138"/>
      <c r="AA2270" s="137">
        <v>28</v>
      </c>
      <c r="AB2270" s="137">
        <v>28</v>
      </c>
      <c r="AC2270" s="137"/>
      <c r="AD2270" s="137" t="s">
        <v>622</v>
      </c>
      <c r="AE2270" s="143">
        <v>46239.7234953704</v>
      </c>
      <c r="AF2270" s="144"/>
      <c r="AG2270" s="144"/>
      <c r="AH2270" s="144" t="s">
        <v>651</v>
      </c>
      <c r="AI2270" s="144" t="s">
        <v>607</v>
      </c>
      <c r="AJ2270" s="145">
        <v>46235</v>
      </c>
      <c r="AK2270" s="146">
        <v>46236.7372222222</v>
      </c>
    </row>
    <row r="2271" s="134" customFormat="1" ht="42.25" customHeight="1" spans="1:37">
      <c r="A2271" s="138" t="s">
        <v>29</v>
      </c>
      <c r="B2271" s="138" t="s">
        <v>478</v>
      </c>
      <c r="C2271" s="137" t="s">
        <v>28</v>
      </c>
      <c r="D2271" s="138" t="s">
        <v>147</v>
      </c>
      <c r="E2271" s="138" t="s">
        <v>587</v>
      </c>
      <c r="F2271" s="138" t="s">
        <v>232</v>
      </c>
      <c r="G2271" s="138" t="s">
        <v>719</v>
      </c>
      <c r="H2271" s="138" t="s">
        <v>1894</v>
      </c>
      <c r="I2271" s="142" t="s">
        <v>601</v>
      </c>
      <c r="J2271" s="137" t="s">
        <v>591</v>
      </c>
      <c r="K2271" s="138" t="s">
        <v>3898</v>
      </c>
      <c r="L2271" s="138" t="s">
        <v>603</v>
      </c>
      <c r="M2271" s="140" t="s">
        <v>4163</v>
      </c>
      <c r="N2271" s="138" t="s">
        <v>4164</v>
      </c>
      <c r="O2271" s="138" t="s">
        <v>461</v>
      </c>
      <c r="P2271" s="138" t="s">
        <v>3881</v>
      </c>
      <c r="Q2271" s="138" t="s">
        <v>3901</v>
      </c>
      <c r="R2271" s="138" t="s">
        <v>4</v>
      </c>
      <c r="S2271" s="138">
        <v>1</v>
      </c>
      <c r="T2271" s="138">
        <v>180</v>
      </c>
      <c r="U2271" s="138">
        <v>300</v>
      </c>
      <c r="V2271" s="140">
        <v>300</v>
      </c>
      <c r="W2271" s="138">
        <v>180</v>
      </c>
      <c r="X2271" s="138">
        <v>0</v>
      </c>
      <c r="Y2271" s="140"/>
      <c r="Z2271" s="138"/>
      <c r="AA2271" s="137">
        <v>100</v>
      </c>
      <c r="AB2271" s="137">
        <v>100</v>
      </c>
      <c r="AC2271" s="137"/>
      <c r="AD2271" s="137" t="s">
        <v>622</v>
      </c>
      <c r="AE2271" s="143">
        <v>46239.7234953704</v>
      </c>
      <c r="AF2271" s="144"/>
      <c r="AG2271" s="144"/>
      <c r="AH2271" s="144" t="s">
        <v>651</v>
      </c>
      <c r="AI2271" s="144" t="s">
        <v>607</v>
      </c>
      <c r="AJ2271" s="145">
        <v>46235</v>
      </c>
      <c r="AK2271" s="146">
        <v>46236.7359722222</v>
      </c>
    </row>
    <row r="2272" s="134" customFormat="1" ht="42.25" customHeight="1" spans="1:37">
      <c r="A2272" s="138" t="s">
        <v>29</v>
      </c>
      <c r="B2272" s="138" t="s">
        <v>478</v>
      </c>
      <c r="C2272" s="137" t="s">
        <v>28</v>
      </c>
      <c r="D2272" s="138" t="s">
        <v>147</v>
      </c>
      <c r="E2272" s="138" t="s">
        <v>587</v>
      </c>
      <c r="F2272" s="138" t="s">
        <v>232</v>
      </c>
      <c r="G2272" s="138" t="s">
        <v>719</v>
      </c>
      <c r="H2272" s="138" t="s">
        <v>5837</v>
      </c>
      <c r="I2272" s="142" t="s">
        <v>601</v>
      </c>
      <c r="J2272" s="137" t="s">
        <v>742</v>
      </c>
      <c r="K2272" s="138" t="s">
        <v>3878</v>
      </c>
      <c r="L2272" s="138" t="s">
        <v>603</v>
      </c>
      <c r="M2272" s="140" t="s">
        <v>5834</v>
      </c>
      <c r="N2272" s="138" t="s">
        <v>5835</v>
      </c>
      <c r="O2272" s="138" t="s">
        <v>461</v>
      </c>
      <c r="P2272" s="138" t="s">
        <v>3881</v>
      </c>
      <c r="Q2272" s="138" t="s">
        <v>3889</v>
      </c>
      <c r="R2272" s="138" t="s">
        <v>9</v>
      </c>
      <c r="S2272" s="138">
        <v>1</v>
      </c>
      <c r="T2272" s="138">
        <v>40</v>
      </c>
      <c r="U2272" s="138">
        <v>255</v>
      </c>
      <c r="V2272" s="140">
        <v>255</v>
      </c>
      <c r="W2272" s="138">
        <v>40</v>
      </c>
      <c r="X2272" s="138">
        <v>0</v>
      </c>
      <c r="Y2272" s="140"/>
      <c r="Z2272" s="138"/>
      <c r="AA2272" s="137">
        <v>28</v>
      </c>
      <c r="AB2272" s="137">
        <v>28</v>
      </c>
      <c r="AC2272" s="137"/>
      <c r="AD2272" s="137" t="s">
        <v>622</v>
      </c>
      <c r="AE2272" s="143">
        <v>46239.7234953704</v>
      </c>
      <c r="AF2272" s="144"/>
      <c r="AG2272" s="144"/>
      <c r="AH2272" s="144" t="s">
        <v>651</v>
      </c>
      <c r="AI2272" s="144" t="s">
        <v>607</v>
      </c>
      <c r="AJ2272" s="145">
        <v>46235</v>
      </c>
      <c r="AK2272" s="146">
        <v>46236.7339467593</v>
      </c>
    </row>
    <row r="2273" s="134" customFormat="1" ht="42.25" customHeight="1" spans="1:37">
      <c r="A2273" s="138" t="s">
        <v>29</v>
      </c>
      <c r="B2273" s="138" t="s">
        <v>478</v>
      </c>
      <c r="C2273" s="137" t="s">
        <v>28</v>
      </c>
      <c r="D2273" s="138" t="s">
        <v>147</v>
      </c>
      <c r="E2273" s="138" t="s">
        <v>587</v>
      </c>
      <c r="F2273" s="138" t="s">
        <v>232</v>
      </c>
      <c r="G2273" s="138" t="s">
        <v>719</v>
      </c>
      <c r="H2273" s="138" t="s">
        <v>5837</v>
      </c>
      <c r="I2273" s="142" t="s">
        <v>601</v>
      </c>
      <c r="J2273" s="137" t="s">
        <v>742</v>
      </c>
      <c r="K2273" s="138" t="s">
        <v>3878</v>
      </c>
      <c r="L2273" s="138" t="s">
        <v>603</v>
      </c>
      <c r="M2273" s="140" t="s">
        <v>4149</v>
      </c>
      <c r="N2273" s="138" t="s">
        <v>4150</v>
      </c>
      <c r="O2273" s="138" t="s">
        <v>461</v>
      </c>
      <c r="P2273" s="138" t="s">
        <v>3881</v>
      </c>
      <c r="Q2273" s="138" t="s">
        <v>4120</v>
      </c>
      <c r="R2273" s="138" t="s">
        <v>9</v>
      </c>
      <c r="S2273" s="138">
        <v>1</v>
      </c>
      <c r="T2273" s="138">
        <v>35</v>
      </c>
      <c r="U2273" s="138">
        <v>255</v>
      </c>
      <c r="V2273" s="140">
        <v>255</v>
      </c>
      <c r="W2273" s="138">
        <v>35</v>
      </c>
      <c r="X2273" s="138">
        <v>0</v>
      </c>
      <c r="Y2273" s="140"/>
      <c r="Z2273" s="138"/>
      <c r="AA2273" s="137">
        <v>24.5</v>
      </c>
      <c r="AB2273" s="137">
        <v>24.5</v>
      </c>
      <c r="AC2273" s="137"/>
      <c r="AD2273" s="137" t="s">
        <v>622</v>
      </c>
      <c r="AE2273" s="143">
        <v>46239.7234953704</v>
      </c>
      <c r="AF2273" s="144"/>
      <c r="AG2273" s="144"/>
      <c r="AH2273" s="144" t="s">
        <v>651</v>
      </c>
      <c r="AI2273" s="144" t="s">
        <v>607</v>
      </c>
      <c r="AJ2273" s="145">
        <v>46235</v>
      </c>
      <c r="AK2273" s="146">
        <v>46236.7339467593</v>
      </c>
    </row>
    <row r="2274" s="134" customFormat="1" ht="42.25" customHeight="1" spans="1:37">
      <c r="A2274" s="138" t="s">
        <v>29</v>
      </c>
      <c r="B2274" s="138" t="s">
        <v>478</v>
      </c>
      <c r="C2274" s="137" t="s">
        <v>28</v>
      </c>
      <c r="D2274" s="138" t="s">
        <v>147</v>
      </c>
      <c r="E2274" s="138" t="s">
        <v>587</v>
      </c>
      <c r="F2274" s="138" t="s">
        <v>232</v>
      </c>
      <c r="G2274" s="138" t="s">
        <v>719</v>
      </c>
      <c r="H2274" s="138" t="s">
        <v>5837</v>
      </c>
      <c r="I2274" s="142" t="s">
        <v>601</v>
      </c>
      <c r="J2274" s="137" t="s">
        <v>742</v>
      </c>
      <c r="K2274" s="138" t="s">
        <v>3878</v>
      </c>
      <c r="L2274" s="138" t="s">
        <v>603</v>
      </c>
      <c r="M2274" s="140" t="s">
        <v>4149</v>
      </c>
      <c r="N2274" s="138" t="s">
        <v>4150</v>
      </c>
      <c r="O2274" s="138" t="s">
        <v>461</v>
      </c>
      <c r="P2274" s="138" t="s">
        <v>3881</v>
      </c>
      <c r="Q2274" s="138" t="s">
        <v>4120</v>
      </c>
      <c r="R2274" s="138" t="s">
        <v>9</v>
      </c>
      <c r="S2274" s="138">
        <v>1</v>
      </c>
      <c r="T2274" s="138">
        <v>35</v>
      </c>
      <c r="U2274" s="138">
        <v>255</v>
      </c>
      <c r="V2274" s="140">
        <v>255</v>
      </c>
      <c r="W2274" s="138">
        <v>35</v>
      </c>
      <c r="X2274" s="138">
        <v>0</v>
      </c>
      <c r="Y2274" s="140"/>
      <c r="Z2274" s="138"/>
      <c r="AA2274" s="137">
        <v>24.5</v>
      </c>
      <c r="AB2274" s="137">
        <v>24.5</v>
      </c>
      <c r="AC2274" s="137"/>
      <c r="AD2274" s="137" t="s">
        <v>622</v>
      </c>
      <c r="AE2274" s="143">
        <v>46239.7234953704</v>
      </c>
      <c r="AF2274" s="144"/>
      <c r="AG2274" s="144"/>
      <c r="AH2274" s="144" t="s">
        <v>651</v>
      </c>
      <c r="AI2274" s="144" t="s">
        <v>607</v>
      </c>
      <c r="AJ2274" s="145">
        <v>46235</v>
      </c>
      <c r="AK2274" s="146">
        <v>46236.7339467593</v>
      </c>
    </row>
    <row r="2275" s="134" customFormat="1" ht="42.25" customHeight="1" spans="1:37">
      <c r="A2275" s="138" t="s">
        <v>29</v>
      </c>
      <c r="B2275" s="138" t="s">
        <v>478</v>
      </c>
      <c r="C2275" s="137" t="s">
        <v>28</v>
      </c>
      <c r="D2275" s="138" t="s">
        <v>147</v>
      </c>
      <c r="E2275" s="138" t="s">
        <v>587</v>
      </c>
      <c r="F2275" s="138" t="s">
        <v>232</v>
      </c>
      <c r="G2275" s="138" t="s">
        <v>719</v>
      </c>
      <c r="H2275" s="138" t="s">
        <v>5837</v>
      </c>
      <c r="I2275" s="142" t="s">
        <v>601</v>
      </c>
      <c r="J2275" s="137" t="s">
        <v>742</v>
      </c>
      <c r="K2275" s="138" t="s">
        <v>3878</v>
      </c>
      <c r="L2275" s="138" t="s">
        <v>603</v>
      </c>
      <c r="M2275" s="140" t="s">
        <v>4149</v>
      </c>
      <c r="N2275" s="138" t="s">
        <v>4150</v>
      </c>
      <c r="O2275" s="138" t="s">
        <v>461</v>
      </c>
      <c r="P2275" s="138" t="s">
        <v>3881</v>
      </c>
      <c r="Q2275" s="138" t="s">
        <v>4120</v>
      </c>
      <c r="R2275" s="138" t="s">
        <v>9</v>
      </c>
      <c r="S2275" s="138">
        <v>1</v>
      </c>
      <c r="T2275" s="138">
        <v>35</v>
      </c>
      <c r="U2275" s="138">
        <v>255</v>
      </c>
      <c r="V2275" s="140">
        <v>255</v>
      </c>
      <c r="W2275" s="138">
        <v>35</v>
      </c>
      <c r="X2275" s="138">
        <v>0</v>
      </c>
      <c r="Y2275" s="140"/>
      <c r="Z2275" s="138"/>
      <c r="AA2275" s="137">
        <v>24.5</v>
      </c>
      <c r="AB2275" s="137">
        <v>24.5</v>
      </c>
      <c r="AC2275" s="137"/>
      <c r="AD2275" s="137" t="s">
        <v>622</v>
      </c>
      <c r="AE2275" s="143">
        <v>46239.7234953704</v>
      </c>
      <c r="AF2275" s="144"/>
      <c r="AG2275" s="144"/>
      <c r="AH2275" s="144" t="s">
        <v>651</v>
      </c>
      <c r="AI2275" s="144" t="s">
        <v>607</v>
      </c>
      <c r="AJ2275" s="145">
        <v>46235</v>
      </c>
      <c r="AK2275" s="146">
        <v>46236.7339467593</v>
      </c>
    </row>
    <row r="2276" s="134" customFormat="1" ht="42.25" customHeight="1" spans="1:37">
      <c r="A2276" s="138" t="s">
        <v>29</v>
      </c>
      <c r="B2276" s="138" t="s">
        <v>478</v>
      </c>
      <c r="C2276" s="137" t="s">
        <v>28</v>
      </c>
      <c r="D2276" s="138" t="s">
        <v>147</v>
      </c>
      <c r="E2276" s="138" t="s">
        <v>587</v>
      </c>
      <c r="F2276" s="138" t="s">
        <v>232</v>
      </c>
      <c r="G2276" s="138" t="s">
        <v>719</v>
      </c>
      <c r="H2276" s="138" t="s">
        <v>5837</v>
      </c>
      <c r="I2276" s="142" t="s">
        <v>601</v>
      </c>
      <c r="J2276" s="137" t="s">
        <v>742</v>
      </c>
      <c r="K2276" s="138" t="s">
        <v>3878</v>
      </c>
      <c r="L2276" s="138" t="s">
        <v>603</v>
      </c>
      <c r="M2276" s="140" t="s">
        <v>4179</v>
      </c>
      <c r="N2276" s="138" t="s">
        <v>4180</v>
      </c>
      <c r="O2276" s="138" t="s">
        <v>461</v>
      </c>
      <c r="P2276" s="138" t="s">
        <v>3881</v>
      </c>
      <c r="Q2276" s="138" t="s">
        <v>4120</v>
      </c>
      <c r="R2276" s="138" t="s">
        <v>9</v>
      </c>
      <c r="S2276" s="138">
        <v>1</v>
      </c>
      <c r="T2276" s="138">
        <v>20</v>
      </c>
      <c r="U2276" s="138">
        <v>255</v>
      </c>
      <c r="V2276" s="140">
        <v>255</v>
      </c>
      <c r="W2276" s="138">
        <v>20</v>
      </c>
      <c r="X2276" s="138">
        <v>0</v>
      </c>
      <c r="Y2276" s="140"/>
      <c r="Z2276" s="138"/>
      <c r="AA2276" s="137">
        <v>14</v>
      </c>
      <c r="AB2276" s="137">
        <v>14</v>
      </c>
      <c r="AC2276" s="137"/>
      <c r="AD2276" s="137" t="s">
        <v>622</v>
      </c>
      <c r="AE2276" s="143">
        <v>46239.7234953704</v>
      </c>
      <c r="AF2276" s="144"/>
      <c r="AG2276" s="144"/>
      <c r="AH2276" s="144" t="s">
        <v>651</v>
      </c>
      <c r="AI2276" s="144" t="s">
        <v>607</v>
      </c>
      <c r="AJ2276" s="145">
        <v>46235</v>
      </c>
      <c r="AK2276" s="146">
        <v>46236.7339467593</v>
      </c>
    </row>
    <row r="2277" s="134" customFormat="1" ht="42.25" customHeight="1" spans="1:37">
      <c r="A2277" s="138" t="s">
        <v>29</v>
      </c>
      <c r="B2277" s="138" t="s">
        <v>478</v>
      </c>
      <c r="C2277" s="137" t="s">
        <v>28</v>
      </c>
      <c r="D2277" s="138" t="s">
        <v>147</v>
      </c>
      <c r="E2277" s="138" t="s">
        <v>587</v>
      </c>
      <c r="F2277" s="138" t="s">
        <v>237</v>
      </c>
      <c r="G2277" s="138" t="s">
        <v>781</v>
      </c>
      <c r="H2277" s="138" t="s">
        <v>5838</v>
      </c>
      <c r="I2277" s="142" t="s">
        <v>601</v>
      </c>
      <c r="J2277" s="137" t="s">
        <v>591</v>
      </c>
      <c r="K2277" s="138" t="s">
        <v>3878</v>
      </c>
      <c r="L2277" s="138" t="s">
        <v>603</v>
      </c>
      <c r="M2277" s="140" t="s">
        <v>4163</v>
      </c>
      <c r="N2277" s="138" t="s">
        <v>4164</v>
      </c>
      <c r="O2277" s="138" t="s">
        <v>461</v>
      </c>
      <c r="P2277" s="138" t="s">
        <v>3881</v>
      </c>
      <c r="Q2277" s="138" t="s">
        <v>3901</v>
      </c>
      <c r="R2277" s="138" t="s">
        <v>4</v>
      </c>
      <c r="S2277" s="138">
        <v>1</v>
      </c>
      <c r="T2277" s="138">
        <v>180</v>
      </c>
      <c r="U2277" s="138">
        <v>230</v>
      </c>
      <c r="V2277" s="140">
        <v>230</v>
      </c>
      <c r="W2277" s="138">
        <v>180</v>
      </c>
      <c r="X2277" s="138">
        <v>0</v>
      </c>
      <c r="Y2277" s="140"/>
      <c r="Z2277" s="138"/>
      <c r="AA2277" s="137">
        <v>100</v>
      </c>
      <c r="AB2277" s="137">
        <v>100</v>
      </c>
      <c r="AC2277" s="137"/>
      <c r="AD2277" s="137" t="s">
        <v>622</v>
      </c>
      <c r="AE2277" s="143">
        <v>46239.7234953704</v>
      </c>
      <c r="AF2277" s="144"/>
      <c r="AG2277" s="144"/>
      <c r="AH2277" s="144" t="s">
        <v>651</v>
      </c>
      <c r="AI2277" s="144" t="s">
        <v>607</v>
      </c>
      <c r="AJ2277" s="145">
        <v>46235</v>
      </c>
      <c r="AK2277" s="146">
        <v>46236.732037037</v>
      </c>
    </row>
    <row r="2278" s="134" customFormat="1" ht="42.25" customHeight="1" spans="1:37">
      <c r="A2278" s="138" t="s">
        <v>29</v>
      </c>
      <c r="B2278" s="138" t="s">
        <v>478</v>
      </c>
      <c r="C2278" s="137" t="s">
        <v>28</v>
      </c>
      <c r="D2278" s="138" t="s">
        <v>147</v>
      </c>
      <c r="E2278" s="138" t="s">
        <v>587</v>
      </c>
      <c r="F2278" s="138" t="s">
        <v>237</v>
      </c>
      <c r="G2278" s="138" t="s">
        <v>781</v>
      </c>
      <c r="H2278" s="138" t="s">
        <v>5838</v>
      </c>
      <c r="I2278" s="142" t="s">
        <v>601</v>
      </c>
      <c r="J2278" s="137" t="s">
        <v>591</v>
      </c>
      <c r="K2278" s="138" t="s">
        <v>3878</v>
      </c>
      <c r="L2278" s="138" t="s">
        <v>603</v>
      </c>
      <c r="M2278" s="140" t="s">
        <v>3879</v>
      </c>
      <c r="N2278" s="138" t="s">
        <v>3880</v>
      </c>
      <c r="O2278" s="138" t="s">
        <v>461</v>
      </c>
      <c r="P2278" s="138" t="s">
        <v>3881</v>
      </c>
      <c r="Q2278" s="138" t="s">
        <v>3882</v>
      </c>
      <c r="R2278" s="138" t="s">
        <v>8</v>
      </c>
      <c r="S2278" s="138">
        <v>1</v>
      </c>
      <c r="T2278" s="138">
        <v>50</v>
      </c>
      <c r="U2278" s="138">
        <v>230</v>
      </c>
      <c r="V2278" s="140">
        <v>230</v>
      </c>
      <c r="W2278" s="138">
        <v>50</v>
      </c>
      <c r="X2278" s="138">
        <v>0</v>
      </c>
      <c r="Y2278" s="140"/>
      <c r="Z2278" s="138"/>
      <c r="AA2278" s="137">
        <v>35</v>
      </c>
      <c r="AB2278" s="137">
        <v>35</v>
      </c>
      <c r="AC2278" s="137"/>
      <c r="AD2278" s="137" t="s">
        <v>622</v>
      </c>
      <c r="AE2278" s="143">
        <v>46239.7234953704</v>
      </c>
      <c r="AF2278" s="144"/>
      <c r="AG2278" s="144"/>
      <c r="AH2278" s="144" t="s">
        <v>651</v>
      </c>
      <c r="AI2278" s="144" t="s">
        <v>607</v>
      </c>
      <c r="AJ2278" s="145">
        <v>46235</v>
      </c>
      <c r="AK2278" s="146">
        <v>46236.732037037</v>
      </c>
    </row>
    <row r="2279" s="134" customFormat="1" ht="42.25" customHeight="1" spans="1:37">
      <c r="A2279" s="138" t="s">
        <v>29</v>
      </c>
      <c r="B2279" s="138" t="s">
        <v>478</v>
      </c>
      <c r="C2279" s="137" t="s">
        <v>28</v>
      </c>
      <c r="D2279" s="138" t="s">
        <v>147</v>
      </c>
      <c r="E2279" s="138" t="s">
        <v>587</v>
      </c>
      <c r="F2279" s="138" t="s">
        <v>231</v>
      </c>
      <c r="G2279" s="138" t="s">
        <v>695</v>
      </c>
      <c r="H2279" s="138" t="s">
        <v>1893</v>
      </c>
      <c r="I2279" s="142" t="s">
        <v>590</v>
      </c>
      <c r="J2279" s="137" t="s">
        <v>591</v>
      </c>
      <c r="K2279" s="138" t="s">
        <v>593</v>
      </c>
      <c r="L2279" s="138" t="s">
        <v>592</v>
      </c>
      <c r="M2279" s="140" t="s">
        <v>3864</v>
      </c>
      <c r="N2279" s="138" t="s">
        <v>3865</v>
      </c>
      <c r="O2279" s="138" t="s">
        <v>513</v>
      </c>
      <c r="P2279" s="138" t="s">
        <v>3866</v>
      </c>
      <c r="Q2279" s="138" t="s">
        <v>3867</v>
      </c>
      <c r="R2279" s="138"/>
      <c r="S2279" s="138">
        <v>1</v>
      </c>
      <c r="T2279" s="138">
        <v>0</v>
      </c>
      <c r="U2279" s="138">
        <v>198</v>
      </c>
      <c r="V2279" s="140">
        <v>198</v>
      </c>
      <c r="W2279" s="138">
        <v>0</v>
      </c>
      <c r="X2279" s="138">
        <v>0</v>
      </c>
      <c r="Y2279" s="140"/>
      <c r="Z2279" s="138"/>
      <c r="AA2279" s="137">
        <v>0</v>
      </c>
      <c r="AB2279" s="137">
        <v>0</v>
      </c>
      <c r="AC2279" s="137"/>
      <c r="AD2279" s="137" t="s">
        <v>622</v>
      </c>
      <c r="AE2279" s="143">
        <v>46239.7234953704</v>
      </c>
      <c r="AF2279" s="144"/>
      <c r="AG2279" s="144"/>
      <c r="AH2279" s="144" t="s">
        <v>651</v>
      </c>
      <c r="AI2279" s="144" t="s">
        <v>607</v>
      </c>
      <c r="AJ2279" s="145">
        <v>43314</v>
      </c>
      <c r="AK2279" s="146">
        <v>46236.7136805556</v>
      </c>
    </row>
    <row r="2280" s="134" customFormat="1" ht="42.25" customHeight="1" spans="1:37">
      <c r="A2280" s="138" t="s">
        <v>29</v>
      </c>
      <c r="B2280" s="138" t="s">
        <v>478</v>
      </c>
      <c r="C2280" s="137" t="s">
        <v>28</v>
      </c>
      <c r="D2280" s="138" t="s">
        <v>147</v>
      </c>
      <c r="E2280" s="138" t="s">
        <v>587</v>
      </c>
      <c r="F2280" s="138" t="s">
        <v>235</v>
      </c>
      <c r="G2280" s="138" t="s">
        <v>648</v>
      </c>
      <c r="H2280" s="138" t="s">
        <v>1892</v>
      </c>
      <c r="I2280" s="142" t="s">
        <v>590</v>
      </c>
      <c r="J2280" s="137" t="s">
        <v>742</v>
      </c>
      <c r="K2280" s="138" t="s">
        <v>3868</v>
      </c>
      <c r="L2280" s="138" t="s">
        <v>592</v>
      </c>
      <c r="M2280" s="140" t="s">
        <v>5815</v>
      </c>
      <c r="N2280" s="138" t="s">
        <v>5816</v>
      </c>
      <c r="O2280" s="138" t="s">
        <v>513</v>
      </c>
      <c r="P2280" s="138" t="s">
        <v>3868</v>
      </c>
      <c r="Q2280" s="138" t="s">
        <v>3867</v>
      </c>
      <c r="R2280" s="138"/>
      <c r="S2280" s="138">
        <v>1</v>
      </c>
      <c r="T2280" s="138">
        <v>80</v>
      </c>
      <c r="U2280" s="138">
        <v>170</v>
      </c>
      <c r="V2280" s="140">
        <v>170</v>
      </c>
      <c r="W2280" s="138">
        <v>80</v>
      </c>
      <c r="X2280" s="138">
        <v>0</v>
      </c>
      <c r="Y2280" s="140"/>
      <c r="Z2280" s="138"/>
      <c r="AA2280" s="137">
        <v>56</v>
      </c>
      <c r="AB2280" s="137">
        <v>56</v>
      </c>
      <c r="AC2280" s="137"/>
      <c r="AD2280" s="137" t="s">
        <v>622</v>
      </c>
      <c r="AE2280" s="143">
        <v>46239.7234953704</v>
      </c>
      <c r="AF2280" s="144"/>
      <c r="AG2280" s="144"/>
      <c r="AH2280" s="144" t="s">
        <v>651</v>
      </c>
      <c r="AI2280" s="144" t="s">
        <v>607</v>
      </c>
      <c r="AJ2280" s="145">
        <v>43010</v>
      </c>
      <c r="AK2280" s="146">
        <v>46236.627025463</v>
      </c>
    </row>
    <row r="2281" s="134" customFormat="1" ht="42.25" customHeight="1" spans="1:37">
      <c r="A2281" s="138" t="s">
        <v>29</v>
      </c>
      <c r="B2281" s="138" t="s">
        <v>478</v>
      </c>
      <c r="C2281" s="137" t="s">
        <v>28</v>
      </c>
      <c r="D2281" s="138" t="s">
        <v>147</v>
      </c>
      <c r="E2281" s="138" t="s">
        <v>587</v>
      </c>
      <c r="F2281" s="138" t="s">
        <v>237</v>
      </c>
      <c r="G2281" s="138" t="s">
        <v>781</v>
      </c>
      <c r="H2281" s="138" t="s">
        <v>5839</v>
      </c>
      <c r="I2281" s="142" t="s">
        <v>601</v>
      </c>
      <c r="J2281" s="137" t="s">
        <v>742</v>
      </c>
      <c r="K2281" s="138" t="s">
        <v>3878</v>
      </c>
      <c r="L2281" s="138" t="s">
        <v>603</v>
      </c>
      <c r="M2281" s="140" t="s">
        <v>5834</v>
      </c>
      <c r="N2281" s="138" t="s">
        <v>5835</v>
      </c>
      <c r="O2281" s="138" t="s">
        <v>461</v>
      </c>
      <c r="P2281" s="138" t="s">
        <v>3881</v>
      </c>
      <c r="Q2281" s="138" t="s">
        <v>3889</v>
      </c>
      <c r="R2281" s="138" t="s">
        <v>9</v>
      </c>
      <c r="S2281" s="138">
        <v>1</v>
      </c>
      <c r="T2281" s="138">
        <v>40</v>
      </c>
      <c r="U2281" s="138">
        <v>335</v>
      </c>
      <c r="V2281" s="140">
        <v>335</v>
      </c>
      <c r="W2281" s="138">
        <v>40</v>
      </c>
      <c r="X2281" s="138">
        <v>0</v>
      </c>
      <c r="Y2281" s="140"/>
      <c r="Z2281" s="138"/>
      <c r="AA2281" s="137">
        <v>28</v>
      </c>
      <c r="AB2281" s="137">
        <v>28</v>
      </c>
      <c r="AC2281" s="137"/>
      <c r="AD2281" s="137" t="s">
        <v>622</v>
      </c>
      <c r="AE2281" s="143">
        <v>46239.7234953704</v>
      </c>
      <c r="AF2281" s="144"/>
      <c r="AG2281" s="144"/>
      <c r="AH2281" s="144" t="s">
        <v>651</v>
      </c>
      <c r="AI2281" s="144" t="s">
        <v>607</v>
      </c>
      <c r="AJ2281" s="145">
        <v>46235</v>
      </c>
      <c r="AK2281" s="146">
        <v>46236.6126736111</v>
      </c>
    </row>
    <row r="2282" s="134" customFormat="1" ht="42.25" customHeight="1" spans="1:37">
      <c r="A2282" s="138" t="s">
        <v>29</v>
      </c>
      <c r="B2282" s="138" t="s">
        <v>478</v>
      </c>
      <c r="C2282" s="137" t="s">
        <v>28</v>
      </c>
      <c r="D2282" s="138" t="s">
        <v>147</v>
      </c>
      <c r="E2282" s="138" t="s">
        <v>587</v>
      </c>
      <c r="F2282" s="138" t="s">
        <v>237</v>
      </c>
      <c r="G2282" s="138" t="s">
        <v>781</v>
      </c>
      <c r="H2282" s="138" t="s">
        <v>5839</v>
      </c>
      <c r="I2282" s="142" t="s">
        <v>601</v>
      </c>
      <c r="J2282" s="137" t="s">
        <v>742</v>
      </c>
      <c r="K2282" s="138" t="s">
        <v>3878</v>
      </c>
      <c r="L2282" s="138" t="s">
        <v>603</v>
      </c>
      <c r="M2282" s="140" t="s">
        <v>4149</v>
      </c>
      <c r="N2282" s="138" t="s">
        <v>4150</v>
      </c>
      <c r="O2282" s="138" t="s">
        <v>461</v>
      </c>
      <c r="P2282" s="138" t="s">
        <v>3881</v>
      </c>
      <c r="Q2282" s="138" t="s">
        <v>4120</v>
      </c>
      <c r="R2282" s="138" t="s">
        <v>9</v>
      </c>
      <c r="S2282" s="138">
        <v>1</v>
      </c>
      <c r="T2282" s="138">
        <v>35</v>
      </c>
      <c r="U2282" s="138">
        <v>335</v>
      </c>
      <c r="V2282" s="140">
        <v>335</v>
      </c>
      <c r="W2282" s="138">
        <v>35</v>
      </c>
      <c r="X2282" s="138">
        <v>0</v>
      </c>
      <c r="Y2282" s="140"/>
      <c r="Z2282" s="138"/>
      <c r="AA2282" s="137">
        <v>24.5</v>
      </c>
      <c r="AB2282" s="137">
        <v>24.5</v>
      </c>
      <c r="AC2282" s="137"/>
      <c r="AD2282" s="137" t="s">
        <v>622</v>
      </c>
      <c r="AE2282" s="143">
        <v>46239.7234953704</v>
      </c>
      <c r="AF2282" s="144"/>
      <c r="AG2282" s="144"/>
      <c r="AH2282" s="144" t="s">
        <v>651</v>
      </c>
      <c r="AI2282" s="144" t="s">
        <v>607</v>
      </c>
      <c r="AJ2282" s="145">
        <v>46235</v>
      </c>
      <c r="AK2282" s="146">
        <v>46236.6126736111</v>
      </c>
    </row>
    <row r="2283" s="134" customFormat="1" ht="42.25" customHeight="1" spans="1:37">
      <c r="A2283" s="138" t="s">
        <v>29</v>
      </c>
      <c r="B2283" s="138" t="s">
        <v>478</v>
      </c>
      <c r="C2283" s="137" t="s">
        <v>28</v>
      </c>
      <c r="D2283" s="138" t="s">
        <v>147</v>
      </c>
      <c r="E2283" s="138" t="s">
        <v>587</v>
      </c>
      <c r="F2283" s="138" t="s">
        <v>235</v>
      </c>
      <c r="G2283" s="138" t="s">
        <v>648</v>
      </c>
      <c r="H2283" s="138" t="s">
        <v>5840</v>
      </c>
      <c r="I2283" s="142" t="s">
        <v>601</v>
      </c>
      <c r="J2283" s="137" t="s">
        <v>602</v>
      </c>
      <c r="K2283" s="138" t="s">
        <v>3878</v>
      </c>
      <c r="L2283" s="138" t="s">
        <v>603</v>
      </c>
      <c r="M2283" s="140" t="s">
        <v>3917</v>
      </c>
      <c r="N2283" s="138" t="s">
        <v>3918</v>
      </c>
      <c r="O2283" s="138" t="s">
        <v>461</v>
      </c>
      <c r="P2283" s="138" t="s">
        <v>3881</v>
      </c>
      <c r="Q2283" s="138" t="s">
        <v>3889</v>
      </c>
      <c r="R2283" s="138" t="s">
        <v>10</v>
      </c>
      <c r="S2283" s="138">
        <v>1</v>
      </c>
      <c r="T2283" s="138">
        <v>40</v>
      </c>
      <c r="U2283" s="138">
        <v>100</v>
      </c>
      <c r="V2283" s="140">
        <v>100</v>
      </c>
      <c r="W2283" s="138">
        <v>40</v>
      </c>
      <c r="X2283" s="138">
        <v>0</v>
      </c>
      <c r="Y2283" s="140"/>
      <c r="Z2283" s="138"/>
      <c r="AA2283" s="137">
        <v>28</v>
      </c>
      <c r="AB2283" s="137">
        <v>28</v>
      </c>
      <c r="AC2283" s="137"/>
      <c r="AD2283" s="137" t="s">
        <v>622</v>
      </c>
      <c r="AE2283" s="143">
        <v>46239.7234953704</v>
      </c>
      <c r="AF2283" s="144"/>
      <c r="AG2283" s="144"/>
      <c r="AH2283" s="144" t="s">
        <v>651</v>
      </c>
      <c r="AI2283" s="144" t="s">
        <v>607</v>
      </c>
      <c r="AJ2283" s="145">
        <v>46135</v>
      </c>
      <c r="AK2283" s="146">
        <v>46236.5875810185</v>
      </c>
    </row>
    <row r="2284" s="134" customFormat="1" ht="42.25" customHeight="1" spans="1:37">
      <c r="A2284" s="138" t="s">
        <v>29</v>
      </c>
      <c r="B2284" s="138" t="s">
        <v>478</v>
      </c>
      <c r="C2284" s="137" t="s">
        <v>28</v>
      </c>
      <c r="D2284" s="138" t="s">
        <v>147</v>
      </c>
      <c r="E2284" s="138" t="s">
        <v>587</v>
      </c>
      <c r="F2284" s="138" t="s">
        <v>236</v>
      </c>
      <c r="G2284" s="138" t="s">
        <v>828</v>
      </c>
      <c r="H2284" s="138" t="s">
        <v>5841</v>
      </c>
      <c r="I2284" s="142" t="s">
        <v>601</v>
      </c>
      <c r="J2284" s="137" t="s">
        <v>742</v>
      </c>
      <c r="K2284" s="138" t="s">
        <v>3878</v>
      </c>
      <c r="L2284" s="138" t="s">
        <v>603</v>
      </c>
      <c r="M2284" s="140" t="s">
        <v>5842</v>
      </c>
      <c r="N2284" s="138" t="s">
        <v>5843</v>
      </c>
      <c r="O2284" s="138" t="s">
        <v>513</v>
      </c>
      <c r="P2284" s="138" t="s">
        <v>3868</v>
      </c>
      <c r="Q2284" s="138" t="s">
        <v>3867</v>
      </c>
      <c r="R2284" s="138"/>
      <c r="S2284" s="138">
        <v>1</v>
      </c>
      <c r="T2284" s="138">
        <v>15</v>
      </c>
      <c r="U2284" s="138">
        <v>220</v>
      </c>
      <c r="V2284" s="140">
        <v>235</v>
      </c>
      <c r="W2284" s="138">
        <v>0</v>
      </c>
      <c r="X2284" s="138">
        <v>15</v>
      </c>
      <c r="Y2284" s="140" t="s">
        <v>684</v>
      </c>
      <c r="Z2284" s="138"/>
      <c r="AA2284" s="137">
        <v>10.5</v>
      </c>
      <c r="AB2284" s="137">
        <v>0</v>
      </c>
      <c r="AC2284" s="137"/>
      <c r="AD2284" s="137" t="s">
        <v>622</v>
      </c>
      <c r="AE2284" s="143">
        <v>46239.7234953704</v>
      </c>
      <c r="AF2284" s="144"/>
      <c r="AG2284" s="144"/>
      <c r="AH2284" s="144" t="s">
        <v>651</v>
      </c>
      <c r="AI2284" s="144" t="s">
        <v>607</v>
      </c>
      <c r="AJ2284" s="145">
        <v>46235</v>
      </c>
      <c r="AK2284" s="146">
        <v>46236.5774189815</v>
      </c>
    </row>
    <row r="2285" s="134" customFormat="1" ht="42.25" customHeight="1" spans="1:37">
      <c r="A2285" s="138" t="s">
        <v>29</v>
      </c>
      <c r="B2285" s="138" t="s">
        <v>478</v>
      </c>
      <c r="C2285" s="137" t="s">
        <v>28</v>
      </c>
      <c r="D2285" s="138" t="s">
        <v>147</v>
      </c>
      <c r="E2285" s="138" t="s">
        <v>587</v>
      </c>
      <c r="F2285" s="138" t="s">
        <v>236</v>
      </c>
      <c r="G2285" s="138" t="s">
        <v>828</v>
      </c>
      <c r="H2285" s="138" t="s">
        <v>5841</v>
      </c>
      <c r="I2285" s="142" t="s">
        <v>601</v>
      </c>
      <c r="J2285" s="137" t="s">
        <v>742</v>
      </c>
      <c r="K2285" s="138" t="s">
        <v>3878</v>
      </c>
      <c r="L2285" s="138" t="s">
        <v>603</v>
      </c>
      <c r="M2285" s="140" t="s">
        <v>5844</v>
      </c>
      <c r="N2285" s="138" t="s">
        <v>5845</v>
      </c>
      <c r="O2285" s="138" t="s">
        <v>461</v>
      </c>
      <c r="P2285" s="138" t="s">
        <v>3881</v>
      </c>
      <c r="Q2285" s="138" t="s">
        <v>4120</v>
      </c>
      <c r="R2285" s="138" t="s">
        <v>9</v>
      </c>
      <c r="S2285" s="138">
        <v>1</v>
      </c>
      <c r="T2285" s="138">
        <v>40</v>
      </c>
      <c r="U2285" s="138">
        <v>220</v>
      </c>
      <c r="V2285" s="140">
        <v>235</v>
      </c>
      <c r="W2285" s="138">
        <v>40</v>
      </c>
      <c r="X2285" s="138">
        <v>0</v>
      </c>
      <c r="Y2285" s="140" t="s">
        <v>684</v>
      </c>
      <c r="Z2285" s="138"/>
      <c r="AA2285" s="137">
        <v>28</v>
      </c>
      <c r="AB2285" s="137">
        <v>28</v>
      </c>
      <c r="AC2285" s="137"/>
      <c r="AD2285" s="137" t="s">
        <v>622</v>
      </c>
      <c r="AE2285" s="143">
        <v>46239.7234953704</v>
      </c>
      <c r="AF2285" s="144"/>
      <c r="AG2285" s="144"/>
      <c r="AH2285" s="144" t="s">
        <v>651</v>
      </c>
      <c r="AI2285" s="144" t="s">
        <v>607</v>
      </c>
      <c r="AJ2285" s="145">
        <v>46235</v>
      </c>
      <c r="AK2285" s="146">
        <v>46236.5774189815</v>
      </c>
    </row>
    <row r="2286" s="134" customFormat="1" ht="42.25" customHeight="1" spans="1:37">
      <c r="A2286" s="138" t="s">
        <v>29</v>
      </c>
      <c r="B2286" s="138" t="s">
        <v>478</v>
      </c>
      <c r="C2286" s="137" t="s">
        <v>28</v>
      </c>
      <c r="D2286" s="138" t="s">
        <v>147</v>
      </c>
      <c r="E2286" s="138" t="s">
        <v>587</v>
      </c>
      <c r="F2286" s="138" t="s">
        <v>236</v>
      </c>
      <c r="G2286" s="138" t="s">
        <v>828</v>
      </c>
      <c r="H2286" s="138" t="s">
        <v>5841</v>
      </c>
      <c r="I2286" s="142" t="s">
        <v>601</v>
      </c>
      <c r="J2286" s="137" t="s">
        <v>742</v>
      </c>
      <c r="K2286" s="138" t="s">
        <v>3878</v>
      </c>
      <c r="L2286" s="138" t="s">
        <v>603</v>
      </c>
      <c r="M2286" s="140" t="s">
        <v>5844</v>
      </c>
      <c r="N2286" s="138" t="s">
        <v>5845</v>
      </c>
      <c r="O2286" s="138" t="s">
        <v>461</v>
      </c>
      <c r="P2286" s="138" t="s">
        <v>3881</v>
      </c>
      <c r="Q2286" s="138" t="s">
        <v>4120</v>
      </c>
      <c r="R2286" s="138" t="s">
        <v>9</v>
      </c>
      <c r="S2286" s="138">
        <v>1</v>
      </c>
      <c r="T2286" s="138">
        <v>40</v>
      </c>
      <c r="U2286" s="138">
        <v>220</v>
      </c>
      <c r="V2286" s="140">
        <v>235</v>
      </c>
      <c r="W2286" s="138">
        <v>40</v>
      </c>
      <c r="X2286" s="138">
        <v>0</v>
      </c>
      <c r="Y2286" s="140" t="s">
        <v>684</v>
      </c>
      <c r="Z2286" s="138"/>
      <c r="AA2286" s="137">
        <v>28</v>
      </c>
      <c r="AB2286" s="137">
        <v>28</v>
      </c>
      <c r="AC2286" s="137"/>
      <c r="AD2286" s="137" t="s">
        <v>622</v>
      </c>
      <c r="AE2286" s="143">
        <v>46239.7234953704</v>
      </c>
      <c r="AF2286" s="144"/>
      <c r="AG2286" s="144"/>
      <c r="AH2286" s="144" t="s">
        <v>651</v>
      </c>
      <c r="AI2286" s="144" t="s">
        <v>607</v>
      </c>
      <c r="AJ2286" s="145">
        <v>46235</v>
      </c>
      <c r="AK2286" s="146">
        <v>46236.5774189815</v>
      </c>
    </row>
    <row r="2287" s="134" customFormat="1" ht="42.25" customHeight="1" spans="1:37">
      <c r="A2287" s="138" t="s">
        <v>29</v>
      </c>
      <c r="B2287" s="138" t="s">
        <v>478</v>
      </c>
      <c r="C2287" s="137" t="s">
        <v>28</v>
      </c>
      <c r="D2287" s="138" t="s">
        <v>147</v>
      </c>
      <c r="E2287" s="138" t="s">
        <v>587</v>
      </c>
      <c r="F2287" s="138" t="s">
        <v>231</v>
      </c>
      <c r="G2287" s="138" t="s">
        <v>695</v>
      </c>
      <c r="H2287" s="138" t="s">
        <v>1890</v>
      </c>
      <c r="I2287" s="142" t="s">
        <v>590</v>
      </c>
      <c r="J2287" s="137" t="s">
        <v>591</v>
      </c>
      <c r="K2287" s="138" t="s">
        <v>593</v>
      </c>
      <c r="L2287" s="138" t="s">
        <v>603</v>
      </c>
      <c r="M2287" s="140" t="s">
        <v>3864</v>
      </c>
      <c r="N2287" s="138" t="s">
        <v>3865</v>
      </c>
      <c r="O2287" s="138" t="s">
        <v>513</v>
      </c>
      <c r="P2287" s="138" t="s">
        <v>3866</v>
      </c>
      <c r="Q2287" s="138" t="s">
        <v>3867</v>
      </c>
      <c r="R2287" s="138"/>
      <c r="S2287" s="138">
        <v>1</v>
      </c>
      <c r="T2287" s="138">
        <v>0</v>
      </c>
      <c r="U2287" s="138">
        <v>198</v>
      </c>
      <c r="V2287" s="140">
        <v>198</v>
      </c>
      <c r="W2287" s="138">
        <v>0</v>
      </c>
      <c r="X2287" s="138">
        <v>0</v>
      </c>
      <c r="Y2287" s="140"/>
      <c r="Z2287" s="138"/>
      <c r="AA2287" s="137">
        <v>0</v>
      </c>
      <c r="AB2287" s="137">
        <v>0</v>
      </c>
      <c r="AC2287" s="137"/>
      <c r="AD2287" s="137" t="s">
        <v>622</v>
      </c>
      <c r="AE2287" s="143">
        <v>46239.7234953704</v>
      </c>
      <c r="AF2287" s="144"/>
      <c r="AG2287" s="144"/>
      <c r="AH2287" s="144" t="s">
        <v>606</v>
      </c>
      <c r="AI2287" s="144" t="s">
        <v>607</v>
      </c>
      <c r="AJ2287" s="145">
        <v>44410</v>
      </c>
      <c r="AK2287" s="146">
        <v>46236.5520833333</v>
      </c>
    </row>
    <row r="2288" s="134" customFormat="1" ht="42.25" customHeight="1" spans="1:37">
      <c r="A2288" s="138" t="s">
        <v>29</v>
      </c>
      <c r="B2288" s="138" t="s">
        <v>478</v>
      </c>
      <c r="C2288" s="137" t="s">
        <v>28</v>
      </c>
      <c r="D2288" s="138" t="s">
        <v>147</v>
      </c>
      <c r="E2288" s="138" t="s">
        <v>587</v>
      </c>
      <c r="F2288" s="138" t="s">
        <v>238</v>
      </c>
      <c r="G2288" s="138" t="s">
        <v>588</v>
      </c>
      <c r="H2288" s="138" t="s">
        <v>1889</v>
      </c>
      <c r="I2288" s="142" t="s">
        <v>590</v>
      </c>
      <c r="J2288" s="137" t="s">
        <v>591</v>
      </c>
      <c r="K2288" s="138" t="s">
        <v>593</v>
      </c>
      <c r="L2288" s="138" t="s">
        <v>603</v>
      </c>
      <c r="M2288" s="140" t="s">
        <v>3864</v>
      </c>
      <c r="N2288" s="138" t="s">
        <v>3865</v>
      </c>
      <c r="O2288" s="138" t="s">
        <v>513</v>
      </c>
      <c r="P2288" s="138" t="s">
        <v>3866</v>
      </c>
      <c r="Q2288" s="138" t="s">
        <v>3867</v>
      </c>
      <c r="R2288" s="138"/>
      <c r="S2288" s="138">
        <v>1</v>
      </c>
      <c r="T2288" s="138">
        <v>0</v>
      </c>
      <c r="U2288" s="138">
        <v>198</v>
      </c>
      <c r="V2288" s="140">
        <v>198</v>
      </c>
      <c r="W2288" s="138">
        <v>0</v>
      </c>
      <c r="X2288" s="138">
        <v>0</v>
      </c>
      <c r="Y2288" s="140"/>
      <c r="Z2288" s="138"/>
      <c r="AA2288" s="137">
        <v>0</v>
      </c>
      <c r="AB2288" s="137">
        <v>0</v>
      </c>
      <c r="AC2288" s="137"/>
      <c r="AD2288" s="137" t="s">
        <v>622</v>
      </c>
      <c r="AE2288" s="143">
        <v>46242.6840625</v>
      </c>
      <c r="AF2288" s="144"/>
      <c r="AG2288" s="144"/>
      <c r="AH2288" s="144" t="s">
        <v>606</v>
      </c>
      <c r="AI2288" s="144" t="s">
        <v>607</v>
      </c>
      <c r="AJ2288" s="145">
        <v>45136</v>
      </c>
      <c r="AK2288" s="146">
        <v>46242.6308680556</v>
      </c>
    </row>
    <row r="2289" s="134" customFormat="1" ht="42.25" customHeight="1" spans="1:37">
      <c r="A2289" s="138" t="s">
        <v>29</v>
      </c>
      <c r="B2289" s="138" t="s">
        <v>478</v>
      </c>
      <c r="C2289" s="137" t="s">
        <v>28</v>
      </c>
      <c r="D2289" s="138" t="s">
        <v>147</v>
      </c>
      <c r="E2289" s="138" t="s">
        <v>587</v>
      </c>
      <c r="F2289" s="138" t="s">
        <v>237</v>
      </c>
      <c r="G2289" s="138" t="s">
        <v>781</v>
      </c>
      <c r="H2289" s="138" t="s">
        <v>5846</v>
      </c>
      <c r="I2289" s="142" t="s">
        <v>601</v>
      </c>
      <c r="J2289" s="137" t="s">
        <v>621</v>
      </c>
      <c r="K2289" s="138" t="s">
        <v>3878</v>
      </c>
      <c r="L2289" s="138" t="s">
        <v>603</v>
      </c>
      <c r="M2289" s="140" t="s">
        <v>3924</v>
      </c>
      <c r="N2289" s="138" t="s">
        <v>3925</v>
      </c>
      <c r="O2289" s="138" t="s">
        <v>461</v>
      </c>
      <c r="P2289" s="138" t="s">
        <v>3881</v>
      </c>
      <c r="Q2289" s="138" t="s">
        <v>3926</v>
      </c>
      <c r="R2289" s="138" t="s">
        <v>10</v>
      </c>
      <c r="S2289" s="138">
        <v>1</v>
      </c>
      <c r="T2289" s="138">
        <v>20</v>
      </c>
      <c r="U2289" s="138">
        <v>220</v>
      </c>
      <c r="V2289" s="140">
        <v>220</v>
      </c>
      <c r="W2289" s="138">
        <v>20</v>
      </c>
      <c r="X2289" s="138">
        <v>0</v>
      </c>
      <c r="Y2289" s="140"/>
      <c r="Z2289" s="138"/>
      <c r="AA2289" s="137">
        <v>14</v>
      </c>
      <c r="AB2289" s="137">
        <v>14</v>
      </c>
      <c r="AC2289" s="137"/>
      <c r="AD2289" s="137" t="s">
        <v>622</v>
      </c>
      <c r="AE2289" s="143">
        <v>46242.6840625</v>
      </c>
      <c r="AF2289" s="144"/>
      <c r="AG2289" s="144"/>
      <c r="AH2289" s="144" t="s">
        <v>651</v>
      </c>
      <c r="AI2289" s="144" t="s">
        <v>607</v>
      </c>
      <c r="AJ2289" s="145">
        <v>46203</v>
      </c>
      <c r="AK2289" s="146">
        <v>46242.6304861111</v>
      </c>
    </row>
    <row r="2290" s="134" customFormat="1" ht="42.25" customHeight="1" spans="1:37">
      <c r="A2290" s="138" t="s">
        <v>29</v>
      </c>
      <c r="B2290" s="138" t="s">
        <v>478</v>
      </c>
      <c r="C2290" s="137" t="s">
        <v>28</v>
      </c>
      <c r="D2290" s="138" t="s">
        <v>147</v>
      </c>
      <c r="E2290" s="138" t="s">
        <v>587</v>
      </c>
      <c r="F2290" s="138" t="s">
        <v>237</v>
      </c>
      <c r="G2290" s="138" t="s">
        <v>781</v>
      </c>
      <c r="H2290" s="138" t="s">
        <v>5846</v>
      </c>
      <c r="I2290" s="142" t="s">
        <v>601</v>
      </c>
      <c r="J2290" s="137" t="s">
        <v>621</v>
      </c>
      <c r="K2290" s="138" t="s">
        <v>3878</v>
      </c>
      <c r="L2290" s="138" t="s">
        <v>603</v>
      </c>
      <c r="M2290" s="140" t="s">
        <v>3917</v>
      </c>
      <c r="N2290" s="138" t="s">
        <v>3918</v>
      </c>
      <c r="O2290" s="138" t="s">
        <v>461</v>
      </c>
      <c r="P2290" s="138" t="s">
        <v>3881</v>
      </c>
      <c r="Q2290" s="138" t="s">
        <v>3889</v>
      </c>
      <c r="R2290" s="138" t="s">
        <v>10</v>
      </c>
      <c r="S2290" s="138">
        <v>1</v>
      </c>
      <c r="T2290" s="138">
        <v>40</v>
      </c>
      <c r="U2290" s="138">
        <v>220</v>
      </c>
      <c r="V2290" s="140">
        <v>220</v>
      </c>
      <c r="W2290" s="138">
        <v>40</v>
      </c>
      <c r="X2290" s="138">
        <v>0</v>
      </c>
      <c r="Y2290" s="140"/>
      <c r="Z2290" s="138"/>
      <c r="AA2290" s="137">
        <v>28</v>
      </c>
      <c r="AB2290" s="137">
        <v>28</v>
      </c>
      <c r="AC2290" s="137"/>
      <c r="AD2290" s="137" t="s">
        <v>622</v>
      </c>
      <c r="AE2290" s="143">
        <v>46242.6840625</v>
      </c>
      <c r="AF2290" s="144"/>
      <c r="AG2290" s="144"/>
      <c r="AH2290" s="144" t="s">
        <v>651</v>
      </c>
      <c r="AI2290" s="144" t="s">
        <v>607</v>
      </c>
      <c r="AJ2290" s="145">
        <v>46203</v>
      </c>
      <c r="AK2290" s="146">
        <v>46242.6304861111</v>
      </c>
    </row>
    <row r="2291" s="134" customFormat="1" ht="42.25" customHeight="1" spans="1:37">
      <c r="A2291" s="138" t="s">
        <v>29</v>
      </c>
      <c r="B2291" s="138" t="s">
        <v>478</v>
      </c>
      <c r="C2291" s="137" t="s">
        <v>28</v>
      </c>
      <c r="D2291" s="138" t="s">
        <v>147</v>
      </c>
      <c r="E2291" s="138" t="s">
        <v>587</v>
      </c>
      <c r="F2291" s="138" t="s">
        <v>235</v>
      </c>
      <c r="G2291" s="138" t="s">
        <v>648</v>
      </c>
      <c r="H2291" s="138" t="s">
        <v>5847</v>
      </c>
      <c r="I2291" s="142" t="s">
        <v>601</v>
      </c>
      <c r="J2291" s="137" t="s">
        <v>742</v>
      </c>
      <c r="K2291" s="138" t="s">
        <v>3878</v>
      </c>
      <c r="L2291" s="138" t="s">
        <v>603</v>
      </c>
      <c r="M2291" s="140" t="s">
        <v>5409</v>
      </c>
      <c r="N2291" s="138" t="s">
        <v>5410</v>
      </c>
      <c r="O2291" s="138" t="s">
        <v>513</v>
      </c>
      <c r="P2291" s="138" t="s">
        <v>3868</v>
      </c>
      <c r="Q2291" s="138" t="s">
        <v>3867</v>
      </c>
      <c r="R2291" s="138"/>
      <c r="S2291" s="138">
        <v>1</v>
      </c>
      <c r="T2291" s="138">
        <v>10</v>
      </c>
      <c r="U2291" s="138">
        <v>295</v>
      </c>
      <c r="V2291" s="140">
        <v>295</v>
      </c>
      <c r="W2291" s="138">
        <v>10</v>
      </c>
      <c r="X2291" s="138">
        <v>0</v>
      </c>
      <c r="Y2291" s="140"/>
      <c r="Z2291" s="138"/>
      <c r="AA2291" s="137">
        <v>7</v>
      </c>
      <c r="AB2291" s="137">
        <v>7</v>
      </c>
      <c r="AC2291" s="137"/>
      <c r="AD2291" s="137" t="s">
        <v>622</v>
      </c>
      <c r="AE2291" s="143">
        <v>46242.6840625</v>
      </c>
      <c r="AF2291" s="144"/>
      <c r="AG2291" s="144"/>
      <c r="AH2291" s="144" t="s">
        <v>651</v>
      </c>
      <c r="AI2291" s="144" t="s">
        <v>607</v>
      </c>
      <c r="AJ2291" s="145">
        <v>46239</v>
      </c>
      <c r="AK2291" s="146">
        <v>46242.5894212963</v>
      </c>
    </row>
    <row r="2292" s="134" customFormat="1" ht="42.25" customHeight="1" spans="1:37">
      <c r="A2292" s="138" t="s">
        <v>29</v>
      </c>
      <c r="B2292" s="138" t="s">
        <v>478</v>
      </c>
      <c r="C2292" s="137" t="s">
        <v>28</v>
      </c>
      <c r="D2292" s="138" t="s">
        <v>147</v>
      </c>
      <c r="E2292" s="138" t="s">
        <v>587</v>
      </c>
      <c r="F2292" s="138" t="s">
        <v>235</v>
      </c>
      <c r="G2292" s="138" t="s">
        <v>648</v>
      </c>
      <c r="H2292" s="138" t="s">
        <v>5847</v>
      </c>
      <c r="I2292" s="142" t="s">
        <v>601</v>
      </c>
      <c r="J2292" s="137" t="s">
        <v>742</v>
      </c>
      <c r="K2292" s="138" t="s">
        <v>3878</v>
      </c>
      <c r="L2292" s="138" t="s">
        <v>603</v>
      </c>
      <c r="M2292" s="140" t="s">
        <v>5848</v>
      </c>
      <c r="N2292" s="138" t="s">
        <v>5849</v>
      </c>
      <c r="O2292" s="138" t="s">
        <v>461</v>
      </c>
      <c r="P2292" s="138" t="s">
        <v>3881</v>
      </c>
      <c r="Q2292" s="138" t="s">
        <v>4120</v>
      </c>
      <c r="R2292" s="138" t="s">
        <v>9</v>
      </c>
      <c r="S2292" s="138">
        <v>1</v>
      </c>
      <c r="T2292" s="138">
        <v>45</v>
      </c>
      <c r="U2292" s="138">
        <v>295</v>
      </c>
      <c r="V2292" s="140">
        <v>295</v>
      </c>
      <c r="W2292" s="138">
        <v>45</v>
      </c>
      <c r="X2292" s="138">
        <v>0</v>
      </c>
      <c r="Y2292" s="140"/>
      <c r="Z2292" s="138"/>
      <c r="AA2292" s="137">
        <v>31.5</v>
      </c>
      <c r="AB2292" s="137">
        <v>31.5</v>
      </c>
      <c r="AC2292" s="137"/>
      <c r="AD2292" s="137" t="s">
        <v>622</v>
      </c>
      <c r="AE2292" s="143">
        <v>46242.6840625</v>
      </c>
      <c r="AF2292" s="144"/>
      <c r="AG2292" s="144"/>
      <c r="AH2292" s="144" t="s">
        <v>651</v>
      </c>
      <c r="AI2292" s="144" t="s">
        <v>607</v>
      </c>
      <c r="AJ2292" s="145">
        <v>46239</v>
      </c>
      <c r="AK2292" s="146">
        <v>46242.5894212963</v>
      </c>
    </row>
    <row r="2293" s="134" customFormat="1" ht="42.25" customHeight="1" spans="1:37">
      <c r="A2293" s="138" t="s">
        <v>29</v>
      </c>
      <c r="B2293" s="138" t="s">
        <v>478</v>
      </c>
      <c r="C2293" s="137" t="s">
        <v>28</v>
      </c>
      <c r="D2293" s="138" t="s">
        <v>147</v>
      </c>
      <c r="E2293" s="138" t="s">
        <v>587</v>
      </c>
      <c r="F2293" s="138" t="s">
        <v>233</v>
      </c>
      <c r="G2293" s="138" t="s">
        <v>735</v>
      </c>
      <c r="H2293" s="138" t="s">
        <v>1888</v>
      </c>
      <c r="I2293" s="142" t="s">
        <v>601</v>
      </c>
      <c r="J2293" s="137" t="s">
        <v>602</v>
      </c>
      <c r="K2293" s="138" t="s">
        <v>3878</v>
      </c>
      <c r="L2293" s="138" t="s">
        <v>603</v>
      </c>
      <c r="M2293" s="140" t="s">
        <v>3908</v>
      </c>
      <c r="N2293" s="138" t="s">
        <v>3909</v>
      </c>
      <c r="O2293" s="138" t="s">
        <v>461</v>
      </c>
      <c r="P2293" s="138" t="s">
        <v>3881</v>
      </c>
      <c r="Q2293" s="138" t="s">
        <v>3889</v>
      </c>
      <c r="R2293" s="138" t="s">
        <v>8</v>
      </c>
      <c r="S2293" s="138">
        <v>1</v>
      </c>
      <c r="T2293" s="138">
        <v>10</v>
      </c>
      <c r="U2293" s="138">
        <v>120</v>
      </c>
      <c r="V2293" s="140">
        <v>120</v>
      </c>
      <c r="W2293" s="138">
        <v>10</v>
      </c>
      <c r="X2293" s="138">
        <v>0</v>
      </c>
      <c r="Y2293" s="140"/>
      <c r="Z2293" s="138"/>
      <c r="AA2293" s="137">
        <v>7</v>
      </c>
      <c r="AB2293" s="137">
        <v>7</v>
      </c>
      <c r="AC2293" s="137"/>
      <c r="AD2293" s="137" t="s">
        <v>622</v>
      </c>
      <c r="AE2293" s="143">
        <v>46242.6840625</v>
      </c>
      <c r="AF2293" s="144"/>
      <c r="AG2293" s="144"/>
      <c r="AH2293" s="144" t="s">
        <v>651</v>
      </c>
      <c r="AI2293" s="144" t="s">
        <v>607</v>
      </c>
      <c r="AJ2293" s="145">
        <v>46241</v>
      </c>
      <c r="AK2293" s="146">
        <v>46242.5672106482</v>
      </c>
    </row>
    <row r="2294" s="134" customFormat="1" ht="42.25" customHeight="1" spans="1:37">
      <c r="A2294" s="138" t="s">
        <v>29</v>
      </c>
      <c r="B2294" s="138" t="s">
        <v>478</v>
      </c>
      <c r="C2294" s="137" t="s">
        <v>28</v>
      </c>
      <c r="D2294" s="138" t="s">
        <v>147</v>
      </c>
      <c r="E2294" s="138" t="s">
        <v>587</v>
      </c>
      <c r="F2294" s="138" t="s">
        <v>233</v>
      </c>
      <c r="G2294" s="138" t="s">
        <v>735</v>
      </c>
      <c r="H2294" s="138" t="s">
        <v>1888</v>
      </c>
      <c r="I2294" s="142" t="s">
        <v>601</v>
      </c>
      <c r="J2294" s="137" t="s">
        <v>602</v>
      </c>
      <c r="K2294" s="138" t="s">
        <v>3878</v>
      </c>
      <c r="L2294" s="138" t="s">
        <v>603</v>
      </c>
      <c r="M2294" s="140" t="s">
        <v>5217</v>
      </c>
      <c r="N2294" s="138" t="s">
        <v>5218</v>
      </c>
      <c r="O2294" s="138" t="s">
        <v>461</v>
      </c>
      <c r="P2294" s="138" t="s">
        <v>3881</v>
      </c>
      <c r="Q2294" s="138" t="s">
        <v>3889</v>
      </c>
      <c r="R2294" s="138" t="s">
        <v>8</v>
      </c>
      <c r="S2294" s="138">
        <v>1</v>
      </c>
      <c r="T2294" s="138">
        <v>20</v>
      </c>
      <c r="U2294" s="138">
        <v>120</v>
      </c>
      <c r="V2294" s="140">
        <v>120</v>
      </c>
      <c r="W2294" s="138">
        <v>20</v>
      </c>
      <c r="X2294" s="138">
        <v>0</v>
      </c>
      <c r="Y2294" s="140"/>
      <c r="Z2294" s="138"/>
      <c r="AA2294" s="137">
        <v>14</v>
      </c>
      <c r="AB2294" s="137">
        <v>14</v>
      </c>
      <c r="AC2294" s="137"/>
      <c r="AD2294" s="137" t="s">
        <v>622</v>
      </c>
      <c r="AE2294" s="143">
        <v>46242.6840625</v>
      </c>
      <c r="AF2294" s="144"/>
      <c r="AG2294" s="144"/>
      <c r="AH2294" s="144" t="s">
        <v>651</v>
      </c>
      <c r="AI2294" s="144" t="s">
        <v>607</v>
      </c>
      <c r="AJ2294" s="145">
        <v>46241</v>
      </c>
      <c r="AK2294" s="146">
        <v>46242.5672106482</v>
      </c>
    </row>
    <row r="2295" s="134" customFormat="1" ht="42.25" customHeight="1" spans="1:37">
      <c r="A2295" s="138" t="s">
        <v>29</v>
      </c>
      <c r="B2295" s="138" t="s">
        <v>478</v>
      </c>
      <c r="C2295" s="137" t="s">
        <v>28</v>
      </c>
      <c r="D2295" s="138" t="s">
        <v>147</v>
      </c>
      <c r="E2295" s="138" t="s">
        <v>587</v>
      </c>
      <c r="F2295" s="138" t="s">
        <v>232</v>
      </c>
      <c r="G2295" s="138" t="s">
        <v>719</v>
      </c>
      <c r="H2295" s="138" t="s">
        <v>5850</v>
      </c>
      <c r="I2295" s="142" t="s">
        <v>601</v>
      </c>
      <c r="J2295" s="137" t="s">
        <v>991</v>
      </c>
      <c r="K2295" s="138" t="s">
        <v>3878</v>
      </c>
      <c r="L2295" s="138" t="s">
        <v>603</v>
      </c>
      <c r="M2295" s="140" t="s">
        <v>3917</v>
      </c>
      <c r="N2295" s="138" t="s">
        <v>3918</v>
      </c>
      <c r="O2295" s="138" t="s">
        <v>461</v>
      </c>
      <c r="P2295" s="138" t="s">
        <v>3881</v>
      </c>
      <c r="Q2295" s="138" t="s">
        <v>3889</v>
      </c>
      <c r="R2295" s="138" t="s">
        <v>10</v>
      </c>
      <c r="S2295" s="138">
        <v>1</v>
      </c>
      <c r="T2295" s="138">
        <v>40</v>
      </c>
      <c r="U2295" s="138">
        <v>280</v>
      </c>
      <c r="V2295" s="140">
        <v>280</v>
      </c>
      <c r="W2295" s="138">
        <v>40</v>
      </c>
      <c r="X2295" s="138">
        <v>0</v>
      </c>
      <c r="Y2295" s="140"/>
      <c r="Z2295" s="138"/>
      <c r="AA2295" s="137">
        <v>28</v>
      </c>
      <c r="AB2295" s="137">
        <v>28</v>
      </c>
      <c r="AC2295" s="137"/>
      <c r="AD2295" s="137" t="s">
        <v>622</v>
      </c>
      <c r="AE2295" s="143">
        <v>46242.6840625</v>
      </c>
      <c r="AF2295" s="144"/>
      <c r="AG2295" s="144"/>
      <c r="AH2295" s="144" t="s">
        <v>651</v>
      </c>
      <c r="AI2295" s="144" t="s">
        <v>607</v>
      </c>
      <c r="AJ2295" s="145">
        <v>46220</v>
      </c>
      <c r="AK2295" s="146">
        <v>46242.5253240741</v>
      </c>
    </row>
    <row r="2296" s="134" customFormat="1" ht="42.25" customHeight="1" spans="1:37">
      <c r="A2296" s="138" t="s">
        <v>29</v>
      </c>
      <c r="B2296" s="138" t="s">
        <v>478</v>
      </c>
      <c r="C2296" s="137" t="s">
        <v>28</v>
      </c>
      <c r="D2296" s="138" t="s">
        <v>147</v>
      </c>
      <c r="E2296" s="138" t="s">
        <v>587</v>
      </c>
      <c r="F2296" s="138" t="s">
        <v>239</v>
      </c>
      <c r="G2296" s="138" t="s">
        <v>772</v>
      </c>
      <c r="H2296" s="138" t="s">
        <v>5851</v>
      </c>
      <c r="I2296" s="142" t="s">
        <v>645</v>
      </c>
      <c r="J2296" s="137" t="s">
        <v>591</v>
      </c>
      <c r="K2296" s="138" t="s">
        <v>4102</v>
      </c>
      <c r="L2296" s="138" t="s">
        <v>603</v>
      </c>
      <c r="M2296" s="140" t="s">
        <v>3879</v>
      </c>
      <c r="N2296" s="138" t="s">
        <v>3880</v>
      </c>
      <c r="O2296" s="138" t="s">
        <v>461</v>
      </c>
      <c r="P2296" s="138" t="s">
        <v>3881</v>
      </c>
      <c r="Q2296" s="138" t="s">
        <v>3882</v>
      </c>
      <c r="R2296" s="138" t="s">
        <v>8</v>
      </c>
      <c r="S2296" s="138">
        <v>1</v>
      </c>
      <c r="T2296" s="138">
        <v>50</v>
      </c>
      <c r="U2296" s="138">
        <v>100</v>
      </c>
      <c r="V2296" s="140">
        <v>100</v>
      </c>
      <c r="W2296" s="138">
        <v>50</v>
      </c>
      <c r="X2296" s="138">
        <v>0</v>
      </c>
      <c r="Y2296" s="140"/>
      <c r="Z2296" s="138"/>
      <c r="AA2296" s="137">
        <v>35</v>
      </c>
      <c r="AB2296" s="137">
        <v>35</v>
      </c>
      <c r="AC2296" s="137"/>
      <c r="AD2296" s="137" t="s">
        <v>622</v>
      </c>
      <c r="AE2296" s="143">
        <v>46242.6840625</v>
      </c>
      <c r="AF2296" s="144"/>
      <c r="AG2296" s="144"/>
      <c r="AH2296" s="144" t="s">
        <v>606</v>
      </c>
      <c r="AI2296" s="144" t="s">
        <v>607</v>
      </c>
      <c r="AJ2296" s="145">
        <v>46238</v>
      </c>
      <c r="AK2296" s="146">
        <v>46242.5178125</v>
      </c>
    </row>
    <row r="2297" s="134" customFormat="1" ht="42.25" customHeight="1" spans="1:37">
      <c r="A2297" s="138" t="s">
        <v>29</v>
      </c>
      <c r="B2297" s="138" t="s">
        <v>478</v>
      </c>
      <c r="C2297" s="137" t="s">
        <v>28</v>
      </c>
      <c r="D2297" s="138" t="s">
        <v>147</v>
      </c>
      <c r="E2297" s="138" t="s">
        <v>587</v>
      </c>
      <c r="F2297" s="138" t="s">
        <v>239</v>
      </c>
      <c r="G2297" s="138" t="s">
        <v>772</v>
      </c>
      <c r="H2297" s="138" t="s">
        <v>5851</v>
      </c>
      <c r="I2297" s="142" t="s">
        <v>645</v>
      </c>
      <c r="J2297" s="137" t="s">
        <v>591</v>
      </c>
      <c r="K2297" s="138" t="s">
        <v>4102</v>
      </c>
      <c r="L2297" s="138" t="s">
        <v>603</v>
      </c>
      <c r="M2297" s="140" t="s">
        <v>3879</v>
      </c>
      <c r="N2297" s="138" t="s">
        <v>3880</v>
      </c>
      <c r="O2297" s="138" t="s">
        <v>461</v>
      </c>
      <c r="P2297" s="138" t="s">
        <v>3881</v>
      </c>
      <c r="Q2297" s="138" t="s">
        <v>3882</v>
      </c>
      <c r="R2297" s="138" t="s">
        <v>8</v>
      </c>
      <c r="S2297" s="138">
        <v>1</v>
      </c>
      <c r="T2297" s="138">
        <v>50</v>
      </c>
      <c r="U2297" s="138">
        <v>100</v>
      </c>
      <c r="V2297" s="140">
        <v>100</v>
      </c>
      <c r="W2297" s="138">
        <v>50</v>
      </c>
      <c r="X2297" s="138">
        <v>0</v>
      </c>
      <c r="Y2297" s="140"/>
      <c r="Z2297" s="138"/>
      <c r="AA2297" s="137">
        <v>35</v>
      </c>
      <c r="AB2297" s="137">
        <v>35</v>
      </c>
      <c r="AC2297" s="137"/>
      <c r="AD2297" s="137" t="s">
        <v>622</v>
      </c>
      <c r="AE2297" s="143">
        <v>46242.6840625</v>
      </c>
      <c r="AF2297" s="144"/>
      <c r="AG2297" s="144"/>
      <c r="AH2297" s="144" t="s">
        <v>606</v>
      </c>
      <c r="AI2297" s="144" t="s">
        <v>607</v>
      </c>
      <c r="AJ2297" s="145">
        <v>46238</v>
      </c>
      <c r="AK2297" s="146">
        <v>46242.5178125</v>
      </c>
    </row>
    <row r="2298" s="134" customFormat="1" ht="42.25" customHeight="1" spans="1:37">
      <c r="A2298" s="138" t="s">
        <v>29</v>
      </c>
      <c r="B2298" s="138" t="s">
        <v>478</v>
      </c>
      <c r="C2298" s="137" t="s">
        <v>28</v>
      </c>
      <c r="D2298" s="138" t="s">
        <v>147</v>
      </c>
      <c r="E2298" s="138" t="s">
        <v>587</v>
      </c>
      <c r="F2298" s="138" t="s">
        <v>237</v>
      </c>
      <c r="G2298" s="138" t="s">
        <v>781</v>
      </c>
      <c r="H2298" s="138" t="s">
        <v>5852</v>
      </c>
      <c r="I2298" s="142" t="s">
        <v>601</v>
      </c>
      <c r="J2298" s="137" t="s">
        <v>591</v>
      </c>
      <c r="K2298" s="138" t="s">
        <v>3878</v>
      </c>
      <c r="L2298" s="138" t="s">
        <v>603</v>
      </c>
      <c r="M2298" s="140" t="s">
        <v>4163</v>
      </c>
      <c r="N2298" s="138" t="s">
        <v>4164</v>
      </c>
      <c r="O2298" s="138" t="s">
        <v>461</v>
      </c>
      <c r="P2298" s="138" t="s">
        <v>3881</v>
      </c>
      <c r="Q2298" s="138" t="s">
        <v>3901</v>
      </c>
      <c r="R2298" s="138" t="s">
        <v>4</v>
      </c>
      <c r="S2298" s="138">
        <v>1</v>
      </c>
      <c r="T2298" s="138">
        <v>180</v>
      </c>
      <c r="U2298" s="138">
        <v>230</v>
      </c>
      <c r="V2298" s="140">
        <v>230</v>
      </c>
      <c r="W2298" s="138">
        <v>180</v>
      </c>
      <c r="X2298" s="138">
        <v>0</v>
      </c>
      <c r="Y2298" s="140"/>
      <c r="Z2298" s="138"/>
      <c r="AA2298" s="137">
        <v>100</v>
      </c>
      <c r="AB2298" s="137">
        <v>100</v>
      </c>
      <c r="AC2298" s="137"/>
      <c r="AD2298" s="137" t="s">
        <v>622</v>
      </c>
      <c r="AE2298" s="143">
        <v>46242.6840625</v>
      </c>
      <c r="AF2298" s="144"/>
      <c r="AG2298" s="144"/>
      <c r="AH2298" s="144" t="s">
        <v>651</v>
      </c>
      <c r="AI2298" s="144" t="s">
        <v>607</v>
      </c>
      <c r="AJ2298" s="145">
        <v>46235</v>
      </c>
      <c r="AK2298" s="146">
        <v>46242.4708680556</v>
      </c>
    </row>
    <row r="2299" s="134" customFormat="1" ht="42.25" customHeight="1" spans="1:37">
      <c r="A2299" s="138" t="s">
        <v>29</v>
      </c>
      <c r="B2299" s="138" t="s">
        <v>478</v>
      </c>
      <c r="C2299" s="137" t="s">
        <v>28</v>
      </c>
      <c r="D2299" s="138" t="s">
        <v>147</v>
      </c>
      <c r="E2299" s="138" t="s">
        <v>587</v>
      </c>
      <c r="F2299" s="138" t="s">
        <v>237</v>
      </c>
      <c r="G2299" s="138" t="s">
        <v>781</v>
      </c>
      <c r="H2299" s="138" t="s">
        <v>5852</v>
      </c>
      <c r="I2299" s="142" t="s">
        <v>601</v>
      </c>
      <c r="J2299" s="137" t="s">
        <v>591</v>
      </c>
      <c r="K2299" s="138" t="s">
        <v>3878</v>
      </c>
      <c r="L2299" s="138" t="s">
        <v>603</v>
      </c>
      <c r="M2299" s="140" t="s">
        <v>3879</v>
      </c>
      <c r="N2299" s="138" t="s">
        <v>3880</v>
      </c>
      <c r="O2299" s="138" t="s">
        <v>461</v>
      </c>
      <c r="P2299" s="138" t="s">
        <v>3881</v>
      </c>
      <c r="Q2299" s="138" t="s">
        <v>3882</v>
      </c>
      <c r="R2299" s="138" t="s">
        <v>8</v>
      </c>
      <c r="S2299" s="138">
        <v>1</v>
      </c>
      <c r="T2299" s="138">
        <v>50</v>
      </c>
      <c r="U2299" s="138">
        <v>230</v>
      </c>
      <c r="V2299" s="140">
        <v>230</v>
      </c>
      <c r="W2299" s="138">
        <v>50</v>
      </c>
      <c r="X2299" s="138">
        <v>0</v>
      </c>
      <c r="Y2299" s="140"/>
      <c r="Z2299" s="138"/>
      <c r="AA2299" s="137">
        <v>35</v>
      </c>
      <c r="AB2299" s="137">
        <v>35</v>
      </c>
      <c r="AC2299" s="137"/>
      <c r="AD2299" s="137" t="s">
        <v>622</v>
      </c>
      <c r="AE2299" s="143">
        <v>46242.6840625</v>
      </c>
      <c r="AF2299" s="144"/>
      <c r="AG2299" s="144"/>
      <c r="AH2299" s="144" t="s">
        <v>651</v>
      </c>
      <c r="AI2299" s="144" t="s">
        <v>607</v>
      </c>
      <c r="AJ2299" s="145">
        <v>46235</v>
      </c>
      <c r="AK2299" s="146">
        <v>46242.4708680556</v>
      </c>
    </row>
    <row r="2300" s="134" customFormat="1" ht="42.25" customHeight="1" spans="1:37">
      <c r="A2300" s="138" t="s">
        <v>29</v>
      </c>
      <c r="B2300" s="138" t="s">
        <v>478</v>
      </c>
      <c r="C2300" s="137" t="s">
        <v>28</v>
      </c>
      <c r="D2300" s="138" t="s">
        <v>147</v>
      </c>
      <c r="E2300" s="138" t="s">
        <v>587</v>
      </c>
      <c r="F2300" s="138" t="s">
        <v>235</v>
      </c>
      <c r="G2300" s="138" t="s">
        <v>648</v>
      </c>
      <c r="H2300" s="138" t="s">
        <v>1886</v>
      </c>
      <c r="I2300" s="142" t="s">
        <v>590</v>
      </c>
      <c r="J2300" s="137" t="s">
        <v>1199</v>
      </c>
      <c r="K2300" s="138" t="s">
        <v>4050</v>
      </c>
      <c r="L2300" s="138" t="s">
        <v>603</v>
      </c>
      <c r="M2300" s="140" t="s">
        <v>4051</v>
      </c>
      <c r="N2300" s="138" t="s">
        <v>4052</v>
      </c>
      <c r="O2300" s="138" t="s">
        <v>461</v>
      </c>
      <c r="P2300" s="138" t="s">
        <v>3881</v>
      </c>
      <c r="Q2300" s="138" t="s">
        <v>4053</v>
      </c>
      <c r="R2300" s="138"/>
      <c r="S2300" s="138">
        <v>1</v>
      </c>
      <c r="T2300" s="138">
        <v>380</v>
      </c>
      <c r="U2300" s="138">
        <v>838</v>
      </c>
      <c r="V2300" s="140">
        <v>838</v>
      </c>
      <c r="W2300" s="138">
        <v>380</v>
      </c>
      <c r="X2300" s="138">
        <v>0</v>
      </c>
      <c r="Y2300" s="140"/>
      <c r="Z2300" s="138"/>
      <c r="AA2300" s="137">
        <v>372.4</v>
      </c>
      <c r="AB2300" s="137">
        <v>372.4</v>
      </c>
      <c r="AC2300" s="137"/>
      <c r="AD2300" s="137" t="s">
        <v>622</v>
      </c>
      <c r="AE2300" s="143">
        <v>46242.6840625</v>
      </c>
      <c r="AF2300" s="144"/>
      <c r="AG2300" s="144"/>
      <c r="AH2300" s="144" t="s">
        <v>651</v>
      </c>
      <c r="AI2300" s="144" t="s">
        <v>607</v>
      </c>
      <c r="AJ2300" s="145">
        <v>45873</v>
      </c>
      <c r="AK2300" s="146">
        <v>46242.4306481481</v>
      </c>
    </row>
    <row r="2301" s="134" customFormat="1" ht="42.25" customHeight="1" spans="1:37">
      <c r="A2301" s="138" t="s">
        <v>29</v>
      </c>
      <c r="B2301" s="138" t="s">
        <v>478</v>
      </c>
      <c r="C2301" s="137" t="s">
        <v>28</v>
      </c>
      <c r="D2301" s="138" t="s">
        <v>147</v>
      </c>
      <c r="E2301" s="138" t="s">
        <v>587</v>
      </c>
      <c r="F2301" s="138" t="s">
        <v>239</v>
      </c>
      <c r="G2301" s="138" t="s">
        <v>772</v>
      </c>
      <c r="H2301" s="138" t="s">
        <v>5853</v>
      </c>
      <c r="I2301" s="142" t="s">
        <v>601</v>
      </c>
      <c r="J2301" s="137" t="s">
        <v>591</v>
      </c>
      <c r="K2301" s="138" t="s">
        <v>3878</v>
      </c>
      <c r="L2301" s="138" t="s">
        <v>603</v>
      </c>
      <c r="M2301" s="140" t="s">
        <v>4163</v>
      </c>
      <c r="N2301" s="138" t="s">
        <v>4164</v>
      </c>
      <c r="O2301" s="138" t="s">
        <v>461</v>
      </c>
      <c r="P2301" s="138" t="s">
        <v>3881</v>
      </c>
      <c r="Q2301" s="138" t="s">
        <v>3901</v>
      </c>
      <c r="R2301" s="138" t="s">
        <v>4</v>
      </c>
      <c r="S2301" s="138">
        <v>1</v>
      </c>
      <c r="T2301" s="138">
        <v>180</v>
      </c>
      <c r="U2301" s="138">
        <v>180</v>
      </c>
      <c r="V2301" s="140">
        <v>180</v>
      </c>
      <c r="W2301" s="138">
        <v>180</v>
      </c>
      <c r="X2301" s="138">
        <v>0</v>
      </c>
      <c r="Y2301" s="140"/>
      <c r="Z2301" s="138"/>
      <c r="AA2301" s="137">
        <v>100</v>
      </c>
      <c r="AB2301" s="137">
        <v>100</v>
      </c>
      <c r="AC2301" s="137"/>
      <c r="AD2301" s="137" t="s">
        <v>622</v>
      </c>
      <c r="AE2301" s="143">
        <v>46242.6840625</v>
      </c>
      <c r="AF2301" s="144"/>
      <c r="AG2301" s="144"/>
      <c r="AH2301" s="144" t="s">
        <v>606</v>
      </c>
      <c r="AI2301" s="144" t="s">
        <v>607</v>
      </c>
      <c r="AJ2301" s="145">
        <v>46239</v>
      </c>
      <c r="AK2301" s="146">
        <v>46241.8494097222</v>
      </c>
    </row>
    <row r="2302" s="134" customFormat="1" ht="42.25" customHeight="1" spans="1:37">
      <c r="A2302" s="138" t="s">
        <v>29</v>
      </c>
      <c r="B2302" s="138" t="s">
        <v>478</v>
      </c>
      <c r="C2302" s="137" t="s">
        <v>28</v>
      </c>
      <c r="D2302" s="138" t="s">
        <v>147</v>
      </c>
      <c r="E2302" s="138" t="s">
        <v>587</v>
      </c>
      <c r="F2302" s="138" t="s">
        <v>233</v>
      </c>
      <c r="G2302" s="138" t="s">
        <v>735</v>
      </c>
      <c r="H2302" s="138" t="s">
        <v>1884</v>
      </c>
      <c r="I2302" s="142" t="s">
        <v>601</v>
      </c>
      <c r="J2302" s="137" t="s">
        <v>591</v>
      </c>
      <c r="K2302" s="138" t="s">
        <v>3972</v>
      </c>
      <c r="L2302" s="138" t="s">
        <v>603</v>
      </c>
      <c r="M2302" s="140" t="s">
        <v>5854</v>
      </c>
      <c r="N2302" s="138" t="s">
        <v>5855</v>
      </c>
      <c r="O2302" s="138" t="s">
        <v>513</v>
      </c>
      <c r="P2302" s="138" t="s">
        <v>3868</v>
      </c>
      <c r="Q2302" s="138" t="s">
        <v>3867</v>
      </c>
      <c r="R2302" s="138"/>
      <c r="S2302" s="138">
        <v>1</v>
      </c>
      <c r="T2302" s="138">
        <v>10</v>
      </c>
      <c r="U2302" s="138">
        <v>300</v>
      </c>
      <c r="V2302" s="140">
        <v>310</v>
      </c>
      <c r="W2302" s="138">
        <v>0</v>
      </c>
      <c r="X2302" s="138">
        <v>10</v>
      </c>
      <c r="Y2302" s="140" t="s">
        <v>670</v>
      </c>
      <c r="Z2302" s="138"/>
      <c r="AA2302" s="137">
        <v>7</v>
      </c>
      <c r="AB2302" s="137">
        <v>0</v>
      </c>
      <c r="AC2302" s="137"/>
      <c r="AD2302" s="137" t="s">
        <v>622</v>
      </c>
      <c r="AE2302" s="143">
        <v>46242.6840625</v>
      </c>
      <c r="AF2302" s="144"/>
      <c r="AG2302" s="144"/>
      <c r="AH2302" s="144" t="s">
        <v>651</v>
      </c>
      <c r="AI2302" s="144" t="s">
        <v>607</v>
      </c>
      <c r="AJ2302" s="145">
        <v>46240</v>
      </c>
      <c r="AK2302" s="146">
        <v>46241.7532175926</v>
      </c>
    </row>
    <row r="2303" s="134" customFormat="1" ht="42.25" customHeight="1" spans="1:37">
      <c r="A2303" s="138" t="s">
        <v>29</v>
      </c>
      <c r="B2303" s="138" t="s">
        <v>478</v>
      </c>
      <c r="C2303" s="137" t="s">
        <v>28</v>
      </c>
      <c r="D2303" s="138" t="s">
        <v>147</v>
      </c>
      <c r="E2303" s="138" t="s">
        <v>587</v>
      </c>
      <c r="F2303" s="138" t="s">
        <v>233</v>
      </c>
      <c r="G2303" s="138" t="s">
        <v>735</v>
      </c>
      <c r="H2303" s="138" t="s">
        <v>1884</v>
      </c>
      <c r="I2303" s="142" t="s">
        <v>601</v>
      </c>
      <c r="J2303" s="137" t="s">
        <v>591</v>
      </c>
      <c r="K2303" s="138" t="s">
        <v>3972</v>
      </c>
      <c r="L2303" s="138" t="s">
        <v>603</v>
      </c>
      <c r="M2303" s="140" t="s">
        <v>3920</v>
      </c>
      <c r="N2303" s="138" t="s">
        <v>3921</v>
      </c>
      <c r="O2303" s="138" t="s">
        <v>461</v>
      </c>
      <c r="P2303" s="138" t="s">
        <v>3881</v>
      </c>
      <c r="Q2303" s="138" t="s">
        <v>3901</v>
      </c>
      <c r="R2303" s="138" t="s">
        <v>4</v>
      </c>
      <c r="S2303" s="138">
        <v>1</v>
      </c>
      <c r="T2303" s="138">
        <v>180</v>
      </c>
      <c r="U2303" s="138">
        <v>300</v>
      </c>
      <c r="V2303" s="140">
        <v>310</v>
      </c>
      <c r="W2303" s="138">
        <v>180</v>
      </c>
      <c r="X2303" s="138">
        <v>0</v>
      </c>
      <c r="Y2303" s="140" t="s">
        <v>670</v>
      </c>
      <c r="Z2303" s="138"/>
      <c r="AA2303" s="137">
        <v>100</v>
      </c>
      <c r="AB2303" s="137">
        <v>100</v>
      </c>
      <c r="AC2303" s="137"/>
      <c r="AD2303" s="137" t="s">
        <v>622</v>
      </c>
      <c r="AE2303" s="143">
        <v>46242.6840625</v>
      </c>
      <c r="AF2303" s="144"/>
      <c r="AG2303" s="144"/>
      <c r="AH2303" s="144" t="s">
        <v>651</v>
      </c>
      <c r="AI2303" s="144" t="s">
        <v>607</v>
      </c>
      <c r="AJ2303" s="145">
        <v>46240</v>
      </c>
      <c r="AK2303" s="146">
        <v>46241.7532175926</v>
      </c>
    </row>
    <row r="2304" s="134" customFormat="1" ht="42.25" customHeight="1" spans="1:37">
      <c r="A2304" s="138" t="s">
        <v>29</v>
      </c>
      <c r="B2304" s="138" t="s">
        <v>478</v>
      </c>
      <c r="C2304" s="137" t="s">
        <v>28</v>
      </c>
      <c r="D2304" s="138" t="s">
        <v>147</v>
      </c>
      <c r="E2304" s="138" t="s">
        <v>587</v>
      </c>
      <c r="F2304" s="138" t="s">
        <v>232</v>
      </c>
      <c r="G2304" s="138" t="s">
        <v>719</v>
      </c>
      <c r="H2304" s="138" t="s">
        <v>5856</v>
      </c>
      <c r="I2304" s="142" t="s">
        <v>601</v>
      </c>
      <c r="J2304" s="137" t="s">
        <v>621</v>
      </c>
      <c r="K2304" s="138" t="s">
        <v>3878</v>
      </c>
      <c r="L2304" s="138" t="s">
        <v>603</v>
      </c>
      <c r="M2304" s="140" t="s">
        <v>523</v>
      </c>
      <c r="N2304" s="138" t="s">
        <v>522</v>
      </c>
      <c r="O2304" s="138" t="s">
        <v>452</v>
      </c>
      <c r="P2304" s="138" t="s">
        <v>4088</v>
      </c>
      <c r="Q2304" s="138" t="s">
        <v>4089</v>
      </c>
      <c r="R2304" s="138" t="s">
        <v>6</v>
      </c>
      <c r="S2304" s="138">
        <v>1</v>
      </c>
      <c r="T2304" s="138">
        <v>35</v>
      </c>
      <c r="U2304" s="138">
        <v>348</v>
      </c>
      <c r="V2304" s="140">
        <v>348</v>
      </c>
      <c r="W2304" s="138">
        <v>35</v>
      </c>
      <c r="X2304" s="138">
        <v>0</v>
      </c>
      <c r="Y2304" s="140"/>
      <c r="Z2304" s="138"/>
      <c r="AA2304" s="137">
        <v>19</v>
      </c>
      <c r="AB2304" s="137">
        <v>19</v>
      </c>
      <c r="AC2304" s="137"/>
      <c r="AD2304" s="137" t="s">
        <v>622</v>
      </c>
      <c r="AE2304" s="143">
        <v>46242.6840625</v>
      </c>
      <c r="AF2304" s="144"/>
      <c r="AG2304" s="144"/>
      <c r="AH2304" s="144" t="s">
        <v>651</v>
      </c>
      <c r="AI2304" s="144" t="s">
        <v>607</v>
      </c>
      <c r="AJ2304" s="145">
        <v>46237</v>
      </c>
      <c r="AK2304" s="146">
        <v>46241.7304861111</v>
      </c>
    </row>
    <row r="2305" s="134" customFormat="1" ht="42.25" customHeight="1" spans="1:37">
      <c r="A2305" s="138" t="s">
        <v>29</v>
      </c>
      <c r="B2305" s="138" t="s">
        <v>478</v>
      </c>
      <c r="C2305" s="137" t="s">
        <v>28</v>
      </c>
      <c r="D2305" s="138" t="s">
        <v>147</v>
      </c>
      <c r="E2305" s="138" t="s">
        <v>587</v>
      </c>
      <c r="F2305" s="138" t="s">
        <v>232</v>
      </c>
      <c r="G2305" s="138" t="s">
        <v>719</v>
      </c>
      <c r="H2305" s="138" t="s">
        <v>5856</v>
      </c>
      <c r="I2305" s="142" t="s">
        <v>601</v>
      </c>
      <c r="J2305" s="137" t="s">
        <v>621</v>
      </c>
      <c r="K2305" s="138" t="s">
        <v>3878</v>
      </c>
      <c r="L2305" s="138" t="s">
        <v>603</v>
      </c>
      <c r="M2305" s="140" t="s">
        <v>507</v>
      </c>
      <c r="N2305" s="138" t="s">
        <v>506</v>
      </c>
      <c r="O2305" s="138" t="s">
        <v>452</v>
      </c>
      <c r="P2305" s="138" t="s">
        <v>4088</v>
      </c>
      <c r="Q2305" s="138" t="s">
        <v>4089</v>
      </c>
      <c r="R2305" s="138" t="s">
        <v>6</v>
      </c>
      <c r="S2305" s="138">
        <v>1</v>
      </c>
      <c r="T2305" s="138">
        <v>58</v>
      </c>
      <c r="U2305" s="138">
        <v>348</v>
      </c>
      <c r="V2305" s="140">
        <v>348</v>
      </c>
      <c r="W2305" s="138">
        <v>58</v>
      </c>
      <c r="X2305" s="138">
        <v>0</v>
      </c>
      <c r="Y2305" s="140"/>
      <c r="Z2305" s="138"/>
      <c r="AA2305" s="137">
        <v>42</v>
      </c>
      <c r="AB2305" s="137">
        <v>42</v>
      </c>
      <c r="AC2305" s="137"/>
      <c r="AD2305" s="137" t="s">
        <v>622</v>
      </c>
      <c r="AE2305" s="143">
        <v>46242.6840625</v>
      </c>
      <c r="AF2305" s="144"/>
      <c r="AG2305" s="144"/>
      <c r="AH2305" s="144" t="s">
        <v>651</v>
      </c>
      <c r="AI2305" s="144" t="s">
        <v>607</v>
      </c>
      <c r="AJ2305" s="145">
        <v>46237</v>
      </c>
      <c r="AK2305" s="146">
        <v>46241.7304861111</v>
      </c>
    </row>
    <row r="2306" s="134" customFormat="1" ht="42.25" customHeight="1" spans="1:37">
      <c r="A2306" s="138" t="s">
        <v>29</v>
      </c>
      <c r="B2306" s="138" t="s">
        <v>478</v>
      </c>
      <c r="C2306" s="137" t="s">
        <v>28</v>
      </c>
      <c r="D2306" s="138" t="s">
        <v>147</v>
      </c>
      <c r="E2306" s="138" t="s">
        <v>587</v>
      </c>
      <c r="F2306" s="138" t="s">
        <v>232</v>
      </c>
      <c r="G2306" s="138" t="s">
        <v>719</v>
      </c>
      <c r="H2306" s="138" t="s">
        <v>5856</v>
      </c>
      <c r="I2306" s="142" t="s">
        <v>601</v>
      </c>
      <c r="J2306" s="137" t="s">
        <v>621</v>
      </c>
      <c r="K2306" s="138" t="s">
        <v>3878</v>
      </c>
      <c r="L2306" s="138" t="s">
        <v>603</v>
      </c>
      <c r="M2306" s="140" t="s">
        <v>451</v>
      </c>
      <c r="N2306" s="138" t="s">
        <v>450</v>
      </c>
      <c r="O2306" s="138" t="s">
        <v>452</v>
      </c>
      <c r="P2306" s="138" t="s">
        <v>4088</v>
      </c>
      <c r="Q2306" s="138" t="s">
        <v>4089</v>
      </c>
      <c r="R2306" s="138" t="s">
        <v>6</v>
      </c>
      <c r="S2306" s="138">
        <v>1</v>
      </c>
      <c r="T2306" s="138">
        <v>35</v>
      </c>
      <c r="U2306" s="138">
        <v>348</v>
      </c>
      <c r="V2306" s="140">
        <v>348</v>
      </c>
      <c r="W2306" s="138">
        <v>35</v>
      </c>
      <c r="X2306" s="138">
        <v>0</v>
      </c>
      <c r="Y2306" s="140"/>
      <c r="Z2306" s="138"/>
      <c r="AA2306" s="137">
        <v>15</v>
      </c>
      <c r="AB2306" s="137">
        <v>15</v>
      </c>
      <c r="AC2306" s="137"/>
      <c r="AD2306" s="137" t="s">
        <v>622</v>
      </c>
      <c r="AE2306" s="143">
        <v>46242.6840625</v>
      </c>
      <c r="AF2306" s="144"/>
      <c r="AG2306" s="144"/>
      <c r="AH2306" s="144" t="s">
        <v>651</v>
      </c>
      <c r="AI2306" s="144" t="s">
        <v>607</v>
      </c>
      <c r="AJ2306" s="145">
        <v>46237</v>
      </c>
      <c r="AK2306" s="146">
        <v>46241.7304861111</v>
      </c>
    </row>
    <row r="2307" s="134" customFormat="1" ht="42.25" customHeight="1" spans="1:37">
      <c r="A2307" s="138" t="s">
        <v>29</v>
      </c>
      <c r="B2307" s="138" t="s">
        <v>478</v>
      </c>
      <c r="C2307" s="137" t="s">
        <v>28</v>
      </c>
      <c r="D2307" s="138" t="s">
        <v>147</v>
      </c>
      <c r="E2307" s="138" t="s">
        <v>587</v>
      </c>
      <c r="F2307" s="138" t="s">
        <v>232</v>
      </c>
      <c r="G2307" s="138" t="s">
        <v>719</v>
      </c>
      <c r="H2307" s="138" t="s">
        <v>5856</v>
      </c>
      <c r="I2307" s="142" t="s">
        <v>601</v>
      </c>
      <c r="J2307" s="137" t="s">
        <v>621</v>
      </c>
      <c r="K2307" s="138" t="s">
        <v>3878</v>
      </c>
      <c r="L2307" s="138" t="s">
        <v>603</v>
      </c>
      <c r="M2307" s="140" t="s">
        <v>3917</v>
      </c>
      <c r="N2307" s="138" t="s">
        <v>3918</v>
      </c>
      <c r="O2307" s="138" t="s">
        <v>461</v>
      </c>
      <c r="P2307" s="138" t="s">
        <v>3881</v>
      </c>
      <c r="Q2307" s="138" t="s">
        <v>3889</v>
      </c>
      <c r="R2307" s="138" t="s">
        <v>10</v>
      </c>
      <c r="S2307" s="138">
        <v>1</v>
      </c>
      <c r="T2307" s="138">
        <v>40</v>
      </c>
      <c r="U2307" s="138">
        <v>348</v>
      </c>
      <c r="V2307" s="140">
        <v>348</v>
      </c>
      <c r="W2307" s="138">
        <v>40</v>
      </c>
      <c r="X2307" s="138">
        <v>0</v>
      </c>
      <c r="Y2307" s="140"/>
      <c r="Z2307" s="138"/>
      <c r="AA2307" s="137">
        <v>28</v>
      </c>
      <c r="AB2307" s="137">
        <v>28</v>
      </c>
      <c r="AC2307" s="137"/>
      <c r="AD2307" s="137" t="s">
        <v>622</v>
      </c>
      <c r="AE2307" s="143">
        <v>46242.6840625</v>
      </c>
      <c r="AF2307" s="144"/>
      <c r="AG2307" s="144"/>
      <c r="AH2307" s="144" t="s">
        <v>651</v>
      </c>
      <c r="AI2307" s="144" t="s">
        <v>607</v>
      </c>
      <c r="AJ2307" s="145">
        <v>46237</v>
      </c>
      <c r="AK2307" s="146">
        <v>46241.7304861111</v>
      </c>
    </row>
    <row r="2308" s="134" customFormat="1" ht="42.25" customHeight="1" spans="1:37">
      <c r="A2308" s="138" t="s">
        <v>29</v>
      </c>
      <c r="B2308" s="138" t="s">
        <v>478</v>
      </c>
      <c r="C2308" s="137" t="s">
        <v>28</v>
      </c>
      <c r="D2308" s="138" t="s">
        <v>147</v>
      </c>
      <c r="E2308" s="138" t="s">
        <v>587</v>
      </c>
      <c r="F2308" s="138" t="s">
        <v>231</v>
      </c>
      <c r="G2308" s="138" t="s">
        <v>695</v>
      </c>
      <c r="H2308" s="138" t="s">
        <v>1883</v>
      </c>
      <c r="I2308" s="142" t="s">
        <v>590</v>
      </c>
      <c r="J2308" s="137" t="s">
        <v>591</v>
      </c>
      <c r="K2308" s="138" t="s">
        <v>593</v>
      </c>
      <c r="L2308" s="138" t="s">
        <v>592</v>
      </c>
      <c r="M2308" s="140" t="s">
        <v>3864</v>
      </c>
      <c r="N2308" s="138" t="s">
        <v>3865</v>
      </c>
      <c r="O2308" s="138" t="s">
        <v>513</v>
      </c>
      <c r="P2308" s="138" t="s">
        <v>3866</v>
      </c>
      <c r="Q2308" s="138" t="s">
        <v>3867</v>
      </c>
      <c r="R2308" s="138"/>
      <c r="S2308" s="138">
        <v>1</v>
      </c>
      <c r="T2308" s="138">
        <v>0</v>
      </c>
      <c r="U2308" s="138">
        <v>198</v>
      </c>
      <c r="V2308" s="140">
        <v>198</v>
      </c>
      <c r="W2308" s="138">
        <v>0</v>
      </c>
      <c r="X2308" s="138">
        <v>0</v>
      </c>
      <c r="Y2308" s="140"/>
      <c r="Z2308" s="138"/>
      <c r="AA2308" s="137">
        <v>0</v>
      </c>
      <c r="AB2308" s="137">
        <v>0</v>
      </c>
      <c r="AC2308" s="137"/>
      <c r="AD2308" s="137" t="s">
        <v>622</v>
      </c>
      <c r="AE2308" s="143">
        <v>46242.6840625</v>
      </c>
      <c r="AF2308" s="144"/>
      <c r="AG2308" s="144"/>
      <c r="AH2308" s="144" t="s">
        <v>606</v>
      </c>
      <c r="AI2308" s="144" t="s">
        <v>607</v>
      </c>
      <c r="AJ2308" s="145">
        <v>43684</v>
      </c>
      <c r="AK2308" s="146">
        <v>46241.7284606481</v>
      </c>
    </row>
    <row r="2309" s="134" customFormat="1" ht="42.25" customHeight="1" spans="1:37">
      <c r="A2309" s="138" t="s">
        <v>29</v>
      </c>
      <c r="B2309" s="138" t="s">
        <v>478</v>
      </c>
      <c r="C2309" s="137" t="s">
        <v>28</v>
      </c>
      <c r="D2309" s="138" t="s">
        <v>147</v>
      </c>
      <c r="E2309" s="138" t="s">
        <v>587</v>
      </c>
      <c r="F2309" s="138" t="s">
        <v>236</v>
      </c>
      <c r="G2309" s="138" t="s">
        <v>828</v>
      </c>
      <c r="H2309" s="138" t="s">
        <v>5857</v>
      </c>
      <c r="I2309" s="142" t="s">
        <v>601</v>
      </c>
      <c r="J2309" s="137" t="s">
        <v>591</v>
      </c>
      <c r="K2309" s="138" t="s">
        <v>3878</v>
      </c>
      <c r="L2309" s="138" t="s">
        <v>603</v>
      </c>
      <c r="M2309" s="140" t="s">
        <v>3879</v>
      </c>
      <c r="N2309" s="138" t="s">
        <v>3880</v>
      </c>
      <c r="O2309" s="138" t="s">
        <v>461</v>
      </c>
      <c r="P2309" s="138" t="s">
        <v>3881</v>
      </c>
      <c r="Q2309" s="138" t="s">
        <v>3882</v>
      </c>
      <c r="R2309" s="138" t="s">
        <v>8</v>
      </c>
      <c r="S2309" s="138">
        <v>1</v>
      </c>
      <c r="T2309" s="138">
        <v>50</v>
      </c>
      <c r="U2309" s="138">
        <v>50</v>
      </c>
      <c r="V2309" s="140">
        <v>50</v>
      </c>
      <c r="W2309" s="138">
        <v>50</v>
      </c>
      <c r="X2309" s="138">
        <v>0</v>
      </c>
      <c r="Y2309" s="140"/>
      <c r="Z2309" s="138"/>
      <c r="AA2309" s="137">
        <v>35</v>
      </c>
      <c r="AB2309" s="137">
        <v>35</v>
      </c>
      <c r="AC2309" s="137"/>
      <c r="AD2309" s="137" t="s">
        <v>622</v>
      </c>
      <c r="AE2309" s="143">
        <v>46242.6840625</v>
      </c>
      <c r="AF2309" s="144"/>
      <c r="AG2309" s="144"/>
      <c r="AH2309" s="144" t="s">
        <v>606</v>
      </c>
      <c r="AI2309" s="144" t="s">
        <v>607</v>
      </c>
      <c r="AJ2309" s="145">
        <v>46240</v>
      </c>
      <c r="AK2309" s="146">
        <v>46241.7229976852</v>
      </c>
    </row>
    <row r="2310" s="134" customFormat="1" ht="42.25" customHeight="1" spans="1:37">
      <c r="A2310" s="138" t="s">
        <v>29</v>
      </c>
      <c r="B2310" s="138" t="s">
        <v>478</v>
      </c>
      <c r="C2310" s="137" t="s">
        <v>28</v>
      </c>
      <c r="D2310" s="138" t="s">
        <v>147</v>
      </c>
      <c r="E2310" s="138" t="s">
        <v>587</v>
      </c>
      <c r="F2310" s="138" t="s">
        <v>233</v>
      </c>
      <c r="G2310" s="138" t="s">
        <v>735</v>
      </c>
      <c r="H2310" s="138" t="s">
        <v>1882</v>
      </c>
      <c r="I2310" s="142" t="s">
        <v>601</v>
      </c>
      <c r="J2310" s="137" t="s">
        <v>591</v>
      </c>
      <c r="K2310" s="138" t="s">
        <v>3898</v>
      </c>
      <c r="L2310" s="138" t="s">
        <v>603</v>
      </c>
      <c r="M2310" s="140" t="s">
        <v>5854</v>
      </c>
      <c r="N2310" s="138" t="s">
        <v>5855</v>
      </c>
      <c r="O2310" s="138" t="s">
        <v>513</v>
      </c>
      <c r="P2310" s="138" t="s">
        <v>3868</v>
      </c>
      <c r="Q2310" s="138" t="s">
        <v>3867</v>
      </c>
      <c r="R2310" s="138"/>
      <c r="S2310" s="138">
        <v>1</v>
      </c>
      <c r="T2310" s="138">
        <v>10</v>
      </c>
      <c r="U2310" s="138">
        <v>360</v>
      </c>
      <c r="V2310" s="140">
        <v>360</v>
      </c>
      <c r="W2310" s="138">
        <v>10</v>
      </c>
      <c r="X2310" s="138">
        <v>0</v>
      </c>
      <c r="Y2310" s="140"/>
      <c r="Z2310" s="138"/>
      <c r="AA2310" s="137">
        <v>7</v>
      </c>
      <c r="AB2310" s="137">
        <v>7</v>
      </c>
      <c r="AC2310" s="137"/>
      <c r="AD2310" s="137" t="s">
        <v>622</v>
      </c>
      <c r="AE2310" s="143">
        <v>46242.6840625</v>
      </c>
      <c r="AF2310" s="144"/>
      <c r="AG2310" s="144"/>
      <c r="AH2310" s="144" t="s">
        <v>651</v>
      </c>
      <c r="AI2310" s="144" t="s">
        <v>607</v>
      </c>
      <c r="AJ2310" s="145">
        <v>46185</v>
      </c>
      <c r="AK2310" s="146">
        <v>46241.6892939815</v>
      </c>
    </row>
    <row r="2311" s="134" customFormat="1" ht="42.25" customHeight="1" spans="1:37">
      <c r="A2311" s="138" t="s">
        <v>29</v>
      </c>
      <c r="B2311" s="138" t="s">
        <v>478</v>
      </c>
      <c r="C2311" s="137" t="s">
        <v>28</v>
      </c>
      <c r="D2311" s="138" t="s">
        <v>147</v>
      </c>
      <c r="E2311" s="138" t="s">
        <v>587</v>
      </c>
      <c r="F2311" s="138" t="s">
        <v>233</v>
      </c>
      <c r="G2311" s="138" t="s">
        <v>735</v>
      </c>
      <c r="H2311" s="138" t="s">
        <v>1882</v>
      </c>
      <c r="I2311" s="142" t="s">
        <v>601</v>
      </c>
      <c r="J2311" s="137" t="s">
        <v>591</v>
      </c>
      <c r="K2311" s="138" t="s">
        <v>3898</v>
      </c>
      <c r="L2311" s="138" t="s">
        <v>603</v>
      </c>
      <c r="M2311" s="140" t="s">
        <v>3920</v>
      </c>
      <c r="N2311" s="138" t="s">
        <v>3921</v>
      </c>
      <c r="O2311" s="138" t="s">
        <v>461</v>
      </c>
      <c r="P2311" s="138" t="s">
        <v>3881</v>
      </c>
      <c r="Q2311" s="138" t="s">
        <v>3901</v>
      </c>
      <c r="R2311" s="138" t="s">
        <v>4</v>
      </c>
      <c r="S2311" s="138">
        <v>1</v>
      </c>
      <c r="T2311" s="138">
        <v>180</v>
      </c>
      <c r="U2311" s="138">
        <v>360</v>
      </c>
      <c r="V2311" s="140">
        <v>360</v>
      </c>
      <c r="W2311" s="138">
        <v>180</v>
      </c>
      <c r="X2311" s="138">
        <v>0</v>
      </c>
      <c r="Y2311" s="140"/>
      <c r="Z2311" s="138"/>
      <c r="AA2311" s="137">
        <v>100</v>
      </c>
      <c r="AB2311" s="137">
        <v>100</v>
      </c>
      <c r="AC2311" s="137"/>
      <c r="AD2311" s="137" t="s">
        <v>622</v>
      </c>
      <c r="AE2311" s="143">
        <v>46242.6840625</v>
      </c>
      <c r="AF2311" s="144"/>
      <c r="AG2311" s="144"/>
      <c r="AH2311" s="144" t="s">
        <v>651</v>
      </c>
      <c r="AI2311" s="144" t="s">
        <v>607</v>
      </c>
      <c r="AJ2311" s="145">
        <v>46185</v>
      </c>
      <c r="AK2311" s="146">
        <v>46241.6892939815</v>
      </c>
    </row>
    <row r="2312" s="134" customFormat="1" ht="42.25" customHeight="1" spans="1:37">
      <c r="A2312" s="138" t="s">
        <v>29</v>
      </c>
      <c r="B2312" s="138" t="s">
        <v>478</v>
      </c>
      <c r="C2312" s="137" t="s">
        <v>28</v>
      </c>
      <c r="D2312" s="138" t="s">
        <v>147</v>
      </c>
      <c r="E2312" s="138" t="s">
        <v>587</v>
      </c>
      <c r="F2312" s="138" t="s">
        <v>233</v>
      </c>
      <c r="G2312" s="138" t="s">
        <v>735</v>
      </c>
      <c r="H2312" s="138" t="s">
        <v>1882</v>
      </c>
      <c r="I2312" s="142" t="s">
        <v>601</v>
      </c>
      <c r="J2312" s="137" t="s">
        <v>591</v>
      </c>
      <c r="K2312" s="138" t="s">
        <v>3898</v>
      </c>
      <c r="L2312" s="138" t="s">
        <v>603</v>
      </c>
      <c r="M2312" s="140" t="s">
        <v>3879</v>
      </c>
      <c r="N2312" s="138" t="s">
        <v>3880</v>
      </c>
      <c r="O2312" s="138" t="s">
        <v>461</v>
      </c>
      <c r="P2312" s="138" t="s">
        <v>3881</v>
      </c>
      <c r="Q2312" s="138" t="s">
        <v>3882</v>
      </c>
      <c r="R2312" s="138" t="s">
        <v>8</v>
      </c>
      <c r="S2312" s="138">
        <v>1</v>
      </c>
      <c r="T2312" s="138">
        <v>50</v>
      </c>
      <c r="U2312" s="138">
        <v>360</v>
      </c>
      <c r="V2312" s="140">
        <v>360</v>
      </c>
      <c r="W2312" s="138">
        <v>50</v>
      </c>
      <c r="X2312" s="138">
        <v>0</v>
      </c>
      <c r="Y2312" s="140"/>
      <c r="Z2312" s="138"/>
      <c r="AA2312" s="137">
        <v>35</v>
      </c>
      <c r="AB2312" s="137">
        <v>35</v>
      </c>
      <c r="AC2312" s="137"/>
      <c r="AD2312" s="137" t="s">
        <v>622</v>
      </c>
      <c r="AE2312" s="143">
        <v>46242.6840625</v>
      </c>
      <c r="AF2312" s="144"/>
      <c r="AG2312" s="144"/>
      <c r="AH2312" s="144" t="s">
        <v>651</v>
      </c>
      <c r="AI2312" s="144" t="s">
        <v>607</v>
      </c>
      <c r="AJ2312" s="145">
        <v>46185</v>
      </c>
      <c r="AK2312" s="146">
        <v>46241.6892939815</v>
      </c>
    </row>
    <row r="2313" s="134" customFormat="1" ht="42.25" customHeight="1" spans="1:37">
      <c r="A2313" s="138" t="s">
        <v>29</v>
      </c>
      <c r="B2313" s="138" t="s">
        <v>478</v>
      </c>
      <c r="C2313" s="137" t="s">
        <v>28</v>
      </c>
      <c r="D2313" s="138" t="s">
        <v>147</v>
      </c>
      <c r="E2313" s="138" t="s">
        <v>587</v>
      </c>
      <c r="F2313" s="138" t="s">
        <v>232</v>
      </c>
      <c r="G2313" s="138" t="s">
        <v>719</v>
      </c>
      <c r="H2313" s="138" t="s">
        <v>5858</v>
      </c>
      <c r="I2313" s="142" t="s">
        <v>601</v>
      </c>
      <c r="J2313" s="137" t="s">
        <v>591</v>
      </c>
      <c r="K2313" s="138" t="s">
        <v>3972</v>
      </c>
      <c r="L2313" s="138" t="s">
        <v>592</v>
      </c>
      <c r="M2313" s="140" t="s">
        <v>4163</v>
      </c>
      <c r="N2313" s="138" t="s">
        <v>4164</v>
      </c>
      <c r="O2313" s="138" t="s">
        <v>461</v>
      </c>
      <c r="P2313" s="138" t="s">
        <v>3881</v>
      </c>
      <c r="Q2313" s="138" t="s">
        <v>3901</v>
      </c>
      <c r="R2313" s="138" t="s">
        <v>4</v>
      </c>
      <c r="S2313" s="138">
        <v>1</v>
      </c>
      <c r="T2313" s="138">
        <v>180</v>
      </c>
      <c r="U2313" s="138">
        <v>180</v>
      </c>
      <c r="V2313" s="140">
        <v>180</v>
      </c>
      <c r="W2313" s="138">
        <v>180</v>
      </c>
      <c r="X2313" s="138">
        <v>0</v>
      </c>
      <c r="Y2313" s="140"/>
      <c r="Z2313" s="138"/>
      <c r="AA2313" s="137">
        <v>100</v>
      </c>
      <c r="AB2313" s="137">
        <v>100</v>
      </c>
      <c r="AC2313" s="137"/>
      <c r="AD2313" s="137" t="s">
        <v>622</v>
      </c>
      <c r="AE2313" s="143">
        <v>46242.6840625</v>
      </c>
      <c r="AF2313" s="144"/>
      <c r="AG2313" s="144"/>
      <c r="AH2313" s="144" t="s">
        <v>651</v>
      </c>
      <c r="AI2313" s="144" t="s">
        <v>607</v>
      </c>
      <c r="AJ2313" s="144"/>
      <c r="AK2313" s="146">
        <v>46241.5982986111</v>
      </c>
    </row>
    <row r="2314" s="134" customFormat="1" ht="42.25" customHeight="1" spans="1:37">
      <c r="A2314" s="138" t="s">
        <v>29</v>
      </c>
      <c r="B2314" s="138" t="s">
        <v>478</v>
      </c>
      <c r="C2314" s="137" t="s">
        <v>28</v>
      </c>
      <c r="D2314" s="138" t="s">
        <v>147</v>
      </c>
      <c r="E2314" s="138" t="s">
        <v>587</v>
      </c>
      <c r="F2314" s="138" t="s">
        <v>239</v>
      </c>
      <c r="G2314" s="138" t="s">
        <v>772</v>
      </c>
      <c r="H2314" s="138" t="s">
        <v>1881</v>
      </c>
      <c r="I2314" s="142" t="s">
        <v>590</v>
      </c>
      <c r="J2314" s="137" t="s">
        <v>591</v>
      </c>
      <c r="K2314" s="138" t="s">
        <v>3868</v>
      </c>
      <c r="L2314" s="138" t="s">
        <v>592</v>
      </c>
      <c r="M2314" s="140" t="s">
        <v>5859</v>
      </c>
      <c r="N2314" s="138" t="s">
        <v>5860</v>
      </c>
      <c r="O2314" s="138" t="s">
        <v>513</v>
      </c>
      <c r="P2314" s="138" t="s">
        <v>3868</v>
      </c>
      <c r="Q2314" s="138" t="s">
        <v>3867</v>
      </c>
      <c r="R2314" s="138"/>
      <c r="S2314" s="138">
        <v>1</v>
      </c>
      <c r="T2314" s="138">
        <v>105</v>
      </c>
      <c r="U2314" s="138">
        <v>195</v>
      </c>
      <c r="V2314" s="140">
        <v>195</v>
      </c>
      <c r="W2314" s="138">
        <v>105</v>
      </c>
      <c r="X2314" s="138">
        <v>0</v>
      </c>
      <c r="Y2314" s="140"/>
      <c r="Z2314" s="138"/>
      <c r="AA2314" s="137">
        <v>73.5</v>
      </c>
      <c r="AB2314" s="137">
        <v>73.5</v>
      </c>
      <c r="AC2314" s="137"/>
      <c r="AD2314" s="137" t="s">
        <v>622</v>
      </c>
      <c r="AE2314" s="143">
        <v>46242.6840625</v>
      </c>
      <c r="AF2314" s="144"/>
      <c r="AG2314" s="144"/>
      <c r="AH2314" s="144" t="s">
        <v>606</v>
      </c>
      <c r="AI2314" s="144" t="s">
        <v>607</v>
      </c>
      <c r="AJ2314" s="145">
        <v>42948</v>
      </c>
      <c r="AK2314" s="146">
        <v>46241.5920717593</v>
      </c>
    </row>
    <row r="2315" s="134" customFormat="1" ht="42.25" customHeight="1" spans="1:37">
      <c r="A2315" s="138" t="s">
        <v>29</v>
      </c>
      <c r="B2315" s="138" t="s">
        <v>478</v>
      </c>
      <c r="C2315" s="137" t="s">
        <v>28</v>
      </c>
      <c r="D2315" s="138" t="s">
        <v>147</v>
      </c>
      <c r="E2315" s="138" t="s">
        <v>587</v>
      </c>
      <c r="F2315" s="138" t="s">
        <v>231</v>
      </c>
      <c r="G2315" s="138" t="s">
        <v>695</v>
      </c>
      <c r="H2315" s="138" t="s">
        <v>1880</v>
      </c>
      <c r="I2315" s="142" t="s">
        <v>590</v>
      </c>
      <c r="J2315" s="137" t="s">
        <v>591</v>
      </c>
      <c r="K2315" s="138" t="s">
        <v>593</v>
      </c>
      <c r="L2315" s="138" t="s">
        <v>592</v>
      </c>
      <c r="M2315" s="140" t="s">
        <v>3864</v>
      </c>
      <c r="N2315" s="138" t="s">
        <v>3865</v>
      </c>
      <c r="O2315" s="138" t="s">
        <v>513</v>
      </c>
      <c r="P2315" s="138" t="s">
        <v>3866</v>
      </c>
      <c r="Q2315" s="138" t="s">
        <v>3867</v>
      </c>
      <c r="R2315" s="138"/>
      <c r="S2315" s="138">
        <v>1</v>
      </c>
      <c r="T2315" s="138">
        <v>0</v>
      </c>
      <c r="U2315" s="138">
        <v>198</v>
      </c>
      <c r="V2315" s="140">
        <v>198</v>
      </c>
      <c r="W2315" s="138">
        <v>0</v>
      </c>
      <c r="X2315" s="138">
        <v>0</v>
      </c>
      <c r="Y2315" s="140"/>
      <c r="Z2315" s="138"/>
      <c r="AA2315" s="137">
        <v>0</v>
      </c>
      <c r="AB2315" s="137">
        <v>0</v>
      </c>
      <c r="AC2315" s="137"/>
      <c r="AD2315" s="137" t="s">
        <v>622</v>
      </c>
      <c r="AE2315" s="143">
        <v>46242.6840625</v>
      </c>
      <c r="AF2315" s="144"/>
      <c r="AG2315" s="144"/>
      <c r="AH2315" s="144" t="s">
        <v>606</v>
      </c>
      <c r="AI2315" s="144" t="s">
        <v>607</v>
      </c>
      <c r="AJ2315" s="145">
        <v>41384</v>
      </c>
      <c r="AK2315" s="146">
        <v>46241.5456365741</v>
      </c>
    </row>
    <row r="2316" s="134" customFormat="1" ht="42.25" customHeight="1" spans="1:37">
      <c r="A2316" s="138" t="s">
        <v>29</v>
      </c>
      <c r="B2316" s="138" t="s">
        <v>478</v>
      </c>
      <c r="C2316" s="137" t="s">
        <v>28</v>
      </c>
      <c r="D2316" s="138" t="s">
        <v>147</v>
      </c>
      <c r="E2316" s="138" t="s">
        <v>587</v>
      </c>
      <c r="F2316" s="138" t="s">
        <v>238</v>
      </c>
      <c r="G2316" s="138" t="s">
        <v>588</v>
      </c>
      <c r="H2316" s="138" t="s">
        <v>1879</v>
      </c>
      <c r="I2316" s="142" t="s">
        <v>590</v>
      </c>
      <c r="J2316" s="137" t="s">
        <v>591</v>
      </c>
      <c r="K2316" s="138" t="s">
        <v>593</v>
      </c>
      <c r="L2316" s="138" t="s">
        <v>592</v>
      </c>
      <c r="M2316" s="140" t="s">
        <v>3864</v>
      </c>
      <c r="N2316" s="138" t="s">
        <v>3865</v>
      </c>
      <c r="O2316" s="138" t="s">
        <v>513</v>
      </c>
      <c r="P2316" s="138" t="s">
        <v>3866</v>
      </c>
      <c r="Q2316" s="138" t="s">
        <v>3867</v>
      </c>
      <c r="R2316" s="138"/>
      <c r="S2316" s="138">
        <v>1</v>
      </c>
      <c r="T2316" s="138">
        <v>0</v>
      </c>
      <c r="U2316" s="138">
        <v>198</v>
      </c>
      <c r="V2316" s="140">
        <v>198</v>
      </c>
      <c r="W2316" s="138">
        <v>0</v>
      </c>
      <c r="X2316" s="138">
        <v>0</v>
      </c>
      <c r="Y2316" s="140"/>
      <c r="Z2316" s="138"/>
      <c r="AA2316" s="137">
        <v>0</v>
      </c>
      <c r="AB2316" s="137">
        <v>0</v>
      </c>
      <c r="AC2316" s="137"/>
      <c r="AD2316" s="137" t="s">
        <v>622</v>
      </c>
      <c r="AE2316" s="143">
        <v>46242.6840625</v>
      </c>
      <c r="AF2316" s="144"/>
      <c r="AG2316" s="144"/>
      <c r="AH2316" s="144" t="s">
        <v>606</v>
      </c>
      <c r="AI2316" s="144" t="s">
        <v>607</v>
      </c>
      <c r="AJ2316" s="145">
        <v>42954</v>
      </c>
      <c r="AK2316" s="146">
        <v>46241.5223148148</v>
      </c>
    </row>
    <row r="2317" s="134" customFormat="1" ht="42.25" customHeight="1" spans="1:37">
      <c r="A2317" s="138" t="s">
        <v>29</v>
      </c>
      <c r="B2317" s="138" t="s">
        <v>478</v>
      </c>
      <c r="C2317" s="137" t="s">
        <v>28</v>
      </c>
      <c r="D2317" s="138" t="s">
        <v>147</v>
      </c>
      <c r="E2317" s="138" t="s">
        <v>587</v>
      </c>
      <c r="F2317" s="138" t="s">
        <v>232</v>
      </c>
      <c r="G2317" s="138" t="s">
        <v>719</v>
      </c>
      <c r="H2317" s="138" t="s">
        <v>1878</v>
      </c>
      <c r="I2317" s="142" t="s">
        <v>601</v>
      </c>
      <c r="J2317" s="137" t="s">
        <v>591</v>
      </c>
      <c r="K2317" s="138" t="s">
        <v>3878</v>
      </c>
      <c r="L2317" s="138" t="s">
        <v>603</v>
      </c>
      <c r="M2317" s="140" t="s">
        <v>3879</v>
      </c>
      <c r="N2317" s="138" t="s">
        <v>3880</v>
      </c>
      <c r="O2317" s="138" t="s">
        <v>461</v>
      </c>
      <c r="P2317" s="138" t="s">
        <v>3881</v>
      </c>
      <c r="Q2317" s="138" t="s">
        <v>3882</v>
      </c>
      <c r="R2317" s="138" t="s">
        <v>8</v>
      </c>
      <c r="S2317" s="138">
        <v>1</v>
      </c>
      <c r="T2317" s="138">
        <v>50</v>
      </c>
      <c r="U2317" s="138">
        <v>100</v>
      </c>
      <c r="V2317" s="140">
        <v>100</v>
      </c>
      <c r="W2317" s="138">
        <v>50</v>
      </c>
      <c r="X2317" s="138">
        <v>0</v>
      </c>
      <c r="Y2317" s="140"/>
      <c r="Z2317" s="138"/>
      <c r="AA2317" s="137">
        <v>35</v>
      </c>
      <c r="AB2317" s="137">
        <v>35</v>
      </c>
      <c r="AC2317" s="137"/>
      <c r="AD2317" s="137" t="s">
        <v>622</v>
      </c>
      <c r="AE2317" s="143">
        <v>46242.6840625</v>
      </c>
      <c r="AF2317" s="144"/>
      <c r="AG2317" s="144"/>
      <c r="AH2317" s="144" t="s">
        <v>651</v>
      </c>
      <c r="AI2317" s="144" t="s">
        <v>607</v>
      </c>
      <c r="AJ2317" s="145">
        <v>46235</v>
      </c>
      <c r="AK2317" s="146">
        <v>46241.5191435185</v>
      </c>
    </row>
    <row r="2318" s="134" customFormat="1" ht="42.25" customHeight="1" spans="1:37">
      <c r="A2318" s="138" t="s">
        <v>29</v>
      </c>
      <c r="B2318" s="138" t="s">
        <v>478</v>
      </c>
      <c r="C2318" s="137" t="s">
        <v>28</v>
      </c>
      <c r="D2318" s="138" t="s">
        <v>147</v>
      </c>
      <c r="E2318" s="138" t="s">
        <v>587</v>
      </c>
      <c r="F2318" s="138" t="s">
        <v>237</v>
      </c>
      <c r="G2318" s="138" t="s">
        <v>781</v>
      </c>
      <c r="H2318" s="138" t="s">
        <v>5861</v>
      </c>
      <c r="I2318" s="142" t="s">
        <v>645</v>
      </c>
      <c r="J2318" s="137" t="s">
        <v>591</v>
      </c>
      <c r="K2318" s="138" t="s">
        <v>4087</v>
      </c>
      <c r="L2318" s="138" t="s">
        <v>592</v>
      </c>
      <c r="M2318" s="140" t="s">
        <v>4021</v>
      </c>
      <c r="N2318" s="138" t="s">
        <v>4022</v>
      </c>
      <c r="O2318" s="138" t="s">
        <v>513</v>
      </c>
      <c r="P2318" s="138" t="s">
        <v>3868</v>
      </c>
      <c r="Q2318" s="138" t="s">
        <v>3867</v>
      </c>
      <c r="R2318" s="138"/>
      <c r="S2318" s="138">
        <v>1</v>
      </c>
      <c r="T2318" s="138">
        <v>15</v>
      </c>
      <c r="U2318" s="138">
        <v>60</v>
      </c>
      <c r="V2318" s="140">
        <v>60</v>
      </c>
      <c r="W2318" s="138">
        <v>15</v>
      </c>
      <c r="X2318" s="138">
        <v>0</v>
      </c>
      <c r="Y2318" s="140"/>
      <c r="Z2318" s="138"/>
      <c r="AA2318" s="137">
        <v>10.5</v>
      </c>
      <c r="AB2318" s="137">
        <v>10.5</v>
      </c>
      <c r="AC2318" s="137"/>
      <c r="AD2318" s="137" t="s">
        <v>622</v>
      </c>
      <c r="AE2318" s="143">
        <v>46242.6840625</v>
      </c>
      <c r="AF2318" s="144"/>
      <c r="AG2318" s="144"/>
      <c r="AH2318" s="144" t="s">
        <v>651</v>
      </c>
      <c r="AI2318" s="144" t="s">
        <v>607</v>
      </c>
      <c r="AJ2318" s="144"/>
      <c r="AK2318" s="146">
        <v>46241.5080555556</v>
      </c>
    </row>
    <row r="2319" s="134" customFormat="1" ht="42.25" customHeight="1" spans="1:37">
      <c r="A2319" s="138" t="s">
        <v>29</v>
      </c>
      <c r="B2319" s="138" t="s">
        <v>478</v>
      </c>
      <c r="C2319" s="137" t="s">
        <v>28</v>
      </c>
      <c r="D2319" s="138" t="s">
        <v>147</v>
      </c>
      <c r="E2319" s="138" t="s">
        <v>587</v>
      </c>
      <c r="F2319" s="138" t="s">
        <v>237</v>
      </c>
      <c r="G2319" s="138" t="s">
        <v>781</v>
      </c>
      <c r="H2319" s="138" t="s">
        <v>5861</v>
      </c>
      <c r="I2319" s="142" t="s">
        <v>645</v>
      </c>
      <c r="J2319" s="137" t="s">
        <v>591</v>
      </c>
      <c r="K2319" s="138" t="s">
        <v>4087</v>
      </c>
      <c r="L2319" s="138" t="s">
        <v>592</v>
      </c>
      <c r="M2319" s="140" t="s">
        <v>4021</v>
      </c>
      <c r="N2319" s="138" t="s">
        <v>4022</v>
      </c>
      <c r="O2319" s="138" t="s">
        <v>513</v>
      </c>
      <c r="P2319" s="138" t="s">
        <v>3868</v>
      </c>
      <c r="Q2319" s="138" t="s">
        <v>3867</v>
      </c>
      <c r="R2319" s="138"/>
      <c r="S2319" s="138">
        <v>1</v>
      </c>
      <c r="T2319" s="138">
        <v>15</v>
      </c>
      <c r="U2319" s="138">
        <v>60</v>
      </c>
      <c r="V2319" s="140">
        <v>60</v>
      </c>
      <c r="W2319" s="138">
        <v>15</v>
      </c>
      <c r="X2319" s="138">
        <v>0</v>
      </c>
      <c r="Y2319" s="140"/>
      <c r="Z2319" s="138"/>
      <c r="AA2319" s="137">
        <v>10.5</v>
      </c>
      <c r="AB2319" s="137">
        <v>10.5</v>
      </c>
      <c r="AC2319" s="137"/>
      <c r="AD2319" s="137" t="s">
        <v>622</v>
      </c>
      <c r="AE2319" s="143">
        <v>46242.6840625</v>
      </c>
      <c r="AF2319" s="144"/>
      <c r="AG2319" s="144"/>
      <c r="AH2319" s="144" t="s">
        <v>651</v>
      </c>
      <c r="AI2319" s="144" t="s">
        <v>607</v>
      </c>
      <c r="AJ2319" s="144"/>
      <c r="AK2319" s="146">
        <v>46241.5080555556</v>
      </c>
    </row>
    <row r="2320" s="134" customFormat="1" ht="42.25" customHeight="1" spans="1:37">
      <c r="A2320" s="138" t="s">
        <v>29</v>
      </c>
      <c r="B2320" s="138" t="s">
        <v>478</v>
      </c>
      <c r="C2320" s="137" t="s">
        <v>28</v>
      </c>
      <c r="D2320" s="138" t="s">
        <v>147</v>
      </c>
      <c r="E2320" s="138" t="s">
        <v>587</v>
      </c>
      <c r="F2320" s="138" t="s">
        <v>237</v>
      </c>
      <c r="G2320" s="138" t="s">
        <v>781</v>
      </c>
      <c r="H2320" s="138" t="s">
        <v>5861</v>
      </c>
      <c r="I2320" s="142" t="s">
        <v>645</v>
      </c>
      <c r="J2320" s="137" t="s">
        <v>591</v>
      </c>
      <c r="K2320" s="138" t="s">
        <v>4087</v>
      </c>
      <c r="L2320" s="138" t="s">
        <v>592</v>
      </c>
      <c r="M2320" s="140" t="s">
        <v>4021</v>
      </c>
      <c r="N2320" s="138" t="s">
        <v>4022</v>
      </c>
      <c r="O2320" s="138" t="s">
        <v>513</v>
      </c>
      <c r="P2320" s="138" t="s">
        <v>3868</v>
      </c>
      <c r="Q2320" s="138" t="s">
        <v>3867</v>
      </c>
      <c r="R2320" s="138"/>
      <c r="S2320" s="138">
        <v>1</v>
      </c>
      <c r="T2320" s="138">
        <v>15</v>
      </c>
      <c r="U2320" s="138">
        <v>60</v>
      </c>
      <c r="V2320" s="140">
        <v>60</v>
      </c>
      <c r="W2320" s="138">
        <v>15</v>
      </c>
      <c r="X2320" s="138">
        <v>0</v>
      </c>
      <c r="Y2320" s="140"/>
      <c r="Z2320" s="138"/>
      <c r="AA2320" s="137">
        <v>10.5</v>
      </c>
      <c r="AB2320" s="137">
        <v>10.5</v>
      </c>
      <c r="AC2320" s="137"/>
      <c r="AD2320" s="137" t="s">
        <v>622</v>
      </c>
      <c r="AE2320" s="143">
        <v>46242.6840625</v>
      </c>
      <c r="AF2320" s="144"/>
      <c r="AG2320" s="144"/>
      <c r="AH2320" s="144" t="s">
        <v>651</v>
      </c>
      <c r="AI2320" s="144" t="s">
        <v>607</v>
      </c>
      <c r="AJ2320" s="144"/>
      <c r="AK2320" s="146">
        <v>46241.5080555556</v>
      </c>
    </row>
    <row r="2321" s="134" customFormat="1" ht="42.25" customHeight="1" spans="1:37">
      <c r="A2321" s="138" t="s">
        <v>29</v>
      </c>
      <c r="B2321" s="138" t="s">
        <v>478</v>
      </c>
      <c r="C2321" s="137" t="s">
        <v>28</v>
      </c>
      <c r="D2321" s="138" t="s">
        <v>147</v>
      </c>
      <c r="E2321" s="138" t="s">
        <v>587</v>
      </c>
      <c r="F2321" s="138" t="s">
        <v>237</v>
      </c>
      <c r="G2321" s="138" t="s">
        <v>781</v>
      </c>
      <c r="H2321" s="138" t="s">
        <v>5861</v>
      </c>
      <c r="I2321" s="142" t="s">
        <v>645</v>
      </c>
      <c r="J2321" s="137" t="s">
        <v>591</v>
      </c>
      <c r="K2321" s="138" t="s">
        <v>4087</v>
      </c>
      <c r="L2321" s="138" t="s">
        <v>592</v>
      </c>
      <c r="M2321" s="140" t="s">
        <v>4021</v>
      </c>
      <c r="N2321" s="138" t="s">
        <v>4022</v>
      </c>
      <c r="O2321" s="138" t="s">
        <v>513</v>
      </c>
      <c r="P2321" s="138" t="s">
        <v>3868</v>
      </c>
      <c r="Q2321" s="138" t="s">
        <v>3867</v>
      </c>
      <c r="R2321" s="138"/>
      <c r="S2321" s="138">
        <v>1</v>
      </c>
      <c r="T2321" s="138">
        <v>15</v>
      </c>
      <c r="U2321" s="138">
        <v>60</v>
      </c>
      <c r="V2321" s="140">
        <v>60</v>
      </c>
      <c r="W2321" s="138">
        <v>15</v>
      </c>
      <c r="X2321" s="138">
        <v>0</v>
      </c>
      <c r="Y2321" s="140"/>
      <c r="Z2321" s="138"/>
      <c r="AA2321" s="137">
        <v>10.5</v>
      </c>
      <c r="AB2321" s="137">
        <v>10.5</v>
      </c>
      <c r="AC2321" s="137"/>
      <c r="AD2321" s="137" t="s">
        <v>622</v>
      </c>
      <c r="AE2321" s="143">
        <v>46242.6840625</v>
      </c>
      <c r="AF2321" s="144"/>
      <c r="AG2321" s="144"/>
      <c r="AH2321" s="144" t="s">
        <v>651</v>
      </c>
      <c r="AI2321" s="144" t="s">
        <v>607</v>
      </c>
      <c r="AJ2321" s="144"/>
      <c r="AK2321" s="146">
        <v>46241.5080555556</v>
      </c>
    </row>
    <row r="2322" s="134" customFormat="1" ht="42.25" customHeight="1" spans="1:37">
      <c r="A2322" s="138" t="s">
        <v>29</v>
      </c>
      <c r="B2322" s="138" t="s">
        <v>478</v>
      </c>
      <c r="C2322" s="137" t="s">
        <v>28</v>
      </c>
      <c r="D2322" s="138" t="s">
        <v>147</v>
      </c>
      <c r="E2322" s="138" t="s">
        <v>587</v>
      </c>
      <c r="F2322" s="138" t="s">
        <v>237</v>
      </c>
      <c r="G2322" s="138" t="s">
        <v>781</v>
      </c>
      <c r="H2322" s="138" t="s">
        <v>5862</v>
      </c>
      <c r="I2322" s="142" t="s">
        <v>645</v>
      </c>
      <c r="J2322" s="137" t="s">
        <v>591</v>
      </c>
      <c r="K2322" s="138" t="s">
        <v>4087</v>
      </c>
      <c r="L2322" s="138" t="s">
        <v>592</v>
      </c>
      <c r="M2322" s="140" t="s">
        <v>4021</v>
      </c>
      <c r="N2322" s="138" t="s">
        <v>4022</v>
      </c>
      <c r="O2322" s="138" t="s">
        <v>513</v>
      </c>
      <c r="P2322" s="138" t="s">
        <v>3868</v>
      </c>
      <c r="Q2322" s="138" t="s">
        <v>3867</v>
      </c>
      <c r="R2322" s="138"/>
      <c r="S2322" s="138">
        <v>1</v>
      </c>
      <c r="T2322" s="138">
        <v>15</v>
      </c>
      <c r="U2322" s="138">
        <v>2670</v>
      </c>
      <c r="V2322" s="140">
        <v>2670</v>
      </c>
      <c r="W2322" s="138">
        <v>15</v>
      </c>
      <c r="X2322" s="138">
        <v>0</v>
      </c>
      <c r="Y2322" s="140"/>
      <c r="Z2322" s="138"/>
      <c r="AA2322" s="137">
        <v>10.5</v>
      </c>
      <c r="AB2322" s="137">
        <v>10.5</v>
      </c>
      <c r="AC2322" s="137"/>
      <c r="AD2322" s="137" t="s">
        <v>622</v>
      </c>
      <c r="AE2322" s="143">
        <v>46242.6840625</v>
      </c>
      <c r="AF2322" s="144"/>
      <c r="AG2322" s="144"/>
      <c r="AH2322" s="144" t="s">
        <v>651</v>
      </c>
      <c r="AI2322" s="144" t="s">
        <v>607</v>
      </c>
      <c r="AJ2322" s="144"/>
      <c r="AK2322" s="146">
        <v>46241.5026736111</v>
      </c>
    </row>
    <row r="2323" s="134" customFormat="1" ht="42.25" customHeight="1" spans="1:37">
      <c r="A2323" s="138" t="s">
        <v>29</v>
      </c>
      <c r="B2323" s="138" t="s">
        <v>478</v>
      </c>
      <c r="C2323" s="137" t="s">
        <v>28</v>
      </c>
      <c r="D2323" s="138" t="s">
        <v>147</v>
      </c>
      <c r="E2323" s="138" t="s">
        <v>587</v>
      </c>
      <c r="F2323" s="138" t="s">
        <v>237</v>
      </c>
      <c r="G2323" s="138" t="s">
        <v>781</v>
      </c>
      <c r="H2323" s="138" t="s">
        <v>5862</v>
      </c>
      <c r="I2323" s="142" t="s">
        <v>645</v>
      </c>
      <c r="J2323" s="137" t="s">
        <v>591</v>
      </c>
      <c r="K2323" s="138" t="s">
        <v>4087</v>
      </c>
      <c r="L2323" s="138" t="s">
        <v>592</v>
      </c>
      <c r="M2323" s="140" t="s">
        <v>4021</v>
      </c>
      <c r="N2323" s="138" t="s">
        <v>4022</v>
      </c>
      <c r="O2323" s="138" t="s">
        <v>513</v>
      </c>
      <c r="P2323" s="138" t="s">
        <v>3868</v>
      </c>
      <c r="Q2323" s="138" t="s">
        <v>3867</v>
      </c>
      <c r="R2323" s="138"/>
      <c r="S2323" s="138">
        <v>1</v>
      </c>
      <c r="T2323" s="138">
        <v>15</v>
      </c>
      <c r="U2323" s="138">
        <v>2670</v>
      </c>
      <c r="V2323" s="140">
        <v>2670</v>
      </c>
      <c r="W2323" s="138">
        <v>15</v>
      </c>
      <c r="X2323" s="138">
        <v>0</v>
      </c>
      <c r="Y2323" s="140"/>
      <c r="Z2323" s="138"/>
      <c r="AA2323" s="137">
        <v>10.5</v>
      </c>
      <c r="AB2323" s="137">
        <v>10.5</v>
      </c>
      <c r="AC2323" s="137"/>
      <c r="AD2323" s="137" t="s">
        <v>622</v>
      </c>
      <c r="AE2323" s="143">
        <v>46242.6840625</v>
      </c>
      <c r="AF2323" s="144"/>
      <c r="AG2323" s="144"/>
      <c r="AH2323" s="144" t="s">
        <v>651</v>
      </c>
      <c r="AI2323" s="144" t="s">
        <v>607</v>
      </c>
      <c r="AJ2323" s="144"/>
      <c r="AK2323" s="146">
        <v>46241.5026736111</v>
      </c>
    </row>
    <row r="2324" s="134" customFormat="1" ht="42.25" customHeight="1" spans="1:37">
      <c r="A2324" s="138" t="s">
        <v>29</v>
      </c>
      <c r="B2324" s="138" t="s">
        <v>478</v>
      </c>
      <c r="C2324" s="137" t="s">
        <v>28</v>
      </c>
      <c r="D2324" s="138" t="s">
        <v>147</v>
      </c>
      <c r="E2324" s="138" t="s">
        <v>587</v>
      </c>
      <c r="F2324" s="138" t="s">
        <v>237</v>
      </c>
      <c r="G2324" s="138" t="s">
        <v>781</v>
      </c>
      <c r="H2324" s="138" t="s">
        <v>5862</v>
      </c>
      <c r="I2324" s="142" t="s">
        <v>645</v>
      </c>
      <c r="J2324" s="137" t="s">
        <v>591</v>
      </c>
      <c r="K2324" s="138" t="s">
        <v>4087</v>
      </c>
      <c r="L2324" s="138" t="s">
        <v>592</v>
      </c>
      <c r="M2324" s="140" t="s">
        <v>4021</v>
      </c>
      <c r="N2324" s="138" t="s">
        <v>4022</v>
      </c>
      <c r="O2324" s="138" t="s">
        <v>513</v>
      </c>
      <c r="P2324" s="138" t="s">
        <v>3868</v>
      </c>
      <c r="Q2324" s="138" t="s">
        <v>3867</v>
      </c>
      <c r="R2324" s="138"/>
      <c r="S2324" s="138">
        <v>1</v>
      </c>
      <c r="T2324" s="138">
        <v>15</v>
      </c>
      <c r="U2324" s="138">
        <v>2670</v>
      </c>
      <c r="V2324" s="140">
        <v>2670</v>
      </c>
      <c r="W2324" s="138">
        <v>15</v>
      </c>
      <c r="X2324" s="138">
        <v>0</v>
      </c>
      <c r="Y2324" s="140"/>
      <c r="Z2324" s="138"/>
      <c r="AA2324" s="137">
        <v>10.5</v>
      </c>
      <c r="AB2324" s="137">
        <v>10.5</v>
      </c>
      <c r="AC2324" s="137"/>
      <c r="AD2324" s="137" t="s">
        <v>622</v>
      </c>
      <c r="AE2324" s="143">
        <v>46242.6840625</v>
      </c>
      <c r="AF2324" s="144"/>
      <c r="AG2324" s="144"/>
      <c r="AH2324" s="144" t="s">
        <v>651</v>
      </c>
      <c r="AI2324" s="144" t="s">
        <v>607</v>
      </c>
      <c r="AJ2324" s="144"/>
      <c r="AK2324" s="146">
        <v>46241.5026736111</v>
      </c>
    </row>
    <row r="2325" s="134" customFormat="1" ht="42.25" customHeight="1" spans="1:37">
      <c r="A2325" s="138" t="s">
        <v>29</v>
      </c>
      <c r="B2325" s="138" t="s">
        <v>478</v>
      </c>
      <c r="C2325" s="137" t="s">
        <v>28</v>
      </c>
      <c r="D2325" s="138" t="s">
        <v>147</v>
      </c>
      <c r="E2325" s="138" t="s">
        <v>587</v>
      </c>
      <c r="F2325" s="138" t="s">
        <v>237</v>
      </c>
      <c r="G2325" s="138" t="s">
        <v>781</v>
      </c>
      <c r="H2325" s="138" t="s">
        <v>5862</v>
      </c>
      <c r="I2325" s="142" t="s">
        <v>645</v>
      </c>
      <c r="J2325" s="137" t="s">
        <v>591</v>
      </c>
      <c r="K2325" s="138" t="s">
        <v>4087</v>
      </c>
      <c r="L2325" s="138" t="s">
        <v>592</v>
      </c>
      <c r="M2325" s="140" t="s">
        <v>4021</v>
      </c>
      <c r="N2325" s="138" t="s">
        <v>4022</v>
      </c>
      <c r="O2325" s="138" t="s">
        <v>513</v>
      </c>
      <c r="P2325" s="138" t="s">
        <v>3868</v>
      </c>
      <c r="Q2325" s="138" t="s">
        <v>3867</v>
      </c>
      <c r="R2325" s="138"/>
      <c r="S2325" s="138">
        <v>1</v>
      </c>
      <c r="T2325" s="138">
        <v>15</v>
      </c>
      <c r="U2325" s="138">
        <v>2670</v>
      </c>
      <c r="V2325" s="140">
        <v>2670</v>
      </c>
      <c r="W2325" s="138">
        <v>15</v>
      </c>
      <c r="X2325" s="138">
        <v>0</v>
      </c>
      <c r="Y2325" s="140"/>
      <c r="Z2325" s="138"/>
      <c r="AA2325" s="137">
        <v>10.5</v>
      </c>
      <c r="AB2325" s="137">
        <v>10.5</v>
      </c>
      <c r="AC2325" s="137"/>
      <c r="AD2325" s="137" t="s">
        <v>622</v>
      </c>
      <c r="AE2325" s="143">
        <v>46242.6840625</v>
      </c>
      <c r="AF2325" s="144"/>
      <c r="AG2325" s="144"/>
      <c r="AH2325" s="144" t="s">
        <v>651</v>
      </c>
      <c r="AI2325" s="144" t="s">
        <v>607</v>
      </c>
      <c r="AJ2325" s="144"/>
      <c r="AK2325" s="146">
        <v>46241.5026736111</v>
      </c>
    </row>
    <row r="2326" s="134" customFormat="1" ht="42.25" customHeight="1" spans="1:37">
      <c r="A2326" s="138" t="s">
        <v>29</v>
      </c>
      <c r="B2326" s="138" t="s">
        <v>478</v>
      </c>
      <c r="C2326" s="137" t="s">
        <v>28</v>
      </c>
      <c r="D2326" s="138" t="s">
        <v>147</v>
      </c>
      <c r="E2326" s="138" t="s">
        <v>587</v>
      </c>
      <c r="F2326" s="138" t="s">
        <v>237</v>
      </c>
      <c r="G2326" s="138" t="s">
        <v>781</v>
      </c>
      <c r="H2326" s="138" t="s">
        <v>5862</v>
      </c>
      <c r="I2326" s="142" t="s">
        <v>645</v>
      </c>
      <c r="J2326" s="137" t="s">
        <v>591</v>
      </c>
      <c r="K2326" s="138" t="s">
        <v>4087</v>
      </c>
      <c r="L2326" s="138" t="s">
        <v>592</v>
      </c>
      <c r="M2326" s="140" t="s">
        <v>4021</v>
      </c>
      <c r="N2326" s="138" t="s">
        <v>4022</v>
      </c>
      <c r="O2326" s="138" t="s">
        <v>513</v>
      </c>
      <c r="P2326" s="138" t="s">
        <v>3868</v>
      </c>
      <c r="Q2326" s="138" t="s">
        <v>3867</v>
      </c>
      <c r="R2326" s="138"/>
      <c r="S2326" s="138">
        <v>1</v>
      </c>
      <c r="T2326" s="138">
        <v>15</v>
      </c>
      <c r="U2326" s="138">
        <v>2670</v>
      </c>
      <c r="V2326" s="140">
        <v>2670</v>
      </c>
      <c r="W2326" s="138">
        <v>15</v>
      </c>
      <c r="X2326" s="138">
        <v>0</v>
      </c>
      <c r="Y2326" s="140"/>
      <c r="Z2326" s="138"/>
      <c r="AA2326" s="137">
        <v>10.5</v>
      </c>
      <c r="AB2326" s="137">
        <v>10.5</v>
      </c>
      <c r="AC2326" s="137"/>
      <c r="AD2326" s="137" t="s">
        <v>622</v>
      </c>
      <c r="AE2326" s="143">
        <v>46242.6840625</v>
      </c>
      <c r="AF2326" s="144"/>
      <c r="AG2326" s="144"/>
      <c r="AH2326" s="144" t="s">
        <v>651</v>
      </c>
      <c r="AI2326" s="144" t="s">
        <v>607</v>
      </c>
      <c r="AJ2326" s="144"/>
      <c r="AK2326" s="146">
        <v>46241.5026736111</v>
      </c>
    </row>
    <row r="2327" s="134" customFormat="1" ht="42.25" customHeight="1" spans="1:37">
      <c r="A2327" s="138" t="s">
        <v>29</v>
      </c>
      <c r="B2327" s="138" t="s">
        <v>478</v>
      </c>
      <c r="C2327" s="137" t="s">
        <v>28</v>
      </c>
      <c r="D2327" s="138" t="s">
        <v>147</v>
      </c>
      <c r="E2327" s="138" t="s">
        <v>587</v>
      </c>
      <c r="F2327" s="138" t="s">
        <v>237</v>
      </c>
      <c r="G2327" s="138" t="s">
        <v>781</v>
      </c>
      <c r="H2327" s="138" t="s">
        <v>5862</v>
      </c>
      <c r="I2327" s="142" t="s">
        <v>645</v>
      </c>
      <c r="J2327" s="137" t="s">
        <v>591</v>
      </c>
      <c r="K2327" s="138" t="s">
        <v>4087</v>
      </c>
      <c r="L2327" s="138" t="s">
        <v>592</v>
      </c>
      <c r="M2327" s="140" t="s">
        <v>4021</v>
      </c>
      <c r="N2327" s="138" t="s">
        <v>4022</v>
      </c>
      <c r="O2327" s="138" t="s">
        <v>513</v>
      </c>
      <c r="P2327" s="138" t="s">
        <v>3868</v>
      </c>
      <c r="Q2327" s="138" t="s">
        <v>3867</v>
      </c>
      <c r="R2327" s="138"/>
      <c r="S2327" s="138">
        <v>1</v>
      </c>
      <c r="T2327" s="138">
        <v>15</v>
      </c>
      <c r="U2327" s="138">
        <v>2670</v>
      </c>
      <c r="V2327" s="140">
        <v>2670</v>
      </c>
      <c r="W2327" s="138">
        <v>15</v>
      </c>
      <c r="X2327" s="138">
        <v>0</v>
      </c>
      <c r="Y2327" s="140"/>
      <c r="Z2327" s="138"/>
      <c r="AA2327" s="137">
        <v>10.5</v>
      </c>
      <c r="AB2327" s="137">
        <v>10.5</v>
      </c>
      <c r="AC2327" s="137"/>
      <c r="AD2327" s="137" t="s">
        <v>622</v>
      </c>
      <c r="AE2327" s="143">
        <v>46242.6840625</v>
      </c>
      <c r="AF2327" s="144"/>
      <c r="AG2327" s="144"/>
      <c r="AH2327" s="144" t="s">
        <v>651</v>
      </c>
      <c r="AI2327" s="144" t="s">
        <v>607</v>
      </c>
      <c r="AJ2327" s="144"/>
      <c r="AK2327" s="146">
        <v>46241.5026736111</v>
      </c>
    </row>
    <row r="2328" s="134" customFormat="1" ht="42.25" customHeight="1" spans="1:37">
      <c r="A2328" s="138" t="s">
        <v>29</v>
      </c>
      <c r="B2328" s="138" t="s">
        <v>478</v>
      </c>
      <c r="C2328" s="137" t="s">
        <v>28</v>
      </c>
      <c r="D2328" s="138" t="s">
        <v>147</v>
      </c>
      <c r="E2328" s="138" t="s">
        <v>587</v>
      </c>
      <c r="F2328" s="138" t="s">
        <v>237</v>
      </c>
      <c r="G2328" s="138" t="s">
        <v>781</v>
      </c>
      <c r="H2328" s="138" t="s">
        <v>5862</v>
      </c>
      <c r="I2328" s="142" t="s">
        <v>645</v>
      </c>
      <c r="J2328" s="137" t="s">
        <v>591</v>
      </c>
      <c r="K2328" s="138" t="s">
        <v>4087</v>
      </c>
      <c r="L2328" s="138" t="s">
        <v>592</v>
      </c>
      <c r="M2328" s="140" t="s">
        <v>4021</v>
      </c>
      <c r="N2328" s="138" t="s">
        <v>4022</v>
      </c>
      <c r="O2328" s="138" t="s">
        <v>513</v>
      </c>
      <c r="P2328" s="138" t="s">
        <v>3868</v>
      </c>
      <c r="Q2328" s="138" t="s">
        <v>3867</v>
      </c>
      <c r="R2328" s="138"/>
      <c r="S2328" s="138">
        <v>1</v>
      </c>
      <c r="T2328" s="138">
        <v>15</v>
      </c>
      <c r="U2328" s="138">
        <v>2670</v>
      </c>
      <c r="V2328" s="140">
        <v>2670</v>
      </c>
      <c r="W2328" s="138">
        <v>15</v>
      </c>
      <c r="X2328" s="138">
        <v>0</v>
      </c>
      <c r="Y2328" s="140"/>
      <c r="Z2328" s="138"/>
      <c r="AA2328" s="137">
        <v>10.5</v>
      </c>
      <c r="AB2328" s="137">
        <v>10.5</v>
      </c>
      <c r="AC2328" s="137"/>
      <c r="AD2328" s="137" t="s">
        <v>622</v>
      </c>
      <c r="AE2328" s="143">
        <v>46242.6840625</v>
      </c>
      <c r="AF2328" s="144"/>
      <c r="AG2328" s="144"/>
      <c r="AH2328" s="144" t="s">
        <v>651</v>
      </c>
      <c r="AI2328" s="144" t="s">
        <v>607</v>
      </c>
      <c r="AJ2328" s="144"/>
      <c r="AK2328" s="146">
        <v>46241.5026736111</v>
      </c>
    </row>
    <row r="2329" s="134" customFormat="1" ht="42.25" customHeight="1" spans="1:37">
      <c r="A2329" s="138" t="s">
        <v>29</v>
      </c>
      <c r="B2329" s="138" t="s">
        <v>478</v>
      </c>
      <c r="C2329" s="137" t="s">
        <v>28</v>
      </c>
      <c r="D2329" s="138" t="s">
        <v>147</v>
      </c>
      <c r="E2329" s="138" t="s">
        <v>587</v>
      </c>
      <c r="F2329" s="138" t="s">
        <v>237</v>
      </c>
      <c r="G2329" s="138" t="s">
        <v>781</v>
      </c>
      <c r="H2329" s="138" t="s">
        <v>5862</v>
      </c>
      <c r="I2329" s="142" t="s">
        <v>645</v>
      </c>
      <c r="J2329" s="137" t="s">
        <v>591</v>
      </c>
      <c r="K2329" s="138" t="s">
        <v>4087</v>
      </c>
      <c r="L2329" s="138" t="s">
        <v>592</v>
      </c>
      <c r="M2329" s="140" t="s">
        <v>4021</v>
      </c>
      <c r="N2329" s="138" t="s">
        <v>4022</v>
      </c>
      <c r="O2329" s="138" t="s">
        <v>513</v>
      </c>
      <c r="P2329" s="138" t="s">
        <v>3868</v>
      </c>
      <c r="Q2329" s="138" t="s">
        <v>3867</v>
      </c>
      <c r="R2329" s="138"/>
      <c r="S2329" s="138">
        <v>1</v>
      </c>
      <c r="T2329" s="138">
        <v>15</v>
      </c>
      <c r="U2329" s="138">
        <v>2670</v>
      </c>
      <c r="V2329" s="140">
        <v>2670</v>
      </c>
      <c r="W2329" s="138">
        <v>15</v>
      </c>
      <c r="X2329" s="138">
        <v>0</v>
      </c>
      <c r="Y2329" s="140"/>
      <c r="Z2329" s="138"/>
      <c r="AA2329" s="137">
        <v>10.5</v>
      </c>
      <c r="AB2329" s="137">
        <v>10.5</v>
      </c>
      <c r="AC2329" s="137"/>
      <c r="AD2329" s="137" t="s">
        <v>622</v>
      </c>
      <c r="AE2329" s="143">
        <v>46242.6840625</v>
      </c>
      <c r="AF2329" s="144"/>
      <c r="AG2329" s="144"/>
      <c r="AH2329" s="144" t="s">
        <v>651</v>
      </c>
      <c r="AI2329" s="144" t="s">
        <v>607</v>
      </c>
      <c r="AJ2329" s="144"/>
      <c r="AK2329" s="146">
        <v>46241.5026736111</v>
      </c>
    </row>
    <row r="2330" s="134" customFormat="1" ht="42.25" customHeight="1" spans="1:37">
      <c r="A2330" s="138" t="s">
        <v>29</v>
      </c>
      <c r="B2330" s="138" t="s">
        <v>478</v>
      </c>
      <c r="C2330" s="137" t="s">
        <v>28</v>
      </c>
      <c r="D2330" s="138" t="s">
        <v>147</v>
      </c>
      <c r="E2330" s="138" t="s">
        <v>587</v>
      </c>
      <c r="F2330" s="138" t="s">
        <v>237</v>
      </c>
      <c r="G2330" s="138" t="s">
        <v>781</v>
      </c>
      <c r="H2330" s="138" t="s">
        <v>5862</v>
      </c>
      <c r="I2330" s="142" t="s">
        <v>645</v>
      </c>
      <c r="J2330" s="137" t="s">
        <v>591</v>
      </c>
      <c r="K2330" s="138" t="s">
        <v>4087</v>
      </c>
      <c r="L2330" s="138" t="s">
        <v>592</v>
      </c>
      <c r="M2330" s="140" t="s">
        <v>4021</v>
      </c>
      <c r="N2330" s="138" t="s">
        <v>4022</v>
      </c>
      <c r="O2330" s="138" t="s">
        <v>513</v>
      </c>
      <c r="P2330" s="138" t="s">
        <v>3868</v>
      </c>
      <c r="Q2330" s="138" t="s">
        <v>3867</v>
      </c>
      <c r="R2330" s="138"/>
      <c r="S2330" s="138">
        <v>1</v>
      </c>
      <c r="T2330" s="138">
        <v>15</v>
      </c>
      <c r="U2330" s="138">
        <v>2670</v>
      </c>
      <c r="V2330" s="140">
        <v>2670</v>
      </c>
      <c r="W2330" s="138">
        <v>15</v>
      </c>
      <c r="X2330" s="138">
        <v>0</v>
      </c>
      <c r="Y2330" s="140"/>
      <c r="Z2330" s="138"/>
      <c r="AA2330" s="137">
        <v>10.5</v>
      </c>
      <c r="AB2330" s="137">
        <v>10.5</v>
      </c>
      <c r="AC2330" s="137"/>
      <c r="AD2330" s="137" t="s">
        <v>622</v>
      </c>
      <c r="AE2330" s="143">
        <v>46242.6840625</v>
      </c>
      <c r="AF2330" s="144"/>
      <c r="AG2330" s="144"/>
      <c r="AH2330" s="144" t="s">
        <v>651</v>
      </c>
      <c r="AI2330" s="144" t="s">
        <v>607</v>
      </c>
      <c r="AJ2330" s="144"/>
      <c r="AK2330" s="146">
        <v>46241.5026736111</v>
      </c>
    </row>
    <row r="2331" s="134" customFormat="1" ht="42.25" customHeight="1" spans="1:37">
      <c r="A2331" s="138" t="s">
        <v>29</v>
      </c>
      <c r="B2331" s="138" t="s">
        <v>478</v>
      </c>
      <c r="C2331" s="137" t="s">
        <v>28</v>
      </c>
      <c r="D2331" s="138" t="s">
        <v>147</v>
      </c>
      <c r="E2331" s="138" t="s">
        <v>587</v>
      </c>
      <c r="F2331" s="138" t="s">
        <v>237</v>
      </c>
      <c r="G2331" s="138" t="s">
        <v>781</v>
      </c>
      <c r="H2331" s="138" t="s">
        <v>5862</v>
      </c>
      <c r="I2331" s="142" t="s">
        <v>645</v>
      </c>
      <c r="J2331" s="137" t="s">
        <v>591</v>
      </c>
      <c r="K2331" s="138" t="s">
        <v>4087</v>
      </c>
      <c r="L2331" s="138" t="s">
        <v>592</v>
      </c>
      <c r="M2331" s="140" t="s">
        <v>4021</v>
      </c>
      <c r="N2331" s="138" t="s">
        <v>4022</v>
      </c>
      <c r="O2331" s="138" t="s">
        <v>513</v>
      </c>
      <c r="P2331" s="138" t="s">
        <v>3868</v>
      </c>
      <c r="Q2331" s="138" t="s">
        <v>3867</v>
      </c>
      <c r="R2331" s="138"/>
      <c r="S2331" s="138">
        <v>1</v>
      </c>
      <c r="T2331" s="138">
        <v>15</v>
      </c>
      <c r="U2331" s="138">
        <v>2670</v>
      </c>
      <c r="V2331" s="140">
        <v>2670</v>
      </c>
      <c r="W2331" s="138">
        <v>15</v>
      </c>
      <c r="X2331" s="138">
        <v>0</v>
      </c>
      <c r="Y2331" s="140"/>
      <c r="Z2331" s="138"/>
      <c r="AA2331" s="137">
        <v>10.5</v>
      </c>
      <c r="AB2331" s="137">
        <v>10.5</v>
      </c>
      <c r="AC2331" s="137"/>
      <c r="AD2331" s="137" t="s">
        <v>622</v>
      </c>
      <c r="AE2331" s="143">
        <v>46242.6840625</v>
      </c>
      <c r="AF2331" s="144"/>
      <c r="AG2331" s="144"/>
      <c r="AH2331" s="144" t="s">
        <v>651</v>
      </c>
      <c r="AI2331" s="144" t="s">
        <v>607</v>
      </c>
      <c r="AJ2331" s="144"/>
      <c r="AK2331" s="146">
        <v>46241.5026736111</v>
      </c>
    </row>
    <row r="2332" s="134" customFormat="1" ht="42.25" customHeight="1" spans="1:37">
      <c r="A2332" s="138" t="s">
        <v>29</v>
      </c>
      <c r="B2332" s="138" t="s">
        <v>478</v>
      </c>
      <c r="C2332" s="137" t="s">
        <v>28</v>
      </c>
      <c r="D2332" s="138" t="s">
        <v>147</v>
      </c>
      <c r="E2332" s="138" t="s">
        <v>587</v>
      </c>
      <c r="F2332" s="138" t="s">
        <v>237</v>
      </c>
      <c r="G2332" s="138" t="s">
        <v>781</v>
      </c>
      <c r="H2332" s="138" t="s">
        <v>5862</v>
      </c>
      <c r="I2332" s="142" t="s">
        <v>645</v>
      </c>
      <c r="J2332" s="137" t="s">
        <v>591</v>
      </c>
      <c r="K2332" s="138" t="s">
        <v>4087</v>
      </c>
      <c r="L2332" s="138" t="s">
        <v>592</v>
      </c>
      <c r="M2332" s="140" t="s">
        <v>4021</v>
      </c>
      <c r="N2332" s="138" t="s">
        <v>4022</v>
      </c>
      <c r="O2332" s="138" t="s">
        <v>513</v>
      </c>
      <c r="P2332" s="138" t="s">
        <v>3868</v>
      </c>
      <c r="Q2332" s="138" t="s">
        <v>3867</v>
      </c>
      <c r="R2332" s="138"/>
      <c r="S2332" s="138">
        <v>1</v>
      </c>
      <c r="T2332" s="138">
        <v>15</v>
      </c>
      <c r="U2332" s="138">
        <v>2670</v>
      </c>
      <c r="V2332" s="140">
        <v>2670</v>
      </c>
      <c r="W2332" s="138">
        <v>15</v>
      </c>
      <c r="X2332" s="138">
        <v>0</v>
      </c>
      <c r="Y2332" s="140"/>
      <c r="Z2332" s="138"/>
      <c r="AA2332" s="137">
        <v>10.5</v>
      </c>
      <c r="AB2332" s="137">
        <v>10.5</v>
      </c>
      <c r="AC2332" s="137"/>
      <c r="AD2332" s="137" t="s">
        <v>622</v>
      </c>
      <c r="AE2332" s="143">
        <v>46242.6840625</v>
      </c>
      <c r="AF2332" s="144"/>
      <c r="AG2332" s="144"/>
      <c r="AH2332" s="144" t="s">
        <v>651</v>
      </c>
      <c r="AI2332" s="144" t="s">
        <v>607</v>
      </c>
      <c r="AJ2332" s="144"/>
      <c r="AK2332" s="146">
        <v>46241.5026736111</v>
      </c>
    </row>
    <row r="2333" s="134" customFormat="1" ht="42.25" customHeight="1" spans="1:37">
      <c r="A2333" s="138" t="s">
        <v>29</v>
      </c>
      <c r="B2333" s="138" t="s">
        <v>478</v>
      </c>
      <c r="C2333" s="137" t="s">
        <v>28</v>
      </c>
      <c r="D2333" s="138" t="s">
        <v>147</v>
      </c>
      <c r="E2333" s="138" t="s">
        <v>587</v>
      </c>
      <c r="F2333" s="138" t="s">
        <v>237</v>
      </c>
      <c r="G2333" s="138" t="s">
        <v>781</v>
      </c>
      <c r="H2333" s="138" t="s">
        <v>5862</v>
      </c>
      <c r="I2333" s="142" t="s">
        <v>645</v>
      </c>
      <c r="J2333" s="137" t="s">
        <v>591</v>
      </c>
      <c r="K2333" s="138" t="s">
        <v>4087</v>
      </c>
      <c r="L2333" s="138" t="s">
        <v>592</v>
      </c>
      <c r="M2333" s="140" t="s">
        <v>4021</v>
      </c>
      <c r="N2333" s="138" t="s">
        <v>4022</v>
      </c>
      <c r="O2333" s="138" t="s">
        <v>513</v>
      </c>
      <c r="P2333" s="138" t="s">
        <v>3868</v>
      </c>
      <c r="Q2333" s="138" t="s">
        <v>3867</v>
      </c>
      <c r="R2333" s="138"/>
      <c r="S2333" s="138">
        <v>1</v>
      </c>
      <c r="T2333" s="138">
        <v>15</v>
      </c>
      <c r="U2333" s="138">
        <v>2670</v>
      </c>
      <c r="V2333" s="140">
        <v>2670</v>
      </c>
      <c r="W2333" s="138">
        <v>15</v>
      </c>
      <c r="X2333" s="138">
        <v>0</v>
      </c>
      <c r="Y2333" s="140"/>
      <c r="Z2333" s="138"/>
      <c r="AA2333" s="137">
        <v>10.5</v>
      </c>
      <c r="AB2333" s="137">
        <v>10.5</v>
      </c>
      <c r="AC2333" s="137"/>
      <c r="AD2333" s="137" t="s">
        <v>622</v>
      </c>
      <c r="AE2333" s="143">
        <v>46242.6840625</v>
      </c>
      <c r="AF2333" s="144"/>
      <c r="AG2333" s="144"/>
      <c r="AH2333" s="144" t="s">
        <v>651</v>
      </c>
      <c r="AI2333" s="144" t="s">
        <v>607</v>
      </c>
      <c r="AJ2333" s="144"/>
      <c r="AK2333" s="146">
        <v>46241.5026736111</v>
      </c>
    </row>
    <row r="2334" s="134" customFormat="1" ht="42.25" customHeight="1" spans="1:37">
      <c r="A2334" s="138" t="s">
        <v>29</v>
      </c>
      <c r="B2334" s="138" t="s">
        <v>478</v>
      </c>
      <c r="C2334" s="137" t="s">
        <v>28</v>
      </c>
      <c r="D2334" s="138" t="s">
        <v>147</v>
      </c>
      <c r="E2334" s="138" t="s">
        <v>587</v>
      </c>
      <c r="F2334" s="138" t="s">
        <v>237</v>
      </c>
      <c r="G2334" s="138" t="s">
        <v>781</v>
      </c>
      <c r="H2334" s="138" t="s">
        <v>5862</v>
      </c>
      <c r="I2334" s="142" t="s">
        <v>645</v>
      </c>
      <c r="J2334" s="137" t="s">
        <v>591</v>
      </c>
      <c r="K2334" s="138" t="s">
        <v>4087</v>
      </c>
      <c r="L2334" s="138" t="s">
        <v>592</v>
      </c>
      <c r="M2334" s="140" t="s">
        <v>4021</v>
      </c>
      <c r="N2334" s="138" t="s">
        <v>4022</v>
      </c>
      <c r="O2334" s="138" t="s">
        <v>513</v>
      </c>
      <c r="P2334" s="138" t="s">
        <v>3868</v>
      </c>
      <c r="Q2334" s="138" t="s">
        <v>3867</v>
      </c>
      <c r="R2334" s="138"/>
      <c r="S2334" s="138">
        <v>1</v>
      </c>
      <c r="T2334" s="138">
        <v>15</v>
      </c>
      <c r="U2334" s="138">
        <v>2670</v>
      </c>
      <c r="V2334" s="140">
        <v>2670</v>
      </c>
      <c r="W2334" s="138">
        <v>15</v>
      </c>
      <c r="X2334" s="138">
        <v>0</v>
      </c>
      <c r="Y2334" s="140"/>
      <c r="Z2334" s="138"/>
      <c r="AA2334" s="137">
        <v>10.5</v>
      </c>
      <c r="AB2334" s="137">
        <v>10.5</v>
      </c>
      <c r="AC2334" s="137"/>
      <c r="AD2334" s="137" t="s">
        <v>622</v>
      </c>
      <c r="AE2334" s="143">
        <v>46242.6840625</v>
      </c>
      <c r="AF2334" s="144"/>
      <c r="AG2334" s="144"/>
      <c r="AH2334" s="144" t="s">
        <v>651</v>
      </c>
      <c r="AI2334" s="144" t="s">
        <v>607</v>
      </c>
      <c r="AJ2334" s="144"/>
      <c r="AK2334" s="146">
        <v>46241.5026736111</v>
      </c>
    </row>
    <row r="2335" s="134" customFormat="1" ht="42.25" customHeight="1" spans="1:37">
      <c r="A2335" s="138" t="s">
        <v>29</v>
      </c>
      <c r="B2335" s="138" t="s">
        <v>478</v>
      </c>
      <c r="C2335" s="137" t="s">
        <v>28</v>
      </c>
      <c r="D2335" s="138" t="s">
        <v>147</v>
      </c>
      <c r="E2335" s="138" t="s">
        <v>587</v>
      </c>
      <c r="F2335" s="138" t="s">
        <v>237</v>
      </c>
      <c r="G2335" s="138" t="s">
        <v>781</v>
      </c>
      <c r="H2335" s="138" t="s">
        <v>5862</v>
      </c>
      <c r="I2335" s="142" t="s">
        <v>645</v>
      </c>
      <c r="J2335" s="137" t="s">
        <v>591</v>
      </c>
      <c r="K2335" s="138" t="s">
        <v>4087</v>
      </c>
      <c r="L2335" s="138" t="s">
        <v>592</v>
      </c>
      <c r="M2335" s="140" t="s">
        <v>4021</v>
      </c>
      <c r="N2335" s="138" t="s">
        <v>4022</v>
      </c>
      <c r="O2335" s="138" t="s">
        <v>513</v>
      </c>
      <c r="P2335" s="138" t="s">
        <v>3868</v>
      </c>
      <c r="Q2335" s="138" t="s">
        <v>3867</v>
      </c>
      <c r="R2335" s="138"/>
      <c r="S2335" s="138">
        <v>1</v>
      </c>
      <c r="T2335" s="138">
        <v>15</v>
      </c>
      <c r="U2335" s="138">
        <v>2670</v>
      </c>
      <c r="V2335" s="140">
        <v>2670</v>
      </c>
      <c r="W2335" s="138">
        <v>15</v>
      </c>
      <c r="X2335" s="138">
        <v>0</v>
      </c>
      <c r="Y2335" s="140"/>
      <c r="Z2335" s="138"/>
      <c r="AA2335" s="137">
        <v>10.5</v>
      </c>
      <c r="AB2335" s="137">
        <v>10.5</v>
      </c>
      <c r="AC2335" s="137"/>
      <c r="AD2335" s="137" t="s">
        <v>622</v>
      </c>
      <c r="AE2335" s="143">
        <v>46242.6840625</v>
      </c>
      <c r="AF2335" s="144"/>
      <c r="AG2335" s="144"/>
      <c r="AH2335" s="144" t="s">
        <v>651</v>
      </c>
      <c r="AI2335" s="144" t="s">
        <v>607</v>
      </c>
      <c r="AJ2335" s="144"/>
      <c r="AK2335" s="146">
        <v>46241.5026736111</v>
      </c>
    </row>
    <row r="2336" s="134" customFormat="1" ht="42.25" customHeight="1" spans="1:37">
      <c r="A2336" s="138" t="s">
        <v>29</v>
      </c>
      <c r="B2336" s="138" t="s">
        <v>478</v>
      </c>
      <c r="C2336" s="137" t="s">
        <v>28</v>
      </c>
      <c r="D2336" s="138" t="s">
        <v>147</v>
      </c>
      <c r="E2336" s="138" t="s">
        <v>587</v>
      </c>
      <c r="F2336" s="138" t="s">
        <v>237</v>
      </c>
      <c r="G2336" s="138" t="s">
        <v>781</v>
      </c>
      <c r="H2336" s="138" t="s">
        <v>5862</v>
      </c>
      <c r="I2336" s="142" t="s">
        <v>645</v>
      </c>
      <c r="J2336" s="137" t="s">
        <v>591</v>
      </c>
      <c r="K2336" s="138" t="s">
        <v>4087</v>
      </c>
      <c r="L2336" s="138" t="s">
        <v>592</v>
      </c>
      <c r="M2336" s="140" t="s">
        <v>4021</v>
      </c>
      <c r="N2336" s="138" t="s">
        <v>4022</v>
      </c>
      <c r="O2336" s="138" t="s">
        <v>513</v>
      </c>
      <c r="P2336" s="138" t="s">
        <v>3868</v>
      </c>
      <c r="Q2336" s="138" t="s">
        <v>3867</v>
      </c>
      <c r="R2336" s="138"/>
      <c r="S2336" s="138">
        <v>1</v>
      </c>
      <c r="T2336" s="138">
        <v>15</v>
      </c>
      <c r="U2336" s="138">
        <v>2670</v>
      </c>
      <c r="V2336" s="140">
        <v>2670</v>
      </c>
      <c r="W2336" s="138">
        <v>15</v>
      </c>
      <c r="X2336" s="138">
        <v>0</v>
      </c>
      <c r="Y2336" s="140"/>
      <c r="Z2336" s="138"/>
      <c r="AA2336" s="137">
        <v>10.5</v>
      </c>
      <c r="AB2336" s="137">
        <v>10.5</v>
      </c>
      <c r="AC2336" s="137"/>
      <c r="AD2336" s="137" t="s">
        <v>622</v>
      </c>
      <c r="AE2336" s="143">
        <v>46242.6840625</v>
      </c>
      <c r="AF2336" s="144"/>
      <c r="AG2336" s="144"/>
      <c r="AH2336" s="144" t="s">
        <v>651</v>
      </c>
      <c r="AI2336" s="144" t="s">
        <v>607</v>
      </c>
      <c r="AJ2336" s="144"/>
      <c r="AK2336" s="146">
        <v>46241.5026736111</v>
      </c>
    </row>
    <row r="2337" s="134" customFormat="1" ht="42.25" customHeight="1" spans="1:37">
      <c r="A2337" s="138" t="s">
        <v>29</v>
      </c>
      <c r="B2337" s="138" t="s">
        <v>478</v>
      </c>
      <c r="C2337" s="137" t="s">
        <v>28</v>
      </c>
      <c r="D2337" s="138" t="s">
        <v>147</v>
      </c>
      <c r="E2337" s="138" t="s">
        <v>587</v>
      </c>
      <c r="F2337" s="138" t="s">
        <v>237</v>
      </c>
      <c r="G2337" s="138" t="s">
        <v>781</v>
      </c>
      <c r="H2337" s="138" t="s">
        <v>5862</v>
      </c>
      <c r="I2337" s="142" t="s">
        <v>645</v>
      </c>
      <c r="J2337" s="137" t="s">
        <v>591</v>
      </c>
      <c r="K2337" s="138" t="s">
        <v>4087</v>
      </c>
      <c r="L2337" s="138" t="s">
        <v>592</v>
      </c>
      <c r="M2337" s="140" t="s">
        <v>4021</v>
      </c>
      <c r="N2337" s="138" t="s">
        <v>4022</v>
      </c>
      <c r="O2337" s="138" t="s">
        <v>513</v>
      </c>
      <c r="P2337" s="138" t="s">
        <v>3868</v>
      </c>
      <c r="Q2337" s="138" t="s">
        <v>3867</v>
      </c>
      <c r="R2337" s="138"/>
      <c r="S2337" s="138">
        <v>1</v>
      </c>
      <c r="T2337" s="138">
        <v>15</v>
      </c>
      <c r="U2337" s="138">
        <v>2670</v>
      </c>
      <c r="V2337" s="140">
        <v>2670</v>
      </c>
      <c r="W2337" s="138">
        <v>15</v>
      </c>
      <c r="X2337" s="138">
        <v>0</v>
      </c>
      <c r="Y2337" s="140"/>
      <c r="Z2337" s="138"/>
      <c r="AA2337" s="137">
        <v>10.5</v>
      </c>
      <c r="AB2337" s="137">
        <v>10.5</v>
      </c>
      <c r="AC2337" s="137"/>
      <c r="AD2337" s="137" t="s">
        <v>622</v>
      </c>
      <c r="AE2337" s="143">
        <v>46242.6840625</v>
      </c>
      <c r="AF2337" s="144"/>
      <c r="AG2337" s="144"/>
      <c r="AH2337" s="144" t="s">
        <v>651</v>
      </c>
      <c r="AI2337" s="144" t="s">
        <v>607</v>
      </c>
      <c r="AJ2337" s="144"/>
      <c r="AK2337" s="146">
        <v>46241.5026736111</v>
      </c>
    </row>
    <row r="2338" s="134" customFormat="1" ht="42.25" customHeight="1" spans="1:37">
      <c r="A2338" s="138" t="s">
        <v>29</v>
      </c>
      <c r="B2338" s="138" t="s">
        <v>478</v>
      </c>
      <c r="C2338" s="137" t="s">
        <v>28</v>
      </c>
      <c r="D2338" s="138" t="s">
        <v>147</v>
      </c>
      <c r="E2338" s="138" t="s">
        <v>587</v>
      </c>
      <c r="F2338" s="138" t="s">
        <v>237</v>
      </c>
      <c r="G2338" s="138" t="s">
        <v>781</v>
      </c>
      <c r="H2338" s="138" t="s">
        <v>5862</v>
      </c>
      <c r="I2338" s="142" t="s">
        <v>645</v>
      </c>
      <c r="J2338" s="137" t="s">
        <v>591</v>
      </c>
      <c r="K2338" s="138" t="s">
        <v>4087</v>
      </c>
      <c r="L2338" s="138" t="s">
        <v>592</v>
      </c>
      <c r="M2338" s="140" t="s">
        <v>4021</v>
      </c>
      <c r="N2338" s="138" t="s">
        <v>4022</v>
      </c>
      <c r="O2338" s="138" t="s">
        <v>513</v>
      </c>
      <c r="P2338" s="138" t="s">
        <v>3868</v>
      </c>
      <c r="Q2338" s="138" t="s">
        <v>3867</v>
      </c>
      <c r="R2338" s="138"/>
      <c r="S2338" s="138">
        <v>1</v>
      </c>
      <c r="T2338" s="138">
        <v>15</v>
      </c>
      <c r="U2338" s="138">
        <v>2670</v>
      </c>
      <c r="V2338" s="140">
        <v>2670</v>
      </c>
      <c r="W2338" s="138">
        <v>15</v>
      </c>
      <c r="X2338" s="138">
        <v>0</v>
      </c>
      <c r="Y2338" s="140"/>
      <c r="Z2338" s="138"/>
      <c r="AA2338" s="137">
        <v>10.5</v>
      </c>
      <c r="AB2338" s="137">
        <v>10.5</v>
      </c>
      <c r="AC2338" s="137"/>
      <c r="AD2338" s="137" t="s">
        <v>622</v>
      </c>
      <c r="AE2338" s="143">
        <v>46242.6840625</v>
      </c>
      <c r="AF2338" s="144"/>
      <c r="AG2338" s="144"/>
      <c r="AH2338" s="144" t="s">
        <v>651</v>
      </c>
      <c r="AI2338" s="144" t="s">
        <v>607</v>
      </c>
      <c r="AJ2338" s="144"/>
      <c r="AK2338" s="146">
        <v>46241.5026736111</v>
      </c>
    </row>
    <row r="2339" s="134" customFormat="1" ht="42.25" customHeight="1" spans="1:37">
      <c r="A2339" s="138" t="s">
        <v>29</v>
      </c>
      <c r="B2339" s="138" t="s">
        <v>478</v>
      </c>
      <c r="C2339" s="137" t="s">
        <v>28</v>
      </c>
      <c r="D2339" s="138" t="s">
        <v>147</v>
      </c>
      <c r="E2339" s="138" t="s">
        <v>587</v>
      </c>
      <c r="F2339" s="138" t="s">
        <v>237</v>
      </c>
      <c r="G2339" s="138" t="s">
        <v>781</v>
      </c>
      <c r="H2339" s="138" t="s">
        <v>5862</v>
      </c>
      <c r="I2339" s="142" t="s">
        <v>645</v>
      </c>
      <c r="J2339" s="137" t="s">
        <v>591</v>
      </c>
      <c r="K2339" s="138" t="s">
        <v>4087</v>
      </c>
      <c r="L2339" s="138" t="s">
        <v>592</v>
      </c>
      <c r="M2339" s="140" t="s">
        <v>4021</v>
      </c>
      <c r="N2339" s="138" t="s">
        <v>4022</v>
      </c>
      <c r="O2339" s="138" t="s">
        <v>513</v>
      </c>
      <c r="P2339" s="138" t="s">
        <v>3868</v>
      </c>
      <c r="Q2339" s="138" t="s">
        <v>3867</v>
      </c>
      <c r="R2339" s="138"/>
      <c r="S2339" s="138">
        <v>1</v>
      </c>
      <c r="T2339" s="138">
        <v>15</v>
      </c>
      <c r="U2339" s="138">
        <v>2670</v>
      </c>
      <c r="V2339" s="140">
        <v>2670</v>
      </c>
      <c r="W2339" s="138">
        <v>15</v>
      </c>
      <c r="X2339" s="138">
        <v>0</v>
      </c>
      <c r="Y2339" s="140"/>
      <c r="Z2339" s="138"/>
      <c r="AA2339" s="137">
        <v>10.5</v>
      </c>
      <c r="AB2339" s="137">
        <v>10.5</v>
      </c>
      <c r="AC2339" s="137"/>
      <c r="AD2339" s="137" t="s">
        <v>622</v>
      </c>
      <c r="AE2339" s="143">
        <v>46242.6840625</v>
      </c>
      <c r="AF2339" s="144"/>
      <c r="AG2339" s="144"/>
      <c r="AH2339" s="144" t="s">
        <v>651</v>
      </c>
      <c r="AI2339" s="144" t="s">
        <v>607</v>
      </c>
      <c r="AJ2339" s="144"/>
      <c r="AK2339" s="146">
        <v>46241.5026736111</v>
      </c>
    </row>
    <row r="2340" s="134" customFormat="1" ht="42.25" customHeight="1" spans="1:37">
      <c r="A2340" s="138" t="s">
        <v>29</v>
      </c>
      <c r="B2340" s="138" t="s">
        <v>478</v>
      </c>
      <c r="C2340" s="137" t="s">
        <v>28</v>
      </c>
      <c r="D2340" s="138" t="s">
        <v>147</v>
      </c>
      <c r="E2340" s="138" t="s">
        <v>587</v>
      </c>
      <c r="F2340" s="138" t="s">
        <v>237</v>
      </c>
      <c r="G2340" s="138" t="s">
        <v>781</v>
      </c>
      <c r="H2340" s="138" t="s">
        <v>5862</v>
      </c>
      <c r="I2340" s="142" t="s">
        <v>645</v>
      </c>
      <c r="J2340" s="137" t="s">
        <v>591</v>
      </c>
      <c r="K2340" s="138" t="s">
        <v>4087</v>
      </c>
      <c r="L2340" s="138" t="s">
        <v>592</v>
      </c>
      <c r="M2340" s="140" t="s">
        <v>4021</v>
      </c>
      <c r="N2340" s="138" t="s">
        <v>4022</v>
      </c>
      <c r="O2340" s="138" t="s">
        <v>513</v>
      </c>
      <c r="P2340" s="138" t="s">
        <v>3868</v>
      </c>
      <c r="Q2340" s="138" t="s">
        <v>3867</v>
      </c>
      <c r="R2340" s="138"/>
      <c r="S2340" s="138">
        <v>1</v>
      </c>
      <c r="T2340" s="138">
        <v>15</v>
      </c>
      <c r="U2340" s="138">
        <v>2670</v>
      </c>
      <c r="V2340" s="140">
        <v>2670</v>
      </c>
      <c r="W2340" s="138">
        <v>15</v>
      </c>
      <c r="X2340" s="138">
        <v>0</v>
      </c>
      <c r="Y2340" s="140"/>
      <c r="Z2340" s="138"/>
      <c r="AA2340" s="137">
        <v>10.5</v>
      </c>
      <c r="AB2340" s="137">
        <v>10.5</v>
      </c>
      <c r="AC2340" s="137"/>
      <c r="AD2340" s="137" t="s">
        <v>622</v>
      </c>
      <c r="AE2340" s="143">
        <v>46242.6840625</v>
      </c>
      <c r="AF2340" s="144"/>
      <c r="AG2340" s="144"/>
      <c r="AH2340" s="144" t="s">
        <v>651</v>
      </c>
      <c r="AI2340" s="144" t="s">
        <v>607</v>
      </c>
      <c r="AJ2340" s="144"/>
      <c r="AK2340" s="146">
        <v>46241.5026736111</v>
      </c>
    </row>
    <row r="2341" s="134" customFormat="1" ht="42.25" customHeight="1" spans="1:37">
      <c r="A2341" s="138" t="s">
        <v>29</v>
      </c>
      <c r="B2341" s="138" t="s">
        <v>478</v>
      </c>
      <c r="C2341" s="137" t="s">
        <v>28</v>
      </c>
      <c r="D2341" s="138" t="s">
        <v>147</v>
      </c>
      <c r="E2341" s="138" t="s">
        <v>587</v>
      </c>
      <c r="F2341" s="138" t="s">
        <v>237</v>
      </c>
      <c r="G2341" s="138" t="s">
        <v>781</v>
      </c>
      <c r="H2341" s="138" t="s">
        <v>5862</v>
      </c>
      <c r="I2341" s="142" t="s">
        <v>645</v>
      </c>
      <c r="J2341" s="137" t="s">
        <v>591</v>
      </c>
      <c r="K2341" s="138" t="s">
        <v>4087</v>
      </c>
      <c r="L2341" s="138" t="s">
        <v>592</v>
      </c>
      <c r="M2341" s="140" t="s">
        <v>4021</v>
      </c>
      <c r="N2341" s="138" t="s">
        <v>4022</v>
      </c>
      <c r="O2341" s="138" t="s">
        <v>513</v>
      </c>
      <c r="P2341" s="138" t="s">
        <v>3868</v>
      </c>
      <c r="Q2341" s="138" t="s">
        <v>3867</v>
      </c>
      <c r="R2341" s="138"/>
      <c r="S2341" s="138">
        <v>1</v>
      </c>
      <c r="T2341" s="138">
        <v>15</v>
      </c>
      <c r="U2341" s="138">
        <v>2670</v>
      </c>
      <c r="V2341" s="140">
        <v>2670</v>
      </c>
      <c r="W2341" s="138">
        <v>15</v>
      </c>
      <c r="X2341" s="138">
        <v>0</v>
      </c>
      <c r="Y2341" s="140"/>
      <c r="Z2341" s="138"/>
      <c r="AA2341" s="137">
        <v>10.5</v>
      </c>
      <c r="AB2341" s="137">
        <v>10.5</v>
      </c>
      <c r="AC2341" s="137"/>
      <c r="AD2341" s="137" t="s">
        <v>622</v>
      </c>
      <c r="AE2341" s="143">
        <v>46242.6840625</v>
      </c>
      <c r="AF2341" s="144"/>
      <c r="AG2341" s="144"/>
      <c r="AH2341" s="144" t="s">
        <v>651</v>
      </c>
      <c r="AI2341" s="144" t="s">
        <v>607</v>
      </c>
      <c r="AJ2341" s="144"/>
      <c r="AK2341" s="146">
        <v>46241.5026736111</v>
      </c>
    </row>
    <row r="2342" s="134" customFormat="1" ht="42.25" customHeight="1" spans="1:37">
      <c r="A2342" s="138" t="s">
        <v>29</v>
      </c>
      <c r="B2342" s="138" t="s">
        <v>478</v>
      </c>
      <c r="C2342" s="137" t="s">
        <v>28</v>
      </c>
      <c r="D2342" s="138" t="s">
        <v>147</v>
      </c>
      <c r="E2342" s="138" t="s">
        <v>587</v>
      </c>
      <c r="F2342" s="138" t="s">
        <v>237</v>
      </c>
      <c r="G2342" s="138" t="s">
        <v>781</v>
      </c>
      <c r="H2342" s="138" t="s">
        <v>5862</v>
      </c>
      <c r="I2342" s="142" t="s">
        <v>645</v>
      </c>
      <c r="J2342" s="137" t="s">
        <v>591</v>
      </c>
      <c r="K2342" s="138" t="s">
        <v>4087</v>
      </c>
      <c r="L2342" s="138" t="s">
        <v>592</v>
      </c>
      <c r="M2342" s="140" t="s">
        <v>4021</v>
      </c>
      <c r="N2342" s="138" t="s">
        <v>4022</v>
      </c>
      <c r="O2342" s="138" t="s">
        <v>513</v>
      </c>
      <c r="P2342" s="138" t="s">
        <v>3868</v>
      </c>
      <c r="Q2342" s="138" t="s">
        <v>3867</v>
      </c>
      <c r="R2342" s="138"/>
      <c r="S2342" s="138">
        <v>1</v>
      </c>
      <c r="T2342" s="138">
        <v>15</v>
      </c>
      <c r="U2342" s="138">
        <v>2670</v>
      </c>
      <c r="V2342" s="140">
        <v>2670</v>
      </c>
      <c r="W2342" s="138">
        <v>15</v>
      </c>
      <c r="X2342" s="138">
        <v>0</v>
      </c>
      <c r="Y2342" s="140"/>
      <c r="Z2342" s="138"/>
      <c r="AA2342" s="137">
        <v>10.5</v>
      </c>
      <c r="AB2342" s="137">
        <v>10.5</v>
      </c>
      <c r="AC2342" s="137"/>
      <c r="AD2342" s="137" t="s">
        <v>622</v>
      </c>
      <c r="AE2342" s="143">
        <v>46242.6840625</v>
      </c>
      <c r="AF2342" s="144"/>
      <c r="AG2342" s="144"/>
      <c r="AH2342" s="144" t="s">
        <v>651</v>
      </c>
      <c r="AI2342" s="144" t="s">
        <v>607</v>
      </c>
      <c r="AJ2342" s="144"/>
      <c r="AK2342" s="146">
        <v>46241.5026736111</v>
      </c>
    </row>
    <row r="2343" s="134" customFormat="1" ht="42.25" customHeight="1" spans="1:37">
      <c r="A2343" s="138" t="s">
        <v>29</v>
      </c>
      <c r="B2343" s="138" t="s">
        <v>478</v>
      </c>
      <c r="C2343" s="137" t="s">
        <v>28</v>
      </c>
      <c r="D2343" s="138" t="s">
        <v>147</v>
      </c>
      <c r="E2343" s="138" t="s">
        <v>587</v>
      </c>
      <c r="F2343" s="138" t="s">
        <v>237</v>
      </c>
      <c r="G2343" s="138" t="s">
        <v>781</v>
      </c>
      <c r="H2343" s="138" t="s">
        <v>5862</v>
      </c>
      <c r="I2343" s="142" t="s">
        <v>645</v>
      </c>
      <c r="J2343" s="137" t="s">
        <v>591</v>
      </c>
      <c r="K2343" s="138" t="s">
        <v>4087</v>
      </c>
      <c r="L2343" s="138" t="s">
        <v>592</v>
      </c>
      <c r="M2343" s="140" t="s">
        <v>4021</v>
      </c>
      <c r="N2343" s="138" t="s">
        <v>4022</v>
      </c>
      <c r="O2343" s="138" t="s">
        <v>513</v>
      </c>
      <c r="P2343" s="138" t="s">
        <v>3868</v>
      </c>
      <c r="Q2343" s="138" t="s">
        <v>3867</v>
      </c>
      <c r="R2343" s="138"/>
      <c r="S2343" s="138">
        <v>1</v>
      </c>
      <c r="T2343" s="138">
        <v>15</v>
      </c>
      <c r="U2343" s="138">
        <v>2670</v>
      </c>
      <c r="V2343" s="140">
        <v>2670</v>
      </c>
      <c r="W2343" s="138">
        <v>15</v>
      </c>
      <c r="X2343" s="138">
        <v>0</v>
      </c>
      <c r="Y2343" s="140"/>
      <c r="Z2343" s="138"/>
      <c r="AA2343" s="137">
        <v>10.5</v>
      </c>
      <c r="AB2343" s="137">
        <v>10.5</v>
      </c>
      <c r="AC2343" s="137"/>
      <c r="AD2343" s="137" t="s">
        <v>622</v>
      </c>
      <c r="AE2343" s="143">
        <v>46242.6840625</v>
      </c>
      <c r="AF2343" s="144"/>
      <c r="AG2343" s="144"/>
      <c r="AH2343" s="144" t="s">
        <v>651</v>
      </c>
      <c r="AI2343" s="144" t="s">
        <v>607</v>
      </c>
      <c r="AJ2343" s="144"/>
      <c r="AK2343" s="146">
        <v>46241.5026736111</v>
      </c>
    </row>
    <row r="2344" s="134" customFormat="1" ht="42.25" customHeight="1" spans="1:37">
      <c r="A2344" s="138" t="s">
        <v>29</v>
      </c>
      <c r="B2344" s="138" t="s">
        <v>478</v>
      </c>
      <c r="C2344" s="137" t="s">
        <v>28</v>
      </c>
      <c r="D2344" s="138" t="s">
        <v>147</v>
      </c>
      <c r="E2344" s="138" t="s">
        <v>587</v>
      </c>
      <c r="F2344" s="138" t="s">
        <v>237</v>
      </c>
      <c r="G2344" s="138" t="s">
        <v>781</v>
      </c>
      <c r="H2344" s="138" t="s">
        <v>5862</v>
      </c>
      <c r="I2344" s="142" t="s">
        <v>645</v>
      </c>
      <c r="J2344" s="137" t="s">
        <v>591</v>
      </c>
      <c r="K2344" s="138" t="s">
        <v>4087</v>
      </c>
      <c r="L2344" s="138" t="s">
        <v>592</v>
      </c>
      <c r="M2344" s="140" t="s">
        <v>4021</v>
      </c>
      <c r="N2344" s="138" t="s">
        <v>4022</v>
      </c>
      <c r="O2344" s="138" t="s">
        <v>513</v>
      </c>
      <c r="P2344" s="138" t="s">
        <v>3868</v>
      </c>
      <c r="Q2344" s="138" t="s">
        <v>3867</v>
      </c>
      <c r="R2344" s="138"/>
      <c r="S2344" s="138">
        <v>1</v>
      </c>
      <c r="T2344" s="138">
        <v>15</v>
      </c>
      <c r="U2344" s="138">
        <v>2670</v>
      </c>
      <c r="V2344" s="140">
        <v>2670</v>
      </c>
      <c r="W2344" s="138">
        <v>15</v>
      </c>
      <c r="X2344" s="138">
        <v>0</v>
      </c>
      <c r="Y2344" s="140"/>
      <c r="Z2344" s="138"/>
      <c r="AA2344" s="137">
        <v>10.5</v>
      </c>
      <c r="AB2344" s="137">
        <v>10.5</v>
      </c>
      <c r="AC2344" s="137"/>
      <c r="AD2344" s="137" t="s">
        <v>622</v>
      </c>
      <c r="AE2344" s="143">
        <v>46242.6840625</v>
      </c>
      <c r="AF2344" s="144"/>
      <c r="AG2344" s="144"/>
      <c r="AH2344" s="144" t="s">
        <v>651</v>
      </c>
      <c r="AI2344" s="144" t="s">
        <v>607</v>
      </c>
      <c r="AJ2344" s="144"/>
      <c r="AK2344" s="146">
        <v>46241.5026736111</v>
      </c>
    </row>
    <row r="2345" s="134" customFormat="1" ht="42.25" customHeight="1" spans="1:37">
      <c r="A2345" s="138" t="s">
        <v>29</v>
      </c>
      <c r="B2345" s="138" t="s">
        <v>478</v>
      </c>
      <c r="C2345" s="137" t="s">
        <v>28</v>
      </c>
      <c r="D2345" s="138" t="s">
        <v>147</v>
      </c>
      <c r="E2345" s="138" t="s">
        <v>587</v>
      </c>
      <c r="F2345" s="138" t="s">
        <v>237</v>
      </c>
      <c r="G2345" s="138" t="s">
        <v>781</v>
      </c>
      <c r="H2345" s="138" t="s">
        <v>5862</v>
      </c>
      <c r="I2345" s="142" t="s">
        <v>645</v>
      </c>
      <c r="J2345" s="137" t="s">
        <v>591</v>
      </c>
      <c r="K2345" s="138" t="s">
        <v>4087</v>
      </c>
      <c r="L2345" s="138" t="s">
        <v>592</v>
      </c>
      <c r="M2345" s="140" t="s">
        <v>4021</v>
      </c>
      <c r="N2345" s="138" t="s">
        <v>4022</v>
      </c>
      <c r="O2345" s="138" t="s">
        <v>513</v>
      </c>
      <c r="P2345" s="138" t="s">
        <v>3868</v>
      </c>
      <c r="Q2345" s="138" t="s">
        <v>3867</v>
      </c>
      <c r="R2345" s="138"/>
      <c r="S2345" s="138">
        <v>1</v>
      </c>
      <c r="T2345" s="138">
        <v>15</v>
      </c>
      <c r="U2345" s="138">
        <v>2670</v>
      </c>
      <c r="V2345" s="140">
        <v>2670</v>
      </c>
      <c r="W2345" s="138">
        <v>15</v>
      </c>
      <c r="X2345" s="138">
        <v>0</v>
      </c>
      <c r="Y2345" s="140"/>
      <c r="Z2345" s="138"/>
      <c r="AA2345" s="137">
        <v>10.5</v>
      </c>
      <c r="AB2345" s="137">
        <v>10.5</v>
      </c>
      <c r="AC2345" s="137"/>
      <c r="AD2345" s="137" t="s">
        <v>622</v>
      </c>
      <c r="AE2345" s="143">
        <v>46242.6840625</v>
      </c>
      <c r="AF2345" s="144"/>
      <c r="AG2345" s="144"/>
      <c r="AH2345" s="144" t="s">
        <v>651</v>
      </c>
      <c r="AI2345" s="144" t="s">
        <v>607</v>
      </c>
      <c r="AJ2345" s="144"/>
      <c r="AK2345" s="146">
        <v>46241.5026736111</v>
      </c>
    </row>
    <row r="2346" s="134" customFormat="1" ht="42.25" customHeight="1" spans="1:37">
      <c r="A2346" s="138" t="s">
        <v>29</v>
      </c>
      <c r="B2346" s="138" t="s">
        <v>478</v>
      </c>
      <c r="C2346" s="137" t="s">
        <v>28</v>
      </c>
      <c r="D2346" s="138" t="s">
        <v>147</v>
      </c>
      <c r="E2346" s="138" t="s">
        <v>587</v>
      </c>
      <c r="F2346" s="138" t="s">
        <v>237</v>
      </c>
      <c r="G2346" s="138" t="s">
        <v>781</v>
      </c>
      <c r="H2346" s="138" t="s">
        <v>5862</v>
      </c>
      <c r="I2346" s="142" t="s">
        <v>645</v>
      </c>
      <c r="J2346" s="137" t="s">
        <v>591</v>
      </c>
      <c r="K2346" s="138" t="s">
        <v>4087</v>
      </c>
      <c r="L2346" s="138" t="s">
        <v>592</v>
      </c>
      <c r="M2346" s="140" t="s">
        <v>4021</v>
      </c>
      <c r="N2346" s="138" t="s">
        <v>4022</v>
      </c>
      <c r="O2346" s="138" t="s">
        <v>513</v>
      </c>
      <c r="P2346" s="138" t="s">
        <v>3868</v>
      </c>
      <c r="Q2346" s="138" t="s">
        <v>3867</v>
      </c>
      <c r="R2346" s="138"/>
      <c r="S2346" s="138">
        <v>1</v>
      </c>
      <c r="T2346" s="138">
        <v>15</v>
      </c>
      <c r="U2346" s="138">
        <v>2670</v>
      </c>
      <c r="V2346" s="140">
        <v>2670</v>
      </c>
      <c r="W2346" s="138">
        <v>15</v>
      </c>
      <c r="X2346" s="138">
        <v>0</v>
      </c>
      <c r="Y2346" s="140"/>
      <c r="Z2346" s="138"/>
      <c r="AA2346" s="137">
        <v>10.5</v>
      </c>
      <c r="AB2346" s="137">
        <v>10.5</v>
      </c>
      <c r="AC2346" s="137"/>
      <c r="AD2346" s="137" t="s">
        <v>622</v>
      </c>
      <c r="AE2346" s="143">
        <v>46242.6840625</v>
      </c>
      <c r="AF2346" s="144"/>
      <c r="AG2346" s="144"/>
      <c r="AH2346" s="144" t="s">
        <v>651</v>
      </c>
      <c r="AI2346" s="144" t="s">
        <v>607</v>
      </c>
      <c r="AJ2346" s="144"/>
      <c r="AK2346" s="146">
        <v>46241.5026736111</v>
      </c>
    </row>
    <row r="2347" s="134" customFormat="1" ht="42.25" customHeight="1" spans="1:37">
      <c r="A2347" s="138" t="s">
        <v>29</v>
      </c>
      <c r="B2347" s="138" t="s">
        <v>478</v>
      </c>
      <c r="C2347" s="137" t="s">
        <v>28</v>
      </c>
      <c r="D2347" s="138" t="s">
        <v>147</v>
      </c>
      <c r="E2347" s="138" t="s">
        <v>587</v>
      </c>
      <c r="F2347" s="138" t="s">
        <v>237</v>
      </c>
      <c r="G2347" s="138" t="s">
        <v>781</v>
      </c>
      <c r="H2347" s="138" t="s">
        <v>5862</v>
      </c>
      <c r="I2347" s="142" t="s">
        <v>645</v>
      </c>
      <c r="J2347" s="137" t="s">
        <v>591</v>
      </c>
      <c r="K2347" s="138" t="s">
        <v>4087</v>
      </c>
      <c r="L2347" s="138" t="s">
        <v>592</v>
      </c>
      <c r="M2347" s="140" t="s">
        <v>4021</v>
      </c>
      <c r="N2347" s="138" t="s">
        <v>4022</v>
      </c>
      <c r="O2347" s="138" t="s">
        <v>513</v>
      </c>
      <c r="P2347" s="138" t="s">
        <v>3868</v>
      </c>
      <c r="Q2347" s="138" t="s">
        <v>3867</v>
      </c>
      <c r="R2347" s="138"/>
      <c r="S2347" s="138">
        <v>1</v>
      </c>
      <c r="T2347" s="138">
        <v>15</v>
      </c>
      <c r="U2347" s="138">
        <v>2670</v>
      </c>
      <c r="V2347" s="140">
        <v>2670</v>
      </c>
      <c r="W2347" s="138">
        <v>15</v>
      </c>
      <c r="X2347" s="138">
        <v>0</v>
      </c>
      <c r="Y2347" s="140"/>
      <c r="Z2347" s="138"/>
      <c r="AA2347" s="137">
        <v>10.5</v>
      </c>
      <c r="AB2347" s="137">
        <v>10.5</v>
      </c>
      <c r="AC2347" s="137"/>
      <c r="AD2347" s="137" t="s">
        <v>622</v>
      </c>
      <c r="AE2347" s="143">
        <v>46242.6840625</v>
      </c>
      <c r="AF2347" s="144"/>
      <c r="AG2347" s="144"/>
      <c r="AH2347" s="144" t="s">
        <v>651</v>
      </c>
      <c r="AI2347" s="144" t="s">
        <v>607</v>
      </c>
      <c r="AJ2347" s="144"/>
      <c r="AK2347" s="146">
        <v>46241.5026736111</v>
      </c>
    </row>
    <row r="2348" s="134" customFormat="1" ht="42.25" customHeight="1" spans="1:37">
      <c r="A2348" s="138" t="s">
        <v>29</v>
      </c>
      <c r="B2348" s="138" t="s">
        <v>478</v>
      </c>
      <c r="C2348" s="137" t="s">
        <v>28</v>
      </c>
      <c r="D2348" s="138" t="s">
        <v>147</v>
      </c>
      <c r="E2348" s="138" t="s">
        <v>587</v>
      </c>
      <c r="F2348" s="138" t="s">
        <v>237</v>
      </c>
      <c r="G2348" s="138" t="s">
        <v>781</v>
      </c>
      <c r="H2348" s="138" t="s">
        <v>5862</v>
      </c>
      <c r="I2348" s="142" t="s">
        <v>645</v>
      </c>
      <c r="J2348" s="137" t="s">
        <v>591</v>
      </c>
      <c r="K2348" s="138" t="s">
        <v>4087</v>
      </c>
      <c r="L2348" s="138" t="s">
        <v>592</v>
      </c>
      <c r="M2348" s="140" t="s">
        <v>4021</v>
      </c>
      <c r="N2348" s="138" t="s">
        <v>4022</v>
      </c>
      <c r="O2348" s="138" t="s">
        <v>513</v>
      </c>
      <c r="P2348" s="138" t="s">
        <v>3868</v>
      </c>
      <c r="Q2348" s="138" t="s">
        <v>3867</v>
      </c>
      <c r="R2348" s="138"/>
      <c r="S2348" s="138">
        <v>1</v>
      </c>
      <c r="T2348" s="138">
        <v>15</v>
      </c>
      <c r="U2348" s="138">
        <v>2670</v>
      </c>
      <c r="V2348" s="140">
        <v>2670</v>
      </c>
      <c r="W2348" s="138">
        <v>15</v>
      </c>
      <c r="X2348" s="138">
        <v>0</v>
      </c>
      <c r="Y2348" s="140"/>
      <c r="Z2348" s="138"/>
      <c r="AA2348" s="137">
        <v>10.5</v>
      </c>
      <c r="AB2348" s="137">
        <v>10.5</v>
      </c>
      <c r="AC2348" s="137"/>
      <c r="AD2348" s="137" t="s">
        <v>622</v>
      </c>
      <c r="AE2348" s="143">
        <v>46242.6840625</v>
      </c>
      <c r="AF2348" s="144"/>
      <c r="AG2348" s="144"/>
      <c r="AH2348" s="144" t="s">
        <v>651</v>
      </c>
      <c r="AI2348" s="144" t="s">
        <v>607</v>
      </c>
      <c r="AJ2348" s="144"/>
      <c r="AK2348" s="146">
        <v>46241.5026736111</v>
      </c>
    </row>
    <row r="2349" s="134" customFormat="1" ht="42.25" customHeight="1" spans="1:37">
      <c r="A2349" s="138" t="s">
        <v>29</v>
      </c>
      <c r="B2349" s="138" t="s">
        <v>478</v>
      </c>
      <c r="C2349" s="137" t="s">
        <v>28</v>
      </c>
      <c r="D2349" s="138" t="s">
        <v>147</v>
      </c>
      <c r="E2349" s="138" t="s">
        <v>587</v>
      </c>
      <c r="F2349" s="138" t="s">
        <v>237</v>
      </c>
      <c r="G2349" s="138" t="s">
        <v>781</v>
      </c>
      <c r="H2349" s="138" t="s">
        <v>5862</v>
      </c>
      <c r="I2349" s="142" t="s">
        <v>645</v>
      </c>
      <c r="J2349" s="137" t="s">
        <v>591</v>
      </c>
      <c r="K2349" s="138" t="s">
        <v>4087</v>
      </c>
      <c r="L2349" s="138" t="s">
        <v>592</v>
      </c>
      <c r="M2349" s="140" t="s">
        <v>4021</v>
      </c>
      <c r="N2349" s="138" t="s">
        <v>4022</v>
      </c>
      <c r="O2349" s="138" t="s">
        <v>513</v>
      </c>
      <c r="P2349" s="138" t="s">
        <v>3868</v>
      </c>
      <c r="Q2349" s="138" t="s">
        <v>3867</v>
      </c>
      <c r="R2349" s="138"/>
      <c r="S2349" s="138">
        <v>1</v>
      </c>
      <c r="T2349" s="138">
        <v>15</v>
      </c>
      <c r="U2349" s="138">
        <v>2670</v>
      </c>
      <c r="V2349" s="140">
        <v>2670</v>
      </c>
      <c r="W2349" s="138">
        <v>15</v>
      </c>
      <c r="X2349" s="138">
        <v>0</v>
      </c>
      <c r="Y2349" s="140"/>
      <c r="Z2349" s="138"/>
      <c r="AA2349" s="137">
        <v>10.5</v>
      </c>
      <c r="AB2349" s="137">
        <v>10.5</v>
      </c>
      <c r="AC2349" s="137"/>
      <c r="AD2349" s="137" t="s">
        <v>622</v>
      </c>
      <c r="AE2349" s="143">
        <v>46242.6840625</v>
      </c>
      <c r="AF2349" s="144"/>
      <c r="AG2349" s="144"/>
      <c r="AH2349" s="144" t="s">
        <v>651</v>
      </c>
      <c r="AI2349" s="144" t="s">
        <v>607</v>
      </c>
      <c r="AJ2349" s="144"/>
      <c r="AK2349" s="146">
        <v>46241.5026736111</v>
      </c>
    </row>
    <row r="2350" s="134" customFormat="1" ht="42.25" customHeight="1" spans="1:37">
      <c r="A2350" s="138" t="s">
        <v>29</v>
      </c>
      <c r="B2350" s="138" t="s">
        <v>478</v>
      </c>
      <c r="C2350" s="137" t="s">
        <v>28</v>
      </c>
      <c r="D2350" s="138" t="s">
        <v>147</v>
      </c>
      <c r="E2350" s="138" t="s">
        <v>587</v>
      </c>
      <c r="F2350" s="138" t="s">
        <v>237</v>
      </c>
      <c r="G2350" s="138" t="s">
        <v>781</v>
      </c>
      <c r="H2350" s="138" t="s">
        <v>5862</v>
      </c>
      <c r="I2350" s="142" t="s">
        <v>645</v>
      </c>
      <c r="J2350" s="137" t="s">
        <v>591</v>
      </c>
      <c r="K2350" s="138" t="s">
        <v>4087</v>
      </c>
      <c r="L2350" s="138" t="s">
        <v>592</v>
      </c>
      <c r="M2350" s="140" t="s">
        <v>4021</v>
      </c>
      <c r="N2350" s="138" t="s">
        <v>4022</v>
      </c>
      <c r="O2350" s="138" t="s">
        <v>513</v>
      </c>
      <c r="P2350" s="138" t="s">
        <v>3868</v>
      </c>
      <c r="Q2350" s="138" t="s">
        <v>3867</v>
      </c>
      <c r="R2350" s="138"/>
      <c r="S2350" s="138">
        <v>1</v>
      </c>
      <c r="T2350" s="138">
        <v>15</v>
      </c>
      <c r="U2350" s="138">
        <v>2670</v>
      </c>
      <c r="V2350" s="140">
        <v>2670</v>
      </c>
      <c r="W2350" s="138">
        <v>15</v>
      </c>
      <c r="X2350" s="138">
        <v>0</v>
      </c>
      <c r="Y2350" s="140"/>
      <c r="Z2350" s="138"/>
      <c r="AA2350" s="137">
        <v>10.5</v>
      </c>
      <c r="AB2350" s="137">
        <v>10.5</v>
      </c>
      <c r="AC2350" s="137"/>
      <c r="AD2350" s="137" t="s">
        <v>622</v>
      </c>
      <c r="AE2350" s="143">
        <v>46242.6840625</v>
      </c>
      <c r="AF2350" s="144"/>
      <c r="AG2350" s="144"/>
      <c r="AH2350" s="144" t="s">
        <v>651</v>
      </c>
      <c r="AI2350" s="144" t="s">
        <v>607</v>
      </c>
      <c r="AJ2350" s="144"/>
      <c r="AK2350" s="146">
        <v>46241.5026736111</v>
      </c>
    </row>
    <row r="2351" s="134" customFormat="1" ht="42.25" customHeight="1" spans="1:37">
      <c r="A2351" s="138" t="s">
        <v>29</v>
      </c>
      <c r="B2351" s="138" t="s">
        <v>478</v>
      </c>
      <c r="C2351" s="137" t="s">
        <v>28</v>
      </c>
      <c r="D2351" s="138" t="s">
        <v>147</v>
      </c>
      <c r="E2351" s="138" t="s">
        <v>587</v>
      </c>
      <c r="F2351" s="138" t="s">
        <v>237</v>
      </c>
      <c r="G2351" s="138" t="s">
        <v>781</v>
      </c>
      <c r="H2351" s="138" t="s">
        <v>5862</v>
      </c>
      <c r="I2351" s="142" t="s">
        <v>645</v>
      </c>
      <c r="J2351" s="137" t="s">
        <v>591</v>
      </c>
      <c r="K2351" s="138" t="s">
        <v>4087</v>
      </c>
      <c r="L2351" s="138" t="s">
        <v>592</v>
      </c>
      <c r="M2351" s="140" t="s">
        <v>4021</v>
      </c>
      <c r="N2351" s="138" t="s">
        <v>4022</v>
      </c>
      <c r="O2351" s="138" t="s">
        <v>513</v>
      </c>
      <c r="P2351" s="138" t="s">
        <v>3868</v>
      </c>
      <c r="Q2351" s="138" t="s">
        <v>3867</v>
      </c>
      <c r="R2351" s="138"/>
      <c r="S2351" s="138">
        <v>1</v>
      </c>
      <c r="T2351" s="138">
        <v>15</v>
      </c>
      <c r="U2351" s="138">
        <v>2670</v>
      </c>
      <c r="V2351" s="140">
        <v>2670</v>
      </c>
      <c r="W2351" s="138">
        <v>15</v>
      </c>
      <c r="X2351" s="138">
        <v>0</v>
      </c>
      <c r="Y2351" s="140"/>
      <c r="Z2351" s="138"/>
      <c r="AA2351" s="137">
        <v>10.5</v>
      </c>
      <c r="AB2351" s="137">
        <v>10.5</v>
      </c>
      <c r="AC2351" s="137"/>
      <c r="AD2351" s="137" t="s">
        <v>622</v>
      </c>
      <c r="AE2351" s="143">
        <v>46242.6840625</v>
      </c>
      <c r="AF2351" s="144"/>
      <c r="AG2351" s="144"/>
      <c r="AH2351" s="144" t="s">
        <v>651</v>
      </c>
      <c r="AI2351" s="144" t="s">
        <v>607</v>
      </c>
      <c r="AJ2351" s="144"/>
      <c r="AK2351" s="146">
        <v>46241.5026736111</v>
      </c>
    </row>
    <row r="2352" s="134" customFormat="1" ht="42.25" customHeight="1" spans="1:37">
      <c r="A2352" s="138" t="s">
        <v>29</v>
      </c>
      <c r="B2352" s="138" t="s">
        <v>478</v>
      </c>
      <c r="C2352" s="137" t="s">
        <v>28</v>
      </c>
      <c r="D2352" s="138" t="s">
        <v>147</v>
      </c>
      <c r="E2352" s="138" t="s">
        <v>587</v>
      </c>
      <c r="F2352" s="138" t="s">
        <v>237</v>
      </c>
      <c r="G2352" s="138" t="s">
        <v>781</v>
      </c>
      <c r="H2352" s="138" t="s">
        <v>5862</v>
      </c>
      <c r="I2352" s="142" t="s">
        <v>645</v>
      </c>
      <c r="J2352" s="137" t="s">
        <v>591</v>
      </c>
      <c r="K2352" s="138" t="s">
        <v>4087</v>
      </c>
      <c r="L2352" s="138" t="s">
        <v>592</v>
      </c>
      <c r="M2352" s="140" t="s">
        <v>4021</v>
      </c>
      <c r="N2352" s="138" t="s">
        <v>4022</v>
      </c>
      <c r="O2352" s="138" t="s">
        <v>513</v>
      </c>
      <c r="P2352" s="138" t="s">
        <v>3868</v>
      </c>
      <c r="Q2352" s="138" t="s">
        <v>3867</v>
      </c>
      <c r="R2352" s="138"/>
      <c r="S2352" s="138">
        <v>1</v>
      </c>
      <c r="T2352" s="138">
        <v>15</v>
      </c>
      <c r="U2352" s="138">
        <v>2670</v>
      </c>
      <c r="V2352" s="140">
        <v>2670</v>
      </c>
      <c r="W2352" s="138">
        <v>15</v>
      </c>
      <c r="X2352" s="138">
        <v>0</v>
      </c>
      <c r="Y2352" s="140"/>
      <c r="Z2352" s="138"/>
      <c r="AA2352" s="137">
        <v>10.5</v>
      </c>
      <c r="AB2352" s="137">
        <v>10.5</v>
      </c>
      <c r="AC2352" s="137"/>
      <c r="AD2352" s="137" t="s">
        <v>622</v>
      </c>
      <c r="AE2352" s="143">
        <v>46242.6840625</v>
      </c>
      <c r="AF2352" s="144"/>
      <c r="AG2352" s="144"/>
      <c r="AH2352" s="144" t="s">
        <v>651</v>
      </c>
      <c r="AI2352" s="144" t="s">
        <v>607</v>
      </c>
      <c r="AJ2352" s="144"/>
      <c r="AK2352" s="146">
        <v>46241.5026736111</v>
      </c>
    </row>
    <row r="2353" s="134" customFormat="1" ht="42.25" customHeight="1" spans="1:37">
      <c r="A2353" s="138" t="s">
        <v>29</v>
      </c>
      <c r="B2353" s="138" t="s">
        <v>478</v>
      </c>
      <c r="C2353" s="137" t="s">
        <v>28</v>
      </c>
      <c r="D2353" s="138" t="s">
        <v>147</v>
      </c>
      <c r="E2353" s="138" t="s">
        <v>587</v>
      </c>
      <c r="F2353" s="138" t="s">
        <v>237</v>
      </c>
      <c r="G2353" s="138" t="s">
        <v>781</v>
      </c>
      <c r="H2353" s="138" t="s">
        <v>5862</v>
      </c>
      <c r="I2353" s="142" t="s">
        <v>645</v>
      </c>
      <c r="J2353" s="137" t="s">
        <v>591</v>
      </c>
      <c r="K2353" s="138" t="s">
        <v>4087</v>
      </c>
      <c r="L2353" s="138" t="s">
        <v>592</v>
      </c>
      <c r="M2353" s="140" t="s">
        <v>4021</v>
      </c>
      <c r="N2353" s="138" t="s">
        <v>4022</v>
      </c>
      <c r="O2353" s="138" t="s">
        <v>513</v>
      </c>
      <c r="P2353" s="138" t="s">
        <v>3868</v>
      </c>
      <c r="Q2353" s="138" t="s">
        <v>3867</v>
      </c>
      <c r="R2353" s="138"/>
      <c r="S2353" s="138">
        <v>1</v>
      </c>
      <c r="T2353" s="138">
        <v>15</v>
      </c>
      <c r="U2353" s="138">
        <v>2670</v>
      </c>
      <c r="V2353" s="140">
        <v>2670</v>
      </c>
      <c r="W2353" s="138">
        <v>15</v>
      </c>
      <c r="X2353" s="138">
        <v>0</v>
      </c>
      <c r="Y2353" s="140"/>
      <c r="Z2353" s="138"/>
      <c r="AA2353" s="137">
        <v>10.5</v>
      </c>
      <c r="AB2353" s="137">
        <v>10.5</v>
      </c>
      <c r="AC2353" s="137"/>
      <c r="AD2353" s="137" t="s">
        <v>622</v>
      </c>
      <c r="AE2353" s="143">
        <v>46242.6840625</v>
      </c>
      <c r="AF2353" s="144"/>
      <c r="AG2353" s="144"/>
      <c r="AH2353" s="144" t="s">
        <v>651</v>
      </c>
      <c r="AI2353" s="144" t="s">
        <v>607</v>
      </c>
      <c r="AJ2353" s="144"/>
      <c r="AK2353" s="146">
        <v>46241.5026736111</v>
      </c>
    </row>
    <row r="2354" s="134" customFormat="1" ht="42.25" customHeight="1" spans="1:37">
      <c r="A2354" s="138" t="s">
        <v>29</v>
      </c>
      <c r="B2354" s="138" t="s">
        <v>478</v>
      </c>
      <c r="C2354" s="137" t="s">
        <v>28</v>
      </c>
      <c r="D2354" s="138" t="s">
        <v>147</v>
      </c>
      <c r="E2354" s="138" t="s">
        <v>587</v>
      </c>
      <c r="F2354" s="138" t="s">
        <v>237</v>
      </c>
      <c r="G2354" s="138" t="s">
        <v>781</v>
      </c>
      <c r="H2354" s="138" t="s">
        <v>5862</v>
      </c>
      <c r="I2354" s="142" t="s">
        <v>645</v>
      </c>
      <c r="J2354" s="137" t="s">
        <v>591</v>
      </c>
      <c r="K2354" s="138" t="s">
        <v>4087</v>
      </c>
      <c r="L2354" s="138" t="s">
        <v>592</v>
      </c>
      <c r="M2354" s="140" t="s">
        <v>4021</v>
      </c>
      <c r="N2354" s="138" t="s">
        <v>4022</v>
      </c>
      <c r="O2354" s="138" t="s">
        <v>513</v>
      </c>
      <c r="P2354" s="138" t="s">
        <v>3868</v>
      </c>
      <c r="Q2354" s="138" t="s">
        <v>3867</v>
      </c>
      <c r="R2354" s="138"/>
      <c r="S2354" s="138">
        <v>1</v>
      </c>
      <c r="T2354" s="138">
        <v>15</v>
      </c>
      <c r="U2354" s="138">
        <v>2670</v>
      </c>
      <c r="V2354" s="140">
        <v>2670</v>
      </c>
      <c r="W2354" s="138">
        <v>15</v>
      </c>
      <c r="X2354" s="138">
        <v>0</v>
      </c>
      <c r="Y2354" s="140"/>
      <c r="Z2354" s="138"/>
      <c r="AA2354" s="137">
        <v>10.5</v>
      </c>
      <c r="AB2354" s="137">
        <v>10.5</v>
      </c>
      <c r="AC2354" s="137"/>
      <c r="AD2354" s="137" t="s">
        <v>622</v>
      </c>
      <c r="AE2354" s="143">
        <v>46242.6840625</v>
      </c>
      <c r="AF2354" s="144"/>
      <c r="AG2354" s="144"/>
      <c r="AH2354" s="144" t="s">
        <v>651</v>
      </c>
      <c r="AI2354" s="144" t="s">
        <v>607</v>
      </c>
      <c r="AJ2354" s="144"/>
      <c r="AK2354" s="146">
        <v>46241.5026736111</v>
      </c>
    </row>
    <row r="2355" s="134" customFormat="1" ht="42.25" customHeight="1" spans="1:37">
      <c r="A2355" s="138" t="s">
        <v>29</v>
      </c>
      <c r="B2355" s="138" t="s">
        <v>478</v>
      </c>
      <c r="C2355" s="137" t="s">
        <v>28</v>
      </c>
      <c r="D2355" s="138" t="s">
        <v>147</v>
      </c>
      <c r="E2355" s="138" t="s">
        <v>587</v>
      </c>
      <c r="F2355" s="138" t="s">
        <v>237</v>
      </c>
      <c r="G2355" s="138" t="s">
        <v>781</v>
      </c>
      <c r="H2355" s="138" t="s">
        <v>5862</v>
      </c>
      <c r="I2355" s="142" t="s">
        <v>645</v>
      </c>
      <c r="J2355" s="137" t="s">
        <v>591</v>
      </c>
      <c r="K2355" s="138" t="s">
        <v>4087</v>
      </c>
      <c r="L2355" s="138" t="s">
        <v>592</v>
      </c>
      <c r="M2355" s="140" t="s">
        <v>4021</v>
      </c>
      <c r="N2355" s="138" t="s">
        <v>4022</v>
      </c>
      <c r="O2355" s="138" t="s">
        <v>513</v>
      </c>
      <c r="P2355" s="138" t="s">
        <v>3868</v>
      </c>
      <c r="Q2355" s="138" t="s">
        <v>3867</v>
      </c>
      <c r="R2355" s="138"/>
      <c r="S2355" s="138">
        <v>1</v>
      </c>
      <c r="T2355" s="138">
        <v>15</v>
      </c>
      <c r="U2355" s="138">
        <v>2670</v>
      </c>
      <c r="V2355" s="140">
        <v>2670</v>
      </c>
      <c r="W2355" s="138">
        <v>15</v>
      </c>
      <c r="X2355" s="138">
        <v>0</v>
      </c>
      <c r="Y2355" s="140"/>
      <c r="Z2355" s="138"/>
      <c r="AA2355" s="137">
        <v>10.5</v>
      </c>
      <c r="AB2355" s="137">
        <v>10.5</v>
      </c>
      <c r="AC2355" s="137"/>
      <c r="AD2355" s="137" t="s">
        <v>622</v>
      </c>
      <c r="AE2355" s="143">
        <v>46242.6840625</v>
      </c>
      <c r="AF2355" s="144"/>
      <c r="AG2355" s="144"/>
      <c r="AH2355" s="144" t="s">
        <v>651</v>
      </c>
      <c r="AI2355" s="144" t="s">
        <v>607</v>
      </c>
      <c r="AJ2355" s="144"/>
      <c r="AK2355" s="146">
        <v>46241.5026736111</v>
      </c>
    </row>
    <row r="2356" s="134" customFormat="1" ht="42.25" customHeight="1" spans="1:37">
      <c r="A2356" s="138" t="s">
        <v>29</v>
      </c>
      <c r="B2356" s="138" t="s">
        <v>478</v>
      </c>
      <c r="C2356" s="137" t="s">
        <v>28</v>
      </c>
      <c r="D2356" s="138" t="s">
        <v>147</v>
      </c>
      <c r="E2356" s="138" t="s">
        <v>587</v>
      </c>
      <c r="F2356" s="138" t="s">
        <v>237</v>
      </c>
      <c r="G2356" s="138" t="s">
        <v>781</v>
      </c>
      <c r="H2356" s="138" t="s">
        <v>5862</v>
      </c>
      <c r="I2356" s="142" t="s">
        <v>645</v>
      </c>
      <c r="J2356" s="137" t="s">
        <v>591</v>
      </c>
      <c r="K2356" s="138" t="s">
        <v>4087</v>
      </c>
      <c r="L2356" s="138" t="s">
        <v>592</v>
      </c>
      <c r="M2356" s="140" t="s">
        <v>4021</v>
      </c>
      <c r="N2356" s="138" t="s">
        <v>4022</v>
      </c>
      <c r="O2356" s="138" t="s">
        <v>513</v>
      </c>
      <c r="P2356" s="138" t="s">
        <v>3868</v>
      </c>
      <c r="Q2356" s="138" t="s">
        <v>3867</v>
      </c>
      <c r="R2356" s="138"/>
      <c r="S2356" s="138">
        <v>1</v>
      </c>
      <c r="T2356" s="138">
        <v>15</v>
      </c>
      <c r="U2356" s="138">
        <v>2670</v>
      </c>
      <c r="V2356" s="140">
        <v>2670</v>
      </c>
      <c r="W2356" s="138">
        <v>15</v>
      </c>
      <c r="X2356" s="138">
        <v>0</v>
      </c>
      <c r="Y2356" s="140"/>
      <c r="Z2356" s="138"/>
      <c r="AA2356" s="137">
        <v>10.5</v>
      </c>
      <c r="AB2356" s="137">
        <v>10.5</v>
      </c>
      <c r="AC2356" s="137"/>
      <c r="AD2356" s="137" t="s">
        <v>622</v>
      </c>
      <c r="AE2356" s="143">
        <v>46242.6840625</v>
      </c>
      <c r="AF2356" s="144"/>
      <c r="AG2356" s="144"/>
      <c r="AH2356" s="144" t="s">
        <v>651</v>
      </c>
      <c r="AI2356" s="144" t="s">
        <v>607</v>
      </c>
      <c r="AJ2356" s="144"/>
      <c r="AK2356" s="146">
        <v>46241.5026736111</v>
      </c>
    </row>
    <row r="2357" s="134" customFormat="1" ht="42.25" customHeight="1" spans="1:37">
      <c r="A2357" s="138" t="s">
        <v>29</v>
      </c>
      <c r="B2357" s="138" t="s">
        <v>478</v>
      </c>
      <c r="C2357" s="137" t="s">
        <v>28</v>
      </c>
      <c r="D2357" s="138" t="s">
        <v>147</v>
      </c>
      <c r="E2357" s="138" t="s">
        <v>587</v>
      </c>
      <c r="F2357" s="138" t="s">
        <v>237</v>
      </c>
      <c r="G2357" s="138" t="s">
        <v>781</v>
      </c>
      <c r="H2357" s="138" t="s">
        <v>5862</v>
      </c>
      <c r="I2357" s="142" t="s">
        <v>645</v>
      </c>
      <c r="J2357" s="137" t="s">
        <v>591</v>
      </c>
      <c r="K2357" s="138" t="s">
        <v>4087</v>
      </c>
      <c r="L2357" s="138" t="s">
        <v>592</v>
      </c>
      <c r="M2357" s="140" t="s">
        <v>4021</v>
      </c>
      <c r="N2357" s="138" t="s">
        <v>4022</v>
      </c>
      <c r="O2357" s="138" t="s">
        <v>513</v>
      </c>
      <c r="P2357" s="138" t="s">
        <v>3868</v>
      </c>
      <c r="Q2357" s="138" t="s">
        <v>3867</v>
      </c>
      <c r="R2357" s="138"/>
      <c r="S2357" s="138">
        <v>1</v>
      </c>
      <c r="T2357" s="138">
        <v>15</v>
      </c>
      <c r="U2357" s="138">
        <v>2670</v>
      </c>
      <c r="V2357" s="140">
        <v>2670</v>
      </c>
      <c r="W2357" s="138">
        <v>15</v>
      </c>
      <c r="X2357" s="138">
        <v>0</v>
      </c>
      <c r="Y2357" s="140"/>
      <c r="Z2357" s="138"/>
      <c r="AA2357" s="137">
        <v>10.5</v>
      </c>
      <c r="AB2357" s="137">
        <v>10.5</v>
      </c>
      <c r="AC2357" s="137"/>
      <c r="AD2357" s="137" t="s">
        <v>622</v>
      </c>
      <c r="AE2357" s="143">
        <v>46242.6840625</v>
      </c>
      <c r="AF2357" s="144"/>
      <c r="AG2357" s="144"/>
      <c r="AH2357" s="144" t="s">
        <v>651</v>
      </c>
      <c r="AI2357" s="144" t="s">
        <v>607</v>
      </c>
      <c r="AJ2357" s="144"/>
      <c r="AK2357" s="146">
        <v>46241.5026736111</v>
      </c>
    </row>
    <row r="2358" s="134" customFormat="1" ht="42.25" customHeight="1" spans="1:37">
      <c r="A2358" s="138" t="s">
        <v>29</v>
      </c>
      <c r="B2358" s="138" t="s">
        <v>478</v>
      </c>
      <c r="C2358" s="137" t="s">
        <v>28</v>
      </c>
      <c r="D2358" s="138" t="s">
        <v>147</v>
      </c>
      <c r="E2358" s="138" t="s">
        <v>587</v>
      </c>
      <c r="F2358" s="138" t="s">
        <v>237</v>
      </c>
      <c r="G2358" s="138" t="s">
        <v>781</v>
      </c>
      <c r="H2358" s="138" t="s">
        <v>5862</v>
      </c>
      <c r="I2358" s="142" t="s">
        <v>645</v>
      </c>
      <c r="J2358" s="137" t="s">
        <v>591</v>
      </c>
      <c r="K2358" s="138" t="s">
        <v>4087</v>
      </c>
      <c r="L2358" s="138" t="s">
        <v>592</v>
      </c>
      <c r="M2358" s="140" t="s">
        <v>4021</v>
      </c>
      <c r="N2358" s="138" t="s">
        <v>4022</v>
      </c>
      <c r="O2358" s="138" t="s">
        <v>513</v>
      </c>
      <c r="P2358" s="138" t="s">
        <v>3868</v>
      </c>
      <c r="Q2358" s="138" t="s">
        <v>3867</v>
      </c>
      <c r="R2358" s="138"/>
      <c r="S2358" s="138">
        <v>1</v>
      </c>
      <c r="T2358" s="138">
        <v>15</v>
      </c>
      <c r="U2358" s="138">
        <v>2670</v>
      </c>
      <c r="V2358" s="140">
        <v>2670</v>
      </c>
      <c r="W2358" s="138">
        <v>15</v>
      </c>
      <c r="X2358" s="138">
        <v>0</v>
      </c>
      <c r="Y2358" s="140"/>
      <c r="Z2358" s="138"/>
      <c r="AA2358" s="137">
        <v>10.5</v>
      </c>
      <c r="AB2358" s="137">
        <v>10.5</v>
      </c>
      <c r="AC2358" s="137"/>
      <c r="AD2358" s="137" t="s">
        <v>622</v>
      </c>
      <c r="AE2358" s="143">
        <v>46242.6840625</v>
      </c>
      <c r="AF2358" s="144"/>
      <c r="AG2358" s="144"/>
      <c r="AH2358" s="144" t="s">
        <v>651</v>
      </c>
      <c r="AI2358" s="144" t="s">
        <v>607</v>
      </c>
      <c r="AJ2358" s="144"/>
      <c r="AK2358" s="146">
        <v>46241.5026736111</v>
      </c>
    </row>
    <row r="2359" s="134" customFormat="1" ht="42.25" customHeight="1" spans="1:37">
      <c r="A2359" s="138" t="s">
        <v>29</v>
      </c>
      <c r="B2359" s="138" t="s">
        <v>478</v>
      </c>
      <c r="C2359" s="137" t="s">
        <v>28</v>
      </c>
      <c r="D2359" s="138" t="s">
        <v>147</v>
      </c>
      <c r="E2359" s="138" t="s">
        <v>587</v>
      </c>
      <c r="F2359" s="138" t="s">
        <v>237</v>
      </c>
      <c r="G2359" s="138" t="s">
        <v>781</v>
      </c>
      <c r="H2359" s="138" t="s">
        <v>5862</v>
      </c>
      <c r="I2359" s="142" t="s">
        <v>645</v>
      </c>
      <c r="J2359" s="137" t="s">
        <v>591</v>
      </c>
      <c r="K2359" s="138" t="s">
        <v>4087</v>
      </c>
      <c r="L2359" s="138" t="s">
        <v>592</v>
      </c>
      <c r="M2359" s="140" t="s">
        <v>4021</v>
      </c>
      <c r="N2359" s="138" t="s">
        <v>4022</v>
      </c>
      <c r="O2359" s="138" t="s">
        <v>513</v>
      </c>
      <c r="P2359" s="138" t="s">
        <v>3868</v>
      </c>
      <c r="Q2359" s="138" t="s">
        <v>3867</v>
      </c>
      <c r="R2359" s="138"/>
      <c r="S2359" s="138">
        <v>1</v>
      </c>
      <c r="T2359" s="138">
        <v>15</v>
      </c>
      <c r="U2359" s="138">
        <v>2670</v>
      </c>
      <c r="V2359" s="140">
        <v>2670</v>
      </c>
      <c r="W2359" s="138">
        <v>15</v>
      </c>
      <c r="X2359" s="138">
        <v>0</v>
      </c>
      <c r="Y2359" s="140"/>
      <c r="Z2359" s="138"/>
      <c r="AA2359" s="137">
        <v>10.5</v>
      </c>
      <c r="AB2359" s="137">
        <v>10.5</v>
      </c>
      <c r="AC2359" s="137"/>
      <c r="AD2359" s="137" t="s">
        <v>622</v>
      </c>
      <c r="AE2359" s="143">
        <v>46242.6840625</v>
      </c>
      <c r="AF2359" s="144"/>
      <c r="AG2359" s="144"/>
      <c r="AH2359" s="144" t="s">
        <v>651</v>
      </c>
      <c r="AI2359" s="144" t="s">
        <v>607</v>
      </c>
      <c r="AJ2359" s="144"/>
      <c r="AK2359" s="146">
        <v>46241.5026736111</v>
      </c>
    </row>
    <row r="2360" s="134" customFormat="1" ht="42.25" customHeight="1" spans="1:37">
      <c r="A2360" s="138" t="s">
        <v>29</v>
      </c>
      <c r="B2360" s="138" t="s">
        <v>478</v>
      </c>
      <c r="C2360" s="137" t="s">
        <v>28</v>
      </c>
      <c r="D2360" s="138" t="s">
        <v>147</v>
      </c>
      <c r="E2360" s="138" t="s">
        <v>587</v>
      </c>
      <c r="F2360" s="138" t="s">
        <v>237</v>
      </c>
      <c r="G2360" s="138" t="s">
        <v>781</v>
      </c>
      <c r="H2360" s="138" t="s">
        <v>5862</v>
      </c>
      <c r="I2360" s="142" t="s">
        <v>645</v>
      </c>
      <c r="J2360" s="137" t="s">
        <v>591</v>
      </c>
      <c r="K2360" s="138" t="s">
        <v>4087</v>
      </c>
      <c r="L2360" s="138" t="s">
        <v>592</v>
      </c>
      <c r="M2360" s="140" t="s">
        <v>4021</v>
      </c>
      <c r="N2360" s="138" t="s">
        <v>4022</v>
      </c>
      <c r="O2360" s="138" t="s">
        <v>513</v>
      </c>
      <c r="P2360" s="138" t="s">
        <v>3868</v>
      </c>
      <c r="Q2360" s="138" t="s">
        <v>3867</v>
      </c>
      <c r="R2360" s="138"/>
      <c r="S2360" s="138">
        <v>1</v>
      </c>
      <c r="T2360" s="138">
        <v>15</v>
      </c>
      <c r="U2360" s="138">
        <v>2670</v>
      </c>
      <c r="V2360" s="140">
        <v>2670</v>
      </c>
      <c r="W2360" s="138">
        <v>15</v>
      </c>
      <c r="X2360" s="138">
        <v>0</v>
      </c>
      <c r="Y2360" s="140"/>
      <c r="Z2360" s="138"/>
      <c r="AA2360" s="137">
        <v>10.5</v>
      </c>
      <c r="AB2360" s="137">
        <v>10.5</v>
      </c>
      <c r="AC2360" s="137"/>
      <c r="AD2360" s="137" t="s">
        <v>622</v>
      </c>
      <c r="AE2360" s="143">
        <v>46242.6840625</v>
      </c>
      <c r="AF2360" s="144"/>
      <c r="AG2360" s="144"/>
      <c r="AH2360" s="144" t="s">
        <v>651</v>
      </c>
      <c r="AI2360" s="144" t="s">
        <v>607</v>
      </c>
      <c r="AJ2360" s="144"/>
      <c r="AK2360" s="146">
        <v>46241.5026736111</v>
      </c>
    </row>
    <row r="2361" s="134" customFormat="1" ht="42.25" customHeight="1" spans="1:37">
      <c r="A2361" s="138" t="s">
        <v>29</v>
      </c>
      <c r="B2361" s="138" t="s">
        <v>478</v>
      </c>
      <c r="C2361" s="137" t="s">
        <v>28</v>
      </c>
      <c r="D2361" s="138" t="s">
        <v>147</v>
      </c>
      <c r="E2361" s="138" t="s">
        <v>587</v>
      </c>
      <c r="F2361" s="138" t="s">
        <v>237</v>
      </c>
      <c r="G2361" s="138" t="s">
        <v>781</v>
      </c>
      <c r="H2361" s="138" t="s">
        <v>5862</v>
      </c>
      <c r="I2361" s="142" t="s">
        <v>645</v>
      </c>
      <c r="J2361" s="137" t="s">
        <v>591</v>
      </c>
      <c r="K2361" s="138" t="s">
        <v>4087</v>
      </c>
      <c r="L2361" s="138" t="s">
        <v>592</v>
      </c>
      <c r="M2361" s="140" t="s">
        <v>4021</v>
      </c>
      <c r="N2361" s="138" t="s">
        <v>4022</v>
      </c>
      <c r="O2361" s="138" t="s">
        <v>513</v>
      </c>
      <c r="P2361" s="138" t="s">
        <v>3868</v>
      </c>
      <c r="Q2361" s="138" t="s">
        <v>3867</v>
      </c>
      <c r="R2361" s="138"/>
      <c r="S2361" s="138">
        <v>1</v>
      </c>
      <c r="T2361" s="138">
        <v>15</v>
      </c>
      <c r="U2361" s="138">
        <v>2670</v>
      </c>
      <c r="V2361" s="140">
        <v>2670</v>
      </c>
      <c r="W2361" s="138">
        <v>15</v>
      </c>
      <c r="X2361" s="138">
        <v>0</v>
      </c>
      <c r="Y2361" s="140"/>
      <c r="Z2361" s="138"/>
      <c r="AA2361" s="137">
        <v>10.5</v>
      </c>
      <c r="AB2361" s="137">
        <v>10.5</v>
      </c>
      <c r="AC2361" s="137"/>
      <c r="AD2361" s="137" t="s">
        <v>622</v>
      </c>
      <c r="AE2361" s="143">
        <v>46242.6840625</v>
      </c>
      <c r="AF2361" s="144"/>
      <c r="AG2361" s="144"/>
      <c r="AH2361" s="144" t="s">
        <v>651</v>
      </c>
      <c r="AI2361" s="144" t="s">
        <v>607</v>
      </c>
      <c r="AJ2361" s="144"/>
      <c r="AK2361" s="146">
        <v>46241.5026736111</v>
      </c>
    </row>
    <row r="2362" s="134" customFormat="1" ht="42.25" customHeight="1" spans="1:37">
      <c r="A2362" s="138" t="s">
        <v>29</v>
      </c>
      <c r="B2362" s="138" t="s">
        <v>478</v>
      </c>
      <c r="C2362" s="137" t="s">
        <v>28</v>
      </c>
      <c r="D2362" s="138" t="s">
        <v>147</v>
      </c>
      <c r="E2362" s="138" t="s">
        <v>587</v>
      </c>
      <c r="F2362" s="138" t="s">
        <v>237</v>
      </c>
      <c r="G2362" s="138" t="s">
        <v>781</v>
      </c>
      <c r="H2362" s="138" t="s">
        <v>5862</v>
      </c>
      <c r="I2362" s="142" t="s">
        <v>645</v>
      </c>
      <c r="J2362" s="137" t="s">
        <v>591</v>
      </c>
      <c r="K2362" s="138" t="s">
        <v>4087</v>
      </c>
      <c r="L2362" s="138" t="s">
        <v>592</v>
      </c>
      <c r="M2362" s="140" t="s">
        <v>4021</v>
      </c>
      <c r="N2362" s="138" t="s">
        <v>4022</v>
      </c>
      <c r="O2362" s="138" t="s">
        <v>513</v>
      </c>
      <c r="P2362" s="138" t="s">
        <v>3868</v>
      </c>
      <c r="Q2362" s="138" t="s">
        <v>3867</v>
      </c>
      <c r="R2362" s="138"/>
      <c r="S2362" s="138">
        <v>1</v>
      </c>
      <c r="T2362" s="138">
        <v>15</v>
      </c>
      <c r="U2362" s="138">
        <v>2670</v>
      </c>
      <c r="V2362" s="140">
        <v>2670</v>
      </c>
      <c r="W2362" s="138">
        <v>15</v>
      </c>
      <c r="X2362" s="138">
        <v>0</v>
      </c>
      <c r="Y2362" s="140"/>
      <c r="Z2362" s="138"/>
      <c r="AA2362" s="137">
        <v>10.5</v>
      </c>
      <c r="AB2362" s="137">
        <v>10.5</v>
      </c>
      <c r="AC2362" s="137"/>
      <c r="AD2362" s="137" t="s">
        <v>622</v>
      </c>
      <c r="AE2362" s="143">
        <v>46242.6840625</v>
      </c>
      <c r="AF2362" s="144"/>
      <c r="AG2362" s="144"/>
      <c r="AH2362" s="144" t="s">
        <v>651</v>
      </c>
      <c r="AI2362" s="144" t="s">
        <v>607</v>
      </c>
      <c r="AJ2362" s="144"/>
      <c r="AK2362" s="146">
        <v>46241.5026736111</v>
      </c>
    </row>
    <row r="2363" s="134" customFormat="1" ht="42.25" customHeight="1" spans="1:37">
      <c r="A2363" s="138" t="s">
        <v>29</v>
      </c>
      <c r="B2363" s="138" t="s">
        <v>478</v>
      </c>
      <c r="C2363" s="137" t="s">
        <v>28</v>
      </c>
      <c r="D2363" s="138" t="s">
        <v>147</v>
      </c>
      <c r="E2363" s="138" t="s">
        <v>587</v>
      </c>
      <c r="F2363" s="138" t="s">
        <v>237</v>
      </c>
      <c r="G2363" s="138" t="s">
        <v>781</v>
      </c>
      <c r="H2363" s="138" t="s">
        <v>5862</v>
      </c>
      <c r="I2363" s="142" t="s">
        <v>645</v>
      </c>
      <c r="J2363" s="137" t="s">
        <v>591</v>
      </c>
      <c r="K2363" s="138" t="s">
        <v>4087</v>
      </c>
      <c r="L2363" s="138" t="s">
        <v>592</v>
      </c>
      <c r="M2363" s="140" t="s">
        <v>4021</v>
      </c>
      <c r="N2363" s="138" t="s">
        <v>4022</v>
      </c>
      <c r="O2363" s="138" t="s">
        <v>513</v>
      </c>
      <c r="P2363" s="138" t="s">
        <v>3868</v>
      </c>
      <c r="Q2363" s="138" t="s">
        <v>3867</v>
      </c>
      <c r="R2363" s="138"/>
      <c r="S2363" s="138">
        <v>1</v>
      </c>
      <c r="T2363" s="138">
        <v>15</v>
      </c>
      <c r="U2363" s="138">
        <v>2670</v>
      </c>
      <c r="V2363" s="140">
        <v>2670</v>
      </c>
      <c r="W2363" s="138">
        <v>15</v>
      </c>
      <c r="X2363" s="138">
        <v>0</v>
      </c>
      <c r="Y2363" s="140"/>
      <c r="Z2363" s="138"/>
      <c r="AA2363" s="137">
        <v>10.5</v>
      </c>
      <c r="AB2363" s="137">
        <v>10.5</v>
      </c>
      <c r="AC2363" s="137"/>
      <c r="AD2363" s="137" t="s">
        <v>622</v>
      </c>
      <c r="AE2363" s="143">
        <v>46242.6840625</v>
      </c>
      <c r="AF2363" s="144"/>
      <c r="AG2363" s="144"/>
      <c r="AH2363" s="144" t="s">
        <v>651</v>
      </c>
      <c r="AI2363" s="144" t="s">
        <v>607</v>
      </c>
      <c r="AJ2363" s="144"/>
      <c r="AK2363" s="146">
        <v>46241.5026736111</v>
      </c>
    </row>
    <row r="2364" s="134" customFormat="1" ht="42.25" customHeight="1" spans="1:37">
      <c r="A2364" s="138" t="s">
        <v>29</v>
      </c>
      <c r="B2364" s="138" t="s">
        <v>478</v>
      </c>
      <c r="C2364" s="137" t="s">
        <v>28</v>
      </c>
      <c r="D2364" s="138" t="s">
        <v>147</v>
      </c>
      <c r="E2364" s="138" t="s">
        <v>587</v>
      </c>
      <c r="F2364" s="138" t="s">
        <v>237</v>
      </c>
      <c r="G2364" s="138" t="s">
        <v>781</v>
      </c>
      <c r="H2364" s="138" t="s">
        <v>5862</v>
      </c>
      <c r="I2364" s="142" t="s">
        <v>645</v>
      </c>
      <c r="J2364" s="137" t="s">
        <v>591</v>
      </c>
      <c r="K2364" s="138" t="s">
        <v>4087</v>
      </c>
      <c r="L2364" s="138" t="s">
        <v>592</v>
      </c>
      <c r="M2364" s="140" t="s">
        <v>4021</v>
      </c>
      <c r="N2364" s="138" t="s">
        <v>4022</v>
      </c>
      <c r="O2364" s="138" t="s">
        <v>513</v>
      </c>
      <c r="P2364" s="138" t="s">
        <v>3868</v>
      </c>
      <c r="Q2364" s="138" t="s">
        <v>3867</v>
      </c>
      <c r="R2364" s="138"/>
      <c r="S2364" s="138">
        <v>1</v>
      </c>
      <c r="T2364" s="138">
        <v>15</v>
      </c>
      <c r="U2364" s="138">
        <v>2670</v>
      </c>
      <c r="V2364" s="140">
        <v>2670</v>
      </c>
      <c r="W2364" s="138">
        <v>15</v>
      </c>
      <c r="X2364" s="138">
        <v>0</v>
      </c>
      <c r="Y2364" s="140"/>
      <c r="Z2364" s="138"/>
      <c r="AA2364" s="137">
        <v>10.5</v>
      </c>
      <c r="AB2364" s="137">
        <v>10.5</v>
      </c>
      <c r="AC2364" s="137"/>
      <c r="AD2364" s="137" t="s">
        <v>622</v>
      </c>
      <c r="AE2364" s="143">
        <v>46242.6840625</v>
      </c>
      <c r="AF2364" s="144"/>
      <c r="AG2364" s="144"/>
      <c r="AH2364" s="144" t="s">
        <v>651</v>
      </c>
      <c r="AI2364" s="144" t="s">
        <v>607</v>
      </c>
      <c r="AJ2364" s="144"/>
      <c r="AK2364" s="146">
        <v>46241.5026736111</v>
      </c>
    </row>
    <row r="2365" s="134" customFormat="1" ht="42.25" customHeight="1" spans="1:37">
      <c r="A2365" s="138" t="s">
        <v>29</v>
      </c>
      <c r="B2365" s="138" t="s">
        <v>478</v>
      </c>
      <c r="C2365" s="137" t="s">
        <v>28</v>
      </c>
      <c r="D2365" s="138" t="s">
        <v>147</v>
      </c>
      <c r="E2365" s="138" t="s">
        <v>587</v>
      </c>
      <c r="F2365" s="138" t="s">
        <v>237</v>
      </c>
      <c r="G2365" s="138" t="s">
        <v>781</v>
      </c>
      <c r="H2365" s="138" t="s">
        <v>5862</v>
      </c>
      <c r="I2365" s="142" t="s">
        <v>645</v>
      </c>
      <c r="J2365" s="137" t="s">
        <v>591</v>
      </c>
      <c r="K2365" s="138" t="s">
        <v>4087</v>
      </c>
      <c r="L2365" s="138" t="s">
        <v>592</v>
      </c>
      <c r="M2365" s="140" t="s">
        <v>4021</v>
      </c>
      <c r="N2365" s="138" t="s">
        <v>4022</v>
      </c>
      <c r="O2365" s="138" t="s">
        <v>513</v>
      </c>
      <c r="P2365" s="138" t="s">
        <v>3868</v>
      </c>
      <c r="Q2365" s="138" t="s">
        <v>3867</v>
      </c>
      <c r="R2365" s="138"/>
      <c r="S2365" s="138">
        <v>1</v>
      </c>
      <c r="T2365" s="138">
        <v>15</v>
      </c>
      <c r="U2365" s="138">
        <v>2670</v>
      </c>
      <c r="V2365" s="140">
        <v>2670</v>
      </c>
      <c r="W2365" s="138">
        <v>15</v>
      </c>
      <c r="X2365" s="138">
        <v>0</v>
      </c>
      <c r="Y2365" s="140"/>
      <c r="Z2365" s="138"/>
      <c r="AA2365" s="137">
        <v>10.5</v>
      </c>
      <c r="AB2365" s="137">
        <v>10.5</v>
      </c>
      <c r="AC2365" s="137"/>
      <c r="AD2365" s="137" t="s">
        <v>622</v>
      </c>
      <c r="AE2365" s="143">
        <v>46242.6840625</v>
      </c>
      <c r="AF2365" s="144"/>
      <c r="AG2365" s="144"/>
      <c r="AH2365" s="144" t="s">
        <v>651</v>
      </c>
      <c r="AI2365" s="144" t="s">
        <v>607</v>
      </c>
      <c r="AJ2365" s="144"/>
      <c r="AK2365" s="146">
        <v>46241.5026736111</v>
      </c>
    </row>
    <row r="2366" s="134" customFormat="1" ht="42.25" customHeight="1" spans="1:37">
      <c r="A2366" s="138" t="s">
        <v>29</v>
      </c>
      <c r="B2366" s="138" t="s">
        <v>478</v>
      </c>
      <c r="C2366" s="137" t="s">
        <v>28</v>
      </c>
      <c r="D2366" s="138" t="s">
        <v>147</v>
      </c>
      <c r="E2366" s="138" t="s">
        <v>587</v>
      </c>
      <c r="F2366" s="138" t="s">
        <v>237</v>
      </c>
      <c r="G2366" s="138" t="s">
        <v>781</v>
      </c>
      <c r="H2366" s="138" t="s">
        <v>5862</v>
      </c>
      <c r="I2366" s="142" t="s">
        <v>645</v>
      </c>
      <c r="J2366" s="137" t="s">
        <v>591</v>
      </c>
      <c r="K2366" s="138" t="s">
        <v>4087</v>
      </c>
      <c r="L2366" s="138" t="s">
        <v>592</v>
      </c>
      <c r="M2366" s="140" t="s">
        <v>4021</v>
      </c>
      <c r="N2366" s="138" t="s">
        <v>4022</v>
      </c>
      <c r="O2366" s="138" t="s">
        <v>513</v>
      </c>
      <c r="P2366" s="138" t="s">
        <v>3868</v>
      </c>
      <c r="Q2366" s="138" t="s">
        <v>3867</v>
      </c>
      <c r="R2366" s="138"/>
      <c r="S2366" s="138">
        <v>1</v>
      </c>
      <c r="T2366" s="138">
        <v>15</v>
      </c>
      <c r="U2366" s="138">
        <v>2670</v>
      </c>
      <c r="V2366" s="140">
        <v>2670</v>
      </c>
      <c r="W2366" s="138">
        <v>15</v>
      </c>
      <c r="X2366" s="138">
        <v>0</v>
      </c>
      <c r="Y2366" s="140"/>
      <c r="Z2366" s="138"/>
      <c r="AA2366" s="137">
        <v>10.5</v>
      </c>
      <c r="AB2366" s="137">
        <v>10.5</v>
      </c>
      <c r="AC2366" s="137"/>
      <c r="AD2366" s="137" t="s">
        <v>622</v>
      </c>
      <c r="AE2366" s="143">
        <v>46242.6840625</v>
      </c>
      <c r="AF2366" s="144"/>
      <c r="AG2366" s="144"/>
      <c r="AH2366" s="144" t="s">
        <v>651</v>
      </c>
      <c r="AI2366" s="144" t="s">
        <v>607</v>
      </c>
      <c r="AJ2366" s="144"/>
      <c r="AK2366" s="146">
        <v>46241.5026736111</v>
      </c>
    </row>
    <row r="2367" s="134" customFormat="1" ht="42.25" customHeight="1" spans="1:37">
      <c r="A2367" s="138" t="s">
        <v>29</v>
      </c>
      <c r="B2367" s="138" t="s">
        <v>478</v>
      </c>
      <c r="C2367" s="137" t="s">
        <v>28</v>
      </c>
      <c r="D2367" s="138" t="s">
        <v>147</v>
      </c>
      <c r="E2367" s="138" t="s">
        <v>587</v>
      </c>
      <c r="F2367" s="138" t="s">
        <v>237</v>
      </c>
      <c r="G2367" s="138" t="s">
        <v>781</v>
      </c>
      <c r="H2367" s="138" t="s">
        <v>5862</v>
      </c>
      <c r="I2367" s="142" t="s">
        <v>645</v>
      </c>
      <c r="J2367" s="137" t="s">
        <v>591</v>
      </c>
      <c r="K2367" s="138" t="s">
        <v>4087</v>
      </c>
      <c r="L2367" s="138" t="s">
        <v>592</v>
      </c>
      <c r="M2367" s="140" t="s">
        <v>4021</v>
      </c>
      <c r="N2367" s="138" t="s">
        <v>4022</v>
      </c>
      <c r="O2367" s="138" t="s">
        <v>513</v>
      </c>
      <c r="P2367" s="138" t="s">
        <v>3868</v>
      </c>
      <c r="Q2367" s="138" t="s">
        <v>3867</v>
      </c>
      <c r="R2367" s="138"/>
      <c r="S2367" s="138">
        <v>1</v>
      </c>
      <c r="T2367" s="138">
        <v>15</v>
      </c>
      <c r="U2367" s="138">
        <v>2670</v>
      </c>
      <c r="V2367" s="140">
        <v>2670</v>
      </c>
      <c r="W2367" s="138">
        <v>15</v>
      </c>
      <c r="X2367" s="138">
        <v>0</v>
      </c>
      <c r="Y2367" s="140"/>
      <c r="Z2367" s="138"/>
      <c r="AA2367" s="137">
        <v>10.5</v>
      </c>
      <c r="AB2367" s="137">
        <v>10.5</v>
      </c>
      <c r="AC2367" s="137"/>
      <c r="AD2367" s="137" t="s">
        <v>622</v>
      </c>
      <c r="AE2367" s="143">
        <v>46242.6840625</v>
      </c>
      <c r="AF2367" s="144"/>
      <c r="AG2367" s="144"/>
      <c r="AH2367" s="144" t="s">
        <v>651</v>
      </c>
      <c r="AI2367" s="144" t="s">
        <v>607</v>
      </c>
      <c r="AJ2367" s="144"/>
      <c r="AK2367" s="146">
        <v>46241.5026736111</v>
      </c>
    </row>
    <row r="2368" s="134" customFormat="1" ht="42.25" customHeight="1" spans="1:37">
      <c r="A2368" s="138" t="s">
        <v>29</v>
      </c>
      <c r="B2368" s="138" t="s">
        <v>478</v>
      </c>
      <c r="C2368" s="137" t="s">
        <v>28</v>
      </c>
      <c r="D2368" s="138" t="s">
        <v>147</v>
      </c>
      <c r="E2368" s="138" t="s">
        <v>587</v>
      </c>
      <c r="F2368" s="138" t="s">
        <v>237</v>
      </c>
      <c r="G2368" s="138" t="s">
        <v>781</v>
      </c>
      <c r="H2368" s="138" t="s">
        <v>5862</v>
      </c>
      <c r="I2368" s="142" t="s">
        <v>645</v>
      </c>
      <c r="J2368" s="137" t="s">
        <v>591</v>
      </c>
      <c r="K2368" s="138" t="s">
        <v>4087</v>
      </c>
      <c r="L2368" s="138" t="s">
        <v>592</v>
      </c>
      <c r="M2368" s="140" t="s">
        <v>4021</v>
      </c>
      <c r="N2368" s="138" t="s">
        <v>4022</v>
      </c>
      <c r="O2368" s="138" t="s">
        <v>513</v>
      </c>
      <c r="P2368" s="138" t="s">
        <v>3868</v>
      </c>
      <c r="Q2368" s="138" t="s">
        <v>3867</v>
      </c>
      <c r="R2368" s="138"/>
      <c r="S2368" s="138">
        <v>1</v>
      </c>
      <c r="T2368" s="138">
        <v>15</v>
      </c>
      <c r="U2368" s="138">
        <v>2670</v>
      </c>
      <c r="V2368" s="140">
        <v>2670</v>
      </c>
      <c r="W2368" s="138">
        <v>15</v>
      </c>
      <c r="X2368" s="138">
        <v>0</v>
      </c>
      <c r="Y2368" s="140"/>
      <c r="Z2368" s="138"/>
      <c r="AA2368" s="137">
        <v>10.5</v>
      </c>
      <c r="AB2368" s="137">
        <v>10.5</v>
      </c>
      <c r="AC2368" s="137"/>
      <c r="AD2368" s="137" t="s">
        <v>622</v>
      </c>
      <c r="AE2368" s="143">
        <v>46242.6840625</v>
      </c>
      <c r="AF2368" s="144"/>
      <c r="AG2368" s="144"/>
      <c r="AH2368" s="144" t="s">
        <v>651</v>
      </c>
      <c r="AI2368" s="144" t="s">
        <v>607</v>
      </c>
      <c r="AJ2368" s="144"/>
      <c r="AK2368" s="146">
        <v>46241.5026736111</v>
      </c>
    </row>
    <row r="2369" s="134" customFormat="1" ht="42.25" customHeight="1" spans="1:37">
      <c r="A2369" s="138" t="s">
        <v>29</v>
      </c>
      <c r="B2369" s="138" t="s">
        <v>478</v>
      </c>
      <c r="C2369" s="137" t="s">
        <v>28</v>
      </c>
      <c r="D2369" s="138" t="s">
        <v>147</v>
      </c>
      <c r="E2369" s="138" t="s">
        <v>587</v>
      </c>
      <c r="F2369" s="138" t="s">
        <v>237</v>
      </c>
      <c r="G2369" s="138" t="s">
        <v>781</v>
      </c>
      <c r="H2369" s="138" t="s">
        <v>5862</v>
      </c>
      <c r="I2369" s="142" t="s">
        <v>645</v>
      </c>
      <c r="J2369" s="137" t="s">
        <v>591</v>
      </c>
      <c r="K2369" s="138" t="s">
        <v>4087</v>
      </c>
      <c r="L2369" s="138" t="s">
        <v>592</v>
      </c>
      <c r="M2369" s="140" t="s">
        <v>4021</v>
      </c>
      <c r="N2369" s="138" t="s">
        <v>4022</v>
      </c>
      <c r="O2369" s="138" t="s">
        <v>513</v>
      </c>
      <c r="P2369" s="138" t="s">
        <v>3868</v>
      </c>
      <c r="Q2369" s="138" t="s">
        <v>3867</v>
      </c>
      <c r="R2369" s="138"/>
      <c r="S2369" s="138">
        <v>1</v>
      </c>
      <c r="T2369" s="138">
        <v>15</v>
      </c>
      <c r="U2369" s="138">
        <v>2670</v>
      </c>
      <c r="V2369" s="140">
        <v>2670</v>
      </c>
      <c r="W2369" s="138">
        <v>15</v>
      </c>
      <c r="X2369" s="138">
        <v>0</v>
      </c>
      <c r="Y2369" s="140"/>
      <c r="Z2369" s="138"/>
      <c r="AA2369" s="137">
        <v>10.5</v>
      </c>
      <c r="AB2369" s="137">
        <v>10.5</v>
      </c>
      <c r="AC2369" s="137"/>
      <c r="AD2369" s="137" t="s">
        <v>622</v>
      </c>
      <c r="AE2369" s="143">
        <v>46242.6840625</v>
      </c>
      <c r="AF2369" s="144"/>
      <c r="AG2369" s="144"/>
      <c r="AH2369" s="144" t="s">
        <v>651</v>
      </c>
      <c r="AI2369" s="144" t="s">
        <v>607</v>
      </c>
      <c r="AJ2369" s="144"/>
      <c r="AK2369" s="146">
        <v>46241.5026736111</v>
      </c>
    </row>
    <row r="2370" s="134" customFormat="1" ht="42.25" customHeight="1" spans="1:37">
      <c r="A2370" s="138" t="s">
        <v>29</v>
      </c>
      <c r="B2370" s="138" t="s">
        <v>478</v>
      </c>
      <c r="C2370" s="137" t="s">
        <v>28</v>
      </c>
      <c r="D2370" s="138" t="s">
        <v>147</v>
      </c>
      <c r="E2370" s="138" t="s">
        <v>587</v>
      </c>
      <c r="F2370" s="138" t="s">
        <v>237</v>
      </c>
      <c r="G2370" s="138" t="s">
        <v>781</v>
      </c>
      <c r="H2370" s="138" t="s">
        <v>5862</v>
      </c>
      <c r="I2370" s="142" t="s">
        <v>645</v>
      </c>
      <c r="J2370" s="137" t="s">
        <v>591</v>
      </c>
      <c r="K2370" s="138" t="s">
        <v>4087</v>
      </c>
      <c r="L2370" s="138" t="s">
        <v>592</v>
      </c>
      <c r="M2370" s="140" t="s">
        <v>4021</v>
      </c>
      <c r="N2370" s="138" t="s">
        <v>4022</v>
      </c>
      <c r="O2370" s="138" t="s">
        <v>513</v>
      </c>
      <c r="P2370" s="138" t="s">
        <v>3868</v>
      </c>
      <c r="Q2370" s="138" t="s">
        <v>3867</v>
      </c>
      <c r="R2370" s="138"/>
      <c r="S2370" s="138">
        <v>1</v>
      </c>
      <c r="T2370" s="138">
        <v>15</v>
      </c>
      <c r="U2370" s="138">
        <v>2670</v>
      </c>
      <c r="V2370" s="140">
        <v>2670</v>
      </c>
      <c r="W2370" s="138">
        <v>15</v>
      </c>
      <c r="X2370" s="138">
        <v>0</v>
      </c>
      <c r="Y2370" s="140"/>
      <c r="Z2370" s="138"/>
      <c r="AA2370" s="137">
        <v>10.5</v>
      </c>
      <c r="AB2370" s="137">
        <v>10.5</v>
      </c>
      <c r="AC2370" s="137"/>
      <c r="AD2370" s="137" t="s">
        <v>622</v>
      </c>
      <c r="AE2370" s="143">
        <v>46242.6840625</v>
      </c>
      <c r="AF2370" s="144"/>
      <c r="AG2370" s="144"/>
      <c r="AH2370" s="144" t="s">
        <v>651</v>
      </c>
      <c r="AI2370" s="144" t="s">
        <v>607</v>
      </c>
      <c r="AJ2370" s="144"/>
      <c r="AK2370" s="146">
        <v>46241.5026736111</v>
      </c>
    </row>
    <row r="2371" s="134" customFormat="1" ht="42.25" customHeight="1" spans="1:37">
      <c r="A2371" s="138" t="s">
        <v>29</v>
      </c>
      <c r="B2371" s="138" t="s">
        <v>478</v>
      </c>
      <c r="C2371" s="137" t="s">
        <v>28</v>
      </c>
      <c r="D2371" s="138" t="s">
        <v>147</v>
      </c>
      <c r="E2371" s="138" t="s">
        <v>587</v>
      </c>
      <c r="F2371" s="138" t="s">
        <v>237</v>
      </c>
      <c r="G2371" s="138" t="s">
        <v>781</v>
      </c>
      <c r="H2371" s="138" t="s">
        <v>5862</v>
      </c>
      <c r="I2371" s="142" t="s">
        <v>645</v>
      </c>
      <c r="J2371" s="137" t="s">
        <v>591</v>
      </c>
      <c r="K2371" s="138" t="s">
        <v>4087</v>
      </c>
      <c r="L2371" s="138" t="s">
        <v>592</v>
      </c>
      <c r="M2371" s="140" t="s">
        <v>4021</v>
      </c>
      <c r="N2371" s="138" t="s">
        <v>4022</v>
      </c>
      <c r="O2371" s="138" t="s">
        <v>513</v>
      </c>
      <c r="P2371" s="138" t="s">
        <v>3868</v>
      </c>
      <c r="Q2371" s="138" t="s">
        <v>3867</v>
      </c>
      <c r="R2371" s="138"/>
      <c r="S2371" s="138">
        <v>1</v>
      </c>
      <c r="T2371" s="138">
        <v>15</v>
      </c>
      <c r="U2371" s="138">
        <v>2670</v>
      </c>
      <c r="V2371" s="140">
        <v>2670</v>
      </c>
      <c r="W2371" s="138">
        <v>15</v>
      </c>
      <c r="X2371" s="138">
        <v>0</v>
      </c>
      <c r="Y2371" s="140"/>
      <c r="Z2371" s="138"/>
      <c r="AA2371" s="137">
        <v>10.5</v>
      </c>
      <c r="AB2371" s="137">
        <v>10.5</v>
      </c>
      <c r="AC2371" s="137"/>
      <c r="AD2371" s="137" t="s">
        <v>622</v>
      </c>
      <c r="AE2371" s="143">
        <v>46242.6840625</v>
      </c>
      <c r="AF2371" s="144"/>
      <c r="AG2371" s="144"/>
      <c r="AH2371" s="144" t="s">
        <v>651</v>
      </c>
      <c r="AI2371" s="144" t="s">
        <v>607</v>
      </c>
      <c r="AJ2371" s="144"/>
      <c r="AK2371" s="146">
        <v>46241.5026736111</v>
      </c>
    </row>
    <row r="2372" s="134" customFormat="1" ht="42.25" customHeight="1" spans="1:37">
      <c r="A2372" s="138" t="s">
        <v>29</v>
      </c>
      <c r="B2372" s="138" t="s">
        <v>478</v>
      </c>
      <c r="C2372" s="137" t="s">
        <v>28</v>
      </c>
      <c r="D2372" s="138" t="s">
        <v>147</v>
      </c>
      <c r="E2372" s="138" t="s">
        <v>587</v>
      </c>
      <c r="F2372" s="138" t="s">
        <v>237</v>
      </c>
      <c r="G2372" s="138" t="s">
        <v>781</v>
      </c>
      <c r="H2372" s="138" t="s">
        <v>5862</v>
      </c>
      <c r="I2372" s="142" t="s">
        <v>645</v>
      </c>
      <c r="J2372" s="137" t="s">
        <v>591</v>
      </c>
      <c r="K2372" s="138" t="s">
        <v>4087</v>
      </c>
      <c r="L2372" s="138" t="s">
        <v>592</v>
      </c>
      <c r="M2372" s="140" t="s">
        <v>4021</v>
      </c>
      <c r="N2372" s="138" t="s">
        <v>4022</v>
      </c>
      <c r="O2372" s="138" t="s">
        <v>513</v>
      </c>
      <c r="P2372" s="138" t="s">
        <v>3868</v>
      </c>
      <c r="Q2372" s="138" t="s">
        <v>3867</v>
      </c>
      <c r="R2372" s="138"/>
      <c r="S2372" s="138">
        <v>1</v>
      </c>
      <c r="T2372" s="138">
        <v>15</v>
      </c>
      <c r="U2372" s="138">
        <v>2670</v>
      </c>
      <c r="V2372" s="140">
        <v>2670</v>
      </c>
      <c r="W2372" s="138">
        <v>15</v>
      </c>
      <c r="X2372" s="138">
        <v>0</v>
      </c>
      <c r="Y2372" s="140"/>
      <c r="Z2372" s="138"/>
      <c r="AA2372" s="137">
        <v>10.5</v>
      </c>
      <c r="AB2372" s="137">
        <v>10.5</v>
      </c>
      <c r="AC2372" s="137"/>
      <c r="AD2372" s="137" t="s">
        <v>622</v>
      </c>
      <c r="AE2372" s="143">
        <v>46242.6840625</v>
      </c>
      <c r="AF2372" s="144"/>
      <c r="AG2372" s="144"/>
      <c r="AH2372" s="144" t="s">
        <v>651</v>
      </c>
      <c r="AI2372" s="144" t="s">
        <v>607</v>
      </c>
      <c r="AJ2372" s="144"/>
      <c r="AK2372" s="146">
        <v>46241.5026736111</v>
      </c>
    </row>
    <row r="2373" s="134" customFormat="1" ht="42.25" customHeight="1" spans="1:37">
      <c r="A2373" s="138" t="s">
        <v>29</v>
      </c>
      <c r="B2373" s="138" t="s">
        <v>478</v>
      </c>
      <c r="C2373" s="137" t="s">
        <v>28</v>
      </c>
      <c r="D2373" s="138" t="s">
        <v>147</v>
      </c>
      <c r="E2373" s="138" t="s">
        <v>587</v>
      </c>
      <c r="F2373" s="138" t="s">
        <v>237</v>
      </c>
      <c r="G2373" s="138" t="s">
        <v>781</v>
      </c>
      <c r="H2373" s="138" t="s">
        <v>5862</v>
      </c>
      <c r="I2373" s="142" t="s">
        <v>645</v>
      </c>
      <c r="J2373" s="137" t="s">
        <v>591</v>
      </c>
      <c r="K2373" s="138" t="s">
        <v>4087</v>
      </c>
      <c r="L2373" s="138" t="s">
        <v>592</v>
      </c>
      <c r="M2373" s="140" t="s">
        <v>4021</v>
      </c>
      <c r="N2373" s="138" t="s">
        <v>4022</v>
      </c>
      <c r="O2373" s="138" t="s">
        <v>513</v>
      </c>
      <c r="P2373" s="138" t="s">
        <v>3868</v>
      </c>
      <c r="Q2373" s="138" t="s">
        <v>3867</v>
      </c>
      <c r="R2373" s="138"/>
      <c r="S2373" s="138">
        <v>1</v>
      </c>
      <c r="T2373" s="138">
        <v>15</v>
      </c>
      <c r="U2373" s="138">
        <v>2670</v>
      </c>
      <c r="V2373" s="140">
        <v>2670</v>
      </c>
      <c r="W2373" s="138">
        <v>15</v>
      </c>
      <c r="X2373" s="138">
        <v>0</v>
      </c>
      <c r="Y2373" s="140"/>
      <c r="Z2373" s="138"/>
      <c r="AA2373" s="137">
        <v>10.5</v>
      </c>
      <c r="AB2373" s="137">
        <v>10.5</v>
      </c>
      <c r="AC2373" s="137"/>
      <c r="AD2373" s="137" t="s">
        <v>622</v>
      </c>
      <c r="AE2373" s="143">
        <v>46242.6840625</v>
      </c>
      <c r="AF2373" s="144"/>
      <c r="AG2373" s="144"/>
      <c r="AH2373" s="144" t="s">
        <v>651</v>
      </c>
      <c r="AI2373" s="144" t="s">
        <v>607</v>
      </c>
      <c r="AJ2373" s="144"/>
      <c r="AK2373" s="146">
        <v>46241.5026736111</v>
      </c>
    </row>
    <row r="2374" s="134" customFormat="1" ht="42.25" customHeight="1" spans="1:37">
      <c r="A2374" s="138" t="s">
        <v>29</v>
      </c>
      <c r="B2374" s="138" t="s">
        <v>478</v>
      </c>
      <c r="C2374" s="137" t="s">
        <v>28</v>
      </c>
      <c r="D2374" s="138" t="s">
        <v>147</v>
      </c>
      <c r="E2374" s="138" t="s">
        <v>587</v>
      </c>
      <c r="F2374" s="138" t="s">
        <v>237</v>
      </c>
      <c r="G2374" s="138" t="s">
        <v>781</v>
      </c>
      <c r="H2374" s="138" t="s">
        <v>5862</v>
      </c>
      <c r="I2374" s="142" t="s">
        <v>645</v>
      </c>
      <c r="J2374" s="137" t="s">
        <v>591</v>
      </c>
      <c r="K2374" s="138" t="s">
        <v>4087</v>
      </c>
      <c r="L2374" s="138" t="s">
        <v>592</v>
      </c>
      <c r="M2374" s="140" t="s">
        <v>4021</v>
      </c>
      <c r="N2374" s="138" t="s">
        <v>4022</v>
      </c>
      <c r="O2374" s="138" t="s">
        <v>513</v>
      </c>
      <c r="P2374" s="138" t="s">
        <v>3868</v>
      </c>
      <c r="Q2374" s="138" t="s">
        <v>3867</v>
      </c>
      <c r="R2374" s="138"/>
      <c r="S2374" s="138">
        <v>1</v>
      </c>
      <c r="T2374" s="138">
        <v>15</v>
      </c>
      <c r="U2374" s="138">
        <v>2670</v>
      </c>
      <c r="V2374" s="140">
        <v>2670</v>
      </c>
      <c r="W2374" s="138">
        <v>15</v>
      </c>
      <c r="X2374" s="138">
        <v>0</v>
      </c>
      <c r="Y2374" s="140"/>
      <c r="Z2374" s="138"/>
      <c r="AA2374" s="137">
        <v>10.5</v>
      </c>
      <c r="AB2374" s="137">
        <v>10.5</v>
      </c>
      <c r="AC2374" s="137"/>
      <c r="AD2374" s="137" t="s">
        <v>622</v>
      </c>
      <c r="AE2374" s="143">
        <v>46242.6840625</v>
      </c>
      <c r="AF2374" s="144"/>
      <c r="AG2374" s="144"/>
      <c r="AH2374" s="144" t="s">
        <v>651</v>
      </c>
      <c r="AI2374" s="144" t="s">
        <v>607</v>
      </c>
      <c r="AJ2374" s="144"/>
      <c r="AK2374" s="146">
        <v>46241.5026736111</v>
      </c>
    </row>
    <row r="2375" s="134" customFormat="1" ht="42.25" customHeight="1" spans="1:37">
      <c r="A2375" s="138" t="s">
        <v>29</v>
      </c>
      <c r="B2375" s="138" t="s">
        <v>478</v>
      </c>
      <c r="C2375" s="137" t="s">
        <v>28</v>
      </c>
      <c r="D2375" s="138" t="s">
        <v>147</v>
      </c>
      <c r="E2375" s="138" t="s">
        <v>587</v>
      </c>
      <c r="F2375" s="138" t="s">
        <v>237</v>
      </c>
      <c r="G2375" s="138" t="s">
        <v>781</v>
      </c>
      <c r="H2375" s="138" t="s">
        <v>5862</v>
      </c>
      <c r="I2375" s="142" t="s">
        <v>645</v>
      </c>
      <c r="J2375" s="137" t="s">
        <v>591</v>
      </c>
      <c r="K2375" s="138" t="s">
        <v>4087</v>
      </c>
      <c r="L2375" s="138" t="s">
        <v>592</v>
      </c>
      <c r="M2375" s="140" t="s">
        <v>4021</v>
      </c>
      <c r="N2375" s="138" t="s">
        <v>4022</v>
      </c>
      <c r="O2375" s="138" t="s">
        <v>513</v>
      </c>
      <c r="P2375" s="138" t="s">
        <v>3868</v>
      </c>
      <c r="Q2375" s="138" t="s">
        <v>3867</v>
      </c>
      <c r="R2375" s="138"/>
      <c r="S2375" s="138">
        <v>1</v>
      </c>
      <c r="T2375" s="138">
        <v>15</v>
      </c>
      <c r="U2375" s="138">
        <v>2670</v>
      </c>
      <c r="V2375" s="140">
        <v>2670</v>
      </c>
      <c r="W2375" s="138">
        <v>15</v>
      </c>
      <c r="X2375" s="138">
        <v>0</v>
      </c>
      <c r="Y2375" s="140"/>
      <c r="Z2375" s="138"/>
      <c r="AA2375" s="137">
        <v>10.5</v>
      </c>
      <c r="AB2375" s="137">
        <v>10.5</v>
      </c>
      <c r="AC2375" s="137"/>
      <c r="AD2375" s="137" t="s">
        <v>622</v>
      </c>
      <c r="AE2375" s="143">
        <v>46242.6840625</v>
      </c>
      <c r="AF2375" s="144"/>
      <c r="AG2375" s="144"/>
      <c r="AH2375" s="144" t="s">
        <v>651</v>
      </c>
      <c r="AI2375" s="144" t="s">
        <v>607</v>
      </c>
      <c r="AJ2375" s="144"/>
      <c r="AK2375" s="146">
        <v>46241.5026736111</v>
      </c>
    </row>
    <row r="2376" s="134" customFormat="1" ht="42.25" customHeight="1" spans="1:37">
      <c r="A2376" s="138" t="s">
        <v>29</v>
      </c>
      <c r="B2376" s="138" t="s">
        <v>478</v>
      </c>
      <c r="C2376" s="137" t="s">
        <v>28</v>
      </c>
      <c r="D2376" s="138" t="s">
        <v>147</v>
      </c>
      <c r="E2376" s="138" t="s">
        <v>587</v>
      </c>
      <c r="F2376" s="138" t="s">
        <v>237</v>
      </c>
      <c r="G2376" s="138" t="s">
        <v>781</v>
      </c>
      <c r="H2376" s="138" t="s">
        <v>5862</v>
      </c>
      <c r="I2376" s="142" t="s">
        <v>645</v>
      </c>
      <c r="J2376" s="137" t="s">
        <v>591</v>
      </c>
      <c r="K2376" s="138" t="s">
        <v>4087</v>
      </c>
      <c r="L2376" s="138" t="s">
        <v>592</v>
      </c>
      <c r="M2376" s="140" t="s">
        <v>4021</v>
      </c>
      <c r="N2376" s="138" t="s">
        <v>4022</v>
      </c>
      <c r="O2376" s="138" t="s">
        <v>513</v>
      </c>
      <c r="P2376" s="138" t="s">
        <v>3868</v>
      </c>
      <c r="Q2376" s="138" t="s">
        <v>3867</v>
      </c>
      <c r="R2376" s="138"/>
      <c r="S2376" s="138">
        <v>1</v>
      </c>
      <c r="T2376" s="138">
        <v>15</v>
      </c>
      <c r="U2376" s="138">
        <v>2670</v>
      </c>
      <c r="V2376" s="140">
        <v>2670</v>
      </c>
      <c r="W2376" s="138">
        <v>15</v>
      </c>
      <c r="X2376" s="138">
        <v>0</v>
      </c>
      <c r="Y2376" s="140"/>
      <c r="Z2376" s="138"/>
      <c r="AA2376" s="137">
        <v>10.5</v>
      </c>
      <c r="AB2376" s="137">
        <v>10.5</v>
      </c>
      <c r="AC2376" s="137"/>
      <c r="AD2376" s="137" t="s">
        <v>622</v>
      </c>
      <c r="AE2376" s="143">
        <v>46242.6840625</v>
      </c>
      <c r="AF2376" s="144"/>
      <c r="AG2376" s="144"/>
      <c r="AH2376" s="144" t="s">
        <v>651</v>
      </c>
      <c r="AI2376" s="144" t="s">
        <v>607</v>
      </c>
      <c r="AJ2376" s="144"/>
      <c r="AK2376" s="146">
        <v>46241.5026736111</v>
      </c>
    </row>
    <row r="2377" s="134" customFormat="1" ht="42.25" customHeight="1" spans="1:37">
      <c r="A2377" s="138" t="s">
        <v>29</v>
      </c>
      <c r="B2377" s="138" t="s">
        <v>478</v>
      </c>
      <c r="C2377" s="137" t="s">
        <v>28</v>
      </c>
      <c r="D2377" s="138" t="s">
        <v>147</v>
      </c>
      <c r="E2377" s="138" t="s">
        <v>587</v>
      </c>
      <c r="F2377" s="138" t="s">
        <v>237</v>
      </c>
      <c r="G2377" s="138" t="s">
        <v>781</v>
      </c>
      <c r="H2377" s="138" t="s">
        <v>5862</v>
      </c>
      <c r="I2377" s="142" t="s">
        <v>645</v>
      </c>
      <c r="J2377" s="137" t="s">
        <v>591</v>
      </c>
      <c r="K2377" s="138" t="s">
        <v>4087</v>
      </c>
      <c r="L2377" s="138" t="s">
        <v>592</v>
      </c>
      <c r="M2377" s="140" t="s">
        <v>4021</v>
      </c>
      <c r="N2377" s="138" t="s">
        <v>4022</v>
      </c>
      <c r="O2377" s="138" t="s">
        <v>513</v>
      </c>
      <c r="P2377" s="138" t="s">
        <v>3868</v>
      </c>
      <c r="Q2377" s="138" t="s">
        <v>3867</v>
      </c>
      <c r="R2377" s="138"/>
      <c r="S2377" s="138">
        <v>1</v>
      </c>
      <c r="T2377" s="138">
        <v>15</v>
      </c>
      <c r="U2377" s="138">
        <v>2670</v>
      </c>
      <c r="V2377" s="140">
        <v>2670</v>
      </c>
      <c r="W2377" s="138">
        <v>15</v>
      </c>
      <c r="X2377" s="138">
        <v>0</v>
      </c>
      <c r="Y2377" s="140"/>
      <c r="Z2377" s="138"/>
      <c r="AA2377" s="137">
        <v>10.5</v>
      </c>
      <c r="AB2377" s="137">
        <v>10.5</v>
      </c>
      <c r="AC2377" s="137"/>
      <c r="AD2377" s="137" t="s">
        <v>622</v>
      </c>
      <c r="AE2377" s="143">
        <v>46242.6840625</v>
      </c>
      <c r="AF2377" s="144"/>
      <c r="AG2377" s="144"/>
      <c r="AH2377" s="144" t="s">
        <v>651</v>
      </c>
      <c r="AI2377" s="144" t="s">
        <v>607</v>
      </c>
      <c r="AJ2377" s="144"/>
      <c r="AK2377" s="146">
        <v>46241.5026736111</v>
      </c>
    </row>
    <row r="2378" s="134" customFormat="1" ht="42.25" customHeight="1" spans="1:37">
      <c r="A2378" s="138" t="s">
        <v>29</v>
      </c>
      <c r="B2378" s="138" t="s">
        <v>478</v>
      </c>
      <c r="C2378" s="137" t="s">
        <v>28</v>
      </c>
      <c r="D2378" s="138" t="s">
        <v>147</v>
      </c>
      <c r="E2378" s="138" t="s">
        <v>587</v>
      </c>
      <c r="F2378" s="138" t="s">
        <v>237</v>
      </c>
      <c r="G2378" s="138" t="s">
        <v>781</v>
      </c>
      <c r="H2378" s="138" t="s">
        <v>5862</v>
      </c>
      <c r="I2378" s="142" t="s">
        <v>645</v>
      </c>
      <c r="J2378" s="137" t="s">
        <v>591</v>
      </c>
      <c r="K2378" s="138" t="s">
        <v>4087</v>
      </c>
      <c r="L2378" s="138" t="s">
        <v>592</v>
      </c>
      <c r="M2378" s="140" t="s">
        <v>4021</v>
      </c>
      <c r="N2378" s="138" t="s">
        <v>4022</v>
      </c>
      <c r="O2378" s="138" t="s">
        <v>513</v>
      </c>
      <c r="P2378" s="138" t="s">
        <v>3868</v>
      </c>
      <c r="Q2378" s="138" t="s">
        <v>3867</v>
      </c>
      <c r="R2378" s="138"/>
      <c r="S2378" s="138">
        <v>1</v>
      </c>
      <c r="T2378" s="138">
        <v>15</v>
      </c>
      <c r="U2378" s="138">
        <v>2670</v>
      </c>
      <c r="V2378" s="140">
        <v>2670</v>
      </c>
      <c r="W2378" s="138">
        <v>15</v>
      </c>
      <c r="X2378" s="138">
        <v>0</v>
      </c>
      <c r="Y2378" s="140"/>
      <c r="Z2378" s="138"/>
      <c r="AA2378" s="137">
        <v>10.5</v>
      </c>
      <c r="AB2378" s="137">
        <v>10.5</v>
      </c>
      <c r="AC2378" s="137"/>
      <c r="AD2378" s="137" t="s">
        <v>622</v>
      </c>
      <c r="AE2378" s="143">
        <v>46242.6840625</v>
      </c>
      <c r="AF2378" s="144"/>
      <c r="AG2378" s="144"/>
      <c r="AH2378" s="144" t="s">
        <v>651</v>
      </c>
      <c r="AI2378" s="144" t="s">
        <v>607</v>
      </c>
      <c r="AJ2378" s="144"/>
      <c r="AK2378" s="146">
        <v>46241.5026736111</v>
      </c>
    </row>
    <row r="2379" s="134" customFormat="1" ht="42.25" customHeight="1" spans="1:37">
      <c r="A2379" s="138" t="s">
        <v>29</v>
      </c>
      <c r="B2379" s="138" t="s">
        <v>478</v>
      </c>
      <c r="C2379" s="137" t="s">
        <v>28</v>
      </c>
      <c r="D2379" s="138" t="s">
        <v>147</v>
      </c>
      <c r="E2379" s="138" t="s">
        <v>587</v>
      </c>
      <c r="F2379" s="138" t="s">
        <v>237</v>
      </c>
      <c r="G2379" s="138" t="s">
        <v>781</v>
      </c>
      <c r="H2379" s="138" t="s">
        <v>5862</v>
      </c>
      <c r="I2379" s="142" t="s">
        <v>645</v>
      </c>
      <c r="J2379" s="137" t="s">
        <v>591</v>
      </c>
      <c r="K2379" s="138" t="s">
        <v>4087</v>
      </c>
      <c r="L2379" s="138" t="s">
        <v>592</v>
      </c>
      <c r="M2379" s="140" t="s">
        <v>4021</v>
      </c>
      <c r="N2379" s="138" t="s">
        <v>4022</v>
      </c>
      <c r="O2379" s="138" t="s">
        <v>513</v>
      </c>
      <c r="P2379" s="138" t="s">
        <v>3868</v>
      </c>
      <c r="Q2379" s="138" t="s">
        <v>3867</v>
      </c>
      <c r="R2379" s="138"/>
      <c r="S2379" s="138">
        <v>1</v>
      </c>
      <c r="T2379" s="138">
        <v>15</v>
      </c>
      <c r="U2379" s="138">
        <v>2670</v>
      </c>
      <c r="V2379" s="140">
        <v>2670</v>
      </c>
      <c r="W2379" s="138">
        <v>15</v>
      </c>
      <c r="X2379" s="138">
        <v>0</v>
      </c>
      <c r="Y2379" s="140"/>
      <c r="Z2379" s="138"/>
      <c r="AA2379" s="137">
        <v>10.5</v>
      </c>
      <c r="AB2379" s="137">
        <v>10.5</v>
      </c>
      <c r="AC2379" s="137"/>
      <c r="AD2379" s="137" t="s">
        <v>622</v>
      </c>
      <c r="AE2379" s="143">
        <v>46242.6840625</v>
      </c>
      <c r="AF2379" s="144"/>
      <c r="AG2379" s="144"/>
      <c r="AH2379" s="144" t="s">
        <v>651</v>
      </c>
      <c r="AI2379" s="144" t="s">
        <v>607</v>
      </c>
      <c r="AJ2379" s="144"/>
      <c r="AK2379" s="146">
        <v>46241.5026736111</v>
      </c>
    </row>
    <row r="2380" s="134" customFormat="1" ht="42.25" customHeight="1" spans="1:37">
      <c r="A2380" s="138" t="s">
        <v>29</v>
      </c>
      <c r="B2380" s="138" t="s">
        <v>478</v>
      </c>
      <c r="C2380" s="137" t="s">
        <v>28</v>
      </c>
      <c r="D2380" s="138" t="s">
        <v>147</v>
      </c>
      <c r="E2380" s="138" t="s">
        <v>587</v>
      </c>
      <c r="F2380" s="138" t="s">
        <v>237</v>
      </c>
      <c r="G2380" s="138" t="s">
        <v>781</v>
      </c>
      <c r="H2380" s="138" t="s">
        <v>5862</v>
      </c>
      <c r="I2380" s="142" t="s">
        <v>645</v>
      </c>
      <c r="J2380" s="137" t="s">
        <v>591</v>
      </c>
      <c r="K2380" s="138" t="s">
        <v>4087</v>
      </c>
      <c r="L2380" s="138" t="s">
        <v>592</v>
      </c>
      <c r="M2380" s="140" t="s">
        <v>4021</v>
      </c>
      <c r="N2380" s="138" t="s">
        <v>4022</v>
      </c>
      <c r="O2380" s="138" t="s">
        <v>513</v>
      </c>
      <c r="P2380" s="138" t="s">
        <v>3868</v>
      </c>
      <c r="Q2380" s="138" t="s">
        <v>3867</v>
      </c>
      <c r="R2380" s="138"/>
      <c r="S2380" s="138">
        <v>1</v>
      </c>
      <c r="T2380" s="138">
        <v>15</v>
      </c>
      <c r="U2380" s="138">
        <v>2670</v>
      </c>
      <c r="V2380" s="140">
        <v>2670</v>
      </c>
      <c r="W2380" s="138">
        <v>15</v>
      </c>
      <c r="X2380" s="138">
        <v>0</v>
      </c>
      <c r="Y2380" s="140"/>
      <c r="Z2380" s="138"/>
      <c r="AA2380" s="137">
        <v>10.5</v>
      </c>
      <c r="AB2380" s="137">
        <v>10.5</v>
      </c>
      <c r="AC2380" s="137"/>
      <c r="AD2380" s="137" t="s">
        <v>622</v>
      </c>
      <c r="AE2380" s="143">
        <v>46242.6840625</v>
      </c>
      <c r="AF2380" s="144"/>
      <c r="AG2380" s="144"/>
      <c r="AH2380" s="144" t="s">
        <v>651</v>
      </c>
      <c r="AI2380" s="144" t="s">
        <v>607</v>
      </c>
      <c r="AJ2380" s="144"/>
      <c r="AK2380" s="146">
        <v>46241.5026736111</v>
      </c>
    </row>
    <row r="2381" s="134" customFormat="1" ht="42.25" customHeight="1" spans="1:37">
      <c r="A2381" s="138" t="s">
        <v>29</v>
      </c>
      <c r="B2381" s="138" t="s">
        <v>478</v>
      </c>
      <c r="C2381" s="137" t="s">
        <v>28</v>
      </c>
      <c r="D2381" s="138" t="s">
        <v>147</v>
      </c>
      <c r="E2381" s="138" t="s">
        <v>587</v>
      </c>
      <c r="F2381" s="138" t="s">
        <v>237</v>
      </c>
      <c r="G2381" s="138" t="s">
        <v>781</v>
      </c>
      <c r="H2381" s="138" t="s">
        <v>5862</v>
      </c>
      <c r="I2381" s="142" t="s">
        <v>645</v>
      </c>
      <c r="J2381" s="137" t="s">
        <v>591</v>
      </c>
      <c r="K2381" s="138" t="s">
        <v>4087</v>
      </c>
      <c r="L2381" s="138" t="s">
        <v>592</v>
      </c>
      <c r="M2381" s="140" t="s">
        <v>4021</v>
      </c>
      <c r="N2381" s="138" t="s">
        <v>4022</v>
      </c>
      <c r="O2381" s="138" t="s">
        <v>513</v>
      </c>
      <c r="P2381" s="138" t="s">
        <v>3868</v>
      </c>
      <c r="Q2381" s="138" t="s">
        <v>3867</v>
      </c>
      <c r="R2381" s="138"/>
      <c r="S2381" s="138">
        <v>1</v>
      </c>
      <c r="T2381" s="138">
        <v>15</v>
      </c>
      <c r="U2381" s="138">
        <v>2670</v>
      </c>
      <c r="V2381" s="140">
        <v>2670</v>
      </c>
      <c r="W2381" s="138">
        <v>15</v>
      </c>
      <c r="X2381" s="138">
        <v>0</v>
      </c>
      <c r="Y2381" s="140"/>
      <c r="Z2381" s="138"/>
      <c r="AA2381" s="137">
        <v>10.5</v>
      </c>
      <c r="AB2381" s="137">
        <v>10.5</v>
      </c>
      <c r="AC2381" s="137"/>
      <c r="AD2381" s="137" t="s">
        <v>622</v>
      </c>
      <c r="AE2381" s="143">
        <v>46242.6840625</v>
      </c>
      <c r="AF2381" s="144"/>
      <c r="AG2381" s="144"/>
      <c r="AH2381" s="144" t="s">
        <v>651</v>
      </c>
      <c r="AI2381" s="144" t="s">
        <v>607</v>
      </c>
      <c r="AJ2381" s="144"/>
      <c r="AK2381" s="146">
        <v>46241.5026736111</v>
      </c>
    </row>
    <row r="2382" s="134" customFormat="1" ht="42.25" customHeight="1" spans="1:37">
      <c r="A2382" s="138" t="s">
        <v>29</v>
      </c>
      <c r="B2382" s="138" t="s">
        <v>478</v>
      </c>
      <c r="C2382" s="137" t="s">
        <v>28</v>
      </c>
      <c r="D2382" s="138" t="s">
        <v>147</v>
      </c>
      <c r="E2382" s="138" t="s">
        <v>587</v>
      </c>
      <c r="F2382" s="138" t="s">
        <v>237</v>
      </c>
      <c r="G2382" s="138" t="s">
        <v>781</v>
      </c>
      <c r="H2382" s="138" t="s">
        <v>5862</v>
      </c>
      <c r="I2382" s="142" t="s">
        <v>645</v>
      </c>
      <c r="J2382" s="137" t="s">
        <v>591</v>
      </c>
      <c r="K2382" s="138" t="s">
        <v>4087</v>
      </c>
      <c r="L2382" s="138" t="s">
        <v>592</v>
      </c>
      <c r="M2382" s="140" t="s">
        <v>4021</v>
      </c>
      <c r="N2382" s="138" t="s">
        <v>4022</v>
      </c>
      <c r="O2382" s="138" t="s">
        <v>513</v>
      </c>
      <c r="P2382" s="138" t="s">
        <v>3868</v>
      </c>
      <c r="Q2382" s="138" t="s">
        <v>3867</v>
      </c>
      <c r="R2382" s="138"/>
      <c r="S2382" s="138">
        <v>1</v>
      </c>
      <c r="T2382" s="138">
        <v>15</v>
      </c>
      <c r="U2382" s="138">
        <v>2670</v>
      </c>
      <c r="V2382" s="140">
        <v>2670</v>
      </c>
      <c r="W2382" s="138">
        <v>15</v>
      </c>
      <c r="X2382" s="138">
        <v>0</v>
      </c>
      <c r="Y2382" s="140"/>
      <c r="Z2382" s="138"/>
      <c r="AA2382" s="137">
        <v>10.5</v>
      </c>
      <c r="AB2382" s="137">
        <v>10.5</v>
      </c>
      <c r="AC2382" s="137"/>
      <c r="AD2382" s="137" t="s">
        <v>622</v>
      </c>
      <c r="AE2382" s="143">
        <v>46242.6840625</v>
      </c>
      <c r="AF2382" s="144"/>
      <c r="AG2382" s="144"/>
      <c r="AH2382" s="144" t="s">
        <v>651</v>
      </c>
      <c r="AI2382" s="144" t="s">
        <v>607</v>
      </c>
      <c r="AJ2382" s="144"/>
      <c r="AK2382" s="146">
        <v>46241.5026736111</v>
      </c>
    </row>
    <row r="2383" s="134" customFormat="1" ht="42.25" customHeight="1" spans="1:37">
      <c r="A2383" s="138" t="s">
        <v>29</v>
      </c>
      <c r="B2383" s="138" t="s">
        <v>478</v>
      </c>
      <c r="C2383" s="137" t="s">
        <v>28</v>
      </c>
      <c r="D2383" s="138" t="s">
        <v>147</v>
      </c>
      <c r="E2383" s="138" t="s">
        <v>587</v>
      </c>
      <c r="F2383" s="138" t="s">
        <v>237</v>
      </c>
      <c r="G2383" s="138" t="s">
        <v>781</v>
      </c>
      <c r="H2383" s="138" t="s">
        <v>5862</v>
      </c>
      <c r="I2383" s="142" t="s">
        <v>645</v>
      </c>
      <c r="J2383" s="137" t="s">
        <v>591</v>
      </c>
      <c r="K2383" s="138" t="s">
        <v>4087</v>
      </c>
      <c r="L2383" s="138" t="s">
        <v>592</v>
      </c>
      <c r="M2383" s="140" t="s">
        <v>4021</v>
      </c>
      <c r="N2383" s="138" t="s">
        <v>4022</v>
      </c>
      <c r="O2383" s="138" t="s">
        <v>513</v>
      </c>
      <c r="P2383" s="138" t="s">
        <v>3868</v>
      </c>
      <c r="Q2383" s="138" t="s">
        <v>3867</v>
      </c>
      <c r="R2383" s="138"/>
      <c r="S2383" s="138">
        <v>1</v>
      </c>
      <c r="T2383" s="138">
        <v>15</v>
      </c>
      <c r="U2383" s="138">
        <v>2670</v>
      </c>
      <c r="V2383" s="140">
        <v>2670</v>
      </c>
      <c r="W2383" s="138">
        <v>15</v>
      </c>
      <c r="X2383" s="138">
        <v>0</v>
      </c>
      <c r="Y2383" s="140"/>
      <c r="Z2383" s="138"/>
      <c r="AA2383" s="137">
        <v>10.5</v>
      </c>
      <c r="AB2383" s="137">
        <v>10.5</v>
      </c>
      <c r="AC2383" s="137"/>
      <c r="AD2383" s="137" t="s">
        <v>622</v>
      </c>
      <c r="AE2383" s="143">
        <v>46242.6840625</v>
      </c>
      <c r="AF2383" s="144"/>
      <c r="AG2383" s="144"/>
      <c r="AH2383" s="144" t="s">
        <v>651</v>
      </c>
      <c r="AI2383" s="144" t="s">
        <v>607</v>
      </c>
      <c r="AJ2383" s="144"/>
      <c r="AK2383" s="146">
        <v>46241.5026736111</v>
      </c>
    </row>
    <row r="2384" s="134" customFormat="1" ht="42.25" customHeight="1" spans="1:37">
      <c r="A2384" s="138" t="s">
        <v>29</v>
      </c>
      <c r="B2384" s="138" t="s">
        <v>478</v>
      </c>
      <c r="C2384" s="137" t="s">
        <v>28</v>
      </c>
      <c r="D2384" s="138" t="s">
        <v>147</v>
      </c>
      <c r="E2384" s="138" t="s">
        <v>587</v>
      </c>
      <c r="F2384" s="138" t="s">
        <v>237</v>
      </c>
      <c r="G2384" s="138" t="s">
        <v>781</v>
      </c>
      <c r="H2384" s="138" t="s">
        <v>5862</v>
      </c>
      <c r="I2384" s="142" t="s">
        <v>645</v>
      </c>
      <c r="J2384" s="137" t="s">
        <v>591</v>
      </c>
      <c r="K2384" s="138" t="s">
        <v>4087</v>
      </c>
      <c r="L2384" s="138" t="s">
        <v>592</v>
      </c>
      <c r="M2384" s="140" t="s">
        <v>4021</v>
      </c>
      <c r="N2384" s="138" t="s">
        <v>4022</v>
      </c>
      <c r="O2384" s="138" t="s">
        <v>513</v>
      </c>
      <c r="P2384" s="138" t="s">
        <v>3868</v>
      </c>
      <c r="Q2384" s="138" t="s">
        <v>3867</v>
      </c>
      <c r="R2384" s="138"/>
      <c r="S2384" s="138">
        <v>1</v>
      </c>
      <c r="T2384" s="138">
        <v>15</v>
      </c>
      <c r="U2384" s="138">
        <v>2670</v>
      </c>
      <c r="V2384" s="140">
        <v>2670</v>
      </c>
      <c r="W2384" s="138">
        <v>15</v>
      </c>
      <c r="X2384" s="138">
        <v>0</v>
      </c>
      <c r="Y2384" s="140"/>
      <c r="Z2384" s="138"/>
      <c r="AA2384" s="137">
        <v>10.5</v>
      </c>
      <c r="AB2384" s="137">
        <v>10.5</v>
      </c>
      <c r="AC2384" s="137"/>
      <c r="AD2384" s="137" t="s">
        <v>622</v>
      </c>
      <c r="AE2384" s="143">
        <v>46242.6840625</v>
      </c>
      <c r="AF2384" s="144"/>
      <c r="AG2384" s="144"/>
      <c r="AH2384" s="144" t="s">
        <v>651</v>
      </c>
      <c r="AI2384" s="144" t="s">
        <v>607</v>
      </c>
      <c r="AJ2384" s="144"/>
      <c r="AK2384" s="146">
        <v>46241.5026736111</v>
      </c>
    </row>
    <row r="2385" s="134" customFormat="1" ht="42.25" customHeight="1" spans="1:37">
      <c r="A2385" s="138" t="s">
        <v>29</v>
      </c>
      <c r="B2385" s="138" t="s">
        <v>478</v>
      </c>
      <c r="C2385" s="137" t="s">
        <v>28</v>
      </c>
      <c r="D2385" s="138" t="s">
        <v>147</v>
      </c>
      <c r="E2385" s="138" t="s">
        <v>587</v>
      </c>
      <c r="F2385" s="138" t="s">
        <v>237</v>
      </c>
      <c r="G2385" s="138" t="s">
        <v>781</v>
      </c>
      <c r="H2385" s="138" t="s">
        <v>5862</v>
      </c>
      <c r="I2385" s="142" t="s">
        <v>645</v>
      </c>
      <c r="J2385" s="137" t="s">
        <v>591</v>
      </c>
      <c r="K2385" s="138" t="s">
        <v>4087</v>
      </c>
      <c r="L2385" s="138" t="s">
        <v>592</v>
      </c>
      <c r="M2385" s="140" t="s">
        <v>4021</v>
      </c>
      <c r="N2385" s="138" t="s">
        <v>4022</v>
      </c>
      <c r="O2385" s="138" t="s">
        <v>513</v>
      </c>
      <c r="P2385" s="138" t="s">
        <v>3868</v>
      </c>
      <c r="Q2385" s="138" t="s">
        <v>3867</v>
      </c>
      <c r="R2385" s="138"/>
      <c r="S2385" s="138">
        <v>1</v>
      </c>
      <c r="T2385" s="138">
        <v>15</v>
      </c>
      <c r="U2385" s="138">
        <v>2670</v>
      </c>
      <c r="V2385" s="140">
        <v>2670</v>
      </c>
      <c r="W2385" s="138">
        <v>15</v>
      </c>
      <c r="X2385" s="138">
        <v>0</v>
      </c>
      <c r="Y2385" s="140"/>
      <c r="Z2385" s="138"/>
      <c r="AA2385" s="137">
        <v>10.5</v>
      </c>
      <c r="AB2385" s="137">
        <v>10.5</v>
      </c>
      <c r="AC2385" s="137"/>
      <c r="AD2385" s="137" t="s">
        <v>622</v>
      </c>
      <c r="AE2385" s="143">
        <v>46242.6840625</v>
      </c>
      <c r="AF2385" s="144"/>
      <c r="AG2385" s="144"/>
      <c r="AH2385" s="144" t="s">
        <v>651</v>
      </c>
      <c r="AI2385" s="144" t="s">
        <v>607</v>
      </c>
      <c r="AJ2385" s="144"/>
      <c r="AK2385" s="146">
        <v>46241.5026736111</v>
      </c>
    </row>
    <row r="2386" s="134" customFormat="1" ht="42.25" customHeight="1" spans="1:37">
      <c r="A2386" s="138" t="s">
        <v>29</v>
      </c>
      <c r="B2386" s="138" t="s">
        <v>478</v>
      </c>
      <c r="C2386" s="137" t="s">
        <v>28</v>
      </c>
      <c r="D2386" s="138" t="s">
        <v>147</v>
      </c>
      <c r="E2386" s="138" t="s">
        <v>587</v>
      </c>
      <c r="F2386" s="138" t="s">
        <v>237</v>
      </c>
      <c r="G2386" s="138" t="s">
        <v>781</v>
      </c>
      <c r="H2386" s="138" t="s">
        <v>5862</v>
      </c>
      <c r="I2386" s="142" t="s">
        <v>645</v>
      </c>
      <c r="J2386" s="137" t="s">
        <v>591</v>
      </c>
      <c r="K2386" s="138" t="s">
        <v>4087</v>
      </c>
      <c r="L2386" s="138" t="s">
        <v>592</v>
      </c>
      <c r="M2386" s="140" t="s">
        <v>4021</v>
      </c>
      <c r="N2386" s="138" t="s">
        <v>4022</v>
      </c>
      <c r="O2386" s="138" t="s">
        <v>513</v>
      </c>
      <c r="P2386" s="138" t="s">
        <v>3868</v>
      </c>
      <c r="Q2386" s="138" t="s">
        <v>3867</v>
      </c>
      <c r="R2386" s="138"/>
      <c r="S2386" s="138">
        <v>1</v>
      </c>
      <c r="T2386" s="138">
        <v>15</v>
      </c>
      <c r="U2386" s="138">
        <v>2670</v>
      </c>
      <c r="V2386" s="140">
        <v>2670</v>
      </c>
      <c r="W2386" s="138">
        <v>15</v>
      </c>
      <c r="X2386" s="138">
        <v>0</v>
      </c>
      <c r="Y2386" s="140"/>
      <c r="Z2386" s="138"/>
      <c r="AA2386" s="137">
        <v>10.5</v>
      </c>
      <c r="AB2386" s="137">
        <v>10.5</v>
      </c>
      <c r="AC2386" s="137"/>
      <c r="AD2386" s="137" t="s">
        <v>622</v>
      </c>
      <c r="AE2386" s="143">
        <v>46242.6840625</v>
      </c>
      <c r="AF2386" s="144"/>
      <c r="AG2386" s="144"/>
      <c r="AH2386" s="144" t="s">
        <v>651</v>
      </c>
      <c r="AI2386" s="144" t="s">
        <v>607</v>
      </c>
      <c r="AJ2386" s="144"/>
      <c r="AK2386" s="146">
        <v>46241.5026736111</v>
      </c>
    </row>
    <row r="2387" s="134" customFormat="1" ht="42.25" customHeight="1" spans="1:37">
      <c r="A2387" s="138" t="s">
        <v>29</v>
      </c>
      <c r="B2387" s="138" t="s">
        <v>478</v>
      </c>
      <c r="C2387" s="137" t="s">
        <v>28</v>
      </c>
      <c r="D2387" s="138" t="s">
        <v>147</v>
      </c>
      <c r="E2387" s="138" t="s">
        <v>587</v>
      </c>
      <c r="F2387" s="138" t="s">
        <v>237</v>
      </c>
      <c r="G2387" s="138" t="s">
        <v>781</v>
      </c>
      <c r="H2387" s="138" t="s">
        <v>5862</v>
      </c>
      <c r="I2387" s="142" t="s">
        <v>645</v>
      </c>
      <c r="J2387" s="137" t="s">
        <v>591</v>
      </c>
      <c r="K2387" s="138" t="s">
        <v>4087</v>
      </c>
      <c r="L2387" s="138" t="s">
        <v>592</v>
      </c>
      <c r="M2387" s="140" t="s">
        <v>4021</v>
      </c>
      <c r="N2387" s="138" t="s">
        <v>4022</v>
      </c>
      <c r="O2387" s="138" t="s">
        <v>513</v>
      </c>
      <c r="P2387" s="138" t="s">
        <v>3868</v>
      </c>
      <c r="Q2387" s="138" t="s">
        <v>3867</v>
      </c>
      <c r="R2387" s="138"/>
      <c r="S2387" s="138">
        <v>1</v>
      </c>
      <c r="T2387" s="138">
        <v>15</v>
      </c>
      <c r="U2387" s="138">
        <v>2670</v>
      </c>
      <c r="V2387" s="140">
        <v>2670</v>
      </c>
      <c r="W2387" s="138">
        <v>15</v>
      </c>
      <c r="X2387" s="138">
        <v>0</v>
      </c>
      <c r="Y2387" s="140"/>
      <c r="Z2387" s="138"/>
      <c r="AA2387" s="137">
        <v>10.5</v>
      </c>
      <c r="AB2387" s="137">
        <v>10.5</v>
      </c>
      <c r="AC2387" s="137"/>
      <c r="AD2387" s="137" t="s">
        <v>622</v>
      </c>
      <c r="AE2387" s="143">
        <v>46242.6840625</v>
      </c>
      <c r="AF2387" s="144"/>
      <c r="AG2387" s="144"/>
      <c r="AH2387" s="144" t="s">
        <v>651</v>
      </c>
      <c r="AI2387" s="144" t="s">
        <v>607</v>
      </c>
      <c r="AJ2387" s="144"/>
      <c r="AK2387" s="146">
        <v>46241.5026736111</v>
      </c>
    </row>
    <row r="2388" s="134" customFormat="1" ht="42.25" customHeight="1" spans="1:37">
      <c r="A2388" s="138" t="s">
        <v>29</v>
      </c>
      <c r="B2388" s="138" t="s">
        <v>478</v>
      </c>
      <c r="C2388" s="137" t="s">
        <v>28</v>
      </c>
      <c r="D2388" s="138" t="s">
        <v>147</v>
      </c>
      <c r="E2388" s="138" t="s">
        <v>587</v>
      </c>
      <c r="F2388" s="138" t="s">
        <v>237</v>
      </c>
      <c r="G2388" s="138" t="s">
        <v>781</v>
      </c>
      <c r="H2388" s="138" t="s">
        <v>5862</v>
      </c>
      <c r="I2388" s="142" t="s">
        <v>645</v>
      </c>
      <c r="J2388" s="137" t="s">
        <v>591</v>
      </c>
      <c r="K2388" s="138" t="s">
        <v>4087</v>
      </c>
      <c r="L2388" s="138" t="s">
        <v>592</v>
      </c>
      <c r="M2388" s="140" t="s">
        <v>4021</v>
      </c>
      <c r="N2388" s="138" t="s">
        <v>4022</v>
      </c>
      <c r="O2388" s="138" t="s">
        <v>513</v>
      </c>
      <c r="P2388" s="138" t="s">
        <v>3868</v>
      </c>
      <c r="Q2388" s="138" t="s">
        <v>3867</v>
      </c>
      <c r="R2388" s="138"/>
      <c r="S2388" s="138">
        <v>1</v>
      </c>
      <c r="T2388" s="138">
        <v>15</v>
      </c>
      <c r="U2388" s="138">
        <v>2670</v>
      </c>
      <c r="V2388" s="140">
        <v>2670</v>
      </c>
      <c r="W2388" s="138">
        <v>15</v>
      </c>
      <c r="X2388" s="138">
        <v>0</v>
      </c>
      <c r="Y2388" s="140"/>
      <c r="Z2388" s="138"/>
      <c r="AA2388" s="137">
        <v>10.5</v>
      </c>
      <c r="AB2388" s="137">
        <v>10.5</v>
      </c>
      <c r="AC2388" s="137"/>
      <c r="AD2388" s="137" t="s">
        <v>622</v>
      </c>
      <c r="AE2388" s="143">
        <v>46242.6840625</v>
      </c>
      <c r="AF2388" s="144"/>
      <c r="AG2388" s="144"/>
      <c r="AH2388" s="144" t="s">
        <v>651</v>
      </c>
      <c r="AI2388" s="144" t="s">
        <v>607</v>
      </c>
      <c r="AJ2388" s="144"/>
      <c r="AK2388" s="146">
        <v>46241.5026736111</v>
      </c>
    </row>
    <row r="2389" s="134" customFormat="1" ht="42.25" customHeight="1" spans="1:37">
      <c r="A2389" s="138" t="s">
        <v>29</v>
      </c>
      <c r="B2389" s="138" t="s">
        <v>478</v>
      </c>
      <c r="C2389" s="137" t="s">
        <v>28</v>
      </c>
      <c r="D2389" s="138" t="s">
        <v>147</v>
      </c>
      <c r="E2389" s="138" t="s">
        <v>587</v>
      </c>
      <c r="F2389" s="138" t="s">
        <v>237</v>
      </c>
      <c r="G2389" s="138" t="s">
        <v>781</v>
      </c>
      <c r="H2389" s="138" t="s">
        <v>5862</v>
      </c>
      <c r="I2389" s="142" t="s">
        <v>645</v>
      </c>
      <c r="J2389" s="137" t="s">
        <v>591</v>
      </c>
      <c r="K2389" s="138" t="s">
        <v>4087</v>
      </c>
      <c r="L2389" s="138" t="s">
        <v>592</v>
      </c>
      <c r="M2389" s="140" t="s">
        <v>4021</v>
      </c>
      <c r="N2389" s="138" t="s">
        <v>4022</v>
      </c>
      <c r="O2389" s="138" t="s">
        <v>513</v>
      </c>
      <c r="P2389" s="138" t="s">
        <v>3868</v>
      </c>
      <c r="Q2389" s="138" t="s">
        <v>3867</v>
      </c>
      <c r="R2389" s="138"/>
      <c r="S2389" s="138">
        <v>1</v>
      </c>
      <c r="T2389" s="138">
        <v>15</v>
      </c>
      <c r="U2389" s="138">
        <v>2670</v>
      </c>
      <c r="V2389" s="140">
        <v>2670</v>
      </c>
      <c r="W2389" s="138">
        <v>15</v>
      </c>
      <c r="X2389" s="138">
        <v>0</v>
      </c>
      <c r="Y2389" s="140"/>
      <c r="Z2389" s="138"/>
      <c r="AA2389" s="137">
        <v>10.5</v>
      </c>
      <c r="AB2389" s="137">
        <v>10.5</v>
      </c>
      <c r="AC2389" s="137"/>
      <c r="AD2389" s="137" t="s">
        <v>622</v>
      </c>
      <c r="AE2389" s="143">
        <v>46242.6840625</v>
      </c>
      <c r="AF2389" s="144"/>
      <c r="AG2389" s="144"/>
      <c r="AH2389" s="144" t="s">
        <v>651</v>
      </c>
      <c r="AI2389" s="144" t="s">
        <v>607</v>
      </c>
      <c r="AJ2389" s="144"/>
      <c r="AK2389" s="146">
        <v>46241.5026736111</v>
      </c>
    </row>
    <row r="2390" s="134" customFormat="1" ht="42.25" customHeight="1" spans="1:37">
      <c r="A2390" s="138" t="s">
        <v>29</v>
      </c>
      <c r="B2390" s="138" t="s">
        <v>478</v>
      </c>
      <c r="C2390" s="137" t="s">
        <v>28</v>
      </c>
      <c r="D2390" s="138" t="s">
        <v>147</v>
      </c>
      <c r="E2390" s="138" t="s">
        <v>587</v>
      </c>
      <c r="F2390" s="138" t="s">
        <v>237</v>
      </c>
      <c r="G2390" s="138" t="s">
        <v>781</v>
      </c>
      <c r="H2390" s="138" t="s">
        <v>5862</v>
      </c>
      <c r="I2390" s="142" t="s">
        <v>645</v>
      </c>
      <c r="J2390" s="137" t="s">
        <v>591</v>
      </c>
      <c r="K2390" s="138" t="s">
        <v>4087</v>
      </c>
      <c r="L2390" s="138" t="s">
        <v>592</v>
      </c>
      <c r="M2390" s="140" t="s">
        <v>4021</v>
      </c>
      <c r="N2390" s="138" t="s">
        <v>4022</v>
      </c>
      <c r="O2390" s="138" t="s">
        <v>513</v>
      </c>
      <c r="P2390" s="138" t="s">
        <v>3868</v>
      </c>
      <c r="Q2390" s="138" t="s">
        <v>3867</v>
      </c>
      <c r="R2390" s="138"/>
      <c r="S2390" s="138">
        <v>1</v>
      </c>
      <c r="T2390" s="138">
        <v>15</v>
      </c>
      <c r="U2390" s="138">
        <v>2670</v>
      </c>
      <c r="V2390" s="140">
        <v>2670</v>
      </c>
      <c r="W2390" s="138">
        <v>15</v>
      </c>
      <c r="X2390" s="138">
        <v>0</v>
      </c>
      <c r="Y2390" s="140"/>
      <c r="Z2390" s="138"/>
      <c r="AA2390" s="137">
        <v>10.5</v>
      </c>
      <c r="AB2390" s="137">
        <v>10.5</v>
      </c>
      <c r="AC2390" s="137"/>
      <c r="AD2390" s="137" t="s">
        <v>622</v>
      </c>
      <c r="AE2390" s="143">
        <v>46242.6840625</v>
      </c>
      <c r="AF2390" s="144"/>
      <c r="AG2390" s="144"/>
      <c r="AH2390" s="144" t="s">
        <v>651</v>
      </c>
      <c r="AI2390" s="144" t="s">
        <v>607</v>
      </c>
      <c r="AJ2390" s="144"/>
      <c r="AK2390" s="146">
        <v>46241.5026736111</v>
      </c>
    </row>
    <row r="2391" s="134" customFormat="1" ht="42.25" customHeight="1" spans="1:37">
      <c r="A2391" s="138" t="s">
        <v>29</v>
      </c>
      <c r="B2391" s="138" t="s">
        <v>478</v>
      </c>
      <c r="C2391" s="137" t="s">
        <v>28</v>
      </c>
      <c r="D2391" s="138" t="s">
        <v>147</v>
      </c>
      <c r="E2391" s="138" t="s">
        <v>587</v>
      </c>
      <c r="F2391" s="138" t="s">
        <v>237</v>
      </c>
      <c r="G2391" s="138" t="s">
        <v>781</v>
      </c>
      <c r="H2391" s="138" t="s">
        <v>5862</v>
      </c>
      <c r="I2391" s="142" t="s">
        <v>645</v>
      </c>
      <c r="J2391" s="137" t="s">
        <v>591</v>
      </c>
      <c r="K2391" s="138" t="s">
        <v>4087</v>
      </c>
      <c r="L2391" s="138" t="s">
        <v>592</v>
      </c>
      <c r="M2391" s="140" t="s">
        <v>4021</v>
      </c>
      <c r="N2391" s="138" t="s">
        <v>4022</v>
      </c>
      <c r="O2391" s="138" t="s">
        <v>513</v>
      </c>
      <c r="P2391" s="138" t="s">
        <v>3868</v>
      </c>
      <c r="Q2391" s="138" t="s">
        <v>3867</v>
      </c>
      <c r="R2391" s="138"/>
      <c r="S2391" s="138">
        <v>1</v>
      </c>
      <c r="T2391" s="138">
        <v>15</v>
      </c>
      <c r="U2391" s="138">
        <v>2670</v>
      </c>
      <c r="V2391" s="140">
        <v>2670</v>
      </c>
      <c r="W2391" s="138">
        <v>15</v>
      </c>
      <c r="X2391" s="138">
        <v>0</v>
      </c>
      <c r="Y2391" s="140"/>
      <c r="Z2391" s="138"/>
      <c r="AA2391" s="137">
        <v>10.5</v>
      </c>
      <c r="AB2391" s="137">
        <v>10.5</v>
      </c>
      <c r="AC2391" s="137"/>
      <c r="AD2391" s="137" t="s">
        <v>622</v>
      </c>
      <c r="AE2391" s="143">
        <v>46242.6840625</v>
      </c>
      <c r="AF2391" s="144"/>
      <c r="AG2391" s="144"/>
      <c r="AH2391" s="144" t="s">
        <v>651</v>
      </c>
      <c r="AI2391" s="144" t="s">
        <v>607</v>
      </c>
      <c r="AJ2391" s="144"/>
      <c r="AK2391" s="146">
        <v>46241.5026736111</v>
      </c>
    </row>
    <row r="2392" s="134" customFormat="1" ht="42.25" customHeight="1" spans="1:37">
      <c r="A2392" s="138" t="s">
        <v>29</v>
      </c>
      <c r="B2392" s="138" t="s">
        <v>478</v>
      </c>
      <c r="C2392" s="137" t="s">
        <v>28</v>
      </c>
      <c r="D2392" s="138" t="s">
        <v>147</v>
      </c>
      <c r="E2392" s="138" t="s">
        <v>587</v>
      </c>
      <c r="F2392" s="138" t="s">
        <v>237</v>
      </c>
      <c r="G2392" s="138" t="s">
        <v>781</v>
      </c>
      <c r="H2392" s="138" t="s">
        <v>5862</v>
      </c>
      <c r="I2392" s="142" t="s">
        <v>645</v>
      </c>
      <c r="J2392" s="137" t="s">
        <v>591</v>
      </c>
      <c r="K2392" s="138" t="s">
        <v>4087</v>
      </c>
      <c r="L2392" s="138" t="s">
        <v>592</v>
      </c>
      <c r="M2392" s="140" t="s">
        <v>4021</v>
      </c>
      <c r="N2392" s="138" t="s">
        <v>4022</v>
      </c>
      <c r="O2392" s="138" t="s">
        <v>513</v>
      </c>
      <c r="P2392" s="138" t="s">
        <v>3868</v>
      </c>
      <c r="Q2392" s="138" t="s">
        <v>3867</v>
      </c>
      <c r="R2392" s="138"/>
      <c r="S2392" s="138">
        <v>1</v>
      </c>
      <c r="T2392" s="138">
        <v>15</v>
      </c>
      <c r="U2392" s="138">
        <v>2670</v>
      </c>
      <c r="V2392" s="140">
        <v>2670</v>
      </c>
      <c r="W2392" s="138">
        <v>15</v>
      </c>
      <c r="X2392" s="138">
        <v>0</v>
      </c>
      <c r="Y2392" s="140"/>
      <c r="Z2392" s="138"/>
      <c r="AA2392" s="137">
        <v>10.5</v>
      </c>
      <c r="AB2392" s="137">
        <v>10.5</v>
      </c>
      <c r="AC2392" s="137"/>
      <c r="AD2392" s="137" t="s">
        <v>622</v>
      </c>
      <c r="AE2392" s="143">
        <v>46242.6840625</v>
      </c>
      <c r="AF2392" s="144"/>
      <c r="AG2392" s="144"/>
      <c r="AH2392" s="144" t="s">
        <v>651</v>
      </c>
      <c r="AI2392" s="144" t="s">
        <v>607</v>
      </c>
      <c r="AJ2392" s="144"/>
      <c r="AK2392" s="146">
        <v>46241.5026736111</v>
      </c>
    </row>
    <row r="2393" s="134" customFormat="1" ht="42.25" customHeight="1" spans="1:37">
      <c r="A2393" s="138" t="s">
        <v>29</v>
      </c>
      <c r="B2393" s="138" t="s">
        <v>478</v>
      </c>
      <c r="C2393" s="137" t="s">
        <v>28</v>
      </c>
      <c r="D2393" s="138" t="s">
        <v>147</v>
      </c>
      <c r="E2393" s="138" t="s">
        <v>587</v>
      </c>
      <c r="F2393" s="138" t="s">
        <v>237</v>
      </c>
      <c r="G2393" s="138" t="s">
        <v>781</v>
      </c>
      <c r="H2393" s="138" t="s">
        <v>5862</v>
      </c>
      <c r="I2393" s="142" t="s">
        <v>645</v>
      </c>
      <c r="J2393" s="137" t="s">
        <v>591</v>
      </c>
      <c r="K2393" s="138" t="s">
        <v>4087</v>
      </c>
      <c r="L2393" s="138" t="s">
        <v>592</v>
      </c>
      <c r="M2393" s="140" t="s">
        <v>4021</v>
      </c>
      <c r="N2393" s="138" t="s">
        <v>4022</v>
      </c>
      <c r="O2393" s="138" t="s">
        <v>513</v>
      </c>
      <c r="P2393" s="138" t="s">
        <v>3868</v>
      </c>
      <c r="Q2393" s="138" t="s">
        <v>3867</v>
      </c>
      <c r="R2393" s="138"/>
      <c r="S2393" s="138">
        <v>1</v>
      </c>
      <c r="T2393" s="138">
        <v>15</v>
      </c>
      <c r="U2393" s="138">
        <v>2670</v>
      </c>
      <c r="V2393" s="140">
        <v>2670</v>
      </c>
      <c r="W2393" s="138">
        <v>15</v>
      </c>
      <c r="X2393" s="138">
        <v>0</v>
      </c>
      <c r="Y2393" s="140"/>
      <c r="Z2393" s="138"/>
      <c r="AA2393" s="137">
        <v>10.5</v>
      </c>
      <c r="AB2393" s="137">
        <v>10.5</v>
      </c>
      <c r="AC2393" s="137"/>
      <c r="AD2393" s="137" t="s">
        <v>622</v>
      </c>
      <c r="AE2393" s="143">
        <v>46242.6840625</v>
      </c>
      <c r="AF2393" s="144"/>
      <c r="AG2393" s="144"/>
      <c r="AH2393" s="144" t="s">
        <v>651</v>
      </c>
      <c r="AI2393" s="144" t="s">
        <v>607</v>
      </c>
      <c r="AJ2393" s="144"/>
      <c r="AK2393" s="146">
        <v>46241.5026736111</v>
      </c>
    </row>
    <row r="2394" s="134" customFormat="1" ht="42.25" customHeight="1" spans="1:37">
      <c r="A2394" s="138" t="s">
        <v>29</v>
      </c>
      <c r="B2394" s="138" t="s">
        <v>478</v>
      </c>
      <c r="C2394" s="137" t="s">
        <v>28</v>
      </c>
      <c r="D2394" s="138" t="s">
        <v>147</v>
      </c>
      <c r="E2394" s="138" t="s">
        <v>587</v>
      </c>
      <c r="F2394" s="138" t="s">
        <v>237</v>
      </c>
      <c r="G2394" s="138" t="s">
        <v>781</v>
      </c>
      <c r="H2394" s="138" t="s">
        <v>5862</v>
      </c>
      <c r="I2394" s="142" t="s">
        <v>645</v>
      </c>
      <c r="J2394" s="137" t="s">
        <v>591</v>
      </c>
      <c r="K2394" s="138" t="s">
        <v>4087</v>
      </c>
      <c r="L2394" s="138" t="s">
        <v>592</v>
      </c>
      <c r="M2394" s="140" t="s">
        <v>4021</v>
      </c>
      <c r="N2394" s="138" t="s">
        <v>4022</v>
      </c>
      <c r="O2394" s="138" t="s">
        <v>513</v>
      </c>
      <c r="P2394" s="138" t="s">
        <v>3868</v>
      </c>
      <c r="Q2394" s="138" t="s">
        <v>3867</v>
      </c>
      <c r="R2394" s="138"/>
      <c r="S2394" s="138">
        <v>1</v>
      </c>
      <c r="T2394" s="138">
        <v>15</v>
      </c>
      <c r="U2394" s="138">
        <v>2670</v>
      </c>
      <c r="V2394" s="140">
        <v>2670</v>
      </c>
      <c r="W2394" s="138">
        <v>15</v>
      </c>
      <c r="X2394" s="138">
        <v>0</v>
      </c>
      <c r="Y2394" s="140"/>
      <c r="Z2394" s="138"/>
      <c r="AA2394" s="137">
        <v>10.5</v>
      </c>
      <c r="AB2394" s="137">
        <v>10.5</v>
      </c>
      <c r="AC2394" s="137"/>
      <c r="AD2394" s="137" t="s">
        <v>622</v>
      </c>
      <c r="AE2394" s="143">
        <v>46242.6840625</v>
      </c>
      <c r="AF2394" s="144"/>
      <c r="AG2394" s="144"/>
      <c r="AH2394" s="144" t="s">
        <v>651</v>
      </c>
      <c r="AI2394" s="144" t="s">
        <v>607</v>
      </c>
      <c r="AJ2394" s="144"/>
      <c r="AK2394" s="146">
        <v>46241.5026736111</v>
      </c>
    </row>
    <row r="2395" s="134" customFormat="1" ht="42.25" customHeight="1" spans="1:37">
      <c r="A2395" s="138" t="s">
        <v>29</v>
      </c>
      <c r="B2395" s="138" t="s">
        <v>478</v>
      </c>
      <c r="C2395" s="137" t="s">
        <v>28</v>
      </c>
      <c r="D2395" s="138" t="s">
        <v>147</v>
      </c>
      <c r="E2395" s="138" t="s">
        <v>587</v>
      </c>
      <c r="F2395" s="138" t="s">
        <v>237</v>
      </c>
      <c r="G2395" s="138" t="s">
        <v>781</v>
      </c>
      <c r="H2395" s="138" t="s">
        <v>5862</v>
      </c>
      <c r="I2395" s="142" t="s">
        <v>645</v>
      </c>
      <c r="J2395" s="137" t="s">
        <v>591</v>
      </c>
      <c r="K2395" s="138" t="s">
        <v>4087</v>
      </c>
      <c r="L2395" s="138" t="s">
        <v>592</v>
      </c>
      <c r="M2395" s="140" t="s">
        <v>4021</v>
      </c>
      <c r="N2395" s="138" t="s">
        <v>4022</v>
      </c>
      <c r="O2395" s="138" t="s">
        <v>513</v>
      </c>
      <c r="P2395" s="138" t="s">
        <v>3868</v>
      </c>
      <c r="Q2395" s="138" t="s">
        <v>3867</v>
      </c>
      <c r="R2395" s="138"/>
      <c r="S2395" s="138">
        <v>1</v>
      </c>
      <c r="T2395" s="138">
        <v>15</v>
      </c>
      <c r="U2395" s="138">
        <v>2670</v>
      </c>
      <c r="V2395" s="140">
        <v>2670</v>
      </c>
      <c r="W2395" s="138">
        <v>15</v>
      </c>
      <c r="X2395" s="138">
        <v>0</v>
      </c>
      <c r="Y2395" s="140"/>
      <c r="Z2395" s="138"/>
      <c r="AA2395" s="137">
        <v>10.5</v>
      </c>
      <c r="AB2395" s="137">
        <v>10.5</v>
      </c>
      <c r="AC2395" s="137"/>
      <c r="AD2395" s="137" t="s">
        <v>622</v>
      </c>
      <c r="AE2395" s="143">
        <v>46242.6840625</v>
      </c>
      <c r="AF2395" s="144"/>
      <c r="AG2395" s="144"/>
      <c r="AH2395" s="144" t="s">
        <v>651</v>
      </c>
      <c r="AI2395" s="144" t="s">
        <v>607</v>
      </c>
      <c r="AJ2395" s="144"/>
      <c r="AK2395" s="146">
        <v>46241.5026736111</v>
      </c>
    </row>
    <row r="2396" s="134" customFormat="1" ht="42.25" customHeight="1" spans="1:37">
      <c r="A2396" s="138" t="s">
        <v>29</v>
      </c>
      <c r="B2396" s="138" t="s">
        <v>478</v>
      </c>
      <c r="C2396" s="137" t="s">
        <v>28</v>
      </c>
      <c r="D2396" s="138" t="s">
        <v>147</v>
      </c>
      <c r="E2396" s="138" t="s">
        <v>587</v>
      </c>
      <c r="F2396" s="138" t="s">
        <v>237</v>
      </c>
      <c r="G2396" s="138" t="s">
        <v>781</v>
      </c>
      <c r="H2396" s="138" t="s">
        <v>5862</v>
      </c>
      <c r="I2396" s="142" t="s">
        <v>645</v>
      </c>
      <c r="J2396" s="137" t="s">
        <v>591</v>
      </c>
      <c r="K2396" s="138" t="s">
        <v>4087</v>
      </c>
      <c r="L2396" s="138" t="s">
        <v>592</v>
      </c>
      <c r="M2396" s="140" t="s">
        <v>4021</v>
      </c>
      <c r="N2396" s="138" t="s">
        <v>4022</v>
      </c>
      <c r="O2396" s="138" t="s">
        <v>513</v>
      </c>
      <c r="P2396" s="138" t="s">
        <v>3868</v>
      </c>
      <c r="Q2396" s="138" t="s">
        <v>3867</v>
      </c>
      <c r="R2396" s="138"/>
      <c r="S2396" s="138">
        <v>1</v>
      </c>
      <c r="T2396" s="138">
        <v>15</v>
      </c>
      <c r="U2396" s="138">
        <v>2670</v>
      </c>
      <c r="V2396" s="140">
        <v>2670</v>
      </c>
      <c r="W2396" s="138">
        <v>15</v>
      </c>
      <c r="X2396" s="138">
        <v>0</v>
      </c>
      <c r="Y2396" s="140"/>
      <c r="Z2396" s="138"/>
      <c r="AA2396" s="137">
        <v>10.5</v>
      </c>
      <c r="AB2396" s="137">
        <v>10.5</v>
      </c>
      <c r="AC2396" s="137"/>
      <c r="AD2396" s="137" t="s">
        <v>622</v>
      </c>
      <c r="AE2396" s="143">
        <v>46242.6840625</v>
      </c>
      <c r="AF2396" s="144"/>
      <c r="AG2396" s="144"/>
      <c r="AH2396" s="144" t="s">
        <v>651</v>
      </c>
      <c r="AI2396" s="144" t="s">
        <v>607</v>
      </c>
      <c r="AJ2396" s="144"/>
      <c r="AK2396" s="146">
        <v>46241.5026736111</v>
      </c>
    </row>
    <row r="2397" s="134" customFormat="1" ht="42.25" customHeight="1" spans="1:37">
      <c r="A2397" s="138" t="s">
        <v>29</v>
      </c>
      <c r="B2397" s="138" t="s">
        <v>478</v>
      </c>
      <c r="C2397" s="137" t="s">
        <v>28</v>
      </c>
      <c r="D2397" s="138" t="s">
        <v>147</v>
      </c>
      <c r="E2397" s="138" t="s">
        <v>587</v>
      </c>
      <c r="F2397" s="138" t="s">
        <v>237</v>
      </c>
      <c r="G2397" s="138" t="s">
        <v>781</v>
      </c>
      <c r="H2397" s="138" t="s">
        <v>5862</v>
      </c>
      <c r="I2397" s="142" t="s">
        <v>645</v>
      </c>
      <c r="J2397" s="137" t="s">
        <v>591</v>
      </c>
      <c r="K2397" s="138" t="s">
        <v>4087</v>
      </c>
      <c r="L2397" s="138" t="s">
        <v>592</v>
      </c>
      <c r="M2397" s="140" t="s">
        <v>4021</v>
      </c>
      <c r="N2397" s="138" t="s">
        <v>4022</v>
      </c>
      <c r="O2397" s="138" t="s">
        <v>513</v>
      </c>
      <c r="P2397" s="138" t="s">
        <v>3868</v>
      </c>
      <c r="Q2397" s="138" t="s">
        <v>3867</v>
      </c>
      <c r="R2397" s="138"/>
      <c r="S2397" s="138">
        <v>1</v>
      </c>
      <c r="T2397" s="138">
        <v>15</v>
      </c>
      <c r="U2397" s="138">
        <v>2670</v>
      </c>
      <c r="V2397" s="140">
        <v>2670</v>
      </c>
      <c r="W2397" s="138">
        <v>15</v>
      </c>
      <c r="X2397" s="138">
        <v>0</v>
      </c>
      <c r="Y2397" s="140"/>
      <c r="Z2397" s="138"/>
      <c r="AA2397" s="137">
        <v>10.5</v>
      </c>
      <c r="AB2397" s="137">
        <v>10.5</v>
      </c>
      <c r="AC2397" s="137"/>
      <c r="AD2397" s="137" t="s">
        <v>622</v>
      </c>
      <c r="AE2397" s="143">
        <v>46242.6840625</v>
      </c>
      <c r="AF2397" s="144"/>
      <c r="AG2397" s="144"/>
      <c r="AH2397" s="144" t="s">
        <v>651</v>
      </c>
      <c r="AI2397" s="144" t="s">
        <v>607</v>
      </c>
      <c r="AJ2397" s="144"/>
      <c r="AK2397" s="146">
        <v>46241.5026736111</v>
      </c>
    </row>
    <row r="2398" s="134" customFormat="1" ht="42.25" customHeight="1" spans="1:37">
      <c r="A2398" s="138" t="s">
        <v>29</v>
      </c>
      <c r="B2398" s="138" t="s">
        <v>478</v>
      </c>
      <c r="C2398" s="137" t="s">
        <v>28</v>
      </c>
      <c r="D2398" s="138" t="s">
        <v>147</v>
      </c>
      <c r="E2398" s="138" t="s">
        <v>587</v>
      </c>
      <c r="F2398" s="138" t="s">
        <v>237</v>
      </c>
      <c r="G2398" s="138" t="s">
        <v>781</v>
      </c>
      <c r="H2398" s="138" t="s">
        <v>5862</v>
      </c>
      <c r="I2398" s="142" t="s">
        <v>645</v>
      </c>
      <c r="J2398" s="137" t="s">
        <v>591</v>
      </c>
      <c r="K2398" s="138" t="s">
        <v>4087</v>
      </c>
      <c r="L2398" s="138" t="s">
        <v>592</v>
      </c>
      <c r="M2398" s="140" t="s">
        <v>4021</v>
      </c>
      <c r="N2398" s="138" t="s">
        <v>4022</v>
      </c>
      <c r="O2398" s="138" t="s">
        <v>513</v>
      </c>
      <c r="P2398" s="138" t="s">
        <v>3868</v>
      </c>
      <c r="Q2398" s="138" t="s">
        <v>3867</v>
      </c>
      <c r="R2398" s="138"/>
      <c r="S2398" s="138">
        <v>1</v>
      </c>
      <c r="T2398" s="138">
        <v>15</v>
      </c>
      <c r="U2398" s="138">
        <v>2670</v>
      </c>
      <c r="V2398" s="140">
        <v>2670</v>
      </c>
      <c r="W2398" s="138">
        <v>15</v>
      </c>
      <c r="X2398" s="138">
        <v>0</v>
      </c>
      <c r="Y2398" s="140"/>
      <c r="Z2398" s="138"/>
      <c r="AA2398" s="137">
        <v>10.5</v>
      </c>
      <c r="AB2398" s="137">
        <v>10.5</v>
      </c>
      <c r="AC2398" s="137"/>
      <c r="AD2398" s="137" t="s">
        <v>622</v>
      </c>
      <c r="AE2398" s="143">
        <v>46242.6840625</v>
      </c>
      <c r="AF2398" s="144"/>
      <c r="AG2398" s="144"/>
      <c r="AH2398" s="144" t="s">
        <v>651</v>
      </c>
      <c r="AI2398" s="144" t="s">
        <v>607</v>
      </c>
      <c r="AJ2398" s="144"/>
      <c r="AK2398" s="146">
        <v>46241.5026736111</v>
      </c>
    </row>
    <row r="2399" s="134" customFormat="1" ht="42.25" customHeight="1" spans="1:37">
      <c r="A2399" s="138" t="s">
        <v>29</v>
      </c>
      <c r="B2399" s="138" t="s">
        <v>478</v>
      </c>
      <c r="C2399" s="137" t="s">
        <v>28</v>
      </c>
      <c r="D2399" s="138" t="s">
        <v>147</v>
      </c>
      <c r="E2399" s="138" t="s">
        <v>587</v>
      </c>
      <c r="F2399" s="138" t="s">
        <v>237</v>
      </c>
      <c r="G2399" s="138" t="s">
        <v>781</v>
      </c>
      <c r="H2399" s="138" t="s">
        <v>5862</v>
      </c>
      <c r="I2399" s="142" t="s">
        <v>645</v>
      </c>
      <c r="J2399" s="137" t="s">
        <v>591</v>
      </c>
      <c r="K2399" s="138" t="s">
        <v>4087</v>
      </c>
      <c r="L2399" s="138" t="s">
        <v>592</v>
      </c>
      <c r="M2399" s="140" t="s">
        <v>4021</v>
      </c>
      <c r="N2399" s="138" t="s">
        <v>4022</v>
      </c>
      <c r="O2399" s="138" t="s">
        <v>513</v>
      </c>
      <c r="P2399" s="138" t="s">
        <v>3868</v>
      </c>
      <c r="Q2399" s="138" t="s">
        <v>3867</v>
      </c>
      <c r="R2399" s="138"/>
      <c r="S2399" s="138">
        <v>1</v>
      </c>
      <c r="T2399" s="138">
        <v>15</v>
      </c>
      <c r="U2399" s="138">
        <v>2670</v>
      </c>
      <c r="V2399" s="140">
        <v>2670</v>
      </c>
      <c r="W2399" s="138">
        <v>15</v>
      </c>
      <c r="X2399" s="138">
        <v>0</v>
      </c>
      <c r="Y2399" s="140"/>
      <c r="Z2399" s="138"/>
      <c r="AA2399" s="137">
        <v>10.5</v>
      </c>
      <c r="AB2399" s="137">
        <v>10.5</v>
      </c>
      <c r="AC2399" s="137"/>
      <c r="AD2399" s="137" t="s">
        <v>622</v>
      </c>
      <c r="AE2399" s="143">
        <v>46242.6840625</v>
      </c>
      <c r="AF2399" s="144"/>
      <c r="AG2399" s="144"/>
      <c r="AH2399" s="144" t="s">
        <v>651</v>
      </c>
      <c r="AI2399" s="144" t="s">
        <v>607</v>
      </c>
      <c r="AJ2399" s="144"/>
      <c r="AK2399" s="146">
        <v>46241.5026736111</v>
      </c>
    </row>
    <row r="2400" s="134" customFormat="1" ht="42.25" customHeight="1" spans="1:37">
      <c r="A2400" s="138" t="s">
        <v>29</v>
      </c>
      <c r="B2400" s="138" t="s">
        <v>478</v>
      </c>
      <c r="C2400" s="137" t="s">
        <v>28</v>
      </c>
      <c r="D2400" s="138" t="s">
        <v>147</v>
      </c>
      <c r="E2400" s="138" t="s">
        <v>587</v>
      </c>
      <c r="F2400" s="138" t="s">
        <v>237</v>
      </c>
      <c r="G2400" s="138" t="s">
        <v>781</v>
      </c>
      <c r="H2400" s="138" t="s">
        <v>5862</v>
      </c>
      <c r="I2400" s="142" t="s">
        <v>645</v>
      </c>
      <c r="J2400" s="137" t="s">
        <v>591</v>
      </c>
      <c r="K2400" s="138" t="s">
        <v>4087</v>
      </c>
      <c r="L2400" s="138" t="s">
        <v>592</v>
      </c>
      <c r="M2400" s="140" t="s">
        <v>4021</v>
      </c>
      <c r="N2400" s="138" t="s">
        <v>4022</v>
      </c>
      <c r="O2400" s="138" t="s">
        <v>513</v>
      </c>
      <c r="P2400" s="138" t="s">
        <v>3868</v>
      </c>
      <c r="Q2400" s="138" t="s">
        <v>3867</v>
      </c>
      <c r="R2400" s="138"/>
      <c r="S2400" s="138">
        <v>1</v>
      </c>
      <c r="T2400" s="138">
        <v>15</v>
      </c>
      <c r="U2400" s="138">
        <v>2670</v>
      </c>
      <c r="V2400" s="140">
        <v>2670</v>
      </c>
      <c r="W2400" s="138">
        <v>15</v>
      </c>
      <c r="X2400" s="138">
        <v>0</v>
      </c>
      <c r="Y2400" s="140"/>
      <c r="Z2400" s="138"/>
      <c r="AA2400" s="137">
        <v>10.5</v>
      </c>
      <c r="AB2400" s="137">
        <v>10.5</v>
      </c>
      <c r="AC2400" s="137"/>
      <c r="AD2400" s="137" t="s">
        <v>622</v>
      </c>
      <c r="AE2400" s="143">
        <v>46242.6840625</v>
      </c>
      <c r="AF2400" s="144"/>
      <c r="AG2400" s="144"/>
      <c r="AH2400" s="144" t="s">
        <v>651</v>
      </c>
      <c r="AI2400" s="144" t="s">
        <v>607</v>
      </c>
      <c r="AJ2400" s="144"/>
      <c r="AK2400" s="146">
        <v>46241.5026736111</v>
      </c>
    </row>
    <row r="2401" s="134" customFormat="1" ht="42.25" customHeight="1" spans="1:37">
      <c r="A2401" s="138" t="s">
        <v>29</v>
      </c>
      <c r="B2401" s="138" t="s">
        <v>478</v>
      </c>
      <c r="C2401" s="137" t="s">
        <v>28</v>
      </c>
      <c r="D2401" s="138" t="s">
        <v>147</v>
      </c>
      <c r="E2401" s="138" t="s">
        <v>587</v>
      </c>
      <c r="F2401" s="138" t="s">
        <v>237</v>
      </c>
      <c r="G2401" s="138" t="s">
        <v>781</v>
      </c>
      <c r="H2401" s="138" t="s">
        <v>5862</v>
      </c>
      <c r="I2401" s="142" t="s">
        <v>645</v>
      </c>
      <c r="J2401" s="137" t="s">
        <v>591</v>
      </c>
      <c r="K2401" s="138" t="s">
        <v>4087</v>
      </c>
      <c r="L2401" s="138" t="s">
        <v>592</v>
      </c>
      <c r="M2401" s="140" t="s">
        <v>4021</v>
      </c>
      <c r="N2401" s="138" t="s">
        <v>4022</v>
      </c>
      <c r="O2401" s="138" t="s">
        <v>513</v>
      </c>
      <c r="P2401" s="138" t="s">
        <v>3868</v>
      </c>
      <c r="Q2401" s="138" t="s">
        <v>3867</v>
      </c>
      <c r="R2401" s="138"/>
      <c r="S2401" s="138">
        <v>1</v>
      </c>
      <c r="T2401" s="138">
        <v>15</v>
      </c>
      <c r="U2401" s="138">
        <v>2670</v>
      </c>
      <c r="V2401" s="140">
        <v>2670</v>
      </c>
      <c r="W2401" s="138">
        <v>15</v>
      </c>
      <c r="X2401" s="138">
        <v>0</v>
      </c>
      <c r="Y2401" s="140"/>
      <c r="Z2401" s="138"/>
      <c r="AA2401" s="137">
        <v>10.5</v>
      </c>
      <c r="AB2401" s="137">
        <v>10.5</v>
      </c>
      <c r="AC2401" s="137"/>
      <c r="AD2401" s="137" t="s">
        <v>622</v>
      </c>
      <c r="AE2401" s="143">
        <v>46242.6840625</v>
      </c>
      <c r="AF2401" s="144"/>
      <c r="AG2401" s="144"/>
      <c r="AH2401" s="144" t="s">
        <v>651</v>
      </c>
      <c r="AI2401" s="144" t="s">
        <v>607</v>
      </c>
      <c r="AJ2401" s="144"/>
      <c r="AK2401" s="146">
        <v>46241.5026736111</v>
      </c>
    </row>
    <row r="2402" s="134" customFormat="1" ht="42.25" customHeight="1" spans="1:37">
      <c r="A2402" s="138" t="s">
        <v>29</v>
      </c>
      <c r="B2402" s="138" t="s">
        <v>478</v>
      </c>
      <c r="C2402" s="137" t="s">
        <v>28</v>
      </c>
      <c r="D2402" s="138" t="s">
        <v>147</v>
      </c>
      <c r="E2402" s="138" t="s">
        <v>587</v>
      </c>
      <c r="F2402" s="138" t="s">
        <v>237</v>
      </c>
      <c r="G2402" s="138" t="s">
        <v>781</v>
      </c>
      <c r="H2402" s="138" t="s">
        <v>5862</v>
      </c>
      <c r="I2402" s="142" t="s">
        <v>645</v>
      </c>
      <c r="J2402" s="137" t="s">
        <v>591</v>
      </c>
      <c r="K2402" s="138" t="s">
        <v>4087</v>
      </c>
      <c r="L2402" s="138" t="s">
        <v>592</v>
      </c>
      <c r="M2402" s="140" t="s">
        <v>4021</v>
      </c>
      <c r="N2402" s="138" t="s">
        <v>4022</v>
      </c>
      <c r="O2402" s="138" t="s">
        <v>513</v>
      </c>
      <c r="P2402" s="138" t="s">
        <v>3868</v>
      </c>
      <c r="Q2402" s="138" t="s">
        <v>3867</v>
      </c>
      <c r="R2402" s="138"/>
      <c r="S2402" s="138">
        <v>1</v>
      </c>
      <c r="T2402" s="138">
        <v>15</v>
      </c>
      <c r="U2402" s="138">
        <v>2670</v>
      </c>
      <c r="V2402" s="140">
        <v>2670</v>
      </c>
      <c r="W2402" s="138">
        <v>15</v>
      </c>
      <c r="X2402" s="138">
        <v>0</v>
      </c>
      <c r="Y2402" s="140"/>
      <c r="Z2402" s="138"/>
      <c r="AA2402" s="137">
        <v>10.5</v>
      </c>
      <c r="AB2402" s="137">
        <v>10.5</v>
      </c>
      <c r="AC2402" s="137"/>
      <c r="AD2402" s="137" t="s">
        <v>622</v>
      </c>
      <c r="AE2402" s="143">
        <v>46242.6840625</v>
      </c>
      <c r="AF2402" s="144"/>
      <c r="AG2402" s="144"/>
      <c r="AH2402" s="144" t="s">
        <v>651</v>
      </c>
      <c r="AI2402" s="144" t="s">
        <v>607</v>
      </c>
      <c r="AJ2402" s="144"/>
      <c r="AK2402" s="146">
        <v>46241.5026736111</v>
      </c>
    </row>
    <row r="2403" s="134" customFormat="1" ht="42.25" customHeight="1" spans="1:37">
      <c r="A2403" s="138" t="s">
        <v>29</v>
      </c>
      <c r="B2403" s="138" t="s">
        <v>478</v>
      </c>
      <c r="C2403" s="137" t="s">
        <v>28</v>
      </c>
      <c r="D2403" s="138" t="s">
        <v>147</v>
      </c>
      <c r="E2403" s="138" t="s">
        <v>587</v>
      </c>
      <c r="F2403" s="138" t="s">
        <v>237</v>
      </c>
      <c r="G2403" s="138" t="s">
        <v>781</v>
      </c>
      <c r="H2403" s="138" t="s">
        <v>5862</v>
      </c>
      <c r="I2403" s="142" t="s">
        <v>645</v>
      </c>
      <c r="J2403" s="137" t="s">
        <v>591</v>
      </c>
      <c r="K2403" s="138" t="s">
        <v>4087</v>
      </c>
      <c r="L2403" s="138" t="s">
        <v>592</v>
      </c>
      <c r="M2403" s="140" t="s">
        <v>4021</v>
      </c>
      <c r="N2403" s="138" t="s">
        <v>4022</v>
      </c>
      <c r="O2403" s="138" t="s">
        <v>513</v>
      </c>
      <c r="P2403" s="138" t="s">
        <v>3868</v>
      </c>
      <c r="Q2403" s="138" t="s">
        <v>3867</v>
      </c>
      <c r="R2403" s="138"/>
      <c r="S2403" s="138">
        <v>1</v>
      </c>
      <c r="T2403" s="138">
        <v>15</v>
      </c>
      <c r="U2403" s="138">
        <v>2670</v>
      </c>
      <c r="V2403" s="140">
        <v>2670</v>
      </c>
      <c r="W2403" s="138">
        <v>15</v>
      </c>
      <c r="X2403" s="138">
        <v>0</v>
      </c>
      <c r="Y2403" s="140"/>
      <c r="Z2403" s="138"/>
      <c r="AA2403" s="137">
        <v>10.5</v>
      </c>
      <c r="AB2403" s="137">
        <v>10.5</v>
      </c>
      <c r="AC2403" s="137"/>
      <c r="AD2403" s="137" t="s">
        <v>622</v>
      </c>
      <c r="AE2403" s="143">
        <v>46242.6840625</v>
      </c>
      <c r="AF2403" s="144"/>
      <c r="AG2403" s="144"/>
      <c r="AH2403" s="144" t="s">
        <v>651</v>
      </c>
      <c r="AI2403" s="144" t="s">
        <v>607</v>
      </c>
      <c r="AJ2403" s="144"/>
      <c r="AK2403" s="146">
        <v>46241.5026736111</v>
      </c>
    </row>
    <row r="2404" s="134" customFormat="1" ht="42.25" customHeight="1" spans="1:37">
      <c r="A2404" s="138" t="s">
        <v>29</v>
      </c>
      <c r="B2404" s="138" t="s">
        <v>478</v>
      </c>
      <c r="C2404" s="137" t="s">
        <v>28</v>
      </c>
      <c r="D2404" s="138" t="s">
        <v>147</v>
      </c>
      <c r="E2404" s="138" t="s">
        <v>587</v>
      </c>
      <c r="F2404" s="138" t="s">
        <v>237</v>
      </c>
      <c r="G2404" s="138" t="s">
        <v>781</v>
      </c>
      <c r="H2404" s="138" t="s">
        <v>5862</v>
      </c>
      <c r="I2404" s="142" t="s">
        <v>645</v>
      </c>
      <c r="J2404" s="137" t="s">
        <v>591</v>
      </c>
      <c r="K2404" s="138" t="s">
        <v>4087</v>
      </c>
      <c r="L2404" s="138" t="s">
        <v>592</v>
      </c>
      <c r="M2404" s="140" t="s">
        <v>4021</v>
      </c>
      <c r="N2404" s="138" t="s">
        <v>4022</v>
      </c>
      <c r="O2404" s="138" t="s">
        <v>513</v>
      </c>
      <c r="P2404" s="138" t="s">
        <v>3868</v>
      </c>
      <c r="Q2404" s="138" t="s">
        <v>3867</v>
      </c>
      <c r="R2404" s="138"/>
      <c r="S2404" s="138">
        <v>1</v>
      </c>
      <c r="T2404" s="138">
        <v>15</v>
      </c>
      <c r="U2404" s="138">
        <v>2670</v>
      </c>
      <c r="V2404" s="140">
        <v>2670</v>
      </c>
      <c r="W2404" s="138">
        <v>15</v>
      </c>
      <c r="X2404" s="138">
        <v>0</v>
      </c>
      <c r="Y2404" s="140"/>
      <c r="Z2404" s="138"/>
      <c r="AA2404" s="137">
        <v>10.5</v>
      </c>
      <c r="AB2404" s="137">
        <v>10.5</v>
      </c>
      <c r="AC2404" s="137"/>
      <c r="AD2404" s="137" t="s">
        <v>622</v>
      </c>
      <c r="AE2404" s="143">
        <v>46242.6840625</v>
      </c>
      <c r="AF2404" s="144"/>
      <c r="AG2404" s="144"/>
      <c r="AH2404" s="144" t="s">
        <v>651</v>
      </c>
      <c r="AI2404" s="144" t="s">
        <v>607</v>
      </c>
      <c r="AJ2404" s="144"/>
      <c r="AK2404" s="146">
        <v>46241.5026736111</v>
      </c>
    </row>
    <row r="2405" s="134" customFormat="1" ht="42.25" customHeight="1" spans="1:37">
      <c r="A2405" s="138" t="s">
        <v>29</v>
      </c>
      <c r="B2405" s="138" t="s">
        <v>478</v>
      </c>
      <c r="C2405" s="137" t="s">
        <v>28</v>
      </c>
      <c r="D2405" s="138" t="s">
        <v>147</v>
      </c>
      <c r="E2405" s="138" t="s">
        <v>587</v>
      </c>
      <c r="F2405" s="138" t="s">
        <v>237</v>
      </c>
      <c r="G2405" s="138" t="s">
        <v>781</v>
      </c>
      <c r="H2405" s="138" t="s">
        <v>5862</v>
      </c>
      <c r="I2405" s="142" t="s">
        <v>645</v>
      </c>
      <c r="J2405" s="137" t="s">
        <v>591</v>
      </c>
      <c r="K2405" s="138" t="s">
        <v>4087</v>
      </c>
      <c r="L2405" s="138" t="s">
        <v>592</v>
      </c>
      <c r="M2405" s="140" t="s">
        <v>4021</v>
      </c>
      <c r="N2405" s="138" t="s">
        <v>4022</v>
      </c>
      <c r="O2405" s="138" t="s">
        <v>513</v>
      </c>
      <c r="P2405" s="138" t="s">
        <v>3868</v>
      </c>
      <c r="Q2405" s="138" t="s">
        <v>3867</v>
      </c>
      <c r="R2405" s="138"/>
      <c r="S2405" s="138">
        <v>1</v>
      </c>
      <c r="T2405" s="138">
        <v>15</v>
      </c>
      <c r="U2405" s="138">
        <v>2670</v>
      </c>
      <c r="V2405" s="140">
        <v>2670</v>
      </c>
      <c r="W2405" s="138">
        <v>15</v>
      </c>
      <c r="X2405" s="138">
        <v>0</v>
      </c>
      <c r="Y2405" s="140"/>
      <c r="Z2405" s="138"/>
      <c r="AA2405" s="137">
        <v>10.5</v>
      </c>
      <c r="AB2405" s="137">
        <v>10.5</v>
      </c>
      <c r="AC2405" s="137"/>
      <c r="AD2405" s="137" t="s">
        <v>622</v>
      </c>
      <c r="AE2405" s="143">
        <v>46242.6840625</v>
      </c>
      <c r="AF2405" s="144"/>
      <c r="AG2405" s="144"/>
      <c r="AH2405" s="144" t="s">
        <v>651</v>
      </c>
      <c r="AI2405" s="144" t="s">
        <v>607</v>
      </c>
      <c r="AJ2405" s="144"/>
      <c r="AK2405" s="146">
        <v>46241.5026736111</v>
      </c>
    </row>
    <row r="2406" s="134" customFormat="1" ht="42.25" customHeight="1" spans="1:37">
      <c r="A2406" s="138" t="s">
        <v>29</v>
      </c>
      <c r="B2406" s="138" t="s">
        <v>478</v>
      </c>
      <c r="C2406" s="137" t="s">
        <v>28</v>
      </c>
      <c r="D2406" s="138" t="s">
        <v>147</v>
      </c>
      <c r="E2406" s="138" t="s">
        <v>587</v>
      </c>
      <c r="F2406" s="138" t="s">
        <v>237</v>
      </c>
      <c r="G2406" s="138" t="s">
        <v>781</v>
      </c>
      <c r="H2406" s="138" t="s">
        <v>5862</v>
      </c>
      <c r="I2406" s="142" t="s">
        <v>645</v>
      </c>
      <c r="J2406" s="137" t="s">
        <v>591</v>
      </c>
      <c r="K2406" s="138" t="s">
        <v>4087</v>
      </c>
      <c r="L2406" s="138" t="s">
        <v>592</v>
      </c>
      <c r="M2406" s="140" t="s">
        <v>4021</v>
      </c>
      <c r="N2406" s="138" t="s">
        <v>4022</v>
      </c>
      <c r="O2406" s="138" t="s">
        <v>513</v>
      </c>
      <c r="P2406" s="138" t="s">
        <v>3868</v>
      </c>
      <c r="Q2406" s="138" t="s">
        <v>3867</v>
      </c>
      <c r="R2406" s="138"/>
      <c r="S2406" s="138">
        <v>1</v>
      </c>
      <c r="T2406" s="138">
        <v>15</v>
      </c>
      <c r="U2406" s="138">
        <v>2670</v>
      </c>
      <c r="V2406" s="140">
        <v>2670</v>
      </c>
      <c r="W2406" s="138">
        <v>15</v>
      </c>
      <c r="X2406" s="138">
        <v>0</v>
      </c>
      <c r="Y2406" s="140"/>
      <c r="Z2406" s="138"/>
      <c r="AA2406" s="137">
        <v>10.5</v>
      </c>
      <c r="AB2406" s="137">
        <v>10.5</v>
      </c>
      <c r="AC2406" s="137"/>
      <c r="AD2406" s="137" t="s">
        <v>622</v>
      </c>
      <c r="AE2406" s="143">
        <v>46242.6840625</v>
      </c>
      <c r="AF2406" s="144"/>
      <c r="AG2406" s="144"/>
      <c r="AH2406" s="144" t="s">
        <v>651</v>
      </c>
      <c r="AI2406" s="144" t="s">
        <v>607</v>
      </c>
      <c r="AJ2406" s="144"/>
      <c r="AK2406" s="146">
        <v>46241.5026736111</v>
      </c>
    </row>
    <row r="2407" s="134" customFormat="1" ht="42.25" customHeight="1" spans="1:37">
      <c r="A2407" s="138" t="s">
        <v>29</v>
      </c>
      <c r="B2407" s="138" t="s">
        <v>478</v>
      </c>
      <c r="C2407" s="137" t="s">
        <v>28</v>
      </c>
      <c r="D2407" s="138" t="s">
        <v>147</v>
      </c>
      <c r="E2407" s="138" t="s">
        <v>587</v>
      </c>
      <c r="F2407" s="138" t="s">
        <v>237</v>
      </c>
      <c r="G2407" s="138" t="s">
        <v>781</v>
      </c>
      <c r="H2407" s="138" t="s">
        <v>5862</v>
      </c>
      <c r="I2407" s="142" t="s">
        <v>645</v>
      </c>
      <c r="J2407" s="137" t="s">
        <v>591</v>
      </c>
      <c r="K2407" s="138" t="s">
        <v>4087</v>
      </c>
      <c r="L2407" s="138" t="s">
        <v>592</v>
      </c>
      <c r="M2407" s="140" t="s">
        <v>4021</v>
      </c>
      <c r="N2407" s="138" t="s">
        <v>4022</v>
      </c>
      <c r="O2407" s="138" t="s">
        <v>513</v>
      </c>
      <c r="P2407" s="138" t="s">
        <v>3868</v>
      </c>
      <c r="Q2407" s="138" t="s">
        <v>3867</v>
      </c>
      <c r="R2407" s="138"/>
      <c r="S2407" s="138">
        <v>1</v>
      </c>
      <c r="T2407" s="138">
        <v>15</v>
      </c>
      <c r="U2407" s="138">
        <v>2670</v>
      </c>
      <c r="V2407" s="140">
        <v>2670</v>
      </c>
      <c r="W2407" s="138">
        <v>15</v>
      </c>
      <c r="X2407" s="138">
        <v>0</v>
      </c>
      <c r="Y2407" s="140"/>
      <c r="Z2407" s="138"/>
      <c r="AA2407" s="137">
        <v>10.5</v>
      </c>
      <c r="AB2407" s="137">
        <v>10.5</v>
      </c>
      <c r="AC2407" s="137"/>
      <c r="AD2407" s="137" t="s">
        <v>622</v>
      </c>
      <c r="AE2407" s="143">
        <v>46242.6840625</v>
      </c>
      <c r="AF2407" s="144"/>
      <c r="AG2407" s="144"/>
      <c r="AH2407" s="144" t="s">
        <v>651</v>
      </c>
      <c r="AI2407" s="144" t="s">
        <v>607</v>
      </c>
      <c r="AJ2407" s="144"/>
      <c r="AK2407" s="146">
        <v>46241.5026736111</v>
      </c>
    </row>
    <row r="2408" s="134" customFormat="1" ht="42.25" customHeight="1" spans="1:37">
      <c r="A2408" s="138" t="s">
        <v>29</v>
      </c>
      <c r="B2408" s="138" t="s">
        <v>478</v>
      </c>
      <c r="C2408" s="137" t="s">
        <v>28</v>
      </c>
      <c r="D2408" s="138" t="s">
        <v>147</v>
      </c>
      <c r="E2408" s="138" t="s">
        <v>587</v>
      </c>
      <c r="F2408" s="138" t="s">
        <v>237</v>
      </c>
      <c r="G2408" s="138" t="s">
        <v>781</v>
      </c>
      <c r="H2408" s="138" t="s">
        <v>5862</v>
      </c>
      <c r="I2408" s="142" t="s">
        <v>645</v>
      </c>
      <c r="J2408" s="137" t="s">
        <v>591</v>
      </c>
      <c r="K2408" s="138" t="s">
        <v>4087</v>
      </c>
      <c r="L2408" s="138" t="s">
        <v>592</v>
      </c>
      <c r="M2408" s="140" t="s">
        <v>4021</v>
      </c>
      <c r="N2408" s="138" t="s">
        <v>4022</v>
      </c>
      <c r="O2408" s="138" t="s">
        <v>513</v>
      </c>
      <c r="P2408" s="138" t="s">
        <v>3868</v>
      </c>
      <c r="Q2408" s="138" t="s">
        <v>3867</v>
      </c>
      <c r="R2408" s="138"/>
      <c r="S2408" s="138">
        <v>1</v>
      </c>
      <c r="T2408" s="138">
        <v>15</v>
      </c>
      <c r="U2408" s="138">
        <v>2670</v>
      </c>
      <c r="V2408" s="140">
        <v>2670</v>
      </c>
      <c r="W2408" s="138">
        <v>15</v>
      </c>
      <c r="X2408" s="138">
        <v>0</v>
      </c>
      <c r="Y2408" s="140"/>
      <c r="Z2408" s="138"/>
      <c r="AA2408" s="137">
        <v>10.5</v>
      </c>
      <c r="AB2408" s="137">
        <v>10.5</v>
      </c>
      <c r="AC2408" s="137"/>
      <c r="AD2408" s="137" t="s">
        <v>622</v>
      </c>
      <c r="AE2408" s="143">
        <v>46242.6840625</v>
      </c>
      <c r="AF2408" s="144"/>
      <c r="AG2408" s="144"/>
      <c r="AH2408" s="144" t="s">
        <v>651</v>
      </c>
      <c r="AI2408" s="144" t="s">
        <v>607</v>
      </c>
      <c r="AJ2408" s="144"/>
      <c r="AK2408" s="146">
        <v>46241.5026736111</v>
      </c>
    </row>
    <row r="2409" s="134" customFormat="1" ht="42.25" customHeight="1" spans="1:37">
      <c r="A2409" s="138" t="s">
        <v>29</v>
      </c>
      <c r="B2409" s="138" t="s">
        <v>478</v>
      </c>
      <c r="C2409" s="137" t="s">
        <v>28</v>
      </c>
      <c r="D2409" s="138" t="s">
        <v>147</v>
      </c>
      <c r="E2409" s="138" t="s">
        <v>587</v>
      </c>
      <c r="F2409" s="138" t="s">
        <v>237</v>
      </c>
      <c r="G2409" s="138" t="s">
        <v>781</v>
      </c>
      <c r="H2409" s="138" t="s">
        <v>5862</v>
      </c>
      <c r="I2409" s="142" t="s">
        <v>645</v>
      </c>
      <c r="J2409" s="137" t="s">
        <v>591</v>
      </c>
      <c r="K2409" s="138" t="s">
        <v>4087</v>
      </c>
      <c r="L2409" s="138" t="s">
        <v>592</v>
      </c>
      <c r="M2409" s="140" t="s">
        <v>4021</v>
      </c>
      <c r="N2409" s="138" t="s">
        <v>4022</v>
      </c>
      <c r="O2409" s="138" t="s">
        <v>513</v>
      </c>
      <c r="P2409" s="138" t="s">
        <v>3868</v>
      </c>
      <c r="Q2409" s="138" t="s">
        <v>3867</v>
      </c>
      <c r="R2409" s="138"/>
      <c r="S2409" s="138">
        <v>1</v>
      </c>
      <c r="T2409" s="138">
        <v>15</v>
      </c>
      <c r="U2409" s="138">
        <v>2670</v>
      </c>
      <c r="V2409" s="140">
        <v>2670</v>
      </c>
      <c r="W2409" s="138">
        <v>15</v>
      </c>
      <c r="X2409" s="138">
        <v>0</v>
      </c>
      <c r="Y2409" s="140"/>
      <c r="Z2409" s="138"/>
      <c r="AA2409" s="137">
        <v>10.5</v>
      </c>
      <c r="AB2409" s="137">
        <v>10.5</v>
      </c>
      <c r="AC2409" s="137"/>
      <c r="AD2409" s="137" t="s">
        <v>622</v>
      </c>
      <c r="AE2409" s="143">
        <v>46242.6840625</v>
      </c>
      <c r="AF2409" s="144"/>
      <c r="AG2409" s="144"/>
      <c r="AH2409" s="144" t="s">
        <v>651</v>
      </c>
      <c r="AI2409" s="144" t="s">
        <v>607</v>
      </c>
      <c r="AJ2409" s="144"/>
      <c r="AK2409" s="146">
        <v>46241.5026736111</v>
      </c>
    </row>
    <row r="2410" s="134" customFormat="1" ht="42.25" customHeight="1" spans="1:37">
      <c r="A2410" s="138" t="s">
        <v>29</v>
      </c>
      <c r="B2410" s="138" t="s">
        <v>478</v>
      </c>
      <c r="C2410" s="137" t="s">
        <v>28</v>
      </c>
      <c r="D2410" s="138" t="s">
        <v>147</v>
      </c>
      <c r="E2410" s="138" t="s">
        <v>587</v>
      </c>
      <c r="F2410" s="138" t="s">
        <v>237</v>
      </c>
      <c r="G2410" s="138" t="s">
        <v>781</v>
      </c>
      <c r="H2410" s="138" t="s">
        <v>5862</v>
      </c>
      <c r="I2410" s="142" t="s">
        <v>645</v>
      </c>
      <c r="J2410" s="137" t="s">
        <v>591</v>
      </c>
      <c r="K2410" s="138" t="s">
        <v>4087</v>
      </c>
      <c r="L2410" s="138" t="s">
        <v>592</v>
      </c>
      <c r="M2410" s="140" t="s">
        <v>4021</v>
      </c>
      <c r="N2410" s="138" t="s">
        <v>4022</v>
      </c>
      <c r="O2410" s="138" t="s">
        <v>513</v>
      </c>
      <c r="P2410" s="138" t="s">
        <v>3868</v>
      </c>
      <c r="Q2410" s="138" t="s">
        <v>3867</v>
      </c>
      <c r="R2410" s="138"/>
      <c r="S2410" s="138">
        <v>1</v>
      </c>
      <c r="T2410" s="138">
        <v>15</v>
      </c>
      <c r="U2410" s="138">
        <v>2670</v>
      </c>
      <c r="V2410" s="140">
        <v>2670</v>
      </c>
      <c r="W2410" s="138">
        <v>15</v>
      </c>
      <c r="X2410" s="138">
        <v>0</v>
      </c>
      <c r="Y2410" s="140"/>
      <c r="Z2410" s="138"/>
      <c r="AA2410" s="137">
        <v>10.5</v>
      </c>
      <c r="AB2410" s="137">
        <v>10.5</v>
      </c>
      <c r="AC2410" s="137"/>
      <c r="AD2410" s="137" t="s">
        <v>622</v>
      </c>
      <c r="AE2410" s="143">
        <v>46242.6840625</v>
      </c>
      <c r="AF2410" s="144"/>
      <c r="AG2410" s="144"/>
      <c r="AH2410" s="144" t="s">
        <v>651</v>
      </c>
      <c r="AI2410" s="144" t="s">
        <v>607</v>
      </c>
      <c r="AJ2410" s="144"/>
      <c r="AK2410" s="146">
        <v>46241.5026736111</v>
      </c>
    </row>
    <row r="2411" s="134" customFormat="1" ht="42.25" customHeight="1" spans="1:37">
      <c r="A2411" s="138" t="s">
        <v>29</v>
      </c>
      <c r="B2411" s="138" t="s">
        <v>478</v>
      </c>
      <c r="C2411" s="137" t="s">
        <v>28</v>
      </c>
      <c r="D2411" s="138" t="s">
        <v>147</v>
      </c>
      <c r="E2411" s="138" t="s">
        <v>587</v>
      </c>
      <c r="F2411" s="138" t="s">
        <v>237</v>
      </c>
      <c r="G2411" s="138" t="s">
        <v>781</v>
      </c>
      <c r="H2411" s="138" t="s">
        <v>5862</v>
      </c>
      <c r="I2411" s="142" t="s">
        <v>645</v>
      </c>
      <c r="J2411" s="137" t="s">
        <v>591</v>
      </c>
      <c r="K2411" s="138" t="s">
        <v>4087</v>
      </c>
      <c r="L2411" s="138" t="s">
        <v>592</v>
      </c>
      <c r="M2411" s="140" t="s">
        <v>4021</v>
      </c>
      <c r="N2411" s="138" t="s">
        <v>4022</v>
      </c>
      <c r="O2411" s="138" t="s">
        <v>513</v>
      </c>
      <c r="P2411" s="138" t="s">
        <v>3868</v>
      </c>
      <c r="Q2411" s="138" t="s">
        <v>3867</v>
      </c>
      <c r="R2411" s="138"/>
      <c r="S2411" s="138">
        <v>1</v>
      </c>
      <c r="T2411" s="138">
        <v>15</v>
      </c>
      <c r="U2411" s="138">
        <v>2670</v>
      </c>
      <c r="V2411" s="140">
        <v>2670</v>
      </c>
      <c r="W2411" s="138">
        <v>15</v>
      </c>
      <c r="X2411" s="138">
        <v>0</v>
      </c>
      <c r="Y2411" s="140"/>
      <c r="Z2411" s="138"/>
      <c r="AA2411" s="137">
        <v>10.5</v>
      </c>
      <c r="AB2411" s="137">
        <v>10.5</v>
      </c>
      <c r="AC2411" s="137"/>
      <c r="AD2411" s="137" t="s">
        <v>622</v>
      </c>
      <c r="AE2411" s="143">
        <v>46242.6840625</v>
      </c>
      <c r="AF2411" s="144"/>
      <c r="AG2411" s="144"/>
      <c r="AH2411" s="144" t="s">
        <v>651</v>
      </c>
      <c r="AI2411" s="144" t="s">
        <v>607</v>
      </c>
      <c r="AJ2411" s="144"/>
      <c r="AK2411" s="146">
        <v>46241.5026736111</v>
      </c>
    </row>
    <row r="2412" s="134" customFormat="1" ht="42.25" customHeight="1" spans="1:37">
      <c r="A2412" s="138" t="s">
        <v>29</v>
      </c>
      <c r="B2412" s="138" t="s">
        <v>478</v>
      </c>
      <c r="C2412" s="137" t="s">
        <v>28</v>
      </c>
      <c r="D2412" s="138" t="s">
        <v>147</v>
      </c>
      <c r="E2412" s="138" t="s">
        <v>587</v>
      </c>
      <c r="F2412" s="138" t="s">
        <v>237</v>
      </c>
      <c r="G2412" s="138" t="s">
        <v>781</v>
      </c>
      <c r="H2412" s="138" t="s">
        <v>5862</v>
      </c>
      <c r="I2412" s="142" t="s">
        <v>645</v>
      </c>
      <c r="J2412" s="137" t="s">
        <v>591</v>
      </c>
      <c r="K2412" s="138" t="s">
        <v>4087</v>
      </c>
      <c r="L2412" s="138" t="s">
        <v>592</v>
      </c>
      <c r="M2412" s="140" t="s">
        <v>4021</v>
      </c>
      <c r="N2412" s="138" t="s">
        <v>4022</v>
      </c>
      <c r="O2412" s="138" t="s">
        <v>513</v>
      </c>
      <c r="P2412" s="138" t="s">
        <v>3868</v>
      </c>
      <c r="Q2412" s="138" t="s">
        <v>3867</v>
      </c>
      <c r="R2412" s="138"/>
      <c r="S2412" s="138">
        <v>1</v>
      </c>
      <c r="T2412" s="138">
        <v>15</v>
      </c>
      <c r="U2412" s="138">
        <v>2670</v>
      </c>
      <c r="V2412" s="140">
        <v>2670</v>
      </c>
      <c r="W2412" s="138">
        <v>15</v>
      </c>
      <c r="X2412" s="138">
        <v>0</v>
      </c>
      <c r="Y2412" s="140"/>
      <c r="Z2412" s="138"/>
      <c r="AA2412" s="137">
        <v>10.5</v>
      </c>
      <c r="AB2412" s="137">
        <v>10.5</v>
      </c>
      <c r="AC2412" s="137"/>
      <c r="AD2412" s="137" t="s">
        <v>622</v>
      </c>
      <c r="AE2412" s="143">
        <v>46242.6840625</v>
      </c>
      <c r="AF2412" s="144"/>
      <c r="AG2412" s="144"/>
      <c r="AH2412" s="144" t="s">
        <v>651</v>
      </c>
      <c r="AI2412" s="144" t="s">
        <v>607</v>
      </c>
      <c r="AJ2412" s="144"/>
      <c r="AK2412" s="146">
        <v>46241.5026736111</v>
      </c>
    </row>
    <row r="2413" s="134" customFormat="1" ht="42.25" customHeight="1" spans="1:37">
      <c r="A2413" s="138" t="s">
        <v>29</v>
      </c>
      <c r="B2413" s="138" t="s">
        <v>478</v>
      </c>
      <c r="C2413" s="137" t="s">
        <v>28</v>
      </c>
      <c r="D2413" s="138" t="s">
        <v>147</v>
      </c>
      <c r="E2413" s="138" t="s">
        <v>587</v>
      </c>
      <c r="F2413" s="138" t="s">
        <v>237</v>
      </c>
      <c r="G2413" s="138" t="s">
        <v>781</v>
      </c>
      <c r="H2413" s="138" t="s">
        <v>5862</v>
      </c>
      <c r="I2413" s="142" t="s">
        <v>645</v>
      </c>
      <c r="J2413" s="137" t="s">
        <v>591</v>
      </c>
      <c r="K2413" s="138" t="s">
        <v>4087</v>
      </c>
      <c r="L2413" s="138" t="s">
        <v>592</v>
      </c>
      <c r="M2413" s="140" t="s">
        <v>4021</v>
      </c>
      <c r="N2413" s="138" t="s">
        <v>4022</v>
      </c>
      <c r="O2413" s="138" t="s">
        <v>513</v>
      </c>
      <c r="P2413" s="138" t="s">
        <v>3868</v>
      </c>
      <c r="Q2413" s="138" t="s">
        <v>3867</v>
      </c>
      <c r="R2413" s="138"/>
      <c r="S2413" s="138">
        <v>1</v>
      </c>
      <c r="T2413" s="138">
        <v>15</v>
      </c>
      <c r="U2413" s="138">
        <v>2670</v>
      </c>
      <c r="V2413" s="140">
        <v>2670</v>
      </c>
      <c r="W2413" s="138">
        <v>15</v>
      </c>
      <c r="X2413" s="138">
        <v>0</v>
      </c>
      <c r="Y2413" s="140"/>
      <c r="Z2413" s="138"/>
      <c r="AA2413" s="137">
        <v>10.5</v>
      </c>
      <c r="AB2413" s="137">
        <v>10.5</v>
      </c>
      <c r="AC2413" s="137"/>
      <c r="AD2413" s="137" t="s">
        <v>622</v>
      </c>
      <c r="AE2413" s="143">
        <v>46242.6840625</v>
      </c>
      <c r="AF2413" s="144"/>
      <c r="AG2413" s="144"/>
      <c r="AH2413" s="144" t="s">
        <v>651</v>
      </c>
      <c r="AI2413" s="144" t="s">
        <v>607</v>
      </c>
      <c r="AJ2413" s="144"/>
      <c r="AK2413" s="146">
        <v>46241.5026736111</v>
      </c>
    </row>
    <row r="2414" s="134" customFormat="1" ht="42.25" customHeight="1" spans="1:37">
      <c r="A2414" s="138" t="s">
        <v>29</v>
      </c>
      <c r="B2414" s="138" t="s">
        <v>478</v>
      </c>
      <c r="C2414" s="137" t="s">
        <v>28</v>
      </c>
      <c r="D2414" s="138" t="s">
        <v>147</v>
      </c>
      <c r="E2414" s="138" t="s">
        <v>587</v>
      </c>
      <c r="F2414" s="138" t="s">
        <v>237</v>
      </c>
      <c r="G2414" s="138" t="s">
        <v>781</v>
      </c>
      <c r="H2414" s="138" t="s">
        <v>5862</v>
      </c>
      <c r="I2414" s="142" t="s">
        <v>645</v>
      </c>
      <c r="J2414" s="137" t="s">
        <v>591</v>
      </c>
      <c r="K2414" s="138" t="s">
        <v>4087</v>
      </c>
      <c r="L2414" s="138" t="s">
        <v>592</v>
      </c>
      <c r="M2414" s="140" t="s">
        <v>4021</v>
      </c>
      <c r="N2414" s="138" t="s">
        <v>4022</v>
      </c>
      <c r="O2414" s="138" t="s">
        <v>513</v>
      </c>
      <c r="P2414" s="138" t="s">
        <v>3868</v>
      </c>
      <c r="Q2414" s="138" t="s">
        <v>3867</v>
      </c>
      <c r="R2414" s="138"/>
      <c r="S2414" s="138">
        <v>1</v>
      </c>
      <c r="T2414" s="138">
        <v>15</v>
      </c>
      <c r="U2414" s="138">
        <v>2670</v>
      </c>
      <c r="V2414" s="140">
        <v>2670</v>
      </c>
      <c r="W2414" s="138">
        <v>15</v>
      </c>
      <c r="X2414" s="138">
        <v>0</v>
      </c>
      <c r="Y2414" s="140"/>
      <c r="Z2414" s="138"/>
      <c r="AA2414" s="137">
        <v>10.5</v>
      </c>
      <c r="AB2414" s="137">
        <v>10.5</v>
      </c>
      <c r="AC2414" s="137"/>
      <c r="AD2414" s="137" t="s">
        <v>622</v>
      </c>
      <c r="AE2414" s="143">
        <v>46242.6840625</v>
      </c>
      <c r="AF2414" s="144"/>
      <c r="AG2414" s="144"/>
      <c r="AH2414" s="144" t="s">
        <v>651</v>
      </c>
      <c r="AI2414" s="144" t="s">
        <v>607</v>
      </c>
      <c r="AJ2414" s="144"/>
      <c r="AK2414" s="146">
        <v>46241.5026736111</v>
      </c>
    </row>
    <row r="2415" s="134" customFormat="1" ht="42.25" customHeight="1" spans="1:37">
      <c r="A2415" s="138" t="s">
        <v>29</v>
      </c>
      <c r="B2415" s="138" t="s">
        <v>478</v>
      </c>
      <c r="C2415" s="137" t="s">
        <v>28</v>
      </c>
      <c r="D2415" s="138" t="s">
        <v>147</v>
      </c>
      <c r="E2415" s="138" t="s">
        <v>587</v>
      </c>
      <c r="F2415" s="138" t="s">
        <v>237</v>
      </c>
      <c r="G2415" s="138" t="s">
        <v>781</v>
      </c>
      <c r="H2415" s="138" t="s">
        <v>5862</v>
      </c>
      <c r="I2415" s="142" t="s">
        <v>645</v>
      </c>
      <c r="J2415" s="137" t="s">
        <v>591</v>
      </c>
      <c r="K2415" s="138" t="s">
        <v>4087</v>
      </c>
      <c r="L2415" s="138" t="s">
        <v>592</v>
      </c>
      <c r="M2415" s="140" t="s">
        <v>4021</v>
      </c>
      <c r="N2415" s="138" t="s">
        <v>4022</v>
      </c>
      <c r="O2415" s="138" t="s">
        <v>513</v>
      </c>
      <c r="P2415" s="138" t="s">
        <v>3868</v>
      </c>
      <c r="Q2415" s="138" t="s">
        <v>3867</v>
      </c>
      <c r="R2415" s="138"/>
      <c r="S2415" s="138">
        <v>1</v>
      </c>
      <c r="T2415" s="138">
        <v>15</v>
      </c>
      <c r="U2415" s="138">
        <v>2670</v>
      </c>
      <c r="V2415" s="140">
        <v>2670</v>
      </c>
      <c r="W2415" s="138">
        <v>15</v>
      </c>
      <c r="X2415" s="138">
        <v>0</v>
      </c>
      <c r="Y2415" s="140"/>
      <c r="Z2415" s="138"/>
      <c r="AA2415" s="137">
        <v>10.5</v>
      </c>
      <c r="AB2415" s="137">
        <v>10.5</v>
      </c>
      <c r="AC2415" s="137"/>
      <c r="AD2415" s="137" t="s">
        <v>622</v>
      </c>
      <c r="AE2415" s="143">
        <v>46242.6840625</v>
      </c>
      <c r="AF2415" s="144"/>
      <c r="AG2415" s="144"/>
      <c r="AH2415" s="144" t="s">
        <v>651</v>
      </c>
      <c r="AI2415" s="144" t="s">
        <v>607</v>
      </c>
      <c r="AJ2415" s="144"/>
      <c r="AK2415" s="146">
        <v>46241.5026736111</v>
      </c>
    </row>
    <row r="2416" s="134" customFormat="1" ht="42.25" customHeight="1" spans="1:37">
      <c r="A2416" s="138" t="s">
        <v>29</v>
      </c>
      <c r="B2416" s="138" t="s">
        <v>478</v>
      </c>
      <c r="C2416" s="137" t="s">
        <v>28</v>
      </c>
      <c r="D2416" s="138" t="s">
        <v>147</v>
      </c>
      <c r="E2416" s="138" t="s">
        <v>587</v>
      </c>
      <c r="F2416" s="138" t="s">
        <v>237</v>
      </c>
      <c r="G2416" s="138" t="s">
        <v>781</v>
      </c>
      <c r="H2416" s="138" t="s">
        <v>5862</v>
      </c>
      <c r="I2416" s="142" t="s">
        <v>645</v>
      </c>
      <c r="J2416" s="137" t="s">
        <v>591</v>
      </c>
      <c r="K2416" s="138" t="s">
        <v>4087</v>
      </c>
      <c r="L2416" s="138" t="s">
        <v>592</v>
      </c>
      <c r="M2416" s="140" t="s">
        <v>4021</v>
      </c>
      <c r="N2416" s="138" t="s">
        <v>4022</v>
      </c>
      <c r="O2416" s="138" t="s">
        <v>513</v>
      </c>
      <c r="P2416" s="138" t="s">
        <v>3868</v>
      </c>
      <c r="Q2416" s="138" t="s">
        <v>3867</v>
      </c>
      <c r="R2416" s="138"/>
      <c r="S2416" s="138">
        <v>1</v>
      </c>
      <c r="T2416" s="138">
        <v>15</v>
      </c>
      <c r="U2416" s="138">
        <v>2670</v>
      </c>
      <c r="V2416" s="140">
        <v>2670</v>
      </c>
      <c r="W2416" s="138">
        <v>15</v>
      </c>
      <c r="X2416" s="138">
        <v>0</v>
      </c>
      <c r="Y2416" s="140"/>
      <c r="Z2416" s="138"/>
      <c r="AA2416" s="137">
        <v>10.5</v>
      </c>
      <c r="AB2416" s="137">
        <v>10.5</v>
      </c>
      <c r="AC2416" s="137"/>
      <c r="AD2416" s="137" t="s">
        <v>622</v>
      </c>
      <c r="AE2416" s="143">
        <v>46242.6840625</v>
      </c>
      <c r="AF2416" s="144"/>
      <c r="AG2416" s="144"/>
      <c r="AH2416" s="144" t="s">
        <v>651</v>
      </c>
      <c r="AI2416" s="144" t="s">
        <v>607</v>
      </c>
      <c r="AJ2416" s="144"/>
      <c r="AK2416" s="146">
        <v>46241.5026736111</v>
      </c>
    </row>
    <row r="2417" s="134" customFormat="1" ht="42.25" customHeight="1" spans="1:37">
      <c r="A2417" s="138" t="s">
        <v>29</v>
      </c>
      <c r="B2417" s="138" t="s">
        <v>478</v>
      </c>
      <c r="C2417" s="137" t="s">
        <v>28</v>
      </c>
      <c r="D2417" s="138" t="s">
        <v>147</v>
      </c>
      <c r="E2417" s="138" t="s">
        <v>587</v>
      </c>
      <c r="F2417" s="138" t="s">
        <v>237</v>
      </c>
      <c r="G2417" s="138" t="s">
        <v>781</v>
      </c>
      <c r="H2417" s="138" t="s">
        <v>5862</v>
      </c>
      <c r="I2417" s="142" t="s">
        <v>645</v>
      </c>
      <c r="J2417" s="137" t="s">
        <v>591</v>
      </c>
      <c r="K2417" s="138" t="s">
        <v>4087</v>
      </c>
      <c r="L2417" s="138" t="s">
        <v>592</v>
      </c>
      <c r="M2417" s="140" t="s">
        <v>4021</v>
      </c>
      <c r="N2417" s="138" t="s">
        <v>4022</v>
      </c>
      <c r="O2417" s="138" t="s">
        <v>513</v>
      </c>
      <c r="P2417" s="138" t="s">
        <v>3868</v>
      </c>
      <c r="Q2417" s="138" t="s">
        <v>3867</v>
      </c>
      <c r="R2417" s="138"/>
      <c r="S2417" s="138">
        <v>1</v>
      </c>
      <c r="T2417" s="138">
        <v>15</v>
      </c>
      <c r="U2417" s="138">
        <v>2670</v>
      </c>
      <c r="V2417" s="140">
        <v>2670</v>
      </c>
      <c r="W2417" s="138">
        <v>15</v>
      </c>
      <c r="X2417" s="138">
        <v>0</v>
      </c>
      <c r="Y2417" s="140"/>
      <c r="Z2417" s="138"/>
      <c r="AA2417" s="137">
        <v>10.5</v>
      </c>
      <c r="AB2417" s="137">
        <v>10.5</v>
      </c>
      <c r="AC2417" s="137"/>
      <c r="AD2417" s="137" t="s">
        <v>622</v>
      </c>
      <c r="AE2417" s="143">
        <v>46242.6840625</v>
      </c>
      <c r="AF2417" s="144"/>
      <c r="AG2417" s="144"/>
      <c r="AH2417" s="144" t="s">
        <v>651</v>
      </c>
      <c r="AI2417" s="144" t="s">
        <v>607</v>
      </c>
      <c r="AJ2417" s="144"/>
      <c r="AK2417" s="146">
        <v>46241.5026736111</v>
      </c>
    </row>
    <row r="2418" s="134" customFormat="1" ht="42.25" customHeight="1" spans="1:37">
      <c r="A2418" s="138" t="s">
        <v>29</v>
      </c>
      <c r="B2418" s="138" t="s">
        <v>478</v>
      </c>
      <c r="C2418" s="137" t="s">
        <v>28</v>
      </c>
      <c r="D2418" s="138" t="s">
        <v>147</v>
      </c>
      <c r="E2418" s="138" t="s">
        <v>587</v>
      </c>
      <c r="F2418" s="138" t="s">
        <v>237</v>
      </c>
      <c r="G2418" s="138" t="s">
        <v>781</v>
      </c>
      <c r="H2418" s="138" t="s">
        <v>5862</v>
      </c>
      <c r="I2418" s="142" t="s">
        <v>645</v>
      </c>
      <c r="J2418" s="137" t="s">
        <v>591</v>
      </c>
      <c r="K2418" s="138" t="s">
        <v>4087</v>
      </c>
      <c r="L2418" s="138" t="s">
        <v>592</v>
      </c>
      <c r="M2418" s="140" t="s">
        <v>4021</v>
      </c>
      <c r="N2418" s="138" t="s">
        <v>4022</v>
      </c>
      <c r="O2418" s="138" t="s">
        <v>513</v>
      </c>
      <c r="P2418" s="138" t="s">
        <v>3868</v>
      </c>
      <c r="Q2418" s="138" t="s">
        <v>3867</v>
      </c>
      <c r="R2418" s="138"/>
      <c r="S2418" s="138">
        <v>1</v>
      </c>
      <c r="T2418" s="138">
        <v>15</v>
      </c>
      <c r="U2418" s="138">
        <v>2670</v>
      </c>
      <c r="V2418" s="140">
        <v>2670</v>
      </c>
      <c r="W2418" s="138">
        <v>15</v>
      </c>
      <c r="X2418" s="138">
        <v>0</v>
      </c>
      <c r="Y2418" s="140"/>
      <c r="Z2418" s="138"/>
      <c r="AA2418" s="137">
        <v>10.5</v>
      </c>
      <c r="AB2418" s="137">
        <v>10.5</v>
      </c>
      <c r="AC2418" s="137"/>
      <c r="AD2418" s="137" t="s">
        <v>622</v>
      </c>
      <c r="AE2418" s="143">
        <v>46242.6840625</v>
      </c>
      <c r="AF2418" s="144"/>
      <c r="AG2418" s="144"/>
      <c r="AH2418" s="144" t="s">
        <v>651</v>
      </c>
      <c r="AI2418" s="144" t="s">
        <v>607</v>
      </c>
      <c r="AJ2418" s="144"/>
      <c r="AK2418" s="146">
        <v>46241.5026736111</v>
      </c>
    </row>
    <row r="2419" s="134" customFormat="1" ht="42.25" customHeight="1" spans="1:37">
      <c r="A2419" s="138" t="s">
        <v>29</v>
      </c>
      <c r="B2419" s="138" t="s">
        <v>478</v>
      </c>
      <c r="C2419" s="137" t="s">
        <v>28</v>
      </c>
      <c r="D2419" s="138" t="s">
        <v>147</v>
      </c>
      <c r="E2419" s="138" t="s">
        <v>587</v>
      </c>
      <c r="F2419" s="138" t="s">
        <v>237</v>
      </c>
      <c r="G2419" s="138" t="s">
        <v>781</v>
      </c>
      <c r="H2419" s="138" t="s">
        <v>5862</v>
      </c>
      <c r="I2419" s="142" t="s">
        <v>645</v>
      </c>
      <c r="J2419" s="137" t="s">
        <v>591</v>
      </c>
      <c r="K2419" s="138" t="s">
        <v>4087</v>
      </c>
      <c r="L2419" s="138" t="s">
        <v>592</v>
      </c>
      <c r="M2419" s="140" t="s">
        <v>4021</v>
      </c>
      <c r="N2419" s="138" t="s">
        <v>4022</v>
      </c>
      <c r="O2419" s="138" t="s">
        <v>513</v>
      </c>
      <c r="P2419" s="138" t="s">
        <v>3868</v>
      </c>
      <c r="Q2419" s="138" t="s">
        <v>3867</v>
      </c>
      <c r="R2419" s="138"/>
      <c r="S2419" s="138">
        <v>1</v>
      </c>
      <c r="T2419" s="138">
        <v>15</v>
      </c>
      <c r="U2419" s="138">
        <v>2670</v>
      </c>
      <c r="V2419" s="140">
        <v>2670</v>
      </c>
      <c r="W2419" s="138">
        <v>15</v>
      </c>
      <c r="X2419" s="138">
        <v>0</v>
      </c>
      <c r="Y2419" s="140"/>
      <c r="Z2419" s="138"/>
      <c r="AA2419" s="137">
        <v>10.5</v>
      </c>
      <c r="AB2419" s="137">
        <v>10.5</v>
      </c>
      <c r="AC2419" s="137"/>
      <c r="AD2419" s="137" t="s">
        <v>622</v>
      </c>
      <c r="AE2419" s="143">
        <v>46242.6840625</v>
      </c>
      <c r="AF2419" s="144"/>
      <c r="AG2419" s="144"/>
      <c r="AH2419" s="144" t="s">
        <v>651</v>
      </c>
      <c r="AI2419" s="144" t="s">
        <v>607</v>
      </c>
      <c r="AJ2419" s="144"/>
      <c r="AK2419" s="146">
        <v>46241.5026736111</v>
      </c>
    </row>
    <row r="2420" s="134" customFormat="1" ht="42.25" customHeight="1" spans="1:37">
      <c r="A2420" s="138" t="s">
        <v>29</v>
      </c>
      <c r="B2420" s="138" t="s">
        <v>478</v>
      </c>
      <c r="C2420" s="137" t="s">
        <v>28</v>
      </c>
      <c r="D2420" s="138" t="s">
        <v>147</v>
      </c>
      <c r="E2420" s="138" t="s">
        <v>587</v>
      </c>
      <c r="F2420" s="138" t="s">
        <v>237</v>
      </c>
      <c r="G2420" s="138" t="s">
        <v>781</v>
      </c>
      <c r="H2420" s="138" t="s">
        <v>5862</v>
      </c>
      <c r="I2420" s="142" t="s">
        <v>645</v>
      </c>
      <c r="J2420" s="137" t="s">
        <v>591</v>
      </c>
      <c r="K2420" s="138" t="s">
        <v>4087</v>
      </c>
      <c r="L2420" s="138" t="s">
        <v>592</v>
      </c>
      <c r="M2420" s="140" t="s">
        <v>4021</v>
      </c>
      <c r="N2420" s="138" t="s">
        <v>4022</v>
      </c>
      <c r="O2420" s="138" t="s">
        <v>513</v>
      </c>
      <c r="P2420" s="138" t="s">
        <v>3868</v>
      </c>
      <c r="Q2420" s="138" t="s">
        <v>3867</v>
      </c>
      <c r="R2420" s="138"/>
      <c r="S2420" s="138">
        <v>1</v>
      </c>
      <c r="T2420" s="138">
        <v>15</v>
      </c>
      <c r="U2420" s="138">
        <v>2670</v>
      </c>
      <c r="V2420" s="140">
        <v>2670</v>
      </c>
      <c r="W2420" s="138">
        <v>15</v>
      </c>
      <c r="X2420" s="138">
        <v>0</v>
      </c>
      <c r="Y2420" s="140"/>
      <c r="Z2420" s="138"/>
      <c r="AA2420" s="137">
        <v>10.5</v>
      </c>
      <c r="AB2420" s="137">
        <v>10.5</v>
      </c>
      <c r="AC2420" s="137"/>
      <c r="AD2420" s="137" t="s">
        <v>622</v>
      </c>
      <c r="AE2420" s="143">
        <v>46242.6840625</v>
      </c>
      <c r="AF2420" s="144"/>
      <c r="AG2420" s="144"/>
      <c r="AH2420" s="144" t="s">
        <v>651</v>
      </c>
      <c r="AI2420" s="144" t="s">
        <v>607</v>
      </c>
      <c r="AJ2420" s="144"/>
      <c r="AK2420" s="146">
        <v>46241.5026736111</v>
      </c>
    </row>
    <row r="2421" s="134" customFormat="1" ht="42.25" customHeight="1" spans="1:37">
      <c r="A2421" s="138" t="s">
        <v>29</v>
      </c>
      <c r="B2421" s="138" t="s">
        <v>478</v>
      </c>
      <c r="C2421" s="137" t="s">
        <v>28</v>
      </c>
      <c r="D2421" s="138" t="s">
        <v>147</v>
      </c>
      <c r="E2421" s="138" t="s">
        <v>587</v>
      </c>
      <c r="F2421" s="138" t="s">
        <v>237</v>
      </c>
      <c r="G2421" s="138" t="s">
        <v>781</v>
      </c>
      <c r="H2421" s="138" t="s">
        <v>5862</v>
      </c>
      <c r="I2421" s="142" t="s">
        <v>645</v>
      </c>
      <c r="J2421" s="137" t="s">
        <v>591</v>
      </c>
      <c r="K2421" s="138" t="s">
        <v>4087</v>
      </c>
      <c r="L2421" s="138" t="s">
        <v>592</v>
      </c>
      <c r="M2421" s="140" t="s">
        <v>4021</v>
      </c>
      <c r="N2421" s="138" t="s">
        <v>4022</v>
      </c>
      <c r="O2421" s="138" t="s">
        <v>513</v>
      </c>
      <c r="P2421" s="138" t="s">
        <v>3868</v>
      </c>
      <c r="Q2421" s="138" t="s">
        <v>3867</v>
      </c>
      <c r="R2421" s="138"/>
      <c r="S2421" s="138">
        <v>1</v>
      </c>
      <c r="T2421" s="138">
        <v>15</v>
      </c>
      <c r="U2421" s="138">
        <v>2670</v>
      </c>
      <c r="V2421" s="140">
        <v>2670</v>
      </c>
      <c r="W2421" s="138">
        <v>15</v>
      </c>
      <c r="X2421" s="138">
        <v>0</v>
      </c>
      <c r="Y2421" s="140"/>
      <c r="Z2421" s="138"/>
      <c r="AA2421" s="137">
        <v>10.5</v>
      </c>
      <c r="AB2421" s="137">
        <v>10.5</v>
      </c>
      <c r="AC2421" s="137"/>
      <c r="AD2421" s="137" t="s">
        <v>622</v>
      </c>
      <c r="AE2421" s="143">
        <v>46242.6840625</v>
      </c>
      <c r="AF2421" s="144"/>
      <c r="AG2421" s="144"/>
      <c r="AH2421" s="144" t="s">
        <v>651</v>
      </c>
      <c r="AI2421" s="144" t="s">
        <v>607</v>
      </c>
      <c r="AJ2421" s="144"/>
      <c r="AK2421" s="146">
        <v>46241.5026736111</v>
      </c>
    </row>
    <row r="2422" s="134" customFormat="1" ht="42.25" customHeight="1" spans="1:37">
      <c r="A2422" s="138" t="s">
        <v>29</v>
      </c>
      <c r="B2422" s="138" t="s">
        <v>478</v>
      </c>
      <c r="C2422" s="137" t="s">
        <v>28</v>
      </c>
      <c r="D2422" s="138" t="s">
        <v>147</v>
      </c>
      <c r="E2422" s="138" t="s">
        <v>587</v>
      </c>
      <c r="F2422" s="138" t="s">
        <v>237</v>
      </c>
      <c r="G2422" s="138" t="s">
        <v>781</v>
      </c>
      <c r="H2422" s="138" t="s">
        <v>5862</v>
      </c>
      <c r="I2422" s="142" t="s">
        <v>645</v>
      </c>
      <c r="J2422" s="137" t="s">
        <v>591</v>
      </c>
      <c r="K2422" s="138" t="s">
        <v>4087</v>
      </c>
      <c r="L2422" s="138" t="s">
        <v>592</v>
      </c>
      <c r="M2422" s="140" t="s">
        <v>4021</v>
      </c>
      <c r="N2422" s="138" t="s">
        <v>4022</v>
      </c>
      <c r="O2422" s="138" t="s">
        <v>513</v>
      </c>
      <c r="P2422" s="138" t="s">
        <v>3868</v>
      </c>
      <c r="Q2422" s="138" t="s">
        <v>3867</v>
      </c>
      <c r="R2422" s="138"/>
      <c r="S2422" s="138">
        <v>1</v>
      </c>
      <c r="T2422" s="138">
        <v>15</v>
      </c>
      <c r="U2422" s="138">
        <v>2670</v>
      </c>
      <c r="V2422" s="140">
        <v>2670</v>
      </c>
      <c r="W2422" s="138">
        <v>15</v>
      </c>
      <c r="X2422" s="138">
        <v>0</v>
      </c>
      <c r="Y2422" s="140"/>
      <c r="Z2422" s="138"/>
      <c r="AA2422" s="137">
        <v>10.5</v>
      </c>
      <c r="AB2422" s="137">
        <v>10.5</v>
      </c>
      <c r="AC2422" s="137"/>
      <c r="AD2422" s="137" t="s">
        <v>622</v>
      </c>
      <c r="AE2422" s="143">
        <v>46242.6840625</v>
      </c>
      <c r="AF2422" s="144"/>
      <c r="AG2422" s="144"/>
      <c r="AH2422" s="144" t="s">
        <v>651</v>
      </c>
      <c r="AI2422" s="144" t="s">
        <v>607</v>
      </c>
      <c r="AJ2422" s="144"/>
      <c r="AK2422" s="146">
        <v>46241.5026736111</v>
      </c>
    </row>
    <row r="2423" s="134" customFormat="1" ht="42.25" customHeight="1" spans="1:37">
      <c r="A2423" s="138" t="s">
        <v>29</v>
      </c>
      <c r="B2423" s="138" t="s">
        <v>478</v>
      </c>
      <c r="C2423" s="137" t="s">
        <v>28</v>
      </c>
      <c r="D2423" s="138" t="s">
        <v>147</v>
      </c>
      <c r="E2423" s="138" t="s">
        <v>587</v>
      </c>
      <c r="F2423" s="138" t="s">
        <v>237</v>
      </c>
      <c r="G2423" s="138" t="s">
        <v>781</v>
      </c>
      <c r="H2423" s="138" t="s">
        <v>5862</v>
      </c>
      <c r="I2423" s="142" t="s">
        <v>645</v>
      </c>
      <c r="J2423" s="137" t="s">
        <v>591</v>
      </c>
      <c r="K2423" s="138" t="s">
        <v>4087</v>
      </c>
      <c r="L2423" s="138" t="s">
        <v>592</v>
      </c>
      <c r="M2423" s="140" t="s">
        <v>4021</v>
      </c>
      <c r="N2423" s="138" t="s">
        <v>4022</v>
      </c>
      <c r="O2423" s="138" t="s">
        <v>513</v>
      </c>
      <c r="P2423" s="138" t="s">
        <v>3868</v>
      </c>
      <c r="Q2423" s="138" t="s">
        <v>3867</v>
      </c>
      <c r="R2423" s="138"/>
      <c r="S2423" s="138">
        <v>1</v>
      </c>
      <c r="T2423" s="138">
        <v>15</v>
      </c>
      <c r="U2423" s="138">
        <v>2670</v>
      </c>
      <c r="V2423" s="140">
        <v>2670</v>
      </c>
      <c r="W2423" s="138">
        <v>15</v>
      </c>
      <c r="X2423" s="138">
        <v>0</v>
      </c>
      <c r="Y2423" s="140"/>
      <c r="Z2423" s="138"/>
      <c r="AA2423" s="137">
        <v>10.5</v>
      </c>
      <c r="AB2423" s="137">
        <v>10.5</v>
      </c>
      <c r="AC2423" s="137"/>
      <c r="AD2423" s="137" t="s">
        <v>622</v>
      </c>
      <c r="AE2423" s="143">
        <v>46242.6840625</v>
      </c>
      <c r="AF2423" s="144"/>
      <c r="AG2423" s="144"/>
      <c r="AH2423" s="144" t="s">
        <v>651</v>
      </c>
      <c r="AI2423" s="144" t="s">
        <v>607</v>
      </c>
      <c r="AJ2423" s="144"/>
      <c r="AK2423" s="146">
        <v>46241.5026736111</v>
      </c>
    </row>
    <row r="2424" s="134" customFormat="1" ht="42.25" customHeight="1" spans="1:37">
      <c r="A2424" s="138" t="s">
        <v>29</v>
      </c>
      <c r="B2424" s="138" t="s">
        <v>478</v>
      </c>
      <c r="C2424" s="137" t="s">
        <v>28</v>
      </c>
      <c r="D2424" s="138" t="s">
        <v>147</v>
      </c>
      <c r="E2424" s="138" t="s">
        <v>587</v>
      </c>
      <c r="F2424" s="138" t="s">
        <v>237</v>
      </c>
      <c r="G2424" s="138" t="s">
        <v>781</v>
      </c>
      <c r="H2424" s="138" t="s">
        <v>5862</v>
      </c>
      <c r="I2424" s="142" t="s">
        <v>645</v>
      </c>
      <c r="J2424" s="137" t="s">
        <v>591</v>
      </c>
      <c r="K2424" s="138" t="s">
        <v>4087</v>
      </c>
      <c r="L2424" s="138" t="s">
        <v>592</v>
      </c>
      <c r="M2424" s="140" t="s">
        <v>4021</v>
      </c>
      <c r="N2424" s="138" t="s">
        <v>4022</v>
      </c>
      <c r="O2424" s="138" t="s">
        <v>513</v>
      </c>
      <c r="P2424" s="138" t="s">
        <v>3868</v>
      </c>
      <c r="Q2424" s="138" t="s">
        <v>3867</v>
      </c>
      <c r="R2424" s="138"/>
      <c r="S2424" s="138">
        <v>1</v>
      </c>
      <c r="T2424" s="138">
        <v>15</v>
      </c>
      <c r="U2424" s="138">
        <v>2670</v>
      </c>
      <c r="V2424" s="140">
        <v>2670</v>
      </c>
      <c r="W2424" s="138">
        <v>15</v>
      </c>
      <c r="X2424" s="138">
        <v>0</v>
      </c>
      <c r="Y2424" s="140"/>
      <c r="Z2424" s="138"/>
      <c r="AA2424" s="137">
        <v>10.5</v>
      </c>
      <c r="AB2424" s="137">
        <v>10.5</v>
      </c>
      <c r="AC2424" s="137"/>
      <c r="AD2424" s="137" t="s">
        <v>622</v>
      </c>
      <c r="AE2424" s="143">
        <v>46242.6840625</v>
      </c>
      <c r="AF2424" s="144"/>
      <c r="AG2424" s="144"/>
      <c r="AH2424" s="144" t="s">
        <v>651</v>
      </c>
      <c r="AI2424" s="144" t="s">
        <v>607</v>
      </c>
      <c r="AJ2424" s="144"/>
      <c r="AK2424" s="146">
        <v>46241.5026736111</v>
      </c>
    </row>
    <row r="2425" s="134" customFormat="1" ht="42.25" customHeight="1" spans="1:37">
      <c r="A2425" s="138" t="s">
        <v>29</v>
      </c>
      <c r="B2425" s="138" t="s">
        <v>478</v>
      </c>
      <c r="C2425" s="137" t="s">
        <v>28</v>
      </c>
      <c r="D2425" s="138" t="s">
        <v>147</v>
      </c>
      <c r="E2425" s="138" t="s">
        <v>587</v>
      </c>
      <c r="F2425" s="138" t="s">
        <v>237</v>
      </c>
      <c r="G2425" s="138" t="s">
        <v>781</v>
      </c>
      <c r="H2425" s="138" t="s">
        <v>5862</v>
      </c>
      <c r="I2425" s="142" t="s">
        <v>645</v>
      </c>
      <c r="J2425" s="137" t="s">
        <v>591</v>
      </c>
      <c r="K2425" s="138" t="s">
        <v>4087</v>
      </c>
      <c r="L2425" s="138" t="s">
        <v>592</v>
      </c>
      <c r="M2425" s="140" t="s">
        <v>4021</v>
      </c>
      <c r="N2425" s="138" t="s">
        <v>4022</v>
      </c>
      <c r="O2425" s="138" t="s">
        <v>513</v>
      </c>
      <c r="P2425" s="138" t="s">
        <v>3868</v>
      </c>
      <c r="Q2425" s="138" t="s">
        <v>3867</v>
      </c>
      <c r="R2425" s="138"/>
      <c r="S2425" s="138">
        <v>1</v>
      </c>
      <c r="T2425" s="138">
        <v>15</v>
      </c>
      <c r="U2425" s="138">
        <v>2670</v>
      </c>
      <c r="V2425" s="140">
        <v>2670</v>
      </c>
      <c r="W2425" s="138">
        <v>15</v>
      </c>
      <c r="X2425" s="138">
        <v>0</v>
      </c>
      <c r="Y2425" s="140"/>
      <c r="Z2425" s="138"/>
      <c r="AA2425" s="137">
        <v>10.5</v>
      </c>
      <c r="AB2425" s="137">
        <v>10.5</v>
      </c>
      <c r="AC2425" s="137"/>
      <c r="AD2425" s="137" t="s">
        <v>622</v>
      </c>
      <c r="AE2425" s="143">
        <v>46242.6840625</v>
      </c>
      <c r="AF2425" s="144"/>
      <c r="AG2425" s="144"/>
      <c r="AH2425" s="144" t="s">
        <v>651</v>
      </c>
      <c r="AI2425" s="144" t="s">
        <v>607</v>
      </c>
      <c r="AJ2425" s="144"/>
      <c r="AK2425" s="146">
        <v>46241.5026736111</v>
      </c>
    </row>
    <row r="2426" s="134" customFormat="1" ht="42.25" customHeight="1" spans="1:37">
      <c r="A2426" s="138" t="s">
        <v>29</v>
      </c>
      <c r="B2426" s="138" t="s">
        <v>478</v>
      </c>
      <c r="C2426" s="137" t="s">
        <v>28</v>
      </c>
      <c r="D2426" s="138" t="s">
        <v>147</v>
      </c>
      <c r="E2426" s="138" t="s">
        <v>587</v>
      </c>
      <c r="F2426" s="138" t="s">
        <v>237</v>
      </c>
      <c r="G2426" s="138" t="s">
        <v>781</v>
      </c>
      <c r="H2426" s="138" t="s">
        <v>5862</v>
      </c>
      <c r="I2426" s="142" t="s">
        <v>645</v>
      </c>
      <c r="J2426" s="137" t="s">
        <v>591</v>
      </c>
      <c r="K2426" s="138" t="s">
        <v>4087</v>
      </c>
      <c r="L2426" s="138" t="s">
        <v>592</v>
      </c>
      <c r="M2426" s="140" t="s">
        <v>4021</v>
      </c>
      <c r="N2426" s="138" t="s">
        <v>4022</v>
      </c>
      <c r="O2426" s="138" t="s">
        <v>513</v>
      </c>
      <c r="P2426" s="138" t="s">
        <v>3868</v>
      </c>
      <c r="Q2426" s="138" t="s">
        <v>3867</v>
      </c>
      <c r="R2426" s="138"/>
      <c r="S2426" s="138">
        <v>1</v>
      </c>
      <c r="T2426" s="138">
        <v>15</v>
      </c>
      <c r="U2426" s="138">
        <v>2670</v>
      </c>
      <c r="V2426" s="140">
        <v>2670</v>
      </c>
      <c r="W2426" s="138">
        <v>15</v>
      </c>
      <c r="X2426" s="138">
        <v>0</v>
      </c>
      <c r="Y2426" s="140"/>
      <c r="Z2426" s="138"/>
      <c r="AA2426" s="137">
        <v>10.5</v>
      </c>
      <c r="AB2426" s="137">
        <v>10.5</v>
      </c>
      <c r="AC2426" s="137"/>
      <c r="AD2426" s="137" t="s">
        <v>622</v>
      </c>
      <c r="AE2426" s="143">
        <v>46242.6840625</v>
      </c>
      <c r="AF2426" s="144"/>
      <c r="AG2426" s="144"/>
      <c r="AH2426" s="144" t="s">
        <v>651</v>
      </c>
      <c r="AI2426" s="144" t="s">
        <v>607</v>
      </c>
      <c r="AJ2426" s="144"/>
      <c r="AK2426" s="146">
        <v>46241.5026736111</v>
      </c>
    </row>
    <row r="2427" s="134" customFormat="1" ht="42.25" customHeight="1" spans="1:37">
      <c r="A2427" s="138" t="s">
        <v>29</v>
      </c>
      <c r="B2427" s="138" t="s">
        <v>478</v>
      </c>
      <c r="C2427" s="137" t="s">
        <v>28</v>
      </c>
      <c r="D2427" s="138" t="s">
        <v>147</v>
      </c>
      <c r="E2427" s="138" t="s">
        <v>587</v>
      </c>
      <c r="F2427" s="138" t="s">
        <v>237</v>
      </c>
      <c r="G2427" s="138" t="s">
        <v>781</v>
      </c>
      <c r="H2427" s="138" t="s">
        <v>5862</v>
      </c>
      <c r="I2427" s="142" t="s">
        <v>645</v>
      </c>
      <c r="J2427" s="137" t="s">
        <v>591</v>
      </c>
      <c r="K2427" s="138" t="s">
        <v>4087</v>
      </c>
      <c r="L2427" s="138" t="s">
        <v>592</v>
      </c>
      <c r="M2427" s="140" t="s">
        <v>4021</v>
      </c>
      <c r="N2427" s="138" t="s">
        <v>4022</v>
      </c>
      <c r="O2427" s="138" t="s">
        <v>513</v>
      </c>
      <c r="P2427" s="138" t="s">
        <v>3868</v>
      </c>
      <c r="Q2427" s="138" t="s">
        <v>3867</v>
      </c>
      <c r="R2427" s="138"/>
      <c r="S2427" s="138">
        <v>1</v>
      </c>
      <c r="T2427" s="138">
        <v>15</v>
      </c>
      <c r="U2427" s="138">
        <v>2670</v>
      </c>
      <c r="V2427" s="140">
        <v>2670</v>
      </c>
      <c r="W2427" s="138">
        <v>15</v>
      </c>
      <c r="X2427" s="138">
        <v>0</v>
      </c>
      <c r="Y2427" s="140"/>
      <c r="Z2427" s="138"/>
      <c r="AA2427" s="137">
        <v>10.5</v>
      </c>
      <c r="AB2427" s="137">
        <v>10.5</v>
      </c>
      <c r="AC2427" s="137"/>
      <c r="AD2427" s="137" t="s">
        <v>622</v>
      </c>
      <c r="AE2427" s="143">
        <v>46242.6840625</v>
      </c>
      <c r="AF2427" s="144"/>
      <c r="AG2427" s="144"/>
      <c r="AH2427" s="144" t="s">
        <v>651</v>
      </c>
      <c r="AI2427" s="144" t="s">
        <v>607</v>
      </c>
      <c r="AJ2427" s="144"/>
      <c r="AK2427" s="146">
        <v>46241.5026736111</v>
      </c>
    </row>
    <row r="2428" s="134" customFormat="1" ht="42.25" customHeight="1" spans="1:37">
      <c r="A2428" s="138" t="s">
        <v>29</v>
      </c>
      <c r="B2428" s="138" t="s">
        <v>478</v>
      </c>
      <c r="C2428" s="137" t="s">
        <v>28</v>
      </c>
      <c r="D2428" s="138" t="s">
        <v>147</v>
      </c>
      <c r="E2428" s="138" t="s">
        <v>587</v>
      </c>
      <c r="F2428" s="138" t="s">
        <v>237</v>
      </c>
      <c r="G2428" s="138" t="s">
        <v>781</v>
      </c>
      <c r="H2428" s="138" t="s">
        <v>5862</v>
      </c>
      <c r="I2428" s="142" t="s">
        <v>645</v>
      </c>
      <c r="J2428" s="137" t="s">
        <v>591</v>
      </c>
      <c r="K2428" s="138" t="s">
        <v>4087</v>
      </c>
      <c r="L2428" s="138" t="s">
        <v>592</v>
      </c>
      <c r="M2428" s="140" t="s">
        <v>4021</v>
      </c>
      <c r="N2428" s="138" t="s">
        <v>4022</v>
      </c>
      <c r="O2428" s="138" t="s">
        <v>513</v>
      </c>
      <c r="P2428" s="138" t="s">
        <v>3868</v>
      </c>
      <c r="Q2428" s="138" t="s">
        <v>3867</v>
      </c>
      <c r="R2428" s="138"/>
      <c r="S2428" s="138">
        <v>1</v>
      </c>
      <c r="T2428" s="138">
        <v>15</v>
      </c>
      <c r="U2428" s="138">
        <v>2670</v>
      </c>
      <c r="V2428" s="140">
        <v>2670</v>
      </c>
      <c r="W2428" s="138">
        <v>15</v>
      </c>
      <c r="X2428" s="138">
        <v>0</v>
      </c>
      <c r="Y2428" s="140"/>
      <c r="Z2428" s="138"/>
      <c r="AA2428" s="137">
        <v>10.5</v>
      </c>
      <c r="AB2428" s="137">
        <v>10.5</v>
      </c>
      <c r="AC2428" s="137"/>
      <c r="AD2428" s="137" t="s">
        <v>622</v>
      </c>
      <c r="AE2428" s="143">
        <v>46242.6840625</v>
      </c>
      <c r="AF2428" s="144"/>
      <c r="AG2428" s="144"/>
      <c r="AH2428" s="144" t="s">
        <v>651</v>
      </c>
      <c r="AI2428" s="144" t="s">
        <v>607</v>
      </c>
      <c r="AJ2428" s="144"/>
      <c r="AK2428" s="146">
        <v>46241.5026736111</v>
      </c>
    </row>
    <row r="2429" s="134" customFormat="1" ht="42.25" customHeight="1" spans="1:37">
      <c r="A2429" s="138" t="s">
        <v>29</v>
      </c>
      <c r="B2429" s="138" t="s">
        <v>478</v>
      </c>
      <c r="C2429" s="137" t="s">
        <v>28</v>
      </c>
      <c r="D2429" s="138" t="s">
        <v>147</v>
      </c>
      <c r="E2429" s="138" t="s">
        <v>587</v>
      </c>
      <c r="F2429" s="138" t="s">
        <v>237</v>
      </c>
      <c r="G2429" s="138" t="s">
        <v>781</v>
      </c>
      <c r="H2429" s="138" t="s">
        <v>5862</v>
      </c>
      <c r="I2429" s="142" t="s">
        <v>645</v>
      </c>
      <c r="J2429" s="137" t="s">
        <v>591</v>
      </c>
      <c r="K2429" s="138" t="s">
        <v>4087</v>
      </c>
      <c r="L2429" s="138" t="s">
        <v>592</v>
      </c>
      <c r="M2429" s="140" t="s">
        <v>4021</v>
      </c>
      <c r="N2429" s="138" t="s">
        <v>4022</v>
      </c>
      <c r="O2429" s="138" t="s">
        <v>513</v>
      </c>
      <c r="P2429" s="138" t="s">
        <v>3868</v>
      </c>
      <c r="Q2429" s="138" t="s">
        <v>3867</v>
      </c>
      <c r="R2429" s="138"/>
      <c r="S2429" s="138">
        <v>1</v>
      </c>
      <c r="T2429" s="138">
        <v>15</v>
      </c>
      <c r="U2429" s="138">
        <v>2670</v>
      </c>
      <c r="V2429" s="140">
        <v>2670</v>
      </c>
      <c r="W2429" s="138">
        <v>15</v>
      </c>
      <c r="X2429" s="138">
        <v>0</v>
      </c>
      <c r="Y2429" s="140"/>
      <c r="Z2429" s="138"/>
      <c r="AA2429" s="137">
        <v>10.5</v>
      </c>
      <c r="AB2429" s="137">
        <v>10.5</v>
      </c>
      <c r="AC2429" s="137"/>
      <c r="AD2429" s="137" t="s">
        <v>622</v>
      </c>
      <c r="AE2429" s="143">
        <v>46242.6840625</v>
      </c>
      <c r="AF2429" s="144"/>
      <c r="AG2429" s="144"/>
      <c r="AH2429" s="144" t="s">
        <v>651</v>
      </c>
      <c r="AI2429" s="144" t="s">
        <v>607</v>
      </c>
      <c r="AJ2429" s="144"/>
      <c r="AK2429" s="146">
        <v>46241.5026736111</v>
      </c>
    </row>
    <row r="2430" s="134" customFormat="1" ht="42.25" customHeight="1" spans="1:37">
      <c r="A2430" s="138" t="s">
        <v>29</v>
      </c>
      <c r="B2430" s="138" t="s">
        <v>478</v>
      </c>
      <c r="C2430" s="137" t="s">
        <v>28</v>
      </c>
      <c r="D2430" s="138" t="s">
        <v>147</v>
      </c>
      <c r="E2430" s="138" t="s">
        <v>587</v>
      </c>
      <c r="F2430" s="138" t="s">
        <v>237</v>
      </c>
      <c r="G2430" s="138" t="s">
        <v>781</v>
      </c>
      <c r="H2430" s="138" t="s">
        <v>5862</v>
      </c>
      <c r="I2430" s="142" t="s">
        <v>645</v>
      </c>
      <c r="J2430" s="137" t="s">
        <v>591</v>
      </c>
      <c r="K2430" s="138" t="s">
        <v>4087</v>
      </c>
      <c r="L2430" s="138" t="s">
        <v>592</v>
      </c>
      <c r="M2430" s="140" t="s">
        <v>4021</v>
      </c>
      <c r="N2430" s="138" t="s">
        <v>4022</v>
      </c>
      <c r="O2430" s="138" t="s">
        <v>513</v>
      </c>
      <c r="P2430" s="138" t="s">
        <v>3868</v>
      </c>
      <c r="Q2430" s="138" t="s">
        <v>3867</v>
      </c>
      <c r="R2430" s="138"/>
      <c r="S2430" s="138">
        <v>1</v>
      </c>
      <c r="T2430" s="138">
        <v>15</v>
      </c>
      <c r="U2430" s="138">
        <v>2670</v>
      </c>
      <c r="V2430" s="140">
        <v>2670</v>
      </c>
      <c r="W2430" s="138">
        <v>15</v>
      </c>
      <c r="X2430" s="138">
        <v>0</v>
      </c>
      <c r="Y2430" s="140"/>
      <c r="Z2430" s="138"/>
      <c r="AA2430" s="137">
        <v>10.5</v>
      </c>
      <c r="AB2430" s="137">
        <v>10.5</v>
      </c>
      <c r="AC2430" s="137"/>
      <c r="AD2430" s="137" t="s">
        <v>622</v>
      </c>
      <c r="AE2430" s="143">
        <v>46242.6840625</v>
      </c>
      <c r="AF2430" s="144"/>
      <c r="AG2430" s="144"/>
      <c r="AH2430" s="144" t="s">
        <v>651</v>
      </c>
      <c r="AI2430" s="144" t="s">
        <v>607</v>
      </c>
      <c r="AJ2430" s="144"/>
      <c r="AK2430" s="146">
        <v>46241.5026736111</v>
      </c>
    </row>
    <row r="2431" s="134" customFormat="1" ht="42.25" customHeight="1" spans="1:37">
      <c r="A2431" s="138" t="s">
        <v>29</v>
      </c>
      <c r="B2431" s="138" t="s">
        <v>478</v>
      </c>
      <c r="C2431" s="137" t="s">
        <v>28</v>
      </c>
      <c r="D2431" s="138" t="s">
        <v>147</v>
      </c>
      <c r="E2431" s="138" t="s">
        <v>587</v>
      </c>
      <c r="F2431" s="138" t="s">
        <v>237</v>
      </c>
      <c r="G2431" s="138" t="s">
        <v>781</v>
      </c>
      <c r="H2431" s="138" t="s">
        <v>5862</v>
      </c>
      <c r="I2431" s="142" t="s">
        <v>645</v>
      </c>
      <c r="J2431" s="137" t="s">
        <v>591</v>
      </c>
      <c r="K2431" s="138" t="s">
        <v>4087</v>
      </c>
      <c r="L2431" s="138" t="s">
        <v>592</v>
      </c>
      <c r="M2431" s="140" t="s">
        <v>4021</v>
      </c>
      <c r="N2431" s="138" t="s">
        <v>4022</v>
      </c>
      <c r="O2431" s="138" t="s">
        <v>513</v>
      </c>
      <c r="P2431" s="138" t="s">
        <v>3868</v>
      </c>
      <c r="Q2431" s="138" t="s">
        <v>3867</v>
      </c>
      <c r="R2431" s="138"/>
      <c r="S2431" s="138">
        <v>1</v>
      </c>
      <c r="T2431" s="138">
        <v>15</v>
      </c>
      <c r="U2431" s="138">
        <v>2670</v>
      </c>
      <c r="V2431" s="140">
        <v>2670</v>
      </c>
      <c r="W2431" s="138">
        <v>15</v>
      </c>
      <c r="X2431" s="138">
        <v>0</v>
      </c>
      <c r="Y2431" s="140"/>
      <c r="Z2431" s="138"/>
      <c r="AA2431" s="137">
        <v>10.5</v>
      </c>
      <c r="AB2431" s="137">
        <v>10.5</v>
      </c>
      <c r="AC2431" s="137"/>
      <c r="AD2431" s="137" t="s">
        <v>622</v>
      </c>
      <c r="AE2431" s="143">
        <v>46242.6840625</v>
      </c>
      <c r="AF2431" s="144"/>
      <c r="AG2431" s="144"/>
      <c r="AH2431" s="144" t="s">
        <v>651</v>
      </c>
      <c r="AI2431" s="144" t="s">
        <v>607</v>
      </c>
      <c r="AJ2431" s="144"/>
      <c r="AK2431" s="146">
        <v>46241.5026736111</v>
      </c>
    </row>
    <row r="2432" s="134" customFormat="1" ht="42.25" customHeight="1" spans="1:37">
      <c r="A2432" s="138" t="s">
        <v>29</v>
      </c>
      <c r="B2432" s="138" t="s">
        <v>478</v>
      </c>
      <c r="C2432" s="137" t="s">
        <v>28</v>
      </c>
      <c r="D2432" s="138" t="s">
        <v>147</v>
      </c>
      <c r="E2432" s="138" t="s">
        <v>587</v>
      </c>
      <c r="F2432" s="138" t="s">
        <v>237</v>
      </c>
      <c r="G2432" s="138" t="s">
        <v>781</v>
      </c>
      <c r="H2432" s="138" t="s">
        <v>5862</v>
      </c>
      <c r="I2432" s="142" t="s">
        <v>645</v>
      </c>
      <c r="J2432" s="137" t="s">
        <v>591</v>
      </c>
      <c r="K2432" s="138" t="s">
        <v>4087</v>
      </c>
      <c r="L2432" s="138" t="s">
        <v>592</v>
      </c>
      <c r="M2432" s="140" t="s">
        <v>4021</v>
      </c>
      <c r="N2432" s="138" t="s">
        <v>4022</v>
      </c>
      <c r="O2432" s="138" t="s">
        <v>513</v>
      </c>
      <c r="P2432" s="138" t="s">
        <v>3868</v>
      </c>
      <c r="Q2432" s="138" t="s">
        <v>3867</v>
      </c>
      <c r="R2432" s="138"/>
      <c r="S2432" s="138">
        <v>1</v>
      </c>
      <c r="T2432" s="138">
        <v>15</v>
      </c>
      <c r="U2432" s="138">
        <v>2670</v>
      </c>
      <c r="V2432" s="140">
        <v>2670</v>
      </c>
      <c r="W2432" s="138">
        <v>15</v>
      </c>
      <c r="X2432" s="138">
        <v>0</v>
      </c>
      <c r="Y2432" s="140"/>
      <c r="Z2432" s="138"/>
      <c r="AA2432" s="137">
        <v>10.5</v>
      </c>
      <c r="AB2432" s="137">
        <v>10.5</v>
      </c>
      <c r="AC2432" s="137"/>
      <c r="AD2432" s="137" t="s">
        <v>622</v>
      </c>
      <c r="AE2432" s="143">
        <v>46242.6840625</v>
      </c>
      <c r="AF2432" s="144"/>
      <c r="AG2432" s="144"/>
      <c r="AH2432" s="144" t="s">
        <v>651</v>
      </c>
      <c r="AI2432" s="144" t="s">
        <v>607</v>
      </c>
      <c r="AJ2432" s="144"/>
      <c r="AK2432" s="146">
        <v>46241.5026736111</v>
      </c>
    </row>
    <row r="2433" s="134" customFormat="1" ht="42.25" customHeight="1" spans="1:37">
      <c r="A2433" s="138" t="s">
        <v>29</v>
      </c>
      <c r="B2433" s="138" t="s">
        <v>478</v>
      </c>
      <c r="C2433" s="137" t="s">
        <v>28</v>
      </c>
      <c r="D2433" s="138" t="s">
        <v>147</v>
      </c>
      <c r="E2433" s="138" t="s">
        <v>587</v>
      </c>
      <c r="F2433" s="138" t="s">
        <v>237</v>
      </c>
      <c r="G2433" s="138" t="s">
        <v>781</v>
      </c>
      <c r="H2433" s="138" t="s">
        <v>5862</v>
      </c>
      <c r="I2433" s="142" t="s">
        <v>645</v>
      </c>
      <c r="J2433" s="137" t="s">
        <v>591</v>
      </c>
      <c r="K2433" s="138" t="s">
        <v>4087</v>
      </c>
      <c r="L2433" s="138" t="s">
        <v>592</v>
      </c>
      <c r="M2433" s="140" t="s">
        <v>4021</v>
      </c>
      <c r="N2433" s="138" t="s">
        <v>4022</v>
      </c>
      <c r="O2433" s="138" t="s">
        <v>513</v>
      </c>
      <c r="P2433" s="138" t="s">
        <v>3868</v>
      </c>
      <c r="Q2433" s="138" t="s">
        <v>3867</v>
      </c>
      <c r="R2433" s="138"/>
      <c r="S2433" s="138">
        <v>1</v>
      </c>
      <c r="T2433" s="138">
        <v>15</v>
      </c>
      <c r="U2433" s="138">
        <v>2670</v>
      </c>
      <c r="V2433" s="140">
        <v>2670</v>
      </c>
      <c r="W2433" s="138">
        <v>15</v>
      </c>
      <c r="X2433" s="138">
        <v>0</v>
      </c>
      <c r="Y2433" s="140"/>
      <c r="Z2433" s="138"/>
      <c r="AA2433" s="137">
        <v>10.5</v>
      </c>
      <c r="AB2433" s="137">
        <v>10.5</v>
      </c>
      <c r="AC2433" s="137"/>
      <c r="AD2433" s="137" t="s">
        <v>622</v>
      </c>
      <c r="AE2433" s="143">
        <v>46242.6840625</v>
      </c>
      <c r="AF2433" s="144"/>
      <c r="AG2433" s="144"/>
      <c r="AH2433" s="144" t="s">
        <v>651</v>
      </c>
      <c r="AI2433" s="144" t="s">
        <v>607</v>
      </c>
      <c r="AJ2433" s="144"/>
      <c r="AK2433" s="146">
        <v>46241.5026736111</v>
      </c>
    </row>
    <row r="2434" s="134" customFormat="1" ht="42.25" customHeight="1" spans="1:37">
      <c r="A2434" s="138" t="s">
        <v>29</v>
      </c>
      <c r="B2434" s="138" t="s">
        <v>478</v>
      </c>
      <c r="C2434" s="137" t="s">
        <v>28</v>
      </c>
      <c r="D2434" s="138" t="s">
        <v>147</v>
      </c>
      <c r="E2434" s="138" t="s">
        <v>587</v>
      </c>
      <c r="F2434" s="138" t="s">
        <v>237</v>
      </c>
      <c r="G2434" s="138" t="s">
        <v>781</v>
      </c>
      <c r="H2434" s="138" t="s">
        <v>5862</v>
      </c>
      <c r="I2434" s="142" t="s">
        <v>645</v>
      </c>
      <c r="J2434" s="137" t="s">
        <v>591</v>
      </c>
      <c r="K2434" s="138" t="s">
        <v>4087</v>
      </c>
      <c r="L2434" s="138" t="s">
        <v>592</v>
      </c>
      <c r="M2434" s="140" t="s">
        <v>4021</v>
      </c>
      <c r="N2434" s="138" t="s">
        <v>4022</v>
      </c>
      <c r="O2434" s="138" t="s">
        <v>513</v>
      </c>
      <c r="P2434" s="138" t="s">
        <v>3868</v>
      </c>
      <c r="Q2434" s="138" t="s">
        <v>3867</v>
      </c>
      <c r="R2434" s="138"/>
      <c r="S2434" s="138">
        <v>1</v>
      </c>
      <c r="T2434" s="138">
        <v>15</v>
      </c>
      <c r="U2434" s="138">
        <v>2670</v>
      </c>
      <c r="V2434" s="140">
        <v>2670</v>
      </c>
      <c r="W2434" s="138">
        <v>15</v>
      </c>
      <c r="X2434" s="138">
        <v>0</v>
      </c>
      <c r="Y2434" s="140"/>
      <c r="Z2434" s="138"/>
      <c r="AA2434" s="137">
        <v>10.5</v>
      </c>
      <c r="AB2434" s="137">
        <v>10.5</v>
      </c>
      <c r="AC2434" s="137"/>
      <c r="AD2434" s="137" t="s">
        <v>622</v>
      </c>
      <c r="AE2434" s="143">
        <v>46242.6840625</v>
      </c>
      <c r="AF2434" s="144"/>
      <c r="AG2434" s="144"/>
      <c r="AH2434" s="144" t="s">
        <v>651</v>
      </c>
      <c r="AI2434" s="144" t="s">
        <v>607</v>
      </c>
      <c r="AJ2434" s="144"/>
      <c r="AK2434" s="146">
        <v>46241.5026736111</v>
      </c>
    </row>
    <row r="2435" s="134" customFormat="1" ht="42.25" customHeight="1" spans="1:37">
      <c r="A2435" s="138" t="s">
        <v>29</v>
      </c>
      <c r="B2435" s="138" t="s">
        <v>478</v>
      </c>
      <c r="C2435" s="137" t="s">
        <v>28</v>
      </c>
      <c r="D2435" s="138" t="s">
        <v>147</v>
      </c>
      <c r="E2435" s="138" t="s">
        <v>587</v>
      </c>
      <c r="F2435" s="138" t="s">
        <v>237</v>
      </c>
      <c r="G2435" s="138" t="s">
        <v>781</v>
      </c>
      <c r="H2435" s="138" t="s">
        <v>5862</v>
      </c>
      <c r="I2435" s="142" t="s">
        <v>645</v>
      </c>
      <c r="J2435" s="137" t="s">
        <v>591</v>
      </c>
      <c r="K2435" s="138" t="s">
        <v>4087</v>
      </c>
      <c r="L2435" s="138" t="s">
        <v>592</v>
      </c>
      <c r="M2435" s="140" t="s">
        <v>4021</v>
      </c>
      <c r="N2435" s="138" t="s">
        <v>4022</v>
      </c>
      <c r="O2435" s="138" t="s">
        <v>513</v>
      </c>
      <c r="P2435" s="138" t="s">
        <v>3868</v>
      </c>
      <c r="Q2435" s="138" t="s">
        <v>3867</v>
      </c>
      <c r="R2435" s="138"/>
      <c r="S2435" s="138">
        <v>1</v>
      </c>
      <c r="T2435" s="138">
        <v>15</v>
      </c>
      <c r="U2435" s="138">
        <v>2670</v>
      </c>
      <c r="V2435" s="140">
        <v>2670</v>
      </c>
      <c r="W2435" s="138">
        <v>15</v>
      </c>
      <c r="X2435" s="138">
        <v>0</v>
      </c>
      <c r="Y2435" s="140"/>
      <c r="Z2435" s="138"/>
      <c r="AA2435" s="137">
        <v>10.5</v>
      </c>
      <c r="AB2435" s="137">
        <v>10.5</v>
      </c>
      <c r="AC2435" s="137"/>
      <c r="AD2435" s="137" t="s">
        <v>622</v>
      </c>
      <c r="AE2435" s="143">
        <v>46242.6840625</v>
      </c>
      <c r="AF2435" s="144"/>
      <c r="AG2435" s="144"/>
      <c r="AH2435" s="144" t="s">
        <v>651</v>
      </c>
      <c r="AI2435" s="144" t="s">
        <v>607</v>
      </c>
      <c r="AJ2435" s="144"/>
      <c r="AK2435" s="146">
        <v>46241.5026736111</v>
      </c>
    </row>
    <row r="2436" s="134" customFormat="1" ht="42.25" customHeight="1" spans="1:37">
      <c r="A2436" s="138" t="s">
        <v>29</v>
      </c>
      <c r="B2436" s="138" t="s">
        <v>478</v>
      </c>
      <c r="C2436" s="137" t="s">
        <v>28</v>
      </c>
      <c r="D2436" s="138" t="s">
        <v>147</v>
      </c>
      <c r="E2436" s="138" t="s">
        <v>587</v>
      </c>
      <c r="F2436" s="138" t="s">
        <v>237</v>
      </c>
      <c r="G2436" s="138" t="s">
        <v>781</v>
      </c>
      <c r="H2436" s="138" t="s">
        <v>5862</v>
      </c>
      <c r="I2436" s="142" t="s">
        <v>645</v>
      </c>
      <c r="J2436" s="137" t="s">
        <v>591</v>
      </c>
      <c r="K2436" s="138" t="s">
        <v>4087</v>
      </c>
      <c r="L2436" s="138" t="s">
        <v>592</v>
      </c>
      <c r="M2436" s="140" t="s">
        <v>4021</v>
      </c>
      <c r="N2436" s="138" t="s">
        <v>4022</v>
      </c>
      <c r="O2436" s="138" t="s">
        <v>513</v>
      </c>
      <c r="P2436" s="138" t="s">
        <v>3868</v>
      </c>
      <c r="Q2436" s="138" t="s">
        <v>3867</v>
      </c>
      <c r="R2436" s="138"/>
      <c r="S2436" s="138">
        <v>1</v>
      </c>
      <c r="T2436" s="138">
        <v>15</v>
      </c>
      <c r="U2436" s="138">
        <v>2670</v>
      </c>
      <c r="V2436" s="140">
        <v>2670</v>
      </c>
      <c r="W2436" s="138">
        <v>15</v>
      </c>
      <c r="X2436" s="138">
        <v>0</v>
      </c>
      <c r="Y2436" s="140"/>
      <c r="Z2436" s="138"/>
      <c r="AA2436" s="137">
        <v>10.5</v>
      </c>
      <c r="AB2436" s="137">
        <v>10.5</v>
      </c>
      <c r="AC2436" s="137"/>
      <c r="AD2436" s="137" t="s">
        <v>622</v>
      </c>
      <c r="AE2436" s="143">
        <v>46242.6840625</v>
      </c>
      <c r="AF2436" s="144"/>
      <c r="AG2436" s="144"/>
      <c r="AH2436" s="144" t="s">
        <v>651</v>
      </c>
      <c r="AI2436" s="144" t="s">
        <v>607</v>
      </c>
      <c r="AJ2436" s="144"/>
      <c r="AK2436" s="146">
        <v>46241.5026736111</v>
      </c>
    </row>
    <row r="2437" s="134" customFormat="1" ht="42.25" customHeight="1" spans="1:37">
      <c r="A2437" s="138" t="s">
        <v>29</v>
      </c>
      <c r="B2437" s="138" t="s">
        <v>478</v>
      </c>
      <c r="C2437" s="137" t="s">
        <v>28</v>
      </c>
      <c r="D2437" s="138" t="s">
        <v>147</v>
      </c>
      <c r="E2437" s="138" t="s">
        <v>587</v>
      </c>
      <c r="F2437" s="138" t="s">
        <v>237</v>
      </c>
      <c r="G2437" s="138" t="s">
        <v>781</v>
      </c>
      <c r="H2437" s="138" t="s">
        <v>5862</v>
      </c>
      <c r="I2437" s="142" t="s">
        <v>645</v>
      </c>
      <c r="J2437" s="137" t="s">
        <v>591</v>
      </c>
      <c r="K2437" s="138" t="s">
        <v>4087</v>
      </c>
      <c r="L2437" s="138" t="s">
        <v>592</v>
      </c>
      <c r="M2437" s="140" t="s">
        <v>4021</v>
      </c>
      <c r="N2437" s="138" t="s">
        <v>4022</v>
      </c>
      <c r="O2437" s="138" t="s">
        <v>513</v>
      </c>
      <c r="P2437" s="138" t="s">
        <v>3868</v>
      </c>
      <c r="Q2437" s="138" t="s">
        <v>3867</v>
      </c>
      <c r="R2437" s="138"/>
      <c r="S2437" s="138">
        <v>1</v>
      </c>
      <c r="T2437" s="138">
        <v>15</v>
      </c>
      <c r="U2437" s="138">
        <v>2670</v>
      </c>
      <c r="V2437" s="140">
        <v>2670</v>
      </c>
      <c r="W2437" s="138">
        <v>15</v>
      </c>
      <c r="X2437" s="138">
        <v>0</v>
      </c>
      <c r="Y2437" s="140"/>
      <c r="Z2437" s="138"/>
      <c r="AA2437" s="137">
        <v>10.5</v>
      </c>
      <c r="AB2437" s="137">
        <v>10.5</v>
      </c>
      <c r="AC2437" s="137"/>
      <c r="AD2437" s="137" t="s">
        <v>622</v>
      </c>
      <c r="AE2437" s="143">
        <v>46242.6840625</v>
      </c>
      <c r="AF2437" s="144"/>
      <c r="AG2437" s="144"/>
      <c r="AH2437" s="144" t="s">
        <v>651</v>
      </c>
      <c r="AI2437" s="144" t="s">
        <v>607</v>
      </c>
      <c r="AJ2437" s="144"/>
      <c r="AK2437" s="146">
        <v>46241.5026736111</v>
      </c>
    </row>
    <row r="2438" s="134" customFormat="1" ht="42.25" customHeight="1" spans="1:37">
      <c r="A2438" s="138" t="s">
        <v>29</v>
      </c>
      <c r="B2438" s="138" t="s">
        <v>478</v>
      </c>
      <c r="C2438" s="137" t="s">
        <v>28</v>
      </c>
      <c r="D2438" s="138" t="s">
        <v>147</v>
      </c>
      <c r="E2438" s="138" t="s">
        <v>587</v>
      </c>
      <c r="F2438" s="138" t="s">
        <v>237</v>
      </c>
      <c r="G2438" s="138" t="s">
        <v>781</v>
      </c>
      <c r="H2438" s="138" t="s">
        <v>5862</v>
      </c>
      <c r="I2438" s="142" t="s">
        <v>645</v>
      </c>
      <c r="J2438" s="137" t="s">
        <v>591</v>
      </c>
      <c r="K2438" s="138" t="s">
        <v>4087</v>
      </c>
      <c r="L2438" s="138" t="s">
        <v>592</v>
      </c>
      <c r="M2438" s="140" t="s">
        <v>4021</v>
      </c>
      <c r="N2438" s="138" t="s">
        <v>4022</v>
      </c>
      <c r="O2438" s="138" t="s">
        <v>513</v>
      </c>
      <c r="P2438" s="138" t="s">
        <v>3868</v>
      </c>
      <c r="Q2438" s="138" t="s">
        <v>3867</v>
      </c>
      <c r="R2438" s="138"/>
      <c r="S2438" s="138">
        <v>1</v>
      </c>
      <c r="T2438" s="138">
        <v>15</v>
      </c>
      <c r="U2438" s="138">
        <v>2670</v>
      </c>
      <c r="V2438" s="140">
        <v>2670</v>
      </c>
      <c r="W2438" s="138">
        <v>15</v>
      </c>
      <c r="X2438" s="138">
        <v>0</v>
      </c>
      <c r="Y2438" s="140"/>
      <c r="Z2438" s="138"/>
      <c r="AA2438" s="137">
        <v>10.5</v>
      </c>
      <c r="AB2438" s="137">
        <v>10.5</v>
      </c>
      <c r="AC2438" s="137"/>
      <c r="AD2438" s="137" t="s">
        <v>622</v>
      </c>
      <c r="AE2438" s="143">
        <v>46242.6840625</v>
      </c>
      <c r="AF2438" s="144"/>
      <c r="AG2438" s="144"/>
      <c r="AH2438" s="144" t="s">
        <v>651</v>
      </c>
      <c r="AI2438" s="144" t="s">
        <v>607</v>
      </c>
      <c r="AJ2438" s="144"/>
      <c r="AK2438" s="146">
        <v>46241.5026736111</v>
      </c>
    </row>
    <row r="2439" s="134" customFormat="1" ht="42.25" customHeight="1" spans="1:37">
      <c r="A2439" s="138" t="s">
        <v>29</v>
      </c>
      <c r="B2439" s="138" t="s">
        <v>478</v>
      </c>
      <c r="C2439" s="137" t="s">
        <v>28</v>
      </c>
      <c r="D2439" s="138" t="s">
        <v>147</v>
      </c>
      <c r="E2439" s="138" t="s">
        <v>587</v>
      </c>
      <c r="F2439" s="138" t="s">
        <v>237</v>
      </c>
      <c r="G2439" s="138" t="s">
        <v>781</v>
      </c>
      <c r="H2439" s="138" t="s">
        <v>5862</v>
      </c>
      <c r="I2439" s="142" t="s">
        <v>645</v>
      </c>
      <c r="J2439" s="137" t="s">
        <v>591</v>
      </c>
      <c r="K2439" s="138" t="s">
        <v>4087</v>
      </c>
      <c r="L2439" s="138" t="s">
        <v>592</v>
      </c>
      <c r="M2439" s="140" t="s">
        <v>4021</v>
      </c>
      <c r="N2439" s="138" t="s">
        <v>4022</v>
      </c>
      <c r="O2439" s="138" t="s">
        <v>513</v>
      </c>
      <c r="P2439" s="138" t="s">
        <v>3868</v>
      </c>
      <c r="Q2439" s="138" t="s">
        <v>3867</v>
      </c>
      <c r="R2439" s="138"/>
      <c r="S2439" s="138">
        <v>1</v>
      </c>
      <c r="T2439" s="138">
        <v>15</v>
      </c>
      <c r="U2439" s="138">
        <v>2670</v>
      </c>
      <c r="V2439" s="140">
        <v>2670</v>
      </c>
      <c r="W2439" s="138">
        <v>15</v>
      </c>
      <c r="X2439" s="138">
        <v>0</v>
      </c>
      <c r="Y2439" s="140"/>
      <c r="Z2439" s="138"/>
      <c r="AA2439" s="137">
        <v>10.5</v>
      </c>
      <c r="AB2439" s="137">
        <v>10.5</v>
      </c>
      <c r="AC2439" s="137"/>
      <c r="AD2439" s="137" t="s">
        <v>622</v>
      </c>
      <c r="AE2439" s="143">
        <v>46242.6840625</v>
      </c>
      <c r="AF2439" s="144"/>
      <c r="AG2439" s="144"/>
      <c r="AH2439" s="144" t="s">
        <v>651</v>
      </c>
      <c r="AI2439" s="144" t="s">
        <v>607</v>
      </c>
      <c r="AJ2439" s="144"/>
      <c r="AK2439" s="146">
        <v>46241.5026736111</v>
      </c>
    </row>
    <row r="2440" s="134" customFormat="1" ht="42.25" customHeight="1" spans="1:37">
      <c r="A2440" s="138" t="s">
        <v>29</v>
      </c>
      <c r="B2440" s="138" t="s">
        <v>478</v>
      </c>
      <c r="C2440" s="137" t="s">
        <v>28</v>
      </c>
      <c r="D2440" s="138" t="s">
        <v>147</v>
      </c>
      <c r="E2440" s="138" t="s">
        <v>587</v>
      </c>
      <c r="F2440" s="138" t="s">
        <v>237</v>
      </c>
      <c r="G2440" s="138" t="s">
        <v>781</v>
      </c>
      <c r="H2440" s="138" t="s">
        <v>5862</v>
      </c>
      <c r="I2440" s="142" t="s">
        <v>645</v>
      </c>
      <c r="J2440" s="137" t="s">
        <v>591</v>
      </c>
      <c r="K2440" s="138" t="s">
        <v>4087</v>
      </c>
      <c r="L2440" s="138" t="s">
        <v>592</v>
      </c>
      <c r="M2440" s="140" t="s">
        <v>4021</v>
      </c>
      <c r="N2440" s="138" t="s">
        <v>4022</v>
      </c>
      <c r="O2440" s="138" t="s">
        <v>513</v>
      </c>
      <c r="P2440" s="138" t="s">
        <v>3868</v>
      </c>
      <c r="Q2440" s="138" t="s">
        <v>3867</v>
      </c>
      <c r="R2440" s="138"/>
      <c r="S2440" s="138">
        <v>1</v>
      </c>
      <c r="T2440" s="138">
        <v>15</v>
      </c>
      <c r="U2440" s="138">
        <v>2670</v>
      </c>
      <c r="V2440" s="140">
        <v>2670</v>
      </c>
      <c r="W2440" s="138">
        <v>15</v>
      </c>
      <c r="X2440" s="138">
        <v>0</v>
      </c>
      <c r="Y2440" s="140"/>
      <c r="Z2440" s="138"/>
      <c r="AA2440" s="137">
        <v>10.5</v>
      </c>
      <c r="AB2440" s="137">
        <v>10.5</v>
      </c>
      <c r="AC2440" s="137"/>
      <c r="AD2440" s="137" t="s">
        <v>622</v>
      </c>
      <c r="AE2440" s="143">
        <v>46242.6840625</v>
      </c>
      <c r="AF2440" s="144"/>
      <c r="AG2440" s="144"/>
      <c r="AH2440" s="144" t="s">
        <v>651</v>
      </c>
      <c r="AI2440" s="144" t="s">
        <v>607</v>
      </c>
      <c r="AJ2440" s="144"/>
      <c r="AK2440" s="146">
        <v>46241.5026736111</v>
      </c>
    </row>
    <row r="2441" s="134" customFormat="1" ht="42.25" customHeight="1" spans="1:37">
      <c r="A2441" s="138" t="s">
        <v>29</v>
      </c>
      <c r="B2441" s="138" t="s">
        <v>478</v>
      </c>
      <c r="C2441" s="137" t="s">
        <v>28</v>
      </c>
      <c r="D2441" s="138" t="s">
        <v>147</v>
      </c>
      <c r="E2441" s="138" t="s">
        <v>587</v>
      </c>
      <c r="F2441" s="138" t="s">
        <v>237</v>
      </c>
      <c r="G2441" s="138" t="s">
        <v>781</v>
      </c>
      <c r="H2441" s="138" t="s">
        <v>5862</v>
      </c>
      <c r="I2441" s="142" t="s">
        <v>645</v>
      </c>
      <c r="J2441" s="137" t="s">
        <v>591</v>
      </c>
      <c r="K2441" s="138" t="s">
        <v>4087</v>
      </c>
      <c r="L2441" s="138" t="s">
        <v>592</v>
      </c>
      <c r="M2441" s="140" t="s">
        <v>4021</v>
      </c>
      <c r="N2441" s="138" t="s">
        <v>4022</v>
      </c>
      <c r="O2441" s="138" t="s">
        <v>513</v>
      </c>
      <c r="P2441" s="138" t="s">
        <v>3868</v>
      </c>
      <c r="Q2441" s="138" t="s">
        <v>3867</v>
      </c>
      <c r="R2441" s="138"/>
      <c r="S2441" s="138">
        <v>1</v>
      </c>
      <c r="T2441" s="138">
        <v>15</v>
      </c>
      <c r="U2441" s="138">
        <v>2670</v>
      </c>
      <c r="V2441" s="140">
        <v>2670</v>
      </c>
      <c r="W2441" s="138">
        <v>15</v>
      </c>
      <c r="X2441" s="138">
        <v>0</v>
      </c>
      <c r="Y2441" s="140"/>
      <c r="Z2441" s="138"/>
      <c r="AA2441" s="137">
        <v>10.5</v>
      </c>
      <c r="AB2441" s="137">
        <v>10.5</v>
      </c>
      <c r="AC2441" s="137"/>
      <c r="AD2441" s="137" t="s">
        <v>622</v>
      </c>
      <c r="AE2441" s="143">
        <v>46242.6840625</v>
      </c>
      <c r="AF2441" s="144"/>
      <c r="AG2441" s="144"/>
      <c r="AH2441" s="144" t="s">
        <v>651</v>
      </c>
      <c r="AI2441" s="144" t="s">
        <v>607</v>
      </c>
      <c r="AJ2441" s="144"/>
      <c r="AK2441" s="146">
        <v>46241.5026736111</v>
      </c>
    </row>
    <row r="2442" s="134" customFormat="1" ht="42.25" customHeight="1" spans="1:37">
      <c r="A2442" s="138" t="s">
        <v>29</v>
      </c>
      <c r="B2442" s="138" t="s">
        <v>478</v>
      </c>
      <c r="C2442" s="137" t="s">
        <v>28</v>
      </c>
      <c r="D2442" s="138" t="s">
        <v>147</v>
      </c>
      <c r="E2442" s="138" t="s">
        <v>587</v>
      </c>
      <c r="F2442" s="138" t="s">
        <v>237</v>
      </c>
      <c r="G2442" s="138" t="s">
        <v>781</v>
      </c>
      <c r="H2442" s="138" t="s">
        <v>5862</v>
      </c>
      <c r="I2442" s="142" t="s">
        <v>645</v>
      </c>
      <c r="J2442" s="137" t="s">
        <v>591</v>
      </c>
      <c r="K2442" s="138" t="s">
        <v>4087</v>
      </c>
      <c r="L2442" s="138" t="s">
        <v>592</v>
      </c>
      <c r="M2442" s="140" t="s">
        <v>4021</v>
      </c>
      <c r="N2442" s="138" t="s">
        <v>4022</v>
      </c>
      <c r="O2442" s="138" t="s">
        <v>513</v>
      </c>
      <c r="P2442" s="138" t="s">
        <v>3868</v>
      </c>
      <c r="Q2442" s="138" t="s">
        <v>3867</v>
      </c>
      <c r="R2442" s="138"/>
      <c r="S2442" s="138">
        <v>1</v>
      </c>
      <c r="T2442" s="138">
        <v>15</v>
      </c>
      <c r="U2442" s="138">
        <v>2670</v>
      </c>
      <c r="V2442" s="140">
        <v>2670</v>
      </c>
      <c r="W2442" s="138">
        <v>15</v>
      </c>
      <c r="X2442" s="138">
        <v>0</v>
      </c>
      <c r="Y2442" s="140"/>
      <c r="Z2442" s="138"/>
      <c r="AA2442" s="137">
        <v>10.5</v>
      </c>
      <c r="AB2442" s="137">
        <v>10.5</v>
      </c>
      <c r="AC2442" s="137"/>
      <c r="AD2442" s="137" t="s">
        <v>622</v>
      </c>
      <c r="AE2442" s="143">
        <v>46242.6840625</v>
      </c>
      <c r="AF2442" s="144"/>
      <c r="AG2442" s="144"/>
      <c r="AH2442" s="144" t="s">
        <v>651</v>
      </c>
      <c r="AI2442" s="144" t="s">
        <v>607</v>
      </c>
      <c r="AJ2442" s="144"/>
      <c r="AK2442" s="146">
        <v>46241.5026736111</v>
      </c>
    </row>
    <row r="2443" s="134" customFormat="1" ht="42.25" customHeight="1" spans="1:37">
      <c r="A2443" s="138" t="s">
        <v>29</v>
      </c>
      <c r="B2443" s="138" t="s">
        <v>478</v>
      </c>
      <c r="C2443" s="137" t="s">
        <v>28</v>
      </c>
      <c r="D2443" s="138" t="s">
        <v>147</v>
      </c>
      <c r="E2443" s="138" t="s">
        <v>587</v>
      </c>
      <c r="F2443" s="138" t="s">
        <v>237</v>
      </c>
      <c r="G2443" s="138" t="s">
        <v>781</v>
      </c>
      <c r="H2443" s="138" t="s">
        <v>5862</v>
      </c>
      <c r="I2443" s="142" t="s">
        <v>645</v>
      </c>
      <c r="J2443" s="137" t="s">
        <v>591</v>
      </c>
      <c r="K2443" s="138" t="s">
        <v>4087</v>
      </c>
      <c r="L2443" s="138" t="s">
        <v>592</v>
      </c>
      <c r="M2443" s="140" t="s">
        <v>4021</v>
      </c>
      <c r="N2443" s="138" t="s">
        <v>4022</v>
      </c>
      <c r="O2443" s="138" t="s">
        <v>513</v>
      </c>
      <c r="P2443" s="138" t="s">
        <v>3868</v>
      </c>
      <c r="Q2443" s="138" t="s">
        <v>3867</v>
      </c>
      <c r="R2443" s="138"/>
      <c r="S2443" s="138">
        <v>1</v>
      </c>
      <c r="T2443" s="138">
        <v>15</v>
      </c>
      <c r="U2443" s="138">
        <v>2670</v>
      </c>
      <c r="V2443" s="140">
        <v>2670</v>
      </c>
      <c r="W2443" s="138">
        <v>15</v>
      </c>
      <c r="X2443" s="138">
        <v>0</v>
      </c>
      <c r="Y2443" s="140"/>
      <c r="Z2443" s="138"/>
      <c r="AA2443" s="137">
        <v>10.5</v>
      </c>
      <c r="AB2443" s="137">
        <v>10.5</v>
      </c>
      <c r="AC2443" s="137"/>
      <c r="AD2443" s="137" t="s">
        <v>622</v>
      </c>
      <c r="AE2443" s="143">
        <v>46242.6840625</v>
      </c>
      <c r="AF2443" s="144"/>
      <c r="AG2443" s="144"/>
      <c r="AH2443" s="144" t="s">
        <v>651</v>
      </c>
      <c r="AI2443" s="144" t="s">
        <v>607</v>
      </c>
      <c r="AJ2443" s="144"/>
      <c r="AK2443" s="146">
        <v>46241.5026736111</v>
      </c>
    </row>
    <row r="2444" s="134" customFormat="1" ht="42.25" customHeight="1" spans="1:37">
      <c r="A2444" s="138" t="s">
        <v>29</v>
      </c>
      <c r="B2444" s="138" t="s">
        <v>478</v>
      </c>
      <c r="C2444" s="137" t="s">
        <v>28</v>
      </c>
      <c r="D2444" s="138" t="s">
        <v>147</v>
      </c>
      <c r="E2444" s="138" t="s">
        <v>587</v>
      </c>
      <c r="F2444" s="138" t="s">
        <v>237</v>
      </c>
      <c r="G2444" s="138" t="s">
        <v>781</v>
      </c>
      <c r="H2444" s="138" t="s">
        <v>5862</v>
      </c>
      <c r="I2444" s="142" t="s">
        <v>645</v>
      </c>
      <c r="J2444" s="137" t="s">
        <v>591</v>
      </c>
      <c r="K2444" s="138" t="s">
        <v>4087</v>
      </c>
      <c r="L2444" s="138" t="s">
        <v>592</v>
      </c>
      <c r="M2444" s="140" t="s">
        <v>4021</v>
      </c>
      <c r="N2444" s="138" t="s">
        <v>4022</v>
      </c>
      <c r="O2444" s="138" t="s">
        <v>513</v>
      </c>
      <c r="P2444" s="138" t="s">
        <v>3868</v>
      </c>
      <c r="Q2444" s="138" t="s">
        <v>3867</v>
      </c>
      <c r="R2444" s="138"/>
      <c r="S2444" s="138">
        <v>1</v>
      </c>
      <c r="T2444" s="138">
        <v>15</v>
      </c>
      <c r="U2444" s="138">
        <v>2670</v>
      </c>
      <c r="V2444" s="140">
        <v>2670</v>
      </c>
      <c r="W2444" s="138">
        <v>15</v>
      </c>
      <c r="X2444" s="138">
        <v>0</v>
      </c>
      <c r="Y2444" s="140"/>
      <c r="Z2444" s="138"/>
      <c r="AA2444" s="137">
        <v>10.5</v>
      </c>
      <c r="AB2444" s="137">
        <v>10.5</v>
      </c>
      <c r="AC2444" s="137"/>
      <c r="AD2444" s="137" t="s">
        <v>622</v>
      </c>
      <c r="AE2444" s="143">
        <v>46242.6840625</v>
      </c>
      <c r="AF2444" s="144"/>
      <c r="AG2444" s="144"/>
      <c r="AH2444" s="144" t="s">
        <v>651</v>
      </c>
      <c r="AI2444" s="144" t="s">
        <v>607</v>
      </c>
      <c r="AJ2444" s="144"/>
      <c r="AK2444" s="146">
        <v>46241.5026736111</v>
      </c>
    </row>
    <row r="2445" s="134" customFormat="1" ht="42.25" customHeight="1" spans="1:37">
      <c r="A2445" s="138" t="s">
        <v>29</v>
      </c>
      <c r="B2445" s="138" t="s">
        <v>478</v>
      </c>
      <c r="C2445" s="137" t="s">
        <v>28</v>
      </c>
      <c r="D2445" s="138" t="s">
        <v>147</v>
      </c>
      <c r="E2445" s="138" t="s">
        <v>587</v>
      </c>
      <c r="F2445" s="138" t="s">
        <v>237</v>
      </c>
      <c r="G2445" s="138" t="s">
        <v>781</v>
      </c>
      <c r="H2445" s="138" t="s">
        <v>5862</v>
      </c>
      <c r="I2445" s="142" t="s">
        <v>645</v>
      </c>
      <c r="J2445" s="137" t="s">
        <v>591</v>
      </c>
      <c r="K2445" s="138" t="s">
        <v>4087</v>
      </c>
      <c r="L2445" s="138" t="s">
        <v>592</v>
      </c>
      <c r="M2445" s="140" t="s">
        <v>4021</v>
      </c>
      <c r="N2445" s="138" t="s">
        <v>4022</v>
      </c>
      <c r="O2445" s="138" t="s">
        <v>513</v>
      </c>
      <c r="P2445" s="138" t="s">
        <v>3868</v>
      </c>
      <c r="Q2445" s="138" t="s">
        <v>3867</v>
      </c>
      <c r="R2445" s="138"/>
      <c r="S2445" s="138">
        <v>1</v>
      </c>
      <c r="T2445" s="138">
        <v>15</v>
      </c>
      <c r="U2445" s="138">
        <v>2670</v>
      </c>
      <c r="V2445" s="140">
        <v>2670</v>
      </c>
      <c r="W2445" s="138">
        <v>15</v>
      </c>
      <c r="X2445" s="138">
        <v>0</v>
      </c>
      <c r="Y2445" s="140"/>
      <c r="Z2445" s="138"/>
      <c r="AA2445" s="137">
        <v>10.5</v>
      </c>
      <c r="AB2445" s="137">
        <v>10.5</v>
      </c>
      <c r="AC2445" s="137"/>
      <c r="AD2445" s="137" t="s">
        <v>622</v>
      </c>
      <c r="AE2445" s="143">
        <v>46242.6840625</v>
      </c>
      <c r="AF2445" s="144"/>
      <c r="AG2445" s="144"/>
      <c r="AH2445" s="144" t="s">
        <v>651</v>
      </c>
      <c r="AI2445" s="144" t="s">
        <v>607</v>
      </c>
      <c r="AJ2445" s="144"/>
      <c r="AK2445" s="146">
        <v>46241.5026736111</v>
      </c>
    </row>
    <row r="2446" s="134" customFormat="1" ht="42.25" customHeight="1" spans="1:37">
      <c r="A2446" s="138" t="s">
        <v>29</v>
      </c>
      <c r="B2446" s="138" t="s">
        <v>478</v>
      </c>
      <c r="C2446" s="137" t="s">
        <v>28</v>
      </c>
      <c r="D2446" s="138" t="s">
        <v>147</v>
      </c>
      <c r="E2446" s="138" t="s">
        <v>587</v>
      </c>
      <c r="F2446" s="138" t="s">
        <v>237</v>
      </c>
      <c r="G2446" s="138" t="s">
        <v>781</v>
      </c>
      <c r="H2446" s="138" t="s">
        <v>5862</v>
      </c>
      <c r="I2446" s="142" t="s">
        <v>645</v>
      </c>
      <c r="J2446" s="137" t="s">
        <v>591</v>
      </c>
      <c r="K2446" s="138" t="s">
        <v>4087</v>
      </c>
      <c r="L2446" s="138" t="s">
        <v>592</v>
      </c>
      <c r="M2446" s="140" t="s">
        <v>4021</v>
      </c>
      <c r="N2446" s="138" t="s">
        <v>4022</v>
      </c>
      <c r="O2446" s="138" t="s">
        <v>513</v>
      </c>
      <c r="P2446" s="138" t="s">
        <v>3868</v>
      </c>
      <c r="Q2446" s="138" t="s">
        <v>3867</v>
      </c>
      <c r="R2446" s="138"/>
      <c r="S2446" s="138">
        <v>1</v>
      </c>
      <c r="T2446" s="138">
        <v>15</v>
      </c>
      <c r="U2446" s="138">
        <v>2670</v>
      </c>
      <c r="V2446" s="140">
        <v>2670</v>
      </c>
      <c r="W2446" s="138">
        <v>15</v>
      </c>
      <c r="X2446" s="138">
        <v>0</v>
      </c>
      <c r="Y2446" s="140"/>
      <c r="Z2446" s="138"/>
      <c r="AA2446" s="137">
        <v>10.5</v>
      </c>
      <c r="AB2446" s="137">
        <v>10.5</v>
      </c>
      <c r="AC2446" s="137"/>
      <c r="AD2446" s="137" t="s">
        <v>622</v>
      </c>
      <c r="AE2446" s="143">
        <v>46242.6840625</v>
      </c>
      <c r="AF2446" s="144"/>
      <c r="AG2446" s="144"/>
      <c r="AH2446" s="144" t="s">
        <v>651</v>
      </c>
      <c r="AI2446" s="144" t="s">
        <v>607</v>
      </c>
      <c r="AJ2446" s="144"/>
      <c r="AK2446" s="146">
        <v>46241.5026736111</v>
      </c>
    </row>
    <row r="2447" s="134" customFormat="1" ht="42.25" customHeight="1" spans="1:37">
      <c r="A2447" s="138" t="s">
        <v>29</v>
      </c>
      <c r="B2447" s="138" t="s">
        <v>478</v>
      </c>
      <c r="C2447" s="137" t="s">
        <v>28</v>
      </c>
      <c r="D2447" s="138" t="s">
        <v>147</v>
      </c>
      <c r="E2447" s="138" t="s">
        <v>587</v>
      </c>
      <c r="F2447" s="138" t="s">
        <v>237</v>
      </c>
      <c r="G2447" s="138" t="s">
        <v>781</v>
      </c>
      <c r="H2447" s="138" t="s">
        <v>5862</v>
      </c>
      <c r="I2447" s="142" t="s">
        <v>645</v>
      </c>
      <c r="J2447" s="137" t="s">
        <v>591</v>
      </c>
      <c r="K2447" s="138" t="s">
        <v>4087</v>
      </c>
      <c r="L2447" s="138" t="s">
        <v>592</v>
      </c>
      <c r="M2447" s="140" t="s">
        <v>4021</v>
      </c>
      <c r="N2447" s="138" t="s">
        <v>4022</v>
      </c>
      <c r="O2447" s="138" t="s">
        <v>513</v>
      </c>
      <c r="P2447" s="138" t="s">
        <v>3868</v>
      </c>
      <c r="Q2447" s="138" t="s">
        <v>3867</v>
      </c>
      <c r="R2447" s="138"/>
      <c r="S2447" s="138">
        <v>1</v>
      </c>
      <c r="T2447" s="138">
        <v>15</v>
      </c>
      <c r="U2447" s="138">
        <v>2670</v>
      </c>
      <c r="V2447" s="140">
        <v>2670</v>
      </c>
      <c r="W2447" s="138">
        <v>15</v>
      </c>
      <c r="X2447" s="138">
        <v>0</v>
      </c>
      <c r="Y2447" s="140"/>
      <c r="Z2447" s="138"/>
      <c r="AA2447" s="137">
        <v>10.5</v>
      </c>
      <c r="AB2447" s="137">
        <v>10.5</v>
      </c>
      <c r="AC2447" s="137"/>
      <c r="AD2447" s="137" t="s">
        <v>622</v>
      </c>
      <c r="AE2447" s="143">
        <v>46242.6840625</v>
      </c>
      <c r="AF2447" s="144"/>
      <c r="AG2447" s="144"/>
      <c r="AH2447" s="144" t="s">
        <v>651</v>
      </c>
      <c r="AI2447" s="144" t="s">
        <v>607</v>
      </c>
      <c r="AJ2447" s="144"/>
      <c r="AK2447" s="146">
        <v>46241.5026736111</v>
      </c>
    </row>
    <row r="2448" s="134" customFormat="1" ht="42.25" customHeight="1" spans="1:37">
      <c r="A2448" s="138" t="s">
        <v>29</v>
      </c>
      <c r="B2448" s="138" t="s">
        <v>478</v>
      </c>
      <c r="C2448" s="137" t="s">
        <v>28</v>
      </c>
      <c r="D2448" s="138" t="s">
        <v>147</v>
      </c>
      <c r="E2448" s="138" t="s">
        <v>587</v>
      </c>
      <c r="F2448" s="138" t="s">
        <v>237</v>
      </c>
      <c r="G2448" s="138" t="s">
        <v>781</v>
      </c>
      <c r="H2448" s="138" t="s">
        <v>5862</v>
      </c>
      <c r="I2448" s="142" t="s">
        <v>645</v>
      </c>
      <c r="J2448" s="137" t="s">
        <v>591</v>
      </c>
      <c r="K2448" s="138" t="s">
        <v>4087</v>
      </c>
      <c r="L2448" s="138" t="s">
        <v>592</v>
      </c>
      <c r="M2448" s="140" t="s">
        <v>4021</v>
      </c>
      <c r="N2448" s="138" t="s">
        <v>4022</v>
      </c>
      <c r="O2448" s="138" t="s">
        <v>513</v>
      </c>
      <c r="P2448" s="138" t="s">
        <v>3868</v>
      </c>
      <c r="Q2448" s="138" t="s">
        <v>3867</v>
      </c>
      <c r="R2448" s="138"/>
      <c r="S2448" s="138">
        <v>1</v>
      </c>
      <c r="T2448" s="138">
        <v>15</v>
      </c>
      <c r="U2448" s="138">
        <v>2670</v>
      </c>
      <c r="V2448" s="140">
        <v>2670</v>
      </c>
      <c r="W2448" s="138">
        <v>15</v>
      </c>
      <c r="X2448" s="138">
        <v>0</v>
      </c>
      <c r="Y2448" s="140"/>
      <c r="Z2448" s="138"/>
      <c r="AA2448" s="137">
        <v>10.5</v>
      </c>
      <c r="AB2448" s="137">
        <v>10.5</v>
      </c>
      <c r="AC2448" s="137"/>
      <c r="AD2448" s="137" t="s">
        <v>622</v>
      </c>
      <c r="AE2448" s="143">
        <v>46242.6840625</v>
      </c>
      <c r="AF2448" s="144"/>
      <c r="AG2448" s="144"/>
      <c r="AH2448" s="144" t="s">
        <v>651</v>
      </c>
      <c r="AI2448" s="144" t="s">
        <v>607</v>
      </c>
      <c r="AJ2448" s="144"/>
      <c r="AK2448" s="146">
        <v>46241.5026736111</v>
      </c>
    </row>
    <row r="2449" s="134" customFormat="1" ht="42.25" customHeight="1" spans="1:37">
      <c r="A2449" s="138" t="s">
        <v>29</v>
      </c>
      <c r="B2449" s="138" t="s">
        <v>478</v>
      </c>
      <c r="C2449" s="137" t="s">
        <v>28</v>
      </c>
      <c r="D2449" s="138" t="s">
        <v>147</v>
      </c>
      <c r="E2449" s="138" t="s">
        <v>587</v>
      </c>
      <c r="F2449" s="138" t="s">
        <v>237</v>
      </c>
      <c r="G2449" s="138" t="s">
        <v>781</v>
      </c>
      <c r="H2449" s="138" t="s">
        <v>5862</v>
      </c>
      <c r="I2449" s="142" t="s">
        <v>645</v>
      </c>
      <c r="J2449" s="137" t="s">
        <v>591</v>
      </c>
      <c r="K2449" s="138" t="s">
        <v>4087</v>
      </c>
      <c r="L2449" s="138" t="s">
        <v>592</v>
      </c>
      <c r="M2449" s="140" t="s">
        <v>4021</v>
      </c>
      <c r="N2449" s="138" t="s">
        <v>4022</v>
      </c>
      <c r="O2449" s="138" t="s">
        <v>513</v>
      </c>
      <c r="P2449" s="138" t="s">
        <v>3868</v>
      </c>
      <c r="Q2449" s="138" t="s">
        <v>3867</v>
      </c>
      <c r="R2449" s="138"/>
      <c r="S2449" s="138">
        <v>1</v>
      </c>
      <c r="T2449" s="138">
        <v>15</v>
      </c>
      <c r="U2449" s="138">
        <v>2670</v>
      </c>
      <c r="V2449" s="140">
        <v>2670</v>
      </c>
      <c r="W2449" s="138">
        <v>15</v>
      </c>
      <c r="X2449" s="138">
        <v>0</v>
      </c>
      <c r="Y2449" s="140"/>
      <c r="Z2449" s="138"/>
      <c r="AA2449" s="137">
        <v>10.5</v>
      </c>
      <c r="AB2449" s="137">
        <v>10.5</v>
      </c>
      <c r="AC2449" s="137"/>
      <c r="AD2449" s="137" t="s">
        <v>622</v>
      </c>
      <c r="AE2449" s="143">
        <v>46242.6840625</v>
      </c>
      <c r="AF2449" s="144"/>
      <c r="AG2449" s="144"/>
      <c r="AH2449" s="144" t="s">
        <v>651</v>
      </c>
      <c r="AI2449" s="144" t="s">
        <v>607</v>
      </c>
      <c r="AJ2449" s="144"/>
      <c r="AK2449" s="146">
        <v>46241.5026736111</v>
      </c>
    </row>
    <row r="2450" s="134" customFormat="1" ht="42.25" customHeight="1" spans="1:37">
      <c r="A2450" s="138" t="s">
        <v>29</v>
      </c>
      <c r="B2450" s="138" t="s">
        <v>478</v>
      </c>
      <c r="C2450" s="137" t="s">
        <v>28</v>
      </c>
      <c r="D2450" s="138" t="s">
        <v>147</v>
      </c>
      <c r="E2450" s="138" t="s">
        <v>587</v>
      </c>
      <c r="F2450" s="138" t="s">
        <v>237</v>
      </c>
      <c r="G2450" s="138" t="s">
        <v>781</v>
      </c>
      <c r="H2450" s="138" t="s">
        <v>5862</v>
      </c>
      <c r="I2450" s="142" t="s">
        <v>645</v>
      </c>
      <c r="J2450" s="137" t="s">
        <v>591</v>
      </c>
      <c r="K2450" s="138" t="s">
        <v>4087</v>
      </c>
      <c r="L2450" s="138" t="s">
        <v>592</v>
      </c>
      <c r="M2450" s="140" t="s">
        <v>4021</v>
      </c>
      <c r="N2450" s="138" t="s">
        <v>4022</v>
      </c>
      <c r="O2450" s="138" t="s">
        <v>513</v>
      </c>
      <c r="P2450" s="138" t="s">
        <v>3868</v>
      </c>
      <c r="Q2450" s="138" t="s">
        <v>3867</v>
      </c>
      <c r="R2450" s="138"/>
      <c r="S2450" s="138">
        <v>1</v>
      </c>
      <c r="T2450" s="138">
        <v>15</v>
      </c>
      <c r="U2450" s="138">
        <v>2670</v>
      </c>
      <c r="V2450" s="140">
        <v>2670</v>
      </c>
      <c r="W2450" s="138">
        <v>15</v>
      </c>
      <c r="X2450" s="138">
        <v>0</v>
      </c>
      <c r="Y2450" s="140"/>
      <c r="Z2450" s="138"/>
      <c r="AA2450" s="137">
        <v>10.5</v>
      </c>
      <c r="AB2450" s="137">
        <v>10.5</v>
      </c>
      <c r="AC2450" s="137"/>
      <c r="AD2450" s="137" t="s">
        <v>622</v>
      </c>
      <c r="AE2450" s="143">
        <v>46242.6840625</v>
      </c>
      <c r="AF2450" s="144"/>
      <c r="AG2450" s="144"/>
      <c r="AH2450" s="144" t="s">
        <v>651</v>
      </c>
      <c r="AI2450" s="144" t="s">
        <v>607</v>
      </c>
      <c r="AJ2450" s="144"/>
      <c r="AK2450" s="146">
        <v>46241.5026736111</v>
      </c>
    </row>
    <row r="2451" s="134" customFormat="1" ht="42.25" customHeight="1" spans="1:37">
      <c r="A2451" s="138" t="s">
        <v>29</v>
      </c>
      <c r="B2451" s="138" t="s">
        <v>478</v>
      </c>
      <c r="C2451" s="137" t="s">
        <v>28</v>
      </c>
      <c r="D2451" s="138" t="s">
        <v>147</v>
      </c>
      <c r="E2451" s="138" t="s">
        <v>587</v>
      </c>
      <c r="F2451" s="138" t="s">
        <v>237</v>
      </c>
      <c r="G2451" s="138" t="s">
        <v>781</v>
      </c>
      <c r="H2451" s="138" t="s">
        <v>5862</v>
      </c>
      <c r="I2451" s="142" t="s">
        <v>645</v>
      </c>
      <c r="J2451" s="137" t="s">
        <v>591</v>
      </c>
      <c r="K2451" s="138" t="s">
        <v>4087</v>
      </c>
      <c r="L2451" s="138" t="s">
        <v>592</v>
      </c>
      <c r="M2451" s="140" t="s">
        <v>4021</v>
      </c>
      <c r="N2451" s="138" t="s">
        <v>4022</v>
      </c>
      <c r="O2451" s="138" t="s">
        <v>513</v>
      </c>
      <c r="P2451" s="138" t="s">
        <v>3868</v>
      </c>
      <c r="Q2451" s="138" t="s">
        <v>3867</v>
      </c>
      <c r="R2451" s="138"/>
      <c r="S2451" s="138">
        <v>1</v>
      </c>
      <c r="T2451" s="138">
        <v>15</v>
      </c>
      <c r="U2451" s="138">
        <v>2670</v>
      </c>
      <c r="V2451" s="140">
        <v>2670</v>
      </c>
      <c r="W2451" s="138">
        <v>15</v>
      </c>
      <c r="X2451" s="138">
        <v>0</v>
      </c>
      <c r="Y2451" s="140"/>
      <c r="Z2451" s="138"/>
      <c r="AA2451" s="137">
        <v>10.5</v>
      </c>
      <c r="AB2451" s="137">
        <v>10.5</v>
      </c>
      <c r="AC2451" s="137"/>
      <c r="AD2451" s="137" t="s">
        <v>622</v>
      </c>
      <c r="AE2451" s="143">
        <v>46242.6840625</v>
      </c>
      <c r="AF2451" s="144"/>
      <c r="AG2451" s="144"/>
      <c r="AH2451" s="144" t="s">
        <v>651</v>
      </c>
      <c r="AI2451" s="144" t="s">
        <v>607</v>
      </c>
      <c r="AJ2451" s="144"/>
      <c r="AK2451" s="146">
        <v>46241.5026736111</v>
      </c>
    </row>
    <row r="2452" s="134" customFormat="1" ht="42.25" customHeight="1" spans="1:37">
      <c r="A2452" s="138" t="s">
        <v>29</v>
      </c>
      <c r="B2452" s="138" t="s">
        <v>478</v>
      </c>
      <c r="C2452" s="137" t="s">
        <v>28</v>
      </c>
      <c r="D2452" s="138" t="s">
        <v>147</v>
      </c>
      <c r="E2452" s="138" t="s">
        <v>587</v>
      </c>
      <c r="F2452" s="138" t="s">
        <v>237</v>
      </c>
      <c r="G2452" s="138" t="s">
        <v>781</v>
      </c>
      <c r="H2452" s="138" t="s">
        <v>5862</v>
      </c>
      <c r="I2452" s="142" t="s">
        <v>645</v>
      </c>
      <c r="J2452" s="137" t="s">
        <v>591</v>
      </c>
      <c r="K2452" s="138" t="s">
        <v>4087</v>
      </c>
      <c r="L2452" s="138" t="s">
        <v>592</v>
      </c>
      <c r="M2452" s="140" t="s">
        <v>4021</v>
      </c>
      <c r="N2452" s="138" t="s">
        <v>4022</v>
      </c>
      <c r="O2452" s="138" t="s">
        <v>513</v>
      </c>
      <c r="P2452" s="138" t="s">
        <v>3868</v>
      </c>
      <c r="Q2452" s="138" t="s">
        <v>3867</v>
      </c>
      <c r="R2452" s="138"/>
      <c r="S2452" s="138">
        <v>1</v>
      </c>
      <c r="T2452" s="138">
        <v>15</v>
      </c>
      <c r="U2452" s="138">
        <v>2670</v>
      </c>
      <c r="V2452" s="140">
        <v>2670</v>
      </c>
      <c r="W2452" s="138">
        <v>15</v>
      </c>
      <c r="X2452" s="138">
        <v>0</v>
      </c>
      <c r="Y2452" s="140"/>
      <c r="Z2452" s="138"/>
      <c r="AA2452" s="137">
        <v>10.5</v>
      </c>
      <c r="AB2452" s="137">
        <v>10.5</v>
      </c>
      <c r="AC2452" s="137"/>
      <c r="AD2452" s="137" t="s">
        <v>622</v>
      </c>
      <c r="AE2452" s="143">
        <v>46242.6840625</v>
      </c>
      <c r="AF2452" s="144"/>
      <c r="AG2452" s="144"/>
      <c r="AH2452" s="144" t="s">
        <v>651</v>
      </c>
      <c r="AI2452" s="144" t="s">
        <v>607</v>
      </c>
      <c r="AJ2452" s="144"/>
      <c r="AK2452" s="146">
        <v>46241.5026736111</v>
      </c>
    </row>
    <row r="2453" s="134" customFormat="1" ht="42.25" customHeight="1" spans="1:37">
      <c r="A2453" s="138" t="s">
        <v>29</v>
      </c>
      <c r="B2453" s="138" t="s">
        <v>478</v>
      </c>
      <c r="C2453" s="137" t="s">
        <v>28</v>
      </c>
      <c r="D2453" s="138" t="s">
        <v>147</v>
      </c>
      <c r="E2453" s="138" t="s">
        <v>587</v>
      </c>
      <c r="F2453" s="138" t="s">
        <v>237</v>
      </c>
      <c r="G2453" s="138" t="s">
        <v>781</v>
      </c>
      <c r="H2453" s="138" t="s">
        <v>5862</v>
      </c>
      <c r="I2453" s="142" t="s">
        <v>645</v>
      </c>
      <c r="J2453" s="137" t="s">
        <v>591</v>
      </c>
      <c r="K2453" s="138" t="s">
        <v>4087</v>
      </c>
      <c r="L2453" s="138" t="s">
        <v>592</v>
      </c>
      <c r="M2453" s="140" t="s">
        <v>4021</v>
      </c>
      <c r="N2453" s="138" t="s">
        <v>4022</v>
      </c>
      <c r="O2453" s="138" t="s">
        <v>513</v>
      </c>
      <c r="P2453" s="138" t="s">
        <v>3868</v>
      </c>
      <c r="Q2453" s="138" t="s">
        <v>3867</v>
      </c>
      <c r="R2453" s="138"/>
      <c r="S2453" s="138">
        <v>1</v>
      </c>
      <c r="T2453" s="138">
        <v>15</v>
      </c>
      <c r="U2453" s="138">
        <v>2670</v>
      </c>
      <c r="V2453" s="140">
        <v>2670</v>
      </c>
      <c r="W2453" s="138">
        <v>15</v>
      </c>
      <c r="X2453" s="138">
        <v>0</v>
      </c>
      <c r="Y2453" s="140"/>
      <c r="Z2453" s="138"/>
      <c r="AA2453" s="137">
        <v>10.5</v>
      </c>
      <c r="AB2453" s="137">
        <v>10.5</v>
      </c>
      <c r="AC2453" s="137"/>
      <c r="AD2453" s="137" t="s">
        <v>622</v>
      </c>
      <c r="AE2453" s="143">
        <v>46242.6840625</v>
      </c>
      <c r="AF2453" s="144"/>
      <c r="AG2453" s="144"/>
      <c r="AH2453" s="144" t="s">
        <v>651</v>
      </c>
      <c r="AI2453" s="144" t="s">
        <v>607</v>
      </c>
      <c r="AJ2453" s="144"/>
      <c r="AK2453" s="146">
        <v>46241.5026736111</v>
      </c>
    </row>
    <row r="2454" s="134" customFormat="1" ht="42.25" customHeight="1" spans="1:37">
      <c r="A2454" s="138" t="s">
        <v>29</v>
      </c>
      <c r="B2454" s="138" t="s">
        <v>478</v>
      </c>
      <c r="C2454" s="137" t="s">
        <v>28</v>
      </c>
      <c r="D2454" s="138" t="s">
        <v>147</v>
      </c>
      <c r="E2454" s="138" t="s">
        <v>587</v>
      </c>
      <c r="F2454" s="138" t="s">
        <v>237</v>
      </c>
      <c r="G2454" s="138" t="s">
        <v>781</v>
      </c>
      <c r="H2454" s="138" t="s">
        <v>5862</v>
      </c>
      <c r="I2454" s="142" t="s">
        <v>645</v>
      </c>
      <c r="J2454" s="137" t="s">
        <v>591</v>
      </c>
      <c r="K2454" s="138" t="s">
        <v>4087</v>
      </c>
      <c r="L2454" s="138" t="s">
        <v>592</v>
      </c>
      <c r="M2454" s="140" t="s">
        <v>4021</v>
      </c>
      <c r="N2454" s="138" t="s">
        <v>4022</v>
      </c>
      <c r="O2454" s="138" t="s">
        <v>513</v>
      </c>
      <c r="P2454" s="138" t="s">
        <v>3868</v>
      </c>
      <c r="Q2454" s="138" t="s">
        <v>3867</v>
      </c>
      <c r="R2454" s="138"/>
      <c r="S2454" s="138">
        <v>1</v>
      </c>
      <c r="T2454" s="138">
        <v>15</v>
      </c>
      <c r="U2454" s="138">
        <v>2670</v>
      </c>
      <c r="V2454" s="140">
        <v>2670</v>
      </c>
      <c r="W2454" s="138">
        <v>15</v>
      </c>
      <c r="X2454" s="138">
        <v>0</v>
      </c>
      <c r="Y2454" s="140"/>
      <c r="Z2454" s="138"/>
      <c r="AA2454" s="137">
        <v>10.5</v>
      </c>
      <c r="AB2454" s="137">
        <v>10.5</v>
      </c>
      <c r="AC2454" s="137"/>
      <c r="AD2454" s="137" t="s">
        <v>622</v>
      </c>
      <c r="AE2454" s="143">
        <v>46242.6840625</v>
      </c>
      <c r="AF2454" s="144"/>
      <c r="AG2454" s="144"/>
      <c r="AH2454" s="144" t="s">
        <v>651</v>
      </c>
      <c r="AI2454" s="144" t="s">
        <v>607</v>
      </c>
      <c r="AJ2454" s="144"/>
      <c r="AK2454" s="146">
        <v>46241.5026736111</v>
      </c>
    </row>
    <row r="2455" s="134" customFormat="1" ht="42.25" customHeight="1" spans="1:37">
      <c r="A2455" s="138" t="s">
        <v>29</v>
      </c>
      <c r="B2455" s="138" t="s">
        <v>478</v>
      </c>
      <c r="C2455" s="137" t="s">
        <v>28</v>
      </c>
      <c r="D2455" s="138" t="s">
        <v>147</v>
      </c>
      <c r="E2455" s="138" t="s">
        <v>587</v>
      </c>
      <c r="F2455" s="138" t="s">
        <v>237</v>
      </c>
      <c r="G2455" s="138" t="s">
        <v>781</v>
      </c>
      <c r="H2455" s="138" t="s">
        <v>5862</v>
      </c>
      <c r="I2455" s="142" t="s">
        <v>645</v>
      </c>
      <c r="J2455" s="137" t="s">
        <v>591</v>
      </c>
      <c r="K2455" s="138" t="s">
        <v>4087</v>
      </c>
      <c r="L2455" s="138" t="s">
        <v>592</v>
      </c>
      <c r="M2455" s="140" t="s">
        <v>4021</v>
      </c>
      <c r="N2455" s="138" t="s">
        <v>4022</v>
      </c>
      <c r="O2455" s="138" t="s">
        <v>513</v>
      </c>
      <c r="P2455" s="138" t="s">
        <v>3868</v>
      </c>
      <c r="Q2455" s="138" t="s">
        <v>3867</v>
      </c>
      <c r="R2455" s="138"/>
      <c r="S2455" s="138">
        <v>1</v>
      </c>
      <c r="T2455" s="138">
        <v>15</v>
      </c>
      <c r="U2455" s="138">
        <v>2670</v>
      </c>
      <c r="V2455" s="140">
        <v>2670</v>
      </c>
      <c r="W2455" s="138">
        <v>15</v>
      </c>
      <c r="X2455" s="138">
        <v>0</v>
      </c>
      <c r="Y2455" s="140"/>
      <c r="Z2455" s="138"/>
      <c r="AA2455" s="137">
        <v>10.5</v>
      </c>
      <c r="AB2455" s="137">
        <v>10.5</v>
      </c>
      <c r="AC2455" s="137"/>
      <c r="AD2455" s="137" t="s">
        <v>622</v>
      </c>
      <c r="AE2455" s="143">
        <v>46242.6840625</v>
      </c>
      <c r="AF2455" s="144"/>
      <c r="AG2455" s="144"/>
      <c r="AH2455" s="144" t="s">
        <v>651</v>
      </c>
      <c r="AI2455" s="144" t="s">
        <v>607</v>
      </c>
      <c r="AJ2455" s="144"/>
      <c r="AK2455" s="146">
        <v>46241.5026736111</v>
      </c>
    </row>
    <row r="2456" s="134" customFormat="1" ht="42.25" customHeight="1" spans="1:37">
      <c r="A2456" s="138" t="s">
        <v>29</v>
      </c>
      <c r="B2456" s="138" t="s">
        <v>478</v>
      </c>
      <c r="C2456" s="137" t="s">
        <v>28</v>
      </c>
      <c r="D2456" s="138" t="s">
        <v>147</v>
      </c>
      <c r="E2456" s="138" t="s">
        <v>587</v>
      </c>
      <c r="F2456" s="138" t="s">
        <v>237</v>
      </c>
      <c r="G2456" s="138" t="s">
        <v>781</v>
      </c>
      <c r="H2456" s="138" t="s">
        <v>5862</v>
      </c>
      <c r="I2456" s="142" t="s">
        <v>645</v>
      </c>
      <c r="J2456" s="137" t="s">
        <v>591</v>
      </c>
      <c r="K2456" s="138" t="s">
        <v>4087</v>
      </c>
      <c r="L2456" s="138" t="s">
        <v>592</v>
      </c>
      <c r="M2456" s="140" t="s">
        <v>4021</v>
      </c>
      <c r="N2456" s="138" t="s">
        <v>4022</v>
      </c>
      <c r="O2456" s="138" t="s">
        <v>513</v>
      </c>
      <c r="P2456" s="138" t="s">
        <v>3868</v>
      </c>
      <c r="Q2456" s="138" t="s">
        <v>3867</v>
      </c>
      <c r="R2456" s="138"/>
      <c r="S2456" s="138">
        <v>1</v>
      </c>
      <c r="T2456" s="138">
        <v>15</v>
      </c>
      <c r="U2456" s="138">
        <v>2670</v>
      </c>
      <c r="V2456" s="140">
        <v>2670</v>
      </c>
      <c r="W2456" s="138">
        <v>15</v>
      </c>
      <c r="X2456" s="138">
        <v>0</v>
      </c>
      <c r="Y2456" s="140"/>
      <c r="Z2456" s="138"/>
      <c r="AA2456" s="137">
        <v>10.5</v>
      </c>
      <c r="AB2456" s="137">
        <v>10.5</v>
      </c>
      <c r="AC2456" s="137"/>
      <c r="AD2456" s="137" t="s">
        <v>622</v>
      </c>
      <c r="AE2456" s="143">
        <v>46242.6840625</v>
      </c>
      <c r="AF2456" s="144"/>
      <c r="AG2456" s="144"/>
      <c r="AH2456" s="144" t="s">
        <v>651</v>
      </c>
      <c r="AI2456" s="144" t="s">
        <v>607</v>
      </c>
      <c r="AJ2456" s="144"/>
      <c r="AK2456" s="146">
        <v>46241.5026736111</v>
      </c>
    </row>
    <row r="2457" s="134" customFormat="1" ht="42.25" customHeight="1" spans="1:37">
      <c r="A2457" s="138" t="s">
        <v>29</v>
      </c>
      <c r="B2457" s="138" t="s">
        <v>478</v>
      </c>
      <c r="C2457" s="137" t="s">
        <v>28</v>
      </c>
      <c r="D2457" s="138" t="s">
        <v>147</v>
      </c>
      <c r="E2457" s="138" t="s">
        <v>587</v>
      </c>
      <c r="F2457" s="138" t="s">
        <v>237</v>
      </c>
      <c r="G2457" s="138" t="s">
        <v>781</v>
      </c>
      <c r="H2457" s="138" t="s">
        <v>5862</v>
      </c>
      <c r="I2457" s="142" t="s">
        <v>645</v>
      </c>
      <c r="J2457" s="137" t="s">
        <v>591</v>
      </c>
      <c r="K2457" s="138" t="s">
        <v>4087</v>
      </c>
      <c r="L2457" s="138" t="s">
        <v>592</v>
      </c>
      <c r="M2457" s="140" t="s">
        <v>4021</v>
      </c>
      <c r="N2457" s="138" t="s">
        <v>4022</v>
      </c>
      <c r="O2457" s="138" t="s">
        <v>513</v>
      </c>
      <c r="P2457" s="138" t="s">
        <v>3868</v>
      </c>
      <c r="Q2457" s="138" t="s">
        <v>3867</v>
      </c>
      <c r="R2457" s="138"/>
      <c r="S2457" s="138">
        <v>1</v>
      </c>
      <c r="T2457" s="138">
        <v>15</v>
      </c>
      <c r="U2457" s="138">
        <v>2670</v>
      </c>
      <c r="V2457" s="140">
        <v>2670</v>
      </c>
      <c r="W2457" s="138">
        <v>15</v>
      </c>
      <c r="X2457" s="138">
        <v>0</v>
      </c>
      <c r="Y2457" s="140"/>
      <c r="Z2457" s="138"/>
      <c r="AA2457" s="137">
        <v>10.5</v>
      </c>
      <c r="AB2457" s="137">
        <v>10.5</v>
      </c>
      <c r="AC2457" s="137"/>
      <c r="AD2457" s="137" t="s">
        <v>622</v>
      </c>
      <c r="AE2457" s="143">
        <v>46242.6840625</v>
      </c>
      <c r="AF2457" s="144"/>
      <c r="AG2457" s="144"/>
      <c r="AH2457" s="144" t="s">
        <v>651</v>
      </c>
      <c r="AI2457" s="144" t="s">
        <v>607</v>
      </c>
      <c r="AJ2457" s="144"/>
      <c r="AK2457" s="146">
        <v>46241.5026736111</v>
      </c>
    </row>
    <row r="2458" s="134" customFormat="1" ht="42.25" customHeight="1" spans="1:37">
      <c r="A2458" s="138" t="s">
        <v>29</v>
      </c>
      <c r="B2458" s="138" t="s">
        <v>478</v>
      </c>
      <c r="C2458" s="137" t="s">
        <v>28</v>
      </c>
      <c r="D2458" s="138" t="s">
        <v>147</v>
      </c>
      <c r="E2458" s="138" t="s">
        <v>587</v>
      </c>
      <c r="F2458" s="138" t="s">
        <v>237</v>
      </c>
      <c r="G2458" s="138" t="s">
        <v>781</v>
      </c>
      <c r="H2458" s="138" t="s">
        <v>5862</v>
      </c>
      <c r="I2458" s="142" t="s">
        <v>645</v>
      </c>
      <c r="J2458" s="137" t="s">
        <v>591</v>
      </c>
      <c r="K2458" s="138" t="s">
        <v>4087</v>
      </c>
      <c r="L2458" s="138" t="s">
        <v>592</v>
      </c>
      <c r="M2458" s="140" t="s">
        <v>4021</v>
      </c>
      <c r="N2458" s="138" t="s">
        <v>4022</v>
      </c>
      <c r="O2458" s="138" t="s">
        <v>513</v>
      </c>
      <c r="P2458" s="138" t="s">
        <v>3868</v>
      </c>
      <c r="Q2458" s="138" t="s">
        <v>3867</v>
      </c>
      <c r="R2458" s="138"/>
      <c r="S2458" s="138">
        <v>1</v>
      </c>
      <c r="T2458" s="138">
        <v>15</v>
      </c>
      <c r="U2458" s="138">
        <v>2670</v>
      </c>
      <c r="V2458" s="140">
        <v>2670</v>
      </c>
      <c r="W2458" s="138">
        <v>15</v>
      </c>
      <c r="X2458" s="138">
        <v>0</v>
      </c>
      <c r="Y2458" s="140"/>
      <c r="Z2458" s="138"/>
      <c r="AA2458" s="137">
        <v>10.5</v>
      </c>
      <c r="AB2458" s="137">
        <v>10.5</v>
      </c>
      <c r="AC2458" s="137"/>
      <c r="AD2458" s="137" t="s">
        <v>622</v>
      </c>
      <c r="AE2458" s="143">
        <v>46242.6840625</v>
      </c>
      <c r="AF2458" s="144"/>
      <c r="AG2458" s="144"/>
      <c r="AH2458" s="144" t="s">
        <v>651</v>
      </c>
      <c r="AI2458" s="144" t="s">
        <v>607</v>
      </c>
      <c r="AJ2458" s="144"/>
      <c r="AK2458" s="146">
        <v>46241.5026736111</v>
      </c>
    </row>
    <row r="2459" s="134" customFormat="1" ht="42.25" customHeight="1" spans="1:37">
      <c r="A2459" s="138" t="s">
        <v>29</v>
      </c>
      <c r="B2459" s="138" t="s">
        <v>478</v>
      </c>
      <c r="C2459" s="137" t="s">
        <v>28</v>
      </c>
      <c r="D2459" s="138" t="s">
        <v>147</v>
      </c>
      <c r="E2459" s="138" t="s">
        <v>587</v>
      </c>
      <c r="F2459" s="138" t="s">
        <v>237</v>
      </c>
      <c r="G2459" s="138" t="s">
        <v>781</v>
      </c>
      <c r="H2459" s="138" t="s">
        <v>5862</v>
      </c>
      <c r="I2459" s="142" t="s">
        <v>645</v>
      </c>
      <c r="J2459" s="137" t="s">
        <v>591</v>
      </c>
      <c r="K2459" s="138" t="s">
        <v>4087</v>
      </c>
      <c r="L2459" s="138" t="s">
        <v>592</v>
      </c>
      <c r="M2459" s="140" t="s">
        <v>4021</v>
      </c>
      <c r="N2459" s="138" t="s">
        <v>4022</v>
      </c>
      <c r="O2459" s="138" t="s">
        <v>513</v>
      </c>
      <c r="P2459" s="138" t="s">
        <v>3868</v>
      </c>
      <c r="Q2459" s="138" t="s">
        <v>3867</v>
      </c>
      <c r="R2459" s="138"/>
      <c r="S2459" s="138">
        <v>1</v>
      </c>
      <c r="T2459" s="138">
        <v>15</v>
      </c>
      <c r="U2459" s="138">
        <v>2670</v>
      </c>
      <c r="V2459" s="140">
        <v>2670</v>
      </c>
      <c r="W2459" s="138">
        <v>15</v>
      </c>
      <c r="X2459" s="138">
        <v>0</v>
      </c>
      <c r="Y2459" s="140"/>
      <c r="Z2459" s="138"/>
      <c r="AA2459" s="137">
        <v>10.5</v>
      </c>
      <c r="AB2459" s="137">
        <v>10.5</v>
      </c>
      <c r="AC2459" s="137"/>
      <c r="AD2459" s="137" t="s">
        <v>622</v>
      </c>
      <c r="AE2459" s="143">
        <v>46242.6840625</v>
      </c>
      <c r="AF2459" s="144"/>
      <c r="AG2459" s="144"/>
      <c r="AH2459" s="144" t="s">
        <v>651</v>
      </c>
      <c r="AI2459" s="144" t="s">
        <v>607</v>
      </c>
      <c r="AJ2459" s="144"/>
      <c r="AK2459" s="146">
        <v>46241.5026736111</v>
      </c>
    </row>
    <row r="2460" s="134" customFormat="1" ht="42.25" customHeight="1" spans="1:37">
      <c r="A2460" s="138" t="s">
        <v>29</v>
      </c>
      <c r="B2460" s="138" t="s">
        <v>478</v>
      </c>
      <c r="C2460" s="137" t="s">
        <v>28</v>
      </c>
      <c r="D2460" s="138" t="s">
        <v>147</v>
      </c>
      <c r="E2460" s="138" t="s">
        <v>587</v>
      </c>
      <c r="F2460" s="138" t="s">
        <v>237</v>
      </c>
      <c r="G2460" s="138" t="s">
        <v>781</v>
      </c>
      <c r="H2460" s="138" t="s">
        <v>5862</v>
      </c>
      <c r="I2460" s="142" t="s">
        <v>645</v>
      </c>
      <c r="J2460" s="137" t="s">
        <v>591</v>
      </c>
      <c r="K2460" s="138" t="s">
        <v>4087</v>
      </c>
      <c r="L2460" s="138" t="s">
        <v>592</v>
      </c>
      <c r="M2460" s="140" t="s">
        <v>4021</v>
      </c>
      <c r="N2460" s="138" t="s">
        <v>4022</v>
      </c>
      <c r="O2460" s="138" t="s">
        <v>513</v>
      </c>
      <c r="P2460" s="138" t="s">
        <v>3868</v>
      </c>
      <c r="Q2460" s="138" t="s">
        <v>3867</v>
      </c>
      <c r="R2460" s="138"/>
      <c r="S2460" s="138">
        <v>1</v>
      </c>
      <c r="T2460" s="138">
        <v>15</v>
      </c>
      <c r="U2460" s="138">
        <v>2670</v>
      </c>
      <c r="V2460" s="140">
        <v>2670</v>
      </c>
      <c r="W2460" s="138">
        <v>15</v>
      </c>
      <c r="X2460" s="138">
        <v>0</v>
      </c>
      <c r="Y2460" s="140"/>
      <c r="Z2460" s="138"/>
      <c r="AA2460" s="137">
        <v>10.5</v>
      </c>
      <c r="AB2460" s="137">
        <v>10.5</v>
      </c>
      <c r="AC2460" s="137"/>
      <c r="AD2460" s="137" t="s">
        <v>622</v>
      </c>
      <c r="AE2460" s="143">
        <v>46242.6840625</v>
      </c>
      <c r="AF2460" s="144"/>
      <c r="AG2460" s="144"/>
      <c r="AH2460" s="144" t="s">
        <v>651</v>
      </c>
      <c r="AI2460" s="144" t="s">
        <v>607</v>
      </c>
      <c r="AJ2460" s="144"/>
      <c r="AK2460" s="146">
        <v>46241.5026736111</v>
      </c>
    </row>
    <row r="2461" s="134" customFormat="1" ht="42.25" customHeight="1" spans="1:37">
      <c r="A2461" s="138" t="s">
        <v>29</v>
      </c>
      <c r="B2461" s="138" t="s">
        <v>478</v>
      </c>
      <c r="C2461" s="137" t="s">
        <v>28</v>
      </c>
      <c r="D2461" s="138" t="s">
        <v>147</v>
      </c>
      <c r="E2461" s="138" t="s">
        <v>587</v>
      </c>
      <c r="F2461" s="138" t="s">
        <v>237</v>
      </c>
      <c r="G2461" s="138" t="s">
        <v>781</v>
      </c>
      <c r="H2461" s="138" t="s">
        <v>5862</v>
      </c>
      <c r="I2461" s="142" t="s">
        <v>645</v>
      </c>
      <c r="J2461" s="137" t="s">
        <v>591</v>
      </c>
      <c r="K2461" s="138" t="s">
        <v>4087</v>
      </c>
      <c r="L2461" s="138" t="s">
        <v>592</v>
      </c>
      <c r="M2461" s="140" t="s">
        <v>4021</v>
      </c>
      <c r="N2461" s="138" t="s">
        <v>4022</v>
      </c>
      <c r="O2461" s="138" t="s">
        <v>513</v>
      </c>
      <c r="P2461" s="138" t="s">
        <v>3868</v>
      </c>
      <c r="Q2461" s="138" t="s">
        <v>3867</v>
      </c>
      <c r="R2461" s="138"/>
      <c r="S2461" s="138">
        <v>1</v>
      </c>
      <c r="T2461" s="138">
        <v>15</v>
      </c>
      <c r="U2461" s="138">
        <v>2670</v>
      </c>
      <c r="V2461" s="140">
        <v>2670</v>
      </c>
      <c r="W2461" s="138">
        <v>15</v>
      </c>
      <c r="X2461" s="138">
        <v>0</v>
      </c>
      <c r="Y2461" s="140"/>
      <c r="Z2461" s="138"/>
      <c r="AA2461" s="137">
        <v>10.5</v>
      </c>
      <c r="AB2461" s="137">
        <v>10.5</v>
      </c>
      <c r="AC2461" s="137"/>
      <c r="AD2461" s="137" t="s">
        <v>622</v>
      </c>
      <c r="AE2461" s="143">
        <v>46242.6840625</v>
      </c>
      <c r="AF2461" s="144"/>
      <c r="AG2461" s="144"/>
      <c r="AH2461" s="144" t="s">
        <v>651</v>
      </c>
      <c r="AI2461" s="144" t="s">
        <v>607</v>
      </c>
      <c r="AJ2461" s="144"/>
      <c r="AK2461" s="146">
        <v>46241.5026736111</v>
      </c>
    </row>
    <row r="2462" s="134" customFormat="1" ht="42.25" customHeight="1" spans="1:37">
      <c r="A2462" s="138" t="s">
        <v>29</v>
      </c>
      <c r="B2462" s="138" t="s">
        <v>478</v>
      </c>
      <c r="C2462" s="137" t="s">
        <v>28</v>
      </c>
      <c r="D2462" s="138" t="s">
        <v>147</v>
      </c>
      <c r="E2462" s="138" t="s">
        <v>587</v>
      </c>
      <c r="F2462" s="138" t="s">
        <v>237</v>
      </c>
      <c r="G2462" s="138" t="s">
        <v>781</v>
      </c>
      <c r="H2462" s="138" t="s">
        <v>5862</v>
      </c>
      <c r="I2462" s="142" t="s">
        <v>645</v>
      </c>
      <c r="J2462" s="137" t="s">
        <v>591</v>
      </c>
      <c r="K2462" s="138" t="s">
        <v>4087</v>
      </c>
      <c r="L2462" s="138" t="s">
        <v>592</v>
      </c>
      <c r="M2462" s="140" t="s">
        <v>4021</v>
      </c>
      <c r="N2462" s="138" t="s">
        <v>4022</v>
      </c>
      <c r="O2462" s="138" t="s">
        <v>513</v>
      </c>
      <c r="P2462" s="138" t="s">
        <v>3868</v>
      </c>
      <c r="Q2462" s="138" t="s">
        <v>3867</v>
      </c>
      <c r="R2462" s="138"/>
      <c r="S2462" s="138">
        <v>1</v>
      </c>
      <c r="T2462" s="138">
        <v>15</v>
      </c>
      <c r="U2462" s="138">
        <v>2670</v>
      </c>
      <c r="V2462" s="140">
        <v>2670</v>
      </c>
      <c r="W2462" s="138">
        <v>15</v>
      </c>
      <c r="X2462" s="138">
        <v>0</v>
      </c>
      <c r="Y2462" s="140"/>
      <c r="Z2462" s="138"/>
      <c r="AA2462" s="137">
        <v>10.5</v>
      </c>
      <c r="AB2462" s="137">
        <v>10.5</v>
      </c>
      <c r="AC2462" s="137"/>
      <c r="AD2462" s="137" t="s">
        <v>622</v>
      </c>
      <c r="AE2462" s="143">
        <v>46242.6840625</v>
      </c>
      <c r="AF2462" s="144"/>
      <c r="AG2462" s="144"/>
      <c r="AH2462" s="144" t="s">
        <v>651</v>
      </c>
      <c r="AI2462" s="144" t="s">
        <v>607</v>
      </c>
      <c r="AJ2462" s="144"/>
      <c r="AK2462" s="146">
        <v>46241.5026736111</v>
      </c>
    </row>
    <row r="2463" s="134" customFormat="1" ht="42.25" customHeight="1" spans="1:37">
      <c r="A2463" s="138" t="s">
        <v>29</v>
      </c>
      <c r="B2463" s="138" t="s">
        <v>478</v>
      </c>
      <c r="C2463" s="137" t="s">
        <v>28</v>
      </c>
      <c r="D2463" s="138" t="s">
        <v>147</v>
      </c>
      <c r="E2463" s="138" t="s">
        <v>587</v>
      </c>
      <c r="F2463" s="138" t="s">
        <v>237</v>
      </c>
      <c r="G2463" s="138" t="s">
        <v>781</v>
      </c>
      <c r="H2463" s="138" t="s">
        <v>5862</v>
      </c>
      <c r="I2463" s="142" t="s">
        <v>645</v>
      </c>
      <c r="J2463" s="137" t="s">
        <v>591</v>
      </c>
      <c r="K2463" s="138" t="s">
        <v>4087</v>
      </c>
      <c r="L2463" s="138" t="s">
        <v>592</v>
      </c>
      <c r="M2463" s="140" t="s">
        <v>4021</v>
      </c>
      <c r="N2463" s="138" t="s">
        <v>4022</v>
      </c>
      <c r="O2463" s="138" t="s">
        <v>513</v>
      </c>
      <c r="P2463" s="138" t="s">
        <v>3868</v>
      </c>
      <c r="Q2463" s="138" t="s">
        <v>3867</v>
      </c>
      <c r="R2463" s="138"/>
      <c r="S2463" s="138">
        <v>1</v>
      </c>
      <c r="T2463" s="138">
        <v>15</v>
      </c>
      <c r="U2463" s="138">
        <v>2670</v>
      </c>
      <c r="V2463" s="140">
        <v>2670</v>
      </c>
      <c r="W2463" s="138">
        <v>15</v>
      </c>
      <c r="X2463" s="138">
        <v>0</v>
      </c>
      <c r="Y2463" s="140"/>
      <c r="Z2463" s="138"/>
      <c r="AA2463" s="137">
        <v>10.5</v>
      </c>
      <c r="AB2463" s="137">
        <v>10.5</v>
      </c>
      <c r="AC2463" s="137"/>
      <c r="AD2463" s="137" t="s">
        <v>622</v>
      </c>
      <c r="AE2463" s="143">
        <v>46242.6840625</v>
      </c>
      <c r="AF2463" s="144"/>
      <c r="AG2463" s="144"/>
      <c r="AH2463" s="144" t="s">
        <v>651</v>
      </c>
      <c r="AI2463" s="144" t="s">
        <v>607</v>
      </c>
      <c r="AJ2463" s="144"/>
      <c r="AK2463" s="146">
        <v>46241.5026736111</v>
      </c>
    </row>
    <row r="2464" s="134" customFormat="1" ht="42.25" customHeight="1" spans="1:37">
      <c r="A2464" s="138" t="s">
        <v>29</v>
      </c>
      <c r="B2464" s="138" t="s">
        <v>478</v>
      </c>
      <c r="C2464" s="137" t="s">
        <v>28</v>
      </c>
      <c r="D2464" s="138" t="s">
        <v>147</v>
      </c>
      <c r="E2464" s="138" t="s">
        <v>587</v>
      </c>
      <c r="F2464" s="138" t="s">
        <v>237</v>
      </c>
      <c r="G2464" s="138" t="s">
        <v>781</v>
      </c>
      <c r="H2464" s="138" t="s">
        <v>5862</v>
      </c>
      <c r="I2464" s="142" t="s">
        <v>645</v>
      </c>
      <c r="J2464" s="137" t="s">
        <v>591</v>
      </c>
      <c r="K2464" s="138" t="s">
        <v>4087</v>
      </c>
      <c r="L2464" s="138" t="s">
        <v>592</v>
      </c>
      <c r="M2464" s="140" t="s">
        <v>4021</v>
      </c>
      <c r="N2464" s="138" t="s">
        <v>4022</v>
      </c>
      <c r="O2464" s="138" t="s">
        <v>513</v>
      </c>
      <c r="P2464" s="138" t="s">
        <v>3868</v>
      </c>
      <c r="Q2464" s="138" t="s">
        <v>3867</v>
      </c>
      <c r="R2464" s="138"/>
      <c r="S2464" s="138">
        <v>1</v>
      </c>
      <c r="T2464" s="138">
        <v>15</v>
      </c>
      <c r="U2464" s="138">
        <v>2670</v>
      </c>
      <c r="V2464" s="140">
        <v>2670</v>
      </c>
      <c r="W2464" s="138">
        <v>15</v>
      </c>
      <c r="X2464" s="138">
        <v>0</v>
      </c>
      <c r="Y2464" s="140"/>
      <c r="Z2464" s="138"/>
      <c r="AA2464" s="137">
        <v>10.5</v>
      </c>
      <c r="AB2464" s="137">
        <v>10.5</v>
      </c>
      <c r="AC2464" s="137"/>
      <c r="AD2464" s="137" t="s">
        <v>622</v>
      </c>
      <c r="AE2464" s="143">
        <v>46242.6840625</v>
      </c>
      <c r="AF2464" s="144"/>
      <c r="AG2464" s="144"/>
      <c r="AH2464" s="144" t="s">
        <v>651</v>
      </c>
      <c r="AI2464" s="144" t="s">
        <v>607</v>
      </c>
      <c r="AJ2464" s="144"/>
      <c r="AK2464" s="146">
        <v>46241.5026736111</v>
      </c>
    </row>
    <row r="2465" s="134" customFormat="1" ht="42.25" customHeight="1" spans="1:37">
      <c r="A2465" s="138" t="s">
        <v>29</v>
      </c>
      <c r="B2465" s="138" t="s">
        <v>478</v>
      </c>
      <c r="C2465" s="137" t="s">
        <v>28</v>
      </c>
      <c r="D2465" s="138" t="s">
        <v>147</v>
      </c>
      <c r="E2465" s="138" t="s">
        <v>587</v>
      </c>
      <c r="F2465" s="138" t="s">
        <v>237</v>
      </c>
      <c r="G2465" s="138" t="s">
        <v>781</v>
      </c>
      <c r="H2465" s="138" t="s">
        <v>5862</v>
      </c>
      <c r="I2465" s="142" t="s">
        <v>645</v>
      </c>
      <c r="J2465" s="137" t="s">
        <v>591</v>
      </c>
      <c r="K2465" s="138" t="s">
        <v>4087</v>
      </c>
      <c r="L2465" s="138" t="s">
        <v>592</v>
      </c>
      <c r="M2465" s="140" t="s">
        <v>4021</v>
      </c>
      <c r="N2465" s="138" t="s">
        <v>4022</v>
      </c>
      <c r="O2465" s="138" t="s">
        <v>513</v>
      </c>
      <c r="P2465" s="138" t="s">
        <v>3868</v>
      </c>
      <c r="Q2465" s="138" t="s">
        <v>3867</v>
      </c>
      <c r="R2465" s="138"/>
      <c r="S2465" s="138">
        <v>1</v>
      </c>
      <c r="T2465" s="138">
        <v>15</v>
      </c>
      <c r="U2465" s="138">
        <v>2670</v>
      </c>
      <c r="V2465" s="140">
        <v>2670</v>
      </c>
      <c r="W2465" s="138">
        <v>15</v>
      </c>
      <c r="X2465" s="138">
        <v>0</v>
      </c>
      <c r="Y2465" s="140"/>
      <c r="Z2465" s="138"/>
      <c r="AA2465" s="137">
        <v>10.5</v>
      </c>
      <c r="AB2465" s="137">
        <v>10.5</v>
      </c>
      <c r="AC2465" s="137"/>
      <c r="AD2465" s="137" t="s">
        <v>622</v>
      </c>
      <c r="AE2465" s="143">
        <v>46242.6840625</v>
      </c>
      <c r="AF2465" s="144"/>
      <c r="AG2465" s="144"/>
      <c r="AH2465" s="144" t="s">
        <v>651</v>
      </c>
      <c r="AI2465" s="144" t="s">
        <v>607</v>
      </c>
      <c r="AJ2465" s="144"/>
      <c r="AK2465" s="146">
        <v>46241.5026736111</v>
      </c>
    </row>
    <row r="2466" s="134" customFormat="1" ht="42.25" customHeight="1" spans="1:37">
      <c r="A2466" s="138" t="s">
        <v>29</v>
      </c>
      <c r="B2466" s="138" t="s">
        <v>478</v>
      </c>
      <c r="C2466" s="137" t="s">
        <v>28</v>
      </c>
      <c r="D2466" s="138" t="s">
        <v>147</v>
      </c>
      <c r="E2466" s="138" t="s">
        <v>587</v>
      </c>
      <c r="F2466" s="138" t="s">
        <v>237</v>
      </c>
      <c r="G2466" s="138" t="s">
        <v>781</v>
      </c>
      <c r="H2466" s="138" t="s">
        <v>5862</v>
      </c>
      <c r="I2466" s="142" t="s">
        <v>645</v>
      </c>
      <c r="J2466" s="137" t="s">
        <v>591</v>
      </c>
      <c r="K2466" s="138" t="s">
        <v>4087</v>
      </c>
      <c r="L2466" s="138" t="s">
        <v>592</v>
      </c>
      <c r="M2466" s="140" t="s">
        <v>4021</v>
      </c>
      <c r="N2466" s="138" t="s">
        <v>4022</v>
      </c>
      <c r="O2466" s="138" t="s">
        <v>513</v>
      </c>
      <c r="P2466" s="138" t="s">
        <v>3868</v>
      </c>
      <c r="Q2466" s="138" t="s">
        <v>3867</v>
      </c>
      <c r="R2466" s="138"/>
      <c r="S2466" s="138">
        <v>1</v>
      </c>
      <c r="T2466" s="138">
        <v>15</v>
      </c>
      <c r="U2466" s="138">
        <v>2670</v>
      </c>
      <c r="V2466" s="140">
        <v>2670</v>
      </c>
      <c r="W2466" s="138">
        <v>15</v>
      </c>
      <c r="X2466" s="138">
        <v>0</v>
      </c>
      <c r="Y2466" s="140"/>
      <c r="Z2466" s="138"/>
      <c r="AA2466" s="137">
        <v>10.5</v>
      </c>
      <c r="AB2466" s="137">
        <v>10.5</v>
      </c>
      <c r="AC2466" s="137"/>
      <c r="AD2466" s="137" t="s">
        <v>622</v>
      </c>
      <c r="AE2466" s="143">
        <v>46242.6840625</v>
      </c>
      <c r="AF2466" s="144"/>
      <c r="AG2466" s="144"/>
      <c r="AH2466" s="144" t="s">
        <v>651</v>
      </c>
      <c r="AI2466" s="144" t="s">
        <v>607</v>
      </c>
      <c r="AJ2466" s="144"/>
      <c r="AK2466" s="146">
        <v>46241.5026736111</v>
      </c>
    </row>
    <row r="2467" s="134" customFormat="1" ht="42.25" customHeight="1" spans="1:37">
      <c r="A2467" s="138" t="s">
        <v>29</v>
      </c>
      <c r="B2467" s="138" t="s">
        <v>478</v>
      </c>
      <c r="C2467" s="137" t="s">
        <v>28</v>
      </c>
      <c r="D2467" s="138" t="s">
        <v>147</v>
      </c>
      <c r="E2467" s="138" t="s">
        <v>587</v>
      </c>
      <c r="F2467" s="138" t="s">
        <v>237</v>
      </c>
      <c r="G2467" s="138" t="s">
        <v>781</v>
      </c>
      <c r="H2467" s="138" t="s">
        <v>5862</v>
      </c>
      <c r="I2467" s="142" t="s">
        <v>645</v>
      </c>
      <c r="J2467" s="137" t="s">
        <v>591</v>
      </c>
      <c r="K2467" s="138" t="s">
        <v>4087</v>
      </c>
      <c r="L2467" s="138" t="s">
        <v>592</v>
      </c>
      <c r="M2467" s="140" t="s">
        <v>4021</v>
      </c>
      <c r="N2467" s="138" t="s">
        <v>4022</v>
      </c>
      <c r="O2467" s="138" t="s">
        <v>513</v>
      </c>
      <c r="P2467" s="138" t="s">
        <v>3868</v>
      </c>
      <c r="Q2467" s="138" t="s">
        <v>3867</v>
      </c>
      <c r="R2467" s="138"/>
      <c r="S2467" s="138">
        <v>1</v>
      </c>
      <c r="T2467" s="138">
        <v>15</v>
      </c>
      <c r="U2467" s="138">
        <v>2670</v>
      </c>
      <c r="V2467" s="140">
        <v>2670</v>
      </c>
      <c r="W2467" s="138">
        <v>15</v>
      </c>
      <c r="X2467" s="138">
        <v>0</v>
      </c>
      <c r="Y2467" s="140"/>
      <c r="Z2467" s="138"/>
      <c r="AA2467" s="137">
        <v>10.5</v>
      </c>
      <c r="AB2467" s="137">
        <v>10.5</v>
      </c>
      <c r="AC2467" s="137"/>
      <c r="AD2467" s="137" t="s">
        <v>622</v>
      </c>
      <c r="AE2467" s="143">
        <v>46242.6840625</v>
      </c>
      <c r="AF2467" s="144"/>
      <c r="AG2467" s="144"/>
      <c r="AH2467" s="144" t="s">
        <v>651</v>
      </c>
      <c r="AI2467" s="144" t="s">
        <v>607</v>
      </c>
      <c r="AJ2467" s="144"/>
      <c r="AK2467" s="146">
        <v>46241.5026736111</v>
      </c>
    </row>
    <row r="2468" s="134" customFormat="1" ht="42.25" customHeight="1" spans="1:37">
      <c r="A2468" s="138" t="s">
        <v>29</v>
      </c>
      <c r="B2468" s="138" t="s">
        <v>478</v>
      </c>
      <c r="C2468" s="137" t="s">
        <v>28</v>
      </c>
      <c r="D2468" s="138" t="s">
        <v>147</v>
      </c>
      <c r="E2468" s="138" t="s">
        <v>587</v>
      </c>
      <c r="F2468" s="138" t="s">
        <v>237</v>
      </c>
      <c r="G2468" s="138" t="s">
        <v>781</v>
      </c>
      <c r="H2468" s="138" t="s">
        <v>5862</v>
      </c>
      <c r="I2468" s="142" t="s">
        <v>645</v>
      </c>
      <c r="J2468" s="137" t="s">
        <v>591</v>
      </c>
      <c r="K2468" s="138" t="s">
        <v>4087</v>
      </c>
      <c r="L2468" s="138" t="s">
        <v>592</v>
      </c>
      <c r="M2468" s="140" t="s">
        <v>4021</v>
      </c>
      <c r="N2468" s="138" t="s">
        <v>4022</v>
      </c>
      <c r="O2468" s="138" t="s">
        <v>513</v>
      </c>
      <c r="P2468" s="138" t="s">
        <v>3868</v>
      </c>
      <c r="Q2468" s="138" t="s">
        <v>3867</v>
      </c>
      <c r="R2468" s="138"/>
      <c r="S2468" s="138">
        <v>1</v>
      </c>
      <c r="T2468" s="138">
        <v>15</v>
      </c>
      <c r="U2468" s="138">
        <v>2670</v>
      </c>
      <c r="V2468" s="140">
        <v>2670</v>
      </c>
      <c r="W2468" s="138">
        <v>15</v>
      </c>
      <c r="X2468" s="138">
        <v>0</v>
      </c>
      <c r="Y2468" s="140"/>
      <c r="Z2468" s="138"/>
      <c r="AA2468" s="137">
        <v>10.5</v>
      </c>
      <c r="AB2468" s="137">
        <v>10.5</v>
      </c>
      <c r="AC2468" s="137"/>
      <c r="AD2468" s="137" t="s">
        <v>622</v>
      </c>
      <c r="AE2468" s="143">
        <v>46242.6840625</v>
      </c>
      <c r="AF2468" s="144"/>
      <c r="AG2468" s="144"/>
      <c r="AH2468" s="144" t="s">
        <v>651</v>
      </c>
      <c r="AI2468" s="144" t="s">
        <v>607</v>
      </c>
      <c r="AJ2468" s="144"/>
      <c r="AK2468" s="146">
        <v>46241.5026736111</v>
      </c>
    </row>
    <row r="2469" s="134" customFormat="1" ht="42.25" customHeight="1" spans="1:37">
      <c r="A2469" s="138" t="s">
        <v>29</v>
      </c>
      <c r="B2469" s="138" t="s">
        <v>478</v>
      </c>
      <c r="C2469" s="137" t="s">
        <v>28</v>
      </c>
      <c r="D2469" s="138" t="s">
        <v>147</v>
      </c>
      <c r="E2469" s="138" t="s">
        <v>587</v>
      </c>
      <c r="F2469" s="138" t="s">
        <v>237</v>
      </c>
      <c r="G2469" s="138" t="s">
        <v>781</v>
      </c>
      <c r="H2469" s="138" t="s">
        <v>5862</v>
      </c>
      <c r="I2469" s="142" t="s">
        <v>645</v>
      </c>
      <c r="J2469" s="137" t="s">
        <v>591</v>
      </c>
      <c r="K2469" s="138" t="s">
        <v>4087</v>
      </c>
      <c r="L2469" s="138" t="s">
        <v>592</v>
      </c>
      <c r="M2469" s="140" t="s">
        <v>4021</v>
      </c>
      <c r="N2469" s="138" t="s">
        <v>4022</v>
      </c>
      <c r="O2469" s="138" t="s">
        <v>513</v>
      </c>
      <c r="P2469" s="138" t="s">
        <v>3868</v>
      </c>
      <c r="Q2469" s="138" t="s">
        <v>3867</v>
      </c>
      <c r="R2469" s="138"/>
      <c r="S2469" s="138">
        <v>1</v>
      </c>
      <c r="T2469" s="138">
        <v>15</v>
      </c>
      <c r="U2469" s="138">
        <v>2670</v>
      </c>
      <c r="V2469" s="140">
        <v>2670</v>
      </c>
      <c r="W2469" s="138">
        <v>15</v>
      </c>
      <c r="X2469" s="138">
        <v>0</v>
      </c>
      <c r="Y2469" s="140"/>
      <c r="Z2469" s="138"/>
      <c r="AA2469" s="137">
        <v>10.5</v>
      </c>
      <c r="AB2469" s="137">
        <v>10.5</v>
      </c>
      <c r="AC2469" s="137"/>
      <c r="AD2469" s="137" t="s">
        <v>622</v>
      </c>
      <c r="AE2469" s="143">
        <v>46242.6840625</v>
      </c>
      <c r="AF2469" s="144"/>
      <c r="AG2469" s="144"/>
      <c r="AH2469" s="144" t="s">
        <v>651</v>
      </c>
      <c r="AI2469" s="144" t="s">
        <v>607</v>
      </c>
      <c r="AJ2469" s="144"/>
      <c r="AK2469" s="146">
        <v>46241.5026736111</v>
      </c>
    </row>
    <row r="2470" s="134" customFormat="1" ht="42.25" customHeight="1" spans="1:37">
      <c r="A2470" s="138" t="s">
        <v>29</v>
      </c>
      <c r="B2470" s="138" t="s">
        <v>478</v>
      </c>
      <c r="C2470" s="137" t="s">
        <v>28</v>
      </c>
      <c r="D2470" s="138" t="s">
        <v>147</v>
      </c>
      <c r="E2470" s="138" t="s">
        <v>587</v>
      </c>
      <c r="F2470" s="138" t="s">
        <v>237</v>
      </c>
      <c r="G2470" s="138" t="s">
        <v>781</v>
      </c>
      <c r="H2470" s="138" t="s">
        <v>5862</v>
      </c>
      <c r="I2470" s="142" t="s">
        <v>645</v>
      </c>
      <c r="J2470" s="137" t="s">
        <v>591</v>
      </c>
      <c r="K2470" s="138" t="s">
        <v>4087</v>
      </c>
      <c r="L2470" s="138" t="s">
        <v>592</v>
      </c>
      <c r="M2470" s="140" t="s">
        <v>4021</v>
      </c>
      <c r="N2470" s="138" t="s">
        <v>4022</v>
      </c>
      <c r="O2470" s="138" t="s">
        <v>513</v>
      </c>
      <c r="P2470" s="138" t="s">
        <v>3868</v>
      </c>
      <c r="Q2470" s="138" t="s">
        <v>3867</v>
      </c>
      <c r="R2470" s="138"/>
      <c r="S2470" s="138">
        <v>1</v>
      </c>
      <c r="T2470" s="138">
        <v>15</v>
      </c>
      <c r="U2470" s="138">
        <v>2670</v>
      </c>
      <c r="V2470" s="140">
        <v>2670</v>
      </c>
      <c r="W2470" s="138">
        <v>15</v>
      </c>
      <c r="X2470" s="138">
        <v>0</v>
      </c>
      <c r="Y2470" s="140"/>
      <c r="Z2470" s="138"/>
      <c r="AA2470" s="137">
        <v>10.5</v>
      </c>
      <c r="AB2470" s="137">
        <v>10.5</v>
      </c>
      <c r="AC2470" s="137"/>
      <c r="AD2470" s="137" t="s">
        <v>622</v>
      </c>
      <c r="AE2470" s="143">
        <v>46242.6840625</v>
      </c>
      <c r="AF2470" s="144"/>
      <c r="AG2470" s="144"/>
      <c r="AH2470" s="144" t="s">
        <v>651</v>
      </c>
      <c r="AI2470" s="144" t="s">
        <v>607</v>
      </c>
      <c r="AJ2470" s="144"/>
      <c r="AK2470" s="146">
        <v>46241.5026736111</v>
      </c>
    </row>
    <row r="2471" s="134" customFormat="1" ht="42.25" customHeight="1" spans="1:37">
      <c r="A2471" s="138" t="s">
        <v>29</v>
      </c>
      <c r="B2471" s="138" t="s">
        <v>478</v>
      </c>
      <c r="C2471" s="137" t="s">
        <v>28</v>
      </c>
      <c r="D2471" s="138" t="s">
        <v>147</v>
      </c>
      <c r="E2471" s="138" t="s">
        <v>587</v>
      </c>
      <c r="F2471" s="138" t="s">
        <v>237</v>
      </c>
      <c r="G2471" s="138" t="s">
        <v>781</v>
      </c>
      <c r="H2471" s="138" t="s">
        <v>5862</v>
      </c>
      <c r="I2471" s="142" t="s">
        <v>645</v>
      </c>
      <c r="J2471" s="137" t="s">
        <v>591</v>
      </c>
      <c r="K2471" s="138" t="s">
        <v>4087</v>
      </c>
      <c r="L2471" s="138" t="s">
        <v>592</v>
      </c>
      <c r="M2471" s="140" t="s">
        <v>4021</v>
      </c>
      <c r="N2471" s="138" t="s">
        <v>4022</v>
      </c>
      <c r="O2471" s="138" t="s">
        <v>513</v>
      </c>
      <c r="P2471" s="138" t="s">
        <v>3868</v>
      </c>
      <c r="Q2471" s="138" t="s">
        <v>3867</v>
      </c>
      <c r="R2471" s="138"/>
      <c r="S2471" s="138">
        <v>1</v>
      </c>
      <c r="T2471" s="138">
        <v>15</v>
      </c>
      <c r="U2471" s="138">
        <v>2670</v>
      </c>
      <c r="V2471" s="140">
        <v>2670</v>
      </c>
      <c r="W2471" s="138">
        <v>15</v>
      </c>
      <c r="X2471" s="138">
        <v>0</v>
      </c>
      <c r="Y2471" s="140"/>
      <c r="Z2471" s="138"/>
      <c r="AA2471" s="137">
        <v>10.5</v>
      </c>
      <c r="AB2471" s="137">
        <v>10.5</v>
      </c>
      <c r="AC2471" s="137"/>
      <c r="AD2471" s="137" t="s">
        <v>622</v>
      </c>
      <c r="AE2471" s="143">
        <v>46242.6840625</v>
      </c>
      <c r="AF2471" s="144"/>
      <c r="AG2471" s="144"/>
      <c r="AH2471" s="144" t="s">
        <v>651</v>
      </c>
      <c r="AI2471" s="144" t="s">
        <v>607</v>
      </c>
      <c r="AJ2471" s="144"/>
      <c r="AK2471" s="146">
        <v>46241.5026736111</v>
      </c>
    </row>
    <row r="2472" s="134" customFormat="1" ht="42.25" customHeight="1" spans="1:37">
      <c r="A2472" s="138" t="s">
        <v>29</v>
      </c>
      <c r="B2472" s="138" t="s">
        <v>478</v>
      </c>
      <c r="C2472" s="137" t="s">
        <v>28</v>
      </c>
      <c r="D2472" s="138" t="s">
        <v>147</v>
      </c>
      <c r="E2472" s="138" t="s">
        <v>587</v>
      </c>
      <c r="F2472" s="138" t="s">
        <v>237</v>
      </c>
      <c r="G2472" s="138" t="s">
        <v>781</v>
      </c>
      <c r="H2472" s="138" t="s">
        <v>5862</v>
      </c>
      <c r="I2472" s="142" t="s">
        <v>645</v>
      </c>
      <c r="J2472" s="137" t="s">
        <v>591</v>
      </c>
      <c r="K2472" s="138" t="s">
        <v>4087</v>
      </c>
      <c r="L2472" s="138" t="s">
        <v>592</v>
      </c>
      <c r="M2472" s="140" t="s">
        <v>4021</v>
      </c>
      <c r="N2472" s="138" t="s">
        <v>4022</v>
      </c>
      <c r="O2472" s="138" t="s">
        <v>513</v>
      </c>
      <c r="P2472" s="138" t="s">
        <v>3868</v>
      </c>
      <c r="Q2472" s="138" t="s">
        <v>3867</v>
      </c>
      <c r="R2472" s="138"/>
      <c r="S2472" s="138">
        <v>1</v>
      </c>
      <c r="T2472" s="138">
        <v>15</v>
      </c>
      <c r="U2472" s="138">
        <v>2670</v>
      </c>
      <c r="V2472" s="140">
        <v>2670</v>
      </c>
      <c r="W2472" s="138">
        <v>15</v>
      </c>
      <c r="X2472" s="138">
        <v>0</v>
      </c>
      <c r="Y2472" s="140"/>
      <c r="Z2472" s="138"/>
      <c r="AA2472" s="137">
        <v>10.5</v>
      </c>
      <c r="AB2472" s="137">
        <v>10.5</v>
      </c>
      <c r="AC2472" s="137"/>
      <c r="AD2472" s="137" t="s">
        <v>622</v>
      </c>
      <c r="AE2472" s="143">
        <v>46242.6840625</v>
      </c>
      <c r="AF2472" s="144"/>
      <c r="AG2472" s="144"/>
      <c r="AH2472" s="144" t="s">
        <v>651</v>
      </c>
      <c r="AI2472" s="144" t="s">
        <v>607</v>
      </c>
      <c r="AJ2472" s="144"/>
      <c r="AK2472" s="146">
        <v>46241.5026736111</v>
      </c>
    </row>
    <row r="2473" s="134" customFormat="1" ht="42.25" customHeight="1" spans="1:37">
      <c r="A2473" s="138" t="s">
        <v>29</v>
      </c>
      <c r="B2473" s="138" t="s">
        <v>478</v>
      </c>
      <c r="C2473" s="137" t="s">
        <v>28</v>
      </c>
      <c r="D2473" s="138" t="s">
        <v>147</v>
      </c>
      <c r="E2473" s="138" t="s">
        <v>587</v>
      </c>
      <c r="F2473" s="138" t="s">
        <v>237</v>
      </c>
      <c r="G2473" s="138" t="s">
        <v>781</v>
      </c>
      <c r="H2473" s="138" t="s">
        <v>5862</v>
      </c>
      <c r="I2473" s="142" t="s">
        <v>645</v>
      </c>
      <c r="J2473" s="137" t="s">
        <v>591</v>
      </c>
      <c r="K2473" s="138" t="s">
        <v>4087</v>
      </c>
      <c r="L2473" s="138" t="s">
        <v>592</v>
      </c>
      <c r="M2473" s="140" t="s">
        <v>4021</v>
      </c>
      <c r="N2473" s="138" t="s">
        <v>4022</v>
      </c>
      <c r="O2473" s="138" t="s">
        <v>513</v>
      </c>
      <c r="P2473" s="138" t="s">
        <v>3868</v>
      </c>
      <c r="Q2473" s="138" t="s">
        <v>3867</v>
      </c>
      <c r="R2473" s="138"/>
      <c r="S2473" s="138">
        <v>1</v>
      </c>
      <c r="T2473" s="138">
        <v>15</v>
      </c>
      <c r="U2473" s="138">
        <v>2670</v>
      </c>
      <c r="V2473" s="140">
        <v>2670</v>
      </c>
      <c r="W2473" s="138">
        <v>15</v>
      </c>
      <c r="X2473" s="138">
        <v>0</v>
      </c>
      <c r="Y2473" s="140"/>
      <c r="Z2473" s="138"/>
      <c r="AA2473" s="137">
        <v>10.5</v>
      </c>
      <c r="AB2473" s="137">
        <v>10.5</v>
      </c>
      <c r="AC2473" s="137"/>
      <c r="AD2473" s="137" t="s">
        <v>622</v>
      </c>
      <c r="AE2473" s="143">
        <v>46242.6840625</v>
      </c>
      <c r="AF2473" s="144"/>
      <c r="AG2473" s="144"/>
      <c r="AH2473" s="144" t="s">
        <v>651</v>
      </c>
      <c r="AI2473" s="144" t="s">
        <v>607</v>
      </c>
      <c r="AJ2473" s="144"/>
      <c r="AK2473" s="146">
        <v>46241.5026736111</v>
      </c>
    </row>
    <row r="2474" s="134" customFormat="1" ht="42.25" customHeight="1" spans="1:37">
      <c r="A2474" s="138" t="s">
        <v>29</v>
      </c>
      <c r="B2474" s="138" t="s">
        <v>478</v>
      </c>
      <c r="C2474" s="137" t="s">
        <v>28</v>
      </c>
      <c r="D2474" s="138" t="s">
        <v>147</v>
      </c>
      <c r="E2474" s="138" t="s">
        <v>587</v>
      </c>
      <c r="F2474" s="138" t="s">
        <v>237</v>
      </c>
      <c r="G2474" s="138" t="s">
        <v>781</v>
      </c>
      <c r="H2474" s="138" t="s">
        <v>5862</v>
      </c>
      <c r="I2474" s="142" t="s">
        <v>645</v>
      </c>
      <c r="J2474" s="137" t="s">
        <v>591</v>
      </c>
      <c r="K2474" s="138" t="s">
        <v>4087</v>
      </c>
      <c r="L2474" s="138" t="s">
        <v>592</v>
      </c>
      <c r="M2474" s="140" t="s">
        <v>4021</v>
      </c>
      <c r="N2474" s="138" t="s">
        <v>4022</v>
      </c>
      <c r="O2474" s="138" t="s">
        <v>513</v>
      </c>
      <c r="P2474" s="138" t="s">
        <v>3868</v>
      </c>
      <c r="Q2474" s="138" t="s">
        <v>3867</v>
      </c>
      <c r="R2474" s="138"/>
      <c r="S2474" s="138">
        <v>1</v>
      </c>
      <c r="T2474" s="138">
        <v>15</v>
      </c>
      <c r="U2474" s="138">
        <v>2670</v>
      </c>
      <c r="V2474" s="140">
        <v>2670</v>
      </c>
      <c r="W2474" s="138">
        <v>15</v>
      </c>
      <c r="X2474" s="138">
        <v>0</v>
      </c>
      <c r="Y2474" s="140"/>
      <c r="Z2474" s="138"/>
      <c r="AA2474" s="137">
        <v>10.5</v>
      </c>
      <c r="AB2474" s="137">
        <v>10.5</v>
      </c>
      <c r="AC2474" s="137"/>
      <c r="AD2474" s="137" t="s">
        <v>622</v>
      </c>
      <c r="AE2474" s="143">
        <v>46242.6840625</v>
      </c>
      <c r="AF2474" s="144"/>
      <c r="AG2474" s="144"/>
      <c r="AH2474" s="144" t="s">
        <v>651</v>
      </c>
      <c r="AI2474" s="144" t="s">
        <v>607</v>
      </c>
      <c r="AJ2474" s="144"/>
      <c r="AK2474" s="146">
        <v>46241.5026736111</v>
      </c>
    </row>
    <row r="2475" s="134" customFormat="1" ht="42.25" customHeight="1" spans="1:37">
      <c r="A2475" s="138" t="s">
        <v>29</v>
      </c>
      <c r="B2475" s="138" t="s">
        <v>478</v>
      </c>
      <c r="C2475" s="137" t="s">
        <v>28</v>
      </c>
      <c r="D2475" s="138" t="s">
        <v>147</v>
      </c>
      <c r="E2475" s="138" t="s">
        <v>587</v>
      </c>
      <c r="F2475" s="138" t="s">
        <v>237</v>
      </c>
      <c r="G2475" s="138" t="s">
        <v>781</v>
      </c>
      <c r="H2475" s="138" t="s">
        <v>5862</v>
      </c>
      <c r="I2475" s="142" t="s">
        <v>645</v>
      </c>
      <c r="J2475" s="137" t="s">
        <v>591</v>
      </c>
      <c r="K2475" s="138" t="s">
        <v>4087</v>
      </c>
      <c r="L2475" s="138" t="s">
        <v>592</v>
      </c>
      <c r="M2475" s="140" t="s">
        <v>4021</v>
      </c>
      <c r="N2475" s="138" t="s">
        <v>4022</v>
      </c>
      <c r="O2475" s="138" t="s">
        <v>513</v>
      </c>
      <c r="P2475" s="138" t="s">
        <v>3868</v>
      </c>
      <c r="Q2475" s="138" t="s">
        <v>3867</v>
      </c>
      <c r="R2475" s="138"/>
      <c r="S2475" s="138">
        <v>1</v>
      </c>
      <c r="T2475" s="138">
        <v>15</v>
      </c>
      <c r="U2475" s="138">
        <v>2670</v>
      </c>
      <c r="V2475" s="140">
        <v>2670</v>
      </c>
      <c r="W2475" s="138">
        <v>15</v>
      </c>
      <c r="X2475" s="138">
        <v>0</v>
      </c>
      <c r="Y2475" s="140"/>
      <c r="Z2475" s="138"/>
      <c r="AA2475" s="137">
        <v>10.5</v>
      </c>
      <c r="AB2475" s="137">
        <v>10.5</v>
      </c>
      <c r="AC2475" s="137"/>
      <c r="AD2475" s="137" t="s">
        <v>622</v>
      </c>
      <c r="AE2475" s="143">
        <v>46242.6840625</v>
      </c>
      <c r="AF2475" s="144"/>
      <c r="AG2475" s="144"/>
      <c r="AH2475" s="144" t="s">
        <v>651</v>
      </c>
      <c r="AI2475" s="144" t="s">
        <v>607</v>
      </c>
      <c r="AJ2475" s="144"/>
      <c r="AK2475" s="146">
        <v>46241.5026736111</v>
      </c>
    </row>
    <row r="2476" s="134" customFormat="1" ht="42.25" customHeight="1" spans="1:37">
      <c r="A2476" s="138" t="s">
        <v>29</v>
      </c>
      <c r="B2476" s="138" t="s">
        <v>478</v>
      </c>
      <c r="C2476" s="137" t="s">
        <v>28</v>
      </c>
      <c r="D2476" s="138" t="s">
        <v>147</v>
      </c>
      <c r="E2476" s="138" t="s">
        <v>587</v>
      </c>
      <c r="F2476" s="138" t="s">
        <v>237</v>
      </c>
      <c r="G2476" s="138" t="s">
        <v>781</v>
      </c>
      <c r="H2476" s="138" t="s">
        <v>5862</v>
      </c>
      <c r="I2476" s="142" t="s">
        <v>645</v>
      </c>
      <c r="J2476" s="137" t="s">
        <v>591</v>
      </c>
      <c r="K2476" s="138" t="s">
        <v>4087</v>
      </c>
      <c r="L2476" s="138" t="s">
        <v>592</v>
      </c>
      <c r="M2476" s="140" t="s">
        <v>4021</v>
      </c>
      <c r="N2476" s="138" t="s">
        <v>4022</v>
      </c>
      <c r="O2476" s="138" t="s">
        <v>513</v>
      </c>
      <c r="P2476" s="138" t="s">
        <v>3868</v>
      </c>
      <c r="Q2476" s="138" t="s">
        <v>3867</v>
      </c>
      <c r="R2476" s="138"/>
      <c r="S2476" s="138">
        <v>1</v>
      </c>
      <c r="T2476" s="138">
        <v>15</v>
      </c>
      <c r="U2476" s="138">
        <v>2670</v>
      </c>
      <c r="V2476" s="140">
        <v>2670</v>
      </c>
      <c r="W2476" s="138">
        <v>15</v>
      </c>
      <c r="X2476" s="138">
        <v>0</v>
      </c>
      <c r="Y2476" s="140"/>
      <c r="Z2476" s="138"/>
      <c r="AA2476" s="137">
        <v>10.5</v>
      </c>
      <c r="AB2476" s="137">
        <v>10.5</v>
      </c>
      <c r="AC2476" s="137"/>
      <c r="AD2476" s="137" t="s">
        <v>622</v>
      </c>
      <c r="AE2476" s="143">
        <v>46242.6840625</v>
      </c>
      <c r="AF2476" s="144"/>
      <c r="AG2476" s="144"/>
      <c r="AH2476" s="144" t="s">
        <v>651</v>
      </c>
      <c r="AI2476" s="144" t="s">
        <v>607</v>
      </c>
      <c r="AJ2476" s="144"/>
      <c r="AK2476" s="146">
        <v>46241.5026736111</v>
      </c>
    </row>
    <row r="2477" s="134" customFormat="1" ht="42.25" customHeight="1" spans="1:37">
      <c r="A2477" s="138" t="s">
        <v>29</v>
      </c>
      <c r="B2477" s="138" t="s">
        <v>478</v>
      </c>
      <c r="C2477" s="137" t="s">
        <v>28</v>
      </c>
      <c r="D2477" s="138" t="s">
        <v>147</v>
      </c>
      <c r="E2477" s="138" t="s">
        <v>587</v>
      </c>
      <c r="F2477" s="138" t="s">
        <v>237</v>
      </c>
      <c r="G2477" s="138" t="s">
        <v>781</v>
      </c>
      <c r="H2477" s="138" t="s">
        <v>5862</v>
      </c>
      <c r="I2477" s="142" t="s">
        <v>645</v>
      </c>
      <c r="J2477" s="137" t="s">
        <v>591</v>
      </c>
      <c r="K2477" s="138" t="s">
        <v>4087</v>
      </c>
      <c r="L2477" s="138" t="s">
        <v>592</v>
      </c>
      <c r="M2477" s="140" t="s">
        <v>4021</v>
      </c>
      <c r="N2477" s="138" t="s">
        <v>4022</v>
      </c>
      <c r="O2477" s="138" t="s">
        <v>513</v>
      </c>
      <c r="P2477" s="138" t="s">
        <v>3868</v>
      </c>
      <c r="Q2477" s="138" t="s">
        <v>3867</v>
      </c>
      <c r="R2477" s="138"/>
      <c r="S2477" s="138">
        <v>1</v>
      </c>
      <c r="T2477" s="138">
        <v>15</v>
      </c>
      <c r="U2477" s="138">
        <v>2670</v>
      </c>
      <c r="V2477" s="140">
        <v>2670</v>
      </c>
      <c r="W2477" s="138">
        <v>15</v>
      </c>
      <c r="X2477" s="138">
        <v>0</v>
      </c>
      <c r="Y2477" s="140"/>
      <c r="Z2477" s="138"/>
      <c r="AA2477" s="137">
        <v>10.5</v>
      </c>
      <c r="AB2477" s="137">
        <v>10.5</v>
      </c>
      <c r="AC2477" s="137"/>
      <c r="AD2477" s="137" t="s">
        <v>622</v>
      </c>
      <c r="AE2477" s="143">
        <v>46242.6840625</v>
      </c>
      <c r="AF2477" s="144"/>
      <c r="AG2477" s="144"/>
      <c r="AH2477" s="144" t="s">
        <v>651</v>
      </c>
      <c r="AI2477" s="144" t="s">
        <v>607</v>
      </c>
      <c r="AJ2477" s="144"/>
      <c r="AK2477" s="146">
        <v>46241.5026736111</v>
      </c>
    </row>
    <row r="2478" s="134" customFormat="1" ht="42.25" customHeight="1" spans="1:37">
      <c r="A2478" s="138" t="s">
        <v>29</v>
      </c>
      <c r="B2478" s="138" t="s">
        <v>478</v>
      </c>
      <c r="C2478" s="137" t="s">
        <v>28</v>
      </c>
      <c r="D2478" s="138" t="s">
        <v>147</v>
      </c>
      <c r="E2478" s="138" t="s">
        <v>587</v>
      </c>
      <c r="F2478" s="138" t="s">
        <v>237</v>
      </c>
      <c r="G2478" s="138" t="s">
        <v>781</v>
      </c>
      <c r="H2478" s="138" t="s">
        <v>5862</v>
      </c>
      <c r="I2478" s="142" t="s">
        <v>645</v>
      </c>
      <c r="J2478" s="137" t="s">
        <v>591</v>
      </c>
      <c r="K2478" s="138" t="s">
        <v>4087</v>
      </c>
      <c r="L2478" s="138" t="s">
        <v>592</v>
      </c>
      <c r="M2478" s="140" t="s">
        <v>4021</v>
      </c>
      <c r="N2478" s="138" t="s">
        <v>4022</v>
      </c>
      <c r="O2478" s="138" t="s">
        <v>513</v>
      </c>
      <c r="P2478" s="138" t="s">
        <v>3868</v>
      </c>
      <c r="Q2478" s="138" t="s">
        <v>3867</v>
      </c>
      <c r="R2478" s="138"/>
      <c r="S2478" s="138">
        <v>1</v>
      </c>
      <c r="T2478" s="138">
        <v>15</v>
      </c>
      <c r="U2478" s="138">
        <v>2670</v>
      </c>
      <c r="V2478" s="140">
        <v>2670</v>
      </c>
      <c r="W2478" s="138">
        <v>15</v>
      </c>
      <c r="X2478" s="138">
        <v>0</v>
      </c>
      <c r="Y2478" s="140"/>
      <c r="Z2478" s="138"/>
      <c r="AA2478" s="137">
        <v>10.5</v>
      </c>
      <c r="AB2478" s="137">
        <v>10.5</v>
      </c>
      <c r="AC2478" s="137"/>
      <c r="AD2478" s="137" t="s">
        <v>622</v>
      </c>
      <c r="AE2478" s="143">
        <v>46242.6840625</v>
      </c>
      <c r="AF2478" s="144"/>
      <c r="AG2478" s="144"/>
      <c r="AH2478" s="144" t="s">
        <v>651</v>
      </c>
      <c r="AI2478" s="144" t="s">
        <v>607</v>
      </c>
      <c r="AJ2478" s="144"/>
      <c r="AK2478" s="146">
        <v>46241.5026736111</v>
      </c>
    </row>
    <row r="2479" s="134" customFormat="1" ht="42.25" customHeight="1" spans="1:37">
      <c r="A2479" s="138" t="s">
        <v>29</v>
      </c>
      <c r="B2479" s="138" t="s">
        <v>478</v>
      </c>
      <c r="C2479" s="137" t="s">
        <v>28</v>
      </c>
      <c r="D2479" s="138" t="s">
        <v>147</v>
      </c>
      <c r="E2479" s="138" t="s">
        <v>587</v>
      </c>
      <c r="F2479" s="138" t="s">
        <v>237</v>
      </c>
      <c r="G2479" s="138" t="s">
        <v>781</v>
      </c>
      <c r="H2479" s="138" t="s">
        <v>5862</v>
      </c>
      <c r="I2479" s="142" t="s">
        <v>645</v>
      </c>
      <c r="J2479" s="137" t="s">
        <v>591</v>
      </c>
      <c r="K2479" s="138" t="s">
        <v>4087</v>
      </c>
      <c r="L2479" s="138" t="s">
        <v>592</v>
      </c>
      <c r="M2479" s="140" t="s">
        <v>4021</v>
      </c>
      <c r="N2479" s="138" t="s">
        <v>4022</v>
      </c>
      <c r="O2479" s="138" t="s">
        <v>513</v>
      </c>
      <c r="P2479" s="138" t="s">
        <v>3868</v>
      </c>
      <c r="Q2479" s="138" t="s">
        <v>3867</v>
      </c>
      <c r="R2479" s="138"/>
      <c r="S2479" s="138">
        <v>1</v>
      </c>
      <c r="T2479" s="138">
        <v>15</v>
      </c>
      <c r="U2479" s="138">
        <v>2670</v>
      </c>
      <c r="V2479" s="140">
        <v>2670</v>
      </c>
      <c r="W2479" s="138">
        <v>15</v>
      </c>
      <c r="X2479" s="138">
        <v>0</v>
      </c>
      <c r="Y2479" s="140"/>
      <c r="Z2479" s="138"/>
      <c r="AA2479" s="137">
        <v>10.5</v>
      </c>
      <c r="AB2479" s="137">
        <v>10.5</v>
      </c>
      <c r="AC2479" s="137"/>
      <c r="AD2479" s="137" t="s">
        <v>622</v>
      </c>
      <c r="AE2479" s="143">
        <v>46242.6840625</v>
      </c>
      <c r="AF2479" s="144"/>
      <c r="AG2479" s="144"/>
      <c r="AH2479" s="144" t="s">
        <v>651</v>
      </c>
      <c r="AI2479" s="144" t="s">
        <v>607</v>
      </c>
      <c r="AJ2479" s="144"/>
      <c r="AK2479" s="146">
        <v>46241.5026736111</v>
      </c>
    </row>
    <row r="2480" s="134" customFormat="1" ht="42.25" customHeight="1" spans="1:37">
      <c r="A2480" s="138" t="s">
        <v>29</v>
      </c>
      <c r="B2480" s="138" t="s">
        <v>478</v>
      </c>
      <c r="C2480" s="137" t="s">
        <v>28</v>
      </c>
      <c r="D2480" s="138" t="s">
        <v>147</v>
      </c>
      <c r="E2480" s="138" t="s">
        <v>587</v>
      </c>
      <c r="F2480" s="138" t="s">
        <v>237</v>
      </c>
      <c r="G2480" s="138" t="s">
        <v>781</v>
      </c>
      <c r="H2480" s="138" t="s">
        <v>5862</v>
      </c>
      <c r="I2480" s="142" t="s">
        <v>645</v>
      </c>
      <c r="J2480" s="137" t="s">
        <v>591</v>
      </c>
      <c r="K2480" s="138" t="s">
        <v>4087</v>
      </c>
      <c r="L2480" s="138" t="s">
        <v>592</v>
      </c>
      <c r="M2480" s="140" t="s">
        <v>4021</v>
      </c>
      <c r="N2480" s="138" t="s">
        <v>4022</v>
      </c>
      <c r="O2480" s="138" t="s">
        <v>513</v>
      </c>
      <c r="P2480" s="138" t="s">
        <v>3868</v>
      </c>
      <c r="Q2480" s="138" t="s">
        <v>3867</v>
      </c>
      <c r="R2480" s="138"/>
      <c r="S2480" s="138">
        <v>1</v>
      </c>
      <c r="T2480" s="138">
        <v>15</v>
      </c>
      <c r="U2480" s="138">
        <v>2670</v>
      </c>
      <c r="V2480" s="140">
        <v>2670</v>
      </c>
      <c r="W2480" s="138">
        <v>15</v>
      </c>
      <c r="X2480" s="138">
        <v>0</v>
      </c>
      <c r="Y2480" s="140"/>
      <c r="Z2480" s="138"/>
      <c r="AA2480" s="137">
        <v>10.5</v>
      </c>
      <c r="AB2480" s="137">
        <v>10.5</v>
      </c>
      <c r="AC2480" s="137"/>
      <c r="AD2480" s="137" t="s">
        <v>622</v>
      </c>
      <c r="AE2480" s="143">
        <v>46242.6840625</v>
      </c>
      <c r="AF2480" s="144"/>
      <c r="AG2480" s="144"/>
      <c r="AH2480" s="144" t="s">
        <v>651</v>
      </c>
      <c r="AI2480" s="144" t="s">
        <v>607</v>
      </c>
      <c r="AJ2480" s="144"/>
      <c r="AK2480" s="146">
        <v>46241.5026736111</v>
      </c>
    </row>
    <row r="2481" s="134" customFormat="1" ht="42.25" customHeight="1" spans="1:37">
      <c r="A2481" s="138" t="s">
        <v>29</v>
      </c>
      <c r="B2481" s="138" t="s">
        <v>478</v>
      </c>
      <c r="C2481" s="137" t="s">
        <v>28</v>
      </c>
      <c r="D2481" s="138" t="s">
        <v>147</v>
      </c>
      <c r="E2481" s="138" t="s">
        <v>587</v>
      </c>
      <c r="F2481" s="138" t="s">
        <v>237</v>
      </c>
      <c r="G2481" s="138" t="s">
        <v>781</v>
      </c>
      <c r="H2481" s="138" t="s">
        <v>5862</v>
      </c>
      <c r="I2481" s="142" t="s">
        <v>645</v>
      </c>
      <c r="J2481" s="137" t="s">
        <v>591</v>
      </c>
      <c r="K2481" s="138" t="s">
        <v>4087</v>
      </c>
      <c r="L2481" s="138" t="s">
        <v>592</v>
      </c>
      <c r="M2481" s="140" t="s">
        <v>4021</v>
      </c>
      <c r="N2481" s="138" t="s">
        <v>4022</v>
      </c>
      <c r="O2481" s="138" t="s">
        <v>513</v>
      </c>
      <c r="P2481" s="138" t="s">
        <v>3868</v>
      </c>
      <c r="Q2481" s="138" t="s">
        <v>3867</v>
      </c>
      <c r="R2481" s="138"/>
      <c r="S2481" s="138">
        <v>1</v>
      </c>
      <c r="T2481" s="138">
        <v>15</v>
      </c>
      <c r="U2481" s="138">
        <v>2670</v>
      </c>
      <c r="V2481" s="140">
        <v>2670</v>
      </c>
      <c r="W2481" s="138">
        <v>15</v>
      </c>
      <c r="X2481" s="138">
        <v>0</v>
      </c>
      <c r="Y2481" s="140"/>
      <c r="Z2481" s="138"/>
      <c r="AA2481" s="137">
        <v>10.5</v>
      </c>
      <c r="AB2481" s="137">
        <v>10.5</v>
      </c>
      <c r="AC2481" s="137"/>
      <c r="AD2481" s="137" t="s">
        <v>622</v>
      </c>
      <c r="AE2481" s="143">
        <v>46242.6840625</v>
      </c>
      <c r="AF2481" s="144"/>
      <c r="AG2481" s="144"/>
      <c r="AH2481" s="144" t="s">
        <v>651</v>
      </c>
      <c r="AI2481" s="144" t="s">
        <v>607</v>
      </c>
      <c r="AJ2481" s="144"/>
      <c r="AK2481" s="146">
        <v>46241.5026736111</v>
      </c>
    </row>
    <row r="2482" s="134" customFormat="1" ht="42.25" customHeight="1" spans="1:37">
      <c r="A2482" s="138" t="s">
        <v>29</v>
      </c>
      <c r="B2482" s="138" t="s">
        <v>478</v>
      </c>
      <c r="C2482" s="137" t="s">
        <v>28</v>
      </c>
      <c r="D2482" s="138" t="s">
        <v>147</v>
      </c>
      <c r="E2482" s="138" t="s">
        <v>587</v>
      </c>
      <c r="F2482" s="138" t="s">
        <v>237</v>
      </c>
      <c r="G2482" s="138" t="s">
        <v>781</v>
      </c>
      <c r="H2482" s="138" t="s">
        <v>5862</v>
      </c>
      <c r="I2482" s="142" t="s">
        <v>645</v>
      </c>
      <c r="J2482" s="137" t="s">
        <v>591</v>
      </c>
      <c r="K2482" s="138" t="s">
        <v>4087</v>
      </c>
      <c r="L2482" s="138" t="s">
        <v>592</v>
      </c>
      <c r="M2482" s="140" t="s">
        <v>4021</v>
      </c>
      <c r="N2482" s="138" t="s">
        <v>4022</v>
      </c>
      <c r="O2482" s="138" t="s">
        <v>513</v>
      </c>
      <c r="P2482" s="138" t="s">
        <v>3868</v>
      </c>
      <c r="Q2482" s="138" t="s">
        <v>3867</v>
      </c>
      <c r="R2482" s="138"/>
      <c r="S2482" s="138">
        <v>1</v>
      </c>
      <c r="T2482" s="138">
        <v>15</v>
      </c>
      <c r="U2482" s="138">
        <v>2670</v>
      </c>
      <c r="V2482" s="140">
        <v>2670</v>
      </c>
      <c r="W2482" s="138">
        <v>15</v>
      </c>
      <c r="X2482" s="138">
        <v>0</v>
      </c>
      <c r="Y2482" s="140"/>
      <c r="Z2482" s="138"/>
      <c r="AA2482" s="137">
        <v>10.5</v>
      </c>
      <c r="AB2482" s="137">
        <v>10.5</v>
      </c>
      <c r="AC2482" s="137"/>
      <c r="AD2482" s="137" t="s">
        <v>622</v>
      </c>
      <c r="AE2482" s="143">
        <v>46242.6840625</v>
      </c>
      <c r="AF2482" s="144"/>
      <c r="AG2482" s="144"/>
      <c r="AH2482" s="144" t="s">
        <v>651</v>
      </c>
      <c r="AI2482" s="144" t="s">
        <v>607</v>
      </c>
      <c r="AJ2482" s="144"/>
      <c r="AK2482" s="146">
        <v>46241.5026736111</v>
      </c>
    </row>
    <row r="2483" s="134" customFormat="1" ht="42.25" customHeight="1" spans="1:37">
      <c r="A2483" s="138" t="s">
        <v>29</v>
      </c>
      <c r="B2483" s="138" t="s">
        <v>478</v>
      </c>
      <c r="C2483" s="137" t="s">
        <v>28</v>
      </c>
      <c r="D2483" s="138" t="s">
        <v>147</v>
      </c>
      <c r="E2483" s="138" t="s">
        <v>587</v>
      </c>
      <c r="F2483" s="138" t="s">
        <v>237</v>
      </c>
      <c r="G2483" s="138" t="s">
        <v>781</v>
      </c>
      <c r="H2483" s="138" t="s">
        <v>5862</v>
      </c>
      <c r="I2483" s="142" t="s">
        <v>645</v>
      </c>
      <c r="J2483" s="137" t="s">
        <v>591</v>
      </c>
      <c r="K2483" s="138" t="s">
        <v>4087</v>
      </c>
      <c r="L2483" s="138" t="s">
        <v>592</v>
      </c>
      <c r="M2483" s="140" t="s">
        <v>4021</v>
      </c>
      <c r="N2483" s="138" t="s">
        <v>4022</v>
      </c>
      <c r="O2483" s="138" t="s">
        <v>513</v>
      </c>
      <c r="P2483" s="138" t="s">
        <v>3868</v>
      </c>
      <c r="Q2483" s="138" t="s">
        <v>3867</v>
      </c>
      <c r="R2483" s="138"/>
      <c r="S2483" s="138">
        <v>1</v>
      </c>
      <c r="T2483" s="138">
        <v>15</v>
      </c>
      <c r="U2483" s="138">
        <v>2670</v>
      </c>
      <c r="V2483" s="140">
        <v>2670</v>
      </c>
      <c r="W2483" s="138">
        <v>15</v>
      </c>
      <c r="X2483" s="138">
        <v>0</v>
      </c>
      <c r="Y2483" s="140"/>
      <c r="Z2483" s="138"/>
      <c r="AA2483" s="137">
        <v>10.5</v>
      </c>
      <c r="AB2483" s="137">
        <v>10.5</v>
      </c>
      <c r="AC2483" s="137"/>
      <c r="AD2483" s="137" t="s">
        <v>622</v>
      </c>
      <c r="AE2483" s="143">
        <v>46242.6840625</v>
      </c>
      <c r="AF2483" s="144"/>
      <c r="AG2483" s="144"/>
      <c r="AH2483" s="144" t="s">
        <v>651</v>
      </c>
      <c r="AI2483" s="144" t="s">
        <v>607</v>
      </c>
      <c r="AJ2483" s="144"/>
      <c r="AK2483" s="146">
        <v>46241.5026736111</v>
      </c>
    </row>
    <row r="2484" s="134" customFormat="1" ht="42.25" customHeight="1" spans="1:37">
      <c r="A2484" s="138" t="s">
        <v>29</v>
      </c>
      <c r="B2484" s="138" t="s">
        <v>478</v>
      </c>
      <c r="C2484" s="137" t="s">
        <v>28</v>
      </c>
      <c r="D2484" s="138" t="s">
        <v>147</v>
      </c>
      <c r="E2484" s="138" t="s">
        <v>587</v>
      </c>
      <c r="F2484" s="138" t="s">
        <v>237</v>
      </c>
      <c r="G2484" s="138" t="s">
        <v>781</v>
      </c>
      <c r="H2484" s="138" t="s">
        <v>5862</v>
      </c>
      <c r="I2484" s="142" t="s">
        <v>645</v>
      </c>
      <c r="J2484" s="137" t="s">
        <v>591</v>
      </c>
      <c r="K2484" s="138" t="s">
        <v>4087</v>
      </c>
      <c r="L2484" s="138" t="s">
        <v>592</v>
      </c>
      <c r="M2484" s="140" t="s">
        <v>4021</v>
      </c>
      <c r="N2484" s="138" t="s">
        <v>4022</v>
      </c>
      <c r="O2484" s="138" t="s">
        <v>513</v>
      </c>
      <c r="P2484" s="138" t="s">
        <v>3868</v>
      </c>
      <c r="Q2484" s="138" t="s">
        <v>3867</v>
      </c>
      <c r="R2484" s="138"/>
      <c r="S2484" s="138">
        <v>1</v>
      </c>
      <c r="T2484" s="138">
        <v>15</v>
      </c>
      <c r="U2484" s="138">
        <v>2670</v>
      </c>
      <c r="V2484" s="140">
        <v>2670</v>
      </c>
      <c r="W2484" s="138">
        <v>15</v>
      </c>
      <c r="X2484" s="138">
        <v>0</v>
      </c>
      <c r="Y2484" s="140"/>
      <c r="Z2484" s="138"/>
      <c r="AA2484" s="137">
        <v>10.5</v>
      </c>
      <c r="AB2484" s="137">
        <v>10.5</v>
      </c>
      <c r="AC2484" s="137"/>
      <c r="AD2484" s="137" t="s">
        <v>622</v>
      </c>
      <c r="AE2484" s="143">
        <v>46242.6840625</v>
      </c>
      <c r="AF2484" s="144"/>
      <c r="AG2484" s="144"/>
      <c r="AH2484" s="144" t="s">
        <v>651</v>
      </c>
      <c r="AI2484" s="144" t="s">
        <v>607</v>
      </c>
      <c r="AJ2484" s="144"/>
      <c r="AK2484" s="146">
        <v>46241.5026736111</v>
      </c>
    </row>
    <row r="2485" s="134" customFormat="1" ht="42.25" customHeight="1" spans="1:37">
      <c r="A2485" s="138" t="s">
        <v>29</v>
      </c>
      <c r="B2485" s="138" t="s">
        <v>478</v>
      </c>
      <c r="C2485" s="137" t="s">
        <v>28</v>
      </c>
      <c r="D2485" s="138" t="s">
        <v>147</v>
      </c>
      <c r="E2485" s="138" t="s">
        <v>587</v>
      </c>
      <c r="F2485" s="138" t="s">
        <v>237</v>
      </c>
      <c r="G2485" s="138" t="s">
        <v>781</v>
      </c>
      <c r="H2485" s="138" t="s">
        <v>5862</v>
      </c>
      <c r="I2485" s="142" t="s">
        <v>645</v>
      </c>
      <c r="J2485" s="137" t="s">
        <v>591</v>
      </c>
      <c r="K2485" s="138" t="s">
        <v>4087</v>
      </c>
      <c r="L2485" s="138" t="s">
        <v>592</v>
      </c>
      <c r="M2485" s="140" t="s">
        <v>4021</v>
      </c>
      <c r="N2485" s="138" t="s">
        <v>4022</v>
      </c>
      <c r="O2485" s="138" t="s">
        <v>513</v>
      </c>
      <c r="P2485" s="138" t="s">
        <v>3868</v>
      </c>
      <c r="Q2485" s="138" t="s">
        <v>3867</v>
      </c>
      <c r="R2485" s="138"/>
      <c r="S2485" s="138">
        <v>1</v>
      </c>
      <c r="T2485" s="138">
        <v>15</v>
      </c>
      <c r="U2485" s="138">
        <v>2670</v>
      </c>
      <c r="V2485" s="140">
        <v>2670</v>
      </c>
      <c r="W2485" s="138">
        <v>15</v>
      </c>
      <c r="X2485" s="138">
        <v>0</v>
      </c>
      <c r="Y2485" s="140"/>
      <c r="Z2485" s="138"/>
      <c r="AA2485" s="137">
        <v>10.5</v>
      </c>
      <c r="AB2485" s="137">
        <v>10.5</v>
      </c>
      <c r="AC2485" s="137"/>
      <c r="AD2485" s="137" t="s">
        <v>622</v>
      </c>
      <c r="AE2485" s="143">
        <v>46242.6840625</v>
      </c>
      <c r="AF2485" s="144"/>
      <c r="AG2485" s="144"/>
      <c r="AH2485" s="144" t="s">
        <v>651</v>
      </c>
      <c r="AI2485" s="144" t="s">
        <v>607</v>
      </c>
      <c r="AJ2485" s="144"/>
      <c r="AK2485" s="146">
        <v>46241.5026736111</v>
      </c>
    </row>
    <row r="2486" s="134" customFormat="1" ht="42.25" customHeight="1" spans="1:37">
      <c r="A2486" s="138" t="s">
        <v>29</v>
      </c>
      <c r="B2486" s="138" t="s">
        <v>478</v>
      </c>
      <c r="C2486" s="137" t="s">
        <v>28</v>
      </c>
      <c r="D2486" s="138" t="s">
        <v>147</v>
      </c>
      <c r="E2486" s="138" t="s">
        <v>587</v>
      </c>
      <c r="F2486" s="138" t="s">
        <v>237</v>
      </c>
      <c r="G2486" s="138" t="s">
        <v>781</v>
      </c>
      <c r="H2486" s="138" t="s">
        <v>5862</v>
      </c>
      <c r="I2486" s="142" t="s">
        <v>645</v>
      </c>
      <c r="J2486" s="137" t="s">
        <v>591</v>
      </c>
      <c r="K2486" s="138" t="s">
        <v>4087</v>
      </c>
      <c r="L2486" s="138" t="s">
        <v>592</v>
      </c>
      <c r="M2486" s="140" t="s">
        <v>4021</v>
      </c>
      <c r="N2486" s="138" t="s">
        <v>4022</v>
      </c>
      <c r="O2486" s="138" t="s">
        <v>513</v>
      </c>
      <c r="P2486" s="138" t="s">
        <v>3868</v>
      </c>
      <c r="Q2486" s="138" t="s">
        <v>3867</v>
      </c>
      <c r="R2486" s="138"/>
      <c r="S2486" s="138">
        <v>1</v>
      </c>
      <c r="T2486" s="138">
        <v>15</v>
      </c>
      <c r="U2486" s="138">
        <v>2670</v>
      </c>
      <c r="V2486" s="140">
        <v>2670</v>
      </c>
      <c r="W2486" s="138">
        <v>15</v>
      </c>
      <c r="X2486" s="138">
        <v>0</v>
      </c>
      <c r="Y2486" s="140"/>
      <c r="Z2486" s="138"/>
      <c r="AA2486" s="137">
        <v>10.5</v>
      </c>
      <c r="AB2486" s="137">
        <v>10.5</v>
      </c>
      <c r="AC2486" s="137"/>
      <c r="AD2486" s="137" t="s">
        <v>622</v>
      </c>
      <c r="AE2486" s="143">
        <v>46242.6840625</v>
      </c>
      <c r="AF2486" s="144"/>
      <c r="AG2486" s="144"/>
      <c r="AH2486" s="144" t="s">
        <v>651</v>
      </c>
      <c r="AI2486" s="144" t="s">
        <v>607</v>
      </c>
      <c r="AJ2486" s="144"/>
      <c r="AK2486" s="146">
        <v>46241.5026736111</v>
      </c>
    </row>
    <row r="2487" s="134" customFormat="1" ht="42.25" customHeight="1" spans="1:37">
      <c r="A2487" s="138" t="s">
        <v>29</v>
      </c>
      <c r="B2487" s="138" t="s">
        <v>478</v>
      </c>
      <c r="C2487" s="137" t="s">
        <v>28</v>
      </c>
      <c r="D2487" s="138" t="s">
        <v>147</v>
      </c>
      <c r="E2487" s="138" t="s">
        <v>587</v>
      </c>
      <c r="F2487" s="138" t="s">
        <v>237</v>
      </c>
      <c r="G2487" s="138" t="s">
        <v>781</v>
      </c>
      <c r="H2487" s="138" t="s">
        <v>5862</v>
      </c>
      <c r="I2487" s="142" t="s">
        <v>645</v>
      </c>
      <c r="J2487" s="137" t="s">
        <v>591</v>
      </c>
      <c r="K2487" s="138" t="s">
        <v>4087</v>
      </c>
      <c r="L2487" s="138" t="s">
        <v>592</v>
      </c>
      <c r="M2487" s="140" t="s">
        <v>4021</v>
      </c>
      <c r="N2487" s="138" t="s">
        <v>4022</v>
      </c>
      <c r="O2487" s="138" t="s">
        <v>513</v>
      </c>
      <c r="P2487" s="138" t="s">
        <v>3868</v>
      </c>
      <c r="Q2487" s="138" t="s">
        <v>3867</v>
      </c>
      <c r="R2487" s="138"/>
      <c r="S2487" s="138">
        <v>1</v>
      </c>
      <c r="T2487" s="138">
        <v>15</v>
      </c>
      <c r="U2487" s="138">
        <v>2670</v>
      </c>
      <c r="V2487" s="140">
        <v>2670</v>
      </c>
      <c r="W2487" s="138">
        <v>15</v>
      </c>
      <c r="X2487" s="138">
        <v>0</v>
      </c>
      <c r="Y2487" s="140"/>
      <c r="Z2487" s="138"/>
      <c r="AA2487" s="137">
        <v>10.5</v>
      </c>
      <c r="AB2487" s="137">
        <v>10.5</v>
      </c>
      <c r="AC2487" s="137"/>
      <c r="AD2487" s="137" t="s">
        <v>622</v>
      </c>
      <c r="AE2487" s="143">
        <v>46242.6840625</v>
      </c>
      <c r="AF2487" s="144"/>
      <c r="AG2487" s="144"/>
      <c r="AH2487" s="144" t="s">
        <v>651</v>
      </c>
      <c r="AI2487" s="144" t="s">
        <v>607</v>
      </c>
      <c r="AJ2487" s="144"/>
      <c r="AK2487" s="146">
        <v>46241.5026736111</v>
      </c>
    </row>
    <row r="2488" s="134" customFormat="1" ht="42.25" customHeight="1" spans="1:37">
      <c r="A2488" s="138" t="s">
        <v>29</v>
      </c>
      <c r="B2488" s="138" t="s">
        <v>478</v>
      </c>
      <c r="C2488" s="137" t="s">
        <v>28</v>
      </c>
      <c r="D2488" s="138" t="s">
        <v>147</v>
      </c>
      <c r="E2488" s="138" t="s">
        <v>587</v>
      </c>
      <c r="F2488" s="138" t="s">
        <v>237</v>
      </c>
      <c r="G2488" s="138" t="s">
        <v>781</v>
      </c>
      <c r="H2488" s="138" t="s">
        <v>5862</v>
      </c>
      <c r="I2488" s="142" t="s">
        <v>645</v>
      </c>
      <c r="J2488" s="137" t="s">
        <v>591</v>
      </c>
      <c r="K2488" s="138" t="s">
        <v>4087</v>
      </c>
      <c r="L2488" s="138" t="s">
        <v>592</v>
      </c>
      <c r="M2488" s="140" t="s">
        <v>4021</v>
      </c>
      <c r="N2488" s="138" t="s">
        <v>4022</v>
      </c>
      <c r="O2488" s="138" t="s">
        <v>513</v>
      </c>
      <c r="P2488" s="138" t="s">
        <v>3868</v>
      </c>
      <c r="Q2488" s="138" t="s">
        <v>3867</v>
      </c>
      <c r="R2488" s="138"/>
      <c r="S2488" s="138">
        <v>1</v>
      </c>
      <c r="T2488" s="138">
        <v>15</v>
      </c>
      <c r="U2488" s="138">
        <v>2670</v>
      </c>
      <c r="V2488" s="140">
        <v>2670</v>
      </c>
      <c r="W2488" s="138">
        <v>15</v>
      </c>
      <c r="X2488" s="138">
        <v>0</v>
      </c>
      <c r="Y2488" s="140"/>
      <c r="Z2488" s="138"/>
      <c r="AA2488" s="137">
        <v>10.5</v>
      </c>
      <c r="AB2488" s="137">
        <v>10.5</v>
      </c>
      <c r="AC2488" s="137"/>
      <c r="AD2488" s="137" t="s">
        <v>622</v>
      </c>
      <c r="AE2488" s="143">
        <v>46242.6840625</v>
      </c>
      <c r="AF2488" s="144"/>
      <c r="AG2488" s="144"/>
      <c r="AH2488" s="144" t="s">
        <v>651</v>
      </c>
      <c r="AI2488" s="144" t="s">
        <v>607</v>
      </c>
      <c r="AJ2488" s="144"/>
      <c r="AK2488" s="146">
        <v>46241.5026736111</v>
      </c>
    </row>
    <row r="2489" s="134" customFormat="1" ht="42.25" customHeight="1" spans="1:37">
      <c r="A2489" s="138" t="s">
        <v>29</v>
      </c>
      <c r="B2489" s="138" t="s">
        <v>478</v>
      </c>
      <c r="C2489" s="137" t="s">
        <v>28</v>
      </c>
      <c r="D2489" s="138" t="s">
        <v>147</v>
      </c>
      <c r="E2489" s="138" t="s">
        <v>587</v>
      </c>
      <c r="F2489" s="138" t="s">
        <v>237</v>
      </c>
      <c r="G2489" s="138" t="s">
        <v>781</v>
      </c>
      <c r="H2489" s="138" t="s">
        <v>5862</v>
      </c>
      <c r="I2489" s="142" t="s">
        <v>645</v>
      </c>
      <c r="J2489" s="137" t="s">
        <v>591</v>
      </c>
      <c r="K2489" s="138" t="s">
        <v>4087</v>
      </c>
      <c r="L2489" s="138" t="s">
        <v>592</v>
      </c>
      <c r="M2489" s="140" t="s">
        <v>4021</v>
      </c>
      <c r="N2489" s="138" t="s">
        <v>4022</v>
      </c>
      <c r="O2489" s="138" t="s">
        <v>513</v>
      </c>
      <c r="P2489" s="138" t="s">
        <v>3868</v>
      </c>
      <c r="Q2489" s="138" t="s">
        <v>3867</v>
      </c>
      <c r="R2489" s="138"/>
      <c r="S2489" s="138">
        <v>1</v>
      </c>
      <c r="T2489" s="138">
        <v>15</v>
      </c>
      <c r="U2489" s="138">
        <v>2670</v>
      </c>
      <c r="V2489" s="140">
        <v>2670</v>
      </c>
      <c r="W2489" s="138">
        <v>15</v>
      </c>
      <c r="X2489" s="138">
        <v>0</v>
      </c>
      <c r="Y2489" s="140"/>
      <c r="Z2489" s="138"/>
      <c r="AA2489" s="137">
        <v>10.5</v>
      </c>
      <c r="AB2489" s="137">
        <v>10.5</v>
      </c>
      <c r="AC2489" s="137"/>
      <c r="AD2489" s="137" t="s">
        <v>622</v>
      </c>
      <c r="AE2489" s="143">
        <v>46242.6840625</v>
      </c>
      <c r="AF2489" s="144"/>
      <c r="AG2489" s="144"/>
      <c r="AH2489" s="144" t="s">
        <v>651</v>
      </c>
      <c r="AI2489" s="144" t="s">
        <v>607</v>
      </c>
      <c r="AJ2489" s="144"/>
      <c r="AK2489" s="146">
        <v>46241.5026736111</v>
      </c>
    </row>
    <row r="2490" s="134" customFormat="1" ht="42.25" customHeight="1" spans="1:37">
      <c r="A2490" s="138" t="s">
        <v>29</v>
      </c>
      <c r="B2490" s="138" t="s">
        <v>478</v>
      </c>
      <c r="C2490" s="137" t="s">
        <v>28</v>
      </c>
      <c r="D2490" s="138" t="s">
        <v>147</v>
      </c>
      <c r="E2490" s="138" t="s">
        <v>587</v>
      </c>
      <c r="F2490" s="138" t="s">
        <v>237</v>
      </c>
      <c r="G2490" s="138" t="s">
        <v>781</v>
      </c>
      <c r="H2490" s="138" t="s">
        <v>5862</v>
      </c>
      <c r="I2490" s="142" t="s">
        <v>645</v>
      </c>
      <c r="J2490" s="137" t="s">
        <v>591</v>
      </c>
      <c r="K2490" s="138" t="s">
        <v>4087</v>
      </c>
      <c r="L2490" s="138" t="s">
        <v>592</v>
      </c>
      <c r="M2490" s="140" t="s">
        <v>4021</v>
      </c>
      <c r="N2490" s="138" t="s">
        <v>4022</v>
      </c>
      <c r="O2490" s="138" t="s">
        <v>513</v>
      </c>
      <c r="P2490" s="138" t="s">
        <v>3868</v>
      </c>
      <c r="Q2490" s="138" t="s">
        <v>3867</v>
      </c>
      <c r="R2490" s="138"/>
      <c r="S2490" s="138">
        <v>1</v>
      </c>
      <c r="T2490" s="138">
        <v>15</v>
      </c>
      <c r="U2490" s="138">
        <v>2670</v>
      </c>
      <c r="V2490" s="140">
        <v>2670</v>
      </c>
      <c r="W2490" s="138">
        <v>15</v>
      </c>
      <c r="X2490" s="138">
        <v>0</v>
      </c>
      <c r="Y2490" s="140"/>
      <c r="Z2490" s="138"/>
      <c r="AA2490" s="137">
        <v>10.5</v>
      </c>
      <c r="AB2490" s="137">
        <v>10.5</v>
      </c>
      <c r="AC2490" s="137"/>
      <c r="AD2490" s="137" t="s">
        <v>622</v>
      </c>
      <c r="AE2490" s="143">
        <v>46242.6840625</v>
      </c>
      <c r="AF2490" s="144"/>
      <c r="AG2490" s="144"/>
      <c r="AH2490" s="144" t="s">
        <v>651</v>
      </c>
      <c r="AI2490" s="144" t="s">
        <v>607</v>
      </c>
      <c r="AJ2490" s="144"/>
      <c r="AK2490" s="146">
        <v>46241.5026736111</v>
      </c>
    </row>
    <row r="2491" s="134" customFormat="1" ht="42.25" customHeight="1" spans="1:37">
      <c r="A2491" s="138" t="s">
        <v>29</v>
      </c>
      <c r="B2491" s="138" t="s">
        <v>478</v>
      </c>
      <c r="C2491" s="137" t="s">
        <v>28</v>
      </c>
      <c r="D2491" s="138" t="s">
        <v>147</v>
      </c>
      <c r="E2491" s="138" t="s">
        <v>587</v>
      </c>
      <c r="F2491" s="138" t="s">
        <v>237</v>
      </c>
      <c r="G2491" s="138" t="s">
        <v>781</v>
      </c>
      <c r="H2491" s="138" t="s">
        <v>5862</v>
      </c>
      <c r="I2491" s="142" t="s">
        <v>645</v>
      </c>
      <c r="J2491" s="137" t="s">
        <v>591</v>
      </c>
      <c r="K2491" s="138" t="s">
        <v>4087</v>
      </c>
      <c r="L2491" s="138" t="s">
        <v>592</v>
      </c>
      <c r="M2491" s="140" t="s">
        <v>4021</v>
      </c>
      <c r="N2491" s="138" t="s">
        <v>4022</v>
      </c>
      <c r="O2491" s="138" t="s">
        <v>513</v>
      </c>
      <c r="P2491" s="138" t="s">
        <v>3868</v>
      </c>
      <c r="Q2491" s="138" t="s">
        <v>3867</v>
      </c>
      <c r="R2491" s="138"/>
      <c r="S2491" s="138">
        <v>1</v>
      </c>
      <c r="T2491" s="138">
        <v>15</v>
      </c>
      <c r="U2491" s="138">
        <v>2670</v>
      </c>
      <c r="V2491" s="140">
        <v>2670</v>
      </c>
      <c r="W2491" s="138">
        <v>15</v>
      </c>
      <c r="X2491" s="138">
        <v>0</v>
      </c>
      <c r="Y2491" s="140"/>
      <c r="Z2491" s="138"/>
      <c r="AA2491" s="137">
        <v>10.5</v>
      </c>
      <c r="AB2491" s="137">
        <v>10.5</v>
      </c>
      <c r="AC2491" s="137"/>
      <c r="AD2491" s="137" t="s">
        <v>622</v>
      </c>
      <c r="AE2491" s="143">
        <v>46242.6840625</v>
      </c>
      <c r="AF2491" s="144"/>
      <c r="AG2491" s="144"/>
      <c r="AH2491" s="144" t="s">
        <v>651</v>
      </c>
      <c r="AI2491" s="144" t="s">
        <v>607</v>
      </c>
      <c r="AJ2491" s="144"/>
      <c r="AK2491" s="146">
        <v>46241.5026736111</v>
      </c>
    </row>
    <row r="2492" s="134" customFormat="1" ht="42.25" customHeight="1" spans="1:37">
      <c r="A2492" s="138" t="s">
        <v>29</v>
      </c>
      <c r="B2492" s="138" t="s">
        <v>478</v>
      </c>
      <c r="C2492" s="137" t="s">
        <v>28</v>
      </c>
      <c r="D2492" s="138" t="s">
        <v>147</v>
      </c>
      <c r="E2492" s="138" t="s">
        <v>587</v>
      </c>
      <c r="F2492" s="138" t="s">
        <v>237</v>
      </c>
      <c r="G2492" s="138" t="s">
        <v>781</v>
      </c>
      <c r="H2492" s="138" t="s">
        <v>5862</v>
      </c>
      <c r="I2492" s="142" t="s">
        <v>645</v>
      </c>
      <c r="J2492" s="137" t="s">
        <v>591</v>
      </c>
      <c r="K2492" s="138" t="s">
        <v>4087</v>
      </c>
      <c r="L2492" s="138" t="s">
        <v>592</v>
      </c>
      <c r="M2492" s="140" t="s">
        <v>4021</v>
      </c>
      <c r="N2492" s="138" t="s">
        <v>4022</v>
      </c>
      <c r="O2492" s="138" t="s">
        <v>513</v>
      </c>
      <c r="P2492" s="138" t="s">
        <v>3868</v>
      </c>
      <c r="Q2492" s="138" t="s">
        <v>3867</v>
      </c>
      <c r="R2492" s="138"/>
      <c r="S2492" s="138">
        <v>1</v>
      </c>
      <c r="T2492" s="138">
        <v>15</v>
      </c>
      <c r="U2492" s="138">
        <v>2670</v>
      </c>
      <c r="V2492" s="140">
        <v>2670</v>
      </c>
      <c r="W2492" s="138">
        <v>15</v>
      </c>
      <c r="X2492" s="138">
        <v>0</v>
      </c>
      <c r="Y2492" s="140"/>
      <c r="Z2492" s="138"/>
      <c r="AA2492" s="137">
        <v>10.5</v>
      </c>
      <c r="AB2492" s="137">
        <v>10.5</v>
      </c>
      <c r="AC2492" s="137"/>
      <c r="AD2492" s="137" t="s">
        <v>622</v>
      </c>
      <c r="AE2492" s="143">
        <v>46242.6840625</v>
      </c>
      <c r="AF2492" s="144"/>
      <c r="AG2492" s="144"/>
      <c r="AH2492" s="144" t="s">
        <v>651</v>
      </c>
      <c r="AI2492" s="144" t="s">
        <v>607</v>
      </c>
      <c r="AJ2492" s="144"/>
      <c r="AK2492" s="146">
        <v>46241.5026736111</v>
      </c>
    </row>
    <row r="2493" s="134" customFormat="1" ht="42.25" customHeight="1" spans="1:37">
      <c r="A2493" s="138" t="s">
        <v>29</v>
      </c>
      <c r="B2493" s="138" t="s">
        <v>478</v>
      </c>
      <c r="C2493" s="137" t="s">
        <v>28</v>
      </c>
      <c r="D2493" s="138" t="s">
        <v>147</v>
      </c>
      <c r="E2493" s="138" t="s">
        <v>587</v>
      </c>
      <c r="F2493" s="138" t="s">
        <v>237</v>
      </c>
      <c r="G2493" s="138" t="s">
        <v>781</v>
      </c>
      <c r="H2493" s="138" t="s">
        <v>5862</v>
      </c>
      <c r="I2493" s="142" t="s">
        <v>645</v>
      </c>
      <c r="J2493" s="137" t="s">
        <v>591</v>
      </c>
      <c r="K2493" s="138" t="s">
        <v>4087</v>
      </c>
      <c r="L2493" s="138" t="s">
        <v>592</v>
      </c>
      <c r="M2493" s="140" t="s">
        <v>4021</v>
      </c>
      <c r="N2493" s="138" t="s">
        <v>4022</v>
      </c>
      <c r="O2493" s="138" t="s">
        <v>513</v>
      </c>
      <c r="P2493" s="138" t="s">
        <v>3868</v>
      </c>
      <c r="Q2493" s="138" t="s">
        <v>3867</v>
      </c>
      <c r="R2493" s="138"/>
      <c r="S2493" s="138">
        <v>1</v>
      </c>
      <c r="T2493" s="138">
        <v>15</v>
      </c>
      <c r="U2493" s="138">
        <v>2670</v>
      </c>
      <c r="V2493" s="140">
        <v>2670</v>
      </c>
      <c r="W2493" s="138">
        <v>15</v>
      </c>
      <c r="X2493" s="138">
        <v>0</v>
      </c>
      <c r="Y2493" s="140"/>
      <c r="Z2493" s="138"/>
      <c r="AA2493" s="137">
        <v>10.5</v>
      </c>
      <c r="AB2493" s="137">
        <v>10.5</v>
      </c>
      <c r="AC2493" s="137"/>
      <c r="AD2493" s="137" t="s">
        <v>622</v>
      </c>
      <c r="AE2493" s="143">
        <v>46242.6840625</v>
      </c>
      <c r="AF2493" s="144"/>
      <c r="AG2493" s="144"/>
      <c r="AH2493" s="144" t="s">
        <v>651</v>
      </c>
      <c r="AI2493" s="144" t="s">
        <v>607</v>
      </c>
      <c r="AJ2493" s="144"/>
      <c r="AK2493" s="146">
        <v>46241.5026736111</v>
      </c>
    </row>
    <row r="2494" s="134" customFormat="1" ht="42.25" customHeight="1" spans="1:37">
      <c r="A2494" s="138" t="s">
        <v>29</v>
      </c>
      <c r="B2494" s="138" t="s">
        <v>478</v>
      </c>
      <c r="C2494" s="137" t="s">
        <v>28</v>
      </c>
      <c r="D2494" s="138" t="s">
        <v>147</v>
      </c>
      <c r="E2494" s="138" t="s">
        <v>587</v>
      </c>
      <c r="F2494" s="138" t="s">
        <v>237</v>
      </c>
      <c r="G2494" s="138" t="s">
        <v>781</v>
      </c>
      <c r="H2494" s="138" t="s">
        <v>5862</v>
      </c>
      <c r="I2494" s="142" t="s">
        <v>645</v>
      </c>
      <c r="J2494" s="137" t="s">
        <v>591</v>
      </c>
      <c r="K2494" s="138" t="s">
        <v>4087</v>
      </c>
      <c r="L2494" s="138" t="s">
        <v>592</v>
      </c>
      <c r="M2494" s="140" t="s">
        <v>4021</v>
      </c>
      <c r="N2494" s="138" t="s">
        <v>4022</v>
      </c>
      <c r="O2494" s="138" t="s">
        <v>513</v>
      </c>
      <c r="P2494" s="138" t="s">
        <v>3868</v>
      </c>
      <c r="Q2494" s="138" t="s">
        <v>3867</v>
      </c>
      <c r="R2494" s="138"/>
      <c r="S2494" s="138">
        <v>1</v>
      </c>
      <c r="T2494" s="138">
        <v>15</v>
      </c>
      <c r="U2494" s="138">
        <v>2670</v>
      </c>
      <c r="V2494" s="140">
        <v>2670</v>
      </c>
      <c r="W2494" s="138">
        <v>15</v>
      </c>
      <c r="X2494" s="138">
        <v>0</v>
      </c>
      <c r="Y2494" s="140"/>
      <c r="Z2494" s="138"/>
      <c r="AA2494" s="137">
        <v>10.5</v>
      </c>
      <c r="AB2494" s="137">
        <v>10.5</v>
      </c>
      <c r="AC2494" s="137"/>
      <c r="AD2494" s="137" t="s">
        <v>622</v>
      </c>
      <c r="AE2494" s="143">
        <v>46242.6840625</v>
      </c>
      <c r="AF2494" s="144"/>
      <c r="AG2494" s="144"/>
      <c r="AH2494" s="144" t="s">
        <v>651</v>
      </c>
      <c r="AI2494" s="144" t="s">
        <v>607</v>
      </c>
      <c r="AJ2494" s="144"/>
      <c r="AK2494" s="146">
        <v>46241.5026736111</v>
      </c>
    </row>
    <row r="2495" s="134" customFormat="1" ht="42.25" customHeight="1" spans="1:37">
      <c r="A2495" s="138" t="s">
        <v>29</v>
      </c>
      <c r="B2495" s="138" t="s">
        <v>478</v>
      </c>
      <c r="C2495" s="137" t="s">
        <v>28</v>
      </c>
      <c r="D2495" s="138" t="s">
        <v>147</v>
      </c>
      <c r="E2495" s="138" t="s">
        <v>587</v>
      </c>
      <c r="F2495" s="138" t="s">
        <v>237</v>
      </c>
      <c r="G2495" s="138" t="s">
        <v>781</v>
      </c>
      <c r="H2495" s="138" t="s">
        <v>5862</v>
      </c>
      <c r="I2495" s="142" t="s">
        <v>645</v>
      </c>
      <c r="J2495" s="137" t="s">
        <v>591</v>
      </c>
      <c r="K2495" s="138" t="s">
        <v>4087</v>
      </c>
      <c r="L2495" s="138" t="s">
        <v>592</v>
      </c>
      <c r="M2495" s="140" t="s">
        <v>4021</v>
      </c>
      <c r="N2495" s="138" t="s">
        <v>4022</v>
      </c>
      <c r="O2495" s="138" t="s">
        <v>513</v>
      </c>
      <c r="P2495" s="138" t="s">
        <v>3868</v>
      </c>
      <c r="Q2495" s="138" t="s">
        <v>3867</v>
      </c>
      <c r="R2495" s="138"/>
      <c r="S2495" s="138">
        <v>1</v>
      </c>
      <c r="T2495" s="138">
        <v>15</v>
      </c>
      <c r="U2495" s="138">
        <v>2670</v>
      </c>
      <c r="V2495" s="140">
        <v>2670</v>
      </c>
      <c r="W2495" s="138">
        <v>15</v>
      </c>
      <c r="X2495" s="138">
        <v>0</v>
      </c>
      <c r="Y2495" s="140"/>
      <c r="Z2495" s="138"/>
      <c r="AA2495" s="137">
        <v>10.5</v>
      </c>
      <c r="AB2495" s="137">
        <v>10.5</v>
      </c>
      <c r="AC2495" s="137"/>
      <c r="AD2495" s="137" t="s">
        <v>622</v>
      </c>
      <c r="AE2495" s="143">
        <v>46242.6840625</v>
      </c>
      <c r="AF2495" s="144"/>
      <c r="AG2495" s="144"/>
      <c r="AH2495" s="144" t="s">
        <v>651</v>
      </c>
      <c r="AI2495" s="144" t="s">
        <v>607</v>
      </c>
      <c r="AJ2495" s="144"/>
      <c r="AK2495" s="146">
        <v>46241.5026736111</v>
      </c>
    </row>
    <row r="2496" s="134" customFormat="1" ht="42.25" customHeight="1" spans="1:37">
      <c r="A2496" s="138" t="s">
        <v>29</v>
      </c>
      <c r="B2496" s="138" t="s">
        <v>478</v>
      </c>
      <c r="C2496" s="137" t="s">
        <v>28</v>
      </c>
      <c r="D2496" s="138" t="s">
        <v>147</v>
      </c>
      <c r="E2496" s="138" t="s">
        <v>587</v>
      </c>
      <c r="F2496" s="138" t="s">
        <v>237</v>
      </c>
      <c r="G2496" s="138" t="s">
        <v>781</v>
      </c>
      <c r="H2496" s="138" t="s">
        <v>5862</v>
      </c>
      <c r="I2496" s="142" t="s">
        <v>645</v>
      </c>
      <c r="J2496" s="137" t="s">
        <v>591</v>
      </c>
      <c r="K2496" s="138" t="s">
        <v>4087</v>
      </c>
      <c r="L2496" s="138" t="s">
        <v>592</v>
      </c>
      <c r="M2496" s="140" t="s">
        <v>4021</v>
      </c>
      <c r="N2496" s="138" t="s">
        <v>4022</v>
      </c>
      <c r="O2496" s="138" t="s">
        <v>513</v>
      </c>
      <c r="P2496" s="138" t="s">
        <v>3868</v>
      </c>
      <c r="Q2496" s="138" t="s">
        <v>3867</v>
      </c>
      <c r="R2496" s="138"/>
      <c r="S2496" s="138">
        <v>1</v>
      </c>
      <c r="T2496" s="138">
        <v>15</v>
      </c>
      <c r="U2496" s="138">
        <v>2670</v>
      </c>
      <c r="V2496" s="140">
        <v>2670</v>
      </c>
      <c r="W2496" s="138">
        <v>15</v>
      </c>
      <c r="X2496" s="138">
        <v>0</v>
      </c>
      <c r="Y2496" s="140"/>
      <c r="Z2496" s="138"/>
      <c r="AA2496" s="137">
        <v>10.5</v>
      </c>
      <c r="AB2496" s="137">
        <v>10.5</v>
      </c>
      <c r="AC2496" s="137"/>
      <c r="AD2496" s="137" t="s">
        <v>622</v>
      </c>
      <c r="AE2496" s="143">
        <v>46242.6840625</v>
      </c>
      <c r="AF2496" s="144"/>
      <c r="AG2496" s="144"/>
      <c r="AH2496" s="144" t="s">
        <v>651</v>
      </c>
      <c r="AI2496" s="144" t="s">
        <v>607</v>
      </c>
      <c r="AJ2496" s="144"/>
      <c r="AK2496" s="146">
        <v>46241.5026736111</v>
      </c>
    </row>
    <row r="2497" s="134" customFormat="1" ht="42.25" customHeight="1" spans="1:37">
      <c r="A2497" s="138" t="s">
        <v>29</v>
      </c>
      <c r="B2497" s="138" t="s">
        <v>478</v>
      </c>
      <c r="C2497" s="137" t="s">
        <v>28</v>
      </c>
      <c r="D2497" s="138" t="s">
        <v>147</v>
      </c>
      <c r="E2497" s="138" t="s">
        <v>587</v>
      </c>
      <c r="F2497" s="138" t="s">
        <v>237</v>
      </c>
      <c r="G2497" s="138" t="s">
        <v>781</v>
      </c>
      <c r="H2497" s="138" t="s">
        <v>5862</v>
      </c>
      <c r="I2497" s="142" t="s">
        <v>645</v>
      </c>
      <c r="J2497" s="137" t="s">
        <v>591</v>
      </c>
      <c r="K2497" s="138" t="s">
        <v>4087</v>
      </c>
      <c r="L2497" s="138" t="s">
        <v>592</v>
      </c>
      <c r="M2497" s="140" t="s">
        <v>4021</v>
      </c>
      <c r="N2497" s="138" t="s">
        <v>4022</v>
      </c>
      <c r="O2497" s="138" t="s">
        <v>513</v>
      </c>
      <c r="P2497" s="138" t="s">
        <v>3868</v>
      </c>
      <c r="Q2497" s="138" t="s">
        <v>3867</v>
      </c>
      <c r="R2497" s="138"/>
      <c r="S2497" s="138">
        <v>1</v>
      </c>
      <c r="T2497" s="138">
        <v>15</v>
      </c>
      <c r="U2497" s="138">
        <v>2670</v>
      </c>
      <c r="V2497" s="140">
        <v>2670</v>
      </c>
      <c r="W2497" s="138">
        <v>15</v>
      </c>
      <c r="X2497" s="138">
        <v>0</v>
      </c>
      <c r="Y2497" s="140"/>
      <c r="Z2497" s="138"/>
      <c r="AA2497" s="137">
        <v>10.5</v>
      </c>
      <c r="AB2497" s="137">
        <v>10.5</v>
      </c>
      <c r="AC2497" s="137"/>
      <c r="AD2497" s="137" t="s">
        <v>622</v>
      </c>
      <c r="AE2497" s="143">
        <v>46242.6840625</v>
      </c>
      <c r="AF2497" s="144"/>
      <c r="AG2497" s="144"/>
      <c r="AH2497" s="144" t="s">
        <v>651</v>
      </c>
      <c r="AI2497" s="144" t="s">
        <v>607</v>
      </c>
      <c r="AJ2497" s="144"/>
      <c r="AK2497" s="146">
        <v>46241.5026736111</v>
      </c>
    </row>
    <row r="2498" s="134" customFormat="1" ht="42.25" customHeight="1" spans="1:37">
      <c r="A2498" s="138" t="s">
        <v>29</v>
      </c>
      <c r="B2498" s="138" t="s">
        <v>478</v>
      </c>
      <c r="C2498" s="137" t="s">
        <v>28</v>
      </c>
      <c r="D2498" s="138" t="s">
        <v>147</v>
      </c>
      <c r="E2498" s="138" t="s">
        <v>587</v>
      </c>
      <c r="F2498" s="138" t="s">
        <v>237</v>
      </c>
      <c r="G2498" s="138" t="s">
        <v>781</v>
      </c>
      <c r="H2498" s="138" t="s">
        <v>5862</v>
      </c>
      <c r="I2498" s="142" t="s">
        <v>645</v>
      </c>
      <c r="J2498" s="137" t="s">
        <v>591</v>
      </c>
      <c r="K2498" s="138" t="s">
        <v>4087</v>
      </c>
      <c r="L2498" s="138" t="s">
        <v>592</v>
      </c>
      <c r="M2498" s="140" t="s">
        <v>4021</v>
      </c>
      <c r="N2498" s="138" t="s">
        <v>4022</v>
      </c>
      <c r="O2498" s="138" t="s">
        <v>513</v>
      </c>
      <c r="P2498" s="138" t="s">
        <v>3868</v>
      </c>
      <c r="Q2498" s="138" t="s">
        <v>3867</v>
      </c>
      <c r="R2498" s="138"/>
      <c r="S2498" s="138">
        <v>1</v>
      </c>
      <c r="T2498" s="138">
        <v>15</v>
      </c>
      <c r="U2498" s="138">
        <v>2670</v>
      </c>
      <c r="V2498" s="140">
        <v>2670</v>
      </c>
      <c r="W2498" s="138">
        <v>15</v>
      </c>
      <c r="X2498" s="138">
        <v>0</v>
      </c>
      <c r="Y2498" s="140"/>
      <c r="Z2498" s="138"/>
      <c r="AA2498" s="137">
        <v>10.5</v>
      </c>
      <c r="AB2498" s="137">
        <v>10.5</v>
      </c>
      <c r="AC2498" s="137"/>
      <c r="AD2498" s="137" t="s">
        <v>622</v>
      </c>
      <c r="AE2498" s="143">
        <v>46242.6840625</v>
      </c>
      <c r="AF2498" s="144"/>
      <c r="AG2498" s="144"/>
      <c r="AH2498" s="144" t="s">
        <v>651</v>
      </c>
      <c r="AI2498" s="144" t="s">
        <v>607</v>
      </c>
      <c r="AJ2498" s="144"/>
      <c r="AK2498" s="146">
        <v>46241.5026736111</v>
      </c>
    </row>
    <row r="2499" s="134" customFormat="1" ht="42.25" customHeight="1" spans="1:37">
      <c r="A2499" s="138" t="s">
        <v>29</v>
      </c>
      <c r="B2499" s="138" t="s">
        <v>478</v>
      </c>
      <c r="C2499" s="137" t="s">
        <v>28</v>
      </c>
      <c r="D2499" s="138" t="s">
        <v>147</v>
      </c>
      <c r="E2499" s="138" t="s">
        <v>587</v>
      </c>
      <c r="F2499" s="138" t="s">
        <v>237</v>
      </c>
      <c r="G2499" s="138" t="s">
        <v>781</v>
      </c>
      <c r="H2499" s="138" t="s">
        <v>5862</v>
      </c>
      <c r="I2499" s="142" t="s">
        <v>645</v>
      </c>
      <c r="J2499" s="137" t="s">
        <v>591</v>
      </c>
      <c r="K2499" s="138" t="s">
        <v>4087</v>
      </c>
      <c r="L2499" s="138" t="s">
        <v>592</v>
      </c>
      <c r="M2499" s="140" t="s">
        <v>4021</v>
      </c>
      <c r="N2499" s="138" t="s">
        <v>4022</v>
      </c>
      <c r="O2499" s="138" t="s">
        <v>513</v>
      </c>
      <c r="P2499" s="138" t="s">
        <v>3868</v>
      </c>
      <c r="Q2499" s="138" t="s">
        <v>3867</v>
      </c>
      <c r="R2499" s="138"/>
      <c r="S2499" s="138">
        <v>1</v>
      </c>
      <c r="T2499" s="138">
        <v>15</v>
      </c>
      <c r="U2499" s="138">
        <v>2670</v>
      </c>
      <c r="V2499" s="140">
        <v>2670</v>
      </c>
      <c r="W2499" s="138">
        <v>15</v>
      </c>
      <c r="X2499" s="138">
        <v>0</v>
      </c>
      <c r="Y2499" s="140"/>
      <c r="Z2499" s="138"/>
      <c r="AA2499" s="137">
        <v>10.5</v>
      </c>
      <c r="AB2499" s="137">
        <v>10.5</v>
      </c>
      <c r="AC2499" s="137"/>
      <c r="AD2499" s="137" t="s">
        <v>622</v>
      </c>
      <c r="AE2499" s="143">
        <v>46242.6840625</v>
      </c>
      <c r="AF2499" s="144"/>
      <c r="AG2499" s="144"/>
      <c r="AH2499" s="144" t="s">
        <v>651</v>
      </c>
      <c r="AI2499" s="144" t="s">
        <v>607</v>
      </c>
      <c r="AJ2499" s="144"/>
      <c r="AK2499" s="146">
        <v>46241.5026736111</v>
      </c>
    </row>
    <row r="2500" s="134" customFormat="1" ht="42.25" customHeight="1" spans="1:37">
      <c r="A2500" s="138" t="s">
        <v>29</v>
      </c>
      <c r="B2500" s="138" t="s">
        <v>478</v>
      </c>
      <c r="C2500" s="137" t="s">
        <v>28</v>
      </c>
      <c r="D2500" s="138" t="s">
        <v>147</v>
      </c>
      <c r="E2500" s="138" t="s">
        <v>587</v>
      </c>
      <c r="F2500" s="138" t="s">
        <v>236</v>
      </c>
      <c r="G2500" s="138" t="s">
        <v>828</v>
      </c>
      <c r="H2500" s="138" t="s">
        <v>5863</v>
      </c>
      <c r="I2500" s="142" t="s">
        <v>601</v>
      </c>
      <c r="J2500" s="137" t="s">
        <v>742</v>
      </c>
      <c r="K2500" s="138" t="s">
        <v>3878</v>
      </c>
      <c r="L2500" s="138" t="s">
        <v>603</v>
      </c>
      <c r="M2500" s="140" t="s">
        <v>4227</v>
      </c>
      <c r="N2500" s="138" t="s">
        <v>4228</v>
      </c>
      <c r="O2500" s="138" t="s">
        <v>461</v>
      </c>
      <c r="P2500" s="138" t="s">
        <v>3881</v>
      </c>
      <c r="Q2500" s="138" t="s">
        <v>4120</v>
      </c>
      <c r="R2500" s="138" t="s">
        <v>9</v>
      </c>
      <c r="S2500" s="138">
        <v>1</v>
      </c>
      <c r="T2500" s="138">
        <v>25</v>
      </c>
      <c r="U2500" s="138">
        <v>210</v>
      </c>
      <c r="V2500" s="140">
        <v>210</v>
      </c>
      <c r="W2500" s="138">
        <v>25</v>
      </c>
      <c r="X2500" s="138">
        <v>0</v>
      </c>
      <c r="Y2500" s="140"/>
      <c r="Z2500" s="138"/>
      <c r="AA2500" s="137">
        <v>17.5</v>
      </c>
      <c r="AB2500" s="137">
        <v>17.5</v>
      </c>
      <c r="AC2500" s="137"/>
      <c r="AD2500" s="137" t="s">
        <v>622</v>
      </c>
      <c r="AE2500" s="143">
        <v>46242.6840625</v>
      </c>
      <c r="AF2500" s="144"/>
      <c r="AG2500" s="144"/>
      <c r="AH2500" s="144" t="s">
        <v>606</v>
      </c>
      <c r="AI2500" s="144" t="s">
        <v>607</v>
      </c>
      <c r="AJ2500" s="145">
        <v>46239</v>
      </c>
      <c r="AK2500" s="146">
        <v>46240.7538425926</v>
      </c>
    </row>
    <row r="2501" s="134" customFormat="1" ht="42.25" customHeight="1" spans="1:37">
      <c r="A2501" s="138" t="s">
        <v>29</v>
      </c>
      <c r="B2501" s="138" t="s">
        <v>478</v>
      </c>
      <c r="C2501" s="137" t="s">
        <v>28</v>
      </c>
      <c r="D2501" s="138" t="s">
        <v>147</v>
      </c>
      <c r="E2501" s="138" t="s">
        <v>587</v>
      </c>
      <c r="F2501" s="138" t="s">
        <v>236</v>
      </c>
      <c r="G2501" s="138" t="s">
        <v>828</v>
      </c>
      <c r="H2501" s="138" t="s">
        <v>5863</v>
      </c>
      <c r="I2501" s="142" t="s">
        <v>601</v>
      </c>
      <c r="J2501" s="137" t="s">
        <v>742</v>
      </c>
      <c r="K2501" s="138" t="s">
        <v>3878</v>
      </c>
      <c r="L2501" s="138" t="s">
        <v>603</v>
      </c>
      <c r="M2501" s="140" t="s">
        <v>4227</v>
      </c>
      <c r="N2501" s="138" t="s">
        <v>4228</v>
      </c>
      <c r="O2501" s="138" t="s">
        <v>461</v>
      </c>
      <c r="P2501" s="138" t="s">
        <v>3881</v>
      </c>
      <c r="Q2501" s="138" t="s">
        <v>4120</v>
      </c>
      <c r="R2501" s="138" t="s">
        <v>9</v>
      </c>
      <c r="S2501" s="138">
        <v>1</v>
      </c>
      <c r="T2501" s="138">
        <v>25</v>
      </c>
      <c r="U2501" s="138">
        <v>210</v>
      </c>
      <c r="V2501" s="140">
        <v>210</v>
      </c>
      <c r="W2501" s="138">
        <v>25</v>
      </c>
      <c r="X2501" s="138">
        <v>0</v>
      </c>
      <c r="Y2501" s="140"/>
      <c r="Z2501" s="138"/>
      <c r="AA2501" s="137">
        <v>17.5</v>
      </c>
      <c r="AB2501" s="137">
        <v>17.5</v>
      </c>
      <c r="AC2501" s="137"/>
      <c r="AD2501" s="137" t="s">
        <v>622</v>
      </c>
      <c r="AE2501" s="143">
        <v>46242.6840625</v>
      </c>
      <c r="AF2501" s="144"/>
      <c r="AG2501" s="144"/>
      <c r="AH2501" s="144" t="s">
        <v>606</v>
      </c>
      <c r="AI2501" s="144" t="s">
        <v>607</v>
      </c>
      <c r="AJ2501" s="145">
        <v>46239</v>
      </c>
      <c r="AK2501" s="146">
        <v>46240.7538425926</v>
      </c>
    </row>
    <row r="2502" s="134" customFormat="1" ht="42.25" customHeight="1" spans="1:37">
      <c r="A2502" s="138" t="s">
        <v>29</v>
      </c>
      <c r="B2502" s="138" t="s">
        <v>478</v>
      </c>
      <c r="C2502" s="137" t="s">
        <v>28</v>
      </c>
      <c r="D2502" s="138" t="s">
        <v>147</v>
      </c>
      <c r="E2502" s="138" t="s">
        <v>587</v>
      </c>
      <c r="F2502" s="138" t="s">
        <v>236</v>
      </c>
      <c r="G2502" s="138" t="s">
        <v>828</v>
      </c>
      <c r="H2502" s="138" t="s">
        <v>5863</v>
      </c>
      <c r="I2502" s="142" t="s">
        <v>601</v>
      </c>
      <c r="J2502" s="137" t="s">
        <v>742</v>
      </c>
      <c r="K2502" s="138" t="s">
        <v>3878</v>
      </c>
      <c r="L2502" s="138" t="s">
        <v>603</v>
      </c>
      <c r="M2502" s="140" t="s">
        <v>5834</v>
      </c>
      <c r="N2502" s="138" t="s">
        <v>5835</v>
      </c>
      <c r="O2502" s="138" t="s">
        <v>461</v>
      </c>
      <c r="P2502" s="138" t="s">
        <v>3881</v>
      </c>
      <c r="Q2502" s="138" t="s">
        <v>3889</v>
      </c>
      <c r="R2502" s="138" t="s">
        <v>9</v>
      </c>
      <c r="S2502" s="138">
        <v>1</v>
      </c>
      <c r="T2502" s="138">
        <v>40</v>
      </c>
      <c r="U2502" s="138">
        <v>210</v>
      </c>
      <c r="V2502" s="140">
        <v>210</v>
      </c>
      <c r="W2502" s="138">
        <v>40</v>
      </c>
      <c r="X2502" s="138">
        <v>0</v>
      </c>
      <c r="Y2502" s="140"/>
      <c r="Z2502" s="138"/>
      <c r="AA2502" s="137">
        <v>28</v>
      </c>
      <c r="AB2502" s="137">
        <v>28</v>
      </c>
      <c r="AC2502" s="137"/>
      <c r="AD2502" s="137" t="s">
        <v>622</v>
      </c>
      <c r="AE2502" s="143">
        <v>46242.6840625</v>
      </c>
      <c r="AF2502" s="144"/>
      <c r="AG2502" s="144"/>
      <c r="AH2502" s="144" t="s">
        <v>606</v>
      </c>
      <c r="AI2502" s="144" t="s">
        <v>607</v>
      </c>
      <c r="AJ2502" s="145">
        <v>46239</v>
      </c>
      <c r="AK2502" s="146">
        <v>46240.7538425926</v>
      </c>
    </row>
    <row r="2503" s="134" customFormat="1" ht="42.25" customHeight="1" spans="1:37">
      <c r="A2503" s="138" t="s">
        <v>29</v>
      </c>
      <c r="B2503" s="138" t="s">
        <v>478</v>
      </c>
      <c r="C2503" s="137" t="s">
        <v>28</v>
      </c>
      <c r="D2503" s="138" t="s">
        <v>147</v>
      </c>
      <c r="E2503" s="138" t="s">
        <v>587</v>
      </c>
      <c r="F2503" s="138" t="s">
        <v>231</v>
      </c>
      <c r="G2503" s="138" t="s">
        <v>695</v>
      </c>
      <c r="H2503" s="138" t="s">
        <v>1877</v>
      </c>
      <c r="I2503" s="142" t="s">
        <v>590</v>
      </c>
      <c r="J2503" s="137" t="s">
        <v>591</v>
      </c>
      <c r="K2503" s="138" t="s">
        <v>593</v>
      </c>
      <c r="L2503" s="138" t="s">
        <v>603</v>
      </c>
      <c r="M2503" s="140" t="s">
        <v>3864</v>
      </c>
      <c r="N2503" s="138" t="s">
        <v>3865</v>
      </c>
      <c r="O2503" s="138" t="s">
        <v>513</v>
      </c>
      <c r="P2503" s="138" t="s">
        <v>3866</v>
      </c>
      <c r="Q2503" s="138" t="s">
        <v>3867</v>
      </c>
      <c r="R2503" s="138"/>
      <c r="S2503" s="138">
        <v>1</v>
      </c>
      <c r="T2503" s="138">
        <v>0</v>
      </c>
      <c r="U2503" s="138">
        <v>198</v>
      </c>
      <c r="V2503" s="140">
        <v>198</v>
      </c>
      <c r="W2503" s="138">
        <v>0</v>
      </c>
      <c r="X2503" s="138">
        <v>0</v>
      </c>
      <c r="Y2503" s="140"/>
      <c r="Z2503" s="138"/>
      <c r="AA2503" s="137">
        <v>0</v>
      </c>
      <c r="AB2503" s="137">
        <v>0</v>
      </c>
      <c r="AC2503" s="137"/>
      <c r="AD2503" s="137" t="s">
        <v>622</v>
      </c>
      <c r="AE2503" s="143">
        <v>46242.6840625</v>
      </c>
      <c r="AF2503" s="144"/>
      <c r="AG2503" s="144"/>
      <c r="AH2503" s="144" t="s">
        <v>651</v>
      </c>
      <c r="AI2503" s="144" t="s">
        <v>607</v>
      </c>
      <c r="AJ2503" s="145">
        <v>45340</v>
      </c>
      <c r="AK2503" s="146">
        <v>46240.7498263889</v>
      </c>
    </row>
    <row r="2504" s="134" customFormat="1" ht="42.25" customHeight="1" spans="1:37">
      <c r="A2504" s="138" t="s">
        <v>29</v>
      </c>
      <c r="B2504" s="138" t="s">
        <v>478</v>
      </c>
      <c r="C2504" s="137" t="s">
        <v>28</v>
      </c>
      <c r="D2504" s="138" t="s">
        <v>147</v>
      </c>
      <c r="E2504" s="138" t="s">
        <v>587</v>
      </c>
      <c r="F2504" s="138" t="s">
        <v>236</v>
      </c>
      <c r="G2504" s="138" t="s">
        <v>828</v>
      </c>
      <c r="H2504" s="138" t="s">
        <v>5864</v>
      </c>
      <c r="I2504" s="142" t="s">
        <v>601</v>
      </c>
      <c r="J2504" s="137" t="s">
        <v>591</v>
      </c>
      <c r="K2504" s="138" t="s">
        <v>3878</v>
      </c>
      <c r="L2504" s="138" t="s">
        <v>603</v>
      </c>
      <c r="M2504" s="140" t="s">
        <v>3954</v>
      </c>
      <c r="N2504" s="138" t="s">
        <v>3966</v>
      </c>
      <c r="O2504" s="138" t="s">
        <v>461</v>
      </c>
      <c r="P2504" s="138" t="s">
        <v>3881</v>
      </c>
      <c r="Q2504" s="138" t="s">
        <v>3901</v>
      </c>
      <c r="R2504" s="138" t="s">
        <v>4</v>
      </c>
      <c r="S2504" s="138">
        <v>1</v>
      </c>
      <c r="T2504" s="138">
        <v>180</v>
      </c>
      <c r="U2504" s="138">
        <v>180</v>
      </c>
      <c r="V2504" s="140">
        <v>180</v>
      </c>
      <c r="W2504" s="138">
        <v>180</v>
      </c>
      <c r="X2504" s="138">
        <v>0</v>
      </c>
      <c r="Y2504" s="140"/>
      <c r="Z2504" s="138"/>
      <c r="AA2504" s="137">
        <v>100</v>
      </c>
      <c r="AB2504" s="137">
        <v>100</v>
      </c>
      <c r="AC2504" s="137"/>
      <c r="AD2504" s="137" t="s">
        <v>622</v>
      </c>
      <c r="AE2504" s="143">
        <v>46242.6840625</v>
      </c>
      <c r="AF2504" s="144"/>
      <c r="AG2504" s="144"/>
      <c r="AH2504" s="144" t="s">
        <v>606</v>
      </c>
      <c r="AI2504" s="144" t="s">
        <v>607</v>
      </c>
      <c r="AJ2504" s="145">
        <v>46239</v>
      </c>
      <c r="AK2504" s="146">
        <v>46240.7253472222</v>
      </c>
    </row>
    <row r="2505" s="134" customFormat="1" ht="42.25" customHeight="1" spans="1:37">
      <c r="A2505" s="138" t="s">
        <v>29</v>
      </c>
      <c r="B2505" s="138" t="s">
        <v>478</v>
      </c>
      <c r="C2505" s="137" t="s">
        <v>28</v>
      </c>
      <c r="D2505" s="138" t="s">
        <v>147</v>
      </c>
      <c r="E2505" s="138" t="s">
        <v>587</v>
      </c>
      <c r="F2505" s="138" t="s">
        <v>233</v>
      </c>
      <c r="G2505" s="138" t="s">
        <v>735</v>
      </c>
      <c r="H2505" s="138" t="s">
        <v>1876</v>
      </c>
      <c r="I2505" s="142" t="s">
        <v>601</v>
      </c>
      <c r="J2505" s="137" t="s">
        <v>591</v>
      </c>
      <c r="K2505" s="138" t="s">
        <v>3898</v>
      </c>
      <c r="L2505" s="138" t="s">
        <v>603</v>
      </c>
      <c r="M2505" s="140" t="s">
        <v>3920</v>
      </c>
      <c r="N2505" s="138" t="s">
        <v>3921</v>
      </c>
      <c r="O2505" s="138" t="s">
        <v>461</v>
      </c>
      <c r="P2505" s="138" t="s">
        <v>3881</v>
      </c>
      <c r="Q2505" s="138" t="s">
        <v>3901</v>
      </c>
      <c r="R2505" s="138" t="s">
        <v>4</v>
      </c>
      <c r="S2505" s="138">
        <v>1</v>
      </c>
      <c r="T2505" s="138">
        <v>180</v>
      </c>
      <c r="U2505" s="138">
        <v>300</v>
      </c>
      <c r="V2505" s="140">
        <v>300</v>
      </c>
      <c r="W2505" s="138">
        <v>180</v>
      </c>
      <c r="X2505" s="138">
        <v>0</v>
      </c>
      <c r="Y2505" s="140"/>
      <c r="Z2505" s="138"/>
      <c r="AA2505" s="137">
        <v>100</v>
      </c>
      <c r="AB2505" s="137">
        <v>100</v>
      </c>
      <c r="AC2505" s="137"/>
      <c r="AD2505" s="137" t="s">
        <v>622</v>
      </c>
      <c r="AE2505" s="143">
        <v>46242.6840625</v>
      </c>
      <c r="AF2505" s="144"/>
      <c r="AG2505" s="144"/>
      <c r="AH2505" s="144" t="s">
        <v>651</v>
      </c>
      <c r="AI2505" s="144" t="s">
        <v>607</v>
      </c>
      <c r="AJ2505" s="145">
        <v>46239</v>
      </c>
      <c r="AK2505" s="146">
        <v>46240.6672916667</v>
      </c>
    </row>
    <row r="2506" s="134" customFormat="1" ht="42.25" customHeight="1" spans="1:37">
      <c r="A2506" s="138" t="s">
        <v>29</v>
      </c>
      <c r="B2506" s="138" t="s">
        <v>478</v>
      </c>
      <c r="C2506" s="137" t="s">
        <v>28</v>
      </c>
      <c r="D2506" s="138" t="s">
        <v>147</v>
      </c>
      <c r="E2506" s="138" t="s">
        <v>587</v>
      </c>
      <c r="F2506" s="138" t="s">
        <v>237</v>
      </c>
      <c r="G2506" s="138" t="s">
        <v>781</v>
      </c>
      <c r="H2506" s="138" t="s">
        <v>5865</v>
      </c>
      <c r="I2506" s="142" t="s">
        <v>601</v>
      </c>
      <c r="J2506" s="137" t="s">
        <v>742</v>
      </c>
      <c r="K2506" s="138" t="s">
        <v>3878</v>
      </c>
      <c r="L2506" s="138" t="s">
        <v>603</v>
      </c>
      <c r="M2506" s="140" t="s">
        <v>5834</v>
      </c>
      <c r="N2506" s="138" t="s">
        <v>5835</v>
      </c>
      <c r="O2506" s="138" t="s">
        <v>461</v>
      </c>
      <c r="P2506" s="138" t="s">
        <v>3881</v>
      </c>
      <c r="Q2506" s="138" t="s">
        <v>3889</v>
      </c>
      <c r="R2506" s="138" t="s">
        <v>9</v>
      </c>
      <c r="S2506" s="138">
        <v>1</v>
      </c>
      <c r="T2506" s="138">
        <v>40</v>
      </c>
      <c r="U2506" s="138">
        <v>330</v>
      </c>
      <c r="V2506" s="140">
        <v>330</v>
      </c>
      <c r="W2506" s="138">
        <v>40</v>
      </c>
      <c r="X2506" s="138">
        <v>0</v>
      </c>
      <c r="Y2506" s="140"/>
      <c r="Z2506" s="138"/>
      <c r="AA2506" s="137">
        <v>28</v>
      </c>
      <c r="AB2506" s="137">
        <v>28</v>
      </c>
      <c r="AC2506" s="137"/>
      <c r="AD2506" s="137" t="s">
        <v>622</v>
      </c>
      <c r="AE2506" s="143">
        <v>46242.6840625</v>
      </c>
      <c r="AF2506" s="144"/>
      <c r="AG2506" s="144"/>
      <c r="AH2506" s="144" t="s">
        <v>651</v>
      </c>
      <c r="AI2506" s="144" t="s">
        <v>607</v>
      </c>
      <c r="AJ2506" s="145">
        <v>46235</v>
      </c>
      <c r="AK2506" s="146">
        <v>46240.662662037</v>
      </c>
    </row>
    <row r="2507" s="134" customFormat="1" ht="42.25" customHeight="1" spans="1:37">
      <c r="A2507" s="138" t="s">
        <v>29</v>
      </c>
      <c r="B2507" s="138" t="s">
        <v>478</v>
      </c>
      <c r="C2507" s="137" t="s">
        <v>28</v>
      </c>
      <c r="D2507" s="138" t="s">
        <v>147</v>
      </c>
      <c r="E2507" s="138" t="s">
        <v>587</v>
      </c>
      <c r="F2507" s="138" t="s">
        <v>237</v>
      </c>
      <c r="G2507" s="138" t="s">
        <v>781</v>
      </c>
      <c r="H2507" s="138" t="s">
        <v>5865</v>
      </c>
      <c r="I2507" s="142" t="s">
        <v>601</v>
      </c>
      <c r="J2507" s="137" t="s">
        <v>742</v>
      </c>
      <c r="K2507" s="138" t="s">
        <v>3878</v>
      </c>
      <c r="L2507" s="138" t="s">
        <v>603</v>
      </c>
      <c r="M2507" s="140" t="s">
        <v>4149</v>
      </c>
      <c r="N2507" s="138" t="s">
        <v>4150</v>
      </c>
      <c r="O2507" s="138" t="s">
        <v>461</v>
      </c>
      <c r="P2507" s="138" t="s">
        <v>3881</v>
      </c>
      <c r="Q2507" s="138" t="s">
        <v>4120</v>
      </c>
      <c r="R2507" s="138" t="s">
        <v>9</v>
      </c>
      <c r="S2507" s="138">
        <v>1</v>
      </c>
      <c r="T2507" s="138">
        <v>35</v>
      </c>
      <c r="U2507" s="138">
        <v>330</v>
      </c>
      <c r="V2507" s="140">
        <v>330</v>
      </c>
      <c r="W2507" s="138">
        <v>35</v>
      </c>
      <c r="X2507" s="138">
        <v>0</v>
      </c>
      <c r="Y2507" s="140"/>
      <c r="Z2507" s="138"/>
      <c r="AA2507" s="137">
        <v>24.5</v>
      </c>
      <c r="AB2507" s="137">
        <v>24.5</v>
      </c>
      <c r="AC2507" s="137"/>
      <c r="AD2507" s="137" t="s">
        <v>622</v>
      </c>
      <c r="AE2507" s="143">
        <v>46242.6840625</v>
      </c>
      <c r="AF2507" s="144"/>
      <c r="AG2507" s="144"/>
      <c r="AH2507" s="144" t="s">
        <v>651</v>
      </c>
      <c r="AI2507" s="144" t="s">
        <v>607</v>
      </c>
      <c r="AJ2507" s="145">
        <v>46235</v>
      </c>
      <c r="AK2507" s="146">
        <v>46240.662662037</v>
      </c>
    </row>
    <row r="2508" s="134" customFormat="1" ht="42.25" customHeight="1" spans="1:37">
      <c r="A2508" s="138" t="s">
        <v>29</v>
      </c>
      <c r="B2508" s="138" t="s">
        <v>478</v>
      </c>
      <c r="C2508" s="137" t="s">
        <v>28</v>
      </c>
      <c r="D2508" s="138" t="s">
        <v>147</v>
      </c>
      <c r="E2508" s="138" t="s">
        <v>587</v>
      </c>
      <c r="F2508" s="138" t="s">
        <v>237</v>
      </c>
      <c r="G2508" s="138" t="s">
        <v>781</v>
      </c>
      <c r="H2508" s="138" t="s">
        <v>5865</v>
      </c>
      <c r="I2508" s="142" t="s">
        <v>601</v>
      </c>
      <c r="J2508" s="137" t="s">
        <v>742</v>
      </c>
      <c r="K2508" s="138" t="s">
        <v>3878</v>
      </c>
      <c r="L2508" s="138" t="s">
        <v>603</v>
      </c>
      <c r="M2508" s="140" t="s">
        <v>4149</v>
      </c>
      <c r="N2508" s="138" t="s">
        <v>4150</v>
      </c>
      <c r="O2508" s="138" t="s">
        <v>461</v>
      </c>
      <c r="P2508" s="138" t="s">
        <v>3881</v>
      </c>
      <c r="Q2508" s="138" t="s">
        <v>4120</v>
      </c>
      <c r="R2508" s="138" t="s">
        <v>9</v>
      </c>
      <c r="S2508" s="138">
        <v>1</v>
      </c>
      <c r="T2508" s="138">
        <v>35</v>
      </c>
      <c r="U2508" s="138">
        <v>330</v>
      </c>
      <c r="V2508" s="140">
        <v>330</v>
      </c>
      <c r="W2508" s="138">
        <v>35</v>
      </c>
      <c r="X2508" s="138">
        <v>0</v>
      </c>
      <c r="Y2508" s="140"/>
      <c r="Z2508" s="138"/>
      <c r="AA2508" s="137">
        <v>24.5</v>
      </c>
      <c r="AB2508" s="137">
        <v>24.5</v>
      </c>
      <c r="AC2508" s="137"/>
      <c r="AD2508" s="137" t="s">
        <v>622</v>
      </c>
      <c r="AE2508" s="143">
        <v>46242.6840625</v>
      </c>
      <c r="AF2508" s="144"/>
      <c r="AG2508" s="144"/>
      <c r="AH2508" s="144" t="s">
        <v>651</v>
      </c>
      <c r="AI2508" s="144" t="s">
        <v>607</v>
      </c>
      <c r="AJ2508" s="145">
        <v>46235</v>
      </c>
      <c r="AK2508" s="146">
        <v>46240.662662037</v>
      </c>
    </row>
    <row r="2509" s="134" customFormat="1" ht="42.25" customHeight="1" spans="1:37">
      <c r="A2509" s="138" t="s">
        <v>29</v>
      </c>
      <c r="B2509" s="138" t="s">
        <v>478</v>
      </c>
      <c r="C2509" s="137" t="s">
        <v>28</v>
      </c>
      <c r="D2509" s="138" t="s">
        <v>147</v>
      </c>
      <c r="E2509" s="138" t="s">
        <v>587</v>
      </c>
      <c r="F2509" s="138" t="s">
        <v>237</v>
      </c>
      <c r="G2509" s="138" t="s">
        <v>781</v>
      </c>
      <c r="H2509" s="138" t="s">
        <v>5865</v>
      </c>
      <c r="I2509" s="142" t="s">
        <v>601</v>
      </c>
      <c r="J2509" s="137" t="s">
        <v>742</v>
      </c>
      <c r="K2509" s="138" t="s">
        <v>3878</v>
      </c>
      <c r="L2509" s="138" t="s">
        <v>603</v>
      </c>
      <c r="M2509" s="140" t="s">
        <v>4179</v>
      </c>
      <c r="N2509" s="138" t="s">
        <v>4180</v>
      </c>
      <c r="O2509" s="138" t="s">
        <v>461</v>
      </c>
      <c r="P2509" s="138" t="s">
        <v>3881</v>
      </c>
      <c r="Q2509" s="138" t="s">
        <v>4120</v>
      </c>
      <c r="R2509" s="138" t="s">
        <v>9</v>
      </c>
      <c r="S2509" s="138">
        <v>1</v>
      </c>
      <c r="T2509" s="138">
        <v>20</v>
      </c>
      <c r="U2509" s="138">
        <v>330</v>
      </c>
      <c r="V2509" s="140">
        <v>330</v>
      </c>
      <c r="W2509" s="138">
        <v>20</v>
      </c>
      <c r="X2509" s="138">
        <v>0</v>
      </c>
      <c r="Y2509" s="140"/>
      <c r="Z2509" s="138"/>
      <c r="AA2509" s="137">
        <v>14</v>
      </c>
      <c r="AB2509" s="137">
        <v>14</v>
      </c>
      <c r="AC2509" s="137"/>
      <c r="AD2509" s="137" t="s">
        <v>622</v>
      </c>
      <c r="AE2509" s="143">
        <v>46242.6840625</v>
      </c>
      <c r="AF2509" s="144"/>
      <c r="AG2509" s="144"/>
      <c r="AH2509" s="144" t="s">
        <v>651</v>
      </c>
      <c r="AI2509" s="144" t="s">
        <v>607</v>
      </c>
      <c r="AJ2509" s="145">
        <v>46235</v>
      </c>
      <c r="AK2509" s="146">
        <v>46240.662662037</v>
      </c>
    </row>
    <row r="2510" s="134" customFormat="1" ht="42.25" customHeight="1" spans="1:37">
      <c r="A2510" s="138" t="s">
        <v>29</v>
      </c>
      <c r="B2510" s="138" t="s">
        <v>478</v>
      </c>
      <c r="C2510" s="137" t="s">
        <v>28</v>
      </c>
      <c r="D2510" s="138" t="s">
        <v>147</v>
      </c>
      <c r="E2510" s="138" t="s">
        <v>587</v>
      </c>
      <c r="F2510" s="138" t="s">
        <v>235</v>
      </c>
      <c r="G2510" s="138" t="s">
        <v>648</v>
      </c>
      <c r="H2510" s="138" t="s">
        <v>5866</v>
      </c>
      <c r="I2510" s="142" t="s">
        <v>601</v>
      </c>
      <c r="J2510" s="137" t="s">
        <v>591</v>
      </c>
      <c r="K2510" s="138" t="s">
        <v>3972</v>
      </c>
      <c r="L2510" s="138" t="s">
        <v>592</v>
      </c>
      <c r="M2510" s="140" t="s">
        <v>4163</v>
      </c>
      <c r="N2510" s="138" t="s">
        <v>4164</v>
      </c>
      <c r="O2510" s="138" t="s">
        <v>461</v>
      </c>
      <c r="P2510" s="138" t="s">
        <v>3881</v>
      </c>
      <c r="Q2510" s="138" t="s">
        <v>3901</v>
      </c>
      <c r="R2510" s="138" t="s">
        <v>4</v>
      </c>
      <c r="S2510" s="138">
        <v>1</v>
      </c>
      <c r="T2510" s="138">
        <v>180</v>
      </c>
      <c r="U2510" s="138">
        <v>180</v>
      </c>
      <c r="V2510" s="140">
        <v>180</v>
      </c>
      <c r="W2510" s="138">
        <v>180</v>
      </c>
      <c r="X2510" s="138">
        <v>0</v>
      </c>
      <c r="Y2510" s="140"/>
      <c r="Z2510" s="138"/>
      <c r="AA2510" s="137">
        <v>100</v>
      </c>
      <c r="AB2510" s="137">
        <v>100</v>
      </c>
      <c r="AC2510" s="137"/>
      <c r="AD2510" s="137" t="s">
        <v>622</v>
      </c>
      <c r="AE2510" s="143">
        <v>46242.6840625</v>
      </c>
      <c r="AF2510" s="144"/>
      <c r="AG2510" s="144"/>
      <c r="AH2510" s="144" t="s">
        <v>651</v>
      </c>
      <c r="AI2510" s="144" t="s">
        <v>607</v>
      </c>
      <c r="AJ2510" s="144"/>
      <c r="AK2510" s="146">
        <v>46240.5797106481</v>
      </c>
    </row>
    <row r="2511" s="134" customFormat="1" ht="42.25" customHeight="1" spans="1:37">
      <c r="A2511" s="138" t="s">
        <v>29</v>
      </c>
      <c r="B2511" s="138" t="s">
        <v>478</v>
      </c>
      <c r="C2511" s="137" t="s">
        <v>28</v>
      </c>
      <c r="D2511" s="138" t="s">
        <v>147</v>
      </c>
      <c r="E2511" s="138" t="s">
        <v>587</v>
      </c>
      <c r="F2511" s="138" t="s">
        <v>237</v>
      </c>
      <c r="G2511" s="138" t="s">
        <v>781</v>
      </c>
      <c r="H2511" s="138" t="s">
        <v>5867</v>
      </c>
      <c r="I2511" s="142" t="s">
        <v>601</v>
      </c>
      <c r="J2511" s="137" t="s">
        <v>591</v>
      </c>
      <c r="K2511" s="138" t="s">
        <v>3972</v>
      </c>
      <c r="L2511" s="138" t="s">
        <v>592</v>
      </c>
      <c r="M2511" s="140" t="s">
        <v>3973</v>
      </c>
      <c r="N2511" s="138" t="s">
        <v>3974</v>
      </c>
      <c r="O2511" s="138" t="s">
        <v>461</v>
      </c>
      <c r="P2511" s="138" t="s">
        <v>3881</v>
      </c>
      <c r="Q2511" s="138" t="s">
        <v>3970</v>
      </c>
      <c r="R2511" s="138" t="s">
        <v>9</v>
      </c>
      <c r="S2511" s="138">
        <v>1</v>
      </c>
      <c r="T2511" s="138">
        <v>50</v>
      </c>
      <c r="U2511" s="138">
        <v>50</v>
      </c>
      <c r="V2511" s="140">
        <v>50</v>
      </c>
      <c r="W2511" s="138">
        <v>50</v>
      </c>
      <c r="X2511" s="138">
        <v>0</v>
      </c>
      <c r="Y2511" s="140"/>
      <c r="Z2511" s="138"/>
      <c r="AA2511" s="137">
        <v>35</v>
      </c>
      <c r="AB2511" s="137">
        <v>35</v>
      </c>
      <c r="AC2511" s="137"/>
      <c r="AD2511" s="137" t="s">
        <v>622</v>
      </c>
      <c r="AE2511" s="143">
        <v>46242.6840625</v>
      </c>
      <c r="AF2511" s="144"/>
      <c r="AG2511" s="144"/>
      <c r="AH2511" s="144" t="s">
        <v>651</v>
      </c>
      <c r="AI2511" s="144" t="s">
        <v>607</v>
      </c>
      <c r="AJ2511" s="144"/>
      <c r="AK2511" s="146">
        <v>46240.5644791667</v>
      </c>
    </row>
    <row r="2512" s="134" customFormat="1" ht="42.25" customHeight="1" spans="1:37">
      <c r="A2512" s="138" t="s">
        <v>29</v>
      </c>
      <c r="B2512" s="138" t="s">
        <v>478</v>
      </c>
      <c r="C2512" s="137" t="s">
        <v>28</v>
      </c>
      <c r="D2512" s="138" t="s">
        <v>147</v>
      </c>
      <c r="E2512" s="138" t="s">
        <v>587</v>
      </c>
      <c r="F2512" s="138" t="s">
        <v>236</v>
      </c>
      <c r="G2512" s="138" t="s">
        <v>828</v>
      </c>
      <c r="H2512" s="138" t="s">
        <v>1875</v>
      </c>
      <c r="I2512" s="142" t="s">
        <v>590</v>
      </c>
      <c r="J2512" s="137" t="s">
        <v>742</v>
      </c>
      <c r="K2512" s="138" t="s">
        <v>3868</v>
      </c>
      <c r="L2512" s="138" t="s">
        <v>592</v>
      </c>
      <c r="M2512" s="140" t="s">
        <v>5868</v>
      </c>
      <c r="N2512" s="138" t="s">
        <v>5869</v>
      </c>
      <c r="O2512" s="138" t="s">
        <v>513</v>
      </c>
      <c r="P2512" s="138" t="s">
        <v>3868</v>
      </c>
      <c r="Q2512" s="138" t="s">
        <v>3867</v>
      </c>
      <c r="R2512" s="138"/>
      <c r="S2512" s="138">
        <v>1</v>
      </c>
      <c r="T2512" s="138">
        <v>275</v>
      </c>
      <c r="U2512" s="138">
        <v>365</v>
      </c>
      <c r="V2512" s="140">
        <v>365</v>
      </c>
      <c r="W2512" s="138">
        <v>275</v>
      </c>
      <c r="X2512" s="138">
        <v>0</v>
      </c>
      <c r="Y2512" s="140"/>
      <c r="Z2512" s="138"/>
      <c r="AA2512" s="137">
        <v>192.5</v>
      </c>
      <c r="AB2512" s="137">
        <v>192.5</v>
      </c>
      <c r="AC2512" s="137"/>
      <c r="AD2512" s="137" t="s">
        <v>622</v>
      </c>
      <c r="AE2512" s="143">
        <v>46242.6840625</v>
      </c>
      <c r="AF2512" s="144"/>
      <c r="AG2512" s="144"/>
      <c r="AH2512" s="144" t="s">
        <v>651</v>
      </c>
      <c r="AI2512" s="144" t="s">
        <v>607</v>
      </c>
      <c r="AJ2512" s="145">
        <v>42686</v>
      </c>
      <c r="AK2512" s="146">
        <v>46240.5609027778</v>
      </c>
    </row>
    <row r="2513" s="134" customFormat="1" ht="42.25" customHeight="1" spans="1:37">
      <c r="A2513" s="138" t="s">
        <v>29</v>
      </c>
      <c r="B2513" s="138" t="s">
        <v>478</v>
      </c>
      <c r="C2513" s="137" t="s">
        <v>28</v>
      </c>
      <c r="D2513" s="138" t="s">
        <v>147</v>
      </c>
      <c r="E2513" s="138" t="s">
        <v>587</v>
      </c>
      <c r="F2513" s="138" t="s">
        <v>233</v>
      </c>
      <c r="G2513" s="138" t="s">
        <v>735</v>
      </c>
      <c r="H2513" s="138" t="s">
        <v>1874</v>
      </c>
      <c r="I2513" s="142" t="s">
        <v>590</v>
      </c>
      <c r="J2513" s="137" t="s">
        <v>591</v>
      </c>
      <c r="K2513" s="138" t="s">
        <v>3868</v>
      </c>
      <c r="L2513" s="138" t="s">
        <v>592</v>
      </c>
      <c r="M2513" s="140" t="s">
        <v>4163</v>
      </c>
      <c r="N2513" s="138" t="s">
        <v>4164</v>
      </c>
      <c r="O2513" s="138" t="s">
        <v>461</v>
      </c>
      <c r="P2513" s="138" t="s">
        <v>3881</v>
      </c>
      <c r="Q2513" s="138" t="s">
        <v>3901</v>
      </c>
      <c r="R2513" s="138" t="s">
        <v>4</v>
      </c>
      <c r="S2513" s="138">
        <v>1</v>
      </c>
      <c r="T2513" s="138">
        <v>180</v>
      </c>
      <c r="U2513" s="138">
        <v>440</v>
      </c>
      <c r="V2513" s="140">
        <v>440</v>
      </c>
      <c r="W2513" s="138">
        <v>180</v>
      </c>
      <c r="X2513" s="138">
        <v>0</v>
      </c>
      <c r="Y2513" s="140"/>
      <c r="Z2513" s="138"/>
      <c r="AA2513" s="137">
        <v>100</v>
      </c>
      <c r="AB2513" s="137">
        <v>100</v>
      </c>
      <c r="AC2513" s="137"/>
      <c r="AD2513" s="137" t="s">
        <v>622</v>
      </c>
      <c r="AE2513" s="143">
        <v>46242.6840625</v>
      </c>
      <c r="AF2513" s="144"/>
      <c r="AG2513" s="144"/>
      <c r="AH2513" s="144" t="s">
        <v>651</v>
      </c>
      <c r="AI2513" s="144" t="s">
        <v>607</v>
      </c>
      <c r="AJ2513" s="145">
        <v>41035</v>
      </c>
      <c r="AK2513" s="146">
        <v>46240.5563078704</v>
      </c>
    </row>
    <row r="2514" s="134" customFormat="1" ht="42.25" customHeight="1" spans="1:37">
      <c r="A2514" s="138" t="s">
        <v>29</v>
      </c>
      <c r="B2514" s="138" t="s">
        <v>478</v>
      </c>
      <c r="C2514" s="137" t="s">
        <v>28</v>
      </c>
      <c r="D2514" s="138" t="s">
        <v>147</v>
      </c>
      <c r="E2514" s="138" t="s">
        <v>587</v>
      </c>
      <c r="F2514" s="138" t="s">
        <v>233</v>
      </c>
      <c r="G2514" s="138" t="s">
        <v>735</v>
      </c>
      <c r="H2514" s="138" t="s">
        <v>1874</v>
      </c>
      <c r="I2514" s="142" t="s">
        <v>590</v>
      </c>
      <c r="J2514" s="137" t="s">
        <v>591</v>
      </c>
      <c r="K2514" s="138" t="s">
        <v>3868</v>
      </c>
      <c r="L2514" s="138" t="s">
        <v>592</v>
      </c>
      <c r="M2514" s="140" t="s">
        <v>3973</v>
      </c>
      <c r="N2514" s="138" t="s">
        <v>3974</v>
      </c>
      <c r="O2514" s="138" t="s">
        <v>461</v>
      </c>
      <c r="P2514" s="138" t="s">
        <v>3881</v>
      </c>
      <c r="Q2514" s="138" t="s">
        <v>3970</v>
      </c>
      <c r="R2514" s="138" t="s">
        <v>9</v>
      </c>
      <c r="S2514" s="138">
        <v>1</v>
      </c>
      <c r="T2514" s="138">
        <v>50</v>
      </c>
      <c r="U2514" s="138">
        <v>440</v>
      </c>
      <c r="V2514" s="140">
        <v>440</v>
      </c>
      <c r="W2514" s="138">
        <v>50</v>
      </c>
      <c r="X2514" s="138">
        <v>0</v>
      </c>
      <c r="Y2514" s="140"/>
      <c r="Z2514" s="138"/>
      <c r="AA2514" s="137">
        <v>35</v>
      </c>
      <c r="AB2514" s="137">
        <v>35</v>
      </c>
      <c r="AC2514" s="137"/>
      <c r="AD2514" s="137" t="s">
        <v>622</v>
      </c>
      <c r="AE2514" s="143">
        <v>46242.6840625</v>
      </c>
      <c r="AF2514" s="144"/>
      <c r="AG2514" s="144"/>
      <c r="AH2514" s="144" t="s">
        <v>651</v>
      </c>
      <c r="AI2514" s="144" t="s">
        <v>607</v>
      </c>
      <c r="AJ2514" s="145">
        <v>41035</v>
      </c>
      <c r="AK2514" s="146">
        <v>46240.5563078704</v>
      </c>
    </row>
    <row r="2515" s="134" customFormat="1" ht="42.25" customHeight="1" spans="1:37">
      <c r="A2515" s="138" t="s">
        <v>29</v>
      </c>
      <c r="B2515" s="138" t="s">
        <v>478</v>
      </c>
      <c r="C2515" s="137" t="s">
        <v>28</v>
      </c>
      <c r="D2515" s="138" t="s">
        <v>147</v>
      </c>
      <c r="E2515" s="138" t="s">
        <v>587</v>
      </c>
      <c r="F2515" s="138" t="s">
        <v>235</v>
      </c>
      <c r="G2515" s="138" t="s">
        <v>648</v>
      </c>
      <c r="H2515" s="138" t="s">
        <v>5870</v>
      </c>
      <c r="I2515" s="142" t="s">
        <v>601</v>
      </c>
      <c r="J2515" s="137" t="s">
        <v>742</v>
      </c>
      <c r="K2515" s="138" t="s">
        <v>3878</v>
      </c>
      <c r="L2515" s="138" t="s">
        <v>603</v>
      </c>
      <c r="M2515" s="140" t="s">
        <v>5834</v>
      </c>
      <c r="N2515" s="138" t="s">
        <v>5835</v>
      </c>
      <c r="O2515" s="138" t="s">
        <v>461</v>
      </c>
      <c r="P2515" s="138" t="s">
        <v>3881</v>
      </c>
      <c r="Q2515" s="138" t="s">
        <v>3889</v>
      </c>
      <c r="R2515" s="138" t="s">
        <v>9</v>
      </c>
      <c r="S2515" s="138">
        <v>1</v>
      </c>
      <c r="T2515" s="138">
        <v>40</v>
      </c>
      <c r="U2515" s="138">
        <v>275</v>
      </c>
      <c r="V2515" s="140">
        <v>275</v>
      </c>
      <c r="W2515" s="138">
        <v>40</v>
      </c>
      <c r="X2515" s="138">
        <v>0</v>
      </c>
      <c r="Y2515" s="140"/>
      <c r="Z2515" s="138"/>
      <c r="AA2515" s="137">
        <v>28</v>
      </c>
      <c r="AB2515" s="137">
        <v>28</v>
      </c>
      <c r="AC2515" s="137"/>
      <c r="AD2515" s="137" t="s">
        <v>622</v>
      </c>
      <c r="AE2515" s="143">
        <v>46242.6840625</v>
      </c>
      <c r="AF2515" s="144"/>
      <c r="AG2515" s="144"/>
      <c r="AH2515" s="144" t="s">
        <v>651</v>
      </c>
      <c r="AI2515" s="144" t="s">
        <v>607</v>
      </c>
      <c r="AJ2515" s="145">
        <v>46235</v>
      </c>
      <c r="AK2515" s="146">
        <v>46240.5447106482</v>
      </c>
    </row>
    <row r="2516" s="134" customFormat="1" ht="42.25" customHeight="1" spans="1:37">
      <c r="A2516" s="138" t="s">
        <v>29</v>
      </c>
      <c r="B2516" s="138" t="s">
        <v>478</v>
      </c>
      <c r="C2516" s="137" t="s">
        <v>28</v>
      </c>
      <c r="D2516" s="138" t="s">
        <v>147</v>
      </c>
      <c r="E2516" s="138" t="s">
        <v>587</v>
      </c>
      <c r="F2516" s="138" t="s">
        <v>235</v>
      </c>
      <c r="G2516" s="138" t="s">
        <v>648</v>
      </c>
      <c r="H2516" s="138" t="s">
        <v>5870</v>
      </c>
      <c r="I2516" s="142" t="s">
        <v>601</v>
      </c>
      <c r="J2516" s="137" t="s">
        <v>742</v>
      </c>
      <c r="K2516" s="138" t="s">
        <v>3878</v>
      </c>
      <c r="L2516" s="138" t="s">
        <v>603</v>
      </c>
      <c r="M2516" s="140" t="s">
        <v>4149</v>
      </c>
      <c r="N2516" s="138" t="s">
        <v>4150</v>
      </c>
      <c r="O2516" s="138" t="s">
        <v>461</v>
      </c>
      <c r="P2516" s="138" t="s">
        <v>3881</v>
      </c>
      <c r="Q2516" s="138" t="s">
        <v>4120</v>
      </c>
      <c r="R2516" s="138" t="s">
        <v>9</v>
      </c>
      <c r="S2516" s="138">
        <v>1</v>
      </c>
      <c r="T2516" s="138">
        <v>35</v>
      </c>
      <c r="U2516" s="138">
        <v>275</v>
      </c>
      <c r="V2516" s="140">
        <v>275</v>
      </c>
      <c r="W2516" s="138">
        <v>35</v>
      </c>
      <c r="X2516" s="138">
        <v>0</v>
      </c>
      <c r="Y2516" s="140"/>
      <c r="Z2516" s="138"/>
      <c r="AA2516" s="137">
        <v>24.5</v>
      </c>
      <c r="AB2516" s="137">
        <v>24.5</v>
      </c>
      <c r="AC2516" s="137"/>
      <c r="AD2516" s="137" t="s">
        <v>622</v>
      </c>
      <c r="AE2516" s="143">
        <v>46242.6840625</v>
      </c>
      <c r="AF2516" s="144"/>
      <c r="AG2516" s="144"/>
      <c r="AH2516" s="144" t="s">
        <v>651</v>
      </c>
      <c r="AI2516" s="144" t="s">
        <v>607</v>
      </c>
      <c r="AJ2516" s="145">
        <v>46235</v>
      </c>
      <c r="AK2516" s="146">
        <v>46240.5447106482</v>
      </c>
    </row>
    <row r="2517" s="134" customFormat="1" ht="42.25" customHeight="1" spans="1:37">
      <c r="A2517" s="138" t="s">
        <v>29</v>
      </c>
      <c r="B2517" s="138" t="s">
        <v>478</v>
      </c>
      <c r="C2517" s="137" t="s">
        <v>28</v>
      </c>
      <c r="D2517" s="138" t="s">
        <v>147</v>
      </c>
      <c r="E2517" s="138" t="s">
        <v>587</v>
      </c>
      <c r="F2517" s="138" t="s">
        <v>232</v>
      </c>
      <c r="G2517" s="138" t="s">
        <v>719</v>
      </c>
      <c r="H2517" s="138" t="s">
        <v>5871</v>
      </c>
      <c r="I2517" s="142" t="s">
        <v>601</v>
      </c>
      <c r="J2517" s="137" t="s">
        <v>742</v>
      </c>
      <c r="K2517" s="138" t="s">
        <v>3878</v>
      </c>
      <c r="L2517" s="138" t="s">
        <v>603</v>
      </c>
      <c r="M2517" s="140" t="s">
        <v>5834</v>
      </c>
      <c r="N2517" s="138" t="s">
        <v>5835</v>
      </c>
      <c r="O2517" s="138" t="s">
        <v>461</v>
      </c>
      <c r="P2517" s="138" t="s">
        <v>3881</v>
      </c>
      <c r="Q2517" s="138" t="s">
        <v>3889</v>
      </c>
      <c r="R2517" s="138" t="s">
        <v>9</v>
      </c>
      <c r="S2517" s="138">
        <v>1</v>
      </c>
      <c r="T2517" s="138">
        <v>40</v>
      </c>
      <c r="U2517" s="138">
        <v>280</v>
      </c>
      <c r="V2517" s="140">
        <v>280</v>
      </c>
      <c r="W2517" s="138">
        <v>40</v>
      </c>
      <c r="X2517" s="138">
        <v>0</v>
      </c>
      <c r="Y2517" s="140"/>
      <c r="Z2517" s="138"/>
      <c r="AA2517" s="137">
        <v>28</v>
      </c>
      <c r="AB2517" s="137">
        <v>28</v>
      </c>
      <c r="AC2517" s="137"/>
      <c r="AD2517" s="137" t="s">
        <v>622</v>
      </c>
      <c r="AE2517" s="143">
        <v>46242.6840625</v>
      </c>
      <c r="AF2517" s="144"/>
      <c r="AG2517" s="144"/>
      <c r="AH2517" s="144" t="s">
        <v>651</v>
      </c>
      <c r="AI2517" s="144" t="s">
        <v>607</v>
      </c>
      <c r="AJ2517" s="145">
        <v>46236</v>
      </c>
      <c r="AK2517" s="146">
        <v>46240.5393518519</v>
      </c>
    </row>
    <row r="2518" s="134" customFormat="1" ht="42.25" customHeight="1" spans="1:37">
      <c r="A2518" s="138" t="s">
        <v>29</v>
      </c>
      <c r="B2518" s="138" t="s">
        <v>478</v>
      </c>
      <c r="C2518" s="137" t="s">
        <v>28</v>
      </c>
      <c r="D2518" s="138" t="s">
        <v>147</v>
      </c>
      <c r="E2518" s="138" t="s">
        <v>587</v>
      </c>
      <c r="F2518" s="138" t="s">
        <v>232</v>
      </c>
      <c r="G2518" s="138" t="s">
        <v>719</v>
      </c>
      <c r="H2518" s="138" t="s">
        <v>5871</v>
      </c>
      <c r="I2518" s="142" t="s">
        <v>601</v>
      </c>
      <c r="J2518" s="137" t="s">
        <v>742</v>
      </c>
      <c r="K2518" s="138" t="s">
        <v>3878</v>
      </c>
      <c r="L2518" s="138" t="s">
        <v>603</v>
      </c>
      <c r="M2518" s="140" t="s">
        <v>4149</v>
      </c>
      <c r="N2518" s="138" t="s">
        <v>4150</v>
      </c>
      <c r="O2518" s="138" t="s">
        <v>461</v>
      </c>
      <c r="P2518" s="138" t="s">
        <v>3881</v>
      </c>
      <c r="Q2518" s="138" t="s">
        <v>4120</v>
      </c>
      <c r="R2518" s="138" t="s">
        <v>9</v>
      </c>
      <c r="S2518" s="138">
        <v>1</v>
      </c>
      <c r="T2518" s="138">
        <v>35</v>
      </c>
      <c r="U2518" s="138">
        <v>280</v>
      </c>
      <c r="V2518" s="140">
        <v>280</v>
      </c>
      <c r="W2518" s="138">
        <v>35</v>
      </c>
      <c r="X2518" s="138">
        <v>0</v>
      </c>
      <c r="Y2518" s="140"/>
      <c r="Z2518" s="138"/>
      <c r="AA2518" s="137">
        <v>24.5</v>
      </c>
      <c r="AB2518" s="137">
        <v>24.5</v>
      </c>
      <c r="AC2518" s="137"/>
      <c r="AD2518" s="137" t="s">
        <v>622</v>
      </c>
      <c r="AE2518" s="143">
        <v>46242.6840625</v>
      </c>
      <c r="AF2518" s="144"/>
      <c r="AG2518" s="144"/>
      <c r="AH2518" s="144" t="s">
        <v>651</v>
      </c>
      <c r="AI2518" s="144" t="s">
        <v>607</v>
      </c>
      <c r="AJ2518" s="145">
        <v>46236</v>
      </c>
      <c r="AK2518" s="146">
        <v>46240.5393518519</v>
      </c>
    </row>
    <row r="2519" s="134" customFormat="1" ht="42.25" customHeight="1" spans="1:37">
      <c r="A2519" s="138" t="s">
        <v>29</v>
      </c>
      <c r="B2519" s="138" t="s">
        <v>478</v>
      </c>
      <c r="C2519" s="137" t="s">
        <v>28</v>
      </c>
      <c r="D2519" s="138" t="s">
        <v>147</v>
      </c>
      <c r="E2519" s="138" t="s">
        <v>587</v>
      </c>
      <c r="F2519" s="138" t="s">
        <v>232</v>
      </c>
      <c r="G2519" s="138" t="s">
        <v>719</v>
      </c>
      <c r="H2519" s="138" t="s">
        <v>5871</v>
      </c>
      <c r="I2519" s="142" t="s">
        <v>601</v>
      </c>
      <c r="J2519" s="137" t="s">
        <v>742</v>
      </c>
      <c r="K2519" s="138" t="s">
        <v>3878</v>
      </c>
      <c r="L2519" s="138" t="s">
        <v>603</v>
      </c>
      <c r="M2519" s="140" t="s">
        <v>4149</v>
      </c>
      <c r="N2519" s="138" t="s">
        <v>4150</v>
      </c>
      <c r="O2519" s="138" t="s">
        <v>461</v>
      </c>
      <c r="P2519" s="138" t="s">
        <v>3881</v>
      </c>
      <c r="Q2519" s="138" t="s">
        <v>4120</v>
      </c>
      <c r="R2519" s="138" t="s">
        <v>9</v>
      </c>
      <c r="S2519" s="138">
        <v>1</v>
      </c>
      <c r="T2519" s="138">
        <v>35</v>
      </c>
      <c r="U2519" s="138">
        <v>280</v>
      </c>
      <c r="V2519" s="140">
        <v>280</v>
      </c>
      <c r="W2519" s="138">
        <v>35</v>
      </c>
      <c r="X2519" s="138">
        <v>0</v>
      </c>
      <c r="Y2519" s="140"/>
      <c r="Z2519" s="138"/>
      <c r="AA2519" s="137">
        <v>24.5</v>
      </c>
      <c r="AB2519" s="137">
        <v>24.5</v>
      </c>
      <c r="AC2519" s="137"/>
      <c r="AD2519" s="137" t="s">
        <v>622</v>
      </c>
      <c r="AE2519" s="143">
        <v>46242.6840625</v>
      </c>
      <c r="AF2519" s="144"/>
      <c r="AG2519" s="144"/>
      <c r="AH2519" s="144" t="s">
        <v>651</v>
      </c>
      <c r="AI2519" s="144" t="s">
        <v>607</v>
      </c>
      <c r="AJ2519" s="145">
        <v>46236</v>
      </c>
      <c r="AK2519" s="146">
        <v>46240.5393518519</v>
      </c>
    </row>
    <row r="2520" s="134" customFormat="1" ht="42.25" customHeight="1" spans="1:37">
      <c r="A2520" s="138" t="s">
        <v>29</v>
      </c>
      <c r="B2520" s="138" t="s">
        <v>478</v>
      </c>
      <c r="C2520" s="137" t="s">
        <v>28</v>
      </c>
      <c r="D2520" s="138" t="s">
        <v>147</v>
      </c>
      <c r="E2520" s="138" t="s">
        <v>587</v>
      </c>
      <c r="F2520" s="138" t="s">
        <v>232</v>
      </c>
      <c r="G2520" s="138" t="s">
        <v>719</v>
      </c>
      <c r="H2520" s="138" t="s">
        <v>5871</v>
      </c>
      <c r="I2520" s="142" t="s">
        <v>601</v>
      </c>
      <c r="J2520" s="137" t="s">
        <v>742</v>
      </c>
      <c r="K2520" s="138" t="s">
        <v>3878</v>
      </c>
      <c r="L2520" s="138" t="s">
        <v>603</v>
      </c>
      <c r="M2520" s="140" t="s">
        <v>4149</v>
      </c>
      <c r="N2520" s="138" t="s">
        <v>4150</v>
      </c>
      <c r="O2520" s="138" t="s">
        <v>461</v>
      </c>
      <c r="P2520" s="138" t="s">
        <v>3881</v>
      </c>
      <c r="Q2520" s="138" t="s">
        <v>4120</v>
      </c>
      <c r="R2520" s="138" t="s">
        <v>9</v>
      </c>
      <c r="S2520" s="138">
        <v>1</v>
      </c>
      <c r="T2520" s="138">
        <v>35</v>
      </c>
      <c r="U2520" s="138">
        <v>280</v>
      </c>
      <c r="V2520" s="140">
        <v>280</v>
      </c>
      <c r="W2520" s="138">
        <v>35</v>
      </c>
      <c r="X2520" s="138">
        <v>0</v>
      </c>
      <c r="Y2520" s="140"/>
      <c r="Z2520" s="138"/>
      <c r="AA2520" s="137">
        <v>24.5</v>
      </c>
      <c r="AB2520" s="137">
        <v>24.5</v>
      </c>
      <c r="AC2520" s="137"/>
      <c r="AD2520" s="137" t="s">
        <v>622</v>
      </c>
      <c r="AE2520" s="143">
        <v>46242.6840625</v>
      </c>
      <c r="AF2520" s="144"/>
      <c r="AG2520" s="144"/>
      <c r="AH2520" s="144" t="s">
        <v>651</v>
      </c>
      <c r="AI2520" s="144" t="s">
        <v>607</v>
      </c>
      <c r="AJ2520" s="145">
        <v>46236</v>
      </c>
      <c r="AK2520" s="146">
        <v>46240.5393518519</v>
      </c>
    </row>
    <row r="2521" s="134" customFormat="1" ht="42.25" customHeight="1" spans="1:37">
      <c r="A2521" s="138" t="s">
        <v>29</v>
      </c>
      <c r="B2521" s="138" t="s">
        <v>478</v>
      </c>
      <c r="C2521" s="137" t="s">
        <v>28</v>
      </c>
      <c r="D2521" s="138" t="s">
        <v>147</v>
      </c>
      <c r="E2521" s="138" t="s">
        <v>587</v>
      </c>
      <c r="F2521" s="138" t="s">
        <v>232</v>
      </c>
      <c r="G2521" s="138" t="s">
        <v>719</v>
      </c>
      <c r="H2521" s="138" t="s">
        <v>5871</v>
      </c>
      <c r="I2521" s="142" t="s">
        <v>601</v>
      </c>
      <c r="J2521" s="137" t="s">
        <v>742</v>
      </c>
      <c r="K2521" s="138" t="s">
        <v>3878</v>
      </c>
      <c r="L2521" s="138" t="s">
        <v>603</v>
      </c>
      <c r="M2521" s="140" t="s">
        <v>4149</v>
      </c>
      <c r="N2521" s="138" t="s">
        <v>4150</v>
      </c>
      <c r="O2521" s="138" t="s">
        <v>461</v>
      </c>
      <c r="P2521" s="138" t="s">
        <v>3881</v>
      </c>
      <c r="Q2521" s="138" t="s">
        <v>4120</v>
      </c>
      <c r="R2521" s="138" t="s">
        <v>9</v>
      </c>
      <c r="S2521" s="138">
        <v>1</v>
      </c>
      <c r="T2521" s="138">
        <v>35</v>
      </c>
      <c r="U2521" s="138">
        <v>280</v>
      </c>
      <c r="V2521" s="140">
        <v>280</v>
      </c>
      <c r="W2521" s="138">
        <v>35</v>
      </c>
      <c r="X2521" s="138">
        <v>0</v>
      </c>
      <c r="Y2521" s="140"/>
      <c r="Z2521" s="138"/>
      <c r="AA2521" s="137">
        <v>24.5</v>
      </c>
      <c r="AB2521" s="137">
        <v>24.5</v>
      </c>
      <c r="AC2521" s="137"/>
      <c r="AD2521" s="137" t="s">
        <v>622</v>
      </c>
      <c r="AE2521" s="143">
        <v>46242.6840625</v>
      </c>
      <c r="AF2521" s="144"/>
      <c r="AG2521" s="144"/>
      <c r="AH2521" s="144" t="s">
        <v>651</v>
      </c>
      <c r="AI2521" s="144" t="s">
        <v>607</v>
      </c>
      <c r="AJ2521" s="145">
        <v>46236</v>
      </c>
      <c r="AK2521" s="146">
        <v>46240.5393518519</v>
      </c>
    </row>
    <row r="2522" s="134" customFormat="1" ht="42.25" customHeight="1" spans="1:37">
      <c r="A2522" s="138" t="s">
        <v>29</v>
      </c>
      <c r="B2522" s="138" t="s">
        <v>478</v>
      </c>
      <c r="C2522" s="137" t="s">
        <v>28</v>
      </c>
      <c r="D2522" s="138" t="s">
        <v>147</v>
      </c>
      <c r="E2522" s="138" t="s">
        <v>587</v>
      </c>
      <c r="F2522" s="138" t="s">
        <v>232</v>
      </c>
      <c r="G2522" s="138" t="s">
        <v>719</v>
      </c>
      <c r="H2522" s="138" t="s">
        <v>5871</v>
      </c>
      <c r="I2522" s="142" t="s">
        <v>601</v>
      </c>
      <c r="J2522" s="137" t="s">
        <v>742</v>
      </c>
      <c r="K2522" s="138" t="s">
        <v>3878</v>
      </c>
      <c r="L2522" s="138" t="s">
        <v>603</v>
      </c>
      <c r="M2522" s="140" t="s">
        <v>4179</v>
      </c>
      <c r="N2522" s="138" t="s">
        <v>4180</v>
      </c>
      <c r="O2522" s="138" t="s">
        <v>461</v>
      </c>
      <c r="P2522" s="138" t="s">
        <v>3881</v>
      </c>
      <c r="Q2522" s="138" t="s">
        <v>4120</v>
      </c>
      <c r="R2522" s="138" t="s">
        <v>9</v>
      </c>
      <c r="S2522" s="138">
        <v>1</v>
      </c>
      <c r="T2522" s="138">
        <v>20</v>
      </c>
      <c r="U2522" s="138">
        <v>280</v>
      </c>
      <c r="V2522" s="140">
        <v>280</v>
      </c>
      <c r="W2522" s="138">
        <v>20</v>
      </c>
      <c r="X2522" s="138">
        <v>0</v>
      </c>
      <c r="Y2522" s="140"/>
      <c r="Z2522" s="138"/>
      <c r="AA2522" s="137">
        <v>14</v>
      </c>
      <c r="AB2522" s="137">
        <v>14</v>
      </c>
      <c r="AC2522" s="137"/>
      <c r="AD2522" s="137" t="s">
        <v>622</v>
      </c>
      <c r="AE2522" s="143">
        <v>46242.6840625</v>
      </c>
      <c r="AF2522" s="144"/>
      <c r="AG2522" s="144"/>
      <c r="AH2522" s="144" t="s">
        <v>651</v>
      </c>
      <c r="AI2522" s="144" t="s">
        <v>607</v>
      </c>
      <c r="AJ2522" s="145">
        <v>46236</v>
      </c>
      <c r="AK2522" s="146">
        <v>46240.5393518519</v>
      </c>
    </row>
    <row r="2523" s="134" customFormat="1" ht="42.25" customHeight="1" spans="1:37">
      <c r="A2523" s="138" t="s">
        <v>29</v>
      </c>
      <c r="B2523" s="138" t="s">
        <v>478</v>
      </c>
      <c r="C2523" s="137" t="s">
        <v>28</v>
      </c>
      <c r="D2523" s="138" t="s">
        <v>147</v>
      </c>
      <c r="E2523" s="138" t="s">
        <v>587</v>
      </c>
      <c r="F2523" s="138" t="s">
        <v>234</v>
      </c>
      <c r="G2523" s="138" t="s">
        <v>1520</v>
      </c>
      <c r="H2523" s="138" t="s">
        <v>5872</v>
      </c>
      <c r="I2523" s="142" t="s">
        <v>601</v>
      </c>
      <c r="J2523" s="137" t="s">
        <v>621</v>
      </c>
      <c r="K2523" s="138" t="s">
        <v>3878</v>
      </c>
      <c r="L2523" s="138" t="s">
        <v>603</v>
      </c>
      <c r="M2523" s="140" t="s">
        <v>3917</v>
      </c>
      <c r="N2523" s="138" t="s">
        <v>3918</v>
      </c>
      <c r="O2523" s="138" t="s">
        <v>461</v>
      </c>
      <c r="P2523" s="138" t="s">
        <v>3881</v>
      </c>
      <c r="Q2523" s="138" t="s">
        <v>3889</v>
      </c>
      <c r="R2523" s="138" t="s">
        <v>10</v>
      </c>
      <c r="S2523" s="138">
        <v>1</v>
      </c>
      <c r="T2523" s="138">
        <v>40</v>
      </c>
      <c r="U2523" s="138">
        <v>160</v>
      </c>
      <c r="V2523" s="140">
        <v>160</v>
      </c>
      <c r="W2523" s="138">
        <v>40</v>
      </c>
      <c r="X2523" s="138">
        <v>0</v>
      </c>
      <c r="Y2523" s="140"/>
      <c r="Z2523" s="138"/>
      <c r="AA2523" s="137">
        <v>28</v>
      </c>
      <c r="AB2523" s="137">
        <v>28</v>
      </c>
      <c r="AC2523" s="137"/>
      <c r="AD2523" s="137" t="s">
        <v>622</v>
      </c>
      <c r="AE2523" s="143">
        <v>46242.6840625</v>
      </c>
      <c r="AF2523" s="144"/>
      <c r="AG2523" s="144"/>
      <c r="AH2523" s="144" t="s">
        <v>606</v>
      </c>
      <c r="AI2523" s="144" t="s">
        <v>607</v>
      </c>
      <c r="AJ2523" s="145">
        <v>46222</v>
      </c>
      <c r="AK2523" s="146">
        <v>46240.5236805556</v>
      </c>
    </row>
    <row r="2524" s="134" customFormat="1" ht="42.25" customHeight="1" spans="1:37">
      <c r="A2524" s="138" t="s">
        <v>29</v>
      </c>
      <c r="B2524" s="138" t="s">
        <v>478</v>
      </c>
      <c r="C2524" s="137" t="s">
        <v>28</v>
      </c>
      <c r="D2524" s="138" t="s">
        <v>147</v>
      </c>
      <c r="E2524" s="138" t="s">
        <v>587</v>
      </c>
      <c r="F2524" s="138" t="s">
        <v>232</v>
      </c>
      <c r="G2524" s="138" t="s">
        <v>719</v>
      </c>
      <c r="H2524" s="138" t="s">
        <v>1873</v>
      </c>
      <c r="I2524" s="142" t="s">
        <v>601</v>
      </c>
      <c r="J2524" s="137" t="s">
        <v>591</v>
      </c>
      <c r="K2524" s="138" t="s">
        <v>3898</v>
      </c>
      <c r="L2524" s="138" t="s">
        <v>603</v>
      </c>
      <c r="M2524" s="140" t="s">
        <v>4163</v>
      </c>
      <c r="N2524" s="138" t="s">
        <v>4164</v>
      </c>
      <c r="O2524" s="138" t="s">
        <v>461</v>
      </c>
      <c r="P2524" s="138" t="s">
        <v>3881</v>
      </c>
      <c r="Q2524" s="138" t="s">
        <v>3901</v>
      </c>
      <c r="R2524" s="138" t="s">
        <v>4</v>
      </c>
      <c r="S2524" s="138">
        <v>1</v>
      </c>
      <c r="T2524" s="138">
        <v>180</v>
      </c>
      <c r="U2524" s="138">
        <v>350</v>
      </c>
      <c r="V2524" s="140">
        <v>350</v>
      </c>
      <c r="W2524" s="138">
        <v>180</v>
      </c>
      <c r="X2524" s="138">
        <v>0</v>
      </c>
      <c r="Y2524" s="140"/>
      <c r="Z2524" s="138"/>
      <c r="AA2524" s="137">
        <v>100</v>
      </c>
      <c r="AB2524" s="137">
        <v>100</v>
      </c>
      <c r="AC2524" s="137"/>
      <c r="AD2524" s="137" t="s">
        <v>622</v>
      </c>
      <c r="AE2524" s="143">
        <v>46242.6840625</v>
      </c>
      <c r="AF2524" s="144"/>
      <c r="AG2524" s="144"/>
      <c r="AH2524" s="144" t="s">
        <v>651</v>
      </c>
      <c r="AI2524" s="144" t="s">
        <v>607</v>
      </c>
      <c r="AJ2524" s="145">
        <v>46237</v>
      </c>
      <c r="AK2524" s="146">
        <v>46240.4822685185</v>
      </c>
    </row>
    <row r="2525" s="134" customFormat="1" ht="42.25" customHeight="1" spans="1:37">
      <c r="A2525" s="138" t="s">
        <v>29</v>
      </c>
      <c r="B2525" s="138" t="s">
        <v>478</v>
      </c>
      <c r="C2525" s="137" t="s">
        <v>28</v>
      </c>
      <c r="D2525" s="138" t="s">
        <v>147</v>
      </c>
      <c r="E2525" s="138" t="s">
        <v>587</v>
      </c>
      <c r="F2525" s="138" t="s">
        <v>232</v>
      </c>
      <c r="G2525" s="138" t="s">
        <v>719</v>
      </c>
      <c r="H2525" s="138" t="s">
        <v>1873</v>
      </c>
      <c r="I2525" s="142" t="s">
        <v>601</v>
      </c>
      <c r="J2525" s="137" t="s">
        <v>591</v>
      </c>
      <c r="K2525" s="138" t="s">
        <v>3898</v>
      </c>
      <c r="L2525" s="138" t="s">
        <v>603</v>
      </c>
      <c r="M2525" s="140" t="s">
        <v>3879</v>
      </c>
      <c r="N2525" s="138" t="s">
        <v>3880</v>
      </c>
      <c r="O2525" s="138" t="s">
        <v>461</v>
      </c>
      <c r="P2525" s="138" t="s">
        <v>3881</v>
      </c>
      <c r="Q2525" s="138" t="s">
        <v>3882</v>
      </c>
      <c r="R2525" s="138" t="s">
        <v>8</v>
      </c>
      <c r="S2525" s="138">
        <v>1</v>
      </c>
      <c r="T2525" s="138">
        <v>50</v>
      </c>
      <c r="U2525" s="138">
        <v>350</v>
      </c>
      <c r="V2525" s="140">
        <v>350</v>
      </c>
      <c r="W2525" s="138">
        <v>50</v>
      </c>
      <c r="X2525" s="138">
        <v>0</v>
      </c>
      <c r="Y2525" s="140"/>
      <c r="Z2525" s="138"/>
      <c r="AA2525" s="137">
        <v>35</v>
      </c>
      <c r="AB2525" s="137">
        <v>35</v>
      </c>
      <c r="AC2525" s="137"/>
      <c r="AD2525" s="137" t="s">
        <v>622</v>
      </c>
      <c r="AE2525" s="143">
        <v>46242.6840625</v>
      </c>
      <c r="AF2525" s="144"/>
      <c r="AG2525" s="144"/>
      <c r="AH2525" s="144" t="s">
        <v>651</v>
      </c>
      <c r="AI2525" s="144" t="s">
        <v>607</v>
      </c>
      <c r="AJ2525" s="145">
        <v>46237</v>
      </c>
      <c r="AK2525" s="146">
        <v>46240.4822685185</v>
      </c>
    </row>
    <row r="2526" s="134" customFormat="1" ht="42.25" customHeight="1" spans="1:37">
      <c r="A2526" s="138" t="s">
        <v>29</v>
      </c>
      <c r="B2526" s="138" t="s">
        <v>478</v>
      </c>
      <c r="C2526" s="137" t="s">
        <v>28</v>
      </c>
      <c r="D2526" s="138" t="s">
        <v>147</v>
      </c>
      <c r="E2526" s="138" t="s">
        <v>587</v>
      </c>
      <c r="F2526" s="138" t="s">
        <v>239</v>
      </c>
      <c r="G2526" s="138" t="s">
        <v>772</v>
      </c>
      <c r="H2526" s="138" t="s">
        <v>5873</v>
      </c>
      <c r="I2526" s="142" t="s">
        <v>590</v>
      </c>
      <c r="J2526" s="137" t="s">
        <v>591</v>
      </c>
      <c r="K2526" s="138" t="s">
        <v>3868</v>
      </c>
      <c r="L2526" s="138" t="s">
        <v>592</v>
      </c>
      <c r="M2526" s="140" t="s">
        <v>5874</v>
      </c>
      <c r="N2526" s="138" t="s">
        <v>5875</v>
      </c>
      <c r="O2526" s="138" t="s">
        <v>513</v>
      </c>
      <c r="P2526" s="138" t="s">
        <v>3868</v>
      </c>
      <c r="Q2526" s="138" t="s">
        <v>3867</v>
      </c>
      <c r="R2526" s="138"/>
      <c r="S2526" s="138">
        <v>1</v>
      </c>
      <c r="T2526" s="138">
        <v>115</v>
      </c>
      <c r="U2526" s="138">
        <v>175</v>
      </c>
      <c r="V2526" s="140">
        <v>175</v>
      </c>
      <c r="W2526" s="138">
        <v>115</v>
      </c>
      <c r="X2526" s="138">
        <v>0</v>
      </c>
      <c r="Y2526" s="140"/>
      <c r="Z2526" s="138"/>
      <c r="AA2526" s="137">
        <v>80.5</v>
      </c>
      <c r="AB2526" s="137">
        <v>80.5</v>
      </c>
      <c r="AC2526" s="137"/>
      <c r="AD2526" s="137" t="s">
        <v>622</v>
      </c>
      <c r="AE2526" s="143">
        <v>46242.6840625</v>
      </c>
      <c r="AF2526" s="144"/>
      <c r="AG2526" s="144"/>
      <c r="AH2526" s="144" t="s">
        <v>606</v>
      </c>
      <c r="AI2526" s="144" t="s">
        <v>607</v>
      </c>
      <c r="AJ2526" s="145">
        <v>43313</v>
      </c>
      <c r="AK2526" s="146">
        <v>46240.4561805556</v>
      </c>
    </row>
    <row r="2527" s="134" customFormat="1" ht="42.25" customHeight="1" spans="1:37">
      <c r="A2527" s="138" t="s">
        <v>29</v>
      </c>
      <c r="B2527" s="138" t="s">
        <v>478</v>
      </c>
      <c r="C2527" s="137" t="s">
        <v>28</v>
      </c>
      <c r="D2527" s="138" t="s">
        <v>147</v>
      </c>
      <c r="E2527" s="138" t="s">
        <v>587</v>
      </c>
      <c r="F2527" s="138" t="s">
        <v>235</v>
      </c>
      <c r="G2527" s="138" t="s">
        <v>648</v>
      </c>
      <c r="H2527" s="138" t="s">
        <v>5876</v>
      </c>
      <c r="I2527" s="142" t="s">
        <v>601</v>
      </c>
      <c r="J2527" s="137" t="s">
        <v>621</v>
      </c>
      <c r="K2527" s="138" t="s">
        <v>3878</v>
      </c>
      <c r="L2527" s="138" t="s">
        <v>603</v>
      </c>
      <c r="M2527" s="140" t="s">
        <v>3917</v>
      </c>
      <c r="N2527" s="138" t="s">
        <v>3918</v>
      </c>
      <c r="O2527" s="138" t="s">
        <v>461</v>
      </c>
      <c r="P2527" s="138" t="s">
        <v>3881</v>
      </c>
      <c r="Q2527" s="138" t="s">
        <v>3889</v>
      </c>
      <c r="R2527" s="138" t="s">
        <v>10</v>
      </c>
      <c r="S2527" s="138">
        <v>1</v>
      </c>
      <c r="T2527" s="138">
        <v>40</v>
      </c>
      <c r="U2527" s="138">
        <v>160</v>
      </c>
      <c r="V2527" s="140">
        <v>160</v>
      </c>
      <c r="W2527" s="138">
        <v>40</v>
      </c>
      <c r="X2527" s="138">
        <v>0</v>
      </c>
      <c r="Y2527" s="140"/>
      <c r="Z2527" s="138"/>
      <c r="AA2527" s="137">
        <v>28</v>
      </c>
      <c r="AB2527" s="137">
        <v>28</v>
      </c>
      <c r="AC2527" s="137"/>
      <c r="AD2527" s="137" t="s">
        <v>622</v>
      </c>
      <c r="AE2527" s="143">
        <v>46242.6840625</v>
      </c>
      <c r="AF2527" s="144"/>
      <c r="AG2527" s="144"/>
      <c r="AH2527" s="144" t="s">
        <v>651</v>
      </c>
      <c r="AI2527" s="144" t="s">
        <v>607</v>
      </c>
      <c r="AJ2527" s="145">
        <v>46147</v>
      </c>
      <c r="AK2527" s="146">
        <v>46239.7357523148</v>
      </c>
    </row>
    <row r="2528" s="134" customFormat="1" ht="38.8" customHeight="1" spans="1:37">
      <c r="A2528" s="138" t="s">
        <v>29</v>
      </c>
      <c r="B2528" s="138" t="s">
        <v>478</v>
      </c>
      <c r="C2528" s="137" t="s">
        <v>28</v>
      </c>
      <c r="D2528" s="138" t="s">
        <v>126</v>
      </c>
      <c r="E2528" s="138" t="s">
        <v>587</v>
      </c>
      <c r="F2528" s="138" t="s">
        <v>155</v>
      </c>
      <c r="G2528" s="138" t="s">
        <v>598</v>
      </c>
      <c r="H2528" s="138" t="s">
        <v>1872</v>
      </c>
      <c r="I2528" s="142" t="s">
        <v>590</v>
      </c>
      <c r="J2528" s="137" t="s">
        <v>818</v>
      </c>
      <c r="K2528" s="138" t="s">
        <v>3868</v>
      </c>
      <c r="L2528" s="138" t="s">
        <v>592</v>
      </c>
      <c r="M2528" s="140" t="s">
        <v>4212</v>
      </c>
      <c r="N2528" s="138" t="s">
        <v>4213</v>
      </c>
      <c r="O2528" s="138" t="s">
        <v>513</v>
      </c>
      <c r="P2528" s="138" t="s">
        <v>3868</v>
      </c>
      <c r="Q2528" s="138" t="s">
        <v>3867</v>
      </c>
      <c r="R2528" s="138"/>
      <c r="S2528" s="138">
        <v>1</v>
      </c>
      <c r="T2528" s="138">
        <v>55</v>
      </c>
      <c r="U2528" s="138">
        <v>135</v>
      </c>
      <c r="V2528" s="140">
        <v>135</v>
      </c>
      <c r="W2528" s="138">
        <v>55</v>
      </c>
      <c r="X2528" s="138">
        <v>0</v>
      </c>
      <c r="Y2528" s="140"/>
      <c r="Z2528" s="138"/>
      <c r="AA2528" s="137">
        <v>38.5</v>
      </c>
      <c r="AB2528" s="137">
        <v>38.5</v>
      </c>
      <c r="AC2528" s="137"/>
      <c r="AD2528" s="137" t="s">
        <v>622</v>
      </c>
      <c r="AE2528" s="143">
        <v>46242.6745138889</v>
      </c>
      <c r="AF2528" s="144"/>
      <c r="AG2528" s="144"/>
      <c r="AH2528" s="144" t="s">
        <v>606</v>
      </c>
      <c r="AI2528" s="144" t="s">
        <v>607</v>
      </c>
      <c r="AJ2528" s="145">
        <v>43488</v>
      </c>
      <c r="AK2528" s="146">
        <v>46242.5116898148</v>
      </c>
    </row>
    <row r="2529" s="134" customFormat="1" ht="38.8" customHeight="1" spans="1:37">
      <c r="A2529" s="138" t="s">
        <v>29</v>
      </c>
      <c r="B2529" s="138" t="s">
        <v>478</v>
      </c>
      <c r="C2529" s="137" t="s">
        <v>28</v>
      </c>
      <c r="D2529" s="138" t="s">
        <v>126</v>
      </c>
      <c r="E2529" s="138" t="s">
        <v>587</v>
      </c>
      <c r="F2529" s="138" t="s">
        <v>155</v>
      </c>
      <c r="G2529" s="138" t="s">
        <v>598</v>
      </c>
      <c r="H2529" s="138" t="s">
        <v>5877</v>
      </c>
      <c r="I2529" s="142" t="s">
        <v>601</v>
      </c>
      <c r="J2529" s="137" t="s">
        <v>742</v>
      </c>
      <c r="K2529" s="138" t="s">
        <v>3878</v>
      </c>
      <c r="L2529" s="138" t="s">
        <v>603</v>
      </c>
      <c r="M2529" s="140" t="s">
        <v>5834</v>
      </c>
      <c r="N2529" s="138" t="s">
        <v>5835</v>
      </c>
      <c r="O2529" s="138" t="s">
        <v>461</v>
      </c>
      <c r="P2529" s="138" t="s">
        <v>3881</v>
      </c>
      <c r="Q2529" s="138" t="s">
        <v>3889</v>
      </c>
      <c r="R2529" s="138" t="s">
        <v>9</v>
      </c>
      <c r="S2529" s="138">
        <v>1</v>
      </c>
      <c r="T2529" s="138">
        <v>40</v>
      </c>
      <c r="U2529" s="138">
        <v>420</v>
      </c>
      <c r="V2529" s="140">
        <v>420</v>
      </c>
      <c r="W2529" s="138">
        <v>40</v>
      </c>
      <c r="X2529" s="138">
        <v>0</v>
      </c>
      <c r="Y2529" s="140"/>
      <c r="Z2529" s="138"/>
      <c r="AA2529" s="137">
        <v>28</v>
      </c>
      <c r="AB2529" s="137">
        <v>28</v>
      </c>
      <c r="AC2529" s="137"/>
      <c r="AD2529" s="137" t="s">
        <v>622</v>
      </c>
      <c r="AE2529" s="143">
        <v>46242.6745138889</v>
      </c>
      <c r="AF2529" s="144"/>
      <c r="AG2529" s="144"/>
      <c r="AH2529" s="144" t="s">
        <v>606</v>
      </c>
      <c r="AI2529" s="144" t="s">
        <v>607</v>
      </c>
      <c r="AJ2529" s="145">
        <v>46241</v>
      </c>
      <c r="AK2529" s="146">
        <v>46242.4855555556</v>
      </c>
    </row>
    <row r="2530" s="134" customFormat="1" ht="38.8" customHeight="1" spans="1:37">
      <c r="A2530" s="138" t="s">
        <v>29</v>
      </c>
      <c r="B2530" s="138" t="s">
        <v>478</v>
      </c>
      <c r="C2530" s="137" t="s">
        <v>28</v>
      </c>
      <c r="D2530" s="138" t="s">
        <v>126</v>
      </c>
      <c r="E2530" s="138" t="s">
        <v>587</v>
      </c>
      <c r="F2530" s="138" t="s">
        <v>155</v>
      </c>
      <c r="G2530" s="138" t="s">
        <v>598</v>
      </c>
      <c r="H2530" s="138" t="s">
        <v>1871</v>
      </c>
      <c r="I2530" s="142" t="s">
        <v>601</v>
      </c>
      <c r="J2530" s="137" t="s">
        <v>591</v>
      </c>
      <c r="K2530" s="138" t="s">
        <v>3898</v>
      </c>
      <c r="L2530" s="138" t="s">
        <v>603</v>
      </c>
      <c r="M2530" s="140" t="s">
        <v>3954</v>
      </c>
      <c r="N2530" s="138" t="s">
        <v>3966</v>
      </c>
      <c r="O2530" s="138" t="s">
        <v>461</v>
      </c>
      <c r="P2530" s="138" t="s">
        <v>3881</v>
      </c>
      <c r="Q2530" s="138" t="s">
        <v>3901</v>
      </c>
      <c r="R2530" s="138" t="s">
        <v>4</v>
      </c>
      <c r="S2530" s="138">
        <v>1</v>
      </c>
      <c r="T2530" s="138">
        <v>180</v>
      </c>
      <c r="U2530" s="138">
        <v>300</v>
      </c>
      <c r="V2530" s="140">
        <v>300</v>
      </c>
      <c r="W2530" s="138">
        <v>180</v>
      </c>
      <c r="X2530" s="138">
        <v>0</v>
      </c>
      <c r="Y2530" s="140"/>
      <c r="Z2530" s="138"/>
      <c r="AA2530" s="137">
        <v>100</v>
      </c>
      <c r="AB2530" s="137">
        <v>100</v>
      </c>
      <c r="AC2530" s="137"/>
      <c r="AD2530" s="137" t="s">
        <v>622</v>
      </c>
      <c r="AE2530" s="143">
        <v>46242.6745138889</v>
      </c>
      <c r="AF2530" s="144"/>
      <c r="AG2530" s="144"/>
      <c r="AH2530" s="144" t="s">
        <v>606</v>
      </c>
      <c r="AI2530" s="144" t="s">
        <v>607</v>
      </c>
      <c r="AJ2530" s="145">
        <v>46240</v>
      </c>
      <c r="AK2530" s="146">
        <v>46241.8195486111</v>
      </c>
    </row>
    <row r="2531" s="134" customFormat="1" ht="38.8" customHeight="1" spans="1:37">
      <c r="A2531" s="138" t="s">
        <v>29</v>
      </c>
      <c r="B2531" s="138" t="s">
        <v>478</v>
      </c>
      <c r="C2531" s="137" t="s">
        <v>28</v>
      </c>
      <c r="D2531" s="138" t="s">
        <v>126</v>
      </c>
      <c r="E2531" s="138" t="s">
        <v>587</v>
      </c>
      <c r="F2531" s="138" t="s">
        <v>155</v>
      </c>
      <c r="G2531" s="138" t="s">
        <v>598</v>
      </c>
      <c r="H2531" s="138" t="s">
        <v>1869</v>
      </c>
      <c r="I2531" s="142" t="s">
        <v>601</v>
      </c>
      <c r="J2531" s="137" t="s">
        <v>591</v>
      </c>
      <c r="K2531" s="138" t="s">
        <v>3898</v>
      </c>
      <c r="L2531" s="138" t="s">
        <v>603</v>
      </c>
      <c r="M2531" s="140" t="s">
        <v>3954</v>
      </c>
      <c r="N2531" s="138" t="s">
        <v>3966</v>
      </c>
      <c r="O2531" s="138" t="s">
        <v>461</v>
      </c>
      <c r="P2531" s="138" t="s">
        <v>3881</v>
      </c>
      <c r="Q2531" s="138" t="s">
        <v>3901</v>
      </c>
      <c r="R2531" s="138" t="s">
        <v>4</v>
      </c>
      <c r="S2531" s="138">
        <v>1</v>
      </c>
      <c r="T2531" s="138">
        <v>180</v>
      </c>
      <c r="U2531" s="138">
        <v>330</v>
      </c>
      <c r="V2531" s="140">
        <v>330</v>
      </c>
      <c r="W2531" s="138">
        <v>180</v>
      </c>
      <c r="X2531" s="138">
        <v>0</v>
      </c>
      <c r="Y2531" s="140" t="s">
        <v>670</v>
      </c>
      <c r="Z2531" s="138"/>
      <c r="AA2531" s="137">
        <v>100</v>
      </c>
      <c r="AB2531" s="137">
        <v>100</v>
      </c>
      <c r="AC2531" s="137"/>
      <c r="AD2531" s="137" t="s">
        <v>622</v>
      </c>
      <c r="AE2531" s="143">
        <v>46242.6745138889</v>
      </c>
      <c r="AF2531" s="144"/>
      <c r="AG2531" s="144"/>
      <c r="AH2531" s="144" t="s">
        <v>606</v>
      </c>
      <c r="AI2531" s="144" t="s">
        <v>607</v>
      </c>
      <c r="AJ2531" s="145">
        <v>46237</v>
      </c>
      <c r="AK2531" s="146">
        <v>46240.6219212963</v>
      </c>
    </row>
    <row r="2532" s="134" customFormat="1" ht="38.8" customHeight="1" spans="1:37">
      <c r="A2532" s="138" t="s">
        <v>29</v>
      </c>
      <c r="B2532" s="138" t="s">
        <v>478</v>
      </c>
      <c r="C2532" s="137" t="s">
        <v>28</v>
      </c>
      <c r="D2532" s="138" t="s">
        <v>145</v>
      </c>
      <c r="E2532" s="138" t="s">
        <v>587</v>
      </c>
      <c r="F2532" s="138" t="s">
        <v>223</v>
      </c>
      <c r="G2532" s="138" t="s">
        <v>785</v>
      </c>
      <c r="H2532" s="138" t="s">
        <v>5878</v>
      </c>
      <c r="I2532" s="142" t="s">
        <v>590</v>
      </c>
      <c r="J2532" s="137" t="s">
        <v>1199</v>
      </c>
      <c r="K2532" s="138" t="s">
        <v>4050</v>
      </c>
      <c r="L2532" s="138" t="s">
        <v>603</v>
      </c>
      <c r="M2532" s="140" t="s">
        <v>4082</v>
      </c>
      <c r="N2532" s="138" t="s">
        <v>4083</v>
      </c>
      <c r="O2532" s="138" t="s">
        <v>461</v>
      </c>
      <c r="P2532" s="138" t="s">
        <v>3881</v>
      </c>
      <c r="Q2532" s="138" t="s">
        <v>4053</v>
      </c>
      <c r="R2532" s="138"/>
      <c r="S2532" s="138">
        <v>1</v>
      </c>
      <c r="T2532" s="138">
        <v>350</v>
      </c>
      <c r="U2532" s="138">
        <v>350</v>
      </c>
      <c r="V2532" s="140">
        <v>350</v>
      </c>
      <c r="W2532" s="138">
        <v>350</v>
      </c>
      <c r="X2532" s="138">
        <v>0</v>
      </c>
      <c r="Y2532" s="140"/>
      <c r="Z2532" s="138"/>
      <c r="AA2532" s="137">
        <v>343</v>
      </c>
      <c r="AB2532" s="137">
        <v>343</v>
      </c>
      <c r="AC2532" s="137"/>
      <c r="AD2532" s="137" t="s">
        <v>622</v>
      </c>
      <c r="AE2532" s="143">
        <v>46242.5764351852</v>
      </c>
      <c r="AF2532" s="144"/>
      <c r="AG2532" s="144"/>
      <c r="AH2532" s="144" t="s">
        <v>651</v>
      </c>
      <c r="AI2532" s="144" t="s">
        <v>607</v>
      </c>
      <c r="AJ2532" s="145">
        <v>45627</v>
      </c>
      <c r="AK2532" s="146">
        <v>46242.4924884259</v>
      </c>
    </row>
    <row r="2533" s="134" customFormat="1" ht="38.8" customHeight="1" spans="1:37">
      <c r="A2533" s="138" t="s">
        <v>29</v>
      </c>
      <c r="B2533" s="138" t="s">
        <v>478</v>
      </c>
      <c r="C2533" s="137" t="s">
        <v>28</v>
      </c>
      <c r="D2533" s="138" t="s">
        <v>145</v>
      </c>
      <c r="E2533" s="138" t="s">
        <v>587</v>
      </c>
      <c r="F2533" s="138" t="s">
        <v>223</v>
      </c>
      <c r="G2533" s="138" t="s">
        <v>785</v>
      </c>
      <c r="H2533" s="138" t="s">
        <v>5879</v>
      </c>
      <c r="I2533" s="142" t="s">
        <v>590</v>
      </c>
      <c r="J2533" s="137" t="s">
        <v>1199</v>
      </c>
      <c r="K2533" s="138" t="s">
        <v>4050</v>
      </c>
      <c r="L2533" s="138" t="s">
        <v>603</v>
      </c>
      <c r="M2533" s="140" t="s">
        <v>4354</v>
      </c>
      <c r="N2533" s="138" t="s">
        <v>4355</v>
      </c>
      <c r="O2533" s="138" t="s">
        <v>461</v>
      </c>
      <c r="P2533" s="138" t="s">
        <v>3881</v>
      </c>
      <c r="Q2533" s="138" t="s">
        <v>4053</v>
      </c>
      <c r="R2533" s="138"/>
      <c r="S2533" s="138">
        <v>1</v>
      </c>
      <c r="T2533" s="138">
        <v>700</v>
      </c>
      <c r="U2533" s="138">
        <v>700</v>
      </c>
      <c r="V2533" s="140">
        <v>700</v>
      </c>
      <c r="W2533" s="138">
        <v>700</v>
      </c>
      <c r="X2533" s="138">
        <v>0</v>
      </c>
      <c r="Y2533" s="140"/>
      <c r="Z2533" s="138"/>
      <c r="AA2533" s="137">
        <v>686</v>
      </c>
      <c r="AB2533" s="137">
        <v>686</v>
      </c>
      <c r="AC2533" s="137"/>
      <c r="AD2533" s="137" t="s">
        <v>622</v>
      </c>
      <c r="AE2533" s="143">
        <v>46242.5764351852</v>
      </c>
      <c r="AF2533" s="144"/>
      <c r="AG2533" s="144"/>
      <c r="AH2533" s="144" t="s">
        <v>651</v>
      </c>
      <c r="AI2533" s="144" t="s">
        <v>607</v>
      </c>
      <c r="AJ2533" s="145">
        <v>45507</v>
      </c>
      <c r="AK2533" s="146">
        <v>46241.7479976852</v>
      </c>
    </row>
    <row r="2534" s="134" customFormat="1" ht="38.8" customHeight="1" spans="1:37">
      <c r="A2534" s="138" t="s">
        <v>29</v>
      </c>
      <c r="B2534" s="138" t="s">
        <v>478</v>
      </c>
      <c r="C2534" s="137" t="s">
        <v>28</v>
      </c>
      <c r="D2534" s="138" t="s">
        <v>135</v>
      </c>
      <c r="E2534" s="138" t="s">
        <v>587</v>
      </c>
      <c r="F2534" s="138" t="s">
        <v>201</v>
      </c>
      <c r="G2534" s="138" t="s">
        <v>1137</v>
      </c>
      <c r="H2534" s="138" t="s">
        <v>5880</v>
      </c>
      <c r="I2534" s="142" t="s">
        <v>645</v>
      </c>
      <c r="J2534" s="137" t="s">
        <v>818</v>
      </c>
      <c r="K2534" s="138" t="s">
        <v>3874</v>
      </c>
      <c r="L2534" s="138" t="s">
        <v>603</v>
      </c>
      <c r="M2534" s="140" t="s">
        <v>4005</v>
      </c>
      <c r="N2534" s="138" t="s">
        <v>4006</v>
      </c>
      <c r="O2534" s="138" t="s">
        <v>461</v>
      </c>
      <c r="P2534" s="138" t="s">
        <v>3881</v>
      </c>
      <c r="Q2534" s="138" t="s">
        <v>3926</v>
      </c>
      <c r="R2534" s="138" t="s">
        <v>12</v>
      </c>
      <c r="S2534" s="138">
        <v>1</v>
      </c>
      <c r="T2534" s="138">
        <v>25</v>
      </c>
      <c r="U2534" s="138">
        <v>25</v>
      </c>
      <c r="V2534" s="140">
        <v>25</v>
      </c>
      <c r="W2534" s="138">
        <v>25</v>
      </c>
      <c r="X2534" s="138">
        <v>0</v>
      </c>
      <c r="Y2534" s="140"/>
      <c r="Z2534" s="138"/>
      <c r="AA2534" s="137">
        <v>17.5</v>
      </c>
      <c r="AB2534" s="137">
        <v>17.5</v>
      </c>
      <c r="AC2534" s="137"/>
      <c r="AD2534" s="137" t="s">
        <v>622</v>
      </c>
      <c r="AE2534" s="143">
        <v>46243.9131365741</v>
      </c>
      <c r="AF2534" s="144"/>
      <c r="AG2534" s="144"/>
      <c r="AH2534" s="144" t="s">
        <v>606</v>
      </c>
      <c r="AI2534" s="144" t="s">
        <v>607</v>
      </c>
      <c r="AJ2534" s="145">
        <v>46212</v>
      </c>
      <c r="AK2534" s="146">
        <v>46243.7803935185</v>
      </c>
    </row>
    <row r="2535" s="134" customFormat="1" ht="38.8" customHeight="1" spans="1:37">
      <c r="A2535" s="138" t="s">
        <v>29</v>
      </c>
      <c r="B2535" s="138" t="s">
        <v>478</v>
      </c>
      <c r="C2535" s="137" t="s">
        <v>28</v>
      </c>
      <c r="D2535" s="138" t="s">
        <v>135</v>
      </c>
      <c r="E2535" s="138" t="s">
        <v>587</v>
      </c>
      <c r="F2535" s="138" t="s">
        <v>195</v>
      </c>
      <c r="G2535" s="138" t="s">
        <v>1082</v>
      </c>
      <c r="H2535" s="138" t="s">
        <v>1867</v>
      </c>
      <c r="I2535" s="142" t="s">
        <v>590</v>
      </c>
      <c r="J2535" s="137" t="s">
        <v>591</v>
      </c>
      <c r="K2535" s="138" t="s">
        <v>593</v>
      </c>
      <c r="L2535" s="138" t="s">
        <v>592</v>
      </c>
      <c r="M2535" s="140" t="s">
        <v>3864</v>
      </c>
      <c r="N2535" s="138" t="s">
        <v>3865</v>
      </c>
      <c r="O2535" s="138" t="s">
        <v>513</v>
      </c>
      <c r="P2535" s="138" t="s">
        <v>3866</v>
      </c>
      <c r="Q2535" s="138" t="s">
        <v>3867</v>
      </c>
      <c r="R2535" s="138"/>
      <c r="S2535" s="138">
        <v>1</v>
      </c>
      <c r="T2535" s="138">
        <v>0</v>
      </c>
      <c r="U2535" s="138">
        <v>198</v>
      </c>
      <c r="V2535" s="140">
        <v>198</v>
      </c>
      <c r="W2535" s="138">
        <v>0</v>
      </c>
      <c r="X2535" s="138">
        <v>0</v>
      </c>
      <c r="Y2535" s="140"/>
      <c r="Z2535" s="138"/>
      <c r="AA2535" s="137">
        <v>0</v>
      </c>
      <c r="AB2535" s="137">
        <v>0</v>
      </c>
      <c r="AC2535" s="137"/>
      <c r="AD2535" s="137" t="s">
        <v>622</v>
      </c>
      <c r="AE2535" s="143">
        <v>46243.9131365741</v>
      </c>
      <c r="AF2535" s="144"/>
      <c r="AG2535" s="144"/>
      <c r="AH2535" s="144" t="s">
        <v>606</v>
      </c>
      <c r="AI2535" s="144" t="s">
        <v>607</v>
      </c>
      <c r="AJ2535" s="145">
        <v>43788</v>
      </c>
      <c r="AK2535" s="146">
        <v>46243.6797453704</v>
      </c>
    </row>
    <row r="2536" s="134" customFormat="1" ht="38.8" customHeight="1" spans="1:37">
      <c r="A2536" s="138" t="s">
        <v>29</v>
      </c>
      <c r="B2536" s="138" t="s">
        <v>478</v>
      </c>
      <c r="C2536" s="137" t="s">
        <v>28</v>
      </c>
      <c r="D2536" s="138" t="s">
        <v>135</v>
      </c>
      <c r="E2536" s="138" t="s">
        <v>587</v>
      </c>
      <c r="F2536" s="138" t="s">
        <v>201</v>
      </c>
      <c r="G2536" s="138" t="s">
        <v>1137</v>
      </c>
      <c r="H2536" s="138" t="s">
        <v>1866</v>
      </c>
      <c r="I2536" s="142" t="s">
        <v>601</v>
      </c>
      <c r="J2536" s="137" t="s">
        <v>591</v>
      </c>
      <c r="K2536" s="138" t="s">
        <v>3898</v>
      </c>
      <c r="L2536" s="138" t="s">
        <v>603</v>
      </c>
      <c r="M2536" s="140" t="s">
        <v>3954</v>
      </c>
      <c r="N2536" s="138" t="s">
        <v>3966</v>
      </c>
      <c r="O2536" s="138" t="s">
        <v>461</v>
      </c>
      <c r="P2536" s="138" t="s">
        <v>3881</v>
      </c>
      <c r="Q2536" s="138" t="s">
        <v>3901</v>
      </c>
      <c r="R2536" s="138" t="s">
        <v>4</v>
      </c>
      <c r="S2536" s="138">
        <v>1</v>
      </c>
      <c r="T2536" s="138">
        <v>180</v>
      </c>
      <c r="U2536" s="138">
        <v>300</v>
      </c>
      <c r="V2536" s="140">
        <v>300</v>
      </c>
      <c r="W2536" s="138">
        <v>180</v>
      </c>
      <c r="X2536" s="138">
        <v>0</v>
      </c>
      <c r="Y2536" s="140"/>
      <c r="Z2536" s="138"/>
      <c r="AA2536" s="137">
        <v>100</v>
      </c>
      <c r="AB2536" s="137">
        <v>100</v>
      </c>
      <c r="AC2536" s="137"/>
      <c r="AD2536" s="137" t="s">
        <v>622</v>
      </c>
      <c r="AE2536" s="143">
        <v>46243.9131365741</v>
      </c>
      <c r="AF2536" s="144"/>
      <c r="AG2536" s="144"/>
      <c r="AH2536" s="144" t="s">
        <v>606</v>
      </c>
      <c r="AI2536" s="144" t="s">
        <v>607</v>
      </c>
      <c r="AJ2536" s="145">
        <v>46212</v>
      </c>
      <c r="AK2536" s="146">
        <v>46243.6765509259</v>
      </c>
    </row>
    <row r="2537" s="134" customFormat="1" ht="38.8" customHeight="1" spans="1:37">
      <c r="A2537" s="138" t="s">
        <v>29</v>
      </c>
      <c r="B2537" s="138" t="s">
        <v>478</v>
      </c>
      <c r="C2537" s="137" t="s">
        <v>28</v>
      </c>
      <c r="D2537" s="138" t="s">
        <v>135</v>
      </c>
      <c r="E2537" s="138" t="s">
        <v>587</v>
      </c>
      <c r="F2537" s="138" t="s">
        <v>195</v>
      </c>
      <c r="G2537" s="138" t="s">
        <v>1082</v>
      </c>
      <c r="H2537" s="138" t="s">
        <v>1865</v>
      </c>
      <c r="I2537" s="142" t="s">
        <v>590</v>
      </c>
      <c r="J2537" s="137" t="s">
        <v>591</v>
      </c>
      <c r="K2537" s="138" t="s">
        <v>593</v>
      </c>
      <c r="L2537" s="138" t="s">
        <v>592</v>
      </c>
      <c r="M2537" s="140" t="s">
        <v>3864</v>
      </c>
      <c r="N2537" s="138" t="s">
        <v>3865</v>
      </c>
      <c r="O2537" s="138" t="s">
        <v>513</v>
      </c>
      <c r="P2537" s="138" t="s">
        <v>3866</v>
      </c>
      <c r="Q2537" s="138" t="s">
        <v>3867</v>
      </c>
      <c r="R2537" s="138"/>
      <c r="S2537" s="138">
        <v>1</v>
      </c>
      <c r="T2537" s="138">
        <v>0</v>
      </c>
      <c r="U2537" s="138">
        <v>198</v>
      </c>
      <c r="V2537" s="140">
        <v>198</v>
      </c>
      <c r="W2537" s="138">
        <v>0</v>
      </c>
      <c r="X2537" s="138">
        <v>0</v>
      </c>
      <c r="Y2537" s="140"/>
      <c r="Z2537" s="138"/>
      <c r="AA2537" s="137">
        <v>0</v>
      </c>
      <c r="AB2537" s="137">
        <v>0</v>
      </c>
      <c r="AC2537" s="137"/>
      <c r="AD2537" s="137" t="s">
        <v>622</v>
      </c>
      <c r="AE2537" s="143">
        <v>46243.9131365741</v>
      </c>
      <c r="AF2537" s="144"/>
      <c r="AG2537" s="144"/>
      <c r="AH2537" s="144" t="s">
        <v>606</v>
      </c>
      <c r="AI2537" s="144" t="s">
        <v>607</v>
      </c>
      <c r="AJ2537" s="145">
        <v>42125</v>
      </c>
      <c r="AK2537" s="146">
        <v>46243.643125</v>
      </c>
    </row>
    <row r="2538" s="134" customFormat="1" ht="38.8" customHeight="1" spans="1:37">
      <c r="A2538" s="138" t="s">
        <v>29</v>
      </c>
      <c r="B2538" s="138" t="s">
        <v>478</v>
      </c>
      <c r="C2538" s="137" t="s">
        <v>28</v>
      </c>
      <c r="D2538" s="138" t="s">
        <v>135</v>
      </c>
      <c r="E2538" s="138" t="s">
        <v>587</v>
      </c>
      <c r="F2538" s="138" t="s">
        <v>200</v>
      </c>
      <c r="G2538" s="138" t="s">
        <v>830</v>
      </c>
      <c r="H2538" s="138" t="s">
        <v>1864</v>
      </c>
      <c r="I2538" s="142" t="s">
        <v>601</v>
      </c>
      <c r="J2538" s="137" t="s">
        <v>591</v>
      </c>
      <c r="K2538" s="138" t="s">
        <v>3878</v>
      </c>
      <c r="L2538" s="138" t="s">
        <v>603</v>
      </c>
      <c r="M2538" s="140" t="s">
        <v>3879</v>
      </c>
      <c r="N2538" s="138" t="s">
        <v>3880</v>
      </c>
      <c r="O2538" s="138" t="s">
        <v>461</v>
      </c>
      <c r="P2538" s="138" t="s">
        <v>3881</v>
      </c>
      <c r="Q2538" s="138" t="s">
        <v>3882</v>
      </c>
      <c r="R2538" s="138" t="s">
        <v>8</v>
      </c>
      <c r="S2538" s="138">
        <v>1</v>
      </c>
      <c r="T2538" s="138">
        <v>50</v>
      </c>
      <c r="U2538" s="138">
        <v>100</v>
      </c>
      <c r="V2538" s="140">
        <v>100</v>
      </c>
      <c r="W2538" s="138">
        <v>50</v>
      </c>
      <c r="X2538" s="138">
        <v>0</v>
      </c>
      <c r="Y2538" s="140"/>
      <c r="Z2538" s="138"/>
      <c r="AA2538" s="137">
        <v>35</v>
      </c>
      <c r="AB2538" s="137">
        <v>35</v>
      </c>
      <c r="AC2538" s="137"/>
      <c r="AD2538" s="137" t="s">
        <v>622</v>
      </c>
      <c r="AE2538" s="143">
        <v>46243.9131365741</v>
      </c>
      <c r="AF2538" s="144"/>
      <c r="AG2538" s="144"/>
      <c r="AH2538" s="144" t="s">
        <v>606</v>
      </c>
      <c r="AI2538" s="144" t="s">
        <v>607</v>
      </c>
      <c r="AJ2538" s="145">
        <v>46193</v>
      </c>
      <c r="AK2538" s="146">
        <v>46243.6277662037</v>
      </c>
    </row>
    <row r="2539" s="134" customFormat="1" ht="38.8" customHeight="1" spans="1:37">
      <c r="A2539" s="138" t="s">
        <v>29</v>
      </c>
      <c r="B2539" s="138" t="s">
        <v>478</v>
      </c>
      <c r="C2539" s="137" t="s">
        <v>28</v>
      </c>
      <c r="D2539" s="138" t="s">
        <v>135</v>
      </c>
      <c r="E2539" s="138" t="s">
        <v>587</v>
      </c>
      <c r="F2539" s="138" t="s">
        <v>196</v>
      </c>
      <c r="G2539" s="138" t="s">
        <v>1110</v>
      </c>
      <c r="H2539" s="138" t="s">
        <v>1863</v>
      </c>
      <c r="I2539" s="142" t="s">
        <v>590</v>
      </c>
      <c r="J2539" s="137" t="s">
        <v>591</v>
      </c>
      <c r="K2539" s="138" t="s">
        <v>593</v>
      </c>
      <c r="L2539" s="138" t="s">
        <v>603</v>
      </c>
      <c r="M2539" s="140" t="s">
        <v>3864</v>
      </c>
      <c r="N2539" s="138" t="s">
        <v>3865</v>
      </c>
      <c r="O2539" s="138" t="s">
        <v>513</v>
      </c>
      <c r="P2539" s="138" t="s">
        <v>3866</v>
      </c>
      <c r="Q2539" s="138" t="s">
        <v>3867</v>
      </c>
      <c r="R2539" s="138"/>
      <c r="S2539" s="138">
        <v>1</v>
      </c>
      <c r="T2539" s="138">
        <v>0</v>
      </c>
      <c r="U2539" s="138">
        <v>198</v>
      </c>
      <c r="V2539" s="140">
        <v>198</v>
      </c>
      <c r="W2539" s="138">
        <v>0</v>
      </c>
      <c r="X2539" s="138">
        <v>0</v>
      </c>
      <c r="Y2539" s="140"/>
      <c r="Z2539" s="138"/>
      <c r="AA2539" s="137">
        <v>0</v>
      </c>
      <c r="AB2539" s="137">
        <v>0</v>
      </c>
      <c r="AC2539" s="137"/>
      <c r="AD2539" s="137" t="s">
        <v>622</v>
      </c>
      <c r="AE2539" s="143">
        <v>46243.9131365741</v>
      </c>
      <c r="AF2539" s="144"/>
      <c r="AG2539" s="144"/>
      <c r="AH2539" s="144" t="s">
        <v>606</v>
      </c>
      <c r="AI2539" s="144" t="s">
        <v>607</v>
      </c>
      <c r="AJ2539" s="145">
        <v>44711</v>
      </c>
      <c r="AK2539" s="146">
        <v>46243.546412037</v>
      </c>
    </row>
    <row r="2540" s="134" customFormat="1" ht="38.8" customHeight="1" spans="1:37">
      <c r="A2540" s="138" t="s">
        <v>29</v>
      </c>
      <c r="B2540" s="138" t="s">
        <v>478</v>
      </c>
      <c r="C2540" s="137" t="s">
        <v>28</v>
      </c>
      <c r="D2540" s="138" t="s">
        <v>135</v>
      </c>
      <c r="E2540" s="138" t="s">
        <v>587</v>
      </c>
      <c r="F2540" s="138" t="s">
        <v>195</v>
      </c>
      <c r="G2540" s="138" t="s">
        <v>1082</v>
      </c>
      <c r="H2540" s="138" t="s">
        <v>1862</v>
      </c>
      <c r="I2540" s="142" t="s">
        <v>590</v>
      </c>
      <c r="J2540" s="137" t="s">
        <v>591</v>
      </c>
      <c r="K2540" s="138" t="s">
        <v>593</v>
      </c>
      <c r="L2540" s="138" t="s">
        <v>603</v>
      </c>
      <c r="M2540" s="140" t="s">
        <v>3864</v>
      </c>
      <c r="N2540" s="138" t="s">
        <v>3865</v>
      </c>
      <c r="O2540" s="138" t="s">
        <v>513</v>
      </c>
      <c r="P2540" s="138" t="s">
        <v>3866</v>
      </c>
      <c r="Q2540" s="138" t="s">
        <v>3867</v>
      </c>
      <c r="R2540" s="138"/>
      <c r="S2540" s="138">
        <v>1</v>
      </c>
      <c r="T2540" s="138">
        <v>0</v>
      </c>
      <c r="U2540" s="138">
        <v>198</v>
      </c>
      <c r="V2540" s="140">
        <v>198</v>
      </c>
      <c r="W2540" s="138">
        <v>0</v>
      </c>
      <c r="X2540" s="138">
        <v>0</v>
      </c>
      <c r="Y2540" s="140"/>
      <c r="Z2540" s="138"/>
      <c r="AA2540" s="137">
        <v>0</v>
      </c>
      <c r="AB2540" s="137">
        <v>0</v>
      </c>
      <c r="AC2540" s="137"/>
      <c r="AD2540" s="137" t="s">
        <v>622</v>
      </c>
      <c r="AE2540" s="143">
        <v>46243.9131365741</v>
      </c>
      <c r="AF2540" s="144"/>
      <c r="AG2540" s="144"/>
      <c r="AH2540" s="144" t="s">
        <v>606</v>
      </c>
      <c r="AI2540" s="144" t="s">
        <v>607</v>
      </c>
      <c r="AJ2540" s="145">
        <v>45444</v>
      </c>
      <c r="AK2540" s="146">
        <v>46243.5427199074</v>
      </c>
    </row>
    <row r="2541" s="134" customFormat="1" ht="38.8" customHeight="1" spans="1:37">
      <c r="A2541" s="138" t="s">
        <v>29</v>
      </c>
      <c r="B2541" s="138" t="s">
        <v>478</v>
      </c>
      <c r="C2541" s="137" t="s">
        <v>28</v>
      </c>
      <c r="D2541" s="138" t="s">
        <v>135</v>
      </c>
      <c r="E2541" s="138" t="s">
        <v>587</v>
      </c>
      <c r="F2541" s="138" t="s">
        <v>200</v>
      </c>
      <c r="G2541" s="138" t="s">
        <v>830</v>
      </c>
      <c r="H2541" s="138" t="s">
        <v>5881</v>
      </c>
      <c r="I2541" s="142" t="s">
        <v>590</v>
      </c>
      <c r="J2541" s="137" t="s">
        <v>1199</v>
      </c>
      <c r="K2541" s="138" t="s">
        <v>4050</v>
      </c>
      <c r="L2541" s="138" t="s">
        <v>603</v>
      </c>
      <c r="M2541" s="140" t="s">
        <v>4082</v>
      </c>
      <c r="N2541" s="138" t="s">
        <v>4083</v>
      </c>
      <c r="O2541" s="138" t="s">
        <v>461</v>
      </c>
      <c r="P2541" s="138" t="s">
        <v>3881</v>
      </c>
      <c r="Q2541" s="138" t="s">
        <v>4053</v>
      </c>
      <c r="R2541" s="138"/>
      <c r="S2541" s="138">
        <v>1</v>
      </c>
      <c r="T2541" s="138">
        <v>350</v>
      </c>
      <c r="U2541" s="138">
        <v>350</v>
      </c>
      <c r="V2541" s="140">
        <v>350</v>
      </c>
      <c r="W2541" s="138">
        <v>350</v>
      </c>
      <c r="X2541" s="138">
        <v>0</v>
      </c>
      <c r="Y2541" s="140"/>
      <c r="Z2541" s="138"/>
      <c r="AA2541" s="137">
        <v>343</v>
      </c>
      <c r="AB2541" s="137">
        <v>343</v>
      </c>
      <c r="AC2541" s="137"/>
      <c r="AD2541" s="137" t="s">
        <v>622</v>
      </c>
      <c r="AE2541" s="143">
        <v>46243.9131365741</v>
      </c>
      <c r="AF2541" s="144"/>
      <c r="AG2541" s="144"/>
      <c r="AH2541" s="144" t="s">
        <v>606</v>
      </c>
      <c r="AI2541" s="144" t="s">
        <v>607</v>
      </c>
      <c r="AJ2541" s="145">
        <v>45867</v>
      </c>
      <c r="AK2541" s="146">
        <v>46243.4807175926</v>
      </c>
    </row>
    <row r="2542" s="134" customFormat="1" ht="38.8" customHeight="1" spans="1:37">
      <c r="A2542" s="138" t="s">
        <v>29</v>
      </c>
      <c r="B2542" s="138" t="s">
        <v>478</v>
      </c>
      <c r="C2542" s="137" t="s">
        <v>28</v>
      </c>
      <c r="D2542" s="138" t="s">
        <v>129</v>
      </c>
      <c r="E2542" s="138" t="s">
        <v>587</v>
      </c>
      <c r="F2542" s="138" t="s">
        <v>168</v>
      </c>
      <c r="G2542" s="138" t="s">
        <v>932</v>
      </c>
      <c r="H2542" s="138" t="s">
        <v>1861</v>
      </c>
      <c r="I2542" s="142" t="s">
        <v>601</v>
      </c>
      <c r="J2542" s="137" t="s">
        <v>591</v>
      </c>
      <c r="K2542" s="138" t="s">
        <v>3898</v>
      </c>
      <c r="L2542" s="138" t="s">
        <v>603</v>
      </c>
      <c r="M2542" s="140" t="s">
        <v>3875</v>
      </c>
      <c r="N2542" s="138" t="s">
        <v>3876</v>
      </c>
      <c r="O2542" s="138" t="s">
        <v>513</v>
      </c>
      <c r="P2542" s="138" t="s">
        <v>3868</v>
      </c>
      <c r="Q2542" s="138" t="s">
        <v>3867</v>
      </c>
      <c r="R2542" s="138"/>
      <c r="S2542" s="138">
        <v>1</v>
      </c>
      <c r="T2542" s="138">
        <v>10</v>
      </c>
      <c r="U2542" s="138">
        <v>300</v>
      </c>
      <c r="V2542" s="140">
        <v>405</v>
      </c>
      <c r="W2542" s="138">
        <v>0</v>
      </c>
      <c r="X2542" s="138">
        <v>10</v>
      </c>
      <c r="Y2542" s="140" t="s">
        <v>670</v>
      </c>
      <c r="Z2542" s="138"/>
      <c r="AA2542" s="137">
        <v>7</v>
      </c>
      <c r="AB2542" s="137">
        <v>0</v>
      </c>
      <c r="AC2542" s="137"/>
      <c r="AD2542" s="137" t="s">
        <v>622</v>
      </c>
      <c r="AE2542" s="143">
        <v>46240.0340856481</v>
      </c>
      <c r="AF2542" s="144"/>
      <c r="AG2542" s="144"/>
      <c r="AH2542" s="144" t="s">
        <v>606</v>
      </c>
      <c r="AI2542" s="144" t="s">
        <v>607</v>
      </c>
      <c r="AJ2542" s="145">
        <v>46237</v>
      </c>
      <c r="AK2542" s="146">
        <v>46239.7130902778</v>
      </c>
    </row>
    <row r="2543" s="134" customFormat="1" ht="38.8" customHeight="1" spans="1:37">
      <c r="A2543" s="138" t="s">
        <v>29</v>
      </c>
      <c r="B2543" s="138" t="s">
        <v>478</v>
      </c>
      <c r="C2543" s="137" t="s">
        <v>28</v>
      </c>
      <c r="D2543" s="138" t="s">
        <v>129</v>
      </c>
      <c r="E2543" s="138" t="s">
        <v>587</v>
      </c>
      <c r="F2543" s="138" t="s">
        <v>168</v>
      </c>
      <c r="G2543" s="138" t="s">
        <v>932</v>
      </c>
      <c r="H2543" s="138" t="s">
        <v>1861</v>
      </c>
      <c r="I2543" s="142" t="s">
        <v>601</v>
      </c>
      <c r="J2543" s="137" t="s">
        <v>591</v>
      </c>
      <c r="K2543" s="138" t="s">
        <v>3898</v>
      </c>
      <c r="L2543" s="138" t="s">
        <v>603</v>
      </c>
      <c r="M2543" s="140" t="s">
        <v>3920</v>
      </c>
      <c r="N2543" s="138" t="s">
        <v>3921</v>
      </c>
      <c r="O2543" s="138" t="s">
        <v>461</v>
      </c>
      <c r="P2543" s="138" t="s">
        <v>3881</v>
      </c>
      <c r="Q2543" s="138" t="s">
        <v>3901</v>
      </c>
      <c r="R2543" s="138" t="s">
        <v>4</v>
      </c>
      <c r="S2543" s="138">
        <v>1</v>
      </c>
      <c r="T2543" s="138">
        <v>180</v>
      </c>
      <c r="U2543" s="138">
        <v>300</v>
      </c>
      <c r="V2543" s="140">
        <v>405</v>
      </c>
      <c r="W2543" s="138">
        <v>180</v>
      </c>
      <c r="X2543" s="138">
        <v>0</v>
      </c>
      <c r="Y2543" s="140" t="s">
        <v>670</v>
      </c>
      <c r="Z2543" s="138"/>
      <c r="AA2543" s="137">
        <v>100</v>
      </c>
      <c r="AB2543" s="137">
        <v>100</v>
      </c>
      <c r="AC2543" s="137"/>
      <c r="AD2543" s="137" t="s">
        <v>622</v>
      </c>
      <c r="AE2543" s="143">
        <v>46240.0340856481</v>
      </c>
      <c r="AF2543" s="144"/>
      <c r="AG2543" s="144"/>
      <c r="AH2543" s="144" t="s">
        <v>606</v>
      </c>
      <c r="AI2543" s="144" t="s">
        <v>607</v>
      </c>
      <c r="AJ2543" s="145">
        <v>46237</v>
      </c>
      <c r="AK2543" s="146">
        <v>46239.7130902778</v>
      </c>
    </row>
    <row r="2544" s="134" customFormat="1" ht="38.8" customHeight="1" spans="1:37">
      <c r="A2544" s="138" t="s">
        <v>29</v>
      </c>
      <c r="B2544" s="138" t="s">
        <v>478</v>
      </c>
      <c r="C2544" s="137" t="s">
        <v>28</v>
      </c>
      <c r="D2544" s="138" t="s">
        <v>129</v>
      </c>
      <c r="E2544" s="138" t="s">
        <v>587</v>
      </c>
      <c r="F2544" s="138" t="s">
        <v>168</v>
      </c>
      <c r="G2544" s="138" t="s">
        <v>932</v>
      </c>
      <c r="H2544" s="138" t="s">
        <v>1861</v>
      </c>
      <c r="I2544" s="142" t="s">
        <v>601</v>
      </c>
      <c r="J2544" s="137" t="s">
        <v>591</v>
      </c>
      <c r="K2544" s="138" t="s">
        <v>3898</v>
      </c>
      <c r="L2544" s="138" t="s">
        <v>603</v>
      </c>
      <c r="M2544" s="140" t="s">
        <v>5882</v>
      </c>
      <c r="N2544" s="138" t="s">
        <v>5883</v>
      </c>
      <c r="O2544" s="138" t="s">
        <v>513</v>
      </c>
      <c r="P2544" s="138" t="s">
        <v>3868</v>
      </c>
      <c r="Q2544" s="138" t="s">
        <v>3867</v>
      </c>
      <c r="R2544" s="138"/>
      <c r="S2544" s="138">
        <v>1</v>
      </c>
      <c r="T2544" s="138">
        <v>45</v>
      </c>
      <c r="U2544" s="138">
        <v>300</v>
      </c>
      <c r="V2544" s="140">
        <v>405</v>
      </c>
      <c r="W2544" s="138">
        <v>0</v>
      </c>
      <c r="X2544" s="138">
        <v>45</v>
      </c>
      <c r="Y2544" s="140" t="s">
        <v>670</v>
      </c>
      <c r="Z2544" s="138"/>
      <c r="AA2544" s="137">
        <v>31.5</v>
      </c>
      <c r="AB2544" s="137">
        <v>0</v>
      </c>
      <c r="AC2544" s="137"/>
      <c r="AD2544" s="137" t="s">
        <v>622</v>
      </c>
      <c r="AE2544" s="143">
        <v>46240.0340856481</v>
      </c>
      <c r="AF2544" s="144"/>
      <c r="AG2544" s="144"/>
      <c r="AH2544" s="144" t="s">
        <v>606</v>
      </c>
      <c r="AI2544" s="144" t="s">
        <v>607</v>
      </c>
      <c r="AJ2544" s="145">
        <v>46237</v>
      </c>
      <c r="AK2544" s="146">
        <v>46239.7130902778</v>
      </c>
    </row>
    <row r="2545" s="134" customFormat="1" ht="38.8" customHeight="1" spans="1:37">
      <c r="A2545" s="138" t="s">
        <v>29</v>
      </c>
      <c r="B2545" s="138" t="s">
        <v>478</v>
      </c>
      <c r="C2545" s="137" t="s">
        <v>28</v>
      </c>
      <c r="D2545" s="138" t="s">
        <v>129</v>
      </c>
      <c r="E2545" s="138" t="s">
        <v>587</v>
      </c>
      <c r="F2545" s="138" t="s">
        <v>168</v>
      </c>
      <c r="G2545" s="138" t="s">
        <v>932</v>
      </c>
      <c r="H2545" s="138" t="s">
        <v>1861</v>
      </c>
      <c r="I2545" s="142" t="s">
        <v>601</v>
      </c>
      <c r="J2545" s="137" t="s">
        <v>591</v>
      </c>
      <c r="K2545" s="138" t="s">
        <v>3898</v>
      </c>
      <c r="L2545" s="138" t="s">
        <v>603</v>
      </c>
      <c r="M2545" s="140" t="s">
        <v>3973</v>
      </c>
      <c r="N2545" s="138" t="s">
        <v>3974</v>
      </c>
      <c r="O2545" s="138" t="s">
        <v>461</v>
      </c>
      <c r="P2545" s="138" t="s">
        <v>3881</v>
      </c>
      <c r="Q2545" s="138" t="s">
        <v>3970</v>
      </c>
      <c r="R2545" s="138" t="s">
        <v>9</v>
      </c>
      <c r="S2545" s="138">
        <v>1</v>
      </c>
      <c r="T2545" s="138">
        <v>50</v>
      </c>
      <c r="U2545" s="138">
        <v>300</v>
      </c>
      <c r="V2545" s="140">
        <v>405</v>
      </c>
      <c r="W2545" s="138">
        <v>0</v>
      </c>
      <c r="X2545" s="138">
        <v>50</v>
      </c>
      <c r="Y2545" s="140" t="s">
        <v>670</v>
      </c>
      <c r="Z2545" s="138"/>
      <c r="AA2545" s="137">
        <v>35</v>
      </c>
      <c r="AB2545" s="137">
        <v>0</v>
      </c>
      <c r="AC2545" s="137"/>
      <c r="AD2545" s="137" t="s">
        <v>622</v>
      </c>
      <c r="AE2545" s="143">
        <v>46240.0340856481</v>
      </c>
      <c r="AF2545" s="144"/>
      <c r="AG2545" s="144"/>
      <c r="AH2545" s="144" t="s">
        <v>606</v>
      </c>
      <c r="AI2545" s="144" t="s">
        <v>607</v>
      </c>
      <c r="AJ2545" s="145">
        <v>46237</v>
      </c>
      <c r="AK2545" s="146">
        <v>46239.7130902778</v>
      </c>
    </row>
    <row r="2546" s="134" customFormat="1" ht="38.8" customHeight="1" spans="1:37">
      <c r="A2546" s="138" t="s">
        <v>29</v>
      </c>
      <c r="B2546" s="138" t="s">
        <v>478</v>
      </c>
      <c r="C2546" s="137" t="s">
        <v>28</v>
      </c>
      <c r="D2546" s="138" t="s">
        <v>129</v>
      </c>
      <c r="E2546" s="138" t="s">
        <v>587</v>
      </c>
      <c r="F2546" s="138" t="s">
        <v>166</v>
      </c>
      <c r="G2546" s="138" t="s">
        <v>1532</v>
      </c>
      <c r="H2546" s="138" t="s">
        <v>5884</v>
      </c>
      <c r="I2546" s="142" t="s">
        <v>601</v>
      </c>
      <c r="J2546" s="137" t="s">
        <v>742</v>
      </c>
      <c r="K2546" s="138" t="s">
        <v>3878</v>
      </c>
      <c r="L2546" s="138" t="s">
        <v>603</v>
      </c>
      <c r="M2546" s="140" t="s">
        <v>4227</v>
      </c>
      <c r="N2546" s="138" t="s">
        <v>4228</v>
      </c>
      <c r="O2546" s="138" t="s">
        <v>461</v>
      </c>
      <c r="P2546" s="138" t="s">
        <v>3881</v>
      </c>
      <c r="Q2546" s="138" t="s">
        <v>4120</v>
      </c>
      <c r="R2546" s="138" t="s">
        <v>9</v>
      </c>
      <c r="S2546" s="138">
        <v>1</v>
      </c>
      <c r="T2546" s="138">
        <v>25</v>
      </c>
      <c r="U2546" s="138">
        <v>160</v>
      </c>
      <c r="V2546" s="140">
        <v>160</v>
      </c>
      <c r="W2546" s="138">
        <v>25</v>
      </c>
      <c r="X2546" s="138">
        <v>0</v>
      </c>
      <c r="Y2546" s="140"/>
      <c r="Z2546" s="138"/>
      <c r="AA2546" s="137">
        <v>17.5</v>
      </c>
      <c r="AB2546" s="137">
        <v>17.5</v>
      </c>
      <c r="AC2546" s="137"/>
      <c r="AD2546" s="137" t="s">
        <v>622</v>
      </c>
      <c r="AE2546" s="143">
        <v>46240.0340856481</v>
      </c>
      <c r="AF2546" s="144"/>
      <c r="AG2546" s="144"/>
      <c r="AH2546" s="144" t="s">
        <v>606</v>
      </c>
      <c r="AI2546" s="144" t="s">
        <v>607</v>
      </c>
      <c r="AJ2546" s="145">
        <v>46235</v>
      </c>
      <c r="AK2546" s="146">
        <v>46239.7069791667</v>
      </c>
    </row>
    <row r="2547" s="134" customFormat="1" ht="38.8" customHeight="1" spans="1:37">
      <c r="A2547" s="138" t="s">
        <v>29</v>
      </c>
      <c r="B2547" s="138" t="s">
        <v>478</v>
      </c>
      <c r="C2547" s="137" t="s">
        <v>28</v>
      </c>
      <c r="D2547" s="138" t="s">
        <v>129</v>
      </c>
      <c r="E2547" s="138" t="s">
        <v>587</v>
      </c>
      <c r="F2547" s="138" t="s">
        <v>166</v>
      </c>
      <c r="G2547" s="138" t="s">
        <v>1532</v>
      </c>
      <c r="H2547" s="138" t="s">
        <v>5884</v>
      </c>
      <c r="I2547" s="142" t="s">
        <v>601</v>
      </c>
      <c r="J2547" s="137" t="s">
        <v>742</v>
      </c>
      <c r="K2547" s="138" t="s">
        <v>3878</v>
      </c>
      <c r="L2547" s="138" t="s">
        <v>603</v>
      </c>
      <c r="M2547" s="140" t="s">
        <v>4149</v>
      </c>
      <c r="N2547" s="138" t="s">
        <v>4150</v>
      </c>
      <c r="O2547" s="138" t="s">
        <v>461</v>
      </c>
      <c r="P2547" s="138" t="s">
        <v>3881</v>
      </c>
      <c r="Q2547" s="138" t="s">
        <v>4120</v>
      </c>
      <c r="R2547" s="138" t="s">
        <v>9</v>
      </c>
      <c r="S2547" s="138">
        <v>1</v>
      </c>
      <c r="T2547" s="138">
        <v>35</v>
      </c>
      <c r="U2547" s="138">
        <v>160</v>
      </c>
      <c r="V2547" s="140">
        <v>160</v>
      </c>
      <c r="W2547" s="138">
        <v>35</v>
      </c>
      <c r="X2547" s="138">
        <v>0</v>
      </c>
      <c r="Y2547" s="140"/>
      <c r="Z2547" s="138"/>
      <c r="AA2547" s="137">
        <v>24.5</v>
      </c>
      <c r="AB2547" s="137">
        <v>24.5</v>
      </c>
      <c r="AC2547" s="137"/>
      <c r="AD2547" s="137" t="s">
        <v>622</v>
      </c>
      <c r="AE2547" s="143">
        <v>46240.0340856481</v>
      </c>
      <c r="AF2547" s="144"/>
      <c r="AG2547" s="144"/>
      <c r="AH2547" s="144" t="s">
        <v>606</v>
      </c>
      <c r="AI2547" s="144" t="s">
        <v>607</v>
      </c>
      <c r="AJ2547" s="145">
        <v>46235</v>
      </c>
      <c r="AK2547" s="146">
        <v>46239.7069791667</v>
      </c>
    </row>
    <row r="2548" s="134" customFormat="1" ht="38.8" customHeight="1" spans="1:37">
      <c r="A2548" s="138" t="s">
        <v>29</v>
      </c>
      <c r="B2548" s="138" t="s">
        <v>478</v>
      </c>
      <c r="C2548" s="137" t="s">
        <v>28</v>
      </c>
      <c r="D2548" s="138" t="s">
        <v>129</v>
      </c>
      <c r="E2548" s="138" t="s">
        <v>587</v>
      </c>
      <c r="F2548" s="138" t="s">
        <v>166</v>
      </c>
      <c r="G2548" s="138" t="s">
        <v>1532</v>
      </c>
      <c r="H2548" s="138" t="s">
        <v>5884</v>
      </c>
      <c r="I2548" s="142" t="s">
        <v>601</v>
      </c>
      <c r="J2548" s="137" t="s">
        <v>742</v>
      </c>
      <c r="K2548" s="138" t="s">
        <v>3878</v>
      </c>
      <c r="L2548" s="138" t="s">
        <v>603</v>
      </c>
      <c r="M2548" s="140" t="s">
        <v>4179</v>
      </c>
      <c r="N2548" s="138" t="s">
        <v>4180</v>
      </c>
      <c r="O2548" s="138" t="s">
        <v>461</v>
      </c>
      <c r="P2548" s="138" t="s">
        <v>3881</v>
      </c>
      <c r="Q2548" s="138" t="s">
        <v>4120</v>
      </c>
      <c r="R2548" s="138" t="s">
        <v>9</v>
      </c>
      <c r="S2548" s="138">
        <v>1</v>
      </c>
      <c r="T2548" s="138">
        <v>20</v>
      </c>
      <c r="U2548" s="138">
        <v>160</v>
      </c>
      <c r="V2548" s="140">
        <v>160</v>
      </c>
      <c r="W2548" s="138">
        <v>20</v>
      </c>
      <c r="X2548" s="138">
        <v>0</v>
      </c>
      <c r="Y2548" s="140"/>
      <c r="Z2548" s="138"/>
      <c r="AA2548" s="137">
        <v>14</v>
      </c>
      <c r="AB2548" s="137">
        <v>14</v>
      </c>
      <c r="AC2548" s="137"/>
      <c r="AD2548" s="137" t="s">
        <v>622</v>
      </c>
      <c r="AE2548" s="143">
        <v>46240.0340856481</v>
      </c>
      <c r="AF2548" s="144"/>
      <c r="AG2548" s="144"/>
      <c r="AH2548" s="144" t="s">
        <v>606</v>
      </c>
      <c r="AI2548" s="144" t="s">
        <v>607</v>
      </c>
      <c r="AJ2548" s="145">
        <v>46235</v>
      </c>
      <c r="AK2548" s="146">
        <v>46239.7069791667</v>
      </c>
    </row>
    <row r="2549" s="134" customFormat="1" ht="38.8" customHeight="1" spans="1:37">
      <c r="A2549" s="138" t="s">
        <v>29</v>
      </c>
      <c r="B2549" s="138" t="s">
        <v>478</v>
      </c>
      <c r="C2549" s="137" t="s">
        <v>28</v>
      </c>
      <c r="D2549" s="138" t="s">
        <v>129</v>
      </c>
      <c r="E2549" s="138" t="s">
        <v>587</v>
      </c>
      <c r="F2549" s="138" t="s">
        <v>166</v>
      </c>
      <c r="G2549" s="138" t="s">
        <v>1532</v>
      </c>
      <c r="H2549" s="138" t="s">
        <v>5885</v>
      </c>
      <c r="I2549" s="142" t="s">
        <v>601</v>
      </c>
      <c r="J2549" s="137" t="s">
        <v>742</v>
      </c>
      <c r="K2549" s="138" t="s">
        <v>3878</v>
      </c>
      <c r="L2549" s="138" t="s">
        <v>603</v>
      </c>
      <c r="M2549" s="140" t="s">
        <v>4227</v>
      </c>
      <c r="N2549" s="138" t="s">
        <v>4228</v>
      </c>
      <c r="O2549" s="138" t="s">
        <v>461</v>
      </c>
      <c r="P2549" s="138" t="s">
        <v>3881</v>
      </c>
      <c r="Q2549" s="138" t="s">
        <v>4120</v>
      </c>
      <c r="R2549" s="138" t="s">
        <v>9</v>
      </c>
      <c r="S2549" s="138">
        <v>1</v>
      </c>
      <c r="T2549" s="138">
        <v>25</v>
      </c>
      <c r="U2549" s="138">
        <v>185</v>
      </c>
      <c r="V2549" s="140">
        <v>185</v>
      </c>
      <c r="W2549" s="138">
        <v>25</v>
      </c>
      <c r="X2549" s="138">
        <v>0</v>
      </c>
      <c r="Y2549" s="140"/>
      <c r="Z2549" s="138"/>
      <c r="AA2549" s="137">
        <v>17.5</v>
      </c>
      <c r="AB2549" s="137">
        <v>17.5</v>
      </c>
      <c r="AC2549" s="137"/>
      <c r="AD2549" s="137" t="s">
        <v>622</v>
      </c>
      <c r="AE2549" s="143">
        <v>46236.7866898148</v>
      </c>
      <c r="AF2549" s="144"/>
      <c r="AG2549" s="144"/>
      <c r="AH2549" s="144" t="s">
        <v>606</v>
      </c>
      <c r="AI2549" s="144" t="s">
        <v>607</v>
      </c>
      <c r="AJ2549" s="145">
        <v>46204</v>
      </c>
      <c r="AK2549" s="146">
        <v>46235.7575231481</v>
      </c>
    </row>
    <row r="2550" s="134" customFormat="1" ht="38.8" customHeight="1" spans="1:37">
      <c r="A2550" s="138" t="s">
        <v>29</v>
      </c>
      <c r="B2550" s="138" t="s">
        <v>478</v>
      </c>
      <c r="C2550" s="137" t="s">
        <v>28</v>
      </c>
      <c r="D2550" s="138" t="s">
        <v>129</v>
      </c>
      <c r="E2550" s="138" t="s">
        <v>587</v>
      </c>
      <c r="F2550" s="138" t="s">
        <v>166</v>
      </c>
      <c r="G2550" s="138" t="s">
        <v>1532</v>
      </c>
      <c r="H2550" s="138" t="s">
        <v>5885</v>
      </c>
      <c r="I2550" s="142" t="s">
        <v>601</v>
      </c>
      <c r="J2550" s="137" t="s">
        <v>742</v>
      </c>
      <c r="K2550" s="138" t="s">
        <v>3878</v>
      </c>
      <c r="L2550" s="138" t="s">
        <v>603</v>
      </c>
      <c r="M2550" s="140" t="s">
        <v>5834</v>
      </c>
      <c r="N2550" s="138" t="s">
        <v>5835</v>
      </c>
      <c r="O2550" s="138" t="s">
        <v>461</v>
      </c>
      <c r="P2550" s="138" t="s">
        <v>3881</v>
      </c>
      <c r="Q2550" s="138" t="s">
        <v>3889</v>
      </c>
      <c r="R2550" s="138" t="s">
        <v>9</v>
      </c>
      <c r="S2550" s="138">
        <v>1</v>
      </c>
      <c r="T2550" s="138">
        <v>40</v>
      </c>
      <c r="U2550" s="138">
        <v>185</v>
      </c>
      <c r="V2550" s="140">
        <v>185</v>
      </c>
      <c r="W2550" s="138">
        <v>40</v>
      </c>
      <c r="X2550" s="138">
        <v>0</v>
      </c>
      <c r="Y2550" s="140"/>
      <c r="Z2550" s="138"/>
      <c r="AA2550" s="137">
        <v>28</v>
      </c>
      <c r="AB2550" s="137">
        <v>28</v>
      </c>
      <c r="AC2550" s="137"/>
      <c r="AD2550" s="137" t="s">
        <v>622</v>
      </c>
      <c r="AE2550" s="143">
        <v>46236.7866898148</v>
      </c>
      <c r="AF2550" s="144"/>
      <c r="AG2550" s="144"/>
      <c r="AH2550" s="144" t="s">
        <v>606</v>
      </c>
      <c r="AI2550" s="144" t="s">
        <v>607</v>
      </c>
      <c r="AJ2550" s="145">
        <v>46204</v>
      </c>
      <c r="AK2550" s="146">
        <v>46235.7575231481</v>
      </c>
    </row>
    <row r="2551" s="134" customFormat="1" ht="38.8" customHeight="1" spans="1:37">
      <c r="A2551" s="138" t="s">
        <v>29</v>
      </c>
      <c r="B2551" s="138" t="s">
        <v>478</v>
      </c>
      <c r="C2551" s="137" t="s">
        <v>28</v>
      </c>
      <c r="D2551" s="138" t="s">
        <v>129</v>
      </c>
      <c r="E2551" s="138" t="s">
        <v>587</v>
      </c>
      <c r="F2551" s="138" t="s">
        <v>166</v>
      </c>
      <c r="G2551" s="138" t="s">
        <v>1532</v>
      </c>
      <c r="H2551" s="138" t="s">
        <v>1860</v>
      </c>
      <c r="I2551" s="142" t="s">
        <v>601</v>
      </c>
      <c r="J2551" s="137" t="s">
        <v>591</v>
      </c>
      <c r="K2551" s="138" t="s">
        <v>3898</v>
      </c>
      <c r="L2551" s="138" t="s">
        <v>603</v>
      </c>
      <c r="M2551" s="140" t="s">
        <v>4163</v>
      </c>
      <c r="N2551" s="138" t="s">
        <v>4164</v>
      </c>
      <c r="O2551" s="138" t="s">
        <v>461</v>
      </c>
      <c r="P2551" s="138" t="s">
        <v>3881</v>
      </c>
      <c r="Q2551" s="138" t="s">
        <v>3901</v>
      </c>
      <c r="R2551" s="138" t="s">
        <v>4</v>
      </c>
      <c r="S2551" s="138">
        <v>1</v>
      </c>
      <c r="T2551" s="138">
        <v>180</v>
      </c>
      <c r="U2551" s="138">
        <v>300</v>
      </c>
      <c r="V2551" s="140">
        <v>300</v>
      </c>
      <c r="W2551" s="138">
        <v>180</v>
      </c>
      <c r="X2551" s="138">
        <v>0</v>
      </c>
      <c r="Y2551" s="140"/>
      <c r="Z2551" s="138"/>
      <c r="AA2551" s="137">
        <v>100</v>
      </c>
      <c r="AB2551" s="137">
        <v>100</v>
      </c>
      <c r="AC2551" s="137"/>
      <c r="AD2551" s="137" t="s">
        <v>622</v>
      </c>
      <c r="AE2551" s="143">
        <v>46236.7866898148</v>
      </c>
      <c r="AF2551" s="144"/>
      <c r="AG2551" s="144"/>
      <c r="AH2551" s="144" t="s">
        <v>606</v>
      </c>
      <c r="AI2551" s="144" t="s">
        <v>607</v>
      </c>
      <c r="AJ2551" s="145">
        <v>46174</v>
      </c>
      <c r="AK2551" s="146">
        <v>46235.7555439815</v>
      </c>
    </row>
    <row r="2552" s="134" customFormat="1" ht="38.8" customHeight="1" spans="1:37">
      <c r="A2552" s="138" t="s">
        <v>29</v>
      </c>
      <c r="B2552" s="138" t="s">
        <v>478</v>
      </c>
      <c r="C2552" s="137" t="s">
        <v>28</v>
      </c>
      <c r="D2552" s="138" t="s">
        <v>135</v>
      </c>
      <c r="E2552" s="138" t="s">
        <v>587</v>
      </c>
      <c r="F2552" s="138" t="s">
        <v>201</v>
      </c>
      <c r="G2552" s="138" t="s">
        <v>1137</v>
      </c>
      <c r="H2552" s="138" t="s">
        <v>5886</v>
      </c>
      <c r="I2552" s="142" t="s">
        <v>590</v>
      </c>
      <c r="J2552" s="137" t="s">
        <v>818</v>
      </c>
      <c r="K2552" s="138" t="s">
        <v>3868</v>
      </c>
      <c r="L2552" s="138" t="s">
        <v>603</v>
      </c>
      <c r="M2552" s="140" t="s">
        <v>5887</v>
      </c>
      <c r="N2552" s="138" t="s">
        <v>5888</v>
      </c>
      <c r="O2552" s="138" t="s">
        <v>513</v>
      </c>
      <c r="P2552" s="138" t="s">
        <v>3868</v>
      </c>
      <c r="Q2552" s="138" t="s">
        <v>3867</v>
      </c>
      <c r="R2552" s="138"/>
      <c r="S2552" s="138">
        <v>1</v>
      </c>
      <c r="T2552" s="138">
        <v>60</v>
      </c>
      <c r="U2552" s="138">
        <v>50</v>
      </c>
      <c r="V2552" s="140">
        <v>170</v>
      </c>
      <c r="W2552" s="138">
        <v>0</v>
      </c>
      <c r="X2552" s="138">
        <v>60</v>
      </c>
      <c r="Y2552" s="140"/>
      <c r="Z2552" s="138"/>
      <c r="AA2552" s="137">
        <v>42</v>
      </c>
      <c r="AB2552" s="137">
        <v>0</v>
      </c>
      <c r="AC2552" s="137"/>
      <c r="AD2552" s="137" t="s">
        <v>622</v>
      </c>
      <c r="AE2552" s="143">
        <v>46242.006712963</v>
      </c>
      <c r="AF2552" s="144"/>
      <c r="AG2552" s="144"/>
      <c r="AH2552" s="144" t="s">
        <v>606</v>
      </c>
      <c r="AI2552" s="144" t="s">
        <v>607</v>
      </c>
      <c r="AJ2552" s="145">
        <v>45847</v>
      </c>
      <c r="AK2552" s="146">
        <v>46240.6579861111</v>
      </c>
    </row>
    <row r="2553" s="134" customFormat="1" ht="38.8" customHeight="1" spans="1:37">
      <c r="A2553" s="138" t="s">
        <v>29</v>
      </c>
      <c r="B2553" s="138" t="s">
        <v>478</v>
      </c>
      <c r="C2553" s="137" t="s">
        <v>28</v>
      </c>
      <c r="D2553" s="138" t="s">
        <v>135</v>
      </c>
      <c r="E2553" s="138" t="s">
        <v>587</v>
      </c>
      <c r="F2553" s="138" t="s">
        <v>201</v>
      </c>
      <c r="G2553" s="138" t="s">
        <v>1137</v>
      </c>
      <c r="H2553" s="138" t="s">
        <v>5886</v>
      </c>
      <c r="I2553" s="142" t="s">
        <v>590</v>
      </c>
      <c r="J2553" s="137" t="s">
        <v>818</v>
      </c>
      <c r="K2553" s="138" t="s">
        <v>3868</v>
      </c>
      <c r="L2553" s="138" t="s">
        <v>603</v>
      </c>
      <c r="M2553" s="140" t="s">
        <v>4933</v>
      </c>
      <c r="N2553" s="138" t="s">
        <v>4934</v>
      </c>
      <c r="O2553" s="138" t="s">
        <v>513</v>
      </c>
      <c r="P2553" s="138" t="s">
        <v>3868</v>
      </c>
      <c r="Q2553" s="138" t="s">
        <v>3867</v>
      </c>
      <c r="R2553" s="138"/>
      <c r="S2553" s="138">
        <v>1</v>
      </c>
      <c r="T2553" s="138">
        <v>50</v>
      </c>
      <c r="U2553" s="138">
        <v>50</v>
      </c>
      <c r="V2553" s="140">
        <v>170</v>
      </c>
      <c r="W2553" s="138">
        <v>50</v>
      </c>
      <c r="X2553" s="138">
        <v>0</v>
      </c>
      <c r="Y2553" s="140"/>
      <c r="Z2553" s="138"/>
      <c r="AA2553" s="137">
        <v>35</v>
      </c>
      <c r="AB2553" s="137">
        <v>35</v>
      </c>
      <c r="AC2553" s="137"/>
      <c r="AD2553" s="137" t="s">
        <v>622</v>
      </c>
      <c r="AE2553" s="143">
        <v>46242.006712963</v>
      </c>
      <c r="AF2553" s="144"/>
      <c r="AG2553" s="144"/>
      <c r="AH2553" s="144" t="s">
        <v>606</v>
      </c>
      <c r="AI2553" s="144" t="s">
        <v>607</v>
      </c>
      <c r="AJ2553" s="145">
        <v>45847</v>
      </c>
      <c r="AK2553" s="146">
        <v>46240.6579861111</v>
      </c>
    </row>
    <row r="2554" s="134" customFormat="1" ht="38.8" customHeight="1" spans="1:37">
      <c r="A2554" s="138" t="s">
        <v>29</v>
      </c>
      <c r="B2554" s="138" t="s">
        <v>478</v>
      </c>
      <c r="C2554" s="137" t="s">
        <v>28</v>
      </c>
      <c r="D2554" s="138" t="s">
        <v>135</v>
      </c>
      <c r="E2554" s="138" t="s">
        <v>587</v>
      </c>
      <c r="F2554" s="138" t="s">
        <v>201</v>
      </c>
      <c r="G2554" s="138" t="s">
        <v>1137</v>
      </c>
      <c r="H2554" s="138" t="s">
        <v>5886</v>
      </c>
      <c r="I2554" s="142" t="s">
        <v>590</v>
      </c>
      <c r="J2554" s="137" t="s">
        <v>818</v>
      </c>
      <c r="K2554" s="138" t="s">
        <v>3868</v>
      </c>
      <c r="L2554" s="138" t="s">
        <v>603</v>
      </c>
      <c r="M2554" s="140" t="s">
        <v>4711</v>
      </c>
      <c r="N2554" s="138" t="s">
        <v>4712</v>
      </c>
      <c r="O2554" s="138" t="s">
        <v>513</v>
      </c>
      <c r="P2554" s="138" t="s">
        <v>3868</v>
      </c>
      <c r="Q2554" s="138" t="s">
        <v>3867</v>
      </c>
      <c r="R2554" s="138"/>
      <c r="S2554" s="138">
        <v>1</v>
      </c>
      <c r="T2554" s="138">
        <v>60</v>
      </c>
      <c r="U2554" s="138">
        <v>50</v>
      </c>
      <c r="V2554" s="140">
        <v>170</v>
      </c>
      <c r="W2554" s="138">
        <v>0</v>
      </c>
      <c r="X2554" s="138">
        <v>60</v>
      </c>
      <c r="Y2554" s="140"/>
      <c r="Z2554" s="138"/>
      <c r="AA2554" s="137">
        <v>42</v>
      </c>
      <c r="AB2554" s="137">
        <v>0</v>
      </c>
      <c r="AC2554" s="137"/>
      <c r="AD2554" s="137" t="s">
        <v>622</v>
      </c>
      <c r="AE2554" s="143">
        <v>46242.006712963</v>
      </c>
      <c r="AF2554" s="144"/>
      <c r="AG2554" s="144"/>
      <c r="AH2554" s="144" t="s">
        <v>606</v>
      </c>
      <c r="AI2554" s="144" t="s">
        <v>607</v>
      </c>
      <c r="AJ2554" s="145">
        <v>45847</v>
      </c>
      <c r="AK2554" s="146">
        <v>46240.6579861111</v>
      </c>
    </row>
    <row r="2555" s="134" customFormat="1" ht="38.8" customHeight="1" spans="1:37">
      <c r="A2555" s="138" t="s">
        <v>29</v>
      </c>
      <c r="B2555" s="138" t="s">
        <v>478</v>
      </c>
      <c r="C2555" s="137" t="s">
        <v>28</v>
      </c>
      <c r="D2555" s="138" t="s">
        <v>135</v>
      </c>
      <c r="E2555" s="138" t="s">
        <v>587</v>
      </c>
      <c r="F2555" s="138" t="s">
        <v>200</v>
      </c>
      <c r="G2555" s="138" t="s">
        <v>830</v>
      </c>
      <c r="H2555" s="138" t="s">
        <v>1859</v>
      </c>
      <c r="I2555" s="142" t="s">
        <v>601</v>
      </c>
      <c r="J2555" s="137" t="s">
        <v>591</v>
      </c>
      <c r="K2555" s="138" t="s">
        <v>3878</v>
      </c>
      <c r="L2555" s="138" t="s">
        <v>603</v>
      </c>
      <c r="M2555" s="140" t="s">
        <v>3879</v>
      </c>
      <c r="N2555" s="138" t="s">
        <v>3880</v>
      </c>
      <c r="O2555" s="138" t="s">
        <v>461</v>
      </c>
      <c r="P2555" s="138" t="s">
        <v>3881</v>
      </c>
      <c r="Q2555" s="138" t="s">
        <v>3882</v>
      </c>
      <c r="R2555" s="138" t="s">
        <v>8</v>
      </c>
      <c r="S2555" s="138">
        <v>1</v>
      </c>
      <c r="T2555" s="138">
        <v>50</v>
      </c>
      <c r="U2555" s="138">
        <v>100</v>
      </c>
      <c r="V2555" s="140">
        <v>100</v>
      </c>
      <c r="W2555" s="138">
        <v>50</v>
      </c>
      <c r="X2555" s="138">
        <v>0</v>
      </c>
      <c r="Y2555" s="140"/>
      <c r="Z2555" s="138"/>
      <c r="AA2555" s="137">
        <v>35</v>
      </c>
      <c r="AB2555" s="137">
        <v>35</v>
      </c>
      <c r="AC2555" s="137"/>
      <c r="AD2555" s="137" t="s">
        <v>622</v>
      </c>
      <c r="AE2555" s="143">
        <v>46242.006712963</v>
      </c>
      <c r="AF2555" s="144"/>
      <c r="AG2555" s="144"/>
      <c r="AH2555" s="144" t="s">
        <v>606</v>
      </c>
      <c r="AI2555" s="144" t="s">
        <v>607</v>
      </c>
      <c r="AJ2555" s="145">
        <v>46205</v>
      </c>
      <c r="AK2555" s="146">
        <v>46240.5297337963</v>
      </c>
    </row>
    <row r="2556" s="134" customFormat="1" ht="38.8" customHeight="1" spans="1:37">
      <c r="A2556" s="138" t="s">
        <v>29</v>
      </c>
      <c r="B2556" s="138" t="s">
        <v>478</v>
      </c>
      <c r="C2556" s="137" t="s">
        <v>28</v>
      </c>
      <c r="D2556" s="138" t="s">
        <v>135</v>
      </c>
      <c r="E2556" s="138" t="s">
        <v>587</v>
      </c>
      <c r="F2556" s="138" t="s">
        <v>199</v>
      </c>
      <c r="G2556" s="138" t="s">
        <v>1063</v>
      </c>
      <c r="H2556" s="138" t="s">
        <v>1858</v>
      </c>
      <c r="I2556" s="142" t="s">
        <v>601</v>
      </c>
      <c r="J2556" s="137" t="s">
        <v>591</v>
      </c>
      <c r="K2556" s="138" t="s">
        <v>3898</v>
      </c>
      <c r="L2556" s="138" t="s">
        <v>603</v>
      </c>
      <c r="M2556" s="140" t="s">
        <v>3954</v>
      </c>
      <c r="N2556" s="138" t="s">
        <v>3966</v>
      </c>
      <c r="O2556" s="138" t="s">
        <v>461</v>
      </c>
      <c r="P2556" s="138" t="s">
        <v>3881</v>
      </c>
      <c r="Q2556" s="138" t="s">
        <v>3901</v>
      </c>
      <c r="R2556" s="138" t="s">
        <v>4</v>
      </c>
      <c r="S2556" s="138">
        <v>1</v>
      </c>
      <c r="T2556" s="138">
        <v>180</v>
      </c>
      <c r="U2556" s="138">
        <v>300</v>
      </c>
      <c r="V2556" s="140">
        <v>300</v>
      </c>
      <c r="W2556" s="138">
        <v>180</v>
      </c>
      <c r="X2556" s="138">
        <v>0</v>
      </c>
      <c r="Y2556" s="140"/>
      <c r="Z2556" s="138"/>
      <c r="AA2556" s="137">
        <v>100</v>
      </c>
      <c r="AB2556" s="137">
        <v>100</v>
      </c>
      <c r="AC2556" s="137"/>
      <c r="AD2556" s="137" t="s">
        <v>622</v>
      </c>
      <c r="AE2556" s="143">
        <v>46242.006712963</v>
      </c>
      <c r="AF2556" s="144"/>
      <c r="AG2556" s="144"/>
      <c r="AH2556" s="144" t="s">
        <v>606</v>
      </c>
      <c r="AI2556" s="144" t="s">
        <v>607</v>
      </c>
      <c r="AJ2556" s="145">
        <v>46235</v>
      </c>
      <c r="AK2556" s="146">
        <v>46240.485462963</v>
      </c>
    </row>
    <row r="2557" s="134" customFormat="1" ht="38.8" customHeight="1" spans="1:37">
      <c r="A2557" s="138" t="s">
        <v>29</v>
      </c>
      <c r="B2557" s="138" t="s">
        <v>478</v>
      </c>
      <c r="C2557" s="137" t="s">
        <v>28</v>
      </c>
      <c r="D2557" s="138" t="s">
        <v>135</v>
      </c>
      <c r="E2557" s="138" t="s">
        <v>587</v>
      </c>
      <c r="F2557" s="138" t="s">
        <v>200</v>
      </c>
      <c r="G2557" s="138" t="s">
        <v>830</v>
      </c>
      <c r="H2557" s="138" t="s">
        <v>5889</v>
      </c>
      <c r="I2557" s="142" t="s">
        <v>590</v>
      </c>
      <c r="J2557" s="137" t="s">
        <v>1199</v>
      </c>
      <c r="K2557" s="138" t="s">
        <v>4050</v>
      </c>
      <c r="L2557" s="138" t="s">
        <v>603</v>
      </c>
      <c r="M2557" s="140" t="s">
        <v>4345</v>
      </c>
      <c r="N2557" s="138" t="s">
        <v>4346</v>
      </c>
      <c r="O2557" s="138" t="s">
        <v>461</v>
      </c>
      <c r="P2557" s="138" t="s">
        <v>3881</v>
      </c>
      <c r="Q2557" s="138" t="s">
        <v>4053</v>
      </c>
      <c r="R2557" s="138"/>
      <c r="S2557" s="138">
        <v>1</v>
      </c>
      <c r="T2557" s="138">
        <v>160</v>
      </c>
      <c r="U2557" s="138">
        <v>160</v>
      </c>
      <c r="V2557" s="140">
        <v>160</v>
      </c>
      <c r="W2557" s="138">
        <v>160</v>
      </c>
      <c r="X2557" s="138">
        <v>0</v>
      </c>
      <c r="Y2557" s="140"/>
      <c r="Z2557" s="138"/>
      <c r="AA2557" s="137">
        <v>156.8</v>
      </c>
      <c r="AB2557" s="137">
        <v>156.8</v>
      </c>
      <c r="AC2557" s="137"/>
      <c r="AD2557" s="137" t="s">
        <v>622</v>
      </c>
      <c r="AE2557" s="143">
        <v>46242.006712963</v>
      </c>
      <c r="AF2557" s="144"/>
      <c r="AG2557" s="144"/>
      <c r="AH2557" s="144" t="s">
        <v>606</v>
      </c>
      <c r="AI2557" s="144" t="s">
        <v>607</v>
      </c>
      <c r="AJ2557" s="145">
        <v>44674</v>
      </c>
      <c r="AK2557" s="146">
        <v>46240.4456828704</v>
      </c>
    </row>
    <row r="2558" s="134" customFormat="1" ht="38.8" customHeight="1" spans="1:37">
      <c r="A2558" s="138" t="s">
        <v>29</v>
      </c>
      <c r="B2558" s="138" t="s">
        <v>478</v>
      </c>
      <c r="C2558" s="137" t="s">
        <v>28</v>
      </c>
      <c r="D2558" s="138" t="s">
        <v>145</v>
      </c>
      <c r="E2558" s="138" t="s">
        <v>587</v>
      </c>
      <c r="F2558" s="138" t="s">
        <v>220</v>
      </c>
      <c r="G2558" s="138" t="s">
        <v>5890</v>
      </c>
      <c r="H2558" s="138" t="s">
        <v>5891</v>
      </c>
      <c r="I2558" s="142" t="s">
        <v>601</v>
      </c>
      <c r="J2558" s="137" t="s">
        <v>591</v>
      </c>
      <c r="K2558" s="138" t="s">
        <v>3878</v>
      </c>
      <c r="L2558" s="138" t="s">
        <v>603</v>
      </c>
      <c r="M2558" s="140" t="s">
        <v>3954</v>
      </c>
      <c r="N2558" s="138" t="s">
        <v>3966</v>
      </c>
      <c r="O2558" s="138" t="s">
        <v>461</v>
      </c>
      <c r="P2558" s="138" t="s">
        <v>3881</v>
      </c>
      <c r="Q2558" s="138" t="s">
        <v>3901</v>
      </c>
      <c r="R2558" s="138" t="s">
        <v>4</v>
      </c>
      <c r="S2558" s="138">
        <v>1</v>
      </c>
      <c r="T2558" s="138">
        <v>180</v>
      </c>
      <c r="U2558" s="138">
        <v>230</v>
      </c>
      <c r="V2558" s="140">
        <v>230</v>
      </c>
      <c r="W2558" s="138">
        <v>180</v>
      </c>
      <c r="X2558" s="138">
        <v>0</v>
      </c>
      <c r="Y2558" s="140"/>
      <c r="Z2558" s="138"/>
      <c r="AA2558" s="137">
        <v>100</v>
      </c>
      <c r="AB2558" s="137">
        <v>100</v>
      </c>
      <c r="AC2558" s="137"/>
      <c r="AD2558" s="137" t="s">
        <v>622</v>
      </c>
      <c r="AE2558" s="143">
        <v>46237.4499884259</v>
      </c>
      <c r="AF2558" s="144"/>
      <c r="AG2558" s="144"/>
      <c r="AH2558" s="144" t="s">
        <v>651</v>
      </c>
      <c r="AI2558" s="144" t="s">
        <v>607</v>
      </c>
      <c r="AJ2558" s="145">
        <v>46235</v>
      </c>
      <c r="AK2558" s="146">
        <v>46236.7618981482</v>
      </c>
    </row>
    <row r="2559" s="134" customFormat="1" ht="38.8" customHeight="1" spans="1:37">
      <c r="A2559" s="138" t="s">
        <v>29</v>
      </c>
      <c r="B2559" s="138" t="s">
        <v>478</v>
      </c>
      <c r="C2559" s="137" t="s">
        <v>28</v>
      </c>
      <c r="D2559" s="138" t="s">
        <v>145</v>
      </c>
      <c r="E2559" s="138" t="s">
        <v>587</v>
      </c>
      <c r="F2559" s="138" t="s">
        <v>220</v>
      </c>
      <c r="G2559" s="138" t="s">
        <v>5890</v>
      </c>
      <c r="H2559" s="138" t="s">
        <v>5891</v>
      </c>
      <c r="I2559" s="142" t="s">
        <v>601</v>
      </c>
      <c r="J2559" s="137" t="s">
        <v>591</v>
      </c>
      <c r="K2559" s="138" t="s">
        <v>3878</v>
      </c>
      <c r="L2559" s="138" t="s">
        <v>603</v>
      </c>
      <c r="M2559" s="140" t="s">
        <v>3879</v>
      </c>
      <c r="N2559" s="138" t="s">
        <v>3880</v>
      </c>
      <c r="O2559" s="138" t="s">
        <v>461</v>
      </c>
      <c r="P2559" s="138" t="s">
        <v>3881</v>
      </c>
      <c r="Q2559" s="138" t="s">
        <v>3882</v>
      </c>
      <c r="R2559" s="138" t="s">
        <v>8</v>
      </c>
      <c r="S2559" s="138">
        <v>1</v>
      </c>
      <c r="T2559" s="138">
        <v>50</v>
      </c>
      <c r="U2559" s="138">
        <v>230</v>
      </c>
      <c r="V2559" s="140">
        <v>230</v>
      </c>
      <c r="W2559" s="138">
        <v>50</v>
      </c>
      <c r="X2559" s="138">
        <v>0</v>
      </c>
      <c r="Y2559" s="140"/>
      <c r="Z2559" s="138"/>
      <c r="AA2559" s="137">
        <v>35</v>
      </c>
      <c r="AB2559" s="137">
        <v>35</v>
      </c>
      <c r="AC2559" s="137"/>
      <c r="AD2559" s="137" t="s">
        <v>622</v>
      </c>
      <c r="AE2559" s="143">
        <v>46237.4499884259</v>
      </c>
      <c r="AF2559" s="144"/>
      <c r="AG2559" s="144"/>
      <c r="AH2559" s="144" t="s">
        <v>651</v>
      </c>
      <c r="AI2559" s="144" t="s">
        <v>607</v>
      </c>
      <c r="AJ2559" s="145">
        <v>46235</v>
      </c>
      <c r="AK2559" s="146">
        <v>46236.7618981482</v>
      </c>
    </row>
    <row r="2560" s="134" customFormat="1" ht="38.8" customHeight="1" spans="1:37">
      <c r="A2560" s="138" t="s">
        <v>29</v>
      </c>
      <c r="B2560" s="138" t="s">
        <v>478</v>
      </c>
      <c r="C2560" s="137" t="s">
        <v>28</v>
      </c>
      <c r="D2560" s="138" t="s">
        <v>133</v>
      </c>
      <c r="E2560" s="138" t="s">
        <v>587</v>
      </c>
      <c r="F2560" s="138" t="s">
        <v>177</v>
      </c>
      <c r="G2560" s="138" t="s">
        <v>617</v>
      </c>
      <c r="H2560" s="138" t="s">
        <v>1857</v>
      </c>
      <c r="I2560" s="142" t="s">
        <v>601</v>
      </c>
      <c r="J2560" s="137" t="s">
        <v>591</v>
      </c>
      <c r="K2560" s="138" t="s">
        <v>3878</v>
      </c>
      <c r="L2560" s="138" t="s">
        <v>603</v>
      </c>
      <c r="M2560" s="140" t="s">
        <v>3879</v>
      </c>
      <c r="N2560" s="138" t="s">
        <v>3880</v>
      </c>
      <c r="O2560" s="138" t="s">
        <v>461</v>
      </c>
      <c r="P2560" s="138" t="s">
        <v>3881</v>
      </c>
      <c r="Q2560" s="138" t="s">
        <v>3882</v>
      </c>
      <c r="R2560" s="138" t="s">
        <v>8</v>
      </c>
      <c r="S2560" s="138">
        <v>1</v>
      </c>
      <c r="T2560" s="138">
        <v>50</v>
      </c>
      <c r="U2560" s="138">
        <v>100</v>
      </c>
      <c r="V2560" s="140">
        <v>100</v>
      </c>
      <c r="W2560" s="138">
        <v>50</v>
      </c>
      <c r="X2560" s="138">
        <v>0</v>
      </c>
      <c r="Y2560" s="140"/>
      <c r="Z2560" s="138"/>
      <c r="AA2560" s="137">
        <v>35</v>
      </c>
      <c r="AB2560" s="137">
        <v>35</v>
      </c>
      <c r="AC2560" s="137"/>
      <c r="AD2560" s="137" t="s">
        <v>622</v>
      </c>
      <c r="AE2560" s="143">
        <v>46242.6771643519</v>
      </c>
      <c r="AF2560" s="144"/>
      <c r="AG2560" s="144"/>
      <c r="AH2560" s="144" t="s">
        <v>606</v>
      </c>
      <c r="AI2560" s="144" t="s">
        <v>607</v>
      </c>
      <c r="AJ2560" s="145">
        <v>46241</v>
      </c>
      <c r="AK2560" s="146">
        <v>46242.6567013889</v>
      </c>
    </row>
    <row r="2561" s="134" customFormat="1" ht="38.8" customHeight="1" spans="1:37">
      <c r="A2561" s="138" t="s">
        <v>29</v>
      </c>
      <c r="B2561" s="138" t="s">
        <v>478</v>
      </c>
      <c r="C2561" s="137" t="s">
        <v>28</v>
      </c>
      <c r="D2561" s="138" t="s">
        <v>133</v>
      </c>
      <c r="E2561" s="138" t="s">
        <v>587</v>
      </c>
      <c r="F2561" s="138" t="s">
        <v>181</v>
      </c>
      <c r="G2561" s="138" t="s">
        <v>635</v>
      </c>
      <c r="H2561" s="138" t="s">
        <v>1856</v>
      </c>
      <c r="I2561" s="142" t="s">
        <v>601</v>
      </c>
      <c r="J2561" s="137" t="s">
        <v>591</v>
      </c>
      <c r="K2561" s="138" t="s">
        <v>3898</v>
      </c>
      <c r="L2561" s="138" t="s">
        <v>603</v>
      </c>
      <c r="M2561" s="140" t="s">
        <v>4163</v>
      </c>
      <c r="N2561" s="138" t="s">
        <v>4164</v>
      </c>
      <c r="O2561" s="138" t="s">
        <v>461</v>
      </c>
      <c r="P2561" s="138" t="s">
        <v>3881</v>
      </c>
      <c r="Q2561" s="138" t="s">
        <v>3901</v>
      </c>
      <c r="R2561" s="138" t="s">
        <v>4</v>
      </c>
      <c r="S2561" s="138">
        <v>1</v>
      </c>
      <c r="T2561" s="138">
        <v>180</v>
      </c>
      <c r="U2561" s="138">
        <v>300</v>
      </c>
      <c r="V2561" s="140">
        <v>300</v>
      </c>
      <c r="W2561" s="138">
        <v>180</v>
      </c>
      <c r="X2561" s="138">
        <v>0</v>
      </c>
      <c r="Y2561" s="140"/>
      <c r="Z2561" s="138"/>
      <c r="AA2561" s="137">
        <v>100</v>
      </c>
      <c r="AB2561" s="137">
        <v>100</v>
      </c>
      <c r="AC2561" s="137"/>
      <c r="AD2561" s="137" t="s">
        <v>622</v>
      </c>
      <c r="AE2561" s="143">
        <v>46242.6771643519</v>
      </c>
      <c r="AF2561" s="144"/>
      <c r="AG2561" s="144"/>
      <c r="AH2561" s="144" t="s">
        <v>606</v>
      </c>
      <c r="AI2561" s="144" t="s">
        <v>607</v>
      </c>
      <c r="AJ2561" s="145">
        <v>46241</v>
      </c>
      <c r="AK2561" s="146">
        <v>46242.6560532407</v>
      </c>
    </row>
    <row r="2562" s="134" customFormat="1" ht="38.8" customHeight="1" spans="1:37">
      <c r="A2562" s="138" t="s">
        <v>29</v>
      </c>
      <c r="B2562" s="138" t="s">
        <v>478</v>
      </c>
      <c r="C2562" s="137" t="s">
        <v>28</v>
      </c>
      <c r="D2562" s="138" t="s">
        <v>133</v>
      </c>
      <c r="E2562" s="138" t="s">
        <v>587</v>
      </c>
      <c r="F2562" s="138" t="s">
        <v>181</v>
      </c>
      <c r="G2562" s="138" t="s">
        <v>635</v>
      </c>
      <c r="H2562" s="138" t="s">
        <v>5892</v>
      </c>
      <c r="I2562" s="142" t="s">
        <v>601</v>
      </c>
      <c r="J2562" s="137" t="s">
        <v>742</v>
      </c>
      <c r="K2562" s="138" t="s">
        <v>3878</v>
      </c>
      <c r="L2562" s="138" t="s">
        <v>603</v>
      </c>
      <c r="M2562" s="140" t="s">
        <v>4227</v>
      </c>
      <c r="N2562" s="138" t="s">
        <v>4228</v>
      </c>
      <c r="O2562" s="138" t="s">
        <v>461</v>
      </c>
      <c r="P2562" s="138" t="s">
        <v>3881</v>
      </c>
      <c r="Q2562" s="138" t="s">
        <v>4120</v>
      </c>
      <c r="R2562" s="138" t="s">
        <v>9</v>
      </c>
      <c r="S2562" s="138">
        <v>1</v>
      </c>
      <c r="T2562" s="138">
        <v>25</v>
      </c>
      <c r="U2562" s="138">
        <v>235</v>
      </c>
      <c r="V2562" s="140">
        <v>235</v>
      </c>
      <c r="W2562" s="138">
        <v>25</v>
      </c>
      <c r="X2562" s="138">
        <v>0</v>
      </c>
      <c r="Y2562" s="140"/>
      <c r="Z2562" s="138"/>
      <c r="AA2562" s="137">
        <v>17.5</v>
      </c>
      <c r="AB2562" s="137">
        <v>17.5</v>
      </c>
      <c r="AC2562" s="137"/>
      <c r="AD2562" s="137" t="s">
        <v>622</v>
      </c>
      <c r="AE2562" s="143">
        <v>46242.6771643519</v>
      </c>
      <c r="AF2562" s="144"/>
      <c r="AG2562" s="144"/>
      <c r="AH2562" s="144" t="s">
        <v>606</v>
      </c>
      <c r="AI2562" s="144" t="s">
        <v>607</v>
      </c>
      <c r="AJ2562" s="145">
        <v>46240</v>
      </c>
      <c r="AK2562" s="146">
        <v>46242.655787037</v>
      </c>
    </row>
    <row r="2563" s="134" customFormat="1" ht="38.8" customHeight="1" spans="1:37">
      <c r="A2563" s="138" t="s">
        <v>29</v>
      </c>
      <c r="B2563" s="138" t="s">
        <v>478</v>
      </c>
      <c r="C2563" s="137" t="s">
        <v>28</v>
      </c>
      <c r="D2563" s="138" t="s">
        <v>133</v>
      </c>
      <c r="E2563" s="138" t="s">
        <v>587</v>
      </c>
      <c r="F2563" s="138" t="s">
        <v>181</v>
      </c>
      <c r="G2563" s="138" t="s">
        <v>635</v>
      </c>
      <c r="H2563" s="138" t="s">
        <v>5892</v>
      </c>
      <c r="I2563" s="142" t="s">
        <v>601</v>
      </c>
      <c r="J2563" s="137" t="s">
        <v>742</v>
      </c>
      <c r="K2563" s="138" t="s">
        <v>3878</v>
      </c>
      <c r="L2563" s="138" t="s">
        <v>603</v>
      </c>
      <c r="M2563" s="140" t="s">
        <v>5834</v>
      </c>
      <c r="N2563" s="138" t="s">
        <v>5835</v>
      </c>
      <c r="O2563" s="138" t="s">
        <v>461</v>
      </c>
      <c r="P2563" s="138" t="s">
        <v>3881</v>
      </c>
      <c r="Q2563" s="138" t="s">
        <v>3889</v>
      </c>
      <c r="R2563" s="138" t="s">
        <v>9</v>
      </c>
      <c r="S2563" s="138">
        <v>1</v>
      </c>
      <c r="T2563" s="138">
        <v>40</v>
      </c>
      <c r="U2563" s="138">
        <v>235</v>
      </c>
      <c r="V2563" s="140">
        <v>235</v>
      </c>
      <c r="W2563" s="138">
        <v>40</v>
      </c>
      <c r="X2563" s="138">
        <v>0</v>
      </c>
      <c r="Y2563" s="140"/>
      <c r="Z2563" s="138"/>
      <c r="AA2563" s="137">
        <v>28</v>
      </c>
      <c r="AB2563" s="137">
        <v>28</v>
      </c>
      <c r="AC2563" s="137"/>
      <c r="AD2563" s="137" t="s">
        <v>622</v>
      </c>
      <c r="AE2563" s="143">
        <v>46242.6771643519</v>
      </c>
      <c r="AF2563" s="144"/>
      <c r="AG2563" s="144"/>
      <c r="AH2563" s="144" t="s">
        <v>606</v>
      </c>
      <c r="AI2563" s="144" t="s">
        <v>607</v>
      </c>
      <c r="AJ2563" s="145">
        <v>46240</v>
      </c>
      <c r="AK2563" s="146">
        <v>46242.655787037</v>
      </c>
    </row>
    <row r="2564" s="134" customFormat="1" ht="38.8" customHeight="1" spans="1:37">
      <c r="A2564" s="138" t="s">
        <v>29</v>
      </c>
      <c r="B2564" s="138" t="s">
        <v>478</v>
      </c>
      <c r="C2564" s="137" t="s">
        <v>28</v>
      </c>
      <c r="D2564" s="138" t="s">
        <v>133</v>
      </c>
      <c r="E2564" s="138" t="s">
        <v>587</v>
      </c>
      <c r="F2564" s="138" t="s">
        <v>181</v>
      </c>
      <c r="G2564" s="138" t="s">
        <v>635</v>
      </c>
      <c r="H2564" s="138" t="s">
        <v>5892</v>
      </c>
      <c r="I2564" s="142" t="s">
        <v>601</v>
      </c>
      <c r="J2564" s="137" t="s">
        <v>742</v>
      </c>
      <c r="K2564" s="138" t="s">
        <v>3878</v>
      </c>
      <c r="L2564" s="138" t="s">
        <v>603</v>
      </c>
      <c r="M2564" s="140" t="s">
        <v>5409</v>
      </c>
      <c r="N2564" s="138" t="s">
        <v>5410</v>
      </c>
      <c r="O2564" s="138" t="s">
        <v>513</v>
      </c>
      <c r="P2564" s="138" t="s">
        <v>3868</v>
      </c>
      <c r="Q2564" s="138" t="s">
        <v>3867</v>
      </c>
      <c r="R2564" s="138"/>
      <c r="S2564" s="138">
        <v>1</v>
      </c>
      <c r="T2564" s="138">
        <v>10</v>
      </c>
      <c r="U2564" s="138">
        <v>235</v>
      </c>
      <c r="V2564" s="140">
        <v>235</v>
      </c>
      <c r="W2564" s="138">
        <v>10</v>
      </c>
      <c r="X2564" s="138">
        <v>0</v>
      </c>
      <c r="Y2564" s="140"/>
      <c r="Z2564" s="138"/>
      <c r="AA2564" s="137">
        <v>7</v>
      </c>
      <c r="AB2564" s="137">
        <v>7</v>
      </c>
      <c r="AC2564" s="137"/>
      <c r="AD2564" s="137" t="s">
        <v>622</v>
      </c>
      <c r="AE2564" s="143">
        <v>46242.6771643519</v>
      </c>
      <c r="AF2564" s="144"/>
      <c r="AG2564" s="144"/>
      <c r="AH2564" s="144" t="s">
        <v>606</v>
      </c>
      <c r="AI2564" s="144" t="s">
        <v>607</v>
      </c>
      <c r="AJ2564" s="145">
        <v>46240</v>
      </c>
      <c r="AK2564" s="146">
        <v>46242.655787037</v>
      </c>
    </row>
    <row r="2565" s="134" customFormat="1" ht="38.8" customHeight="1" spans="1:37">
      <c r="A2565" s="138" t="s">
        <v>29</v>
      </c>
      <c r="B2565" s="138" t="s">
        <v>478</v>
      </c>
      <c r="C2565" s="137" t="s">
        <v>28</v>
      </c>
      <c r="D2565" s="138" t="s">
        <v>133</v>
      </c>
      <c r="E2565" s="138" t="s">
        <v>587</v>
      </c>
      <c r="F2565" s="138" t="s">
        <v>181</v>
      </c>
      <c r="G2565" s="138" t="s">
        <v>635</v>
      </c>
      <c r="H2565" s="138" t="s">
        <v>5892</v>
      </c>
      <c r="I2565" s="142" t="s">
        <v>601</v>
      </c>
      <c r="J2565" s="137" t="s">
        <v>742</v>
      </c>
      <c r="K2565" s="138" t="s">
        <v>3878</v>
      </c>
      <c r="L2565" s="138" t="s">
        <v>603</v>
      </c>
      <c r="M2565" s="140" t="s">
        <v>4179</v>
      </c>
      <c r="N2565" s="138" t="s">
        <v>4180</v>
      </c>
      <c r="O2565" s="138" t="s">
        <v>461</v>
      </c>
      <c r="P2565" s="138" t="s">
        <v>3881</v>
      </c>
      <c r="Q2565" s="138" t="s">
        <v>4120</v>
      </c>
      <c r="R2565" s="138" t="s">
        <v>9</v>
      </c>
      <c r="S2565" s="138">
        <v>1</v>
      </c>
      <c r="T2565" s="138">
        <v>20</v>
      </c>
      <c r="U2565" s="138">
        <v>235</v>
      </c>
      <c r="V2565" s="140">
        <v>235</v>
      </c>
      <c r="W2565" s="138">
        <v>20</v>
      </c>
      <c r="X2565" s="138">
        <v>0</v>
      </c>
      <c r="Y2565" s="140"/>
      <c r="Z2565" s="138"/>
      <c r="AA2565" s="137">
        <v>14</v>
      </c>
      <c r="AB2565" s="137">
        <v>14</v>
      </c>
      <c r="AC2565" s="137"/>
      <c r="AD2565" s="137" t="s">
        <v>622</v>
      </c>
      <c r="AE2565" s="143">
        <v>46242.6771643519</v>
      </c>
      <c r="AF2565" s="144"/>
      <c r="AG2565" s="144"/>
      <c r="AH2565" s="144" t="s">
        <v>606</v>
      </c>
      <c r="AI2565" s="144" t="s">
        <v>607</v>
      </c>
      <c r="AJ2565" s="145">
        <v>46240</v>
      </c>
      <c r="AK2565" s="146">
        <v>46242.655787037</v>
      </c>
    </row>
    <row r="2566" s="134" customFormat="1" ht="38.8" customHeight="1" spans="1:37">
      <c r="A2566" s="138" t="s">
        <v>29</v>
      </c>
      <c r="B2566" s="138" t="s">
        <v>478</v>
      </c>
      <c r="C2566" s="137" t="s">
        <v>28</v>
      </c>
      <c r="D2566" s="138" t="s">
        <v>133</v>
      </c>
      <c r="E2566" s="138" t="s">
        <v>587</v>
      </c>
      <c r="F2566" s="138" t="s">
        <v>177</v>
      </c>
      <c r="G2566" s="138" t="s">
        <v>617</v>
      </c>
      <c r="H2566" s="138" t="s">
        <v>5893</v>
      </c>
      <c r="I2566" s="142" t="s">
        <v>645</v>
      </c>
      <c r="J2566" s="137" t="s">
        <v>591</v>
      </c>
      <c r="K2566" s="138" t="s">
        <v>3985</v>
      </c>
      <c r="L2566" s="138" t="s">
        <v>603</v>
      </c>
      <c r="M2566" s="140" t="s">
        <v>3986</v>
      </c>
      <c r="N2566" s="138" t="s">
        <v>3987</v>
      </c>
      <c r="O2566" s="138" t="s">
        <v>461</v>
      </c>
      <c r="P2566" s="138" t="s">
        <v>3881</v>
      </c>
      <c r="Q2566" s="138" t="s">
        <v>5</v>
      </c>
      <c r="R2566" s="138" t="s">
        <v>5</v>
      </c>
      <c r="S2566" s="138">
        <v>1</v>
      </c>
      <c r="T2566" s="138">
        <v>350</v>
      </c>
      <c r="U2566" s="138">
        <v>350</v>
      </c>
      <c r="V2566" s="140">
        <v>350</v>
      </c>
      <c r="W2566" s="138">
        <v>350</v>
      </c>
      <c r="X2566" s="138">
        <v>0</v>
      </c>
      <c r="Y2566" s="140"/>
      <c r="Z2566" s="138"/>
      <c r="AA2566" s="137">
        <v>245</v>
      </c>
      <c r="AB2566" s="137">
        <v>245</v>
      </c>
      <c r="AC2566" s="137"/>
      <c r="AD2566" s="137" t="s">
        <v>622</v>
      </c>
      <c r="AE2566" s="143">
        <v>46242.6771643519</v>
      </c>
      <c r="AF2566" s="144"/>
      <c r="AG2566" s="144"/>
      <c r="AH2566" s="144" t="s">
        <v>606</v>
      </c>
      <c r="AI2566" s="144" t="s">
        <v>607</v>
      </c>
      <c r="AJ2566" s="145">
        <v>46241</v>
      </c>
      <c r="AK2566" s="146">
        <v>46242.5431134259</v>
      </c>
    </row>
    <row r="2567" s="134" customFormat="1" ht="38.8" customHeight="1" spans="1:37">
      <c r="A2567" s="138" t="s">
        <v>29</v>
      </c>
      <c r="B2567" s="138" t="s">
        <v>478</v>
      </c>
      <c r="C2567" s="137" t="s">
        <v>28</v>
      </c>
      <c r="D2567" s="138" t="s">
        <v>133</v>
      </c>
      <c r="E2567" s="138" t="s">
        <v>587</v>
      </c>
      <c r="F2567" s="138" t="s">
        <v>181</v>
      </c>
      <c r="G2567" s="138" t="s">
        <v>635</v>
      </c>
      <c r="H2567" s="138" t="s">
        <v>5894</v>
      </c>
      <c r="I2567" s="142" t="s">
        <v>601</v>
      </c>
      <c r="J2567" s="137" t="s">
        <v>591</v>
      </c>
      <c r="K2567" s="138" t="s">
        <v>3878</v>
      </c>
      <c r="L2567" s="138" t="s">
        <v>603</v>
      </c>
      <c r="M2567" s="140" t="s">
        <v>3879</v>
      </c>
      <c r="N2567" s="138" t="s">
        <v>3880</v>
      </c>
      <c r="O2567" s="138" t="s">
        <v>461</v>
      </c>
      <c r="P2567" s="138" t="s">
        <v>3881</v>
      </c>
      <c r="Q2567" s="138" t="s">
        <v>3882</v>
      </c>
      <c r="R2567" s="138" t="s">
        <v>8</v>
      </c>
      <c r="S2567" s="138">
        <v>1</v>
      </c>
      <c r="T2567" s="138">
        <v>50</v>
      </c>
      <c r="U2567" s="138">
        <v>50</v>
      </c>
      <c r="V2567" s="140">
        <v>50</v>
      </c>
      <c r="W2567" s="138">
        <v>50</v>
      </c>
      <c r="X2567" s="138">
        <v>0</v>
      </c>
      <c r="Y2567" s="140"/>
      <c r="Z2567" s="138"/>
      <c r="AA2567" s="137">
        <v>35</v>
      </c>
      <c r="AB2567" s="137">
        <v>35</v>
      </c>
      <c r="AC2567" s="137"/>
      <c r="AD2567" s="137" t="s">
        <v>622</v>
      </c>
      <c r="AE2567" s="143">
        <v>46242.6771643519</v>
      </c>
      <c r="AF2567" s="144"/>
      <c r="AG2567" s="144"/>
      <c r="AH2567" s="144" t="s">
        <v>606</v>
      </c>
      <c r="AI2567" s="144" t="s">
        <v>607</v>
      </c>
      <c r="AJ2567" s="145">
        <v>46240</v>
      </c>
      <c r="AK2567" s="146">
        <v>46242.5199652778</v>
      </c>
    </row>
    <row r="2568" s="134" customFormat="1" ht="38.8" customHeight="1" spans="1:37">
      <c r="A2568" s="138" t="s">
        <v>29</v>
      </c>
      <c r="B2568" s="138" t="s">
        <v>478</v>
      </c>
      <c r="C2568" s="137" t="s">
        <v>28</v>
      </c>
      <c r="D2568" s="138" t="s">
        <v>133</v>
      </c>
      <c r="E2568" s="138" t="s">
        <v>587</v>
      </c>
      <c r="F2568" s="138" t="s">
        <v>177</v>
      </c>
      <c r="G2568" s="138" t="s">
        <v>617</v>
      </c>
      <c r="H2568" s="138" t="s">
        <v>5895</v>
      </c>
      <c r="I2568" s="142" t="s">
        <v>590</v>
      </c>
      <c r="J2568" s="137" t="s">
        <v>1199</v>
      </c>
      <c r="K2568" s="138" t="s">
        <v>4050</v>
      </c>
      <c r="L2568" s="138" t="s">
        <v>603</v>
      </c>
      <c r="M2568" s="140" t="s">
        <v>4082</v>
      </c>
      <c r="N2568" s="138" t="s">
        <v>4083</v>
      </c>
      <c r="O2568" s="138" t="s">
        <v>461</v>
      </c>
      <c r="P2568" s="138" t="s">
        <v>3881</v>
      </c>
      <c r="Q2568" s="138" t="s">
        <v>4053</v>
      </c>
      <c r="R2568" s="138"/>
      <c r="S2568" s="138">
        <v>1</v>
      </c>
      <c r="T2568" s="138">
        <v>350</v>
      </c>
      <c r="U2568" s="138">
        <v>700</v>
      </c>
      <c r="V2568" s="140">
        <v>700</v>
      </c>
      <c r="W2568" s="138">
        <v>350</v>
      </c>
      <c r="X2568" s="138">
        <v>0</v>
      </c>
      <c r="Y2568" s="140"/>
      <c r="Z2568" s="138"/>
      <c r="AA2568" s="137">
        <v>343</v>
      </c>
      <c r="AB2568" s="137">
        <v>343</v>
      </c>
      <c r="AC2568" s="137"/>
      <c r="AD2568" s="137" t="s">
        <v>622</v>
      </c>
      <c r="AE2568" s="143">
        <v>46242.6771643519</v>
      </c>
      <c r="AF2568" s="144"/>
      <c r="AG2568" s="144"/>
      <c r="AH2568" s="144" t="s">
        <v>606</v>
      </c>
      <c r="AI2568" s="144" t="s">
        <v>607</v>
      </c>
      <c r="AJ2568" s="145">
        <v>45750</v>
      </c>
      <c r="AK2568" s="146">
        <v>46242.4916782407</v>
      </c>
    </row>
    <row r="2569" s="134" customFormat="1" ht="38.8" customHeight="1" spans="1:37">
      <c r="A2569" s="138" t="s">
        <v>29</v>
      </c>
      <c r="B2569" s="138" t="s">
        <v>478</v>
      </c>
      <c r="C2569" s="137" t="s">
        <v>28</v>
      </c>
      <c r="D2569" s="138" t="s">
        <v>133</v>
      </c>
      <c r="E2569" s="138" t="s">
        <v>587</v>
      </c>
      <c r="F2569" s="138" t="s">
        <v>177</v>
      </c>
      <c r="G2569" s="138" t="s">
        <v>617</v>
      </c>
      <c r="H2569" s="138" t="s">
        <v>5895</v>
      </c>
      <c r="I2569" s="142" t="s">
        <v>590</v>
      </c>
      <c r="J2569" s="137" t="s">
        <v>1199</v>
      </c>
      <c r="K2569" s="138" t="s">
        <v>4050</v>
      </c>
      <c r="L2569" s="138" t="s">
        <v>603</v>
      </c>
      <c r="M2569" s="140" t="s">
        <v>4082</v>
      </c>
      <c r="N2569" s="138" t="s">
        <v>4083</v>
      </c>
      <c r="O2569" s="138" t="s">
        <v>461</v>
      </c>
      <c r="P2569" s="138" t="s">
        <v>3881</v>
      </c>
      <c r="Q2569" s="138" t="s">
        <v>4053</v>
      </c>
      <c r="R2569" s="138"/>
      <c r="S2569" s="138">
        <v>1</v>
      </c>
      <c r="T2569" s="138">
        <v>350</v>
      </c>
      <c r="U2569" s="138">
        <v>700</v>
      </c>
      <c r="V2569" s="140">
        <v>700</v>
      </c>
      <c r="W2569" s="138">
        <v>350</v>
      </c>
      <c r="X2569" s="138">
        <v>0</v>
      </c>
      <c r="Y2569" s="140"/>
      <c r="Z2569" s="138"/>
      <c r="AA2569" s="137">
        <v>343</v>
      </c>
      <c r="AB2569" s="137">
        <v>343</v>
      </c>
      <c r="AC2569" s="137"/>
      <c r="AD2569" s="137" t="s">
        <v>622</v>
      </c>
      <c r="AE2569" s="143">
        <v>46242.6771643519</v>
      </c>
      <c r="AF2569" s="144"/>
      <c r="AG2569" s="144"/>
      <c r="AH2569" s="144" t="s">
        <v>606</v>
      </c>
      <c r="AI2569" s="144" t="s">
        <v>607</v>
      </c>
      <c r="AJ2569" s="145">
        <v>45750</v>
      </c>
      <c r="AK2569" s="146">
        <v>46242.4916782407</v>
      </c>
    </row>
    <row r="2570" s="134" customFormat="1" ht="38.8" customHeight="1" spans="1:37">
      <c r="A2570" s="138" t="s">
        <v>29</v>
      </c>
      <c r="B2570" s="138" t="s">
        <v>478</v>
      </c>
      <c r="C2570" s="137" t="s">
        <v>28</v>
      </c>
      <c r="D2570" s="138" t="s">
        <v>133</v>
      </c>
      <c r="E2570" s="138" t="s">
        <v>587</v>
      </c>
      <c r="F2570" s="138" t="s">
        <v>180</v>
      </c>
      <c r="G2570" s="138" t="s">
        <v>679</v>
      </c>
      <c r="H2570" s="138" t="s">
        <v>1855</v>
      </c>
      <c r="I2570" s="142" t="s">
        <v>601</v>
      </c>
      <c r="J2570" s="137" t="s">
        <v>591</v>
      </c>
      <c r="K2570" s="138" t="s">
        <v>793</v>
      </c>
      <c r="L2570" s="138" t="s">
        <v>603</v>
      </c>
      <c r="M2570" s="140" t="s">
        <v>3879</v>
      </c>
      <c r="N2570" s="138" t="s">
        <v>3880</v>
      </c>
      <c r="O2570" s="138" t="s">
        <v>461</v>
      </c>
      <c r="P2570" s="138" t="s">
        <v>3881</v>
      </c>
      <c r="Q2570" s="138" t="s">
        <v>3882</v>
      </c>
      <c r="R2570" s="138" t="s">
        <v>8</v>
      </c>
      <c r="S2570" s="138">
        <v>1</v>
      </c>
      <c r="T2570" s="138">
        <v>50</v>
      </c>
      <c r="U2570" s="138">
        <v>70</v>
      </c>
      <c r="V2570" s="140">
        <v>100</v>
      </c>
      <c r="W2570" s="138">
        <v>20</v>
      </c>
      <c r="X2570" s="138">
        <v>30</v>
      </c>
      <c r="Y2570" s="140" t="s">
        <v>670</v>
      </c>
      <c r="Z2570" s="138"/>
      <c r="AA2570" s="137">
        <v>35</v>
      </c>
      <c r="AB2570" s="137">
        <v>20</v>
      </c>
      <c r="AC2570" s="137"/>
      <c r="AD2570" s="137" t="s">
        <v>622</v>
      </c>
      <c r="AE2570" s="143">
        <v>46242.6771643519</v>
      </c>
      <c r="AF2570" s="144"/>
      <c r="AG2570" s="144"/>
      <c r="AH2570" s="144" t="s">
        <v>606</v>
      </c>
      <c r="AI2570" s="144" t="s">
        <v>607</v>
      </c>
      <c r="AJ2570" s="145">
        <v>46218</v>
      </c>
      <c r="AK2570" s="146">
        <v>46242.4854282407</v>
      </c>
    </row>
    <row r="2571" s="134" customFormat="1" ht="38.8" customHeight="1" spans="1:37">
      <c r="A2571" s="138" t="s">
        <v>29</v>
      </c>
      <c r="B2571" s="138" t="s">
        <v>478</v>
      </c>
      <c r="C2571" s="137" t="s">
        <v>28</v>
      </c>
      <c r="D2571" s="138" t="s">
        <v>133</v>
      </c>
      <c r="E2571" s="138" t="s">
        <v>587</v>
      </c>
      <c r="F2571" s="138" t="s">
        <v>179</v>
      </c>
      <c r="G2571" s="138" t="s">
        <v>973</v>
      </c>
      <c r="H2571" s="138" t="s">
        <v>5896</v>
      </c>
      <c r="I2571" s="142" t="s">
        <v>590</v>
      </c>
      <c r="J2571" s="137" t="s">
        <v>1199</v>
      </c>
      <c r="K2571" s="138" t="s">
        <v>4050</v>
      </c>
      <c r="L2571" s="138" t="s">
        <v>603</v>
      </c>
      <c r="M2571" s="140" t="s">
        <v>4082</v>
      </c>
      <c r="N2571" s="138" t="s">
        <v>4083</v>
      </c>
      <c r="O2571" s="138" t="s">
        <v>461</v>
      </c>
      <c r="P2571" s="138" t="s">
        <v>3881</v>
      </c>
      <c r="Q2571" s="138" t="s">
        <v>4053</v>
      </c>
      <c r="R2571" s="138"/>
      <c r="S2571" s="138">
        <v>1</v>
      </c>
      <c r="T2571" s="138">
        <v>350</v>
      </c>
      <c r="U2571" s="138">
        <v>350</v>
      </c>
      <c r="V2571" s="140">
        <v>350</v>
      </c>
      <c r="W2571" s="138">
        <v>350</v>
      </c>
      <c r="X2571" s="138">
        <v>0</v>
      </c>
      <c r="Y2571" s="140"/>
      <c r="Z2571" s="138"/>
      <c r="AA2571" s="137">
        <v>343</v>
      </c>
      <c r="AB2571" s="137">
        <v>343</v>
      </c>
      <c r="AC2571" s="137"/>
      <c r="AD2571" s="137" t="s">
        <v>622</v>
      </c>
      <c r="AE2571" s="143">
        <v>46242.6771643519</v>
      </c>
      <c r="AF2571" s="144"/>
      <c r="AG2571" s="144"/>
      <c r="AH2571" s="144" t="s">
        <v>606</v>
      </c>
      <c r="AI2571" s="144" t="s">
        <v>607</v>
      </c>
      <c r="AJ2571" s="145">
        <v>45074</v>
      </c>
      <c r="AK2571" s="146">
        <v>46241.9349884259</v>
      </c>
    </row>
    <row r="2572" s="134" customFormat="1" ht="38.8" customHeight="1" spans="1:37">
      <c r="A2572" s="138" t="s">
        <v>29</v>
      </c>
      <c r="B2572" s="138" t="s">
        <v>478</v>
      </c>
      <c r="C2572" s="137" t="s">
        <v>28</v>
      </c>
      <c r="D2572" s="138" t="s">
        <v>133</v>
      </c>
      <c r="E2572" s="138" t="s">
        <v>587</v>
      </c>
      <c r="F2572" s="138" t="s">
        <v>177</v>
      </c>
      <c r="G2572" s="138" t="s">
        <v>617</v>
      </c>
      <c r="H2572" s="138" t="s">
        <v>5897</v>
      </c>
      <c r="I2572" s="142" t="s">
        <v>601</v>
      </c>
      <c r="J2572" s="137" t="s">
        <v>591</v>
      </c>
      <c r="K2572" s="138" t="s">
        <v>3878</v>
      </c>
      <c r="L2572" s="138" t="s">
        <v>603</v>
      </c>
      <c r="M2572" s="140" t="s">
        <v>3879</v>
      </c>
      <c r="N2572" s="138" t="s">
        <v>3880</v>
      </c>
      <c r="O2572" s="138" t="s">
        <v>461</v>
      </c>
      <c r="P2572" s="138" t="s">
        <v>3881</v>
      </c>
      <c r="Q2572" s="138" t="s">
        <v>3882</v>
      </c>
      <c r="R2572" s="138" t="s">
        <v>8</v>
      </c>
      <c r="S2572" s="138">
        <v>1</v>
      </c>
      <c r="T2572" s="138">
        <v>50</v>
      </c>
      <c r="U2572" s="138">
        <v>50</v>
      </c>
      <c r="V2572" s="140">
        <v>50</v>
      </c>
      <c r="W2572" s="138">
        <v>50</v>
      </c>
      <c r="X2572" s="138">
        <v>0</v>
      </c>
      <c r="Y2572" s="140"/>
      <c r="Z2572" s="138"/>
      <c r="AA2572" s="137">
        <v>35</v>
      </c>
      <c r="AB2572" s="137">
        <v>35</v>
      </c>
      <c r="AC2572" s="137"/>
      <c r="AD2572" s="137" t="s">
        <v>622</v>
      </c>
      <c r="AE2572" s="143">
        <v>46242.6771643519</v>
      </c>
      <c r="AF2572" s="144"/>
      <c r="AG2572" s="144"/>
      <c r="AH2572" s="144" t="s">
        <v>606</v>
      </c>
      <c r="AI2572" s="144" t="s">
        <v>607</v>
      </c>
      <c r="AJ2572" s="145">
        <v>46240</v>
      </c>
      <c r="AK2572" s="146">
        <v>46241.797025463</v>
      </c>
    </row>
    <row r="2573" s="134" customFormat="1" ht="38.8" customHeight="1" spans="1:37">
      <c r="A2573" s="138" t="s">
        <v>29</v>
      </c>
      <c r="B2573" s="138" t="s">
        <v>478</v>
      </c>
      <c r="C2573" s="137" t="s">
        <v>28</v>
      </c>
      <c r="D2573" s="138" t="s">
        <v>133</v>
      </c>
      <c r="E2573" s="138" t="s">
        <v>587</v>
      </c>
      <c r="F2573" s="138" t="s">
        <v>179</v>
      </c>
      <c r="G2573" s="138" t="s">
        <v>973</v>
      </c>
      <c r="H2573" s="138" t="s">
        <v>5898</v>
      </c>
      <c r="I2573" s="142" t="s">
        <v>601</v>
      </c>
      <c r="J2573" s="137" t="s">
        <v>742</v>
      </c>
      <c r="K2573" s="138" t="s">
        <v>3878</v>
      </c>
      <c r="L2573" s="138" t="s">
        <v>603</v>
      </c>
      <c r="M2573" s="140" t="s">
        <v>5834</v>
      </c>
      <c r="N2573" s="138" t="s">
        <v>5835</v>
      </c>
      <c r="O2573" s="138" t="s">
        <v>461</v>
      </c>
      <c r="P2573" s="138" t="s">
        <v>3881</v>
      </c>
      <c r="Q2573" s="138" t="s">
        <v>3889</v>
      </c>
      <c r="R2573" s="138" t="s">
        <v>9</v>
      </c>
      <c r="S2573" s="138">
        <v>1</v>
      </c>
      <c r="T2573" s="138">
        <v>40</v>
      </c>
      <c r="U2573" s="138">
        <v>240</v>
      </c>
      <c r="V2573" s="140">
        <v>240</v>
      </c>
      <c r="W2573" s="138">
        <v>40</v>
      </c>
      <c r="X2573" s="138">
        <v>0</v>
      </c>
      <c r="Y2573" s="140"/>
      <c r="Z2573" s="138"/>
      <c r="AA2573" s="137">
        <v>28</v>
      </c>
      <c r="AB2573" s="137">
        <v>28</v>
      </c>
      <c r="AC2573" s="137"/>
      <c r="AD2573" s="137" t="s">
        <v>622</v>
      </c>
      <c r="AE2573" s="143">
        <v>46242.6771643519</v>
      </c>
      <c r="AF2573" s="144"/>
      <c r="AG2573" s="144"/>
      <c r="AH2573" s="144" t="s">
        <v>606</v>
      </c>
      <c r="AI2573" s="144" t="s">
        <v>607</v>
      </c>
      <c r="AJ2573" s="145">
        <v>46235</v>
      </c>
      <c r="AK2573" s="146">
        <v>46241.7446875</v>
      </c>
    </row>
    <row r="2574" s="134" customFormat="1" ht="38.8" customHeight="1" spans="1:37">
      <c r="A2574" s="138" t="s">
        <v>29</v>
      </c>
      <c r="B2574" s="138" t="s">
        <v>478</v>
      </c>
      <c r="C2574" s="137" t="s">
        <v>28</v>
      </c>
      <c r="D2574" s="138" t="s">
        <v>133</v>
      </c>
      <c r="E2574" s="138" t="s">
        <v>587</v>
      </c>
      <c r="F2574" s="138" t="s">
        <v>177</v>
      </c>
      <c r="G2574" s="138" t="s">
        <v>617</v>
      </c>
      <c r="H2574" s="138" t="s">
        <v>1854</v>
      </c>
      <c r="I2574" s="142" t="s">
        <v>601</v>
      </c>
      <c r="J2574" s="137" t="s">
        <v>591</v>
      </c>
      <c r="K2574" s="138" t="s">
        <v>3972</v>
      </c>
      <c r="L2574" s="138" t="s">
        <v>592</v>
      </c>
      <c r="M2574" s="140" t="s">
        <v>3920</v>
      </c>
      <c r="N2574" s="138" t="s">
        <v>3921</v>
      </c>
      <c r="O2574" s="138" t="s">
        <v>461</v>
      </c>
      <c r="P2574" s="138" t="s">
        <v>3881</v>
      </c>
      <c r="Q2574" s="138" t="s">
        <v>3901</v>
      </c>
      <c r="R2574" s="138" t="s">
        <v>4</v>
      </c>
      <c r="S2574" s="138">
        <v>1</v>
      </c>
      <c r="T2574" s="138">
        <v>180</v>
      </c>
      <c r="U2574" s="138">
        <v>300</v>
      </c>
      <c r="V2574" s="140">
        <v>300</v>
      </c>
      <c r="W2574" s="138">
        <v>180</v>
      </c>
      <c r="X2574" s="138">
        <v>0</v>
      </c>
      <c r="Y2574" s="140"/>
      <c r="Z2574" s="138"/>
      <c r="AA2574" s="137">
        <v>100</v>
      </c>
      <c r="AB2574" s="137">
        <v>100</v>
      </c>
      <c r="AC2574" s="137"/>
      <c r="AD2574" s="137" t="s">
        <v>622</v>
      </c>
      <c r="AE2574" s="143">
        <v>46242.6771643519</v>
      </c>
      <c r="AF2574" s="144"/>
      <c r="AG2574" s="144"/>
      <c r="AH2574" s="144" t="s">
        <v>606</v>
      </c>
      <c r="AI2574" s="144" t="s">
        <v>607</v>
      </c>
      <c r="AJ2574" s="144"/>
      <c r="AK2574" s="146">
        <v>46241.740462963</v>
      </c>
    </row>
    <row r="2575" s="134" customFormat="1" ht="38.8" customHeight="1" spans="1:37">
      <c r="A2575" s="138" t="s">
        <v>29</v>
      </c>
      <c r="B2575" s="138" t="s">
        <v>478</v>
      </c>
      <c r="C2575" s="137" t="s">
        <v>28</v>
      </c>
      <c r="D2575" s="138" t="s">
        <v>133</v>
      </c>
      <c r="E2575" s="138" t="s">
        <v>587</v>
      </c>
      <c r="F2575" s="138" t="s">
        <v>182</v>
      </c>
      <c r="G2575" s="138" t="s">
        <v>940</v>
      </c>
      <c r="H2575" s="138" t="s">
        <v>1853</v>
      </c>
      <c r="I2575" s="142" t="s">
        <v>601</v>
      </c>
      <c r="J2575" s="137" t="s">
        <v>591</v>
      </c>
      <c r="K2575" s="138" t="s">
        <v>3878</v>
      </c>
      <c r="L2575" s="138" t="s">
        <v>603</v>
      </c>
      <c r="M2575" s="140" t="s">
        <v>3879</v>
      </c>
      <c r="N2575" s="138" t="s">
        <v>3880</v>
      </c>
      <c r="O2575" s="138" t="s">
        <v>461</v>
      </c>
      <c r="P2575" s="138" t="s">
        <v>3881</v>
      </c>
      <c r="Q2575" s="138" t="s">
        <v>3882</v>
      </c>
      <c r="R2575" s="138" t="s">
        <v>8</v>
      </c>
      <c r="S2575" s="138">
        <v>1</v>
      </c>
      <c r="T2575" s="138">
        <v>50</v>
      </c>
      <c r="U2575" s="138">
        <v>100</v>
      </c>
      <c r="V2575" s="140">
        <v>100</v>
      </c>
      <c r="W2575" s="138">
        <v>50</v>
      </c>
      <c r="X2575" s="138">
        <v>0</v>
      </c>
      <c r="Y2575" s="140"/>
      <c r="Z2575" s="138"/>
      <c r="AA2575" s="137">
        <v>35</v>
      </c>
      <c r="AB2575" s="137">
        <v>35</v>
      </c>
      <c r="AC2575" s="137"/>
      <c r="AD2575" s="137" t="s">
        <v>622</v>
      </c>
      <c r="AE2575" s="143">
        <v>46242.6771643519</v>
      </c>
      <c r="AF2575" s="144"/>
      <c r="AG2575" s="144"/>
      <c r="AH2575" s="144" t="s">
        <v>606</v>
      </c>
      <c r="AI2575" s="144" t="s">
        <v>607</v>
      </c>
      <c r="AJ2575" s="145">
        <v>46240</v>
      </c>
      <c r="AK2575" s="146">
        <v>46241.7267476852</v>
      </c>
    </row>
    <row r="2576" s="134" customFormat="1" ht="38.8" customHeight="1" spans="1:37">
      <c r="A2576" s="138" t="s">
        <v>29</v>
      </c>
      <c r="B2576" s="138" t="s">
        <v>478</v>
      </c>
      <c r="C2576" s="137" t="s">
        <v>28</v>
      </c>
      <c r="D2576" s="138" t="s">
        <v>133</v>
      </c>
      <c r="E2576" s="138" t="s">
        <v>587</v>
      </c>
      <c r="F2576" s="138" t="s">
        <v>180</v>
      </c>
      <c r="G2576" s="138" t="s">
        <v>679</v>
      </c>
      <c r="H2576" s="138" t="s">
        <v>1852</v>
      </c>
      <c r="I2576" s="142" t="s">
        <v>601</v>
      </c>
      <c r="J2576" s="137" t="s">
        <v>591</v>
      </c>
      <c r="K2576" s="138" t="s">
        <v>3898</v>
      </c>
      <c r="L2576" s="138" t="s">
        <v>603</v>
      </c>
      <c r="M2576" s="140" t="s">
        <v>3954</v>
      </c>
      <c r="N2576" s="138" t="s">
        <v>3966</v>
      </c>
      <c r="O2576" s="138" t="s">
        <v>461</v>
      </c>
      <c r="P2576" s="138" t="s">
        <v>3881</v>
      </c>
      <c r="Q2576" s="138" t="s">
        <v>3901</v>
      </c>
      <c r="R2576" s="138" t="s">
        <v>4</v>
      </c>
      <c r="S2576" s="138">
        <v>1</v>
      </c>
      <c r="T2576" s="138">
        <v>180</v>
      </c>
      <c r="U2576" s="138">
        <v>300</v>
      </c>
      <c r="V2576" s="140">
        <v>300</v>
      </c>
      <c r="W2576" s="138">
        <v>180</v>
      </c>
      <c r="X2576" s="138">
        <v>0</v>
      </c>
      <c r="Y2576" s="140"/>
      <c r="Z2576" s="138"/>
      <c r="AA2576" s="137">
        <v>100</v>
      </c>
      <c r="AB2576" s="137">
        <v>100</v>
      </c>
      <c r="AC2576" s="137"/>
      <c r="AD2576" s="137" t="s">
        <v>622</v>
      </c>
      <c r="AE2576" s="143">
        <v>46242.6771643519</v>
      </c>
      <c r="AF2576" s="144"/>
      <c r="AG2576" s="144"/>
      <c r="AH2576" s="144" t="s">
        <v>606</v>
      </c>
      <c r="AI2576" s="144" t="s">
        <v>607</v>
      </c>
      <c r="AJ2576" s="145">
        <v>46235</v>
      </c>
      <c r="AK2576" s="146">
        <v>46241.6881828704</v>
      </c>
    </row>
    <row r="2577" s="134" customFormat="1" ht="38.8" customHeight="1" spans="1:37">
      <c r="A2577" s="138" t="s">
        <v>29</v>
      </c>
      <c r="B2577" s="138" t="s">
        <v>478</v>
      </c>
      <c r="C2577" s="137" t="s">
        <v>28</v>
      </c>
      <c r="D2577" s="138" t="s">
        <v>133</v>
      </c>
      <c r="E2577" s="138" t="s">
        <v>587</v>
      </c>
      <c r="F2577" s="138" t="s">
        <v>177</v>
      </c>
      <c r="G2577" s="138" t="s">
        <v>617</v>
      </c>
      <c r="H2577" s="138" t="s">
        <v>5899</v>
      </c>
      <c r="I2577" s="142" t="s">
        <v>590</v>
      </c>
      <c r="J2577" s="137" t="s">
        <v>1199</v>
      </c>
      <c r="K2577" s="138" t="s">
        <v>4050</v>
      </c>
      <c r="L2577" s="138" t="s">
        <v>603</v>
      </c>
      <c r="M2577" s="140" t="s">
        <v>4171</v>
      </c>
      <c r="N2577" s="138" t="s">
        <v>4172</v>
      </c>
      <c r="O2577" s="138" t="s">
        <v>461</v>
      </c>
      <c r="P2577" s="138" t="s">
        <v>3881</v>
      </c>
      <c r="Q2577" s="138" t="s">
        <v>4053</v>
      </c>
      <c r="R2577" s="138"/>
      <c r="S2577" s="138">
        <v>1</v>
      </c>
      <c r="T2577" s="138">
        <v>600</v>
      </c>
      <c r="U2577" s="138">
        <v>600</v>
      </c>
      <c r="V2577" s="140">
        <v>600</v>
      </c>
      <c r="W2577" s="138">
        <v>600</v>
      </c>
      <c r="X2577" s="138">
        <v>0</v>
      </c>
      <c r="Y2577" s="140"/>
      <c r="Z2577" s="138"/>
      <c r="AA2577" s="137">
        <v>588</v>
      </c>
      <c r="AB2577" s="137">
        <v>588</v>
      </c>
      <c r="AC2577" s="137"/>
      <c r="AD2577" s="137" t="s">
        <v>622</v>
      </c>
      <c r="AE2577" s="143">
        <v>46242.6771643519</v>
      </c>
      <c r="AF2577" s="144"/>
      <c r="AG2577" s="144"/>
      <c r="AH2577" s="144"/>
      <c r="AI2577" s="144" t="s">
        <v>596</v>
      </c>
      <c r="AJ2577" s="145">
        <v>43838</v>
      </c>
      <c r="AK2577" s="146">
        <v>46241.6874537037</v>
      </c>
    </row>
    <row r="2578" s="134" customFormat="1" ht="38.8" customHeight="1" spans="1:37">
      <c r="A2578" s="138" t="s">
        <v>29</v>
      </c>
      <c r="B2578" s="138" t="s">
        <v>478</v>
      </c>
      <c r="C2578" s="137" t="s">
        <v>28</v>
      </c>
      <c r="D2578" s="138" t="s">
        <v>133</v>
      </c>
      <c r="E2578" s="138" t="s">
        <v>587</v>
      </c>
      <c r="F2578" s="138" t="s">
        <v>179</v>
      </c>
      <c r="G2578" s="138" t="s">
        <v>973</v>
      </c>
      <c r="H2578" s="138" t="s">
        <v>5900</v>
      </c>
      <c r="I2578" s="142" t="s">
        <v>601</v>
      </c>
      <c r="J2578" s="137" t="s">
        <v>621</v>
      </c>
      <c r="K2578" s="138" t="s">
        <v>3878</v>
      </c>
      <c r="L2578" s="138" t="s">
        <v>603</v>
      </c>
      <c r="M2578" s="140" t="s">
        <v>4036</v>
      </c>
      <c r="N2578" s="138" t="s">
        <v>4037</v>
      </c>
      <c r="O2578" s="138" t="s">
        <v>461</v>
      </c>
      <c r="P2578" s="138" t="s">
        <v>3881</v>
      </c>
      <c r="Q2578" s="138" t="s">
        <v>3889</v>
      </c>
      <c r="R2578" s="138" t="s">
        <v>8</v>
      </c>
      <c r="S2578" s="138">
        <v>1</v>
      </c>
      <c r="T2578" s="138">
        <v>5</v>
      </c>
      <c r="U2578" s="138">
        <v>215</v>
      </c>
      <c r="V2578" s="140">
        <v>215</v>
      </c>
      <c r="W2578" s="138">
        <v>5</v>
      </c>
      <c r="X2578" s="138">
        <v>0</v>
      </c>
      <c r="Y2578" s="140"/>
      <c r="Z2578" s="138"/>
      <c r="AA2578" s="137">
        <v>3.5</v>
      </c>
      <c r="AB2578" s="137">
        <v>3.5</v>
      </c>
      <c r="AC2578" s="137"/>
      <c r="AD2578" s="137" t="s">
        <v>622</v>
      </c>
      <c r="AE2578" s="143">
        <v>46242.6771643519</v>
      </c>
      <c r="AF2578" s="144"/>
      <c r="AG2578" s="144"/>
      <c r="AH2578" s="144" t="s">
        <v>606</v>
      </c>
      <c r="AI2578" s="144" t="s">
        <v>607</v>
      </c>
      <c r="AJ2578" s="145">
        <v>46235</v>
      </c>
      <c r="AK2578" s="146">
        <v>46241.580162037</v>
      </c>
    </row>
    <row r="2579" s="134" customFormat="1" ht="38.8" customHeight="1" spans="1:37">
      <c r="A2579" s="138" t="s">
        <v>29</v>
      </c>
      <c r="B2579" s="138" t="s">
        <v>478</v>
      </c>
      <c r="C2579" s="137" t="s">
        <v>28</v>
      </c>
      <c r="D2579" s="138" t="s">
        <v>133</v>
      </c>
      <c r="E2579" s="138" t="s">
        <v>587</v>
      </c>
      <c r="F2579" s="138" t="s">
        <v>179</v>
      </c>
      <c r="G2579" s="138" t="s">
        <v>973</v>
      </c>
      <c r="H2579" s="138" t="s">
        <v>5900</v>
      </c>
      <c r="I2579" s="142" t="s">
        <v>601</v>
      </c>
      <c r="J2579" s="137" t="s">
        <v>621</v>
      </c>
      <c r="K2579" s="138" t="s">
        <v>3878</v>
      </c>
      <c r="L2579" s="138" t="s">
        <v>603</v>
      </c>
      <c r="M2579" s="140" t="s">
        <v>4036</v>
      </c>
      <c r="N2579" s="138" t="s">
        <v>4037</v>
      </c>
      <c r="O2579" s="138" t="s">
        <v>461</v>
      </c>
      <c r="P2579" s="138" t="s">
        <v>3881</v>
      </c>
      <c r="Q2579" s="138" t="s">
        <v>3889</v>
      </c>
      <c r="R2579" s="138" t="s">
        <v>8</v>
      </c>
      <c r="S2579" s="138">
        <v>1</v>
      </c>
      <c r="T2579" s="138">
        <v>5</v>
      </c>
      <c r="U2579" s="138">
        <v>215</v>
      </c>
      <c r="V2579" s="140">
        <v>215</v>
      </c>
      <c r="W2579" s="138">
        <v>5</v>
      </c>
      <c r="X2579" s="138">
        <v>0</v>
      </c>
      <c r="Y2579" s="140"/>
      <c r="Z2579" s="138"/>
      <c r="AA2579" s="137">
        <v>3.5</v>
      </c>
      <c r="AB2579" s="137">
        <v>3.5</v>
      </c>
      <c r="AC2579" s="137"/>
      <c r="AD2579" s="137" t="s">
        <v>622</v>
      </c>
      <c r="AE2579" s="143">
        <v>46242.6771643519</v>
      </c>
      <c r="AF2579" s="144"/>
      <c r="AG2579" s="144"/>
      <c r="AH2579" s="144" t="s">
        <v>606</v>
      </c>
      <c r="AI2579" s="144" t="s">
        <v>607</v>
      </c>
      <c r="AJ2579" s="145">
        <v>46235</v>
      </c>
      <c r="AK2579" s="146">
        <v>46241.580162037</v>
      </c>
    </row>
    <row r="2580" s="134" customFormat="1" ht="38.8" customHeight="1" spans="1:37">
      <c r="A2580" s="138" t="s">
        <v>29</v>
      </c>
      <c r="B2580" s="138" t="s">
        <v>478</v>
      </c>
      <c r="C2580" s="137" t="s">
        <v>28</v>
      </c>
      <c r="D2580" s="138" t="s">
        <v>133</v>
      </c>
      <c r="E2580" s="138" t="s">
        <v>587</v>
      </c>
      <c r="F2580" s="138" t="s">
        <v>179</v>
      </c>
      <c r="G2580" s="138" t="s">
        <v>973</v>
      </c>
      <c r="H2580" s="138" t="s">
        <v>5900</v>
      </c>
      <c r="I2580" s="142" t="s">
        <v>601</v>
      </c>
      <c r="J2580" s="137" t="s">
        <v>621</v>
      </c>
      <c r="K2580" s="138" t="s">
        <v>3878</v>
      </c>
      <c r="L2580" s="138" t="s">
        <v>603</v>
      </c>
      <c r="M2580" s="140" t="s">
        <v>4036</v>
      </c>
      <c r="N2580" s="138" t="s">
        <v>4037</v>
      </c>
      <c r="O2580" s="138" t="s">
        <v>461</v>
      </c>
      <c r="P2580" s="138" t="s">
        <v>3881</v>
      </c>
      <c r="Q2580" s="138" t="s">
        <v>3889</v>
      </c>
      <c r="R2580" s="138" t="s">
        <v>8</v>
      </c>
      <c r="S2580" s="138">
        <v>1</v>
      </c>
      <c r="T2580" s="138">
        <v>5</v>
      </c>
      <c r="U2580" s="138">
        <v>215</v>
      </c>
      <c r="V2580" s="140">
        <v>215</v>
      </c>
      <c r="W2580" s="138">
        <v>5</v>
      </c>
      <c r="X2580" s="138">
        <v>0</v>
      </c>
      <c r="Y2580" s="140"/>
      <c r="Z2580" s="138"/>
      <c r="AA2580" s="137">
        <v>3.5</v>
      </c>
      <c r="AB2580" s="137">
        <v>3.5</v>
      </c>
      <c r="AC2580" s="137"/>
      <c r="AD2580" s="137" t="s">
        <v>622</v>
      </c>
      <c r="AE2580" s="143">
        <v>46242.6771643519</v>
      </c>
      <c r="AF2580" s="144"/>
      <c r="AG2580" s="144"/>
      <c r="AH2580" s="144" t="s">
        <v>606</v>
      </c>
      <c r="AI2580" s="144" t="s">
        <v>607</v>
      </c>
      <c r="AJ2580" s="145">
        <v>46235</v>
      </c>
      <c r="AK2580" s="146">
        <v>46241.580162037</v>
      </c>
    </row>
    <row r="2581" s="134" customFormat="1" ht="38.8" customHeight="1" spans="1:37">
      <c r="A2581" s="138" t="s">
        <v>29</v>
      </c>
      <c r="B2581" s="138" t="s">
        <v>478</v>
      </c>
      <c r="C2581" s="137" t="s">
        <v>28</v>
      </c>
      <c r="D2581" s="138" t="s">
        <v>133</v>
      </c>
      <c r="E2581" s="138" t="s">
        <v>587</v>
      </c>
      <c r="F2581" s="138" t="s">
        <v>179</v>
      </c>
      <c r="G2581" s="138" t="s">
        <v>973</v>
      </c>
      <c r="H2581" s="138" t="s">
        <v>5900</v>
      </c>
      <c r="I2581" s="142" t="s">
        <v>601</v>
      </c>
      <c r="J2581" s="137" t="s">
        <v>621</v>
      </c>
      <c r="K2581" s="138" t="s">
        <v>3878</v>
      </c>
      <c r="L2581" s="138" t="s">
        <v>603</v>
      </c>
      <c r="M2581" s="140" t="s">
        <v>4036</v>
      </c>
      <c r="N2581" s="138" t="s">
        <v>4037</v>
      </c>
      <c r="O2581" s="138" t="s">
        <v>461</v>
      </c>
      <c r="P2581" s="138" t="s">
        <v>3881</v>
      </c>
      <c r="Q2581" s="138" t="s">
        <v>3889</v>
      </c>
      <c r="R2581" s="138" t="s">
        <v>8</v>
      </c>
      <c r="S2581" s="138">
        <v>1</v>
      </c>
      <c r="T2581" s="138">
        <v>5</v>
      </c>
      <c r="U2581" s="138">
        <v>215</v>
      </c>
      <c r="V2581" s="140">
        <v>215</v>
      </c>
      <c r="W2581" s="138">
        <v>5</v>
      </c>
      <c r="X2581" s="138">
        <v>0</v>
      </c>
      <c r="Y2581" s="140"/>
      <c r="Z2581" s="138"/>
      <c r="AA2581" s="137">
        <v>3.5</v>
      </c>
      <c r="AB2581" s="137">
        <v>3.5</v>
      </c>
      <c r="AC2581" s="137"/>
      <c r="AD2581" s="137" t="s">
        <v>622</v>
      </c>
      <c r="AE2581" s="143">
        <v>46242.6771643519</v>
      </c>
      <c r="AF2581" s="144"/>
      <c r="AG2581" s="144"/>
      <c r="AH2581" s="144" t="s">
        <v>606</v>
      </c>
      <c r="AI2581" s="144" t="s">
        <v>607</v>
      </c>
      <c r="AJ2581" s="145">
        <v>46235</v>
      </c>
      <c r="AK2581" s="146">
        <v>46241.580162037</v>
      </c>
    </row>
    <row r="2582" s="134" customFormat="1" ht="38.8" customHeight="1" spans="1:37">
      <c r="A2582" s="138" t="s">
        <v>29</v>
      </c>
      <c r="B2582" s="138" t="s">
        <v>478</v>
      </c>
      <c r="C2582" s="137" t="s">
        <v>28</v>
      </c>
      <c r="D2582" s="138" t="s">
        <v>133</v>
      </c>
      <c r="E2582" s="138" t="s">
        <v>587</v>
      </c>
      <c r="F2582" s="138" t="s">
        <v>179</v>
      </c>
      <c r="G2582" s="138" t="s">
        <v>973</v>
      </c>
      <c r="H2582" s="138" t="s">
        <v>5900</v>
      </c>
      <c r="I2582" s="142" t="s">
        <v>601</v>
      </c>
      <c r="J2582" s="137" t="s">
        <v>621</v>
      </c>
      <c r="K2582" s="138" t="s">
        <v>3878</v>
      </c>
      <c r="L2582" s="138" t="s">
        <v>603</v>
      </c>
      <c r="M2582" s="140" t="s">
        <v>5486</v>
      </c>
      <c r="N2582" s="138" t="s">
        <v>5487</v>
      </c>
      <c r="O2582" s="138" t="s">
        <v>513</v>
      </c>
      <c r="P2582" s="138" t="s">
        <v>3868</v>
      </c>
      <c r="Q2582" s="138" t="s">
        <v>3867</v>
      </c>
      <c r="R2582" s="138"/>
      <c r="S2582" s="138">
        <v>1</v>
      </c>
      <c r="T2582" s="138">
        <v>25</v>
      </c>
      <c r="U2582" s="138">
        <v>215</v>
      </c>
      <c r="V2582" s="140">
        <v>215</v>
      </c>
      <c r="W2582" s="138">
        <v>25</v>
      </c>
      <c r="X2582" s="138">
        <v>0</v>
      </c>
      <c r="Y2582" s="140"/>
      <c r="Z2582" s="138"/>
      <c r="AA2582" s="137">
        <v>17.5</v>
      </c>
      <c r="AB2582" s="137">
        <v>17.5</v>
      </c>
      <c r="AC2582" s="137"/>
      <c r="AD2582" s="137" t="s">
        <v>622</v>
      </c>
      <c r="AE2582" s="143">
        <v>46242.6771643519</v>
      </c>
      <c r="AF2582" s="144"/>
      <c r="AG2582" s="144"/>
      <c r="AH2582" s="144" t="s">
        <v>606</v>
      </c>
      <c r="AI2582" s="144" t="s">
        <v>607</v>
      </c>
      <c r="AJ2582" s="145">
        <v>46235</v>
      </c>
      <c r="AK2582" s="146">
        <v>46241.580162037</v>
      </c>
    </row>
    <row r="2583" s="134" customFormat="1" ht="38.8" customHeight="1" spans="1:37">
      <c r="A2583" s="138" t="s">
        <v>29</v>
      </c>
      <c r="B2583" s="138" t="s">
        <v>478</v>
      </c>
      <c r="C2583" s="137" t="s">
        <v>28</v>
      </c>
      <c r="D2583" s="138" t="s">
        <v>133</v>
      </c>
      <c r="E2583" s="138" t="s">
        <v>587</v>
      </c>
      <c r="F2583" s="138" t="s">
        <v>179</v>
      </c>
      <c r="G2583" s="138" t="s">
        <v>973</v>
      </c>
      <c r="H2583" s="138" t="s">
        <v>5900</v>
      </c>
      <c r="I2583" s="142" t="s">
        <v>601</v>
      </c>
      <c r="J2583" s="137" t="s">
        <v>621</v>
      </c>
      <c r="K2583" s="138" t="s">
        <v>3878</v>
      </c>
      <c r="L2583" s="138" t="s">
        <v>603</v>
      </c>
      <c r="M2583" s="140" t="s">
        <v>5217</v>
      </c>
      <c r="N2583" s="138" t="s">
        <v>5218</v>
      </c>
      <c r="O2583" s="138" t="s">
        <v>461</v>
      </c>
      <c r="P2583" s="138" t="s">
        <v>3881</v>
      </c>
      <c r="Q2583" s="138" t="s">
        <v>3889</v>
      </c>
      <c r="R2583" s="138" t="s">
        <v>8</v>
      </c>
      <c r="S2583" s="138">
        <v>1</v>
      </c>
      <c r="T2583" s="138">
        <v>20</v>
      </c>
      <c r="U2583" s="138">
        <v>215</v>
      </c>
      <c r="V2583" s="140">
        <v>215</v>
      </c>
      <c r="W2583" s="138">
        <v>20</v>
      </c>
      <c r="X2583" s="138">
        <v>0</v>
      </c>
      <c r="Y2583" s="140"/>
      <c r="Z2583" s="138"/>
      <c r="AA2583" s="137">
        <v>14</v>
      </c>
      <c r="AB2583" s="137">
        <v>14</v>
      </c>
      <c r="AC2583" s="137"/>
      <c r="AD2583" s="137" t="s">
        <v>622</v>
      </c>
      <c r="AE2583" s="143">
        <v>46242.6771643519</v>
      </c>
      <c r="AF2583" s="144"/>
      <c r="AG2583" s="144"/>
      <c r="AH2583" s="144" t="s">
        <v>606</v>
      </c>
      <c r="AI2583" s="144" t="s">
        <v>607</v>
      </c>
      <c r="AJ2583" s="145">
        <v>46235</v>
      </c>
      <c r="AK2583" s="146">
        <v>46241.580162037</v>
      </c>
    </row>
    <row r="2584" s="134" customFormat="1" ht="38.8" customHeight="1" spans="1:37">
      <c r="A2584" s="138" t="s">
        <v>29</v>
      </c>
      <c r="B2584" s="138" t="s">
        <v>478</v>
      </c>
      <c r="C2584" s="137" t="s">
        <v>28</v>
      </c>
      <c r="D2584" s="138" t="s">
        <v>133</v>
      </c>
      <c r="E2584" s="138" t="s">
        <v>587</v>
      </c>
      <c r="F2584" s="138" t="s">
        <v>181</v>
      </c>
      <c r="G2584" s="138" t="s">
        <v>635</v>
      </c>
      <c r="H2584" s="138" t="s">
        <v>1851</v>
      </c>
      <c r="I2584" s="142" t="s">
        <v>601</v>
      </c>
      <c r="J2584" s="137" t="s">
        <v>591</v>
      </c>
      <c r="K2584" s="138" t="s">
        <v>3972</v>
      </c>
      <c r="L2584" s="138" t="s">
        <v>592</v>
      </c>
      <c r="M2584" s="140" t="s">
        <v>3954</v>
      </c>
      <c r="N2584" s="138" t="s">
        <v>3966</v>
      </c>
      <c r="O2584" s="138" t="s">
        <v>461</v>
      </c>
      <c r="P2584" s="138" t="s">
        <v>3881</v>
      </c>
      <c r="Q2584" s="138" t="s">
        <v>3901</v>
      </c>
      <c r="R2584" s="138" t="s">
        <v>4</v>
      </c>
      <c r="S2584" s="138">
        <v>1</v>
      </c>
      <c r="T2584" s="138">
        <v>180</v>
      </c>
      <c r="U2584" s="138">
        <v>300</v>
      </c>
      <c r="V2584" s="140">
        <v>300</v>
      </c>
      <c r="W2584" s="138">
        <v>180</v>
      </c>
      <c r="X2584" s="138">
        <v>0</v>
      </c>
      <c r="Y2584" s="140"/>
      <c r="Z2584" s="138"/>
      <c r="AA2584" s="137">
        <v>100</v>
      </c>
      <c r="AB2584" s="137">
        <v>100</v>
      </c>
      <c r="AC2584" s="137"/>
      <c r="AD2584" s="137" t="s">
        <v>622</v>
      </c>
      <c r="AE2584" s="143">
        <v>46242.6771643519</v>
      </c>
      <c r="AF2584" s="144"/>
      <c r="AG2584" s="144"/>
      <c r="AH2584" s="144" t="s">
        <v>606</v>
      </c>
      <c r="AI2584" s="144" t="s">
        <v>607</v>
      </c>
      <c r="AJ2584" s="144"/>
      <c r="AK2584" s="146">
        <v>46241.5620949074</v>
      </c>
    </row>
    <row r="2585" s="134" customFormat="1" ht="38.8" customHeight="1" spans="1:37">
      <c r="A2585" s="138" t="s">
        <v>29</v>
      </c>
      <c r="B2585" s="138" t="s">
        <v>478</v>
      </c>
      <c r="C2585" s="137" t="s">
        <v>28</v>
      </c>
      <c r="D2585" s="138" t="s">
        <v>133</v>
      </c>
      <c r="E2585" s="138" t="s">
        <v>587</v>
      </c>
      <c r="F2585" s="138" t="s">
        <v>181</v>
      </c>
      <c r="G2585" s="138" t="s">
        <v>635</v>
      </c>
      <c r="H2585" s="138" t="s">
        <v>1850</v>
      </c>
      <c r="I2585" s="142" t="s">
        <v>601</v>
      </c>
      <c r="J2585" s="137" t="s">
        <v>591</v>
      </c>
      <c r="K2585" s="138" t="s">
        <v>3898</v>
      </c>
      <c r="L2585" s="138" t="s">
        <v>603</v>
      </c>
      <c r="M2585" s="140" t="s">
        <v>4163</v>
      </c>
      <c r="N2585" s="138" t="s">
        <v>4164</v>
      </c>
      <c r="O2585" s="138" t="s">
        <v>461</v>
      </c>
      <c r="P2585" s="138" t="s">
        <v>3881</v>
      </c>
      <c r="Q2585" s="138" t="s">
        <v>3901</v>
      </c>
      <c r="R2585" s="138" t="s">
        <v>4</v>
      </c>
      <c r="S2585" s="138">
        <v>1</v>
      </c>
      <c r="T2585" s="138">
        <v>180</v>
      </c>
      <c r="U2585" s="138">
        <v>300</v>
      </c>
      <c r="V2585" s="140">
        <v>300</v>
      </c>
      <c r="W2585" s="138">
        <v>180</v>
      </c>
      <c r="X2585" s="138">
        <v>0</v>
      </c>
      <c r="Y2585" s="140"/>
      <c r="Z2585" s="138"/>
      <c r="AA2585" s="137">
        <v>100</v>
      </c>
      <c r="AB2585" s="137">
        <v>100</v>
      </c>
      <c r="AC2585" s="137"/>
      <c r="AD2585" s="137" t="s">
        <v>622</v>
      </c>
      <c r="AE2585" s="143">
        <v>46242.6771643519</v>
      </c>
      <c r="AF2585" s="144"/>
      <c r="AG2585" s="144"/>
      <c r="AH2585" s="144" t="s">
        <v>606</v>
      </c>
      <c r="AI2585" s="144" t="s">
        <v>607</v>
      </c>
      <c r="AJ2585" s="145">
        <v>46239</v>
      </c>
      <c r="AK2585" s="146">
        <v>46241.4845138889</v>
      </c>
    </row>
    <row r="2586" s="134" customFormat="1" ht="38.8" customHeight="1" spans="1:37">
      <c r="A2586" s="138" t="s">
        <v>29</v>
      </c>
      <c r="B2586" s="138" t="s">
        <v>478</v>
      </c>
      <c r="C2586" s="137" t="s">
        <v>28</v>
      </c>
      <c r="D2586" s="138" t="s">
        <v>133</v>
      </c>
      <c r="E2586" s="138" t="s">
        <v>587</v>
      </c>
      <c r="F2586" s="138" t="s">
        <v>182</v>
      </c>
      <c r="G2586" s="138" t="s">
        <v>940</v>
      </c>
      <c r="H2586" s="138" t="s">
        <v>5901</v>
      </c>
      <c r="I2586" s="142" t="s">
        <v>601</v>
      </c>
      <c r="J2586" s="137" t="s">
        <v>591</v>
      </c>
      <c r="K2586" s="138" t="s">
        <v>3878</v>
      </c>
      <c r="L2586" s="138" t="s">
        <v>603</v>
      </c>
      <c r="M2586" s="140" t="s">
        <v>3879</v>
      </c>
      <c r="N2586" s="138" t="s">
        <v>3880</v>
      </c>
      <c r="O2586" s="138" t="s">
        <v>461</v>
      </c>
      <c r="P2586" s="138" t="s">
        <v>3881</v>
      </c>
      <c r="Q2586" s="138" t="s">
        <v>3882</v>
      </c>
      <c r="R2586" s="138" t="s">
        <v>8</v>
      </c>
      <c r="S2586" s="138">
        <v>1</v>
      </c>
      <c r="T2586" s="138">
        <v>50</v>
      </c>
      <c r="U2586" s="138">
        <v>50</v>
      </c>
      <c r="V2586" s="140">
        <v>50</v>
      </c>
      <c r="W2586" s="138">
        <v>50</v>
      </c>
      <c r="X2586" s="138">
        <v>0</v>
      </c>
      <c r="Y2586" s="140"/>
      <c r="Z2586" s="138"/>
      <c r="AA2586" s="137">
        <v>35</v>
      </c>
      <c r="AB2586" s="137">
        <v>35</v>
      </c>
      <c r="AC2586" s="137"/>
      <c r="AD2586" s="137" t="s">
        <v>622</v>
      </c>
      <c r="AE2586" s="143">
        <v>46242.6771643519</v>
      </c>
      <c r="AF2586" s="144"/>
      <c r="AG2586" s="144"/>
      <c r="AH2586" s="144" t="s">
        <v>606</v>
      </c>
      <c r="AI2586" s="144" t="s">
        <v>607</v>
      </c>
      <c r="AJ2586" s="145">
        <v>46240</v>
      </c>
      <c r="AK2586" s="146">
        <v>46241.4796875</v>
      </c>
    </row>
    <row r="2587" s="134" customFormat="1" ht="38.8" customHeight="1" spans="1:37">
      <c r="A2587" s="138" t="s">
        <v>29</v>
      </c>
      <c r="B2587" s="138" t="s">
        <v>478</v>
      </c>
      <c r="C2587" s="137" t="s">
        <v>28</v>
      </c>
      <c r="D2587" s="138" t="s">
        <v>133</v>
      </c>
      <c r="E2587" s="138" t="s">
        <v>587</v>
      </c>
      <c r="F2587" s="138" t="s">
        <v>181</v>
      </c>
      <c r="G2587" s="138" t="s">
        <v>635</v>
      </c>
      <c r="H2587" s="138" t="s">
        <v>1849</v>
      </c>
      <c r="I2587" s="142" t="s">
        <v>601</v>
      </c>
      <c r="J2587" s="137" t="s">
        <v>591</v>
      </c>
      <c r="K2587" s="138" t="s">
        <v>3898</v>
      </c>
      <c r="L2587" s="138" t="s">
        <v>603</v>
      </c>
      <c r="M2587" s="140" t="s">
        <v>3954</v>
      </c>
      <c r="N2587" s="138" t="s">
        <v>3966</v>
      </c>
      <c r="O2587" s="138" t="s">
        <v>461</v>
      </c>
      <c r="P2587" s="138" t="s">
        <v>3881</v>
      </c>
      <c r="Q2587" s="138" t="s">
        <v>3901</v>
      </c>
      <c r="R2587" s="138" t="s">
        <v>4</v>
      </c>
      <c r="S2587" s="138">
        <v>1</v>
      </c>
      <c r="T2587" s="138">
        <v>180</v>
      </c>
      <c r="U2587" s="138">
        <v>350</v>
      </c>
      <c r="V2587" s="140">
        <v>350</v>
      </c>
      <c r="W2587" s="138">
        <v>180</v>
      </c>
      <c r="X2587" s="138">
        <v>0</v>
      </c>
      <c r="Y2587" s="140"/>
      <c r="Z2587" s="138"/>
      <c r="AA2587" s="137">
        <v>100</v>
      </c>
      <c r="AB2587" s="137">
        <v>100</v>
      </c>
      <c r="AC2587" s="137"/>
      <c r="AD2587" s="137" t="s">
        <v>622</v>
      </c>
      <c r="AE2587" s="143">
        <v>46242.6771643519</v>
      </c>
      <c r="AF2587" s="144"/>
      <c r="AG2587" s="144"/>
      <c r="AH2587" s="144" t="s">
        <v>606</v>
      </c>
      <c r="AI2587" s="144" t="s">
        <v>607</v>
      </c>
      <c r="AJ2587" s="145">
        <v>46239</v>
      </c>
      <c r="AK2587" s="146">
        <v>46240.7945023148</v>
      </c>
    </row>
    <row r="2588" s="134" customFormat="1" ht="38.8" customHeight="1" spans="1:37">
      <c r="A2588" s="138" t="s">
        <v>29</v>
      </c>
      <c r="B2588" s="138" t="s">
        <v>478</v>
      </c>
      <c r="C2588" s="137" t="s">
        <v>28</v>
      </c>
      <c r="D2588" s="138" t="s">
        <v>133</v>
      </c>
      <c r="E2588" s="138" t="s">
        <v>587</v>
      </c>
      <c r="F2588" s="138" t="s">
        <v>181</v>
      </c>
      <c r="G2588" s="138" t="s">
        <v>635</v>
      </c>
      <c r="H2588" s="138" t="s">
        <v>1849</v>
      </c>
      <c r="I2588" s="142" t="s">
        <v>601</v>
      </c>
      <c r="J2588" s="137" t="s">
        <v>591</v>
      </c>
      <c r="K2588" s="138" t="s">
        <v>3898</v>
      </c>
      <c r="L2588" s="138" t="s">
        <v>603</v>
      </c>
      <c r="M2588" s="140" t="s">
        <v>3879</v>
      </c>
      <c r="N2588" s="138" t="s">
        <v>3880</v>
      </c>
      <c r="O2588" s="138" t="s">
        <v>461</v>
      </c>
      <c r="P2588" s="138" t="s">
        <v>3881</v>
      </c>
      <c r="Q2588" s="138" t="s">
        <v>3882</v>
      </c>
      <c r="R2588" s="138" t="s">
        <v>8</v>
      </c>
      <c r="S2588" s="138">
        <v>1</v>
      </c>
      <c r="T2588" s="138">
        <v>50</v>
      </c>
      <c r="U2588" s="138">
        <v>350</v>
      </c>
      <c r="V2588" s="140">
        <v>350</v>
      </c>
      <c r="W2588" s="138">
        <v>50</v>
      </c>
      <c r="X2588" s="138">
        <v>0</v>
      </c>
      <c r="Y2588" s="140"/>
      <c r="Z2588" s="138"/>
      <c r="AA2588" s="137">
        <v>35</v>
      </c>
      <c r="AB2588" s="137">
        <v>35</v>
      </c>
      <c r="AC2588" s="137"/>
      <c r="AD2588" s="137" t="s">
        <v>622</v>
      </c>
      <c r="AE2588" s="143">
        <v>46242.6771643519</v>
      </c>
      <c r="AF2588" s="144"/>
      <c r="AG2588" s="144"/>
      <c r="AH2588" s="144" t="s">
        <v>606</v>
      </c>
      <c r="AI2588" s="144" t="s">
        <v>607</v>
      </c>
      <c r="AJ2588" s="145">
        <v>46239</v>
      </c>
      <c r="AK2588" s="146">
        <v>46240.7945023148</v>
      </c>
    </row>
    <row r="2589" s="134" customFormat="1" ht="38.8" customHeight="1" spans="1:37">
      <c r="A2589" s="138" t="s">
        <v>29</v>
      </c>
      <c r="B2589" s="138" t="s">
        <v>478</v>
      </c>
      <c r="C2589" s="137" t="s">
        <v>28</v>
      </c>
      <c r="D2589" s="138" t="s">
        <v>133</v>
      </c>
      <c r="E2589" s="138" t="s">
        <v>587</v>
      </c>
      <c r="F2589" s="138" t="s">
        <v>179</v>
      </c>
      <c r="G2589" s="138" t="s">
        <v>973</v>
      </c>
      <c r="H2589" s="138" t="s">
        <v>5902</v>
      </c>
      <c r="I2589" s="142" t="s">
        <v>601</v>
      </c>
      <c r="J2589" s="137" t="s">
        <v>602</v>
      </c>
      <c r="K2589" s="138" t="s">
        <v>3878</v>
      </c>
      <c r="L2589" s="138" t="s">
        <v>603</v>
      </c>
      <c r="M2589" s="140" t="s">
        <v>523</v>
      </c>
      <c r="N2589" s="138" t="s">
        <v>522</v>
      </c>
      <c r="O2589" s="138" t="s">
        <v>452</v>
      </c>
      <c r="P2589" s="138" t="s">
        <v>4088</v>
      </c>
      <c r="Q2589" s="138" t="s">
        <v>4089</v>
      </c>
      <c r="R2589" s="138" t="s">
        <v>6</v>
      </c>
      <c r="S2589" s="138">
        <v>1</v>
      </c>
      <c r="T2589" s="138">
        <v>35</v>
      </c>
      <c r="U2589" s="138">
        <v>188</v>
      </c>
      <c r="V2589" s="140">
        <v>188</v>
      </c>
      <c r="W2589" s="138">
        <v>35</v>
      </c>
      <c r="X2589" s="138">
        <v>0</v>
      </c>
      <c r="Y2589" s="140"/>
      <c r="Z2589" s="138"/>
      <c r="AA2589" s="137">
        <v>19</v>
      </c>
      <c r="AB2589" s="137">
        <v>19</v>
      </c>
      <c r="AC2589" s="137"/>
      <c r="AD2589" s="137" t="s">
        <v>622</v>
      </c>
      <c r="AE2589" s="143">
        <v>46242.6771643519</v>
      </c>
      <c r="AF2589" s="144"/>
      <c r="AG2589" s="144"/>
      <c r="AH2589" s="144" t="s">
        <v>606</v>
      </c>
      <c r="AI2589" s="144" t="s">
        <v>607</v>
      </c>
      <c r="AJ2589" s="145">
        <v>46235</v>
      </c>
      <c r="AK2589" s="146">
        <v>46240.7637731481</v>
      </c>
    </row>
    <row r="2590" s="134" customFormat="1" ht="38.8" customHeight="1" spans="1:37">
      <c r="A2590" s="138" t="s">
        <v>29</v>
      </c>
      <c r="B2590" s="138" t="s">
        <v>478</v>
      </c>
      <c r="C2590" s="137" t="s">
        <v>28</v>
      </c>
      <c r="D2590" s="138" t="s">
        <v>133</v>
      </c>
      <c r="E2590" s="138" t="s">
        <v>587</v>
      </c>
      <c r="F2590" s="138" t="s">
        <v>179</v>
      </c>
      <c r="G2590" s="138" t="s">
        <v>973</v>
      </c>
      <c r="H2590" s="138" t="s">
        <v>5902</v>
      </c>
      <c r="I2590" s="142" t="s">
        <v>601</v>
      </c>
      <c r="J2590" s="137" t="s">
        <v>602</v>
      </c>
      <c r="K2590" s="138" t="s">
        <v>3878</v>
      </c>
      <c r="L2590" s="138" t="s">
        <v>603</v>
      </c>
      <c r="M2590" s="140" t="s">
        <v>507</v>
      </c>
      <c r="N2590" s="138" t="s">
        <v>506</v>
      </c>
      <c r="O2590" s="138" t="s">
        <v>452</v>
      </c>
      <c r="P2590" s="138" t="s">
        <v>4088</v>
      </c>
      <c r="Q2590" s="138" t="s">
        <v>4089</v>
      </c>
      <c r="R2590" s="138" t="s">
        <v>6</v>
      </c>
      <c r="S2590" s="138">
        <v>1</v>
      </c>
      <c r="T2590" s="138">
        <v>58</v>
      </c>
      <c r="U2590" s="138">
        <v>188</v>
      </c>
      <c r="V2590" s="140">
        <v>188</v>
      </c>
      <c r="W2590" s="138">
        <v>58</v>
      </c>
      <c r="X2590" s="138">
        <v>0</v>
      </c>
      <c r="Y2590" s="140"/>
      <c r="Z2590" s="138"/>
      <c r="AA2590" s="137">
        <v>42</v>
      </c>
      <c r="AB2590" s="137">
        <v>42</v>
      </c>
      <c r="AC2590" s="137"/>
      <c r="AD2590" s="137" t="s">
        <v>622</v>
      </c>
      <c r="AE2590" s="143">
        <v>46242.6771643519</v>
      </c>
      <c r="AF2590" s="144"/>
      <c r="AG2590" s="144"/>
      <c r="AH2590" s="144" t="s">
        <v>606</v>
      </c>
      <c r="AI2590" s="144" t="s">
        <v>607</v>
      </c>
      <c r="AJ2590" s="145">
        <v>46235</v>
      </c>
      <c r="AK2590" s="146">
        <v>46240.7637731481</v>
      </c>
    </row>
    <row r="2591" s="134" customFormat="1" ht="38.8" customHeight="1" spans="1:37">
      <c r="A2591" s="138" t="s">
        <v>29</v>
      </c>
      <c r="B2591" s="138" t="s">
        <v>478</v>
      </c>
      <c r="C2591" s="137" t="s">
        <v>28</v>
      </c>
      <c r="D2591" s="138" t="s">
        <v>133</v>
      </c>
      <c r="E2591" s="138" t="s">
        <v>587</v>
      </c>
      <c r="F2591" s="138" t="s">
        <v>179</v>
      </c>
      <c r="G2591" s="138" t="s">
        <v>973</v>
      </c>
      <c r="H2591" s="138" t="s">
        <v>5902</v>
      </c>
      <c r="I2591" s="142" t="s">
        <v>601</v>
      </c>
      <c r="J2591" s="137" t="s">
        <v>602</v>
      </c>
      <c r="K2591" s="138" t="s">
        <v>3878</v>
      </c>
      <c r="L2591" s="138" t="s">
        <v>603</v>
      </c>
      <c r="M2591" s="140" t="s">
        <v>451</v>
      </c>
      <c r="N2591" s="138" t="s">
        <v>450</v>
      </c>
      <c r="O2591" s="138" t="s">
        <v>452</v>
      </c>
      <c r="P2591" s="138" t="s">
        <v>4088</v>
      </c>
      <c r="Q2591" s="138" t="s">
        <v>4089</v>
      </c>
      <c r="R2591" s="138" t="s">
        <v>6</v>
      </c>
      <c r="S2591" s="138">
        <v>1</v>
      </c>
      <c r="T2591" s="138">
        <v>35</v>
      </c>
      <c r="U2591" s="138">
        <v>188</v>
      </c>
      <c r="V2591" s="140">
        <v>188</v>
      </c>
      <c r="W2591" s="138">
        <v>35</v>
      </c>
      <c r="X2591" s="138">
        <v>0</v>
      </c>
      <c r="Y2591" s="140"/>
      <c r="Z2591" s="138"/>
      <c r="AA2591" s="137">
        <v>15</v>
      </c>
      <c r="AB2591" s="137">
        <v>15</v>
      </c>
      <c r="AC2591" s="137"/>
      <c r="AD2591" s="137" t="s">
        <v>622</v>
      </c>
      <c r="AE2591" s="143">
        <v>46242.6771643519</v>
      </c>
      <c r="AF2591" s="144"/>
      <c r="AG2591" s="144"/>
      <c r="AH2591" s="144" t="s">
        <v>606</v>
      </c>
      <c r="AI2591" s="144" t="s">
        <v>607</v>
      </c>
      <c r="AJ2591" s="145">
        <v>46235</v>
      </c>
      <c r="AK2591" s="146">
        <v>46240.7637731481</v>
      </c>
    </row>
    <row r="2592" s="134" customFormat="1" ht="38.8" customHeight="1" spans="1:37">
      <c r="A2592" s="138" t="s">
        <v>29</v>
      </c>
      <c r="B2592" s="138" t="s">
        <v>478</v>
      </c>
      <c r="C2592" s="137" t="s">
        <v>28</v>
      </c>
      <c r="D2592" s="138" t="s">
        <v>133</v>
      </c>
      <c r="E2592" s="138" t="s">
        <v>587</v>
      </c>
      <c r="F2592" s="138" t="s">
        <v>183</v>
      </c>
      <c r="G2592" s="138" t="s">
        <v>1032</v>
      </c>
      <c r="H2592" s="138" t="s">
        <v>1848</v>
      </c>
      <c r="I2592" s="142" t="s">
        <v>601</v>
      </c>
      <c r="J2592" s="137" t="s">
        <v>591</v>
      </c>
      <c r="K2592" s="138" t="s">
        <v>3878</v>
      </c>
      <c r="L2592" s="138" t="s">
        <v>603</v>
      </c>
      <c r="M2592" s="140" t="s">
        <v>3879</v>
      </c>
      <c r="N2592" s="138" t="s">
        <v>3880</v>
      </c>
      <c r="O2592" s="138" t="s">
        <v>461</v>
      </c>
      <c r="P2592" s="138" t="s">
        <v>3881</v>
      </c>
      <c r="Q2592" s="138" t="s">
        <v>3882</v>
      </c>
      <c r="R2592" s="138" t="s">
        <v>8</v>
      </c>
      <c r="S2592" s="138">
        <v>1</v>
      </c>
      <c r="T2592" s="138">
        <v>50</v>
      </c>
      <c r="U2592" s="138">
        <v>100</v>
      </c>
      <c r="V2592" s="140">
        <v>100</v>
      </c>
      <c r="W2592" s="138">
        <v>50</v>
      </c>
      <c r="X2592" s="138">
        <v>0</v>
      </c>
      <c r="Y2592" s="140"/>
      <c r="Z2592" s="138"/>
      <c r="AA2592" s="137">
        <v>35</v>
      </c>
      <c r="AB2592" s="137">
        <v>35</v>
      </c>
      <c r="AC2592" s="137"/>
      <c r="AD2592" s="137" t="s">
        <v>622</v>
      </c>
      <c r="AE2592" s="143">
        <v>46242.6771643519</v>
      </c>
      <c r="AF2592" s="144"/>
      <c r="AG2592" s="144"/>
      <c r="AH2592" s="144" t="s">
        <v>606</v>
      </c>
      <c r="AI2592" s="144" t="s">
        <v>607</v>
      </c>
      <c r="AJ2592" s="145">
        <v>46239</v>
      </c>
      <c r="AK2592" s="146">
        <v>46240.7072106482</v>
      </c>
    </row>
    <row r="2593" s="134" customFormat="1" ht="38.8" customHeight="1" spans="1:37">
      <c r="A2593" s="138" t="s">
        <v>29</v>
      </c>
      <c r="B2593" s="138" t="s">
        <v>478</v>
      </c>
      <c r="C2593" s="137" t="s">
        <v>28</v>
      </c>
      <c r="D2593" s="138" t="s">
        <v>133</v>
      </c>
      <c r="E2593" s="138" t="s">
        <v>587</v>
      </c>
      <c r="F2593" s="138" t="s">
        <v>181</v>
      </c>
      <c r="G2593" s="138" t="s">
        <v>635</v>
      </c>
      <c r="H2593" s="138" t="s">
        <v>5903</v>
      </c>
      <c r="I2593" s="142" t="s">
        <v>601</v>
      </c>
      <c r="J2593" s="137" t="s">
        <v>621</v>
      </c>
      <c r="K2593" s="138" t="s">
        <v>3878</v>
      </c>
      <c r="L2593" s="138" t="s">
        <v>603</v>
      </c>
      <c r="M2593" s="140" t="s">
        <v>3917</v>
      </c>
      <c r="N2593" s="138" t="s">
        <v>3918</v>
      </c>
      <c r="O2593" s="138" t="s">
        <v>461</v>
      </c>
      <c r="P2593" s="138" t="s">
        <v>3881</v>
      </c>
      <c r="Q2593" s="138" t="s">
        <v>3889</v>
      </c>
      <c r="R2593" s="138" t="s">
        <v>10</v>
      </c>
      <c r="S2593" s="138">
        <v>1</v>
      </c>
      <c r="T2593" s="138">
        <v>40</v>
      </c>
      <c r="U2593" s="138">
        <v>150</v>
      </c>
      <c r="V2593" s="140">
        <v>150</v>
      </c>
      <c r="W2593" s="138">
        <v>40</v>
      </c>
      <c r="X2593" s="138">
        <v>0</v>
      </c>
      <c r="Y2593" s="140"/>
      <c r="Z2593" s="138"/>
      <c r="AA2593" s="137">
        <v>28</v>
      </c>
      <c r="AB2593" s="137">
        <v>28</v>
      </c>
      <c r="AC2593" s="137"/>
      <c r="AD2593" s="137" t="s">
        <v>622</v>
      </c>
      <c r="AE2593" s="143">
        <v>46242.6771643519</v>
      </c>
      <c r="AF2593" s="144"/>
      <c r="AG2593" s="144"/>
      <c r="AH2593" s="144" t="s">
        <v>606</v>
      </c>
      <c r="AI2593" s="144" t="s">
        <v>607</v>
      </c>
      <c r="AJ2593" s="145">
        <v>46153</v>
      </c>
      <c r="AK2593" s="146">
        <v>46240.5732407407</v>
      </c>
    </row>
    <row r="2594" s="134" customFormat="1" ht="38.8" customHeight="1" spans="1:37">
      <c r="A2594" s="138" t="s">
        <v>29</v>
      </c>
      <c r="B2594" s="138" t="s">
        <v>478</v>
      </c>
      <c r="C2594" s="137" t="s">
        <v>28</v>
      </c>
      <c r="D2594" s="138" t="s">
        <v>133</v>
      </c>
      <c r="E2594" s="138" t="s">
        <v>587</v>
      </c>
      <c r="F2594" s="138" t="s">
        <v>181</v>
      </c>
      <c r="G2594" s="138" t="s">
        <v>635</v>
      </c>
      <c r="H2594" s="138" t="s">
        <v>5904</v>
      </c>
      <c r="I2594" s="142" t="s">
        <v>601</v>
      </c>
      <c r="J2594" s="137" t="s">
        <v>818</v>
      </c>
      <c r="K2594" s="138" t="s">
        <v>3903</v>
      </c>
      <c r="L2594" s="138" t="s">
        <v>603</v>
      </c>
      <c r="M2594" s="140" t="s">
        <v>4005</v>
      </c>
      <c r="N2594" s="138" t="s">
        <v>4006</v>
      </c>
      <c r="O2594" s="138" t="s">
        <v>461</v>
      </c>
      <c r="P2594" s="138" t="s">
        <v>3881</v>
      </c>
      <c r="Q2594" s="138" t="s">
        <v>3926</v>
      </c>
      <c r="R2594" s="138" t="s">
        <v>12</v>
      </c>
      <c r="S2594" s="138">
        <v>1</v>
      </c>
      <c r="T2594" s="138">
        <v>25</v>
      </c>
      <c r="U2594" s="138">
        <v>25</v>
      </c>
      <c r="V2594" s="140">
        <v>25</v>
      </c>
      <c r="W2594" s="138">
        <v>25</v>
      </c>
      <c r="X2594" s="138">
        <v>0</v>
      </c>
      <c r="Y2594" s="140"/>
      <c r="Z2594" s="138"/>
      <c r="AA2594" s="137">
        <v>17.5</v>
      </c>
      <c r="AB2594" s="137">
        <v>17.5</v>
      </c>
      <c r="AC2594" s="137"/>
      <c r="AD2594" s="137" t="s">
        <v>622</v>
      </c>
      <c r="AE2594" s="143">
        <v>46242.6771643519</v>
      </c>
      <c r="AF2594" s="144"/>
      <c r="AG2594" s="144"/>
      <c r="AH2594" s="144" t="s">
        <v>606</v>
      </c>
      <c r="AI2594" s="144" t="s">
        <v>607</v>
      </c>
      <c r="AJ2594" s="145">
        <v>46239</v>
      </c>
      <c r="AK2594" s="146">
        <v>46240.4730671296</v>
      </c>
    </row>
    <row r="2595" s="134" customFormat="1" ht="38.8" customHeight="1" spans="1:37">
      <c r="A2595" s="138" t="s">
        <v>29</v>
      </c>
      <c r="B2595" s="138" t="s">
        <v>478</v>
      </c>
      <c r="C2595" s="137" t="s">
        <v>28</v>
      </c>
      <c r="D2595" s="138" t="s">
        <v>133</v>
      </c>
      <c r="E2595" s="138" t="s">
        <v>587</v>
      </c>
      <c r="F2595" s="138" t="s">
        <v>182</v>
      </c>
      <c r="G2595" s="138" t="s">
        <v>940</v>
      </c>
      <c r="H2595" s="138" t="s">
        <v>1847</v>
      </c>
      <c r="I2595" s="142" t="s">
        <v>601</v>
      </c>
      <c r="J2595" s="137" t="s">
        <v>591</v>
      </c>
      <c r="K2595" s="138" t="s">
        <v>3878</v>
      </c>
      <c r="L2595" s="138" t="s">
        <v>603</v>
      </c>
      <c r="M2595" s="140" t="s">
        <v>3954</v>
      </c>
      <c r="N2595" s="138" t="s">
        <v>3966</v>
      </c>
      <c r="O2595" s="138" t="s">
        <v>461</v>
      </c>
      <c r="P2595" s="138" t="s">
        <v>3881</v>
      </c>
      <c r="Q2595" s="138" t="s">
        <v>3901</v>
      </c>
      <c r="R2595" s="138" t="s">
        <v>4</v>
      </c>
      <c r="S2595" s="138">
        <v>1</v>
      </c>
      <c r="T2595" s="138">
        <v>180</v>
      </c>
      <c r="U2595" s="138">
        <v>280</v>
      </c>
      <c r="V2595" s="140">
        <v>280</v>
      </c>
      <c r="W2595" s="138">
        <v>180</v>
      </c>
      <c r="X2595" s="138">
        <v>0</v>
      </c>
      <c r="Y2595" s="140"/>
      <c r="Z2595" s="138"/>
      <c r="AA2595" s="137">
        <v>100</v>
      </c>
      <c r="AB2595" s="137">
        <v>100</v>
      </c>
      <c r="AC2595" s="137"/>
      <c r="AD2595" s="137" t="s">
        <v>622</v>
      </c>
      <c r="AE2595" s="143">
        <v>46242.6771643519</v>
      </c>
      <c r="AF2595" s="144"/>
      <c r="AG2595" s="144"/>
      <c r="AH2595" s="144" t="s">
        <v>606</v>
      </c>
      <c r="AI2595" s="144" t="s">
        <v>607</v>
      </c>
      <c r="AJ2595" s="145">
        <v>46238</v>
      </c>
      <c r="AK2595" s="146">
        <v>46239.7715740741</v>
      </c>
    </row>
    <row r="2596" s="134" customFormat="1" ht="38.8" customHeight="1" spans="1:37">
      <c r="A2596" s="138" t="s">
        <v>29</v>
      </c>
      <c r="B2596" s="138" t="s">
        <v>478</v>
      </c>
      <c r="C2596" s="137" t="s">
        <v>28</v>
      </c>
      <c r="D2596" s="138" t="s">
        <v>133</v>
      </c>
      <c r="E2596" s="138" t="s">
        <v>587</v>
      </c>
      <c r="F2596" s="138" t="s">
        <v>182</v>
      </c>
      <c r="G2596" s="138" t="s">
        <v>940</v>
      </c>
      <c r="H2596" s="138" t="s">
        <v>1847</v>
      </c>
      <c r="I2596" s="142" t="s">
        <v>601</v>
      </c>
      <c r="J2596" s="137" t="s">
        <v>591</v>
      </c>
      <c r="K2596" s="138" t="s">
        <v>3878</v>
      </c>
      <c r="L2596" s="138" t="s">
        <v>603</v>
      </c>
      <c r="M2596" s="140" t="s">
        <v>3879</v>
      </c>
      <c r="N2596" s="138" t="s">
        <v>3880</v>
      </c>
      <c r="O2596" s="138" t="s">
        <v>461</v>
      </c>
      <c r="P2596" s="138" t="s">
        <v>3881</v>
      </c>
      <c r="Q2596" s="138" t="s">
        <v>3882</v>
      </c>
      <c r="R2596" s="138" t="s">
        <v>8</v>
      </c>
      <c r="S2596" s="138">
        <v>1</v>
      </c>
      <c r="T2596" s="138">
        <v>50</v>
      </c>
      <c r="U2596" s="138">
        <v>280</v>
      </c>
      <c r="V2596" s="140">
        <v>280</v>
      </c>
      <c r="W2596" s="138">
        <v>50</v>
      </c>
      <c r="X2596" s="138">
        <v>0</v>
      </c>
      <c r="Y2596" s="140"/>
      <c r="Z2596" s="138"/>
      <c r="AA2596" s="137">
        <v>35</v>
      </c>
      <c r="AB2596" s="137">
        <v>35</v>
      </c>
      <c r="AC2596" s="137"/>
      <c r="AD2596" s="137" t="s">
        <v>622</v>
      </c>
      <c r="AE2596" s="143">
        <v>46242.6771643519</v>
      </c>
      <c r="AF2596" s="144"/>
      <c r="AG2596" s="144"/>
      <c r="AH2596" s="144" t="s">
        <v>606</v>
      </c>
      <c r="AI2596" s="144" t="s">
        <v>607</v>
      </c>
      <c r="AJ2596" s="145">
        <v>46238</v>
      </c>
      <c r="AK2596" s="146">
        <v>46239.7715740741</v>
      </c>
    </row>
    <row r="2597" s="134" customFormat="1" ht="38.8" customHeight="1" spans="1:37">
      <c r="A2597" s="138" t="s">
        <v>29</v>
      </c>
      <c r="B2597" s="138" t="s">
        <v>478</v>
      </c>
      <c r="C2597" s="137" t="s">
        <v>28</v>
      </c>
      <c r="D2597" s="138" t="s">
        <v>134</v>
      </c>
      <c r="E2597" s="138" t="s">
        <v>587</v>
      </c>
      <c r="F2597" s="138" t="s">
        <v>193</v>
      </c>
      <c r="G2597" s="138" t="s">
        <v>675</v>
      </c>
      <c r="H2597" s="138" t="s">
        <v>5905</v>
      </c>
      <c r="I2597" s="142" t="s">
        <v>601</v>
      </c>
      <c r="J2597" s="137" t="s">
        <v>602</v>
      </c>
      <c r="K2597" s="138" t="s">
        <v>3878</v>
      </c>
      <c r="L2597" s="138" t="s">
        <v>603</v>
      </c>
      <c r="M2597" s="140" t="s">
        <v>523</v>
      </c>
      <c r="N2597" s="138" t="s">
        <v>522</v>
      </c>
      <c r="O2597" s="138" t="s">
        <v>452</v>
      </c>
      <c r="P2597" s="138" t="s">
        <v>4088</v>
      </c>
      <c r="Q2597" s="138" t="s">
        <v>4089</v>
      </c>
      <c r="R2597" s="138" t="s">
        <v>6</v>
      </c>
      <c r="S2597" s="138">
        <v>1</v>
      </c>
      <c r="T2597" s="138">
        <v>35</v>
      </c>
      <c r="U2597" s="138">
        <v>236</v>
      </c>
      <c r="V2597" s="140">
        <v>236</v>
      </c>
      <c r="W2597" s="138">
        <v>35</v>
      </c>
      <c r="X2597" s="138">
        <v>0</v>
      </c>
      <c r="Y2597" s="140"/>
      <c r="Z2597" s="138"/>
      <c r="AA2597" s="137">
        <v>19</v>
      </c>
      <c r="AB2597" s="137">
        <v>19</v>
      </c>
      <c r="AC2597" s="137"/>
      <c r="AD2597" s="137" t="s">
        <v>847</v>
      </c>
      <c r="AE2597" s="143">
        <v>46242.6788541667</v>
      </c>
      <c r="AF2597" s="144"/>
      <c r="AG2597" s="144"/>
      <c r="AH2597" s="144" t="s">
        <v>606</v>
      </c>
      <c r="AI2597" s="144" t="s">
        <v>607</v>
      </c>
      <c r="AJ2597" s="145">
        <v>46238</v>
      </c>
      <c r="AK2597" s="146">
        <v>46240.6960300926</v>
      </c>
    </row>
    <row r="2598" s="134" customFormat="1" ht="38.8" customHeight="1" spans="1:37">
      <c r="A2598" s="138" t="s">
        <v>29</v>
      </c>
      <c r="B2598" s="138" t="s">
        <v>478</v>
      </c>
      <c r="C2598" s="137" t="s">
        <v>28</v>
      </c>
      <c r="D2598" s="138" t="s">
        <v>134</v>
      </c>
      <c r="E2598" s="138" t="s">
        <v>587</v>
      </c>
      <c r="F2598" s="138" t="s">
        <v>193</v>
      </c>
      <c r="G2598" s="138" t="s">
        <v>675</v>
      </c>
      <c r="H2598" s="138" t="s">
        <v>5905</v>
      </c>
      <c r="I2598" s="142" t="s">
        <v>601</v>
      </c>
      <c r="J2598" s="137" t="s">
        <v>602</v>
      </c>
      <c r="K2598" s="138" t="s">
        <v>3878</v>
      </c>
      <c r="L2598" s="138" t="s">
        <v>603</v>
      </c>
      <c r="M2598" s="140" t="s">
        <v>507</v>
      </c>
      <c r="N2598" s="138" t="s">
        <v>506</v>
      </c>
      <c r="O2598" s="138" t="s">
        <v>452</v>
      </c>
      <c r="P2598" s="138" t="s">
        <v>4088</v>
      </c>
      <c r="Q2598" s="138" t="s">
        <v>4089</v>
      </c>
      <c r="R2598" s="138" t="s">
        <v>6</v>
      </c>
      <c r="S2598" s="138">
        <v>1</v>
      </c>
      <c r="T2598" s="138">
        <v>58</v>
      </c>
      <c r="U2598" s="138">
        <v>236</v>
      </c>
      <c r="V2598" s="140">
        <v>236</v>
      </c>
      <c r="W2598" s="138">
        <v>58</v>
      </c>
      <c r="X2598" s="138">
        <v>0</v>
      </c>
      <c r="Y2598" s="140"/>
      <c r="Z2598" s="138"/>
      <c r="AA2598" s="137">
        <v>42</v>
      </c>
      <c r="AB2598" s="137">
        <v>42</v>
      </c>
      <c r="AC2598" s="137"/>
      <c r="AD2598" s="137" t="s">
        <v>847</v>
      </c>
      <c r="AE2598" s="143">
        <v>46242.6788541667</v>
      </c>
      <c r="AF2598" s="144"/>
      <c r="AG2598" s="144"/>
      <c r="AH2598" s="144" t="s">
        <v>606</v>
      </c>
      <c r="AI2598" s="144" t="s">
        <v>607</v>
      </c>
      <c r="AJ2598" s="145">
        <v>46238</v>
      </c>
      <c r="AK2598" s="146">
        <v>46240.6960300926</v>
      </c>
    </row>
    <row r="2599" s="134" customFormat="1" ht="38.8" customHeight="1" spans="1:37">
      <c r="A2599" s="138" t="s">
        <v>29</v>
      </c>
      <c r="B2599" s="138" t="s">
        <v>478</v>
      </c>
      <c r="C2599" s="137" t="s">
        <v>28</v>
      </c>
      <c r="D2599" s="138" t="s">
        <v>134</v>
      </c>
      <c r="E2599" s="138" t="s">
        <v>587</v>
      </c>
      <c r="F2599" s="138" t="s">
        <v>193</v>
      </c>
      <c r="G2599" s="138" t="s">
        <v>675</v>
      </c>
      <c r="H2599" s="138" t="s">
        <v>5905</v>
      </c>
      <c r="I2599" s="142" t="s">
        <v>601</v>
      </c>
      <c r="J2599" s="137" t="s">
        <v>602</v>
      </c>
      <c r="K2599" s="138" t="s">
        <v>3878</v>
      </c>
      <c r="L2599" s="138" t="s">
        <v>603</v>
      </c>
      <c r="M2599" s="140" t="s">
        <v>507</v>
      </c>
      <c r="N2599" s="138" t="s">
        <v>506</v>
      </c>
      <c r="O2599" s="138" t="s">
        <v>452</v>
      </c>
      <c r="P2599" s="138" t="s">
        <v>4088</v>
      </c>
      <c r="Q2599" s="138" t="s">
        <v>4089</v>
      </c>
      <c r="R2599" s="138" t="s">
        <v>6</v>
      </c>
      <c r="S2599" s="138">
        <v>1</v>
      </c>
      <c r="T2599" s="138">
        <v>58</v>
      </c>
      <c r="U2599" s="138">
        <v>236</v>
      </c>
      <c r="V2599" s="140">
        <v>236</v>
      </c>
      <c r="W2599" s="138">
        <v>58</v>
      </c>
      <c r="X2599" s="138">
        <v>0</v>
      </c>
      <c r="Y2599" s="140"/>
      <c r="Z2599" s="138"/>
      <c r="AA2599" s="137">
        <v>42</v>
      </c>
      <c r="AB2599" s="137">
        <v>42</v>
      </c>
      <c r="AC2599" s="137"/>
      <c r="AD2599" s="137" t="s">
        <v>847</v>
      </c>
      <c r="AE2599" s="143">
        <v>46242.6788541667</v>
      </c>
      <c r="AF2599" s="144"/>
      <c r="AG2599" s="144"/>
      <c r="AH2599" s="144" t="s">
        <v>606</v>
      </c>
      <c r="AI2599" s="144" t="s">
        <v>607</v>
      </c>
      <c r="AJ2599" s="145">
        <v>46238</v>
      </c>
      <c r="AK2599" s="146">
        <v>46240.6960300926</v>
      </c>
    </row>
    <row r="2600" s="134" customFormat="1" ht="38.8" customHeight="1" spans="1:37">
      <c r="A2600" s="138" t="s">
        <v>29</v>
      </c>
      <c r="B2600" s="138" t="s">
        <v>478</v>
      </c>
      <c r="C2600" s="137" t="s">
        <v>28</v>
      </c>
      <c r="D2600" s="138" t="s">
        <v>134</v>
      </c>
      <c r="E2600" s="138" t="s">
        <v>587</v>
      </c>
      <c r="F2600" s="138" t="s">
        <v>193</v>
      </c>
      <c r="G2600" s="138" t="s">
        <v>675</v>
      </c>
      <c r="H2600" s="138" t="s">
        <v>5905</v>
      </c>
      <c r="I2600" s="142" t="s">
        <v>601</v>
      </c>
      <c r="J2600" s="137" t="s">
        <v>602</v>
      </c>
      <c r="K2600" s="138" t="s">
        <v>3878</v>
      </c>
      <c r="L2600" s="138" t="s">
        <v>603</v>
      </c>
      <c r="M2600" s="140" t="s">
        <v>451</v>
      </c>
      <c r="N2600" s="138" t="s">
        <v>450</v>
      </c>
      <c r="O2600" s="138" t="s">
        <v>452</v>
      </c>
      <c r="P2600" s="138" t="s">
        <v>4088</v>
      </c>
      <c r="Q2600" s="138" t="s">
        <v>4089</v>
      </c>
      <c r="R2600" s="138" t="s">
        <v>6</v>
      </c>
      <c r="S2600" s="138">
        <v>1</v>
      </c>
      <c r="T2600" s="138">
        <v>35</v>
      </c>
      <c r="U2600" s="138">
        <v>236</v>
      </c>
      <c r="V2600" s="140">
        <v>236</v>
      </c>
      <c r="W2600" s="138">
        <v>35</v>
      </c>
      <c r="X2600" s="138">
        <v>0</v>
      </c>
      <c r="Y2600" s="140"/>
      <c r="Z2600" s="138"/>
      <c r="AA2600" s="137">
        <v>15</v>
      </c>
      <c r="AB2600" s="137">
        <v>15</v>
      </c>
      <c r="AC2600" s="137"/>
      <c r="AD2600" s="137" t="s">
        <v>847</v>
      </c>
      <c r="AE2600" s="143">
        <v>46242.6788541667</v>
      </c>
      <c r="AF2600" s="144"/>
      <c r="AG2600" s="144"/>
      <c r="AH2600" s="144" t="s">
        <v>606</v>
      </c>
      <c r="AI2600" s="144" t="s">
        <v>607</v>
      </c>
      <c r="AJ2600" s="145">
        <v>46238</v>
      </c>
      <c r="AK2600" s="146">
        <v>46240.6960300926</v>
      </c>
    </row>
    <row r="2601" s="134" customFormat="1" ht="38.8" customHeight="1" spans="1:37">
      <c r="A2601" s="138" t="s">
        <v>29</v>
      </c>
      <c r="B2601" s="138" t="s">
        <v>478</v>
      </c>
      <c r="C2601" s="137" t="s">
        <v>28</v>
      </c>
      <c r="D2601" s="138" t="s">
        <v>150</v>
      </c>
      <c r="E2601" s="138" t="s">
        <v>587</v>
      </c>
      <c r="F2601" s="138" t="s">
        <v>246</v>
      </c>
      <c r="G2601" s="138" t="s">
        <v>1544</v>
      </c>
      <c r="H2601" s="138" t="s">
        <v>1846</v>
      </c>
      <c r="I2601" s="142" t="s">
        <v>601</v>
      </c>
      <c r="J2601" s="137" t="s">
        <v>591</v>
      </c>
      <c r="K2601" s="138" t="s">
        <v>3878</v>
      </c>
      <c r="L2601" s="138" t="s">
        <v>603</v>
      </c>
      <c r="M2601" s="140" t="s">
        <v>4163</v>
      </c>
      <c r="N2601" s="138" t="s">
        <v>4164</v>
      </c>
      <c r="O2601" s="138" t="s">
        <v>461</v>
      </c>
      <c r="P2601" s="138" t="s">
        <v>3881</v>
      </c>
      <c r="Q2601" s="138" t="s">
        <v>3901</v>
      </c>
      <c r="R2601" s="138" t="s">
        <v>4</v>
      </c>
      <c r="S2601" s="138">
        <v>1</v>
      </c>
      <c r="T2601" s="138">
        <v>180</v>
      </c>
      <c r="U2601" s="138">
        <v>280</v>
      </c>
      <c r="V2601" s="140">
        <v>280</v>
      </c>
      <c r="W2601" s="138">
        <v>180</v>
      </c>
      <c r="X2601" s="138">
        <v>0</v>
      </c>
      <c r="Y2601" s="140"/>
      <c r="Z2601" s="138"/>
      <c r="AA2601" s="137">
        <v>100</v>
      </c>
      <c r="AB2601" s="137">
        <v>100</v>
      </c>
      <c r="AC2601" s="137"/>
      <c r="AD2601" s="137" t="s">
        <v>622</v>
      </c>
      <c r="AE2601" s="143">
        <v>46236.4755671296</v>
      </c>
      <c r="AF2601" s="144"/>
      <c r="AG2601" s="144"/>
      <c r="AH2601" s="144" t="s">
        <v>606</v>
      </c>
      <c r="AI2601" s="144" t="s">
        <v>607</v>
      </c>
      <c r="AJ2601" s="145">
        <v>46228</v>
      </c>
      <c r="AK2601" s="146">
        <v>46232.4619675926</v>
      </c>
    </row>
    <row r="2602" s="134" customFormat="1" ht="38.8" customHeight="1" spans="1:37">
      <c r="A2602" s="138" t="s">
        <v>29</v>
      </c>
      <c r="B2602" s="138" t="s">
        <v>478</v>
      </c>
      <c r="C2602" s="137" t="s">
        <v>28</v>
      </c>
      <c r="D2602" s="138" t="s">
        <v>150</v>
      </c>
      <c r="E2602" s="138" t="s">
        <v>587</v>
      </c>
      <c r="F2602" s="138" t="s">
        <v>246</v>
      </c>
      <c r="G2602" s="138" t="s">
        <v>1544</v>
      </c>
      <c r="H2602" s="138" t="s">
        <v>1846</v>
      </c>
      <c r="I2602" s="142" t="s">
        <v>601</v>
      </c>
      <c r="J2602" s="137" t="s">
        <v>591</v>
      </c>
      <c r="K2602" s="138" t="s">
        <v>3878</v>
      </c>
      <c r="L2602" s="138" t="s">
        <v>603</v>
      </c>
      <c r="M2602" s="140" t="s">
        <v>3879</v>
      </c>
      <c r="N2602" s="138" t="s">
        <v>3880</v>
      </c>
      <c r="O2602" s="138" t="s">
        <v>461</v>
      </c>
      <c r="P2602" s="138" t="s">
        <v>3881</v>
      </c>
      <c r="Q2602" s="138" t="s">
        <v>3882</v>
      </c>
      <c r="R2602" s="138" t="s">
        <v>8</v>
      </c>
      <c r="S2602" s="138">
        <v>1</v>
      </c>
      <c r="T2602" s="138">
        <v>50</v>
      </c>
      <c r="U2602" s="138">
        <v>280</v>
      </c>
      <c r="V2602" s="140">
        <v>280</v>
      </c>
      <c r="W2602" s="138">
        <v>50</v>
      </c>
      <c r="X2602" s="138">
        <v>0</v>
      </c>
      <c r="Y2602" s="140"/>
      <c r="Z2602" s="138"/>
      <c r="AA2602" s="137">
        <v>35</v>
      </c>
      <c r="AB2602" s="137">
        <v>35</v>
      </c>
      <c r="AC2602" s="137"/>
      <c r="AD2602" s="137" t="s">
        <v>622</v>
      </c>
      <c r="AE2602" s="143">
        <v>46236.4755671296</v>
      </c>
      <c r="AF2602" s="144"/>
      <c r="AG2602" s="144"/>
      <c r="AH2602" s="144" t="s">
        <v>606</v>
      </c>
      <c r="AI2602" s="144" t="s">
        <v>607</v>
      </c>
      <c r="AJ2602" s="145">
        <v>46228</v>
      </c>
      <c r="AK2602" s="146">
        <v>46232.4619675926</v>
      </c>
    </row>
    <row r="2603" s="134" customFormat="1" ht="38.8" customHeight="1" spans="1:37">
      <c r="A2603" s="138" t="s">
        <v>29</v>
      </c>
      <c r="B2603" s="138" t="s">
        <v>478</v>
      </c>
      <c r="C2603" s="137" t="s">
        <v>28</v>
      </c>
      <c r="D2603" s="138" t="s">
        <v>141</v>
      </c>
      <c r="E2603" s="138" t="s">
        <v>587</v>
      </c>
      <c r="F2603" s="138" t="s">
        <v>212</v>
      </c>
      <c r="G2603" s="138" t="s">
        <v>805</v>
      </c>
      <c r="H2603" s="138" t="s">
        <v>1844</v>
      </c>
      <c r="I2603" s="142" t="s">
        <v>601</v>
      </c>
      <c r="J2603" s="137" t="s">
        <v>591</v>
      </c>
      <c r="K2603" s="138" t="s">
        <v>3878</v>
      </c>
      <c r="L2603" s="138" t="s">
        <v>603</v>
      </c>
      <c r="M2603" s="140" t="s">
        <v>3954</v>
      </c>
      <c r="N2603" s="138" t="s">
        <v>3966</v>
      </c>
      <c r="O2603" s="138" t="s">
        <v>461</v>
      </c>
      <c r="P2603" s="138" t="s">
        <v>3881</v>
      </c>
      <c r="Q2603" s="138" t="s">
        <v>3901</v>
      </c>
      <c r="R2603" s="138" t="s">
        <v>4</v>
      </c>
      <c r="S2603" s="138">
        <v>1</v>
      </c>
      <c r="T2603" s="138">
        <v>180</v>
      </c>
      <c r="U2603" s="138">
        <v>280</v>
      </c>
      <c r="V2603" s="140">
        <v>280</v>
      </c>
      <c r="W2603" s="138">
        <v>180</v>
      </c>
      <c r="X2603" s="138">
        <v>0</v>
      </c>
      <c r="Y2603" s="140"/>
      <c r="Z2603" s="138"/>
      <c r="AA2603" s="137">
        <v>100</v>
      </c>
      <c r="AB2603" s="137">
        <v>100</v>
      </c>
      <c r="AC2603" s="137"/>
      <c r="AD2603" s="137" t="s">
        <v>847</v>
      </c>
      <c r="AE2603" s="143">
        <v>46242.6821180556</v>
      </c>
      <c r="AF2603" s="144"/>
      <c r="AG2603" s="144"/>
      <c r="AH2603" s="144" t="s">
        <v>606</v>
      </c>
      <c r="AI2603" s="144" t="s">
        <v>607</v>
      </c>
      <c r="AJ2603" s="145">
        <v>46235</v>
      </c>
      <c r="AK2603" s="146">
        <v>46242.5820717593</v>
      </c>
    </row>
    <row r="2604" s="134" customFormat="1" ht="38.8" customHeight="1" spans="1:37">
      <c r="A2604" s="138" t="s">
        <v>29</v>
      </c>
      <c r="B2604" s="138" t="s">
        <v>478</v>
      </c>
      <c r="C2604" s="137" t="s">
        <v>28</v>
      </c>
      <c r="D2604" s="138" t="s">
        <v>141</v>
      </c>
      <c r="E2604" s="138" t="s">
        <v>587</v>
      </c>
      <c r="F2604" s="138" t="s">
        <v>212</v>
      </c>
      <c r="G2604" s="138" t="s">
        <v>805</v>
      </c>
      <c r="H2604" s="138" t="s">
        <v>1844</v>
      </c>
      <c r="I2604" s="142" t="s">
        <v>601</v>
      </c>
      <c r="J2604" s="137" t="s">
        <v>591</v>
      </c>
      <c r="K2604" s="138" t="s">
        <v>3878</v>
      </c>
      <c r="L2604" s="138" t="s">
        <v>603</v>
      </c>
      <c r="M2604" s="140" t="s">
        <v>3879</v>
      </c>
      <c r="N2604" s="138" t="s">
        <v>3880</v>
      </c>
      <c r="O2604" s="138" t="s">
        <v>461</v>
      </c>
      <c r="P2604" s="138" t="s">
        <v>3881</v>
      </c>
      <c r="Q2604" s="138" t="s">
        <v>3882</v>
      </c>
      <c r="R2604" s="138" t="s">
        <v>8</v>
      </c>
      <c r="S2604" s="138">
        <v>1</v>
      </c>
      <c r="T2604" s="138">
        <v>50</v>
      </c>
      <c r="U2604" s="138">
        <v>280</v>
      </c>
      <c r="V2604" s="140">
        <v>280</v>
      </c>
      <c r="W2604" s="138">
        <v>50</v>
      </c>
      <c r="X2604" s="138">
        <v>0</v>
      </c>
      <c r="Y2604" s="140"/>
      <c r="Z2604" s="138"/>
      <c r="AA2604" s="137">
        <v>35</v>
      </c>
      <c r="AB2604" s="137">
        <v>35</v>
      </c>
      <c r="AC2604" s="137"/>
      <c r="AD2604" s="137" t="s">
        <v>847</v>
      </c>
      <c r="AE2604" s="143">
        <v>46242.6821180556</v>
      </c>
      <c r="AF2604" s="144"/>
      <c r="AG2604" s="144"/>
      <c r="AH2604" s="144" t="s">
        <v>606</v>
      </c>
      <c r="AI2604" s="144" t="s">
        <v>607</v>
      </c>
      <c r="AJ2604" s="145">
        <v>46235</v>
      </c>
      <c r="AK2604" s="146">
        <v>46242.5820717593</v>
      </c>
    </row>
    <row r="2605" s="134" customFormat="1" ht="38.8" customHeight="1" spans="1:37">
      <c r="A2605" s="138" t="s">
        <v>29</v>
      </c>
      <c r="B2605" s="138" t="s">
        <v>478</v>
      </c>
      <c r="C2605" s="137" t="s">
        <v>28</v>
      </c>
      <c r="D2605" s="138" t="s">
        <v>141</v>
      </c>
      <c r="E2605" s="138" t="s">
        <v>587</v>
      </c>
      <c r="F2605" s="138" t="s">
        <v>212</v>
      </c>
      <c r="G2605" s="138" t="s">
        <v>805</v>
      </c>
      <c r="H2605" s="138" t="s">
        <v>1843</v>
      </c>
      <c r="I2605" s="142" t="s">
        <v>601</v>
      </c>
      <c r="J2605" s="137" t="s">
        <v>591</v>
      </c>
      <c r="K2605" s="138" t="s">
        <v>3878</v>
      </c>
      <c r="L2605" s="138" t="s">
        <v>603</v>
      </c>
      <c r="M2605" s="140" t="s">
        <v>3954</v>
      </c>
      <c r="N2605" s="138" t="s">
        <v>3966</v>
      </c>
      <c r="O2605" s="138" t="s">
        <v>461</v>
      </c>
      <c r="P2605" s="138" t="s">
        <v>3881</v>
      </c>
      <c r="Q2605" s="138" t="s">
        <v>3901</v>
      </c>
      <c r="R2605" s="138" t="s">
        <v>4</v>
      </c>
      <c r="S2605" s="138">
        <v>1</v>
      </c>
      <c r="T2605" s="138">
        <v>180</v>
      </c>
      <c r="U2605" s="138">
        <v>230</v>
      </c>
      <c r="V2605" s="140">
        <v>230</v>
      </c>
      <c r="W2605" s="138">
        <v>180</v>
      </c>
      <c r="X2605" s="138">
        <v>0</v>
      </c>
      <c r="Y2605" s="140"/>
      <c r="Z2605" s="138"/>
      <c r="AA2605" s="137">
        <v>100</v>
      </c>
      <c r="AB2605" s="137">
        <v>100</v>
      </c>
      <c r="AC2605" s="137"/>
      <c r="AD2605" s="137" t="s">
        <v>847</v>
      </c>
      <c r="AE2605" s="143">
        <v>46242.6821180556</v>
      </c>
      <c r="AF2605" s="144"/>
      <c r="AG2605" s="144"/>
      <c r="AH2605" s="144" t="s">
        <v>606</v>
      </c>
      <c r="AI2605" s="144" t="s">
        <v>607</v>
      </c>
      <c r="AJ2605" s="145">
        <v>46235</v>
      </c>
      <c r="AK2605" s="146">
        <v>46242.5000115741</v>
      </c>
    </row>
    <row r="2606" s="134" customFormat="1" ht="38.8" customHeight="1" spans="1:37">
      <c r="A2606" s="138" t="s">
        <v>29</v>
      </c>
      <c r="B2606" s="138" t="s">
        <v>478</v>
      </c>
      <c r="C2606" s="137" t="s">
        <v>28</v>
      </c>
      <c r="D2606" s="138" t="s">
        <v>150</v>
      </c>
      <c r="E2606" s="138" t="s">
        <v>587</v>
      </c>
      <c r="F2606" s="138" t="s">
        <v>246</v>
      </c>
      <c r="G2606" s="138" t="s">
        <v>1544</v>
      </c>
      <c r="H2606" s="138" t="s">
        <v>1839</v>
      </c>
      <c r="I2606" s="142" t="s">
        <v>601</v>
      </c>
      <c r="J2606" s="137" t="s">
        <v>591</v>
      </c>
      <c r="K2606" s="138" t="s">
        <v>3878</v>
      </c>
      <c r="L2606" s="138" t="s">
        <v>603</v>
      </c>
      <c r="M2606" s="140" t="s">
        <v>3973</v>
      </c>
      <c r="N2606" s="138" t="s">
        <v>3974</v>
      </c>
      <c r="O2606" s="138" t="s">
        <v>461</v>
      </c>
      <c r="P2606" s="138" t="s">
        <v>3881</v>
      </c>
      <c r="Q2606" s="138" t="s">
        <v>3970</v>
      </c>
      <c r="R2606" s="138" t="s">
        <v>9</v>
      </c>
      <c r="S2606" s="138">
        <v>1</v>
      </c>
      <c r="T2606" s="138">
        <v>50</v>
      </c>
      <c r="U2606" s="138">
        <v>100</v>
      </c>
      <c r="V2606" s="140">
        <v>100</v>
      </c>
      <c r="W2606" s="138">
        <v>50</v>
      </c>
      <c r="X2606" s="138">
        <v>0</v>
      </c>
      <c r="Y2606" s="140"/>
      <c r="Z2606" s="138"/>
      <c r="AA2606" s="137">
        <v>35</v>
      </c>
      <c r="AB2606" s="137">
        <v>35</v>
      </c>
      <c r="AC2606" s="137"/>
      <c r="AD2606" s="137" t="s">
        <v>622</v>
      </c>
      <c r="AE2606" s="143">
        <v>46242.6848032407</v>
      </c>
      <c r="AF2606" s="144"/>
      <c r="AG2606" s="144"/>
      <c r="AH2606" s="144" t="s">
        <v>606</v>
      </c>
      <c r="AI2606" s="144" t="s">
        <v>607</v>
      </c>
      <c r="AJ2606" s="145">
        <v>46238</v>
      </c>
      <c r="AK2606" s="146">
        <v>46242.6240972222</v>
      </c>
    </row>
    <row r="2607" s="134" customFormat="1" ht="38.8" customHeight="1" spans="1:37">
      <c r="A2607" s="138" t="s">
        <v>29</v>
      </c>
      <c r="B2607" s="138" t="s">
        <v>478</v>
      </c>
      <c r="C2607" s="137" t="s">
        <v>28</v>
      </c>
      <c r="D2607" s="138" t="s">
        <v>129</v>
      </c>
      <c r="E2607" s="138" t="s">
        <v>587</v>
      </c>
      <c r="F2607" s="138" t="s">
        <v>168</v>
      </c>
      <c r="G2607" s="138" t="s">
        <v>932</v>
      </c>
      <c r="H2607" s="138" t="s">
        <v>5906</v>
      </c>
      <c r="I2607" s="142" t="s">
        <v>601</v>
      </c>
      <c r="J2607" s="137" t="s">
        <v>591</v>
      </c>
      <c r="K2607" s="138" t="s">
        <v>3878</v>
      </c>
      <c r="L2607" s="138" t="s">
        <v>603</v>
      </c>
      <c r="M2607" s="140" t="s">
        <v>3879</v>
      </c>
      <c r="N2607" s="138" t="s">
        <v>3880</v>
      </c>
      <c r="O2607" s="138" t="s">
        <v>461</v>
      </c>
      <c r="P2607" s="138" t="s">
        <v>3881</v>
      </c>
      <c r="Q2607" s="138" t="s">
        <v>3882</v>
      </c>
      <c r="R2607" s="138" t="s">
        <v>8</v>
      </c>
      <c r="S2607" s="138">
        <v>1</v>
      </c>
      <c r="T2607" s="138">
        <v>50</v>
      </c>
      <c r="U2607" s="138">
        <v>50</v>
      </c>
      <c r="V2607" s="140">
        <v>50</v>
      </c>
      <c r="W2607" s="138">
        <v>50</v>
      </c>
      <c r="X2607" s="138">
        <v>0</v>
      </c>
      <c r="Y2607" s="140"/>
      <c r="Z2607" s="138"/>
      <c r="AA2607" s="137">
        <v>35</v>
      </c>
      <c r="AB2607" s="137">
        <v>35</v>
      </c>
      <c r="AC2607" s="137"/>
      <c r="AD2607" s="137" t="s">
        <v>847</v>
      </c>
      <c r="AE2607" s="143">
        <v>46243.8437615741</v>
      </c>
      <c r="AF2607" s="144"/>
      <c r="AG2607" s="144"/>
      <c r="AH2607" s="144" t="s">
        <v>606</v>
      </c>
      <c r="AI2607" s="144" t="s">
        <v>607</v>
      </c>
      <c r="AJ2607" s="145">
        <v>46105</v>
      </c>
      <c r="AK2607" s="146">
        <v>46243.7313425926</v>
      </c>
    </row>
    <row r="2608" s="134" customFormat="1" ht="38.8" customHeight="1" spans="1:37">
      <c r="A2608" s="138" t="s">
        <v>29</v>
      </c>
      <c r="B2608" s="138" t="s">
        <v>478</v>
      </c>
      <c r="C2608" s="137" t="s">
        <v>28</v>
      </c>
      <c r="D2608" s="138" t="s">
        <v>129</v>
      </c>
      <c r="E2608" s="138" t="s">
        <v>587</v>
      </c>
      <c r="F2608" s="138" t="s">
        <v>164</v>
      </c>
      <c r="G2608" s="138" t="s">
        <v>906</v>
      </c>
      <c r="H2608" s="138" t="s">
        <v>5907</v>
      </c>
      <c r="I2608" s="142" t="s">
        <v>601</v>
      </c>
      <c r="J2608" s="137" t="s">
        <v>591</v>
      </c>
      <c r="K2608" s="138" t="s">
        <v>3878</v>
      </c>
      <c r="L2608" s="138" t="s">
        <v>603</v>
      </c>
      <c r="M2608" s="140" t="s">
        <v>3954</v>
      </c>
      <c r="N2608" s="138" t="s">
        <v>3966</v>
      </c>
      <c r="O2608" s="138" t="s">
        <v>461</v>
      </c>
      <c r="P2608" s="138" t="s">
        <v>3881</v>
      </c>
      <c r="Q2608" s="138" t="s">
        <v>3901</v>
      </c>
      <c r="R2608" s="138" t="s">
        <v>4</v>
      </c>
      <c r="S2608" s="138">
        <v>1</v>
      </c>
      <c r="T2608" s="138">
        <v>180</v>
      </c>
      <c r="U2608" s="138">
        <v>300</v>
      </c>
      <c r="V2608" s="140">
        <v>300</v>
      </c>
      <c r="W2608" s="138">
        <v>180</v>
      </c>
      <c r="X2608" s="138">
        <v>0</v>
      </c>
      <c r="Y2608" s="140"/>
      <c r="Z2608" s="138"/>
      <c r="AA2608" s="137">
        <v>100</v>
      </c>
      <c r="AB2608" s="137">
        <v>100</v>
      </c>
      <c r="AC2608" s="137"/>
      <c r="AD2608" s="137" t="s">
        <v>847</v>
      </c>
      <c r="AE2608" s="143">
        <v>46243.8437615741</v>
      </c>
      <c r="AF2608" s="144"/>
      <c r="AG2608" s="144"/>
      <c r="AH2608" s="144" t="s">
        <v>606</v>
      </c>
      <c r="AI2608" s="144" t="s">
        <v>607</v>
      </c>
      <c r="AJ2608" s="145">
        <v>46212</v>
      </c>
      <c r="AK2608" s="146">
        <v>46243.6094212963</v>
      </c>
    </row>
    <row r="2609" s="134" customFormat="1" ht="38.8" customHeight="1" spans="1:37">
      <c r="A2609" s="138" t="s">
        <v>29</v>
      </c>
      <c r="B2609" s="138" t="s">
        <v>478</v>
      </c>
      <c r="C2609" s="137" t="s">
        <v>28</v>
      </c>
      <c r="D2609" s="138" t="s">
        <v>129</v>
      </c>
      <c r="E2609" s="138" t="s">
        <v>587</v>
      </c>
      <c r="F2609" s="138" t="s">
        <v>164</v>
      </c>
      <c r="G2609" s="138" t="s">
        <v>906</v>
      </c>
      <c r="H2609" s="138" t="s">
        <v>5908</v>
      </c>
      <c r="I2609" s="142" t="s">
        <v>601</v>
      </c>
      <c r="J2609" s="137" t="s">
        <v>591</v>
      </c>
      <c r="K2609" s="138" t="s">
        <v>3878</v>
      </c>
      <c r="L2609" s="138" t="s">
        <v>603</v>
      </c>
      <c r="M2609" s="140" t="s">
        <v>3920</v>
      </c>
      <c r="N2609" s="138" t="s">
        <v>3921</v>
      </c>
      <c r="O2609" s="138" t="s">
        <v>461</v>
      </c>
      <c r="P2609" s="138" t="s">
        <v>3881</v>
      </c>
      <c r="Q2609" s="138" t="s">
        <v>3901</v>
      </c>
      <c r="R2609" s="138" t="s">
        <v>4</v>
      </c>
      <c r="S2609" s="138">
        <v>1</v>
      </c>
      <c r="T2609" s="138">
        <v>180</v>
      </c>
      <c r="U2609" s="138">
        <v>230</v>
      </c>
      <c r="V2609" s="140">
        <v>230</v>
      </c>
      <c r="W2609" s="138">
        <v>180</v>
      </c>
      <c r="X2609" s="138">
        <v>0</v>
      </c>
      <c r="Y2609" s="140"/>
      <c r="Z2609" s="138"/>
      <c r="AA2609" s="137">
        <v>100</v>
      </c>
      <c r="AB2609" s="137">
        <v>100</v>
      </c>
      <c r="AC2609" s="137"/>
      <c r="AD2609" s="137" t="s">
        <v>847</v>
      </c>
      <c r="AE2609" s="143">
        <v>46243.8437615741</v>
      </c>
      <c r="AF2609" s="144"/>
      <c r="AG2609" s="144"/>
      <c r="AH2609" s="144" t="s">
        <v>606</v>
      </c>
      <c r="AI2609" s="144" t="s">
        <v>607</v>
      </c>
      <c r="AJ2609" s="145">
        <v>46212</v>
      </c>
      <c r="AK2609" s="146">
        <v>46243.5533333333</v>
      </c>
    </row>
    <row r="2610" s="134" customFormat="1" ht="38.8" customHeight="1" spans="1:37">
      <c r="A2610" s="138" t="s">
        <v>29</v>
      </c>
      <c r="B2610" s="138" t="s">
        <v>478</v>
      </c>
      <c r="C2610" s="137" t="s">
        <v>28</v>
      </c>
      <c r="D2610" s="138" t="s">
        <v>129</v>
      </c>
      <c r="E2610" s="138" t="s">
        <v>587</v>
      </c>
      <c r="F2610" s="138" t="s">
        <v>164</v>
      </c>
      <c r="G2610" s="138" t="s">
        <v>906</v>
      </c>
      <c r="H2610" s="138" t="s">
        <v>5908</v>
      </c>
      <c r="I2610" s="142" t="s">
        <v>601</v>
      </c>
      <c r="J2610" s="137" t="s">
        <v>591</v>
      </c>
      <c r="K2610" s="138" t="s">
        <v>3878</v>
      </c>
      <c r="L2610" s="138" t="s">
        <v>603</v>
      </c>
      <c r="M2610" s="140" t="s">
        <v>3973</v>
      </c>
      <c r="N2610" s="138" t="s">
        <v>3974</v>
      </c>
      <c r="O2610" s="138" t="s">
        <v>461</v>
      </c>
      <c r="P2610" s="138" t="s">
        <v>3881</v>
      </c>
      <c r="Q2610" s="138" t="s">
        <v>3970</v>
      </c>
      <c r="R2610" s="138" t="s">
        <v>9</v>
      </c>
      <c r="S2610" s="138">
        <v>1</v>
      </c>
      <c r="T2610" s="138">
        <v>50</v>
      </c>
      <c r="U2610" s="138">
        <v>230</v>
      </c>
      <c r="V2610" s="140">
        <v>230</v>
      </c>
      <c r="W2610" s="138">
        <v>50</v>
      </c>
      <c r="X2610" s="138">
        <v>0</v>
      </c>
      <c r="Y2610" s="140"/>
      <c r="Z2610" s="138"/>
      <c r="AA2610" s="137">
        <v>35</v>
      </c>
      <c r="AB2610" s="137">
        <v>35</v>
      </c>
      <c r="AC2610" s="137"/>
      <c r="AD2610" s="137" t="s">
        <v>847</v>
      </c>
      <c r="AE2610" s="143">
        <v>46243.8437615741</v>
      </c>
      <c r="AF2610" s="144"/>
      <c r="AG2610" s="144"/>
      <c r="AH2610" s="144" t="s">
        <v>606</v>
      </c>
      <c r="AI2610" s="144" t="s">
        <v>607</v>
      </c>
      <c r="AJ2610" s="145">
        <v>46212</v>
      </c>
      <c r="AK2610" s="146">
        <v>46243.5533333333</v>
      </c>
    </row>
    <row r="2611" s="134" customFormat="1" ht="38.8" customHeight="1" spans="1:37">
      <c r="A2611" s="138" t="s">
        <v>29</v>
      </c>
      <c r="B2611" s="138" t="s">
        <v>478</v>
      </c>
      <c r="C2611" s="137" t="s">
        <v>28</v>
      </c>
      <c r="D2611" s="138" t="s">
        <v>139</v>
      </c>
      <c r="E2611" s="138" t="s">
        <v>587</v>
      </c>
      <c r="F2611" s="138" t="s">
        <v>210</v>
      </c>
      <c r="G2611" s="138" t="s">
        <v>947</v>
      </c>
      <c r="H2611" s="138" t="s">
        <v>1838</v>
      </c>
      <c r="I2611" s="142" t="s">
        <v>590</v>
      </c>
      <c r="J2611" s="137" t="s">
        <v>591</v>
      </c>
      <c r="K2611" s="138" t="s">
        <v>593</v>
      </c>
      <c r="L2611" s="138" t="s">
        <v>592</v>
      </c>
      <c r="M2611" s="140" t="s">
        <v>3864</v>
      </c>
      <c r="N2611" s="138" t="s">
        <v>3865</v>
      </c>
      <c r="O2611" s="138" t="s">
        <v>513</v>
      </c>
      <c r="P2611" s="138" t="s">
        <v>3866</v>
      </c>
      <c r="Q2611" s="138" t="s">
        <v>3867</v>
      </c>
      <c r="R2611" s="138"/>
      <c r="S2611" s="138">
        <v>1</v>
      </c>
      <c r="T2611" s="138">
        <v>0</v>
      </c>
      <c r="U2611" s="138">
        <v>198</v>
      </c>
      <c r="V2611" s="140">
        <v>198</v>
      </c>
      <c r="W2611" s="138">
        <v>0</v>
      </c>
      <c r="X2611" s="138">
        <v>0</v>
      </c>
      <c r="Y2611" s="140"/>
      <c r="Z2611" s="138"/>
      <c r="AA2611" s="137">
        <v>0</v>
      </c>
      <c r="AB2611" s="137">
        <v>0</v>
      </c>
      <c r="AC2611" s="137"/>
      <c r="AD2611" s="137" t="s">
        <v>847</v>
      </c>
      <c r="AE2611" s="143">
        <v>46242.6807407407</v>
      </c>
      <c r="AF2611" s="144"/>
      <c r="AG2611" s="144"/>
      <c r="AH2611" s="144"/>
      <c r="AI2611" s="144" t="s">
        <v>596</v>
      </c>
      <c r="AJ2611" s="145">
        <v>45419</v>
      </c>
      <c r="AK2611" s="146">
        <v>46242.5921412037</v>
      </c>
    </row>
    <row r="2612" s="134" customFormat="1" ht="38.8" customHeight="1" spans="1:37">
      <c r="A2612" s="138" t="s">
        <v>29</v>
      </c>
      <c r="B2612" s="138" t="s">
        <v>478</v>
      </c>
      <c r="C2612" s="137" t="s">
        <v>28</v>
      </c>
      <c r="D2612" s="138" t="s">
        <v>139</v>
      </c>
      <c r="E2612" s="138" t="s">
        <v>587</v>
      </c>
      <c r="F2612" s="138" t="s">
        <v>210</v>
      </c>
      <c r="G2612" s="138" t="s">
        <v>947</v>
      </c>
      <c r="H2612" s="138" t="s">
        <v>1836</v>
      </c>
      <c r="I2612" s="142" t="s">
        <v>590</v>
      </c>
      <c r="J2612" s="137" t="s">
        <v>591</v>
      </c>
      <c r="K2612" s="138" t="s">
        <v>593</v>
      </c>
      <c r="L2612" s="138" t="s">
        <v>592</v>
      </c>
      <c r="M2612" s="140" t="s">
        <v>3931</v>
      </c>
      <c r="N2612" s="138" t="s">
        <v>3932</v>
      </c>
      <c r="O2612" s="138" t="s">
        <v>513</v>
      </c>
      <c r="P2612" s="138" t="s">
        <v>3866</v>
      </c>
      <c r="Q2612" s="138" t="s">
        <v>3867</v>
      </c>
      <c r="R2612" s="138"/>
      <c r="S2612" s="138">
        <v>1</v>
      </c>
      <c r="T2612" s="138">
        <v>0</v>
      </c>
      <c r="U2612" s="138">
        <v>198</v>
      </c>
      <c r="V2612" s="140">
        <v>198</v>
      </c>
      <c r="W2612" s="138">
        <v>0</v>
      </c>
      <c r="X2612" s="138">
        <v>0</v>
      </c>
      <c r="Y2612" s="140"/>
      <c r="Z2612" s="138"/>
      <c r="AA2612" s="137">
        <v>0</v>
      </c>
      <c r="AB2612" s="137">
        <v>0</v>
      </c>
      <c r="AC2612" s="137"/>
      <c r="AD2612" s="137" t="s">
        <v>847</v>
      </c>
      <c r="AE2612" s="143">
        <v>46242.6807407407</v>
      </c>
      <c r="AF2612" s="144"/>
      <c r="AG2612" s="144"/>
      <c r="AH2612" s="144"/>
      <c r="AI2612" s="144" t="s">
        <v>596</v>
      </c>
      <c r="AJ2612" s="144"/>
      <c r="AK2612" s="146">
        <v>46239.780462963</v>
      </c>
    </row>
    <row r="2613" s="134" customFormat="1" ht="42.25" customHeight="1" spans="1:37">
      <c r="A2613" s="138" t="s">
        <v>29</v>
      </c>
      <c r="B2613" s="138" t="s">
        <v>478</v>
      </c>
      <c r="C2613" s="137" t="s">
        <v>28</v>
      </c>
      <c r="D2613" s="138" t="s">
        <v>147</v>
      </c>
      <c r="E2613" s="138" t="s">
        <v>587</v>
      </c>
      <c r="F2613" s="138" t="s">
        <v>235</v>
      </c>
      <c r="G2613" s="138" t="s">
        <v>648</v>
      </c>
      <c r="H2613" s="138" t="s">
        <v>650</v>
      </c>
      <c r="I2613" s="142" t="s">
        <v>601</v>
      </c>
      <c r="J2613" s="137" t="s">
        <v>621</v>
      </c>
      <c r="K2613" s="138" t="s">
        <v>3898</v>
      </c>
      <c r="L2613" s="138" t="s">
        <v>603</v>
      </c>
      <c r="M2613" s="140" t="s">
        <v>3917</v>
      </c>
      <c r="N2613" s="138" t="s">
        <v>3918</v>
      </c>
      <c r="O2613" s="138" t="s">
        <v>461</v>
      </c>
      <c r="P2613" s="138" t="s">
        <v>3881</v>
      </c>
      <c r="Q2613" s="138" t="s">
        <v>3889</v>
      </c>
      <c r="R2613" s="138" t="s">
        <v>10</v>
      </c>
      <c r="S2613" s="138">
        <v>1</v>
      </c>
      <c r="T2613" s="138">
        <v>40</v>
      </c>
      <c r="U2613" s="138">
        <v>140</v>
      </c>
      <c r="V2613" s="140">
        <v>140</v>
      </c>
      <c r="W2613" s="138">
        <v>40</v>
      </c>
      <c r="X2613" s="138">
        <v>0</v>
      </c>
      <c r="Y2613" s="140" t="s">
        <v>595</v>
      </c>
      <c r="Z2613" s="138"/>
      <c r="AA2613" s="137">
        <v>28</v>
      </c>
      <c r="AB2613" s="137">
        <v>28</v>
      </c>
      <c r="AC2613" s="137"/>
      <c r="AD2613" s="137" t="s">
        <v>622</v>
      </c>
      <c r="AE2613" s="143">
        <v>46236.4738888889</v>
      </c>
      <c r="AF2613" s="144"/>
      <c r="AG2613" s="144"/>
      <c r="AH2613" s="144" t="s">
        <v>651</v>
      </c>
      <c r="AI2613" s="144" t="s">
        <v>607</v>
      </c>
      <c r="AJ2613" s="145">
        <v>46174</v>
      </c>
      <c r="AK2613" s="146">
        <v>46235.8409143519</v>
      </c>
    </row>
    <row r="2614" s="134" customFormat="1" ht="42.25" customHeight="1" spans="1:37">
      <c r="A2614" s="138" t="s">
        <v>29</v>
      </c>
      <c r="B2614" s="138" t="s">
        <v>478</v>
      </c>
      <c r="C2614" s="137" t="s">
        <v>28</v>
      </c>
      <c r="D2614" s="138" t="s">
        <v>147</v>
      </c>
      <c r="E2614" s="138" t="s">
        <v>587</v>
      </c>
      <c r="F2614" s="138" t="s">
        <v>231</v>
      </c>
      <c r="G2614" s="138" t="s">
        <v>695</v>
      </c>
      <c r="H2614" s="138" t="s">
        <v>1834</v>
      </c>
      <c r="I2614" s="142" t="s">
        <v>590</v>
      </c>
      <c r="J2614" s="137" t="s">
        <v>591</v>
      </c>
      <c r="K2614" s="138" t="s">
        <v>593</v>
      </c>
      <c r="L2614" s="138" t="s">
        <v>603</v>
      </c>
      <c r="M2614" s="140" t="s">
        <v>3864</v>
      </c>
      <c r="N2614" s="138" t="s">
        <v>3865</v>
      </c>
      <c r="O2614" s="138" t="s">
        <v>513</v>
      </c>
      <c r="P2614" s="138" t="s">
        <v>3866</v>
      </c>
      <c r="Q2614" s="138" t="s">
        <v>3867</v>
      </c>
      <c r="R2614" s="138"/>
      <c r="S2614" s="138">
        <v>1</v>
      </c>
      <c r="T2614" s="138">
        <v>0</v>
      </c>
      <c r="U2614" s="138">
        <v>198</v>
      </c>
      <c r="V2614" s="140">
        <v>198</v>
      </c>
      <c r="W2614" s="138">
        <v>0</v>
      </c>
      <c r="X2614" s="138">
        <v>0</v>
      </c>
      <c r="Y2614" s="140"/>
      <c r="Z2614" s="138"/>
      <c r="AA2614" s="137">
        <v>0</v>
      </c>
      <c r="AB2614" s="137">
        <v>0</v>
      </c>
      <c r="AC2614" s="137"/>
      <c r="AD2614" s="137" t="s">
        <v>622</v>
      </c>
      <c r="AE2614" s="143">
        <v>46236.4738888889</v>
      </c>
      <c r="AF2614" s="144"/>
      <c r="AG2614" s="144"/>
      <c r="AH2614" s="144" t="s">
        <v>606</v>
      </c>
      <c r="AI2614" s="144" t="s">
        <v>607</v>
      </c>
      <c r="AJ2614" s="145">
        <v>44560</v>
      </c>
      <c r="AK2614" s="146">
        <v>46235.754525463</v>
      </c>
    </row>
    <row r="2615" s="134" customFormat="1" ht="42.25" customHeight="1" spans="1:37">
      <c r="A2615" s="138" t="s">
        <v>29</v>
      </c>
      <c r="B2615" s="138" t="s">
        <v>478</v>
      </c>
      <c r="C2615" s="137" t="s">
        <v>28</v>
      </c>
      <c r="D2615" s="138" t="s">
        <v>147</v>
      </c>
      <c r="E2615" s="138" t="s">
        <v>587</v>
      </c>
      <c r="F2615" s="138" t="s">
        <v>233</v>
      </c>
      <c r="G2615" s="138" t="s">
        <v>735</v>
      </c>
      <c r="H2615" s="138" t="s">
        <v>1833</v>
      </c>
      <c r="I2615" s="142" t="s">
        <v>601</v>
      </c>
      <c r="J2615" s="137" t="s">
        <v>591</v>
      </c>
      <c r="K2615" s="138" t="s">
        <v>793</v>
      </c>
      <c r="L2615" s="138" t="s">
        <v>603</v>
      </c>
      <c r="M2615" s="140" t="s">
        <v>3879</v>
      </c>
      <c r="N2615" s="138" t="s">
        <v>3880</v>
      </c>
      <c r="O2615" s="138" t="s">
        <v>461</v>
      </c>
      <c r="P2615" s="138" t="s">
        <v>3881</v>
      </c>
      <c r="Q2615" s="138" t="s">
        <v>3882</v>
      </c>
      <c r="R2615" s="138" t="s">
        <v>8</v>
      </c>
      <c r="S2615" s="138">
        <v>1</v>
      </c>
      <c r="T2615" s="138">
        <v>50</v>
      </c>
      <c r="U2615" s="138">
        <v>100</v>
      </c>
      <c r="V2615" s="140">
        <v>100</v>
      </c>
      <c r="W2615" s="138">
        <v>50</v>
      </c>
      <c r="X2615" s="138">
        <v>0</v>
      </c>
      <c r="Y2615" s="140"/>
      <c r="Z2615" s="138"/>
      <c r="AA2615" s="137">
        <v>35</v>
      </c>
      <c r="AB2615" s="137">
        <v>35</v>
      </c>
      <c r="AC2615" s="137"/>
      <c r="AD2615" s="137" t="s">
        <v>622</v>
      </c>
      <c r="AE2615" s="143">
        <v>46236.4738888889</v>
      </c>
      <c r="AF2615" s="144"/>
      <c r="AG2615" s="144"/>
      <c r="AH2615" s="144" t="s">
        <v>651</v>
      </c>
      <c r="AI2615" s="144" t="s">
        <v>607</v>
      </c>
      <c r="AJ2615" s="145">
        <v>45682</v>
      </c>
      <c r="AK2615" s="146">
        <v>46235.7321875</v>
      </c>
    </row>
    <row r="2616" s="134" customFormat="1" ht="42.25" customHeight="1" spans="1:37">
      <c r="A2616" s="138" t="s">
        <v>29</v>
      </c>
      <c r="B2616" s="138" t="s">
        <v>478</v>
      </c>
      <c r="C2616" s="137" t="s">
        <v>28</v>
      </c>
      <c r="D2616" s="138" t="s">
        <v>147</v>
      </c>
      <c r="E2616" s="138" t="s">
        <v>587</v>
      </c>
      <c r="F2616" s="138" t="s">
        <v>236</v>
      </c>
      <c r="G2616" s="138" t="s">
        <v>828</v>
      </c>
      <c r="H2616" s="138" t="s">
        <v>5909</v>
      </c>
      <c r="I2616" s="142" t="s">
        <v>601</v>
      </c>
      <c r="J2616" s="137" t="s">
        <v>591</v>
      </c>
      <c r="K2616" s="138" t="s">
        <v>3878</v>
      </c>
      <c r="L2616" s="138" t="s">
        <v>603</v>
      </c>
      <c r="M2616" s="140" t="s">
        <v>3879</v>
      </c>
      <c r="N2616" s="138" t="s">
        <v>3880</v>
      </c>
      <c r="O2616" s="138" t="s">
        <v>461</v>
      </c>
      <c r="P2616" s="138" t="s">
        <v>3881</v>
      </c>
      <c r="Q2616" s="138" t="s">
        <v>3882</v>
      </c>
      <c r="R2616" s="138" t="s">
        <v>8</v>
      </c>
      <c r="S2616" s="138">
        <v>1</v>
      </c>
      <c r="T2616" s="138">
        <v>50</v>
      </c>
      <c r="U2616" s="138">
        <v>50</v>
      </c>
      <c r="V2616" s="140">
        <v>50</v>
      </c>
      <c r="W2616" s="138">
        <v>50</v>
      </c>
      <c r="X2616" s="138">
        <v>0</v>
      </c>
      <c r="Y2616" s="140"/>
      <c r="Z2616" s="138"/>
      <c r="AA2616" s="137">
        <v>35</v>
      </c>
      <c r="AB2616" s="137">
        <v>35</v>
      </c>
      <c r="AC2616" s="137"/>
      <c r="AD2616" s="137" t="s">
        <v>622</v>
      </c>
      <c r="AE2616" s="143">
        <v>46236.4738888889</v>
      </c>
      <c r="AF2616" s="144"/>
      <c r="AG2616" s="144"/>
      <c r="AH2616" s="144" t="s">
        <v>651</v>
      </c>
      <c r="AI2616" s="144" t="s">
        <v>607</v>
      </c>
      <c r="AJ2616" s="145">
        <v>46126</v>
      </c>
      <c r="AK2616" s="146">
        <v>46235.6875115741</v>
      </c>
    </row>
    <row r="2617" s="134" customFormat="1" ht="42.25" customHeight="1" spans="1:37">
      <c r="A2617" s="138" t="s">
        <v>29</v>
      </c>
      <c r="B2617" s="138" t="s">
        <v>478</v>
      </c>
      <c r="C2617" s="137" t="s">
        <v>28</v>
      </c>
      <c r="D2617" s="138" t="s">
        <v>147</v>
      </c>
      <c r="E2617" s="138" t="s">
        <v>587</v>
      </c>
      <c r="F2617" s="138" t="s">
        <v>233</v>
      </c>
      <c r="G2617" s="138" t="s">
        <v>735</v>
      </c>
      <c r="H2617" s="138" t="s">
        <v>1832</v>
      </c>
      <c r="I2617" s="142" t="s">
        <v>601</v>
      </c>
      <c r="J2617" s="137" t="s">
        <v>591</v>
      </c>
      <c r="K2617" s="138" t="s">
        <v>3898</v>
      </c>
      <c r="L2617" s="138" t="s">
        <v>603</v>
      </c>
      <c r="M2617" s="140" t="s">
        <v>4163</v>
      </c>
      <c r="N2617" s="138" t="s">
        <v>4164</v>
      </c>
      <c r="O2617" s="138" t="s">
        <v>461</v>
      </c>
      <c r="P2617" s="138" t="s">
        <v>3881</v>
      </c>
      <c r="Q2617" s="138" t="s">
        <v>3901</v>
      </c>
      <c r="R2617" s="138" t="s">
        <v>4</v>
      </c>
      <c r="S2617" s="138">
        <v>1</v>
      </c>
      <c r="T2617" s="138">
        <v>180</v>
      </c>
      <c r="U2617" s="138">
        <v>300</v>
      </c>
      <c r="V2617" s="140">
        <v>300</v>
      </c>
      <c r="W2617" s="138">
        <v>180</v>
      </c>
      <c r="X2617" s="138">
        <v>0</v>
      </c>
      <c r="Y2617" s="140"/>
      <c r="Z2617" s="138"/>
      <c r="AA2617" s="137">
        <v>100</v>
      </c>
      <c r="AB2617" s="137">
        <v>100</v>
      </c>
      <c r="AC2617" s="137"/>
      <c r="AD2617" s="137" t="s">
        <v>622</v>
      </c>
      <c r="AE2617" s="143">
        <v>46236.4738888889</v>
      </c>
      <c r="AF2617" s="144"/>
      <c r="AG2617" s="144"/>
      <c r="AH2617" s="144" t="s">
        <v>651</v>
      </c>
      <c r="AI2617" s="144" t="s">
        <v>607</v>
      </c>
      <c r="AJ2617" s="145">
        <v>46233</v>
      </c>
      <c r="AK2617" s="146">
        <v>46235.6859490741</v>
      </c>
    </row>
    <row r="2618" s="134" customFormat="1" ht="42.25" customHeight="1" spans="1:37">
      <c r="A2618" s="138" t="s">
        <v>29</v>
      </c>
      <c r="B2618" s="138" t="s">
        <v>478</v>
      </c>
      <c r="C2618" s="137" t="s">
        <v>28</v>
      </c>
      <c r="D2618" s="138" t="s">
        <v>147</v>
      </c>
      <c r="E2618" s="138" t="s">
        <v>587</v>
      </c>
      <c r="F2618" s="138" t="s">
        <v>233</v>
      </c>
      <c r="G2618" s="138" t="s">
        <v>735</v>
      </c>
      <c r="H2618" s="138" t="s">
        <v>1831</v>
      </c>
      <c r="I2618" s="142" t="s">
        <v>601</v>
      </c>
      <c r="J2618" s="137" t="s">
        <v>621</v>
      </c>
      <c r="K2618" s="138" t="s">
        <v>5614</v>
      </c>
      <c r="L2618" s="138" t="s">
        <v>603</v>
      </c>
      <c r="M2618" s="140" t="s">
        <v>3917</v>
      </c>
      <c r="N2618" s="138" t="s">
        <v>3918</v>
      </c>
      <c r="O2618" s="138" t="s">
        <v>461</v>
      </c>
      <c r="P2618" s="138" t="s">
        <v>3881</v>
      </c>
      <c r="Q2618" s="138" t="s">
        <v>3889</v>
      </c>
      <c r="R2618" s="138" t="s">
        <v>10</v>
      </c>
      <c r="S2618" s="138">
        <v>1</v>
      </c>
      <c r="T2618" s="138">
        <v>40</v>
      </c>
      <c r="U2618" s="138">
        <v>300</v>
      </c>
      <c r="V2618" s="140">
        <v>300</v>
      </c>
      <c r="W2618" s="138">
        <v>40</v>
      </c>
      <c r="X2618" s="138">
        <v>0</v>
      </c>
      <c r="Y2618" s="140"/>
      <c r="Z2618" s="138"/>
      <c r="AA2618" s="137">
        <v>28</v>
      </c>
      <c r="AB2618" s="137">
        <v>28</v>
      </c>
      <c r="AC2618" s="137"/>
      <c r="AD2618" s="137" t="s">
        <v>622</v>
      </c>
      <c r="AE2618" s="143">
        <v>46236.4738888889</v>
      </c>
      <c r="AF2618" s="144"/>
      <c r="AG2618" s="144"/>
      <c r="AH2618" s="144" t="s">
        <v>651</v>
      </c>
      <c r="AI2618" s="144" t="s">
        <v>607</v>
      </c>
      <c r="AJ2618" s="145">
        <v>46233</v>
      </c>
      <c r="AK2618" s="146">
        <v>46235.576712963</v>
      </c>
    </row>
    <row r="2619" s="134" customFormat="1" ht="42.25" customHeight="1" spans="1:37">
      <c r="A2619" s="138" t="s">
        <v>29</v>
      </c>
      <c r="B2619" s="138" t="s">
        <v>478</v>
      </c>
      <c r="C2619" s="137" t="s">
        <v>28</v>
      </c>
      <c r="D2619" s="138" t="s">
        <v>147</v>
      </c>
      <c r="E2619" s="138" t="s">
        <v>587</v>
      </c>
      <c r="F2619" s="138" t="s">
        <v>231</v>
      </c>
      <c r="G2619" s="138" t="s">
        <v>695</v>
      </c>
      <c r="H2619" s="138" t="s">
        <v>1830</v>
      </c>
      <c r="I2619" s="142" t="s">
        <v>590</v>
      </c>
      <c r="J2619" s="137" t="s">
        <v>591</v>
      </c>
      <c r="K2619" s="138" t="s">
        <v>593</v>
      </c>
      <c r="L2619" s="138" t="s">
        <v>603</v>
      </c>
      <c r="M2619" s="140" t="s">
        <v>3864</v>
      </c>
      <c r="N2619" s="138" t="s">
        <v>3865</v>
      </c>
      <c r="O2619" s="138" t="s">
        <v>513</v>
      </c>
      <c r="P2619" s="138" t="s">
        <v>3866</v>
      </c>
      <c r="Q2619" s="138" t="s">
        <v>3867</v>
      </c>
      <c r="R2619" s="138"/>
      <c r="S2619" s="138">
        <v>1</v>
      </c>
      <c r="T2619" s="138">
        <v>0</v>
      </c>
      <c r="U2619" s="138">
        <v>198</v>
      </c>
      <c r="V2619" s="140">
        <v>198</v>
      </c>
      <c r="W2619" s="138">
        <v>0</v>
      </c>
      <c r="X2619" s="138">
        <v>0</v>
      </c>
      <c r="Y2619" s="140"/>
      <c r="Z2619" s="138"/>
      <c r="AA2619" s="137">
        <v>0</v>
      </c>
      <c r="AB2619" s="137">
        <v>0</v>
      </c>
      <c r="AC2619" s="137"/>
      <c r="AD2619" s="137" t="s">
        <v>622</v>
      </c>
      <c r="AE2619" s="143">
        <v>46236.4738888889</v>
      </c>
      <c r="AF2619" s="144"/>
      <c r="AG2619" s="144"/>
      <c r="AH2619" s="144" t="s">
        <v>606</v>
      </c>
      <c r="AI2619" s="144" t="s">
        <v>607</v>
      </c>
      <c r="AJ2619" s="145">
        <v>45186</v>
      </c>
      <c r="AK2619" s="146">
        <v>46235.501412037</v>
      </c>
    </row>
    <row r="2620" s="134" customFormat="1" ht="42.25" customHeight="1" spans="1:37">
      <c r="A2620" s="138" t="s">
        <v>29</v>
      </c>
      <c r="B2620" s="138" t="s">
        <v>478</v>
      </c>
      <c r="C2620" s="137" t="s">
        <v>28</v>
      </c>
      <c r="D2620" s="138" t="s">
        <v>147</v>
      </c>
      <c r="E2620" s="138" t="s">
        <v>587</v>
      </c>
      <c r="F2620" s="138" t="s">
        <v>235</v>
      </c>
      <c r="G2620" s="138" t="s">
        <v>648</v>
      </c>
      <c r="H2620" s="138" t="s">
        <v>1829</v>
      </c>
      <c r="I2620" s="142" t="s">
        <v>601</v>
      </c>
      <c r="J2620" s="137" t="s">
        <v>591</v>
      </c>
      <c r="K2620" s="138" t="s">
        <v>3972</v>
      </c>
      <c r="L2620" s="138" t="s">
        <v>603</v>
      </c>
      <c r="M2620" s="140" t="s">
        <v>3879</v>
      </c>
      <c r="N2620" s="138" t="s">
        <v>3880</v>
      </c>
      <c r="O2620" s="138" t="s">
        <v>461</v>
      </c>
      <c r="P2620" s="138" t="s">
        <v>3881</v>
      </c>
      <c r="Q2620" s="138" t="s">
        <v>3882</v>
      </c>
      <c r="R2620" s="138" t="s">
        <v>8</v>
      </c>
      <c r="S2620" s="138">
        <v>1</v>
      </c>
      <c r="T2620" s="138">
        <v>50</v>
      </c>
      <c r="U2620" s="138">
        <v>100</v>
      </c>
      <c r="V2620" s="140">
        <v>100</v>
      </c>
      <c r="W2620" s="138">
        <v>50</v>
      </c>
      <c r="X2620" s="138">
        <v>0</v>
      </c>
      <c r="Y2620" s="140"/>
      <c r="Z2620" s="138"/>
      <c r="AA2620" s="137">
        <v>35</v>
      </c>
      <c r="AB2620" s="137">
        <v>35</v>
      </c>
      <c r="AC2620" s="137"/>
      <c r="AD2620" s="137" t="s">
        <v>622</v>
      </c>
      <c r="AE2620" s="143">
        <v>46236.4738888889</v>
      </c>
      <c r="AF2620" s="144"/>
      <c r="AG2620" s="144"/>
      <c r="AH2620" s="144" t="s">
        <v>651</v>
      </c>
      <c r="AI2620" s="144" t="s">
        <v>607</v>
      </c>
      <c r="AJ2620" s="145">
        <v>46174</v>
      </c>
      <c r="AK2620" s="146">
        <v>46235.500150463</v>
      </c>
    </row>
    <row r="2621" s="134" customFormat="1" ht="42.25" customHeight="1" spans="1:37">
      <c r="A2621" s="138" t="s">
        <v>29</v>
      </c>
      <c r="B2621" s="138" t="s">
        <v>478</v>
      </c>
      <c r="C2621" s="137" t="s">
        <v>28</v>
      </c>
      <c r="D2621" s="138" t="s">
        <v>147</v>
      </c>
      <c r="E2621" s="138" t="s">
        <v>587</v>
      </c>
      <c r="F2621" s="138" t="s">
        <v>233</v>
      </c>
      <c r="G2621" s="138" t="s">
        <v>735</v>
      </c>
      <c r="H2621" s="138" t="s">
        <v>5910</v>
      </c>
      <c r="I2621" s="142" t="s">
        <v>645</v>
      </c>
      <c r="J2621" s="137" t="s">
        <v>602</v>
      </c>
      <c r="K2621" s="138" t="s">
        <v>4102</v>
      </c>
      <c r="L2621" s="138" t="s">
        <v>603</v>
      </c>
      <c r="M2621" s="140" t="s">
        <v>523</v>
      </c>
      <c r="N2621" s="138" t="s">
        <v>522</v>
      </c>
      <c r="O2621" s="138" t="s">
        <v>452</v>
      </c>
      <c r="P2621" s="138" t="s">
        <v>4088</v>
      </c>
      <c r="Q2621" s="138" t="s">
        <v>4089</v>
      </c>
      <c r="R2621" s="138" t="s">
        <v>6</v>
      </c>
      <c r="S2621" s="138">
        <v>1</v>
      </c>
      <c r="T2621" s="138">
        <v>35</v>
      </c>
      <c r="U2621" s="138">
        <v>853</v>
      </c>
      <c r="V2621" s="140">
        <v>853</v>
      </c>
      <c r="W2621" s="138">
        <v>35</v>
      </c>
      <c r="X2621" s="138">
        <v>0</v>
      </c>
      <c r="Y2621" s="140"/>
      <c r="Z2621" s="138"/>
      <c r="AA2621" s="137">
        <v>19</v>
      </c>
      <c r="AB2621" s="137">
        <v>19</v>
      </c>
      <c r="AC2621" s="137"/>
      <c r="AD2621" s="137" t="s">
        <v>622</v>
      </c>
      <c r="AE2621" s="143">
        <v>46236.4738888889</v>
      </c>
      <c r="AF2621" s="144"/>
      <c r="AG2621" s="144"/>
      <c r="AH2621" s="144" t="s">
        <v>651</v>
      </c>
      <c r="AI2621" s="144" t="s">
        <v>607</v>
      </c>
      <c r="AJ2621" s="145">
        <v>46196</v>
      </c>
      <c r="AK2621" s="146">
        <v>46235.4877199074</v>
      </c>
    </row>
    <row r="2622" s="134" customFormat="1" ht="42.25" customHeight="1" spans="1:37">
      <c r="A2622" s="138" t="s">
        <v>29</v>
      </c>
      <c r="B2622" s="138" t="s">
        <v>478</v>
      </c>
      <c r="C2622" s="137" t="s">
        <v>28</v>
      </c>
      <c r="D2622" s="138" t="s">
        <v>147</v>
      </c>
      <c r="E2622" s="138" t="s">
        <v>587</v>
      </c>
      <c r="F2622" s="138" t="s">
        <v>233</v>
      </c>
      <c r="G2622" s="138" t="s">
        <v>735</v>
      </c>
      <c r="H2622" s="138" t="s">
        <v>5910</v>
      </c>
      <c r="I2622" s="142" t="s">
        <v>645</v>
      </c>
      <c r="J2622" s="137" t="s">
        <v>602</v>
      </c>
      <c r="K2622" s="138" t="s">
        <v>4102</v>
      </c>
      <c r="L2622" s="138" t="s">
        <v>603</v>
      </c>
      <c r="M2622" s="140" t="s">
        <v>523</v>
      </c>
      <c r="N2622" s="138" t="s">
        <v>522</v>
      </c>
      <c r="O2622" s="138" t="s">
        <v>452</v>
      </c>
      <c r="P2622" s="138" t="s">
        <v>4088</v>
      </c>
      <c r="Q2622" s="138" t="s">
        <v>4089</v>
      </c>
      <c r="R2622" s="138" t="s">
        <v>6</v>
      </c>
      <c r="S2622" s="138">
        <v>1</v>
      </c>
      <c r="T2622" s="138">
        <v>35</v>
      </c>
      <c r="U2622" s="138">
        <v>853</v>
      </c>
      <c r="V2622" s="140">
        <v>853</v>
      </c>
      <c r="W2622" s="138">
        <v>35</v>
      </c>
      <c r="X2622" s="138">
        <v>0</v>
      </c>
      <c r="Y2622" s="140"/>
      <c r="Z2622" s="138"/>
      <c r="AA2622" s="137">
        <v>19</v>
      </c>
      <c r="AB2622" s="137">
        <v>19</v>
      </c>
      <c r="AC2622" s="137"/>
      <c r="AD2622" s="137" t="s">
        <v>622</v>
      </c>
      <c r="AE2622" s="143">
        <v>46236.4738888889</v>
      </c>
      <c r="AF2622" s="144"/>
      <c r="AG2622" s="144"/>
      <c r="AH2622" s="144" t="s">
        <v>651</v>
      </c>
      <c r="AI2622" s="144" t="s">
        <v>607</v>
      </c>
      <c r="AJ2622" s="145">
        <v>46196</v>
      </c>
      <c r="AK2622" s="146">
        <v>46235.4877199074</v>
      </c>
    </row>
    <row r="2623" s="134" customFormat="1" ht="42.25" customHeight="1" spans="1:37">
      <c r="A2623" s="138" t="s">
        <v>29</v>
      </c>
      <c r="B2623" s="138" t="s">
        <v>478</v>
      </c>
      <c r="C2623" s="137" t="s">
        <v>28</v>
      </c>
      <c r="D2623" s="138" t="s">
        <v>147</v>
      </c>
      <c r="E2623" s="138" t="s">
        <v>587</v>
      </c>
      <c r="F2623" s="138" t="s">
        <v>233</v>
      </c>
      <c r="G2623" s="138" t="s">
        <v>735</v>
      </c>
      <c r="H2623" s="138" t="s">
        <v>5910</v>
      </c>
      <c r="I2623" s="142" t="s">
        <v>645</v>
      </c>
      <c r="J2623" s="137" t="s">
        <v>602</v>
      </c>
      <c r="K2623" s="138" t="s">
        <v>4102</v>
      </c>
      <c r="L2623" s="138" t="s">
        <v>603</v>
      </c>
      <c r="M2623" s="140" t="s">
        <v>523</v>
      </c>
      <c r="N2623" s="138" t="s">
        <v>522</v>
      </c>
      <c r="O2623" s="138" t="s">
        <v>452</v>
      </c>
      <c r="P2623" s="138" t="s">
        <v>4088</v>
      </c>
      <c r="Q2623" s="138" t="s">
        <v>4089</v>
      </c>
      <c r="R2623" s="138" t="s">
        <v>6</v>
      </c>
      <c r="S2623" s="138">
        <v>1</v>
      </c>
      <c r="T2623" s="138">
        <v>35</v>
      </c>
      <c r="U2623" s="138">
        <v>853</v>
      </c>
      <c r="V2623" s="140">
        <v>853</v>
      </c>
      <c r="W2623" s="138">
        <v>35</v>
      </c>
      <c r="X2623" s="138">
        <v>0</v>
      </c>
      <c r="Y2623" s="140"/>
      <c r="Z2623" s="138"/>
      <c r="AA2623" s="137">
        <v>19</v>
      </c>
      <c r="AB2623" s="137">
        <v>19</v>
      </c>
      <c r="AC2623" s="137"/>
      <c r="AD2623" s="137" t="s">
        <v>622</v>
      </c>
      <c r="AE2623" s="143">
        <v>46236.4738888889</v>
      </c>
      <c r="AF2623" s="144"/>
      <c r="AG2623" s="144"/>
      <c r="AH2623" s="144" t="s">
        <v>651</v>
      </c>
      <c r="AI2623" s="144" t="s">
        <v>607</v>
      </c>
      <c r="AJ2623" s="145">
        <v>46196</v>
      </c>
      <c r="AK2623" s="146">
        <v>46235.4877199074</v>
      </c>
    </row>
    <row r="2624" s="134" customFormat="1" ht="42.25" customHeight="1" spans="1:37">
      <c r="A2624" s="138" t="s">
        <v>29</v>
      </c>
      <c r="B2624" s="138" t="s">
        <v>478</v>
      </c>
      <c r="C2624" s="137" t="s">
        <v>28</v>
      </c>
      <c r="D2624" s="138" t="s">
        <v>147</v>
      </c>
      <c r="E2624" s="138" t="s">
        <v>587</v>
      </c>
      <c r="F2624" s="138" t="s">
        <v>233</v>
      </c>
      <c r="G2624" s="138" t="s">
        <v>735</v>
      </c>
      <c r="H2624" s="138" t="s">
        <v>5910</v>
      </c>
      <c r="I2624" s="142" t="s">
        <v>645</v>
      </c>
      <c r="J2624" s="137" t="s">
        <v>602</v>
      </c>
      <c r="K2624" s="138" t="s">
        <v>4102</v>
      </c>
      <c r="L2624" s="138" t="s">
        <v>603</v>
      </c>
      <c r="M2624" s="140" t="s">
        <v>523</v>
      </c>
      <c r="N2624" s="138" t="s">
        <v>522</v>
      </c>
      <c r="O2624" s="138" t="s">
        <v>452</v>
      </c>
      <c r="P2624" s="138" t="s">
        <v>4088</v>
      </c>
      <c r="Q2624" s="138" t="s">
        <v>4089</v>
      </c>
      <c r="R2624" s="138" t="s">
        <v>6</v>
      </c>
      <c r="S2624" s="138">
        <v>1</v>
      </c>
      <c r="T2624" s="138">
        <v>35</v>
      </c>
      <c r="U2624" s="138">
        <v>853</v>
      </c>
      <c r="V2624" s="140">
        <v>853</v>
      </c>
      <c r="W2624" s="138">
        <v>35</v>
      </c>
      <c r="X2624" s="138">
        <v>0</v>
      </c>
      <c r="Y2624" s="140"/>
      <c r="Z2624" s="138"/>
      <c r="AA2624" s="137">
        <v>19</v>
      </c>
      <c r="AB2624" s="137">
        <v>19</v>
      </c>
      <c r="AC2624" s="137"/>
      <c r="AD2624" s="137" t="s">
        <v>622</v>
      </c>
      <c r="AE2624" s="143">
        <v>46236.4738888889</v>
      </c>
      <c r="AF2624" s="144"/>
      <c r="AG2624" s="144"/>
      <c r="AH2624" s="144" t="s">
        <v>651</v>
      </c>
      <c r="AI2624" s="144" t="s">
        <v>607</v>
      </c>
      <c r="AJ2624" s="145">
        <v>46196</v>
      </c>
      <c r="AK2624" s="146">
        <v>46235.4877199074</v>
      </c>
    </row>
    <row r="2625" s="134" customFormat="1" ht="42.25" customHeight="1" spans="1:37">
      <c r="A2625" s="138" t="s">
        <v>29</v>
      </c>
      <c r="B2625" s="138" t="s">
        <v>478</v>
      </c>
      <c r="C2625" s="137" t="s">
        <v>28</v>
      </c>
      <c r="D2625" s="138" t="s">
        <v>147</v>
      </c>
      <c r="E2625" s="138" t="s">
        <v>587</v>
      </c>
      <c r="F2625" s="138" t="s">
        <v>233</v>
      </c>
      <c r="G2625" s="138" t="s">
        <v>735</v>
      </c>
      <c r="H2625" s="138" t="s">
        <v>5910</v>
      </c>
      <c r="I2625" s="142" t="s">
        <v>645</v>
      </c>
      <c r="J2625" s="137" t="s">
        <v>602</v>
      </c>
      <c r="K2625" s="138" t="s">
        <v>4102</v>
      </c>
      <c r="L2625" s="138" t="s">
        <v>603</v>
      </c>
      <c r="M2625" s="140" t="s">
        <v>523</v>
      </c>
      <c r="N2625" s="138" t="s">
        <v>522</v>
      </c>
      <c r="O2625" s="138" t="s">
        <v>452</v>
      </c>
      <c r="P2625" s="138" t="s">
        <v>4088</v>
      </c>
      <c r="Q2625" s="138" t="s">
        <v>4089</v>
      </c>
      <c r="R2625" s="138" t="s">
        <v>6</v>
      </c>
      <c r="S2625" s="138">
        <v>1</v>
      </c>
      <c r="T2625" s="138">
        <v>35</v>
      </c>
      <c r="U2625" s="138">
        <v>853</v>
      </c>
      <c r="V2625" s="140">
        <v>853</v>
      </c>
      <c r="W2625" s="138">
        <v>35</v>
      </c>
      <c r="X2625" s="138">
        <v>0</v>
      </c>
      <c r="Y2625" s="140"/>
      <c r="Z2625" s="138"/>
      <c r="AA2625" s="137">
        <v>19</v>
      </c>
      <c r="AB2625" s="137">
        <v>19</v>
      </c>
      <c r="AC2625" s="137"/>
      <c r="AD2625" s="137" t="s">
        <v>622</v>
      </c>
      <c r="AE2625" s="143">
        <v>46236.4738888889</v>
      </c>
      <c r="AF2625" s="144"/>
      <c r="AG2625" s="144"/>
      <c r="AH2625" s="144" t="s">
        <v>651</v>
      </c>
      <c r="AI2625" s="144" t="s">
        <v>607</v>
      </c>
      <c r="AJ2625" s="145">
        <v>46196</v>
      </c>
      <c r="AK2625" s="146">
        <v>46235.4877199074</v>
      </c>
    </row>
    <row r="2626" s="134" customFormat="1" ht="42.25" customHeight="1" spans="1:37">
      <c r="A2626" s="138" t="s">
        <v>29</v>
      </c>
      <c r="B2626" s="138" t="s">
        <v>478</v>
      </c>
      <c r="C2626" s="137" t="s">
        <v>28</v>
      </c>
      <c r="D2626" s="138" t="s">
        <v>147</v>
      </c>
      <c r="E2626" s="138" t="s">
        <v>587</v>
      </c>
      <c r="F2626" s="138" t="s">
        <v>233</v>
      </c>
      <c r="G2626" s="138" t="s">
        <v>735</v>
      </c>
      <c r="H2626" s="138" t="s">
        <v>5910</v>
      </c>
      <c r="I2626" s="142" t="s">
        <v>645</v>
      </c>
      <c r="J2626" s="137" t="s">
        <v>602</v>
      </c>
      <c r="K2626" s="138" t="s">
        <v>4102</v>
      </c>
      <c r="L2626" s="138" t="s">
        <v>603</v>
      </c>
      <c r="M2626" s="140" t="s">
        <v>523</v>
      </c>
      <c r="N2626" s="138" t="s">
        <v>522</v>
      </c>
      <c r="O2626" s="138" t="s">
        <v>452</v>
      </c>
      <c r="P2626" s="138" t="s">
        <v>4088</v>
      </c>
      <c r="Q2626" s="138" t="s">
        <v>4089</v>
      </c>
      <c r="R2626" s="138" t="s">
        <v>6</v>
      </c>
      <c r="S2626" s="138">
        <v>1</v>
      </c>
      <c r="T2626" s="138">
        <v>35</v>
      </c>
      <c r="U2626" s="138">
        <v>853</v>
      </c>
      <c r="V2626" s="140">
        <v>853</v>
      </c>
      <c r="W2626" s="138">
        <v>35</v>
      </c>
      <c r="X2626" s="138">
        <v>0</v>
      </c>
      <c r="Y2626" s="140"/>
      <c r="Z2626" s="138"/>
      <c r="AA2626" s="137">
        <v>19</v>
      </c>
      <c r="AB2626" s="137">
        <v>19</v>
      </c>
      <c r="AC2626" s="137"/>
      <c r="AD2626" s="137" t="s">
        <v>622</v>
      </c>
      <c r="AE2626" s="143">
        <v>46236.4738888889</v>
      </c>
      <c r="AF2626" s="144"/>
      <c r="AG2626" s="144"/>
      <c r="AH2626" s="144" t="s">
        <v>651</v>
      </c>
      <c r="AI2626" s="144" t="s">
        <v>607</v>
      </c>
      <c r="AJ2626" s="145">
        <v>46196</v>
      </c>
      <c r="AK2626" s="146">
        <v>46235.4877199074</v>
      </c>
    </row>
    <row r="2627" s="134" customFormat="1" ht="42.25" customHeight="1" spans="1:37">
      <c r="A2627" s="138" t="s">
        <v>29</v>
      </c>
      <c r="B2627" s="138" t="s">
        <v>478</v>
      </c>
      <c r="C2627" s="137" t="s">
        <v>28</v>
      </c>
      <c r="D2627" s="138" t="s">
        <v>147</v>
      </c>
      <c r="E2627" s="138" t="s">
        <v>587</v>
      </c>
      <c r="F2627" s="138" t="s">
        <v>233</v>
      </c>
      <c r="G2627" s="138" t="s">
        <v>735</v>
      </c>
      <c r="H2627" s="138" t="s">
        <v>5910</v>
      </c>
      <c r="I2627" s="142" t="s">
        <v>645</v>
      </c>
      <c r="J2627" s="137" t="s">
        <v>602</v>
      </c>
      <c r="K2627" s="138" t="s">
        <v>4102</v>
      </c>
      <c r="L2627" s="138" t="s">
        <v>603</v>
      </c>
      <c r="M2627" s="140" t="s">
        <v>507</v>
      </c>
      <c r="N2627" s="138" t="s">
        <v>506</v>
      </c>
      <c r="O2627" s="138" t="s">
        <v>452</v>
      </c>
      <c r="P2627" s="138" t="s">
        <v>4088</v>
      </c>
      <c r="Q2627" s="138" t="s">
        <v>4089</v>
      </c>
      <c r="R2627" s="138" t="s">
        <v>6</v>
      </c>
      <c r="S2627" s="138">
        <v>1</v>
      </c>
      <c r="T2627" s="138">
        <v>58</v>
      </c>
      <c r="U2627" s="138">
        <v>853</v>
      </c>
      <c r="V2627" s="140">
        <v>853</v>
      </c>
      <c r="W2627" s="138">
        <v>58</v>
      </c>
      <c r="X2627" s="138">
        <v>0</v>
      </c>
      <c r="Y2627" s="140"/>
      <c r="Z2627" s="138"/>
      <c r="AA2627" s="137">
        <v>42</v>
      </c>
      <c r="AB2627" s="137">
        <v>42</v>
      </c>
      <c r="AC2627" s="137"/>
      <c r="AD2627" s="137" t="s">
        <v>622</v>
      </c>
      <c r="AE2627" s="143">
        <v>46236.4738888889</v>
      </c>
      <c r="AF2627" s="144"/>
      <c r="AG2627" s="144"/>
      <c r="AH2627" s="144" t="s">
        <v>651</v>
      </c>
      <c r="AI2627" s="144" t="s">
        <v>607</v>
      </c>
      <c r="AJ2627" s="145">
        <v>46196</v>
      </c>
      <c r="AK2627" s="146">
        <v>46235.4877199074</v>
      </c>
    </row>
    <row r="2628" s="134" customFormat="1" ht="42.25" customHeight="1" spans="1:37">
      <c r="A2628" s="138" t="s">
        <v>29</v>
      </c>
      <c r="B2628" s="138" t="s">
        <v>478</v>
      </c>
      <c r="C2628" s="137" t="s">
        <v>28</v>
      </c>
      <c r="D2628" s="138" t="s">
        <v>147</v>
      </c>
      <c r="E2628" s="138" t="s">
        <v>587</v>
      </c>
      <c r="F2628" s="138" t="s">
        <v>233</v>
      </c>
      <c r="G2628" s="138" t="s">
        <v>735</v>
      </c>
      <c r="H2628" s="138" t="s">
        <v>5910</v>
      </c>
      <c r="I2628" s="142" t="s">
        <v>645</v>
      </c>
      <c r="J2628" s="137" t="s">
        <v>602</v>
      </c>
      <c r="K2628" s="138" t="s">
        <v>4102</v>
      </c>
      <c r="L2628" s="138" t="s">
        <v>603</v>
      </c>
      <c r="M2628" s="140" t="s">
        <v>507</v>
      </c>
      <c r="N2628" s="138" t="s">
        <v>506</v>
      </c>
      <c r="O2628" s="138" t="s">
        <v>452</v>
      </c>
      <c r="P2628" s="138" t="s">
        <v>4088</v>
      </c>
      <c r="Q2628" s="138" t="s">
        <v>4089</v>
      </c>
      <c r="R2628" s="138" t="s">
        <v>6</v>
      </c>
      <c r="S2628" s="138">
        <v>1</v>
      </c>
      <c r="T2628" s="138">
        <v>58</v>
      </c>
      <c r="U2628" s="138">
        <v>853</v>
      </c>
      <c r="V2628" s="140">
        <v>853</v>
      </c>
      <c r="W2628" s="138">
        <v>58</v>
      </c>
      <c r="X2628" s="138">
        <v>0</v>
      </c>
      <c r="Y2628" s="140"/>
      <c r="Z2628" s="138"/>
      <c r="AA2628" s="137">
        <v>42</v>
      </c>
      <c r="AB2628" s="137">
        <v>42</v>
      </c>
      <c r="AC2628" s="137"/>
      <c r="AD2628" s="137" t="s">
        <v>622</v>
      </c>
      <c r="AE2628" s="143">
        <v>46236.4738888889</v>
      </c>
      <c r="AF2628" s="144"/>
      <c r="AG2628" s="144"/>
      <c r="AH2628" s="144" t="s">
        <v>651</v>
      </c>
      <c r="AI2628" s="144" t="s">
        <v>607</v>
      </c>
      <c r="AJ2628" s="145">
        <v>46196</v>
      </c>
      <c r="AK2628" s="146">
        <v>46235.4877199074</v>
      </c>
    </row>
    <row r="2629" s="134" customFormat="1" ht="42.25" customHeight="1" spans="1:37">
      <c r="A2629" s="138" t="s">
        <v>29</v>
      </c>
      <c r="B2629" s="138" t="s">
        <v>478</v>
      </c>
      <c r="C2629" s="137" t="s">
        <v>28</v>
      </c>
      <c r="D2629" s="138" t="s">
        <v>147</v>
      </c>
      <c r="E2629" s="138" t="s">
        <v>587</v>
      </c>
      <c r="F2629" s="138" t="s">
        <v>233</v>
      </c>
      <c r="G2629" s="138" t="s">
        <v>735</v>
      </c>
      <c r="H2629" s="138" t="s">
        <v>5910</v>
      </c>
      <c r="I2629" s="142" t="s">
        <v>645</v>
      </c>
      <c r="J2629" s="137" t="s">
        <v>602</v>
      </c>
      <c r="K2629" s="138" t="s">
        <v>4102</v>
      </c>
      <c r="L2629" s="138" t="s">
        <v>603</v>
      </c>
      <c r="M2629" s="140" t="s">
        <v>507</v>
      </c>
      <c r="N2629" s="138" t="s">
        <v>506</v>
      </c>
      <c r="O2629" s="138" t="s">
        <v>452</v>
      </c>
      <c r="P2629" s="138" t="s">
        <v>4088</v>
      </c>
      <c r="Q2629" s="138" t="s">
        <v>4089</v>
      </c>
      <c r="R2629" s="138" t="s">
        <v>6</v>
      </c>
      <c r="S2629" s="138">
        <v>1</v>
      </c>
      <c r="T2629" s="138">
        <v>58</v>
      </c>
      <c r="U2629" s="138">
        <v>853</v>
      </c>
      <c r="V2629" s="140">
        <v>853</v>
      </c>
      <c r="W2629" s="138">
        <v>58</v>
      </c>
      <c r="X2629" s="138">
        <v>0</v>
      </c>
      <c r="Y2629" s="140"/>
      <c r="Z2629" s="138"/>
      <c r="AA2629" s="137">
        <v>42</v>
      </c>
      <c r="AB2629" s="137">
        <v>42</v>
      </c>
      <c r="AC2629" s="137"/>
      <c r="AD2629" s="137" t="s">
        <v>622</v>
      </c>
      <c r="AE2629" s="143">
        <v>46236.4738888889</v>
      </c>
      <c r="AF2629" s="144"/>
      <c r="AG2629" s="144"/>
      <c r="AH2629" s="144" t="s">
        <v>651</v>
      </c>
      <c r="AI2629" s="144" t="s">
        <v>607</v>
      </c>
      <c r="AJ2629" s="145">
        <v>46196</v>
      </c>
      <c r="AK2629" s="146">
        <v>46235.4877199074</v>
      </c>
    </row>
    <row r="2630" s="134" customFormat="1" ht="42.25" customHeight="1" spans="1:37">
      <c r="A2630" s="138" t="s">
        <v>29</v>
      </c>
      <c r="B2630" s="138" t="s">
        <v>478</v>
      </c>
      <c r="C2630" s="137" t="s">
        <v>28</v>
      </c>
      <c r="D2630" s="138" t="s">
        <v>147</v>
      </c>
      <c r="E2630" s="138" t="s">
        <v>587</v>
      </c>
      <c r="F2630" s="138" t="s">
        <v>233</v>
      </c>
      <c r="G2630" s="138" t="s">
        <v>735</v>
      </c>
      <c r="H2630" s="138" t="s">
        <v>5910</v>
      </c>
      <c r="I2630" s="142" t="s">
        <v>645</v>
      </c>
      <c r="J2630" s="137" t="s">
        <v>602</v>
      </c>
      <c r="K2630" s="138" t="s">
        <v>4102</v>
      </c>
      <c r="L2630" s="138" t="s">
        <v>603</v>
      </c>
      <c r="M2630" s="140" t="s">
        <v>507</v>
      </c>
      <c r="N2630" s="138" t="s">
        <v>506</v>
      </c>
      <c r="O2630" s="138" t="s">
        <v>452</v>
      </c>
      <c r="P2630" s="138" t="s">
        <v>4088</v>
      </c>
      <c r="Q2630" s="138" t="s">
        <v>4089</v>
      </c>
      <c r="R2630" s="138" t="s">
        <v>6</v>
      </c>
      <c r="S2630" s="138">
        <v>1</v>
      </c>
      <c r="T2630" s="138">
        <v>58</v>
      </c>
      <c r="U2630" s="138">
        <v>853</v>
      </c>
      <c r="V2630" s="140">
        <v>853</v>
      </c>
      <c r="W2630" s="138">
        <v>58</v>
      </c>
      <c r="X2630" s="138">
        <v>0</v>
      </c>
      <c r="Y2630" s="140"/>
      <c r="Z2630" s="138"/>
      <c r="AA2630" s="137">
        <v>42</v>
      </c>
      <c r="AB2630" s="137">
        <v>42</v>
      </c>
      <c r="AC2630" s="137"/>
      <c r="AD2630" s="137" t="s">
        <v>622</v>
      </c>
      <c r="AE2630" s="143">
        <v>46236.4738888889</v>
      </c>
      <c r="AF2630" s="144"/>
      <c r="AG2630" s="144"/>
      <c r="AH2630" s="144" t="s">
        <v>651</v>
      </c>
      <c r="AI2630" s="144" t="s">
        <v>607</v>
      </c>
      <c r="AJ2630" s="145">
        <v>46196</v>
      </c>
      <c r="AK2630" s="146">
        <v>46235.4877199074</v>
      </c>
    </row>
    <row r="2631" s="134" customFormat="1" ht="42.25" customHeight="1" spans="1:37">
      <c r="A2631" s="138" t="s">
        <v>29</v>
      </c>
      <c r="B2631" s="138" t="s">
        <v>478</v>
      </c>
      <c r="C2631" s="137" t="s">
        <v>28</v>
      </c>
      <c r="D2631" s="138" t="s">
        <v>147</v>
      </c>
      <c r="E2631" s="138" t="s">
        <v>587</v>
      </c>
      <c r="F2631" s="138" t="s">
        <v>233</v>
      </c>
      <c r="G2631" s="138" t="s">
        <v>735</v>
      </c>
      <c r="H2631" s="138" t="s">
        <v>5910</v>
      </c>
      <c r="I2631" s="142" t="s">
        <v>645</v>
      </c>
      <c r="J2631" s="137" t="s">
        <v>602</v>
      </c>
      <c r="K2631" s="138" t="s">
        <v>4102</v>
      </c>
      <c r="L2631" s="138" t="s">
        <v>603</v>
      </c>
      <c r="M2631" s="140" t="s">
        <v>507</v>
      </c>
      <c r="N2631" s="138" t="s">
        <v>506</v>
      </c>
      <c r="O2631" s="138" t="s">
        <v>452</v>
      </c>
      <c r="P2631" s="138" t="s">
        <v>4088</v>
      </c>
      <c r="Q2631" s="138" t="s">
        <v>4089</v>
      </c>
      <c r="R2631" s="138" t="s">
        <v>6</v>
      </c>
      <c r="S2631" s="138">
        <v>1</v>
      </c>
      <c r="T2631" s="138">
        <v>58</v>
      </c>
      <c r="U2631" s="138">
        <v>853</v>
      </c>
      <c r="V2631" s="140">
        <v>853</v>
      </c>
      <c r="W2631" s="138">
        <v>58</v>
      </c>
      <c r="X2631" s="138">
        <v>0</v>
      </c>
      <c r="Y2631" s="140"/>
      <c r="Z2631" s="138"/>
      <c r="AA2631" s="137">
        <v>42</v>
      </c>
      <c r="AB2631" s="137">
        <v>42</v>
      </c>
      <c r="AC2631" s="137"/>
      <c r="AD2631" s="137" t="s">
        <v>622</v>
      </c>
      <c r="AE2631" s="143">
        <v>46236.4738888889</v>
      </c>
      <c r="AF2631" s="144"/>
      <c r="AG2631" s="144"/>
      <c r="AH2631" s="144" t="s">
        <v>651</v>
      </c>
      <c r="AI2631" s="144" t="s">
        <v>607</v>
      </c>
      <c r="AJ2631" s="145">
        <v>46196</v>
      </c>
      <c r="AK2631" s="146">
        <v>46235.4877199074</v>
      </c>
    </row>
    <row r="2632" s="134" customFormat="1" ht="42.25" customHeight="1" spans="1:37">
      <c r="A2632" s="138" t="s">
        <v>29</v>
      </c>
      <c r="B2632" s="138" t="s">
        <v>478</v>
      </c>
      <c r="C2632" s="137" t="s">
        <v>28</v>
      </c>
      <c r="D2632" s="138" t="s">
        <v>147</v>
      </c>
      <c r="E2632" s="138" t="s">
        <v>587</v>
      </c>
      <c r="F2632" s="138" t="s">
        <v>233</v>
      </c>
      <c r="G2632" s="138" t="s">
        <v>735</v>
      </c>
      <c r="H2632" s="138" t="s">
        <v>5910</v>
      </c>
      <c r="I2632" s="142" t="s">
        <v>645</v>
      </c>
      <c r="J2632" s="137" t="s">
        <v>602</v>
      </c>
      <c r="K2632" s="138" t="s">
        <v>4102</v>
      </c>
      <c r="L2632" s="138" t="s">
        <v>603</v>
      </c>
      <c r="M2632" s="140" t="s">
        <v>507</v>
      </c>
      <c r="N2632" s="138" t="s">
        <v>506</v>
      </c>
      <c r="O2632" s="138" t="s">
        <v>452</v>
      </c>
      <c r="P2632" s="138" t="s">
        <v>4088</v>
      </c>
      <c r="Q2632" s="138" t="s">
        <v>4089</v>
      </c>
      <c r="R2632" s="138" t="s">
        <v>6</v>
      </c>
      <c r="S2632" s="138">
        <v>1</v>
      </c>
      <c r="T2632" s="138">
        <v>58</v>
      </c>
      <c r="U2632" s="138">
        <v>853</v>
      </c>
      <c r="V2632" s="140">
        <v>853</v>
      </c>
      <c r="W2632" s="138">
        <v>58</v>
      </c>
      <c r="X2632" s="138">
        <v>0</v>
      </c>
      <c r="Y2632" s="140"/>
      <c r="Z2632" s="138"/>
      <c r="AA2632" s="137">
        <v>42</v>
      </c>
      <c r="AB2632" s="137">
        <v>42</v>
      </c>
      <c r="AC2632" s="137"/>
      <c r="AD2632" s="137" t="s">
        <v>622</v>
      </c>
      <c r="AE2632" s="143">
        <v>46236.4738888889</v>
      </c>
      <c r="AF2632" s="144"/>
      <c r="AG2632" s="144"/>
      <c r="AH2632" s="144" t="s">
        <v>651</v>
      </c>
      <c r="AI2632" s="144" t="s">
        <v>607</v>
      </c>
      <c r="AJ2632" s="145">
        <v>46196</v>
      </c>
      <c r="AK2632" s="146">
        <v>46235.4877199074</v>
      </c>
    </row>
    <row r="2633" s="134" customFormat="1" ht="42.25" customHeight="1" spans="1:37">
      <c r="A2633" s="138" t="s">
        <v>29</v>
      </c>
      <c r="B2633" s="138" t="s">
        <v>478</v>
      </c>
      <c r="C2633" s="137" t="s">
        <v>28</v>
      </c>
      <c r="D2633" s="138" t="s">
        <v>147</v>
      </c>
      <c r="E2633" s="138" t="s">
        <v>587</v>
      </c>
      <c r="F2633" s="138" t="s">
        <v>233</v>
      </c>
      <c r="G2633" s="138" t="s">
        <v>735</v>
      </c>
      <c r="H2633" s="138" t="s">
        <v>5910</v>
      </c>
      <c r="I2633" s="142" t="s">
        <v>645</v>
      </c>
      <c r="J2633" s="137" t="s">
        <v>602</v>
      </c>
      <c r="K2633" s="138" t="s">
        <v>4102</v>
      </c>
      <c r="L2633" s="138" t="s">
        <v>603</v>
      </c>
      <c r="M2633" s="140" t="s">
        <v>451</v>
      </c>
      <c r="N2633" s="138" t="s">
        <v>450</v>
      </c>
      <c r="O2633" s="138" t="s">
        <v>452</v>
      </c>
      <c r="P2633" s="138" t="s">
        <v>4088</v>
      </c>
      <c r="Q2633" s="138" t="s">
        <v>4089</v>
      </c>
      <c r="R2633" s="138" t="s">
        <v>6</v>
      </c>
      <c r="S2633" s="138">
        <v>1</v>
      </c>
      <c r="T2633" s="138">
        <v>35</v>
      </c>
      <c r="U2633" s="138">
        <v>853</v>
      </c>
      <c r="V2633" s="140">
        <v>853</v>
      </c>
      <c r="W2633" s="138">
        <v>35</v>
      </c>
      <c r="X2633" s="138">
        <v>0</v>
      </c>
      <c r="Y2633" s="140"/>
      <c r="Z2633" s="138"/>
      <c r="AA2633" s="137">
        <v>15</v>
      </c>
      <c r="AB2633" s="137">
        <v>15</v>
      </c>
      <c r="AC2633" s="137"/>
      <c r="AD2633" s="137" t="s">
        <v>622</v>
      </c>
      <c r="AE2633" s="143">
        <v>46236.4738888889</v>
      </c>
      <c r="AF2633" s="144"/>
      <c r="AG2633" s="144"/>
      <c r="AH2633" s="144" t="s">
        <v>651</v>
      </c>
      <c r="AI2633" s="144" t="s">
        <v>607</v>
      </c>
      <c r="AJ2633" s="145">
        <v>46196</v>
      </c>
      <c r="AK2633" s="146">
        <v>46235.4877199074</v>
      </c>
    </row>
    <row r="2634" s="134" customFormat="1" ht="42.25" customHeight="1" spans="1:37">
      <c r="A2634" s="138" t="s">
        <v>29</v>
      </c>
      <c r="B2634" s="138" t="s">
        <v>478</v>
      </c>
      <c r="C2634" s="137" t="s">
        <v>28</v>
      </c>
      <c r="D2634" s="138" t="s">
        <v>147</v>
      </c>
      <c r="E2634" s="138" t="s">
        <v>587</v>
      </c>
      <c r="F2634" s="138" t="s">
        <v>233</v>
      </c>
      <c r="G2634" s="138" t="s">
        <v>735</v>
      </c>
      <c r="H2634" s="138" t="s">
        <v>5910</v>
      </c>
      <c r="I2634" s="142" t="s">
        <v>645</v>
      </c>
      <c r="J2634" s="137" t="s">
        <v>602</v>
      </c>
      <c r="K2634" s="138" t="s">
        <v>4102</v>
      </c>
      <c r="L2634" s="138" t="s">
        <v>603</v>
      </c>
      <c r="M2634" s="140" t="s">
        <v>451</v>
      </c>
      <c r="N2634" s="138" t="s">
        <v>450</v>
      </c>
      <c r="O2634" s="138" t="s">
        <v>452</v>
      </c>
      <c r="P2634" s="138" t="s">
        <v>4088</v>
      </c>
      <c r="Q2634" s="138" t="s">
        <v>4089</v>
      </c>
      <c r="R2634" s="138" t="s">
        <v>6</v>
      </c>
      <c r="S2634" s="138">
        <v>1</v>
      </c>
      <c r="T2634" s="138">
        <v>35</v>
      </c>
      <c r="U2634" s="138">
        <v>853</v>
      </c>
      <c r="V2634" s="140">
        <v>853</v>
      </c>
      <c r="W2634" s="138">
        <v>35</v>
      </c>
      <c r="X2634" s="138">
        <v>0</v>
      </c>
      <c r="Y2634" s="140"/>
      <c r="Z2634" s="138"/>
      <c r="AA2634" s="137">
        <v>15</v>
      </c>
      <c r="AB2634" s="137">
        <v>15</v>
      </c>
      <c r="AC2634" s="137"/>
      <c r="AD2634" s="137" t="s">
        <v>622</v>
      </c>
      <c r="AE2634" s="143">
        <v>46236.4738888889</v>
      </c>
      <c r="AF2634" s="144"/>
      <c r="AG2634" s="144"/>
      <c r="AH2634" s="144" t="s">
        <v>651</v>
      </c>
      <c r="AI2634" s="144" t="s">
        <v>607</v>
      </c>
      <c r="AJ2634" s="145">
        <v>46196</v>
      </c>
      <c r="AK2634" s="146">
        <v>46235.4877199074</v>
      </c>
    </row>
    <row r="2635" s="134" customFormat="1" ht="42.25" customHeight="1" spans="1:37">
      <c r="A2635" s="138" t="s">
        <v>29</v>
      </c>
      <c r="B2635" s="138" t="s">
        <v>478</v>
      </c>
      <c r="C2635" s="137" t="s">
        <v>28</v>
      </c>
      <c r="D2635" s="138" t="s">
        <v>147</v>
      </c>
      <c r="E2635" s="138" t="s">
        <v>587</v>
      </c>
      <c r="F2635" s="138" t="s">
        <v>233</v>
      </c>
      <c r="G2635" s="138" t="s">
        <v>735</v>
      </c>
      <c r="H2635" s="138" t="s">
        <v>5910</v>
      </c>
      <c r="I2635" s="142" t="s">
        <v>645</v>
      </c>
      <c r="J2635" s="137" t="s">
        <v>602</v>
      </c>
      <c r="K2635" s="138" t="s">
        <v>4102</v>
      </c>
      <c r="L2635" s="138" t="s">
        <v>603</v>
      </c>
      <c r="M2635" s="140" t="s">
        <v>451</v>
      </c>
      <c r="N2635" s="138" t="s">
        <v>450</v>
      </c>
      <c r="O2635" s="138" t="s">
        <v>452</v>
      </c>
      <c r="P2635" s="138" t="s">
        <v>4088</v>
      </c>
      <c r="Q2635" s="138" t="s">
        <v>4089</v>
      </c>
      <c r="R2635" s="138" t="s">
        <v>6</v>
      </c>
      <c r="S2635" s="138">
        <v>1</v>
      </c>
      <c r="T2635" s="138">
        <v>35</v>
      </c>
      <c r="U2635" s="138">
        <v>853</v>
      </c>
      <c r="V2635" s="140">
        <v>853</v>
      </c>
      <c r="W2635" s="138">
        <v>35</v>
      </c>
      <c r="X2635" s="138">
        <v>0</v>
      </c>
      <c r="Y2635" s="140"/>
      <c r="Z2635" s="138"/>
      <c r="AA2635" s="137">
        <v>15</v>
      </c>
      <c r="AB2635" s="137">
        <v>15</v>
      </c>
      <c r="AC2635" s="137"/>
      <c r="AD2635" s="137" t="s">
        <v>622</v>
      </c>
      <c r="AE2635" s="143">
        <v>46236.4738888889</v>
      </c>
      <c r="AF2635" s="144"/>
      <c r="AG2635" s="144"/>
      <c r="AH2635" s="144" t="s">
        <v>651</v>
      </c>
      <c r="AI2635" s="144" t="s">
        <v>607</v>
      </c>
      <c r="AJ2635" s="145">
        <v>46196</v>
      </c>
      <c r="AK2635" s="146">
        <v>46235.4877199074</v>
      </c>
    </row>
    <row r="2636" s="134" customFormat="1" ht="42.25" customHeight="1" spans="1:37">
      <c r="A2636" s="138" t="s">
        <v>29</v>
      </c>
      <c r="B2636" s="138" t="s">
        <v>478</v>
      </c>
      <c r="C2636" s="137" t="s">
        <v>28</v>
      </c>
      <c r="D2636" s="138" t="s">
        <v>147</v>
      </c>
      <c r="E2636" s="138" t="s">
        <v>587</v>
      </c>
      <c r="F2636" s="138" t="s">
        <v>233</v>
      </c>
      <c r="G2636" s="138" t="s">
        <v>735</v>
      </c>
      <c r="H2636" s="138" t="s">
        <v>5910</v>
      </c>
      <c r="I2636" s="142" t="s">
        <v>645</v>
      </c>
      <c r="J2636" s="137" t="s">
        <v>602</v>
      </c>
      <c r="K2636" s="138" t="s">
        <v>4102</v>
      </c>
      <c r="L2636" s="138" t="s">
        <v>603</v>
      </c>
      <c r="M2636" s="140" t="s">
        <v>451</v>
      </c>
      <c r="N2636" s="138" t="s">
        <v>450</v>
      </c>
      <c r="O2636" s="138" t="s">
        <v>452</v>
      </c>
      <c r="P2636" s="138" t="s">
        <v>4088</v>
      </c>
      <c r="Q2636" s="138" t="s">
        <v>4089</v>
      </c>
      <c r="R2636" s="138" t="s">
        <v>6</v>
      </c>
      <c r="S2636" s="138">
        <v>1</v>
      </c>
      <c r="T2636" s="138">
        <v>35</v>
      </c>
      <c r="U2636" s="138">
        <v>853</v>
      </c>
      <c r="V2636" s="140">
        <v>853</v>
      </c>
      <c r="W2636" s="138">
        <v>35</v>
      </c>
      <c r="X2636" s="138">
        <v>0</v>
      </c>
      <c r="Y2636" s="140"/>
      <c r="Z2636" s="138"/>
      <c r="AA2636" s="137">
        <v>15</v>
      </c>
      <c r="AB2636" s="137">
        <v>15</v>
      </c>
      <c r="AC2636" s="137"/>
      <c r="AD2636" s="137" t="s">
        <v>622</v>
      </c>
      <c r="AE2636" s="143">
        <v>46236.4738888889</v>
      </c>
      <c r="AF2636" s="144"/>
      <c r="AG2636" s="144"/>
      <c r="AH2636" s="144" t="s">
        <v>651</v>
      </c>
      <c r="AI2636" s="144" t="s">
        <v>607</v>
      </c>
      <c r="AJ2636" s="145">
        <v>46196</v>
      </c>
      <c r="AK2636" s="146">
        <v>46235.4877199074</v>
      </c>
    </row>
    <row r="2637" s="134" customFormat="1" ht="42.25" customHeight="1" spans="1:37">
      <c r="A2637" s="138" t="s">
        <v>29</v>
      </c>
      <c r="B2637" s="138" t="s">
        <v>478</v>
      </c>
      <c r="C2637" s="137" t="s">
        <v>28</v>
      </c>
      <c r="D2637" s="138" t="s">
        <v>147</v>
      </c>
      <c r="E2637" s="138" t="s">
        <v>587</v>
      </c>
      <c r="F2637" s="138" t="s">
        <v>233</v>
      </c>
      <c r="G2637" s="138" t="s">
        <v>735</v>
      </c>
      <c r="H2637" s="138" t="s">
        <v>5910</v>
      </c>
      <c r="I2637" s="142" t="s">
        <v>645</v>
      </c>
      <c r="J2637" s="137" t="s">
        <v>602</v>
      </c>
      <c r="K2637" s="138" t="s">
        <v>4102</v>
      </c>
      <c r="L2637" s="138" t="s">
        <v>603</v>
      </c>
      <c r="M2637" s="140" t="s">
        <v>451</v>
      </c>
      <c r="N2637" s="138" t="s">
        <v>450</v>
      </c>
      <c r="O2637" s="138" t="s">
        <v>452</v>
      </c>
      <c r="P2637" s="138" t="s">
        <v>4088</v>
      </c>
      <c r="Q2637" s="138" t="s">
        <v>4089</v>
      </c>
      <c r="R2637" s="138" t="s">
        <v>6</v>
      </c>
      <c r="S2637" s="138">
        <v>1</v>
      </c>
      <c r="T2637" s="138">
        <v>35</v>
      </c>
      <c r="U2637" s="138">
        <v>853</v>
      </c>
      <c r="V2637" s="140">
        <v>853</v>
      </c>
      <c r="W2637" s="138">
        <v>35</v>
      </c>
      <c r="X2637" s="138">
        <v>0</v>
      </c>
      <c r="Y2637" s="140"/>
      <c r="Z2637" s="138"/>
      <c r="AA2637" s="137">
        <v>15</v>
      </c>
      <c r="AB2637" s="137">
        <v>15</v>
      </c>
      <c r="AC2637" s="137"/>
      <c r="AD2637" s="137" t="s">
        <v>622</v>
      </c>
      <c r="AE2637" s="143">
        <v>46236.4738888889</v>
      </c>
      <c r="AF2637" s="144"/>
      <c r="AG2637" s="144"/>
      <c r="AH2637" s="144" t="s">
        <v>651</v>
      </c>
      <c r="AI2637" s="144" t="s">
        <v>607</v>
      </c>
      <c r="AJ2637" s="145">
        <v>46196</v>
      </c>
      <c r="AK2637" s="146">
        <v>46235.4877199074</v>
      </c>
    </row>
    <row r="2638" s="134" customFormat="1" ht="42.25" customHeight="1" spans="1:37">
      <c r="A2638" s="138" t="s">
        <v>29</v>
      </c>
      <c r="B2638" s="138" t="s">
        <v>478</v>
      </c>
      <c r="C2638" s="137" t="s">
        <v>28</v>
      </c>
      <c r="D2638" s="138" t="s">
        <v>147</v>
      </c>
      <c r="E2638" s="138" t="s">
        <v>587</v>
      </c>
      <c r="F2638" s="138" t="s">
        <v>233</v>
      </c>
      <c r="G2638" s="138" t="s">
        <v>735</v>
      </c>
      <c r="H2638" s="138" t="s">
        <v>5910</v>
      </c>
      <c r="I2638" s="142" t="s">
        <v>645</v>
      </c>
      <c r="J2638" s="137" t="s">
        <v>602</v>
      </c>
      <c r="K2638" s="138" t="s">
        <v>4102</v>
      </c>
      <c r="L2638" s="138" t="s">
        <v>603</v>
      </c>
      <c r="M2638" s="140" t="s">
        <v>451</v>
      </c>
      <c r="N2638" s="138" t="s">
        <v>450</v>
      </c>
      <c r="O2638" s="138" t="s">
        <v>452</v>
      </c>
      <c r="P2638" s="138" t="s">
        <v>4088</v>
      </c>
      <c r="Q2638" s="138" t="s">
        <v>4089</v>
      </c>
      <c r="R2638" s="138" t="s">
        <v>6</v>
      </c>
      <c r="S2638" s="138">
        <v>1</v>
      </c>
      <c r="T2638" s="138">
        <v>35</v>
      </c>
      <c r="U2638" s="138">
        <v>853</v>
      </c>
      <c r="V2638" s="140">
        <v>853</v>
      </c>
      <c r="W2638" s="138">
        <v>35</v>
      </c>
      <c r="X2638" s="138">
        <v>0</v>
      </c>
      <c r="Y2638" s="140"/>
      <c r="Z2638" s="138"/>
      <c r="AA2638" s="137">
        <v>15</v>
      </c>
      <c r="AB2638" s="137">
        <v>15</v>
      </c>
      <c r="AC2638" s="137"/>
      <c r="AD2638" s="137" t="s">
        <v>622</v>
      </c>
      <c r="AE2638" s="143">
        <v>46236.4738888889</v>
      </c>
      <c r="AF2638" s="144"/>
      <c r="AG2638" s="144"/>
      <c r="AH2638" s="144" t="s">
        <v>651</v>
      </c>
      <c r="AI2638" s="144" t="s">
        <v>607</v>
      </c>
      <c r="AJ2638" s="145">
        <v>46196</v>
      </c>
      <c r="AK2638" s="146">
        <v>46235.4877199074</v>
      </c>
    </row>
    <row r="2639" s="134" customFormat="1" ht="42.25" customHeight="1" spans="1:37">
      <c r="A2639" s="138" t="s">
        <v>29</v>
      </c>
      <c r="B2639" s="138" t="s">
        <v>478</v>
      </c>
      <c r="C2639" s="137" t="s">
        <v>28</v>
      </c>
      <c r="D2639" s="138" t="s">
        <v>147</v>
      </c>
      <c r="E2639" s="138" t="s">
        <v>587</v>
      </c>
      <c r="F2639" s="138" t="s">
        <v>233</v>
      </c>
      <c r="G2639" s="138" t="s">
        <v>735</v>
      </c>
      <c r="H2639" s="138" t="s">
        <v>5910</v>
      </c>
      <c r="I2639" s="142" t="s">
        <v>645</v>
      </c>
      <c r="J2639" s="137" t="s">
        <v>602</v>
      </c>
      <c r="K2639" s="138" t="s">
        <v>4102</v>
      </c>
      <c r="L2639" s="138" t="s">
        <v>603</v>
      </c>
      <c r="M2639" s="140" t="s">
        <v>5260</v>
      </c>
      <c r="N2639" s="138" t="s">
        <v>5261</v>
      </c>
      <c r="O2639" s="138" t="s">
        <v>461</v>
      </c>
      <c r="P2639" s="138" t="s">
        <v>3881</v>
      </c>
      <c r="Q2639" s="138" t="s">
        <v>3889</v>
      </c>
      <c r="R2639" s="138" t="s">
        <v>12</v>
      </c>
      <c r="S2639" s="138">
        <v>1</v>
      </c>
      <c r="T2639" s="138">
        <v>85</v>
      </c>
      <c r="U2639" s="138">
        <v>853</v>
      </c>
      <c r="V2639" s="140">
        <v>853</v>
      </c>
      <c r="W2639" s="138">
        <v>85</v>
      </c>
      <c r="X2639" s="138">
        <v>0</v>
      </c>
      <c r="Y2639" s="140"/>
      <c r="Z2639" s="138"/>
      <c r="AA2639" s="137">
        <v>59.5</v>
      </c>
      <c r="AB2639" s="137">
        <v>59.5</v>
      </c>
      <c r="AC2639" s="137"/>
      <c r="AD2639" s="137" t="s">
        <v>622</v>
      </c>
      <c r="AE2639" s="143">
        <v>46236.4738888889</v>
      </c>
      <c r="AF2639" s="144"/>
      <c r="AG2639" s="144"/>
      <c r="AH2639" s="144" t="s">
        <v>651</v>
      </c>
      <c r="AI2639" s="144" t="s">
        <v>607</v>
      </c>
      <c r="AJ2639" s="145">
        <v>46196</v>
      </c>
      <c r="AK2639" s="146">
        <v>46235.4877199074</v>
      </c>
    </row>
    <row r="2640" s="134" customFormat="1" ht="42.25" customHeight="1" spans="1:37">
      <c r="A2640" s="138" t="s">
        <v>29</v>
      </c>
      <c r="B2640" s="138" t="s">
        <v>478</v>
      </c>
      <c r="C2640" s="137" t="s">
        <v>28</v>
      </c>
      <c r="D2640" s="138" t="s">
        <v>147</v>
      </c>
      <c r="E2640" s="138" t="s">
        <v>587</v>
      </c>
      <c r="F2640" s="138" t="s">
        <v>234</v>
      </c>
      <c r="G2640" s="138" t="s">
        <v>1520</v>
      </c>
      <c r="H2640" s="138" t="s">
        <v>5911</v>
      </c>
      <c r="I2640" s="142" t="s">
        <v>645</v>
      </c>
      <c r="J2640" s="137" t="s">
        <v>591</v>
      </c>
      <c r="K2640" s="138" t="s">
        <v>4102</v>
      </c>
      <c r="L2640" s="138" t="s">
        <v>603</v>
      </c>
      <c r="M2640" s="140" t="s">
        <v>3879</v>
      </c>
      <c r="N2640" s="138" t="s">
        <v>3880</v>
      </c>
      <c r="O2640" s="138" t="s">
        <v>461</v>
      </c>
      <c r="P2640" s="138" t="s">
        <v>3881</v>
      </c>
      <c r="Q2640" s="138" t="s">
        <v>3882</v>
      </c>
      <c r="R2640" s="138" t="s">
        <v>8</v>
      </c>
      <c r="S2640" s="138">
        <v>1</v>
      </c>
      <c r="T2640" s="138">
        <v>50</v>
      </c>
      <c r="U2640" s="138">
        <v>50</v>
      </c>
      <c r="V2640" s="140">
        <v>50</v>
      </c>
      <c r="W2640" s="138">
        <v>50</v>
      </c>
      <c r="X2640" s="138">
        <v>0</v>
      </c>
      <c r="Y2640" s="140"/>
      <c r="Z2640" s="138"/>
      <c r="AA2640" s="137">
        <v>35</v>
      </c>
      <c r="AB2640" s="137">
        <v>35</v>
      </c>
      <c r="AC2640" s="137"/>
      <c r="AD2640" s="137" t="s">
        <v>622</v>
      </c>
      <c r="AE2640" s="143">
        <v>46236.4738888889</v>
      </c>
      <c r="AF2640" s="144"/>
      <c r="AG2640" s="144"/>
      <c r="AH2640" s="144" t="s">
        <v>651</v>
      </c>
      <c r="AI2640" s="144" t="s">
        <v>607</v>
      </c>
      <c r="AJ2640" s="145">
        <v>46225</v>
      </c>
      <c r="AK2640" s="146">
        <v>46235.4755671296</v>
      </c>
    </row>
    <row r="2641" s="134" customFormat="1" ht="42.25" customHeight="1" spans="1:37">
      <c r="A2641" s="138" t="s">
        <v>29</v>
      </c>
      <c r="B2641" s="138" t="s">
        <v>478</v>
      </c>
      <c r="C2641" s="137" t="s">
        <v>28</v>
      </c>
      <c r="D2641" s="138" t="s">
        <v>147</v>
      </c>
      <c r="E2641" s="138" t="s">
        <v>587</v>
      </c>
      <c r="F2641" s="138" t="s">
        <v>237</v>
      </c>
      <c r="G2641" s="138" t="s">
        <v>781</v>
      </c>
      <c r="H2641" s="138" t="s">
        <v>5912</v>
      </c>
      <c r="I2641" s="142" t="s">
        <v>601</v>
      </c>
      <c r="J2641" s="137" t="s">
        <v>591</v>
      </c>
      <c r="K2641" s="138" t="s">
        <v>3972</v>
      </c>
      <c r="L2641" s="138" t="s">
        <v>603</v>
      </c>
      <c r="M2641" s="140" t="s">
        <v>4163</v>
      </c>
      <c r="N2641" s="138" t="s">
        <v>4164</v>
      </c>
      <c r="O2641" s="138" t="s">
        <v>461</v>
      </c>
      <c r="P2641" s="138" t="s">
        <v>3881</v>
      </c>
      <c r="Q2641" s="138" t="s">
        <v>3901</v>
      </c>
      <c r="R2641" s="138" t="s">
        <v>4</v>
      </c>
      <c r="S2641" s="138">
        <v>1</v>
      </c>
      <c r="T2641" s="138">
        <v>180</v>
      </c>
      <c r="U2641" s="138">
        <v>180</v>
      </c>
      <c r="V2641" s="140">
        <v>180</v>
      </c>
      <c r="W2641" s="138">
        <v>180</v>
      </c>
      <c r="X2641" s="138">
        <v>0</v>
      </c>
      <c r="Y2641" s="140"/>
      <c r="Z2641" s="138"/>
      <c r="AA2641" s="137">
        <v>100</v>
      </c>
      <c r="AB2641" s="137">
        <v>100</v>
      </c>
      <c r="AC2641" s="137"/>
      <c r="AD2641" s="137" t="s">
        <v>622</v>
      </c>
      <c r="AE2641" s="143">
        <v>46236.4738888889</v>
      </c>
      <c r="AF2641" s="144"/>
      <c r="AG2641" s="144"/>
      <c r="AH2641" s="144" t="s">
        <v>651</v>
      </c>
      <c r="AI2641" s="144" t="s">
        <v>607</v>
      </c>
      <c r="AJ2641" s="145">
        <v>46218</v>
      </c>
      <c r="AK2641" s="146">
        <v>46235.4494328704</v>
      </c>
    </row>
    <row r="2642" s="134" customFormat="1" ht="42.25" customHeight="1" spans="1:37">
      <c r="A2642" s="138" t="s">
        <v>29</v>
      </c>
      <c r="B2642" s="138" t="s">
        <v>478</v>
      </c>
      <c r="C2642" s="137" t="s">
        <v>28</v>
      </c>
      <c r="D2642" s="138" t="s">
        <v>147</v>
      </c>
      <c r="E2642" s="138" t="s">
        <v>587</v>
      </c>
      <c r="F2642" s="138" t="s">
        <v>236</v>
      </c>
      <c r="G2642" s="138" t="s">
        <v>828</v>
      </c>
      <c r="H2642" s="138" t="s">
        <v>5913</v>
      </c>
      <c r="I2642" s="142" t="s">
        <v>590</v>
      </c>
      <c r="J2642" s="137" t="s">
        <v>1199</v>
      </c>
      <c r="K2642" s="138" t="s">
        <v>4050</v>
      </c>
      <c r="L2642" s="138" t="s">
        <v>603</v>
      </c>
      <c r="M2642" s="140" t="s">
        <v>4345</v>
      </c>
      <c r="N2642" s="138" t="s">
        <v>4346</v>
      </c>
      <c r="O2642" s="138" t="s">
        <v>461</v>
      </c>
      <c r="P2642" s="138" t="s">
        <v>3881</v>
      </c>
      <c r="Q2642" s="138" t="s">
        <v>4053</v>
      </c>
      <c r="R2642" s="138"/>
      <c r="S2642" s="138">
        <v>1</v>
      </c>
      <c r="T2642" s="138">
        <v>160</v>
      </c>
      <c r="U2642" s="138">
        <v>160</v>
      </c>
      <c r="V2642" s="140">
        <v>160</v>
      </c>
      <c r="W2642" s="138">
        <v>160</v>
      </c>
      <c r="X2642" s="138">
        <v>0</v>
      </c>
      <c r="Y2642" s="140"/>
      <c r="Z2642" s="138"/>
      <c r="AA2642" s="137">
        <v>156.8</v>
      </c>
      <c r="AB2642" s="137">
        <v>156.8</v>
      </c>
      <c r="AC2642" s="137"/>
      <c r="AD2642" s="137" t="s">
        <v>622</v>
      </c>
      <c r="AE2642" s="143">
        <v>46236.4738888889</v>
      </c>
      <c r="AF2642" s="144"/>
      <c r="AG2642" s="144"/>
      <c r="AH2642" s="144" t="s">
        <v>651</v>
      </c>
      <c r="AI2642" s="144" t="s">
        <v>607</v>
      </c>
      <c r="AJ2642" s="145">
        <v>44564</v>
      </c>
      <c r="AK2642" s="146">
        <v>46235.4069675926</v>
      </c>
    </row>
    <row r="2643" s="134" customFormat="1" ht="42.25" customHeight="1" spans="1:37">
      <c r="A2643" s="138" t="s">
        <v>29</v>
      </c>
      <c r="B2643" s="138" t="s">
        <v>478</v>
      </c>
      <c r="C2643" s="137" t="s">
        <v>28</v>
      </c>
      <c r="D2643" s="138" t="s">
        <v>147</v>
      </c>
      <c r="E2643" s="138" t="s">
        <v>587</v>
      </c>
      <c r="F2643" s="138" t="s">
        <v>231</v>
      </c>
      <c r="G2643" s="138" t="s">
        <v>695</v>
      </c>
      <c r="H2643" s="138" t="s">
        <v>1828</v>
      </c>
      <c r="I2643" s="142" t="s">
        <v>590</v>
      </c>
      <c r="J2643" s="137" t="s">
        <v>591</v>
      </c>
      <c r="K2643" s="138" t="s">
        <v>593</v>
      </c>
      <c r="L2643" s="138" t="s">
        <v>592</v>
      </c>
      <c r="M2643" s="140" t="s">
        <v>3864</v>
      </c>
      <c r="N2643" s="138" t="s">
        <v>3865</v>
      </c>
      <c r="O2643" s="138" t="s">
        <v>513</v>
      </c>
      <c r="P2643" s="138" t="s">
        <v>3866</v>
      </c>
      <c r="Q2643" s="138" t="s">
        <v>3867</v>
      </c>
      <c r="R2643" s="138"/>
      <c r="S2643" s="138">
        <v>1</v>
      </c>
      <c r="T2643" s="138">
        <v>0</v>
      </c>
      <c r="U2643" s="138">
        <v>198</v>
      </c>
      <c r="V2643" s="140">
        <v>198</v>
      </c>
      <c r="W2643" s="138">
        <v>0</v>
      </c>
      <c r="X2643" s="138">
        <v>0</v>
      </c>
      <c r="Y2643" s="140"/>
      <c r="Z2643" s="138"/>
      <c r="AA2643" s="137">
        <v>0</v>
      </c>
      <c r="AB2643" s="137">
        <v>0</v>
      </c>
      <c r="AC2643" s="137"/>
      <c r="AD2643" s="137" t="s">
        <v>622</v>
      </c>
      <c r="AE2643" s="143">
        <v>46236.4738888889</v>
      </c>
      <c r="AF2643" s="144"/>
      <c r="AG2643" s="144"/>
      <c r="AH2643" s="144" t="s">
        <v>651</v>
      </c>
      <c r="AI2643" s="144" t="s">
        <v>607</v>
      </c>
      <c r="AJ2643" s="145">
        <v>44223</v>
      </c>
      <c r="AK2643" s="146">
        <v>46234.8565162037</v>
      </c>
    </row>
    <row r="2644" s="134" customFormat="1" ht="42.25" customHeight="1" spans="1:37">
      <c r="A2644" s="138" t="s">
        <v>29</v>
      </c>
      <c r="B2644" s="138" t="s">
        <v>478</v>
      </c>
      <c r="C2644" s="137" t="s">
        <v>28</v>
      </c>
      <c r="D2644" s="138" t="s">
        <v>147</v>
      </c>
      <c r="E2644" s="138" t="s">
        <v>587</v>
      </c>
      <c r="F2644" s="138" t="s">
        <v>233</v>
      </c>
      <c r="G2644" s="138" t="s">
        <v>735</v>
      </c>
      <c r="H2644" s="138" t="s">
        <v>5914</v>
      </c>
      <c r="I2644" s="142" t="s">
        <v>601</v>
      </c>
      <c r="J2644" s="137" t="s">
        <v>621</v>
      </c>
      <c r="K2644" s="138" t="s">
        <v>3878</v>
      </c>
      <c r="L2644" s="138" t="s">
        <v>603</v>
      </c>
      <c r="M2644" s="140" t="s">
        <v>3917</v>
      </c>
      <c r="N2644" s="138" t="s">
        <v>3918</v>
      </c>
      <c r="O2644" s="138" t="s">
        <v>461</v>
      </c>
      <c r="P2644" s="138" t="s">
        <v>3881</v>
      </c>
      <c r="Q2644" s="138" t="s">
        <v>3889</v>
      </c>
      <c r="R2644" s="138" t="s">
        <v>10</v>
      </c>
      <c r="S2644" s="138">
        <v>1</v>
      </c>
      <c r="T2644" s="138">
        <v>40</v>
      </c>
      <c r="U2644" s="138">
        <v>40</v>
      </c>
      <c r="V2644" s="140">
        <v>40</v>
      </c>
      <c r="W2644" s="138">
        <v>40</v>
      </c>
      <c r="X2644" s="138">
        <v>0</v>
      </c>
      <c r="Y2644" s="140"/>
      <c r="Z2644" s="138"/>
      <c r="AA2644" s="137">
        <v>28</v>
      </c>
      <c r="AB2644" s="137">
        <v>28</v>
      </c>
      <c r="AC2644" s="137"/>
      <c r="AD2644" s="137" t="s">
        <v>622</v>
      </c>
      <c r="AE2644" s="143">
        <v>46236.4738888889</v>
      </c>
      <c r="AF2644" s="144"/>
      <c r="AG2644" s="144"/>
      <c r="AH2644" s="144" t="s">
        <v>651</v>
      </c>
      <c r="AI2644" s="144" t="s">
        <v>607</v>
      </c>
      <c r="AJ2644" s="145">
        <v>46194</v>
      </c>
      <c r="AK2644" s="146">
        <v>46234.7400462963</v>
      </c>
    </row>
    <row r="2645" s="134" customFormat="1" ht="42.25" customHeight="1" spans="1:37">
      <c r="A2645" s="138" t="s">
        <v>29</v>
      </c>
      <c r="B2645" s="138" t="s">
        <v>478</v>
      </c>
      <c r="C2645" s="137" t="s">
        <v>28</v>
      </c>
      <c r="D2645" s="138" t="s">
        <v>147</v>
      </c>
      <c r="E2645" s="138" t="s">
        <v>587</v>
      </c>
      <c r="F2645" s="138" t="s">
        <v>231</v>
      </c>
      <c r="G2645" s="138" t="s">
        <v>695</v>
      </c>
      <c r="H2645" s="138" t="s">
        <v>1827</v>
      </c>
      <c r="I2645" s="142" t="s">
        <v>590</v>
      </c>
      <c r="J2645" s="137" t="s">
        <v>591</v>
      </c>
      <c r="K2645" s="138" t="s">
        <v>593</v>
      </c>
      <c r="L2645" s="138" t="s">
        <v>592</v>
      </c>
      <c r="M2645" s="140" t="s">
        <v>3864</v>
      </c>
      <c r="N2645" s="138" t="s">
        <v>3865</v>
      </c>
      <c r="O2645" s="138" t="s">
        <v>513</v>
      </c>
      <c r="P2645" s="138" t="s">
        <v>3866</v>
      </c>
      <c r="Q2645" s="138" t="s">
        <v>3867</v>
      </c>
      <c r="R2645" s="138"/>
      <c r="S2645" s="138">
        <v>1</v>
      </c>
      <c r="T2645" s="138">
        <v>0</v>
      </c>
      <c r="U2645" s="138">
        <v>483</v>
      </c>
      <c r="V2645" s="140">
        <v>483</v>
      </c>
      <c r="W2645" s="138">
        <v>0</v>
      </c>
      <c r="X2645" s="138">
        <v>0</v>
      </c>
      <c r="Y2645" s="140"/>
      <c r="Z2645" s="138"/>
      <c r="AA2645" s="137">
        <v>0</v>
      </c>
      <c r="AB2645" s="137">
        <v>0</v>
      </c>
      <c r="AC2645" s="137"/>
      <c r="AD2645" s="137" t="s">
        <v>622</v>
      </c>
      <c r="AE2645" s="143">
        <v>46236.4738888889</v>
      </c>
      <c r="AF2645" s="144"/>
      <c r="AG2645" s="144"/>
      <c r="AH2645" s="144" t="s">
        <v>651</v>
      </c>
      <c r="AI2645" s="144" t="s">
        <v>607</v>
      </c>
      <c r="AJ2645" s="145">
        <v>43311</v>
      </c>
      <c r="AK2645" s="146">
        <v>46234.6243865741</v>
      </c>
    </row>
    <row r="2646" s="134" customFormat="1" ht="42.25" customHeight="1" spans="1:37">
      <c r="A2646" s="138" t="s">
        <v>29</v>
      </c>
      <c r="B2646" s="138" t="s">
        <v>478</v>
      </c>
      <c r="C2646" s="137" t="s">
        <v>28</v>
      </c>
      <c r="D2646" s="138" t="s">
        <v>147</v>
      </c>
      <c r="E2646" s="138" t="s">
        <v>587</v>
      </c>
      <c r="F2646" s="138" t="s">
        <v>231</v>
      </c>
      <c r="G2646" s="138" t="s">
        <v>695</v>
      </c>
      <c r="H2646" s="138" t="s">
        <v>1827</v>
      </c>
      <c r="I2646" s="142" t="s">
        <v>590</v>
      </c>
      <c r="J2646" s="137" t="s">
        <v>591</v>
      </c>
      <c r="K2646" s="138" t="s">
        <v>593</v>
      </c>
      <c r="L2646" s="138" t="s">
        <v>592</v>
      </c>
      <c r="M2646" s="140" t="s">
        <v>4872</v>
      </c>
      <c r="N2646" s="138" t="s">
        <v>4873</v>
      </c>
      <c r="O2646" s="138" t="s">
        <v>513</v>
      </c>
      <c r="P2646" s="138" t="s">
        <v>3868</v>
      </c>
      <c r="Q2646" s="138" t="s">
        <v>3867</v>
      </c>
      <c r="R2646" s="138"/>
      <c r="S2646" s="138">
        <v>1</v>
      </c>
      <c r="T2646" s="138">
        <v>285</v>
      </c>
      <c r="U2646" s="138">
        <v>483</v>
      </c>
      <c r="V2646" s="140">
        <v>483</v>
      </c>
      <c r="W2646" s="138">
        <v>285</v>
      </c>
      <c r="X2646" s="138">
        <v>0</v>
      </c>
      <c r="Y2646" s="140"/>
      <c r="Z2646" s="138"/>
      <c r="AA2646" s="137">
        <v>199.5</v>
      </c>
      <c r="AB2646" s="137">
        <v>199.5</v>
      </c>
      <c r="AC2646" s="137"/>
      <c r="AD2646" s="137" t="s">
        <v>622</v>
      </c>
      <c r="AE2646" s="143">
        <v>46236.4738888889</v>
      </c>
      <c r="AF2646" s="144"/>
      <c r="AG2646" s="144"/>
      <c r="AH2646" s="144" t="s">
        <v>651</v>
      </c>
      <c r="AI2646" s="144" t="s">
        <v>607</v>
      </c>
      <c r="AJ2646" s="145">
        <v>43311</v>
      </c>
      <c r="AK2646" s="146">
        <v>46234.6243865741</v>
      </c>
    </row>
    <row r="2647" s="134" customFormat="1" ht="42.25" customHeight="1" spans="1:37">
      <c r="A2647" s="138" t="s">
        <v>29</v>
      </c>
      <c r="B2647" s="138" t="s">
        <v>478</v>
      </c>
      <c r="C2647" s="137" t="s">
        <v>28</v>
      </c>
      <c r="D2647" s="138" t="s">
        <v>147</v>
      </c>
      <c r="E2647" s="138" t="s">
        <v>587</v>
      </c>
      <c r="F2647" s="138" t="s">
        <v>233</v>
      </c>
      <c r="G2647" s="138" t="s">
        <v>735</v>
      </c>
      <c r="H2647" s="138" t="s">
        <v>5915</v>
      </c>
      <c r="I2647" s="142" t="s">
        <v>645</v>
      </c>
      <c r="J2647" s="137" t="s">
        <v>621</v>
      </c>
      <c r="K2647" s="138" t="s">
        <v>4087</v>
      </c>
      <c r="L2647" s="138" t="s">
        <v>603</v>
      </c>
      <c r="M2647" s="140" t="s">
        <v>523</v>
      </c>
      <c r="N2647" s="138" t="s">
        <v>522</v>
      </c>
      <c r="O2647" s="138" t="s">
        <v>452</v>
      </c>
      <c r="P2647" s="138" t="s">
        <v>4088</v>
      </c>
      <c r="Q2647" s="138" t="s">
        <v>4089</v>
      </c>
      <c r="R2647" s="138" t="s">
        <v>6</v>
      </c>
      <c r="S2647" s="138">
        <v>1</v>
      </c>
      <c r="T2647" s="138">
        <v>35</v>
      </c>
      <c r="U2647" s="138">
        <v>384</v>
      </c>
      <c r="V2647" s="140">
        <v>384</v>
      </c>
      <c r="W2647" s="138">
        <v>35</v>
      </c>
      <c r="X2647" s="138">
        <v>0</v>
      </c>
      <c r="Y2647" s="140"/>
      <c r="Z2647" s="138"/>
      <c r="AA2647" s="137">
        <v>19</v>
      </c>
      <c r="AB2647" s="137">
        <v>19</v>
      </c>
      <c r="AC2647" s="137"/>
      <c r="AD2647" s="137" t="s">
        <v>622</v>
      </c>
      <c r="AE2647" s="143">
        <v>46236.4738888889</v>
      </c>
      <c r="AF2647" s="144"/>
      <c r="AG2647" s="144"/>
      <c r="AH2647" s="144" t="s">
        <v>651</v>
      </c>
      <c r="AI2647" s="144" t="s">
        <v>607</v>
      </c>
      <c r="AJ2647" s="145">
        <v>46212</v>
      </c>
      <c r="AK2647" s="146">
        <v>46234.4222106481</v>
      </c>
    </row>
    <row r="2648" s="134" customFormat="1" ht="42.25" customHeight="1" spans="1:37">
      <c r="A2648" s="138" t="s">
        <v>29</v>
      </c>
      <c r="B2648" s="138" t="s">
        <v>478</v>
      </c>
      <c r="C2648" s="137" t="s">
        <v>28</v>
      </c>
      <c r="D2648" s="138" t="s">
        <v>147</v>
      </c>
      <c r="E2648" s="138" t="s">
        <v>587</v>
      </c>
      <c r="F2648" s="138" t="s">
        <v>233</v>
      </c>
      <c r="G2648" s="138" t="s">
        <v>735</v>
      </c>
      <c r="H2648" s="138" t="s">
        <v>5915</v>
      </c>
      <c r="I2648" s="142" t="s">
        <v>645</v>
      </c>
      <c r="J2648" s="137" t="s">
        <v>621</v>
      </c>
      <c r="K2648" s="138" t="s">
        <v>4087</v>
      </c>
      <c r="L2648" s="138" t="s">
        <v>603</v>
      </c>
      <c r="M2648" s="140" t="s">
        <v>523</v>
      </c>
      <c r="N2648" s="138" t="s">
        <v>522</v>
      </c>
      <c r="O2648" s="138" t="s">
        <v>452</v>
      </c>
      <c r="P2648" s="138" t="s">
        <v>4088</v>
      </c>
      <c r="Q2648" s="138" t="s">
        <v>4089</v>
      </c>
      <c r="R2648" s="138" t="s">
        <v>6</v>
      </c>
      <c r="S2648" s="138">
        <v>1</v>
      </c>
      <c r="T2648" s="138">
        <v>35</v>
      </c>
      <c r="U2648" s="138">
        <v>384</v>
      </c>
      <c r="V2648" s="140">
        <v>384</v>
      </c>
      <c r="W2648" s="138">
        <v>35</v>
      </c>
      <c r="X2648" s="138">
        <v>0</v>
      </c>
      <c r="Y2648" s="140"/>
      <c r="Z2648" s="138"/>
      <c r="AA2648" s="137">
        <v>19</v>
      </c>
      <c r="AB2648" s="137">
        <v>19</v>
      </c>
      <c r="AC2648" s="137"/>
      <c r="AD2648" s="137" t="s">
        <v>622</v>
      </c>
      <c r="AE2648" s="143">
        <v>46236.4738888889</v>
      </c>
      <c r="AF2648" s="144"/>
      <c r="AG2648" s="144"/>
      <c r="AH2648" s="144" t="s">
        <v>651</v>
      </c>
      <c r="AI2648" s="144" t="s">
        <v>607</v>
      </c>
      <c r="AJ2648" s="145">
        <v>46212</v>
      </c>
      <c r="AK2648" s="146">
        <v>46234.4222106481</v>
      </c>
    </row>
    <row r="2649" s="134" customFormat="1" ht="42.25" customHeight="1" spans="1:37">
      <c r="A2649" s="138" t="s">
        <v>29</v>
      </c>
      <c r="B2649" s="138" t="s">
        <v>478</v>
      </c>
      <c r="C2649" s="137" t="s">
        <v>28</v>
      </c>
      <c r="D2649" s="138" t="s">
        <v>147</v>
      </c>
      <c r="E2649" s="138" t="s">
        <v>587</v>
      </c>
      <c r="F2649" s="138" t="s">
        <v>233</v>
      </c>
      <c r="G2649" s="138" t="s">
        <v>735</v>
      </c>
      <c r="H2649" s="138" t="s">
        <v>5915</v>
      </c>
      <c r="I2649" s="142" t="s">
        <v>645</v>
      </c>
      <c r="J2649" s="137" t="s">
        <v>621</v>
      </c>
      <c r="K2649" s="138" t="s">
        <v>4087</v>
      </c>
      <c r="L2649" s="138" t="s">
        <v>603</v>
      </c>
      <c r="M2649" s="140" t="s">
        <v>523</v>
      </c>
      <c r="N2649" s="138" t="s">
        <v>522</v>
      </c>
      <c r="O2649" s="138" t="s">
        <v>452</v>
      </c>
      <c r="P2649" s="138" t="s">
        <v>4088</v>
      </c>
      <c r="Q2649" s="138" t="s">
        <v>4089</v>
      </c>
      <c r="R2649" s="138" t="s">
        <v>6</v>
      </c>
      <c r="S2649" s="138">
        <v>1</v>
      </c>
      <c r="T2649" s="138">
        <v>35</v>
      </c>
      <c r="U2649" s="138">
        <v>384</v>
      </c>
      <c r="V2649" s="140">
        <v>384</v>
      </c>
      <c r="W2649" s="138">
        <v>35</v>
      </c>
      <c r="X2649" s="138">
        <v>0</v>
      </c>
      <c r="Y2649" s="140"/>
      <c r="Z2649" s="138"/>
      <c r="AA2649" s="137">
        <v>19</v>
      </c>
      <c r="AB2649" s="137">
        <v>19</v>
      </c>
      <c r="AC2649" s="137"/>
      <c r="AD2649" s="137" t="s">
        <v>622</v>
      </c>
      <c r="AE2649" s="143">
        <v>46236.4738888889</v>
      </c>
      <c r="AF2649" s="144"/>
      <c r="AG2649" s="144"/>
      <c r="AH2649" s="144" t="s">
        <v>651</v>
      </c>
      <c r="AI2649" s="144" t="s">
        <v>607</v>
      </c>
      <c r="AJ2649" s="145">
        <v>46212</v>
      </c>
      <c r="AK2649" s="146">
        <v>46234.4222106481</v>
      </c>
    </row>
    <row r="2650" s="134" customFormat="1" ht="42.25" customHeight="1" spans="1:37">
      <c r="A2650" s="138" t="s">
        <v>29</v>
      </c>
      <c r="B2650" s="138" t="s">
        <v>478</v>
      </c>
      <c r="C2650" s="137" t="s">
        <v>28</v>
      </c>
      <c r="D2650" s="138" t="s">
        <v>147</v>
      </c>
      <c r="E2650" s="138" t="s">
        <v>587</v>
      </c>
      <c r="F2650" s="138" t="s">
        <v>233</v>
      </c>
      <c r="G2650" s="138" t="s">
        <v>735</v>
      </c>
      <c r="H2650" s="138" t="s">
        <v>5915</v>
      </c>
      <c r="I2650" s="142" t="s">
        <v>645</v>
      </c>
      <c r="J2650" s="137" t="s">
        <v>621</v>
      </c>
      <c r="K2650" s="138" t="s">
        <v>4087</v>
      </c>
      <c r="L2650" s="138" t="s">
        <v>603</v>
      </c>
      <c r="M2650" s="140" t="s">
        <v>507</v>
      </c>
      <c r="N2650" s="138" t="s">
        <v>506</v>
      </c>
      <c r="O2650" s="138" t="s">
        <v>452</v>
      </c>
      <c r="P2650" s="138" t="s">
        <v>4088</v>
      </c>
      <c r="Q2650" s="138" t="s">
        <v>4089</v>
      </c>
      <c r="R2650" s="138" t="s">
        <v>6</v>
      </c>
      <c r="S2650" s="138">
        <v>1</v>
      </c>
      <c r="T2650" s="138">
        <v>58</v>
      </c>
      <c r="U2650" s="138">
        <v>384</v>
      </c>
      <c r="V2650" s="140">
        <v>384</v>
      </c>
      <c r="W2650" s="138">
        <v>58</v>
      </c>
      <c r="X2650" s="138">
        <v>0</v>
      </c>
      <c r="Y2650" s="140"/>
      <c r="Z2650" s="138"/>
      <c r="AA2650" s="137">
        <v>42</v>
      </c>
      <c r="AB2650" s="137">
        <v>42</v>
      </c>
      <c r="AC2650" s="137"/>
      <c r="AD2650" s="137" t="s">
        <v>622</v>
      </c>
      <c r="AE2650" s="143">
        <v>46236.4738888889</v>
      </c>
      <c r="AF2650" s="144"/>
      <c r="AG2650" s="144"/>
      <c r="AH2650" s="144" t="s">
        <v>651</v>
      </c>
      <c r="AI2650" s="144" t="s">
        <v>607</v>
      </c>
      <c r="AJ2650" s="145">
        <v>46212</v>
      </c>
      <c r="AK2650" s="146">
        <v>46234.4222106481</v>
      </c>
    </row>
    <row r="2651" s="134" customFormat="1" ht="42.25" customHeight="1" spans="1:37">
      <c r="A2651" s="138" t="s">
        <v>29</v>
      </c>
      <c r="B2651" s="138" t="s">
        <v>478</v>
      </c>
      <c r="C2651" s="137" t="s">
        <v>28</v>
      </c>
      <c r="D2651" s="138" t="s">
        <v>147</v>
      </c>
      <c r="E2651" s="138" t="s">
        <v>587</v>
      </c>
      <c r="F2651" s="138" t="s">
        <v>233</v>
      </c>
      <c r="G2651" s="138" t="s">
        <v>735</v>
      </c>
      <c r="H2651" s="138" t="s">
        <v>5915</v>
      </c>
      <c r="I2651" s="142" t="s">
        <v>645</v>
      </c>
      <c r="J2651" s="137" t="s">
        <v>621</v>
      </c>
      <c r="K2651" s="138" t="s">
        <v>4087</v>
      </c>
      <c r="L2651" s="138" t="s">
        <v>603</v>
      </c>
      <c r="M2651" s="140" t="s">
        <v>507</v>
      </c>
      <c r="N2651" s="138" t="s">
        <v>506</v>
      </c>
      <c r="O2651" s="138" t="s">
        <v>452</v>
      </c>
      <c r="P2651" s="138" t="s">
        <v>4088</v>
      </c>
      <c r="Q2651" s="138" t="s">
        <v>4089</v>
      </c>
      <c r="R2651" s="138" t="s">
        <v>6</v>
      </c>
      <c r="S2651" s="138">
        <v>1</v>
      </c>
      <c r="T2651" s="138">
        <v>58</v>
      </c>
      <c r="U2651" s="138">
        <v>384</v>
      </c>
      <c r="V2651" s="140">
        <v>384</v>
      </c>
      <c r="W2651" s="138">
        <v>58</v>
      </c>
      <c r="X2651" s="138">
        <v>0</v>
      </c>
      <c r="Y2651" s="140"/>
      <c r="Z2651" s="138"/>
      <c r="AA2651" s="137">
        <v>42</v>
      </c>
      <c r="AB2651" s="137">
        <v>42</v>
      </c>
      <c r="AC2651" s="137"/>
      <c r="AD2651" s="137" t="s">
        <v>622</v>
      </c>
      <c r="AE2651" s="143">
        <v>46236.4738888889</v>
      </c>
      <c r="AF2651" s="144"/>
      <c r="AG2651" s="144"/>
      <c r="AH2651" s="144" t="s">
        <v>651</v>
      </c>
      <c r="AI2651" s="144" t="s">
        <v>607</v>
      </c>
      <c r="AJ2651" s="145">
        <v>46212</v>
      </c>
      <c r="AK2651" s="146">
        <v>46234.4222106481</v>
      </c>
    </row>
    <row r="2652" s="134" customFormat="1" ht="42.25" customHeight="1" spans="1:37">
      <c r="A2652" s="138" t="s">
        <v>29</v>
      </c>
      <c r="B2652" s="138" t="s">
        <v>478</v>
      </c>
      <c r="C2652" s="137" t="s">
        <v>28</v>
      </c>
      <c r="D2652" s="138" t="s">
        <v>147</v>
      </c>
      <c r="E2652" s="138" t="s">
        <v>587</v>
      </c>
      <c r="F2652" s="138" t="s">
        <v>233</v>
      </c>
      <c r="G2652" s="138" t="s">
        <v>735</v>
      </c>
      <c r="H2652" s="138" t="s">
        <v>5915</v>
      </c>
      <c r="I2652" s="142" t="s">
        <v>645</v>
      </c>
      <c r="J2652" s="137" t="s">
        <v>621</v>
      </c>
      <c r="K2652" s="138" t="s">
        <v>4087</v>
      </c>
      <c r="L2652" s="138" t="s">
        <v>603</v>
      </c>
      <c r="M2652" s="140" t="s">
        <v>507</v>
      </c>
      <c r="N2652" s="138" t="s">
        <v>506</v>
      </c>
      <c r="O2652" s="138" t="s">
        <v>452</v>
      </c>
      <c r="P2652" s="138" t="s">
        <v>4088</v>
      </c>
      <c r="Q2652" s="138" t="s">
        <v>4089</v>
      </c>
      <c r="R2652" s="138" t="s">
        <v>6</v>
      </c>
      <c r="S2652" s="138">
        <v>1</v>
      </c>
      <c r="T2652" s="138">
        <v>58</v>
      </c>
      <c r="U2652" s="138">
        <v>384</v>
      </c>
      <c r="V2652" s="140">
        <v>384</v>
      </c>
      <c r="W2652" s="138">
        <v>58</v>
      </c>
      <c r="X2652" s="138">
        <v>0</v>
      </c>
      <c r="Y2652" s="140"/>
      <c r="Z2652" s="138"/>
      <c r="AA2652" s="137">
        <v>42</v>
      </c>
      <c r="AB2652" s="137">
        <v>42</v>
      </c>
      <c r="AC2652" s="137"/>
      <c r="AD2652" s="137" t="s">
        <v>622</v>
      </c>
      <c r="AE2652" s="143">
        <v>46236.4738888889</v>
      </c>
      <c r="AF2652" s="144"/>
      <c r="AG2652" s="144"/>
      <c r="AH2652" s="144" t="s">
        <v>651</v>
      </c>
      <c r="AI2652" s="144" t="s">
        <v>607</v>
      </c>
      <c r="AJ2652" s="145">
        <v>46212</v>
      </c>
      <c r="AK2652" s="146">
        <v>46234.4222106481</v>
      </c>
    </row>
    <row r="2653" s="134" customFormat="1" ht="42.25" customHeight="1" spans="1:37">
      <c r="A2653" s="138" t="s">
        <v>29</v>
      </c>
      <c r="B2653" s="138" t="s">
        <v>478</v>
      </c>
      <c r="C2653" s="137" t="s">
        <v>28</v>
      </c>
      <c r="D2653" s="138" t="s">
        <v>147</v>
      </c>
      <c r="E2653" s="138" t="s">
        <v>587</v>
      </c>
      <c r="F2653" s="138" t="s">
        <v>233</v>
      </c>
      <c r="G2653" s="138" t="s">
        <v>735</v>
      </c>
      <c r="H2653" s="138" t="s">
        <v>5915</v>
      </c>
      <c r="I2653" s="142" t="s">
        <v>645</v>
      </c>
      <c r="J2653" s="137" t="s">
        <v>621</v>
      </c>
      <c r="K2653" s="138" t="s">
        <v>4087</v>
      </c>
      <c r="L2653" s="138" t="s">
        <v>603</v>
      </c>
      <c r="M2653" s="140" t="s">
        <v>451</v>
      </c>
      <c r="N2653" s="138" t="s">
        <v>450</v>
      </c>
      <c r="O2653" s="138" t="s">
        <v>452</v>
      </c>
      <c r="P2653" s="138" t="s">
        <v>4088</v>
      </c>
      <c r="Q2653" s="138" t="s">
        <v>4089</v>
      </c>
      <c r="R2653" s="138" t="s">
        <v>6</v>
      </c>
      <c r="S2653" s="138">
        <v>1</v>
      </c>
      <c r="T2653" s="138">
        <v>35</v>
      </c>
      <c r="U2653" s="138">
        <v>384</v>
      </c>
      <c r="V2653" s="140">
        <v>384</v>
      </c>
      <c r="W2653" s="138">
        <v>35</v>
      </c>
      <c r="X2653" s="138">
        <v>0</v>
      </c>
      <c r="Y2653" s="140"/>
      <c r="Z2653" s="138"/>
      <c r="AA2653" s="137">
        <v>15</v>
      </c>
      <c r="AB2653" s="137">
        <v>15</v>
      </c>
      <c r="AC2653" s="137"/>
      <c r="AD2653" s="137" t="s">
        <v>622</v>
      </c>
      <c r="AE2653" s="143">
        <v>46236.4738888889</v>
      </c>
      <c r="AF2653" s="144"/>
      <c r="AG2653" s="144"/>
      <c r="AH2653" s="144" t="s">
        <v>651</v>
      </c>
      <c r="AI2653" s="144" t="s">
        <v>607</v>
      </c>
      <c r="AJ2653" s="145">
        <v>46212</v>
      </c>
      <c r="AK2653" s="146">
        <v>46234.4222106481</v>
      </c>
    </row>
    <row r="2654" s="134" customFormat="1" ht="42.25" customHeight="1" spans="1:37">
      <c r="A2654" s="138" t="s">
        <v>29</v>
      </c>
      <c r="B2654" s="138" t="s">
        <v>478</v>
      </c>
      <c r="C2654" s="137" t="s">
        <v>28</v>
      </c>
      <c r="D2654" s="138" t="s">
        <v>147</v>
      </c>
      <c r="E2654" s="138" t="s">
        <v>587</v>
      </c>
      <c r="F2654" s="138" t="s">
        <v>233</v>
      </c>
      <c r="G2654" s="138" t="s">
        <v>735</v>
      </c>
      <c r="H2654" s="138" t="s">
        <v>5915</v>
      </c>
      <c r="I2654" s="142" t="s">
        <v>645</v>
      </c>
      <c r="J2654" s="137" t="s">
        <v>621</v>
      </c>
      <c r="K2654" s="138" t="s">
        <v>4087</v>
      </c>
      <c r="L2654" s="138" t="s">
        <v>603</v>
      </c>
      <c r="M2654" s="140" t="s">
        <v>451</v>
      </c>
      <c r="N2654" s="138" t="s">
        <v>450</v>
      </c>
      <c r="O2654" s="138" t="s">
        <v>452</v>
      </c>
      <c r="P2654" s="138" t="s">
        <v>4088</v>
      </c>
      <c r="Q2654" s="138" t="s">
        <v>4089</v>
      </c>
      <c r="R2654" s="138" t="s">
        <v>6</v>
      </c>
      <c r="S2654" s="138">
        <v>1</v>
      </c>
      <c r="T2654" s="138">
        <v>35</v>
      </c>
      <c r="U2654" s="138">
        <v>384</v>
      </c>
      <c r="V2654" s="140">
        <v>384</v>
      </c>
      <c r="W2654" s="138">
        <v>35</v>
      </c>
      <c r="X2654" s="138">
        <v>0</v>
      </c>
      <c r="Y2654" s="140"/>
      <c r="Z2654" s="138"/>
      <c r="AA2654" s="137">
        <v>15</v>
      </c>
      <c r="AB2654" s="137">
        <v>15</v>
      </c>
      <c r="AC2654" s="137"/>
      <c r="AD2654" s="137" t="s">
        <v>622</v>
      </c>
      <c r="AE2654" s="143">
        <v>46236.4738888889</v>
      </c>
      <c r="AF2654" s="144"/>
      <c r="AG2654" s="144"/>
      <c r="AH2654" s="144" t="s">
        <v>651</v>
      </c>
      <c r="AI2654" s="144" t="s">
        <v>607</v>
      </c>
      <c r="AJ2654" s="145">
        <v>46212</v>
      </c>
      <c r="AK2654" s="146">
        <v>46234.4222106481</v>
      </c>
    </row>
    <row r="2655" s="134" customFormat="1" ht="42.25" customHeight="1" spans="1:37">
      <c r="A2655" s="138" t="s">
        <v>29</v>
      </c>
      <c r="B2655" s="138" t="s">
        <v>478</v>
      </c>
      <c r="C2655" s="137" t="s">
        <v>28</v>
      </c>
      <c r="D2655" s="138" t="s">
        <v>147</v>
      </c>
      <c r="E2655" s="138" t="s">
        <v>587</v>
      </c>
      <c r="F2655" s="138" t="s">
        <v>233</v>
      </c>
      <c r="G2655" s="138" t="s">
        <v>735</v>
      </c>
      <c r="H2655" s="138" t="s">
        <v>5915</v>
      </c>
      <c r="I2655" s="142" t="s">
        <v>645</v>
      </c>
      <c r="J2655" s="137" t="s">
        <v>621</v>
      </c>
      <c r="K2655" s="138" t="s">
        <v>4087</v>
      </c>
      <c r="L2655" s="138" t="s">
        <v>603</v>
      </c>
      <c r="M2655" s="140" t="s">
        <v>451</v>
      </c>
      <c r="N2655" s="138" t="s">
        <v>450</v>
      </c>
      <c r="O2655" s="138" t="s">
        <v>452</v>
      </c>
      <c r="P2655" s="138" t="s">
        <v>4088</v>
      </c>
      <c r="Q2655" s="138" t="s">
        <v>4089</v>
      </c>
      <c r="R2655" s="138" t="s">
        <v>6</v>
      </c>
      <c r="S2655" s="138">
        <v>1</v>
      </c>
      <c r="T2655" s="138">
        <v>35</v>
      </c>
      <c r="U2655" s="138">
        <v>384</v>
      </c>
      <c r="V2655" s="140">
        <v>384</v>
      </c>
      <c r="W2655" s="138">
        <v>35</v>
      </c>
      <c r="X2655" s="138">
        <v>0</v>
      </c>
      <c r="Y2655" s="140"/>
      <c r="Z2655" s="138"/>
      <c r="AA2655" s="137">
        <v>15</v>
      </c>
      <c r="AB2655" s="137">
        <v>15</v>
      </c>
      <c r="AC2655" s="137"/>
      <c r="AD2655" s="137" t="s">
        <v>622</v>
      </c>
      <c r="AE2655" s="143">
        <v>46236.4738888889</v>
      </c>
      <c r="AF2655" s="144"/>
      <c r="AG2655" s="144"/>
      <c r="AH2655" s="144" t="s">
        <v>651</v>
      </c>
      <c r="AI2655" s="144" t="s">
        <v>607</v>
      </c>
      <c r="AJ2655" s="145">
        <v>46212</v>
      </c>
      <c r="AK2655" s="146">
        <v>46234.4222106481</v>
      </c>
    </row>
    <row r="2656" s="134" customFormat="1" ht="42.25" customHeight="1" spans="1:37">
      <c r="A2656" s="138" t="s">
        <v>29</v>
      </c>
      <c r="B2656" s="138" t="s">
        <v>478</v>
      </c>
      <c r="C2656" s="137" t="s">
        <v>28</v>
      </c>
      <c r="D2656" s="138" t="s">
        <v>147</v>
      </c>
      <c r="E2656" s="138" t="s">
        <v>587</v>
      </c>
      <c r="F2656" s="138" t="s">
        <v>231</v>
      </c>
      <c r="G2656" s="138" t="s">
        <v>695</v>
      </c>
      <c r="H2656" s="138" t="s">
        <v>1826</v>
      </c>
      <c r="I2656" s="142" t="s">
        <v>590</v>
      </c>
      <c r="J2656" s="137" t="s">
        <v>591</v>
      </c>
      <c r="K2656" s="138" t="s">
        <v>593</v>
      </c>
      <c r="L2656" s="138" t="s">
        <v>592</v>
      </c>
      <c r="M2656" s="140" t="s">
        <v>4114</v>
      </c>
      <c r="N2656" s="138" t="s">
        <v>4115</v>
      </c>
      <c r="O2656" s="138" t="s">
        <v>461</v>
      </c>
      <c r="P2656" s="138" t="s">
        <v>3881</v>
      </c>
      <c r="Q2656" s="138" t="s">
        <v>3970</v>
      </c>
      <c r="R2656" s="138" t="s">
        <v>9</v>
      </c>
      <c r="S2656" s="138">
        <v>1</v>
      </c>
      <c r="T2656" s="138">
        <v>50</v>
      </c>
      <c r="U2656" s="138">
        <v>248</v>
      </c>
      <c r="V2656" s="140">
        <v>248</v>
      </c>
      <c r="W2656" s="138">
        <v>50</v>
      </c>
      <c r="X2656" s="138">
        <v>0</v>
      </c>
      <c r="Y2656" s="140"/>
      <c r="Z2656" s="138"/>
      <c r="AA2656" s="137">
        <v>35</v>
      </c>
      <c r="AB2656" s="137">
        <v>35</v>
      </c>
      <c r="AC2656" s="137"/>
      <c r="AD2656" s="137" t="s">
        <v>622</v>
      </c>
      <c r="AE2656" s="143">
        <v>46236.4738888889</v>
      </c>
      <c r="AF2656" s="144"/>
      <c r="AG2656" s="144"/>
      <c r="AH2656" s="144" t="s">
        <v>651</v>
      </c>
      <c r="AI2656" s="144" t="s">
        <v>607</v>
      </c>
      <c r="AJ2656" s="145">
        <v>44206</v>
      </c>
      <c r="AK2656" s="146">
        <v>46233.785474537</v>
      </c>
    </row>
    <row r="2657" s="134" customFormat="1" ht="42.25" customHeight="1" spans="1:37">
      <c r="A2657" s="138" t="s">
        <v>29</v>
      </c>
      <c r="B2657" s="138" t="s">
        <v>478</v>
      </c>
      <c r="C2657" s="137" t="s">
        <v>28</v>
      </c>
      <c r="D2657" s="138" t="s">
        <v>147</v>
      </c>
      <c r="E2657" s="138" t="s">
        <v>587</v>
      </c>
      <c r="F2657" s="138" t="s">
        <v>231</v>
      </c>
      <c r="G2657" s="138" t="s">
        <v>695</v>
      </c>
      <c r="H2657" s="138" t="s">
        <v>1826</v>
      </c>
      <c r="I2657" s="142" t="s">
        <v>590</v>
      </c>
      <c r="J2657" s="137" t="s">
        <v>591</v>
      </c>
      <c r="K2657" s="138" t="s">
        <v>593</v>
      </c>
      <c r="L2657" s="138" t="s">
        <v>592</v>
      </c>
      <c r="M2657" s="140" t="s">
        <v>3864</v>
      </c>
      <c r="N2657" s="138" t="s">
        <v>3865</v>
      </c>
      <c r="O2657" s="138" t="s">
        <v>513</v>
      </c>
      <c r="P2657" s="138" t="s">
        <v>3866</v>
      </c>
      <c r="Q2657" s="138" t="s">
        <v>3867</v>
      </c>
      <c r="R2657" s="138"/>
      <c r="S2657" s="138">
        <v>1</v>
      </c>
      <c r="T2657" s="138">
        <v>0</v>
      </c>
      <c r="U2657" s="138">
        <v>248</v>
      </c>
      <c r="V2657" s="140">
        <v>248</v>
      </c>
      <c r="W2657" s="138">
        <v>0</v>
      </c>
      <c r="X2657" s="138">
        <v>0</v>
      </c>
      <c r="Y2657" s="140"/>
      <c r="Z2657" s="138"/>
      <c r="AA2657" s="137">
        <v>0</v>
      </c>
      <c r="AB2657" s="137">
        <v>0</v>
      </c>
      <c r="AC2657" s="137"/>
      <c r="AD2657" s="137" t="s">
        <v>622</v>
      </c>
      <c r="AE2657" s="143">
        <v>46236.4738888889</v>
      </c>
      <c r="AF2657" s="144"/>
      <c r="AG2657" s="144"/>
      <c r="AH2657" s="144" t="s">
        <v>651</v>
      </c>
      <c r="AI2657" s="144" t="s">
        <v>607</v>
      </c>
      <c r="AJ2657" s="145">
        <v>44206</v>
      </c>
      <c r="AK2657" s="146">
        <v>46233.785474537</v>
      </c>
    </row>
    <row r="2658" s="134" customFormat="1" ht="42.25" customHeight="1" spans="1:37">
      <c r="A2658" s="138" t="s">
        <v>29</v>
      </c>
      <c r="B2658" s="138" t="s">
        <v>478</v>
      </c>
      <c r="C2658" s="137" t="s">
        <v>28</v>
      </c>
      <c r="D2658" s="138" t="s">
        <v>147</v>
      </c>
      <c r="E2658" s="138" t="s">
        <v>587</v>
      </c>
      <c r="F2658" s="138" t="s">
        <v>235</v>
      </c>
      <c r="G2658" s="138" t="s">
        <v>648</v>
      </c>
      <c r="H2658" s="138" t="s">
        <v>5916</v>
      </c>
      <c r="I2658" s="142" t="s">
        <v>601</v>
      </c>
      <c r="J2658" s="137" t="s">
        <v>742</v>
      </c>
      <c r="K2658" s="138" t="s">
        <v>3878</v>
      </c>
      <c r="L2658" s="138" t="s">
        <v>603</v>
      </c>
      <c r="M2658" s="140" t="s">
        <v>5834</v>
      </c>
      <c r="N2658" s="138" t="s">
        <v>5835</v>
      </c>
      <c r="O2658" s="138" t="s">
        <v>461</v>
      </c>
      <c r="P2658" s="138" t="s">
        <v>3881</v>
      </c>
      <c r="Q2658" s="138" t="s">
        <v>3889</v>
      </c>
      <c r="R2658" s="138" t="s">
        <v>9</v>
      </c>
      <c r="S2658" s="138">
        <v>1</v>
      </c>
      <c r="T2658" s="138">
        <v>40</v>
      </c>
      <c r="U2658" s="138">
        <v>275</v>
      </c>
      <c r="V2658" s="140">
        <v>275</v>
      </c>
      <c r="W2658" s="138">
        <v>40</v>
      </c>
      <c r="X2658" s="138">
        <v>0</v>
      </c>
      <c r="Y2658" s="140"/>
      <c r="Z2658" s="138"/>
      <c r="AA2658" s="137">
        <v>28</v>
      </c>
      <c r="AB2658" s="137">
        <v>28</v>
      </c>
      <c r="AC2658" s="137"/>
      <c r="AD2658" s="137" t="s">
        <v>622</v>
      </c>
      <c r="AE2658" s="143">
        <v>46236.4738888889</v>
      </c>
      <c r="AF2658" s="144"/>
      <c r="AG2658" s="144"/>
      <c r="AH2658" s="144" t="s">
        <v>651</v>
      </c>
      <c r="AI2658" s="144" t="s">
        <v>607</v>
      </c>
      <c r="AJ2658" s="145">
        <v>46228</v>
      </c>
      <c r="AK2658" s="146">
        <v>46233.7596643519</v>
      </c>
    </row>
    <row r="2659" s="134" customFormat="1" ht="42.25" customHeight="1" spans="1:37">
      <c r="A2659" s="138" t="s">
        <v>29</v>
      </c>
      <c r="B2659" s="138" t="s">
        <v>478</v>
      </c>
      <c r="C2659" s="137" t="s">
        <v>28</v>
      </c>
      <c r="D2659" s="138" t="s">
        <v>147</v>
      </c>
      <c r="E2659" s="138" t="s">
        <v>587</v>
      </c>
      <c r="F2659" s="138" t="s">
        <v>235</v>
      </c>
      <c r="G2659" s="138" t="s">
        <v>648</v>
      </c>
      <c r="H2659" s="138" t="s">
        <v>5916</v>
      </c>
      <c r="I2659" s="142" t="s">
        <v>601</v>
      </c>
      <c r="J2659" s="137" t="s">
        <v>742</v>
      </c>
      <c r="K2659" s="138" t="s">
        <v>3878</v>
      </c>
      <c r="L2659" s="138" t="s">
        <v>603</v>
      </c>
      <c r="M2659" s="140" t="s">
        <v>4149</v>
      </c>
      <c r="N2659" s="138" t="s">
        <v>4150</v>
      </c>
      <c r="O2659" s="138" t="s">
        <v>461</v>
      </c>
      <c r="P2659" s="138" t="s">
        <v>3881</v>
      </c>
      <c r="Q2659" s="138" t="s">
        <v>4120</v>
      </c>
      <c r="R2659" s="138" t="s">
        <v>9</v>
      </c>
      <c r="S2659" s="138">
        <v>1</v>
      </c>
      <c r="T2659" s="138">
        <v>35</v>
      </c>
      <c r="U2659" s="138">
        <v>275</v>
      </c>
      <c r="V2659" s="140">
        <v>275</v>
      </c>
      <c r="W2659" s="138">
        <v>35</v>
      </c>
      <c r="X2659" s="138">
        <v>0</v>
      </c>
      <c r="Y2659" s="140"/>
      <c r="Z2659" s="138"/>
      <c r="AA2659" s="137">
        <v>24.5</v>
      </c>
      <c r="AB2659" s="137">
        <v>24.5</v>
      </c>
      <c r="AC2659" s="137"/>
      <c r="AD2659" s="137" t="s">
        <v>622</v>
      </c>
      <c r="AE2659" s="143">
        <v>46236.4738888889</v>
      </c>
      <c r="AF2659" s="144"/>
      <c r="AG2659" s="144"/>
      <c r="AH2659" s="144" t="s">
        <v>651</v>
      </c>
      <c r="AI2659" s="144" t="s">
        <v>607</v>
      </c>
      <c r="AJ2659" s="145">
        <v>46228</v>
      </c>
      <c r="AK2659" s="146">
        <v>46233.7596643519</v>
      </c>
    </row>
    <row r="2660" s="134" customFormat="1" ht="42.25" customHeight="1" spans="1:37">
      <c r="A2660" s="138" t="s">
        <v>29</v>
      </c>
      <c r="B2660" s="138" t="s">
        <v>478</v>
      </c>
      <c r="C2660" s="137" t="s">
        <v>28</v>
      </c>
      <c r="D2660" s="138" t="s">
        <v>147</v>
      </c>
      <c r="E2660" s="138" t="s">
        <v>587</v>
      </c>
      <c r="F2660" s="138" t="s">
        <v>235</v>
      </c>
      <c r="G2660" s="138" t="s">
        <v>648</v>
      </c>
      <c r="H2660" s="138" t="s">
        <v>5916</v>
      </c>
      <c r="I2660" s="142" t="s">
        <v>601</v>
      </c>
      <c r="J2660" s="137" t="s">
        <v>742</v>
      </c>
      <c r="K2660" s="138" t="s">
        <v>3878</v>
      </c>
      <c r="L2660" s="138" t="s">
        <v>603</v>
      </c>
      <c r="M2660" s="140" t="s">
        <v>4179</v>
      </c>
      <c r="N2660" s="138" t="s">
        <v>4180</v>
      </c>
      <c r="O2660" s="138" t="s">
        <v>461</v>
      </c>
      <c r="P2660" s="138" t="s">
        <v>3881</v>
      </c>
      <c r="Q2660" s="138" t="s">
        <v>4120</v>
      </c>
      <c r="R2660" s="138" t="s">
        <v>9</v>
      </c>
      <c r="S2660" s="138">
        <v>1</v>
      </c>
      <c r="T2660" s="138">
        <v>20</v>
      </c>
      <c r="U2660" s="138">
        <v>275</v>
      </c>
      <c r="V2660" s="140">
        <v>275</v>
      </c>
      <c r="W2660" s="138">
        <v>20</v>
      </c>
      <c r="X2660" s="138">
        <v>0</v>
      </c>
      <c r="Y2660" s="140"/>
      <c r="Z2660" s="138"/>
      <c r="AA2660" s="137">
        <v>14</v>
      </c>
      <c r="AB2660" s="137">
        <v>14</v>
      </c>
      <c r="AC2660" s="137"/>
      <c r="AD2660" s="137" t="s">
        <v>622</v>
      </c>
      <c r="AE2660" s="143">
        <v>46236.4738888889</v>
      </c>
      <c r="AF2660" s="144"/>
      <c r="AG2660" s="144"/>
      <c r="AH2660" s="144" t="s">
        <v>651</v>
      </c>
      <c r="AI2660" s="144" t="s">
        <v>607</v>
      </c>
      <c r="AJ2660" s="145">
        <v>46228</v>
      </c>
      <c r="AK2660" s="146">
        <v>46233.7596643519</v>
      </c>
    </row>
    <row r="2661" s="134" customFormat="1" ht="42.25" customHeight="1" spans="1:37">
      <c r="A2661" s="138" t="s">
        <v>29</v>
      </c>
      <c r="B2661" s="138" t="s">
        <v>478</v>
      </c>
      <c r="C2661" s="137" t="s">
        <v>28</v>
      </c>
      <c r="D2661" s="138" t="s">
        <v>147</v>
      </c>
      <c r="E2661" s="138" t="s">
        <v>587</v>
      </c>
      <c r="F2661" s="138" t="s">
        <v>234</v>
      </c>
      <c r="G2661" s="138" t="s">
        <v>1520</v>
      </c>
      <c r="H2661" s="138" t="s">
        <v>5917</v>
      </c>
      <c r="I2661" s="142" t="s">
        <v>601</v>
      </c>
      <c r="J2661" s="137" t="s">
        <v>602</v>
      </c>
      <c r="K2661" s="138" t="s">
        <v>3878</v>
      </c>
      <c r="L2661" s="138" t="s">
        <v>603</v>
      </c>
      <c r="M2661" s="140" t="s">
        <v>3917</v>
      </c>
      <c r="N2661" s="138" t="s">
        <v>3918</v>
      </c>
      <c r="O2661" s="138" t="s">
        <v>461</v>
      </c>
      <c r="P2661" s="138" t="s">
        <v>3881</v>
      </c>
      <c r="Q2661" s="138" t="s">
        <v>3889</v>
      </c>
      <c r="R2661" s="138" t="s">
        <v>10</v>
      </c>
      <c r="S2661" s="138">
        <v>1</v>
      </c>
      <c r="T2661" s="138">
        <v>40</v>
      </c>
      <c r="U2661" s="138">
        <v>40</v>
      </c>
      <c r="V2661" s="140">
        <v>40</v>
      </c>
      <c r="W2661" s="138">
        <v>40</v>
      </c>
      <c r="X2661" s="138">
        <v>0</v>
      </c>
      <c r="Y2661" s="140"/>
      <c r="Z2661" s="138"/>
      <c r="AA2661" s="137">
        <v>28</v>
      </c>
      <c r="AB2661" s="137">
        <v>28</v>
      </c>
      <c r="AC2661" s="137"/>
      <c r="AD2661" s="137" t="s">
        <v>622</v>
      </c>
      <c r="AE2661" s="143">
        <v>46236.4738888889</v>
      </c>
      <c r="AF2661" s="144"/>
      <c r="AG2661" s="144"/>
      <c r="AH2661" s="144" t="s">
        <v>651</v>
      </c>
      <c r="AI2661" s="144" t="s">
        <v>607</v>
      </c>
      <c r="AJ2661" s="145">
        <v>46228</v>
      </c>
      <c r="AK2661" s="146">
        <v>46233.7437037037</v>
      </c>
    </row>
    <row r="2662" s="134" customFormat="1" ht="42.25" customHeight="1" spans="1:37">
      <c r="A2662" s="138" t="s">
        <v>29</v>
      </c>
      <c r="B2662" s="138" t="s">
        <v>478</v>
      </c>
      <c r="C2662" s="137" t="s">
        <v>28</v>
      </c>
      <c r="D2662" s="138" t="s">
        <v>147</v>
      </c>
      <c r="E2662" s="138" t="s">
        <v>587</v>
      </c>
      <c r="F2662" s="138" t="s">
        <v>237</v>
      </c>
      <c r="G2662" s="138" t="s">
        <v>781</v>
      </c>
      <c r="H2662" s="138" t="s">
        <v>5918</v>
      </c>
      <c r="I2662" s="142" t="s">
        <v>601</v>
      </c>
      <c r="J2662" s="137" t="s">
        <v>591</v>
      </c>
      <c r="K2662" s="138" t="s">
        <v>3878</v>
      </c>
      <c r="L2662" s="138" t="s">
        <v>603</v>
      </c>
      <c r="M2662" s="140" t="s">
        <v>4163</v>
      </c>
      <c r="N2662" s="138" t="s">
        <v>4164</v>
      </c>
      <c r="O2662" s="138" t="s">
        <v>461</v>
      </c>
      <c r="P2662" s="138" t="s">
        <v>3881</v>
      </c>
      <c r="Q2662" s="138" t="s">
        <v>3901</v>
      </c>
      <c r="R2662" s="138" t="s">
        <v>4</v>
      </c>
      <c r="S2662" s="138">
        <v>1</v>
      </c>
      <c r="T2662" s="138">
        <v>180</v>
      </c>
      <c r="U2662" s="138">
        <v>230</v>
      </c>
      <c r="V2662" s="140">
        <v>230</v>
      </c>
      <c r="W2662" s="138">
        <v>180</v>
      </c>
      <c r="X2662" s="138">
        <v>0</v>
      </c>
      <c r="Y2662" s="140"/>
      <c r="Z2662" s="138"/>
      <c r="AA2662" s="137">
        <v>100</v>
      </c>
      <c r="AB2662" s="137">
        <v>100</v>
      </c>
      <c r="AC2662" s="137"/>
      <c r="AD2662" s="137" t="s">
        <v>622</v>
      </c>
      <c r="AE2662" s="143">
        <v>46236.4738888889</v>
      </c>
      <c r="AF2662" s="144"/>
      <c r="AG2662" s="144"/>
      <c r="AH2662" s="144" t="s">
        <v>651</v>
      </c>
      <c r="AI2662" s="144" t="s">
        <v>607</v>
      </c>
      <c r="AJ2662" s="145">
        <v>46228</v>
      </c>
      <c r="AK2662" s="146">
        <v>46233.6930324074</v>
      </c>
    </row>
    <row r="2663" s="134" customFormat="1" ht="42.25" customHeight="1" spans="1:37">
      <c r="A2663" s="138" t="s">
        <v>29</v>
      </c>
      <c r="B2663" s="138" t="s">
        <v>478</v>
      </c>
      <c r="C2663" s="137" t="s">
        <v>28</v>
      </c>
      <c r="D2663" s="138" t="s">
        <v>147</v>
      </c>
      <c r="E2663" s="138" t="s">
        <v>587</v>
      </c>
      <c r="F2663" s="138" t="s">
        <v>237</v>
      </c>
      <c r="G2663" s="138" t="s">
        <v>781</v>
      </c>
      <c r="H2663" s="138" t="s">
        <v>5918</v>
      </c>
      <c r="I2663" s="142" t="s">
        <v>601</v>
      </c>
      <c r="J2663" s="137" t="s">
        <v>591</v>
      </c>
      <c r="K2663" s="138" t="s">
        <v>3878</v>
      </c>
      <c r="L2663" s="138" t="s">
        <v>603</v>
      </c>
      <c r="M2663" s="140" t="s">
        <v>3879</v>
      </c>
      <c r="N2663" s="138" t="s">
        <v>3880</v>
      </c>
      <c r="O2663" s="138" t="s">
        <v>461</v>
      </c>
      <c r="P2663" s="138" t="s">
        <v>3881</v>
      </c>
      <c r="Q2663" s="138" t="s">
        <v>3882</v>
      </c>
      <c r="R2663" s="138" t="s">
        <v>8</v>
      </c>
      <c r="S2663" s="138">
        <v>1</v>
      </c>
      <c r="T2663" s="138">
        <v>50</v>
      </c>
      <c r="U2663" s="138">
        <v>230</v>
      </c>
      <c r="V2663" s="140">
        <v>230</v>
      </c>
      <c r="W2663" s="138">
        <v>50</v>
      </c>
      <c r="X2663" s="138">
        <v>0</v>
      </c>
      <c r="Y2663" s="140"/>
      <c r="Z2663" s="138"/>
      <c r="AA2663" s="137">
        <v>35</v>
      </c>
      <c r="AB2663" s="137">
        <v>35</v>
      </c>
      <c r="AC2663" s="137"/>
      <c r="AD2663" s="137" t="s">
        <v>622</v>
      </c>
      <c r="AE2663" s="143">
        <v>46236.4738888889</v>
      </c>
      <c r="AF2663" s="144"/>
      <c r="AG2663" s="144"/>
      <c r="AH2663" s="144" t="s">
        <v>651</v>
      </c>
      <c r="AI2663" s="144" t="s">
        <v>607</v>
      </c>
      <c r="AJ2663" s="145">
        <v>46228</v>
      </c>
      <c r="AK2663" s="146">
        <v>46233.6930324074</v>
      </c>
    </row>
    <row r="2664" s="134" customFormat="1" ht="42.25" customHeight="1" spans="1:37">
      <c r="A2664" s="138" t="s">
        <v>29</v>
      </c>
      <c r="B2664" s="138" t="s">
        <v>478</v>
      </c>
      <c r="C2664" s="137" t="s">
        <v>28</v>
      </c>
      <c r="D2664" s="138" t="s">
        <v>147</v>
      </c>
      <c r="E2664" s="138" t="s">
        <v>587</v>
      </c>
      <c r="F2664" s="138" t="s">
        <v>232</v>
      </c>
      <c r="G2664" s="138" t="s">
        <v>719</v>
      </c>
      <c r="H2664" s="138" t="s">
        <v>5919</v>
      </c>
      <c r="I2664" s="142" t="s">
        <v>601</v>
      </c>
      <c r="J2664" s="137" t="s">
        <v>591</v>
      </c>
      <c r="K2664" s="138" t="s">
        <v>3878</v>
      </c>
      <c r="L2664" s="138" t="s">
        <v>603</v>
      </c>
      <c r="M2664" s="140" t="s">
        <v>3879</v>
      </c>
      <c r="N2664" s="138" t="s">
        <v>3880</v>
      </c>
      <c r="O2664" s="138" t="s">
        <v>461</v>
      </c>
      <c r="P2664" s="138" t="s">
        <v>3881</v>
      </c>
      <c r="Q2664" s="138" t="s">
        <v>3882</v>
      </c>
      <c r="R2664" s="138" t="s">
        <v>8</v>
      </c>
      <c r="S2664" s="138">
        <v>1</v>
      </c>
      <c r="T2664" s="138">
        <v>50</v>
      </c>
      <c r="U2664" s="138">
        <v>50</v>
      </c>
      <c r="V2664" s="140">
        <v>50</v>
      </c>
      <c r="W2664" s="138">
        <v>50</v>
      </c>
      <c r="X2664" s="138">
        <v>0</v>
      </c>
      <c r="Y2664" s="140"/>
      <c r="Z2664" s="138"/>
      <c r="AA2664" s="137">
        <v>35</v>
      </c>
      <c r="AB2664" s="137">
        <v>35</v>
      </c>
      <c r="AC2664" s="137"/>
      <c r="AD2664" s="137" t="s">
        <v>622</v>
      </c>
      <c r="AE2664" s="143">
        <v>46236.4738888889</v>
      </c>
      <c r="AF2664" s="144"/>
      <c r="AG2664" s="144"/>
      <c r="AH2664" s="144" t="s">
        <v>651</v>
      </c>
      <c r="AI2664" s="144" t="s">
        <v>607</v>
      </c>
      <c r="AJ2664" s="145">
        <v>46227</v>
      </c>
      <c r="AK2664" s="146">
        <v>46233.6735069444</v>
      </c>
    </row>
    <row r="2665" s="134" customFormat="1" ht="42.25" customHeight="1" spans="1:37">
      <c r="A2665" s="138" t="s">
        <v>29</v>
      </c>
      <c r="B2665" s="138" t="s">
        <v>478</v>
      </c>
      <c r="C2665" s="137" t="s">
        <v>28</v>
      </c>
      <c r="D2665" s="138" t="s">
        <v>147</v>
      </c>
      <c r="E2665" s="138" t="s">
        <v>587</v>
      </c>
      <c r="F2665" s="138" t="s">
        <v>233</v>
      </c>
      <c r="G2665" s="138" t="s">
        <v>735</v>
      </c>
      <c r="H2665" s="138" t="s">
        <v>5920</v>
      </c>
      <c r="I2665" s="142" t="s">
        <v>645</v>
      </c>
      <c r="J2665" s="137" t="s">
        <v>602</v>
      </c>
      <c r="K2665" s="138" t="s">
        <v>4102</v>
      </c>
      <c r="L2665" s="138" t="s">
        <v>603</v>
      </c>
      <c r="M2665" s="140" t="s">
        <v>3917</v>
      </c>
      <c r="N2665" s="138" t="s">
        <v>3918</v>
      </c>
      <c r="O2665" s="138" t="s">
        <v>461</v>
      </c>
      <c r="P2665" s="138" t="s">
        <v>3881</v>
      </c>
      <c r="Q2665" s="138" t="s">
        <v>3889</v>
      </c>
      <c r="R2665" s="138" t="s">
        <v>10</v>
      </c>
      <c r="S2665" s="138">
        <v>1</v>
      </c>
      <c r="T2665" s="138">
        <v>40</v>
      </c>
      <c r="U2665" s="138">
        <v>40</v>
      </c>
      <c r="V2665" s="140">
        <v>40</v>
      </c>
      <c r="W2665" s="138">
        <v>40</v>
      </c>
      <c r="X2665" s="138">
        <v>0</v>
      </c>
      <c r="Y2665" s="140"/>
      <c r="Z2665" s="138"/>
      <c r="AA2665" s="137">
        <v>28</v>
      </c>
      <c r="AB2665" s="137">
        <v>28</v>
      </c>
      <c r="AC2665" s="137"/>
      <c r="AD2665" s="137" t="s">
        <v>622</v>
      </c>
      <c r="AE2665" s="143">
        <v>46236.4738888889</v>
      </c>
      <c r="AF2665" s="144"/>
      <c r="AG2665" s="144"/>
      <c r="AH2665" s="144" t="s">
        <v>651</v>
      </c>
      <c r="AI2665" s="144" t="s">
        <v>607</v>
      </c>
      <c r="AJ2665" s="145">
        <v>46196</v>
      </c>
      <c r="AK2665" s="146">
        <v>46233.5485532407</v>
      </c>
    </row>
    <row r="2666" s="134" customFormat="1" ht="42.25" customHeight="1" spans="1:37">
      <c r="A2666" s="138" t="s">
        <v>29</v>
      </c>
      <c r="B2666" s="138" t="s">
        <v>478</v>
      </c>
      <c r="C2666" s="137" t="s">
        <v>28</v>
      </c>
      <c r="D2666" s="138" t="s">
        <v>147</v>
      </c>
      <c r="E2666" s="138" t="s">
        <v>587</v>
      </c>
      <c r="F2666" s="138" t="s">
        <v>233</v>
      </c>
      <c r="G2666" s="138" t="s">
        <v>735</v>
      </c>
      <c r="H2666" s="138" t="s">
        <v>1823</v>
      </c>
      <c r="I2666" s="142" t="s">
        <v>601</v>
      </c>
      <c r="J2666" s="137" t="s">
        <v>591</v>
      </c>
      <c r="K2666" s="138" t="s">
        <v>3898</v>
      </c>
      <c r="L2666" s="138" t="s">
        <v>603</v>
      </c>
      <c r="M2666" s="140" t="s">
        <v>4163</v>
      </c>
      <c r="N2666" s="138" t="s">
        <v>4164</v>
      </c>
      <c r="O2666" s="138" t="s">
        <v>461</v>
      </c>
      <c r="P2666" s="138" t="s">
        <v>3881</v>
      </c>
      <c r="Q2666" s="138" t="s">
        <v>3901</v>
      </c>
      <c r="R2666" s="138" t="s">
        <v>4</v>
      </c>
      <c r="S2666" s="138">
        <v>1</v>
      </c>
      <c r="T2666" s="138">
        <v>180</v>
      </c>
      <c r="U2666" s="138">
        <v>300</v>
      </c>
      <c r="V2666" s="140">
        <v>300</v>
      </c>
      <c r="W2666" s="138">
        <v>180</v>
      </c>
      <c r="X2666" s="138">
        <v>0</v>
      </c>
      <c r="Y2666" s="140"/>
      <c r="Z2666" s="138"/>
      <c r="AA2666" s="137">
        <v>100</v>
      </c>
      <c r="AB2666" s="137">
        <v>100</v>
      </c>
      <c r="AC2666" s="137"/>
      <c r="AD2666" s="137" t="s">
        <v>622</v>
      </c>
      <c r="AE2666" s="143">
        <v>46236.4738888889</v>
      </c>
      <c r="AF2666" s="144"/>
      <c r="AG2666" s="144"/>
      <c r="AH2666" s="144" t="s">
        <v>651</v>
      </c>
      <c r="AI2666" s="144" t="s">
        <v>607</v>
      </c>
      <c r="AJ2666" s="145">
        <v>46232</v>
      </c>
      <c r="AK2666" s="146">
        <v>46233.5076157407</v>
      </c>
    </row>
    <row r="2667" s="134" customFormat="1" ht="42.25" customHeight="1" spans="1:37">
      <c r="A2667" s="138" t="s">
        <v>29</v>
      </c>
      <c r="B2667" s="138" t="s">
        <v>478</v>
      </c>
      <c r="C2667" s="137" t="s">
        <v>28</v>
      </c>
      <c r="D2667" s="138" t="s">
        <v>147</v>
      </c>
      <c r="E2667" s="138" t="s">
        <v>587</v>
      </c>
      <c r="F2667" s="138" t="s">
        <v>235</v>
      </c>
      <c r="G2667" s="138" t="s">
        <v>648</v>
      </c>
      <c r="H2667" s="138" t="s">
        <v>5921</v>
      </c>
      <c r="I2667" s="142" t="s">
        <v>601</v>
      </c>
      <c r="J2667" s="137" t="s">
        <v>591</v>
      </c>
      <c r="K2667" s="138" t="s">
        <v>3972</v>
      </c>
      <c r="L2667" s="138" t="s">
        <v>603</v>
      </c>
      <c r="M2667" s="140" t="s">
        <v>3954</v>
      </c>
      <c r="N2667" s="138" t="s">
        <v>3966</v>
      </c>
      <c r="O2667" s="138" t="s">
        <v>461</v>
      </c>
      <c r="P2667" s="138" t="s">
        <v>3881</v>
      </c>
      <c r="Q2667" s="138" t="s">
        <v>3901</v>
      </c>
      <c r="R2667" s="138" t="s">
        <v>4</v>
      </c>
      <c r="S2667" s="138">
        <v>1</v>
      </c>
      <c r="T2667" s="138">
        <v>180</v>
      </c>
      <c r="U2667" s="138">
        <v>180</v>
      </c>
      <c r="V2667" s="140">
        <v>180</v>
      </c>
      <c r="W2667" s="138">
        <v>180</v>
      </c>
      <c r="X2667" s="138">
        <v>0</v>
      </c>
      <c r="Y2667" s="140"/>
      <c r="Z2667" s="138"/>
      <c r="AA2667" s="137">
        <v>100</v>
      </c>
      <c r="AB2667" s="137">
        <v>100</v>
      </c>
      <c r="AC2667" s="137"/>
      <c r="AD2667" s="137" t="s">
        <v>622</v>
      </c>
      <c r="AE2667" s="143">
        <v>46236.4738888889</v>
      </c>
      <c r="AF2667" s="144"/>
      <c r="AG2667" s="144"/>
      <c r="AH2667" s="144" t="s">
        <v>651</v>
      </c>
      <c r="AI2667" s="144" t="s">
        <v>607</v>
      </c>
      <c r="AJ2667" s="145">
        <v>46196</v>
      </c>
      <c r="AK2667" s="146">
        <v>46232.8358101852</v>
      </c>
    </row>
    <row r="2668" s="134" customFormat="1" ht="42.25" customHeight="1" spans="1:37">
      <c r="A2668" s="138" t="s">
        <v>29</v>
      </c>
      <c r="B2668" s="138" t="s">
        <v>478</v>
      </c>
      <c r="C2668" s="137" t="s">
        <v>28</v>
      </c>
      <c r="D2668" s="138" t="s">
        <v>147</v>
      </c>
      <c r="E2668" s="138" t="s">
        <v>587</v>
      </c>
      <c r="F2668" s="138" t="s">
        <v>237</v>
      </c>
      <c r="G2668" s="138" t="s">
        <v>781</v>
      </c>
      <c r="H2668" s="138" t="s">
        <v>5922</v>
      </c>
      <c r="I2668" s="142" t="s">
        <v>601</v>
      </c>
      <c r="J2668" s="137" t="s">
        <v>742</v>
      </c>
      <c r="K2668" s="138" t="s">
        <v>3878</v>
      </c>
      <c r="L2668" s="138" t="s">
        <v>603</v>
      </c>
      <c r="M2668" s="140" t="s">
        <v>4149</v>
      </c>
      <c r="N2668" s="138" t="s">
        <v>4150</v>
      </c>
      <c r="O2668" s="138" t="s">
        <v>461</v>
      </c>
      <c r="P2668" s="138" t="s">
        <v>3881</v>
      </c>
      <c r="Q2668" s="138" t="s">
        <v>4120</v>
      </c>
      <c r="R2668" s="138" t="s">
        <v>9</v>
      </c>
      <c r="S2668" s="138">
        <v>1</v>
      </c>
      <c r="T2668" s="138">
        <v>35</v>
      </c>
      <c r="U2668" s="138">
        <v>155</v>
      </c>
      <c r="V2668" s="140">
        <v>155</v>
      </c>
      <c r="W2668" s="138">
        <v>35</v>
      </c>
      <c r="X2668" s="138">
        <v>0</v>
      </c>
      <c r="Y2668" s="140"/>
      <c r="Z2668" s="138"/>
      <c r="AA2668" s="137">
        <v>24.5</v>
      </c>
      <c r="AB2668" s="137">
        <v>24.5</v>
      </c>
      <c r="AC2668" s="137"/>
      <c r="AD2668" s="137" t="s">
        <v>622</v>
      </c>
      <c r="AE2668" s="143">
        <v>46236.4738888889</v>
      </c>
      <c r="AF2668" s="144"/>
      <c r="AG2668" s="144"/>
      <c r="AH2668" s="144" t="s">
        <v>651</v>
      </c>
      <c r="AI2668" s="144" t="s">
        <v>607</v>
      </c>
      <c r="AJ2668" s="145">
        <v>46123</v>
      </c>
      <c r="AK2668" s="146">
        <v>46232.7899189815</v>
      </c>
    </row>
    <row r="2669" s="134" customFormat="1" ht="42.25" customHeight="1" spans="1:37">
      <c r="A2669" s="138" t="s">
        <v>29</v>
      </c>
      <c r="B2669" s="138" t="s">
        <v>478</v>
      </c>
      <c r="C2669" s="137" t="s">
        <v>28</v>
      </c>
      <c r="D2669" s="138" t="s">
        <v>147</v>
      </c>
      <c r="E2669" s="138" t="s">
        <v>587</v>
      </c>
      <c r="F2669" s="138" t="s">
        <v>237</v>
      </c>
      <c r="G2669" s="138" t="s">
        <v>781</v>
      </c>
      <c r="H2669" s="138" t="s">
        <v>1821</v>
      </c>
      <c r="I2669" s="142" t="s">
        <v>601</v>
      </c>
      <c r="J2669" s="137" t="s">
        <v>591</v>
      </c>
      <c r="K2669" s="138" t="s">
        <v>3878</v>
      </c>
      <c r="L2669" s="138" t="s">
        <v>603</v>
      </c>
      <c r="M2669" s="140" t="s">
        <v>3879</v>
      </c>
      <c r="N2669" s="138" t="s">
        <v>3880</v>
      </c>
      <c r="O2669" s="138" t="s">
        <v>461</v>
      </c>
      <c r="P2669" s="138" t="s">
        <v>3881</v>
      </c>
      <c r="Q2669" s="138" t="s">
        <v>3882</v>
      </c>
      <c r="R2669" s="138" t="s">
        <v>8</v>
      </c>
      <c r="S2669" s="138">
        <v>1</v>
      </c>
      <c r="T2669" s="138">
        <v>50</v>
      </c>
      <c r="U2669" s="138">
        <v>100</v>
      </c>
      <c r="V2669" s="140">
        <v>100</v>
      </c>
      <c r="W2669" s="138">
        <v>50</v>
      </c>
      <c r="X2669" s="138">
        <v>0</v>
      </c>
      <c r="Y2669" s="140"/>
      <c r="Z2669" s="138"/>
      <c r="AA2669" s="137">
        <v>35</v>
      </c>
      <c r="AB2669" s="137">
        <v>35</v>
      </c>
      <c r="AC2669" s="137"/>
      <c r="AD2669" s="137" t="s">
        <v>622</v>
      </c>
      <c r="AE2669" s="143">
        <v>46236.4738888889</v>
      </c>
      <c r="AF2669" s="144"/>
      <c r="AG2669" s="144"/>
      <c r="AH2669" s="144" t="s">
        <v>651</v>
      </c>
      <c r="AI2669" s="144" t="s">
        <v>607</v>
      </c>
      <c r="AJ2669" s="145">
        <v>46220</v>
      </c>
      <c r="AK2669" s="146">
        <v>46232.7255439815</v>
      </c>
    </row>
    <row r="2670" s="134" customFormat="1" ht="42.25" customHeight="1" spans="1:37">
      <c r="A2670" s="138" t="s">
        <v>29</v>
      </c>
      <c r="B2670" s="138" t="s">
        <v>478</v>
      </c>
      <c r="C2670" s="137" t="s">
        <v>28</v>
      </c>
      <c r="D2670" s="138" t="s">
        <v>147</v>
      </c>
      <c r="E2670" s="138" t="s">
        <v>587</v>
      </c>
      <c r="F2670" s="138" t="s">
        <v>231</v>
      </c>
      <c r="G2670" s="138" t="s">
        <v>695</v>
      </c>
      <c r="H2670" s="138" t="s">
        <v>1820</v>
      </c>
      <c r="I2670" s="142" t="s">
        <v>590</v>
      </c>
      <c r="J2670" s="137" t="s">
        <v>591</v>
      </c>
      <c r="K2670" s="138" t="s">
        <v>593</v>
      </c>
      <c r="L2670" s="138" t="s">
        <v>592</v>
      </c>
      <c r="M2670" s="140" t="s">
        <v>3864</v>
      </c>
      <c r="N2670" s="138" t="s">
        <v>3865</v>
      </c>
      <c r="O2670" s="138" t="s">
        <v>513</v>
      </c>
      <c r="P2670" s="138" t="s">
        <v>3866</v>
      </c>
      <c r="Q2670" s="138" t="s">
        <v>3867</v>
      </c>
      <c r="R2670" s="138"/>
      <c r="S2670" s="138">
        <v>1</v>
      </c>
      <c r="T2670" s="138">
        <v>0</v>
      </c>
      <c r="U2670" s="138">
        <v>198</v>
      </c>
      <c r="V2670" s="140">
        <v>198</v>
      </c>
      <c r="W2670" s="138">
        <v>0</v>
      </c>
      <c r="X2670" s="138">
        <v>0</v>
      </c>
      <c r="Y2670" s="140"/>
      <c r="Z2670" s="138"/>
      <c r="AA2670" s="137">
        <v>0</v>
      </c>
      <c r="AB2670" s="137">
        <v>0</v>
      </c>
      <c r="AC2670" s="137"/>
      <c r="AD2670" s="137" t="s">
        <v>622</v>
      </c>
      <c r="AE2670" s="143">
        <v>46236.4738888889</v>
      </c>
      <c r="AF2670" s="144"/>
      <c r="AG2670" s="144"/>
      <c r="AH2670" s="144" t="s">
        <v>606</v>
      </c>
      <c r="AI2670" s="144" t="s">
        <v>607</v>
      </c>
      <c r="AJ2670" s="145">
        <v>39832</v>
      </c>
      <c r="AK2670" s="146">
        <v>46232.6977430556</v>
      </c>
    </row>
    <row r="2671" s="134" customFormat="1" ht="42.25" customHeight="1" spans="1:37">
      <c r="A2671" s="138" t="s">
        <v>29</v>
      </c>
      <c r="B2671" s="138" t="s">
        <v>478</v>
      </c>
      <c r="C2671" s="137" t="s">
        <v>28</v>
      </c>
      <c r="D2671" s="138" t="s">
        <v>147</v>
      </c>
      <c r="E2671" s="138" t="s">
        <v>587</v>
      </c>
      <c r="F2671" s="138" t="s">
        <v>234</v>
      </c>
      <c r="G2671" s="138" t="s">
        <v>1520</v>
      </c>
      <c r="H2671" s="138" t="s">
        <v>1819</v>
      </c>
      <c r="I2671" s="142" t="s">
        <v>601</v>
      </c>
      <c r="J2671" s="137" t="s">
        <v>591</v>
      </c>
      <c r="K2671" s="138" t="s">
        <v>3898</v>
      </c>
      <c r="L2671" s="138" t="s">
        <v>603</v>
      </c>
      <c r="M2671" s="140" t="s">
        <v>4163</v>
      </c>
      <c r="N2671" s="138" t="s">
        <v>4164</v>
      </c>
      <c r="O2671" s="138" t="s">
        <v>461</v>
      </c>
      <c r="P2671" s="138" t="s">
        <v>3881</v>
      </c>
      <c r="Q2671" s="138" t="s">
        <v>3901</v>
      </c>
      <c r="R2671" s="138" t="s">
        <v>4</v>
      </c>
      <c r="S2671" s="138">
        <v>1</v>
      </c>
      <c r="T2671" s="138">
        <v>180</v>
      </c>
      <c r="U2671" s="138">
        <v>350</v>
      </c>
      <c r="V2671" s="140">
        <v>350</v>
      </c>
      <c r="W2671" s="138">
        <v>180</v>
      </c>
      <c r="X2671" s="138">
        <v>0</v>
      </c>
      <c r="Y2671" s="140"/>
      <c r="Z2671" s="138"/>
      <c r="AA2671" s="137">
        <v>100</v>
      </c>
      <c r="AB2671" s="137">
        <v>100</v>
      </c>
      <c r="AC2671" s="137"/>
      <c r="AD2671" s="137" t="s">
        <v>622</v>
      </c>
      <c r="AE2671" s="143">
        <v>46236.4738888889</v>
      </c>
      <c r="AF2671" s="144"/>
      <c r="AG2671" s="144"/>
      <c r="AH2671" s="144" t="s">
        <v>651</v>
      </c>
      <c r="AI2671" s="144" t="s">
        <v>607</v>
      </c>
      <c r="AJ2671" s="145">
        <v>46218</v>
      </c>
      <c r="AK2671" s="146">
        <v>46232.6827777778</v>
      </c>
    </row>
    <row r="2672" s="134" customFormat="1" ht="42.25" customHeight="1" spans="1:37">
      <c r="A2672" s="138" t="s">
        <v>29</v>
      </c>
      <c r="B2672" s="138" t="s">
        <v>478</v>
      </c>
      <c r="C2672" s="137" t="s">
        <v>28</v>
      </c>
      <c r="D2672" s="138" t="s">
        <v>147</v>
      </c>
      <c r="E2672" s="138" t="s">
        <v>587</v>
      </c>
      <c r="F2672" s="138" t="s">
        <v>234</v>
      </c>
      <c r="G2672" s="138" t="s">
        <v>1520</v>
      </c>
      <c r="H2672" s="138" t="s">
        <v>1819</v>
      </c>
      <c r="I2672" s="142" t="s">
        <v>601</v>
      </c>
      <c r="J2672" s="137" t="s">
        <v>591</v>
      </c>
      <c r="K2672" s="138" t="s">
        <v>3898</v>
      </c>
      <c r="L2672" s="138" t="s">
        <v>603</v>
      </c>
      <c r="M2672" s="140" t="s">
        <v>3879</v>
      </c>
      <c r="N2672" s="138" t="s">
        <v>3880</v>
      </c>
      <c r="O2672" s="138" t="s">
        <v>461</v>
      </c>
      <c r="P2672" s="138" t="s">
        <v>3881</v>
      </c>
      <c r="Q2672" s="138" t="s">
        <v>3882</v>
      </c>
      <c r="R2672" s="138" t="s">
        <v>8</v>
      </c>
      <c r="S2672" s="138">
        <v>1</v>
      </c>
      <c r="T2672" s="138">
        <v>50</v>
      </c>
      <c r="U2672" s="138">
        <v>350</v>
      </c>
      <c r="V2672" s="140">
        <v>350</v>
      </c>
      <c r="W2672" s="138">
        <v>50</v>
      </c>
      <c r="X2672" s="138">
        <v>0</v>
      </c>
      <c r="Y2672" s="140"/>
      <c r="Z2672" s="138"/>
      <c r="AA2672" s="137">
        <v>35</v>
      </c>
      <c r="AB2672" s="137">
        <v>35</v>
      </c>
      <c r="AC2672" s="137"/>
      <c r="AD2672" s="137" t="s">
        <v>622</v>
      </c>
      <c r="AE2672" s="143">
        <v>46236.4738888889</v>
      </c>
      <c r="AF2672" s="144"/>
      <c r="AG2672" s="144"/>
      <c r="AH2672" s="144" t="s">
        <v>651</v>
      </c>
      <c r="AI2672" s="144" t="s">
        <v>607</v>
      </c>
      <c r="AJ2672" s="145">
        <v>46218</v>
      </c>
      <c r="AK2672" s="146">
        <v>46232.6827777778</v>
      </c>
    </row>
    <row r="2673" s="134" customFormat="1" ht="42.25" customHeight="1" spans="1:37">
      <c r="A2673" s="138" t="s">
        <v>29</v>
      </c>
      <c r="B2673" s="138" t="s">
        <v>478</v>
      </c>
      <c r="C2673" s="137" t="s">
        <v>28</v>
      </c>
      <c r="D2673" s="138" t="s">
        <v>147</v>
      </c>
      <c r="E2673" s="138" t="s">
        <v>587</v>
      </c>
      <c r="F2673" s="138" t="s">
        <v>235</v>
      </c>
      <c r="G2673" s="138" t="s">
        <v>648</v>
      </c>
      <c r="H2673" s="138" t="s">
        <v>5923</v>
      </c>
      <c r="I2673" s="142" t="s">
        <v>601</v>
      </c>
      <c r="J2673" s="137" t="s">
        <v>591</v>
      </c>
      <c r="K2673" s="138" t="s">
        <v>3878</v>
      </c>
      <c r="L2673" s="138" t="s">
        <v>603</v>
      </c>
      <c r="M2673" s="140" t="s">
        <v>3879</v>
      </c>
      <c r="N2673" s="138" t="s">
        <v>3880</v>
      </c>
      <c r="O2673" s="138" t="s">
        <v>461</v>
      </c>
      <c r="P2673" s="138" t="s">
        <v>3881</v>
      </c>
      <c r="Q2673" s="138" t="s">
        <v>3882</v>
      </c>
      <c r="R2673" s="138" t="s">
        <v>8</v>
      </c>
      <c r="S2673" s="138">
        <v>1</v>
      </c>
      <c r="T2673" s="138">
        <v>50</v>
      </c>
      <c r="U2673" s="138">
        <v>50</v>
      </c>
      <c r="V2673" s="140">
        <v>50</v>
      </c>
      <c r="W2673" s="138">
        <v>50</v>
      </c>
      <c r="X2673" s="138">
        <v>0</v>
      </c>
      <c r="Y2673" s="140"/>
      <c r="Z2673" s="138"/>
      <c r="AA2673" s="137">
        <v>35</v>
      </c>
      <c r="AB2673" s="137">
        <v>35</v>
      </c>
      <c r="AC2673" s="137"/>
      <c r="AD2673" s="137" t="s">
        <v>622</v>
      </c>
      <c r="AE2673" s="143">
        <v>46236.4738888889</v>
      </c>
      <c r="AF2673" s="144"/>
      <c r="AG2673" s="144"/>
      <c r="AH2673" s="144" t="s">
        <v>651</v>
      </c>
      <c r="AI2673" s="144" t="s">
        <v>607</v>
      </c>
      <c r="AJ2673" s="145">
        <v>46204</v>
      </c>
      <c r="AK2673" s="146">
        <v>46232.6777314815</v>
      </c>
    </row>
    <row r="2674" s="134" customFormat="1" ht="42.25" customHeight="1" spans="1:37">
      <c r="A2674" s="138" t="s">
        <v>29</v>
      </c>
      <c r="B2674" s="138" t="s">
        <v>478</v>
      </c>
      <c r="C2674" s="137" t="s">
        <v>28</v>
      </c>
      <c r="D2674" s="138" t="s">
        <v>147</v>
      </c>
      <c r="E2674" s="138" t="s">
        <v>587</v>
      </c>
      <c r="F2674" s="138" t="s">
        <v>237</v>
      </c>
      <c r="G2674" s="138" t="s">
        <v>781</v>
      </c>
      <c r="H2674" s="138" t="s">
        <v>5924</v>
      </c>
      <c r="I2674" s="142" t="s">
        <v>601</v>
      </c>
      <c r="J2674" s="137" t="s">
        <v>591</v>
      </c>
      <c r="K2674" s="138" t="s">
        <v>3878</v>
      </c>
      <c r="L2674" s="138" t="s">
        <v>603</v>
      </c>
      <c r="M2674" s="140" t="s">
        <v>3879</v>
      </c>
      <c r="N2674" s="138" t="s">
        <v>3880</v>
      </c>
      <c r="O2674" s="138" t="s">
        <v>461</v>
      </c>
      <c r="P2674" s="138" t="s">
        <v>3881</v>
      </c>
      <c r="Q2674" s="138" t="s">
        <v>3882</v>
      </c>
      <c r="R2674" s="138" t="s">
        <v>8</v>
      </c>
      <c r="S2674" s="138">
        <v>1</v>
      </c>
      <c r="T2674" s="138">
        <v>50</v>
      </c>
      <c r="U2674" s="138">
        <v>50</v>
      </c>
      <c r="V2674" s="140">
        <v>50</v>
      </c>
      <c r="W2674" s="138">
        <v>50</v>
      </c>
      <c r="X2674" s="138">
        <v>0</v>
      </c>
      <c r="Y2674" s="140"/>
      <c r="Z2674" s="138"/>
      <c r="AA2674" s="137">
        <v>35</v>
      </c>
      <c r="AB2674" s="137">
        <v>35</v>
      </c>
      <c r="AC2674" s="137"/>
      <c r="AD2674" s="137" t="s">
        <v>622</v>
      </c>
      <c r="AE2674" s="143">
        <v>46236.4738888889</v>
      </c>
      <c r="AF2674" s="144"/>
      <c r="AG2674" s="144"/>
      <c r="AH2674" s="144" t="s">
        <v>651</v>
      </c>
      <c r="AI2674" s="144" t="s">
        <v>607</v>
      </c>
      <c r="AJ2674" s="145">
        <v>46190</v>
      </c>
      <c r="AK2674" s="146">
        <v>46232.6385069444</v>
      </c>
    </row>
    <row r="2675" s="134" customFormat="1" ht="42.25" customHeight="1" spans="1:37">
      <c r="A2675" s="138" t="s">
        <v>29</v>
      </c>
      <c r="B2675" s="138" t="s">
        <v>478</v>
      </c>
      <c r="C2675" s="137" t="s">
        <v>28</v>
      </c>
      <c r="D2675" s="138" t="s">
        <v>147</v>
      </c>
      <c r="E2675" s="138" t="s">
        <v>587</v>
      </c>
      <c r="F2675" s="138" t="s">
        <v>231</v>
      </c>
      <c r="G2675" s="138" t="s">
        <v>695</v>
      </c>
      <c r="H2675" s="138" t="s">
        <v>1818</v>
      </c>
      <c r="I2675" s="142" t="s">
        <v>590</v>
      </c>
      <c r="J2675" s="137" t="s">
        <v>591</v>
      </c>
      <c r="K2675" s="138" t="s">
        <v>593</v>
      </c>
      <c r="L2675" s="138" t="s">
        <v>592</v>
      </c>
      <c r="M2675" s="140" t="s">
        <v>3864</v>
      </c>
      <c r="N2675" s="138" t="s">
        <v>3865</v>
      </c>
      <c r="O2675" s="138" t="s">
        <v>513</v>
      </c>
      <c r="P2675" s="138" t="s">
        <v>3866</v>
      </c>
      <c r="Q2675" s="138" t="s">
        <v>3867</v>
      </c>
      <c r="R2675" s="138"/>
      <c r="S2675" s="138">
        <v>1</v>
      </c>
      <c r="T2675" s="138">
        <v>0</v>
      </c>
      <c r="U2675" s="138">
        <v>198</v>
      </c>
      <c r="V2675" s="140">
        <v>198</v>
      </c>
      <c r="W2675" s="138">
        <v>0</v>
      </c>
      <c r="X2675" s="138">
        <v>0</v>
      </c>
      <c r="Y2675" s="140"/>
      <c r="Z2675" s="138"/>
      <c r="AA2675" s="137">
        <v>0</v>
      </c>
      <c r="AB2675" s="137">
        <v>0</v>
      </c>
      <c r="AC2675" s="137"/>
      <c r="AD2675" s="137" t="s">
        <v>622</v>
      </c>
      <c r="AE2675" s="143">
        <v>46236.4738888889</v>
      </c>
      <c r="AF2675" s="144"/>
      <c r="AG2675" s="144"/>
      <c r="AH2675" s="144" t="s">
        <v>606</v>
      </c>
      <c r="AI2675" s="144" t="s">
        <v>607</v>
      </c>
      <c r="AJ2675" s="145">
        <v>42289</v>
      </c>
      <c r="AK2675" s="146">
        <v>46232.6009606481</v>
      </c>
    </row>
    <row r="2676" s="134" customFormat="1" ht="42.25" customHeight="1" spans="1:37">
      <c r="A2676" s="138" t="s">
        <v>29</v>
      </c>
      <c r="B2676" s="138" t="s">
        <v>478</v>
      </c>
      <c r="C2676" s="137" t="s">
        <v>28</v>
      </c>
      <c r="D2676" s="138" t="s">
        <v>147</v>
      </c>
      <c r="E2676" s="138" t="s">
        <v>587</v>
      </c>
      <c r="F2676" s="138" t="s">
        <v>234</v>
      </c>
      <c r="G2676" s="138" t="s">
        <v>1520</v>
      </c>
      <c r="H2676" s="138" t="s">
        <v>5925</v>
      </c>
      <c r="I2676" s="142" t="s">
        <v>601</v>
      </c>
      <c r="J2676" s="137" t="s">
        <v>602</v>
      </c>
      <c r="K2676" s="138" t="s">
        <v>3878</v>
      </c>
      <c r="L2676" s="138" t="s">
        <v>603</v>
      </c>
      <c r="M2676" s="140" t="s">
        <v>3917</v>
      </c>
      <c r="N2676" s="138" t="s">
        <v>3918</v>
      </c>
      <c r="O2676" s="138" t="s">
        <v>461</v>
      </c>
      <c r="P2676" s="138" t="s">
        <v>3881</v>
      </c>
      <c r="Q2676" s="138" t="s">
        <v>3889</v>
      </c>
      <c r="R2676" s="138" t="s">
        <v>10</v>
      </c>
      <c r="S2676" s="138">
        <v>1</v>
      </c>
      <c r="T2676" s="138">
        <v>40</v>
      </c>
      <c r="U2676" s="138">
        <v>40</v>
      </c>
      <c r="V2676" s="140">
        <v>40</v>
      </c>
      <c r="W2676" s="138">
        <v>40</v>
      </c>
      <c r="X2676" s="138">
        <v>0</v>
      </c>
      <c r="Y2676" s="140"/>
      <c r="Z2676" s="138"/>
      <c r="AA2676" s="137">
        <v>28</v>
      </c>
      <c r="AB2676" s="137">
        <v>28</v>
      </c>
      <c r="AC2676" s="137"/>
      <c r="AD2676" s="137" t="s">
        <v>622</v>
      </c>
      <c r="AE2676" s="143">
        <v>46236.4738888889</v>
      </c>
      <c r="AF2676" s="144"/>
      <c r="AG2676" s="144"/>
      <c r="AH2676" s="144" t="s">
        <v>651</v>
      </c>
      <c r="AI2676" s="144" t="s">
        <v>607</v>
      </c>
      <c r="AJ2676" s="145">
        <v>46228</v>
      </c>
      <c r="AK2676" s="146">
        <v>46232.5437384259</v>
      </c>
    </row>
    <row r="2677" s="134" customFormat="1" ht="42.25" customHeight="1" spans="1:37">
      <c r="A2677" s="138" t="s">
        <v>29</v>
      </c>
      <c r="B2677" s="138" t="s">
        <v>478</v>
      </c>
      <c r="C2677" s="137" t="s">
        <v>28</v>
      </c>
      <c r="D2677" s="138" t="s">
        <v>147</v>
      </c>
      <c r="E2677" s="138" t="s">
        <v>587</v>
      </c>
      <c r="F2677" s="138" t="s">
        <v>235</v>
      </c>
      <c r="G2677" s="138" t="s">
        <v>648</v>
      </c>
      <c r="H2677" s="138" t="s">
        <v>1817</v>
      </c>
      <c r="I2677" s="142" t="s">
        <v>601</v>
      </c>
      <c r="J2677" s="137" t="s">
        <v>591</v>
      </c>
      <c r="K2677" s="138" t="s">
        <v>3898</v>
      </c>
      <c r="L2677" s="138" t="s">
        <v>603</v>
      </c>
      <c r="M2677" s="140" t="s">
        <v>4163</v>
      </c>
      <c r="N2677" s="138" t="s">
        <v>4164</v>
      </c>
      <c r="O2677" s="138" t="s">
        <v>461</v>
      </c>
      <c r="P2677" s="138" t="s">
        <v>3881</v>
      </c>
      <c r="Q2677" s="138" t="s">
        <v>3901</v>
      </c>
      <c r="R2677" s="138" t="s">
        <v>4</v>
      </c>
      <c r="S2677" s="138">
        <v>1</v>
      </c>
      <c r="T2677" s="138">
        <v>180</v>
      </c>
      <c r="U2677" s="138">
        <v>350</v>
      </c>
      <c r="V2677" s="140">
        <v>350</v>
      </c>
      <c r="W2677" s="138">
        <v>180</v>
      </c>
      <c r="X2677" s="138">
        <v>0</v>
      </c>
      <c r="Y2677" s="140"/>
      <c r="Z2677" s="138"/>
      <c r="AA2677" s="137">
        <v>100</v>
      </c>
      <c r="AB2677" s="137">
        <v>100</v>
      </c>
      <c r="AC2677" s="137"/>
      <c r="AD2677" s="137" t="s">
        <v>622</v>
      </c>
      <c r="AE2677" s="143">
        <v>46236.4738888889</v>
      </c>
      <c r="AF2677" s="144"/>
      <c r="AG2677" s="144"/>
      <c r="AH2677" s="144" t="s">
        <v>651</v>
      </c>
      <c r="AI2677" s="144" t="s">
        <v>607</v>
      </c>
      <c r="AJ2677" s="145">
        <v>46171</v>
      </c>
      <c r="AK2677" s="146">
        <v>46232.5020138889</v>
      </c>
    </row>
    <row r="2678" s="134" customFormat="1" ht="42.25" customHeight="1" spans="1:37">
      <c r="A2678" s="138" t="s">
        <v>29</v>
      </c>
      <c r="B2678" s="138" t="s">
        <v>478</v>
      </c>
      <c r="C2678" s="137" t="s">
        <v>28</v>
      </c>
      <c r="D2678" s="138" t="s">
        <v>147</v>
      </c>
      <c r="E2678" s="138" t="s">
        <v>587</v>
      </c>
      <c r="F2678" s="138" t="s">
        <v>235</v>
      </c>
      <c r="G2678" s="138" t="s">
        <v>648</v>
      </c>
      <c r="H2678" s="138" t="s">
        <v>1817</v>
      </c>
      <c r="I2678" s="142" t="s">
        <v>601</v>
      </c>
      <c r="J2678" s="137" t="s">
        <v>591</v>
      </c>
      <c r="K2678" s="138" t="s">
        <v>3898</v>
      </c>
      <c r="L2678" s="138" t="s">
        <v>603</v>
      </c>
      <c r="M2678" s="140" t="s">
        <v>3879</v>
      </c>
      <c r="N2678" s="138" t="s">
        <v>3880</v>
      </c>
      <c r="O2678" s="138" t="s">
        <v>461</v>
      </c>
      <c r="P2678" s="138" t="s">
        <v>3881</v>
      </c>
      <c r="Q2678" s="138" t="s">
        <v>3882</v>
      </c>
      <c r="R2678" s="138" t="s">
        <v>8</v>
      </c>
      <c r="S2678" s="138">
        <v>1</v>
      </c>
      <c r="T2678" s="138">
        <v>50</v>
      </c>
      <c r="U2678" s="138">
        <v>350</v>
      </c>
      <c r="V2678" s="140">
        <v>350</v>
      </c>
      <c r="W2678" s="138">
        <v>50</v>
      </c>
      <c r="X2678" s="138">
        <v>0</v>
      </c>
      <c r="Y2678" s="140"/>
      <c r="Z2678" s="138"/>
      <c r="AA2678" s="137">
        <v>35</v>
      </c>
      <c r="AB2678" s="137">
        <v>35</v>
      </c>
      <c r="AC2678" s="137"/>
      <c r="AD2678" s="137" t="s">
        <v>622</v>
      </c>
      <c r="AE2678" s="143">
        <v>46236.4738888889</v>
      </c>
      <c r="AF2678" s="144"/>
      <c r="AG2678" s="144"/>
      <c r="AH2678" s="144" t="s">
        <v>651</v>
      </c>
      <c r="AI2678" s="144" t="s">
        <v>607</v>
      </c>
      <c r="AJ2678" s="145">
        <v>46171</v>
      </c>
      <c r="AK2678" s="146">
        <v>46232.5020138889</v>
      </c>
    </row>
    <row r="2679" s="134" customFormat="1" ht="42.25" customHeight="1" spans="1:37">
      <c r="A2679" s="138" t="s">
        <v>29</v>
      </c>
      <c r="B2679" s="138" t="s">
        <v>478</v>
      </c>
      <c r="C2679" s="137" t="s">
        <v>28</v>
      </c>
      <c r="D2679" s="138" t="s">
        <v>147</v>
      </c>
      <c r="E2679" s="138" t="s">
        <v>587</v>
      </c>
      <c r="F2679" s="138" t="s">
        <v>232</v>
      </c>
      <c r="G2679" s="138" t="s">
        <v>719</v>
      </c>
      <c r="H2679" s="138" t="s">
        <v>1814</v>
      </c>
      <c r="I2679" s="142" t="s">
        <v>590</v>
      </c>
      <c r="J2679" s="137" t="s">
        <v>1815</v>
      </c>
      <c r="K2679" s="138" t="s">
        <v>3868</v>
      </c>
      <c r="L2679" s="138" t="s">
        <v>592</v>
      </c>
      <c r="M2679" s="140" t="s">
        <v>5926</v>
      </c>
      <c r="N2679" s="138" t="s">
        <v>5927</v>
      </c>
      <c r="O2679" s="138" t="s">
        <v>513</v>
      </c>
      <c r="P2679" s="138" t="s">
        <v>3868</v>
      </c>
      <c r="Q2679" s="138" t="s">
        <v>3867</v>
      </c>
      <c r="R2679" s="138"/>
      <c r="S2679" s="138">
        <v>1</v>
      </c>
      <c r="T2679" s="138">
        <v>190</v>
      </c>
      <c r="U2679" s="138">
        <v>280</v>
      </c>
      <c r="V2679" s="140">
        <v>280</v>
      </c>
      <c r="W2679" s="138">
        <v>190</v>
      </c>
      <c r="X2679" s="138">
        <v>0</v>
      </c>
      <c r="Y2679" s="140"/>
      <c r="Z2679" s="138"/>
      <c r="AA2679" s="137">
        <v>133</v>
      </c>
      <c r="AB2679" s="137">
        <v>133</v>
      </c>
      <c r="AC2679" s="137"/>
      <c r="AD2679" s="137" t="s">
        <v>622</v>
      </c>
      <c r="AE2679" s="143">
        <v>46236.4738888889</v>
      </c>
      <c r="AF2679" s="144"/>
      <c r="AG2679" s="144"/>
      <c r="AH2679" s="144" t="s">
        <v>651</v>
      </c>
      <c r="AI2679" s="144" t="s">
        <v>607</v>
      </c>
      <c r="AJ2679" s="145">
        <v>43433</v>
      </c>
      <c r="AK2679" s="146">
        <v>46232.4824652778</v>
      </c>
    </row>
    <row r="2680" s="134" customFormat="1" ht="42.25" customHeight="1" spans="1:37">
      <c r="A2680" s="138" t="s">
        <v>29</v>
      </c>
      <c r="B2680" s="138" t="s">
        <v>478</v>
      </c>
      <c r="C2680" s="137" t="s">
        <v>28</v>
      </c>
      <c r="D2680" s="138" t="s">
        <v>147</v>
      </c>
      <c r="E2680" s="138" t="s">
        <v>587</v>
      </c>
      <c r="F2680" s="138" t="s">
        <v>237</v>
      </c>
      <c r="G2680" s="138" t="s">
        <v>781</v>
      </c>
      <c r="H2680" s="138" t="s">
        <v>1812</v>
      </c>
      <c r="I2680" s="142" t="s">
        <v>601</v>
      </c>
      <c r="J2680" s="137" t="s">
        <v>591</v>
      </c>
      <c r="K2680" s="138" t="s">
        <v>793</v>
      </c>
      <c r="L2680" s="138" t="s">
        <v>603</v>
      </c>
      <c r="M2680" s="140" t="s">
        <v>3879</v>
      </c>
      <c r="N2680" s="138" t="s">
        <v>3880</v>
      </c>
      <c r="O2680" s="138" t="s">
        <v>461</v>
      </c>
      <c r="P2680" s="138" t="s">
        <v>3881</v>
      </c>
      <c r="Q2680" s="138" t="s">
        <v>3882</v>
      </c>
      <c r="R2680" s="138" t="s">
        <v>8</v>
      </c>
      <c r="S2680" s="138">
        <v>1</v>
      </c>
      <c r="T2680" s="138">
        <v>50</v>
      </c>
      <c r="U2680" s="138">
        <v>200</v>
      </c>
      <c r="V2680" s="140">
        <v>200</v>
      </c>
      <c r="W2680" s="138">
        <v>50</v>
      </c>
      <c r="X2680" s="138">
        <v>0</v>
      </c>
      <c r="Y2680" s="140"/>
      <c r="Z2680" s="138"/>
      <c r="AA2680" s="137">
        <v>35</v>
      </c>
      <c r="AB2680" s="137">
        <v>35</v>
      </c>
      <c r="AC2680" s="137"/>
      <c r="AD2680" s="137" t="s">
        <v>622</v>
      </c>
      <c r="AE2680" s="143">
        <v>46236.4738888889</v>
      </c>
      <c r="AF2680" s="144"/>
      <c r="AG2680" s="144"/>
      <c r="AH2680" s="144" t="s">
        <v>651</v>
      </c>
      <c r="AI2680" s="144" t="s">
        <v>607</v>
      </c>
      <c r="AJ2680" s="145">
        <v>46225</v>
      </c>
      <c r="AK2680" s="146">
        <v>46232.4818287037</v>
      </c>
    </row>
    <row r="2681" s="134" customFormat="1" ht="42.25" customHeight="1" spans="1:37">
      <c r="A2681" s="138" t="s">
        <v>29</v>
      </c>
      <c r="B2681" s="138" t="s">
        <v>478</v>
      </c>
      <c r="C2681" s="137" t="s">
        <v>28</v>
      </c>
      <c r="D2681" s="138" t="s">
        <v>147</v>
      </c>
      <c r="E2681" s="138" t="s">
        <v>587</v>
      </c>
      <c r="F2681" s="138" t="s">
        <v>236</v>
      </c>
      <c r="G2681" s="138" t="s">
        <v>828</v>
      </c>
      <c r="H2681" s="138" t="s">
        <v>5928</v>
      </c>
      <c r="I2681" s="142" t="s">
        <v>601</v>
      </c>
      <c r="J2681" s="137" t="s">
        <v>591</v>
      </c>
      <c r="K2681" s="138" t="s">
        <v>3972</v>
      </c>
      <c r="L2681" s="138" t="s">
        <v>603</v>
      </c>
      <c r="M2681" s="140" t="s">
        <v>4163</v>
      </c>
      <c r="N2681" s="138" t="s">
        <v>4164</v>
      </c>
      <c r="O2681" s="138" t="s">
        <v>461</v>
      </c>
      <c r="P2681" s="138" t="s">
        <v>3881</v>
      </c>
      <c r="Q2681" s="138" t="s">
        <v>3901</v>
      </c>
      <c r="R2681" s="138" t="s">
        <v>4</v>
      </c>
      <c r="S2681" s="138">
        <v>1</v>
      </c>
      <c r="T2681" s="138">
        <v>180</v>
      </c>
      <c r="U2681" s="138">
        <v>230</v>
      </c>
      <c r="V2681" s="140">
        <v>230</v>
      </c>
      <c r="W2681" s="138">
        <v>180</v>
      </c>
      <c r="X2681" s="138">
        <v>0</v>
      </c>
      <c r="Y2681" s="140"/>
      <c r="Z2681" s="138"/>
      <c r="AA2681" s="137">
        <v>100</v>
      </c>
      <c r="AB2681" s="137">
        <v>100</v>
      </c>
      <c r="AC2681" s="137"/>
      <c r="AD2681" s="137" t="s">
        <v>622</v>
      </c>
      <c r="AE2681" s="143">
        <v>46236.4738888889</v>
      </c>
      <c r="AF2681" s="144"/>
      <c r="AG2681" s="144"/>
      <c r="AH2681" s="144" t="s">
        <v>651</v>
      </c>
      <c r="AI2681" s="144" t="s">
        <v>607</v>
      </c>
      <c r="AJ2681" s="145">
        <v>46230</v>
      </c>
      <c r="AK2681" s="146">
        <v>46231.7303240741</v>
      </c>
    </row>
    <row r="2682" s="134" customFormat="1" ht="42.25" customHeight="1" spans="1:37">
      <c r="A2682" s="138" t="s">
        <v>29</v>
      </c>
      <c r="B2682" s="138" t="s">
        <v>478</v>
      </c>
      <c r="C2682" s="137" t="s">
        <v>28</v>
      </c>
      <c r="D2682" s="138" t="s">
        <v>147</v>
      </c>
      <c r="E2682" s="138" t="s">
        <v>587</v>
      </c>
      <c r="F2682" s="138" t="s">
        <v>236</v>
      </c>
      <c r="G2682" s="138" t="s">
        <v>828</v>
      </c>
      <c r="H2682" s="138" t="s">
        <v>5928</v>
      </c>
      <c r="I2682" s="142" t="s">
        <v>601</v>
      </c>
      <c r="J2682" s="137" t="s">
        <v>591</v>
      </c>
      <c r="K2682" s="138" t="s">
        <v>3972</v>
      </c>
      <c r="L2682" s="138" t="s">
        <v>603</v>
      </c>
      <c r="M2682" s="140" t="s">
        <v>3968</v>
      </c>
      <c r="N2682" s="138" t="s">
        <v>3969</v>
      </c>
      <c r="O2682" s="138" t="s">
        <v>461</v>
      </c>
      <c r="P2682" s="138" t="s">
        <v>3881</v>
      </c>
      <c r="Q2682" s="138" t="s">
        <v>3970</v>
      </c>
      <c r="R2682" s="138" t="s">
        <v>9</v>
      </c>
      <c r="S2682" s="138">
        <v>1</v>
      </c>
      <c r="T2682" s="138">
        <v>50</v>
      </c>
      <c r="U2682" s="138">
        <v>230</v>
      </c>
      <c r="V2682" s="140">
        <v>230</v>
      </c>
      <c r="W2682" s="138">
        <v>50</v>
      </c>
      <c r="X2682" s="138">
        <v>0</v>
      </c>
      <c r="Y2682" s="140"/>
      <c r="Z2682" s="138"/>
      <c r="AA2682" s="137">
        <v>35</v>
      </c>
      <c r="AB2682" s="137">
        <v>35</v>
      </c>
      <c r="AC2682" s="137"/>
      <c r="AD2682" s="137" t="s">
        <v>622</v>
      </c>
      <c r="AE2682" s="143">
        <v>46236.4738888889</v>
      </c>
      <c r="AF2682" s="144"/>
      <c r="AG2682" s="144"/>
      <c r="AH2682" s="144" t="s">
        <v>651</v>
      </c>
      <c r="AI2682" s="144" t="s">
        <v>607</v>
      </c>
      <c r="AJ2682" s="145">
        <v>46230</v>
      </c>
      <c r="AK2682" s="146">
        <v>46231.7303240741</v>
      </c>
    </row>
    <row r="2683" s="134" customFormat="1" ht="42.25" customHeight="1" spans="1:37">
      <c r="A2683" s="138" t="s">
        <v>29</v>
      </c>
      <c r="B2683" s="138" t="s">
        <v>478</v>
      </c>
      <c r="C2683" s="137" t="s">
        <v>28</v>
      </c>
      <c r="D2683" s="138" t="s">
        <v>147</v>
      </c>
      <c r="E2683" s="138" t="s">
        <v>587</v>
      </c>
      <c r="F2683" s="138" t="s">
        <v>233</v>
      </c>
      <c r="G2683" s="138" t="s">
        <v>735</v>
      </c>
      <c r="H2683" s="138" t="s">
        <v>1811</v>
      </c>
      <c r="I2683" s="142" t="s">
        <v>601</v>
      </c>
      <c r="J2683" s="137" t="s">
        <v>602</v>
      </c>
      <c r="K2683" s="138" t="s">
        <v>3878</v>
      </c>
      <c r="L2683" s="138" t="s">
        <v>603</v>
      </c>
      <c r="M2683" s="140" t="s">
        <v>3908</v>
      </c>
      <c r="N2683" s="138" t="s">
        <v>3909</v>
      </c>
      <c r="O2683" s="138" t="s">
        <v>461</v>
      </c>
      <c r="P2683" s="138" t="s">
        <v>3881</v>
      </c>
      <c r="Q2683" s="138" t="s">
        <v>3889</v>
      </c>
      <c r="R2683" s="138" t="s">
        <v>8</v>
      </c>
      <c r="S2683" s="138">
        <v>1</v>
      </c>
      <c r="T2683" s="138">
        <v>10</v>
      </c>
      <c r="U2683" s="138">
        <v>80</v>
      </c>
      <c r="V2683" s="140">
        <v>80</v>
      </c>
      <c r="W2683" s="138">
        <v>10</v>
      </c>
      <c r="X2683" s="138">
        <v>0</v>
      </c>
      <c r="Y2683" s="140"/>
      <c r="Z2683" s="138"/>
      <c r="AA2683" s="137">
        <v>7</v>
      </c>
      <c r="AB2683" s="137">
        <v>7</v>
      </c>
      <c r="AC2683" s="137"/>
      <c r="AD2683" s="137" t="s">
        <v>622</v>
      </c>
      <c r="AE2683" s="143">
        <v>46236.4738888889</v>
      </c>
      <c r="AF2683" s="144"/>
      <c r="AG2683" s="144"/>
      <c r="AH2683" s="144" t="s">
        <v>651</v>
      </c>
      <c r="AI2683" s="144" t="s">
        <v>607</v>
      </c>
      <c r="AJ2683" s="145">
        <v>46230</v>
      </c>
      <c r="AK2683" s="146">
        <v>46231.6684143519</v>
      </c>
    </row>
    <row r="2684" s="134" customFormat="1" ht="42.25" customHeight="1" spans="1:37">
      <c r="A2684" s="138" t="s">
        <v>29</v>
      </c>
      <c r="B2684" s="138" t="s">
        <v>478</v>
      </c>
      <c r="C2684" s="137" t="s">
        <v>28</v>
      </c>
      <c r="D2684" s="138" t="s">
        <v>147</v>
      </c>
      <c r="E2684" s="138" t="s">
        <v>587</v>
      </c>
      <c r="F2684" s="138" t="s">
        <v>233</v>
      </c>
      <c r="G2684" s="138" t="s">
        <v>735</v>
      </c>
      <c r="H2684" s="138" t="s">
        <v>1811</v>
      </c>
      <c r="I2684" s="142" t="s">
        <v>601</v>
      </c>
      <c r="J2684" s="137" t="s">
        <v>602</v>
      </c>
      <c r="K2684" s="138" t="s">
        <v>3878</v>
      </c>
      <c r="L2684" s="138" t="s">
        <v>603</v>
      </c>
      <c r="M2684" s="140" t="s">
        <v>3917</v>
      </c>
      <c r="N2684" s="138" t="s">
        <v>3918</v>
      </c>
      <c r="O2684" s="138" t="s">
        <v>461</v>
      </c>
      <c r="P2684" s="138" t="s">
        <v>3881</v>
      </c>
      <c r="Q2684" s="138" t="s">
        <v>3889</v>
      </c>
      <c r="R2684" s="138" t="s">
        <v>10</v>
      </c>
      <c r="S2684" s="138">
        <v>1</v>
      </c>
      <c r="T2684" s="138">
        <v>40</v>
      </c>
      <c r="U2684" s="138">
        <v>80</v>
      </c>
      <c r="V2684" s="140">
        <v>80</v>
      </c>
      <c r="W2684" s="138">
        <v>40</v>
      </c>
      <c r="X2684" s="138">
        <v>0</v>
      </c>
      <c r="Y2684" s="140"/>
      <c r="Z2684" s="138"/>
      <c r="AA2684" s="137">
        <v>28</v>
      </c>
      <c r="AB2684" s="137">
        <v>28</v>
      </c>
      <c r="AC2684" s="137"/>
      <c r="AD2684" s="137" t="s">
        <v>622</v>
      </c>
      <c r="AE2684" s="143">
        <v>46236.4738888889</v>
      </c>
      <c r="AF2684" s="144"/>
      <c r="AG2684" s="144"/>
      <c r="AH2684" s="144" t="s">
        <v>651</v>
      </c>
      <c r="AI2684" s="144" t="s">
        <v>607</v>
      </c>
      <c r="AJ2684" s="145">
        <v>46230</v>
      </c>
      <c r="AK2684" s="146">
        <v>46231.6684143519</v>
      </c>
    </row>
    <row r="2685" s="134" customFormat="1" ht="42.25" customHeight="1" spans="1:37">
      <c r="A2685" s="138" t="s">
        <v>29</v>
      </c>
      <c r="B2685" s="138" t="s">
        <v>478</v>
      </c>
      <c r="C2685" s="137" t="s">
        <v>28</v>
      </c>
      <c r="D2685" s="138" t="s">
        <v>147</v>
      </c>
      <c r="E2685" s="138" t="s">
        <v>587</v>
      </c>
      <c r="F2685" s="138" t="s">
        <v>233</v>
      </c>
      <c r="G2685" s="138" t="s">
        <v>735</v>
      </c>
      <c r="H2685" s="138" t="s">
        <v>1810</v>
      </c>
      <c r="I2685" s="142" t="s">
        <v>601</v>
      </c>
      <c r="J2685" s="137" t="s">
        <v>602</v>
      </c>
      <c r="K2685" s="138" t="s">
        <v>3878</v>
      </c>
      <c r="L2685" s="138" t="s">
        <v>603</v>
      </c>
      <c r="M2685" s="140" t="s">
        <v>3908</v>
      </c>
      <c r="N2685" s="138" t="s">
        <v>3909</v>
      </c>
      <c r="O2685" s="138" t="s">
        <v>461</v>
      </c>
      <c r="P2685" s="138" t="s">
        <v>3881</v>
      </c>
      <c r="Q2685" s="138" t="s">
        <v>3889</v>
      </c>
      <c r="R2685" s="138" t="s">
        <v>8</v>
      </c>
      <c r="S2685" s="138">
        <v>1</v>
      </c>
      <c r="T2685" s="138">
        <v>10</v>
      </c>
      <c r="U2685" s="138">
        <v>200</v>
      </c>
      <c r="V2685" s="140">
        <v>200</v>
      </c>
      <c r="W2685" s="138">
        <v>10</v>
      </c>
      <c r="X2685" s="138">
        <v>0</v>
      </c>
      <c r="Y2685" s="140"/>
      <c r="Z2685" s="138"/>
      <c r="AA2685" s="137">
        <v>7</v>
      </c>
      <c r="AB2685" s="137">
        <v>7</v>
      </c>
      <c r="AC2685" s="137"/>
      <c r="AD2685" s="137" t="s">
        <v>622</v>
      </c>
      <c r="AE2685" s="143">
        <v>46236.4738888889</v>
      </c>
      <c r="AF2685" s="144"/>
      <c r="AG2685" s="144"/>
      <c r="AH2685" s="144" t="s">
        <v>651</v>
      </c>
      <c r="AI2685" s="144" t="s">
        <v>607</v>
      </c>
      <c r="AJ2685" s="145">
        <v>46230</v>
      </c>
      <c r="AK2685" s="146">
        <v>46231.6678472222</v>
      </c>
    </row>
    <row r="2686" s="134" customFormat="1" ht="42.25" customHeight="1" spans="1:37">
      <c r="A2686" s="138" t="s">
        <v>29</v>
      </c>
      <c r="B2686" s="138" t="s">
        <v>478</v>
      </c>
      <c r="C2686" s="137" t="s">
        <v>28</v>
      </c>
      <c r="D2686" s="138" t="s">
        <v>147</v>
      </c>
      <c r="E2686" s="138" t="s">
        <v>587</v>
      </c>
      <c r="F2686" s="138" t="s">
        <v>233</v>
      </c>
      <c r="G2686" s="138" t="s">
        <v>735</v>
      </c>
      <c r="H2686" s="138" t="s">
        <v>1810</v>
      </c>
      <c r="I2686" s="142" t="s">
        <v>601</v>
      </c>
      <c r="J2686" s="137" t="s">
        <v>602</v>
      </c>
      <c r="K2686" s="138" t="s">
        <v>3878</v>
      </c>
      <c r="L2686" s="138" t="s">
        <v>603</v>
      </c>
      <c r="M2686" s="140" t="s">
        <v>5215</v>
      </c>
      <c r="N2686" s="138" t="s">
        <v>5216</v>
      </c>
      <c r="O2686" s="138" t="s">
        <v>461</v>
      </c>
      <c r="P2686" s="138" t="s">
        <v>3881</v>
      </c>
      <c r="Q2686" s="138" t="s">
        <v>3889</v>
      </c>
      <c r="R2686" s="138" t="s">
        <v>8</v>
      </c>
      <c r="S2686" s="138">
        <v>1</v>
      </c>
      <c r="T2686" s="138">
        <v>80</v>
      </c>
      <c r="U2686" s="138">
        <v>200</v>
      </c>
      <c r="V2686" s="140">
        <v>200</v>
      </c>
      <c r="W2686" s="138">
        <v>80</v>
      </c>
      <c r="X2686" s="138">
        <v>0</v>
      </c>
      <c r="Y2686" s="140"/>
      <c r="Z2686" s="138"/>
      <c r="AA2686" s="137">
        <v>56</v>
      </c>
      <c r="AB2686" s="137">
        <v>56</v>
      </c>
      <c r="AC2686" s="137"/>
      <c r="AD2686" s="137" t="s">
        <v>622</v>
      </c>
      <c r="AE2686" s="143">
        <v>46236.4738888889</v>
      </c>
      <c r="AF2686" s="144"/>
      <c r="AG2686" s="144"/>
      <c r="AH2686" s="144" t="s">
        <v>651</v>
      </c>
      <c r="AI2686" s="144" t="s">
        <v>607</v>
      </c>
      <c r="AJ2686" s="145">
        <v>46230</v>
      </c>
      <c r="AK2686" s="146">
        <v>46231.6678472222</v>
      </c>
    </row>
    <row r="2687" s="134" customFormat="1" ht="42.25" customHeight="1" spans="1:37">
      <c r="A2687" s="138" t="s">
        <v>29</v>
      </c>
      <c r="B2687" s="138" t="s">
        <v>478</v>
      </c>
      <c r="C2687" s="137" t="s">
        <v>28</v>
      </c>
      <c r="D2687" s="138" t="s">
        <v>147</v>
      </c>
      <c r="E2687" s="138" t="s">
        <v>587</v>
      </c>
      <c r="F2687" s="138" t="s">
        <v>233</v>
      </c>
      <c r="G2687" s="138" t="s">
        <v>735</v>
      </c>
      <c r="H2687" s="138" t="s">
        <v>1810</v>
      </c>
      <c r="I2687" s="142" t="s">
        <v>601</v>
      </c>
      <c r="J2687" s="137" t="s">
        <v>602</v>
      </c>
      <c r="K2687" s="138" t="s">
        <v>3878</v>
      </c>
      <c r="L2687" s="138" t="s">
        <v>603</v>
      </c>
      <c r="M2687" s="140" t="s">
        <v>5217</v>
      </c>
      <c r="N2687" s="138" t="s">
        <v>5218</v>
      </c>
      <c r="O2687" s="138" t="s">
        <v>461</v>
      </c>
      <c r="P2687" s="138" t="s">
        <v>3881</v>
      </c>
      <c r="Q2687" s="138" t="s">
        <v>3889</v>
      </c>
      <c r="R2687" s="138" t="s">
        <v>8</v>
      </c>
      <c r="S2687" s="138">
        <v>1</v>
      </c>
      <c r="T2687" s="138">
        <v>20</v>
      </c>
      <c r="U2687" s="138">
        <v>200</v>
      </c>
      <c r="V2687" s="140">
        <v>200</v>
      </c>
      <c r="W2687" s="138">
        <v>20</v>
      </c>
      <c r="X2687" s="138">
        <v>0</v>
      </c>
      <c r="Y2687" s="140"/>
      <c r="Z2687" s="138"/>
      <c r="AA2687" s="137">
        <v>14</v>
      </c>
      <c r="AB2687" s="137">
        <v>14</v>
      </c>
      <c r="AC2687" s="137"/>
      <c r="AD2687" s="137" t="s">
        <v>622</v>
      </c>
      <c r="AE2687" s="143">
        <v>46236.4738888889</v>
      </c>
      <c r="AF2687" s="144"/>
      <c r="AG2687" s="144"/>
      <c r="AH2687" s="144" t="s">
        <v>651</v>
      </c>
      <c r="AI2687" s="144" t="s">
        <v>607</v>
      </c>
      <c r="AJ2687" s="145">
        <v>46230</v>
      </c>
      <c r="AK2687" s="146">
        <v>46231.6678472222</v>
      </c>
    </row>
    <row r="2688" s="134" customFormat="1" ht="42.25" customHeight="1" spans="1:37">
      <c r="A2688" s="138" t="s">
        <v>29</v>
      </c>
      <c r="B2688" s="138" t="s">
        <v>478</v>
      </c>
      <c r="C2688" s="137" t="s">
        <v>28</v>
      </c>
      <c r="D2688" s="138" t="s">
        <v>147</v>
      </c>
      <c r="E2688" s="138" t="s">
        <v>587</v>
      </c>
      <c r="F2688" s="138" t="s">
        <v>233</v>
      </c>
      <c r="G2688" s="138" t="s">
        <v>735</v>
      </c>
      <c r="H2688" s="138" t="s">
        <v>1810</v>
      </c>
      <c r="I2688" s="142" t="s">
        <v>601</v>
      </c>
      <c r="J2688" s="137" t="s">
        <v>602</v>
      </c>
      <c r="K2688" s="138" t="s">
        <v>3878</v>
      </c>
      <c r="L2688" s="138" t="s">
        <v>603</v>
      </c>
      <c r="M2688" s="140" t="s">
        <v>3924</v>
      </c>
      <c r="N2688" s="138" t="s">
        <v>3925</v>
      </c>
      <c r="O2688" s="138" t="s">
        <v>461</v>
      </c>
      <c r="P2688" s="138" t="s">
        <v>3881</v>
      </c>
      <c r="Q2688" s="138" t="s">
        <v>3926</v>
      </c>
      <c r="R2688" s="138" t="s">
        <v>10</v>
      </c>
      <c r="S2688" s="138">
        <v>1</v>
      </c>
      <c r="T2688" s="138">
        <v>20</v>
      </c>
      <c r="U2688" s="138">
        <v>200</v>
      </c>
      <c r="V2688" s="140">
        <v>200</v>
      </c>
      <c r="W2688" s="138">
        <v>20</v>
      </c>
      <c r="X2688" s="138">
        <v>0</v>
      </c>
      <c r="Y2688" s="140"/>
      <c r="Z2688" s="138"/>
      <c r="AA2688" s="137">
        <v>14</v>
      </c>
      <c r="AB2688" s="137">
        <v>14</v>
      </c>
      <c r="AC2688" s="137"/>
      <c r="AD2688" s="137" t="s">
        <v>622</v>
      </c>
      <c r="AE2688" s="143">
        <v>46236.4738888889</v>
      </c>
      <c r="AF2688" s="144"/>
      <c r="AG2688" s="144"/>
      <c r="AH2688" s="144" t="s">
        <v>651</v>
      </c>
      <c r="AI2688" s="144" t="s">
        <v>607</v>
      </c>
      <c r="AJ2688" s="145">
        <v>46230</v>
      </c>
      <c r="AK2688" s="146">
        <v>46231.6678472222</v>
      </c>
    </row>
    <row r="2689" s="134" customFormat="1" ht="42.25" customHeight="1" spans="1:37">
      <c r="A2689" s="138" t="s">
        <v>29</v>
      </c>
      <c r="B2689" s="138" t="s">
        <v>478</v>
      </c>
      <c r="C2689" s="137" t="s">
        <v>28</v>
      </c>
      <c r="D2689" s="138" t="s">
        <v>147</v>
      </c>
      <c r="E2689" s="138" t="s">
        <v>587</v>
      </c>
      <c r="F2689" s="138" t="s">
        <v>233</v>
      </c>
      <c r="G2689" s="138" t="s">
        <v>735</v>
      </c>
      <c r="H2689" s="138" t="s">
        <v>1810</v>
      </c>
      <c r="I2689" s="142" t="s">
        <v>601</v>
      </c>
      <c r="J2689" s="137" t="s">
        <v>602</v>
      </c>
      <c r="K2689" s="138" t="s">
        <v>3878</v>
      </c>
      <c r="L2689" s="138" t="s">
        <v>603</v>
      </c>
      <c r="M2689" s="140" t="s">
        <v>3917</v>
      </c>
      <c r="N2689" s="138" t="s">
        <v>3918</v>
      </c>
      <c r="O2689" s="138" t="s">
        <v>461</v>
      </c>
      <c r="P2689" s="138" t="s">
        <v>3881</v>
      </c>
      <c r="Q2689" s="138" t="s">
        <v>3889</v>
      </c>
      <c r="R2689" s="138" t="s">
        <v>10</v>
      </c>
      <c r="S2689" s="138">
        <v>1</v>
      </c>
      <c r="T2689" s="138">
        <v>40</v>
      </c>
      <c r="U2689" s="138">
        <v>200</v>
      </c>
      <c r="V2689" s="140">
        <v>200</v>
      </c>
      <c r="W2689" s="138">
        <v>40</v>
      </c>
      <c r="X2689" s="138">
        <v>0</v>
      </c>
      <c r="Y2689" s="140"/>
      <c r="Z2689" s="138"/>
      <c r="AA2689" s="137">
        <v>28</v>
      </c>
      <c r="AB2689" s="137">
        <v>28</v>
      </c>
      <c r="AC2689" s="137"/>
      <c r="AD2689" s="137" t="s">
        <v>622</v>
      </c>
      <c r="AE2689" s="143">
        <v>46236.4738888889</v>
      </c>
      <c r="AF2689" s="144"/>
      <c r="AG2689" s="144"/>
      <c r="AH2689" s="144" t="s">
        <v>651</v>
      </c>
      <c r="AI2689" s="144" t="s">
        <v>607</v>
      </c>
      <c r="AJ2689" s="145">
        <v>46230</v>
      </c>
      <c r="AK2689" s="146">
        <v>46231.6678472222</v>
      </c>
    </row>
    <row r="2690" s="134" customFormat="1" ht="42.25" customHeight="1" spans="1:37">
      <c r="A2690" s="138" t="s">
        <v>29</v>
      </c>
      <c r="B2690" s="138" t="s">
        <v>478</v>
      </c>
      <c r="C2690" s="137" t="s">
        <v>28</v>
      </c>
      <c r="D2690" s="138" t="s">
        <v>147</v>
      </c>
      <c r="E2690" s="138" t="s">
        <v>587</v>
      </c>
      <c r="F2690" s="138" t="s">
        <v>232</v>
      </c>
      <c r="G2690" s="138" t="s">
        <v>719</v>
      </c>
      <c r="H2690" s="138" t="s">
        <v>1808</v>
      </c>
      <c r="I2690" s="142" t="s">
        <v>601</v>
      </c>
      <c r="J2690" s="137" t="s">
        <v>591</v>
      </c>
      <c r="K2690" s="138" t="s">
        <v>3878</v>
      </c>
      <c r="L2690" s="138" t="s">
        <v>603</v>
      </c>
      <c r="M2690" s="140" t="s">
        <v>3879</v>
      </c>
      <c r="N2690" s="138" t="s">
        <v>3880</v>
      </c>
      <c r="O2690" s="138" t="s">
        <v>461</v>
      </c>
      <c r="P2690" s="138" t="s">
        <v>3881</v>
      </c>
      <c r="Q2690" s="138" t="s">
        <v>3882</v>
      </c>
      <c r="R2690" s="138" t="s">
        <v>8</v>
      </c>
      <c r="S2690" s="138">
        <v>1</v>
      </c>
      <c r="T2690" s="138">
        <v>50</v>
      </c>
      <c r="U2690" s="138">
        <v>100</v>
      </c>
      <c r="V2690" s="140">
        <v>100</v>
      </c>
      <c r="W2690" s="138">
        <v>50</v>
      </c>
      <c r="X2690" s="138">
        <v>0</v>
      </c>
      <c r="Y2690" s="140"/>
      <c r="Z2690" s="138"/>
      <c r="AA2690" s="137">
        <v>35</v>
      </c>
      <c r="AB2690" s="137">
        <v>35</v>
      </c>
      <c r="AC2690" s="137"/>
      <c r="AD2690" s="137" t="s">
        <v>622</v>
      </c>
      <c r="AE2690" s="143">
        <v>46236.4738888889</v>
      </c>
      <c r="AF2690" s="144"/>
      <c r="AG2690" s="144"/>
      <c r="AH2690" s="144" t="s">
        <v>651</v>
      </c>
      <c r="AI2690" s="144" t="s">
        <v>607</v>
      </c>
      <c r="AJ2690" s="145">
        <v>46228</v>
      </c>
      <c r="AK2690" s="146">
        <v>46231.6309953704</v>
      </c>
    </row>
    <row r="2691" s="134" customFormat="1" ht="42.25" customHeight="1" spans="1:37">
      <c r="A2691" s="138" t="s">
        <v>29</v>
      </c>
      <c r="B2691" s="138" t="s">
        <v>478</v>
      </c>
      <c r="C2691" s="137" t="s">
        <v>28</v>
      </c>
      <c r="D2691" s="138" t="s">
        <v>147</v>
      </c>
      <c r="E2691" s="138" t="s">
        <v>587</v>
      </c>
      <c r="F2691" s="138" t="s">
        <v>231</v>
      </c>
      <c r="G2691" s="138" t="s">
        <v>695</v>
      </c>
      <c r="H2691" s="138" t="s">
        <v>1807</v>
      </c>
      <c r="I2691" s="142" t="s">
        <v>590</v>
      </c>
      <c r="J2691" s="137" t="s">
        <v>591</v>
      </c>
      <c r="K2691" s="138" t="s">
        <v>593</v>
      </c>
      <c r="L2691" s="138" t="s">
        <v>592</v>
      </c>
      <c r="M2691" s="140" t="s">
        <v>3864</v>
      </c>
      <c r="N2691" s="138" t="s">
        <v>3865</v>
      </c>
      <c r="O2691" s="138" t="s">
        <v>513</v>
      </c>
      <c r="P2691" s="138" t="s">
        <v>3866</v>
      </c>
      <c r="Q2691" s="138" t="s">
        <v>3867</v>
      </c>
      <c r="R2691" s="138"/>
      <c r="S2691" s="138">
        <v>1</v>
      </c>
      <c r="T2691" s="138">
        <v>0</v>
      </c>
      <c r="U2691" s="138">
        <v>198</v>
      </c>
      <c r="V2691" s="140">
        <v>198</v>
      </c>
      <c r="W2691" s="138">
        <v>0</v>
      </c>
      <c r="X2691" s="138">
        <v>0</v>
      </c>
      <c r="Y2691" s="140"/>
      <c r="Z2691" s="138"/>
      <c r="AA2691" s="137">
        <v>0</v>
      </c>
      <c r="AB2691" s="137">
        <v>0</v>
      </c>
      <c r="AC2691" s="137"/>
      <c r="AD2691" s="137" t="s">
        <v>622</v>
      </c>
      <c r="AE2691" s="143">
        <v>46236.4738888889</v>
      </c>
      <c r="AF2691" s="144"/>
      <c r="AG2691" s="144"/>
      <c r="AH2691" s="144" t="s">
        <v>606</v>
      </c>
      <c r="AI2691" s="144" t="s">
        <v>607</v>
      </c>
      <c r="AJ2691" s="145">
        <v>43710</v>
      </c>
      <c r="AK2691" s="146">
        <v>46231.565462963</v>
      </c>
    </row>
    <row r="2692" s="134" customFormat="1" ht="42.25" customHeight="1" spans="1:37">
      <c r="A2692" s="138" t="s">
        <v>29</v>
      </c>
      <c r="B2692" s="138" t="s">
        <v>478</v>
      </c>
      <c r="C2692" s="137" t="s">
        <v>28</v>
      </c>
      <c r="D2692" s="138" t="s">
        <v>147</v>
      </c>
      <c r="E2692" s="138" t="s">
        <v>587</v>
      </c>
      <c r="F2692" s="138" t="s">
        <v>232</v>
      </c>
      <c r="G2692" s="138" t="s">
        <v>719</v>
      </c>
      <c r="H2692" s="138" t="s">
        <v>1806</v>
      </c>
      <c r="I2692" s="142" t="s">
        <v>601</v>
      </c>
      <c r="J2692" s="137" t="s">
        <v>591</v>
      </c>
      <c r="K2692" s="138" t="s">
        <v>3898</v>
      </c>
      <c r="L2692" s="138" t="s">
        <v>603</v>
      </c>
      <c r="M2692" s="140" t="s">
        <v>4163</v>
      </c>
      <c r="N2692" s="138" t="s">
        <v>4164</v>
      </c>
      <c r="O2692" s="138" t="s">
        <v>461</v>
      </c>
      <c r="P2692" s="138" t="s">
        <v>3881</v>
      </c>
      <c r="Q2692" s="138" t="s">
        <v>3901</v>
      </c>
      <c r="R2692" s="138" t="s">
        <v>4</v>
      </c>
      <c r="S2692" s="138">
        <v>1</v>
      </c>
      <c r="T2692" s="138">
        <v>180</v>
      </c>
      <c r="U2692" s="138">
        <v>300</v>
      </c>
      <c r="V2692" s="140">
        <v>300</v>
      </c>
      <c r="W2692" s="138">
        <v>180</v>
      </c>
      <c r="X2692" s="138">
        <v>0</v>
      </c>
      <c r="Y2692" s="140"/>
      <c r="Z2692" s="138"/>
      <c r="AA2692" s="137">
        <v>100</v>
      </c>
      <c r="AB2692" s="137">
        <v>100</v>
      </c>
      <c r="AC2692" s="137"/>
      <c r="AD2692" s="137" t="s">
        <v>622</v>
      </c>
      <c r="AE2692" s="143">
        <v>46236.4738888889</v>
      </c>
      <c r="AF2692" s="144"/>
      <c r="AG2692" s="144"/>
      <c r="AH2692" s="144" t="s">
        <v>651</v>
      </c>
      <c r="AI2692" s="144" t="s">
        <v>607</v>
      </c>
      <c r="AJ2692" s="145">
        <v>46223</v>
      </c>
      <c r="AK2692" s="146">
        <v>46231.4884722222</v>
      </c>
    </row>
    <row r="2693" s="134" customFormat="1" ht="38.8" customHeight="1" spans="1:37">
      <c r="A2693" s="138" t="s">
        <v>29</v>
      </c>
      <c r="B2693" s="138" t="s">
        <v>478</v>
      </c>
      <c r="C2693" s="137" t="s">
        <v>28</v>
      </c>
      <c r="D2693" s="138" t="s">
        <v>140</v>
      </c>
      <c r="E2693" s="138" t="s">
        <v>587</v>
      </c>
      <c r="F2693" s="138" t="s">
        <v>211</v>
      </c>
      <c r="G2693" s="138" t="s">
        <v>1488</v>
      </c>
      <c r="H2693" s="138" t="s">
        <v>5929</v>
      </c>
      <c r="I2693" s="142" t="s">
        <v>590</v>
      </c>
      <c r="J2693" s="137" t="s">
        <v>1199</v>
      </c>
      <c r="K2693" s="138" t="s">
        <v>4050</v>
      </c>
      <c r="L2693" s="138" t="s">
        <v>603</v>
      </c>
      <c r="M2693" s="140" t="s">
        <v>4641</v>
      </c>
      <c r="N2693" s="138" t="s">
        <v>4642</v>
      </c>
      <c r="O2693" s="138" t="s">
        <v>461</v>
      </c>
      <c r="P2693" s="138" t="s">
        <v>3881</v>
      </c>
      <c r="Q2693" s="138" t="s">
        <v>4053</v>
      </c>
      <c r="R2693" s="138"/>
      <c r="S2693" s="138">
        <v>1</v>
      </c>
      <c r="T2693" s="138">
        <v>450</v>
      </c>
      <c r="U2693" s="138">
        <v>450</v>
      </c>
      <c r="V2693" s="140">
        <v>450</v>
      </c>
      <c r="W2693" s="138">
        <v>450</v>
      </c>
      <c r="X2693" s="138">
        <v>0</v>
      </c>
      <c r="Y2693" s="140"/>
      <c r="Z2693" s="138"/>
      <c r="AA2693" s="137">
        <v>441</v>
      </c>
      <c r="AB2693" s="137">
        <v>441</v>
      </c>
      <c r="AC2693" s="137"/>
      <c r="AD2693" s="137" t="s">
        <v>847</v>
      </c>
      <c r="AE2693" s="143">
        <v>46242.6814583333</v>
      </c>
      <c r="AF2693" s="144"/>
      <c r="AG2693" s="144"/>
      <c r="AH2693" s="144" t="s">
        <v>606</v>
      </c>
      <c r="AI2693" s="144" t="s">
        <v>607</v>
      </c>
      <c r="AJ2693" s="145">
        <v>45017</v>
      </c>
      <c r="AK2693" s="146">
        <v>46240.8389814815</v>
      </c>
    </row>
    <row r="2694" s="134" customFormat="1" ht="38.8" customHeight="1" spans="1:37">
      <c r="A2694" s="138" t="s">
        <v>29</v>
      </c>
      <c r="B2694" s="138" t="s">
        <v>478</v>
      </c>
      <c r="C2694" s="137" t="s">
        <v>28</v>
      </c>
      <c r="D2694" s="138" t="s">
        <v>129</v>
      </c>
      <c r="E2694" s="138" t="s">
        <v>587</v>
      </c>
      <c r="F2694" s="138" t="s">
        <v>164</v>
      </c>
      <c r="G2694" s="138" t="s">
        <v>906</v>
      </c>
      <c r="H2694" s="138" t="s">
        <v>5930</v>
      </c>
      <c r="I2694" s="142" t="s">
        <v>601</v>
      </c>
      <c r="J2694" s="137" t="s">
        <v>591</v>
      </c>
      <c r="K2694" s="138" t="s">
        <v>3898</v>
      </c>
      <c r="L2694" s="138" t="s">
        <v>603</v>
      </c>
      <c r="M2694" s="140" t="s">
        <v>3920</v>
      </c>
      <c r="N2694" s="138" t="s">
        <v>3921</v>
      </c>
      <c r="O2694" s="138" t="s">
        <v>461</v>
      </c>
      <c r="P2694" s="138" t="s">
        <v>3881</v>
      </c>
      <c r="Q2694" s="138" t="s">
        <v>3901</v>
      </c>
      <c r="R2694" s="138" t="s">
        <v>4</v>
      </c>
      <c r="S2694" s="138">
        <v>1</v>
      </c>
      <c r="T2694" s="138">
        <v>180</v>
      </c>
      <c r="U2694" s="138">
        <v>230</v>
      </c>
      <c r="V2694" s="140">
        <v>230</v>
      </c>
      <c r="W2694" s="138">
        <v>180</v>
      </c>
      <c r="X2694" s="138">
        <v>0</v>
      </c>
      <c r="Y2694" s="140"/>
      <c r="Z2694" s="138"/>
      <c r="AA2694" s="137">
        <v>100</v>
      </c>
      <c r="AB2694" s="137">
        <v>100</v>
      </c>
      <c r="AC2694" s="137"/>
      <c r="AD2694" s="137" t="s">
        <v>622</v>
      </c>
      <c r="AE2694" s="143">
        <v>46242.0080671296</v>
      </c>
      <c r="AF2694" s="144"/>
      <c r="AG2694" s="144"/>
      <c r="AH2694" s="144" t="s">
        <v>606</v>
      </c>
      <c r="AI2694" s="144" t="s">
        <v>607</v>
      </c>
      <c r="AJ2694" s="145">
        <v>46179</v>
      </c>
      <c r="AK2694" s="146">
        <v>46240.7870601852</v>
      </c>
    </row>
    <row r="2695" s="134" customFormat="1" ht="38.8" customHeight="1" spans="1:37">
      <c r="A2695" s="138" t="s">
        <v>29</v>
      </c>
      <c r="B2695" s="138" t="s">
        <v>478</v>
      </c>
      <c r="C2695" s="137" t="s">
        <v>28</v>
      </c>
      <c r="D2695" s="138" t="s">
        <v>129</v>
      </c>
      <c r="E2695" s="138" t="s">
        <v>587</v>
      </c>
      <c r="F2695" s="138" t="s">
        <v>164</v>
      </c>
      <c r="G2695" s="138" t="s">
        <v>906</v>
      </c>
      <c r="H2695" s="138" t="s">
        <v>5930</v>
      </c>
      <c r="I2695" s="142" t="s">
        <v>601</v>
      </c>
      <c r="J2695" s="137" t="s">
        <v>591</v>
      </c>
      <c r="K2695" s="138" t="s">
        <v>3898</v>
      </c>
      <c r="L2695" s="138" t="s">
        <v>603</v>
      </c>
      <c r="M2695" s="140" t="s">
        <v>3879</v>
      </c>
      <c r="N2695" s="138" t="s">
        <v>3880</v>
      </c>
      <c r="O2695" s="138" t="s">
        <v>461</v>
      </c>
      <c r="P2695" s="138" t="s">
        <v>3881</v>
      </c>
      <c r="Q2695" s="138" t="s">
        <v>3882</v>
      </c>
      <c r="R2695" s="138" t="s">
        <v>8</v>
      </c>
      <c r="S2695" s="138">
        <v>1</v>
      </c>
      <c r="T2695" s="138">
        <v>50</v>
      </c>
      <c r="U2695" s="138">
        <v>230</v>
      </c>
      <c r="V2695" s="140">
        <v>230</v>
      </c>
      <c r="W2695" s="138">
        <v>50</v>
      </c>
      <c r="X2695" s="138">
        <v>0</v>
      </c>
      <c r="Y2695" s="140"/>
      <c r="Z2695" s="138"/>
      <c r="AA2695" s="137">
        <v>35</v>
      </c>
      <c r="AB2695" s="137">
        <v>35</v>
      </c>
      <c r="AC2695" s="137"/>
      <c r="AD2695" s="137" t="s">
        <v>622</v>
      </c>
      <c r="AE2695" s="143">
        <v>46242.0080671296</v>
      </c>
      <c r="AF2695" s="144"/>
      <c r="AG2695" s="144"/>
      <c r="AH2695" s="144" t="s">
        <v>606</v>
      </c>
      <c r="AI2695" s="144" t="s">
        <v>607</v>
      </c>
      <c r="AJ2695" s="145">
        <v>46179</v>
      </c>
      <c r="AK2695" s="146">
        <v>46240.7870601852</v>
      </c>
    </row>
    <row r="2696" s="134" customFormat="1" ht="38.8" customHeight="1" spans="1:37">
      <c r="A2696" s="138" t="s">
        <v>29</v>
      </c>
      <c r="B2696" s="138" t="s">
        <v>478</v>
      </c>
      <c r="C2696" s="137" t="s">
        <v>28</v>
      </c>
      <c r="D2696" s="138" t="s">
        <v>129</v>
      </c>
      <c r="E2696" s="138" t="s">
        <v>587</v>
      </c>
      <c r="F2696" s="138" t="s">
        <v>168</v>
      </c>
      <c r="G2696" s="138" t="s">
        <v>932</v>
      </c>
      <c r="H2696" s="138" t="s">
        <v>1805</v>
      </c>
      <c r="I2696" s="142" t="s">
        <v>601</v>
      </c>
      <c r="J2696" s="137" t="s">
        <v>591</v>
      </c>
      <c r="K2696" s="138" t="s">
        <v>3878</v>
      </c>
      <c r="L2696" s="138" t="s">
        <v>603</v>
      </c>
      <c r="M2696" s="140" t="s">
        <v>3973</v>
      </c>
      <c r="N2696" s="138" t="s">
        <v>3974</v>
      </c>
      <c r="O2696" s="138" t="s">
        <v>461</v>
      </c>
      <c r="P2696" s="138" t="s">
        <v>3881</v>
      </c>
      <c r="Q2696" s="138" t="s">
        <v>3970</v>
      </c>
      <c r="R2696" s="138" t="s">
        <v>9</v>
      </c>
      <c r="S2696" s="138">
        <v>1</v>
      </c>
      <c r="T2696" s="138">
        <v>50</v>
      </c>
      <c r="U2696" s="138">
        <v>145</v>
      </c>
      <c r="V2696" s="140">
        <v>145</v>
      </c>
      <c r="W2696" s="138">
        <v>50</v>
      </c>
      <c r="X2696" s="138">
        <v>0</v>
      </c>
      <c r="Y2696" s="140"/>
      <c r="Z2696" s="138"/>
      <c r="AA2696" s="137">
        <v>35</v>
      </c>
      <c r="AB2696" s="137">
        <v>35</v>
      </c>
      <c r="AC2696" s="137"/>
      <c r="AD2696" s="137" t="s">
        <v>622</v>
      </c>
      <c r="AE2696" s="143">
        <v>46242.0080671296</v>
      </c>
      <c r="AF2696" s="144"/>
      <c r="AG2696" s="144"/>
      <c r="AH2696" s="144" t="s">
        <v>606</v>
      </c>
      <c r="AI2696" s="144" t="s">
        <v>607</v>
      </c>
      <c r="AJ2696" s="145">
        <v>46239</v>
      </c>
      <c r="AK2696" s="146">
        <v>46240.7492476852</v>
      </c>
    </row>
    <row r="2697" s="134" customFormat="1" ht="38.8" customHeight="1" spans="1:37">
      <c r="A2697" s="138" t="s">
        <v>29</v>
      </c>
      <c r="B2697" s="138" t="s">
        <v>478</v>
      </c>
      <c r="C2697" s="137" t="s">
        <v>28</v>
      </c>
      <c r="D2697" s="138" t="s">
        <v>129</v>
      </c>
      <c r="E2697" s="138" t="s">
        <v>587</v>
      </c>
      <c r="F2697" s="138" t="s">
        <v>168</v>
      </c>
      <c r="G2697" s="138" t="s">
        <v>932</v>
      </c>
      <c r="H2697" s="138" t="s">
        <v>1805</v>
      </c>
      <c r="I2697" s="142" t="s">
        <v>601</v>
      </c>
      <c r="J2697" s="137" t="s">
        <v>591</v>
      </c>
      <c r="K2697" s="138" t="s">
        <v>3878</v>
      </c>
      <c r="L2697" s="138" t="s">
        <v>603</v>
      </c>
      <c r="M2697" s="140" t="s">
        <v>512</v>
      </c>
      <c r="N2697" s="138" t="s">
        <v>511</v>
      </c>
      <c r="O2697" s="138" t="s">
        <v>513</v>
      </c>
      <c r="P2697" s="138" t="s">
        <v>3868</v>
      </c>
      <c r="Q2697" s="138" t="s">
        <v>3867</v>
      </c>
      <c r="R2697" s="138"/>
      <c r="S2697" s="138">
        <v>1</v>
      </c>
      <c r="T2697" s="138">
        <v>45</v>
      </c>
      <c r="U2697" s="138">
        <v>145</v>
      </c>
      <c r="V2697" s="140">
        <v>145</v>
      </c>
      <c r="W2697" s="138">
        <v>45</v>
      </c>
      <c r="X2697" s="138">
        <v>0</v>
      </c>
      <c r="Y2697" s="140"/>
      <c r="Z2697" s="138"/>
      <c r="AA2697" s="137">
        <v>31.5</v>
      </c>
      <c r="AB2697" s="137">
        <v>31.5</v>
      </c>
      <c r="AC2697" s="137"/>
      <c r="AD2697" s="137" t="s">
        <v>622</v>
      </c>
      <c r="AE2697" s="143">
        <v>46242.0080671296</v>
      </c>
      <c r="AF2697" s="144"/>
      <c r="AG2697" s="144"/>
      <c r="AH2697" s="144" t="s">
        <v>606</v>
      </c>
      <c r="AI2697" s="144" t="s">
        <v>607</v>
      </c>
      <c r="AJ2697" s="145">
        <v>46239</v>
      </c>
      <c r="AK2697" s="146">
        <v>46240.7492476852</v>
      </c>
    </row>
    <row r="2698" s="134" customFormat="1" ht="38.8" customHeight="1" spans="1:37">
      <c r="A2698" s="138" t="s">
        <v>29</v>
      </c>
      <c r="B2698" s="138" t="s">
        <v>478</v>
      </c>
      <c r="C2698" s="137" t="s">
        <v>28</v>
      </c>
      <c r="D2698" s="138" t="s">
        <v>129</v>
      </c>
      <c r="E2698" s="138" t="s">
        <v>587</v>
      </c>
      <c r="F2698" s="138" t="s">
        <v>166</v>
      </c>
      <c r="G2698" s="138" t="s">
        <v>1532</v>
      </c>
      <c r="H2698" s="138" t="s">
        <v>5931</v>
      </c>
      <c r="I2698" s="142" t="s">
        <v>601</v>
      </c>
      <c r="J2698" s="137" t="s">
        <v>742</v>
      </c>
      <c r="K2698" s="138" t="s">
        <v>3878</v>
      </c>
      <c r="L2698" s="138" t="s">
        <v>603</v>
      </c>
      <c r="M2698" s="140" t="s">
        <v>5932</v>
      </c>
      <c r="N2698" s="138" t="s">
        <v>5933</v>
      </c>
      <c r="O2698" s="138" t="s">
        <v>461</v>
      </c>
      <c r="P2698" s="138" t="s">
        <v>3881</v>
      </c>
      <c r="Q2698" s="138" t="s">
        <v>4120</v>
      </c>
      <c r="R2698" s="138" t="s">
        <v>9</v>
      </c>
      <c r="S2698" s="138">
        <v>1</v>
      </c>
      <c r="T2698" s="138">
        <v>60</v>
      </c>
      <c r="U2698" s="138">
        <v>380</v>
      </c>
      <c r="V2698" s="140">
        <v>380</v>
      </c>
      <c r="W2698" s="138">
        <v>60</v>
      </c>
      <c r="X2698" s="138">
        <v>0</v>
      </c>
      <c r="Y2698" s="140"/>
      <c r="Z2698" s="138"/>
      <c r="AA2698" s="137">
        <v>42</v>
      </c>
      <c r="AB2698" s="137">
        <v>42</v>
      </c>
      <c r="AC2698" s="137"/>
      <c r="AD2698" s="137" t="s">
        <v>622</v>
      </c>
      <c r="AE2698" s="143">
        <v>46242.0080671296</v>
      </c>
      <c r="AF2698" s="144"/>
      <c r="AG2698" s="144"/>
      <c r="AH2698" s="144" t="s">
        <v>606</v>
      </c>
      <c r="AI2698" s="144" t="s">
        <v>607</v>
      </c>
      <c r="AJ2698" s="145">
        <v>46235</v>
      </c>
      <c r="AK2698" s="146">
        <v>46240.6056597222</v>
      </c>
    </row>
    <row r="2699" s="134" customFormat="1" ht="38.8" customHeight="1" spans="1:37">
      <c r="A2699" s="138" t="s">
        <v>29</v>
      </c>
      <c r="B2699" s="138" t="s">
        <v>478</v>
      </c>
      <c r="C2699" s="137" t="s">
        <v>28</v>
      </c>
      <c r="D2699" s="138" t="s">
        <v>129</v>
      </c>
      <c r="E2699" s="138" t="s">
        <v>587</v>
      </c>
      <c r="F2699" s="138" t="s">
        <v>166</v>
      </c>
      <c r="G2699" s="138" t="s">
        <v>1532</v>
      </c>
      <c r="H2699" s="138" t="s">
        <v>5931</v>
      </c>
      <c r="I2699" s="142" t="s">
        <v>601</v>
      </c>
      <c r="J2699" s="137" t="s">
        <v>742</v>
      </c>
      <c r="K2699" s="138" t="s">
        <v>3878</v>
      </c>
      <c r="L2699" s="138" t="s">
        <v>603</v>
      </c>
      <c r="M2699" s="140" t="s">
        <v>5848</v>
      </c>
      <c r="N2699" s="138" t="s">
        <v>5849</v>
      </c>
      <c r="O2699" s="138" t="s">
        <v>461</v>
      </c>
      <c r="P2699" s="138" t="s">
        <v>3881</v>
      </c>
      <c r="Q2699" s="138" t="s">
        <v>4120</v>
      </c>
      <c r="R2699" s="138" t="s">
        <v>9</v>
      </c>
      <c r="S2699" s="138">
        <v>1</v>
      </c>
      <c r="T2699" s="138">
        <v>45</v>
      </c>
      <c r="U2699" s="138">
        <v>380</v>
      </c>
      <c r="V2699" s="140">
        <v>380</v>
      </c>
      <c r="W2699" s="138">
        <v>45</v>
      </c>
      <c r="X2699" s="138">
        <v>0</v>
      </c>
      <c r="Y2699" s="140"/>
      <c r="Z2699" s="138"/>
      <c r="AA2699" s="137">
        <v>31.5</v>
      </c>
      <c r="AB2699" s="137">
        <v>31.5</v>
      </c>
      <c r="AC2699" s="137"/>
      <c r="AD2699" s="137" t="s">
        <v>622</v>
      </c>
      <c r="AE2699" s="143">
        <v>46242.0080671296</v>
      </c>
      <c r="AF2699" s="144"/>
      <c r="AG2699" s="144"/>
      <c r="AH2699" s="144" t="s">
        <v>606</v>
      </c>
      <c r="AI2699" s="144" t="s">
        <v>607</v>
      </c>
      <c r="AJ2699" s="145">
        <v>46235</v>
      </c>
      <c r="AK2699" s="146">
        <v>46240.6056597222</v>
      </c>
    </row>
    <row r="2700" s="134" customFormat="1" ht="38.8" customHeight="1" spans="1:37">
      <c r="A2700" s="138" t="s">
        <v>29</v>
      </c>
      <c r="B2700" s="138" t="s">
        <v>478</v>
      </c>
      <c r="C2700" s="137" t="s">
        <v>28</v>
      </c>
      <c r="D2700" s="138" t="s">
        <v>129</v>
      </c>
      <c r="E2700" s="138" t="s">
        <v>587</v>
      </c>
      <c r="F2700" s="138" t="s">
        <v>166</v>
      </c>
      <c r="G2700" s="138" t="s">
        <v>1532</v>
      </c>
      <c r="H2700" s="138" t="s">
        <v>5931</v>
      </c>
      <c r="I2700" s="142" t="s">
        <v>601</v>
      </c>
      <c r="J2700" s="137" t="s">
        <v>742</v>
      </c>
      <c r="K2700" s="138" t="s">
        <v>3878</v>
      </c>
      <c r="L2700" s="138" t="s">
        <v>603</v>
      </c>
      <c r="M2700" s="140" t="s">
        <v>5848</v>
      </c>
      <c r="N2700" s="138" t="s">
        <v>5849</v>
      </c>
      <c r="O2700" s="138" t="s">
        <v>461</v>
      </c>
      <c r="P2700" s="138" t="s">
        <v>3881</v>
      </c>
      <c r="Q2700" s="138" t="s">
        <v>4120</v>
      </c>
      <c r="R2700" s="138" t="s">
        <v>9</v>
      </c>
      <c r="S2700" s="138">
        <v>1</v>
      </c>
      <c r="T2700" s="138">
        <v>45</v>
      </c>
      <c r="U2700" s="138">
        <v>380</v>
      </c>
      <c r="V2700" s="140">
        <v>380</v>
      </c>
      <c r="W2700" s="138">
        <v>45</v>
      </c>
      <c r="X2700" s="138">
        <v>0</v>
      </c>
      <c r="Y2700" s="140"/>
      <c r="Z2700" s="138"/>
      <c r="AA2700" s="137">
        <v>31.5</v>
      </c>
      <c r="AB2700" s="137">
        <v>31.5</v>
      </c>
      <c r="AC2700" s="137"/>
      <c r="AD2700" s="137" t="s">
        <v>622</v>
      </c>
      <c r="AE2700" s="143">
        <v>46242.0080671296</v>
      </c>
      <c r="AF2700" s="144"/>
      <c r="AG2700" s="144"/>
      <c r="AH2700" s="144" t="s">
        <v>606</v>
      </c>
      <c r="AI2700" s="144" t="s">
        <v>607</v>
      </c>
      <c r="AJ2700" s="145">
        <v>46235</v>
      </c>
      <c r="AK2700" s="146">
        <v>46240.6056597222</v>
      </c>
    </row>
    <row r="2701" s="134" customFormat="1" ht="38.8" customHeight="1" spans="1:37">
      <c r="A2701" s="138" t="s">
        <v>29</v>
      </c>
      <c r="B2701" s="138" t="s">
        <v>478</v>
      </c>
      <c r="C2701" s="137" t="s">
        <v>28</v>
      </c>
      <c r="D2701" s="138" t="s">
        <v>129</v>
      </c>
      <c r="E2701" s="138" t="s">
        <v>587</v>
      </c>
      <c r="F2701" s="138" t="s">
        <v>166</v>
      </c>
      <c r="G2701" s="138" t="s">
        <v>1532</v>
      </c>
      <c r="H2701" s="138" t="s">
        <v>5934</v>
      </c>
      <c r="I2701" s="142" t="s">
        <v>601</v>
      </c>
      <c r="J2701" s="137" t="s">
        <v>591</v>
      </c>
      <c r="K2701" s="138" t="s">
        <v>3878</v>
      </c>
      <c r="L2701" s="138" t="s">
        <v>603</v>
      </c>
      <c r="M2701" s="140" t="s">
        <v>3879</v>
      </c>
      <c r="N2701" s="138" t="s">
        <v>3880</v>
      </c>
      <c r="O2701" s="138" t="s">
        <v>461</v>
      </c>
      <c r="P2701" s="138" t="s">
        <v>3881</v>
      </c>
      <c r="Q2701" s="138" t="s">
        <v>3882</v>
      </c>
      <c r="R2701" s="138" t="s">
        <v>8</v>
      </c>
      <c r="S2701" s="138">
        <v>1</v>
      </c>
      <c r="T2701" s="138">
        <v>50</v>
      </c>
      <c r="U2701" s="138">
        <v>50</v>
      </c>
      <c r="V2701" s="140">
        <v>50</v>
      </c>
      <c r="W2701" s="138">
        <v>50</v>
      </c>
      <c r="X2701" s="138">
        <v>0</v>
      </c>
      <c r="Y2701" s="140"/>
      <c r="Z2701" s="138"/>
      <c r="AA2701" s="137">
        <v>35</v>
      </c>
      <c r="AB2701" s="137">
        <v>35</v>
      </c>
      <c r="AC2701" s="137"/>
      <c r="AD2701" s="137" t="s">
        <v>622</v>
      </c>
      <c r="AE2701" s="143">
        <v>46242.0080671296</v>
      </c>
      <c r="AF2701" s="144"/>
      <c r="AG2701" s="144"/>
      <c r="AH2701" s="144" t="s">
        <v>606</v>
      </c>
      <c r="AI2701" s="144" t="s">
        <v>607</v>
      </c>
      <c r="AJ2701" s="145">
        <v>46235</v>
      </c>
      <c r="AK2701" s="146">
        <v>46240.5190856481</v>
      </c>
    </row>
    <row r="2702" s="134" customFormat="1" ht="38.8" customHeight="1" spans="1:37">
      <c r="A2702" s="138" t="s">
        <v>29</v>
      </c>
      <c r="B2702" s="138" t="s">
        <v>478</v>
      </c>
      <c r="C2702" s="137" t="s">
        <v>28</v>
      </c>
      <c r="D2702" s="138" t="s">
        <v>129</v>
      </c>
      <c r="E2702" s="138" t="s">
        <v>587</v>
      </c>
      <c r="F2702" s="138" t="s">
        <v>164</v>
      </c>
      <c r="G2702" s="138" t="s">
        <v>906</v>
      </c>
      <c r="H2702" s="138" t="s">
        <v>5935</v>
      </c>
      <c r="I2702" s="142" t="s">
        <v>601</v>
      </c>
      <c r="J2702" s="137" t="s">
        <v>602</v>
      </c>
      <c r="K2702" s="138" t="s">
        <v>3878</v>
      </c>
      <c r="L2702" s="138" t="s">
        <v>603</v>
      </c>
      <c r="M2702" s="140" t="s">
        <v>3917</v>
      </c>
      <c r="N2702" s="138" t="s">
        <v>3918</v>
      </c>
      <c r="O2702" s="138" t="s">
        <v>461</v>
      </c>
      <c r="P2702" s="138" t="s">
        <v>3881</v>
      </c>
      <c r="Q2702" s="138" t="s">
        <v>3889</v>
      </c>
      <c r="R2702" s="138" t="s">
        <v>10</v>
      </c>
      <c r="S2702" s="138">
        <v>1</v>
      </c>
      <c r="T2702" s="138">
        <v>40</v>
      </c>
      <c r="U2702" s="138">
        <v>40</v>
      </c>
      <c r="V2702" s="140">
        <v>40</v>
      </c>
      <c r="W2702" s="138">
        <v>40</v>
      </c>
      <c r="X2702" s="138">
        <v>0</v>
      </c>
      <c r="Y2702" s="140"/>
      <c r="Z2702" s="138"/>
      <c r="AA2702" s="137">
        <v>28</v>
      </c>
      <c r="AB2702" s="137">
        <v>28</v>
      </c>
      <c r="AC2702" s="137"/>
      <c r="AD2702" s="137" t="s">
        <v>622</v>
      </c>
      <c r="AE2702" s="143">
        <v>46242.0080671296</v>
      </c>
      <c r="AF2702" s="144"/>
      <c r="AG2702" s="144"/>
      <c r="AH2702" s="144" t="s">
        <v>606</v>
      </c>
      <c r="AI2702" s="144" t="s">
        <v>607</v>
      </c>
      <c r="AJ2702" s="145">
        <v>46209</v>
      </c>
      <c r="AK2702" s="146">
        <v>46240.4168634259</v>
      </c>
    </row>
    <row r="2703" s="134" customFormat="1" ht="38.8" customHeight="1" spans="1:37">
      <c r="A2703" s="138" t="s">
        <v>29</v>
      </c>
      <c r="B2703" s="138" t="s">
        <v>478</v>
      </c>
      <c r="C2703" s="137" t="s">
        <v>28</v>
      </c>
      <c r="D2703" s="138" t="s">
        <v>135</v>
      </c>
      <c r="E2703" s="138" t="s">
        <v>587</v>
      </c>
      <c r="F2703" s="138" t="s">
        <v>196</v>
      </c>
      <c r="G2703" s="138" t="s">
        <v>1110</v>
      </c>
      <c r="H2703" s="138" t="s">
        <v>1804</v>
      </c>
      <c r="I2703" s="142" t="s">
        <v>590</v>
      </c>
      <c r="J2703" s="137" t="s">
        <v>591</v>
      </c>
      <c r="K2703" s="138" t="s">
        <v>593</v>
      </c>
      <c r="L2703" s="138" t="s">
        <v>592</v>
      </c>
      <c r="M2703" s="140" t="s">
        <v>3864</v>
      </c>
      <c r="N2703" s="138" t="s">
        <v>3865</v>
      </c>
      <c r="O2703" s="138" t="s">
        <v>513</v>
      </c>
      <c r="P2703" s="138" t="s">
        <v>3866</v>
      </c>
      <c r="Q2703" s="138" t="s">
        <v>3867</v>
      </c>
      <c r="R2703" s="138"/>
      <c r="S2703" s="138">
        <v>1</v>
      </c>
      <c r="T2703" s="138">
        <v>0</v>
      </c>
      <c r="U2703" s="138">
        <v>198</v>
      </c>
      <c r="V2703" s="140">
        <v>198</v>
      </c>
      <c r="W2703" s="138">
        <v>0</v>
      </c>
      <c r="X2703" s="138">
        <v>0</v>
      </c>
      <c r="Y2703" s="140"/>
      <c r="Z2703" s="138"/>
      <c r="AA2703" s="137">
        <v>0</v>
      </c>
      <c r="AB2703" s="137">
        <v>0</v>
      </c>
      <c r="AC2703" s="137"/>
      <c r="AD2703" s="137" t="s">
        <v>622</v>
      </c>
      <c r="AE2703" s="143">
        <v>46243.9052083333</v>
      </c>
      <c r="AF2703" s="144"/>
      <c r="AG2703" s="144"/>
      <c r="AH2703" s="144" t="s">
        <v>606</v>
      </c>
      <c r="AI2703" s="144" t="s">
        <v>607</v>
      </c>
      <c r="AJ2703" s="145">
        <v>42525</v>
      </c>
      <c r="AK2703" s="146">
        <v>46242.7797800926</v>
      </c>
    </row>
    <row r="2704" s="134" customFormat="1" ht="38.8" customHeight="1" spans="1:37">
      <c r="A2704" s="138" t="s">
        <v>29</v>
      </c>
      <c r="B2704" s="138" t="s">
        <v>478</v>
      </c>
      <c r="C2704" s="137" t="s">
        <v>28</v>
      </c>
      <c r="D2704" s="138" t="s">
        <v>135</v>
      </c>
      <c r="E2704" s="138" t="s">
        <v>587</v>
      </c>
      <c r="F2704" s="138" t="s">
        <v>196</v>
      </c>
      <c r="G2704" s="138" t="s">
        <v>1110</v>
      </c>
      <c r="H2704" s="138" t="s">
        <v>1803</v>
      </c>
      <c r="I2704" s="142" t="s">
        <v>590</v>
      </c>
      <c r="J2704" s="137" t="s">
        <v>591</v>
      </c>
      <c r="K2704" s="138" t="s">
        <v>593</v>
      </c>
      <c r="L2704" s="138" t="s">
        <v>603</v>
      </c>
      <c r="M2704" s="140" t="s">
        <v>3864</v>
      </c>
      <c r="N2704" s="138" t="s">
        <v>3865</v>
      </c>
      <c r="O2704" s="138" t="s">
        <v>513</v>
      </c>
      <c r="P2704" s="138" t="s">
        <v>3866</v>
      </c>
      <c r="Q2704" s="138" t="s">
        <v>3867</v>
      </c>
      <c r="R2704" s="138"/>
      <c r="S2704" s="138">
        <v>1</v>
      </c>
      <c r="T2704" s="138">
        <v>0</v>
      </c>
      <c r="U2704" s="138">
        <v>198</v>
      </c>
      <c r="V2704" s="140">
        <v>198</v>
      </c>
      <c r="W2704" s="138">
        <v>0</v>
      </c>
      <c r="X2704" s="138">
        <v>0</v>
      </c>
      <c r="Y2704" s="140"/>
      <c r="Z2704" s="138"/>
      <c r="AA2704" s="137">
        <v>0</v>
      </c>
      <c r="AB2704" s="137">
        <v>0</v>
      </c>
      <c r="AC2704" s="137"/>
      <c r="AD2704" s="137" t="s">
        <v>622</v>
      </c>
      <c r="AE2704" s="143">
        <v>46243.9052083333</v>
      </c>
      <c r="AF2704" s="144"/>
      <c r="AG2704" s="144"/>
      <c r="AH2704" s="144" t="s">
        <v>606</v>
      </c>
      <c r="AI2704" s="144" t="s">
        <v>607</v>
      </c>
      <c r="AJ2704" s="145">
        <v>44781</v>
      </c>
      <c r="AK2704" s="146">
        <v>46242.6735532407</v>
      </c>
    </row>
    <row r="2705" s="134" customFormat="1" ht="38.8" customHeight="1" spans="1:37">
      <c r="A2705" s="138" t="s">
        <v>29</v>
      </c>
      <c r="B2705" s="138" t="s">
        <v>478</v>
      </c>
      <c r="C2705" s="137" t="s">
        <v>28</v>
      </c>
      <c r="D2705" s="138" t="s">
        <v>135</v>
      </c>
      <c r="E2705" s="138" t="s">
        <v>587</v>
      </c>
      <c r="F2705" s="138" t="s">
        <v>195</v>
      </c>
      <c r="G2705" s="138" t="s">
        <v>1082</v>
      </c>
      <c r="H2705" s="138" t="s">
        <v>1802</v>
      </c>
      <c r="I2705" s="142" t="s">
        <v>590</v>
      </c>
      <c r="J2705" s="137" t="s">
        <v>591</v>
      </c>
      <c r="K2705" s="138" t="s">
        <v>593</v>
      </c>
      <c r="L2705" s="138" t="s">
        <v>603</v>
      </c>
      <c r="M2705" s="140" t="s">
        <v>3864</v>
      </c>
      <c r="N2705" s="138" t="s">
        <v>3865</v>
      </c>
      <c r="O2705" s="138" t="s">
        <v>513</v>
      </c>
      <c r="P2705" s="138" t="s">
        <v>3866</v>
      </c>
      <c r="Q2705" s="138" t="s">
        <v>3867</v>
      </c>
      <c r="R2705" s="138"/>
      <c r="S2705" s="138">
        <v>1</v>
      </c>
      <c r="T2705" s="138">
        <v>0</v>
      </c>
      <c r="U2705" s="138">
        <v>198</v>
      </c>
      <c r="V2705" s="140">
        <v>198</v>
      </c>
      <c r="W2705" s="138">
        <v>0</v>
      </c>
      <c r="X2705" s="138">
        <v>0</v>
      </c>
      <c r="Y2705" s="140"/>
      <c r="Z2705" s="138"/>
      <c r="AA2705" s="137">
        <v>0</v>
      </c>
      <c r="AB2705" s="137">
        <v>0</v>
      </c>
      <c r="AC2705" s="137"/>
      <c r="AD2705" s="137" t="s">
        <v>622</v>
      </c>
      <c r="AE2705" s="143">
        <v>46243.9052083333</v>
      </c>
      <c r="AF2705" s="144"/>
      <c r="AG2705" s="144"/>
      <c r="AH2705" s="144" t="s">
        <v>606</v>
      </c>
      <c r="AI2705" s="144" t="s">
        <v>607</v>
      </c>
      <c r="AJ2705" s="145">
        <v>45179</v>
      </c>
      <c r="AK2705" s="146">
        <v>46242.5718981481</v>
      </c>
    </row>
    <row r="2706" s="134" customFormat="1" ht="38.8" customHeight="1" spans="1:37">
      <c r="A2706" s="138" t="s">
        <v>29</v>
      </c>
      <c r="B2706" s="138" t="s">
        <v>478</v>
      </c>
      <c r="C2706" s="137" t="s">
        <v>28</v>
      </c>
      <c r="D2706" s="138" t="s">
        <v>135</v>
      </c>
      <c r="E2706" s="138" t="s">
        <v>587</v>
      </c>
      <c r="F2706" s="138" t="s">
        <v>195</v>
      </c>
      <c r="G2706" s="138" t="s">
        <v>1082</v>
      </c>
      <c r="H2706" s="138" t="s">
        <v>1801</v>
      </c>
      <c r="I2706" s="142" t="s">
        <v>590</v>
      </c>
      <c r="J2706" s="137" t="s">
        <v>591</v>
      </c>
      <c r="K2706" s="138" t="s">
        <v>593</v>
      </c>
      <c r="L2706" s="138" t="s">
        <v>603</v>
      </c>
      <c r="M2706" s="140" t="s">
        <v>3864</v>
      </c>
      <c r="N2706" s="138" t="s">
        <v>3865</v>
      </c>
      <c r="O2706" s="138" t="s">
        <v>513</v>
      </c>
      <c r="P2706" s="138" t="s">
        <v>3866</v>
      </c>
      <c r="Q2706" s="138" t="s">
        <v>3867</v>
      </c>
      <c r="R2706" s="138"/>
      <c r="S2706" s="138">
        <v>1</v>
      </c>
      <c r="T2706" s="138">
        <v>0</v>
      </c>
      <c r="U2706" s="138">
        <v>198</v>
      </c>
      <c r="V2706" s="140">
        <v>198</v>
      </c>
      <c r="W2706" s="138">
        <v>0</v>
      </c>
      <c r="X2706" s="138">
        <v>0</v>
      </c>
      <c r="Y2706" s="140"/>
      <c r="Z2706" s="138"/>
      <c r="AA2706" s="137">
        <v>0</v>
      </c>
      <c r="AB2706" s="137">
        <v>0</v>
      </c>
      <c r="AC2706" s="137"/>
      <c r="AD2706" s="137" t="s">
        <v>622</v>
      </c>
      <c r="AE2706" s="143">
        <v>46243.9052083333</v>
      </c>
      <c r="AF2706" s="144"/>
      <c r="AG2706" s="144"/>
      <c r="AH2706" s="144" t="s">
        <v>606</v>
      </c>
      <c r="AI2706" s="144" t="s">
        <v>607</v>
      </c>
      <c r="AJ2706" s="145">
        <v>45450</v>
      </c>
      <c r="AK2706" s="146">
        <v>46242.4940277778</v>
      </c>
    </row>
    <row r="2707" s="134" customFormat="1" ht="38.8" customHeight="1" spans="1:37">
      <c r="A2707" s="138" t="s">
        <v>29</v>
      </c>
      <c r="B2707" s="138" t="s">
        <v>478</v>
      </c>
      <c r="C2707" s="137" t="s">
        <v>28</v>
      </c>
      <c r="D2707" s="138" t="s">
        <v>129</v>
      </c>
      <c r="E2707" s="138" t="s">
        <v>587</v>
      </c>
      <c r="F2707" s="138" t="s">
        <v>166</v>
      </c>
      <c r="G2707" s="138" t="s">
        <v>1532</v>
      </c>
      <c r="H2707" s="138" t="s">
        <v>1800</v>
      </c>
      <c r="I2707" s="142" t="s">
        <v>601</v>
      </c>
      <c r="J2707" s="137" t="s">
        <v>591</v>
      </c>
      <c r="K2707" s="138" t="s">
        <v>3878</v>
      </c>
      <c r="L2707" s="138" t="s">
        <v>603</v>
      </c>
      <c r="M2707" s="140" t="s">
        <v>3879</v>
      </c>
      <c r="N2707" s="138" t="s">
        <v>3880</v>
      </c>
      <c r="O2707" s="138" t="s">
        <v>461</v>
      </c>
      <c r="P2707" s="138" t="s">
        <v>3881</v>
      </c>
      <c r="Q2707" s="138" t="s">
        <v>3882</v>
      </c>
      <c r="R2707" s="138" t="s">
        <v>8</v>
      </c>
      <c r="S2707" s="138">
        <v>1</v>
      </c>
      <c r="T2707" s="138">
        <v>50</v>
      </c>
      <c r="U2707" s="138">
        <v>100</v>
      </c>
      <c r="V2707" s="140">
        <v>100</v>
      </c>
      <c r="W2707" s="138">
        <v>50</v>
      </c>
      <c r="X2707" s="138">
        <v>0</v>
      </c>
      <c r="Y2707" s="140"/>
      <c r="Z2707" s="138"/>
      <c r="AA2707" s="137">
        <v>35</v>
      </c>
      <c r="AB2707" s="137">
        <v>35</v>
      </c>
      <c r="AC2707" s="137"/>
      <c r="AD2707" s="137" t="s">
        <v>622</v>
      </c>
      <c r="AE2707" s="143">
        <v>46234.0323263889</v>
      </c>
      <c r="AF2707" s="144"/>
      <c r="AG2707" s="144"/>
      <c r="AH2707" s="144" t="s">
        <v>606</v>
      </c>
      <c r="AI2707" s="144" t="s">
        <v>607</v>
      </c>
      <c r="AJ2707" s="145">
        <v>46224</v>
      </c>
      <c r="AK2707" s="146">
        <v>46233.6917013889</v>
      </c>
    </row>
    <row r="2708" s="134" customFormat="1" ht="38.8" customHeight="1" spans="1:37">
      <c r="A2708" s="138" t="s">
        <v>29</v>
      </c>
      <c r="B2708" s="138" t="s">
        <v>478</v>
      </c>
      <c r="C2708" s="137" t="s">
        <v>28</v>
      </c>
      <c r="D2708" s="138" t="s">
        <v>129</v>
      </c>
      <c r="E2708" s="138" t="s">
        <v>587</v>
      </c>
      <c r="F2708" s="138" t="s">
        <v>166</v>
      </c>
      <c r="G2708" s="138" t="s">
        <v>1532</v>
      </c>
      <c r="H2708" s="138" t="s">
        <v>5936</v>
      </c>
      <c r="I2708" s="142" t="s">
        <v>601</v>
      </c>
      <c r="J2708" s="137" t="s">
        <v>591</v>
      </c>
      <c r="K2708" s="138" t="s">
        <v>3878</v>
      </c>
      <c r="L2708" s="138" t="s">
        <v>603</v>
      </c>
      <c r="M2708" s="140" t="s">
        <v>3879</v>
      </c>
      <c r="N2708" s="138" t="s">
        <v>3880</v>
      </c>
      <c r="O2708" s="138" t="s">
        <v>461</v>
      </c>
      <c r="P2708" s="138" t="s">
        <v>3881</v>
      </c>
      <c r="Q2708" s="138" t="s">
        <v>3882</v>
      </c>
      <c r="R2708" s="138" t="s">
        <v>8</v>
      </c>
      <c r="S2708" s="138">
        <v>1</v>
      </c>
      <c r="T2708" s="138">
        <v>50</v>
      </c>
      <c r="U2708" s="138">
        <v>50</v>
      </c>
      <c r="V2708" s="140">
        <v>50</v>
      </c>
      <c r="W2708" s="138">
        <v>50</v>
      </c>
      <c r="X2708" s="138">
        <v>0</v>
      </c>
      <c r="Y2708" s="140"/>
      <c r="Z2708" s="138"/>
      <c r="AA2708" s="137">
        <v>35</v>
      </c>
      <c r="AB2708" s="137">
        <v>35</v>
      </c>
      <c r="AC2708" s="137"/>
      <c r="AD2708" s="137" t="s">
        <v>622</v>
      </c>
      <c r="AE2708" s="143">
        <v>46234.0321875</v>
      </c>
      <c r="AF2708" s="144"/>
      <c r="AG2708" s="144"/>
      <c r="AH2708" s="144" t="s">
        <v>606</v>
      </c>
      <c r="AI2708" s="144" t="s">
        <v>607</v>
      </c>
      <c r="AJ2708" s="145">
        <v>46214</v>
      </c>
      <c r="AK2708" s="146">
        <v>46232.6465162037</v>
      </c>
    </row>
    <row r="2709" s="134" customFormat="1" ht="42.25" customHeight="1" spans="1:37">
      <c r="A2709" s="138" t="s">
        <v>29</v>
      </c>
      <c r="B2709" s="138" t="s">
        <v>478</v>
      </c>
      <c r="C2709" s="137" t="s">
        <v>28</v>
      </c>
      <c r="D2709" s="138" t="s">
        <v>147</v>
      </c>
      <c r="E2709" s="138" t="s">
        <v>587</v>
      </c>
      <c r="F2709" s="138" t="s">
        <v>238</v>
      </c>
      <c r="G2709" s="138" t="s">
        <v>588</v>
      </c>
      <c r="H2709" s="138" t="s">
        <v>1792</v>
      </c>
      <c r="I2709" s="142" t="s">
        <v>590</v>
      </c>
      <c r="J2709" s="137" t="s">
        <v>591</v>
      </c>
      <c r="K2709" s="138" t="s">
        <v>593</v>
      </c>
      <c r="L2709" s="138" t="s">
        <v>592</v>
      </c>
      <c r="M2709" s="140" t="s">
        <v>3864</v>
      </c>
      <c r="N2709" s="138" t="s">
        <v>3865</v>
      </c>
      <c r="O2709" s="138" t="s">
        <v>513</v>
      </c>
      <c r="P2709" s="138" t="s">
        <v>3866</v>
      </c>
      <c r="Q2709" s="138" t="s">
        <v>3867</v>
      </c>
      <c r="R2709" s="138"/>
      <c r="S2709" s="138">
        <v>1</v>
      </c>
      <c r="T2709" s="138">
        <v>0</v>
      </c>
      <c r="U2709" s="138">
        <v>198</v>
      </c>
      <c r="V2709" s="140">
        <v>198</v>
      </c>
      <c r="W2709" s="138">
        <v>0</v>
      </c>
      <c r="X2709" s="138">
        <v>0</v>
      </c>
      <c r="Y2709" s="140"/>
      <c r="Z2709" s="138"/>
      <c r="AA2709" s="137">
        <v>0</v>
      </c>
      <c r="AB2709" s="137">
        <v>0</v>
      </c>
      <c r="AC2709" s="137"/>
      <c r="AD2709" s="137"/>
      <c r="AE2709" s="144"/>
      <c r="AF2709" s="144"/>
      <c r="AG2709" s="144"/>
      <c r="AH2709" s="144" t="s">
        <v>606</v>
      </c>
      <c r="AI2709" s="144" t="s">
        <v>607</v>
      </c>
      <c r="AJ2709" s="145">
        <v>42591</v>
      </c>
      <c r="AK2709" s="146">
        <v>46243.8018634259</v>
      </c>
    </row>
    <row r="2710" s="134" customFormat="1" ht="38.8" customHeight="1" spans="1:37">
      <c r="A2710" s="138" t="s">
        <v>29</v>
      </c>
      <c r="B2710" s="138" t="s">
        <v>478</v>
      </c>
      <c r="C2710" s="137" t="s">
        <v>28</v>
      </c>
      <c r="D2710" s="138" t="s">
        <v>145</v>
      </c>
      <c r="E2710" s="138" t="s">
        <v>587</v>
      </c>
      <c r="F2710" s="138" t="s">
        <v>219</v>
      </c>
      <c r="G2710" s="138" t="s">
        <v>1164</v>
      </c>
      <c r="H2710" s="138" t="s">
        <v>5937</v>
      </c>
      <c r="I2710" s="142" t="s">
        <v>601</v>
      </c>
      <c r="J2710" s="137" t="s">
        <v>591</v>
      </c>
      <c r="K2710" s="138" t="s">
        <v>3878</v>
      </c>
      <c r="L2710" s="138" t="s">
        <v>603</v>
      </c>
      <c r="M2710" s="140" t="s">
        <v>3954</v>
      </c>
      <c r="N2710" s="138" t="s">
        <v>3966</v>
      </c>
      <c r="O2710" s="138" t="s">
        <v>461</v>
      </c>
      <c r="P2710" s="138" t="s">
        <v>3881</v>
      </c>
      <c r="Q2710" s="138" t="s">
        <v>3901</v>
      </c>
      <c r="R2710" s="138" t="s">
        <v>4</v>
      </c>
      <c r="S2710" s="138">
        <v>1</v>
      </c>
      <c r="T2710" s="138">
        <v>180</v>
      </c>
      <c r="U2710" s="138">
        <v>230</v>
      </c>
      <c r="V2710" s="140">
        <v>230</v>
      </c>
      <c r="W2710" s="138">
        <v>180</v>
      </c>
      <c r="X2710" s="138">
        <v>0</v>
      </c>
      <c r="Y2710" s="140"/>
      <c r="Z2710" s="138"/>
      <c r="AA2710" s="137">
        <v>100</v>
      </c>
      <c r="AB2710" s="137">
        <v>100</v>
      </c>
      <c r="AC2710" s="137"/>
      <c r="AD2710" s="137"/>
      <c r="AE2710" s="144"/>
      <c r="AF2710" s="144"/>
      <c r="AG2710" s="144"/>
      <c r="AH2710" s="144" t="s">
        <v>606</v>
      </c>
      <c r="AI2710" s="144" t="s">
        <v>607</v>
      </c>
      <c r="AJ2710" s="145">
        <v>46152</v>
      </c>
      <c r="AK2710" s="146">
        <v>46243.7715740741</v>
      </c>
    </row>
    <row r="2711" s="134" customFormat="1" ht="38.8" customHeight="1" spans="1:37">
      <c r="A2711" s="138" t="s">
        <v>29</v>
      </c>
      <c r="B2711" s="138" t="s">
        <v>478</v>
      </c>
      <c r="C2711" s="137" t="s">
        <v>28</v>
      </c>
      <c r="D2711" s="138" t="s">
        <v>145</v>
      </c>
      <c r="E2711" s="138" t="s">
        <v>587</v>
      </c>
      <c r="F2711" s="138" t="s">
        <v>219</v>
      </c>
      <c r="G2711" s="138" t="s">
        <v>1164</v>
      </c>
      <c r="H2711" s="138" t="s">
        <v>5937</v>
      </c>
      <c r="I2711" s="142" t="s">
        <v>601</v>
      </c>
      <c r="J2711" s="137" t="s">
        <v>591</v>
      </c>
      <c r="K2711" s="138" t="s">
        <v>3878</v>
      </c>
      <c r="L2711" s="138" t="s">
        <v>603</v>
      </c>
      <c r="M2711" s="140" t="s">
        <v>3879</v>
      </c>
      <c r="N2711" s="138" t="s">
        <v>3880</v>
      </c>
      <c r="O2711" s="138" t="s">
        <v>461</v>
      </c>
      <c r="P2711" s="138" t="s">
        <v>3881</v>
      </c>
      <c r="Q2711" s="138" t="s">
        <v>3882</v>
      </c>
      <c r="R2711" s="138" t="s">
        <v>8</v>
      </c>
      <c r="S2711" s="138">
        <v>1</v>
      </c>
      <c r="T2711" s="138">
        <v>50</v>
      </c>
      <c r="U2711" s="138">
        <v>230</v>
      </c>
      <c r="V2711" s="140">
        <v>230</v>
      </c>
      <c r="W2711" s="138">
        <v>50</v>
      </c>
      <c r="X2711" s="138">
        <v>0</v>
      </c>
      <c r="Y2711" s="140"/>
      <c r="Z2711" s="138"/>
      <c r="AA2711" s="137">
        <v>35</v>
      </c>
      <c r="AB2711" s="137">
        <v>35</v>
      </c>
      <c r="AC2711" s="137"/>
      <c r="AD2711" s="137"/>
      <c r="AE2711" s="144"/>
      <c r="AF2711" s="144"/>
      <c r="AG2711" s="144"/>
      <c r="AH2711" s="144" t="s">
        <v>606</v>
      </c>
      <c r="AI2711" s="144" t="s">
        <v>607</v>
      </c>
      <c r="AJ2711" s="145">
        <v>46152</v>
      </c>
      <c r="AK2711" s="146">
        <v>46243.7715740741</v>
      </c>
    </row>
    <row r="2712" s="134" customFormat="1" ht="38.8" customHeight="1" spans="1:37">
      <c r="A2712" s="138" t="s">
        <v>29</v>
      </c>
      <c r="B2712" s="138" t="s">
        <v>478</v>
      </c>
      <c r="C2712" s="137" t="s">
        <v>28</v>
      </c>
      <c r="D2712" s="138" t="s">
        <v>141</v>
      </c>
      <c r="E2712" s="138" t="s">
        <v>587</v>
      </c>
      <c r="F2712" s="138" t="s">
        <v>212</v>
      </c>
      <c r="G2712" s="138" t="s">
        <v>805</v>
      </c>
      <c r="H2712" s="138" t="s">
        <v>5938</v>
      </c>
      <c r="I2712" s="142" t="s">
        <v>601</v>
      </c>
      <c r="J2712" s="137" t="s">
        <v>591</v>
      </c>
      <c r="K2712" s="138" t="s">
        <v>3878</v>
      </c>
      <c r="L2712" s="138" t="s">
        <v>603</v>
      </c>
      <c r="M2712" s="140" t="s">
        <v>3879</v>
      </c>
      <c r="N2712" s="138" t="s">
        <v>3880</v>
      </c>
      <c r="O2712" s="138" t="s">
        <v>461</v>
      </c>
      <c r="P2712" s="138" t="s">
        <v>3881</v>
      </c>
      <c r="Q2712" s="138" t="s">
        <v>3882</v>
      </c>
      <c r="R2712" s="138" t="s">
        <v>8</v>
      </c>
      <c r="S2712" s="138">
        <v>1</v>
      </c>
      <c r="T2712" s="138">
        <v>50</v>
      </c>
      <c r="U2712" s="138">
        <v>50</v>
      </c>
      <c r="V2712" s="140">
        <v>50</v>
      </c>
      <c r="W2712" s="138">
        <v>50</v>
      </c>
      <c r="X2712" s="138">
        <v>0</v>
      </c>
      <c r="Y2712" s="140"/>
      <c r="Z2712" s="138"/>
      <c r="AA2712" s="137">
        <v>35</v>
      </c>
      <c r="AB2712" s="137">
        <v>35</v>
      </c>
      <c r="AC2712" s="137"/>
      <c r="AD2712" s="137"/>
      <c r="AE2712" s="144"/>
      <c r="AF2712" s="144"/>
      <c r="AG2712" s="144"/>
      <c r="AH2712" s="144" t="s">
        <v>606</v>
      </c>
      <c r="AI2712" s="144" t="s">
        <v>607</v>
      </c>
      <c r="AJ2712" s="145">
        <v>46235</v>
      </c>
      <c r="AK2712" s="146">
        <v>46243.7686111111</v>
      </c>
    </row>
    <row r="2713" s="134" customFormat="1" ht="38.8" customHeight="1" spans="1:37">
      <c r="A2713" s="138" t="s">
        <v>29</v>
      </c>
      <c r="B2713" s="138" t="s">
        <v>478</v>
      </c>
      <c r="C2713" s="137" t="s">
        <v>28</v>
      </c>
      <c r="D2713" s="138" t="s">
        <v>133</v>
      </c>
      <c r="E2713" s="138" t="s">
        <v>587</v>
      </c>
      <c r="F2713" s="138" t="s">
        <v>182</v>
      </c>
      <c r="G2713" s="138" t="s">
        <v>940</v>
      </c>
      <c r="H2713" s="138" t="s">
        <v>1790</v>
      </c>
      <c r="I2713" s="142" t="s">
        <v>601</v>
      </c>
      <c r="J2713" s="137" t="s">
        <v>591</v>
      </c>
      <c r="K2713" s="138" t="s">
        <v>3878</v>
      </c>
      <c r="L2713" s="138" t="s">
        <v>603</v>
      </c>
      <c r="M2713" s="140" t="s">
        <v>3954</v>
      </c>
      <c r="N2713" s="138" t="s">
        <v>3966</v>
      </c>
      <c r="O2713" s="138" t="s">
        <v>461</v>
      </c>
      <c r="P2713" s="138" t="s">
        <v>3881</v>
      </c>
      <c r="Q2713" s="138" t="s">
        <v>3901</v>
      </c>
      <c r="R2713" s="138" t="s">
        <v>4</v>
      </c>
      <c r="S2713" s="138">
        <v>1</v>
      </c>
      <c r="T2713" s="138">
        <v>180</v>
      </c>
      <c r="U2713" s="138">
        <v>330</v>
      </c>
      <c r="V2713" s="140">
        <v>330</v>
      </c>
      <c r="W2713" s="138">
        <v>180</v>
      </c>
      <c r="X2713" s="138">
        <v>0</v>
      </c>
      <c r="Y2713" s="140"/>
      <c r="Z2713" s="138"/>
      <c r="AA2713" s="137">
        <v>100</v>
      </c>
      <c r="AB2713" s="137">
        <v>100</v>
      </c>
      <c r="AC2713" s="137"/>
      <c r="AD2713" s="137"/>
      <c r="AE2713" s="144"/>
      <c r="AF2713" s="144"/>
      <c r="AG2713" s="144"/>
      <c r="AH2713" s="144" t="s">
        <v>606</v>
      </c>
      <c r="AI2713" s="144" t="s">
        <v>607</v>
      </c>
      <c r="AJ2713" s="145">
        <v>46242</v>
      </c>
      <c r="AK2713" s="146">
        <v>46243.7640162037</v>
      </c>
    </row>
    <row r="2714" s="134" customFormat="1" ht="38.8" customHeight="1" spans="1:37">
      <c r="A2714" s="138" t="s">
        <v>29</v>
      </c>
      <c r="B2714" s="138" t="s">
        <v>478</v>
      </c>
      <c r="C2714" s="137" t="s">
        <v>28</v>
      </c>
      <c r="D2714" s="138" t="s">
        <v>133</v>
      </c>
      <c r="E2714" s="138" t="s">
        <v>587</v>
      </c>
      <c r="F2714" s="138" t="s">
        <v>182</v>
      </c>
      <c r="G2714" s="138" t="s">
        <v>940</v>
      </c>
      <c r="H2714" s="138" t="s">
        <v>1790</v>
      </c>
      <c r="I2714" s="142" t="s">
        <v>601</v>
      </c>
      <c r="J2714" s="137" t="s">
        <v>591</v>
      </c>
      <c r="K2714" s="138" t="s">
        <v>3878</v>
      </c>
      <c r="L2714" s="138" t="s">
        <v>603</v>
      </c>
      <c r="M2714" s="140" t="s">
        <v>3879</v>
      </c>
      <c r="N2714" s="138" t="s">
        <v>3880</v>
      </c>
      <c r="O2714" s="138" t="s">
        <v>461</v>
      </c>
      <c r="P2714" s="138" t="s">
        <v>3881</v>
      </c>
      <c r="Q2714" s="138" t="s">
        <v>3882</v>
      </c>
      <c r="R2714" s="138" t="s">
        <v>8</v>
      </c>
      <c r="S2714" s="138">
        <v>1</v>
      </c>
      <c r="T2714" s="138">
        <v>50</v>
      </c>
      <c r="U2714" s="138">
        <v>330</v>
      </c>
      <c r="V2714" s="140">
        <v>330</v>
      </c>
      <c r="W2714" s="138">
        <v>50</v>
      </c>
      <c r="X2714" s="138">
        <v>0</v>
      </c>
      <c r="Y2714" s="140"/>
      <c r="Z2714" s="138"/>
      <c r="AA2714" s="137">
        <v>35</v>
      </c>
      <c r="AB2714" s="137">
        <v>35</v>
      </c>
      <c r="AC2714" s="137"/>
      <c r="AD2714" s="137"/>
      <c r="AE2714" s="144"/>
      <c r="AF2714" s="144"/>
      <c r="AG2714" s="144"/>
      <c r="AH2714" s="144" t="s">
        <v>606</v>
      </c>
      <c r="AI2714" s="144" t="s">
        <v>607</v>
      </c>
      <c r="AJ2714" s="145">
        <v>46242</v>
      </c>
      <c r="AK2714" s="146">
        <v>46243.7640162037</v>
      </c>
    </row>
    <row r="2715" s="134" customFormat="1" ht="42.25" customHeight="1" spans="1:37">
      <c r="A2715" s="138" t="s">
        <v>29</v>
      </c>
      <c r="B2715" s="138" t="s">
        <v>478</v>
      </c>
      <c r="C2715" s="137" t="s">
        <v>28</v>
      </c>
      <c r="D2715" s="138" t="s">
        <v>147</v>
      </c>
      <c r="E2715" s="138" t="s">
        <v>587</v>
      </c>
      <c r="F2715" s="138" t="s">
        <v>237</v>
      </c>
      <c r="G2715" s="138" t="s">
        <v>781</v>
      </c>
      <c r="H2715" s="138" t="s">
        <v>5939</v>
      </c>
      <c r="I2715" s="142" t="s">
        <v>601</v>
      </c>
      <c r="J2715" s="137" t="s">
        <v>591</v>
      </c>
      <c r="K2715" s="138" t="s">
        <v>3878</v>
      </c>
      <c r="L2715" s="138" t="s">
        <v>603</v>
      </c>
      <c r="M2715" s="140" t="s">
        <v>4163</v>
      </c>
      <c r="N2715" s="138" t="s">
        <v>4164</v>
      </c>
      <c r="O2715" s="138" t="s">
        <v>461</v>
      </c>
      <c r="P2715" s="138" t="s">
        <v>3881</v>
      </c>
      <c r="Q2715" s="138" t="s">
        <v>3901</v>
      </c>
      <c r="R2715" s="138" t="s">
        <v>4</v>
      </c>
      <c r="S2715" s="138">
        <v>1</v>
      </c>
      <c r="T2715" s="138">
        <v>180</v>
      </c>
      <c r="U2715" s="138">
        <v>230</v>
      </c>
      <c r="V2715" s="140">
        <v>230</v>
      </c>
      <c r="W2715" s="138">
        <v>180</v>
      </c>
      <c r="X2715" s="138">
        <v>0</v>
      </c>
      <c r="Y2715" s="140"/>
      <c r="Z2715" s="138"/>
      <c r="AA2715" s="137">
        <v>100</v>
      </c>
      <c r="AB2715" s="137">
        <v>100</v>
      </c>
      <c r="AC2715" s="137"/>
      <c r="AD2715" s="137"/>
      <c r="AE2715" s="144"/>
      <c r="AF2715" s="144"/>
      <c r="AG2715" s="144"/>
      <c r="AH2715" s="144" t="s">
        <v>651</v>
      </c>
      <c r="AI2715" s="144" t="s">
        <v>607</v>
      </c>
      <c r="AJ2715" s="145">
        <v>46235</v>
      </c>
      <c r="AK2715" s="146">
        <v>46243.7611342593</v>
      </c>
    </row>
    <row r="2716" s="134" customFormat="1" ht="42.25" customHeight="1" spans="1:37">
      <c r="A2716" s="138" t="s">
        <v>29</v>
      </c>
      <c r="B2716" s="138" t="s">
        <v>478</v>
      </c>
      <c r="C2716" s="137" t="s">
        <v>28</v>
      </c>
      <c r="D2716" s="138" t="s">
        <v>147</v>
      </c>
      <c r="E2716" s="138" t="s">
        <v>587</v>
      </c>
      <c r="F2716" s="138" t="s">
        <v>237</v>
      </c>
      <c r="G2716" s="138" t="s">
        <v>781</v>
      </c>
      <c r="H2716" s="138" t="s">
        <v>5939</v>
      </c>
      <c r="I2716" s="142" t="s">
        <v>601</v>
      </c>
      <c r="J2716" s="137" t="s">
        <v>591</v>
      </c>
      <c r="K2716" s="138" t="s">
        <v>3878</v>
      </c>
      <c r="L2716" s="138" t="s">
        <v>603</v>
      </c>
      <c r="M2716" s="140" t="s">
        <v>3879</v>
      </c>
      <c r="N2716" s="138" t="s">
        <v>3880</v>
      </c>
      <c r="O2716" s="138" t="s">
        <v>461</v>
      </c>
      <c r="P2716" s="138" t="s">
        <v>3881</v>
      </c>
      <c r="Q2716" s="138" t="s">
        <v>3882</v>
      </c>
      <c r="R2716" s="138" t="s">
        <v>8</v>
      </c>
      <c r="S2716" s="138">
        <v>1</v>
      </c>
      <c r="T2716" s="138">
        <v>50</v>
      </c>
      <c r="U2716" s="138">
        <v>230</v>
      </c>
      <c r="V2716" s="140">
        <v>230</v>
      </c>
      <c r="W2716" s="138">
        <v>50</v>
      </c>
      <c r="X2716" s="138">
        <v>0</v>
      </c>
      <c r="Y2716" s="140"/>
      <c r="Z2716" s="138"/>
      <c r="AA2716" s="137">
        <v>35</v>
      </c>
      <c r="AB2716" s="137">
        <v>35</v>
      </c>
      <c r="AC2716" s="137"/>
      <c r="AD2716" s="137"/>
      <c r="AE2716" s="144"/>
      <c r="AF2716" s="144"/>
      <c r="AG2716" s="144"/>
      <c r="AH2716" s="144" t="s">
        <v>651</v>
      </c>
      <c r="AI2716" s="144" t="s">
        <v>607</v>
      </c>
      <c r="AJ2716" s="145">
        <v>46235</v>
      </c>
      <c r="AK2716" s="146">
        <v>46243.7611342593</v>
      </c>
    </row>
    <row r="2717" s="134" customFormat="1" ht="42.25" customHeight="1" spans="1:37">
      <c r="A2717" s="138" t="s">
        <v>29</v>
      </c>
      <c r="B2717" s="138" t="s">
        <v>478</v>
      </c>
      <c r="C2717" s="137" t="s">
        <v>28</v>
      </c>
      <c r="D2717" s="138" t="s">
        <v>147</v>
      </c>
      <c r="E2717" s="138" t="s">
        <v>587</v>
      </c>
      <c r="F2717" s="138" t="s">
        <v>236</v>
      </c>
      <c r="G2717" s="138" t="s">
        <v>828</v>
      </c>
      <c r="H2717" s="138" t="s">
        <v>1789</v>
      </c>
      <c r="I2717" s="142" t="s">
        <v>590</v>
      </c>
      <c r="J2717" s="137" t="s">
        <v>591</v>
      </c>
      <c r="K2717" s="138" t="s">
        <v>3868</v>
      </c>
      <c r="L2717" s="138" t="s">
        <v>592</v>
      </c>
      <c r="M2717" s="140" t="s">
        <v>5349</v>
      </c>
      <c r="N2717" s="138" t="s">
        <v>5350</v>
      </c>
      <c r="O2717" s="138" t="s">
        <v>513</v>
      </c>
      <c r="P2717" s="138" t="s">
        <v>3868</v>
      </c>
      <c r="Q2717" s="138" t="s">
        <v>3867</v>
      </c>
      <c r="R2717" s="138"/>
      <c r="S2717" s="138">
        <v>1</v>
      </c>
      <c r="T2717" s="138">
        <v>85</v>
      </c>
      <c r="U2717" s="138">
        <v>175</v>
      </c>
      <c r="V2717" s="140">
        <v>175</v>
      </c>
      <c r="W2717" s="138">
        <v>85</v>
      </c>
      <c r="X2717" s="138">
        <v>0</v>
      </c>
      <c r="Y2717" s="140"/>
      <c r="Z2717" s="138"/>
      <c r="AA2717" s="137">
        <v>59.5</v>
      </c>
      <c r="AB2717" s="137">
        <v>59.5</v>
      </c>
      <c r="AC2717" s="137"/>
      <c r="AD2717" s="137"/>
      <c r="AE2717" s="144"/>
      <c r="AF2717" s="144"/>
      <c r="AG2717" s="144"/>
      <c r="AH2717" s="144" t="s">
        <v>651</v>
      </c>
      <c r="AI2717" s="144" t="s">
        <v>607</v>
      </c>
      <c r="AJ2717" s="145">
        <v>43472</v>
      </c>
      <c r="AK2717" s="146">
        <v>46243.7575115741</v>
      </c>
    </row>
    <row r="2718" s="134" customFormat="1" ht="42.25" customHeight="1" spans="1:37">
      <c r="A2718" s="138" t="s">
        <v>29</v>
      </c>
      <c r="B2718" s="138" t="s">
        <v>478</v>
      </c>
      <c r="C2718" s="137" t="s">
        <v>28</v>
      </c>
      <c r="D2718" s="138" t="s">
        <v>147</v>
      </c>
      <c r="E2718" s="138" t="s">
        <v>587</v>
      </c>
      <c r="F2718" s="138" t="s">
        <v>239</v>
      </c>
      <c r="G2718" s="138" t="s">
        <v>772</v>
      </c>
      <c r="H2718" s="138" t="s">
        <v>1788</v>
      </c>
      <c r="I2718" s="142" t="s">
        <v>590</v>
      </c>
      <c r="J2718" s="137" t="s">
        <v>818</v>
      </c>
      <c r="K2718" s="138" t="s">
        <v>3868</v>
      </c>
      <c r="L2718" s="138" t="s">
        <v>592</v>
      </c>
      <c r="M2718" s="140" t="s">
        <v>5940</v>
      </c>
      <c r="N2718" s="138" t="s">
        <v>5941</v>
      </c>
      <c r="O2718" s="138" t="s">
        <v>513</v>
      </c>
      <c r="P2718" s="138" t="s">
        <v>3868</v>
      </c>
      <c r="Q2718" s="138" t="s">
        <v>3867</v>
      </c>
      <c r="R2718" s="138"/>
      <c r="S2718" s="138">
        <v>1</v>
      </c>
      <c r="T2718" s="138">
        <v>200</v>
      </c>
      <c r="U2718" s="138">
        <v>290</v>
      </c>
      <c r="V2718" s="140">
        <v>290</v>
      </c>
      <c r="W2718" s="138">
        <v>200</v>
      </c>
      <c r="X2718" s="138">
        <v>0</v>
      </c>
      <c r="Y2718" s="140"/>
      <c r="Z2718" s="138"/>
      <c r="AA2718" s="137">
        <v>140</v>
      </c>
      <c r="AB2718" s="137">
        <v>140</v>
      </c>
      <c r="AC2718" s="137"/>
      <c r="AD2718" s="137"/>
      <c r="AE2718" s="144"/>
      <c r="AF2718" s="144"/>
      <c r="AG2718" s="144"/>
      <c r="AH2718" s="144" t="s">
        <v>606</v>
      </c>
      <c r="AI2718" s="144" t="s">
        <v>607</v>
      </c>
      <c r="AJ2718" s="145">
        <v>42951</v>
      </c>
      <c r="AK2718" s="146">
        <v>46243.7526851852</v>
      </c>
    </row>
    <row r="2719" s="134" customFormat="1" ht="38.8" customHeight="1" spans="1:37">
      <c r="A2719" s="138" t="s">
        <v>29</v>
      </c>
      <c r="B2719" s="138" t="s">
        <v>478</v>
      </c>
      <c r="C2719" s="137" t="s">
        <v>28</v>
      </c>
      <c r="D2719" s="138" t="s">
        <v>138</v>
      </c>
      <c r="E2719" s="138" t="s">
        <v>587</v>
      </c>
      <c r="F2719" s="138" t="s">
        <v>208</v>
      </c>
      <c r="G2719" s="138" t="s">
        <v>885</v>
      </c>
      <c r="H2719" s="138" t="s">
        <v>5942</v>
      </c>
      <c r="I2719" s="142" t="s">
        <v>645</v>
      </c>
      <c r="J2719" s="137" t="s">
        <v>621</v>
      </c>
      <c r="K2719" s="138" t="s">
        <v>4087</v>
      </c>
      <c r="L2719" s="138" t="s">
        <v>603</v>
      </c>
      <c r="M2719" s="140" t="s">
        <v>523</v>
      </c>
      <c r="N2719" s="138" t="s">
        <v>522</v>
      </c>
      <c r="O2719" s="138" t="s">
        <v>452</v>
      </c>
      <c r="P2719" s="138" t="s">
        <v>4088</v>
      </c>
      <c r="Q2719" s="138" t="s">
        <v>4089</v>
      </c>
      <c r="R2719" s="138" t="s">
        <v>6</v>
      </c>
      <c r="S2719" s="138">
        <v>1</v>
      </c>
      <c r="T2719" s="138">
        <v>35</v>
      </c>
      <c r="U2719" s="138">
        <v>256</v>
      </c>
      <c r="V2719" s="140">
        <v>256</v>
      </c>
      <c r="W2719" s="138">
        <v>35</v>
      </c>
      <c r="X2719" s="138">
        <v>0</v>
      </c>
      <c r="Y2719" s="140"/>
      <c r="Z2719" s="138"/>
      <c r="AA2719" s="137">
        <v>19</v>
      </c>
      <c r="AB2719" s="137">
        <v>19</v>
      </c>
      <c r="AC2719" s="137"/>
      <c r="AD2719" s="137"/>
      <c r="AE2719" s="144"/>
      <c r="AF2719" s="144"/>
      <c r="AG2719" s="144"/>
      <c r="AH2719" s="144" t="s">
        <v>606</v>
      </c>
      <c r="AI2719" s="144" t="s">
        <v>607</v>
      </c>
      <c r="AJ2719" s="145">
        <v>46182</v>
      </c>
      <c r="AK2719" s="146">
        <v>46243.7523032407</v>
      </c>
    </row>
    <row r="2720" s="134" customFormat="1" ht="38.8" customHeight="1" spans="1:37">
      <c r="A2720" s="138" t="s">
        <v>29</v>
      </c>
      <c r="B2720" s="138" t="s">
        <v>478</v>
      </c>
      <c r="C2720" s="137" t="s">
        <v>28</v>
      </c>
      <c r="D2720" s="138" t="s">
        <v>138</v>
      </c>
      <c r="E2720" s="138" t="s">
        <v>587</v>
      </c>
      <c r="F2720" s="138" t="s">
        <v>208</v>
      </c>
      <c r="G2720" s="138" t="s">
        <v>885</v>
      </c>
      <c r="H2720" s="138" t="s">
        <v>5942</v>
      </c>
      <c r="I2720" s="142" t="s">
        <v>645</v>
      </c>
      <c r="J2720" s="137" t="s">
        <v>621</v>
      </c>
      <c r="K2720" s="138" t="s">
        <v>4087</v>
      </c>
      <c r="L2720" s="138" t="s">
        <v>603</v>
      </c>
      <c r="M2720" s="140" t="s">
        <v>523</v>
      </c>
      <c r="N2720" s="138" t="s">
        <v>522</v>
      </c>
      <c r="O2720" s="138" t="s">
        <v>452</v>
      </c>
      <c r="P2720" s="138" t="s">
        <v>4088</v>
      </c>
      <c r="Q2720" s="138" t="s">
        <v>4089</v>
      </c>
      <c r="R2720" s="138" t="s">
        <v>6</v>
      </c>
      <c r="S2720" s="138">
        <v>1</v>
      </c>
      <c r="T2720" s="138">
        <v>35</v>
      </c>
      <c r="U2720" s="138">
        <v>256</v>
      </c>
      <c r="V2720" s="140">
        <v>256</v>
      </c>
      <c r="W2720" s="138">
        <v>35</v>
      </c>
      <c r="X2720" s="138">
        <v>0</v>
      </c>
      <c r="Y2720" s="140"/>
      <c r="Z2720" s="138"/>
      <c r="AA2720" s="137">
        <v>19</v>
      </c>
      <c r="AB2720" s="137">
        <v>19</v>
      </c>
      <c r="AC2720" s="137"/>
      <c r="AD2720" s="137"/>
      <c r="AE2720" s="144"/>
      <c r="AF2720" s="144"/>
      <c r="AG2720" s="144"/>
      <c r="AH2720" s="144" t="s">
        <v>606</v>
      </c>
      <c r="AI2720" s="144" t="s">
        <v>607</v>
      </c>
      <c r="AJ2720" s="145">
        <v>46182</v>
      </c>
      <c r="AK2720" s="146">
        <v>46243.7523032407</v>
      </c>
    </row>
    <row r="2721" s="134" customFormat="1" ht="38.8" customHeight="1" spans="1:37">
      <c r="A2721" s="138" t="s">
        <v>29</v>
      </c>
      <c r="B2721" s="138" t="s">
        <v>478</v>
      </c>
      <c r="C2721" s="137" t="s">
        <v>28</v>
      </c>
      <c r="D2721" s="138" t="s">
        <v>138</v>
      </c>
      <c r="E2721" s="138" t="s">
        <v>587</v>
      </c>
      <c r="F2721" s="138" t="s">
        <v>208</v>
      </c>
      <c r="G2721" s="138" t="s">
        <v>885</v>
      </c>
      <c r="H2721" s="138" t="s">
        <v>5942</v>
      </c>
      <c r="I2721" s="142" t="s">
        <v>645</v>
      </c>
      <c r="J2721" s="137" t="s">
        <v>621</v>
      </c>
      <c r="K2721" s="138" t="s">
        <v>4087</v>
      </c>
      <c r="L2721" s="138" t="s">
        <v>603</v>
      </c>
      <c r="M2721" s="140" t="s">
        <v>507</v>
      </c>
      <c r="N2721" s="138" t="s">
        <v>506</v>
      </c>
      <c r="O2721" s="138" t="s">
        <v>452</v>
      </c>
      <c r="P2721" s="138" t="s">
        <v>4088</v>
      </c>
      <c r="Q2721" s="138" t="s">
        <v>4089</v>
      </c>
      <c r="R2721" s="138" t="s">
        <v>6</v>
      </c>
      <c r="S2721" s="138">
        <v>1</v>
      </c>
      <c r="T2721" s="138">
        <v>58</v>
      </c>
      <c r="U2721" s="138">
        <v>256</v>
      </c>
      <c r="V2721" s="140">
        <v>256</v>
      </c>
      <c r="W2721" s="138">
        <v>58</v>
      </c>
      <c r="X2721" s="138">
        <v>0</v>
      </c>
      <c r="Y2721" s="140"/>
      <c r="Z2721" s="138"/>
      <c r="AA2721" s="137">
        <v>42</v>
      </c>
      <c r="AB2721" s="137">
        <v>42</v>
      </c>
      <c r="AC2721" s="137"/>
      <c r="AD2721" s="137"/>
      <c r="AE2721" s="144"/>
      <c r="AF2721" s="144"/>
      <c r="AG2721" s="144"/>
      <c r="AH2721" s="144" t="s">
        <v>606</v>
      </c>
      <c r="AI2721" s="144" t="s">
        <v>607</v>
      </c>
      <c r="AJ2721" s="145">
        <v>46182</v>
      </c>
      <c r="AK2721" s="146">
        <v>46243.7523032407</v>
      </c>
    </row>
    <row r="2722" s="134" customFormat="1" ht="38.8" customHeight="1" spans="1:37">
      <c r="A2722" s="138" t="s">
        <v>29</v>
      </c>
      <c r="B2722" s="138" t="s">
        <v>478</v>
      </c>
      <c r="C2722" s="137" t="s">
        <v>28</v>
      </c>
      <c r="D2722" s="138" t="s">
        <v>138</v>
      </c>
      <c r="E2722" s="138" t="s">
        <v>587</v>
      </c>
      <c r="F2722" s="138" t="s">
        <v>208</v>
      </c>
      <c r="G2722" s="138" t="s">
        <v>885</v>
      </c>
      <c r="H2722" s="138" t="s">
        <v>5942</v>
      </c>
      <c r="I2722" s="142" t="s">
        <v>645</v>
      </c>
      <c r="J2722" s="137" t="s">
        <v>621</v>
      </c>
      <c r="K2722" s="138" t="s">
        <v>4087</v>
      </c>
      <c r="L2722" s="138" t="s">
        <v>603</v>
      </c>
      <c r="M2722" s="140" t="s">
        <v>507</v>
      </c>
      <c r="N2722" s="138" t="s">
        <v>506</v>
      </c>
      <c r="O2722" s="138" t="s">
        <v>452</v>
      </c>
      <c r="P2722" s="138" t="s">
        <v>4088</v>
      </c>
      <c r="Q2722" s="138" t="s">
        <v>4089</v>
      </c>
      <c r="R2722" s="138" t="s">
        <v>6</v>
      </c>
      <c r="S2722" s="138">
        <v>1</v>
      </c>
      <c r="T2722" s="138">
        <v>58</v>
      </c>
      <c r="U2722" s="138">
        <v>256</v>
      </c>
      <c r="V2722" s="140">
        <v>256</v>
      </c>
      <c r="W2722" s="138">
        <v>58</v>
      </c>
      <c r="X2722" s="138">
        <v>0</v>
      </c>
      <c r="Y2722" s="140"/>
      <c r="Z2722" s="138"/>
      <c r="AA2722" s="137">
        <v>42</v>
      </c>
      <c r="AB2722" s="137">
        <v>42</v>
      </c>
      <c r="AC2722" s="137"/>
      <c r="AD2722" s="137"/>
      <c r="AE2722" s="144"/>
      <c r="AF2722" s="144"/>
      <c r="AG2722" s="144"/>
      <c r="AH2722" s="144" t="s">
        <v>606</v>
      </c>
      <c r="AI2722" s="144" t="s">
        <v>607</v>
      </c>
      <c r="AJ2722" s="145">
        <v>46182</v>
      </c>
      <c r="AK2722" s="146">
        <v>46243.7523032407</v>
      </c>
    </row>
    <row r="2723" s="134" customFormat="1" ht="38.8" customHeight="1" spans="1:37">
      <c r="A2723" s="138" t="s">
        <v>29</v>
      </c>
      <c r="B2723" s="138" t="s">
        <v>478</v>
      </c>
      <c r="C2723" s="137" t="s">
        <v>28</v>
      </c>
      <c r="D2723" s="138" t="s">
        <v>138</v>
      </c>
      <c r="E2723" s="138" t="s">
        <v>587</v>
      </c>
      <c r="F2723" s="138" t="s">
        <v>208</v>
      </c>
      <c r="G2723" s="138" t="s">
        <v>885</v>
      </c>
      <c r="H2723" s="138" t="s">
        <v>5942</v>
      </c>
      <c r="I2723" s="142" t="s">
        <v>645</v>
      </c>
      <c r="J2723" s="137" t="s">
        <v>621</v>
      </c>
      <c r="K2723" s="138" t="s">
        <v>4087</v>
      </c>
      <c r="L2723" s="138" t="s">
        <v>603</v>
      </c>
      <c r="M2723" s="140" t="s">
        <v>451</v>
      </c>
      <c r="N2723" s="138" t="s">
        <v>450</v>
      </c>
      <c r="O2723" s="138" t="s">
        <v>452</v>
      </c>
      <c r="P2723" s="138" t="s">
        <v>4088</v>
      </c>
      <c r="Q2723" s="138" t="s">
        <v>4089</v>
      </c>
      <c r="R2723" s="138" t="s">
        <v>6</v>
      </c>
      <c r="S2723" s="138">
        <v>1</v>
      </c>
      <c r="T2723" s="138">
        <v>35</v>
      </c>
      <c r="U2723" s="138">
        <v>256</v>
      </c>
      <c r="V2723" s="140">
        <v>256</v>
      </c>
      <c r="W2723" s="138">
        <v>35</v>
      </c>
      <c r="X2723" s="138">
        <v>0</v>
      </c>
      <c r="Y2723" s="140"/>
      <c r="Z2723" s="138"/>
      <c r="AA2723" s="137">
        <v>15</v>
      </c>
      <c r="AB2723" s="137">
        <v>15</v>
      </c>
      <c r="AC2723" s="137"/>
      <c r="AD2723" s="137"/>
      <c r="AE2723" s="144"/>
      <c r="AF2723" s="144"/>
      <c r="AG2723" s="144"/>
      <c r="AH2723" s="144" t="s">
        <v>606</v>
      </c>
      <c r="AI2723" s="144" t="s">
        <v>607</v>
      </c>
      <c r="AJ2723" s="145">
        <v>46182</v>
      </c>
      <c r="AK2723" s="146">
        <v>46243.7523032407</v>
      </c>
    </row>
    <row r="2724" s="134" customFormat="1" ht="38.8" customHeight="1" spans="1:37">
      <c r="A2724" s="138" t="s">
        <v>29</v>
      </c>
      <c r="B2724" s="138" t="s">
        <v>478</v>
      </c>
      <c r="C2724" s="137" t="s">
        <v>28</v>
      </c>
      <c r="D2724" s="138" t="s">
        <v>138</v>
      </c>
      <c r="E2724" s="138" t="s">
        <v>587</v>
      </c>
      <c r="F2724" s="138" t="s">
        <v>208</v>
      </c>
      <c r="G2724" s="138" t="s">
        <v>885</v>
      </c>
      <c r="H2724" s="138" t="s">
        <v>5942</v>
      </c>
      <c r="I2724" s="142" t="s">
        <v>645</v>
      </c>
      <c r="J2724" s="137" t="s">
        <v>621</v>
      </c>
      <c r="K2724" s="138" t="s">
        <v>4087</v>
      </c>
      <c r="L2724" s="138" t="s">
        <v>603</v>
      </c>
      <c r="M2724" s="140" t="s">
        <v>451</v>
      </c>
      <c r="N2724" s="138" t="s">
        <v>450</v>
      </c>
      <c r="O2724" s="138" t="s">
        <v>452</v>
      </c>
      <c r="P2724" s="138" t="s">
        <v>4088</v>
      </c>
      <c r="Q2724" s="138" t="s">
        <v>4089</v>
      </c>
      <c r="R2724" s="138" t="s">
        <v>6</v>
      </c>
      <c r="S2724" s="138">
        <v>1</v>
      </c>
      <c r="T2724" s="138">
        <v>35</v>
      </c>
      <c r="U2724" s="138">
        <v>256</v>
      </c>
      <c r="V2724" s="140">
        <v>256</v>
      </c>
      <c r="W2724" s="138">
        <v>35</v>
      </c>
      <c r="X2724" s="138">
        <v>0</v>
      </c>
      <c r="Y2724" s="140"/>
      <c r="Z2724" s="138"/>
      <c r="AA2724" s="137">
        <v>15</v>
      </c>
      <c r="AB2724" s="137">
        <v>15</v>
      </c>
      <c r="AC2724" s="137"/>
      <c r="AD2724" s="137"/>
      <c r="AE2724" s="144"/>
      <c r="AF2724" s="144"/>
      <c r="AG2724" s="144"/>
      <c r="AH2724" s="144" t="s">
        <v>606</v>
      </c>
      <c r="AI2724" s="144" t="s">
        <v>607</v>
      </c>
      <c r="AJ2724" s="145">
        <v>46182</v>
      </c>
      <c r="AK2724" s="146">
        <v>46243.7523032407</v>
      </c>
    </row>
    <row r="2725" s="134" customFormat="1" ht="42.25" customHeight="1" spans="1:37">
      <c r="A2725" s="138" t="s">
        <v>29</v>
      </c>
      <c r="B2725" s="138" t="s">
        <v>478</v>
      </c>
      <c r="C2725" s="137" t="s">
        <v>28</v>
      </c>
      <c r="D2725" s="138" t="s">
        <v>147</v>
      </c>
      <c r="E2725" s="138" t="s">
        <v>587</v>
      </c>
      <c r="F2725" s="138" t="s">
        <v>235</v>
      </c>
      <c r="G2725" s="138" t="s">
        <v>648</v>
      </c>
      <c r="H2725" s="138" t="s">
        <v>1785</v>
      </c>
      <c r="I2725" s="142" t="s">
        <v>601</v>
      </c>
      <c r="J2725" s="137" t="s">
        <v>591</v>
      </c>
      <c r="K2725" s="138" t="s">
        <v>3898</v>
      </c>
      <c r="L2725" s="138" t="s">
        <v>603</v>
      </c>
      <c r="M2725" s="140" t="s">
        <v>3879</v>
      </c>
      <c r="N2725" s="138" t="s">
        <v>3880</v>
      </c>
      <c r="O2725" s="138" t="s">
        <v>461</v>
      </c>
      <c r="P2725" s="138" t="s">
        <v>3881</v>
      </c>
      <c r="Q2725" s="138" t="s">
        <v>3882</v>
      </c>
      <c r="R2725" s="138" t="s">
        <v>8</v>
      </c>
      <c r="S2725" s="138">
        <v>1</v>
      </c>
      <c r="T2725" s="138">
        <v>50</v>
      </c>
      <c r="U2725" s="138">
        <v>220</v>
      </c>
      <c r="V2725" s="140">
        <v>220</v>
      </c>
      <c r="W2725" s="138">
        <v>50</v>
      </c>
      <c r="X2725" s="138">
        <v>0</v>
      </c>
      <c r="Y2725" s="140"/>
      <c r="Z2725" s="138"/>
      <c r="AA2725" s="137">
        <v>35</v>
      </c>
      <c r="AB2725" s="137">
        <v>35</v>
      </c>
      <c r="AC2725" s="137"/>
      <c r="AD2725" s="137"/>
      <c r="AE2725" s="144"/>
      <c r="AF2725" s="144"/>
      <c r="AG2725" s="144"/>
      <c r="AH2725" s="144" t="s">
        <v>651</v>
      </c>
      <c r="AI2725" s="144" t="s">
        <v>607</v>
      </c>
      <c r="AJ2725" s="145">
        <v>46240</v>
      </c>
      <c r="AK2725" s="146">
        <v>46243.7421180556</v>
      </c>
    </row>
    <row r="2726" s="134" customFormat="1" ht="38.8" customHeight="1" spans="1:37">
      <c r="A2726" s="138" t="s">
        <v>29</v>
      </c>
      <c r="B2726" s="138" t="s">
        <v>478</v>
      </c>
      <c r="C2726" s="137" t="s">
        <v>28</v>
      </c>
      <c r="D2726" s="138" t="s">
        <v>150</v>
      </c>
      <c r="E2726" s="138" t="s">
        <v>587</v>
      </c>
      <c r="F2726" s="138" t="s">
        <v>246</v>
      </c>
      <c r="G2726" s="138" t="s">
        <v>1544</v>
      </c>
      <c r="H2726" s="138" t="s">
        <v>5943</v>
      </c>
      <c r="I2726" s="142" t="s">
        <v>590</v>
      </c>
      <c r="J2726" s="137" t="s">
        <v>818</v>
      </c>
      <c r="K2726" s="138" t="s">
        <v>3868</v>
      </c>
      <c r="L2726" s="138" t="s">
        <v>603</v>
      </c>
      <c r="M2726" s="140" t="s">
        <v>5944</v>
      </c>
      <c r="N2726" s="138" t="s">
        <v>5945</v>
      </c>
      <c r="O2726" s="138" t="s">
        <v>513</v>
      </c>
      <c r="P2726" s="138" t="s">
        <v>3868</v>
      </c>
      <c r="Q2726" s="138" t="s">
        <v>3867</v>
      </c>
      <c r="R2726" s="138"/>
      <c r="S2726" s="138">
        <v>1</v>
      </c>
      <c r="T2726" s="138">
        <v>470</v>
      </c>
      <c r="U2726" s="138">
        <v>0</v>
      </c>
      <c r="V2726" s="140">
        <v>470</v>
      </c>
      <c r="W2726" s="138">
        <v>0</v>
      </c>
      <c r="X2726" s="138">
        <v>470</v>
      </c>
      <c r="Y2726" s="140"/>
      <c r="Z2726" s="138"/>
      <c r="AA2726" s="137">
        <v>329</v>
      </c>
      <c r="AB2726" s="137">
        <v>0</v>
      </c>
      <c r="AC2726" s="137"/>
      <c r="AD2726" s="137"/>
      <c r="AE2726" s="144"/>
      <c r="AF2726" s="144"/>
      <c r="AG2726" s="144"/>
      <c r="AH2726" s="144"/>
      <c r="AI2726" s="144" t="s">
        <v>596</v>
      </c>
      <c r="AJ2726" s="145">
        <v>44748</v>
      </c>
      <c r="AK2726" s="146">
        <v>46243.7365046296</v>
      </c>
    </row>
    <row r="2727" s="134" customFormat="1" ht="42.25" customHeight="1" spans="1:37">
      <c r="A2727" s="138" t="s">
        <v>29</v>
      </c>
      <c r="B2727" s="138" t="s">
        <v>478</v>
      </c>
      <c r="C2727" s="137" t="s">
        <v>28</v>
      </c>
      <c r="D2727" s="138" t="s">
        <v>147</v>
      </c>
      <c r="E2727" s="138" t="s">
        <v>587</v>
      </c>
      <c r="F2727" s="138" t="s">
        <v>232</v>
      </c>
      <c r="G2727" s="138" t="s">
        <v>719</v>
      </c>
      <c r="H2727" s="138" t="s">
        <v>1783</v>
      </c>
      <c r="I2727" s="142" t="s">
        <v>590</v>
      </c>
      <c r="J2727" s="137" t="s">
        <v>818</v>
      </c>
      <c r="K2727" s="138" t="s">
        <v>3868</v>
      </c>
      <c r="L2727" s="138" t="s">
        <v>603</v>
      </c>
      <c r="M2727" s="140" t="s">
        <v>5179</v>
      </c>
      <c r="N2727" s="138" t="s">
        <v>5180</v>
      </c>
      <c r="O2727" s="138" t="s">
        <v>513</v>
      </c>
      <c r="P2727" s="138" t="s">
        <v>3868</v>
      </c>
      <c r="Q2727" s="138" t="s">
        <v>3867</v>
      </c>
      <c r="R2727" s="138"/>
      <c r="S2727" s="138">
        <v>1</v>
      </c>
      <c r="T2727" s="138">
        <v>210</v>
      </c>
      <c r="U2727" s="138">
        <v>458</v>
      </c>
      <c r="V2727" s="140">
        <v>878</v>
      </c>
      <c r="W2727" s="138">
        <v>0</v>
      </c>
      <c r="X2727" s="138">
        <v>210</v>
      </c>
      <c r="Y2727" s="140"/>
      <c r="Z2727" s="138"/>
      <c r="AA2727" s="137">
        <v>147</v>
      </c>
      <c r="AB2727" s="137">
        <v>0</v>
      </c>
      <c r="AC2727" s="137"/>
      <c r="AD2727" s="137"/>
      <c r="AE2727" s="144"/>
      <c r="AF2727" s="144"/>
      <c r="AG2727" s="144"/>
      <c r="AH2727" s="144" t="s">
        <v>651</v>
      </c>
      <c r="AI2727" s="144" t="s">
        <v>607</v>
      </c>
      <c r="AJ2727" s="145">
        <v>45360</v>
      </c>
      <c r="AK2727" s="146">
        <v>46243.7341550926</v>
      </c>
    </row>
    <row r="2728" s="134" customFormat="1" ht="42.25" customHeight="1" spans="1:37">
      <c r="A2728" s="138" t="s">
        <v>29</v>
      </c>
      <c r="B2728" s="138" t="s">
        <v>478</v>
      </c>
      <c r="C2728" s="137" t="s">
        <v>28</v>
      </c>
      <c r="D2728" s="138" t="s">
        <v>147</v>
      </c>
      <c r="E2728" s="138" t="s">
        <v>587</v>
      </c>
      <c r="F2728" s="138" t="s">
        <v>232</v>
      </c>
      <c r="G2728" s="138" t="s">
        <v>719</v>
      </c>
      <c r="H2728" s="138" t="s">
        <v>1783</v>
      </c>
      <c r="I2728" s="142" t="s">
        <v>590</v>
      </c>
      <c r="J2728" s="137" t="s">
        <v>818</v>
      </c>
      <c r="K2728" s="138" t="s">
        <v>3868</v>
      </c>
      <c r="L2728" s="138" t="s">
        <v>603</v>
      </c>
      <c r="M2728" s="140" t="s">
        <v>5179</v>
      </c>
      <c r="N2728" s="138" t="s">
        <v>5180</v>
      </c>
      <c r="O2728" s="138" t="s">
        <v>513</v>
      </c>
      <c r="P2728" s="138" t="s">
        <v>3868</v>
      </c>
      <c r="Q2728" s="138" t="s">
        <v>3867</v>
      </c>
      <c r="R2728" s="138"/>
      <c r="S2728" s="138">
        <v>1</v>
      </c>
      <c r="T2728" s="138">
        <v>210</v>
      </c>
      <c r="U2728" s="138">
        <v>458</v>
      </c>
      <c r="V2728" s="140">
        <v>878</v>
      </c>
      <c r="W2728" s="138">
        <v>0</v>
      </c>
      <c r="X2728" s="138">
        <v>210</v>
      </c>
      <c r="Y2728" s="140"/>
      <c r="Z2728" s="138"/>
      <c r="AA2728" s="137">
        <v>147</v>
      </c>
      <c r="AB2728" s="137">
        <v>0</v>
      </c>
      <c r="AC2728" s="137"/>
      <c r="AD2728" s="137"/>
      <c r="AE2728" s="144"/>
      <c r="AF2728" s="144"/>
      <c r="AG2728" s="144"/>
      <c r="AH2728" s="144" t="s">
        <v>651</v>
      </c>
      <c r="AI2728" s="144" t="s">
        <v>607</v>
      </c>
      <c r="AJ2728" s="145">
        <v>45360</v>
      </c>
      <c r="AK2728" s="146">
        <v>46243.7341550926</v>
      </c>
    </row>
    <row r="2729" s="134" customFormat="1" ht="38.8" customHeight="1" spans="1:37">
      <c r="A2729" s="138" t="s">
        <v>29</v>
      </c>
      <c r="B2729" s="138" t="s">
        <v>478</v>
      </c>
      <c r="C2729" s="137" t="s">
        <v>28</v>
      </c>
      <c r="D2729" s="138" t="s">
        <v>133</v>
      </c>
      <c r="E2729" s="138" t="s">
        <v>587</v>
      </c>
      <c r="F2729" s="138" t="s">
        <v>180</v>
      </c>
      <c r="G2729" s="138" t="s">
        <v>679</v>
      </c>
      <c r="H2729" s="138" t="s">
        <v>1781</v>
      </c>
      <c r="I2729" s="142" t="s">
        <v>590</v>
      </c>
      <c r="J2729" s="137" t="s">
        <v>621</v>
      </c>
      <c r="K2729" s="138" t="s">
        <v>3868</v>
      </c>
      <c r="L2729" s="138" t="s">
        <v>592</v>
      </c>
      <c r="M2729" s="140" t="s">
        <v>4975</v>
      </c>
      <c r="N2729" s="138" t="s">
        <v>4976</v>
      </c>
      <c r="O2729" s="138" t="s">
        <v>513</v>
      </c>
      <c r="P2729" s="138" t="s">
        <v>3868</v>
      </c>
      <c r="Q2729" s="138" t="s">
        <v>3867</v>
      </c>
      <c r="R2729" s="138"/>
      <c r="S2729" s="138">
        <v>1</v>
      </c>
      <c r="T2729" s="138">
        <v>315</v>
      </c>
      <c r="U2729" s="138">
        <v>405</v>
      </c>
      <c r="V2729" s="140">
        <v>405</v>
      </c>
      <c r="W2729" s="138">
        <v>315</v>
      </c>
      <c r="X2729" s="138">
        <v>0</v>
      </c>
      <c r="Y2729" s="140"/>
      <c r="Z2729" s="138"/>
      <c r="AA2729" s="137">
        <v>220.5</v>
      </c>
      <c r="AB2729" s="137">
        <v>220.5</v>
      </c>
      <c r="AC2729" s="137"/>
      <c r="AD2729" s="137"/>
      <c r="AE2729" s="144"/>
      <c r="AF2729" s="144"/>
      <c r="AG2729" s="144"/>
      <c r="AH2729" s="144" t="s">
        <v>606</v>
      </c>
      <c r="AI2729" s="144" t="s">
        <v>607</v>
      </c>
      <c r="AJ2729" s="145">
        <v>43957</v>
      </c>
      <c r="AK2729" s="146">
        <v>46243.7130208333</v>
      </c>
    </row>
    <row r="2730" s="134" customFormat="1" ht="38.8" customHeight="1" spans="1:37">
      <c r="A2730" s="138" t="s">
        <v>29</v>
      </c>
      <c r="B2730" s="138" t="s">
        <v>478</v>
      </c>
      <c r="C2730" s="137" t="s">
        <v>28</v>
      </c>
      <c r="D2730" s="138" t="s">
        <v>149</v>
      </c>
      <c r="E2730" s="138" t="s">
        <v>625</v>
      </c>
      <c r="F2730" s="138" t="s">
        <v>243</v>
      </c>
      <c r="G2730" s="138" t="s">
        <v>1626</v>
      </c>
      <c r="H2730" s="138" t="s">
        <v>1780</v>
      </c>
      <c r="I2730" s="142" t="s">
        <v>590</v>
      </c>
      <c r="J2730" s="137" t="s">
        <v>591</v>
      </c>
      <c r="K2730" s="138" t="s">
        <v>593</v>
      </c>
      <c r="L2730" s="138" t="s">
        <v>603</v>
      </c>
      <c r="M2730" s="140" t="s">
        <v>3864</v>
      </c>
      <c r="N2730" s="138" t="s">
        <v>3865</v>
      </c>
      <c r="O2730" s="138" t="s">
        <v>513</v>
      </c>
      <c r="P2730" s="138" t="s">
        <v>3866</v>
      </c>
      <c r="Q2730" s="138" t="s">
        <v>3867</v>
      </c>
      <c r="R2730" s="138"/>
      <c r="S2730" s="138">
        <v>1</v>
      </c>
      <c r="T2730" s="138">
        <v>0</v>
      </c>
      <c r="U2730" s="138">
        <v>198</v>
      </c>
      <c r="V2730" s="140">
        <v>198</v>
      </c>
      <c r="W2730" s="138">
        <v>0</v>
      </c>
      <c r="X2730" s="138">
        <v>0</v>
      </c>
      <c r="Y2730" s="140"/>
      <c r="Z2730" s="138"/>
      <c r="AA2730" s="137">
        <v>0</v>
      </c>
      <c r="AB2730" s="137">
        <v>0</v>
      </c>
      <c r="AC2730" s="137"/>
      <c r="AD2730" s="137"/>
      <c r="AE2730" s="144"/>
      <c r="AF2730" s="144"/>
      <c r="AG2730" s="144"/>
      <c r="AH2730" s="144" t="s">
        <v>651</v>
      </c>
      <c r="AI2730" s="144" t="s">
        <v>607</v>
      </c>
      <c r="AJ2730" s="145">
        <v>45452</v>
      </c>
      <c r="AK2730" s="146">
        <v>46243.7116782407</v>
      </c>
    </row>
    <row r="2731" s="134" customFormat="1" ht="38.8" customHeight="1" spans="1:37">
      <c r="A2731" s="138" t="s">
        <v>29</v>
      </c>
      <c r="B2731" s="138" t="s">
        <v>478</v>
      </c>
      <c r="C2731" s="137" t="s">
        <v>28</v>
      </c>
      <c r="D2731" s="138" t="s">
        <v>129</v>
      </c>
      <c r="E2731" s="138" t="s">
        <v>587</v>
      </c>
      <c r="F2731" s="138" t="s">
        <v>164</v>
      </c>
      <c r="G2731" s="138" t="s">
        <v>906</v>
      </c>
      <c r="H2731" s="138" t="s">
        <v>5946</v>
      </c>
      <c r="I2731" s="142" t="s">
        <v>590</v>
      </c>
      <c r="J2731" s="137" t="s">
        <v>621</v>
      </c>
      <c r="K2731" s="138" t="s">
        <v>3868</v>
      </c>
      <c r="L2731" s="138" t="s">
        <v>603</v>
      </c>
      <c r="M2731" s="140" t="s">
        <v>4975</v>
      </c>
      <c r="N2731" s="138" t="s">
        <v>4976</v>
      </c>
      <c r="O2731" s="138" t="s">
        <v>513</v>
      </c>
      <c r="P2731" s="138" t="s">
        <v>3868</v>
      </c>
      <c r="Q2731" s="138" t="s">
        <v>3867</v>
      </c>
      <c r="R2731" s="138"/>
      <c r="S2731" s="138">
        <v>1</v>
      </c>
      <c r="T2731" s="138">
        <v>315</v>
      </c>
      <c r="U2731" s="138">
        <v>0</v>
      </c>
      <c r="V2731" s="140">
        <v>315</v>
      </c>
      <c r="W2731" s="138">
        <v>0</v>
      </c>
      <c r="X2731" s="138">
        <v>315</v>
      </c>
      <c r="Y2731" s="140"/>
      <c r="Z2731" s="138"/>
      <c r="AA2731" s="137">
        <v>220.5</v>
      </c>
      <c r="AB2731" s="137">
        <v>0</v>
      </c>
      <c r="AC2731" s="137"/>
      <c r="AD2731" s="137"/>
      <c r="AE2731" s="144"/>
      <c r="AF2731" s="144"/>
      <c r="AG2731" s="144"/>
      <c r="AH2731" s="144"/>
      <c r="AI2731" s="144" t="s">
        <v>596</v>
      </c>
      <c r="AJ2731" s="145">
        <v>44629</v>
      </c>
      <c r="AK2731" s="146">
        <v>46243.7036226852</v>
      </c>
    </row>
    <row r="2732" s="134" customFormat="1" ht="42.25" customHeight="1" spans="1:37">
      <c r="A2732" s="138" t="s">
        <v>29</v>
      </c>
      <c r="B2732" s="138" t="s">
        <v>478</v>
      </c>
      <c r="C2732" s="137" t="s">
        <v>28</v>
      </c>
      <c r="D2732" s="138" t="s">
        <v>147</v>
      </c>
      <c r="E2732" s="138" t="s">
        <v>587</v>
      </c>
      <c r="F2732" s="138" t="s">
        <v>233</v>
      </c>
      <c r="G2732" s="138" t="s">
        <v>735</v>
      </c>
      <c r="H2732" s="138" t="s">
        <v>1779</v>
      </c>
      <c r="I2732" s="142" t="s">
        <v>601</v>
      </c>
      <c r="J2732" s="137" t="s">
        <v>591</v>
      </c>
      <c r="K2732" s="138" t="s">
        <v>3898</v>
      </c>
      <c r="L2732" s="138" t="s">
        <v>603</v>
      </c>
      <c r="M2732" s="140" t="s">
        <v>4163</v>
      </c>
      <c r="N2732" s="138" t="s">
        <v>4164</v>
      </c>
      <c r="O2732" s="138" t="s">
        <v>461</v>
      </c>
      <c r="P2732" s="138" t="s">
        <v>3881</v>
      </c>
      <c r="Q2732" s="138" t="s">
        <v>3901</v>
      </c>
      <c r="R2732" s="138" t="s">
        <v>4</v>
      </c>
      <c r="S2732" s="138">
        <v>1</v>
      </c>
      <c r="T2732" s="138">
        <v>180</v>
      </c>
      <c r="U2732" s="138">
        <v>300</v>
      </c>
      <c r="V2732" s="140">
        <v>300</v>
      </c>
      <c r="W2732" s="138">
        <v>180</v>
      </c>
      <c r="X2732" s="138">
        <v>0</v>
      </c>
      <c r="Y2732" s="140"/>
      <c r="Z2732" s="138"/>
      <c r="AA2732" s="137">
        <v>100</v>
      </c>
      <c r="AB2732" s="137">
        <v>100</v>
      </c>
      <c r="AC2732" s="137"/>
      <c r="AD2732" s="137"/>
      <c r="AE2732" s="144"/>
      <c r="AF2732" s="144"/>
      <c r="AG2732" s="144"/>
      <c r="AH2732" s="144" t="s">
        <v>651</v>
      </c>
      <c r="AI2732" s="144" t="s">
        <v>607</v>
      </c>
      <c r="AJ2732" s="145">
        <v>46242</v>
      </c>
      <c r="AK2732" s="146">
        <v>46243.7024537037</v>
      </c>
    </row>
    <row r="2733" s="134" customFormat="1" ht="38.8" customHeight="1" spans="1:37">
      <c r="A2733" s="138" t="s">
        <v>29</v>
      </c>
      <c r="B2733" s="138" t="s">
        <v>478</v>
      </c>
      <c r="C2733" s="137" t="s">
        <v>28</v>
      </c>
      <c r="D2733" s="138" t="s">
        <v>133</v>
      </c>
      <c r="E2733" s="138" t="s">
        <v>587</v>
      </c>
      <c r="F2733" s="138" t="s">
        <v>181</v>
      </c>
      <c r="G2733" s="138" t="s">
        <v>635</v>
      </c>
      <c r="H2733" s="138" t="s">
        <v>5947</v>
      </c>
      <c r="I2733" s="142" t="s">
        <v>590</v>
      </c>
      <c r="J2733" s="137" t="s">
        <v>602</v>
      </c>
      <c r="K2733" s="138" t="s">
        <v>3868</v>
      </c>
      <c r="L2733" s="138" t="s">
        <v>603</v>
      </c>
      <c r="M2733" s="140" t="s">
        <v>5948</v>
      </c>
      <c r="N2733" s="138" t="s">
        <v>5949</v>
      </c>
      <c r="O2733" s="138" t="s">
        <v>513</v>
      </c>
      <c r="P2733" s="138" t="s">
        <v>3868</v>
      </c>
      <c r="Q2733" s="138" t="s">
        <v>3867</v>
      </c>
      <c r="R2733" s="138"/>
      <c r="S2733" s="138">
        <v>1</v>
      </c>
      <c r="T2733" s="138">
        <v>85</v>
      </c>
      <c r="U2733" s="138">
        <v>0</v>
      </c>
      <c r="V2733" s="140">
        <v>85</v>
      </c>
      <c r="W2733" s="138">
        <v>0</v>
      </c>
      <c r="X2733" s="138">
        <v>85</v>
      </c>
      <c r="Y2733" s="140"/>
      <c r="Z2733" s="138"/>
      <c r="AA2733" s="137">
        <v>59.5</v>
      </c>
      <c r="AB2733" s="137">
        <v>0</v>
      </c>
      <c r="AC2733" s="137"/>
      <c r="AD2733" s="137"/>
      <c r="AE2733" s="144"/>
      <c r="AF2733" s="144"/>
      <c r="AG2733" s="144"/>
      <c r="AH2733" s="144"/>
      <c r="AI2733" s="144" t="s">
        <v>596</v>
      </c>
      <c r="AJ2733" s="145">
        <v>45209</v>
      </c>
      <c r="AK2733" s="146">
        <v>46243.6825231481</v>
      </c>
    </row>
    <row r="2734" s="134" customFormat="1" ht="38.8" customHeight="1" spans="1:37">
      <c r="A2734" s="138" t="s">
        <v>29</v>
      </c>
      <c r="B2734" s="138" t="s">
        <v>478</v>
      </c>
      <c r="C2734" s="137" t="s">
        <v>28</v>
      </c>
      <c r="D2734" s="138" t="s">
        <v>149</v>
      </c>
      <c r="E2734" s="138" t="s">
        <v>625</v>
      </c>
      <c r="F2734" s="138" t="s">
        <v>241</v>
      </c>
      <c r="G2734" s="138" t="s">
        <v>1524</v>
      </c>
      <c r="H2734" s="138" t="s">
        <v>1776</v>
      </c>
      <c r="I2734" s="142" t="s">
        <v>590</v>
      </c>
      <c r="J2734" s="137" t="s">
        <v>591</v>
      </c>
      <c r="K2734" s="138" t="s">
        <v>593</v>
      </c>
      <c r="L2734" s="138" t="s">
        <v>603</v>
      </c>
      <c r="M2734" s="140" t="s">
        <v>3864</v>
      </c>
      <c r="N2734" s="138" t="s">
        <v>3865</v>
      </c>
      <c r="O2734" s="138" t="s">
        <v>513</v>
      </c>
      <c r="P2734" s="138" t="s">
        <v>3866</v>
      </c>
      <c r="Q2734" s="138" t="s">
        <v>3867</v>
      </c>
      <c r="R2734" s="138"/>
      <c r="S2734" s="138">
        <v>1</v>
      </c>
      <c r="T2734" s="138">
        <v>0</v>
      </c>
      <c r="U2734" s="138">
        <v>198</v>
      </c>
      <c r="V2734" s="140">
        <v>198</v>
      </c>
      <c r="W2734" s="138">
        <v>0</v>
      </c>
      <c r="X2734" s="138">
        <v>0</v>
      </c>
      <c r="Y2734" s="140"/>
      <c r="Z2734" s="138"/>
      <c r="AA2734" s="137">
        <v>0</v>
      </c>
      <c r="AB2734" s="137">
        <v>0</v>
      </c>
      <c r="AC2734" s="137"/>
      <c r="AD2734" s="137"/>
      <c r="AE2734" s="144"/>
      <c r="AF2734" s="144"/>
      <c r="AG2734" s="144"/>
      <c r="AH2734" s="144" t="s">
        <v>651</v>
      </c>
      <c r="AI2734" s="144" t="s">
        <v>607</v>
      </c>
      <c r="AJ2734" s="145">
        <v>44436</v>
      </c>
      <c r="AK2734" s="146">
        <v>46243.6585185185</v>
      </c>
    </row>
    <row r="2735" s="134" customFormat="1" ht="42.25" customHeight="1" spans="1:37">
      <c r="A2735" s="138" t="s">
        <v>29</v>
      </c>
      <c r="B2735" s="138" t="s">
        <v>478</v>
      </c>
      <c r="C2735" s="137" t="s">
        <v>28</v>
      </c>
      <c r="D2735" s="138" t="s">
        <v>147</v>
      </c>
      <c r="E2735" s="138" t="s">
        <v>587</v>
      </c>
      <c r="F2735" s="138" t="s">
        <v>237</v>
      </c>
      <c r="G2735" s="138" t="s">
        <v>781</v>
      </c>
      <c r="H2735" s="138" t="s">
        <v>5950</v>
      </c>
      <c r="I2735" s="142" t="s">
        <v>601</v>
      </c>
      <c r="J2735" s="137" t="s">
        <v>591</v>
      </c>
      <c r="K2735" s="138" t="s">
        <v>3878</v>
      </c>
      <c r="L2735" s="138" t="s">
        <v>603</v>
      </c>
      <c r="M2735" s="140" t="s">
        <v>3879</v>
      </c>
      <c r="N2735" s="138" t="s">
        <v>3880</v>
      </c>
      <c r="O2735" s="138" t="s">
        <v>461</v>
      </c>
      <c r="P2735" s="138" t="s">
        <v>3881</v>
      </c>
      <c r="Q2735" s="138" t="s">
        <v>3882</v>
      </c>
      <c r="R2735" s="138" t="s">
        <v>8</v>
      </c>
      <c r="S2735" s="138">
        <v>1</v>
      </c>
      <c r="T2735" s="138">
        <v>50</v>
      </c>
      <c r="U2735" s="138">
        <v>50</v>
      </c>
      <c r="V2735" s="140">
        <v>50</v>
      </c>
      <c r="W2735" s="138">
        <v>50</v>
      </c>
      <c r="X2735" s="138">
        <v>0</v>
      </c>
      <c r="Y2735" s="140"/>
      <c r="Z2735" s="138"/>
      <c r="AA2735" s="137">
        <v>35</v>
      </c>
      <c r="AB2735" s="137">
        <v>35</v>
      </c>
      <c r="AC2735" s="137"/>
      <c r="AD2735" s="137"/>
      <c r="AE2735" s="144"/>
      <c r="AF2735" s="144"/>
      <c r="AG2735" s="144"/>
      <c r="AH2735" s="144" t="s">
        <v>651</v>
      </c>
      <c r="AI2735" s="144" t="s">
        <v>607</v>
      </c>
      <c r="AJ2735" s="145">
        <v>46235</v>
      </c>
      <c r="AK2735" s="146">
        <v>46243.652962963</v>
      </c>
    </row>
    <row r="2736" s="134" customFormat="1" ht="38.8" customHeight="1" spans="1:37">
      <c r="A2736" s="138" t="s">
        <v>29</v>
      </c>
      <c r="B2736" s="138" t="s">
        <v>478</v>
      </c>
      <c r="C2736" s="137" t="s">
        <v>28</v>
      </c>
      <c r="D2736" s="138" t="s">
        <v>145</v>
      </c>
      <c r="E2736" s="138" t="s">
        <v>587</v>
      </c>
      <c r="F2736" s="138" t="s">
        <v>222</v>
      </c>
      <c r="G2736" s="138" t="s">
        <v>866</v>
      </c>
      <c r="H2736" s="138" t="s">
        <v>5951</v>
      </c>
      <c r="I2736" s="142" t="s">
        <v>590</v>
      </c>
      <c r="J2736" s="137" t="s">
        <v>818</v>
      </c>
      <c r="K2736" s="138" t="s">
        <v>3868</v>
      </c>
      <c r="L2736" s="138" t="s">
        <v>603</v>
      </c>
      <c r="M2736" s="140" t="s">
        <v>5952</v>
      </c>
      <c r="N2736" s="138" t="s">
        <v>5953</v>
      </c>
      <c r="O2736" s="138" t="s">
        <v>513</v>
      </c>
      <c r="P2736" s="138" t="s">
        <v>3868</v>
      </c>
      <c r="Q2736" s="138" t="s">
        <v>3867</v>
      </c>
      <c r="R2736" s="138"/>
      <c r="S2736" s="138">
        <v>1</v>
      </c>
      <c r="T2736" s="138">
        <v>15</v>
      </c>
      <c r="U2736" s="138">
        <v>0</v>
      </c>
      <c r="V2736" s="140">
        <v>30</v>
      </c>
      <c r="W2736" s="138">
        <v>0</v>
      </c>
      <c r="X2736" s="138">
        <v>15</v>
      </c>
      <c r="Y2736" s="140"/>
      <c r="Z2736" s="138"/>
      <c r="AA2736" s="137">
        <v>10.5</v>
      </c>
      <c r="AB2736" s="137">
        <v>0</v>
      </c>
      <c r="AC2736" s="137"/>
      <c r="AD2736" s="137"/>
      <c r="AE2736" s="144"/>
      <c r="AF2736" s="144"/>
      <c r="AG2736" s="144"/>
      <c r="AH2736" s="144"/>
      <c r="AI2736" s="144" t="s">
        <v>596</v>
      </c>
      <c r="AJ2736" s="145">
        <v>44477</v>
      </c>
      <c r="AK2736" s="146">
        <v>46243.6358680556</v>
      </c>
    </row>
    <row r="2737" s="134" customFormat="1" ht="38.8" customHeight="1" spans="1:37">
      <c r="A2737" s="138" t="s">
        <v>29</v>
      </c>
      <c r="B2737" s="138" t="s">
        <v>478</v>
      </c>
      <c r="C2737" s="137" t="s">
        <v>28</v>
      </c>
      <c r="D2737" s="138" t="s">
        <v>145</v>
      </c>
      <c r="E2737" s="138" t="s">
        <v>587</v>
      </c>
      <c r="F2737" s="138" t="s">
        <v>222</v>
      </c>
      <c r="G2737" s="138" t="s">
        <v>866</v>
      </c>
      <c r="H2737" s="138" t="s">
        <v>5951</v>
      </c>
      <c r="I2737" s="142" t="s">
        <v>590</v>
      </c>
      <c r="J2737" s="137" t="s">
        <v>818</v>
      </c>
      <c r="K2737" s="138" t="s">
        <v>3868</v>
      </c>
      <c r="L2737" s="138" t="s">
        <v>603</v>
      </c>
      <c r="M2737" s="140" t="s">
        <v>5952</v>
      </c>
      <c r="N2737" s="138" t="s">
        <v>5953</v>
      </c>
      <c r="O2737" s="138" t="s">
        <v>513</v>
      </c>
      <c r="P2737" s="138" t="s">
        <v>3868</v>
      </c>
      <c r="Q2737" s="138" t="s">
        <v>3867</v>
      </c>
      <c r="R2737" s="138"/>
      <c r="S2737" s="138">
        <v>1</v>
      </c>
      <c r="T2737" s="138">
        <v>15</v>
      </c>
      <c r="U2737" s="138">
        <v>0</v>
      </c>
      <c r="V2737" s="140">
        <v>30</v>
      </c>
      <c r="W2737" s="138">
        <v>0</v>
      </c>
      <c r="X2737" s="138">
        <v>15</v>
      </c>
      <c r="Y2737" s="140"/>
      <c r="Z2737" s="138"/>
      <c r="AA2737" s="137">
        <v>10.5</v>
      </c>
      <c r="AB2737" s="137">
        <v>0</v>
      </c>
      <c r="AC2737" s="137"/>
      <c r="AD2737" s="137"/>
      <c r="AE2737" s="144"/>
      <c r="AF2737" s="144"/>
      <c r="AG2737" s="144"/>
      <c r="AH2737" s="144"/>
      <c r="AI2737" s="144" t="s">
        <v>596</v>
      </c>
      <c r="AJ2737" s="145">
        <v>44477</v>
      </c>
      <c r="AK2737" s="146">
        <v>46243.6358680556</v>
      </c>
    </row>
    <row r="2738" s="134" customFormat="1" ht="38.8" customHeight="1" spans="1:37">
      <c r="A2738" s="138" t="s">
        <v>29</v>
      </c>
      <c r="B2738" s="138" t="s">
        <v>478</v>
      </c>
      <c r="C2738" s="137" t="s">
        <v>28</v>
      </c>
      <c r="D2738" s="138" t="s">
        <v>126</v>
      </c>
      <c r="E2738" s="138" t="s">
        <v>587</v>
      </c>
      <c r="F2738" s="138" t="s">
        <v>155</v>
      </c>
      <c r="G2738" s="138" t="s">
        <v>598</v>
      </c>
      <c r="H2738" s="138" t="s">
        <v>1772</v>
      </c>
      <c r="I2738" s="142" t="s">
        <v>601</v>
      </c>
      <c r="J2738" s="137" t="s">
        <v>591</v>
      </c>
      <c r="K2738" s="138" t="s">
        <v>3898</v>
      </c>
      <c r="L2738" s="138" t="s">
        <v>603</v>
      </c>
      <c r="M2738" s="140" t="s">
        <v>4163</v>
      </c>
      <c r="N2738" s="138" t="s">
        <v>4164</v>
      </c>
      <c r="O2738" s="138" t="s">
        <v>461</v>
      </c>
      <c r="P2738" s="138" t="s">
        <v>3881</v>
      </c>
      <c r="Q2738" s="138" t="s">
        <v>3901</v>
      </c>
      <c r="R2738" s="138" t="s">
        <v>4</v>
      </c>
      <c r="S2738" s="138">
        <v>1</v>
      </c>
      <c r="T2738" s="138">
        <v>180</v>
      </c>
      <c r="U2738" s="138">
        <v>300</v>
      </c>
      <c r="V2738" s="140">
        <v>300</v>
      </c>
      <c r="W2738" s="138">
        <v>180</v>
      </c>
      <c r="X2738" s="138">
        <v>0</v>
      </c>
      <c r="Y2738" s="140"/>
      <c r="Z2738" s="138"/>
      <c r="AA2738" s="137">
        <v>100</v>
      </c>
      <c r="AB2738" s="137">
        <v>100</v>
      </c>
      <c r="AC2738" s="137"/>
      <c r="AD2738" s="137"/>
      <c r="AE2738" s="144"/>
      <c r="AF2738" s="144"/>
      <c r="AG2738" s="144"/>
      <c r="AH2738" s="144" t="s">
        <v>606</v>
      </c>
      <c r="AI2738" s="144" t="s">
        <v>607</v>
      </c>
      <c r="AJ2738" s="145">
        <v>46242</v>
      </c>
      <c r="AK2738" s="146">
        <v>46243.6296180556</v>
      </c>
    </row>
    <row r="2739" s="134" customFormat="1" ht="38.8" customHeight="1" spans="1:37">
      <c r="A2739" s="138" t="s">
        <v>29</v>
      </c>
      <c r="B2739" s="138" t="s">
        <v>478</v>
      </c>
      <c r="C2739" s="137" t="s">
        <v>28</v>
      </c>
      <c r="D2739" s="138" t="s">
        <v>149</v>
      </c>
      <c r="E2739" s="138" t="s">
        <v>625</v>
      </c>
      <c r="F2739" s="138" t="s">
        <v>240</v>
      </c>
      <c r="G2739" s="138" t="s">
        <v>653</v>
      </c>
      <c r="H2739" s="138" t="s">
        <v>1771</v>
      </c>
      <c r="I2739" s="142" t="s">
        <v>590</v>
      </c>
      <c r="J2739" s="137" t="s">
        <v>591</v>
      </c>
      <c r="K2739" s="138" t="s">
        <v>593</v>
      </c>
      <c r="L2739" s="138" t="s">
        <v>592</v>
      </c>
      <c r="M2739" s="140" t="s">
        <v>3864</v>
      </c>
      <c r="N2739" s="138" t="s">
        <v>3865</v>
      </c>
      <c r="O2739" s="138" t="s">
        <v>513</v>
      </c>
      <c r="P2739" s="138" t="s">
        <v>3866</v>
      </c>
      <c r="Q2739" s="138" t="s">
        <v>3867</v>
      </c>
      <c r="R2739" s="138"/>
      <c r="S2739" s="138">
        <v>1</v>
      </c>
      <c r="T2739" s="138">
        <v>0</v>
      </c>
      <c r="U2739" s="138">
        <v>168</v>
      </c>
      <c r="V2739" s="140">
        <v>198</v>
      </c>
      <c r="W2739" s="138">
        <v>0</v>
      </c>
      <c r="X2739" s="138">
        <v>0</v>
      </c>
      <c r="Y2739" s="140" t="s">
        <v>670</v>
      </c>
      <c r="Z2739" s="138"/>
      <c r="AA2739" s="137">
        <v>0</v>
      </c>
      <c r="AB2739" s="137">
        <v>0</v>
      </c>
      <c r="AC2739" s="137"/>
      <c r="AD2739" s="137"/>
      <c r="AE2739" s="144"/>
      <c r="AF2739" s="144"/>
      <c r="AG2739" s="144"/>
      <c r="AH2739" s="144" t="s">
        <v>651</v>
      </c>
      <c r="AI2739" s="144" t="s">
        <v>607</v>
      </c>
      <c r="AJ2739" s="145">
        <v>41900</v>
      </c>
      <c r="AK2739" s="146">
        <v>46243.6009143519</v>
      </c>
    </row>
    <row r="2740" s="134" customFormat="1" ht="38.8" customHeight="1" spans="1:37">
      <c r="A2740" s="138" t="s">
        <v>29</v>
      </c>
      <c r="B2740" s="138" t="s">
        <v>478</v>
      </c>
      <c r="C2740" s="137" t="s">
        <v>28</v>
      </c>
      <c r="D2740" s="138" t="s">
        <v>145</v>
      </c>
      <c r="E2740" s="138" t="s">
        <v>587</v>
      </c>
      <c r="F2740" s="138" t="s">
        <v>223</v>
      </c>
      <c r="G2740" s="138" t="s">
        <v>785</v>
      </c>
      <c r="H2740" s="138" t="s">
        <v>1770</v>
      </c>
      <c r="I2740" s="142" t="s">
        <v>590</v>
      </c>
      <c r="J2740" s="137" t="s">
        <v>591</v>
      </c>
      <c r="K2740" s="138" t="s">
        <v>3868</v>
      </c>
      <c r="L2740" s="138" t="s">
        <v>592</v>
      </c>
      <c r="M2740" s="140" t="s">
        <v>5954</v>
      </c>
      <c r="N2740" s="138" t="s">
        <v>5955</v>
      </c>
      <c r="O2740" s="138" t="s">
        <v>513</v>
      </c>
      <c r="P2740" s="138" t="s">
        <v>3868</v>
      </c>
      <c r="Q2740" s="138" t="s">
        <v>3867</v>
      </c>
      <c r="R2740" s="138"/>
      <c r="S2740" s="138">
        <v>1</v>
      </c>
      <c r="T2740" s="138">
        <v>230</v>
      </c>
      <c r="U2740" s="138">
        <v>320</v>
      </c>
      <c r="V2740" s="140">
        <v>320</v>
      </c>
      <c r="W2740" s="138">
        <v>230</v>
      </c>
      <c r="X2740" s="138">
        <v>0</v>
      </c>
      <c r="Y2740" s="140"/>
      <c r="Z2740" s="138"/>
      <c r="AA2740" s="137">
        <v>161</v>
      </c>
      <c r="AB2740" s="137">
        <v>161</v>
      </c>
      <c r="AC2740" s="137"/>
      <c r="AD2740" s="137"/>
      <c r="AE2740" s="144"/>
      <c r="AF2740" s="144"/>
      <c r="AG2740" s="144"/>
      <c r="AH2740" s="144" t="s">
        <v>606</v>
      </c>
      <c r="AI2740" s="144" t="s">
        <v>607</v>
      </c>
      <c r="AJ2740" s="145">
        <v>42384</v>
      </c>
      <c r="AK2740" s="146">
        <v>46243.5875462963</v>
      </c>
    </row>
    <row r="2741" s="134" customFormat="1" ht="38.8" customHeight="1" spans="1:37">
      <c r="A2741" s="138" t="s">
        <v>29</v>
      </c>
      <c r="B2741" s="138" t="s">
        <v>478</v>
      </c>
      <c r="C2741" s="137" t="s">
        <v>28</v>
      </c>
      <c r="D2741" s="138" t="s">
        <v>132</v>
      </c>
      <c r="E2741" s="138" t="s">
        <v>587</v>
      </c>
      <c r="F2741" s="138" t="s">
        <v>173</v>
      </c>
      <c r="G2741" s="138" t="s">
        <v>1022</v>
      </c>
      <c r="H2741" s="138" t="s">
        <v>5956</v>
      </c>
      <c r="I2741" s="142" t="s">
        <v>645</v>
      </c>
      <c r="J2741" s="137" t="s">
        <v>818</v>
      </c>
      <c r="K2741" s="138" t="s">
        <v>3934</v>
      </c>
      <c r="L2741" s="138" t="s">
        <v>603</v>
      </c>
      <c r="M2741" s="140" t="s">
        <v>4638</v>
      </c>
      <c r="N2741" s="138" t="s">
        <v>4639</v>
      </c>
      <c r="O2741" s="138" t="s">
        <v>513</v>
      </c>
      <c r="P2741" s="138" t="s">
        <v>3868</v>
      </c>
      <c r="Q2741" s="138" t="s">
        <v>3867</v>
      </c>
      <c r="R2741" s="138"/>
      <c r="S2741" s="138">
        <v>1</v>
      </c>
      <c r="T2741" s="138">
        <v>250</v>
      </c>
      <c r="U2741" s="138">
        <v>0</v>
      </c>
      <c r="V2741" s="140">
        <v>250</v>
      </c>
      <c r="W2741" s="138">
        <v>0</v>
      </c>
      <c r="X2741" s="138">
        <v>250</v>
      </c>
      <c r="Y2741" s="140"/>
      <c r="Z2741" s="138"/>
      <c r="AA2741" s="137">
        <v>175</v>
      </c>
      <c r="AB2741" s="137">
        <v>0</v>
      </c>
      <c r="AC2741" s="137"/>
      <c r="AD2741" s="137"/>
      <c r="AE2741" s="144"/>
      <c r="AF2741" s="144"/>
      <c r="AG2741" s="144"/>
      <c r="AH2741" s="144"/>
      <c r="AI2741" s="144" t="s">
        <v>596</v>
      </c>
      <c r="AJ2741" s="145">
        <v>46235</v>
      </c>
      <c r="AK2741" s="146">
        <v>46243.575787037</v>
      </c>
    </row>
    <row r="2742" s="134" customFormat="1" ht="42.25" customHeight="1" spans="1:37">
      <c r="A2742" s="138" t="s">
        <v>29</v>
      </c>
      <c r="B2742" s="138" t="s">
        <v>478</v>
      </c>
      <c r="C2742" s="137" t="s">
        <v>28</v>
      </c>
      <c r="D2742" s="138" t="s">
        <v>147</v>
      </c>
      <c r="E2742" s="138" t="s">
        <v>587</v>
      </c>
      <c r="F2742" s="138" t="s">
        <v>236</v>
      </c>
      <c r="G2742" s="138" t="s">
        <v>828</v>
      </c>
      <c r="H2742" s="138" t="s">
        <v>5957</v>
      </c>
      <c r="I2742" s="142" t="s">
        <v>590</v>
      </c>
      <c r="J2742" s="137" t="s">
        <v>591</v>
      </c>
      <c r="K2742" s="138" t="s">
        <v>3868</v>
      </c>
      <c r="L2742" s="138" t="s">
        <v>592</v>
      </c>
      <c r="M2742" s="140" t="s">
        <v>4114</v>
      </c>
      <c r="N2742" s="138" t="s">
        <v>4115</v>
      </c>
      <c r="O2742" s="138" t="s">
        <v>461</v>
      </c>
      <c r="P2742" s="138" t="s">
        <v>3881</v>
      </c>
      <c r="Q2742" s="138" t="s">
        <v>3970</v>
      </c>
      <c r="R2742" s="138" t="s">
        <v>9</v>
      </c>
      <c r="S2742" s="138">
        <v>1</v>
      </c>
      <c r="T2742" s="138">
        <v>50</v>
      </c>
      <c r="U2742" s="138">
        <v>270</v>
      </c>
      <c r="V2742" s="140">
        <v>270</v>
      </c>
      <c r="W2742" s="138">
        <v>50</v>
      </c>
      <c r="X2742" s="138">
        <v>0</v>
      </c>
      <c r="Y2742" s="140" t="s">
        <v>670</v>
      </c>
      <c r="Z2742" s="138"/>
      <c r="AA2742" s="137">
        <v>35</v>
      </c>
      <c r="AB2742" s="137">
        <v>35</v>
      </c>
      <c r="AC2742" s="137"/>
      <c r="AD2742" s="137"/>
      <c r="AE2742" s="144"/>
      <c r="AF2742" s="144"/>
      <c r="AG2742" s="144"/>
      <c r="AH2742" s="144" t="s">
        <v>651</v>
      </c>
      <c r="AI2742" s="144" t="s">
        <v>607</v>
      </c>
      <c r="AJ2742" s="145">
        <v>44200</v>
      </c>
      <c r="AK2742" s="146">
        <v>46243.5722800926</v>
      </c>
    </row>
    <row r="2743" s="134" customFormat="1" ht="42.25" customHeight="1" spans="1:37">
      <c r="A2743" s="138" t="s">
        <v>29</v>
      </c>
      <c r="B2743" s="138" t="s">
        <v>478</v>
      </c>
      <c r="C2743" s="137" t="s">
        <v>28</v>
      </c>
      <c r="D2743" s="138" t="s">
        <v>147</v>
      </c>
      <c r="E2743" s="138" t="s">
        <v>587</v>
      </c>
      <c r="F2743" s="138" t="s">
        <v>236</v>
      </c>
      <c r="G2743" s="138" t="s">
        <v>828</v>
      </c>
      <c r="H2743" s="138" t="s">
        <v>5957</v>
      </c>
      <c r="I2743" s="142" t="s">
        <v>590</v>
      </c>
      <c r="J2743" s="137" t="s">
        <v>591</v>
      </c>
      <c r="K2743" s="138" t="s">
        <v>3868</v>
      </c>
      <c r="L2743" s="138" t="s">
        <v>592</v>
      </c>
      <c r="M2743" s="140" t="s">
        <v>5958</v>
      </c>
      <c r="N2743" s="138" t="s">
        <v>5959</v>
      </c>
      <c r="O2743" s="138" t="s">
        <v>513</v>
      </c>
      <c r="P2743" s="138" t="s">
        <v>3868</v>
      </c>
      <c r="Q2743" s="138" t="s">
        <v>3867</v>
      </c>
      <c r="R2743" s="138"/>
      <c r="S2743" s="138">
        <v>1</v>
      </c>
      <c r="T2743" s="138">
        <v>40</v>
      </c>
      <c r="U2743" s="138">
        <v>270</v>
      </c>
      <c r="V2743" s="140">
        <v>270</v>
      </c>
      <c r="W2743" s="138">
        <v>40</v>
      </c>
      <c r="X2743" s="138">
        <v>0</v>
      </c>
      <c r="Y2743" s="140" t="s">
        <v>670</v>
      </c>
      <c r="Z2743" s="138"/>
      <c r="AA2743" s="137">
        <v>28</v>
      </c>
      <c r="AB2743" s="137">
        <v>28</v>
      </c>
      <c r="AC2743" s="137"/>
      <c r="AD2743" s="137"/>
      <c r="AE2743" s="144"/>
      <c r="AF2743" s="144"/>
      <c r="AG2743" s="144"/>
      <c r="AH2743" s="144" t="s">
        <v>651</v>
      </c>
      <c r="AI2743" s="144" t="s">
        <v>607</v>
      </c>
      <c r="AJ2743" s="145">
        <v>44200</v>
      </c>
      <c r="AK2743" s="146">
        <v>46243.5722800926</v>
      </c>
    </row>
    <row r="2744" s="134" customFormat="1" ht="42.25" customHeight="1" spans="1:37">
      <c r="A2744" s="138" t="s">
        <v>29</v>
      </c>
      <c r="B2744" s="138" t="s">
        <v>478</v>
      </c>
      <c r="C2744" s="137" t="s">
        <v>28</v>
      </c>
      <c r="D2744" s="138" t="s">
        <v>147</v>
      </c>
      <c r="E2744" s="138" t="s">
        <v>587</v>
      </c>
      <c r="F2744" s="138" t="s">
        <v>236</v>
      </c>
      <c r="G2744" s="138" t="s">
        <v>828</v>
      </c>
      <c r="H2744" s="138" t="s">
        <v>5957</v>
      </c>
      <c r="I2744" s="142" t="s">
        <v>590</v>
      </c>
      <c r="J2744" s="137" t="s">
        <v>591</v>
      </c>
      <c r="K2744" s="138" t="s">
        <v>3868</v>
      </c>
      <c r="L2744" s="138" t="s">
        <v>592</v>
      </c>
      <c r="M2744" s="140" t="s">
        <v>3954</v>
      </c>
      <c r="N2744" s="138" t="s">
        <v>3966</v>
      </c>
      <c r="O2744" s="138" t="s">
        <v>461</v>
      </c>
      <c r="P2744" s="138" t="s">
        <v>3881</v>
      </c>
      <c r="Q2744" s="138" t="s">
        <v>3901</v>
      </c>
      <c r="R2744" s="138" t="s">
        <v>4</v>
      </c>
      <c r="S2744" s="138">
        <v>1</v>
      </c>
      <c r="T2744" s="138">
        <v>180</v>
      </c>
      <c r="U2744" s="138">
        <v>270</v>
      </c>
      <c r="V2744" s="140">
        <v>270</v>
      </c>
      <c r="W2744" s="138">
        <v>180</v>
      </c>
      <c r="X2744" s="138">
        <v>0</v>
      </c>
      <c r="Y2744" s="140" t="s">
        <v>670</v>
      </c>
      <c r="Z2744" s="138"/>
      <c r="AA2744" s="137">
        <v>100</v>
      </c>
      <c r="AB2744" s="137">
        <v>100</v>
      </c>
      <c r="AC2744" s="137"/>
      <c r="AD2744" s="137"/>
      <c r="AE2744" s="144"/>
      <c r="AF2744" s="144"/>
      <c r="AG2744" s="144"/>
      <c r="AH2744" s="144" t="s">
        <v>651</v>
      </c>
      <c r="AI2744" s="144" t="s">
        <v>607</v>
      </c>
      <c r="AJ2744" s="145">
        <v>44200</v>
      </c>
      <c r="AK2744" s="146">
        <v>46243.5722800926</v>
      </c>
    </row>
    <row r="2745" s="134" customFormat="1" ht="38.8" customHeight="1" spans="1:37">
      <c r="A2745" s="138" t="s">
        <v>29</v>
      </c>
      <c r="B2745" s="138" t="s">
        <v>478</v>
      </c>
      <c r="C2745" s="137" t="s">
        <v>28</v>
      </c>
      <c r="D2745" s="138" t="s">
        <v>133</v>
      </c>
      <c r="E2745" s="138" t="s">
        <v>587</v>
      </c>
      <c r="F2745" s="138" t="s">
        <v>180</v>
      </c>
      <c r="G2745" s="138" t="s">
        <v>679</v>
      </c>
      <c r="H2745" s="138" t="s">
        <v>5960</v>
      </c>
      <c r="I2745" s="142" t="s">
        <v>601</v>
      </c>
      <c r="J2745" s="137" t="s">
        <v>742</v>
      </c>
      <c r="K2745" s="138" t="s">
        <v>3878</v>
      </c>
      <c r="L2745" s="138" t="s">
        <v>603</v>
      </c>
      <c r="M2745" s="140" t="s">
        <v>5834</v>
      </c>
      <c r="N2745" s="138" t="s">
        <v>5835</v>
      </c>
      <c r="O2745" s="138" t="s">
        <v>461</v>
      </c>
      <c r="P2745" s="138" t="s">
        <v>3881</v>
      </c>
      <c r="Q2745" s="138" t="s">
        <v>3889</v>
      </c>
      <c r="R2745" s="138" t="s">
        <v>9</v>
      </c>
      <c r="S2745" s="138">
        <v>1</v>
      </c>
      <c r="T2745" s="138">
        <v>40</v>
      </c>
      <c r="U2745" s="138">
        <v>130</v>
      </c>
      <c r="V2745" s="140">
        <v>130</v>
      </c>
      <c r="W2745" s="138">
        <v>40</v>
      </c>
      <c r="X2745" s="138">
        <v>0</v>
      </c>
      <c r="Y2745" s="140"/>
      <c r="Z2745" s="138"/>
      <c r="AA2745" s="137">
        <v>28</v>
      </c>
      <c r="AB2745" s="137">
        <v>28</v>
      </c>
      <c r="AC2745" s="137"/>
      <c r="AD2745" s="137"/>
      <c r="AE2745" s="144"/>
      <c r="AF2745" s="144"/>
      <c r="AG2745" s="144"/>
      <c r="AH2745" s="144" t="s">
        <v>606</v>
      </c>
      <c r="AI2745" s="144" t="s">
        <v>607</v>
      </c>
      <c r="AJ2745" s="145">
        <v>46235</v>
      </c>
      <c r="AK2745" s="146">
        <v>46243.5598958333</v>
      </c>
    </row>
    <row r="2746" s="134" customFormat="1" ht="38.8" customHeight="1" spans="1:37">
      <c r="A2746" s="138" t="s">
        <v>29</v>
      </c>
      <c r="B2746" s="138" t="s">
        <v>478</v>
      </c>
      <c r="C2746" s="137" t="s">
        <v>28</v>
      </c>
      <c r="D2746" s="138" t="s">
        <v>133</v>
      </c>
      <c r="E2746" s="138" t="s">
        <v>587</v>
      </c>
      <c r="F2746" s="138" t="s">
        <v>180</v>
      </c>
      <c r="G2746" s="138" t="s">
        <v>679</v>
      </c>
      <c r="H2746" s="138" t="s">
        <v>5960</v>
      </c>
      <c r="I2746" s="142" t="s">
        <v>601</v>
      </c>
      <c r="J2746" s="137" t="s">
        <v>742</v>
      </c>
      <c r="K2746" s="138" t="s">
        <v>3878</v>
      </c>
      <c r="L2746" s="138" t="s">
        <v>603</v>
      </c>
      <c r="M2746" s="140" t="s">
        <v>4149</v>
      </c>
      <c r="N2746" s="138" t="s">
        <v>4150</v>
      </c>
      <c r="O2746" s="138" t="s">
        <v>461</v>
      </c>
      <c r="P2746" s="138" t="s">
        <v>3881</v>
      </c>
      <c r="Q2746" s="138" t="s">
        <v>4120</v>
      </c>
      <c r="R2746" s="138" t="s">
        <v>9</v>
      </c>
      <c r="S2746" s="138">
        <v>1</v>
      </c>
      <c r="T2746" s="138">
        <v>35</v>
      </c>
      <c r="U2746" s="138">
        <v>130</v>
      </c>
      <c r="V2746" s="140">
        <v>130</v>
      </c>
      <c r="W2746" s="138">
        <v>35</v>
      </c>
      <c r="X2746" s="138">
        <v>0</v>
      </c>
      <c r="Y2746" s="140"/>
      <c r="Z2746" s="138"/>
      <c r="AA2746" s="137">
        <v>24.5</v>
      </c>
      <c r="AB2746" s="137">
        <v>24.5</v>
      </c>
      <c r="AC2746" s="137"/>
      <c r="AD2746" s="137"/>
      <c r="AE2746" s="144"/>
      <c r="AF2746" s="144"/>
      <c r="AG2746" s="144"/>
      <c r="AH2746" s="144" t="s">
        <v>606</v>
      </c>
      <c r="AI2746" s="144" t="s">
        <v>607</v>
      </c>
      <c r="AJ2746" s="145">
        <v>46235</v>
      </c>
      <c r="AK2746" s="146">
        <v>46243.5598958333</v>
      </c>
    </row>
    <row r="2747" s="134" customFormat="1" ht="38.8" customHeight="1" spans="1:37">
      <c r="A2747" s="138" t="s">
        <v>29</v>
      </c>
      <c r="B2747" s="138" t="s">
        <v>478</v>
      </c>
      <c r="C2747" s="137" t="s">
        <v>28</v>
      </c>
      <c r="D2747" s="138" t="s">
        <v>133</v>
      </c>
      <c r="E2747" s="138" t="s">
        <v>587</v>
      </c>
      <c r="F2747" s="138" t="s">
        <v>180</v>
      </c>
      <c r="G2747" s="138" t="s">
        <v>679</v>
      </c>
      <c r="H2747" s="138" t="s">
        <v>5960</v>
      </c>
      <c r="I2747" s="142" t="s">
        <v>601</v>
      </c>
      <c r="J2747" s="137" t="s">
        <v>742</v>
      </c>
      <c r="K2747" s="138" t="s">
        <v>3878</v>
      </c>
      <c r="L2747" s="138" t="s">
        <v>603</v>
      </c>
      <c r="M2747" s="140" t="s">
        <v>4149</v>
      </c>
      <c r="N2747" s="138" t="s">
        <v>4150</v>
      </c>
      <c r="O2747" s="138" t="s">
        <v>461</v>
      </c>
      <c r="P2747" s="138" t="s">
        <v>3881</v>
      </c>
      <c r="Q2747" s="138" t="s">
        <v>4120</v>
      </c>
      <c r="R2747" s="138" t="s">
        <v>9</v>
      </c>
      <c r="S2747" s="138">
        <v>1</v>
      </c>
      <c r="T2747" s="138">
        <v>35</v>
      </c>
      <c r="U2747" s="138">
        <v>130</v>
      </c>
      <c r="V2747" s="140">
        <v>130</v>
      </c>
      <c r="W2747" s="138">
        <v>35</v>
      </c>
      <c r="X2747" s="138">
        <v>0</v>
      </c>
      <c r="Y2747" s="140"/>
      <c r="Z2747" s="138"/>
      <c r="AA2747" s="137">
        <v>24.5</v>
      </c>
      <c r="AB2747" s="137">
        <v>24.5</v>
      </c>
      <c r="AC2747" s="137"/>
      <c r="AD2747" s="137"/>
      <c r="AE2747" s="144"/>
      <c r="AF2747" s="144"/>
      <c r="AG2747" s="144"/>
      <c r="AH2747" s="144" t="s">
        <v>606</v>
      </c>
      <c r="AI2747" s="144" t="s">
        <v>607</v>
      </c>
      <c r="AJ2747" s="145">
        <v>46235</v>
      </c>
      <c r="AK2747" s="146">
        <v>46243.5598958333</v>
      </c>
    </row>
    <row r="2748" s="134" customFormat="1" ht="38.8" customHeight="1" spans="1:37">
      <c r="A2748" s="138" t="s">
        <v>29</v>
      </c>
      <c r="B2748" s="138" t="s">
        <v>478</v>
      </c>
      <c r="C2748" s="137" t="s">
        <v>28</v>
      </c>
      <c r="D2748" s="138" t="s">
        <v>133</v>
      </c>
      <c r="E2748" s="138" t="s">
        <v>587</v>
      </c>
      <c r="F2748" s="138" t="s">
        <v>180</v>
      </c>
      <c r="G2748" s="138" t="s">
        <v>679</v>
      </c>
      <c r="H2748" s="138" t="s">
        <v>5960</v>
      </c>
      <c r="I2748" s="142" t="s">
        <v>601</v>
      </c>
      <c r="J2748" s="137" t="s">
        <v>742</v>
      </c>
      <c r="K2748" s="138" t="s">
        <v>3878</v>
      </c>
      <c r="L2748" s="138" t="s">
        <v>603</v>
      </c>
      <c r="M2748" s="140" t="s">
        <v>4179</v>
      </c>
      <c r="N2748" s="138" t="s">
        <v>4180</v>
      </c>
      <c r="O2748" s="138" t="s">
        <v>461</v>
      </c>
      <c r="P2748" s="138" t="s">
        <v>3881</v>
      </c>
      <c r="Q2748" s="138" t="s">
        <v>4120</v>
      </c>
      <c r="R2748" s="138" t="s">
        <v>9</v>
      </c>
      <c r="S2748" s="138">
        <v>1</v>
      </c>
      <c r="T2748" s="138">
        <v>20</v>
      </c>
      <c r="U2748" s="138">
        <v>130</v>
      </c>
      <c r="V2748" s="140">
        <v>130</v>
      </c>
      <c r="W2748" s="138">
        <v>20</v>
      </c>
      <c r="X2748" s="138">
        <v>0</v>
      </c>
      <c r="Y2748" s="140"/>
      <c r="Z2748" s="138"/>
      <c r="AA2748" s="137">
        <v>14</v>
      </c>
      <c r="AB2748" s="137">
        <v>14</v>
      </c>
      <c r="AC2748" s="137"/>
      <c r="AD2748" s="137"/>
      <c r="AE2748" s="144"/>
      <c r="AF2748" s="144"/>
      <c r="AG2748" s="144"/>
      <c r="AH2748" s="144" t="s">
        <v>606</v>
      </c>
      <c r="AI2748" s="144" t="s">
        <v>607</v>
      </c>
      <c r="AJ2748" s="145">
        <v>46235</v>
      </c>
      <c r="AK2748" s="146">
        <v>46243.5598958333</v>
      </c>
    </row>
    <row r="2749" s="134" customFormat="1" ht="42.25" customHeight="1" spans="1:37">
      <c r="A2749" s="138" t="s">
        <v>29</v>
      </c>
      <c r="B2749" s="138" t="s">
        <v>478</v>
      </c>
      <c r="C2749" s="137" t="s">
        <v>28</v>
      </c>
      <c r="D2749" s="138" t="s">
        <v>147</v>
      </c>
      <c r="E2749" s="138" t="s">
        <v>587</v>
      </c>
      <c r="F2749" s="138" t="s">
        <v>238</v>
      </c>
      <c r="G2749" s="138" t="s">
        <v>588</v>
      </c>
      <c r="H2749" s="138" t="s">
        <v>1768</v>
      </c>
      <c r="I2749" s="142" t="s">
        <v>590</v>
      </c>
      <c r="J2749" s="137" t="s">
        <v>591</v>
      </c>
      <c r="K2749" s="138" t="s">
        <v>593</v>
      </c>
      <c r="L2749" s="138" t="s">
        <v>603</v>
      </c>
      <c r="M2749" s="140" t="s">
        <v>3864</v>
      </c>
      <c r="N2749" s="138" t="s">
        <v>3865</v>
      </c>
      <c r="O2749" s="138" t="s">
        <v>513</v>
      </c>
      <c r="P2749" s="138" t="s">
        <v>3866</v>
      </c>
      <c r="Q2749" s="138" t="s">
        <v>3867</v>
      </c>
      <c r="R2749" s="138"/>
      <c r="S2749" s="138">
        <v>1</v>
      </c>
      <c r="T2749" s="138">
        <v>0</v>
      </c>
      <c r="U2749" s="138">
        <v>198</v>
      </c>
      <c r="V2749" s="140">
        <v>198</v>
      </c>
      <c r="W2749" s="138">
        <v>0</v>
      </c>
      <c r="X2749" s="138">
        <v>0</v>
      </c>
      <c r="Y2749" s="140"/>
      <c r="Z2749" s="138"/>
      <c r="AA2749" s="137">
        <v>0</v>
      </c>
      <c r="AB2749" s="137">
        <v>0</v>
      </c>
      <c r="AC2749" s="137"/>
      <c r="AD2749" s="137"/>
      <c r="AE2749" s="144"/>
      <c r="AF2749" s="144"/>
      <c r="AG2749" s="144"/>
      <c r="AH2749" s="144" t="s">
        <v>606</v>
      </c>
      <c r="AI2749" s="144" t="s">
        <v>607</v>
      </c>
      <c r="AJ2749" s="145">
        <v>45376</v>
      </c>
      <c r="AK2749" s="146">
        <v>46243.550474537</v>
      </c>
    </row>
    <row r="2750" s="134" customFormat="1" ht="38.8" customHeight="1" spans="1:37">
      <c r="A2750" s="138" t="s">
        <v>29</v>
      </c>
      <c r="B2750" s="138" t="s">
        <v>478</v>
      </c>
      <c r="C2750" s="137" t="s">
        <v>28</v>
      </c>
      <c r="D2750" s="138" t="s">
        <v>150</v>
      </c>
      <c r="E2750" s="138" t="s">
        <v>587</v>
      </c>
      <c r="F2750" s="138" t="s">
        <v>247</v>
      </c>
      <c r="G2750" s="138" t="s">
        <v>1273</v>
      </c>
      <c r="H2750" s="138" t="s">
        <v>5961</v>
      </c>
      <c r="I2750" s="142" t="s">
        <v>601</v>
      </c>
      <c r="J2750" s="137" t="s">
        <v>591</v>
      </c>
      <c r="K2750" s="138" t="s">
        <v>3878</v>
      </c>
      <c r="L2750" s="138" t="s">
        <v>603</v>
      </c>
      <c r="M2750" s="140" t="s">
        <v>3920</v>
      </c>
      <c r="N2750" s="138" t="s">
        <v>3921</v>
      </c>
      <c r="O2750" s="138" t="s">
        <v>461</v>
      </c>
      <c r="P2750" s="138" t="s">
        <v>3881</v>
      </c>
      <c r="Q2750" s="138" t="s">
        <v>3901</v>
      </c>
      <c r="R2750" s="138" t="s">
        <v>4</v>
      </c>
      <c r="S2750" s="138">
        <v>1</v>
      </c>
      <c r="T2750" s="138">
        <v>180</v>
      </c>
      <c r="U2750" s="138">
        <v>180</v>
      </c>
      <c r="V2750" s="140">
        <v>180</v>
      </c>
      <c r="W2750" s="138">
        <v>180</v>
      </c>
      <c r="X2750" s="138">
        <v>0</v>
      </c>
      <c r="Y2750" s="140"/>
      <c r="Z2750" s="138"/>
      <c r="AA2750" s="137">
        <v>100</v>
      </c>
      <c r="AB2750" s="137">
        <v>100</v>
      </c>
      <c r="AC2750" s="137"/>
      <c r="AD2750" s="137"/>
      <c r="AE2750" s="144"/>
      <c r="AF2750" s="144"/>
      <c r="AG2750" s="144"/>
      <c r="AH2750" s="144" t="s">
        <v>606</v>
      </c>
      <c r="AI2750" s="144" t="s">
        <v>607</v>
      </c>
      <c r="AJ2750" s="145">
        <v>46235</v>
      </c>
      <c r="AK2750" s="146">
        <v>46243.5342708333</v>
      </c>
    </row>
    <row r="2751" s="134" customFormat="1" ht="38.8" customHeight="1" spans="1:37">
      <c r="A2751" s="138" t="s">
        <v>29</v>
      </c>
      <c r="B2751" s="138" t="s">
        <v>478</v>
      </c>
      <c r="C2751" s="137" t="s">
        <v>28</v>
      </c>
      <c r="D2751" s="138" t="s">
        <v>126</v>
      </c>
      <c r="E2751" s="138" t="s">
        <v>587</v>
      </c>
      <c r="F2751" s="138" t="s">
        <v>155</v>
      </c>
      <c r="G2751" s="138" t="s">
        <v>598</v>
      </c>
      <c r="H2751" s="138" t="s">
        <v>1766</v>
      </c>
      <c r="I2751" s="142" t="s">
        <v>601</v>
      </c>
      <c r="J2751" s="137" t="s">
        <v>591</v>
      </c>
      <c r="K2751" s="138" t="s">
        <v>3898</v>
      </c>
      <c r="L2751" s="138" t="s">
        <v>603</v>
      </c>
      <c r="M2751" s="140" t="s">
        <v>4163</v>
      </c>
      <c r="N2751" s="138" t="s">
        <v>4164</v>
      </c>
      <c r="O2751" s="138" t="s">
        <v>461</v>
      </c>
      <c r="P2751" s="138" t="s">
        <v>3881</v>
      </c>
      <c r="Q2751" s="138" t="s">
        <v>3901</v>
      </c>
      <c r="R2751" s="138" t="s">
        <v>4</v>
      </c>
      <c r="S2751" s="138">
        <v>1</v>
      </c>
      <c r="T2751" s="138">
        <v>180</v>
      </c>
      <c r="U2751" s="138">
        <v>300</v>
      </c>
      <c r="V2751" s="140">
        <v>300</v>
      </c>
      <c r="W2751" s="138">
        <v>180</v>
      </c>
      <c r="X2751" s="138">
        <v>0</v>
      </c>
      <c r="Y2751" s="140"/>
      <c r="Z2751" s="138"/>
      <c r="AA2751" s="137">
        <v>100</v>
      </c>
      <c r="AB2751" s="137">
        <v>100</v>
      </c>
      <c r="AC2751" s="137"/>
      <c r="AD2751" s="137"/>
      <c r="AE2751" s="144"/>
      <c r="AF2751" s="144"/>
      <c r="AG2751" s="144"/>
      <c r="AH2751" s="144" t="s">
        <v>606</v>
      </c>
      <c r="AI2751" s="144" t="s">
        <v>607</v>
      </c>
      <c r="AJ2751" s="145">
        <v>46242</v>
      </c>
      <c r="AK2751" s="146">
        <v>46243.5318518519</v>
      </c>
    </row>
    <row r="2752" s="134" customFormat="1" ht="38.8" customHeight="1" spans="1:37">
      <c r="A2752" s="138" t="s">
        <v>29</v>
      </c>
      <c r="B2752" s="138" t="s">
        <v>478</v>
      </c>
      <c r="C2752" s="137" t="s">
        <v>28</v>
      </c>
      <c r="D2752" s="138" t="s">
        <v>132</v>
      </c>
      <c r="E2752" s="138" t="s">
        <v>587</v>
      </c>
      <c r="F2752" s="138" t="s">
        <v>176</v>
      </c>
      <c r="G2752" s="138" t="s">
        <v>980</v>
      </c>
      <c r="H2752" s="138" t="s">
        <v>5962</v>
      </c>
      <c r="I2752" s="142" t="s">
        <v>645</v>
      </c>
      <c r="J2752" s="137" t="s">
        <v>602</v>
      </c>
      <c r="K2752" s="138" t="s">
        <v>4087</v>
      </c>
      <c r="L2752" s="138" t="s">
        <v>603</v>
      </c>
      <c r="M2752" s="140" t="s">
        <v>523</v>
      </c>
      <c r="N2752" s="138" t="s">
        <v>522</v>
      </c>
      <c r="O2752" s="138" t="s">
        <v>452</v>
      </c>
      <c r="P2752" s="138" t="s">
        <v>4088</v>
      </c>
      <c r="Q2752" s="138" t="s">
        <v>4089</v>
      </c>
      <c r="R2752" s="138" t="s">
        <v>6</v>
      </c>
      <c r="S2752" s="138">
        <v>1</v>
      </c>
      <c r="T2752" s="138">
        <v>35</v>
      </c>
      <c r="U2752" s="138">
        <v>221</v>
      </c>
      <c r="V2752" s="140">
        <v>221</v>
      </c>
      <c r="W2752" s="138">
        <v>35</v>
      </c>
      <c r="X2752" s="138">
        <v>0</v>
      </c>
      <c r="Y2752" s="140"/>
      <c r="Z2752" s="138"/>
      <c r="AA2752" s="137">
        <v>19</v>
      </c>
      <c r="AB2752" s="137">
        <v>19</v>
      </c>
      <c r="AC2752" s="137"/>
      <c r="AD2752" s="137"/>
      <c r="AE2752" s="144"/>
      <c r="AF2752" s="144"/>
      <c r="AG2752" s="144"/>
      <c r="AH2752" s="144" t="s">
        <v>606</v>
      </c>
      <c r="AI2752" s="144" t="s">
        <v>607</v>
      </c>
      <c r="AJ2752" s="145">
        <v>46134</v>
      </c>
      <c r="AK2752" s="146">
        <v>46243.5289236111</v>
      </c>
    </row>
    <row r="2753" s="134" customFormat="1" ht="38.8" customHeight="1" spans="1:37">
      <c r="A2753" s="138" t="s">
        <v>29</v>
      </c>
      <c r="B2753" s="138" t="s">
        <v>478</v>
      </c>
      <c r="C2753" s="137" t="s">
        <v>28</v>
      </c>
      <c r="D2753" s="138" t="s">
        <v>132</v>
      </c>
      <c r="E2753" s="138" t="s">
        <v>587</v>
      </c>
      <c r="F2753" s="138" t="s">
        <v>176</v>
      </c>
      <c r="G2753" s="138" t="s">
        <v>980</v>
      </c>
      <c r="H2753" s="138" t="s">
        <v>5962</v>
      </c>
      <c r="I2753" s="142" t="s">
        <v>645</v>
      </c>
      <c r="J2753" s="137" t="s">
        <v>602</v>
      </c>
      <c r="K2753" s="138" t="s">
        <v>4087</v>
      </c>
      <c r="L2753" s="138" t="s">
        <v>603</v>
      </c>
      <c r="M2753" s="140" t="s">
        <v>523</v>
      </c>
      <c r="N2753" s="138" t="s">
        <v>522</v>
      </c>
      <c r="O2753" s="138" t="s">
        <v>452</v>
      </c>
      <c r="P2753" s="138" t="s">
        <v>4088</v>
      </c>
      <c r="Q2753" s="138" t="s">
        <v>4089</v>
      </c>
      <c r="R2753" s="138" t="s">
        <v>6</v>
      </c>
      <c r="S2753" s="138">
        <v>1</v>
      </c>
      <c r="T2753" s="138">
        <v>35</v>
      </c>
      <c r="U2753" s="138">
        <v>221</v>
      </c>
      <c r="V2753" s="140">
        <v>221</v>
      </c>
      <c r="W2753" s="138">
        <v>35</v>
      </c>
      <c r="X2753" s="138">
        <v>0</v>
      </c>
      <c r="Y2753" s="140"/>
      <c r="Z2753" s="138"/>
      <c r="AA2753" s="137">
        <v>19</v>
      </c>
      <c r="AB2753" s="137">
        <v>19</v>
      </c>
      <c r="AC2753" s="137"/>
      <c r="AD2753" s="137"/>
      <c r="AE2753" s="144"/>
      <c r="AF2753" s="144"/>
      <c r="AG2753" s="144"/>
      <c r="AH2753" s="144" t="s">
        <v>606</v>
      </c>
      <c r="AI2753" s="144" t="s">
        <v>607</v>
      </c>
      <c r="AJ2753" s="145">
        <v>46134</v>
      </c>
      <c r="AK2753" s="146">
        <v>46243.5289236111</v>
      </c>
    </row>
    <row r="2754" s="134" customFormat="1" ht="38.8" customHeight="1" spans="1:37">
      <c r="A2754" s="138" t="s">
        <v>29</v>
      </c>
      <c r="B2754" s="138" t="s">
        <v>478</v>
      </c>
      <c r="C2754" s="137" t="s">
        <v>28</v>
      </c>
      <c r="D2754" s="138" t="s">
        <v>132</v>
      </c>
      <c r="E2754" s="138" t="s">
        <v>587</v>
      </c>
      <c r="F2754" s="138" t="s">
        <v>176</v>
      </c>
      <c r="G2754" s="138" t="s">
        <v>980</v>
      </c>
      <c r="H2754" s="138" t="s">
        <v>5962</v>
      </c>
      <c r="I2754" s="142" t="s">
        <v>645</v>
      </c>
      <c r="J2754" s="137" t="s">
        <v>602</v>
      </c>
      <c r="K2754" s="138" t="s">
        <v>4087</v>
      </c>
      <c r="L2754" s="138" t="s">
        <v>603</v>
      </c>
      <c r="M2754" s="140" t="s">
        <v>507</v>
      </c>
      <c r="N2754" s="138" t="s">
        <v>506</v>
      </c>
      <c r="O2754" s="138" t="s">
        <v>452</v>
      </c>
      <c r="P2754" s="138" t="s">
        <v>4088</v>
      </c>
      <c r="Q2754" s="138" t="s">
        <v>4089</v>
      </c>
      <c r="R2754" s="138" t="s">
        <v>6</v>
      </c>
      <c r="S2754" s="138">
        <v>1</v>
      </c>
      <c r="T2754" s="138">
        <v>58</v>
      </c>
      <c r="U2754" s="138">
        <v>221</v>
      </c>
      <c r="V2754" s="140">
        <v>221</v>
      </c>
      <c r="W2754" s="138">
        <v>58</v>
      </c>
      <c r="X2754" s="138">
        <v>0</v>
      </c>
      <c r="Y2754" s="140"/>
      <c r="Z2754" s="138"/>
      <c r="AA2754" s="137">
        <v>42</v>
      </c>
      <c r="AB2754" s="137">
        <v>42</v>
      </c>
      <c r="AC2754" s="137"/>
      <c r="AD2754" s="137"/>
      <c r="AE2754" s="144"/>
      <c r="AF2754" s="144"/>
      <c r="AG2754" s="144"/>
      <c r="AH2754" s="144" t="s">
        <v>606</v>
      </c>
      <c r="AI2754" s="144" t="s">
        <v>607</v>
      </c>
      <c r="AJ2754" s="145">
        <v>46134</v>
      </c>
      <c r="AK2754" s="146">
        <v>46243.5289236111</v>
      </c>
    </row>
    <row r="2755" s="134" customFormat="1" ht="38.8" customHeight="1" spans="1:37">
      <c r="A2755" s="138" t="s">
        <v>29</v>
      </c>
      <c r="B2755" s="138" t="s">
        <v>478</v>
      </c>
      <c r="C2755" s="137" t="s">
        <v>28</v>
      </c>
      <c r="D2755" s="138" t="s">
        <v>132</v>
      </c>
      <c r="E2755" s="138" t="s">
        <v>587</v>
      </c>
      <c r="F2755" s="138" t="s">
        <v>176</v>
      </c>
      <c r="G2755" s="138" t="s">
        <v>980</v>
      </c>
      <c r="H2755" s="138" t="s">
        <v>5962</v>
      </c>
      <c r="I2755" s="142" t="s">
        <v>645</v>
      </c>
      <c r="J2755" s="137" t="s">
        <v>602</v>
      </c>
      <c r="K2755" s="138" t="s">
        <v>4087</v>
      </c>
      <c r="L2755" s="138" t="s">
        <v>603</v>
      </c>
      <c r="M2755" s="140" t="s">
        <v>507</v>
      </c>
      <c r="N2755" s="138" t="s">
        <v>506</v>
      </c>
      <c r="O2755" s="138" t="s">
        <v>452</v>
      </c>
      <c r="P2755" s="138" t="s">
        <v>4088</v>
      </c>
      <c r="Q2755" s="138" t="s">
        <v>4089</v>
      </c>
      <c r="R2755" s="138" t="s">
        <v>6</v>
      </c>
      <c r="S2755" s="138">
        <v>1</v>
      </c>
      <c r="T2755" s="138">
        <v>58</v>
      </c>
      <c r="U2755" s="138">
        <v>221</v>
      </c>
      <c r="V2755" s="140">
        <v>221</v>
      </c>
      <c r="W2755" s="138">
        <v>58</v>
      </c>
      <c r="X2755" s="138">
        <v>0</v>
      </c>
      <c r="Y2755" s="140"/>
      <c r="Z2755" s="138"/>
      <c r="AA2755" s="137">
        <v>42</v>
      </c>
      <c r="AB2755" s="137">
        <v>42</v>
      </c>
      <c r="AC2755" s="137"/>
      <c r="AD2755" s="137"/>
      <c r="AE2755" s="144"/>
      <c r="AF2755" s="144"/>
      <c r="AG2755" s="144"/>
      <c r="AH2755" s="144" t="s">
        <v>606</v>
      </c>
      <c r="AI2755" s="144" t="s">
        <v>607</v>
      </c>
      <c r="AJ2755" s="145">
        <v>46134</v>
      </c>
      <c r="AK2755" s="146">
        <v>46243.5289236111</v>
      </c>
    </row>
    <row r="2756" s="134" customFormat="1" ht="38.8" customHeight="1" spans="1:37">
      <c r="A2756" s="138" t="s">
        <v>29</v>
      </c>
      <c r="B2756" s="138" t="s">
        <v>478</v>
      </c>
      <c r="C2756" s="137" t="s">
        <v>28</v>
      </c>
      <c r="D2756" s="138" t="s">
        <v>132</v>
      </c>
      <c r="E2756" s="138" t="s">
        <v>587</v>
      </c>
      <c r="F2756" s="138" t="s">
        <v>176</v>
      </c>
      <c r="G2756" s="138" t="s">
        <v>980</v>
      </c>
      <c r="H2756" s="138" t="s">
        <v>5962</v>
      </c>
      <c r="I2756" s="142" t="s">
        <v>645</v>
      </c>
      <c r="J2756" s="137" t="s">
        <v>602</v>
      </c>
      <c r="K2756" s="138" t="s">
        <v>4087</v>
      </c>
      <c r="L2756" s="138" t="s">
        <v>603</v>
      </c>
      <c r="M2756" s="140" t="s">
        <v>451</v>
      </c>
      <c r="N2756" s="138" t="s">
        <v>450</v>
      </c>
      <c r="O2756" s="138" t="s">
        <v>452</v>
      </c>
      <c r="P2756" s="138" t="s">
        <v>4088</v>
      </c>
      <c r="Q2756" s="138" t="s">
        <v>4089</v>
      </c>
      <c r="R2756" s="138" t="s">
        <v>6</v>
      </c>
      <c r="S2756" s="138">
        <v>1</v>
      </c>
      <c r="T2756" s="138">
        <v>35</v>
      </c>
      <c r="U2756" s="138">
        <v>221</v>
      </c>
      <c r="V2756" s="140">
        <v>221</v>
      </c>
      <c r="W2756" s="138">
        <v>35</v>
      </c>
      <c r="X2756" s="138">
        <v>0</v>
      </c>
      <c r="Y2756" s="140"/>
      <c r="Z2756" s="138"/>
      <c r="AA2756" s="137">
        <v>15</v>
      </c>
      <c r="AB2756" s="137">
        <v>15</v>
      </c>
      <c r="AC2756" s="137"/>
      <c r="AD2756" s="137"/>
      <c r="AE2756" s="144"/>
      <c r="AF2756" s="144"/>
      <c r="AG2756" s="144"/>
      <c r="AH2756" s="144" t="s">
        <v>606</v>
      </c>
      <c r="AI2756" s="144" t="s">
        <v>607</v>
      </c>
      <c r="AJ2756" s="145">
        <v>46134</v>
      </c>
      <c r="AK2756" s="146">
        <v>46243.5289236111</v>
      </c>
    </row>
    <row r="2757" s="134" customFormat="1" ht="42.25" customHeight="1" spans="1:37">
      <c r="A2757" s="138" t="s">
        <v>29</v>
      </c>
      <c r="B2757" s="138" t="s">
        <v>478</v>
      </c>
      <c r="C2757" s="137" t="s">
        <v>28</v>
      </c>
      <c r="D2757" s="138" t="s">
        <v>147</v>
      </c>
      <c r="E2757" s="138" t="s">
        <v>587</v>
      </c>
      <c r="F2757" s="138" t="s">
        <v>231</v>
      </c>
      <c r="G2757" s="138" t="s">
        <v>695</v>
      </c>
      <c r="H2757" s="138" t="s">
        <v>5963</v>
      </c>
      <c r="I2757" s="142" t="s">
        <v>590</v>
      </c>
      <c r="J2757" s="137" t="s">
        <v>591</v>
      </c>
      <c r="K2757" s="138" t="s">
        <v>593</v>
      </c>
      <c r="L2757" s="138" t="s">
        <v>603</v>
      </c>
      <c r="M2757" s="140" t="s">
        <v>3864</v>
      </c>
      <c r="N2757" s="138" t="s">
        <v>3865</v>
      </c>
      <c r="O2757" s="138" t="s">
        <v>513</v>
      </c>
      <c r="P2757" s="138" t="s">
        <v>3866</v>
      </c>
      <c r="Q2757" s="138" t="s">
        <v>3867</v>
      </c>
      <c r="R2757" s="138"/>
      <c r="S2757" s="138">
        <v>1</v>
      </c>
      <c r="T2757" s="138">
        <v>0</v>
      </c>
      <c r="U2757" s="138">
        <v>0</v>
      </c>
      <c r="V2757" s="140">
        <v>0</v>
      </c>
      <c r="W2757" s="138">
        <v>0</v>
      </c>
      <c r="X2757" s="138">
        <v>0</v>
      </c>
      <c r="Y2757" s="140"/>
      <c r="Z2757" s="138"/>
      <c r="AA2757" s="137">
        <v>0</v>
      </c>
      <c r="AB2757" s="137">
        <v>0</v>
      </c>
      <c r="AC2757" s="137"/>
      <c r="AD2757" s="137"/>
      <c r="AE2757" s="144"/>
      <c r="AF2757" s="144"/>
      <c r="AG2757" s="144"/>
      <c r="AH2757" s="144"/>
      <c r="AI2757" s="144" t="s">
        <v>596</v>
      </c>
      <c r="AJ2757" s="145">
        <v>45834</v>
      </c>
      <c r="AK2757" s="146">
        <v>46243.5287731482</v>
      </c>
    </row>
    <row r="2758" s="134" customFormat="1" ht="42.25" customHeight="1" spans="1:37">
      <c r="A2758" s="138" t="s">
        <v>29</v>
      </c>
      <c r="B2758" s="138" t="s">
        <v>478</v>
      </c>
      <c r="C2758" s="137" t="s">
        <v>28</v>
      </c>
      <c r="D2758" s="138" t="s">
        <v>147</v>
      </c>
      <c r="E2758" s="138" t="s">
        <v>587</v>
      </c>
      <c r="F2758" s="138" t="s">
        <v>239</v>
      </c>
      <c r="G2758" s="138" t="s">
        <v>772</v>
      </c>
      <c r="H2758" s="138" t="s">
        <v>1765</v>
      </c>
      <c r="I2758" s="142" t="s">
        <v>601</v>
      </c>
      <c r="J2758" s="137" t="s">
        <v>591</v>
      </c>
      <c r="K2758" s="138" t="s">
        <v>3878</v>
      </c>
      <c r="L2758" s="138" t="s">
        <v>603</v>
      </c>
      <c r="M2758" s="140" t="s">
        <v>3973</v>
      </c>
      <c r="N2758" s="138" t="s">
        <v>3974</v>
      </c>
      <c r="O2758" s="138" t="s">
        <v>461</v>
      </c>
      <c r="P2758" s="138" t="s">
        <v>3881</v>
      </c>
      <c r="Q2758" s="138" t="s">
        <v>3970</v>
      </c>
      <c r="R2758" s="138" t="s">
        <v>9</v>
      </c>
      <c r="S2758" s="138">
        <v>1</v>
      </c>
      <c r="T2758" s="138">
        <v>50</v>
      </c>
      <c r="U2758" s="138">
        <v>150</v>
      </c>
      <c r="V2758" s="140">
        <v>150</v>
      </c>
      <c r="W2758" s="138">
        <v>50</v>
      </c>
      <c r="X2758" s="138">
        <v>0</v>
      </c>
      <c r="Y2758" s="140"/>
      <c r="Z2758" s="138"/>
      <c r="AA2758" s="137">
        <v>35</v>
      </c>
      <c r="AB2758" s="137">
        <v>35</v>
      </c>
      <c r="AC2758" s="137"/>
      <c r="AD2758" s="137"/>
      <c r="AE2758" s="144"/>
      <c r="AF2758" s="144"/>
      <c r="AG2758" s="144"/>
      <c r="AH2758" s="144" t="s">
        <v>606</v>
      </c>
      <c r="AI2758" s="144" t="s">
        <v>607</v>
      </c>
      <c r="AJ2758" s="145">
        <v>46241</v>
      </c>
      <c r="AK2758" s="146">
        <v>46243.5272337963</v>
      </c>
    </row>
    <row r="2759" s="134" customFormat="1" ht="42.25" customHeight="1" spans="1:37">
      <c r="A2759" s="138" t="s">
        <v>29</v>
      </c>
      <c r="B2759" s="138" t="s">
        <v>478</v>
      </c>
      <c r="C2759" s="137" t="s">
        <v>28</v>
      </c>
      <c r="D2759" s="138" t="s">
        <v>147</v>
      </c>
      <c r="E2759" s="138" t="s">
        <v>587</v>
      </c>
      <c r="F2759" s="138" t="s">
        <v>239</v>
      </c>
      <c r="G2759" s="138" t="s">
        <v>772</v>
      </c>
      <c r="H2759" s="138" t="s">
        <v>1765</v>
      </c>
      <c r="I2759" s="142" t="s">
        <v>601</v>
      </c>
      <c r="J2759" s="137" t="s">
        <v>591</v>
      </c>
      <c r="K2759" s="138" t="s">
        <v>3878</v>
      </c>
      <c r="L2759" s="138" t="s">
        <v>603</v>
      </c>
      <c r="M2759" s="140" t="s">
        <v>3879</v>
      </c>
      <c r="N2759" s="138" t="s">
        <v>3880</v>
      </c>
      <c r="O2759" s="138" t="s">
        <v>461</v>
      </c>
      <c r="P2759" s="138" t="s">
        <v>3881</v>
      </c>
      <c r="Q2759" s="138" t="s">
        <v>3882</v>
      </c>
      <c r="R2759" s="138" t="s">
        <v>8</v>
      </c>
      <c r="S2759" s="138">
        <v>1</v>
      </c>
      <c r="T2759" s="138">
        <v>50</v>
      </c>
      <c r="U2759" s="138">
        <v>150</v>
      </c>
      <c r="V2759" s="140">
        <v>150</v>
      </c>
      <c r="W2759" s="138">
        <v>50</v>
      </c>
      <c r="X2759" s="138">
        <v>0</v>
      </c>
      <c r="Y2759" s="140"/>
      <c r="Z2759" s="138"/>
      <c r="AA2759" s="137">
        <v>35</v>
      </c>
      <c r="AB2759" s="137">
        <v>35</v>
      </c>
      <c r="AC2759" s="137"/>
      <c r="AD2759" s="137"/>
      <c r="AE2759" s="144"/>
      <c r="AF2759" s="144"/>
      <c r="AG2759" s="144"/>
      <c r="AH2759" s="144" t="s">
        <v>606</v>
      </c>
      <c r="AI2759" s="144" t="s">
        <v>607</v>
      </c>
      <c r="AJ2759" s="145">
        <v>46241</v>
      </c>
      <c r="AK2759" s="146">
        <v>46243.5272337963</v>
      </c>
    </row>
    <row r="2760" s="134" customFormat="1" ht="38.8" customHeight="1" spans="1:37">
      <c r="A2760" s="138" t="s">
        <v>29</v>
      </c>
      <c r="B2760" s="138" t="s">
        <v>478</v>
      </c>
      <c r="C2760" s="137" t="s">
        <v>28</v>
      </c>
      <c r="D2760" s="138" t="s">
        <v>149</v>
      </c>
      <c r="E2760" s="138" t="s">
        <v>625</v>
      </c>
      <c r="F2760" s="138" t="s">
        <v>241</v>
      </c>
      <c r="G2760" s="138" t="s">
        <v>1524</v>
      </c>
      <c r="H2760" s="138" t="s">
        <v>1764</v>
      </c>
      <c r="I2760" s="142" t="s">
        <v>590</v>
      </c>
      <c r="J2760" s="137" t="s">
        <v>591</v>
      </c>
      <c r="K2760" s="138" t="s">
        <v>593</v>
      </c>
      <c r="L2760" s="138" t="s">
        <v>592</v>
      </c>
      <c r="M2760" s="140" t="s">
        <v>3864</v>
      </c>
      <c r="N2760" s="138" t="s">
        <v>3865</v>
      </c>
      <c r="O2760" s="138" t="s">
        <v>513</v>
      </c>
      <c r="P2760" s="138" t="s">
        <v>3866</v>
      </c>
      <c r="Q2760" s="138" t="s">
        <v>3867</v>
      </c>
      <c r="R2760" s="138"/>
      <c r="S2760" s="138">
        <v>1</v>
      </c>
      <c r="T2760" s="138">
        <v>0</v>
      </c>
      <c r="U2760" s="138">
        <v>198</v>
      </c>
      <c r="V2760" s="140">
        <v>198</v>
      </c>
      <c r="W2760" s="138">
        <v>0</v>
      </c>
      <c r="X2760" s="138">
        <v>0</v>
      </c>
      <c r="Y2760" s="140"/>
      <c r="Z2760" s="138"/>
      <c r="AA2760" s="137">
        <v>0</v>
      </c>
      <c r="AB2760" s="137">
        <v>0</v>
      </c>
      <c r="AC2760" s="137"/>
      <c r="AD2760" s="137"/>
      <c r="AE2760" s="144"/>
      <c r="AF2760" s="144"/>
      <c r="AG2760" s="144"/>
      <c r="AH2760" s="144" t="s">
        <v>651</v>
      </c>
      <c r="AI2760" s="144" t="s">
        <v>607</v>
      </c>
      <c r="AJ2760" s="145">
        <v>42591</v>
      </c>
      <c r="AK2760" s="146">
        <v>46243.5263541667</v>
      </c>
    </row>
    <row r="2761" s="134" customFormat="1" ht="42.25" customHeight="1" spans="1:37">
      <c r="A2761" s="138" t="s">
        <v>29</v>
      </c>
      <c r="B2761" s="138" t="s">
        <v>478</v>
      </c>
      <c r="C2761" s="137" t="s">
        <v>28</v>
      </c>
      <c r="D2761" s="138" t="s">
        <v>147</v>
      </c>
      <c r="E2761" s="138" t="s">
        <v>587</v>
      </c>
      <c r="F2761" s="138" t="s">
        <v>235</v>
      </c>
      <c r="G2761" s="138" t="s">
        <v>648</v>
      </c>
      <c r="H2761" s="138" t="s">
        <v>5964</v>
      </c>
      <c r="I2761" s="142" t="s">
        <v>645</v>
      </c>
      <c r="J2761" s="137" t="s">
        <v>949</v>
      </c>
      <c r="K2761" s="138" t="s">
        <v>4087</v>
      </c>
      <c r="L2761" s="138" t="s">
        <v>603</v>
      </c>
      <c r="M2761" s="140" t="s">
        <v>477</v>
      </c>
      <c r="N2761" s="138" t="s">
        <v>476</v>
      </c>
      <c r="O2761" s="138" t="s">
        <v>452</v>
      </c>
      <c r="P2761" s="138" t="s">
        <v>4088</v>
      </c>
      <c r="Q2761" s="138" t="s">
        <v>4089</v>
      </c>
      <c r="R2761" s="138" t="s">
        <v>6</v>
      </c>
      <c r="S2761" s="138">
        <v>1</v>
      </c>
      <c r="T2761" s="138">
        <v>89</v>
      </c>
      <c r="U2761" s="138">
        <v>129</v>
      </c>
      <c r="V2761" s="140">
        <v>129</v>
      </c>
      <c r="W2761" s="138">
        <v>89</v>
      </c>
      <c r="X2761" s="138">
        <v>0</v>
      </c>
      <c r="Y2761" s="140"/>
      <c r="Z2761" s="138"/>
      <c r="AA2761" s="137">
        <v>40</v>
      </c>
      <c r="AB2761" s="137">
        <v>40</v>
      </c>
      <c r="AC2761" s="137"/>
      <c r="AD2761" s="137"/>
      <c r="AE2761" s="144"/>
      <c r="AF2761" s="144"/>
      <c r="AG2761" s="144"/>
      <c r="AH2761" s="144" t="s">
        <v>651</v>
      </c>
      <c r="AI2761" s="144" t="s">
        <v>607</v>
      </c>
      <c r="AJ2761" s="145">
        <v>45055</v>
      </c>
      <c r="AK2761" s="146">
        <v>46243.5097569444</v>
      </c>
    </row>
    <row r="2762" s="134" customFormat="1" ht="42.25" customHeight="1" spans="1:37">
      <c r="A2762" s="138" t="s">
        <v>29</v>
      </c>
      <c r="B2762" s="138" t="s">
        <v>478</v>
      </c>
      <c r="C2762" s="137" t="s">
        <v>28</v>
      </c>
      <c r="D2762" s="138" t="s">
        <v>147</v>
      </c>
      <c r="E2762" s="138" t="s">
        <v>587</v>
      </c>
      <c r="F2762" s="138" t="s">
        <v>235</v>
      </c>
      <c r="G2762" s="138" t="s">
        <v>648</v>
      </c>
      <c r="H2762" s="138" t="s">
        <v>5964</v>
      </c>
      <c r="I2762" s="142" t="s">
        <v>645</v>
      </c>
      <c r="J2762" s="137" t="s">
        <v>949</v>
      </c>
      <c r="K2762" s="138" t="s">
        <v>4087</v>
      </c>
      <c r="L2762" s="138" t="s">
        <v>603</v>
      </c>
      <c r="M2762" s="140" t="s">
        <v>5460</v>
      </c>
      <c r="N2762" s="138" t="s">
        <v>5461</v>
      </c>
      <c r="O2762" s="138" t="s">
        <v>461</v>
      </c>
      <c r="P2762" s="138" t="s">
        <v>3867</v>
      </c>
      <c r="Q2762" s="138" t="s">
        <v>4089</v>
      </c>
      <c r="R2762" s="138" t="s">
        <v>6</v>
      </c>
      <c r="S2762" s="138">
        <v>1</v>
      </c>
      <c r="T2762" s="138">
        <v>20</v>
      </c>
      <c r="U2762" s="138">
        <v>129</v>
      </c>
      <c r="V2762" s="140">
        <v>129</v>
      </c>
      <c r="W2762" s="138">
        <v>20</v>
      </c>
      <c r="X2762" s="138">
        <v>0</v>
      </c>
      <c r="Y2762" s="140"/>
      <c r="Z2762" s="138"/>
      <c r="AA2762" s="137">
        <v>14</v>
      </c>
      <c r="AB2762" s="137">
        <v>14</v>
      </c>
      <c r="AC2762" s="137"/>
      <c r="AD2762" s="137"/>
      <c r="AE2762" s="144"/>
      <c r="AF2762" s="144"/>
      <c r="AG2762" s="144"/>
      <c r="AH2762" s="144" t="s">
        <v>651</v>
      </c>
      <c r="AI2762" s="144" t="s">
        <v>607</v>
      </c>
      <c r="AJ2762" s="145">
        <v>45055</v>
      </c>
      <c r="AK2762" s="146">
        <v>46243.5097569444</v>
      </c>
    </row>
    <row r="2763" s="134" customFormat="1" ht="42.25" customHeight="1" spans="1:37">
      <c r="A2763" s="138" t="s">
        <v>29</v>
      </c>
      <c r="B2763" s="138" t="s">
        <v>478</v>
      </c>
      <c r="C2763" s="137" t="s">
        <v>28</v>
      </c>
      <c r="D2763" s="138" t="s">
        <v>147</v>
      </c>
      <c r="E2763" s="138" t="s">
        <v>587</v>
      </c>
      <c r="F2763" s="138" t="s">
        <v>235</v>
      </c>
      <c r="G2763" s="138" t="s">
        <v>648</v>
      </c>
      <c r="H2763" s="138" t="s">
        <v>5964</v>
      </c>
      <c r="I2763" s="142" t="s">
        <v>645</v>
      </c>
      <c r="J2763" s="137" t="s">
        <v>949</v>
      </c>
      <c r="K2763" s="138" t="s">
        <v>4087</v>
      </c>
      <c r="L2763" s="138" t="s">
        <v>603</v>
      </c>
      <c r="M2763" s="140" t="s">
        <v>5460</v>
      </c>
      <c r="N2763" s="138" t="s">
        <v>5461</v>
      </c>
      <c r="O2763" s="138" t="s">
        <v>461</v>
      </c>
      <c r="P2763" s="138" t="s">
        <v>3867</v>
      </c>
      <c r="Q2763" s="138" t="s">
        <v>4089</v>
      </c>
      <c r="R2763" s="138" t="s">
        <v>6</v>
      </c>
      <c r="S2763" s="138">
        <v>1</v>
      </c>
      <c r="T2763" s="138">
        <v>20</v>
      </c>
      <c r="U2763" s="138">
        <v>129</v>
      </c>
      <c r="V2763" s="140">
        <v>129</v>
      </c>
      <c r="W2763" s="138">
        <v>20</v>
      </c>
      <c r="X2763" s="138">
        <v>0</v>
      </c>
      <c r="Y2763" s="140"/>
      <c r="Z2763" s="138"/>
      <c r="AA2763" s="137">
        <v>14</v>
      </c>
      <c r="AB2763" s="137">
        <v>14</v>
      </c>
      <c r="AC2763" s="137"/>
      <c r="AD2763" s="137"/>
      <c r="AE2763" s="144"/>
      <c r="AF2763" s="144"/>
      <c r="AG2763" s="144"/>
      <c r="AH2763" s="144" t="s">
        <v>651</v>
      </c>
      <c r="AI2763" s="144" t="s">
        <v>607</v>
      </c>
      <c r="AJ2763" s="145">
        <v>45055</v>
      </c>
      <c r="AK2763" s="146">
        <v>46243.5097569444</v>
      </c>
    </row>
    <row r="2764" s="134" customFormat="1" ht="42.25" customHeight="1" spans="1:37">
      <c r="A2764" s="138" t="s">
        <v>29</v>
      </c>
      <c r="B2764" s="138" t="s">
        <v>478</v>
      </c>
      <c r="C2764" s="137" t="s">
        <v>28</v>
      </c>
      <c r="D2764" s="138" t="s">
        <v>147</v>
      </c>
      <c r="E2764" s="138" t="s">
        <v>587</v>
      </c>
      <c r="F2764" s="138" t="s">
        <v>232</v>
      </c>
      <c r="G2764" s="138" t="s">
        <v>719</v>
      </c>
      <c r="H2764" s="138" t="s">
        <v>1760</v>
      </c>
      <c r="I2764" s="142" t="s">
        <v>601</v>
      </c>
      <c r="J2764" s="137" t="s">
        <v>591</v>
      </c>
      <c r="K2764" s="138" t="s">
        <v>3898</v>
      </c>
      <c r="L2764" s="138" t="s">
        <v>603</v>
      </c>
      <c r="M2764" s="140" t="s">
        <v>4163</v>
      </c>
      <c r="N2764" s="138" t="s">
        <v>4164</v>
      </c>
      <c r="O2764" s="138" t="s">
        <v>461</v>
      </c>
      <c r="P2764" s="138" t="s">
        <v>3881</v>
      </c>
      <c r="Q2764" s="138" t="s">
        <v>3901</v>
      </c>
      <c r="R2764" s="138" t="s">
        <v>4</v>
      </c>
      <c r="S2764" s="138">
        <v>1</v>
      </c>
      <c r="T2764" s="138">
        <v>180</v>
      </c>
      <c r="U2764" s="138">
        <v>300</v>
      </c>
      <c r="V2764" s="140">
        <v>300</v>
      </c>
      <c r="W2764" s="138">
        <v>180</v>
      </c>
      <c r="X2764" s="138">
        <v>0</v>
      </c>
      <c r="Y2764" s="140"/>
      <c r="Z2764" s="138"/>
      <c r="AA2764" s="137">
        <v>100</v>
      </c>
      <c r="AB2764" s="137">
        <v>100</v>
      </c>
      <c r="AC2764" s="137"/>
      <c r="AD2764" s="137"/>
      <c r="AE2764" s="144"/>
      <c r="AF2764" s="144"/>
      <c r="AG2764" s="144"/>
      <c r="AH2764" s="144" t="s">
        <v>651</v>
      </c>
      <c r="AI2764" s="144" t="s">
        <v>607</v>
      </c>
      <c r="AJ2764" s="145">
        <v>46237</v>
      </c>
      <c r="AK2764" s="146">
        <v>46243.4887268519</v>
      </c>
    </row>
    <row r="2765" s="134" customFormat="1" ht="38.8" customHeight="1" spans="1:37">
      <c r="A2765" s="138" t="s">
        <v>29</v>
      </c>
      <c r="B2765" s="138" t="s">
        <v>478</v>
      </c>
      <c r="C2765" s="137" t="s">
        <v>28</v>
      </c>
      <c r="D2765" s="138" t="s">
        <v>149</v>
      </c>
      <c r="E2765" s="138" t="s">
        <v>625</v>
      </c>
      <c r="F2765" s="138" t="s">
        <v>240</v>
      </c>
      <c r="G2765" s="138" t="s">
        <v>653</v>
      </c>
      <c r="H2765" s="138" t="s">
        <v>1759</v>
      </c>
      <c r="I2765" s="142" t="s">
        <v>590</v>
      </c>
      <c r="J2765" s="137" t="s">
        <v>591</v>
      </c>
      <c r="K2765" s="138" t="s">
        <v>593</v>
      </c>
      <c r="L2765" s="138" t="s">
        <v>592</v>
      </c>
      <c r="M2765" s="140" t="s">
        <v>3864</v>
      </c>
      <c r="N2765" s="138" t="s">
        <v>3865</v>
      </c>
      <c r="O2765" s="138" t="s">
        <v>513</v>
      </c>
      <c r="P2765" s="138" t="s">
        <v>3866</v>
      </c>
      <c r="Q2765" s="138" t="s">
        <v>3867</v>
      </c>
      <c r="R2765" s="138"/>
      <c r="S2765" s="138">
        <v>1</v>
      </c>
      <c r="T2765" s="138">
        <v>0</v>
      </c>
      <c r="U2765" s="138">
        <v>198</v>
      </c>
      <c r="V2765" s="140">
        <v>198</v>
      </c>
      <c r="W2765" s="138">
        <v>0</v>
      </c>
      <c r="X2765" s="138">
        <v>0</v>
      </c>
      <c r="Y2765" s="140"/>
      <c r="Z2765" s="138"/>
      <c r="AA2765" s="137">
        <v>0</v>
      </c>
      <c r="AB2765" s="137">
        <v>0</v>
      </c>
      <c r="AC2765" s="137"/>
      <c r="AD2765" s="137"/>
      <c r="AE2765" s="144"/>
      <c r="AF2765" s="144"/>
      <c r="AG2765" s="144"/>
      <c r="AH2765" s="144" t="s">
        <v>651</v>
      </c>
      <c r="AI2765" s="144" t="s">
        <v>607</v>
      </c>
      <c r="AJ2765" s="145">
        <v>42956</v>
      </c>
      <c r="AK2765" s="146">
        <v>46243.4885185185</v>
      </c>
    </row>
    <row r="2766" s="134" customFormat="1" ht="38.8" customHeight="1" spans="1:37">
      <c r="A2766" s="138" t="s">
        <v>29</v>
      </c>
      <c r="B2766" s="138" t="s">
        <v>478</v>
      </c>
      <c r="C2766" s="137" t="s">
        <v>28</v>
      </c>
      <c r="D2766" s="138" t="s">
        <v>130</v>
      </c>
      <c r="E2766" s="138" t="s">
        <v>587</v>
      </c>
      <c r="F2766" s="138" t="s">
        <v>171</v>
      </c>
      <c r="G2766" s="138" t="s">
        <v>1099</v>
      </c>
      <c r="H2766" s="138" t="s">
        <v>5965</v>
      </c>
      <c r="I2766" s="142" t="s">
        <v>601</v>
      </c>
      <c r="J2766" s="137" t="s">
        <v>591</v>
      </c>
      <c r="K2766" s="138" t="s">
        <v>3972</v>
      </c>
      <c r="L2766" s="138" t="s">
        <v>592</v>
      </c>
      <c r="M2766" s="140" t="s">
        <v>4163</v>
      </c>
      <c r="N2766" s="138" t="s">
        <v>4164</v>
      </c>
      <c r="O2766" s="138" t="s">
        <v>461</v>
      </c>
      <c r="P2766" s="138" t="s">
        <v>3881</v>
      </c>
      <c r="Q2766" s="138" t="s">
        <v>3901</v>
      </c>
      <c r="R2766" s="138" t="s">
        <v>4</v>
      </c>
      <c r="S2766" s="138">
        <v>1</v>
      </c>
      <c r="T2766" s="138">
        <v>180</v>
      </c>
      <c r="U2766" s="138">
        <v>180</v>
      </c>
      <c r="V2766" s="140">
        <v>180</v>
      </c>
      <c r="W2766" s="138">
        <v>180</v>
      </c>
      <c r="X2766" s="138">
        <v>0</v>
      </c>
      <c r="Y2766" s="140"/>
      <c r="Z2766" s="138"/>
      <c r="AA2766" s="137">
        <v>100</v>
      </c>
      <c r="AB2766" s="137">
        <v>100</v>
      </c>
      <c r="AC2766" s="137"/>
      <c r="AD2766" s="137"/>
      <c r="AE2766" s="144"/>
      <c r="AF2766" s="144"/>
      <c r="AG2766" s="144"/>
      <c r="AH2766" s="144" t="s">
        <v>606</v>
      </c>
      <c r="AI2766" s="144" t="s">
        <v>607</v>
      </c>
      <c r="AJ2766" s="144"/>
      <c r="AK2766" s="146">
        <v>46243.4882407407</v>
      </c>
    </row>
    <row r="2767" s="134" customFormat="1" ht="38.8" customHeight="1" spans="1:37">
      <c r="A2767" s="138" t="s">
        <v>29</v>
      </c>
      <c r="B2767" s="138" t="s">
        <v>478</v>
      </c>
      <c r="C2767" s="137" t="s">
        <v>28</v>
      </c>
      <c r="D2767" s="138" t="s">
        <v>139</v>
      </c>
      <c r="E2767" s="138" t="s">
        <v>587</v>
      </c>
      <c r="F2767" s="138" t="s">
        <v>210</v>
      </c>
      <c r="G2767" s="138" t="s">
        <v>947</v>
      </c>
      <c r="H2767" s="138" t="s">
        <v>1757</v>
      </c>
      <c r="I2767" s="142" t="s">
        <v>590</v>
      </c>
      <c r="J2767" s="137" t="s">
        <v>621</v>
      </c>
      <c r="K2767" s="138" t="s">
        <v>3868</v>
      </c>
      <c r="L2767" s="138" t="s">
        <v>592</v>
      </c>
      <c r="M2767" s="140" t="s">
        <v>4235</v>
      </c>
      <c r="N2767" s="138" t="s">
        <v>4236</v>
      </c>
      <c r="O2767" s="138" t="s">
        <v>513</v>
      </c>
      <c r="P2767" s="138" t="s">
        <v>3868</v>
      </c>
      <c r="Q2767" s="138" t="s">
        <v>3867</v>
      </c>
      <c r="R2767" s="138"/>
      <c r="S2767" s="138">
        <v>1</v>
      </c>
      <c r="T2767" s="138">
        <v>55</v>
      </c>
      <c r="U2767" s="138">
        <v>175</v>
      </c>
      <c r="V2767" s="140">
        <v>175</v>
      </c>
      <c r="W2767" s="138">
        <v>55</v>
      </c>
      <c r="X2767" s="138">
        <v>0</v>
      </c>
      <c r="Y2767" s="140"/>
      <c r="Z2767" s="138"/>
      <c r="AA2767" s="137">
        <v>38.5</v>
      </c>
      <c r="AB2767" s="137">
        <v>38.5</v>
      </c>
      <c r="AC2767" s="137"/>
      <c r="AD2767" s="137"/>
      <c r="AE2767" s="144"/>
      <c r="AF2767" s="144"/>
      <c r="AG2767" s="144"/>
      <c r="AH2767" s="144" t="s">
        <v>606</v>
      </c>
      <c r="AI2767" s="144" t="s">
        <v>607</v>
      </c>
      <c r="AJ2767" s="145">
        <v>43232</v>
      </c>
      <c r="AK2767" s="146">
        <v>46243.4760185185</v>
      </c>
    </row>
    <row r="2768" s="134" customFormat="1" ht="38.8" customHeight="1" spans="1:37">
      <c r="A2768" s="138" t="s">
        <v>29</v>
      </c>
      <c r="B2768" s="138" t="s">
        <v>478</v>
      </c>
      <c r="C2768" s="137" t="s">
        <v>28</v>
      </c>
      <c r="D2768" s="138" t="s">
        <v>139</v>
      </c>
      <c r="E2768" s="138" t="s">
        <v>587</v>
      </c>
      <c r="F2768" s="138" t="s">
        <v>210</v>
      </c>
      <c r="G2768" s="138" t="s">
        <v>947</v>
      </c>
      <c r="H2768" s="138" t="s">
        <v>1757</v>
      </c>
      <c r="I2768" s="142" t="s">
        <v>590</v>
      </c>
      <c r="J2768" s="137" t="s">
        <v>621</v>
      </c>
      <c r="K2768" s="138" t="s">
        <v>3868</v>
      </c>
      <c r="L2768" s="138" t="s">
        <v>592</v>
      </c>
      <c r="M2768" s="140" t="s">
        <v>4040</v>
      </c>
      <c r="N2768" s="138" t="s">
        <v>4041</v>
      </c>
      <c r="O2768" s="138" t="s">
        <v>513</v>
      </c>
      <c r="P2768" s="138" t="s">
        <v>3868</v>
      </c>
      <c r="Q2768" s="138" t="s">
        <v>3867</v>
      </c>
      <c r="R2768" s="138"/>
      <c r="S2768" s="138">
        <v>1</v>
      </c>
      <c r="T2768" s="138">
        <v>40</v>
      </c>
      <c r="U2768" s="138">
        <v>175</v>
      </c>
      <c r="V2768" s="140">
        <v>175</v>
      </c>
      <c r="W2768" s="138">
        <v>40</v>
      </c>
      <c r="X2768" s="138">
        <v>0</v>
      </c>
      <c r="Y2768" s="140"/>
      <c r="Z2768" s="138"/>
      <c r="AA2768" s="137">
        <v>28</v>
      </c>
      <c r="AB2768" s="137">
        <v>28</v>
      </c>
      <c r="AC2768" s="137"/>
      <c r="AD2768" s="137"/>
      <c r="AE2768" s="144"/>
      <c r="AF2768" s="144"/>
      <c r="AG2768" s="144"/>
      <c r="AH2768" s="144" t="s">
        <v>606</v>
      </c>
      <c r="AI2768" s="144" t="s">
        <v>607</v>
      </c>
      <c r="AJ2768" s="145">
        <v>43232</v>
      </c>
      <c r="AK2768" s="146">
        <v>46243.4760185185</v>
      </c>
    </row>
    <row r="2769" s="134" customFormat="1" ht="42.25" customHeight="1" spans="1:37">
      <c r="A2769" s="138" t="s">
        <v>29</v>
      </c>
      <c r="B2769" s="138" t="s">
        <v>478</v>
      </c>
      <c r="C2769" s="137" t="s">
        <v>28</v>
      </c>
      <c r="D2769" s="138" t="s">
        <v>147</v>
      </c>
      <c r="E2769" s="138" t="s">
        <v>587</v>
      </c>
      <c r="F2769" s="138" t="s">
        <v>235</v>
      </c>
      <c r="G2769" s="138" t="s">
        <v>648</v>
      </c>
      <c r="H2769" s="138" t="s">
        <v>5966</v>
      </c>
      <c r="I2769" s="142" t="s">
        <v>601</v>
      </c>
      <c r="J2769" s="137" t="s">
        <v>591</v>
      </c>
      <c r="K2769" s="138" t="s">
        <v>3878</v>
      </c>
      <c r="L2769" s="138" t="s">
        <v>603</v>
      </c>
      <c r="M2769" s="140" t="s">
        <v>3879</v>
      </c>
      <c r="N2769" s="138" t="s">
        <v>3880</v>
      </c>
      <c r="O2769" s="138" t="s">
        <v>461</v>
      </c>
      <c r="P2769" s="138" t="s">
        <v>3881</v>
      </c>
      <c r="Q2769" s="138" t="s">
        <v>3882</v>
      </c>
      <c r="R2769" s="138" t="s">
        <v>8</v>
      </c>
      <c r="S2769" s="138">
        <v>1</v>
      </c>
      <c r="T2769" s="138">
        <v>50</v>
      </c>
      <c r="U2769" s="138">
        <v>50</v>
      </c>
      <c r="V2769" s="140">
        <v>50</v>
      </c>
      <c r="W2769" s="138">
        <v>50</v>
      </c>
      <c r="X2769" s="138">
        <v>0</v>
      </c>
      <c r="Y2769" s="140"/>
      <c r="Z2769" s="138"/>
      <c r="AA2769" s="137">
        <v>35</v>
      </c>
      <c r="AB2769" s="137">
        <v>35</v>
      </c>
      <c r="AC2769" s="137"/>
      <c r="AD2769" s="137"/>
      <c r="AE2769" s="144"/>
      <c r="AF2769" s="144"/>
      <c r="AG2769" s="144"/>
      <c r="AH2769" s="144" t="s">
        <v>651</v>
      </c>
      <c r="AI2769" s="144" t="s">
        <v>607</v>
      </c>
      <c r="AJ2769" s="145">
        <v>46240</v>
      </c>
      <c r="AK2769" s="146">
        <v>46243.4748726852</v>
      </c>
    </row>
    <row r="2770" s="134" customFormat="1" ht="38.8" customHeight="1" spans="1:37">
      <c r="A2770" s="138" t="s">
        <v>29</v>
      </c>
      <c r="B2770" s="138" t="s">
        <v>478</v>
      </c>
      <c r="C2770" s="137" t="s">
        <v>28</v>
      </c>
      <c r="D2770" s="138" t="s">
        <v>133</v>
      </c>
      <c r="E2770" s="138" t="s">
        <v>587</v>
      </c>
      <c r="F2770" s="138" t="s">
        <v>177</v>
      </c>
      <c r="G2770" s="138" t="s">
        <v>617</v>
      </c>
      <c r="H2770" s="138" t="s">
        <v>5967</v>
      </c>
      <c r="I2770" s="142" t="s">
        <v>645</v>
      </c>
      <c r="J2770" s="137" t="s">
        <v>621</v>
      </c>
      <c r="K2770" s="138" t="s">
        <v>4087</v>
      </c>
      <c r="L2770" s="138" t="s">
        <v>603</v>
      </c>
      <c r="M2770" s="140" t="s">
        <v>5563</v>
      </c>
      <c r="N2770" s="138" t="s">
        <v>5564</v>
      </c>
      <c r="O2770" s="138" t="s">
        <v>513</v>
      </c>
      <c r="P2770" s="138" t="s">
        <v>3868</v>
      </c>
      <c r="Q2770" s="138" t="s">
        <v>3867</v>
      </c>
      <c r="R2770" s="138"/>
      <c r="S2770" s="138">
        <v>1</v>
      </c>
      <c r="T2770" s="138">
        <v>80</v>
      </c>
      <c r="U2770" s="138">
        <v>435</v>
      </c>
      <c r="V2770" s="140">
        <v>435</v>
      </c>
      <c r="W2770" s="138">
        <v>80</v>
      </c>
      <c r="X2770" s="138">
        <v>0</v>
      </c>
      <c r="Y2770" s="140"/>
      <c r="Z2770" s="138"/>
      <c r="AA2770" s="137">
        <v>56</v>
      </c>
      <c r="AB2770" s="137">
        <v>56</v>
      </c>
      <c r="AC2770" s="137"/>
      <c r="AD2770" s="137"/>
      <c r="AE2770" s="144"/>
      <c r="AF2770" s="144"/>
      <c r="AG2770" s="144"/>
      <c r="AH2770" s="144" t="s">
        <v>606</v>
      </c>
      <c r="AI2770" s="144" t="s">
        <v>607</v>
      </c>
      <c r="AJ2770" s="145">
        <v>46189</v>
      </c>
      <c r="AK2770" s="146">
        <v>46243.4715625</v>
      </c>
    </row>
    <row r="2771" s="134" customFormat="1" ht="38.8" customHeight="1" spans="1:37">
      <c r="A2771" s="138" t="s">
        <v>29</v>
      </c>
      <c r="B2771" s="138" t="s">
        <v>478</v>
      </c>
      <c r="C2771" s="137" t="s">
        <v>28</v>
      </c>
      <c r="D2771" s="138" t="s">
        <v>133</v>
      </c>
      <c r="E2771" s="138" t="s">
        <v>587</v>
      </c>
      <c r="F2771" s="138" t="s">
        <v>177</v>
      </c>
      <c r="G2771" s="138" t="s">
        <v>617</v>
      </c>
      <c r="H2771" s="138" t="s">
        <v>5967</v>
      </c>
      <c r="I2771" s="142" t="s">
        <v>645</v>
      </c>
      <c r="J2771" s="137" t="s">
        <v>621</v>
      </c>
      <c r="K2771" s="138" t="s">
        <v>4087</v>
      </c>
      <c r="L2771" s="138" t="s">
        <v>603</v>
      </c>
      <c r="M2771" s="140" t="s">
        <v>5968</v>
      </c>
      <c r="N2771" s="138" t="s">
        <v>5969</v>
      </c>
      <c r="O2771" s="138" t="s">
        <v>513</v>
      </c>
      <c r="P2771" s="138" t="s">
        <v>3868</v>
      </c>
      <c r="Q2771" s="138" t="s">
        <v>3867</v>
      </c>
      <c r="R2771" s="138"/>
      <c r="S2771" s="138">
        <v>1</v>
      </c>
      <c r="T2771" s="138">
        <v>290</v>
      </c>
      <c r="U2771" s="138">
        <v>435</v>
      </c>
      <c r="V2771" s="140">
        <v>435</v>
      </c>
      <c r="W2771" s="138">
        <v>290</v>
      </c>
      <c r="X2771" s="138">
        <v>0</v>
      </c>
      <c r="Y2771" s="140"/>
      <c r="Z2771" s="138"/>
      <c r="AA2771" s="137">
        <v>203</v>
      </c>
      <c r="AB2771" s="137">
        <v>203</v>
      </c>
      <c r="AC2771" s="137"/>
      <c r="AD2771" s="137"/>
      <c r="AE2771" s="144"/>
      <c r="AF2771" s="144"/>
      <c r="AG2771" s="144"/>
      <c r="AH2771" s="144" t="s">
        <v>606</v>
      </c>
      <c r="AI2771" s="144" t="s">
        <v>607</v>
      </c>
      <c r="AJ2771" s="145">
        <v>46189</v>
      </c>
      <c r="AK2771" s="146">
        <v>46243.4715625</v>
      </c>
    </row>
    <row r="2772" s="134" customFormat="1" ht="38.8" customHeight="1" spans="1:37">
      <c r="A2772" s="138" t="s">
        <v>29</v>
      </c>
      <c r="B2772" s="138" t="s">
        <v>478</v>
      </c>
      <c r="C2772" s="137" t="s">
        <v>28</v>
      </c>
      <c r="D2772" s="138" t="s">
        <v>133</v>
      </c>
      <c r="E2772" s="138" t="s">
        <v>587</v>
      </c>
      <c r="F2772" s="138" t="s">
        <v>177</v>
      </c>
      <c r="G2772" s="138" t="s">
        <v>617</v>
      </c>
      <c r="H2772" s="138" t="s">
        <v>5967</v>
      </c>
      <c r="I2772" s="142" t="s">
        <v>645</v>
      </c>
      <c r="J2772" s="137" t="s">
        <v>621</v>
      </c>
      <c r="K2772" s="138" t="s">
        <v>4087</v>
      </c>
      <c r="L2772" s="138" t="s">
        <v>603</v>
      </c>
      <c r="M2772" s="140" t="s">
        <v>5970</v>
      </c>
      <c r="N2772" s="138" t="s">
        <v>5971</v>
      </c>
      <c r="O2772" s="138" t="s">
        <v>513</v>
      </c>
      <c r="P2772" s="138" t="s">
        <v>3868</v>
      </c>
      <c r="Q2772" s="138" t="s">
        <v>3867</v>
      </c>
      <c r="R2772" s="138"/>
      <c r="S2772" s="138">
        <v>1</v>
      </c>
      <c r="T2772" s="138">
        <v>65</v>
      </c>
      <c r="U2772" s="138">
        <v>435</v>
      </c>
      <c r="V2772" s="140">
        <v>435</v>
      </c>
      <c r="W2772" s="138">
        <v>65</v>
      </c>
      <c r="X2772" s="138">
        <v>0</v>
      </c>
      <c r="Y2772" s="140"/>
      <c r="Z2772" s="138"/>
      <c r="AA2772" s="137">
        <v>45.5</v>
      </c>
      <c r="AB2772" s="137">
        <v>45.5</v>
      </c>
      <c r="AC2772" s="137"/>
      <c r="AD2772" s="137"/>
      <c r="AE2772" s="144"/>
      <c r="AF2772" s="144"/>
      <c r="AG2772" s="144"/>
      <c r="AH2772" s="144" t="s">
        <v>606</v>
      </c>
      <c r="AI2772" s="144" t="s">
        <v>607</v>
      </c>
      <c r="AJ2772" s="145">
        <v>46189</v>
      </c>
      <c r="AK2772" s="146">
        <v>46243.4715625</v>
      </c>
    </row>
    <row r="2773" s="134" customFormat="1" ht="38.8" customHeight="1" spans="1:37">
      <c r="A2773" s="138" t="s">
        <v>29</v>
      </c>
      <c r="B2773" s="138" t="s">
        <v>478</v>
      </c>
      <c r="C2773" s="137" t="s">
        <v>28</v>
      </c>
      <c r="D2773" s="138" t="s">
        <v>132</v>
      </c>
      <c r="E2773" s="138" t="s">
        <v>587</v>
      </c>
      <c r="F2773" s="138" t="s">
        <v>173</v>
      </c>
      <c r="G2773" s="138" t="s">
        <v>1022</v>
      </c>
      <c r="H2773" s="138" t="s">
        <v>1756</v>
      </c>
      <c r="I2773" s="142" t="s">
        <v>601</v>
      </c>
      <c r="J2773" s="137" t="s">
        <v>591</v>
      </c>
      <c r="K2773" s="138" t="s">
        <v>3878</v>
      </c>
      <c r="L2773" s="138" t="s">
        <v>603</v>
      </c>
      <c r="M2773" s="140" t="s">
        <v>3879</v>
      </c>
      <c r="N2773" s="138" t="s">
        <v>3880</v>
      </c>
      <c r="O2773" s="138" t="s">
        <v>461</v>
      </c>
      <c r="P2773" s="138" t="s">
        <v>3881</v>
      </c>
      <c r="Q2773" s="138" t="s">
        <v>3882</v>
      </c>
      <c r="R2773" s="138" t="s">
        <v>8</v>
      </c>
      <c r="S2773" s="138">
        <v>1</v>
      </c>
      <c r="T2773" s="138">
        <v>50</v>
      </c>
      <c r="U2773" s="138">
        <v>100</v>
      </c>
      <c r="V2773" s="140">
        <v>100</v>
      </c>
      <c r="W2773" s="138">
        <v>50</v>
      </c>
      <c r="X2773" s="138">
        <v>0</v>
      </c>
      <c r="Y2773" s="140"/>
      <c r="Z2773" s="138"/>
      <c r="AA2773" s="137">
        <v>35</v>
      </c>
      <c r="AB2773" s="137">
        <v>35</v>
      </c>
      <c r="AC2773" s="137"/>
      <c r="AD2773" s="137"/>
      <c r="AE2773" s="144"/>
      <c r="AF2773" s="144"/>
      <c r="AG2773" s="144"/>
      <c r="AH2773" s="144" t="s">
        <v>606</v>
      </c>
      <c r="AI2773" s="144" t="s">
        <v>607</v>
      </c>
      <c r="AJ2773" s="145">
        <v>46235</v>
      </c>
      <c r="AK2773" s="146">
        <v>46243.4669675926</v>
      </c>
    </row>
    <row r="2774" s="134" customFormat="1" ht="38.8" customHeight="1" spans="1:37">
      <c r="A2774" s="138" t="s">
        <v>29</v>
      </c>
      <c r="B2774" s="138" t="s">
        <v>478</v>
      </c>
      <c r="C2774" s="137" t="s">
        <v>28</v>
      </c>
      <c r="D2774" s="138" t="s">
        <v>145</v>
      </c>
      <c r="E2774" s="138" t="s">
        <v>587</v>
      </c>
      <c r="F2774" s="138" t="s">
        <v>222</v>
      </c>
      <c r="G2774" s="138" t="s">
        <v>866</v>
      </c>
      <c r="H2774" s="138" t="s">
        <v>1753</v>
      </c>
      <c r="I2774" s="142" t="s">
        <v>601</v>
      </c>
      <c r="J2774" s="137" t="s">
        <v>591</v>
      </c>
      <c r="K2774" s="138" t="s">
        <v>3972</v>
      </c>
      <c r="L2774" s="138" t="s">
        <v>592</v>
      </c>
      <c r="M2774" s="140" t="s">
        <v>3920</v>
      </c>
      <c r="N2774" s="138" t="s">
        <v>3921</v>
      </c>
      <c r="O2774" s="138" t="s">
        <v>461</v>
      </c>
      <c r="P2774" s="138" t="s">
        <v>3881</v>
      </c>
      <c r="Q2774" s="138" t="s">
        <v>3901</v>
      </c>
      <c r="R2774" s="138" t="s">
        <v>4</v>
      </c>
      <c r="S2774" s="138">
        <v>1</v>
      </c>
      <c r="T2774" s="138">
        <v>180</v>
      </c>
      <c r="U2774" s="138">
        <v>230</v>
      </c>
      <c r="V2774" s="140">
        <v>230</v>
      </c>
      <c r="W2774" s="138">
        <v>180</v>
      </c>
      <c r="X2774" s="138">
        <v>0</v>
      </c>
      <c r="Y2774" s="140"/>
      <c r="Z2774" s="138"/>
      <c r="AA2774" s="137">
        <v>100</v>
      </c>
      <c r="AB2774" s="137">
        <v>100</v>
      </c>
      <c r="AC2774" s="137"/>
      <c r="AD2774" s="137"/>
      <c r="AE2774" s="144"/>
      <c r="AF2774" s="144"/>
      <c r="AG2774" s="144"/>
      <c r="AH2774" s="144" t="s">
        <v>606</v>
      </c>
      <c r="AI2774" s="144" t="s">
        <v>607</v>
      </c>
      <c r="AJ2774" s="144"/>
      <c r="AK2774" s="146">
        <v>46243.4488194444</v>
      </c>
    </row>
    <row r="2775" s="134" customFormat="1" ht="38.8" customHeight="1" spans="1:37">
      <c r="A2775" s="138" t="s">
        <v>29</v>
      </c>
      <c r="B2775" s="138" t="s">
        <v>478</v>
      </c>
      <c r="C2775" s="137" t="s">
        <v>28</v>
      </c>
      <c r="D2775" s="138" t="s">
        <v>132</v>
      </c>
      <c r="E2775" s="138" t="s">
        <v>587</v>
      </c>
      <c r="F2775" s="138" t="s">
        <v>176</v>
      </c>
      <c r="G2775" s="138" t="s">
        <v>980</v>
      </c>
      <c r="H2775" s="138" t="s">
        <v>5972</v>
      </c>
      <c r="I2775" s="142" t="s">
        <v>590</v>
      </c>
      <c r="J2775" s="137" t="s">
        <v>1135</v>
      </c>
      <c r="K2775" s="138" t="s">
        <v>3868</v>
      </c>
      <c r="L2775" s="138" t="s">
        <v>603</v>
      </c>
      <c r="M2775" s="140" t="s">
        <v>5244</v>
      </c>
      <c r="N2775" s="138" t="s">
        <v>5245</v>
      </c>
      <c r="O2775" s="138" t="s">
        <v>513</v>
      </c>
      <c r="P2775" s="138" t="s">
        <v>3868</v>
      </c>
      <c r="Q2775" s="138" t="s">
        <v>3867</v>
      </c>
      <c r="R2775" s="138"/>
      <c r="S2775" s="138">
        <v>1</v>
      </c>
      <c r="T2775" s="138">
        <v>35</v>
      </c>
      <c r="U2775" s="138">
        <v>35</v>
      </c>
      <c r="V2775" s="140">
        <v>35</v>
      </c>
      <c r="W2775" s="138">
        <v>35</v>
      </c>
      <c r="X2775" s="138">
        <v>0</v>
      </c>
      <c r="Y2775" s="140"/>
      <c r="Z2775" s="138"/>
      <c r="AA2775" s="137">
        <v>24.5</v>
      </c>
      <c r="AB2775" s="137">
        <v>24.5</v>
      </c>
      <c r="AC2775" s="137"/>
      <c r="AD2775" s="137"/>
      <c r="AE2775" s="144"/>
      <c r="AF2775" s="144"/>
      <c r="AG2775" s="144"/>
      <c r="AH2775" s="144" t="s">
        <v>606</v>
      </c>
      <c r="AI2775" s="144" t="s">
        <v>607</v>
      </c>
      <c r="AJ2775" s="145">
        <v>45992</v>
      </c>
      <c r="AK2775" s="146">
        <v>46243.4468171296</v>
      </c>
    </row>
    <row r="2776" s="134" customFormat="1" ht="38.8" customHeight="1" spans="1:37">
      <c r="A2776" s="138" t="s">
        <v>29</v>
      </c>
      <c r="B2776" s="138" t="s">
        <v>478</v>
      </c>
      <c r="C2776" s="137" t="s">
        <v>28</v>
      </c>
      <c r="D2776" s="138" t="s">
        <v>149</v>
      </c>
      <c r="E2776" s="138" t="s">
        <v>625</v>
      </c>
      <c r="F2776" s="138" t="s">
        <v>243</v>
      </c>
      <c r="G2776" s="138" t="s">
        <v>1626</v>
      </c>
      <c r="H2776" s="138" t="s">
        <v>1747</v>
      </c>
      <c r="I2776" s="142" t="s">
        <v>590</v>
      </c>
      <c r="J2776" s="137" t="s">
        <v>591</v>
      </c>
      <c r="K2776" s="138" t="s">
        <v>593</v>
      </c>
      <c r="L2776" s="138" t="s">
        <v>592</v>
      </c>
      <c r="M2776" s="140" t="s">
        <v>3864</v>
      </c>
      <c r="N2776" s="138" t="s">
        <v>3865</v>
      </c>
      <c r="O2776" s="138" t="s">
        <v>513</v>
      </c>
      <c r="P2776" s="138" t="s">
        <v>3866</v>
      </c>
      <c r="Q2776" s="138" t="s">
        <v>3867</v>
      </c>
      <c r="R2776" s="138"/>
      <c r="S2776" s="138">
        <v>1</v>
      </c>
      <c r="T2776" s="138">
        <v>0</v>
      </c>
      <c r="U2776" s="138">
        <v>198</v>
      </c>
      <c r="V2776" s="140">
        <v>198</v>
      </c>
      <c r="W2776" s="138">
        <v>0</v>
      </c>
      <c r="X2776" s="138">
        <v>0</v>
      </c>
      <c r="Y2776" s="140"/>
      <c r="Z2776" s="138"/>
      <c r="AA2776" s="137">
        <v>0</v>
      </c>
      <c r="AB2776" s="137">
        <v>0</v>
      </c>
      <c r="AC2776" s="137"/>
      <c r="AD2776" s="137"/>
      <c r="AE2776" s="144"/>
      <c r="AF2776" s="144"/>
      <c r="AG2776" s="144"/>
      <c r="AH2776" s="144" t="s">
        <v>651</v>
      </c>
      <c r="AI2776" s="144" t="s">
        <v>607</v>
      </c>
      <c r="AJ2776" s="145">
        <v>42224</v>
      </c>
      <c r="AK2776" s="146">
        <v>46242.9194675926</v>
      </c>
    </row>
    <row r="2777" s="134" customFormat="1" ht="38.8" customHeight="1" spans="1:37">
      <c r="A2777" s="138" t="s">
        <v>29</v>
      </c>
      <c r="B2777" s="138" t="s">
        <v>478</v>
      </c>
      <c r="C2777" s="137" t="s">
        <v>28</v>
      </c>
      <c r="D2777" s="138" t="s">
        <v>133</v>
      </c>
      <c r="E2777" s="138" t="s">
        <v>587</v>
      </c>
      <c r="F2777" s="138" t="s">
        <v>182</v>
      </c>
      <c r="G2777" s="138" t="s">
        <v>940</v>
      </c>
      <c r="H2777" s="138" t="s">
        <v>1746</v>
      </c>
      <c r="I2777" s="142" t="s">
        <v>601</v>
      </c>
      <c r="J2777" s="137" t="s">
        <v>591</v>
      </c>
      <c r="K2777" s="138" t="s">
        <v>3878</v>
      </c>
      <c r="L2777" s="138" t="s">
        <v>603</v>
      </c>
      <c r="M2777" s="140" t="s">
        <v>3954</v>
      </c>
      <c r="N2777" s="138" t="s">
        <v>3966</v>
      </c>
      <c r="O2777" s="138" t="s">
        <v>461</v>
      </c>
      <c r="P2777" s="138" t="s">
        <v>3881</v>
      </c>
      <c r="Q2777" s="138" t="s">
        <v>3901</v>
      </c>
      <c r="R2777" s="138" t="s">
        <v>4</v>
      </c>
      <c r="S2777" s="138">
        <v>1</v>
      </c>
      <c r="T2777" s="138">
        <v>180</v>
      </c>
      <c r="U2777" s="138">
        <v>230</v>
      </c>
      <c r="V2777" s="140">
        <v>230</v>
      </c>
      <c r="W2777" s="138">
        <v>180</v>
      </c>
      <c r="X2777" s="138">
        <v>0</v>
      </c>
      <c r="Y2777" s="140"/>
      <c r="Z2777" s="138"/>
      <c r="AA2777" s="137">
        <v>100</v>
      </c>
      <c r="AB2777" s="137">
        <v>100</v>
      </c>
      <c r="AC2777" s="137"/>
      <c r="AD2777" s="137"/>
      <c r="AE2777" s="144"/>
      <c r="AF2777" s="144"/>
      <c r="AG2777" s="144"/>
      <c r="AH2777" s="144" t="s">
        <v>606</v>
      </c>
      <c r="AI2777" s="144" t="s">
        <v>607</v>
      </c>
      <c r="AJ2777" s="145">
        <v>46241</v>
      </c>
      <c r="AK2777" s="146">
        <v>46242.9103472222</v>
      </c>
    </row>
    <row r="2778" s="134" customFormat="1" ht="38.8" customHeight="1" spans="1:37">
      <c r="A2778" s="138" t="s">
        <v>29</v>
      </c>
      <c r="B2778" s="138" t="s">
        <v>478</v>
      </c>
      <c r="C2778" s="137" t="s">
        <v>28</v>
      </c>
      <c r="D2778" s="138" t="s">
        <v>143</v>
      </c>
      <c r="E2778" s="138" t="s">
        <v>587</v>
      </c>
      <c r="F2778" s="138" t="s">
        <v>215</v>
      </c>
      <c r="G2778" s="138" t="s">
        <v>1691</v>
      </c>
      <c r="H2778" s="138" t="s">
        <v>5973</v>
      </c>
      <c r="I2778" s="142" t="s">
        <v>601</v>
      </c>
      <c r="J2778" s="137" t="s">
        <v>591</v>
      </c>
      <c r="K2778" s="138" t="s">
        <v>3878</v>
      </c>
      <c r="L2778" s="138" t="s">
        <v>603</v>
      </c>
      <c r="M2778" s="140" t="s">
        <v>3879</v>
      </c>
      <c r="N2778" s="138" t="s">
        <v>3880</v>
      </c>
      <c r="O2778" s="138" t="s">
        <v>461</v>
      </c>
      <c r="P2778" s="138" t="s">
        <v>3881</v>
      </c>
      <c r="Q2778" s="138" t="s">
        <v>3882</v>
      </c>
      <c r="R2778" s="138" t="s">
        <v>8</v>
      </c>
      <c r="S2778" s="138">
        <v>1</v>
      </c>
      <c r="T2778" s="138">
        <v>50</v>
      </c>
      <c r="U2778" s="138">
        <v>100</v>
      </c>
      <c r="V2778" s="140">
        <v>100</v>
      </c>
      <c r="W2778" s="138">
        <v>50</v>
      </c>
      <c r="X2778" s="138">
        <v>0</v>
      </c>
      <c r="Y2778" s="140"/>
      <c r="Z2778" s="138"/>
      <c r="AA2778" s="137">
        <v>35</v>
      </c>
      <c r="AB2778" s="137">
        <v>35</v>
      </c>
      <c r="AC2778" s="137"/>
      <c r="AD2778" s="137"/>
      <c r="AE2778" s="144"/>
      <c r="AF2778" s="144"/>
      <c r="AG2778" s="144"/>
      <c r="AH2778" s="144" t="s">
        <v>606</v>
      </c>
      <c r="AI2778" s="144" t="s">
        <v>607</v>
      </c>
      <c r="AJ2778" s="145">
        <v>46241</v>
      </c>
      <c r="AK2778" s="146">
        <v>46242.8721064815</v>
      </c>
    </row>
    <row r="2779" s="134" customFormat="1" ht="38.8" customHeight="1" spans="1:37">
      <c r="A2779" s="138" t="s">
        <v>29</v>
      </c>
      <c r="B2779" s="138" t="s">
        <v>478</v>
      </c>
      <c r="C2779" s="137" t="s">
        <v>28</v>
      </c>
      <c r="D2779" s="138" t="s">
        <v>143</v>
      </c>
      <c r="E2779" s="138" t="s">
        <v>587</v>
      </c>
      <c r="F2779" s="138" t="s">
        <v>215</v>
      </c>
      <c r="G2779" s="138" t="s">
        <v>1691</v>
      </c>
      <c r="H2779" s="138" t="s">
        <v>5973</v>
      </c>
      <c r="I2779" s="142" t="s">
        <v>601</v>
      </c>
      <c r="J2779" s="137" t="s">
        <v>591</v>
      </c>
      <c r="K2779" s="138" t="s">
        <v>3878</v>
      </c>
      <c r="L2779" s="138" t="s">
        <v>603</v>
      </c>
      <c r="M2779" s="140" t="s">
        <v>3968</v>
      </c>
      <c r="N2779" s="138" t="s">
        <v>3969</v>
      </c>
      <c r="O2779" s="138" t="s">
        <v>461</v>
      </c>
      <c r="P2779" s="138" t="s">
        <v>3881</v>
      </c>
      <c r="Q2779" s="138" t="s">
        <v>3970</v>
      </c>
      <c r="R2779" s="138" t="s">
        <v>9</v>
      </c>
      <c r="S2779" s="138">
        <v>1</v>
      </c>
      <c r="T2779" s="138">
        <v>50</v>
      </c>
      <c r="U2779" s="138">
        <v>100</v>
      </c>
      <c r="V2779" s="140">
        <v>100</v>
      </c>
      <c r="W2779" s="138">
        <v>50</v>
      </c>
      <c r="X2779" s="138">
        <v>0</v>
      </c>
      <c r="Y2779" s="140"/>
      <c r="Z2779" s="138"/>
      <c r="AA2779" s="137">
        <v>35</v>
      </c>
      <c r="AB2779" s="137">
        <v>35</v>
      </c>
      <c r="AC2779" s="137"/>
      <c r="AD2779" s="137"/>
      <c r="AE2779" s="144"/>
      <c r="AF2779" s="144"/>
      <c r="AG2779" s="144"/>
      <c r="AH2779" s="144" t="s">
        <v>606</v>
      </c>
      <c r="AI2779" s="144" t="s">
        <v>607</v>
      </c>
      <c r="AJ2779" s="145">
        <v>46241</v>
      </c>
      <c r="AK2779" s="146">
        <v>46242.8721064815</v>
      </c>
    </row>
    <row r="2780" s="134" customFormat="1" ht="38.8" customHeight="1" spans="1:37">
      <c r="A2780" s="138" t="s">
        <v>29</v>
      </c>
      <c r="B2780" s="138" t="s">
        <v>478</v>
      </c>
      <c r="C2780" s="137" t="s">
        <v>28</v>
      </c>
      <c r="D2780" s="138" t="s">
        <v>129</v>
      </c>
      <c r="E2780" s="138" t="s">
        <v>587</v>
      </c>
      <c r="F2780" s="138" t="s">
        <v>162</v>
      </c>
      <c r="G2780" s="138" t="s">
        <v>697</v>
      </c>
      <c r="H2780" s="138" t="s">
        <v>5974</v>
      </c>
      <c r="I2780" s="142" t="s">
        <v>590</v>
      </c>
      <c r="J2780" s="137" t="s">
        <v>1199</v>
      </c>
      <c r="K2780" s="138" t="s">
        <v>4050</v>
      </c>
      <c r="L2780" s="138" t="s">
        <v>603</v>
      </c>
      <c r="M2780" s="140" t="s">
        <v>4082</v>
      </c>
      <c r="N2780" s="138" t="s">
        <v>4083</v>
      </c>
      <c r="O2780" s="138" t="s">
        <v>461</v>
      </c>
      <c r="P2780" s="138" t="s">
        <v>3881</v>
      </c>
      <c r="Q2780" s="138" t="s">
        <v>4053</v>
      </c>
      <c r="R2780" s="138"/>
      <c r="S2780" s="138">
        <v>1</v>
      </c>
      <c r="T2780" s="138">
        <v>350</v>
      </c>
      <c r="U2780" s="138">
        <v>0</v>
      </c>
      <c r="V2780" s="140">
        <v>350</v>
      </c>
      <c r="W2780" s="138">
        <v>0</v>
      </c>
      <c r="X2780" s="138">
        <v>350</v>
      </c>
      <c r="Y2780" s="140" t="s">
        <v>678</v>
      </c>
      <c r="Z2780" s="138"/>
      <c r="AA2780" s="137">
        <v>343</v>
      </c>
      <c r="AB2780" s="137">
        <v>0</v>
      </c>
      <c r="AC2780" s="137"/>
      <c r="AD2780" s="137"/>
      <c r="AE2780" s="144"/>
      <c r="AF2780" s="144"/>
      <c r="AG2780" s="144"/>
      <c r="AH2780" s="144"/>
      <c r="AI2780" s="144" t="s">
        <v>596</v>
      </c>
      <c r="AJ2780" s="145">
        <v>45607</v>
      </c>
      <c r="AK2780" s="146">
        <v>46242.8237152778</v>
      </c>
    </row>
    <row r="2781" s="134" customFormat="1" ht="38.8" customHeight="1" spans="1:37">
      <c r="A2781" s="138" t="s">
        <v>29</v>
      </c>
      <c r="B2781" s="138" t="s">
        <v>478</v>
      </c>
      <c r="C2781" s="137" t="s">
        <v>28</v>
      </c>
      <c r="D2781" s="138" t="s">
        <v>141</v>
      </c>
      <c r="E2781" s="138" t="s">
        <v>587</v>
      </c>
      <c r="F2781" s="138" t="s">
        <v>212</v>
      </c>
      <c r="G2781" s="138" t="s">
        <v>805</v>
      </c>
      <c r="H2781" s="138" t="s">
        <v>1742</v>
      </c>
      <c r="I2781" s="142" t="s">
        <v>601</v>
      </c>
      <c r="J2781" s="137" t="s">
        <v>591</v>
      </c>
      <c r="K2781" s="138" t="s">
        <v>3898</v>
      </c>
      <c r="L2781" s="138" t="s">
        <v>603</v>
      </c>
      <c r="M2781" s="140" t="s">
        <v>3954</v>
      </c>
      <c r="N2781" s="138" t="s">
        <v>3966</v>
      </c>
      <c r="O2781" s="138" t="s">
        <v>461</v>
      </c>
      <c r="P2781" s="138" t="s">
        <v>3881</v>
      </c>
      <c r="Q2781" s="138" t="s">
        <v>3901</v>
      </c>
      <c r="R2781" s="138" t="s">
        <v>4</v>
      </c>
      <c r="S2781" s="138">
        <v>1</v>
      </c>
      <c r="T2781" s="138">
        <v>180</v>
      </c>
      <c r="U2781" s="138">
        <v>300</v>
      </c>
      <c r="V2781" s="140">
        <v>300</v>
      </c>
      <c r="W2781" s="138">
        <v>180</v>
      </c>
      <c r="X2781" s="138">
        <v>0</v>
      </c>
      <c r="Y2781" s="140"/>
      <c r="Z2781" s="138"/>
      <c r="AA2781" s="137">
        <v>100</v>
      </c>
      <c r="AB2781" s="137">
        <v>100</v>
      </c>
      <c r="AC2781" s="137"/>
      <c r="AD2781" s="137"/>
      <c r="AE2781" s="144"/>
      <c r="AF2781" s="144"/>
      <c r="AG2781" s="144"/>
      <c r="AH2781" s="144" t="s">
        <v>606</v>
      </c>
      <c r="AI2781" s="144" t="s">
        <v>607</v>
      </c>
      <c r="AJ2781" s="145">
        <v>46235</v>
      </c>
      <c r="AK2781" s="146">
        <v>46242.8171296296</v>
      </c>
    </row>
    <row r="2782" s="134" customFormat="1" ht="42.25" customHeight="1" spans="1:37">
      <c r="A2782" s="138" t="s">
        <v>29</v>
      </c>
      <c r="B2782" s="138" t="s">
        <v>478</v>
      </c>
      <c r="C2782" s="137" t="s">
        <v>28</v>
      </c>
      <c r="D2782" s="138" t="s">
        <v>147</v>
      </c>
      <c r="E2782" s="138" t="s">
        <v>587</v>
      </c>
      <c r="F2782" s="138" t="s">
        <v>233</v>
      </c>
      <c r="G2782" s="138" t="s">
        <v>735</v>
      </c>
      <c r="H2782" s="138" t="s">
        <v>5975</v>
      </c>
      <c r="I2782" s="142" t="s">
        <v>645</v>
      </c>
      <c r="J2782" s="137" t="s">
        <v>621</v>
      </c>
      <c r="K2782" s="138" t="s">
        <v>4087</v>
      </c>
      <c r="L2782" s="138" t="s">
        <v>603</v>
      </c>
      <c r="M2782" s="140" t="s">
        <v>523</v>
      </c>
      <c r="N2782" s="138" t="s">
        <v>522</v>
      </c>
      <c r="O2782" s="138" t="s">
        <v>452</v>
      </c>
      <c r="P2782" s="138" t="s">
        <v>4088</v>
      </c>
      <c r="Q2782" s="138" t="s">
        <v>4089</v>
      </c>
      <c r="R2782" s="138" t="s">
        <v>6</v>
      </c>
      <c r="S2782" s="138">
        <v>1</v>
      </c>
      <c r="T2782" s="138">
        <v>35</v>
      </c>
      <c r="U2782" s="138">
        <v>768</v>
      </c>
      <c r="V2782" s="140">
        <v>768</v>
      </c>
      <c r="W2782" s="138">
        <v>35</v>
      </c>
      <c r="X2782" s="138">
        <v>0</v>
      </c>
      <c r="Y2782" s="140"/>
      <c r="Z2782" s="138"/>
      <c r="AA2782" s="137">
        <v>19</v>
      </c>
      <c r="AB2782" s="137">
        <v>19</v>
      </c>
      <c r="AC2782" s="137"/>
      <c r="AD2782" s="137"/>
      <c r="AE2782" s="144"/>
      <c r="AF2782" s="144"/>
      <c r="AG2782" s="144"/>
      <c r="AH2782" s="144" t="s">
        <v>651</v>
      </c>
      <c r="AI2782" s="144" t="s">
        <v>607</v>
      </c>
      <c r="AJ2782" s="145">
        <v>46169</v>
      </c>
      <c r="AK2782" s="146">
        <v>46242.8090277778</v>
      </c>
    </row>
    <row r="2783" s="134" customFormat="1" ht="42.25" customHeight="1" spans="1:37">
      <c r="A2783" s="138" t="s">
        <v>29</v>
      </c>
      <c r="B2783" s="138" t="s">
        <v>478</v>
      </c>
      <c r="C2783" s="137" t="s">
        <v>28</v>
      </c>
      <c r="D2783" s="138" t="s">
        <v>147</v>
      </c>
      <c r="E2783" s="138" t="s">
        <v>587</v>
      </c>
      <c r="F2783" s="138" t="s">
        <v>233</v>
      </c>
      <c r="G2783" s="138" t="s">
        <v>735</v>
      </c>
      <c r="H2783" s="138" t="s">
        <v>5975</v>
      </c>
      <c r="I2783" s="142" t="s">
        <v>645</v>
      </c>
      <c r="J2783" s="137" t="s">
        <v>621</v>
      </c>
      <c r="K2783" s="138" t="s">
        <v>4087</v>
      </c>
      <c r="L2783" s="138" t="s">
        <v>603</v>
      </c>
      <c r="M2783" s="140" t="s">
        <v>523</v>
      </c>
      <c r="N2783" s="138" t="s">
        <v>522</v>
      </c>
      <c r="O2783" s="138" t="s">
        <v>452</v>
      </c>
      <c r="P2783" s="138" t="s">
        <v>4088</v>
      </c>
      <c r="Q2783" s="138" t="s">
        <v>4089</v>
      </c>
      <c r="R2783" s="138" t="s">
        <v>6</v>
      </c>
      <c r="S2783" s="138">
        <v>1</v>
      </c>
      <c r="T2783" s="138">
        <v>35</v>
      </c>
      <c r="U2783" s="138">
        <v>768</v>
      </c>
      <c r="V2783" s="140">
        <v>768</v>
      </c>
      <c r="W2783" s="138">
        <v>35</v>
      </c>
      <c r="X2783" s="138">
        <v>0</v>
      </c>
      <c r="Y2783" s="140"/>
      <c r="Z2783" s="138"/>
      <c r="AA2783" s="137">
        <v>19</v>
      </c>
      <c r="AB2783" s="137">
        <v>19</v>
      </c>
      <c r="AC2783" s="137"/>
      <c r="AD2783" s="137"/>
      <c r="AE2783" s="144"/>
      <c r="AF2783" s="144"/>
      <c r="AG2783" s="144"/>
      <c r="AH2783" s="144" t="s">
        <v>651</v>
      </c>
      <c r="AI2783" s="144" t="s">
        <v>607</v>
      </c>
      <c r="AJ2783" s="145">
        <v>46169</v>
      </c>
      <c r="AK2783" s="146">
        <v>46242.8090277778</v>
      </c>
    </row>
    <row r="2784" s="134" customFormat="1" ht="42.25" customHeight="1" spans="1:37">
      <c r="A2784" s="138" t="s">
        <v>29</v>
      </c>
      <c r="B2784" s="138" t="s">
        <v>478</v>
      </c>
      <c r="C2784" s="137" t="s">
        <v>28</v>
      </c>
      <c r="D2784" s="138" t="s">
        <v>147</v>
      </c>
      <c r="E2784" s="138" t="s">
        <v>587</v>
      </c>
      <c r="F2784" s="138" t="s">
        <v>233</v>
      </c>
      <c r="G2784" s="138" t="s">
        <v>735</v>
      </c>
      <c r="H2784" s="138" t="s">
        <v>5975</v>
      </c>
      <c r="I2784" s="142" t="s">
        <v>645</v>
      </c>
      <c r="J2784" s="137" t="s">
        <v>621</v>
      </c>
      <c r="K2784" s="138" t="s">
        <v>4087</v>
      </c>
      <c r="L2784" s="138" t="s">
        <v>603</v>
      </c>
      <c r="M2784" s="140" t="s">
        <v>523</v>
      </c>
      <c r="N2784" s="138" t="s">
        <v>522</v>
      </c>
      <c r="O2784" s="138" t="s">
        <v>452</v>
      </c>
      <c r="P2784" s="138" t="s">
        <v>4088</v>
      </c>
      <c r="Q2784" s="138" t="s">
        <v>4089</v>
      </c>
      <c r="R2784" s="138" t="s">
        <v>6</v>
      </c>
      <c r="S2784" s="138">
        <v>1</v>
      </c>
      <c r="T2784" s="138">
        <v>35</v>
      </c>
      <c r="U2784" s="138">
        <v>768</v>
      </c>
      <c r="V2784" s="140">
        <v>768</v>
      </c>
      <c r="W2784" s="138">
        <v>35</v>
      </c>
      <c r="X2784" s="138">
        <v>0</v>
      </c>
      <c r="Y2784" s="140"/>
      <c r="Z2784" s="138"/>
      <c r="AA2784" s="137">
        <v>19</v>
      </c>
      <c r="AB2784" s="137">
        <v>19</v>
      </c>
      <c r="AC2784" s="137"/>
      <c r="AD2784" s="137"/>
      <c r="AE2784" s="144"/>
      <c r="AF2784" s="144"/>
      <c r="AG2784" s="144"/>
      <c r="AH2784" s="144" t="s">
        <v>651</v>
      </c>
      <c r="AI2784" s="144" t="s">
        <v>607</v>
      </c>
      <c r="AJ2784" s="145">
        <v>46169</v>
      </c>
      <c r="AK2784" s="146">
        <v>46242.8090277778</v>
      </c>
    </row>
    <row r="2785" s="134" customFormat="1" ht="42.25" customHeight="1" spans="1:37">
      <c r="A2785" s="138" t="s">
        <v>29</v>
      </c>
      <c r="B2785" s="138" t="s">
        <v>478</v>
      </c>
      <c r="C2785" s="137" t="s">
        <v>28</v>
      </c>
      <c r="D2785" s="138" t="s">
        <v>147</v>
      </c>
      <c r="E2785" s="138" t="s">
        <v>587</v>
      </c>
      <c r="F2785" s="138" t="s">
        <v>233</v>
      </c>
      <c r="G2785" s="138" t="s">
        <v>735</v>
      </c>
      <c r="H2785" s="138" t="s">
        <v>5975</v>
      </c>
      <c r="I2785" s="142" t="s">
        <v>645</v>
      </c>
      <c r="J2785" s="137" t="s">
        <v>621</v>
      </c>
      <c r="K2785" s="138" t="s">
        <v>4087</v>
      </c>
      <c r="L2785" s="138" t="s">
        <v>603</v>
      </c>
      <c r="M2785" s="140" t="s">
        <v>523</v>
      </c>
      <c r="N2785" s="138" t="s">
        <v>522</v>
      </c>
      <c r="O2785" s="138" t="s">
        <v>452</v>
      </c>
      <c r="P2785" s="138" t="s">
        <v>4088</v>
      </c>
      <c r="Q2785" s="138" t="s">
        <v>4089</v>
      </c>
      <c r="R2785" s="138" t="s">
        <v>6</v>
      </c>
      <c r="S2785" s="138">
        <v>1</v>
      </c>
      <c r="T2785" s="138">
        <v>35</v>
      </c>
      <c r="U2785" s="138">
        <v>768</v>
      </c>
      <c r="V2785" s="140">
        <v>768</v>
      </c>
      <c r="W2785" s="138">
        <v>35</v>
      </c>
      <c r="X2785" s="138">
        <v>0</v>
      </c>
      <c r="Y2785" s="140"/>
      <c r="Z2785" s="138"/>
      <c r="AA2785" s="137">
        <v>19</v>
      </c>
      <c r="AB2785" s="137">
        <v>19</v>
      </c>
      <c r="AC2785" s="137"/>
      <c r="AD2785" s="137"/>
      <c r="AE2785" s="144"/>
      <c r="AF2785" s="144"/>
      <c r="AG2785" s="144"/>
      <c r="AH2785" s="144" t="s">
        <v>651</v>
      </c>
      <c r="AI2785" s="144" t="s">
        <v>607</v>
      </c>
      <c r="AJ2785" s="145">
        <v>46169</v>
      </c>
      <c r="AK2785" s="146">
        <v>46242.8090277778</v>
      </c>
    </row>
    <row r="2786" s="134" customFormat="1" ht="42.25" customHeight="1" spans="1:37">
      <c r="A2786" s="138" t="s">
        <v>29</v>
      </c>
      <c r="B2786" s="138" t="s">
        <v>478</v>
      </c>
      <c r="C2786" s="137" t="s">
        <v>28</v>
      </c>
      <c r="D2786" s="138" t="s">
        <v>147</v>
      </c>
      <c r="E2786" s="138" t="s">
        <v>587</v>
      </c>
      <c r="F2786" s="138" t="s">
        <v>233</v>
      </c>
      <c r="G2786" s="138" t="s">
        <v>735</v>
      </c>
      <c r="H2786" s="138" t="s">
        <v>5975</v>
      </c>
      <c r="I2786" s="142" t="s">
        <v>645</v>
      </c>
      <c r="J2786" s="137" t="s">
        <v>621</v>
      </c>
      <c r="K2786" s="138" t="s">
        <v>4087</v>
      </c>
      <c r="L2786" s="138" t="s">
        <v>603</v>
      </c>
      <c r="M2786" s="140" t="s">
        <v>523</v>
      </c>
      <c r="N2786" s="138" t="s">
        <v>522</v>
      </c>
      <c r="O2786" s="138" t="s">
        <v>452</v>
      </c>
      <c r="P2786" s="138" t="s">
        <v>4088</v>
      </c>
      <c r="Q2786" s="138" t="s">
        <v>4089</v>
      </c>
      <c r="R2786" s="138" t="s">
        <v>6</v>
      </c>
      <c r="S2786" s="138">
        <v>1</v>
      </c>
      <c r="T2786" s="138">
        <v>35</v>
      </c>
      <c r="U2786" s="138">
        <v>768</v>
      </c>
      <c r="V2786" s="140">
        <v>768</v>
      </c>
      <c r="W2786" s="138">
        <v>35</v>
      </c>
      <c r="X2786" s="138">
        <v>0</v>
      </c>
      <c r="Y2786" s="140"/>
      <c r="Z2786" s="138"/>
      <c r="AA2786" s="137">
        <v>19</v>
      </c>
      <c r="AB2786" s="137">
        <v>19</v>
      </c>
      <c r="AC2786" s="137"/>
      <c r="AD2786" s="137"/>
      <c r="AE2786" s="144"/>
      <c r="AF2786" s="144"/>
      <c r="AG2786" s="144"/>
      <c r="AH2786" s="144" t="s">
        <v>651</v>
      </c>
      <c r="AI2786" s="144" t="s">
        <v>607</v>
      </c>
      <c r="AJ2786" s="145">
        <v>46169</v>
      </c>
      <c r="AK2786" s="146">
        <v>46242.8090277778</v>
      </c>
    </row>
    <row r="2787" s="134" customFormat="1" ht="42.25" customHeight="1" spans="1:37">
      <c r="A2787" s="138" t="s">
        <v>29</v>
      </c>
      <c r="B2787" s="138" t="s">
        <v>478</v>
      </c>
      <c r="C2787" s="137" t="s">
        <v>28</v>
      </c>
      <c r="D2787" s="138" t="s">
        <v>147</v>
      </c>
      <c r="E2787" s="138" t="s">
        <v>587</v>
      </c>
      <c r="F2787" s="138" t="s">
        <v>233</v>
      </c>
      <c r="G2787" s="138" t="s">
        <v>735</v>
      </c>
      <c r="H2787" s="138" t="s">
        <v>5975</v>
      </c>
      <c r="I2787" s="142" t="s">
        <v>645</v>
      </c>
      <c r="J2787" s="137" t="s">
        <v>621</v>
      </c>
      <c r="K2787" s="138" t="s">
        <v>4087</v>
      </c>
      <c r="L2787" s="138" t="s">
        <v>603</v>
      </c>
      <c r="M2787" s="140" t="s">
        <v>523</v>
      </c>
      <c r="N2787" s="138" t="s">
        <v>522</v>
      </c>
      <c r="O2787" s="138" t="s">
        <v>452</v>
      </c>
      <c r="P2787" s="138" t="s">
        <v>4088</v>
      </c>
      <c r="Q2787" s="138" t="s">
        <v>4089</v>
      </c>
      <c r="R2787" s="138" t="s">
        <v>6</v>
      </c>
      <c r="S2787" s="138">
        <v>1</v>
      </c>
      <c r="T2787" s="138">
        <v>35</v>
      </c>
      <c r="U2787" s="138">
        <v>768</v>
      </c>
      <c r="V2787" s="140">
        <v>768</v>
      </c>
      <c r="W2787" s="138">
        <v>35</v>
      </c>
      <c r="X2787" s="138">
        <v>0</v>
      </c>
      <c r="Y2787" s="140"/>
      <c r="Z2787" s="138"/>
      <c r="AA2787" s="137">
        <v>19</v>
      </c>
      <c r="AB2787" s="137">
        <v>19</v>
      </c>
      <c r="AC2787" s="137"/>
      <c r="AD2787" s="137"/>
      <c r="AE2787" s="144"/>
      <c r="AF2787" s="144"/>
      <c r="AG2787" s="144"/>
      <c r="AH2787" s="144" t="s">
        <v>651</v>
      </c>
      <c r="AI2787" s="144" t="s">
        <v>607</v>
      </c>
      <c r="AJ2787" s="145">
        <v>46169</v>
      </c>
      <c r="AK2787" s="146">
        <v>46242.8090277778</v>
      </c>
    </row>
    <row r="2788" s="134" customFormat="1" ht="42.25" customHeight="1" spans="1:37">
      <c r="A2788" s="138" t="s">
        <v>29</v>
      </c>
      <c r="B2788" s="138" t="s">
        <v>478</v>
      </c>
      <c r="C2788" s="137" t="s">
        <v>28</v>
      </c>
      <c r="D2788" s="138" t="s">
        <v>147</v>
      </c>
      <c r="E2788" s="138" t="s">
        <v>587</v>
      </c>
      <c r="F2788" s="138" t="s">
        <v>233</v>
      </c>
      <c r="G2788" s="138" t="s">
        <v>735</v>
      </c>
      <c r="H2788" s="138" t="s">
        <v>5975</v>
      </c>
      <c r="I2788" s="142" t="s">
        <v>645</v>
      </c>
      <c r="J2788" s="137" t="s">
        <v>621</v>
      </c>
      <c r="K2788" s="138" t="s">
        <v>4087</v>
      </c>
      <c r="L2788" s="138" t="s">
        <v>603</v>
      </c>
      <c r="M2788" s="140" t="s">
        <v>507</v>
      </c>
      <c r="N2788" s="138" t="s">
        <v>506</v>
      </c>
      <c r="O2788" s="138" t="s">
        <v>452</v>
      </c>
      <c r="P2788" s="138" t="s">
        <v>4088</v>
      </c>
      <c r="Q2788" s="138" t="s">
        <v>4089</v>
      </c>
      <c r="R2788" s="138" t="s">
        <v>6</v>
      </c>
      <c r="S2788" s="138">
        <v>1</v>
      </c>
      <c r="T2788" s="138">
        <v>58</v>
      </c>
      <c r="U2788" s="138">
        <v>768</v>
      </c>
      <c r="V2788" s="140">
        <v>768</v>
      </c>
      <c r="W2788" s="138">
        <v>58</v>
      </c>
      <c r="X2788" s="138">
        <v>0</v>
      </c>
      <c r="Y2788" s="140"/>
      <c r="Z2788" s="138"/>
      <c r="AA2788" s="137">
        <v>42</v>
      </c>
      <c r="AB2788" s="137">
        <v>42</v>
      </c>
      <c r="AC2788" s="137"/>
      <c r="AD2788" s="137"/>
      <c r="AE2788" s="144"/>
      <c r="AF2788" s="144"/>
      <c r="AG2788" s="144"/>
      <c r="AH2788" s="144" t="s">
        <v>651</v>
      </c>
      <c r="AI2788" s="144" t="s">
        <v>607</v>
      </c>
      <c r="AJ2788" s="145">
        <v>46169</v>
      </c>
      <c r="AK2788" s="146">
        <v>46242.8090277778</v>
      </c>
    </row>
    <row r="2789" s="134" customFormat="1" ht="42.25" customHeight="1" spans="1:37">
      <c r="A2789" s="138" t="s">
        <v>29</v>
      </c>
      <c r="B2789" s="138" t="s">
        <v>478</v>
      </c>
      <c r="C2789" s="137" t="s">
        <v>28</v>
      </c>
      <c r="D2789" s="138" t="s">
        <v>147</v>
      </c>
      <c r="E2789" s="138" t="s">
        <v>587</v>
      </c>
      <c r="F2789" s="138" t="s">
        <v>233</v>
      </c>
      <c r="G2789" s="138" t="s">
        <v>735</v>
      </c>
      <c r="H2789" s="138" t="s">
        <v>5975</v>
      </c>
      <c r="I2789" s="142" t="s">
        <v>645</v>
      </c>
      <c r="J2789" s="137" t="s">
        <v>621</v>
      </c>
      <c r="K2789" s="138" t="s">
        <v>4087</v>
      </c>
      <c r="L2789" s="138" t="s">
        <v>603</v>
      </c>
      <c r="M2789" s="140" t="s">
        <v>507</v>
      </c>
      <c r="N2789" s="138" t="s">
        <v>506</v>
      </c>
      <c r="O2789" s="138" t="s">
        <v>452</v>
      </c>
      <c r="P2789" s="138" t="s">
        <v>4088</v>
      </c>
      <c r="Q2789" s="138" t="s">
        <v>4089</v>
      </c>
      <c r="R2789" s="138" t="s">
        <v>6</v>
      </c>
      <c r="S2789" s="138">
        <v>1</v>
      </c>
      <c r="T2789" s="138">
        <v>58</v>
      </c>
      <c r="U2789" s="138">
        <v>768</v>
      </c>
      <c r="V2789" s="140">
        <v>768</v>
      </c>
      <c r="W2789" s="138">
        <v>58</v>
      </c>
      <c r="X2789" s="138">
        <v>0</v>
      </c>
      <c r="Y2789" s="140"/>
      <c r="Z2789" s="138"/>
      <c r="AA2789" s="137">
        <v>42</v>
      </c>
      <c r="AB2789" s="137">
        <v>42</v>
      </c>
      <c r="AC2789" s="137"/>
      <c r="AD2789" s="137"/>
      <c r="AE2789" s="144"/>
      <c r="AF2789" s="144"/>
      <c r="AG2789" s="144"/>
      <c r="AH2789" s="144" t="s">
        <v>651</v>
      </c>
      <c r="AI2789" s="144" t="s">
        <v>607</v>
      </c>
      <c r="AJ2789" s="145">
        <v>46169</v>
      </c>
      <c r="AK2789" s="146">
        <v>46242.8090277778</v>
      </c>
    </row>
    <row r="2790" s="134" customFormat="1" ht="42.25" customHeight="1" spans="1:37">
      <c r="A2790" s="138" t="s">
        <v>29</v>
      </c>
      <c r="B2790" s="138" t="s">
        <v>478</v>
      </c>
      <c r="C2790" s="137" t="s">
        <v>28</v>
      </c>
      <c r="D2790" s="138" t="s">
        <v>147</v>
      </c>
      <c r="E2790" s="138" t="s">
        <v>587</v>
      </c>
      <c r="F2790" s="138" t="s">
        <v>233</v>
      </c>
      <c r="G2790" s="138" t="s">
        <v>735</v>
      </c>
      <c r="H2790" s="138" t="s">
        <v>5975</v>
      </c>
      <c r="I2790" s="142" t="s">
        <v>645</v>
      </c>
      <c r="J2790" s="137" t="s">
        <v>621</v>
      </c>
      <c r="K2790" s="138" t="s">
        <v>4087</v>
      </c>
      <c r="L2790" s="138" t="s">
        <v>603</v>
      </c>
      <c r="M2790" s="140" t="s">
        <v>507</v>
      </c>
      <c r="N2790" s="138" t="s">
        <v>506</v>
      </c>
      <c r="O2790" s="138" t="s">
        <v>452</v>
      </c>
      <c r="P2790" s="138" t="s">
        <v>4088</v>
      </c>
      <c r="Q2790" s="138" t="s">
        <v>4089</v>
      </c>
      <c r="R2790" s="138" t="s">
        <v>6</v>
      </c>
      <c r="S2790" s="138">
        <v>1</v>
      </c>
      <c r="T2790" s="138">
        <v>58</v>
      </c>
      <c r="U2790" s="138">
        <v>768</v>
      </c>
      <c r="V2790" s="140">
        <v>768</v>
      </c>
      <c r="W2790" s="138">
        <v>58</v>
      </c>
      <c r="X2790" s="138">
        <v>0</v>
      </c>
      <c r="Y2790" s="140"/>
      <c r="Z2790" s="138"/>
      <c r="AA2790" s="137">
        <v>42</v>
      </c>
      <c r="AB2790" s="137">
        <v>42</v>
      </c>
      <c r="AC2790" s="137"/>
      <c r="AD2790" s="137"/>
      <c r="AE2790" s="144"/>
      <c r="AF2790" s="144"/>
      <c r="AG2790" s="144"/>
      <c r="AH2790" s="144" t="s">
        <v>651</v>
      </c>
      <c r="AI2790" s="144" t="s">
        <v>607</v>
      </c>
      <c r="AJ2790" s="145">
        <v>46169</v>
      </c>
      <c r="AK2790" s="146">
        <v>46242.8090277778</v>
      </c>
    </row>
    <row r="2791" s="134" customFormat="1" ht="42.25" customHeight="1" spans="1:37">
      <c r="A2791" s="138" t="s">
        <v>29</v>
      </c>
      <c r="B2791" s="138" t="s">
        <v>478</v>
      </c>
      <c r="C2791" s="137" t="s">
        <v>28</v>
      </c>
      <c r="D2791" s="138" t="s">
        <v>147</v>
      </c>
      <c r="E2791" s="138" t="s">
        <v>587</v>
      </c>
      <c r="F2791" s="138" t="s">
        <v>233</v>
      </c>
      <c r="G2791" s="138" t="s">
        <v>735</v>
      </c>
      <c r="H2791" s="138" t="s">
        <v>5975</v>
      </c>
      <c r="I2791" s="142" t="s">
        <v>645</v>
      </c>
      <c r="J2791" s="137" t="s">
        <v>621</v>
      </c>
      <c r="K2791" s="138" t="s">
        <v>4087</v>
      </c>
      <c r="L2791" s="138" t="s">
        <v>603</v>
      </c>
      <c r="M2791" s="140" t="s">
        <v>507</v>
      </c>
      <c r="N2791" s="138" t="s">
        <v>506</v>
      </c>
      <c r="O2791" s="138" t="s">
        <v>452</v>
      </c>
      <c r="P2791" s="138" t="s">
        <v>4088</v>
      </c>
      <c r="Q2791" s="138" t="s">
        <v>4089</v>
      </c>
      <c r="R2791" s="138" t="s">
        <v>6</v>
      </c>
      <c r="S2791" s="138">
        <v>1</v>
      </c>
      <c r="T2791" s="138">
        <v>58</v>
      </c>
      <c r="U2791" s="138">
        <v>768</v>
      </c>
      <c r="V2791" s="140">
        <v>768</v>
      </c>
      <c r="W2791" s="138">
        <v>58</v>
      </c>
      <c r="X2791" s="138">
        <v>0</v>
      </c>
      <c r="Y2791" s="140"/>
      <c r="Z2791" s="138"/>
      <c r="AA2791" s="137">
        <v>42</v>
      </c>
      <c r="AB2791" s="137">
        <v>42</v>
      </c>
      <c r="AC2791" s="137"/>
      <c r="AD2791" s="137"/>
      <c r="AE2791" s="144"/>
      <c r="AF2791" s="144"/>
      <c r="AG2791" s="144"/>
      <c r="AH2791" s="144" t="s">
        <v>651</v>
      </c>
      <c r="AI2791" s="144" t="s">
        <v>607</v>
      </c>
      <c r="AJ2791" s="145">
        <v>46169</v>
      </c>
      <c r="AK2791" s="146">
        <v>46242.8090277778</v>
      </c>
    </row>
    <row r="2792" s="134" customFormat="1" ht="42.25" customHeight="1" spans="1:37">
      <c r="A2792" s="138" t="s">
        <v>29</v>
      </c>
      <c r="B2792" s="138" t="s">
        <v>478</v>
      </c>
      <c r="C2792" s="137" t="s">
        <v>28</v>
      </c>
      <c r="D2792" s="138" t="s">
        <v>147</v>
      </c>
      <c r="E2792" s="138" t="s">
        <v>587</v>
      </c>
      <c r="F2792" s="138" t="s">
        <v>233</v>
      </c>
      <c r="G2792" s="138" t="s">
        <v>735</v>
      </c>
      <c r="H2792" s="138" t="s">
        <v>5975</v>
      </c>
      <c r="I2792" s="142" t="s">
        <v>645</v>
      </c>
      <c r="J2792" s="137" t="s">
        <v>621</v>
      </c>
      <c r="K2792" s="138" t="s">
        <v>4087</v>
      </c>
      <c r="L2792" s="138" t="s">
        <v>603</v>
      </c>
      <c r="M2792" s="140" t="s">
        <v>507</v>
      </c>
      <c r="N2792" s="138" t="s">
        <v>506</v>
      </c>
      <c r="O2792" s="138" t="s">
        <v>452</v>
      </c>
      <c r="P2792" s="138" t="s">
        <v>4088</v>
      </c>
      <c r="Q2792" s="138" t="s">
        <v>4089</v>
      </c>
      <c r="R2792" s="138" t="s">
        <v>6</v>
      </c>
      <c r="S2792" s="138">
        <v>1</v>
      </c>
      <c r="T2792" s="138">
        <v>58</v>
      </c>
      <c r="U2792" s="138">
        <v>768</v>
      </c>
      <c r="V2792" s="140">
        <v>768</v>
      </c>
      <c r="W2792" s="138">
        <v>58</v>
      </c>
      <c r="X2792" s="138">
        <v>0</v>
      </c>
      <c r="Y2792" s="140"/>
      <c r="Z2792" s="138"/>
      <c r="AA2792" s="137">
        <v>42</v>
      </c>
      <c r="AB2792" s="137">
        <v>42</v>
      </c>
      <c r="AC2792" s="137"/>
      <c r="AD2792" s="137"/>
      <c r="AE2792" s="144"/>
      <c r="AF2792" s="144"/>
      <c r="AG2792" s="144"/>
      <c r="AH2792" s="144" t="s">
        <v>651</v>
      </c>
      <c r="AI2792" s="144" t="s">
        <v>607</v>
      </c>
      <c r="AJ2792" s="145">
        <v>46169</v>
      </c>
      <c r="AK2792" s="146">
        <v>46242.8090277778</v>
      </c>
    </row>
    <row r="2793" s="134" customFormat="1" ht="42.25" customHeight="1" spans="1:37">
      <c r="A2793" s="138" t="s">
        <v>29</v>
      </c>
      <c r="B2793" s="138" t="s">
        <v>478</v>
      </c>
      <c r="C2793" s="137" t="s">
        <v>28</v>
      </c>
      <c r="D2793" s="138" t="s">
        <v>147</v>
      </c>
      <c r="E2793" s="138" t="s">
        <v>587</v>
      </c>
      <c r="F2793" s="138" t="s">
        <v>233</v>
      </c>
      <c r="G2793" s="138" t="s">
        <v>735</v>
      </c>
      <c r="H2793" s="138" t="s">
        <v>5975</v>
      </c>
      <c r="I2793" s="142" t="s">
        <v>645</v>
      </c>
      <c r="J2793" s="137" t="s">
        <v>621</v>
      </c>
      <c r="K2793" s="138" t="s">
        <v>4087</v>
      </c>
      <c r="L2793" s="138" t="s">
        <v>603</v>
      </c>
      <c r="M2793" s="140" t="s">
        <v>507</v>
      </c>
      <c r="N2793" s="138" t="s">
        <v>506</v>
      </c>
      <c r="O2793" s="138" t="s">
        <v>452</v>
      </c>
      <c r="P2793" s="138" t="s">
        <v>4088</v>
      </c>
      <c r="Q2793" s="138" t="s">
        <v>4089</v>
      </c>
      <c r="R2793" s="138" t="s">
        <v>6</v>
      </c>
      <c r="S2793" s="138">
        <v>1</v>
      </c>
      <c r="T2793" s="138">
        <v>58</v>
      </c>
      <c r="U2793" s="138">
        <v>768</v>
      </c>
      <c r="V2793" s="140">
        <v>768</v>
      </c>
      <c r="W2793" s="138">
        <v>58</v>
      </c>
      <c r="X2793" s="138">
        <v>0</v>
      </c>
      <c r="Y2793" s="140"/>
      <c r="Z2793" s="138"/>
      <c r="AA2793" s="137">
        <v>42</v>
      </c>
      <c r="AB2793" s="137">
        <v>42</v>
      </c>
      <c r="AC2793" s="137"/>
      <c r="AD2793" s="137"/>
      <c r="AE2793" s="144"/>
      <c r="AF2793" s="144"/>
      <c r="AG2793" s="144"/>
      <c r="AH2793" s="144" t="s">
        <v>651</v>
      </c>
      <c r="AI2793" s="144" t="s">
        <v>607</v>
      </c>
      <c r="AJ2793" s="145">
        <v>46169</v>
      </c>
      <c r="AK2793" s="146">
        <v>46242.8090277778</v>
      </c>
    </row>
    <row r="2794" s="134" customFormat="1" ht="42.25" customHeight="1" spans="1:37">
      <c r="A2794" s="138" t="s">
        <v>29</v>
      </c>
      <c r="B2794" s="138" t="s">
        <v>478</v>
      </c>
      <c r="C2794" s="137" t="s">
        <v>28</v>
      </c>
      <c r="D2794" s="138" t="s">
        <v>147</v>
      </c>
      <c r="E2794" s="138" t="s">
        <v>587</v>
      </c>
      <c r="F2794" s="138" t="s">
        <v>233</v>
      </c>
      <c r="G2794" s="138" t="s">
        <v>735</v>
      </c>
      <c r="H2794" s="138" t="s">
        <v>5975</v>
      </c>
      <c r="I2794" s="142" t="s">
        <v>645</v>
      </c>
      <c r="J2794" s="137" t="s">
        <v>621</v>
      </c>
      <c r="K2794" s="138" t="s">
        <v>4087</v>
      </c>
      <c r="L2794" s="138" t="s">
        <v>603</v>
      </c>
      <c r="M2794" s="140" t="s">
        <v>451</v>
      </c>
      <c r="N2794" s="138" t="s">
        <v>450</v>
      </c>
      <c r="O2794" s="138" t="s">
        <v>452</v>
      </c>
      <c r="P2794" s="138" t="s">
        <v>4088</v>
      </c>
      <c r="Q2794" s="138" t="s">
        <v>4089</v>
      </c>
      <c r="R2794" s="138" t="s">
        <v>6</v>
      </c>
      <c r="S2794" s="138">
        <v>1</v>
      </c>
      <c r="T2794" s="138">
        <v>35</v>
      </c>
      <c r="U2794" s="138">
        <v>768</v>
      </c>
      <c r="V2794" s="140">
        <v>768</v>
      </c>
      <c r="W2794" s="138">
        <v>35</v>
      </c>
      <c r="X2794" s="138">
        <v>0</v>
      </c>
      <c r="Y2794" s="140"/>
      <c r="Z2794" s="138"/>
      <c r="AA2794" s="137">
        <v>15</v>
      </c>
      <c r="AB2794" s="137">
        <v>15</v>
      </c>
      <c r="AC2794" s="137"/>
      <c r="AD2794" s="137"/>
      <c r="AE2794" s="144"/>
      <c r="AF2794" s="144"/>
      <c r="AG2794" s="144"/>
      <c r="AH2794" s="144" t="s">
        <v>651</v>
      </c>
      <c r="AI2794" s="144" t="s">
        <v>607</v>
      </c>
      <c r="AJ2794" s="145">
        <v>46169</v>
      </c>
      <c r="AK2794" s="146">
        <v>46242.8090277778</v>
      </c>
    </row>
    <row r="2795" s="134" customFormat="1" ht="42.25" customHeight="1" spans="1:37">
      <c r="A2795" s="138" t="s">
        <v>29</v>
      </c>
      <c r="B2795" s="138" t="s">
        <v>478</v>
      </c>
      <c r="C2795" s="137" t="s">
        <v>28</v>
      </c>
      <c r="D2795" s="138" t="s">
        <v>147</v>
      </c>
      <c r="E2795" s="138" t="s">
        <v>587</v>
      </c>
      <c r="F2795" s="138" t="s">
        <v>233</v>
      </c>
      <c r="G2795" s="138" t="s">
        <v>735</v>
      </c>
      <c r="H2795" s="138" t="s">
        <v>5975</v>
      </c>
      <c r="I2795" s="142" t="s">
        <v>645</v>
      </c>
      <c r="J2795" s="137" t="s">
        <v>621</v>
      </c>
      <c r="K2795" s="138" t="s">
        <v>4087</v>
      </c>
      <c r="L2795" s="138" t="s">
        <v>603</v>
      </c>
      <c r="M2795" s="140" t="s">
        <v>451</v>
      </c>
      <c r="N2795" s="138" t="s">
        <v>450</v>
      </c>
      <c r="O2795" s="138" t="s">
        <v>452</v>
      </c>
      <c r="P2795" s="138" t="s">
        <v>4088</v>
      </c>
      <c r="Q2795" s="138" t="s">
        <v>4089</v>
      </c>
      <c r="R2795" s="138" t="s">
        <v>6</v>
      </c>
      <c r="S2795" s="138">
        <v>1</v>
      </c>
      <c r="T2795" s="138">
        <v>35</v>
      </c>
      <c r="U2795" s="138">
        <v>768</v>
      </c>
      <c r="V2795" s="140">
        <v>768</v>
      </c>
      <c r="W2795" s="138">
        <v>35</v>
      </c>
      <c r="X2795" s="138">
        <v>0</v>
      </c>
      <c r="Y2795" s="140"/>
      <c r="Z2795" s="138"/>
      <c r="AA2795" s="137">
        <v>15</v>
      </c>
      <c r="AB2795" s="137">
        <v>15</v>
      </c>
      <c r="AC2795" s="137"/>
      <c r="AD2795" s="137"/>
      <c r="AE2795" s="144"/>
      <c r="AF2795" s="144"/>
      <c r="AG2795" s="144"/>
      <c r="AH2795" s="144" t="s">
        <v>651</v>
      </c>
      <c r="AI2795" s="144" t="s">
        <v>607</v>
      </c>
      <c r="AJ2795" s="145">
        <v>46169</v>
      </c>
      <c r="AK2795" s="146">
        <v>46242.8090277778</v>
      </c>
    </row>
    <row r="2796" s="134" customFormat="1" ht="42.25" customHeight="1" spans="1:37">
      <c r="A2796" s="138" t="s">
        <v>29</v>
      </c>
      <c r="B2796" s="138" t="s">
        <v>478</v>
      </c>
      <c r="C2796" s="137" t="s">
        <v>28</v>
      </c>
      <c r="D2796" s="138" t="s">
        <v>147</v>
      </c>
      <c r="E2796" s="138" t="s">
        <v>587</v>
      </c>
      <c r="F2796" s="138" t="s">
        <v>233</v>
      </c>
      <c r="G2796" s="138" t="s">
        <v>735</v>
      </c>
      <c r="H2796" s="138" t="s">
        <v>5975</v>
      </c>
      <c r="I2796" s="142" t="s">
        <v>645</v>
      </c>
      <c r="J2796" s="137" t="s">
        <v>621</v>
      </c>
      <c r="K2796" s="138" t="s">
        <v>4087</v>
      </c>
      <c r="L2796" s="138" t="s">
        <v>603</v>
      </c>
      <c r="M2796" s="140" t="s">
        <v>451</v>
      </c>
      <c r="N2796" s="138" t="s">
        <v>450</v>
      </c>
      <c r="O2796" s="138" t="s">
        <v>452</v>
      </c>
      <c r="P2796" s="138" t="s">
        <v>4088</v>
      </c>
      <c r="Q2796" s="138" t="s">
        <v>4089</v>
      </c>
      <c r="R2796" s="138" t="s">
        <v>6</v>
      </c>
      <c r="S2796" s="138">
        <v>1</v>
      </c>
      <c r="T2796" s="138">
        <v>35</v>
      </c>
      <c r="U2796" s="138">
        <v>768</v>
      </c>
      <c r="V2796" s="140">
        <v>768</v>
      </c>
      <c r="W2796" s="138">
        <v>35</v>
      </c>
      <c r="X2796" s="138">
        <v>0</v>
      </c>
      <c r="Y2796" s="140"/>
      <c r="Z2796" s="138"/>
      <c r="AA2796" s="137">
        <v>15</v>
      </c>
      <c r="AB2796" s="137">
        <v>15</v>
      </c>
      <c r="AC2796" s="137"/>
      <c r="AD2796" s="137"/>
      <c r="AE2796" s="144"/>
      <c r="AF2796" s="144"/>
      <c r="AG2796" s="144"/>
      <c r="AH2796" s="144" t="s">
        <v>651</v>
      </c>
      <c r="AI2796" s="144" t="s">
        <v>607</v>
      </c>
      <c r="AJ2796" s="145">
        <v>46169</v>
      </c>
      <c r="AK2796" s="146">
        <v>46242.8090277778</v>
      </c>
    </row>
    <row r="2797" s="134" customFormat="1" ht="42.25" customHeight="1" spans="1:37">
      <c r="A2797" s="138" t="s">
        <v>29</v>
      </c>
      <c r="B2797" s="138" t="s">
        <v>478</v>
      </c>
      <c r="C2797" s="137" t="s">
        <v>28</v>
      </c>
      <c r="D2797" s="138" t="s">
        <v>147</v>
      </c>
      <c r="E2797" s="138" t="s">
        <v>587</v>
      </c>
      <c r="F2797" s="138" t="s">
        <v>233</v>
      </c>
      <c r="G2797" s="138" t="s">
        <v>735</v>
      </c>
      <c r="H2797" s="138" t="s">
        <v>5975</v>
      </c>
      <c r="I2797" s="142" t="s">
        <v>645</v>
      </c>
      <c r="J2797" s="137" t="s">
        <v>621</v>
      </c>
      <c r="K2797" s="138" t="s">
        <v>4087</v>
      </c>
      <c r="L2797" s="138" t="s">
        <v>603</v>
      </c>
      <c r="M2797" s="140" t="s">
        <v>451</v>
      </c>
      <c r="N2797" s="138" t="s">
        <v>450</v>
      </c>
      <c r="O2797" s="138" t="s">
        <v>452</v>
      </c>
      <c r="P2797" s="138" t="s">
        <v>4088</v>
      </c>
      <c r="Q2797" s="138" t="s">
        <v>4089</v>
      </c>
      <c r="R2797" s="138" t="s">
        <v>6</v>
      </c>
      <c r="S2797" s="138">
        <v>1</v>
      </c>
      <c r="T2797" s="138">
        <v>35</v>
      </c>
      <c r="U2797" s="138">
        <v>768</v>
      </c>
      <c r="V2797" s="140">
        <v>768</v>
      </c>
      <c r="W2797" s="138">
        <v>35</v>
      </c>
      <c r="X2797" s="138">
        <v>0</v>
      </c>
      <c r="Y2797" s="140"/>
      <c r="Z2797" s="138"/>
      <c r="AA2797" s="137">
        <v>15</v>
      </c>
      <c r="AB2797" s="137">
        <v>15</v>
      </c>
      <c r="AC2797" s="137"/>
      <c r="AD2797" s="137"/>
      <c r="AE2797" s="144"/>
      <c r="AF2797" s="144"/>
      <c r="AG2797" s="144"/>
      <c r="AH2797" s="144" t="s">
        <v>651</v>
      </c>
      <c r="AI2797" s="144" t="s">
        <v>607</v>
      </c>
      <c r="AJ2797" s="145">
        <v>46169</v>
      </c>
      <c r="AK2797" s="146">
        <v>46242.8090277778</v>
      </c>
    </row>
    <row r="2798" s="134" customFormat="1" ht="42.25" customHeight="1" spans="1:37">
      <c r="A2798" s="138" t="s">
        <v>29</v>
      </c>
      <c r="B2798" s="138" t="s">
        <v>478</v>
      </c>
      <c r="C2798" s="137" t="s">
        <v>28</v>
      </c>
      <c r="D2798" s="138" t="s">
        <v>147</v>
      </c>
      <c r="E2798" s="138" t="s">
        <v>587</v>
      </c>
      <c r="F2798" s="138" t="s">
        <v>233</v>
      </c>
      <c r="G2798" s="138" t="s">
        <v>735</v>
      </c>
      <c r="H2798" s="138" t="s">
        <v>5975</v>
      </c>
      <c r="I2798" s="142" t="s">
        <v>645</v>
      </c>
      <c r="J2798" s="137" t="s">
        <v>621</v>
      </c>
      <c r="K2798" s="138" t="s">
        <v>4087</v>
      </c>
      <c r="L2798" s="138" t="s">
        <v>603</v>
      </c>
      <c r="M2798" s="140" t="s">
        <v>451</v>
      </c>
      <c r="N2798" s="138" t="s">
        <v>450</v>
      </c>
      <c r="O2798" s="138" t="s">
        <v>452</v>
      </c>
      <c r="P2798" s="138" t="s">
        <v>4088</v>
      </c>
      <c r="Q2798" s="138" t="s">
        <v>4089</v>
      </c>
      <c r="R2798" s="138" t="s">
        <v>6</v>
      </c>
      <c r="S2798" s="138">
        <v>1</v>
      </c>
      <c r="T2798" s="138">
        <v>35</v>
      </c>
      <c r="U2798" s="138">
        <v>768</v>
      </c>
      <c r="V2798" s="140">
        <v>768</v>
      </c>
      <c r="W2798" s="138">
        <v>35</v>
      </c>
      <c r="X2798" s="138">
        <v>0</v>
      </c>
      <c r="Y2798" s="140"/>
      <c r="Z2798" s="138"/>
      <c r="AA2798" s="137">
        <v>15</v>
      </c>
      <c r="AB2798" s="137">
        <v>15</v>
      </c>
      <c r="AC2798" s="137"/>
      <c r="AD2798" s="137"/>
      <c r="AE2798" s="144"/>
      <c r="AF2798" s="144"/>
      <c r="AG2798" s="144"/>
      <c r="AH2798" s="144" t="s">
        <v>651</v>
      </c>
      <c r="AI2798" s="144" t="s">
        <v>607</v>
      </c>
      <c r="AJ2798" s="145">
        <v>46169</v>
      </c>
      <c r="AK2798" s="146">
        <v>46242.8090277778</v>
      </c>
    </row>
    <row r="2799" s="134" customFormat="1" ht="42.25" customHeight="1" spans="1:37">
      <c r="A2799" s="138" t="s">
        <v>29</v>
      </c>
      <c r="B2799" s="138" t="s">
        <v>478</v>
      </c>
      <c r="C2799" s="137" t="s">
        <v>28</v>
      </c>
      <c r="D2799" s="138" t="s">
        <v>147</v>
      </c>
      <c r="E2799" s="138" t="s">
        <v>587</v>
      </c>
      <c r="F2799" s="138" t="s">
        <v>233</v>
      </c>
      <c r="G2799" s="138" t="s">
        <v>735</v>
      </c>
      <c r="H2799" s="138" t="s">
        <v>5975</v>
      </c>
      <c r="I2799" s="142" t="s">
        <v>645</v>
      </c>
      <c r="J2799" s="137" t="s">
        <v>621</v>
      </c>
      <c r="K2799" s="138" t="s">
        <v>4087</v>
      </c>
      <c r="L2799" s="138" t="s">
        <v>603</v>
      </c>
      <c r="M2799" s="140" t="s">
        <v>451</v>
      </c>
      <c r="N2799" s="138" t="s">
        <v>450</v>
      </c>
      <c r="O2799" s="138" t="s">
        <v>452</v>
      </c>
      <c r="P2799" s="138" t="s">
        <v>4088</v>
      </c>
      <c r="Q2799" s="138" t="s">
        <v>4089</v>
      </c>
      <c r="R2799" s="138" t="s">
        <v>6</v>
      </c>
      <c r="S2799" s="138">
        <v>1</v>
      </c>
      <c r="T2799" s="138">
        <v>35</v>
      </c>
      <c r="U2799" s="138">
        <v>768</v>
      </c>
      <c r="V2799" s="140">
        <v>768</v>
      </c>
      <c r="W2799" s="138">
        <v>35</v>
      </c>
      <c r="X2799" s="138">
        <v>0</v>
      </c>
      <c r="Y2799" s="140"/>
      <c r="Z2799" s="138"/>
      <c r="AA2799" s="137">
        <v>15</v>
      </c>
      <c r="AB2799" s="137">
        <v>15</v>
      </c>
      <c r="AC2799" s="137"/>
      <c r="AD2799" s="137"/>
      <c r="AE2799" s="144"/>
      <c r="AF2799" s="144"/>
      <c r="AG2799" s="144"/>
      <c r="AH2799" s="144" t="s">
        <v>651</v>
      </c>
      <c r="AI2799" s="144" t="s">
        <v>607</v>
      </c>
      <c r="AJ2799" s="145">
        <v>46169</v>
      </c>
      <c r="AK2799" s="146">
        <v>46242.8090277778</v>
      </c>
    </row>
    <row r="2800" s="134" customFormat="1" ht="38.8" customHeight="1" spans="1:37">
      <c r="A2800" s="138" t="s">
        <v>29</v>
      </c>
      <c r="B2800" s="138" t="s">
        <v>478</v>
      </c>
      <c r="C2800" s="137" t="s">
        <v>28</v>
      </c>
      <c r="D2800" s="138" t="s">
        <v>126</v>
      </c>
      <c r="E2800" s="138" t="s">
        <v>587</v>
      </c>
      <c r="F2800" s="138" t="s">
        <v>155</v>
      </c>
      <c r="G2800" s="138" t="s">
        <v>598</v>
      </c>
      <c r="H2800" s="138" t="s">
        <v>5976</v>
      </c>
      <c r="I2800" s="142" t="s">
        <v>601</v>
      </c>
      <c r="J2800" s="137" t="s">
        <v>591</v>
      </c>
      <c r="K2800" s="138" t="s">
        <v>3878</v>
      </c>
      <c r="L2800" s="138" t="s">
        <v>603</v>
      </c>
      <c r="M2800" s="140" t="s">
        <v>4163</v>
      </c>
      <c r="N2800" s="138" t="s">
        <v>4164</v>
      </c>
      <c r="O2800" s="138" t="s">
        <v>461</v>
      </c>
      <c r="P2800" s="138" t="s">
        <v>3881</v>
      </c>
      <c r="Q2800" s="138" t="s">
        <v>3901</v>
      </c>
      <c r="R2800" s="138" t="s">
        <v>4</v>
      </c>
      <c r="S2800" s="138">
        <v>1</v>
      </c>
      <c r="T2800" s="138">
        <v>180</v>
      </c>
      <c r="U2800" s="138">
        <v>180</v>
      </c>
      <c r="V2800" s="140">
        <v>180</v>
      </c>
      <c r="W2800" s="138">
        <v>180</v>
      </c>
      <c r="X2800" s="138">
        <v>0</v>
      </c>
      <c r="Y2800" s="140"/>
      <c r="Z2800" s="138"/>
      <c r="AA2800" s="137">
        <v>100</v>
      </c>
      <c r="AB2800" s="137">
        <v>100</v>
      </c>
      <c r="AC2800" s="137"/>
      <c r="AD2800" s="137"/>
      <c r="AE2800" s="144"/>
      <c r="AF2800" s="144"/>
      <c r="AG2800" s="144"/>
      <c r="AH2800" s="144" t="s">
        <v>606</v>
      </c>
      <c r="AI2800" s="144" t="s">
        <v>607</v>
      </c>
      <c r="AJ2800" s="145">
        <v>46241</v>
      </c>
      <c r="AK2800" s="146">
        <v>46242.8031134259</v>
      </c>
    </row>
    <row r="2801" s="134" customFormat="1" ht="42.25" customHeight="1" spans="1:37">
      <c r="A2801" s="138" t="s">
        <v>29</v>
      </c>
      <c r="B2801" s="138" t="s">
        <v>478</v>
      </c>
      <c r="C2801" s="137" t="s">
        <v>28</v>
      </c>
      <c r="D2801" s="138" t="s">
        <v>147</v>
      </c>
      <c r="E2801" s="138" t="s">
        <v>587</v>
      </c>
      <c r="F2801" s="138" t="s">
        <v>236</v>
      </c>
      <c r="G2801" s="138" t="s">
        <v>828</v>
      </c>
      <c r="H2801" s="138" t="s">
        <v>1738</v>
      </c>
      <c r="I2801" s="142" t="s">
        <v>590</v>
      </c>
      <c r="J2801" s="137" t="s">
        <v>591</v>
      </c>
      <c r="K2801" s="138" t="s">
        <v>3868</v>
      </c>
      <c r="L2801" s="138" t="s">
        <v>592</v>
      </c>
      <c r="M2801" s="140" t="s">
        <v>5977</v>
      </c>
      <c r="N2801" s="138" t="s">
        <v>5978</v>
      </c>
      <c r="O2801" s="138" t="s">
        <v>513</v>
      </c>
      <c r="P2801" s="138" t="s">
        <v>3868</v>
      </c>
      <c r="Q2801" s="138" t="s">
        <v>3867</v>
      </c>
      <c r="R2801" s="138"/>
      <c r="S2801" s="138">
        <v>1</v>
      </c>
      <c r="T2801" s="138">
        <v>80</v>
      </c>
      <c r="U2801" s="138">
        <v>80</v>
      </c>
      <c r="V2801" s="140">
        <v>110</v>
      </c>
      <c r="W2801" s="138">
        <v>80</v>
      </c>
      <c r="X2801" s="138">
        <v>0</v>
      </c>
      <c r="Y2801" s="140" t="s">
        <v>670</v>
      </c>
      <c r="Z2801" s="138"/>
      <c r="AA2801" s="137">
        <v>56</v>
      </c>
      <c r="AB2801" s="137">
        <v>56</v>
      </c>
      <c r="AC2801" s="137"/>
      <c r="AD2801" s="137"/>
      <c r="AE2801" s="144"/>
      <c r="AF2801" s="144"/>
      <c r="AG2801" s="144"/>
      <c r="AH2801" s="144" t="s">
        <v>651</v>
      </c>
      <c r="AI2801" s="144" t="s">
        <v>607</v>
      </c>
      <c r="AJ2801" s="145">
        <v>42498</v>
      </c>
      <c r="AK2801" s="146">
        <v>46242.7702430556</v>
      </c>
    </row>
    <row r="2802" s="134" customFormat="1" ht="38.8" customHeight="1" spans="1:37">
      <c r="A2802" s="138" t="s">
        <v>29</v>
      </c>
      <c r="B2802" s="138" t="s">
        <v>478</v>
      </c>
      <c r="C2802" s="137" t="s">
        <v>28</v>
      </c>
      <c r="D2802" s="138" t="s">
        <v>133</v>
      </c>
      <c r="E2802" s="138" t="s">
        <v>587</v>
      </c>
      <c r="F2802" s="138" t="s">
        <v>177</v>
      </c>
      <c r="G2802" s="138" t="s">
        <v>617</v>
      </c>
      <c r="H2802" s="138" t="s">
        <v>5979</v>
      </c>
      <c r="I2802" s="142" t="s">
        <v>601</v>
      </c>
      <c r="J2802" s="137" t="s">
        <v>591</v>
      </c>
      <c r="K2802" s="138" t="s">
        <v>3878</v>
      </c>
      <c r="L2802" s="138" t="s">
        <v>603</v>
      </c>
      <c r="M2802" s="140" t="s">
        <v>3954</v>
      </c>
      <c r="N2802" s="138" t="s">
        <v>3966</v>
      </c>
      <c r="O2802" s="138" t="s">
        <v>461</v>
      </c>
      <c r="P2802" s="138" t="s">
        <v>3881</v>
      </c>
      <c r="Q2802" s="138" t="s">
        <v>3901</v>
      </c>
      <c r="R2802" s="138" t="s">
        <v>4</v>
      </c>
      <c r="S2802" s="138">
        <v>1</v>
      </c>
      <c r="T2802" s="138">
        <v>180</v>
      </c>
      <c r="U2802" s="138">
        <v>180</v>
      </c>
      <c r="V2802" s="140">
        <v>180</v>
      </c>
      <c r="W2802" s="138">
        <v>180</v>
      </c>
      <c r="X2802" s="138">
        <v>0</v>
      </c>
      <c r="Y2802" s="140"/>
      <c r="Z2802" s="138"/>
      <c r="AA2802" s="137">
        <v>100</v>
      </c>
      <c r="AB2802" s="137">
        <v>100</v>
      </c>
      <c r="AC2802" s="137"/>
      <c r="AD2802" s="137"/>
      <c r="AE2802" s="144"/>
      <c r="AF2802" s="144"/>
      <c r="AG2802" s="144"/>
      <c r="AH2802" s="144" t="s">
        <v>606</v>
      </c>
      <c r="AI2802" s="144" t="s">
        <v>607</v>
      </c>
      <c r="AJ2802" s="145">
        <v>46241</v>
      </c>
      <c r="AK2802" s="146">
        <v>46242.7693055556</v>
      </c>
    </row>
    <row r="2803" s="134" customFormat="1" ht="38.8" customHeight="1" spans="1:37">
      <c r="A2803" s="138" t="s">
        <v>29</v>
      </c>
      <c r="B2803" s="138" t="s">
        <v>478</v>
      </c>
      <c r="C2803" s="137" t="s">
        <v>28</v>
      </c>
      <c r="D2803" s="138" t="s">
        <v>126</v>
      </c>
      <c r="E2803" s="138" t="s">
        <v>587</v>
      </c>
      <c r="F2803" s="138" t="s">
        <v>155</v>
      </c>
      <c r="G2803" s="138" t="s">
        <v>598</v>
      </c>
      <c r="H2803" s="138" t="s">
        <v>5980</v>
      </c>
      <c r="I2803" s="142" t="s">
        <v>601</v>
      </c>
      <c r="J2803" s="137" t="s">
        <v>591</v>
      </c>
      <c r="K2803" s="138" t="s">
        <v>3878</v>
      </c>
      <c r="L2803" s="138" t="s">
        <v>603</v>
      </c>
      <c r="M2803" s="140" t="s">
        <v>4163</v>
      </c>
      <c r="N2803" s="138" t="s">
        <v>4164</v>
      </c>
      <c r="O2803" s="138" t="s">
        <v>461</v>
      </c>
      <c r="P2803" s="138" t="s">
        <v>3881</v>
      </c>
      <c r="Q2803" s="138" t="s">
        <v>3901</v>
      </c>
      <c r="R2803" s="138" t="s">
        <v>4</v>
      </c>
      <c r="S2803" s="138">
        <v>1</v>
      </c>
      <c r="T2803" s="138">
        <v>180</v>
      </c>
      <c r="U2803" s="138">
        <v>180</v>
      </c>
      <c r="V2803" s="140">
        <v>180</v>
      </c>
      <c r="W2803" s="138">
        <v>180</v>
      </c>
      <c r="X2803" s="138">
        <v>0</v>
      </c>
      <c r="Y2803" s="140"/>
      <c r="Z2803" s="138"/>
      <c r="AA2803" s="137">
        <v>100</v>
      </c>
      <c r="AB2803" s="137">
        <v>100</v>
      </c>
      <c r="AC2803" s="137"/>
      <c r="AD2803" s="137"/>
      <c r="AE2803" s="144"/>
      <c r="AF2803" s="144"/>
      <c r="AG2803" s="144"/>
      <c r="AH2803" s="144" t="s">
        <v>606</v>
      </c>
      <c r="AI2803" s="144" t="s">
        <v>607</v>
      </c>
      <c r="AJ2803" s="145">
        <v>46241</v>
      </c>
      <c r="AK2803" s="146">
        <v>46242.7662847222</v>
      </c>
    </row>
    <row r="2804" s="134" customFormat="1" ht="42.25" customHeight="1" spans="1:37">
      <c r="A2804" s="138" t="s">
        <v>29</v>
      </c>
      <c r="B2804" s="138" t="s">
        <v>478</v>
      </c>
      <c r="C2804" s="137" t="s">
        <v>28</v>
      </c>
      <c r="D2804" s="138" t="s">
        <v>147</v>
      </c>
      <c r="E2804" s="138" t="s">
        <v>587</v>
      </c>
      <c r="F2804" s="138" t="s">
        <v>231</v>
      </c>
      <c r="G2804" s="138" t="s">
        <v>695</v>
      </c>
      <c r="H2804" s="138" t="s">
        <v>1737</v>
      </c>
      <c r="I2804" s="142" t="s">
        <v>590</v>
      </c>
      <c r="J2804" s="137" t="s">
        <v>591</v>
      </c>
      <c r="K2804" s="138" t="s">
        <v>593</v>
      </c>
      <c r="L2804" s="138" t="s">
        <v>592</v>
      </c>
      <c r="M2804" s="140" t="s">
        <v>3864</v>
      </c>
      <c r="N2804" s="138" t="s">
        <v>3865</v>
      </c>
      <c r="O2804" s="138" t="s">
        <v>513</v>
      </c>
      <c r="P2804" s="138" t="s">
        <v>3866</v>
      </c>
      <c r="Q2804" s="138" t="s">
        <v>3867</v>
      </c>
      <c r="R2804" s="138"/>
      <c r="S2804" s="138">
        <v>1</v>
      </c>
      <c r="T2804" s="138">
        <v>0</v>
      </c>
      <c r="U2804" s="138">
        <v>198</v>
      </c>
      <c r="V2804" s="140">
        <v>198</v>
      </c>
      <c r="W2804" s="138">
        <v>0</v>
      </c>
      <c r="X2804" s="138">
        <v>0</v>
      </c>
      <c r="Y2804" s="140"/>
      <c r="Z2804" s="138"/>
      <c r="AA2804" s="137">
        <v>0</v>
      </c>
      <c r="AB2804" s="137">
        <v>0</v>
      </c>
      <c r="AC2804" s="137"/>
      <c r="AD2804" s="137"/>
      <c r="AE2804" s="144"/>
      <c r="AF2804" s="144"/>
      <c r="AG2804" s="144"/>
      <c r="AH2804" s="144" t="s">
        <v>606</v>
      </c>
      <c r="AI2804" s="144" t="s">
        <v>607</v>
      </c>
      <c r="AJ2804" s="145">
        <v>43256</v>
      </c>
      <c r="AK2804" s="146">
        <v>46242.7536111111</v>
      </c>
    </row>
    <row r="2805" s="134" customFormat="1" ht="38.8" customHeight="1" spans="1:37">
      <c r="A2805" s="138" t="s">
        <v>29</v>
      </c>
      <c r="B2805" s="138" t="s">
        <v>478</v>
      </c>
      <c r="C2805" s="137" t="s">
        <v>28</v>
      </c>
      <c r="D2805" s="138" t="s">
        <v>149</v>
      </c>
      <c r="E2805" s="138" t="s">
        <v>625</v>
      </c>
      <c r="F2805" s="138" t="s">
        <v>240</v>
      </c>
      <c r="G2805" s="138" t="s">
        <v>653</v>
      </c>
      <c r="H2805" s="138" t="s">
        <v>1735</v>
      </c>
      <c r="I2805" s="142" t="s">
        <v>590</v>
      </c>
      <c r="J2805" s="137" t="s">
        <v>591</v>
      </c>
      <c r="K2805" s="138" t="s">
        <v>593</v>
      </c>
      <c r="L2805" s="138" t="s">
        <v>603</v>
      </c>
      <c r="M2805" s="140" t="s">
        <v>3864</v>
      </c>
      <c r="N2805" s="138" t="s">
        <v>3865</v>
      </c>
      <c r="O2805" s="138" t="s">
        <v>513</v>
      </c>
      <c r="P2805" s="138" t="s">
        <v>3866</v>
      </c>
      <c r="Q2805" s="138" t="s">
        <v>3867</v>
      </c>
      <c r="R2805" s="138"/>
      <c r="S2805" s="138">
        <v>1</v>
      </c>
      <c r="T2805" s="138">
        <v>0</v>
      </c>
      <c r="U2805" s="138">
        <v>198</v>
      </c>
      <c r="V2805" s="140">
        <v>198</v>
      </c>
      <c r="W2805" s="138">
        <v>0</v>
      </c>
      <c r="X2805" s="138">
        <v>0</v>
      </c>
      <c r="Y2805" s="140"/>
      <c r="Z2805" s="138"/>
      <c r="AA2805" s="137">
        <v>0</v>
      </c>
      <c r="AB2805" s="137">
        <v>0</v>
      </c>
      <c r="AC2805" s="137"/>
      <c r="AD2805" s="137"/>
      <c r="AE2805" s="144"/>
      <c r="AF2805" s="144"/>
      <c r="AG2805" s="144"/>
      <c r="AH2805" s="144" t="s">
        <v>651</v>
      </c>
      <c r="AI2805" s="144" t="s">
        <v>607</v>
      </c>
      <c r="AJ2805" s="145">
        <v>44416</v>
      </c>
      <c r="AK2805" s="146">
        <v>46242.7466319444</v>
      </c>
    </row>
    <row r="2806" s="134" customFormat="1" ht="38.8" customHeight="1" spans="1:37">
      <c r="A2806" s="138" t="s">
        <v>29</v>
      </c>
      <c r="B2806" s="138" t="s">
        <v>478</v>
      </c>
      <c r="C2806" s="137" t="s">
        <v>28</v>
      </c>
      <c r="D2806" s="138" t="s">
        <v>149</v>
      </c>
      <c r="E2806" s="138" t="s">
        <v>625</v>
      </c>
      <c r="F2806" s="138" t="s">
        <v>243</v>
      </c>
      <c r="G2806" s="138" t="s">
        <v>1626</v>
      </c>
      <c r="H2806" s="138" t="s">
        <v>1728</v>
      </c>
      <c r="I2806" s="142" t="s">
        <v>590</v>
      </c>
      <c r="J2806" s="137" t="s">
        <v>591</v>
      </c>
      <c r="K2806" s="138" t="s">
        <v>593</v>
      </c>
      <c r="L2806" s="138" t="s">
        <v>592</v>
      </c>
      <c r="M2806" s="140" t="s">
        <v>3864</v>
      </c>
      <c r="N2806" s="138" t="s">
        <v>3865</v>
      </c>
      <c r="O2806" s="138" t="s">
        <v>513</v>
      </c>
      <c r="P2806" s="138" t="s">
        <v>3866</v>
      </c>
      <c r="Q2806" s="138" t="s">
        <v>3867</v>
      </c>
      <c r="R2806" s="138"/>
      <c r="S2806" s="138">
        <v>1</v>
      </c>
      <c r="T2806" s="138">
        <v>0</v>
      </c>
      <c r="U2806" s="138">
        <v>198</v>
      </c>
      <c r="V2806" s="140">
        <v>198</v>
      </c>
      <c r="W2806" s="138">
        <v>0</v>
      </c>
      <c r="X2806" s="138">
        <v>0</v>
      </c>
      <c r="Y2806" s="140"/>
      <c r="Z2806" s="138"/>
      <c r="AA2806" s="137">
        <v>0</v>
      </c>
      <c r="AB2806" s="137">
        <v>0</v>
      </c>
      <c r="AC2806" s="137"/>
      <c r="AD2806" s="137"/>
      <c r="AE2806" s="144"/>
      <c r="AF2806" s="144"/>
      <c r="AG2806" s="144"/>
      <c r="AH2806" s="144" t="s">
        <v>651</v>
      </c>
      <c r="AI2806" s="144" t="s">
        <v>607</v>
      </c>
      <c r="AJ2806" s="145">
        <v>42248</v>
      </c>
      <c r="AK2806" s="146">
        <v>46242.7225231481</v>
      </c>
    </row>
    <row r="2807" s="134" customFormat="1" ht="38.8" customHeight="1" spans="1:37">
      <c r="A2807" s="138" t="s">
        <v>29</v>
      </c>
      <c r="B2807" s="138" t="s">
        <v>478</v>
      </c>
      <c r="C2807" s="137" t="s">
        <v>28</v>
      </c>
      <c r="D2807" s="138" t="s">
        <v>133</v>
      </c>
      <c r="E2807" s="138" t="s">
        <v>587</v>
      </c>
      <c r="F2807" s="138" t="s">
        <v>181</v>
      </c>
      <c r="G2807" s="138" t="s">
        <v>635</v>
      </c>
      <c r="H2807" s="138" t="s">
        <v>5981</v>
      </c>
      <c r="I2807" s="142" t="s">
        <v>601</v>
      </c>
      <c r="J2807" s="137" t="s">
        <v>591</v>
      </c>
      <c r="K2807" s="138" t="s">
        <v>3878</v>
      </c>
      <c r="L2807" s="138" t="s">
        <v>603</v>
      </c>
      <c r="M2807" s="140" t="s">
        <v>3879</v>
      </c>
      <c r="N2807" s="138" t="s">
        <v>3880</v>
      </c>
      <c r="O2807" s="138" t="s">
        <v>461</v>
      </c>
      <c r="P2807" s="138" t="s">
        <v>3881</v>
      </c>
      <c r="Q2807" s="138" t="s">
        <v>3882</v>
      </c>
      <c r="R2807" s="138" t="s">
        <v>8</v>
      </c>
      <c r="S2807" s="138">
        <v>1</v>
      </c>
      <c r="T2807" s="138">
        <v>50</v>
      </c>
      <c r="U2807" s="138">
        <v>50</v>
      </c>
      <c r="V2807" s="140">
        <v>50</v>
      </c>
      <c r="W2807" s="138">
        <v>50</v>
      </c>
      <c r="X2807" s="138">
        <v>0</v>
      </c>
      <c r="Y2807" s="140"/>
      <c r="Z2807" s="138"/>
      <c r="AA2807" s="137">
        <v>35</v>
      </c>
      <c r="AB2807" s="137">
        <v>35</v>
      </c>
      <c r="AC2807" s="137"/>
      <c r="AD2807" s="137"/>
      <c r="AE2807" s="144"/>
      <c r="AF2807" s="144"/>
      <c r="AG2807" s="144"/>
      <c r="AH2807" s="144" t="s">
        <v>606</v>
      </c>
      <c r="AI2807" s="144" t="s">
        <v>607</v>
      </c>
      <c r="AJ2807" s="145">
        <v>46241</v>
      </c>
      <c r="AK2807" s="146">
        <v>46242.7205787037</v>
      </c>
    </row>
    <row r="2808" s="134" customFormat="1" ht="42.25" customHeight="1" spans="1:37">
      <c r="A2808" s="138" t="s">
        <v>29</v>
      </c>
      <c r="B2808" s="138" t="s">
        <v>478</v>
      </c>
      <c r="C2808" s="137" t="s">
        <v>28</v>
      </c>
      <c r="D2808" s="138" t="s">
        <v>147</v>
      </c>
      <c r="E2808" s="138" t="s">
        <v>587</v>
      </c>
      <c r="F2808" s="138" t="s">
        <v>235</v>
      </c>
      <c r="G2808" s="138" t="s">
        <v>648</v>
      </c>
      <c r="H2808" s="138" t="s">
        <v>5982</v>
      </c>
      <c r="I2808" s="142" t="s">
        <v>601</v>
      </c>
      <c r="J2808" s="137" t="s">
        <v>742</v>
      </c>
      <c r="K2808" s="138" t="s">
        <v>3878</v>
      </c>
      <c r="L2808" s="138" t="s">
        <v>603</v>
      </c>
      <c r="M2808" s="140" t="s">
        <v>5834</v>
      </c>
      <c r="N2808" s="138" t="s">
        <v>5835</v>
      </c>
      <c r="O2808" s="138" t="s">
        <v>461</v>
      </c>
      <c r="P2808" s="138" t="s">
        <v>3881</v>
      </c>
      <c r="Q2808" s="138" t="s">
        <v>3889</v>
      </c>
      <c r="R2808" s="138" t="s">
        <v>9</v>
      </c>
      <c r="S2808" s="138">
        <v>1</v>
      </c>
      <c r="T2808" s="138">
        <v>40</v>
      </c>
      <c r="U2808" s="138">
        <v>110</v>
      </c>
      <c r="V2808" s="140">
        <v>110</v>
      </c>
      <c r="W2808" s="138">
        <v>40</v>
      </c>
      <c r="X2808" s="138">
        <v>0</v>
      </c>
      <c r="Y2808" s="140"/>
      <c r="Z2808" s="138"/>
      <c r="AA2808" s="137">
        <v>28</v>
      </c>
      <c r="AB2808" s="137">
        <v>28</v>
      </c>
      <c r="AC2808" s="137"/>
      <c r="AD2808" s="137"/>
      <c r="AE2808" s="144"/>
      <c r="AF2808" s="144"/>
      <c r="AG2808" s="144"/>
      <c r="AH2808" s="144" t="s">
        <v>651</v>
      </c>
      <c r="AI2808" s="144" t="s">
        <v>607</v>
      </c>
      <c r="AJ2808" s="145">
        <v>46238</v>
      </c>
      <c r="AK2808" s="146">
        <v>46242.7095949074</v>
      </c>
    </row>
    <row r="2809" s="134" customFormat="1" ht="42.25" customHeight="1" spans="1:37">
      <c r="A2809" s="138" t="s">
        <v>29</v>
      </c>
      <c r="B2809" s="138" t="s">
        <v>478</v>
      </c>
      <c r="C2809" s="137" t="s">
        <v>28</v>
      </c>
      <c r="D2809" s="138" t="s">
        <v>147</v>
      </c>
      <c r="E2809" s="138" t="s">
        <v>587</v>
      </c>
      <c r="F2809" s="138" t="s">
        <v>235</v>
      </c>
      <c r="G2809" s="138" t="s">
        <v>648</v>
      </c>
      <c r="H2809" s="138" t="s">
        <v>5982</v>
      </c>
      <c r="I2809" s="142" t="s">
        <v>601</v>
      </c>
      <c r="J2809" s="137" t="s">
        <v>742</v>
      </c>
      <c r="K2809" s="138" t="s">
        <v>3878</v>
      </c>
      <c r="L2809" s="138" t="s">
        <v>603</v>
      </c>
      <c r="M2809" s="140" t="s">
        <v>4149</v>
      </c>
      <c r="N2809" s="138" t="s">
        <v>4150</v>
      </c>
      <c r="O2809" s="138" t="s">
        <v>461</v>
      </c>
      <c r="P2809" s="138" t="s">
        <v>3881</v>
      </c>
      <c r="Q2809" s="138" t="s">
        <v>4120</v>
      </c>
      <c r="R2809" s="138" t="s">
        <v>9</v>
      </c>
      <c r="S2809" s="138">
        <v>1</v>
      </c>
      <c r="T2809" s="138">
        <v>35</v>
      </c>
      <c r="U2809" s="138">
        <v>110</v>
      </c>
      <c r="V2809" s="140">
        <v>110</v>
      </c>
      <c r="W2809" s="138">
        <v>35</v>
      </c>
      <c r="X2809" s="138">
        <v>0</v>
      </c>
      <c r="Y2809" s="140"/>
      <c r="Z2809" s="138"/>
      <c r="AA2809" s="137">
        <v>24.5</v>
      </c>
      <c r="AB2809" s="137">
        <v>24.5</v>
      </c>
      <c r="AC2809" s="137"/>
      <c r="AD2809" s="137"/>
      <c r="AE2809" s="144"/>
      <c r="AF2809" s="144"/>
      <c r="AG2809" s="144"/>
      <c r="AH2809" s="144" t="s">
        <v>651</v>
      </c>
      <c r="AI2809" s="144" t="s">
        <v>607</v>
      </c>
      <c r="AJ2809" s="145">
        <v>46238</v>
      </c>
      <c r="AK2809" s="146">
        <v>46242.7095949074</v>
      </c>
    </row>
    <row r="2810" s="134" customFormat="1" ht="42.25" customHeight="1" spans="1:37">
      <c r="A2810" s="138" t="s">
        <v>29</v>
      </c>
      <c r="B2810" s="138" t="s">
        <v>478</v>
      </c>
      <c r="C2810" s="137" t="s">
        <v>28</v>
      </c>
      <c r="D2810" s="138" t="s">
        <v>147</v>
      </c>
      <c r="E2810" s="138" t="s">
        <v>587</v>
      </c>
      <c r="F2810" s="138" t="s">
        <v>235</v>
      </c>
      <c r="G2810" s="138" t="s">
        <v>648</v>
      </c>
      <c r="H2810" s="138" t="s">
        <v>5982</v>
      </c>
      <c r="I2810" s="142" t="s">
        <v>601</v>
      </c>
      <c r="J2810" s="137" t="s">
        <v>742</v>
      </c>
      <c r="K2810" s="138" t="s">
        <v>3878</v>
      </c>
      <c r="L2810" s="138" t="s">
        <v>603</v>
      </c>
      <c r="M2810" s="140" t="s">
        <v>4149</v>
      </c>
      <c r="N2810" s="138" t="s">
        <v>4150</v>
      </c>
      <c r="O2810" s="138" t="s">
        <v>461</v>
      </c>
      <c r="P2810" s="138" t="s">
        <v>3881</v>
      </c>
      <c r="Q2810" s="138" t="s">
        <v>4120</v>
      </c>
      <c r="R2810" s="138" t="s">
        <v>9</v>
      </c>
      <c r="S2810" s="138">
        <v>1</v>
      </c>
      <c r="T2810" s="138">
        <v>35</v>
      </c>
      <c r="U2810" s="138">
        <v>110</v>
      </c>
      <c r="V2810" s="140">
        <v>110</v>
      </c>
      <c r="W2810" s="138">
        <v>35</v>
      </c>
      <c r="X2810" s="138">
        <v>0</v>
      </c>
      <c r="Y2810" s="140"/>
      <c r="Z2810" s="138"/>
      <c r="AA2810" s="137">
        <v>24.5</v>
      </c>
      <c r="AB2810" s="137">
        <v>24.5</v>
      </c>
      <c r="AC2810" s="137"/>
      <c r="AD2810" s="137"/>
      <c r="AE2810" s="144"/>
      <c r="AF2810" s="144"/>
      <c r="AG2810" s="144"/>
      <c r="AH2810" s="144" t="s">
        <v>651</v>
      </c>
      <c r="AI2810" s="144" t="s">
        <v>607</v>
      </c>
      <c r="AJ2810" s="145">
        <v>46238</v>
      </c>
      <c r="AK2810" s="146">
        <v>46242.7095949074</v>
      </c>
    </row>
    <row r="2811" s="134" customFormat="1" ht="42.25" customHeight="1" spans="1:37">
      <c r="A2811" s="138" t="s">
        <v>29</v>
      </c>
      <c r="B2811" s="138" t="s">
        <v>478</v>
      </c>
      <c r="C2811" s="137" t="s">
        <v>28</v>
      </c>
      <c r="D2811" s="138" t="s">
        <v>147</v>
      </c>
      <c r="E2811" s="138" t="s">
        <v>587</v>
      </c>
      <c r="F2811" s="138" t="s">
        <v>232</v>
      </c>
      <c r="G2811" s="138" t="s">
        <v>719</v>
      </c>
      <c r="H2811" s="138" t="s">
        <v>1724</v>
      </c>
      <c r="I2811" s="142" t="s">
        <v>601</v>
      </c>
      <c r="J2811" s="137" t="s">
        <v>591</v>
      </c>
      <c r="K2811" s="138" t="s">
        <v>3878</v>
      </c>
      <c r="L2811" s="138" t="s">
        <v>603</v>
      </c>
      <c r="M2811" s="140" t="s">
        <v>4163</v>
      </c>
      <c r="N2811" s="138" t="s">
        <v>4164</v>
      </c>
      <c r="O2811" s="138" t="s">
        <v>461</v>
      </c>
      <c r="P2811" s="138" t="s">
        <v>3881</v>
      </c>
      <c r="Q2811" s="138" t="s">
        <v>3901</v>
      </c>
      <c r="R2811" s="138" t="s">
        <v>4</v>
      </c>
      <c r="S2811" s="138">
        <v>1</v>
      </c>
      <c r="T2811" s="138">
        <v>180</v>
      </c>
      <c r="U2811" s="138">
        <v>280</v>
      </c>
      <c r="V2811" s="140">
        <v>280</v>
      </c>
      <c r="W2811" s="138">
        <v>180</v>
      </c>
      <c r="X2811" s="138">
        <v>0</v>
      </c>
      <c r="Y2811" s="140"/>
      <c r="Z2811" s="138"/>
      <c r="AA2811" s="137">
        <v>100</v>
      </c>
      <c r="AB2811" s="137">
        <v>100</v>
      </c>
      <c r="AC2811" s="137"/>
      <c r="AD2811" s="137"/>
      <c r="AE2811" s="144"/>
      <c r="AF2811" s="144"/>
      <c r="AG2811" s="144"/>
      <c r="AH2811" s="144" t="s">
        <v>651</v>
      </c>
      <c r="AI2811" s="144" t="s">
        <v>607</v>
      </c>
      <c r="AJ2811" s="145">
        <v>46241</v>
      </c>
      <c r="AK2811" s="146">
        <v>46242.6898611111</v>
      </c>
    </row>
    <row r="2812" s="134" customFormat="1" ht="42.25" customHeight="1" spans="1:37">
      <c r="A2812" s="138" t="s">
        <v>29</v>
      </c>
      <c r="B2812" s="138" t="s">
        <v>478</v>
      </c>
      <c r="C2812" s="137" t="s">
        <v>28</v>
      </c>
      <c r="D2812" s="138" t="s">
        <v>147</v>
      </c>
      <c r="E2812" s="138" t="s">
        <v>587</v>
      </c>
      <c r="F2812" s="138" t="s">
        <v>232</v>
      </c>
      <c r="G2812" s="138" t="s">
        <v>719</v>
      </c>
      <c r="H2812" s="138" t="s">
        <v>1724</v>
      </c>
      <c r="I2812" s="142" t="s">
        <v>601</v>
      </c>
      <c r="J2812" s="137" t="s">
        <v>591</v>
      </c>
      <c r="K2812" s="138" t="s">
        <v>3878</v>
      </c>
      <c r="L2812" s="138" t="s">
        <v>603</v>
      </c>
      <c r="M2812" s="140" t="s">
        <v>3879</v>
      </c>
      <c r="N2812" s="138" t="s">
        <v>3880</v>
      </c>
      <c r="O2812" s="138" t="s">
        <v>461</v>
      </c>
      <c r="P2812" s="138" t="s">
        <v>3881</v>
      </c>
      <c r="Q2812" s="138" t="s">
        <v>3882</v>
      </c>
      <c r="R2812" s="138" t="s">
        <v>8</v>
      </c>
      <c r="S2812" s="138">
        <v>1</v>
      </c>
      <c r="T2812" s="138">
        <v>50</v>
      </c>
      <c r="U2812" s="138">
        <v>280</v>
      </c>
      <c r="V2812" s="140">
        <v>280</v>
      </c>
      <c r="W2812" s="138">
        <v>50</v>
      </c>
      <c r="X2812" s="138">
        <v>0</v>
      </c>
      <c r="Y2812" s="140"/>
      <c r="Z2812" s="138"/>
      <c r="AA2812" s="137">
        <v>35</v>
      </c>
      <c r="AB2812" s="137">
        <v>35</v>
      </c>
      <c r="AC2812" s="137"/>
      <c r="AD2812" s="137"/>
      <c r="AE2812" s="144"/>
      <c r="AF2812" s="144"/>
      <c r="AG2812" s="144"/>
      <c r="AH2812" s="144" t="s">
        <v>651</v>
      </c>
      <c r="AI2812" s="144" t="s">
        <v>607</v>
      </c>
      <c r="AJ2812" s="145">
        <v>46241</v>
      </c>
      <c r="AK2812" s="146">
        <v>46242.6898611111</v>
      </c>
    </row>
    <row r="2813" s="134" customFormat="1" ht="42.25" customHeight="1" spans="1:37">
      <c r="A2813" s="138" t="s">
        <v>29</v>
      </c>
      <c r="B2813" s="138" t="s">
        <v>478</v>
      </c>
      <c r="C2813" s="137" t="s">
        <v>28</v>
      </c>
      <c r="D2813" s="138" t="s">
        <v>147</v>
      </c>
      <c r="E2813" s="138" t="s">
        <v>587</v>
      </c>
      <c r="F2813" s="138" t="s">
        <v>233</v>
      </c>
      <c r="G2813" s="138" t="s">
        <v>735</v>
      </c>
      <c r="H2813" s="138" t="s">
        <v>1723</v>
      </c>
      <c r="I2813" s="142" t="s">
        <v>601</v>
      </c>
      <c r="J2813" s="137" t="s">
        <v>621</v>
      </c>
      <c r="K2813" s="138" t="s">
        <v>3878</v>
      </c>
      <c r="L2813" s="138" t="s">
        <v>603</v>
      </c>
      <c r="M2813" s="140" t="s">
        <v>3917</v>
      </c>
      <c r="N2813" s="138" t="s">
        <v>3918</v>
      </c>
      <c r="O2813" s="138" t="s">
        <v>461</v>
      </c>
      <c r="P2813" s="138" t="s">
        <v>3881</v>
      </c>
      <c r="Q2813" s="138" t="s">
        <v>3889</v>
      </c>
      <c r="R2813" s="138" t="s">
        <v>10</v>
      </c>
      <c r="S2813" s="138">
        <v>1</v>
      </c>
      <c r="T2813" s="138">
        <v>40</v>
      </c>
      <c r="U2813" s="138">
        <v>618</v>
      </c>
      <c r="V2813" s="140">
        <v>618</v>
      </c>
      <c r="W2813" s="138">
        <v>40</v>
      </c>
      <c r="X2813" s="138">
        <v>0</v>
      </c>
      <c r="Y2813" s="140"/>
      <c r="Z2813" s="138"/>
      <c r="AA2813" s="137">
        <v>28</v>
      </c>
      <c r="AB2813" s="137">
        <v>28</v>
      </c>
      <c r="AC2813" s="137"/>
      <c r="AD2813" s="137"/>
      <c r="AE2813" s="144"/>
      <c r="AF2813" s="144"/>
      <c r="AG2813" s="144"/>
      <c r="AH2813" s="144" t="s">
        <v>651</v>
      </c>
      <c r="AI2813" s="144" t="s">
        <v>607</v>
      </c>
      <c r="AJ2813" s="145">
        <v>46241</v>
      </c>
      <c r="AK2813" s="146">
        <v>46242.6864236111</v>
      </c>
    </row>
    <row r="2814" s="134" customFormat="1" ht="38.8" customHeight="1" spans="1:37">
      <c r="A2814" s="138" t="s">
        <v>29</v>
      </c>
      <c r="B2814" s="138" t="s">
        <v>478</v>
      </c>
      <c r="C2814" s="137" t="s">
        <v>28</v>
      </c>
      <c r="D2814" s="138" t="s">
        <v>149</v>
      </c>
      <c r="E2814" s="138" t="s">
        <v>625</v>
      </c>
      <c r="F2814" s="138" t="s">
        <v>240</v>
      </c>
      <c r="G2814" s="138" t="s">
        <v>653</v>
      </c>
      <c r="H2814" s="138" t="s">
        <v>1720</v>
      </c>
      <c r="I2814" s="142" t="s">
        <v>590</v>
      </c>
      <c r="J2814" s="137" t="s">
        <v>591</v>
      </c>
      <c r="K2814" s="138" t="s">
        <v>593</v>
      </c>
      <c r="L2814" s="138" t="s">
        <v>603</v>
      </c>
      <c r="M2814" s="140" t="s">
        <v>3864</v>
      </c>
      <c r="N2814" s="138" t="s">
        <v>3865</v>
      </c>
      <c r="O2814" s="138" t="s">
        <v>513</v>
      </c>
      <c r="P2814" s="138" t="s">
        <v>3866</v>
      </c>
      <c r="Q2814" s="138" t="s">
        <v>3867</v>
      </c>
      <c r="R2814" s="138"/>
      <c r="S2814" s="138">
        <v>1</v>
      </c>
      <c r="T2814" s="138">
        <v>0</v>
      </c>
      <c r="U2814" s="138">
        <v>198</v>
      </c>
      <c r="V2814" s="140">
        <v>198</v>
      </c>
      <c r="W2814" s="138">
        <v>0</v>
      </c>
      <c r="X2814" s="138">
        <v>0</v>
      </c>
      <c r="Y2814" s="140"/>
      <c r="Z2814" s="138"/>
      <c r="AA2814" s="137">
        <v>0</v>
      </c>
      <c r="AB2814" s="137">
        <v>0</v>
      </c>
      <c r="AC2814" s="137"/>
      <c r="AD2814" s="137"/>
      <c r="AE2814" s="144"/>
      <c r="AF2814" s="144"/>
      <c r="AG2814" s="144"/>
      <c r="AH2814" s="144" t="s">
        <v>651</v>
      </c>
      <c r="AI2814" s="144" t="s">
        <v>607</v>
      </c>
      <c r="AJ2814" s="145">
        <v>45146</v>
      </c>
      <c r="AK2814" s="146">
        <v>46242.6598032407</v>
      </c>
    </row>
    <row r="2815" s="134" customFormat="1" ht="42.25" customHeight="1" spans="1:37">
      <c r="A2815" s="138" t="s">
        <v>29</v>
      </c>
      <c r="B2815" s="138" t="s">
        <v>478</v>
      </c>
      <c r="C2815" s="137" t="s">
        <v>28</v>
      </c>
      <c r="D2815" s="138" t="s">
        <v>147</v>
      </c>
      <c r="E2815" s="138" t="s">
        <v>587</v>
      </c>
      <c r="F2815" s="138" t="s">
        <v>231</v>
      </c>
      <c r="G2815" s="138" t="s">
        <v>695</v>
      </c>
      <c r="H2815" s="138" t="s">
        <v>5983</v>
      </c>
      <c r="I2815" s="142" t="s">
        <v>590</v>
      </c>
      <c r="J2815" s="137" t="s">
        <v>591</v>
      </c>
      <c r="K2815" s="138" t="s">
        <v>593</v>
      </c>
      <c r="L2815" s="138" t="s">
        <v>603</v>
      </c>
      <c r="M2815" s="140" t="s">
        <v>3864</v>
      </c>
      <c r="N2815" s="138" t="s">
        <v>3865</v>
      </c>
      <c r="O2815" s="138" t="s">
        <v>513</v>
      </c>
      <c r="P2815" s="138" t="s">
        <v>3866</v>
      </c>
      <c r="Q2815" s="138" t="s">
        <v>3867</v>
      </c>
      <c r="R2815" s="138"/>
      <c r="S2815" s="138">
        <v>1</v>
      </c>
      <c r="T2815" s="138">
        <v>0</v>
      </c>
      <c r="U2815" s="138">
        <v>0</v>
      </c>
      <c r="V2815" s="140">
        <v>0</v>
      </c>
      <c r="W2815" s="138">
        <v>0</v>
      </c>
      <c r="X2815" s="138">
        <v>0</v>
      </c>
      <c r="Y2815" s="140"/>
      <c r="Z2815" s="138"/>
      <c r="AA2815" s="137">
        <v>0</v>
      </c>
      <c r="AB2815" s="137">
        <v>0</v>
      </c>
      <c r="AC2815" s="137"/>
      <c r="AD2815" s="137"/>
      <c r="AE2815" s="144"/>
      <c r="AF2815" s="144"/>
      <c r="AG2815" s="144"/>
      <c r="AH2815" s="144"/>
      <c r="AI2815" s="144" t="s">
        <v>596</v>
      </c>
      <c r="AJ2815" s="145">
        <v>45194</v>
      </c>
      <c r="AK2815" s="146">
        <v>46242.6218171296</v>
      </c>
    </row>
    <row r="2816" s="134" customFormat="1" ht="38.8" customHeight="1" spans="1:37">
      <c r="A2816" s="138" t="s">
        <v>29</v>
      </c>
      <c r="B2816" s="138" t="s">
        <v>478</v>
      </c>
      <c r="C2816" s="137" t="s">
        <v>28</v>
      </c>
      <c r="D2816" s="138" t="s">
        <v>129</v>
      </c>
      <c r="E2816" s="138" t="s">
        <v>587</v>
      </c>
      <c r="F2816" s="138" t="s">
        <v>161</v>
      </c>
      <c r="G2816" s="138" t="s">
        <v>1363</v>
      </c>
      <c r="H2816" s="138" t="s">
        <v>5984</v>
      </c>
      <c r="I2816" s="142" t="s">
        <v>590</v>
      </c>
      <c r="J2816" s="137" t="s">
        <v>818</v>
      </c>
      <c r="K2816" s="138" t="s">
        <v>3868</v>
      </c>
      <c r="L2816" s="138" t="s">
        <v>603</v>
      </c>
      <c r="M2816" s="140" t="s">
        <v>5985</v>
      </c>
      <c r="N2816" s="138" t="s">
        <v>5986</v>
      </c>
      <c r="O2816" s="138" t="s">
        <v>513</v>
      </c>
      <c r="P2816" s="138" t="s">
        <v>3868</v>
      </c>
      <c r="Q2816" s="138" t="s">
        <v>3867</v>
      </c>
      <c r="R2816" s="138"/>
      <c r="S2816" s="138">
        <v>1</v>
      </c>
      <c r="T2816" s="138">
        <v>350</v>
      </c>
      <c r="U2816" s="138">
        <v>0</v>
      </c>
      <c r="V2816" s="140">
        <v>350</v>
      </c>
      <c r="W2816" s="138">
        <v>0</v>
      </c>
      <c r="X2816" s="138">
        <v>350</v>
      </c>
      <c r="Y2816" s="140"/>
      <c r="Z2816" s="138"/>
      <c r="AA2816" s="137">
        <v>245</v>
      </c>
      <c r="AB2816" s="137">
        <v>0</v>
      </c>
      <c r="AC2816" s="137"/>
      <c r="AD2816" s="137"/>
      <c r="AE2816" s="144"/>
      <c r="AF2816" s="144"/>
      <c r="AG2816" s="144"/>
      <c r="AH2816" s="144"/>
      <c r="AI2816" s="144" t="s">
        <v>596</v>
      </c>
      <c r="AJ2816" s="145">
        <v>44683</v>
      </c>
      <c r="AK2816" s="146">
        <v>46242.5753587963</v>
      </c>
    </row>
    <row r="2817" s="134" customFormat="1" ht="42.25" customHeight="1" spans="1:37">
      <c r="A2817" s="138" t="s">
        <v>29</v>
      </c>
      <c r="B2817" s="138" t="s">
        <v>478</v>
      </c>
      <c r="C2817" s="137" t="s">
        <v>28</v>
      </c>
      <c r="D2817" s="138" t="s">
        <v>147</v>
      </c>
      <c r="E2817" s="138" t="s">
        <v>587</v>
      </c>
      <c r="F2817" s="138" t="s">
        <v>232</v>
      </c>
      <c r="G2817" s="138" t="s">
        <v>719</v>
      </c>
      <c r="H2817" s="138" t="s">
        <v>5987</v>
      </c>
      <c r="I2817" s="142" t="s">
        <v>590</v>
      </c>
      <c r="J2817" s="137" t="s">
        <v>1135</v>
      </c>
      <c r="K2817" s="138" t="s">
        <v>3868</v>
      </c>
      <c r="L2817" s="138" t="s">
        <v>603</v>
      </c>
      <c r="M2817" s="140" t="s">
        <v>5988</v>
      </c>
      <c r="N2817" s="138" t="s">
        <v>5989</v>
      </c>
      <c r="O2817" s="138" t="s">
        <v>513</v>
      </c>
      <c r="P2817" s="138" t="s">
        <v>3868</v>
      </c>
      <c r="Q2817" s="138" t="s">
        <v>3867</v>
      </c>
      <c r="R2817" s="138"/>
      <c r="S2817" s="138">
        <v>1</v>
      </c>
      <c r="T2817" s="138">
        <v>440</v>
      </c>
      <c r="U2817" s="138">
        <v>0</v>
      </c>
      <c r="V2817" s="140">
        <v>440</v>
      </c>
      <c r="W2817" s="138">
        <v>0</v>
      </c>
      <c r="X2817" s="138">
        <v>440</v>
      </c>
      <c r="Y2817" s="140"/>
      <c r="Z2817" s="138"/>
      <c r="AA2817" s="137">
        <v>308</v>
      </c>
      <c r="AB2817" s="137">
        <v>0</v>
      </c>
      <c r="AC2817" s="137"/>
      <c r="AD2817" s="137"/>
      <c r="AE2817" s="144"/>
      <c r="AF2817" s="144"/>
      <c r="AG2817" s="144"/>
      <c r="AH2817" s="144"/>
      <c r="AI2817" s="144" t="s">
        <v>596</v>
      </c>
      <c r="AJ2817" s="145">
        <v>45793</v>
      </c>
      <c r="AK2817" s="146">
        <v>46242.5733101852</v>
      </c>
    </row>
    <row r="2818" s="134" customFormat="1" ht="70.7" customHeight="1" spans="1:37">
      <c r="A2818" s="138" t="s">
        <v>29</v>
      </c>
      <c r="B2818" s="138" t="s">
        <v>478</v>
      </c>
      <c r="C2818" s="137" t="s">
        <v>28</v>
      </c>
      <c r="D2818" s="138" t="s">
        <v>135</v>
      </c>
      <c r="E2818" s="138" t="s">
        <v>587</v>
      </c>
      <c r="F2818" s="138" t="s">
        <v>199</v>
      </c>
      <c r="G2818" s="138" t="s">
        <v>1063</v>
      </c>
      <c r="H2818" s="138" t="s">
        <v>5990</v>
      </c>
      <c r="I2818" s="142" t="s">
        <v>601</v>
      </c>
      <c r="J2818" s="137" t="s">
        <v>591</v>
      </c>
      <c r="K2818" s="138" t="s">
        <v>3878</v>
      </c>
      <c r="L2818" s="138" t="s">
        <v>603</v>
      </c>
      <c r="M2818" s="140" t="s">
        <v>4114</v>
      </c>
      <c r="N2818" s="138" t="s">
        <v>4115</v>
      </c>
      <c r="O2818" s="138" t="s">
        <v>461</v>
      </c>
      <c r="P2818" s="138" t="s">
        <v>3881</v>
      </c>
      <c r="Q2818" s="138" t="s">
        <v>3970</v>
      </c>
      <c r="R2818" s="138" t="s">
        <v>9</v>
      </c>
      <c r="S2818" s="138">
        <v>1</v>
      </c>
      <c r="T2818" s="138">
        <v>50</v>
      </c>
      <c r="U2818" s="138">
        <v>0</v>
      </c>
      <c r="V2818" s="140">
        <v>50</v>
      </c>
      <c r="W2818" s="138">
        <v>0</v>
      </c>
      <c r="X2818" s="138">
        <v>50</v>
      </c>
      <c r="Y2818" s="140" t="s">
        <v>645</v>
      </c>
      <c r="Z2818" s="138" t="s">
        <v>5991</v>
      </c>
      <c r="AA2818" s="137">
        <v>35</v>
      </c>
      <c r="AB2818" s="137">
        <v>0</v>
      </c>
      <c r="AC2818" s="137"/>
      <c r="AD2818" s="137"/>
      <c r="AE2818" s="144"/>
      <c r="AF2818" s="144"/>
      <c r="AG2818" s="144"/>
      <c r="AH2818" s="144"/>
      <c r="AI2818" s="144" t="s">
        <v>596</v>
      </c>
      <c r="AJ2818" s="145">
        <v>46240</v>
      </c>
      <c r="AK2818" s="146">
        <v>46242.5439583333</v>
      </c>
    </row>
    <row r="2819" s="134" customFormat="1" ht="38.8" customHeight="1" spans="1:37">
      <c r="A2819" s="138" t="s">
        <v>29</v>
      </c>
      <c r="B2819" s="138" t="s">
        <v>478</v>
      </c>
      <c r="C2819" s="137" t="s">
        <v>28</v>
      </c>
      <c r="D2819" s="138" t="s">
        <v>149</v>
      </c>
      <c r="E2819" s="138" t="s">
        <v>625</v>
      </c>
      <c r="F2819" s="138" t="s">
        <v>240</v>
      </c>
      <c r="G2819" s="138" t="s">
        <v>653</v>
      </c>
      <c r="H2819" s="138" t="s">
        <v>1714</v>
      </c>
      <c r="I2819" s="142" t="s">
        <v>590</v>
      </c>
      <c r="J2819" s="137" t="s">
        <v>591</v>
      </c>
      <c r="K2819" s="138" t="s">
        <v>593</v>
      </c>
      <c r="L2819" s="138" t="s">
        <v>592</v>
      </c>
      <c r="M2819" s="140" t="s">
        <v>3864</v>
      </c>
      <c r="N2819" s="138" t="s">
        <v>3865</v>
      </c>
      <c r="O2819" s="138" t="s">
        <v>513</v>
      </c>
      <c r="P2819" s="138" t="s">
        <v>3866</v>
      </c>
      <c r="Q2819" s="138" t="s">
        <v>3867</v>
      </c>
      <c r="R2819" s="138"/>
      <c r="S2819" s="138">
        <v>1</v>
      </c>
      <c r="T2819" s="138">
        <v>0</v>
      </c>
      <c r="U2819" s="138">
        <v>198</v>
      </c>
      <c r="V2819" s="140">
        <v>198</v>
      </c>
      <c r="W2819" s="138">
        <v>0</v>
      </c>
      <c r="X2819" s="138">
        <v>0</v>
      </c>
      <c r="Y2819" s="140"/>
      <c r="Z2819" s="138"/>
      <c r="AA2819" s="137">
        <v>0</v>
      </c>
      <c r="AB2819" s="137">
        <v>0</v>
      </c>
      <c r="AC2819" s="137"/>
      <c r="AD2819" s="137"/>
      <c r="AE2819" s="144"/>
      <c r="AF2819" s="144"/>
      <c r="AG2819" s="144"/>
      <c r="AH2819" s="144" t="s">
        <v>651</v>
      </c>
      <c r="AI2819" s="144" t="s">
        <v>607</v>
      </c>
      <c r="AJ2819" s="145">
        <v>41494</v>
      </c>
      <c r="AK2819" s="146">
        <v>46242.5247453704</v>
      </c>
    </row>
    <row r="2820" s="134" customFormat="1" ht="38.8" customHeight="1" spans="1:37">
      <c r="A2820" s="138" t="s">
        <v>29</v>
      </c>
      <c r="B2820" s="138" t="s">
        <v>478</v>
      </c>
      <c r="C2820" s="137" t="s">
        <v>28</v>
      </c>
      <c r="D2820" s="138" t="s">
        <v>149</v>
      </c>
      <c r="E2820" s="138" t="s">
        <v>625</v>
      </c>
      <c r="F2820" s="138" t="s">
        <v>241</v>
      </c>
      <c r="G2820" s="138" t="s">
        <v>1524</v>
      </c>
      <c r="H2820" s="138" t="s">
        <v>1712</v>
      </c>
      <c r="I2820" s="142" t="s">
        <v>590</v>
      </c>
      <c r="J2820" s="137" t="s">
        <v>591</v>
      </c>
      <c r="K2820" s="138" t="s">
        <v>593</v>
      </c>
      <c r="L2820" s="138" t="s">
        <v>603</v>
      </c>
      <c r="M2820" s="140" t="s">
        <v>3864</v>
      </c>
      <c r="N2820" s="138" t="s">
        <v>3865</v>
      </c>
      <c r="O2820" s="138" t="s">
        <v>513</v>
      </c>
      <c r="P2820" s="138" t="s">
        <v>3866</v>
      </c>
      <c r="Q2820" s="138" t="s">
        <v>3867</v>
      </c>
      <c r="R2820" s="138"/>
      <c r="S2820" s="138">
        <v>1</v>
      </c>
      <c r="T2820" s="138">
        <v>0</v>
      </c>
      <c r="U2820" s="138">
        <v>198</v>
      </c>
      <c r="V2820" s="140">
        <v>198</v>
      </c>
      <c r="W2820" s="138">
        <v>0</v>
      </c>
      <c r="X2820" s="138">
        <v>0</v>
      </c>
      <c r="Y2820" s="140"/>
      <c r="Z2820" s="138"/>
      <c r="AA2820" s="137">
        <v>0</v>
      </c>
      <c r="AB2820" s="137">
        <v>0</v>
      </c>
      <c r="AC2820" s="137"/>
      <c r="AD2820" s="137"/>
      <c r="AE2820" s="144"/>
      <c r="AF2820" s="144"/>
      <c r="AG2820" s="144"/>
      <c r="AH2820" s="144" t="s">
        <v>651</v>
      </c>
      <c r="AI2820" s="144" t="s">
        <v>607</v>
      </c>
      <c r="AJ2820" s="145">
        <v>45413</v>
      </c>
      <c r="AK2820" s="146">
        <v>46242.5102662037</v>
      </c>
    </row>
    <row r="2821" s="134" customFormat="1" ht="38.8" customHeight="1" spans="1:37">
      <c r="A2821" s="138" t="s">
        <v>29</v>
      </c>
      <c r="B2821" s="138" t="s">
        <v>478</v>
      </c>
      <c r="C2821" s="137" t="s">
        <v>28</v>
      </c>
      <c r="D2821" s="138" t="s">
        <v>129</v>
      </c>
      <c r="E2821" s="138" t="s">
        <v>587</v>
      </c>
      <c r="F2821" s="138" t="s">
        <v>164</v>
      </c>
      <c r="G2821" s="138" t="s">
        <v>906</v>
      </c>
      <c r="H2821" s="138" t="s">
        <v>5992</v>
      </c>
      <c r="I2821" s="142" t="s">
        <v>590</v>
      </c>
      <c r="J2821" s="137" t="s">
        <v>602</v>
      </c>
      <c r="K2821" s="138" t="s">
        <v>3868</v>
      </c>
      <c r="L2821" s="138" t="s">
        <v>603</v>
      </c>
      <c r="M2821" s="140" t="s">
        <v>4696</v>
      </c>
      <c r="N2821" s="138" t="s">
        <v>4697</v>
      </c>
      <c r="O2821" s="138" t="s">
        <v>513</v>
      </c>
      <c r="P2821" s="138" t="s">
        <v>3868</v>
      </c>
      <c r="Q2821" s="138" t="s">
        <v>3867</v>
      </c>
      <c r="R2821" s="138"/>
      <c r="S2821" s="138">
        <v>1</v>
      </c>
      <c r="T2821" s="138">
        <v>165</v>
      </c>
      <c r="U2821" s="138">
        <v>0</v>
      </c>
      <c r="V2821" s="140">
        <v>165</v>
      </c>
      <c r="W2821" s="138">
        <v>0</v>
      </c>
      <c r="X2821" s="138">
        <v>165</v>
      </c>
      <c r="Y2821" s="140"/>
      <c r="Z2821" s="138"/>
      <c r="AA2821" s="137">
        <v>115.5</v>
      </c>
      <c r="AB2821" s="137">
        <v>0</v>
      </c>
      <c r="AC2821" s="137"/>
      <c r="AD2821" s="137"/>
      <c r="AE2821" s="144"/>
      <c r="AF2821" s="144"/>
      <c r="AG2821" s="144"/>
      <c r="AH2821" s="144"/>
      <c r="AI2821" s="144" t="s">
        <v>596</v>
      </c>
      <c r="AJ2821" s="145">
        <v>44635</v>
      </c>
      <c r="AK2821" s="146">
        <v>46242.5013194444</v>
      </c>
    </row>
    <row r="2822" s="134" customFormat="1" ht="38.8" customHeight="1" spans="1:37">
      <c r="A2822" s="138" t="s">
        <v>29</v>
      </c>
      <c r="B2822" s="138" t="s">
        <v>478</v>
      </c>
      <c r="C2822" s="137" t="s">
        <v>28</v>
      </c>
      <c r="D2822" s="138" t="s">
        <v>149</v>
      </c>
      <c r="E2822" s="138" t="s">
        <v>625</v>
      </c>
      <c r="F2822" s="138" t="s">
        <v>243</v>
      </c>
      <c r="G2822" s="138" t="s">
        <v>1626</v>
      </c>
      <c r="H2822" s="138" t="s">
        <v>1709</v>
      </c>
      <c r="I2822" s="142" t="s">
        <v>590</v>
      </c>
      <c r="J2822" s="137" t="s">
        <v>591</v>
      </c>
      <c r="K2822" s="138" t="s">
        <v>593</v>
      </c>
      <c r="L2822" s="138" t="s">
        <v>603</v>
      </c>
      <c r="M2822" s="140" t="s">
        <v>3864</v>
      </c>
      <c r="N2822" s="138" t="s">
        <v>3865</v>
      </c>
      <c r="O2822" s="138" t="s">
        <v>513</v>
      </c>
      <c r="P2822" s="138" t="s">
        <v>3866</v>
      </c>
      <c r="Q2822" s="138" t="s">
        <v>3867</v>
      </c>
      <c r="R2822" s="138"/>
      <c r="S2822" s="138">
        <v>1</v>
      </c>
      <c r="T2822" s="138">
        <v>0</v>
      </c>
      <c r="U2822" s="138">
        <v>198</v>
      </c>
      <c r="V2822" s="140">
        <v>198</v>
      </c>
      <c r="W2822" s="138">
        <v>0</v>
      </c>
      <c r="X2822" s="138">
        <v>0</v>
      </c>
      <c r="Y2822" s="140"/>
      <c r="Z2822" s="138"/>
      <c r="AA2822" s="137">
        <v>0</v>
      </c>
      <c r="AB2822" s="137">
        <v>0</v>
      </c>
      <c r="AC2822" s="137"/>
      <c r="AD2822" s="137"/>
      <c r="AE2822" s="144"/>
      <c r="AF2822" s="144"/>
      <c r="AG2822" s="144"/>
      <c r="AH2822" s="144" t="s">
        <v>651</v>
      </c>
      <c r="AI2822" s="144" t="s">
        <v>607</v>
      </c>
      <c r="AJ2822" s="145">
        <v>45709</v>
      </c>
      <c r="AK2822" s="146">
        <v>46242.4772569444</v>
      </c>
    </row>
    <row r="2823" s="134" customFormat="1" ht="42.25" customHeight="1" spans="1:37">
      <c r="A2823" s="138" t="s">
        <v>29</v>
      </c>
      <c r="B2823" s="138" t="s">
        <v>478</v>
      </c>
      <c r="C2823" s="137" t="s">
        <v>28</v>
      </c>
      <c r="D2823" s="138" t="s">
        <v>147</v>
      </c>
      <c r="E2823" s="138" t="s">
        <v>587</v>
      </c>
      <c r="F2823" s="138" t="s">
        <v>235</v>
      </c>
      <c r="G2823" s="138" t="s">
        <v>648</v>
      </c>
      <c r="H2823" s="138" t="s">
        <v>5993</v>
      </c>
      <c r="I2823" s="142" t="s">
        <v>590</v>
      </c>
      <c r="J2823" s="137" t="s">
        <v>1199</v>
      </c>
      <c r="K2823" s="138" t="s">
        <v>3868</v>
      </c>
      <c r="L2823" s="138" t="s">
        <v>603</v>
      </c>
      <c r="M2823" s="140" t="s">
        <v>5994</v>
      </c>
      <c r="N2823" s="138" t="s">
        <v>5995</v>
      </c>
      <c r="O2823" s="138" t="s">
        <v>513</v>
      </c>
      <c r="P2823" s="138" t="s">
        <v>3868</v>
      </c>
      <c r="Q2823" s="138" t="s">
        <v>3867</v>
      </c>
      <c r="R2823" s="138"/>
      <c r="S2823" s="138">
        <v>1</v>
      </c>
      <c r="T2823" s="138">
        <v>995</v>
      </c>
      <c r="U2823" s="138">
        <v>0</v>
      </c>
      <c r="V2823" s="140">
        <v>995</v>
      </c>
      <c r="W2823" s="138">
        <v>0</v>
      </c>
      <c r="X2823" s="138">
        <v>995</v>
      </c>
      <c r="Y2823" s="140"/>
      <c r="Z2823" s="138"/>
      <c r="AA2823" s="137">
        <v>696.5</v>
      </c>
      <c r="AB2823" s="137">
        <v>0</v>
      </c>
      <c r="AC2823" s="137"/>
      <c r="AD2823" s="137"/>
      <c r="AE2823" s="144"/>
      <c r="AF2823" s="144"/>
      <c r="AG2823" s="144"/>
      <c r="AH2823" s="144"/>
      <c r="AI2823" s="144" t="s">
        <v>596</v>
      </c>
      <c r="AJ2823" s="145">
        <v>45873</v>
      </c>
      <c r="AK2823" s="146">
        <v>46242.4472685185</v>
      </c>
    </row>
    <row r="2824" s="134" customFormat="1" ht="38.8" customHeight="1" spans="1:37">
      <c r="A2824" s="138" t="s">
        <v>29</v>
      </c>
      <c r="B2824" s="138" t="s">
        <v>478</v>
      </c>
      <c r="C2824" s="137" t="s">
        <v>28</v>
      </c>
      <c r="D2824" s="138" t="s">
        <v>141</v>
      </c>
      <c r="E2824" s="138" t="s">
        <v>587</v>
      </c>
      <c r="F2824" s="138" t="s">
        <v>212</v>
      </c>
      <c r="G2824" s="138" t="s">
        <v>805</v>
      </c>
      <c r="H2824" s="138" t="s">
        <v>5996</v>
      </c>
      <c r="I2824" s="142" t="s">
        <v>590</v>
      </c>
      <c r="J2824" s="137" t="s">
        <v>949</v>
      </c>
      <c r="K2824" s="138" t="s">
        <v>3868</v>
      </c>
      <c r="L2824" s="138" t="s">
        <v>603</v>
      </c>
      <c r="M2824" s="140" t="s">
        <v>4408</v>
      </c>
      <c r="N2824" s="138" t="s">
        <v>4409</v>
      </c>
      <c r="O2824" s="138" t="s">
        <v>513</v>
      </c>
      <c r="P2824" s="138" t="s">
        <v>3868</v>
      </c>
      <c r="Q2824" s="138" t="s">
        <v>3867</v>
      </c>
      <c r="R2824" s="138"/>
      <c r="S2824" s="138">
        <v>1</v>
      </c>
      <c r="T2824" s="138">
        <v>105</v>
      </c>
      <c r="U2824" s="138">
        <v>0</v>
      </c>
      <c r="V2824" s="140">
        <v>105</v>
      </c>
      <c r="W2824" s="138">
        <v>0</v>
      </c>
      <c r="X2824" s="138">
        <v>105</v>
      </c>
      <c r="Y2824" s="140"/>
      <c r="Z2824" s="138"/>
      <c r="AA2824" s="137">
        <v>73.5</v>
      </c>
      <c r="AB2824" s="137">
        <v>0</v>
      </c>
      <c r="AC2824" s="137"/>
      <c r="AD2824" s="137"/>
      <c r="AE2824" s="144"/>
      <c r="AF2824" s="144"/>
      <c r="AG2824" s="144"/>
      <c r="AH2824" s="144"/>
      <c r="AI2824" s="144" t="s">
        <v>596</v>
      </c>
      <c r="AJ2824" s="145">
        <v>45200</v>
      </c>
      <c r="AK2824" s="146">
        <v>46242.4018055556</v>
      </c>
    </row>
    <row r="2825" s="134" customFormat="1" ht="38.8" customHeight="1" spans="1:37">
      <c r="A2825" s="138" t="s">
        <v>29</v>
      </c>
      <c r="B2825" s="138" t="s">
        <v>478</v>
      </c>
      <c r="C2825" s="137" t="s">
        <v>28</v>
      </c>
      <c r="D2825" s="138" t="s">
        <v>139</v>
      </c>
      <c r="E2825" s="138" t="s">
        <v>587</v>
      </c>
      <c r="F2825" s="138" t="s">
        <v>210</v>
      </c>
      <c r="G2825" s="138" t="s">
        <v>947</v>
      </c>
      <c r="H2825" s="138" t="s">
        <v>5997</v>
      </c>
      <c r="I2825" s="142" t="s">
        <v>590</v>
      </c>
      <c r="J2825" s="137" t="s">
        <v>602</v>
      </c>
      <c r="K2825" s="138" t="s">
        <v>3868</v>
      </c>
      <c r="L2825" s="138" t="s">
        <v>603</v>
      </c>
      <c r="M2825" s="140" t="s">
        <v>5998</v>
      </c>
      <c r="N2825" s="138" t="s">
        <v>5999</v>
      </c>
      <c r="O2825" s="138" t="s">
        <v>513</v>
      </c>
      <c r="P2825" s="138" t="s">
        <v>3868</v>
      </c>
      <c r="Q2825" s="138" t="s">
        <v>3867</v>
      </c>
      <c r="R2825" s="138"/>
      <c r="S2825" s="138">
        <v>1</v>
      </c>
      <c r="T2825" s="138">
        <v>175</v>
      </c>
      <c r="U2825" s="138">
        <v>0</v>
      </c>
      <c r="V2825" s="140">
        <v>175</v>
      </c>
      <c r="W2825" s="138">
        <v>0</v>
      </c>
      <c r="X2825" s="138">
        <v>175</v>
      </c>
      <c r="Y2825" s="140"/>
      <c r="Z2825" s="138"/>
      <c r="AA2825" s="137">
        <v>122.5</v>
      </c>
      <c r="AB2825" s="137">
        <v>0</v>
      </c>
      <c r="AC2825" s="137"/>
      <c r="AD2825" s="137"/>
      <c r="AE2825" s="144"/>
      <c r="AF2825" s="144"/>
      <c r="AG2825" s="144"/>
      <c r="AH2825" s="144"/>
      <c r="AI2825" s="144" t="s">
        <v>596</v>
      </c>
      <c r="AJ2825" s="145">
        <v>45767</v>
      </c>
      <c r="AK2825" s="146">
        <v>46241.8678587963</v>
      </c>
    </row>
    <row r="2826" s="134" customFormat="1" ht="38.8" customHeight="1" spans="1:37">
      <c r="A2826" s="138" t="s">
        <v>29</v>
      </c>
      <c r="B2826" s="138" t="s">
        <v>478</v>
      </c>
      <c r="C2826" s="137" t="s">
        <v>28</v>
      </c>
      <c r="D2826" s="138" t="s">
        <v>140</v>
      </c>
      <c r="E2826" s="138" t="s">
        <v>587</v>
      </c>
      <c r="F2826" s="138" t="s">
        <v>211</v>
      </c>
      <c r="G2826" s="138" t="s">
        <v>1488</v>
      </c>
      <c r="H2826" s="138" t="s">
        <v>6000</v>
      </c>
      <c r="I2826" s="142" t="s">
        <v>590</v>
      </c>
      <c r="J2826" s="137" t="s">
        <v>591</v>
      </c>
      <c r="K2826" s="138" t="s">
        <v>3868</v>
      </c>
      <c r="L2826" s="138" t="s">
        <v>603</v>
      </c>
      <c r="M2826" s="140" t="s">
        <v>6001</v>
      </c>
      <c r="N2826" s="138" t="s">
        <v>6002</v>
      </c>
      <c r="O2826" s="138" t="s">
        <v>513</v>
      </c>
      <c r="P2826" s="138" t="s">
        <v>3868</v>
      </c>
      <c r="Q2826" s="138" t="s">
        <v>3867</v>
      </c>
      <c r="R2826" s="138"/>
      <c r="S2826" s="138">
        <v>1</v>
      </c>
      <c r="T2826" s="138">
        <v>455</v>
      </c>
      <c r="U2826" s="138">
        <v>0</v>
      </c>
      <c r="V2826" s="140">
        <v>455</v>
      </c>
      <c r="W2826" s="138">
        <v>0</v>
      </c>
      <c r="X2826" s="138">
        <v>455</v>
      </c>
      <c r="Y2826" s="140"/>
      <c r="Z2826" s="138"/>
      <c r="AA2826" s="137">
        <v>318.5</v>
      </c>
      <c r="AB2826" s="137">
        <v>0</v>
      </c>
      <c r="AC2826" s="137"/>
      <c r="AD2826" s="137"/>
      <c r="AE2826" s="144"/>
      <c r="AF2826" s="144"/>
      <c r="AG2826" s="144"/>
      <c r="AH2826" s="144"/>
      <c r="AI2826" s="144" t="s">
        <v>596</v>
      </c>
      <c r="AJ2826" s="145">
        <v>45480</v>
      </c>
      <c r="AK2826" s="146">
        <v>46241.8673032407</v>
      </c>
    </row>
    <row r="2827" s="134" customFormat="1" ht="38.8" customHeight="1" spans="1:37">
      <c r="A2827" s="138" t="s">
        <v>29</v>
      </c>
      <c r="B2827" s="138" t="s">
        <v>478</v>
      </c>
      <c r="C2827" s="137" t="s">
        <v>28</v>
      </c>
      <c r="D2827" s="138" t="s">
        <v>149</v>
      </c>
      <c r="E2827" s="138" t="s">
        <v>625</v>
      </c>
      <c r="F2827" s="138" t="s">
        <v>243</v>
      </c>
      <c r="G2827" s="138" t="s">
        <v>1626</v>
      </c>
      <c r="H2827" s="138" t="s">
        <v>1704</v>
      </c>
      <c r="I2827" s="142" t="s">
        <v>590</v>
      </c>
      <c r="J2827" s="137" t="s">
        <v>591</v>
      </c>
      <c r="K2827" s="138" t="s">
        <v>593</v>
      </c>
      <c r="L2827" s="138" t="s">
        <v>592</v>
      </c>
      <c r="M2827" s="140" t="s">
        <v>3864</v>
      </c>
      <c r="N2827" s="138" t="s">
        <v>3865</v>
      </c>
      <c r="O2827" s="138" t="s">
        <v>513</v>
      </c>
      <c r="P2827" s="138" t="s">
        <v>3866</v>
      </c>
      <c r="Q2827" s="138" t="s">
        <v>3867</v>
      </c>
      <c r="R2827" s="138"/>
      <c r="S2827" s="138">
        <v>1</v>
      </c>
      <c r="T2827" s="138">
        <v>0</v>
      </c>
      <c r="U2827" s="138">
        <v>198</v>
      </c>
      <c r="V2827" s="140">
        <v>198</v>
      </c>
      <c r="W2827" s="138">
        <v>0</v>
      </c>
      <c r="X2827" s="138">
        <v>0</v>
      </c>
      <c r="Y2827" s="140"/>
      <c r="Z2827" s="138"/>
      <c r="AA2827" s="137">
        <v>0</v>
      </c>
      <c r="AB2827" s="137">
        <v>0</v>
      </c>
      <c r="AC2827" s="137"/>
      <c r="AD2827" s="137"/>
      <c r="AE2827" s="144"/>
      <c r="AF2827" s="144"/>
      <c r="AG2827" s="144"/>
      <c r="AH2827" s="144" t="s">
        <v>651</v>
      </c>
      <c r="AI2827" s="144" t="s">
        <v>607</v>
      </c>
      <c r="AJ2827" s="145">
        <v>44050</v>
      </c>
      <c r="AK2827" s="146">
        <v>46241.7757175926</v>
      </c>
    </row>
    <row r="2828" s="134" customFormat="1" ht="38.8" customHeight="1" spans="1:37">
      <c r="A2828" s="138" t="s">
        <v>29</v>
      </c>
      <c r="B2828" s="138" t="s">
        <v>478</v>
      </c>
      <c r="C2828" s="137" t="s">
        <v>28</v>
      </c>
      <c r="D2828" s="138" t="s">
        <v>149</v>
      </c>
      <c r="E2828" s="138" t="s">
        <v>625</v>
      </c>
      <c r="F2828" s="138" t="s">
        <v>241</v>
      </c>
      <c r="G2828" s="138" t="s">
        <v>1524</v>
      </c>
      <c r="H2828" s="138" t="s">
        <v>1703</v>
      </c>
      <c r="I2828" s="142" t="s">
        <v>590</v>
      </c>
      <c r="J2828" s="137" t="s">
        <v>591</v>
      </c>
      <c r="K2828" s="138" t="s">
        <v>593</v>
      </c>
      <c r="L2828" s="138" t="s">
        <v>603</v>
      </c>
      <c r="M2828" s="140" t="s">
        <v>3864</v>
      </c>
      <c r="N2828" s="138" t="s">
        <v>3865</v>
      </c>
      <c r="O2828" s="138" t="s">
        <v>513</v>
      </c>
      <c r="P2828" s="138" t="s">
        <v>3866</v>
      </c>
      <c r="Q2828" s="138" t="s">
        <v>3867</v>
      </c>
      <c r="R2828" s="138"/>
      <c r="S2828" s="138">
        <v>1</v>
      </c>
      <c r="T2828" s="138">
        <v>0</v>
      </c>
      <c r="U2828" s="138">
        <v>198</v>
      </c>
      <c r="V2828" s="140">
        <v>198</v>
      </c>
      <c r="W2828" s="138">
        <v>0</v>
      </c>
      <c r="X2828" s="138">
        <v>0</v>
      </c>
      <c r="Y2828" s="140"/>
      <c r="Z2828" s="138"/>
      <c r="AA2828" s="137">
        <v>0</v>
      </c>
      <c r="AB2828" s="137">
        <v>0</v>
      </c>
      <c r="AC2828" s="137"/>
      <c r="AD2828" s="137"/>
      <c r="AE2828" s="144"/>
      <c r="AF2828" s="144"/>
      <c r="AG2828" s="144"/>
      <c r="AH2828" s="144" t="s">
        <v>651</v>
      </c>
      <c r="AI2828" s="144" t="s">
        <v>607</v>
      </c>
      <c r="AJ2828" s="145">
        <v>44577</v>
      </c>
      <c r="AK2828" s="146">
        <v>46241.7546643519</v>
      </c>
    </row>
    <row r="2829" s="134" customFormat="1" ht="38.8" customHeight="1" spans="1:37">
      <c r="A2829" s="138" t="s">
        <v>29</v>
      </c>
      <c r="B2829" s="138" t="s">
        <v>478</v>
      </c>
      <c r="C2829" s="137" t="s">
        <v>28</v>
      </c>
      <c r="D2829" s="138" t="s">
        <v>149</v>
      </c>
      <c r="E2829" s="138" t="s">
        <v>625</v>
      </c>
      <c r="F2829" s="138" t="s">
        <v>240</v>
      </c>
      <c r="G2829" s="138" t="s">
        <v>653</v>
      </c>
      <c r="H2829" s="138" t="s">
        <v>1699</v>
      </c>
      <c r="I2829" s="142" t="s">
        <v>590</v>
      </c>
      <c r="J2829" s="137" t="s">
        <v>591</v>
      </c>
      <c r="K2829" s="138" t="s">
        <v>593</v>
      </c>
      <c r="L2829" s="138" t="s">
        <v>592</v>
      </c>
      <c r="M2829" s="140" t="s">
        <v>3864</v>
      </c>
      <c r="N2829" s="138" t="s">
        <v>3865</v>
      </c>
      <c r="O2829" s="138" t="s">
        <v>513</v>
      </c>
      <c r="P2829" s="138" t="s">
        <v>3866</v>
      </c>
      <c r="Q2829" s="138" t="s">
        <v>3867</v>
      </c>
      <c r="R2829" s="138"/>
      <c r="S2829" s="138">
        <v>1</v>
      </c>
      <c r="T2829" s="138">
        <v>0</v>
      </c>
      <c r="U2829" s="138">
        <v>198</v>
      </c>
      <c r="V2829" s="140">
        <v>198</v>
      </c>
      <c r="W2829" s="138">
        <v>0</v>
      </c>
      <c r="X2829" s="138">
        <v>0</v>
      </c>
      <c r="Y2829" s="140"/>
      <c r="Z2829" s="138"/>
      <c r="AA2829" s="137">
        <v>0</v>
      </c>
      <c r="AB2829" s="137">
        <v>0</v>
      </c>
      <c r="AC2829" s="137"/>
      <c r="AD2829" s="137"/>
      <c r="AE2829" s="144"/>
      <c r="AF2829" s="144"/>
      <c r="AG2829" s="144"/>
      <c r="AH2829" s="144" t="s">
        <v>651</v>
      </c>
      <c r="AI2829" s="144" t="s">
        <v>607</v>
      </c>
      <c r="AJ2829" s="145">
        <v>44050</v>
      </c>
      <c r="AK2829" s="146">
        <v>46241.6676736111</v>
      </c>
    </row>
    <row r="2830" s="134" customFormat="1" ht="38.8" customHeight="1" spans="1:37">
      <c r="A2830" s="138" t="s">
        <v>29</v>
      </c>
      <c r="B2830" s="138" t="s">
        <v>478</v>
      </c>
      <c r="C2830" s="137" t="s">
        <v>28</v>
      </c>
      <c r="D2830" s="138" t="s">
        <v>149</v>
      </c>
      <c r="E2830" s="138" t="s">
        <v>625</v>
      </c>
      <c r="F2830" s="138" t="s">
        <v>241</v>
      </c>
      <c r="G2830" s="138" t="s">
        <v>1524</v>
      </c>
      <c r="H2830" s="138" t="s">
        <v>1696</v>
      </c>
      <c r="I2830" s="142" t="s">
        <v>590</v>
      </c>
      <c r="J2830" s="137" t="s">
        <v>591</v>
      </c>
      <c r="K2830" s="138" t="s">
        <v>593</v>
      </c>
      <c r="L2830" s="138" t="s">
        <v>592</v>
      </c>
      <c r="M2830" s="140" t="s">
        <v>3864</v>
      </c>
      <c r="N2830" s="138" t="s">
        <v>3865</v>
      </c>
      <c r="O2830" s="138" t="s">
        <v>513</v>
      </c>
      <c r="P2830" s="138" t="s">
        <v>3866</v>
      </c>
      <c r="Q2830" s="138" t="s">
        <v>3867</v>
      </c>
      <c r="R2830" s="138"/>
      <c r="S2830" s="138">
        <v>1</v>
      </c>
      <c r="T2830" s="138">
        <v>0</v>
      </c>
      <c r="U2830" s="138">
        <v>198</v>
      </c>
      <c r="V2830" s="140">
        <v>198</v>
      </c>
      <c r="W2830" s="138">
        <v>0</v>
      </c>
      <c r="X2830" s="138">
        <v>0</v>
      </c>
      <c r="Y2830" s="140"/>
      <c r="Z2830" s="138"/>
      <c r="AA2830" s="137">
        <v>0</v>
      </c>
      <c r="AB2830" s="137">
        <v>0</v>
      </c>
      <c r="AC2830" s="137"/>
      <c r="AD2830" s="137"/>
      <c r="AE2830" s="144"/>
      <c r="AF2830" s="144"/>
      <c r="AG2830" s="144"/>
      <c r="AH2830" s="144" t="s">
        <v>651</v>
      </c>
      <c r="AI2830" s="144" t="s">
        <v>607</v>
      </c>
      <c r="AJ2830" s="145">
        <v>42477</v>
      </c>
      <c r="AK2830" s="146">
        <v>46241.6647337963</v>
      </c>
    </row>
    <row r="2831" s="134" customFormat="1" ht="42.25" customHeight="1" spans="1:37">
      <c r="A2831" s="138" t="s">
        <v>29</v>
      </c>
      <c r="B2831" s="138" t="s">
        <v>478</v>
      </c>
      <c r="C2831" s="137" t="s">
        <v>28</v>
      </c>
      <c r="D2831" s="138" t="s">
        <v>147</v>
      </c>
      <c r="E2831" s="138" t="s">
        <v>587</v>
      </c>
      <c r="F2831" s="138" t="s">
        <v>238</v>
      </c>
      <c r="G2831" s="138" t="s">
        <v>588</v>
      </c>
      <c r="H2831" s="138" t="s">
        <v>589</v>
      </c>
      <c r="I2831" s="142" t="s">
        <v>590</v>
      </c>
      <c r="J2831" s="137" t="s">
        <v>591</v>
      </c>
      <c r="K2831" s="138" t="s">
        <v>593</v>
      </c>
      <c r="L2831" s="138" t="s">
        <v>592</v>
      </c>
      <c r="M2831" s="140" t="s">
        <v>3864</v>
      </c>
      <c r="N2831" s="138" t="s">
        <v>3865</v>
      </c>
      <c r="O2831" s="138" t="s">
        <v>513</v>
      </c>
      <c r="P2831" s="138" t="s">
        <v>3866</v>
      </c>
      <c r="Q2831" s="138" t="s">
        <v>3867</v>
      </c>
      <c r="R2831" s="138"/>
      <c r="S2831" s="138">
        <v>1</v>
      </c>
      <c r="T2831" s="138">
        <v>0</v>
      </c>
      <c r="U2831" s="138">
        <v>0</v>
      </c>
      <c r="V2831" s="140">
        <v>198</v>
      </c>
      <c r="W2831" s="138">
        <v>0</v>
      </c>
      <c r="X2831" s="138">
        <v>0</v>
      </c>
      <c r="Y2831" s="140" t="s">
        <v>595</v>
      </c>
      <c r="Z2831" s="138"/>
      <c r="AA2831" s="137">
        <v>0</v>
      </c>
      <c r="AB2831" s="137">
        <v>0</v>
      </c>
      <c r="AC2831" s="137"/>
      <c r="AD2831" s="137"/>
      <c r="AE2831" s="144"/>
      <c r="AF2831" s="144"/>
      <c r="AG2831" s="144"/>
      <c r="AH2831" s="144"/>
      <c r="AI2831" s="144" t="s">
        <v>596</v>
      </c>
      <c r="AJ2831" s="145">
        <v>42856</v>
      </c>
      <c r="AK2831" s="146">
        <v>46241.6454398148</v>
      </c>
    </row>
    <row r="2832" s="134" customFormat="1" ht="38.8" customHeight="1" spans="1:37">
      <c r="A2832" s="138" t="s">
        <v>29</v>
      </c>
      <c r="B2832" s="138" t="s">
        <v>478</v>
      </c>
      <c r="C2832" s="137" t="s">
        <v>28</v>
      </c>
      <c r="D2832" s="138" t="s">
        <v>129</v>
      </c>
      <c r="E2832" s="138" t="s">
        <v>587</v>
      </c>
      <c r="F2832" s="138" t="s">
        <v>164</v>
      </c>
      <c r="G2832" s="138" t="s">
        <v>906</v>
      </c>
      <c r="H2832" s="138" t="s">
        <v>6003</v>
      </c>
      <c r="I2832" s="142" t="s">
        <v>590</v>
      </c>
      <c r="J2832" s="137" t="s">
        <v>818</v>
      </c>
      <c r="K2832" s="138" t="s">
        <v>3868</v>
      </c>
      <c r="L2832" s="138" t="s">
        <v>603</v>
      </c>
      <c r="M2832" s="140" t="s">
        <v>5952</v>
      </c>
      <c r="N2832" s="138" t="s">
        <v>5953</v>
      </c>
      <c r="O2832" s="138" t="s">
        <v>513</v>
      </c>
      <c r="P2832" s="138" t="s">
        <v>3868</v>
      </c>
      <c r="Q2832" s="138" t="s">
        <v>3867</v>
      </c>
      <c r="R2832" s="138"/>
      <c r="S2832" s="138">
        <v>1</v>
      </c>
      <c r="T2832" s="138">
        <v>15</v>
      </c>
      <c r="U2832" s="138">
        <v>0</v>
      </c>
      <c r="V2832" s="140">
        <v>35</v>
      </c>
      <c r="W2832" s="138">
        <v>0</v>
      </c>
      <c r="X2832" s="138">
        <v>15</v>
      </c>
      <c r="Y2832" s="140"/>
      <c r="Z2832" s="138"/>
      <c r="AA2832" s="137">
        <v>10.5</v>
      </c>
      <c r="AB2832" s="137">
        <v>0</v>
      </c>
      <c r="AC2832" s="137"/>
      <c r="AD2832" s="137"/>
      <c r="AE2832" s="144"/>
      <c r="AF2832" s="144"/>
      <c r="AG2832" s="144"/>
      <c r="AH2832" s="144"/>
      <c r="AI2832" s="144" t="s">
        <v>596</v>
      </c>
      <c r="AJ2832" s="145">
        <v>45070</v>
      </c>
      <c r="AK2832" s="146">
        <v>46241.5804050926</v>
      </c>
    </row>
    <row r="2833" s="134" customFormat="1" ht="38.8" customHeight="1" spans="1:37">
      <c r="A2833" s="138" t="s">
        <v>29</v>
      </c>
      <c r="B2833" s="138" t="s">
        <v>478</v>
      </c>
      <c r="C2833" s="137" t="s">
        <v>28</v>
      </c>
      <c r="D2833" s="138" t="s">
        <v>129</v>
      </c>
      <c r="E2833" s="138" t="s">
        <v>587</v>
      </c>
      <c r="F2833" s="138" t="s">
        <v>164</v>
      </c>
      <c r="G2833" s="138" t="s">
        <v>906</v>
      </c>
      <c r="H2833" s="138" t="s">
        <v>6003</v>
      </c>
      <c r="I2833" s="142" t="s">
        <v>590</v>
      </c>
      <c r="J2833" s="137" t="s">
        <v>818</v>
      </c>
      <c r="K2833" s="138" t="s">
        <v>3868</v>
      </c>
      <c r="L2833" s="138" t="s">
        <v>603</v>
      </c>
      <c r="M2833" s="140" t="s">
        <v>4135</v>
      </c>
      <c r="N2833" s="138" t="s">
        <v>4136</v>
      </c>
      <c r="O2833" s="138" t="s">
        <v>513</v>
      </c>
      <c r="P2833" s="138" t="s">
        <v>3868</v>
      </c>
      <c r="Q2833" s="138" t="s">
        <v>3867</v>
      </c>
      <c r="R2833" s="138"/>
      <c r="S2833" s="138">
        <v>1</v>
      </c>
      <c r="T2833" s="138">
        <v>20</v>
      </c>
      <c r="U2833" s="138">
        <v>0</v>
      </c>
      <c r="V2833" s="140">
        <v>35</v>
      </c>
      <c r="W2833" s="138">
        <v>0</v>
      </c>
      <c r="X2833" s="138">
        <v>20</v>
      </c>
      <c r="Y2833" s="140"/>
      <c r="Z2833" s="138"/>
      <c r="AA2833" s="137">
        <v>14</v>
      </c>
      <c r="AB2833" s="137">
        <v>0</v>
      </c>
      <c r="AC2833" s="137"/>
      <c r="AD2833" s="137"/>
      <c r="AE2833" s="144"/>
      <c r="AF2833" s="144"/>
      <c r="AG2833" s="144"/>
      <c r="AH2833" s="144"/>
      <c r="AI2833" s="144" t="s">
        <v>596</v>
      </c>
      <c r="AJ2833" s="145">
        <v>45070</v>
      </c>
      <c r="AK2833" s="146">
        <v>46241.5804050926</v>
      </c>
    </row>
    <row r="2834" s="134" customFormat="1" ht="38.8" customHeight="1" spans="1:37">
      <c r="A2834" s="138" t="s">
        <v>29</v>
      </c>
      <c r="B2834" s="138" t="s">
        <v>478</v>
      </c>
      <c r="C2834" s="137" t="s">
        <v>28</v>
      </c>
      <c r="D2834" s="138" t="s">
        <v>149</v>
      </c>
      <c r="E2834" s="138" t="s">
        <v>625</v>
      </c>
      <c r="F2834" s="138" t="s">
        <v>240</v>
      </c>
      <c r="G2834" s="138" t="s">
        <v>653</v>
      </c>
      <c r="H2834" s="138" t="s">
        <v>1687</v>
      </c>
      <c r="I2834" s="142" t="s">
        <v>590</v>
      </c>
      <c r="J2834" s="137" t="s">
        <v>591</v>
      </c>
      <c r="K2834" s="138" t="s">
        <v>593</v>
      </c>
      <c r="L2834" s="138" t="s">
        <v>603</v>
      </c>
      <c r="M2834" s="140" t="s">
        <v>3864</v>
      </c>
      <c r="N2834" s="138" t="s">
        <v>3865</v>
      </c>
      <c r="O2834" s="138" t="s">
        <v>513</v>
      </c>
      <c r="P2834" s="138" t="s">
        <v>3866</v>
      </c>
      <c r="Q2834" s="138" t="s">
        <v>3867</v>
      </c>
      <c r="R2834" s="138"/>
      <c r="S2834" s="138">
        <v>1</v>
      </c>
      <c r="T2834" s="138">
        <v>0</v>
      </c>
      <c r="U2834" s="138">
        <v>198</v>
      </c>
      <c r="V2834" s="140">
        <v>198</v>
      </c>
      <c r="W2834" s="138">
        <v>0</v>
      </c>
      <c r="X2834" s="138">
        <v>0</v>
      </c>
      <c r="Y2834" s="140"/>
      <c r="Z2834" s="138"/>
      <c r="AA2834" s="137">
        <v>0</v>
      </c>
      <c r="AB2834" s="137">
        <v>0</v>
      </c>
      <c r="AC2834" s="137"/>
      <c r="AD2834" s="137"/>
      <c r="AE2834" s="144"/>
      <c r="AF2834" s="144"/>
      <c r="AG2834" s="144"/>
      <c r="AH2834" s="144" t="s">
        <v>651</v>
      </c>
      <c r="AI2834" s="144" t="s">
        <v>607</v>
      </c>
      <c r="AJ2834" s="145">
        <v>45294</v>
      </c>
      <c r="AK2834" s="146">
        <v>46241.5678125</v>
      </c>
    </row>
    <row r="2835" s="134" customFormat="1" ht="38.8" customHeight="1" spans="1:37">
      <c r="A2835" s="138" t="s">
        <v>29</v>
      </c>
      <c r="B2835" s="138" t="s">
        <v>478</v>
      </c>
      <c r="C2835" s="137" t="s">
        <v>28</v>
      </c>
      <c r="D2835" s="138" t="s">
        <v>129</v>
      </c>
      <c r="E2835" s="138" t="s">
        <v>587</v>
      </c>
      <c r="F2835" s="138" t="s">
        <v>164</v>
      </c>
      <c r="G2835" s="138" t="s">
        <v>906</v>
      </c>
      <c r="H2835" s="138" t="s">
        <v>6004</v>
      </c>
      <c r="I2835" s="142" t="s">
        <v>590</v>
      </c>
      <c r="J2835" s="137" t="s">
        <v>1240</v>
      </c>
      <c r="K2835" s="138" t="s">
        <v>3868</v>
      </c>
      <c r="L2835" s="138" t="s">
        <v>603</v>
      </c>
      <c r="M2835" s="140" t="s">
        <v>5828</v>
      </c>
      <c r="N2835" s="138" t="s">
        <v>5829</v>
      </c>
      <c r="O2835" s="138" t="s">
        <v>513</v>
      </c>
      <c r="P2835" s="138" t="s">
        <v>3868</v>
      </c>
      <c r="Q2835" s="138" t="s">
        <v>3867</v>
      </c>
      <c r="R2835" s="138"/>
      <c r="S2835" s="138">
        <v>1</v>
      </c>
      <c r="T2835" s="138">
        <v>175</v>
      </c>
      <c r="U2835" s="138">
        <v>0</v>
      </c>
      <c r="V2835" s="140">
        <v>175</v>
      </c>
      <c r="W2835" s="138">
        <v>0</v>
      </c>
      <c r="X2835" s="138">
        <v>175</v>
      </c>
      <c r="Y2835" s="140"/>
      <c r="Z2835" s="138"/>
      <c r="AA2835" s="137">
        <v>122.5</v>
      </c>
      <c r="AB2835" s="137">
        <v>0</v>
      </c>
      <c r="AC2835" s="137"/>
      <c r="AD2835" s="137"/>
      <c r="AE2835" s="144"/>
      <c r="AF2835" s="144"/>
      <c r="AG2835" s="144"/>
      <c r="AH2835" s="144"/>
      <c r="AI2835" s="144" t="s">
        <v>596</v>
      </c>
      <c r="AJ2835" s="145">
        <v>45023</v>
      </c>
      <c r="AK2835" s="146">
        <v>46241.5497222222</v>
      </c>
    </row>
    <row r="2836" s="134" customFormat="1" ht="38.8" customHeight="1" spans="1:37">
      <c r="A2836" s="138" t="s">
        <v>29</v>
      </c>
      <c r="B2836" s="138" t="s">
        <v>478</v>
      </c>
      <c r="C2836" s="137" t="s">
        <v>28</v>
      </c>
      <c r="D2836" s="138" t="s">
        <v>149</v>
      </c>
      <c r="E2836" s="138" t="s">
        <v>625</v>
      </c>
      <c r="F2836" s="138" t="s">
        <v>241</v>
      </c>
      <c r="G2836" s="138" t="s">
        <v>1524</v>
      </c>
      <c r="H2836" s="138" t="s">
        <v>1684</v>
      </c>
      <c r="I2836" s="142" t="s">
        <v>590</v>
      </c>
      <c r="J2836" s="137" t="s">
        <v>591</v>
      </c>
      <c r="K2836" s="138" t="s">
        <v>593</v>
      </c>
      <c r="L2836" s="138" t="s">
        <v>592</v>
      </c>
      <c r="M2836" s="140" t="s">
        <v>3864</v>
      </c>
      <c r="N2836" s="138" t="s">
        <v>3865</v>
      </c>
      <c r="O2836" s="138" t="s">
        <v>513</v>
      </c>
      <c r="P2836" s="138" t="s">
        <v>3866</v>
      </c>
      <c r="Q2836" s="138" t="s">
        <v>3867</v>
      </c>
      <c r="R2836" s="138"/>
      <c r="S2836" s="138">
        <v>1</v>
      </c>
      <c r="T2836" s="138">
        <v>0</v>
      </c>
      <c r="U2836" s="138">
        <v>198</v>
      </c>
      <c r="V2836" s="140">
        <v>198</v>
      </c>
      <c r="W2836" s="138">
        <v>0</v>
      </c>
      <c r="X2836" s="138">
        <v>0</v>
      </c>
      <c r="Y2836" s="140"/>
      <c r="Z2836" s="138"/>
      <c r="AA2836" s="137">
        <v>0</v>
      </c>
      <c r="AB2836" s="137">
        <v>0</v>
      </c>
      <c r="AC2836" s="137"/>
      <c r="AD2836" s="137"/>
      <c r="AE2836" s="144"/>
      <c r="AF2836" s="144"/>
      <c r="AG2836" s="144"/>
      <c r="AH2836" s="144" t="s">
        <v>651</v>
      </c>
      <c r="AI2836" s="144" t="s">
        <v>607</v>
      </c>
      <c r="AJ2836" s="145">
        <v>41858</v>
      </c>
      <c r="AK2836" s="146">
        <v>46241.5389814815</v>
      </c>
    </row>
    <row r="2837" s="134" customFormat="1" ht="38.8" customHeight="1" spans="1:37">
      <c r="A2837" s="138" t="s">
        <v>29</v>
      </c>
      <c r="B2837" s="138" t="s">
        <v>478</v>
      </c>
      <c r="C2837" s="137" t="s">
        <v>28</v>
      </c>
      <c r="D2837" s="138" t="s">
        <v>149</v>
      </c>
      <c r="E2837" s="138" t="s">
        <v>625</v>
      </c>
      <c r="F2837" s="138" t="s">
        <v>243</v>
      </c>
      <c r="G2837" s="138" t="s">
        <v>1626</v>
      </c>
      <c r="H2837" s="138" t="s">
        <v>1683</v>
      </c>
      <c r="I2837" s="142" t="s">
        <v>590</v>
      </c>
      <c r="J2837" s="137" t="s">
        <v>591</v>
      </c>
      <c r="K2837" s="138" t="s">
        <v>593</v>
      </c>
      <c r="L2837" s="138" t="s">
        <v>603</v>
      </c>
      <c r="M2837" s="140" t="s">
        <v>3864</v>
      </c>
      <c r="N2837" s="138" t="s">
        <v>3865</v>
      </c>
      <c r="O2837" s="138" t="s">
        <v>513</v>
      </c>
      <c r="P2837" s="138" t="s">
        <v>3866</v>
      </c>
      <c r="Q2837" s="138" t="s">
        <v>3867</v>
      </c>
      <c r="R2837" s="138"/>
      <c r="S2837" s="138">
        <v>1</v>
      </c>
      <c r="T2837" s="138">
        <v>0</v>
      </c>
      <c r="U2837" s="138">
        <v>198</v>
      </c>
      <c r="V2837" s="140">
        <v>198</v>
      </c>
      <c r="W2837" s="138">
        <v>0</v>
      </c>
      <c r="X2837" s="138">
        <v>0</v>
      </c>
      <c r="Y2837" s="140"/>
      <c r="Z2837" s="138"/>
      <c r="AA2837" s="137">
        <v>0</v>
      </c>
      <c r="AB2837" s="137">
        <v>0</v>
      </c>
      <c r="AC2837" s="137"/>
      <c r="AD2837" s="137"/>
      <c r="AE2837" s="144"/>
      <c r="AF2837" s="144"/>
      <c r="AG2837" s="144"/>
      <c r="AH2837" s="144" t="s">
        <v>651</v>
      </c>
      <c r="AI2837" s="144" t="s">
        <v>607</v>
      </c>
      <c r="AJ2837" s="145">
        <v>44480</v>
      </c>
      <c r="AK2837" s="146">
        <v>46241.5251736111</v>
      </c>
    </row>
    <row r="2838" s="134" customFormat="1" ht="42.25" customHeight="1" spans="1:37">
      <c r="A2838" s="138" t="s">
        <v>29</v>
      </c>
      <c r="B2838" s="138" t="s">
        <v>478</v>
      </c>
      <c r="C2838" s="137" t="s">
        <v>28</v>
      </c>
      <c r="D2838" s="138" t="s">
        <v>147</v>
      </c>
      <c r="E2838" s="138" t="s">
        <v>587</v>
      </c>
      <c r="F2838" s="138" t="s">
        <v>234</v>
      </c>
      <c r="G2838" s="138" t="s">
        <v>1520</v>
      </c>
      <c r="H2838" s="138" t="s">
        <v>6005</v>
      </c>
      <c r="I2838" s="142" t="s">
        <v>590</v>
      </c>
      <c r="J2838" s="137" t="s">
        <v>818</v>
      </c>
      <c r="K2838" s="138" t="s">
        <v>3868</v>
      </c>
      <c r="L2838" s="138" t="s">
        <v>603</v>
      </c>
      <c r="M2838" s="140" t="s">
        <v>4159</v>
      </c>
      <c r="N2838" s="138" t="s">
        <v>4160</v>
      </c>
      <c r="O2838" s="138" t="s">
        <v>513</v>
      </c>
      <c r="P2838" s="138" t="s">
        <v>3868</v>
      </c>
      <c r="Q2838" s="138" t="s">
        <v>3867</v>
      </c>
      <c r="R2838" s="138"/>
      <c r="S2838" s="138">
        <v>1</v>
      </c>
      <c r="T2838" s="138">
        <v>20</v>
      </c>
      <c r="U2838" s="138">
        <v>0</v>
      </c>
      <c r="V2838" s="140">
        <v>20</v>
      </c>
      <c r="W2838" s="138">
        <v>0</v>
      </c>
      <c r="X2838" s="138">
        <v>20</v>
      </c>
      <c r="Y2838" s="140"/>
      <c r="Z2838" s="138"/>
      <c r="AA2838" s="137">
        <v>14</v>
      </c>
      <c r="AB2838" s="137">
        <v>0</v>
      </c>
      <c r="AC2838" s="137"/>
      <c r="AD2838" s="137"/>
      <c r="AE2838" s="144"/>
      <c r="AF2838" s="144"/>
      <c r="AG2838" s="144"/>
      <c r="AH2838" s="144"/>
      <c r="AI2838" s="144" t="s">
        <v>596</v>
      </c>
      <c r="AJ2838" s="145">
        <v>44501</v>
      </c>
      <c r="AK2838" s="146">
        <v>46241.4967013889</v>
      </c>
    </row>
    <row r="2839" s="134" customFormat="1" ht="38.8" customHeight="1" spans="1:37">
      <c r="A2839" s="138" t="s">
        <v>29</v>
      </c>
      <c r="B2839" s="138" t="s">
        <v>478</v>
      </c>
      <c r="C2839" s="137" t="s">
        <v>28</v>
      </c>
      <c r="D2839" s="138" t="s">
        <v>149</v>
      </c>
      <c r="E2839" s="138" t="s">
        <v>625</v>
      </c>
      <c r="F2839" s="138" t="s">
        <v>240</v>
      </c>
      <c r="G2839" s="138" t="s">
        <v>653</v>
      </c>
      <c r="H2839" s="138" t="s">
        <v>1681</v>
      </c>
      <c r="I2839" s="142" t="s">
        <v>590</v>
      </c>
      <c r="J2839" s="137" t="s">
        <v>591</v>
      </c>
      <c r="K2839" s="138" t="s">
        <v>593</v>
      </c>
      <c r="L2839" s="138" t="s">
        <v>592</v>
      </c>
      <c r="M2839" s="140" t="s">
        <v>3864</v>
      </c>
      <c r="N2839" s="138" t="s">
        <v>3865</v>
      </c>
      <c r="O2839" s="138" t="s">
        <v>513</v>
      </c>
      <c r="P2839" s="138" t="s">
        <v>3866</v>
      </c>
      <c r="Q2839" s="138" t="s">
        <v>3867</v>
      </c>
      <c r="R2839" s="138"/>
      <c r="S2839" s="138">
        <v>1</v>
      </c>
      <c r="T2839" s="138">
        <v>0</v>
      </c>
      <c r="U2839" s="138">
        <v>198</v>
      </c>
      <c r="V2839" s="140">
        <v>198</v>
      </c>
      <c r="W2839" s="138">
        <v>0</v>
      </c>
      <c r="X2839" s="138">
        <v>0</v>
      </c>
      <c r="Y2839" s="140"/>
      <c r="Z2839" s="138"/>
      <c r="AA2839" s="137">
        <v>0</v>
      </c>
      <c r="AB2839" s="137">
        <v>0</v>
      </c>
      <c r="AC2839" s="137"/>
      <c r="AD2839" s="137"/>
      <c r="AE2839" s="144"/>
      <c r="AF2839" s="144"/>
      <c r="AG2839" s="144"/>
      <c r="AH2839" s="144" t="s">
        <v>651</v>
      </c>
      <c r="AI2839" s="144" t="s">
        <v>607</v>
      </c>
      <c r="AJ2839" s="145">
        <v>44360</v>
      </c>
      <c r="AK2839" s="146">
        <v>46241.4876967593</v>
      </c>
    </row>
    <row r="2840" s="134" customFormat="1" ht="38.8" customHeight="1" spans="1:37">
      <c r="A2840" s="138" t="s">
        <v>29</v>
      </c>
      <c r="B2840" s="138" t="s">
        <v>478</v>
      </c>
      <c r="C2840" s="137" t="s">
        <v>28</v>
      </c>
      <c r="D2840" s="138" t="s">
        <v>149</v>
      </c>
      <c r="E2840" s="138" t="s">
        <v>625</v>
      </c>
      <c r="F2840" s="138" t="s">
        <v>242</v>
      </c>
      <c r="G2840" s="138" t="s">
        <v>6006</v>
      </c>
      <c r="H2840" s="138" t="s">
        <v>6007</v>
      </c>
      <c r="I2840" s="142" t="s">
        <v>645</v>
      </c>
      <c r="J2840" s="137" t="s">
        <v>591</v>
      </c>
      <c r="K2840" s="138" t="s">
        <v>6008</v>
      </c>
      <c r="L2840" s="138" t="s">
        <v>603</v>
      </c>
      <c r="M2840" s="140" t="s">
        <v>3879</v>
      </c>
      <c r="N2840" s="138" t="s">
        <v>3880</v>
      </c>
      <c r="O2840" s="138" t="s">
        <v>461</v>
      </c>
      <c r="P2840" s="138" t="s">
        <v>3881</v>
      </c>
      <c r="Q2840" s="138" t="s">
        <v>3882</v>
      </c>
      <c r="R2840" s="138" t="s">
        <v>8</v>
      </c>
      <c r="S2840" s="138">
        <v>1</v>
      </c>
      <c r="T2840" s="138">
        <v>50</v>
      </c>
      <c r="U2840" s="138">
        <v>50</v>
      </c>
      <c r="V2840" s="140">
        <v>50</v>
      </c>
      <c r="W2840" s="138">
        <v>50</v>
      </c>
      <c r="X2840" s="138">
        <v>0</v>
      </c>
      <c r="Y2840" s="140"/>
      <c r="Z2840" s="138"/>
      <c r="AA2840" s="137">
        <v>50</v>
      </c>
      <c r="AB2840" s="137">
        <v>50</v>
      </c>
      <c r="AC2840" s="137"/>
      <c r="AD2840" s="137"/>
      <c r="AE2840" s="144"/>
      <c r="AF2840" s="144"/>
      <c r="AG2840" s="144"/>
      <c r="AH2840" s="144" t="s">
        <v>651</v>
      </c>
      <c r="AI2840" s="144" t="s">
        <v>607</v>
      </c>
      <c r="AJ2840" s="145">
        <v>46237</v>
      </c>
      <c r="AK2840" s="146">
        <v>46241.4752777778</v>
      </c>
    </row>
    <row r="2841" s="134" customFormat="1" ht="38.8" customHeight="1" spans="1:37">
      <c r="A2841" s="138" t="s">
        <v>29</v>
      </c>
      <c r="B2841" s="138" t="s">
        <v>478</v>
      </c>
      <c r="C2841" s="137" t="s">
        <v>28</v>
      </c>
      <c r="D2841" s="138" t="s">
        <v>149</v>
      </c>
      <c r="E2841" s="138" t="s">
        <v>625</v>
      </c>
      <c r="F2841" s="138" t="s">
        <v>242</v>
      </c>
      <c r="G2841" s="138" t="s">
        <v>6006</v>
      </c>
      <c r="H2841" s="138" t="s">
        <v>6009</v>
      </c>
      <c r="I2841" s="142" t="s">
        <v>645</v>
      </c>
      <c r="J2841" s="137" t="s">
        <v>591</v>
      </c>
      <c r="K2841" s="138" t="s">
        <v>6008</v>
      </c>
      <c r="L2841" s="138" t="s">
        <v>603</v>
      </c>
      <c r="M2841" s="140" t="s">
        <v>3879</v>
      </c>
      <c r="N2841" s="138" t="s">
        <v>3880</v>
      </c>
      <c r="O2841" s="138" t="s">
        <v>461</v>
      </c>
      <c r="P2841" s="138" t="s">
        <v>3881</v>
      </c>
      <c r="Q2841" s="138" t="s">
        <v>3882</v>
      </c>
      <c r="R2841" s="138" t="s">
        <v>8</v>
      </c>
      <c r="S2841" s="138">
        <v>1</v>
      </c>
      <c r="T2841" s="138">
        <v>50</v>
      </c>
      <c r="U2841" s="138">
        <v>50</v>
      </c>
      <c r="V2841" s="140">
        <v>50</v>
      </c>
      <c r="W2841" s="138">
        <v>50</v>
      </c>
      <c r="X2841" s="138">
        <v>0</v>
      </c>
      <c r="Y2841" s="140"/>
      <c r="Z2841" s="138"/>
      <c r="AA2841" s="137">
        <v>50</v>
      </c>
      <c r="AB2841" s="137">
        <v>50</v>
      </c>
      <c r="AC2841" s="137"/>
      <c r="AD2841" s="137"/>
      <c r="AE2841" s="144"/>
      <c r="AF2841" s="144"/>
      <c r="AG2841" s="144"/>
      <c r="AH2841" s="144" t="s">
        <v>651</v>
      </c>
      <c r="AI2841" s="144" t="s">
        <v>607</v>
      </c>
      <c r="AJ2841" s="145">
        <v>46239</v>
      </c>
      <c r="AK2841" s="146">
        <v>46241.474375</v>
      </c>
    </row>
    <row r="2842" s="134" customFormat="1" ht="42.25" customHeight="1" spans="1:37">
      <c r="A2842" s="138" t="s">
        <v>29</v>
      </c>
      <c r="B2842" s="138" t="s">
        <v>478</v>
      </c>
      <c r="C2842" s="137" t="s">
        <v>28</v>
      </c>
      <c r="D2842" s="138" t="s">
        <v>147</v>
      </c>
      <c r="E2842" s="138" t="s">
        <v>587</v>
      </c>
      <c r="F2842" s="138" t="s">
        <v>239</v>
      </c>
      <c r="G2842" s="138" t="s">
        <v>772</v>
      </c>
      <c r="H2842" s="138" t="s">
        <v>6010</v>
      </c>
      <c r="I2842" s="142" t="s">
        <v>590</v>
      </c>
      <c r="J2842" s="137" t="s">
        <v>591</v>
      </c>
      <c r="K2842" s="138" t="s">
        <v>3868</v>
      </c>
      <c r="L2842" s="138" t="s">
        <v>603</v>
      </c>
      <c r="M2842" s="140" t="s">
        <v>3954</v>
      </c>
      <c r="N2842" s="138" t="s">
        <v>3966</v>
      </c>
      <c r="O2842" s="138" t="s">
        <v>461</v>
      </c>
      <c r="P2842" s="138" t="s">
        <v>3881</v>
      </c>
      <c r="Q2842" s="138" t="s">
        <v>3901</v>
      </c>
      <c r="R2842" s="138" t="s">
        <v>4</v>
      </c>
      <c r="S2842" s="138">
        <v>1</v>
      </c>
      <c r="T2842" s="138">
        <v>180</v>
      </c>
      <c r="U2842" s="138">
        <v>0</v>
      </c>
      <c r="V2842" s="140">
        <v>180</v>
      </c>
      <c r="W2842" s="138">
        <v>0</v>
      </c>
      <c r="X2842" s="138">
        <v>180</v>
      </c>
      <c r="Y2842" s="140" t="s">
        <v>2961</v>
      </c>
      <c r="Z2842" s="138"/>
      <c r="AA2842" s="137">
        <v>100</v>
      </c>
      <c r="AB2842" s="137">
        <v>0</v>
      </c>
      <c r="AC2842" s="137"/>
      <c r="AD2842" s="137"/>
      <c r="AE2842" s="144"/>
      <c r="AF2842" s="144"/>
      <c r="AG2842" s="144"/>
      <c r="AH2842" s="144"/>
      <c r="AI2842" s="144" t="s">
        <v>596</v>
      </c>
      <c r="AJ2842" s="145">
        <v>44713</v>
      </c>
      <c r="AK2842" s="146">
        <v>46241.4718634259</v>
      </c>
    </row>
    <row r="2843" s="134" customFormat="1" ht="38.8" customHeight="1" spans="1:37">
      <c r="A2843" s="138" t="s">
        <v>29</v>
      </c>
      <c r="B2843" s="138" t="s">
        <v>478</v>
      </c>
      <c r="C2843" s="137" t="s">
        <v>28</v>
      </c>
      <c r="D2843" s="138" t="s">
        <v>126</v>
      </c>
      <c r="E2843" s="138" t="s">
        <v>587</v>
      </c>
      <c r="F2843" s="138" t="s">
        <v>155</v>
      </c>
      <c r="G2843" s="138" t="s">
        <v>598</v>
      </c>
      <c r="H2843" s="138" t="s">
        <v>6011</v>
      </c>
      <c r="I2843" s="142" t="s">
        <v>590</v>
      </c>
      <c r="J2843" s="137" t="s">
        <v>591</v>
      </c>
      <c r="K2843" s="138" t="s">
        <v>3868</v>
      </c>
      <c r="L2843" s="138" t="s">
        <v>603</v>
      </c>
      <c r="M2843" s="140" t="s">
        <v>4231</v>
      </c>
      <c r="N2843" s="138" t="s">
        <v>4232</v>
      </c>
      <c r="O2843" s="138" t="s">
        <v>513</v>
      </c>
      <c r="P2843" s="138" t="s">
        <v>3868</v>
      </c>
      <c r="Q2843" s="138" t="s">
        <v>3867</v>
      </c>
      <c r="R2843" s="138"/>
      <c r="S2843" s="138">
        <v>1</v>
      </c>
      <c r="T2843" s="138">
        <v>110</v>
      </c>
      <c r="U2843" s="138">
        <v>0</v>
      </c>
      <c r="V2843" s="140">
        <v>110</v>
      </c>
      <c r="W2843" s="138">
        <v>0</v>
      </c>
      <c r="X2843" s="138">
        <v>110</v>
      </c>
      <c r="Y2843" s="140"/>
      <c r="Z2843" s="138"/>
      <c r="AA2843" s="137">
        <v>77</v>
      </c>
      <c r="AB2843" s="137">
        <v>0</v>
      </c>
      <c r="AC2843" s="137"/>
      <c r="AD2843" s="137"/>
      <c r="AE2843" s="144"/>
      <c r="AF2843" s="144"/>
      <c r="AG2843" s="144"/>
      <c r="AH2843" s="144"/>
      <c r="AI2843" s="144" t="s">
        <v>596</v>
      </c>
      <c r="AJ2843" s="145">
        <v>44674</v>
      </c>
      <c r="AK2843" s="146">
        <v>46240.779224537</v>
      </c>
    </row>
    <row r="2844" s="134" customFormat="1" ht="38.8" customHeight="1" spans="1:37">
      <c r="A2844" s="138" t="s">
        <v>29</v>
      </c>
      <c r="B2844" s="138" t="s">
        <v>478</v>
      </c>
      <c r="C2844" s="137" t="s">
        <v>28</v>
      </c>
      <c r="D2844" s="138" t="s">
        <v>149</v>
      </c>
      <c r="E2844" s="138" t="s">
        <v>625</v>
      </c>
      <c r="F2844" s="138" t="s">
        <v>240</v>
      </c>
      <c r="G2844" s="138" t="s">
        <v>653</v>
      </c>
      <c r="H2844" s="138" t="s">
        <v>1670</v>
      </c>
      <c r="I2844" s="142" t="s">
        <v>590</v>
      </c>
      <c r="J2844" s="137" t="s">
        <v>591</v>
      </c>
      <c r="K2844" s="138" t="s">
        <v>593</v>
      </c>
      <c r="L2844" s="138" t="s">
        <v>592</v>
      </c>
      <c r="M2844" s="140" t="s">
        <v>3864</v>
      </c>
      <c r="N2844" s="138" t="s">
        <v>3865</v>
      </c>
      <c r="O2844" s="138" t="s">
        <v>513</v>
      </c>
      <c r="P2844" s="138" t="s">
        <v>3866</v>
      </c>
      <c r="Q2844" s="138" t="s">
        <v>3867</v>
      </c>
      <c r="R2844" s="138"/>
      <c r="S2844" s="138">
        <v>1</v>
      </c>
      <c r="T2844" s="138">
        <v>0</v>
      </c>
      <c r="U2844" s="138">
        <v>198</v>
      </c>
      <c r="V2844" s="140">
        <v>198</v>
      </c>
      <c r="W2844" s="138">
        <v>0</v>
      </c>
      <c r="X2844" s="138">
        <v>0</v>
      </c>
      <c r="Y2844" s="140"/>
      <c r="Z2844" s="138"/>
      <c r="AA2844" s="137">
        <v>0</v>
      </c>
      <c r="AB2844" s="137">
        <v>0</v>
      </c>
      <c r="AC2844" s="137"/>
      <c r="AD2844" s="137"/>
      <c r="AE2844" s="144"/>
      <c r="AF2844" s="144"/>
      <c r="AG2844" s="144"/>
      <c r="AH2844" s="144" t="s">
        <v>651</v>
      </c>
      <c r="AI2844" s="144" t="s">
        <v>607</v>
      </c>
      <c r="AJ2844" s="145">
        <v>44082</v>
      </c>
      <c r="AK2844" s="146">
        <v>46240.7103240741</v>
      </c>
    </row>
    <row r="2845" s="134" customFormat="1" ht="38.8" customHeight="1" spans="1:37">
      <c r="A2845" s="138" t="s">
        <v>29</v>
      </c>
      <c r="B2845" s="138" t="s">
        <v>478</v>
      </c>
      <c r="C2845" s="137" t="s">
        <v>28</v>
      </c>
      <c r="D2845" s="138" t="s">
        <v>133</v>
      </c>
      <c r="E2845" s="138" t="s">
        <v>587</v>
      </c>
      <c r="F2845" s="138" t="s">
        <v>181</v>
      </c>
      <c r="G2845" s="138" t="s">
        <v>635</v>
      </c>
      <c r="H2845" s="138" t="s">
        <v>1668</v>
      </c>
      <c r="I2845" s="142" t="s">
        <v>601</v>
      </c>
      <c r="J2845" s="137" t="s">
        <v>591</v>
      </c>
      <c r="K2845" s="138" t="s">
        <v>3878</v>
      </c>
      <c r="L2845" s="138" t="s">
        <v>603</v>
      </c>
      <c r="M2845" s="140" t="s">
        <v>5854</v>
      </c>
      <c r="N2845" s="138" t="s">
        <v>5855</v>
      </c>
      <c r="O2845" s="138" t="s">
        <v>513</v>
      </c>
      <c r="P2845" s="138" t="s">
        <v>3868</v>
      </c>
      <c r="Q2845" s="138" t="s">
        <v>3867</v>
      </c>
      <c r="R2845" s="138"/>
      <c r="S2845" s="138">
        <v>1</v>
      </c>
      <c r="T2845" s="138">
        <v>10</v>
      </c>
      <c r="U2845" s="138">
        <v>50</v>
      </c>
      <c r="V2845" s="140">
        <v>60</v>
      </c>
      <c r="W2845" s="138">
        <v>0</v>
      </c>
      <c r="X2845" s="138">
        <v>10</v>
      </c>
      <c r="Y2845" s="140" t="s">
        <v>670</v>
      </c>
      <c r="Z2845" s="138"/>
      <c r="AA2845" s="137">
        <v>7</v>
      </c>
      <c r="AB2845" s="137">
        <v>0</v>
      </c>
      <c r="AC2845" s="137"/>
      <c r="AD2845" s="137"/>
      <c r="AE2845" s="144"/>
      <c r="AF2845" s="144"/>
      <c r="AG2845" s="144"/>
      <c r="AH2845" s="144" t="s">
        <v>606</v>
      </c>
      <c r="AI2845" s="144" t="s">
        <v>607</v>
      </c>
      <c r="AJ2845" s="145">
        <v>46238</v>
      </c>
      <c r="AK2845" s="146">
        <v>46240.669849537</v>
      </c>
    </row>
    <row r="2846" s="134" customFormat="1" ht="38.8" customHeight="1" spans="1:37">
      <c r="A2846" s="138" t="s">
        <v>29</v>
      </c>
      <c r="B2846" s="138" t="s">
        <v>478</v>
      </c>
      <c r="C2846" s="137" t="s">
        <v>28</v>
      </c>
      <c r="D2846" s="138" t="s">
        <v>129</v>
      </c>
      <c r="E2846" s="138" t="s">
        <v>587</v>
      </c>
      <c r="F2846" s="138" t="s">
        <v>164</v>
      </c>
      <c r="G2846" s="138" t="s">
        <v>906</v>
      </c>
      <c r="H2846" s="138" t="s">
        <v>6012</v>
      </c>
      <c r="I2846" s="142" t="s">
        <v>590</v>
      </c>
      <c r="J2846" s="137" t="s">
        <v>949</v>
      </c>
      <c r="K2846" s="138" t="s">
        <v>3868</v>
      </c>
      <c r="L2846" s="138" t="s">
        <v>603</v>
      </c>
      <c r="M2846" s="140" t="s">
        <v>4670</v>
      </c>
      <c r="N2846" s="138" t="s">
        <v>4671</v>
      </c>
      <c r="O2846" s="138" t="s">
        <v>513</v>
      </c>
      <c r="P2846" s="138" t="s">
        <v>3868</v>
      </c>
      <c r="Q2846" s="138" t="s">
        <v>3867</v>
      </c>
      <c r="R2846" s="138"/>
      <c r="S2846" s="138">
        <v>1</v>
      </c>
      <c r="T2846" s="138">
        <v>205</v>
      </c>
      <c r="U2846" s="138">
        <v>0</v>
      </c>
      <c r="V2846" s="140">
        <v>380</v>
      </c>
      <c r="W2846" s="138">
        <v>0</v>
      </c>
      <c r="X2846" s="138">
        <v>205</v>
      </c>
      <c r="Y2846" s="140"/>
      <c r="Z2846" s="138"/>
      <c r="AA2846" s="137">
        <v>143.5</v>
      </c>
      <c r="AB2846" s="137">
        <v>0</v>
      </c>
      <c r="AC2846" s="137"/>
      <c r="AD2846" s="137"/>
      <c r="AE2846" s="144"/>
      <c r="AF2846" s="144"/>
      <c r="AG2846" s="144"/>
      <c r="AH2846" s="144"/>
      <c r="AI2846" s="144" t="s">
        <v>596</v>
      </c>
      <c r="AJ2846" s="145">
        <v>45139</v>
      </c>
      <c r="AK2846" s="146">
        <v>46240.6305092593</v>
      </c>
    </row>
    <row r="2847" s="134" customFormat="1" ht="38.8" customHeight="1" spans="1:37">
      <c r="A2847" s="138" t="s">
        <v>29</v>
      </c>
      <c r="B2847" s="138" t="s">
        <v>478</v>
      </c>
      <c r="C2847" s="137" t="s">
        <v>28</v>
      </c>
      <c r="D2847" s="138" t="s">
        <v>129</v>
      </c>
      <c r="E2847" s="138" t="s">
        <v>587</v>
      </c>
      <c r="F2847" s="138" t="s">
        <v>164</v>
      </c>
      <c r="G2847" s="138" t="s">
        <v>906</v>
      </c>
      <c r="H2847" s="138" t="s">
        <v>6012</v>
      </c>
      <c r="I2847" s="142" t="s">
        <v>590</v>
      </c>
      <c r="J2847" s="137" t="s">
        <v>949</v>
      </c>
      <c r="K2847" s="138" t="s">
        <v>3868</v>
      </c>
      <c r="L2847" s="138" t="s">
        <v>603</v>
      </c>
      <c r="M2847" s="140" t="s">
        <v>6013</v>
      </c>
      <c r="N2847" s="138" t="s">
        <v>6014</v>
      </c>
      <c r="O2847" s="138" t="s">
        <v>513</v>
      </c>
      <c r="P2847" s="138" t="s">
        <v>3868</v>
      </c>
      <c r="Q2847" s="138" t="s">
        <v>3867</v>
      </c>
      <c r="R2847" s="138"/>
      <c r="S2847" s="138">
        <v>1</v>
      </c>
      <c r="T2847" s="138">
        <v>70</v>
      </c>
      <c r="U2847" s="138">
        <v>0</v>
      </c>
      <c r="V2847" s="140">
        <v>380</v>
      </c>
      <c r="W2847" s="138">
        <v>0</v>
      </c>
      <c r="X2847" s="138">
        <v>70</v>
      </c>
      <c r="Y2847" s="140"/>
      <c r="Z2847" s="138"/>
      <c r="AA2847" s="137">
        <v>49</v>
      </c>
      <c r="AB2847" s="137">
        <v>0</v>
      </c>
      <c r="AC2847" s="137"/>
      <c r="AD2847" s="137"/>
      <c r="AE2847" s="144"/>
      <c r="AF2847" s="144"/>
      <c r="AG2847" s="144"/>
      <c r="AH2847" s="144"/>
      <c r="AI2847" s="144" t="s">
        <v>596</v>
      </c>
      <c r="AJ2847" s="145">
        <v>45139</v>
      </c>
      <c r="AK2847" s="146">
        <v>46240.6305092593</v>
      </c>
    </row>
    <row r="2848" s="134" customFormat="1" ht="38.8" customHeight="1" spans="1:37">
      <c r="A2848" s="138" t="s">
        <v>29</v>
      </c>
      <c r="B2848" s="138" t="s">
        <v>478</v>
      </c>
      <c r="C2848" s="137" t="s">
        <v>28</v>
      </c>
      <c r="D2848" s="138" t="s">
        <v>129</v>
      </c>
      <c r="E2848" s="138" t="s">
        <v>587</v>
      </c>
      <c r="F2848" s="138" t="s">
        <v>164</v>
      </c>
      <c r="G2848" s="138" t="s">
        <v>906</v>
      </c>
      <c r="H2848" s="138" t="s">
        <v>6012</v>
      </c>
      <c r="I2848" s="142" t="s">
        <v>590</v>
      </c>
      <c r="J2848" s="137" t="s">
        <v>949</v>
      </c>
      <c r="K2848" s="138" t="s">
        <v>3868</v>
      </c>
      <c r="L2848" s="138" t="s">
        <v>603</v>
      </c>
      <c r="M2848" s="140" t="s">
        <v>4408</v>
      </c>
      <c r="N2848" s="138" t="s">
        <v>4409</v>
      </c>
      <c r="O2848" s="138" t="s">
        <v>513</v>
      </c>
      <c r="P2848" s="138" t="s">
        <v>3868</v>
      </c>
      <c r="Q2848" s="138" t="s">
        <v>3867</v>
      </c>
      <c r="R2848" s="138"/>
      <c r="S2848" s="138">
        <v>1</v>
      </c>
      <c r="T2848" s="138">
        <v>105</v>
      </c>
      <c r="U2848" s="138">
        <v>0</v>
      </c>
      <c r="V2848" s="140">
        <v>380</v>
      </c>
      <c r="W2848" s="138">
        <v>0</v>
      </c>
      <c r="X2848" s="138">
        <v>105</v>
      </c>
      <c r="Y2848" s="140"/>
      <c r="Z2848" s="138"/>
      <c r="AA2848" s="137">
        <v>73.5</v>
      </c>
      <c r="AB2848" s="137">
        <v>0</v>
      </c>
      <c r="AC2848" s="137"/>
      <c r="AD2848" s="137"/>
      <c r="AE2848" s="144"/>
      <c r="AF2848" s="144"/>
      <c r="AG2848" s="144"/>
      <c r="AH2848" s="144"/>
      <c r="AI2848" s="144" t="s">
        <v>596</v>
      </c>
      <c r="AJ2848" s="145">
        <v>45139</v>
      </c>
      <c r="AK2848" s="146">
        <v>46240.6305092593</v>
      </c>
    </row>
    <row r="2849" s="134" customFormat="1" ht="38.8" customHeight="1" spans="1:37">
      <c r="A2849" s="138" t="s">
        <v>29</v>
      </c>
      <c r="B2849" s="138" t="s">
        <v>478</v>
      </c>
      <c r="C2849" s="137" t="s">
        <v>28</v>
      </c>
      <c r="D2849" s="138" t="s">
        <v>149</v>
      </c>
      <c r="E2849" s="138" t="s">
        <v>625</v>
      </c>
      <c r="F2849" s="138" t="s">
        <v>241</v>
      </c>
      <c r="G2849" s="138" t="s">
        <v>1524</v>
      </c>
      <c r="H2849" s="138" t="s">
        <v>1666</v>
      </c>
      <c r="I2849" s="142" t="s">
        <v>590</v>
      </c>
      <c r="J2849" s="137" t="s">
        <v>591</v>
      </c>
      <c r="K2849" s="138" t="s">
        <v>593</v>
      </c>
      <c r="L2849" s="138" t="s">
        <v>592</v>
      </c>
      <c r="M2849" s="140" t="s">
        <v>3864</v>
      </c>
      <c r="N2849" s="138" t="s">
        <v>3865</v>
      </c>
      <c r="O2849" s="138" t="s">
        <v>513</v>
      </c>
      <c r="P2849" s="138" t="s">
        <v>3866</v>
      </c>
      <c r="Q2849" s="138" t="s">
        <v>3867</v>
      </c>
      <c r="R2849" s="138"/>
      <c r="S2849" s="138">
        <v>1</v>
      </c>
      <c r="T2849" s="138">
        <v>0</v>
      </c>
      <c r="U2849" s="138">
        <v>198</v>
      </c>
      <c r="V2849" s="140">
        <v>198</v>
      </c>
      <c r="W2849" s="138">
        <v>0</v>
      </c>
      <c r="X2849" s="138">
        <v>0</v>
      </c>
      <c r="Y2849" s="140"/>
      <c r="Z2849" s="138"/>
      <c r="AA2849" s="137">
        <v>0</v>
      </c>
      <c r="AB2849" s="137">
        <v>0</v>
      </c>
      <c r="AC2849" s="137"/>
      <c r="AD2849" s="137"/>
      <c r="AE2849" s="144"/>
      <c r="AF2849" s="144"/>
      <c r="AG2849" s="144"/>
      <c r="AH2849" s="144" t="s">
        <v>651</v>
      </c>
      <c r="AI2849" s="144" t="s">
        <v>607</v>
      </c>
      <c r="AJ2849" s="145">
        <v>41857</v>
      </c>
      <c r="AK2849" s="146">
        <v>46240.6216666667</v>
      </c>
    </row>
    <row r="2850" s="134" customFormat="1" ht="38.8" customHeight="1" spans="1:37">
      <c r="A2850" s="138" t="s">
        <v>29</v>
      </c>
      <c r="B2850" s="138" t="s">
        <v>478</v>
      </c>
      <c r="C2850" s="137" t="s">
        <v>28</v>
      </c>
      <c r="D2850" s="138" t="s">
        <v>149</v>
      </c>
      <c r="E2850" s="138" t="s">
        <v>625</v>
      </c>
      <c r="F2850" s="138" t="s">
        <v>240</v>
      </c>
      <c r="G2850" s="138" t="s">
        <v>653</v>
      </c>
      <c r="H2850" s="138" t="s">
        <v>1663</v>
      </c>
      <c r="I2850" s="142" t="s">
        <v>590</v>
      </c>
      <c r="J2850" s="137" t="s">
        <v>591</v>
      </c>
      <c r="K2850" s="138" t="s">
        <v>593</v>
      </c>
      <c r="L2850" s="138" t="s">
        <v>592</v>
      </c>
      <c r="M2850" s="140" t="s">
        <v>3864</v>
      </c>
      <c r="N2850" s="138" t="s">
        <v>3865</v>
      </c>
      <c r="O2850" s="138" t="s">
        <v>513</v>
      </c>
      <c r="P2850" s="138" t="s">
        <v>3866</v>
      </c>
      <c r="Q2850" s="138" t="s">
        <v>3867</v>
      </c>
      <c r="R2850" s="138"/>
      <c r="S2850" s="138">
        <v>1</v>
      </c>
      <c r="T2850" s="138">
        <v>0</v>
      </c>
      <c r="U2850" s="138">
        <v>198</v>
      </c>
      <c r="V2850" s="140">
        <v>198</v>
      </c>
      <c r="W2850" s="138">
        <v>0</v>
      </c>
      <c r="X2850" s="138">
        <v>0</v>
      </c>
      <c r="Y2850" s="140"/>
      <c r="Z2850" s="138"/>
      <c r="AA2850" s="137">
        <v>0</v>
      </c>
      <c r="AB2850" s="137">
        <v>0</v>
      </c>
      <c r="AC2850" s="137"/>
      <c r="AD2850" s="137"/>
      <c r="AE2850" s="144"/>
      <c r="AF2850" s="144"/>
      <c r="AG2850" s="144"/>
      <c r="AH2850" s="144" t="s">
        <v>651</v>
      </c>
      <c r="AI2850" s="144" t="s">
        <v>607</v>
      </c>
      <c r="AJ2850" s="145">
        <v>38935</v>
      </c>
      <c r="AK2850" s="146">
        <v>46240.5849074074</v>
      </c>
    </row>
    <row r="2851" s="134" customFormat="1" ht="38.8" customHeight="1" spans="1:37">
      <c r="A2851" s="138" t="s">
        <v>29</v>
      </c>
      <c r="B2851" s="138" t="s">
        <v>478</v>
      </c>
      <c r="C2851" s="137" t="s">
        <v>28</v>
      </c>
      <c r="D2851" s="138" t="s">
        <v>149</v>
      </c>
      <c r="E2851" s="138" t="s">
        <v>625</v>
      </c>
      <c r="F2851" s="138" t="s">
        <v>243</v>
      </c>
      <c r="G2851" s="138" t="s">
        <v>1626</v>
      </c>
      <c r="H2851" s="138" t="s">
        <v>1662</v>
      </c>
      <c r="I2851" s="142" t="s">
        <v>590</v>
      </c>
      <c r="J2851" s="137" t="s">
        <v>591</v>
      </c>
      <c r="K2851" s="138" t="s">
        <v>593</v>
      </c>
      <c r="L2851" s="138" t="s">
        <v>592</v>
      </c>
      <c r="M2851" s="140" t="s">
        <v>3864</v>
      </c>
      <c r="N2851" s="138" t="s">
        <v>3865</v>
      </c>
      <c r="O2851" s="138" t="s">
        <v>513</v>
      </c>
      <c r="P2851" s="138" t="s">
        <v>3866</v>
      </c>
      <c r="Q2851" s="138" t="s">
        <v>3867</v>
      </c>
      <c r="R2851" s="138"/>
      <c r="S2851" s="138">
        <v>1</v>
      </c>
      <c r="T2851" s="138">
        <v>0</v>
      </c>
      <c r="U2851" s="138">
        <v>198</v>
      </c>
      <c r="V2851" s="140">
        <v>198</v>
      </c>
      <c r="W2851" s="138">
        <v>0</v>
      </c>
      <c r="X2851" s="138">
        <v>0</v>
      </c>
      <c r="Y2851" s="140"/>
      <c r="Z2851" s="138"/>
      <c r="AA2851" s="137">
        <v>0</v>
      </c>
      <c r="AB2851" s="137">
        <v>0</v>
      </c>
      <c r="AC2851" s="137"/>
      <c r="AD2851" s="137"/>
      <c r="AE2851" s="144"/>
      <c r="AF2851" s="144"/>
      <c r="AG2851" s="144"/>
      <c r="AH2851" s="144" t="s">
        <v>651</v>
      </c>
      <c r="AI2851" s="144" t="s">
        <v>607</v>
      </c>
      <c r="AJ2851" s="145">
        <v>41492</v>
      </c>
      <c r="AK2851" s="146">
        <v>46240.5406134259</v>
      </c>
    </row>
    <row r="2852" s="134" customFormat="1" ht="38.8" customHeight="1" spans="1:37">
      <c r="A2852" s="138" t="s">
        <v>29</v>
      </c>
      <c r="B2852" s="138" t="s">
        <v>478</v>
      </c>
      <c r="C2852" s="137" t="s">
        <v>28</v>
      </c>
      <c r="D2852" s="138" t="s">
        <v>129</v>
      </c>
      <c r="E2852" s="138" t="s">
        <v>587</v>
      </c>
      <c r="F2852" s="138" t="s">
        <v>163</v>
      </c>
      <c r="G2852" s="138" t="s">
        <v>752</v>
      </c>
      <c r="H2852" s="138" t="s">
        <v>6015</v>
      </c>
      <c r="I2852" s="142" t="s">
        <v>590</v>
      </c>
      <c r="J2852" s="137" t="s">
        <v>818</v>
      </c>
      <c r="K2852" s="138" t="s">
        <v>3868</v>
      </c>
      <c r="L2852" s="138" t="s">
        <v>603</v>
      </c>
      <c r="M2852" s="140" t="s">
        <v>5031</v>
      </c>
      <c r="N2852" s="138" t="s">
        <v>5032</v>
      </c>
      <c r="O2852" s="138" t="s">
        <v>513</v>
      </c>
      <c r="P2852" s="138" t="s">
        <v>3868</v>
      </c>
      <c r="Q2852" s="138" t="s">
        <v>3867</v>
      </c>
      <c r="R2852" s="138"/>
      <c r="S2852" s="138">
        <v>1</v>
      </c>
      <c r="T2852" s="138">
        <v>205</v>
      </c>
      <c r="U2852" s="138">
        <v>0</v>
      </c>
      <c r="V2852" s="140">
        <v>205</v>
      </c>
      <c r="W2852" s="138">
        <v>0</v>
      </c>
      <c r="X2852" s="138">
        <v>205</v>
      </c>
      <c r="Y2852" s="140"/>
      <c r="Z2852" s="138"/>
      <c r="AA2852" s="137">
        <v>143.5</v>
      </c>
      <c r="AB2852" s="137">
        <v>0</v>
      </c>
      <c r="AC2852" s="137"/>
      <c r="AD2852" s="137"/>
      <c r="AE2852" s="144"/>
      <c r="AF2852" s="144"/>
      <c r="AG2852" s="144"/>
      <c r="AH2852" s="144"/>
      <c r="AI2852" s="144" t="s">
        <v>596</v>
      </c>
      <c r="AJ2852" s="145">
        <v>44317</v>
      </c>
      <c r="AK2852" s="146">
        <v>46240.5369675926</v>
      </c>
    </row>
    <row r="2853" s="134" customFormat="1" ht="38.8" customHeight="1" spans="1:37">
      <c r="A2853" s="138" t="s">
        <v>29</v>
      </c>
      <c r="B2853" s="138" t="s">
        <v>478</v>
      </c>
      <c r="C2853" s="137" t="s">
        <v>28</v>
      </c>
      <c r="D2853" s="138" t="s">
        <v>149</v>
      </c>
      <c r="E2853" s="138" t="s">
        <v>625</v>
      </c>
      <c r="F2853" s="138" t="s">
        <v>241</v>
      </c>
      <c r="G2853" s="138" t="s">
        <v>1524</v>
      </c>
      <c r="H2853" s="138" t="s">
        <v>1659</v>
      </c>
      <c r="I2853" s="142" t="s">
        <v>590</v>
      </c>
      <c r="J2853" s="137" t="s">
        <v>591</v>
      </c>
      <c r="K2853" s="138" t="s">
        <v>593</v>
      </c>
      <c r="L2853" s="138" t="s">
        <v>603</v>
      </c>
      <c r="M2853" s="140" t="s">
        <v>3864</v>
      </c>
      <c r="N2853" s="138" t="s">
        <v>3865</v>
      </c>
      <c r="O2853" s="138" t="s">
        <v>513</v>
      </c>
      <c r="P2853" s="138" t="s">
        <v>3866</v>
      </c>
      <c r="Q2853" s="138" t="s">
        <v>3867</v>
      </c>
      <c r="R2853" s="138"/>
      <c r="S2853" s="138">
        <v>1</v>
      </c>
      <c r="T2853" s="138">
        <v>0</v>
      </c>
      <c r="U2853" s="138">
        <v>198</v>
      </c>
      <c r="V2853" s="140">
        <v>198</v>
      </c>
      <c r="W2853" s="138">
        <v>0</v>
      </c>
      <c r="X2853" s="138">
        <v>0</v>
      </c>
      <c r="Y2853" s="140"/>
      <c r="Z2853" s="138"/>
      <c r="AA2853" s="137">
        <v>0</v>
      </c>
      <c r="AB2853" s="137">
        <v>0</v>
      </c>
      <c r="AC2853" s="137"/>
      <c r="AD2853" s="137"/>
      <c r="AE2853" s="144"/>
      <c r="AF2853" s="144"/>
      <c r="AG2853" s="144"/>
      <c r="AH2853" s="144" t="s">
        <v>651</v>
      </c>
      <c r="AI2853" s="144" t="s">
        <v>607</v>
      </c>
      <c r="AJ2853" s="145">
        <v>45600</v>
      </c>
      <c r="AK2853" s="146">
        <v>46240.4888310185</v>
      </c>
    </row>
    <row r="2854" s="134" customFormat="1" ht="42.25" customHeight="1" spans="1:37">
      <c r="A2854" s="138" t="s">
        <v>29</v>
      </c>
      <c r="B2854" s="138" t="s">
        <v>478</v>
      </c>
      <c r="C2854" s="137" t="s">
        <v>28</v>
      </c>
      <c r="D2854" s="138" t="s">
        <v>147</v>
      </c>
      <c r="E2854" s="138" t="s">
        <v>587</v>
      </c>
      <c r="F2854" s="138" t="s">
        <v>231</v>
      </c>
      <c r="G2854" s="138" t="s">
        <v>695</v>
      </c>
      <c r="H2854" s="138" t="s">
        <v>6016</v>
      </c>
      <c r="I2854" s="142" t="s">
        <v>590</v>
      </c>
      <c r="J2854" s="137" t="s">
        <v>591</v>
      </c>
      <c r="K2854" s="138" t="s">
        <v>593</v>
      </c>
      <c r="L2854" s="138" t="s">
        <v>592</v>
      </c>
      <c r="M2854" s="140" t="s">
        <v>3864</v>
      </c>
      <c r="N2854" s="138" t="s">
        <v>3865</v>
      </c>
      <c r="O2854" s="138" t="s">
        <v>513</v>
      </c>
      <c r="P2854" s="138" t="s">
        <v>3866</v>
      </c>
      <c r="Q2854" s="138" t="s">
        <v>3867</v>
      </c>
      <c r="R2854" s="138"/>
      <c r="S2854" s="138">
        <v>1</v>
      </c>
      <c r="T2854" s="138">
        <v>0</v>
      </c>
      <c r="U2854" s="138">
        <v>0</v>
      </c>
      <c r="V2854" s="140">
        <v>0</v>
      </c>
      <c r="W2854" s="138">
        <v>0</v>
      </c>
      <c r="X2854" s="138">
        <v>0</v>
      </c>
      <c r="Y2854" s="140"/>
      <c r="Z2854" s="138"/>
      <c r="AA2854" s="137">
        <v>0</v>
      </c>
      <c r="AB2854" s="137">
        <v>0</v>
      </c>
      <c r="AC2854" s="137"/>
      <c r="AD2854" s="137"/>
      <c r="AE2854" s="144"/>
      <c r="AF2854" s="144"/>
      <c r="AG2854" s="144"/>
      <c r="AH2854" s="144"/>
      <c r="AI2854" s="144" t="s">
        <v>596</v>
      </c>
      <c r="AJ2854" s="145">
        <v>44047</v>
      </c>
      <c r="AK2854" s="146">
        <v>46239.8417361111</v>
      </c>
    </row>
    <row r="2855" s="134" customFormat="1" ht="38.8" customHeight="1" spans="1:37">
      <c r="A2855" s="138" t="s">
        <v>29</v>
      </c>
      <c r="B2855" s="138" t="s">
        <v>478</v>
      </c>
      <c r="C2855" s="137" t="s">
        <v>28</v>
      </c>
      <c r="D2855" s="138" t="s">
        <v>130</v>
      </c>
      <c r="E2855" s="138" t="s">
        <v>587</v>
      </c>
      <c r="F2855" s="138" t="s">
        <v>171</v>
      </c>
      <c r="G2855" s="138" t="s">
        <v>1099</v>
      </c>
      <c r="H2855" s="138" t="s">
        <v>6017</v>
      </c>
      <c r="I2855" s="142" t="s">
        <v>590</v>
      </c>
      <c r="J2855" s="137" t="s">
        <v>591</v>
      </c>
      <c r="K2855" s="138" t="s">
        <v>3868</v>
      </c>
      <c r="L2855" s="138" t="s">
        <v>603</v>
      </c>
      <c r="M2855" s="140" t="s">
        <v>4231</v>
      </c>
      <c r="N2855" s="138" t="s">
        <v>4232</v>
      </c>
      <c r="O2855" s="138" t="s">
        <v>513</v>
      </c>
      <c r="P2855" s="138" t="s">
        <v>3868</v>
      </c>
      <c r="Q2855" s="138" t="s">
        <v>3867</v>
      </c>
      <c r="R2855" s="138"/>
      <c r="S2855" s="138">
        <v>1</v>
      </c>
      <c r="T2855" s="138">
        <v>110</v>
      </c>
      <c r="U2855" s="138">
        <v>0</v>
      </c>
      <c r="V2855" s="140">
        <v>110</v>
      </c>
      <c r="W2855" s="138">
        <v>0</v>
      </c>
      <c r="X2855" s="138">
        <v>110</v>
      </c>
      <c r="Y2855" s="140"/>
      <c r="Z2855" s="138"/>
      <c r="AA2855" s="137">
        <v>77</v>
      </c>
      <c r="AB2855" s="137">
        <v>0</v>
      </c>
      <c r="AC2855" s="137"/>
      <c r="AD2855" s="137"/>
      <c r="AE2855" s="144"/>
      <c r="AF2855" s="144"/>
      <c r="AG2855" s="144"/>
      <c r="AH2855" s="144"/>
      <c r="AI2855" s="144" t="s">
        <v>596</v>
      </c>
      <c r="AJ2855" s="145">
        <v>44778</v>
      </c>
      <c r="AK2855" s="146">
        <v>46239.7685300926</v>
      </c>
    </row>
    <row r="2856" s="134" customFormat="1" ht="38.8" customHeight="1" spans="1:37">
      <c r="A2856" s="138" t="s">
        <v>29</v>
      </c>
      <c r="B2856" s="138" t="s">
        <v>478</v>
      </c>
      <c r="C2856" s="137" t="s">
        <v>28</v>
      </c>
      <c r="D2856" s="138" t="s">
        <v>149</v>
      </c>
      <c r="E2856" s="138" t="s">
        <v>625</v>
      </c>
      <c r="F2856" s="138" t="s">
        <v>240</v>
      </c>
      <c r="G2856" s="138" t="s">
        <v>653</v>
      </c>
      <c r="H2856" s="138" t="s">
        <v>1653</v>
      </c>
      <c r="I2856" s="142" t="s">
        <v>590</v>
      </c>
      <c r="J2856" s="137" t="s">
        <v>591</v>
      </c>
      <c r="K2856" s="138" t="s">
        <v>593</v>
      </c>
      <c r="L2856" s="138" t="s">
        <v>603</v>
      </c>
      <c r="M2856" s="140" t="s">
        <v>3864</v>
      </c>
      <c r="N2856" s="138" t="s">
        <v>3865</v>
      </c>
      <c r="O2856" s="138" t="s">
        <v>513</v>
      </c>
      <c r="P2856" s="138" t="s">
        <v>3866</v>
      </c>
      <c r="Q2856" s="138" t="s">
        <v>3867</v>
      </c>
      <c r="R2856" s="138"/>
      <c r="S2856" s="138">
        <v>1</v>
      </c>
      <c r="T2856" s="138">
        <v>0</v>
      </c>
      <c r="U2856" s="138">
        <v>198</v>
      </c>
      <c r="V2856" s="140">
        <v>198</v>
      </c>
      <c r="W2856" s="138">
        <v>0</v>
      </c>
      <c r="X2856" s="138">
        <v>0</v>
      </c>
      <c r="Y2856" s="140"/>
      <c r="Z2856" s="138"/>
      <c r="AA2856" s="137">
        <v>0</v>
      </c>
      <c r="AB2856" s="137">
        <v>0</v>
      </c>
      <c r="AC2856" s="137"/>
      <c r="AD2856" s="137"/>
      <c r="AE2856" s="144"/>
      <c r="AF2856" s="144"/>
      <c r="AG2856" s="144"/>
      <c r="AH2856" s="144" t="s">
        <v>651</v>
      </c>
      <c r="AI2856" s="144" t="s">
        <v>607</v>
      </c>
      <c r="AJ2856" s="145">
        <v>45709</v>
      </c>
      <c r="AK2856" s="146">
        <v>46239.7527777778</v>
      </c>
    </row>
    <row r="2857" s="134" customFormat="1" ht="42.25" customHeight="1" spans="1:37">
      <c r="A2857" s="138" t="s">
        <v>29</v>
      </c>
      <c r="B2857" s="138" t="s">
        <v>478</v>
      </c>
      <c r="C2857" s="137" t="s">
        <v>28</v>
      </c>
      <c r="D2857" s="138" t="s">
        <v>147</v>
      </c>
      <c r="E2857" s="138" t="s">
        <v>587</v>
      </c>
      <c r="F2857" s="138" t="s">
        <v>233</v>
      </c>
      <c r="G2857" s="138" t="s">
        <v>735</v>
      </c>
      <c r="H2857" s="138" t="s">
        <v>6018</v>
      </c>
      <c r="I2857" s="142" t="s">
        <v>590</v>
      </c>
      <c r="J2857" s="137" t="s">
        <v>602</v>
      </c>
      <c r="K2857" s="138" t="s">
        <v>3868</v>
      </c>
      <c r="L2857" s="138" t="s">
        <v>603</v>
      </c>
      <c r="M2857" s="140" t="s">
        <v>6019</v>
      </c>
      <c r="N2857" s="138" t="s">
        <v>6020</v>
      </c>
      <c r="O2857" s="138" t="s">
        <v>513</v>
      </c>
      <c r="P2857" s="138" t="s">
        <v>3868</v>
      </c>
      <c r="Q2857" s="138" t="s">
        <v>3867</v>
      </c>
      <c r="R2857" s="138"/>
      <c r="S2857" s="138">
        <v>1</v>
      </c>
      <c r="T2857" s="138">
        <v>165</v>
      </c>
      <c r="U2857" s="138">
        <v>0</v>
      </c>
      <c r="V2857" s="140">
        <v>165</v>
      </c>
      <c r="W2857" s="138">
        <v>0</v>
      </c>
      <c r="X2857" s="138">
        <v>165</v>
      </c>
      <c r="Y2857" s="140"/>
      <c r="Z2857" s="138"/>
      <c r="AA2857" s="137">
        <v>115.5</v>
      </c>
      <c r="AB2857" s="137">
        <v>0</v>
      </c>
      <c r="AC2857" s="137"/>
      <c r="AD2857" s="137"/>
      <c r="AE2857" s="144"/>
      <c r="AF2857" s="144"/>
      <c r="AG2857" s="144"/>
      <c r="AH2857" s="144"/>
      <c r="AI2857" s="144" t="s">
        <v>596</v>
      </c>
      <c r="AJ2857" s="145">
        <v>45380</v>
      </c>
      <c r="AK2857" s="146">
        <v>46239.7278819444</v>
      </c>
    </row>
    <row r="2858" s="134" customFormat="1" ht="38.8" customHeight="1" spans="1:37">
      <c r="A2858" s="138" t="s">
        <v>29</v>
      </c>
      <c r="B2858" s="138" t="s">
        <v>478</v>
      </c>
      <c r="C2858" s="137" t="s">
        <v>28</v>
      </c>
      <c r="D2858" s="138" t="s">
        <v>130</v>
      </c>
      <c r="E2858" s="138" t="s">
        <v>587</v>
      </c>
      <c r="F2858" s="138" t="s">
        <v>171</v>
      </c>
      <c r="G2858" s="138" t="s">
        <v>1099</v>
      </c>
      <c r="H2858" s="138" t="s">
        <v>6021</v>
      </c>
      <c r="I2858" s="142" t="s">
        <v>590</v>
      </c>
      <c r="J2858" s="137" t="s">
        <v>818</v>
      </c>
      <c r="K2858" s="138" t="s">
        <v>3868</v>
      </c>
      <c r="L2858" s="138" t="s">
        <v>603</v>
      </c>
      <c r="M2858" s="140" t="s">
        <v>6022</v>
      </c>
      <c r="N2858" s="138" t="s">
        <v>6023</v>
      </c>
      <c r="O2858" s="138" t="s">
        <v>513</v>
      </c>
      <c r="P2858" s="138" t="s">
        <v>3868</v>
      </c>
      <c r="Q2858" s="138" t="s">
        <v>3867</v>
      </c>
      <c r="R2858" s="138"/>
      <c r="S2858" s="138">
        <v>1</v>
      </c>
      <c r="T2858" s="138">
        <v>80</v>
      </c>
      <c r="U2858" s="138">
        <v>0</v>
      </c>
      <c r="V2858" s="140">
        <v>80</v>
      </c>
      <c r="W2858" s="138">
        <v>0</v>
      </c>
      <c r="X2858" s="138">
        <v>80</v>
      </c>
      <c r="Y2858" s="140"/>
      <c r="Z2858" s="138"/>
      <c r="AA2858" s="137">
        <v>56</v>
      </c>
      <c r="AB2858" s="137">
        <v>0</v>
      </c>
      <c r="AC2858" s="137"/>
      <c r="AD2858" s="137"/>
      <c r="AE2858" s="144"/>
      <c r="AF2858" s="144"/>
      <c r="AG2858" s="144"/>
      <c r="AH2858" s="144"/>
      <c r="AI2858" s="144" t="s">
        <v>596</v>
      </c>
      <c r="AJ2858" s="145">
        <v>45620</v>
      </c>
      <c r="AK2858" s="146">
        <v>46239.7168055556</v>
      </c>
    </row>
    <row r="2859" s="134" customFormat="1" ht="38.8" customHeight="1" spans="1:37">
      <c r="A2859" s="138" t="s">
        <v>29</v>
      </c>
      <c r="B2859" s="138" t="s">
        <v>478</v>
      </c>
      <c r="C2859" s="137" t="s">
        <v>28</v>
      </c>
      <c r="D2859" s="138" t="s">
        <v>129</v>
      </c>
      <c r="E2859" s="138" t="s">
        <v>587</v>
      </c>
      <c r="F2859" s="138" t="s">
        <v>168</v>
      </c>
      <c r="G2859" s="138" t="s">
        <v>932</v>
      </c>
      <c r="H2859" s="138" t="s">
        <v>6024</v>
      </c>
      <c r="I2859" s="142" t="s">
        <v>590</v>
      </c>
      <c r="J2859" s="137" t="s">
        <v>1199</v>
      </c>
      <c r="K2859" s="138" t="s">
        <v>4050</v>
      </c>
      <c r="L2859" s="138" t="s">
        <v>603</v>
      </c>
      <c r="M2859" s="140" t="s">
        <v>4082</v>
      </c>
      <c r="N2859" s="138" t="s">
        <v>4083</v>
      </c>
      <c r="O2859" s="138" t="s">
        <v>461</v>
      </c>
      <c r="P2859" s="138" t="s">
        <v>3881</v>
      </c>
      <c r="Q2859" s="138" t="s">
        <v>4053</v>
      </c>
      <c r="R2859" s="138"/>
      <c r="S2859" s="138">
        <v>1</v>
      </c>
      <c r="T2859" s="138">
        <v>350</v>
      </c>
      <c r="U2859" s="138">
        <v>0</v>
      </c>
      <c r="V2859" s="140">
        <v>350</v>
      </c>
      <c r="W2859" s="138">
        <v>0</v>
      </c>
      <c r="X2859" s="138">
        <v>350</v>
      </c>
      <c r="Y2859" s="140" t="s">
        <v>678</v>
      </c>
      <c r="Z2859" s="138"/>
      <c r="AA2859" s="137">
        <v>343</v>
      </c>
      <c r="AB2859" s="137">
        <v>0</v>
      </c>
      <c r="AC2859" s="137"/>
      <c r="AD2859" s="137"/>
      <c r="AE2859" s="144"/>
      <c r="AF2859" s="144"/>
      <c r="AG2859" s="144"/>
      <c r="AH2859" s="144"/>
      <c r="AI2859" s="144" t="s">
        <v>596</v>
      </c>
      <c r="AJ2859" s="145">
        <v>45771</v>
      </c>
      <c r="AK2859" s="146">
        <v>46239.6991898148</v>
      </c>
    </row>
    <row r="2860" s="134" customFormat="1" ht="38.8" customHeight="1" spans="1:37">
      <c r="A2860" s="138" t="s">
        <v>29</v>
      </c>
      <c r="B2860" s="138" t="s">
        <v>478</v>
      </c>
      <c r="C2860" s="137" t="s">
        <v>28</v>
      </c>
      <c r="D2860" s="138" t="s">
        <v>129</v>
      </c>
      <c r="E2860" s="138" t="s">
        <v>587</v>
      </c>
      <c r="F2860" s="138" t="s">
        <v>165</v>
      </c>
      <c r="G2860" s="138" t="s">
        <v>811</v>
      </c>
      <c r="H2860" s="138" t="s">
        <v>6025</v>
      </c>
      <c r="I2860" s="142" t="s">
        <v>590</v>
      </c>
      <c r="J2860" s="137" t="s">
        <v>621</v>
      </c>
      <c r="K2860" s="138" t="s">
        <v>3868</v>
      </c>
      <c r="L2860" s="138" t="s">
        <v>603</v>
      </c>
      <c r="M2860" s="140" t="s">
        <v>4557</v>
      </c>
      <c r="N2860" s="138" t="s">
        <v>4558</v>
      </c>
      <c r="O2860" s="138" t="s">
        <v>513</v>
      </c>
      <c r="P2860" s="138" t="s">
        <v>3868</v>
      </c>
      <c r="Q2860" s="138" t="s">
        <v>3867</v>
      </c>
      <c r="R2860" s="138"/>
      <c r="S2860" s="138">
        <v>1</v>
      </c>
      <c r="T2860" s="138">
        <v>70</v>
      </c>
      <c r="U2860" s="138">
        <v>0</v>
      </c>
      <c r="V2860" s="140">
        <v>70</v>
      </c>
      <c r="W2860" s="138">
        <v>0</v>
      </c>
      <c r="X2860" s="138">
        <v>70</v>
      </c>
      <c r="Y2860" s="140"/>
      <c r="Z2860" s="138"/>
      <c r="AA2860" s="137">
        <v>49</v>
      </c>
      <c r="AB2860" s="137">
        <v>0</v>
      </c>
      <c r="AC2860" s="137"/>
      <c r="AD2860" s="137"/>
      <c r="AE2860" s="144"/>
      <c r="AF2860" s="144"/>
      <c r="AG2860" s="144"/>
      <c r="AH2860" s="144"/>
      <c r="AI2860" s="144" t="s">
        <v>596</v>
      </c>
      <c r="AJ2860" s="145">
        <v>44549</v>
      </c>
      <c r="AK2860" s="146">
        <v>46239.6415277778</v>
      </c>
    </row>
    <row r="2861" s="134" customFormat="1" ht="38.8" customHeight="1" spans="1:37">
      <c r="A2861" s="138" t="s">
        <v>29</v>
      </c>
      <c r="B2861" s="138" t="s">
        <v>478</v>
      </c>
      <c r="C2861" s="137" t="s">
        <v>28</v>
      </c>
      <c r="D2861" s="138" t="s">
        <v>141</v>
      </c>
      <c r="E2861" s="138" t="s">
        <v>587</v>
      </c>
      <c r="F2861" s="138" t="s">
        <v>212</v>
      </c>
      <c r="G2861" s="138" t="s">
        <v>805</v>
      </c>
      <c r="H2861" s="138" t="s">
        <v>6026</v>
      </c>
      <c r="I2861" s="142" t="s">
        <v>590</v>
      </c>
      <c r="J2861" s="137" t="s">
        <v>818</v>
      </c>
      <c r="K2861" s="138" t="s">
        <v>3868</v>
      </c>
      <c r="L2861" s="138" t="s">
        <v>603</v>
      </c>
      <c r="M2861" s="140" t="s">
        <v>6027</v>
      </c>
      <c r="N2861" s="138" t="s">
        <v>6028</v>
      </c>
      <c r="O2861" s="138" t="s">
        <v>513</v>
      </c>
      <c r="P2861" s="138" t="s">
        <v>3868</v>
      </c>
      <c r="Q2861" s="138" t="s">
        <v>3867</v>
      </c>
      <c r="R2861" s="138"/>
      <c r="S2861" s="138">
        <v>1</v>
      </c>
      <c r="T2861" s="138">
        <v>330</v>
      </c>
      <c r="U2861" s="138">
        <v>0</v>
      </c>
      <c r="V2861" s="140">
        <v>330</v>
      </c>
      <c r="W2861" s="138">
        <v>0</v>
      </c>
      <c r="X2861" s="138">
        <v>330</v>
      </c>
      <c r="Y2861" s="140"/>
      <c r="Z2861" s="138"/>
      <c r="AA2861" s="137">
        <v>231</v>
      </c>
      <c r="AB2861" s="137">
        <v>0</v>
      </c>
      <c r="AC2861" s="137"/>
      <c r="AD2861" s="137"/>
      <c r="AE2861" s="144"/>
      <c r="AF2861" s="144"/>
      <c r="AG2861" s="144"/>
      <c r="AH2861" s="144"/>
      <c r="AI2861" s="144" t="s">
        <v>596</v>
      </c>
      <c r="AJ2861" s="145">
        <v>45170</v>
      </c>
      <c r="AK2861" s="146">
        <v>46239.6362268518</v>
      </c>
    </row>
    <row r="2862" s="134" customFormat="1" ht="38.8" customHeight="1" spans="1:37">
      <c r="A2862" s="138" t="s">
        <v>29</v>
      </c>
      <c r="B2862" s="138" t="s">
        <v>478</v>
      </c>
      <c r="C2862" s="137" t="s">
        <v>28</v>
      </c>
      <c r="D2862" s="138" t="s">
        <v>149</v>
      </c>
      <c r="E2862" s="138" t="s">
        <v>625</v>
      </c>
      <c r="F2862" s="138" t="s">
        <v>241</v>
      </c>
      <c r="G2862" s="138" t="s">
        <v>1524</v>
      </c>
      <c r="H2862" s="138" t="s">
        <v>1650</v>
      </c>
      <c r="I2862" s="142" t="s">
        <v>590</v>
      </c>
      <c r="J2862" s="137" t="s">
        <v>591</v>
      </c>
      <c r="K2862" s="138" t="s">
        <v>593</v>
      </c>
      <c r="L2862" s="138" t="s">
        <v>592</v>
      </c>
      <c r="M2862" s="140" t="s">
        <v>3864</v>
      </c>
      <c r="N2862" s="138" t="s">
        <v>3865</v>
      </c>
      <c r="O2862" s="138" t="s">
        <v>513</v>
      </c>
      <c r="P2862" s="138" t="s">
        <v>3866</v>
      </c>
      <c r="Q2862" s="138" t="s">
        <v>3867</v>
      </c>
      <c r="R2862" s="138"/>
      <c r="S2862" s="138">
        <v>1</v>
      </c>
      <c r="T2862" s="138">
        <v>0</v>
      </c>
      <c r="U2862" s="138">
        <v>198</v>
      </c>
      <c r="V2862" s="140">
        <v>198</v>
      </c>
      <c r="W2862" s="138">
        <v>0</v>
      </c>
      <c r="X2862" s="138">
        <v>0</v>
      </c>
      <c r="Y2862" s="140"/>
      <c r="Z2862" s="138"/>
      <c r="AA2862" s="137">
        <v>0</v>
      </c>
      <c r="AB2862" s="137">
        <v>0</v>
      </c>
      <c r="AC2862" s="137"/>
      <c r="AD2862" s="137"/>
      <c r="AE2862" s="144"/>
      <c r="AF2862" s="144"/>
      <c r="AG2862" s="144"/>
      <c r="AH2862" s="144" t="s">
        <v>651</v>
      </c>
      <c r="AI2862" s="144" t="s">
        <v>607</v>
      </c>
      <c r="AJ2862" s="145">
        <v>42496</v>
      </c>
      <c r="AK2862" s="146">
        <v>46239.6204513889</v>
      </c>
    </row>
    <row r="2863" s="134" customFormat="1" ht="38.8" customHeight="1" spans="1:37">
      <c r="A2863" s="138" t="s">
        <v>29</v>
      </c>
      <c r="B2863" s="138" t="s">
        <v>478</v>
      </c>
      <c r="C2863" s="137" t="s">
        <v>28</v>
      </c>
      <c r="D2863" s="138" t="s">
        <v>149</v>
      </c>
      <c r="E2863" s="138" t="s">
        <v>625</v>
      </c>
      <c r="F2863" s="138" t="s">
        <v>240</v>
      </c>
      <c r="G2863" s="138" t="s">
        <v>653</v>
      </c>
      <c r="H2863" s="138" t="s">
        <v>1648</v>
      </c>
      <c r="I2863" s="142" t="s">
        <v>590</v>
      </c>
      <c r="J2863" s="137" t="s">
        <v>591</v>
      </c>
      <c r="K2863" s="138" t="s">
        <v>593</v>
      </c>
      <c r="L2863" s="138" t="s">
        <v>592</v>
      </c>
      <c r="M2863" s="140" t="s">
        <v>3864</v>
      </c>
      <c r="N2863" s="138" t="s">
        <v>3865</v>
      </c>
      <c r="O2863" s="138" t="s">
        <v>513</v>
      </c>
      <c r="P2863" s="138" t="s">
        <v>3866</v>
      </c>
      <c r="Q2863" s="138" t="s">
        <v>3867</v>
      </c>
      <c r="R2863" s="138"/>
      <c r="S2863" s="138">
        <v>1</v>
      </c>
      <c r="T2863" s="138">
        <v>0</v>
      </c>
      <c r="U2863" s="138">
        <v>198</v>
      </c>
      <c r="V2863" s="140">
        <v>198</v>
      </c>
      <c r="W2863" s="138">
        <v>0</v>
      </c>
      <c r="X2863" s="138">
        <v>0</v>
      </c>
      <c r="Y2863" s="140"/>
      <c r="Z2863" s="138"/>
      <c r="AA2863" s="137">
        <v>0</v>
      </c>
      <c r="AB2863" s="137">
        <v>0</v>
      </c>
      <c r="AC2863" s="137"/>
      <c r="AD2863" s="137"/>
      <c r="AE2863" s="144"/>
      <c r="AF2863" s="144"/>
      <c r="AG2863" s="144"/>
      <c r="AH2863" s="144" t="s">
        <v>651</v>
      </c>
      <c r="AI2863" s="144" t="s">
        <v>607</v>
      </c>
      <c r="AJ2863" s="145">
        <v>42952</v>
      </c>
      <c r="AK2863" s="146">
        <v>46239.5894560185</v>
      </c>
    </row>
    <row r="2864" s="134" customFormat="1" ht="38.8" customHeight="1" spans="1:37">
      <c r="A2864" s="138" t="s">
        <v>29</v>
      </c>
      <c r="B2864" s="138" t="s">
        <v>478</v>
      </c>
      <c r="C2864" s="137" t="s">
        <v>28</v>
      </c>
      <c r="D2864" s="138" t="s">
        <v>142</v>
      </c>
      <c r="E2864" s="138" t="s">
        <v>587</v>
      </c>
      <c r="F2864" s="138" t="s">
        <v>213</v>
      </c>
      <c r="G2864" s="138" t="s">
        <v>762</v>
      </c>
      <c r="H2864" s="138" t="s">
        <v>6029</v>
      </c>
      <c r="I2864" s="142" t="s">
        <v>601</v>
      </c>
      <c r="J2864" s="137" t="s">
        <v>949</v>
      </c>
      <c r="K2864" s="138" t="s">
        <v>3878</v>
      </c>
      <c r="L2864" s="138" t="s">
        <v>603</v>
      </c>
      <c r="M2864" s="140" t="s">
        <v>4139</v>
      </c>
      <c r="N2864" s="138" t="s">
        <v>4140</v>
      </c>
      <c r="O2864" s="138" t="s">
        <v>513</v>
      </c>
      <c r="P2864" s="138" t="s">
        <v>3868</v>
      </c>
      <c r="Q2864" s="138" t="s">
        <v>3867</v>
      </c>
      <c r="R2864" s="138"/>
      <c r="S2864" s="138">
        <v>1</v>
      </c>
      <c r="T2864" s="138">
        <v>170</v>
      </c>
      <c r="U2864" s="138">
        <v>0</v>
      </c>
      <c r="V2864" s="140">
        <v>170</v>
      </c>
      <c r="W2864" s="138">
        <v>0</v>
      </c>
      <c r="X2864" s="138">
        <v>170</v>
      </c>
      <c r="Y2864" s="140" t="s">
        <v>670</v>
      </c>
      <c r="Z2864" s="138"/>
      <c r="AA2864" s="137">
        <v>119</v>
      </c>
      <c r="AB2864" s="137">
        <v>0</v>
      </c>
      <c r="AC2864" s="137"/>
      <c r="AD2864" s="137"/>
      <c r="AE2864" s="144"/>
      <c r="AF2864" s="144"/>
      <c r="AG2864" s="144"/>
      <c r="AH2864" s="144"/>
      <c r="AI2864" s="144" t="s">
        <v>596</v>
      </c>
      <c r="AJ2864" s="145">
        <v>46223</v>
      </c>
      <c r="AK2864" s="146">
        <v>46239.586099537</v>
      </c>
    </row>
    <row r="2865" s="134" customFormat="1" ht="42.25" customHeight="1" spans="1:37">
      <c r="A2865" s="138" t="s">
        <v>29</v>
      </c>
      <c r="B2865" s="138" t="s">
        <v>478</v>
      </c>
      <c r="C2865" s="137" t="s">
        <v>28</v>
      </c>
      <c r="D2865" s="138" t="s">
        <v>147</v>
      </c>
      <c r="E2865" s="138" t="s">
        <v>587</v>
      </c>
      <c r="F2865" s="138" t="s">
        <v>236</v>
      </c>
      <c r="G2865" s="138" t="s">
        <v>828</v>
      </c>
      <c r="H2865" s="138" t="s">
        <v>6030</v>
      </c>
      <c r="I2865" s="142" t="s">
        <v>645</v>
      </c>
      <c r="J2865" s="137" t="s">
        <v>818</v>
      </c>
      <c r="K2865" s="138" t="s">
        <v>3874</v>
      </c>
      <c r="L2865" s="138" t="s">
        <v>603</v>
      </c>
      <c r="M2865" s="140" t="s">
        <v>4243</v>
      </c>
      <c r="N2865" s="138" t="s">
        <v>4244</v>
      </c>
      <c r="O2865" s="138" t="s">
        <v>513</v>
      </c>
      <c r="P2865" s="138" t="s">
        <v>3868</v>
      </c>
      <c r="Q2865" s="138" t="s">
        <v>3867</v>
      </c>
      <c r="R2865" s="138"/>
      <c r="S2865" s="138">
        <v>1</v>
      </c>
      <c r="T2865" s="138">
        <v>140</v>
      </c>
      <c r="U2865" s="138">
        <v>0</v>
      </c>
      <c r="V2865" s="140">
        <v>275</v>
      </c>
      <c r="W2865" s="138">
        <v>0</v>
      </c>
      <c r="X2865" s="138">
        <v>140</v>
      </c>
      <c r="Y2865" s="140"/>
      <c r="Z2865" s="138"/>
      <c r="AA2865" s="137">
        <v>98</v>
      </c>
      <c r="AB2865" s="137">
        <v>0</v>
      </c>
      <c r="AC2865" s="137"/>
      <c r="AD2865" s="137"/>
      <c r="AE2865" s="144"/>
      <c r="AF2865" s="144"/>
      <c r="AG2865" s="144"/>
      <c r="AH2865" s="144"/>
      <c r="AI2865" s="144" t="s">
        <v>596</v>
      </c>
      <c r="AJ2865" s="145">
        <v>46010</v>
      </c>
      <c r="AK2865" s="146">
        <v>46239.5560648148</v>
      </c>
    </row>
    <row r="2866" s="134" customFormat="1" ht="42.25" customHeight="1" spans="1:37">
      <c r="A2866" s="138" t="s">
        <v>29</v>
      </c>
      <c r="B2866" s="138" t="s">
        <v>478</v>
      </c>
      <c r="C2866" s="137" t="s">
        <v>28</v>
      </c>
      <c r="D2866" s="138" t="s">
        <v>147</v>
      </c>
      <c r="E2866" s="138" t="s">
        <v>587</v>
      </c>
      <c r="F2866" s="138" t="s">
        <v>236</v>
      </c>
      <c r="G2866" s="138" t="s">
        <v>828</v>
      </c>
      <c r="H2866" s="138" t="s">
        <v>6030</v>
      </c>
      <c r="I2866" s="142" t="s">
        <v>645</v>
      </c>
      <c r="J2866" s="137" t="s">
        <v>818</v>
      </c>
      <c r="K2866" s="138" t="s">
        <v>3874</v>
      </c>
      <c r="L2866" s="138" t="s">
        <v>603</v>
      </c>
      <c r="M2866" s="140" t="s">
        <v>4245</v>
      </c>
      <c r="N2866" s="138" t="s">
        <v>4246</v>
      </c>
      <c r="O2866" s="138" t="s">
        <v>513</v>
      </c>
      <c r="P2866" s="138" t="s">
        <v>3868</v>
      </c>
      <c r="Q2866" s="138" t="s">
        <v>3867</v>
      </c>
      <c r="R2866" s="138"/>
      <c r="S2866" s="138">
        <v>1</v>
      </c>
      <c r="T2866" s="138">
        <v>135</v>
      </c>
      <c r="U2866" s="138">
        <v>0</v>
      </c>
      <c r="V2866" s="140">
        <v>275</v>
      </c>
      <c r="W2866" s="138">
        <v>0</v>
      </c>
      <c r="X2866" s="138">
        <v>135</v>
      </c>
      <c r="Y2866" s="140"/>
      <c r="Z2866" s="138"/>
      <c r="AA2866" s="137">
        <v>94.5</v>
      </c>
      <c r="AB2866" s="137">
        <v>0</v>
      </c>
      <c r="AC2866" s="137"/>
      <c r="AD2866" s="137"/>
      <c r="AE2866" s="144"/>
      <c r="AF2866" s="144"/>
      <c r="AG2866" s="144"/>
      <c r="AH2866" s="144"/>
      <c r="AI2866" s="144" t="s">
        <v>596</v>
      </c>
      <c r="AJ2866" s="145">
        <v>46010</v>
      </c>
      <c r="AK2866" s="146">
        <v>46239.5560648148</v>
      </c>
    </row>
    <row r="2867" s="134" customFormat="1" ht="38.8" customHeight="1" spans="1:37">
      <c r="A2867" s="138" t="s">
        <v>29</v>
      </c>
      <c r="B2867" s="138" t="s">
        <v>478</v>
      </c>
      <c r="C2867" s="137" t="s">
        <v>28</v>
      </c>
      <c r="D2867" s="138" t="s">
        <v>149</v>
      </c>
      <c r="E2867" s="138" t="s">
        <v>625</v>
      </c>
      <c r="F2867" s="138" t="s">
        <v>241</v>
      </c>
      <c r="G2867" s="138" t="s">
        <v>1524</v>
      </c>
      <c r="H2867" s="138" t="s">
        <v>1646</v>
      </c>
      <c r="I2867" s="142" t="s">
        <v>590</v>
      </c>
      <c r="J2867" s="137" t="s">
        <v>591</v>
      </c>
      <c r="K2867" s="138" t="s">
        <v>593</v>
      </c>
      <c r="L2867" s="138" t="s">
        <v>592</v>
      </c>
      <c r="M2867" s="140" t="s">
        <v>3864</v>
      </c>
      <c r="N2867" s="138" t="s">
        <v>3865</v>
      </c>
      <c r="O2867" s="138" t="s">
        <v>513</v>
      </c>
      <c r="P2867" s="138" t="s">
        <v>3866</v>
      </c>
      <c r="Q2867" s="138" t="s">
        <v>3867</v>
      </c>
      <c r="R2867" s="138"/>
      <c r="S2867" s="138">
        <v>1</v>
      </c>
      <c r="T2867" s="138">
        <v>0</v>
      </c>
      <c r="U2867" s="138">
        <v>198</v>
      </c>
      <c r="V2867" s="140">
        <v>198</v>
      </c>
      <c r="W2867" s="138">
        <v>0</v>
      </c>
      <c r="X2867" s="138">
        <v>0</v>
      </c>
      <c r="Y2867" s="140"/>
      <c r="Z2867" s="138"/>
      <c r="AA2867" s="137">
        <v>0</v>
      </c>
      <c r="AB2867" s="137">
        <v>0</v>
      </c>
      <c r="AC2867" s="137"/>
      <c r="AD2867" s="137"/>
      <c r="AE2867" s="144"/>
      <c r="AF2867" s="144"/>
      <c r="AG2867" s="144"/>
      <c r="AH2867" s="144" t="s">
        <v>651</v>
      </c>
      <c r="AI2867" s="144" t="s">
        <v>607</v>
      </c>
      <c r="AJ2867" s="145">
        <v>43071</v>
      </c>
      <c r="AK2867" s="146">
        <v>46239.5260185185</v>
      </c>
    </row>
    <row r="2868" s="134" customFormat="1" ht="42.25" customHeight="1" spans="1:37">
      <c r="A2868" s="138" t="s">
        <v>29</v>
      </c>
      <c r="B2868" s="138" t="s">
        <v>478</v>
      </c>
      <c r="C2868" s="137" t="s">
        <v>28</v>
      </c>
      <c r="D2868" s="138" t="s">
        <v>147</v>
      </c>
      <c r="E2868" s="138" t="s">
        <v>587</v>
      </c>
      <c r="F2868" s="138" t="s">
        <v>236</v>
      </c>
      <c r="G2868" s="138" t="s">
        <v>828</v>
      </c>
      <c r="H2868" s="138" t="s">
        <v>6031</v>
      </c>
      <c r="I2868" s="142" t="s">
        <v>590</v>
      </c>
      <c r="J2868" s="137" t="s">
        <v>1135</v>
      </c>
      <c r="K2868" s="138" t="s">
        <v>3868</v>
      </c>
      <c r="L2868" s="138" t="s">
        <v>603</v>
      </c>
      <c r="M2868" s="140" t="s">
        <v>4408</v>
      </c>
      <c r="N2868" s="138" t="s">
        <v>4409</v>
      </c>
      <c r="O2868" s="138" t="s">
        <v>513</v>
      </c>
      <c r="P2868" s="138" t="s">
        <v>3868</v>
      </c>
      <c r="Q2868" s="138" t="s">
        <v>3867</v>
      </c>
      <c r="R2868" s="138"/>
      <c r="S2868" s="138">
        <v>1</v>
      </c>
      <c r="T2868" s="138">
        <v>105</v>
      </c>
      <c r="U2868" s="138">
        <v>0</v>
      </c>
      <c r="V2868" s="140">
        <v>105</v>
      </c>
      <c r="W2868" s="138">
        <v>0</v>
      </c>
      <c r="X2868" s="138">
        <v>105</v>
      </c>
      <c r="Y2868" s="140"/>
      <c r="Z2868" s="138"/>
      <c r="AA2868" s="137">
        <v>73.5</v>
      </c>
      <c r="AB2868" s="137">
        <v>0</v>
      </c>
      <c r="AC2868" s="137"/>
      <c r="AD2868" s="137"/>
      <c r="AE2868" s="144"/>
      <c r="AF2868" s="144"/>
      <c r="AG2868" s="144"/>
      <c r="AH2868" s="144"/>
      <c r="AI2868" s="144" t="s">
        <v>596</v>
      </c>
      <c r="AJ2868" s="145">
        <v>45811</v>
      </c>
      <c r="AK2868" s="146">
        <v>46239.5187731481</v>
      </c>
    </row>
    <row r="2869" s="134" customFormat="1" ht="38.8" customHeight="1" spans="1:37">
      <c r="A2869" s="138" t="s">
        <v>29</v>
      </c>
      <c r="B2869" s="138" t="s">
        <v>478</v>
      </c>
      <c r="C2869" s="137" t="s">
        <v>28</v>
      </c>
      <c r="D2869" s="138" t="s">
        <v>149</v>
      </c>
      <c r="E2869" s="138" t="s">
        <v>625</v>
      </c>
      <c r="F2869" s="138" t="s">
        <v>240</v>
      </c>
      <c r="G2869" s="138" t="s">
        <v>653</v>
      </c>
      <c r="H2869" s="138" t="s">
        <v>1645</v>
      </c>
      <c r="I2869" s="142" t="s">
        <v>590</v>
      </c>
      <c r="J2869" s="137" t="s">
        <v>591</v>
      </c>
      <c r="K2869" s="138" t="s">
        <v>593</v>
      </c>
      <c r="L2869" s="138" t="s">
        <v>603</v>
      </c>
      <c r="M2869" s="140" t="s">
        <v>3864</v>
      </c>
      <c r="N2869" s="138" t="s">
        <v>3865</v>
      </c>
      <c r="O2869" s="138" t="s">
        <v>513</v>
      </c>
      <c r="P2869" s="138" t="s">
        <v>3866</v>
      </c>
      <c r="Q2869" s="138" t="s">
        <v>3867</v>
      </c>
      <c r="R2869" s="138"/>
      <c r="S2869" s="138">
        <v>1</v>
      </c>
      <c r="T2869" s="138">
        <v>0</v>
      </c>
      <c r="U2869" s="138">
        <v>198</v>
      </c>
      <c r="V2869" s="140">
        <v>198</v>
      </c>
      <c r="W2869" s="138">
        <v>0</v>
      </c>
      <c r="X2869" s="138">
        <v>0</v>
      </c>
      <c r="Y2869" s="140"/>
      <c r="Z2869" s="138"/>
      <c r="AA2869" s="137">
        <v>0</v>
      </c>
      <c r="AB2869" s="137">
        <v>0</v>
      </c>
      <c r="AC2869" s="137"/>
      <c r="AD2869" s="137"/>
      <c r="AE2869" s="144"/>
      <c r="AF2869" s="144"/>
      <c r="AG2869" s="144"/>
      <c r="AH2869" s="144" t="s">
        <v>651</v>
      </c>
      <c r="AI2869" s="144" t="s">
        <v>607</v>
      </c>
      <c r="AJ2869" s="145">
        <v>44944</v>
      </c>
      <c r="AK2869" s="146">
        <v>46239.5012384259</v>
      </c>
    </row>
    <row r="2870" s="134" customFormat="1" ht="38.8" customHeight="1" spans="1:37">
      <c r="A2870" s="138" t="s">
        <v>29</v>
      </c>
      <c r="B2870" s="138" t="s">
        <v>478</v>
      </c>
      <c r="C2870" s="137" t="s">
        <v>28</v>
      </c>
      <c r="D2870" s="138" t="s">
        <v>133</v>
      </c>
      <c r="E2870" s="138" t="s">
        <v>587</v>
      </c>
      <c r="F2870" s="138" t="s">
        <v>181</v>
      </c>
      <c r="G2870" s="138" t="s">
        <v>635</v>
      </c>
      <c r="H2870" s="138" t="s">
        <v>6032</v>
      </c>
      <c r="I2870" s="142" t="s">
        <v>590</v>
      </c>
      <c r="J2870" s="137" t="s">
        <v>818</v>
      </c>
      <c r="K2870" s="138" t="s">
        <v>3868</v>
      </c>
      <c r="L2870" s="138" t="s">
        <v>603</v>
      </c>
      <c r="M2870" s="140" t="s">
        <v>4617</v>
      </c>
      <c r="N2870" s="138" t="s">
        <v>4618</v>
      </c>
      <c r="O2870" s="138" t="s">
        <v>513</v>
      </c>
      <c r="P2870" s="138" t="s">
        <v>3868</v>
      </c>
      <c r="Q2870" s="138" t="s">
        <v>3867</v>
      </c>
      <c r="R2870" s="138"/>
      <c r="S2870" s="138">
        <v>1</v>
      </c>
      <c r="T2870" s="138">
        <v>40</v>
      </c>
      <c r="U2870" s="138">
        <v>0</v>
      </c>
      <c r="V2870" s="140">
        <v>175</v>
      </c>
      <c r="W2870" s="138">
        <v>0</v>
      </c>
      <c r="X2870" s="138">
        <v>40</v>
      </c>
      <c r="Y2870" s="140"/>
      <c r="Z2870" s="138"/>
      <c r="AA2870" s="137">
        <v>28</v>
      </c>
      <c r="AB2870" s="137">
        <v>0</v>
      </c>
      <c r="AC2870" s="137"/>
      <c r="AD2870" s="137"/>
      <c r="AE2870" s="144"/>
      <c r="AF2870" s="144"/>
      <c r="AG2870" s="144"/>
      <c r="AH2870" s="144"/>
      <c r="AI2870" s="144" t="s">
        <v>596</v>
      </c>
      <c r="AJ2870" s="145">
        <v>45296</v>
      </c>
      <c r="AK2870" s="146">
        <v>46239.4953240741</v>
      </c>
    </row>
    <row r="2871" s="134" customFormat="1" ht="38.8" customHeight="1" spans="1:37">
      <c r="A2871" s="138" t="s">
        <v>29</v>
      </c>
      <c r="B2871" s="138" t="s">
        <v>478</v>
      </c>
      <c r="C2871" s="137" t="s">
        <v>28</v>
      </c>
      <c r="D2871" s="138" t="s">
        <v>133</v>
      </c>
      <c r="E2871" s="138" t="s">
        <v>587</v>
      </c>
      <c r="F2871" s="138" t="s">
        <v>181</v>
      </c>
      <c r="G2871" s="138" t="s">
        <v>635</v>
      </c>
      <c r="H2871" s="138" t="s">
        <v>6032</v>
      </c>
      <c r="I2871" s="142" t="s">
        <v>590</v>
      </c>
      <c r="J2871" s="137" t="s">
        <v>818</v>
      </c>
      <c r="K2871" s="138" t="s">
        <v>3868</v>
      </c>
      <c r="L2871" s="138" t="s">
        <v>603</v>
      </c>
      <c r="M2871" s="140" t="s">
        <v>4302</v>
      </c>
      <c r="N2871" s="138" t="s">
        <v>4303</v>
      </c>
      <c r="O2871" s="138" t="s">
        <v>513</v>
      </c>
      <c r="P2871" s="138" t="s">
        <v>3868</v>
      </c>
      <c r="Q2871" s="138" t="s">
        <v>3867</v>
      </c>
      <c r="R2871" s="138"/>
      <c r="S2871" s="138">
        <v>1</v>
      </c>
      <c r="T2871" s="138">
        <v>95</v>
      </c>
      <c r="U2871" s="138">
        <v>0</v>
      </c>
      <c r="V2871" s="140">
        <v>175</v>
      </c>
      <c r="W2871" s="138">
        <v>0</v>
      </c>
      <c r="X2871" s="138">
        <v>95</v>
      </c>
      <c r="Y2871" s="140"/>
      <c r="Z2871" s="138"/>
      <c r="AA2871" s="137">
        <v>66.5</v>
      </c>
      <c r="AB2871" s="137">
        <v>0</v>
      </c>
      <c r="AC2871" s="137"/>
      <c r="AD2871" s="137"/>
      <c r="AE2871" s="144"/>
      <c r="AF2871" s="144"/>
      <c r="AG2871" s="144"/>
      <c r="AH2871" s="144"/>
      <c r="AI2871" s="144" t="s">
        <v>596</v>
      </c>
      <c r="AJ2871" s="145">
        <v>45296</v>
      </c>
      <c r="AK2871" s="146">
        <v>46239.4953240741</v>
      </c>
    </row>
    <row r="2872" s="134" customFormat="1" ht="38.8" customHeight="1" spans="1:37">
      <c r="A2872" s="138" t="s">
        <v>29</v>
      </c>
      <c r="B2872" s="138" t="s">
        <v>478</v>
      </c>
      <c r="C2872" s="137" t="s">
        <v>28</v>
      </c>
      <c r="D2872" s="138" t="s">
        <v>133</v>
      </c>
      <c r="E2872" s="138" t="s">
        <v>587</v>
      </c>
      <c r="F2872" s="138" t="s">
        <v>181</v>
      </c>
      <c r="G2872" s="138" t="s">
        <v>635</v>
      </c>
      <c r="H2872" s="138" t="s">
        <v>6032</v>
      </c>
      <c r="I2872" s="142" t="s">
        <v>590</v>
      </c>
      <c r="J2872" s="137" t="s">
        <v>818</v>
      </c>
      <c r="K2872" s="138" t="s">
        <v>3868</v>
      </c>
      <c r="L2872" s="138" t="s">
        <v>603</v>
      </c>
      <c r="M2872" s="140" t="s">
        <v>4619</v>
      </c>
      <c r="N2872" s="138" t="s">
        <v>4620</v>
      </c>
      <c r="O2872" s="138" t="s">
        <v>513</v>
      </c>
      <c r="P2872" s="138" t="s">
        <v>3868</v>
      </c>
      <c r="Q2872" s="138" t="s">
        <v>3867</v>
      </c>
      <c r="R2872" s="138"/>
      <c r="S2872" s="138">
        <v>1</v>
      </c>
      <c r="T2872" s="138">
        <v>40</v>
      </c>
      <c r="U2872" s="138">
        <v>0</v>
      </c>
      <c r="V2872" s="140">
        <v>175</v>
      </c>
      <c r="W2872" s="138">
        <v>0</v>
      </c>
      <c r="X2872" s="138">
        <v>40</v>
      </c>
      <c r="Y2872" s="140"/>
      <c r="Z2872" s="138"/>
      <c r="AA2872" s="137">
        <v>28</v>
      </c>
      <c r="AB2872" s="137">
        <v>0</v>
      </c>
      <c r="AC2872" s="137"/>
      <c r="AD2872" s="137"/>
      <c r="AE2872" s="144"/>
      <c r="AF2872" s="144"/>
      <c r="AG2872" s="144"/>
      <c r="AH2872" s="144"/>
      <c r="AI2872" s="144" t="s">
        <v>596</v>
      </c>
      <c r="AJ2872" s="145">
        <v>45296</v>
      </c>
      <c r="AK2872" s="146">
        <v>46239.4953240741</v>
      </c>
    </row>
    <row r="2873" s="134" customFormat="1" ht="38.8" customHeight="1" spans="1:37">
      <c r="A2873" s="138" t="s">
        <v>29</v>
      </c>
      <c r="B2873" s="138" t="s">
        <v>478</v>
      </c>
      <c r="C2873" s="137" t="s">
        <v>28</v>
      </c>
      <c r="D2873" s="138" t="s">
        <v>132</v>
      </c>
      <c r="E2873" s="138" t="s">
        <v>587</v>
      </c>
      <c r="F2873" s="138" t="s">
        <v>174</v>
      </c>
      <c r="G2873" s="138" t="s">
        <v>822</v>
      </c>
      <c r="H2873" s="138" t="s">
        <v>6033</v>
      </c>
      <c r="I2873" s="142" t="s">
        <v>590</v>
      </c>
      <c r="J2873" s="137" t="s">
        <v>818</v>
      </c>
      <c r="K2873" s="138" t="s">
        <v>3868</v>
      </c>
      <c r="L2873" s="138" t="s">
        <v>592</v>
      </c>
      <c r="M2873" s="140" t="s">
        <v>5952</v>
      </c>
      <c r="N2873" s="138" t="s">
        <v>5953</v>
      </c>
      <c r="O2873" s="138" t="s">
        <v>513</v>
      </c>
      <c r="P2873" s="138" t="s">
        <v>3868</v>
      </c>
      <c r="Q2873" s="138" t="s">
        <v>3867</v>
      </c>
      <c r="R2873" s="138"/>
      <c r="S2873" s="138">
        <v>1</v>
      </c>
      <c r="T2873" s="138">
        <v>15</v>
      </c>
      <c r="U2873" s="138">
        <v>0</v>
      </c>
      <c r="V2873" s="140">
        <v>350</v>
      </c>
      <c r="W2873" s="138">
        <v>0</v>
      </c>
      <c r="X2873" s="138">
        <v>15</v>
      </c>
      <c r="Y2873" s="140" t="s">
        <v>1519</v>
      </c>
      <c r="Z2873" s="138"/>
      <c r="AA2873" s="137">
        <v>10.5</v>
      </c>
      <c r="AB2873" s="137">
        <v>0</v>
      </c>
      <c r="AC2873" s="137"/>
      <c r="AD2873" s="137"/>
      <c r="AE2873" s="144"/>
      <c r="AF2873" s="144"/>
      <c r="AG2873" s="144"/>
      <c r="AH2873" s="144"/>
      <c r="AI2873" s="144" t="s">
        <v>596</v>
      </c>
      <c r="AJ2873" s="145">
        <v>42282</v>
      </c>
      <c r="AK2873" s="146">
        <v>46239.4908449074</v>
      </c>
    </row>
    <row r="2874" s="134" customFormat="1" ht="38.8" customHeight="1" spans="1:37">
      <c r="A2874" s="138" t="s">
        <v>29</v>
      </c>
      <c r="B2874" s="138" t="s">
        <v>478</v>
      </c>
      <c r="C2874" s="137" t="s">
        <v>28</v>
      </c>
      <c r="D2874" s="138" t="s">
        <v>132</v>
      </c>
      <c r="E2874" s="138" t="s">
        <v>587</v>
      </c>
      <c r="F2874" s="138" t="s">
        <v>174</v>
      </c>
      <c r="G2874" s="138" t="s">
        <v>822</v>
      </c>
      <c r="H2874" s="138" t="s">
        <v>6033</v>
      </c>
      <c r="I2874" s="142" t="s">
        <v>590</v>
      </c>
      <c r="J2874" s="137" t="s">
        <v>818</v>
      </c>
      <c r="K2874" s="138" t="s">
        <v>3868</v>
      </c>
      <c r="L2874" s="138" t="s">
        <v>592</v>
      </c>
      <c r="M2874" s="140" t="s">
        <v>5952</v>
      </c>
      <c r="N2874" s="138" t="s">
        <v>5953</v>
      </c>
      <c r="O2874" s="138" t="s">
        <v>513</v>
      </c>
      <c r="P2874" s="138" t="s">
        <v>3868</v>
      </c>
      <c r="Q2874" s="138" t="s">
        <v>3867</v>
      </c>
      <c r="R2874" s="138"/>
      <c r="S2874" s="138">
        <v>1</v>
      </c>
      <c r="T2874" s="138">
        <v>15</v>
      </c>
      <c r="U2874" s="138">
        <v>0</v>
      </c>
      <c r="V2874" s="140">
        <v>350</v>
      </c>
      <c r="W2874" s="138">
        <v>0</v>
      </c>
      <c r="X2874" s="138">
        <v>15</v>
      </c>
      <c r="Y2874" s="140" t="s">
        <v>1519</v>
      </c>
      <c r="Z2874" s="138"/>
      <c r="AA2874" s="137">
        <v>10.5</v>
      </c>
      <c r="AB2874" s="137">
        <v>0</v>
      </c>
      <c r="AC2874" s="137"/>
      <c r="AD2874" s="137"/>
      <c r="AE2874" s="144"/>
      <c r="AF2874" s="144"/>
      <c r="AG2874" s="144"/>
      <c r="AH2874" s="144"/>
      <c r="AI2874" s="144" t="s">
        <v>596</v>
      </c>
      <c r="AJ2874" s="145">
        <v>42282</v>
      </c>
      <c r="AK2874" s="146">
        <v>46239.4908449074</v>
      </c>
    </row>
    <row r="2875" s="134" customFormat="1" ht="38.8" customHeight="1" spans="1:37">
      <c r="A2875" s="138" t="s">
        <v>29</v>
      </c>
      <c r="B2875" s="138" t="s">
        <v>478</v>
      </c>
      <c r="C2875" s="137" t="s">
        <v>28</v>
      </c>
      <c r="D2875" s="138" t="s">
        <v>132</v>
      </c>
      <c r="E2875" s="138" t="s">
        <v>587</v>
      </c>
      <c r="F2875" s="138" t="s">
        <v>174</v>
      </c>
      <c r="G2875" s="138" t="s">
        <v>822</v>
      </c>
      <c r="H2875" s="138" t="s">
        <v>6033</v>
      </c>
      <c r="I2875" s="142" t="s">
        <v>590</v>
      </c>
      <c r="J2875" s="137" t="s">
        <v>818</v>
      </c>
      <c r="K2875" s="138" t="s">
        <v>3868</v>
      </c>
      <c r="L2875" s="138" t="s">
        <v>592</v>
      </c>
      <c r="M2875" s="140" t="s">
        <v>6034</v>
      </c>
      <c r="N2875" s="138" t="s">
        <v>6035</v>
      </c>
      <c r="O2875" s="138" t="s">
        <v>513</v>
      </c>
      <c r="P2875" s="138" t="s">
        <v>3868</v>
      </c>
      <c r="Q2875" s="138" t="s">
        <v>3867</v>
      </c>
      <c r="R2875" s="138"/>
      <c r="S2875" s="138">
        <v>1</v>
      </c>
      <c r="T2875" s="138">
        <v>320</v>
      </c>
      <c r="U2875" s="138">
        <v>0</v>
      </c>
      <c r="V2875" s="140">
        <v>350</v>
      </c>
      <c r="W2875" s="138">
        <v>0</v>
      </c>
      <c r="X2875" s="138">
        <v>320</v>
      </c>
      <c r="Y2875" s="140" t="s">
        <v>1519</v>
      </c>
      <c r="Z2875" s="138"/>
      <c r="AA2875" s="137">
        <v>224</v>
      </c>
      <c r="AB2875" s="137">
        <v>0</v>
      </c>
      <c r="AC2875" s="137"/>
      <c r="AD2875" s="137"/>
      <c r="AE2875" s="144"/>
      <c r="AF2875" s="144"/>
      <c r="AG2875" s="144"/>
      <c r="AH2875" s="144"/>
      <c r="AI2875" s="144" t="s">
        <v>596</v>
      </c>
      <c r="AJ2875" s="145">
        <v>42282</v>
      </c>
      <c r="AK2875" s="146">
        <v>46239.4908449074</v>
      </c>
    </row>
    <row r="2876" s="134" customFormat="1" ht="38.8" customHeight="1" spans="1:37">
      <c r="A2876" s="138" t="s">
        <v>29</v>
      </c>
      <c r="B2876" s="138" t="s">
        <v>478</v>
      </c>
      <c r="C2876" s="137" t="s">
        <v>28</v>
      </c>
      <c r="D2876" s="138" t="s">
        <v>149</v>
      </c>
      <c r="E2876" s="138" t="s">
        <v>625</v>
      </c>
      <c r="F2876" s="138" t="s">
        <v>243</v>
      </c>
      <c r="G2876" s="138" t="s">
        <v>1626</v>
      </c>
      <c r="H2876" s="138" t="s">
        <v>1633</v>
      </c>
      <c r="I2876" s="142" t="s">
        <v>590</v>
      </c>
      <c r="J2876" s="137" t="s">
        <v>591</v>
      </c>
      <c r="K2876" s="138" t="s">
        <v>593</v>
      </c>
      <c r="L2876" s="138" t="s">
        <v>592</v>
      </c>
      <c r="M2876" s="140" t="s">
        <v>3864</v>
      </c>
      <c r="N2876" s="138" t="s">
        <v>3865</v>
      </c>
      <c r="O2876" s="138" t="s">
        <v>513</v>
      </c>
      <c r="P2876" s="138" t="s">
        <v>3866</v>
      </c>
      <c r="Q2876" s="138" t="s">
        <v>3867</v>
      </c>
      <c r="R2876" s="138"/>
      <c r="S2876" s="138">
        <v>1</v>
      </c>
      <c r="T2876" s="138">
        <v>0</v>
      </c>
      <c r="U2876" s="138">
        <v>198</v>
      </c>
      <c r="V2876" s="140">
        <v>198</v>
      </c>
      <c r="W2876" s="138">
        <v>0</v>
      </c>
      <c r="X2876" s="138">
        <v>0</v>
      </c>
      <c r="Y2876" s="140"/>
      <c r="Z2876" s="138"/>
      <c r="AA2876" s="137">
        <v>0</v>
      </c>
      <c r="AB2876" s="137">
        <v>0</v>
      </c>
      <c r="AC2876" s="137"/>
      <c r="AD2876" s="137"/>
      <c r="AE2876" s="144"/>
      <c r="AF2876" s="144"/>
      <c r="AG2876" s="144"/>
      <c r="AH2876" s="144" t="s">
        <v>651</v>
      </c>
      <c r="AI2876" s="144" t="s">
        <v>607</v>
      </c>
      <c r="AJ2876" s="145">
        <v>44047</v>
      </c>
      <c r="AK2876" s="146">
        <v>46238.6325462963</v>
      </c>
    </row>
    <row r="2877" s="134" customFormat="1" ht="38.8" customHeight="1" spans="1:37">
      <c r="A2877" s="138" t="s">
        <v>29</v>
      </c>
      <c r="B2877" s="138" t="s">
        <v>478</v>
      </c>
      <c r="C2877" s="137" t="s">
        <v>28</v>
      </c>
      <c r="D2877" s="138" t="s">
        <v>149</v>
      </c>
      <c r="E2877" s="138" t="s">
        <v>625</v>
      </c>
      <c r="F2877" s="138" t="s">
        <v>243</v>
      </c>
      <c r="G2877" s="138" t="s">
        <v>1626</v>
      </c>
      <c r="H2877" s="138" t="s">
        <v>1627</v>
      </c>
      <c r="I2877" s="142" t="s">
        <v>590</v>
      </c>
      <c r="J2877" s="137" t="s">
        <v>591</v>
      </c>
      <c r="K2877" s="138" t="s">
        <v>593</v>
      </c>
      <c r="L2877" s="138" t="s">
        <v>603</v>
      </c>
      <c r="M2877" s="140" t="s">
        <v>3864</v>
      </c>
      <c r="N2877" s="138" t="s">
        <v>3865</v>
      </c>
      <c r="O2877" s="138" t="s">
        <v>513</v>
      </c>
      <c r="P2877" s="138" t="s">
        <v>3866</v>
      </c>
      <c r="Q2877" s="138" t="s">
        <v>3867</v>
      </c>
      <c r="R2877" s="138"/>
      <c r="S2877" s="138">
        <v>1</v>
      </c>
      <c r="T2877" s="138">
        <v>0</v>
      </c>
      <c r="U2877" s="138">
        <v>198</v>
      </c>
      <c r="V2877" s="140">
        <v>198</v>
      </c>
      <c r="W2877" s="138">
        <v>0</v>
      </c>
      <c r="X2877" s="138">
        <v>0</v>
      </c>
      <c r="Y2877" s="140"/>
      <c r="Z2877" s="138"/>
      <c r="AA2877" s="137">
        <v>0</v>
      </c>
      <c r="AB2877" s="137">
        <v>0</v>
      </c>
      <c r="AC2877" s="137"/>
      <c r="AD2877" s="137"/>
      <c r="AE2877" s="144"/>
      <c r="AF2877" s="144"/>
      <c r="AG2877" s="144"/>
      <c r="AH2877" s="144" t="s">
        <v>651</v>
      </c>
      <c r="AI2877" s="144" t="s">
        <v>607</v>
      </c>
      <c r="AJ2877" s="145">
        <v>45631</v>
      </c>
      <c r="AK2877" s="146">
        <v>46238.5284259259</v>
      </c>
    </row>
    <row r="2878" s="134" customFormat="1" ht="38.8" customHeight="1" spans="1:37">
      <c r="A2878" s="138" t="s">
        <v>29</v>
      </c>
      <c r="B2878" s="138" t="s">
        <v>478</v>
      </c>
      <c r="C2878" s="137" t="s">
        <v>28</v>
      </c>
      <c r="D2878" s="138" t="s">
        <v>135</v>
      </c>
      <c r="E2878" s="138" t="s">
        <v>587</v>
      </c>
      <c r="F2878" s="138" t="s">
        <v>195</v>
      </c>
      <c r="G2878" s="138" t="s">
        <v>1082</v>
      </c>
      <c r="H2878" s="138" t="s">
        <v>6036</v>
      </c>
      <c r="I2878" s="142" t="s">
        <v>590</v>
      </c>
      <c r="J2878" s="137" t="s">
        <v>591</v>
      </c>
      <c r="K2878" s="138" t="s">
        <v>593</v>
      </c>
      <c r="L2878" s="138" t="s">
        <v>592</v>
      </c>
      <c r="M2878" s="140" t="s">
        <v>3864</v>
      </c>
      <c r="N2878" s="138" t="s">
        <v>3865</v>
      </c>
      <c r="O2878" s="138" t="s">
        <v>513</v>
      </c>
      <c r="P2878" s="138" t="s">
        <v>3866</v>
      </c>
      <c r="Q2878" s="138" t="s">
        <v>3867</v>
      </c>
      <c r="R2878" s="138"/>
      <c r="S2878" s="138">
        <v>1</v>
      </c>
      <c r="T2878" s="138">
        <v>0</v>
      </c>
      <c r="U2878" s="138">
        <v>0</v>
      </c>
      <c r="V2878" s="140">
        <v>0</v>
      </c>
      <c r="W2878" s="138">
        <v>0</v>
      </c>
      <c r="X2878" s="138">
        <v>0</v>
      </c>
      <c r="Y2878" s="140"/>
      <c r="Z2878" s="138"/>
      <c r="AA2878" s="137">
        <v>0</v>
      </c>
      <c r="AB2878" s="137">
        <v>0</v>
      </c>
      <c r="AC2878" s="137"/>
      <c r="AD2878" s="137"/>
      <c r="AE2878" s="144"/>
      <c r="AF2878" s="144"/>
      <c r="AG2878" s="144"/>
      <c r="AH2878" s="144"/>
      <c r="AI2878" s="144" t="s">
        <v>596</v>
      </c>
      <c r="AJ2878" s="145">
        <v>40756</v>
      </c>
      <c r="AK2878" s="146">
        <v>46238.8087037037</v>
      </c>
    </row>
    <row r="2879" s="134" customFormat="1" ht="38.8" customHeight="1" spans="1:37">
      <c r="A2879" s="138" t="s">
        <v>29</v>
      </c>
      <c r="B2879" s="138" t="s">
        <v>478</v>
      </c>
      <c r="C2879" s="137" t="s">
        <v>28</v>
      </c>
      <c r="D2879" s="138" t="s">
        <v>149</v>
      </c>
      <c r="E2879" s="138" t="s">
        <v>625</v>
      </c>
      <c r="F2879" s="138" t="s">
        <v>240</v>
      </c>
      <c r="G2879" s="138" t="s">
        <v>653</v>
      </c>
      <c r="H2879" s="138" t="s">
        <v>654</v>
      </c>
      <c r="I2879" s="142" t="s">
        <v>590</v>
      </c>
      <c r="J2879" s="137" t="s">
        <v>591</v>
      </c>
      <c r="K2879" s="138" t="s">
        <v>593</v>
      </c>
      <c r="L2879" s="138" t="s">
        <v>603</v>
      </c>
      <c r="M2879" s="140" t="s">
        <v>3864</v>
      </c>
      <c r="N2879" s="138" t="s">
        <v>3865</v>
      </c>
      <c r="O2879" s="138" t="s">
        <v>513</v>
      </c>
      <c r="P2879" s="138" t="s">
        <v>3866</v>
      </c>
      <c r="Q2879" s="138" t="s">
        <v>3867</v>
      </c>
      <c r="R2879" s="138"/>
      <c r="S2879" s="138">
        <v>1</v>
      </c>
      <c r="T2879" s="138">
        <v>0</v>
      </c>
      <c r="U2879" s="138">
        <v>0</v>
      </c>
      <c r="V2879" s="140">
        <v>198</v>
      </c>
      <c r="W2879" s="138">
        <v>0</v>
      </c>
      <c r="X2879" s="138">
        <v>0</v>
      </c>
      <c r="Y2879" s="140" t="s">
        <v>595</v>
      </c>
      <c r="Z2879" s="138"/>
      <c r="AA2879" s="137">
        <v>0</v>
      </c>
      <c r="AB2879" s="137">
        <v>0</v>
      </c>
      <c r="AC2879" s="137"/>
      <c r="AD2879" s="137"/>
      <c r="AE2879" s="144"/>
      <c r="AF2879" s="144"/>
      <c r="AG2879" s="144"/>
      <c r="AH2879" s="144"/>
      <c r="AI2879" s="144" t="s">
        <v>596</v>
      </c>
      <c r="AJ2879" s="145">
        <v>45524</v>
      </c>
      <c r="AK2879" s="146">
        <v>46238.7150810185</v>
      </c>
    </row>
    <row r="2880" s="134" customFormat="1" ht="38.8" customHeight="1" spans="1:37">
      <c r="A2880" s="138" t="s">
        <v>29</v>
      </c>
      <c r="B2880" s="138" t="s">
        <v>478</v>
      </c>
      <c r="C2880" s="137" t="s">
        <v>28</v>
      </c>
      <c r="D2880" s="138" t="s">
        <v>149</v>
      </c>
      <c r="E2880" s="138" t="s">
        <v>625</v>
      </c>
      <c r="F2880" s="138" t="s">
        <v>241</v>
      </c>
      <c r="G2880" s="138" t="s">
        <v>1524</v>
      </c>
      <c r="H2880" s="138" t="s">
        <v>1637</v>
      </c>
      <c r="I2880" s="142" t="s">
        <v>590</v>
      </c>
      <c r="J2880" s="137" t="s">
        <v>591</v>
      </c>
      <c r="K2880" s="138" t="s">
        <v>593</v>
      </c>
      <c r="L2880" s="138" t="s">
        <v>592</v>
      </c>
      <c r="M2880" s="140" t="s">
        <v>3864</v>
      </c>
      <c r="N2880" s="138" t="s">
        <v>3865</v>
      </c>
      <c r="O2880" s="138" t="s">
        <v>513</v>
      </c>
      <c r="P2880" s="138" t="s">
        <v>3866</v>
      </c>
      <c r="Q2880" s="138" t="s">
        <v>3867</v>
      </c>
      <c r="R2880" s="138"/>
      <c r="S2880" s="138">
        <v>1</v>
      </c>
      <c r="T2880" s="138">
        <v>0</v>
      </c>
      <c r="U2880" s="138">
        <v>198</v>
      </c>
      <c r="V2880" s="140">
        <v>198</v>
      </c>
      <c r="W2880" s="138">
        <v>0</v>
      </c>
      <c r="X2880" s="138">
        <v>0</v>
      </c>
      <c r="Y2880" s="140"/>
      <c r="Z2880" s="138"/>
      <c r="AA2880" s="137">
        <v>0</v>
      </c>
      <c r="AB2880" s="137">
        <v>0</v>
      </c>
      <c r="AC2880" s="137"/>
      <c r="AD2880" s="137"/>
      <c r="AE2880" s="144"/>
      <c r="AF2880" s="144"/>
      <c r="AG2880" s="144"/>
      <c r="AH2880" s="144" t="s">
        <v>651</v>
      </c>
      <c r="AI2880" s="144" t="s">
        <v>607</v>
      </c>
      <c r="AJ2880" s="145">
        <v>40394</v>
      </c>
      <c r="AK2880" s="146">
        <v>46238.7034837963</v>
      </c>
    </row>
    <row r="2881" s="134" customFormat="1" ht="42.25" customHeight="1" spans="1:37">
      <c r="A2881" s="138" t="s">
        <v>29</v>
      </c>
      <c r="B2881" s="138" t="s">
        <v>478</v>
      </c>
      <c r="C2881" s="137" t="s">
        <v>28</v>
      </c>
      <c r="D2881" s="138" t="s">
        <v>147</v>
      </c>
      <c r="E2881" s="138" t="s">
        <v>587</v>
      </c>
      <c r="F2881" s="138" t="s">
        <v>235</v>
      </c>
      <c r="G2881" s="138" t="s">
        <v>648</v>
      </c>
      <c r="H2881" s="138" t="s">
        <v>6037</v>
      </c>
      <c r="I2881" s="142" t="s">
        <v>590</v>
      </c>
      <c r="J2881" s="137" t="s">
        <v>1199</v>
      </c>
      <c r="K2881" s="138" t="s">
        <v>4050</v>
      </c>
      <c r="L2881" s="138" t="s">
        <v>603</v>
      </c>
      <c r="M2881" s="140" t="s">
        <v>4082</v>
      </c>
      <c r="N2881" s="138" t="s">
        <v>4083</v>
      </c>
      <c r="O2881" s="138" t="s">
        <v>461</v>
      </c>
      <c r="P2881" s="138" t="s">
        <v>3881</v>
      </c>
      <c r="Q2881" s="138" t="s">
        <v>4053</v>
      </c>
      <c r="R2881" s="138"/>
      <c r="S2881" s="138">
        <v>1</v>
      </c>
      <c r="T2881" s="138">
        <v>350</v>
      </c>
      <c r="U2881" s="138">
        <v>0</v>
      </c>
      <c r="V2881" s="140">
        <v>350</v>
      </c>
      <c r="W2881" s="138">
        <v>0</v>
      </c>
      <c r="X2881" s="138">
        <v>350</v>
      </c>
      <c r="Y2881" s="140" t="s">
        <v>678</v>
      </c>
      <c r="Z2881" s="138"/>
      <c r="AA2881" s="137">
        <v>343</v>
      </c>
      <c r="AB2881" s="137">
        <v>0</v>
      </c>
      <c r="AC2881" s="137"/>
      <c r="AD2881" s="137"/>
      <c r="AE2881" s="144"/>
      <c r="AF2881" s="144"/>
      <c r="AG2881" s="144"/>
      <c r="AH2881" s="144"/>
      <c r="AI2881" s="144" t="s">
        <v>596</v>
      </c>
      <c r="AJ2881" s="145">
        <v>45491</v>
      </c>
      <c r="AK2881" s="146">
        <v>46238.6546643519</v>
      </c>
    </row>
    <row r="2882" s="134" customFormat="1" ht="38.8" customHeight="1" spans="1:37">
      <c r="A2882" s="138" t="s">
        <v>29</v>
      </c>
      <c r="B2882" s="138" t="s">
        <v>478</v>
      </c>
      <c r="C2882" s="137" t="s">
        <v>28</v>
      </c>
      <c r="D2882" s="138" t="s">
        <v>149</v>
      </c>
      <c r="E2882" s="138" t="s">
        <v>625</v>
      </c>
      <c r="F2882" s="138" t="s">
        <v>240</v>
      </c>
      <c r="G2882" s="138" t="s">
        <v>653</v>
      </c>
      <c r="H2882" s="138" t="s">
        <v>1632</v>
      </c>
      <c r="I2882" s="142" t="s">
        <v>590</v>
      </c>
      <c r="J2882" s="137" t="s">
        <v>591</v>
      </c>
      <c r="K2882" s="138" t="s">
        <v>593</v>
      </c>
      <c r="L2882" s="138" t="s">
        <v>603</v>
      </c>
      <c r="M2882" s="140" t="s">
        <v>3864</v>
      </c>
      <c r="N2882" s="138" t="s">
        <v>3865</v>
      </c>
      <c r="O2882" s="138" t="s">
        <v>513</v>
      </c>
      <c r="P2882" s="138" t="s">
        <v>3866</v>
      </c>
      <c r="Q2882" s="138" t="s">
        <v>3867</v>
      </c>
      <c r="R2882" s="138"/>
      <c r="S2882" s="138">
        <v>1</v>
      </c>
      <c r="T2882" s="138">
        <v>0</v>
      </c>
      <c r="U2882" s="138">
        <v>198</v>
      </c>
      <c r="V2882" s="140">
        <v>198</v>
      </c>
      <c r="W2882" s="138">
        <v>0</v>
      </c>
      <c r="X2882" s="138">
        <v>0</v>
      </c>
      <c r="Y2882" s="140"/>
      <c r="Z2882" s="138"/>
      <c r="AA2882" s="137">
        <v>0</v>
      </c>
      <c r="AB2882" s="137">
        <v>0</v>
      </c>
      <c r="AC2882" s="137"/>
      <c r="AD2882" s="137"/>
      <c r="AE2882" s="144"/>
      <c r="AF2882" s="144"/>
      <c r="AG2882" s="144"/>
      <c r="AH2882" s="144" t="s">
        <v>651</v>
      </c>
      <c r="AI2882" s="144" t="s">
        <v>607</v>
      </c>
      <c r="AJ2882" s="145">
        <v>45842</v>
      </c>
      <c r="AK2882" s="146">
        <v>46238.5877314815</v>
      </c>
    </row>
    <row r="2883" s="134" customFormat="1" ht="38.8" customHeight="1" spans="1:37">
      <c r="A2883" s="138" t="s">
        <v>29</v>
      </c>
      <c r="B2883" s="138" t="s">
        <v>478</v>
      </c>
      <c r="C2883" s="137" t="s">
        <v>28</v>
      </c>
      <c r="D2883" s="138" t="s">
        <v>142</v>
      </c>
      <c r="E2883" s="138" t="s">
        <v>587</v>
      </c>
      <c r="F2883" s="138" t="s">
        <v>213</v>
      </c>
      <c r="G2883" s="138" t="s">
        <v>762</v>
      </c>
      <c r="H2883" s="138" t="s">
        <v>6038</v>
      </c>
      <c r="I2883" s="142" t="s">
        <v>590</v>
      </c>
      <c r="J2883" s="137" t="s">
        <v>818</v>
      </c>
      <c r="K2883" s="138" t="s">
        <v>3868</v>
      </c>
      <c r="L2883" s="138" t="s">
        <v>603</v>
      </c>
      <c r="M2883" s="140" t="s">
        <v>6039</v>
      </c>
      <c r="N2883" s="138" t="s">
        <v>6040</v>
      </c>
      <c r="O2883" s="138" t="s">
        <v>513</v>
      </c>
      <c r="P2883" s="138" t="s">
        <v>3868</v>
      </c>
      <c r="Q2883" s="138" t="s">
        <v>3867</v>
      </c>
      <c r="R2883" s="138"/>
      <c r="S2883" s="138">
        <v>1</v>
      </c>
      <c r="T2883" s="138">
        <v>35</v>
      </c>
      <c r="U2883" s="138">
        <v>0</v>
      </c>
      <c r="V2883" s="140">
        <v>35</v>
      </c>
      <c r="W2883" s="138">
        <v>0</v>
      </c>
      <c r="X2883" s="138">
        <v>35</v>
      </c>
      <c r="Y2883" s="140"/>
      <c r="Z2883" s="138"/>
      <c r="AA2883" s="137">
        <v>24.5</v>
      </c>
      <c r="AB2883" s="137">
        <v>0</v>
      </c>
      <c r="AC2883" s="137"/>
      <c r="AD2883" s="137"/>
      <c r="AE2883" s="144"/>
      <c r="AF2883" s="144"/>
      <c r="AG2883" s="144"/>
      <c r="AH2883" s="144"/>
      <c r="AI2883" s="144" t="s">
        <v>596</v>
      </c>
      <c r="AJ2883" s="145">
        <v>46162</v>
      </c>
      <c r="AK2883" s="146">
        <v>46238.5362037037</v>
      </c>
    </row>
    <row r="2884" s="134" customFormat="1" ht="38.8" customHeight="1" spans="1:37">
      <c r="A2884" s="138" t="s">
        <v>29</v>
      </c>
      <c r="B2884" s="138" t="s">
        <v>478</v>
      </c>
      <c r="C2884" s="137" t="s">
        <v>28</v>
      </c>
      <c r="D2884" s="138" t="s">
        <v>149</v>
      </c>
      <c r="E2884" s="138" t="s">
        <v>625</v>
      </c>
      <c r="F2884" s="138" t="s">
        <v>240</v>
      </c>
      <c r="G2884" s="138" t="s">
        <v>653</v>
      </c>
      <c r="H2884" s="138" t="s">
        <v>1625</v>
      </c>
      <c r="I2884" s="142" t="s">
        <v>590</v>
      </c>
      <c r="J2884" s="137" t="s">
        <v>591</v>
      </c>
      <c r="K2884" s="138" t="s">
        <v>593</v>
      </c>
      <c r="L2884" s="138" t="s">
        <v>592</v>
      </c>
      <c r="M2884" s="140" t="s">
        <v>3864</v>
      </c>
      <c r="N2884" s="138" t="s">
        <v>3865</v>
      </c>
      <c r="O2884" s="138" t="s">
        <v>513</v>
      </c>
      <c r="P2884" s="138" t="s">
        <v>3866</v>
      </c>
      <c r="Q2884" s="138" t="s">
        <v>3867</v>
      </c>
      <c r="R2884" s="138"/>
      <c r="S2884" s="138">
        <v>1</v>
      </c>
      <c r="T2884" s="138">
        <v>0</v>
      </c>
      <c r="U2884" s="138">
        <v>198</v>
      </c>
      <c r="V2884" s="140">
        <v>198</v>
      </c>
      <c r="W2884" s="138">
        <v>0</v>
      </c>
      <c r="X2884" s="138">
        <v>0</v>
      </c>
      <c r="Y2884" s="140"/>
      <c r="Z2884" s="138"/>
      <c r="AA2884" s="137">
        <v>0</v>
      </c>
      <c r="AB2884" s="137">
        <v>0</v>
      </c>
      <c r="AC2884" s="137"/>
      <c r="AD2884" s="137"/>
      <c r="AE2884" s="144"/>
      <c r="AF2884" s="144"/>
      <c r="AG2884" s="144"/>
      <c r="AH2884" s="144" t="s">
        <v>651</v>
      </c>
      <c r="AI2884" s="144" t="s">
        <v>607</v>
      </c>
      <c r="AJ2884" s="145">
        <v>43316</v>
      </c>
      <c r="AK2884" s="146">
        <v>46238.498125</v>
      </c>
    </row>
    <row r="2885" s="134" customFormat="1" ht="38.8" customHeight="1" spans="1:37">
      <c r="A2885" s="138" t="s">
        <v>29</v>
      </c>
      <c r="B2885" s="138" t="s">
        <v>478</v>
      </c>
      <c r="C2885" s="137" t="s">
        <v>28</v>
      </c>
      <c r="D2885" s="138" t="s">
        <v>133</v>
      </c>
      <c r="E2885" s="138" t="s">
        <v>587</v>
      </c>
      <c r="F2885" s="138" t="s">
        <v>181</v>
      </c>
      <c r="G2885" s="138" t="s">
        <v>635</v>
      </c>
      <c r="H2885" s="138" t="s">
        <v>6041</v>
      </c>
      <c r="I2885" s="142" t="s">
        <v>590</v>
      </c>
      <c r="J2885" s="137" t="s">
        <v>818</v>
      </c>
      <c r="K2885" s="138" t="s">
        <v>3868</v>
      </c>
      <c r="L2885" s="138" t="s">
        <v>603</v>
      </c>
      <c r="M2885" s="140" t="s">
        <v>5952</v>
      </c>
      <c r="N2885" s="138" t="s">
        <v>5953</v>
      </c>
      <c r="O2885" s="138" t="s">
        <v>513</v>
      </c>
      <c r="P2885" s="138" t="s">
        <v>3868</v>
      </c>
      <c r="Q2885" s="138" t="s">
        <v>3867</v>
      </c>
      <c r="R2885" s="138"/>
      <c r="S2885" s="138">
        <v>1</v>
      </c>
      <c r="T2885" s="138">
        <v>15</v>
      </c>
      <c r="U2885" s="138">
        <v>0</v>
      </c>
      <c r="V2885" s="140">
        <v>15</v>
      </c>
      <c r="W2885" s="138">
        <v>0</v>
      </c>
      <c r="X2885" s="138">
        <v>15</v>
      </c>
      <c r="Y2885" s="140"/>
      <c r="Z2885" s="138"/>
      <c r="AA2885" s="137">
        <v>10.5</v>
      </c>
      <c r="AB2885" s="137">
        <v>0</v>
      </c>
      <c r="AC2885" s="137"/>
      <c r="AD2885" s="137"/>
      <c r="AE2885" s="144"/>
      <c r="AF2885" s="144"/>
      <c r="AG2885" s="144"/>
      <c r="AH2885" s="144"/>
      <c r="AI2885" s="144" t="s">
        <v>596</v>
      </c>
      <c r="AJ2885" s="145">
        <v>45047</v>
      </c>
      <c r="AK2885" s="146">
        <v>46238.4964467593</v>
      </c>
    </row>
    <row r="2886" s="134" customFormat="1" ht="38.8" customHeight="1" spans="1:37">
      <c r="A2886" s="138" t="s">
        <v>29</v>
      </c>
      <c r="B2886" s="138" t="s">
        <v>478</v>
      </c>
      <c r="C2886" s="137" t="s">
        <v>28</v>
      </c>
      <c r="D2886" s="138" t="s">
        <v>129</v>
      </c>
      <c r="E2886" s="138" t="s">
        <v>587</v>
      </c>
      <c r="F2886" s="138" t="s">
        <v>164</v>
      </c>
      <c r="G2886" s="138" t="s">
        <v>906</v>
      </c>
      <c r="H2886" s="138" t="s">
        <v>6042</v>
      </c>
      <c r="I2886" s="142" t="s">
        <v>590</v>
      </c>
      <c r="J2886" s="137" t="s">
        <v>591</v>
      </c>
      <c r="K2886" s="138" t="s">
        <v>3868</v>
      </c>
      <c r="L2886" s="138" t="s">
        <v>603</v>
      </c>
      <c r="M2886" s="140" t="s">
        <v>3973</v>
      </c>
      <c r="N2886" s="138" t="s">
        <v>3974</v>
      </c>
      <c r="O2886" s="138" t="s">
        <v>461</v>
      </c>
      <c r="P2886" s="138" t="s">
        <v>3881</v>
      </c>
      <c r="Q2886" s="138" t="s">
        <v>3970</v>
      </c>
      <c r="R2886" s="138" t="s">
        <v>9</v>
      </c>
      <c r="S2886" s="138">
        <v>1</v>
      </c>
      <c r="T2886" s="138">
        <v>50</v>
      </c>
      <c r="U2886" s="138">
        <v>0</v>
      </c>
      <c r="V2886" s="140">
        <v>50</v>
      </c>
      <c r="W2886" s="138">
        <v>0</v>
      </c>
      <c r="X2886" s="138">
        <v>50</v>
      </c>
      <c r="Y2886" s="140" t="s">
        <v>670</v>
      </c>
      <c r="Z2886" s="138"/>
      <c r="AA2886" s="137">
        <v>35</v>
      </c>
      <c r="AB2886" s="137">
        <v>0</v>
      </c>
      <c r="AC2886" s="137"/>
      <c r="AD2886" s="137"/>
      <c r="AE2886" s="144"/>
      <c r="AF2886" s="144"/>
      <c r="AG2886" s="144"/>
      <c r="AH2886" s="144"/>
      <c r="AI2886" s="144" t="s">
        <v>596</v>
      </c>
      <c r="AJ2886" s="145">
        <v>46235</v>
      </c>
      <c r="AK2886" s="146">
        <v>46238.443275463</v>
      </c>
    </row>
    <row r="2887" s="134" customFormat="1" ht="38.8" customHeight="1" spans="1:37">
      <c r="A2887" s="138" t="s">
        <v>29</v>
      </c>
      <c r="B2887" s="138" t="s">
        <v>478</v>
      </c>
      <c r="C2887" s="137" t="s">
        <v>28</v>
      </c>
      <c r="D2887" s="138" t="s">
        <v>149</v>
      </c>
      <c r="E2887" s="138" t="s">
        <v>625</v>
      </c>
      <c r="F2887" s="138" t="s">
        <v>242</v>
      </c>
      <c r="G2887" s="138" t="s">
        <v>6006</v>
      </c>
      <c r="H2887" s="138" t="s">
        <v>6043</v>
      </c>
      <c r="I2887" s="142" t="s">
        <v>645</v>
      </c>
      <c r="J2887" s="137" t="s">
        <v>591</v>
      </c>
      <c r="K2887" s="138" t="s">
        <v>3934</v>
      </c>
      <c r="L2887" s="138" t="s">
        <v>592</v>
      </c>
      <c r="M2887" s="140" t="s">
        <v>6044</v>
      </c>
      <c r="N2887" s="138" t="s">
        <v>6045</v>
      </c>
      <c r="O2887" s="138" t="s">
        <v>513</v>
      </c>
      <c r="P2887" s="138" t="s">
        <v>3868</v>
      </c>
      <c r="Q2887" s="138" t="s">
        <v>3867</v>
      </c>
      <c r="R2887" s="138"/>
      <c r="S2887" s="138">
        <v>1</v>
      </c>
      <c r="T2887" s="138">
        <v>125</v>
      </c>
      <c r="U2887" s="138">
        <v>0</v>
      </c>
      <c r="V2887" s="140">
        <v>125</v>
      </c>
      <c r="W2887" s="138">
        <v>0</v>
      </c>
      <c r="X2887" s="138">
        <v>125</v>
      </c>
      <c r="Y2887" s="140" t="s">
        <v>4318</v>
      </c>
      <c r="Z2887" s="138"/>
      <c r="AA2887" s="137">
        <v>125</v>
      </c>
      <c r="AB2887" s="137">
        <v>0</v>
      </c>
      <c r="AC2887" s="137"/>
      <c r="AD2887" s="137"/>
      <c r="AE2887" s="144"/>
      <c r="AF2887" s="144"/>
      <c r="AG2887" s="144"/>
      <c r="AH2887" s="144"/>
      <c r="AI2887" s="144" t="s">
        <v>596</v>
      </c>
      <c r="AJ2887" s="145">
        <v>46236</v>
      </c>
      <c r="AK2887" s="146">
        <v>46237.7962037037</v>
      </c>
    </row>
    <row r="2888" s="134" customFormat="1" ht="38.8" customHeight="1" spans="1:37">
      <c r="A2888" s="138" t="s">
        <v>29</v>
      </c>
      <c r="B2888" s="138" t="s">
        <v>478</v>
      </c>
      <c r="C2888" s="137" t="s">
        <v>28</v>
      </c>
      <c r="D2888" s="138" t="s">
        <v>129</v>
      </c>
      <c r="E2888" s="138" t="s">
        <v>587</v>
      </c>
      <c r="F2888" s="138" t="s">
        <v>168</v>
      </c>
      <c r="G2888" s="138" t="s">
        <v>932</v>
      </c>
      <c r="H2888" s="138" t="s">
        <v>6046</v>
      </c>
      <c r="I2888" s="142" t="s">
        <v>590</v>
      </c>
      <c r="J2888" s="137" t="s">
        <v>1199</v>
      </c>
      <c r="K2888" s="138" t="s">
        <v>3868</v>
      </c>
      <c r="L2888" s="138" t="s">
        <v>603</v>
      </c>
      <c r="M2888" s="140" t="s">
        <v>6047</v>
      </c>
      <c r="N2888" s="138" t="s">
        <v>6048</v>
      </c>
      <c r="O2888" s="138" t="s">
        <v>513</v>
      </c>
      <c r="P2888" s="138" t="s">
        <v>3868</v>
      </c>
      <c r="Q2888" s="138" t="s">
        <v>3867</v>
      </c>
      <c r="R2888" s="138"/>
      <c r="S2888" s="138">
        <v>1</v>
      </c>
      <c r="T2888" s="138">
        <v>0</v>
      </c>
      <c r="U2888" s="138">
        <v>0</v>
      </c>
      <c r="V2888" s="140">
        <v>0</v>
      </c>
      <c r="W2888" s="138">
        <v>0</v>
      </c>
      <c r="X2888" s="138">
        <v>0</v>
      </c>
      <c r="Y2888" s="140"/>
      <c r="Z2888" s="138"/>
      <c r="AA2888" s="137">
        <v>0</v>
      </c>
      <c r="AB2888" s="137">
        <v>0</v>
      </c>
      <c r="AC2888" s="137"/>
      <c r="AD2888" s="137"/>
      <c r="AE2888" s="144"/>
      <c r="AF2888" s="144"/>
      <c r="AG2888" s="144"/>
      <c r="AH2888" s="144"/>
      <c r="AI2888" s="144" t="s">
        <v>596</v>
      </c>
      <c r="AJ2888" s="145">
        <v>44960</v>
      </c>
      <c r="AK2888" s="146">
        <v>46237.6228240741</v>
      </c>
    </row>
    <row r="2889" s="134" customFormat="1" ht="38.8" customHeight="1" spans="1:37">
      <c r="A2889" s="138" t="s">
        <v>29</v>
      </c>
      <c r="B2889" s="138" t="s">
        <v>478</v>
      </c>
      <c r="C2889" s="137" t="s">
        <v>28</v>
      </c>
      <c r="D2889" s="138" t="s">
        <v>132</v>
      </c>
      <c r="E2889" s="138" t="s">
        <v>587</v>
      </c>
      <c r="F2889" s="138" t="s">
        <v>176</v>
      </c>
      <c r="G2889" s="138" t="s">
        <v>980</v>
      </c>
      <c r="H2889" s="138" t="s">
        <v>6049</v>
      </c>
      <c r="I2889" s="142" t="s">
        <v>590</v>
      </c>
      <c r="J2889" s="137" t="s">
        <v>621</v>
      </c>
      <c r="K2889" s="138" t="s">
        <v>3868</v>
      </c>
      <c r="L2889" s="138" t="s">
        <v>603</v>
      </c>
      <c r="M2889" s="140" t="s">
        <v>5639</v>
      </c>
      <c r="N2889" s="138" t="s">
        <v>5640</v>
      </c>
      <c r="O2889" s="138" t="s">
        <v>513</v>
      </c>
      <c r="P2889" s="138" t="s">
        <v>3868</v>
      </c>
      <c r="Q2889" s="138" t="s">
        <v>3867</v>
      </c>
      <c r="R2889" s="138"/>
      <c r="S2889" s="138">
        <v>1</v>
      </c>
      <c r="T2889" s="138">
        <v>75</v>
      </c>
      <c r="U2889" s="138">
        <v>0</v>
      </c>
      <c r="V2889" s="140">
        <v>75</v>
      </c>
      <c r="W2889" s="138">
        <v>0</v>
      </c>
      <c r="X2889" s="138">
        <v>75</v>
      </c>
      <c r="Y2889" s="140"/>
      <c r="Z2889" s="138"/>
      <c r="AA2889" s="137">
        <v>52.5</v>
      </c>
      <c r="AB2889" s="137">
        <v>0</v>
      </c>
      <c r="AC2889" s="137"/>
      <c r="AD2889" s="137"/>
      <c r="AE2889" s="144"/>
      <c r="AF2889" s="144"/>
      <c r="AG2889" s="144"/>
      <c r="AH2889" s="144"/>
      <c r="AI2889" s="144" t="s">
        <v>596</v>
      </c>
      <c r="AJ2889" s="145">
        <v>45507</v>
      </c>
      <c r="AK2889" s="146">
        <v>46237.5984606482</v>
      </c>
    </row>
    <row r="2890" s="134" customFormat="1" ht="38.8" customHeight="1" spans="1:37">
      <c r="A2890" s="138" t="s">
        <v>29</v>
      </c>
      <c r="B2890" s="138" t="s">
        <v>478</v>
      </c>
      <c r="C2890" s="137" t="s">
        <v>28</v>
      </c>
      <c r="D2890" s="138" t="s">
        <v>149</v>
      </c>
      <c r="E2890" s="138" t="s">
        <v>625</v>
      </c>
      <c r="F2890" s="138" t="s">
        <v>240</v>
      </c>
      <c r="G2890" s="138" t="s">
        <v>653</v>
      </c>
      <c r="H2890" s="138" t="s">
        <v>1611</v>
      </c>
      <c r="I2890" s="142" t="s">
        <v>590</v>
      </c>
      <c r="J2890" s="137" t="s">
        <v>591</v>
      </c>
      <c r="K2890" s="138" t="s">
        <v>593</v>
      </c>
      <c r="L2890" s="138" t="s">
        <v>592</v>
      </c>
      <c r="M2890" s="140" t="s">
        <v>3864</v>
      </c>
      <c r="N2890" s="138" t="s">
        <v>3865</v>
      </c>
      <c r="O2890" s="138" t="s">
        <v>513</v>
      </c>
      <c r="P2890" s="138" t="s">
        <v>3866</v>
      </c>
      <c r="Q2890" s="138" t="s">
        <v>3867</v>
      </c>
      <c r="R2890" s="138"/>
      <c r="S2890" s="138">
        <v>1</v>
      </c>
      <c r="T2890" s="138">
        <v>0</v>
      </c>
      <c r="U2890" s="138">
        <v>198</v>
      </c>
      <c r="V2890" s="140">
        <v>198</v>
      </c>
      <c r="W2890" s="138">
        <v>0</v>
      </c>
      <c r="X2890" s="138">
        <v>0</v>
      </c>
      <c r="Y2890" s="140"/>
      <c r="Z2890" s="138"/>
      <c r="AA2890" s="137">
        <v>0</v>
      </c>
      <c r="AB2890" s="137">
        <v>0</v>
      </c>
      <c r="AC2890" s="137"/>
      <c r="AD2890" s="137"/>
      <c r="AE2890" s="144"/>
      <c r="AF2890" s="144"/>
      <c r="AG2890" s="144"/>
      <c r="AH2890" s="144" t="s">
        <v>651</v>
      </c>
      <c r="AI2890" s="144" t="s">
        <v>607</v>
      </c>
      <c r="AJ2890" s="145">
        <v>42131</v>
      </c>
      <c r="AK2890" s="146">
        <v>46237.5845023148</v>
      </c>
    </row>
    <row r="2891" s="134" customFormat="1" ht="38.8" customHeight="1" spans="1:37">
      <c r="A2891" s="138" t="s">
        <v>29</v>
      </c>
      <c r="B2891" s="138" t="s">
        <v>478</v>
      </c>
      <c r="C2891" s="137" t="s">
        <v>28</v>
      </c>
      <c r="D2891" s="138" t="s">
        <v>149</v>
      </c>
      <c r="E2891" s="138" t="s">
        <v>625</v>
      </c>
      <c r="F2891" s="138" t="s">
        <v>241</v>
      </c>
      <c r="G2891" s="138" t="s">
        <v>1524</v>
      </c>
      <c r="H2891" s="138" t="s">
        <v>1610</v>
      </c>
      <c r="I2891" s="142" t="s">
        <v>590</v>
      </c>
      <c r="J2891" s="137" t="s">
        <v>591</v>
      </c>
      <c r="K2891" s="138" t="s">
        <v>593</v>
      </c>
      <c r="L2891" s="138" t="s">
        <v>592</v>
      </c>
      <c r="M2891" s="140" t="s">
        <v>3864</v>
      </c>
      <c r="N2891" s="138" t="s">
        <v>3865</v>
      </c>
      <c r="O2891" s="138" t="s">
        <v>513</v>
      </c>
      <c r="P2891" s="138" t="s">
        <v>3866</v>
      </c>
      <c r="Q2891" s="138" t="s">
        <v>3867</v>
      </c>
      <c r="R2891" s="138"/>
      <c r="S2891" s="138">
        <v>1</v>
      </c>
      <c r="T2891" s="138">
        <v>0</v>
      </c>
      <c r="U2891" s="138">
        <v>198</v>
      </c>
      <c r="V2891" s="140">
        <v>198</v>
      </c>
      <c r="W2891" s="138">
        <v>0</v>
      </c>
      <c r="X2891" s="138">
        <v>0</v>
      </c>
      <c r="Y2891" s="140"/>
      <c r="Z2891" s="138"/>
      <c r="AA2891" s="137">
        <v>0</v>
      </c>
      <c r="AB2891" s="137">
        <v>0</v>
      </c>
      <c r="AC2891" s="137"/>
      <c r="AD2891" s="137"/>
      <c r="AE2891" s="144"/>
      <c r="AF2891" s="144"/>
      <c r="AG2891" s="144"/>
      <c r="AH2891" s="144" t="s">
        <v>651</v>
      </c>
      <c r="AI2891" s="144" t="s">
        <v>607</v>
      </c>
      <c r="AJ2891" s="145">
        <v>41854</v>
      </c>
      <c r="AK2891" s="146">
        <v>46237.5752893519</v>
      </c>
    </row>
    <row r="2892" s="134" customFormat="1" ht="38.8" customHeight="1" spans="1:37">
      <c r="A2892" s="138" t="s">
        <v>29</v>
      </c>
      <c r="B2892" s="138" t="s">
        <v>478</v>
      </c>
      <c r="C2892" s="137" t="s">
        <v>28</v>
      </c>
      <c r="D2892" s="138" t="s">
        <v>133</v>
      </c>
      <c r="E2892" s="138" t="s">
        <v>587</v>
      </c>
      <c r="F2892" s="138" t="s">
        <v>180</v>
      </c>
      <c r="G2892" s="138" t="s">
        <v>679</v>
      </c>
      <c r="H2892" s="138" t="s">
        <v>6050</v>
      </c>
      <c r="I2892" s="142" t="s">
        <v>590</v>
      </c>
      <c r="J2892" s="137" t="s">
        <v>591</v>
      </c>
      <c r="K2892" s="138" t="s">
        <v>3868</v>
      </c>
      <c r="L2892" s="138" t="s">
        <v>603</v>
      </c>
      <c r="M2892" s="140" t="s">
        <v>4231</v>
      </c>
      <c r="N2892" s="138" t="s">
        <v>4232</v>
      </c>
      <c r="O2892" s="138" t="s">
        <v>513</v>
      </c>
      <c r="P2892" s="138" t="s">
        <v>3868</v>
      </c>
      <c r="Q2892" s="138" t="s">
        <v>3867</v>
      </c>
      <c r="R2892" s="138"/>
      <c r="S2892" s="138">
        <v>1</v>
      </c>
      <c r="T2892" s="138">
        <v>110</v>
      </c>
      <c r="U2892" s="138">
        <v>0</v>
      </c>
      <c r="V2892" s="140">
        <v>110</v>
      </c>
      <c r="W2892" s="138">
        <v>0</v>
      </c>
      <c r="X2892" s="138">
        <v>110</v>
      </c>
      <c r="Y2892" s="140"/>
      <c r="Z2892" s="138"/>
      <c r="AA2892" s="137">
        <v>77</v>
      </c>
      <c r="AB2892" s="137">
        <v>0</v>
      </c>
      <c r="AC2892" s="137"/>
      <c r="AD2892" s="137"/>
      <c r="AE2892" s="144"/>
      <c r="AF2892" s="144"/>
      <c r="AG2892" s="144"/>
      <c r="AH2892" s="144"/>
      <c r="AI2892" s="144" t="s">
        <v>596</v>
      </c>
      <c r="AJ2892" s="145">
        <v>45850</v>
      </c>
      <c r="AK2892" s="146">
        <v>46237.5153819444</v>
      </c>
    </row>
    <row r="2893" s="134" customFormat="1" ht="38.8" customHeight="1" spans="1:37">
      <c r="A2893" s="138" t="s">
        <v>29</v>
      </c>
      <c r="B2893" s="138" t="s">
        <v>478</v>
      </c>
      <c r="C2893" s="137" t="s">
        <v>28</v>
      </c>
      <c r="D2893" s="138" t="s">
        <v>149</v>
      </c>
      <c r="E2893" s="138" t="s">
        <v>625</v>
      </c>
      <c r="F2893" s="138" t="s">
        <v>241</v>
      </c>
      <c r="G2893" s="138" t="s">
        <v>1524</v>
      </c>
      <c r="H2893" s="138" t="s">
        <v>1608</v>
      </c>
      <c r="I2893" s="142" t="s">
        <v>590</v>
      </c>
      <c r="J2893" s="137" t="s">
        <v>591</v>
      </c>
      <c r="K2893" s="138" t="s">
        <v>593</v>
      </c>
      <c r="L2893" s="138" t="s">
        <v>592</v>
      </c>
      <c r="M2893" s="140" t="s">
        <v>3864</v>
      </c>
      <c r="N2893" s="138" t="s">
        <v>3865</v>
      </c>
      <c r="O2893" s="138" t="s">
        <v>513</v>
      </c>
      <c r="P2893" s="138" t="s">
        <v>3866</v>
      </c>
      <c r="Q2893" s="138" t="s">
        <v>3867</v>
      </c>
      <c r="R2893" s="138"/>
      <c r="S2893" s="138">
        <v>1</v>
      </c>
      <c r="T2893" s="138">
        <v>0</v>
      </c>
      <c r="U2893" s="138">
        <v>198</v>
      </c>
      <c r="V2893" s="140">
        <v>198</v>
      </c>
      <c r="W2893" s="138">
        <v>0</v>
      </c>
      <c r="X2893" s="138">
        <v>0</v>
      </c>
      <c r="Y2893" s="140"/>
      <c r="Z2893" s="138"/>
      <c r="AA2893" s="137">
        <v>0</v>
      </c>
      <c r="AB2893" s="137">
        <v>0</v>
      </c>
      <c r="AC2893" s="137"/>
      <c r="AD2893" s="137"/>
      <c r="AE2893" s="144"/>
      <c r="AF2893" s="144"/>
      <c r="AG2893" s="144"/>
      <c r="AH2893" s="144" t="s">
        <v>651</v>
      </c>
      <c r="AI2893" s="144" t="s">
        <v>607</v>
      </c>
      <c r="AJ2893" s="145">
        <v>41854</v>
      </c>
      <c r="AK2893" s="146">
        <v>46237.5061458333</v>
      </c>
    </row>
    <row r="2894" s="134" customFormat="1" ht="38.8" customHeight="1" spans="1:37">
      <c r="A2894" s="138" t="s">
        <v>29</v>
      </c>
      <c r="B2894" s="138" t="s">
        <v>478</v>
      </c>
      <c r="C2894" s="137" t="s">
        <v>28</v>
      </c>
      <c r="D2894" s="138" t="s">
        <v>149</v>
      </c>
      <c r="E2894" s="138" t="s">
        <v>625</v>
      </c>
      <c r="F2894" s="138" t="s">
        <v>240</v>
      </c>
      <c r="G2894" s="138" t="s">
        <v>653</v>
      </c>
      <c r="H2894" s="138" t="s">
        <v>1606</v>
      </c>
      <c r="I2894" s="142" t="s">
        <v>590</v>
      </c>
      <c r="J2894" s="137" t="s">
        <v>591</v>
      </c>
      <c r="K2894" s="138" t="s">
        <v>593</v>
      </c>
      <c r="L2894" s="138" t="s">
        <v>592</v>
      </c>
      <c r="M2894" s="140" t="s">
        <v>3864</v>
      </c>
      <c r="N2894" s="138" t="s">
        <v>3865</v>
      </c>
      <c r="O2894" s="138" t="s">
        <v>513</v>
      </c>
      <c r="P2894" s="138" t="s">
        <v>3866</v>
      </c>
      <c r="Q2894" s="138" t="s">
        <v>3867</v>
      </c>
      <c r="R2894" s="138"/>
      <c r="S2894" s="138">
        <v>1</v>
      </c>
      <c r="T2894" s="138">
        <v>0</v>
      </c>
      <c r="U2894" s="138">
        <v>198</v>
      </c>
      <c r="V2894" s="140">
        <v>198</v>
      </c>
      <c r="W2894" s="138">
        <v>0</v>
      </c>
      <c r="X2894" s="138">
        <v>0</v>
      </c>
      <c r="Y2894" s="140"/>
      <c r="Z2894" s="138"/>
      <c r="AA2894" s="137">
        <v>0</v>
      </c>
      <c r="AB2894" s="137">
        <v>0</v>
      </c>
      <c r="AC2894" s="137"/>
      <c r="AD2894" s="137"/>
      <c r="AE2894" s="144"/>
      <c r="AF2894" s="144"/>
      <c r="AG2894" s="144"/>
      <c r="AH2894" s="144" t="s">
        <v>651</v>
      </c>
      <c r="AI2894" s="144" t="s">
        <v>607</v>
      </c>
      <c r="AJ2894" s="145">
        <v>41654</v>
      </c>
      <c r="AK2894" s="146">
        <v>46237.4895601852</v>
      </c>
    </row>
    <row r="2895" s="134" customFormat="1" ht="38.8" customHeight="1" spans="1:37">
      <c r="A2895" s="138" t="s">
        <v>29</v>
      </c>
      <c r="B2895" s="138" t="s">
        <v>478</v>
      </c>
      <c r="C2895" s="137" t="s">
        <v>28</v>
      </c>
      <c r="D2895" s="138" t="s">
        <v>149</v>
      </c>
      <c r="E2895" s="138" t="s">
        <v>625</v>
      </c>
      <c r="F2895" s="138" t="s">
        <v>242</v>
      </c>
      <c r="G2895" s="138" t="s">
        <v>6006</v>
      </c>
      <c r="H2895" s="138" t="s">
        <v>6051</v>
      </c>
      <c r="I2895" s="142" t="s">
        <v>590</v>
      </c>
      <c r="J2895" s="137" t="s">
        <v>1199</v>
      </c>
      <c r="K2895" s="138" t="s">
        <v>4050</v>
      </c>
      <c r="L2895" s="138" t="s">
        <v>603</v>
      </c>
      <c r="M2895" s="140" t="s">
        <v>4345</v>
      </c>
      <c r="N2895" s="138" t="s">
        <v>4346</v>
      </c>
      <c r="O2895" s="138" t="s">
        <v>461</v>
      </c>
      <c r="P2895" s="138" t="s">
        <v>3881</v>
      </c>
      <c r="Q2895" s="138" t="s">
        <v>4053</v>
      </c>
      <c r="R2895" s="138"/>
      <c r="S2895" s="138">
        <v>1</v>
      </c>
      <c r="T2895" s="138">
        <v>160</v>
      </c>
      <c r="U2895" s="138">
        <v>160</v>
      </c>
      <c r="V2895" s="140">
        <v>160</v>
      </c>
      <c r="W2895" s="138">
        <v>160</v>
      </c>
      <c r="X2895" s="138">
        <v>0</v>
      </c>
      <c r="Y2895" s="140"/>
      <c r="Z2895" s="138"/>
      <c r="AA2895" s="137">
        <v>160</v>
      </c>
      <c r="AB2895" s="137">
        <v>160</v>
      </c>
      <c r="AC2895" s="137"/>
      <c r="AD2895" s="137"/>
      <c r="AE2895" s="144"/>
      <c r="AF2895" s="144"/>
      <c r="AG2895" s="144"/>
      <c r="AH2895" s="144" t="s">
        <v>651</v>
      </c>
      <c r="AI2895" s="144" t="s">
        <v>607</v>
      </c>
      <c r="AJ2895" s="145">
        <v>44555</v>
      </c>
      <c r="AK2895" s="146">
        <v>46236.7801157407</v>
      </c>
    </row>
    <row r="2896" s="134" customFormat="1" ht="38.8" customHeight="1" spans="1:37">
      <c r="A2896" s="138" t="s">
        <v>29</v>
      </c>
      <c r="B2896" s="138" t="s">
        <v>478</v>
      </c>
      <c r="C2896" s="137" t="s">
        <v>28</v>
      </c>
      <c r="D2896" s="138" t="s">
        <v>145</v>
      </c>
      <c r="E2896" s="138" t="s">
        <v>587</v>
      </c>
      <c r="F2896" s="138" t="s">
        <v>223</v>
      </c>
      <c r="G2896" s="138" t="s">
        <v>785</v>
      </c>
      <c r="H2896" s="138" t="s">
        <v>6052</v>
      </c>
      <c r="I2896" s="142" t="s">
        <v>590</v>
      </c>
      <c r="J2896" s="137" t="s">
        <v>591</v>
      </c>
      <c r="K2896" s="138" t="s">
        <v>3868</v>
      </c>
      <c r="L2896" s="138" t="s">
        <v>603</v>
      </c>
      <c r="M2896" s="140" t="s">
        <v>6053</v>
      </c>
      <c r="N2896" s="138" t="s">
        <v>6054</v>
      </c>
      <c r="O2896" s="138" t="s">
        <v>513</v>
      </c>
      <c r="P2896" s="138" t="s">
        <v>3868</v>
      </c>
      <c r="Q2896" s="138" t="s">
        <v>3867</v>
      </c>
      <c r="R2896" s="138"/>
      <c r="S2896" s="138">
        <v>1</v>
      </c>
      <c r="T2896" s="138">
        <v>350</v>
      </c>
      <c r="U2896" s="138">
        <v>0</v>
      </c>
      <c r="V2896" s="140">
        <v>350</v>
      </c>
      <c r="W2896" s="138">
        <v>0</v>
      </c>
      <c r="X2896" s="138">
        <v>350</v>
      </c>
      <c r="Y2896" s="140"/>
      <c r="Z2896" s="138"/>
      <c r="AA2896" s="137">
        <v>245</v>
      </c>
      <c r="AB2896" s="137">
        <v>0</v>
      </c>
      <c r="AC2896" s="137"/>
      <c r="AD2896" s="137"/>
      <c r="AE2896" s="144"/>
      <c r="AF2896" s="144"/>
      <c r="AG2896" s="144"/>
      <c r="AH2896" s="144"/>
      <c r="AI2896" s="144" t="s">
        <v>596</v>
      </c>
      <c r="AJ2896" s="145">
        <v>44560</v>
      </c>
      <c r="AK2896" s="146">
        <v>46236.7677662037</v>
      </c>
    </row>
    <row r="2897" s="134" customFormat="1" ht="38.8" customHeight="1" spans="1:37">
      <c r="A2897" s="138" t="s">
        <v>29</v>
      </c>
      <c r="B2897" s="138" t="s">
        <v>478</v>
      </c>
      <c r="C2897" s="137" t="s">
        <v>28</v>
      </c>
      <c r="D2897" s="138" t="s">
        <v>138</v>
      </c>
      <c r="E2897" s="138" t="s">
        <v>587</v>
      </c>
      <c r="F2897" s="138" t="s">
        <v>209</v>
      </c>
      <c r="G2897" s="138" t="s">
        <v>1019</v>
      </c>
      <c r="H2897" s="138" t="s">
        <v>6055</v>
      </c>
      <c r="I2897" s="142" t="s">
        <v>590</v>
      </c>
      <c r="J2897" s="137" t="s">
        <v>818</v>
      </c>
      <c r="K2897" s="138" t="s">
        <v>3868</v>
      </c>
      <c r="L2897" s="138" t="s">
        <v>603</v>
      </c>
      <c r="M2897" s="140" t="s">
        <v>4983</v>
      </c>
      <c r="N2897" s="138" t="s">
        <v>4984</v>
      </c>
      <c r="O2897" s="138" t="s">
        <v>513</v>
      </c>
      <c r="P2897" s="138" t="s">
        <v>3868</v>
      </c>
      <c r="Q2897" s="138" t="s">
        <v>3867</v>
      </c>
      <c r="R2897" s="138"/>
      <c r="S2897" s="138">
        <v>1</v>
      </c>
      <c r="T2897" s="138">
        <v>50</v>
      </c>
      <c r="U2897" s="138">
        <v>0</v>
      </c>
      <c r="V2897" s="140">
        <v>50</v>
      </c>
      <c r="W2897" s="138">
        <v>0</v>
      </c>
      <c r="X2897" s="138">
        <v>50</v>
      </c>
      <c r="Y2897" s="140"/>
      <c r="Z2897" s="138"/>
      <c r="AA2897" s="137">
        <v>35</v>
      </c>
      <c r="AB2897" s="137">
        <v>0</v>
      </c>
      <c r="AC2897" s="137"/>
      <c r="AD2897" s="137"/>
      <c r="AE2897" s="144"/>
      <c r="AF2897" s="144"/>
      <c r="AG2897" s="144"/>
      <c r="AH2897" s="144"/>
      <c r="AI2897" s="144" t="s">
        <v>596</v>
      </c>
      <c r="AJ2897" s="145">
        <v>46235</v>
      </c>
      <c r="AK2897" s="146">
        <v>46236.7463194444</v>
      </c>
    </row>
    <row r="2898" s="134" customFormat="1" ht="38.8" customHeight="1" spans="1:37">
      <c r="A2898" s="138" t="s">
        <v>29</v>
      </c>
      <c r="B2898" s="138" t="s">
        <v>478</v>
      </c>
      <c r="C2898" s="137" t="s">
        <v>28</v>
      </c>
      <c r="D2898" s="138" t="s">
        <v>129</v>
      </c>
      <c r="E2898" s="138" t="s">
        <v>587</v>
      </c>
      <c r="F2898" s="138" t="s">
        <v>164</v>
      </c>
      <c r="G2898" s="138" t="s">
        <v>906</v>
      </c>
      <c r="H2898" s="138" t="s">
        <v>6056</v>
      </c>
      <c r="I2898" s="142" t="s">
        <v>590</v>
      </c>
      <c r="J2898" s="137" t="s">
        <v>621</v>
      </c>
      <c r="K2898" s="138" t="s">
        <v>3868</v>
      </c>
      <c r="L2898" s="138" t="s">
        <v>603</v>
      </c>
      <c r="M2898" s="140" t="s">
        <v>6057</v>
      </c>
      <c r="N2898" s="138" t="s">
        <v>6058</v>
      </c>
      <c r="O2898" s="138" t="s">
        <v>513</v>
      </c>
      <c r="P2898" s="138" t="s">
        <v>3868</v>
      </c>
      <c r="Q2898" s="138" t="s">
        <v>3867</v>
      </c>
      <c r="R2898" s="138"/>
      <c r="S2898" s="138">
        <v>1</v>
      </c>
      <c r="T2898" s="138">
        <v>5</v>
      </c>
      <c r="U2898" s="138">
        <v>0</v>
      </c>
      <c r="V2898" s="140">
        <v>30</v>
      </c>
      <c r="W2898" s="138">
        <v>0</v>
      </c>
      <c r="X2898" s="138">
        <v>5</v>
      </c>
      <c r="Y2898" s="140"/>
      <c r="Z2898" s="138"/>
      <c r="AA2898" s="137">
        <v>3.5</v>
      </c>
      <c r="AB2898" s="137">
        <v>0</v>
      </c>
      <c r="AC2898" s="137"/>
      <c r="AD2898" s="137"/>
      <c r="AE2898" s="144"/>
      <c r="AF2898" s="144"/>
      <c r="AG2898" s="144"/>
      <c r="AH2898" s="144"/>
      <c r="AI2898" s="144" t="s">
        <v>596</v>
      </c>
      <c r="AJ2898" s="145">
        <v>44517</v>
      </c>
      <c r="AK2898" s="146">
        <v>46236.7373263889</v>
      </c>
    </row>
    <row r="2899" s="134" customFormat="1" ht="38.8" customHeight="1" spans="1:37">
      <c r="A2899" s="138" t="s">
        <v>29</v>
      </c>
      <c r="B2899" s="138" t="s">
        <v>478</v>
      </c>
      <c r="C2899" s="137" t="s">
        <v>28</v>
      </c>
      <c r="D2899" s="138" t="s">
        <v>129</v>
      </c>
      <c r="E2899" s="138" t="s">
        <v>587</v>
      </c>
      <c r="F2899" s="138" t="s">
        <v>164</v>
      </c>
      <c r="G2899" s="138" t="s">
        <v>906</v>
      </c>
      <c r="H2899" s="138" t="s">
        <v>6056</v>
      </c>
      <c r="I2899" s="142" t="s">
        <v>590</v>
      </c>
      <c r="J2899" s="137" t="s">
        <v>621</v>
      </c>
      <c r="K2899" s="138" t="s">
        <v>3868</v>
      </c>
      <c r="L2899" s="138" t="s">
        <v>603</v>
      </c>
      <c r="M2899" s="140" t="s">
        <v>6059</v>
      </c>
      <c r="N2899" s="138" t="s">
        <v>6060</v>
      </c>
      <c r="O2899" s="138" t="s">
        <v>513</v>
      </c>
      <c r="P2899" s="138" t="s">
        <v>3868</v>
      </c>
      <c r="Q2899" s="138" t="s">
        <v>3867</v>
      </c>
      <c r="R2899" s="138"/>
      <c r="S2899" s="138">
        <v>1</v>
      </c>
      <c r="T2899" s="138">
        <v>25</v>
      </c>
      <c r="U2899" s="138">
        <v>0</v>
      </c>
      <c r="V2899" s="140">
        <v>30</v>
      </c>
      <c r="W2899" s="138">
        <v>0</v>
      </c>
      <c r="X2899" s="138">
        <v>25</v>
      </c>
      <c r="Y2899" s="140"/>
      <c r="Z2899" s="138"/>
      <c r="AA2899" s="137">
        <v>17.5</v>
      </c>
      <c r="AB2899" s="137">
        <v>0</v>
      </c>
      <c r="AC2899" s="137"/>
      <c r="AD2899" s="137"/>
      <c r="AE2899" s="144"/>
      <c r="AF2899" s="144"/>
      <c r="AG2899" s="144"/>
      <c r="AH2899" s="144"/>
      <c r="AI2899" s="144" t="s">
        <v>596</v>
      </c>
      <c r="AJ2899" s="145">
        <v>44517</v>
      </c>
      <c r="AK2899" s="146">
        <v>46236.7373263889</v>
      </c>
    </row>
    <row r="2900" s="134" customFormat="1" ht="38.8" customHeight="1" spans="1:37">
      <c r="A2900" s="138" t="s">
        <v>29</v>
      </c>
      <c r="B2900" s="138" t="s">
        <v>478</v>
      </c>
      <c r="C2900" s="137" t="s">
        <v>28</v>
      </c>
      <c r="D2900" s="138" t="s">
        <v>129</v>
      </c>
      <c r="E2900" s="138" t="s">
        <v>587</v>
      </c>
      <c r="F2900" s="138" t="s">
        <v>160</v>
      </c>
      <c r="G2900" s="138" t="s">
        <v>631</v>
      </c>
      <c r="H2900" s="138" t="s">
        <v>632</v>
      </c>
      <c r="I2900" s="142" t="s">
        <v>590</v>
      </c>
      <c r="J2900" s="137" t="s">
        <v>591</v>
      </c>
      <c r="K2900" s="138" t="s">
        <v>593</v>
      </c>
      <c r="L2900" s="138" t="s">
        <v>592</v>
      </c>
      <c r="M2900" s="140" t="s">
        <v>3864</v>
      </c>
      <c r="N2900" s="138" t="s">
        <v>3865</v>
      </c>
      <c r="O2900" s="138" t="s">
        <v>513</v>
      </c>
      <c r="P2900" s="138" t="s">
        <v>3866</v>
      </c>
      <c r="Q2900" s="138" t="s">
        <v>3867</v>
      </c>
      <c r="R2900" s="138"/>
      <c r="S2900" s="138">
        <v>1</v>
      </c>
      <c r="T2900" s="138">
        <v>0</v>
      </c>
      <c r="U2900" s="138">
        <v>0</v>
      </c>
      <c r="V2900" s="140">
        <v>198</v>
      </c>
      <c r="W2900" s="138">
        <v>0</v>
      </c>
      <c r="X2900" s="138">
        <v>0</v>
      </c>
      <c r="Y2900" s="140" t="s">
        <v>595</v>
      </c>
      <c r="Z2900" s="138"/>
      <c r="AA2900" s="137">
        <v>0</v>
      </c>
      <c r="AB2900" s="137">
        <v>0</v>
      </c>
      <c r="AC2900" s="137"/>
      <c r="AD2900" s="137"/>
      <c r="AE2900" s="144"/>
      <c r="AF2900" s="144"/>
      <c r="AG2900" s="144"/>
      <c r="AH2900" s="144"/>
      <c r="AI2900" s="144" t="s">
        <v>596</v>
      </c>
      <c r="AJ2900" s="145">
        <v>43288</v>
      </c>
      <c r="AK2900" s="146">
        <v>46236.7261458333</v>
      </c>
    </row>
    <row r="2901" s="134" customFormat="1" ht="38.8" customHeight="1" spans="1:37">
      <c r="A2901" s="138" t="s">
        <v>29</v>
      </c>
      <c r="B2901" s="138" t="s">
        <v>478</v>
      </c>
      <c r="C2901" s="137" t="s">
        <v>28</v>
      </c>
      <c r="D2901" s="138" t="s">
        <v>129</v>
      </c>
      <c r="E2901" s="138" t="s">
        <v>587</v>
      </c>
      <c r="F2901" s="138" t="s">
        <v>161</v>
      </c>
      <c r="G2901" s="138" t="s">
        <v>1363</v>
      </c>
      <c r="H2901" s="138" t="s">
        <v>6061</v>
      </c>
      <c r="I2901" s="142" t="s">
        <v>590</v>
      </c>
      <c r="J2901" s="137" t="s">
        <v>742</v>
      </c>
      <c r="K2901" s="138" t="s">
        <v>3868</v>
      </c>
      <c r="L2901" s="138" t="s">
        <v>592</v>
      </c>
      <c r="M2901" s="140" t="s">
        <v>4736</v>
      </c>
      <c r="N2901" s="138" t="s">
        <v>4737</v>
      </c>
      <c r="O2901" s="138" t="s">
        <v>513</v>
      </c>
      <c r="P2901" s="138" t="s">
        <v>3868</v>
      </c>
      <c r="Q2901" s="138" t="s">
        <v>3867</v>
      </c>
      <c r="R2901" s="138"/>
      <c r="S2901" s="138">
        <v>1</v>
      </c>
      <c r="T2901" s="138">
        <v>485</v>
      </c>
      <c r="U2901" s="138">
        <v>0</v>
      </c>
      <c r="V2901" s="140">
        <v>620</v>
      </c>
      <c r="W2901" s="138">
        <v>0</v>
      </c>
      <c r="X2901" s="138">
        <v>485</v>
      </c>
      <c r="Y2901" s="140" t="s">
        <v>4318</v>
      </c>
      <c r="Z2901" s="138"/>
      <c r="AA2901" s="137">
        <v>339.5</v>
      </c>
      <c r="AB2901" s="137">
        <v>0</v>
      </c>
      <c r="AC2901" s="137"/>
      <c r="AD2901" s="137"/>
      <c r="AE2901" s="144"/>
      <c r="AF2901" s="144"/>
      <c r="AG2901" s="144"/>
      <c r="AH2901" s="144"/>
      <c r="AI2901" s="144" t="s">
        <v>596</v>
      </c>
      <c r="AJ2901" s="145">
        <v>45253</v>
      </c>
      <c r="AK2901" s="146">
        <v>46236.6744097222</v>
      </c>
    </row>
    <row r="2902" s="134" customFormat="1" ht="38.8" customHeight="1" spans="1:37">
      <c r="A2902" s="138" t="s">
        <v>29</v>
      </c>
      <c r="B2902" s="138" t="s">
        <v>478</v>
      </c>
      <c r="C2902" s="137" t="s">
        <v>28</v>
      </c>
      <c r="D2902" s="138" t="s">
        <v>129</v>
      </c>
      <c r="E2902" s="138" t="s">
        <v>587</v>
      </c>
      <c r="F2902" s="138" t="s">
        <v>161</v>
      </c>
      <c r="G2902" s="138" t="s">
        <v>1363</v>
      </c>
      <c r="H2902" s="138" t="s">
        <v>6061</v>
      </c>
      <c r="I2902" s="142" t="s">
        <v>590</v>
      </c>
      <c r="J2902" s="137" t="s">
        <v>742</v>
      </c>
      <c r="K2902" s="138" t="s">
        <v>3868</v>
      </c>
      <c r="L2902" s="138" t="s">
        <v>592</v>
      </c>
      <c r="M2902" s="140" t="s">
        <v>6062</v>
      </c>
      <c r="N2902" s="138" t="s">
        <v>6063</v>
      </c>
      <c r="O2902" s="138" t="s">
        <v>513</v>
      </c>
      <c r="P2902" s="138" t="s">
        <v>3868</v>
      </c>
      <c r="Q2902" s="138" t="s">
        <v>3867</v>
      </c>
      <c r="R2902" s="138"/>
      <c r="S2902" s="138">
        <v>1</v>
      </c>
      <c r="T2902" s="138">
        <v>135</v>
      </c>
      <c r="U2902" s="138">
        <v>0</v>
      </c>
      <c r="V2902" s="140">
        <v>620</v>
      </c>
      <c r="W2902" s="138">
        <v>0</v>
      </c>
      <c r="X2902" s="138">
        <v>135</v>
      </c>
      <c r="Y2902" s="140" t="s">
        <v>4318</v>
      </c>
      <c r="Z2902" s="138"/>
      <c r="AA2902" s="137">
        <v>94.5</v>
      </c>
      <c r="AB2902" s="137">
        <v>0</v>
      </c>
      <c r="AC2902" s="137"/>
      <c r="AD2902" s="137"/>
      <c r="AE2902" s="144"/>
      <c r="AF2902" s="144"/>
      <c r="AG2902" s="144"/>
      <c r="AH2902" s="144"/>
      <c r="AI2902" s="144" t="s">
        <v>596</v>
      </c>
      <c r="AJ2902" s="145">
        <v>45253</v>
      </c>
      <c r="AK2902" s="146">
        <v>46236.6744097222</v>
      </c>
    </row>
    <row r="2903" s="134" customFormat="1" ht="38.8" customHeight="1" spans="1:37">
      <c r="A2903" s="138" t="s">
        <v>29</v>
      </c>
      <c r="B2903" s="138" t="s">
        <v>478</v>
      </c>
      <c r="C2903" s="137" t="s">
        <v>28</v>
      </c>
      <c r="D2903" s="138" t="s">
        <v>135</v>
      </c>
      <c r="E2903" s="138" t="s">
        <v>587</v>
      </c>
      <c r="F2903" s="138" t="s">
        <v>200</v>
      </c>
      <c r="G2903" s="138" t="s">
        <v>830</v>
      </c>
      <c r="H2903" s="138" t="s">
        <v>6064</v>
      </c>
      <c r="I2903" s="142" t="s">
        <v>590</v>
      </c>
      <c r="J2903" s="137" t="s">
        <v>818</v>
      </c>
      <c r="K2903" s="138" t="s">
        <v>3868</v>
      </c>
      <c r="L2903" s="138" t="s">
        <v>603</v>
      </c>
      <c r="M2903" s="140" t="s">
        <v>4243</v>
      </c>
      <c r="N2903" s="138" t="s">
        <v>4244</v>
      </c>
      <c r="O2903" s="138" t="s">
        <v>513</v>
      </c>
      <c r="P2903" s="138" t="s">
        <v>3868</v>
      </c>
      <c r="Q2903" s="138" t="s">
        <v>3867</v>
      </c>
      <c r="R2903" s="138"/>
      <c r="S2903" s="138">
        <v>1</v>
      </c>
      <c r="T2903" s="138">
        <v>140</v>
      </c>
      <c r="U2903" s="138">
        <v>0</v>
      </c>
      <c r="V2903" s="140">
        <v>275</v>
      </c>
      <c r="W2903" s="138">
        <v>0</v>
      </c>
      <c r="X2903" s="138">
        <v>140</v>
      </c>
      <c r="Y2903" s="140"/>
      <c r="Z2903" s="138"/>
      <c r="AA2903" s="137">
        <v>98</v>
      </c>
      <c r="AB2903" s="137">
        <v>0</v>
      </c>
      <c r="AC2903" s="137"/>
      <c r="AD2903" s="137"/>
      <c r="AE2903" s="144"/>
      <c r="AF2903" s="144"/>
      <c r="AG2903" s="144"/>
      <c r="AH2903" s="144"/>
      <c r="AI2903" s="144" t="s">
        <v>596</v>
      </c>
      <c r="AJ2903" s="145">
        <v>45067</v>
      </c>
      <c r="AK2903" s="146">
        <v>46236.6191782407</v>
      </c>
    </row>
    <row r="2904" s="134" customFormat="1" ht="38.8" customHeight="1" spans="1:37">
      <c r="A2904" s="138" t="s">
        <v>29</v>
      </c>
      <c r="B2904" s="138" t="s">
        <v>478</v>
      </c>
      <c r="C2904" s="137" t="s">
        <v>28</v>
      </c>
      <c r="D2904" s="138" t="s">
        <v>135</v>
      </c>
      <c r="E2904" s="138" t="s">
        <v>587</v>
      </c>
      <c r="F2904" s="138" t="s">
        <v>200</v>
      </c>
      <c r="G2904" s="138" t="s">
        <v>830</v>
      </c>
      <c r="H2904" s="138" t="s">
        <v>6064</v>
      </c>
      <c r="I2904" s="142" t="s">
        <v>590</v>
      </c>
      <c r="J2904" s="137" t="s">
        <v>818</v>
      </c>
      <c r="K2904" s="138" t="s">
        <v>3868</v>
      </c>
      <c r="L2904" s="138" t="s">
        <v>603</v>
      </c>
      <c r="M2904" s="140" t="s">
        <v>4245</v>
      </c>
      <c r="N2904" s="138" t="s">
        <v>4246</v>
      </c>
      <c r="O2904" s="138" t="s">
        <v>513</v>
      </c>
      <c r="P2904" s="138" t="s">
        <v>3868</v>
      </c>
      <c r="Q2904" s="138" t="s">
        <v>3867</v>
      </c>
      <c r="R2904" s="138"/>
      <c r="S2904" s="138">
        <v>1</v>
      </c>
      <c r="T2904" s="138">
        <v>135</v>
      </c>
      <c r="U2904" s="138">
        <v>0</v>
      </c>
      <c r="V2904" s="140">
        <v>275</v>
      </c>
      <c r="W2904" s="138">
        <v>0</v>
      </c>
      <c r="X2904" s="138">
        <v>135</v>
      </c>
      <c r="Y2904" s="140"/>
      <c r="Z2904" s="138"/>
      <c r="AA2904" s="137">
        <v>94.5</v>
      </c>
      <c r="AB2904" s="137">
        <v>0</v>
      </c>
      <c r="AC2904" s="137"/>
      <c r="AD2904" s="137"/>
      <c r="AE2904" s="144"/>
      <c r="AF2904" s="144"/>
      <c r="AG2904" s="144"/>
      <c r="AH2904" s="144"/>
      <c r="AI2904" s="144" t="s">
        <v>596</v>
      </c>
      <c r="AJ2904" s="145">
        <v>45067</v>
      </c>
      <c r="AK2904" s="146">
        <v>46236.6191782407</v>
      </c>
    </row>
    <row r="2905" s="134" customFormat="1" ht="38.8" customHeight="1" spans="1:37">
      <c r="A2905" s="138" t="s">
        <v>29</v>
      </c>
      <c r="B2905" s="138" t="s">
        <v>478</v>
      </c>
      <c r="C2905" s="137" t="s">
        <v>28</v>
      </c>
      <c r="D2905" s="138" t="s">
        <v>149</v>
      </c>
      <c r="E2905" s="138" t="s">
        <v>625</v>
      </c>
      <c r="F2905" s="138" t="s">
        <v>241</v>
      </c>
      <c r="G2905" s="138" t="s">
        <v>1524</v>
      </c>
      <c r="H2905" s="138" t="s">
        <v>1594</v>
      </c>
      <c r="I2905" s="142" t="s">
        <v>590</v>
      </c>
      <c r="J2905" s="137" t="s">
        <v>591</v>
      </c>
      <c r="K2905" s="138" t="s">
        <v>593</v>
      </c>
      <c r="L2905" s="138" t="s">
        <v>592</v>
      </c>
      <c r="M2905" s="140" t="s">
        <v>3864</v>
      </c>
      <c r="N2905" s="138" t="s">
        <v>3865</v>
      </c>
      <c r="O2905" s="138" t="s">
        <v>513</v>
      </c>
      <c r="P2905" s="138" t="s">
        <v>3866</v>
      </c>
      <c r="Q2905" s="138" t="s">
        <v>3867</v>
      </c>
      <c r="R2905" s="138"/>
      <c r="S2905" s="138">
        <v>1</v>
      </c>
      <c r="T2905" s="138">
        <v>0</v>
      </c>
      <c r="U2905" s="138">
        <v>198</v>
      </c>
      <c r="V2905" s="140">
        <v>198</v>
      </c>
      <c r="W2905" s="138">
        <v>0</v>
      </c>
      <c r="X2905" s="138">
        <v>0</v>
      </c>
      <c r="Y2905" s="140"/>
      <c r="Z2905" s="138"/>
      <c r="AA2905" s="137">
        <v>0</v>
      </c>
      <c r="AB2905" s="137">
        <v>0</v>
      </c>
      <c r="AC2905" s="137"/>
      <c r="AD2905" s="137"/>
      <c r="AE2905" s="144"/>
      <c r="AF2905" s="144"/>
      <c r="AG2905" s="144"/>
      <c r="AH2905" s="144" t="s">
        <v>651</v>
      </c>
      <c r="AI2905" s="144" t="s">
        <v>607</v>
      </c>
      <c r="AJ2905" s="145">
        <v>44108</v>
      </c>
      <c r="AK2905" s="146">
        <v>46236.5699074074</v>
      </c>
    </row>
    <row r="2906" s="134" customFormat="1" ht="38.8" customHeight="1" spans="1:37">
      <c r="A2906" s="138" t="s">
        <v>29</v>
      </c>
      <c r="B2906" s="138" t="s">
        <v>478</v>
      </c>
      <c r="C2906" s="137" t="s">
        <v>28</v>
      </c>
      <c r="D2906" s="138" t="s">
        <v>149</v>
      </c>
      <c r="E2906" s="138" t="s">
        <v>625</v>
      </c>
      <c r="F2906" s="138" t="s">
        <v>240</v>
      </c>
      <c r="G2906" s="138" t="s">
        <v>653</v>
      </c>
      <c r="H2906" s="138" t="s">
        <v>6065</v>
      </c>
      <c r="I2906" s="142" t="s">
        <v>590</v>
      </c>
      <c r="J2906" s="137" t="s">
        <v>591</v>
      </c>
      <c r="K2906" s="138" t="s">
        <v>593</v>
      </c>
      <c r="L2906" s="138" t="s">
        <v>603</v>
      </c>
      <c r="M2906" s="140" t="s">
        <v>3864</v>
      </c>
      <c r="N2906" s="138" t="s">
        <v>3865</v>
      </c>
      <c r="O2906" s="138" t="s">
        <v>513</v>
      </c>
      <c r="P2906" s="138" t="s">
        <v>3866</v>
      </c>
      <c r="Q2906" s="138" t="s">
        <v>3867</v>
      </c>
      <c r="R2906" s="138"/>
      <c r="S2906" s="138">
        <v>1</v>
      </c>
      <c r="T2906" s="138">
        <v>0</v>
      </c>
      <c r="U2906" s="138">
        <v>0</v>
      </c>
      <c r="V2906" s="140">
        <v>0</v>
      </c>
      <c r="W2906" s="138">
        <v>0</v>
      </c>
      <c r="X2906" s="138">
        <v>0</v>
      </c>
      <c r="Y2906" s="140"/>
      <c r="Z2906" s="138"/>
      <c r="AA2906" s="137">
        <v>0</v>
      </c>
      <c r="AB2906" s="137">
        <v>0</v>
      </c>
      <c r="AC2906" s="137"/>
      <c r="AD2906" s="137"/>
      <c r="AE2906" s="144"/>
      <c r="AF2906" s="144"/>
      <c r="AG2906" s="144"/>
      <c r="AH2906" s="144"/>
      <c r="AI2906" s="144" t="s">
        <v>596</v>
      </c>
      <c r="AJ2906" s="145">
        <v>45506</v>
      </c>
      <c r="AK2906" s="146">
        <v>46236.5271296296</v>
      </c>
    </row>
    <row r="2907" s="134" customFormat="1" ht="38.8" customHeight="1" spans="1:37">
      <c r="A2907" s="138" t="s">
        <v>29</v>
      </c>
      <c r="B2907" s="138" t="s">
        <v>478</v>
      </c>
      <c r="C2907" s="137" t="s">
        <v>28</v>
      </c>
      <c r="D2907" s="138" t="s">
        <v>129</v>
      </c>
      <c r="E2907" s="138" t="s">
        <v>587</v>
      </c>
      <c r="F2907" s="138" t="s">
        <v>168</v>
      </c>
      <c r="G2907" s="138" t="s">
        <v>932</v>
      </c>
      <c r="H2907" s="138" t="s">
        <v>6066</v>
      </c>
      <c r="I2907" s="142" t="s">
        <v>590</v>
      </c>
      <c r="J2907" s="137" t="s">
        <v>591</v>
      </c>
      <c r="K2907" s="138" t="s">
        <v>3868</v>
      </c>
      <c r="L2907" s="138" t="s">
        <v>603</v>
      </c>
      <c r="M2907" s="140" t="s">
        <v>4231</v>
      </c>
      <c r="N2907" s="138" t="s">
        <v>4232</v>
      </c>
      <c r="O2907" s="138" t="s">
        <v>513</v>
      </c>
      <c r="P2907" s="138" t="s">
        <v>3868</v>
      </c>
      <c r="Q2907" s="138" t="s">
        <v>3867</v>
      </c>
      <c r="R2907" s="138"/>
      <c r="S2907" s="138">
        <v>1</v>
      </c>
      <c r="T2907" s="138">
        <v>110</v>
      </c>
      <c r="U2907" s="138">
        <v>0</v>
      </c>
      <c r="V2907" s="140">
        <v>110</v>
      </c>
      <c r="W2907" s="138">
        <v>0</v>
      </c>
      <c r="X2907" s="138">
        <v>110</v>
      </c>
      <c r="Y2907" s="140"/>
      <c r="Z2907" s="138"/>
      <c r="AA2907" s="137">
        <v>77</v>
      </c>
      <c r="AB2907" s="137">
        <v>0</v>
      </c>
      <c r="AC2907" s="137"/>
      <c r="AD2907" s="137"/>
      <c r="AE2907" s="144"/>
      <c r="AF2907" s="144"/>
      <c r="AG2907" s="144"/>
      <c r="AH2907" s="144"/>
      <c r="AI2907" s="144" t="s">
        <v>596</v>
      </c>
      <c r="AJ2907" s="145">
        <v>44970</v>
      </c>
      <c r="AK2907" s="146">
        <v>46236.5229513889</v>
      </c>
    </row>
    <row r="2908" s="134" customFormat="1" ht="42.25" customHeight="1" spans="1:37">
      <c r="A2908" s="138" t="s">
        <v>29</v>
      </c>
      <c r="B2908" s="138" t="s">
        <v>478</v>
      </c>
      <c r="C2908" s="137" t="s">
        <v>28</v>
      </c>
      <c r="D2908" s="138" t="s">
        <v>147</v>
      </c>
      <c r="E2908" s="138" t="s">
        <v>587</v>
      </c>
      <c r="F2908" s="138" t="s">
        <v>234</v>
      </c>
      <c r="G2908" s="138" t="s">
        <v>1520</v>
      </c>
      <c r="H2908" s="138" t="s">
        <v>6067</v>
      </c>
      <c r="I2908" s="142" t="s">
        <v>590</v>
      </c>
      <c r="J2908" s="137" t="s">
        <v>1199</v>
      </c>
      <c r="K2908" s="138" t="s">
        <v>4050</v>
      </c>
      <c r="L2908" s="138" t="s">
        <v>603</v>
      </c>
      <c r="M2908" s="140" t="s">
        <v>4082</v>
      </c>
      <c r="N2908" s="138" t="s">
        <v>4083</v>
      </c>
      <c r="O2908" s="138" t="s">
        <v>461</v>
      </c>
      <c r="P2908" s="138" t="s">
        <v>3881</v>
      </c>
      <c r="Q2908" s="138" t="s">
        <v>4053</v>
      </c>
      <c r="R2908" s="138"/>
      <c r="S2908" s="138">
        <v>1</v>
      </c>
      <c r="T2908" s="138">
        <v>350</v>
      </c>
      <c r="U2908" s="138">
        <v>0</v>
      </c>
      <c r="V2908" s="140">
        <v>350</v>
      </c>
      <c r="W2908" s="138">
        <v>0</v>
      </c>
      <c r="X2908" s="138">
        <v>350</v>
      </c>
      <c r="Y2908" s="140" t="s">
        <v>678</v>
      </c>
      <c r="Z2908" s="138"/>
      <c r="AA2908" s="137">
        <v>343</v>
      </c>
      <c r="AB2908" s="137">
        <v>0</v>
      </c>
      <c r="AC2908" s="137"/>
      <c r="AD2908" s="137"/>
      <c r="AE2908" s="144"/>
      <c r="AF2908" s="144"/>
      <c r="AG2908" s="144"/>
      <c r="AH2908" s="144"/>
      <c r="AI2908" s="144" t="s">
        <v>596</v>
      </c>
      <c r="AJ2908" s="145">
        <v>45149</v>
      </c>
      <c r="AK2908" s="146">
        <v>46236.5044907407</v>
      </c>
    </row>
    <row r="2909" s="134" customFormat="1" ht="38.8" customHeight="1" spans="1:37">
      <c r="A2909" s="138" t="s">
        <v>29</v>
      </c>
      <c r="B2909" s="138" t="s">
        <v>478</v>
      </c>
      <c r="C2909" s="137" t="s">
        <v>28</v>
      </c>
      <c r="D2909" s="138" t="s">
        <v>149</v>
      </c>
      <c r="E2909" s="138" t="s">
        <v>625</v>
      </c>
      <c r="F2909" s="138" t="s">
        <v>241</v>
      </c>
      <c r="G2909" s="138" t="s">
        <v>1524</v>
      </c>
      <c r="H2909" s="138" t="s">
        <v>1592</v>
      </c>
      <c r="I2909" s="142" t="s">
        <v>590</v>
      </c>
      <c r="J2909" s="137" t="s">
        <v>591</v>
      </c>
      <c r="K2909" s="138" t="s">
        <v>593</v>
      </c>
      <c r="L2909" s="138" t="s">
        <v>603</v>
      </c>
      <c r="M2909" s="140" t="s">
        <v>3864</v>
      </c>
      <c r="N2909" s="138" t="s">
        <v>3865</v>
      </c>
      <c r="O2909" s="138" t="s">
        <v>513</v>
      </c>
      <c r="P2909" s="138" t="s">
        <v>3866</v>
      </c>
      <c r="Q2909" s="138" t="s">
        <v>3867</v>
      </c>
      <c r="R2909" s="138"/>
      <c r="S2909" s="138">
        <v>1</v>
      </c>
      <c r="T2909" s="138">
        <v>0</v>
      </c>
      <c r="U2909" s="138">
        <v>198</v>
      </c>
      <c r="V2909" s="140">
        <v>198</v>
      </c>
      <c r="W2909" s="138">
        <v>0</v>
      </c>
      <c r="X2909" s="138">
        <v>0</v>
      </c>
      <c r="Y2909" s="140"/>
      <c r="Z2909" s="138"/>
      <c r="AA2909" s="137">
        <v>0</v>
      </c>
      <c r="AB2909" s="137">
        <v>0</v>
      </c>
      <c r="AC2909" s="137"/>
      <c r="AD2909" s="137"/>
      <c r="AE2909" s="144"/>
      <c r="AF2909" s="144"/>
      <c r="AG2909" s="144"/>
      <c r="AH2909" s="144" t="s">
        <v>651</v>
      </c>
      <c r="AI2909" s="144" t="s">
        <v>607</v>
      </c>
      <c r="AJ2909" s="145">
        <v>44953</v>
      </c>
      <c r="AK2909" s="146">
        <v>46236.4719675926</v>
      </c>
    </row>
    <row r="2910" s="134" customFormat="1" ht="38.8" customHeight="1" spans="1:37">
      <c r="A2910" s="138" t="s">
        <v>29</v>
      </c>
      <c r="B2910" s="138" t="s">
        <v>478</v>
      </c>
      <c r="C2910" s="137" t="s">
        <v>28</v>
      </c>
      <c r="D2910" s="138" t="s">
        <v>150</v>
      </c>
      <c r="E2910" s="138" t="s">
        <v>587</v>
      </c>
      <c r="F2910" s="138" t="s">
        <v>249</v>
      </c>
      <c r="G2910" s="138" t="s">
        <v>826</v>
      </c>
      <c r="H2910" s="138" t="s">
        <v>6068</v>
      </c>
      <c r="I2910" s="142" t="s">
        <v>590</v>
      </c>
      <c r="J2910" s="137" t="s">
        <v>818</v>
      </c>
      <c r="K2910" s="138" t="s">
        <v>3868</v>
      </c>
      <c r="L2910" s="138" t="s">
        <v>603</v>
      </c>
      <c r="M2910" s="140" t="s">
        <v>6069</v>
      </c>
      <c r="N2910" s="138" t="s">
        <v>6070</v>
      </c>
      <c r="O2910" s="138" t="s">
        <v>513</v>
      </c>
      <c r="P2910" s="138" t="s">
        <v>3868</v>
      </c>
      <c r="Q2910" s="138" t="s">
        <v>3867</v>
      </c>
      <c r="R2910" s="138"/>
      <c r="S2910" s="138">
        <v>1</v>
      </c>
      <c r="T2910" s="138">
        <v>85</v>
      </c>
      <c r="U2910" s="138">
        <v>0</v>
      </c>
      <c r="V2910" s="140">
        <v>170</v>
      </c>
      <c r="W2910" s="138">
        <v>0</v>
      </c>
      <c r="X2910" s="138">
        <v>85</v>
      </c>
      <c r="Y2910" s="140"/>
      <c r="Z2910" s="138"/>
      <c r="AA2910" s="137">
        <v>59.5</v>
      </c>
      <c r="AB2910" s="137">
        <v>0</v>
      </c>
      <c r="AC2910" s="137"/>
      <c r="AD2910" s="137"/>
      <c r="AE2910" s="144"/>
      <c r="AF2910" s="144"/>
      <c r="AG2910" s="144"/>
      <c r="AH2910" s="144"/>
      <c r="AI2910" s="144" t="s">
        <v>596</v>
      </c>
      <c r="AJ2910" s="145">
        <v>46131</v>
      </c>
      <c r="AK2910" s="146">
        <v>46236.4408680556</v>
      </c>
    </row>
    <row r="2911" s="134" customFormat="1" ht="38.8" customHeight="1" spans="1:37">
      <c r="A2911" s="138" t="s">
        <v>29</v>
      </c>
      <c r="B2911" s="138" t="s">
        <v>478</v>
      </c>
      <c r="C2911" s="137" t="s">
        <v>28</v>
      </c>
      <c r="D2911" s="138" t="s">
        <v>150</v>
      </c>
      <c r="E2911" s="138" t="s">
        <v>587</v>
      </c>
      <c r="F2911" s="138" t="s">
        <v>249</v>
      </c>
      <c r="G2911" s="138" t="s">
        <v>826</v>
      </c>
      <c r="H2911" s="138" t="s">
        <v>6068</v>
      </c>
      <c r="I2911" s="142" t="s">
        <v>590</v>
      </c>
      <c r="J2911" s="137" t="s">
        <v>818</v>
      </c>
      <c r="K2911" s="138" t="s">
        <v>3868</v>
      </c>
      <c r="L2911" s="138" t="s">
        <v>603</v>
      </c>
      <c r="M2911" s="140" t="s">
        <v>6069</v>
      </c>
      <c r="N2911" s="138" t="s">
        <v>6070</v>
      </c>
      <c r="O2911" s="138" t="s">
        <v>513</v>
      </c>
      <c r="P2911" s="138" t="s">
        <v>3868</v>
      </c>
      <c r="Q2911" s="138" t="s">
        <v>3867</v>
      </c>
      <c r="R2911" s="138"/>
      <c r="S2911" s="138">
        <v>1</v>
      </c>
      <c r="T2911" s="138">
        <v>85</v>
      </c>
      <c r="U2911" s="138">
        <v>0</v>
      </c>
      <c r="V2911" s="140">
        <v>170</v>
      </c>
      <c r="W2911" s="138">
        <v>0</v>
      </c>
      <c r="X2911" s="138">
        <v>85</v>
      </c>
      <c r="Y2911" s="140"/>
      <c r="Z2911" s="138"/>
      <c r="AA2911" s="137">
        <v>59.5</v>
      </c>
      <c r="AB2911" s="137">
        <v>0</v>
      </c>
      <c r="AC2911" s="137"/>
      <c r="AD2911" s="137"/>
      <c r="AE2911" s="144"/>
      <c r="AF2911" s="144"/>
      <c r="AG2911" s="144"/>
      <c r="AH2911" s="144"/>
      <c r="AI2911" s="144" t="s">
        <v>596</v>
      </c>
      <c r="AJ2911" s="145">
        <v>46131</v>
      </c>
      <c r="AK2911" s="146">
        <v>46236.4408680556</v>
      </c>
    </row>
    <row r="2912" s="134" customFormat="1" ht="38.8" customHeight="1" spans="1:37">
      <c r="A2912" s="138" t="s">
        <v>29</v>
      </c>
      <c r="B2912" s="138" t="s">
        <v>478</v>
      </c>
      <c r="C2912" s="137" t="s">
        <v>28</v>
      </c>
      <c r="D2912" s="138" t="s">
        <v>149</v>
      </c>
      <c r="E2912" s="138" t="s">
        <v>625</v>
      </c>
      <c r="F2912" s="138" t="s">
        <v>241</v>
      </c>
      <c r="G2912" s="138" t="s">
        <v>1524</v>
      </c>
      <c r="H2912" s="138" t="s">
        <v>1589</v>
      </c>
      <c r="I2912" s="142" t="s">
        <v>590</v>
      </c>
      <c r="J2912" s="137" t="s">
        <v>591</v>
      </c>
      <c r="K2912" s="138" t="s">
        <v>593</v>
      </c>
      <c r="L2912" s="138" t="s">
        <v>592</v>
      </c>
      <c r="M2912" s="140" t="s">
        <v>3864</v>
      </c>
      <c r="N2912" s="138" t="s">
        <v>3865</v>
      </c>
      <c r="O2912" s="138" t="s">
        <v>513</v>
      </c>
      <c r="P2912" s="138" t="s">
        <v>3866</v>
      </c>
      <c r="Q2912" s="138" t="s">
        <v>3867</v>
      </c>
      <c r="R2912" s="138"/>
      <c r="S2912" s="138">
        <v>1</v>
      </c>
      <c r="T2912" s="138">
        <v>0</v>
      </c>
      <c r="U2912" s="138">
        <v>198</v>
      </c>
      <c r="V2912" s="140">
        <v>198</v>
      </c>
      <c r="W2912" s="138">
        <v>0</v>
      </c>
      <c r="X2912" s="138">
        <v>0</v>
      </c>
      <c r="Y2912" s="140"/>
      <c r="Z2912" s="138"/>
      <c r="AA2912" s="137">
        <v>0</v>
      </c>
      <c r="AB2912" s="137">
        <v>0</v>
      </c>
      <c r="AC2912" s="137"/>
      <c r="AD2912" s="137"/>
      <c r="AE2912" s="144"/>
      <c r="AF2912" s="144"/>
      <c r="AG2912" s="144"/>
      <c r="AH2912" s="144" t="s">
        <v>651</v>
      </c>
      <c r="AI2912" s="144" t="s">
        <v>607</v>
      </c>
      <c r="AJ2912" s="145">
        <v>44289</v>
      </c>
      <c r="AK2912" s="146">
        <v>46236.4040972222</v>
      </c>
    </row>
    <row r="2913" s="134" customFormat="1" ht="38.8" customHeight="1" spans="1:37">
      <c r="A2913" s="138" t="s">
        <v>29</v>
      </c>
      <c r="B2913" s="138" t="s">
        <v>478</v>
      </c>
      <c r="C2913" s="137" t="s">
        <v>28</v>
      </c>
      <c r="D2913" s="138" t="s">
        <v>129</v>
      </c>
      <c r="E2913" s="138" t="s">
        <v>587</v>
      </c>
      <c r="F2913" s="138" t="s">
        <v>166</v>
      </c>
      <c r="G2913" s="138" t="s">
        <v>1532</v>
      </c>
      <c r="H2913" s="138" t="s">
        <v>6071</v>
      </c>
      <c r="I2913" s="142" t="s">
        <v>590</v>
      </c>
      <c r="J2913" s="137" t="s">
        <v>602</v>
      </c>
      <c r="K2913" s="138" t="s">
        <v>3868</v>
      </c>
      <c r="L2913" s="138" t="s">
        <v>603</v>
      </c>
      <c r="M2913" s="140" t="s">
        <v>6072</v>
      </c>
      <c r="N2913" s="138" t="s">
        <v>6073</v>
      </c>
      <c r="O2913" s="138" t="s">
        <v>513</v>
      </c>
      <c r="P2913" s="138" t="s">
        <v>3868</v>
      </c>
      <c r="Q2913" s="138" t="s">
        <v>3867</v>
      </c>
      <c r="R2913" s="138"/>
      <c r="S2913" s="138">
        <v>1</v>
      </c>
      <c r="T2913" s="138">
        <v>100</v>
      </c>
      <c r="U2913" s="138">
        <v>0</v>
      </c>
      <c r="V2913" s="140">
        <v>100</v>
      </c>
      <c r="W2913" s="138">
        <v>0</v>
      </c>
      <c r="X2913" s="138">
        <v>100</v>
      </c>
      <c r="Y2913" s="140"/>
      <c r="Z2913" s="138"/>
      <c r="AA2913" s="137">
        <v>70</v>
      </c>
      <c r="AB2913" s="137">
        <v>0</v>
      </c>
      <c r="AC2913" s="137"/>
      <c r="AD2913" s="137"/>
      <c r="AE2913" s="144"/>
      <c r="AF2913" s="144"/>
      <c r="AG2913" s="144"/>
      <c r="AH2913" s="144"/>
      <c r="AI2913" s="144" t="s">
        <v>596</v>
      </c>
      <c r="AJ2913" s="145">
        <v>46222</v>
      </c>
      <c r="AK2913" s="146">
        <v>46235.8647337963</v>
      </c>
    </row>
    <row r="2914" s="134" customFormat="1" ht="38.8" customHeight="1" spans="1:37">
      <c r="A2914" s="138" t="s">
        <v>29</v>
      </c>
      <c r="B2914" s="138" t="s">
        <v>478</v>
      </c>
      <c r="C2914" s="137" t="s">
        <v>28</v>
      </c>
      <c r="D2914" s="138" t="s">
        <v>132</v>
      </c>
      <c r="E2914" s="138" t="s">
        <v>587</v>
      </c>
      <c r="F2914" s="138" t="s">
        <v>173</v>
      </c>
      <c r="G2914" s="138" t="s">
        <v>1022</v>
      </c>
      <c r="H2914" s="138" t="s">
        <v>6074</v>
      </c>
      <c r="I2914" s="142" t="s">
        <v>590</v>
      </c>
      <c r="J2914" s="137" t="s">
        <v>818</v>
      </c>
      <c r="K2914" s="138" t="s">
        <v>3868</v>
      </c>
      <c r="L2914" s="138" t="s">
        <v>603</v>
      </c>
      <c r="M2914" s="140" t="s">
        <v>4377</v>
      </c>
      <c r="N2914" s="138" t="s">
        <v>4378</v>
      </c>
      <c r="O2914" s="138" t="s">
        <v>513</v>
      </c>
      <c r="P2914" s="138" t="s">
        <v>3868</v>
      </c>
      <c r="Q2914" s="138" t="s">
        <v>3867</v>
      </c>
      <c r="R2914" s="138"/>
      <c r="S2914" s="138">
        <v>1</v>
      </c>
      <c r="T2914" s="138">
        <v>20</v>
      </c>
      <c r="U2914" s="138">
        <v>0</v>
      </c>
      <c r="V2914" s="140">
        <v>95</v>
      </c>
      <c r="W2914" s="138">
        <v>0</v>
      </c>
      <c r="X2914" s="138">
        <v>20</v>
      </c>
      <c r="Y2914" s="140"/>
      <c r="Z2914" s="138"/>
      <c r="AA2914" s="137">
        <v>14</v>
      </c>
      <c r="AB2914" s="137">
        <v>0</v>
      </c>
      <c r="AC2914" s="137"/>
      <c r="AD2914" s="137"/>
      <c r="AE2914" s="144"/>
      <c r="AF2914" s="144"/>
      <c r="AG2914" s="144"/>
      <c r="AH2914" s="144"/>
      <c r="AI2914" s="144" t="s">
        <v>596</v>
      </c>
      <c r="AJ2914" s="145">
        <v>44562</v>
      </c>
      <c r="AK2914" s="146">
        <v>46235.7774768519</v>
      </c>
    </row>
    <row r="2915" s="134" customFormat="1" ht="38.8" customHeight="1" spans="1:37">
      <c r="A2915" s="138" t="s">
        <v>29</v>
      </c>
      <c r="B2915" s="138" t="s">
        <v>478</v>
      </c>
      <c r="C2915" s="137" t="s">
        <v>28</v>
      </c>
      <c r="D2915" s="138" t="s">
        <v>132</v>
      </c>
      <c r="E2915" s="138" t="s">
        <v>587</v>
      </c>
      <c r="F2915" s="138" t="s">
        <v>173</v>
      </c>
      <c r="G2915" s="138" t="s">
        <v>1022</v>
      </c>
      <c r="H2915" s="138" t="s">
        <v>6074</v>
      </c>
      <c r="I2915" s="142" t="s">
        <v>590</v>
      </c>
      <c r="J2915" s="137" t="s">
        <v>818</v>
      </c>
      <c r="K2915" s="138" t="s">
        <v>3868</v>
      </c>
      <c r="L2915" s="138" t="s">
        <v>603</v>
      </c>
      <c r="M2915" s="140" t="s">
        <v>6075</v>
      </c>
      <c r="N2915" s="138" t="s">
        <v>6076</v>
      </c>
      <c r="O2915" s="138" t="s">
        <v>513</v>
      </c>
      <c r="P2915" s="138" t="s">
        <v>3868</v>
      </c>
      <c r="Q2915" s="138" t="s">
        <v>3867</v>
      </c>
      <c r="R2915" s="138"/>
      <c r="S2915" s="138">
        <v>1</v>
      </c>
      <c r="T2915" s="138">
        <v>65</v>
      </c>
      <c r="U2915" s="138">
        <v>0</v>
      </c>
      <c r="V2915" s="140">
        <v>95</v>
      </c>
      <c r="W2915" s="138">
        <v>0</v>
      </c>
      <c r="X2915" s="138">
        <v>65</v>
      </c>
      <c r="Y2915" s="140"/>
      <c r="Z2915" s="138"/>
      <c r="AA2915" s="137">
        <v>45.5</v>
      </c>
      <c r="AB2915" s="137">
        <v>0</v>
      </c>
      <c r="AC2915" s="137"/>
      <c r="AD2915" s="137"/>
      <c r="AE2915" s="144"/>
      <c r="AF2915" s="144"/>
      <c r="AG2915" s="144"/>
      <c r="AH2915" s="144"/>
      <c r="AI2915" s="144" t="s">
        <v>596</v>
      </c>
      <c r="AJ2915" s="145">
        <v>44562</v>
      </c>
      <c r="AK2915" s="146">
        <v>46235.7774768519</v>
      </c>
    </row>
    <row r="2916" s="134" customFormat="1" ht="38.8" customHeight="1" spans="1:37">
      <c r="A2916" s="138" t="s">
        <v>29</v>
      </c>
      <c r="B2916" s="138" t="s">
        <v>478</v>
      </c>
      <c r="C2916" s="137" t="s">
        <v>28</v>
      </c>
      <c r="D2916" s="138" t="s">
        <v>132</v>
      </c>
      <c r="E2916" s="138" t="s">
        <v>587</v>
      </c>
      <c r="F2916" s="138" t="s">
        <v>173</v>
      </c>
      <c r="G2916" s="138" t="s">
        <v>1022</v>
      </c>
      <c r="H2916" s="138" t="s">
        <v>6074</v>
      </c>
      <c r="I2916" s="142" t="s">
        <v>590</v>
      </c>
      <c r="J2916" s="137" t="s">
        <v>818</v>
      </c>
      <c r="K2916" s="138" t="s">
        <v>3868</v>
      </c>
      <c r="L2916" s="138" t="s">
        <v>603</v>
      </c>
      <c r="M2916" s="140" t="s">
        <v>4059</v>
      </c>
      <c r="N2916" s="138" t="s">
        <v>4060</v>
      </c>
      <c r="O2916" s="138" t="s">
        <v>513</v>
      </c>
      <c r="P2916" s="138" t="s">
        <v>3868</v>
      </c>
      <c r="Q2916" s="138" t="s">
        <v>3867</v>
      </c>
      <c r="R2916" s="138"/>
      <c r="S2916" s="138">
        <v>1</v>
      </c>
      <c r="T2916" s="138">
        <v>10</v>
      </c>
      <c r="U2916" s="138">
        <v>0</v>
      </c>
      <c r="V2916" s="140">
        <v>95</v>
      </c>
      <c r="W2916" s="138">
        <v>0</v>
      </c>
      <c r="X2916" s="138">
        <v>10</v>
      </c>
      <c r="Y2916" s="140"/>
      <c r="Z2916" s="138"/>
      <c r="AA2916" s="137">
        <v>7</v>
      </c>
      <c r="AB2916" s="137">
        <v>0</v>
      </c>
      <c r="AC2916" s="137"/>
      <c r="AD2916" s="137"/>
      <c r="AE2916" s="144"/>
      <c r="AF2916" s="144"/>
      <c r="AG2916" s="144"/>
      <c r="AH2916" s="144"/>
      <c r="AI2916" s="144" t="s">
        <v>596</v>
      </c>
      <c r="AJ2916" s="145">
        <v>44562</v>
      </c>
      <c r="AK2916" s="146">
        <v>46235.7774768519</v>
      </c>
    </row>
    <row r="2917" s="134" customFormat="1" ht="38.8" customHeight="1" spans="1:37">
      <c r="A2917" s="138" t="s">
        <v>29</v>
      </c>
      <c r="B2917" s="138" t="s">
        <v>478</v>
      </c>
      <c r="C2917" s="137" t="s">
        <v>28</v>
      </c>
      <c r="D2917" s="138" t="s">
        <v>142</v>
      </c>
      <c r="E2917" s="138" t="s">
        <v>587</v>
      </c>
      <c r="F2917" s="138" t="s">
        <v>213</v>
      </c>
      <c r="G2917" s="138" t="s">
        <v>762</v>
      </c>
      <c r="H2917" s="138" t="s">
        <v>6077</v>
      </c>
      <c r="I2917" s="142" t="s">
        <v>590</v>
      </c>
      <c r="J2917" s="137" t="s">
        <v>591</v>
      </c>
      <c r="K2917" s="138" t="s">
        <v>3868</v>
      </c>
      <c r="L2917" s="138" t="s">
        <v>603</v>
      </c>
      <c r="M2917" s="140" t="s">
        <v>6078</v>
      </c>
      <c r="N2917" s="138" t="s">
        <v>6079</v>
      </c>
      <c r="O2917" s="138" t="s">
        <v>513</v>
      </c>
      <c r="P2917" s="138" t="s">
        <v>3868</v>
      </c>
      <c r="Q2917" s="138" t="s">
        <v>3867</v>
      </c>
      <c r="R2917" s="138"/>
      <c r="S2917" s="138">
        <v>1</v>
      </c>
      <c r="T2917" s="138">
        <v>210</v>
      </c>
      <c r="U2917" s="138">
        <v>0</v>
      </c>
      <c r="V2917" s="140">
        <v>210</v>
      </c>
      <c r="W2917" s="138">
        <v>0</v>
      </c>
      <c r="X2917" s="138">
        <v>210</v>
      </c>
      <c r="Y2917" s="140"/>
      <c r="Z2917" s="138"/>
      <c r="AA2917" s="137">
        <v>147</v>
      </c>
      <c r="AB2917" s="137">
        <v>0</v>
      </c>
      <c r="AC2917" s="137"/>
      <c r="AD2917" s="137"/>
      <c r="AE2917" s="144"/>
      <c r="AF2917" s="144"/>
      <c r="AG2917" s="144"/>
      <c r="AH2917" s="144"/>
      <c r="AI2917" s="144" t="s">
        <v>596</v>
      </c>
      <c r="AJ2917" s="145">
        <v>46183</v>
      </c>
      <c r="AK2917" s="146">
        <v>46235.6620833333</v>
      </c>
    </row>
    <row r="2918" s="134" customFormat="1" ht="38.8" customHeight="1" spans="1:37">
      <c r="A2918" s="138" t="s">
        <v>29</v>
      </c>
      <c r="B2918" s="138" t="s">
        <v>478</v>
      </c>
      <c r="C2918" s="137" t="s">
        <v>28</v>
      </c>
      <c r="D2918" s="138" t="s">
        <v>129</v>
      </c>
      <c r="E2918" s="138" t="s">
        <v>587</v>
      </c>
      <c r="F2918" s="138" t="s">
        <v>163</v>
      </c>
      <c r="G2918" s="138" t="s">
        <v>752</v>
      </c>
      <c r="H2918" s="138" t="s">
        <v>6080</v>
      </c>
      <c r="I2918" s="142" t="s">
        <v>590</v>
      </c>
      <c r="J2918" s="137" t="s">
        <v>591</v>
      </c>
      <c r="K2918" s="138" t="s">
        <v>3868</v>
      </c>
      <c r="L2918" s="138" t="s">
        <v>603</v>
      </c>
      <c r="M2918" s="140" t="s">
        <v>4290</v>
      </c>
      <c r="N2918" s="138" t="s">
        <v>4291</v>
      </c>
      <c r="O2918" s="138" t="s">
        <v>513</v>
      </c>
      <c r="P2918" s="138" t="s">
        <v>3868</v>
      </c>
      <c r="Q2918" s="138" t="s">
        <v>3867</v>
      </c>
      <c r="R2918" s="138"/>
      <c r="S2918" s="138">
        <v>1</v>
      </c>
      <c r="T2918" s="138">
        <v>385</v>
      </c>
      <c r="U2918" s="138">
        <v>0</v>
      </c>
      <c r="V2918" s="140">
        <v>385</v>
      </c>
      <c r="W2918" s="138">
        <v>0</v>
      </c>
      <c r="X2918" s="138">
        <v>385</v>
      </c>
      <c r="Y2918" s="140"/>
      <c r="Z2918" s="138"/>
      <c r="AA2918" s="137">
        <v>269.5</v>
      </c>
      <c r="AB2918" s="137">
        <v>0</v>
      </c>
      <c r="AC2918" s="137"/>
      <c r="AD2918" s="137"/>
      <c r="AE2918" s="144"/>
      <c r="AF2918" s="144"/>
      <c r="AG2918" s="144"/>
      <c r="AH2918" s="144"/>
      <c r="AI2918" s="144" t="s">
        <v>596</v>
      </c>
      <c r="AJ2918" s="145">
        <v>45157</v>
      </c>
      <c r="AK2918" s="146">
        <v>46235.6381828704</v>
      </c>
    </row>
    <row r="2919" s="134" customFormat="1" ht="38.8" customHeight="1" spans="1:37">
      <c r="A2919" s="138" t="s">
        <v>29</v>
      </c>
      <c r="B2919" s="138" t="s">
        <v>478</v>
      </c>
      <c r="C2919" s="137" t="s">
        <v>28</v>
      </c>
      <c r="D2919" s="138" t="s">
        <v>149</v>
      </c>
      <c r="E2919" s="138" t="s">
        <v>625</v>
      </c>
      <c r="F2919" s="138" t="s">
        <v>240</v>
      </c>
      <c r="G2919" s="138" t="s">
        <v>653</v>
      </c>
      <c r="H2919" s="138" t="s">
        <v>1585</v>
      </c>
      <c r="I2919" s="142" t="s">
        <v>590</v>
      </c>
      <c r="J2919" s="137" t="s">
        <v>591</v>
      </c>
      <c r="K2919" s="138" t="s">
        <v>593</v>
      </c>
      <c r="L2919" s="138" t="s">
        <v>603</v>
      </c>
      <c r="M2919" s="140" t="s">
        <v>3864</v>
      </c>
      <c r="N2919" s="138" t="s">
        <v>3865</v>
      </c>
      <c r="O2919" s="138" t="s">
        <v>513</v>
      </c>
      <c r="P2919" s="138" t="s">
        <v>3866</v>
      </c>
      <c r="Q2919" s="138" t="s">
        <v>3867</v>
      </c>
      <c r="R2919" s="138"/>
      <c r="S2919" s="138">
        <v>1</v>
      </c>
      <c r="T2919" s="138">
        <v>0</v>
      </c>
      <c r="U2919" s="138">
        <v>198</v>
      </c>
      <c r="V2919" s="140">
        <v>198</v>
      </c>
      <c r="W2919" s="138">
        <v>0</v>
      </c>
      <c r="X2919" s="138">
        <v>0</v>
      </c>
      <c r="Y2919" s="140"/>
      <c r="Z2919" s="138"/>
      <c r="AA2919" s="137">
        <v>0</v>
      </c>
      <c r="AB2919" s="137">
        <v>0</v>
      </c>
      <c r="AC2919" s="137"/>
      <c r="AD2919" s="137"/>
      <c r="AE2919" s="144"/>
      <c r="AF2919" s="144"/>
      <c r="AG2919" s="144"/>
      <c r="AH2919" s="144" t="s">
        <v>651</v>
      </c>
      <c r="AI2919" s="144" t="s">
        <v>607</v>
      </c>
      <c r="AJ2919" s="145">
        <v>45078</v>
      </c>
      <c r="AK2919" s="146">
        <v>46235.6128356481</v>
      </c>
    </row>
    <row r="2920" s="134" customFormat="1" ht="38.8" customHeight="1" spans="1:37">
      <c r="A2920" s="138" t="s">
        <v>29</v>
      </c>
      <c r="B2920" s="138" t="s">
        <v>478</v>
      </c>
      <c r="C2920" s="137" t="s">
        <v>28</v>
      </c>
      <c r="D2920" s="138" t="s">
        <v>138</v>
      </c>
      <c r="E2920" s="138" t="s">
        <v>587</v>
      </c>
      <c r="F2920" s="138" t="s">
        <v>208</v>
      </c>
      <c r="G2920" s="138" t="s">
        <v>885</v>
      </c>
      <c r="H2920" s="138" t="s">
        <v>6081</v>
      </c>
      <c r="I2920" s="142" t="s">
        <v>590</v>
      </c>
      <c r="J2920" s="137" t="s">
        <v>621</v>
      </c>
      <c r="K2920" s="138" t="s">
        <v>3868</v>
      </c>
      <c r="L2920" s="138" t="s">
        <v>603</v>
      </c>
      <c r="M2920" s="140" t="s">
        <v>4666</v>
      </c>
      <c r="N2920" s="138" t="s">
        <v>4667</v>
      </c>
      <c r="O2920" s="138" t="s">
        <v>513</v>
      </c>
      <c r="P2920" s="138" t="s">
        <v>3868</v>
      </c>
      <c r="Q2920" s="138" t="s">
        <v>3867</v>
      </c>
      <c r="R2920" s="138"/>
      <c r="S2920" s="138">
        <v>1</v>
      </c>
      <c r="T2920" s="138">
        <v>200</v>
      </c>
      <c r="U2920" s="138">
        <v>0</v>
      </c>
      <c r="V2920" s="140">
        <v>200</v>
      </c>
      <c r="W2920" s="138">
        <v>0</v>
      </c>
      <c r="X2920" s="138">
        <v>200</v>
      </c>
      <c r="Y2920" s="140"/>
      <c r="Z2920" s="138"/>
      <c r="AA2920" s="137">
        <v>140</v>
      </c>
      <c r="AB2920" s="137">
        <v>0</v>
      </c>
      <c r="AC2920" s="137"/>
      <c r="AD2920" s="137"/>
      <c r="AE2920" s="144"/>
      <c r="AF2920" s="144"/>
      <c r="AG2920" s="144"/>
      <c r="AH2920" s="144"/>
      <c r="AI2920" s="144" t="s">
        <v>596</v>
      </c>
      <c r="AJ2920" s="145">
        <v>45376</v>
      </c>
      <c r="AK2920" s="146">
        <v>46235.5626273148</v>
      </c>
    </row>
    <row r="2921" s="134" customFormat="1" ht="38.8" customHeight="1" spans="1:37">
      <c r="A2921" s="138" t="s">
        <v>29</v>
      </c>
      <c r="B2921" s="138" t="s">
        <v>478</v>
      </c>
      <c r="C2921" s="137" t="s">
        <v>28</v>
      </c>
      <c r="D2921" s="138" t="s">
        <v>126</v>
      </c>
      <c r="E2921" s="138" t="s">
        <v>587</v>
      </c>
      <c r="F2921" s="138" t="s">
        <v>155</v>
      </c>
      <c r="G2921" s="138" t="s">
        <v>598</v>
      </c>
      <c r="H2921" s="138" t="s">
        <v>6082</v>
      </c>
      <c r="I2921" s="142" t="s">
        <v>590</v>
      </c>
      <c r="J2921" s="137" t="s">
        <v>591</v>
      </c>
      <c r="K2921" s="138" t="s">
        <v>3868</v>
      </c>
      <c r="L2921" s="138" t="s">
        <v>603</v>
      </c>
      <c r="M2921" s="140" t="s">
        <v>5716</v>
      </c>
      <c r="N2921" s="138" t="s">
        <v>5717</v>
      </c>
      <c r="O2921" s="138" t="s">
        <v>513</v>
      </c>
      <c r="P2921" s="138" t="s">
        <v>3868</v>
      </c>
      <c r="Q2921" s="138" t="s">
        <v>3867</v>
      </c>
      <c r="R2921" s="138"/>
      <c r="S2921" s="138">
        <v>1</v>
      </c>
      <c r="T2921" s="138">
        <v>70</v>
      </c>
      <c r="U2921" s="138">
        <v>0</v>
      </c>
      <c r="V2921" s="140">
        <v>70</v>
      </c>
      <c r="W2921" s="138">
        <v>0</v>
      </c>
      <c r="X2921" s="138">
        <v>70</v>
      </c>
      <c r="Y2921" s="140"/>
      <c r="Z2921" s="138"/>
      <c r="AA2921" s="137">
        <v>49</v>
      </c>
      <c r="AB2921" s="137">
        <v>0</v>
      </c>
      <c r="AC2921" s="137"/>
      <c r="AD2921" s="137"/>
      <c r="AE2921" s="144"/>
      <c r="AF2921" s="144"/>
      <c r="AG2921" s="144"/>
      <c r="AH2921" s="144"/>
      <c r="AI2921" s="144" t="s">
        <v>596</v>
      </c>
      <c r="AJ2921" s="145">
        <v>44798</v>
      </c>
      <c r="AK2921" s="146">
        <v>46235.5193055556</v>
      </c>
    </row>
    <row r="2922" s="134" customFormat="1" ht="38.8" customHeight="1" spans="1:37">
      <c r="A2922" s="138" t="s">
        <v>29</v>
      </c>
      <c r="B2922" s="138" t="s">
        <v>478</v>
      </c>
      <c r="C2922" s="137" t="s">
        <v>28</v>
      </c>
      <c r="D2922" s="138" t="s">
        <v>138</v>
      </c>
      <c r="E2922" s="138" t="s">
        <v>587</v>
      </c>
      <c r="F2922" s="138" t="s">
        <v>208</v>
      </c>
      <c r="G2922" s="138" t="s">
        <v>885</v>
      </c>
      <c r="H2922" s="138" t="s">
        <v>6083</v>
      </c>
      <c r="I2922" s="142" t="s">
        <v>590</v>
      </c>
      <c r="J2922" s="137" t="s">
        <v>818</v>
      </c>
      <c r="K2922" s="138" t="s">
        <v>3868</v>
      </c>
      <c r="L2922" s="138" t="s">
        <v>603</v>
      </c>
      <c r="M2922" s="140" t="s">
        <v>6084</v>
      </c>
      <c r="N2922" s="138" t="s">
        <v>6085</v>
      </c>
      <c r="O2922" s="138" t="s">
        <v>513</v>
      </c>
      <c r="P2922" s="138" t="s">
        <v>3868</v>
      </c>
      <c r="Q2922" s="138" t="s">
        <v>3867</v>
      </c>
      <c r="R2922" s="138"/>
      <c r="S2922" s="138">
        <v>1</v>
      </c>
      <c r="T2922" s="138">
        <v>90</v>
      </c>
      <c r="U2922" s="138">
        <v>0</v>
      </c>
      <c r="V2922" s="140">
        <v>90</v>
      </c>
      <c r="W2922" s="138">
        <v>0</v>
      </c>
      <c r="X2922" s="138">
        <v>90</v>
      </c>
      <c r="Y2922" s="140"/>
      <c r="Z2922" s="138"/>
      <c r="AA2922" s="137">
        <v>63</v>
      </c>
      <c r="AB2922" s="137">
        <v>0</v>
      </c>
      <c r="AC2922" s="137"/>
      <c r="AD2922" s="137"/>
      <c r="AE2922" s="144"/>
      <c r="AF2922" s="144"/>
      <c r="AG2922" s="144"/>
      <c r="AH2922" s="144"/>
      <c r="AI2922" s="144" t="s">
        <v>596</v>
      </c>
      <c r="AJ2922" s="145">
        <v>44713</v>
      </c>
      <c r="AK2922" s="146">
        <v>46235.5185648148</v>
      </c>
    </row>
    <row r="2923" s="134" customFormat="1" ht="38.8" customHeight="1" spans="1:37">
      <c r="A2923" s="138" t="s">
        <v>29</v>
      </c>
      <c r="B2923" s="138" t="s">
        <v>478</v>
      </c>
      <c r="C2923" s="137" t="s">
        <v>28</v>
      </c>
      <c r="D2923" s="138" t="s">
        <v>149</v>
      </c>
      <c r="E2923" s="138" t="s">
        <v>625</v>
      </c>
      <c r="F2923" s="138" t="s">
        <v>240</v>
      </c>
      <c r="G2923" s="138" t="s">
        <v>653</v>
      </c>
      <c r="H2923" s="138" t="s">
        <v>1578</v>
      </c>
      <c r="I2923" s="142" t="s">
        <v>590</v>
      </c>
      <c r="J2923" s="137" t="s">
        <v>591</v>
      </c>
      <c r="K2923" s="138" t="s">
        <v>593</v>
      </c>
      <c r="L2923" s="138" t="s">
        <v>603</v>
      </c>
      <c r="M2923" s="140" t="s">
        <v>3864</v>
      </c>
      <c r="N2923" s="138" t="s">
        <v>3865</v>
      </c>
      <c r="O2923" s="138" t="s">
        <v>513</v>
      </c>
      <c r="P2923" s="138" t="s">
        <v>3866</v>
      </c>
      <c r="Q2923" s="138" t="s">
        <v>3867</v>
      </c>
      <c r="R2923" s="138"/>
      <c r="S2923" s="138">
        <v>1</v>
      </c>
      <c r="T2923" s="138">
        <v>0</v>
      </c>
      <c r="U2923" s="138">
        <v>198</v>
      </c>
      <c r="V2923" s="140">
        <v>198</v>
      </c>
      <c r="W2923" s="138">
        <v>0</v>
      </c>
      <c r="X2923" s="138">
        <v>0</v>
      </c>
      <c r="Y2923" s="140"/>
      <c r="Z2923" s="138"/>
      <c r="AA2923" s="137">
        <v>0</v>
      </c>
      <c r="AB2923" s="137">
        <v>0</v>
      </c>
      <c r="AC2923" s="137"/>
      <c r="AD2923" s="137"/>
      <c r="AE2923" s="144"/>
      <c r="AF2923" s="144"/>
      <c r="AG2923" s="144"/>
      <c r="AH2923" s="144" t="s">
        <v>651</v>
      </c>
      <c r="AI2923" s="144" t="s">
        <v>607</v>
      </c>
      <c r="AJ2923" s="145">
        <v>45227</v>
      </c>
      <c r="AK2923" s="146">
        <v>46235.4823842593</v>
      </c>
    </row>
    <row r="2924" s="134" customFormat="1" ht="38.8" customHeight="1" spans="1:37">
      <c r="A2924" s="138" t="s">
        <v>29</v>
      </c>
      <c r="B2924" s="138" t="s">
        <v>478</v>
      </c>
      <c r="C2924" s="137" t="s">
        <v>28</v>
      </c>
      <c r="D2924" s="138" t="s">
        <v>129</v>
      </c>
      <c r="E2924" s="138" t="s">
        <v>587</v>
      </c>
      <c r="F2924" s="138" t="s">
        <v>167</v>
      </c>
      <c r="G2924" s="138" t="s">
        <v>930</v>
      </c>
      <c r="H2924" s="138" t="s">
        <v>6086</v>
      </c>
      <c r="I2924" s="142" t="s">
        <v>590</v>
      </c>
      <c r="J2924" s="137" t="s">
        <v>818</v>
      </c>
      <c r="K2924" s="138" t="s">
        <v>3868</v>
      </c>
      <c r="L2924" s="138" t="s">
        <v>603</v>
      </c>
      <c r="M2924" s="140" t="s">
        <v>4033</v>
      </c>
      <c r="N2924" s="138" t="s">
        <v>6087</v>
      </c>
      <c r="O2924" s="138" t="s">
        <v>513</v>
      </c>
      <c r="P2924" s="138" t="s">
        <v>3868</v>
      </c>
      <c r="Q2924" s="138" t="s">
        <v>3867</v>
      </c>
      <c r="R2924" s="138"/>
      <c r="S2924" s="138">
        <v>1</v>
      </c>
      <c r="T2924" s="138">
        <v>15</v>
      </c>
      <c r="U2924" s="138">
        <v>0</v>
      </c>
      <c r="V2924" s="140">
        <v>15</v>
      </c>
      <c r="W2924" s="138">
        <v>0</v>
      </c>
      <c r="X2924" s="138">
        <v>15</v>
      </c>
      <c r="Y2924" s="140"/>
      <c r="Z2924" s="138"/>
      <c r="AA2924" s="137">
        <v>10.5</v>
      </c>
      <c r="AB2924" s="137">
        <v>0</v>
      </c>
      <c r="AC2924" s="137"/>
      <c r="AD2924" s="137"/>
      <c r="AE2924" s="144"/>
      <c r="AF2924" s="144"/>
      <c r="AG2924" s="144"/>
      <c r="AH2924" s="144"/>
      <c r="AI2924" s="144" t="s">
        <v>596</v>
      </c>
      <c r="AJ2924" s="145">
        <v>45087</v>
      </c>
      <c r="AK2924" s="146">
        <v>46235.477962963</v>
      </c>
    </row>
    <row r="2925" s="134" customFormat="1" ht="42.25" customHeight="1" spans="1:37">
      <c r="A2925" s="138" t="s">
        <v>29</v>
      </c>
      <c r="B2925" s="138" t="s">
        <v>478</v>
      </c>
      <c r="C2925" s="137" t="s">
        <v>28</v>
      </c>
      <c r="D2925" s="138" t="s">
        <v>147</v>
      </c>
      <c r="E2925" s="138" t="s">
        <v>587</v>
      </c>
      <c r="F2925" s="138" t="s">
        <v>231</v>
      </c>
      <c r="G2925" s="138" t="s">
        <v>695</v>
      </c>
      <c r="H2925" s="138" t="s">
        <v>696</v>
      </c>
      <c r="I2925" s="142" t="s">
        <v>590</v>
      </c>
      <c r="J2925" s="137" t="s">
        <v>591</v>
      </c>
      <c r="K2925" s="138" t="s">
        <v>593</v>
      </c>
      <c r="L2925" s="138" t="s">
        <v>592</v>
      </c>
      <c r="M2925" s="140" t="s">
        <v>3864</v>
      </c>
      <c r="N2925" s="138" t="s">
        <v>3865</v>
      </c>
      <c r="O2925" s="138" t="s">
        <v>513</v>
      </c>
      <c r="P2925" s="138" t="s">
        <v>3866</v>
      </c>
      <c r="Q2925" s="138" t="s">
        <v>3867</v>
      </c>
      <c r="R2925" s="138"/>
      <c r="S2925" s="138">
        <v>1</v>
      </c>
      <c r="T2925" s="138">
        <v>0</v>
      </c>
      <c r="U2925" s="138">
        <v>0</v>
      </c>
      <c r="V2925" s="140">
        <v>198</v>
      </c>
      <c r="W2925" s="138">
        <v>0</v>
      </c>
      <c r="X2925" s="138">
        <v>0</v>
      </c>
      <c r="Y2925" s="140" t="s">
        <v>595</v>
      </c>
      <c r="Z2925" s="138"/>
      <c r="AA2925" s="137">
        <v>0</v>
      </c>
      <c r="AB2925" s="137">
        <v>0</v>
      </c>
      <c r="AC2925" s="137"/>
      <c r="AD2925" s="137"/>
      <c r="AE2925" s="144"/>
      <c r="AF2925" s="144"/>
      <c r="AG2925" s="144"/>
      <c r="AH2925" s="144"/>
      <c r="AI2925" s="144" t="s">
        <v>596</v>
      </c>
      <c r="AJ2925" s="145">
        <v>43646</v>
      </c>
      <c r="AK2925" s="146">
        <v>46233.5436574074</v>
      </c>
    </row>
    <row r="2926" s="134" customFormat="1" ht="38.8" customHeight="1" spans="1:37">
      <c r="A2926" s="138" t="s">
        <v>29</v>
      </c>
      <c r="B2926" s="138" t="s">
        <v>478</v>
      </c>
      <c r="C2926" s="137" t="s">
        <v>28</v>
      </c>
      <c r="D2926" s="138" t="s">
        <v>149</v>
      </c>
      <c r="E2926" s="138" t="s">
        <v>625</v>
      </c>
      <c r="F2926" s="138" t="s">
        <v>240</v>
      </c>
      <c r="G2926" s="138" t="s">
        <v>653</v>
      </c>
      <c r="H2926" s="138" t="s">
        <v>1574</v>
      </c>
      <c r="I2926" s="142" t="s">
        <v>590</v>
      </c>
      <c r="J2926" s="137" t="s">
        <v>591</v>
      </c>
      <c r="K2926" s="138" t="s">
        <v>593</v>
      </c>
      <c r="L2926" s="138" t="s">
        <v>603</v>
      </c>
      <c r="M2926" s="140" t="s">
        <v>3864</v>
      </c>
      <c r="N2926" s="138" t="s">
        <v>3865</v>
      </c>
      <c r="O2926" s="138" t="s">
        <v>513</v>
      </c>
      <c r="P2926" s="138" t="s">
        <v>3866</v>
      </c>
      <c r="Q2926" s="138" t="s">
        <v>3867</v>
      </c>
      <c r="R2926" s="138"/>
      <c r="S2926" s="138">
        <v>1</v>
      </c>
      <c r="T2926" s="138">
        <v>0</v>
      </c>
      <c r="U2926" s="138">
        <v>198</v>
      </c>
      <c r="V2926" s="140">
        <v>198</v>
      </c>
      <c r="W2926" s="138">
        <v>0</v>
      </c>
      <c r="X2926" s="138">
        <v>0</v>
      </c>
      <c r="Y2926" s="140"/>
      <c r="Z2926" s="138"/>
      <c r="AA2926" s="137">
        <v>0</v>
      </c>
      <c r="AB2926" s="137">
        <v>0</v>
      </c>
      <c r="AC2926" s="137"/>
      <c r="AD2926" s="137"/>
      <c r="AE2926" s="144"/>
      <c r="AF2926" s="144"/>
      <c r="AG2926" s="144"/>
      <c r="AH2926" s="144" t="s">
        <v>651</v>
      </c>
      <c r="AI2926" s="144" t="s">
        <v>607</v>
      </c>
      <c r="AJ2926" s="145">
        <v>45138</v>
      </c>
      <c r="AK2926" s="146">
        <v>46234.7039583333</v>
      </c>
    </row>
    <row r="2927" s="134" customFormat="1" ht="38.8" customHeight="1" spans="1:37">
      <c r="A2927" s="138" t="s">
        <v>29</v>
      </c>
      <c r="B2927" s="138" t="s">
        <v>478</v>
      </c>
      <c r="C2927" s="137" t="s">
        <v>28</v>
      </c>
      <c r="D2927" s="138" t="s">
        <v>149</v>
      </c>
      <c r="E2927" s="138" t="s">
        <v>625</v>
      </c>
      <c r="F2927" s="138" t="s">
        <v>240</v>
      </c>
      <c r="G2927" s="138" t="s">
        <v>653</v>
      </c>
      <c r="H2927" s="138" t="s">
        <v>1572</v>
      </c>
      <c r="I2927" s="142" t="s">
        <v>590</v>
      </c>
      <c r="J2927" s="137" t="s">
        <v>591</v>
      </c>
      <c r="K2927" s="138" t="s">
        <v>593</v>
      </c>
      <c r="L2927" s="138" t="s">
        <v>592</v>
      </c>
      <c r="M2927" s="140" t="s">
        <v>3864</v>
      </c>
      <c r="N2927" s="138" t="s">
        <v>3865</v>
      </c>
      <c r="O2927" s="138" t="s">
        <v>513</v>
      </c>
      <c r="P2927" s="138" t="s">
        <v>3866</v>
      </c>
      <c r="Q2927" s="138" t="s">
        <v>3867</v>
      </c>
      <c r="R2927" s="138"/>
      <c r="S2927" s="138">
        <v>1</v>
      </c>
      <c r="T2927" s="138">
        <v>0</v>
      </c>
      <c r="U2927" s="138">
        <v>198</v>
      </c>
      <c r="V2927" s="140">
        <v>198</v>
      </c>
      <c r="W2927" s="138">
        <v>0</v>
      </c>
      <c r="X2927" s="138">
        <v>0</v>
      </c>
      <c r="Y2927" s="140"/>
      <c r="Z2927" s="138"/>
      <c r="AA2927" s="137">
        <v>0</v>
      </c>
      <c r="AB2927" s="137">
        <v>0</v>
      </c>
      <c r="AC2927" s="137"/>
      <c r="AD2927" s="137"/>
      <c r="AE2927" s="144"/>
      <c r="AF2927" s="144"/>
      <c r="AG2927" s="144"/>
      <c r="AH2927" s="144" t="s">
        <v>651</v>
      </c>
      <c r="AI2927" s="144" t="s">
        <v>607</v>
      </c>
      <c r="AJ2927" s="145">
        <v>42947</v>
      </c>
      <c r="AK2927" s="146">
        <v>46234.6061805556</v>
      </c>
    </row>
    <row r="2928" s="134" customFormat="1" ht="38.8" customHeight="1" spans="1:37">
      <c r="A2928" s="138" t="s">
        <v>29</v>
      </c>
      <c r="B2928" s="138" t="s">
        <v>478</v>
      </c>
      <c r="C2928" s="137" t="s">
        <v>28</v>
      </c>
      <c r="D2928" s="138" t="s">
        <v>126</v>
      </c>
      <c r="E2928" s="138" t="s">
        <v>587</v>
      </c>
      <c r="F2928" s="138" t="s">
        <v>155</v>
      </c>
      <c r="G2928" s="138" t="s">
        <v>598</v>
      </c>
      <c r="H2928" s="138" t="s">
        <v>6088</v>
      </c>
      <c r="I2928" s="142" t="s">
        <v>590</v>
      </c>
      <c r="J2928" s="137" t="s">
        <v>1199</v>
      </c>
      <c r="K2928" s="138" t="s">
        <v>4050</v>
      </c>
      <c r="L2928" s="138" t="s">
        <v>603</v>
      </c>
      <c r="M2928" s="140" t="s">
        <v>4082</v>
      </c>
      <c r="N2928" s="138" t="s">
        <v>4083</v>
      </c>
      <c r="O2928" s="138" t="s">
        <v>461</v>
      </c>
      <c r="P2928" s="138" t="s">
        <v>3881</v>
      </c>
      <c r="Q2928" s="138" t="s">
        <v>4053</v>
      </c>
      <c r="R2928" s="138"/>
      <c r="S2928" s="138">
        <v>1</v>
      </c>
      <c r="T2928" s="138">
        <v>350</v>
      </c>
      <c r="U2928" s="138">
        <v>0</v>
      </c>
      <c r="V2928" s="140">
        <v>350</v>
      </c>
      <c r="W2928" s="138">
        <v>0</v>
      </c>
      <c r="X2928" s="138">
        <v>350</v>
      </c>
      <c r="Y2928" s="140" t="s">
        <v>678</v>
      </c>
      <c r="Z2928" s="138"/>
      <c r="AA2928" s="137">
        <v>343</v>
      </c>
      <c r="AB2928" s="137">
        <v>0</v>
      </c>
      <c r="AC2928" s="137"/>
      <c r="AD2928" s="137"/>
      <c r="AE2928" s="144"/>
      <c r="AF2928" s="144"/>
      <c r="AG2928" s="144"/>
      <c r="AH2928" s="144"/>
      <c r="AI2928" s="144" t="s">
        <v>596</v>
      </c>
      <c r="AJ2928" s="145">
        <v>45079</v>
      </c>
      <c r="AK2928" s="146">
        <v>46234.5587384259</v>
      </c>
    </row>
    <row r="2929" s="134" customFormat="1" ht="42.25" customHeight="1" spans="1:37">
      <c r="A2929" s="138" t="s">
        <v>29</v>
      </c>
      <c r="B2929" s="138" t="s">
        <v>478</v>
      </c>
      <c r="C2929" s="137" t="s">
        <v>28</v>
      </c>
      <c r="D2929" s="138" t="s">
        <v>147</v>
      </c>
      <c r="E2929" s="138" t="s">
        <v>587</v>
      </c>
      <c r="F2929" s="138" t="s">
        <v>236</v>
      </c>
      <c r="G2929" s="138" t="s">
        <v>828</v>
      </c>
      <c r="H2929" s="138" t="s">
        <v>1569</v>
      </c>
      <c r="I2929" s="142" t="s">
        <v>590</v>
      </c>
      <c r="J2929" s="137" t="s">
        <v>621</v>
      </c>
      <c r="K2929" s="138" t="s">
        <v>3868</v>
      </c>
      <c r="L2929" s="138" t="s">
        <v>592</v>
      </c>
      <c r="M2929" s="140" t="s">
        <v>4077</v>
      </c>
      <c r="N2929" s="138" t="s">
        <v>4078</v>
      </c>
      <c r="O2929" s="138" t="s">
        <v>513</v>
      </c>
      <c r="P2929" s="138" t="s">
        <v>3868</v>
      </c>
      <c r="Q2929" s="138" t="s">
        <v>3867</v>
      </c>
      <c r="R2929" s="138"/>
      <c r="S2929" s="138">
        <v>1</v>
      </c>
      <c r="T2929" s="138">
        <v>515</v>
      </c>
      <c r="U2929" s="138">
        <v>0</v>
      </c>
      <c r="V2929" s="140">
        <v>545</v>
      </c>
      <c r="W2929" s="138">
        <v>0</v>
      </c>
      <c r="X2929" s="138">
        <v>515</v>
      </c>
      <c r="Y2929" s="140" t="s">
        <v>670</v>
      </c>
      <c r="Z2929" s="138"/>
      <c r="AA2929" s="137">
        <v>360.5</v>
      </c>
      <c r="AB2929" s="137">
        <v>0</v>
      </c>
      <c r="AC2929" s="137"/>
      <c r="AD2929" s="137"/>
      <c r="AE2929" s="144"/>
      <c r="AF2929" s="144"/>
      <c r="AG2929" s="144"/>
      <c r="AH2929" s="144"/>
      <c r="AI2929" s="144" t="s">
        <v>596</v>
      </c>
      <c r="AJ2929" s="145">
        <v>42889</v>
      </c>
      <c r="AK2929" s="146">
        <v>46234.5394675926</v>
      </c>
    </row>
    <row r="2930" s="134" customFormat="1" ht="38.8" customHeight="1" spans="1:37">
      <c r="A2930" s="138" t="s">
        <v>29</v>
      </c>
      <c r="B2930" s="138" t="s">
        <v>478</v>
      </c>
      <c r="C2930" s="137" t="s">
        <v>28</v>
      </c>
      <c r="D2930" s="138" t="s">
        <v>149</v>
      </c>
      <c r="E2930" s="138" t="s">
        <v>625</v>
      </c>
      <c r="F2930" s="138" t="s">
        <v>241</v>
      </c>
      <c r="G2930" s="138" t="s">
        <v>1524</v>
      </c>
      <c r="H2930" s="138" t="s">
        <v>1568</v>
      </c>
      <c r="I2930" s="142" t="s">
        <v>590</v>
      </c>
      <c r="J2930" s="137" t="s">
        <v>591</v>
      </c>
      <c r="K2930" s="138" t="s">
        <v>593</v>
      </c>
      <c r="L2930" s="138" t="s">
        <v>592</v>
      </c>
      <c r="M2930" s="140" t="s">
        <v>3864</v>
      </c>
      <c r="N2930" s="138" t="s">
        <v>3865</v>
      </c>
      <c r="O2930" s="138" t="s">
        <v>513</v>
      </c>
      <c r="P2930" s="138" t="s">
        <v>3866</v>
      </c>
      <c r="Q2930" s="138" t="s">
        <v>3867</v>
      </c>
      <c r="R2930" s="138"/>
      <c r="S2930" s="138">
        <v>1</v>
      </c>
      <c r="T2930" s="138">
        <v>0</v>
      </c>
      <c r="U2930" s="138">
        <v>198</v>
      </c>
      <c r="V2930" s="140">
        <v>198</v>
      </c>
      <c r="W2930" s="138">
        <v>0</v>
      </c>
      <c r="X2930" s="138">
        <v>0</v>
      </c>
      <c r="Y2930" s="140"/>
      <c r="Z2930" s="138"/>
      <c r="AA2930" s="137">
        <v>0</v>
      </c>
      <c r="AB2930" s="137">
        <v>0</v>
      </c>
      <c r="AC2930" s="137"/>
      <c r="AD2930" s="137"/>
      <c r="AE2930" s="144"/>
      <c r="AF2930" s="144"/>
      <c r="AG2930" s="144"/>
      <c r="AH2930" s="144" t="s">
        <v>651</v>
      </c>
      <c r="AI2930" s="144" t="s">
        <v>607</v>
      </c>
      <c r="AJ2930" s="145">
        <v>43557</v>
      </c>
      <c r="AK2930" s="146">
        <v>46234.5184375</v>
      </c>
    </row>
    <row r="2931" s="134" customFormat="1" ht="42.25" customHeight="1" spans="1:37">
      <c r="A2931" s="138" t="s">
        <v>29</v>
      </c>
      <c r="B2931" s="138" t="s">
        <v>478</v>
      </c>
      <c r="C2931" s="137" t="s">
        <v>28</v>
      </c>
      <c r="D2931" s="138" t="s">
        <v>147</v>
      </c>
      <c r="E2931" s="138" t="s">
        <v>587</v>
      </c>
      <c r="F2931" s="138" t="s">
        <v>234</v>
      </c>
      <c r="G2931" s="138" t="s">
        <v>1520</v>
      </c>
      <c r="H2931" s="138" t="s">
        <v>6089</v>
      </c>
      <c r="I2931" s="142" t="s">
        <v>590</v>
      </c>
      <c r="J2931" s="137" t="s">
        <v>621</v>
      </c>
      <c r="K2931" s="138" t="s">
        <v>3868</v>
      </c>
      <c r="L2931" s="138" t="s">
        <v>603</v>
      </c>
      <c r="M2931" s="140" t="s">
        <v>6090</v>
      </c>
      <c r="N2931" s="138" t="s">
        <v>6091</v>
      </c>
      <c r="O2931" s="138" t="s">
        <v>513</v>
      </c>
      <c r="P2931" s="138" t="s">
        <v>3868</v>
      </c>
      <c r="Q2931" s="138" t="s">
        <v>3867</v>
      </c>
      <c r="R2931" s="138"/>
      <c r="S2931" s="138">
        <v>1</v>
      </c>
      <c r="T2931" s="138">
        <v>10</v>
      </c>
      <c r="U2931" s="138">
        <v>0</v>
      </c>
      <c r="V2931" s="140">
        <v>220</v>
      </c>
      <c r="W2931" s="138">
        <v>0</v>
      </c>
      <c r="X2931" s="138">
        <v>10</v>
      </c>
      <c r="Y2931" s="140"/>
      <c r="Z2931" s="138"/>
      <c r="AA2931" s="137">
        <v>7</v>
      </c>
      <c r="AB2931" s="137">
        <v>0</v>
      </c>
      <c r="AC2931" s="137"/>
      <c r="AD2931" s="137"/>
      <c r="AE2931" s="144"/>
      <c r="AF2931" s="144"/>
      <c r="AG2931" s="144"/>
      <c r="AH2931" s="144"/>
      <c r="AI2931" s="144" t="s">
        <v>596</v>
      </c>
      <c r="AJ2931" s="145">
        <v>43485</v>
      </c>
      <c r="AK2931" s="146">
        <v>46234.5179861111</v>
      </c>
    </row>
    <row r="2932" s="134" customFormat="1" ht="42.25" customHeight="1" spans="1:37">
      <c r="A2932" s="138" t="s">
        <v>29</v>
      </c>
      <c r="B2932" s="138" t="s">
        <v>478</v>
      </c>
      <c r="C2932" s="137" t="s">
        <v>28</v>
      </c>
      <c r="D2932" s="138" t="s">
        <v>147</v>
      </c>
      <c r="E2932" s="138" t="s">
        <v>587</v>
      </c>
      <c r="F2932" s="138" t="s">
        <v>234</v>
      </c>
      <c r="G2932" s="138" t="s">
        <v>1520</v>
      </c>
      <c r="H2932" s="138" t="s">
        <v>6089</v>
      </c>
      <c r="I2932" s="142" t="s">
        <v>590</v>
      </c>
      <c r="J2932" s="137" t="s">
        <v>621</v>
      </c>
      <c r="K2932" s="138" t="s">
        <v>3868</v>
      </c>
      <c r="L2932" s="138" t="s">
        <v>603</v>
      </c>
      <c r="M2932" s="140" t="s">
        <v>6092</v>
      </c>
      <c r="N2932" s="138" t="s">
        <v>6093</v>
      </c>
      <c r="O2932" s="138" t="s">
        <v>513</v>
      </c>
      <c r="P2932" s="138" t="s">
        <v>3868</v>
      </c>
      <c r="Q2932" s="138" t="s">
        <v>3867</v>
      </c>
      <c r="R2932" s="138"/>
      <c r="S2932" s="138">
        <v>1</v>
      </c>
      <c r="T2932" s="138">
        <v>210</v>
      </c>
      <c r="U2932" s="138">
        <v>0</v>
      </c>
      <c r="V2932" s="140">
        <v>220</v>
      </c>
      <c r="W2932" s="138">
        <v>0</v>
      </c>
      <c r="X2932" s="138">
        <v>210</v>
      </c>
      <c r="Y2932" s="140"/>
      <c r="Z2932" s="138"/>
      <c r="AA2932" s="137">
        <v>147</v>
      </c>
      <c r="AB2932" s="137">
        <v>0</v>
      </c>
      <c r="AC2932" s="137"/>
      <c r="AD2932" s="137"/>
      <c r="AE2932" s="144"/>
      <c r="AF2932" s="144"/>
      <c r="AG2932" s="144"/>
      <c r="AH2932" s="144"/>
      <c r="AI2932" s="144" t="s">
        <v>596</v>
      </c>
      <c r="AJ2932" s="145">
        <v>43485</v>
      </c>
      <c r="AK2932" s="146">
        <v>46234.5179861111</v>
      </c>
    </row>
    <row r="2933" s="134" customFormat="1" ht="38.8" customHeight="1" spans="1:37">
      <c r="A2933" s="138" t="s">
        <v>29</v>
      </c>
      <c r="B2933" s="138" t="s">
        <v>478</v>
      </c>
      <c r="C2933" s="137" t="s">
        <v>28</v>
      </c>
      <c r="D2933" s="138" t="s">
        <v>149</v>
      </c>
      <c r="E2933" s="138" t="s">
        <v>625</v>
      </c>
      <c r="F2933" s="138" t="s">
        <v>240</v>
      </c>
      <c r="G2933" s="138" t="s">
        <v>653</v>
      </c>
      <c r="H2933" s="138" t="s">
        <v>1567</v>
      </c>
      <c r="I2933" s="142" t="s">
        <v>590</v>
      </c>
      <c r="J2933" s="137" t="s">
        <v>591</v>
      </c>
      <c r="K2933" s="138" t="s">
        <v>593</v>
      </c>
      <c r="L2933" s="138" t="s">
        <v>592</v>
      </c>
      <c r="M2933" s="140" t="s">
        <v>3864</v>
      </c>
      <c r="N2933" s="138" t="s">
        <v>3865</v>
      </c>
      <c r="O2933" s="138" t="s">
        <v>513</v>
      </c>
      <c r="P2933" s="138" t="s">
        <v>3866</v>
      </c>
      <c r="Q2933" s="138" t="s">
        <v>3867</v>
      </c>
      <c r="R2933" s="138"/>
      <c r="S2933" s="138">
        <v>1</v>
      </c>
      <c r="T2933" s="138">
        <v>0</v>
      </c>
      <c r="U2933" s="138">
        <v>198</v>
      </c>
      <c r="V2933" s="140">
        <v>198</v>
      </c>
      <c r="W2933" s="138">
        <v>0</v>
      </c>
      <c r="X2933" s="138">
        <v>0</v>
      </c>
      <c r="Y2933" s="140"/>
      <c r="Z2933" s="138"/>
      <c r="AA2933" s="137">
        <v>0</v>
      </c>
      <c r="AB2933" s="137">
        <v>0</v>
      </c>
      <c r="AC2933" s="137"/>
      <c r="AD2933" s="137"/>
      <c r="AE2933" s="144"/>
      <c r="AF2933" s="144"/>
      <c r="AG2933" s="144"/>
      <c r="AH2933" s="144" t="s">
        <v>651</v>
      </c>
      <c r="AI2933" s="144" t="s">
        <v>607</v>
      </c>
      <c r="AJ2933" s="145">
        <v>42582</v>
      </c>
      <c r="AK2933" s="146">
        <v>46234.5071296296</v>
      </c>
    </row>
    <row r="2934" s="134" customFormat="1" ht="38.8" customHeight="1" spans="1:37">
      <c r="A2934" s="138" t="s">
        <v>29</v>
      </c>
      <c r="B2934" s="138" t="s">
        <v>478</v>
      </c>
      <c r="C2934" s="137" t="s">
        <v>28</v>
      </c>
      <c r="D2934" s="138" t="s">
        <v>150</v>
      </c>
      <c r="E2934" s="138" t="s">
        <v>587</v>
      </c>
      <c r="F2934" s="138" t="s">
        <v>249</v>
      </c>
      <c r="G2934" s="138" t="s">
        <v>826</v>
      </c>
      <c r="H2934" s="138" t="s">
        <v>6094</v>
      </c>
      <c r="I2934" s="142" t="s">
        <v>590</v>
      </c>
      <c r="J2934" s="137" t="s">
        <v>818</v>
      </c>
      <c r="K2934" s="138" t="s">
        <v>3868</v>
      </c>
      <c r="L2934" s="138" t="s">
        <v>603</v>
      </c>
      <c r="M2934" s="140" t="s">
        <v>4302</v>
      </c>
      <c r="N2934" s="138" t="s">
        <v>4303</v>
      </c>
      <c r="O2934" s="138" t="s">
        <v>513</v>
      </c>
      <c r="P2934" s="138" t="s">
        <v>3868</v>
      </c>
      <c r="Q2934" s="138" t="s">
        <v>3867</v>
      </c>
      <c r="R2934" s="138"/>
      <c r="S2934" s="138">
        <v>1</v>
      </c>
      <c r="T2934" s="138">
        <v>95</v>
      </c>
      <c r="U2934" s="138">
        <v>0</v>
      </c>
      <c r="V2934" s="140">
        <v>95</v>
      </c>
      <c r="W2934" s="138">
        <v>0</v>
      </c>
      <c r="X2934" s="138">
        <v>95</v>
      </c>
      <c r="Y2934" s="140"/>
      <c r="Z2934" s="138"/>
      <c r="AA2934" s="137">
        <v>66.5</v>
      </c>
      <c r="AB2934" s="137">
        <v>0</v>
      </c>
      <c r="AC2934" s="137"/>
      <c r="AD2934" s="137"/>
      <c r="AE2934" s="144"/>
      <c r="AF2934" s="144"/>
      <c r="AG2934" s="144"/>
      <c r="AH2934" s="144"/>
      <c r="AI2934" s="144" t="s">
        <v>596</v>
      </c>
      <c r="AJ2934" s="145">
        <v>45310</v>
      </c>
      <c r="AK2934" s="146">
        <v>46234.4917592593</v>
      </c>
    </row>
    <row r="2935" s="134" customFormat="1" ht="38.8" customHeight="1" spans="1:37">
      <c r="A2935" s="138" t="s">
        <v>29</v>
      </c>
      <c r="B2935" s="138" t="s">
        <v>478</v>
      </c>
      <c r="C2935" s="137" t="s">
        <v>28</v>
      </c>
      <c r="D2935" s="138" t="s">
        <v>149</v>
      </c>
      <c r="E2935" s="138" t="s">
        <v>625</v>
      </c>
      <c r="F2935" s="138" t="s">
        <v>242</v>
      </c>
      <c r="G2935" s="138" t="s">
        <v>6006</v>
      </c>
      <c r="H2935" s="138" t="s">
        <v>6095</v>
      </c>
      <c r="I2935" s="142" t="s">
        <v>645</v>
      </c>
      <c r="J2935" s="137" t="s">
        <v>818</v>
      </c>
      <c r="K2935" s="138" t="s">
        <v>3934</v>
      </c>
      <c r="L2935" s="138" t="s">
        <v>603</v>
      </c>
      <c r="M2935" s="140" t="s">
        <v>6096</v>
      </c>
      <c r="N2935" s="138" t="s">
        <v>6097</v>
      </c>
      <c r="O2935" s="138" t="s">
        <v>513</v>
      </c>
      <c r="P2935" s="138" t="s">
        <v>3868</v>
      </c>
      <c r="Q2935" s="138" t="s">
        <v>3867</v>
      </c>
      <c r="R2935" s="138"/>
      <c r="S2935" s="138">
        <v>1</v>
      </c>
      <c r="T2935" s="138">
        <v>45</v>
      </c>
      <c r="U2935" s="138">
        <v>125</v>
      </c>
      <c r="V2935" s="140">
        <v>125</v>
      </c>
      <c r="W2935" s="138">
        <v>45</v>
      </c>
      <c r="X2935" s="138">
        <v>0</v>
      </c>
      <c r="Y2935" s="140"/>
      <c r="Z2935" s="138"/>
      <c r="AA2935" s="137">
        <v>45</v>
      </c>
      <c r="AB2935" s="137">
        <v>45</v>
      </c>
      <c r="AC2935" s="137"/>
      <c r="AD2935" s="137"/>
      <c r="AE2935" s="144"/>
      <c r="AF2935" s="144"/>
      <c r="AG2935" s="144"/>
      <c r="AH2935" s="144" t="s">
        <v>651</v>
      </c>
      <c r="AI2935" s="144" t="s">
        <v>607</v>
      </c>
      <c r="AJ2935" s="145">
        <v>46233</v>
      </c>
      <c r="AK2935" s="146">
        <v>46234.4772106481</v>
      </c>
    </row>
    <row r="2936" s="134" customFormat="1" ht="38.8" customHeight="1" spans="1:37">
      <c r="A2936" s="138" t="s">
        <v>29</v>
      </c>
      <c r="B2936" s="138" t="s">
        <v>478</v>
      </c>
      <c r="C2936" s="137" t="s">
        <v>28</v>
      </c>
      <c r="D2936" s="138" t="s">
        <v>149</v>
      </c>
      <c r="E2936" s="138" t="s">
        <v>625</v>
      </c>
      <c r="F2936" s="138" t="s">
        <v>242</v>
      </c>
      <c r="G2936" s="138" t="s">
        <v>6006</v>
      </c>
      <c r="H2936" s="138" t="s">
        <v>6095</v>
      </c>
      <c r="I2936" s="142" t="s">
        <v>645</v>
      </c>
      <c r="J2936" s="137" t="s">
        <v>818</v>
      </c>
      <c r="K2936" s="138" t="s">
        <v>3934</v>
      </c>
      <c r="L2936" s="138" t="s">
        <v>603</v>
      </c>
      <c r="M2936" s="140" t="s">
        <v>6098</v>
      </c>
      <c r="N2936" s="138" t="s">
        <v>6099</v>
      </c>
      <c r="O2936" s="138" t="s">
        <v>513</v>
      </c>
      <c r="P2936" s="138" t="s">
        <v>3868</v>
      </c>
      <c r="Q2936" s="138" t="s">
        <v>3867</v>
      </c>
      <c r="R2936" s="138"/>
      <c r="S2936" s="138">
        <v>1</v>
      </c>
      <c r="T2936" s="138">
        <v>40</v>
      </c>
      <c r="U2936" s="138">
        <v>125</v>
      </c>
      <c r="V2936" s="140">
        <v>125</v>
      </c>
      <c r="W2936" s="138">
        <v>40</v>
      </c>
      <c r="X2936" s="138">
        <v>0</v>
      </c>
      <c r="Y2936" s="140"/>
      <c r="Z2936" s="138"/>
      <c r="AA2936" s="137">
        <v>40</v>
      </c>
      <c r="AB2936" s="137">
        <v>40</v>
      </c>
      <c r="AC2936" s="137"/>
      <c r="AD2936" s="137"/>
      <c r="AE2936" s="144"/>
      <c r="AF2936" s="144"/>
      <c r="AG2936" s="144"/>
      <c r="AH2936" s="144" t="s">
        <v>651</v>
      </c>
      <c r="AI2936" s="144" t="s">
        <v>607</v>
      </c>
      <c r="AJ2936" s="145">
        <v>46233</v>
      </c>
      <c r="AK2936" s="146">
        <v>46234.4772106481</v>
      </c>
    </row>
    <row r="2937" s="134" customFormat="1" ht="38.8" customHeight="1" spans="1:37">
      <c r="A2937" s="138" t="s">
        <v>29</v>
      </c>
      <c r="B2937" s="138" t="s">
        <v>478</v>
      </c>
      <c r="C2937" s="137" t="s">
        <v>28</v>
      </c>
      <c r="D2937" s="138" t="s">
        <v>149</v>
      </c>
      <c r="E2937" s="138" t="s">
        <v>625</v>
      </c>
      <c r="F2937" s="138" t="s">
        <v>242</v>
      </c>
      <c r="G2937" s="138" t="s">
        <v>6006</v>
      </c>
      <c r="H2937" s="138" t="s">
        <v>6095</v>
      </c>
      <c r="I2937" s="142" t="s">
        <v>645</v>
      </c>
      <c r="J2937" s="137" t="s">
        <v>818</v>
      </c>
      <c r="K2937" s="138" t="s">
        <v>3934</v>
      </c>
      <c r="L2937" s="138" t="s">
        <v>603</v>
      </c>
      <c r="M2937" s="140" t="s">
        <v>6098</v>
      </c>
      <c r="N2937" s="138" t="s">
        <v>6099</v>
      </c>
      <c r="O2937" s="138" t="s">
        <v>513</v>
      </c>
      <c r="P2937" s="138" t="s">
        <v>3868</v>
      </c>
      <c r="Q2937" s="138" t="s">
        <v>3867</v>
      </c>
      <c r="R2937" s="138"/>
      <c r="S2937" s="138">
        <v>1</v>
      </c>
      <c r="T2937" s="138">
        <v>40</v>
      </c>
      <c r="U2937" s="138">
        <v>125</v>
      </c>
      <c r="V2937" s="140">
        <v>125</v>
      </c>
      <c r="W2937" s="138">
        <v>40</v>
      </c>
      <c r="X2937" s="138">
        <v>0</v>
      </c>
      <c r="Y2937" s="140"/>
      <c r="Z2937" s="138"/>
      <c r="AA2937" s="137">
        <v>40</v>
      </c>
      <c r="AB2937" s="137">
        <v>40</v>
      </c>
      <c r="AC2937" s="137"/>
      <c r="AD2937" s="137"/>
      <c r="AE2937" s="144"/>
      <c r="AF2937" s="144"/>
      <c r="AG2937" s="144"/>
      <c r="AH2937" s="144" t="s">
        <v>651</v>
      </c>
      <c r="AI2937" s="144" t="s">
        <v>607</v>
      </c>
      <c r="AJ2937" s="145">
        <v>46233</v>
      </c>
      <c r="AK2937" s="146">
        <v>46234.4772106481</v>
      </c>
    </row>
    <row r="2938" s="134" customFormat="1" ht="38.8" customHeight="1" spans="1:37">
      <c r="A2938" s="138" t="s">
        <v>29</v>
      </c>
      <c r="B2938" s="138" t="s">
        <v>478</v>
      </c>
      <c r="C2938" s="137" t="s">
        <v>28</v>
      </c>
      <c r="D2938" s="138" t="s">
        <v>132</v>
      </c>
      <c r="E2938" s="138" t="s">
        <v>587</v>
      </c>
      <c r="F2938" s="138" t="s">
        <v>176</v>
      </c>
      <c r="G2938" s="138" t="s">
        <v>980</v>
      </c>
      <c r="H2938" s="138" t="s">
        <v>6100</v>
      </c>
      <c r="I2938" s="142" t="s">
        <v>590</v>
      </c>
      <c r="J2938" s="137" t="s">
        <v>818</v>
      </c>
      <c r="K2938" s="138" t="s">
        <v>3868</v>
      </c>
      <c r="L2938" s="138" t="s">
        <v>603</v>
      </c>
      <c r="M2938" s="140" t="s">
        <v>6101</v>
      </c>
      <c r="N2938" s="138" t="s">
        <v>6102</v>
      </c>
      <c r="O2938" s="138" t="s">
        <v>513</v>
      </c>
      <c r="P2938" s="138" t="s">
        <v>3868</v>
      </c>
      <c r="Q2938" s="138" t="s">
        <v>3867</v>
      </c>
      <c r="R2938" s="138"/>
      <c r="S2938" s="138">
        <v>1</v>
      </c>
      <c r="T2938" s="138">
        <v>125</v>
      </c>
      <c r="U2938" s="138">
        <v>0</v>
      </c>
      <c r="V2938" s="140">
        <v>125</v>
      </c>
      <c r="W2938" s="138">
        <v>0</v>
      </c>
      <c r="X2938" s="138">
        <v>125</v>
      </c>
      <c r="Y2938" s="140"/>
      <c r="Z2938" s="138"/>
      <c r="AA2938" s="137">
        <v>87.5</v>
      </c>
      <c r="AB2938" s="137">
        <v>0</v>
      </c>
      <c r="AC2938" s="137"/>
      <c r="AD2938" s="137"/>
      <c r="AE2938" s="144"/>
      <c r="AF2938" s="144"/>
      <c r="AG2938" s="144"/>
      <c r="AH2938" s="144"/>
      <c r="AI2938" s="144" t="s">
        <v>596</v>
      </c>
      <c r="AJ2938" s="145">
        <v>44616</v>
      </c>
      <c r="AK2938" s="146">
        <v>46234.4692361111</v>
      </c>
    </row>
    <row r="2939" s="134" customFormat="1" ht="38.8" customHeight="1" spans="1:37">
      <c r="A2939" s="138" t="s">
        <v>29</v>
      </c>
      <c r="B2939" s="138" t="s">
        <v>478</v>
      </c>
      <c r="C2939" s="137" t="s">
        <v>28</v>
      </c>
      <c r="D2939" s="138" t="s">
        <v>132</v>
      </c>
      <c r="E2939" s="138" t="s">
        <v>587</v>
      </c>
      <c r="F2939" s="138" t="s">
        <v>176</v>
      </c>
      <c r="G2939" s="138" t="s">
        <v>980</v>
      </c>
      <c r="H2939" s="138" t="s">
        <v>6103</v>
      </c>
      <c r="I2939" s="142" t="s">
        <v>590</v>
      </c>
      <c r="J2939" s="137" t="s">
        <v>1240</v>
      </c>
      <c r="K2939" s="138" t="s">
        <v>3868</v>
      </c>
      <c r="L2939" s="138" t="s">
        <v>603</v>
      </c>
      <c r="M2939" s="140" t="s">
        <v>6104</v>
      </c>
      <c r="N2939" s="138" t="s">
        <v>6105</v>
      </c>
      <c r="O2939" s="138" t="s">
        <v>513</v>
      </c>
      <c r="P2939" s="138" t="s">
        <v>3868</v>
      </c>
      <c r="Q2939" s="138" t="s">
        <v>3867</v>
      </c>
      <c r="R2939" s="138"/>
      <c r="S2939" s="138">
        <v>1</v>
      </c>
      <c r="T2939" s="138">
        <v>50</v>
      </c>
      <c r="U2939" s="138">
        <v>0</v>
      </c>
      <c r="V2939" s="140">
        <v>100</v>
      </c>
      <c r="W2939" s="138">
        <v>0</v>
      </c>
      <c r="X2939" s="138">
        <v>50</v>
      </c>
      <c r="Y2939" s="140"/>
      <c r="Z2939" s="138"/>
      <c r="AA2939" s="137">
        <v>35</v>
      </c>
      <c r="AB2939" s="137">
        <v>0</v>
      </c>
      <c r="AC2939" s="137"/>
      <c r="AD2939" s="137"/>
      <c r="AE2939" s="144"/>
      <c r="AF2939" s="144"/>
      <c r="AG2939" s="144"/>
      <c r="AH2939" s="144"/>
      <c r="AI2939" s="144" t="s">
        <v>596</v>
      </c>
      <c r="AJ2939" s="145">
        <v>44562</v>
      </c>
      <c r="AK2939" s="146">
        <v>46234.4682523148</v>
      </c>
    </row>
    <row r="2940" s="134" customFormat="1" ht="38.8" customHeight="1" spans="1:37">
      <c r="A2940" s="138" t="s">
        <v>29</v>
      </c>
      <c r="B2940" s="138" t="s">
        <v>478</v>
      </c>
      <c r="C2940" s="137" t="s">
        <v>28</v>
      </c>
      <c r="D2940" s="138" t="s">
        <v>132</v>
      </c>
      <c r="E2940" s="138" t="s">
        <v>587</v>
      </c>
      <c r="F2940" s="138" t="s">
        <v>176</v>
      </c>
      <c r="G2940" s="138" t="s">
        <v>980</v>
      </c>
      <c r="H2940" s="138" t="s">
        <v>6103</v>
      </c>
      <c r="I2940" s="142" t="s">
        <v>590</v>
      </c>
      <c r="J2940" s="137" t="s">
        <v>1240</v>
      </c>
      <c r="K2940" s="138" t="s">
        <v>3868</v>
      </c>
      <c r="L2940" s="138" t="s">
        <v>603</v>
      </c>
      <c r="M2940" s="140" t="s">
        <v>6104</v>
      </c>
      <c r="N2940" s="138" t="s">
        <v>6105</v>
      </c>
      <c r="O2940" s="138" t="s">
        <v>513</v>
      </c>
      <c r="P2940" s="138" t="s">
        <v>3868</v>
      </c>
      <c r="Q2940" s="138" t="s">
        <v>3867</v>
      </c>
      <c r="R2940" s="138"/>
      <c r="S2940" s="138">
        <v>1</v>
      </c>
      <c r="T2940" s="138">
        <v>50</v>
      </c>
      <c r="U2940" s="138">
        <v>0</v>
      </c>
      <c r="V2940" s="140">
        <v>100</v>
      </c>
      <c r="W2940" s="138">
        <v>0</v>
      </c>
      <c r="X2940" s="138">
        <v>50</v>
      </c>
      <c r="Y2940" s="140"/>
      <c r="Z2940" s="138"/>
      <c r="AA2940" s="137">
        <v>35</v>
      </c>
      <c r="AB2940" s="137">
        <v>0</v>
      </c>
      <c r="AC2940" s="137"/>
      <c r="AD2940" s="137"/>
      <c r="AE2940" s="144"/>
      <c r="AF2940" s="144"/>
      <c r="AG2940" s="144"/>
      <c r="AH2940" s="144"/>
      <c r="AI2940" s="144" t="s">
        <v>596</v>
      </c>
      <c r="AJ2940" s="145">
        <v>44562</v>
      </c>
      <c r="AK2940" s="146">
        <v>46234.4682523148</v>
      </c>
    </row>
    <row r="2941" s="134" customFormat="1" ht="38.8" customHeight="1" spans="1:37">
      <c r="A2941" s="138" t="s">
        <v>29</v>
      </c>
      <c r="B2941" s="138" t="s">
        <v>478</v>
      </c>
      <c r="C2941" s="137" t="s">
        <v>28</v>
      </c>
      <c r="D2941" s="138" t="s">
        <v>135</v>
      </c>
      <c r="E2941" s="138" t="s">
        <v>587</v>
      </c>
      <c r="F2941" s="138" t="s">
        <v>201</v>
      </c>
      <c r="G2941" s="138" t="s">
        <v>1137</v>
      </c>
      <c r="H2941" s="138" t="s">
        <v>6106</v>
      </c>
      <c r="I2941" s="142" t="s">
        <v>590</v>
      </c>
      <c r="J2941" s="137" t="s">
        <v>818</v>
      </c>
      <c r="K2941" s="138" t="s">
        <v>3868</v>
      </c>
      <c r="L2941" s="138" t="s">
        <v>592</v>
      </c>
      <c r="M2941" s="140" t="s">
        <v>4135</v>
      </c>
      <c r="N2941" s="138" t="s">
        <v>4136</v>
      </c>
      <c r="O2941" s="138" t="s">
        <v>513</v>
      </c>
      <c r="P2941" s="138" t="s">
        <v>3868</v>
      </c>
      <c r="Q2941" s="138" t="s">
        <v>3867</v>
      </c>
      <c r="R2941" s="138"/>
      <c r="S2941" s="138">
        <v>1</v>
      </c>
      <c r="T2941" s="138">
        <v>20</v>
      </c>
      <c r="U2941" s="138">
        <v>0</v>
      </c>
      <c r="V2941" s="140">
        <v>20</v>
      </c>
      <c r="W2941" s="138">
        <v>0</v>
      </c>
      <c r="X2941" s="138">
        <v>20</v>
      </c>
      <c r="Y2941" s="140" t="s">
        <v>670</v>
      </c>
      <c r="Z2941" s="138"/>
      <c r="AA2941" s="137">
        <v>14</v>
      </c>
      <c r="AB2941" s="137">
        <v>0</v>
      </c>
      <c r="AC2941" s="137"/>
      <c r="AD2941" s="137"/>
      <c r="AE2941" s="144"/>
      <c r="AF2941" s="144"/>
      <c r="AG2941" s="144"/>
      <c r="AH2941" s="144"/>
      <c r="AI2941" s="144" t="s">
        <v>596</v>
      </c>
      <c r="AJ2941" s="145">
        <v>42452</v>
      </c>
      <c r="AK2941" s="146">
        <v>46234.4665509259</v>
      </c>
    </row>
    <row r="2942" s="134" customFormat="1" ht="38.8" customHeight="1" spans="1:37">
      <c r="A2942" s="138" t="s">
        <v>29</v>
      </c>
      <c r="B2942" s="138" t="s">
        <v>478</v>
      </c>
      <c r="C2942" s="137" t="s">
        <v>28</v>
      </c>
      <c r="D2942" s="138" t="s">
        <v>150</v>
      </c>
      <c r="E2942" s="138" t="s">
        <v>587</v>
      </c>
      <c r="F2942" s="138" t="s">
        <v>249</v>
      </c>
      <c r="G2942" s="138" t="s">
        <v>826</v>
      </c>
      <c r="H2942" s="138" t="s">
        <v>6107</v>
      </c>
      <c r="I2942" s="142" t="s">
        <v>590</v>
      </c>
      <c r="J2942" s="137" t="s">
        <v>818</v>
      </c>
      <c r="K2942" s="138" t="s">
        <v>3868</v>
      </c>
      <c r="L2942" s="138" t="s">
        <v>603</v>
      </c>
      <c r="M2942" s="140" t="s">
        <v>6108</v>
      </c>
      <c r="N2942" s="138" t="s">
        <v>6109</v>
      </c>
      <c r="O2942" s="138" t="s">
        <v>513</v>
      </c>
      <c r="P2942" s="138" t="s">
        <v>3868</v>
      </c>
      <c r="Q2942" s="138" t="s">
        <v>3867</v>
      </c>
      <c r="R2942" s="138"/>
      <c r="S2942" s="138">
        <v>1</v>
      </c>
      <c r="T2942" s="138">
        <v>340</v>
      </c>
      <c r="U2942" s="138">
        <v>0</v>
      </c>
      <c r="V2942" s="140">
        <v>340</v>
      </c>
      <c r="W2942" s="138">
        <v>0</v>
      </c>
      <c r="X2942" s="138">
        <v>340</v>
      </c>
      <c r="Y2942" s="140"/>
      <c r="Z2942" s="138"/>
      <c r="AA2942" s="137">
        <v>238</v>
      </c>
      <c r="AB2942" s="137">
        <v>0</v>
      </c>
      <c r="AC2942" s="137"/>
      <c r="AD2942" s="137"/>
      <c r="AE2942" s="144"/>
      <c r="AF2942" s="144"/>
      <c r="AG2942" s="144"/>
      <c r="AH2942" s="144"/>
      <c r="AI2942" s="144" t="s">
        <v>596</v>
      </c>
      <c r="AJ2942" s="145">
        <v>45323</v>
      </c>
      <c r="AK2942" s="146">
        <v>46234.428587963</v>
      </c>
    </row>
    <row r="2943" s="134" customFormat="1" ht="38.8" customHeight="1" spans="1:37">
      <c r="A2943" s="138" t="s">
        <v>29</v>
      </c>
      <c r="B2943" s="138" t="s">
        <v>478</v>
      </c>
      <c r="C2943" s="137" t="s">
        <v>28</v>
      </c>
      <c r="D2943" s="138" t="s">
        <v>149</v>
      </c>
      <c r="E2943" s="138" t="s">
        <v>625</v>
      </c>
      <c r="F2943" s="138" t="s">
        <v>240</v>
      </c>
      <c r="G2943" s="138" t="s">
        <v>653</v>
      </c>
      <c r="H2943" s="138" t="s">
        <v>1565</v>
      </c>
      <c r="I2943" s="142" t="s">
        <v>590</v>
      </c>
      <c r="J2943" s="137" t="s">
        <v>591</v>
      </c>
      <c r="K2943" s="138" t="s">
        <v>593</v>
      </c>
      <c r="L2943" s="138" t="s">
        <v>592</v>
      </c>
      <c r="M2943" s="140" t="s">
        <v>3864</v>
      </c>
      <c r="N2943" s="138" t="s">
        <v>3865</v>
      </c>
      <c r="O2943" s="138" t="s">
        <v>513</v>
      </c>
      <c r="P2943" s="138" t="s">
        <v>3866</v>
      </c>
      <c r="Q2943" s="138" t="s">
        <v>3867</v>
      </c>
      <c r="R2943" s="138"/>
      <c r="S2943" s="138">
        <v>1</v>
      </c>
      <c r="T2943" s="138">
        <v>0</v>
      </c>
      <c r="U2943" s="138">
        <v>198</v>
      </c>
      <c r="V2943" s="140">
        <v>198</v>
      </c>
      <c r="W2943" s="138">
        <v>0</v>
      </c>
      <c r="X2943" s="138">
        <v>0</v>
      </c>
      <c r="Y2943" s="140"/>
      <c r="Z2943" s="138"/>
      <c r="AA2943" s="137">
        <v>0</v>
      </c>
      <c r="AB2943" s="137">
        <v>0</v>
      </c>
      <c r="AC2943" s="137"/>
      <c r="AD2943" s="137"/>
      <c r="AE2943" s="144"/>
      <c r="AF2943" s="144"/>
      <c r="AG2943" s="144"/>
      <c r="AH2943" s="144" t="s">
        <v>651</v>
      </c>
      <c r="AI2943" s="144" t="s">
        <v>607</v>
      </c>
      <c r="AJ2943" s="145">
        <v>43209</v>
      </c>
      <c r="AK2943" s="146">
        <v>46233.8868518519</v>
      </c>
    </row>
    <row r="2944" s="134" customFormat="1" ht="38.8" customHeight="1" spans="1:37">
      <c r="A2944" s="138" t="s">
        <v>29</v>
      </c>
      <c r="B2944" s="138" t="s">
        <v>478</v>
      </c>
      <c r="C2944" s="137" t="s">
        <v>28</v>
      </c>
      <c r="D2944" s="138" t="s">
        <v>149</v>
      </c>
      <c r="E2944" s="138" t="s">
        <v>625</v>
      </c>
      <c r="F2944" s="138" t="s">
        <v>240</v>
      </c>
      <c r="G2944" s="138" t="s">
        <v>653</v>
      </c>
      <c r="H2944" s="138" t="s">
        <v>1563</v>
      </c>
      <c r="I2944" s="142" t="s">
        <v>590</v>
      </c>
      <c r="J2944" s="137" t="s">
        <v>591</v>
      </c>
      <c r="K2944" s="138" t="s">
        <v>593</v>
      </c>
      <c r="L2944" s="138" t="s">
        <v>603</v>
      </c>
      <c r="M2944" s="140" t="s">
        <v>3864</v>
      </c>
      <c r="N2944" s="138" t="s">
        <v>3865</v>
      </c>
      <c r="O2944" s="138" t="s">
        <v>513</v>
      </c>
      <c r="P2944" s="138" t="s">
        <v>3866</v>
      </c>
      <c r="Q2944" s="138" t="s">
        <v>3867</v>
      </c>
      <c r="R2944" s="138"/>
      <c r="S2944" s="138">
        <v>1</v>
      </c>
      <c r="T2944" s="138">
        <v>0</v>
      </c>
      <c r="U2944" s="138">
        <v>198</v>
      </c>
      <c r="V2944" s="140">
        <v>198</v>
      </c>
      <c r="W2944" s="138">
        <v>0</v>
      </c>
      <c r="X2944" s="138">
        <v>0</v>
      </c>
      <c r="Y2944" s="140"/>
      <c r="Z2944" s="138"/>
      <c r="AA2944" s="137">
        <v>0</v>
      </c>
      <c r="AB2944" s="137">
        <v>0</v>
      </c>
      <c r="AC2944" s="137"/>
      <c r="AD2944" s="137"/>
      <c r="AE2944" s="144"/>
      <c r="AF2944" s="144"/>
      <c r="AG2944" s="144"/>
      <c r="AH2944" s="144" t="s">
        <v>651</v>
      </c>
      <c r="AI2944" s="144" t="s">
        <v>607</v>
      </c>
      <c r="AJ2944" s="145">
        <v>44927</v>
      </c>
      <c r="AK2944" s="146">
        <v>46233.7416435185</v>
      </c>
    </row>
    <row r="2945" s="134" customFormat="1" ht="38.8" customHeight="1" spans="1:37">
      <c r="A2945" s="138" t="s">
        <v>29</v>
      </c>
      <c r="B2945" s="138" t="s">
        <v>478</v>
      </c>
      <c r="C2945" s="137" t="s">
        <v>28</v>
      </c>
      <c r="D2945" s="138" t="s">
        <v>150</v>
      </c>
      <c r="E2945" s="138" t="s">
        <v>587</v>
      </c>
      <c r="F2945" s="138" t="s">
        <v>249</v>
      </c>
      <c r="G2945" s="138" t="s">
        <v>826</v>
      </c>
      <c r="H2945" s="138" t="s">
        <v>6110</v>
      </c>
      <c r="I2945" s="142" t="s">
        <v>590</v>
      </c>
      <c r="J2945" s="137" t="s">
        <v>818</v>
      </c>
      <c r="K2945" s="138" t="s">
        <v>3868</v>
      </c>
      <c r="L2945" s="138" t="s">
        <v>603</v>
      </c>
      <c r="M2945" s="140" t="s">
        <v>4619</v>
      </c>
      <c r="N2945" s="138" t="s">
        <v>4620</v>
      </c>
      <c r="O2945" s="138" t="s">
        <v>513</v>
      </c>
      <c r="P2945" s="138" t="s">
        <v>3868</v>
      </c>
      <c r="Q2945" s="138" t="s">
        <v>3867</v>
      </c>
      <c r="R2945" s="138"/>
      <c r="S2945" s="138">
        <v>1</v>
      </c>
      <c r="T2945" s="138">
        <v>40</v>
      </c>
      <c r="U2945" s="138">
        <v>0</v>
      </c>
      <c r="V2945" s="140">
        <v>40</v>
      </c>
      <c r="W2945" s="138">
        <v>0</v>
      </c>
      <c r="X2945" s="138">
        <v>40</v>
      </c>
      <c r="Y2945" s="140"/>
      <c r="Z2945" s="138"/>
      <c r="AA2945" s="137">
        <v>28</v>
      </c>
      <c r="AB2945" s="137">
        <v>0</v>
      </c>
      <c r="AC2945" s="137"/>
      <c r="AD2945" s="137"/>
      <c r="AE2945" s="144"/>
      <c r="AF2945" s="144"/>
      <c r="AG2945" s="144"/>
      <c r="AH2945" s="144"/>
      <c r="AI2945" s="144" t="s">
        <v>596</v>
      </c>
      <c r="AJ2945" s="145">
        <v>45399</v>
      </c>
      <c r="AK2945" s="146">
        <v>46233.6612731482</v>
      </c>
    </row>
    <row r="2946" s="134" customFormat="1" ht="38.8" customHeight="1" spans="1:37">
      <c r="A2946" s="138" t="s">
        <v>29</v>
      </c>
      <c r="B2946" s="138" t="s">
        <v>478</v>
      </c>
      <c r="C2946" s="137" t="s">
        <v>28</v>
      </c>
      <c r="D2946" s="138" t="s">
        <v>149</v>
      </c>
      <c r="E2946" s="138" t="s">
        <v>625</v>
      </c>
      <c r="F2946" s="138" t="s">
        <v>241</v>
      </c>
      <c r="G2946" s="138" t="s">
        <v>1524</v>
      </c>
      <c r="H2946" s="138" t="s">
        <v>1560</v>
      </c>
      <c r="I2946" s="142" t="s">
        <v>590</v>
      </c>
      <c r="J2946" s="137" t="s">
        <v>591</v>
      </c>
      <c r="K2946" s="138" t="s">
        <v>593</v>
      </c>
      <c r="L2946" s="138" t="s">
        <v>592</v>
      </c>
      <c r="M2946" s="140" t="s">
        <v>3864</v>
      </c>
      <c r="N2946" s="138" t="s">
        <v>3865</v>
      </c>
      <c r="O2946" s="138" t="s">
        <v>513</v>
      </c>
      <c r="P2946" s="138" t="s">
        <v>3866</v>
      </c>
      <c r="Q2946" s="138" t="s">
        <v>3867</v>
      </c>
      <c r="R2946" s="138"/>
      <c r="S2946" s="138">
        <v>1</v>
      </c>
      <c r="T2946" s="138">
        <v>0</v>
      </c>
      <c r="U2946" s="138">
        <v>198</v>
      </c>
      <c r="V2946" s="140">
        <v>198</v>
      </c>
      <c r="W2946" s="138">
        <v>0</v>
      </c>
      <c r="X2946" s="138">
        <v>0</v>
      </c>
      <c r="Y2946" s="140"/>
      <c r="Z2946" s="138"/>
      <c r="AA2946" s="137">
        <v>0</v>
      </c>
      <c r="AB2946" s="137">
        <v>0</v>
      </c>
      <c r="AC2946" s="137"/>
      <c r="AD2946" s="137"/>
      <c r="AE2946" s="144"/>
      <c r="AF2946" s="144"/>
      <c r="AG2946" s="144"/>
      <c r="AH2946" s="144" t="s">
        <v>651</v>
      </c>
      <c r="AI2946" s="144" t="s">
        <v>607</v>
      </c>
      <c r="AJ2946" s="145">
        <v>44314</v>
      </c>
      <c r="AK2946" s="146">
        <v>46233.6010532407</v>
      </c>
    </row>
    <row r="2947" s="134" customFormat="1" ht="38.8" customHeight="1" spans="1:37">
      <c r="A2947" s="138" t="s">
        <v>29</v>
      </c>
      <c r="B2947" s="138" t="s">
        <v>478</v>
      </c>
      <c r="C2947" s="137" t="s">
        <v>28</v>
      </c>
      <c r="D2947" s="138" t="s">
        <v>149</v>
      </c>
      <c r="E2947" s="138" t="s">
        <v>625</v>
      </c>
      <c r="F2947" s="138" t="s">
        <v>240</v>
      </c>
      <c r="G2947" s="138" t="s">
        <v>653</v>
      </c>
      <c r="H2947" s="138" t="s">
        <v>1558</v>
      </c>
      <c r="I2947" s="142" t="s">
        <v>590</v>
      </c>
      <c r="J2947" s="137" t="s">
        <v>591</v>
      </c>
      <c r="K2947" s="138" t="s">
        <v>593</v>
      </c>
      <c r="L2947" s="138" t="s">
        <v>603</v>
      </c>
      <c r="M2947" s="140" t="s">
        <v>3864</v>
      </c>
      <c r="N2947" s="138" t="s">
        <v>3865</v>
      </c>
      <c r="O2947" s="138" t="s">
        <v>513</v>
      </c>
      <c r="P2947" s="138" t="s">
        <v>3866</v>
      </c>
      <c r="Q2947" s="138" t="s">
        <v>3867</v>
      </c>
      <c r="R2947" s="138"/>
      <c r="S2947" s="138">
        <v>1</v>
      </c>
      <c r="T2947" s="138">
        <v>0</v>
      </c>
      <c r="U2947" s="138">
        <v>198</v>
      </c>
      <c r="V2947" s="140">
        <v>198</v>
      </c>
      <c r="W2947" s="138">
        <v>0</v>
      </c>
      <c r="X2947" s="138">
        <v>0</v>
      </c>
      <c r="Y2947" s="140"/>
      <c r="Z2947" s="138"/>
      <c r="AA2947" s="137">
        <v>0</v>
      </c>
      <c r="AB2947" s="137">
        <v>0</v>
      </c>
      <c r="AC2947" s="137"/>
      <c r="AD2947" s="137"/>
      <c r="AE2947" s="144"/>
      <c r="AF2947" s="144"/>
      <c r="AG2947" s="144"/>
      <c r="AH2947" s="144" t="s">
        <v>651</v>
      </c>
      <c r="AI2947" s="144" t="s">
        <v>607</v>
      </c>
      <c r="AJ2947" s="145">
        <v>44772</v>
      </c>
      <c r="AK2947" s="146">
        <v>46233.5623842593</v>
      </c>
    </row>
    <row r="2948" s="134" customFormat="1" ht="38.8" customHeight="1" spans="1:37">
      <c r="A2948" s="138" t="s">
        <v>29</v>
      </c>
      <c r="B2948" s="138" t="s">
        <v>478</v>
      </c>
      <c r="C2948" s="137" t="s">
        <v>28</v>
      </c>
      <c r="D2948" s="138" t="s">
        <v>149</v>
      </c>
      <c r="E2948" s="138" t="s">
        <v>625</v>
      </c>
      <c r="F2948" s="138" t="s">
        <v>241</v>
      </c>
      <c r="G2948" s="138" t="s">
        <v>1524</v>
      </c>
      <c r="H2948" s="138" t="s">
        <v>1555</v>
      </c>
      <c r="I2948" s="142" t="s">
        <v>590</v>
      </c>
      <c r="J2948" s="137" t="s">
        <v>591</v>
      </c>
      <c r="K2948" s="138" t="s">
        <v>593</v>
      </c>
      <c r="L2948" s="138" t="s">
        <v>592</v>
      </c>
      <c r="M2948" s="140" t="s">
        <v>3864</v>
      </c>
      <c r="N2948" s="138" t="s">
        <v>3865</v>
      </c>
      <c r="O2948" s="138" t="s">
        <v>513</v>
      </c>
      <c r="P2948" s="138" t="s">
        <v>3866</v>
      </c>
      <c r="Q2948" s="138" t="s">
        <v>3867</v>
      </c>
      <c r="R2948" s="138"/>
      <c r="S2948" s="138">
        <v>1</v>
      </c>
      <c r="T2948" s="138">
        <v>0</v>
      </c>
      <c r="U2948" s="138">
        <v>198</v>
      </c>
      <c r="V2948" s="140">
        <v>198</v>
      </c>
      <c r="W2948" s="138">
        <v>0</v>
      </c>
      <c r="X2948" s="138">
        <v>0</v>
      </c>
      <c r="Y2948" s="140"/>
      <c r="Z2948" s="138"/>
      <c r="AA2948" s="137">
        <v>0</v>
      </c>
      <c r="AB2948" s="137">
        <v>0</v>
      </c>
      <c r="AC2948" s="137"/>
      <c r="AD2948" s="137"/>
      <c r="AE2948" s="144"/>
      <c r="AF2948" s="144"/>
      <c r="AG2948" s="144"/>
      <c r="AH2948" s="144" t="s">
        <v>651</v>
      </c>
      <c r="AI2948" s="144" t="s">
        <v>607</v>
      </c>
      <c r="AJ2948" s="145">
        <v>42215</v>
      </c>
      <c r="AK2948" s="146">
        <v>46233.5044560185</v>
      </c>
    </row>
    <row r="2949" s="134" customFormat="1" ht="38.8" customHeight="1" spans="1:37">
      <c r="A2949" s="138" t="s">
        <v>29</v>
      </c>
      <c r="B2949" s="138" t="s">
        <v>478</v>
      </c>
      <c r="C2949" s="137" t="s">
        <v>28</v>
      </c>
      <c r="D2949" s="138" t="s">
        <v>133</v>
      </c>
      <c r="E2949" s="138" t="s">
        <v>587</v>
      </c>
      <c r="F2949" s="138" t="s">
        <v>179</v>
      </c>
      <c r="G2949" s="138" t="s">
        <v>973</v>
      </c>
      <c r="H2949" s="138" t="s">
        <v>1552</v>
      </c>
      <c r="I2949" s="142" t="s">
        <v>590</v>
      </c>
      <c r="J2949" s="137" t="s">
        <v>591</v>
      </c>
      <c r="K2949" s="138" t="s">
        <v>3868</v>
      </c>
      <c r="L2949" s="138" t="s">
        <v>592</v>
      </c>
      <c r="M2949" s="140" t="s">
        <v>4174</v>
      </c>
      <c r="N2949" s="138" t="s">
        <v>4175</v>
      </c>
      <c r="O2949" s="138" t="s">
        <v>513</v>
      </c>
      <c r="P2949" s="138" t="s">
        <v>3868</v>
      </c>
      <c r="Q2949" s="138" t="s">
        <v>3867</v>
      </c>
      <c r="R2949" s="138"/>
      <c r="S2949" s="138">
        <v>1</v>
      </c>
      <c r="T2949" s="138">
        <v>150</v>
      </c>
      <c r="U2949" s="138">
        <v>0</v>
      </c>
      <c r="V2949" s="140">
        <v>180</v>
      </c>
      <c r="W2949" s="138">
        <v>0</v>
      </c>
      <c r="X2949" s="138">
        <v>150</v>
      </c>
      <c r="Y2949" s="140" t="s">
        <v>670</v>
      </c>
      <c r="Z2949" s="138"/>
      <c r="AA2949" s="137">
        <v>105</v>
      </c>
      <c r="AB2949" s="137">
        <v>0</v>
      </c>
      <c r="AC2949" s="137"/>
      <c r="AD2949" s="137"/>
      <c r="AE2949" s="144"/>
      <c r="AF2949" s="144"/>
      <c r="AG2949" s="144"/>
      <c r="AH2949" s="144"/>
      <c r="AI2949" s="144" t="s">
        <v>596</v>
      </c>
      <c r="AJ2949" s="145">
        <v>43159</v>
      </c>
      <c r="AK2949" s="146">
        <v>46232.8696643518</v>
      </c>
    </row>
    <row r="2950" s="134" customFormat="1" ht="38.8" customHeight="1" spans="1:37">
      <c r="A2950" s="138" t="s">
        <v>29</v>
      </c>
      <c r="B2950" s="138" t="s">
        <v>478</v>
      </c>
      <c r="C2950" s="137" t="s">
        <v>28</v>
      </c>
      <c r="D2950" s="138" t="s">
        <v>149</v>
      </c>
      <c r="E2950" s="138" t="s">
        <v>625</v>
      </c>
      <c r="F2950" s="138" t="s">
        <v>242</v>
      </c>
      <c r="G2950" s="138" t="s">
        <v>6006</v>
      </c>
      <c r="H2950" s="138" t="s">
        <v>6111</v>
      </c>
      <c r="I2950" s="142" t="s">
        <v>645</v>
      </c>
      <c r="J2950" s="137" t="s">
        <v>818</v>
      </c>
      <c r="K2950" s="138" t="s">
        <v>3934</v>
      </c>
      <c r="L2950" s="138" t="s">
        <v>603</v>
      </c>
      <c r="M2950" s="140" t="s">
        <v>6112</v>
      </c>
      <c r="N2950" s="138" t="s">
        <v>6113</v>
      </c>
      <c r="O2950" s="138" t="s">
        <v>513</v>
      </c>
      <c r="P2950" s="138" t="s">
        <v>3868</v>
      </c>
      <c r="Q2950" s="138" t="s">
        <v>3867</v>
      </c>
      <c r="R2950" s="138"/>
      <c r="S2950" s="138">
        <v>1</v>
      </c>
      <c r="T2950" s="138">
        <v>35</v>
      </c>
      <c r="U2950" s="138">
        <v>70</v>
      </c>
      <c r="V2950" s="140">
        <v>70</v>
      </c>
      <c r="W2950" s="138">
        <v>35</v>
      </c>
      <c r="X2950" s="138">
        <v>0</v>
      </c>
      <c r="Y2950" s="140"/>
      <c r="Z2950" s="138"/>
      <c r="AA2950" s="137">
        <v>35</v>
      </c>
      <c r="AB2950" s="137">
        <v>35</v>
      </c>
      <c r="AC2950" s="137"/>
      <c r="AD2950" s="137"/>
      <c r="AE2950" s="144"/>
      <c r="AF2950" s="144"/>
      <c r="AG2950" s="144"/>
      <c r="AH2950" s="144" t="s">
        <v>651</v>
      </c>
      <c r="AI2950" s="144" t="s">
        <v>607</v>
      </c>
      <c r="AJ2950" s="145">
        <v>45508</v>
      </c>
      <c r="AK2950" s="146">
        <v>46232.6335300926</v>
      </c>
    </row>
    <row r="2951" s="134" customFormat="1" ht="38.8" customHeight="1" spans="1:37">
      <c r="A2951" s="138" t="s">
        <v>29</v>
      </c>
      <c r="B2951" s="138" t="s">
        <v>478</v>
      </c>
      <c r="C2951" s="137" t="s">
        <v>28</v>
      </c>
      <c r="D2951" s="138" t="s">
        <v>149</v>
      </c>
      <c r="E2951" s="138" t="s">
        <v>625</v>
      </c>
      <c r="F2951" s="138" t="s">
        <v>242</v>
      </c>
      <c r="G2951" s="138" t="s">
        <v>6006</v>
      </c>
      <c r="H2951" s="138" t="s">
        <v>6111</v>
      </c>
      <c r="I2951" s="142" t="s">
        <v>645</v>
      </c>
      <c r="J2951" s="137" t="s">
        <v>818</v>
      </c>
      <c r="K2951" s="138" t="s">
        <v>3934</v>
      </c>
      <c r="L2951" s="138" t="s">
        <v>603</v>
      </c>
      <c r="M2951" s="140" t="s">
        <v>6112</v>
      </c>
      <c r="N2951" s="138" t="s">
        <v>6113</v>
      </c>
      <c r="O2951" s="138" t="s">
        <v>513</v>
      </c>
      <c r="P2951" s="138" t="s">
        <v>3868</v>
      </c>
      <c r="Q2951" s="138" t="s">
        <v>3867</v>
      </c>
      <c r="R2951" s="138"/>
      <c r="S2951" s="138">
        <v>1</v>
      </c>
      <c r="T2951" s="138">
        <v>35</v>
      </c>
      <c r="U2951" s="138">
        <v>70</v>
      </c>
      <c r="V2951" s="140">
        <v>70</v>
      </c>
      <c r="W2951" s="138">
        <v>35</v>
      </c>
      <c r="X2951" s="138">
        <v>0</v>
      </c>
      <c r="Y2951" s="140"/>
      <c r="Z2951" s="138"/>
      <c r="AA2951" s="137">
        <v>35</v>
      </c>
      <c r="AB2951" s="137">
        <v>35</v>
      </c>
      <c r="AC2951" s="137"/>
      <c r="AD2951" s="137"/>
      <c r="AE2951" s="144"/>
      <c r="AF2951" s="144"/>
      <c r="AG2951" s="144"/>
      <c r="AH2951" s="144" t="s">
        <v>651</v>
      </c>
      <c r="AI2951" s="144" t="s">
        <v>607</v>
      </c>
      <c r="AJ2951" s="145">
        <v>45508</v>
      </c>
      <c r="AK2951" s="146">
        <v>46232.6335300926</v>
      </c>
    </row>
    <row r="2952" s="134" customFormat="1" ht="38.8" customHeight="1" spans="1:37">
      <c r="A2952" s="138" t="s">
        <v>29</v>
      </c>
      <c r="B2952" s="138" t="s">
        <v>478</v>
      </c>
      <c r="C2952" s="137" t="s">
        <v>28</v>
      </c>
      <c r="D2952" s="138" t="s">
        <v>149</v>
      </c>
      <c r="E2952" s="138" t="s">
        <v>625</v>
      </c>
      <c r="F2952" s="138" t="s">
        <v>242</v>
      </c>
      <c r="G2952" s="138" t="s">
        <v>6006</v>
      </c>
      <c r="H2952" s="138" t="s">
        <v>6114</v>
      </c>
      <c r="I2952" s="142" t="s">
        <v>645</v>
      </c>
      <c r="J2952" s="137" t="s">
        <v>818</v>
      </c>
      <c r="K2952" s="138" t="s">
        <v>3934</v>
      </c>
      <c r="L2952" s="138" t="s">
        <v>603</v>
      </c>
      <c r="M2952" s="140" t="s">
        <v>4033</v>
      </c>
      <c r="N2952" s="138" t="s">
        <v>4034</v>
      </c>
      <c r="O2952" s="138" t="s">
        <v>513</v>
      </c>
      <c r="P2952" s="138" t="s">
        <v>3868</v>
      </c>
      <c r="Q2952" s="138" t="s">
        <v>3867</v>
      </c>
      <c r="R2952" s="138"/>
      <c r="S2952" s="138">
        <v>1</v>
      </c>
      <c r="T2952" s="138">
        <v>15</v>
      </c>
      <c r="U2952" s="138">
        <v>0</v>
      </c>
      <c r="V2952" s="140">
        <v>15</v>
      </c>
      <c r="W2952" s="138">
        <v>0</v>
      </c>
      <c r="X2952" s="138">
        <v>15</v>
      </c>
      <c r="Y2952" s="140"/>
      <c r="Z2952" s="138"/>
      <c r="AA2952" s="137">
        <v>15</v>
      </c>
      <c r="AB2952" s="137">
        <v>0</v>
      </c>
      <c r="AC2952" s="137"/>
      <c r="AD2952" s="137"/>
      <c r="AE2952" s="144"/>
      <c r="AF2952" s="144"/>
      <c r="AG2952" s="144"/>
      <c r="AH2952" s="144"/>
      <c r="AI2952" s="144" t="s">
        <v>596</v>
      </c>
      <c r="AJ2952" s="145">
        <v>46230</v>
      </c>
      <c r="AK2952" s="146">
        <v>46232.6206481481</v>
      </c>
    </row>
    <row r="2953" s="134" customFormat="1" ht="38.8" customHeight="1" spans="1:37">
      <c r="A2953" s="138" t="s">
        <v>29</v>
      </c>
      <c r="B2953" s="138" t="s">
        <v>478</v>
      </c>
      <c r="C2953" s="137" t="s">
        <v>28</v>
      </c>
      <c r="D2953" s="138" t="s">
        <v>127</v>
      </c>
      <c r="E2953" s="138" t="s">
        <v>587</v>
      </c>
      <c r="F2953" s="138" t="s">
        <v>157</v>
      </c>
      <c r="G2953" s="138" t="s">
        <v>1342</v>
      </c>
      <c r="H2953" s="138" t="s">
        <v>6115</v>
      </c>
      <c r="I2953" s="142" t="s">
        <v>645</v>
      </c>
      <c r="J2953" s="137" t="s">
        <v>818</v>
      </c>
      <c r="K2953" s="138" t="s">
        <v>3874</v>
      </c>
      <c r="L2953" s="138" t="s">
        <v>603</v>
      </c>
      <c r="M2953" s="140" t="s">
        <v>5133</v>
      </c>
      <c r="N2953" s="138" t="s">
        <v>5134</v>
      </c>
      <c r="O2953" s="138" t="s">
        <v>513</v>
      </c>
      <c r="P2953" s="138" t="s">
        <v>3868</v>
      </c>
      <c r="Q2953" s="138" t="s">
        <v>3867</v>
      </c>
      <c r="R2953" s="138"/>
      <c r="S2953" s="138">
        <v>1</v>
      </c>
      <c r="T2953" s="138">
        <v>50</v>
      </c>
      <c r="U2953" s="138">
        <v>0</v>
      </c>
      <c r="V2953" s="140">
        <v>100</v>
      </c>
      <c r="W2953" s="138">
        <v>0</v>
      </c>
      <c r="X2953" s="138">
        <v>50</v>
      </c>
      <c r="Y2953" s="140"/>
      <c r="Z2953" s="138"/>
      <c r="AA2953" s="137">
        <v>35</v>
      </c>
      <c r="AB2953" s="137">
        <v>0</v>
      </c>
      <c r="AC2953" s="137"/>
      <c r="AD2953" s="137"/>
      <c r="AE2953" s="144"/>
      <c r="AF2953" s="144"/>
      <c r="AG2953" s="144"/>
      <c r="AH2953" s="144"/>
      <c r="AI2953" s="144" t="s">
        <v>596</v>
      </c>
      <c r="AJ2953" s="145">
        <v>45407</v>
      </c>
      <c r="AK2953" s="146">
        <v>46232.6073148148</v>
      </c>
    </row>
    <row r="2954" s="134" customFormat="1" ht="38.8" customHeight="1" spans="1:37">
      <c r="A2954" s="138" t="s">
        <v>29</v>
      </c>
      <c r="B2954" s="138" t="s">
        <v>478</v>
      </c>
      <c r="C2954" s="137" t="s">
        <v>28</v>
      </c>
      <c r="D2954" s="138" t="s">
        <v>127</v>
      </c>
      <c r="E2954" s="138" t="s">
        <v>587</v>
      </c>
      <c r="F2954" s="138" t="s">
        <v>157</v>
      </c>
      <c r="G2954" s="138" t="s">
        <v>1342</v>
      </c>
      <c r="H2954" s="138" t="s">
        <v>6115</v>
      </c>
      <c r="I2954" s="142" t="s">
        <v>645</v>
      </c>
      <c r="J2954" s="137" t="s">
        <v>818</v>
      </c>
      <c r="K2954" s="138" t="s">
        <v>3874</v>
      </c>
      <c r="L2954" s="138" t="s">
        <v>603</v>
      </c>
      <c r="M2954" s="140" t="s">
        <v>5133</v>
      </c>
      <c r="N2954" s="138" t="s">
        <v>5134</v>
      </c>
      <c r="O2954" s="138" t="s">
        <v>513</v>
      </c>
      <c r="P2954" s="138" t="s">
        <v>3868</v>
      </c>
      <c r="Q2954" s="138" t="s">
        <v>3867</v>
      </c>
      <c r="R2954" s="138"/>
      <c r="S2954" s="138">
        <v>1</v>
      </c>
      <c r="T2954" s="138">
        <v>50</v>
      </c>
      <c r="U2954" s="138">
        <v>0</v>
      </c>
      <c r="V2954" s="140">
        <v>100</v>
      </c>
      <c r="W2954" s="138">
        <v>0</v>
      </c>
      <c r="X2954" s="138">
        <v>50</v>
      </c>
      <c r="Y2954" s="140"/>
      <c r="Z2954" s="138"/>
      <c r="AA2954" s="137">
        <v>35</v>
      </c>
      <c r="AB2954" s="137">
        <v>0</v>
      </c>
      <c r="AC2954" s="137"/>
      <c r="AD2954" s="137"/>
      <c r="AE2954" s="144"/>
      <c r="AF2954" s="144"/>
      <c r="AG2954" s="144"/>
      <c r="AH2954" s="144"/>
      <c r="AI2954" s="144" t="s">
        <v>596</v>
      </c>
      <c r="AJ2954" s="145">
        <v>45407</v>
      </c>
      <c r="AK2954" s="146">
        <v>46232.6073148148</v>
      </c>
    </row>
    <row r="2955" s="134" customFormat="1" ht="38.8" customHeight="1" spans="1:37">
      <c r="A2955" s="138" t="s">
        <v>29</v>
      </c>
      <c r="B2955" s="138" t="s">
        <v>478</v>
      </c>
      <c r="C2955" s="137" t="s">
        <v>28</v>
      </c>
      <c r="D2955" s="138" t="s">
        <v>127</v>
      </c>
      <c r="E2955" s="138" t="s">
        <v>587</v>
      </c>
      <c r="F2955" s="138" t="s">
        <v>157</v>
      </c>
      <c r="G2955" s="138" t="s">
        <v>1342</v>
      </c>
      <c r="H2955" s="138" t="s">
        <v>6116</v>
      </c>
      <c r="I2955" s="142" t="s">
        <v>645</v>
      </c>
      <c r="J2955" s="137" t="s">
        <v>591</v>
      </c>
      <c r="K2955" s="138" t="s">
        <v>3874</v>
      </c>
      <c r="L2955" s="138" t="s">
        <v>603</v>
      </c>
      <c r="M2955" s="140" t="s">
        <v>5817</v>
      </c>
      <c r="N2955" s="138" t="s">
        <v>5818</v>
      </c>
      <c r="O2955" s="138" t="s">
        <v>513</v>
      </c>
      <c r="P2955" s="138" t="s">
        <v>3868</v>
      </c>
      <c r="Q2955" s="138" t="s">
        <v>3867</v>
      </c>
      <c r="R2955" s="138"/>
      <c r="S2955" s="138">
        <v>1</v>
      </c>
      <c r="T2955" s="138">
        <v>80</v>
      </c>
      <c r="U2955" s="138">
        <v>0</v>
      </c>
      <c r="V2955" s="140">
        <v>80</v>
      </c>
      <c r="W2955" s="138">
        <v>0</v>
      </c>
      <c r="X2955" s="138">
        <v>80</v>
      </c>
      <c r="Y2955" s="140"/>
      <c r="Z2955" s="138"/>
      <c r="AA2955" s="137">
        <v>56</v>
      </c>
      <c r="AB2955" s="137">
        <v>0</v>
      </c>
      <c r="AC2955" s="137"/>
      <c r="AD2955" s="137"/>
      <c r="AE2955" s="144"/>
      <c r="AF2955" s="144"/>
      <c r="AG2955" s="144"/>
      <c r="AH2955" s="144"/>
      <c r="AI2955" s="144" t="s">
        <v>596</v>
      </c>
      <c r="AJ2955" s="145">
        <v>45441</v>
      </c>
      <c r="AK2955" s="146">
        <v>46232.6005208333</v>
      </c>
    </row>
    <row r="2956" s="134" customFormat="1" ht="38.8" customHeight="1" spans="1:37">
      <c r="A2956" s="138" t="s">
        <v>29</v>
      </c>
      <c r="B2956" s="138" t="s">
        <v>478</v>
      </c>
      <c r="C2956" s="137" t="s">
        <v>28</v>
      </c>
      <c r="D2956" s="138" t="s">
        <v>149</v>
      </c>
      <c r="E2956" s="138" t="s">
        <v>625</v>
      </c>
      <c r="F2956" s="138" t="s">
        <v>240</v>
      </c>
      <c r="G2956" s="138" t="s">
        <v>653</v>
      </c>
      <c r="H2956" s="138" t="s">
        <v>6117</v>
      </c>
      <c r="I2956" s="142" t="s">
        <v>590</v>
      </c>
      <c r="J2956" s="137" t="s">
        <v>591</v>
      </c>
      <c r="K2956" s="138" t="s">
        <v>593</v>
      </c>
      <c r="L2956" s="138" t="s">
        <v>603</v>
      </c>
      <c r="M2956" s="140" t="s">
        <v>3864</v>
      </c>
      <c r="N2956" s="138" t="s">
        <v>3865</v>
      </c>
      <c r="O2956" s="138" t="s">
        <v>513</v>
      </c>
      <c r="P2956" s="138" t="s">
        <v>3866</v>
      </c>
      <c r="Q2956" s="138" t="s">
        <v>3867</v>
      </c>
      <c r="R2956" s="138"/>
      <c r="S2956" s="138">
        <v>1</v>
      </c>
      <c r="T2956" s="138">
        <v>0</v>
      </c>
      <c r="U2956" s="138">
        <v>0</v>
      </c>
      <c r="V2956" s="140">
        <v>0</v>
      </c>
      <c r="W2956" s="138">
        <v>0</v>
      </c>
      <c r="X2956" s="138">
        <v>0</v>
      </c>
      <c r="Y2956" s="140"/>
      <c r="Z2956" s="138"/>
      <c r="AA2956" s="137">
        <v>0</v>
      </c>
      <c r="AB2956" s="137">
        <v>0</v>
      </c>
      <c r="AC2956" s="137"/>
      <c r="AD2956" s="137"/>
      <c r="AE2956" s="144"/>
      <c r="AF2956" s="144"/>
      <c r="AG2956" s="144"/>
      <c r="AH2956" s="144"/>
      <c r="AI2956" s="144" t="s">
        <v>596</v>
      </c>
      <c r="AJ2956" s="145">
        <v>45136</v>
      </c>
      <c r="AK2956" s="146">
        <v>46232.5221990741</v>
      </c>
    </row>
    <row r="2957" s="134" customFormat="1" ht="38.8" customHeight="1" spans="1:37">
      <c r="A2957" s="138" t="s">
        <v>29</v>
      </c>
      <c r="B2957" s="138" t="s">
        <v>478</v>
      </c>
      <c r="C2957" s="137" t="s">
        <v>28</v>
      </c>
      <c r="D2957" s="138" t="s">
        <v>149</v>
      </c>
      <c r="E2957" s="138" t="s">
        <v>625</v>
      </c>
      <c r="F2957" s="138" t="s">
        <v>242</v>
      </c>
      <c r="G2957" s="138" t="s">
        <v>6006</v>
      </c>
      <c r="H2957" s="138" t="s">
        <v>6118</v>
      </c>
      <c r="I2957" s="142" t="s">
        <v>601</v>
      </c>
      <c r="J2957" s="137" t="s">
        <v>1199</v>
      </c>
      <c r="K2957" s="138" t="s">
        <v>3878</v>
      </c>
      <c r="L2957" s="138" t="s">
        <v>592</v>
      </c>
      <c r="M2957" s="140" t="s">
        <v>4082</v>
      </c>
      <c r="N2957" s="138" t="s">
        <v>4083</v>
      </c>
      <c r="O2957" s="138" t="s">
        <v>461</v>
      </c>
      <c r="P2957" s="138" t="s">
        <v>3881</v>
      </c>
      <c r="Q2957" s="138" t="s">
        <v>4053</v>
      </c>
      <c r="R2957" s="138"/>
      <c r="S2957" s="138">
        <v>1</v>
      </c>
      <c r="T2957" s="138">
        <v>350</v>
      </c>
      <c r="U2957" s="138">
        <v>1150</v>
      </c>
      <c r="V2957" s="140">
        <v>1150</v>
      </c>
      <c r="W2957" s="138">
        <v>350</v>
      </c>
      <c r="X2957" s="138">
        <v>0</v>
      </c>
      <c r="Y2957" s="140"/>
      <c r="Z2957" s="138"/>
      <c r="AA2957" s="137">
        <v>350</v>
      </c>
      <c r="AB2957" s="137">
        <v>350</v>
      </c>
      <c r="AC2957" s="137"/>
      <c r="AD2957" s="137"/>
      <c r="AE2957" s="144"/>
      <c r="AF2957" s="144"/>
      <c r="AG2957" s="144"/>
      <c r="AH2957" s="144" t="s">
        <v>651</v>
      </c>
      <c r="AI2957" s="144" t="s">
        <v>607</v>
      </c>
      <c r="AJ2957" s="145">
        <v>45476</v>
      </c>
      <c r="AK2957" s="146">
        <v>46232.5184722222</v>
      </c>
    </row>
    <row r="2958" s="134" customFormat="1" ht="38.8" customHeight="1" spans="1:37">
      <c r="A2958" s="138" t="s">
        <v>29</v>
      </c>
      <c r="B2958" s="138" t="s">
        <v>478</v>
      </c>
      <c r="C2958" s="137" t="s">
        <v>28</v>
      </c>
      <c r="D2958" s="138" t="s">
        <v>149</v>
      </c>
      <c r="E2958" s="138" t="s">
        <v>625</v>
      </c>
      <c r="F2958" s="138" t="s">
        <v>242</v>
      </c>
      <c r="G2958" s="138" t="s">
        <v>6006</v>
      </c>
      <c r="H2958" s="138" t="s">
        <v>6118</v>
      </c>
      <c r="I2958" s="142" t="s">
        <v>601</v>
      </c>
      <c r="J2958" s="137" t="s">
        <v>1199</v>
      </c>
      <c r="K2958" s="138" t="s">
        <v>3878</v>
      </c>
      <c r="L2958" s="138" t="s">
        <v>592</v>
      </c>
      <c r="M2958" s="140" t="s">
        <v>4080</v>
      </c>
      <c r="N2958" s="138" t="s">
        <v>4081</v>
      </c>
      <c r="O2958" s="138" t="s">
        <v>461</v>
      </c>
      <c r="P2958" s="138" t="s">
        <v>3881</v>
      </c>
      <c r="Q2958" s="138" t="s">
        <v>4053</v>
      </c>
      <c r="R2958" s="138"/>
      <c r="S2958" s="138">
        <v>1</v>
      </c>
      <c r="T2958" s="138">
        <v>800</v>
      </c>
      <c r="U2958" s="138">
        <v>1150</v>
      </c>
      <c r="V2958" s="140">
        <v>1150</v>
      </c>
      <c r="W2958" s="138">
        <v>800</v>
      </c>
      <c r="X2958" s="138">
        <v>0</v>
      </c>
      <c r="Y2958" s="140"/>
      <c r="Z2958" s="138"/>
      <c r="AA2958" s="137">
        <v>800</v>
      </c>
      <c r="AB2958" s="137">
        <v>800</v>
      </c>
      <c r="AC2958" s="137"/>
      <c r="AD2958" s="137"/>
      <c r="AE2958" s="144"/>
      <c r="AF2958" s="144"/>
      <c r="AG2958" s="144"/>
      <c r="AH2958" s="144" t="s">
        <v>651</v>
      </c>
      <c r="AI2958" s="144" t="s">
        <v>607</v>
      </c>
      <c r="AJ2958" s="145">
        <v>45476</v>
      </c>
      <c r="AK2958" s="146">
        <v>46232.5184722222</v>
      </c>
    </row>
    <row r="2959" s="134" customFormat="1" ht="38.8" customHeight="1" spans="1:37">
      <c r="A2959" s="138" t="s">
        <v>29</v>
      </c>
      <c r="B2959" s="138" t="s">
        <v>478</v>
      </c>
      <c r="C2959" s="137" t="s">
        <v>28</v>
      </c>
      <c r="D2959" s="138" t="s">
        <v>149</v>
      </c>
      <c r="E2959" s="138" t="s">
        <v>625</v>
      </c>
      <c r="F2959" s="138" t="s">
        <v>241</v>
      </c>
      <c r="G2959" s="138" t="s">
        <v>1524</v>
      </c>
      <c r="H2959" s="138" t="s">
        <v>1542</v>
      </c>
      <c r="I2959" s="142" t="s">
        <v>590</v>
      </c>
      <c r="J2959" s="137" t="s">
        <v>591</v>
      </c>
      <c r="K2959" s="138" t="s">
        <v>593</v>
      </c>
      <c r="L2959" s="138" t="s">
        <v>603</v>
      </c>
      <c r="M2959" s="140" t="s">
        <v>3864</v>
      </c>
      <c r="N2959" s="138" t="s">
        <v>3865</v>
      </c>
      <c r="O2959" s="138" t="s">
        <v>513</v>
      </c>
      <c r="P2959" s="138" t="s">
        <v>3866</v>
      </c>
      <c r="Q2959" s="138" t="s">
        <v>3867</v>
      </c>
      <c r="R2959" s="138"/>
      <c r="S2959" s="138">
        <v>1</v>
      </c>
      <c r="T2959" s="138">
        <v>0</v>
      </c>
      <c r="U2959" s="138">
        <v>198</v>
      </c>
      <c r="V2959" s="140">
        <v>198</v>
      </c>
      <c r="W2959" s="138">
        <v>0</v>
      </c>
      <c r="X2959" s="138">
        <v>0</v>
      </c>
      <c r="Y2959" s="140"/>
      <c r="Z2959" s="138"/>
      <c r="AA2959" s="137">
        <v>0</v>
      </c>
      <c r="AB2959" s="137">
        <v>0</v>
      </c>
      <c r="AC2959" s="137"/>
      <c r="AD2959" s="137"/>
      <c r="AE2959" s="144"/>
      <c r="AF2959" s="144"/>
      <c r="AG2959" s="144"/>
      <c r="AH2959" s="144" t="s">
        <v>651</v>
      </c>
      <c r="AI2959" s="144" t="s">
        <v>607</v>
      </c>
      <c r="AJ2959" s="145">
        <v>44406</v>
      </c>
      <c r="AK2959" s="146">
        <v>46232.5094791667</v>
      </c>
    </row>
    <row r="2960" s="134" customFormat="1" ht="38.8" customHeight="1" spans="1:37">
      <c r="A2960" s="138" t="s">
        <v>29</v>
      </c>
      <c r="B2960" s="138" t="s">
        <v>478</v>
      </c>
      <c r="C2960" s="137" t="s">
        <v>28</v>
      </c>
      <c r="D2960" s="138" t="s">
        <v>149</v>
      </c>
      <c r="E2960" s="138" t="s">
        <v>625</v>
      </c>
      <c r="F2960" s="138" t="s">
        <v>242</v>
      </c>
      <c r="G2960" s="138" t="s">
        <v>6006</v>
      </c>
      <c r="H2960" s="138" t="s">
        <v>6119</v>
      </c>
      <c r="I2960" s="142" t="s">
        <v>645</v>
      </c>
      <c r="J2960" s="137" t="s">
        <v>949</v>
      </c>
      <c r="K2960" s="138" t="s">
        <v>3934</v>
      </c>
      <c r="L2960" s="138" t="s">
        <v>603</v>
      </c>
      <c r="M2960" s="140" t="s">
        <v>5149</v>
      </c>
      <c r="N2960" s="138" t="s">
        <v>5150</v>
      </c>
      <c r="O2960" s="138" t="s">
        <v>513</v>
      </c>
      <c r="P2960" s="138" t="s">
        <v>3868</v>
      </c>
      <c r="Q2960" s="138" t="s">
        <v>3867</v>
      </c>
      <c r="R2960" s="138"/>
      <c r="S2960" s="138">
        <v>1</v>
      </c>
      <c r="T2960" s="138">
        <v>95</v>
      </c>
      <c r="U2960" s="138">
        <v>95</v>
      </c>
      <c r="V2960" s="140">
        <v>95</v>
      </c>
      <c r="W2960" s="138">
        <v>95</v>
      </c>
      <c r="X2960" s="138">
        <v>0</v>
      </c>
      <c r="Y2960" s="140"/>
      <c r="Z2960" s="138"/>
      <c r="AA2960" s="137">
        <v>95</v>
      </c>
      <c r="AB2960" s="137">
        <v>95</v>
      </c>
      <c r="AC2960" s="137"/>
      <c r="AD2960" s="137"/>
      <c r="AE2960" s="144"/>
      <c r="AF2960" s="144"/>
      <c r="AG2960" s="144"/>
      <c r="AH2960" s="144" t="s">
        <v>651</v>
      </c>
      <c r="AI2960" s="144" t="s">
        <v>607</v>
      </c>
      <c r="AJ2960" s="145">
        <v>46231</v>
      </c>
      <c r="AK2960" s="146">
        <v>46232.4655324074</v>
      </c>
    </row>
    <row r="2961" s="134" customFormat="1" ht="38.8" customHeight="1" spans="1:37">
      <c r="A2961" s="138" t="s">
        <v>29</v>
      </c>
      <c r="B2961" s="138" t="s">
        <v>478</v>
      </c>
      <c r="C2961" s="137" t="s">
        <v>28</v>
      </c>
      <c r="D2961" s="138" t="s">
        <v>150</v>
      </c>
      <c r="E2961" s="138" t="s">
        <v>587</v>
      </c>
      <c r="F2961" s="138" t="s">
        <v>247</v>
      </c>
      <c r="G2961" s="138" t="s">
        <v>1273</v>
      </c>
      <c r="H2961" s="138" t="s">
        <v>6120</v>
      </c>
      <c r="I2961" s="142" t="s">
        <v>590</v>
      </c>
      <c r="J2961" s="137" t="s">
        <v>742</v>
      </c>
      <c r="K2961" s="138" t="s">
        <v>3868</v>
      </c>
      <c r="L2961" s="138" t="s">
        <v>603</v>
      </c>
      <c r="M2961" s="140" t="s">
        <v>5063</v>
      </c>
      <c r="N2961" s="138" t="s">
        <v>5064</v>
      </c>
      <c r="O2961" s="138" t="s">
        <v>513</v>
      </c>
      <c r="P2961" s="138" t="s">
        <v>3868</v>
      </c>
      <c r="Q2961" s="138" t="s">
        <v>3867</v>
      </c>
      <c r="R2961" s="138"/>
      <c r="S2961" s="138">
        <v>1</v>
      </c>
      <c r="T2961" s="138">
        <v>740</v>
      </c>
      <c r="U2961" s="138">
        <v>0</v>
      </c>
      <c r="V2961" s="140">
        <v>845</v>
      </c>
      <c r="W2961" s="138">
        <v>0</v>
      </c>
      <c r="X2961" s="138">
        <v>740</v>
      </c>
      <c r="Y2961" s="140"/>
      <c r="Z2961" s="138"/>
      <c r="AA2961" s="137">
        <v>518</v>
      </c>
      <c r="AB2961" s="137">
        <v>0</v>
      </c>
      <c r="AC2961" s="137"/>
      <c r="AD2961" s="137"/>
      <c r="AE2961" s="144"/>
      <c r="AF2961" s="144"/>
      <c r="AG2961" s="144"/>
      <c r="AH2961" s="144"/>
      <c r="AI2961" s="144" t="s">
        <v>596</v>
      </c>
      <c r="AJ2961" s="145">
        <v>44440</v>
      </c>
      <c r="AK2961" s="146">
        <v>46232.0015509259</v>
      </c>
    </row>
    <row r="2962" s="134" customFormat="1" ht="38.8" customHeight="1" spans="1:37">
      <c r="A2962" s="138" t="s">
        <v>29</v>
      </c>
      <c r="B2962" s="138" t="s">
        <v>478</v>
      </c>
      <c r="C2962" s="137" t="s">
        <v>28</v>
      </c>
      <c r="D2962" s="138" t="s">
        <v>150</v>
      </c>
      <c r="E2962" s="138" t="s">
        <v>587</v>
      </c>
      <c r="F2962" s="138" t="s">
        <v>247</v>
      </c>
      <c r="G2962" s="138" t="s">
        <v>1273</v>
      </c>
      <c r="H2962" s="138" t="s">
        <v>6120</v>
      </c>
      <c r="I2962" s="142" t="s">
        <v>590</v>
      </c>
      <c r="J2962" s="137" t="s">
        <v>742</v>
      </c>
      <c r="K2962" s="138" t="s">
        <v>3868</v>
      </c>
      <c r="L2962" s="138" t="s">
        <v>603</v>
      </c>
      <c r="M2962" s="140" t="s">
        <v>6121</v>
      </c>
      <c r="N2962" s="138" t="s">
        <v>6122</v>
      </c>
      <c r="O2962" s="138" t="s">
        <v>513</v>
      </c>
      <c r="P2962" s="138" t="s">
        <v>3868</v>
      </c>
      <c r="Q2962" s="138" t="s">
        <v>3867</v>
      </c>
      <c r="R2962" s="138"/>
      <c r="S2962" s="138">
        <v>1</v>
      </c>
      <c r="T2962" s="138">
        <v>105</v>
      </c>
      <c r="U2962" s="138">
        <v>0</v>
      </c>
      <c r="V2962" s="140">
        <v>845</v>
      </c>
      <c r="W2962" s="138">
        <v>0</v>
      </c>
      <c r="X2962" s="138">
        <v>105</v>
      </c>
      <c r="Y2962" s="140"/>
      <c r="Z2962" s="138"/>
      <c r="AA2962" s="137">
        <v>73.5</v>
      </c>
      <c r="AB2962" s="137">
        <v>0</v>
      </c>
      <c r="AC2962" s="137"/>
      <c r="AD2962" s="137"/>
      <c r="AE2962" s="144"/>
      <c r="AF2962" s="144"/>
      <c r="AG2962" s="144"/>
      <c r="AH2962" s="144"/>
      <c r="AI2962" s="144" t="s">
        <v>596</v>
      </c>
      <c r="AJ2962" s="145">
        <v>44440</v>
      </c>
      <c r="AK2962" s="146">
        <v>46232.0015509259</v>
      </c>
    </row>
    <row r="2963" s="134" customFormat="1" ht="38.8" customHeight="1" spans="1:37">
      <c r="A2963" s="138" t="s">
        <v>29</v>
      </c>
      <c r="B2963" s="138" t="s">
        <v>478</v>
      </c>
      <c r="C2963" s="137" t="s">
        <v>28</v>
      </c>
      <c r="D2963" s="138" t="s">
        <v>140</v>
      </c>
      <c r="E2963" s="138" t="s">
        <v>587</v>
      </c>
      <c r="F2963" s="138" t="s">
        <v>211</v>
      </c>
      <c r="G2963" s="138" t="s">
        <v>1488</v>
      </c>
      <c r="H2963" s="138" t="s">
        <v>6123</v>
      </c>
      <c r="I2963" s="142" t="s">
        <v>590</v>
      </c>
      <c r="J2963" s="137" t="s">
        <v>818</v>
      </c>
      <c r="K2963" s="138" t="s">
        <v>3868</v>
      </c>
      <c r="L2963" s="138" t="s">
        <v>603</v>
      </c>
      <c r="M2963" s="140" t="s">
        <v>6124</v>
      </c>
      <c r="N2963" s="138" t="s">
        <v>6125</v>
      </c>
      <c r="O2963" s="138" t="s">
        <v>513</v>
      </c>
      <c r="P2963" s="138" t="s">
        <v>3868</v>
      </c>
      <c r="Q2963" s="138" t="s">
        <v>3867</v>
      </c>
      <c r="R2963" s="138"/>
      <c r="S2963" s="138">
        <v>1</v>
      </c>
      <c r="T2963" s="138">
        <v>30</v>
      </c>
      <c r="U2963" s="138">
        <v>0</v>
      </c>
      <c r="V2963" s="140">
        <v>340</v>
      </c>
      <c r="W2963" s="138">
        <v>0</v>
      </c>
      <c r="X2963" s="138">
        <v>30</v>
      </c>
      <c r="Y2963" s="140"/>
      <c r="Z2963" s="138"/>
      <c r="AA2963" s="137">
        <v>21</v>
      </c>
      <c r="AB2963" s="137">
        <v>0</v>
      </c>
      <c r="AC2963" s="137"/>
      <c r="AD2963" s="137"/>
      <c r="AE2963" s="144"/>
      <c r="AF2963" s="144"/>
      <c r="AG2963" s="144"/>
      <c r="AH2963" s="144"/>
      <c r="AI2963" s="144" t="s">
        <v>596</v>
      </c>
      <c r="AJ2963" s="145">
        <v>44206</v>
      </c>
      <c r="AK2963" s="146">
        <v>46231.7136574074</v>
      </c>
    </row>
    <row r="2964" s="134" customFormat="1" ht="38.8" customHeight="1" spans="1:37">
      <c r="A2964" s="138" t="s">
        <v>29</v>
      </c>
      <c r="B2964" s="138" t="s">
        <v>478</v>
      </c>
      <c r="C2964" s="137" t="s">
        <v>28</v>
      </c>
      <c r="D2964" s="138" t="s">
        <v>140</v>
      </c>
      <c r="E2964" s="138" t="s">
        <v>587</v>
      </c>
      <c r="F2964" s="138" t="s">
        <v>211</v>
      </c>
      <c r="G2964" s="138" t="s">
        <v>1488</v>
      </c>
      <c r="H2964" s="138" t="s">
        <v>6123</v>
      </c>
      <c r="I2964" s="142" t="s">
        <v>590</v>
      </c>
      <c r="J2964" s="137" t="s">
        <v>818</v>
      </c>
      <c r="K2964" s="138" t="s">
        <v>3868</v>
      </c>
      <c r="L2964" s="138" t="s">
        <v>603</v>
      </c>
      <c r="M2964" s="140" t="s">
        <v>6124</v>
      </c>
      <c r="N2964" s="138" t="s">
        <v>6125</v>
      </c>
      <c r="O2964" s="138" t="s">
        <v>513</v>
      </c>
      <c r="P2964" s="138" t="s">
        <v>3868</v>
      </c>
      <c r="Q2964" s="138" t="s">
        <v>3867</v>
      </c>
      <c r="R2964" s="138"/>
      <c r="S2964" s="138">
        <v>1</v>
      </c>
      <c r="T2964" s="138">
        <v>30</v>
      </c>
      <c r="U2964" s="138">
        <v>0</v>
      </c>
      <c r="V2964" s="140">
        <v>340</v>
      </c>
      <c r="W2964" s="138">
        <v>0</v>
      </c>
      <c r="X2964" s="138">
        <v>30</v>
      </c>
      <c r="Y2964" s="140"/>
      <c r="Z2964" s="138"/>
      <c r="AA2964" s="137">
        <v>21</v>
      </c>
      <c r="AB2964" s="137">
        <v>0</v>
      </c>
      <c r="AC2964" s="137"/>
      <c r="AD2964" s="137"/>
      <c r="AE2964" s="144"/>
      <c r="AF2964" s="144"/>
      <c r="AG2964" s="144"/>
      <c r="AH2964" s="144"/>
      <c r="AI2964" s="144" t="s">
        <v>596</v>
      </c>
      <c r="AJ2964" s="145">
        <v>44206</v>
      </c>
      <c r="AK2964" s="146">
        <v>46231.7136574074</v>
      </c>
    </row>
    <row r="2965" s="134" customFormat="1" ht="38.8" customHeight="1" spans="1:37">
      <c r="A2965" s="138" t="s">
        <v>29</v>
      </c>
      <c r="B2965" s="138" t="s">
        <v>478</v>
      </c>
      <c r="C2965" s="137" t="s">
        <v>28</v>
      </c>
      <c r="D2965" s="138" t="s">
        <v>140</v>
      </c>
      <c r="E2965" s="138" t="s">
        <v>587</v>
      </c>
      <c r="F2965" s="138" t="s">
        <v>211</v>
      </c>
      <c r="G2965" s="138" t="s">
        <v>1488</v>
      </c>
      <c r="H2965" s="138" t="s">
        <v>6123</v>
      </c>
      <c r="I2965" s="142" t="s">
        <v>590</v>
      </c>
      <c r="J2965" s="137" t="s">
        <v>818</v>
      </c>
      <c r="K2965" s="138" t="s">
        <v>3868</v>
      </c>
      <c r="L2965" s="138" t="s">
        <v>603</v>
      </c>
      <c r="M2965" s="140" t="s">
        <v>5757</v>
      </c>
      <c r="N2965" s="138" t="s">
        <v>5758</v>
      </c>
      <c r="O2965" s="138" t="s">
        <v>513</v>
      </c>
      <c r="P2965" s="138" t="s">
        <v>3868</v>
      </c>
      <c r="Q2965" s="138" t="s">
        <v>3867</v>
      </c>
      <c r="R2965" s="138"/>
      <c r="S2965" s="138">
        <v>1</v>
      </c>
      <c r="T2965" s="138">
        <v>230</v>
      </c>
      <c r="U2965" s="138">
        <v>0</v>
      </c>
      <c r="V2965" s="140">
        <v>340</v>
      </c>
      <c r="W2965" s="138">
        <v>0</v>
      </c>
      <c r="X2965" s="138">
        <v>230</v>
      </c>
      <c r="Y2965" s="140"/>
      <c r="Z2965" s="138"/>
      <c r="AA2965" s="137">
        <v>161</v>
      </c>
      <c r="AB2965" s="137">
        <v>0</v>
      </c>
      <c r="AC2965" s="137"/>
      <c r="AD2965" s="137"/>
      <c r="AE2965" s="144"/>
      <c r="AF2965" s="144"/>
      <c r="AG2965" s="144"/>
      <c r="AH2965" s="144"/>
      <c r="AI2965" s="144" t="s">
        <v>596</v>
      </c>
      <c r="AJ2965" s="145">
        <v>44206</v>
      </c>
      <c r="AK2965" s="146">
        <v>46231.7136574074</v>
      </c>
    </row>
    <row r="2966" s="134" customFormat="1" ht="38.8" customHeight="1" spans="1:37">
      <c r="A2966" s="138" t="s">
        <v>29</v>
      </c>
      <c r="B2966" s="138" t="s">
        <v>478</v>
      </c>
      <c r="C2966" s="137" t="s">
        <v>28</v>
      </c>
      <c r="D2966" s="138" t="s">
        <v>140</v>
      </c>
      <c r="E2966" s="138" t="s">
        <v>587</v>
      </c>
      <c r="F2966" s="138" t="s">
        <v>211</v>
      </c>
      <c r="G2966" s="138" t="s">
        <v>1488</v>
      </c>
      <c r="H2966" s="138" t="s">
        <v>6123</v>
      </c>
      <c r="I2966" s="142" t="s">
        <v>590</v>
      </c>
      <c r="J2966" s="137" t="s">
        <v>818</v>
      </c>
      <c r="K2966" s="138" t="s">
        <v>3868</v>
      </c>
      <c r="L2966" s="138" t="s">
        <v>603</v>
      </c>
      <c r="M2966" s="140" t="s">
        <v>6126</v>
      </c>
      <c r="N2966" s="138" t="s">
        <v>6127</v>
      </c>
      <c r="O2966" s="138" t="s">
        <v>513</v>
      </c>
      <c r="P2966" s="138" t="s">
        <v>3868</v>
      </c>
      <c r="Q2966" s="138" t="s">
        <v>3867</v>
      </c>
      <c r="R2966" s="138"/>
      <c r="S2966" s="138">
        <v>1</v>
      </c>
      <c r="T2966" s="138">
        <v>25</v>
      </c>
      <c r="U2966" s="138">
        <v>0</v>
      </c>
      <c r="V2966" s="140">
        <v>340</v>
      </c>
      <c r="W2966" s="138">
        <v>0</v>
      </c>
      <c r="X2966" s="138">
        <v>25</v>
      </c>
      <c r="Y2966" s="140"/>
      <c r="Z2966" s="138"/>
      <c r="AA2966" s="137">
        <v>17.5</v>
      </c>
      <c r="AB2966" s="137">
        <v>0</v>
      </c>
      <c r="AC2966" s="137"/>
      <c r="AD2966" s="137"/>
      <c r="AE2966" s="144"/>
      <c r="AF2966" s="144"/>
      <c r="AG2966" s="144"/>
      <c r="AH2966" s="144"/>
      <c r="AI2966" s="144" t="s">
        <v>596</v>
      </c>
      <c r="AJ2966" s="145">
        <v>44206</v>
      </c>
      <c r="AK2966" s="146">
        <v>46231.7136574074</v>
      </c>
    </row>
    <row r="2967" s="134" customFormat="1" ht="38.8" customHeight="1" spans="1:37">
      <c r="A2967" s="138" t="s">
        <v>29</v>
      </c>
      <c r="B2967" s="138" t="s">
        <v>478</v>
      </c>
      <c r="C2967" s="137" t="s">
        <v>28</v>
      </c>
      <c r="D2967" s="138" t="s">
        <v>140</v>
      </c>
      <c r="E2967" s="138" t="s">
        <v>587</v>
      </c>
      <c r="F2967" s="138" t="s">
        <v>211</v>
      </c>
      <c r="G2967" s="138" t="s">
        <v>1488</v>
      </c>
      <c r="H2967" s="138" t="s">
        <v>6123</v>
      </c>
      <c r="I2967" s="142" t="s">
        <v>590</v>
      </c>
      <c r="J2967" s="137" t="s">
        <v>818</v>
      </c>
      <c r="K2967" s="138" t="s">
        <v>3868</v>
      </c>
      <c r="L2967" s="138" t="s">
        <v>603</v>
      </c>
      <c r="M2967" s="140" t="s">
        <v>6126</v>
      </c>
      <c r="N2967" s="138" t="s">
        <v>6127</v>
      </c>
      <c r="O2967" s="138" t="s">
        <v>513</v>
      </c>
      <c r="P2967" s="138" t="s">
        <v>3868</v>
      </c>
      <c r="Q2967" s="138" t="s">
        <v>3867</v>
      </c>
      <c r="R2967" s="138"/>
      <c r="S2967" s="138">
        <v>1</v>
      </c>
      <c r="T2967" s="138">
        <v>25</v>
      </c>
      <c r="U2967" s="138">
        <v>0</v>
      </c>
      <c r="V2967" s="140">
        <v>340</v>
      </c>
      <c r="W2967" s="138">
        <v>0</v>
      </c>
      <c r="X2967" s="138">
        <v>25</v>
      </c>
      <c r="Y2967" s="140"/>
      <c r="Z2967" s="138"/>
      <c r="AA2967" s="137">
        <v>17.5</v>
      </c>
      <c r="AB2967" s="137">
        <v>0</v>
      </c>
      <c r="AC2967" s="137"/>
      <c r="AD2967" s="137"/>
      <c r="AE2967" s="144"/>
      <c r="AF2967" s="144"/>
      <c r="AG2967" s="144"/>
      <c r="AH2967" s="144"/>
      <c r="AI2967" s="144" t="s">
        <v>596</v>
      </c>
      <c r="AJ2967" s="145">
        <v>44206</v>
      </c>
      <c r="AK2967" s="146">
        <v>46231.7136574074</v>
      </c>
    </row>
    <row r="2968" s="134" customFormat="1" ht="38.8" customHeight="1" spans="1:37">
      <c r="A2968" s="138" t="s">
        <v>29</v>
      </c>
      <c r="B2968" s="138" t="s">
        <v>478</v>
      </c>
      <c r="C2968" s="137" t="s">
        <v>28</v>
      </c>
      <c r="D2968" s="138" t="s">
        <v>149</v>
      </c>
      <c r="E2968" s="138" t="s">
        <v>625</v>
      </c>
      <c r="F2968" s="138" t="s">
        <v>241</v>
      </c>
      <c r="G2968" s="138" t="s">
        <v>1524</v>
      </c>
      <c r="H2968" s="138" t="s">
        <v>1530</v>
      </c>
      <c r="I2968" s="142" t="s">
        <v>590</v>
      </c>
      <c r="J2968" s="137" t="s">
        <v>591</v>
      </c>
      <c r="K2968" s="138" t="s">
        <v>593</v>
      </c>
      <c r="L2968" s="138" t="s">
        <v>603</v>
      </c>
      <c r="M2968" s="140" t="s">
        <v>3864</v>
      </c>
      <c r="N2968" s="138" t="s">
        <v>3865</v>
      </c>
      <c r="O2968" s="138" t="s">
        <v>513</v>
      </c>
      <c r="P2968" s="138" t="s">
        <v>3866</v>
      </c>
      <c r="Q2968" s="138" t="s">
        <v>3867</v>
      </c>
      <c r="R2968" s="138"/>
      <c r="S2968" s="138">
        <v>1</v>
      </c>
      <c r="T2968" s="138">
        <v>0</v>
      </c>
      <c r="U2968" s="138">
        <v>198</v>
      </c>
      <c r="V2968" s="140">
        <v>198</v>
      </c>
      <c r="W2968" s="138">
        <v>0</v>
      </c>
      <c r="X2968" s="138">
        <v>0</v>
      </c>
      <c r="Y2968" s="140"/>
      <c r="Z2968" s="138"/>
      <c r="AA2968" s="137">
        <v>0</v>
      </c>
      <c r="AB2968" s="137">
        <v>0</v>
      </c>
      <c r="AC2968" s="137"/>
      <c r="AD2968" s="137"/>
      <c r="AE2968" s="144"/>
      <c r="AF2968" s="144"/>
      <c r="AG2968" s="144"/>
      <c r="AH2968" s="144" t="s">
        <v>651</v>
      </c>
      <c r="AI2968" s="144" t="s">
        <v>607</v>
      </c>
      <c r="AJ2968" s="145">
        <v>45359</v>
      </c>
      <c r="AK2968" s="146">
        <v>46231.6512731481</v>
      </c>
    </row>
    <row r="2969" s="134" customFormat="1" ht="38.8" customHeight="1" spans="1:37">
      <c r="A2969" s="138" t="s">
        <v>29</v>
      </c>
      <c r="B2969" s="138" t="s">
        <v>478</v>
      </c>
      <c r="C2969" s="137" t="s">
        <v>28</v>
      </c>
      <c r="D2969" s="138" t="s">
        <v>149</v>
      </c>
      <c r="E2969" s="138" t="s">
        <v>625</v>
      </c>
      <c r="F2969" s="138" t="s">
        <v>241</v>
      </c>
      <c r="G2969" s="138" t="s">
        <v>1524</v>
      </c>
      <c r="H2969" s="138" t="s">
        <v>1525</v>
      </c>
      <c r="I2969" s="142" t="s">
        <v>590</v>
      </c>
      <c r="J2969" s="137" t="s">
        <v>591</v>
      </c>
      <c r="K2969" s="138" t="s">
        <v>593</v>
      </c>
      <c r="L2969" s="138" t="s">
        <v>592</v>
      </c>
      <c r="M2969" s="140" t="s">
        <v>3864</v>
      </c>
      <c r="N2969" s="138" t="s">
        <v>3865</v>
      </c>
      <c r="O2969" s="138" t="s">
        <v>513</v>
      </c>
      <c r="P2969" s="138" t="s">
        <v>3866</v>
      </c>
      <c r="Q2969" s="138" t="s">
        <v>3867</v>
      </c>
      <c r="R2969" s="138"/>
      <c r="S2969" s="138">
        <v>1</v>
      </c>
      <c r="T2969" s="138">
        <v>0</v>
      </c>
      <c r="U2969" s="138">
        <v>198</v>
      </c>
      <c r="V2969" s="140">
        <v>198</v>
      </c>
      <c r="W2969" s="138">
        <v>0</v>
      </c>
      <c r="X2969" s="138">
        <v>0</v>
      </c>
      <c r="Y2969" s="140"/>
      <c r="Z2969" s="138"/>
      <c r="AA2969" s="137">
        <v>0</v>
      </c>
      <c r="AB2969" s="137">
        <v>0</v>
      </c>
      <c r="AC2969" s="137"/>
      <c r="AD2969" s="137"/>
      <c r="AE2969" s="144"/>
      <c r="AF2969" s="144"/>
      <c r="AG2969" s="144"/>
      <c r="AH2969" s="144" t="s">
        <v>651</v>
      </c>
      <c r="AI2969" s="144" t="s">
        <v>607</v>
      </c>
      <c r="AJ2969" s="145">
        <v>43774</v>
      </c>
      <c r="AK2969" s="146">
        <v>46231.5361226852</v>
      </c>
    </row>
    <row r="2970" s="134" customFormat="1" ht="38.8" customHeight="1" spans="1:37">
      <c r="A2970" s="138" t="s">
        <v>29</v>
      </c>
      <c r="B2970" s="138" t="s">
        <v>478</v>
      </c>
      <c r="C2970" s="137" t="s">
        <v>28</v>
      </c>
      <c r="D2970" s="138" t="s">
        <v>149</v>
      </c>
      <c r="E2970" s="138" t="s">
        <v>625</v>
      </c>
      <c r="F2970" s="138" t="s">
        <v>240</v>
      </c>
      <c r="G2970" s="138" t="s">
        <v>653</v>
      </c>
      <c r="H2970" s="138" t="s">
        <v>1529</v>
      </c>
      <c r="I2970" s="142" t="s">
        <v>590</v>
      </c>
      <c r="J2970" s="137" t="s">
        <v>591</v>
      </c>
      <c r="K2970" s="138" t="s">
        <v>593</v>
      </c>
      <c r="L2970" s="138" t="s">
        <v>592</v>
      </c>
      <c r="M2970" s="140" t="s">
        <v>3864</v>
      </c>
      <c r="N2970" s="138" t="s">
        <v>3865</v>
      </c>
      <c r="O2970" s="138" t="s">
        <v>513</v>
      </c>
      <c r="P2970" s="138" t="s">
        <v>3866</v>
      </c>
      <c r="Q2970" s="138" t="s">
        <v>3867</v>
      </c>
      <c r="R2970" s="138"/>
      <c r="S2970" s="138">
        <v>1</v>
      </c>
      <c r="T2970" s="138">
        <v>0</v>
      </c>
      <c r="U2970" s="138">
        <v>198</v>
      </c>
      <c r="V2970" s="140">
        <v>198</v>
      </c>
      <c r="W2970" s="138">
        <v>0</v>
      </c>
      <c r="X2970" s="138">
        <v>0</v>
      </c>
      <c r="Y2970" s="140"/>
      <c r="Z2970" s="138"/>
      <c r="AA2970" s="137">
        <v>0</v>
      </c>
      <c r="AB2970" s="137">
        <v>0</v>
      </c>
      <c r="AC2970" s="137"/>
      <c r="AD2970" s="137"/>
      <c r="AE2970" s="144"/>
      <c r="AF2970" s="144"/>
      <c r="AG2970" s="144"/>
      <c r="AH2970" s="144" t="s">
        <v>651</v>
      </c>
      <c r="AI2970" s="144" t="s">
        <v>607</v>
      </c>
      <c r="AJ2970" s="145">
        <v>42266</v>
      </c>
      <c r="AK2970" s="146">
        <v>46231.6146643519</v>
      </c>
    </row>
    <row r="2971" s="134" customFormat="1" ht="38.8" customHeight="1" spans="1:37">
      <c r="A2971" s="138" t="s">
        <v>29</v>
      </c>
      <c r="B2971" s="138" t="s">
        <v>478</v>
      </c>
      <c r="C2971" s="137" t="s">
        <v>28</v>
      </c>
      <c r="D2971" s="138" t="s">
        <v>149</v>
      </c>
      <c r="E2971" s="138" t="s">
        <v>625</v>
      </c>
      <c r="F2971" s="138" t="s">
        <v>240</v>
      </c>
      <c r="G2971" s="138" t="s">
        <v>653</v>
      </c>
      <c r="H2971" s="138" t="s">
        <v>1523</v>
      </c>
      <c r="I2971" s="142" t="s">
        <v>590</v>
      </c>
      <c r="J2971" s="137" t="s">
        <v>591</v>
      </c>
      <c r="K2971" s="138" t="s">
        <v>593</v>
      </c>
      <c r="L2971" s="138" t="s">
        <v>592</v>
      </c>
      <c r="M2971" s="140" t="s">
        <v>3864</v>
      </c>
      <c r="N2971" s="138" t="s">
        <v>3865</v>
      </c>
      <c r="O2971" s="138" t="s">
        <v>513</v>
      </c>
      <c r="P2971" s="138" t="s">
        <v>3866</v>
      </c>
      <c r="Q2971" s="138" t="s">
        <v>3867</v>
      </c>
      <c r="R2971" s="138"/>
      <c r="S2971" s="138">
        <v>1</v>
      </c>
      <c r="T2971" s="138">
        <v>0</v>
      </c>
      <c r="U2971" s="138">
        <v>198</v>
      </c>
      <c r="V2971" s="140">
        <v>198</v>
      </c>
      <c r="W2971" s="138">
        <v>0</v>
      </c>
      <c r="X2971" s="138">
        <v>0</v>
      </c>
      <c r="Y2971" s="140"/>
      <c r="Z2971" s="138"/>
      <c r="AA2971" s="137">
        <v>0</v>
      </c>
      <c r="AB2971" s="137">
        <v>0</v>
      </c>
      <c r="AC2971" s="137"/>
      <c r="AD2971" s="137"/>
      <c r="AE2971" s="144"/>
      <c r="AF2971" s="144"/>
      <c r="AG2971" s="144"/>
      <c r="AH2971" s="144" t="s">
        <v>651</v>
      </c>
      <c r="AI2971" s="144" t="s">
        <v>607</v>
      </c>
      <c r="AJ2971" s="145">
        <v>44040</v>
      </c>
      <c r="AK2971" s="146">
        <v>46231.5300462963</v>
      </c>
    </row>
    <row r="2972" s="134" customFormat="1" ht="38.8" customHeight="1" spans="1:37">
      <c r="A2972" s="138" t="s">
        <v>29</v>
      </c>
      <c r="B2972" s="138" t="s">
        <v>478</v>
      </c>
      <c r="C2972" s="137" t="s">
        <v>28</v>
      </c>
      <c r="D2972" s="138" t="s">
        <v>135</v>
      </c>
      <c r="E2972" s="138" t="s">
        <v>587</v>
      </c>
      <c r="F2972" s="138" t="s">
        <v>197</v>
      </c>
      <c r="G2972" s="138" t="s">
        <v>954</v>
      </c>
      <c r="H2972" s="138" t="s">
        <v>6128</v>
      </c>
      <c r="I2972" s="142" t="s">
        <v>590</v>
      </c>
      <c r="J2972" s="137" t="s">
        <v>621</v>
      </c>
      <c r="K2972" s="138" t="s">
        <v>3868</v>
      </c>
      <c r="L2972" s="138" t="s">
        <v>603</v>
      </c>
      <c r="M2972" s="140" t="s">
        <v>4337</v>
      </c>
      <c r="N2972" s="138" t="s">
        <v>4338</v>
      </c>
      <c r="O2972" s="138" t="s">
        <v>513</v>
      </c>
      <c r="P2972" s="138" t="s">
        <v>3868</v>
      </c>
      <c r="Q2972" s="138" t="s">
        <v>3867</v>
      </c>
      <c r="R2972" s="138"/>
      <c r="S2972" s="138">
        <v>1</v>
      </c>
      <c r="T2972" s="138">
        <v>75</v>
      </c>
      <c r="U2972" s="138">
        <v>0</v>
      </c>
      <c r="V2972" s="140">
        <v>75</v>
      </c>
      <c r="W2972" s="138">
        <v>0</v>
      </c>
      <c r="X2972" s="138">
        <v>75</v>
      </c>
      <c r="Y2972" s="140"/>
      <c r="Z2972" s="138"/>
      <c r="AA2972" s="137">
        <v>52.5</v>
      </c>
      <c r="AB2972" s="137">
        <v>0</v>
      </c>
      <c r="AC2972" s="137"/>
      <c r="AD2972" s="137"/>
      <c r="AE2972" s="144"/>
      <c r="AF2972" s="144"/>
      <c r="AG2972" s="144"/>
      <c r="AH2972" s="144"/>
      <c r="AI2972" s="144" t="s">
        <v>596</v>
      </c>
      <c r="AJ2972" s="145">
        <v>46006</v>
      </c>
      <c r="AK2972" s="146">
        <v>46231.5777777778</v>
      </c>
    </row>
    <row r="2973" s="134" customFormat="1" ht="38.8" customHeight="1" spans="1:37">
      <c r="A2973" s="138" t="s">
        <v>29</v>
      </c>
      <c r="B2973" s="138" t="s">
        <v>478</v>
      </c>
      <c r="C2973" s="137" t="s">
        <v>28</v>
      </c>
      <c r="D2973" s="138" t="s">
        <v>134</v>
      </c>
      <c r="E2973" s="138" t="s">
        <v>587</v>
      </c>
      <c r="F2973" s="138" t="s">
        <v>193</v>
      </c>
      <c r="G2973" s="138" t="s">
        <v>675</v>
      </c>
      <c r="H2973" s="138" t="s">
        <v>6129</v>
      </c>
      <c r="I2973" s="142" t="s">
        <v>590</v>
      </c>
      <c r="J2973" s="137" t="s">
        <v>591</v>
      </c>
      <c r="K2973" s="138" t="s">
        <v>3868</v>
      </c>
      <c r="L2973" s="138" t="s">
        <v>603</v>
      </c>
      <c r="M2973" s="140" t="s">
        <v>6130</v>
      </c>
      <c r="N2973" s="138" t="s">
        <v>6131</v>
      </c>
      <c r="O2973" s="138" t="s">
        <v>513</v>
      </c>
      <c r="P2973" s="138" t="s">
        <v>3868</v>
      </c>
      <c r="Q2973" s="138" t="s">
        <v>3867</v>
      </c>
      <c r="R2973" s="138"/>
      <c r="S2973" s="138">
        <v>1</v>
      </c>
      <c r="T2973" s="138">
        <v>420</v>
      </c>
      <c r="U2973" s="138">
        <v>0</v>
      </c>
      <c r="V2973" s="140">
        <v>420</v>
      </c>
      <c r="W2973" s="138">
        <v>0</v>
      </c>
      <c r="X2973" s="138">
        <v>420</v>
      </c>
      <c r="Y2973" s="140"/>
      <c r="Z2973" s="138"/>
      <c r="AA2973" s="137">
        <v>294</v>
      </c>
      <c r="AB2973" s="137">
        <v>0</v>
      </c>
      <c r="AC2973" s="137"/>
      <c r="AD2973" s="137"/>
      <c r="AE2973" s="144"/>
      <c r="AF2973" s="144"/>
      <c r="AG2973" s="144"/>
      <c r="AH2973" s="144"/>
      <c r="AI2973" s="144" t="s">
        <v>596</v>
      </c>
      <c r="AJ2973" s="145">
        <v>45159</v>
      </c>
      <c r="AK2973" s="146">
        <v>46231.5387615741</v>
      </c>
    </row>
    <row r="2974" s="134" customFormat="1" ht="38.8" customHeight="1" spans="1:37">
      <c r="A2974" s="138" t="s">
        <v>29</v>
      </c>
      <c r="B2974" s="138" t="s">
        <v>478</v>
      </c>
      <c r="C2974" s="137" t="s">
        <v>28</v>
      </c>
      <c r="D2974" s="138" t="s">
        <v>140</v>
      </c>
      <c r="E2974" s="138" t="s">
        <v>587</v>
      </c>
      <c r="F2974" s="138" t="s">
        <v>211</v>
      </c>
      <c r="G2974" s="138" t="s">
        <v>1488</v>
      </c>
      <c r="H2974" s="138" t="s">
        <v>1490</v>
      </c>
      <c r="I2974" s="142" t="s">
        <v>590</v>
      </c>
      <c r="J2974" s="137" t="s">
        <v>621</v>
      </c>
      <c r="K2974" s="138" t="s">
        <v>3868</v>
      </c>
      <c r="L2974" s="138" t="s">
        <v>603</v>
      </c>
      <c r="M2974" s="140" t="s">
        <v>4538</v>
      </c>
      <c r="N2974" s="138" t="s">
        <v>4539</v>
      </c>
      <c r="O2974" s="138" t="s">
        <v>513</v>
      </c>
      <c r="P2974" s="138" t="s">
        <v>3868</v>
      </c>
      <c r="Q2974" s="138" t="s">
        <v>3867</v>
      </c>
      <c r="R2974" s="138"/>
      <c r="S2974" s="138">
        <v>1</v>
      </c>
      <c r="T2974" s="138">
        <v>80</v>
      </c>
      <c r="U2974" s="138">
        <v>458</v>
      </c>
      <c r="V2974" s="140">
        <v>713</v>
      </c>
      <c r="W2974" s="138">
        <v>0</v>
      </c>
      <c r="X2974" s="138">
        <v>80</v>
      </c>
      <c r="Y2974" s="140"/>
      <c r="Z2974" s="138"/>
      <c r="AA2974" s="137">
        <v>56</v>
      </c>
      <c r="AB2974" s="137">
        <v>0</v>
      </c>
      <c r="AC2974" s="137"/>
      <c r="AD2974" s="137" t="s">
        <v>622</v>
      </c>
      <c r="AE2974" s="143">
        <v>46236.469537037</v>
      </c>
      <c r="AF2974" s="144" t="s">
        <v>622</v>
      </c>
      <c r="AG2974" s="143">
        <v>46241.4408796296</v>
      </c>
      <c r="AH2974" s="144" t="s">
        <v>606</v>
      </c>
      <c r="AI2974" s="144" t="s">
        <v>607</v>
      </c>
      <c r="AJ2974" s="145">
        <v>44774</v>
      </c>
      <c r="AK2974" s="146">
        <v>46235.5050925926</v>
      </c>
    </row>
    <row r="2975" s="134" customFormat="1" ht="38.8" customHeight="1" spans="1:37">
      <c r="A2975" s="138" t="s">
        <v>29</v>
      </c>
      <c r="B2975" s="138" t="s">
        <v>478</v>
      </c>
      <c r="C2975" s="137" t="s">
        <v>28</v>
      </c>
      <c r="D2975" s="138" t="s">
        <v>140</v>
      </c>
      <c r="E2975" s="138" t="s">
        <v>587</v>
      </c>
      <c r="F2975" s="138" t="s">
        <v>211</v>
      </c>
      <c r="G2975" s="138" t="s">
        <v>1488</v>
      </c>
      <c r="H2975" s="138" t="s">
        <v>1490</v>
      </c>
      <c r="I2975" s="142" t="s">
        <v>590</v>
      </c>
      <c r="J2975" s="137" t="s">
        <v>621</v>
      </c>
      <c r="K2975" s="138" t="s">
        <v>3868</v>
      </c>
      <c r="L2975" s="138" t="s">
        <v>603</v>
      </c>
      <c r="M2975" s="140" t="s">
        <v>6132</v>
      </c>
      <c r="N2975" s="138" t="s">
        <v>6133</v>
      </c>
      <c r="O2975" s="138" t="s">
        <v>513</v>
      </c>
      <c r="P2975" s="138" t="s">
        <v>3868</v>
      </c>
      <c r="Q2975" s="138" t="s">
        <v>3867</v>
      </c>
      <c r="R2975" s="138"/>
      <c r="S2975" s="138">
        <v>1</v>
      </c>
      <c r="T2975" s="138">
        <v>175</v>
      </c>
      <c r="U2975" s="138">
        <v>458</v>
      </c>
      <c r="V2975" s="140">
        <v>713</v>
      </c>
      <c r="W2975" s="138">
        <v>0</v>
      </c>
      <c r="X2975" s="138">
        <v>175</v>
      </c>
      <c r="Y2975" s="140"/>
      <c r="Z2975" s="138"/>
      <c r="AA2975" s="137">
        <v>122.5</v>
      </c>
      <c r="AB2975" s="137">
        <v>0</v>
      </c>
      <c r="AC2975" s="137"/>
      <c r="AD2975" s="137" t="s">
        <v>622</v>
      </c>
      <c r="AE2975" s="143">
        <v>46236.469537037</v>
      </c>
      <c r="AF2975" s="144" t="s">
        <v>622</v>
      </c>
      <c r="AG2975" s="143">
        <v>46241.4408796296</v>
      </c>
      <c r="AH2975" s="144" t="s">
        <v>606</v>
      </c>
      <c r="AI2975" s="144" t="s">
        <v>607</v>
      </c>
      <c r="AJ2975" s="145">
        <v>44774</v>
      </c>
      <c r="AK2975" s="146">
        <v>46235.5050925926</v>
      </c>
    </row>
    <row r="2976" s="134" customFormat="1" ht="38.8" customHeight="1" spans="1:37">
      <c r="A2976" s="138" t="s">
        <v>29</v>
      </c>
      <c r="B2976" s="138" t="s">
        <v>478</v>
      </c>
      <c r="C2976" s="137" t="s">
        <v>28</v>
      </c>
      <c r="D2976" s="138" t="s">
        <v>145</v>
      </c>
      <c r="E2976" s="138" t="s">
        <v>587</v>
      </c>
      <c r="F2976" s="138" t="s">
        <v>220</v>
      </c>
      <c r="G2976" s="138" t="s">
        <v>5890</v>
      </c>
      <c r="H2976" s="138" t="s">
        <v>6134</v>
      </c>
      <c r="I2976" s="142" t="s">
        <v>601</v>
      </c>
      <c r="J2976" s="137" t="s">
        <v>591</v>
      </c>
      <c r="K2976" s="138" t="s">
        <v>3878</v>
      </c>
      <c r="L2976" s="138" t="s">
        <v>603</v>
      </c>
      <c r="M2976" s="140" t="s">
        <v>3879</v>
      </c>
      <c r="N2976" s="138" t="s">
        <v>3880</v>
      </c>
      <c r="O2976" s="138" t="s">
        <v>461</v>
      </c>
      <c r="P2976" s="138" t="s">
        <v>3881</v>
      </c>
      <c r="Q2976" s="138" t="s">
        <v>3882</v>
      </c>
      <c r="R2976" s="138" t="s">
        <v>8</v>
      </c>
      <c r="S2976" s="138">
        <v>1</v>
      </c>
      <c r="T2976" s="138">
        <v>50</v>
      </c>
      <c r="U2976" s="138">
        <v>50</v>
      </c>
      <c r="V2976" s="140">
        <v>50</v>
      </c>
      <c r="W2976" s="138">
        <v>50</v>
      </c>
      <c r="X2976" s="138">
        <v>0</v>
      </c>
      <c r="Y2976" s="140"/>
      <c r="Z2976" s="138"/>
      <c r="AA2976" s="137">
        <v>35</v>
      </c>
      <c r="AB2976" s="137">
        <v>35</v>
      </c>
      <c r="AC2976" s="137"/>
      <c r="AD2976" s="137"/>
      <c r="AE2976" s="144"/>
      <c r="AF2976" s="144" t="s">
        <v>692</v>
      </c>
      <c r="AG2976" s="144"/>
      <c r="AH2976" s="144" t="s">
        <v>606</v>
      </c>
      <c r="AI2976" s="144" t="s">
        <v>607</v>
      </c>
      <c r="AJ2976" s="145">
        <v>46241</v>
      </c>
      <c r="AK2976" s="146">
        <v>46242.8097685185</v>
      </c>
    </row>
    <row r="2977" s="134" customFormat="1" ht="38.8" customHeight="1" spans="1:37">
      <c r="A2977" s="138" t="s">
        <v>29</v>
      </c>
      <c r="B2977" s="138" t="s">
        <v>478</v>
      </c>
      <c r="C2977" s="137" t="s">
        <v>28</v>
      </c>
      <c r="D2977" s="138" t="s">
        <v>135</v>
      </c>
      <c r="E2977" s="138" t="s">
        <v>587</v>
      </c>
      <c r="F2977" s="138" t="s">
        <v>197</v>
      </c>
      <c r="G2977" s="138" t="s">
        <v>954</v>
      </c>
      <c r="H2977" s="138" t="s">
        <v>6135</v>
      </c>
      <c r="I2977" s="142" t="s">
        <v>590</v>
      </c>
      <c r="J2977" s="137" t="s">
        <v>1199</v>
      </c>
      <c r="K2977" s="138" t="s">
        <v>4050</v>
      </c>
      <c r="L2977" s="138" t="s">
        <v>603</v>
      </c>
      <c r="M2977" s="140" t="s">
        <v>4075</v>
      </c>
      <c r="N2977" s="138" t="s">
        <v>4076</v>
      </c>
      <c r="O2977" s="138" t="s">
        <v>461</v>
      </c>
      <c r="P2977" s="138" t="s">
        <v>3881</v>
      </c>
      <c r="Q2977" s="138" t="s">
        <v>4053</v>
      </c>
      <c r="R2977" s="138"/>
      <c r="S2977" s="138">
        <v>1</v>
      </c>
      <c r="T2977" s="138">
        <v>650</v>
      </c>
      <c r="U2977" s="138">
        <v>0</v>
      </c>
      <c r="V2977" s="140">
        <v>650</v>
      </c>
      <c r="W2977" s="138">
        <v>0</v>
      </c>
      <c r="X2977" s="138">
        <v>650</v>
      </c>
      <c r="Y2977" s="140" t="s">
        <v>678</v>
      </c>
      <c r="Z2977" s="138"/>
      <c r="AA2977" s="137">
        <v>637</v>
      </c>
      <c r="AB2977" s="137">
        <v>0</v>
      </c>
      <c r="AC2977" s="137"/>
      <c r="AD2977" s="137"/>
      <c r="AE2977" s="144"/>
      <c r="AF2977" s="144"/>
      <c r="AG2977" s="144"/>
      <c r="AH2977" s="144"/>
      <c r="AI2977" s="144" t="s">
        <v>596</v>
      </c>
      <c r="AJ2977" s="145">
        <v>44896</v>
      </c>
      <c r="AK2977" s="146">
        <v>46231.5173263889</v>
      </c>
    </row>
    <row r="2978" s="134" customFormat="1" ht="38.8" customHeight="1" spans="1:37">
      <c r="A2978" s="138" t="s">
        <v>29</v>
      </c>
      <c r="B2978" s="138" t="s">
        <v>478</v>
      </c>
      <c r="C2978" s="137" t="s">
        <v>28</v>
      </c>
      <c r="D2978" s="138" t="s">
        <v>145</v>
      </c>
      <c r="E2978" s="138" t="s">
        <v>587</v>
      </c>
      <c r="F2978" s="138" t="s">
        <v>222</v>
      </c>
      <c r="G2978" s="138" t="s">
        <v>866</v>
      </c>
      <c r="H2978" s="138" t="s">
        <v>1518</v>
      </c>
      <c r="I2978" s="142" t="s">
        <v>590</v>
      </c>
      <c r="J2978" s="137" t="s">
        <v>818</v>
      </c>
      <c r="K2978" s="138" t="s">
        <v>3868</v>
      </c>
      <c r="L2978" s="138" t="s">
        <v>592</v>
      </c>
      <c r="M2978" s="140" t="s">
        <v>6136</v>
      </c>
      <c r="N2978" s="138" t="s">
        <v>6137</v>
      </c>
      <c r="O2978" s="138" t="s">
        <v>513</v>
      </c>
      <c r="P2978" s="138" t="s">
        <v>3868</v>
      </c>
      <c r="Q2978" s="138" t="s">
        <v>3867</v>
      </c>
      <c r="R2978" s="138"/>
      <c r="S2978" s="138">
        <v>1</v>
      </c>
      <c r="T2978" s="138">
        <v>190</v>
      </c>
      <c r="U2978" s="138">
        <v>0</v>
      </c>
      <c r="V2978" s="140">
        <v>220</v>
      </c>
      <c r="W2978" s="138">
        <v>0</v>
      </c>
      <c r="X2978" s="138">
        <v>190</v>
      </c>
      <c r="Y2978" s="140" t="s">
        <v>1519</v>
      </c>
      <c r="Z2978" s="138"/>
      <c r="AA2978" s="137">
        <v>133</v>
      </c>
      <c r="AB2978" s="137">
        <v>0</v>
      </c>
      <c r="AC2978" s="137"/>
      <c r="AD2978" s="137"/>
      <c r="AE2978" s="144"/>
      <c r="AF2978" s="144"/>
      <c r="AG2978" s="144"/>
      <c r="AH2978" s="144"/>
      <c r="AI2978" s="144" t="s">
        <v>596</v>
      </c>
      <c r="AJ2978" s="145">
        <v>43136</v>
      </c>
      <c r="AK2978" s="146">
        <v>46231.4403703704</v>
      </c>
    </row>
    <row r="2979" s="134" customFormat="1" ht="38.8" customHeight="1" spans="1:37">
      <c r="A2979" s="138" t="s">
        <v>29</v>
      </c>
      <c r="B2979" s="138" t="s">
        <v>478</v>
      </c>
      <c r="C2979" s="137" t="s">
        <v>28</v>
      </c>
      <c r="D2979" s="138" t="s">
        <v>133</v>
      </c>
      <c r="E2979" s="138" t="s">
        <v>587</v>
      </c>
      <c r="F2979" s="138" t="s">
        <v>184</v>
      </c>
      <c r="G2979" s="138" t="s">
        <v>802</v>
      </c>
      <c r="H2979" s="138" t="s">
        <v>6138</v>
      </c>
      <c r="I2979" s="142" t="s">
        <v>601</v>
      </c>
      <c r="J2979" s="137" t="s">
        <v>591</v>
      </c>
      <c r="K2979" s="138" t="s">
        <v>3878</v>
      </c>
      <c r="L2979" s="138" t="s">
        <v>603</v>
      </c>
      <c r="M2979" s="140" t="s">
        <v>3954</v>
      </c>
      <c r="N2979" s="138" t="s">
        <v>3966</v>
      </c>
      <c r="O2979" s="138" t="s">
        <v>461</v>
      </c>
      <c r="P2979" s="138" t="s">
        <v>3881</v>
      </c>
      <c r="Q2979" s="138" t="s">
        <v>3901</v>
      </c>
      <c r="R2979" s="138" t="s">
        <v>4</v>
      </c>
      <c r="S2979" s="138">
        <v>1</v>
      </c>
      <c r="T2979" s="138">
        <v>180</v>
      </c>
      <c r="U2979" s="138">
        <v>180</v>
      </c>
      <c r="V2979" s="140">
        <v>180</v>
      </c>
      <c r="W2979" s="138">
        <v>180</v>
      </c>
      <c r="X2979" s="138">
        <v>0</v>
      </c>
      <c r="Y2979" s="140"/>
      <c r="Z2979" s="138"/>
      <c r="AA2979" s="137">
        <v>100</v>
      </c>
      <c r="AB2979" s="137">
        <v>100</v>
      </c>
      <c r="AC2979" s="137"/>
      <c r="AD2979" s="137" t="s">
        <v>622</v>
      </c>
      <c r="AE2979" s="143">
        <v>46236.4660648148</v>
      </c>
      <c r="AF2979" s="144" t="s">
        <v>622</v>
      </c>
      <c r="AG2979" s="143">
        <v>46235.433125</v>
      </c>
      <c r="AH2979" s="144" t="s">
        <v>606</v>
      </c>
      <c r="AI2979" s="144" t="s">
        <v>607</v>
      </c>
      <c r="AJ2979" s="145">
        <v>46050</v>
      </c>
      <c r="AK2979" s="146">
        <v>46233.5463078704</v>
      </c>
    </row>
    <row r="2980" s="134" customFormat="1" ht="38.8" customHeight="1" spans="1:37">
      <c r="A2980" s="138" t="s">
        <v>29</v>
      </c>
      <c r="B2980" s="138" t="s">
        <v>478</v>
      </c>
      <c r="C2980" s="137" t="s">
        <v>28</v>
      </c>
      <c r="D2980" s="138" t="s">
        <v>129</v>
      </c>
      <c r="E2980" s="138" t="s">
        <v>587</v>
      </c>
      <c r="F2980" s="138" t="s">
        <v>160</v>
      </c>
      <c r="G2980" s="138" t="s">
        <v>631</v>
      </c>
      <c r="H2980" s="138" t="s">
        <v>1515</v>
      </c>
      <c r="I2980" s="142" t="s">
        <v>590</v>
      </c>
      <c r="J2980" s="137" t="s">
        <v>591</v>
      </c>
      <c r="K2980" s="138" t="s">
        <v>593</v>
      </c>
      <c r="L2980" s="138" t="s">
        <v>592</v>
      </c>
      <c r="M2980" s="140" t="s">
        <v>3864</v>
      </c>
      <c r="N2980" s="138" t="s">
        <v>3865</v>
      </c>
      <c r="O2980" s="138" t="s">
        <v>513</v>
      </c>
      <c r="P2980" s="138" t="s">
        <v>3866</v>
      </c>
      <c r="Q2980" s="138" t="s">
        <v>3867</v>
      </c>
      <c r="R2980" s="138"/>
      <c r="S2980" s="138">
        <v>1</v>
      </c>
      <c r="T2980" s="138">
        <v>0</v>
      </c>
      <c r="U2980" s="138">
        <v>198</v>
      </c>
      <c r="V2980" s="140">
        <v>198</v>
      </c>
      <c r="W2980" s="138">
        <v>0</v>
      </c>
      <c r="X2980" s="138">
        <v>0</v>
      </c>
      <c r="Y2980" s="140"/>
      <c r="Z2980" s="138"/>
      <c r="AA2980" s="137">
        <v>0</v>
      </c>
      <c r="AB2980" s="137">
        <v>0</v>
      </c>
      <c r="AC2980" s="137"/>
      <c r="AD2980" s="137" t="s">
        <v>622</v>
      </c>
      <c r="AE2980" s="143">
        <v>46234.0321875</v>
      </c>
      <c r="AF2980" s="144" t="s">
        <v>622</v>
      </c>
      <c r="AG2980" s="143">
        <v>46232.9602546296</v>
      </c>
      <c r="AH2980" s="144" t="s">
        <v>606</v>
      </c>
      <c r="AI2980" s="144" t="s">
        <v>607</v>
      </c>
      <c r="AJ2980" s="145">
        <v>41698</v>
      </c>
      <c r="AK2980" s="146">
        <v>46232.7690277778</v>
      </c>
    </row>
    <row r="2981" s="134" customFormat="1" ht="38.8" customHeight="1" spans="1:37">
      <c r="A2981" s="138" t="s">
        <v>29</v>
      </c>
      <c r="B2981" s="138" t="s">
        <v>478</v>
      </c>
      <c r="C2981" s="137" t="s">
        <v>28</v>
      </c>
      <c r="D2981" s="138" t="s">
        <v>129</v>
      </c>
      <c r="E2981" s="138" t="s">
        <v>587</v>
      </c>
      <c r="F2981" s="138" t="s">
        <v>160</v>
      </c>
      <c r="G2981" s="138" t="s">
        <v>631</v>
      </c>
      <c r="H2981" s="138" t="s">
        <v>1514</v>
      </c>
      <c r="I2981" s="142" t="s">
        <v>590</v>
      </c>
      <c r="J2981" s="137" t="s">
        <v>591</v>
      </c>
      <c r="K2981" s="138" t="s">
        <v>593</v>
      </c>
      <c r="L2981" s="138" t="s">
        <v>592</v>
      </c>
      <c r="M2981" s="140" t="s">
        <v>3864</v>
      </c>
      <c r="N2981" s="138" t="s">
        <v>3865</v>
      </c>
      <c r="O2981" s="138" t="s">
        <v>513</v>
      </c>
      <c r="P2981" s="138" t="s">
        <v>3866</v>
      </c>
      <c r="Q2981" s="138" t="s">
        <v>3867</v>
      </c>
      <c r="R2981" s="138"/>
      <c r="S2981" s="138">
        <v>1</v>
      </c>
      <c r="T2981" s="138">
        <v>0</v>
      </c>
      <c r="U2981" s="138">
        <v>198</v>
      </c>
      <c r="V2981" s="140">
        <v>198</v>
      </c>
      <c r="W2981" s="138">
        <v>0</v>
      </c>
      <c r="X2981" s="138">
        <v>0</v>
      </c>
      <c r="Y2981" s="140"/>
      <c r="Z2981" s="138"/>
      <c r="AA2981" s="137">
        <v>0</v>
      </c>
      <c r="AB2981" s="137">
        <v>0</v>
      </c>
      <c r="AC2981" s="137"/>
      <c r="AD2981" s="137" t="s">
        <v>622</v>
      </c>
      <c r="AE2981" s="143">
        <v>46234.0321875</v>
      </c>
      <c r="AF2981" s="144" t="s">
        <v>622</v>
      </c>
      <c r="AG2981" s="143">
        <v>46232.9602546296</v>
      </c>
      <c r="AH2981" s="144" t="s">
        <v>606</v>
      </c>
      <c r="AI2981" s="144" t="s">
        <v>607</v>
      </c>
      <c r="AJ2981" s="145">
        <v>43291</v>
      </c>
      <c r="AK2981" s="146">
        <v>46232.6410648148</v>
      </c>
    </row>
    <row r="2982" s="134" customFormat="1" ht="38.8" customHeight="1" spans="1:37">
      <c r="A2982" s="138" t="s">
        <v>29</v>
      </c>
      <c r="B2982" s="138" t="s">
        <v>478</v>
      </c>
      <c r="C2982" s="137" t="s">
        <v>28</v>
      </c>
      <c r="D2982" s="138" t="s">
        <v>129</v>
      </c>
      <c r="E2982" s="138" t="s">
        <v>587</v>
      </c>
      <c r="F2982" s="138" t="s">
        <v>160</v>
      </c>
      <c r="G2982" s="138" t="s">
        <v>631</v>
      </c>
      <c r="H2982" s="138" t="s">
        <v>1513</v>
      </c>
      <c r="I2982" s="142" t="s">
        <v>590</v>
      </c>
      <c r="J2982" s="137" t="s">
        <v>591</v>
      </c>
      <c r="K2982" s="138" t="s">
        <v>593</v>
      </c>
      <c r="L2982" s="138" t="s">
        <v>592</v>
      </c>
      <c r="M2982" s="140" t="s">
        <v>3864</v>
      </c>
      <c r="N2982" s="138" t="s">
        <v>3865</v>
      </c>
      <c r="O2982" s="138" t="s">
        <v>513</v>
      </c>
      <c r="P2982" s="138" t="s">
        <v>3866</v>
      </c>
      <c r="Q2982" s="138" t="s">
        <v>3867</v>
      </c>
      <c r="R2982" s="138"/>
      <c r="S2982" s="138">
        <v>1</v>
      </c>
      <c r="T2982" s="138">
        <v>0</v>
      </c>
      <c r="U2982" s="138">
        <v>198</v>
      </c>
      <c r="V2982" s="140">
        <v>198</v>
      </c>
      <c r="W2982" s="138">
        <v>0</v>
      </c>
      <c r="X2982" s="138">
        <v>0</v>
      </c>
      <c r="Y2982" s="140"/>
      <c r="Z2982" s="138"/>
      <c r="AA2982" s="137">
        <v>0</v>
      </c>
      <c r="AB2982" s="137">
        <v>0</v>
      </c>
      <c r="AC2982" s="137"/>
      <c r="AD2982" s="137" t="s">
        <v>622</v>
      </c>
      <c r="AE2982" s="143">
        <v>46234.0321875</v>
      </c>
      <c r="AF2982" s="144" t="s">
        <v>622</v>
      </c>
      <c r="AG2982" s="143">
        <v>46232.9602546296</v>
      </c>
      <c r="AH2982" s="144" t="s">
        <v>606</v>
      </c>
      <c r="AI2982" s="144" t="s">
        <v>607</v>
      </c>
      <c r="AJ2982" s="145">
        <v>44041</v>
      </c>
      <c r="AK2982" s="146">
        <v>46232.5445717593</v>
      </c>
    </row>
    <row r="2983" s="134" customFormat="1" ht="38.8" customHeight="1" spans="1:37">
      <c r="A2983" s="138" t="s">
        <v>29</v>
      </c>
      <c r="B2983" s="138" t="s">
        <v>478</v>
      </c>
      <c r="C2983" s="137" t="s">
        <v>28</v>
      </c>
      <c r="D2983" s="138" t="s">
        <v>144</v>
      </c>
      <c r="E2983" s="138" t="s">
        <v>587</v>
      </c>
      <c r="F2983" s="138" t="s">
        <v>216</v>
      </c>
      <c r="G2983" s="138" t="s">
        <v>862</v>
      </c>
      <c r="H2983" s="138" t="s">
        <v>6139</v>
      </c>
      <c r="I2983" s="142" t="s">
        <v>601</v>
      </c>
      <c r="J2983" s="137" t="s">
        <v>591</v>
      </c>
      <c r="K2983" s="138" t="s">
        <v>3878</v>
      </c>
      <c r="L2983" s="138" t="s">
        <v>603</v>
      </c>
      <c r="M2983" s="140" t="s">
        <v>3879</v>
      </c>
      <c r="N2983" s="138" t="s">
        <v>3880</v>
      </c>
      <c r="O2983" s="138" t="s">
        <v>461</v>
      </c>
      <c r="P2983" s="138" t="s">
        <v>3881</v>
      </c>
      <c r="Q2983" s="138" t="s">
        <v>3882</v>
      </c>
      <c r="R2983" s="138" t="s">
        <v>8</v>
      </c>
      <c r="S2983" s="138">
        <v>1</v>
      </c>
      <c r="T2983" s="138">
        <v>50</v>
      </c>
      <c r="U2983" s="138">
        <v>50</v>
      </c>
      <c r="V2983" s="140">
        <v>50</v>
      </c>
      <c r="W2983" s="138">
        <v>50</v>
      </c>
      <c r="X2983" s="138">
        <v>0</v>
      </c>
      <c r="Y2983" s="140"/>
      <c r="Z2983" s="138"/>
      <c r="AA2983" s="137">
        <v>35</v>
      </c>
      <c r="AB2983" s="137">
        <v>35</v>
      </c>
      <c r="AC2983" s="137"/>
      <c r="AD2983" s="137" t="s">
        <v>622</v>
      </c>
      <c r="AE2983" s="143">
        <v>46236.4728125</v>
      </c>
      <c r="AF2983" s="144" t="s">
        <v>622</v>
      </c>
      <c r="AG2983" s="143">
        <v>46235.4355208333</v>
      </c>
      <c r="AH2983" s="144" t="s">
        <v>606</v>
      </c>
      <c r="AI2983" s="144" t="s">
        <v>607</v>
      </c>
      <c r="AJ2983" s="145">
        <v>45736</v>
      </c>
      <c r="AK2983" s="146">
        <v>46233.4730092593</v>
      </c>
    </row>
    <row r="2984" s="134" customFormat="1" ht="38.8" customHeight="1" spans="1:37">
      <c r="A2984" s="138" t="s">
        <v>29</v>
      </c>
      <c r="B2984" s="138" t="s">
        <v>478</v>
      </c>
      <c r="C2984" s="137" t="s">
        <v>28</v>
      </c>
      <c r="D2984" s="138" t="s">
        <v>145</v>
      </c>
      <c r="E2984" s="138" t="s">
        <v>587</v>
      </c>
      <c r="F2984" s="138" t="s">
        <v>222</v>
      </c>
      <c r="G2984" s="138" t="s">
        <v>866</v>
      </c>
      <c r="H2984" s="138" t="s">
        <v>1509</v>
      </c>
      <c r="I2984" s="142" t="s">
        <v>590</v>
      </c>
      <c r="J2984" s="137" t="s">
        <v>818</v>
      </c>
      <c r="K2984" s="138" t="s">
        <v>3868</v>
      </c>
      <c r="L2984" s="138" t="s">
        <v>592</v>
      </c>
      <c r="M2984" s="140" t="s">
        <v>6140</v>
      </c>
      <c r="N2984" s="138" t="s">
        <v>6141</v>
      </c>
      <c r="O2984" s="138" t="s">
        <v>513</v>
      </c>
      <c r="P2984" s="138" t="s">
        <v>3868</v>
      </c>
      <c r="Q2984" s="138" t="s">
        <v>3867</v>
      </c>
      <c r="R2984" s="138"/>
      <c r="S2984" s="138">
        <v>1</v>
      </c>
      <c r="T2984" s="138">
        <v>120</v>
      </c>
      <c r="U2984" s="138">
        <v>330</v>
      </c>
      <c r="V2984" s="140">
        <v>330</v>
      </c>
      <c r="W2984" s="138">
        <v>120</v>
      </c>
      <c r="X2984" s="138">
        <v>0</v>
      </c>
      <c r="Y2984" s="140"/>
      <c r="Z2984" s="138"/>
      <c r="AA2984" s="137">
        <v>84</v>
      </c>
      <c r="AB2984" s="137">
        <v>84</v>
      </c>
      <c r="AC2984" s="137"/>
      <c r="AD2984" s="137" t="s">
        <v>622</v>
      </c>
      <c r="AE2984" s="143">
        <v>46232.8929861111</v>
      </c>
      <c r="AF2984" s="144" t="s">
        <v>622</v>
      </c>
      <c r="AG2984" s="143">
        <v>46232.8834722222</v>
      </c>
      <c r="AH2984" s="144" t="s">
        <v>606</v>
      </c>
      <c r="AI2984" s="144" t="s">
        <v>607</v>
      </c>
      <c r="AJ2984" s="145">
        <v>42918</v>
      </c>
      <c r="AK2984" s="146">
        <v>46231.5457523148</v>
      </c>
    </row>
    <row r="2985" s="134" customFormat="1" ht="38.8" customHeight="1" spans="1:37">
      <c r="A2985" s="138" t="s">
        <v>29</v>
      </c>
      <c r="B2985" s="138" t="s">
        <v>478</v>
      </c>
      <c r="C2985" s="137" t="s">
        <v>28</v>
      </c>
      <c r="D2985" s="138" t="s">
        <v>145</v>
      </c>
      <c r="E2985" s="138" t="s">
        <v>587</v>
      </c>
      <c r="F2985" s="138" t="s">
        <v>222</v>
      </c>
      <c r="G2985" s="138" t="s">
        <v>866</v>
      </c>
      <c r="H2985" s="138" t="s">
        <v>1509</v>
      </c>
      <c r="I2985" s="142" t="s">
        <v>590</v>
      </c>
      <c r="J2985" s="137" t="s">
        <v>818</v>
      </c>
      <c r="K2985" s="138" t="s">
        <v>3868</v>
      </c>
      <c r="L2985" s="138" t="s">
        <v>592</v>
      </c>
      <c r="M2985" s="140" t="s">
        <v>6140</v>
      </c>
      <c r="N2985" s="138" t="s">
        <v>6141</v>
      </c>
      <c r="O2985" s="138" t="s">
        <v>513</v>
      </c>
      <c r="P2985" s="138" t="s">
        <v>3868</v>
      </c>
      <c r="Q2985" s="138" t="s">
        <v>3867</v>
      </c>
      <c r="R2985" s="138"/>
      <c r="S2985" s="138">
        <v>1</v>
      </c>
      <c r="T2985" s="138">
        <v>120</v>
      </c>
      <c r="U2985" s="138">
        <v>330</v>
      </c>
      <c r="V2985" s="140">
        <v>330</v>
      </c>
      <c r="W2985" s="138">
        <v>120</v>
      </c>
      <c r="X2985" s="138">
        <v>0</v>
      </c>
      <c r="Y2985" s="140"/>
      <c r="Z2985" s="138"/>
      <c r="AA2985" s="137">
        <v>84</v>
      </c>
      <c r="AB2985" s="137">
        <v>84</v>
      </c>
      <c r="AC2985" s="137"/>
      <c r="AD2985" s="137" t="s">
        <v>622</v>
      </c>
      <c r="AE2985" s="143">
        <v>46232.8929861111</v>
      </c>
      <c r="AF2985" s="144" t="s">
        <v>622</v>
      </c>
      <c r="AG2985" s="143">
        <v>46232.8834722222</v>
      </c>
      <c r="AH2985" s="144" t="s">
        <v>606</v>
      </c>
      <c r="AI2985" s="144" t="s">
        <v>607</v>
      </c>
      <c r="AJ2985" s="145">
        <v>42918</v>
      </c>
      <c r="AK2985" s="146">
        <v>46231.5457523148</v>
      </c>
    </row>
    <row r="2986" s="134" customFormat="1" ht="38.8" customHeight="1" spans="1:37">
      <c r="A2986" s="138" t="s">
        <v>29</v>
      </c>
      <c r="B2986" s="138" t="s">
        <v>478</v>
      </c>
      <c r="C2986" s="137" t="s">
        <v>28</v>
      </c>
      <c r="D2986" s="138" t="s">
        <v>150</v>
      </c>
      <c r="E2986" s="138" t="s">
        <v>587</v>
      </c>
      <c r="F2986" s="138" t="s">
        <v>249</v>
      </c>
      <c r="G2986" s="138" t="s">
        <v>826</v>
      </c>
      <c r="H2986" s="138" t="s">
        <v>6142</v>
      </c>
      <c r="I2986" s="142" t="s">
        <v>601</v>
      </c>
      <c r="J2986" s="137" t="s">
        <v>591</v>
      </c>
      <c r="K2986" s="138" t="s">
        <v>3878</v>
      </c>
      <c r="L2986" s="138" t="s">
        <v>603</v>
      </c>
      <c r="M2986" s="140" t="s">
        <v>4163</v>
      </c>
      <c r="N2986" s="138" t="s">
        <v>4164</v>
      </c>
      <c r="O2986" s="138" t="s">
        <v>461</v>
      </c>
      <c r="P2986" s="138" t="s">
        <v>3881</v>
      </c>
      <c r="Q2986" s="138" t="s">
        <v>3901</v>
      </c>
      <c r="R2986" s="138" t="s">
        <v>4</v>
      </c>
      <c r="S2986" s="138">
        <v>1</v>
      </c>
      <c r="T2986" s="138">
        <v>180</v>
      </c>
      <c r="U2986" s="138">
        <v>225</v>
      </c>
      <c r="V2986" s="140">
        <v>225</v>
      </c>
      <c r="W2986" s="138">
        <v>180</v>
      </c>
      <c r="X2986" s="138">
        <v>0</v>
      </c>
      <c r="Y2986" s="140"/>
      <c r="Z2986" s="138"/>
      <c r="AA2986" s="137">
        <v>100</v>
      </c>
      <c r="AB2986" s="137">
        <v>100</v>
      </c>
      <c r="AC2986" s="137"/>
      <c r="AD2986" s="137" t="s">
        <v>622</v>
      </c>
      <c r="AE2986" s="143">
        <v>46236.4755671296</v>
      </c>
      <c r="AF2986" s="144" t="s">
        <v>622</v>
      </c>
      <c r="AG2986" s="143">
        <v>46235.434212963</v>
      </c>
      <c r="AH2986" s="144" t="s">
        <v>606</v>
      </c>
      <c r="AI2986" s="144" t="s">
        <v>607</v>
      </c>
      <c r="AJ2986" s="145">
        <v>46228</v>
      </c>
      <c r="AK2986" s="146">
        <v>46231.6633564815</v>
      </c>
    </row>
    <row r="2987" s="134" customFormat="1" ht="38.8" customHeight="1" spans="1:37">
      <c r="A2987" s="138" t="s">
        <v>29</v>
      </c>
      <c r="B2987" s="138" t="s">
        <v>478</v>
      </c>
      <c r="C2987" s="137" t="s">
        <v>28</v>
      </c>
      <c r="D2987" s="138" t="s">
        <v>150</v>
      </c>
      <c r="E2987" s="138" t="s">
        <v>587</v>
      </c>
      <c r="F2987" s="138" t="s">
        <v>249</v>
      </c>
      <c r="G2987" s="138" t="s">
        <v>826</v>
      </c>
      <c r="H2987" s="138" t="s">
        <v>6142</v>
      </c>
      <c r="I2987" s="142" t="s">
        <v>601</v>
      </c>
      <c r="J2987" s="137" t="s">
        <v>591</v>
      </c>
      <c r="K2987" s="138" t="s">
        <v>3878</v>
      </c>
      <c r="L2987" s="138" t="s">
        <v>603</v>
      </c>
      <c r="M2987" s="140" t="s">
        <v>6143</v>
      </c>
      <c r="N2987" s="138" t="s">
        <v>6144</v>
      </c>
      <c r="O2987" s="138" t="s">
        <v>513</v>
      </c>
      <c r="P2987" s="138" t="s">
        <v>3868</v>
      </c>
      <c r="Q2987" s="138" t="s">
        <v>3867</v>
      </c>
      <c r="R2987" s="138"/>
      <c r="S2987" s="138">
        <v>1</v>
      </c>
      <c r="T2987" s="138">
        <v>45</v>
      </c>
      <c r="U2987" s="138">
        <v>225</v>
      </c>
      <c r="V2987" s="140">
        <v>225</v>
      </c>
      <c r="W2987" s="138">
        <v>45</v>
      </c>
      <c r="X2987" s="138">
        <v>0</v>
      </c>
      <c r="Y2987" s="140"/>
      <c r="Z2987" s="138"/>
      <c r="AA2987" s="137">
        <v>31.5</v>
      </c>
      <c r="AB2987" s="137">
        <v>31.5</v>
      </c>
      <c r="AC2987" s="137"/>
      <c r="AD2987" s="137" t="s">
        <v>622</v>
      </c>
      <c r="AE2987" s="143">
        <v>46236.4755671296</v>
      </c>
      <c r="AF2987" s="144" t="s">
        <v>622</v>
      </c>
      <c r="AG2987" s="143">
        <v>46235.434212963</v>
      </c>
      <c r="AH2987" s="144" t="s">
        <v>606</v>
      </c>
      <c r="AI2987" s="144" t="s">
        <v>607</v>
      </c>
      <c r="AJ2987" s="145">
        <v>46228</v>
      </c>
      <c r="AK2987" s="146">
        <v>46231.6633564815</v>
      </c>
    </row>
    <row r="2988" s="134" customFormat="1" ht="38.8" customHeight="1" spans="1:37">
      <c r="A2988" s="138" t="s">
        <v>29</v>
      </c>
      <c r="B2988" s="138" t="s">
        <v>478</v>
      </c>
      <c r="C2988" s="137" t="s">
        <v>28</v>
      </c>
      <c r="D2988" s="138" t="s">
        <v>129</v>
      </c>
      <c r="E2988" s="138" t="s">
        <v>587</v>
      </c>
      <c r="F2988" s="138" t="s">
        <v>161</v>
      </c>
      <c r="G2988" s="138" t="s">
        <v>1363</v>
      </c>
      <c r="H2988" s="138" t="s">
        <v>6145</v>
      </c>
      <c r="I2988" s="142" t="s">
        <v>601</v>
      </c>
      <c r="J2988" s="137" t="s">
        <v>591</v>
      </c>
      <c r="K2988" s="138" t="s">
        <v>3878</v>
      </c>
      <c r="L2988" s="138" t="s">
        <v>603</v>
      </c>
      <c r="M2988" s="140" t="s">
        <v>4163</v>
      </c>
      <c r="N2988" s="138" t="s">
        <v>4164</v>
      </c>
      <c r="O2988" s="138" t="s">
        <v>461</v>
      </c>
      <c r="P2988" s="138" t="s">
        <v>3881</v>
      </c>
      <c r="Q2988" s="138" t="s">
        <v>3901</v>
      </c>
      <c r="R2988" s="138" t="s">
        <v>4</v>
      </c>
      <c r="S2988" s="138">
        <v>1</v>
      </c>
      <c r="T2988" s="138">
        <v>180</v>
      </c>
      <c r="U2988" s="138">
        <v>230</v>
      </c>
      <c r="V2988" s="140">
        <v>230</v>
      </c>
      <c r="W2988" s="138">
        <v>180</v>
      </c>
      <c r="X2988" s="138">
        <v>0</v>
      </c>
      <c r="Y2988" s="140"/>
      <c r="Z2988" s="138"/>
      <c r="AA2988" s="137">
        <v>100</v>
      </c>
      <c r="AB2988" s="137">
        <v>100</v>
      </c>
      <c r="AC2988" s="137"/>
      <c r="AD2988" s="137" t="s">
        <v>622</v>
      </c>
      <c r="AE2988" s="143">
        <v>46234.0323263889</v>
      </c>
      <c r="AF2988" s="144" t="s">
        <v>622</v>
      </c>
      <c r="AG2988" s="143">
        <v>46234.0320486111</v>
      </c>
      <c r="AH2988" s="144" t="s">
        <v>606</v>
      </c>
      <c r="AI2988" s="144" t="s">
        <v>607</v>
      </c>
      <c r="AJ2988" s="145">
        <v>46203</v>
      </c>
      <c r="AK2988" s="146">
        <v>46233.5811111111</v>
      </c>
    </row>
    <row r="2989" s="134" customFormat="1" ht="38.8" customHeight="1" spans="1:37">
      <c r="A2989" s="138" t="s">
        <v>29</v>
      </c>
      <c r="B2989" s="138" t="s">
        <v>478</v>
      </c>
      <c r="C2989" s="137" t="s">
        <v>28</v>
      </c>
      <c r="D2989" s="138" t="s">
        <v>129</v>
      </c>
      <c r="E2989" s="138" t="s">
        <v>587</v>
      </c>
      <c r="F2989" s="138" t="s">
        <v>161</v>
      </c>
      <c r="G2989" s="138" t="s">
        <v>1363</v>
      </c>
      <c r="H2989" s="138" t="s">
        <v>6145</v>
      </c>
      <c r="I2989" s="142" t="s">
        <v>601</v>
      </c>
      <c r="J2989" s="137" t="s">
        <v>591</v>
      </c>
      <c r="K2989" s="138" t="s">
        <v>3878</v>
      </c>
      <c r="L2989" s="138" t="s">
        <v>603</v>
      </c>
      <c r="M2989" s="140" t="s">
        <v>3879</v>
      </c>
      <c r="N2989" s="138" t="s">
        <v>3880</v>
      </c>
      <c r="O2989" s="138" t="s">
        <v>461</v>
      </c>
      <c r="P2989" s="138" t="s">
        <v>3881</v>
      </c>
      <c r="Q2989" s="138" t="s">
        <v>3882</v>
      </c>
      <c r="R2989" s="138" t="s">
        <v>8</v>
      </c>
      <c r="S2989" s="138">
        <v>1</v>
      </c>
      <c r="T2989" s="138">
        <v>50</v>
      </c>
      <c r="U2989" s="138">
        <v>230</v>
      </c>
      <c r="V2989" s="140">
        <v>230</v>
      </c>
      <c r="W2989" s="138">
        <v>50</v>
      </c>
      <c r="X2989" s="138">
        <v>0</v>
      </c>
      <c r="Y2989" s="140"/>
      <c r="Z2989" s="138"/>
      <c r="AA2989" s="137">
        <v>35</v>
      </c>
      <c r="AB2989" s="137">
        <v>35</v>
      </c>
      <c r="AC2989" s="137"/>
      <c r="AD2989" s="137" t="s">
        <v>622</v>
      </c>
      <c r="AE2989" s="143">
        <v>46234.0323263889</v>
      </c>
      <c r="AF2989" s="144" t="s">
        <v>622</v>
      </c>
      <c r="AG2989" s="143">
        <v>46234.0320486111</v>
      </c>
      <c r="AH2989" s="144" t="s">
        <v>606</v>
      </c>
      <c r="AI2989" s="144" t="s">
        <v>607</v>
      </c>
      <c r="AJ2989" s="145">
        <v>46203</v>
      </c>
      <c r="AK2989" s="146">
        <v>46233.5811111111</v>
      </c>
    </row>
    <row r="2990" s="134" customFormat="1" ht="38.8" customHeight="1" spans="1:37">
      <c r="A2990" s="138" t="s">
        <v>29</v>
      </c>
      <c r="B2990" s="138" t="s">
        <v>478</v>
      </c>
      <c r="C2990" s="137" t="s">
        <v>28</v>
      </c>
      <c r="D2990" s="138" t="s">
        <v>132</v>
      </c>
      <c r="E2990" s="138" t="s">
        <v>587</v>
      </c>
      <c r="F2990" s="138" t="s">
        <v>176</v>
      </c>
      <c r="G2990" s="138" t="s">
        <v>980</v>
      </c>
      <c r="H2990" s="138" t="s">
        <v>6146</v>
      </c>
      <c r="I2990" s="142" t="s">
        <v>601</v>
      </c>
      <c r="J2990" s="137" t="s">
        <v>591</v>
      </c>
      <c r="K2990" s="138" t="s">
        <v>3878</v>
      </c>
      <c r="L2990" s="138" t="s">
        <v>603</v>
      </c>
      <c r="M2990" s="140" t="s">
        <v>5854</v>
      </c>
      <c r="N2990" s="138" t="s">
        <v>5855</v>
      </c>
      <c r="O2990" s="138" t="s">
        <v>513</v>
      </c>
      <c r="P2990" s="138" t="s">
        <v>3868</v>
      </c>
      <c r="Q2990" s="138" t="s">
        <v>3867</v>
      </c>
      <c r="R2990" s="138"/>
      <c r="S2990" s="138">
        <v>1</v>
      </c>
      <c r="T2990" s="138">
        <v>10</v>
      </c>
      <c r="U2990" s="138">
        <v>10</v>
      </c>
      <c r="V2990" s="140">
        <v>10</v>
      </c>
      <c r="W2990" s="138">
        <v>10</v>
      </c>
      <c r="X2990" s="138">
        <v>0</v>
      </c>
      <c r="Y2990" s="140"/>
      <c r="Z2990" s="138"/>
      <c r="AA2990" s="137">
        <v>7</v>
      </c>
      <c r="AB2990" s="137">
        <v>7</v>
      </c>
      <c r="AC2990" s="137"/>
      <c r="AD2990" s="137" t="s">
        <v>622</v>
      </c>
      <c r="AE2990" s="143">
        <v>46236.4642708333</v>
      </c>
      <c r="AF2990" s="144" t="s">
        <v>622</v>
      </c>
      <c r="AG2990" s="143">
        <v>46235.4334722222</v>
      </c>
      <c r="AH2990" s="144" t="s">
        <v>606</v>
      </c>
      <c r="AI2990" s="144" t="s">
        <v>607</v>
      </c>
      <c r="AJ2990" s="145">
        <v>46231</v>
      </c>
      <c r="AK2990" s="146">
        <v>46232.6860300926</v>
      </c>
    </row>
    <row r="2991" s="134" customFormat="1" ht="38.8" customHeight="1" spans="1:37">
      <c r="A2991" s="138" t="s">
        <v>29</v>
      </c>
      <c r="B2991" s="138" t="s">
        <v>478</v>
      </c>
      <c r="C2991" s="137" t="s">
        <v>28</v>
      </c>
      <c r="D2991" s="138" t="s">
        <v>132</v>
      </c>
      <c r="E2991" s="138" t="s">
        <v>587</v>
      </c>
      <c r="F2991" s="138" t="s">
        <v>176</v>
      </c>
      <c r="G2991" s="138" t="s">
        <v>980</v>
      </c>
      <c r="H2991" s="138" t="s">
        <v>1504</v>
      </c>
      <c r="I2991" s="142" t="s">
        <v>590</v>
      </c>
      <c r="J2991" s="137" t="s">
        <v>818</v>
      </c>
      <c r="K2991" s="138" t="s">
        <v>3868</v>
      </c>
      <c r="L2991" s="138" t="s">
        <v>592</v>
      </c>
      <c r="M2991" s="140" t="s">
        <v>6147</v>
      </c>
      <c r="N2991" s="138" t="s">
        <v>6148</v>
      </c>
      <c r="O2991" s="138" t="s">
        <v>513</v>
      </c>
      <c r="P2991" s="138" t="s">
        <v>3868</v>
      </c>
      <c r="Q2991" s="138" t="s">
        <v>3867</v>
      </c>
      <c r="R2991" s="138"/>
      <c r="S2991" s="138">
        <v>1</v>
      </c>
      <c r="T2991" s="138">
        <v>90</v>
      </c>
      <c r="U2991" s="138">
        <v>190</v>
      </c>
      <c r="V2991" s="140">
        <v>190</v>
      </c>
      <c r="W2991" s="138">
        <v>90</v>
      </c>
      <c r="X2991" s="138">
        <v>0</v>
      </c>
      <c r="Y2991" s="140"/>
      <c r="Z2991" s="138"/>
      <c r="AA2991" s="137">
        <v>63</v>
      </c>
      <c r="AB2991" s="137">
        <v>63</v>
      </c>
      <c r="AC2991" s="137"/>
      <c r="AD2991" s="137" t="s">
        <v>622</v>
      </c>
      <c r="AE2991" s="143">
        <v>46236.4642708333</v>
      </c>
      <c r="AF2991" s="144" t="s">
        <v>622</v>
      </c>
      <c r="AG2991" s="143">
        <v>46235.4334722222</v>
      </c>
      <c r="AH2991" s="144" t="s">
        <v>606</v>
      </c>
      <c r="AI2991" s="144" t="s">
        <v>607</v>
      </c>
      <c r="AJ2991" s="145">
        <v>43585</v>
      </c>
      <c r="AK2991" s="146">
        <v>46232.4803356481</v>
      </c>
    </row>
    <row r="2992" s="134" customFormat="1" ht="38.8" customHeight="1" spans="1:37">
      <c r="A2992" s="138" t="s">
        <v>29</v>
      </c>
      <c r="B2992" s="138" t="s">
        <v>478</v>
      </c>
      <c r="C2992" s="137" t="s">
        <v>28</v>
      </c>
      <c r="D2992" s="138" t="s">
        <v>132</v>
      </c>
      <c r="E2992" s="138" t="s">
        <v>587</v>
      </c>
      <c r="F2992" s="138" t="s">
        <v>176</v>
      </c>
      <c r="G2992" s="138" t="s">
        <v>980</v>
      </c>
      <c r="H2992" s="138" t="s">
        <v>1504</v>
      </c>
      <c r="I2992" s="142" t="s">
        <v>590</v>
      </c>
      <c r="J2992" s="137" t="s">
        <v>818</v>
      </c>
      <c r="K2992" s="138" t="s">
        <v>3868</v>
      </c>
      <c r="L2992" s="138" t="s">
        <v>592</v>
      </c>
      <c r="M2992" s="140" t="s">
        <v>4135</v>
      </c>
      <c r="N2992" s="138" t="s">
        <v>4136</v>
      </c>
      <c r="O2992" s="138" t="s">
        <v>513</v>
      </c>
      <c r="P2992" s="138" t="s">
        <v>3868</v>
      </c>
      <c r="Q2992" s="138" t="s">
        <v>3867</v>
      </c>
      <c r="R2992" s="138"/>
      <c r="S2992" s="138">
        <v>1</v>
      </c>
      <c r="T2992" s="138">
        <v>20</v>
      </c>
      <c r="U2992" s="138">
        <v>190</v>
      </c>
      <c r="V2992" s="140">
        <v>190</v>
      </c>
      <c r="W2992" s="138">
        <v>20</v>
      </c>
      <c r="X2992" s="138">
        <v>0</v>
      </c>
      <c r="Y2992" s="140"/>
      <c r="Z2992" s="138"/>
      <c r="AA2992" s="137">
        <v>14</v>
      </c>
      <c r="AB2992" s="137">
        <v>14</v>
      </c>
      <c r="AC2992" s="137"/>
      <c r="AD2992" s="137" t="s">
        <v>622</v>
      </c>
      <c r="AE2992" s="143">
        <v>46236.4642708333</v>
      </c>
      <c r="AF2992" s="144" t="s">
        <v>622</v>
      </c>
      <c r="AG2992" s="143">
        <v>46235.4334722222</v>
      </c>
      <c r="AH2992" s="144" t="s">
        <v>606</v>
      </c>
      <c r="AI2992" s="144" t="s">
        <v>607</v>
      </c>
      <c r="AJ2992" s="145">
        <v>43585</v>
      </c>
      <c r="AK2992" s="146">
        <v>46232.4803356481</v>
      </c>
    </row>
    <row r="2993" s="134" customFormat="1" ht="38.8" customHeight="1" spans="1:37">
      <c r="A2993" s="138" t="s">
        <v>29</v>
      </c>
      <c r="B2993" s="138" t="s">
        <v>478</v>
      </c>
      <c r="C2993" s="137" t="s">
        <v>28</v>
      </c>
      <c r="D2993" s="138" t="s">
        <v>132</v>
      </c>
      <c r="E2993" s="138" t="s">
        <v>587</v>
      </c>
      <c r="F2993" s="138" t="s">
        <v>176</v>
      </c>
      <c r="G2993" s="138" t="s">
        <v>980</v>
      </c>
      <c r="H2993" s="138" t="s">
        <v>6149</v>
      </c>
      <c r="I2993" s="142" t="s">
        <v>601</v>
      </c>
      <c r="J2993" s="137" t="s">
        <v>591</v>
      </c>
      <c r="K2993" s="138" t="s">
        <v>3878</v>
      </c>
      <c r="L2993" s="138" t="s">
        <v>603</v>
      </c>
      <c r="M2993" s="140" t="s">
        <v>5854</v>
      </c>
      <c r="N2993" s="138" t="s">
        <v>5855</v>
      </c>
      <c r="O2993" s="138" t="s">
        <v>513</v>
      </c>
      <c r="P2993" s="138" t="s">
        <v>3868</v>
      </c>
      <c r="Q2993" s="138" t="s">
        <v>3867</v>
      </c>
      <c r="R2993" s="138"/>
      <c r="S2993" s="138">
        <v>1</v>
      </c>
      <c r="T2993" s="138">
        <v>10</v>
      </c>
      <c r="U2993" s="138">
        <v>60</v>
      </c>
      <c r="V2993" s="140">
        <v>60</v>
      </c>
      <c r="W2993" s="138">
        <v>10</v>
      </c>
      <c r="X2993" s="138">
        <v>0</v>
      </c>
      <c r="Y2993" s="140"/>
      <c r="Z2993" s="138"/>
      <c r="AA2993" s="137">
        <v>7</v>
      </c>
      <c r="AB2993" s="137">
        <v>7</v>
      </c>
      <c r="AC2993" s="137"/>
      <c r="AD2993" s="137" t="s">
        <v>622</v>
      </c>
      <c r="AE2993" s="143">
        <v>46236.4642708333</v>
      </c>
      <c r="AF2993" s="144" t="s">
        <v>622</v>
      </c>
      <c r="AG2993" s="143">
        <v>46235.4334722222</v>
      </c>
      <c r="AH2993" s="144" t="s">
        <v>606</v>
      </c>
      <c r="AI2993" s="144" t="s">
        <v>607</v>
      </c>
      <c r="AJ2993" s="145">
        <v>46229</v>
      </c>
      <c r="AK2993" s="146">
        <v>46231.60125</v>
      </c>
    </row>
    <row r="2994" s="134" customFormat="1" ht="38.8" customHeight="1" spans="1:37">
      <c r="A2994" s="138" t="s">
        <v>29</v>
      </c>
      <c r="B2994" s="138" t="s">
        <v>478</v>
      </c>
      <c r="C2994" s="137" t="s">
        <v>28</v>
      </c>
      <c r="D2994" s="138" t="s">
        <v>132</v>
      </c>
      <c r="E2994" s="138" t="s">
        <v>587</v>
      </c>
      <c r="F2994" s="138" t="s">
        <v>176</v>
      </c>
      <c r="G2994" s="138" t="s">
        <v>980</v>
      </c>
      <c r="H2994" s="138" t="s">
        <v>6149</v>
      </c>
      <c r="I2994" s="142" t="s">
        <v>601</v>
      </c>
      <c r="J2994" s="137" t="s">
        <v>591</v>
      </c>
      <c r="K2994" s="138" t="s">
        <v>3878</v>
      </c>
      <c r="L2994" s="138" t="s">
        <v>603</v>
      </c>
      <c r="M2994" s="140" t="s">
        <v>3879</v>
      </c>
      <c r="N2994" s="138" t="s">
        <v>3880</v>
      </c>
      <c r="O2994" s="138" t="s">
        <v>461</v>
      </c>
      <c r="P2994" s="138" t="s">
        <v>3881</v>
      </c>
      <c r="Q2994" s="138" t="s">
        <v>3882</v>
      </c>
      <c r="R2994" s="138" t="s">
        <v>8</v>
      </c>
      <c r="S2994" s="138">
        <v>1</v>
      </c>
      <c r="T2994" s="138">
        <v>50</v>
      </c>
      <c r="U2994" s="138">
        <v>60</v>
      </c>
      <c r="V2994" s="140">
        <v>60</v>
      </c>
      <c r="W2994" s="138">
        <v>50</v>
      </c>
      <c r="X2994" s="138">
        <v>0</v>
      </c>
      <c r="Y2994" s="140"/>
      <c r="Z2994" s="138"/>
      <c r="AA2994" s="137">
        <v>35</v>
      </c>
      <c r="AB2994" s="137">
        <v>35</v>
      </c>
      <c r="AC2994" s="137"/>
      <c r="AD2994" s="137" t="s">
        <v>622</v>
      </c>
      <c r="AE2994" s="143">
        <v>46236.4642708333</v>
      </c>
      <c r="AF2994" s="144" t="s">
        <v>622</v>
      </c>
      <c r="AG2994" s="143">
        <v>46235.4334722222</v>
      </c>
      <c r="AH2994" s="144" t="s">
        <v>606</v>
      </c>
      <c r="AI2994" s="144" t="s">
        <v>607</v>
      </c>
      <c r="AJ2994" s="145">
        <v>46229</v>
      </c>
      <c r="AK2994" s="146">
        <v>46231.60125</v>
      </c>
    </row>
    <row r="2995" s="134" customFormat="1" ht="38.8" customHeight="1" spans="1:37">
      <c r="A2995" s="138" t="s">
        <v>29</v>
      </c>
      <c r="B2995" s="138" t="s">
        <v>478</v>
      </c>
      <c r="C2995" s="137" t="s">
        <v>28</v>
      </c>
      <c r="D2995" s="138" t="s">
        <v>129</v>
      </c>
      <c r="E2995" s="138" t="s">
        <v>587</v>
      </c>
      <c r="F2995" s="138" t="s">
        <v>168</v>
      </c>
      <c r="G2995" s="138" t="s">
        <v>932</v>
      </c>
      <c r="H2995" s="138" t="s">
        <v>6150</v>
      </c>
      <c r="I2995" s="142" t="s">
        <v>601</v>
      </c>
      <c r="J2995" s="137" t="s">
        <v>742</v>
      </c>
      <c r="K2995" s="138" t="s">
        <v>3878</v>
      </c>
      <c r="L2995" s="138" t="s">
        <v>603</v>
      </c>
      <c r="M2995" s="140" t="s">
        <v>5834</v>
      </c>
      <c r="N2995" s="138" t="s">
        <v>5835</v>
      </c>
      <c r="O2995" s="138" t="s">
        <v>461</v>
      </c>
      <c r="P2995" s="138" t="s">
        <v>3881</v>
      </c>
      <c r="Q2995" s="138" t="s">
        <v>3889</v>
      </c>
      <c r="R2995" s="138" t="s">
        <v>9</v>
      </c>
      <c r="S2995" s="138">
        <v>1</v>
      </c>
      <c r="T2995" s="138">
        <v>40</v>
      </c>
      <c r="U2995" s="138">
        <v>120</v>
      </c>
      <c r="V2995" s="140">
        <v>120</v>
      </c>
      <c r="W2995" s="138">
        <v>40</v>
      </c>
      <c r="X2995" s="138">
        <v>0</v>
      </c>
      <c r="Y2995" s="140"/>
      <c r="Z2995" s="138"/>
      <c r="AA2995" s="137">
        <v>28</v>
      </c>
      <c r="AB2995" s="137">
        <v>28</v>
      </c>
      <c r="AC2995" s="137"/>
      <c r="AD2995" s="137" t="s">
        <v>622</v>
      </c>
      <c r="AE2995" s="143">
        <v>46234.0321875</v>
      </c>
      <c r="AF2995" s="144" t="s">
        <v>622</v>
      </c>
      <c r="AG2995" s="143">
        <v>46233.9820833333</v>
      </c>
      <c r="AH2995" s="144" t="s">
        <v>606</v>
      </c>
      <c r="AI2995" s="144" t="s">
        <v>607</v>
      </c>
      <c r="AJ2995" s="145">
        <v>46231</v>
      </c>
      <c r="AK2995" s="146">
        <v>46232.9219212963</v>
      </c>
    </row>
    <row r="2996" s="134" customFormat="1" ht="38.8" customHeight="1" spans="1:37">
      <c r="A2996" s="138" t="s">
        <v>29</v>
      </c>
      <c r="B2996" s="138" t="s">
        <v>478</v>
      </c>
      <c r="C2996" s="137" t="s">
        <v>28</v>
      </c>
      <c r="D2996" s="138" t="s">
        <v>129</v>
      </c>
      <c r="E2996" s="138" t="s">
        <v>587</v>
      </c>
      <c r="F2996" s="138" t="s">
        <v>168</v>
      </c>
      <c r="G2996" s="138" t="s">
        <v>932</v>
      </c>
      <c r="H2996" s="138" t="s">
        <v>6150</v>
      </c>
      <c r="I2996" s="142" t="s">
        <v>601</v>
      </c>
      <c r="J2996" s="137" t="s">
        <v>742</v>
      </c>
      <c r="K2996" s="138" t="s">
        <v>3878</v>
      </c>
      <c r="L2996" s="138" t="s">
        <v>603</v>
      </c>
      <c r="M2996" s="140" t="s">
        <v>4179</v>
      </c>
      <c r="N2996" s="138" t="s">
        <v>4180</v>
      </c>
      <c r="O2996" s="138" t="s">
        <v>461</v>
      </c>
      <c r="P2996" s="138" t="s">
        <v>3881</v>
      </c>
      <c r="Q2996" s="138" t="s">
        <v>4120</v>
      </c>
      <c r="R2996" s="138" t="s">
        <v>9</v>
      </c>
      <c r="S2996" s="138">
        <v>1</v>
      </c>
      <c r="T2996" s="138">
        <v>20</v>
      </c>
      <c r="U2996" s="138">
        <v>120</v>
      </c>
      <c r="V2996" s="140">
        <v>120</v>
      </c>
      <c r="W2996" s="138">
        <v>20</v>
      </c>
      <c r="X2996" s="138">
        <v>0</v>
      </c>
      <c r="Y2996" s="140"/>
      <c r="Z2996" s="138"/>
      <c r="AA2996" s="137">
        <v>14</v>
      </c>
      <c r="AB2996" s="137">
        <v>14</v>
      </c>
      <c r="AC2996" s="137"/>
      <c r="AD2996" s="137" t="s">
        <v>622</v>
      </c>
      <c r="AE2996" s="143">
        <v>46234.0321875</v>
      </c>
      <c r="AF2996" s="144" t="s">
        <v>622</v>
      </c>
      <c r="AG2996" s="143">
        <v>46233.9820833333</v>
      </c>
      <c r="AH2996" s="144" t="s">
        <v>606</v>
      </c>
      <c r="AI2996" s="144" t="s">
        <v>607</v>
      </c>
      <c r="AJ2996" s="145">
        <v>46231</v>
      </c>
      <c r="AK2996" s="146">
        <v>46232.9219212963</v>
      </c>
    </row>
    <row r="2997" s="134" customFormat="1" ht="38.8" customHeight="1" spans="1:37">
      <c r="A2997" s="138" t="s">
        <v>29</v>
      </c>
      <c r="B2997" s="138" t="s">
        <v>478</v>
      </c>
      <c r="C2997" s="137" t="s">
        <v>28</v>
      </c>
      <c r="D2997" s="138" t="s">
        <v>129</v>
      </c>
      <c r="E2997" s="138" t="s">
        <v>587</v>
      </c>
      <c r="F2997" s="138" t="s">
        <v>168</v>
      </c>
      <c r="G2997" s="138" t="s">
        <v>932</v>
      </c>
      <c r="H2997" s="138" t="s">
        <v>6151</v>
      </c>
      <c r="I2997" s="142" t="s">
        <v>601</v>
      </c>
      <c r="J2997" s="137" t="s">
        <v>602</v>
      </c>
      <c r="K2997" s="138" t="s">
        <v>3878</v>
      </c>
      <c r="L2997" s="138" t="s">
        <v>603</v>
      </c>
      <c r="M2997" s="140" t="s">
        <v>3908</v>
      </c>
      <c r="N2997" s="138" t="s">
        <v>3909</v>
      </c>
      <c r="O2997" s="138" t="s">
        <v>461</v>
      </c>
      <c r="P2997" s="138" t="s">
        <v>3881</v>
      </c>
      <c r="Q2997" s="138" t="s">
        <v>3889</v>
      </c>
      <c r="R2997" s="138" t="s">
        <v>8</v>
      </c>
      <c r="S2997" s="138">
        <v>1</v>
      </c>
      <c r="T2997" s="138">
        <v>10</v>
      </c>
      <c r="U2997" s="138">
        <v>15</v>
      </c>
      <c r="V2997" s="140">
        <v>15</v>
      </c>
      <c r="W2997" s="138">
        <v>10</v>
      </c>
      <c r="X2997" s="138">
        <v>0</v>
      </c>
      <c r="Y2997" s="140"/>
      <c r="Z2997" s="138"/>
      <c r="AA2997" s="137">
        <v>7</v>
      </c>
      <c r="AB2997" s="137">
        <v>7</v>
      </c>
      <c r="AC2997" s="137"/>
      <c r="AD2997" s="137" t="s">
        <v>622</v>
      </c>
      <c r="AE2997" s="143">
        <v>46234.0321875</v>
      </c>
      <c r="AF2997" s="144" t="s">
        <v>622</v>
      </c>
      <c r="AG2997" s="143">
        <v>46233.9820833333</v>
      </c>
      <c r="AH2997" s="144" t="s">
        <v>606</v>
      </c>
      <c r="AI2997" s="144" t="s">
        <v>607</v>
      </c>
      <c r="AJ2997" s="145">
        <v>46230</v>
      </c>
      <c r="AK2997" s="146">
        <v>46232.6237615741</v>
      </c>
    </row>
    <row r="2998" s="134" customFormat="1" ht="38.8" customHeight="1" spans="1:37">
      <c r="A2998" s="138" t="s">
        <v>29</v>
      </c>
      <c r="B2998" s="138" t="s">
        <v>478</v>
      </c>
      <c r="C2998" s="137" t="s">
        <v>28</v>
      </c>
      <c r="D2998" s="138" t="s">
        <v>129</v>
      </c>
      <c r="E2998" s="138" t="s">
        <v>587</v>
      </c>
      <c r="F2998" s="138" t="s">
        <v>168</v>
      </c>
      <c r="G2998" s="138" t="s">
        <v>932</v>
      </c>
      <c r="H2998" s="138" t="s">
        <v>6151</v>
      </c>
      <c r="I2998" s="142" t="s">
        <v>601</v>
      </c>
      <c r="J2998" s="137" t="s">
        <v>602</v>
      </c>
      <c r="K2998" s="138" t="s">
        <v>3878</v>
      </c>
      <c r="L2998" s="138" t="s">
        <v>603</v>
      </c>
      <c r="M2998" s="140" t="s">
        <v>4036</v>
      </c>
      <c r="N2998" s="138" t="s">
        <v>4037</v>
      </c>
      <c r="O2998" s="138" t="s">
        <v>461</v>
      </c>
      <c r="P2998" s="138" t="s">
        <v>3881</v>
      </c>
      <c r="Q2998" s="138" t="s">
        <v>3889</v>
      </c>
      <c r="R2998" s="138" t="s">
        <v>8</v>
      </c>
      <c r="S2998" s="138">
        <v>1</v>
      </c>
      <c r="T2998" s="138">
        <v>5</v>
      </c>
      <c r="U2998" s="138">
        <v>15</v>
      </c>
      <c r="V2998" s="140">
        <v>15</v>
      </c>
      <c r="W2998" s="138">
        <v>5</v>
      </c>
      <c r="X2998" s="138">
        <v>0</v>
      </c>
      <c r="Y2998" s="140"/>
      <c r="Z2998" s="138"/>
      <c r="AA2998" s="137">
        <v>3.5</v>
      </c>
      <c r="AB2998" s="137">
        <v>3.5</v>
      </c>
      <c r="AC2998" s="137"/>
      <c r="AD2998" s="137" t="s">
        <v>622</v>
      </c>
      <c r="AE2998" s="143">
        <v>46234.0321875</v>
      </c>
      <c r="AF2998" s="144" t="s">
        <v>622</v>
      </c>
      <c r="AG2998" s="143">
        <v>46233.9820833333</v>
      </c>
      <c r="AH2998" s="144" t="s">
        <v>606</v>
      </c>
      <c r="AI2998" s="144" t="s">
        <v>607</v>
      </c>
      <c r="AJ2998" s="145">
        <v>46230</v>
      </c>
      <c r="AK2998" s="146">
        <v>46232.6237615741</v>
      </c>
    </row>
    <row r="2999" s="134" customFormat="1" ht="38.8" customHeight="1" spans="1:37">
      <c r="A2999" s="138" t="s">
        <v>29</v>
      </c>
      <c r="B2999" s="138" t="s">
        <v>478</v>
      </c>
      <c r="C2999" s="137" t="s">
        <v>28</v>
      </c>
      <c r="D2999" s="138" t="s">
        <v>145</v>
      </c>
      <c r="E2999" s="138" t="s">
        <v>587</v>
      </c>
      <c r="F2999" s="138" t="s">
        <v>223</v>
      </c>
      <c r="G2999" s="138" t="s">
        <v>785</v>
      </c>
      <c r="H2999" s="138" t="s">
        <v>6152</v>
      </c>
      <c r="I2999" s="142" t="s">
        <v>601</v>
      </c>
      <c r="J2999" s="137" t="s">
        <v>591</v>
      </c>
      <c r="K2999" s="138" t="s">
        <v>3878</v>
      </c>
      <c r="L2999" s="138" t="s">
        <v>603</v>
      </c>
      <c r="M2999" s="140" t="s">
        <v>3954</v>
      </c>
      <c r="N2999" s="138" t="s">
        <v>3966</v>
      </c>
      <c r="O2999" s="138" t="s">
        <v>461</v>
      </c>
      <c r="P2999" s="138" t="s">
        <v>3881</v>
      </c>
      <c r="Q2999" s="138" t="s">
        <v>3901</v>
      </c>
      <c r="R2999" s="138" t="s">
        <v>4</v>
      </c>
      <c r="S2999" s="138">
        <v>1</v>
      </c>
      <c r="T2999" s="138">
        <v>180</v>
      </c>
      <c r="U2999" s="138">
        <v>230</v>
      </c>
      <c r="V2999" s="140">
        <v>230</v>
      </c>
      <c r="W2999" s="138">
        <v>180</v>
      </c>
      <c r="X2999" s="138">
        <v>0</v>
      </c>
      <c r="Y2999" s="140"/>
      <c r="Z2999" s="138"/>
      <c r="AA2999" s="137">
        <v>100</v>
      </c>
      <c r="AB2999" s="137">
        <v>100</v>
      </c>
      <c r="AC2999" s="137"/>
      <c r="AD2999" s="137" t="s">
        <v>622</v>
      </c>
      <c r="AE2999" s="143">
        <v>46232.8929861111</v>
      </c>
      <c r="AF2999" s="144" t="s">
        <v>622</v>
      </c>
      <c r="AG2999" s="143">
        <v>46232.8887037037</v>
      </c>
      <c r="AH2999" s="144" t="s">
        <v>606</v>
      </c>
      <c r="AI2999" s="144" t="s">
        <v>607</v>
      </c>
      <c r="AJ2999" s="145">
        <v>46229</v>
      </c>
      <c r="AK2999" s="146">
        <v>46231.7485069444</v>
      </c>
    </row>
    <row r="3000" s="134" customFormat="1" ht="38.8" customHeight="1" spans="1:37">
      <c r="A3000" s="138" t="s">
        <v>29</v>
      </c>
      <c r="B3000" s="138" t="s">
        <v>478</v>
      </c>
      <c r="C3000" s="137" t="s">
        <v>28</v>
      </c>
      <c r="D3000" s="138" t="s">
        <v>145</v>
      </c>
      <c r="E3000" s="138" t="s">
        <v>587</v>
      </c>
      <c r="F3000" s="138" t="s">
        <v>223</v>
      </c>
      <c r="G3000" s="138" t="s">
        <v>785</v>
      </c>
      <c r="H3000" s="138" t="s">
        <v>6152</v>
      </c>
      <c r="I3000" s="142" t="s">
        <v>601</v>
      </c>
      <c r="J3000" s="137" t="s">
        <v>591</v>
      </c>
      <c r="K3000" s="138" t="s">
        <v>3878</v>
      </c>
      <c r="L3000" s="138" t="s">
        <v>603</v>
      </c>
      <c r="M3000" s="140" t="s">
        <v>3879</v>
      </c>
      <c r="N3000" s="138" t="s">
        <v>3880</v>
      </c>
      <c r="O3000" s="138" t="s">
        <v>461</v>
      </c>
      <c r="P3000" s="138" t="s">
        <v>3881</v>
      </c>
      <c r="Q3000" s="138" t="s">
        <v>3882</v>
      </c>
      <c r="R3000" s="138" t="s">
        <v>8</v>
      </c>
      <c r="S3000" s="138">
        <v>1</v>
      </c>
      <c r="T3000" s="138">
        <v>50</v>
      </c>
      <c r="U3000" s="138">
        <v>230</v>
      </c>
      <c r="V3000" s="140">
        <v>230</v>
      </c>
      <c r="W3000" s="138">
        <v>50</v>
      </c>
      <c r="X3000" s="138">
        <v>0</v>
      </c>
      <c r="Y3000" s="140"/>
      <c r="Z3000" s="138"/>
      <c r="AA3000" s="137">
        <v>35</v>
      </c>
      <c r="AB3000" s="137">
        <v>35</v>
      </c>
      <c r="AC3000" s="137"/>
      <c r="AD3000" s="137" t="s">
        <v>622</v>
      </c>
      <c r="AE3000" s="143">
        <v>46232.8929861111</v>
      </c>
      <c r="AF3000" s="144" t="s">
        <v>622</v>
      </c>
      <c r="AG3000" s="143">
        <v>46232.8887037037</v>
      </c>
      <c r="AH3000" s="144" t="s">
        <v>606</v>
      </c>
      <c r="AI3000" s="144" t="s">
        <v>607</v>
      </c>
      <c r="AJ3000" s="145">
        <v>46229</v>
      </c>
      <c r="AK3000" s="146">
        <v>46231.7485069444</v>
      </c>
    </row>
    <row r="3001" s="134" customFormat="1" ht="38.8" customHeight="1" spans="1:37">
      <c r="A3001" s="138" t="s">
        <v>29</v>
      </c>
      <c r="B3001" s="138" t="s">
        <v>478</v>
      </c>
      <c r="C3001" s="137" t="s">
        <v>28</v>
      </c>
      <c r="D3001" s="138" t="s">
        <v>145</v>
      </c>
      <c r="E3001" s="138" t="s">
        <v>587</v>
      </c>
      <c r="F3001" s="138" t="s">
        <v>223</v>
      </c>
      <c r="G3001" s="138" t="s">
        <v>785</v>
      </c>
      <c r="H3001" s="138" t="s">
        <v>6153</v>
      </c>
      <c r="I3001" s="142" t="s">
        <v>601</v>
      </c>
      <c r="J3001" s="137" t="s">
        <v>591</v>
      </c>
      <c r="K3001" s="138" t="s">
        <v>3878</v>
      </c>
      <c r="L3001" s="138" t="s">
        <v>603</v>
      </c>
      <c r="M3001" s="140" t="s">
        <v>3879</v>
      </c>
      <c r="N3001" s="138" t="s">
        <v>3880</v>
      </c>
      <c r="O3001" s="138" t="s">
        <v>461</v>
      </c>
      <c r="P3001" s="138" t="s">
        <v>3881</v>
      </c>
      <c r="Q3001" s="138" t="s">
        <v>3882</v>
      </c>
      <c r="R3001" s="138" t="s">
        <v>8</v>
      </c>
      <c r="S3001" s="138">
        <v>1</v>
      </c>
      <c r="T3001" s="138">
        <v>50</v>
      </c>
      <c r="U3001" s="138">
        <v>50</v>
      </c>
      <c r="V3001" s="140">
        <v>50</v>
      </c>
      <c r="W3001" s="138">
        <v>50</v>
      </c>
      <c r="X3001" s="138">
        <v>0</v>
      </c>
      <c r="Y3001" s="140"/>
      <c r="Z3001" s="138"/>
      <c r="AA3001" s="137">
        <v>35</v>
      </c>
      <c r="AB3001" s="137">
        <v>35</v>
      </c>
      <c r="AC3001" s="137"/>
      <c r="AD3001" s="137" t="s">
        <v>622</v>
      </c>
      <c r="AE3001" s="143">
        <v>46232.8929861111</v>
      </c>
      <c r="AF3001" s="144" t="s">
        <v>622</v>
      </c>
      <c r="AG3001" s="143">
        <v>46232.8887037037</v>
      </c>
      <c r="AH3001" s="144" t="s">
        <v>606</v>
      </c>
      <c r="AI3001" s="144" t="s">
        <v>607</v>
      </c>
      <c r="AJ3001" s="145">
        <v>46122</v>
      </c>
      <c r="AK3001" s="146">
        <v>46231.6425462963</v>
      </c>
    </row>
    <row r="3002" s="134" customFormat="1" ht="38.8" customHeight="1" spans="1:37">
      <c r="A3002" s="138" t="s">
        <v>29</v>
      </c>
      <c r="B3002" s="138" t="s">
        <v>478</v>
      </c>
      <c r="C3002" s="137" t="s">
        <v>28</v>
      </c>
      <c r="D3002" s="138" t="s">
        <v>129</v>
      </c>
      <c r="E3002" s="138" t="s">
        <v>587</v>
      </c>
      <c r="F3002" s="138" t="s">
        <v>160</v>
      </c>
      <c r="G3002" s="138" t="s">
        <v>631</v>
      </c>
      <c r="H3002" s="138" t="s">
        <v>1498</v>
      </c>
      <c r="I3002" s="142" t="s">
        <v>590</v>
      </c>
      <c r="J3002" s="137" t="s">
        <v>591</v>
      </c>
      <c r="K3002" s="138" t="s">
        <v>593</v>
      </c>
      <c r="L3002" s="138" t="s">
        <v>592</v>
      </c>
      <c r="M3002" s="140" t="s">
        <v>3864</v>
      </c>
      <c r="N3002" s="138" t="s">
        <v>3865</v>
      </c>
      <c r="O3002" s="138" t="s">
        <v>513</v>
      </c>
      <c r="P3002" s="138" t="s">
        <v>3866</v>
      </c>
      <c r="Q3002" s="138" t="s">
        <v>3867</v>
      </c>
      <c r="R3002" s="138"/>
      <c r="S3002" s="138">
        <v>1</v>
      </c>
      <c r="T3002" s="138">
        <v>0</v>
      </c>
      <c r="U3002" s="138">
        <v>198</v>
      </c>
      <c r="V3002" s="140">
        <v>198</v>
      </c>
      <c r="W3002" s="138">
        <v>0</v>
      </c>
      <c r="X3002" s="138">
        <v>0</v>
      </c>
      <c r="Y3002" s="140"/>
      <c r="Z3002" s="138"/>
      <c r="AA3002" s="137">
        <v>0</v>
      </c>
      <c r="AB3002" s="137">
        <v>0</v>
      </c>
      <c r="AC3002" s="137"/>
      <c r="AD3002" s="137" t="s">
        <v>622</v>
      </c>
      <c r="AE3002" s="143">
        <v>46232.5213425926</v>
      </c>
      <c r="AF3002" s="144" t="s">
        <v>622</v>
      </c>
      <c r="AG3002" s="143">
        <v>46231.9534606481</v>
      </c>
      <c r="AH3002" s="144" t="s">
        <v>606</v>
      </c>
      <c r="AI3002" s="144" t="s">
        <v>607</v>
      </c>
      <c r="AJ3002" s="145">
        <v>42941</v>
      </c>
      <c r="AK3002" s="146">
        <v>46231.8512152778</v>
      </c>
    </row>
    <row r="3003" s="134" customFormat="1" ht="38.8" customHeight="1" spans="1:37">
      <c r="A3003" s="138" t="s">
        <v>29</v>
      </c>
      <c r="B3003" s="138" t="s">
        <v>478</v>
      </c>
      <c r="C3003" s="137" t="s">
        <v>28</v>
      </c>
      <c r="D3003" s="138" t="s">
        <v>129</v>
      </c>
      <c r="E3003" s="138" t="s">
        <v>587</v>
      </c>
      <c r="F3003" s="138" t="s">
        <v>160</v>
      </c>
      <c r="G3003" s="138" t="s">
        <v>631</v>
      </c>
      <c r="H3003" s="138" t="s">
        <v>1497</v>
      </c>
      <c r="I3003" s="142" t="s">
        <v>590</v>
      </c>
      <c r="J3003" s="137" t="s">
        <v>591</v>
      </c>
      <c r="K3003" s="138" t="s">
        <v>593</v>
      </c>
      <c r="L3003" s="138" t="s">
        <v>592</v>
      </c>
      <c r="M3003" s="140" t="s">
        <v>3864</v>
      </c>
      <c r="N3003" s="138" t="s">
        <v>3865</v>
      </c>
      <c r="O3003" s="138" t="s">
        <v>513</v>
      </c>
      <c r="P3003" s="138" t="s">
        <v>3866</v>
      </c>
      <c r="Q3003" s="138" t="s">
        <v>3867</v>
      </c>
      <c r="R3003" s="138"/>
      <c r="S3003" s="138">
        <v>1</v>
      </c>
      <c r="T3003" s="138">
        <v>0</v>
      </c>
      <c r="U3003" s="138">
        <v>198</v>
      </c>
      <c r="V3003" s="140">
        <v>198</v>
      </c>
      <c r="W3003" s="138">
        <v>0</v>
      </c>
      <c r="X3003" s="138">
        <v>0</v>
      </c>
      <c r="Y3003" s="140"/>
      <c r="Z3003" s="138"/>
      <c r="AA3003" s="137">
        <v>0</v>
      </c>
      <c r="AB3003" s="137">
        <v>0</v>
      </c>
      <c r="AC3003" s="137"/>
      <c r="AD3003" s="137" t="s">
        <v>622</v>
      </c>
      <c r="AE3003" s="143">
        <v>46232.5213425926</v>
      </c>
      <c r="AF3003" s="144" t="s">
        <v>622</v>
      </c>
      <c r="AG3003" s="143">
        <v>46231.9534606481</v>
      </c>
      <c r="AH3003" s="144" t="s">
        <v>606</v>
      </c>
      <c r="AI3003" s="144" t="s">
        <v>607</v>
      </c>
      <c r="AJ3003" s="145">
        <v>43309</v>
      </c>
      <c r="AK3003" s="146">
        <v>46231.7314236111</v>
      </c>
    </row>
    <row r="3004" s="134" customFormat="1" ht="38.8" customHeight="1" spans="1:37">
      <c r="A3004" s="138" t="s">
        <v>29</v>
      </c>
      <c r="B3004" s="138" t="s">
        <v>478</v>
      </c>
      <c r="C3004" s="137" t="s">
        <v>28</v>
      </c>
      <c r="D3004" s="138" t="s">
        <v>129</v>
      </c>
      <c r="E3004" s="138" t="s">
        <v>587</v>
      </c>
      <c r="F3004" s="138" t="s">
        <v>160</v>
      </c>
      <c r="G3004" s="138" t="s">
        <v>631</v>
      </c>
      <c r="H3004" s="138" t="s">
        <v>1496</v>
      </c>
      <c r="I3004" s="142" t="s">
        <v>590</v>
      </c>
      <c r="J3004" s="137" t="s">
        <v>591</v>
      </c>
      <c r="K3004" s="138" t="s">
        <v>593</v>
      </c>
      <c r="L3004" s="138" t="s">
        <v>592</v>
      </c>
      <c r="M3004" s="140" t="s">
        <v>3864</v>
      </c>
      <c r="N3004" s="138" t="s">
        <v>3865</v>
      </c>
      <c r="O3004" s="138" t="s">
        <v>513</v>
      </c>
      <c r="P3004" s="138" t="s">
        <v>3866</v>
      </c>
      <c r="Q3004" s="138" t="s">
        <v>3867</v>
      </c>
      <c r="R3004" s="138"/>
      <c r="S3004" s="138">
        <v>1</v>
      </c>
      <c r="T3004" s="138">
        <v>0</v>
      </c>
      <c r="U3004" s="138">
        <v>198</v>
      </c>
      <c r="V3004" s="140">
        <v>198</v>
      </c>
      <c r="W3004" s="138">
        <v>0</v>
      </c>
      <c r="X3004" s="138">
        <v>0</v>
      </c>
      <c r="Y3004" s="140"/>
      <c r="Z3004" s="138"/>
      <c r="AA3004" s="137">
        <v>0</v>
      </c>
      <c r="AB3004" s="137">
        <v>0</v>
      </c>
      <c r="AC3004" s="137"/>
      <c r="AD3004" s="137" t="s">
        <v>622</v>
      </c>
      <c r="AE3004" s="143">
        <v>46232.5213425926</v>
      </c>
      <c r="AF3004" s="144" t="s">
        <v>622</v>
      </c>
      <c r="AG3004" s="143">
        <v>46231.9534606481</v>
      </c>
      <c r="AH3004" s="144" t="s">
        <v>606</v>
      </c>
      <c r="AI3004" s="144" t="s">
        <v>607</v>
      </c>
      <c r="AJ3004" s="145">
        <v>42485</v>
      </c>
      <c r="AK3004" s="146">
        <v>46231.5751736111</v>
      </c>
    </row>
    <row r="3005" s="134" customFormat="1" ht="38.8" customHeight="1" spans="1:37">
      <c r="A3005" s="138" t="s">
        <v>29</v>
      </c>
      <c r="B3005" s="138" t="s">
        <v>478</v>
      </c>
      <c r="C3005" s="137" t="s">
        <v>28</v>
      </c>
      <c r="D3005" s="138" t="s">
        <v>129</v>
      </c>
      <c r="E3005" s="138" t="s">
        <v>587</v>
      </c>
      <c r="F3005" s="138" t="s">
        <v>160</v>
      </c>
      <c r="G3005" s="138" t="s">
        <v>631</v>
      </c>
      <c r="H3005" s="138" t="s">
        <v>6154</v>
      </c>
      <c r="I3005" s="142" t="s">
        <v>590</v>
      </c>
      <c r="J3005" s="137" t="s">
        <v>591</v>
      </c>
      <c r="K3005" s="138" t="s">
        <v>3868</v>
      </c>
      <c r="L3005" s="138" t="s">
        <v>592</v>
      </c>
      <c r="M3005" s="140" t="s">
        <v>5349</v>
      </c>
      <c r="N3005" s="138" t="s">
        <v>5350</v>
      </c>
      <c r="O3005" s="138" t="s">
        <v>513</v>
      </c>
      <c r="P3005" s="138" t="s">
        <v>3868</v>
      </c>
      <c r="Q3005" s="138" t="s">
        <v>3867</v>
      </c>
      <c r="R3005" s="138"/>
      <c r="S3005" s="138">
        <v>1</v>
      </c>
      <c r="T3005" s="138">
        <v>85</v>
      </c>
      <c r="U3005" s="138">
        <v>85</v>
      </c>
      <c r="V3005" s="140">
        <v>85</v>
      </c>
      <c r="W3005" s="138">
        <v>85</v>
      </c>
      <c r="X3005" s="138">
        <v>0</v>
      </c>
      <c r="Y3005" s="140"/>
      <c r="Z3005" s="138"/>
      <c r="AA3005" s="137">
        <v>59.5</v>
      </c>
      <c r="AB3005" s="137">
        <v>59.5</v>
      </c>
      <c r="AC3005" s="137"/>
      <c r="AD3005" s="137" t="s">
        <v>622</v>
      </c>
      <c r="AE3005" s="143">
        <v>46232.5213425926</v>
      </c>
      <c r="AF3005" s="144" t="s">
        <v>622</v>
      </c>
      <c r="AG3005" s="143">
        <v>46231.9534606481</v>
      </c>
      <c r="AH3005" s="144" t="s">
        <v>606</v>
      </c>
      <c r="AI3005" s="144" t="s">
        <v>607</v>
      </c>
      <c r="AJ3005" s="145">
        <v>42485</v>
      </c>
      <c r="AK3005" s="146">
        <v>46231.5746643519</v>
      </c>
    </row>
    <row r="3006" s="134" customFormat="1" ht="38.8" customHeight="1" spans="1:37">
      <c r="A3006" s="138" t="s">
        <v>29</v>
      </c>
      <c r="B3006" s="138" t="s">
        <v>478</v>
      </c>
      <c r="C3006" s="137" t="s">
        <v>28</v>
      </c>
      <c r="D3006" s="138" t="s">
        <v>135</v>
      </c>
      <c r="E3006" s="138" t="s">
        <v>587</v>
      </c>
      <c r="F3006" s="138" t="s">
        <v>195</v>
      </c>
      <c r="G3006" s="138" t="s">
        <v>1082</v>
      </c>
      <c r="H3006" s="138" t="s">
        <v>1495</v>
      </c>
      <c r="I3006" s="142" t="s">
        <v>590</v>
      </c>
      <c r="J3006" s="137" t="s">
        <v>591</v>
      </c>
      <c r="K3006" s="138" t="s">
        <v>593</v>
      </c>
      <c r="L3006" s="138" t="s">
        <v>603</v>
      </c>
      <c r="M3006" s="140" t="s">
        <v>3864</v>
      </c>
      <c r="N3006" s="138" t="s">
        <v>3865</v>
      </c>
      <c r="O3006" s="138" t="s">
        <v>513</v>
      </c>
      <c r="P3006" s="138" t="s">
        <v>3866</v>
      </c>
      <c r="Q3006" s="138" t="s">
        <v>3867</v>
      </c>
      <c r="R3006" s="138"/>
      <c r="S3006" s="138">
        <v>1</v>
      </c>
      <c r="T3006" s="138">
        <v>0</v>
      </c>
      <c r="U3006" s="138">
        <v>198</v>
      </c>
      <c r="V3006" s="140">
        <v>198</v>
      </c>
      <c r="W3006" s="138">
        <v>0</v>
      </c>
      <c r="X3006" s="138">
        <v>0</v>
      </c>
      <c r="Y3006" s="140"/>
      <c r="Z3006" s="138"/>
      <c r="AA3006" s="137">
        <v>0</v>
      </c>
      <c r="AB3006" s="137">
        <v>0</v>
      </c>
      <c r="AC3006" s="137"/>
      <c r="AD3006" s="137" t="s">
        <v>622</v>
      </c>
      <c r="AE3006" s="143">
        <v>46242.006712963</v>
      </c>
      <c r="AF3006" s="144" t="s">
        <v>622</v>
      </c>
      <c r="AG3006" s="143">
        <v>46240.9555671296</v>
      </c>
      <c r="AH3006" s="144" t="s">
        <v>606</v>
      </c>
      <c r="AI3006" s="144" t="s">
        <v>607</v>
      </c>
      <c r="AJ3006" s="145">
        <v>45286</v>
      </c>
      <c r="AK3006" s="146">
        <v>46239.7459143518</v>
      </c>
    </row>
    <row r="3007" s="134" customFormat="1" ht="38.8" customHeight="1" spans="1:37">
      <c r="A3007" s="138" t="s">
        <v>29</v>
      </c>
      <c r="B3007" s="138" t="s">
        <v>478</v>
      </c>
      <c r="C3007" s="137" t="s">
        <v>28</v>
      </c>
      <c r="D3007" s="138" t="s">
        <v>133</v>
      </c>
      <c r="E3007" s="138" t="s">
        <v>587</v>
      </c>
      <c r="F3007" s="138" t="s">
        <v>180</v>
      </c>
      <c r="G3007" s="138" t="s">
        <v>679</v>
      </c>
      <c r="H3007" s="138" t="s">
        <v>6155</v>
      </c>
      <c r="I3007" s="142" t="s">
        <v>601</v>
      </c>
      <c r="J3007" s="137" t="s">
        <v>591</v>
      </c>
      <c r="K3007" s="138" t="s">
        <v>3878</v>
      </c>
      <c r="L3007" s="138" t="s">
        <v>603</v>
      </c>
      <c r="M3007" s="140" t="s">
        <v>3954</v>
      </c>
      <c r="N3007" s="138" t="s">
        <v>3966</v>
      </c>
      <c r="O3007" s="138" t="s">
        <v>461</v>
      </c>
      <c r="P3007" s="138" t="s">
        <v>3881</v>
      </c>
      <c r="Q3007" s="138" t="s">
        <v>3901</v>
      </c>
      <c r="R3007" s="138" t="s">
        <v>4</v>
      </c>
      <c r="S3007" s="138">
        <v>1</v>
      </c>
      <c r="T3007" s="138">
        <v>180</v>
      </c>
      <c r="U3007" s="138">
        <v>230</v>
      </c>
      <c r="V3007" s="140">
        <v>230</v>
      </c>
      <c r="W3007" s="138">
        <v>180</v>
      </c>
      <c r="X3007" s="138">
        <v>0</v>
      </c>
      <c r="Y3007" s="140"/>
      <c r="Z3007" s="138"/>
      <c r="AA3007" s="137">
        <v>100</v>
      </c>
      <c r="AB3007" s="137">
        <v>100</v>
      </c>
      <c r="AC3007" s="137"/>
      <c r="AD3007" s="137" t="s">
        <v>622</v>
      </c>
      <c r="AE3007" s="143">
        <v>46236.4660648148</v>
      </c>
      <c r="AF3007" s="144" t="s">
        <v>622</v>
      </c>
      <c r="AG3007" s="143">
        <v>46235.4330902778</v>
      </c>
      <c r="AH3007" s="144" t="s">
        <v>606</v>
      </c>
      <c r="AI3007" s="144" t="s">
        <v>607</v>
      </c>
      <c r="AJ3007" s="145">
        <v>46196</v>
      </c>
      <c r="AK3007" s="146">
        <v>46233.7422800926</v>
      </c>
    </row>
    <row r="3008" s="134" customFormat="1" ht="38.8" customHeight="1" spans="1:37">
      <c r="A3008" s="138" t="s">
        <v>29</v>
      </c>
      <c r="B3008" s="138" t="s">
        <v>478</v>
      </c>
      <c r="C3008" s="137" t="s">
        <v>28</v>
      </c>
      <c r="D3008" s="138" t="s">
        <v>133</v>
      </c>
      <c r="E3008" s="138" t="s">
        <v>587</v>
      </c>
      <c r="F3008" s="138" t="s">
        <v>180</v>
      </c>
      <c r="G3008" s="138" t="s">
        <v>679</v>
      </c>
      <c r="H3008" s="138" t="s">
        <v>6155</v>
      </c>
      <c r="I3008" s="142" t="s">
        <v>601</v>
      </c>
      <c r="J3008" s="137" t="s">
        <v>591</v>
      </c>
      <c r="K3008" s="138" t="s">
        <v>3878</v>
      </c>
      <c r="L3008" s="138" t="s">
        <v>603</v>
      </c>
      <c r="M3008" s="140" t="s">
        <v>3879</v>
      </c>
      <c r="N3008" s="138" t="s">
        <v>3880</v>
      </c>
      <c r="O3008" s="138" t="s">
        <v>461</v>
      </c>
      <c r="P3008" s="138" t="s">
        <v>3881</v>
      </c>
      <c r="Q3008" s="138" t="s">
        <v>3882</v>
      </c>
      <c r="R3008" s="138" t="s">
        <v>8</v>
      </c>
      <c r="S3008" s="138">
        <v>1</v>
      </c>
      <c r="T3008" s="138">
        <v>50</v>
      </c>
      <c r="U3008" s="138">
        <v>230</v>
      </c>
      <c r="V3008" s="140">
        <v>230</v>
      </c>
      <c r="W3008" s="138">
        <v>50</v>
      </c>
      <c r="X3008" s="138">
        <v>0</v>
      </c>
      <c r="Y3008" s="140"/>
      <c r="Z3008" s="138"/>
      <c r="AA3008" s="137">
        <v>35</v>
      </c>
      <c r="AB3008" s="137">
        <v>35</v>
      </c>
      <c r="AC3008" s="137"/>
      <c r="AD3008" s="137" t="s">
        <v>622</v>
      </c>
      <c r="AE3008" s="143">
        <v>46236.4660648148</v>
      </c>
      <c r="AF3008" s="144" t="s">
        <v>622</v>
      </c>
      <c r="AG3008" s="143">
        <v>46235.4330902778</v>
      </c>
      <c r="AH3008" s="144" t="s">
        <v>606</v>
      </c>
      <c r="AI3008" s="144" t="s">
        <v>607</v>
      </c>
      <c r="AJ3008" s="145">
        <v>46196</v>
      </c>
      <c r="AK3008" s="146">
        <v>46233.7422800926</v>
      </c>
    </row>
    <row r="3009" s="134" customFormat="1" ht="38.8" customHeight="1" spans="1:37">
      <c r="A3009" s="138" t="s">
        <v>29</v>
      </c>
      <c r="B3009" s="138" t="s">
        <v>478</v>
      </c>
      <c r="C3009" s="137" t="s">
        <v>28</v>
      </c>
      <c r="D3009" s="138" t="s">
        <v>133</v>
      </c>
      <c r="E3009" s="138" t="s">
        <v>587</v>
      </c>
      <c r="F3009" s="138" t="s">
        <v>180</v>
      </c>
      <c r="G3009" s="138" t="s">
        <v>679</v>
      </c>
      <c r="H3009" s="138" t="s">
        <v>6156</v>
      </c>
      <c r="I3009" s="142" t="s">
        <v>601</v>
      </c>
      <c r="J3009" s="137" t="s">
        <v>742</v>
      </c>
      <c r="K3009" s="138" t="s">
        <v>3878</v>
      </c>
      <c r="L3009" s="138" t="s">
        <v>603</v>
      </c>
      <c r="M3009" s="140" t="s">
        <v>5834</v>
      </c>
      <c r="N3009" s="138" t="s">
        <v>5835</v>
      </c>
      <c r="O3009" s="138" t="s">
        <v>461</v>
      </c>
      <c r="P3009" s="138" t="s">
        <v>3881</v>
      </c>
      <c r="Q3009" s="138" t="s">
        <v>3889</v>
      </c>
      <c r="R3009" s="138" t="s">
        <v>9</v>
      </c>
      <c r="S3009" s="138">
        <v>1</v>
      </c>
      <c r="T3009" s="138">
        <v>40</v>
      </c>
      <c r="U3009" s="138">
        <v>195</v>
      </c>
      <c r="V3009" s="140">
        <v>195</v>
      </c>
      <c r="W3009" s="138">
        <v>40</v>
      </c>
      <c r="X3009" s="138">
        <v>0</v>
      </c>
      <c r="Y3009" s="140"/>
      <c r="Z3009" s="138"/>
      <c r="AA3009" s="137">
        <v>28</v>
      </c>
      <c r="AB3009" s="137">
        <v>28</v>
      </c>
      <c r="AC3009" s="137"/>
      <c r="AD3009" s="137" t="s">
        <v>622</v>
      </c>
      <c r="AE3009" s="143">
        <v>46236.4660648148</v>
      </c>
      <c r="AF3009" s="144" t="s">
        <v>622</v>
      </c>
      <c r="AG3009" s="143">
        <v>46235.4330902778</v>
      </c>
      <c r="AH3009" s="144" t="s">
        <v>606</v>
      </c>
      <c r="AI3009" s="144" t="s">
        <v>607</v>
      </c>
      <c r="AJ3009" s="145">
        <v>46196</v>
      </c>
      <c r="AK3009" s="146">
        <v>46233.7391203704</v>
      </c>
    </row>
    <row r="3010" s="134" customFormat="1" ht="38.8" customHeight="1" spans="1:37">
      <c r="A3010" s="138" t="s">
        <v>29</v>
      </c>
      <c r="B3010" s="138" t="s">
        <v>478</v>
      </c>
      <c r="C3010" s="137" t="s">
        <v>28</v>
      </c>
      <c r="D3010" s="138" t="s">
        <v>133</v>
      </c>
      <c r="E3010" s="138" t="s">
        <v>587</v>
      </c>
      <c r="F3010" s="138" t="s">
        <v>180</v>
      </c>
      <c r="G3010" s="138" t="s">
        <v>679</v>
      </c>
      <c r="H3010" s="138" t="s">
        <v>6156</v>
      </c>
      <c r="I3010" s="142" t="s">
        <v>601</v>
      </c>
      <c r="J3010" s="137" t="s">
        <v>742</v>
      </c>
      <c r="K3010" s="138" t="s">
        <v>3878</v>
      </c>
      <c r="L3010" s="138" t="s">
        <v>603</v>
      </c>
      <c r="M3010" s="140" t="s">
        <v>4149</v>
      </c>
      <c r="N3010" s="138" t="s">
        <v>4150</v>
      </c>
      <c r="O3010" s="138" t="s">
        <v>461</v>
      </c>
      <c r="P3010" s="138" t="s">
        <v>3881</v>
      </c>
      <c r="Q3010" s="138" t="s">
        <v>4120</v>
      </c>
      <c r="R3010" s="138" t="s">
        <v>9</v>
      </c>
      <c r="S3010" s="138">
        <v>1</v>
      </c>
      <c r="T3010" s="138">
        <v>35</v>
      </c>
      <c r="U3010" s="138">
        <v>195</v>
      </c>
      <c r="V3010" s="140">
        <v>195</v>
      </c>
      <c r="W3010" s="138">
        <v>35</v>
      </c>
      <c r="X3010" s="138">
        <v>0</v>
      </c>
      <c r="Y3010" s="140"/>
      <c r="Z3010" s="138"/>
      <c r="AA3010" s="137">
        <v>24.5</v>
      </c>
      <c r="AB3010" s="137">
        <v>24.5</v>
      </c>
      <c r="AC3010" s="137"/>
      <c r="AD3010" s="137" t="s">
        <v>622</v>
      </c>
      <c r="AE3010" s="143">
        <v>46236.4660648148</v>
      </c>
      <c r="AF3010" s="144" t="s">
        <v>622</v>
      </c>
      <c r="AG3010" s="143">
        <v>46235.4330902778</v>
      </c>
      <c r="AH3010" s="144" t="s">
        <v>606</v>
      </c>
      <c r="AI3010" s="144" t="s">
        <v>607</v>
      </c>
      <c r="AJ3010" s="145">
        <v>46196</v>
      </c>
      <c r="AK3010" s="146">
        <v>46233.7391203704</v>
      </c>
    </row>
    <row r="3011" s="134" customFormat="1" ht="38.8" customHeight="1" spans="1:37">
      <c r="A3011" s="138" t="s">
        <v>29</v>
      </c>
      <c r="B3011" s="138" t="s">
        <v>478</v>
      </c>
      <c r="C3011" s="137" t="s">
        <v>28</v>
      </c>
      <c r="D3011" s="138" t="s">
        <v>133</v>
      </c>
      <c r="E3011" s="138" t="s">
        <v>587</v>
      </c>
      <c r="F3011" s="138" t="s">
        <v>180</v>
      </c>
      <c r="G3011" s="138" t="s">
        <v>679</v>
      </c>
      <c r="H3011" s="138" t="s">
        <v>6157</v>
      </c>
      <c r="I3011" s="142" t="s">
        <v>601</v>
      </c>
      <c r="J3011" s="137" t="s">
        <v>602</v>
      </c>
      <c r="K3011" s="138" t="s">
        <v>3878</v>
      </c>
      <c r="L3011" s="138" t="s">
        <v>603</v>
      </c>
      <c r="M3011" s="140" t="s">
        <v>3910</v>
      </c>
      <c r="N3011" s="138" t="s">
        <v>3911</v>
      </c>
      <c r="O3011" s="138" t="s">
        <v>461</v>
      </c>
      <c r="P3011" s="138" t="s">
        <v>3881</v>
      </c>
      <c r="Q3011" s="138" t="s">
        <v>3889</v>
      </c>
      <c r="R3011" s="138" t="s">
        <v>8</v>
      </c>
      <c r="S3011" s="138">
        <v>1</v>
      </c>
      <c r="T3011" s="138">
        <v>25</v>
      </c>
      <c r="U3011" s="138">
        <v>150</v>
      </c>
      <c r="V3011" s="140">
        <v>150</v>
      </c>
      <c r="W3011" s="138">
        <v>25</v>
      </c>
      <c r="X3011" s="138">
        <v>0</v>
      </c>
      <c r="Y3011" s="140"/>
      <c r="Z3011" s="138"/>
      <c r="AA3011" s="137">
        <v>17.5</v>
      </c>
      <c r="AB3011" s="137">
        <v>17.5</v>
      </c>
      <c r="AC3011" s="137"/>
      <c r="AD3011" s="137" t="s">
        <v>622</v>
      </c>
      <c r="AE3011" s="143">
        <v>46236.4660648148</v>
      </c>
      <c r="AF3011" s="144" t="s">
        <v>622</v>
      </c>
      <c r="AG3011" s="143">
        <v>46235.4330902778</v>
      </c>
      <c r="AH3011" s="144" t="s">
        <v>606</v>
      </c>
      <c r="AI3011" s="144" t="s">
        <v>607</v>
      </c>
      <c r="AJ3011" s="145">
        <v>46225</v>
      </c>
      <c r="AK3011" s="146">
        <v>46233.5804050926</v>
      </c>
    </row>
    <row r="3012" s="134" customFormat="1" ht="38.8" customHeight="1" spans="1:37">
      <c r="A3012" s="138" t="s">
        <v>29</v>
      </c>
      <c r="B3012" s="138" t="s">
        <v>478</v>
      </c>
      <c r="C3012" s="137" t="s">
        <v>28</v>
      </c>
      <c r="D3012" s="138" t="s">
        <v>133</v>
      </c>
      <c r="E3012" s="138" t="s">
        <v>587</v>
      </c>
      <c r="F3012" s="138" t="s">
        <v>180</v>
      </c>
      <c r="G3012" s="138" t="s">
        <v>679</v>
      </c>
      <c r="H3012" s="138" t="s">
        <v>6157</v>
      </c>
      <c r="I3012" s="142" t="s">
        <v>601</v>
      </c>
      <c r="J3012" s="137" t="s">
        <v>602</v>
      </c>
      <c r="K3012" s="138" t="s">
        <v>3878</v>
      </c>
      <c r="L3012" s="138" t="s">
        <v>603</v>
      </c>
      <c r="M3012" s="140" t="s">
        <v>3912</v>
      </c>
      <c r="N3012" s="138" t="s">
        <v>3913</v>
      </c>
      <c r="O3012" s="138" t="s">
        <v>461</v>
      </c>
      <c r="P3012" s="138" t="s">
        <v>3881</v>
      </c>
      <c r="Q3012" s="138" t="s">
        <v>3889</v>
      </c>
      <c r="R3012" s="138" t="s">
        <v>8</v>
      </c>
      <c r="S3012" s="138">
        <v>1</v>
      </c>
      <c r="T3012" s="138">
        <v>5</v>
      </c>
      <c r="U3012" s="138">
        <v>150</v>
      </c>
      <c r="V3012" s="140">
        <v>150</v>
      </c>
      <c r="W3012" s="138">
        <v>5</v>
      </c>
      <c r="X3012" s="138">
        <v>0</v>
      </c>
      <c r="Y3012" s="140"/>
      <c r="Z3012" s="138"/>
      <c r="AA3012" s="137">
        <v>3.5</v>
      </c>
      <c r="AB3012" s="137">
        <v>3.5</v>
      </c>
      <c r="AC3012" s="137"/>
      <c r="AD3012" s="137" t="s">
        <v>622</v>
      </c>
      <c r="AE3012" s="143">
        <v>46236.4660648148</v>
      </c>
      <c r="AF3012" s="144" t="s">
        <v>622</v>
      </c>
      <c r="AG3012" s="143">
        <v>46235.4330902778</v>
      </c>
      <c r="AH3012" s="144" t="s">
        <v>606</v>
      </c>
      <c r="AI3012" s="144" t="s">
        <v>607</v>
      </c>
      <c r="AJ3012" s="145">
        <v>46225</v>
      </c>
      <c r="AK3012" s="146">
        <v>46233.5804050926</v>
      </c>
    </row>
    <row r="3013" s="134" customFormat="1" ht="38.8" customHeight="1" spans="1:37">
      <c r="A3013" s="138" t="s">
        <v>29</v>
      </c>
      <c r="B3013" s="138" t="s">
        <v>478</v>
      </c>
      <c r="C3013" s="137" t="s">
        <v>28</v>
      </c>
      <c r="D3013" s="138" t="s">
        <v>133</v>
      </c>
      <c r="E3013" s="138" t="s">
        <v>587</v>
      </c>
      <c r="F3013" s="138" t="s">
        <v>180</v>
      </c>
      <c r="G3013" s="138" t="s">
        <v>679</v>
      </c>
      <c r="H3013" s="138" t="s">
        <v>6158</v>
      </c>
      <c r="I3013" s="142" t="s">
        <v>601</v>
      </c>
      <c r="J3013" s="137" t="s">
        <v>591</v>
      </c>
      <c r="K3013" s="138" t="s">
        <v>3878</v>
      </c>
      <c r="L3013" s="138" t="s">
        <v>603</v>
      </c>
      <c r="M3013" s="140" t="s">
        <v>3879</v>
      </c>
      <c r="N3013" s="138" t="s">
        <v>3880</v>
      </c>
      <c r="O3013" s="138" t="s">
        <v>461</v>
      </c>
      <c r="P3013" s="138" t="s">
        <v>3881</v>
      </c>
      <c r="Q3013" s="138" t="s">
        <v>3882</v>
      </c>
      <c r="R3013" s="138" t="s">
        <v>8</v>
      </c>
      <c r="S3013" s="138">
        <v>1</v>
      </c>
      <c r="T3013" s="138">
        <v>50</v>
      </c>
      <c r="U3013" s="138">
        <v>50</v>
      </c>
      <c r="V3013" s="140">
        <v>50</v>
      </c>
      <c r="W3013" s="138">
        <v>50</v>
      </c>
      <c r="X3013" s="138">
        <v>0</v>
      </c>
      <c r="Y3013" s="140"/>
      <c r="Z3013" s="138"/>
      <c r="AA3013" s="137">
        <v>35</v>
      </c>
      <c r="AB3013" s="137">
        <v>35</v>
      </c>
      <c r="AC3013" s="137"/>
      <c r="AD3013" s="137" t="s">
        <v>622</v>
      </c>
      <c r="AE3013" s="143">
        <v>46236.4660648148</v>
      </c>
      <c r="AF3013" s="144" t="s">
        <v>622</v>
      </c>
      <c r="AG3013" s="143">
        <v>46235.4330902778</v>
      </c>
      <c r="AH3013" s="144" t="s">
        <v>606</v>
      </c>
      <c r="AI3013" s="144" t="s">
        <v>607</v>
      </c>
      <c r="AJ3013" s="145">
        <v>46052</v>
      </c>
      <c r="AK3013" s="146">
        <v>46233.5055439815</v>
      </c>
    </row>
    <row r="3014" s="134" customFormat="1" ht="38.8" customHeight="1" spans="1:37">
      <c r="A3014" s="138" t="s">
        <v>29</v>
      </c>
      <c r="B3014" s="138" t="s">
        <v>478</v>
      </c>
      <c r="C3014" s="137" t="s">
        <v>28</v>
      </c>
      <c r="D3014" s="138" t="s">
        <v>133</v>
      </c>
      <c r="E3014" s="138" t="s">
        <v>587</v>
      </c>
      <c r="F3014" s="138" t="s">
        <v>180</v>
      </c>
      <c r="G3014" s="138" t="s">
        <v>679</v>
      </c>
      <c r="H3014" s="138" t="s">
        <v>1494</v>
      </c>
      <c r="I3014" s="142" t="s">
        <v>601</v>
      </c>
      <c r="J3014" s="137" t="s">
        <v>591</v>
      </c>
      <c r="K3014" s="138" t="s">
        <v>3898</v>
      </c>
      <c r="L3014" s="138" t="s">
        <v>603</v>
      </c>
      <c r="M3014" s="140" t="s">
        <v>4163</v>
      </c>
      <c r="N3014" s="138" t="s">
        <v>4164</v>
      </c>
      <c r="O3014" s="138" t="s">
        <v>461</v>
      </c>
      <c r="P3014" s="138" t="s">
        <v>3881</v>
      </c>
      <c r="Q3014" s="138" t="s">
        <v>3901</v>
      </c>
      <c r="R3014" s="138" t="s">
        <v>4</v>
      </c>
      <c r="S3014" s="138">
        <v>1</v>
      </c>
      <c r="T3014" s="138">
        <v>180</v>
      </c>
      <c r="U3014" s="138">
        <v>300</v>
      </c>
      <c r="V3014" s="140">
        <v>300</v>
      </c>
      <c r="W3014" s="138">
        <v>180</v>
      </c>
      <c r="X3014" s="138">
        <v>0</v>
      </c>
      <c r="Y3014" s="140"/>
      <c r="Z3014" s="138"/>
      <c r="AA3014" s="137">
        <v>100</v>
      </c>
      <c r="AB3014" s="137">
        <v>100</v>
      </c>
      <c r="AC3014" s="137"/>
      <c r="AD3014" s="137" t="s">
        <v>622</v>
      </c>
      <c r="AE3014" s="143">
        <v>46236.4660648148</v>
      </c>
      <c r="AF3014" s="144" t="s">
        <v>622</v>
      </c>
      <c r="AG3014" s="143">
        <v>46235.4330902778</v>
      </c>
      <c r="AH3014" s="144" t="s">
        <v>606</v>
      </c>
      <c r="AI3014" s="144" t="s">
        <v>607</v>
      </c>
      <c r="AJ3014" s="145">
        <v>46221</v>
      </c>
      <c r="AK3014" s="146">
        <v>46232.5740625</v>
      </c>
    </row>
    <row r="3015" s="134" customFormat="1" ht="38.8" customHeight="1" spans="1:37">
      <c r="A3015" s="138" t="s">
        <v>29</v>
      </c>
      <c r="B3015" s="138" t="s">
        <v>478</v>
      </c>
      <c r="C3015" s="137" t="s">
        <v>28</v>
      </c>
      <c r="D3015" s="138" t="s">
        <v>129</v>
      </c>
      <c r="E3015" s="138" t="s">
        <v>587</v>
      </c>
      <c r="F3015" s="138" t="s">
        <v>163</v>
      </c>
      <c r="G3015" s="138" t="s">
        <v>752</v>
      </c>
      <c r="H3015" s="138" t="s">
        <v>6159</v>
      </c>
      <c r="I3015" s="142" t="s">
        <v>601</v>
      </c>
      <c r="J3015" s="137" t="s">
        <v>591</v>
      </c>
      <c r="K3015" s="138" t="s">
        <v>3878</v>
      </c>
      <c r="L3015" s="138" t="s">
        <v>603</v>
      </c>
      <c r="M3015" s="140" t="s">
        <v>3954</v>
      </c>
      <c r="N3015" s="138" t="s">
        <v>3966</v>
      </c>
      <c r="O3015" s="138" t="s">
        <v>461</v>
      </c>
      <c r="P3015" s="138" t="s">
        <v>3881</v>
      </c>
      <c r="Q3015" s="138" t="s">
        <v>3901</v>
      </c>
      <c r="R3015" s="138" t="s">
        <v>4</v>
      </c>
      <c r="S3015" s="138">
        <v>1</v>
      </c>
      <c r="T3015" s="138">
        <v>180</v>
      </c>
      <c r="U3015" s="138">
        <v>180</v>
      </c>
      <c r="V3015" s="140">
        <v>180</v>
      </c>
      <c r="W3015" s="138">
        <v>180</v>
      </c>
      <c r="X3015" s="138">
        <v>0</v>
      </c>
      <c r="Y3015" s="140"/>
      <c r="Z3015" s="138"/>
      <c r="AA3015" s="137">
        <v>100</v>
      </c>
      <c r="AB3015" s="137">
        <v>100</v>
      </c>
      <c r="AC3015" s="137"/>
      <c r="AD3015" s="137" t="s">
        <v>622</v>
      </c>
      <c r="AE3015" s="143">
        <v>46232.5213425926</v>
      </c>
      <c r="AF3015" s="144" t="s">
        <v>622</v>
      </c>
      <c r="AG3015" s="143">
        <v>46231.9535416667</v>
      </c>
      <c r="AH3015" s="144" t="s">
        <v>606</v>
      </c>
      <c r="AI3015" s="144" t="s">
        <v>607</v>
      </c>
      <c r="AJ3015" s="145">
        <v>46212</v>
      </c>
      <c r="AK3015" s="146">
        <v>46231.7085763889</v>
      </c>
    </row>
    <row r="3016" s="134" customFormat="1" ht="38.8" customHeight="1" spans="1:37">
      <c r="A3016" s="138" t="s">
        <v>29</v>
      </c>
      <c r="B3016" s="138" t="s">
        <v>478</v>
      </c>
      <c r="C3016" s="137" t="s">
        <v>28</v>
      </c>
      <c r="D3016" s="138" t="s">
        <v>144</v>
      </c>
      <c r="E3016" s="138" t="s">
        <v>587</v>
      </c>
      <c r="F3016" s="138" t="s">
        <v>216</v>
      </c>
      <c r="G3016" s="138" t="s">
        <v>862</v>
      </c>
      <c r="H3016" s="138" t="s">
        <v>1482</v>
      </c>
      <c r="I3016" s="142" t="s">
        <v>601</v>
      </c>
      <c r="J3016" s="137" t="s">
        <v>602</v>
      </c>
      <c r="K3016" s="138" t="s">
        <v>4574</v>
      </c>
      <c r="L3016" s="138" t="s">
        <v>603</v>
      </c>
      <c r="M3016" s="140" t="s">
        <v>523</v>
      </c>
      <c r="N3016" s="138" t="s">
        <v>522</v>
      </c>
      <c r="O3016" s="138" t="s">
        <v>452</v>
      </c>
      <c r="P3016" s="138" t="s">
        <v>4088</v>
      </c>
      <c r="Q3016" s="138" t="s">
        <v>4089</v>
      </c>
      <c r="R3016" s="138" t="s">
        <v>6</v>
      </c>
      <c r="S3016" s="138">
        <v>1</v>
      </c>
      <c r="T3016" s="138">
        <v>35</v>
      </c>
      <c r="U3016" s="138">
        <v>358</v>
      </c>
      <c r="V3016" s="140">
        <v>358</v>
      </c>
      <c r="W3016" s="138">
        <v>35</v>
      </c>
      <c r="X3016" s="138">
        <v>0</v>
      </c>
      <c r="Y3016" s="140"/>
      <c r="Z3016" s="138"/>
      <c r="AA3016" s="137">
        <v>19</v>
      </c>
      <c r="AB3016" s="137">
        <v>19</v>
      </c>
      <c r="AC3016" s="137"/>
      <c r="AD3016" s="137" t="s">
        <v>622</v>
      </c>
      <c r="AE3016" s="143">
        <v>46236.4728125</v>
      </c>
      <c r="AF3016" s="144" t="s">
        <v>622</v>
      </c>
      <c r="AG3016" s="143">
        <v>46235.4355092593</v>
      </c>
      <c r="AH3016" s="144" t="s">
        <v>606</v>
      </c>
      <c r="AI3016" s="144" t="s">
        <v>607</v>
      </c>
      <c r="AJ3016" s="145">
        <v>46228</v>
      </c>
      <c r="AK3016" s="146">
        <v>46231.8592013889</v>
      </c>
    </row>
    <row r="3017" s="134" customFormat="1" ht="38.8" customHeight="1" spans="1:37">
      <c r="A3017" s="138" t="s">
        <v>29</v>
      </c>
      <c r="B3017" s="138" t="s">
        <v>478</v>
      </c>
      <c r="C3017" s="137" t="s">
        <v>28</v>
      </c>
      <c r="D3017" s="138" t="s">
        <v>144</v>
      </c>
      <c r="E3017" s="138" t="s">
        <v>587</v>
      </c>
      <c r="F3017" s="138" t="s">
        <v>216</v>
      </c>
      <c r="G3017" s="138" t="s">
        <v>862</v>
      </c>
      <c r="H3017" s="138" t="s">
        <v>1482</v>
      </c>
      <c r="I3017" s="142" t="s">
        <v>601</v>
      </c>
      <c r="J3017" s="137" t="s">
        <v>602</v>
      </c>
      <c r="K3017" s="138" t="s">
        <v>4574</v>
      </c>
      <c r="L3017" s="138" t="s">
        <v>603</v>
      </c>
      <c r="M3017" s="140" t="s">
        <v>507</v>
      </c>
      <c r="N3017" s="138" t="s">
        <v>506</v>
      </c>
      <c r="O3017" s="138" t="s">
        <v>452</v>
      </c>
      <c r="P3017" s="138" t="s">
        <v>4088</v>
      </c>
      <c r="Q3017" s="138" t="s">
        <v>4089</v>
      </c>
      <c r="R3017" s="138" t="s">
        <v>6</v>
      </c>
      <c r="S3017" s="138">
        <v>1</v>
      </c>
      <c r="T3017" s="138">
        <v>58</v>
      </c>
      <c r="U3017" s="138">
        <v>358</v>
      </c>
      <c r="V3017" s="140">
        <v>358</v>
      </c>
      <c r="W3017" s="138">
        <v>58</v>
      </c>
      <c r="X3017" s="138">
        <v>0</v>
      </c>
      <c r="Y3017" s="140"/>
      <c r="Z3017" s="138"/>
      <c r="AA3017" s="137">
        <v>42</v>
      </c>
      <c r="AB3017" s="137">
        <v>42</v>
      </c>
      <c r="AC3017" s="137"/>
      <c r="AD3017" s="137" t="s">
        <v>622</v>
      </c>
      <c r="AE3017" s="143">
        <v>46236.4728125</v>
      </c>
      <c r="AF3017" s="144" t="s">
        <v>622</v>
      </c>
      <c r="AG3017" s="143">
        <v>46235.4355092593</v>
      </c>
      <c r="AH3017" s="144" t="s">
        <v>606</v>
      </c>
      <c r="AI3017" s="144" t="s">
        <v>607</v>
      </c>
      <c r="AJ3017" s="145">
        <v>46228</v>
      </c>
      <c r="AK3017" s="146">
        <v>46231.8592013889</v>
      </c>
    </row>
    <row r="3018" s="134" customFormat="1" ht="38.8" customHeight="1" spans="1:37">
      <c r="A3018" s="138" t="s">
        <v>29</v>
      </c>
      <c r="B3018" s="138" t="s">
        <v>478</v>
      </c>
      <c r="C3018" s="137" t="s">
        <v>28</v>
      </c>
      <c r="D3018" s="138" t="s">
        <v>144</v>
      </c>
      <c r="E3018" s="138" t="s">
        <v>587</v>
      </c>
      <c r="F3018" s="138" t="s">
        <v>216</v>
      </c>
      <c r="G3018" s="138" t="s">
        <v>862</v>
      </c>
      <c r="H3018" s="138" t="s">
        <v>1482</v>
      </c>
      <c r="I3018" s="142" t="s">
        <v>601</v>
      </c>
      <c r="J3018" s="137" t="s">
        <v>602</v>
      </c>
      <c r="K3018" s="138" t="s">
        <v>4574</v>
      </c>
      <c r="L3018" s="138" t="s">
        <v>603</v>
      </c>
      <c r="M3018" s="140" t="s">
        <v>451</v>
      </c>
      <c r="N3018" s="138" t="s">
        <v>450</v>
      </c>
      <c r="O3018" s="138" t="s">
        <v>452</v>
      </c>
      <c r="P3018" s="138" t="s">
        <v>4088</v>
      </c>
      <c r="Q3018" s="138" t="s">
        <v>4089</v>
      </c>
      <c r="R3018" s="138" t="s">
        <v>6</v>
      </c>
      <c r="S3018" s="138">
        <v>1</v>
      </c>
      <c r="T3018" s="138">
        <v>35</v>
      </c>
      <c r="U3018" s="138">
        <v>358</v>
      </c>
      <c r="V3018" s="140">
        <v>358</v>
      </c>
      <c r="W3018" s="138">
        <v>35</v>
      </c>
      <c r="X3018" s="138">
        <v>0</v>
      </c>
      <c r="Y3018" s="140"/>
      <c r="Z3018" s="138"/>
      <c r="AA3018" s="137">
        <v>15</v>
      </c>
      <c r="AB3018" s="137">
        <v>15</v>
      </c>
      <c r="AC3018" s="137"/>
      <c r="AD3018" s="137" t="s">
        <v>622</v>
      </c>
      <c r="AE3018" s="143">
        <v>46236.4728125</v>
      </c>
      <c r="AF3018" s="144" t="s">
        <v>622</v>
      </c>
      <c r="AG3018" s="143">
        <v>46235.4355092593</v>
      </c>
      <c r="AH3018" s="144" t="s">
        <v>606</v>
      </c>
      <c r="AI3018" s="144" t="s">
        <v>607</v>
      </c>
      <c r="AJ3018" s="145">
        <v>46228</v>
      </c>
      <c r="AK3018" s="146">
        <v>46231.8592013889</v>
      </c>
    </row>
    <row r="3019" s="134" customFormat="1" ht="38.8" customHeight="1" spans="1:37">
      <c r="A3019" s="138" t="s">
        <v>29</v>
      </c>
      <c r="B3019" s="138" t="s">
        <v>478</v>
      </c>
      <c r="C3019" s="137" t="s">
        <v>28</v>
      </c>
      <c r="D3019" s="138" t="s">
        <v>144</v>
      </c>
      <c r="E3019" s="138" t="s">
        <v>587</v>
      </c>
      <c r="F3019" s="138" t="s">
        <v>216</v>
      </c>
      <c r="G3019" s="138" t="s">
        <v>862</v>
      </c>
      <c r="H3019" s="138" t="s">
        <v>1482</v>
      </c>
      <c r="I3019" s="142" t="s">
        <v>601</v>
      </c>
      <c r="J3019" s="137" t="s">
        <v>602</v>
      </c>
      <c r="K3019" s="138" t="s">
        <v>4574</v>
      </c>
      <c r="L3019" s="138" t="s">
        <v>603</v>
      </c>
      <c r="M3019" s="140" t="s">
        <v>3917</v>
      </c>
      <c r="N3019" s="138" t="s">
        <v>3918</v>
      </c>
      <c r="O3019" s="138" t="s">
        <v>461</v>
      </c>
      <c r="P3019" s="138" t="s">
        <v>3881</v>
      </c>
      <c r="Q3019" s="138" t="s">
        <v>3889</v>
      </c>
      <c r="R3019" s="138" t="s">
        <v>10</v>
      </c>
      <c r="S3019" s="138">
        <v>1</v>
      </c>
      <c r="T3019" s="138">
        <v>40</v>
      </c>
      <c r="U3019" s="138">
        <v>358</v>
      </c>
      <c r="V3019" s="140">
        <v>358</v>
      </c>
      <c r="W3019" s="138">
        <v>40</v>
      </c>
      <c r="X3019" s="138">
        <v>0</v>
      </c>
      <c r="Y3019" s="140"/>
      <c r="Z3019" s="138"/>
      <c r="AA3019" s="137">
        <v>28</v>
      </c>
      <c r="AB3019" s="137">
        <v>28</v>
      </c>
      <c r="AC3019" s="137"/>
      <c r="AD3019" s="137" t="s">
        <v>622</v>
      </c>
      <c r="AE3019" s="143">
        <v>46236.4728125</v>
      </c>
      <c r="AF3019" s="144" t="s">
        <v>622</v>
      </c>
      <c r="AG3019" s="143">
        <v>46235.4355092593</v>
      </c>
      <c r="AH3019" s="144" t="s">
        <v>606</v>
      </c>
      <c r="AI3019" s="144" t="s">
        <v>607</v>
      </c>
      <c r="AJ3019" s="145">
        <v>46228</v>
      </c>
      <c r="AK3019" s="146">
        <v>46231.8592013889</v>
      </c>
    </row>
    <row r="3020" s="134" customFormat="1" ht="38.8" customHeight="1" spans="1:37">
      <c r="A3020" s="138" t="s">
        <v>29</v>
      </c>
      <c r="B3020" s="138" t="s">
        <v>478</v>
      </c>
      <c r="C3020" s="137" t="s">
        <v>28</v>
      </c>
      <c r="D3020" s="138" t="s">
        <v>144</v>
      </c>
      <c r="E3020" s="138" t="s">
        <v>587</v>
      </c>
      <c r="F3020" s="138" t="s">
        <v>216</v>
      </c>
      <c r="G3020" s="138" t="s">
        <v>862</v>
      </c>
      <c r="H3020" s="138" t="s">
        <v>1480</v>
      </c>
      <c r="I3020" s="142" t="s">
        <v>601</v>
      </c>
      <c r="J3020" s="137" t="s">
        <v>621</v>
      </c>
      <c r="K3020" s="138" t="s">
        <v>3898</v>
      </c>
      <c r="L3020" s="138" t="s">
        <v>603</v>
      </c>
      <c r="M3020" s="140" t="s">
        <v>3917</v>
      </c>
      <c r="N3020" s="138" t="s">
        <v>3918</v>
      </c>
      <c r="O3020" s="138" t="s">
        <v>461</v>
      </c>
      <c r="P3020" s="138" t="s">
        <v>3881</v>
      </c>
      <c r="Q3020" s="138" t="s">
        <v>3889</v>
      </c>
      <c r="R3020" s="138" t="s">
        <v>10</v>
      </c>
      <c r="S3020" s="138">
        <v>1</v>
      </c>
      <c r="T3020" s="138">
        <v>40</v>
      </c>
      <c r="U3020" s="138">
        <v>130</v>
      </c>
      <c r="V3020" s="140">
        <v>130</v>
      </c>
      <c r="W3020" s="138">
        <v>40</v>
      </c>
      <c r="X3020" s="138">
        <v>0</v>
      </c>
      <c r="Y3020" s="140"/>
      <c r="Z3020" s="138"/>
      <c r="AA3020" s="137">
        <v>28</v>
      </c>
      <c r="AB3020" s="137">
        <v>28</v>
      </c>
      <c r="AC3020" s="137"/>
      <c r="AD3020" s="137" t="s">
        <v>622</v>
      </c>
      <c r="AE3020" s="143">
        <v>46236.4728125</v>
      </c>
      <c r="AF3020" s="144" t="s">
        <v>622</v>
      </c>
      <c r="AG3020" s="143">
        <v>46235.4355092593</v>
      </c>
      <c r="AH3020" s="144" t="s">
        <v>606</v>
      </c>
      <c r="AI3020" s="144" t="s">
        <v>607</v>
      </c>
      <c r="AJ3020" s="145">
        <v>46162</v>
      </c>
      <c r="AK3020" s="146">
        <v>46231.5106481481</v>
      </c>
    </row>
    <row r="3021" s="134" customFormat="1" ht="42.25" customHeight="1" spans="1:37">
      <c r="A3021" s="138" t="s">
        <v>29</v>
      </c>
      <c r="B3021" s="138" t="s">
        <v>478</v>
      </c>
      <c r="C3021" s="137" t="s">
        <v>28</v>
      </c>
      <c r="D3021" s="138" t="s">
        <v>147</v>
      </c>
      <c r="E3021" s="138" t="s">
        <v>587</v>
      </c>
      <c r="F3021" s="138" t="s">
        <v>236</v>
      </c>
      <c r="G3021" s="138" t="s">
        <v>828</v>
      </c>
      <c r="H3021" s="138" t="s">
        <v>6160</v>
      </c>
      <c r="I3021" s="142" t="s">
        <v>601</v>
      </c>
      <c r="J3021" s="137" t="s">
        <v>591</v>
      </c>
      <c r="K3021" s="138" t="s">
        <v>3878</v>
      </c>
      <c r="L3021" s="138" t="s">
        <v>603</v>
      </c>
      <c r="M3021" s="140" t="s">
        <v>4163</v>
      </c>
      <c r="N3021" s="138" t="s">
        <v>4164</v>
      </c>
      <c r="O3021" s="138" t="s">
        <v>461</v>
      </c>
      <c r="P3021" s="138" t="s">
        <v>3881</v>
      </c>
      <c r="Q3021" s="138" t="s">
        <v>3901</v>
      </c>
      <c r="R3021" s="138" t="s">
        <v>4</v>
      </c>
      <c r="S3021" s="138">
        <v>1</v>
      </c>
      <c r="T3021" s="138">
        <v>180</v>
      </c>
      <c r="U3021" s="138">
        <v>230</v>
      </c>
      <c r="V3021" s="140">
        <v>230</v>
      </c>
      <c r="W3021" s="138">
        <v>180</v>
      </c>
      <c r="X3021" s="138">
        <v>0</v>
      </c>
      <c r="Y3021" s="140"/>
      <c r="Z3021" s="138"/>
      <c r="AA3021" s="137">
        <v>100</v>
      </c>
      <c r="AB3021" s="137">
        <v>100</v>
      </c>
      <c r="AC3021" s="137"/>
      <c r="AD3021" s="137" t="s">
        <v>622</v>
      </c>
      <c r="AE3021" s="143">
        <v>46236.4738888889</v>
      </c>
      <c r="AF3021" s="144" t="s">
        <v>622</v>
      </c>
      <c r="AG3021" s="143">
        <v>46235.4337037037</v>
      </c>
      <c r="AH3021" s="144" t="s">
        <v>606</v>
      </c>
      <c r="AI3021" s="144" t="s">
        <v>607</v>
      </c>
      <c r="AJ3021" s="145">
        <v>46232</v>
      </c>
      <c r="AK3021" s="146">
        <v>46233.5805439815</v>
      </c>
    </row>
    <row r="3022" s="134" customFormat="1" ht="42.25" customHeight="1" spans="1:37">
      <c r="A3022" s="138" t="s">
        <v>29</v>
      </c>
      <c r="B3022" s="138" t="s">
        <v>478</v>
      </c>
      <c r="C3022" s="137" t="s">
        <v>28</v>
      </c>
      <c r="D3022" s="138" t="s">
        <v>147</v>
      </c>
      <c r="E3022" s="138" t="s">
        <v>587</v>
      </c>
      <c r="F3022" s="138" t="s">
        <v>236</v>
      </c>
      <c r="G3022" s="138" t="s">
        <v>828</v>
      </c>
      <c r="H3022" s="138" t="s">
        <v>6160</v>
      </c>
      <c r="I3022" s="142" t="s">
        <v>601</v>
      </c>
      <c r="J3022" s="137" t="s">
        <v>591</v>
      </c>
      <c r="K3022" s="138" t="s">
        <v>3878</v>
      </c>
      <c r="L3022" s="138" t="s">
        <v>603</v>
      </c>
      <c r="M3022" s="140" t="s">
        <v>3879</v>
      </c>
      <c r="N3022" s="138" t="s">
        <v>3880</v>
      </c>
      <c r="O3022" s="138" t="s">
        <v>461</v>
      </c>
      <c r="P3022" s="138" t="s">
        <v>3881</v>
      </c>
      <c r="Q3022" s="138" t="s">
        <v>3882</v>
      </c>
      <c r="R3022" s="138" t="s">
        <v>8</v>
      </c>
      <c r="S3022" s="138">
        <v>1</v>
      </c>
      <c r="T3022" s="138">
        <v>50</v>
      </c>
      <c r="U3022" s="138">
        <v>230</v>
      </c>
      <c r="V3022" s="140">
        <v>230</v>
      </c>
      <c r="W3022" s="138">
        <v>50</v>
      </c>
      <c r="X3022" s="138">
        <v>0</v>
      </c>
      <c r="Y3022" s="140"/>
      <c r="Z3022" s="138"/>
      <c r="AA3022" s="137">
        <v>35</v>
      </c>
      <c r="AB3022" s="137">
        <v>35</v>
      </c>
      <c r="AC3022" s="137"/>
      <c r="AD3022" s="137" t="s">
        <v>622</v>
      </c>
      <c r="AE3022" s="143">
        <v>46236.4738888889</v>
      </c>
      <c r="AF3022" s="144" t="s">
        <v>622</v>
      </c>
      <c r="AG3022" s="143">
        <v>46235.4337037037</v>
      </c>
      <c r="AH3022" s="144" t="s">
        <v>606</v>
      </c>
      <c r="AI3022" s="144" t="s">
        <v>607</v>
      </c>
      <c r="AJ3022" s="145">
        <v>46232</v>
      </c>
      <c r="AK3022" s="146">
        <v>46233.5805439815</v>
      </c>
    </row>
    <row r="3023" s="134" customFormat="1" ht="38.8" customHeight="1" spans="1:37">
      <c r="A3023" s="138" t="s">
        <v>29</v>
      </c>
      <c r="B3023" s="138" t="s">
        <v>478</v>
      </c>
      <c r="C3023" s="137" t="s">
        <v>28</v>
      </c>
      <c r="D3023" s="138" t="s">
        <v>129</v>
      </c>
      <c r="E3023" s="138" t="s">
        <v>587</v>
      </c>
      <c r="F3023" s="138" t="s">
        <v>165</v>
      </c>
      <c r="G3023" s="138" t="s">
        <v>811</v>
      </c>
      <c r="H3023" s="138" t="s">
        <v>6161</v>
      </c>
      <c r="I3023" s="142" t="s">
        <v>601</v>
      </c>
      <c r="J3023" s="137" t="s">
        <v>621</v>
      </c>
      <c r="K3023" s="138" t="s">
        <v>3878</v>
      </c>
      <c r="L3023" s="138" t="s">
        <v>603</v>
      </c>
      <c r="M3023" s="140" t="s">
        <v>3917</v>
      </c>
      <c r="N3023" s="138" t="s">
        <v>3918</v>
      </c>
      <c r="O3023" s="138" t="s">
        <v>461</v>
      </c>
      <c r="P3023" s="138" t="s">
        <v>3881</v>
      </c>
      <c r="Q3023" s="138" t="s">
        <v>3889</v>
      </c>
      <c r="R3023" s="138" t="s">
        <v>10</v>
      </c>
      <c r="S3023" s="138">
        <v>1</v>
      </c>
      <c r="T3023" s="138">
        <v>40</v>
      </c>
      <c r="U3023" s="138">
        <v>40</v>
      </c>
      <c r="V3023" s="140">
        <v>40</v>
      </c>
      <c r="W3023" s="138">
        <v>40</v>
      </c>
      <c r="X3023" s="138">
        <v>0</v>
      </c>
      <c r="Y3023" s="140"/>
      <c r="Z3023" s="138"/>
      <c r="AA3023" s="137">
        <v>28</v>
      </c>
      <c r="AB3023" s="137">
        <v>28</v>
      </c>
      <c r="AC3023" s="137"/>
      <c r="AD3023" s="137" t="s">
        <v>622</v>
      </c>
      <c r="AE3023" s="143">
        <v>46234.0321875</v>
      </c>
      <c r="AF3023" s="144" t="s">
        <v>622</v>
      </c>
      <c r="AG3023" s="143">
        <v>46233.9820601852</v>
      </c>
      <c r="AH3023" s="144" t="s">
        <v>606</v>
      </c>
      <c r="AI3023" s="144" t="s">
        <v>607</v>
      </c>
      <c r="AJ3023" s="145">
        <v>46227</v>
      </c>
      <c r="AK3023" s="146">
        <v>46232.6732523148</v>
      </c>
    </row>
    <row r="3024" s="134" customFormat="1" ht="38.8" customHeight="1" spans="1:37">
      <c r="A3024" s="138" t="s">
        <v>29</v>
      </c>
      <c r="B3024" s="138" t="s">
        <v>478</v>
      </c>
      <c r="C3024" s="137" t="s">
        <v>28</v>
      </c>
      <c r="D3024" s="138" t="s">
        <v>129</v>
      </c>
      <c r="E3024" s="138" t="s">
        <v>587</v>
      </c>
      <c r="F3024" s="138" t="s">
        <v>162</v>
      </c>
      <c r="G3024" s="138" t="s">
        <v>697</v>
      </c>
      <c r="H3024" s="138" t="s">
        <v>1475</v>
      </c>
      <c r="I3024" s="142" t="s">
        <v>590</v>
      </c>
      <c r="J3024" s="137" t="s">
        <v>742</v>
      </c>
      <c r="K3024" s="138" t="s">
        <v>3868</v>
      </c>
      <c r="L3024" s="138" t="s">
        <v>592</v>
      </c>
      <c r="M3024" s="140" t="s">
        <v>6162</v>
      </c>
      <c r="N3024" s="138" t="s">
        <v>6163</v>
      </c>
      <c r="O3024" s="138" t="s">
        <v>513</v>
      </c>
      <c r="P3024" s="138" t="s">
        <v>3868</v>
      </c>
      <c r="Q3024" s="138" t="s">
        <v>3867</v>
      </c>
      <c r="R3024" s="138"/>
      <c r="S3024" s="138">
        <v>1</v>
      </c>
      <c r="T3024" s="138">
        <v>385</v>
      </c>
      <c r="U3024" s="138">
        <v>475</v>
      </c>
      <c r="V3024" s="140">
        <v>475</v>
      </c>
      <c r="W3024" s="138">
        <v>385</v>
      </c>
      <c r="X3024" s="138">
        <v>0</v>
      </c>
      <c r="Y3024" s="140"/>
      <c r="Z3024" s="138"/>
      <c r="AA3024" s="137">
        <v>269.5</v>
      </c>
      <c r="AB3024" s="137">
        <v>269.5</v>
      </c>
      <c r="AC3024" s="137"/>
      <c r="AD3024" s="137" t="s">
        <v>622</v>
      </c>
      <c r="AE3024" s="143">
        <v>46232.5213425926</v>
      </c>
      <c r="AF3024" s="144" t="s">
        <v>622</v>
      </c>
      <c r="AG3024" s="143">
        <v>46232.521724537</v>
      </c>
      <c r="AH3024" s="144" t="s">
        <v>606</v>
      </c>
      <c r="AI3024" s="144" t="s">
        <v>607</v>
      </c>
      <c r="AJ3024" s="145">
        <v>43065</v>
      </c>
      <c r="AK3024" s="146">
        <v>46231.8521759259</v>
      </c>
    </row>
    <row r="3025" s="134" customFormat="1" ht="38.8" customHeight="1" spans="1:37">
      <c r="A3025" s="138" t="s">
        <v>29</v>
      </c>
      <c r="B3025" s="138" t="s">
        <v>478</v>
      </c>
      <c r="C3025" s="137" t="s">
        <v>28</v>
      </c>
      <c r="D3025" s="138" t="s">
        <v>129</v>
      </c>
      <c r="E3025" s="138" t="s">
        <v>587</v>
      </c>
      <c r="F3025" s="138" t="s">
        <v>162</v>
      </c>
      <c r="G3025" s="138" t="s">
        <v>697</v>
      </c>
      <c r="H3025" s="138" t="s">
        <v>1473</v>
      </c>
      <c r="I3025" s="142" t="s">
        <v>601</v>
      </c>
      <c r="J3025" s="137" t="s">
        <v>591</v>
      </c>
      <c r="K3025" s="138" t="s">
        <v>3878</v>
      </c>
      <c r="L3025" s="138" t="s">
        <v>603</v>
      </c>
      <c r="M3025" s="140" t="s">
        <v>3879</v>
      </c>
      <c r="N3025" s="138" t="s">
        <v>3880</v>
      </c>
      <c r="O3025" s="138" t="s">
        <v>461</v>
      </c>
      <c r="P3025" s="138" t="s">
        <v>3881</v>
      </c>
      <c r="Q3025" s="138" t="s">
        <v>3882</v>
      </c>
      <c r="R3025" s="138" t="s">
        <v>8</v>
      </c>
      <c r="S3025" s="138">
        <v>1</v>
      </c>
      <c r="T3025" s="138">
        <v>50</v>
      </c>
      <c r="U3025" s="138">
        <v>100</v>
      </c>
      <c r="V3025" s="140">
        <v>100</v>
      </c>
      <c r="W3025" s="138">
        <v>50</v>
      </c>
      <c r="X3025" s="138">
        <v>0</v>
      </c>
      <c r="Y3025" s="140"/>
      <c r="Z3025" s="138"/>
      <c r="AA3025" s="137">
        <v>35</v>
      </c>
      <c r="AB3025" s="137">
        <v>35</v>
      </c>
      <c r="AC3025" s="137"/>
      <c r="AD3025" s="137" t="s">
        <v>622</v>
      </c>
      <c r="AE3025" s="143">
        <v>46232.5213425926</v>
      </c>
      <c r="AF3025" s="144" t="s">
        <v>622</v>
      </c>
      <c r="AG3025" s="143">
        <v>46232.521724537</v>
      </c>
      <c r="AH3025" s="144" t="s">
        <v>606</v>
      </c>
      <c r="AI3025" s="144" t="s">
        <v>607</v>
      </c>
      <c r="AJ3025" s="145">
        <v>46201</v>
      </c>
      <c r="AK3025" s="146">
        <v>46231.7151388889</v>
      </c>
    </row>
    <row r="3026" s="134" customFormat="1" ht="38.8" customHeight="1" spans="1:37">
      <c r="A3026" s="138" t="s">
        <v>29</v>
      </c>
      <c r="B3026" s="138" t="s">
        <v>478</v>
      </c>
      <c r="C3026" s="137" t="s">
        <v>28</v>
      </c>
      <c r="D3026" s="138" t="s">
        <v>129</v>
      </c>
      <c r="E3026" s="138" t="s">
        <v>587</v>
      </c>
      <c r="F3026" s="138" t="s">
        <v>162</v>
      </c>
      <c r="G3026" s="138" t="s">
        <v>697</v>
      </c>
      <c r="H3026" s="138" t="s">
        <v>1472</v>
      </c>
      <c r="I3026" s="142" t="s">
        <v>601</v>
      </c>
      <c r="J3026" s="137" t="s">
        <v>591</v>
      </c>
      <c r="K3026" s="138" t="s">
        <v>3878</v>
      </c>
      <c r="L3026" s="138" t="s">
        <v>603</v>
      </c>
      <c r="M3026" s="140" t="s">
        <v>3879</v>
      </c>
      <c r="N3026" s="138" t="s">
        <v>3880</v>
      </c>
      <c r="O3026" s="138" t="s">
        <v>461</v>
      </c>
      <c r="P3026" s="138" t="s">
        <v>3881</v>
      </c>
      <c r="Q3026" s="138" t="s">
        <v>3882</v>
      </c>
      <c r="R3026" s="138" t="s">
        <v>8</v>
      </c>
      <c r="S3026" s="138">
        <v>1</v>
      </c>
      <c r="T3026" s="138">
        <v>50</v>
      </c>
      <c r="U3026" s="138">
        <v>100</v>
      </c>
      <c r="V3026" s="140">
        <v>100</v>
      </c>
      <c r="W3026" s="138">
        <v>50</v>
      </c>
      <c r="X3026" s="138">
        <v>0</v>
      </c>
      <c r="Y3026" s="140"/>
      <c r="Z3026" s="138"/>
      <c r="AA3026" s="137">
        <v>35</v>
      </c>
      <c r="AB3026" s="137">
        <v>35</v>
      </c>
      <c r="AC3026" s="137"/>
      <c r="AD3026" s="137" t="s">
        <v>622</v>
      </c>
      <c r="AE3026" s="143">
        <v>46232.5213425926</v>
      </c>
      <c r="AF3026" s="144" t="s">
        <v>622</v>
      </c>
      <c r="AG3026" s="143">
        <v>46232.521724537</v>
      </c>
      <c r="AH3026" s="144" t="s">
        <v>606</v>
      </c>
      <c r="AI3026" s="144" t="s">
        <v>607</v>
      </c>
      <c r="AJ3026" s="145">
        <v>46201</v>
      </c>
      <c r="AK3026" s="146">
        <v>46231.6396412037</v>
      </c>
    </row>
    <row r="3027" s="134" customFormat="1" ht="38.8" customHeight="1" spans="1:37">
      <c r="A3027" s="138" t="s">
        <v>29</v>
      </c>
      <c r="B3027" s="138" t="s">
        <v>478</v>
      </c>
      <c r="C3027" s="137" t="s">
        <v>28</v>
      </c>
      <c r="D3027" s="138" t="s">
        <v>126</v>
      </c>
      <c r="E3027" s="138" t="s">
        <v>587</v>
      </c>
      <c r="F3027" s="138" t="s">
        <v>156</v>
      </c>
      <c r="G3027" s="138" t="s">
        <v>749</v>
      </c>
      <c r="H3027" s="138" t="s">
        <v>1469</v>
      </c>
      <c r="I3027" s="142" t="s">
        <v>601</v>
      </c>
      <c r="J3027" s="137" t="s">
        <v>591</v>
      </c>
      <c r="K3027" s="138" t="s">
        <v>3898</v>
      </c>
      <c r="L3027" s="138" t="s">
        <v>603</v>
      </c>
      <c r="M3027" s="140" t="s">
        <v>3920</v>
      </c>
      <c r="N3027" s="138" t="s">
        <v>3921</v>
      </c>
      <c r="O3027" s="138" t="s">
        <v>461</v>
      </c>
      <c r="P3027" s="138" t="s">
        <v>3881</v>
      </c>
      <c r="Q3027" s="138" t="s">
        <v>3901</v>
      </c>
      <c r="R3027" s="138" t="s">
        <v>4</v>
      </c>
      <c r="S3027" s="138">
        <v>1</v>
      </c>
      <c r="T3027" s="138">
        <v>180</v>
      </c>
      <c r="U3027" s="138">
        <v>300</v>
      </c>
      <c r="V3027" s="140">
        <v>300</v>
      </c>
      <c r="W3027" s="138">
        <v>180</v>
      </c>
      <c r="X3027" s="138">
        <v>0</v>
      </c>
      <c r="Y3027" s="140"/>
      <c r="Z3027" s="138"/>
      <c r="AA3027" s="137">
        <v>100</v>
      </c>
      <c r="AB3027" s="137">
        <v>100</v>
      </c>
      <c r="AC3027" s="137"/>
      <c r="AD3027" s="137" t="s">
        <v>622</v>
      </c>
      <c r="AE3027" s="143">
        <v>46236.4624189815</v>
      </c>
      <c r="AF3027" s="144" t="s">
        <v>622</v>
      </c>
      <c r="AG3027" s="143">
        <v>46235.4347916667</v>
      </c>
      <c r="AH3027" s="144" t="s">
        <v>606</v>
      </c>
      <c r="AI3027" s="144" t="s">
        <v>607</v>
      </c>
      <c r="AJ3027" s="145">
        <v>46230</v>
      </c>
      <c r="AK3027" s="146">
        <v>46231.5282638889</v>
      </c>
    </row>
    <row r="3028" s="134" customFormat="1" ht="38.8" customHeight="1" spans="1:37">
      <c r="A3028" s="138" t="s">
        <v>29</v>
      </c>
      <c r="B3028" s="138" t="s">
        <v>478</v>
      </c>
      <c r="C3028" s="137" t="s">
        <v>28</v>
      </c>
      <c r="D3028" s="138" t="s">
        <v>148</v>
      </c>
      <c r="E3028" s="138" t="s">
        <v>587</v>
      </c>
      <c r="F3028" s="138" t="s">
        <v>238</v>
      </c>
      <c r="G3028" s="138" t="s">
        <v>588</v>
      </c>
      <c r="H3028" s="138" t="s">
        <v>1468</v>
      </c>
      <c r="I3028" s="142" t="s">
        <v>590</v>
      </c>
      <c r="J3028" s="137" t="s">
        <v>591</v>
      </c>
      <c r="K3028" s="138" t="s">
        <v>593</v>
      </c>
      <c r="L3028" s="138" t="s">
        <v>592</v>
      </c>
      <c r="M3028" s="140" t="s">
        <v>3864</v>
      </c>
      <c r="N3028" s="138" t="s">
        <v>3865</v>
      </c>
      <c r="O3028" s="138" t="s">
        <v>513</v>
      </c>
      <c r="P3028" s="138" t="s">
        <v>3866</v>
      </c>
      <c r="Q3028" s="138" t="s">
        <v>3867</v>
      </c>
      <c r="R3028" s="138"/>
      <c r="S3028" s="138">
        <v>1</v>
      </c>
      <c r="T3028" s="138">
        <v>0</v>
      </c>
      <c r="U3028" s="138">
        <v>198</v>
      </c>
      <c r="V3028" s="140">
        <v>198</v>
      </c>
      <c r="W3028" s="138">
        <v>0</v>
      </c>
      <c r="X3028" s="138">
        <v>0</v>
      </c>
      <c r="Y3028" s="140"/>
      <c r="Z3028" s="138"/>
      <c r="AA3028" s="137">
        <v>0</v>
      </c>
      <c r="AB3028" s="137">
        <v>0</v>
      </c>
      <c r="AC3028" s="137"/>
      <c r="AD3028" s="137" t="s">
        <v>622</v>
      </c>
      <c r="AE3028" s="143">
        <v>46231.7725231481</v>
      </c>
      <c r="AF3028" s="144" t="s">
        <v>622</v>
      </c>
      <c r="AG3028" s="143">
        <v>46231.7716203704</v>
      </c>
      <c r="AH3028" s="144" t="s">
        <v>606</v>
      </c>
      <c r="AI3028" s="144" t="s">
        <v>607</v>
      </c>
      <c r="AJ3028" s="145">
        <v>42944</v>
      </c>
      <c r="AK3028" s="146">
        <v>46231.6700578704</v>
      </c>
    </row>
    <row r="3029" s="134" customFormat="1" ht="38.8" customHeight="1" spans="1:37">
      <c r="A3029" s="138" t="s">
        <v>29</v>
      </c>
      <c r="B3029" s="138" t="s">
        <v>478</v>
      </c>
      <c r="C3029" s="137" t="s">
        <v>28</v>
      </c>
      <c r="D3029" s="138" t="s">
        <v>148</v>
      </c>
      <c r="E3029" s="138" t="s">
        <v>587</v>
      </c>
      <c r="F3029" s="138" t="s">
        <v>238</v>
      </c>
      <c r="G3029" s="138" t="s">
        <v>588</v>
      </c>
      <c r="H3029" s="138" t="s">
        <v>1467</v>
      </c>
      <c r="I3029" s="142" t="s">
        <v>590</v>
      </c>
      <c r="J3029" s="137" t="s">
        <v>591</v>
      </c>
      <c r="K3029" s="138" t="s">
        <v>593</v>
      </c>
      <c r="L3029" s="138" t="s">
        <v>592</v>
      </c>
      <c r="M3029" s="140" t="s">
        <v>3864</v>
      </c>
      <c r="N3029" s="138" t="s">
        <v>3865</v>
      </c>
      <c r="O3029" s="138" t="s">
        <v>513</v>
      </c>
      <c r="P3029" s="138" t="s">
        <v>3866</v>
      </c>
      <c r="Q3029" s="138" t="s">
        <v>3867</v>
      </c>
      <c r="R3029" s="138"/>
      <c r="S3029" s="138">
        <v>1</v>
      </c>
      <c r="T3029" s="138">
        <v>0</v>
      </c>
      <c r="U3029" s="138">
        <v>198</v>
      </c>
      <c r="V3029" s="140">
        <v>198</v>
      </c>
      <c r="W3029" s="138">
        <v>0</v>
      </c>
      <c r="X3029" s="138">
        <v>0</v>
      </c>
      <c r="Y3029" s="140"/>
      <c r="Z3029" s="138"/>
      <c r="AA3029" s="137">
        <v>0</v>
      </c>
      <c r="AB3029" s="137">
        <v>0</v>
      </c>
      <c r="AC3029" s="137"/>
      <c r="AD3029" s="137" t="s">
        <v>622</v>
      </c>
      <c r="AE3029" s="143">
        <v>46231.7725231481</v>
      </c>
      <c r="AF3029" s="144" t="s">
        <v>622</v>
      </c>
      <c r="AG3029" s="143">
        <v>46231.7716203704</v>
      </c>
      <c r="AH3029" s="144" t="s">
        <v>606</v>
      </c>
      <c r="AI3029" s="144" t="s">
        <v>607</v>
      </c>
      <c r="AJ3029" s="145">
        <v>41848</v>
      </c>
      <c r="AK3029" s="146">
        <v>46231.5351273148</v>
      </c>
    </row>
    <row r="3030" s="134" customFormat="1" ht="38.8" customHeight="1" spans="1:37">
      <c r="A3030" s="138" t="s">
        <v>29</v>
      </c>
      <c r="B3030" s="138" t="s">
        <v>478</v>
      </c>
      <c r="C3030" s="137" t="s">
        <v>28</v>
      </c>
      <c r="D3030" s="138" t="s">
        <v>129</v>
      </c>
      <c r="E3030" s="138" t="s">
        <v>587</v>
      </c>
      <c r="F3030" s="138" t="s">
        <v>165</v>
      </c>
      <c r="G3030" s="138" t="s">
        <v>811</v>
      </c>
      <c r="H3030" s="138" t="s">
        <v>6164</v>
      </c>
      <c r="I3030" s="142" t="s">
        <v>601</v>
      </c>
      <c r="J3030" s="137" t="s">
        <v>591</v>
      </c>
      <c r="K3030" s="138" t="s">
        <v>3878</v>
      </c>
      <c r="L3030" s="138" t="s">
        <v>603</v>
      </c>
      <c r="M3030" s="140" t="s">
        <v>3879</v>
      </c>
      <c r="N3030" s="138" t="s">
        <v>3880</v>
      </c>
      <c r="O3030" s="138" t="s">
        <v>461</v>
      </c>
      <c r="P3030" s="138" t="s">
        <v>3881</v>
      </c>
      <c r="Q3030" s="138" t="s">
        <v>3882</v>
      </c>
      <c r="R3030" s="138" t="s">
        <v>8</v>
      </c>
      <c r="S3030" s="138">
        <v>1</v>
      </c>
      <c r="T3030" s="138">
        <v>50</v>
      </c>
      <c r="U3030" s="138">
        <v>50</v>
      </c>
      <c r="V3030" s="140">
        <v>50</v>
      </c>
      <c r="W3030" s="138">
        <v>50</v>
      </c>
      <c r="X3030" s="138">
        <v>0</v>
      </c>
      <c r="Y3030" s="140"/>
      <c r="Z3030" s="138"/>
      <c r="AA3030" s="137">
        <v>35</v>
      </c>
      <c r="AB3030" s="137">
        <v>35</v>
      </c>
      <c r="AC3030" s="137"/>
      <c r="AD3030" s="137" t="s">
        <v>622</v>
      </c>
      <c r="AE3030" s="143">
        <v>46232.5213425926</v>
      </c>
      <c r="AF3030" s="144" t="s">
        <v>622</v>
      </c>
      <c r="AG3030" s="143">
        <v>46231.9535069444</v>
      </c>
      <c r="AH3030" s="144" t="s">
        <v>606</v>
      </c>
      <c r="AI3030" s="144" t="s">
        <v>607</v>
      </c>
      <c r="AJ3030" s="145">
        <v>46229</v>
      </c>
      <c r="AK3030" s="146">
        <v>46231.7337962963</v>
      </c>
    </row>
    <row r="3031" s="134" customFormat="1" ht="38.8" customHeight="1" spans="1:37">
      <c r="A3031" s="138" t="s">
        <v>29</v>
      </c>
      <c r="B3031" s="138" t="s">
        <v>478</v>
      </c>
      <c r="C3031" s="137" t="s">
        <v>28</v>
      </c>
      <c r="D3031" s="138" t="s">
        <v>129</v>
      </c>
      <c r="E3031" s="138" t="s">
        <v>587</v>
      </c>
      <c r="F3031" s="138" t="s">
        <v>163</v>
      </c>
      <c r="G3031" s="138" t="s">
        <v>752</v>
      </c>
      <c r="H3031" s="138" t="s">
        <v>1465</v>
      </c>
      <c r="I3031" s="142" t="s">
        <v>590</v>
      </c>
      <c r="J3031" s="137" t="s">
        <v>591</v>
      </c>
      <c r="K3031" s="138" t="s">
        <v>3868</v>
      </c>
      <c r="L3031" s="138" t="s">
        <v>592</v>
      </c>
      <c r="M3031" s="140" t="s">
        <v>3944</v>
      </c>
      <c r="N3031" s="138" t="s">
        <v>3945</v>
      </c>
      <c r="O3031" s="138" t="s">
        <v>513</v>
      </c>
      <c r="P3031" s="138" t="s">
        <v>3868</v>
      </c>
      <c r="Q3031" s="138" t="s">
        <v>3867</v>
      </c>
      <c r="R3031" s="138"/>
      <c r="S3031" s="138">
        <v>1</v>
      </c>
      <c r="T3031" s="138">
        <v>695</v>
      </c>
      <c r="U3031" s="138">
        <v>785</v>
      </c>
      <c r="V3031" s="140">
        <v>785</v>
      </c>
      <c r="W3031" s="138">
        <v>695</v>
      </c>
      <c r="X3031" s="138">
        <v>0</v>
      </c>
      <c r="Y3031" s="140"/>
      <c r="Z3031" s="138"/>
      <c r="AA3031" s="137">
        <v>486.5</v>
      </c>
      <c r="AB3031" s="137">
        <v>486.5</v>
      </c>
      <c r="AC3031" s="137"/>
      <c r="AD3031" s="137" t="s">
        <v>622</v>
      </c>
      <c r="AE3031" s="143">
        <v>46234.0323263889</v>
      </c>
      <c r="AF3031" s="144" t="s">
        <v>622</v>
      </c>
      <c r="AG3031" s="143">
        <v>46233.982037037</v>
      </c>
      <c r="AH3031" s="144" t="s">
        <v>606</v>
      </c>
      <c r="AI3031" s="144" t="s">
        <v>607</v>
      </c>
      <c r="AJ3031" s="145">
        <v>42917</v>
      </c>
      <c r="AK3031" s="146">
        <v>46233.8812152778</v>
      </c>
    </row>
    <row r="3032" s="134" customFormat="1" ht="38.8" customHeight="1" spans="1:37">
      <c r="A3032" s="138" t="s">
        <v>29</v>
      </c>
      <c r="B3032" s="138" t="s">
        <v>478</v>
      </c>
      <c r="C3032" s="137" t="s">
        <v>28</v>
      </c>
      <c r="D3032" s="138" t="s">
        <v>129</v>
      </c>
      <c r="E3032" s="138" t="s">
        <v>587</v>
      </c>
      <c r="F3032" s="138" t="s">
        <v>168</v>
      </c>
      <c r="G3032" s="138" t="s">
        <v>932</v>
      </c>
      <c r="H3032" s="138" t="s">
        <v>1464</v>
      </c>
      <c r="I3032" s="142" t="s">
        <v>601</v>
      </c>
      <c r="J3032" s="137" t="s">
        <v>591</v>
      </c>
      <c r="K3032" s="138" t="s">
        <v>3898</v>
      </c>
      <c r="L3032" s="138" t="s">
        <v>603</v>
      </c>
      <c r="M3032" s="140" t="s">
        <v>4163</v>
      </c>
      <c r="N3032" s="138" t="s">
        <v>4164</v>
      </c>
      <c r="O3032" s="138" t="s">
        <v>461</v>
      </c>
      <c r="P3032" s="138" t="s">
        <v>3881</v>
      </c>
      <c r="Q3032" s="138" t="s">
        <v>3901</v>
      </c>
      <c r="R3032" s="138" t="s">
        <v>4</v>
      </c>
      <c r="S3032" s="138">
        <v>1</v>
      </c>
      <c r="T3032" s="138">
        <v>180</v>
      </c>
      <c r="U3032" s="138">
        <v>350</v>
      </c>
      <c r="V3032" s="140">
        <v>350</v>
      </c>
      <c r="W3032" s="138">
        <v>180</v>
      </c>
      <c r="X3032" s="138">
        <v>0</v>
      </c>
      <c r="Y3032" s="140"/>
      <c r="Z3032" s="138"/>
      <c r="AA3032" s="137">
        <v>100</v>
      </c>
      <c r="AB3032" s="137">
        <v>100</v>
      </c>
      <c r="AC3032" s="137"/>
      <c r="AD3032" s="137" t="s">
        <v>622</v>
      </c>
      <c r="AE3032" s="143">
        <v>46232.5213425926</v>
      </c>
      <c r="AF3032" s="144" t="s">
        <v>622</v>
      </c>
      <c r="AG3032" s="143">
        <v>46232.521712963</v>
      </c>
      <c r="AH3032" s="144" t="s">
        <v>606</v>
      </c>
      <c r="AI3032" s="144" t="s">
        <v>607</v>
      </c>
      <c r="AJ3032" s="145">
        <v>46230</v>
      </c>
      <c r="AK3032" s="146">
        <v>46231.8312962963</v>
      </c>
    </row>
    <row r="3033" s="134" customFormat="1" ht="38.8" customHeight="1" spans="1:37">
      <c r="A3033" s="138" t="s">
        <v>29</v>
      </c>
      <c r="B3033" s="138" t="s">
        <v>478</v>
      </c>
      <c r="C3033" s="137" t="s">
        <v>28</v>
      </c>
      <c r="D3033" s="138" t="s">
        <v>129</v>
      </c>
      <c r="E3033" s="138" t="s">
        <v>587</v>
      </c>
      <c r="F3033" s="138" t="s">
        <v>168</v>
      </c>
      <c r="G3033" s="138" t="s">
        <v>932</v>
      </c>
      <c r="H3033" s="138" t="s">
        <v>1464</v>
      </c>
      <c r="I3033" s="142" t="s">
        <v>601</v>
      </c>
      <c r="J3033" s="137" t="s">
        <v>591</v>
      </c>
      <c r="K3033" s="138" t="s">
        <v>3898</v>
      </c>
      <c r="L3033" s="138" t="s">
        <v>603</v>
      </c>
      <c r="M3033" s="140" t="s">
        <v>3879</v>
      </c>
      <c r="N3033" s="138" t="s">
        <v>3880</v>
      </c>
      <c r="O3033" s="138" t="s">
        <v>461</v>
      </c>
      <c r="P3033" s="138" t="s">
        <v>3881</v>
      </c>
      <c r="Q3033" s="138" t="s">
        <v>3882</v>
      </c>
      <c r="R3033" s="138" t="s">
        <v>8</v>
      </c>
      <c r="S3033" s="138">
        <v>1</v>
      </c>
      <c r="T3033" s="138">
        <v>50</v>
      </c>
      <c r="U3033" s="138">
        <v>350</v>
      </c>
      <c r="V3033" s="140">
        <v>350</v>
      </c>
      <c r="W3033" s="138">
        <v>50</v>
      </c>
      <c r="X3033" s="138">
        <v>0</v>
      </c>
      <c r="Y3033" s="140"/>
      <c r="Z3033" s="138"/>
      <c r="AA3033" s="137">
        <v>35</v>
      </c>
      <c r="AB3033" s="137">
        <v>35</v>
      </c>
      <c r="AC3033" s="137"/>
      <c r="AD3033" s="137" t="s">
        <v>622</v>
      </c>
      <c r="AE3033" s="143">
        <v>46232.5213425926</v>
      </c>
      <c r="AF3033" s="144" t="s">
        <v>622</v>
      </c>
      <c r="AG3033" s="143">
        <v>46232.521712963</v>
      </c>
      <c r="AH3033" s="144" t="s">
        <v>606</v>
      </c>
      <c r="AI3033" s="144" t="s">
        <v>607</v>
      </c>
      <c r="AJ3033" s="145">
        <v>46230</v>
      </c>
      <c r="AK3033" s="146">
        <v>46231.8312962963</v>
      </c>
    </row>
    <row r="3034" s="134" customFormat="1" ht="38.8" customHeight="1" spans="1:37">
      <c r="A3034" s="138" t="s">
        <v>29</v>
      </c>
      <c r="B3034" s="138" t="s">
        <v>478</v>
      </c>
      <c r="C3034" s="137" t="s">
        <v>28</v>
      </c>
      <c r="D3034" s="138" t="s">
        <v>129</v>
      </c>
      <c r="E3034" s="138" t="s">
        <v>587</v>
      </c>
      <c r="F3034" s="138" t="s">
        <v>168</v>
      </c>
      <c r="G3034" s="138" t="s">
        <v>932</v>
      </c>
      <c r="H3034" s="138" t="s">
        <v>1463</v>
      </c>
      <c r="I3034" s="142" t="s">
        <v>601</v>
      </c>
      <c r="J3034" s="137" t="s">
        <v>591</v>
      </c>
      <c r="K3034" s="138" t="s">
        <v>3878</v>
      </c>
      <c r="L3034" s="138" t="s">
        <v>603</v>
      </c>
      <c r="M3034" s="140" t="s">
        <v>4163</v>
      </c>
      <c r="N3034" s="138" t="s">
        <v>4164</v>
      </c>
      <c r="O3034" s="138" t="s">
        <v>461</v>
      </c>
      <c r="P3034" s="138" t="s">
        <v>3881</v>
      </c>
      <c r="Q3034" s="138" t="s">
        <v>3901</v>
      </c>
      <c r="R3034" s="138" t="s">
        <v>4</v>
      </c>
      <c r="S3034" s="138">
        <v>1</v>
      </c>
      <c r="T3034" s="138">
        <v>180</v>
      </c>
      <c r="U3034" s="138">
        <v>230</v>
      </c>
      <c r="V3034" s="140">
        <v>230</v>
      </c>
      <c r="W3034" s="138">
        <v>180</v>
      </c>
      <c r="X3034" s="138">
        <v>0</v>
      </c>
      <c r="Y3034" s="140"/>
      <c r="Z3034" s="138"/>
      <c r="AA3034" s="137">
        <v>100</v>
      </c>
      <c r="AB3034" s="137">
        <v>100</v>
      </c>
      <c r="AC3034" s="137"/>
      <c r="AD3034" s="137" t="s">
        <v>622</v>
      </c>
      <c r="AE3034" s="143">
        <v>46232.5213425926</v>
      </c>
      <c r="AF3034" s="144" t="s">
        <v>622</v>
      </c>
      <c r="AG3034" s="143">
        <v>46232.521712963</v>
      </c>
      <c r="AH3034" s="144" t="s">
        <v>606</v>
      </c>
      <c r="AI3034" s="144" t="s">
        <v>607</v>
      </c>
      <c r="AJ3034" s="145">
        <v>46230</v>
      </c>
      <c r="AK3034" s="146">
        <v>46231.6947685185</v>
      </c>
    </row>
    <row r="3035" s="134" customFormat="1" ht="38.8" customHeight="1" spans="1:37">
      <c r="A3035" s="138" t="s">
        <v>29</v>
      </c>
      <c r="B3035" s="138" t="s">
        <v>478</v>
      </c>
      <c r="C3035" s="137" t="s">
        <v>28</v>
      </c>
      <c r="D3035" s="138" t="s">
        <v>141</v>
      </c>
      <c r="E3035" s="138" t="s">
        <v>587</v>
      </c>
      <c r="F3035" s="138" t="s">
        <v>212</v>
      </c>
      <c r="G3035" s="138" t="s">
        <v>805</v>
      </c>
      <c r="H3035" s="138" t="s">
        <v>1461</v>
      </c>
      <c r="I3035" s="142" t="s">
        <v>601</v>
      </c>
      <c r="J3035" s="137" t="s">
        <v>591</v>
      </c>
      <c r="K3035" s="138" t="s">
        <v>3898</v>
      </c>
      <c r="L3035" s="138" t="s">
        <v>603</v>
      </c>
      <c r="M3035" s="140" t="s">
        <v>4163</v>
      </c>
      <c r="N3035" s="138" t="s">
        <v>4164</v>
      </c>
      <c r="O3035" s="138" t="s">
        <v>461</v>
      </c>
      <c r="P3035" s="138" t="s">
        <v>3881</v>
      </c>
      <c r="Q3035" s="138" t="s">
        <v>3901</v>
      </c>
      <c r="R3035" s="138" t="s">
        <v>4</v>
      </c>
      <c r="S3035" s="138">
        <v>1</v>
      </c>
      <c r="T3035" s="138">
        <v>180</v>
      </c>
      <c r="U3035" s="138">
        <v>300</v>
      </c>
      <c r="V3035" s="140">
        <v>300</v>
      </c>
      <c r="W3035" s="138">
        <v>180</v>
      </c>
      <c r="X3035" s="138">
        <v>0</v>
      </c>
      <c r="Y3035" s="140"/>
      <c r="Z3035" s="138"/>
      <c r="AA3035" s="137">
        <v>100</v>
      </c>
      <c r="AB3035" s="137">
        <v>100</v>
      </c>
      <c r="AC3035" s="137"/>
      <c r="AD3035" s="137" t="s">
        <v>622</v>
      </c>
      <c r="AE3035" s="143">
        <v>46236.4704282407</v>
      </c>
      <c r="AF3035" s="144" t="s">
        <v>622</v>
      </c>
      <c r="AG3035" s="143">
        <v>46235.4329976852</v>
      </c>
      <c r="AH3035" s="144" t="s">
        <v>606</v>
      </c>
      <c r="AI3035" s="144" t="s">
        <v>607</v>
      </c>
      <c r="AJ3035" s="145">
        <v>46214</v>
      </c>
      <c r="AK3035" s="146">
        <v>46233.4735532407</v>
      </c>
    </row>
    <row r="3036" s="134" customFormat="1" ht="38.8" customHeight="1" spans="1:37">
      <c r="A3036" s="138" t="s">
        <v>29</v>
      </c>
      <c r="B3036" s="138" t="s">
        <v>478</v>
      </c>
      <c r="C3036" s="137" t="s">
        <v>28</v>
      </c>
      <c r="D3036" s="138" t="s">
        <v>141</v>
      </c>
      <c r="E3036" s="138" t="s">
        <v>587</v>
      </c>
      <c r="F3036" s="138" t="s">
        <v>212</v>
      </c>
      <c r="G3036" s="138" t="s">
        <v>805</v>
      </c>
      <c r="H3036" s="138" t="s">
        <v>6165</v>
      </c>
      <c r="I3036" s="142" t="s">
        <v>601</v>
      </c>
      <c r="J3036" s="137" t="s">
        <v>591</v>
      </c>
      <c r="K3036" s="138" t="s">
        <v>3878</v>
      </c>
      <c r="L3036" s="138" t="s">
        <v>603</v>
      </c>
      <c r="M3036" s="140" t="s">
        <v>3879</v>
      </c>
      <c r="N3036" s="138" t="s">
        <v>3880</v>
      </c>
      <c r="O3036" s="138" t="s">
        <v>461</v>
      </c>
      <c r="P3036" s="138" t="s">
        <v>3881</v>
      </c>
      <c r="Q3036" s="138" t="s">
        <v>3882</v>
      </c>
      <c r="R3036" s="138" t="s">
        <v>8</v>
      </c>
      <c r="S3036" s="138">
        <v>1</v>
      </c>
      <c r="T3036" s="138">
        <v>50</v>
      </c>
      <c r="U3036" s="138">
        <v>50</v>
      </c>
      <c r="V3036" s="140">
        <v>50</v>
      </c>
      <c r="W3036" s="138">
        <v>50</v>
      </c>
      <c r="X3036" s="138">
        <v>0</v>
      </c>
      <c r="Y3036" s="140"/>
      <c r="Z3036" s="138"/>
      <c r="AA3036" s="137">
        <v>35</v>
      </c>
      <c r="AB3036" s="137">
        <v>35</v>
      </c>
      <c r="AC3036" s="137"/>
      <c r="AD3036" s="137" t="s">
        <v>622</v>
      </c>
      <c r="AE3036" s="143">
        <v>46236.4704282407</v>
      </c>
      <c r="AF3036" s="144" t="s">
        <v>622</v>
      </c>
      <c r="AG3036" s="143">
        <v>46235.4329976852</v>
      </c>
      <c r="AH3036" s="144" t="s">
        <v>606</v>
      </c>
      <c r="AI3036" s="144" t="s">
        <v>607</v>
      </c>
      <c r="AJ3036" s="145">
        <v>46210</v>
      </c>
      <c r="AK3036" s="146">
        <v>46232.5650462963</v>
      </c>
    </row>
    <row r="3037" s="134" customFormat="1" ht="38.8" customHeight="1" spans="1:37">
      <c r="A3037" s="138" t="s">
        <v>29</v>
      </c>
      <c r="B3037" s="138" t="s">
        <v>478</v>
      </c>
      <c r="C3037" s="137" t="s">
        <v>28</v>
      </c>
      <c r="D3037" s="138" t="s">
        <v>141</v>
      </c>
      <c r="E3037" s="138" t="s">
        <v>587</v>
      </c>
      <c r="F3037" s="138" t="s">
        <v>212</v>
      </c>
      <c r="G3037" s="138" t="s">
        <v>805</v>
      </c>
      <c r="H3037" s="138" t="s">
        <v>6166</v>
      </c>
      <c r="I3037" s="142" t="s">
        <v>601</v>
      </c>
      <c r="J3037" s="137" t="s">
        <v>621</v>
      </c>
      <c r="K3037" s="138" t="s">
        <v>3878</v>
      </c>
      <c r="L3037" s="138" t="s">
        <v>603</v>
      </c>
      <c r="M3037" s="140" t="s">
        <v>507</v>
      </c>
      <c r="N3037" s="138" t="s">
        <v>506</v>
      </c>
      <c r="O3037" s="138" t="s">
        <v>452</v>
      </c>
      <c r="P3037" s="138" t="s">
        <v>4088</v>
      </c>
      <c r="Q3037" s="138" t="s">
        <v>4089</v>
      </c>
      <c r="R3037" s="138" t="s">
        <v>6</v>
      </c>
      <c r="S3037" s="138">
        <v>1</v>
      </c>
      <c r="T3037" s="138">
        <v>58</v>
      </c>
      <c r="U3037" s="138">
        <v>253</v>
      </c>
      <c r="V3037" s="140">
        <v>253</v>
      </c>
      <c r="W3037" s="138">
        <v>58</v>
      </c>
      <c r="X3037" s="138">
        <v>0</v>
      </c>
      <c r="Y3037" s="140"/>
      <c r="Z3037" s="138"/>
      <c r="AA3037" s="137">
        <v>42</v>
      </c>
      <c r="AB3037" s="137">
        <v>42</v>
      </c>
      <c r="AC3037" s="137"/>
      <c r="AD3037" s="137" t="s">
        <v>622</v>
      </c>
      <c r="AE3037" s="143">
        <v>46236.4704282407</v>
      </c>
      <c r="AF3037" s="144" t="s">
        <v>622</v>
      </c>
      <c r="AG3037" s="143">
        <v>46235.4329976852</v>
      </c>
      <c r="AH3037" s="144" t="s">
        <v>606</v>
      </c>
      <c r="AI3037" s="144" t="s">
        <v>607</v>
      </c>
      <c r="AJ3037" s="145">
        <v>46210</v>
      </c>
      <c r="AK3037" s="146">
        <v>46232.5281481482</v>
      </c>
    </row>
    <row r="3038" s="134" customFormat="1" ht="38.8" customHeight="1" spans="1:37">
      <c r="A3038" s="138" t="s">
        <v>29</v>
      </c>
      <c r="B3038" s="138" t="s">
        <v>478</v>
      </c>
      <c r="C3038" s="137" t="s">
        <v>28</v>
      </c>
      <c r="D3038" s="138" t="s">
        <v>141</v>
      </c>
      <c r="E3038" s="138" t="s">
        <v>587</v>
      </c>
      <c r="F3038" s="138" t="s">
        <v>212</v>
      </c>
      <c r="G3038" s="138" t="s">
        <v>805</v>
      </c>
      <c r="H3038" s="138" t="s">
        <v>6166</v>
      </c>
      <c r="I3038" s="142" t="s">
        <v>601</v>
      </c>
      <c r="J3038" s="137" t="s">
        <v>621</v>
      </c>
      <c r="K3038" s="138" t="s">
        <v>3878</v>
      </c>
      <c r="L3038" s="138" t="s">
        <v>603</v>
      </c>
      <c r="M3038" s="140" t="s">
        <v>451</v>
      </c>
      <c r="N3038" s="138" t="s">
        <v>450</v>
      </c>
      <c r="O3038" s="138" t="s">
        <v>452</v>
      </c>
      <c r="P3038" s="138" t="s">
        <v>4088</v>
      </c>
      <c r="Q3038" s="138" t="s">
        <v>4089</v>
      </c>
      <c r="R3038" s="138" t="s">
        <v>6</v>
      </c>
      <c r="S3038" s="138">
        <v>1</v>
      </c>
      <c r="T3038" s="138">
        <v>35</v>
      </c>
      <c r="U3038" s="138">
        <v>253</v>
      </c>
      <c r="V3038" s="140">
        <v>253</v>
      </c>
      <c r="W3038" s="138">
        <v>35</v>
      </c>
      <c r="X3038" s="138">
        <v>0</v>
      </c>
      <c r="Y3038" s="140"/>
      <c r="Z3038" s="138"/>
      <c r="AA3038" s="137">
        <v>15</v>
      </c>
      <c r="AB3038" s="137">
        <v>15</v>
      </c>
      <c r="AC3038" s="137"/>
      <c r="AD3038" s="137" t="s">
        <v>622</v>
      </c>
      <c r="AE3038" s="143">
        <v>46236.4704282407</v>
      </c>
      <c r="AF3038" s="144" t="s">
        <v>622</v>
      </c>
      <c r="AG3038" s="143">
        <v>46235.4329976852</v>
      </c>
      <c r="AH3038" s="144" t="s">
        <v>606</v>
      </c>
      <c r="AI3038" s="144" t="s">
        <v>607</v>
      </c>
      <c r="AJ3038" s="145">
        <v>46210</v>
      </c>
      <c r="AK3038" s="146">
        <v>46232.5281481482</v>
      </c>
    </row>
    <row r="3039" s="134" customFormat="1" ht="38.8" customHeight="1" spans="1:37">
      <c r="A3039" s="138" t="s">
        <v>29</v>
      </c>
      <c r="B3039" s="138" t="s">
        <v>478</v>
      </c>
      <c r="C3039" s="137" t="s">
        <v>28</v>
      </c>
      <c r="D3039" s="138" t="s">
        <v>141</v>
      </c>
      <c r="E3039" s="138" t="s">
        <v>587</v>
      </c>
      <c r="F3039" s="138" t="s">
        <v>212</v>
      </c>
      <c r="G3039" s="138" t="s">
        <v>805</v>
      </c>
      <c r="H3039" s="138" t="s">
        <v>6166</v>
      </c>
      <c r="I3039" s="142" t="s">
        <v>601</v>
      </c>
      <c r="J3039" s="137" t="s">
        <v>621</v>
      </c>
      <c r="K3039" s="138" t="s">
        <v>3878</v>
      </c>
      <c r="L3039" s="138" t="s">
        <v>603</v>
      </c>
      <c r="M3039" s="140" t="s">
        <v>3917</v>
      </c>
      <c r="N3039" s="138" t="s">
        <v>3918</v>
      </c>
      <c r="O3039" s="138" t="s">
        <v>461</v>
      </c>
      <c r="P3039" s="138" t="s">
        <v>3881</v>
      </c>
      <c r="Q3039" s="138" t="s">
        <v>3889</v>
      </c>
      <c r="R3039" s="138" t="s">
        <v>10</v>
      </c>
      <c r="S3039" s="138">
        <v>1</v>
      </c>
      <c r="T3039" s="138">
        <v>40</v>
      </c>
      <c r="U3039" s="138">
        <v>253</v>
      </c>
      <c r="V3039" s="140">
        <v>253</v>
      </c>
      <c r="W3039" s="138">
        <v>40</v>
      </c>
      <c r="X3039" s="138">
        <v>0</v>
      </c>
      <c r="Y3039" s="140"/>
      <c r="Z3039" s="138"/>
      <c r="AA3039" s="137">
        <v>28</v>
      </c>
      <c r="AB3039" s="137">
        <v>28</v>
      </c>
      <c r="AC3039" s="137"/>
      <c r="AD3039" s="137" t="s">
        <v>622</v>
      </c>
      <c r="AE3039" s="143">
        <v>46236.4704282407</v>
      </c>
      <c r="AF3039" s="144" t="s">
        <v>622</v>
      </c>
      <c r="AG3039" s="143">
        <v>46235.4329976852</v>
      </c>
      <c r="AH3039" s="144" t="s">
        <v>606</v>
      </c>
      <c r="AI3039" s="144" t="s">
        <v>607</v>
      </c>
      <c r="AJ3039" s="145">
        <v>46210</v>
      </c>
      <c r="AK3039" s="146">
        <v>46232.5281481482</v>
      </c>
    </row>
    <row r="3040" s="134" customFormat="1" ht="38.8" customHeight="1" spans="1:37">
      <c r="A3040" s="138" t="s">
        <v>29</v>
      </c>
      <c r="B3040" s="138" t="s">
        <v>478</v>
      </c>
      <c r="C3040" s="137" t="s">
        <v>28</v>
      </c>
      <c r="D3040" s="138" t="s">
        <v>141</v>
      </c>
      <c r="E3040" s="138" t="s">
        <v>587</v>
      </c>
      <c r="F3040" s="138" t="s">
        <v>212</v>
      </c>
      <c r="G3040" s="138" t="s">
        <v>805</v>
      </c>
      <c r="H3040" s="138" t="s">
        <v>1460</v>
      </c>
      <c r="I3040" s="142" t="s">
        <v>601</v>
      </c>
      <c r="J3040" s="137" t="s">
        <v>591</v>
      </c>
      <c r="K3040" s="138" t="s">
        <v>3898</v>
      </c>
      <c r="L3040" s="138" t="s">
        <v>603</v>
      </c>
      <c r="M3040" s="140" t="s">
        <v>4163</v>
      </c>
      <c r="N3040" s="138" t="s">
        <v>4164</v>
      </c>
      <c r="O3040" s="138" t="s">
        <v>461</v>
      </c>
      <c r="P3040" s="138" t="s">
        <v>3881</v>
      </c>
      <c r="Q3040" s="138" t="s">
        <v>3901</v>
      </c>
      <c r="R3040" s="138" t="s">
        <v>4</v>
      </c>
      <c r="S3040" s="138">
        <v>1</v>
      </c>
      <c r="T3040" s="138">
        <v>180</v>
      </c>
      <c r="U3040" s="138">
        <v>350</v>
      </c>
      <c r="V3040" s="140">
        <v>350</v>
      </c>
      <c r="W3040" s="138">
        <v>180</v>
      </c>
      <c r="X3040" s="138">
        <v>0</v>
      </c>
      <c r="Y3040" s="140"/>
      <c r="Z3040" s="138"/>
      <c r="AA3040" s="137">
        <v>100</v>
      </c>
      <c r="AB3040" s="137">
        <v>100</v>
      </c>
      <c r="AC3040" s="137"/>
      <c r="AD3040" s="137" t="s">
        <v>622</v>
      </c>
      <c r="AE3040" s="143">
        <v>46236.4704282407</v>
      </c>
      <c r="AF3040" s="144" t="s">
        <v>622</v>
      </c>
      <c r="AG3040" s="143">
        <v>46235.4329976852</v>
      </c>
      <c r="AH3040" s="144" t="s">
        <v>606</v>
      </c>
      <c r="AI3040" s="144" t="s">
        <v>607</v>
      </c>
      <c r="AJ3040" s="145">
        <v>46204</v>
      </c>
      <c r="AK3040" s="146">
        <v>46232.5273726852</v>
      </c>
    </row>
    <row r="3041" s="134" customFormat="1" ht="38.8" customHeight="1" spans="1:37">
      <c r="A3041" s="138" t="s">
        <v>29</v>
      </c>
      <c r="B3041" s="138" t="s">
        <v>478</v>
      </c>
      <c r="C3041" s="137" t="s">
        <v>28</v>
      </c>
      <c r="D3041" s="138" t="s">
        <v>141</v>
      </c>
      <c r="E3041" s="138" t="s">
        <v>587</v>
      </c>
      <c r="F3041" s="138" t="s">
        <v>212</v>
      </c>
      <c r="G3041" s="138" t="s">
        <v>805</v>
      </c>
      <c r="H3041" s="138" t="s">
        <v>1460</v>
      </c>
      <c r="I3041" s="142" t="s">
        <v>601</v>
      </c>
      <c r="J3041" s="137" t="s">
        <v>591</v>
      </c>
      <c r="K3041" s="138" t="s">
        <v>3898</v>
      </c>
      <c r="L3041" s="138" t="s">
        <v>603</v>
      </c>
      <c r="M3041" s="140" t="s">
        <v>3973</v>
      </c>
      <c r="N3041" s="138" t="s">
        <v>3974</v>
      </c>
      <c r="O3041" s="138" t="s">
        <v>461</v>
      </c>
      <c r="P3041" s="138" t="s">
        <v>3881</v>
      </c>
      <c r="Q3041" s="138" t="s">
        <v>3970</v>
      </c>
      <c r="R3041" s="138" t="s">
        <v>9</v>
      </c>
      <c r="S3041" s="138">
        <v>1</v>
      </c>
      <c r="T3041" s="138">
        <v>50</v>
      </c>
      <c r="U3041" s="138">
        <v>350</v>
      </c>
      <c r="V3041" s="140">
        <v>350</v>
      </c>
      <c r="W3041" s="138">
        <v>50</v>
      </c>
      <c r="X3041" s="138">
        <v>0</v>
      </c>
      <c r="Y3041" s="140"/>
      <c r="Z3041" s="138"/>
      <c r="AA3041" s="137">
        <v>35</v>
      </c>
      <c r="AB3041" s="137">
        <v>35</v>
      </c>
      <c r="AC3041" s="137"/>
      <c r="AD3041" s="137" t="s">
        <v>622</v>
      </c>
      <c r="AE3041" s="143">
        <v>46236.4704282407</v>
      </c>
      <c r="AF3041" s="144" t="s">
        <v>622</v>
      </c>
      <c r="AG3041" s="143">
        <v>46235.4329976852</v>
      </c>
      <c r="AH3041" s="144" t="s">
        <v>606</v>
      </c>
      <c r="AI3041" s="144" t="s">
        <v>607</v>
      </c>
      <c r="AJ3041" s="145">
        <v>46204</v>
      </c>
      <c r="AK3041" s="146">
        <v>46232.5273726852</v>
      </c>
    </row>
    <row r="3042" s="134" customFormat="1" ht="38.8" customHeight="1" spans="1:37">
      <c r="A3042" s="138" t="s">
        <v>29</v>
      </c>
      <c r="B3042" s="138" t="s">
        <v>478</v>
      </c>
      <c r="C3042" s="137" t="s">
        <v>28</v>
      </c>
      <c r="D3042" s="138" t="s">
        <v>141</v>
      </c>
      <c r="E3042" s="138" t="s">
        <v>587</v>
      </c>
      <c r="F3042" s="138" t="s">
        <v>212</v>
      </c>
      <c r="G3042" s="138" t="s">
        <v>805</v>
      </c>
      <c r="H3042" s="138" t="s">
        <v>1458</v>
      </c>
      <c r="I3042" s="142" t="s">
        <v>601</v>
      </c>
      <c r="J3042" s="137" t="s">
        <v>591</v>
      </c>
      <c r="K3042" s="138" t="s">
        <v>3898</v>
      </c>
      <c r="L3042" s="138" t="s">
        <v>603</v>
      </c>
      <c r="M3042" s="140" t="s">
        <v>4163</v>
      </c>
      <c r="N3042" s="138" t="s">
        <v>4164</v>
      </c>
      <c r="O3042" s="138" t="s">
        <v>461</v>
      </c>
      <c r="P3042" s="138" t="s">
        <v>3881</v>
      </c>
      <c r="Q3042" s="138" t="s">
        <v>3901</v>
      </c>
      <c r="R3042" s="138" t="s">
        <v>4</v>
      </c>
      <c r="S3042" s="138">
        <v>1</v>
      </c>
      <c r="T3042" s="138">
        <v>180</v>
      </c>
      <c r="U3042" s="138">
        <v>350</v>
      </c>
      <c r="V3042" s="140">
        <v>350</v>
      </c>
      <c r="W3042" s="138">
        <v>180</v>
      </c>
      <c r="X3042" s="138">
        <v>0</v>
      </c>
      <c r="Y3042" s="140"/>
      <c r="Z3042" s="138"/>
      <c r="AA3042" s="137">
        <v>100</v>
      </c>
      <c r="AB3042" s="137">
        <v>100</v>
      </c>
      <c r="AC3042" s="137"/>
      <c r="AD3042" s="137" t="s">
        <v>622</v>
      </c>
      <c r="AE3042" s="143">
        <v>46236.4704282407</v>
      </c>
      <c r="AF3042" s="144" t="s">
        <v>622</v>
      </c>
      <c r="AG3042" s="143">
        <v>46235.4329976852</v>
      </c>
      <c r="AH3042" s="144" t="s">
        <v>606</v>
      </c>
      <c r="AI3042" s="144" t="s">
        <v>607</v>
      </c>
      <c r="AJ3042" s="145">
        <v>46135</v>
      </c>
      <c r="AK3042" s="146">
        <v>46231.6002314815</v>
      </c>
    </row>
    <row r="3043" s="134" customFormat="1" ht="38.8" customHeight="1" spans="1:37">
      <c r="A3043" s="138" t="s">
        <v>29</v>
      </c>
      <c r="B3043" s="138" t="s">
        <v>478</v>
      </c>
      <c r="C3043" s="137" t="s">
        <v>28</v>
      </c>
      <c r="D3043" s="138" t="s">
        <v>141</v>
      </c>
      <c r="E3043" s="138" t="s">
        <v>587</v>
      </c>
      <c r="F3043" s="138" t="s">
        <v>212</v>
      </c>
      <c r="G3043" s="138" t="s">
        <v>805</v>
      </c>
      <c r="H3043" s="138" t="s">
        <v>1458</v>
      </c>
      <c r="I3043" s="142" t="s">
        <v>601</v>
      </c>
      <c r="J3043" s="137" t="s">
        <v>591</v>
      </c>
      <c r="K3043" s="138" t="s">
        <v>3898</v>
      </c>
      <c r="L3043" s="138" t="s">
        <v>603</v>
      </c>
      <c r="M3043" s="140" t="s">
        <v>3879</v>
      </c>
      <c r="N3043" s="138" t="s">
        <v>3880</v>
      </c>
      <c r="O3043" s="138" t="s">
        <v>461</v>
      </c>
      <c r="P3043" s="138" t="s">
        <v>3881</v>
      </c>
      <c r="Q3043" s="138" t="s">
        <v>3882</v>
      </c>
      <c r="R3043" s="138" t="s">
        <v>8</v>
      </c>
      <c r="S3043" s="138">
        <v>1</v>
      </c>
      <c r="T3043" s="138">
        <v>50</v>
      </c>
      <c r="U3043" s="138">
        <v>350</v>
      </c>
      <c r="V3043" s="140">
        <v>350</v>
      </c>
      <c r="W3043" s="138">
        <v>50</v>
      </c>
      <c r="X3043" s="138">
        <v>0</v>
      </c>
      <c r="Y3043" s="140"/>
      <c r="Z3043" s="138"/>
      <c r="AA3043" s="137">
        <v>35</v>
      </c>
      <c r="AB3043" s="137">
        <v>35</v>
      </c>
      <c r="AC3043" s="137"/>
      <c r="AD3043" s="137" t="s">
        <v>622</v>
      </c>
      <c r="AE3043" s="143">
        <v>46236.4704282407</v>
      </c>
      <c r="AF3043" s="144" t="s">
        <v>622</v>
      </c>
      <c r="AG3043" s="143">
        <v>46235.4329976852</v>
      </c>
      <c r="AH3043" s="144" t="s">
        <v>606</v>
      </c>
      <c r="AI3043" s="144" t="s">
        <v>607</v>
      </c>
      <c r="AJ3043" s="145">
        <v>46135</v>
      </c>
      <c r="AK3043" s="146">
        <v>46231.6002314815</v>
      </c>
    </row>
    <row r="3044" s="134" customFormat="1" ht="38.8" customHeight="1" spans="1:37">
      <c r="A3044" s="138" t="s">
        <v>29</v>
      </c>
      <c r="B3044" s="138" t="s">
        <v>478</v>
      </c>
      <c r="C3044" s="137" t="s">
        <v>28</v>
      </c>
      <c r="D3044" s="138" t="s">
        <v>141</v>
      </c>
      <c r="E3044" s="138" t="s">
        <v>587</v>
      </c>
      <c r="F3044" s="138" t="s">
        <v>212</v>
      </c>
      <c r="G3044" s="138" t="s">
        <v>805</v>
      </c>
      <c r="H3044" s="138" t="s">
        <v>1457</v>
      </c>
      <c r="I3044" s="142" t="s">
        <v>590</v>
      </c>
      <c r="J3044" s="137" t="s">
        <v>591</v>
      </c>
      <c r="K3044" s="138" t="s">
        <v>3868</v>
      </c>
      <c r="L3044" s="138" t="s">
        <v>603</v>
      </c>
      <c r="M3044" s="140" t="s">
        <v>4163</v>
      </c>
      <c r="N3044" s="138" t="s">
        <v>4164</v>
      </c>
      <c r="O3044" s="138" t="s">
        <v>461</v>
      </c>
      <c r="P3044" s="138" t="s">
        <v>3881</v>
      </c>
      <c r="Q3044" s="138" t="s">
        <v>3901</v>
      </c>
      <c r="R3044" s="138" t="s">
        <v>4</v>
      </c>
      <c r="S3044" s="138">
        <v>1</v>
      </c>
      <c r="T3044" s="138">
        <v>180</v>
      </c>
      <c r="U3044" s="138">
        <v>300</v>
      </c>
      <c r="V3044" s="140">
        <v>300</v>
      </c>
      <c r="W3044" s="138">
        <v>180</v>
      </c>
      <c r="X3044" s="138">
        <v>0</v>
      </c>
      <c r="Y3044" s="140"/>
      <c r="Z3044" s="138"/>
      <c r="AA3044" s="137">
        <v>100</v>
      </c>
      <c r="AB3044" s="137">
        <v>100</v>
      </c>
      <c r="AC3044" s="137"/>
      <c r="AD3044" s="137" t="s">
        <v>622</v>
      </c>
      <c r="AE3044" s="143">
        <v>46236.4704282407</v>
      </c>
      <c r="AF3044" s="144" t="s">
        <v>622</v>
      </c>
      <c r="AG3044" s="143">
        <v>46235.4329976852</v>
      </c>
      <c r="AH3044" s="144" t="s">
        <v>606</v>
      </c>
      <c r="AI3044" s="144" t="s">
        <v>607</v>
      </c>
      <c r="AJ3044" s="145">
        <v>44801</v>
      </c>
      <c r="AK3044" s="146">
        <v>46231.4555324074</v>
      </c>
    </row>
    <row r="3045" s="134" customFormat="1" ht="38.8" customHeight="1" spans="1:37">
      <c r="A3045" s="138" t="s">
        <v>29</v>
      </c>
      <c r="B3045" s="138" t="s">
        <v>478</v>
      </c>
      <c r="C3045" s="137" t="s">
        <v>28</v>
      </c>
      <c r="D3045" s="138" t="s">
        <v>129</v>
      </c>
      <c r="E3045" s="138" t="s">
        <v>587</v>
      </c>
      <c r="F3045" s="138" t="s">
        <v>163</v>
      </c>
      <c r="G3045" s="138" t="s">
        <v>752</v>
      </c>
      <c r="H3045" s="138" t="s">
        <v>6167</v>
      </c>
      <c r="I3045" s="142" t="s">
        <v>601</v>
      </c>
      <c r="J3045" s="137" t="s">
        <v>591</v>
      </c>
      <c r="K3045" s="138" t="s">
        <v>3878</v>
      </c>
      <c r="L3045" s="138" t="s">
        <v>603</v>
      </c>
      <c r="M3045" s="140" t="s">
        <v>3954</v>
      </c>
      <c r="N3045" s="138" t="s">
        <v>3966</v>
      </c>
      <c r="O3045" s="138" t="s">
        <v>461</v>
      </c>
      <c r="P3045" s="138" t="s">
        <v>3881</v>
      </c>
      <c r="Q3045" s="138" t="s">
        <v>3901</v>
      </c>
      <c r="R3045" s="138" t="s">
        <v>4</v>
      </c>
      <c r="S3045" s="138">
        <v>1</v>
      </c>
      <c r="T3045" s="138">
        <v>180</v>
      </c>
      <c r="U3045" s="138">
        <v>180</v>
      </c>
      <c r="V3045" s="140">
        <v>180</v>
      </c>
      <c r="W3045" s="138">
        <v>180</v>
      </c>
      <c r="X3045" s="138">
        <v>0</v>
      </c>
      <c r="Y3045" s="140"/>
      <c r="Z3045" s="138"/>
      <c r="AA3045" s="137">
        <v>100</v>
      </c>
      <c r="AB3045" s="137">
        <v>100</v>
      </c>
      <c r="AC3045" s="137"/>
      <c r="AD3045" s="137" t="s">
        <v>622</v>
      </c>
      <c r="AE3045" s="143">
        <v>46232.5213425926</v>
      </c>
      <c r="AF3045" s="144" t="s">
        <v>622</v>
      </c>
      <c r="AG3045" s="143">
        <v>46231.9534375</v>
      </c>
      <c r="AH3045" s="144" t="s">
        <v>606</v>
      </c>
      <c r="AI3045" s="144" t="s">
        <v>607</v>
      </c>
      <c r="AJ3045" s="145">
        <v>46206</v>
      </c>
      <c r="AK3045" s="146">
        <v>46231.4943981481</v>
      </c>
    </row>
    <row r="3046" s="134" customFormat="1" ht="38.8" customHeight="1" spans="1:37">
      <c r="A3046" s="138" t="s">
        <v>29</v>
      </c>
      <c r="B3046" s="138" t="s">
        <v>478</v>
      </c>
      <c r="C3046" s="137" t="s">
        <v>28</v>
      </c>
      <c r="D3046" s="138" t="s">
        <v>132</v>
      </c>
      <c r="E3046" s="138" t="s">
        <v>587</v>
      </c>
      <c r="F3046" s="138" t="s">
        <v>175</v>
      </c>
      <c r="G3046" s="138" t="s">
        <v>797</v>
      </c>
      <c r="H3046" s="138" t="s">
        <v>1452</v>
      </c>
      <c r="I3046" s="142" t="s">
        <v>601</v>
      </c>
      <c r="J3046" s="137" t="s">
        <v>591</v>
      </c>
      <c r="K3046" s="138" t="s">
        <v>3878</v>
      </c>
      <c r="L3046" s="138" t="s">
        <v>603</v>
      </c>
      <c r="M3046" s="140" t="s">
        <v>3879</v>
      </c>
      <c r="N3046" s="138" t="s">
        <v>3880</v>
      </c>
      <c r="O3046" s="138" t="s">
        <v>461</v>
      </c>
      <c r="P3046" s="138" t="s">
        <v>3881</v>
      </c>
      <c r="Q3046" s="138" t="s">
        <v>3882</v>
      </c>
      <c r="R3046" s="138" t="s">
        <v>8</v>
      </c>
      <c r="S3046" s="138">
        <v>1</v>
      </c>
      <c r="T3046" s="138">
        <v>50</v>
      </c>
      <c r="U3046" s="138">
        <v>100</v>
      </c>
      <c r="V3046" s="140">
        <v>100</v>
      </c>
      <c r="W3046" s="138">
        <v>50</v>
      </c>
      <c r="X3046" s="138">
        <v>0</v>
      </c>
      <c r="Y3046" s="140"/>
      <c r="Z3046" s="138"/>
      <c r="AA3046" s="137">
        <v>35</v>
      </c>
      <c r="AB3046" s="137">
        <v>35</v>
      </c>
      <c r="AC3046" s="137"/>
      <c r="AD3046" s="137" t="s">
        <v>622</v>
      </c>
      <c r="AE3046" s="143">
        <v>46236.4642708333</v>
      </c>
      <c r="AF3046" s="144" t="s">
        <v>622</v>
      </c>
      <c r="AG3046" s="143">
        <v>46235.4335648148</v>
      </c>
      <c r="AH3046" s="144" t="s">
        <v>606</v>
      </c>
      <c r="AI3046" s="144" t="s">
        <v>607</v>
      </c>
      <c r="AJ3046" s="145">
        <v>46203</v>
      </c>
      <c r="AK3046" s="146">
        <v>46233.4730092593</v>
      </c>
    </row>
    <row r="3047" s="134" customFormat="1" ht="38.8" customHeight="1" spans="1:37">
      <c r="A3047" s="138" t="s">
        <v>29</v>
      </c>
      <c r="B3047" s="138" t="s">
        <v>478</v>
      </c>
      <c r="C3047" s="137" t="s">
        <v>28</v>
      </c>
      <c r="D3047" s="138" t="s">
        <v>129</v>
      </c>
      <c r="E3047" s="138" t="s">
        <v>587</v>
      </c>
      <c r="F3047" s="138" t="s">
        <v>161</v>
      </c>
      <c r="G3047" s="138" t="s">
        <v>1363</v>
      </c>
      <c r="H3047" s="138" t="s">
        <v>1447</v>
      </c>
      <c r="I3047" s="142" t="s">
        <v>590</v>
      </c>
      <c r="J3047" s="137" t="s">
        <v>1448</v>
      </c>
      <c r="K3047" s="138" t="s">
        <v>5807</v>
      </c>
      <c r="L3047" s="138" t="s">
        <v>603</v>
      </c>
      <c r="M3047" s="140" t="s">
        <v>3864</v>
      </c>
      <c r="N3047" s="138" t="s">
        <v>3865</v>
      </c>
      <c r="O3047" s="138" t="s">
        <v>513</v>
      </c>
      <c r="P3047" s="138" t="s">
        <v>3866</v>
      </c>
      <c r="Q3047" s="138" t="s">
        <v>3867</v>
      </c>
      <c r="R3047" s="138"/>
      <c r="S3047" s="138">
        <v>1</v>
      </c>
      <c r="T3047" s="138">
        <v>0</v>
      </c>
      <c r="U3047" s="138">
        <v>238</v>
      </c>
      <c r="V3047" s="140">
        <v>238</v>
      </c>
      <c r="W3047" s="138">
        <v>0</v>
      </c>
      <c r="X3047" s="138">
        <v>0</v>
      </c>
      <c r="Y3047" s="140"/>
      <c r="Z3047" s="138"/>
      <c r="AA3047" s="137">
        <v>0</v>
      </c>
      <c r="AB3047" s="137">
        <v>0</v>
      </c>
      <c r="AC3047" s="137"/>
      <c r="AD3047" s="137" t="s">
        <v>622</v>
      </c>
      <c r="AE3047" s="143">
        <v>46232.5213425926</v>
      </c>
      <c r="AF3047" s="144" t="s">
        <v>622</v>
      </c>
      <c r="AG3047" s="143">
        <v>46232.5216898148</v>
      </c>
      <c r="AH3047" s="144" t="s">
        <v>606</v>
      </c>
      <c r="AI3047" s="144" t="s">
        <v>607</v>
      </c>
      <c r="AJ3047" s="145">
        <v>45149</v>
      </c>
      <c r="AK3047" s="146">
        <v>46231.9282291667</v>
      </c>
    </row>
    <row r="3048" s="134" customFormat="1" ht="38.8" customHeight="1" spans="1:37">
      <c r="A3048" s="138" t="s">
        <v>29</v>
      </c>
      <c r="B3048" s="138" t="s">
        <v>478</v>
      </c>
      <c r="C3048" s="137" t="s">
        <v>28</v>
      </c>
      <c r="D3048" s="138" t="s">
        <v>129</v>
      </c>
      <c r="E3048" s="138" t="s">
        <v>587</v>
      </c>
      <c r="F3048" s="138" t="s">
        <v>162</v>
      </c>
      <c r="G3048" s="138" t="s">
        <v>697</v>
      </c>
      <c r="H3048" s="138" t="s">
        <v>6168</v>
      </c>
      <c r="I3048" s="142" t="s">
        <v>601</v>
      </c>
      <c r="J3048" s="137" t="s">
        <v>591</v>
      </c>
      <c r="K3048" s="138" t="s">
        <v>3878</v>
      </c>
      <c r="L3048" s="138" t="s">
        <v>603</v>
      </c>
      <c r="M3048" s="140" t="s">
        <v>3879</v>
      </c>
      <c r="N3048" s="138" t="s">
        <v>3880</v>
      </c>
      <c r="O3048" s="138" t="s">
        <v>461</v>
      </c>
      <c r="P3048" s="138" t="s">
        <v>3881</v>
      </c>
      <c r="Q3048" s="138" t="s">
        <v>3882</v>
      </c>
      <c r="R3048" s="138" t="s">
        <v>8</v>
      </c>
      <c r="S3048" s="138">
        <v>1</v>
      </c>
      <c r="T3048" s="138">
        <v>50</v>
      </c>
      <c r="U3048" s="138">
        <v>50</v>
      </c>
      <c r="V3048" s="140">
        <v>50</v>
      </c>
      <c r="W3048" s="138">
        <v>50</v>
      </c>
      <c r="X3048" s="138">
        <v>0</v>
      </c>
      <c r="Y3048" s="140"/>
      <c r="Z3048" s="138"/>
      <c r="AA3048" s="137">
        <v>35</v>
      </c>
      <c r="AB3048" s="137">
        <v>35</v>
      </c>
      <c r="AC3048" s="137"/>
      <c r="AD3048" s="137" t="s">
        <v>622</v>
      </c>
      <c r="AE3048" s="143">
        <v>46234.0323263889</v>
      </c>
      <c r="AF3048" s="144" t="s">
        <v>622</v>
      </c>
      <c r="AG3048" s="143">
        <v>46233.9821412037</v>
      </c>
      <c r="AH3048" s="144" t="s">
        <v>606</v>
      </c>
      <c r="AI3048" s="144" t="s">
        <v>607</v>
      </c>
      <c r="AJ3048" s="145">
        <v>46203</v>
      </c>
      <c r="AK3048" s="146">
        <v>46233.7419212963</v>
      </c>
    </row>
    <row r="3049" s="134" customFormat="1" ht="38.8" customHeight="1" spans="1:37">
      <c r="A3049" s="138" t="s">
        <v>29</v>
      </c>
      <c r="B3049" s="138" t="s">
        <v>478</v>
      </c>
      <c r="C3049" s="137" t="s">
        <v>28</v>
      </c>
      <c r="D3049" s="138" t="s">
        <v>129</v>
      </c>
      <c r="E3049" s="138" t="s">
        <v>587</v>
      </c>
      <c r="F3049" s="138" t="s">
        <v>162</v>
      </c>
      <c r="G3049" s="138" t="s">
        <v>697</v>
      </c>
      <c r="H3049" s="138" t="s">
        <v>1445</v>
      </c>
      <c r="I3049" s="142" t="s">
        <v>601</v>
      </c>
      <c r="J3049" s="137" t="s">
        <v>591</v>
      </c>
      <c r="K3049" s="138" t="s">
        <v>3972</v>
      </c>
      <c r="L3049" s="138" t="s">
        <v>603</v>
      </c>
      <c r="M3049" s="140" t="s">
        <v>3920</v>
      </c>
      <c r="N3049" s="138" t="s">
        <v>3921</v>
      </c>
      <c r="O3049" s="138" t="s">
        <v>461</v>
      </c>
      <c r="P3049" s="138" t="s">
        <v>3881</v>
      </c>
      <c r="Q3049" s="138" t="s">
        <v>3901</v>
      </c>
      <c r="R3049" s="138" t="s">
        <v>4</v>
      </c>
      <c r="S3049" s="138">
        <v>1</v>
      </c>
      <c r="T3049" s="138">
        <v>180</v>
      </c>
      <c r="U3049" s="138">
        <v>300</v>
      </c>
      <c r="V3049" s="140">
        <v>300</v>
      </c>
      <c r="W3049" s="138">
        <v>180</v>
      </c>
      <c r="X3049" s="138">
        <v>0</v>
      </c>
      <c r="Y3049" s="140"/>
      <c r="Z3049" s="138"/>
      <c r="AA3049" s="137">
        <v>100</v>
      </c>
      <c r="AB3049" s="137">
        <v>100</v>
      </c>
      <c r="AC3049" s="137"/>
      <c r="AD3049" s="137" t="s">
        <v>622</v>
      </c>
      <c r="AE3049" s="143">
        <v>46234.0323263889</v>
      </c>
      <c r="AF3049" s="144" t="s">
        <v>622</v>
      </c>
      <c r="AG3049" s="143">
        <v>46233.9821412037</v>
      </c>
      <c r="AH3049" s="144" t="s">
        <v>606</v>
      </c>
      <c r="AI3049" s="144" t="s">
        <v>607</v>
      </c>
      <c r="AJ3049" s="145">
        <v>46150</v>
      </c>
      <c r="AK3049" s="146">
        <v>46233.5752546296</v>
      </c>
    </row>
    <row r="3050" s="134" customFormat="1" ht="42.25" customHeight="1" spans="1:37">
      <c r="A3050" s="138" t="s">
        <v>29</v>
      </c>
      <c r="B3050" s="138" t="s">
        <v>478</v>
      </c>
      <c r="C3050" s="137" t="s">
        <v>28</v>
      </c>
      <c r="D3050" s="138" t="s">
        <v>147</v>
      </c>
      <c r="E3050" s="138" t="s">
        <v>587</v>
      </c>
      <c r="F3050" s="138" t="s">
        <v>235</v>
      </c>
      <c r="G3050" s="138" t="s">
        <v>648</v>
      </c>
      <c r="H3050" s="138" t="s">
        <v>6169</v>
      </c>
      <c r="I3050" s="142" t="s">
        <v>590</v>
      </c>
      <c r="J3050" s="137" t="s">
        <v>1199</v>
      </c>
      <c r="K3050" s="138" t="s">
        <v>4050</v>
      </c>
      <c r="L3050" s="138" t="s">
        <v>603</v>
      </c>
      <c r="M3050" s="140" t="s">
        <v>4082</v>
      </c>
      <c r="N3050" s="138" t="s">
        <v>4083</v>
      </c>
      <c r="O3050" s="138" t="s">
        <v>461</v>
      </c>
      <c r="P3050" s="138" t="s">
        <v>3881</v>
      </c>
      <c r="Q3050" s="138" t="s">
        <v>4053</v>
      </c>
      <c r="R3050" s="138"/>
      <c r="S3050" s="138">
        <v>1</v>
      </c>
      <c r="T3050" s="138">
        <v>350</v>
      </c>
      <c r="U3050" s="138">
        <v>350</v>
      </c>
      <c r="V3050" s="140">
        <v>350</v>
      </c>
      <c r="W3050" s="138">
        <v>350</v>
      </c>
      <c r="X3050" s="138">
        <v>0</v>
      </c>
      <c r="Y3050" s="140"/>
      <c r="Z3050" s="138"/>
      <c r="AA3050" s="137">
        <v>343</v>
      </c>
      <c r="AB3050" s="137">
        <v>343</v>
      </c>
      <c r="AC3050" s="137"/>
      <c r="AD3050" s="137" t="s">
        <v>622</v>
      </c>
      <c r="AE3050" s="143">
        <v>46236.4738888889</v>
      </c>
      <c r="AF3050" s="144" t="s">
        <v>622</v>
      </c>
      <c r="AG3050" s="143">
        <v>46235.4337615741</v>
      </c>
      <c r="AH3050" s="144" t="s">
        <v>606</v>
      </c>
      <c r="AI3050" s="144" t="s">
        <v>607</v>
      </c>
      <c r="AJ3050" s="145">
        <v>45871</v>
      </c>
      <c r="AK3050" s="146">
        <v>46231.9463310185</v>
      </c>
    </row>
    <row r="3051" s="134" customFormat="1" ht="42.25" customHeight="1" spans="1:37">
      <c r="A3051" s="138" t="s">
        <v>29</v>
      </c>
      <c r="B3051" s="138" t="s">
        <v>478</v>
      </c>
      <c r="C3051" s="137" t="s">
        <v>28</v>
      </c>
      <c r="D3051" s="138" t="s">
        <v>147</v>
      </c>
      <c r="E3051" s="138" t="s">
        <v>587</v>
      </c>
      <c r="F3051" s="138" t="s">
        <v>235</v>
      </c>
      <c r="G3051" s="138" t="s">
        <v>648</v>
      </c>
      <c r="H3051" s="138" t="s">
        <v>6170</v>
      </c>
      <c r="I3051" s="142" t="s">
        <v>601</v>
      </c>
      <c r="J3051" s="137" t="s">
        <v>591</v>
      </c>
      <c r="K3051" s="138" t="s">
        <v>3878</v>
      </c>
      <c r="L3051" s="138" t="s">
        <v>603</v>
      </c>
      <c r="M3051" s="140" t="s">
        <v>3879</v>
      </c>
      <c r="N3051" s="138" t="s">
        <v>3880</v>
      </c>
      <c r="O3051" s="138" t="s">
        <v>461</v>
      </c>
      <c r="P3051" s="138" t="s">
        <v>3881</v>
      </c>
      <c r="Q3051" s="138" t="s">
        <v>3882</v>
      </c>
      <c r="R3051" s="138" t="s">
        <v>8</v>
      </c>
      <c r="S3051" s="138">
        <v>1</v>
      </c>
      <c r="T3051" s="138">
        <v>50</v>
      </c>
      <c r="U3051" s="138">
        <v>50</v>
      </c>
      <c r="V3051" s="140">
        <v>50</v>
      </c>
      <c r="W3051" s="138">
        <v>50</v>
      </c>
      <c r="X3051" s="138">
        <v>0</v>
      </c>
      <c r="Y3051" s="140"/>
      <c r="Z3051" s="138"/>
      <c r="AA3051" s="137">
        <v>35</v>
      </c>
      <c r="AB3051" s="137">
        <v>35</v>
      </c>
      <c r="AC3051" s="137"/>
      <c r="AD3051" s="137" t="s">
        <v>622</v>
      </c>
      <c r="AE3051" s="143">
        <v>46236.4738888889</v>
      </c>
      <c r="AF3051" s="144" t="s">
        <v>622</v>
      </c>
      <c r="AG3051" s="143">
        <v>46235.4337615741</v>
      </c>
      <c r="AH3051" s="144" t="s">
        <v>606</v>
      </c>
      <c r="AI3051" s="144" t="s">
        <v>607</v>
      </c>
      <c r="AJ3051" s="145">
        <v>46226</v>
      </c>
      <c r="AK3051" s="146">
        <v>46231.7953125</v>
      </c>
    </row>
    <row r="3052" s="134" customFormat="1" ht="38.8" customHeight="1" spans="1:37">
      <c r="A3052" s="138" t="s">
        <v>29</v>
      </c>
      <c r="B3052" s="138" t="s">
        <v>478</v>
      </c>
      <c r="C3052" s="137" t="s">
        <v>28</v>
      </c>
      <c r="D3052" s="138" t="s">
        <v>129</v>
      </c>
      <c r="E3052" s="138" t="s">
        <v>587</v>
      </c>
      <c r="F3052" s="138" t="s">
        <v>167</v>
      </c>
      <c r="G3052" s="138" t="s">
        <v>930</v>
      </c>
      <c r="H3052" s="138" t="s">
        <v>6171</v>
      </c>
      <c r="I3052" s="142" t="s">
        <v>601</v>
      </c>
      <c r="J3052" s="137" t="s">
        <v>591</v>
      </c>
      <c r="K3052" s="138" t="s">
        <v>3878</v>
      </c>
      <c r="L3052" s="138" t="s">
        <v>603</v>
      </c>
      <c r="M3052" s="140" t="s">
        <v>3954</v>
      </c>
      <c r="N3052" s="138" t="s">
        <v>3966</v>
      </c>
      <c r="O3052" s="138" t="s">
        <v>461</v>
      </c>
      <c r="P3052" s="138" t="s">
        <v>3881</v>
      </c>
      <c r="Q3052" s="138" t="s">
        <v>3901</v>
      </c>
      <c r="R3052" s="138" t="s">
        <v>4</v>
      </c>
      <c r="S3052" s="138">
        <v>1</v>
      </c>
      <c r="T3052" s="138">
        <v>180</v>
      </c>
      <c r="U3052" s="138">
        <v>230</v>
      </c>
      <c r="V3052" s="140">
        <v>230</v>
      </c>
      <c r="W3052" s="138">
        <v>180</v>
      </c>
      <c r="X3052" s="138">
        <v>0</v>
      </c>
      <c r="Y3052" s="140"/>
      <c r="Z3052" s="138"/>
      <c r="AA3052" s="137">
        <v>100</v>
      </c>
      <c r="AB3052" s="137">
        <v>100</v>
      </c>
      <c r="AC3052" s="137"/>
      <c r="AD3052" s="137" t="s">
        <v>622</v>
      </c>
      <c r="AE3052" s="143">
        <v>46234.0323263889</v>
      </c>
      <c r="AF3052" s="144" t="s">
        <v>622</v>
      </c>
      <c r="AG3052" s="143">
        <v>46233.9821180556</v>
      </c>
      <c r="AH3052" s="144" t="s">
        <v>606</v>
      </c>
      <c r="AI3052" s="144" t="s">
        <v>607</v>
      </c>
      <c r="AJ3052" s="145">
        <v>46203</v>
      </c>
      <c r="AK3052" s="146">
        <v>46233.6526967593</v>
      </c>
    </row>
    <row r="3053" s="134" customFormat="1" ht="38.8" customHeight="1" spans="1:37">
      <c r="A3053" s="138" t="s">
        <v>29</v>
      </c>
      <c r="B3053" s="138" t="s">
        <v>478</v>
      </c>
      <c r="C3053" s="137" t="s">
        <v>28</v>
      </c>
      <c r="D3053" s="138" t="s">
        <v>129</v>
      </c>
      <c r="E3053" s="138" t="s">
        <v>587</v>
      </c>
      <c r="F3053" s="138" t="s">
        <v>167</v>
      </c>
      <c r="G3053" s="138" t="s">
        <v>930</v>
      </c>
      <c r="H3053" s="138" t="s">
        <v>6171</v>
      </c>
      <c r="I3053" s="142" t="s">
        <v>601</v>
      </c>
      <c r="J3053" s="137" t="s">
        <v>591</v>
      </c>
      <c r="K3053" s="138" t="s">
        <v>3878</v>
      </c>
      <c r="L3053" s="138" t="s">
        <v>603</v>
      </c>
      <c r="M3053" s="140" t="s">
        <v>3879</v>
      </c>
      <c r="N3053" s="138" t="s">
        <v>3880</v>
      </c>
      <c r="O3053" s="138" t="s">
        <v>461</v>
      </c>
      <c r="P3053" s="138" t="s">
        <v>3881</v>
      </c>
      <c r="Q3053" s="138" t="s">
        <v>3882</v>
      </c>
      <c r="R3053" s="138" t="s">
        <v>8</v>
      </c>
      <c r="S3053" s="138">
        <v>1</v>
      </c>
      <c r="T3053" s="138">
        <v>50</v>
      </c>
      <c r="U3053" s="138">
        <v>230</v>
      </c>
      <c r="V3053" s="140">
        <v>230</v>
      </c>
      <c r="W3053" s="138">
        <v>50</v>
      </c>
      <c r="X3053" s="138">
        <v>0</v>
      </c>
      <c r="Y3053" s="140"/>
      <c r="Z3053" s="138"/>
      <c r="AA3053" s="137">
        <v>35</v>
      </c>
      <c r="AB3053" s="137">
        <v>35</v>
      </c>
      <c r="AC3053" s="137"/>
      <c r="AD3053" s="137" t="s">
        <v>622</v>
      </c>
      <c r="AE3053" s="143">
        <v>46234.0323263889</v>
      </c>
      <c r="AF3053" s="144" t="s">
        <v>622</v>
      </c>
      <c r="AG3053" s="143">
        <v>46233.9821180556</v>
      </c>
      <c r="AH3053" s="144" t="s">
        <v>606</v>
      </c>
      <c r="AI3053" s="144" t="s">
        <v>607</v>
      </c>
      <c r="AJ3053" s="145">
        <v>46203</v>
      </c>
      <c r="AK3053" s="146">
        <v>46233.6526967593</v>
      </c>
    </row>
    <row r="3054" s="134" customFormat="1" ht="38.8" customHeight="1" spans="1:37">
      <c r="A3054" s="138" t="s">
        <v>29</v>
      </c>
      <c r="B3054" s="138" t="s">
        <v>478</v>
      </c>
      <c r="C3054" s="137" t="s">
        <v>28</v>
      </c>
      <c r="D3054" s="138" t="s">
        <v>129</v>
      </c>
      <c r="E3054" s="138" t="s">
        <v>587</v>
      </c>
      <c r="F3054" s="138" t="s">
        <v>167</v>
      </c>
      <c r="G3054" s="138" t="s">
        <v>930</v>
      </c>
      <c r="H3054" s="138" t="s">
        <v>6172</v>
      </c>
      <c r="I3054" s="142" t="s">
        <v>601</v>
      </c>
      <c r="J3054" s="137" t="s">
        <v>602</v>
      </c>
      <c r="K3054" s="138" t="s">
        <v>3878</v>
      </c>
      <c r="L3054" s="138" t="s">
        <v>603</v>
      </c>
      <c r="M3054" s="140" t="s">
        <v>3908</v>
      </c>
      <c r="N3054" s="138" t="s">
        <v>3909</v>
      </c>
      <c r="O3054" s="138" t="s">
        <v>461</v>
      </c>
      <c r="P3054" s="138" t="s">
        <v>3881</v>
      </c>
      <c r="Q3054" s="138" t="s">
        <v>3889</v>
      </c>
      <c r="R3054" s="138" t="s">
        <v>8</v>
      </c>
      <c r="S3054" s="138">
        <v>1</v>
      </c>
      <c r="T3054" s="138">
        <v>10</v>
      </c>
      <c r="U3054" s="138">
        <v>70</v>
      </c>
      <c r="V3054" s="140">
        <v>70</v>
      </c>
      <c r="W3054" s="138">
        <v>10</v>
      </c>
      <c r="X3054" s="138">
        <v>0</v>
      </c>
      <c r="Y3054" s="140"/>
      <c r="Z3054" s="138"/>
      <c r="AA3054" s="137">
        <v>7</v>
      </c>
      <c r="AB3054" s="137">
        <v>7</v>
      </c>
      <c r="AC3054" s="137"/>
      <c r="AD3054" s="137" t="s">
        <v>622</v>
      </c>
      <c r="AE3054" s="143">
        <v>46234.0323263889</v>
      </c>
      <c r="AF3054" s="144" t="s">
        <v>622</v>
      </c>
      <c r="AG3054" s="143">
        <v>46233.9821180556</v>
      </c>
      <c r="AH3054" s="144" t="s">
        <v>606</v>
      </c>
      <c r="AI3054" s="144" t="s">
        <v>607</v>
      </c>
      <c r="AJ3054" s="145">
        <v>46203</v>
      </c>
      <c r="AK3054" s="146">
        <v>46233.5365625</v>
      </c>
    </row>
    <row r="3055" s="134" customFormat="1" ht="38.8" customHeight="1" spans="1:37">
      <c r="A3055" s="138" t="s">
        <v>29</v>
      </c>
      <c r="B3055" s="138" t="s">
        <v>478</v>
      </c>
      <c r="C3055" s="137" t="s">
        <v>28</v>
      </c>
      <c r="D3055" s="138" t="s">
        <v>150</v>
      </c>
      <c r="E3055" s="138" t="s">
        <v>587</v>
      </c>
      <c r="F3055" s="138" t="s">
        <v>249</v>
      </c>
      <c r="G3055" s="138" t="s">
        <v>826</v>
      </c>
      <c r="H3055" s="138" t="s">
        <v>6173</v>
      </c>
      <c r="I3055" s="142" t="s">
        <v>590</v>
      </c>
      <c r="J3055" s="137" t="s">
        <v>591</v>
      </c>
      <c r="K3055" s="138" t="s">
        <v>3868</v>
      </c>
      <c r="L3055" s="138" t="s">
        <v>603</v>
      </c>
      <c r="M3055" s="140" t="s">
        <v>4163</v>
      </c>
      <c r="N3055" s="138" t="s">
        <v>4164</v>
      </c>
      <c r="O3055" s="138" t="s">
        <v>461</v>
      </c>
      <c r="P3055" s="138" t="s">
        <v>3881</v>
      </c>
      <c r="Q3055" s="138" t="s">
        <v>3901</v>
      </c>
      <c r="R3055" s="138" t="s">
        <v>4</v>
      </c>
      <c r="S3055" s="138">
        <v>1</v>
      </c>
      <c r="T3055" s="138">
        <v>180</v>
      </c>
      <c r="U3055" s="138">
        <v>180</v>
      </c>
      <c r="V3055" s="140">
        <v>180</v>
      </c>
      <c r="W3055" s="138">
        <v>180</v>
      </c>
      <c r="X3055" s="138">
        <v>0</v>
      </c>
      <c r="Y3055" s="140"/>
      <c r="Z3055" s="138"/>
      <c r="AA3055" s="137">
        <v>100</v>
      </c>
      <c r="AB3055" s="137">
        <v>100</v>
      </c>
      <c r="AC3055" s="137"/>
      <c r="AD3055" s="137" t="s">
        <v>622</v>
      </c>
      <c r="AE3055" s="143">
        <v>46236.4755671296</v>
      </c>
      <c r="AF3055" s="144" t="s">
        <v>622</v>
      </c>
      <c r="AG3055" s="143">
        <v>46235.4341898148</v>
      </c>
      <c r="AH3055" s="144" t="s">
        <v>606</v>
      </c>
      <c r="AI3055" s="144" t="s">
        <v>607</v>
      </c>
      <c r="AJ3055" s="145">
        <v>44965</v>
      </c>
      <c r="AK3055" s="146">
        <v>46232.6615625</v>
      </c>
    </row>
    <row r="3056" s="134" customFormat="1" ht="38.8" customHeight="1" spans="1:37">
      <c r="A3056" s="138" t="s">
        <v>29</v>
      </c>
      <c r="B3056" s="138" t="s">
        <v>478</v>
      </c>
      <c r="C3056" s="137" t="s">
        <v>28</v>
      </c>
      <c r="D3056" s="138" t="s">
        <v>145</v>
      </c>
      <c r="E3056" s="138" t="s">
        <v>587</v>
      </c>
      <c r="F3056" s="138" t="s">
        <v>222</v>
      </c>
      <c r="G3056" s="138" t="s">
        <v>866</v>
      </c>
      <c r="H3056" s="138" t="s">
        <v>1440</v>
      </c>
      <c r="I3056" s="142" t="s">
        <v>601</v>
      </c>
      <c r="J3056" s="137" t="s">
        <v>591</v>
      </c>
      <c r="K3056" s="138" t="s">
        <v>3878</v>
      </c>
      <c r="L3056" s="138" t="s">
        <v>603</v>
      </c>
      <c r="M3056" s="140" t="s">
        <v>3879</v>
      </c>
      <c r="N3056" s="138" t="s">
        <v>3880</v>
      </c>
      <c r="O3056" s="138" t="s">
        <v>461</v>
      </c>
      <c r="P3056" s="138" t="s">
        <v>3881</v>
      </c>
      <c r="Q3056" s="138" t="s">
        <v>3882</v>
      </c>
      <c r="R3056" s="138" t="s">
        <v>8</v>
      </c>
      <c r="S3056" s="138">
        <v>1</v>
      </c>
      <c r="T3056" s="138">
        <v>50</v>
      </c>
      <c r="U3056" s="138">
        <v>100</v>
      </c>
      <c r="V3056" s="140">
        <v>100</v>
      </c>
      <c r="W3056" s="138">
        <v>50</v>
      </c>
      <c r="X3056" s="138">
        <v>0</v>
      </c>
      <c r="Y3056" s="140"/>
      <c r="Z3056" s="138"/>
      <c r="AA3056" s="137">
        <v>35</v>
      </c>
      <c r="AB3056" s="137">
        <v>35</v>
      </c>
      <c r="AC3056" s="137"/>
      <c r="AD3056" s="137" t="s">
        <v>622</v>
      </c>
      <c r="AE3056" s="143">
        <v>46232.8929861111</v>
      </c>
      <c r="AF3056" s="144" t="s">
        <v>622</v>
      </c>
      <c r="AG3056" s="143">
        <v>46232.8859490741</v>
      </c>
      <c r="AH3056" s="144" t="s">
        <v>606</v>
      </c>
      <c r="AI3056" s="144" t="s">
        <v>607</v>
      </c>
      <c r="AJ3056" s="145">
        <v>46231</v>
      </c>
      <c r="AK3056" s="146">
        <v>46232.769837963</v>
      </c>
    </row>
    <row r="3057" s="134" customFormat="1" ht="38.8" customHeight="1" spans="1:37">
      <c r="A3057" s="138" t="s">
        <v>29</v>
      </c>
      <c r="B3057" s="138" t="s">
        <v>478</v>
      </c>
      <c r="C3057" s="137" t="s">
        <v>28</v>
      </c>
      <c r="D3057" s="138" t="s">
        <v>145</v>
      </c>
      <c r="E3057" s="138" t="s">
        <v>587</v>
      </c>
      <c r="F3057" s="138" t="s">
        <v>222</v>
      </c>
      <c r="G3057" s="138" t="s">
        <v>866</v>
      </c>
      <c r="H3057" s="138" t="s">
        <v>1439</v>
      </c>
      <c r="I3057" s="142" t="s">
        <v>590</v>
      </c>
      <c r="J3057" s="137" t="s">
        <v>818</v>
      </c>
      <c r="K3057" s="138" t="s">
        <v>3868</v>
      </c>
      <c r="L3057" s="138" t="s">
        <v>592</v>
      </c>
      <c r="M3057" s="140" t="s">
        <v>3871</v>
      </c>
      <c r="N3057" s="138" t="s">
        <v>3872</v>
      </c>
      <c r="O3057" s="138" t="s">
        <v>513</v>
      </c>
      <c r="P3057" s="138" t="s">
        <v>3868</v>
      </c>
      <c r="Q3057" s="138" t="s">
        <v>3867</v>
      </c>
      <c r="R3057" s="138"/>
      <c r="S3057" s="138">
        <v>1</v>
      </c>
      <c r="T3057" s="138">
        <v>20</v>
      </c>
      <c r="U3057" s="138">
        <v>110</v>
      </c>
      <c r="V3057" s="140">
        <v>110</v>
      </c>
      <c r="W3057" s="138">
        <v>20</v>
      </c>
      <c r="X3057" s="138">
        <v>0</v>
      </c>
      <c r="Y3057" s="140"/>
      <c r="Z3057" s="138"/>
      <c r="AA3057" s="137">
        <v>14</v>
      </c>
      <c r="AB3057" s="137">
        <v>14</v>
      </c>
      <c r="AC3057" s="137"/>
      <c r="AD3057" s="137" t="s">
        <v>622</v>
      </c>
      <c r="AE3057" s="143">
        <v>46232.8929861111</v>
      </c>
      <c r="AF3057" s="144" t="s">
        <v>622</v>
      </c>
      <c r="AG3057" s="143">
        <v>46232.8859490741</v>
      </c>
      <c r="AH3057" s="144" t="s">
        <v>606</v>
      </c>
      <c r="AI3057" s="144" t="s">
        <v>607</v>
      </c>
      <c r="AJ3057" s="145">
        <v>41636</v>
      </c>
      <c r="AK3057" s="146">
        <v>46232.6981944444</v>
      </c>
    </row>
    <row r="3058" s="134" customFormat="1" ht="38.8" customHeight="1" spans="1:37">
      <c r="A3058" s="138" t="s">
        <v>29</v>
      </c>
      <c r="B3058" s="138" t="s">
        <v>478</v>
      </c>
      <c r="C3058" s="137" t="s">
        <v>28</v>
      </c>
      <c r="D3058" s="138" t="s">
        <v>145</v>
      </c>
      <c r="E3058" s="138" t="s">
        <v>587</v>
      </c>
      <c r="F3058" s="138" t="s">
        <v>222</v>
      </c>
      <c r="G3058" s="138" t="s">
        <v>866</v>
      </c>
      <c r="H3058" s="138" t="s">
        <v>1438</v>
      </c>
      <c r="I3058" s="142" t="s">
        <v>590</v>
      </c>
      <c r="J3058" s="137" t="s">
        <v>818</v>
      </c>
      <c r="K3058" s="138" t="s">
        <v>3868</v>
      </c>
      <c r="L3058" s="138" t="s">
        <v>592</v>
      </c>
      <c r="M3058" s="140" t="s">
        <v>4161</v>
      </c>
      <c r="N3058" s="138" t="s">
        <v>4162</v>
      </c>
      <c r="O3058" s="138" t="s">
        <v>513</v>
      </c>
      <c r="P3058" s="138" t="s">
        <v>3868</v>
      </c>
      <c r="Q3058" s="138" t="s">
        <v>3867</v>
      </c>
      <c r="R3058" s="138"/>
      <c r="S3058" s="138">
        <v>1</v>
      </c>
      <c r="T3058" s="138">
        <v>10</v>
      </c>
      <c r="U3058" s="138">
        <v>155</v>
      </c>
      <c r="V3058" s="140">
        <v>155</v>
      </c>
      <c r="W3058" s="138">
        <v>10</v>
      </c>
      <c r="X3058" s="138">
        <v>0</v>
      </c>
      <c r="Y3058" s="140"/>
      <c r="Z3058" s="138"/>
      <c r="AA3058" s="137">
        <v>7</v>
      </c>
      <c r="AB3058" s="137">
        <v>7</v>
      </c>
      <c r="AC3058" s="137"/>
      <c r="AD3058" s="137" t="s">
        <v>622</v>
      </c>
      <c r="AE3058" s="143">
        <v>46232.8929861111</v>
      </c>
      <c r="AF3058" s="144" t="s">
        <v>622</v>
      </c>
      <c r="AG3058" s="143">
        <v>46232.8859490741</v>
      </c>
      <c r="AH3058" s="144" t="s">
        <v>606</v>
      </c>
      <c r="AI3058" s="144" t="s">
        <v>607</v>
      </c>
      <c r="AJ3058" s="145">
        <v>38987</v>
      </c>
      <c r="AK3058" s="146">
        <v>46232.6528240741</v>
      </c>
    </row>
    <row r="3059" s="134" customFormat="1" ht="38.8" customHeight="1" spans="1:37">
      <c r="A3059" s="138" t="s">
        <v>29</v>
      </c>
      <c r="B3059" s="138" t="s">
        <v>478</v>
      </c>
      <c r="C3059" s="137" t="s">
        <v>28</v>
      </c>
      <c r="D3059" s="138" t="s">
        <v>145</v>
      </c>
      <c r="E3059" s="138" t="s">
        <v>587</v>
      </c>
      <c r="F3059" s="138" t="s">
        <v>222</v>
      </c>
      <c r="G3059" s="138" t="s">
        <v>866</v>
      </c>
      <c r="H3059" s="138" t="s">
        <v>1438</v>
      </c>
      <c r="I3059" s="142" t="s">
        <v>590</v>
      </c>
      <c r="J3059" s="137" t="s">
        <v>818</v>
      </c>
      <c r="K3059" s="138" t="s">
        <v>3868</v>
      </c>
      <c r="L3059" s="138" t="s">
        <v>592</v>
      </c>
      <c r="M3059" s="140" t="s">
        <v>4212</v>
      </c>
      <c r="N3059" s="138" t="s">
        <v>4213</v>
      </c>
      <c r="O3059" s="138" t="s">
        <v>513</v>
      </c>
      <c r="P3059" s="138" t="s">
        <v>3868</v>
      </c>
      <c r="Q3059" s="138" t="s">
        <v>3867</v>
      </c>
      <c r="R3059" s="138"/>
      <c r="S3059" s="138">
        <v>1</v>
      </c>
      <c r="T3059" s="138">
        <v>55</v>
      </c>
      <c r="U3059" s="138">
        <v>155</v>
      </c>
      <c r="V3059" s="140">
        <v>155</v>
      </c>
      <c r="W3059" s="138">
        <v>55</v>
      </c>
      <c r="X3059" s="138">
        <v>0</v>
      </c>
      <c r="Y3059" s="140"/>
      <c r="Z3059" s="138"/>
      <c r="AA3059" s="137">
        <v>38.5</v>
      </c>
      <c r="AB3059" s="137">
        <v>38.5</v>
      </c>
      <c r="AC3059" s="137"/>
      <c r="AD3059" s="137" t="s">
        <v>622</v>
      </c>
      <c r="AE3059" s="143">
        <v>46232.8929861111</v>
      </c>
      <c r="AF3059" s="144" t="s">
        <v>622</v>
      </c>
      <c r="AG3059" s="143">
        <v>46232.8859490741</v>
      </c>
      <c r="AH3059" s="144" t="s">
        <v>606</v>
      </c>
      <c r="AI3059" s="144" t="s">
        <v>607</v>
      </c>
      <c r="AJ3059" s="145">
        <v>38987</v>
      </c>
      <c r="AK3059" s="146">
        <v>46232.6528240741</v>
      </c>
    </row>
    <row r="3060" s="134" customFormat="1" ht="38.8" customHeight="1" spans="1:37">
      <c r="A3060" s="138" t="s">
        <v>29</v>
      </c>
      <c r="B3060" s="138" t="s">
        <v>478</v>
      </c>
      <c r="C3060" s="137" t="s">
        <v>28</v>
      </c>
      <c r="D3060" s="138" t="s">
        <v>129</v>
      </c>
      <c r="E3060" s="138" t="s">
        <v>587</v>
      </c>
      <c r="F3060" s="138" t="s">
        <v>163</v>
      </c>
      <c r="G3060" s="138" t="s">
        <v>752</v>
      </c>
      <c r="H3060" s="138" t="s">
        <v>1432</v>
      </c>
      <c r="I3060" s="142" t="s">
        <v>601</v>
      </c>
      <c r="J3060" s="137" t="s">
        <v>621</v>
      </c>
      <c r="K3060" s="138" t="s">
        <v>3898</v>
      </c>
      <c r="L3060" s="138" t="s">
        <v>603</v>
      </c>
      <c r="M3060" s="140" t="s">
        <v>3917</v>
      </c>
      <c r="N3060" s="138" t="s">
        <v>3918</v>
      </c>
      <c r="O3060" s="138" t="s">
        <v>461</v>
      </c>
      <c r="P3060" s="138" t="s">
        <v>3881</v>
      </c>
      <c r="Q3060" s="138" t="s">
        <v>3889</v>
      </c>
      <c r="R3060" s="138" t="s">
        <v>10</v>
      </c>
      <c r="S3060" s="138">
        <v>1</v>
      </c>
      <c r="T3060" s="138">
        <v>40</v>
      </c>
      <c r="U3060" s="138">
        <v>200</v>
      </c>
      <c r="V3060" s="140">
        <v>200</v>
      </c>
      <c r="W3060" s="138">
        <v>40</v>
      </c>
      <c r="X3060" s="138">
        <v>0</v>
      </c>
      <c r="Y3060" s="140"/>
      <c r="Z3060" s="138"/>
      <c r="AA3060" s="137">
        <v>28</v>
      </c>
      <c r="AB3060" s="137">
        <v>28</v>
      </c>
      <c r="AC3060" s="137"/>
      <c r="AD3060" s="137" t="s">
        <v>622</v>
      </c>
      <c r="AE3060" s="143">
        <v>46234.0321875</v>
      </c>
      <c r="AF3060" s="144" t="s">
        <v>622</v>
      </c>
      <c r="AG3060" s="143">
        <v>46232.9602893519</v>
      </c>
      <c r="AH3060" s="144" t="s">
        <v>606</v>
      </c>
      <c r="AI3060" s="144" t="s">
        <v>607</v>
      </c>
      <c r="AJ3060" s="145">
        <v>46219</v>
      </c>
      <c r="AK3060" s="146">
        <v>46232.708900463</v>
      </c>
    </row>
    <row r="3061" s="134" customFormat="1" ht="38.8" customHeight="1" spans="1:37">
      <c r="A3061" s="138" t="s">
        <v>29</v>
      </c>
      <c r="B3061" s="138" t="s">
        <v>478</v>
      </c>
      <c r="C3061" s="137" t="s">
        <v>28</v>
      </c>
      <c r="D3061" s="138" t="s">
        <v>150</v>
      </c>
      <c r="E3061" s="138" t="s">
        <v>587</v>
      </c>
      <c r="F3061" s="138" t="s">
        <v>249</v>
      </c>
      <c r="G3061" s="138" t="s">
        <v>826</v>
      </c>
      <c r="H3061" s="138" t="s">
        <v>6174</v>
      </c>
      <c r="I3061" s="142" t="s">
        <v>601</v>
      </c>
      <c r="J3061" s="137" t="s">
        <v>591</v>
      </c>
      <c r="K3061" s="138" t="s">
        <v>3878</v>
      </c>
      <c r="L3061" s="138" t="s">
        <v>603</v>
      </c>
      <c r="M3061" s="140" t="s">
        <v>3973</v>
      </c>
      <c r="N3061" s="138" t="s">
        <v>3974</v>
      </c>
      <c r="O3061" s="138" t="s">
        <v>461</v>
      </c>
      <c r="P3061" s="138" t="s">
        <v>3881</v>
      </c>
      <c r="Q3061" s="138" t="s">
        <v>3970</v>
      </c>
      <c r="R3061" s="138" t="s">
        <v>9</v>
      </c>
      <c r="S3061" s="138">
        <v>1</v>
      </c>
      <c r="T3061" s="138">
        <v>50</v>
      </c>
      <c r="U3061" s="138">
        <v>50</v>
      </c>
      <c r="V3061" s="140">
        <v>50</v>
      </c>
      <c r="W3061" s="138">
        <v>50</v>
      </c>
      <c r="X3061" s="138">
        <v>0</v>
      </c>
      <c r="Y3061" s="140"/>
      <c r="Z3061" s="138"/>
      <c r="AA3061" s="137">
        <v>35</v>
      </c>
      <c r="AB3061" s="137">
        <v>35</v>
      </c>
      <c r="AC3061" s="137"/>
      <c r="AD3061" s="137" t="s">
        <v>622</v>
      </c>
      <c r="AE3061" s="143">
        <v>46236.4755671296</v>
      </c>
      <c r="AF3061" s="144" t="s">
        <v>622</v>
      </c>
      <c r="AG3061" s="143">
        <v>46235.4341666667</v>
      </c>
      <c r="AH3061" s="144" t="s">
        <v>606</v>
      </c>
      <c r="AI3061" s="144" t="s">
        <v>607</v>
      </c>
      <c r="AJ3061" s="145">
        <v>46229</v>
      </c>
      <c r="AK3061" s="146">
        <v>46232.5791550926</v>
      </c>
    </row>
    <row r="3062" s="134" customFormat="1" ht="42.25" customHeight="1" spans="1:37">
      <c r="A3062" s="138" t="s">
        <v>29</v>
      </c>
      <c r="B3062" s="138" t="s">
        <v>478</v>
      </c>
      <c r="C3062" s="137" t="s">
        <v>28</v>
      </c>
      <c r="D3062" s="138" t="s">
        <v>147</v>
      </c>
      <c r="E3062" s="138" t="s">
        <v>587</v>
      </c>
      <c r="F3062" s="138" t="s">
        <v>237</v>
      </c>
      <c r="G3062" s="138" t="s">
        <v>781</v>
      </c>
      <c r="H3062" s="138" t="s">
        <v>6175</v>
      </c>
      <c r="I3062" s="142" t="s">
        <v>601</v>
      </c>
      <c r="J3062" s="137" t="s">
        <v>591</v>
      </c>
      <c r="K3062" s="138" t="s">
        <v>3972</v>
      </c>
      <c r="L3062" s="138" t="s">
        <v>592</v>
      </c>
      <c r="M3062" s="140" t="s">
        <v>3973</v>
      </c>
      <c r="N3062" s="138" t="s">
        <v>3974</v>
      </c>
      <c r="O3062" s="138" t="s">
        <v>461</v>
      </c>
      <c r="P3062" s="138" t="s">
        <v>3881</v>
      </c>
      <c r="Q3062" s="138" t="s">
        <v>3970</v>
      </c>
      <c r="R3062" s="138" t="s">
        <v>9</v>
      </c>
      <c r="S3062" s="138">
        <v>1</v>
      </c>
      <c r="T3062" s="138">
        <v>50</v>
      </c>
      <c r="U3062" s="138">
        <v>50</v>
      </c>
      <c r="V3062" s="140">
        <v>50</v>
      </c>
      <c r="W3062" s="138">
        <v>50</v>
      </c>
      <c r="X3062" s="138">
        <v>0</v>
      </c>
      <c r="Y3062" s="140"/>
      <c r="Z3062" s="138"/>
      <c r="AA3062" s="137">
        <v>35</v>
      </c>
      <c r="AB3062" s="137">
        <v>35</v>
      </c>
      <c r="AC3062" s="137"/>
      <c r="AD3062" s="137" t="s">
        <v>622</v>
      </c>
      <c r="AE3062" s="143">
        <v>46236.4738888889</v>
      </c>
      <c r="AF3062" s="144" t="s">
        <v>622</v>
      </c>
      <c r="AG3062" s="143">
        <v>46235.4337384259</v>
      </c>
      <c r="AH3062" s="144" t="s">
        <v>606</v>
      </c>
      <c r="AI3062" s="144" t="s">
        <v>607</v>
      </c>
      <c r="AJ3062" s="144"/>
      <c r="AK3062" s="146">
        <v>46233.8346412037</v>
      </c>
    </row>
    <row r="3063" s="134" customFormat="1" ht="38.8" customHeight="1" spans="1:37">
      <c r="A3063" s="138" t="s">
        <v>29</v>
      </c>
      <c r="B3063" s="138" t="s">
        <v>478</v>
      </c>
      <c r="C3063" s="137" t="s">
        <v>28</v>
      </c>
      <c r="D3063" s="138" t="s">
        <v>129</v>
      </c>
      <c r="E3063" s="138" t="s">
        <v>587</v>
      </c>
      <c r="F3063" s="138" t="s">
        <v>162</v>
      </c>
      <c r="G3063" s="138" t="s">
        <v>697</v>
      </c>
      <c r="H3063" s="138" t="s">
        <v>6176</v>
      </c>
      <c r="I3063" s="142" t="s">
        <v>601</v>
      </c>
      <c r="J3063" s="137" t="s">
        <v>591</v>
      </c>
      <c r="K3063" s="138" t="s">
        <v>3878</v>
      </c>
      <c r="L3063" s="138" t="s">
        <v>603</v>
      </c>
      <c r="M3063" s="140" t="s">
        <v>3879</v>
      </c>
      <c r="N3063" s="138" t="s">
        <v>3880</v>
      </c>
      <c r="O3063" s="138" t="s">
        <v>461</v>
      </c>
      <c r="P3063" s="138" t="s">
        <v>3881</v>
      </c>
      <c r="Q3063" s="138" t="s">
        <v>3882</v>
      </c>
      <c r="R3063" s="138" t="s">
        <v>8</v>
      </c>
      <c r="S3063" s="138">
        <v>1</v>
      </c>
      <c r="T3063" s="138">
        <v>50</v>
      </c>
      <c r="U3063" s="138">
        <v>50</v>
      </c>
      <c r="V3063" s="140">
        <v>50</v>
      </c>
      <c r="W3063" s="138">
        <v>50</v>
      </c>
      <c r="X3063" s="138">
        <v>0</v>
      </c>
      <c r="Y3063" s="140"/>
      <c r="Z3063" s="138"/>
      <c r="AA3063" s="137">
        <v>35</v>
      </c>
      <c r="AB3063" s="137">
        <v>35</v>
      </c>
      <c r="AC3063" s="137"/>
      <c r="AD3063" s="137" t="s">
        <v>622</v>
      </c>
      <c r="AE3063" s="143">
        <v>46234.0321875</v>
      </c>
      <c r="AF3063" s="144" t="s">
        <v>622</v>
      </c>
      <c r="AG3063" s="143">
        <v>46232.9603009259</v>
      </c>
      <c r="AH3063" s="144" t="s">
        <v>606</v>
      </c>
      <c r="AI3063" s="144" t="s">
        <v>607</v>
      </c>
      <c r="AJ3063" s="145">
        <v>46202</v>
      </c>
      <c r="AK3063" s="146">
        <v>46232.7756712963</v>
      </c>
    </row>
    <row r="3064" s="134" customFormat="1" ht="38.8" customHeight="1" spans="1:37">
      <c r="A3064" s="138" t="s">
        <v>29</v>
      </c>
      <c r="B3064" s="138" t="s">
        <v>478</v>
      </c>
      <c r="C3064" s="137" t="s">
        <v>28</v>
      </c>
      <c r="D3064" s="138" t="s">
        <v>129</v>
      </c>
      <c r="E3064" s="138" t="s">
        <v>587</v>
      </c>
      <c r="F3064" s="138" t="s">
        <v>162</v>
      </c>
      <c r="G3064" s="138" t="s">
        <v>697</v>
      </c>
      <c r="H3064" s="138" t="s">
        <v>1430</v>
      </c>
      <c r="I3064" s="142" t="s">
        <v>601</v>
      </c>
      <c r="J3064" s="137" t="s">
        <v>591</v>
      </c>
      <c r="K3064" s="138" t="s">
        <v>3898</v>
      </c>
      <c r="L3064" s="138" t="s">
        <v>603</v>
      </c>
      <c r="M3064" s="140" t="s">
        <v>4163</v>
      </c>
      <c r="N3064" s="138" t="s">
        <v>4164</v>
      </c>
      <c r="O3064" s="138" t="s">
        <v>461</v>
      </c>
      <c r="P3064" s="138" t="s">
        <v>3881</v>
      </c>
      <c r="Q3064" s="138" t="s">
        <v>3901</v>
      </c>
      <c r="R3064" s="138" t="s">
        <v>4</v>
      </c>
      <c r="S3064" s="138">
        <v>1</v>
      </c>
      <c r="T3064" s="138">
        <v>180</v>
      </c>
      <c r="U3064" s="138">
        <v>350</v>
      </c>
      <c r="V3064" s="140">
        <v>350</v>
      </c>
      <c r="W3064" s="138">
        <v>180</v>
      </c>
      <c r="X3064" s="138">
        <v>0</v>
      </c>
      <c r="Y3064" s="140"/>
      <c r="Z3064" s="138"/>
      <c r="AA3064" s="137">
        <v>100</v>
      </c>
      <c r="AB3064" s="137">
        <v>100</v>
      </c>
      <c r="AC3064" s="137"/>
      <c r="AD3064" s="137" t="s">
        <v>622</v>
      </c>
      <c r="AE3064" s="143">
        <v>46234.0321875</v>
      </c>
      <c r="AF3064" s="144" t="s">
        <v>622</v>
      </c>
      <c r="AG3064" s="143">
        <v>46232.9603009259</v>
      </c>
      <c r="AH3064" s="144" t="s">
        <v>606</v>
      </c>
      <c r="AI3064" s="144" t="s">
        <v>607</v>
      </c>
      <c r="AJ3064" s="145">
        <v>46218</v>
      </c>
      <c r="AK3064" s="146">
        <v>46232.5454050926</v>
      </c>
    </row>
    <row r="3065" s="134" customFormat="1" ht="38.8" customHeight="1" spans="1:37">
      <c r="A3065" s="138" t="s">
        <v>29</v>
      </c>
      <c r="B3065" s="138" t="s">
        <v>478</v>
      </c>
      <c r="C3065" s="137" t="s">
        <v>28</v>
      </c>
      <c r="D3065" s="138" t="s">
        <v>129</v>
      </c>
      <c r="E3065" s="138" t="s">
        <v>587</v>
      </c>
      <c r="F3065" s="138" t="s">
        <v>162</v>
      </c>
      <c r="G3065" s="138" t="s">
        <v>697</v>
      </c>
      <c r="H3065" s="138" t="s">
        <v>1430</v>
      </c>
      <c r="I3065" s="142" t="s">
        <v>601</v>
      </c>
      <c r="J3065" s="137" t="s">
        <v>591</v>
      </c>
      <c r="K3065" s="138" t="s">
        <v>3898</v>
      </c>
      <c r="L3065" s="138" t="s">
        <v>603</v>
      </c>
      <c r="M3065" s="140" t="s">
        <v>3879</v>
      </c>
      <c r="N3065" s="138" t="s">
        <v>3880</v>
      </c>
      <c r="O3065" s="138" t="s">
        <v>461</v>
      </c>
      <c r="P3065" s="138" t="s">
        <v>3881</v>
      </c>
      <c r="Q3065" s="138" t="s">
        <v>3882</v>
      </c>
      <c r="R3065" s="138" t="s">
        <v>8</v>
      </c>
      <c r="S3065" s="138">
        <v>1</v>
      </c>
      <c r="T3065" s="138">
        <v>50</v>
      </c>
      <c r="U3065" s="138">
        <v>350</v>
      </c>
      <c r="V3065" s="140">
        <v>350</v>
      </c>
      <c r="W3065" s="138">
        <v>50</v>
      </c>
      <c r="X3065" s="138">
        <v>0</v>
      </c>
      <c r="Y3065" s="140"/>
      <c r="Z3065" s="138"/>
      <c r="AA3065" s="137">
        <v>35</v>
      </c>
      <c r="AB3065" s="137">
        <v>35</v>
      </c>
      <c r="AC3065" s="137"/>
      <c r="AD3065" s="137" t="s">
        <v>622</v>
      </c>
      <c r="AE3065" s="143">
        <v>46234.0321875</v>
      </c>
      <c r="AF3065" s="144" t="s">
        <v>622</v>
      </c>
      <c r="AG3065" s="143">
        <v>46232.9603009259</v>
      </c>
      <c r="AH3065" s="144" t="s">
        <v>606</v>
      </c>
      <c r="AI3065" s="144" t="s">
        <v>607</v>
      </c>
      <c r="AJ3065" s="145">
        <v>46218</v>
      </c>
      <c r="AK3065" s="146">
        <v>46232.5454050926</v>
      </c>
    </row>
    <row r="3066" s="134" customFormat="1" ht="38.8" customHeight="1" spans="1:37">
      <c r="A3066" s="138" t="s">
        <v>29</v>
      </c>
      <c r="B3066" s="138" t="s">
        <v>478</v>
      </c>
      <c r="C3066" s="137" t="s">
        <v>28</v>
      </c>
      <c r="D3066" s="138" t="s">
        <v>132</v>
      </c>
      <c r="E3066" s="138" t="s">
        <v>587</v>
      </c>
      <c r="F3066" s="138" t="s">
        <v>173</v>
      </c>
      <c r="G3066" s="138" t="s">
        <v>1022</v>
      </c>
      <c r="H3066" s="138" t="s">
        <v>1429</v>
      </c>
      <c r="I3066" s="142" t="s">
        <v>601</v>
      </c>
      <c r="J3066" s="137" t="s">
        <v>591</v>
      </c>
      <c r="K3066" s="138" t="s">
        <v>3898</v>
      </c>
      <c r="L3066" s="138" t="s">
        <v>603</v>
      </c>
      <c r="M3066" s="140" t="s">
        <v>3954</v>
      </c>
      <c r="N3066" s="138" t="s">
        <v>3966</v>
      </c>
      <c r="O3066" s="138" t="s">
        <v>461</v>
      </c>
      <c r="P3066" s="138" t="s">
        <v>3881</v>
      </c>
      <c r="Q3066" s="138" t="s">
        <v>3901</v>
      </c>
      <c r="R3066" s="138" t="s">
        <v>4</v>
      </c>
      <c r="S3066" s="138">
        <v>1</v>
      </c>
      <c r="T3066" s="138">
        <v>180</v>
      </c>
      <c r="U3066" s="138">
        <v>300</v>
      </c>
      <c r="V3066" s="140">
        <v>300</v>
      </c>
      <c r="W3066" s="138">
        <v>180</v>
      </c>
      <c r="X3066" s="138">
        <v>0</v>
      </c>
      <c r="Y3066" s="140"/>
      <c r="Z3066" s="138"/>
      <c r="AA3066" s="137">
        <v>100</v>
      </c>
      <c r="AB3066" s="137">
        <v>100</v>
      </c>
      <c r="AC3066" s="137"/>
      <c r="AD3066" s="137" t="s">
        <v>847</v>
      </c>
      <c r="AE3066" s="143">
        <v>46242.7189467593</v>
      </c>
      <c r="AF3066" s="144" t="s">
        <v>692</v>
      </c>
      <c r="AG3066" s="144"/>
      <c r="AH3066" s="144" t="s">
        <v>606</v>
      </c>
      <c r="AI3066" s="144" t="s">
        <v>607</v>
      </c>
      <c r="AJ3066" s="145">
        <v>46235</v>
      </c>
      <c r="AK3066" s="146">
        <v>46241.7373842593</v>
      </c>
    </row>
    <row r="3067" s="134" customFormat="1" ht="38.8" customHeight="1" spans="1:37">
      <c r="A3067" s="138" t="s">
        <v>29</v>
      </c>
      <c r="B3067" s="138" t="s">
        <v>478</v>
      </c>
      <c r="C3067" s="137" t="s">
        <v>28</v>
      </c>
      <c r="D3067" s="138" t="s">
        <v>132</v>
      </c>
      <c r="E3067" s="138" t="s">
        <v>587</v>
      </c>
      <c r="F3067" s="138" t="s">
        <v>173</v>
      </c>
      <c r="G3067" s="138" t="s">
        <v>1022</v>
      </c>
      <c r="H3067" s="138" t="s">
        <v>1428</v>
      </c>
      <c r="I3067" s="142" t="s">
        <v>601</v>
      </c>
      <c r="J3067" s="137" t="s">
        <v>591</v>
      </c>
      <c r="K3067" s="138" t="s">
        <v>3898</v>
      </c>
      <c r="L3067" s="138" t="s">
        <v>603</v>
      </c>
      <c r="M3067" s="140" t="s">
        <v>3954</v>
      </c>
      <c r="N3067" s="138" t="s">
        <v>3966</v>
      </c>
      <c r="O3067" s="138" t="s">
        <v>461</v>
      </c>
      <c r="P3067" s="138" t="s">
        <v>3881</v>
      </c>
      <c r="Q3067" s="138" t="s">
        <v>3901</v>
      </c>
      <c r="R3067" s="138" t="s">
        <v>4</v>
      </c>
      <c r="S3067" s="138">
        <v>1</v>
      </c>
      <c r="T3067" s="138">
        <v>180</v>
      </c>
      <c r="U3067" s="138">
        <v>350</v>
      </c>
      <c r="V3067" s="140">
        <v>350</v>
      </c>
      <c r="W3067" s="138">
        <v>180</v>
      </c>
      <c r="X3067" s="138">
        <v>0</v>
      </c>
      <c r="Y3067" s="140"/>
      <c r="Z3067" s="138"/>
      <c r="AA3067" s="137">
        <v>100</v>
      </c>
      <c r="AB3067" s="137">
        <v>100</v>
      </c>
      <c r="AC3067" s="137"/>
      <c r="AD3067" s="137" t="s">
        <v>847</v>
      </c>
      <c r="AE3067" s="143">
        <v>46242.7189467593</v>
      </c>
      <c r="AF3067" s="144" t="s">
        <v>692</v>
      </c>
      <c r="AG3067" s="144"/>
      <c r="AH3067" s="144" t="s">
        <v>606</v>
      </c>
      <c r="AI3067" s="144" t="s">
        <v>607</v>
      </c>
      <c r="AJ3067" s="145">
        <v>46228</v>
      </c>
      <c r="AK3067" s="146">
        <v>46239.8464351852</v>
      </c>
    </row>
    <row r="3068" s="134" customFormat="1" ht="38.8" customHeight="1" spans="1:37">
      <c r="A3068" s="138" t="s">
        <v>29</v>
      </c>
      <c r="B3068" s="138" t="s">
        <v>478</v>
      </c>
      <c r="C3068" s="137" t="s">
        <v>28</v>
      </c>
      <c r="D3068" s="138" t="s">
        <v>132</v>
      </c>
      <c r="E3068" s="138" t="s">
        <v>587</v>
      </c>
      <c r="F3068" s="138" t="s">
        <v>173</v>
      </c>
      <c r="G3068" s="138" t="s">
        <v>1022</v>
      </c>
      <c r="H3068" s="138" t="s">
        <v>1428</v>
      </c>
      <c r="I3068" s="142" t="s">
        <v>601</v>
      </c>
      <c r="J3068" s="137" t="s">
        <v>591</v>
      </c>
      <c r="K3068" s="138" t="s">
        <v>3898</v>
      </c>
      <c r="L3068" s="138" t="s">
        <v>603</v>
      </c>
      <c r="M3068" s="140" t="s">
        <v>3879</v>
      </c>
      <c r="N3068" s="138" t="s">
        <v>3880</v>
      </c>
      <c r="O3068" s="138" t="s">
        <v>461</v>
      </c>
      <c r="P3068" s="138" t="s">
        <v>3881</v>
      </c>
      <c r="Q3068" s="138" t="s">
        <v>3882</v>
      </c>
      <c r="R3068" s="138" t="s">
        <v>8</v>
      </c>
      <c r="S3068" s="138">
        <v>1</v>
      </c>
      <c r="T3068" s="138">
        <v>50</v>
      </c>
      <c r="U3068" s="138">
        <v>350</v>
      </c>
      <c r="V3068" s="140">
        <v>350</v>
      </c>
      <c r="W3068" s="138">
        <v>50</v>
      </c>
      <c r="X3068" s="138">
        <v>0</v>
      </c>
      <c r="Y3068" s="140"/>
      <c r="Z3068" s="138"/>
      <c r="AA3068" s="137">
        <v>35</v>
      </c>
      <c r="AB3068" s="137">
        <v>35</v>
      </c>
      <c r="AC3068" s="137"/>
      <c r="AD3068" s="137" t="s">
        <v>847</v>
      </c>
      <c r="AE3068" s="143">
        <v>46242.7189467593</v>
      </c>
      <c r="AF3068" s="144" t="s">
        <v>692</v>
      </c>
      <c r="AG3068" s="144"/>
      <c r="AH3068" s="144" t="s">
        <v>606</v>
      </c>
      <c r="AI3068" s="144" t="s">
        <v>607</v>
      </c>
      <c r="AJ3068" s="145">
        <v>46228</v>
      </c>
      <c r="AK3068" s="146">
        <v>46239.8464351852</v>
      </c>
    </row>
    <row r="3069" s="134" customFormat="1" ht="38.8" customHeight="1" spans="1:37">
      <c r="A3069" s="138" t="s">
        <v>29</v>
      </c>
      <c r="B3069" s="138" t="s">
        <v>478</v>
      </c>
      <c r="C3069" s="137" t="s">
        <v>28</v>
      </c>
      <c r="D3069" s="138" t="s">
        <v>127</v>
      </c>
      <c r="E3069" s="138" t="s">
        <v>587</v>
      </c>
      <c r="F3069" s="138" t="s">
        <v>157</v>
      </c>
      <c r="G3069" s="138" t="s">
        <v>1342</v>
      </c>
      <c r="H3069" s="138" t="s">
        <v>6177</v>
      </c>
      <c r="I3069" s="142" t="s">
        <v>601</v>
      </c>
      <c r="J3069" s="137" t="s">
        <v>742</v>
      </c>
      <c r="K3069" s="138" t="s">
        <v>3878</v>
      </c>
      <c r="L3069" s="138" t="s">
        <v>603</v>
      </c>
      <c r="M3069" s="140" t="s">
        <v>4179</v>
      </c>
      <c r="N3069" s="138" t="s">
        <v>4180</v>
      </c>
      <c r="O3069" s="138" t="s">
        <v>461</v>
      </c>
      <c r="P3069" s="138" t="s">
        <v>3881</v>
      </c>
      <c r="Q3069" s="138" t="s">
        <v>4120</v>
      </c>
      <c r="R3069" s="138" t="s">
        <v>9</v>
      </c>
      <c r="S3069" s="138">
        <v>1</v>
      </c>
      <c r="T3069" s="138">
        <v>20</v>
      </c>
      <c r="U3069" s="138">
        <v>145</v>
      </c>
      <c r="V3069" s="140">
        <v>145</v>
      </c>
      <c r="W3069" s="138">
        <v>20</v>
      </c>
      <c r="X3069" s="138">
        <v>0</v>
      </c>
      <c r="Y3069" s="140"/>
      <c r="Z3069" s="138"/>
      <c r="AA3069" s="137">
        <v>14</v>
      </c>
      <c r="AB3069" s="137">
        <v>14</v>
      </c>
      <c r="AC3069" s="137"/>
      <c r="AD3069" s="137" t="s">
        <v>847</v>
      </c>
      <c r="AE3069" s="143">
        <v>46242.6750231481</v>
      </c>
      <c r="AF3069" s="144" t="s">
        <v>692</v>
      </c>
      <c r="AG3069" s="144"/>
      <c r="AH3069" s="144" t="s">
        <v>606</v>
      </c>
      <c r="AI3069" s="144" t="s">
        <v>607</v>
      </c>
      <c r="AJ3069" s="145">
        <v>46148</v>
      </c>
      <c r="AK3069" s="146">
        <v>46240.4775578704</v>
      </c>
    </row>
    <row r="3070" s="134" customFormat="1" ht="38.8" customHeight="1" spans="1:37">
      <c r="A3070" s="138" t="s">
        <v>29</v>
      </c>
      <c r="B3070" s="138" t="s">
        <v>478</v>
      </c>
      <c r="C3070" s="137" t="s">
        <v>28</v>
      </c>
      <c r="D3070" s="138" t="s">
        <v>127</v>
      </c>
      <c r="E3070" s="138" t="s">
        <v>587</v>
      </c>
      <c r="F3070" s="138" t="s">
        <v>157</v>
      </c>
      <c r="G3070" s="138" t="s">
        <v>1342</v>
      </c>
      <c r="H3070" s="138" t="s">
        <v>6177</v>
      </c>
      <c r="I3070" s="142" t="s">
        <v>601</v>
      </c>
      <c r="J3070" s="137" t="s">
        <v>742</v>
      </c>
      <c r="K3070" s="138" t="s">
        <v>3878</v>
      </c>
      <c r="L3070" s="138" t="s">
        <v>603</v>
      </c>
      <c r="M3070" s="140" t="s">
        <v>4149</v>
      </c>
      <c r="N3070" s="138" t="s">
        <v>4150</v>
      </c>
      <c r="O3070" s="138" t="s">
        <v>461</v>
      </c>
      <c r="P3070" s="138" t="s">
        <v>3881</v>
      </c>
      <c r="Q3070" s="138" t="s">
        <v>4120</v>
      </c>
      <c r="R3070" s="138" t="s">
        <v>9</v>
      </c>
      <c r="S3070" s="138">
        <v>1</v>
      </c>
      <c r="T3070" s="138">
        <v>35</v>
      </c>
      <c r="U3070" s="138">
        <v>145</v>
      </c>
      <c r="V3070" s="140">
        <v>145</v>
      </c>
      <c r="W3070" s="138">
        <v>35</v>
      </c>
      <c r="X3070" s="138">
        <v>0</v>
      </c>
      <c r="Y3070" s="140"/>
      <c r="Z3070" s="138"/>
      <c r="AA3070" s="137">
        <v>24.5</v>
      </c>
      <c r="AB3070" s="137">
        <v>24.5</v>
      </c>
      <c r="AC3070" s="137"/>
      <c r="AD3070" s="137" t="s">
        <v>847</v>
      </c>
      <c r="AE3070" s="143">
        <v>46242.6750231481</v>
      </c>
      <c r="AF3070" s="144" t="s">
        <v>692</v>
      </c>
      <c r="AG3070" s="144"/>
      <c r="AH3070" s="144" t="s">
        <v>606</v>
      </c>
      <c r="AI3070" s="144" t="s">
        <v>607</v>
      </c>
      <c r="AJ3070" s="145">
        <v>46148</v>
      </c>
      <c r="AK3070" s="146">
        <v>46240.4775578704</v>
      </c>
    </row>
    <row r="3071" s="134" customFormat="1" ht="38.8" customHeight="1" spans="1:37">
      <c r="A3071" s="138" t="s">
        <v>29</v>
      </c>
      <c r="B3071" s="138" t="s">
        <v>478</v>
      </c>
      <c r="C3071" s="137" t="s">
        <v>28</v>
      </c>
      <c r="D3071" s="138" t="s">
        <v>127</v>
      </c>
      <c r="E3071" s="138" t="s">
        <v>587</v>
      </c>
      <c r="F3071" s="138" t="s">
        <v>157</v>
      </c>
      <c r="G3071" s="138" t="s">
        <v>1342</v>
      </c>
      <c r="H3071" s="138" t="s">
        <v>6177</v>
      </c>
      <c r="I3071" s="142" t="s">
        <v>601</v>
      </c>
      <c r="J3071" s="137" t="s">
        <v>742</v>
      </c>
      <c r="K3071" s="138" t="s">
        <v>3878</v>
      </c>
      <c r="L3071" s="138" t="s">
        <v>603</v>
      </c>
      <c r="M3071" s="140" t="s">
        <v>4149</v>
      </c>
      <c r="N3071" s="138" t="s">
        <v>4150</v>
      </c>
      <c r="O3071" s="138" t="s">
        <v>461</v>
      </c>
      <c r="P3071" s="138" t="s">
        <v>3881</v>
      </c>
      <c r="Q3071" s="138" t="s">
        <v>4120</v>
      </c>
      <c r="R3071" s="138" t="s">
        <v>9</v>
      </c>
      <c r="S3071" s="138">
        <v>1</v>
      </c>
      <c r="T3071" s="138">
        <v>35</v>
      </c>
      <c r="U3071" s="138">
        <v>145</v>
      </c>
      <c r="V3071" s="140">
        <v>145</v>
      </c>
      <c r="W3071" s="138">
        <v>35</v>
      </c>
      <c r="X3071" s="138">
        <v>0</v>
      </c>
      <c r="Y3071" s="140"/>
      <c r="Z3071" s="138"/>
      <c r="AA3071" s="137">
        <v>24.5</v>
      </c>
      <c r="AB3071" s="137">
        <v>24.5</v>
      </c>
      <c r="AC3071" s="137"/>
      <c r="AD3071" s="137" t="s">
        <v>847</v>
      </c>
      <c r="AE3071" s="143">
        <v>46242.6750231481</v>
      </c>
      <c r="AF3071" s="144" t="s">
        <v>692</v>
      </c>
      <c r="AG3071" s="144"/>
      <c r="AH3071" s="144" t="s">
        <v>606</v>
      </c>
      <c r="AI3071" s="144" t="s">
        <v>607</v>
      </c>
      <c r="AJ3071" s="145">
        <v>46148</v>
      </c>
      <c r="AK3071" s="146">
        <v>46240.4775578704</v>
      </c>
    </row>
    <row r="3072" s="134" customFormat="1" ht="38.8" customHeight="1" spans="1:37">
      <c r="A3072" s="138" t="s">
        <v>29</v>
      </c>
      <c r="B3072" s="138" t="s">
        <v>478</v>
      </c>
      <c r="C3072" s="137" t="s">
        <v>28</v>
      </c>
      <c r="D3072" s="138" t="s">
        <v>127</v>
      </c>
      <c r="E3072" s="138" t="s">
        <v>587</v>
      </c>
      <c r="F3072" s="138" t="s">
        <v>157</v>
      </c>
      <c r="G3072" s="138" t="s">
        <v>1342</v>
      </c>
      <c r="H3072" s="138" t="s">
        <v>6177</v>
      </c>
      <c r="I3072" s="142" t="s">
        <v>601</v>
      </c>
      <c r="J3072" s="137" t="s">
        <v>742</v>
      </c>
      <c r="K3072" s="138" t="s">
        <v>3878</v>
      </c>
      <c r="L3072" s="138" t="s">
        <v>603</v>
      </c>
      <c r="M3072" s="140" t="s">
        <v>4149</v>
      </c>
      <c r="N3072" s="138" t="s">
        <v>4150</v>
      </c>
      <c r="O3072" s="138" t="s">
        <v>461</v>
      </c>
      <c r="P3072" s="138" t="s">
        <v>3881</v>
      </c>
      <c r="Q3072" s="138" t="s">
        <v>4120</v>
      </c>
      <c r="R3072" s="138" t="s">
        <v>9</v>
      </c>
      <c r="S3072" s="138">
        <v>1</v>
      </c>
      <c r="T3072" s="138">
        <v>35</v>
      </c>
      <c r="U3072" s="138">
        <v>145</v>
      </c>
      <c r="V3072" s="140">
        <v>145</v>
      </c>
      <c r="W3072" s="138">
        <v>35</v>
      </c>
      <c r="X3072" s="138">
        <v>0</v>
      </c>
      <c r="Y3072" s="140"/>
      <c r="Z3072" s="138"/>
      <c r="AA3072" s="137">
        <v>24.5</v>
      </c>
      <c r="AB3072" s="137">
        <v>24.5</v>
      </c>
      <c r="AC3072" s="137"/>
      <c r="AD3072" s="137" t="s">
        <v>847</v>
      </c>
      <c r="AE3072" s="143">
        <v>46242.6750231481</v>
      </c>
      <c r="AF3072" s="144" t="s">
        <v>692</v>
      </c>
      <c r="AG3072" s="144"/>
      <c r="AH3072" s="144" t="s">
        <v>606</v>
      </c>
      <c r="AI3072" s="144" t="s">
        <v>607</v>
      </c>
      <c r="AJ3072" s="145">
        <v>46148</v>
      </c>
      <c r="AK3072" s="146">
        <v>46240.4775578704</v>
      </c>
    </row>
    <row r="3073" s="134" customFormat="1" ht="38.8" customHeight="1" spans="1:37">
      <c r="A3073" s="138" t="s">
        <v>29</v>
      </c>
      <c r="B3073" s="138" t="s">
        <v>478</v>
      </c>
      <c r="C3073" s="137" t="s">
        <v>28</v>
      </c>
      <c r="D3073" s="138" t="s">
        <v>127</v>
      </c>
      <c r="E3073" s="138" t="s">
        <v>587</v>
      </c>
      <c r="F3073" s="138" t="s">
        <v>157</v>
      </c>
      <c r="G3073" s="138" t="s">
        <v>1342</v>
      </c>
      <c r="H3073" s="138" t="s">
        <v>6177</v>
      </c>
      <c r="I3073" s="142" t="s">
        <v>601</v>
      </c>
      <c r="J3073" s="137" t="s">
        <v>742</v>
      </c>
      <c r="K3073" s="138" t="s">
        <v>3878</v>
      </c>
      <c r="L3073" s="138" t="s">
        <v>603</v>
      </c>
      <c r="M3073" s="140" t="s">
        <v>4179</v>
      </c>
      <c r="N3073" s="138" t="s">
        <v>4180</v>
      </c>
      <c r="O3073" s="138" t="s">
        <v>461</v>
      </c>
      <c r="P3073" s="138" t="s">
        <v>3881</v>
      </c>
      <c r="Q3073" s="138" t="s">
        <v>4120</v>
      </c>
      <c r="R3073" s="138" t="s">
        <v>9</v>
      </c>
      <c r="S3073" s="138">
        <v>1</v>
      </c>
      <c r="T3073" s="138">
        <v>20</v>
      </c>
      <c r="U3073" s="138">
        <v>145</v>
      </c>
      <c r="V3073" s="140">
        <v>145</v>
      </c>
      <c r="W3073" s="138">
        <v>20</v>
      </c>
      <c r="X3073" s="138">
        <v>0</v>
      </c>
      <c r="Y3073" s="140"/>
      <c r="Z3073" s="138"/>
      <c r="AA3073" s="137">
        <v>14</v>
      </c>
      <c r="AB3073" s="137">
        <v>14</v>
      </c>
      <c r="AC3073" s="137"/>
      <c r="AD3073" s="137" t="s">
        <v>847</v>
      </c>
      <c r="AE3073" s="143">
        <v>46242.6750231481</v>
      </c>
      <c r="AF3073" s="144" t="s">
        <v>692</v>
      </c>
      <c r="AG3073" s="144"/>
      <c r="AH3073" s="144" t="s">
        <v>606</v>
      </c>
      <c r="AI3073" s="144" t="s">
        <v>607</v>
      </c>
      <c r="AJ3073" s="145">
        <v>46148</v>
      </c>
      <c r="AK3073" s="146">
        <v>46240.4775578704</v>
      </c>
    </row>
    <row r="3074" s="134" customFormat="1" ht="38.8" customHeight="1" spans="1:37">
      <c r="A3074" s="138" t="s">
        <v>29</v>
      </c>
      <c r="B3074" s="138" t="s">
        <v>478</v>
      </c>
      <c r="C3074" s="137" t="s">
        <v>28</v>
      </c>
      <c r="D3074" s="138" t="s">
        <v>132</v>
      </c>
      <c r="E3074" s="138" t="s">
        <v>587</v>
      </c>
      <c r="F3074" s="138" t="s">
        <v>174</v>
      </c>
      <c r="G3074" s="138" t="s">
        <v>822</v>
      </c>
      <c r="H3074" s="138" t="s">
        <v>6178</v>
      </c>
      <c r="I3074" s="142" t="s">
        <v>601</v>
      </c>
      <c r="J3074" s="137" t="s">
        <v>621</v>
      </c>
      <c r="K3074" s="138" t="s">
        <v>3878</v>
      </c>
      <c r="L3074" s="138" t="s">
        <v>603</v>
      </c>
      <c r="M3074" s="140" t="s">
        <v>3917</v>
      </c>
      <c r="N3074" s="138" t="s">
        <v>3918</v>
      </c>
      <c r="O3074" s="138" t="s">
        <v>461</v>
      </c>
      <c r="P3074" s="138" t="s">
        <v>3881</v>
      </c>
      <c r="Q3074" s="138" t="s">
        <v>3889</v>
      </c>
      <c r="R3074" s="138" t="s">
        <v>10</v>
      </c>
      <c r="S3074" s="138">
        <v>1</v>
      </c>
      <c r="T3074" s="138">
        <v>40</v>
      </c>
      <c r="U3074" s="138">
        <v>350</v>
      </c>
      <c r="V3074" s="140">
        <v>350</v>
      </c>
      <c r="W3074" s="138">
        <v>40</v>
      </c>
      <c r="X3074" s="138">
        <v>0</v>
      </c>
      <c r="Y3074" s="140"/>
      <c r="Z3074" s="138"/>
      <c r="AA3074" s="137">
        <v>28</v>
      </c>
      <c r="AB3074" s="137">
        <v>28</v>
      </c>
      <c r="AC3074" s="137"/>
      <c r="AD3074" s="137" t="s">
        <v>847</v>
      </c>
      <c r="AE3074" s="143">
        <v>46242.7189467593</v>
      </c>
      <c r="AF3074" s="144" t="s">
        <v>692</v>
      </c>
      <c r="AG3074" s="144"/>
      <c r="AH3074" s="144" t="s">
        <v>606</v>
      </c>
      <c r="AI3074" s="144" t="s">
        <v>607</v>
      </c>
      <c r="AJ3074" s="145">
        <v>46235</v>
      </c>
      <c r="AK3074" s="146">
        <v>46242.6466898148</v>
      </c>
    </row>
    <row r="3075" s="134" customFormat="1" ht="38.8" customHeight="1" spans="1:37">
      <c r="A3075" s="138" t="s">
        <v>29</v>
      </c>
      <c r="B3075" s="138" t="s">
        <v>478</v>
      </c>
      <c r="C3075" s="137" t="s">
        <v>28</v>
      </c>
      <c r="D3075" s="138" t="s">
        <v>132</v>
      </c>
      <c r="E3075" s="138" t="s">
        <v>587</v>
      </c>
      <c r="F3075" s="138" t="s">
        <v>174</v>
      </c>
      <c r="G3075" s="138" t="s">
        <v>822</v>
      </c>
      <c r="H3075" s="138" t="s">
        <v>6179</v>
      </c>
      <c r="I3075" s="142" t="s">
        <v>601</v>
      </c>
      <c r="J3075" s="137" t="s">
        <v>742</v>
      </c>
      <c r="K3075" s="138" t="s">
        <v>3878</v>
      </c>
      <c r="L3075" s="138" t="s">
        <v>603</v>
      </c>
      <c r="M3075" s="140" t="s">
        <v>4227</v>
      </c>
      <c r="N3075" s="138" t="s">
        <v>4228</v>
      </c>
      <c r="O3075" s="138" t="s">
        <v>461</v>
      </c>
      <c r="P3075" s="138" t="s">
        <v>3881</v>
      </c>
      <c r="Q3075" s="138" t="s">
        <v>4120</v>
      </c>
      <c r="R3075" s="138" t="s">
        <v>9</v>
      </c>
      <c r="S3075" s="138">
        <v>1</v>
      </c>
      <c r="T3075" s="138">
        <v>25</v>
      </c>
      <c r="U3075" s="138">
        <v>300</v>
      </c>
      <c r="V3075" s="140">
        <v>300</v>
      </c>
      <c r="W3075" s="138">
        <v>25</v>
      </c>
      <c r="X3075" s="138">
        <v>0</v>
      </c>
      <c r="Y3075" s="140"/>
      <c r="Z3075" s="138"/>
      <c r="AA3075" s="137">
        <v>17.5</v>
      </c>
      <c r="AB3075" s="137">
        <v>17.5</v>
      </c>
      <c r="AC3075" s="137"/>
      <c r="AD3075" s="137" t="s">
        <v>847</v>
      </c>
      <c r="AE3075" s="143">
        <v>46242.7189467593</v>
      </c>
      <c r="AF3075" s="144" t="s">
        <v>692</v>
      </c>
      <c r="AG3075" s="144"/>
      <c r="AH3075" s="144" t="s">
        <v>606</v>
      </c>
      <c r="AI3075" s="144" t="s">
        <v>607</v>
      </c>
      <c r="AJ3075" s="145">
        <v>46148</v>
      </c>
      <c r="AK3075" s="146">
        <v>46242.6453819444</v>
      </c>
    </row>
    <row r="3076" s="134" customFormat="1" ht="38.8" customHeight="1" spans="1:37">
      <c r="A3076" s="138" t="s">
        <v>29</v>
      </c>
      <c r="B3076" s="138" t="s">
        <v>478</v>
      </c>
      <c r="C3076" s="137" t="s">
        <v>28</v>
      </c>
      <c r="D3076" s="138" t="s">
        <v>132</v>
      </c>
      <c r="E3076" s="138" t="s">
        <v>587</v>
      </c>
      <c r="F3076" s="138" t="s">
        <v>174</v>
      </c>
      <c r="G3076" s="138" t="s">
        <v>822</v>
      </c>
      <c r="H3076" s="138" t="s">
        <v>6179</v>
      </c>
      <c r="I3076" s="142" t="s">
        <v>601</v>
      </c>
      <c r="J3076" s="137" t="s">
        <v>742</v>
      </c>
      <c r="K3076" s="138" t="s">
        <v>3878</v>
      </c>
      <c r="L3076" s="138" t="s">
        <v>603</v>
      </c>
      <c r="M3076" s="140" t="s">
        <v>5834</v>
      </c>
      <c r="N3076" s="138" t="s">
        <v>5835</v>
      </c>
      <c r="O3076" s="138" t="s">
        <v>461</v>
      </c>
      <c r="P3076" s="138" t="s">
        <v>3881</v>
      </c>
      <c r="Q3076" s="138" t="s">
        <v>3889</v>
      </c>
      <c r="R3076" s="138" t="s">
        <v>9</v>
      </c>
      <c r="S3076" s="138">
        <v>1</v>
      </c>
      <c r="T3076" s="138">
        <v>40</v>
      </c>
      <c r="U3076" s="138">
        <v>300</v>
      </c>
      <c r="V3076" s="140">
        <v>300</v>
      </c>
      <c r="W3076" s="138">
        <v>40</v>
      </c>
      <c r="X3076" s="138">
        <v>0</v>
      </c>
      <c r="Y3076" s="140"/>
      <c r="Z3076" s="138"/>
      <c r="AA3076" s="137">
        <v>28</v>
      </c>
      <c r="AB3076" s="137">
        <v>28</v>
      </c>
      <c r="AC3076" s="137"/>
      <c r="AD3076" s="137" t="s">
        <v>847</v>
      </c>
      <c r="AE3076" s="143">
        <v>46242.7189467593</v>
      </c>
      <c r="AF3076" s="144" t="s">
        <v>692</v>
      </c>
      <c r="AG3076" s="144"/>
      <c r="AH3076" s="144" t="s">
        <v>606</v>
      </c>
      <c r="AI3076" s="144" t="s">
        <v>607</v>
      </c>
      <c r="AJ3076" s="145">
        <v>46148</v>
      </c>
      <c r="AK3076" s="146">
        <v>46242.6453819444</v>
      </c>
    </row>
    <row r="3077" s="134" customFormat="1" ht="38.8" customHeight="1" spans="1:37">
      <c r="A3077" s="138" t="s">
        <v>29</v>
      </c>
      <c r="B3077" s="138" t="s">
        <v>478</v>
      </c>
      <c r="C3077" s="137" t="s">
        <v>28</v>
      </c>
      <c r="D3077" s="138" t="s">
        <v>132</v>
      </c>
      <c r="E3077" s="138" t="s">
        <v>587</v>
      </c>
      <c r="F3077" s="138" t="s">
        <v>174</v>
      </c>
      <c r="G3077" s="138" t="s">
        <v>822</v>
      </c>
      <c r="H3077" s="138" t="s">
        <v>6179</v>
      </c>
      <c r="I3077" s="142" t="s">
        <v>601</v>
      </c>
      <c r="J3077" s="137" t="s">
        <v>742</v>
      </c>
      <c r="K3077" s="138" t="s">
        <v>3878</v>
      </c>
      <c r="L3077" s="138" t="s">
        <v>603</v>
      </c>
      <c r="M3077" s="140" t="s">
        <v>4149</v>
      </c>
      <c r="N3077" s="138" t="s">
        <v>4150</v>
      </c>
      <c r="O3077" s="138" t="s">
        <v>461</v>
      </c>
      <c r="P3077" s="138" t="s">
        <v>3881</v>
      </c>
      <c r="Q3077" s="138" t="s">
        <v>4120</v>
      </c>
      <c r="R3077" s="138" t="s">
        <v>9</v>
      </c>
      <c r="S3077" s="138">
        <v>1</v>
      </c>
      <c r="T3077" s="138">
        <v>35</v>
      </c>
      <c r="U3077" s="138">
        <v>300</v>
      </c>
      <c r="V3077" s="140">
        <v>300</v>
      </c>
      <c r="W3077" s="138">
        <v>35</v>
      </c>
      <c r="X3077" s="138">
        <v>0</v>
      </c>
      <c r="Y3077" s="140"/>
      <c r="Z3077" s="138"/>
      <c r="AA3077" s="137">
        <v>24.5</v>
      </c>
      <c r="AB3077" s="137">
        <v>24.5</v>
      </c>
      <c r="AC3077" s="137"/>
      <c r="AD3077" s="137" t="s">
        <v>847</v>
      </c>
      <c r="AE3077" s="143">
        <v>46242.7189467593</v>
      </c>
      <c r="AF3077" s="144" t="s">
        <v>692</v>
      </c>
      <c r="AG3077" s="144"/>
      <c r="AH3077" s="144" t="s">
        <v>606</v>
      </c>
      <c r="AI3077" s="144" t="s">
        <v>607</v>
      </c>
      <c r="AJ3077" s="145">
        <v>46148</v>
      </c>
      <c r="AK3077" s="146">
        <v>46242.6453819444</v>
      </c>
    </row>
    <row r="3078" s="134" customFormat="1" ht="38.8" customHeight="1" spans="1:37">
      <c r="A3078" s="138" t="s">
        <v>29</v>
      </c>
      <c r="B3078" s="138" t="s">
        <v>478</v>
      </c>
      <c r="C3078" s="137" t="s">
        <v>28</v>
      </c>
      <c r="D3078" s="138" t="s">
        <v>132</v>
      </c>
      <c r="E3078" s="138" t="s">
        <v>587</v>
      </c>
      <c r="F3078" s="138" t="s">
        <v>174</v>
      </c>
      <c r="G3078" s="138" t="s">
        <v>822</v>
      </c>
      <c r="H3078" s="138" t="s">
        <v>6179</v>
      </c>
      <c r="I3078" s="142" t="s">
        <v>601</v>
      </c>
      <c r="J3078" s="137" t="s">
        <v>742</v>
      </c>
      <c r="K3078" s="138" t="s">
        <v>3878</v>
      </c>
      <c r="L3078" s="138" t="s">
        <v>603</v>
      </c>
      <c r="M3078" s="140" t="s">
        <v>5409</v>
      </c>
      <c r="N3078" s="138" t="s">
        <v>5410</v>
      </c>
      <c r="O3078" s="138" t="s">
        <v>513</v>
      </c>
      <c r="P3078" s="138" t="s">
        <v>3868</v>
      </c>
      <c r="Q3078" s="138" t="s">
        <v>3867</v>
      </c>
      <c r="R3078" s="138"/>
      <c r="S3078" s="138">
        <v>1</v>
      </c>
      <c r="T3078" s="138">
        <v>10</v>
      </c>
      <c r="U3078" s="138">
        <v>300</v>
      </c>
      <c r="V3078" s="140">
        <v>300</v>
      </c>
      <c r="W3078" s="138">
        <v>10</v>
      </c>
      <c r="X3078" s="138">
        <v>0</v>
      </c>
      <c r="Y3078" s="140"/>
      <c r="Z3078" s="138"/>
      <c r="AA3078" s="137">
        <v>7</v>
      </c>
      <c r="AB3078" s="137">
        <v>7</v>
      </c>
      <c r="AC3078" s="137"/>
      <c r="AD3078" s="137" t="s">
        <v>847</v>
      </c>
      <c r="AE3078" s="143">
        <v>46242.7189467593</v>
      </c>
      <c r="AF3078" s="144" t="s">
        <v>692</v>
      </c>
      <c r="AG3078" s="144"/>
      <c r="AH3078" s="144" t="s">
        <v>606</v>
      </c>
      <c r="AI3078" s="144" t="s">
        <v>607</v>
      </c>
      <c r="AJ3078" s="145">
        <v>46148</v>
      </c>
      <c r="AK3078" s="146">
        <v>46242.6453819444</v>
      </c>
    </row>
    <row r="3079" s="134" customFormat="1" ht="38.8" customHeight="1" spans="1:37">
      <c r="A3079" s="138" t="s">
        <v>29</v>
      </c>
      <c r="B3079" s="138" t="s">
        <v>478</v>
      </c>
      <c r="C3079" s="137" t="s">
        <v>28</v>
      </c>
      <c r="D3079" s="138" t="s">
        <v>132</v>
      </c>
      <c r="E3079" s="138" t="s">
        <v>587</v>
      </c>
      <c r="F3079" s="138" t="s">
        <v>174</v>
      </c>
      <c r="G3079" s="138" t="s">
        <v>822</v>
      </c>
      <c r="H3079" s="138" t="s">
        <v>1418</v>
      </c>
      <c r="I3079" s="142" t="s">
        <v>601</v>
      </c>
      <c r="J3079" s="137" t="s">
        <v>591</v>
      </c>
      <c r="K3079" s="138" t="s">
        <v>3898</v>
      </c>
      <c r="L3079" s="138" t="s">
        <v>603</v>
      </c>
      <c r="M3079" s="140" t="s">
        <v>3920</v>
      </c>
      <c r="N3079" s="138" t="s">
        <v>3921</v>
      </c>
      <c r="O3079" s="138" t="s">
        <v>461</v>
      </c>
      <c r="P3079" s="138" t="s">
        <v>3881</v>
      </c>
      <c r="Q3079" s="138" t="s">
        <v>3901</v>
      </c>
      <c r="R3079" s="138" t="s">
        <v>4</v>
      </c>
      <c r="S3079" s="138">
        <v>1</v>
      </c>
      <c r="T3079" s="138">
        <v>180</v>
      </c>
      <c r="U3079" s="138">
        <v>350</v>
      </c>
      <c r="V3079" s="140">
        <v>350</v>
      </c>
      <c r="W3079" s="138">
        <v>180</v>
      </c>
      <c r="X3079" s="138">
        <v>0</v>
      </c>
      <c r="Y3079" s="140"/>
      <c r="Z3079" s="138"/>
      <c r="AA3079" s="137">
        <v>100</v>
      </c>
      <c r="AB3079" s="137">
        <v>100</v>
      </c>
      <c r="AC3079" s="137"/>
      <c r="AD3079" s="137" t="s">
        <v>847</v>
      </c>
      <c r="AE3079" s="143">
        <v>46242.7189467593</v>
      </c>
      <c r="AF3079" s="144" t="s">
        <v>692</v>
      </c>
      <c r="AG3079" s="144"/>
      <c r="AH3079" s="144" t="s">
        <v>606</v>
      </c>
      <c r="AI3079" s="144" t="s">
        <v>607</v>
      </c>
      <c r="AJ3079" s="145">
        <v>46148</v>
      </c>
      <c r="AK3079" s="146">
        <v>46242.6448263889</v>
      </c>
    </row>
    <row r="3080" s="134" customFormat="1" ht="38.8" customHeight="1" spans="1:37">
      <c r="A3080" s="138" t="s">
        <v>29</v>
      </c>
      <c r="B3080" s="138" t="s">
        <v>478</v>
      </c>
      <c r="C3080" s="137" t="s">
        <v>28</v>
      </c>
      <c r="D3080" s="138" t="s">
        <v>132</v>
      </c>
      <c r="E3080" s="138" t="s">
        <v>587</v>
      </c>
      <c r="F3080" s="138" t="s">
        <v>174</v>
      </c>
      <c r="G3080" s="138" t="s">
        <v>822</v>
      </c>
      <c r="H3080" s="138" t="s">
        <v>1418</v>
      </c>
      <c r="I3080" s="142" t="s">
        <v>601</v>
      </c>
      <c r="J3080" s="137" t="s">
        <v>591</v>
      </c>
      <c r="K3080" s="138" t="s">
        <v>3898</v>
      </c>
      <c r="L3080" s="138" t="s">
        <v>603</v>
      </c>
      <c r="M3080" s="140" t="s">
        <v>3879</v>
      </c>
      <c r="N3080" s="138" t="s">
        <v>3880</v>
      </c>
      <c r="O3080" s="138" t="s">
        <v>461</v>
      </c>
      <c r="P3080" s="138" t="s">
        <v>3881</v>
      </c>
      <c r="Q3080" s="138" t="s">
        <v>3882</v>
      </c>
      <c r="R3080" s="138" t="s">
        <v>8</v>
      </c>
      <c r="S3080" s="138">
        <v>1</v>
      </c>
      <c r="T3080" s="138">
        <v>50</v>
      </c>
      <c r="U3080" s="138">
        <v>350</v>
      </c>
      <c r="V3080" s="140">
        <v>350</v>
      </c>
      <c r="W3080" s="138">
        <v>50</v>
      </c>
      <c r="X3080" s="138">
        <v>0</v>
      </c>
      <c r="Y3080" s="140"/>
      <c r="Z3080" s="138"/>
      <c r="AA3080" s="137">
        <v>35</v>
      </c>
      <c r="AB3080" s="137">
        <v>35</v>
      </c>
      <c r="AC3080" s="137"/>
      <c r="AD3080" s="137" t="s">
        <v>847</v>
      </c>
      <c r="AE3080" s="143">
        <v>46242.7189467593</v>
      </c>
      <c r="AF3080" s="144" t="s">
        <v>692</v>
      </c>
      <c r="AG3080" s="144"/>
      <c r="AH3080" s="144" t="s">
        <v>606</v>
      </c>
      <c r="AI3080" s="144" t="s">
        <v>607</v>
      </c>
      <c r="AJ3080" s="145">
        <v>46148</v>
      </c>
      <c r="AK3080" s="146">
        <v>46242.6448263889</v>
      </c>
    </row>
    <row r="3081" s="134" customFormat="1" ht="38.8" customHeight="1" spans="1:37">
      <c r="A3081" s="138" t="s">
        <v>29</v>
      </c>
      <c r="B3081" s="138" t="s">
        <v>478</v>
      </c>
      <c r="C3081" s="137" t="s">
        <v>28</v>
      </c>
      <c r="D3081" s="138" t="s">
        <v>132</v>
      </c>
      <c r="E3081" s="138" t="s">
        <v>587</v>
      </c>
      <c r="F3081" s="138" t="s">
        <v>174</v>
      </c>
      <c r="G3081" s="138" t="s">
        <v>822</v>
      </c>
      <c r="H3081" s="138" t="s">
        <v>6180</v>
      </c>
      <c r="I3081" s="142" t="s">
        <v>601</v>
      </c>
      <c r="J3081" s="137" t="s">
        <v>591</v>
      </c>
      <c r="K3081" s="138" t="s">
        <v>3878</v>
      </c>
      <c r="L3081" s="138" t="s">
        <v>603</v>
      </c>
      <c r="M3081" s="140" t="s">
        <v>3879</v>
      </c>
      <c r="N3081" s="138" t="s">
        <v>3880</v>
      </c>
      <c r="O3081" s="138" t="s">
        <v>461</v>
      </c>
      <c r="P3081" s="138" t="s">
        <v>3881</v>
      </c>
      <c r="Q3081" s="138" t="s">
        <v>3882</v>
      </c>
      <c r="R3081" s="138" t="s">
        <v>8</v>
      </c>
      <c r="S3081" s="138">
        <v>1</v>
      </c>
      <c r="T3081" s="138">
        <v>50</v>
      </c>
      <c r="U3081" s="138">
        <v>50</v>
      </c>
      <c r="V3081" s="140">
        <v>50</v>
      </c>
      <c r="W3081" s="138">
        <v>50</v>
      </c>
      <c r="X3081" s="138">
        <v>0</v>
      </c>
      <c r="Y3081" s="140"/>
      <c r="Z3081" s="138"/>
      <c r="AA3081" s="137">
        <v>35</v>
      </c>
      <c r="AB3081" s="137">
        <v>35</v>
      </c>
      <c r="AC3081" s="137"/>
      <c r="AD3081" s="137" t="s">
        <v>847</v>
      </c>
      <c r="AE3081" s="143">
        <v>46242.7189467593</v>
      </c>
      <c r="AF3081" s="144" t="s">
        <v>692</v>
      </c>
      <c r="AG3081" s="144"/>
      <c r="AH3081" s="144" t="s">
        <v>606</v>
      </c>
      <c r="AI3081" s="144" t="s">
        <v>607</v>
      </c>
      <c r="AJ3081" s="145">
        <v>46235</v>
      </c>
      <c r="AK3081" s="146">
        <v>46242.4728819444</v>
      </c>
    </row>
    <row r="3082" s="134" customFormat="1" ht="38.8" customHeight="1" spans="1:37">
      <c r="A3082" s="138" t="s">
        <v>29</v>
      </c>
      <c r="B3082" s="138" t="s">
        <v>478</v>
      </c>
      <c r="C3082" s="137" t="s">
        <v>28</v>
      </c>
      <c r="D3082" s="138" t="s">
        <v>129</v>
      </c>
      <c r="E3082" s="138" t="s">
        <v>587</v>
      </c>
      <c r="F3082" s="138" t="s">
        <v>168</v>
      </c>
      <c r="G3082" s="138" t="s">
        <v>932</v>
      </c>
      <c r="H3082" s="138" t="s">
        <v>1416</v>
      </c>
      <c r="I3082" s="142" t="s">
        <v>601</v>
      </c>
      <c r="J3082" s="137" t="s">
        <v>742</v>
      </c>
      <c r="K3082" s="138" t="s">
        <v>3878</v>
      </c>
      <c r="L3082" s="138" t="s">
        <v>603</v>
      </c>
      <c r="M3082" s="140" t="s">
        <v>5844</v>
      </c>
      <c r="N3082" s="138" t="s">
        <v>5845</v>
      </c>
      <c r="O3082" s="138" t="s">
        <v>461</v>
      </c>
      <c r="P3082" s="138" t="s">
        <v>3881</v>
      </c>
      <c r="Q3082" s="138" t="s">
        <v>4120</v>
      </c>
      <c r="R3082" s="138" t="s">
        <v>9</v>
      </c>
      <c r="S3082" s="138">
        <v>1</v>
      </c>
      <c r="T3082" s="138">
        <v>40</v>
      </c>
      <c r="U3082" s="138">
        <v>160</v>
      </c>
      <c r="V3082" s="140">
        <v>160</v>
      </c>
      <c r="W3082" s="138">
        <v>40</v>
      </c>
      <c r="X3082" s="138">
        <v>0</v>
      </c>
      <c r="Y3082" s="140"/>
      <c r="Z3082" s="138"/>
      <c r="AA3082" s="137">
        <v>28</v>
      </c>
      <c r="AB3082" s="137">
        <v>28</v>
      </c>
      <c r="AC3082" s="137"/>
      <c r="AD3082" s="137" t="s">
        <v>622</v>
      </c>
      <c r="AE3082" s="143">
        <v>46236.7866898148</v>
      </c>
      <c r="AF3082" s="144" t="s">
        <v>622</v>
      </c>
      <c r="AG3082" s="143">
        <v>46236.7793518519</v>
      </c>
      <c r="AH3082" s="144" t="s">
        <v>606</v>
      </c>
      <c r="AI3082" s="144" t="s">
        <v>607</v>
      </c>
      <c r="AJ3082" s="145">
        <v>46204</v>
      </c>
      <c r="AK3082" s="146">
        <v>46235.776712963</v>
      </c>
    </row>
    <row r="3083" s="134" customFormat="1" ht="38.8" customHeight="1" spans="1:37">
      <c r="A3083" s="138" t="s">
        <v>29</v>
      </c>
      <c r="B3083" s="138" t="s">
        <v>478</v>
      </c>
      <c r="C3083" s="137" t="s">
        <v>28</v>
      </c>
      <c r="D3083" s="138" t="s">
        <v>129</v>
      </c>
      <c r="E3083" s="138" t="s">
        <v>587</v>
      </c>
      <c r="F3083" s="138" t="s">
        <v>168</v>
      </c>
      <c r="G3083" s="138" t="s">
        <v>932</v>
      </c>
      <c r="H3083" s="138" t="s">
        <v>1415</v>
      </c>
      <c r="I3083" s="142" t="s">
        <v>601</v>
      </c>
      <c r="J3083" s="137" t="s">
        <v>591</v>
      </c>
      <c r="K3083" s="138" t="s">
        <v>3878</v>
      </c>
      <c r="L3083" s="138" t="s">
        <v>603</v>
      </c>
      <c r="M3083" s="140" t="s">
        <v>3879</v>
      </c>
      <c r="N3083" s="138" t="s">
        <v>3880</v>
      </c>
      <c r="O3083" s="138" t="s">
        <v>461</v>
      </c>
      <c r="P3083" s="138" t="s">
        <v>3881</v>
      </c>
      <c r="Q3083" s="138" t="s">
        <v>3882</v>
      </c>
      <c r="R3083" s="138" t="s">
        <v>8</v>
      </c>
      <c r="S3083" s="138">
        <v>1</v>
      </c>
      <c r="T3083" s="138">
        <v>50</v>
      </c>
      <c r="U3083" s="138">
        <v>100</v>
      </c>
      <c r="V3083" s="140">
        <v>100</v>
      </c>
      <c r="W3083" s="138">
        <v>50</v>
      </c>
      <c r="X3083" s="138">
        <v>0</v>
      </c>
      <c r="Y3083" s="140"/>
      <c r="Z3083" s="138"/>
      <c r="AA3083" s="137">
        <v>35</v>
      </c>
      <c r="AB3083" s="137">
        <v>35</v>
      </c>
      <c r="AC3083" s="137"/>
      <c r="AD3083" s="137" t="s">
        <v>622</v>
      </c>
      <c r="AE3083" s="143">
        <v>46236.7866898148</v>
      </c>
      <c r="AF3083" s="144" t="s">
        <v>622</v>
      </c>
      <c r="AG3083" s="143">
        <v>46236.7793518519</v>
      </c>
      <c r="AH3083" s="144" t="s">
        <v>606</v>
      </c>
      <c r="AI3083" s="144" t="s">
        <v>607</v>
      </c>
      <c r="AJ3083" s="145">
        <v>46204</v>
      </c>
      <c r="AK3083" s="146">
        <v>46235.7012962963</v>
      </c>
    </row>
    <row r="3084" s="134" customFormat="1" ht="38.8" customHeight="1" spans="1:37">
      <c r="A3084" s="138" t="s">
        <v>29</v>
      </c>
      <c r="B3084" s="138" t="s">
        <v>478</v>
      </c>
      <c r="C3084" s="137" t="s">
        <v>28</v>
      </c>
      <c r="D3084" s="138" t="s">
        <v>129</v>
      </c>
      <c r="E3084" s="138" t="s">
        <v>587</v>
      </c>
      <c r="F3084" s="138" t="s">
        <v>168</v>
      </c>
      <c r="G3084" s="138" t="s">
        <v>932</v>
      </c>
      <c r="H3084" s="138" t="s">
        <v>6181</v>
      </c>
      <c r="I3084" s="142" t="s">
        <v>601</v>
      </c>
      <c r="J3084" s="137" t="s">
        <v>591</v>
      </c>
      <c r="K3084" s="138" t="s">
        <v>3878</v>
      </c>
      <c r="L3084" s="138" t="s">
        <v>603</v>
      </c>
      <c r="M3084" s="140" t="s">
        <v>3879</v>
      </c>
      <c r="N3084" s="138" t="s">
        <v>3880</v>
      </c>
      <c r="O3084" s="138" t="s">
        <v>461</v>
      </c>
      <c r="P3084" s="138" t="s">
        <v>3881</v>
      </c>
      <c r="Q3084" s="138" t="s">
        <v>3882</v>
      </c>
      <c r="R3084" s="138" t="s">
        <v>8</v>
      </c>
      <c r="S3084" s="138">
        <v>1</v>
      </c>
      <c r="T3084" s="138">
        <v>50</v>
      </c>
      <c r="U3084" s="138">
        <v>50</v>
      </c>
      <c r="V3084" s="140">
        <v>50</v>
      </c>
      <c r="W3084" s="138">
        <v>50</v>
      </c>
      <c r="X3084" s="138">
        <v>0</v>
      </c>
      <c r="Y3084" s="140"/>
      <c r="Z3084" s="138"/>
      <c r="AA3084" s="137">
        <v>35</v>
      </c>
      <c r="AB3084" s="137">
        <v>35</v>
      </c>
      <c r="AC3084" s="137"/>
      <c r="AD3084" s="137" t="s">
        <v>622</v>
      </c>
      <c r="AE3084" s="143">
        <v>46236.7866898148</v>
      </c>
      <c r="AF3084" s="144" t="s">
        <v>622</v>
      </c>
      <c r="AG3084" s="143">
        <v>46236.7793518519</v>
      </c>
      <c r="AH3084" s="144" t="s">
        <v>606</v>
      </c>
      <c r="AI3084" s="144" t="s">
        <v>607</v>
      </c>
      <c r="AJ3084" s="145">
        <v>46212</v>
      </c>
      <c r="AK3084" s="146">
        <v>46235.6420138889</v>
      </c>
    </row>
    <row r="3085" s="134" customFormat="1" ht="38.8" customHeight="1" spans="1:37">
      <c r="A3085" s="138" t="s">
        <v>29</v>
      </c>
      <c r="B3085" s="138" t="s">
        <v>478</v>
      </c>
      <c r="C3085" s="137" t="s">
        <v>28</v>
      </c>
      <c r="D3085" s="138" t="s">
        <v>129</v>
      </c>
      <c r="E3085" s="138" t="s">
        <v>587</v>
      </c>
      <c r="F3085" s="138" t="s">
        <v>168</v>
      </c>
      <c r="G3085" s="138" t="s">
        <v>932</v>
      </c>
      <c r="H3085" s="138" t="s">
        <v>6182</v>
      </c>
      <c r="I3085" s="142" t="s">
        <v>601</v>
      </c>
      <c r="J3085" s="137" t="s">
        <v>621</v>
      </c>
      <c r="K3085" s="138" t="s">
        <v>3878</v>
      </c>
      <c r="L3085" s="138" t="s">
        <v>603</v>
      </c>
      <c r="M3085" s="140" t="s">
        <v>3917</v>
      </c>
      <c r="N3085" s="138" t="s">
        <v>3918</v>
      </c>
      <c r="O3085" s="138" t="s">
        <v>461</v>
      </c>
      <c r="P3085" s="138" t="s">
        <v>3881</v>
      </c>
      <c r="Q3085" s="138" t="s">
        <v>3889</v>
      </c>
      <c r="R3085" s="138" t="s">
        <v>10</v>
      </c>
      <c r="S3085" s="138">
        <v>1</v>
      </c>
      <c r="T3085" s="138">
        <v>40</v>
      </c>
      <c r="U3085" s="138">
        <v>260</v>
      </c>
      <c r="V3085" s="140">
        <v>260</v>
      </c>
      <c r="W3085" s="138">
        <v>40</v>
      </c>
      <c r="X3085" s="138">
        <v>0</v>
      </c>
      <c r="Y3085" s="140"/>
      <c r="Z3085" s="138"/>
      <c r="AA3085" s="137">
        <v>28</v>
      </c>
      <c r="AB3085" s="137">
        <v>28</v>
      </c>
      <c r="AC3085" s="137"/>
      <c r="AD3085" s="137" t="s">
        <v>622</v>
      </c>
      <c r="AE3085" s="143">
        <v>46236.7866898148</v>
      </c>
      <c r="AF3085" s="144" t="s">
        <v>622</v>
      </c>
      <c r="AG3085" s="143">
        <v>46236.7793518519</v>
      </c>
      <c r="AH3085" s="144" t="s">
        <v>606</v>
      </c>
      <c r="AI3085" s="144" t="s">
        <v>607</v>
      </c>
      <c r="AJ3085" s="145">
        <v>46184</v>
      </c>
      <c r="AK3085" s="146">
        <v>46234.5723611111</v>
      </c>
    </row>
    <row r="3086" s="134" customFormat="1" ht="38.8" customHeight="1" spans="1:37">
      <c r="A3086" s="138" t="s">
        <v>29</v>
      </c>
      <c r="B3086" s="138" t="s">
        <v>478</v>
      </c>
      <c r="C3086" s="137" t="s">
        <v>28</v>
      </c>
      <c r="D3086" s="138" t="s">
        <v>135</v>
      </c>
      <c r="E3086" s="138" t="s">
        <v>587</v>
      </c>
      <c r="F3086" s="138" t="s">
        <v>196</v>
      </c>
      <c r="G3086" s="138" t="s">
        <v>1110</v>
      </c>
      <c r="H3086" s="138" t="s">
        <v>1411</v>
      </c>
      <c r="I3086" s="142" t="s">
        <v>590</v>
      </c>
      <c r="J3086" s="137" t="s">
        <v>591</v>
      </c>
      <c r="K3086" s="138" t="s">
        <v>593</v>
      </c>
      <c r="L3086" s="138" t="s">
        <v>592</v>
      </c>
      <c r="M3086" s="140" t="s">
        <v>3864</v>
      </c>
      <c r="N3086" s="138" t="s">
        <v>3865</v>
      </c>
      <c r="O3086" s="138" t="s">
        <v>513</v>
      </c>
      <c r="P3086" s="138" t="s">
        <v>3866</v>
      </c>
      <c r="Q3086" s="138" t="s">
        <v>3867</v>
      </c>
      <c r="R3086" s="138"/>
      <c r="S3086" s="138">
        <v>1</v>
      </c>
      <c r="T3086" s="138">
        <v>0</v>
      </c>
      <c r="U3086" s="138">
        <v>198</v>
      </c>
      <c r="V3086" s="140">
        <v>198</v>
      </c>
      <c r="W3086" s="138">
        <v>0</v>
      </c>
      <c r="X3086" s="138">
        <v>0</v>
      </c>
      <c r="Y3086" s="140"/>
      <c r="Z3086" s="138"/>
      <c r="AA3086" s="137">
        <v>0</v>
      </c>
      <c r="AB3086" s="137">
        <v>0</v>
      </c>
      <c r="AC3086" s="137"/>
      <c r="AD3086" s="137" t="s">
        <v>622</v>
      </c>
      <c r="AE3086" s="143">
        <v>46236.7766782407</v>
      </c>
      <c r="AF3086" s="144" t="s">
        <v>622</v>
      </c>
      <c r="AG3086" s="143">
        <v>46237.8373263889</v>
      </c>
      <c r="AH3086" s="144" t="s">
        <v>606</v>
      </c>
      <c r="AI3086" s="144" t="s">
        <v>607</v>
      </c>
      <c r="AJ3086" s="145">
        <v>42584</v>
      </c>
      <c r="AK3086" s="146">
        <v>46236.7627314815</v>
      </c>
    </row>
    <row r="3087" s="134" customFormat="1" ht="38.8" customHeight="1" spans="1:37">
      <c r="A3087" s="138" t="s">
        <v>29</v>
      </c>
      <c r="B3087" s="138" t="s">
        <v>478</v>
      </c>
      <c r="C3087" s="137" t="s">
        <v>28</v>
      </c>
      <c r="D3087" s="138" t="s">
        <v>135</v>
      </c>
      <c r="E3087" s="138" t="s">
        <v>587</v>
      </c>
      <c r="F3087" s="138" t="s">
        <v>196</v>
      </c>
      <c r="G3087" s="138" t="s">
        <v>1110</v>
      </c>
      <c r="H3087" s="138" t="s">
        <v>1410</v>
      </c>
      <c r="I3087" s="142" t="s">
        <v>590</v>
      </c>
      <c r="J3087" s="137" t="s">
        <v>591</v>
      </c>
      <c r="K3087" s="138" t="s">
        <v>593</v>
      </c>
      <c r="L3087" s="138" t="s">
        <v>592</v>
      </c>
      <c r="M3087" s="140" t="s">
        <v>3864</v>
      </c>
      <c r="N3087" s="138" t="s">
        <v>3865</v>
      </c>
      <c r="O3087" s="138" t="s">
        <v>513</v>
      </c>
      <c r="P3087" s="138" t="s">
        <v>3866</v>
      </c>
      <c r="Q3087" s="138" t="s">
        <v>3867</v>
      </c>
      <c r="R3087" s="138"/>
      <c r="S3087" s="138">
        <v>1</v>
      </c>
      <c r="T3087" s="138">
        <v>0</v>
      </c>
      <c r="U3087" s="138">
        <v>198</v>
      </c>
      <c r="V3087" s="140">
        <v>198</v>
      </c>
      <c r="W3087" s="138">
        <v>0</v>
      </c>
      <c r="X3087" s="138">
        <v>0</v>
      </c>
      <c r="Y3087" s="140"/>
      <c r="Z3087" s="138"/>
      <c r="AA3087" s="137">
        <v>0</v>
      </c>
      <c r="AB3087" s="137">
        <v>0</v>
      </c>
      <c r="AC3087" s="137"/>
      <c r="AD3087" s="137" t="s">
        <v>622</v>
      </c>
      <c r="AE3087" s="143">
        <v>46236.7766782407</v>
      </c>
      <c r="AF3087" s="144" t="s">
        <v>622</v>
      </c>
      <c r="AG3087" s="143">
        <v>46237.8373263889</v>
      </c>
      <c r="AH3087" s="144" t="s">
        <v>606</v>
      </c>
      <c r="AI3087" s="144" t="s">
        <v>607</v>
      </c>
      <c r="AJ3087" s="145">
        <v>42584</v>
      </c>
      <c r="AK3087" s="146">
        <v>46236.6539814815</v>
      </c>
    </row>
    <row r="3088" s="134" customFormat="1" ht="38.8" customHeight="1" spans="1:37">
      <c r="A3088" s="138" t="s">
        <v>29</v>
      </c>
      <c r="B3088" s="138" t="s">
        <v>478</v>
      </c>
      <c r="C3088" s="137" t="s">
        <v>28</v>
      </c>
      <c r="D3088" s="138" t="s">
        <v>135</v>
      </c>
      <c r="E3088" s="138" t="s">
        <v>587</v>
      </c>
      <c r="F3088" s="138" t="s">
        <v>196</v>
      </c>
      <c r="G3088" s="138" t="s">
        <v>1110</v>
      </c>
      <c r="H3088" s="138" t="s">
        <v>1409</v>
      </c>
      <c r="I3088" s="142" t="s">
        <v>590</v>
      </c>
      <c r="J3088" s="137" t="s">
        <v>591</v>
      </c>
      <c r="K3088" s="138" t="s">
        <v>593</v>
      </c>
      <c r="L3088" s="138" t="s">
        <v>592</v>
      </c>
      <c r="M3088" s="140" t="s">
        <v>3864</v>
      </c>
      <c r="N3088" s="138" t="s">
        <v>3865</v>
      </c>
      <c r="O3088" s="138" t="s">
        <v>513</v>
      </c>
      <c r="P3088" s="138" t="s">
        <v>3866</v>
      </c>
      <c r="Q3088" s="138" t="s">
        <v>3867</v>
      </c>
      <c r="R3088" s="138"/>
      <c r="S3088" s="138">
        <v>1</v>
      </c>
      <c r="T3088" s="138">
        <v>0</v>
      </c>
      <c r="U3088" s="138">
        <v>198</v>
      </c>
      <c r="V3088" s="140">
        <v>198</v>
      </c>
      <c r="W3088" s="138">
        <v>0</v>
      </c>
      <c r="X3088" s="138">
        <v>0</v>
      </c>
      <c r="Y3088" s="140"/>
      <c r="Z3088" s="138"/>
      <c r="AA3088" s="137">
        <v>0</v>
      </c>
      <c r="AB3088" s="137">
        <v>0</v>
      </c>
      <c r="AC3088" s="137"/>
      <c r="AD3088" s="137" t="s">
        <v>622</v>
      </c>
      <c r="AE3088" s="143">
        <v>46236.7766782407</v>
      </c>
      <c r="AF3088" s="144" t="s">
        <v>622</v>
      </c>
      <c r="AG3088" s="143">
        <v>46237.8373263889</v>
      </c>
      <c r="AH3088" s="144" t="s">
        <v>606</v>
      </c>
      <c r="AI3088" s="144" t="s">
        <v>607</v>
      </c>
      <c r="AJ3088" s="145">
        <v>42948</v>
      </c>
      <c r="AK3088" s="146">
        <v>46235.6366435185</v>
      </c>
    </row>
    <row r="3089" s="134" customFormat="1" ht="38.8" customHeight="1" spans="1:37">
      <c r="A3089" s="138" t="s">
        <v>29</v>
      </c>
      <c r="B3089" s="138" t="s">
        <v>478</v>
      </c>
      <c r="C3089" s="137" t="s">
        <v>28</v>
      </c>
      <c r="D3089" s="138" t="s">
        <v>135</v>
      </c>
      <c r="E3089" s="138" t="s">
        <v>587</v>
      </c>
      <c r="F3089" s="138" t="s">
        <v>196</v>
      </c>
      <c r="G3089" s="138" t="s">
        <v>1110</v>
      </c>
      <c r="H3089" s="138" t="s">
        <v>1408</v>
      </c>
      <c r="I3089" s="142" t="s">
        <v>590</v>
      </c>
      <c r="J3089" s="137" t="s">
        <v>591</v>
      </c>
      <c r="K3089" s="138" t="s">
        <v>593</v>
      </c>
      <c r="L3089" s="138" t="s">
        <v>592</v>
      </c>
      <c r="M3089" s="140" t="s">
        <v>3864</v>
      </c>
      <c r="N3089" s="138" t="s">
        <v>3865</v>
      </c>
      <c r="O3089" s="138" t="s">
        <v>513</v>
      </c>
      <c r="P3089" s="138" t="s">
        <v>3866</v>
      </c>
      <c r="Q3089" s="138" t="s">
        <v>3867</v>
      </c>
      <c r="R3089" s="138"/>
      <c r="S3089" s="138">
        <v>1</v>
      </c>
      <c r="T3089" s="138">
        <v>0</v>
      </c>
      <c r="U3089" s="138">
        <v>198</v>
      </c>
      <c r="V3089" s="140">
        <v>198</v>
      </c>
      <c r="W3089" s="138">
        <v>0</v>
      </c>
      <c r="X3089" s="138">
        <v>0</v>
      </c>
      <c r="Y3089" s="140"/>
      <c r="Z3089" s="138"/>
      <c r="AA3089" s="137">
        <v>0</v>
      </c>
      <c r="AB3089" s="137">
        <v>0</v>
      </c>
      <c r="AC3089" s="137"/>
      <c r="AD3089" s="137" t="s">
        <v>622</v>
      </c>
      <c r="AE3089" s="143">
        <v>46236.7766782407</v>
      </c>
      <c r="AF3089" s="144" t="s">
        <v>622</v>
      </c>
      <c r="AG3089" s="143">
        <v>46237.8373263889</v>
      </c>
      <c r="AH3089" s="144" t="s">
        <v>606</v>
      </c>
      <c r="AI3089" s="144" t="s">
        <v>607</v>
      </c>
      <c r="AJ3089" s="145">
        <v>41852</v>
      </c>
      <c r="AK3089" s="146">
        <v>46235.5259375</v>
      </c>
    </row>
    <row r="3090" s="134" customFormat="1" ht="38.8" customHeight="1" spans="1:37">
      <c r="A3090" s="138" t="s">
        <v>29</v>
      </c>
      <c r="B3090" s="138" t="s">
        <v>478</v>
      </c>
      <c r="C3090" s="137" t="s">
        <v>28</v>
      </c>
      <c r="D3090" s="138" t="s">
        <v>145</v>
      </c>
      <c r="E3090" s="138" t="s">
        <v>587</v>
      </c>
      <c r="F3090" s="138" t="s">
        <v>222</v>
      </c>
      <c r="G3090" s="138" t="s">
        <v>866</v>
      </c>
      <c r="H3090" s="138" t="s">
        <v>6183</v>
      </c>
      <c r="I3090" s="142" t="s">
        <v>601</v>
      </c>
      <c r="J3090" s="137" t="s">
        <v>621</v>
      </c>
      <c r="K3090" s="138" t="s">
        <v>3878</v>
      </c>
      <c r="L3090" s="138" t="s">
        <v>603</v>
      </c>
      <c r="M3090" s="140" t="s">
        <v>3924</v>
      </c>
      <c r="N3090" s="138" t="s">
        <v>3925</v>
      </c>
      <c r="O3090" s="138" t="s">
        <v>461</v>
      </c>
      <c r="P3090" s="138" t="s">
        <v>3881</v>
      </c>
      <c r="Q3090" s="138" t="s">
        <v>3926</v>
      </c>
      <c r="R3090" s="138" t="s">
        <v>10</v>
      </c>
      <c r="S3090" s="138">
        <v>1</v>
      </c>
      <c r="T3090" s="138">
        <v>20</v>
      </c>
      <c r="U3090" s="138">
        <v>160</v>
      </c>
      <c r="V3090" s="140">
        <v>160</v>
      </c>
      <c r="W3090" s="138">
        <v>20</v>
      </c>
      <c r="X3090" s="138">
        <v>0</v>
      </c>
      <c r="Y3090" s="140"/>
      <c r="Z3090" s="138"/>
      <c r="AA3090" s="137">
        <v>14</v>
      </c>
      <c r="AB3090" s="137">
        <v>14</v>
      </c>
      <c r="AC3090" s="137"/>
      <c r="AD3090" s="137" t="s">
        <v>622</v>
      </c>
      <c r="AE3090" s="143">
        <v>46235.9127546296</v>
      </c>
      <c r="AF3090" s="144" t="s">
        <v>622</v>
      </c>
      <c r="AG3090" s="143">
        <v>46235.9075694444</v>
      </c>
      <c r="AH3090" s="144" t="s">
        <v>606</v>
      </c>
      <c r="AI3090" s="144" t="s">
        <v>607</v>
      </c>
      <c r="AJ3090" s="145">
        <v>46234</v>
      </c>
      <c r="AK3090" s="146">
        <v>46235.7451157407</v>
      </c>
    </row>
    <row r="3091" s="134" customFormat="1" ht="38.8" customHeight="1" spans="1:37">
      <c r="A3091" s="138" t="s">
        <v>29</v>
      </c>
      <c r="B3091" s="138" t="s">
        <v>478</v>
      </c>
      <c r="C3091" s="137" t="s">
        <v>28</v>
      </c>
      <c r="D3091" s="138" t="s">
        <v>145</v>
      </c>
      <c r="E3091" s="138" t="s">
        <v>587</v>
      </c>
      <c r="F3091" s="138" t="s">
        <v>222</v>
      </c>
      <c r="G3091" s="138" t="s">
        <v>866</v>
      </c>
      <c r="H3091" s="138" t="s">
        <v>6184</v>
      </c>
      <c r="I3091" s="142" t="s">
        <v>601</v>
      </c>
      <c r="J3091" s="137" t="s">
        <v>591</v>
      </c>
      <c r="K3091" s="138" t="s">
        <v>3878</v>
      </c>
      <c r="L3091" s="138" t="s">
        <v>603</v>
      </c>
      <c r="M3091" s="140" t="s">
        <v>4163</v>
      </c>
      <c r="N3091" s="138" t="s">
        <v>4164</v>
      </c>
      <c r="O3091" s="138" t="s">
        <v>461</v>
      </c>
      <c r="P3091" s="138" t="s">
        <v>3881</v>
      </c>
      <c r="Q3091" s="138" t="s">
        <v>3901</v>
      </c>
      <c r="R3091" s="138" t="s">
        <v>4</v>
      </c>
      <c r="S3091" s="138">
        <v>1</v>
      </c>
      <c r="T3091" s="138">
        <v>180</v>
      </c>
      <c r="U3091" s="138">
        <v>180</v>
      </c>
      <c r="V3091" s="140">
        <v>180</v>
      </c>
      <c r="W3091" s="138">
        <v>180</v>
      </c>
      <c r="X3091" s="138">
        <v>0</v>
      </c>
      <c r="Y3091" s="140"/>
      <c r="Z3091" s="138"/>
      <c r="AA3091" s="137">
        <v>100</v>
      </c>
      <c r="AB3091" s="137">
        <v>100</v>
      </c>
      <c r="AC3091" s="137"/>
      <c r="AD3091" s="137" t="s">
        <v>622</v>
      </c>
      <c r="AE3091" s="143">
        <v>46235.9127546296</v>
      </c>
      <c r="AF3091" s="144" t="s">
        <v>622</v>
      </c>
      <c r="AG3091" s="143">
        <v>46235.9075694444</v>
      </c>
      <c r="AH3091" s="144" t="s">
        <v>606</v>
      </c>
      <c r="AI3091" s="144" t="s">
        <v>607</v>
      </c>
      <c r="AJ3091" s="145">
        <v>46234</v>
      </c>
      <c r="AK3091" s="146">
        <v>46235.6696064815</v>
      </c>
    </row>
    <row r="3092" s="134" customFormat="1" ht="38.8" customHeight="1" spans="1:37">
      <c r="A3092" s="138" t="s">
        <v>29</v>
      </c>
      <c r="B3092" s="138" t="s">
        <v>478</v>
      </c>
      <c r="C3092" s="137" t="s">
        <v>28</v>
      </c>
      <c r="D3092" s="138" t="s">
        <v>138</v>
      </c>
      <c r="E3092" s="138" t="s">
        <v>587</v>
      </c>
      <c r="F3092" s="138" t="s">
        <v>208</v>
      </c>
      <c r="G3092" s="138" t="s">
        <v>885</v>
      </c>
      <c r="H3092" s="138" t="s">
        <v>1407</v>
      </c>
      <c r="I3092" s="142" t="s">
        <v>590</v>
      </c>
      <c r="J3092" s="137" t="s">
        <v>621</v>
      </c>
      <c r="K3092" s="138" t="s">
        <v>3868</v>
      </c>
      <c r="L3092" s="138" t="s">
        <v>603</v>
      </c>
      <c r="M3092" s="140" t="s">
        <v>523</v>
      </c>
      <c r="N3092" s="138" t="s">
        <v>522</v>
      </c>
      <c r="O3092" s="138" t="s">
        <v>452</v>
      </c>
      <c r="P3092" s="138" t="s">
        <v>4088</v>
      </c>
      <c r="Q3092" s="138" t="s">
        <v>4089</v>
      </c>
      <c r="R3092" s="138" t="s">
        <v>6</v>
      </c>
      <c r="S3092" s="138">
        <v>1</v>
      </c>
      <c r="T3092" s="138">
        <v>35</v>
      </c>
      <c r="U3092" s="138">
        <v>153</v>
      </c>
      <c r="V3092" s="140">
        <v>153</v>
      </c>
      <c r="W3092" s="138">
        <v>35</v>
      </c>
      <c r="X3092" s="138">
        <v>0</v>
      </c>
      <c r="Y3092" s="140"/>
      <c r="Z3092" s="138"/>
      <c r="AA3092" s="137">
        <v>19</v>
      </c>
      <c r="AB3092" s="137">
        <v>19</v>
      </c>
      <c r="AC3092" s="137"/>
      <c r="AD3092" s="137" t="s">
        <v>622</v>
      </c>
      <c r="AE3092" s="143">
        <v>46242.6800925926</v>
      </c>
      <c r="AF3092" s="144" t="s">
        <v>692</v>
      </c>
      <c r="AG3092" s="144"/>
      <c r="AH3092" s="144" t="s">
        <v>606</v>
      </c>
      <c r="AI3092" s="144" t="s">
        <v>607</v>
      </c>
      <c r="AJ3092" s="145">
        <v>45141</v>
      </c>
      <c r="AK3092" s="146">
        <v>46242.5308564815</v>
      </c>
    </row>
    <row r="3093" s="134" customFormat="1" ht="38.8" customHeight="1" spans="1:37">
      <c r="A3093" s="138" t="s">
        <v>29</v>
      </c>
      <c r="B3093" s="138" t="s">
        <v>478</v>
      </c>
      <c r="C3093" s="137" t="s">
        <v>28</v>
      </c>
      <c r="D3093" s="138" t="s">
        <v>138</v>
      </c>
      <c r="E3093" s="138" t="s">
        <v>587</v>
      </c>
      <c r="F3093" s="138" t="s">
        <v>208</v>
      </c>
      <c r="G3093" s="138" t="s">
        <v>885</v>
      </c>
      <c r="H3093" s="138" t="s">
        <v>1407</v>
      </c>
      <c r="I3093" s="142" t="s">
        <v>590</v>
      </c>
      <c r="J3093" s="137" t="s">
        <v>621</v>
      </c>
      <c r="K3093" s="138" t="s">
        <v>3868</v>
      </c>
      <c r="L3093" s="138" t="s">
        <v>603</v>
      </c>
      <c r="M3093" s="140" t="s">
        <v>507</v>
      </c>
      <c r="N3093" s="138" t="s">
        <v>506</v>
      </c>
      <c r="O3093" s="138" t="s">
        <v>452</v>
      </c>
      <c r="P3093" s="138" t="s">
        <v>4088</v>
      </c>
      <c r="Q3093" s="138" t="s">
        <v>4089</v>
      </c>
      <c r="R3093" s="138" t="s">
        <v>6</v>
      </c>
      <c r="S3093" s="138">
        <v>1</v>
      </c>
      <c r="T3093" s="138">
        <v>58</v>
      </c>
      <c r="U3093" s="138">
        <v>153</v>
      </c>
      <c r="V3093" s="140">
        <v>153</v>
      </c>
      <c r="W3093" s="138">
        <v>58</v>
      </c>
      <c r="X3093" s="138">
        <v>0</v>
      </c>
      <c r="Y3093" s="140"/>
      <c r="Z3093" s="138"/>
      <c r="AA3093" s="137">
        <v>42</v>
      </c>
      <c r="AB3093" s="137">
        <v>42</v>
      </c>
      <c r="AC3093" s="137"/>
      <c r="AD3093" s="137" t="s">
        <v>622</v>
      </c>
      <c r="AE3093" s="143">
        <v>46242.6800925926</v>
      </c>
      <c r="AF3093" s="144" t="s">
        <v>692</v>
      </c>
      <c r="AG3093" s="144"/>
      <c r="AH3093" s="144" t="s">
        <v>606</v>
      </c>
      <c r="AI3093" s="144" t="s">
        <v>607</v>
      </c>
      <c r="AJ3093" s="145">
        <v>45141</v>
      </c>
      <c r="AK3093" s="146">
        <v>46242.5308564815</v>
      </c>
    </row>
    <row r="3094" s="134" customFormat="1" ht="38.8" customHeight="1" spans="1:37">
      <c r="A3094" s="138" t="s">
        <v>29</v>
      </c>
      <c r="B3094" s="138" t="s">
        <v>478</v>
      </c>
      <c r="C3094" s="137" t="s">
        <v>28</v>
      </c>
      <c r="D3094" s="138" t="s">
        <v>139</v>
      </c>
      <c r="E3094" s="138" t="s">
        <v>587</v>
      </c>
      <c r="F3094" s="138" t="s">
        <v>210</v>
      </c>
      <c r="G3094" s="138" t="s">
        <v>947</v>
      </c>
      <c r="H3094" s="138" t="s">
        <v>6185</v>
      </c>
      <c r="I3094" s="142" t="s">
        <v>590</v>
      </c>
      <c r="J3094" s="137" t="s">
        <v>818</v>
      </c>
      <c r="K3094" s="138" t="s">
        <v>3868</v>
      </c>
      <c r="L3094" s="138" t="s">
        <v>592</v>
      </c>
      <c r="M3094" s="140" t="s">
        <v>6186</v>
      </c>
      <c r="N3094" s="138" t="s">
        <v>6187</v>
      </c>
      <c r="O3094" s="138" t="s">
        <v>513</v>
      </c>
      <c r="P3094" s="138" t="s">
        <v>3868</v>
      </c>
      <c r="Q3094" s="138" t="s">
        <v>3867</v>
      </c>
      <c r="R3094" s="138"/>
      <c r="S3094" s="138">
        <v>1</v>
      </c>
      <c r="T3094" s="138">
        <v>80</v>
      </c>
      <c r="U3094" s="138">
        <v>130</v>
      </c>
      <c r="V3094" s="140">
        <v>130</v>
      </c>
      <c r="W3094" s="138">
        <v>80</v>
      </c>
      <c r="X3094" s="138">
        <v>0</v>
      </c>
      <c r="Y3094" s="140"/>
      <c r="Z3094" s="138"/>
      <c r="AA3094" s="137">
        <v>56</v>
      </c>
      <c r="AB3094" s="137">
        <v>56</v>
      </c>
      <c r="AC3094" s="137"/>
      <c r="AD3094" s="137" t="s">
        <v>847</v>
      </c>
      <c r="AE3094" s="143">
        <v>46242.6807407407</v>
      </c>
      <c r="AF3094" s="144" t="s">
        <v>692</v>
      </c>
      <c r="AG3094" s="144"/>
      <c r="AH3094" s="144" t="s">
        <v>606</v>
      </c>
      <c r="AI3094" s="144" t="s">
        <v>607</v>
      </c>
      <c r="AJ3094" s="145">
        <v>41355</v>
      </c>
      <c r="AK3094" s="146">
        <v>46242.4659837963</v>
      </c>
    </row>
    <row r="3095" s="134" customFormat="1" ht="38.8" customHeight="1" spans="1:37">
      <c r="A3095" s="138" t="s">
        <v>29</v>
      </c>
      <c r="B3095" s="138" t="s">
        <v>478</v>
      </c>
      <c r="C3095" s="137" t="s">
        <v>28</v>
      </c>
      <c r="D3095" s="138" t="s">
        <v>134</v>
      </c>
      <c r="E3095" s="138" t="s">
        <v>587</v>
      </c>
      <c r="F3095" s="138" t="s">
        <v>193</v>
      </c>
      <c r="G3095" s="138" t="s">
        <v>675</v>
      </c>
      <c r="H3095" s="138" t="s">
        <v>6188</v>
      </c>
      <c r="I3095" s="142" t="s">
        <v>590</v>
      </c>
      <c r="J3095" s="137" t="s">
        <v>1199</v>
      </c>
      <c r="K3095" s="138" t="s">
        <v>4050</v>
      </c>
      <c r="L3095" s="138" t="s">
        <v>603</v>
      </c>
      <c r="M3095" s="140" t="s">
        <v>4082</v>
      </c>
      <c r="N3095" s="138" t="s">
        <v>4083</v>
      </c>
      <c r="O3095" s="138" t="s">
        <v>461</v>
      </c>
      <c r="P3095" s="138" t="s">
        <v>3881</v>
      </c>
      <c r="Q3095" s="138" t="s">
        <v>4053</v>
      </c>
      <c r="R3095" s="138"/>
      <c r="S3095" s="138">
        <v>1</v>
      </c>
      <c r="T3095" s="138">
        <v>350</v>
      </c>
      <c r="U3095" s="138">
        <v>350</v>
      </c>
      <c r="V3095" s="140">
        <v>350</v>
      </c>
      <c r="W3095" s="138">
        <v>350</v>
      </c>
      <c r="X3095" s="138">
        <v>0</v>
      </c>
      <c r="Y3095" s="140"/>
      <c r="Z3095" s="138"/>
      <c r="AA3095" s="137">
        <v>343</v>
      </c>
      <c r="AB3095" s="137">
        <v>343</v>
      </c>
      <c r="AC3095" s="137"/>
      <c r="AD3095" s="137" t="s">
        <v>622</v>
      </c>
      <c r="AE3095" s="143">
        <v>46236.4666782407</v>
      </c>
      <c r="AF3095" s="144" t="s">
        <v>622</v>
      </c>
      <c r="AG3095" s="143">
        <v>46238.4589236111</v>
      </c>
      <c r="AH3095" s="144" t="s">
        <v>606</v>
      </c>
      <c r="AI3095" s="144" t="s">
        <v>607</v>
      </c>
      <c r="AJ3095" s="145">
        <v>45517</v>
      </c>
      <c r="AK3095" s="146">
        <v>46231.8635648148</v>
      </c>
    </row>
    <row r="3096" s="134" customFormat="1" ht="38.8" customHeight="1" spans="1:37">
      <c r="A3096" s="138" t="s">
        <v>29</v>
      </c>
      <c r="B3096" s="138" t="s">
        <v>478</v>
      </c>
      <c r="C3096" s="137" t="s">
        <v>28</v>
      </c>
      <c r="D3096" s="138" t="s">
        <v>134</v>
      </c>
      <c r="E3096" s="138" t="s">
        <v>587</v>
      </c>
      <c r="F3096" s="138" t="s">
        <v>193</v>
      </c>
      <c r="G3096" s="138" t="s">
        <v>675</v>
      </c>
      <c r="H3096" s="138" t="s">
        <v>6189</v>
      </c>
      <c r="I3096" s="142" t="s">
        <v>645</v>
      </c>
      <c r="J3096" s="137" t="s">
        <v>621</v>
      </c>
      <c r="K3096" s="138" t="s">
        <v>4087</v>
      </c>
      <c r="L3096" s="138" t="s">
        <v>592</v>
      </c>
      <c r="M3096" s="140" t="s">
        <v>507</v>
      </c>
      <c r="N3096" s="138" t="s">
        <v>506</v>
      </c>
      <c r="O3096" s="138" t="s">
        <v>452</v>
      </c>
      <c r="P3096" s="138" t="s">
        <v>4088</v>
      </c>
      <c r="Q3096" s="138" t="s">
        <v>4089</v>
      </c>
      <c r="R3096" s="138" t="s">
        <v>6</v>
      </c>
      <c r="S3096" s="138">
        <v>1</v>
      </c>
      <c r="T3096" s="138">
        <v>58</v>
      </c>
      <c r="U3096" s="138">
        <v>174</v>
      </c>
      <c r="V3096" s="140">
        <v>174</v>
      </c>
      <c r="W3096" s="138">
        <v>58</v>
      </c>
      <c r="X3096" s="138">
        <v>0</v>
      </c>
      <c r="Y3096" s="140"/>
      <c r="Z3096" s="138"/>
      <c r="AA3096" s="137">
        <v>42</v>
      </c>
      <c r="AB3096" s="137">
        <v>42</v>
      </c>
      <c r="AC3096" s="137"/>
      <c r="AD3096" s="137" t="s">
        <v>622</v>
      </c>
      <c r="AE3096" s="143">
        <v>46236.4666782407</v>
      </c>
      <c r="AF3096" s="144" t="s">
        <v>622</v>
      </c>
      <c r="AG3096" s="143">
        <v>46238.4589236111</v>
      </c>
      <c r="AH3096" s="144" t="s">
        <v>606</v>
      </c>
      <c r="AI3096" s="144" t="s">
        <v>607</v>
      </c>
      <c r="AJ3096" s="145">
        <v>43829</v>
      </c>
      <c r="AK3096" s="146">
        <v>46231.5749189815</v>
      </c>
    </row>
    <row r="3097" s="134" customFormat="1" ht="38.8" customHeight="1" spans="1:37">
      <c r="A3097" s="138" t="s">
        <v>29</v>
      </c>
      <c r="B3097" s="138" t="s">
        <v>478</v>
      </c>
      <c r="C3097" s="137" t="s">
        <v>28</v>
      </c>
      <c r="D3097" s="138" t="s">
        <v>134</v>
      </c>
      <c r="E3097" s="138" t="s">
        <v>587</v>
      </c>
      <c r="F3097" s="138" t="s">
        <v>193</v>
      </c>
      <c r="G3097" s="138" t="s">
        <v>675</v>
      </c>
      <c r="H3097" s="138" t="s">
        <v>6189</v>
      </c>
      <c r="I3097" s="142" t="s">
        <v>645</v>
      </c>
      <c r="J3097" s="137" t="s">
        <v>621</v>
      </c>
      <c r="K3097" s="138" t="s">
        <v>4087</v>
      </c>
      <c r="L3097" s="138" t="s">
        <v>592</v>
      </c>
      <c r="M3097" s="140" t="s">
        <v>507</v>
      </c>
      <c r="N3097" s="138" t="s">
        <v>506</v>
      </c>
      <c r="O3097" s="138" t="s">
        <v>452</v>
      </c>
      <c r="P3097" s="138" t="s">
        <v>4088</v>
      </c>
      <c r="Q3097" s="138" t="s">
        <v>4089</v>
      </c>
      <c r="R3097" s="138" t="s">
        <v>6</v>
      </c>
      <c r="S3097" s="138">
        <v>1</v>
      </c>
      <c r="T3097" s="138">
        <v>58</v>
      </c>
      <c r="U3097" s="138">
        <v>174</v>
      </c>
      <c r="V3097" s="140">
        <v>174</v>
      </c>
      <c r="W3097" s="138">
        <v>58</v>
      </c>
      <c r="X3097" s="138">
        <v>0</v>
      </c>
      <c r="Y3097" s="140"/>
      <c r="Z3097" s="138"/>
      <c r="AA3097" s="137">
        <v>42</v>
      </c>
      <c r="AB3097" s="137">
        <v>42</v>
      </c>
      <c r="AC3097" s="137"/>
      <c r="AD3097" s="137" t="s">
        <v>622</v>
      </c>
      <c r="AE3097" s="143">
        <v>46236.4666782407</v>
      </c>
      <c r="AF3097" s="144" t="s">
        <v>622</v>
      </c>
      <c r="AG3097" s="143">
        <v>46238.4589236111</v>
      </c>
      <c r="AH3097" s="144" t="s">
        <v>606</v>
      </c>
      <c r="AI3097" s="144" t="s">
        <v>607</v>
      </c>
      <c r="AJ3097" s="145">
        <v>43829</v>
      </c>
      <c r="AK3097" s="146">
        <v>46231.5749189815</v>
      </c>
    </row>
    <row r="3098" s="134" customFormat="1" ht="38.8" customHeight="1" spans="1:37">
      <c r="A3098" s="138" t="s">
        <v>29</v>
      </c>
      <c r="B3098" s="138" t="s">
        <v>478</v>
      </c>
      <c r="C3098" s="137" t="s">
        <v>28</v>
      </c>
      <c r="D3098" s="138" t="s">
        <v>134</v>
      </c>
      <c r="E3098" s="138" t="s">
        <v>587</v>
      </c>
      <c r="F3098" s="138" t="s">
        <v>193</v>
      </c>
      <c r="G3098" s="138" t="s">
        <v>675</v>
      </c>
      <c r="H3098" s="138" t="s">
        <v>6189</v>
      </c>
      <c r="I3098" s="142" t="s">
        <v>645</v>
      </c>
      <c r="J3098" s="137" t="s">
        <v>621</v>
      </c>
      <c r="K3098" s="138" t="s">
        <v>4087</v>
      </c>
      <c r="L3098" s="138" t="s">
        <v>592</v>
      </c>
      <c r="M3098" s="140" t="s">
        <v>507</v>
      </c>
      <c r="N3098" s="138" t="s">
        <v>506</v>
      </c>
      <c r="O3098" s="138" t="s">
        <v>452</v>
      </c>
      <c r="P3098" s="138" t="s">
        <v>4088</v>
      </c>
      <c r="Q3098" s="138" t="s">
        <v>4089</v>
      </c>
      <c r="R3098" s="138" t="s">
        <v>6</v>
      </c>
      <c r="S3098" s="138">
        <v>1</v>
      </c>
      <c r="T3098" s="138">
        <v>58</v>
      </c>
      <c r="U3098" s="138">
        <v>174</v>
      </c>
      <c r="V3098" s="140">
        <v>174</v>
      </c>
      <c r="W3098" s="138">
        <v>58</v>
      </c>
      <c r="X3098" s="138">
        <v>0</v>
      </c>
      <c r="Y3098" s="140"/>
      <c r="Z3098" s="138"/>
      <c r="AA3098" s="137">
        <v>42</v>
      </c>
      <c r="AB3098" s="137">
        <v>42</v>
      </c>
      <c r="AC3098" s="137"/>
      <c r="AD3098" s="137" t="s">
        <v>622</v>
      </c>
      <c r="AE3098" s="143">
        <v>46236.4666782407</v>
      </c>
      <c r="AF3098" s="144" t="s">
        <v>622</v>
      </c>
      <c r="AG3098" s="143">
        <v>46238.4589236111</v>
      </c>
      <c r="AH3098" s="144" t="s">
        <v>606</v>
      </c>
      <c r="AI3098" s="144" t="s">
        <v>607</v>
      </c>
      <c r="AJ3098" s="145">
        <v>43829</v>
      </c>
      <c r="AK3098" s="146">
        <v>46231.5749189815</v>
      </c>
    </row>
    <row r="3099" s="134" customFormat="1" ht="38.8" customHeight="1" spans="1:37">
      <c r="A3099" s="138" t="s">
        <v>29</v>
      </c>
      <c r="B3099" s="138" t="s">
        <v>478</v>
      </c>
      <c r="C3099" s="137" t="s">
        <v>28</v>
      </c>
      <c r="D3099" s="138" t="s">
        <v>138</v>
      </c>
      <c r="E3099" s="138" t="s">
        <v>587</v>
      </c>
      <c r="F3099" s="138" t="s">
        <v>208</v>
      </c>
      <c r="G3099" s="138" t="s">
        <v>885</v>
      </c>
      <c r="H3099" s="138" t="s">
        <v>1402</v>
      </c>
      <c r="I3099" s="142" t="s">
        <v>601</v>
      </c>
      <c r="J3099" s="137" t="s">
        <v>591</v>
      </c>
      <c r="K3099" s="138" t="s">
        <v>3972</v>
      </c>
      <c r="L3099" s="138" t="s">
        <v>592</v>
      </c>
      <c r="M3099" s="140" t="s">
        <v>4163</v>
      </c>
      <c r="N3099" s="138" t="s">
        <v>4164</v>
      </c>
      <c r="O3099" s="138" t="s">
        <v>461</v>
      </c>
      <c r="P3099" s="138" t="s">
        <v>3881</v>
      </c>
      <c r="Q3099" s="138" t="s">
        <v>3901</v>
      </c>
      <c r="R3099" s="138" t="s">
        <v>4</v>
      </c>
      <c r="S3099" s="138">
        <v>1</v>
      </c>
      <c r="T3099" s="138">
        <v>180</v>
      </c>
      <c r="U3099" s="138">
        <v>300</v>
      </c>
      <c r="V3099" s="140">
        <v>300</v>
      </c>
      <c r="W3099" s="138">
        <v>180</v>
      </c>
      <c r="X3099" s="138">
        <v>0</v>
      </c>
      <c r="Y3099" s="140"/>
      <c r="Z3099" s="138"/>
      <c r="AA3099" s="137">
        <v>100</v>
      </c>
      <c r="AB3099" s="137">
        <v>100</v>
      </c>
      <c r="AC3099" s="137"/>
      <c r="AD3099" s="137" t="s">
        <v>622</v>
      </c>
      <c r="AE3099" s="143">
        <v>46236.4681712963</v>
      </c>
      <c r="AF3099" s="144" t="s">
        <v>622</v>
      </c>
      <c r="AG3099" s="143">
        <v>46235.4353935185</v>
      </c>
      <c r="AH3099" s="144" t="s">
        <v>606</v>
      </c>
      <c r="AI3099" s="144" t="s">
        <v>607</v>
      </c>
      <c r="AJ3099" s="144"/>
      <c r="AK3099" s="146">
        <v>46231.5219328704</v>
      </c>
    </row>
    <row r="3100" s="134" customFormat="1" ht="38.8" customHeight="1" spans="1:37">
      <c r="A3100" s="138" t="s">
        <v>29</v>
      </c>
      <c r="B3100" s="138" t="s">
        <v>478</v>
      </c>
      <c r="C3100" s="137" t="s">
        <v>28</v>
      </c>
      <c r="D3100" s="138" t="s">
        <v>132</v>
      </c>
      <c r="E3100" s="138" t="s">
        <v>587</v>
      </c>
      <c r="F3100" s="138" t="s">
        <v>173</v>
      </c>
      <c r="G3100" s="138" t="s">
        <v>1022</v>
      </c>
      <c r="H3100" s="138" t="s">
        <v>6190</v>
      </c>
      <c r="I3100" s="142" t="s">
        <v>601</v>
      </c>
      <c r="J3100" s="137" t="s">
        <v>742</v>
      </c>
      <c r="K3100" s="138" t="s">
        <v>3878</v>
      </c>
      <c r="L3100" s="138" t="s">
        <v>603</v>
      </c>
      <c r="M3100" s="140" t="s">
        <v>5834</v>
      </c>
      <c r="N3100" s="138" t="s">
        <v>5835</v>
      </c>
      <c r="O3100" s="138" t="s">
        <v>461</v>
      </c>
      <c r="P3100" s="138" t="s">
        <v>3881</v>
      </c>
      <c r="Q3100" s="138" t="s">
        <v>3889</v>
      </c>
      <c r="R3100" s="138" t="s">
        <v>9</v>
      </c>
      <c r="S3100" s="138">
        <v>1</v>
      </c>
      <c r="T3100" s="138">
        <v>40</v>
      </c>
      <c r="U3100" s="138">
        <v>190</v>
      </c>
      <c r="V3100" s="140">
        <v>190</v>
      </c>
      <c r="W3100" s="138">
        <v>40</v>
      </c>
      <c r="X3100" s="138">
        <v>0</v>
      </c>
      <c r="Y3100" s="140"/>
      <c r="Z3100" s="138"/>
      <c r="AA3100" s="137">
        <v>28</v>
      </c>
      <c r="AB3100" s="137">
        <v>28</v>
      </c>
      <c r="AC3100" s="137"/>
      <c r="AD3100" s="137" t="s">
        <v>622</v>
      </c>
      <c r="AE3100" s="143">
        <v>46236.4642708333</v>
      </c>
      <c r="AF3100" s="144" t="s">
        <v>622</v>
      </c>
      <c r="AG3100" s="143">
        <v>46236.3996759259</v>
      </c>
      <c r="AH3100" s="144" t="s">
        <v>606</v>
      </c>
      <c r="AI3100" s="144" t="s">
        <v>607</v>
      </c>
      <c r="AJ3100" s="145">
        <v>46225</v>
      </c>
      <c r="AK3100" s="146">
        <v>46235.438912037</v>
      </c>
    </row>
    <row r="3101" s="134" customFormat="1" ht="38.8" customHeight="1" spans="1:37">
      <c r="A3101" s="138" t="s">
        <v>29</v>
      </c>
      <c r="B3101" s="138" t="s">
        <v>478</v>
      </c>
      <c r="C3101" s="137" t="s">
        <v>28</v>
      </c>
      <c r="D3101" s="138" t="s">
        <v>132</v>
      </c>
      <c r="E3101" s="138" t="s">
        <v>587</v>
      </c>
      <c r="F3101" s="138" t="s">
        <v>173</v>
      </c>
      <c r="G3101" s="138" t="s">
        <v>1022</v>
      </c>
      <c r="H3101" s="138" t="s">
        <v>1401</v>
      </c>
      <c r="I3101" s="142" t="s">
        <v>590</v>
      </c>
      <c r="J3101" s="137" t="s">
        <v>591</v>
      </c>
      <c r="K3101" s="138" t="s">
        <v>3868</v>
      </c>
      <c r="L3101" s="138" t="s">
        <v>592</v>
      </c>
      <c r="M3101" s="140" t="s">
        <v>5854</v>
      </c>
      <c r="N3101" s="138" t="s">
        <v>5855</v>
      </c>
      <c r="O3101" s="138" t="s">
        <v>513</v>
      </c>
      <c r="P3101" s="138" t="s">
        <v>3868</v>
      </c>
      <c r="Q3101" s="138" t="s">
        <v>3867</v>
      </c>
      <c r="R3101" s="138"/>
      <c r="S3101" s="138">
        <v>1</v>
      </c>
      <c r="T3101" s="138">
        <v>10</v>
      </c>
      <c r="U3101" s="138">
        <v>335</v>
      </c>
      <c r="V3101" s="140">
        <v>335</v>
      </c>
      <c r="W3101" s="138">
        <v>10</v>
      </c>
      <c r="X3101" s="138">
        <v>0</v>
      </c>
      <c r="Y3101" s="140"/>
      <c r="Z3101" s="138"/>
      <c r="AA3101" s="137">
        <v>7</v>
      </c>
      <c r="AB3101" s="137">
        <v>7</v>
      </c>
      <c r="AC3101" s="137"/>
      <c r="AD3101" s="137" t="s">
        <v>622</v>
      </c>
      <c r="AE3101" s="143">
        <v>46236.4642708333</v>
      </c>
      <c r="AF3101" s="144" t="s">
        <v>622</v>
      </c>
      <c r="AG3101" s="143">
        <v>46236.3996759259</v>
      </c>
      <c r="AH3101" s="144" t="s">
        <v>606</v>
      </c>
      <c r="AI3101" s="144" t="s">
        <v>607</v>
      </c>
      <c r="AJ3101" s="145">
        <v>44107</v>
      </c>
      <c r="AK3101" s="146">
        <v>46234.646875</v>
      </c>
    </row>
    <row r="3102" s="134" customFormat="1" ht="38.8" customHeight="1" spans="1:37">
      <c r="A3102" s="138" t="s">
        <v>29</v>
      </c>
      <c r="B3102" s="138" t="s">
        <v>478</v>
      </c>
      <c r="C3102" s="137" t="s">
        <v>28</v>
      </c>
      <c r="D3102" s="138" t="s">
        <v>132</v>
      </c>
      <c r="E3102" s="138" t="s">
        <v>587</v>
      </c>
      <c r="F3102" s="138" t="s">
        <v>173</v>
      </c>
      <c r="G3102" s="138" t="s">
        <v>1022</v>
      </c>
      <c r="H3102" s="138" t="s">
        <v>1401</v>
      </c>
      <c r="I3102" s="142" t="s">
        <v>590</v>
      </c>
      <c r="J3102" s="137" t="s">
        <v>591</v>
      </c>
      <c r="K3102" s="138" t="s">
        <v>3868</v>
      </c>
      <c r="L3102" s="138" t="s">
        <v>592</v>
      </c>
      <c r="M3102" s="140" t="s">
        <v>5555</v>
      </c>
      <c r="N3102" s="138" t="s">
        <v>5556</v>
      </c>
      <c r="O3102" s="138" t="s">
        <v>513</v>
      </c>
      <c r="P3102" s="138" t="s">
        <v>3868</v>
      </c>
      <c r="Q3102" s="138" t="s">
        <v>3867</v>
      </c>
      <c r="R3102" s="138"/>
      <c r="S3102" s="138">
        <v>1</v>
      </c>
      <c r="T3102" s="138">
        <v>130</v>
      </c>
      <c r="U3102" s="138">
        <v>335</v>
      </c>
      <c r="V3102" s="140">
        <v>335</v>
      </c>
      <c r="W3102" s="138">
        <v>130</v>
      </c>
      <c r="X3102" s="138">
        <v>0</v>
      </c>
      <c r="Y3102" s="140"/>
      <c r="Z3102" s="138"/>
      <c r="AA3102" s="137">
        <v>91</v>
      </c>
      <c r="AB3102" s="137">
        <v>91</v>
      </c>
      <c r="AC3102" s="137"/>
      <c r="AD3102" s="137" t="s">
        <v>622</v>
      </c>
      <c r="AE3102" s="143">
        <v>46236.4642708333</v>
      </c>
      <c r="AF3102" s="144" t="s">
        <v>622</v>
      </c>
      <c r="AG3102" s="143">
        <v>46236.3996759259</v>
      </c>
      <c r="AH3102" s="144" t="s">
        <v>606</v>
      </c>
      <c r="AI3102" s="144" t="s">
        <v>607</v>
      </c>
      <c r="AJ3102" s="145">
        <v>44107</v>
      </c>
      <c r="AK3102" s="146">
        <v>46234.646875</v>
      </c>
    </row>
    <row r="3103" s="134" customFormat="1" ht="38.8" customHeight="1" spans="1:37">
      <c r="A3103" s="138" t="s">
        <v>29</v>
      </c>
      <c r="B3103" s="138" t="s">
        <v>478</v>
      </c>
      <c r="C3103" s="137" t="s">
        <v>28</v>
      </c>
      <c r="D3103" s="138" t="s">
        <v>132</v>
      </c>
      <c r="E3103" s="138" t="s">
        <v>587</v>
      </c>
      <c r="F3103" s="138" t="s">
        <v>173</v>
      </c>
      <c r="G3103" s="138" t="s">
        <v>1022</v>
      </c>
      <c r="H3103" s="138" t="s">
        <v>1401</v>
      </c>
      <c r="I3103" s="142" t="s">
        <v>590</v>
      </c>
      <c r="J3103" s="137" t="s">
        <v>591</v>
      </c>
      <c r="K3103" s="138" t="s">
        <v>3868</v>
      </c>
      <c r="L3103" s="138" t="s">
        <v>592</v>
      </c>
      <c r="M3103" s="140" t="s">
        <v>3973</v>
      </c>
      <c r="N3103" s="138" t="s">
        <v>3974</v>
      </c>
      <c r="O3103" s="138" t="s">
        <v>461</v>
      </c>
      <c r="P3103" s="138" t="s">
        <v>3881</v>
      </c>
      <c r="Q3103" s="138" t="s">
        <v>3970</v>
      </c>
      <c r="R3103" s="138" t="s">
        <v>9</v>
      </c>
      <c r="S3103" s="138">
        <v>1</v>
      </c>
      <c r="T3103" s="138">
        <v>50</v>
      </c>
      <c r="U3103" s="138">
        <v>335</v>
      </c>
      <c r="V3103" s="140">
        <v>335</v>
      </c>
      <c r="W3103" s="138">
        <v>50</v>
      </c>
      <c r="X3103" s="138">
        <v>0</v>
      </c>
      <c r="Y3103" s="140"/>
      <c r="Z3103" s="138"/>
      <c r="AA3103" s="137">
        <v>35</v>
      </c>
      <c r="AB3103" s="137">
        <v>35</v>
      </c>
      <c r="AC3103" s="137"/>
      <c r="AD3103" s="137" t="s">
        <v>622</v>
      </c>
      <c r="AE3103" s="143">
        <v>46236.4642708333</v>
      </c>
      <c r="AF3103" s="144" t="s">
        <v>622</v>
      </c>
      <c r="AG3103" s="143">
        <v>46236.3996759259</v>
      </c>
      <c r="AH3103" s="144" t="s">
        <v>606</v>
      </c>
      <c r="AI3103" s="144" t="s">
        <v>607</v>
      </c>
      <c r="AJ3103" s="145">
        <v>44107</v>
      </c>
      <c r="AK3103" s="146">
        <v>46234.646875</v>
      </c>
    </row>
    <row r="3104" s="134" customFormat="1" ht="38.8" customHeight="1" spans="1:37">
      <c r="A3104" s="138" t="s">
        <v>29</v>
      </c>
      <c r="B3104" s="138" t="s">
        <v>478</v>
      </c>
      <c r="C3104" s="137" t="s">
        <v>28</v>
      </c>
      <c r="D3104" s="138" t="s">
        <v>132</v>
      </c>
      <c r="E3104" s="138" t="s">
        <v>587</v>
      </c>
      <c r="F3104" s="138" t="s">
        <v>173</v>
      </c>
      <c r="G3104" s="138" t="s">
        <v>1022</v>
      </c>
      <c r="H3104" s="138" t="s">
        <v>1401</v>
      </c>
      <c r="I3104" s="142" t="s">
        <v>590</v>
      </c>
      <c r="J3104" s="137" t="s">
        <v>591</v>
      </c>
      <c r="K3104" s="138" t="s">
        <v>3868</v>
      </c>
      <c r="L3104" s="138" t="s">
        <v>592</v>
      </c>
      <c r="M3104" s="140" t="s">
        <v>6191</v>
      </c>
      <c r="N3104" s="138" t="s">
        <v>6192</v>
      </c>
      <c r="O3104" s="138" t="s">
        <v>513</v>
      </c>
      <c r="P3104" s="138" t="s">
        <v>3868</v>
      </c>
      <c r="Q3104" s="138" t="s">
        <v>3867</v>
      </c>
      <c r="R3104" s="138"/>
      <c r="S3104" s="138">
        <v>1</v>
      </c>
      <c r="T3104" s="138">
        <v>65</v>
      </c>
      <c r="U3104" s="138">
        <v>335</v>
      </c>
      <c r="V3104" s="140">
        <v>335</v>
      </c>
      <c r="W3104" s="138">
        <v>65</v>
      </c>
      <c r="X3104" s="138">
        <v>0</v>
      </c>
      <c r="Y3104" s="140"/>
      <c r="Z3104" s="138"/>
      <c r="AA3104" s="137">
        <v>45.5</v>
      </c>
      <c r="AB3104" s="137">
        <v>45.5</v>
      </c>
      <c r="AC3104" s="137"/>
      <c r="AD3104" s="137" t="s">
        <v>622</v>
      </c>
      <c r="AE3104" s="143">
        <v>46236.4642708333</v>
      </c>
      <c r="AF3104" s="144" t="s">
        <v>622</v>
      </c>
      <c r="AG3104" s="143">
        <v>46236.3996759259</v>
      </c>
      <c r="AH3104" s="144" t="s">
        <v>606</v>
      </c>
      <c r="AI3104" s="144" t="s">
        <v>607</v>
      </c>
      <c r="AJ3104" s="145">
        <v>44107</v>
      </c>
      <c r="AK3104" s="146">
        <v>46234.646875</v>
      </c>
    </row>
    <row r="3105" s="134" customFormat="1" ht="38.8" customHeight="1" spans="1:37">
      <c r="A3105" s="138" t="s">
        <v>29</v>
      </c>
      <c r="B3105" s="138" t="s">
        <v>478</v>
      </c>
      <c r="C3105" s="137" t="s">
        <v>28</v>
      </c>
      <c r="D3105" s="138" t="s">
        <v>132</v>
      </c>
      <c r="E3105" s="138" t="s">
        <v>587</v>
      </c>
      <c r="F3105" s="138" t="s">
        <v>173</v>
      </c>
      <c r="G3105" s="138" t="s">
        <v>1022</v>
      </c>
      <c r="H3105" s="138" t="s">
        <v>6193</v>
      </c>
      <c r="I3105" s="142" t="s">
        <v>601</v>
      </c>
      <c r="J3105" s="137" t="s">
        <v>742</v>
      </c>
      <c r="K3105" s="138" t="s">
        <v>3878</v>
      </c>
      <c r="L3105" s="138" t="s">
        <v>603</v>
      </c>
      <c r="M3105" s="140" t="s">
        <v>4227</v>
      </c>
      <c r="N3105" s="138" t="s">
        <v>4228</v>
      </c>
      <c r="O3105" s="138" t="s">
        <v>461</v>
      </c>
      <c r="P3105" s="138" t="s">
        <v>3881</v>
      </c>
      <c r="Q3105" s="138" t="s">
        <v>4120</v>
      </c>
      <c r="R3105" s="138" t="s">
        <v>9</v>
      </c>
      <c r="S3105" s="138">
        <v>1</v>
      </c>
      <c r="T3105" s="138">
        <v>25</v>
      </c>
      <c r="U3105" s="138">
        <v>260</v>
      </c>
      <c r="V3105" s="140">
        <v>260</v>
      </c>
      <c r="W3105" s="138">
        <v>25</v>
      </c>
      <c r="X3105" s="138">
        <v>0</v>
      </c>
      <c r="Y3105" s="140"/>
      <c r="Z3105" s="138"/>
      <c r="AA3105" s="137">
        <v>17.5</v>
      </c>
      <c r="AB3105" s="137">
        <v>17.5</v>
      </c>
      <c r="AC3105" s="137"/>
      <c r="AD3105" s="137" t="s">
        <v>622</v>
      </c>
      <c r="AE3105" s="143">
        <v>46236.4642708333</v>
      </c>
      <c r="AF3105" s="144" t="s">
        <v>622</v>
      </c>
      <c r="AG3105" s="143">
        <v>46236.3996759259</v>
      </c>
      <c r="AH3105" s="144" t="s">
        <v>606</v>
      </c>
      <c r="AI3105" s="144" t="s">
        <v>607</v>
      </c>
      <c r="AJ3105" s="145">
        <v>46230</v>
      </c>
      <c r="AK3105" s="146">
        <v>46234.5864351852</v>
      </c>
    </row>
    <row r="3106" s="134" customFormat="1" ht="38.8" customHeight="1" spans="1:37">
      <c r="A3106" s="138" t="s">
        <v>29</v>
      </c>
      <c r="B3106" s="138" t="s">
        <v>478</v>
      </c>
      <c r="C3106" s="137" t="s">
        <v>28</v>
      </c>
      <c r="D3106" s="138" t="s">
        <v>132</v>
      </c>
      <c r="E3106" s="138" t="s">
        <v>587</v>
      </c>
      <c r="F3106" s="138" t="s">
        <v>173</v>
      </c>
      <c r="G3106" s="138" t="s">
        <v>1022</v>
      </c>
      <c r="H3106" s="138" t="s">
        <v>6193</v>
      </c>
      <c r="I3106" s="142" t="s">
        <v>601</v>
      </c>
      <c r="J3106" s="137" t="s">
        <v>742</v>
      </c>
      <c r="K3106" s="138" t="s">
        <v>3878</v>
      </c>
      <c r="L3106" s="138" t="s">
        <v>603</v>
      </c>
      <c r="M3106" s="140" t="s">
        <v>4227</v>
      </c>
      <c r="N3106" s="138" t="s">
        <v>4228</v>
      </c>
      <c r="O3106" s="138" t="s">
        <v>461</v>
      </c>
      <c r="P3106" s="138" t="s">
        <v>3881</v>
      </c>
      <c r="Q3106" s="138" t="s">
        <v>4120</v>
      </c>
      <c r="R3106" s="138" t="s">
        <v>9</v>
      </c>
      <c r="S3106" s="138">
        <v>1</v>
      </c>
      <c r="T3106" s="138">
        <v>25</v>
      </c>
      <c r="U3106" s="138">
        <v>260</v>
      </c>
      <c r="V3106" s="140">
        <v>260</v>
      </c>
      <c r="W3106" s="138">
        <v>25</v>
      </c>
      <c r="X3106" s="138">
        <v>0</v>
      </c>
      <c r="Y3106" s="140"/>
      <c r="Z3106" s="138"/>
      <c r="AA3106" s="137">
        <v>17.5</v>
      </c>
      <c r="AB3106" s="137">
        <v>17.5</v>
      </c>
      <c r="AC3106" s="137"/>
      <c r="AD3106" s="137" t="s">
        <v>622</v>
      </c>
      <c r="AE3106" s="143">
        <v>46236.4642708333</v>
      </c>
      <c r="AF3106" s="144" t="s">
        <v>622</v>
      </c>
      <c r="AG3106" s="143">
        <v>46236.3996759259</v>
      </c>
      <c r="AH3106" s="144" t="s">
        <v>606</v>
      </c>
      <c r="AI3106" s="144" t="s">
        <v>607</v>
      </c>
      <c r="AJ3106" s="145">
        <v>46230</v>
      </c>
      <c r="AK3106" s="146">
        <v>46234.5864351852</v>
      </c>
    </row>
    <row r="3107" s="134" customFormat="1" ht="38.8" customHeight="1" spans="1:37">
      <c r="A3107" s="138" t="s">
        <v>29</v>
      </c>
      <c r="B3107" s="138" t="s">
        <v>478</v>
      </c>
      <c r="C3107" s="137" t="s">
        <v>28</v>
      </c>
      <c r="D3107" s="138" t="s">
        <v>132</v>
      </c>
      <c r="E3107" s="138" t="s">
        <v>587</v>
      </c>
      <c r="F3107" s="138" t="s">
        <v>173</v>
      </c>
      <c r="G3107" s="138" t="s">
        <v>1022</v>
      </c>
      <c r="H3107" s="138" t="s">
        <v>6193</v>
      </c>
      <c r="I3107" s="142" t="s">
        <v>601</v>
      </c>
      <c r="J3107" s="137" t="s">
        <v>742</v>
      </c>
      <c r="K3107" s="138" t="s">
        <v>3878</v>
      </c>
      <c r="L3107" s="138" t="s">
        <v>603</v>
      </c>
      <c r="M3107" s="140" t="s">
        <v>4227</v>
      </c>
      <c r="N3107" s="138" t="s">
        <v>4228</v>
      </c>
      <c r="O3107" s="138" t="s">
        <v>461</v>
      </c>
      <c r="P3107" s="138" t="s">
        <v>3881</v>
      </c>
      <c r="Q3107" s="138" t="s">
        <v>4120</v>
      </c>
      <c r="R3107" s="138" t="s">
        <v>9</v>
      </c>
      <c r="S3107" s="138">
        <v>1</v>
      </c>
      <c r="T3107" s="138">
        <v>25</v>
      </c>
      <c r="U3107" s="138">
        <v>260</v>
      </c>
      <c r="V3107" s="140">
        <v>260</v>
      </c>
      <c r="W3107" s="138">
        <v>25</v>
      </c>
      <c r="X3107" s="138">
        <v>0</v>
      </c>
      <c r="Y3107" s="140"/>
      <c r="Z3107" s="138"/>
      <c r="AA3107" s="137">
        <v>17.5</v>
      </c>
      <c r="AB3107" s="137">
        <v>17.5</v>
      </c>
      <c r="AC3107" s="137"/>
      <c r="AD3107" s="137" t="s">
        <v>622</v>
      </c>
      <c r="AE3107" s="143">
        <v>46236.4642708333</v>
      </c>
      <c r="AF3107" s="144" t="s">
        <v>622</v>
      </c>
      <c r="AG3107" s="143">
        <v>46236.3996759259</v>
      </c>
      <c r="AH3107" s="144" t="s">
        <v>606</v>
      </c>
      <c r="AI3107" s="144" t="s">
        <v>607</v>
      </c>
      <c r="AJ3107" s="145">
        <v>46230</v>
      </c>
      <c r="AK3107" s="146">
        <v>46234.5864351852</v>
      </c>
    </row>
    <row r="3108" s="134" customFormat="1" ht="38.8" customHeight="1" spans="1:37">
      <c r="A3108" s="138" t="s">
        <v>29</v>
      </c>
      <c r="B3108" s="138" t="s">
        <v>478</v>
      </c>
      <c r="C3108" s="137" t="s">
        <v>28</v>
      </c>
      <c r="D3108" s="138" t="s">
        <v>132</v>
      </c>
      <c r="E3108" s="138" t="s">
        <v>587</v>
      </c>
      <c r="F3108" s="138" t="s">
        <v>173</v>
      </c>
      <c r="G3108" s="138" t="s">
        <v>1022</v>
      </c>
      <c r="H3108" s="138" t="s">
        <v>6193</v>
      </c>
      <c r="I3108" s="142" t="s">
        <v>601</v>
      </c>
      <c r="J3108" s="137" t="s">
        <v>742</v>
      </c>
      <c r="K3108" s="138" t="s">
        <v>3878</v>
      </c>
      <c r="L3108" s="138" t="s">
        <v>603</v>
      </c>
      <c r="M3108" s="140" t="s">
        <v>4227</v>
      </c>
      <c r="N3108" s="138" t="s">
        <v>4228</v>
      </c>
      <c r="O3108" s="138" t="s">
        <v>461</v>
      </c>
      <c r="P3108" s="138" t="s">
        <v>3881</v>
      </c>
      <c r="Q3108" s="138" t="s">
        <v>4120</v>
      </c>
      <c r="R3108" s="138" t="s">
        <v>9</v>
      </c>
      <c r="S3108" s="138">
        <v>1</v>
      </c>
      <c r="T3108" s="138">
        <v>25</v>
      </c>
      <c r="U3108" s="138">
        <v>260</v>
      </c>
      <c r="V3108" s="140">
        <v>260</v>
      </c>
      <c r="W3108" s="138">
        <v>25</v>
      </c>
      <c r="X3108" s="138">
        <v>0</v>
      </c>
      <c r="Y3108" s="140"/>
      <c r="Z3108" s="138"/>
      <c r="AA3108" s="137">
        <v>17.5</v>
      </c>
      <c r="AB3108" s="137">
        <v>17.5</v>
      </c>
      <c r="AC3108" s="137"/>
      <c r="AD3108" s="137" t="s">
        <v>622</v>
      </c>
      <c r="AE3108" s="143">
        <v>46236.4642708333</v>
      </c>
      <c r="AF3108" s="144" t="s">
        <v>622</v>
      </c>
      <c r="AG3108" s="143">
        <v>46236.3996759259</v>
      </c>
      <c r="AH3108" s="144" t="s">
        <v>606</v>
      </c>
      <c r="AI3108" s="144" t="s">
        <v>607</v>
      </c>
      <c r="AJ3108" s="145">
        <v>46230</v>
      </c>
      <c r="AK3108" s="146">
        <v>46234.5864351852</v>
      </c>
    </row>
    <row r="3109" s="134" customFormat="1" ht="38.8" customHeight="1" spans="1:37">
      <c r="A3109" s="138" t="s">
        <v>29</v>
      </c>
      <c r="B3109" s="138" t="s">
        <v>478</v>
      </c>
      <c r="C3109" s="137" t="s">
        <v>28</v>
      </c>
      <c r="D3109" s="138" t="s">
        <v>132</v>
      </c>
      <c r="E3109" s="138" t="s">
        <v>587</v>
      </c>
      <c r="F3109" s="138" t="s">
        <v>173</v>
      </c>
      <c r="G3109" s="138" t="s">
        <v>1022</v>
      </c>
      <c r="H3109" s="138" t="s">
        <v>6193</v>
      </c>
      <c r="I3109" s="142" t="s">
        <v>601</v>
      </c>
      <c r="J3109" s="137" t="s">
        <v>742</v>
      </c>
      <c r="K3109" s="138" t="s">
        <v>3878</v>
      </c>
      <c r="L3109" s="138" t="s">
        <v>603</v>
      </c>
      <c r="M3109" s="140" t="s">
        <v>5834</v>
      </c>
      <c r="N3109" s="138" t="s">
        <v>5835</v>
      </c>
      <c r="O3109" s="138" t="s">
        <v>461</v>
      </c>
      <c r="P3109" s="138" t="s">
        <v>3881</v>
      </c>
      <c r="Q3109" s="138" t="s">
        <v>3889</v>
      </c>
      <c r="R3109" s="138" t="s">
        <v>9</v>
      </c>
      <c r="S3109" s="138">
        <v>1</v>
      </c>
      <c r="T3109" s="138">
        <v>40</v>
      </c>
      <c r="U3109" s="138">
        <v>260</v>
      </c>
      <c r="V3109" s="140">
        <v>260</v>
      </c>
      <c r="W3109" s="138">
        <v>40</v>
      </c>
      <c r="X3109" s="138">
        <v>0</v>
      </c>
      <c r="Y3109" s="140"/>
      <c r="Z3109" s="138"/>
      <c r="AA3109" s="137">
        <v>28</v>
      </c>
      <c r="AB3109" s="137">
        <v>28</v>
      </c>
      <c r="AC3109" s="137"/>
      <c r="AD3109" s="137" t="s">
        <v>622</v>
      </c>
      <c r="AE3109" s="143">
        <v>46236.4642708333</v>
      </c>
      <c r="AF3109" s="144" t="s">
        <v>622</v>
      </c>
      <c r="AG3109" s="143">
        <v>46236.3996759259</v>
      </c>
      <c r="AH3109" s="144" t="s">
        <v>606</v>
      </c>
      <c r="AI3109" s="144" t="s">
        <v>607</v>
      </c>
      <c r="AJ3109" s="145">
        <v>46230</v>
      </c>
      <c r="AK3109" s="146">
        <v>46234.5864351852</v>
      </c>
    </row>
    <row r="3110" s="134" customFormat="1" ht="38.8" customHeight="1" spans="1:37">
      <c r="A3110" s="138" t="s">
        <v>29</v>
      </c>
      <c r="B3110" s="138" t="s">
        <v>478</v>
      </c>
      <c r="C3110" s="137" t="s">
        <v>28</v>
      </c>
      <c r="D3110" s="138" t="s">
        <v>132</v>
      </c>
      <c r="E3110" s="138" t="s">
        <v>587</v>
      </c>
      <c r="F3110" s="138" t="s">
        <v>173</v>
      </c>
      <c r="G3110" s="138" t="s">
        <v>1022</v>
      </c>
      <c r="H3110" s="138" t="s">
        <v>6194</v>
      </c>
      <c r="I3110" s="142" t="s">
        <v>601</v>
      </c>
      <c r="J3110" s="137" t="s">
        <v>591</v>
      </c>
      <c r="K3110" s="138" t="s">
        <v>3972</v>
      </c>
      <c r="L3110" s="138" t="s">
        <v>603</v>
      </c>
      <c r="M3110" s="140" t="s">
        <v>5854</v>
      </c>
      <c r="N3110" s="138" t="s">
        <v>5855</v>
      </c>
      <c r="O3110" s="138" t="s">
        <v>513</v>
      </c>
      <c r="P3110" s="138" t="s">
        <v>3868</v>
      </c>
      <c r="Q3110" s="138" t="s">
        <v>3867</v>
      </c>
      <c r="R3110" s="138"/>
      <c r="S3110" s="138">
        <v>1</v>
      </c>
      <c r="T3110" s="138">
        <v>10</v>
      </c>
      <c r="U3110" s="138">
        <v>10</v>
      </c>
      <c r="V3110" s="140">
        <v>10</v>
      </c>
      <c r="W3110" s="138">
        <v>10</v>
      </c>
      <c r="X3110" s="138">
        <v>0</v>
      </c>
      <c r="Y3110" s="140"/>
      <c r="Z3110" s="138"/>
      <c r="AA3110" s="137">
        <v>7</v>
      </c>
      <c r="AB3110" s="137">
        <v>7</v>
      </c>
      <c r="AC3110" s="137"/>
      <c r="AD3110" s="137" t="s">
        <v>622</v>
      </c>
      <c r="AE3110" s="143">
        <v>46236.4642708333</v>
      </c>
      <c r="AF3110" s="144" t="s">
        <v>622</v>
      </c>
      <c r="AG3110" s="143">
        <v>46236.3996759259</v>
      </c>
      <c r="AH3110" s="144" t="s">
        <v>606</v>
      </c>
      <c r="AI3110" s="144" t="s">
        <v>607</v>
      </c>
      <c r="AJ3110" s="145">
        <v>46231</v>
      </c>
      <c r="AK3110" s="146">
        <v>46234.5828587963</v>
      </c>
    </row>
    <row r="3111" s="134" customFormat="1" ht="38.8" customHeight="1" spans="1:37">
      <c r="A3111" s="138" t="s">
        <v>29</v>
      </c>
      <c r="B3111" s="138" t="s">
        <v>478</v>
      </c>
      <c r="C3111" s="137" t="s">
        <v>28</v>
      </c>
      <c r="D3111" s="138" t="s">
        <v>132</v>
      </c>
      <c r="E3111" s="138" t="s">
        <v>587</v>
      </c>
      <c r="F3111" s="138" t="s">
        <v>173</v>
      </c>
      <c r="G3111" s="138" t="s">
        <v>1022</v>
      </c>
      <c r="H3111" s="138" t="s">
        <v>6195</v>
      </c>
      <c r="I3111" s="142" t="s">
        <v>601</v>
      </c>
      <c r="J3111" s="137" t="s">
        <v>621</v>
      </c>
      <c r="K3111" s="138" t="s">
        <v>3878</v>
      </c>
      <c r="L3111" s="138" t="s">
        <v>603</v>
      </c>
      <c r="M3111" s="140" t="s">
        <v>523</v>
      </c>
      <c r="N3111" s="138" t="s">
        <v>522</v>
      </c>
      <c r="O3111" s="138" t="s">
        <v>452</v>
      </c>
      <c r="P3111" s="138" t="s">
        <v>4088</v>
      </c>
      <c r="Q3111" s="138" t="s">
        <v>4089</v>
      </c>
      <c r="R3111" s="138" t="s">
        <v>6</v>
      </c>
      <c r="S3111" s="138">
        <v>1</v>
      </c>
      <c r="T3111" s="138">
        <v>35</v>
      </c>
      <c r="U3111" s="138">
        <v>133</v>
      </c>
      <c r="V3111" s="140">
        <v>133</v>
      </c>
      <c r="W3111" s="138">
        <v>35</v>
      </c>
      <c r="X3111" s="138">
        <v>0</v>
      </c>
      <c r="Y3111" s="140"/>
      <c r="Z3111" s="138"/>
      <c r="AA3111" s="137">
        <v>19</v>
      </c>
      <c r="AB3111" s="137">
        <v>19</v>
      </c>
      <c r="AC3111" s="137"/>
      <c r="AD3111" s="137" t="s">
        <v>622</v>
      </c>
      <c r="AE3111" s="143">
        <v>46236.4642708333</v>
      </c>
      <c r="AF3111" s="144" t="s">
        <v>622</v>
      </c>
      <c r="AG3111" s="143">
        <v>46236.3996759259</v>
      </c>
      <c r="AH3111" s="144" t="s">
        <v>606</v>
      </c>
      <c r="AI3111" s="144" t="s">
        <v>607</v>
      </c>
      <c r="AJ3111" s="145">
        <v>46209</v>
      </c>
      <c r="AK3111" s="146">
        <v>46234.5018171296</v>
      </c>
    </row>
    <row r="3112" s="134" customFormat="1" ht="38.8" customHeight="1" spans="1:37">
      <c r="A3112" s="138" t="s">
        <v>29</v>
      </c>
      <c r="B3112" s="138" t="s">
        <v>478</v>
      </c>
      <c r="C3112" s="137" t="s">
        <v>28</v>
      </c>
      <c r="D3112" s="138" t="s">
        <v>132</v>
      </c>
      <c r="E3112" s="138" t="s">
        <v>587</v>
      </c>
      <c r="F3112" s="138" t="s">
        <v>173</v>
      </c>
      <c r="G3112" s="138" t="s">
        <v>1022</v>
      </c>
      <c r="H3112" s="138" t="s">
        <v>6195</v>
      </c>
      <c r="I3112" s="142" t="s">
        <v>601</v>
      </c>
      <c r="J3112" s="137" t="s">
        <v>621</v>
      </c>
      <c r="K3112" s="138" t="s">
        <v>3878</v>
      </c>
      <c r="L3112" s="138" t="s">
        <v>603</v>
      </c>
      <c r="M3112" s="140" t="s">
        <v>507</v>
      </c>
      <c r="N3112" s="138" t="s">
        <v>506</v>
      </c>
      <c r="O3112" s="138" t="s">
        <v>452</v>
      </c>
      <c r="P3112" s="138" t="s">
        <v>4088</v>
      </c>
      <c r="Q3112" s="138" t="s">
        <v>4089</v>
      </c>
      <c r="R3112" s="138" t="s">
        <v>6</v>
      </c>
      <c r="S3112" s="138">
        <v>1</v>
      </c>
      <c r="T3112" s="138">
        <v>58</v>
      </c>
      <c r="U3112" s="138">
        <v>133</v>
      </c>
      <c r="V3112" s="140">
        <v>133</v>
      </c>
      <c r="W3112" s="138">
        <v>58</v>
      </c>
      <c r="X3112" s="138">
        <v>0</v>
      </c>
      <c r="Y3112" s="140"/>
      <c r="Z3112" s="138"/>
      <c r="AA3112" s="137">
        <v>42</v>
      </c>
      <c r="AB3112" s="137">
        <v>42</v>
      </c>
      <c r="AC3112" s="137"/>
      <c r="AD3112" s="137" t="s">
        <v>622</v>
      </c>
      <c r="AE3112" s="143">
        <v>46236.4642708333</v>
      </c>
      <c r="AF3112" s="144" t="s">
        <v>622</v>
      </c>
      <c r="AG3112" s="143">
        <v>46236.3996759259</v>
      </c>
      <c r="AH3112" s="144" t="s">
        <v>606</v>
      </c>
      <c r="AI3112" s="144" t="s">
        <v>607</v>
      </c>
      <c r="AJ3112" s="145">
        <v>46209</v>
      </c>
      <c r="AK3112" s="146">
        <v>46234.5018171296</v>
      </c>
    </row>
    <row r="3113" s="134" customFormat="1" ht="38.8" customHeight="1" spans="1:37">
      <c r="A3113" s="138" t="s">
        <v>29</v>
      </c>
      <c r="B3113" s="138" t="s">
        <v>478</v>
      </c>
      <c r="C3113" s="137" t="s">
        <v>28</v>
      </c>
      <c r="D3113" s="138" t="s">
        <v>132</v>
      </c>
      <c r="E3113" s="138" t="s">
        <v>587</v>
      </c>
      <c r="F3113" s="138" t="s">
        <v>173</v>
      </c>
      <c r="G3113" s="138" t="s">
        <v>1022</v>
      </c>
      <c r="H3113" s="138" t="s">
        <v>6195</v>
      </c>
      <c r="I3113" s="142" t="s">
        <v>601</v>
      </c>
      <c r="J3113" s="137" t="s">
        <v>621</v>
      </c>
      <c r="K3113" s="138" t="s">
        <v>3878</v>
      </c>
      <c r="L3113" s="138" t="s">
        <v>603</v>
      </c>
      <c r="M3113" s="140" t="s">
        <v>3917</v>
      </c>
      <c r="N3113" s="138" t="s">
        <v>3918</v>
      </c>
      <c r="O3113" s="138" t="s">
        <v>461</v>
      </c>
      <c r="P3113" s="138" t="s">
        <v>3881</v>
      </c>
      <c r="Q3113" s="138" t="s">
        <v>3889</v>
      </c>
      <c r="R3113" s="138" t="s">
        <v>10</v>
      </c>
      <c r="S3113" s="138">
        <v>1</v>
      </c>
      <c r="T3113" s="138">
        <v>40</v>
      </c>
      <c r="U3113" s="138">
        <v>133</v>
      </c>
      <c r="V3113" s="140">
        <v>133</v>
      </c>
      <c r="W3113" s="138">
        <v>40</v>
      </c>
      <c r="X3113" s="138">
        <v>0</v>
      </c>
      <c r="Y3113" s="140"/>
      <c r="Z3113" s="138"/>
      <c r="AA3113" s="137">
        <v>28</v>
      </c>
      <c r="AB3113" s="137">
        <v>28</v>
      </c>
      <c r="AC3113" s="137"/>
      <c r="AD3113" s="137" t="s">
        <v>622</v>
      </c>
      <c r="AE3113" s="143">
        <v>46236.4642708333</v>
      </c>
      <c r="AF3113" s="144" t="s">
        <v>622</v>
      </c>
      <c r="AG3113" s="143">
        <v>46236.3996759259</v>
      </c>
      <c r="AH3113" s="144" t="s">
        <v>606</v>
      </c>
      <c r="AI3113" s="144" t="s">
        <v>607</v>
      </c>
      <c r="AJ3113" s="145">
        <v>46209</v>
      </c>
      <c r="AK3113" s="146">
        <v>46234.5018171296</v>
      </c>
    </row>
    <row r="3114" s="134" customFormat="1" ht="38.8" customHeight="1" spans="1:37">
      <c r="A3114" s="138" t="s">
        <v>29</v>
      </c>
      <c r="B3114" s="138" t="s">
        <v>478</v>
      </c>
      <c r="C3114" s="137" t="s">
        <v>28</v>
      </c>
      <c r="D3114" s="138" t="s">
        <v>132</v>
      </c>
      <c r="E3114" s="138" t="s">
        <v>587</v>
      </c>
      <c r="F3114" s="138" t="s">
        <v>173</v>
      </c>
      <c r="G3114" s="138" t="s">
        <v>1022</v>
      </c>
      <c r="H3114" s="138" t="s">
        <v>6196</v>
      </c>
      <c r="I3114" s="142" t="s">
        <v>601</v>
      </c>
      <c r="J3114" s="137" t="s">
        <v>591</v>
      </c>
      <c r="K3114" s="138" t="s">
        <v>3878</v>
      </c>
      <c r="L3114" s="138" t="s">
        <v>603</v>
      </c>
      <c r="M3114" s="140" t="s">
        <v>5854</v>
      </c>
      <c r="N3114" s="138" t="s">
        <v>5855</v>
      </c>
      <c r="O3114" s="138" t="s">
        <v>513</v>
      </c>
      <c r="P3114" s="138" t="s">
        <v>3868</v>
      </c>
      <c r="Q3114" s="138" t="s">
        <v>3867</v>
      </c>
      <c r="R3114" s="138"/>
      <c r="S3114" s="138">
        <v>1</v>
      </c>
      <c r="T3114" s="138">
        <v>10</v>
      </c>
      <c r="U3114" s="138">
        <v>10</v>
      </c>
      <c r="V3114" s="140">
        <v>10</v>
      </c>
      <c r="W3114" s="138">
        <v>10</v>
      </c>
      <c r="X3114" s="138">
        <v>0</v>
      </c>
      <c r="Y3114" s="140"/>
      <c r="Z3114" s="138"/>
      <c r="AA3114" s="137">
        <v>7</v>
      </c>
      <c r="AB3114" s="137">
        <v>7</v>
      </c>
      <c r="AC3114" s="137"/>
      <c r="AD3114" s="137" t="s">
        <v>622</v>
      </c>
      <c r="AE3114" s="143">
        <v>46236.4642708333</v>
      </c>
      <c r="AF3114" s="144" t="s">
        <v>622</v>
      </c>
      <c r="AG3114" s="143">
        <v>46236.3996759259</v>
      </c>
      <c r="AH3114" s="144" t="s">
        <v>606</v>
      </c>
      <c r="AI3114" s="144" t="s">
        <v>607</v>
      </c>
      <c r="AJ3114" s="145">
        <v>46207</v>
      </c>
      <c r="AK3114" s="146">
        <v>46234.4246180556</v>
      </c>
    </row>
    <row r="3115" s="134" customFormat="1" ht="38.8" customHeight="1" spans="1:37">
      <c r="A3115" s="138" t="s">
        <v>29</v>
      </c>
      <c r="B3115" s="138" t="s">
        <v>478</v>
      </c>
      <c r="C3115" s="137" t="s">
        <v>28</v>
      </c>
      <c r="D3115" s="138" t="s">
        <v>132</v>
      </c>
      <c r="E3115" s="138" t="s">
        <v>587</v>
      </c>
      <c r="F3115" s="138" t="s">
        <v>173</v>
      </c>
      <c r="G3115" s="138" t="s">
        <v>1022</v>
      </c>
      <c r="H3115" s="138" t="s">
        <v>1399</v>
      </c>
      <c r="I3115" s="142" t="s">
        <v>601</v>
      </c>
      <c r="J3115" s="137" t="s">
        <v>591</v>
      </c>
      <c r="K3115" s="138" t="s">
        <v>3898</v>
      </c>
      <c r="L3115" s="138" t="s">
        <v>603</v>
      </c>
      <c r="M3115" s="140" t="s">
        <v>4163</v>
      </c>
      <c r="N3115" s="138" t="s">
        <v>4164</v>
      </c>
      <c r="O3115" s="138" t="s">
        <v>461</v>
      </c>
      <c r="P3115" s="138" t="s">
        <v>3881</v>
      </c>
      <c r="Q3115" s="138" t="s">
        <v>3901</v>
      </c>
      <c r="R3115" s="138" t="s">
        <v>4</v>
      </c>
      <c r="S3115" s="138">
        <v>1</v>
      </c>
      <c r="T3115" s="138">
        <v>180</v>
      </c>
      <c r="U3115" s="138">
        <v>300</v>
      </c>
      <c r="V3115" s="140">
        <v>300</v>
      </c>
      <c r="W3115" s="138">
        <v>180</v>
      </c>
      <c r="X3115" s="138">
        <v>0</v>
      </c>
      <c r="Y3115" s="140"/>
      <c r="Z3115" s="138"/>
      <c r="AA3115" s="137">
        <v>100</v>
      </c>
      <c r="AB3115" s="137">
        <v>100</v>
      </c>
      <c r="AC3115" s="137"/>
      <c r="AD3115" s="137" t="s">
        <v>622</v>
      </c>
      <c r="AE3115" s="143">
        <v>46236.4642708333</v>
      </c>
      <c r="AF3115" s="144" t="s">
        <v>622</v>
      </c>
      <c r="AG3115" s="143">
        <v>46236.3996759259</v>
      </c>
      <c r="AH3115" s="144" t="s">
        <v>606</v>
      </c>
      <c r="AI3115" s="144" t="s">
        <v>607</v>
      </c>
      <c r="AJ3115" s="145">
        <v>46231</v>
      </c>
      <c r="AK3115" s="146">
        <v>46233.8645023148</v>
      </c>
    </row>
    <row r="3116" s="134" customFormat="1" ht="38.8" customHeight="1" spans="1:37">
      <c r="A3116" s="138" t="s">
        <v>29</v>
      </c>
      <c r="B3116" s="138" t="s">
        <v>478</v>
      </c>
      <c r="C3116" s="137" t="s">
        <v>28</v>
      </c>
      <c r="D3116" s="138" t="s">
        <v>132</v>
      </c>
      <c r="E3116" s="138" t="s">
        <v>587</v>
      </c>
      <c r="F3116" s="138" t="s">
        <v>173</v>
      </c>
      <c r="G3116" s="138" t="s">
        <v>1022</v>
      </c>
      <c r="H3116" s="138" t="s">
        <v>1397</v>
      </c>
      <c r="I3116" s="142" t="s">
        <v>590</v>
      </c>
      <c r="J3116" s="137" t="s">
        <v>818</v>
      </c>
      <c r="K3116" s="138" t="s">
        <v>3868</v>
      </c>
      <c r="L3116" s="138" t="s">
        <v>592</v>
      </c>
      <c r="M3116" s="140" t="s">
        <v>6124</v>
      </c>
      <c r="N3116" s="138" t="s">
        <v>6125</v>
      </c>
      <c r="O3116" s="138" t="s">
        <v>513</v>
      </c>
      <c r="P3116" s="138" t="s">
        <v>3868</v>
      </c>
      <c r="Q3116" s="138" t="s">
        <v>3867</v>
      </c>
      <c r="R3116" s="138"/>
      <c r="S3116" s="138">
        <v>1</v>
      </c>
      <c r="T3116" s="138">
        <v>30</v>
      </c>
      <c r="U3116" s="138">
        <v>310</v>
      </c>
      <c r="V3116" s="140">
        <v>420</v>
      </c>
      <c r="W3116" s="138">
        <v>0</v>
      </c>
      <c r="X3116" s="138">
        <v>30</v>
      </c>
      <c r="Y3116" s="140" t="s">
        <v>1398</v>
      </c>
      <c r="Z3116" s="138"/>
      <c r="AA3116" s="137">
        <v>21</v>
      </c>
      <c r="AB3116" s="137">
        <v>0</v>
      </c>
      <c r="AC3116" s="137"/>
      <c r="AD3116" s="137" t="s">
        <v>622</v>
      </c>
      <c r="AE3116" s="143">
        <v>46236.4642708333</v>
      </c>
      <c r="AF3116" s="144" t="s">
        <v>622</v>
      </c>
      <c r="AG3116" s="143">
        <v>46236.3996759259</v>
      </c>
      <c r="AH3116" s="144" t="s">
        <v>606</v>
      </c>
      <c r="AI3116" s="144" t="s">
        <v>607</v>
      </c>
      <c r="AJ3116" s="145">
        <v>43020</v>
      </c>
      <c r="AK3116" s="146">
        <v>46233.6408680556</v>
      </c>
    </row>
    <row r="3117" s="134" customFormat="1" ht="38.8" customHeight="1" spans="1:37">
      <c r="A3117" s="138" t="s">
        <v>29</v>
      </c>
      <c r="B3117" s="138" t="s">
        <v>478</v>
      </c>
      <c r="C3117" s="137" t="s">
        <v>28</v>
      </c>
      <c r="D3117" s="138" t="s">
        <v>132</v>
      </c>
      <c r="E3117" s="138" t="s">
        <v>587</v>
      </c>
      <c r="F3117" s="138" t="s">
        <v>173</v>
      </c>
      <c r="G3117" s="138" t="s">
        <v>1022</v>
      </c>
      <c r="H3117" s="138" t="s">
        <v>1397</v>
      </c>
      <c r="I3117" s="142" t="s">
        <v>590</v>
      </c>
      <c r="J3117" s="137" t="s">
        <v>818</v>
      </c>
      <c r="K3117" s="138" t="s">
        <v>3868</v>
      </c>
      <c r="L3117" s="138" t="s">
        <v>592</v>
      </c>
      <c r="M3117" s="140" t="s">
        <v>6124</v>
      </c>
      <c r="N3117" s="138" t="s">
        <v>6125</v>
      </c>
      <c r="O3117" s="138" t="s">
        <v>513</v>
      </c>
      <c r="P3117" s="138" t="s">
        <v>3868</v>
      </c>
      <c r="Q3117" s="138" t="s">
        <v>3867</v>
      </c>
      <c r="R3117" s="138"/>
      <c r="S3117" s="138">
        <v>1</v>
      </c>
      <c r="T3117" s="138">
        <v>30</v>
      </c>
      <c r="U3117" s="138">
        <v>310</v>
      </c>
      <c r="V3117" s="140">
        <v>420</v>
      </c>
      <c r="W3117" s="138">
        <v>0</v>
      </c>
      <c r="X3117" s="138">
        <v>30</v>
      </c>
      <c r="Y3117" s="140" t="s">
        <v>1398</v>
      </c>
      <c r="Z3117" s="138"/>
      <c r="AA3117" s="137">
        <v>21</v>
      </c>
      <c r="AB3117" s="137">
        <v>0</v>
      </c>
      <c r="AC3117" s="137"/>
      <c r="AD3117" s="137" t="s">
        <v>622</v>
      </c>
      <c r="AE3117" s="143">
        <v>46236.4642708333</v>
      </c>
      <c r="AF3117" s="144" t="s">
        <v>622</v>
      </c>
      <c r="AG3117" s="143">
        <v>46236.3996759259</v>
      </c>
      <c r="AH3117" s="144" t="s">
        <v>606</v>
      </c>
      <c r="AI3117" s="144" t="s">
        <v>607</v>
      </c>
      <c r="AJ3117" s="145">
        <v>43020</v>
      </c>
      <c r="AK3117" s="146">
        <v>46233.6408680556</v>
      </c>
    </row>
    <row r="3118" s="134" customFormat="1" ht="38.8" customHeight="1" spans="1:37">
      <c r="A3118" s="138" t="s">
        <v>29</v>
      </c>
      <c r="B3118" s="138" t="s">
        <v>478</v>
      </c>
      <c r="C3118" s="137" t="s">
        <v>28</v>
      </c>
      <c r="D3118" s="138" t="s">
        <v>132</v>
      </c>
      <c r="E3118" s="138" t="s">
        <v>587</v>
      </c>
      <c r="F3118" s="138" t="s">
        <v>173</v>
      </c>
      <c r="G3118" s="138" t="s">
        <v>1022</v>
      </c>
      <c r="H3118" s="138" t="s">
        <v>1397</v>
      </c>
      <c r="I3118" s="142" t="s">
        <v>590</v>
      </c>
      <c r="J3118" s="137" t="s">
        <v>818</v>
      </c>
      <c r="K3118" s="138" t="s">
        <v>3868</v>
      </c>
      <c r="L3118" s="138" t="s">
        <v>592</v>
      </c>
      <c r="M3118" s="140" t="s">
        <v>5757</v>
      </c>
      <c r="N3118" s="138" t="s">
        <v>5758</v>
      </c>
      <c r="O3118" s="138" t="s">
        <v>513</v>
      </c>
      <c r="P3118" s="138" t="s">
        <v>3868</v>
      </c>
      <c r="Q3118" s="138" t="s">
        <v>3867</v>
      </c>
      <c r="R3118" s="138"/>
      <c r="S3118" s="138">
        <v>1</v>
      </c>
      <c r="T3118" s="138">
        <v>230</v>
      </c>
      <c r="U3118" s="138">
        <v>310</v>
      </c>
      <c r="V3118" s="140">
        <v>420</v>
      </c>
      <c r="W3118" s="138">
        <v>230</v>
      </c>
      <c r="X3118" s="138">
        <v>0</v>
      </c>
      <c r="Y3118" s="140" t="s">
        <v>1398</v>
      </c>
      <c r="Z3118" s="138"/>
      <c r="AA3118" s="137">
        <v>161</v>
      </c>
      <c r="AB3118" s="137">
        <v>161</v>
      </c>
      <c r="AC3118" s="137"/>
      <c r="AD3118" s="137" t="s">
        <v>622</v>
      </c>
      <c r="AE3118" s="143">
        <v>46236.4642708333</v>
      </c>
      <c r="AF3118" s="144" t="s">
        <v>622</v>
      </c>
      <c r="AG3118" s="143">
        <v>46236.3996759259</v>
      </c>
      <c r="AH3118" s="144" t="s">
        <v>606</v>
      </c>
      <c r="AI3118" s="144" t="s">
        <v>607</v>
      </c>
      <c r="AJ3118" s="145">
        <v>43020</v>
      </c>
      <c r="AK3118" s="146">
        <v>46233.6408680556</v>
      </c>
    </row>
    <row r="3119" s="134" customFormat="1" ht="38.8" customHeight="1" spans="1:37">
      <c r="A3119" s="138" t="s">
        <v>29</v>
      </c>
      <c r="B3119" s="138" t="s">
        <v>478</v>
      </c>
      <c r="C3119" s="137" t="s">
        <v>28</v>
      </c>
      <c r="D3119" s="138" t="s">
        <v>132</v>
      </c>
      <c r="E3119" s="138" t="s">
        <v>587</v>
      </c>
      <c r="F3119" s="138" t="s">
        <v>173</v>
      </c>
      <c r="G3119" s="138" t="s">
        <v>1022</v>
      </c>
      <c r="H3119" s="138" t="s">
        <v>1397</v>
      </c>
      <c r="I3119" s="142" t="s">
        <v>590</v>
      </c>
      <c r="J3119" s="137" t="s">
        <v>818</v>
      </c>
      <c r="K3119" s="138" t="s">
        <v>3868</v>
      </c>
      <c r="L3119" s="138" t="s">
        <v>592</v>
      </c>
      <c r="M3119" s="140" t="s">
        <v>6126</v>
      </c>
      <c r="N3119" s="138" t="s">
        <v>6127</v>
      </c>
      <c r="O3119" s="138" t="s">
        <v>513</v>
      </c>
      <c r="P3119" s="138" t="s">
        <v>3868</v>
      </c>
      <c r="Q3119" s="138" t="s">
        <v>3867</v>
      </c>
      <c r="R3119" s="138"/>
      <c r="S3119" s="138">
        <v>1</v>
      </c>
      <c r="T3119" s="138">
        <v>25</v>
      </c>
      <c r="U3119" s="138">
        <v>310</v>
      </c>
      <c r="V3119" s="140">
        <v>420</v>
      </c>
      <c r="W3119" s="138">
        <v>0</v>
      </c>
      <c r="X3119" s="138">
        <v>25</v>
      </c>
      <c r="Y3119" s="140" t="s">
        <v>1398</v>
      </c>
      <c r="Z3119" s="138"/>
      <c r="AA3119" s="137">
        <v>17.5</v>
      </c>
      <c r="AB3119" s="137">
        <v>0</v>
      </c>
      <c r="AC3119" s="137"/>
      <c r="AD3119" s="137" t="s">
        <v>622</v>
      </c>
      <c r="AE3119" s="143">
        <v>46236.4642708333</v>
      </c>
      <c r="AF3119" s="144" t="s">
        <v>622</v>
      </c>
      <c r="AG3119" s="143">
        <v>46236.3996759259</v>
      </c>
      <c r="AH3119" s="144" t="s">
        <v>606</v>
      </c>
      <c r="AI3119" s="144" t="s">
        <v>607</v>
      </c>
      <c r="AJ3119" s="145">
        <v>43020</v>
      </c>
      <c r="AK3119" s="146">
        <v>46233.6408680556</v>
      </c>
    </row>
    <row r="3120" s="134" customFormat="1" ht="38.8" customHeight="1" spans="1:37">
      <c r="A3120" s="138" t="s">
        <v>29</v>
      </c>
      <c r="B3120" s="138" t="s">
        <v>478</v>
      </c>
      <c r="C3120" s="137" t="s">
        <v>28</v>
      </c>
      <c r="D3120" s="138" t="s">
        <v>132</v>
      </c>
      <c r="E3120" s="138" t="s">
        <v>587</v>
      </c>
      <c r="F3120" s="138" t="s">
        <v>173</v>
      </c>
      <c r="G3120" s="138" t="s">
        <v>1022</v>
      </c>
      <c r="H3120" s="138" t="s">
        <v>1397</v>
      </c>
      <c r="I3120" s="142" t="s">
        <v>590</v>
      </c>
      <c r="J3120" s="137" t="s">
        <v>818</v>
      </c>
      <c r="K3120" s="138" t="s">
        <v>3868</v>
      </c>
      <c r="L3120" s="138" t="s">
        <v>592</v>
      </c>
      <c r="M3120" s="140" t="s">
        <v>6126</v>
      </c>
      <c r="N3120" s="138" t="s">
        <v>6127</v>
      </c>
      <c r="O3120" s="138" t="s">
        <v>513</v>
      </c>
      <c r="P3120" s="138" t="s">
        <v>3868</v>
      </c>
      <c r="Q3120" s="138" t="s">
        <v>3867</v>
      </c>
      <c r="R3120" s="138"/>
      <c r="S3120" s="138">
        <v>1</v>
      </c>
      <c r="T3120" s="138">
        <v>25</v>
      </c>
      <c r="U3120" s="138">
        <v>310</v>
      </c>
      <c r="V3120" s="140">
        <v>420</v>
      </c>
      <c r="W3120" s="138">
        <v>0</v>
      </c>
      <c r="X3120" s="138">
        <v>25</v>
      </c>
      <c r="Y3120" s="140" t="s">
        <v>1398</v>
      </c>
      <c r="Z3120" s="138"/>
      <c r="AA3120" s="137">
        <v>17.5</v>
      </c>
      <c r="AB3120" s="137">
        <v>0</v>
      </c>
      <c r="AC3120" s="137"/>
      <c r="AD3120" s="137" t="s">
        <v>622</v>
      </c>
      <c r="AE3120" s="143">
        <v>46236.4642708333</v>
      </c>
      <c r="AF3120" s="144" t="s">
        <v>622</v>
      </c>
      <c r="AG3120" s="143">
        <v>46236.3996759259</v>
      </c>
      <c r="AH3120" s="144" t="s">
        <v>606</v>
      </c>
      <c r="AI3120" s="144" t="s">
        <v>607</v>
      </c>
      <c r="AJ3120" s="145">
        <v>43020</v>
      </c>
      <c r="AK3120" s="146">
        <v>46233.6408680556</v>
      </c>
    </row>
    <row r="3121" s="134" customFormat="1" ht="38.8" customHeight="1" spans="1:37">
      <c r="A3121" s="138" t="s">
        <v>29</v>
      </c>
      <c r="B3121" s="138" t="s">
        <v>478</v>
      </c>
      <c r="C3121" s="137" t="s">
        <v>28</v>
      </c>
      <c r="D3121" s="138" t="s">
        <v>132</v>
      </c>
      <c r="E3121" s="138" t="s">
        <v>587</v>
      </c>
      <c r="F3121" s="138" t="s">
        <v>173</v>
      </c>
      <c r="G3121" s="138" t="s">
        <v>1022</v>
      </c>
      <c r="H3121" s="138" t="s">
        <v>1396</v>
      </c>
      <c r="I3121" s="142" t="s">
        <v>601</v>
      </c>
      <c r="J3121" s="137" t="s">
        <v>591</v>
      </c>
      <c r="K3121" s="138" t="s">
        <v>3898</v>
      </c>
      <c r="L3121" s="138" t="s">
        <v>603</v>
      </c>
      <c r="M3121" s="140" t="s">
        <v>3879</v>
      </c>
      <c r="N3121" s="138" t="s">
        <v>3880</v>
      </c>
      <c r="O3121" s="138" t="s">
        <v>461</v>
      </c>
      <c r="P3121" s="138" t="s">
        <v>3881</v>
      </c>
      <c r="Q3121" s="138" t="s">
        <v>3882</v>
      </c>
      <c r="R3121" s="138" t="s">
        <v>8</v>
      </c>
      <c r="S3121" s="138">
        <v>1</v>
      </c>
      <c r="T3121" s="138">
        <v>50</v>
      </c>
      <c r="U3121" s="138">
        <v>170</v>
      </c>
      <c r="V3121" s="140">
        <v>170</v>
      </c>
      <c r="W3121" s="138">
        <v>50</v>
      </c>
      <c r="X3121" s="138">
        <v>0</v>
      </c>
      <c r="Y3121" s="140"/>
      <c r="Z3121" s="138"/>
      <c r="AA3121" s="137">
        <v>35</v>
      </c>
      <c r="AB3121" s="137">
        <v>35</v>
      </c>
      <c r="AC3121" s="137"/>
      <c r="AD3121" s="137" t="s">
        <v>622</v>
      </c>
      <c r="AE3121" s="143">
        <v>46236.4642708333</v>
      </c>
      <c r="AF3121" s="144" t="s">
        <v>622</v>
      </c>
      <c r="AG3121" s="143">
        <v>46236.3996759259</v>
      </c>
      <c r="AH3121" s="144" t="s">
        <v>606</v>
      </c>
      <c r="AI3121" s="144" t="s">
        <v>607</v>
      </c>
      <c r="AJ3121" s="145">
        <v>46020</v>
      </c>
      <c r="AK3121" s="146">
        <v>46232.5669444444</v>
      </c>
    </row>
    <row r="3122" s="134" customFormat="1" ht="38.8" customHeight="1" spans="1:37">
      <c r="A3122" s="138" t="s">
        <v>29</v>
      </c>
      <c r="B3122" s="138" t="s">
        <v>478</v>
      </c>
      <c r="C3122" s="137" t="s">
        <v>28</v>
      </c>
      <c r="D3122" s="138" t="s">
        <v>132</v>
      </c>
      <c r="E3122" s="138" t="s">
        <v>587</v>
      </c>
      <c r="F3122" s="138" t="s">
        <v>173</v>
      </c>
      <c r="G3122" s="138" t="s">
        <v>1022</v>
      </c>
      <c r="H3122" s="138" t="s">
        <v>6197</v>
      </c>
      <c r="I3122" s="142" t="s">
        <v>601</v>
      </c>
      <c r="J3122" s="137" t="s">
        <v>591</v>
      </c>
      <c r="K3122" s="138" t="s">
        <v>3878</v>
      </c>
      <c r="L3122" s="138" t="s">
        <v>603</v>
      </c>
      <c r="M3122" s="140" t="s">
        <v>5854</v>
      </c>
      <c r="N3122" s="138" t="s">
        <v>5855</v>
      </c>
      <c r="O3122" s="138" t="s">
        <v>513</v>
      </c>
      <c r="P3122" s="138" t="s">
        <v>3868</v>
      </c>
      <c r="Q3122" s="138" t="s">
        <v>3867</v>
      </c>
      <c r="R3122" s="138"/>
      <c r="S3122" s="138">
        <v>1</v>
      </c>
      <c r="T3122" s="138">
        <v>10</v>
      </c>
      <c r="U3122" s="138">
        <v>60</v>
      </c>
      <c r="V3122" s="140">
        <v>60</v>
      </c>
      <c r="W3122" s="138">
        <v>10</v>
      </c>
      <c r="X3122" s="138">
        <v>0</v>
      </c>
      <c r="Y3122" s="140"/>
      <c r="Z3122" s="138"/>
      <c r="AA3122" s="137">
        <v>7</v>
      </c>
      <c r="AB3122" s="137">
        <v>7</v>
      </c>
      <c r="AC3122" s="137"/>
      <c r="AD3122" s="137" t="s">
        <v>622</v>
      </c>
      <c r="AE3122" s="143">
        <v>46236.4642708333</v>
      </c>
      <c r="AF3122" s="144" t="s">
        <v>622</v>
      </c>
      <c r="AG3122" s="143">
        <v>46236.3996759259</v>
      </c>
      <c r="AH3122" s="144" t="s">
        <v>606</v>
      </c>
      <c r="AI3122" s="144" t="s">
        <v>607</v>
      </c>
      <c r="AJ3122" s="145">
        <v>46226</v>
      </c>
      <c r="AK3122" s="146">
        <v>46232.4927083333</v>
      </c>
    </row>
    <row r="3123" s="134" customFormat="1" ht="38.8" customHeight="1" spans="1:37">
      <c r="A3123" s="138" t="s">
        <v>29</v>
      </c>
      <c r="B3123" s="138" t="s">
        <v>478</v>
      </c>
      <c r="C3123" s="137" t="s">
        <v>28</v>
      </c>
      <c r="D3123" s="138" t="s">
        <v>132</v>
      </c>
      <c r="E3123" s="138" t="s">
        <v>587</v>
      </c>
      <c r="F3123" s="138" t="s">
        <v>173</v>
      </c>
      <c r="G3123" s="138" t="s">
        <v>1022</v>
      </c>
      <c r="H3123" s="138" t="s">
        <v>6197</v>
      </c>
      <c r="I3123" s="142" t="s">
        <v>601</v>
      </c>
      <c r="J3123" s="137" t="s">
        <v>591</v>
      </c>
      <c r="K3123" s="138" t="s">
        <v>3878</v>
      </c>
      <c r="L3123" s="138" t="s">
        <v>603</v>
      </c>
      <c r="M3123" s="140" t="s">
        <v>3879</v>
      </c>
      <c r="N3123" s="138" t="s">
        <v>3880</v>
      </c>
      <c r="O3123" s="138" t="s">
        <v>461</v>
      </c>
      <c r="P3123" s="138" t="s">
        <v>3881</v>
      </c>
      <c r="Q3123" s="138" t="s">
        <v>3882</v>
      </c>
      <c r="R3123" s="138" t="s">
        <v>8</v>
      </c>
      <c r="S3123" s="138">
        <v>1</v>
      </c>
      <c r="T3123" s="138">
        <v>50</v>
      </c>
      <c r="U3123" s="138">
        <v>60</v>
      </c>
      <c r="V3123" s="140">
        <v>60</v>
      </c>
      <c r="W3123" s="138">
        <v>50</v>
      </c>
      <c r="X3123" s="138">
        <v>0</v>
      </c>
      <c r="Y3123" s="140"/>
      <c r="Z3123" s="138"/>
      <c r="AA3123" s="137">
        <v>35</v>
      </c>
      <c r="AB3123" s="137">
        <v>35</v>
      </c>
      <c r="AC3123" s="137"/>
      <c r="AD3123" s="137" t="s">
        <v>622</v>
      </c>
      <c r="AE3123" s="143">
        <v>46236.4642708333</v>
      </c>
      <c r="AF3123" s="144" t="s">
        <v>622</v>
      </c>
      <c r="AG3123" s="143">
        <v>46236.3996759259</v>
      </c>
      <c r="AH3123" s="144" t="s">
        <v>606</v>
      </c>
      <c r="AI3123" s="144" t="s">
        <v>607</v>
      </c>
      <c r="AJ3123" s="145">
        <v>46226</v>
      </c>
      <c r="AK3123" s="146">
        <v>46232.4927083333</v>
      </c>
    </row>
    <row r="3124" s="134" customFormat="1" ht="38.8" customHeight="1" spans="1:37">
      <c r="A3124" s="138" t="s">
        <v>29</v>
      </c>
      <c r="B3124" s="138" t="s">
        <v>478</v>
      </c>
      <c r="C3124" s="137" t="s">
        <v>28</v>
      </c>
      <c r="D3124" s="138" t="s">
        <v>132</v>
      </c>
      <c r="E3124" s="138" t="s">
        <v>587</v>
      </c>
      <c r="F3124" s="138" t="s">
        <v>173</v>
      </c>
      <c r="G3124" s="138" t="s">
        <v>1022</v>
      </c>
      <c r="H3124" s="138" t="s">
        <v>6198</v>
      </c>
      <c r="I3124" s="142" t="s">
        <v>601</v>
      </c>
      <c r="J3124" s="137" t="s">
        <v>591</v>
      </c>
      <c r="K3124" s="138" t="s">
        <v>3878</v>
      </c>
      <c r="L3124" s="138" t="s">
        <v>603</v>
      </c>
      <c r="M3124" s="140" t="s">
        <v>5854</v>
      </c>
      <c r="N3124" s="138" t="s">
        <v>5855</v>
      </c>
      <c r="O3124" s="138" t="s">
        <v>513</v>
      </c>
      <c r="P3124" s="138" t="s">
        <v>3868</v>
      </c>
      <c r="Q3124" s="138" t="s">
        <v>3867</v>
      </c>
      <c r="R3124" s="138"/>
      <c r="S3124" s="138">
        <v>1</v>
      </c>
      <c r="T3124" s="138">
        <v>10</v>
      </c>
      <c r="U3124" s="138">
        <v>60</v>
      </c>
      <c r="V3124" s="140">
        <v>60</v>
      </c>
      <c r="W3124" s="138">
        <v>10</v>
      </c>
      <c r="X3124" s="138">
        <v>0</v>
      </c>
      <c r="Y3124" s="140"/>
      <c r="Z3124" s="138"/>
      <c r="AA3124" s="137">
        <v>7</v>
      </c>
      <c r="AB3124" s="137">
        <v>7</v>
      </c>
      <c r="AC3124" s="137"/>
      <c r="AD3124" s="137" t="s">
        <v>622</v>
      </c>
      <c r="AE3124" s="143">
        <v>46236.4642708333</v>
      </c>
      <c r="AF3124" s="144" t="s">
        <v>622</v>
      </c>
      <c r="AG3124" s="143">
        <v>46236.3996759259</v>
      </c>
      <c r="AH3124" s="144" t="s">
        <v>606</v>
      </c>
      <c r="AI3124" s="144" t="s">
        <v>607</v>
      </c>
      <c r="AJ3124" s="145">
        <v>46227</v>
      </c>
      <c r="AK3124" s="146">
        <v>46231.7182523148</v>
      </c>
    </row>
    <row r="3125" s="134" customFormat="1" ht="38.8" customHeight="1" spans="1:37">
      <c r="A3125" s="138" t="s">
        <v>29</v>
      </c>
      <c r="B3125" s="138" t="s">
        <v>478</v>
      </c>
      <c r="C3125" s="137" t="s">
        <v>28</v>
      </c>
      <c r="D3125" s="138" t="s">
        <v>132</v>
      </c>
      <c r="E3125" s="138" t="s">
        <v>587</v>
      </c>
      <c r="F3125" s="138" t="s">
        <v>173</v>
      </c>
      <c r="G3125" s="138" t="s">
        <v>1022</v>
      </c>
      <c r="H3125" s="138" t="s">
        <v>6198</v>
      </c>
      <c r="I3125" s="142" t="s">
        <v>601</v>
      </c>
      <c r="J3125" s="137" t="s">
        <v>591</v>
      </c>
      <c r="K3125" s="138" t="s">
        <v>3878</v>
      </c>
      <c r="L3125" s="138" t="s">
        <v>603</v>
      </c>
      <c r="M3125" s="140" t="s">
        <v>3879</v>
      </c>
      <c r="N3125" s="138" t="s">
        <v>3880</v>
      </c>
      <c r="O3125" s="138" t="s">
        <v>461</v>
      </c>
      <c r="P3125" s="138" t="s">
        <v>3881</v>
      </c>
      <c r="Q3125" s="138" t="s">
        <v>3882</v>
      </c>
      <c r="R3125" s="138" t="s">
        <v>8</v>
      </c>
      <c r="S3125" s="138">
        <v>1</v>
      </c>
      <c r="T3125" s="138">
        <v>50</v>
      </c>
      <c r="U3125" s="138">
        <v>60</v>
      </c>
      <c r="V3125" s="140">
        <v>60</v>
      </c>
      <c r="W3125" s="138">
        <v>50</v>
      </c>
      <c r="X3125" s="138">
        <v>0</v>
      </c>
      <c r="Y3125" s="140"/>
      <c r="Z3125" s="138"/>
      <c r="AA3125" s="137">
        <v>35</v>
      </c>
      <c r="AB3125" s="137">
        <v>35</v>
      </c>
      <c r="AC3125" s="137"/>
      <c r="AD3125" s="137" t="s">
        <v>622</v>
      </c>
      <c r="AE3125" s="143">
        <v>46236.4642708333</v>
      </c>
      <c r="AF3125" s="144" t="s">
        <v>622</v>
      </c>
      <c r="AG3125" s="143">
        <v>46236.3996759259</v>
      </c>
      <c r="AH3125" s="144" t="s">
        <v>606</v>
      </c>
      <c r="AI3125" s="144" t="s">
        <v>607</v>
      </c>
      <c r="AJ3125" s="145">
        <v>46227</v>
      </c>
      <c r="AK3125" s="146">
        <v>46231.7182523148</v>
      </c>
    </row>
    <row r="3126" s="134" customFormat="1" ht="38.8" customHeight="1" spans="1:37">
      <c r="A3126" s="138" t="s">
        <v>29</v>
      </c>
      <c r="B3126" s="138" t="s">
        <v>478</v>
      </c>
      <c r="C3126" s="137" t="s">
        <v>28</v>
      </c>
      <c r="D3126" s="138" t="s">
        <v>144</v>
      </c>
      <c r="E3126" s="138" t="s">
        <v>587</v>
      </c>
      <c r="F3126" s="138" t="s">
        <v>218</v>
      </c>
      <c r="G3126" s="138" t="s">
        <v>1117</v>
      </c>
      <c r="H3126" s="138" t="s">
        <v>1392</v>
      </c>
      <c r="I3126" s="142" t="s">
        <v>601</v>
      </c>
      <c r="J3126" s="137" t="s">
        <v>591</v>
      </c>
      <c r="K3126" s="138" t="s">
        <v>3878</v>
      </c>
      <c r="L3126" s="138" t="s">
        <v>603</v>
      </c>
      <c r="M3126" s="140" t="s">
        <v>3879</v>
      </c>
      <c r="N3126" s="138" t="s">
        <v>3880</v>
      </c>
      <c r="O3126" s="138" t="s">
        <v>461</v>
      </c>
      <c r="P3126" s="138" t="s">
        <v>3881</v>
      </c>
      <c r="Q3126" s="138" t="s">
        <v>3882</v>
      </c>
      <c r="R3126" s="138" t="s">
        <v>8</v>
      </c>
      <c r="S3126" s="138">
        <v>1</v>
      </c>
      <c r="T3126" s="138">
        <v>50</v>
      </c>
      <c r="U3126" s="138">
        <v>100</v>
      </c>
      <c r="V3126" s="140">
        <v>100</v>
      </c>
      <c r="W3126" s="138">
        <v>50</v>
      </c>
      <c r="X3126" s="138">
        <v>0</v>
      </c>
      <c r="Y3126" s="140"/>
      <c r="Z3126" s="138"/>
      <c r="AA3126" s="137">
        <v>35</v>
      </c>
      <c r="AB3126" s="137">
        <v>35</v>
      </c>
      <c r="AC3126" s="137"/>
      <c r="AD3126" s="137" t="s">
        <v>622</v>
      </c>
      <c r="AE3126" s="143">
        <v>46236.4728125</v>
      </c>
      <c r="AF3126" s="144" t="s">
        <v>622</v>
      </c>
      <c r="AG3126" s="143">
        <v>46236.4015277778</v>
      </c>
      <c r="AH3126" s="144" t="s">
        <v>606</v>
      </c>
      <c r="AI3126" s="144" t="s">
        <v>607</v>
      </c>
      <c r="AJ3126" s="145">
        <v>46191</v>
      </c>
      <c r="AK3126" s="146">
        <v>46235.4557407407</v>
      </c>
    </row>
    <row r="3127" s="134" customFormat="1" ht="38.8" customHeight="1" spans="1:37">
      <c r="A3127" s="138" t="s">
        <v>29</v>
      </c>
      <c r="B3127" s="138" t="s">
        <v>478</v>
      </c>
      <c r="C3127" s="137" t="s">
        <v>28</v>
      </c>
      <c r="D3127" s="138" t="s">
        <v>145</v>
      </c>
      <c r="E3127" s="138" t="s">
        <v>587</v>
      </c>
      <c r="F3127" s="138" t="s">
        <v>222</v>
      </c>
      <c r="G3127" s="138" t="s">
        <v>866</v>
      </c>
      <c r="H3127" s="138" t="s">
        <v>1391</v>
      </c>
      <c r="I3127" s="142" t="s">
        <v>601</v>
      </c>
      <c r="J3127" s="137" t="s">
        <v>591</v>
      </c>
      <c r="K3127" s="138" t="s">
        <v>3898</v>
      </c>
      <c r="L3127" s="138" t="s">
        <v>603</v>
      </c>
      <c r="M3127" s="140" t="s">
        <v>5854</v>
      </c>
      <c r="N3127" s="138" t="s">
        <v>5855</v>
      </c>
      <c r="O3127" s="138" t="s">
        <v>513</v>
      </c>
      <c r="P3127" s="138" t="s">
        <v>3868</v>
      </c>
      <c r="Q3127" s="138" t="s">
        <v>3867</v>
      </c>
      <c r="R3127" s="138"/>
      <c r="S3127" s="138">
        <v>1</v>
      </c>
      <c r="T3127" s="138">
        <v>10</v>
      </c>
      <c r="U3127" s="138">
        <v>330</v>
      </c>
      <c r="V3127" s="140">
        <v>340</v>
      </c>
      <c r="W3127" s="138">
        <v>0</v>
      </c>
      <c r="X3127" s="138">
        <v>10</v>
      </c>
      <c r="Y3127" s="140" t="s">
        <v>645</v>
      </c>
      <c r="Z3127" s="138" t="s">
        <v>645</v>
      </c>
      <c r="AA3127" s="137">
        <v>7</v>
      </c>
      <c r="AB3127" s="137">
        <v>0</v>
      </c>
      <c r="AC3127" s="137"/>
      <c r="AD3127" s="137" t="s">
        <v>622</v>
      </c>
      <c r="AE3127" s="143">
        <v>46242.5764351852</v>
      </c>
      <c r="AF3127" s="144" t="s">
        <v>692</v>
      </c>
      <c r="AG3127" s="144"/>
      <c r="AH3127" s="144" t="s">
        <v>606</v>
      </c>
      <c r="AI3127" s="144" t="s">
        <v>607</v>
      </c>
      <c r="AJ3127" s="145">
        <v>46240</v>
      </c>
      <c r="AK3127" s="146">
        <v>46242.4925347222</v>
      </c>
    </row>
    <row r="3128" s="134" customFormat="1" ht="38.8" customHeight="1" spans="1:37">
      <c r="A3128" s="138" t="s">
        <v>29</v>
      </c>
      <c r="B3128" s="138" t="s">
        <v>478</v>
      </c>
      <c r="C3128" s="137" t="s">
        <v>28</v>
      </c>
      <c r="D3128" s="138" t="s">
        <v>145</v>
      </c>
      <c r="E3128" s="138" t="s">
        <v>587</v>
      </c>
      <c r="F3128" s="138" t="s">
        <v>222</v>
      </c>
      <c r="G3128" s="138" t="s">
        <v>866</v>
      </c>
      <c r="H3128" s="138" t="s">
        <v>1391</v>
      </c>
      <c r="I3128" s="142" t="s">
        <v>601</v>
      </c>
      <c r="J3128" s="137" t="s">
        <v>591</v>
      </c>
      <c r="K3128" s="138" t="s">
        <v>3898</v>
      </c>
      <c r="L3128" s="138" t="s">
        <v>603</v>
      </c>
      <c r="M3128" s="140" t="s">
        <v>3920</v>
      </c>
      <c r="N3128" s="138" t="s">
        <v>3921</v>
      </c>
      <c r="O3128" s="138" t="s">
        <v>461</v>
      </c>
      <c r="P3128" s="138" t="s">
        <v>3881</v>
      </c>
      <c r="Q3128" s="138" t="s">
        <v>3901</v>
      </c>
      <c r="R3128" s="138" t="s">
        <v>4</v>
      </c>
      <c r="S3128" s="138">
        <v>1</v>
      </c>
      <c r="T3128" s="138">
        <v>180</v>
      </c>
      <c r="U3128" s="138">
        <v>330</v>
      </c>
      <c r="V3128" s="140">
        <v>340</v>
      </c>
      <c r="W3128" s="138">
        <v>180</v>
      </c>
      <c r="X3128" s="138">
        <v>0</v>
      </c>
      <c r="Y3128" s="140" t="s">
        <v>645</v>
      </c>
      <c r="Z3128" s="138" t="s">
        <v>645</v>
      </c>
      <c r="AA3128" s="137">
        <v>100</v>
      </c>
      <c r="AB3128" s="137">
        <v>100</v>
      </c>
      <c r="AC3128" s="137"/>
      <c r="AD3128" s="137" t="s">
        <v>622</v>
      </c>
      <c r="AE3128" s="143">
        <v>46242.5764351852</v>
      </c>
      <c r="AF3128" s="144" t="s">
        <v>692</v>
      </c>
      <c r="AG3128" s="144"/>
      <c r="AH3128" s="144" t="s">
        <v>606</v>
      </c>
      <c r="AI3128" s="144" t="s">
        <v>607</v>
      </c>
      <c r="AJ3128" s="145">
        <v>46240</v>
      </c>
      <c r="AK3128" s="146">
        <v>46242.4925347222</v>
      </c>
    </row>
    <row r="3129" s="134" customFormat="1" ht="38.8" customHeight="1" spans="1:37">
      <c r="A3129" s="138" t="s">
        <v>29</v>
      </c>
      <c r="B3129" s="138" t="s">
        <v>478</v>
      </c>
      <c r="C3129" s="137" t="s">
        <v>28</v>
      </c>
      <c r="D3129" s="138" t="s">
        <v>145</v>
      </c>
      <c r="E3129" s="138" t="s">
        <v>587</v>
      </c>
      <c r="F3129" s="138" t="s">
        <v>222</v>
      </c>
      <c r="G3129" s="138" t="s">
        <v>866</v>
      </c>
      <c r="H3129" s="138" t="s">
        <v>1391</v>
      </c>
      <c r="I3129" s="142" t="s">
        <v>601</v>
      </c>
      <c r="J3129" s="137" t="s">
        <v>591</v>
      </c>
      <c r="K3129" s="138" t="s">
        <v>3898</v>
      </c>
      <c r="L3129" s="138" t="s">
        <v>603</v>
      </c>
      <c r="M3129" s="140" t="s">
        <v>3879</v>
      </c>
      <c r="N3129" s="138" t="s">
        <v>3880</v>
      </c>
      <c r="O3129" s="138" t="s">
        <v>461</v>
      </c>
      <c r="P3129" s="138" t="s">
        <v>3881</v>
      </c>
      <c r="Q3129" s="138" t="s">
        <v>3882</v>
      </c>
      <c r="R3129" s="138" t="s">
        <v>8</v>
      </c>
      <c r="S3129" s="138">
        <v>1</v>
      </c>
      <c r="T3129" s="138">
        <v>50</v>
      </c>
      <c r="U3129" s="138">
        <v>330</v>
      </c>
      <c r="V3129" s="140">
        <v>340</v>
      </c>
      <c r="W3129" s="138">
        <v>50</v>
      </c>
      <c r="X3129" s="138">
        <v>0</v>
      </c>
      <c r="Y3129" s="140" t="s">
        <v>645</v>
      </c>
      <c r="Z3129" s="138" t="s">
        <v>645</v>
      </c>
      <c r="AA3129" s="137">
        <v>35</v>
      </c>
      <c r="AB3129" s="137">
        <v>35</v>
      </c>
      <c r="AC3129" s="137"/>
      <c r="AD3129" s="137" t="s">
        <v>622</v>
      </c>
      <c r="AE3129" s="143">
        <v>46242.5764351852</v>
      </c>
      <c r="AF3129" s="144" t="s">
        <v>692</v>
      </c>
      <c r="AG3129" s="144"/>
      <c r="AH3129" s="144" t="s">
        <v>606</v>
      </c>
      <c r="AI3129" s="144" t="s">
        <v>607</v>
      </c>
      <c r="AJ3129" s="145">
        <v>46240</v>
      </c>
      <c r="AK3129" s="146">
        <v>46242.4925347222</v>
      </c>
    </row>
    <row r="3130" s="134" customFormat="1" ht="38.8" customHeight="1" spans="1:37">
      <c r="A3130" s="138" t="s">
        <v>29</v>
      </c>
      <c r="B3130" s="138" t="s">
        <v>478</v>
      </c>
      <c r="C3130" s="137" t="s">
        <v>28</v>
      </c>
      <c r="D3130" s="138" t="s">
        <v>145</v>
      </c>
      <c r="E3130" s="138" t="s">
        <v>587</v>
      </c>
      <c r="F3130" s="138" t="s">
        <v>222</v>
      </c>
      <c r="G3130" s="138" t="s">
        <v>866</v>
      </c>
      <c r="H3130" s="138" t="s">
        <v>1388</v>
      </c>
      <c r="I3130" s="142" t="s">
        <v>590</v>
      </c>
      <c r="J3130" s="137" t="s">
        <v>818</v>
      </c>
      <c r="K3130" s="138" t="s">
        <v>3868</v>
      </c>
      <c r="L3130" s="138" t="s">
        <v>592</v>
      </c>
      <c r="M3130" s="140" t="s">
        <v>5952</v>
      </c>
      <c r="N3130" s="138" t="s">
        <v>5953</v>
      </c>
      <c r="O3130" s="138" t="s">
        <v>513</v>
      </c>
      <c r="P3130" s="138" t="s">
        <v>3868</v>
      </c>
      <c r="Q3130" s="138" t="s">
        <v>3867</v>
      </c>
      <c r="R3130" s="138"/>
      <c r="S3130" s="138">
        <v>1</v>
      </c>
      <c r="T3130" s="138">
        <v>15</v>
      </c>
      <c r="U3130" s="138">
        <v>105</v>
      </c>
      <c r="V3130" s="140">
        <v>105</v>
      </c>
      <c r="W3130" s="138">
        <v>15</v>
      </c>
      <c r="X3130" s="138">
        <v>0</v>
      </c>
      <c r="Y3130" s="140"/>
      <c r="Z3130" s="138"/>
      <c r="AA3130" s="137">
        <v>10.5</v>
      </c>
      <c r="AB3130" s="137">
        <v>10.5</v>
      </c>
      <c r="AC3130" s="137"/>
      <c r="AD3130" s="137"/>
      <c r="AE3130" s="144"/>
      <c r="AF3130" s="144" t="s">
        <v>692</v>
      </c>
      <c r="AG3130" s="144"/>
      <c r="AH3130" s="144" t="s">
        <v>606</v>
      </c>
      <c r="AI3130" s="144" t="s">
        <v>607</v>
      </c>
      <c r="AJ3130" s="145">
        <v>43222</v>
      </c>
      <c r="AK3130" s="146">
        <v>46242.7656134259</v>
      </c>
    </row>
    <row r="3131" s="134" customFormat="1" ht="38.8" customHeight="1" spans="1:37">
      <c r="A3131" s="138" t="s">
        <v>29</v>
      </c>
      <c r="B3131" s="138" t="s">
        <v>478</v>
      </c>
      <c r="C3131" s="137" t="s">
        <v>28</v>
      </c>
      <c r="D3131" s="138" t="s">
        <v>145</v>
      </c>
      <c r="E3131" s="138" t="s">
        <v>587</v>
      </c>
      <c r="F3131" s="138" t="s">
        <v>222</v>
      </c>
      <c r="G3131" s="138" t="s">
        <v>866</v>
      </c>
      <c r="H3131" s="138" t="s">
        <v>6199</v>
      </c>
      <c r="I3131" s="142" t="s">
        <v>645</v>
      </c>
      <c r="J3131" s="137" t="s">
        <v>621</v>
      </c>
      <c r="K3131" s="138" t="s">
        <v>4087</v>
      </c>
      <c r="L3131" s="138" t="s">
        <v>592</v>
      </c>
      <c r="M3131" s="140" t="s">
        <v>507</v>
      </c>
      <c r="N3131" s="138" t="s">
        <v>506</v>
      </c>
      <c r="O3131" s="138" t="s">
        <v>452</v>
      </c>
      <c r="P3131" s="138" t="s">
        <v>4088</v>
      </c>
      <c r="Q3131" s="138" t="s">
        <v>4089</v>
      </c>
      <c r="R3131" s="138" t="s">
        <v>6</v>
      </c>
      <c r="S3131" s="138">
        <v>1</v>
      </c>
      <c r="T3131" s="138">
        <v>58</v>
      </c>
      <c r="U3131" s="138">
        <v>116</v>
      </c>
      <c r="V3131" s="140">
        <v>116</v>
      </c>
      <c r="W3131" s="138">
        <v>58</v>
      </c>
      <c r="X3131" s="138">
        <v>0</v>
      </c>
      <c r="Y3131" s="140"/>
      <c r="Z3131" s="138"/>
      <c r="AA3131" s="137">
        <v>42</v>
      </c>
      <c r="AB3131" s="137">
        <v>42</v>
      </c>
      <c r="AC3131" s="137"/>
      <c r="AD3131" s="137"/>
      <c r="AE3131" s="144"/>
      <c r="AF3131" s="144" t="s">
        <v>692</v>
      </c>
      <c r="AG3131" s="144"/>
      <c r="AH3131" s="144" t="s">
        <v>606</v>
      </c>
      <c r="AI3131" s="144" t="s">
        <v>607</v>
      </c>
      <c r="AJ3131" s="144"/>
      <c r="AK3131" s="146">
        <v>46242.6561574074</v>
      </c>
    </row>
    <row r="3132" s="134" customFormat="1" ht="38.8" customHeight="1" spans="1:37">
      <c r="A3132" s="138" t="s">
        <v>29</v>
      </c>
      <c r="B3132" s="138" t="s">
        <v>478</v>
      </c>
      <c r="C3132" s="137" t="s">
        <v>28</v>
      </c>
      <c r="D3132" s="138" t="s">
        <v>145</v>
      </c>
      <c r="E3132" s="138" t="s">
        <v>587</v>
      </c>
      <c r="F3132" s="138" t="s">
        <v>222</v>
      </c>
      <c r="G3132" s="138" t="s">
        <v>866</v>
      </c>
      <c r="H3132" s="138" t="s">
        <v>6199</v>
      </c>
      <c r="I3132" s="142" t="s">
        <v>645</v>
      </c>
      <c r="J3132" s="137" t="s">
        <v>621</v>
      </c>
      <c r="K3132" s="138" t="s">
        <v>4087</v>
      </c>
      <c r="L3132" s="138" t="s">
        <v>592</v>
      </c>
      <c r="M3132" s="140" t="s">
        <v>507</v>
      </c>
      <c r="N3132" s="138" t="s">
        <v>506</v>
      </c>
      <c r="O3132" s="138" t="s">
        <v>452</v>
      </c>
      <c r="P3132" s="138" t="s">
        <v>4088</v>
      </c>
      <c r="Q3132" s="138" t="s">
        <v>4089</v>
      </c>
      <c r="R3132" s="138" t="s">
        <v>6</v>
      </c>
      <c r="S3132" s="138">
        <v>1</v>
      </c>
      <c r="T3132" s="138">
        <v>58</v>
      </c>
      <c r="U3132" s="138">
        <v>116</v>
      </c>
      <c r="V3132" s="140">
        <v>116</v>
      </c>
      <c r="W3132" s="138">
        <v>58</v>
      </c>
      <c r="X3132" s="138">
        <v>0</v>
      </c>
      <c r="Y3132" s="140"/>
      <c r="Z3132" s="138"/>
      <c r="AA3132" s="137">
        <v>42</v>
      </c>
      <c r="AB3132" s="137">
        <v>42</v>
      </c>
      <c r="AC3132" s="137"/>
      <c r="AD3132" s="137"/>
      <c r="AE3132" s="144"/>
      <c r="AF3132" s="144" t="s">
        <v>692</v>
      </c>
      <c r="AG3132" s="144"/>
      <c r="AH3132" s="144" t="s">
        <v>606</v>
      </c>
      <c r="AI3132" s="144" t="s">
        <v>607</v>
      </c>
      <c r="AJ3132" s="144"/>
      <c r="AK3132" s="146">
        <v>46242.6561574074</v>
      </c>
    </row>
    <row r="3133" s="134" customFormat="1" ht="38.8" customHeight="1" spans="1:37">
      <c r="A3133" s="138" t="s">
        <v>29</v>
      </c>
      <c r="B3133" s="138" t="s">
        <v>478</v>
      </c>
      <c r="C3133" s="137" t="s">
        <v>28</v>
      </c>
      <c r="D3133" s="138" t="s">
        <v>144</v>
      </c>
      <c r="E3133" s="138" t="s">
        <v>587</v>
      </c>
      <c r="F3133" s="138" t="s">
        <v>217</v>
      </c>
      <c r="G3133" s="138" t="s">
        <v>788</v>
      </c>
      <c r="H3133" s="138" t="s">
        <v>6200</v>
      </c>
      <c r="I3133" s="142" t="s">
        <v>645</v>
      </c>
      <c r="J3133" s="137" t="s">
        <v>818</v>
      </c>
      <c r="K3133" s="138" t="s">
        <v>4087</v>
      </c>
      <c r="L3133" s="138" t="s">
        <v>592</v>
      </c>
      <c r="M3133" s="140" t="s">
        <v>460</v>
      </c>
      <c r="N3133" s="138" t="s">
        <v>459</v>
      </c>
      <c r="O3133" s="138" t="s">
        <v>461</v>
      </c>
      <c r="P3133" s="138" t="s">
        <v>4088</v>
      </c>
      <c r="Q3133" s="138" t="s">
        <v>4089</v>
      </c>
      <c r="R3133" s="138" t="s">
        <v>6</v>
      </c>
      <c r="S3133" s="138">
        <v>1</v>
      </c>
      <c r="T3133" s="138">
        <v>28</v>
      </c>
      <c r="U3133" s="138">
        <v>140</v>
      </c>
      <c r="V3133" s="140">
        <v>140</v>
      </c>
      <c r="W3133" s="138">
        <v>28</v>
      </c>
      <c r="X3133" s="138">
        <v>0</v>
      </c>
      <c r="Y3133" s="140"/>
      <c r="Z3133" s="138"/>
      <c r="AA3133" s="137">
        <v>16</v>
      </c>
      <c r="AB3133" s="137">
        <v>16</v>
      </c>
      <c r="AC3133" s="137"/>
      <c r="AD3133" s="137" t="s">
        <v>622</v>
      </c>
      <c r="AE3133" s="143">
        <v>46239.7217013889</v>
      </c>
      <c r="AF3133" s="144" t="s">
        <v>622</v>
      </c>
      <c r="AG3133" s="143">
        <v>46238.4587037037</v>
      </c>
      <c r="AH3133" s="144" t="s">
        <v>606</v>
      </c>
      <c r="AI3133" s="144" t="s">
        <v>607</v>
      </c>
      <c r="AJ3133" s="144"/>
      <c r="AK3133" s="146">
        <v>46236.5730324074</v>
      </c>
    </row>
    <row r="3134" s="134" customFormat="1" ht="38.8" customHeight="1" spans="1:37">
      <c r="A3134" s="138" t="s">
        <v>29</v>
      </c>
      <c r="B3134" s="138" t="s">
        <v>478</v>
      </c>
      <c r="C3134" s="137" t="s">
        <v>28</v>
      </c>
      <c r="D3134" s="138" t="s">
        <v>144</v>
      </c>
      <c r="E3134" s="138" t="s">
        <v>587</v>
      </c>
      <c r="F3134" s="138" t="s">
        <v>217</v>
      </c>
      <c r="G3134" s="138" t="s">
        <v>788</v>
      </c>
      <c r="H3134" s="138" t="s">
        <v>6200</v>
      </c>
      <c r="I3134" s="142" t="s">
        <v>645</v>
      </c>
      <c r="J3134" s="137" t="s">
        <v>818</v>
      </c>
      <c r="K3134" s="138" t="s">
        <v>4087</v>
      </c>
      <c r="L3134" s="138" t="s">
        <v>592</v>
      </c>
      <c r="M3134" s="140" t="s">
        <v>460</v>
      </c>
      <c r="N3134" s="138" t="s">
        <v>459</v>
      </c>
      <c r="O3134" s="138" t="s">
        <v>461</v>
      </c>
      <c r="P3134" s="138" t="s">
        <v>4088</v>
      </c>
      <c r="Q3134" s="138" t="s">
        <v>4089</v>
      </c>
      <c r="R3134" s="138" t="s">
        <v>6</v>
      </c>
      <c r="S3134" s="138">
        <v>1</v>
      </c>
      <c r="T3134" s="138">
        <v>28</v>
      </c>
      <c r="U3134" s="138">
        <v>140</v>
      </c>
      <c r="V3134" s="140">
        <v>140</v>
      </c>
      <c r="W3134" s="138">
        <v>28</v>
      </c>
      <c r="X3134" s="138">
        <v>0</v>
      </c>
      <c r="Y3134" s="140"/>
      <c r="Z3134" s="138"/>
      <c r="AA3134" s="137">
        <v>16</v>
      </c>
      <c r="AB3134" s="137">
        <v>16</v>
      </c>
      <c r="AC3134" s="137"/>
      <c r="AD3134" s="137" t="s">
        <v>622</v>
      </c>
      <c r="AE3134" s="143">
        <v>46239.7217013889</v>
      </c>
      <c r="AF3134" s="144" t="s">
        <v>622</v>
      </c>
      <c r="AG3134" s="143">
        <v>46238.4587037037</v>
      </c>
      <c r="AH3134" s="144" t="s">
        <v>606</v>
      </c>
      <c r="AI3134" s="144" t="s">
        <v>607</v>
      </c>
      <c r="AJ3134" s="144"/>
      <c r="AK3134" s="146">
        <v>46236.5730324074</v>
      </c>
    </row>
    <row r="3135" s="134" customFormat="1" ht="38.8" customHeight="1" spans="1:37">
      <c r="A3135" s="138" t="s">
        <v>29</v>
      </c>
      <c r="B3135" s="138" t="s">
        <v>478</v>
      </c>
      <c r="C3135" s="137" t="s">
        <v>28</v>
      </c>
      <c r="D3135" s="138" t="s">
        <v>144</v>
      </c>
      <c r="E3135" s="138" t="s">
        <v>587</v>
      </c>
      <c r="F3135" s="138" t="s">
        <v>217</v>
      </c>
      <c r="G3135" s="138" t="s">
        <v>788</v>
      </c>
      <c r="H3135" s="138" t="s">
        <v>6200</v>
      </c>
      <c r="I3135" s="142" t="s">
        <v>645</v>
      </c>
      <c r="J3135" s="137" t="s">
        <v>818</v>
      </c>
      <c r="K3135" s="138" t="s">
        <v>4087</v>
      </c>
      <c r="L3135" s="138" t="s">
        <v>592</v>
      </c>
      <c r="M3135" s="140" t="s">
        <v>460</v>
      </c>
      <c r="N3135" s="138" t="s">
        <v>459</v>
      </c>
      <c r="O3135" s="138" t="s">
        <v>461</v>
      </c>
      <c r="P3135" s="138" t="s">
        <v>4088</v>
      </c>
      <c r="Q3135" s="138" t="s">
        <v>4089</v>
      </c>
      <c r="R3135" s="138" t="s">
        <v>6</v>
      </c>
      <c r="S3135" s="138">
        <v>1</v>
      </c>
      <c r="T3135" s="138">
        <v>28</v>
      </c>
      <c r="U3135" s="138">
        <v>140</v>
      </c>
      <c r="V3135" s="140">
        <v>140</v>
      </c>
      <c r="W3135" s="138">
        <v>28</v>
      </c>
      <c r="X3135" s="138">
        <v>0</v>
      </c>
      <c r="Y3135" s="140"/>
      <c r="Z3135" s="138"/>
      <c r="AA3135" s="137">
        <v>16</v>
      </c>
      <c r="AB3135" s="137">
        <v>16</v>
      </c>
      <c r="AC3135" s="137"/>
      <c r="AD3135" s="137" t="s">
        <v>622</v>
      </c>
      <c r="AE3135" s="143">
        <v>46239.7217013889</v>
      </c>
      <c r="AF3135" s="144" t="s">
        <v>622</v>
      </c>
      <c r="AG3135" s="143">
        <v>46238.4587037037</v>
      </c>
      <c r="AH3135" s="144" t="s">
        <v>606</v>
      </c>
      <c r="AI3135" s="144" t="s">
        <v>607</v>
      </c>
      <c r="AJ3135" s="144"/>
      <c r="AK3135" s="146">
        <v>46236.5730324074</v>
      </c>
    </row>
    <row r="3136" s="134" customFormat="1" ht="38.8" customHeight="1" spans="1:37">
      <c r="A3136" s="138" t="s">
        <v>29</v>
      </c>
      <c r="B3136" s="138" t="s">
        <v>478</v>
      </c>
      <c r="C3136" s="137" t="s">
        <v>28</v>
      </c>
      <c r="D3136" s="138" t="s">
        <v>144</v>
      </c>
      <c r="E3136" s="138" t="s">
        <v>587</v>
      </c>
      <c r="F3136" s="138" t="s">
        <v>217</v>
      </c>
      <c r="G3136" s="138" t="s">
        <v>788</v>
      </c>
      <c r="H3136" s="138" t="s">
        <v>6200</v>
      </c>
      <c r="I3136" s="142" t="s">
        <v>645</v>
      </c>
      <c r="J3136" s="137" t="s">
        <v>818</v>
      </c>
      <c r="K3136" s="138" t="s">
        <v>4087</v>
      </c>
      <c r="L3136" s="138" t="s">
        <v>592</v>
      </c>
      <c r="M3136" s="140" t="s">
        <v>460</v>
      </c>
      <c r="N3136" s="138" t="s">
        <v>459</v>
      </c>
      <c r="O3136" s="138" t="s">
        <v>461</v>
      </c>
      <c r="P3136" s="138" t="s">
        <v>4088</v>
      </c>
      <c r="Q3136" s="138" t="s">
        <v>4089</v>
      </c>
      <c r="R3136" s="138" t="s">
        <v>6</v>
      </c>
      <c r="S3136" s="138">
        <v>1</v>
      </c>
      <c r="T3136" s="138">
        <v>28</v>
      </c>
      <c r="U3136" s="138">
        <v>140</v>
      </c>
      <c r="V3136" s="140">
        <v>140</v>
      </c>
      <c r="W3136" s="138">
        <v>28</v>
      </c>
      <c r="X3136" s="138">
        <v>0</v>
      </c>
      <c r="Y3136" s="140"/>
      <c r="Z3136" s="138"/>
      <c r="AA3136" s="137">
        <v>16</v>
      </c>
      <c r="AB3136" s="137">
        <v>16</v>
      </c>
      <c r="AC3136" s="137"/>
      <c r="AD3136" s="137" t="s">
        <v>622</v>
      </c>
      <c r="AE3136" s="143">
        <v>46239.7217013889</v>
      </c>
      <c r="AF3136" s="144" t="s">
        <v>622</v>
      </c>
      <c r="AG3136" s="143">
        <v>46238.4587037037</v>
      </c>
      <c r="AH3136" s="144" t="s">
        <v>606</v>
      </c>
      <c r="AI3136" s="144" t="s">
        <v>607</v>
      </c>
      <c r="AJ3136" s="144"/>
      <c r="AK3136" s="146">
        <v>46236.5730324074</v>
      </c>
    </row>
    <row r="3137" s="134" customFormat="1" ht="38.8" customHeight="1" spans="1:37">
      <c r="A3137" s="138" t="s">
        <v>29</v>
      </c>
      <c r="B3137" s="138" t="s">
        <v>478</v>
      </c>
      <c r="C3137" s="137" t="s">
        <v>28</v>
      </c>
      <c r="D3137" s="138" t="s">
        <v>144</v>
      </c>
      <c r="E3137" s="138" t="s">
        <v>587</v>
      </c>
      <c r="F3137" s="138" t="s">
        <v>217</v>
      </c>
      <c r="G3137" s="138" t="s">
        <v>788</v>
      </c>
      <c r="H3137" s="138" t="s">
        <v>6200</v>
      </c>
      <c r="I3137" s="142" t="s">
        <v>645</v>
      </c>
      <c r="J3137" s="137" t="s">
        <v>818</v>
      </c>
      <c r="K3137" s="138" t="s">
        <v>4087</v>
      </c>
      <c r="L3137" s="138" t="s">
        <v>592</v>
      </c>
      <c r="M3137" s="140" t="s">
        <v>460</v>
      </c>
      <c r="N3137" s="138" t="s">
        <v>459</v>
      </c>
      <c r="O3137" s="138" t="s">
        <v>461</v>
      </c>
      <c r="P3137" s="138" t="s">
        <v>4088</v>
      </c>
      <c r="Q3137" s="138" t="s">
        <v>4089</v>
      </c>
      <c r="R3137" s="138" t="s">
        <v>6</v>
      </c>
      <c r="S3137" s="138">
        <v>1</v>
      </c>
      <c r="T3137" s="138">
        <v>28</v>
      </c>
      <c r="U3137" s="138">
        <v>140</v>
      </c>
      <c r="V3137" s="140">
        <v>140</v>
      </c>
      <c r="W3137" s="138">
        <v>28</v>
      </c>
      <c r="X3137" s="138">
        <v>0</v>
      </c>
      <c r="Y3137" s="140"/>
      <c r="Z3137" s="138"/>
      <c r="AA3137" s="137">
        <v>16</v>
      </c>
      <c r="AB3137" s="137">
        <v>16</v>
      </c>
      <c r="AC3137" s="137"/>
      <c r="AD3137" s="137" t="s">
        <v>622</v>
      </c>
      <c r="AE3137" s="143">
        <v>46239.7217013889</v>
      </c>
      <c r="AF3137" s="144" t="s">
        <v>622</v>
      </c>
      <c r="AG3137" s="143">
        <v>46238.4587037037</v>
      </c>
      <c r="AH3137" s="144" t="s">
        <v>606</v>
      </c>
      <c r="AI3137" s="144" t="s">
        <v>607</v>
      </c>
      <c r="AJ3137" s="144"/>
      <c r="AK3137" s="146">
        <v>46236.5730324074</v>
      </c>
    </row>
    <row r="3138" s="134" customFormat="1" ht="38.8" customHeight="1" spans="1:37">
      <c r="A3138" s="138" t="s">
        <v>29</v>
      </c>
      <c r="B3138" s="138" t="s">
        <v>478</v>
      </c>
      <c r="C3138" s="137" t="s">
        <v>28</v>
      </c>
      <c r="D3138" s="138" t="s">
        <v>129</v>
      </c>
      <c r="E3138" s="138" t="s">
        <v>587</v>
      </c>
      <c r="F3138" s="138" t="s">
        <v>160</v>
      </c>
      <c r="G3138" s="138" t="s">
        <v>631</v>
      </c>
      <c r="H3138" s="138" t="s">
        <v>1386</v>
      </c>
      <c r="I3138" s="142" t="s">
        <v>590</v>
      </c>
      <c r="J3138" s="137" t="s">
        <v>591</v>
      </c>
      <c r="K3138" s="138" t="s">
        <v>593</v>
      </c>
      <c r="L3138" s="138" t="s">
        <v>592</v>
      </c>
      <c r="M3138" s="140" t="s">
        <v>3864</v>
      </c>
      <c r="N3138" s="138" t="s">
        <v>3865</v>
      </c>
      <c r="O3138" s="138" t="s">
        <v>513</v>
      </c>
      <c r="P3138" s="138" t="s">
        <v>3866</v>
      </c>
      <c r="Q3138" s="138" t="s">
        <v>3867</v>
      </c>
      <c r="R3138" s="138"/>
      <c r="S3138" s="138">
        <v>1</v>
      </c>
      <c r="T3138" s="138">
        <v>0</v>
      </c>
      <c r="U3138" s="138">
        <v>198</v>
      </c>
      <c r="V3138" s="140">
        <v>198</v>
      </c>
      <c r="W3138" s="138">
        <v>0</v>
      </c>
      <c r="X3138" s="138">
        <v>0</v>
      </c>
      <c r="Y3138" s="140"/>
      <c r="Z3138" s="138"/>
      <c r="AA3138" s="137">
        <v>0</v>
      </c>
      <c r="AB3138" s="137">
        <v>0</v>
      </c>
      <c r="AC3138" s="137"/>
      <c r="AD3138" s="137" t="s">
        <v>622</v>
      </c>
      <c r="AE3138" s="143">
        <v>46236.7889236111</v>
      </c>
      <c r="AF3138" s="144" t="s">
        <v>622</v>
      </c>
      <c r="AG3138" s="143">
        <v>46236.4011342593</v>
      </c>
      <c r="AH3138" s="144" t="s">
        <v>606</v>
      </c>
      <c r="AI3138" s="144" t="s">
        <v>607</v>
      </c>
      <c r="AJ3138" s="145">
        <v>44044</v>
      </c>
      <c r="AK3138" s="146">
        <v>46235.8196643519</v>
      </c>
    </row>
    <row r="3139" s="134" customFormat="1" ht="38.8" customHeight="1" spans="1:37">
      <c r="A3139" s="138" t="s">
        <v>29</v>
      </c>
      <c r="B3139" s="138" t="s">
        <v>478</v>
      </c>
      <c r="C3139" s="137" t="s">
        <v>28</v>
      </c>
      <c r="D3139" s="138" t="s">
        <v>129</v>
      </c>
      <c r="E3139" s="138" t="s">
        <v>587</v>
      </c>
      <c r="F3139" s="138" t="s">
        <v>160</v>
      </c>
      <c r="G3139" s="138" t="s">
        <v>631</v>
      </c>
      <c r="H3139" s="138" t="s">
        <v>1385</v>
      </c>
      <c r="I3139" s="142" t="s">
        <v>590</v>
      </c>
      <c r="J3139" s="137" t="s">
        <v>591</v>
      </c>
      <c r="K3139" s="138" t="s">
        <v>593</v>
      </c>
      <c r="L3139" s="138" t="s">
        <v>592</v>
      </c>
      <c r="M3139" s="140" t="s">
        <v>3864</v>
      </c>
      <c r="N3139" s="138" t="s">
        <v>3865</v>
      </c>
      <c r="O3139" s="138" t="s">
        <v>513</v>
      </c>
      <c r="P3139" s="138" t="s">
        <v>3866</v>
      </c>
      <c r="Q3139" s="138" t="s">
        <v>3867</v>
      </c>
      <c r="R3139" s="138"/>
      <c r="S3139" s="138">
        <v>1</v>
      </c>
      <c r="T3139" s="138">
        <v>0</v>
      </c>
      <c r="U3139" s="138">
        <v>198</v>
      </c>
      <c r="V3139" s="140">
        <v>198</v>
      </c>
      <c r="W3139" s="138">
        <v>0</v>
      </c>
      <c r="X3139" s="138">
        <v>0</v>
      </c>
      <c r="Y3139" s="140"/>
      <c r="Z3139" s="138"/>
      <c r="AA3139" s="137">
        <v>0</v>
      </c>
      <c r="AB3139" s="137">
        <v>0</v>
      </c>
      <c r="AC3139" s="137"/>
      <c r="AD3139" s="137" t="s">
        <v>622</v>
      </c>
      <c r="AE3139" s="143">
        <v>46236.7889236111</v>
      </c>
      <c r="AF3139" s="144" t="s">
        <v>622</v>
      </c>
      <c r="AG3139" s="143">
        <v>46236.4011342593</v>
      </c>
      <c r="AH3139" s="144" t="s">
        <v>606</v>
      </c>
      <c r="AI3139" s="144" t="s">
        <v>607</v>
      </c>
      <c r="AJ3139" s="145">
        <v>42711</v>
      </c>
      <c r="AK3139" s="146">
        <v>46235.6550694444</v>
      </c>
    </row>
    <row r="3140" s="134" customFormat="1" ht="38.8" customHeight="1" spans="1:37">
      <c r="A3140" s="138" t="s">
        <v>29</v>
      </c>
      <c r="B3140" s="138" t="s">
        <v>478</v>
      </c>
      <c r="C3140" s="137" t="s">
        <v>28</v>
      </c>
      <c r="D3140" s="138" t="s">
        <v>129</v>
      </c>
      <c r="E3140" s="138" t="s">
        <v>587</v>
      </c>
      <c r="F3140" s="138" t="s">
        <v>160</v>
      </c>
      <c r="G3140" s="138" t="s">
        <v>631</v>
      </c>
      <c r="H3140" s="138" t="s">
        <v>1384</v>
      </c>
      <c r="I3140" s="142" t="s">
        <v>590</v>
      </c>
      <c r="J3140" s="137" t="s">
        <v>591</v>
      </c>
      <c r="K3140" s="138" t="s">
        <v>593</v>
      </c>
      <c r="L3140" s="138" t="s">
        <v>592</v>
      </c>
      <c r="M3140" s="140" t="s">
        <v>3864</v>
      </c>
      <c r="N3140" s="138" t="s">
        <v>3865</v>
      </c>
      <c r="O3140" s="138" t="s">
        <v>513</v>
      </c>
      <c r="P3140" s="138" t="s">
        <v>3866</v>
      </c>
      <c r="Q3140" s="138" t="s">
        <v>3867</v>
      </c>
      <c r="R3140" s="138"/>
      <c r="S3140" s="138">
        <v>1</v>
      </c>
      <c r="T3140" s="138">
        <v>0</v>
      </c>
      <c r="U3140" s="138">
        <v>198</v>
      </c>
      <c r="V3140" s="140">
        <v>198</v>
      </c>
      <c r="W3140" s="138">
        <v>0</v>
      </c>
      <c r="X3140" s="138">
        <v>0</v>
      </c>
      <c r="Y3140" s="140"/>
      <c r="Z3140" s="138"/>
      <c r="AA3140" s="137">
        <v>0</v>
      </c>
      <c r="AB3140" s="137">
        <v>0</v>
      </c>
      <c r="AC3140" s="137"/>
      <c r="AD3140" s="137" t="s">
        <v>622</v>
      </c>
      <c r="AE3140" s="143">
        <v>46236.7889236111</v>
      </c>
      <c r="AF3140" s="144" t="s">
        <v>622</v>
      </c>
      <c r="AG3140" s="143">
        <v>46236.4011342593</v>
      </c>
      <c r="AH3140" s="144" t="s">
        <v>606</v>
      </c>
      <c r="AI3140" s="144" t="s">
        <v>607</v>
      </c>
      <c r="AJ3140" s="145">
        <v>42948</v>
      </c>
      <c r="AK3140" s="146">
        <v>46235.5322453704</v>
      </c>
    </row>
    <row r="3141" s="134" customFormat="1" ht="38.8" customHeight="1" spans="1:37">
      <c r="A3141" s="138" t="s">
        <v>29</v>
      </c>
      <c r="B3141" s="138" t="s">
        <v>478</v>
      </c>
      <c r="C3141" s="137" t="s">
        <v>28</v>
      </c>
      <c r="D3141" s="138" t="s">
        <v>129</v>
      </c>
      <c r="E3141" s="138" t="s">
        <v>587</v>
      </c>
      <c r="F3141" s="138" t="s">
        <v>165</v>
      </c>
      <c r="G3141" s="138" t="s">
        <v>811</v>
      </c>
      <c r="H3141" s="138" t="s">
        <v>6201</v>
      </c>
      <c r="I3141" s="142" t="s">
        <v>590</v>
      </c>
      <c r="J3141" s="137" t="s">
        <v>1199</v>
      </c>
      <c r="K3141" s="138" t="s">
        <v>4050</v>
      </c>
      <c r="L3141" s="138" t="s">
        <v>603</v>
      </c>
      <c r="M3141" s="140" t="s">
        <v>4171</v>
      </c>
      <c r="N3141" s="138" t="s">
        <v>4172</v>
      </c>
      <c r="O3141" s="138" t="s">
        <v>461</v>
      </c>
      <c r="P3141" s="138" t="s">
        <v>3881</v>
      </c>
      <c r="Q3141" s="138" t="s">
        <v>4053</v>
      </c>
      <c r="R3141" s="138"/>
      <c r="S3141" s="138">
        <v>1</v>
      </c>
      <c r="T3141" s="138">
        <v>600</v>
      </c>
      <c r="U3141" s="138">
        <v>600</v>
      </c>
      <c r="V3141" s="140">
        <v>600</v>
      </c>
      <c r="W3141" s="138">
        <v>600</v>
      </c>
      <c r="X3141" s="138">
        <v>0</v>
      </c>
      <c r="Y3141" s="140"/>
      <c r="Z3141" s="138"/>
      <c r="AA3141" s="137">
        <v>588</v>
      </c>
      <c r="AB3141" s="137">
        <v>588</v>
      </c>
      <c r="AC3141" s="137"/>
      <c r="AD3141" s="137" t="s">
        <v>622</v>
      </c>
      <c r="AE3141" s="143">
        <v>46240.0340856481</v>
      </c>
      <c r="AF3141" s="144" t="s">
        <v>622</v>
      </c>
      <c r="AG3141" s="143">
        <v>46240.96125</v>
      </c>
      <c r="AH3141" s="144" t="s">
        <v>606</v>
      </c>
      <c r="AI3141" s="144" t="s">
        <v>607</v>
      </c>
      <c r="AJ3141" s="145">
        <v>44635</v>
      </c>
      <c r="AK3141" s="146">
        <v>46239.5934143519</v>
      </c>
    </row>
    <row r="3142" s="134" customFormat="1" ht="38.8" customHeight="1" spans="1:37">
      <c r="A3142" s="138" t="s">
        <v>29</v>
      </c>
      <c r="B3142" s="138" t="s">
        <v>478</v>
      </c>
      <c r="C3142" s="137" t="s">
        <v>28</v>
      </c>
      <c r="D3142" s="138" t="s">
        <v>129</v>
      </c>
      <c r="E3142" s="138" t="s">
        <v>587</v>
      </c>
      <c r="F3142" s="138" t="s">
        <v>165</v>
      </c>
      <c r="G3142" s="138" t="s">
        <v>811</v>
      </c>
      <c r="H3142" s="138" t="s">
        <v>6202</v>
      </c>
      <c r="I3142" s="142" t="s">
        <v>601</v>
      </c>
      <c r="J3142" s="137" t="s">
        <v>591</v>
      </c>
      <c r="K3142" s="138" t="s">
        <v>3878</v>
      </c>
      <c r="L3142" s="138" t="s">
        <v>603</v>
      </c>
      <c r="M3142" s="140" t="s">
        <v>3879</v>
      </c>
      <c r="N3142" s="138" t="s">
        <v>3880</v>
      </c>
      <c r="O3142" s="138" t="s">
        <v>461</v>
      </c>
      <c r="P3142" s="138" t="s">
        <v>3881</v>
      </c>
      <c r="Q3142" s="138" t="s">
        <v>3882</v>
      </c>
      <c r="R3142" s="138" t="s">
        <v>8</v>
      </c>
      <c r="S3142" s="138">
        <v>1</v>
      </c>
      <c r="T3142" s="138">
        <v>50</v>
      </c>
      <c r="U3142" s="138">
        <v>50</v>
      </c>
      <c r="V3142" s="140">
        <v>50</v>
      </c>
      <c r="W3142" s="138">
        <v>50</v>
      </c>
      <c r="X3142" s="138">
        <v>0</v>
      </c>
      <c r="Y3142" s="140"/>
      <c r="Z3142" s="138"/>
      <c r="AA3142" s="137">
        <v>35</v>
      </c>
      <c r="AB3142" s="137">
        <v>35</v>
      </c>
      <c r="AC3142" s="137"/>
      <c r="AD3142" s="137" t="s">
        <v>622</v>
      </c>
      <c r="AE3142" s="143">
        <v>46242.0080671296</v>
      </c>
      <c r="AF3142" s="144" t="s">
        <v>622</v>
      </c>
      <c r="AG3142" s="143">
        <v>46240.96125</v>
      </c>
      <c r="AH3142" s="144" t="s">
        <v>606</v>
      </c>
      <c r="AI3142" s="144" t="s">
        <v>607</v>
      </c>
      <c r="AJ3142" s="145">
        <v>46237</v>
      </c>
      <c r="AK3142" s="146">
        <v>46240.7088888889</v>
      </c>
    </row>
    <row r="3143" s="134" customFormat="1" ht="38.8" customHeight="1" spans="1:37">
      <c r="A3143" s="138" t="s">
        <v>29</v>
      </c>
      <c r="B3143" s="138" t="s">
        <v>478</v>
      </c>
      <c r="C3143" s="137" t="s">
        <v>28</v>
      </c>
      <c r="D3143" s="138" t="s">
        <v>129</v>
      </c>
      <c r="E3143" s="138" t="s">
        <v>587</v>
      </c>
      <c r="F3143" s="138" t="s">
        <v>165</v>
      </c>
      <c r="G3143" s="138" t="s">
        <v>811</v>
      </c>
      <c r="H3143" s="138" t="s">
        <v>1383</v>
      </c>
      <c r="I3143" s="142" t="s">
        <v>601</v>
      </c>
      <c r="J3143" s="137" t="s">
        <v>591</v>
      </c>
      <c r="K3143" s="138" t="s">
        <v>3878</v>
      </c>
      <c r="L3143" s="138" t="s">
        <v>603</v>
      </c>
      <c r="M3143" s="140" t="s">
        <v>3954</v>
      </c>
      <c r="N3143" s="138" t="s">
        <v>3966</v>
      </c>
      <c r="O3143" s="138" t="s">
        <v>461</v>
      </c>
      <c r="P3143" s="138" t="s">
        <v>3881</v>
      </c>
      <c r="Q3143" s="138" t="s">
        <v>3901</v>
      </c>
      <c r="R3143" s="138" t="s">
        <v>4</v>
      </c>
      <c r="S3143" s="138">
        <v>1</v>
      </c>
      <c r="T3143" s="138">
        <v>180</v>
      </c>
      <c r="U3143" s="138">
        <v>260</v>
      </c>
      <c r="V3143" s="140">
        <v>260</v>
      </c>
      <c r="W3143" s="138">
        <v>180</v>
      </c>
      <c r="X3143" s="138">
        <v>0</v>
      </c>
      <c r="Y3143" s="140" t="s">
        <v>670</v>
      </c>
      <c r="Z3143" s="138"/>
      <c r="AA3143" s="137">
        <v>100</v>
      </c>
      <c r="AB3143" s="137">
        <v>100</v>
      </c>
      <c r="AC3143" s="137"/>
      <c r="AD3143" s="137" t="s">
        <v>622</v>
      </c>
      <c r="AE3143" s="143">
        <v>46242.0080671296</v>
      </c>
      <c r="AF3143" s="144" t="s">
        <v>622</v>
      </c>
      <c r="AG3143" s="143">
        <v>46240.96125</v>
      </c>
      <c r="AH3143" s="144" t="s">
        <v>606</v>
      </c>
      <c r="AI3143" s="144" t="s">
        <v>607</v>
      </c>
      <c r="AJ3143" s="145">
        <v>46238</v>
      </c>
      <c r="AK3143" s="146">
        <v>46240.5053472222</v>
      </c>
    </row>
    <row r="3144" s="134" customFormat="1" ht="38.8" customHeight="1" spans="1:37">
      <c r="A3144" s="138" t="s">
        <v>29</v>
      </c>
      <c r="B3144" s="138" t="s">
        <v>478</v>
      </c>
      <c r="C3144" s="137" t="s">
        <v>28</v>
      </c>
      <c r="D3144" s="138" t="s">
        <v>129</v>
      </c>
      <c r="E3144" s="138" t="s">
        <v>587</v>
      </c>
      <c r="F3144" s="138" t="s">
        <v>165</v>
      </c>
      <c r="G3144" s="138" t="s">
        <v>811</v>
      </c>
      <c r="H3144" s="138" t="s">
        <v>1383</v>
      </c>
      <c r="I3144" s="142" t="s">
        <v>601</v>
      </c>
      <c r="J3144" s="137" t="s">
        <v>591</v>
      </c>
      <c r="K3144" s="138" t="s">
        <v>3878</v>
      </c>
      <c r="L3144" s="138" t="s">
        <v>603</v>
      </c>
      <c r="M3144" s="140" t="s">
        <v>3879</v>
      </c>
      <c r="N3144" s="138" t="s">
        <v>3880</v>
      </c>
      <c r="O3144" s="138" t="s">
        <v>461</v>
      </c>
      <c r="P3144" s="138" t="s">
        <v>3881</v>
      </c>
      <c r="Q3144" s="138" t="s">
        <v>3882</v>
      </c>
      <c r="R3144" s="138" t="s">
        <v>8</v>
      </c>
      <c r="S3144" s="138">
        <v>1</v>
      </c>
      <c r="T3144" s="138">
        <v>50</v>
      </c>
      <c r="U3144" s="138">
        <v>260</v>
      </c>
      <c r="V3144" s="140">
        <v>260</v>
      </c>
      <c r="W3144" s="138">
        <v>50</v>
      </c>
      <c r="X3144" s="138">
        <v>0</v>
      </c>
      <c r="Y3144" s="140" t="s">
        <v>670</v>
      </c>
      <c r="Z3144" s="138"/>
      <c r="AA3144" s="137">
        <v>35</v>
      </c>
      <c r="AB3144" s="137">
        <v>35</v>
      </c>
      <c r="AC3144" s="137"/>
      <c r="AD3144" s="137" t="s">
        <v>622</v>
      </c>
      <c r="AE3144" s="143">
        <v>46242.0080671296</v>
      </c>
      <c r="AF3144" s="144" t="s">
        <v>622</v>
      </c>
      <c r="AG3144" s="143">
        <v>46240.96125</v>
      </c>
      <c r="AH3144" s="144" t="s">
        <v>606</v>
      </c>
      <c r="AI3144" s="144" t="s">
        <v>607</v>
      </c>
      <c r="AJ3144" s="145">
        <v>46238</v>
      </c>
      <c r="AK3144" s="146">
        <v>46240.5053472222</v>
      </c>
    </row>
    <row r="3145" s="134" customFormat="1" ht="38.8" customHeight="1" spans="1:37">
      <c r="A3145" s="138" t="s">
        <v>29</v>
      </c>
      <c r="B3145" s="138" t="s">
        <v>478</v>
      </c>
      <c r="C3145" s="137" t="s">
        <v>28</v>
      </c>
      <c r="D3145" s="138" t="s">
        <v>133</v>
      </c>
      <c r="E3145" s="138" t="s">
        <v>587</v>
      </c>
      <c r="F3145" s="138" t="s">
        <v>180</v>
      </c>
      <c r="G3145" s="138" t="s">
        <v>679</v>
      </c>
      <c r="H3145" s="138" t="s">
        <v>1382</v>
      </c>
      <c r="I3145" s="142" t="s">
        <v>590</v>
      </c>
      <c r="J3145" s="137" t="s">
        <v>591</v>
      </c>
      <c r="K3145" s="138" t="s">
        <v>3868</v>
      </c>
      <c r="L3145" s="138" t="s">
        <v>592</v>
      </c>
      <c r="M3145" s="140" t="s">
        <v>4114</v>
      </c>
      <c r="N3145" s="138" t="s">
        <v>4115</v>
      </c>
      <c r="O3145" s="138" t="s">
        <v>461</v>
      </c>
      <c r="P3145" s="138" t="s">
        <v>3881</v>
      </c>
      <c r="Q3145" s="138" t="s">
        <v>3970</v>
      </c>
      <c r="R3145" s="138" t="s">
        <v>9</v>
      </c>
      <c r="S3145" s="138">
        <v>1</v>
      </c>
      <c r="T3145" s="138">
        <v>50</v>
      </c>
      <c r="U3145" s="138">
        <v>170</v>
      </c>
      <c r="V3145" s="140">
        <v>170</v>
      </c>
      <c r="W3145" s="138">
        <v>50</v>
      </c>
      <c r="X3145" s="138">
        <v>0</v>
      </c>
      <c r="Y3145" s="140"/>
      <c r="Z3145" s="138"/>
      <c r="AA3145" s="137">
        <v>35</v>
      </c>
      <c r="AB3145" s="137">
        <v>35</v>
      </c>
      <c r="AC3145" s="137"/>
      <c r="AD3145" s="137" t="s">
        <v>622</v>
      </c>
      <c r="AE3145" s="143">
        <v>46242.6771643519</v>
      </c>
      <c r="AF3145" s="144" t="s">
        <v>622</v>
      </c>
      <c r="AG3145" s="143">
        <v>46241.4401273148</v>
      </c>
      <c r="AH3145" s="144" t="s">
        <v>606</v>
      </c>
      <c r="AI3145" s="144" t="s">
        <v>607</v>
      </c>
      <c r="AJ3145" s="145">
        <v>40756</v>
      </c>
      <c r="AK3145" s="146">
        <v>46240.437962963</v>
      </c>
    </row>
    <row r="3146" s="134" customFormat="1" ht="38.8" customHeight="1" spans="1:37">
      <c r="A3146" s="138" t="s">
        <v>29</v>
      </c>
      <c r="B3146" s="138" t="s">
        <v>478</v>
      </c>
      <c r="C3146" s="137" t="s">
        <v>28</v>
      </c>
      <c r="D3146" s="138" t="s">
        <v>133</v>
      </c>
      <c r="E3146" s="138" t="s">
        <v>587</v>
      </c>
      <c r="F3146" s="138" t="s">
        <v>180</v>
      </c>
      <c r="G3146" s="138" t="s">
        <v>679</v>
      </c>
      <c r="H3146" s="138" t="s">
        <v>1382</v>
      </c>
      <c r="I3146" s="142" t="s">
        <v>590</v>
      </c>
      <c r="J3146" s="137" t="s">
        <v>591</v>
      </c>
      <c r="K3146" s="138" t="s">
        <v>3868</v>
      </c>
      <c r="L3146" s="138" t="s">
        <v>592</v>
      </c>
      <c r="M3146" s="140" t="s">
        <v>6203</v>
      </c>
      <c r="N3146" s="138" t="s">
        <v>6204</v>
      </c>
      <c r="O3146" s="138" t="s">
        <v>513</v>
      </c>
      <c r="P3146" s="138" t="s">
        <v>3868</v>
      </c>
      <c r="Q3146" s="138" t="s">
        <v>3867</v>
      </c>
      <c r="R3146" s="138"/>
      <c r="S3146" s="138">
        <v>1</v>
      </c>
      <c r="T3146" s="138">
        <v>30</v>
      </c>
      <c r="U3146" s="138">
        <v>170</v>
      </c>
      <c r="V3146" s="140">
        <v>170</v>
      </c>
      <c r="W3146" s="138">
        <v>30</v>
      </c>
      <c r="X3146" s="138">
        <v>0</v>
      </c>
      <c r="Y3146" s="140"/>
      <c r="Z3146" s="138"/>
      <c r="AA3146" s="137">
        <v>21</v>
      </c>
      <c r="AB3146" s="137">
        <v>21</v>
      </c>
      <c r="AC3146" s="137"/>
      <c r="AD3146" s="137" t="s">
        <v>622</v>
      </c>
      <c r="AE3146" s="143">
        <v>46242.6771643519</v>
      </c>
      <c r="AF3146" s="144" t="s">
        <v>622</v>
      </c>
      <c r="AG3146" s="143">
        <v>46241.4401273148</v>
      </c>
      <c r="AH3146" s="144" t="s">
        <v>606</v>
      </c>
      <c r="AI3146" s="144" t="s">
        <v>607</v>
      </c>
      <c r="AJ3146" s="145">
        <v>40756</v>
      </c>
      <c r="AK3146" s="146">
        <v>46240.437962963</v>
      </c>
    </row>
    <row r="3147" s="134" customFormat="1" ht="38.8" customHeight="1" spans="1:37">
      <c r="A3147" s="138" t="s">
        <v>29</v>
      </c>
      <c r="B3147" s="138" t="s">
        <v>478</v>
      </c>
      <c r="C3147" s="137" t="s">
        <v>28</v>
      </c>
      <c r="D3147" s="138" t="s">
        <v>132</v>
      </c>
      <c r="E3147" s="138" t="s">
        <v>587</v>
      </c>
      <c r="F3147" s="138" t="s">
        <v>176</v>
      </c>
      <c r="G3147" s="138" t="s">
        <v>980</v>
      </c>
      <c r="H3147" s="138" t="s">
        <v>1381</v>
      </c>
      <c r="I3147" s="142" t="s">
        <v>601</v>
      </c>
      <c r="J3147" s="137" t="s">
        <v>591</v>
      </c>
      <c r="K3147" s="138" t="s">
        <v>3898</v>
      </c>
      <c r="L3147" s="138" t="s">
        <v>603</v>
      </c>
      <c r="M3147" s="140" t="s">
        <v>3875</v>
      </c>
      <c r="N3147" s="138" t="s">
        <v>3876</v>
      </c>
      <c r="O3147" s="138" t="s">
        <v>513</v>
      </c>
      <c r="P3147" s="138" t="s">
        <v>3868</v>
      </c>
      <c r="Q3147" s="138" t="s">
        <v>3867</v>
      </c>
      <c r="R3147" s="138"/>
      <c r="S3147" s="138">
        <v>1</v>
      </c>
      <c r="T3147" s="138">
        <v>10</v>
      </c>
      <c r="U3147" s="138">
        <v>350</v>
      </c>
      <c r="V3147" s="140">
        <v>360</v>
      </c>
      <c r="W3147" s="138">
        <v>0</v>
      </c>
      <c r="X3147" s="138">
        <v>10</v>
      </c>
      <c r="Y3147" s="140" t="s">
        <v>670</v>
      </c>
      <c r="Z3147" s="138"/>
      <c r="AA3147" s="137">
        <v>7</v>
      </c>
      <c r="AB3147" s="137">
        <v>0</v>
      </c>
      <c r="AC3147" s="137"/>
      <c r="AD3147" s="137" t="s">
        <v>622</v>
      </c>
      <c r="AE3147" s="143">
        <v>46236.4642708333</v>
      </c>
      <c r="AF3147" s="144" t="s">
        <v>622</v>
      </c>
      <c r="AG3147" s="143">
        <v>46236.3997453704</v>
      </c>
      <c r="AH3147" s="144" t="s">
        <v>606</v>
      </c>
      <c r="AI3147" s="144" t="s">
        <v>607</v>
      </c>
      <c r="AJ3147" s="145">
        <v>46204</v>
      </c>
      <c r="AK3147" s="146">
        <v>46235.7009490741</v>
      </c>
    </row>
    <row r="3148" s="134" customFormat="1" ht="38.8" customHeight="1" spans="1:37">
      <c r="A3148" s="138" t="s">
        <v>29</v>
      </c>
      <c r="B3148" s="138" t="s">
        <v>478</v>
      </c>
      <c r="C3148" s="137" t="s">
        <v>28</v>
      </c>
      <c r="D3148" s="138" t="s">
        <v>132</v>
      </c>
      <c r="E3148" s="138" t="s">
        <v>587</v>
      </c>
      <c r="F3148" s="138" t="s">
        <v>176</v>
      </c>
      <c r="G3148" s="138" t="s">
        <v>980</v>
      </c>
      <c r="H3148" s="138" t="s">
        <v>1381</v>
      </c>
      <c r="I3148" s="142" t="s">
        <v>601</v>
      </c>
      <c r="J3148" s="137" t="s">
        <v>591</v>
      </c>
      <c r="K3148" s="138" t="s">
        <v>3898</v>
      </c>
      <c r="L3148" s="138" t="s">
        <v>603</v>
      </c>
      <c r="M3148" s="140" t="s">
        <v>4163</v>
      </c>
      <c r="N3148" s="138" t="s">
        <v>4164</v>
      </c>
      <c r="O3148" s="138" t="s">
        <v>461</v>
      </c>
      <c r="P3148" s="138" t="s">
        <v>3881</v>
      </c>
      <c r="Q3148" s="138" t="s">
        <v>3901</v>
      </c>
      <c r="R3148" s="138" t="s">
        <v>4</v>
      </c>
      <c r="S3148" s="138">
        <v>1</v>
      </c>
      <c r="T3148" s="138">
        <v>180</v>
      </c>
      <c r="U3148" s="138">
        <v>350</v>
      </c>
      <c r="V3148" s="140">
        <v>360</v>
      </c>
      <c r="W3148" s="138">
        <v>180</v>
      </c>
      <c r="X3148" s="138">
        <v>0</v>
      </c>
      <c r="Y3148" s="140" t="s">
        <v>670</v>
      </c>
      <c r="Z3148" s="138"/>
      <c r="AA3148" s="137">
        <v>100</v>
      </c>
      <c r="AB3148" s="137">
        <v>100</v>
      </c>
      <c r="AC3148" s="137"/>
      <c r="AD3148" s="137" t="s">
        <v>622</v>
      </c>
      <c r="AE3148" s="143">
        <v>46236.4642708333</v>
      </c>
      <c r="AF3148" s="144" t="s">
        <v>622</v>
      </c>
      <c r="AG3148" s="143">
        <v>46236.3997453704</v>
      </c>
      <c r="AH3148" s="144" t="s">
        <v>606</v>
      </c>
      <c r="AI3148" s="144" t="s">
        <v>607</v>
      </c>
      <c r="AJ3148" s="145">
        <v>46204</v>
      </c>
      <c r="AK3148" s="146">
        <v>46235.7009490741</v>
      </c>
    </row>
    <row r="3149" s="134" customFormat="1" ht="38.8" customHeight="1" spans="1:37">
      <c r="A3149" s="138" t="s">
        <v>29</v>
      </c>
      <c r="B3149" s="138" t="s">
        <v>478</v>
      </c>
      <c r="C3149" s="137" t="s">
        <v>28</v>
      </c>
      <c r="D3149" s="138" t="s">
        <v>132</v>
      </c>
      <c r="E3149" s="138" t="s">
        <v>587</v>
      </c>
      <c r="F3149" s="138" t="s">
        <v>176</v>
      </c>
      <c r="G3149" s="138" t="s">
        <v>980</v>
      </c>
      <c r="H3149" s="138" t="s">
        <v>1381</v>
      </c>
      <c r="I3149" s="142" t="s">
        <v>601</v>
      </c>
      <c r="J3149" s="137" t="s">
        <v>591</v>
      </c>
      <c r="K3149" s="138" t="s">
        <v>3898</v>
      </c>
      <c r="L3149" s="138" t="s">
        <v>603</v>
      </c>
      <c r="M3149" s="140" t="s">
        <v>3879</v>
      </c>
      <c r="N3149" s="138" t="s">
        <v>3880</v>
      </c>
      <c r="O3149" s="138" t="s">
        <v>461</v>
      </c>
      <c r="P3149" s="138" t="s">
        <v>3881</v>
      </c>
      <c r="Q3149" s="138" t="s">
        <v>3882</v>
      </c>
      <c r="R3149" s="138" t="s">
        <v>8</v>
      </c>
      <c r="S3149" s="138">
        <v>1</v>
      </c>
      <c r="T3149" s="138">
        <v>50</v>
      </c>
      <c r="U3149" s="138">
        <v>350</v>
      </c>
      <c r="V3149" s="140">
        <v>360</v>
      </c>
      <c r="W3149" s="138">
        <v>50</v>
      </c>
      <c r="X3149" s="138">
        <v>0</v>
      </c>
      <c r="Y3149" s="140" t="s">
        <v>670</v>
      </c>
      <c r="Z3149" s="138"/>
      <c r="AA3149" s="137">
        <v>35</v>
      </c>
      <c r="AB3149" s="137">
        <v>35</v>
      </c>
      <c r="AC3149" s="137"/>
      <c r="AD3149" s="137" t="s">
        <v>622</v>
      </c>
      <c r="AE3149" s="143">
        <v>46236.4642708333</v>
      </c>
      <c r="AF3149" s="144" t="s">
        <v>622</v>
      </c>
      <c r="AG3149" s="143">
        <v>46236.3997453704</v>
      </c>
      <c r="AH3149" s="144" t="s">
        <v>606</v>
      </c>
      <c r="AI3149" s="144" t="s">
        <v>607</v>
      </c>
      <c r="AJ3149" s="145">
        <v>46204</v>
      </c>
      <c r="AK3149" s="146">
        <v>46235.7009490741</v>
      </c>
    </row>
    <row r="3150" s="134" customFormat="1" ht="38.8" customHeight="1" spans="1:37">
      <c r="A3150" s="138" t="s">
        <v>29</v>
      </c>
      <c r="B3150" s="138" t="s">
        <v>478</v>
      </c>
      <c r="C3150" s="137" t="s">
        <v>28</v>
      </c>
      <c r="D3150" s="138" t="s">
        <v>132</v>
      </c>
      <c r="E3150" s="138" t="s">
        <v>587</v>
      </c>
      <c r="F3150" s="138" t="s">
        <v>176</v>
      </c>
      <c r="G3150" s="138" t="s">
        <v>980</v>
      </c>
      <c r="H3150" s="138" t="s">
        <v>1380</v>
      </c>
      <c r="I3150" s="142" t="s">
        <v>590</v>
      </c>
      <c r="J3150" s="137" t="s">
        <v>818</v>
      </c>
      <c r="K3150" s="138" t="s">
        <v>3868</v>
      </c>
      <c r="L3150" s="138" t="s">
        <v>592</v>
      </c>
      <c r="M3150" s="140" t="s">
        <v>5952</v>
      </c>
      <c r="N3150" s="138" t="s">
        <v>5953</v>
      </c>
      <c r="O3150" s="138" t="s">
        <v>513</v>
      </c>
      <c r="P3150" s="138" t="s">
        <v>3868</v>
      </c>
      <c r="Q3150" s="138" t="s">
        <v>3867</v>
      </c>
      <c r="R3150" s="138"/>
      <c r="S3150" s="138">
        <v>1</v>
      </c>
      <c r="T3150" s="138">
        <v>15</v>
      </c>
      <c r="U3150" s="138">
        <v>325</v>
      </c>
      <c r="V3150" s="140">
        <v>340</v>
      </c>
      <c r="W3150" s="138">
        <v>0</v>
      </c>
      <c r="X3150" s="138">
        <v>15</v>
      </c>
      <c r="Y3150" s="140" t="s">
        <v>670</v>
      </c>
      <c r="Z3150" s="138"/>
      <c r="AA3150" s="137">
        <v>10.5</v>
      </c>
      <c r="AB3150" s="137">
        <v>0</v>
      </c>
      <c r="AC3150" s="137"/>
      <c r="AD3150" s="137" t="s">
        <v>622</v>
      </c>
      <c r="AE3150" s="143">
        <v>46236.4642708333</v>
      </c>
      <c r="AF3150" s="144" t="s">
        <v>622</v>
      </c>
      <c r="AG3150" s="143">
        <v>46236.3997453704</v>
      </c>
      <c r="AH3150" s="144" t="s">
        <v>606</v>
      </c>
      <c r="AI3150" s="144" t="s">
        <v>607</v>
      </c>
      <c r="AJ3150" s="145">
        <v>42782</v>
      </c>
      <c r="AK3150" s="146">
        <v>46235.5384837963</v>
      </c>
    </row>
    <row r="3151" s="134" customFormat="1" ht="38.8" customHeight="1" spans="1:37">
      <c r="A3151" s="138" t="s">
        <v>29</v>
      </c>
      <c r="B3151" s="138" t="s">
        <v>478</v>
      </c>
      <c r="C3151" s="137" t="s">
        <v>28</v>
      </c>
      <c r="D3151" s="138" t="s">
        <v>132</v>
      </c>
      <c r="E3151" s="138" t="s">
        <v>587</v>
      </c>
      <c r="F3151" s="138" t="s">
        <v>176</v>
      </c>
      <c r="G3151" s="138" t="s">
        <v>980</v>
      </c>
      <c r="H3151" s="138" t="s">
        <v>1380</v>
      </c>
      <c r="I3151" s="142" t="s">
        <v>590</v>
      </c>
      <c r="J3151" s="137" t="s">
        <v>818</v>
      </c>
      <c r="K3151" s="138" t="s">
        <v>3868</v>
      </c>
      <c r="L3151" s="138" t="s">
        <v>592</v>
      </c>
      <c r="M3151" s="140" t="s">
        <v>5375</v>
      </c>
      <c r="N3151" s="138" t="s">
        <v>5376</v>
      </c>
      <c r="O3151" s="138" t="s">
        <v>513</v>
      </c>
      <c r="P3151" s="138" t="s">
        <v>3868</v>
      </c>
      <c r="Q3151" s="138" t="s">
        <v>3867</v>
      </c>
      <c r="R3151" s="138"/>
      <c r="S3151" s="138">
        <v>1</v>
      </c>
      <c r="T3151" s="138">
        <v>85</v>
      </c>
      <c r="U3151" s="138">
        <v>325</v>
      </c>
      <c r="V3151" s="140">
        <v>340</v>
      </c>
      <c r="W3151" s="138">
        <v>85</v>
      </c>
      <c r="X3151" s="138">
        <v>0</v>
      </c>
      <c r="Y3151" s="140" t="s">
        <v>670</v>
      </c>
      <c r="Z3151" s="138"/>
      <c r="AA3151" s="137">
        <v>59.5</v>
      </c>
      <c r="AB3151" s="137">
        <v>59.5</v>
      </c>
      <c r="AC3151" s="137"/>
      <c r="AD3151" s="137" t="s">
        <v>622</v>
      </c>
      <c r="AE3151" s="143">
        <v>46236.4642708333</v>
      </c>
      <c r="AF3151" s="144" t="s">
        <v>622</v>
      </c>
      <c r="AG3151" s="143">
        <v>46236.3997453704</v>
      </c>
      <c r="AH3151" s="144" t="s">
        <v>606</v>
      </c>
      <c r="AI3151" s="144" t="s">
        <v>607</v>
      </c>
      <c r="AJ3151" s="145">
        <v>42782</v>
      </c>
      <c r="AK3151" s="146">
        <v>46235.5384837963</v>
      </c>
    </row>
    <row r="3152" s="134" customFormat="1" ht="38.8" customHeight="1" spans="1:37">
      <c r="A3152" s="138" t="s">
        <v>29</v>
      </c>
      <c r="B3152" s="138" t="s">
        <v>478</v>
      </c>
      <c r="C3152" s="137" t="s">
        <v>28</v>
      </c>
      <c r="D3152" s="138" t="s">
        <v>132</v>
      </c>
      <c r="E3152" s="138" t="s">
        <v>587</v>
      </c>
      <c r="F3152" s="138" t="s">
        <v>176</v>
      </c>
      <c r="G3152" s="138" t="s">
        <v>980</v>
      </c>
      <c r="H3152" s="138" t="s">
        <v>1380</v>
      </c>
      <c r="I3152" s="142" t="s">
        <v>590</v>
      </c>
      <c r="J3152" s="137" t="s">
        <v>818</v>
      </c>
      <c r="K3152" s="138" t="s">
        <v>3868</v>
      </c>
      <c r="L3152" s="138" t="s">
        <v>592</v>
      </c>
      <c r="M3152" s="140" t="s">
        <v>6186</v>
      </c>
      <c r="N3152" s="138" t="s">
        <v>6187</v>
      </c>
      <c r="O3152" s="138" t="s">
        <v>513</v>
      </c>
      <c r="P3152" s="138" t="s">
        <v>3868</v>
      </c>
      <c r="Q3152" s="138" t="s">
        <v>3867</v>
      </c>
      <c r="R3152" s="138"/>
      <c r="S3152" s="138">
        <v>1</v>
      </c>
      <c r="T3152" s="138">
        <v>80</v>
      </c>
      <c r="U3152" s="138">
        <v>325</v>
      </c>
      <c r="V3152" s="140">
        <v>340</v>
      </c>
      <c r="W3152" s="138">
        <v>80</v>
      </c>
      <c r="X3152" s="138">
        <v>0</v>
      </c>
      <c r="Y3152" s="140" t="s">
        <v>670</v>
      </c>
      <c r="Z3152" s="138"/>
      <c r="AA3152" s="137">
        <v>56</v>
      </c>
      <c r="AB3152" s="137">
        <v>56</v>
      </c>
      <c r="AC3152" s="137"/>
      <c r="AD3152" s="137" t="s">
        <v>622</v>
      </c>
      <c r="AE3152" s="143">
        <v>46236.4642708333</v>
      </c>
      <c r="AF3152" s="144" t="s">
        <v>622</v>
      </c>
      <c r="AG3152" s="143">
        <v>46236.3997453704</v>
      </c>
      <c r="AH3152" s="144" t="s">
        <v>606</v>
      </c>
      <c r="AI3152" s="144" t="s">
        <v>607</v>
      </c>
      <c r="AJ3152" s="145">
        <v>42782</v>
      </c>
      <c r="AK3152" s="146">
        <v>46235.5384837963</v>
      </c>
    </row>
    <row r="3153" s="134" customFormat="1" ht="38.8" customHeight="1" spans="1:37">
      <c r="A3153" s="138" t="s">
        <v>29</v>
      </c>
      <c r="B3153" s="138" t="s">
        <v>478</v>
      </c>
      <c r="C3153" s="137" t="s">
        <v>28</v>
      </c>
      <c r="D3153" s="138" t="s">
        <v>132</v>
      </c>
      <c r="E3153" s="138" t="s">
        <v>587</v>
      </c>
      <c r="F3153" s="138" t="s">
        <v>176</v>
      </c>
      <c r="G3153" s="138" t="s">
        <v>980</v>
      </c>
      <c r="H3153" s="138" t="s">
        <v>1380</v>
      </c>
      <c r="I3153" s="142" t="s">
        <v>590</v>
      </c>
      <c r="J3153" s="137" t="s">
        <v>818</v>
      </c>
      <c r="K3153" s="138" t="s">
        <v>3868</v>
      </c>
      <c r="L3153" s="138" t="s">
        <v>592</v>
      </c>
      <c r="M3153" s="140" t="s">
        <v>6186</v>
      </c>
      <c r="N3153" s="138" t="s">
        <v>6187</v>
      </c>
      <c r="O3153" s="138" t="s">
        <v>513</v>
      </c>
      <c r="P3153" s="138" t="s">
        <v>3868</v>
      </c>
      <c r="Q3153" s="138" t="s">
        <v>3867</v>
      </c>
      <c r="R3153" s="138"/>
      <c r="S3153" s="138">
        <v>1</v>
      </c>
      <c r="T3153" s="138">
        <v>80</v>
      </c>
      <c r="U3153" s="138">
        <v>325</v>
      </c>
      <c r="V3153" s="140">
        <v>340</v>
      </c>
      <c r="W3153" s="138">
        <v>80</v>
      </c>
      <c r="X3153" s="138">
        <v>0</v>
      </c>
      <c r="Y3153" s="140" t="s">
        <v>670</v>
      </c>
      <c r="Z3153" s="138"/>
      <c r="AA3153" s="137">
        <v>56</v>
      </c>
      <c r="AB3153" s="137">
        <v>56</v>
      </c>
      <c r="AC3153" s="137"/>
      <c r="AD3153" s="137" t="s">
        <v>622</v>
      </c>
      <c r="AE3153" s="143">
        <v>46236.4642708333</v>
      </c>
      <c r="AF3153" s="144" t="s">
        <v>622</v>
      </c>
      <c r="AG3153" s="143">
        <v>46236.3997453704</v>
      </c>
      <c r="AH3153" s="144" t="s">
        <v>606</v>
      </c>
      <c r="AI3153" s="144" t="s">
        <v>607</v>
      </c>
      <c r="AJ3153" s="145">
        <v>42782</v>
      </c>
      <c r="AK3153" s="146">
        <v>46235.5384837963</v>
      </c>
    </row>
    <row r="3154" s="134" customFormat="1" ht="38.8" customHeight="1" spans="1:37">
      <c r="A3154" s="138" t="s">
        <v>29</v>
      </c>
      <c r="B3154" s="138" t="s">
        <v>478</v>
      </c>
      <c r="C3154" s="137" t="s">
        <v>28</v>
      </c>
      <c r="D3154" s="138" t="s">
        <v>132</v>
      </c>
      <c r="E3154" s="138" t="s">
        <v>587</v>
      </c>
      <c r="F3154" s="138" t="s">
        <v>174</v>
      </c>
      <c r="G3154" s="138" t="s">
        <v>822</v>
      </c>
      <c r="H3154" s="138" t="s">
        <v>6205</v>
      </c>
      <c r="I3154" s="142" t="s">
        <v>590</v>
      </c>
      <c r="J3154" s="137" t="s">
        <v>1199</v>
      </c>
      <c r="K3154" s="138" t="s">
        <v>4050</v>
      </c>
      <c r="L3154" s="138" t="s">
        <v>603</v>
      </c>
      <c r="M3154" s="140" t="s">
        <v>4345</v>
      </c>
      <c r="N3154" s="138" t="s">
        <v>4346</v>
      </c>
      <c r="O3154" s="138" t="s">
        <v>461</v>
      </c>
      <c r="P3154" s="138" t="s">
        <v>3881</v>
      </c>
      <c r="Q3154" s="138" t="s">
        <v>4053</v>
      </c>
      <c r="R3154" s="138"/>
      <c r="S3154" s="138">
        <v>1</v>
      </c>
      <c r="T3154" s="138">
        <v>160</v>
      </c>
      <c r="U3154" s="138">
        <v>760</v>
      </c>
      <c r="V3154" s="140">
        <v>760</v>
      </c>
      <c r="W3154" s="138">
        <v>160</v>
      </c>
      <c r="X3154" s="138">
        <v>0</v>
      </c>
      <c r="Y3154" s="140"/>
      <c r="Z3154" s="138"/>
      <c r="AA3154" s="137">
        <v>156.8</v>
      </c>
      <c r="AB3154" s="137">
        <v>156.8</v>
      </c>
      <c r="AC3154" s="137"/>
      <c r="AD3154" s="137"/>
      <c r="AE3154" s="144"/>
      <c r="AF3154" s="144" t="s">
        <v>692</v>
      </c>
      <c r="AG3154" s="144"/>
      <c r="AH3154" s="144" t="s">
        <v>606</v>
      </c>
      <c r="AI3154" s="144" t="s">
        <v>607</v>
      </c>
      <c r="AJ3154" s="145">
        <v>44448</v>
      </c>
      <c r="AK3154" s="146">
        <v>46243.7823263889</v>
      </c>
    </row>
    <row r="3155" s="134" customFormat="1" ht="38.8" customHeight="1" spans="1:37">
      <c r="A3155" s="138" t="s">
        <v>29</v>
      </c>
      <c r="B3155" s="138" t="s">
        <v>478</v>
      </c>
      <c r="C3155" s="137" t="s">
        <v>28</v>
      </c>
      <c r="D3155" s="138" t="s">
        <v>132</v>
      </c>
      <c r="E3155" s="138" t="s">
        <v>587</v>
      </c>
      <c r="F3155" s="138" t="s">
        <v>174</v>
      </c>
      <c r="G3155" s="138" t="s">
        <v>822</v>
      </c>
      <c r="H3155" s="138" t="s">
        <v>6205</v>
      </c>
      <c r="I3155" s="142" t="s">
        <v>590</v>
      </c>
      <c r="J3155" s="137" t="s">
        <v>1199</v>
      </c>
      <c r="K3155" s="138" t="s">
        <v>4050</v>
      </c>
      <c r="L3155" s="138" t="s">
        <v>603</v>
      </c>
      <c r="M3155" s="140" t="s">
        <v>4171</v>
      </c>
      <c r="N3155" s="138" t="s">
        <v>4172</v>
      </c>
      <c r="O3155" s="138" t="s">
        <v>461</v>
      </c>
      <c r="P3155" s="138" t="s">
        <v>3881</v>
      </c>
      <c r="Q3155" s="138" t="s">
        <v>4053</v>
      </c>
      <c r="R3155" s="138"/>
      <c r="S3155" s="138">
        <v>1</v>
      </c>
      <c r="T3155" s="138">
        <v>600</v>
      </c>
      <c r="U3155" s="138">
        <v>760</v>
      </c>
      <c r="V3155" s="140">
        <v>760</v>
      </c>
      <c r="W3155" s="138">
        <v>600</v>
      </c>
      <c r="X3155" s="138">
        <v>0</v>
      </c>
      <c r="Y3155" s="140"/>
      <c r="Z3155" s="138"/>
      <c r="AA3155" s="137">
        <v>588</v>
      </c>
      <c r="AB3155" s="137">
        <v>588</v>
      </c>
      <c r="AC3155" s="137"/>
      <c r="AD3155" s="137"/>
      <c r="AE3155" s="144"/>
      <c r="AF3155" s="144" t="s">
        <v>692</v>
      </c>
      <c r="AG3155" s="144"/>
      <c r="AH3155" s="144" t="s">
        <v>606</v>
      </c>
      <c r="AI3155" s="144" t="s">
        <v>607</v>
      </c>
      <c r="AJ3155" s="145">
        <v>44448</v>
      </c>
      <c r="AK3155" s="146">
        <v>46243.7823263889</v>
      </c>
    </row>
    <row r="3156" s="134" customFormat="1" ht="38.8" customHeight="1" spans="1:37">
      <c r="A3156" s="138" t="s">
        <v>29</v>
      </c>
      <c r="B3156" s="138" t="s">
        <v>478</v>
      </c>
      <c r="C3156" s="137" t="s">
        <v>28</v>
      </c>
      <c r="D3156" s="138" t="s">
        <v>132</v>
      </c>
      <c r="E3156" s="138" t="s">
        <v>587</v>
      </c>
      <c r="F3156" s="138" t="s">
        <v>174</v>
      </c>
      <c r="G3156" s="138" t="s">
        <v>822</v>
      </c>
      <c r="H3156" s="138" t="s">
        <v>1379</v>
      </c>
      <c r="I3156" s="142" t="s">
        <v>601</v>
      </c>
      <c r="J3156" s="137" t="s">
        <v>591</v>
      </c>
      <c r="K3156" s="138" t="s">
        <v>3878</v>
      </c>
      <c r="L3156" s="138" t="s">
        <v>603</v>
      </c>
      <c r="M3156" s="140" t="s">
        <v>3879</v>
      </c>
      <c r="N3156" s="138" t="s">
        <v>3880</v>
      </c>
      <c r="O3156" s="138" t="s">
        <v>461</v>
      </c>
      <c r="P3156" s="138" t="s">
        <v>3881</v>
      </c>
      <c r="Q3156" s="138" t="s">
        <v>3882</v>
      </c>
      <c r="R3156" s="138" t="s">
        <v>8</v>
      </c>
      <c r="S3156" s="138">
        <v>1</v>
      </c>
      <c r="T3156" s="138">
        <v>50</v>
      </c>
      <c r="U3156" s="138">
        <v>50</v>
      </c>
      <c r="V3156" s="140">
        <v>50</v>
      </c>
      <c r="W3156" s="138">
        <v>50</v>
      </c>
      <c r="X3156" s="138">
        <v>0</v>
      </c>
      <c r="Y3156" s="140"/>
      <c r="Z3156" s="138"/>
      <c r="AA3156" s="137">
        <v>35</v>
      </c>
      <c r="AB3156" s="137">
        <v>35</v>
      </c>
      <c r="AC3156" s="137"/>
      <c r="AD3156" s="137"/>
      <c r="AE3156" s="144"/>
      <c r="AF3156" s="144" t="s">
        <v>692</v>
      </c>
      <c r="AG3156" s="144"/>
      <c r="AH3156" s="144" t="s">
        <v>606</v>
      </c>
      <c r="AI3156" s="144" t="s">
        <v>607</v>
      </c>
      <c r="AJ3156" s="145">
        <v>46235</v>
      </c>
      <c r="AK3156" s="146">
        <v>46242.8893287037</v>
      </c>
    </row>
    <row r="3157" s="134" customFormat="1" ht="38.8" customHeight="1" spans="1:37">
      <c r="A3157" s="138" t="s">
        <v>29</v>
      </c>
      <c r="B3157" s="138" t="s">
        <v>478</v>
      </c>
      <c r="C3157" s="137" t="s">
        <v>28</v>
      </c>
      <c r="D3157" s="138" t="s">
        <v>145</v>
      </c>
      <c r="E3157" s="138" t="s">
        <v>587</v>
      </c>
      <c r="F3157" s="138" t="s">
        <v>222</v>
      </c>
      <c r="G3157" s="138" t="s">
        <v>866</v>
      </c>
      <c r="H3157" s="138" t="s">
        <v>1371</v>
      </c>
      <c r="I3157" s="142" t="s">
        <v>590</v>
      </c>
      <c r="J3157" s="137" t="s">
        <v>591</v>
      </c>
      <c r="K3157" s="138" t="s">
        <v>3868</v>
      </c>
      <c r="L3157" s="138" t="s">
        <v>592</v>
      </c>
      <c r="M3157" s="140" t="s">
        <v>4512</v>
      </c>
      <c r="N3157" s="138" t="s">
        <v>4513</v>
      </c>
      <c r="O3157" s="138" t="s">
        <v>513</v>
      </c>
      <c r="P3157" s="138" t="s">
        <v>3868</v>
      </c>
      <c r="Q3157" s="138" t="s">
        <v>3867</v>
      </c>
      <c r="R3157" s="138"/>
      <c r="S3157" s="138">
        <v>1</v>
      </c>
      <c r="T3157" s="138">
        <v>60</v>
      </c>
      <c r="U3157" s="138">
        <v>150</v>
      </c>
      <c r="V3157" s="140">
        <v>150</v>
      </c>
      <c r="W3157" s="138">
        <v>60</v>
      </c>
      <c r="X3157" s="138">
        <v>0</v>
      </c>
      <c r="Y3157" s="140"/>
      <c r="Z3157" s="138"/>
      <c r="AA3157" s="137">
        <v>42</v>
      </c>
      <c r="AB3157" s="137">
        <v>42</v>
      </c>
      <c r="AC3157" s="137"/>
      <c r="AD3157" s="137" t="s">
        <v>622</v>
      </c>
      <c r="AE3157" s="143">
        <v>46235.9127546296</v>
      </c>
      <c r="AF3157" s="144" t="s">
        <v>622</v>
      </c>
      <c r="AG3157" s="143">
        <v>46235.9069560185</v>
      </c>
      <c r="AH3157" s="144" t="s">
        <v>606</v>
      </c>
      <c r="AI3157" s="144" t="s">
        <v>607</v>
      </c>
      <c r="AJ3157" s="145">
        <v>41334</v>
      </c>
      <c r="AK3157" s="146">
        <v>46235.5051967593</v>
      </c>
    </row>
    <row r="3158" s="134" customFormat="1" ht="38.8" customHeight="1" spans="1:37">
      <c r="A3158" s="138" t="s">
        <v>29</v>
      </c>
      <c r="B3158" s="138" t="s">
        <v>478</v>
      </c>
      <c r="C3158" s="137" t="s">
        <v>28</v>
      </c>
      <c r="D3158" s="138" t="s">
        <v>145</v>
      </c>
      <c r="E3158" s="138" t="s">
        <v>587</v>
      </c>
      <c r="F3158" s="138" t="s">
        <v>222</v>
      </c>
      <c r="G3158" s="138" t="s">
        <v>866</v>
      </c>
      <c r="H3158" s="138" t="s">
        <v>1369</v>
      </c>
      <c r="I3158" s="142" t="s">
        <v>601</v>
      </c>
      <c r="J3158" s="137" t="s">
        <v>591</v>
      </c>
      <c r="K3158" s="138" t="s">
        <v>3878</v>
      </c>
      <c r="L3158" s="138" t="s">
        <v>603</v>
      </c>
      <c r="M3158" s="140" t="s">
        <v>3879</v>
      </c>
      <c r="N3158" s="138" t="s">
        <v>3880</v>
      </c>
      <c r="O3158" s="138" t="s">
        <v>461</v>
      </c>
      <c r="P3158" s="138" t="s">
        <v>3881</v>
      </c>
      <c r="Q3158" s="138" t="s">
        <v>3882</v>
      </c>
      <c r="R3158" s="138" t="s">
        <v>8</v>
      </c>
      <c r="S3158" s="138">
        <v>1</v>
      </c>
      <c r="T3158" s="138">
        <v>50</v>
      </c>
      <c r="U3158" s="138">
        <v>100</v>
      </c>
      <c r="V3158" s="140">
        <v>100</v>
      </c>
      <c r="W3158" s="138">
        <v>50</v>
      </c>
      <c r="X3158" s="138">
        <v>0</v>
      </c>
      <c r="Y3158" s="140"/>
      <c r="Z3158" s="138"/>
      <c r="AA3158" s="137">
        <v>35</v>
      </c>
      <c r="AB3158" s="137">
        <v>35</v>
      </c>
      <c r="AC3158" s="137"/>
      <c r="AD3158" s="137" t="s">
        <v>622</v>
      </c>
      <c r="AE3158" s="143">
        <v>46235.9127546296</v>
      </c>
      <c r="AF3158" s="144" t="s">
        <v>622</v>
      </c>
      <c r="AG3158" s="143">
        <v>46235.9069560185</v>
      </c>
      <c r="AH3158" s="144" t="s">
        <v>606</v>
      </c>
      <c r="AI3158" s="144" t="s">
        <v>607</v>
      </c>
      <c r="AJ3158" s="145">
        <v>46233</v>
      </c>
      <c r="AK3158" s="146">
        <v>46234.7213773148</v>
      </c>
    </row>
    <row r="3159" s="134" customFormat="1" ht="38.8" customHeight="1" spans="1:37">
      <c r="A3159" s="138" t="s">
        <v>29</v>
      </c>
      <c r="B3159" s="138" t="s">
        <v>478</v>
      </c>
      <c r="C3159" s="137" t="s">
        <v>28</v>
      </c>
      <c r="D3159" s="138" t="s">
        <v>145</v>
      </c>
      <c r="E3159" s="138" t="s">
        <v>587</v>
      </c>
      <c r="F3159" s="138" t="s">
        <v>222</v>
      </c>
      <c r="G3159" s="138" t="s">
        <v>866</v>
      </c>
      <c r="H3159" s="138" t="s">
        <v>1368</v>
      </c>
      <c r="I3159" s="142" t="s">
        <v>601</v>
      </c>
      <c r="J3159" s="137" t="s">
        <v>591</v>
      </c>
      <c r="K3159" s="138" t="s">
        <v>3878</v>
      </c>
      <c r="L3159" s="138" t="s">
        <v>603</v>
      </c>
      <c r="M3159" s="140" t="s">
        <v>3879</v>
      </c>
      <c r="N3159" s="138" t="s">
        <v>3880</v>
      </c>
      <c r="O3159" s="138" t="s">
        <v>461</v>
      </c>
      <c r="P3159" s="138" t="s">
        <v>3881</v>
      </c>
      <c r="Q3159" s="138" t="s">
        <v>3882</v>
      </c>
      <c r="R3159" s="138" t="s">
        <v>8</v>
      </c>
      <c r="S3159" s="138">
        <v>1</v>
      </c>
      <c r="T3159" s="138">
        <v>50</v>
      </c>
      <c r="U3159" s="138">
        <v>130</v>
      </c>
      <c r="V3159" s="140">
        <v>130</v>
      </c>
      <c r="W3159" s="138">
        <v>50</v>
      </c>
      <c r="X3159" s="138">
        <v>0</v>
      </c>
      <c r="Y3159" s="140"/>
      <c r="Z3159" s="138"/>
      <c r="AA3159" s="137">
        <v>35</v>
      </c>
      <c r="AB3159" s="137">
        <v>35</v>
      </c>
      <c r="AC3159" s="137"/>
      <c r="AD3159" s="137" t="s">
        <v>622</v>
      </c>
      <c r="AE3159" s="143">
        <v>46235.9127546296</v>
      </c>
      <c r="AF3159" s="144" t="s">
        <v>622</v>
      </c>
      <c r="AG3159" s="143">
        <v>46235.9069560185</v>
      </c>
      <c r="AH3159" s="144" t="s">
        <v>606</v>
      </c>
      <c r="AI3159" s="144" t="s">
        <v>607</v>
      </c>
      <c r="AJ3159" s="145">
        <v>46233</v>
      </c>
      <c r="AK3159" s="146">
        <v>46234.651712963</v>
      </c>
    </row>
    <row r="3160" s="134" customFormat="1" ht="38.8" customHeight="1" spans="1:37">
      <c r="A3160" s="138" t="s">
        <v>29</v>
      </c>
      <c r="B3160" s="138" t="s">
        <v>478</v>
      </c>
      <c r="C3160" s="137" t="s">
        <v>28</v>
      </c>
      <c r="D3160" s="138" t="s">
        <v>144</v>
      </c>
      <c r="E3160" s="138" t="s">
        <v>587</v>
      </c>
      <c r="F3160" s="138" t="s">
        <v>216</v>
      </c>
      <c r="G3160" s="138" t="s">
        <v>862</v>
      </c>
      <c r="H3160" s="138" t="s">
        <v>6206</v>
      </c>
      <c r="I3160" s="142" t="s">
        <v>601</v>
      </c>
      <c r="J3160" s="137" t="s">
        <v>602</v>
      </c>
      <c r="K3160" s="138" t="s">
        <v>3878</v>
      </c>
      <c r="L3160" s="138" t="s">
        <v>603</v>
      </c>
      <c r="M3160" s="140" t="s">
        <v>3917</v>
      </c>
      <c r="N3160" s="138" t="s">
        <v>3918</v>
      </c>
      <c r="O3160" s="138" t="s">
        <v>461</v>
      </c>
      <c r="P3160" s="138" t="s">
        <v>3881</v>
      </c>
      <c r="Q3160" s="138" t="s">
        <v>3889</v>
      </c>
      <c r="R3160" s="138" t="s">
        <v>10</v>
      </c>
      <c r="S3160" s="138">
        <v>1</v>
      </c>
      <c r="T3160" s="138">
        <v>40</v>
      </c>
      <c r="U3160" s="138">
        <v>100</v>
      </c>
      <c r="V3160" s="140">
        <v>100</v>
      </c>
      <c r="W3160" s="138">
        <v>40</v>
      </c>
      <c r="X3160" s="138">
        <v>0</v>
      </c>
      <c r="Y3160" s="140"/>
      <c r="Z3160" s="138"/>
      <c r="AA3160" s="137">
        <v>28</v>
      </c>
      <c r="AB3160" s="137">
        <v>28</v>
      </c>
      <c r="AC3160" s="137"/>
      <c r="AD3160" s="137" t="s">
        <v>622</v>
      </c>
      <c r="AE3160" s="143">
        <v>46239.7217013889</v>
      </c>
      <c r="AF3160" s="144" t="s">
        <v>622</v>
      </c>
      <c r="AG3160" s="143">
        <v>46238.4586689815</v>
      </c>
      <c r="AH3160" s="144" t="s">
        <v>606</v>
      </c>
      <c r="AI3160" s="144" t="s">
        <v>607</v>
      </c>
      <c r="AJ3160" s="145">
        <v>46210</v>
      </c>
      <c r="AK3160" s="146">
        <v>46236.5776388889</v>
      </c>
    </row>
    <row r="3161" s="134" customFormat="1" ht="38.8" customHeight="1" spans="1:37">
      <c r="A3161" s="138" t="s">
        <v>29</v>
      </c>
      <c r="B3161" s="138" t="s">
        <v>478</v>
      </c>
      <c r="C3161" s="137" t="s">
        <v>28</v>
      </c>
      <c r="D3161" s="138" t="s">
        <v>129</v>
      </c>
      <c r="E3161" s="138" t="s">
        <v>587</v>
      </c>
      <c r="F3161" s="138" t="s">
        <v>165</v>
      </c>
      <c r="G3161" s="138" t="s">
        <v>811</v>
      </c>
      <c r="H3161" s="138" t="s">
        <v>1367</v>
      </c>
      <c r="I3161" s="142" t="s">
        <v>590</v>
      </c>
      <c r="J3161" s="137" t="s">
        <v>621</v>
      </c>
      <c r="K3161" s="138" t="s">
        <v>3868</v>
      </c>
      <c r="L3161" s="138" t="s">
        <v>592</v>
      </c>
      <c r="M3161" s="140" t="s">
        <v>4233</v>
      </c>
      <c r="N3161" s="138" t="s">
        <v>4234</v>
      </c>
      <c r="O3161" s="138" t="s">
        <v>513</v>
      </c>
      <c r="P3161" s="138" t="s">
        <v>3868</v>
      </c>
      <c r="Q3161" s="138" t="s">
        <v>3867</v>
      </c>
      <c r="R3161" s="138"/>
      <c r="S3161" s="138">
        <v>1</v>
      </c>
      <c r="T3161" s="138">
        <v>95</v>
      </c>
      <c r="U3161" s="138">
        <v>185</v>
      </c>
      <c r="V3161" s="140">
        <v>185</v>
      </c>
      <c r="W3161" s="138">
        <v>95</v>
      </c>
      <c r="X3161" s="138">
        <v>0</v>
      </c>
      <c r="Y3161" s="140"/>
      <c r="Z3161" s="138"/>
      <c r="AA3161" s="137">
        <v>66.5</v>
      </c>
      <c r="AB3161" s="137">
        <v>66.5</v>
      </c>
      <c r="AC3161" s="137"/>
      <c r="AD3161" s="137" t="s">
        <v>622</v>
      </c>
      <c r="AE3161" s="143">
        <v>46236.7832407407</v>
      </c>
      <c r="AF3161" s="144" t="s">
        <v>622</v>
      </c>
      <c r="AG3161" s="143">
        <v>46236.4011111111</v>
      </c>
      <c r="AH3161" s="144" t="s">
        <v>606</v>
      </c>
      <c r="AI3161" s="144" t="s">
        <v>607</v>
      </c>
      <c r="AJ3161" s="145">
        <v>43647</v>
      </c>
      <c r="AK3161" s="146">
        <v>46235.5622453704</v>
      </c>
    </row>
    <row r="3162" s="134" customFormat="1" ht="38.8" customHeight="1" spans="1:37">
      <c r="A3162" s="138" t="s">
        <v>29</v>
      </c>
      <c r="B3162" s="138" t="s">
        <v>478</v>
      </c>
      <c r="C3162" s="137" t="s">
        <v>28</v>
      </c>
      <c r="D3162" s="138" t="s">
        <v>129</v>
      </c>
      <c r="E3162" s="138" t="s">
        <v>587</v>
      </c>
      <c r="F3162" s="138" t="s">
        <v>163</v>
      </c>
      <c r="G3162" s="138" t="s">
        <v>752</v>
      </c>
      <c r="H3162" s="138" t="s">
        <v>1365</v>
      </c>
      <c r="I3162" s="142" t="s">
        <v>601</v>
      </c>
      <c r="J3162" s="137" t="s">
        <v>591</v>
      </c>
      <c r="K3162" s="138" t="s">
        <v>3878</v>
      </c>
      <c r="L3162" s="138" t="s">
        <v>603</v>
      </c>
      <c r="M3162" s="140" t="s">
        <v>3879</v>
      </c>
      <c r="N3162" s="138" t="s">
        <v>3880</v>
      </c>
      <c r="O3162" s="138" t="s">
        <v>461</v>
      </c>
      <c r="P3162" s="138" t="s">
        <v>3881</v>
      </c>
      <c r="Q3162" s="138" t="s">
        <v>3882</v>
      </c>
      <c r="R3162" s="138" t="s">
        <v>8</v>
      </c>
      <c r="S3162" s="138">
        <v>1</v>
      </c>
      <c r="T3162" s="138">
        <v>50</v>
      </c>
      <c r="U3162" s="138">
        <v>100</v>
      </c>
      <c r="V3162" s="140">
        <v>100</v>
      </c>
      <c r="W3162" s="138">
        <v>50</v>
      </c>
      <c r="X3162" s="138">
        <v>0</v>
      </c>
      <c r="Y3162" s="140"/>
      <c r="Z3162" s="138"/>
      <c r="AA3162" s="137">
        <v>35</v>
      </c>
      <c r="AB3162" s="137">
        <v>35</v>
      </c>
      <c r="AC3162" s="137"/>
      <c r="AD3162" s="137" t="s">
        <v>622</v>
      </c>
      <c r="AE3162" s="143">
        <v>46236.7832407407</v>
      </c>
      <c r="AF3162" s="144" t="s">
        <v>622</v>
      </c>
      <c r="AG3162" s="143">
        <v>46236.4010532407</v>
      </c>
      <c r="AH3162" s="144" t="s">
        <v>606</v>
      </c>
      <c r="AI3162" s="144" t="s">
        <v>607</v>
      </c>
      <c r="AJ3162" s="145">
        <v>46166</v>
      </c>
      <c r="AK3162" s="146">
        <v>46235.5711805556</v>
      </c>
    </row>
    <row r="3163" s="134" customFormat="1" ht="38.8" customHeight="1" spans="1:37">
      <c r="A3163" s="138" t="s">
        <v>29</v>
      </c>
      <c r="B3163" s="138" t="s">
        <v>478</v>
      </c>
      <c r="C3163" s="137" t="s">
        <v>28</v>
      </c>
      <c r="D3163" s="138" t="s">
        <v>129</v>
      </c>
      <c r="E3163" s="138" t="s">
        <v>587</v>
      </c>
      <c r="F3163" s="138" t="s">
        <v>161</v>
      </c>
      <c r="G3163" s="138" t="s">
        <v>1363</v>
      </c>
      <c r="H3163" s="138" t="s">
        <v>1364</v>
      </c>
      <c r="I3163" s="142" t="s">
        <v>601</v>
      </c>
      <c r="J3163" s="137" t="s">
        <v>621</v>
      </c>
      <c r="K3163" s="138" t="s">
        <v>5614</v>
      </c>
      <c r="L3163" s="138" t="s">
        <v>603</v>
      </c>
      <c r="M3163" s="140" t="s">
        <v>3917</v>
      </c>
      <c r="N3163" s="138" t="s">
        <v>3918</v>
      </c>
      <c r="O3163" s="138" t="s">
        <v>461</v>
      </c>
      <c r="P3163" s="138" t="s">
        <v>3881</v>
      </c>
      <c r="Q3163" s="138" t="s">
        <v>3889</v>
      </c>
      <c r="R3163" s="138" t="s">
        <v>10</v>
      </c>
      <c r="S3163" s="138">
        <v>1</v>
      </c>
      <c r="T3163" s="138">
        <v>40</v>
      </c>
      <c r="U3163" s="138">
        <v>515</v>
      </c>
      <c r="V3163" s="140">
        <v>515</v>
      </c>
      <c r="W3163" s="138">
        <v>40</v>
      </c>
      <c r="X3163" s="138">
        <v>0</v>
      </c>
      <c r="Y3163" s="140"/>
      <c r="Z3163" s="138"/>
      <c r="AA3163" s="137">
        <v>28</v>
      </c>
      <c r="AB3163" s="137">
        <v>28</v>
      </c>
      <c r="AC3163" s="137"/>
      <c r="AD3163" s="137" t="s">
        <v>847</v>
      </c>
      <c r="AE3163" s="143">
        <v>46243.8437615741</v>
      </c>
      <c r="AF3163" s="144" t="s">
        <v>622</v>
      </c>
      <c r="AG3163" s="143">
        <v>46243.8208796296</v>
      </c>
      <c r="AH3163" s="144" t="s">
        <v>606</v>
      </c>
      <c r="AI3163" s="144" t="s">
        <v>607</v>
      </c>
      <c r="AJ3163" s="145">
        <v>46212</v>
      </c>
      <c r="AK3163" s="146">
        <v>46243.7674537037</v>
      </c>
    </row>
    <row r="3164" s="134" customFormat="1" ht="38.8" customHeight="1" spans="1:37">
      <c r="A3164" s="138" t="s">
        <v>29</v>
      </c>
      <c r="B3164" s="138" t="s">
        <v>478</v>
      </c>
      <c r="C3164" s="137" t="s">
        <v>28</v>
      </c>
      <c r="D3164" s="138" t="s">
        <v>129</v>
      </c>
      <c r="E3164" s="138" t="s">
        <v>587</v>
      </c>
      <c r="F3164" s="138" t="s">
        <v>163</v>
      </c>
      <c r="G3164" s="138" t="s">
        <v>752</v>
      </c>
      <c r="H3164" s="138" t="s">
        <v>1362</v>
      </c>
      <c r="I3164" s="142" t="s">
        <v>601</v>
      </c>
      <c r="J3164" s="137" t="s">
        <v>591</v>
      </c>
      <c r="K3164" s="138" t="s">
        <v>3898</v>
      </c>
      <c r="L3164" s="138" t="s">
        <v>603</v>
      </c>
      <c r="M3164" s="140" t="s">
        <v>4163</v>
      </c>
      <c r="N3164" s="138" t="s">
        <v>4164</v>
      </c>
      <c r="O3164" s="138" t="s">
        <v>461</v>
      </c>
      <c r="P3164" s="138" t="s">
        <v>3881</v>
      </c>
      <c r="Q3164" s="138" t="s">
        <v>3901</v>
      </c>
      <c r="R3164" s="138" t="s">
        <v>4</v>
      </c>
      <c r="S3164" s="138">
        <v>1</v>
      </c>
      <c r="T3164" s="138">
        <v>180</v>
      </c>
      <c r="U3164" s="138">
        <v>350</v>
      </c>
      <c r="V3164" s="140">
        <v>350</v>
      </c>
      <c r="W3164" s="138">
        <v>180</v>
      </c>
      <c r="X3164" s="138">
        <v>0</v>
      </c>
      <c r="Y3164" s="140"/>
      <c r="Z3164" s="138"/>
      <c r="AA3164" s="137">
        <v>100</v>
      </c>
      <c r="AB3164" s="137">
        <v>100</v>
      </c>
      <c r="AC3164" s="137"/>
      <c r="AD3164" s="137" t="s">
        <v>622</v>
      </c>
      <c r="AE3164" s="143">
        <v>46243.0129976852</v>
      </c>
      <c r="AF3164" s="144" t="s">
        <v>622</v>
      </c>
      <c r="AG3164" s="143">
        <v>46242.6720138889</v>
      </c>
      <c r="AH3164" s="144" t="s">
        <v>606</v>
      </c>
      <c r="AI3164" s="144" t="s">
        <v>607</v>
      </c>
      <c r="AJ3164" s="145">
        <v>46235</v>
      </c>
      <c r="AK3164" s="146">
        <v>46242.5082291667</v>
      </c>
    </row>
    <row r="3165" s="134" customFormat="1" ht="38.8" customHeight="1" spans="1:37">
      <c r="A3165" s="138" t="s">
        <v>29</v>
      </c>
      <c r="B3165" s="138" t="s">
        <v>478</v>
      </c>
      <c r="C3165" s="137" t="s">
        <v>28</v>
      </c>
      <c r="D3165" s="138" t="s">
        <v>129</v>
      </c>
      <c r="E3165" s="138" t="s">
        <v>587</v>
      </c>
      <c r="F3165" s="138" t="s">
        <v>163</v>
      </c>
      <c r="G3165" s="138" t="s">
        <v>752</v>
      </c>
      <c r="H3165" s="138" t="s">
        <v>1362</v>
      </c>
      <c r="I3165" s="142" t="s">
        <v>601</v>
      </c>
      <c r="J3165" s="137" t="s">
        <v>591</v>
      </c>
      <c r="K3165" s="138" t="s">
        <v>3898</v>
      </c>
      <c r="L3165" s="138" t="s">
        <v>603</v>
      </c>
      <c r="M3165" s="140" t="s">
        <v>3879</v>
      </c>
      <c r="N3165" s="138" t="s">
        <v>3880</v>
      </c>
      <c r="O3165" s="138" t="s">
        <v>461</v>
      </c>
      <c r="P3165" s="138" t="s">
        <v>3881</v>
      </c>
      <c r="Q3165" s="138" t="s">
        <v>3882</v>
      </c>
      <c r="R3165" s="138" t="s">
        <v>8</v>
      </c>
      <c r="S3165" s="138">
        <v>1</v>
      </c>
      <c r="T3165" s="138">
        <v>50</v>
      </c>
      <c r="U3165" s="138">
        <v>350</v>
      </c>
      <c r="V3165" s="140">
        <v>350</v>
      </c>
      <c r="W3165" s="138">
        <v>50</v>
      </c>
      <c r="X3165" s="138">
        <v>0</v>
      </c>
      <c r="Y3165" s="140"/>
      <c r="Z3165" s="138"/>
      <c r="AA3165" s="137">
        <v>35</v>
      </c>
      <c r="AB3165" s="137">
        <v>35</v>
      </c>
      <c r="AC3165" s="137"/>
      <c r="AD3165" s="137" t="s">
        <v>622</v>
      </c>
      <c r="AE3165" s="143">
        <v>46243.0129976852</v>
      </c>
      <c r="AF3165" s="144" t="s">
        <v>622</v>
      </c>
      <c r="AG3165" s="143">
        <v>46242.6720138889</v>
      </c>
      <c r="AH3165" s="144" t="s">
        <v>606</v>
      </c>
      <c r="AI3165" s="144" t="s">
        <v>607</v>
      </c>
      <c r="AJ3165" s="145">
        <v>46235</v>
      </c>
      <c r="AK3165" s="146">
        <v>46242.5082291667</v>
      </c>
    </row>
    <row r="3166" s="134" customFormat="1" ht="42.25" customHeight="1" spans="1:37">
      <c r="A3166" s="138" t="s">
        <v>29</v>
      </c>
      <c r="B3166" s="138" t="s">
        <v>478</v>
      </c>
      <c r="C3166" s="137" t="s">
        <v>28</v>
      </c>
      <c r="D3166" s="138" t="s">
        <v>147</v>
      </c>
      <c r="E3166" s="138" t="s">
        <v>587</v>
      </c>
      <c r="F3166" s="138" t="s">
        <v>237</v>
      </c>
      <c r="G3166" s="138" t="s">
        <v>781</v>
      </c>
      <c r="H3166" s="138" t="s">
        <v>1359</v>
      </c>
      <c r="I3166" s="142" t="s">
        <v>601</v>
      </c>
      <c r="J3166" s="137" t="s">
        <v>591</v>
      </c>
      <c r="K3166" s="138" t="s">
        <v>3878</v>
      </c>
      <c r="L3166" s="138" t="s">
        <v>603</v>
      </c>
      <c r="M3166" s="140" t="s">
        <v>4770</v>
      </c>
      <c r="N3166" s="138" t="s">
        <v>4771</v>
      </c>
      <c r="O3166" s="138" t="s">
        <v>513</v>
      </c>
      <c r="P3166" s="138" t="s">
        <v>3868</v>
      </c>
      <c r="Q3166" s="138" t="s">
        <v>3867</v>
      </c>
      <c r="R3166" s="138"/>
      <c r="S3166" s="138">
        <v>1</v>
      </c>
      <c r="T3166" s="138">
        <v>50</v>
      </c>
      <c r="U3166" s="138">
        <v>150</v>
      </c>
      <c r="V3166" s="140">
        <v>150</v>
      </c>
      <c r="W3166" s="138">
        <v>50</v>
      </c>
      <c r="X3166" s="138">
        <v>0</v>
      </c>
      <c r="Y3166" s="140"/>
      <c r="Z3166" s="138"/>
      <c r="AA3166" s="137">
        <v>35</v>
      </c>
      <c r="AB3166" s="137">
        <v>35</v>
      </c>
      <c r="AC3166" s="137"/>
      <c r="AD3166" s="137"/>
      <c r="AE3166" s="144"/>
      <c r="AF3166" s="144" t="s">
        <v>692</v>
      </c>
      <c r="AG3166" s="144"/>
      <c r="AH3166" s="144" t="s">
        <v>606</v>
      </c>
      <c r="AI3166" s="144" t="s">
        <v>607</v>
      </c>
      <c r="AJ3166" s="145">
        <v>46235</v>
      </c>
      <c r="AK3166" s="146">
        <v>46242.8456597222</v>
      </c>
    </row>
    <row r="3167" s="134" customFormat="1" ht="42.25" customHeight="1" spans="1:37">
      <c r="A3167" s="138" t="s">
        <v>29</v>
      </c>
      <c r="B3167" s="138" t="s">
        <v>478</v>
      </c>
      <c r="C3167" s="137" t="s">
        <v>28</v>
      </c>
      <c r="D3167" s="138" t="s">
        <v>147</v>
      </c>
      <c r="E3167" s="138" t="s">
        <v>587</v>
      </c>
      <c r="F3167" s="138" t="s">
        <v>237</v>
      </c>
      <c r="G3167" s="138" t="s">
        <v>781</v>
      </c>
      <c r="H3167" s="138" t="s">
        <v>1359</v>
      </c>
      <c r="I3167" s="142" t="s">
        <v>601</v>
      </c>
      <c r="J3167" s="137" t="s">
        <v>591</v>
      </c>
      <c r="K3167" s="138" t="s">
        <v>3878</v>
      </c>
      <c r="L3167" s="138" t="s">
        <v>603</v>
      </c>
      <c r="M3167" s="140" t="s">
        <v>3879</v>
      </c>
      <c r="N3167" s="138" t="s">
        <v>3880</v>
      </c>
      <c r="O3167" s="138" t="s">
        <v>461</v>
      </c>
      <c r="P3167" s="138" t="s">
        <v>3881</v>
      </c>
      <c r="Q3167" s="138" t="s">
        <v>3882</v>
      </c>
      <c r="R3167" s="138" t="s">
        <v>8</v>
      </c>
      <c r="S3167" s="138">
        <v>1</v>
      </c>
      <c r="T3167" s="138">
        <v>50</v>
      </c>
      <c r="U3167" s="138">
        <v>150</v>
      </c>
      <c r="V3167" s="140">
        <v>150</v>
      </c>
      <c r="W3167" s="138">
        <v>50</v>
      </c>
      <c r="X3167" s="138">
        <v>0</v>
      </c>
      <c r="Y3167" s="140"/>
      <c r="Z3167" s="138"/>
      <c r="AA3167" s="137">
        <v>35</v>
      </c>
      <c r="AB3167" s="137">
        <v>35</v>
      </c>
      <c r="AC3167" s="137"/>
      <c r="AD3167" s="137"/>
      <c r="AE3167" s="144"/>
      <c r="AF3167" s="144" t="s">
        <v>692</v>
      </c>
      <c r="AG3167" s="144"/>
      <c r="AH3167" s="144" t="s">
        <v>606</v>
      </c>
      <c r="AI3167" s="144" t="s">
        <v>607</v>
      </c>
      <c r="AJ3167" s="145">
        <v>46235</v>
      </c>
      <c r="AK3167" s="146">
        <v>46242.8456597222</v>
      </c>
    </row>
    <row r="3168" s="134" customFormat="1" ht="38.8" customHeight="1" spans="1:37">
      <c r="A3168" s="138" t="s">
        <v>29</v>
      </c>
      <c r="B3168" s="138" t="s">
        <v>478</v>
      </c>
      <c r="C3168" s="137" t="s">
        <v>28</v>
      </c>
      <c r="D3168" s="138" t="s">
        <v>132</v>
      </c>
      <c r="E3168" s="138" t="s">
        <v>587</v>
      </c>
      <c r="F3168" s="138" t="s">
        <v>174</v>
      </c>
      <c r="G3168" s="138" t="s">
        <v>822</v>
      </c>
      <c r="H3168" s="138" t="s">
        <v>1357</v>
      </c>
      <c r="I3168" s="142" t="s">
        <v>590</v>
      </c>
      <c r="J3168" s="137" t="s">
        <v>621</v>
      </c>
      <c r="K3168" s="138" t="s">
        <v>3868</v>
      </c>
      <c r="L3168" s="138" t="s">
        <v>592</v>
      </c>
      <c r="M3168" s="140" t="s">
        <v>4975</v>
      </c>
      <c r="N3168" s="138" t="s">
        <v>4976</v>
      </c>
      <c r="O3168" s="138" t="s">
        <v>513</v>
      </c>
      <c r="P3168" s="138" t="s">
        <v>3868</v>
      </c>
      <c r="Q3168" s="138" t="s">
        <v>3867</v>
      </c>
      <c r="R3168" s="138"/>
      <c r="S3168" s="138">
        <v>1</v>
      </c>
      <c r="T3168" s="138">
        <v>315</v>
      </c>
      <c r="U3168" s="138">
        <v>400</v>
      </c>
      <c r="V3168" s="140">
        <v>400</v>
      </c>
      <c r="W3168" s="138">
        <v>315</v>
      </c>
      <c r="X3168" s="138">
        <v>0</v>
      </c>
      <c r="Y3168" s="140" t="s">
        <v>670</v>
      </c>
      <c r="Z3168" s="138"/>
      <c r="AA3168" s="137">
        <v>220.5</v>
      </c>
      <c r="AB3168" s="137">
        <v>220.5</v>
      </c>
      <c r="AC3168" s="137"/>
      <c r="AD3168" s="137" t="s">
        <v>622</v>
      </c>
      <c r="AE3168" s="143">
        <v>46236.4642708333</v>
      </c>
      <c r="AF3168" s="144" t="s">
        <v>622</v>
      </c>
      <c r="AG3168" s="143">
        <v>46236.3996527778</v>
      </c>
      <c r="AH3168" s="144" t="s">
        <v>606</v>
      </c>
      <c r="AI3168" s="144" t="s">
        <v>607</v>
      </c>
      <c r="AJ3168" s="145">
        <v>42534</v>
      </c>
      <c r="AK3168" s="146">
        <v>46235.7550231482</v>
      </c>
    </row>
    <row r="3169" s="134" customFormat="1" ht="38.8" customHeight="1" spans="1:37">
      <c r="A3169" s="138" t="s">
        <v>29</v>
      </c>
      <c r="B3169" s="138" t="s">
        <v>478</v>
      </c>
      <c r="C3169" s="137" t="s">
        <v>28</v>
      </c>
      <c r="D3169" s="138" t="s">
        <v>132</v>
      </c>
      <c r="E3169" s="138" t="s">
        <v>587</v>
      </c>
      <c r="F3169" s="138" t="s">
        <v>174</v>
      </c>
      <c r="G3169" s="138" t="s">
        <v>822</v>
      </c>
      <c r="H3169" s="138" t="s">
        <v>1357</v>
      </c>
      <c r="I3169" s="142" t="s">
        <v>590</v>
      </c>
      <c r="J3169" s="137" t="s">
        <v>621</v>
      </c>
      <c r="K3169" s="138" t="s">
        <v>3868</v>
      </c>
      <c r="L3169" s="138" t="s">
        <v>592</v>
      </c>
      <c r="M3169" s="140" t="s">
        <v>6207</v>
      </c>
      <c r="N3169" s="138" t="s">
        <v>6208</v>
      </c>
      <c r="O3169" s="138" t="s">
        <v>513</v>
      </c>
      <c r="P3169" s="138" t="s">
        <v>3868</v>
      </c>
      <c r="Q3169" s="138" t="s">
        <v>3867</v>
      </c>
      <c r="R3169" s="138"/>
      <c r="S3169" s="138">
        <v>1</v>
      </c>
      <c r="T3169" s="138">
        <v>10</v>
      </c>
      <c r="U3169" s="138">
        <v>400</v>
      </c>
      <c r="V3169" s="140">
        <v>400</v>
      </c>
      <c r="W3169" s="138">
        <v>10</v>
      </c>
      <c r="X3169" s="138">
        <v>0</v>
      </c>
      <c r="Y3169" s="140" t="s">
        <v>670</v>
      </c>
      <c r="Z3169" s="138"/>
      <c r="AA3169" s="137">
        <v>7</v>
      </c>
      <c r="AB3169" s="137">
        <v>7</v>
      </c>
      <c r="AC3169" s="137"/>
      <c r="AD3169" s="137" t="s">
        <v>622</v>
      </c>
      <c r="AE3169" s="143">
        <v>46236.4642708333</v>
      </c>
      <c r="AF3169" s="144" t="s">
        <v>622</v>
      </c>
      <c r="AG3169" s="143">
        <v>46236.3996527778</v>
      </c>
      <c r="AH3169" s="144" t="s">
        <v>606</v>
      </c>
      <c r="AI3169" s="144" t="s">
        <v>607</v>
      </c>
      <c r="AJ3169" s="145">
        <v>42534</v>
      </c>
      <c r="AK3169" s="146">
        <v>46235.7550231482</v>
      </c>
    </row>
    <row r="3170" s="134" customFormat="1" ht="38.8" customHeight="1" spans="1:37">
      <c r="A3170" s="138" t="s">
        <v>29</v>
      </c>
      <c r="B3170" s="138" t="s">
        <v>478</v>
      </c>
      <c r="C3170" s="137" t="s">
        <v>28</v>
      </c>
      <c r="D3170" s="138" t="s">
        <v>132</v>
      </c>
      <c r="E3170" s="138" t="s">
        <v>587</v>
      </c>
      <c r="F3170" s="138" t="s">
        <v>174</v>
      </c>
      <c r="G3170" s="138" t="s">
        <v>822</v>
      </c>
      <c r="H3170" s="138" t="s">
        <v>6209</v>
      </c>
      <c r="I3170" s="142" t="s">
        <v>601</v>
      </c>
      <c r="J3170" s="137" t="s">
        <v>742</v>
      </c>
      <c r="K3170" s="138" t="s">
        <v>3878</v>
      </c>
      <c r="L3170" s="138" t="s">
        <v>603</v>
      </c>
      <c r="M3170" s="140" t="s">
        <v>5834</v>
      </c>
      <c r="N3170" s="138" t="s">
        <v>5835</v>
      </c>
      <c r="O3170" s="138" t="s">
        <v>461</v>
      </c>
      <c r="P3170" s="138" t="s">
        <v>3881</v>
      </c>
      <c r="Q3170" s="138" t="s">
        <v>3889</v>
      </c>
      <c r="R3170" s="138" t="s">
        <v>9</v>
      </c>
      <c r="S3170" s="138">
        <v>1</v>
      </c>
      <c r="T3170" s="138">
        <v>40</v>
      </c>
      <c r="U3170" s="138">
        <v>195</v>
      </c>
      <c r="V3170" s="140">
        <v>195</v>
      </c>
      <c r="W3170" s="138">
        <v>40</v>
      </c>
      <c r="X3170" s="138">
        <v>0</v>
      </c>
      <c r="Y3170" s="140"/>
      <c r="Z3170" s="138"/>
      <c r="AA3170" s="137">
        <v>28</v>
      </c>
      <c r="AB3170" s="137">
        <v>28</v>
      </c>
      <c r="AC3170" s="137"/>
      <c r="AD3170" s="137" t="s">
        <v>622</v>
      </c>
      <c r="AE3170" s="143">
        <v>46236.4642708333</v>
      </c>
      <c r="AF3170" s="144" t="s">
        <v>622</v>
      </c>
      <c r="AG3170" s="143">
        <v>46236.3996527778</v>
      </c>
      <c r="AH3170" s="144" t="s">
        <v>606</v>
      </c>
      <c r="AI3170" s="144" t="s">
        <v>607</v>
      </c>
      <c r="AJ3170" s="145">
        <v>46225</v>
      </c>
      <c r="AK3170" s="146">
        <v>46235.5483796296</v>
      </c>
    </row>
    <row r="3171" s="134" customFormat="1" ht="38.8" customHeight="1" spans="1:37">
      <c r="A3171" s="138" t="s">
        <v>29</v>
      </c>
      <c r="B3171" s="138" t="s">
        <v>478</v>
      </c>
      <c r="C3171" s="137" t="s">
        <v>28</v>
      </c>
      <c r="D3171" s="138" t="s">
        <v>132</v>
      </c>
      <c r="E3171" s="138" t="s">
        <v>587</v>
      </c>
      <c r="F3171" s="138" t="s">
        <v>174</v>
      </c>
      <c r="G3171" s="138" t="s">
        <v>822</v>
      </c>
      <c r="H3171" s="138" t="s">
        <v>6209</v>
      </c>
      <c r="I3171" s="142" t="s">
        <v>601</v>
      </c>
      <c r="J3171" s="137" t="s">
        <v>742</v>
      </c>
      <c r="K3171" s="138" t="s">
        <v>3878</v>
      </c>
      <c r="L3171" s="138" t="s">
        <v>603</v>
      </c>
      <c r="M3171" s="140" t="s">
        <v>4149</v>
      </c>
      <c r="N3171" s="138" t="s">
        <v>4150</v>
      </c>
      <c r="O3171" s="138" t="s">
        <v>461</v>
      </c>
      <c r="P3171" s="138" t="s">
        <v>3881</v>
      </c>
      <c r="Q3171" s="138" t="s">
        <v>4120</v>
      </c>
      <c r="R3171" s="138" t="s">
        <v>9</v>
      </c>
      <c r="S3171" s="138">
        <v>1</v>
      </c>
      <c r="T3171" s="138">
        <v>35</v>
      </c>
      <c r="U3171" s="138">
        <v>195</v>
      </c>
      <c r="V3171" s="140">
        <v>195</v>
      </c>
      <c r="W3171" s="138">
        <v>35</v>
      </c>
      <c r="X3171" s="138">
        <v>0</v>
      </c>
      <c r="Y3171" s="140"/>
      <c r="Z3171" s="138"/>
      <c r="AA3171" s="137">
        <v>24.5</v>
      </c>
      <c r="AB3171" s="137">
        <v>24.5</v>
      </c>
      <c r="AC3171" s="137"/>
      <c r="AD3171" s="137" t="s">
        <v>622</v>
      </c>
      <c r="AE3171" s="143">
        <v>46236.4642708333</v>
      </c>
      <c r="AF3171" s="144" t="s">
        <v>622</v>
      </c>
      <c r="AG3171" s="143">
        <v>46236.3996527778</v>
      </c>
      <c r="AH3171" s="144" t="s">
        <v>606</v>
      </c>
      <c r="AI3171" s="144" t="s">
        <v>607</v>
      </c>
      <c r="AJ3171" s="145">
        <v>46225</v>
      </c>
      <c r="AK3171" s="146">
        <v>46235.5483796296</v>
      </c>
    </row>
    <row r="3172" s="134" customFormat="1" ht="38.8" customHeight="1" spans="1:37">
      <c r="A3172" s="138" t="s">
        <v>29</v>
      </c>
      <c r="B3172" s="138" t="s">
        <v>478</v>
      </c>
      <c r="C3172" s="137" t="s">
        <v>28</v>
      </c>
      <c r="D3172" s="138" t="s">
        <v>132</v>
      </c>
      <c r="E3172" s="138" t="s">
        <v>587</v>
      </c>
      <c r="F3172" s="138" t="s">
        <v>174</v>
      </c>
      <c r="G3172" s="138" t="s">
        <v>822</v>
      </c>
      <c r="H3172" s="138" t="s">
        <v>6210</v>
      </c>
      <c r="I3172" s="142" t="s">
        <v>601</v>
      </c>
      <c r="J3172" s="137" t="s">
        <v>591</v>
      </c>
      <c r="K3172" s="138" t="s">
        <v>3878</v>
      </c>
      <c r="L3172" s="138" t="s">
        <v>603</v>
      </c>
      <c r="M3172" s="140" t="s">
        <v>4163</v>
      </c>
      <c r="N3172" s="138" t="s">
        <v>4164</v>
      </c>
      <c r="O3172" s="138" t="s">
        <v>461</v>
      </c>
      <c r="P3172" s="138" t="s">
        <v>3881</v>
      </c>
      <c r="Q3172" s="138" t="s">
        <v>3901</v>
      </c>
      <c r="R3172" s="138" t="s">
        <v>4</v>
      </c>
      <c r="S3172" s="138">
        <v>1</v>
      </c>
      <c r="T3172" s="138">
        <v>180</v>
      </c>
      <c r="U3172" s="138">
        <v>230</v>
      </c>
      <c r="V3172" s="140">
        <v>230</v>
      </c>
      <c r="W3172" s="138">
        <v>180</v>
      </c>
      <c r="X3172" s="138">
        <v>0</v>
      </c>
      <c r="Y3172" s="140"/>
      <c r="Z3172" s="138"/>
      <c r="AA3172" s="137">
        <v>100</v>
      </c>
      <c r="AB3172" s="137">
        <v>100</v>
      </c>
      <c r="AC3172" s="137"/>
      <c r="AD3172" s="137" t="s">
        <v>622</v>
      </c>
      <c r="AE3172" s="143">
        <v>46236.4642708333</v>
      </c>
      <c r="AF3172" s="144" t="s">
        <v>622</v>
      </c>
      <c r="AG3172" s="143">
        <v>46236.3996527778</v>
      </c>
      <c r="AH3172" s="144" t="s">
        <v>606</v>
      </c>
      <c r="AI3172" s="144" t="s">
        <v>607</v>
      </c>
      <c r="AJ3172" s="145">
        <v>46112</v>
      </c>
      <c r="AK3172" s="146">
        <v>46235.5134490741</v>
      </c>
    </row>
    <row r="3173" s="134" customFormat="1" ht="38.8" customHeight="1" spans="1:37">
      <c r="A3173" s="138" t="s">
        <v>29</v>
      </c>
      <c r="B3173" s="138" t="s">
        <v>478</v>
      </c>
      <c r="C3173" s="137" t="s">
        <v>28</v>
      </c>
      <c r="D3173" s="138" t="s">
        <v>132</v>
      </c>
      <c r="E3173" s="138" t="s">
        <v>587</v>
      </c>
      <c r="F3173" s="138" t="s">
        <v>174</v>
      </c>
      <c r="G3173" s="138" t="s">
        <v>822</v>
      </c>
      <c r="H3173" s="138" t="s">
        <v>6210</v>
      </c>
      <c r="I3173" s="142" t="s">
        <v>601</v>
      </c>
      <c r="J3173" s="137" t="s">
        <v>591</v>
      </c>
      <c r="K3173" s="138" t="s">
        <v>3878</v>
      </c>
      <c r="L3173" s="138" t="s">
        <v>603</v>
      </c>
      <c r="M3173" s="140" t="s">
        <v>3879</v>
      </c>
      <c r="N3173" s="138" t="s">
        <v>3880</v>
      </c>
      <c r="O3173" s="138" t="s">
        <v>461</v>
      </c>
      <c r="P3173" s="138" t="s">
        <v>3881</v>
      </c>
      <c r="Q3173" s="138" t="s">
        <v>3882</v>
      </c>
      <c r="R3173" s="138" t="s">
        <v>8</v>
      </c>
      <c r="S3173" s="138">
        <v>1</v>
      </c>
      <c r="T3173" s="138">
        <v>50</v>
      </c>
      <c r="U3173" s="138">
        <v>230</v>
      </c>
      <c r="V3173" s="140">
        <v>230</v>
      </c>
      <c r="W3173" s="138">
        <v>50</v>
      </c>
      <c r="X3173" s="138">
        <v>0</v>
      </c>
      <c r="Y3173" s="140"/>
      <c r="Z3173" s="138"/>
      <c r="AA3173" s="137">
        <v>35</v>
      </c>
      <c r="AB3173" s="137">
        <v>35</v>
      </c>
      <c r="AC3173" s="137"/>
      <c r="AD3173" s="137" t="s">
        <v>622</v>
      </c>
      <c r="AE3173" s="143">
        <v>46236.4642708333</v>
      </c>
      <c r="AF3173" s="144" t="s">
        <v>622</v>
      </c>
      <c r="AG3173" s="143">
        <v>46236.3996527778</v>
      </c>
      <c r="AH3173" s="144" t="s">
        <v>606</v>
      </c>
      <c r="AI3173" s="144" t="s">
        <v>607</v>
      </c>
      <c r="AJ3173" s="145">
        <v>46112</v>
      </c>
      <c r="AK3173" s="146">
        <v>46235.5134490741</v>
      </c>
    </row>
    <row r="3174" s="134" customFormat="1" ht="38.8" customHeight="1" spans="1:37">
      <c r="A3174" s="138" t="s">
        <v>29</v>
      </c>
      <c r="B3174" s="138" t="s">
        <v>478</v>
      </c>
      <c r="C3174" s="137" t="s">
        <v>28</v>
      </c>
      <c r="D3174" s="138" t="s">
        <v>145</v>
      </c>
      <c r="E3174" s="138" t="s">
        <v>587</v>
      </c>
      <c r="F3174" s="138" t="s">
        <v>223</v>
      </c>
      <c r="G3174" s="138" t="s">
        <v>785</v>
      </c>
      <c r="H3174" s="138" t="s">
        <v>1355</v>
      </c>
      <c r="I3174" s="142" t="s">
        <v>590</v>
      </c>
      <c r="J3174" s="137" t="s">
        <v>949</v>
      </c>
      <c r="K3174" s="138" t="s">
        <v>3868</v>
      </c>
      <c r="L3174" s="138" t="s">
        <v>603</v>
      </c>
      <c r="M3174" s="140" t="s">
        <v>6211</v>
      </c>
      <c r="N3174" s="138" t="s">
        <v>6212</v>
      </c>
      <c r="O3174" s="138" t="s">
        <v>513</v>
      </c>
      <c r="P3174" s="138" t="s">
        <v>3868</v>
      </c>
      <c r="Q3174" s="138" t="s">
        <v>3867</v>
      </c>
      <c r="R3174" s="138"/>
      <c r="S3174" s="138">
        <v>1</v>
      </c>
      <c r="T3174" s="138">
        <v>205</v>
      </c>
      <c r="U3174" s="138">
        <v>458</v>
      </c>
      <c r="V3174" s="140">
        <v>663</v>
      </c>
      <c r="W3174" s="138">
        <v>0</v>
      </c>
      <c r="X3174" s="138">
        <v>205</v>
      </c>
      <c r="Y3174" s="140"/>
      <c r="Z3174" s="138"/>
      <c r="AA3174" s="137">
        <v>143.5</v>
      </c>
      <c r="AB3174" s="137">
        <v>0</v>
      </c>
      <c r="AC3174" s="137"/>
      <c r="AD3174" s="137" t="s">
        <v>622</v>
      </c>
      <c r="AE3174" s="143">
        <v>46241.4612037037</v>
      </c>
      <c r="AF3174" s="144" t="s">
        <v>622</v>
      </c>
      <c r="AG3174" s="143">
        <v>46241.4559490741</v>
      </c>
      <c r="AH3174" s="144" t="s">
        <v>606</v>
      </c>
      <c r="AI3174" s="144" t="s">
        <v>607</v>
      </c>
      <c r="AJ3174" s="145">
        <v>44336</v>
      </c>
      <c r="AK3174" s="146">
        <v>46240.7879861111</v>
      </c>
    </row>
    <row r="3175" s="134" customFormat="1" ht="38.8" customHeight="1" spans="1:37">
      <c r="A3175" s="138" t="s">
        <v>29</v>
      </c>
      <c r="B3175" s="138" t="s">
        <v>478</v>
      </c>
      <c r="C3175" s="137" t="s">
        <v>28</v>
      </c>
      <c r="D3175" s="138" t="s">
        <v>132</v>
      </c>
      <c r="E3175" s="138" t="s">
        <v>587</v>
      </c>
      <c r="F3175" s="138" t="s">
        <v>175</v>
      </c>
      <c r="G3175" s="138" t="s">
        <v>797</v>
      </c>
      <c r="H3175" s="138" t="s">
        <v>6213</v>
      </c>
      <c r="I3175" s="142" t="s">
        <v>601</v>
      </c>
      <c r="J3175" s="137" t="s">
        <v>591</v>
      </c>
      <c r="K3175" s="138" t="s">
        <v>3878</v>
      </c>
      <c r="L3175" s="138" t="s">
        <v>603</v>
      </c>
      <c r="M3175" s="140" t="s">
        <v>3879</v>
      </c>
      <c r="N3175" s="138" t="s">
        <v>3880</v>
      </c>
      <c r="O3175" s="138" t="s">
        <v>461</v>
      </c>
      <c r="P3175" s="138" t="s">
        <v>3881</v>
      </c>
      <c r="Q3175" s="138" t="s">
        <v>3882</v>
      </c>
      <c r="R3175" s="138" t="s">
        <v>8</v>
      </c>
      <c r="S3175" s="138">
        <v>1</v>
      </c>
      <c r="T3175" s="138">
        <v>50</v>
      </c>
      <c r="U3175" s="138">
        <v>50</v>
      </c>
      <c r="V3175" s="140">
        <v>50</v>
      </c>
      <c r="W3175" s="138">
        <v>50</v>
      </c>
      <c r="X3175" s="138">
        <v>0</v>
      </c>
      <c r="Y3175" s="140"/>
      <c r="Z3175" s="138"/>
      <c r="AA3175" s="137">
        <v>35</v>
      </c>
      <c r="AB3175" s="137">
        <v>35</v>
      </c>
      <c r="AC3175" s="137"/>
      <c r="AD3175" s="137"/>
      <c r="AE3175" s="144"/>
      <c r="AF3175" s="144" t="s">
        <v>692</v>
      </c>
      <c r="AG3175" s="144"/>
      <c r="AH3175" s="144" t="s">
        <v>606</v>
      </c>
      <c r="AI3175" s="144" t="s">
        <v>607</v>
      </c>
      <c r="AJ3175" s="145">
        <v>46212</v>
      </c>
      <c r="AK3175" s="146">
        <v>46243.4923611111</v>
      </c>
    </row>
    <row r="3176" s="134" customFormat="1" ht="38.8" customHeight="1" spans="1:37">
      <c r="A3176" s="138" t="s">
        <v>29</v>
      </c>
      <c r="B3176" s="138" t="s">
        <v>478</v>
      </c>
      <c r="C3176" s="137" t="s">
        <v>28</v>
      </c>
      <c r="D3176" s="138" t="s">
        <v>132</v>
      </c>
      <c r="E3176" s="138" t="s">
        <v>587</v>
      </c>
      <c r="F3176" s="138" t="s">
        <v>174</v>
      </c>
      <c r="G3176" s="138" t="s">
        <v>822</v>
      </c>
      <c r="H3176" s="138" t="s">
        <v>6214</v>
      </c>
      <c r="I3176" s="142" t="s">
        <v>601</v>
      </c>
      <c r="J3176" s="137" t="s">
        <v>591</v>
      </c>
      <c r="K3176" s="138" t="s">
        <v>3878</v>
      </c>
      <c r="L3176" s="138" t="s">
        <v>603</v>
      </c>
      <c r="M3176" s="140" t="s">
        <v>3879</v>
      </c>
      <c r="N3176" s="138" t="s">
        <v>3880</v>
      </c>
      <c r="O3176" s="138" t="s">
        <v>461</v>
      </c>
      <c r="P3176" s="138" t="s">
        <v>3881</v>
      </c>
      <c r="Q3176" s="138" t="s">
        <v>3882</v>
      </c>
      <c r="R3176" s="138" t="s">
        <v>8</v>
      </c>
      <c r="S3176" s="138">
        <v>1</v>
      </c>
      <c r="T3176" s="138">
        <v>50</v>
      </c>
      <c r="U3176" s="138">
        <v>50</v>
      </c>
      <c r="V3176" s="140">
        <v>50</v>
      </c>
      <c r="W3176" s="138">
        <v>50</v>
      </c>
      <c r="X3176" s="138">
        <v>0</v>
      </c>
      <c r="Y3176" s="140"/>
      <c r="Z3176" s="138"/>
      <c r="AA3176" s="137">
        <v>35</v>
      </c>
      <c r="AB3176" s="137">
        <v>35</v>
      </c>
      <c r="AC3176" s="137"/>
      <c r="AD3176" s="137" t="s">
        <v>622</v>
      </c>
      <c r="AE3176" s="143">
        <v>46239.7123726852</v>
      </c>
      <c r="AF3176" s="144" t="s">
        <v>622</v>
      </c>
      <c r="AG3176" s="143">
        <v>46238.4567592593</v>
      </c>
      <c r="AH3176" s="144" t="s">
        <v>606</v>
      </c>
      <c r="AI3176" s="144" t="s">
        <v>607</v>
      </c>
      <c r="AJ3176" s="145">
        <v>46205</v>
      </c>
      <c r="AK3176" s="146">
        <v>46236.6355902778</v>
      </c>
    </row>
    <row r="3177" s="134" customFormat="1" ht="38.8" customHeight="1" spans="1:37">
      <c r="A3177" s="138" t="s">
        <v>29</v>
      </c>
      <c r="B3177" s="138" t="s">
        <v>478</v>
      </c>
      <c r="C3177" s="137" t="s">
        <v>28</v>
      </c>
      <c r="D3177" s="138" t="s">
        <v>132</v>
      </c>
      <c r="E3177" s="138" t="s">
        <v>587</v>
      </c>
      <c r="F3177" s="138" t="s">
        <v>176</v>
      </c>
      <c r="G3177" s="138" t="s">
        <v>980</v>
      </c>
      <c r="H3177" s="138" t="s">
        <v>6215</v>
      </c>
      <c r="I3177" s="142" t="s">
        <v>601</v>
      </c>
      <c r="J3177" s="137" t="s">
        <v>742</v>
      </c>
      <c r="K3177" s="138" t="s">
        <v>3878</v>
      </c>
      <c r="L3177" s="138" t="s">
        <v>603</v>
      </c>
      <c r="M3177" s="140" t="s">
        <v>4227</v>
      </c>
      <c r="N3177" s="138" t="s">
        <v>4228</v>
      </c>
      <c r="O3177" s="138" t="s">
        <v>461</v>
      </c>
      <c r="P3177" s="138" t="s">
        <v>3881</v>
      </c>
      <c r="Q3177" s="138" t="s">
        <v>4120</v>
      </c>
      <c r="R3177" s="138" t="s">
        <v>9</v>
      </c>
      <c r="S3177" s="138">
        <v>1</v>
      </c>
      <c r="T3177" s="138">
        <v>25</v>
      </c>
      <c r="U3177" s="138">
        <v>230</v>
      </c>
      <c r="V3177" s="140">
        <v>230</v>
      </c>
      <c r="W3177" s="138">
        <v>25</v>
      </c>
      <c r="X3177" s="138">
        <v>0</v>
      </c>
      <c r="Y3177" s="140"/>
      <c r="Z3177" s="138"/>
      <c r="AA3177" s="137">
        <v>17.5</v>
      </c>
      <c r="AB3177" s="137">
        <v>17.5</v>
      </c>
      <c r="AC3177" s="137"/>
      <c r="AD3177" s="137" t="s">
        <v>622</v>
      </c>
      <c r="AE3177" s="143">
        <v>46236.4642708333</v>
      </c>
      <c r="AF3177" s="144" t="s">
        <v>622</v>
      </c>
      <c r="AG3177" s="143">
        <v>46235.4335300926</v>
      </c>
      <c r="AH3177" s="144" t="s">
        <v>606</v>
      </c>
      <c r="AI3177" s="144" t="s">
        <v>607</v>
      </c>
      <c r="AJ3177" s="145">
        <v>46233</v>
      </c>
      <c r="AK3177" s="146">
        <v>46234.7196064815</v>
      </c>
    </row>
    <row r="3178" s="134" customFormat="1" ht="38.8" customHeight="1" spans="1:37">
      <c r="A3178" s="138" t="s">
        <v>29</v>
      </c>
      <c r="B3178" s="138" t="s">
        <v>478</v>
      </c>
      <c r="C3178" s="137" t="s">
        <v>28</v>
      </c>
      <c r="D3178" s="138" t="s">
        <v>132</v>
      </c>
      <c r="E3178" s="138" t="s">
        <v>587</v>
      </c>
      <c r="F3178" s="138" t="s">
        <v>176</v>
      </c>
      <c r="G3178" s="138" t="s">
        <v>980</v>
      </c>
      <c r="H3178" s="138" t="s">
        <v>6215</v>
      </c>
      <c r="I3178" s="142" t="s">
        <v>601</v>
      </c>
      <c r="J3178" s="137" t="s">
        <v>742</v>
      </c>
      <c r="K3178" s="138" t="s">
        <v>3878</v>
      </c>
      <c r="L3178" s="138" t="s">
        <v>603</v>
      </c>
      <c r="M3178" s="140" t="s">
        <v>5834</v>
      </c>
      <c r="N3178" s="138" t="s">
        <v>5835</v>
      </c>
      <c r="O3178" s="138" t="s">
        <v>461</v>
      </c>
      <c r="P3178" s="138" t="s">
        <v>3881</v>
      </c>
      <c r="Q3178" s="138" t="s">
        <v>3889</v>
      </c>
      <c r="R3178" s="138" t="s">
        <v>9</v>
      </c>
      <c r="S3178" s="138">
        <v>1</v>
      </c>
      <c r="T3178" s="138">
        <v>40</v>
      </c>
      <c r="U3178" s="138">
        <v>230</v>
      </c>
      <c r="V3178" s="140">
        <v>230</v>
      </c>
      <c r="W3178" s="138">
        <v>40</v>
      </c>
      <c r="X3178" s="138">
        <v>0</v>
      </c>
      <c r="Y3178" s="140"/>
      <c r="Z3178" s="138"/>
      <c r="AA3178" s="137">
        <v>28</v>
      </c>
      <c r="AB3178" s="137">
        <v>28</v>
      </c>
      <c r="AC3178" s="137"/>
      <c r="AD3178" s="137" t="s">
        <v>622</v>
      </c>
      <c r="AE3178" s="143">
        <v>46236.4642708333</v>
      </c>
      <c r="AF3178" s="144" t="s">
        <v>622</v>
      </c>
      <c r="AG3178" s="143">
        <v>46235.4335300926</v>
      </c>
      <c r="AH3178" s="144" t="s">
        <v>606</v>
      </c>
      <c r="AI3178" s="144" t="s">
        <v>607</v>
      </c>
      <c r="AJ3178" s="145">
        <v>46233</v>
      </c>
      <c r="AK3178" s="146">
        <v>46234.7196064815</v>
      </c>
    </row>
    <row r="3179" s="134" customFormat="1" ht="38.8" customHeight="1" spans="1:37">
      <c r="A3179" s="138" t="s">
        <v>29</v>
      </c>
      <c r="B3179" s="138" t="s">
        <v>478</v>
      </c>
      <c r="C3179" s="137" t="s">
        <v>28</v>
      </c>
      <c r="D3179" s="138" t="s">
        <v>132</v>
      </c>
      <c r="E3179" s="138" t="s">
        <v>587</v>
      </c>
      <c r="F3179" s="138" t="s">
        <v>176</v>
      </c>
      <c r="G3179" s="138" t="s">
        <v>980</v>
      </c>
      <c r="H3179" s="138" t="s">
        <v>6215</v>
      </c>
      <c r="I3179" s="142" t="s">
        <v>601</v>
      </c>
      <c r="J3179" s="137" t="s">
        <v>742</v>
      </c>
      <c r="K3179" s="138" t="s">
        <v>3878</v>
      </c>
      <c r="L3179" s="138" t="s">
        <v>603</v>
      </c>
      <c r="M3179" s="140" t="s">
        <v>4149</v>
      </c>
      <c r="N3179" s="138" t="s">
        <v>4150</v>
      </c>
      <c r="O3179" s="138" t="s">
        <v>461</v>
      </c>
      <c r="P3179" s="138" t="s">
        <v>3881</v>
      </c>
      <c r="Q3179" s="138" t="s">
        <v>4120</v>
      </c>
      <c r="R3179" s="138" t="s">
        <v>9</v>
      </c>
      <c r="S3179" s="138">
        <v>1</v>
      </c>
      <c r="T3179" s="138">
        <v>35</v>
      </c>
      <c r="U3179" s="138">
        <v>230</v>
      </c>
      <c r="V3179" s="140">
        <v>230</v>
      </c>
      <c r="W3179" s="138">
        <v>35</v>
      </c>
      <c r="X3179" s="138">
        <v>0</v>
      </c>
      <c r="Y3179" s="140"/>
      <c r="Z3179" s="138"/>
      <c r="AA3179" s="137">
        <v>24.5</v>
      </c>
      <c r="AB3179" s="137">
        <v>24.5</v>
      </c>
      <c r="AC3179" s="137"/>
      <c r="AD3179" s="137" t="s">
        <v>622</v>
      </c>
      <c r="AE3179" s="143">
        <v>46236.4642708333</v>
      </c>
      <c r="AF3179" s="144" t="s">
        <v>622</v>
      </c>
      <c r="AG3179" s="143">
        <v>46235.4335300926</v>
      </c>
      <c r="AH3179" s="144" t="s">
        <v>606</v>
      </c>
      <c r="AI3179" s="144" t="s">
        <v>607</v>
      </c>
      <c r="AJ3179" s="145">
        <v>46233</v>
      </c>
      <c r="AK3179" s="146">
        <v>46234.7196064815</v>
      </c>
    </row>
    <row r="3180" s="134" customFormat="1" ht="38.8" customHeight="1" spans="1:37">
      <c r="A3180" s="138" t="s">
        <v>29</v>
      </c>
      <c r="B3180" s="138" t="s">
        <v>478</v>
      </c>
      <c r="C3180" s="137" t="s">
        <v>28</v>
      </c>
      <c r="D3180" s="138" t="s">
        <v>132</v>
      </c>
      <c r="E3180" s="138" t="s">
        <v>587</v>
      </c>
      <c r="F3180" s="138" t="s">
        <v>176</v>
      </c>
      <c r="G3180" s="138" t="s">
        <v>980</v>
      </c>
      <c r="H3180" s="138" t="s">
        <v>6215</v>
      </c>
      <c r="I3180" s="142" t="s">
        <v>601</v>
      </c>
      <c r="J3180" s="137" t="s">
        <v>742</v>
      </c>
      <c r="K3180" s="138" t="s">
        <v>3878</v>
      </c>
      <c r="L3180" s="138" t="s">
        <v>603</v>
      </c>
      <c r="M3180" s="140" t="s">
        <v>5409</v>
      </c>
      <c r="N3180" s="138" t="s">
        <v>5410</v>
      </c>
      <c r="O3180" s="138" t="s">
        <v>513</v>
      </c>
      <c r="P3180" s="138" t="s">
        <v>3868</v>
      </c>
      <c r="Q3180" s="138" t="s">
        <v>3867</v>
      </c>
      <c r="R3180" s="138"/>
      <c r="S3180" s="138">
        <v>1</v>
      </c>
      <c r="T3180" s="138">
        <v>10</v>
      </c>
      <c r="U3180" s="138">
        <v>230</v>
      </c>
      <c r="V3180" s="140">
        <v>230</v>
      </c>
      <c r="W3180" s="138">
        <v>10</v>
      </c>
      <c r="X3180" s="138">
        <v>0</v>
      </c>
      <c r="Y3180" s="140"/>
      <c r="Z3180" s="138"/>
      <c r="AA3180" s="137">
        <v>7</v>
      </c>
      <c r="AB3180" s="137">
        <v>7</v>
      </c>
      <c r="AC3180" s="137"/>
      <c r="AD3180" s="137" t="s">
        <v>622</v>
      </c>
      <c r="AE3180" s="143">
        <v>46236.4642708333</v>
      </c>
      <c r="AF3180" s="144" t="s">
        <v>622</v>
      </c>
      <c r="AG3180" s="143">
        <v>46235.4335300926</v>
      </c>
      <c r="AH3180" s="144" t="s">
        <v>606</v>
      </c>
      <c r="AI3180" s="144" t="s">
        <v>607</v>
      </c>
      <c r="AJ3180" s="145">
        <v>46233</v>
      </c>
      <c r="AK3180" s="146">
        <v>46234.7196064815</v>
      </c>
    </row>
    <row r="3181" s="134" customFormat="1" ht="38.8" customHeight="1" spans="1:37">
      <c r="A3181" s="138" t="s">
        <v>29</v>
      </c>
      <c r="B3181" s="138" t="s">
        <v>478</v>
      </c>
      <c r="C3181" s="137" t="s">
        <v>28</v>
      </c>
      <c r="D3181" s="138" t="s">
        <v>132</v>
      </c>
      <c r="E3181" s="138" t="s">
        <v>587</v>
      </c>
      <c r="F3181" s="138" t="s">
        <v>176</v>
      </c>
      <c r="G3181" s="138" t="s">
        <v>980</v>
      </c>
      <c r="H3181" s="138" t="s">
        <v>6216</v>
      </c>
      <c r="I3181" s="142" t="s">
        <v>601</v>
      </c>
      <c r="J3181" s="137" t="s">
        <v>591</v>
      </c>
      <c r="K3181" s="138" t="s">
        <v>3878</v>
      </c>
      <c r="L3181" s="138" t="s">
        <v>603</v>
      </c>
      <c r="M3181" s="140" t="s">
        <v>3879</v>
      </c>
      <c r="N3181" s="138" t="s">
        <v>3880</v>
      </c>
      <c r="O3181" s="138" t="s">
        <v>461</v>
      </c>
      <c r="P3181" s="138" t="s">
        <v>3881</v>
      </c>
      <c r="Q3181" s="138" t="s">
        <v>3882</v>
      </c>
      <c r="R3181" s="138" t="s">
        <v>8</v>
      </c>
      <c r="S3181" s="138">
        <v>1</v>
      </c>
      <c r="T3181" s="138">
        <v>50</v>
      </c>
      <c r="U3181" s="138">
        <v>50</v>
      </c>
      <c r="V3181" s="140">
        <v>50</v>
      </c>
      <c r="W3181" s="138">
        <v>50</v>
      </c>
      <c r="X3181" s="138">
        <v>0</v>
      </c>
      <c r="Y3181" s="140"/>
      <c r="Z3181" s="138"/>
      <c r="AA3181" s="137">
        <v>35</v>
      </c>
      <c r="AB3181" s="137">
        <v>35</v>
      </c>
      <c r="AC3181" s="137"/>
      <c r="AD3181" s="137" t="s">
        <v>622</v>
      </c>
      <c r="AE3181" s="143">
        <v>46236.4642708333</v>
      </c>
      <c r="AF3181" s="144" t="s">
        <v>622</v>
      </c>
      <c r="AG3181" s="143">
        <v>46235.4335300926</v>
      </c>
      <c r="AH3181" s="144" t="s">
        <v>606</v>
      </c>
      <c r="AI3181" s="144" t="s">
        <v>607</v>
      </c>
      <c r="AJ3181" s="145">
        <v>46233</v>
      </c>
      <c r="AK3181" s="146">
        <v>46234.7172337963</v>
      </c>
    </row>
    <row r="3182" s="134" customFormat="1" ht="38.8" customHeight="1" spans="1:37">
      <c r="A3182" s="138" t="s">
        <v>29</v>
      </c>
      <c r="B3182" s="138" t="s">
        <v>478</v>
      </c>
      <c r="C3182" s="137" t="s">
        <v>28</v>
      </c>
      <c r="D3182" s="138" t="s">
        <v>133</v>
      </c>
      <c r="E3182" s="138" t="s">
        <v>587</v>
      </c>
      <c r="F3182" s="138" t="s">
        <v>181</v>
      </c>
      <c r="G3182" s="138" t="s">
        <v>635</v>
      </c>
      <c r="H3182" s="138" t="s">
        <v>6217</v>
      </c>
      <c r="I3182" s="142" t="s">
        <v>601</v>
      </c>
      <c r="J3182" s="137" t="s">
        <v>591</v>
      </c>
      <c r="K3182" s="138" t="s">
        <v>3878</v>
      </c>
      <c r="L3182" s="138" t="s">
        <v>603</v>
      </c>
      <c r="M3182" s="140" t="s">
        <v>3973</v>
      </c>
      <c r="N3182" s="138" t="s">
        <v>3974</v>
      </c>
      <c r="O3182" s="138" t="s">
        <v>461</v>
      </c>
      <c r="P3182" s="138" t="s">
        <v>3881</v>
      </c>
      <c r="Q3182" s="138" t="s">
        <v>3970</v>
      </c>
      <c r="R3182" s="138" t="s">
        <v>9</v>
      </c>
      <c r="S3182" s="138">
        <v>1</v>
      </c>
      <c r="T3182" s="138">
        <v>50</v>
      </c>
      <c r="U3182" s="138">
        <v>100</v>
      </c>
      <c r="V3182" s="140">
        <v>100</v>
      </c>
      <c r="W3182" s="138">
        <v>50</v>
      </c>
      <c r="X3182" s="138">
        <v>0</v>
      </c>
      <c r="Y3182" s="140"/>
      <c r="Z3182" s="138"/>
      <c r="AA3182" s="137">
        <v>35</v>
      </c>
      <c r="AB3182" s="137">
        <v>35</v>
      </c>
      <c r="AC3182" s="137"/>
      <c r="AD3182" s="137" t="s">
        <v>622</v>
      </c>
      <c r="AE3182" s="143">
        <v>46236.4660648148</v>
      </c>
      <c r="AF3182" s="144" t="s">
        <v>622</v>
      </c>
      <c r="AG3182" s="143">
        <v>46235.4331712963</v>
      </c>
      <c r="AH3182" s="144" t="s">
        <v>606</v>
      </c>
      <c r="AI3182" s="144" t="s">
        <v>607</v>
      </c>
      <c r="AJ3182" s="145">
        <v>46232</v>
      </c>
      <c r="AK3182" s="146">
        <v>46234.5312847222</v>
      </c>
    </row>
    <row r="3183" s="134" customFormat="1" ht="38.8" customHeight="1" spans="1:37">
      <c r="A3183" s="138" t="s">
        <v>29</v>
      </c>
      <c r="B3183" s="138" t="s">
        <v>478</v>
      </c>
      <c r="C3183" s="137" t="s">
        <v>28</v>
      </c>
      <c r="D3183" s="138" t="s">
        <v>133</v>
      </c>
      <c r="E3183" s="138" t="s">
        <v>587</v>
      </c>
      <c r="F3183" s="138" t="s">
        <v>181</v>
      </c>
      <c r="G3183" s="138" t="s">
        <v>635</v>
      </c>
      <c r="H3183" s="138" t="s">
        <v>6217</v>
      </c>
      <c r="I3183" s="142" t="s">
        <v>601</v>
      </c>
      <c r="J3183" s="137" t="s">
        <v>591</v>
      </c>
      <c r="K3183" s="138" t="s">
        <v>3878</v>
      </c>
      <c r="L3183" s="138" t="s">
        <v>603</v>
      </c>
      <c r="M3183" s="140" t="s">
        <v>3879</v>
      </c>
      <c r="N3183" s="138" t="s">
        <v>3880</v>
      </c>
      <c r="O3183" s="138" t="s">
        <v>461</v>
      </c>
      <c r="P3183" s="138" t="s">
        <v>3881</v>
      </c>
      <c r="Q3183" s="138" t="s">
        <v>3882</v>
      </c>
      <c r="R3183" s="138" t="s">
        <v>8</v>
      </c>
      <c r="S3183" s="138">
        <v>1</v>
      </c>
      <c r="T3183" s="138">
        <v>50</v>
      </c>
      <c r="U3183" s="138">
        <v>100</v>
      </c>
      <c r="V3183" s="140">
        <v>100</v>
      </c>
      <c r="W3183" s="138">
        <v>50</v>
      </c>
      <c r="X3183" s="138">
        <v>0</v>
      </c>
      <c r="Y3183" s="140"/>
      <c r="Z3183" s="138"/>
      <c r="AA3183" s="137">
        <v>35</v>
      </c>
      <c r="AB3183" s="137">
        <v>35</v>
      </c>
      <c r="AC3183" s="137"/>
      <c r="AD3183" s="137" t="s">
        <v>622</v>
      </c>
      <c r="AE3183" s="143">
        <v>46236.4660648148</v>
      </c>
      <c r="AF3183" s="144" t="s">
        <v>622</v>
      </c>
      <c r="AG3183" s="143">
        <v>46235.4331712963</v>
      </c>
      <c r="AH3183" s="144" t="s">
        <v>606</v>
      </c>
      <c r="AI3183" s="144" t="s">
        <v>607</v>
      </c>
      <c r="AJ3183" s="145">
        <v>46232</v>
      </c>
      <c r="AK3183" s="146">
        <v>46234.5312847222</v>
      </c>
    </row>
    <row r="3184" s="134" customFormat="1" ht="38.8" customHeight="1" spans="1:37">
      <c r="A3184" s="138" t="s">
        <v>29</v>
      </c>
      <c r="B3184" s="138" t="s">
        <v>478</v>
      </c>
      <c r="C3184" s="137" t="s">
        <v>28</v>
      </c>
      <c r="D3184" s="138" t="s">
        <v>133</v>
      </c>
      <c r="E3184" s="138" t="s">
        <v>587</v>
      </c>
      <c r="F3184" s="138" t="s">
        <v>181</v>
      </c>
      <c r="G3184" s="138" t="s">
        <v>635</v>
      </c>
      <c r="H3184" s="138" t="s">
        <v>1351</v>
      </c>
      <c r="I3184" s="142" t="s">
        <v>590</v>
      </c>
      <c r="J3184" s="137" t="s">
        <v>818</v>
      </c>
      <c r="K3184" s="138" t="s">
        <v>3868</v>
      </c>
      <c r="L3184" s="138" t="s">
        <v>592</v>
      </c>
      <c r="M3184" s="140" t="s">
        <v>6218</v>
      </c>
      <c r="N3184" s="138" t="s">
        <v>6219</v>
      </c>
      <c r="O3184" s="138" t="s">
        <v>513</v>
      </c>
      <c r="P3184" s="138" t="s">
        <v>3868</v>
      </c>
      <c r="Q3184" s="138" t="s">
        <v>3867</v>
      </c>
      <c r="R3184" s="138"/>
      <c r="S3184" s="138">
        <v>1</v>
      </c>
      <c r="T3184" s="138">
        <v>20</v>
      </c>
      <c r="U3184" s="138">
        <v>110</v>
      </c>
      <c r="V3184" s="140">
        <v>110</v>
      </c>
      <c r="W3184" s="138">
        <v>20</v>
      </c>
      <c r="X3184" s="138">
        <v>0</v>
      </c>
      <c r="Y3184" s="140"/>
      <c r="Z3184" s="138"/>
      <c r="AA3184" s="137">
        <v>14</v>
      </c>
      <c r="AB3184" s="137">
        <v>14</v>
      </c>
      <c r="AC3184" s="137"/>
      <c r="AD3184" s="137" t="s">
        <v>622</v>
      </c>
      <c r="AE3184" s="143">
        <v>46236.4660648148</v>
      </c>
      <c r="AF3184" s="144" t="s">
        <v>622</v>
      </c>
      <c r="AG3184" s="143">
        <v>46235.4331712963</v>
      </c>
      <c r="AH3184" s="144" t="s">
        <v>606</v>
      </c>
      <c r="AI3184" s="144" t="s">
        <v>607</v>
      </c>
      <c r="AJ3184" s="145">
        <v>43309</v>
      </c>
      <c r="AK3184" s="146">
        <v>46231.8040277778</v>
      </c>
    </row>
    <row r="3185" s="134" customFormat="1" ht="38.8" customHeight="1" spans="1:37">
      <c r="A3185" s="138" t="s">
        <v>29</v>
      </c>
      <c r="B3185" s="138" t="s">
        <v>478</v>
      </c>
      <c r="C3185" s="137" t="s">
        <v>28</v>
      </c>
      <c r="D3185" s="138" t="s">
        <v>133</v>
      </c>
      <c r="E3185" s="138" t="s">
        <v>587</v>
      </c>
      <c r="F3185" s="138" t="s">
        <v>181</v>
      </c>
      <c r="G3185" s="138" t="s">
        <v>635</v>
      </c>
      <c r="H3185" s="138" t="s">
        <v>724</v>
      </c>
      <c r="I3185" s="142" t="s">
        <v>601</v>
      </c>
      <c r="J3185" s="137" t="s">
        <v>591</v>
      </c>
      <c r="K3185" s="138" t="s">
        <v>3878</v>
      </c>
      <c r="L3185" s="138" t="s">
        <v>603</v>
      </c>
      <c r="M3185" s="140" t="s">
        <v>3879</v>
      </c>
      <c r="N3185" s="138" t="s">
        <v>3880</v>
      </c>
      <c r="O3185" s="138" t="s">
        <v>461</v>
      </c>
      <c r="P3185" s="138" t="s">
        <v>3881</v>
      </c>
      <c r="Q3185" s="138" t="s">
        <v>3882</v>
      </c>
      <c r="R3185" s="138" t="s">
        <v>8</v>
      </c>
      <c r="S3185" s="138">
        <v>1</v>
      </c>
      <c r="T3185" s="138">
        <v>50</v>
      </c>
      <c r="U3185" s="138">
        <v>50</v>
      </c>
      <c r="V3185" s="140">
        <v>50</v>
      </c>
      <c r="W3185" s="138">
        <v>50</v>
      </c>
      <c r="X3185" s="138">
        <v>0</v>
      </c>
      <c r="Y3185" s="140" t="s">
        <v>595</v>
      </c>
      <c r="Z3185" s="138"/>
      <c r="AA3185" s="137">
        <v>35</v>
      </c>
      <c r="AB3185" s="137">
        <v>35</v>
      </c>
      <c r="AC3185" s="137"/>
      <c r="AD3185" s="137" t="s">
        <v>622</v>
      </c>
      <c r="AE3185" s="143">
        <v>46236.4660648148</v>
      </c>
      <c r="AF3185" s="144" t="s">
        <v>622</v>
      </c>
      <c r="AG3185" s="143">
        <v>46235.4331712963</v>
      </c>
      <c r="AH3185" s="144" t="s">
        <v>606</v>
      </c>
      <c r="AI3185" s="144" t="s">
        <v>607</v>
      </c>
      <c r="AJ3185" s="145">
        <v>46229</v>
      </c>
      <c r="AK3185" s="146">
        <v>46231.7151273148</v>
      </c>
    </row>
    <row r="3186" s="134" customFormat="1" ht="38.8" customHeight="1" spans="1:37">
      <c r="A3186" s="138" t="s">
        <v>29</v>
      </c>
      <c r="B3186" s="138" t="s">
        <v>478</v>
      </c>
      <c r="C3186" s="137" t="s">
        <v>28</v>
      </c>
      <c r="D3186" s="138" t="s">
        <v>127</v>
      </c>
      <c r="E3186" s="138" t="s">
        <v>587</v>
      </c>
      <c r="F3186" s="138" t="s">
        <v>157</v>
      </c>
      <c r="G3186" s="138" t="s">
        <v>1342</v>
      </c>
      <c r="H3186" s="138" t="s">
        <v>6220</v>
      </c>
      <c r="I3186" s="142" t="s">
        <v>590</v>
      </c>
      <c r="J3186" s="137" t="s">
        <v>1199</v>
      </c>
      <c r="K3186" s="138" t="s">
        <v>4050</v>
      </c>
      <c r="L3186" s="138" t="s">
        <v>603</v>
      </c>
      <c r="M3186" s="140" t="s">
        <v>4345</v>
      </c>
      <c r="N3186" s="138" t="s">
        <v>4346</v>
      </c>
      <c r="O3186" s="138" t="s">
        <v>461</v>
      </c>
      <c r="P3186" s="138" t="s">
        <v>3881</v>
      </c>
      <c r="Q3186" s="138" t="s">
        <v>4053</v>
      </c>
      <c r="R3186" s="138"/>
      <c r="S3186" s="138">
        <v>1</v>
      </c>
      <c r="T3186" s="138">
        <v>160</v>
      </c>
      <c r="U3186" s="138">
        <v>160</v>
      </c>
      <c r="V3186" s="140">
        <v>160</v>
      </c>
      <c r="W3186" s="138">
        <v>160</v>
      </c>
      <c r="X3186" s="138">
        <v>0</v>
      </c>
      <c r="Y3186" s="140"/>
      <c r="Z3186" s="138"/>
      <c r="AA3186" s="137">
        <v>156.8</v>
      </c>
      <c r="AB3186" s="137">
        <v>156.8</v>
      </c>
      <c r="AC3186" s="137"/>
      <c r="AD3186" s="137" t="s">
        <v>622</v>
      </c>
      <c r="AE3186" s="143">
        <v>46236.462962963</v>
      </c>
      <c r="AF3186" s="144" t="s">
        <v>622</v>
      </c>
      <c r="AG3186" s="143">
        <v>46236.3988657407</v>
      </c>
      <c r="AH3186" s="144" t="s">
        <v>606</v>
      </c>
      <c r="AI3186" s="144" t="s">
        <v>607</v>
      </c>
      <c r="AJ3186" s="145">
        <v>44740</v>
      </c>
      <c r="AK3186" s="146">
        <v>46235.4937037037</v>
      </c>
    </row>
    <row r="3187" s="134" customFormat="1" ht="38.8" customHeight="1" spans="1:37">
      <c r="A3187" s="138" t="s">
        <v>29</v>
      </c>
      <c r="B3187" s="138" t="s">
        <v>478</v>
      </c>
      <c r="C3187" s="137" t="s">
        <v>28</v>
      </c>
      <c r="D3187" s="138" t="s">
        <v>127</v>
      </c>
      <c r="E3187" s="138" t="s">
        <v>587</v>
      </c>
      <c r="F3187" s="138" t="s">
        <v>157</v>
      </c>
      <c r="G3187" s="138" t="s">
        <v>1342</v>
      </c>
      <c r="H3187" s="138" t="s">
        <v>6221</v>
      </c>
      <c r="I3187" s="142" t="s">
        <v>601</v>
      </c>
      <c r="J3187" s="137" t="s">
        <v>591</v>
      </c>
      <c r="K3187" s="138" t="s">
        <v>3878</v>
      </c>
      <c r="L3187" s="138" t="s">
        <v>603</v>
      </c>
      <c r="M3187" s="140" t="s">
        <v>3920</v>
      </c>
      <c r="N3187" s="138" t="s">
        <v>3921</v>
      </c>
      <c r="O3187" s="138" t="s">
        <v>461</v>
      </c>
      <c r="P3187" s="138" t="s">
        <v>3881</v>
      </c>
      <c r="Q3187" s="138" t="s">
        <v>3901</v>
      </c>
      <c r="R3187" s="138" t="s">
        <v>4</v>
      </c>
      <c r="S3187" s="138">
        <v>1</v>
      </c>
      <c r="T3187" s="138">
        <v>180</v>
      </c>
      <c r="U3187" s="138">
        <v>230</v>
      </c>
      <c r="V3187" s="140">
        <v>230</v>
      </c>
      <c r="W3187" s="138">
        <v>180</v>
      </c>
      <c r="X3187" s="138">
        <v>0</v>
      </c>
      <c r="Y3187" s="140"/>
      <c r="Z3187" s="138"/>
      <c r="AA3187" s="137">
        <v>100</v>
      </c>
      <c r="AB3187" s="137">
        <v>100</v>
      </c>
      <c r="AC3187" s="137"/>
      <c r="AD3187" s="137" t="s">
        <v>622</v>
      </c>
      <c r="AE3187" s="143">
        <v>46236.462962963</v>
      </c>
      <c r="AF3187" s="144" t="s">
        <v>622</v>
      </c>
      <c r="AG3187" s="143">
        <v>46236.3988657407</v>
      </c>
      <c r="AH3187" s="144" t="s">
        <v>606</v>
      </c>
      <c r="AI3187" s="144" t="s">
        <v>607</v>
      </c>
      <c r="AJ3187" s="145">
        <v>46172</v>
      </c>
      <c r="AK3187" s="146">
        <v>46233.7267476852</v>
      </c>
    </row>
    <row r="3188" s="134" customFormat="1" ht="38.8" customHeight="1" spans="1:37">
      <c r="A3188" s="138" t="s">
        <v>29</v>
      </c>
      <c r="B3188" s="138" t="s">
        <v>478</v>
      </c>
      <c r="C3188" s="137" t="s">
        <v>28</v>
      </c>
      <c r="D3188" s="138" t="s">
        <v>127</v>
      </c>
      <c r="E3188" s="138" t="s">
        <v>587</v>
      </c>
      <c r="F3188" s="138" t="s">
        <v>157</v>
      </c>
      <c r="G3188" s="138" t="s">
        <v>1342</v>
      </c>
      <c r="H3188" s="138" t="s">
        <v>6221</v>
      </c>
      <c r="I3188" s="142" t="s">
        <v>601</v>
      </c>
      <c r="J3188" s="137" t="s">
        <v>591</v>
      </c>
      <c r="K3188" s="138" t="s">
        <v>3878</v>
      </c>
      <c r="L3188" s="138" t="s">
        <v>603</v>
      </c>
      <c r="M3188" s="140" t="s">
        <v>3879</v>
      </c>
      <c r="N3188" s="138" t="s">
        <v>3880</v>
      </c>
      <c r="O3188" s="138" t="s">
        <v>461</v>
      </c>
      <c r="P3188" s="138" t="s">
        <v>3881</v>
      </c>
      <c r="Q3188" s="138" t="s">
        <v>3882</v>
      </c>
      <c r="R3188" s="138" t="s">
        <v>8</v>
      </c>
      <c r="S3188" s="138">
        <v>1</v>
      </c>
      <c r="T3188" s="138">
        <v>50</v>
      </c>
      <c r="U3188" s="138">
        <v>230</v>
      </c>
      <c r="V3188" s="140">
        <v>230</v>
      </c>
      <c r="W3188" s="138">
        <v>50</v>
      </c>
      <c r="X3188" s="138">
        <v>0</v>
      </c>
      <c r="Y3188" s="140"/>
      <c r="Z3188" s="138"/>
      <c r="AA3188" s="137">
        <v>35</v>
      </c>
      <c r="AB3188" s="137">
        <v>35</v>
      </c>
      <c r="AC3188" s="137"/>
      <c r="AD3188" s="137" t="s">
        <v>622</v>
      </c>
      <c r="AE3188" s="143">
        <v>46236.462962963</v>
      </c>
      <c r="AF3188" s="144" t="s">
        <v>622</v>
      </c>
      <c r="AG3188" s="143">
        <v>46236.3988657407</v>
      </c>
      <c r="AH3188" s="144" t="s">
        <v>606</v>
      </c>
      <c r="AI3188" s="144" t="s">
        <v>607</v>
      </c>
      <c r="AJ3188" s="145">
        <v>46172</v>
      </c>
      <c r="AK3188" s="146">
        <v>46233.7267476852</v>
      </c>
    </row>
    <row r="3189" s="134" customFormat="1" ht="38.8" customHeight="1" spans="1:37">
      <c r="A3189" s="138" t="s">
        <v>29</v>
      </c>
      <c r="B3189" s="138" t="s">
        <v>478</v>
      </c>
      <c r="C3189" s="137" t="s">
        <v>28</v>
      </c>
      <c r="D3189" s="138" t="s">
        <v>127</v>
      </c>
      <c r="E3189" s="138" t="s">
        <v>587</v>
      </c>
      <c r="F3189" s="138" t="s">
        <v>157</v>
      </c>
      <c r="G3189" s="138" t="s">
        <v>1342</v>
      </c>
      <c r="H3189" s="138" t="s">
        <v>6222</v>
      </c>
      <c r="I3189" s="142" t="s">
        <v>590</v>
      </c>
      <c r="J3189" s="137" t="s">
        <v>818</v>
      </c>
      <c r="K3189" s="138" t="s">
        <v>4123</v>
      </c>
      <c r="L3189" s="138" t="s">
        <v>603</v>
      </c>
      <c r="M3189" s="140" t="s">
        <v>6223</v>
      </c>
      <c r="N3189" s="138" t="s">
        <v>6224</v>
      </c>
      <c r="O3189" s="138" t="s">
        <v>513</v>
      </c>
      <c r="P3189" s="138" t="s">
        <v>4126</v>
      </c>
      <c r="Q3189" s="138" t="s">
        <v>3867</v>
      </c>
      <c r="R3189" s="138"/>
      <c r="S3189" s="138">
        <v>1</v>
      </c>
      <c r="T3189" s="138">
        <v>80</v>
      </c>
      <c r="U3189" s="138">
        <v>80</v>
      </c>
      <c r="V3189" s="140">
        <v>80</v>
      </c>
      <c r="W3189" s="138">
        <v>80</v>
      </c>
      <c r="X3189" s="138">
        <v>0</v>
      </c>
      <c r="Y3189" s="140"/>
      <c r="Z3189" s="138"/>
      <c r="AA3189" s="137">
        <v>80</v>
      </c>
      <c r="AB3189" s="137">
        <v>80</v>
      </c>
      <c r="AC3189" s="137"/>
      <c r="AD3189" s="137" t="s">
        <v>622</v>
      </c>
      <c r="AE3189" s="143">
        <v>46236.462962963</v>
      </c>
      <c r="AF3189" s="144" t="s">
        <v>622</v>
      </c>
      <c r="AG3189" s="143">
        <v>46236.3988657407</v>
      </c>
      <c r="AH3189" s="144" t="s">
        <v>606</v>
      </c>
      <c r="AI3189" s="144" t="s">
        <v>607</v>
      </c>
      <c r="AJ3189" s="145">
        <v>46172</v>
      </c>
      <c r="AK3189" s="146">
        <v>46233.6374884259</v>
      </c>
    </row>
    <row r="3190" s="134" customFormat="1" ht="38.8" customHeight="1" spans="1:37">
      <c r="A3190" s="138" t="s">
        <v>29</v>
      </c>
      <c r="B3190" s="138" t="s">
        <v>478</v>
      </c>
      <c r="C3190" s="137" t="s">
        <v>28</v>
      </c>
      <c r="D3190" s="138" t="s">
        <v>129</v>
      </c>
      <c r="E3190" s="138" t="s">
        <v>587</v>
      </c>
      <c r="F3190" s="138" t="s">
        <v>162</v>
      </c>
      <c r="G3190" s="138" t="s">
        <v>697</v>
      </c>
      <c r="H3190" s="138" t="s">
        <v>1341</v>
      </c>
      <c r="I3190" s="142" t="s">
        <v>590</v>
      </c>
      <c r="J3190" s="137" t="s">
        <v>621</v>
      </c>
      <c r="K3190" s="138" t="s">
        <v>6225</v>
      </c>
      <c r="L3190" s="138" t="s">
        <v>603</v>
      </c>
      <c r="M3190" s="140" t="s">
        <v>507</v>
      </c>
      <c r="N3190" s="138" t="s">
        <v>506</v>
      </c>
      <c r="O3190" s="138" t="s">
        <v>452</v>
      </c>
      <c r="P3190" s="138" t="s">
        <v>4088</v>
      </c>
      <c r="Q3190" s="138" t="s">
        <v>4089</v>
      </c>
      <c r="R3190" s="138" t="s">
        <v>6</v>
      </c>
      <c r="S3190" s="138">
        <v>1</v>
      </c>
      <c r="T3190" s="138">
        <v>58</v>
      </c>
      <c r="U3190" s="138">
        <v>146</v>
      </c>
      <c r="V3190" s="140">
        <v>146</v>
      </c>
      <c r="W3190" s="138">
        <v>58</v>
      </c>
      <c r="X3190" s="138">
        <v>0</v>
      </c>
      <c r="Y3190" s="140"/>
      <c r="Z3190" s="138"/>
      <c r="AA3190" s="137">
        <v>42</v>
      </c>
      <c r="AB3190" s="137">
        <v>42</v>
      </c>
      <c r="AC3190" s="137"/>
      <c r="AD3190" s="137" t="s">
        <v>847</v>
      </c>
      <c r="AE3190" s="143">
        <v>46243.8437615741</v>
      </c>
      <c r="AF3190" s="144" t="s">
        <v>692</v>
      </c>
      <c r="AG3190" s="144"/>
      <c r="AH3190" s="144" t="s">
        <v>606</v>
      </c>
      <c r="AI3190" s="144" t="s">
        <v>607</v>
      </c>
      <c r="AJ3190" s="145">
        <v>46084</v>
      </c>
      <c r="AK3190" s="146">
        <v>46243.6754050926</v>
      </c>
    </row>
    <row r="3191" s="134" customFormat="1" ht="38.8" customHeight="1" spans="1:37">
      <c r="A3191" s="138" t="s">
        <v>29</v>
      </c>
      <c r="B3191" s="138" t="s">
        <v>478</v>
      </c>
      <c r="C3191" s="137" t="s">
        <v>28</v>
      </c>
      <c r="D3191" s="138" t="s">
        <v>129</v>
      </c>
      <c r="E3191" s="138" t="s">
        <v>587</v>
      </c>
      <c r="F3191" s="138" t="s">
        <v>162</v>
      </c>
      <c r="G3191" s="138" t="s">
        <v>697</v>
      </c>
      <c r="H3191" s="138" t="s">
        <v>1341</v>
      </c>
      <c r="I3191" s="142" t="s">
        <v>590</v>
      </c>
      <c r="J3191" s="137" t="s">
        <v>621</v>
      </c>
      <c r="K3191" s="138" t="s">
        <v>6225</v>
      </c>
      <c r="L3191" s="138" t="s">
        <v>603</v>
      </c>
      <c r="M3191" s="140" t="s">
        <v>507</v>
      </c>
      <c r="N3191" s="138" t="s">
        <v>506</v>
      </c>
      <c r="O3191" s="138" t="s">
        <v>452</v>
      </c>
      <c r="P3191" s="138" t="s">
        <v>4088</v>
      </c>
      <c r="Q3191" s="138" t="s">
        <v>4089</v>
      </c>
      <c r="R3191" s="138" t="s">
        <v>6</v>
      </c>
      <c r="S3191" s="138">
        <v>1</v>
      </c>
      <c r="T3191" s="138">
        <v>58</v>
      </c>
      <c r="U3191" s="138">
        <v>146</v>
      </c>
      <c r="V3191" s="140">
        <v>146</v>
      </c>
      <c r="W3191" s="138">
        <v>58</v>
      </c>
      <c r="X3191" s="138">
        <v>0</v>
      </c>
      <c r="Y3191" s="140"/>
      <c r="Z3191" s="138"/>
      <c r="AA3191" s="137">
        <v>42</v>
      </c>
      <c r="AB3191" s="137">
        <v>42</v>
      </c>
      <c r="AC3191" s="137"/>
      <c r="AD3191" s="137" t="s">
        <v>847</v>
      </c>
      <c r="AE3191" s="143">
        <v>46243.8437615741</v>
      </c>
      <c r="AF3191" s="144" t="s">
        <v>692</v>
      </c>
      <c r="AG3191" s="144"/>
      <c r="AH3191" s="144" t="s">
        <v>606</v>
      </c>
      <c r="AI3191" s="144" t="s">
        <v>607</v>
      </c>
      <c r="AJ3191" s="145">
        <v>46084</v>
      </c>
      <c r="AK3191" s="146">
        <v>46243.6754050926</v>
      </c>
    </row>
    <row r="3192" s="134" customFormat="1" ht="38.8" customHeight="1" spans="1:37">
      <c r="A3192" s="138" t="s">
        <v>29</v>
      </c>
      <c r="B3192" s="138" t="s">
        <v>478</v>
      </c>
      <c r="C3192" s="137" t="s">
        <v>28</v>
      </c>
      <c r="D3192" s="138" t="s">
        <v>129</v>
      </c>
      <c r="E3192" s="138" t="s">
        <v>587</v>
      </c>
      <c r="F3192" s="138" t="s">
        <v>162</v>
      </c>
      <c r="G3192" s="138" t="s">
        <v>697</v>
      </c>
      <c r="H3192" s="138" t="s">
        <v>6226</v>
      </c>
      <c r="I3192" s="142" t="s">
        <v>590</v>
      </c>
      <c r="J3192" s="137" t="s">
        <v>1199</v>
      </c>
      <c r="K3192" s="138" t="s">
        <v>4050</v>
      </c>
      <c r="L3192" s="138" t="s">
        <v>592</v>
      </c>
      <c r="M3192" s="140" t="s">
        <v>4171</v>
      </c>
      <c r="N3192" s="138" t="s">
        <v>4172</v>
      </c>
      <c r="O3192" s="138" t="s">
        <v>461</v>
      </c>
      <c r="P3192" s="138" t="s">
        <v>3881</v>
      </c>
      <c r="Q3192" s="138" t="s">
        <v>4053</v>
      </c>
      <c r="R3192" s="138"/>
      <c r="S3192" s="138">
        <v>1</v>
      </c>
      <c r="T3192" s="138">
        <v>600</v>
      </c>
      <c r="U3192" s="138">
        <v>600</v>
      </c>
      <c r="V3192" s="140">
        <v>600</v>
      </c>
      <c r="W3192" s="138">
        <v>600</v>
      </c>
      <c r="X3192" s="138">
        <v>0</v>
      </c>
      <c r="Y3192" s="140"/>
      <c r="Z3192" s="138"/>
      <c r="AA3192" s="137">
        <v>588</v>
      </c>
      <c r="AB3192" s="137">
        <v>588</v>
      </c>
      <c r="AC3192" s="137"/>
      <c r="AD3192" s="137" t="s">
        <v>847</v>
      </c>
      <c r="AE3192" s="143">
        <v>46243.8437615741</v>
      </c>
      <c r="AF3192" s="144" t="s">
        <v>692</v>
      </c>
      <c r="AG3192" s="144"/>
      <c r="AH3192" s="144" t="s">
        <v>606</v>
      </c>
      <c r="AI3192" s="144" t="s">
        <v>607</v>
      </c>
      <c r="AJ3192" s="145">
        <v>44403</v>
      </c>
      <c r="AK3192" s="146">
        <v>46243.6055671296</v>
      </c>
    </row>
    <row r="3193" s="134" customFormat="1" ht="38.8" customHeight="1" spans="1:37">
      <c r="A3193" s="138" t="s">
        <v>29</v>
      </c>
      <c r="B3193" s="138" t="s">
        <v>478</v>
      </c>
      <c r="C3193" s="137" t="s">
        <v>28</v>
      </c>
      <c r="D3193" s="138" t="s">
        <v>129</v>
      </c>
      <c r="E3193" s="138" t="s">
        <v>587</v>
      </c>
      <c r="F3193" s="138" t="s">
        <v>162</v>
      </c>
      <c r="G3193" s="138" t="s">
        <v>697</v>
      </c>
      <c r="H3193" s="138" t="s">
        <v>6227</v>
      </c>
      <c r="I3193" s="142" t="s">
        <v>601</v>
      </c>
      <c r="J3193" s="137" t="s">
        <v>602</v>
      </c>
      <c r="K3193" s="138" t="s">
        <v>3878</v>
      </c>
      <c r="L3193" s="138" t="s">
        <v>603</v>
      </c>
      <c r="M3193" s="140" t="s">
        <v>3917</v>
      </c>
      <c r="N3193" s="138" t="s">
        <v>3918</v>
      </c>
      <c r="O3193" s="138" t="s">
        <v>461</v>
      </c>
      <c r="P3193" s="138" t="s">
        <v>3881</v>
      </c>
      <c r="Q3193" s="138" t="s">
        <v>3889</v>
      </c>
      <c r="R3193" s="138" t="s">
        <v>10</v>
      </c>
      <c r="S3193" s="138">
        <v>1</v>
      </c>
      <c r="T3193" s="138">
        <v>40</v>
      </c>
      <c r="U3193" s="138">
        <v>100</v>
      </c>
      <c r="V3193" s="140">
        <v>100</v>
      </c>
      <c r="W3193" s="138">
        <v>40</v>
      </c>
      <c r="X3193" s="138">
        <v>0</v>
      </c>
      <c r="Y3193" s="140"/>
      <c r="Z3193" s="138"/>
      <c r="AA3193" s="137">
        <v>28</v>
      </c>
      <c r="AB3193" s="137">
        <v>28</v>
      </c>
      <c r="AC3193" s="137"/>
      <c r="AD3193" s="137" t="s">
        <v>847</v>
      </c>
      <c r="AE3193" s="143">
        <v>46243.8437615741</v>
      </c>
      <c r="AF3193" s="144" t="s">
        <v>692</v>
      </c>
      <c r="AG3193" s="144"/>
      <c r="AH3193" s="144" t="s">
        <v>606</v>
      </c>
      <c r="AI3193" s="144" t="s">
        <v>607</v>
      </c>
      <c r="AJ3193" s="145">
        <v>46234</v>
      </c>
      <c r="AK3193" s="146">
        <v>46243.5609953704</v>
      </c>
    </row>
    <row r="3194" s="134" customFormat="1" ht="38.8" customHeight="1" spans="1:37">
      <c r="A3194" s="138" t="s">
        <v>29</v>
      </c>
      <c r="B3194" s="138" t="s">
        <v>478</v>
      </c>
      <c r="C3194" s="137" t="s">
        <v>28</v>
      </c>
      <c r="D3194" s="138" t="s">
        <v>129</v>
      </c>
      <c r="E3194" s="138" t="s">
        <v>587</v>
      </c>
      <c r="F3194" s="138" t="s">
        <v>162</v>
      </c>
      <c r="G3194" s="138" t="s">
        <v>697</v>
      </c>
      <c r="H3194" s="138" t="s">
        <v>1340</v>
      </c>
      <c r="I3194" s="142" t="s">
        <v>601</v>
      </c>
      <c r="J3194" s="137" t="s">
        <v>591</v>
      </c>
      <c r="K3194" s="138" t="s">
        <v>3898</v>
      </c>
      <c r="L3194" s="138" t="s">
        <v>603</v>
      </c>
      <c r="M3194" s="140" t="s">
        <v>3920</v>
      </c>
      <c r="N3194" s="138" t="s">
        <v>3921</v>
      </c>
      <c r="O3194" s="138" t="s">
        <v>461</v>
      </c>
      <c r="P3194" s="138" t="s">
        <v>3881</v>
      </c>
      <c r="Q3194" s="138" t="s">
        <v>3901</v>
      </c>
      <c r="R3194" s="138" t="s">
        <v>4</v>
      </c>
      <c r="S3194" s="138">
        <v>1</v>
      </c>
      <c r="T3194" s="138">
        <v>180</v>
      </c>
      <c r="U3194" s="138">
        <v>350</v>
      </c>
      <c r="V3194" s="140">
        <v>350</v>
      </c>
      <c r="W3194" s="138">
        <v>180</v>
      </c>
      <c r="X3194" s="138">
        <v>0</v>
      </c>
      <c r="Y3194" s="140"/>
      <c r="Z3194" s="138"/>
      <c r="AA3194" s="137">
        <v>100</v>
      </c>
      <c r="AB3194" s="137">
        <v>100</v>
      </c>
      <c r="AC3194" s="137"/>
      <c r="AD3194" s="137" t="s">
        <v>847</v>
      </c>
      <c r="AE3194" s="143">
        <v>46243.8437615741</v>
      </c>
      <c r="AF3194" s="144" t="s">
        <v>692</v>
      </c>
      <c r="AG3194" s="144"/>
      <c r="AH3194" s="144" t="s">
        <v>606</v>
      </c>
      <c r="AI3194" s="144" t="s">
        <v>607</v>
      </c>
      <c r="AJ3194" s="145">
        <v>46212</v>
      </c>
      <c r="AK3194" s="146">
        <v>46243.4979513889</v>
      </c>
    </row>
    <row r="3195" s="134" customFormat="1" ht="38.8" customHeight="1" spans="1:37">
      <c r="A3195" s="138" t="s">
        <v>29</v>
      </c>
      <c r="B3195" s="138" t="s">
        <v>478</v>
      </c>
      <c r="C3195" s="137" t="s">
        <v>28</v>
      </c>
      <c r="D3195" s="138" t="s">
        <v>129</v>
      </c>
      <c r="E3195" s="138" t="s">
        <v>587</v>
      </c>
      <c r="F3195" s="138" t="s">
        <v>162</v>
      </c>
      <c r="G3195" s="138" t="s">
        <v>697</v>
      </c>
      <c r="H3195" s="138" t="s">
        <v>1340</v>
      </c>
      <c r="I3195" s="142" t="s">
        <v>601</v>
      </c>
      <c r="J3195" s="137" t="s">
        <v>591</v>
      </c>
      <c r="K3195" s="138" t="s">
        <v>3898</v>
      </c>
      <c r="L3195" s="138" t="s">
        <v>603</v>
      </c>
      <c r="M3195" s="140" t="s">
        <v>3879</v>
      </c>
      <c r="N3195" s="138" t="s">
        <v>3880</v>
      </c>
      <c r="O3195" s="138" t="s">
        <v>461</v>
      </c>
      <c r="P3195" s="138" t="s">
        <v>3881</v>
      </c>
      <c r="Q3195" s="138" t="s">
        <v>3882</v>
      </c>
      <c r="R3195" s="138" t="s">
        <v>8</v>
      </c>
      <c r="S3195" s="138">
        <v>1</v>
      </c>
      <c r="T3195" s="138">
        <v>50</v>
      </c>
      <c r="U3195" s="138">
        <v>350</v>
      </c>
      <c r="V3195" s="140">
        <v>350</v>
      </c>
      <c r="W3195" s="138">
        <v>50</v>
      </c>
      <c r="X3195" s="138">
        <v>0</v>
      </c>
      <c r="Y3195" s="140"/>
      <c r="Z3195" s="138"/>
      <c r="AA3195" s="137">
        <v>35</v>
      </c>
      <c r="AB3195" s="137">
        <v>35</v>
      </c>
      <c r="AC3195" s="137"/>
      <c r="AD3195" s="137" t="s">
        <v>847</v>
      </c>
      <c r="AE3195" s="143">
        <v>46243.8437615741</v>
      </c>
      <c r="AF3195" s="144" t="s">
        <v>692</v>
      </c>
      <c r="AG3195" s="144"/>
      <c r="AH3195" s="144" t="s">
        <v>606</v>
      </c>
      <c r="AI3195" s="144" t="s">
        <v>607</v>
      </c>
      <c r="AJ3195" s="145">
        <v>46212</v>
      </c>
      <c r="AK3195" s="146">
        <v>46243.4979513889</v>
      </c>
    </row>
    <row r="3196" s="134" customFormat="1" ht="38.8" customHeight="1" spans="1:37">
      <c r="A3196" s="138" t="s">
        <v>29</v>
      </c>
      <c r="B3196" s="138" t="s">
        <v>478</v>
      </c>
      <c r="C3196" s="137" t="s">
        <v>28</v>
      </c>
      <c r="D3196" s="138" t="s">
        <v>135</v>
      </c>
      <c r="E3196" s="138" t="s">
        <v>587</v>
      </c>
      <c r="F3196" s="138" t="s">
        <v>198</v>
      </c>
      <c r="G3196" s="138" t="s">
        <v>936</v>
      </c>
      <c r="H3196" s="138" t="s">
        <v>6228</v>
      </c>
      <c r="I3196" s="142" t="s">
        <v>601</v>
      </c>
      <c r="J3196" s="137" t="s">
        <v>591</v>
      </c>
      <c r="K3196" s="138" t="s">
        <v>3878</v>
      </c>
      <c r="L3196" s="138" t="s">
        <v>603</v>
      </c>
      <c r="M3196" s="140" t="s">
        <v>3879</v>
      </c>
      <c r="N3196" s="138" t="s">
        <v>3880</v>
      </c>
      <c r="O3196" s="138" t="s">
        <v>461</v>
      </c>
      <c r="P3196" s="138" t="s">
        <v>3881</v>
      </c>
      <c r="Q3196" s="138" t="s">
        <v>3882</v>
      </c>
      <c r="R3196" s="138" t="s">
        <v>8</v>
      </c>
      <c r="S3196" s="138">
        <v>1</v>
      </c>
      <c r="T3196" s="138">
        <v>50</v>
      </c>
      <c r="U3196" s="138">
        <v>50</v>
      </c>
      <c r="V3196" s="140">
        <v>50</v>
      </c>
      <c r="W3196" s="138">
        <v>50</v>
      </c>
      <c r="X3196" s="138">
        <v>0</v>
      </c>
      <c r="Y3196" s="140"/>
      <c r="Z3196" s="138"/>
      <c r="AA3196" s="137">
        <v>35</v>
      </c>
      <c r="AB3196" s="137">
        <v>35</v>
      </c>
      <c r="AC3196" s="137"/>
      <c r="AD3196" s="137" t="s">
        <v>847</v>
      </c>
      <c r="AE3196" s="143">
        <v>46242.0065740741</v>
      </c>
      <c r="AF3196" s="144" t="s">
        <v>622</v>
      </c>
      <c r="AG3196" s="143">
        <v>46243.0008912037</v>
      </c>
      <c r="AH3196" s="144" t="s">
        <v>606</v>
      </c>
      <c r="AI3196" s="144" t="s">
        <v>607</v>
      </c>
      <c r="AJ3196" s="145">
        <v>46179</v>
      </c>
      <c r="AK3196" s="146">
        <v>46241.8850462963</v>
      </c>
    </row>
    <row r="3197" s="134" customFormat="1" ht="38.8" customHeight="1" spans="1:37">
      <c r="A3197" s="138" t="s">
        <v>29</v>
      </c>
      <c r="B3197" s="138" t="s">
        <v>478</v>
      </c>
      <c r="C3197" s="137" t="s">
        <v>28</v>
      </c>
      <c r="D3197" s="138" t="s">
        <v>135</v>
      </c>
      <c r="E3197" s="138" t="s">
        <v>587</v>
      </c>
      <c r="F3197" s="138" t="s">
        <v>198</v>
      </c>
      <c r="G3197" s="138" t="s">
        <v>936</v>
      </c>
      <c r="H3197" s="138" t="s">
        <v>1338</v>
      </c>
      <c r="I3197" s="142" t="s">
        <v>601</v>
      </c>
      <c r="J3197" s="137" t="s">
        <v>591</v>
      </c>
      <c r="K3197" s="138" t="s">
        <v>3878</v>
      </c>
      <c r="L3197" s="138" t="s">
        <v>603</v>
      </c>
      <c r="M3197" s="140" t="s">
        <v>3954</v>
      </c>
      <c r="N3197" s="138" t="s">
        <v>3966</v>
      </c>
      <c r="O3197" s="138" t="s">
        <v>461</v>
      </c>
      <c r="P3197" s="138" t="s">
        <v>3881</v>
      </c>
      <c r="Q3197" s="138" t="s">
        <v>3901</v>
      </c>
      <c r="R3197" s="138" t="s">
        <v>4</v>
      </c>
      <c r="S3197" s="138">
        <v>1</v>
      </c>
      <c r="T3197" s="138">
        <v>180</v>
      </c>
      <c r="U3197" s="138">
        <v>280</v>
      </c>
      <c r="V3197" s="140">
        <v>280</v>
      </c>
      <c r="W3197" s="138">
        <v>180</v>
      </c>
      <c r="X3197" s="138">
        <v>0</v>
      </c>
      <c r="Y3197" s="140"/>
      <c r="Z3197" s="138"/>
      <c r="AA3197" s="137">
        <v>100</v>
      </c>
      <c r="AB3197" s="137">
        <v>100</v>
      </c>
      <c r="AC3197" s="137"/>
      <c r="AD3197" s="137" t="s">
        <v>847</v>
      </c>
      <c r="AE3197" s="143">
        <v>46242.0065740741</v>
      </c>
      <c r="AF3197" s="144" t="s">
        <v>622</v>
      </c>
      <c r="AG3197" s="143">
        <v>46243.0008912037</v>
      </c>
      <c r="AH3197" s="144" t="s">
        <v>606</v>
      </c>
      <c r="AI3197" s="144" t="s">
        <v>607</v>
      </c>
      <c r="AJ3197" s="145">
        <v>46233</v>
      </c>
      <c r="AK3197" s="146">
        <v>46241.7184027778</v>
      </c>
    </row>
    <row r="3198" s="134" customFormat="1" ht="38.8" customHeight="1" spans="1:37">
      <c r="A3198" s="138" t="s">
        <v>29</v>
      </c>
      <c r="B3198" s="138" t="s">
        <v>478</v>
      </c>
      <c r="C3198" s="137" t="s">
        <v>28</v>
      </c>
      <c r="D3198" s="138" t="s">
        <v>135</v>
      </c>
      <c r="E3198" s="138" t="s">
        <v>587</v>
      </c>
      <c r="F3198" s="138" t="s">
        <v>198</v>
      </c>
      <c r="G3198" s="138" t="s">
        <v>936</v>
      </c>
      <c r="H3198" s="138" t="s">
        <v>1338</v>
      </c>
      <c r="I3198" s="142" t="s">
        <v>601</v>
      </c>
      <c r="J3198" s="137" t="s">
        <v>591</v>
      </c>
      <c r="K3198" s="138" t="s">
        <v>3878</v>
      </c>
      <c r="L3198" s="138" t="s">
        <v>603</v>
      </c>
      <c r="M3198" s="140" t="s">
        <v>3879</v>
      </c>
      <c r="N3198" s="138" t="s">
        <v>3880</v>
      </c>
      <c r="O3198" s="138" t="s">
        <v>461</v>
      </c>
      <c r="P3198" s="138" t="s">
        <v>3881</v>
      </c>
      <c r="Q3198" s="138" t="s">
        <v>3882</v>
      </c>
      <c r="R3198" s="138" t="s">
        <v>8</v>
      </c>
      <c r="S3198" s="138">
        <v>1</v>
      </c>
      <c r="T3198" s="138">
        <v>50</v>
      </c>
      <c r="U3198" s="138">
        <v>280</v>
      </c>
      <c r="V3198" s="140">
        <v>280</v>
      </c>
      <c r="W3198" s="138">
        <v>50</v>
      </c>
      <c r="X3198" s="138">
        <v>0</v>
      </c>
      <c r="Y3198" s="140"/>
      <c r="Z3198" s="138"/>
      <c r="AA3198" s="137">
        <v>35</v>
      </c>
      <c r="AB3198" s="137">
        <v>35</v>
      </c>
      <c r="AC3198" s="137"/>
      <c r="AD3198" s="137" t="s">
        <v>847</v>
      </c>
      <c r="AE3198" s="143">
        <v>46242.0065740741</v>
      </c>
      <c r="AF3198" s="144" t="s">
        <v>622</v>
      </c>
      <c r="AG3198" s="143">
        <v>46243.0008912037</v>
      </c>
      <c r="AH3198" s="144" t="s">
        <v>606</v>
      </c>
      <c r="AI3198" s="144" t="s">
        <v>607</v>
      </c>
      <c r="AJ3198" s="145">
        <v>46233</v>
      </c>
      <c r="AK3198" s="146">
        <v>46241.7184027778</v>
      </c>
    </row>
    <row r="3199" s="134" customFormat="1" ht="38.8" customHeight="1" spans="1:37">
      <c r="A3199" s="138" t="s">
        <v>29</v>
      </c>
      <c r="B3199" s="138" t="s">
        <v>478</v>
      </c>
      <c r="C3199" s="137" t="s">
        <v>28</v>
      </c>
      <c r="D3199" s="138" t="s">
        <v>135</v>
      </c>
      <c r="E3199" s="138" t="s">
        <v>587</v>
      </c>
      <c r="F3199" s="138" t="s">
        <v>198</v>
      </c>
      <c r="G3199" s="138" t="s">
        <v>936</v>
      </c>
      <c r="H3199" s="138" t="s">
        <v>1337</v>
      </c>
      <c r="I3199" s="142" t="s">
        <v>601</v>
      </c>
      <c r="J3199" s="137" t="s">
        <v>591</v>
      </c>
      <c r="K3199" s="138" t="s">
        <v>3898</v>
      </c>
      <c r="L3199" s="138" t="s">
        <v>603</v>
      </c>
      <c r="M3199" s="140" t="s">
        <v>3954</v>
      </c>
      <c r="N3199" s="138" t="s">
        <v>3966</v>
      </c>
      <c r="O3199" s="138" t="s">
        <v>461</v>
      </c>
      <c r="P3199" s="138" t="s">
        <v>3881</v>
      </c>
      <c r="Q3199" s="138" t="s">
        <v>3901</v>
      </c>
      <c r="R3199" s="138" t="s">
        <v>4</v>
      </c>
      <c r="S3199" s="138">
        <v>1</v>
      </c>
      <c r="T3199" s="138">
        <v>180</v>
      </c>
      <c r="U3199" s="138">
        <v>300</v>
      </c>
      <c r="V3199" s="140">
        <v>300</v>
      </c>
      <c r="W3199" s="138">
        <v>180</v>
      </c>
      <c r="X3199" s="138">
        <v>0</v>
      </c>
      <c r="Y3199" s="140"/>
      <c r="Z3199" s="138"/>
      <c r="AA3199" s="137">
        <v>100</v>
      </c>
      <c r="AB3199" s="137">
        <v>100</v>
      </c>
      <c r="AC3199" s="137"/>
      <c r="AD3199" s="137" t="s">
        <v>622</v>
      </c>
      <c r="AE3199" s="143">
        <v>46242.006712963</v>
      </c>
      <c r="AF3199" s="144" t="s">
        <v>622</v>
      </c>
      <c r="AG3199" s="143">
        <v>46243.0008912037</v>
      </c>
      <c r="AH3199" s="144" t="s">
        <v>606</v>
      </c>
      <c r="AI3199" s="144" t="s">
        <v>607</v>
      </c>
      <c r="AJ3199" s="145">
        <v>46207</v>
      </c>
      <c r="AK3199" s="146">
        <v>46240.7240856482</v>
      </c>
    </row>
    <row r="3200" s="134" customFormat="1" ht="38.8" customHeight="1" spans="1:37">
      <c r="A3200" s="138" t="s">
        <v>29</v>
      </c>
      <c r="B3200" s="138" t="s">
        <v>478</v>
      </c>
      <c r="C3200" s="137" t="s">
        <v>28</v>
      </c>
      <c r="D3200" s="138" t="s">
        <v>135</v>
      </c>
      <c r="E3200" s="138" t="s">
        <v>587</v>
      </c>
      <c r="F3200" s="138" t="s">
        <v>198</v>
      </c>
      <c r="G3200" s="138" t="s">
        <v>936</v>
      </c>
      <c r="H3200" s="138" t="s">
        <v>6229</v>
      </c>
      <c r="I3200" s="142" t="s">
        <v>601</v>
      </c>
      <c r="J3200" s="137" t="s">
        <v>602</v>
      </c>
      <c r="K3200" s="138" t="s">
        <v>3878</v>
      </c>
      <c r="L3200" s="138" t="s">
        <v>603</v>
      </c>
      <c r="M3200" s="140" t="s">
        <v>3917</v>
      </c>
      <c r="N3200" s="138" t="s">
        <v>3918</v>
      </c>
      <c r="O3200" s="138" t="s">
        <v>461</v>
      </c>
      <c r="P3200" s="138" t="s">
        <v>3881</v>
      </c>
      <c r="Q3200" s="138" t="s">
        <v>3889</v>
      </c>
      <c r="R3200" s="138" t="s">
        <v>10</v>
      </c>
      <c r="S3200" s="138">
        <v>1</v>
      </c>
      <c r="T3200" s="138">
        <v>40</v>
      </c>
      <c r="U3200" s="138">
        <v>40</v>
      </c>
      <c r="V3200" s="140">
        <v>40</v>
      </c>
      <c r="W3200" s="138">
        <v>40</v>
      </c>
      <c r="X3200" s="138">
        <v>0</v>
      </c>
      <c r="Y3200" s="140"/>
      <c r="Z3200" s="138"/>
      <c r="AA3200" s="137">
        <v>28</v>
      </c>
      <c r="AB3200" s="137">
        <v>28</v>
      </c>
      <c r="AC3200" s="137"/>
      <c r="AD3200" s="137" t="s">
        <v>622</v>
      </c>
      <c r="AE3200" s="143">
        <v>46243.9052083333</v>
      </c>
      <c r="AF3200" s="144" t="s">
        <v>622</v>
      </c>
      <c r="AG3200" s="143">
        <v>46243.0008912037</v>
      </c>
      <c r="AH3200" s="144" t="s">
        <v>606</v>
      </c>
      <c r="AI3200" s="144" t="s">
        <v>607</v>
      </c>
      <c r="AJ3200" s="145">
        <v>46236</v>
      </c>
      <c r="AK3200" s="146">
        <v>46242.6216319444</v>
      </c>
    </row>
    <row r="3201" s="134" customFormat="1" ht="38.8" customHeight="1" spans="1:37">
      <c r="A3201" s="138" t="s">
        <v>29</v>
      </c>
      <c r="B3201" s="138" t="s">
        <v>478</v>
      </c>
      <c r="C3201" s="137" t="s">
        <v>28</v>
      </c>
      <c r="D3201" s="138" t="s">
        <v>150</v>
      </c>
      <c r="E3201" s="138" t="s">
        <v>587</v>
      </c>
      <c r="F3201" s="138" t="s">
        <v>247</v>
      </c>
      <c r="G3201" s="138" t="s">
        <v>1273</v>
      </c>
      <c r="H3201" s="138" t="s">
        <v>6230</v>
      </c>
      <c r="I3201" s="142" t="s">
        <v>601</v>
      </c>
      <c r="J3201" s="137" t="s">
        <v>591</v>
      </c>
      <c r="K3201" s="138" t="s">
        <v>3878</v>
      </c>
      <c r="L3201" s="138" t="s">
        <v>603</v>
      </c>
      <c r="M3201" s="140" t="s">
        <v>3920</v>
      </c>
      <c r="N3201" s="138" t="s">
        <v>3921</v>
      </c>
      <c r="O3201" s="138" t="s">
        <v>461</v>
      </c>
      <c r="P3201" s="138" t="s">
        <v>3881</v>
      </c>
      <c r="Q3201" s="138" t="s">
        <v>3901</v>
      </c>
      <c r="R3201" s="138" t="s">
        <v>4</v>
      </c>
      <c r="S3201" s="138">
        <v>1</v>
      </c>
      <c r="T3201" s="138">
        <v>180</v>
      </c>
      <c r="U3201" s="138">
        <v>230</v>
      </c>
      <c r="V3201" s="140">
        <v>230</v>
      </c>
      <c r="W3201" s="138">
        <v>180</v>
      </c>
      <c r="X3201" s="138">
        <v>0</v>
      </c>
      <c r="Y3201" s="140"/>
      <c r="Z3201" s="138"/>
      <c r="AA3201" s="137">
        <v>100</v>
      </c>
      <c r="AB3201" s="137">
        <v>100</v>
      </c>
      <c r="AC3201" s="137"/>
      <c r="AD3201" s="137" t="s">
        <v>622</v>
      </c>
      <c r="AE3201" s="143">
        <v>46242.6848032407</v>
      </c>
      <c r="AF3201" s="144" t="s">
        <v>692</v>
      </c>
      <c r="AG3201" s="144"/>
      <c r="AH3201" s="144" t="s">
        <v>606</v>
      </c>
      <c r="AI3201" s="144" t="s">
        <v>607</v>
      </c>
      <c r="AJ3201" s="145">
        <v>46235</v>
      </c>
      <c r="AK3201" s="146">
        <v>46242.0363541667</v>
      </c>
    </row>
    <row r="3202" s="134" customFormat="1" ht="38.8" customHeight="1" spans="1:37">
      <c r="A3202" s="138" t="s">
        <v>29</v>
      </c>
      <c r="B3202" s="138" t="s">
        <v>478</v>
      </c>
      <c r="C3202" s="137" t="s">
        <v>28</v>
      </c>
      <c r="D3202" s="138" t="s">
        <v>150</v>
      </c>
      <c r="E3202" s="138" t="s">
        <v>587</v>
      </c>
      <c r="F3202" s="138" t="s">
        <v>247</v>
      </c>
      <c r="G3202" s="138" t="s">
        <v>1273</v>
      </c>
      <c r="H3202" s="138" t="s">
        <v>6230</v>
      </c>
      <c r="I3202" s="142" t="s">
        <v>601</v>
      </c>
      <c r="J3202" s="137" t="s">
        <v>591</v>
      </c>
      <c r="K3202" s="138" t="s">
        <v>3878</v>
      </c>
      <c r="L3202" s="138" t="s">
        <v>603</v>
      </c>
      <c r="M3202" s="140" t="s">
        <v>3968</v>
      </c>
      <c r="N3202" s="138" t="s">
        <v>3969</v>
      </c>
      <c r="O3202" s="138" t="s">
        <v>461</v>
      </c>
      <c r="P3202" s="138" t="s">
        <v>3881</v>
      </c>
      <c r="Q3202" s="138" t="s">
        <v>3970</v>
      </c>
      <c r="R3202" s="138" t="s">
        <v>9</v>
      </c>
      <c r="S3202" s="138">
        <v>1</v>
      </c>
      <c r="T3202" s="138">
        <v>50</v>
      </c>
      <c r="U3202" s="138">
        <v>230</v>
      </c>
      <c r="V3202" s="140">
        <v>230</v>
      </c>
      <c r="W3202" s="138">
        <v>50</v>
      </c>
      <c r="X3202" s="138">
        <v>0</v>
      </c>
      <c r="Y3202" s="140"/>
      <c r="Z3202" s="138"/>
      <c r="AA3202" s="137">
        <v>35</v>
      </c>
      <c r="AB3202" s="137">
        <v>35</v>
      </c>
      <c r="AC3202" s="137"/>
      <c r="AD3202" s="137" t="s">
        <v>622</v>
      </c>
      <c r="AE3202" s="143">
        <v>46242.6848032407</v>
      </c>
      <c r="AF3202" s="144" t="s">
        <v>692</v>
      </c>
      <c r="AG3202" s="144"/>
      <c r="AH3202" s="144" t="s">
        <v>606</v>
      </c>
      <c r="AI3202" s="144" t="s">
        <v>607</v>
      </c>
      <c r="AJ3202" s="145">
        <v>46235</v>
      </c>
      <c r="AK3202" s="146">
        <v>46242.0363541667</v>
      </c>
    </row>
    <row r="3203" s="134" customFormat="1" ht="38.8" customHeight="1" spans="1:37">
      <c r="A3203" s="138" t="s">
        <v>29</v>
      </c>
      <c r="B3203" s="138" t="s">
        <v>478</v>
      </c>
      <c r="C3203" s="137" t="s">
        <v>28</v>
      </c>
      <c r="D3203" s="138" t="s">
        <v>150</v>
      </c>
      <c r="E3203" s="138" t="s">
        <v>587</v>
      </c>
      <c r="F3203" s="138" t="s">
        <v>247</v>
      </c>
      <c r="G3203" s="138" t="s">
        <v>1273</v>
      </c>
      <c r="H3203" s="138" t="s">
        <v>6231</v>
      </c>
      <c r="I3203" s="142" t="s">
        <v>601</v>
      </c>
      <c r="J3203" s="137" t="s">
        <v>818</v>
      </c>
      <c r="K3203" s="138" t="s">
        <v>3903</v>
      </c>
      <c r="L3203" s="138" t="s">
        <v>603</v>
      </c>
      <c r="M3203" s="140" t="s">
        <v>6232</v>
      </c>
      <c r="N3203" s="138" t="s">
        <v>6233</v>
      </c>
      <c r="O3203" s="138" t="s">
        <v>513</v>
      </c>
      <c r="P3203" s="138" t="s">
        <v>4126</v>
      </c>
      <c r="Q3203" s="138" t="s">
        <v>3867</v>
      </c>
      <c r="R3203" s="138"/>
      <c r="S3203" s="138">
        <v>1</v>
      </c>
      <c r="T3203" s="138">
        <v>80</v>
      </c>
      <c r="U3203" s="138">
        <v>80</v>
      </c>
      <c r="V3203" s="140">
        <v>80</v>
      </c>
      <c r="W3203" s="138">
        <v>80</v>
      </c>
      <c r="X3203" s="138">
        <v>0</v>
      </c>
      <c r="Y3203" s="140"/>
      <c r="Z3203" s="138"/>
      <c r="AA3203" s="137">
        <v>80</v>
      </c>
      <c r="AB3203" s="137">
        <v>80</v>
      </c>
      <c r="AC3203" s="137"/>
      <c r="AD3203" s="137" t="s">
        <v>622</v>
      </c>
      <c r="AE3203" s="143">
        <v>46242.6848032407</v>
      </c>
      <c r="AF3203" s="144" t="s">
        <v>692</v>
      </c>
      <c r="AG3203" s="144"/>
      <c r="AH3203" s="144" t="s">
        <v>606</v>
      </c>
      <c r="AI3203" s="144" t="s">
        <v>607</v>
      </c>
      <c r="AJ3203" s="145">
        <v>46235</v>
      </c>
      <c r="AK3203" s="146">
        <v>46240.9248611111</v>
      </c>
    </row>
    <row r="3204" s="134" customFormat="1" ht="38.8" customHeight="1" spans="1:37">
      <c r="A3204" s="138" t="s">
        <v>29</v>
      </c>
      <c r="B3204" s="138" t="s">
        <v>478</v>
      </c>
      <c r="C3204" s="137" t="s">
        <v>28</v>
      </c>
      <c r="D3204" s="138" t="s">
        <v>138</v>
      </c>
      <c r="E3204" s="138" t="s">
        <v>587</v>
      </c>
      <c r="F3204" s="138" t="s">
        <v>209</v>
      </c>
      <c r="G3204" s="138" t="s">
        <v>1019</v>
      </c>
      <c r="H3204" s="138" t="s">
        <v>6234</v>
      </c>
      <c r="I3204" s="142" t="s">
        <v>601</v>
      </c>
      <c r="J3204" s="137" t="s">
        <v>591</v>
      </c>
      <c r="K3204" s="138" t="s">
        <v>3878</v>
      </c>
      <c r="L3204" s="138" t="s">
        <v>603</v>
      </c>
      <c r="M3204" s="140" t="s">
        <v>4163</v>
      </c>
      <c r="N3204" s="138" t="s">
        <v>4164</v>
      </c>
      <c r="O3204" s="138" t="s">
        <v>461</v>
      </c>
      <c r="P3204" s="138" t="s">
        <v>3881</v>
      </c>
      <c r="Q3204" s="138" t="s">
        <v>3901</v>
      </c>
      <c r="R3204" s="138" t="s">
        <v>4</v>
      </c>
      <c r="S3204" s="138">
        <v>1</v>
      </c>
      <c r="T3204" s="138">
        <v>180</v>
      </c>
      <c r="U3204" s="138">
        <v>360</v>
      </c>
      <c r="V3204" s="140">
        <v>360</v>
      </c>
      <c r="W3204" s="138">
        <v>180</v>
      </c>
      <c r="X3204" s="138">
        <v>0</v>
      </c>
      <c r="Y3204" s="140"/>
      <c r="Z3204" s="138"/>
      <c r="AA3204" s="137">
        <v>100</v>
      </c>
      <c r="AB3204" s="137">
        <v>100</v>
      </c>
      <c r="AC3204" s="137"/>
      <c r="AD3204" s="137" t="s">
        <v>622</v>
      </c>
      <c r="AE3204" s="143">
        <v>46236.4681712963</v>
      </c>
      <c r="AF3204" s="144" t="s">
        <v>622</v>
      </c>
      <c r="AG3204" s="143">
        <v>46236.4018055556</v>
      </c>
      <c r="AH3204" s="144" t="s">
        <v>606</v>
      </c>
      <c r="AI3204" s="144" t="s">
        <v>607</v>
      </c>
      <c r="AJ3204" s="145">
        <v>46233</v>
      </c>
      <c r="AK3204" s="146">
        <v>46234.5844560185</v>
      </c>
    </row>
    <row r="3205" s="134" customFormat="1" ht="38.8" customHeight="1" spans="1:37">
      <c r="A3205" s="138" t="s">
        <v>29</v>
      </c>
      <c r="B3205" s="138" t="s">
        <v>478</v>
      </c>
      <c r="C3205" s="137" t="s">
        <v>28</v>
      </c>
      <c r="D3205" s="138" t="s">
        <v>138</v>
      </c>
      <c r="E3205" s="138" t="s">
        <v>587</v>
      </c>
      <c r="F3205" s="138" t="s">
        <v>209</v>
      </c>
      <c r="G3205" s="138" t="s">
        <v>1019</v>
      </c>
      <c r="H3205" s="138" t="s">
        <v>6234</v>
      </c>
      <c r="I3205" s="142" t="s">
        <v>601</v>
      </c>
      <c r="J3205" s="137" t="s">
        <v>591</v>
      </c>
      <c r="K3205" s="138" t="s">
        <v>3878</v>
      </c>
      <c r="L3205" s="138" t="s">
        <v>603</v>
      </c>
      <c r="M3205" s="140" t="s">
        <v>4163</v>
      </c>
      <c r="N3205" s="138" t="s">
        <v>4164</v>
      </c>
      <c r="O3205" s="138" t="s">
        <v>461</v>
      </c>
      <c r="P3205" s="138" t="s">
        <v>3881</v>
      </c>
      <c r="Q3205" s="138" t="s">
        <v>3901</v>
      </c>
      <c r="R3205" s="138" t="s">
        <v>4</v>
      </c>
      <c r="S3205" s="138">
        <v>1</v>
      </c>
      <c r="T3205" s="138">
        <v>180</v>
      </c>
      <c r="U3205" s="138">
        <v>360</v>
      </c>
      <c r="V3205" s="140">
        <v>360</v>
      </c>
      <c r="W3205" s="138">
        <v>180</v>
      </c>
      <c r="X3205" s="138">
        <v>0</v>
      </c>
      <c r="Y3205" s="140"/>
      <c r="Z3205" s="138"/>
      <c r="AA3205" s="137">
        <v>100</v>
      </c>
      <c r="AB3205" s="137">
        <v>100</v>
      </c>
      <c r="AC3205" s="137"/>
      <c r="AD3205" s="137" t="s">
        <v>622</v>
      </c>
      <c r="AE3205" s="143">
        <v>46236.4681712963</v>
      </c>
      <c r="AF3205" s="144" t="s">
        <v>622</v>
      </c>
      <c r="AG3205" s="143">
        <v>46236.4018055556</v>
      </c>
      <c r="AH3205" s="144" t="s">
        <v>606</v>
      </c>
      <c r="AI3205" s="144" t="s">
        <v>607</v>
      </c>
      <c r="AJ3205" s="145">
        <v>46233</v>
      </c>
      <c r="AK3205" s="146">
        <v>46234.5844560185</v>
      </c>
    </row>
    <row r="3206" s="134" customFormat="1" ht="38.8" customHeight="1" spans="1:37">
      <c r="A3206" s="138" t="s">
        <v>29</v>
      </c>
      <c r="B3206" s="138" t="s">
        <v>478</v>
      </c>
      <c r="C3206" s="137" t="s">
        <v>28</v>
      </c>
      <c r="D3206" s="138" t="s">
        <v>132</v>
      </c>
      <c r="E3206" s="138" t="s">
        <v>587</v>
      </c>
      <c r="F3206" s="138" t="s">
        <v>175</v>
      </c>
      <c r="G3206" s="138" t="s">
        <v>797</v>
      </c>
      <c r="H3206" s="138" t="s">
        <v>1329</v>
      </c>
      <c r="I3206" s="142" t="s">
        <v>601</v>
      </c>
      <c r="J3206" s="137" t="s">
        <v>591</v>
      </c>
      <c r="K3206" s="138" t="s">
        <v>3898</v>
      </c>
      <c r="L3206" s="138" t="s">
        <v>603</v>
      </c>
      <c r="M3206" s="140" t="s">
        <v>4163</v>
      </c>
      <c r="N3206" s="138" t="s">
        <v>4164</v>
      </c>
      <c r="O3206" s="138" t="s">
        <v>461</v>
      </c>
      <c r="P3206" s="138" t="s">
        <v>3881</v>
      </c>
      <c r="Q3206" s="138" t="s">
        <v>3901</v>
      </c>
      <c r="R3206" s="138" t="s">
        <v>4</v>
      </c>
      <c r="S3206" s="138">
        <v>1</v>
      </c>
      <c r="T3206" s="138">
        <v>180</v>
      </c>
      <c r="U3206" s="138">
        <v>350</v>
      </c>
      <c r="V3206" s="140">
        <v>350</v>
      </c>
      <c r="W3206" s="138">
        <v>180</v>
      </c>
      <c r="X3206" s="138">
        <v>0</v>
      </c>
      <c r="Y3206" s="140"/>
      <c r="Z3206" s="138"/>
      <c r="AA3206" s="137">
        <v>100</v>
      </c>
      <c r="AB3206" s="137">
        <v>100</v>
      </c>
      <c r="AC3206" s="137"/>
      <c r="AD3206" s="137" t="s">
        <v>622</v>
      </c>
      <c r="AE3206" s="143">
        <v>46236.4642708333</v>
      </c>
      <c r="AF3206" s="144" t="s">
        <v>622</v>
      </c>
      <c r="AG3206" s="143">
        <v>46236.3997222222</v>
      </c>
      <c r="AH3206" s="144" t="s">
        <v>606</v>
      </c>
      <c r="AI3206" s="144" t="s">
        <v>607</v>
      </c>
      <c r="AJ3206" s="145">
        <v>46204</v>
      </c>
      <c r="AK3206" s="146">
        <v>46235.7486226852</v>
      </c>
    </row>
    <row r="3207" s="134" customFormat="1" ht="38.8" customHeight="1" spans="1:37">
      <c r="A3207" s="138" t="s">
        <v>29</v>
      </c>
      <c r="B3207" s="138" t="s">
        <v>478</v>
      </c>
      <c r="C3207" s="137" t="s">
        <v>28</v>
      </c>
      <c r="D3207" s="138" t="s">
        <v>132</v>
      </c>
      <c r="E3207" s="138" t="s">
        <v>587</v>
      </c>
      <c r="F3207" s="138" t="s">
        <v>175</v>
      </c>
      <c r="G3207" s="138" t="s">
        <v>797</v>
      </c>
      <c r="H3207" s="138" t="s">
        <v>1329</v>
      </c>
      <c r="I3207" s="142" t="s">
        <v>601</v>
      </c>
      <c r="J3207" s="137" t="s">
        <v>591</v>
      </c>
      <c r="K3207" s="138" t="s">
        <v>3898</v>
      </c>
      <c r="L3207" s="138" t="s">
        <v>603</v>
      </c>
      <c r="M3207" s="140" t="s">
        <v>3879</v>
      </c>
      <c r="N3207" s="138" t="s">
        <v>3880</v>
      </c>
      <c r="O3207" s="138" t="s">
        <v>461</v>
      </c>
      <c r="P3207" s="138" t="s">
        <v>3881</v>
      </c>
      <c r="Q3207" s="138" t="s">
        <v>3882</v>
      </c>
      <c r="R3207" s="138" t="s">
        <v>8</v>
      </c>
      <c r="S3207" s="138">
        <v>1</v>
      </c>
      <c r="T3207" s="138">
        <v>50</v>
      </c>
      <c r="U3207" s="138">
        <v>350</v>
      </c>
      <c r="V3207" s="140">
        <v>350</v>
      </c>
      <c r="W3207" s="138">
        <v>50</v>
      </c>
      <c r="X3207" s="138">
        <v>0</v>
      </c>
      <c r="Y3207" s="140"/>
      <c r="Z3207" s="138"/>
      <c r="AA3207" s="137">
        <v>35</v>
      </c>
      <c r="AB3207" s="137">
        <v>35</v>
      </c>
      <c r="AC3207" s="137"/>
      <c r="AD3207" s="137" t="s">
        <v>622</v>
      </c>
      <c r="AE3207" s="143">
        <v>46236.4642708333</v>
      </c>
      <c r="AF3207" s="144" t="s">
        <v>622</v>
      </c>
      <c r="AG3207" s="143">
        <v>46236.3997222222</v>
      </c>
      <c r="AH3207" s="144" t="s">
        <v>606</v>
      </c>
      <c r="AI3207" s="144" t="s">
        <v>607</v>
      </c>
      <c r="AJ3207" s="145">
        <v>46204</v>
      </c>
      <c r="AK3207" s="146">
        <v>46235.7486226852</v>
      </c>
    </row>
    <row r="3208" s="134" customFormat="1" ht="38.8" customHeight="1" spans="1:37">
      <c r="A3208" s="138" t="s">
        <v>29</v>
      </c>
      <c r="B3208" s="138" t="s">
        <v>478</v>
      </c>
      <c r="C3208" s="137" t="s">
        <v>28</v>
      </c>
      <c r="D3208" s="138" t="s">
        <v>133</v>
      </c>
      <c r="E3208" s="138" t="s">
        <v>587</v>
      </c>
      <c r="F3208" s="138" t="s">
        <v>184</v>
      </c>
      <c r="G3208" s="138" t="s">
        <v>802</v>
      </c>
      <c r="H3208" s="138" t="s">
        <v>6235</v>
      </c>
      <c r="I3208" s="142" t="s">
        <v>601</v>
      </c>
      <c r="J3208" s="137" t="s">
        <v>591</v>
      </c>
      <c r="K3208" s="138" t="s">
        <v>3878</v>
      </c>
      <c r="L3208" s="138" t="s">
        <v>603</v>
      </c>
      <c r="M3208" s="140" t="s">
        <v>3954</v>
      </c>
      <c r="N3208" s="138" t="s">
        <v>3966</v>
      </c>
      <c r="O3208" s="138" t="s">
        <v>461</v>
      </c>
      <c r="P3208" s="138" t="s">
        <v>3881</v>
      </c>
      <c r="Q3208" s="138" t="s">
        <v>3901</v>
      </c>
      <c r="R3208" s="138" t="s">
        <v>4</v>
      </c>
      <c r="S3208" s="138">
        <v>1</v>
      </c>
      <c r="T3208" s="138">
        <v>180</v>
      </c>
      <c r="U3208" s="138">
        <v>230</v>
      </c>
      <c r="V3208" s="140">
        <v>230</v>
      </c>
      <c r="W3208" s="138">
        <v>180</v>
      </c>
      <c r="X3208" s="138">
        <v>0</v>
      </c>
      <c r="Y3208" s="140"/>
      <c r="Z3208" s="138"/>
      <c r="AA3208" s="137">
        <v>100</v>
      </c>
      <c r="AB3208" s="137">
        <v>100</v>
      </c>
      <c r="AC3208" s="137"/>
      <c r="AD3208" s="137" t="s">
        <v>622</v>
      </c>
      <c r="AE3208" s="143">
        <v>46236.4660648148</v>
      </c>
      <c r="AF3208" s="144" t="s">
        <v>622</v>
      </c>
      <c r="AG3208" s="143">
        <v>46236.3991550926</v>
      </c>
      <c r="AH3208" s="144" t="s">
        <v>606</v>
      </c>
      <c r="AI3208" s="144" t="s">
        <v>607</v>
      </c>
      <c r="AJ3208" s="145">
        <v>46023</v>
      </c>
      <c r="AK3208" s="146">
        <v>46235.9528240741</v>
      </c>
    </row>
    <row r="3209" s="134" customFormat="1" ht="38.8" customHeight="1" spans="1:37">
      <c r="A3209" s="138" t="s">
        <v>29</v>
      </c>
      <c r="B3209" s="138" t="s">
        <v>478</v>
      </c>
      <c r="C3209" s="137" t="s">
        <v>28</v>
      </c>
      <c r="D3209" s="138" t="s">
        <v>133</v>
      </c>
      <c r="E3209" s="138" t="s">
        <v>587</v>
      </c>
      <c r="F3209" s="138" t="s">
        <v>184</v>
      </c>
      <c r="G3209" s="138" t="s">
        <v>802</v>
      </c>
      <c r="H3209" s="138" t="s">
        <v>6235</v>
      </c>
      <c r="I3209" s="142" t="s">
        <v>601</v>
      </c>
      <c r="J3209" s="137" t="s">
        <v>591</v>
      </c>
      <c r="K3209" s="138" t="s">
        <v>3878</v>
      </c>
      <c r="L3209" s="138" t="s">
        <v>603</v>
      </c>
      <c r="M3209" s="140" t="s">
        <v>3879</v>
      </c>
      <c r="N3209" s="138" t="s">
        <v>3880</v>
      </c>
      <c r="O3209" s="138" t="s">
        <v>461</v>
      </c>
      <c r="P3209" s="138" t="s">
        <v>3881</v>
      </c>
      <c r="Q3209" s="138" t="s">
        <v>3882</v>
      </c>
      <c r="R3209" s="138" t="s">
        <v>8</v>
      </c>
      <c r="S3209" s="138">
        <v>1</v>
      </c>
      <c r="T3209" s="138">
        <v>50</v>
      </c>
      <c r="U3209" s="138">
        <v>230</v>
      </c>
      <c r="V3209" s="140">
        <v>230</v>
      </c>
      <c r="W3209" s="138">
        <v>50</v>
      </c>
      <c r="X3209" s="138">
        <v>0</v>
      </c>
      <c r="Y3209" s="140"/>
      <c r="Z3209" s="138"/>
      <c r="AA3209" s="137">
        <v>35</v>
      </c>
      <c r="AB3209" s="137">
        <v>35</v>
      </c>
      <c r="AC3209" s="137"/>
      <c r="AD3209" s="137" t="s">
        <v>622</v>
      </c>
      <c r="AE3209" s="143">
        <v>46236.4660648148</v>
      </c>
      <c r="AF3209" s="144" t="s">
        <v>622</v>
      </c>
      <c r="AG3209" s="143">
        <v>46236.3991550926</v>
      </c>
      <c r="AH3209" s="144" t="s">
        <v>606</v>
      </c>
      <c r="AI3209" s="144" t="s">
        <v>607</v>
      </c>
      <c r="AJ3209" s="145">
        <v>46023</v>
      </c>
      <c r="AK3209" s="146">
        <v>46235.9528240741</v>
      </c>
    </row>
    <row r="3210" s="134" customFormat="1" ht="38.8" customHeight="1" spans="1:37">
      <c r="A3210" s="138" t="s">
        <v>29</v>
      </c>
      <c r="B3210" s="138" t="s">
        <v>478</v>
      </c>
      <c r="C3210" s="137" t="s">
        <v>28</v>
      </c>
      <c r="D3210" s="138" t="s">
        <v>135</v>
      </c>
      <c r="E3210" s="138" t="s">
        <v>587</v>
      </c>
      <c r="F3210" s="138" t="s">
        <v>196</v>
      </c>
      <c r="G3210" s="138" t="s">
        <v>1110</v>
      </c>
      <c r="H3210" s="138" t="s">
        <v>1328</v>
      </c>
      <c r="I3210" s="142" t="s">
        <v>590</v>
      </c>
      <c r="J3210" s="137" t="s">
        <v>591</v>
      </c>
      <c r="K3210" s="138" t="s">
        <v>593</v>
      </c>
      <c r="L3210" s="138" t="s">
        <v>603</v>
      </c>
      <c r="M3210" s="140" t="s">
        <v>3864</v>
      </c>
      <c r="N3210" s="138" t="s">
        <v>3865</v>
      </c>
      <c r="O3210" s="138" t="s">
        <v>513</v>
      </c>
      <c r="P3210" s="138" t="s">
        <v>3866</v>
      </c>
      <c r="Q3210" s="138" t="s">
        <v>3867</v>
      </c>
      <c r="R3210" s="138"/>
      <c r="S3210" s="138">
        <v>1</v>
      </c>
      <c r="T3210" s="138">
        <v>0</v>
      </c>
      <c r="U3210" s="138">
        <v>198</v>
      </c>
      <c r="V3210" s="140">
        <v>198</v>
      </c>
      <c r="W3210" s="138">
        <v>0</v>
      </c>
      <c r="X3210" s="138">
        <v>0</v>
      </c>
      <c r="Y3210" s="140"/>
      <c r="Z3210" s="138"/>
      <c r="AA3210" s="137">
        <v>0</v>
      </c>
      <c r="AB3210" s="137">
        <v>0</v>
      </c>
      <c r="AC3210" s="137"/>
      <c r="AD3210" s="137" t="s">
        <v>622</v>
      </c>
      <c r="AE3210" s="143">
        <v>46236.7766782407</v>
      </c>
      <c r="AF3210" s="144" t="s">
        <v>622</v>
      </c>
      <c r="AG3210" s="143">
        <v>46235.4333333333</v>
      </c>
      <c r="AH3210" s="144" t="s">
        <v>606</v>
      </c>
      <c r="AI3210" s="144" t="s">
        <v>607</v>
      </c>
      <c r="AJ3210" s="145">
        <v>44347</v>
      </c>
      <c r="AK3210" s="146">
        <v>46234.6436921296</v>
      </c>
    </row>
    <row r="3211" s="134" customFormat="1" ht="38.8" customHeight="1" spans="1:37">
      <c r="A3211" s="138" t="s">
        <v>29</v>
      </c>
      <c r="B3211" s="138" t="s">
        <v>478</v>
      </c>
      <c r="C3211" s="137" t="s">
        <v>28</v>
      </c>
      <c r="D3211" s="138" t="s">
        <v>135</v>
      </c>
      <c r="E3211" s="138" t="s">
        <v>587</v>
      </c>
      <c r="F3211" s="138" t="s">
        <v>196</v>
      </c>
      <c r="G3211" s="138" t="s">
        <v>1110</v>
      </c>
      <c r="H3211" s="138" t="s">
        <v>1327</v>
      </c>
      <c r="I3211" s="142" t="s">
        <v>590</v>
      </c>
      <c r="J3211" s="137" t="s">
        <v>591</v>
      </c>
      <c r="K3211" s="138" t="s">
        <v>593</v>
      </c>
      <c r="L3211" s="138" t="s">
        <v>603</v>
      </c>
      <c r="M3211" s="140" t="s">
        <v>3864</v>
      </c>
      <c r="N3211" s="138" t="s">
        <v>3865</v>
      </c>
      <c r="O3211" s="138" t="s">
        <v>513</v>
      </c>
      <c r="P3211" s="138" t="s">
        <v>3866</v>
      </c>
      <c r="Q3211" s="138" t="s">
        <v>3867</v>
      </c>
      <c r="R3211" s="138"/>
      <c r="S3211" s="138">
        <v>1</v>
      </c>
      <c r="T3211" s="138">
        <v>0</v>
      </c>
      <c r="U3211" s="138">
        <v>198</v>
      </c>
      <c r="V3211" s="140">
        <v>198</v>
      </c>
      <c r="W3211" s="138">
        <v>0</v>
      </c>
      <c r="X3211" s="138">
        <v>0</v>
      </c>
      <c r="Y3211" s="140"/>
      <c r="Z3211" s="138"/>
      <c r="AA3211" s="137">
        <v>0</v>
      </c>
      <c r="AB3211" s="137">
        <v>0</v>
      </c>
      <c r="AC3211" s="137"/>
      <c r="AD3211" s="137" t="s">
        <v>622</v>
      </c>
      <c r="AE3211" s="143">
        <v>46236.7766782407</v>
      </c>
      <c r="AF3211" s="144" t="s">
        <v>622</v>
      </c>
      <c r="AG3211" s="143">
        <v>46235.4333333333</v>
      </c>
      <c r="AH3211" s="144" t="s">
        <v>606</v>
      </c>
      <c r="AI3211" s="144" t="s">
        <v>607</v>
      </c>
      <c r="AJ3211" s="145">
        <v>45336</v>
      </c>
      <c r="AK3211" s="146">
        <v>46234.5247453704</v>
      </c>
    </row>
    <row r="3212" s="134" customFormat="1" ht="38.8" customHeight="1" spans="1:37">
      <c r="A3212" s="138" t="s">
        <v>29</v>
      </c>
      <c r="B3212" s="138" t="s">
        <v>478</v>
      </c>
      <c r="C3212" s="137" t="s">
        <v>28</v>
      </c>
      <c r="D3212" s="138" t="s">
        <v>135</v>
      </c>
      <c r="E3212" s="138" t="s">
        <v>587</v>
      </c>
      <c r="F3212" s="138" t="s">
        <v>196</v>
      </c>
      <c r="G3212" s="138" t="s">
        <v>1110</v>
      </c>
      <c r="H3212" s="138" t="s">
        <v>1326</v>
      </c>
      <c r="I3212" s="142" t="s">
        <v>590</v>
      </c>
      <c r="J3212" s="137" t="s">
        <v>591</v>
      </c>
      <c r="K3212" s="138" t="s">
        <v>593</v>
      </c>
      <c r="L3212" s="138" t="s">
        <v>603</v>
      </c>
      <c r="M3212" s="140" t="s">
        <v>3864</v>
      </c>
      <c r="N3212" s="138" t="s">
        <v>3865</v>
      </c>
      <c r="O3212" s="138" t="s">
        <v>513</v>
      </c>
      <c r="P3212" s="138" t="s">
        <v>3866</v>
      </c>
      <c r="Q3212" s="138" t="s">
        <v>3867</v>
      </c>
      <c r="R3212" s="138"/>
      <c r="S3212" s="138">
        <v>1</v>
      </c>
      <c r="T3212" s="138">
        <v>0</v>
      </c>
      <c r="U3212" s="138">
        <v>198</v>
      </c>
      <c r="V3212" s="140">
        <v>198</v>
      </c>
      <c r="W3212" s="138">
        <v>0</v>
      </c>
      <c r="X3212" s="138">
        <v>0</v>
      </c>
      <c r="Y3212" s="140"/>
      <c r="Z3212" s="138"/>
      <c r="AA3212" s="137">
        <v>0</v>
      </c>
      <c r="AB3212" s="137">
        <v>0</v>
      </c>
      <c r="AC3212" s="137"/>
      <c r="AD3212" s="137" t="s">
        <v>622</v>
      </c>
      <c r="AE3212" s="143">
        <v>46234.0310416667</v>
      </c>
      <c r="AF3212" s="144" t="s">
        <v>622</v>
      </c>
      <c r="AG3212" s="143">
        <v>46235.4333333333</v>
      </c>
      <c r="AH3212" s="144" t="s">
        <v>606</v>
      </c>
      <c r="AI3212" s="144" t="s">
        <v>607</v>
      </c>
      <c r="AJ3212" s="145">
        <v>44440</v>
      </c>
      <c r="AK3212" s="146">
        <v>46233.7029166667</v>
      </c>
    </row>
    <row r="3213" s="134" customFormat="1" ht="38.8" customHeight="1" spans="1:37">
      <c r="A3213" s="138" t="s">
        <v>29</v>
      </c>
      <c r="B3213" s="138" t="s">
        <v>478</v>
      </c>
      <c r="C3213" s="137" t="s">
        <v>28</v>
      </c>
      <c r="D3213" s="138" t="s">
        <v>135</v>
      </c>
      <c r="E3213" s="138" t="s">
        <v>587</v>
      </c>
      <c r="F3213" s="138" t="s">
        <v>196</v>
      </c>
      <c r="G3213" s="138" t="s">
        <v>1110</v>
      </c>
      <c r="H3213" s="138" t="s">
        <v>1325</v>
      </c>
      <c r="I3213" s="142" t="s">
        <v>590</v>
      </c>
      <c r="J3213" s="137" t="s">
        <v>591</v>
      </c>
      <c r="K3213" s="138" t="s">
        <v>593</v>
      </c>
      <c r="L3213" s="138" t="s">
        <v>592</v>
      </c>
      <c r="M3213" s="140" t="s">
        <v>3864</v>
      </c>
      <c r="N3213" s="138" t="s">
        <v>3865</v>
      </c>
      <c r="O3213" s="138" t="s">
        <v>513</v>
      </c>
      <c r="P3213" s="138" t="s">
        <v>3866</v>
      </c>
      <c r="Q3213" s="138" t="s">
        <v>3867</v>
      </c>
      <c r="R3213" s="138"/>
      <c r="S3213" s="138">
        <v>1</v>
      </c>
      <c r="T3213" s="138">
        <v>0</v>
      </c>
      <c r="U3213" s="138">
        <v>198</v>
      </c>
      <c r="V3213" s="140">
        <v>198</v>
      </c>
      <c r="W3213" s="138">
        <v>0</v>
      </c>
      <c r="X3213" s="138">
        <v>0</v>
      </c>
      <c r="Y3213" s="140"/>
      <c r="Z3213" s="138"/>
      <c r="AA3213" s="137">
        <v>0</v>
      </c>
      <c r="AB3213" s="137">
        <v>0</v>
      </c>
      <c r="AC3213" s="137"/>
      <c r="AD3213" s="137" t="s">
        <v>622</v>
      </c>
      <c r="AE3213" s="143">
        <v>46234.0310416667</v>
      </c>
      <c r="AF3213" s="144" t="s">
        <v>622</v>
      </c>
      <c r="AG3213" s="143">
        <v>46235.4333333333</v>
      </c>
      <c r="AH3213" s="144" t="s">
        <v>606</v>
      </c>
      <c r="AI3213" s="144" t="s">
        <v>607</v>
      </c>
      <c r="AJ3213" s="145">
        <v>43568</v>
      </c>
      <c r="AK3213" s="146">
        <v>46233.6013310185</v>
      </c>
    </row>
    <row r="3214" s="134" customFormat="1" ht="38.8" customHeight="1" spans="1:37">
      <c r="A3214" s="138" t="s">
        <v>29</v>
      </c>
      <c r="B3214" s="138" t="s">
        <v>478</v>
      </c>
      <c r="C3214" s="137" t="s">
        <v>28</v>
      </c>
      <c r="D3214" s="138" t="s">
        <v>135</v>
      </c>
      <c r="E3214" s="138" t="s">
        <v>587</v>
      </c>
      <c r="F3214" s="138" t="s">
        <v>196</v>
      </c>
      <c r="G3214" s="138" t="s">
        <v>1110</v>
      </c>
      <c r="H3214" s="138" t="s">
        <v>1324</v>
      </c>
      <c r="I3214" s="142" t="s">
        <v>590</v>
      </c>
      <c r="J3214" s="137" t="s">
        <v>591</v>
      </c>
      <c r="K3214" s="138" t="s">
        <v>593</v>
      </c>
      <c r="L3214" s="138" t="s">
        <v>592</v>
      </c>
      <c r="M3214" s="140" t="s">
        <v>3864</v>
      </c>
      <c r="N3214" s="138" t="s">
        <v>3865</v>
      </c>
      <c r="O3214" s="138" t="s">
        <v>513</v>
      </c>
      <c r="P3214" s="138" t="s">
        <v>3866</v>
      </c>
      <c r="Q3214" s="138" t="s">
        <v>3867</v>
      </c>
      <c r="R3214" s="138"/>
      <c r="S3214" s="138">
        <v>1</v>
      </c>
      <c r="T3214" s="138">
        <v>0</v>
      </c>
      <c r="U3214" s="138">
        <v>198</v>
      </c>
      <c r="V3214" s="140">
        <v>198</v>
      </c>
      <c r="W3214" s="138">
        <v>0</v>
      </c>
      <c r="X3214" s="138">
        <v>0</v>
      </c>
      <c r="Y3214" s="140"/>
      <c r="Z3214" s="138"/>
      <c r="AA3214" s="137">
        <v>0</v>
      </c>
      <c r="AB3214" s="137">
        <v>0</v>
      </c>
      <c r="AC3214" s="137"/>
      <c r="AD3214" s="137" t="s">
        <v>622</v>
      </c>
      <c r="AE3214" s="143">
        <v>46234.0310416667</v>
      </c>
      <c r="AF3214" s="144" t="s">
        <v>622</v>
      </c>
      <c r="AG3214" s="143">
        <v>46235.4333333333</v>
      </c>
      <c r="AH3214" s="144" t="s">
        <v>606</v>
      </c>
      <c r="AI3214" s="144" t="s">
        <v>607</v>
      </c>
      <c r="AJ3214" s="145">
        <v>42581</v>
      </c>
      <c r="AK3214" s="146">
        <v>46233.5028472222</v>
      </c>
    </row>
    <row r="3215" s="134" customFormat="1" ht="38.8" customHeight="1" spans="1:37">
      <c r="A3215" s="138" t="s">
        <v>29</v>
      </c>
      <c r="B3215" s="138" t="s">
        <v>478</v>
      </c>
      <c r="C3215" s="137" t="s">
        <v>28</v>
      </c>
      <c r="D3215" s="138" t="s">
        <v>135</v>
      </c>
      <c r="E3215" s="138" t="s">
        <v>587</v>
      </c>
      <c r="F3215" s="138" t="s">
        <v>196</v>
      </c>
      <c r="G3215" s="138" t="s">
        <v>1110</v>
      </c>
      <c r="H3215" s="138" t="s">
        <v>1323</v>
      </c>
      <c r="I3215" s="142" t="s">
        <v>590</v>
      </c>
      <c r="J3215" s="137" t="s">
        <v>591</v>
      </c>
      <c r="K3215" s="138" t="s">
        <v>593</v>
      </c>
      <c r="L3215" s="138" t="s">
        <v>592</v>
      </c>
      <c r="M3215" s="140" t="s">
        <v>3864</v>
      </c>
      <c r="N3215" s="138" t="s">
        <v>3865</v>
      </c>
      <c r="O3215" s="138" t="s">
        <v>513</v>
      </c>
      <c r="P3215" s="138" t="s">
        <v>3866</v>
      </c>
      <c r="Q3215" s="138" t="s">
        <v>3867</v>
      </c>
      <c r="R3215" s="138"/>
      <c r="S3215" s="138">
        <v>1</v>
      </c>
      <c r="T3215" s="138">
        <v>0</v>
      </c>
      <c r="U3215" s="138">
        <v>198</v>
      </c>
      <c r="V3215" s="140">
        <v>198</v>
      </c>
      <c r="W3215" s="138">
        <v>0</v>
      </c>
      <c r="X3215" s="138">
        <v>0</v>
      </c>
      <c r="Y3215" s="140"/>
      <c r="Z3215" s="138"/>
      <c r="AA3215" s="137">
        <v>0</v>
      </c>
      <c r="AB3215" s="137">
        <v>0</v>
      </c>
      <c r="AC3215" s="137"/>
      <c r="AD3215" s="137" t="s">
        <v>622</v>
      </c>
      <c r="AE3215" s="143">
        <v>46234.0310416667</v>
      </c>
      <c r="AF3215" s="144" t="s">
        <v>622</v>
      </c>
      <c r="AG3215" s="143">
        <v>46235.4333333333</v>
      </c>
      <c r="AH3215" s="144" t="s">
        <v>606</v>
      </c>
      <c r="AI3215" s="144" t="s">
        <v>607</v>
      </c>
      <c r="AJ3215" s="145">
        <v>40662</v>
      </c>
      <c r="AK3215" s="146">
        <v>46232.5465972222</v>
      </c>
    </row>
    <row r="3216" s="134" customFormat="1" ht="38.8" customHeight="1" spans="1:37">
      <c r="A3216" s="138" t="s">
        <v>29</v>
      </c>
      <c r="B3216" s="138" t="s">
        <v>478</v>
      </c>
      <c r="C3216" s="137" t="s">
        <v>28</v>
      </c>
      <c r="D3216" s="138" t="s">
        <v>135</v>
      </c>
      <c r="E3216" s="138" t="s">
        <v>587</v>
      </c>
      <c r="F3216" s="138" t="s">
        <v>196</v>
      </c>
      <c r="G3216" s="138" t="s">
        <v>1110</v>
      </c>
      <c r="H3216" s="138" t="s">
        <v>1322</v>
      </c>
      <c r="I3216" s="142" t="s">
        <v>590</v>
      </c>
      <c r="J3216" s="137" t="s">
        <v>591</v>
      </c>
      <c r="K3216" s="138" t="s">
        <v>593</v>
      </c>
      <c r="L3216" s="138" t="s">
        <v>592</v>
      </c>
      <c r="M3216" s="140" t="s">
        <v>3864</v>
      </c>
      <c r="N3216" s="138" t="s">
        <v>3865</v>
      </c>
      <c r="O3216" s="138" t="s">
        <v>513</v>
      </c>
      <c r="P3216" s="138" t="s">
        <v>3866</v>
      </c>
      <c r="Q3216" s="138" t="s">
        <v>3867</v>
      </c>
      <c r="R3216" s="138"/>
      <c r="S3216" s="138">
        <v>1</v>
      </c>
      <c r="T3216" s="138">
        <v>0</v>
      </c>
      <c r="U3216" s="138">
        <v>178</v>
      </c>
      <c r="V3216" s="140">
        <v>198</v>
      </c>
      <c r="W3216" s="138">
        <v>0</v>
      </c>
      <c r="X3216" s="138">
        <v>0</v>
      </c>
      <c r="Y3216" s="140" t="s">
        <v>670</v>
      </c>
      <c r="Z3216" s="138"/>
      <c r="AA3216" s="137">
        <v>0</v>
      </c>
      <c r="AB3216" s="137">
        <v>0</v>
      </c>
      <c r="AC3216" s="137"/>
      <c r="AD3216" s="137" t="s">
        <v>622</v>
      </c>
      <c r="AE3216" s="143">
        <v>46232.5235532407</v>
      </c>
      <c r="AF3216" s="144" t="s">
        <v>622</v>
      </c>
      <c r="AG3216" s="143">
        <v>46235.4333333333</v>
      </c>
      <c r="AH3216" s="144" t="s">
        <v>606</v>
      </c>
      <c r="AI3216" s="144" t="s">
        <v>607</v>
      </c>
      <c r="AJ3216" s="145">
        <v>42440</v>
      </c>
      <c r="AK3216" s="146">
        <v>46231.6457407407</v>
      </c>
    </row>
    <row r="3217" s="134" customFormat="1" ht="38.8" customHeight="1" spans="1:37">
      <c r="A3217" s="138" t="s">
        <v>29</v>
      </c>
      <c r="B3217" s="138" t="s">
        <v>478</v>
      </c>
      <c r="C3217" s="137" t="s">
        <v>28</v>
      </c>
      <c r="D3217" s="138" t="s">
        <v>135</v>
      </c>
      <c r="E3217" s="138" t="s">
        <v>587</v>
      </c>
      <c r="F3217" s="138" t="s">
        <v>196</v>
      </c>
      <c r="G3217" s="138" t="s">
        <v>1110</v>
      </c>
      <c r="H3217" s="138" t="s">
        <v>1321</v>
      </c>
      <c r="I3217" s="142" t="s">
        <v>590</v>
      </c>
      <c r="J3217" s="137" t="s">
        <v>591</v>
      </c>
      <c r="K3217" s="138" t="s">
        <v>593</v>
      </c>
      <c r="L3217" s="138" t="s">
        <v>592</v>
      </c>
      <c r="M3217" s="140" t="s">
        <v>3864</v>
      </c>
      <c r="N3217" s="138" t="s">
        <v>3865</v>
      </c>
      <c r="O3217" s="138" t="s">
        <v>513</v>
      </c>
      <c r="P3217" s="138" t="s">
        <v>3866</v>
      </c>
      <c r="Q3217" s="138" t="s">
        <v>3867</v>
      </c>
      <c r="R3217" s="138"/>
      <c r="S3217" s="138">
        <v>1</v>
      </c>
      <c r="T3217" s="138">
        <v>0</v>
      </c>
      <c r="U3217" s="138">
        <v>198</v>
      </c>
      <c r="V3217" s="140">
        <v>198</v>
      </c>
      <c r="W3217" s="138">
        <v>0</v>
      </c>
      <c r="X3217" s="138">
        <v>0</v>
      </c>
      <c r="Y3217" s="140"/>
      <c r="Z3217" s="138"/>
      <c r="AA3217" s="137">
        <v>0</v>
      </c>
      <c r="AB3217" s="137">
        <v>0</v>
      </c>
      <c r="AC3217" s="137"/>
      <c r="AD3217" s="137" t="s">
        <v>622</v>
      </c>
      <c r="AE3217" s="143">
        <v>46232.5235532407</v>
      </c>
      <c r="AF3217" s="144" t="s">
        <v>622</v>
      </c>
      <c r="AG3217" s="143">
        <v>46235.4333333333</v>
      </c>
      <c r="AH3217" s="144" t="s">
        <v>606</v>
      </c>
      <c r="AI3217" s="144" t="s">
        <v>607</v>
      </c>
      <c r="AJ3217" s="145">
        <v>42405</v>
      </c>
      <c r="AK3217" s="146">
        <v>46231.508587963</v>
      </c>
    </row>
    <row r="3218" s="134" customFormat="1" ht="38.8" customHeight="1" spans="1:37">
      <c r="A3218" s="138" t="s">
        <v>29</v>
      </c>
      <c r="B3218" s="138" t="s">
        <v>478</v>
      </c>
      <c r="C3218" s="137" t="s">
        <v>28</v>
      </c>
      <c r="D3218" s="138" t="s">
        <v>142</v>
      </c>
      <c r="E3218" s="138" t="s">
        <v>587</v>
      </c>
      <c r="F3218" s="138" t="s">
        <v>213</v>
      </c>
      <c r="G3218" s="138" t="s">
        <v>762</v>
      </c>
      <c r="H3218" s="138" t="s">
        <v>6236</v>
      </c>
      <c r="I3218" s="142" t="s">
        <v>601</v>
      </c>
      <c r="J3218" s="137" t="s">
        <v>591</v>
      </c>
      <c r="K3218" s="138" t="s">
        <v>3878</v>
      </c>
      <c r="L3218" s="138" t="s">
        <v>603</v>
      </c>
      <c r="M3218" s="140" t="s">
        <v>3879</v>
      </c>
      <c r="N3218" s="138" t="s">
        <v>3880</v>
      </c>
      <c r="O3218" s="138" t="s">
        <v>461</v>
      </c>
      <c r="P3218" s="138" t="s">
        <v>3881</v>
      </c>
      <c r="Q3218" s="138" t="s">
        <v>3882</v>
      </c>
      <c r="R3218" s="138" t="s">
        <v>8</v>
      </c>
      <c r="S3218" s="138">
        <v>1</v>
      </c>
      <c r="T3218" s="138">
        <v>50</v>
      </c>
      <c r="U3218" s="138">
        <v>50</v>
      </c>
      <c r="V3218" s="140">
        <v>50</v>
      </c>
      <c r="W3218" s="138">
        <v>50</v>
      </c>
      <c r="X3218" s="138">
        <v>0</v>
      </c>
      <c r="Y3218" s="140"/>
      <c r="Z3218" s="138"/>
      <c r="AA3218" s="137">
        <v>35</v>
      </c>
      <c r="AB3218" s="137">
        <v>35</v>
      </c>
      <c r="AC3218" s="137"/>
      <c r="AD3218" s="137" t="s">
        <v>622</v>
      </c>
      <c r="AE3218" s="143">
        <v>46236.4722453704</v>
      </c>
      <c r="AF3218" s="144" t="s">
        <v>622</v>
      </c>
      <c r="AG3218" s="143">
        <v>46235.4340740741</v>
      </c>
      <c r="AH3218" s="144" t="s">
        <v>606</v>
      </c>
      <c r="AI3218" s="144" t="s">
        <v>607</v>
      </c>
      <c r="AJ3218" s="145">
        <v>46227</v>
      </c>
      <c r="AK3218" s="146">
        <v>46233.900474537</v>
      </c>
    </row>
    <row r="3219" s="134" customFormat="1" ht="38.8" customHeight="1" spans="1:37">
      <c r="A3219" s="138" t="s">
        <v>29</v>
      </c>
      <c r="B3219" s="138" t="s">
        <v>478</v>
      </c>
      <c r="C3219" s="137" t="s">
        <v>28</v>
      </c>
      <c r="D3219" s="138" t="s">
        <v>150</v>
      </c>
      <c r="E3219" s="138" t="s">
        <v>587</v>
      </c>
      <c r="F3219" s="138" t="s">
        <v>249</v>
      </c>
      <c r="G3219" s="138" t="s">
        <v>826</v>
      </c>
      <c r="H3219" s="138" t="s">
        <v>1315</v>
      </c>
      <c r="I3219" s="142" t="s">
        <v>601</v>
      </c>
      <c r="J3219" s="137" t="s">
        <v>591</v>
      </c>
      <c r="K3219" s="138" t="s">
        <v>3898</v>
      </c>
      <c r="L3219" s="138" t="s">
        <v>603</v>
      </c>
      <c r="M3219" s="140" t="s">
        <v>4163</v>
      </c>
      <c r="N3219" s="138" t="s">
        <v>4164</v>
      </c>
      <c r="O3219" s="138" t="s">
        <v>461</v>
      </c>
      <c r="P3219" s="138" t="s">
        <v>3881</v>
      </c>
      <c r="Q3219" s="138" t="s">
        <v>3901</v>
      </c>
      <c r="R3219" s="138" t="s">
        <v>4</v>
      </c>
      <c r="S3219" s="138">
        <v>1</v>
      </c>
      <c r="T3219" s="138">
        <v>180</v>
      </c>
      <c r="U3219" s="138">
        <v>300</v>
      </c>
      <c r="V3219" s="140">
        <v>300</v>
      </c>
      <c r="W3219" s="138">
        <v>180</v>
      </c>
      <c r="X3219" s="138">
        <v>0</v>
      </c>
      <c r="Y3219" s="140"/>
      <c r="Z3219" s="138"/>
      <c r="AA3219" s="137">
        <v>100</v>
      </c>
      <c r="AB3219" s="137">
        <v>100</v>
      </c>
      <c r="AC3219" s="137"/>
      <c r="AD3219" s="137" t="s">
        <v>622</v>
      </c>
      <c r="AE3219" s="143">
        <v>46236.4755671296</v>
      </c>
      <c r="AF3219" s="144" t="s">
        <v>622</v>
      </c>
      <c r="AG3219" s="143">
        <v>46236.4002314815</v>
      </c>
      <c r="AH3219" s="144" t="s">
        <v>606</v>
      </c>
      <c r="AI3219" s="144" t="s">
        <v>607</v>
      </c>
      <c r="AJ3219" s="145">
        <v>46233</v>
      </c>
      <c r="AK3219" s="146">
        <v>46235.7760185185</v>
      </c>
    </row>
    <row r="3220" s="134" customFormat="1" ht="38.8" customHeight="1" spans="1:37">
      <c r="A3220" s="138" t="s">
        <v>29</v>
      </c>
      <c r="B3220" s="138" t="s">
        <v>478</v>
      </c>
      <c r="C3220" s="137" t="s">
        <v>28</v>
      </c>
      <c r="D3220" s="138" t="s">
        <v>133</v>
      </c>
      <c r="E3220" s="138" t="s">
        <v>587</v>
      </c>
      <c r="F3220" s="138" t="s">
        <v>178</v>
      </c>
      <c r="G3220" s="138" t="s">
        <v>611</v>
      </c>
      <c r="H3220" s="138" t="s">
        <v>1307</v>
      </c>
      <c r="I3220" s="142" t="s">
        <v>590</v>
      </c>
      <c r="J3220" s="137" t="s">
        <v>742</v>
      </c>
      <c r="K3220" s="138" t="s">
        <v>3868</v>
      </c>
      <c r="L3220" s="138" t="s">
        <v>592</v>
      </c>
      <c r="M3220" s="140" t="s">
        <v>6237</v>
      </c>
      <c r="N3220" s="138" t="s">
        <v>6238</v>
      </c>
      <c r="O3220" s="138" t="s">
        <v>513</v>
      </c>
      <c r="P3220" s="138" t="s">
        <v>3868</v>
      </c>
      <c r="Q3220" s="138" t="s">
        <v>3867</v>
      </c>
      <c r="R3220" s="138"/>
      <c r="S3220" s="138">
        <v>1</v>
      </c>
      <c r="T3220" s="138">
        <v>380</v>
      </c>
      <c r="U3220" s="138">
        <v>590</v>
      </c>
      <c r="V3220" s="140">
        <v>590</v>
      </c>
      <c r="W3220" s="138">
        <v>380</v>
      </c>
      <c r="X3220" s="138">
        <v>0</v>
      </c>
      <c r="Y3220" s="140"/>
      <c r="Z3220" s="138"/>
      <c r="AA3220" s="137">
        <v>266</v>
      </c>
      <c r="AB3220" s="137">
        <v>266</v>
      </c>
      <c r="AC3220" s="137"/>
      <c r="AD3220" s="137"/>
      <c r="AE3220" s="144"/>
      <c r="AF3220" s="144" t="s">
        <v>692</v>
      </c>
      <c r="AG3220" s="144"/>
      <c r="AH3220" s="144" t="s">
        <v>606</v>
      </c>
      <c r="AI3220" s="144" t="s">
        <v>607</v>
      </c>
      <c r="AJ3220" s="145">
        <v>43493</v>
      </c>
      <c r="AK3220" s="146">
        <v>46242.8231481481</v>
      </c>
    </row>
    <row r="3221" s="134" customFormat="1" ht="38.8" customHeight="1" spans="1:37">
      <c r="A3221" s="138" t="s">
        <v>29</v>
      </c>
      <c r="B3221" s="138" t="s">
        <v>478</v>
      </c>
      <c r="C3221" s="137" t="s">
        <v>28</v>
      </c>
      <c r="D3221" s="138" t="s">
        <v>133</v>
      </c>
      <c r="E3221" s="138" t="s">
        <v>587</v>
      </c>
      <c r="F3221" s="138" t="s">
        <v>178</v>
      </c>
      <c r="G3221" s="138" t="s">
        <v>611</v>
      </c>
      <c r="H3221" s="138" t="s">
        <v>1307</v>
      </c>
      <c r="I3221" s="142" t="s">
        <v>590</v>
      </c>
      <c r="J3221" s="137" t="s">
        <v>742</v>
      </c>
      <c r="K3221" s="138" t="s">
        <v>3868</v>
      </c>
      <c r="L3221" s="138" t="s">
        <v>592</v>
      </c>
      <c r="M3221" s="140" t="s">
        <v>6239</v>
      </c>
      <c r="N3221" s="138" t="s">
        <v>6240</v>
      </c>
      <c r="O3221" s="138" t="s">
        <v>513</v>
      </c>
      <c r="P3221" s="138" t="s">
        <v>3868</v>
      </c>
      <c r="Q3221" s="138" t="s">
        <v>3867</v>
      </c>
      <c r="R3221" s="138"/>
      <c r="S3221" s="138">
        <v>1</v>
      </c>
      <c r="T3221" s="138">
        <v>130</v>
      </c>
      <c r="U3221" s="138">
        <v>590</v>
      </c>
      <c r="V3221" s="140">
        <v>590</v>
      </c>
      <c r="W3221" s="138">
        <v>130</v>
      </c>
      <c r="X3221" s="138">
        <v>0</v>
      </c>
      <c r="Y3221" s="140"/>
      <c r="Z3221" s="138"/>
      <c r="AA3221" s="137">
        <v>91</v>
      </c>
      <c r="AB3221" s="137">
        <v>91</v>
      </c>
      <c r="AC3221" s="137"/>
      <c r="AD3221" s="137"/>
      <c r="AE3221" s="144"/>
      <c r="AF3221" s="144" t="s">
        <v>692</v>
      </c>
      <c r="AG3221" s="144"/>
      <c r="AH3221" s="144" t="s">
        <v>606</v>
      </c>
      <c r="AI3221" s="144" t="s">
        <v>607</v>
      </c>
      <c r="AJ3221" s="145">
        <v>43493</v>
      </c>
      <c r="AK3221" s="146">
        <v>46242.8231481481</v>
      </c>
    </row>
    <row r="3222" s="134" customFormat="1" ht="38.8" customHeight="1" spans="1:37">
      <c r="A3222" s="138" t="s">
        <v>29</v>
      </c>
      <c r="B3222" s="138" t="s">
        <v>478</v>
      </c>
      <c r="C3222" s="137" t="s">
        <v>28</v>
      </c>
      <c r="D3222" s="138" t="s">
        <v>144</v>
      </c>
      <c r="E3222" s="138" t="s">
        <v>587</v>
      </c>
      <c r="F3222" s="138" t="s">
        <v>217</v>
      </c>
      <c r="G3222" s="138" t="s">
        <v>788</v>
      </c>
      <c r="H3222" s="138" t="s">
        <v>6241</v>
      </c>
      <c r="I3222" s="142" t="s">
        <v>601</v>
      </c>
      <c r="J3222" s="137" t="s">
        <v>602</v>
      </c>
      <c r="K3222" s="138" t="s">
        <v>3878</v>
      </c>
      <c r="L3222" s="138" t="s">
        <v>603</v>
      </c>
      <c r="M3222" s="140" t="s">
        <v>3917</v>
      </c>
      <c r="N3222" s="138" t="s">
        <v>3918</v>
      </c>
      <c r="O3222" s="138" t="s">
        <v>461</v>
      </c>
      <c r="P3222" s="138" t="s">
        <v>3881</v>
      </c>
      <c r="Q3222" s="138" t="s">
        <v>3889</v>
      </c>
      <c r="R3222" s="138" t="s">
        <v>10</v>
      </c>
      <c r="S3222" s="138">
        <v>1</v>
      </c>
      <c r="T3222" s="138">
        <v>40</v>
      </c>
      <c r="U3222" s="138">
        <v>40</v>
      </c>
      <c r="V3222" s="140">
        <v>40</v>
      </c>
      <c r="W3222" s="138">
        <v>40</v>
      </c>
      <c r="X3222" s="138">
        <v>0</v>
      </c>
      <c r="Y3222" s="140"/>
      <c r="Z3222" s="138"/>
      <c r="AA3222" s="137">
        <v>28</v>
      </c>
      <c r="AB3222" s="137">
        <v>28</v>
      </c>
      <c r="AC3222" s="137"/>
      <c r="AD3222" s="137" t="s">
        <v>622</v>
      </c>
      <c r="AE3222" s="143">
        <v>46242.6831828704</v>
      </c>
      <c r="AF3222" s="144" t="s">
        <v>692</v>
      </c>
      <c r="AG3222" s="144"/>
      <c r="AH3222" s="144" t="s">
        <v>606</v>
      </c>
      <c r="AI3222" s="144" t="s">
        <v>607</v>
      </c>
      <c r="AJ3222" s="145">
        <v>46235</v>
      </c>
      <c r="AK3222" s="146">
        <v>46242.608287037</v>
      </c>
    </row>
    <row r="3223" s="134" customFormat="1" ht="38.8" customHeight="1" spans="1:37">
      <c r="A3223" s="138" t="s">
        <v>29</v>
      </c>
      <c r="B3223" s="138" t="s">
        <v>478</v>
      </c>
      <c r="C3223" s="137" t="s">
        <v>28</v>
      </c>
      <c r="D3223" s="138" t="s">
        <v>144</v>
      </c>
      <c r="E3223" s="138" t="s">
        <v>587</v>
      </c>
      <c r="F3223" s="138" t="s">
        <v>217</v>
      </c>
      <c r="G3223" s="138" t="s">
        <v>788</v>
      </c>
      <c r="H3223" s="138" t="s">
        <v>6242</v>
      </c>
      <c r="I3223" s="142" t="s">
        <v>590</v>
      </c>
      <c r="J3223" s="137" t="s">
        <v>1199</v>
      </c>
      <c r="K3223" s="138" t="s">
        <v>4050</v>
      </c>
      <c r="L3223" s="138" t="s">
        <v>603</v>
      </c>
      <c r="M3223" s="140" t="s">
        <v>4169</v>
      </c>
      <c r="N3223" s="138" t="s">
        <v>4170</v>
      </c>
      <c r="O3223" s="138" t="s">
        <v>461</v>
      </c>
      <c r="P3223" s="138" t="s">
        <v>3881</v>
      </c>
      <c r="Q3223" s="138" t="s">
        <v>4053</v>
      </c>
      <c r="R3223" s="138" t="s">
        <v>8</v>
      </c>
      <c r="S3223" s="138">
        <v>1</v>
      </c>
      <c r="T3223" s="138">
        <v>100</v>
      </c>
      <c r="U3223" s="138">
        <v>100</v>
      </c>
      <c r="V3223" s="140">
        <v>100</v>
      </c>
      <c r="W3223" s="138">
        <v>100</v>
      </c>
      <c r="X3223" s="138">
        <v>0</v>
      </c>
      <c r="Y3223" s="140"/>
      <c r="Z3223" s="138"/>
      <c r="AA3223" s="137">
        <v>98</v>
      </c>
      <c r="AB3223" s="137">
        <v>98</v>
      </c>
      <c r="AC3223" s="137"/>
      <c r="AD3223" s="137"/>
      <c r="AE3223" s="144"/>
      <c r="AF3223" s="144" t="s">
        <v>692</v>
      </c>
      <c r="AG3223" s="144"/>
      <c r="AH3223" s="144" t="s">
        <v>606</v>
      </c>
      <c r="AI3223" s="144" t="s">
        <v>607</v>
      </c>
      <c r="AJ3223" s="145">
        <v>44896</v>
      </c>
      <c r="AK3223" s="146">
        <v>46243.4649768519</v>
      </c>
    </row>
    <row r="3224" s="134" customFormat="1" ht="38.8" customHeight="1" spans="1:37">
      <c r="A3224" s="138" t="s">
        <v>29</v>
      </c>
      <c r="B3224" s="138" t="s">
        <v>478</v>
      </c>
      <c r="C3224" s="137" t="s">
        <v>28</v>
      </c>
      <c r="D3224" s="138" t="s">
        <v>144</v>
      </c>
      <c r="E3224" s="138" t="s">
        <v>587</v>
      </c>
      <c r="F3224" s="138" t="s">
        <v>217</v>
      </c>
      <c r="G3224" s="138" t="s">
        <v>788</v>
      </c>
      <c r="H3224" s="138" t="s">
        <v>6243</v>
      </c>
      <c r="I3224" s="142" t="s">
        <v>590</v>
      </c>
      <c r="J3224" s="137" t="s">
        <v>1199</v>
      </c>
      <c r="K3224" s="138" t="s">
        <v>4050</v>
      </c>
      <c r="L3224" s="138" t="s">
        <v>603</v>
      </c>
      <c r="M3224" s="140" t="s">
        <v>5130</v>
      </c>
      <c r="N3224" s="138" t="s">
        <v>5131</v>
      </c>
      <c r="O3224" s="138" t="s">
        <v>461</v>
      </c>
      <c r="P3224" s="138" t="s">
        <v>3881</v>
      </c>
      <c r="Q3224" s="138" t="s">
        <v>4053</v>
      </c>
      <c r="R3224" s="138"/>
      <c r="S3224" s="138">
        <v>1</v>
      </c>
      <c r="T3224" s="138">
        <v>600</v>
      </c>
      <c r="U3224" s="138">
        <v>600</v>
      </c>
      <c r="V3224" s="140">
        <v>600</v>
      </c>
      <c r="W3224" s="138">
        <v>600</v>
      </c>
      <c r="X3224" s="138">
        <v>0</v>
      </c>
      <c r="Y3224" s="140"/>
      <c r="Z3224" s="138"/>
      <c r="AA3224" s="137">
        <v>588</v>
      </c>
      <c r="AB3224" s="137">
        <v>588</v>
      </c>
      <c r="AC3224" s="137"/>
      <c r="AD3224" s="137"/>
      <c r="AE3224" s="144"/>
      <c r="AF3224" s="144" t="s">
        <v>692</v>
      </c>
      <c r="AG3224" s="144"/>
      <c r="AH3224" s="144" t="s">
        <v>606</v>
      </c>
      <c r="AI3224" s="144" t="s">
        <v>607</v>
      </c>
      <c r="AJ3224" s="145">
        <v>44556</v>
      </c>
      <c r="AK3224" s="146">
        <v>46243.4352083333</v>
      </c>
    </row>
    <row r="3225" s="134" customFormat="1" ht="38.8" customHeight="1" spans="1:37">
      <c r="A3225" s="138" t="s">
        <v>29</v>
      </c>
      <c r="B3225" s="138" t="s">
        <v>478</v>
      </c>
      <c r="C3225" s="137" t="s">
        <v>28</v>
      </c>
      <c r="D3225" s="138" t="s">
        <v>144</v>
      </c>
      <c r="E3225" s="138" t="s">
        <v>587</v>
      </c>
      <c r="F3225" s="138" t="s">
        <v>217</v>
      </c>
      <c r="G3225" s="138" t="s">
        <v>788</v>
      </c>
      <c r="H3225" s="138" t="s">
        <v>6244</v>
      </c>
      <c r="I3225" s="142" t="s">
        <v>601</v>
      </c>
      <c r="J3225" s="137" t="s">
        <v>591</v>
      </c>
      <c r="K3225" s="138" t="s">
        <v>3878</v>
      </c>
      <c r="L3225" s="138" t="s">
        <v>603</v>
      </c>
      <c r="M3225" s="140" t="s">
        <v>3879</v>
      </c>
      <c r="N3225" s="138" t="s">
        <v>3880</v>
      </c>
      <c r="O3225" s="138" t="s">
        <v>461</v>
      </c>
      <c r="P3225" s="138" t="s">
        <v>3881</v>
      </c>
      <c r="Q3225" s="138" t="s">
        <v>3882</v>
      </c>
      <c r="R3225" s="138" t="s">
        <v>8</v>
      </c>
      <c r="S3225" s="138">
        <v>1</v>
      </c>
      <c r="T3225" s="138">
        <v>50</v>
      </c>
      <c r="U3225" s="138">
        <v>50</v>
      </c>
      <c r="V3225" s="140">
        <v>50</v>
      </c>
      <c r="W3225" s="138">
        <v>50</v>
      </c>
      <c r="X3225" s="138">
        <v>0</v>
      </c>
      <c r="Y3225" s="140"/>
      <c r="Z3225" s="138"/>
      <c r="AA3225" s="137">
        <v>35</v>
      </c>
      <c r="AB3225" s="137">
        <v>35</v>
      </c>
      <c r="AC3225" s="137"/>
      <c r="AD3225" s="137"/>
      <c r="AE3225" s="144"/>
      <c r="AF3225" s="144" t="s">
        <v>692</v>
      </c>
      <c r="AG3225" s="144"/>
      <c r="AH3225" s="144" t="s">
        <v>606</v>
      </c>
      <c r="AI3225" s="144" t="s">
        <v>607</v>
      </c>
      <c r="AJ3225" s="145">
        <v>46143</v>
      </c>
      <c r="AK3225" s="146">
        <v>46242.7093402778</v>
      </c>
    </row>
    <row r="3226" s="134" customFormat="1" ht="38.8" customHeight="1" spans="1:37">
      <c r="A3226" s="138" t="s">
        <v>29</v>
      </c>
      <c r="B3226" s="138" t="s">
        <v>478</v>
      </c>
      <c r="C3226" s="137" t="s">
        <v>28</v>
      </c>
      <c r="D3226" s="138" t="s">
        <v>129</v>
      </c>
      <c r="E3226" s="138" t="s">
        <v>587</v>
      </c>
      <c r="F3226" s="138" t="s">
        <v>160</v>
      </c>
      <c r="G3226" s="138" t="s">
        <v>631</v>
      </c>
      <c r="H3226" s="138" t="s">
        <v>1305</v>
      </c>
      <c r="I3226" s="142" t="s">
        <v>590</v>
      </c>
      <c r="J3226" s="137" t="s">
        <v>591</v>
      </c>
      <c r="K3226" s="138" t="s">
        <v>593</v>
      </c>
      <c r="L3226" s="138" t="s">
        <v>603</v>
      </c>
      <c r="M3226" s="140" t="s">
        <v>3864</v>
      </c>
      <c r="N3226" s="138" t="s">
        <v>3865</v>
      </c>
      <c r="O3226" s="138" t="s">
        <v>513</v>
      </c>
      <c r="P3226" s="138" t="s">
        <v>3866</v>
      </c>
      <c r="Q3226" s="138" t="s">
        <v>3867</v>
      </c>
      <c r="R3226" s="138"/>
      <c r="S3226" s="138">
        <v>1</v>
      </c>
      <c r="T3226" s="138">
        <v>0</v>
      </c>
      <c r="U3226" s="138">
        <v>198</v>
      </c>
      <c r="V3226" s="140">
        <v>198</v>
      </c>
      <c r="W3226" s="138">
        <v>0</v>
      </c>
      <c r="X3226" s="138">
        <v>0</v>
      </c>
      <c r="Y3226" s="140"/>
      <c r="Z3226" s="138"/>
      <c r="AA3226" s="137">
        <v>0</v>
      </c>
      <c r="AB3226" s="137">
        <v>0</v>
      </c>
      <c r="AC3226" s="137"/>
      <c r="AD3226" s="137" t="s">
        <v>622</v>
      </c>
      <c r="AE3226" s="143">
        <v>46243.0129976852</v>
      </c>
      <c r="AF3226" s="144" t="s">
        <v>622</v>
      </c>
      <c r="AG3226" s="143">
        <v>46243.0032175926</v>
      </c>
      <c r="AH3226" s="144" t="s">
        <v>606</v>
      </c>
      <c r="AI3226" s="144" t="s">
        <v>607</v>
      </c>
      <c r="AJ3226" s="145">
        <v>44416</v>
      </c>
      <c r="AK3226" s="146">
        <v>46242.8732523148</v>
      </c>
    </row>
    <row r="3227" s="134" customFormat="1" ht="38.8" customHeight="1" spans="1:37">
      <c r="A3227" s="138" t="s">
        <v>29</v>
      </c>
      <c r="B3227" s="138" t="s">
        <v>478</v>
      </c>
      <c r="C3227" s="137" t="s">
        <v>28</v>
      </c>
      <c r="D3227" s="138" t="s">
        <v>129</v>
      </c>
      <c r="E3227" s="138" t="s">
        <v>587</v>
      </c>
      <c r="F3227" s="138" t="s">
        <v>160</v>
      </c>
      <c r="G3227" s="138" t="s">
        <v>631</v>
      </c>
      <c r="H3227" s="138" t="s">
        <v>1304</v>
      </c>
      <c r="I3227" s="142" t="s">
        <v>590</v>
      </c>
      <c r="J3227" s="137" t="s">
        <v>591</v>
      </c>
      <c r="K3227" s="138" t="s">
        <v>593</v>
      </c>
      <c r="L3227" s="138" t="s">
        <v>603</v>
      </c>
      <c r="M3227" s="140" t="s">
        <v>3864</v>
      </c>
      <c r="N3227" s="138" t="s">
        <v>3865</v>
      </c>
      <c r="O3227" s="138" t="s">
        <v>513</v>
      </c>
      <c r="P3227" s="138" t="s">
        <v>3866</v>
      </c>
      <c r="Q3227" s="138" t="s">
        <v>3867</v>
      </c>
      <c r="R3227" s="138"/>
      <c r="S3227" s="138">
        <v>1</v>
      </c>
      <c r="T3227" s="138">
        <v>0</v>
      </c>
      <c r="U3227" s="138">
        <v>198</v>
      </c>
      <c r="V3227" s="140">
        <v>198</v>
      </c>
      <c r="W3227" s="138">
        <v>0</v>
      </c>
      <c r="X3227" s="138">
        <v>0</v>
      </c>
      <c r="Y3227" s="140"/>
      <c r="Z3227" s="138"/>
      <c r="AA3227" s="137">
        <v>0</v>
      </c>
      <c r="AB3227" s="137">
        <v>0</v>
      </c>
      <c r="AC3227" s="137"/>
      <c r="AD3227" s="137" t="s">
        <v>622</v>
      </c>
      <c r="AE3227" s="143">
        <v>46243.0129976852</v>
      </c>
      <c r="AF3227" s="144" t="s">
        <v>622</v>
      </c>
      <c r="AG3227" s="143">
        <v>46243.0032175926</v>
      </c>
      <c r="AH3227" s="144" t="s">
        <v>606</v>
      </c>
      <c r="AI3227" s="144" t="s">
        <v>607</v>
      </c>
      <c r="AJ3227" s="145">
        <v>44416</v>
      </c>
      <c r="AK3227" s="146">
        <v>46242.4962152778</v>
      </c>
    </row>
    <row r="3228" s="134" customFormat="1" ht="38.8" customHeight="1" spans="1:37">
      <c r="A3228" s="138" t="s">
        <v>29</v>
      </c>
      <c r="B3228" s="138" t="s">
        <v>478</v>
      </c>
      <c r="C3228" s="137" t="s">
        <v>28</v>
      </c>
      <c r="D3228" s="138" t="s">
        <v>132</v>
      </c>
      <c r="E3228" s="138" t="s">
        <v>587</v>
      </c>
      <c r="F3228" s="138" t="s">
        <v>173</v>
      </c>
      <c r="G3228" s="138" t="s">
        <v>1022</v>
      </c>
      <c r="H3228" s="138" t="s">
        <v>1303</v>
      </c>
      <c r="I3228" s="142" t="s">
        <v>601</v>
      </c>
      <c r="J3228" s="137" t="s">
        <v>591</v>
      </c>
      <c r="K3228" s="138" t="s">
        <v>3898</v>
      </c>
      <c r="L3228" s="138" t="s">
        <v>603</v>
      </c>
      <c r="M3228" s="140" t="s">
        <v>3954</v>
      </c>
      <c r="N3228" s="138" t="s">
        <v>3966</v>
      </c>
      <c r="O3228" s="138" t="s">
        <v>461</v>
      </c>
      <c r="P3228" s="138" t="s">
        <v>3881</v>
      </c>
      <c r="Q3228" s="138" t="s">
        <v>3901</v>
      </c>
      <c r="R3228" s="138" t="s">
        <v>4</v>
      </c>
      <c r="S3228" s="138">
        <v>1</v>
      </c>
      <c r="T3228" s="138">
        <v>180</v>
      </c>
      <c r="U3228" s="138">
        <v>350</v>
      </c>
      <c r="V3228" s="140">
        <v>350</v>
      </c>
      <c r="W3228" s="138">
        <v>180</v>
      </c>
      <c r="X3228" s="138">
        <v>0</v>
      </c>
      <c r="Y3228" s="140"/>
      <c r="Z3228" s="138"/>
      <c r="AA3228" s="137">
        <v>100</v>
      </c>
      <c r="AB3228" s="137">
        <v>100</v>
      </c>
      <c r="AC3228" s="137"/>
      <c r="AD3228" s="137" t="s">
        <v>622</v>
      </c>
      <c r="AE3228" s="143">
        <v>46236.4642708333</v>
      </c>
      <c r="AF3228" s="144" t="s">
        <v>622</v>
      </c>
      <c r="AG3228" s="143">
        <v>46236.4639467593</v>
      </c>
      <c r="AH3228" s="144" t="s">
        <v>606</v>
      </c>
      <c r="AI3228" s="144" t="s">
        <v>607</v>
      </c>
      <c r="AJ3228" s="145">
        <v>46234</v>
      </c>
      <c r="AK3228" s="146">
        <v>46235.7357291667</v>
      </c>
    </row>
    <row r="3229" s="134" customFormat="1" ht="38.8" customHeight="1" spans="1:37">
      <c r="A3229" s="138" t="s">
        <v>29</v>
      </c>
      <c r="B3229" s="138" t="s">
        <v>478</v>
      </c>
      <c r="C3229" s="137" t="s">
        <v>28</v>
      </c>
      <c r="D3229" s="138" t="s">
        <v>132</v>
      </c>
      <c r="E3229" s="138" t="s">
        <v>587</v>
      </c>
      <c r="F3229" s="138" t="s">
        <v>173</v>
      </c>
      <c r="G3229" s="138" t="s">
        <v>1022</v>
      </c>
      <c r="H3229" s="138" t="s">
        <v>1303</v>
      </c>
      <c r="I3229" s="142" t="s">
        <v>601</v>
      </c>
      <c r="J3229" s="137" t="s">
        <v>591</v>
      </c>
      <c r="K3229" s="138" t="s">
        <v>3898</v>
      </c>
      <c r="L3229" s="138" t="s">
        <v>603</v>
      </c>
      <c r="M3229" s="140" t="s">
        <v>3879</v>
      </c>
      <c r="N3229" s="138" t="s">
        <v>3880</v>
      </c>
      <c r="O3229" s="138" t="s">
        <v>461</v>
      </c>
      <c r="P3229" s="138" t="s">
        <v>3881</v>
      </c>
      <c r="Q3229" s="138" t="s">
        <v>3882</v>
      </c>
      <c r="R3229" s="138" t="s">
        <v>8</v>
      </c>
      <c r="S3229" s="138">
        <v>1</v>
      </c>
      <c r="T3229" s="138">
        <v>50</v>
      </c>
      <c r="U3229" s="138">
        <v>350</v>
      </c>
      <c r="V3229" s="140">
        <v>350</v>
      </c>
      <c r="W3229" s="138">
        <v>50</v>
      </c>
      <c r="X3229" s="138">
        <v>0</v>
      </c>
      <c r="Y3229" s="140"/>
      <c r="Z3229" s="138"/>
      <c r="AA3229" s="137">
        <v>35</v>
      </c>
      <c r="AB3229" s="137">
        <v>35</v>
      </c>
      <c r="AC3229" s="137"/>
      <c r="AD3229" s="137" t="s">
        <v>622</v>
      </c>
      <c r="AE3229" s="143">
        <v>46236.4642708333</v>
      </c>
      <c r="AF3229" s="144" t="s">
        <v>622</v>
      </c>
      <c r="AG3229" s="143">
        <v>46236.4639467593</v>
      </c>
      <c r="AH3229" s="144" t="s">
        <v>606</v>
      </c>
      <c r="AI3229" s="144" t="s">
        <v>607</v>
      </c>
      <c r="AJ3229" s="145">
        <v>46234</v>
      </c>
      <c r="AK3229" s="146">
        <v>46235.7357291667</v>
      </c>
    </row>
    <row r="3230" s="134" customFormat="1" ht="38.8" customHeight="1" spans="1:37">
      <c r="A3230" s="138" t="s">
        <v>29</v>
      </c>
      <c r="B3230" s="138" t="s">
        <v>478</v>
      </c>
      <c r="C3230" s="137" t="s">
        <v>28</v>
      </c>
      <c r="D3230" s="138" t="s">
        <v>132</v>
      </c>
      <c r="E3230" s="138" t="s">
        <v>587</v>
      </c>
      <c r="F3230" s="138" t="s">
        <v>173</v>
      </c>
      <c r="G3230" s="138" t="s">
        <v>1022</v>
      </c>
      <c r="H3230" s="138" t="s">
        <v>1302</v>
      </c>
      <c r="I3230" s="142" t="s">
        <v>590</v>
      </c>
      <c r="J3230" s="137" t="s">
        <v>818</v>
      </c>
      <c r="K3230" s="138" t="s">
        <v>3868</v>
      </c>
      <c r="L3230" s="138" t="s">
        <v>592</v>
      </c>
      <c r="M3230" s="140" t="s">
        <v>6147</v>
      </c>
      <c r="N3230" s="138" t="s">
        <v>6148</v>
      </c>
      <c r="O3230" s="138" t="s">
        <v>513</v>
      </c>
      <c r="P3230" s="138" t="s">
        <v>3868</v>
      </c>
      <c r="Q3230" s="138" t="s">
        <v>3867</v>
      </c>
      <c r="R3230" s="138"/>
      <c r="S3230" s="138">
        <v>1</v>
      </c>
      <c r="T3230" s="138">
        <v>90</v>
      </c>
      <c r="U3230" s="138">
        <v>190</v>
      </c>
      <c r="V3230" s="140">
        <v>190</v>
      </c>
      <c r="W3230" s="138">
        <v>90</v>
      </c>
      <c r="X3230" s="138">
        <v>0</v>
      </c>
      <c r="Y3230" s="140"/>
      <c r="Z3230" s="138"/>
      <c r="AA3230" s="137">
        <v>63</v>
      </c>
      <c r="AB3230" s="137">
        <v>63</v>
      </c>
      <c r="AC3230" s="137"/>
      <c r="AD3230" s="137" t="s">
        <v>622</v>
      </c>
      <c r="AE3230" s="143">
        <v>46236.4642708333</v>
      </c>
      <c r="AF3230" s="144" t="s">
        <v>622</v>
      </c>
      <c r="AG3230" s="143">
        <v>46236.4639467593</v>
      </c>
      <c r="AH3230" s="144" t="s">
        <v>606</v>
      </c>
      <c r="AI3230" s="144" t="s">
        <v>607</v>
      </c>
      <c r="AJ3230" s="145">
        <v>43642</v>
      </c>
      <c r="AK3230" s="146">
        <v>46235.5858449074</v>
      </c>
    </row>
    <row r="3231" s="134" customFormat="1" ht="38.8" customHeight="1" spans="1:37">
      <c r="A3231" s="138" t="s">
        <v>29</v>
      </c>
      <c r="B3231" s="138" t="s">
        <v>478</v>
      </c>
      <c r="C3231" s="137" t="s">
        <v>28</v>
      </c>
      <c r="D3231" s="138" t="s">
        <v>132</v>
      </c>
      <c r="E3231" s="138" t="s">
        <v>587</v>
      </c>
      <c r="F3231" s="138" t="s">
        <v>173</v>
      </c>
      <c r="G3231" s="138" t="s">
        <v>1022</v>
      </c>
      <c r="H3231" s="138" t="s">
        <v>1302</v>
      </c>
      <c r="I3231" s="142" t="s">
        <v>590</v>
      </c>
      <c r="J3231" s="137" t="s">
        <v>818</v>
      </c>
      <c r="K3231" s="138" t="s">
        <v>3868</v>
      </c>
      <c r="L3231" s="138" t="s">
        <v>592</v>
      </c>
      <c r="M3231" s="140" t="s">
        <v>4135</v>
      </c>
      <c r="N3231" s="138" t="s">
        <v>4136</v>
      </c>
      <c r="O3231" s="138" t="s">
        <v>513</v>
      </c>
      <c r="P3231" s="138" t="s">
        <v>3868</v>
      </c>
      <c r="Q3231" s="138" t="s">
        <v>3867</v>
      </c>
      <c r="R3231" s="138"/>
      <c r="S3231" s="138">
        <v>1</v>
      </c>
      <c r="T3231" s="138">
        <v>20</v>
      </c>
      <c r="U3231" s="138">
        <v>190</v>
      </c>
      <c r="V3231" s="140">
        <v>190</v>
      </c>
      <c r="W3231" s="138">
        <v>20</v>
      </c>
      <c r="X3231" s="138">
        <v>0</v>
      </c>
      <c r="Y3231" s="140"/>
      <c r="Z3231" s="138"/>
      <c r="AA3231" s="137">
        <v>14</v>
      </c>
      <c r="AB3231" s="137">
        <v>14</v>
      </c>
      <c r="AC3231" s="137"/>
      <c r="AD3231" s="137" t="s">
        <v>622</v>
      </c>
      <c r="AE3231" s="143">
        <v>46236.4642708333</v>
      </c>
      <c r="AF3231" s="144" t="s">
        <v>622</v>
      </c>
      <c r="AG3231" s="143">
        <v>46236.4639467593</v>
      </c>
      <c r="AH3231" s="144" t="s">
        <v>606</v>
      </c>
      <c r="AI3231" s="144" t="s">
        <v>607</v>
      </c>
      <c r="AJ3231" s="145">
        <v>43642</v>
      </c>
      <c r="AK3231" s="146">
        <v>46235.5858449074</v>
      </c>
    </row>
    <row r="3232" s="134" customFormat="1" ht="38.8" customHeight="1" spans="1:37">
      <c r="A3232" s="138" t="s">
        <v>29</v>
      </c>
      <c r="B3232" s="138" t="s">
        <v>478</v>
      </c>
      <c r="C3232" s="137" t="s">
        <v>28</v>
      </c>
      <c r="D3232" s="138" t="s">
        <v>132</v>
      </c>
      <c r="E3232" s="138" t="s">
        <v>587</v>
      </c>
      <c r="F3232" s="138" t="s">
        <v>173</v>
      </c>
      <c r="G3232" s="138" t="s">
        <v>1022</v>
      </c>
      <c r="H3232" s="138" t="s">
        <v>6245</v>
      </c>
      <c r="I3232" s="142" t="s">
        <v>601</v>
      </c>
      <c r="J3232" s="137" t="s">
        <v>591</v>
      </c>
      <c r="K3232" s="138" t="s">
        <v>3972</v>
      </c>
      <c r="L3232" s="138" t="s">
        <v>603</v>
      </c>
      <c r="M3232" s="140" t="s">
        <v>3954</v>
      </c>
      <c r="N3232" s="138" t="s">
        <v>3966</v>
      </c>
      <c r="O3232" s="138" t="s">
        <v>461</v>
      </c>
      <c r="P3232" s="138" t="s">
        <v>3881</v>
      </c>
      <c r="Q3232" s="138" t="s">
        <v>3901</v>
      </c>
      <c r="R3232" s="138" t="s">
        <v>4</v>
      </c>
      <c r="S3232" s="138">
        <v>1</v>
      </c>
      <c r="T3232" s="138">
        <v>180</v>
      </c>
      <c r="U3232" s="138">
        <v>180</v>
      </c>
      <c r="V3232" s="140">
        <v>180</v>
      </c>
      <c r="W3232" s="138">
        <v>180</v>
      </c>
      <c r="X3232" s="138">
        <v>0</v>
      </c>
      <c r="Y3232" s="140"/>
      <c r="Z3232" s="138"/>
      <c r="AA3232" s="137">
        <v>100</v>
      </c>
      <c r="AB3232" s="137">
        <v>100</v>
      </c>
      <c r="AC3232" s="137"/>
      <c r="AD3232" s="137" t="s">
        <v>622</v>
      </c>
      <c r="AE3232" s="143">
        <v>46236.4642708333</v>
      </c>
      <c r="AF3232" s="144" t="s">
        <v>622</v>
      </c>
      <c r="AG3232" s="143">
        <v>46236.4639467593</v>
      </c>
      <c r="AH3232" s="144" t="s">
        <v>606</v>
      </c>
      <c r="AI3232" s="144" t="s">
        <v>607</v>
      </c>
      <c r="AJ3232" s="145">
        <v>46212</v>
      </c>
      <c r="AK3232" s="146">
        <v>46235.4828935185</v>
      </c>
    </row>
    <row r="3233" s="134" customFormat="1" ht="38.8" customHeight="1" spans="1:37">
      <c r="A3233" s="138" t="s">
        <v>29</v>
      </c>
      <c r="B3233" s="138" t="s">
        <v>478</v>
      </c>
      <c r="C3233" s="137" t="s">
        <v>28</v>
      </c>
      <c r="D3233" s="138" t="s">
        <v>144</v>
      </c>
      <c r="E3233" s="138" t="s">
        <v>587</v>
      </c>
      <c r="F3233" s="138" t="s">
        <v>218</v>
      </c>
      <c r="G3233" s="138" t="s">
        <v>1117</v>
      </c>
      <c r="H3233" s="138" t="s">
        <v>1300</v>
      </c>
      <c r="I3233" s="142" t="s">
        <v>590</v>
      </c>
      <c r="J3233" s="137" t="s">
        <v>818</v>
      </c>
      <c r="K3233" s="138" t="s">
        <v>3868</v>
      </c>
      <c r="L3233" s="138" t="s">
        <v>592</v>
      </c>
      <c r="M3233" s="140" t="s">
        <v>3871</v>
      </c>
      <c r="N3233" s="138" t="s">
        <v>3872</v>
      </c>
      <c r="O3233" s="138" t="s">
        <v>513</v>
      </c>
      <c r="P3233" s="138" t="s">
        <v>3868</v>
      </c>
      <c r="Q3233" s="138" t="s">
        <v>3867</v>
      </c>
      <c r="R3233" s="138"/>
      <c r="S3233" s="138">
        <v>1</v>
      </c>
      <c r="T3233" s="138">
        <v>20</v>
      </c>
      <c r="U3233" s="138">
        <v>100</v>
      </c>
      <c r="V3233" s="140">
        <v>100</v>
      </c>
      <c r="W3233" s="138">
        <v>20</v>
      </c>
      <c r="X3233" s="138">
        <v>0</v>
      </c>
      <c r="Y3233" s="140"/>
      <c r="Z3233" s="138"/>
      <c r="AA3233" s="137">
        <v>14</v>
      </c>
      <c r="AB3233" s="137">
        <v>14</v>
      </c>
      <c r="AC3233" s="137"/>
      <c r="AD3233" s="137" t="s">
        <v>622</v>
      </c>
      <c r="AE3233" s="143">
        <v>46239.7217013889</v>
      </c>
      <c r="AF3233" s="144" t="s">
        <v>622</v>
      </c>
      <c r="AG3233" s="143">
        <v>46238.4586458333</v>
      </c>
      <c r="AH3233" s="144" t="s">
        <v>606</v>
      </c>
      <c r="AI3233" s="144" t="s">
        <v>607</v>
      </c>
      <c r="AJ3233" s="145">
        <v>41109</v>
      </c>
      <c r="AK3233" s="146">
        <v>46236.5437152778</v>
      </c>
    </row>
    <row r="3234" s="134" customFormat="1" ht="38.8" customHeight="1" spans="1:37">
      <c r="A3234" s="138" t="s">
        <v>29</v>
      </c>
      <c r="B3234" s="138" t="s">
        <v>478</v>
      </c>
      <c r="C3234" s="137" t="s">
        <v>28</v>
      </c>
      <c r="D3234" s="138" t="s">
        <v>135</v>
      </c>
      <c r="E3234" s="138" t="s">
        <v>587</v>
      </c>
      <c r="F3234" s="138" t="s">
        <v>198</v>
      </c>
      <c r="G3234" s="138" t="s">
        <v>936</v>
      </c>
      <c r="H3234" s="138" t="s">
        <v>1298</v>
      </c>
      <c r="I3234" s="142" t="s">
        <v>601</v>
      </c>
      <c r="J3234" s="137" t="s">
        <v>591</v>
      </c>
      <c r="K3234" s="138" t="s">
        <v>3898</v>
      </c>
      <c r="L3234" s="138" t="s">
        <v>603</v>
      </c>
      <c r="M3234" s="140" t="s">
        <v>3954</v>
      </c>
      <c r="N3234" s="138" t="s">
        <v>3966</v>
      </c>
      <c r="O3234" s="138" t="s">
        <v>461</v>
      </c>
      <c r="P3234" s="138" t="s">
        <v>3881</v>
      </c>
      <c r="Q3234" s="138" t="s">
        <v>3901</v>
      </c>
      <c r="R3234" s="138" t="s">
        <v>4</v>
      </c>
      <c r="S3234" s="138">
        <v>1</v>
      </c>
      <c r="T3234" s="138">
        <v>180</v>
      </c>
      <c r="U3234" s="138">
        <v>300</v>
      </c>
      <c r="V3234" s="140">
        <v>300</v>
      </c>
      <c r="W3234" s="138">
        <v>180</v>
      </c>
      <c r="X3234" s="138">
        <v>0</v>
      </c>
      <c r="Y3234" s="140"/>
      <c r="Z3234" s="138"/>
      <c r="AA3234" s="137">
        <v>100</v>
      </c>
      <c r="AB3234" s="137">
        <v>100</v>
      </c>
      <c r="AC3234" s="137"/>
      <c r="AD3234" s="137" t="s">
        <v>622</v>
      </c>
      <c r="AE3234" s="143">
        <v>46236.7659490741</v>
      </c>
      <c r="AF3234" s="144" t="s">
        <v>622</v>
      </c>
      <c r="AG3234" s="143">
        <v>46236.3994907407</v>
      </c>
      <c r="AH3234" s="144" t="s">
        <v>606</v>
      </c>
      <c r="AI3234" s="144" t="s">
        <v>607</v>
      </c>
      <c r="AJ3234" s="145">
        <v>46226</v>
      </c>
      <c r="AK3234" s="146">
        <v>46235.7282291667</v>
      </c>
    </row>
    <row r="3235" s="134" customFormat="1" ht="38.8" customHeight="1" spans="1:37">
      <c r="A3235" s="138" t="s">
        <v>29</v>
      </c>
      <c r="B3235" s="138" t="s">
        <v>478</v>
      </c>
      <c r="C3235" s="137" t="s">
        <v>28</v>
      </c>
      <c r="D3235" s="138" t="s">
        <v>133</v>
      </c>
      <c r="E3235" s="138" t="s">
        <v>587</v>
      </c>
      <c r="F3235" s="138" t="s">
        <v>182</v>
      </c>
      <c r="G3235" s="138" t="s">
        <v>940</v>
      </c>
      <c r="H3235" s="138" t="s">
        <v>6246</v>
      </c>
      <c r="I3235" s="142" t="s">
        <v>601</v>
      </c>
      <c r="J3235" s="137" t="s">
        <v>591</v>
      </c>
      <c r="K3235" s="138" t="s">
        <v>3878</v>
      </c>
      <c r="L3235" s="138" t="s">
        <v>603</v>
      </c>
      <c r="M3235" s="140" t="s">
        <v>3879</v>
      </c>
      <c r="N3235" s="138" t="s">
        <v>3880</v>
      </c>
      <c r="O3235" s="138" t="s">
        <v>461</v>
      </c>
      <c r="P3235" s="138" t="s">
        <v>3881</v>
      </c>
      <c r="Q3235" s="138" t="s">
        <v>3882</v>
      </c>
      <c r="R3235" s="138" t="s">
        <v>8</v>
      </c>
      <c r="S3235" s="138">
        <v>1</v>
      </c>
      <c r="T3235" s="138">
        <v>50</v>
      </c>
      <c r="U3235" s="138">
        <v>50</v>
      </c>
      <c r="V3235" s="140">
        <v>50</v>
      </c>
      <c r="W3235" s="138">
        <v>50</v>
      </c>
      <c r="X3235" s="138">
        <v>0</v>
      </c>
      <c r="Y3235" s="140"/>
      <c r="Z3235" s="138"/>
      <c r="AA3235" s="137">
        <v>35</v>
      </c>
      <c r="AB3235" s="137">
        <v>35</v>
      </c>
      <c r="AC3235" s="137"/>
      <c r="AD3235" s="137" t="s">
        <v>622</v>
      </c>
      <c r="AE3235" s="143">
        <v>46236.4660648148</v>
      </c>
      <c r="AF3235" s="144" t="s">
        <v>622</v>
      </c>
      <c r="AG3235" s="143">
        <v>46236.3991203704</v>
      </c>
      <c r="AH3235" s="144" t="s">
        <v>606</v>
      </c>
      <c r="AI3235" s="144" t="s">
        <v>607</v>
      </c>
      <c r="AJ3235" s="145">
        <v>46232</v>
      </c>
      <c r="AK3235" s="146">
        <v>46233.9493634259</v>
      </c>
    </row>
    <row r="3236" s="134" customFormat="1" ht="38.8" customHeight="1" spans="1:37">
      <c r="A3236" s="138" t="s">
        <v>29</v>
      </c>
      <c r="B3236" s="138" t="s">
        <v>478</v>
      </c>
      <c r="C3236" s="137" t="s">
        <v>28</v>
      </c>
      <c r="D3236" s="138" t="s">
        <v>133</v>
      </c>
      <c r="E3236" s="138" t="s">
        <v>587</v>
      </c>
      <c r="F3236" s="138" t="s">
        <v>182</v>
      </c>
      <c r="G3236" s="138" t="s">
        <v>940</v>
      </c>
      <c r="H3236" s="138" t="s">
        <v>6247</v>
      </c>
      <c r="I3236" s="142" t="s">
        <v>601</v>
      </c>
      <c r="J3236" s="137" t="s">
        <v>591</v>
      </c>
      <c r="K3236" s="138" t="s">
        <v>3878</v>
      </c>
      <c r="L3236" s="138" t="s">
        <v>603</v>
      </c>
      <c r="M3236" s="140" t="s">
        <v>3879</v>
      </c>
      <c r="N3236" s="138" t="s">
        <v>3880</v>
      </c>
      <c r="O3236" s="138" t="s">
        <v>461</v>
      </c>
      <c r="P3236" s="138" t="s">
        <v>3881</v>
      </c>
      <c r="Q3236" s="138" t="s">
        <v>3882</v>
      </c>
      <c r="R3236" s="138" t="s">
        <v>8</v>
      </c>
      <c r="S3236" s="138">
        <v>1</v>
      </c>
      <c r="T3236" s="138">
        <v>50</v>
      </c>
      <c r="U3236" s="138">
        <v>50</v>
      </c>
      <c r="V3236" s="140">
        <v>50</v>
      </c>
      <c r="W3236" s="138">
        <v>50</v>
      </c>
      <c r="X3236" s="138">
        <v>0</v>
      </c>
      <c r="Y3236" s="140"/>
      <c r="Z3236" s="138"/>
      <c r="AA3236" s="137">
        <v>35</v>
      </c>
      <c r="AB3236" s="137">
        <v>35</v>
      </c>
      <c r="AC3236" s="137"/>
      <c r="AD3236" s="137" t="s">
        <v>622</v>
      </c>
      <c r="AE3236" s="143">
        <v>46236.4660648148</v>
      </c>
      <c r="AF3236" s="144" t="s">
        <v>622</v>
      </c>
      <c r="AG3236" s="143">
        <v>46236.3991203704</v>
      </c>
      <c r="AH3236" s="144" t="s">
        <v>606</v>
      </c>
      <c r="AI3236" s="144" t="s">
        <v>607</v>
      </c>
      <c r="AJ3236" s="145">
        <v>46232</v>
      </c>
      <c r="AK3236" s="146">
        <v>46233.8238425926</v>
      </c>
    </row>
    <row r="3237" s="134" customFormat="1" ht="38.8" customHeight="1" spans="1:37">
      <c r="A3237" s="138" t="s">
        <v>29</v>
      </c>
      <c r="B3237" s="138" t="s">
        <v>478</v>
      </c>
      <c r="C3237" s="137" t="s">
        <v>28</v>
      </c>
      <c r="D3237" s="138" t="s">
        <v>133</v>
      </c>
      <c r="E3237" s="138" t="s">
        <v>587</v>
      </c>
      <c r="F3237" s="138" t="s">
        <v>182</v>
      </c>
      <c r="G3237" s="138" t="s">
        <v>940</v>
      </c>
      <c r="H3237" s="138" t="s">
        <v>6248</v>
      </c>
      <c r="I3237" s="142" t="s">
        <v>601</v>
      </c>
      <c r="J3237" s="137" t="s">
        <v>621</v>
      </c>
      <c r="K3237" s="138" t="s">
        <v>3878</v>
      </c>
      <c r="L3237" s="138" t="s">
        <v>603</v>
      </c>
      <c r="M3237" s="140" t="s">
        <v>5217</v>
      </c>
      <c r="N3237" s="138" t="s">
        <v>5218</v>
      </c>
      <c r="O3237" s="138" t="s">
        <v>461</v>
      </c>
      <c r="P3237" s="138" t="s">
        <v>3881</v>
      </c>
      <c r="Q3237" s="138" t="s">
        <v>3889</v>
      </c>
      <c r="R3237" s="138" t="s">
        <v>8</v>
      </c>
      <c r="S3237" s="138">
        <v>1</v>
      </c>
      <c r="T3237" s="138">
        <v>20</v>
      </c>
      <c r="U3237" s="138">
        <v>20</v>
      </c>
      <c r="V3237" s="140">
        <v>20</v>
      </c>
      <c r="W3237" s="138">
        <v>20</v>
      </c>
      <c r="X3237" s="138">
        <v>0</v>
      </c>
      <c r="Y3237" s="140"/>
      <c r="Z3237" s="138"/>
      <c r="AA3237" s="137">
        <v>14</v>
      </c>
      <c r="AB3237" s="137">
        <v>14</v>
      </c>
      <c r="AC3237" s="137"/>
      <c r="AD3237" s="137" t="s">
        <v>622</v>
      </c>
      <c r="AE3237" s="143">
        <v>46236.4660648148</v>
      </c>
      <c r="AF3237" s="144" t="s">
        <v>622</v>
      </c>
      <c r="AG3237" s="143">
        <v>46236.3991203704</v>
      </c>
      <c r="AH3237" s="144" t="s">
        <v>606</v>
      </c>
      <c r="AI3237" s="144" t="s">
        <v>607</v>
      </c>
      <c r="AJ3237" s="145">
        <v>46232</v>
      </c>
      <c r="AK3237" s="146">
        <v>46233.5089351852</v>
      </c>
    </row>
    <row r="3238" s="134" customFormat="1" ht="38.8" customHeight="1" spans="1:37">
      <c r="A3238" s="138" t="s">
        <v>29</v>
      </c>
      <c r="B3238" s="138" t="s">
        <v>478</v>
      </c>
      <c r="C3238" s="137" t="s">
        <v>28</v>
      </c>
      <c r="D3238" s="138" t="s">
        <v>133</v>
      </c>
      <c r="E3238" s="138" t="s">
        <v>587</v>
      </c>
      <c r="F3238" s="138" t="s">
        <v>182</v>
      </c>
      <c r="G3238" s="138" t="s">
        <v>940</v>
      </c>
      <c r="H3238" s="138" t="s">
        <v>6249</v>
      </c>
      <c r="I3238" s="142" t="s">
        <v>601</v>
      </c>
      <c r="J3238" s="137" t="s">
        <v>591</v>
      </c>
      <c r="K3238" s="138" t="s">
        <v>3878</v>
      </c>
      <c r="L3238" s="138" t="s">
        <v>603</v>
      </c>
      <c r="M3238" s="140" t="s">
        <v>3973</v>
      </c>
      <c r="N3238" s="138" t="s">
        <v>3974</v>
      </c>
      <c r="O3238" s="138" t="s">
        <v>461</v>
      </c>
      <c r="P3238" s="138" t="s">
        <v>3881</v>
      </c>
      <c r="Q3238" s="138" t="s">
        <v>3970</v>
      </c>
      <c r="R3238" s="138" t="s">
        <v>9</v>
      </c>
      <c r="S3238" s="138">
        <v>1</v>
      </c>
      <c r="T3238" s="138">
        <v>50</v>
      </c>
      <c r="U3238" s="138">
        <v>50</v>
      </c>
      <c r="V3238" s="140">
        <v>50</v>
      </c>
      <c r="W3238" s="138">
        <v>50</v>
      </c>
      <c r="X3238" s="138">
        <v>0</v>
      </c>
      <c r="Y3238" s="140"/>
      <c r="Z3238" s="138"/>
      <c r="AA3238" s="137">
        <v>35</v>
      </c>
      <c r="AB3238" s="137">
        <v>35</v>
      </c>
      <c r="AC3238" s="137"/>
      <c r="AD3238" s="137" t="s">
        <v>622</v>
      </c>
      <c r="AE3238" s="143">
        <v>46236.4660648148</v>
      </c>
      <c r="AF3238" s="144" t="s">
        <v>622</v>
      </c>
      <c r="AG3238" s="143">
        <v>46236.3991203704</v>
      </c>
      <c r="AH3238" s="144" t="s">
        <v>606</v>
      </c>
      <c r="AI3238" s="144" t="s">
        <v>607</v>
      </c>
      <c r="AJ3238" s="145">
        <v>46231</v>
      </c>
      <c r="AK3238" s="146">
        <v>46232.5302083333</v>
      </c>
    </row>
    <row r="3239" s="134" customFormat="1" ht="38.8" customHeight="1" spans="1:37">
      <c r="A3239" s="138" t="s">
        <v>29</v>
      </c>
      <c r="B3239" s="138" t="s">
        <v>478</v>
      </c>
      <c r="C3239" s="137" t="s">
        <v>28</v>
      </c>
      <c r="D3239" s="138" t="s">
        <v>133</v>
      </c>
      <c r="E3239" s="138" t="s">
        <v>587</v>
      </c>
      <c r="F3239" s="138" t="s">
        <v>182</v>
      </c>
      <c r="G3239" s="138" t="s">
        <v>940</v>
      </c>
      <c r="H3239" s="138" t="s">
        <v>1296</v>
      </c>
      <c r="I3239" s="142" t="s">
        <v>601</v>
      </c>
      <c r="J3239" s="137" t="s">
        <v>591</v>
      </c>
      <c r="K3239" s="138" t="s">
        <v>3878</v>
      </c>
      <c r="L3239" s="138" t="s">
        <v>603</v>
      </c>
      <c r="M3239" s="140" t="s">
        <v>3879</v>
      </c>
      <c r="N3239" s="138" t="s">
        <v>3880</v>
      </c>
      <c r="O3239" s="138" t="s">
        <v>461</v>
      </c>
      <c r="P3239" s="138" t="s">
        <v>3881</v>
      </c>
      <c r="Q3239" s="138" t="s">
        <v>3882</v>
      </c>
      <c r="R3239" s="138" t="s">
        <v>8</v>
      </c>
      <c r="S3239" s="138">
        <v>1</v>
      </c>
      <c r="T3239" s="138">
        <v>50</v>
      </c>
      <c r="U3239" s="138">
        <v>100</v>
      </c>
      <c r="V3239" s="140">
        <v>100</v>
      </c>
      <c r="W3239" s="138">
        <v>50</v>
      </c>
      <c r="X3239" s="138">
        <v>0</v>
      </c>
      <c r="Y3239" s="140"/>
      <c r="Z3239" s="138"/>
      <c r="AA3239" s="137">
        <v>35</v>
      </c>
      <c r="AB3239" s="137">
        <v>35</v>
      </c>
      <c r="AC3239" s="137"/>
      <c r="AD3239" s="137" t="s">
        <v>622</v>
      </c>
      <c r="AE3239" s="143">
        <v>46236.4660648148</v>
      </c>
      <c r="AF3239" s="144" t="s">
        <v>622</v>
      </c>
      <c r="AG3239" s="143">
        <v>46236.3991203704</v>
      </c>
      <c r="AH3239" s="144" t="s">
        <v>606</v>
      </c>
      <c r="AI3239" s="144" t="s">
        <v>607</v>
      </c>
      <c r="AJ3239" s="145">
        <v>46231</v>
      </c>
      <c r="AK3239" s="146">
        <v>46232.4762847222</v>
      </c>
    </row>
    <row r="3240" s="134" customFormat="1" ht="38.8" customHeight="1" spans="1:37">
      <c r="A3240" s="138" t="s">
        <v>29</v>
      </c>
      <c r="B3240" s="138" t="s">
        <v>478</v>
      </c>
      <c r="C3240" s="137" t="s">
        <v>28</v>
      </c>
      <c r="D3240" s="138" t="s">
        <v>135</v>
      </c>
      <c r="E3240" s="138" t="s">
        <v>587</v>
      </c>
      <c r="F3240" s="138" t="s">
        <v>198</v>
      </c>
      <c r="G3240" s="138" t="s">
        <v>936</v>
      </c>
      <c r="H3240" s="138" t="s">
        <v>6250</v>
      </c>
      <c r="I3240" s="142" t="s">
        <v>645</v>
      </c>
      <c r="J3240" s="137" t="s">
        <v>591</v>
      </c>
      <c r="K3240" s="138" t="s">
        <v>6251</v>
      </c>
      <c r="L3240" s="138" t="s">
        <v>603</v>
      </c>
      <c r="M3240" s="140" t="s">
        <v>6252</v>
      </c>
      <c r="N3240" s="138" t="s">
        <v>6253</v>
      </c>
      <c r="O3240" s="138" t="s">
        <v>461</v>
      </c>
      <c r="P3240" s="138" t="s">
        <v>3881</v>
      </c>
      <c r="Q3240" s="138" t="s">
        <v>5</v>
      </c>
      <c r="R3240" s="138" t="s">
        <v>5</v>
      </c>
      <c r="S3240" s="138">
        <v>1</v>
      </c>
      <c r="T3240" s="138">
        <v>168</v>
      </c>
      <c r="U3240" s="138">
        <v>168</v>
      </c>
      <c r="V3240" s="140">
        <v>168</v>
      </c>
      <c r="W3240" s="138">
        <v>168</v>
      </c>
      <c r="X3240" s="138">
        <v>0</v>
      </c>
      <c r="Y3240" s="140"/>
      <c r="Z3240" s="138"/>
      <c r="AA3240" s="137">
        <v>117.6</v>
      </c>
      <c r="AB3240" s="137">
        <v>117.6</v>
      </c>
      <c r="AC3240" s="137"/>
      <c r="AD3240" s="137" t="s">
        <v>622</v>
      </c>
      <c r="AE3240" s="143">
        <v>46238.9178125</v>
      </c>
      <c r="AF3240" s="144" t="s">
        <v>622</v>
      </c>
      <c r="AG3240" s="143">
        <v>46240.4413541667</v>
      </c>
      <c r="AH3240" s="144" t="s">
        <v>606</v>
      </c>
      <c r="AI3240" s="144" t="s">
        <v>607</v>
      </c>
      <c r="AJ3240" s="145">
        <v>46236</v>
      </c>
      <c r="AK3240" s="146">
        <v>46238.7954861111</v>
      </c>
    </row>
    <row r="3241" s="134" customFormat="1" ht="38.8" customHeight="1" spans="1:37">
      <c r="A3241" s="138" t="s">
        <v>29</v>
      </c>
      <c r="B3241" s="138" t="s">
        <v>478</v>
      </c>
      <c r="C3241" s="137" t="s">
        <v>28</v>
      </c>
      <c r="D3241" s="138" t="s">
        <v>135</v>
      </c>
      <c r="E3241" s="138" t="s">
        <v>587</v>
      </c>
      <c r="F3241" s="138" t="s">
        <v>198</v>
      </c>
      <c r="G3241" s="138" t="s">
        <v>936</v>
      </c>
      <c r="H3241" s="138" t="s">
        <v>1292</v>
      </c>
      <c r="I3241" s="142" t="s">
        <v>601</v>
      </c>
      <c r="J3241" s="137" t="s">
        <v>591</v>
      </c>
      <c r="K3241" s="138" t="s">
        <v>3972</v>
      </c>
      <c r="L3241" s="138" t="s">
        <v>592</v>
      </c>
      <c r="M3241" s="140" t="s">
        <v>3954</v>
      </c>
      <c r="N3241" s="138" t="s">
        <v>3966</v>
      </c>
      <c r="O3241" s="138" t="s">
        <v>461</v>
      </c>
      <c r="P3241" s="138" t="s">
        <v>3881</v>
      </c>
      <c r="Q3241" s="138" t="s">
        <v>3901</v>
      </c>
      <c r="R3241" s="138" t="s">
        <v>4</v>
      </c>
      <c r="S3241" s="138">
        <v>1</v>
      </c>
      <c r="T3241" s="138">
        <v>180</v>
      </c>
      <c r="U3241" s="138">
        <v>300</v>
      </c>
      <c r="V3241" s="140">
        <v>300</v>
      </c>
      <c r="W3241" s="138">
        <v>180</v>
      </c>
      <c r="X3241" s="138">
        <v>0</v>
      </c>
      <c r="Y3241" s="140"/>
      <c r="Z3241" s="138"/>
      <c r="AA3241" s="137">
        <v>100</v>
      </c>
      <c r="AB3241" s="137">
        <v>100</v>
      </c>
      <c r="AC3241" s="137"/>
      <c r="AD3241" s="137" t="s">
        <v>622</v>
      </c>
      <c r="AE3241" s="143">
        <v>46238.9178125</v>
      </c>
      <c r="AF3241" s="144" t="s">
        <v>622</v>
      </c>
      <c r="AG3241" s="143">
        <v>46240.4413541667</v>
      </c>
      <c r="AH3241" s="144" t="s">
        <v>606</v>
      </c>
      <c r="AI3241" s="144" t="s">
        <v>607</v>
      </c>
      <c r="AJ3241" s="144"/>
      <c r="AK3241" s="146">
        <v>46238.6390046296</v>
      </c>
    </row>
    <row r="3242" s="134" customFormat="1" ht="38.8" customHeight="1" spans="1:37">
      <c r="A3242" s="138" t="s">
        <v>29</v>
      </c>
      <c r="B3242" s="138" t="s">
        <v>478</v>
      </c>
      <c r="C3242" s="137" t="s">
        <v>28</v>
      </c>
      <c r="D3242" s="138" t="s">
        <v>135</v>
      </c>
      <c r="E3242" s="138" t="s">
        <v>587</v>
      </c>
      <c r="F3242" s="138" t="s">
        <v>198</v>
      </c>
      <c r="G3242" s="138" t="s">
        <v>936</v>
      </c>
      <c r="H3242" s="138" t="s">
        <v>1291</v>
      </c>
      <c r="I3242" s="142" t="s">
        <v>601</v>
      </c>
      <c r="J3242" s="137" t="s">
        <v>591</v>
      </c>
      <c r="K3242" s="138" t="s">
        <v>3898</v>
      </c>
      <c r="L3242" s="138" t="s">
        <v>603</v>
      </c>
      <c r="M3242" s="140" t="s">
        <v>4163</v>
      </c>
      <c r="N3242" s="138" t="s">
        <v>4164</v>
      </c>
      <c r="O3242" s="138" t="s">
        <v>461</v>
      </c>
      <c r="P3242" s="138" t="s">
        <v>3881</v>
      </c>
      <c r="Q3242" s="138" t="s">
        <v>3901</v>
      </c>
      <c r="R3242" s="138" t="s">
        <v>4</v>
      </c>
      <c r="S3242" s="138">
        <v>1</v>
      </c>
      <c r="T3242" s="138">
        <v>180</v>
      </c>
      <c r="U3242" s="138">
        <v>350</v>
      </c>
      <c r="V3242" s="140">
        <v>350</v>
      </c>
      <c r="W3242" s="138">
        <v>180</v>
      </c>
      <c r="X3242" s="138">
        <v>0</v>
      </c>
      <c r="Y3242" s="140"/>
      <c r="Z3242" s="138"/>
      <c r="AA3242" s="137">
        <v>100</v>
      </c>
      <c r="AB3242" s="137">
        <v>100</v>
      </c>
      <c r="AC3242" s="137"/>
      <c r="AD3242" s="137" t="s">
        <v>622</v>
      </c>
      <c r="AE3242" s="143">
        <v>46236.7659490741</v>
      </c>
      <c r="AF3242" s="144" t="s">
        <v>622</v>
      </c>
      <c r="AG3242" s="143">
        <v>46240.4413541667</v>
      </c>
      <c r="AH3242" s="144" t="s">
        <v>606</v>
      </c>
      <c r="AI3242" s="144" t="s">
        <v>607</v>
      </c>
      <c r="AJ3242" s="145">
        <v>46218</v>
      </c>
      <c r="AK3242" s="146">
        <v>46236.7510648148</v>
      </c>
    </row>
    <row r="3243" s="134" customFormat="1" ht="38.8" customHeight="1" spans="1:37">
      <c r="A3243" s="138" t="s">
        <v>29</v>
      </c>
      <c r="B3243" s="138" t="s">
        <v>478</v>
      </c>
      <c r="C3243" s="137" t="s">
        <v>28</v>
      </c>
      <c r="D3243" s="138" t="s">
        <v>135</v>
      </c>
      <c r="E3243" s="138" t="s">
        <v>587</v>
      </c>
      <c r="F3243" s="138" t="s">
        <v>198</v>
      </c>
      <c r="G3243" s="138" t="s">
        <v>936</v>
      </c>
      <c r="H3243" s="138" t="s">
        <v>1291</v>
      </c>
      <c r="I3243" s="142" t="s">
        <v>601</v>
      </c>
      <c r="J3243" s="137" t="s">
        <v>591</v>
      </c>
      <c r="K3243" s="138" t="s">
        <v>3898</v>
      </c>
      <c r="L3243" s="138" t="s">
        <v>603</v>
      </c>
      <c r="M3243" s="140" t="s">
        <v>3879</v>
      </c>
      <c r="N3243" s="138" t="s">
        <v>3880</v>
      </c>
      <c r="O3243" s="138" t="s">
        <v>461</v>
      </c>
      <c r="P3243" s="138" t="s">
        <v>3881</v>
      </c>
      <c r="Q3243" s="138" t="s">
        <v>3882</v>
      </c>
      <c r="R3243" s="138" t="s">
        <v>8</v>
      </c>
      <c r="S3243" s="138">
        <v>1</v>
      </c>
      <c r="T3243" s="138">
        <v>50</v>
      </c>
      <c r="U3243" s="138">
        <v>350</v>
      </c>
      <c r="V3243" s="140">
        <v>350</v>
      </c>
      <c r="W3243" s="138">
        <v>50</v>
      </c>
      <c r="X3243" s="138">
        <v>0</v>
      </c>
      <c r="Y3243" s="140"/>
      <c r="Z3243" s="138"/>
      <c r="AA3243" s="137">
        <v>35</v>
      </c>
      <c r="AB3243" s="137">
        <v>35</v>
      </c>
      <c r="AC3243" s="137"/>
      <c r="AD3243" s="137" t="s">
        <v>622</v>
      </c>
      <c r="AE3243" s="143">
        <v>46236.7659490741</v>
      </c>
      <c r="AF3243" s="144" t="s">
        <v>622</v>
      </c>
      <c r="AG3243" s="143">
        <v>46240.4413541667</v>
      </c>
      <c r="AH3243" s="144" t="s">
        <v>606</v>
      </c>
      <c r="AI3243" s="144" t="s">
        <v>607</v>
      </c>
      <c r="AJ3243" s="145">
        <v>46218</v>
      </c>
      <c r="AK3243" s="146">
        <v>46236.7510648148</v>
      </c>
    </row>
    <row r="3244" s="134" customFormat="1" ht="38.8" customHeight="1" spans="1:37">
      <c r="A3244" s="138" t="s">
        <v>29</v>
      </c>
      <c r="B3244" s="138" t="s">
        <v>478</v>
      </c>
      <c r="C3244" s="137" t="s">
        <v>28</v>
      </c>
      <c r="D3244" s="138" t="s">
        <v>137</v>
      </c>
      <c r="E3244" s="138" t="s">
        <v>587</v>
      </c>
      <c r="F3244" s="138" t="s">
        <v>203</v>
      </c>
      <c r="G3244" s="138" t="s">
        <v>1286</v>
      </c>
      <c r="H3244" s="138" t="s">
        <v>1289</v>
      </c>
      <c r="I3244" s="142" t="s">
        <v>601</v>
      </c>
      <c r="J3244" s="137" t="s">
        <v>591</v>
      </c>
      <c r="K3244" s="138" t="s">
        <v>3878</v>
      </c>
      <c r="L3244" s="138" t="s">
        <v>603</v>
      </c>
      <c r="M3244" s="140" t="s">
        <v>3973</v>
      </c>
      <c r="N3244" s="138" t="s">
        <v>3974</v>
      </c>
      <c r="O3244" s="138" t="s">
        <v>461</v>
      </c>
      <c r="P3244" s="138" t="s">
        <v>3881</v>
      </c>
      <c r="Q3244" s="138" t="s">
        <v>3970</v>
      </c>
      <c r="R3244" s="138" t="s">
        <v>9</v>
      </c>
      <c r="S3244" s="138">
        <v>1</v>
      </c>
      <c r="T3244" s="138">
        <v>50</v>
      </c>
      <c r="U3244" s="138">
        <v>100</v>
      </c>
      <c r="V3244" s="140">
        <v>100</v>
      </c>
      <c r="W3244" s="138">
        <v>50</v>
      </c>
      <c r="X3244" s="138">
        <v>0</v>
      </c>
      <c r="Y3244" s="140"/>
      <c r="Z3244" s="138"/>
      <c r="AA3244" s="137">
        <v>35</v>
      </c>
      <c r="AB3244" s="137">
        <v>35</v>
      </c>
      <c r="AC3244" s="137"/>
      <c r="AD3244" s="137" t="s">
        <v>622</v>
      </c>
      <c r="AE3244" s="143">
        <v>46242.6794907407</v>
      </c>
      <c r="AF3244" s="144" t="s">
        <v>692</v>
      </c>
      <c r="AG3244" s="144"/>
      <c r="AH3244" s="144" t="s">
        <v>606</v>
      </c>
      <c r="AI3244" s="144" t="s">
        <v>607</v>
      </c>
      <c r="AJ3244" s="145">
        <v>46241</v>
      </c>
      <c r="AK3244" s="146">
        <v>46242.593900463</v>
      </c>
    </row>
    <row r="3245" s="134" customFormat="1" ht="38.8" customHeight="1" spans="1:37">
      <c r="A3245" s="138" t="s">
        <v>29</v>
      </c>
      <c r="B3245" s="138" t="s">
        <v>478</v>
      </c>
      <c r="C3245" s="137" t="s">
        <v>28</v>
      </c>
      <c r="D3245" s="138" t="s">
        <v>137</v>
      </c>
      <c r="E3245" s="138" t="s">
        <v>587</v>
      </c>
      <c r="F3245" s="138" t="s">
        <v>203</v>
      </c>
      <c r="G3245" s="138" t="s">
        <v>1286</v>
      </c>
      <c r="H3245" s="138" t="s">
        <v>6254</v>
      </c>
      <c r="I3245" s="142" t="s">
        <v>601</v>
      </c>
      <c r="J3245" s="137" t="s">
        <v>591</v>
      </c>
      <c r="K3245" s="138" t="s">
        <v>3972</v>
      </c>
      <c r="L3245" s="138" t="s">
        <v>592</v>
      </c>
      <c r="M3245" s="140" t="s">
        <v>4163</v>
      </c>
      <c r="N3245" s="138" t="s">
        <v>4164</v>
      </c>
      <c r="O3245" s="138" t="s">
        <v>461</v>
      </c>
      <c r="P3245" s="138" t="s">
        <v>3881</v>
      </c>
      <c r="Q3245" s="138" t="s">
        <v>3901</v>
      </c>
      <c r="R3245" s="138" t="s">
        <v>4</v>
      </c>
      <c r="S3245" s="138">
        <v>1</v>
      </c>
      <c r="T3245" s="138">
        <v>180</v>
      </c>
      <c r="U3245" s="138">
        <v>230</v>
      </c>
      <c r="V3245" s="140">
        <v>230</v>
      </c>
      <c r="W3245" s="138">
        <v>180</v>
      </c>
      <c r="X3245" s="138">
        <v>0</v>
      </c>
      <c r="Y3245" s="140"/>
      <c r="Z3245" s="138"/>
      <c r="AA3245" s="137">
        <v>100</v>
      </c>
      <c r="AB3245" s="137">
        <v>100</v>
      </c>
      <c r="AC3245" s="137"/>
      <c r="AD3245" s="137"/>
      <c r="AE3245" s="144"/>
      <c r="AF3245" s="144" t="s">
        <v>692</v>
      </c>
      <c r="AG3245" s="144"/>
      <c r="AH3245" s="144" t="s">
        <v>606</v>
      </c>
      <c r="AI3245" s="144" t="s">
        <v>607</v>
      </c>
      <c r="AJ3245" s="144"/>
      <c r="AK3245" s="146">
        <v>46243.8802430556</v>
      </c>
    </row>
    <row r="3246" s="134" customFormat="1" ht="38.8" customHeight="1" spans="1:37">
      <c r="A3246" s="138" t="s">
        <v>29</v>
      </c>
      <c r="B3246" s="138" t="s">
        <v>478</v>
      </c>
      <c r="C3246" s="137" t="s">
        <v>28</v>
      </c>
      <c r="D3246" s="138" t="s">
        <v>137</v>
      </c>
      <c r="E3246" s="138" t="s">
        <v>587</v>
      </c>
      <c r="F3246" s="138" t="s">
        <v>203</v>
      </c>
      <c r="G3246" s="138" t="s">
        <v>1286</v>
      </c>
      <c r="H3246" s="138" t="s">
        <v>6254</v>
      </c>
      <c r="I3246" s="142" t="s">
        <v>601</v>
      </c>
      <c r="J3246" s="137" t="s">
        <v>591</v>
      </c>
      <c r="K3246" s="138" t="s">
        <v>3972</v>
      </c>
      <c r="L3246" s="138" t="s">
        <v>592</v>
      </c>
      <c r="M3246" s="140" t="s">
        <v>3973</v>
      </c>
      <c r="N3246" s="138" t="s">
        <v>3974</v>
      </c>
      <c r="O3246" s="138" t="s">
        <v>461</v>
      </c>
      <c r="P3246" s="138" t="s">
        <v>3881</v>
      </c>
      <c r="Q3246" s="138" t="s">
        <v>3970</v>
      </c>
      <c r="R3246" s="138" t="s">
        <v>9</v>
      </c>
      <c r="S3246" s="138">
        <v>1</v>
      </c>
      <c r="T3246" s="138">
        <v>50</v>
      </c>
      <c r="U3246" s="138">
        <v>230</v>
      </c>
      <c r="V3246" s="140">
        <v>230</v>
      </c>
      <c r="W3246" s="138">
        <v>50</v>
      </c>
      <c r="X3246" s="138">
        <v>0</v>
      </c>
      <c r="Y3246" s="140"/>
      <c r="Z3246" s="138"/>
      <c r="AA3246" s="137">
        <v>35</v>
      </c>
      <c r="AB3246" s="137">
        <v>35</v>
      </c>
      <c r="AC3246" s="137"/>
      <c r="AD3246" s="137"/>
      <c r="AE3246" s="144"/>
      <c r="AF3246" s="144" t="s">
        <v>692</v>
      </c>
      <c r="AG3246" s="144"/>
      <c r="AH3246" s="144" t="s">
        <v>606</v>
      </c>
      <c r="AI3246" s="144" t="s">
        <v>607</v>
      </c>
      <c r="AJ3246" s="144"/>
      <c r="AK3246" s="146">
        <v>46243.8802430556</v>
      </c>
    </row>
    <row r="3247" s="134" customFormat="1" ht="38.8" customHeight="1" spans="1:37">
      <c r="A3247" s="138" t="s">
        <v>29</v>
      </c>
      <c r="B3247" s="138" t="s">
        <v>478</v>
      </c>
      <c r="C3247" s="137" t="s">
        <v>28</v>
      </c>
      <c r="D3247" s="138" t="s">
        <v>150</v>
      </c>
      <c r="E3247" s="138" t="s">
        <v>587</v>
      </c>
      <c r="F3247" s="138" t="s">
        <v>249</v>
      </c>
      <c r="G3247" s="138" t="s">
        <v>826</v>
      </c>
      <c r="H3247" s="138" t="s">
        <v>1285</v>
      </c>
      <c r="I3247" s="142" t="s">
        <v>601</v>
      </c>
      <c r="J3247" s="137" t="s">
        <v>591</v>
      </c>
      <c r="K3247" s="138" t="s">
        <v>3898</v>
      </c>
      <c r="L3247" s="138" t="s">
        <v>603</v>
      </c>
      <c r="M3247" s="140" t="s">
        <v>4163</v>
      </c>
      <c r="N3247" s="138" t="s">
        <v>4164</v>
      </c>
      <c r="O3247" s="138" t="s">
        <v>461</v>
      </c>
      <c r="P3247" s="138" t="s">
        <v>3881</v>
      </c>
      <c r="Q3247" s="138" t="s">
        <v>3901</v>
      </c>
      <c r="R3247" s="138" t="s">
        <v>4</v>
      </c>
      <c r="S3247" s="138">
        <v>1</v>
      </c>
      <c r="T3247" s="138">
        <v>180</v>
      </c>
      <c r="U3247" s="138">
        <v>350</v>
      </c>
      <c r="V3247" s="140">
        <v>350</v>
      </c>
      <c r="W3247" s="138">
        <v>180</v>
      </c>
      <c r="X3247" s="138">
        <v>0</v>
      </c>
      <c r="Y3247" s="140"/>
      <c r="Z3247" s="138"/>
      <c r="AA3247" s="137">
        <v>100</v>
      </c>
      <c r="AB3247" s="137">
        <v>100</v>
      </c>
      <c r="AC3247" s="137"/>
      <c r="AD3247" s="137" t="s">
        <v>622</v>
      </c>
      <c r="AE3247" s="143">
        <v>46239.7246412037</v>
      </c>
      <c r="AF3247" s="144" t="s">
        <v>622</v>
      </c>
      <c r="AG3247" s="143">
        <v>46238.4573726852</v>
      </c>
      <c r="AH3247" s="144" t="s">
        <v>606</v>
      </c>
      <c r="AI3247" s="144" t="s">
        <v>607</v>
      </c>
      <c r="AJ3247" s="145">
        <v>46235</v>
      </c>
      <c r="AK3247" s="146">
        <v>46236.8118287037</v>
      </c>
    </row>
    <row r="3248" s="134" customFormat="1" ht="38.8" customHeight="1" spans="1:37">
      <c r="A3248" s="138" t="s">
        <v>29</v>
      </c>
      <c r="B3248" s="138" t="s">
        <v>478</v>
      </c>
      <c r="C3248" s="137" t="s">
        <v>28</v>
      </c>
      <c r="D3248" s="138" t="s">
        <v>150</v>
      </c>
      <c r="E3248" s="138" t="s">
        <v>587</v>
      </c>
      <c r="F3248" s="138" t="s">
        <v>249</v>
      </c>
      <c r="G3248" s="138" t="s">
        <v>826</v>
      </c>
      <c r="H3248" s="138" t="s">
        <v>1285</v>
      </c>
      <c r="I3248" s="142" t="s">
        <v>601</v>
      </c>
      <c r="J3248" s="137" t="s">
        <v>591</v>
      </c>
      <c r="K3248" s="138" t="s">
        <v>3898</v>
      </c>
      <c r="L3248" s="138" t="s">
        <v>603</v>
      </c>
      <c r="M3248" s="140" t="s">
        <v>3879</v>
      </c>
      <c r="N3248" s="138" t="s">
        <v>3880</v>
      </c>
      <c r="O3248" s="138" t="s">
        <v>461</v>
      </c>
      <c r="P3248" s="138" t="s">
        <v>3881</v>
      </c>
      <c r="Q3248" s="138" t="s">
        <v>3882</v>
      </c>
      <c r="R3248" s="138" t="s">
        <v>8</v>
      </c>
      <c r="S3248" s="138">
        <v>1</v>
      </c>
      <c r="T3248" s="138">
        <v>50</v>
      </c>
      <c r="U3248" s="138">
        <v>350</v>
      </c>
      <c r="V3248" s="140">
        <v>350</v>
      </c>
      <c r="W3248" s="138">
        <v>50</v>
      </c>
      <c r="X3248" s="138">
        <v>0</v>
      </c>
      <c r="Y3248" s="140"/>
      <c r="Z3248" s="138"/>
      <c r="AA3248" s="137">
        <v>35</v>
      </c>
      <c r="AB3248" s="137">
        <v>35</v>
      </c>
      <c r="AC3248" s="137"/>
      <c r="AD3248" s="137" t="s">
        <v>622</v>
      </c>
      <c r="AE3248" s="143">
        <v>46239.7246412037</v>
      </c>
      <c r="AF3248" s="144" t="s">
        <v>622</v>
      </c>
      <c r="AG3248" s="143">
        <v>46238.4573726852</v>
      </c>
      <c r="AH3248" s="144" t="s">
        <v>606</v>
      </c>
      <c r="AI3248" s="144" t="s">
        <v>607</v>
      </c>
      <c r="AJ3248" s="145">
        <v>46235</v>
      </c>
      <c r="AK3248" s="146">
        <v>46236.8118287037</v>
      </c>
    </row>
    <row r="3249" s="134" customFormat="1" ht="38.8" customHeight="1" spans="1:37">
      <c r="A3249" s="138" t="s">
        <v>29</v>
      </c>
      <c r="B3249" s="138" t="s">
        <v>478</v>
      </c>
      <c r="C3249" s="137" t="s">
        <v>28</v>
      </c>
      <c r="D3249" s="138" t="s">
        <v>145</v>
      </c>
      <c r="E3249" s="138" t="s">
        <v>587</v>
      </c>
      <c r="F3249" s="138" t="s">
        <v>222</v>
      </c>
      <c r="G3249" s="138" t="s">
        <v>866</v>
      </c>
      <c r="H3249" s="138" t="s">
        <v>6255</v>
      </c>
      <c r="I3249" s="142" t="s">
        <v>601</v>
      </c>
      <c r="J3249" s="137" t="s">
        <v>742</v>
      </c>
      <c r="K3249" s="138" t="s">
        <v>3878</v>
      </c>
      <c r="L3249" s="138" t="s">
        <v>603</v>
      </c>
      <c r="M3249" s="140" t="s">
        <v>4179</v>
      </c>
      <c r="N3249" s="138" t="s">
        <v>4180</v>
      </c>
      <c r="O3249" s="138" t="s">
        <v>461</v>
      </c>
      <c r="P3249" s="138" t="s">
        <v>3881</v>
      </c>
      <c r="Q3249" s="138" t="s">
        <v>4120</v>
      </c>
      <c r="R3249" s="138" t="s">
        <v>9</v>
      </c>
      <c r="S3249" s="138">
        <v>1</v>
      </c>
      <c r="T3249" s="138">
        <v>20</v>
      </c>
      <c r="U3249" s="138">
        <v>20</v>
      </c>
      <c r="V3249" s="140">
        <v>20</v>
      </c>
      <c r="W3249" s="138">
        <v>20</v>
      </c>
      <c r="X3249" s="138">
        <v>0</v>
      </c>
      <c r="Y3249" s="140"/>
      <c r="Z3249" s="138"/>
      <c r="AA3249" s="137">
        <v>14</v>
      </c>
      <c r="AB3249" s="137">
        <v>14</v>
      </c>
      <c r="AC3249" s="137"/>
      <c r="AD3249" s="137" t="s">
        <v>622</v>
      </c>
      <c r="AE3249" s="143">
        <v>46237.4499884259</v>
      </c>
      <c r="AF3249" s="144" t="s">
        <v>622</v>
      </c>
      <c r="AG3249" s="143">
        <v>46236.9487384259</v>
      </c>
      <c r="AH3249" s="144" t="s">
        <v>606</v>
      </c>
      <c r="AI3249" s="144" t="s">
        <v>607</v>
      </c>
      <c r="AJ3249" s="145">
        <v>46235</v>
      </c>
      <c r="AK3249" s="146">
        <v>46236.7344444444</v>
      </c>
    </row>
    <row r="3250" s="134" customFormat="1" ht="38.8" customHeight="1" spans="1:37">
      <c r="A3250" s="138" t="s">
        <v>29</v>
      </c>
      <c r="B3250" s="138" t="s">
        <v>478</v>
      </c>
      <c r="C3250" s="137" t="s">
        <v>28</v>
      </c>
      <c r="D3250" s="138" t="s">
        <v>145</v>
      </c>
      <c r="E3250" s="138" t="s">
        <v>587</v>
      </c>
      <c r="F3250" s="138" t="s">
        <v>222</v>
      </c>
      <c r="G3250" s="138" t="s">
        <v>866</v>
      </c>
      <c r="H3250" s="138" t="s">
        <v>6256</v>
      </c>
      <c r="I3250" s="142" t="s">
        <v>601</v>
      </c>
      <c r="J3250" s="137" t="s">
        <v>591</v>
      </c>
      <c r="K3250" s="138" t="s">
        <v>3972</v>
      </c>
      <c r="L3250" s="138" t="s">
        <v>592</v>
      </c>
      <c r="M3250" s="140" t="s">
        <v>3973</v>
      </c>
      <c r="N3250" s="138" t="s">
        <v>3974</v>
      </c>
      <c r="O3250" s="138" t="s">
        <v>461</v>
      </c>
      <c r="P3250" s="138" t="s">
        <v>3881</v>
      </c>
      <c r="Q3250" s="138" t="s">
        <v>3970</v>
      </c>
      <c r="R3250" s="138" t="s">
        <v>9</v>
      </c>
      <c r="S3250" s="138">
        <v>1</v>
      </c>
      <c r="T3250" s="138">
        <v>50</v>
      </c>
      <c r="U3250" s="138">
        <v>50</v>
      </c>
      <c r="V3250" s="140">
        <v>50</v>
      </c>
      <c r="W3250" s="138">
        <v>50</v>
      </c>
      <c r="X3250" s="138">
        <v>0</v>
      </c>
      <c r="Y3250" s="140"/>
      <c r="Z3250" s="138"/>
      <c r="AA3250" s="137">
        <v>35</v>
      </c>
      <c r="AB3250" s="137">
        <v>35</v>
      </c>
      <c r="AC3250" s="137"/>
      <c r="AD3250" s="137" t="s">
        <v>622</v>
      </c>
      <c r="AE3250" s="143">
        <v>46237.4499884259</v>
      </c>
      <c r="AF3250" s="144" t="s">
        <v>622</v>
      </c>
      <c r="AG3250" s="143">
        <v>46236.9487384259</v>
      </c>
      <c r="AH3250" s="144" t="s">
        <v>606</v>
      </c>
      <c r="AI3250" s="144" t="s">
        <v>607</v>
      </c>
      <c r="AJ3250" s="144"/>
      <c r="AK3250" s="146">
        <v>46236.6893634259</v>
      </c>
    </row>
    <row r="3251" s="134" customFormat="1" ht="38.8" customHeight="1" spans="1:37">
      <c r="A3251" s="138" t="s">
        <v>29</v>
      </c>
      <c r="B3251" s="138" t="s">
        <v>478</v>
      </c>
      <c r="C3251" s="137" t="s">
        <v>28</v>
      </c>
      <c r="D3251" s="138" t="s">
        <v>145</v>
      </c>
      <c r="E3251" s="138" t="s">
        <v>587</v>
      </c>
      <c r="F3251" s="138" t="s">
        <v>222</v>
      </c>
      <c r="G3251" s="138" t="s">
        <v>866</v>
      </c>
      <c r="H3251" s="138" t="s">
        <v>1281</v>
      </c>
      <c r="I3251" s="142" t="s">
        <v>590</v>
      </c>
      <c r="J3251" s="137" t="s">
        <v>621</v>
      </c>
      <c r="K3251" s="138" t="s">
        <v>3868</v>
      </c>
      <c r="L3251" s="138" t="s">
        <v>592</v>
      </c>
      <c r="M3251" s="140" t="s">
        <v>6257</v>
      </c>
      <c r="N3251" s="138" t="s">
        <v>6258</v>
      </c>
      <c r="O3251" s="138" t="s">
        <v>513</v>
      </c>
      <c r="P3251" s="138" t="s">
        <v>3868</v>
      </c>
      <c r="Q3251" s="138" t="s">
        <v>3867</v>
      </c>
      <c r="R3251" s="138"/>
      <c r="S3251" s="138">
        <v>1</v>
      </c>
      <c r="T3251" s="138">
        <v>75</v>
      </c>
      <c r="U3251" s="138">
        <v>165</v>
      </c>
      <c r="V3251" s="140">
        <v>165</v>
      </c>
      <c r="W3251" s="138">
        <v>75</v>
      </c>
      <c r="X3251" s="138">
        <v>0</v>
      </c>
      <c r="Y3251" s="140"/>
      <c r="Z3251" s="138"/>
      <c r="AA3251" s="137">
        <v>52.5</v>
      </c>
      <c r="AB3251" s="137">
        <v>52.5</v>
      </c>
      <c r="AC3251" s="137"/>
      <c r="AD3251" s="137" t="s">
        <v>622</v>
      </c>
      <c r="AE3251" s="143">
        <v>46237.4499884259</v>
      </c>
      <c r="AF3251" s="144" t="s">
        <v>622</v>
      </c>
      <c r="AG3251" s="143">
        <v>46236.9487384259</v>
      </c>
      <c r="AH3251" s="144" t="s">
        <v>606</v>
      </c>
      <c r="AI3251" s="144" t="s">
        <v>607</v>
      </c>
      <c r="AJ3251" s="145">
        <v>42618</v>
      </c>
      <c r="AK3251" s="146">
        <v>46236.5485763889</v>
      </c>
    </row>
    <row r="3252" s="134" customFormat="1" ht="42.25" customHeight="1" spans="1:37">
      <c r="A3252" s="138" t="s">
        <v>29</v>
      </c>
      <c r="B3252" s="138" t="s">
        <v>478</v>
      </c>
      <c r="C3252" s="137" t="s">
        <v>28</v>
      </c>
      <c r="D3252" s="138" t="s">
        <v>145</v>
      </c>
      <c r="E3252" s="138" t="s">
        <v>587</v>
      </c>
      <c r="F3252" s="138" t="s">
        <v>222</v>
      </c>
      <c r="G3252" s="138" t="s">
        <v>866</v>
      </c>
      <c r="H3252" s="138" t="s">
        <v>1279</v>
      </c>
      <c r="I3252" s="142" t="s">
        <v>590</v>
      </c>
      <c r="J3252" s="137" t="s">
        <v>818</v>
      </c>
      <c r="K3252" s="138" t="s">
        <v>3868</v>
      </c>
      <c r="L3252" s="138" t="s">
        <v>592</v>
      </c>
      <c r="M3252" s="140" t="s">
        <v>4161</v>
      </c>
      <c r="N3252" s="138" t="s">
        <v>4162</v>
      </c>
      <c r="O3252" s="138" t="s">
        <v>513</v>
      </c>
      <c r="P3252" s="138" t="s">
        <v>3868</v>
      </c>
      <c r="Q3252" s="138" t="s">
        <v>3867</v>
      </c>
      <c r="R3252" s="138"/>
      <c r="S3252" s="138">
        <v>1</v>
      </c>
      <c r="T3252" s="138">
        <v>10</v>
      </c>
      <c r="U3252" s="138">
        <v>10</v>
      </c>
      <c r="V3252" s="140">
        <v>40</v>
      </c>
      <c r="W3252" s="138">
        <v>10</v>
      </c>
      <c r="X3252" s="138">
        <v>0</v>
      </c>
      <c r="Y3252" s="140" t="s">
        <v>645</v>
      </c>
      <c r="Z3252" s="138" t="s">
        <v>1280</v>
      </c>
      <c r="AA3252" s="137">
        <v>7</v>
      </c>
      <c r="AB3252" s="137">
        <v>7</v>
      </c>
      <c r="AC3252" s="137"/>
      <c r="AD3252" s="137" t="s">
        <v>622</v>
      </c>
      <c r="AE3252" s="143">
        <v>46237.4499884259</v>
      </c>
      <c r="AF3252" s="144" t="s">
        <v>622</v>
      </c>
      <c r="AG3252" s="143">
        <v>46236.9487384259</v>
      </c>
      <c r="AH3252" s="144" t="s">
        <v>606</v>
      </c>
      <c r="AI3252" s="144" t="s">
        <v>607</v>
      </c>
      <c r="AJ3252" s="145">
        <v>42098</v>
      </c>
      <c r="AK3252" s="146">
        <v>46236.487037037</v>
      </c>
    </row>
    <row r="3253" s="134" customFormat="1" ht="38.8" customHeight="1" spans="1:37">
      <c r="A3253" s="138" t="s">
        <v>29</v>
      </c>
      <c r="B3253" s="138" t="s">
        <v>478</v>
      </c>
      <c r="C3253" s="137" t="s">
        <v>28</v>
      </c>
      <c r="D3253" s="138" t="s">
        <v>150</v>
      </c>
      <c r="E3253" s="138" t="s">
        <v>587</v>
      </c>
      <c r="F3253" s="138" t="s">
        <v>247</v>
      </c>
      <c r="G3253" s="138" t="s">
        <v>1273</v>
      </c>
      <c r="H3253" s="138" t="s">
        <v>1276</v>
      </c>
      <c r="I3253" s="142" t="s">
        <v>601</v>
      </c>
      <c r="J3253" s="137" t="s">
        <v>591</v>
      </c>
      <c r="K3253" s="138" t="s">
        <v>3878</v>
      </c>
      <c r="L3253" s="138" t="s">
        <v>603</v>
      </c>
      <c r="M3253" s="140" t="s">
        <v>4163</v>
      </c>
      <c r="N3253" s="138" t="s">
        <v>4164</v>
      </c>
      <c r="O3253" s="138" t="s">
        <v>461</v>
      </c>
      <c r="P3253" s="138" t="s">
        <v>3881</v>
      </c>
      <c r="Q3253" s="138" t="s">
        <v>3901</v>
      </c>
      <c r="R3253" s="138" t="s">
        <v>4</v>
      </c>
      <c r="S3253" s="138">
        <v>1</v>
      </c>
      <c r="T3253" s="138">
        <v>180</v>
      </c>
      <c r="U3253" s="138">
        <v>230</v>
      </c>
      <c r="V3253" s="140">
        <v>230</v>
      </c>
      <c r="W3253" s="138">
        <v>180</v>
      </c>
      <c r="X3253" s="138">
        <v>0</v>
      </c>
      <c r="Y3253" s="140"/>
      <c r="Z3253" s="138"/>
      <c r="AA3253" s="137">
        <v>100</v>
      </c>
      <c r="AB3253" s="137">
        <v>100</v>
      </c>
      <c r="AC3253" s="137"/>
      <c r="AD3253" s="137" t="s">
        <v>622</v>
      </c>
      <c r="AE3253" s="143">
        <v>46236.4755671296</v>
      </c>
      <c r="AF3253" s="144" t="s">
        <v>622</v>
      </c>
      <c r="AG3253" s="143">
        <v>46238.4572800926</v>
      </c>
      <c r="AH3253" s="144" t="s">
        <v>606</v>
      </c>
      <c r="AI3253" s="144" t="s">
        <v>607</v>
      </c>
      <c r="AJ3253" s="145">
        <v>46219</v>
      </c>
      <c r="AK3253" s="146">
        <v>46233.7628819444</v>
      </c>
    </row>
    <row r="3254" s="134" customFormat="1" ht="38.8" customHeight="1" spans="1:37">
      <c r="A3254" s="138" t="s">
        <v>29</v>
      </c>
      <c r="B3254" s="138" t="s">
        <v>478</v>
      </c>
      <c r="C3254" s="137" t="s">
        <v>28</v>
      </c>
      <c r="D3254" s="138" t="s">
        <v>150</v>
      </c>
      <c r="E3254" s="138" t="s">
        <v>587</v>
      </c>
      <c r="F3254" s="138" t="s">
        <v>247</v>
      </c>
      <c r="G3254" s="138" t="s">
        <v>1273</v>
      </c>
      <c r="H3254" s="138" t="s">
        <v>6259</v>
      </c>
      <c r="I3254" s="142" t="s">
        <v>590</v>
      </c>
      <c r="J3254" s="137" t="s">
        <v>818</v>
      </c>
      <c r="K3254" s="138" t="s">
        <v>3868</v>
      </c>
      <c r="L3254" s="138" t="s">
        <v>603</v>
      </c>
      <c r="M3254" s="140" t="s">
        <v>6260</v>
      </c>
      <c r="N3254" s="138" t="s">
        <v>6261</v>
      </c>
      <c r="O3254" s="138" t="s">
        <v>513</v>
      </c>
      <c r="P3254" s="138" t="s">
        <v>3868</v>
      </c>
      <c r="Q3254" s="138" t="s">
        <v>3867</v>
      </c>
      <c r="R3254" s="138"/>
      <c r="S3254" s="138">
        <v>1</v>
      </c>
      <c r="T3254" s="138">
        <v>60</v>
      </c>
      <c r="U3254" s="138">
        <v>120</v>
      </c>
      <c r="V3254" s="140">
        <v>120</v>
      </c>
      <c r="W3254" s="138">
        <v>60</v>
      </c>
      <c r="X3254" s="138">
        <v>0</v>
      </c>
      <c r="Y3254" s="140"/>
      <c r="Z3254" s="138"/>
      <c r="AA3254" s="137">
        <v>42</v>
      </c>
      <c r="AB3254" s="137">
        <v>42</v>
      </c>
      <c r="AC3254" s="137"/>
      <c r="AD3254" s="137" t="s">
        <v>622</v>
      </c>
      <c r="AE3254" s="143">
        <v>46236.4755671296</v>
      </c>
      <c r="AF3254" s="144" t="s">
        <v>622</v>
      </c>
      <c r="AG3254" s="143">
        <v>46238.4572800926</v>
      </c>
      <c r="AH3254" s="144" t="s">
        <v>606</v>
      </c>
      <c r="AI3254" s="144" t="s">
        <v>607</v>
      </c>
      <c r="AJ3254" s="145">
        <v>45563</v>
      </c>
      <c r="AK3254" s="146">
        <v>46232.622337963</v>
      </c>
    </row>
    <row r="3255" s="134" customFormat="1" ht="38.8" customHeight="1" spans="1:37">
      <c r="A3255" s="138" t="s">
        <v>29</v>
      </c>
      <c r="B3255" s="138" t="s">
        <v>478</v>
      </c>
      <c r="C3255" s="137" t="s">
        <v>28</v>
      </c>
      <c r="D3255" s="138" t="s">
        <v>150</v>
      </c>
      <c r="E3255" s="138" t="s">
        <v>587</v>
      </c>
      <c r="F3255" s="138" t="s">
        <v>247</v>
      </c>
      <c r="G3255" s="138" t="s">
        <v>1273</v>
      </c>
      <c r="H3255" s="138" t="s">
        <v>6259</v>
      </c>
      <c r="I3255" s="142" t="s">
        <v>590</v>
      </c>
      <c r="J3255" s="137" t="s">
        <v>818</v>
      </c>
      <c r="K3255" s="138" t="s">
        <v>3868</v>
      </c>
      <c r="L3255" s="138" t="s">
        <v>603</v>
      </c>
      <c r="M3255" s="140" t="s">
        <v>6260</v>
      </c>
      <c r="N3255" s="138" t="s">
        <v>6261</v>
      </c>
      <c r="O3255" s="138" t="s">
        <v>513</v>
      </c>
      <c r="P3255" s="138" t="s">
        <v>3868</v>
      </c>
      <c r="Q3255" s="138" t="s">
        <v>3867</v>
      </c>
      <c r="R3255" s="138"/>
      <c r="S3255" s="138">
        <v>1</v>
      </c>
      <c r="T3255" s="138">
        <v>60</v>
      </c>
      <c r="U3255" s="138">
        <v>120</v>
      </c>
      <c r="V3255" s="140">
        <v>120</v>
      </c>
      <c r="W3255" s="138">
        <v>60</v>
      </c>
      <c r="X3255" s="138">
        <v>0</v>
      </c>
      <c r="Y3255" s="140"/>
      <c r="Z3255" s="138"/>
      <c r="AA3255" s="137">
        <v>42</v>
      </c>
      <c r="AB3255" s="137">
        <v>42</v>
      </c>
      <c r="AC3255" s="137"/>
      <c r="AD3255" s="137" t="s">
        <v>622</v>
      </c>
      <c r="AE3255" s="143">
        <v>46236.4755671296</v>
      </c>
      <c r="AF3255" s="144" t="s">
        <v>622</v>
      </c>
      <c r="AG3255" s="143">
        <v>46238.4572800926</v>
      </c>
      <c r="AH3255" s="144" t="s">
        <v>606</v>
      </c>
      <c r="AI3255" s="144" t="s">
        <v>607</v>
      </c>
      <c r="AJ3255" s="145">
        <v>45563</v>
      </c>
      <c r="AK3255" s="146">
        <v>46232.622337963</v>
      </c>
    </row>
    <row r="3256" s="134" customFormat="1" ht="38.8" customHeight="1" spans="1:37">
      <c r="A3256" s="138" t="s">
        <v>29</v>
      </c>
      <c r="B3256" s="138" t="s">
        <v>478</v>
      </c>
      <c r="C3256" s="137" t="s">
        <v>28</v>
      </c>
      <c r="D3256" s="138" t="s">
        <v>150</v>
      </c>
      <c r="E3256" s="138" t="s">
        <v>587</v>
      </c>
      <c r="F3256" s="138" t="s">
        <v>247</v>
      </c>
      <c r="G3256" s="138" t="s">
        <v>1273</v>
      </c>
      <c r="H3256" s="138" t="s">
        <v>6262</v>
      </c>
      <c r="I3256" s="142" t="s">
        <v>601</v>
      </c>
      <c r="J3256" s="137" t="s">
        <v>621</v>
      </c>
      <c r="K3256" s="138" t="s">
        <v>3878</v>
      </c>
      <c r="L3256" s="138" t="s">
        <v>603</v>
      </c>
      <c r="M3256" s="140" t="s">
        <v>451</v>
      </c>
      <c r="N3256" s="138" t="s">
        <v>450</v>
      </c>
      <c r="O3256" s="138" t="s">
        <v>452</v>
      </c>
      <c r="P3256" s="138" t="s">
        <v>4088</v>
      </c>
      <c r="Q3256" s="138" t="s">
        <v>4089</v>
      </c>
      <c r="R3256" s="138" t="s">
        <v>6</v>
      </c>
      <c r="S3256" s="138">
        <v>1</v>
      </c>
      <c r="T3256" s="138">
        <v>35</v>
      </c>
      <c r="U3256" s="138">
        <v>35</v>
      </c>
      <c r="V3256" s="140">
        <v>35</v>
      </c>
      <c r="W3256" s="138">
        <v>35</v>
      </c>
      <c r="X3256" s="138">
        <v>0</v>
      </c>
      <c r="Y3256" s="140"/>
      <c r="Z3256" s="138"/>
      <c r="AA3256" s="137">
        <v>15</v>
      </c>
      <c r="AB3256" s="137">
        <v>15</v>
      </c>
      <c r="AC3256" s="137"/>
      <c r="AD3256" s="137" t="s">
        <v>622</v>
      </c>
      <c r="AE3256" s="143">
        <v>46236.4755671296</v>
      </c>
      <c r="AF3256" s="144" t="s">
        <v>622</v>
      </c>
      <c r="AG3256" s="143">
        <v>46238.4572800926</v>
      </c>
      <c r="AH3256" s="144" t="s">
        <v>606</v>
      </c>
      <c r="AI3256" s="144" t="s">
        <v>607</v>
      </c>
      <c r="AJ3256" s="145">
        <v>46205</v>
      </c>
      <c r="AK3256" s="146">
        <v>46231.9033101852</v>
      </c>
    </row>
    <row r="3257" s="134" customFormat="1" ht="38.8" customHeight="1" spans="1:37">
      <c r="A3257" s="138" t="s">
        <v>29</v>
      </c>
      <c r="B3257" s="138" t="s">
        <v>478</v>
      </c>
      <c r="C3257" s="137" t="s">
        <v>28</v>
      </c>
      <c r="D3257" s="138" t="s">
        <v>150</v>
      </c>
      <c r="E3257" s="138" t="s">
        <v>587</v>
      </c>
      <c r="F3257" s="138" t="s">
        <v>247</v>
      </c>
      <c r="G3257" s="138" t="s">
        <v>1273</v>
      </c>
      <c r="H3257" s="138" t="s">
        <v>1275</v>
      </c>
      <c r="I3257" s="142" t="s">
        <v>601</v>
      </c>
      <c r="J3257" s="137" t="s">
        <v>591</v>
      </c>
      <c r="K3257" s="138" t="s">
        <v>3878</v>
      </c>
      <c r="L3257" s="138" t="s">
        <v>603</v>
      </c>
      <c r="M3257" s="140" t="s">
        <v>4163</v>
      </c>
      <c r="N3257" s="138" t="s">
        <v>4164</v>
      </c>
      <c r="O3257" s="138" t="s">
        <v>461</v>
      </c>
      <c r="P3257" s="138" t="s">
        <v>3881</v>
      </c>
      <c r="Q3257" s="138" t="s">
        <v>3901</v>
      </c>
      <c r="R3257" s="138" t="s">
        <v>4</v>
      </c>
      <c r="S3257" s="138">
        <v>1</v>
      </c>
      <c r="T3257" s="138">
        <v>180</v>
      </c>
      <c r="U3257" s="138">
        <v>230</v>
      </c>
      <c r="V3257" s="140">
        <v>230</v>
      </c>
      <c r="W3257" s="138">
        <v>180</v>
      </c>
      <c r="X3257" s="138">
        <v>0</v>
      </c>
      <c r="Y3257" s="140"/>
      <c r="Z3257" s="138"/>
      <c r="AA3257" s="137">
        <v>100</v>
      </c>
      <c r="AB3257" s="137">
        <v>100</v>
      </c>
      <c r="AC3257" s="137"/>
      <c r="AD3257" s="137" t="s">
        <v>622</v>
      </c>
      <c r="AE3257" s="143">
        <v>46236.4755671296</v>
      </c>
      <c r="AF3257" s="144" t="s">
        <v>622</v>
      </c>
      <c r="AG3257" s="143">
        <v>46238.4572800926</v>
      </c>
      <c r="AH3257" s="144" t="s">
        <v>606</v>
      </c>
      <c r="AI3257" s="144" t="s">
        <v>607</v>
      </c>
      <c r="AJ3257" s="145">
        <v>46204</v>
      </c>
      <c r="AK3257" s="146">
        <v>46231.8360763889</v>
      </c>
    </row>
    <row r="3258" s="134" customFormat="1" ht="42.25" customHeight="1" spans="1:37">
      <c r="A3258" s="138" t="s">
        <v>29</v>
      </c>
      <c r="B3258" s="138" t="s">
        <v>478</v>
      </c>
      <c r="C3258" s="137" t="s">
        <v>28</v>
      </c>
      <c r="D3258" s="138" t="s">
        <v>147</v>
      </c>
      <c r="E3258" s="138" t="s">
        <v>587</v>
      </c>
      <c r="F3258" s="138" t="s">
        <v>238</v>
      </c>
      <c r="G3258" s="138" t="s">
        <v>588</v>
      </c>
      <c r="H3258" s="138" t="s">
        <v>1270</v>
      </c>
      <c r="I3258" s="142" t="s">
        <v>590</v>
      </c>
      <c r="J3258" s="137" t="s">
        <v>591</v>
      </c>
      <c r="K3258" s="138" t="s">
        <v>593</v>
      </c>
      <c r="L3258" s="138" t="s">
        <v>592</v>
      </c>
      <c r="M3258" s="140" t="s">
        <v>3864</v>
      </c>
      <c r="N3258" s="138" t="s">
        <v>3865</v>
      </c>
      <c r="O3258" s="138" t="s">
        <v>513</v>
      </c>
      <c r="P3258" s="138" t="s">
        <v>3866</v>
      </c>
      <c r="Q3258" s="138" t="s">
        <v>3867</v>
      </c>
      <c r="R3258" s="138"/>
      <c r="S3258" s="138">
        <v>1</v>
      </c>
      <c r="T3258" s="138">
        <v>0</v>
      </c>
      <c r="U3258" s="138">
        <v>198</v>
      </c>
      <c r="V3258" s="140">
        <v>198</v>
      </c>
      <c r="W3258" s="138">
        <v>0</v>
      </c>
      <c r="X3258" s="138">
        <v>0</v>
      </c>
      <c r="Y3258" s="140"/>
      <c r="Z3258" s="138"/>
      <c r="AA3258" s="137">
        <v>0</v>
      </c>
      <c r="AB3258" s="137">
        <v>0</v>
      </c>
      <c r="AC3258" s="137"/>
      <c r="AD3258" s="137" t="s">
        <v>622</v>
      </c>
      <c r="AE3258" s="143">
        <v>46236.4738888889</v>
      </c>
      <c r="AF3258" s="144" t="s">
        <v>622</v>
      </c>
      <c r="AG3258" s="143">
        <v>46236.3998611111</v>
      </c>
      <c r="AH3258" s="144" t="s">
        <v>606</v>
      </c>
      <c r="AI3258" s="144" t="s">
        <v>607</v>
      </c>
      <c r="AJ3258" s="145">
        <v>42948</v>
      </c>
      <c r="AK3258" s="146">
        <v>46235.7593287037</v>
      </c>
    </row>
    <row r="3259" s="134" customFormat="1" ht="42.25" customHeight="1" spans="1:37">
      <c r="A3259" s="138" t="s">
        <v>29</v>
      </c>
      <c r="B3259" s="138" t="s">
        <v>478</v>
      </c>
      <c r="C3259" s="137" t="s">
        <v>28</v>
      </c>
      <c r="D3259" s="138" t="s">
        <v>147</v>
      </c>
      <c r="E3259" s="138" t="s">
        <v>587</v>
      </c>
      <c r="F3259" s="138" t="s">
        <v>238</v>
      </c>
      <c r="G3259" s="138" t="s">
        <v>588</v>
      </c>
      <c r="H3259" s="138" t="s">
        <v>1269</v>
      </c>
      <c r="I3259" s="142" t="s">
        <v>590</v>
      </c>
      <c r="J3259" s="137" t="s">
        <v>591</v>
      </c>
      <c r="K3259" s="138" t="s">
        <v>593</v>
      </c>
      <c r="L3259" s="138" t="s">
        <v>592</v>
      </c>
      <c r="M3259" s="140" t="s">
        <v>3864</v>
      </c>
      <c r="N3259" s="138" t="s">
        <v>3865</v>
      </c>
      <c r="O3259" s="138" t="s">
        <v>513</v>
      </c>
      <c r="P3259" s="138" t="s">
        <v>3866</v>
      </c>
      <c r="Q3259" s="138" t="s">
        <v>3867</v>
      </c>
      <c r="R3259" s="138"/>
      <c r="S3259" s="138">
        <v>1</v>
      </c>
      <c r="T3259" s="138">
        <v>0</v>
      </c>
      <c r="U3259" s="138">
        <v>198</v>
      </c>
      <c r="V3259" s="140">
        <v>198</v>
      </c>
      <c r="W3259" s="138">
        <v>0</v>
      </c>
      <c r="X3259" s="138">
        <v>0</v>
      </c>
      <c r="Y3259" s="140"/>
      <c r="Z3259" s="138"/>
      <c r="AA3259" s="137">
        <v>0</v>
      </c>
      <c r="AB3259" s="137">
        <v>0</v>
      </c>
      <c r="AC3259" s="137"/>
      <c r="AD3259" s="137" t="s">
        <v>622</v>
      </c>
      <c r="AE3259" s="143">
        <v>46236.4738888889</v>
      </c>
      <c r="AF3259" s="144" t="s">
        <v>622</v>
      </c>
      <c r="AG3259" s="143">
        <v>46236.3998611111</v>
      </c>
      <c r="AH3259" s="144" t="s">
        <v>606</v>
      </c>
      <c r="AI3259" s="144" t="s">
        <v>607</v>
      </c>
      <c r="AJ3259" s="145">
        <v>42948</v>
      </c>
      <c r="AK3259" s="146">
        <v>46235.6524652778</v>
      </c>
    </row>
    <row r="3260" s="134" customFormat="1" ht="42.25" customHeight="1" spans="1:37">
      <c r="A3260" s="138" t="s">
        <v>29</v>
      </c>
      <c r="B3260" s="138" t="s">
        <v>478</v>
      </c>
      <c r="C3260" s="137" t="s">
        <v>28</v>
      </c>
      <c r="D3260" s="138" t="s">
        <v>147</v>
      </c>
      <c r="E3260" s="138" t="s">
        <v>587</v>
      </c>
      <c r="F3260" s="138" t="s">
        <v>238</v>
      </c>
      <c r="G3260" s="138" t="s">
        <v>588</v>
      </c>
      <c r="H3260" s="138" t="s">
        <v>1268</v>
      </c>
      <c r="I3260" s="142" t="s">
        <v>590</v>
      </c>
      <c r="J3260" s="137" t="s">
        <v>591</v>
      </c>
      <c r="K3260" s="138" t="s">
        <v>593</v>
      </c>
      <c r="L3260" s="138" t="s">
        <v>592</v>
      </c>
      <c r="M3260" s="140" t="s">
        <v>3864</v>
      </c>
      <c r="N3260" s="138" t="s">
        <v>3865</v>
      </c>
      <c r="O3260" s="138" t="s">
        <v>513</v>
      </c>
      <c r="P3260" s="138" t="s">
        <v>3866</v>
      </c>
      <c r="Q3260" s="138" t="s">
        <v>3867</v>
      </c>
      <c r="R3260" s="138"/>
      <c r="S3260" s="138">
        <v>1</v>
      </c>
      <c r="T3260" s="138">
        <v>0</v>
      </c>
      <c r="U3260" s="138">
        <v>198</v>
      </c>
      <c r="V3260" s="140">
        <v>198</v>
      </c>
      <c r="W3260" s="138">
        <v>0</v>
      </c>
      <c r="X3260" s="138">
        <v>0</v>
      </c>
      <c r="Y3260" s="140"/>
      <c r="Z3260" s="138"/>
      <c r="AA3260" s="137">
        <v>0</v>
      </c>
      <c r="AB3260" s="137">
        <v>0</v>
      </c>
      <c r="AC3260" s="137"/>
      <c r="AD3260" s="137" t="s">
        <v>622</v>
      </c>
      <c r="AE3260" s="143">
        <v>46236.4738888889</v>
      </c>
      <c r="AF3260" s="144" t="s">
        <v>622</v>
      </c>
      <c r="AG3260" s="143">
        <v>46236.3998611111</v>
      </c>
      <c r="AH3260" s="144" t="s">
        <v>606</v>
      </c>
      <c r="AI3260" s="144" t="s">
        <v>607</v>
      </c>
      <c r="AJ3260" s="145">
        <v>43663</v>
      </c>
      <c r="AK3260" s="146">
        <v>46235.5105208333</v>
      </c>
    </row>
    <row r="3261" s="134" customFormat="1" ht="42.25" customHeight="1" spans="1:37">
      <c r="A3261" s="138" t="s">
        <v>29</v>
      </c>
      <c r="B3261" s="138" t="s">
        <v>478</v>
      </c>
      <c r="C3261" s="137" t="s">
        <v>28</v>
      </c>
      <c r="D3261" s="138" t="s">
        <v>147</v>
      </c>
      <c r="E3261" s="138" t="s">
        <v>587</v>
      </c>
      <c r="F3261" s="138" t="s">
        <v>238</v>
      </c>
      <c r="G3261" s="138" t="s">
        <v>588</v>
      </c>
      <c r="H3261" s="138" t="s">
        <v>1267</v>
      </c>
      <c r="I3261" s="142" t="s">
        <v>590</v>
      </c>
      <c r="J3261" s="137" t="s">
        <v>591</v>
      </c>
      <c r="K3261" s="138" t="s">
        <v>593</v>
      </c>
      <c r="L3261" s="138" t="s">
        <v>603</v>
      </c>
      <c r="M3261" s="140" t="s">
        <v>3864</v>
      </c>
      <c r="N3261" s="138" t="s">
        <v>3865</v>
      </c>
      <c r="O3261" s="138" t="s">
        <v>513</v>
      </c>
      <c r="P3261" s="138" t="s">
        <v>3866</v>
      </c>
      <c r="Q3261" s="138" t="s">
        <v>3867</v>
      </c>
      <c r="R3261" s="138"/>
      <c r="S3261" s="138">
        <v>1</v>
      </c>
      <c r="T3261" s="138">
        <v>0</v>
      </c>
      <c r="U3261" s="138">
        <v>198</v>
      </c>
      <c r="V3261" s="140">
        <v>198</v>
      </c>
      <c r="W3261" s="138">
        <v>0</v>
      </c>
      <c r="X3261" s="138">
        <v>0</v>
      </c>
      <c r="Y3261" s="140"/>
      <c r="Z3261" s="138"/>
      <c r="AA3261" s="137">
        <v>0</v>
      </c>
      <c r="AB3261" s="137">
        <v>0</v>
      </c>
      <c r="AC3261" s="137"/>
      <c r="AD3261" s="137" t="s">
        <v>622</v>
      </c>
      <c r="AE3261" s="143">
        <v>46236.4738888889</v>
      </c>
      <c r="AF3261" s="144" t="s">
        <v>622</v>
      </c>
      <c r="AG3261" s="143">
        <v>46236.3998611111</v>
      </c>
      <c r="AH3261" s="144" t="s">
        <v>606</v>
      </c>
      <c r="AI3261" s="144" t="s">
        <v>607</v>
      </c>
      <c r="AJ3261" s="145">
        <v>44653</v>
      </c>
      <c r="AK3261" s="146">
        <v>46234.6404166667</v>
      </c>
    </row>
    <row r="3262" s="134" customFormat="1" ht="42.25" customHeight="1" spans="1:37">
      <c r="A3262" s="138" t="s">
        <v>29</v>
      </c>
      <c r="B3262" s="138" t="s">
        <v>478</v>
      </c>
      <c r="C3262" s="137" t="s">
        <v>28</v>
      </c>
      <c r="D3262" s="138" t="s">
        <v>147</v>
      </c>
      <c r="E3262" s="138" t="s">
        <v>587</v>
      </c>
      <c r="F3262" s="138" t="s">
        <v>238</v>
      </c>
      <c r="G3262" s="138" t="s">
        <v>588</v>
      </c>
      <c r="H3262" s="138" t="s">
        <v>1266</v>
      </c>
      <c r="I3262" s="142" t="s">
        <v>590</v>
      </c>
      <c r="J3262" s="137" t="s">
        <v>591</v>
      </c>
      <c r="K3262" s="138" t="s">
        <v>593</v>
      </c>
      <c r="L3262" s="138" t="s">
        <v>592</v>
      </c>
      <c r="M3262" s="140" t="s">
        <v>3864</v>
      </c>
      <c r="N3262" s="138" t="s">
        <v>3865</v>
      </c>
      <c r="O3262" s="138" t="s">
        <v>513</v>
      </c>
      <c r="P3262" s="138" t="s">
        <v>3866</v>
      </c>
      <c r="Q3262" s="138" t="s">
        <v>3867</v>
      </c>
      <c r="R3262" s="138"/>
      <c r="S3262" s="138">
        <v>1</v>
      </c>
      <c r="T3262" s="138">
        <v>0</v>
      </c>
      <c r="U3262" s="138">
        <v>198</v>
      </c>
      <c r="V3262" s="140">
        <v>198</v>
      </c>
      <c r="W3262" s="138">
        <v>0</v>
      </c>
      <c r="X3262" s="138">
        <v>0</v>
      </c>
      <c r="Y3262" s="140"/>
      <c r="Z3262" s="138"/>
      <c r="AA3262" s="137">
        <v>0</v>
      </c>
      <c r="AB3262" s="137">
        <v>0</v>
      </c>
      <c r="AC3262" s="137"/>
      <c r="AD3262" s="137" t="s">
        <v>622</v>
      </c>
      <c r="AE3262" s="143">
        <v>46236.4738888889</v>
      </c>
      <c r="AF3262" s="144" t="s">
        <v>622</v>
      </c>
      <c r="AG3262" s="143">
        <v>46236.3998611111</v>
      </c>
      <c r="AH3262" s="144" t="s">
        <v>606</v>
      </c>
      <c r="AI3262" s="144" t="s">
        <v>607</v>
      </c>
      <c r="AJ3262" s="145">
        <v>42762</v>
      </c>
      <c r="AK3262" s="146">
        <v>46234.5162384259</v>
      </c>
    </row>
    <row r="3263" s="134" customFormat="1" ht="42.25" customHeight="1" spans="1:37">
      <c r="A3263" s="138" t="s">
        <v>29</v>
      </c>
      <c r="B3263" s="138" t="s">
        <v>478</v>
      </c>
      <c r="C3263" s="137" t="s">
        <v>28</v>
      </c>
      <c r="D3263" s="138" t="s">
        <v>147</v>
      </c>
      <c r="E3263" s="138" t="s">
        <v>587</v>
      </c>
      <c r="F3263" s="138" t="s">
        <v>238</v>
      </c>
      <c r="G3263" s="138" t="s">
        <v>588</v>
      </c>
      <c r="H3263" s="138" t="s">
        <v>1265</v>
      </c>
      <c r="I3263" s="142" t="s">
        <v>590</v>
      </c>
      <c r="J3263" s="137" t="s">
        <v>591</v>
      </c>
      <c r="K3263" s="138" t="s">
        <v>593</v>
      </c>
      <c r="L3263" s="138" t="s">
        <v>592</v>
      </c>
      <c r="M3263" s="140" t="s">
        <v>3864</v>
      </c>
      <c r="N3263" s="138" t="s">
        <v>3865</v>
      </c>
      <c r="O3263" s="138" t="s">
        <v>513</v>
      </c>
      <c r="P3263" s="138" t="s">
        <v>3866</v>
      </c>
      <c r="Q3263" s="138" t="s">
        <v>3867</v>
      </c>
      <c r="R3263" s="138"/>
      <c r="S3263" s="138">
        <v>1</v>
      </c>
      <c r="T3263" s="138">
        <v>0</v>
      </c>
      <c r="U3263" s="138">
        <v>198</v>
      </c>
      <c r="V3263" s="140">
        <v>198</v>
      </c>
      <c r="W3263" s="138">
        <v>0</v>
      </c>
      <c r="X3263" s="138">
        <v>0</v>
      </c>
      <c r="Y3263" s="140"/>
      <c r="Z3263" s="138"/>
      <c r="AA3263" s="137">
        <v>0</v>
      </c>
      <c r="AB3263" s="137">
        <v>0</v>
      </c>
      <c r="AC3263" s="137"/>
      <c r="AD3263" s="137" t="s">
        <v>622</v>
      </c>
      <c r="AE3263" s="143">
        <v>46236.4738888889</v>
      </c>
      <c r="AF3263" s="144" t="s">
        <v>622</v>
      </c>
      <c r="AG3263" s="143">
        <v>46236.3998611111</v>
      </c>
      <c r="AH3263" s="144" t="s">
        <v>606</v>
      </c>
      <c r="AI3263" s="144" t="s">
        <v>607</v>
      </c>
      <c r="AJ3263" s="145">
        <v>43952</v>
      </c>
      <c r="AK3263" s="146">
        <v>46233.5291898148</v>
      </c>
    </row>
    <row r="3264" s="134" customFormat="1" ht="42.25" customHeight="1" spans="1:37">
      <c r="A3264" s="138" t="s">
        <v>29</v>
      </c>
      <c r="B3264" s="138" t="s">
        <v>478</v>
      </c>
      <c r="C3264" s="137" t="s">
        <v>28</v>
      </c>
      <c r="D3264" s="138" t="s">
        <v>147</v>
      </c>
      <c r="E3264" s="138" t="s">
        <v>587</v>
      </c>
      <c r="F3264" s="138" t="s">
        <v>238</v>
      </c>
      <c r="G3264" s="138" t="s">
        <v>588</v>
      </c>
      <c r="H3264" s="138" t="s">
        <v>1264</v>
      </c>
      <c r="I3264" s="142" t="s">
        <v>590</v>
      </c>
      <c r="J3264" s="137" t="s">
        <v>591</v>
      </c>
      <c r="K3264" s="138" t="s">
        <v>593</v>
      </c>
      <c r="L3264" s="138" t="s">
        <v>603</v>
      </c>
      <c r="M3264" s="140" t="s">
        <v>3864</v>
      </c>
      <c r="N3264" s="138" t="s">
        <v>3865</v>
      </c>
      <c r="O3264" s="138" t="s">
        <v>513</v>
      </c>
      <c r="P3264" s="138" t="s">
        <v>3866</v>
      </c>
      <c r="Q3264" s="138" t="s">
        <v>3867</v>
      </c>
      <c r="R3264" s="138"/>
      <c r="S3264" s="138">
        <v>1</v>
      </c>
      <c r="T3264" s="138">
        <v>0</v>
      </c>
      <c r="U3264" s="138">
        <v>198</v>
      </c>
      <c r="V3264" s="140">
        <v>198</v>
      </c>
      <c r="W3264" s="138">
        <v>0</v>
      </c>
      <c r="X3264" s="138">
        <v>0</v>
      </c>
      <c r="Y3264" s="140"/>
      <c r="Z3264" s="138"/>
      <c r="AA3264" s="137">
        <v>0</v>
      </c>
      <c r="AB3264" s="137">
        <v>0</v>
      </c>
      <c r="AC3264" s="137"/>
      <c r="AD3264" s="137" t="s">
        <v>622</v>
      </c>
      <c r="AE3264" s="143">
        <v>46236.4738888889</v>
      </c>
      <c r="AF3264" s="144" t="s">
        <v>622</v>
      </c>
      <c r="AG3264" s="143">
        <v>46236.3998611111</v>
      </c>
      <c r="AH3264" s="144" t="s">
        <v>606</v>
      </c>
      <c r="AI3264" s="144" t="s">
        <v>607</v>
      </c>
      <c r="AJ3264" s="145">
        <v>45597</v>
      </c>
      <c r="AK3264" s="146">
        <v>46232.6857523148</v>
      </c>
    </row>
    <row r="3265" s="134" customFormat="1" ht="42.25" customHeight="1" spans="1:37">
      <c r="A3265" s="138" t="s">
        <v>29</v>
      </c>
      <c r="B3265" s="138" t="s">
        <v>478</v>
      </c>
      <c r="C3265" s="137" t="s">
        <v>28</v>
      </c>
      <c r="D3265" s="138" t="s">
        <v>147</v>
      </c>
      <c r="E3265" s="138" t="s">
        <v>587</v>
      </c>
      <c r="F3265" s="138" t="s">
        <v>238</v>
      </c>
      <c r="G3265" s="138" t="s">
        <v>588</v>
      </c>
      <c r="H3265" s="138" t="s">
        <v>1263</v>
      </c>
      <c r="I3265" s="142" t="s">
        <v>590</v>
      </c>
      <c r="J3265" s="137" t="s">
        <v>591</v>
      </c>
      <c r="K3265" s="138" t="s">
        <v>593</v>
      </c>
      <c r="L3265" s="138" t="s">
        <v>603</v>
      </c>
      <c r="M3265" s="140" t="s">
        <v>3864</v>
      </c>
      <c r="N3265" s="138" t="s">
        <v>3865</v>
      </c>
      <c r="O3265" s="138" t="s">
        <v>513</v>
      </c>
      <c r="P3265" s="138" t="s">
        <v>3866</v>
      </c>
      <c r="Q3265" s="138" t="s">
        <v>3867</v>
      </c>
      <c r="R3265" s="138"/>
      <c r="S3265" s="138">
        <v>1</v>
      </c>
      <c r="T3265" s="138">
        <v>0</v>
      </c>
      <c r="U3265" s="138">
        <v>198</v>
      </c>
      <c r="V3265" s="140">
        <v>198</v>
      </c>
      <c r="W3265" s="138">
        <v>0</v>
      </c>
      <c r="X3265" s="138">
        <v>0</v>
      </c>
      <c r="Y3265" s="140"/>
      <c r="Z3265" s="138"/>
      <c r="AA3265" s="137">
        <v>0</v>
      </c>
      <c r="AB3265" s="137">
        <v>0</v>
      </c>
      <c r="AC3265" s="137"/>
      <c r="AD3265" s="137" t="s">
        <v>622</v>
      </c>
      <c r="AE3265" s="143">
        <v>46236.4738888889</v>
      </c>
      <c r="AF3265" s="144" t="s">
        <v>622</v>
      </c>
      <c r="AG3265" s="143">
        <v>46236.3998611111</v>
      </c>
      <c r="AH3265" s="144" t="s">
        <v>606</v>
      </c>
      <c r="AI3265" s="144" t="s">
        <v>607</v>
      </c>
      <c r="AJ3265" s="145">
        <v>46020</v>
      </c>
      <c r="AK3265" s="146">
        <v>46232.5310300926</v>
      </c>
    </row>
    <row r="3266" s="134" customFormat="1" ht="38.8" customHeight="1" spans="1:37">
      <c r="A3266" s="138" t="s">
        <v>29</v>
      </c>
      <c r="B3266" s="138" t="s">
        <v>478</v>
      </c>
      <c r="C3266" s="137" t="s">
        <v>28</v>
      </c>
      <c r="D3266" s="138" t="s">
        <v>129</v>
      </c>
      <c r="E3266" s="138" t="s">
        <v>587</v>
      </c>
      <c r="F3266" s="138" t="s">
        <v>161</v>
      </c>
      <c r="G3266" s="138" t="s">
        <v>1363</v>
      </c>
      <c r="H3266" s="138" t="s">
        <v>6263</v>
      </c>
      <c r="I3266" s="142" t="s">
        <v>590</v>
      </c>
      <c r="J3266" s="137" t="s">
        <v>621</v>
      </c>
      <c r="K3266" s="138" t="s">
        <v>3868</v>
      </c>
      <c r="L3266" s="138" t="s">
        <v>603</v>
      </c>
      <c r="M3266" s="140" t="s">
        <v>523</v>
      </c>
      <c r="N3266" s="138" t="s">
        <v>522</v>
      </c>
      <c r="O3266" s="138" t="s">
        <v>452</v>
      </c>
      <c r="P3266" s="138" t="s">
        <v>4088</v>
      </c>
      <c r="Q3266" s="138" t="s">
        <v>4089</v>
      </c>
      <c r="R3266" s="138" t="s">
        <v>6</v>
      </c>
      <c r="S3266" s="138">
        <v>1</v>
      </c>
      <c r="T3266" s="138">
        <v>35</v>
      </c>
      <c r="U3266" s="138">
        <v>384</v>
      </c>
      <c r="V3266" s="140">
        <v>384</v>
      </c>
      <c r="W3266" s="138">
        <v>35</v>
      </c>
      <c r="X3266" s="138">
        <v>0</v>
      </c>
      <c r="Y3266" s="140"/>
      <c r="Z3266" s="138"/>
      <c r="AA3266" s="137">
        <v>19</v>
      </c>
      <c r="AB3266" s="137">
        <v>19</v>
      </c>
      <c r="AC3266" s="137"/>
      <c r="AD3266" s="137" t="s">
        <v>622</v>
      </c>
      <c r="AE3266" s="143">
        <v>46242.0080671296</v>
      </c>
      <c r="AF3266" s="144" t="s">
        <v>622</v>
      </c>
      <c r="AG3266" s="143">
        <v>46240.9612731481</v>
      </c>
      <c r="AH3266" s="144" t="s">
        <v>606</v>
      </c>
      <c r="AI3266" s="144" t="s">
        <v>607</v>
      </c>
      <c r="AJ3266" s="145">
        <v>43376</v>
      </c>
      <c r="AK3266" s="146">
        <v>46240.8666203704</v>
      </c>
    </row>
    <row r="3267" s="134" customFormat="1" ht="38.8" customHeight="1" spans="1:37">
      <c r="A3267" s="138" t="s">
        <v>29</v>
      </c>
      <c r="B3267" s="138" t="s">
        <v>478</v>
      </c>
      <c r="C3267" s="137" t="s">
        <v>28</v>
      </c>
      <c r="D3267" s="138" t="s">
        <v>129</v>
      </c>
      <c r="E3267" s="138" t="s">
        <v>587</v>
      </c>
      <c r="F3267" s="138" t="s">
        <v>161</v>
      </c>
      <c r="G3267" s="138" t="s">
        <v>1363</v>
      </c>
      <c r="H3267" s="138" t="s">
        <v>6263</v>
      </c>
      <c r="I3267" s="142" t="s">
        <v>590</v>
      </c>
      <c r="J3267" s="137" t="s">
        <v>621</v>
      </c>
      <c r="K3267" s="138" t="s">
        <v>3868</v>
      </c>
      <c r="L3267" s="138" t="s">
        <v>603</v>
      </c>
      <c r="M3267" s="140" t="s">
        <v>523</v>
      </c>
      <c r="N3267" s="138" t="s">
        <v>522</v>
      </c>
      <c r="O3267" s="138" t="s">
        <v>452</v>
      </c>
      <c r="P3267" s="138" t="s">
        <v>4088</v>
      </c>
      <c r="Q3267" s="138" t="s">
        <v>4089</v>
      </c>
      <c r="R3267" s="138" t="s">
        <v>6</v>
      </c>
      <c r="S3267" s="138">
        <v>1</v>
      </c>
      <c r="T3267" s="138">
        <v>35</v>
      </c>
      <c r="U3267" s="138">
        <v>384</v>
      </c>
      <c r="V3267" s="140">
        <v>384</v>
      </c>
      <c r="W3267" s="138">
        <v>35</v>
      </c>
      <c r="X3267" s="138">
        <v>0</v>
      </c>
      <c r="Y3267" s="140"/>
      <c r="Z3267" s="138"/>
      <c r="AA3267" s="137">
        <v>19</v>
      </c>
      <c r="AB3267" s="137">
        <v>19</v>
      </c>
      <c r="AC3267" s="137"/>
      <c r="AD3267" s="137" t="s">
        <v>622</v>
      </c>
      <c r="AE3267" s="143">
        <v>46242.0080671296</v>
      </c>
      <c r="AF3267" s="144" t="s">
        <v>622</v>
      </c>
      <c r="AG3267" s="143">
        <v>46240.9612731481</v>
      </c>
      <c r="AH3267" s="144" t="s">
        <v>606</v>
      </c>
      <c r="AI3267" s="144" t="s">
        <v>607</v>
      </c>
      <c r="AJ3267" s="145">
        <v>43376</v>
      </c>
      <c r="AK3267" s="146">
        <v>46240.8666203704</v>
      </c>
    </row>
    <row r="3268" s="134" customFormat="1" ht="38.8" customHeight="1" spans="1:37">
      <c r="A3268" s="138" t="s">
        <v>29</v>
      </c>
      <c r="B3268" s="138" t="s">
        <v>478</v>
      </c>
      <c r="C3268" s="137" t="s">
        <v>28</v>
      </c>
      <c r="D3268" s="138" t="s">
        <v>129</v>
      </c>
      <c r="E3268" s="138" t="s">
        <v>587</v>
      </c>
      <c r="F3268" s="138" t="s">
        <v>161</v>
      </c>
      <c r="G3268" s="138" t="s">
        <v>1363</v>
      </c>
      <c r="H3268" s="138" t="s">
        <v>6263</v>
      </c>
      <c r="I3268" s="142" t="s">
        <v>590</v>
      </c>
      <c r="J3268" s="137" t="s">
        <v>621</v>
      </c>
      <c r="K3268" s="138" t="s">
        <v>3868</v>
      </c>
      <c r="L3268" s="138" t="s">
        <v>603</v>
      </c>
      <c r="M3268" s="140" t="s">
        <v>523</v>
      </c>
      <c r="N3268" s="138" t="s">
        <v>522</v>
      </c>
      <c r="O3268" s="138" t="s">
        <v>452</v>
      </c>
      <c r="P3268" s="138" t="s">
        <v>4088</v>
      </c>
      <c r="Q3268" s="138" t="s">
        <v>4089</v>
      </c>
      <c r="R3268" s="138" t="s">
        <v>6</v>
      </c>
      <c r="S3268" s="138">
        <v>1</v>
      </c>
      <c r="T3268" s="138">
        <v>35</v>
      </c>
      <c r="U3268" s="138">
        <v>384</v>
      </c>
      <c r="V3268" s="140">
        <v>384</v>
      </c>
      <c r="W3268" s="138">
        <v>35</v>
      </c>
      <c r="X3268" s="138">
        <v>0</v>
      </c>
      <c r="Y3268" s="140"/>
      <c r="Z3268" s="138"/>
      <c r="AA3268" s="137">
        <v>19</v>
      </c>
      <c r="AB3268" s="137">
        <v>19</v>
      </c>
      <c r="AC3268" s="137"/>
      <c r="AD3268" s="137" t="s">
        <v>622</v>
      </c>
      <c r="AE3268" s="143">
        <v>46242.0080671296</v>
      </c>
      <c r="AF3268" s="144" t="s">
        <v>622</v>
      </c>
      <c r="AG3268" s="143">
        <v>46240.9612731481</v>
      </c>
      <c r="AH3268" s="144" t="s">
        <v>606</v>
      </c>
      <c r="AI3268" s="144" t="s">
        <v>607</v>
      </c>
      <c r="AJ3268" s="145">
        <v>43376</v>
      </c>
      <c r="AK3268" s="146">
        <v>46240.8666203704</v>
      </c>
    </row>
    <row r="3269" s="134" customFormat="1" ht="38.8" customHeight="1" spans="1:37">
      <c r="A3269" s="138" t="s">
        <v>29</v>
      </c>
      <c r="B3269" s="138" t="s">
        <v>478</v>
      </c>
      <c r="C3269" s="137" t="s">
        <v>28</v>
      </c>
      <c r="D3269" s="138" t="s">
        <v>129</v>
      </c>
      <c r="E3269" s="138" t="s">
        <v>587</v>
      </c>
      <c r="F3269" s="138" t="s">
        <v>161</v>
      </c>
      <c r="G3269" s="138" t="s">
        <v>1363</v>
      </c>
      <c r="H3269" s="138" t="s">
        <v>6263</v>
      </c>
      <c r="I3269" s="142" t="s">
        <v>590</v>
      </c>
      <c r="J3269" s="137" t="s">
        <v>621</v>
      </c>
      <c r="K3269" s="138" t="s">
        <v>3868</v>
      </c>
      <c r="L3269" s="138" t="s">
        <v>603</v>
      </c>
      <c r="M3269" s="140" t="s">
        <v>507</v>
      </c>
      <c r="N3269" s="138" t="s">
        <v>506</v>
      </c>
      <c r="O3269" s="138" t="s">
        <v>452</v>
      </c>
      <c r="P3269" s="138" t="s">
        <v>4088</v>
      </c>
      <c r="Q3269" s="138" t="s">
        <v>4089</v>
      </c>
      <c r="R3269" s="138" t="s">
        <v>6</v>
      </c>
      <c r="S3269" s="138">
        <v>1</v>
      </c>
      <c r="T3269" s="138">
        <v>58</v>
      </c>
      <c r="U3269" s="138">
        <v>384</v>
      </c>
      <c r="V3269" s="140">
        <v>384</v>
      </c>
      <c r="W3269" s="138">
        <v>58</v>
      </c>
      <c r="X3269" s="138">
        <v>0</v>
      </c>
      <c r="Y3269" s="140"/>
      <c r="Z3269" s="138"/>
      <c r="AA3269" s="137">
        <v>42</v>
      </c>
      <c r="AB3269" s="137">
        <v>42</v>
      </c>
      <c r="AC3269" s="137"/>
      <c r="AD3269" s="137" t="s">
        <v>622</v>
      </c>
      <c r="AE3269" s="143">
        <v>46242.0080671296</v>
      </c>
      <c r="AF3269" s="144" t="s">
        <v>622</v>
      </c>
      <c r="AG3269" s="143">
        <v>46240.9612731481</v>
      </c>
      <c r="AH3269" s="144" t="s">
        <v>606</v>
      </c>
      <c r="AI3269" s="144" t="s">
        <v>607</v>
      </c>
      <c r="AJ3269" s="145">
        <v>43376</v>
      </c>
      <c r="AK3269" s="146">
        <v>46240.8666203704</v>
      </c>
    </row>
    <row r="3270" s="134" customFormat="1" ht="38.8" customHeight="1" spans="1:37">
      <c r="A3270" s="138" t="s">
        <v>29</v>
      </c>
      <c r="B3270" s="138" t="s">
        <v>478</v>
      </c>
      <c r="C3270" s="137" t="s">
        <v>28</v>
      </c>
      <c r="D3270" s="138" t="s">
        <v>129</v>
      </c>
      <c r="E3270" s="138" t="s">
        <v>587</v>
      </c>
      <c r="F3270" s="138" t="s">
        <v>161</v>
      </c>
      <c r="G3270" s="138" t="s">
        <v>1363</v>
      </c>
      <c r="H3270" s="138" t="s">
        <v>6263</v>
      </c>
      <c r="I3270" s="142" t="s">
        <v>590</v>
      </c>
      <c r="J3270" s="137" t="s">
        <v>621</v>
      </c>
      <c r="K3270" s="138" t="s">
        <v>3868</v>
      </c>
      <c r="L3270" s="138" t="s">
        <v>603</v>
      </c>
      <c r="M3270" s="140" t="s">
        <v>507</v>
      </c>
      <c r="N3270" s="138" t="s">
        <v>506</v>
      </c>
      <c r="O3270" s="138" t="s">
        <v>452</v>
      </c>
      <c r="P3270" s="138" t="s">
        <v>4088</v>
      </c>
      <c r="Q3270" s="138" t="s">
        <v>4089</v>
      </c>
      <c r="R3270" s="138" t="s">
        <v>6</v>
      </c>
      <c r="S3270" s="138">
        <v>1</v>
      </c>
      <c r="T3270" s="138">
        <v>58</v>
      </c>
      <c r="U3270" s="138">
        <v>384</v>
      </c>
      <c r="V3270" s="140">
        <v>384</v>
      </c>
      <c r="W3270" s="138">
        <v>58</v>
      </c>
      <c r="X3270" s="138">
        <v>0</v>
      </c>
      <c r="Y3270" s="140"/>
      <c r="Z3270" s="138"/>
      <c r="AA3270" s="137">
        <v>42</v>
      </c>
      <c r="AB3270" s="137">
        <v>42</v>
      </c>
      <c r="AC3270" s="137"/>
      <c r="AD3270" s="137" t="s">
        <v>622</v>
      </c>
      <c r="AE3270" s="143">
        <v>46242.0080671296</v>
      </c>
      <c r="AF3270" s="144" t="s">
        <v>622</v>
      </c>
      <c r="AG3270" s="143">
        <v>46240.9612731481</v>
      </c>
      <c r="AH3270" s="144" t="s">
        <v>606</v>
      </c>
      <c r="AI3270" s="144" t="s">
        <v>607</v>
      </c>
      <c r="AJ3270" s="145">
        <v>43376</v>
      </c>
      <c r="AK3270" s="146">
        <v>46240.8666203704</v>
      </c>
    </row>
    <row r="3271" s="134" customFormat="1" ht="38.8" customHeight="1" spans="1:37">
      <c r="A3271" s="138" t="s">
        <v>29</v>
      </c>
      <c r="B3271" s="138" t="s">
        <v>478</v>
      </c>
      <c r="C3271" s="137" t="s">
        <v>28</v>
      </c>
      <c r="D3271" s="138" t="s">
        <v>129</v>
      </c>
      <c r="E3271" s="138" t="s">
        <v>587</v>
      </c>
      <c r="F3271" s="138" t="s">
        <v>161</v>
      </c>
      <c r="G3271" s="138" t="s">
        <v>1363</v>
      </c>
      <c r="H3271" s="138" t="s">
        <v>6263</v>
      </c>
      <c r="I3271" s="142" t="s">
        <v>590</v>
      </c>
      <c r="J3271" s="137" t="s">
        <v>621</v>
      </c>
      <c r="K3271" s="138" t="s">
        <v>3868</v>
      </c>
      <c r="L3271" s="138" t="s">
        <v>603</v>
      </c>
      <c r="M3271" s="140" t="s">
        <v>507</v>
      </c>
      <c r="N3271" s="138" t="s">
        <v>506</v>
      </c>
      <c r="O3271" s="138" t="s">
        <v>452</v>
      </c>
      <c r="P3271" s="138" t="s">
        <v>4088</v>
      </c>
      <c r="Q3271" s="138" t="s">
        <v>4089</v>
      </c>
      <c r="R3271" s="138" t="s">
        <v>6</v>
      </c>
      <c r="S3271" s="138">
        <v>1</v>
      </c>
      <c r="T3271" s="138">
        <v>58</v>
      </c>
      <c r="U3271" s="138">
        <v>384</v>
      </c>
      <c r="V3271" s="140">
        <v>384</v>
      </c>
      <c r="W3271" s="138">
        <v>58</v>
      </c>
      <c r="X3271" s="138">
        <v>0</v>
      </c>
      <c r="Y3271" s="140"/>
      <c r="Z3271" s="138"/>
      <c r="AA3271" s="137">
        <v>42</v>
      </c>
      <c r="AB3271" s="137">
        <v>42</v>
      </c>
      <c r="AC3271" s="137"/>
      <c r="AD3271" s="137" t="s">
        <v>622</v>
      </c>
      <c r="AE3271" s="143">
        <v>46242.0080671296</v>
      </c>
      <c r="AF3271" s="144" t="s">
        <v>622</v>
      </c>
      <c r="AG3271" s="143">
        <v>46240.9612731481</v>
      </c>
      <c r="AH3271" s="144" t="s">
        <v>606</v>
      </c>
      <c r="AI3271" s="144" t="s">
        <v>607</v>
      </c>
      <c r="AJ3271" s="145">
        <v>43376</v>
      </c>
      <c r="AK3271" s="146">
        <v>46240.8666203704</v>
      </c>
    </row>
    <row r="3272" s="134" customFormat="1" ht="38.8" customHeight="1" spans="1:37">
      <c r="A3272" s="138" t="s">
        <v>29</v>
      </c>
      <c r="B3272" s="138" t="s">
        <v>478</v>
      </c>
      <c r="C3272" s="137" t="s">
        <v>28</v>
      </c>
      <c r="D3272" s="138" t="s">
        <v>129</v>
      </c>
      <c r="E3272" s="138" t="s">
        <v>587</v>
      </c>
      <c r="F3272" s="138" t="s">
        <v>161</v>
      </c>
      <c r="G3272" s="138" t="s">
        <v>1363</v>
      </c>
      <c r="H3272" s="138" t="s">
        <v>6263</v>
      </c>
      <c r="I3272" s="142" t="s">
        <v>590</v>
      </c>
      <c r="J3272" s="137" t="s">
        <v>621</v>
      </c>
      <c r="K3272" s="138" t="s">
        <v>3868</v>
      </c>
      <c r="L3272" s="138" t="s">
        <v>603</v>
      </c>
      <c r="M3272" s="140" t="s">
        <v>451</v>
      </c>
      <c r="N3272" s="138" t="s">
        <v>450</v>
      </c>
      <c r="O3272" s="138" t="s">
        <v>452</v>
      </c>
      <c r="P3272" s="138" t="s">
        <v>4088</v>
      </c>
      <c r="Q3272" s="138" t="s">
        <v>4089</v>
      </c>
      <c r="R3272" s="138" t="s">
        <v>6</v>
      </c>
      <c r="S3272" s="138">
        <v>1</v>
      </c>
      <c r="T3272" s="138">
        <v>35</v>
      </c>
      <c r="U3272" s="138">
        <v>384</v>
      </c>
      <c r="V3272" s="140">
        <v>384</v>
      </c>
      <c r="W3272" s="138">
        <v>35</v>
      </c>
      <c r="X3272" s="138">
        <v>0</v>
      </c>
      <c r="Y3272" s="140"/>
      <c r="Z3272" s="138"/>
      <c r="AA3272" s="137">
        <v>15</v>
      </c>
      <c r="AB3272" s="137">
        <v>15</v>
      </c>
      <c r="AC3272" s="137"/>
      <c r="AD3272" s="137" t="s">
        <v>622</v>
      </c>
      <c r="AE3272" s="143">
        <v>46242.0080671296</v>
      </c>
      <c r="AF3272" s="144" t="s">
        <v>622</v>
      </c>
      <c r="AG3272" s="143">
        <v>46240.9612731481</v>
      </c>
      <c r="AH3272" s="144" t="s">
        <v>606</v>
      </c>
      <c r="AI3272" s="144" t="s">
        <v>607</v>
      </c>
      <c r="AJ3272" s="145">
        <v>43376</v>
      </c>
      <c r="AK3272" s="146">
        <v>46240.8666203704</v>
      </c>
    </row>
    <row r="3273" s="134" customFormat="1" ht="38.8" customHeight="1" spans="1:37">
      <c r="A3273" s="138" t="s">
        <v>29</v>
      </c>
      <c r="B3273" s="138" t="s">
        <v>478</v>
      </c>
      <c r="C3273" s="137" t="s">
        <v>28</v>
      </c>
      <c r="D3273" s="138" t="s">
        <v>129</v>
      </c>
      <c r="E3273" s="138" t="s">
        <v>587</v>
      </c>
      <c r="F3273" s="138" t="s">
        <v>161</v>
      </c>
      <c r="G3273" s="138" t="s">
        <v>1363</v>
      </c>
      <c r="H3273" s="138" t="s">
        <v>6263</v>
      </c>
      <c r="I3273" s="142" t="s">
        <v>590</v>
      </c>
      <c r="J3273" s="137" t="s">
        <v>621</v>
      </c>
      <c r="K3273" s="138" t="s">
        <v>3868</v>
      </c>
      <c r="L3273" s="138" t="s">
        <v>603</v>
      </c>
      <c r="M3273" s="140" t="s">
        <v>451</v>
      </c>
      <c r="N3273" s="138" t="s">
        <v>450</v>
      </c>
      <c r="O3273" s="138" t="s">
        <v>452</v>
      </c>
      <c r="P3273" s="138" t="s">
        <v>4088</v>
      </c>
      <c r="Q3273" s="138" t="s">
        <v>4089</v>
      </c>
      <c r="R3273" s="138" t="s">
        <v>6</v>
      </c>
      <c r="S3273" s="138">
        <v>1</v>
      </c>
      <c r="T3273" s="138">
        <v>35</v>
      </c>
      <c r="U3273" s="138">
        <v>384</v>
      </c>
      <c r="V3273" s="140">
        <v>384</v>
      </c>
      <c r="W3273" s="138">
        <v>35</v>
      </c>
      <c r="X3273" s="138">
        <v>0</v>
      </c>
      <c r="Y3273" s="140"/>
      <c r="Z3273" s="138"/>
      <c r="AA3273" s="137">
        <v>15</v>
      </c>
      <c r="AB3273" s="137">
        <v>15</v>
      </c>
      <c r="AC3273" s="137"/>
      <c r="AD3273" s="137" t="s">
        <v>622</v>
      </c>
      <c r="AE3273" s="143">
        <v>46242.0080671296</v>
      </c>
      <c r="AF3273" s="144" t="s">
        <v>622</v>
      </c>
      <c r="AG3273" s="143">
        <v>46240.9612731481</v>
      </c>
      <c r="AH3273" s="144" t="s">
        <v>606</v>
      </c>
      <c r="AI3273" s="144" t="s">
        <v>607</v>
      </c>
      <c r="AJ3273" s="145">
        <v>43376</v>
      </c>
      <c r="AK3273" s="146">
        <v>46240.8666203704</v>
      </c>
    </row>
    <row r="3274" s="134" customFormat="1" ht="38.8" customHeight="1" spans="1:37">
      <c r="A3274" s="138" t="s">
        <v>29</v>
      </c>
      <c r="B3274" s="138" t="s">
        <v>478</v>
      </c>
      <c r="C3274" s="137" t="s">
        <v>28</v>
      </c>
      <c r="D3274" s="138" t="s">
        <v>129</v>
      </c>
      <c r="E3274" s="138" t="s">
        <v>587</v>
      </c>
      <c r="F3274" s="138" t="s">
        <v>161</v>
      </c>
      <c r="G3274" s="138" t="s">
        <v>1363</v>
      </c>
      <c r="H3274" s="138" t="s">
        <v>6263</v>
      </c>
      <c r="I3274" s="142" t="s">
        <v>590</v>
      </c>
      <c r="J3274" s="137" t="s">
        <v>621</v>
      </c>
      <c r="K3274" s="138" t="s">
        <v>3868</v>
      </c>
      <c r="L3274" s="138" t="s">
        <v>603</v>
      </c>
      <c r="M3274" s="140" t="s">
        <v>451</v>
      </c>
      <c r="N3274" s="138" t="s">
        <v>450</v>
      </c>
      <c r="O3274" s="138" t="s">
        <v>452</v>
      </c>
      <c r="P3274" s="138" t="s">
        <v>4088</v>
      </c>
      <c r="Q3274" s="138" t="s">
        <v>4089</v>
      </c>
      <c r="R3274" s="138" t="s">
        <v>6</v>
      </c>
      <c r="S3274" s="138">
        <v>1</v>
      </c>
      <c r="T3274" s="138">
        <v>35</v>
      </c>
      <c r="U3274" s="138">
        <v>384</v>
      </c>
      <c r="V3274" s="140">
        <v>384</v>
      </c>
      <c r="W3274" s="138">
        <v>35</v>
      </c>
      <c r="X3274" s="138">
        <v>0</v>
      </c>
      <c r="Y3274" s="140"/>
      <c r="Z3274" s="138"/>
      <c r="AA3274" s="137">
        <v>15</v>
      </c>
      <c r="AB3274" s="137">
        <v>15</v>
      </c>
      <c r="AC3274" s="137"/>
      <c r="AD3274" s="137" t="s">
        <v>622</v>
      </c>
      <c r="AE3274" s="143">
        <v>46242.0080671296</v>
      </c>
      <c r="AF3274" s="144" t="s">
        <v>622</v>
      </c>
      <c r="AG3274" s="143">
        <v>46240.9612731481</v>
      </c>
      <c r="AH3274" s="144" t="s">
        <v>606</v>
      </c>
      <c r="AI3274" s="144" t="s">
        <v>607</v>
      </c>
      <c r="AJ3274" s="145">
        <v>43376</v>
      </c>
      <c r="AK3274" s="146">
        <v>46240.8666203704</v>
      </c>
    </row>
    <row r="3275" s="134" customFormat="1" ht="38.8" customHeight="1" spans="1:37">
      <c r="A3275" s="138" t="s">
        <v>29</v>
      </c>
      <c r="B3275" s="138" t="s">
        <v>478</v>
      </c>
      <c r="C3275" s="137" t="s">
        <v>28</v>
      </c>
      <c r="D3275" s="138" t="s">
        <v>145</v>
      </c>
      <c r="E3275" s="138" t="s">
        <v>587</v>
      </c>
      <c r="F3275" s="138" t="s">
        <v>222</v>
      </c>
      <c r="G3275" s="138" t="s">
        <v>866</v>
      </c>
      <c r="H3275" s="138" t="s">
        <v>6264</v>
      </c>
      <c r="I3275" s="142" t="s">
        <v>601</v>
      </c>
      <c r="J3275" s="137" t="s">
        <v>818</v>
      </c>
      <c r="K3275" s="138" t="s">
        <v>3903</v>
      </c>
      <c r="L3275" s="138" t="s">
        <v>603</v>
      </c>
      <c r="M3275" s="140" t="s">
        <v>4005</v>
      </c>
      <c r="N3275" s="138" t="s">
        <v>4006</v>
      </c>
      <c r="O3275" s="138" t="s">
        <v>461</v>
      </c>
      <c r="P3275" s="138" t="s">
        <v>3881</v>
      </c>
      <c r="Q3275" s="138" t="s">
        <v>3926</v>
      </c>
      <c r="R3275" s="138" t="s">
        <v>12</v>
      </c>
      <c r="S3275" s="138">
        <v>1</v>
      </c>
      <c r="T3275" s="138">
        <v>25</v>
      </c>
      <c r="U3275" s="138">
        <v>25</v>
      </c>
      <c r="V3275" s="140">
        <v>25</v>
      </c>
      <c r="W3275" s="138">
        <v>25</v>
      </c>
      <c r="X3275" s="138">
        <v>0</v>
      </c>
      <c r="Y3275" s="140"/>
      <c r="Z3275" s="138"/>
      <c r="AA3275" s="137">
        <v>17.5</v>
      </c>
      <c r="AB3275" s="137">
        <v>17.5</v>
      </c>
      <c r="AC3275" s="137"/>
      <c r="AD3275" s="137" t="s">
        <v>622</v>
      </c>
      <c r="AE3275" s="143">
        <v>46240.4187152778</v>
      </c>
      <c r="AF3275" s="144" t="s">
        <v>622</v>
      </c>
      <c r="AG3275" s="143">
        <v>46241.4573032407</v>
      </c>
      <c r="AH3275" s="144" t="s">
        <v>606</v>
      </c>
      <c r="AI3275" s="144" t="s">
        <v>607</v>
      </c>
      <c r="AJ3275" s="145">
        <v>46238</v>
      </c>
      <c r="AK3275" s="146">
        <v>46239.8653819444</v>
      </c>
    </row>
    <row r="3276" s="134" customFormat="1" ht="38.8" customHeight="1" spans="1:37">
      <c r="A3276" s="138" t="s">
        <v>29</v>
      </c>
      <c r="B3276" s="138" t="s">
        <v>478</v>
      </c>
      <c r="C3276" s="137" t="s">
        <v>28</v>
      </c>
      <c r="D3276" s="138" t="s">
        <v>145</v>
      </c>
      <c r="E3276" s="138" t="s">
        <v>587</v>
      </c>
      <c r="F3276" s="138" t="s">
        <v>222</v>
      </c>
      <c r="G3276" s="138" t="s">
        <v>866</v>
      </c>
      <c r="H3276" s="138" t="s">
        <v>6265</v>
      </c>
      <c r="I3276" s="142" t="s">
        <v>601</v>
      </c>
      <c r="J3276" s="137" t="s">
        <v>742</v>
      </c>
      <c r="K3276" s="138" t="s">
        <v>3878</v>
      </c>
      <c r="L3276" s="138" t="s">
        <v>603</v>
      </c>
      <c r="M3276" s="140" t="s">
        <v>4227</v>
      </c>
      <c r="N3276" s="138" t="s">
        <v>4228</v>
      </c>
      <c r="O3276" s="138" t="s">
        <v>461</v>
      </c>
      <c r="P3276" s="138" t="s">
        <v>3881</v>
      </c>
      <c r="Q3276" s="138" t="s">
        <v>4120</v>
      </c>
      <c r="R3276" s="138" t="s">
        <v>9</v>
      </c>
      <c r="S3276" s="138">
        <v>1</v>
      </c>
      <c r="T3276" s="138">
        <v>25</v>
      </c>
      <c r="U3276" s="138">
        <v>300</v>
      </c>
      <c r="V3276" s="140">
        <v>300</v>
      </c>
      <c r="W3276" s="138">
        <v>25</v>
      </c>
      <c r="X3276" s="138">
        <v>0</v>
      </c>
      <c r="Y3276" s="140"/>
      <c r="Z3276" s="138"/>
      <c r="AA3276" s="137">
        <v>17.5</v>
      </c>
      <c r="AB3276" s="137">
        <v>17.5</v>
      </c>
      <c r="AC3276" s="137"/>
      <c r="AD3276" s="137" t="s">
        <v>622</v>
      </c>
      <c r="AE3276" s="143">
        <v>46241.4612037037</v>
      </c>
      <c r="AF3276" s="144" t="s">
        <v>622</v>
      </c>
      <c r="AG3276" s="143">
        <v>46241.4573032407</v>
      </c>
      <c r="AH3276" s="144" t="s">
        <v>606</v>
      </c>
      <c r="AI3276" s="144" t="s">
        <v>607</v>
      </c>
      <c r="AJ3276" s="145">
        <v>46239</v>
      </c>
      <c r="AK3276" s="146">
        <v>46240.759537037</v>
      </c>
    </row>
    <row r="3277" s="134" customFormat="1" ht="38.8" customHeight="1" spans="1:37">
      <c r="A3277" s="138" t="s">
        <v>29</v>
      </c>
      <c r="B3277" s="138" t="s">
        <v>478</v>
      </c>
      <c r="C3277" s="137" t="s">
        <v>28</v>
      </c>
      <c r="D3277" s="138" t="s">
        <v>145</v>
      </c>
      <c r="E3277" s="138" t="s">
        <v>587</v>
      </c>
      <c r="F3277" s="138" t="s">
        <v>222</v>
      </c>
      <c r="G3277" s="138" t="s">
        <v>866</v>
      </c>
      <c r="H3277" s="138" t="s">
        <v>6265</v>
      </c>
      <c r="I3277" s="142" t="s">
        <v>601</v>
      </c>
      <c r="J3277" s="137" t="s">
        <v>742</v>
      </c>
      <c r="K3277" s="138" t="s">
        <v>3878</v>
      </c>
      <c r="L3277" s="138" t="s">
        <v>603</v>
      </c>
      <c r="M3277" s="140" t="s">
        <v>4227</v>
      </c>
      <c r="N3277" s="138" t="s">
        <v>4228</v>
      </c>
      <c r="O3277" s="138" t="s">
        <v>461</v>
      </c>
      <c r="P3277" s="138" t="s">
        <v>3881</v>
      </c>
      <c r="Q3277" s="138" t="s">
        <v>4120</v>
      </c>
      <c r="R3277" s="138" t="s">
        <v>9</v>
      </c>
      <c r="S3277" s="138">
        <v>1</v>
      </c>
      <c r="T3277" s="138">
        <v>25</v>
      </c>
      <c r="U3277" s="138">
        <v>300</v>
      </c>
      <c r="V3277" s="140">
        <v>300</v>
      </c>
      <c r="W3277" s="138">
        <v>25</v>
      </c>
      <c r="X3277" s="138">
        <v>0</v>
      </c>
      <c r="Y3277" s="140"/>
      <c r="Z3277" s="138"/>
      <c r="AA3277" s="137">
        <v>17.5</v>
      </c>
      <c r="AB3277" s="137">
        <v>17.5</v>
      </c>
      <c r="AC3277" s="137"/>
      <c r="AD3277" s="137" t="s">
        <v>622</v>
      </c>
      <c r="AE3277" s="143">
        <v>46241.4612037037</v>
      </c>
      <c r="AF3277" s="144" t="s">
        <v>622</v>
      </c>
      <c r="AG3277" s="143">
        <v>46241.4573032407</v>
      </c>
      <c r="AH3277" s="144" t="s">
        <v>606</v>
      </c>
      <c r="AI3277" s="144" t="s">
        <v>607</v>
      </c>
      <c r="AJ3277" s="145">
        <v>46239</v>
      </c>
      <c r="AK3277" s="146">
        <v>46240.759537037</v>
      </c>
    </row>
    <row r="3278" s="134" customFormat="1" ht="38.8" customHeight="1" spans="1:37">
      <c r="A3278" s="138" t="s">
        <v>29</v>
      </c>
      <c r="B3278" s="138" t="s">
        <v>478</v>
      </c>
      <c r="C3278" s="137" t="s">
        <v>28</v>
      </c>
      <c r="D3278" s="138" t="s">
        <v>145</v>
      </c>
      <c r="E3278" s="138" t="s">
        <v>587</v>
      </c>
      <c r="F3278" s="138" t="s">
        <v>222</v>
      </c>
      <c r="G3278" s="138" t="s">
        <v>866</v>
      </c>
      <c r="H3278" s="138" t="s">
        <v>6265</v>
      </c>
      <c r="I3278" s="142" t="s">
        <v>601</v>
      </c>
      <c r="J3278" s="137" t="s">
        <v>742</v>
      </c>
      <c r="K3278" s="138" t="s">
        <v>3878</v>
      </c>
      <c r="L3278" s="138" t="s">
        <v>603</v>
      </c>
      <c r="M3278" s="140" t="s">
        <v>5834</v>
      </c>
      <c r="N3278" s="138" t="s">
        <v>5835</v>
      </c>
      <c r="O3278" s="138" t="s">
        <v>461</v>
      </c>
      <c r="P3278" s="138" t="s">
        <v>3881</v>
      </c>
      <c r="Q3278" s="138" t="s">
        <v>3889</v>
      </c>
      <c r="R3278" s="138" t="s">
        <v>9</v>
      </c>
      <c r="S3278" s="138">
        <v>1</v>
      </c>
      <c r="T3278" s="138">
        <v>40</v>
      </c>
      <c r="U3278" s="138">
        <v>300</v>
      </c>
      <c r="V3278" s="140">
        <v>300</v>
      </c>
      <c r="W3278" s="138">
        <v>40</v>
      </c>
      <c r="X3278" s="138">
        <v>0</v>
      </c>
      <c r="Y3278" s="140"/>
      <c r="Z3278" s="138"/>
      <c r="AA3278" s="137">
        <v>28</v>
      </c>
      <c r="AB3278" s="137">
        <v>28</v>
      </c>
      <c r="AC3278" s="137"/>
      <c r="AD3278" s="137" t="s">
        <v>622</v>
      </c>
      <c r="AE3278" s="143">
        <v>46241.4612037037</v>
      </c>
      <c r="AF3278" s="144" t="s">
        <v>622</v>
      </c>
      <c r="AG3278" s="143">
        <v>46241.4573032407</v>
      </c>
      <c r="AH3278" s="144" t="s">
        <v>606</v>
      </c>
      <c r="AI3278" s="144" t="s">
        <v>607</v>
      </c>
      <c r="AJ3278" s="145">
        <v>46239</v>
      </c>
      <c r="AK3278" s="146">
        <v>46240.759537037</v>
      </c>
    </row>
    <row r="3279" s="134" customFormat="1" ht="38.8" customHeight="1" spans="1:37">
      <c r="A3279" s="138" t="s">
        <v>29</v>
      </c>
      <c r="B3279" s="138" t="s">
        <v>478</v>
      </c>
      <c r="C3279" s="137" t="s">
        <v>28</v>
      </c>
      <c r="D3279" s="138" t="s">
        <v>145</v>
      </c>
      <c r="E3279" s="138" t="s">
        <v>587</v>
      </c>
      <c r="F3279" s="138" t="s">
        <v>222</v>
      </c>
      <c r="G3279" s="138" t="s">
        <v>866</v>
      </c>
      <c r="H3279" s="138" t="s">
        <v>6265</v>
      </c>
      <c r="I3279" s="142" t="s">
        <v>601</v>
      </c>
      <c r="J3279" s="137" t="s">
        <v>742</v>
      </c>
      <c r="K3279" s="138" t="s">
        <v>3878</v>
      </c>
      <c r="L3279" s="138" t="s">
        <v>603</v>
      </c>
      <c r="M3279" s="140" t="s">
        <v>4149</v>
      </c>
      <c r="N3279" s="138" t="s">
        <v>4150</v>
      </c>
      <c r="O3279" s="138" t="s">
        <v>461</v>
      </c>
      <c r="P3279" s="138" t="s">
        <v>3881</v>
      </c>
      <c r="Q3279" s="138" t="s">
        <v>4120</v>
      </c>
      <c r="R3279" s="138" t="s">
        <v>9</v>
      </c>
      <c r="S3279" s="138">
        <v>1</v>
      </c>
      <c r="T3279" s="138">
        <v>35</v>
      </c>
      <c r="U3279" s="138">
        <v>300</v>
      </c>
      <c r="V3279" s="140">
        <v>300</v>
      </c>
      <c r="W3279" s="138">
        <v>35</v>
      </c>
      <c r="X3279" s="138">
        <v>0</v>
      </c>
      <c r="Y3279" s="140"/>
      <c r="Z3279" s="138"/>
      <c r="AA3279" s="137">
        <v>24.5</v>
      </c>
      <c r="AB3279" s="137">
        <v>24.5</v>
      </c>
      <c r="AC3279" s="137"/>
      <c r="AD3279" s="137" t="s">
        <v>622</v>
      </c>
      <c r="AE3279" s="143">
        <v>46241.4612037037</v>
      </c>
      <c r="AF3279" s="144" t="s">
        <v>622</v>
      </c>
      <c r="AG3279" s="143">
        <v>46241.4573032407</v>
      </c>
      <c r="AH3279" s="144" t="s">
        <v>606</v>
      </c>
      <c r="AI3279" s="144" t="s">
        <v>607</v>
      </c>
      <c r="AJ3279" s="145">
        <v>46239</v>
      </c>
      <c r="AK3279" s="146">
        <v>46240.759537037</v>
      </c>
    </row>
    <row r="3280" s="134" customFormat="1" ht="38.8" customHeight="1" spans="1:37">
      <c r="A3280" s="138" t="s">
        <v>29</v>
      </c>
      <c r="B3280" s="138" t="s">
        <v>478</v>
      </c>
      <c r="C3280" s="137" t="s">
        <v>28</v>
      </c>
      <c r="D3280" s="138" t="s">
        <v>145</v>
      </c>
      <c r="E3280" s="138" t="s">
        <v>587</v>
      </c>
      <c r="F3280" s="138" t="s">
        <v>222</v>
      </c>
      <c r="G3280" s="138" t="s">
        <v>866</v>
      </c>
      <c r="H3280" s="138" t="s">
        <v>6265</v>
      </c>
      <c r="I3280" s="142" t="s">
        <v>601</v>
      </c>
      <c r="J3280" s="137" t="s">
        <v>742</v>
      </c>
      <c r="K3280" s="138" t="s">
        <v>3878</v>
      </c>
      <c r="L3280" s="138" t="s">
        <v>603</v>
      </c>
      <c r="M3280" s="140" t="s">
        <v>4149</v>
      </c>
      <c r="N3280" s="138" t="s">
        <v>4150</v>
      </c>
      <c r="O3280" s="138" t="s">
        <v>461</v>
      </c>
      <c r="P3280" s="138" t="s">
        <v>3881</v>
      </c>
      <c r="Q3280" s="138" t="s">
        <v>4120</v>
      </c>
      <c r="R3280" s="138" t="s">
        <v>9</v>
      </c>
      <c r="S3280" s="138">
        <v>1</v>
      </c>
      <c r="T3280" s="138">
        <v>35</v>
      </c>
      <c r="U3280" s="138">
        <v>300</v>
      </c>
      <c r="V3280" s="140">
        <v>300</v>
      </c>
      <c r="W3280" s="138">
        <v>35</v>
      </c>
      <c r="X3280" s="138">
        <v>0</v>
      </c>
      <c r="Y3280" s="140"/>
      <c r="Z3280" s="138"/>
      <c r="AA3280" s="137">
        <v>24.5</v>
      </c>
      <c r="AB3280" s="137">
        <v>24.5</v>
      </c>
      <c r="AC3280" s="137"/>
      <c r="AD3280" s="137" t="s">
        <v>622</v>
      </c>
      <c r="AE3280" s="143">
        <v>46241.4612037037</v>
      </c>
      <c r="AF3280" s="144" t="s">
        <v>622</v>
      </c>
      <c r="AG3280" s="143">
        <v>46241.4573032407</v>
      </c>
      <c r="AH3280" s="144" t="s">
        <v>606</v>
      </c>
      <c r="AI3280" s="144" t="s">
        <v>607</v>
      </c>
      <c r="AJ3280" s="145">
        <v>46239</v>
      </c>
      <c r="AK3280" s="146">
        <v>46240.759537037</v>
      </c>
    </row>
    <row r="3281" s="134" customFormat="1" ht="38.8" customHeight="1" spans="1:37">
      <c r="A3281" s="138" t="s">
        <v>29</v>
      </c>
      <c r="B3281" s="138" t="s">
        <v>478</v>
      </c>
      <c r="C3281" s="137" t="s">
        <v>28</v>
      </c>
      <c r="D3281" s="138" t="s">
        <v>145</v>
      </c>
      <c r="E3281" s="138" t="s">
        <v>587</v>
      </c>
      <c r="F3281" s="138" t="s">
        <v>222</v>
      </c>
      <c r="G3281" s="138" t="s">
        <v>866</v>
      </c>
      <c r="H3281" s="138" t="s">
        <v>6265</v>
      </c>
      <c r="I3281" s="142" t="s">
        <v>601</v>
      </c>
      <c r="J3281" s="137" t="s">
        <v>742</v>
      </c>
      <c r="K3281" s="138" t="s">
        <v>3878</v>
      </c>
      <c r="L3281" s="138" t="s">
        <v>603</v>
      </c>
      <c r="M3281" s="140" t="s">
        <v>4179</v>
      </c>
      <c r="N3281" s="138" t="s">
        <v>4180</v>
      </c>
      <c r="O3281" s="138" t="s">
        <v>461</v>
      </c>
      <c r="P3281" s="138" t="s">
        <v>3881</v>
      </c>
      <c r="Q3281" s="138" t="s">
        <v>4120</v>
      </c>
      <c r="R3281" s="138" t="s">
        <v>9</v>
      </c>
      <c r="S3281" s="138">
        <v>1</v>
      </c>
      <c r="T3281" s="138">
        <v>20</v>
      </c>
      <c r="U3281" s="138">
        <v>300</v>
      </c>
      <c r="V3281" s="140">
        <v>300</v>
      </c>
      <c r="W3281" s="138">
        <v>20</v>
      </c>
      <c r="X3281" s="138">
        <v>0</v>
      </c>
      <c r="Y3281" s="140"/>
      <c r="Z3281" s="138"/>
      <c r="AA3281" s="137">
        <v>14</v>
      </c>
      <c r="AB3281" s="137">
        <v>14</v>
      </c>
      <c r="AC3281" s="137"/>
      <c r="AD3281" s="137" t="s">
        <v>622</v>
      </c>
      <c r="AE3281" s="143">
        <v>46241.4612037037</v>
      </c>
      <c r="AF3281" s="144" t="s">
        <v>622</v>
      </c>
      <c r="AG3281" s="143">
        <v>46241.4573032407</v>
      </c>
      <c r="AH3281" s="144" t="s">
        <v>606</v>
      </c>
      <c r="AI3281" s="144" t="s">
        <v>607</v>
      </c>
      <c r="AJ3281" s="145">
        <v>46239</v>
      </c>
      <c r="AK3281" s="146">
        <v>46240.759537037</v>
      </c>
    </row>
    <row r="3282" s="134" customFormat="1" ht="42.25" customHeight="1" spans="1:37">
      <c r="A3282" s="138" t="s">
        <v>29</v>
      </c>
      <c r="B3282" s="138" t="s">
        <v>478</v>
      </c>
      <c r="C3282" s="137" t="s">
        <v>28</v>
      </c>
      <c r="D3282" s="138" t="s">
        <v>147</v>
      </c>
      <c r="E3282" s="138" t="s">
        <v>587</v>
      </c>
      <c r="F3282" s="138" t="s">
        <v>235</v>
      </c>
      <c r="G3282" s="138" t="s">
        <v>648</v>
      </c>
      <c r="H3282" s="138" t="s">
        <v>1261</v>
      </c>
      <c r="I3282" s="142" t="s">
        <v>601</v>
      </c>
      <c r="J3282" s="137" t="s">
        <v>591</v>
      </c>
      <c r="K3282" s="138" t="s">
        <v>3972</v>
      </c>
      <c r="L3282" s="138" t="s">
        <v>592</v>
      </c>
      <c r="M3282" s="140" t="s">
        <v>4163</v>
      </c>
      <c r="N3282" s="138" t="s">
        <v>4164</v>
      </c>
      <c r="O3282" s="138" t="s">
        <v>461</v>
      </c>
      <c r="P3282" s="138" t="s">
        <v>3881</v>
      </c>
      <c r="Q3282" s="138" t="s">
        <v>3901</v>
      </c>
      <c r="R3282" s="138" t="s">
        <v>4</v>
      </c>
      <c r="S3282" s="138">
        <v>1</v>
      </c>
      <c r="T3282" s="138">
        <v>180</v>
      </c>
      <c r="U3282" s="138">
        <v>300</v>
      </c>
      <c r="V3282" s="140">
        <v>300</v>
      </c>
      <c r="W3282" s="138">
        <v>180</v>
      </c>
      <c r="X3282" s="138">
        <v>0</v>
      </c>
      <c r="Y3282" s="140"/>
      <c r="Z3282" s="138"/>
      <c r="AA3282" s="137">
        <v>100</v>
      </c>
      <c r="AB3282" s="137">
        <v>100</v>
      </c>
      <c r="AC3282" s="137"/>
      <c r="AD3282" s="137"/>
      <c r="AE3282" s="144"/>
      <c r="AF3282" s="144" t="s">
        <v>692</v>
      </c>
      <c r="AG3282" s="144"/>
      <c r="AH3282" s="144" t="s">
        <v>606</v>
      </c>
      <c r="AI3282" s="144" t="s">
        <v>607</v>
      </c>
      <c r="AJ3282" s="144"/>
      <c r="AK3282" s="146">
        <v>46243.7962268519</v>
      </c>
    </row>
    <row r="3283" s="134" customFormat="1" ht="42.25" customHeight="1" spans="1:37">
      <c r="A3283" s="138" t="s">
        <v>29</v>
      </c>
      <c r="B3283" s="138" t="s">
        <v>478</v>
      </c>
      <c r="C3283" s="137" t="s">
        <v>28</v>
      </c>
      <c r="D3283" s="138" t="s">
        <v>147</v>
      </c>
      <c r="E3283" s="138" t="s">
        <v>587</v>
      </c>
      <c r="F3283" s="138" t="s">
        <v>235</v>
      </c>
      <c r="G3283" s="138" t="s">
        <v>648</v>
      </c>
      <c r="H3283" s="138" t="s">
        <v>1260</v>
      </c>
      <c r="I3283" s="142" t="s">
        <v>601</v>
      </c>
      <c r="J3283" s="137" t="s">
        <v>591</v>
      </c>
      <c r="K3283" s="138" t="s">
        <v>3898</v>
      </c>
      <c r="L3283" s="138" t="s">
        <v>603</v>
      </c>
      <c r="M3283" s="140" t="s">
        <v>4163</v>
      </c>
      <c r="N3283" s="138" t="s">
        <v>4164</v>
      </c>
      <c r="O3283" s="138" t="s">
        <v>461</v>
      </c>
      <c r="P3283" s="138" t="s">
        <v>3881</v>
      </c>
      <c r="Q3283" s="138" t="s">
        <v>3901</v>
      </c>
      <c r="R3283" s="138" t="s">
        <v>4</v>
      </c>
      <c r="S3283" s="138">
        <v>1</v>
      </c>
      <c r="T3283" s="138">
        <v>180</v>
      </c>
      <c r="U3283" s="138">
        <v>300</v>
      </c>
      <c r="V3283" s="140">
        <v>300</v>
      </c>
      <c r="W3283" s="138">
        <v>180</v>
      </c>
      <c r="X3283" s="138">
        <v>0</v>
      </c>
      <c r="Y3283" s="140"/>
      <c r="Z3283" s="138"/>
      <c r="AA3283" s="137">
        <v>100</v>
      </c>
      <c r="AB3283" s="137">
        <v>100</v>
      </c>
      <c r="AC3283" s="137"/>
      <c r="AD3283" s="137"/>
      <c r="AE3283" s="144"/>
      <c r="AF3283" s="144" t="s">
        <v>692</v>
      </c>
      <c r="AG3283" s="144"/>
      <c r="AH3283" s="144" t="s">
        <v>606</v>
      </c>
      <c r="AI3283" s="144" t="s">
        <v>607</v>
      </c>
      <c r="AJ3283" s="145">
        <v>46182</v>
      </c>
      <c r="AK3283" s="146">
        <v>46243.6086689815</v>
      </c>
    </row>
    <row r="3284" s="134" customFormat="1" ht="38.8" customHeight="1" spans="1:37">
      <c r="A3284" s="138" t="s">
        <v>29</v>
      </c>
      <c r="B3284" s="138" t="s">
        <v>478</v>
      </c>
      <c r="C3284" s="137" t="s">
        <v>28</v>
      </c>
      <c r="D3284" s="138" t="s">
        <v>145</v>
      </c>
      <c r="E3284" s="138" t="s">
        <v>587</v>
      </c>
      <c r="F3284" s="138" t="s">
        <v>223</v>
      </c>
      <c r="G3284" s="138" t="s">
        <v>785</v>
      </c>
      <c r="H3284" s="138" t="s">
        <v>6266</v>
      </c>
      <c r="I3284" s="142" t="s">
        <v>601</v>
      </c>
      <c r="J3284" s="137" t="s">
        <v>591</v>
      </c>
      <c r="K3284" s="138" t="s">
        <v>3878</v>
      </c>
      <c r="L3284" s="138" t="s">
        <v>603</v>
      </c>
      <c r="M3284" s="140" t="s">
        <v>3954</v>
      </c>
      <c r="N3284" s="138" t="s">
        <v>3966</v>
      </c>
      <c r="O3284" s="138" t="s">
        <v>461</v>
      </c>
      <c r="P3284" s="138" t="s">
        <v>3881</v>
      </c>
      <c r="Q3284" s="138" t="s">
        <v>3901</v>
      </c>
      <c r="R3284" s="138" t="s">
        <v>4</v>
      </c>
      <c r="S3284" s="138">
        <v>1</v>
      </c>
      <c r="T3284" s="138">
        <v>180</v>
      </c>
      <c r="U3284" s="138">
        <v>180</v>
      </c>
      <c r="V3284" s="140">
        <v>180</v>
      </c>
      <c r="W3284" s="138">
        <v>180</v>
      </c>
      <c r="X3284" s="138">
        <v>0</v>
      </c>
      <c r="Y3284" s="140"/>
      <c r="Z3284" s="138"/>
      <c r="AA3284" s="137">
        <v>100</v>
      </c>
      <c r="AB3284" s="137">
        <v>100</v>
      </c>
      <c r="AC3284" s="137"/>
      <c r="AD3284" s="137"/>
      <c r="AE3284" s="144"/>
      <c r="AF3284" s="144" t="s">
        <v>692</v>
      </c>
      <c r="AG3284" s="144"/>
      <c r="AH3284" s="144" t="s">
        <v>606</v>
      </c>
      <c r="AI3284" s="144" t="s">
        <v>607</v>
      </c>
      <c r="AJ3284" s="145">
        <v>46241</v>
      </c>
      <c r="AK3284" s="146">
        <v>46242.6160300926</v>
      </c>
    </row>
    <row r="3285" s="134" customFormat="1" ht="38.8" customHeight="1" spans="1:37">
      <c r="A3285" s="138" t="s">
        <v>29</v>
      </c>
      <c r="B3285" s="138" t="s">
        <v>478</v>
      </c>
      <c r="C3285" s="137" t="s">
        <v>28</v>
      </c>
      <c r="D3285" s="138" t="s">
        <v>132</v>
      </c>
      <c r="E3285" s="138" t="s">
        <v>587</v>
      </c>
      <c r="F3285" s="138" t="s">
        <v>173</v>
      </c>
      <c r="G3285" s="138" t="s">
        <v>1022</v>
      </c>
      <c r="H3285" s="138" t="s">
        <v>1257</v>
      </c>
      <c r="I3285" s="142" t="s">
        <v>601</v>
      </c>
      <c r="J3285" s="137" t="s">
        <v>591</v>
      </c>
      <c r="K3285" s="138" t="s">
        <v>3898</v>
      </c>
      <c r="L3285" s="138" t="s">
        <v>603</v>
      </c>
      <c r="M3285" s="140" t="s">
        <v>4163</v>
      </c>
      <c r="N3285" s="138" t="s">
        <v>4164</v>
      </c>
      <c r="O3285" s="138" t="s">
        <v>461</v>
      </c>
      <c r="P3285" s="138" t="s">
        <v>3881</v>
      </c>
      <c r="Q3285" s="138" t="s">
        <v>3901</v>
      </c>
      <c r="R3285" s="138" t="s">
        <v>4</v>
      </c>
      <c r="S3285" s="138">
        <v>1</v>
      </c>
      <c r="T3285" s="138">
        <v>180</v>
      </c>
      <c r="U3285" s="138">
        <v>300</v>
      </c>
      <c r="V3285" s="140">
        <v>300</v>
      </c>
      <c r="W3285" s="138">
        <v>180</v>
      </c>
      <c r="X3285" s="138">
        <v>0</v>
      </c>
      <c r="Y3285" s="140"/>
      <c r="Z3285" s="138"/>
      <c r="AA3285" s="137">
        <v>100</v>
      </c>
      <c r="AB3285" s="137">
        <v>100</v>
      </c>
      <c r="AC3285" s="137"/>
      <c r="AD3285" s="137" t="s">
        <v>622</v>
      </c>
      <c r="AE3285" s="143">
        <v>46239.7123726852</v>
      </c>
      <c r="AF3285" s="144" t="s">
        <v>622</v>
      </c>
      <c r="AG3285" s="143">
        <v>46238.4567476852</v>
      </c>
      <c r="AH3285" s="144" t="s">
        <v>606</v>
      </c>
      <c r="AI3285" s="144" t="s">
        <v>607</v>
      </c>
      <c r="AJ3285" s="145">
        <v>46235</v>
      </c>
      <c r="AK3285" s="146">
        <v>46236.5502430556</v>
      </c>
    </row>
    <row r="3286" s="134" customFormat="1" ht="38.8" customHeight="1" spans="1:37">
      <c r="A3286" s="138" t="s">
        <v>29</v>
      </c>
      <c r="B3286" s="138" t="s">
        <v>478</v>
      </c>
      <c r="C3286" s="137" t="s">
        <v>28</v>
      </c>
      <c r="D3286" s="138" t="s">
        <v>129</v>
      </c>
      <c r="E3286" s="138" t="s">
        <v>587</v>
      </c>
      <c r="F3286" s="138" t="s">
        <v>167</v>
      </c>
      <c r="G3286" s="138" t="s">
        <v>930</v>
      </c>
      <c r="H3286" s="138" t="s">
        <v>6267</v>
      </c>
      <c r="I3286" s="142" t="s">
        <v>601</v>
      </c>
      <c r="J3286" s="137" t="s">
        <v>591</v>
      </c>
      <c r="K3286" s="138" t="s">
        <v>3878</v>
      </c>
      <c r="L3286" s="138" t="s">
        <v>603</v>
      </c>
      <c r="M3286" s="140" t="s">
        <v>3879</v>
      </c>
      <c r="N3286" s="138" t="s">
        <v>3880</v>
      </c>
      <c r="O3286" s="138" t="s">
        <v>461</v>
      </c>
      <c r="P3286" s="138" t="s">
        <v>3881</v>
      </c>
      <c r="Q3286" s="138" t="s">
        <v>3882</v>
      </c>
      <c r="R3286" s="138" t="s">
        <v>8</v>
      </c>
      <c r="S3286" s="138">
        <v>1</v>
      </c>
      <c r="T3286" s="138">
        <v>50</v>
      </c>
      <c r="U3286" s="138">
        <v>50</v>
      </c>
      <c r="V3286" s="140">
        <v>50</v>
      </c>
      <c r="W3286" s="138">
        <v>50</v>
      </c>
      <c r="X3286" s="138">
        <v>0</v>
      </c>
      <c r="Y3286" s="140"/>
      <c r="Z3286" s="138"/>
      <c r="AA3286" s="137">
        <v>35</v>
      </c>
      <c r="AB3286" s="137">
        <v>35</v>
      </c>
      <c r="AC3286" s="137"/>
      <c r="AD3286" s="137" t="s">
        <v>622</v>
      </c>
      <c r="AE3286" s="143">
        <v>46236.7832407407</v>
      </c>
      <c r="AF3286" s="144" t="s">
        <v>622</v>
      </c>
      <c r="AG3286" s="143">
        <v>46236.401087963</v>
      </c>
      <c r="AH3286" s="144" t="s">
        <v>606</v>
      </c>
      <c r="AI3286" s="144" t="s">
        <v>607</v>
      </c>
      <c r="AJ3286" s="145">
        <v>46204</v>
      </c>
      <c r="AK3286" s="146">
        <v>46235.5834375</v>
      </c>
    </row>
    <row r="3287" s="134" customFormat="1" ht="38.8" customHeight="1" spans="1:37">
      <c r="A3287" s="138" t="s">
        <v>29</v>
      </c>
      <c r="B3287" s="138" t="s">
        <v>478</v>
      </c>
      <c r="C3287" s="137" t="s">
        <v>28</v>
      </c>
      <c r="D3287" s="138" t="s">
        <v>141</v>
      </c>
      <c r="E3287" s="138" t="s">
        <v>587</v>
      </c>
      <c r="F3287" s="138" t="s">
        <v>212</v>
      </c>
      <c r="G3287" s="138" t="s">
        <v>805</v>
      </c>
      <c r="H3287" s="138" t="s">
        <v>1255</v>
      </c>
      <c r="I3287" s="142" t="s">
        <v>601</v>
      </c>
      <c r="J3287" s="137" t="s">
        <v>591</v>
      </c>
      <c r="K3287" s="138" t="s">
        <v>3898</v>
      </c>
      <c r="L3287" s="138" t="s">
        <v>603</v>
      </c>
      <c r="M3287" s="140" t="s">
        <v>4163</v>
      </c>
      <c r="N3287" s="138" t="s">
        <v>4164</v>
      </c>
      <c r="O3287" s="138" t="s">
        <v>461</v>
      </c>
      <c r="P3287" s="138" t="s">
        <v>3881</v>
      </c>
      <c r="Q3287" s="138" t="s">
        <v>3901</v>
      </c>
      <c r="R3287" s="138" t="s">
        <v>4</v>
      </c>
      <c r="S3287" s="138">
        <v>1</v>
      </c>
      <c r="T3287" s="138">
        <v>180</v>
      </c>
      <c r="U3287" s="138">
        <v>350</v>
      </c>
      <c r="V3287" s="140">
        <v>350</v>
      </c>
      <c r="W3287" s="138">
        <v>180</v>
      </c>
      <c r="X3287" s="138">
        <v>0</v>
      </c>
      <c r="Y3287" s="140"/>
      <c r="Z3287" s="138"/>
      <c r="AA3287" s="137">
        <v>100</v>
      </c>
      <c r="AB3287" s="137">
        <v>100</v>
      </c>
      <c r="AC3287" s="137"/>
      <c r="AD3287" s="137" t="s">
        <v>622</v>
      </c>
      <c r="AE3287" s="143">
        <v>46236.4704282407</v>
      </c>
      <c r="AF3287" s="144" t="s">
        <v>622</v>
      </c>
      <c r="AG3287" s="143">
        <v>46236.3989814815</v>
      </c>
      <c r="AH3287" s="144" t="s">
        <v>606</v>
      </c>
      <c r="AI3287" s="144" t="s">
        <v>607</v>
      </c>
      <c r="AJ3287" s="145">
        <v>46224</v>
      </c>
      <c r="AK3287" s="146">
        <v>46235.4455092593</v>
      </c>
    </row>
    <row r="3288" s="134" customFormat="1" ht="38.8" customHeight="1" spans="1:37">
      <c r="A3288" s="138" t="s">
        <v>29</v>
      </c>
      <c r="B3288" s="138" t="s">
        <v>478</v>
      </c>
      <c r="C3288" s="137" t="s">
        <v>28</v>
      </c>
      <c r="D3288" s="138" t="s">
        <v>141</v>
      </c>
      <c r="E3288" s="138" t="s">
        <v>587</v>
      </c>
      <c r="F3288" s="138" t="s">
        <v>212</v>
      </c>
      <c r="G3288" s="138" t="s">
        <v>805</v>
      </c>
      <c r="H3288" s="138" t="s">
        <v>1255</v>
      </c>
      <c r="I3288" s="142" t="s">
        <v>601</v>
      </c>
      <c r="J3288" s="137" t="s">
        <v>591</v>
      </c>
      <c r="K3288" s="138" t="s">
        <v>3898</v>
      </c>
      <c r="L3288" s="138" t="s">
        <v>603</v>
      </c>
      <c r="M3288" s="140" t="s">
        <v>3879</v>
      </c>
      <c r="N3288" s="138" t="s">
        <v>3880</v>
      </c>
      <c r="O3288" s="138" t="s">
        <v>461</v>
      </c>
      <c r="P3288" s="138" t="s">
        <v>3881</v>
      </c>
      <c r="Q3288" s="138" t="s">
        <v>3882</v>
      </c>
      <c r="R3288" s="138" t="s">
        <v>8</v>
      </c>
      <c r="S3288" s="138">
        <v>1</v>
      </c>
      <c r="T3288" s="138">
        <v>50</v>
      </c>
      <c r="U3288" s="138">
        <v>350</v>
      </c>
      <c r="V3288" s="140">
        <v>350</v>
      </c>
      <c r="W3288" s="138">
        <v>50</v>
      </c>
      <c r="X3288" s="138">
        <v>0</v>
      </c>
      <c r="Y3288" s="140"/>
      <c r="Z3288" s="138"/>
      <c r="AA3288" s="137">
        <v>35</v>
      </c>
      <c r="AB3288" s="137">
        <v>35</v>
      </c>
      <c r="AC3288" s="137"/>
      <c r="AD3288" s="137" t="s">
        <v>622</v>
      </c>
      <c r="AE3288" s="143">
        <v>46236.4704282407</v>
      </c>
      <c r="AF3288" s="144" t="s">
        <v>622</v>
      </c>
      <c r="AG3288" s="143">
        <v>46236.3989814815</v>
      </c>
      <c r="AH3288" s="144" t="s">
        <v>606</v>
      </c>
      <c r="AI3288" s="144" t="s">
        <v>607</v>
      </c>
      <c r="AJ3288" s="145">
        <v>46224</v>
      </c>
      <c r="AK3288" s="146">
        <v>46235.4455092593</v>
      </c>
    </row>
    <row r="3289" s="134" customFormat="1" ht="38.8" customHeight="1" spans="1:37">
      <c r="A3289" s="138" t="s">
        <v>29</v>
      </c>
      <c r="B3289" s="138" t="s">
        <v>478</v>
      </c>
      <c r="C3289" s="137" t="s">
        <v>28</v>
      </c>
      <c r="D3289" s="138" t="s">
        <v>141</v>
      </c>
      <c r="E3289" s="138" t="s">
        <v>587</v>
      </c>
      <c r="F3289" s="138" t="s">
        <v>212</v>
      </c>
      <c r="G3289" s="138" t="s">
        <v>805</v>
      </c>
      <c r="H3289" s="138" t="s">
        <v>6268</v>
      </c>
      <c r="I3289" s="142" t="s">
        <v>601</v>
      </c>
      <c r="J3289" s="137" t="s">
        <v>991</v>
      </c>
      <c r="K3289" s="138" t="s">
        <v>3878</v>
      </c>
      <c r="L3289" s="138" t="s">
        <v>603</v>
      </c>
      <c r="M3289" s="140" t="s">
        <v>3917</v>
      </c>
      <c r="N3289" s="138" t="s">
        <v>3918</v>
      </c>
      <c r="O3289" s="138" t="s">
        <v>461</v>
      </c>
      <c r="P3289" s="138" t="s">
        <v>3881</v>
      </c>
      <c r="Q3289" s="138" t="s">
        <v>3889</v>
      </c>
      <c r="R3289" s="138" t="s">
        <v>10</v>
      </c>
      <c r="S3289" s="138">
        <v>1</v>
      </c>
      <c r="T3289" s="138">
        <v>40</v>
      </c>
      <c r="U3289" s="138">
        <v>80</v>
      </c>
      <c r="V3289" s="140">
        <v>80</v>
      </c>
      <c r="W3289" s="138">
        <v>40</v>
      </c>
      <c r="X3289" s="138">
        <v>0</v>
      </c>
      <c r="Y3289" s="140"/>
      <c r="Z3289" s="138"/>
      <c r="AA3289" s="137">
        <v>28</v>
      </c>
      <c r="AB3289" s="137">
        <v>28</v>
      </c>
      <c r="AC3289" s="137"/>
      <c r="AD3289" s="137" t="s">
        <v>622</v>
      </c>
      <c r="AE3289" s="143">
        <v>46236.4704282407</v>
      </c>
      <c r="AF3289" s="144" t="s">
        <v>622</v>
      </c>
      <c r="AG3289" s="143">
        <v>46236.3989814815</v>
      </c>
      <c r="AH3289" s="144" t="s">
        <v>606</v>
      </c>
      <c r="AI3289" s="144" t="s">
        <v>607</v>
      </c>
      <c r="AJ3289" s="145">
        <v>46210</v>
      </c>
      <c r="AK3289" s="146">
        <v>46234.7546064815</v>
      </c>
    </row>
    <row r="3290" s="134" customFormat="1" ht="38.8" customHeight="1" spans="1:37">
      <c r="A3290" s="138" t="s">
        <v>29</v>
      </c>
      <c r="B3290" s="138" t="s">
        <v>478</v>
      </c>
      <c r="C3290" s="137" t="s">
        <v>28</v>
      </c>
      <c r="D3290" s="138" t="s">
        <v>141</v>
      </c>
      <c r="E3290" s="138" t="s">
        <v>587</v>
      </c>
      <c r="F3290" s="138" t="s">
        <v>212</v>
      </c>
      <c r="G3290" s="138" t="s">
        <v>805</v>
      </c>
      <c r="H3290" s="138" t="s">
        <v>6268</v>
      </c>
      <c r="I3290" s="142" t="s">
        <v>601</v>
      </c>
      <c r="J3290" s="137" t="s">
        <v>991</v>
      </c>
      <c r="K3290" s="138" t="s">
        <v>3878</v>
      </c>
      <c r="L3290" s="138" t="s">
        <v>603</v>
      </c>
      <c r="M3290" s="140" t="s">
        <v>3917</v>
      </c>
      <c r="N3290" s="138" t="s">
        <v>3918</v>
      </c>
      <c r="O3290" s="138" t="s">
        <v>461</v>
      </c>
      <c r="P3290" s="138" t="s">
        <v>3881</v>
      </c>
      <c r="Q3290" s="138" t="s">
        <v>3889</v>
      </c>
      <c r="R3290" s="138" t="s">
        <v>10</v>
      </c>
      <c r="S3290" s="138">
        <v>1</v>
      </c>
      <c r="T3290" s="138">
        <v>40</v>
      </c>
      <c r="U3290" s="138">
        <v>80</v>
      </c>
      <c r="V3290" s="140">
        <v>80</v>
      </c>
      <c r="W3290" s="138">
        <v>40</v>
      </c>
      <c r="X3290" s="138">
        <v>0</v>
      </c>
      <c r="Y3290" s="140"/>
      <c r="Z3290" s="138"/>
      <c r="AA3290" s="137">
        <v>28</v>
      </c>
      <c r="AB3290" s="137">
        <v>28</v>
      </c>
      <c r="AC3290" s="137"/>
      <c r="AD3290" s="137" t="s">
        <v>622</v>
      </c>
      <c r="AE3290" s="143">
        <v>46236.4704282407</v>
      </c>
      <c r="AF3290" s="144" t="s">
        <v>622</v>
      </c>
      <c r="AG3290" s="143">
        <v>46236.3989814815</v>
      </c>
      <c r="AH3290" s="144" t="s">
        <v>606</v>
      </c>
      <c r="AI3290" s="144" t="s">
        <v>607</v>
      </c>
      <c r="AJ3290" s="145">
        <v>46210</v>
      </c>
      <c r="AK3290" s="146">
        <v>46234.7546064815</v>
      </c>
    </row>
    <row r="3291" s="134" customFormat="1" ht="38.8" customHeight="1" spans="1:37">
      <c r="A3291" s="138" t="s">
        <v>29</v>
      </c>
      <c r="B3291" s="138" t="s">
        <v>478</v>
      </c>
      <c r="C3291" s="137" t="s">
        <v>28</v>
      </c>
      <c r="D3291" s="138" t="s">
        <v>141</v>
      </c>
      <c r="E3291" s="138" t="s">
        <v>587</v>
      </c>
      <c r="F3291" s="138" t="s">
        <v>212</v>
      </c>
      <c r="G3291" s="138" t="s">
        <v>805</v>
      </c>
      <c r="H3291" s="138" t="s">
        <v>6269</v>
      </c>
      <c r="I3291" s="142" t="s">
        <v>601</v>
      </c>
      <c r="J3291" s="137" t="s">
        <v>591</v>
      </c>
      <c r="K3291" s="138" t="s">
        <v>3878</v>
      </c>
      <c r="L3291" s="138" t="s">
        <v>603</v>
      </c>
      <c r="M3291" s="140" t="s">
        <v>3879</v>
      </c>
      <c r="N3291" s="138" t="s">
        <v>3880</v>
      </c>
      <c r="O3291" s="138" t="s">
        <v>461</v>
      </c>
      <c r="P3291" s="138" t="s">
        <v>3881</v>
      </c>
      <c r="Q3291" s="138" t="s">
        <v>3882</v>
      </c>
      <c r="R3291" s="138" t="s">
        <v>8</v>
      </c>
      <c r="S3291" s="138">
        <v>1</v>
      </c>
      <c r="T3291" s="138">
        <v>50</v>
      </c>
      <c r="U3291" s="138">
        <v>50</v>
      </c>
      <c r="V3291" s="140">
        <v>50</v>
      </c>
      <c r="W3291" s="138">
        <v>50</v>
      </c>
      <c r="X3291" s="138">
        <v>0</v>
      </c>
      <c r="Y3291" s="140"/>
      <c r="Z3291" s="138"/>
      <c r="AA3291" s="137">
        <v>35</v>
      </c>
      <c r="AB3291" s="137">
        <v>35</v>
      </c>
      <c r="AC3291" s="137"/>
      <c r="AD3291" s="137" t="s">
        <v>622</v>
      </c>
      <c r="AE3291" s="143">
        <v>46236.4704282407</v>
      </c>
      <c r="AF3291" s="144" t="s">
        <v>622</v>
      </c>
      <c r="AG3291" s="143">
        <v>46236.3989814815</v>
      </c>
      <c r="AH3291" s="144" t="s">
        <v>606</v>
      </c>
      <c r="AI3291" s="144" t="s">
        <v>607</v>
      </c>
      <c r="AJ3291" s="145">
        <v>46214</v>
      </c>
      <c r="AK3291" s="146">
        <v>46234.7533796296</v>
      </c>
    </row>
    <row r="3292" s="134" customFormat="1" ht="38.8" customHeight="1" spans="1:37">
      <c r="A3292" s="138" t="s">
        <v>29</v>
      </c>
      <c r="B3292" s="138" t="s">
        <v>478</v>
      </c>
      <c r="C3292" s="137" t="s">
        <v>28</v>
      </c>
      <c r="D3292" s="138" t="s">
        <v>141</v>
      </c>
      <c r="E3292" s="138" t="s">
        <v>587</v>
      </c>
      <c r="F3292" s="138" t="s">
        <v>212</v>
      </c>
      <c r="G3292" s="138" t="s">
        <v>805</v>
      </c>
      <c r="H3292" s="138" t="s">
        <v>1253</v>
      </c>
      <c r="I3292" s="142" t="s">
        <v>601</v>
      </c>
      <c r="J3292" s="137" t="s">
        <v>591</v>
      </c>
      <c r="K3292" s="138" t="s">
        <v>3898</v>
      </c>
      <c r="L3292" s="138" t="s">
        <v>603</v>
      </c>
      <c r="M3292" s="140" t="s">
        <v>4163</v>
      </c>
      <c r="N3292" s="138" t="s">
        <v>4164</v>
      </c>
      <c r="O3292" s="138" t="s">
        <v>461</v>
      </c>
      <c r="P3292" s="138" t="s">
        <v>3881</v>
      </c>
      <c r="Q3292" s="138" t="s">
        <v>3901</v>
      </c>
      <c r="R3292" s="138" t="s">
        <v>4</v>
      </c>
      <c r="S3292" s="138">
        <v>1</v>
      </c>
      <c r="T3292" s="138">
        <v>180</v>
      </c>
      <c r="U3292" s="138">
        <v>350</v>
      </c>
      <c r="V3292" s="140">
        <v>350</v>
      </c>
      <c r="W3292" s="138">
        <v>180</v>
      </c>
      <c r="X3292" s="138">
        <v>0</v>
      </c>
      <c r="Y3292" s="140"/>
      <c r="Z3292" s="138"/>
      <c r="AA3292" s="137">
        <v>100</v>
      </c>
      <c r="AB3292" s="137">
        <v>100</v>
      </c>
      <c r="AC3292" s="137"/>
      <c r="AD3292" s="137" t="s">
        <v>622</v>
      </c>
      <c r="AE3292" s="143">
        <v>46236.4704282407</v>
      </c>
      <c r="AF3292" s="144" t="s">
        <v>622</v>
      </c>
      <c r="AG3292" s="143">
        <v>46236.3989814815</v>
      </c>
      <c r="AH3292" s="144" t="s">
        <v>606</v>
      </c>
      <c r="AI3292" s="144" t="s">
        <v>607</v>
      </c>
      <c r="AJ3292" s="145">
        <v>46216</v>
      </c>
      <c r="AK3292" s="146">
        <v>46234.5860532407</v>
      </c>
    </row>
    <row r="3293" s="134" customFormat="1" ht="38.8" customHeight="1" spans="1:37">
      <c r="A3293" s="138" t="s">
        <v>29</v>
      </c>
      <c r="B3293" s="138" t="s">
        <v>478</v>
      </c>
      <c r="C3293" s="137" t="s">
        <v>28</v>
      </c>
      <c r="D3293" s="138" t="s">
        <v>141</v>
      </c>
      <c r="E3293" s="138" t="s">
        <v>587</v>
      </c>
      <c r="F3293" s="138" t="s">
        <v>212</v>
      </c>
      <c r="G3293" s="138" t="s">
        <v>805</v>
      </c>
      <c r="H3293" s="138" t="s">
        <v>1253</v>
      </c>
      <c r="I3293" s="142" t="s">
        <v>601</v>
      </c>
      <c r="J3293" s="137" t="s">
        <v>591</v>
      </c>
      <c r="K3293" s="138" t="s">
        <v>3898</v>
      </c>
      <c r="L3293" s="138" t="s">
        <v>603</v>
      </c>
      <c r="M3293" s="140" t="s">
        <v>3879</v>
      </c>
      <c r="N3293" s="138" t="s">
        <v>3880</v>
      </c>
      <c r="O3293" s="138" t="s">
        <v>461</v>
      </c>
      <c r="P3293" s="138" t="s">
        <v>3881</v>
      </c>
      <c r="Q3293" s="138" t="s">
        <v>3882</v>
      </c>
      <c r="R3293" s="138" t="s">
        <v>8</v>
      </c>
      <c r="S3293" s="138">
        <v>1</v>
      </c>
      <c r="T3293" s="138">
        <v>50</v>
      </c>
      <c r="U3293" s="138">
        <v>350</v>
      </c>
      <c r="V3293" s="140">
        <v>350</v>
      </c>
      <c r="W3293" s="138">
        <v>50</v>
      </c>
      <c r="X3293" s="138">
        <v>0</v>
      </c>
      <c r="Y3293" s="140"/>
      <c r="Z3293" s="138"/>
      <c r="AA3293" s="137">
        <v>35</v>
      </c>
      <c r="AB3293" s="137">
        <v>35</v>
      </c>
      <c r="AC3293" s="137"/>
      <c r="AD3293" s="137" t="s">
        <v>622</v>
      </c>
      <c r="AE3293" s="143">
        <v>46236.4704282407</v>
      </c>
      <c r="AF3293" s="144" t="s">
        <v>622</v>
      </c>
      <c r="AG3293" s="143">
        <v>46236.3989814815</v>
      </c>
      <c r="AH3293" s="144" t="s">
        <v>606</v>
      </c>
      <c r="AI3293" s="144" t="s">
        <v>607</v>
      </c>
      <c r="AJ3293" s="145">
        <v>46216</v>
      </c>
      <c r="AK3293" s="146">
        <v>46234.5860532407</v>
      </c>
    </row>
    <row r="3294" s="134" customFormat="1" ht="38.8" customHeight="1" spans="1:37">
      <c r="A3294" s="138" t="s">
        <v>29</v>
      </c>
      <c r="B3294" s="138" t="s">
        <v>478</v>
      </c>
      <c r="C3294" s="137" t="s">
        <v>28</v>
      </c>
      <c r="D3294" s="138" t="s">
        <v>144</v>
      </c>
      <c r="E3294" s="138" t="s">
        <v>587</v>
      </c>
      <c r="F3294" s="138" t="s">
        <v>216</v>
      </c>
      <c r="G3294" s="138" t="s">
        <v>862</v>
      </c>
      <c r="H3294" s="138" t="s">
        <v>6270</v>
      </c>
      <c r="I3294" s="142" t="s">
        <v>601</v>
      </c>
      <c r="J3294" s="137" t="s">
        <v>591</v>
      </c>
      <c r="K3294" s="138" t="s">
        <v>3878</v>
      </c>
      <c r="L3294" s="138" t="s">
        <v>603</v>
      </c>
      <c r="M3294" s="140" t="s">
        <v>3879</v>
      </c>
      <c r="N3294" s="138" t="s">
        <v>3880</v>
      </c>
      <c r="O3294" s="138" t="s">
        <v>461</v>
      </c>
      <c r="P3294" s="138" t="s">
        <v>3881</v>
      </c>
      <c r="Q3294" s="138" t="s">
        <v>3882</v>
      </c>
      <c r="R3294" s="138" t="s">
        <v>8</v>
      </c>
      <c r="S3294" s="138">
        <v>1</v>
      </c>
      <c r="T3294" s="138">
        <v>50</v>
      </c>
      <c r="U3294" s="138">
        <v>50</v>
      </c>
      <c r="V3294" s="140">
        <v>50</v>
      </c>
      <c r="W3294" s="138">
        <v>50</v>
      </c>
      <c r="X3294" s="138">
        <v>0</v>
      </c>
      <c r="Y3294" s="140"/>
      <c r="Z3294" s="138"/>
      <c r="AA3294" s="137">
        <v>35</v>
      </c>
      <c r="AB3294" s="137">
        <v>35</v>
      </c>
      <c r="AC3294" s="137"/>
      <c r="AD3294" s="137" t="s">
        <v>622</v>
      </c>
      <c r="AE3294" s="143">
        <v>46236.4728125</v>
      </c>
      <c r="AF3294" s="144" t="s">
        <v>622</v>
      </c>
      <c r="AG3294" s="143">
        <v>46236.4015856481</v>
      </c>
      <c r="AH3294" s="144" t="s">
        <v>606</v>
      </c>
      <c r="AI3294" s="144" t="s">
        <v>607</v>
      </c>
      <c r="AJ3294" s="145">
        <v>46223</v>
      </c>
      <c r="AK3294" s="146">
        <v>46235.6016666667</v>
      </c>
    </row>
    <row r="3295" s="134" customFormat="1" ht="38.8" customHeight="1" spans="1:37">
      <c r="A3295" s="138" t="s">
        <v>29</v>
      </c>
      <c r="B3295" s="138" t="s">
        <v>478</v>
      </c>
      <c r="C3295" s="137" t="s">
        <v>28</v>
      </c>
      <c r="D3295" s="138" t="s">
        <v>129</v>
      </c>
      <c r="E3295" s="138" t="s">
        <v>587</v>
      </c>
      <c r="F3295" s="138" t="s">
        <v>160</v>
      </c>
      <c r="G3295" s="138" t="s">
        <v>631</v>
      </c>
      <c r="H3295" s="138" t="s">
        <v>1248</v>
      </c>
      <c r="I3295" s="142" t="s">
        <v>590</v>
      </c>
      <c r="J3295" s="137" t="s">
        <v>591</v>
      </c>
      <c r="K3295" s="138" t="s">
        <v>593</v>
      </c>
      <c r="L3295" s="138" t="s">
        <v>592</v>
      </c>
      <c r="M3295" s="140" t="s">
        <v>3864</v>
      </c>
      <c r="N3295" s="138" t="s">
        <v>3865</v>
      </c>
      <c r="O3295" s="138" t="s">
        <v>513</v>
      </c>
      <c r="P3295" s="138" t="s">
        <v>3866</v>
      </c>
      <c r="Q3295" s="138" t="s">
        <v>3867</v>
      </c>
      <c r="R3295" s="138"/>
      <c r="S3295" s="138">
        <v>1</v>
      </c>
      <c r="T3295" s="138">
        <v>0</v>
      </c>
      <c r="U3295" s="138">
        <v>198</v>
      </c>
      <c r="V3295" s="140">
        <v>198</v>
      </c>
      <c r="W3295" s="138">
        <v>0</v>
      </c>
      <c r="X3295" s="138">
        <v>0</v>
      </c>
      <c r="Y3295" s="140"/>
      <c r="Z3295" s="138"/>
      <c r="AA3295" s="137">
        <v>0</v>
      </c>
      <c r="AB3295" s="137">
        <v>0</v>
      </c>
      <c r="AC3295" s="137"/>
      <c r="AD3295" s="137" t="s">
        <v>622</v>
      </c>
      <c r="AE3295" s="143">
        <v>46242.0080671296</v>
      </c>
      <c r="AF3295" s="144" t="s">
        <v>622</v>
      </c>
      <c r="AG3295" s="143">
        <v>46240.9612268519</v>
      </c>
      <c r="AH3295" s="144" t="s">
        <v>606</v>
      </c>
      <c r="AI3295" s="144" t="s">
        <v>607</v>
      </c>
      <c r="AJ3295" s="145">
        <v>44027</v>
      </c>
      <c r="AK3295" s="146">
        <v>46240.8081481481</v>
      </c>
    </row>
    <row r="3296" s="134" customFormat="1" ht="38.8" customHeight="1" spans="1:37">
      <c r="A3296" s="138" t="s">
        <v>29</v>
      </c>
      <c r="B3296" s="138" t="s">
        <v>478</v>
      </c>
      <c r="C3296" s="137" t="s">
        <v>28</v>
      </c>
      <c r="D3296" s="138" t="s">
        <v>129</v>
      </c>
      <c r="E3296" s="138" t="s">
        <v>587</v>
      </c>
      <c r="F3296" s="138" t="s">
        <v>160</v>
      </c>
      <c r="G3296" s="138" t="s">
        <v>631</v>
      </c>
      <c r="H3296" s="138" t="s">
        <v>1247</v>
      </c>
      <c r="I3296" s="142" t="s">
        <v>590</v>
      </c>
      <c r="J3296" s="137" t="s">
        <v>591</v>
      </c>
      <c r="K3296" s="138" t="s">
        <v>593</v>
      </c>
      <c r="L3296" s="138" t="s">
        <v>603</v>
      </c>
      <c r="M3296" s="140" t="s">
        <v>3864</v>
      </c>
      <c r="N3296" s="138" t="s">
        <v>3865</v>
      </c>
      <c r="O3296" s="138" t="s">
        <v>513</v>
      </c>
      <c r="P3296" s="138" t="s">
        <v>3866</v>
      </c>
      <c r="Q3296" s="138" t="s">
        <v>3867</v>
      </c>
      <c r="R3296" s="138"/>
      <c r="S3296" s="138">
        <v>1</v>
      </c>
      <c r="T3296" s="138">
        <v>0</v>
      </c>
      <c r="U3296" s="138">
        <v>198</v>
      </c>
      <c r="V3296" s="140">
        <v>198</v>
      </c>
      <c r="W3296" s="138">
        <v>0</v>
      </c>
      <c r="X3296" s="138">
        <v>0</v>
      </c>
      <c r="Y3296" s="140"/>
      <c r="Z3296" s="138"/>
      <c r="AA3296" s="137">
        <v>0</v>
      </c>
      <c r="AB3296" s="137">
        <v>0</v>
      </c>
      <c r="AC3296" s="137"/>
      <c r="AD3296" s="137" t="s">
        <v>622</v>
      </c>
      <c r="AE3296" s="143">
        <v>46242.0080671296</v>
      </c>
      <c r="AF3296" s="144" t="s">
        <v>622</v>
      </c>
      <c r="AG3296" s="143">
        <v>46240.9612268519</v>
      </c>
      <c r="AH3296" s="144" t="s">
        <v>606</v>
      </c>
      <c r="AI3296" s="144" t="s">
        <v>607</v>
      </c>
      <c r="AJ3296" s="145">
        <v>45465</v>
      </c>
      <c r="AK3296" s="146">
        <v>46240.6916087963</v>
      </c>
    </row>
    <row r="3297" s="134" customFormat="1" ht="38.8" customHeight="1" spans="1:37">
      <c r="A3297" s="138" t="s">
        <v>29</v>
      </c>
      <c r="B3297" s="138" t="s">
        <v>478</v>
      </c>
      <c r="C3297" s="137" t="s">
        <v>28</v>
      </c>
      <c r="D3297" s="138" t="s">
        <v>129</v>
      </c>
      <c r="E3297" s="138" t="s">
        <v>587</v>
      </c>
      <c r="F3297" s="138" t="s">
        <v>160</v>
      </c>
      <c r="G3297" s="138" t="s">
        <v>631</v>
      </c>
      <c r="H3297" s="138" t="s">
        <v>1246</v>
      </c>
      <c r="I3297" s="142" t="s">
        <v>590</v>
      </c>
      <c r="J3297" s="137" t="s">
        <v>591</v>
      </c>
      <c r="K3297" s="138" t="s">
        <v>593</v>
      </c>
      <c r="L3297" s="138" t="s">
        <v>603</v>
      </c>
      <c r="M3297" s="140" t="s">
        <v>3864</v>
      </c>
      <c r="N3297" s="138" t="s">
        <v>3865</v>
      </c>
      <c r="O3297" s="138" t="s">
        <v>513</v>
      </c>
      <c r="P3297" s="138" t="s">
        <v>3866</v>
      </c>
      <c r="Q3297" s="138" t="s">
        <v>3867</v>
      </c>
      <c r="R3297" s="138"/>
      <c r="S3297" s="138">
        <v>1</v>
      </c>
      <c r="T3297" s="138">
        <v>0</v>
      </c>
      <c r="U3297" s="138">
        <v>198</v>
      </c>
      <c r="V3297" s="140">
        <v>198</v>
      </c>
      <c r="W3297" s="138">
        <v>0</v>
      </c>
      <c r="X3297" s="138">
        <v>0</v>
      </c>
      <c r="Y3297" s="140"/>
      <c r="Z3297" s="138"/>
      <c r="AA3297" s="137">
        <v>0</v>
      </c>
      <c r="AB3297" s="137">
        <v>0</v>
      </c>
      <c r="AC3297" s="137"/>
      <c r="AD3297" s="137" t="s">
        <v>622</v>
      </c>
      <c r="AE3297" s="143">
        <v>46242.0080671296</v>
      </c>
      <c r="AF3297" s="144" t="s">
        <v>622</v>
      </c>
      <c r="AG3297" s="143">
        <v>46240.9612268519</v>
      </c>
      <c r="AH3297" s="144" t="s">
        <v>606</v>
      </c>
      <c r="AI3297" s="144" t="s">
        <v>607</v>
      </c>
      <c r="AJ3297" s="145">
        <v>45144</v>
      </c>
      <c r="AK3297" s="146">
        <v>46240.597037037</v>
      </c>
    </row>
    <row r="3298" s="134" customFormat="1" ht="38.8" customHeight="1" spans="1:37">
      <c r="A3298" s="138" t="s">
        <v>29</v>
      </c>
      <c r="B3298" s="138" t="s">
        <v>478</v>
      </c>
      <c r="C3298" s="137" t="s">
        <v>28</v>
      </c>
      <c r="D3298" s="138" t="s">
        <v>133</v>
      </c>
      <c r="E3298" s="138" t="s">
        <v>587</v>
      </c>
      <c r="F3298" s="138" t="s">
        <v>184</v>
      </c>
      <c r="G3298" s="138" t="s">
        <v>802</v>
      </c>
      <c r="H3298" s="138" t="s">
        <v>6271</v>
      </c>
      <c r="I3298" s="142" t="s">
        <v>601</v>
      </c>
      <c r="J3298" s="137" t="s">
        <v>591</v>
      </c>
      <c r="K3298" s="138" t="s">
        <v>3878</v>
      </c>
      <c r="L3298" s="138" t="s">
        <v>603</v>
      </c>
      <c r="M3298" s="140" t="s">
        <v>3920</v>
      </c>
      <c r="N3298" s="138" t="s">
        <v>3921</v>
      </c>
      <c r="O3298" s="138" t="s">
        <v>461</v>
      </c>
      <c r="P3298" s="138" t="s">
        <v>3881</v>
      </c>
      <c r="Q3298" s="138" t="s">
        <v>3901</v>
      </c>
      <c r="R3298" s="138" t="s">
        <v>4</v>
      </c>
      <c r="S3298" s="138">
        <v>1</v>
      </c>
      <c r="T3298" s="138">
        <v>180</v>
      </c>
      <c r="U3298" s="138">
        <v>180</v>
      </c>
      <c r="V3298" s="140">
        <v>180</v>
      </c>
      <c r="W3298" s="138">
        <v>180</v>
      </c>
      <c r="X3298" s="138">
        <v>0</v>
      </c>
      <c r="Y3298" s="140"/>
      <c r="Z3298" s="138"/>
      <c r="AA3298" s="137">
        <v>100</v>
      </c>
      <c r="AB3298" s="137">
        <v>100</v>
      </c>
      <c r="AC3298" s="137"/>
      <c r="AD3298" s="137"/>
      <c r="AE3298" s="144"/>
      <c r="AF3298" s="144" t="s">
        <v>692</v>
      </c>
      <c r="AG3298" s="144"/>
      <c r="AH3298" s="144" t="s">
        <v>606</v>
      </c>
      <c r="AI3298" s="144" t="s">
        <v>607</v>
      </c>
      <c r="AJ3298" s="145">
        <v>46031</v>
      </c>
      <c r="AK3298" s="146">
        <v>46243.7013657407</v>
      </c>
    </row>
    <row r="3299" s="134" customFormat="1" ht="38.8" customHeight="1" spans="1:37">
      <c r="A3299" s="138" t="s">
        <v>29</v>
      </c>
      <c r="B3299" s="138" t="s">
        <v>478</v>
      </c>
      <c r="C3299" s="137" t="s">
        <v>28</v>
      </c>
      <c r="D3299" s="138" t="s">
        <v>133</v>
      </c>
      <c r="E3299" s="138" t="s">
        <v>587</v>
      </c>
      <c r="F3299" s="138" t="s">
        <v>184</v>
      </c>
      <c r="G3299" s="138" t="s">
        <v>802</v>
      </c>
      <c r="H3299" s="138" t="s">
        <v>1244</v>
      </c>
      <c r="I3299" s="142" t="s">
        <v>601</v>
      </c>
      <c r="J3299" s="137" t="s">
        <v>591</v>
      </c>
      <c r="K3299" s="138" t="s">
        <v>3878</v>
      </c>
      <c r="L3299" s="138" t="s">
        <v>603</v>
      </c>
      <c r="M3299" s="140" t="s">
        <v>3879</v>
      </c>
      <c r="N3299" s="138" t="s">
        <v>3880</v>
      </c>
      <c r="O3299" s="138" t="s">
        <v>461</v>
      </c>
      <c r="P3299" s="138" t="s">
        <v>3881</v>
      </c>
      <c r="Q3299" s="138" t="s">
        <v>3882</v>
      </c>
      <c r="R3299" s="138" t="s">
        <v>8</v>
      </c>
      <c r="S3299" s="138">
        <v>1</v>
      </c>
      <c r="T3299" s="138">
        <v>50</v>
      </c>
      <c r="U3299" s="138">
        <v>150</v>
      </c>
      <c r="V3299" s="140">
        <v>150</v>
      </c>
      <c r="W3299" s="138">
        <v>50</v>
      </c>
      <c r="X3299" s="138">
        <v>0</v>
      </c>
      <c r="Y3299" s="140"/>
      <c r="Z3299" s="138"/>
      <c r="AA3299" s="137">
        <v>35</v>
      </c>
      <c r="AB3299" s="137">
        <v>35</v>
      </c>
      <c r="AC3299" s="137"/>
      <c r="AD3299" s="137"/>
      <c r="AE3299" s="144"/>
      <c r="AF3299" s="144" t="s">
        <v>692</v>
      </c>
      <c r="AG3299" s="144"/>
      <c r="AH3299" s="144" t="s">
        <v>606</v>
      </c>
      <c r="AI3299" s="144" t="s">
        <v>607</v>
      </c>
      <c r="AJ3299" s="145">
        <v>46030</v>
      </c>
      <c r="AK3299" s="146">
        <v>46242.8028125</v>
      </c>
    </row>
    <row r="3300" s="134" customFormat="1" ht="42.25" customHeight="1" spans="1:37">
      <c r="A3300" s="138" t="s">
        <v>29</v>
      </c>
      <c r="B3300" s="138" t="s">
        <v>478</v>
      </c>
      <c r="C3300" s="137" t="s">
        <v>28</v>
      </c>
      <c r="D3300" s="138" t="s">
        <v>147</v>
      </c>
      <c r="E3300" s="138" t="s">
        <v>587</v>
      </c>
      <c r="F3300" s="138" t="s">
        <v>236</v>
      </c>
      <c r="G3300" s="138" t="s">
        <v>828</v>
      </c>
      <c r="H3300" s="138" t="s">
        <v>1242</v>
      </c>
      <c r="I3300" s="142" t="s">
        <v>601</v>
      </c>
      <c r="J3300" s="137" t="s">
        <v>591</v>
      </c>
      <c r="K3300" s="138" t="s">
        <v>3878</v>
      </c>
      <c r="L3300" s="138" t="s">
        <v>603</v>
      </c>
      <c r="M3300" s="140" t="s">
        <v>4163</v>
      </c>
      <c r="N3300" s="138" t="s">
        <v>4164</v>
      </c>
      <c r="O3300" s="138" t="s">
        <v>461</v>
      </c>
      <c r="P3300" s="138" t="s">
        <v>3881</v>
      </c>
      <c r="Q3300" s="138" t="s">
        <v>3901</v>
      </c>
      <c r="R3300" s="138" t="s">
        <v>4</v>
      </c>
      <c r="S3300" s="138">
        <v>1</v>
      </c>
      <c r="T3300" s="138">
        <v>180</v>
      </c>
      <c r="U3300" s="138">
        <v>230</v>
      </c>
      <c r="V3300" s="140">
        <v>230</v>
      </c>
      <c r="W3300" s="138">
        <v>180</v>
      </c>
      <c r="X3300" s="138">
        <v>0</v>
      </c>
      <c r="Y3300" s="140"/>
      <c r="Z3300" s="138"/>
      <c r="AA3300" s="137">
        <v>100</v>
      </c>
      <c r="AB3300" s="137">
        <v>100</v>
      </c>
      <c r="AC3300" s="137"/>
      <c r="AD3300" s="137" t="s">
        <v>622</v>
      </c>
      <c r="AE3300" s="143">
        <v>46236.4738888889</v>
      </c>
      <c r="AF3300" s="144" t="s">
        <v>622</v>
      </c>
      <c r="AG3300" s="143">
        <v>46236.4733680556</v>
      </c>
      <c r="AH3300" s="144" t="s">
        <v>606</v>
      </c>
      <c r="AI3300" s="144" t="s">
        <v>607</v>
      </c>
      <c r="AJ3300" s="145">
        <v>46234</v>
      </c>
      <c r="AK3300" s="146">
        <v>46235.5293287037</v>
      </c>
    </row>
    <row r="3301" s="134" customFormat="1" ht="38.8" customHeight="1" spans="1:37">
      <c r="A3301" s="138" t="s">
        <v>29</v>
      </c>
      <c r="B3301" s="138" t="s">
        <v>478</v>
      </c>
      <c r="C3301" s="137" t="s">
        <v>28</v>
      </c>
      <c r="D3301" s="138" t="s">
        <v>135</v>
      </c>
      <c r="E3301" s="138" t="s">
        <v>587</v>
      </c>
      <c r="F3301" s="138" t="s">
        <v>200</v>
      </c>
      <c r="G3301" s="138" t="s">
        <v>830</v>
      </c>
      <c r="H3301" s="138" t="s">
        <v>6272</v>
      </c>
      <c r="I3301" s="142" t="s">
        <v>590</v>
      </c>
      <c r="J3301" s="137" t="s">
        <v>1199</v>
      </c>
      <c r="K3301" s="138" t="s">
        <v>4050</v>
      </c>
      <c r="L3301" s="138" t="s">
        <v>603</v>
      </c>
      <c r="M3301" s="140" t="s">
        <v>4817</v>
      </c>
      <c r="N3301" s="138" t="s">
        <v>4818</v>
      </c>
      <c r="O3301" s="138" t="s">
        <v>461</v>
      </c>
      <c r="P3301" s="138" t="s">
        <v>3881</v>
      </c>
      <c r="Q3301" s="138" t="s">
        <v>4053</v>
      </c>
      <c r="R3301" s="138"/>
      <c r="S3301" s="138">
        <v>1</v>
      </c>
      <c r="T3301" s="138">
        <v>180</v>
      </c>
      <c r="U3301" s="138">
        <v>546</v>
      </c>
      <c r="V3301" s="140">
        <v>780</v>
      </c>
      <c r="W3301" s="138">
        <v>180</v>
      </c>
      <c r="X3301" s="138">
        <v>0</v>
      </c>
      <c r="Y3301" s="140" t="s">
        <v>3762</v>
      </c>
      <c r="Z3301" s="138"/>
      <c r="AA3301" s="137">
        <v>176.4</v>
      </c>
      <c r="AB3301" s="137">
        <v>176.4</v>
      </c>
      <c r="AC3301" s="137"/>
      <c r="AD3301" s="137" t="s">
        <v>622</v>
      </c>
      <c r="AE3301" s="143">
        <v>46236.7766782407</v>
      </c>
      <c r="AF3301" s="144" t="s">
        <v>622</v>
      </c>
      <c r="AG3301" s="143">
        <v>46236.7613425926</v>
      </c>
      <c r="AH3301" s="144" t="s">
        <v>606</v>
      </c>
      <c r="AI3301" s="144" t="s">
        <v>607</v>
      </c>
      <c r="AJ3301" s="145">
        <v>45118</v>
      </c>
      <c r="AK3301" s="146">
        <v>46236.4817476852</v>
      </c>
    </row>
    <row r="3302" s="134" customFormat="1" ht="38.8" customHeight="1" spans="1:37">
      <c r="A3302" s="138" t="s">
        <v>29</v>
      </c>
      <c r="B3302" s="138" t="s">
        <v>478</v>
      </c>
      <c r="C3302" s="137" t="s">
        <v>28</v>
      </c>
      <c r="D3302" s="138" t="s">
        <v>135</v>
      </c>
      <c r="E3302" s="138" t="s">
        <v>587</v>
      </c>
      <c r="F3302" s="138" t="s">
        <v>200</v>
      </c>
      <c r="G3302" s="138" t="s">
        <v>830</v>
      </c>
      <c r="H3302" s="138" t="s">
        <v>6272</v>
      </c>
      <c r="I3302" s="142" t="s">
        <v>590</v>
      </c>
      <c r="J3302" s="137" t="s">
        <v>1199</v>
      </c>
      <c r="K3302" s="138" t="s">
        <v>4050</v>
      </c>
      <c r="L3302" s="138" t="s">
        <v>603</v>
      </c>
      <c r="M3302" s="140" t="s">
        <v>6273</v>
      </c>
      <c r="N3302" s="138" t="s">
        <v>6274</v>
      </c>
      <c r="O3302" s="138" t="s">
        <v>461</v>
      </c>
      <c r="P3302" s="138" t="s">
        <v>3881</v>
      </c>
      <c r="Q3302" s="138" t="s">
        <v>4053</v>
      </c>
      <c r="R3302" s="138"/>
      <c r="S3302" s="138">
        <v>1</v>
      </c>
      <c r="T3302" s="138">
        <v>600</v>
      </c>
      <c r="U3302" s="138">
        <v>546</v>
      </c>
      <c r="V3302" s="140">
        <v>780</v>
      </c>
      <c r="W3302" s="138">
        <v>366</v>
      </c>
      <c r="X3302" s="138">
        <v>234</v>
      </c>
      <c r="Y3302" s="140" t="s">
        <v>3762</v>
      </c>
      <c r="Z3302" s="138"/>
      <c r="AA3302" s="137">
        <v>588</v>
      </c>
      <c r="AB3302" s="137">
        <v>366</v>
      </c>
      <c r="AC3302" s="137"/>
      <c r="AD3302" s="137" t="s">
        <v>622</v>
      </c>
      <c r="AE3302" s="143">
        <v>46236.7766782407</v>
      </c>
      <c r="AF3302" s="144" t="s">
        <v>622</v>
      </c>
      <c r="AG3302" s="143">
        <v>46236.7613425926</v>
      </c>
      <c r="AH3302" s="144" t="s">
        <v>606</v>
      </c>
      <c r="AI3302" s="144" t="s">
        <v>607</v>
      </c>
      <c r="AJ3302" s="145">
        <v>45118</v>
      </c>
      <c r="AK3302" s="146">
        <v>46236.4817476852</v>
      </c>
    </row>
    <row r="3303" s="134" customFormat="1" ht="38.8" customHeight="1" spans="1:37">
      <c r="A3303" s="138" t="s">
        <v>29</v>
      </c>
      <c r="B3303" s="138" t="s">
        <v>478</v>
      </c>
      <c r="C3303" s="137" t="s">
        <v>28</v>
      </c>
      <c r="D3303" s="138" t="s">
        <v>135</v>
      </c>
      <c r="E3303" s="138" t="s">
        <v>587</v>
      </c>
      <c r="F3303" s="138" t="s">
        <v>200</v>
      </c>
      <c r="G3303" s="138" t="s">
        <v>830</v>
      </c>
      <c r="H3303" s="138" t="s">
        <v>6275</v>
      </c>
      <c r="I3303" s="142" t="s">
        <v>601</v>
      </c>
      <c r="J3303" s="137" t="s">
        <v>591</v>
      </c>
      <c r="K3303" s="138" t="s">
        <v>3878</v>
      </c>
      <c r="L3303" s="138" t="s">
        <v>603</v>
      </c>
      <c r="M3303" s="140" t="s">
        <v>3879</v>
      </c>
      <c r="N3303" s="138" t="s">
        <v>3880</v>
      </c>
      <c r="O3303" s="138" t="s">
        <v>461</v>
      </c>
      <c r="P3303" s="138" t="s">
        <v>3881</v>
      </c>
      <c r="Q3303" s="138" t="s">
        <v>3882</v>
      </c>
      <c r="R3303" s="138" t="s">
        <v>8</v>
      </c>
      <c r="S3303" s="138">
        <v>1</v>
      </c>
      <c r="T3303" s="138">
        <v>50</v>
      </c>
      <c r="U3303" s="138">
        <v>50</v>
      </c>
      <c r="V3303" s="140">
        <v>50</v>
      </c>
      <c r="W3303" s="138">
        <v>50</v>
      </c>
      <c r="X3303" s="138">
        <v>0</v>
      </c>
      <c r="Y3303" s="140"/>
      <c r="Z3303" s="138"/>
      <c r="AA3303" s="137">
        <v>35</v>
      </c>
      <c r="AB3303" s="137">
        <v>35</v>
      </c>
      <c r="AC3303" s="137"/>
      <c r="AD3303" s="137" t="s">
        <v>622</v>
      </c>
      <c r="AE3303" s="143">
        <v>46236.7766782407</v>
      </c>
      <c r="AF3303" s="144" t="s">
        <v>622</v>
      </c>
      <c r="AG3303" s="143">
        <v>46236.7613425926</v>
      </c>
      <c r="AH3303" s="144" t="s">
        <v>606</v>
      </c>
      <c r="AI3303" s="144" t="s">
        <v>607</v>
      </c>
      <c r="AJ3303" s="145">
        <v>46233</v>
      </c>
      <c r="AK3303" s="146">
        <v>46235.6000462963</v>
      </c>
    </row>
    <row r="3304" s="134" customFormat="1" ht="38.8" customHeight="1" spans="1:37">
      <c r="A3304" s="138" t="s">
        <v>29</v>
      </c>
      <c r="B3304" s="138" t="s">
        <v>478</v>
      </c>
      <c r="C3304" s="137" t="s">
        <v>28</v>
      </c>
      <c r="D3304" s="138" t="s">
        <v>135</v>
      </c>
      <c r="E3304" s="138" t="s">
        <v>587</v>
      </c>
      <c r="F3304" s="138" t="s">
        <v>200</v>
      </c>
      <c r="G3304" s="138" t="s">
        <v>830</v>
      </c>
      <c r="H3304" s="138" t="s">
        <v>1239</v>
      </c>
      <c r="I3304" s="142" t="s">
        <v>590</v>
      </c>
      <c r="J3304" s="137" t="s">
        <v>1240</v>
      </c>
      <c r="K3304" s="138" t="s">
        <v>3868</v>
      </c>
      <c r="L3304" s="138" t="s">
        <v>592</v>
      </c>
      <c r="M3304" s="140" t="s">
        <v>6276</v>
      </c>
      <c r="N3304" s="138" t="s">
        <v>6277</v>
      </c>
      <c r="O3304" s="138" t="s">
        <v>513</v>
      </c>
      <c r="P3304" s="138" t="s">
        <v>3868</v>
      </c>
      <c r="Q3304" s="138" t="s">
        <v>3867</v>
      </c>
      <c r="R3304" s="138"/>
      <c r="S3304" s="138">
        <v>1</v>
      </c>
      <c r="T3304" s="138">
        <v>110</v>
      </c>
      <c r="U3304" s="138">
        <v>200</v>
      </c>
      <c r="V3304" s="140">
        <v>200</v>
      </c>
      <c r="W3304" s="138">
        <v>110</v>
      </c>
      <c r="X3304" s="138">
        <v>0</v>
      </c>
      <c r="Y3304" s="140"/>
      <c r="Z3304" s="138"/>
      <c r="AA3304" s="137">
        <v>77</v>
      </c>
      <c r="AB3304" s="137">
        <v>77</v>
      </c>
      <c r="AC3304" s="137"/>
      <c r="AD3304" s="137" t="s">
        <v>622</v>
      </c>
      <c r="AE3304" s="143">
        <v>46236.7766782407</v>
      </c>
      <c r="AF3304" s="144" t="s">
        <v>622</v>
      </c>
      <c r="AG3304" s="143">
        <v>46236.7613425926</v>
      </c>
      <c r="AH3304" s="144" t="s">
        <v>606</v>
      </c>
      <c r="AI3304" s="144" t="s">
        <v>607</v>
      </c>
      <c r="AJ3304" s="145">
        <v>42219</v>
      </c>
      <c r="AK3304" s="146">
        <v>46235.5376851852</v>
      </c>
    </row>
    <row r="3305" s="134" customFormat="1" ht="38.8" customHeight="1" spans="1:37">
      <c r="A3305" s="138" t="s">
        <v>29</v>
      </c>
      <c r="B3305" s="138" t="s">
        <v>478</v>
      </c>
      <c r="C3305" s="137" t="s">
        <v>28</v>
      </c>
      <c r="D3305" s="138" t="s">
        <v>129</v>
      </c>
      <c r="E3305" s="138" t="s">
        <v>587</v>
      </c>
      <c r="F3305" s="138" t="s">
        <v>160</v>
      </c>
      <c r="G3305" s="138" t="s">
        <v>631</v>
      </c>
      <c r="H3305" s="138" t="s">
        <v>1236</v>
      </c>
      <c r="I3305" s="142" t="s">
        <v>590</v>
      </c>
      <c r="J3305" s="137" t="s">
        <v>591</v>
      </c>
      <c r="K3305" s="138" t="s">
        <v>593</v>
      </c>
      <c r="L3305" s="138" t="s">
        <v>603</v>
      </c>
      <c r="M3305" s="140" t="s">
        <v>3864</v>
      </c>
      <c r="N3305" s="138" t="s">
        <v>3865</v>
      </c>
      <c r="O3305" s="138" t="s">
        <v>513</v>
      </c>
      <c r="P3305" s="138" t="s">
        <v>3866</v>
      </c>
      <c r="Q3305" s="138" t="s">
        <v>3867</v>
      </c>
      <c r="R3305" s="138"/>
      <c r="S3305" s="138">
        <v>1</v>
      </c>
      <c r="T3305" s="138">
        <v>0</v>
      </c>
      <c r="U3305" s="138">
        <v>198</v>
      </c>
      <c r="V3305" s="140">
        <v>198</v>
      </c>
      <c r="W3305" s="138">
        <v>0</v>
      </c>
      <c r="X3305" s="138">
        <v>0</v>
      </c>
      <c r="Y3305" s="140"/>
      <c r="Z3305" s="138"/>
      <c r="AA3305" s="137">
        <v>0</v>
      </c>
      <c r="AB3305" s="137">
        <v>0</v>
      </c>
      <c r="AC3305" s="137"/>
      <c r="AD3305" s="137" t="s">
        <v>622</v>
      </c>
      <c r="AE3305" s="143">
        <v>46236.7889236111</v>
      </c>
      <c r="AF3305" s="144" t="s">
        <v>622</v>
      </c>
      <c r="AG3305" s="143">
        <v>46237.8316203704</v>
      </c>
      <c r="AH3305" s="144" t="s">
        <v>606</v>
      </c>
      <c r="AI3305" s="144" t="s">
        <v>607</v>
      </c>
      <c r="AJ3305" s="145">
        <v>44532</v>
      </c>
      <c r="AK3305" s="146">
        <v>46236.5972337963</v>
      </c>
    </row>
    <row r="3306" s="134" customFormat="1" ht="38.8" customHeight="1" spans="1:37">
      <c r="A3306" s="138" t="s">
        <v>29</v>
      </c>
      <c r="B3306" s="138" t="s">
        <v>478</v>
      </c>
      <c r="C3306" s="137" t="s">
        <v>28</v>
      </c>
      <c r="D3306" s="138" t="s">
        <v>133</v>
      </c>
      <c r="E3306" s="138" t="s">
        <v>587</v>
      </c>
      <c r="F3306" s="138" t="s">
        <v>184</v>
      </c>
      <c r="G3306" s="138" t="s">
        <v>802</v>
      </c>
      <c r="H3306" s="138" t="s">
        <v>6278</v>
      </c>
      <c r="I3306" s="142" t="s">
        <v>601</v>
      </c>
      <c r="J3306" s="137" t="s">
        <v>742</v>
      </c>
      <c r="K3306" s="138" t="s">
        <v>3878</v>
      </c>
      <c r="L3306" s="138" t="s">
        <v>603</v>
      </c>
      <c r="M3306" s="140" t="s">
        <v>5834</v>
      </c>
      <c r="N3306" s="138" t="s">
        <v>5835</v>
      </c>
      <c r="O3306" s="138" t="s">
        <v>461</v>
      </c>
      <c r="P3306" s="138" t="s">
        <v>3881</v>
      </c>
      <c r="Q3306" s="138" t="s">
        <v>3889</v>
      </c>
      <c r="R3306" s="138" t="s">
        <v>9</v>
      </c>
      <c r="S3306" s="138">
        <v>1</v>
      </c>
      <c r="T3306" s="138">
        <v>40</v>
      </c>
      <c r="U3306" s="138">
        <v>40</v>
      </c>
      <c r="V3306" s="140">
        <v>40</v>
      </c>
      <c r="W3306" s="138">
        <v>40</v>
      </c>
      <c r="X3306" s="138">
        <v>0</v>
      </c>
      <c r="Y3306" s="140"/>
      <c r="Z3306" s="138"/>
      <c r="AA3306" s="137">
        <v>28</v>
      </c>
      <c r="AB3306" s="137">
        <v>28</v>
      </c>
      <c r="AC3306" s="137"/>
      <c r="AD3306" s="137" t="s">
        <v>622</v>
      </c>
      <c r="AE3306" s="143">
        <v>46236.4660648148</v>
      </c>
      <c r="AF3306" s="144" t="s">
        <v>622</v>
      </c>
      <c r="AG3306" s="143">
        <v>46236.3991319444</v>
      </c>
      <c r="AH3306" s="144" t="s">
        <v>606</v>
      </c>
      <c r="AI3306" s="144" t="s">
        <v>607</v>
      </c>
      <c r="AJ3306" s="145">
        <v>46023</v>
      </c>
      <c r="AK3306" s="146">
        <v>46235.7938541667</v>
      </c>
    </row>
    <row r="3307" s="134" customFormat="1" ht="38.8" customHeight="1" spans="1:37">
      <c r="A3307" s="138" t="s">
        <v>29</v>
      </c>
      <c r="B3307" s="138" t="s">
        <v>478</v>
      </c>
      <c r="C3307" s="137" t="s">
        <v>28</v>
      </c>
      <c r="D3307" s="138" t="s">
        <v>133</v>
      </c>
      <c r="E3307" s="138" t="s">
        <v>587</v>
      </c>
      <c r="F3307" s="138" t="s">
        <v>184</v>
      </c>
      <c r="G3307" s="138" t="s">
        <v>802</v>
      </c>
      <c r="H3307" s="138" t="s">
        <v>1235</v>
      </c>
      <c r="I3307" s="142" t="s">
        <v>601</v>
      </c>
      <c r="J3307" s="137" t="s">
        <v>591</v>
      </c>
      <c r="K3307" s="138" t="s">
        <v>3972</v>
      </c>
      <c r="L3307" s="138" t="s">
        <v>592</v>
      </c>
      <c r="M3307" s="140" t="s">
        <v>3954</v>
      </c>
      <c r="N3307" s="138" t="s">
        <v>3966</v>
      </c>
      <c r="O3307" s="138" t="s">
        <v>461</v>
      </c>
      <c r="P3307" s="138" t="s">
        <v>3881</v>
      </c>
      <c r="Q3307" s="138" t="s">
        <v>3901</v>
      </c>
      <c r="R3307" s="138" t="s">
        <v>4</v>
      </c>
      <c r="S3307" s="138">
        <v>1</v>
      </c>
      <c r="T3307" s="138">
        <v>180</v>
      </c>
      <c r="U3307" s="138">
        <v>300</v>
      </c>
      <c r="V3307" s="140">
        <v>300</v>
      </c>
      <c r="W3307" s="138">
        <v>180</v>
      </c>
      <c r="X3307" s="138">
        <v>0</v>
      </c>
      <c r="Y3307" s="140"/>
      <c r="Z3307" s="138"/>
      <c r="AA3307" s="137">
        <v>100</v>
      </c>
      <c r="AB3307" s="137">
        <v>100</v>
      </c>
      <c r="AC3307" s="137"/>
      <c r="AD3307" s="137" t="s">
        <v>622</v>
      </c>
      <c r="AE3307" s="143">
        <v>46236.4660648148</v>
      </c>
      <c r="AF3307" s="144" t="s">
        <v>622</v>
      </c>
      <c r="AG3307" s="143">
        <v>46236.3991319444</v>
      </c>
      <c r="AH3307" s="144" t="s">
        <v>606</v>
      </c>
      <c r="AI3307" s="144" t="s">
        <v>607</v>
      </c>
      <c r="AJ3307" s="144"/>
      <c r="AK3307" s="146">
        <v>46235.7540625</v>
      </c>
    </row>
    <row r="3308" s="134" customFormat="1" ht="38.8" customHeight="1" spans="1:37">
      <c r="A3308" s="138" t="s">
        <v>29</v>
      </c>
      <c r="B3308" s="138" t="s">
        <v>478</v>
      </c>
      <c r="C3308" s="137" t="s">
        <v>28</v>
      </c>
      <c r="D3308" s="138" t="s">
        <v>133</v>
      </c>
      <c r="E3308" s="138" t="s">
        <v>587</v>
      </c>
      <c r="F3308" s="138" t="s">
        <v>177</v>
      </c>
      <c r="G3308" s="138" t="s">
        <v>617</v>
      </c>
      <c r="H3308" s="138" t="s">
        <v>6279</v>
      </c>
      <c r="I3308" s="142" t="s">
        <v>645</v>
      </c>
      <c r="J3308" s="137" t="s">
        <v>818</v>
      </c>
      <c r="K3308" s="138" t="s">
        <v>4087</v>
      </c>
      <c r="L3308" s="138" t="s">
        <v>592</v>
      </c>
      <c r="M3308" s="140" t="s">
        <v>460</v>
      </c>
      <c r="N3308" s="138" t="s">
        <v>459</v>
      </c>
      <c r="O3308" s="138" t="s">
        <v>461</v>
      </c>
      <c r="P3308" s="138" t="s">
        <v>4088</v>
      </c>
      <c r="Q3308" s="138" t="s">
        <v>4089</v>
      </c>
      <c r="R3308" s="138" t="s">
        <v>6</v>
      </c>
      <c r="S3308" s="138">
        <v>1</v>
      </c>
      <c r="T3308" s="138">
        <v>28</v>
      </c>
      <c r="U3308" s="138">
        <v>56</v>
      </c>
      <c r="V3308" s="140">
        <v>56</v>
      </c>
      <c r="W3308" s="138">
        <v>28</v>
      </c>
      <c r="X3308" s="138">
        <v>0</v>
      </c>
      <c r="Y3308" s="140"/>
      <c r="Z3308" s="138"/>
      <c r="AA3308" s="137">
        <v>16</v>
      </c>
      <c r="AB3308" s="137">
        <v>16</v>
      </c>
      <c r="AC3308" s="137"/>
      <c r="AD3308" s="137" t="s">
        <v>622</v>
      </c>
      <c r="AE3308" s="143">
        <v>46239.7140856481</v>
      </c>
      <c r="AF3308" s="144" t="s">
        <v>622</v>
      </c>
      <c r="AG3308" s="143">
        <v>46241.440150463</v>
      </c>
      <c r="AH3308" s="144" t="s">
        <v>606</v>
      </c>
      <c r="AI3308" s="144" t="s">
        <v>607</v>
      </c>
      <c r="AJ3308" s="144"/>
      <c r="AK3308" s="146">
        <v>46236.661400463</v>
      </c>
    </row>
    <row r="3309" s="134" customFormat="1" ht="38.8" customHeight="1" spans="1:37">
      <c r="A3309" s="138" t="s">
        <v>29</v>
      </c>
      <c r="B3309" s="138" t="s">
        <v>478</v>
      </c>
      <c r="C3309" s="137" t="s">
        <v>28</v>
      </c>
      <c r="D3309" s="138" t="s">
        <v>133</v>
      </c>
      <c r="E3309" s="138" t="s">
        <v>587</v>
      </c>
      <c r="F3309" s="138" t="s">
        <v>177</v>
      </c>
      <c r="G3309" s="138" t="s">
        <v>617</v>
      </c>
      <c r="H3309" s="138" t="s">
        <v>6279</v>
      </c>
      <c r="I3309" s="142" t="s">
        <v>645</v>
      </c>
      <c r="J3309" s="137" t="s">
        <v>818</v>
      </c>
      <c r="K3309" s="138" t="s">
        <v>4087</v>
      </c>
      <c r="L3309" s="138" t="s">
        <v>592</v>
      </c>
      <c r="M3309" s="140" t="s">
        <v>460</v>
      </c>
      <c r="N3309" s="138" t="s">
        <v>459</v>
      </c>
      <c r="O3309" s="138" t="s">
        <v>461</v>
      </c>
      <c r="P3309" s="138" t="s">
        <v>4088</v>
      </c>
      <c r="Q3309" s="138" t="s">
        <v>4089</v>
      </c>
      <c r="R3309" s="138" t="s">
        <v>6</v>
      </c>
      <c r="S3309" s="138">
        <v>1</v>
      </c>
      <c r="T3309" s="138">
        <v>28</v>
      </c>
      <c r="U3309" s="138">
        <v>56</v>
      </c>
      <c r="V3309" s="140">
        <v>56</v>
      </c>
      <c r="W3309" s="138">
        <v>28</v>
      </c>
      <c r="X3309" s="138">
        <v>0</v>
      </c>
      <c r="Y3309" s="140"/>
      <c r="Z3309" s="138"/>
      <c r="AA3309" s="137">
        <v>16</v>
      </c>
      <c r="AB3309" s="137">
        <v>16</v>
      </c>
      <c r="AC3309" s="137"/>
      <c r="AD3309" s="137" t="s">
        <v>622</v>
      </c>
      <c r="AE3309" s="143">
        <v>46239.7140856481</v>
      </c>
      <c r="AF3309" s="144" t="s">
        <v>622</v>
      </c>
      <c r="AG3309" s="143">
        <v>46241.440150463</v>
      </c>
      <c r="AH3309" s="144" t="s">
        <v>606</v>
      </c>
      <c r="AI3309" s="144" t="s">
        <v>607</v>
      </c>
      <c r="AJ3309" s="144"/>
      <c r="AK3309" s="146">
        <v>46236.661400463</v>
      </c>
    </row>
    <row r="3310" s="134" customFormat="1" ht="38.8" customHeight="1" spans="1:37">
      <c r="A3310" s="138" t="s">
        <v>29</v>
      </c>
      <c r="B3310" s="138" t="s">
        <v>478</v>
      </c>
      <c r="C3310" s="137" t="s">
        <v>28</v>
      </c>
      <c r="D3310" s="138" t="s">
        <v>133</v>
      </c>
      <c r="E3310" s="138" t="s">
        <v>587</v>
      </c>
      <c r="F3310" s="138" t="s">
        <v>177</v>
      </c>
      <c r="G3310" s="138" t="s">
        <v>617</v>
      </c>
      <c r="H3310" s="138" t="s">
        <v>6280</v>
      </c>
      <c r="I3310" s="142" t="s">
        <v>590</v>
      </c>
      <c r="J3310" s="137" t="s">
        <v>1199</v>
      </c>
      <c r="K3310" s="138" t="s">
        <v>4050</v>
      </c>
      <c r="L3310" s="138" t="s">
        <v>603</v>
      </c>
      <c r="M3310" s="140" t="s">
        <v>4080</v>
      </c>
      <c r="N3310" s="138" t="s">
        <v>4081</v>
      </c>
      <c r="O3310" s="138" t="s">
        <v>461</v>
      </c>
      <c r="P3310" s="138" t="s">
        <v>3881</v>
      </c>
      <c r="Q3310" s="138" t="s">
        <v>4053</v>
      </c>
      <c r="R3310" s="138"/>
      <c r="S3310" s="138">
        <v>1</v>
      </c>
      <c r="T3310" s="138">
        <v>800</v>
      </c>
      <c r="U3310" s="138">
        <v>800</v>
      </c>
      <c r="V3310" s="140">
        <v>800</v>
      </c>
      <c r="W3310" s="138">
        <v>800</v>
      </c>
      <c r="X3310" s="138">
        <v>0</v>
      </c>
      <c r="Y3310" s="140"/>
      <c r="Z3310" s="138"/>
      <c r="AA3310" s="137">
        <v>784</v>
      </c>
      <c r="AB3310" s="137">
        <v>784</v>
      </c>
      <c r="AC3310" s="137"/>
      <c r="AD3310" s="137" t="s">
        <v>622</v>
      </c>
      <c r="AE3310" s="143">
        <v>46239.7140856481</v>
      </c>
      <c r="AF3310" s="144" t="s">
        <v>622</v>
      </c>
      <c r="AG3310" s="143">
        <v>46241.440150463</v>
      </c>
      <c r="AH3310" s="144" t="s">
        <v>606</v>
      </c>
      <c r="AI3310" s="144" t="s">
        <v>607</v>
      </c>
      <c r="AJ3310" s="145">
        <v>45730</v>
      </c>
      <c r="AK3310" s="146">
        <v>46236.5360416667</v>
      </c>
    </row>
    <row r="3311" s="134" customFormat="1" ht="38.8" customHeight="1" spans="1:37">
      <c r="A3311" s="138" t="s">
        <v>29</v>
      </c>
      <c r="B3311" s="138" t="s">
        <v>478</v>
      </c>
      <c r="C3311" s="137" t="s">
        <v>28</v>
      </c>
      <c r="D3311" s="138" t="s">
        <v>133</v>
      </c>
      <c r="E3311" s="138" t="s">
        <v>587</v>
      </c>
      <c r="F3311" s="138" t="s">
        <v>177</v>
      </c>
      <c r="G3311" s="138" t="s">
        <v>617</v>
      </c>
      <c r="H3311" s="138" t="s">
        <v>1234</v>
      </c>
      <c r="I3311" s="142" t="s">
        <v>601</v>
      </c>
      <c r="J3311" s="137" t="s">
        <v>591</v>
      </c>
      <c r="K3311" s="138" t="s">
        <v>3972</v>
      </c>
      <c r="L3311" s="138" t="s">
        <v>592</v>
      </c>
      <c r="M3311" s="140" t="s">
        <v>4163</v>
      </c>
      <c r="N3311" s="138" t="s">
        <v>4164</v>
      </c>
      <c r="O3311" s="138" t="s">
        <v>461</v>
      </c>
      <c r="P3311" s="138" t="s">
        <v>3881</v>
      </c>
      <c r="Q3311" s="138" t="s">
        <v>3901</v>
      </c>
      <c r="R3311" s="138" t="s">
        <v>4</v>
      </c>
      <c r="S3311" s="138">
        <v>1</v>
      </c>
      <c r="T3311" s="138">
        <v>180</v>
      </c>
      <c r="U3311" s="138">
        <v>300</v>
      </c>
      <c r="V3311" s="140">
        <v>300</v>
      </c>
      <c r="W3311" s="138">
        <v>180</v>
      </c>
      <c r="X3311" s="138">
        <v>0</v>
      </c>
      <c r="Y3311" s="140"/>
      <c r="Z3311" s="138"/>
      <c r="AA3311" s="137">
        <v>100</v>
      </c>
      <c r="AB3311" s="137">
        <v>100</v>
      </c>
      <c r="AC3311" s="137"/>
      <c r="AD3311" s="137" t="s">
        <v>622</v>
      </c>
      <c r="AE3311" s="143">
        <v>46236.4660648148</v>
      </c>
      <c r="AF3311" s="144" t="s">
        <v>622</v>
      </c>
      <c r="AG3311" s="143">
        <v>46241.440150463</v>
      </c>
      <c r="AH3311" s="144" t="s">
        <v>606</v>
      </c>
      <c r="AI3311" s="144" t="s">
        <v>607</v>
      </c>
      <c r="AJ3311" s="144"/>
      <c r="AK3311" s="146">
        <v>46235.6796064815</v>
      </c>
    </row>
    <row r="3312" s="134" customFormat="1" ht="38.8" customHeight="1" spans="1:37">
      <c r="A3312" s="138" t="s">
        <v>29</v>
      </c>
      <c r="B3312" s="138" t="s">
        <v>478</v>
      </c>
      <c r="C3312" s="137" t="s">
        <v>28</v>
      </c>
      <c r="D3312" s="138" t="s">
        <v>133</v>
      </c>
      <c r="E3312" s="138" t="s">
        <v>587</v>
      </c>
      <c r="F3312" s="138" t="s">
        <v>177</v>
      </c>
      <c r="G3312" s="138" t="s">
        <v>617</v>
      </c>
      <c r="H3312" s="138" t="s">
        <v>1233</v>
      </c>
      <c r="I3312" s="142" t="s">
        <v>601</v>
      </c>
      <c r="J3312" s="137" t="s">
        <v>591</v>
      </c>
      <c r="K3312" s="138" t="s">
        <v>3972</v>
      </c>
      <c r="L3312" s="138" t="s">
        <v>592</v>
      </c>
      <c r="M3312" s="140" t="s">
        <v>4163</v>
      </c>
      <c r="N3312" s="138" t="s">
        <v>4164</v>
      </c>
      <c r="O3312" s="138" t="s">
        <v>461</v>
      </c>
      <c r="P3312" s="138" t="s">
        <v>3881</v>
      </c>
      <c r="Q3312" s="138" t="s">
        <v>3901</v>
      </c>
      <c r="R3312" s="138" t="s">
        <v>4</v>
      </c>
      <c r="S3312" s="138">
        <v>1</v>
      </c>
      <c r="T3312" s="138">
        <v>180</v>
      </c>
      <c r="U3312" s="138">
        <v>300</v>
      </c>
      <c r="V3312" s="140">
        <v>300</v>
      </c>
      <c r="W3312" s="138">
        <v>180</v>
      </c>
      <c r="X3312" s="138">
        <v>0</v>
      </c>
      <c r="Y3312" s="140"/>
      <c r="Z3312" s="138"/>
      <c r="AA3312" s="137">
        <v>100</v>
      </c>
      <c r="AB3312" s="137">
        <v>100</v>
      </c>
      <c r="AC3312" s="137"/>
      <c r="AD3312" s="137" t="s">
        <v>622</v>
      </c>
      <c r="AE3312" s="143">
        <v>46236.4660648148</v>
      </c>
      <c r="AF3312" s="144" t="s">
        <v>622</v>
      </c>
      <c r="AG3312" s="143">
        <v>46241.440150463</v>
      </c>
      <c r="AH3312" s="144" t="s">
        <v>606</v>
      </c>
      <c r="AI3312" s="144" t="s">
        <v>607</v>
      </c>
      <c r="AJ3312" s="144"/>
      <c r="AK3312" s="146">
        <v>46235.6794328704</v>
      </c>
    </row>
    <row r="3313" s="134" customFormat="1" ht="38.8" customHeight="1" spans="1:37">
      <c r="A3313" s="138" t="s">
        <v>29</v>
      </c>
      <c r="B3313" s="138" t="s">
        <v>478</v>
      </c>
      <c r="C3313" s="137" t="s">
        <v>28</v>
      </c>
      <c r="D3313" s="138" t="s">
        <v>133</v>
      </c>
      <c r="E3313" s="138" t="s">
        <v>587</v>
      </c>
      <c r="F3313" s="138" t="s">
        <v>177</v>
      </c>
      <c r="G3313" s="138" t="s">
        <v>617</v>
      </c>
      <c r="H3313" s="138" t="s">
        <v>6281</v>
      </c>
      <c r="I3313" s="142" t="s">
        <v>601</v>
      </c>
      <c r="J3313" s="137" t="s">
        <v>591</v>
      </c>
      <c r="K3313" s="138" t="s">
        <v>3878</v>
      </c>
      <c r="L3313" s="138" t="s">
        <v>603</v>
      </c>
      <c r="M3313" s="140" t="s">
        <v>3879</v>
      </c>
      <c r="N3313" s="138" t="s">
        <v>3880</v>
      </c>
      <c r="O3313" s="138" t="s">
        <v>461</v>
      </c>
      <c r="P3313" s="138" t="s">
        <v>3881</v>
      </c>
      <c r="Q3313" s="138" t="s">
        <v>3882</v>
      </c>
      <c r="R3313" s="138" t="s">
        <v>8</v>
      </c>
      <c r="S3313" s="138">
        <v>1</v>
      </c>
      <c r="T3313" s="138">
        <v>50</v>
      </c>
      <c r="U3313" s="138">
        <v>50</v>
      </c>
      <c r="V3313" s="140">
        <v>50</v>
      </c>
      <c r="W3313" s="138">
        <v>50</v>
      </c>
      <c r="X3313" s="138">
        <v>0</v>
      </c>
      <c r="Y3313" s="140"/>
      <c r="Z3313" s="138"/>
      <c r="AA3313" s="137">
        <v>35</v>
      </c>
      <c r="AB3313" s="137">
        <v>35</v>
      </c>
      <c r="AC3313" s="137"/>
      <c r="AD3313" s="137" t="s">
        <v>622</v>
      </c>
      <c r="AE3313" s="143">
        <v>46236.4660648148</v>
      </c>
      <c r="AF3313" s="144" t="s">
        <v>622</v>
      </c>
      <c r="AG3313" s="143">
        <v>46241.440150463</v>
      </c>
      <c r="AH3313" s="144" t="s">
        <v>606</v>
      </c>
      <c r="AI3313" s="144" t="s">
        <v>607</v>
      </c>
      <c r="AJ3313" s="145">
        <v>46203</v>
      </c>
      <c r="AK3313" s="146">
        <v>46235.5725578704</v>
      </c>
    </row>
    <row r="3314" s="134" customFormat="1" ht="38.8" customHeight="1" spans="1:37">
      <c r="A3314" s="138" t="s">
        <v>29</v>
      </c>
      <c r="B3314" s="138" t="s">
        <v>478</v>
      </c>
      <c r="C3314" s="137" t="s">
        <v>28</v>
      </c>
      <c r="D3314" s="138" t="s">
        <v>133</v>
      </c>
      <c r="E3314" s="138" t="s">
        <v>587</v>
      </c>
      <c r="F3314" s="138" t="s">
        <v>177</v>
      </c>
      <c r="G3314" s="138" t="s">
        <v>617</v>
      </c>
      <c r="H3314" s="138" t="s">
        <v>6282</v>
      </c>
      <c r="I3314" s="142" t="s">
        <v>590</v>
      </c>
      <c r="J3314" s="137" t="s">
        <v>1199</v>
      </c>
      <c r="K3314" s="138" t="s">
        <v>4050</v>
      </c>
      <c r="L3314" s="138" t="s">
        <v>603</v>
      </c>
      <c r="M3314" s="140" t="s">
        <v>4080</v>
      </c>
      <c r="N3314" s="138" t="s">
        <v>4081</v>
      </c>
      <c r="O3314" s="138" t="s">
        <v>461</v>
      </c>
      <c r="P3314" s="138" t="s">
        <v>3881</v>
      </c>
      <c r="Q3314" s="138" t="s">
        <v>4053</v>
      </c>
      <c r="R3314" s="138"/>
      <c r="S3314" s="138">
        <v>1</v>
      </c>
      <c r="T3314" s="138">
        <v>800</v>
      </c>
      <c r="U3314" s="138">
        <v>1150</v>
      </c>
      <c r="V3314" s="140">
        <v>1150</v>
      </c>
      <c r="W3314" s="138">
        <v>800</v>
      </c>
      <c r="X3314" s="138">
        <v>0</v>
      </c>
      <c r="Y3314" s="140"/>
      <c r="Z3314" s="138"/>
      <c r="AA3314" s="137">
        <v>784</v>
      </c>
      <c r="AB3314" s="137">
        <v>784</v>
      </c>
      <c r="AC3314" s="137"/>
      <c r="AD3314" s="137" t="s">
        <v>622</v>
      </c>
      <c r="AE3314" s="143">
        <v>46236.4660648148</v>
      </c>
      <c r="AF3314" s="144" t="s">
        <v>622</v>
      </c>
      <c r="AG3314" s="143">
        <v>46241.440150463</v>
      </c>
      <c r="AH3314" s="144" t="s">
        <v>606</v>
      </c>
      <c r="AI3314" s="144" t="s">
        <v>607</v>
      </c>
      <c r="AJ3314" s="145">
        <v>45870</v>
      </c>
      <c r="AK3314" s="146">
        <v>46235.4346643519</v>
      </c>
    </row>
    <row r="3315" s="134" customFormat="1" ht="38.8" customHeight="1" spans="1:37">
      <c r="A3315" s="138" t="s">
        <v>29</v>
      </c>
      <c r="B3315" s="138" t="s">
        <v>478</v>
      </c>
      <c r="C3315" s="137" t="s">
        <v>28</v>
      </c>
      <c r="D3315" s="138" t="s">
        <v>133</v>
      </c>
      <c r="E3315" s="138" t="s">
        <v>587</v>
      </c>
      <c r="F3315" s="138" t="s">
        <v>177</v>
      </c>
      <c r="G3315" s="138" t="s">
        <v>617</v>
      </c>
      <c r="H3315" s="138" t="s">
        <v>6282</v>
      </c>
      <c r="I3315" s="142" t="s">
        <v>590</v>
      </c>
      <c r="J3315" s="137" t="s">
        <v>1199</v>
      </c>
      <c r="K3315" s="138" t="s">
        <v>4050</v>
      </c>
      <c r="L3315" s="138" t="s">
        <v>603</v>
      </c>
      <c r="M3315" s="140" t="s">
        <v>4082</v>
      </c>
      <c r="N3315" s="138" t="s">
        <v>4083</v>
      </c>
      <c r="O3315" s="138" t="s">
        <v>461</v>
      </c>
      <c r="P3315" s="138" t="s">
        <v>3881</v>
      </c>
      <c r="Q3315" s="138" t="s">
        <v>4053</v>
      </c>
      <c r="R3315" s="138"/>
      <c r="S3315" s="138">
        <v>1</v>
      </c>
      <c r="T3315" s="138">
        <v>350</v>
      </c>
      <c r="U3315" s="138">
        <v>1150</v>
      </c>
      <c r="V3315" s="140">
        <v>1150</v>
      </c>
      <c r="W3315" s="138">
        <v>350</v>
      </c>
      <c r="X3315" s="138">
        <v>0</v>
      </c>
      <c r="Y3315" s="140"/>
      <c r="Z3315" s="138"/>
      <c r="AA3315" s="137">
        <v>343</v>
      </c>
      <c r="AB3315" s="137">
        <v>343</v>
      </c>
      <c r="AC3315" s="137"/>
      <c r="AD3315" s="137" t="s">
        <v>622</v>
      </c>
      <c r="AE3315" s="143">
        <v>46236.4660648148</v>
      </c>
      <c r="AF3315" s="144" t="s">
        <v>622</v>
      </c>
      <c r="AG3315" s="143">
        <v>46241.440150463</v>
      </c>
      <c r="AH3315" s="144" t="s">
        <v>606</v>
      </c>
      <c r="AI3315" s="144" t="s">
        <v>607</v>
      </c>
      <c r="AJ3315" s="145">
        <v>45870</v>
      </c>
      <c r="AK3315" s="146">
        <v>46235.4346643519</v>
      </c>
    </row>
    <row r="3316" s="134" customFormat="1" ht="38.8" customHeight="1" spans="1:37">
      <c r="A3316" s="138" t="s">
        <v>29</v>
      </c>
      <c r="B3316" s="138" t="s">
        <v>478</v>
      </c>
      <c r="C3316" s="137" t="s">
        <v>28</v>
      </c>
      <c r="D3316" s="138" t="s">
        <v>133</v>
      </c>
      <c r="E3316" s="138" t="s">
        <v>587</v>
      </c>
      <c r="F3316" s="138" t="s">
        <v>177</v>
      </c>
      <c r="G3316" s="138" t="s">
        <v>617</v>
      </c>
      <c r="H3316" s="138" t="s">
        <v>6283</v>
      </c>
      <c r="I3316" s="142" t="s">
        <v>645</v>
      </c>
      <c r="J3316" s="137" t="s">
        <v>2060</v>
      </c>
      <c r="K3316" s="138" t="s">
        <v>4087</v>
      </c>
      <c r="L3316" s="138" t="s">
        <v>592</v>
      </c>
      <c r="M3316" s="140" t="s">
        <v>5460</v>
      </c>
      <c r="N3316" s="138" t="s">
        <v>5461</v>
      </c>
      <c r="O3316" s="138" t="s">
        <v>461</v>
      </c>
      <c r="P3316" s="138" t="s">
        <v>3867</v>
      </c>
      <c r="Q3316" s="138" t="s">
        <v>4089</v>
      </c>
      <c r="R3316" s="138" t="s">
        <v>6</v>
      </c>
      <c r="S3316" s="138">
        <v>1</v>
      </c>
      <c r="T3316" s="138">
        <v>20</v>
      </c>
      <c r="U3316" s="138">
        <v>20</v>
      </c>
      <c r="V3316" s="140">
        <v>20</v>
      </c>
      <c r="W3316" s="138">
        <v>20</v>
      </c>
      <c r="X3316" s="138">
        <v>0</v>
      </c>
      <c r="Y3316" s="140"/>
      <c r="Z3316" s="138"/>
      <c r="AA3316" s="137">
        <v>14</v>
      </c>
      <c r="AB3316" s="137">
        <v>14</v>
      </c>
      <c r="AC3316" s="137"/>
      <c r="AD3316" s="137" t="s">
        <v>622</v>
      </c>
      <c r="AE3316" s="143">
        <v>46236.4660648148</v>
      </c>
      <c r="AF3316" s="144" t="s">
        <v>622</v>
      </c>
      <c r="AG3316" s="143">
        <v>46241.440150463</v>
      </c>
      <c r="AH3316" s="144" t="s">
        <v>606</v>
      </c>
      <c r="AI3316" s="144" t="s">
        <v>607</v>
      </c>
      <c r="AJ3316" s="144"/>
      <c r="AK3316" s="146">
        <v>46234.7257060185</v>
      </c>
    </row>
    <row r="3317" s="134" customFormat="1" ht="38.8" customHeight="1" spans="1:37">
      <c r="A3317" s="138" t="s">
        <v>29</v>
      </c>
      <c r="B3317" s="138" t="s">
        <v>478</v>
      </c>
      <c r="C3317" s="137" t="s">
        <v>28</v>
      </c>
      <c r="D3317" s="138" t="s">
        <v>133</v>
      </c>
      <c r="E3317" s="138" t="s">
        <v>587</v>
      </c>
      <c r="F3317" s="138" t="s">
        <v>177</v>
      </c>
      <c r="G3317" s="138" t="s">
        <v>617</v>
      </c>
      <c r="H3317" s="138" t="s">
        <v>6284</v>
      </c>
      <c r="I3317" s="142" t="s">
        <v>601</v>
      </c>
      <c r="J3317" s="137" t="s">
        <v>591</v>
      </c>
      <c r="K3317" s="138" t="s">
        <v>3878</v>
      </c>
      <c r="L3317" s="138" t="s">
        <v>603</v>
      </c>
      <c r="M3317" s="140" t="s">
        <v>3879</v>
      </c>
      <c r="N3317" s="138" t="s">
        <v>3880</v>
      </c>
      <c r="O3317" s="138" t="s">
        <v>461</v>
      </c>
      <c r="P3317" s="138" t="s">
        <v>3881</v>
      </c>
      <c r="Q3317" s="138" t="s">
        <v>3882</v>
      </c>
      <c r="R3317" s="138" t="s">
        <v>8</v>
      </c>
      <c r="S3317" s="138">
        <v>1</v>
      </c>
      <c r="T3317" s="138">
        <v>50</v>
      </c>
      <c r="U3317" s="138">
        <v>50</v>
      </c>
      <c r="V3317" s="140">
        <v>50</v>
      </c>
      <c r="W3317" s="138">
        <v>50</v>
      </c>
      <c r="X3317" s="138">
        <v>0</v>
      </c>
      <c r="Y3317" s="140"/>
      <c r="Z3317" s="138"/>
      <c r="AA3317" s="137">
        <v>35</v>
      </c>
      <c r="AB3317" s="137">
        <v>35</v>
      </c>
      <c r="AC3317" s="137"/>
      <c r="AD3317" s="137" t="s">
        <v>622</v>
      </c>
      <c r="AE3317" s="143">
        <v>46236.4660648148</v>
      </c>
      <c r="AF3317" s="144" t="s">
        <v>622</v>
      </c>
      <c r="AG3317" s="143">
        <v>46241.440150463</v>
      </c>
      <c r="AH3317" s="144" t="s">
        <v>606</v>
      </c>
      <c r="AI3317" s="144" t="s">
        <v>607</v>
      </c>
      <c r="AJ3317" s="145">
        <v>46233</v>
      </c>
      <c r="AK3317" s="146">
        <v>46234.6494444444</v>
      </c>
    </row>
    <row r="3318" s="134" customFormat="1" ht="38.8" customHeight="1" spans="1:37">
      <c r="A3318" s="138" t="s">
        <v>29</v>
      </c>
      <c r="B3318" s="138" t="s">
        <v>478</v>
      </c>
      <c r="C3318" s="137" t="s">
        <v>28</v>
      </c>
      <c r="D3318" s="138" t="s">
        <v>133</v>
      </c>
      <c r="E3318" s="138" t="s">
        <v>587</v>
      </c>
      <c r="F3318" s="138" t="s">
        <v>177</v>
      </c>
      <c r="G3318" s="138" t="s">
        <v>617</v>
      </c>
      <c r="H3318" s="138" t="s">
        <v>1232</v>
      </c>
      <c r="I3318" s="142" t="s">
        <v>590</v>
      </c>
      <c r="J3318" s="137" t="s">
        <v>591</v>
      </c>
      <c r="K3318" s="138" t="s">
        <v>3868</v>
      </c>
      <c r="L3318" s="138" t="s">
        <v>592</v>
      </c>
      <c r="M3318" s="140" t="s">
        <v>6285</v>
      </c>
      <c r="N3318" s="138" t="s">
        <v>6286</v>
      </c>
      <c r="O3318" s="138" t="s">
        <v>513</v>
      </c>
      <c r="P3318" s="138" t="s">
        <v>3868</v>
      </c>
      <c r="Q3318" s="138" t="s">
        <v>3867</v>
      </c>
      <c r="R3318" s="138"/>
      <c r="S3318" s="138">
        <v>1</v>
      </c>
      <c r="T3318" s="138">
        <v>130</v>
      </c>
      <c r="U3318" s="138">
        <v>220</v>
      </c>
      <c r="V3318" s="140">
        <v>220</v>
      </c>
      <c r="W3318" s="138">
        <v>130</v>
      </c>
      <c r="X3318" s="138">
        <v>0</v>
      </c>
      <c r="Y3318" s="140"/>
      <c r="Z3318" s="138"/>
      <c r="AA3318" s="137">
        <v>91</v>
      </c>
      <c r="AB3318" s="137">
        <v>91</v>
      </c>
      <c r="AC3318" s="137"/>
      <c r="AD3318" s="137" t="s">
        <v>622</v>
      </c>
      <c r="AE3318" s="143">
        <v>46236.4660648148</v>
      </c>
      <c r="AF3318" s="144" t="s">
        <v>622</v>
      </c>
      <c r="AG3318" s="143">
        <v>46241.440150463</v>
      </c>
      <c r="AH3318" s="144" t="s">
        <v>606</v>
      </c>
      <c r="AI3318" s="144" t="s">
        <v>607</v>
      </c>
      <c r="AJ3318" s="145">
        <v>44389</v>
      </c>
      <c r="AK3318" s="146">
        <v>46233.7744791667</v>
      </c>
    </row>
    <row r="3319" s="134" customFormat="1" ht="38.8" customHeight="1" spans="1:37">
      <c r="A3319" s="138" t="s">
        <v>29</v>
      </c>
      <c r="B3319" s="138" t="s">
        <v>478</v>
      </c>
      <c r="C3319" s="137" t="s">
        <v>28</v>
      </c>
      <c r="D3319" s="138" t="s">
        <v>133</v>
      </c>
      <c r="E3319" s="138" t="s">
        <v>587</v>
      </c>
      <c r="F3319" s="138" t="s">
        <v>177</v>
      </c>
      <c r="G3319" s="138" t="s">
        <v>617</v>
      </c>
      <c r="H3319" s="138" t="s">
        <v>1231</v>
      </c>
      <c r="I3319" s="142" t="s">
        <v>601</v>
      </c>
      <c r="J3319" s="137" t="s">
        <v>621</v>
      </c>
      <c r="K3319" s="138" t="s">
        <v>3878</v>
      </c>
      <c r="L3319" s="138" t="s">
        <v>603</v>
      </c>
      <c r="M3319" s="140" t="s">
        <v>3917</v>
      </c>
      <c r="N3319" s="138" t="s">
        <v>3918</v>
      </c>
      <c r="O3319" s="138" t="s">
        <v>461</v>
      </c>
      <c r="P3319" s="138" t="s">
        <v>3881</v>
      </c>
      <c r="Q3319" s="138" t="s">
        <v>3889</v>
      </c>
      <c r="R3319" s="138" t="s">
        <v>10</v>
      </c>
      <c r="S3319" s="138">
        <v>1</v>
      </c>
      <c r="T3319" s="138">
        <v>40</v>
      </c>
      <c r="U3319" s="138">
        <v>498</v>
      </c>
      <c r="V3319" s="140">
        <v>498</v>
      </c>
      <c r="W3319" s="138">
        <v>40</v>
      </c>
      <c r="X3319" s="138">
        <v>0</v>
      </c>
      <c r="Y3319" s="140"/>
      <c r="Z3319" s="138"/>
      <c r="AA3319" s="137">
        <v>28</v>
      </c>
      <c r="AB3319" s="137">
        <v>28</v>
      </c>
      <c r="AC3319" s="137"/>
      <c r="AD3319" s="137" t="s">
        <v>622</v>
      </c>
      <c r="AE3319" s="143">
        <v>46236.4660648148</v>
      </c>
      <c r="AF3319" s="144" t="s">
        <v>622</v>
      </c>
      <c r="AG3319" s="143">
        <v>46241.440150463</v>
      </c>
      <c r="AH3319" s="144" t="s">
        <v>606</v>
      </c>
      <c r="AI3319" s="144" t="s">
        <v>607</v>
      </c>
      <c r="AJ3319" s="145">
        <v>46230</v>
      </c>
      <c r="AK3319" s="146">
        <v>46231.8019328704</v>
      </c>
    </row>
    <row r="3320" s="134" customFormat="1" ht="38.8" customHeight="1" spans="1:37">
      <c r="A3320" s="138" t="s">
        <v>29</v>
      </c>
      <c r="B3320" s="138" t="s">
        <v>478</v>
      </c>
      <c r="C3320" s="137" t="s">
        <v>28</v>
      </c>
      <c r="D3320" s="138" t="s">
        <v>133</v>
      </c>
      <c r="E3320" s="138" t="s">
        <v>587</v>
      </c>
      <c r="F3320" s="138" t="s">
        <v>177</v>
      </c>
      <c r="G3320" s="138" t="s">
        <v>617</v>
      </c>
      <c r="H3320" s="138" t="s">
        <v>1229</v>
      </c>
      <c r="I3320" s="142" t="s">
        <v>601</v>
      </c>
      <c r="J3320" s="137" t="s">
        <v>591</v>
      </c>
      <c r="K3320" s="138" t="s">
        <v>3898</v>
      </c>
      <c r="L3320" s="138" t="s">
        <v>603</v>
      </c>
      <c r="M3320" s="140" t="s">
        <v>4163</v>
      </c>
      <c r="N3320" s="138" t="s">
        <v>4164</v>
      </c>
      <c r="O3320" s="138" t="s">
        <v>461</v>
      </c>
      <c r="P3320" s="138" t="s">
        <v>3881</v>
      </c>
      <c r="Q3320" s="138" t="s">
        <v>3901</v>
      </c>
      <c r="R3320" s="138" t="s">
        <v>4</v>
      </c>
      <c r="S3320" s="138">
        <v>1</v>
      </c>
      <c r="T3320" s="138">
        <v>180</v>
      </c>
      <c r="U3320" s="138">
        <v>400</v>
      </c>
      <c r="V3320" s="140">
        <v>400</v>
      </c>
      <c r="W3320" s="138">
        <v>180</v>
      </c>
      <c r="X3320" s="138">
        <v>0</v>
      </c>
      <c r="Y3320" s="140"/>
      <c r="Z3320" s="138"/>
      <c r="AA3320" s="137">
        <v>100</v>
      </c>
      <c r="AB3320" s="137">
        <v>100</v>
      </c>
      <c r="AC3320" s="137"/>
      <c r="AD3320" s="137" t="s">
        <v>622</v>
      </c>
      <c r="AE3320" s="143">
        <v>46236.4660648148</v>
      </c>
      <c r="AF3320" s="144" t="s">
        <v>622</v>
      </c>
      <c r="AG3320" s="143">
        <v>46241.440150463</v>
      </c>
      <c r="AH3320" s="144" t="s">
        <v>606</v>
      </c>
      <c r="AI3320" s="144" t="s">
        <v>607</v>
      </c>
      <c r="AJ3320" s="145">
        <v>46230</v>
      </c>
      <c r="AK3320" s="146">
        <v>46231.7589699074</v>
      </c>
    </row>
    <row r="3321" s="134" customFormat="1" ht="38.8" customHeight="1" spans="1:37">
      <c r="A3321" s="138" t="s">
        <v>29</v>
      </c>
      <c r="B3321" s="138" t="s">
        <v>478</v>
      </c>
      <c r="C3321" s="137" t="s">
        <v>28</v>
      </c>
      <c r="D3321" s="138" t="s">
        <v>133</v>
      </c>
      <c r="E3321" s="138" t="s">
        <v>587</v>
      </c>
      <c r="F3321" s="138" t="s">
        <v>177</v>
      </c>
      <c r="G3321" s="138" t="s">
        <v>617</v>
      </c>
      <c r="H3321" s="138" t="s">
        <v>1229</v>
      </c>
      <c r="I3321" s="142" t="s">
        <v>601</v>
      </c>
      <c r="J3321" s="137" t="s">
        <v>591</v>
      </c>
      <c r="K3321" s="138" t="s">
        <v>3898</v>
      </c>
      <c r="L3321" s="138" t="s">
        <v>603</v>
      </c>
      <c r="M3321" s="140" t="s">
        <v>3973</v>
      </c>
      <c r="N3321" s="138" t="s">
        <v>3974</v>
      </c>
      <c r="O3321" s="138" t="s">
        <v>461</v>
      </c>
      <c r="P3321" s="138" t="s">
        <v>3881</v>
      </c>
      <c r="Q3321" s="138" t="s">
        <v>3970</v>
      </c>
      <c r="R3321" s="138" t="s">
        <v>9</v>
      </c>
      <c r="S3321" s="138">
        <v>1</v>
      </c>
      <c r="T3321" s="138">
        <v>50</v>
      </c>
      <c r="U3321" s="138">
        <v>400</v>
      </c>
      <c r="V3321" s="140">
        <v>400</v>
      </c>
      <c r="W3321" s="138">
        <v>50</v>
      </c>
      <c r="X3321" s="138">
        <v>0</v>
      </c>
      <c r="Y3321" s="140"/>
      <c r="Z3321" s="138"/>
      <c r="AA3321" s="137">
        <v>35</v>
      </c>
      <c r="AB3321" s="137">
        <v>35</v>
      </c>
      <c r="AC3321" s="137"/>
      <c r="AD3321" s="137" t="s">
        <v>622</v>
      </c>
      <c r="AE3321" s="143">
        <v>46236.4660648148</v>
      </c>
      <c r="AF3321" s="144" t="s">
        <v>622</v>
      </c>
      <c r="AG3321" s="143">
        <v>46241.440150463</v>
      </c>
      <c r="AH3321" s="144" t="s">
        <v>606</v>
      </c>
      <c r="AI3321" s="144" t="s">
        <v>607</v>
      </c>
      <c r="AJ3321" s="145">
        <v>46230</v>
      </c>
      <c r="AK3321" s="146">
        <v>46231.7589699074</v>
      </c>
    </row>
    <row r="3322" s="134" customFormat="1" ht="38.8" customHeight="1" spans="1:37">
      <c r="A3322" s="138" t="s">
        <v>29</v>
      </c>
      <c r="B3322" s="138" t="s">
        <v>478</v>
      </c>
      <c r="C3322" s="137" t="s">
        <v>28</v>
      </c>
      <c r="D3322" s="138" t="s">
        <v>133</v>
      </c>
      <c r="E3322" s="138" t="s">
        <v>587</v>
      </c>
      <c r="F3322" s="138" t="s">
        <v>177</v>
      </c>
      <c r="G3322" s="138" t="s">
        <v>617</v>
      </c>
      <c r="H3322" s="138" t="s">
        <v>1229</v>
      </c>
      <c r="I3322" s="142" t="s">
        <v>601</v>
      </c>
      <c r="J3322" s="137" t="s">
        <v>591</v>
      </c>
      <c r="K3322" s="138" t="s">
        <v>3898</v>
      </c>
      <c r="L3322" s="138" t="s">
        <v>603</v>
      </c>
      <c r="M3322" s="140" t="s">
        <v>3879</v>
      </c>
      <c r="N3322" s="138" t="s">
        <v>3880</v>
      </c>
      <c r="O3322" s="138" t="s">
        <v>461</v>
      </c>
      <c r="P3322" s="138" t="s">
        <v>3881</v>
      </c>
      <c r="Q3322" s="138" t="s">
        <v>3882</v>
      </c>
      <c r="R3322" s="138" t="s">
        <v>8</v>
      </c>
      <c r="S3322" s="138">
        <v>1</v>
      </c>
      <c r="T3322" s="138">
        <v>50</v>
      </c>
      <c r="U3322" s="138">
        <v>400</v>
      </c>
      <c r="V3322" s="140">
        <v>400</v>
      </c>
      <c r="W3322" s="138">
        <v>50</v>
      </c>
      <c r="X3322" s="138">
        <v>0</v>
      </c>
      <c r="Y3322" s="140"/>
      <c r="Z3322" s="138"/>
      <c r="AA3322" s="137">
        <v>35</v>
      </c>
      <c r="AB3322" s="137">
        <v>35</v>
      </c>
      <c r="AC3322" s="137"/>
      <c r="AD3322" s="137" t="s">
        <v>622</v>
      </c>
      <c r="AE3322" s="143">
        <v>46236.4660648148</v>
      </c>
      <c r="AF3322" s="144" t="s">
        <v>622</v>
      </c>
      <c r="AG3322" s="143">
        <v>46241.440150463</v>
      </c>
      <c r="AH3322" s="144" t="s">
        <v>606</v>
      </c>
      <c r="AI3322" s="144" t="s">
        <v>607</v>
      </c>
      <c r="AJ3322" s="145">
        <v>46230</v>
      </c>
      <c r="AK3322" s="146">
        <v>46231.7589699074</v>
      </c>
    </row>
    <row r="3323" s="134" customFormat="1" ht="38.8" customHeight="1" spans="1:37">
      <c r="A3323" s="138" t="s">
        <v>29</v>
      </c>
      <c r="B3323" s="138" t="s">
        <v>478</v>
      </c>
      <c r="C3323" s="137" t="s">
        <v>28</v>
      </c>
      <c r="D3323" s="138" t="s">
        <v>133</v>
      </c>
      <c r="E3323" s="138" t="s">
        <v>587</v>
      </c>
      <c r="F3323" s="138" t="s">
        <v>177</v>
      </c>
      <c r="G3323" s="138" t="s">
        <v>617</v>
      </c>
      <c r="H3323" s="138" t="s">
        <v>6287</v>
      </c>
      <c r="I3323" s="142" t="s">
        <v>590</v>
      </c>
      <c r="J3323" s="137" t="s">
        <v>591</v>
      </c>
      <c r="K3323" s="138" t="s">
        <v>3868</v>
      </c>
      <c r="L3323" s="138" t="s">
        <v>603</v>
      </c>
      <c r="M3323" s="140" t="s">
        <v>3954</v>
      </c>
      <c r="N3323" s="138" t="s">
        <v>3966</v>
      </c>
      <c r="O3323" s="138" t="s">
        <v>461</v>
      </c>
      <c r="P3323" s="138" t="s">
        <v>3881</v>
      </c>
      <c r="Q3323" s="138" t="s">
        <v>3901</v>
      </c>
      <c r="R3323" s="138" t="s">
        <v>4</v>
      </c>
      <c r="S3323" s="138">
        <v>1</v>
      </c>
      <c r="T3323" s="138">
        <v>180</v>
      </c>
      <c r="U3323" s="138">
        <v>180</v>
      </c>
      <c r="V3323" s="140">
        <v>180</v>
      </c>
      <c r="W3323" s="138">
        <v>180</v>
      </c>
      <c r="X3323" s="138">
        <v>0</v>
      </c>
      <c r="Y3323" s="140"/>
      <c r="Z3323" s="138"/>
      <c r="AA3323" s="137">
        <v>100</v>
      </c>
      <c r="AB3323" s="137">
        <v>100</v>
      </c>
      <c r="AC3323" s="137"/>
      <c r="AD3323" s="137" t="s">
        <v>622</v>
      </c>
      <c r="AE3323" s="143">
        <v>46236.4660648148</v>
      </c>
      <c r="AF3323" s="144" t="s">
        <v>622</v>
      </c>
      <c r="AG3323" s="143">
        <v>46241.440150463</v>
      </c>
      <c r="AH3323" s="144" t="s">
        <v>606</v>
      </c>
      <c r="AI3323" s="144" t="s">
        <v>607</v>
      </c>
      <c r="AJ3323" s="145">
        <v>46080</v>
      </c>
      <c r="AK3323" s="146">
        <v>46231.4937037037</v>
      </c>
    </row>
    <row r="3324" s="134" customFormat="1" ht="38.8" customHeight="1" spans="1:37">
      <c r="A3324" s="138" t="s">
        <v>29</v>
      </c>
      <c r="B3324" s="138" t="s">
        <v>478</v>
      </c>
      <c r="C3324" s="137" t="s">
        <v>28</v>
      </c>
      <c r="D3324" s="138" t="s">
        <v>133</v>
      </c>
      <c r="E3324" s="138" t="s">
        <v>587</v>
      </c>
      <c r="F3324" s="138" t="s">
        <v>177</v>
      </c>
      <c r="G3324" s="138" t="s">
        <v>617</v>
      </c>
      <c r="H3324" s="138" t="s">
        <v>6288</v>
      </c>
      <c r="I3324" s="142" t="s">
        <v>590</v>
      </c>
      <c r="J3324" s="137" t="s">
        <v>591</v>
      </c>
      <c r="K3324" s="138" t="s">
        <v>3868</v>
      </c>
      <c r="L3324" s="138" t="s">
        <v>603</v>
      </c>
      <c r="M3324" s="140" t="s">
        <v>3954</v>
      </c>
      <c r="N3324" s="138" t="s">
        <v>3966</v>
      </c>
      <c r="O3324" s="138" t="s">
        <v>461</v>
      </c>
      <c r="P3324" s="138" t="s">
        <v>3881</v>
      </c>
      <c r="Q3324" s="138" t="s">
        <v>3901</v>
      </c>
      <c r="R3324" s="138" t="s">
        <v>4</v>
      </c>
      <c r="S3324" s="138">
        <v>1</v>
      </c>
      <c r="T3324" s="138">
        <v>180</v>
      </c>
      <c r="U3324" s="138">
        <v>180</v>
      </c>
      <c r="V3324" s="140">
        <v>180</v>
      </c>
      <c r="W3324" s="138">
        <v>180</v>
      </c>
      <c r="X3324" s="138">
        <v>0</v>
      </c>
      <c r="Y3324" s="140"/>
      <c r="Z3324" s="138"/>
      <c r="AA3324" s="137">
        <v>100</v>
      </c>
      <c r="AB3324" s="137">
        <v>100</v>
      </c>
      <c r="AC3324" s="137"/>
      <c r="AD3324" s="137" t="s">
        <v>622</v>
      </c>
      <c r="AE3324" s="143">
        <v>46236.4660648148</v>
      </c>
      <c r="AF3324" s="144" t="s">
        <v>622</v>
      </c>
      <c r="AG3324" s="143">
        <v>46241.440150463</v>
      </c>
      <c r="AH3324" s="144" t="s">
        <v>606</v>
      </c>
      <c r="AI3324" s="144" t="s">
        <v>607</v>
      </c>
      <c r="AJ3324" s="145">
        <v>46080</v>
      </c>
      <c r="AK3324" s="146">
        <v>46231.451724537</v>
      </c>
    </row>
    <row r="3325" s="134" customFormat="1" ht="38.8" customHeight="1" spans="1:37">
      <c r="A3325" s="138" t="s">
        <v>29</v>
      </c>
      <c r="B3325" s="138" t="s">
        <v>478</v>
      </c>
      <c r="C3325" s="137" t="s">
        <v>28</v>
      </c>
      <c r="D3325" s="138" t="s">
        <v>133</v>
      </c>
      <c r="E3325" s="138" t="s">
        <v>587</v>
      </c>
      <c r="F3325" s="138" t="s">
        <v>177</v>
      </c>
      <c r="G3325" s="138" t="s">
        <v>617</v>
      </c>
      <c r="H3325" s="138" t="s">
        <v>6289</v>
      </c>
      <c r="I3325" s="142" t="s">
        <v>645</v>
      </c>
      <c r="J3325" s="137" t="s">
        <v>621</v>
      </c>
      <c r="K3325" s="138" t="s">
        <v>4087</v>
      </c>
      <c r="L3325" s="138" t="s">
        <v>603</v>
      </c>
      <c r="M3325" s="140" t="s">
        <v>5563</v>
      </c>
      <c r="N3325" s="138" t="s">
        <v>5564</v>
      </c>
      <c r="O3325" s="138" t="s">
        <v>513</v>
      </c>
      <c r="P3325" s="138" t="s">
        <v>3868</v>
      </c>
      <c r="Q3325" s="138" t="s">
        <v>3867</v>
      </c>
      <c r="R3325" s="138"/>
      <c r="S3325" s="138">
        <v>1</v>
      </c>
      <c r="T3325" s="138">
        <v>80</v>
      </c>
      <c r="U3325" s="138">
        <v>435</v>
      </c>
      <c r="V3325" s="140">
        <v>435</v>
      </c>
      <c r="W3325" s="138">
        <v>80</v>
      </c>
      <c r="X3325" s="138">
        <v>0</v>
      </c>
      <c r="Y3325" s="140"/>
      <c r="Z3325" s="138"/>
      <c r="AA3325" s="137">
        <v>56</v>
      </c>
      <c r="AB3325" s="137">
        <v>56</v>
      </c>
      <c r="AC3325" s="137"/>
      <c r="AD3325" s="137" t="s">
        <v>622</v>
      </c>
      <c r="AE3325" s="143">
        <v>46242.6771643519</v>
      </c>
      <c r="AF3325" s="144" t="s">
        <v>622</v>
      </c>
      <c r="AG3325" s="143">
        <v>46241.440150463</v>
      </c>
      <c r="AH3325" s="144" t="s">
        <v>606</v>
      </c>
      <c r="AI3325" s="144" t="s">
        <v>607</v>
      </c>
      <c r="AJ3325" s="145">
        <v>46216</v>
      </c>
      <c r="AK3325" s="146">
        <v>46240.5201273148</v>
      </c>
    </row>
    <row r="3326" s="134" customFormat="1" ht="38.8" customHeight="1" spans="1:37">
      <c r="A3326" s="138" t="s">
        <v>29</v>
      </c>
      <c r="B3326" s="138" t="s">
        <v>478</v>
      </c>
      <c r="C3326" s="137" t="s">
        <v>28</v>
      </c>
      <c r="D3326" s="138" t="s">
        <v>133</v>
      </c>
      <c r="E3326" s="138" t="s">
        <v>587</v>
      </c>
      <c r="F3326" s="138" t="s">
        <v>177</v>
      </c>
      <c r="G3326" s="138" t="s">
        <v>617</v>
      </c>
      <c r="H3326" s="138" t="s">
        <v>6289</v>
      </c>
      <c r="I3326" s="142" t="s">
        <v>645</v>
      </c>
      <c r="J3326" s="137" t="s">
        <v>621</v>
      </c>
      <c r="K3326" s="138" t="s">
        <v>4087</v>
      </c>
      <c r="L3326" s="138" t="s">
        <v>603</v>
      </c>
      <c r="M3326" s="140" t="s">
        <v>5968</v>
      </c>
      <c r="N3326" s="138" t="s">
        <v>5969</v>
      </c>
      <c r="O3326" s="138" t="s">
        <v>513</v>
      </c>
      <c r="P3326" s="138" t="s">
        <v>3868</v>
      </c>
      <c r="Q3326" s="138" t="s">
        <v>3867</v>
      </c>
      <c r="R3326" s="138"/>
      <c r="S3326" s="138">
        <v>1</v>
      </c>
      <c r="T3326" s="138">
        <v>290</v>
      </c>
      <c r="U3326" s="138">
        <v>435</v>
      </c>
      <c r="V3326" s="140">
        <v>435</v>
      </c>
      <c r="W3326" s="138">
        <v>290</v>
      </c>
      <c r="X3326" s="138">
        <v>0</v>
      </c>
      <c r="Y3326" s="140"/>
      <c r="Z3326" s="138"/>
      <c r="AA3326" s="137">
        <v>203</v>
      </c>
      <c r="AB3326" s="137">
        <v>203</v>
      </c>
      <c r="AC3326" s="137"/>
      <c r="AD3326" s="137" t="s">
        <v>622</v>
      </c>
      <c r="AE3326" s="143">
        <v>46242.6771643519</v>
      </c>
      <c r="AF3326" s="144" t="s">
        <v>622</v>
      </c>
      <c r="AG3326" s="143">
        <v>46241.440150463</v>
      </c>
      <c r="AH3326" s="144" t="s">
        <v>606</v>
      </c>
      <c r="AI3326" s="144" t="s">
        <v>607</v>
      </c>
      <c r="AJ3326" s="145">
        <v>46216</v>
      </c>
      <c r="AK3326" s="146">
        <v>46240.5201273148</v>
      </c>
    </row>
    <row r="3327" s="134" customFormat="1" ht="38.8" customHeight="1" spans="1:37">
      <c r="A3327" s="138" t="s">
        <v>29</v>
      </c>
      <c r="B3327" s="138" t="s">
        <v>478</v>
      </c>
      <c r="C3327" s="137" t="s">
        <v>28</v>
      </c>
      <c r="D3327" s="138" t="s">
        <v>133</v>
      </c>
      <c r="E3327" s="138" t="s">
        <v>587</v>
      </c>
      <c r="F3327" s="138" t="s">
        <v>177</v>
      </c>
      <c r="G3327" s="138" t="s">
        <v>617</v>
      </c>
      <c r="H3327" s="138" t="s">
        <v>6289</v>
      </c>
      <c r="I3327" s="142" t="s">
        <v>645</v>
      </c>
      <c r="J3327" s="137" t="s">
        <v>621</v>
      </c>
      <c r="K3327" s="138" t="s">
        <v>4087</v>
      </c>
      <c r="L3327" s="138" t="s">
        <v>603</v>
      </c>
      <c r="M3327" s="140" t="s">
        <v>5970</v>
      </c>
      <c r="N3327" s="138" t="s">
        <v>5971</v>
      </c>
      <c r="O3327" s="138" t="s">
        <v>513</v>
      </c>
      <c r="P3327" s="138" t="s">
        <v>3868</v>
      </c>
      <c r="Q3327" s="138" t="s">
        <v>3867</v>
      </c>
      <c r="R3327" s="138"/>
      <c r="S3327" s="138">
        <v>1</v>
      </c>
      <c r="T3327" s="138">
        <v>65</v>
      </c>
      <c r="U3327" s="138">
        <v>435</v>
      </c>
      <c r="V3327" s="140">
        <v>435</v>
      </c>
      <c r="W3327" s="138">
        <v>65</v>
      </c>
      <c r="X3327" s="138">
        <v>0</v>
      </c>
      <c r="Y3327" s="140"/>
      <c r="Z3327" s="138"/>
      <c r="AA3327" s="137">
        <v>45.5</v>
      </c>
      <c r="AB3327" s="137">
        <v>45.5</v>
      </c>
      <c r="AC3327" s="137"/>
      <c r="AD3327" s="137" t="s">
        <v>622</v>
      </c>
      <c r="AE3327" s="143">
        <v>46242.6771643519</v>
      </c>
      <c r="AF3327" s="144" t="s">
        <v>622</v>
      </c>
      <c r="AG3327" s="143">
        <v>46241.440150463</v>
      </c>
      <c r="AH3327" s="144" t="s">
        <v>606</v>
      </c>
      <c r="AI3327" s="144" t="s">
        <v>607</v>
      </c>
      <c r="AJ3327" s="145">
        <v>46216</v>
      </c>
      <c r="AK3327" s="146">
        <v>46240.5201273148</v>
      </c>
    </row>
    <row r="3328" s="134" customFormat="1" ht="38.8" customHeight="1" spans="1:37">
      <c r="A3328" s="138" t="s">
        <v>29</v>
      </c>
      <c r="B3328" s="138" t="s">
        <v>478</v>
      </c>
      <c r="C3328" s="137" t="s">
        <v>28</v>
      </c>
      <c r="D3328" s="138" t="s">
        <v>150</v>
      </c>
      <c r="E3328" s="138" t="s">
        <v>587</v>
      </c>
      <c r="F3328" s="138" t="s">
        <v>250</v>
      </c>
      <c r="G3328" s="138" t="s">
        <v>6290</v>
      </c>
      <c r="H3328" s="138" t="s">
        <v>6291</v>
      </c>
      <c r="I3328" s="142" t="s">
        <v>601</v>
      </c>
      <c r="J3328" s="137" t="s">
        <v>591</v>
      </c>
      <c r="K3328" s="138" t="s">
        <v>3878</v>
      </c>
      <c r="L3328" s="138" t="s">
        <v>603</v>
      </c>
      <c r="M3328" s="140" t="s">
        <v>3879</v>
      </c>
      <c r="N3328" s="138" t="s">
        <v>3880</v>
      </c>
      <c r="O3328" s="138" t="s">
        <v>461</v>
      </c>
      <c r="P3328" s="138" t="s">
        <v>3881</v>
      </c>
      <c r="Q3328" s="138" t="s">
        <v>3882</v>
      </c>
      <c r="R3328" s="138" t="s">
        <v>8</v>
      </c>
      <c r="S3328" s="138">
        <v>1</v>
      </c>
      <c r="T3328" s="138">
        <v>50</v>
      </c>
      <c r="U3328" s="138">
        <v>50</v>
      </c>
      <c r="V3328" s="140">
        <v>50</v>
      </c>
      <c r="W3328" s="138">
        <v>50</v>
      </c>
      <c r="X3328" s="138">
        <v>0</v>
      </c>
      <c r="Y3328" s="140"/>
      <c r="Z3328" s="138"/>
      <c r="AA3328" s="137">
        <v>35</v>
      </c>
      <c r="AB3328" s="137">
        <v>35</v>
      </c>
      <c r="AC3328" s="137"/>
      <c r="AD3328" s="137" t="s">
        <v>622</v>
      </c>
      <c r="AE3328" s="143">
        <v>46239.7246412037</v>
      </c>
      <c r="AF3328" s="144" t="s">
        <v>622</v>
      </c>
      <c r="AG3328" s="143">
        <v>46238.4573263889</v>
      </c>
      <c r="AH3328" s="144" t="s">
        <v>606</v>
      </c>
      <c r="AI3328" s="144" t="s">
        <v>607</v>
      </c>
      <c r="AJ3328" s="145">
        <v>46235</v>
      </c>
      <c r="AK3328" s="146">
        <v>46236.6754050926</v>
      </c>
    </row>
    <row r="3329" s="134" customFormat="1" ht="38.8" customHeight="1" spans="1:37">
      <c r="A3329" s="138" t="s">
        <v>29</v>
      </c>
      <c r="B3329" s="138" t="s">
        <v>478</v>
      </c>
      <c r="C3329" s="137" t="s">
        <v>28</v>
      </c>
      <c r="D3329" s="138" t="s">
        <v>150</v>
      </c>
      <c r="E3329" s="138" t="s">
        <v>587</v>
      </c>
      <c r="F3329" s="138" t="s">
        <v>250</v>
      </c>
      <c r="G3329" s="138" t="s">
        <v>6290</v>
      </c>
      <c r="H3329" s="138" t="s">
        <v>6292</v>
      </c>
      <c r="I3329" s="142" t="s">
        <v>601</v>
      </c>
      <c r="J3329" s="137" t="s">
        <v>591</v>
      </c>
      <c r="K3329" s="138" t="s">
        <v>3878</v>
      </c>
      <c r="L3329" s="138" t="s">
        <v>603</v>
      </c>
      <c r="M3329" s="140" t="s">
        <v>3879</v>
      </c>
      <c r="N3329" s="138" t="s">
        <v>3880</v>
      </c>
      <c r="O3329" s="138" t="s">
        <v>461</v>
      </c>
      <c r="P3329" s="138" t="s">
        <v>3881</v>
      </c>
      <c r="Q3329" s="138" t="s">
        <v>3882</v>
      </c>
      <c r="R3329" s="138" t="s">
        <v>8</v>
      </c>
      <c r="S3329" s="138">
        <v>1</v>
      </c>
      <c r="T3329" s="138">
        <v>50</v>
      </c>
      <c r="U3329" s="138">
        <v>50</v>
      </c>
      <c r="V3329" s="140">
        <v>50</v>
      </c>
      <c r="W3329" s="138">
        <v>50</v>
      </c>
      <c r="X3329" s="138">
        <v>0</v>
      </c>
      <c r="Y3329" s="140"/>
      <c r="Z3329" s="138"/>
      <c r="AA3329" s="137">
        <v>35</v>
      </c>
      <c r="AB3329" s="137">
        <v>35</v>
      </c>
      <c r="AC3329" s="137"/>
      <c r="AD3329" s="137" t="s">
        <v>622</v>
      </c>
      <c r="AE3329" s="143">
        <v>46239.7246412037</v>
      </c>
      <c r="AF3329" s="144" t="s">
        <v>622</v>
      </c>
      <c r="AG3329" s="143">
        <v>46238.4573263889</v>
      </c>
      <c r="AH3329" s="144" t="s">
        <v>606</v>
      </c>
      <c r="AI3329" s="144" t="s">
        <v>607</v>
      </c>
      <c r="AJ3329" s="145">
        <v>46235</v>
      </c>
      <c r="AK3329" s="146">
        <v>46236.5169328704</v>
      </c>
    </row>
    <row r="3330" s="134" customFormat="1" ht="38.8" customHeight="1" spans="1:37">
      <c r="A3330" s="138" t="s">
        <v>29</v>
      </c>
      <c r="B3330" s="138" t="s">
        <v>478</v>
      </c>
      <c r="C3330" s="137" t="s">
        <v>28</v>
      </c>
      <c r="D3330" s="138" t="s">
        <v>133</v>
      </c>
      <c r="E3330" s="138" t="s">
        <v>587</v>
      </c>
      <c r="F3330" s="138" t="s">
        <v>177</v>
      </c>
      <c r="G3330" s="138" t="s">
        <v>617</v>
      </c>
      <c r="H3330" s="138" t="s">
        <v>1228</v>
      </c>
      <c r="I3330" s="142" t="s">
        <v>601</v>
      </c>
      <c r="J3330" s="137" t="s">
        <v>591</v>
      </c>
      <c r="K3330" s="138" t="s">
        <v>3972</v>
      </c>
      <c r="L3330" s="138" t="s">
        <v>592</v>
      </c>
      <c r="M3330" s="140" t="s">
        <v>4163</v>
      </c>
      <c r="N3330" s="138" t="s">
        <v>4164</v>
      </c>
      <c r="O3330" s="138" t="s">
        <v>461</v>
      </c>
      <c r="P3330" s="138" t="s">
        <v>3881</v>
      </c>
      <c r="Q3330" s="138" t="s">
        <v>3901</v>
      </c>
      <c r="R3330" s="138" t="s">
        <v>4</v>
      </c>
      <c r="S3330" s="138">
        <v>1</v>
      </c>
      <c r="T3330" s="138">
        <v>180</v>
      </c>
      <c r="U3330" s="138">
        <v>300</v>
      </c>
      <c r="V3330" s="140">
        <v>300</v>
      </c>
      <c r="W3330" s="138">
        <v>180</v>
      </c>
      <c r="X3330" s="138">
        <v>0</v>
      </c>
      <c r="Y3330" s="140"/>
      <c r="Z3330" s="138"/>
      <c r="AA3330" s="137">
        <v>100</v>
      </c>
      <c r="AB3330" s="137">
        <v>100</v>
      </c>
      <c r="AC3330" s="137"/>
      <c r="AD3330" s="137" t="s">
        <v>622</v>
      </c>
      <c r="AE3330" s="143">
        <v>46242.6771643519</v>
      </c>
      <c r="AF3330" s="144" t="s">
        <v>622</v>
      </c>
      <c r="AG3330" s="143">
        <v>46241.440150463</v>
      </c>
      <c r="AH3330" s="144" t="s">
        <v>606</v>
      </c>
      <c r="AI3330" s="144" t="s">
        <v>607</v>
      </c>
      <c r="AJ3330" s="144"/>
      <c r="AK3330" s="146">
        <v>46240.4919212963</v>
      </c>
    </row>
    <row r="3331" s="134" customFormat="1" ht="38.8" customHeight="1" spans="1:37">
      <c r="A3331" s="138" t="s">
        <v>29</v>
      </c>
      <c r="B3331" s="138" t="s">
        <v>478</v>
      </c>
      <c r="C3331" s="137" t="s">
        <v>28</v>
      </c>
      <c r="D3331" s="138" t="s">
        <v>130</v>
      </c>
      <c r="E3331" s="138" t="s">
        <v>587</v>
      </c>
      <c r="F3331" s="138" t="s">
        <v>171</v>
      </c>
      <c r="G3331" s="138" t="s">
        <v>1099</v>
      </c>
      <c r="H3331" s="138" t="s">
        <v>1224</v>
      </c>
      <c r="I3331" s="142" t="s">
        <v>601</v>
      </c>
      <c r="J3331" s="137" t="s">
        <v>742</v>
      </c>
      <c r="K3331" s="138" t="s">
        <v>3878</v>
      </c>
      <c r="L3331" s="138" t="s">
        <v>603</v>
      </c>
      <c r="M3331" s="140" t="s">
        <v>5844</v>
      </c>
      <c r="N3331" s="138" t="s">
        <v>5845</v>
      </c>
      <c r="O3331" s="138" t="s">
        <v>461</v>
      </c>
      <c r="P3331" s="138" t="s">
        <v>3881</v>
      </c>
      <c r="Q3331" s="138" t="s">
        <v>4120</v>
      </c>
      <c r="R3331" s="138" t="s">
        <v>9</v>
      </c>
      <c r="S3331" s="138">
        <v>1</v>
      </c>
      <c r="T3331" s="138">
        <v>40</v>
      </c>
      <c r="U3331" s="138">
        <v>140</v>
      </c>
      <c r="V3331" s="140">
        <v>140</v>
      </c>
      <c r="W3331" s="138">
        <v>40</v>
      </c>
      <c r="X3331" s="138">
        <v>0</v>
      </c>
      <c r="Y3331" s="140"/>
      <c r="Z3331" s="138"/>
      <c r="AA3331" s="137">
        <v>28</v>
      </c>
      <c r="AB3331" s="137">
        <v>28</v>
      </c>
      <c r="AC3331" s="137"/>
      <c r="AD3331" s="137" t="s">
        <v>847</v>
      </c>
      <c r="AE3331" s="143">
        <v>46242.6782291667</v>
      </c>
      <c r="AF3331" s="144" t="s">
        <v>692</v>
      </c>
      <c r="AG3331" s="144"/>
      <c r="AH3331" s="144" t="s">
        <v>606</v>
      </c>
      <c r="AI3331" s="144" t="s">
        <v>607</v>
      </c>
      <c r="AJ3331" s="145">
        <v>46239</v>
      </c>
      <c r="AK3331" s="146">
        <v>46241.5377199074</v>
      </c>
    </row>
    <row r="3332" s="134" customFormat="1" ht="38.8" customHeight="1" spans="1:37">
      <c r="A3332" s="138" t="s">
        <v>29</v>
      </c>
      <c r="B3332" s="138" t="s">
        <v>478</v>
      </c>
      <c r="C3332" s="137" t="s">
        <v>28</v>
      </c>
      <c r="D3332" s="138" t="s">
        <v>130</v>
      </c>
      <c r="E3332" s="138" t="s">
        <v>587</v>
      </c>
      <c r="F3332" s="138" t="s">
        <v>171</v>
      </c>
      <c r="G3332" s="138" t="s">
        <v>1099</v>
      </c>
      <c r="H3332" s="138" t="s">
        <v>1224</v>
      </c>
      <c r="I3332" s="142" t="s">
        <v>601</v>
      </c>
      <c r="J3332" s="137" t="s">
        <v>742</v>
      </c>
      <c r="K3332" s="138" t="s">
        <v>3878</v>
      </c>
      <c r="L3332" s="138" t="s">
        <v>603</v>
      </c>
      <c r="M3332" s="140" t="s">
        <v>5932</v>
      </c>
      <c r="N3332" s="138" t="s">
        <v>5933</v>
      </c>
      <c r="O3332" s="138" t="s">
        <v>461</v>
      </c>
      <c r="P3332" s="138" t="s">
        <v>3881</v>
      </c>
      <c r="Q3332" s="138" t="s">
        <v>4120</v>
      </c>
      <c r="R3332" s="138" t="s">
        <v>9</v>
      </c>
      <c r="S3332" s="138">
        <v>1</v>
      </c>
      <c r="T3332" s="138">
        <v>60</v>
      </c>
      <c r="U3332" s="138">
        <v>140</v>
      </c>
      <c r="V3332" s="140">
        <v>140</v>
      </c>
      <c r="W3332" s="138">
        <v>60</v>
      </c>
      <c r="X3332" s="138">
        <v>0</v>
      </c>
      <c r="Y3332" s="140"/>
      <c r="Z3332" s="138"/>
      <c r="AA3332" s="137">
        <v>42</v>
      </c>
      <c r="AB3332" s="137">
        <v>42</v>
      </c>
      <c r="AC3332" s="137"/>
      <c r="AD3332" s="137" t="s">
        <v>847</v>
      </c>
      <c r="AE3332" s="143">
        <v>46242.6782291667</v>
      </c>
      <c r="AF3332" s="144" t="s">
        <v>692</v>
      </c>
      <c r="AG3332" s="144"/>
      <c r="AH3332" s="144" t="s">
        <v>606</v>
      </c>
      <c r="AI3332" s="144" t="s">
        <v>607</v>
      </c>
      <c r="AJ3332" s="145">
        <v>46239</v>
      </c>
      <c r="AK3332" s="146">
        <v>46241.5377199074</v>
      </c>
    </row>
    <row r="3333" s="134" customFormat="1" ht="38.8" customHeight="1" spans="1:37">
      <c r="A3333" s="138" t="s">
        <v>29</v>
      </c>
      <c r="B3333" s="138" t="s">
        <v>478</v>
      </c>
      <c r="C3333" s="137" t="s">
        <v>28</v>
      </c>
      <c r="D3333" s="138" t="s">
        <v>130</v>
      </c>
      <c r="E3333" s="138" t="s">
        <v>587</v>
      </c>
      <c r="F3333" s="138" t="s">
        <v>171</v>
      </c>
      <c r="G3333" s="138" t="s">
        <v>1099</v>
      </c>
      <c r="H3333" s="138" t="s">
        <v>1222</v>
      </c>
      <c r="I3333" s="142" t="s">
        <v>601</v>
      </c>
      <c r="J3333" s="137" t="s">
        <v>742</v>
      </c>
      <c r="K3333" s="138" t="s">
        <v>3898</v>
      </c>
      <c r="L3333" s="138" t="s">
        <v>603</v>
      </c>
      <c r="M3333" s="140" t="s">
        <v>4227</v>
      </c>
      <c r="N3333" s="138" t="s">
        <v>4228</v>
      </c>
      <c r="O3333" s="138" t="s">
        <v>461</v>
      </c>
      <c r="P3333" s="138" t="s">
        <v>3881</v>
      </c>
      <c r="Q3333" s="138" t="s">
        <v>4120</v>
      </c>
      <c r="R3333" s="138" t="s">
        <v>9</v>
      </c>
      <c r="S3333" s="138">
        <v>1</v>
      </c>
      <c r="T3333" s="138">
        <v>25</v>
      </c>
      <c r="U3333" s="138">
        <v>265</v>
      </c>
      <c r="V3333" s="140">
        <v>265</v>
      </c>
      <c r="W3333" s="138">
        <v>25</v>
      </c>
      <c r="X3333" s="138">
        <v>0</v>
      </c>
      <c r="Y3333" s="140"/>
      <c r="Z3333" s="138"/>
      <c r="AA3333" s="137">
        <v>17.5</v>
      </c>
      <c r="AB3333" s="137">
        <v>17.5</v>
      </c>
      <c r="AC3333" s="137"/>
      <c r="AD3333" s="137" t="s">
        <v>847</v>
      </c>
      <c r="AE3333" s="143">
        <v>46242.6782291667</v>
      </c>
      <c r="AF3333" s="144" t="s">
        <v>692</v>
      </c>
      <c r="AG3333" s="144"/>
      <c r="AH3333" s="144" t="s">
        <v>606</v>
      </c>
      <c r="AI3333" s="144" t="s">
        <v>607</v>
      </c>
      <c r="AJ3333" s="145">
        <v>46237</v>
      </c>
      <c r="AK3333" s="146">
        <v>46240.775150463</v>
      </c>
    </row>
    <row r="3334" s="134" customFormat="1" ht="38.8" customHeight="1" spans="1:37">
      <c r="A3334" s="138" t="s">
        <v>29</v>
      </c>
      <c r="B3334" s="138" t="s">
        <v>478</v>
      </c>
      <c r="C3334" s="137" t="s">
        <v>28</v>
      </c>
      <c r="D3334" s="138" t="s">
        <v>130</v>
      </c>
      <c r="E3334" s="138" t="s">
        <v>587</v>
      </c>
      <c r="F3334" s="138" t="s">
        <v>171</v>
      </c>
      <c r="G3334" s="138" t="s">
        <v>1099</v>
      </c>
      <c r="H3334" s="138" t="s">
        <v>1222</v>
      </c>
      <c r="I3334" s="142" t="s">
        <v>601</v>
      </c>
      <c r="J3334" s="137" t="s">
        <v>742</v>
      </c>
      <c r="K3334" s="138" t="s">
        <v>3898</v>
      </c>
      <c r="L3334" s="138" t="s">
        <v>603</v>
      </c>
      <c r="M3334" s="140" t="s">
        <v>5834</v>
      </c>
      <c r="N3334" s="138" t="s">
        <v>5835</v>
      </c>
      <c r="O3334" s="138" t="s">
        <v>461</v>
      </c>
      <c r="P3334" s="138" t="s">
        <v>3881</v>
      </c>
      <c r="Q3334" s="138" t="s">
        <v>3889</v>
      </c>
      <c r="R3334" s="138" t="s">
        <v>9</v>
      </c>
      <c r="S3334" s="138">
        <v>1</v>
      </c>
      <c r="T3334" s="138">
        <v>40</v>
      </c>
      <c r="U3334" s="138">
        <v>265</v>
      </c>
      <c r="V3334" s="140">
        <v>265</v>
      </c>
      <c r="W3334" s="138">
        <v>40</v>
      </c>
      <c r="X3334" s="138">
        <v>0</v>
      </c>
      <c r="Y3334" s="140"/>
      <c r="Z3334" s="138"/>
      <c r="AA3334" s="137">
        <v>28</v>
      </c>
      <c r="AB3334" s="137">
        <v>28</v>
      </c>
      <c r="AC3334" s="137"/>
      <c r="AD3334" s="137" t="s">
        <v>847</v>
      </c>
      <c r="AE3334" s="143">
        <v>46242.6782291667</v>
      </c>
      <c r="AF3334" s="144" t="s">
        <v>692</v>
      </c>
      <c r="AG3334" s="144"/>
      <c r="AH3334" s="144" t="s">
        <v>606</v>
      </c>
      <c r="AI3334" s="144" t="s">
        <v>607</v>
      </c>
      <c r="AJ3334" s="145">
        <v>46237</v>
      </c>
      <c r="AK3334" s="146">
        <v>46240.775150463</v>
      </c>
    </row>
    <row r="3335" s="134" customFormat="1" ht="38.8" customHeight="1" spans="1:37">
      <c r="A3335" s="138" t="s">
        <v>29</v>
      </c>
      <c r="B3335" s="138" t="s">
        <v>478</v>
      </c>
      <c r="C3335" s="137" t="s">
        <v>28</v>
      </c>
      <c r="D3335" s="138" t="s">
        <v>130</v>
      </c>
      <c r="E3335" s="138" t="s">
        <v>587</v>
      </c>
      <c r="F3335" s="138" t="s">
        <v>171</v>
      </c>
      <c r="G3335" s="138" t="s">
        <v>1099</v>
      </c>
      <c r="H3335" s="138" t="s">
        <v>6293</v>
      </c>
      <c r="I3335" s="142" t="s">
        <v>601</v>
      </c>
      <c r="J3335" s="137" t="s">
        <v>591</v>
      </c>
      <c r="K3335" s="138" t="s">
        <v>3878</v>
      </c>
      <c r="L3335" s="138" t="s">
        <v>603</v>
      </c>
      <c r="M3335" s="140" t="s">
        <v>3973</v>
      </c>
      <c r="N3335" s="138" t="s">
        <v>3974</v>
      </c>
      <c r="O3335" s="138" t="s">
        <v>461</v>
      </c>
      <c r="P3335" s="138" t="s">
        <v>3881</v>
      </c>
      <c r="Q3335" s="138" t="s">
        <v>3970</v>
      </c>
      <c r="R3335" s="138" t="s">
        <v>9</v>
      </c>
      <c r="S3335" s="138">
        <v>1</v>
      </c>
      <c r="T3335" s="138">
        <v>50</v>
      </c>
      <c r="U3335" s="138">
        <v>50</v>
      </c>
      <c r="V3335" s="140">
        <v>50</v>
      </c>
      <c r="W3335" s="138">
        <v>50</v>
      </c>
      <c r="X3335" s="138">
        <v>0</v>
      </c>
      <c r="Y3335" s="140"/>
      <c r="Z3335" s="138"/>
      <c r="AA3335" s="137">
        <v>35</v>
      </c>
      <c r="AB3335" s="137">
        <v>35</v>
      </c>
      <c r="AC3335" s="137"/>
      <c r="AD3335" s="137"/>
      <c r="AE3335" s="144"/>
      <c r="AF3335" s="144" t="s">
        <v>692</v>
      </c>
      <c r="AG3335" s="144"/>
      <c r="AH3335" s="144" t="s">
        <v>606</v>
      </c>
      <c r="AI3335" s="144" t="s">
        <v>607</v>
      </c>
      <c r="AJ3335" s="145">
        <v>46192</v>
      </c>
      <c r="AK3335" s="146">
        <v>46242.7203125</v>
      </c>
    </row>
    <row r="3336" s="134" customFormat="1" ht="38.8" customHeight="1" spans="1:37">
      <c r="A3336" s="138" t="s">
        <v>29</v>
      </c>
      <c r="B3336" s="138" t="s">
        <v>478</v>
      </c>
      <c r="C3336" s="137" t="s">
        <v>28</v>
      </c>
      <c r="D3336" s="138" t="s">
        <v>145</v>
      </c>
      <c r="E3336" s="138" t="s">
        <v>587</v>
      </c>
      <c r="F3336" s="138" t="s">
        <v>223</v>
      </c>
      <c r="G3336" s="138" t="s">
        <v>785</v>
      </c>
      <c r="H3336" s="138" t="s">
        <v>6294</v>
      </c>
      <c r="I3336" s="142" t="s">
        <v>601</v>
      </c>
      <c r="J3336" s="137" t="s">
        <v>621</v>
      </c>
      <c r="K3336" s="138" t="s">
        <v>3878</v>
      </c>
      <c r="L3336" s="138" t="s">
        <v>603</v>
      </c>
      <c r="M3336" s="140" t="s">
        <v>4040</v>
      </c>
      <c r="N3336" s="138" t="s">
        <v>4041</v>
      </c>
      <c r="O3336" s="138" t="s">
        <v>513</v>
      </c>
      <c r="P3336" s="138" t="s">
        <v>3868</v>
      </c>
      <c r="Q3336" s="138" t="s">
        <v>3867</v>
      </c>
      <c r="R3336" s="138"/>
      <c r="S3336" s="138">
        <v>1</v>
      </c>
      <c r="T3336" s="138">
        <v>40</v>
      </c>
      <c r="U3336" s="138">
        <v>90</v>
      </c>
      <c r="V3336" s="140">
        <v>90</v>
      </c>
      <c r="W3336" s="138">
        <v>40</v>
      </c>
      <c r="X3336" s="138">
        <v>0</v>
      </c>
      <c r="Y3336" s="140"/>
      <c r="Z3336" s="138"/>
      <c r="AA3336" s="137">
        <v>28</v>
      </c>
      <c r="AB3336" s="137">
        <v>28</v>
      </c>
      <c r="AC3336" s="137"/>
      <c r="AD3336" s="137" t="s">
        <v>622</v>
      </c>
      <c r="AE3336" s="143">
        <v>46237.4499884259</v>
      </c>
      <c r="AF3336" s="144" t="s">
        <v>622</v>
      </c>
      <c r="AG3336" s="143">
        <v>46237.4496643519</v>
      </c>
      <c r="AH3336" s="144" t="s">
        <v>606</v>
      </c>
      <c r="AI3336" s="144" t="s">
        <v>607</v>
      </c>
      <c r="AJ3336" s="145">
        <v>46235</v>
      </c>
      <c r="AK3336" s="146">
        <v>46236.8625810185</v>
      </c>
    </row>
    <row r="3337" s="134" customFormat="1" ht="38.8" customHeight="1" spans="1:37">
      <c r="A3337" s="138" t="s">
        <v>29</v>
      </c>
      <c r="B3337" s="138" t="s">
        <v>478</v>
      </c>
      <c r="C3337" s="137" t="s">
        <v>28</v>
      </c>
      <c r="D3337" s="138" t="s">
        <v>129</v>
      </c>
      <c r="E3337" s="138" t="s">
        <v>587</v>
      </c>
      <c r="F3337" s="138" t="s">
        <v>163</v>
      </c>
      <c r="G3337" s="138" t="s">
        <v>752</v>
      </c>
      <c r="H3337" s="138" t="s">
        <v>1214</v>
      </c>
      <c r="I3337" s="142" t="s">
        <v>601</v>
      </c>
      <c r="J3337" s="137" t="s">
        <v>602</v>
      </c>
      <c r="K3337" s="138" t="s">
        <v>3878</v>
      </c>
      <c r="L3337" s="138" t="s">
        <v>603</v>
      </c>
      <c r="M3337" s="140" t="s">
        <v>3917</v>
      </c>
      <c r="N3337" s="138" t="s">
        <v>3918</v>
      </c>
      <c r="O3337" s="138" t="s">
        <v>461</v>
      </c>
      <c r="P3337" s="138" t="s">
        <v>3881</v>
      </c>
      <c r="Q3337" s="138" t="s">
        <v>3889</v>
      </c>
      <c r="R3337" s="138" t="s">
        <v>10</v>
      </c>
      <c r="S3337" s="138">
        <v>1</v>
      </c>
      <c r="T3337" s="138">
        <v>40</v>
      </c>
      <c r="U3337" s="138">
        <v>70</v>
      </c>
      <c r="V3337" s="140">
        <v>70</v>
      </c>
      <c r="W3337" s="138">
        <v>40</v>
      </c>
      <c r="X3337" s="138">
        <v>0</v>
      </c>
      <c r="Y3337" s="140"/>
      <c r="Z3337" s="138"/>
      <c r="AA3337" s="137">
        <v>28</v>
      </c>
      <c r="AB3337" s="137">
        <v>28</v>
      </c>
      <c r="AC3337" s="137"/>
      <c r="AD3337" s="137" t="s">
        <v>622</v>
      </c>
      <c r="AE3337" s="143">
        <v>46236.7832407407</v>
      </c>
      <c r="AF3337" s="144" t="s">
        <v>622</v>
      </c>
      <c r="AG3337" s="143">
        <v>46237.8315509259</v>
      </c>
      <c r="AH3337" s="144" t="s">
        <v>606</v>
      </c>
      <c r="AI3337" s="144" t="s">
        <v>607</v>
      </c>
      <c r="AJ3337" s="145">
        <v>46217</v>
      </c>
      <c r="AK3337" s="146">
        <v>46236.7615625</v>
      </c>
    </row>
    <row r="3338" s="134" customFormat="1" ht="38.8" customHeight="1" spans="1:37">
      <c r="A3338" s="138" t="s">
        <v>29</v>
      </c>
      <c r="B3338" s="138" t="s">
        <v>478</v>
      </c>
      <c r="C3338" s="137" t="s">
        <v>28</v>
      </c>
      <c r="D3338" s="138" t="s">
        <v>129</v>
      </c>
      <c r="E3338" s="138" t="s">
        <v>587</v>
      </c>
      <c r="F3338" s="138" t="s">
        <v>163</v>
      </c>
      <c r="G3338" s="138" t="s">
        <v>752</v>
      </c>
      <c r="H3338" s="138" t="s">
        <v>6295</v>
      </c>
      <c r="I3338" s="142" t="s">
        <v>601</v>
      </c>
      <c r="J3338" s="137" t="s">
        <v>621</v>
      </c>
      <c r="K3338" s="138" t="s">
        <v>3878</v>
      </c>
      <c r="L3338" s="138" t="s">
        <v>603</v>
      </c>
      <c r="M3338" s="140" t="s">
        <v>4040</v>
      </c>
      <c r="N3338" s="138" t="s">
        <v>4041</v>
      </c>
      <c r="O3338" s="138" t="s">
        <v>513</v>
      </c>
      <c r="P3338" s="138" t="s">
        <v>3868</v>
      </c>
      <c r="Q3338" s="138" t="s">
        <v>3867</v>
      </c>
      <c r="R3338" s="138"/>
      <c r="S3338" s="138">
        <v>1</v>
      </c>
      <c r="T3338" s="138">
        <v>40</v>
      </c>
      <c r="U3338" s="138">
        <v>40</v>
      </c>
      <c r="V3338" s="140">
        <v>40</v>
      </c>
      <c r="W3338" s="138">
        <v>40</v>
      </c>
      <c r="X3338" s="138">
        <v>0</v>
      </c>
      <c r="Y3338" s="140"/>
      <c r="Z3338" s="138"/>
      <c r="AA3338" s="137">
        <v>28</v>
      </c>
      <c r="AB3338" s="137">
        <v>28</v>
      </c>
      <c r="AC3338" s="137"/>
      <c r="AD3338" s="137" t="s">
        <v>622</v>
      </c>
      <c r="AE3338" s="143">
        <v>46236.7832407407</v>
      </c>
      <c r="AF3338" s="144" t="s">
        <v>622</v>
      </c>
      <c r="AG3338" s="143">
        <v>46237.8315509259</v>
      </c>
      <c r="AH3338" s="144" t="s">
        <v>606</v>
      </c>
      <c r="AI3338" s="144" t="s">
        <v>607</v>
      </c>
      <c r="AJ3338" s="145">
        <v>46191</v>
      </c>
      <c r="AK3338" s="146">
        <v>46236.7015046296</v>
      </c>
    </row>
    <row r="3339" s="134" customFormat="1" ht="38.8" customHeight="1" spans="1:37">
      <c r="A3339" s="138" t="s">
        <v>29</v>
      </c>
      <c r="B3339" s="138" t="s">
        <v>478</v>
      </c>
      <c r="C3339" s="137" t="s">
        <v>28</v>
      </c>
      <c r="D3339" s="138" t="s">
        <v>126</v>
      </c>
      <c r="E3339" s="138" t="s">
        <v>587</v>
      </c>
      <c r="F3339" s="138" t="s">
        <v>156</v>
      </c>
      <c r="G3339" s="138" t="s">
        <v>749</v>
      </c>
      <c r="H3339" s="138" t="s">
        <v>6296</v>
      </c>
      <c r="I3339" s="142" t="s">
        <v>601</v>
      </c>
      <c r="J3339" s="137" t="s">
        <v>591</v>
      </c>
      <c r="K3339" s="138" t="s">
        <v>3878</v>
      </c>
      <c r="L3339" s="138" t="s">
        <v>603</v>
      </c>
      <c r="M3339" s="140" t="s">
        <v>3920</v>
      </c>
      <c r="N3339" s="138" t="s">
        <v>3921</v>
      </c>
      <c r="O3339" s="138" t="s">
        <v>461</v>
      </c>
      <c r="P3339" s="138" t="s">
        <v>3881</v>
      </c>
      <c r="Q3339" s="138" t="s">
        <v>3901</v>
      </c>
      <c r="R3339" s="138" t="s">
        <v>4</v>
      </c>
      <c r="S3339" s="138">
        <v>1</v>
      </c>
      <c r="T3339" s="138">
        <v>180</v>
      </c>
      <c r="U3339" s="138">
        <v>180</v>
      </c>
      <c r="V3339" s="140">
        <v>180</v>
      </c>
      <c r="W3339" s="138">
        <v>180</v>
      </c>
      <c r="X3339" s="138">
        <v>0</v>
      </c>
      <c r="Y3339" s="140"/>
      <c r="Z3339" s="138"/>
      <c r="AA3339" s="137">
        <v>100</v>
      </c>
      <c r="AB3339" s="137">
        <v>100</v>
      </c>
      <c r="AC3339" s="137"/>
      <c r="AD3339" s="137" t="s">
        <v>622</v>
      </c>
      <c r="AE3339" s="143">
        <v>46236.4624189815</v>
      </c>
      <c r="AF3339" s="144" t="s">
        <v>622</v>
      </c>
      <c r="AG3339" s="143">
        <v>46238.458287037</v>
      </c>
      <c r="AH3339" s="144" t="s">
        <v>606</v>
      </c>
      <c r="AI3339" s="144" t="s">
        <v>607</v>
      </c>
      <c r="AJ3339" s="145">
        <v>46234</v>
      </c>
      <c r="AK3339" s="146">
        <v>46235.8191319444</v>
      </c>
    </row>
    <row r="3340" s="134" customFormat="1" ht="38.8" customHeight="1" spans="1:37">
      <c r="A3340" s="138" t="s">
        <v>29</v>
      </c>
      <c r="B3340" s="138" t="s">
        <v>478</v>
      </c>
      <c r="C3340" s="137" t="s">
        <v>28</v>
      </c>
      <c r="D3340" s="138" t="s">
        <v>129</v>
      </c>
      <c r="E3340" s="138" t="s">
        <v>587</v>
      </c>
      <c r="F3340" s="138" t="s">
        <v>167</v>
      </c>
      <c r="G3340" s="138" t="s">
        <v>930</v>
      </c>
      <c r="H3340" s="138" t="s">
        <v>1213</v>
      </c>
      <c r="I3340" s="142" t="s">
        <v>601</v>
      </c>
      <c r="J3340" s="137" t="s">
        <v>742</v>
      </c>
      <c r="K3340" s="138" t="s">
        <v>3878</v>
      </c>
      <c r="L3340" s="138" t="s">
        <v>603</v>
      </c>
      <c r="M3340" s="140" t="s">
        <v>5844</v>
      </c>
      <c r="N3340" s="138" t="s">
        <v>5845</v>
      </c>
      <c r="O3340" s="138" t="s">
        <v>461</v>
      </c>
      <c r="P3340" s="138" t="s">
        <v>3881</v>
      </c>
      <c r="Q3340" s="138" t="s">
        <v>4120</v>
      </c>
      <c r="R3340" s="138" t="s">
        <v>9</v>
      </c>
      <c r="S3340" s="138">
        <v>1</v>
      </c>
      <c r="T3340" s="138">
        <v>40</v>
      </c>
      <c r="U3340" s="138">
        <v>465</v>
      </c>
      <c r="V3340" s="140">
        <v>465</v>
      </c>
      <c r="W3340" s="138">
        <v>40</v>
      </c>
      <c r="X3340" s="138">
        <v>0</v>
      </c>
      <c r="Y3340" s="140"/>
      <c r="Z3340" s="138"/>
      <c r="AA3340" s="137">
        <v>28</v>
      </c>
      <c r="AB3340" s="137">
        <v>28</v>
      </c>
      <c r="AC3340" s="137"/>
      <c r="AD3340" s="137" t="s">
        <v>622</v>
      </c>
      <c r="AE3340" s="143">
        <v>46236.7832407407</v>
      </c>
      <c r="AF3340" s="144" t="s">
        <v>622</v>
      </c>
      <c r="AG3340" s="143">
        <v>46236.7793055556</v>
      </c>
      <c r="AH3340" s="144" t="s">
        <v>606</v>
      </c>
      <c r="AI3340" s="144" t="s">
        <v>607</v>
      </c>
      <c r="AJ3340" s="145">
        <v>46205</v>
      </c>
      <c r="AK3340" s="146">
        <v>46236.6840393519</v>
      </c>
    </row>
    <row r="3341" s="134" customFormat="1" ht="38.8" customHeight="1" spans="1:37">
      <c r="A3341" s="138" t="s">
        <v>29</v>
      </c>
      <c r="B3341" s="138" t="s">
        <v>478</v>
      </c>
      <c r="C3341" s="137" t="s">
        <v>28</v>
      </c>
      <c r="D3341" s="138" t="s">
        <v>129</v>
      </c>
      <c r="E3341" s="138" t="s">
        <v>587</v>
      </c>
      <c r="F3341" s="138" t="s">
        <v>167</v>
      </c>
      <c r="G3341" s="138" t="s">
        <v>930</v>
      </c>
      <c r="H3341" s="138" t="s">
        <v>1213</v>
      </c>
      <c r="I3341" s="142" t="s">
        <v>601</v>
      </c>
      <c r="J3341" s="137" t="s">
        <v>742</v>
      </c>
      <c r="K3341" s="138" t="s">
        <v>3878</v>
      </c>
      <c r="L3341" s="138" t="s">
        <v>603</v>
      </c>
      <c r="M3341" s="140" t="s">
        <v>5932</v>
      </c>
      <c r="N3341" s="138" t="s">
        <v>5933</v>
      </c>
      <c r="O3341" s="138" t="s">
        <v>461</v>
      </c>
      <c r="P3341" s="138" t="s">
        <v>3881</v>
      </c>
      <c r="Q3341" s="138" t="s">
        <v>4120</v>
      </c>
      <c r="R3341" s="138" t="s">
        <v>9</v>
      </c>
      <c r="S3341" s="138">
        <v>1</v>
      </c>
      <c r="T3341" s="138">
        <v>60</v>
      </c>
      <c r="U3341" s="138">
        <v>465</v>
      </c>
      <c r="V3341" s="140">
        <v>465</v>
      </c>
      <c r="W3341" s="138">
        <v>60</v>
      </c>
      <c r="X3341" s="138">
        <v>0</v>
      </c>
      <c r="Y3341" s="140"/>
      <c r="Z3341" s="138"/>
      <c r="AA3341" s="137">
        <v>42</v>
      </c>
      <c r="AB3341" s="137">
        <v>42</v>
      </c>
      <c r="AC3341" s="137"/>
      <c r="AD3341" s="137" t="s">
        <v>622</v>
      </c>
      <c r="AE3341" s="143">
        <v>46236.7832407407</v>
      </c>
      <c r="AF3341" s="144" t="s">
        <v>622</v>
      </c>
      <c r="AG3341" s="143">
        <v>46236.7793055556</v>
      </c>
      <c r="AH3341" s="144" t="s">
        <v>606</v>
      </c>
      <c r="AI3341" s="144" t="s">
        <v>607</v>
      </c>
      <c r="AJ3341" s="145">
        <v>46205</v>
      </c>
      <c r="AK3341" s="146">
        <v>46236.6840393519</v>
      </c>
    </row>
    <row r="3342" s="134" customFormat="1" ht="38.8" customHeight="1" spans="1:37">
      <c r="A3342" s="138" t="s">
        <v>29</v>
      </c>
      <c r="B3342" s="138" t="s">
        <v>478</v>
      </c>
      <c r="C3342" s="137" t="s">
        <v>28</v>
      </c>
      <c r="D3342" s="138" t="s">
        <v>129</v>
      </c>
      <c r="E3342" s="138" t="s">
        <v>587</v>
      </c>
      <c r="F3342" s="138" t="s">
        <v>167</v>
      </c>
      <c r="G3342" s="138" t="s">
        <v>930</v>
      </c>
      <c r="H3342" s="138" t="s">
        <v>1213</v>
      </c>
      <c r="I3342" s="142" t="s">
        <v>601</v>
      </c>
      <c r="J3342" s="137" t="s">
        <v>742</v>
      </c>
      <c r="K3342" s="138" t="s">
        <v>3878</v>
      </c>
      <c r="L3342" s="138" t="s">
        <v>603</v>
      </c>
      <c r="M3342" s="140" t="s">
        <v>5848</v>
      </c>
      <c r="N3342" s="138" t="s">
        <v>5849</v>
      </c>
      <c r="O3342" s="138" t="s">
        <v>461</v>
      </c>
      <c r="P3342" s="138" t="s">
        <v>3881</v>
      </c>
      <c r="Q3342" s="138" t="s">
        <v>4120</v>
      </c>
      <c r="R3342" s="138" t="s">
        <v>9</v>
      </c>
      <c r="S3342" s="138">
        <v>1</v>
      </c>
      <c r="T3342" s="138">
        <v>45</v>
      </c>
      <c r="U3342" s="138">
        <v>465</v>
      </c>
      <c r="V3342" s="140">
        <v>465</v>
      </c>
      <c r="W3342" s="138">
        <v>45</v>
      </c>
      <c r="X3342" s="138">
        <v>0</v>
      </c>
      <c r="Y3342" s="140"/>
      <c r="Z3342" s="138"/>
      <c r="AA3342" s="137">
        <v>31.5</v>
      </c>
      <c r="AB3342" s="137">
        <v>31.5</v>
      </c>
      <c r="AC3342" s="137"/>
      <c r="AD3342" s="137" t="s">
        <v>622</v>
      </c>
      <c r="AE3342" s="143">
        <v>46236.7832407407</v>
      </c>
      <c r="AF3342" s="144" t="s">
        <v>622</v>
      </c>
      <c r="AG3342" s="143">
        <v>46236.7793055556</v>
      </c>
      <c r="AH3342" s="144" t="s">
        <v>606</v>
      </c>
      <c r="AI3342" s="144" t="s">
        <v>607</v>
      </c>
      <c r="AJ3342" s="145">
        <v>46205</v>
      </c>
      <c r="AK3342" s="146">
        <v>46236.6840393519</v>
      </c>
    </row>
    <row r="3343" s="134" customFormat="1" ht="38.8" customHeight="1" spans="1:37">
      <c r="A3343" s="138" t="s">
        <v>29</v>
      </c>
      <c r="B3343" s="138" t="s">
        <v>478</v>
      </c>
      <c r="C3343" s="137" t="s">
        <v>28</v>
      </c>
      <c r="D3343" s="138" t="s">
        <v>129</v>
      </c>
      <c r="E3343" s="138" t="s">
        <v>587</v>
      </c>
      <c r="F3343" s="138" t="s">
        <v>167</v>
      </c>
      <c r="G3343" s="138" t="s">
        <v>930</v>
      </c>
      <c r="H3343" s="138" t="s">
        <v>1212</v>
      </c>
      <c r="I3343" s="142" t="s">
        <v>601</v>
      </c>
      <c r="J3343" s="137" t="s">
        <v>602</v>
      </c>
      <c r="K3343" s="138" t="s">
        <v>3878</v>
      </c>
      <c r="L3343" s="138" t="s">
        <v>603</v>
      </c>
      <c r="M3343" s="140" t="s">
        <v>3908</v>
      </c>
      <c r="N3343" s="138" t="s">
        <v>3909</v>
      </c>
      <c r="O3343" s="138" t="s">
        <v>461</v>
      </c>
      <c r="P3343" s="138" t="s">
        <v>3881</v>
      </c>
      <c r="Q3343" s="138" t="s">
        <v>3889</v>
      </c>
      <c r="R3343" s="138" t="s">
        <v>8</v>
      </c>
      <c r="S3343" s="138">
        <v>1</v>
      </c>
      <c r="T3343" s="138">
        <v>10</v>
      </c>
      <c r="U3343" s="138">
        <v>100</v>
      </c>
      <c r="V3343" s="140">
        <v>100</v>
      </c>
      <c r="W3343" s="138">
        <v>10</v>
      </c>
      <c r="X3343" s="138">
        <v>0</v>
      </c>
      <c r="Y3343" s="140"/>
      <c r="Z3343" s="138"/>
      <c r="AA3343" s="137">
        <v>7</v>
      </c>
      <c r="AB3343" s="137">
        <v>7</v>
      </c>
      <c r="AC3343" s="137"/>
      <c r="AD3343" s="137" t="s">
        <v>622</v>
      </c>
      <c r="AE3343" s="143">
        <v>46236.7832407407</v>
      </c>
      <c r="AF3343" s="144" t="s">
        <v>622</v>
      </c>
      <c r="AG3343" s="143">
        <v>46236.7793055556</v>
      </c>
      <c r="AH3343" s="144" t="s">
        <v>606</v>
      </c>
      <c r="AI3343" s="144" t="s">
        <v>607</v>
      </c>
      <c r="AJ3343" s="145">
        <v>46205</v>
      </c>
      <c r="AK3343" s="146">
        <v>46236.5131481482</v>
      </c>
    </row>
    <row r="3344" s="134" customFormat="1" ht="38.8" customHeight="1" spans="1:37">
      <c r="A3344" s="138" t="s">
        <v>29</v>
      </c>
      <c r="B3344" s="138" t="s">
        <v>478</v>
      </c>
      <c r="C3344" s="137" t="s">
        <v>28</v>
      </c>
      <c r="D3344" s="138" t="s">
        <v>129</v>
      </c>
      <c r="E3344" s="138" t="s">
        <v>587</v>
      </c>
      <c r="F3344" s="138" t="s">
        <v>167</v>
      </c>
      <c r="G3344" s="138" t="s">
        <v>930</v>
      </c>
      <c r="H3344" s="138" t="s">
        <v>6297</v>
      </c>
      <c r="I3344" s="142" t="s">
        <v>601</v>
      </c>
      <c r="J3344" s="137" t="s">
        <v>591</v>
      </c>
      <c r="K3344" s="138" t="s">
        <v>3878</v>
      </c>
      <c r="L3344" s="138" t="s">
        <v>603</v>
      </c>
      <c r="M3344" s="140" t="s">
        <v>3879</v>
      </c>
      <c r="N3344" s="138" t="s">
        <v>3880</v>
      </c>
      <c r="O3344" s="138" t="s">
        <v>461</v>
      </c>
      <c r="P3344" s="138" t="s">
        <v>3881</v>
      </c>
      <c r="Q3344" s="138" t="s">
        <v>3882</v>
      </c>
      <c r="R3344" s="138" t="s">
        <v>8</v>
      </c>
      <c r="S3344" s="138">
        <v>1</v>
      </c>
      <c r="T3344" s="138">
        <v>50</v>
      </c>
      <c r="U3344" s="138">
        <v>50</v>
      </c>
      <c r="V3344" s="140">
        <v>50</v>
      </c>
      <c r="W3344" s="138">
        <v>50</v>
      </c>
      <c r="X3344" s="138">
        <v>0</v>
      </c>
      <c r="Y3344" s="140"/>
      <c r="Z3344" s="138"/>
      <c r="AA3344" s="137">
        <v>35</v>
      </c>
      <c r="AB3344" s="137">
        <v>35</v>
      </c>
      <c r="AC3344" s="137"/>
      <c r="AD3344" s="137" t="s">
        <v>622</v>
      </c>
      <c r="AE3344" s="143">
        <v>46236.7832407407</v>
      </c>
      <c r="AF3344" s="144" t="s">
        <v>622</v>
      </c>
      <c r="AG3344" s="143">
        <v>46236.7793055556</v>
      </c>
      <c r="AH3344" s="144" t="s">
        <v>606</v>
      </c>
      <c r="AI3344" s="144" t="s">
        <v>607</v>
      </c>
      <c r="AJ3344" s="145">
        <v>46205</v>
      </c>
      <c r="AK3344" s="146">
        <v>46236.5128703704</v>
      </c>
    </row>
    <row r="3345" s="134" customFormat="1" ht="38.8" customHeight="1" spans="1:37">
      <c r="A3345" s="138" t="s">
        <v>29</v>
      </c>
      <c r="B3345" s="138" t="s">
        <v>478</v>
      </c>
      <c r="C3345" s="137" t="s">
        <v>28</v>
      </c>
      <c r="D3345" s="138" t="s">
        <v>132</v>
      </c>
      <c r="E3345" s="138" t="s">
        <v>587</v>
      </c>
      <c r="F3345" s="138" t="s">
        <v>175</v>
      </c>
      <c r="G3345" s="138" t="s">
        <v>797</v>
      </c>
      <c r="H3345" s="138" t="s">
        <v>6298</v>
      </c>
      <c r="I3345" s="142" t="s">
        <v>601</v>
      </c>
      <c r="J3345" s="137" t="s">
        <v>742</v>
      </c>
      <c r="K3345" s="138" t="s">
        <v>3878</v>
      </c>
      <c r="L3345" s="138" t="s">
        <v>603</v>
      </c>
      <c r="M3345" s="140" t="s">
        <v>4227</v>
      </c>
      <c r="N3345" s="138" t="s">
        <v>4228</v>
      </c>
      <c r="O3345" s="138" t="s">
        <v>461</v>
      </c>
      <c r="P3345" s="138" t="s">
        <v>3881</v>
      </c>
      <c r="Q3345" s="138" t="s">
        <v>4120</v>
      </c>
      <c r="R3345" s="138" t="s">
        <v>9</v>
      </c>
      <c r="S3345" s="138">
        <v>1</v>
      </c>
      <c r="T3345" s="138">
        <v>25</v>
      </c>
      <c r="U3345" s="138">
        <v>195</v>
      </c>
      <c r="V3345" s="140">
        <v>195</v>
      </c>
      <c r="W3345" s="138">
        <v>25</v>
      </c>
      <c r="X3345" s="138">
        <v>0</v>
      </c>
      <c r="Y3345" s="140"/>
      <c r="Z3345" s="138"/>
      <c r="AA3345" s="137">
        <v>17.5</v>
      </c>
      <c r="AB3345" s="137">
        <v>17.5</v>
      </c>
      <c r="AC3345" s="137"/>
      <c r="AD3345" s="137" t="s">
        <v>622</v>
      </c>
      <c r="AE3345" s="143">
        <v>46236.4642708333</v>
      </c>
      <c r="AF3345" s="144" t="s">
        <v>622</v>
      </c>
      <c r="AG3345" s="143">
        <v>46236.3997106481</v>
      </c>
      <c r="AH3345" s="144" t="s">
        <v>606</v>
      </c>
      <c r="AI3345" s="144" t="s">
        <v>607</v>
      </c>
      <c r="AJ3345" s="145">
        <v>46204</v>
      </c>
      <c r="AK3345" s="146">
        <v>46235.584537037</v>
      </c>
    </row>
    <row r="3346" s="134" customFormat="1" ht="38.8" customHeight="1" spans="1:37">
      <c r="A3346" s="138" t="s">
        <v>29</v>
      </c>
      <c r="B3346" s="138" t="s">
        <v>478</v>
      </c>
      <c r="C3346" s="137" t="s">
        <v>28</v>
      </c>
      <c r="D3346" s="138" t="s">
        <v>132</v>
      </c>
      <c r="E3346" s="138" t="s">
        <v>587</v>
      </c>
      <c r="F3346" s="138" t="s">
        <v>175</v>
      </c>
      <c r="G3346" s="138" t="s">
        <v>797</v>
      </c>
      <c r="H3346" s="138" t="s">
        <v>6298</v>
      </c>
      <c r="I3346" s="142" t="s">
        <v>601</v>
      </c>
      <c r="J3346" s="137" t="s">
        <v>742</v>
      </c>
      <c r="K3346" s="138" t="s">
        <v>3878</v>
      </c>
      <c r="L3346" s="138" t="s">
        <v>603</v>
      </c>
      <c r="M3346" s="140" t="s">
        <v>5834</v>
      </c>
      <c r="N3346" s="138" t="s">
        <v>5835</v>
      </c>
      <c r="O3346" s="138" t="s">
        <v>461</v>
      </c>
      <c r="P3346" s="138" t="s">
        <v>3881</v>
      </c>
      <c r="Q3346" s="138" t="s">
        <v>3889</v>
      </c>
      <c r="R3346" s="138" t="s">
        <v>9</v>
      </c>
      <c r="S3346" s="138">
        <v>1</v>
      </c>
      <c r="T3346" s="138">
        <v>40</v>
      </c>
      <c r="U3346" s="138">
        <v>195</v>
      </c>
      <c r="V3346" s="140">
        <v>195</v>
      </c>
      <c r="W3346" s="138">
        <v>40</v>
      </c>
      <c r="X3346" s="138">
        <v>0</v>
      </c>
      <c r="Y3346" s="140"/>
      <c r="Z3346" s="138"/>
      <c r="AA3346" s="137">
        <v>28</v>
      </c>
      <c r="AB3346" s="137">
        <v>28</v>
      </c>
      <c r="AC3346" s="137"/>
      <c r="AD3346" s="137" t="s">
        <v>622</v>
      </c>
      <c r="AE3346" s="143">
        <v>46236.4642708333</v>
      </c>
      <c r="AF3346" s="144" t="s">
        <v>622</v>
      </c>
      <c r="AG3346" s="143">
        <v>46236.3997106481</v>
      </c>
      <c r="AH3346" s="144" t="s">
        <v>606</v>
      </c>
      <c r="AI3346" s="144" t="s">
        <v>607</v>
      </c>
      <c r="AJ3346" s="145">
        <v>46204</v>
      </c>
      <c r="AK3346" s="146">
        <v>46235.584537037</v>
      </c>
    </row>
    <row r="3347" s="134" customFormat="1" ht="38.8" customHeight="1" spans="1:37">
      <c r="A3347" s="138" t="s">
        <v>29</v>
      </c>
      <c r="B3347" s="138" t="s">
        <v>478</v>
      </c>
      <c r="C3347" s="137" t="s">
        <v>28</v>
      </c>
      <c r="D3347" s="138" t="s">
        <v>132</v>
      </c>
      <c r="E3347" s="138" t="s">
        <v>587</v>
      </c>
      <c r="F3347" s="138" t="s">
        <v>175</v>
      </c>
      <c r="G3347" s="138" t="s">
        <v>797</v>
      </c>
      <c r="H3347" s="138" t="s">
        <v>6298</v>
      </c>
      <c r="I3347" s="142" t="s">
        <v>601</v>
      </c>
      <c r="J3347" s="137" t="s">
        <v>742</v>
      </c>
      <c r="K3347" s="138" t="s">
        <v>3878</v>
      </c>
      <c r="L3347" s="138" t="s">
        <v>603</v>
      </c>
      <c r="M3347" s="140" t="s">
        <v>5409</v>
      </c>
      <c r="N3347" s="138" t="s">
        <v>5410</v>
      </c>
      <c r="O3347" s="138" t="s">
        <v>513</v>
      </c>
      <c r="P3347" s="138" t="s">
        <v>3868</v>
      </c>
      <c r="Q3347" s="138" t="s">
        <v>3867</v>
      </c>
      <c r="R3347" s="138"/>
      <c r="S3347" s="138">
        <v>1</v>
      </c>
      <c r="T3347" s="138">
        <v>10</v>
      </c>
      <c r="U3347" s="138">
        <v>195</v>
      </c>
      <c r="V3347" s="140">
        <v>195</v>
      </c>
      <c r="W3347" s="138">
        <v>10</v>
      </c>
      <c r="X3347" s="138">
        <v>0</v>
      </c>
      <c r="Y3347" s="140"/>
      <c r="Z3347" s="138"/>
      <c r="AA3347" s="137">
        <v>7</v>
      </c>
      <c r="AB3347" s="137">
        <v>7</v>
      </c>
      <c r="AC3347" s="137"/>
      <c r="AD3347" s="137" t="s">
        <v>622</v>
      </c>
      <c r="AE3347" s="143">
        <v>46236.4642708333</v>
      </c>
      <c r="AF3347" s="144" t="s">
        <v>622</v>
      </c>
      <c r="AG3347" s="143">
        <v>46236.3997106481</v>
      </c>
      <c r="AH3347" s="144" t="s">
        <v>606</v>
      </c>
      <c r="AI3347" s="144" t="s">
        <v>607</v>
      </c>
      <c r="AJ3347" s="145">
        <v>46204</v>
      </c>
      <c r="AK3347" s="146">
        <v>46235.584537037</v>
      </c>
    </row>
    <row r="3348" s="134" customFormat="1" ht="38.8" customHeight="1" spans="1:37">
      <c r="A3348" s="138" t="s">
        <v>29</v>
      </c>
      <c r="B3348" s="138" t="s">
        <v>478</v>
      </c>
      <c r="C3348" s="137" t="s">
        <v>28</v>
      </c>
      <c r="D3348" s="138" t="s">
        <v>132</v>
      </c>
      <c r="E3348" s="138" t="s">
        <v>587</v>
      </c>
      <c r="F3348" s="138" t="s">
        <v>175</v>
      </c>
      <c r="G3348" s="138" t="s">
        <v>797</v>
      </c>
      <c r="H3348" s="138" t="s">
        <v>1208</v>
      </c>
      <c r="I3348" s="142" t="s">
        <v>601</v>
      </c>
      <c r="J3348" s="137" t="s">
        <v>591</v>
      </c>
      <c r="K3348" s="138" t="s">
        <v>3898</v>
      </c>
      <c r="L3348" s="138" t="s">
        <v>603</v>
      </c>
      <c r="M3348" s="140" t="s">
        <v>4163</v>
      </c>
      <c r="N3348" s="138" t="s">
        <v>4164</v>
      </c>
      <c r="O3348" s="138" t="s">
        <v>461</v>
      </c>
      <c r="P3348" s="138" t="s">
        <v>3881</v>
      </c>
      <c r="Q3348" s="138" t="s">
        <v>3901</v>
      </c>
      <c r="R3348" s="138" t="s">
        <v>4</v>
      </c>
      <c r="S3348" s="138">
        <v>1</v>
      </c>
      <c r="T3348" s="138">
        <v>180</v>
      </c>
      <c r="U3348" s="138">
        <v>400</v>
      </c>
      <c r="V3348" s="140">
        <v>400</v>
      </c>
      <c r="W3348" s="138">
        <v>180</v>
      </c>
      <c r="X3348" s="138">
        <v>0</v>
      </c>
      <c r="Y3348" s="140"/>
      <c r="Z3348" s="138"/>
      <c r="AA3348" s="137">
        <v>100</v>
      </c>
      <c r="AB3348" s="137">
        <v>100</v>
      </c>
      <c r="AC3348" s="137"/>
      <c r="AD3348" s="137" t="s">
        <v>622</v>
      </c>
      <c r="AE3348" s="143">
        <v>46236.4642708333</v>
      </c>
      <c r="AF3348" s="144" t="s">
        <v>622</v>
      </c>
      <c r="AG3348" s="143">
        <v>46236.3997106481</v>
      </c>
      <c r="AH3348" s="144" t="s">
        <v>606</v>
      </c>
      <c r="AI3348" s="144" t="s">
        <v>607</v>
      </c>
      <c r="AJ3348" s="145">
        <v>46204</v>
      </c>
      <c r="AK3348" s="146">
        <v>46235.5592939815</v>
      </c>
    </row>
    <row r="3349" s="134" customFormat="1" ht="38.8" customHeight="1" spans="1:37">
      <c r="A3349" s="138" t="s">
        <v>29</v>
      </c>
      <c r="B3349" s="138" t="s">
        <v>478</v>
      </c>
      <c r="C3349" s="137" t="s">
        <v>28</v>
      </c>
      <c r="D3349" s="138" t="s">
        <v>132</v>
      </c>
      <c r="E3349" s="138" t="s">
        <v>587</v>
      </c>
      <c r="F3349" s="138" t="s">
        <v>175</v>
      </c>
      <c r="G3349" s="138" t="s">
        <v>797</v>
      </c>
      <c r="H3349" s="138" t="s">
        <v>1208</v>
      </c>
      <c r="I3349" s="142" t="s">
        <v>601</v>
      </c>
      <c r="J3349" s="137" t="s">
        <v>591</v>
      </c>
      <c r="K3349" s="138" t="s">
        <v>3898</v>
      </c>
      <c r="L3349" s="138" t="s">
        <v>603</v>
      </c>
      <c r="M3349" s="140" t="s">
        <v>3973</v>
      </c>
      <c r="N3349" s="138" t="s">
        <v>3974</v>
      </c>
      <c r="O3349" s="138" t="s">
        <v>461</v>
      </c>
      <c r="P3349" s="138" t="s">
        <v>3881</v>
      </c>
      <c r="Q3349" s="138" t="s">
        <v>3970</v>
      </c>
      <c r="R3349" s="138" t="s">
        <v>9</v>
      </c>
      <c r="S3349" s="138">
        <v>1</v>
      </c>
      <c r="T3349" s="138">
        <v>50</v>
      </c>
      <c r="U3349" s="138">
        <v>400</v>
      </c>
      <c r="V3349" s="140">
        <v>400</v>
      </c>
      <c r="W3349" s="138">
        <v>50</v>
      </c>
      <c r="X3349" s="138">
        <v>0</v>
      </c>
      <c r="Y3349" s="140"/>
      <c r="Z3349" s="138"/>
      <c r="AA3349" s="137">
        <v>35</v>
      </c>
      <c r="AB3349" s="137">
        <v>35</v>
      </c>
      <c r="AC3349" s="137"/>
      <c r="AD3349" s="137" t="s">
        <v>622</v>
      </c>
      <c r="AE3349" s="143">
        <v>46236.4642708333</v>
      </c>
      <c r="AF3349" s="144" t="s">
        <v>622</v>
      </c>
      <c r="AG3349" s="143">
        <v>46236.3997106481</v>
      </c>
      <c r="AH3349" s="144" t="s">
        <v>606</v>
      </c>
      <c r="AI3349" s="144" t="s">
        <v>607</v>
      </c>
      <c r="AJ3349" s="145">
        <v>46204</v>
      </c>
      <c r="AK3349" s="146">
        <v>46235.5592939815</v>
      </c>
    </row>
    <row r="3350" s="134" customFormat="1" ht="38.8" customHeight="1" spans="1:37">
      <c r="A3350" s="138" t="s">
        <v>29</v>
      </c>
      <c r="B3350" s="138" t="s">
        <v>478</v>
      </c>
      <c r="C3350" s="137" t="s">
        <v>28</v>
      </c>
      <c r="D3350" s="138" t="s">
        <v>132</v>
      </c>
      <c r="E3350" s="138" t="s">
        <v>587</v>
      </c>
      <c r="F3350" s="138" t="s">
        <v>175</v>
      </c>
      <c r="G3350" s="138" t="s">
        <v>797</v>
      </c>
      <c r="H3350" s="138" t="s">
        <v>1208</v>
      </c>
      <c r="I3350" s="142" t="s">
        <v>601</v>
      </c>
      <c r="J3350" s="137" t="s">
        <v>591</v>
      </c>
      <c r="K3350" s="138" t="s">
        <v>3898</v>
      </c>
      <c r="L3350" s="138" t="s">
        <v>603</v>
      </c>
      <c r="M3350" s="140" t="s">
        <v>3879</v>
      </c>
      <c r="N3350" s="138" t="s">
        <v>3880</v>
      </c>
      <c r="O3350" s="138" t="s">
        <v>461</v>
      </c>
      <c r="P3350" s="138" t="s">
        <v>3881</v>
      </c>
      <c r="Q3350" s="138" t="s">
        <v>3882</v>
      </c>
      <c r="R3350" s="138" t="s">
        <v>8</v>
      </c>
      <c r="S3350" s="138">
        <v>1</v>
      </c>
      <c r="T3350" s="138">
        <v>50</v>
      </c>
      <c r="U3350" s="138">
        <v>400</v>
      </c>
      <c r="V3350" s="140">
        <v>400</v>
      </c>
      <c r="W3350" s="138">
        <v>50</v>
      </c>
      <c r="X3350" s="138">
        <v>0</v>
      </c>
      <c r="Y3350" s="140"/>
      <c r="Z3350" s="138"/>
      <c r="AA3350" s="137">
        <v>35</v>
      </c>
      <c r="AB3350" s="137">
        <v>35</v>
      </c>
      <c r="AC3350" s="137"/>
      <c r="AD3350" s="137" t="s">
        <v>622</v>
      </c>
      <c r="AE3350" s="143">
        <v>46236.4642708333</v>
      </c>
      <c r="AF3350" s="144" t="s">
        <v>622</v>
      </c>
      <c r="AG3350" s="143">
        <v>46236.3997106481</v>
      </c>
      <c r="AH3350" s="144" t="s">
        <v>606</v>
      </c>
      <c r="AI3350" s="144" t="s">
        <v>607</v>
      </c>
      <c r="AJ3350" s="145">
        <v>46204</v>
      </c>
      <c r="AK3350" s="146">
        <v>46235.5592939815</v>
      </c>
    </row>
    <row r="3351" s="134" customFormat="1" ht="38.8" customHeight="1" spans="1:37">
      <c r="A3351" s="138" t="s">
        <v>29</v>
      </c>
      <c r="B3351" s="138" t="s">
        <v>478</v>
      </c>
      <c r="C3351" s="137" t="s">
        <v>28</v>
      </c>
      <c r="D3351" s="138" t="s">
        <v>144</v>
      </c>
      <c r="E3351" s="138" t="s">
        <v>587</v>
      </c>
      <c r="F3351" s="138" t="s">
        <v>216</v>
      </c>
      <c r="G3351" s="138" t="s">
        <v>862</v>
      </c>
      <c r="H3351" s="138" t="s">
        <v>6299</v>
      </c>
      <c r="I3351" s="142" t="s">
        <v>590</v>
      </c>
      <c r="J3351" s="137" t="s">
        <v>818</v>
      </c>
      <c r="K3351" s="138" t="s">
        <v>3868</v>
      </c>
      <c r="L3351" s="138" t="s">
        <v>603</v>
      </c>
      <c r="M3351" s="140" t="s">
        <v>460</v>
      </c>
      <c r="N3351" s="138" t="s">
        <v>459</v>
      </c>
      <c r="O3351" s="138" t="s">
        <v>461</v>
      </c>
      <c r="P3351" s="138" t="s">
        <v>4088</v>
      </c>
      <c r="Q3351" s="138" t="s">
        <v>4089</v>
      </c>
      <c r="R3351" s="138" t="s">
        <v>6</v>
      </c>
      <c r="S3351" s="138">
        <v>1</v>
      </c>
      <c r="T3351" s="138">
        <v>28</v>
      </c>
      <c r="U3351" s="138">
        <v>56</v>
      </c>
      <c r="V3351" s="140">
        <v>56</v>
      </c>
      <c r="W3351" s="138">
        <v>28</v>
      </c>
      <c r="X3351" s="138">
        <v>0</v>
      </c>
      <c r="Y3351" s="140"/>
      <c r="Z3351" s="138"/>
      <c r="AA3351" s="137">
        <v>16</v>
      </c>
      <c r="AB3351" s="137">
        <v>16</v>
      </c>
      <c r="AC3351" s="137"/>
      <c r="AD3351" s="137" t="s">
        <v>622</v>
      </c>
      <c r="AE3351" s="143">
        <v>46236.4728125</v>
      </c>
      <c r="AF3351" s="144" t="s">
        <v>622</v>
      </c>
      <c r="AG3351" s="143">
        <v>46236.4015625</v>
      </c>
      <c r="AH3351" s="144" t="s">
        <v>606</v>
      </c>
      <c r="AI3351" s="144" t="s">
        <v>607</v>
      </c>
      <c r="AJ3351" s="145">
        <v>45571</v>
      </c>
      <c r="AK3351" s="146">
        <v>46235.6815856481</v>
      </c>
    </row>
    <row r="3352" s="134" customFormat="1" ht="38.8" customHeight="1" spans="1:37">
      <c r="A3352" s="138" t="s">
        <v>29</v>
      </c>
      <c r="B3352" s="138" t="s">
        <v>478</v>
      </c>
      <c r="C3352" s="137" t="s">
        <v>28</v>
      </c>
      <c r="D3352" s="138" t="s">
        <v>144</v>
      </c>
      <c r="E3352" s="138" t="s">
        <v>587</v>
      </c>
      <c r="F3352" s="138" t="s">
        <v>216</v>
      </c>
      <c r="G3352" s="138" t="s">
        <v>862</v>
      </c>
      <c r="H3352" s="138" t="s">
        <v>6299</v>
      </c>
      <c r="I3352" s="142" t="s">
        <v>590</v>
      </c>
      <c r="J3352" s="137" t="s">
        <v>818</v>
      </c>
      <c r="K3352" s="138" t="s">
        <v>3868</v>
      </c>
      <c r="L3352" s="138" t="s">
        <v>603</v>
      </c>
      <c r="M3352" s="140" t="s">
        <v>460</v>
      </c>
      <c r="N3352" s="138" t="s">
        <v>459</v>
      </c>
      <c r="O3352" s="138" t="s">
        <v>461</v>
      </c>
      <c r="P3352" s="138" t="s">
        <v>4088</v>
      </c>
      <c r="Q3352" s="138" t="s">
        <v>4089</v>
      </c>
      <c r="R3352" s="138" t="s">
        <v>6</v>
      </c>
      <c r="S3352" s="138">
        <v>1</v>
      </c>
      <c r="T3352" s="138">
        <v>28</v>
      </c>
      <c r="U3352" s="138">
        <v>56</v>
      </c>
      <c r="V3352" s="140">
        <v>56</v>
      </c>
      <c r="W3352" s="138">
        <v>28</v>
      </c>
      <c r="X3352" s="138">
        <v>0</v>
      </c>
      <c r="Y3352" s="140"/>
      <c r="Z3352" s="138"/>
      <c r="AA3352" s="137">
        <v>16</v>
      </c>
      <c r="AB3352" s="137">
        <v>16</v>
      </c>
      <c r="AC3352" s="137"/>
      <c r="AD3352" s="137" t="s">
        <v>622</v>
      </c>
      <c r="AE3352" s="143">
        <v>46236.4728125</v>
      </c>
      <c r="AF3352" s="144" t="s">
        <v>622</v>
      </c>
      <c r="AG3352" s="143">
        <v>46236.4015625</v>
      </c>
      <c r="AH3352" s="144" t="s">
        <v>606</v>
      </c>
      <c r="AI3352" s="144" t="s">
        <v>607</v>
      </c>
      <c r="AJ3352" s="145">
        <v>45571</v>
      </c>
      <c r="AK3352" s="146">
        <v>46235.6815856481</v>
      </c>
    </row>
    <row r="3353" s="134" customFormat="1" ht="38.8" customHeight="1" spans="1:37">
      <c r="A3353" s="138" t="s">
        <v>29</v>
      </c>
      <c r="B3353" s="138" t="s">
        <v>478</v>
      </c>
      <c r="C3353" s="137" t="s">
        <v>28</v>
      </c>
      <c r="D3353" s="138" t="s">
        <v>133</v>
      </c>
      <c r="E3353" s="138" t="s">
        <v>587</v>
      </c>
      <c r="F3353" s="138" t="s">
        <v>757</v>
      </c>
      <c r="G3353" s="138" t="s">
        <v>758</v>
      </c>
      <c r="H3353" s="138" t="s">
        <v>1206</v>
      </c>
      <c r="I3353" s="142" t="s">
        <v>601</v>
      </c>
      <c r="J3353" s="137" t="s">
        <v>591</v>
      </c>
      <c r="K3353" s="138" t="s">
        <v>3972</v>
      </c>
      <c r="L3353" s="138" t="s">
        <v>592</v>
      </c>
      <c r="M3353" s="140" t="s">
        <v>3920</v>
      </c>
      <c r="N3353" s="138" t="s">
        <v>3921</v>
      </c>
      <c r="O3353" s="138" t="s">
        <v>461</v>
      </c>
      <c r="P3353" s="138" t="s">
        <v>3881</v>
      </c>
      <c r="Q3353" s="138" t="s">
        <v>3901</v>
      </c>
      <c r="R3353" s="138" t="s">
        <v>4</v>
      </c>
      <c r="S3353" s="138">
        <v>1</v>
      </c>
      <c r="T3353" s="138">
        <v>180</v>
      </c>
      <c r="U3353" s="138">
        <v>300</v>
      </c>
      <c r="V3353" s="140">
        <v>300</v>
      </c>
      <c r="W3353" s="138">
        <v>180</v>
      </c>
      <c r="X3353" s="138">
        <v>0</v>
      </c>
      <c r="Y3353" s="140"/>
      <c r="Z3353" s="138"/>
      <c r="AA3353" s="137">
        <v>100</v>
      </c>
      <c r="AB3353" s="137">
        <v>100</v>
      </c>
      <c r="AC3353" s="137"/>
      <c r="AD3353" s="137" t="s">
        <v>622</v>
      </c>
      <c r="AE3353" s="143">
        <v>46236.4660648148</v>
      </c>
      <c r="AF3353" s="144" t="s">
        <v>622</v>
      </c>
      <c r="AG3353" s="143">
        <v>46236.3990972222</v>
      </c>
      <c r="AH3353" s="144" t="s">
        <v>606</v>
      </c>
      <c r="AI3353" s="144" t="s">
        <v>607</v>
      </c>
      <c r="AJ3353" s="144"/>
      <c r="AK3353" s="146">
        <v>46234.7737615741</v>
      </c>
    </row>
    <row r="3354" s="134" customFormat="1" ht="38.8" customHeight="1" spans="1:37">
      <c r="A3354" s="138" t="s">
        <v>29</v>
      </c>
      <c r="B3354" s="138" t="s">
        <v>478</v>
      </c>
      <c r="C3354" s="137" t="s">
        <v>28</v>
      </c>
      <c r="D3354" s="138" t="s">
        <v>126</v>
      </c>
      <c r="E3354" s="138" t="s">
        <v>587</v>
      </c>
      <c r="F3354" s="138" t="s">
        <v>156</v>
      </c>
      <c r="G3354" s="138" t="s">
        <v>749</v>
      </c>
      <c r="H3354" s="138" t="s">
        <v>1205</v>
      </c>
      <c r="I3354" s="142" t="s">
        <v>601</v>
      </c>
      <c r="J3354" s="137" t="s">
        <v>591</v>
      </c>
      <c r="K3354" s="138" t="s">
        <v>3878</v>
      </c>
      <c r="L3354" s="138" t="s">
        <v>603</v>
      </c>
      <c r="M3354" s="140" t="s">
        <v>3954</v>
      </c>
      <c r="N3354" s="138" t="s">
        <v>3966</v>
      </c>
      <c r="O3354" s="138" t="s">
        <v>461</v>
      </c>
      <c r="P3354" s="138" t="s">
        <v>3881</v>
      </c>
      <c r="Q3354" s="138" t="s">
        <v>3901</v>
      </c>
      <c r="R3354" s="138" t="s">
        <v>4</v>
      </c>
      <c r="S3354" s="138">
        <v>1</v>
      </c>
      <c r="T3354" s="138">
        <v>180</v>
      </c>
      <c r="U3354" s="138">
        <v>230</v>
      </c>
      <c r="V3354" s="140">
        <v>230</v>
      </c>
      <c r="W3354" s="138">
        <v>180</v>
      </c>
      <c r="X3354" s="138">
        <v>0</v>
      </c>
      <c r="Y3354" s="140"/>
      <c r="Z3354" s="138"/>
      <c r="AA3354" s="137">
        <v>100</v>
      </c>
      <c r="AB3354" s="137">
        <v>100</v>
      </c>
      <c r="AC3354" s="137"/>
      <c r="AD3354" s="137" t="s">
        <v>622</v>
      </c>
      <c r="AE3354" s="143">
        <v>46242.6745138889</v>
      </c>
      <c r="AF3354" s="144" t="s">
        <v>622</v>
      </c>
      <c r="AG3354" s="143">
        <v>46241.4412384259</v>
      </c>
      <c r="AH3354" s="144" t="s">
        <v>606</v>
      </c>
      <c r="AI3354" s="144" t="s">
        <v>607</v>
      </c>
      <c r="AJ3354" s="145">
        <v>46234</v>
      </c>
      <c r="AK3354" s="146">
        <v>46239.7552662037</v>
      </c>
    </row>
    <row r="3355" s="134" customFormat="1" ht="38.8" customHeight="1" spans="1:37">
      <c r="A3355" s="138" t="s">
        <v>29</v>
      </c>
      <c r="B3355" s="138" t="s">
        <v>478</v>
      </c>
      <c r="C3355" s="137" t="s">
        <v>28</v>
      </c>
      <c r="D3355" s="138" t="s">
        <v>129</v>
      </c>
      <c r="E3355" s="138" t="s">
        <v>587</v>
      </c>
      <c r="F3355" s="138" t="s">
        <v>163</v>
      </c>
      <c r="G3355" s="138" t="s">
        <v>752</v>
      </c>
      <c r="H3355" s="138" t="s">
        <v>1201</v>
      </c>
      <c r="I3355" s="142" t="s">
        <v>601</v>
      </c>
      <c r="J3355" s="137" t="s">
        <v>591</v>
      </c>
      <c r="K3355" s="138" t="s">
        <v>3898</v>
      </c>
      <c r="L3355" s="138" t="s">
        <v>603</v>
      </c>
      <c r="M3355" s="140" t="s">
        <v>3954</v>
      </c>
      <c r="N3355" s="138" t="s">
        <v>3966</v>
      </c>
      <c r="O3355" s="138" t="s">
        <v>461</v>
      </c>
      <c r="P3355" s="138" t="s">
        <v>3881</v>
      </c>
      <c r="Q3355" s="138" t="s">
        <v>3901</v>
      </c>
      <c r="R3355" s="138" t="s">
        <v>4</v>
      </c>
      <c r="S3355" s="138">
        <v>1</v>
      </c>
      <c r="T3355" s="138">
        <v>180</v>
      </c>
      <c r="U3355" s="138">
        <v>280</v>
      </c>
      <c r="V3355" s="140">
        <v>280</v>
      </c>
      <c r="W3355" s="138">
        <v>180</v>
      </c>
      <c r="X3355" s="138">
        <v>0</v>
      </c>
      <c r="Y3355" s="140"/>
      <c r="Z3355" s="138"/>
      <c r="AA3355" s="137">
        <v>100</v>
      </c>
      <c r="AB3355" s="137">
        <v>100</v>
      </c>
      <c r="AC3355" s="137"/>
      <c r="AD3355" s="137" t="s">
        <v>847</v>
      </c>
      <c r="AE3355" s="143">
        <v>46243.8437615741</v>
      </c>
      <c r="AF3355" s="144" t="s">
        <v>622</v>
      </c>
      <c r="AG3355" s="143">
        <v>46243.8209375</v>
      </c>
      <c r="AH3355" s="144" t="s">
        <v>606</v>
      </c>
      <c r="AI3355" s="144" t="s">
        <v>607</v>
      </c>
      <c r="AJ3355" s="145">
        <v>46235</v>
      </c>
      <c r="AK3355" s="146">
        <v>46243.609525463</v>
      </c>
    </row>
    <row r="3356" s="134" customFormat="1" ht="38.8" customHeight="1" spans="1:37">
      <c r="A3356" s="138" t="s">
        <v>29</v>
      </c>
      <c r="B3356" s="138" t="s">
        <v>478</v>
      </c>
      <c r="C3356" s="137" t="s">
        <v>28</v>
      </c>
      <c r="D3356" s="138" t="s">
        <v>129</v>
      </c>
      <c r="E3356" s="138" t="s">
        <v>587</v>
      </c>
      <c r="F3356" s="138" t="s">
        <v>163</v>
      </c>
      <c r="G3356" s="138" t="s">
        <v>752</v>
      </c>
      <c r="H3356" s="138" t="s">
        <v>1200</v>
      </c>
      <c r="I3356" s="142" t="s">
        <v>601</v>
      </c>
      <c r="J3356" s="137" t="s">
        <v>591</v>
      </c>
      <c r="K3356" s="138" t="s">
        <v>793</v>
      </c>
      <c r="L3356" s="138" t="s">
        <v>603</v>
      </c>
      <c r="M3356" s="140" t="s">
        <v>3879</v>
      </c>
      <c r="N3356" s="138" t="s">
        <v>3880</v>
      </c>
      <c r="O3356" s="138" t="s">
        <v>461</v>
      </c>
      <c r="P3356" s="138" t="s">
        <v>3881</v>
      </c>
      <c r="Q3356" s="138" t="s">
        <v>3882</v>
      </c>
      <c r="R3356" s="138" t="s">
        <v>8</v>
      </c>
      <c r="S3356" s="138">
        <v>1</v>
      </c>
      <c r="T3356" s="138">
        <v>50</v>
      </c>
      <c r="U3356" s="138">
        <v>100</v>
      </c>
      <c r="V3356" s="140">
        <v>100</v>
      </c>
      <c r="W3356" s="138">
        <v>50</v>
      </c>
      <c r="X3356" s="138">
        <v>0</v>
      </c>
      <c r="Y3356" s="140"/>
      <c r="Z3356" s="138"/>
      <c r="AA3356" s="137">
        <v>35</v>
      </c>
      <c r="AB3356" s="137">
        <v>35</v>
      </c>
      <c r="AC3356" s="137"/>
      <c r="AD3356" s="137" t="s">
        <v>847</v>
      </c>
      <c r="AE3356" s="143">
        <v>46243.8437615741</v>
      </c>
      <c r="AF3356" s="144" t="s">
        <v>622</v>
      </c>
      <c r="AG3356" s="143">
        <v>46243.8209375</v>
      </c>
      <c r="AH3356" s="144" t="s">
        <v>606</v>
      </c>
      <c r="AI3356" s="144" t="s">
        <v>607</v>
      </c>
      <c r="AJ3356" s="145">
        <v>45942</v>
      </c>
      <c r="AK3356" s="146">
        <v>46243.4702893519</v>
      </c>
    </row>
    <row r="3357" s="134" customFormat="1" ht="38.8" customHeight="1" spans="1:37">
      <c r="A3357" s="138" t="s">
        <v>29</v>
      </c>
      <c r="B3357" s="138" t="s">
        <v>478</v>
      </c>
      <c r="C3357" s="137" t="s">
        <v>28</v>
      </c>
      <c r="D3357" s="138" t="s">
        <v>132</v>
      </c>
      <c r="E3357" s="138" t="s">
        <v>587</v>
      </c>
      <c r="F3357" s="138" t="s">
        <v>174</v>
      </c>
      <c r="G3357" s="138" t="s">
        <v>822</v>
      </c>
      <c r="H3357" s="138" t="s">
        <v>6300</v>
      </c>
      <c r="I3357" s="142" t="s">
        <v>590</v>
      </c>
      <c r="J3357" s="137" t="s">
        <v>1199</v>
      </c>
      <c r="K3357" s="138" t="s">
        <v>4050</v>
      </c>
      <c r="L3357" s="138" t="s">
        <v>603</v>
      </c>
      <c r="M3357" s="140" t="s">
        <v>4082</v>
      </c>
      <c r="N3357" s="138" t="s">
        <v>4083</v>
      </c>
      <c r="O3357" s="138" t="s">
        <v>461</v>
      </c>
      <c r="P3357" s="138" t="s">
        <v>3881</v>
      </c>
      <c r="Q3357" s="138" t="s">
        <v>4053</v>
      </c>
      <c r="R3357" s="138"/>
      <c r="S3357" s="138">
        <v>1</v>
      </c>
      <c r="T3357" s="138">
        <v>350</v>
      </c>
      <c r="U3357" s="138">
        <v>350</v>
      </c>
      <c r="V3357" s="140">
        <v>350</v>
      </c>
      <c r="W3357" s="138">
        <v>350</v>
      </c>
      <c r="X3357" s="138">
        <v>0</v>
      </c>
      <c r="Y3357" s="140"/>
      <c r="Z3357" s="138"/>
      <c r="AA3357" s="137">
        <v>343</v>
      </c>
      <c r="AB3357" s="137">
        <v>343</v>
      </c>
      <c r="AC3357" s="137"/>
      <c r="AD3357" s="137" t="s">
        <v>622</v>
      </c>
      <c r="AE3357" s="143">
        <v>46236.4642708333</v>
      </c>
      <c r="AF3357" s="144" t="s">
        <v>622</v>
      </c>
      <c r="AG3357" s="143">
        <v>46236.3996875</v>
      </c>
      <c r="AH3357" s="144" t="s">
        <v>606</v>
      </c>
      <c r="AI3357" s="144" t="s">
        <v>607</v>
      </c>
      <c r="AJ3357" s="145">
        <v>45860</v>
      </c>
      <c r="AK3357" s="146">
        <v>46235.4592361111</v>
      </c>
    </row>
    <row r="3358" s="134" customFormat="1" ht="38.8" customHeight="1" spans="1:37">
      <c r="A3358" s="138" t="s">
        <v>29</v>
      </c>
      <c r="B3358" s="138" t="s">
        <v>478</v>
      </c>
      <c r="C3358" s="137" t="s">
        <v>28</v>
      </c>
      <c r="D3358" s="138" t="s">
        <v>132</v>
      </c>
      <c r="E3358" s="138" t="s">
        <v>587</v>
      </c>
      <c r="F3358" s="138" t="s">
        <v>175</v>
      </c>
      <c r="G3358" s="138" t="s">
        <v>797</v>
      </c>
      <c r="H3358" s="138" t="s">
        <v>6301</v>
      </c>
      <c r="I3358" s="142" t="s">
        <v>601</v>
      </c>
      <c r="J3358" s="137" t="s">
        <v>591</v>
      </c>
      <c r="K3358" s="138" t="s">
        <v>3878</v>
      </c>
      <c r="L3358" s="138" t="s">
        <v>603</v>
      </c>
      <c r="M3358" s="140" t="s">
        <v>3954</v>
      </c>
      <c r="N3358" s="138" t="s">
        <v>3966</v>
      </c>
      <c r="O3358" s="138" t="s">
        <v>461</v>
      </c>
      <c r="P3358" s="138" t="s">
        <v>3881</v>
      </c>
      <c r="Q3358" s="138" t="s">
        <v>3901</v>
      </c>
      <c r="R3358" s="138" t="s">
        <v>4</v>
      </c>
      <c r="S3358" s="138">
        <v>1</v>
      </c>
      <c r="T3358" s="138">
        <v>180</v>
      </c>
      <c r="U3358" s="138">
        <v>180</v>
      </c>
      <c r="V3358" s="140">
        <v>180</v>
      </c>
      <c r="W3358" s="138">
        <v>180</v>
      </c>
      <c r="X3358" s="138">
        <v>0</v>
      </c>
      <c r="Y3358" s="140"/>
      <c r="Z3358" s="138"/>
      <c r="AA3358" s="137">
        <v>100</v>
      </c>
      <c r="AB3358" s="137">
        <v>100</v>
      </c>
      <c r="AC3358" s="137"/>
      <c r="AD3358" s="137" t="s">
        <v>847</v>
      </c>
      <c r="AE3358" s="143">
        <v>46242.7189467593</v>
      </c>
      <c r="AF3358" s="144" t="s">
        <v>622</v>
      </c>
      <c r="AG3358" s="143">
        <v>46241.4403819444</v>
      </c>
      <c r="AH3358" s="144" t="s">
        <v>606</v>
      </c>
      <c r="AI3358" s="144" t="s">
        <v>607</v>
      </c>
      <c r="AJ3358" s="145">
        <v>46209</v>
      </c>
      <c r="AK3358" s="146">
        <v>46240.5724421296</v>
      </c>
    </row>
    <row r="3359" s="134" customFormat="1" ht="38.8" customHeight="1" spans="1:37">
      <c r="A3359" s="138" t="s">
        <v>29</v>
      </c>
      <c r="B3359" s="138" t="s">
        <v>478</v>
      </c>
      <c r="C3359" s="137" t="s">
        <v>28</v>
      </c>
      <c r="D3359" s="138" t="s">
        <v>135</v>
      </c>
      <c r="E3359" s="138" t="s">
        <v>587</v>
      </c>
      <c r="F3359" s="138" t="s">
        <v>197</v>
      </c>
      <c r="G3359" s="138" t="s">
        <v>954</v>
      </c>
      <c r="H3359" s="138" t="s">
        <v>6302</v>
      </c>
      <c r="I3359" s="142" t="s">
        <v>601</v>
      </c>
      <c r="J3359" s="137" t="s">
        <v>591</v>
      </c>
      <c r="K3359" s="138" t="s">
        <v>3878</v>
      </c>
      <c r="L3359" s="138" t="s">
        <v>603</v>
      </c>
      <c r="M3359" s="140" t="s">
        <v>3879</v>
      </c>
      <c r="N3359" s="138" t="s">
        <v>3880</v>
      </c>
      <c r="O3359" s="138" t="s">
        <v>461</v>
      </c>
      <c r="P3359" s="138" t="s">
        <v>3881</v>
      </c>
      <c r="Q3359" s="138" t="s">
        <v>3882</v>
      </c>
      <c r="R3359" s="138" t="s">
        <v>8</v>
      </c>
      <c r="S3359" s="138">
        <v>1</v>
      </c>
      <c r="T3359" s="138">
        <v>50</v>
      </c>
      <c r="U3359" s="138">
        <v>50</v>
      </c>
      <c r="V3359" s="140">
        <v>50</v>
      </c>
      <c r="W3359" s="138">
        <v>50</v>
      </c>
      <c r="X3359" s="138">
        <v>0</v>
      </c>
      <c r="Y3359" s="140"/>
      <c r="Z3359" s="138"/>
      <c r="AA3359" s="137">
        <v>35</v>
      </c>
      <c r="AB3359" s="137">
        <v>35</v>
      </c>
      <c r="AC3359" s="137"/>
      <c r="AD3359" s="137" t="s">
        <v>847</v>
      </c>
      <c r="AE3359" s="143">
        <v>46242.0065740741</v>
      </c>
      <c r="AF3359" s="144" t="s">
        <v>692</v>
      </c>
      <c r="AG3359" s="144"/>
      <c r="AH3359" s="144" t="s">
        <v>606</v>
      </c>
      <c r="AI3359" s="144" t="s">
        <v>607</v>
      </c>
      <c r="AJ3359" s="145">
        <v>46239</v>
      </c>
      <c r="AK3359" s="146">
        <v>46241.6691319444</v>
      </c>
    </row>
    <row r="3360" s="134" customFormat="1" ht="38.8" customHeight="1" spans="1:37">
      <c r="A3360" s="138" t="s">
        <v>29</v>
      </c>
      <c r="B3360" s="138" t="s">
        <v>478</v>
      </c>
      <c r="C3360" s="137" t="s">
        <v>28</v>
      </c>
      <c r="D3360" s="138" t="s">
        <v>135</v>
      </c>
      <c r="E3360" s="138" t="s">
        <v>587</v>
      </c>
      <c r="F3360" s="138" t="s">
        <v>197</v>
      </c>
      <c r="G3360" s="138" t="s">
        <v>954</v>
      </c>
      <c r="H3360" s="138" t="s">
        <v>1196</v>
      </c>
      <c r="I3360" s="142" t="s">
        <v>601</v>
      </c>
      <c r="J3360" s="137" t="s">
        <v>591</v>
      </c>
      <c r="K3360" s="138" t="s">
        <v>3972</v>
      </c>
      <c r="L3360" s="138" t="s">
        <v>592</v>
      </c>
      <c r="M3360" s="140" t="s">
        <v>3954</v>
      </c>
      <c r="N3360" s="138" t="s">
        <v>3966</v>
      </c>
      <c r="O3360" s="138" t="s">
        <v>461</v>
      </c>
      <c r="P3360" s="138" t="s">
        <v>3881</v>
      </c>
      <c r="Q3360" s="138" t="s">
        <v>3901</v>
      </c>
      <c r="R3360" s="138" t="s">
        <v>4</v>
      </c>
      <c r="S3360" s="138">
        <v>1</v>
      </c>
      <c r="T3360" s="138">
        <v>180</v>
      </c>
      <c r="U3360" s="138">
        <v>300</v>
      </c>
      <c r="V3360" s="140">
        <v>300</v>
      </c>
      <c r="W3360" s="138">
        <v>180</v>
      </c>
      <c r="X3360" s="138">
        <v>0</v>
      </c>
      <c r="Y3360" s="140"/>
      <c r="Z3360" s="138"/>
      <c r="AA3360" s="137">
        <v>100</v>
      </c>
      <c r="AB3360" s="137">
        <v>100</v>
      </c>
      <c r="AC3360" s="137"/>
      <c r="AD3360" s="137" t="s">
        <v>847</v>
      </c>
      <c r="AE3360" s="143">
        <v>46242.0065740741</v>
      </c>
      <c r="AF3360" s="144" t="s">
        <v>692</v>
      </c>
      <c r="AG3360" s="144"/>
      <c r="AH3360" s="144" t="s">
        <v>606</v>
      </c>
      <c r="AI3360" s="144" t="s">
        <v>607</v>
      </c>
      <c r="AJ3360" s="144"/>
      <c r="AK3360" s="146">
        <v>46241.5181365741</v>
      </c>
    </row>
    <row r="3361" s="134" customFormat="1" ht="38.8" customHeight="1" spans="1:37">
      <c r="A3361" s="138" t="s">
        <v>29</v>
      </c>
      <c r="B3361" s="138" t="s">
        <v>478</v>
      </c>
      <c r="C3361" s="137" t="s">
        <v>28</v>
      </c>
      <c r="D3361" s="138" t="s">
        <v>135</v>
      </c>
      <c r="E3361" s="138" t="s">
        <v>587</v>
      </c>
      <c r="F3361" s="138" t="s">
        <v>197</v>
      </c>
      <c r="G3361" s="138" t="s">
        <v>954</v>
      </c>
      <c r="H3361" s="138" t="s">
        <v>6303</v>
      </c>
      <c r="I3361" s="142" t="s">
        <v>590</v>
      </c>
      <c r="J3361" s="137" t="s">
        <v>1199</v>
      </c>
      <c r="K3361" s="138" t="s">
        <v>4050</v>
      </c>
      <c r="L3361" s="138" t="s">
        <v>603</v>
      </c>
      <c r="M3361" s="140" t="s">
        <v>4075</v>
      </c>
      <c r="N3361" s="138" t="s">
        <v>4076</v>
      </c>
      <c r="O3361" s="138" t="s">
        <v>461</v>
      </c>
      <c r="P3361" s="138" t="s">
        <v>3881</v>
      </c>
      <c r="Q3361" s="138" t="s">
        <v>4053</v>
      </c>
      <c r="R3361" s="138"/>
      <c r="S3361" s="138">
        <v>1</v>
      </c>
      <c r="T3361" s="138">
        <v>650</v>
      </c>
      <c r="U3361" s="138">
        <v>650</v>
      </c>
      <c r="V3361" s="140">
        <v>650</v>
      </c>
      <c r="W3361" s="138">
        <v>650</v>
      </c>
      <c r="X3361" s="138">
        <v>0</v>
      </c>
      <c r="Y3361" s="140"/>
      <c r="Z3361" s="138"/>
      <c r="AA3361" s="137">
        <v>637</v>
      </c>
      <c r="AB3361" s="137">
        <v>637</v>
      </c>
      <c r="AC3361" s="137"/>
      <c r="AD3361" s="137" t="s">
        <v>622</v>
      </c>
      <c r="AE3361" s="143">
        <v>46238.9178125</v>
      </c>
      <c r="AF3361" s="144" t="s">
        <v>692</v>
      </c>
      <c r="AG3361" s="144"/>
      <c r="AH3361" s="144" t="s">
        <v>606</v>
      </c>
      <c r="AI3361" s="144" t="s">
        <v>607</v>
      </c>
      <c r="AJ3361" s="145">
        <v>45097</v>
      </c>
      <c r="AK3361" s="146">
        <v>46238.8834143519</v>
      </c>
    </row>
    <row r="3362" s="134" customFormat="1" ht="38.8" customHeight="1" spans="1:37">
      <c r="A3362" s="138" t="s">
        <v>29</v>
      </c>
      <c r="B3362" s="138" t="s">
        <v>478</v>
      </c>
      <c r="C3362" s="137" t="s">
        <v>28</v>
      </c>
      <c r="D3362" s="138" t="s">
        <v>135</v>
      </c>
      <c r="E3362" s="138" t="s">
        <v>587</v>
      </c>
      <c r="F3362" s="138" t="s">
        <v>197</v>
      </c>
      <c r="G3362" s="138" t="s">
        <v>954</v>
      </c>
      <c r="H3362" s="138" t="s">
        <v>1194</v>
      </c>
      <c r="I3362" s="142" t="s">
        <v>601</v>
      </c>
      <c r="J3362" s="137" t="s">
        <v>591</v>
      </c>
      <c r="K3362" s="138" t="s">
        <v>3878</v>
      </c>
      <c r="L3362" s="138" t="s">
        <v>603</v>
      </c>
      <c r="M3362" s="140" t="s">
        <v>3879</v>
      </c>
      <c r="N3362" s="138" t="s">
        <v>3880</v>
      </c>
      <c r="O3362" s="138" t="s">
        <v>461</v>
      </c>
      <c r="P3362" s="138" t="s">
        <v>3881</v>
      </c>
      <c r="Q3362" s="138" t="s">
        <v>3882</v>
      </c>
      <c r="R3362" s="138" t="s">
        <v>8</v>
      </c>
      <c r="S3362" s="138">
        <v>1</v>
      </c>
      <c r="T3362" s="138">
        <v>50</v>
      </c>
      <c r="U3362" s="138">
        <v>100</v>
      </c>
      <c r="V3362" s="140">
        <v>100</v>
      </c>
      <c r="W3362" s="138">
        <v>50</v>
      </c>
      <c r="X3362" s="138">
        <v>0</v>
      </c>
      <c r="Y3362" s="140"/>
      <c r="Z3362" s="138"/>
      <c r="AA3362" s="137">
        <v>35</v>
      </c>
      <c r="AB3362" s="137">
        <v>35</v>
      </c>
      <c r="AC3362" s="137"/>
      <c r="AD3362" s="137" t="s">
        <v>622</v>
      </c>
      <c r="AE3362" s="143">
        <v>46243.9131365741</v>
      </c>
      <c r="AF3362" s="144" t="s">
        <v>692</v>
      </c>
      <c r="AG3362" s="144"/>
      <c r="AH3362" s="144" t="s">
        <v>606</v>
      </c>
      <c r="AI3362" s="144" t="s">
        <v>607</v>
      </c>
      <c r="AJ3362" s="145">
        <v>46241</v>
      </c>
      <c r="AK3362" s="146">
        <v>46243.7221527778</v>
      </c>
    </row>
    <row r="3363" s="134" customFormat="1" ht="38.8" customHeight="1" spans="1:37">
      <c r="A3363" s="138" t="s">
        <v>29</v>
      </c>
      <c r="B3363" s="138" t="s">
        <v>478</v>
      </c>
      <c r="C3363" s="137" t="s">
        <v>28</v>
      </c>
      <c r="D3363" s="138" t="s">
        <v>135</v>
      </c>
      <c r="E3363" s="138" t="s">
        <v>587</v>
      </c>
      <c r="F3363" s="138" t="s">
        <v>197</v>
      </c>
      <c r="G3363" s="138" t="s">
        <v>954</v>
      </c>
      <c r="H3363" s="138" t="s">
        <v>6304</v>
      </c>
      <c r="I3363" s="142" t="s">
        <v>601</v>
      </c>
      <c r="J3363" s="137" t="s">
        <v>591</v>
      </c>
      <c r="K3363" s="138" t="s">
        <v>3878</v>
      </c>
      <c r="L3363" s="138" t="s">
        <v>603</v>
      </c>
      <c r="M3363" s="140" t="s">
        <v>3954</v>
      </c>
      <c r="N3363" s="138" t="s">
        <v>3966</v>
      </c>
      <c r="O3363" s="138" t="s">
        <v>461</v>
      </c>
      <c r="P3363" s="138" t="s">
        <v>3881</v>
      </c>
      <c r="Q3363" s="138" t="s">
        <v>3901</v>
      </c>
      <c r="R3363" s="138" t="s">
        <v>4</v>
      </c>
      <c r="S3363" s="138">
        <v>1</v>
      </c>
      <c r="T3363" s="138">
        <v>180</v>
      </c>
      <c r="U3363" s="138">
        <v>180</v>
      </c>
      <c r="V3363" s="140">
        <v>180</v>
      </c>
      <c r="W3363" s="138">
        <v>180</v>
      </c>
      <c r="X3363" s="138">
        <v>0</v>
      </c>
      <c r="Y3363" s="140"/>
      <c r="Z3363" s="138"/>
      <c r="AA3363" s="137">
        <v>100</v>
      </c>
      <c r="AB3363" s="137">
        <v>100</v>
      </c>
      <c r="AC3363" s="137"/>
      <c r="AD3363" s="137" t="s">
        <v>622</v>
      </c>
      <c r="AE3363" s="143">
        <v>46242.006712963</v>
      </c>
      <c r="AF3363" s="144" t="s">
        <v>692</v>
      </c>
      <c r="AG3363" s="144"/>
      <c r="AH3363" s="144" t="s">
        <v>606</v>
      </c>
      <c r="AI3363" s="144" t="s">
        <v>607</v>
      </c>
      <c r="AJ3363" s="145">
        <v>46238</v>
      </c>
      <c r="AK3363" s="146">
        <v>46240.7619791667</v>
      </c>
    </row>
    <row r="3364" s="134" customFormat="1" ht="38.8" customHeight="1" spans="1:37">
      <c r="A3364" s="138" t="s">
        <v>29</v>
      </c>
      <c r="B3364" s="138" t="s">
        <v>478</v>
      </c>
      <c r="C3364" s="137" t="s">
        <v>28</v>
      </c>
      <c r="D3364" s="138" t="s">
        <v>135</v>
      </c>
      <c r="E3364" s="138" t="s">
        <v>587</v>
      </c>
      <c r="F3364" s="138" t="s">
        <v>197</v>
      </c>
      <c r="G3364" s="138" t="s">
        <v>954</v>
      </c>
      <c r="H3364" s="138" t="s">
        <v>1193</v>
      </c>
      <c r="I3364" s="142" t="s">
        <v>601</v>
      </c>
      <c r="J3364" s="137" t="s">
        <v>591</v>
      </c>
      <c r="K3364" s="138" t="s">
        <v>3878</v>
      </c>
      <c r="L3364" s="138" t="s">
        <v>603</v>
      </c>
      <c r="M3364" s="140" t="s">
        <v>3879</v>
      </c>
      <c r="N3364" s="138" t="s">
        <v>3880</v>
      </c>
      <c r="O3364" s="138" t="s">
        <v>461</v>
      </c>
      <c r="P3364" s="138" t="s">
        <v>3881</v>
      </c>
      <c r="Q3364" s="138" t="s">
        <v>3882</v>
      </c>
      <c r="R3364" s="138" t="s">
        <v>8</v>
      </c>
      <c r="S3364" s="138">
        <v>1</v>
      </c>
      <c r="T3364" s="138">
        <v>50</v>
      </c>
      <c r="U3364" s="138">
        <v>100</v>
      </c>
      <c r="V3364" s="140">
        <v>100</v>
      </c>
      <c r="W3364" s="138">
        <v>50</v>
      </c>
      <c r="X3364" s="138">
        <v>0</v>
      </c>
      <c r="Y3364" s="140"/>
      <c r="Z3364" s="138"/>
      <c r="AA3364" s="137">
        <v>35</v>
      </c>
      <c r="AB3364" s="137">
        <v>35</v>
      </c>
      <c r="AC3364" s="137"/>
      <c r="AD3364" s="137" t="s">
        <v>622</v>
      </c>
      <c r="AE3364" s="143">
        <v>46242.006712963</v>
      </c>
      <c r="AF3364" s="144" t="s">
        <v>692</v>
      </c>
      <c r="AG3364" s="144"/>
      <c r="AH3364" s="144" t="s">
        <v>606</v>
      </c>
      <c r="AI3364" s="144" t="s">
        <v>607</v>
      </c>
      <c r="AJ3364" s="145">
        <v>46237</v>
      </c>
      <c r="AK3364" s="146">
        <v>46240.4867939815</v>
      </c>
    </row>
    <row r="3365" s="134" customFormat="1" ht="38.8" customHeight="1" spans="1:37">
      <c r="A3365" s="138" t="s">
        <v>29</v>
      </c>
      <c r="B3365" s="138" t="s">
        <v>478</v>
      </c>
      <c r="C3365" s="137" t="s">
        <v>28</v>
      </c>
      <c r="D3365" s="138" t="s">
        <v>135</v>
      </c>
      <c r="E3365" s="138" t="s">
        <v>587</v>
      </c>
      <c r="F3365" s="138" t="s">
        <v>197</v>
      </c>
      <c r="G3365" s="138" t="s">
        <v>954</v>
      </c>
      <c r="H3365" s="138" t="s">
        <v>6305</v>
      </c>
      <c r="I3365" s="142" t="s">
        <v>601</v>
      </c>
      <c r="J3365" s="137" t="s">
        <v>602</v>
      </c>
      <c r="K3365" s="138" t="s">
        <v>3878</v>
      </c>
      <c r="L3365" s="138" t="s">
        <v>603</v>
      </c>
      <c r="M3365" s="140" t="s">
        <v>523</v>
      </c>
      <c r="N3365" s="138" t="s">
        <v>522</v>
      </c>
      <c r="O3365" s="138" t="s">
        <v>452</v>
      </c>
      <c r="P3365" s="138" t="s">
        <v>4088</v>
      </c>
      <c r="Q3365" s="138" t="s">
        <v>4089</v>
      </c>
      <c r="R3365" s="138" t="s">
        <v>6</v>
      </c>
      <c r="S3365" s="138">
        <v>1</v>
      </c>
      <c r="T3365" s="138">
        <v>35</v>
      </c>
      <c r="U3365" s="138">
        <v>168</v>
      </c>
      <c r="V3365" s="140">
        <v>168</v>
      </c>
      <c r="W3365" s="138">
        <v>35</v>
      </c>
      <c r="X3365" s="138">
        <v>0</v>
      </c>
      <c r="Y3365" s="140"/>
      <c r="Z3365" s="138"/>
      <c r="AA3365" s="137">
        <v>19</v>
      </c>
      <c r="AB3365" s="137">
        <v>19</v>
      </c>
      <c r="AC3365" s="137"/>
      <c r="AD3365" s="137" t="s">
        <v>622</v>
      </c>
      <c r="AE3365" s="143">
        <v>46243.9052083333</v>
      </c>
      <c r="AF3365" s="144" t="s">
        <v>692</v>
      </c>
      <c r="AG3365" s="144"/>
      <c r="AH3365" s="144" t="s">
        <v>606</v>
      </c>
      <c r="AI3365" s="144" t="s">
        <v>607</v>
      </c>
      <c r="AJ3365" s="145">
        <v>46146</v>
      </c>
      <c r="AK3365" s="146">
        <v>46242.5445717593</v>
      </c>
    </row>
    <row r="3366" s="134" customFormat="1" ht="38.8" customHeight="1" spans="1:37">
      <c r="A3366" s="138" t="s">
        <v>29</v>
      </c>
      <c r="B3366" s="138" t="s">
        <v>478</v>
      </c>
      <c r="C3366" s="137" t="s">
        <v>28</v>
      </c>
      <c r="D3366" s="138" t="s">
        <v>135</v>
      </c>
      <c r="E3366" s="138" t="s">
        <v>587</v>
      </c>
      <c r="F3366" s="138" t="s">
        <v>197</v>
      </c>
      <c r="G3366" s="138" t="s">
        <v>954</v>
      </c>
      <c r="H3366" s="138" t="s">
        <v>6305</v>
      </c>
      <c r="I3366" s="142" t="s">
        <v>601</v>
      </c>
      <c r="J3366" s="137" t="s">
        <v>602</v>
      </c>
      <c r="K3366" s="138" t="s">
        <v>3878</v>
      </c>
      <c r="L3366" s="138" t="s">
        <v>603</v>
      </c>
      <c r="M3366" s="140" t="s">
        <v>507</v>
      </c>
      <c r="N3366" s="138" t="s">
        <v>506</v>
      </c>
      <c r="O3366" s="138" t="s">
        <v>452</v>
      </c>
      <c r="P3366" s="138" t="s">
        <v>4088</v>
      </c>
      <c r="Q3366" s="138" t="s">
        <v>4089</v>
      </c>
      <c r="R3366" s="138" t="s">
        <v>6</v>
      </c>
      <c r="S3366" s="138">
        <v>1</v>
      </c>
      <c r="T3366" s="138">
        <v>58</v>
      </c>
      <c r="U3366" s="138">
        <v>168</v>
      </c>
      <c r="V3366" s="140">
        <v>168</v>
      </c>
      <c r="W3366" s="138">
        <v>58</v>
      </c>
      <c r="X3366" s="138">
        <v>0</v>
      </c>
      <c r="Y3366" s="140"/>
      <c r="Z3366" s="138"/>
      <c r="AA3366" s="137">
        <v>42</v>
      </c>
      <c r="AB3366" s="137">
        <v>42</v>
      </c>
      <c r="AC3366" s="137"/>
      <c r="AD3366" s="137" t="s">
        <v>622</v>
      </c>
      <c r="AE3366" s="143">
        <v>46243.9052083333</v>
      </c>
      <c r="AF3366" s="144" t="s">
        <v>692</v>
      </c>
      <c r="AG3366" s="144"/>
      <c r="AH3366" s="144" t="s">
        <v>606</v>
      </c>
      <c r="AI3366" s="144" t="s">
        <v>607</v>
      </c>
      <c r="AJ3366" s="145">
        <v>46146</v>
      </c>
      <c r="AK3366" s="146">
        <v>46242.5445717593</v>
      </c>
    </row>
    <row r="3367" s="134" customFormat="1" ht="38.8" customHeight="1" spans="1:37">
      <c r="A3367" s="138" t="s">
        <v>29</v>
      </c>
      <c r="B3367" s="138" t="s">
        <v>478</v>
      </c>
      <c r="C3367" s="137" t="s">
        <v>28</v>
      </c>
      <c r="D3367" s="138" t="s">
        <v>135</v>
      </c>
      <c r="E3367" s="138" t="s">
        <v>587</v>
      </c>
      <c r="F3367" s="138" t="s">
        <v>197</v>
      </c>
      <c r="G3367" s="138" t="s">
        <v>954</v>
      </c>
      <c r="H3367" s="138" t="s">
        <v>6305</v>
      </c>
      <c r="I3367" s="142" t="s">
        <v>601</v>
      </c>
      <c r="J3367" s="137" t="s">
        <v>602</v>
      </c>
      <c r="K3367" s="138" t="s">
        <v>3878</v>
      </c>
      <c r="L3367" s="138" t="s">
        <v>603</v>
      </c>
      <c r="M3367" s="140" t="s">
        <v>451</v>
      </c>
      <c r="N3367" s="138" t="s">
        <v>450</v>
      </c>
      <c r="O3367" s="138" t="s">
        <v>452</v>
      </c>
      <c r="P3367" s="138" t="s">
        <v>4088</v>
      </c>
      <c r="Q3367" s="138" t="s">
        <v>4089</v>
      </c>
      <c r="R3367" s="138" t="s">
        <v>6</v>
      </c>
      <c r="S3367" s="138">
        <v>1</v>
      </c>
      <c r="T3367" s="138">
        <v>35</v>
      </c>
      <c r="U3367" s="138">
        <v>168</v>
      </c>
      <c r="V3367" s="140">
        <v>168</v>
      </c>
      <c r="W3367" s="138">
        <v>35</v>
      </c>
      <c r="X3367" s="138">
        <v>0</v>
      </c>
      <c r="Y3367" s="140"/>
      <c r="Z3367" s="138"/>
      <c r="AA3367" s="137">
        <v>15</v>
      </c>
      <c r="AB3367" s="137">
        <v>15</v>
      </c>
      <c r="AC3367" s="137"/>
      <c r="AD3367" s="137" t="s">
        <v>622</v>
      </c>
      <c r="AE3367" s="143">
        <v>46243.9052083333</v>
      </c>
      <c r="AF3367" s="144" t="s">
        <v>692</v>
      </c>
      <c r="AG3367" s="144"/>
      <c r="AH3367" s="144" t="s">
        <v>606</v>
      </c>
      <c r="AI3367" s="144" t="s">
        <v>607</v>
      </c>
      <c r="AJ3367" s="145">
        <v>46146</v>
      </c>
      <c r="AK3367" s="146">
        <v>46242.5445717593</v>
      </c>
    </row>
    <row r="3368" s="134" customFormat="1" ht="38.8" customHeight="1" spans="1:37">
      <c r="A3368" s="138" t="s">
        <v>29</v>
      </c>
      <c r="B3368" s="138" t="s">
        <v>478</v>
      </c>
      <c r="C3368" s="137" t="s">
        <v>28</v>
      </c>
      <c r="D3368" s="138" t="s">
        <v>135</v>
      </c>
      <c r="E3368" s="138" t="s">
        <v>587</v>
      </c>
      <c r="F3368" s="138" t="s">
        <v>197</v>
      </c>
      <c r="G3368" s="138" t="s">
        <v>954</v>
      </c>
      <c r="H3368" s="138" t="s">
        <v>6305</v>
      </c>
      <c r="I3368" s="142" t="s">
        <v>601</v>
      </c>
      <c r="J3368" s="137" t="s">
        <v>602</v>
      </c>
      <c r="K3368" s="138" t="s">
        <v>3878</v>
      </c>
      <c r="L3368" s="138" t="s">
        <v>603</v>
      </c>
      <c r="M3368" s="140" t="s">
        <v>3917</v>
      </c>
      <c r="N3368" s="138" t="s">
        <v>3918</v>
      </c>
      <c r="O3368" s="138" t="s">
        <v>461</v>
      </c>
      <c r="P3368" s="138" t="s">
        <v>3881</v>
      </c>
      <c r="Q3368" s="138" t="s">
        <v>3889</v>
      </c>
      <c r="R3368" s="138" t="s">
        <v>10</v>
      </c>
      <c r="S3368" s="138">
        <v>1</v>
      </c>
      <c r="T3368" s="138">
        <v>40</v>
      </c>
      <c r="U3368" s="138">
        <v>168</v>
      </c>
      <c r="V3368" s="140">
        <v>168</v>
      </c>
      <c r="W3368" s="138">
        <v>40</v>
      </c>
      <c r="X3368" s="138">
        <v>0</v>
      </c>
      <c r="Y3368" s="140"/>
      <c r="Z3368" s="138"/>
      <c r="AA3368" s="137">
        <v>28</v>
      </c>
      <c r="AB3368" s="137">
        <v>28</v>
      </c>
      <c r="AC3368" s="137"/>
      <c r="AD3368" s="137" t="s">
        <v>622</v>
      </c>
      <c r="AE3368" s="143">
        <v>46243.9052083333</v>
      </c>
      <c r="AF3368" s="144" t="s">
        <v>692</v>
      </c>
      <c r="AG3368" s="144"/>
      <c r="AH3368" s="144" t="s">
        <v>606</v>
      </c>
      <c r="AI3368" s="144" t="s">
        <v>607</v>
      </c>
      <c r="AJ3368" s="145">
        <v>46146</v>
      </c>
      <c r="AK3368" s="146">
        <v>46242.5445717593</v>
      </c>
    </row>
    <row r="3369" s="134" customFormat="1" ht="38.8" customHeight="1" spans="1:37">
      <c r="A3369" s="138" t="s">
        <v>29</v>
      </c>
      <c r="B3369" s="138" t="s">
        <v>478</v>
      </c>
      <c r="C3369" s="137" t="s">
        <v>28</v>
      </c>
      <c r="D3369" s="138" t="s">
        <v>129</v>
      </c>
      <c r="E3369" s="138" t="s">
        <v>587</v>
      </c>
      <c r="F3369" s="138" t="s">
        <v>162</v>
      </c>
      <c r="G3369" s="138" t="s">
        <v>697</v>
      </c>
      <c r="H3369" s="138" t="s">
        <v>1189</v>
      </c>
      <c r="I3369" s="142" t="s">
        <v>601</v>
      </c>
      <c r="J3369" s="137" t="s">
        <v>591</v>
      </c>
      <c r="K3369" s="138" t="s">
        <v>3972</v>
      </c>
      <c r="L3369" s="138" t="s">
        <v>592</v>
      </c>
      <c r="M3369" s="140" t="s">
        <v>3954</v>
      </c>
      <c r="N3369" s="138" t="s">
        <v>3966</v>
      </c>
      <c r="O3369" s="138" t="s">
        <v>461</v>
      </c>
      <c r="P3369" s="138" t="s">
        <v>3881</v>
      </c>
      <c r="Q3369" s="138" t="s">
        <v>3901</v>
      </c>
      <c r="R3369" s="138" t="s">
        <v>4</v>
      </c>
      <c r="S3369" s="138">
        <v>1</v>
      </c>
      <c r="T3369" s="138">
        <v>180</v>
      </c>
      <c r="U3369" s="138">
        <v>350</v>
      </c>
      <c r="V3369" s="140">
        <v>350</v>
      </c>
      <c r="W3369" s="138">
        <v>180</v>
      </c>
      <c r="X3369" s="138">
        <v>0</v>
      </c>
      <c r="Y3369" s="140"/>
      <c r="Z3369" s="138"/>
      <c r="AA3369" s="137">
        <v>100</v>
      </c>
      <c r="AB3369" s="137">
        <v>100</v>
      </c>
      <c r="AC3369" s="137"/>
      <c r="AD3369" s="137" t="s">
        <v>622</v>
      </c>
      <c r="AE3369" s="143">
        <v>46243.0129976852</v>
      </c>
      <c r="AF3369" s="144" t="s">
        <v>622</v>
      </c>
      <c r="AG3369" s="143">
        <v>46243.0032523148</v>
      </c>
      <c r="AH3369" s="144" t="s">
        <v>606</v>
      </c>
      <c r="AI3369" s="144" t="s">
        <v>607</v>
      </c>
      <c r="AJ3369" s="144"/>
      <c r="AK3369" s="146">
        <v>46242.7866319444</v>
      </c>
    </row>
    <row r="3370" s="134" customFormat="1" ht="38.8" customHeight="1" spans="1:37">
      <c r="A3370" s="138" t="s">
        <v>29</v>
      </c>
      <c r="B3370" s="138" t="s">
        <v>478</v>
      </c>
      <c r="C3370" s="137" t="s">
        <v>28</v>
      </c>
      <c r="D3370" s="138" t="s">
        <v>132</v>
      </c>
      <c r="E3370" s="138" t="s">
        <v>587</v>
      </c>
      <c r="F3370" s="138" t="s">
        <v>175</v>
      </c>
      <c r="G3370" s="138" t="s">
        <v>797</v>
      </c>
      <c r="H3370" s="138" t="s">
        <v>6306</v>
      </c>
      <c r="I3370" s="142" t="s">
        <v>601</v>
      </c>
      <c r="J3370" s="137" t="s">
        <v>621</v>
      </c>
      <c r="K3370" s="138" t="s">
        <v>3878</v>
      </c>
      <c r="L3370" s="138" t="s">
        <v>603</v>
      </c>
      <c r="M3370" s="140" t="s">
        <v>3917</v>
      </c>
      <c r="N3370" s="138" t="s">
        <v>3918</v>
      </c>
      <c r="O3370" s="138" t="s">
        <v>461</v>
      </c>
      <c r="P3370" s="138" t="s">
        <v>3881</v>
      </c>
      <c r="Q3370" s="138" t="s">
        <v>3889</v>
      </c>
      <c r="R3370" s="138" t="s">
        <v>10</v>
      </c>
      <c r="S3370" s="138">
        <v>1</v>
      </c>
      <c r="T3370" s="138">
        <v>40</v>
      </c>
      <c r="U3370" s="138">
        <v>40</v>
      </c>
      <c r="V3370" s="140">
        <v>40</v>
      </c>
      <c r="W3370" s="138">
        <v>40</v>
      </c>
      <c r="X3370" s="138">
        <v>0</v>
      </c>
      <c r="Y3370" s="140"/>
      <c r="Z3370" s="138"/>
      <c r="AA3370" s="137">
        <v>28</v>
      </c>
      <c r="AB3370" s="137">
        <v>28</v>
      </c>
      <c r="AC3370" s="137"/>
      <c r="AD3370" s="137"/>
      <c r="AE3370" s="144"/>
      <c r="AF3370" s="144" t="s">
        <v>692</v>
      </c>
      <c r="AG3370" s="144"/>
      <c r="AH3370" s="144" t="s">
        <v>606</v>
      </c>
      <c r="AI3370" s="144" t="s">
        <v>607</v>
      </c>
      <c r="AJ3370" s="145">
        <v>46211</v>
      </c>
      <c r="AK3370" s="146">
        <v>46242.7538657407</v>
      </c>
    </row>
    <row r="3371" s="134" customFormat="1" ht="38.8" customHeight="1" spans="1:37">
      <c r="A3371" s="138" t="s">
        <v>29</v>
      </c>
      <c r="B3371" s="138" t="s">
        <v>478</v>
      </c>
      <c r="C3371" s="137" t="s">
        <v>28</v>
      </c>
      <c r="D3371" s="138" t="s">
        <v>142</v>
      </c>
      <c r="E3371" s="138" t="s">
        <v>587</v>
      </c>
      <c r="F3371" s="138" t="s">
        <v>213</v>
      </c>
      <c r="G3371" s="138" t="s">
        <v>762</v>
      </c>
      <c r="H3371" s="138" t="s">
        <v>1183</v>
      </c>
      <c r="I3371" s="142" t="s">
        <v>601</v>
      </c>
      <c r="J3371" s="137" t="s">
        <v>591</v>
      </c>
      <c r="K3371" s="138" t="s">
        <v>3898</v>
      </c>
      <c r="L3371" s="138" t="s">
        <v>603</v>
      </c>
      <c r="M3371" s="140" t="s">
        <v>4163</v>
      </c>
      <c r="N3371" s="138" t="s">
        <v>4164</v>
      </c>
      <c r="O3371" s="138" t="s">
        <v>461</v>
      </c>
      <c r="P3371" s="138" t="s">
        <v>3881</v>
      </c>
      <c r="Q3371" s="138" t="s">
        <v>3901</v>
      </c>
      <c r="R3371" s="138" t="s">
        <v>4</v>
      </c>
      <c r="S3371" s="138">
        <v>1</v>
      </c>
      <c r="T3371" s="138">
        <v>180</v>
      </c>
      <c r="U3371" s="138">
        <v>300</v>
      </c>
      <c r="V3371" s="140">
        <v>300</v>
      </c>
      <c r="W3371" s="138">
        <v>180</v>
      </c>
      <c r="X3371" s="138">
        <v>0</v>
      </c>
      <c r="Y3371" s="140"/>
      <c r="Z3371" s="138"/>
      <c r="AA3371" s="137">
        <v>100</v>
      </c>
      <c r="AB3371" s="137">
        <v>100</v>
      </c>
      <c r="AC3371" s="137"/>
      <c r="AD3371" s="137" t="s">
        <v>847</v>
      </c>
      <c r="AE3371" s="143">
        <v>46242.6825925926</v>
      </c>
      <c r="AF3371" s="144" t="s">
        <v>692</v>
      </c>
      <c r="AG3371" s="144"/>
      <c r="AH3371" s="144" t="s">
        <v>606</v>
      </c>
      <c r="AI3371" s="144" t="s">
        <v>607</v>
      </c>
      <c r="AJ3371" s="145">
        <v>46238</v>
      </c>
      <c r="AK3371" s="146">
        <v>46242.6630092593</v>
      </c>
    </row>
    <row r="3372" s="134" customFormat="1" ht="38.8" customHeight="1" spans="1:37">
      <c r="A3372" s="138" t="s">
        <v>29</v>
      </c>
      <c r="B3372" s="138" t="s">
        <v>478</v>
      </c>
      <c r="C3372" s="137" t="s">
        <v>28</v>
      </c>
      <c r="D3372" s="138" t="s">
        <v>145</v>
      </c>
      <c r="E3372" s="138" t="s">
        <v>587</v>
      </c>
      <c r="F3372" s="138" t="s">
        <v>219</v>
      </c>
      <c r="G3372" s="138" t="s">
        <v>1164</v>
      </c>
      <c r="H3372" s="138" t="s">
        <v>6307</v>
      </c>
      <c r="I3372" s="142" t="s">
        <v>601</v>
      </c>
      <c r="J3372" s="137" t="s">
        <v>591</v>
      </c>
      <c r="K3372" s="138" t="s">
        <v>3972</v>
      </c>
      <c r="L3372" s="138" t="s">
        <v>592</v>
      </c>
      <c r="M3372" s="140" t="s">
        <v>4163</v>
      </c>
      <c r="N3372" s="138" t="s">
        <v>4164</v>
      </c>
      <c r="O3372" s="138" t="s">
        <v>461</v>
      </c>
      <c r="P3372" s="138" t="s">
        <v>3881</v>
      </c>
      <c r="Q3372" s="138" t="s">
        <v>3901</v>
      </c>
      <c r="R3372" s="138" t="s">
        <v>4</v>
      </c>
      <c r="S3372" s="138">
        <v>1</v>
      </c>
      <c r="T3372" s="138">
        <v>180</v>
      </c>
      <c r="U3372" s="138">
        <v>180</v>
      </c>
      <c r="V3372" s="140">
        <v>180</v>
      </c>
      <c r="W3372" s="138">
        <v>180</v>
      </c>
      <c r="X3372" s="138">
        <v>0</v>
      </c>
      <c r="Y3372" s="140"/>
      <c r="Z3372" s="138"/>
      <c r="AA3372" s="137">
        <v>100</v>
      </c>
      <c r="AB3372" s="137">
        <v>100</v>
      </c>
      <c r="AC3372" s="137"/>
      <c r="AD3372" s="137" t="s">
        <v>622</v>
      </c>
      <c r="AE3372" s="143">
        <v>46235.9127546296</v>
      </c>
      <c r="AF3372" s="144" t="s">
        <v>622</v>
      </c>
      <c r="AG3372" s="143">
        <v>46236.9511574074</v>
      </c>
      <c r="AH3372" s="144" t="s">
        <v>606</v>
      </c>
      <c r="AI3372" s="144" t="s">
        <v>607</v>
      </c>
      <c r="AJ3372" s="144"/>
      <c r="AK3372" s="146">
        <v>46235.8671412037</v>
      </c>
    </row>
    <row r="3373" s="134" customFormat="1" ht="38.8" customHeight="1" spans="1:37">
      <c r="A3373" s="138" t="s">
        <v>29</v>
      </c>
      <c r="B3373" s="138" t="s">
        <v>478</v>
      </c>
      <c r="C3373" s="137" t="s">
        <v>28</v>
      </c>
      <c r="D3373" s="138" t="s">
        <v>145</v>
      </c>
      <c r="E3373" s="138" t="s">
        <v>587</v>
      </c>
      <c r="F3373" s="138" t="s">
        <v>219</v>
      </c>
      <c r="G3373" s="138" t="s">
        <v>1164</v>
      </c>
      <c r="H3373" s="138" t="s">
        <v>6308</v>
      </c>
      <c r="I3373" s="142" t="s">
        <v>601</v>
      </c>
      <c r="J3373" s="137" t="s">
        <v>742</v>
      </c>
      <c r="K3373" s="138" t="s">
        <v>3878</v>
      </c>
      <c r="L3373" s="138" t="s">
        <v>603</v>
      </c>
      <c r="M3373" s="140" t="s">
        <v>5844</v>
      </c>
      <c r="N3373" s="138" t="s">
        <v>5845</v>
      </c>
      <c r="O3373" s="138" t="s">
        <v>461</v>
      </c>
      <c r="P3373" s="138" t="s">
        <v>3881</v>
      </c>
      <c r="Q3373" s="138" t="s">
        <v>4120</v>
      </c>
      <c r="R3373" s="138" t="s">
        <v>9</v>
      </c>
      <c r="S3373" s="138">
        <v>1</v>
      </c>
      <c r="T3373" s="138">
        <v>40</v>
      </c>
      <c r="U3373" s="138">
        <v>335</v>
      </c>
      <c r="V3373" s="140">
        <v>335</v>
      </c>
      <c r="W3373" s="138">
        <v>40</v>
      </c>
      <c r="X3373" s="138">
        <v>0</v>
      </c>
      <c r="Y3373" s="140"/>
      <c r="Z3373" s="138"/>
      <c r="AA3373" s="137">
        <v>28</v>
      </c>
      <c r="AB3373" s="137">
        <v>28</v>
      </c>
      <c r="AC3373" s="137"/>
      <c r="AD3373" s="137" t="s">
        <v>622</v>
      </c>
      <c r="AE3373" s="143">
        <v>46235.9127546296</v>
      </c>
      <c r="AF3373" s="144" t="s">
        <v>622</v>
      </c>
      <c r="AG3373" s="143">
        <v>46236.9511574074</v>
      </c>
      <c r="AH3373" s="144" t="s">
        <v>606</v>
      </c>
      <c r="AI3373" s="144" t="s">
        <v>607</v>
      </c>
      <c r="AJ3373" s="145">
        <v>45890</v>
      </c>
      <c r="AK3373" s="146">
        <v>46235.639837963</v>
      </c>
    </row>
    <row r="3374" s="134" customFormat="1" ht="38.8" customHeight="1" spans="1:37">
      <c r="A3374" s="138" t="s">
        <v>29</v>
      </c>
      <c r="B3374" s="138" t="s">
        <v>478</v>
      </c>
      <c r="C3374" s="137" t="s">
        <v>28</v>
      </c>
      <c r="D3374" s="138" t="s">
        <v>145</v>
      </c>
      <c r="E3374" s="138" t="s">
        <v>587</v>
      </c>
      <c r="F3374" s="138" t="s">
        <v>219</v>
      </c>
      <c r="G3374" s="138" t="s">
        <v>1164</v>
      </c>
      <c r="H3374" s="138" t="s">
        <v>6308</v>
      </c>
      <c r="I3374" s="142" t="s">
        <v>601</v>
      </c>
      <c r="J3374" s="137" t="s">
        <v>742</v>
      </c>
      <c r="K3374" s="138" t="s">
        <v>3878</v>
      </c>
      <c r="L3374" s="138" t="s">
        <v>603</v>
      </c>
      <c r="M3374" s="140" t="s">
        <v>5932</v>
      </c>
      <c r="N3374" s="138" t="s">
        <v>5933</v>
      </c>
      <c r="O3374" s="138" t="s">
        <v>461</v>
      </c>
      <c r="P3374" s="138" t="s">
        <v>3881</v>
      </c>
      <c r="Q3374" s="138" t="s">
        <v>4120</v>
      </c>
      <c r="R3374" s="138" t="s">
        <v>9</v>
      </c>
      <c r="S3374" s="138">
        <v>1</v>
      </c>
      <c r="T3374" s="138">
        <v>60</v>
      </c>
      <c r="U3374" s="138">
        <v>335</v>
      </c>
      <c r="V3374" s="140">
        <v>335</v>
      </c>
      <c r="W3374" s="138">
        <v>60</v>
      </c>
      <c r="X3374" s="138">
        <v>0</v>
      </c>
      <c r="Y3374" s="140"/>
      <c r="Z3374" s="138"/>
      <c r="AA3374" s="137">
        <v>42</v>
      </c>
      <c r="AB3374" s="137">
        <v>42</v>
      </c>
      <c r="AC3374" s="137"/>
      <c r="AD3374" s="137" t="s">
        <v>622</v>
      </c>
      <c r="AE3374" s="143">
        <v>46235.9127546296</v>
      </c>
      <c r="AF3374" s="144" t="s">
        <v>622</v>
      </c>
      <c r="AG3374" s="143">
        <v>46236.9511574074</v>
      </c>
      <c r="AH3374" s="144" t="s">
        <v>606</v>
      </c>
      <c r="AI3374" s="144" t="s">
        <v>607</v>
      </c>
      <c r="AJ3374" s="145">
        <v>45890</v>
      </c>
      <c r="AK3374" s="146">
        <v>46235.639837963</v>
      </c>
    </row>
    <row r="3375" s="134" customFormat="1" ht="38.8" customHeight="1" spans="1:37">
      <c r="A3375" s="138" t="s">
        <v>29</v>
      </c>
      <c r="B3375" s="138" t="s">
        <v>478</v>
      </c>
      <c r="C3375" s="137" t="s">
        <v>28</v>
      </c>
      <c r="D3375" s="138" t="s">
        <v>145</v>
      </c>
      <c r="E3375" s="138" t="s">
        <v>587</v>
      </c>
      <c r="F3375" s="138" t="s">
        <v>219</v>
      </c>
      <c r="G3375" s="138" t="s">
        <v>1164</v>
      </c>
      <c r="H3375" s="138" t="s">
        <v>6308</v>
      </c>
      <c r="I3375" s="142" t="s">
        <v>601</v>
      </c>
      <c r="J3375" s="137" t="s">
        <v>742</v>
      </c>
      <c r="K3375" s="138" t="s">
        <v>3878</v>
      </c>
      <c r="L3375" s="138" t="s">
        <v>603</v>
      </c>
      <c r="M3375" s="140" t="s">
        <v>5848</v>
      </c>
      <c r="N3375" s="138" t="s">
        <v>5849</v>
      </c>
      <c r="O3375" s="138" t="s">
        <v>461</v>
      </c>
      <c r="P3375" s="138" t="s">
        <v>3881</v>
      </c>
      <c r="Q3375" s="138" t="s">
        <v>4120</v>
      </c>
      <c r="R3375" s="138" t="s">
        <v>9</v>
      </c>
      <c r="S3375" s="138">
        <v>1</v>
      </c>
      <c r="T3375" s="138">
        <v>45</v>
      </c>
      <c r="U3375" s="138">
        <v>335</v>
      </c>
      <c r="V3375" s="140">
        <v>335</v>
      </c>
      <c r="W3375" s="138">
        <v>45</v>
      </c>
      <c r="X3375" s="138">
        <v>0</v>
      </c>
      <c r="Y3375" s="140"/>
      <c r="Z3375" s="138"/>
      <c r="AA3375" s="137">
        <v>31.5</v>
      </c>
      <c r="AB3375" s="137">
        <v>31.5</v>
      </c>
      <c r="AC3375" s="137"/>
      <c r="AD3375" s="137" t="s">
        <v>622</v>
      </c>
      <c r="AE3375" s="143">
        <v>46235.9127546296</v>
      </c>
      <c r="AF3375" s="144" t="s">
        <v>622</v>
      </c>
      <c r="AG3375" s="143">
        <v>46236.9511574074</v>
      </c>
      <c r="AH3375" s="144" t="s">
        <v>606</v>
      </c>
      <c r="AI3375" s="144" t="s">
        <v>607</v>
      </c>
      <c r="AJ3375" s="145">
        <v>45890</v>
      </c>
      <c r="AK3375" s="146">
        <v>46235.639837963</v>
      </c>
    </row>
    <row r="3376" s="134" customFormat="1" ht="38.8" customHeight="1" spans="1:37">
      <c r="A3376" s="138" t="s">
        <v>29</v>
      </c>
      <c r="B3376" s="138" t="s">
        <v>478</v>
      </c>
      <c r="C3376" s="137" t="s">
        <v>28</v>
      </c>
      <c r="D3376" s="138" t="s">
        <v>145</v>
      </c>
      <c r="E3376" s="138" t="s">
        <v>587</v>
      </c>
      <c r="F3376" s="138" t="s">
        <v>219</v>
      </c>
      <c r="G3376" s="138" t="s">
        <v>1164</v>
      </c>
      <c r="H3376" s="138" t="s">
        <v>6308</v>
      </c>
      <c r="I3376" s="142" t="s">
        <v>601</v>
      </c>
      <c r="J3376" s="137" t="s">
        <v>742</v>
      </c>
      <c r="K3376" s="138" t="s">
        <v>3878</v>
      </c>
      <c r="L3376" s="138" t="s">
        <v>603</v>
      </c>
      <c r="M3376" s="140" t="s">
        <v>5848</v>
      </c>
      <c r="N3376" s="138" t="s">
        <v>5849</v>
      </c>
      <c r="O3376" s="138" t="s">
        <v>461</v>
      </c>
      <c r="P3376" s="138" t="s">
        <v>3881</v>
      </c>
      <c r="Q3376" s="138" t="s">
        <v>4120</v>
      </c>
      <c r="R3376" s="138" t="s">
        <v>9</v>
      </c>
      <c r="S3376" s="138">
        <v>1</v>
      </c>
      <c r="T3376" s="138">
        <v>45</v>
      </c>
      <c r="U3376" s="138">
        <v>335</v>
      </c>
      <c r="V3376" s="140">
        <v>335</v>
      </c>
      <c r="W3376" s="138">
        <v>45</v>
      </c>
      <c r="X3376" s="138">
        <v>0</v>
      </c>
      <c r="Y3376" s="140"/>
      <c r="Z3376" s="138"/>
      <c r="AA3376" s="137">
        <v>31.5</v>
      </c>
      <c r="AB3376" s="137">
        <v>31.5</v>
      </c>
      <c r="AC3376" s="137"/>
      <c r="AD3376" s="137" t="s">
        <v>622</v>
      </c>
      <c r="AE3376" s="143">
        <v>46235.9127546296</v>
      </c>
      <c r="AF3376" s="144" t="s">
        <v>622</v>
      </c>
      <c r="AG3376" s="143">
        <v>46236.9511574074</v>
      </c>
      <c r="AH3376" s="144" t="s">
        <v>606</v>
      </c>
      <c r="AI3376" s="144" t="s">
        <v>607</v>
      </c>
      <c r="AJ3376" s="145">
        <v>45890</v>
      </c>
      <c r="AK3376" s="146">
        <v>46235.639837963</v>
      </c>
    </row>
    <row r="3377" s="134" customFormat="1" ht="38.8" customHeight="1" spans="1:37">
      <c r="A3377" s="138" t="s">
        <v>29</v>
      </c>
      <c r="B3377" s="138" t="s">
        <v>478</v>
      </c>
      <c r="C3377" s="137" t="s">
        <v>28</v>
      </c>
      <c r="D3377" s="138" t="s">
        <v>145</v>
      </c>
      <c r="E3377" s="138" t="s">
        <v>587</v>
      </c>
      <c r="F3377" s="138" t="s">
        <v>219</v>
      </c>
      <c r="G3377" s="138" t="s">
        <v>1164</v>
      </c>
      <c r="H3377" s="138" t="s">
        <v>6308</v>
      </c>
      <c r="I3377" s="142" t="s">
        <v>601</v>
      </c>
      <c r="J3377" s="137" t="s">
        <v>742</v>
      </c>
      <c r="K3377" s="138" t="s">
        <v>3878</v>
      </c>
      <c r="L3377" s="138" t="s">
        <v>603</v>
      </c>
      <c r="M3377" s="140" t="s">
        <v>5848</v>
      </c>
      <c r="N3377" s="138" t="s">
        <v>5849</v>
      </c>
      <c r="O3377" s="138" t="s">
        <v>461</v>
      </c>
      <c r="P3377" s="138" t="s">
        <v>3881</v>
      </c>
      <c r="Q3377" s="138" t="s">
        <v>4120</v>
      </c>
      <c r="R3377" s="138" t="s">
        <v>9</v>
      </c>
      <c r="S3377" s="138">
        <v>1</v>
      </c>
      <c r="T3377" s="138">
        <v>45</v>
      </c>
      <c r="U3377" s="138">
        <v>335</v>
      </c>
      <c r="V3377" s="140">
        <v>335</v>
      </c>
      <c r="W3377" s="138">
        <v>45</v>
      </c>
      <c r="X3377" s="138">
        <v>0</v>
      </c>
      <c r="Y3377" s="140"/>
      <c r="Z3377" s="138"/>
      <c r="AA3377" s="137">
        <v>31.5</v>
      </c>
      <c r="AB3377" s="137">
        <v>31.5</v>
      </c>
      <c r="AC3377" s="137"/>
      <c r="AD3377" s="137" t="s">
        <v>622</v>
      </c>
      <c r="AE3377" s="143">
        <v>46235.9127546296</v>
      </c>
      <c r="AF3377" s="144" t="s">
        <v>622</v>
      </c>
      <c r="AG3377" s="143">
        <v>46236.9511574074</v>
      </c>
      <c r="AH3377" s="144" t="s">
        <v>606</v>
      </c>
      <c r="AI3377" s="144" t="s">
        <v>607</v>
      </c>
      <c r="AJ3377" s="145">
        <v>45890</v>
      </c>
      <c r="AK3377" s="146">
        <v>46235.639837963</v>
      </c>
    </row>
    <row r="3378" s="134" customFormat="1" ht="38.8" customHeight="1" spans="1:37">
      <c r="A3378" s="138" t="s">
        <v>29</v>
      </c>
      <c r="B3378" s="138" t="s">
        <v>478</v>
      </c>
      <c r="C3378" s="137" t="s">
        <v>28</v>
      </c>
      <c r="D3378" s="138" t="s">
        <v>145</v>
      </c>
      <c r="E3378" s="138" t="s">
        <v>587</v>
      </c>
      <c r="F3378" s="138" t="s">
        <v>219</v>
      </c>
      <c r="G3378" s="138" t="s">
        <v>1164</v>
      </c>
      <c r="H3378" s="138" t="s">
        <v>1181</v>
      </c>
      <c r="I3378" s="142" t="s">
        <v>601</v>
      </c>
      <c r="J3378" s="137" t="s">
        <v>591</v>
      </c>
      <c r="K3378" s="138" t="s">
        <v>3878</v>
      </c>
      <c r="L3378" s="138" t="s">
        <v>603</v>
      </c>
      <c r="M3378" s="140" t="s">
        <v>3879</v>
      </c>
      <c r="N3378" s="138" t="s">
        <v>3880</v>
      </c>
      <c r="O3378" s="138" t="s">
        <v>461</v>
      </c>
      <c r="P3378" s="138" t="s">
        <v>3881</v>
      </c>
      <c r="Q3378" s="138" t="s">
        <v>3882</v>
      </c>
      <c r="R3378" s="138" t="s">
        <v>8</v>
      </c>
      <c r="S3378" s="138">
        <v>1</v>
      </c>
      <c r="T3378" s="138">
        <v>50</v>
      </c>
      <c r="U3378" s="138">
        <v>100</v>
      </c>
      <c r="V3378" s="140">
        <v>100</v>
      </c>
      <c r="W3378" s="138">
        <v>50</v>
      </c>
      <c r="X3378" s="138">
        <v>0</v>
      </c>
      <c r="Y3378" s="140"/>
      <c r="Z3378" s="138"/>
      <c r="AA3378" s="137">
        <v>35</v>
      </c>
      <c r="AB3378" s="137">
        <v>35</v>
      </c>
      <c r="AC3378" s="137"/>
      <c r="AD3378" s="137" t="s">
        <v>622</v>
      </c>
      <c r="AE3378" s="143">
        <v>46235.9127546296</v>
      </c>
      <c r="AF3378" s="144" t="s">
        <v>622</v>
      </c>
      <c r="AG3378" s="143">
        <v>46236.9511574074</v>
      </c>
      <c r="AH3378" s="144" t="s">
        <v>606</v>
      </c>
      <c r="AI3378" s="144" t="s">
        <v>607</v>
      </c>
      <c r="AJ3378" s="145">
        <v>45890</v>
      </c>
      <c r="AK3378" s="146">
        <v>46235.5856365741</v>
      </c>
    </row>
    <row r="3379" s="134" customFormat="1" ht="38.8" customHeight="1" spans="1:37">
      <c r="A3379" s="138" t="s">
        <v>29</v>
      </c>
      <c r="B3379" s="138" t="s">
        <v>478</v>
      </c>
      <c r="C3379" s="137" t="s">
        <v>28</v>
      </c>
      <c r="D3379" s="138" t="s">
        <v>145</v>
      </c>
      <c r="E3379" s="138" t="s">
        <v>587</v>
      </c>
      <c r="F3379" s="138" t="s">
        <v>219</v>
      </c>
      <c r="G3379" s="138" t="s">
        <v>1164</v>
      </c>
      <c r="H3379" s="138" t="s">
        <v>1179</v>
      </c>
      <c r="I3379" s="142" t="s">
        <v>601</v>
      </c>
      <c r="J3379" s="137" t="s">
        <v>591</v>
      </c>
      <c r="K3379" s="138" t="s">
        <v>3878</v>
      </c>
      <c r="L3379" s="138" t="s">
        <v>603</v>
      </c>
      <c r="M3379" s="140" t="s">
        <v>3875</v>
      </c>
      <c r="N3379" s="138" t="s">
        <v>3876</v>
      </c>
      <c r="O3379" s="138" t="s">
        <v>513</v>
      </c>
      <c r="P3379" s="138" t="s">
        <v>3868</v>
      </c>
      <c r="Q3379" s="138" t="s">
        <v>3867</v>
      </c>
      <c r="R3379" s="138"/>
      <c r="S3379" s="138">
        <v>1</v>
      </c>
      <c r="T3379" s="138">
        <v>10</v>
      </c>
      <c r="U3379" s="138">
        <v>290</v>
      </c>
      <c r="V3379" s="140">
        <v>290</v>
      </c>
      <c r="W3379" s="138">
        <v>10</v>
      </c>
      <c r="X3379" s="138">
        <v>0</v>
      </c>
      <c r="Y3379" s="140"/>
      <c r="Z3379" s="138"/>
      <c r="AA3379" s="137">
        <v>7</v>
      </c>
      <c r="AB3379" s="137">
        <v>7</v>
      </c>
      <c r="AC3379" s="137"/>
      <c r="AD3379" s="137" t="s">
        <v>622</v>
      </c>
      <c r="AE3379" s="143">
        <v>46235.9127546296</v>
      </c>
      <c r="AF3379" s="144" t="s">
        <v>622</v>
      </c>
      <c r="AG3379" s="143">
        <v>46236.9511574074</v>
      </c>
      <c r="AH3379" s="144" t="s">
        <v>606</v>
      </c>
      <c r="AI3379" s="144" t="s">
        <v>607</v>
      </c>
      <c r="AJ3379" s="145">
        <v>45584</v>
      </c>
      <c r="AK3379" s="146">
        <v>46233.8276967593</v>
      </c>
    </row>
    <row r="3380" s="134" customFormat="1" ht="38.8" customHeight="1" spans="1:37">
      <c r="A3380" s="138" t="s">
        <v>29</v>
      </c>
      <c r="B3380" s="138" t="s">
        <v>478</v>
      </c>
      <c r="C3380" s="137" t="s">
        <v>28</v>
      </c>
      <c r="D3380" s="138" t="s">
        <v>145</v>
      </c>
      <c r="E3380" s="138" t="s">
        <v>587</v>
      </c>
      <c r="F3380" s="138" t="s">
        <v>219</v>
      </c>
      <c r="G3380" s="138" t="s">
        <v>1164</v>
      </c>
      <c r="H3380" s="138" t="s">
        <v>1179</v>
      </c>
      <c r="I3380" s="142" t="s">
        <v>601</v>
      </c>
      <c r="J3380" s="137" t="s">
        <v>591</v>
      </c>
      <c r="K3380" s="138" t="s">
        <v>3878</v>
      </c>
      <c r="L3380" s="138" t="s">
        <v>603</v>
      </c>
      <c r="M3380" s="140" t="s">
        <v>4163</v>
      </c>
      <c r="N3380" s="138" t="s">
        <v>4164</v>
      </c>
      <c r="O3380" s="138" t="s">
        <v>461</v>
      </c>
      <c r="P3380" s="138" t="s">
        <v>3881</v>
      </c>
      <c r="Q3380" s="138" t="s">
        <v>3901</v>
      </c>
      <c r="R3380" s="138" t="s">
        <v>4</v>
      </c>
      <c r="S3380" s="138">
        <v>1</v>
      </c>
      <c r="T3380" s="138">
        <v>180</v>
      </c>
      <c r="U3380" s="138">
        <v>290</v>
      </c>
      <c r="V3380" s="140">
        <v>290</v>
      </c>
      <c r="W3380" s="138">
        <v>180</v>
      </c>
      <c r="X3380" s="138">
        <v>0</v>
      </c>
      <c r="Y3380" s="140"/>
      <c r="Z3380" s="138"/>
      <c r="AA3380" s="137">
        <v>100</v>
      </c>
      <c r="AB3380" s="137">
        <v>100</v>
      </c>
      <c r="AC3380" s="137"/>
      <c r="AD3380" s="137" t="s">
        <v>622</v>
      </c>
      <c r="AE3380" s="143">
        <v>46235.9127546296</v>
      </c>
      <c r="AF3380" s="144" t="s">
        <v>622</v>
      </c>
      <c r="AG3380" s="143">
        <v>46236.9511574074</v>
      </c>
      <c r="AH3380" s="144" t="s">
        <v>606</v>
      </c>
      <c r="AI3380" s="144" t="s">
        <v>607</v>
      </c>
      <c r="AJ3380" s="145">
        <v>45584</v>
      </c>
      <c r="AK3380" s="146">
        <v>46233.8276967593</v>
      </c>
    </row>
    <row r="3381" s="134" customFormat="1" ht="38.8" customHeight="1" spans="1:37">
      <c r="A3381" s="138" t="s">
        <v>29</v>
      </c>
      <c r="B3381" s="138" t="s">
        <v>478</v>
      </c>
      <c r="C3381" s="137" t="s">
        <v>28</v>
      </c>
      <c r="D3381" s="138" t="s">
        <v>145</v>
      </c>
      <c r="E3381" s="138" t="s">
        <v>587</v>
      </c>
      <c r="F3381" s="138" t="s">
        <v>219</v>
      </c>
      <c r="G3381" s="138" t="s">
        <v>1164</v>
      </c>
      <c r="H3381" s="138" t="s">
        <v>1179</v>
      </c>
      <c r="I3381" s="142" t="s">
        <v>601</v>
      </c>
      <c r="J3381" s="137" t="s">
        <v>591</v>
      </c>
      <c r="K3381" s="138" t="s">
        <v>3878</v>
      </c>
      <c r="L3381" s="138" t="s">
        <v>603</v>
      </c>
      <c r="M3381" s="140" t="s">
        <v>3879</v>
      </c>
      <c r="N3381" s="138" t="s">
        <v>3880</v>
      </c>
      <c r="O3381" s="138" t="s">
        <v>461</v>
      </c>
      <c r="P3381" s="138" t="s">
        <v>3881</v>
      </c>
      <c r="Q3381" s="138" t="s">
        <v>3882</v>
      </c>
      <c r="R3381" s="138" t="s">
        <v>8</v>
      </c>
      <c r="S3381" s="138">
        <v>1</v>
      </c>
      <c r="T3381" s="138">
        <v>50</v>
      </c>
      <c r="U3381" s="138">
        <v>290</v>
      </c>
      <c r="V3381" s="140">
        <v>290</v>
      </c>
      <c r="W3381" s="138">
        <v>50</v>
      </c>
      <c r="X3381" s="138">
        <v>0</v>
      </c>
      <c r="Y3381" s="140"/>
      <c r="Z3381" s="138"/>
      <c r="AA3381" s="137">
        <v>35</v>
      </c>
      <c r="AB3381" s="137">
        <v>35</v>
      </c>
      <c r="AC3381" s="137"/>
      <c r="AD3381" s="137" t="s">
        <v>622</v>
      </c>
      <c r="AE3381" s="143">
        <v>46235.9127546296</v>
      </c>
      <c r="AF3381" s="144" t="s">
        <v>622</v>
      </c>
      <c r="AG3381" s="143">
        <v>46236.9511574074</v>
      </c>
      <c r="AH3381" s="144" t="s">
        <v>606</v>
      </c>
      <c r="AI3381" s="144" t="s">
        <v>607</v>
      </c>
      <c r="AJ3381" s="145">
        <v>45584</v>
      </c>
      <c r="AK3381" s="146">
        <v>46233.8276967593</v>
      </c>
    </row>
    <row r="3382" s="134" customFormat="1" ht="38.8" customHeight="1" spans="1:37">
      <c r="A3382" s="138" t="s">
        <v>29</v>
      </c>
      <c r="B3382" s="138" t="s">
        <v>478</v>
      </c>
      <c r="C3382" s="137" t="s">
        <v>28</v>
      </c>
      <c r="D3382" s="138" t="s">
        <v>145</v>
      </c>
      <c r="E3382" s="138" t="s">
        <v>587</v>
      </c>
      <c r="F3382" s="138" t="s">
        <v>219</v>
      </c>
      <c r="G3382" s="138" t="s">
        <v>1164</v>
      </c>
      <c r="H3382" s="138" t="s">
        <v>6309</v>
      </c>
      <c r="I3382" s="142" t="s">
        <v>601</v>
      </c>
      <c r="J3382" s="137" t="s">
        <v>742</v>
      </c>
      <c r="K3382" s="138" t="s">
        <v>3878</v>
      </c>
      <c r="L3382" s="138" t="s">
        <v>603</v>
      </c>
      <c r="M3382" s="140" t="s">
        <v>4227</v>
      </c>
      <c r="N3382" s="138" t="s">
        <v>4228</v>
      </c>
      <c r="O3382" s="138" t="s">
        <v>461</v>
      </c>
      <c r="P3382" s="138" t="s">
        <v>3881</v>
      </c>
      <c r="Q3382" s="138" t="s">
        <v>4120</v>
      </c>
      <c r="R3382" s="138" t="s">
        <v>9</v>
      </c>
      <c r="S3382" s="138">
        <v>1</v>
      </c>
      <c r="T3382" s="138">
        <v>25</v>
      </c>
      <c r="U3382" s="138">
        <v>295</v>
      </c>
      <c r="V3382" s="140">
        <v>295</v>
      </c>
      <c r="W3382" s="138">
        <v>25</v>
      </c>
      <c r="X3382" s="138">
        <v>0</v>
      </c>
      <c r="Y3382" s="140"/>
      <c r="Z3382" s="138"/>
      <c r="AA3382" s="137">
        <v>17.5</v>
      </c>
      <c r="AB3382" s="137">
        <v>17.5</v>
      </c>
      <c r="AC3382" s="137"/>
      <c r="AD3382" s="137" t="s">
        <v>622</v>
      </c>
      <c r="AE3382" s="143">
        <v>46232.8929861111</v>
      </c>
      <c r="AF3382" s="144" t="s">
        <v>622</v>
      </c>
      <c r="AG3382" s="143">
        <v>46236.9511574074</v>
      </c>
      <c r="AH3382" s="144" t="s">
        <v>606</v>
      </c>
      <c r="AI3382" s="144" t="s">
        <v>607</v>
      </c>
      <c r="AJ3382" s="145">
        <v>46199</v>
      </c>
      <c r="AK3382" s="146">
        <v>46232.6100578704</v>
      </c>
    </row>
    <row r="3383" s="134" customFormat="1" ht="38.8" customHeight="1" spans="1:37">
      <c r="A3383" s="138" t="s">
        <v>29</v>
      </c>
      <c r="B3383" s="138" t="s">
        <v>478</v>
      </c>
      <c r="C3383" s="137" t="s">
        <v>28</v>
      </c>
      <c r="D3383" s="138" t="s">
        <v>145</v>
      </c>
      <c r="E3383" s="138" t="s">
        <v>587</v>
      </c>
      <c r="F3383" s="138" t="s">
        <v>219</v>
      </c>
      <c r="G3383" s="138" t="s">
        <v>1164</v>
      </c>
      <c r="H3383" s="138" t="s">
        <v>6309</v>
      </c>
      <c r="I3383" s="142" t="s">
        <v>601</v>
      </c>
      <c r="J3383" s="137" t="s">
        <v>742</v>
      </c>
      <c r="K3383" s="138" t="s">
        <v>3878</v>
      </c>
      <c r="L3383" s="138" t="s">
        <v>603</v>
      </c>
      <c r="M3383" s="140" t="s">
        <v>4149</v>
      </c>
      <c r="N3383" s="138" t="s">
        <v>4150</v>
      </c>
      <c r="O3383" s="138" t="s">
        <v>461</v>
      </c>
      <c r="P3383" s="138" t="s">
        <v>3881</v>
      </c>
      <c r="Q3383" s="138" t="s">
        <v>4120</v>
      </c>
      <c r="R3383" s="138" t="s">
        <v>9</v>
      </c>
      <c r="S3383" s="138">
        <v>1</v>
      </c>
      <c r="T3383" s="138">
        <v>35</v>
      </c>
      <c r="U3383" s="138">
        <v>295</v>
      </c>
      <c r="V3383" s="140">
        <v>295</v>
      </c>
      <c r="W3383" s="138">
        <v>35</v>
      </c>
      <c r="X3383" s="138">
        <v>0</v>
      </c>
      <c r="Y3383" s="140"/>
      <c r="Z3383" s="138"/>
      <c r="AA3383" s="137">
        <v>24.5</v>
      </c>
      <c r="AB3383" s="137">
        <v>24.5</v>
      </c>
      <c r="AC3383" s="137"/>
      <c r="AD3383" s="137" t="s">
        <v>622</v>
      </c>
      <c r="AE3383" s="143">
        <v>46232.8929861111</v>
      </c>
      <c r="AF3383" s="144" t="s">
        <v>622</v>
      </c>
      <c r="AG3383" s="143">
        <v>46236.9511574074</v>
      </c>
      <c r="AH3383" s="144" t="s">
        <v>606</v>
      </c>
      <c r="AI3383" s="144" t="s">
        <v>607</v>
      </c>
      <c r="AJ3383" s="145">
        <v>46199</v>
      </c>
      <c r="AK3383" s="146">
        <v>46232.6100578704</v>
      </c>
    </row>
    <row r="3384" s="134" customFormat="1" ht="38.8" customHeight="1" spans="1:37">
      <c r="A3384" s="138" t="s">
        <v>29</v>
      </c>
      <c r="B3384" s="138" t="s">
        <v>478</v>
      </c>
      <c r="C3384" s="137" t="s">
        <v>28</v>
      </c>
      <c r="D3384" s="138" t="s">
        <v>145</v>
      </c>
      <c r="E3384" s="138" t="s">
        <v>587</v>
      </c>
      <c r="F3384" s="138" t="s">
        <v>219</v>
      </c>
      <c r="G3384" s="138" t="s">
        <v>1164</v>
      </c>
      <c r="H3384" s="138" t="s">
        <v>6309</v>
      </c>
      <c r="I3384" s="142" t="s">
        <v>601</v>
      </c>
      <c r="J3384" s="137" t="s">
        <v>742</v>
      </c>
      <c r="K3384" s="138" t="s">
        <v>3878</v>
      </c>
      <c r="L3384" s="138" t="s">
        <v>603</v>
      </c>
      <c r="M3384" s="140" t="s">
        <v>4149</v>
      </c>
      <c r="N3384" s="138" t="s">
        <v>4150</v>
      </c>
      <c r="O3384" s="138" t="s">
        <v>461</v>
      </c>
      <c r="P3384" s="138" t="s">
        <v>3881</v>
      </c>
      <c r="Q3384" s="138" t="s">
        <v>4120</v>
      </c>
      <c r="R3384" s="138" t="s">
        <v>9</v>
      </c>
      <c r="S3384" s="138">
        <v>1</v>
      </c>
      <c r="T3384" s="138">
        <v>35</v>
      </c>
      <c r="U3384" s="138">
        <v>295</v>
      </c>
      <c r="V3384" s="140">
        <v>295</v>
      </c>
      <c r="W3384" s="138">
        <v>35</v>
      </c>
      <c r="X3384" s="138">
        <v>0</v>
      </c>
      <c r="Y3384" s="140"/>
      <c r="Z3384" s="138"/>
      <c r="AA3384" s="137">
        <v>24.5</v>
      </c>
      <c r="AB3384" s="137">
        <v>24.5</v>
      </c>
      <c r="AC3384" s="137"/>
      <c r="AD3384" s="137" t="s">
        <v>622</v>
      </c>
      <c r="AE3384" s="143">
        <v>46232.8929861111</v>
      </c>
      <c r="AF3384" s="144" t="s">
        <v>622</v>
      </c>
      <c r="AG3384" s="143">
        <v>46236.9511574074</v>
      </c>
      <c r="AH3384" s="144" t="s">
        <v>606</v>
      </c>
      <c r="AI3384" s="144" t="s">
        <v>607</v>
      </c>
      <c r="AJ3384" s="145">
        <v>46199</v>
      </c>
      <c r="AK3384" s="146">
        <v>46232.6100578704</v>
      </c>
    </row>
    <row r="3385" s="134" customFormat="1" ht="38.8" customHeight="1" spans="1:37">
      <c r="A3385" s="138" t="s">
        <v>29</v>
      </c>
      <c r="B3385" s="138" t="s">
        <v>478</v>
      </c>
      <c r="C3385" s="137" t="s">
        <v>28</v>
      </c>
      <c r="D3385" s="138" t="s">
        <v>145</v>
      </c>
      <c r="E3385" s="138" t="s">
        <v>587</v>
      </c>
      <c r="F3385" s="138" t="s">
        <v>219</v>
      </c>
      <c r="G3385" s="138" t="s">
        <v>1164</v>
      </c>
      <c r="H3385" s="138" t="s">
        <v>6309</v>
      </c>
      <c r="I3385" s="142" t="s">
        <v>601</v>
      </c>
      <c r="J3385" s="137" t="s">
        <v>742</v>
      </c>
      <c r="K3385" s="138" t="s">
        <v>3878</v>
      </c>
      <c r="L3385" s="138" t="s">
        <v>603</v>
      </c>
      <c r="M3385" s="140" t="s">
        <v>4179</v>
      </c>
      <c r="N3385" s="138" t="s">
        <v>4180</v>
      </c>
      <c r="O3385" s="138" t="s">
        <v>461</v>
      </c>
      <c r="P3385" s="138" t="s">
        <v>3881</v>
      </c>
      <c r="Q3385" s="138" t="s">
        <v>4120</v>
      </c>
      <c r="R3385" s="138" t="s">
        <v>9</v>
      </c>
      <c r="S3385" s="138">
        <v>1</v>
      </c>
      <c r="T3385" s="138">
        <v>20</v>
      </c>
      <c r="U3385" s="138">
        <v>295</v>
      </c>
      <c r="V3385" s="140">
        <v>295</v>
      </c>
      <c r="W3385" s="138">
        <v>20</v>
      </c>
      <c r="X3385" s="138">
        <v>0</v>
      </c>
      <c r="Y3385" s="140"/>
      <c r="Z3385" s="138"/>
      <c r="AA3385" s="137">
        <v>14</v>
      </c>
      <c r="AB3385" s="137">
        <v>14</v>
      </c>
      <c r="AC3385" s="137"/>
      <c r="AD3385" s="137" t="s">
        <v>622</v>
      </c>
      <c r="AE3385" s="143">
        <v>46232.8929861111</v>
      </c>
      <c r="AF3385" s="144" t="s">
        <v>622</v>
      </c>
      <c r="AG3385" s="143">
        <v>46236.9511574074</v>
      </c>
      <c r="AH3385" s="144" t="s">
        <v>606</v>
      </c>
      <c r="AI3385" s="144" t="s">
        <v>607</v>
      </c>
      <c r="AJ3385" s="145">
        <v>46199</v>
      </c>
      <c r="AK3385" s="146">
        <v>46232.6100578704</v>
      </c>
    </row>
    <row r="3386" s="134" customFormat="1" ht="38.8" customHeight="1" spans="1:37">
      <c r="A3386" s="138" t="s">
        <v>29</v>
      </c>
      <c r="B3386" s="138" t="s">
        <v>478</v>
      </c>
      <c r="C3386" s="137" t="s">
        <v>28</v>
      </c>
      <c r="D3386" s="138" t="s">
        <v>129</v>
      </c>
      <c r="E3386" s="138" t="s">
        <v>587</v>
      </c>
      <c r="F3386" s="138" t="s">
        <v>162</v>
      </c>
      <c r="G3386" s="138" t="s">
        <v>697</v>
      </c>
      <c r="H3386" s="138" t="s">
        <v>6310</v>
      </c>
      <c r="I3386" s="142" t="s">
        <v>601</v>
      </c>
      <c r="J3386" s="137" t="s">
        <v>591</v>
      </c>
      <c r="K3386" s="138" t="s">
        <v>3878</v>
      </c>
      <c r="L3386" s="138" t="s">
        <v>603</v>
      </c>
      <c r="M3386" s="140" t="s">
        <v>3879</v>
      </c>
      <c r="N3386" s="138" t="s">
        <v>3880</v>
      </c>
      <c r="O3386" s="138" t="s">
        <v>461</v>
      </c>
      <c r="P3386" s="138" t="s">
        <v>3881</v>
      </c>
      <c r="Q3386" s="138" t="s">
        <v>3882</v>
      </c>
      <c r="R3386" s="138" t="s">
        <v>8</v>
      </c>
      <c r="S3386" s="138">
        <v>1</v>
      </c>
      <c r="T3386" s="138">
        <v>50</v>
      </c>
      <c r="U3386" s="138">
        <v>50</v>
      </c>
      <c r="V3386" s="140">
        <v>50</v>
      </c>
      <c r="W3386" s="138">
        <v>50</v>
      </c>
      <c r="X3386" s="138">
        <v>0</v>
      </c>
      <c r="Y3386" s="140"/>
      <c r="Z3386" s="138"/>
      <c r="AA3386" s="137">
        <v>35</v>
      </c>
      <c r="AB3386" s="137">
        <v>35</v>
      </c>
      <c r="AC3386" s="137"/>
      <c r="AD3386" s="137" t="s">
        <v>622</v>
      </c>
      <c r="AE3386" s="143">
        <v>46236.7889236111</v>
      </c>
      <c r="AF3386" s="144" t="s">
        <v>622</v>
      </c>
      <c r="AG3386" s="143">
        <v>46237.8315972222</v>
      </c>
      <c r="AH3386" s="144" t="s">
        <v>606</v>
      </c>
      <c r="AI3386" s="144" t="s">
        <v>607</v>
      </c>
      <c r="AJ3386" s="145">
        <v>46205</v>
      </c>
      <c r="AK3386" s="146">
        <v>46236.6396296296</v>
      </c>
    </row>
    <row r="3387" s="134" customFormat="1" ht="38.8" customHeight="1" spans="1:37">
      <c r="A3387" s="138" t="s">
        <v>29</v>
      </c>
      <c r="B3387" s="138" t="s">
        <v>478</v>
      </c>
      <c r="C3387" s="137" t="s">
        <v>28</v>
      </c>
      <c r="D3387" s="138" t="s">
        <v>129</v>
      </c>
      <c r="E3387" s="138" t="s">
        <v>587</v>
      </c>
      <c r="F3387" s="138" t="s">
        <v>162</v>
      </c>
      <c r="G3387" s="138" t="s">
        <v>697</v>
      </c>
      <c r="H3387" s="138" t="s">
        <v>6311</v>
      </c>
      <c r="I3387" s="142" t="s">
        <v>601</v>
      </c>
      <c r="J3387" s="137" t="s">
        <v>991</v>
      </c>
      <c r="K3387" s="138" t="s">
        <v>3878</v>
      </c>
      <c r="L3387" s="138" t="s">
        <v>603</v>
      </c>
      <c r="M3387" s="140" t="s">
        <v>3917</v>
      </c>
      <c r="N3387" s="138" t="s">
        <v>3918</v>
      </c>
      <c r="O3387" s="138" t="s">
        <v>461</v>
      </c>
      <c r="P3387" s="138" t="s">
        <v>3881</v>
      </c>
      <c r="Q3387" s="138" t="s">
        <v>3889</v>
      </c>
      <c r="R3387" s="138" t="s">
        <v>10</v>
      </c>
      <c r="S3387" s="138">
        <v>1</v>
      </c>
      <c r="T3387" s="138">
        <v>40</v>
      </c>
      <c r="U3387" s="138">
        <v>160</v>
      </c>
      <c r="V3387" s="140">
        <v>160</v>
      </c>
      <c r="W3387" s="138">
        <v>40</v>
      </c>
      <c r="X3387" s="138">
        <v>0</v>
      </c>
      <c r="Y3387" s="140"/>
      <c r="Z3387" s="138"/>
      <c r="AA3387" s="137">
        <v>28</v>
      </c>
      <c r="AB3387" s="137">
        <v>28</v>
      </c>
      <c r="AC3387" s="137"/>
      <c r="AD3387" s="137" t="s">
        <v>622</v>
      </c>
      <c r="AE3387" s="143">
        <v>46236.7889236111</v>
      </c>
      <c r="AF3387" s="144" t="s">
        <v>622</v>
      </c>
      <c r="AG3387" s="143">
        <v>46237.8315972222</v>
      </c>
      <c r="AH3387" s="144" t="s">
        <v>606</v>
      </c>
      <c r="AI3387" s="144" t="s">
        <v>607</v>
      </c>
      <c r="AJ3387" s="145">
        <v>46135</v>
      </c>
      <c r="AK3387" s="146">
        <v>46235.7530555556</v>
      </c>
    </row>
    <row r="3388" s="134" customFormat="1" ht="38.8" customHeight="1" spans="1:37">
      <c r="A3388" s="138" t="s">
        <v>29</v>
      </c>
      <c r="B3388" s="138" t="s">
        <v>478</v>
      </c>
      <c r="C3388" s="137" t="s">
        <v>28</v>
      </c>
      <c r="D3388" s="138" t="s">
        <v>129</v>
      </c>
      <c r="E3388" s="138" t="s">
        <v>587</v>
      </c>
      <c r="F3388" s="138" t="s">
        <v>162</v>
      </c>
      <c r="G3388" s="138" t="s">
        <v>697</v>
      </c>
      <c r="H3388" s="138" t="s">
        <v>1176</v>
      </c>
      <c r="I3388" s="142" t="s">
        <v>590</v>
      </c>
      <c r="J3388" s="137" t="s">
        <v>602</v>
      </c>
      <c r="K3388" s="138" t="s">
        <v>3868</v>
      </c>
      <c r="L3388" s="138" t="s">
        <v>603</v>
      </c>
      <c r="M3388" s="140" t="s">
        <v>523</v>
      </c>
      <c r="N3388" s="138" t="s">
        <v>522</v>
      </c>
      <c r="O3388" s="138" t="s">
        <v>452</v>
      </c>
      <c r="P3388" s="138" t="s">
        <v>4088</v>
      </c>
      <c r="Q3388" s="138" t="s">
        <v>4089</v>
      </c>
      <c r="R3388" s="138" t="s">
        <v>6</v>
      </c>
      <c r="S3388" s="138">
        <v>1</v>
      </c>
      <c r="T3388" s="138">
        <v>35</v>
      </c>
      <c r="U3388" s="138">
        <v>158</v>
      </c>
      <c r="V3388" s="140">
        <v>158</v>
      </c>
      <c r="W3388" s="138">
        <v>35</v>
      </c>
      <c r="X3388" s="138">
        <v>0</v>
      </c>
      <c r="Y3388" s="140"/>
      <c r="Z3388" s="138"/>
      <c r="AA3388" s="137">
        <v>19</v>
      </c>
      <c r="AB3388" s="137">
        <v>19</v>
      </c>
      <c r="AC3388" s="137"/>
      <c r="AD3388" s="137" t="s">
        <v>622</v>
      </c>
      <c r="AE3388" s="143">
        <v>46236.7889236111</v>
      </c>
      <c r="AF3388" s="144" t="s">
        <v>622</v>
      </c>
      <c r="AG3388" s="143">
        <v>46237.8315972222</v>
      </c>
      <c r="AH3388" s="144" t="s">
        <v>606</v>
      </c>
      <c r="AI3388" s="144" t="s">
        <v>607</v>
      </c>
      <c r="AJ3388" s="145">
        <v>45565</v>
      </c>
      <c r="AK3388" s="146">
        <v>46235.6930208333</v>
      </c>
    </row>
    <row r="3389" s="134" customFormat="1" ht="38.8" customHeight="1" spans="1:37">
      <c r="A3389" s="138" t="s">
        <v>29</v>
      </c>
      <c r="B3389" s="138" t="s">
        <v>478</v>
      </c>
      <c r="C3389" s="137" t="s">
        <v>28</v>
      </c>
      <c r="D3389" s="138" t="s">
        <v>129</v>
      </c>
      <c r="E3389" s="138" t="s">
        <v>587</v>
      </c>
      <c r="F3389" s="138" t="s">
        <v>162</v>
      </c>
      <c r="G3389" s="138" t="s">
        <v>697</v>
      </c>
      <c r="H3389" s="138" t="s">
        <v>1176</v>
      </c>
      <c r="I3389" s="142" t="s">
        <v>590</v>
      </c>
      <c r="J3389" s="137" t="s">
        <v>602</v>
      </c>
      <c r="K3389" s="138" t="s">
        <v>3868</v>
      </c>
      <c r="L3389" s="138" t="s">
        <v>603</v>
      </c>
      <c r="M3389" s="140" t="s">
        <v>507</v>
      </c>
      <c r="N3389" s="138" t="s">
        <v>506</v>
      </c>
      <c r="O3389" s="138" t="s">
        <v>452</v>
      </c>
      <c r="P3389" s="138" t="s">
        <v>4088</v>
      </c>
      <c r="Q3389" s="138" t="s">
        <v>4089</v>
      </c>
      <c r="R3389" s="138" t="s">
        <v>6</v>
      </c>
      <c r="S3389" s="138">
        <v>1</v>
      </c>
      <c r="T3389" s="138">
        <v>58</v>
      </c>
      <c r="U3389" s="138">
        <v>158</v>
      </c>
      <c r="V3389" s="140">
        <v>158</v>
      </c>
      <c r="W3389" s="138">
        <v>58</v>
      </c>
      <c r="X3389" s="138">
        <v>0</v>
      </c>
      <c r="Y3389" s="140"/>
      <c r="Z3389" s="138"/>
      <c r="AA3389" s="137">
        <v>42</v>
      </c>
      <c r="AB3389" s="137">
        <v>42</v>
      </c>
      <c r="AC3389" s="137"/>
      <c r="AD3389" s="137" t="s">
        <v>622</v>
      </c>
      <c r="AE3389" s="143">
        <v>46236.7889236111</v>
      </c>
      <c r="AF3389" s="144" t="s">
        <v>622</v>
      </c>
      <c r="AG3389" s="143">
        <v>46237.8315972222</v>
      </c>
      <c r="AH3389" s="144" t="s">
        <v>606</v>
      </c>
      <c r="AI3389" s="144" t="s">
        <v>607</v>
      </c>
      <c r="AJ3389" s="145">
        <v>45565</v>
      </c>
      <c r="AK3389" s="146">
        <v>46235.6930208333</v>
      </c>
    </row>
    <row r="3390" s="134" customFormat="1" ht="38.8" customHeight="1" spans="1:37">
      <c r="A3390" s="138" t="s">
        <v>29</v>
      </c>
      <c r="B3390" s="138" t="s">
        <v>478</v>
      </c>
      <c r="C3390" s="137" t="s">
        <v>28</v>
      </c>
      <c r="D3390" s="138" t="s">
        <v>129</v>
      </c>
      <c r="E3390" s="138" t="s">
        <v>587</v>
      </c>
      <c r="F3390" s="138" t="s">
        <v>162</v>
      </c>
      <c r="G3390" s="138" t="s">
        <v>697</v>
      </c>
      <c r="H3390" s="138" t="s">
        <v>1176</v>
      </c>
      <c r="I3390" s="142" t="s">
        <v>590</v>
      </c>
      <c r="J3390" s="137" t="s">
        <v>602</v>
      </c>
      <c r="K3390" s="138" t="s">
        <v>3868</v>
      </c>
      <c r="L3390" s="138" t="s">
        <v>603</v>
      </c>
      <c r="M3390" s="140" t="s">
        <v>451</v>
      </c>
      <c r="N3390" s="138" t="s">
        <v>450</v>
      </c>
      <c r="O3390" s="138" t="s">
        <v>452</v>
      </c>
      <c r="P3390" s="138" t="s">
        <v>4088</v>
      </c>
      <c r="Q3390" s="138" t="s">
        <v>4089</v>
      </c>
      <c r="R3390" s="138" t="s">
        <v>6</v>
      </c>
      <c r="S3390" s="138">
        <v>1</v>
      </c>
      <c r="T3390" s="138">
        <v>35</v>
      </c>
      <c r="U3390" s="138">
        <v>158</v>
      </c>
      <c r="V3390" s="140">
        <v>158</v>
      </c>
      <c r="W3390" s="138">
        <v>35</v>
      </c>
      <c r="X3390" s="138">
        <v>0</v>
      </c>
      <c r="Y3390" s="140"/>
      <c r="Z3390" s="138"/>
      <c r="AA3390" s="137">
        <v>15</v>
      </c>
      <c r="AB3390" s="137">
        <v>15</v>
      </c>
      <c r="AC3390" s="137"/>
      <c r="AD3390" s="137" t="s">
        <v>622</v>
      </c>
      <c r="AE3390" s="143">
        <v>46236.7889236111</v>
      </c>
      <c r="AF3390" s="144" t="s">
        <v>622</v>
      </c>
      <c r="AG3390" s="143">
        <v>46237.8315972222</v>
      </c>
      <c r="AH3390" s="144" t="s">
        <v>606</v>
      </c>
      <c r="AI3390" s="144" t="s">
        <v>607</v>
      </c>
      <c r="AJ3390" s="145">
        <v>45565</v>
      </c>
      <c r="AK3390" s="146">
        <v>46235.6930208333</v>
      </c>
    </row>
    <row r="3391" s="134" customFormat="1" ht="38.8" customHeight="1" spans="1:37">
      <c r="A3391" s="138" t="s">
        <v>29</v>
      </c>
      <c r="B3391" s="138" t="s">
        <v>478</v>
      </c>
      <c r="C3391" s="137" t="s">
        <v>28</v>
      </c>
      <c r="D3391" s="138" t="s">
        <v>129</v>
      </c>
      <c r="E3391" s="138" t="s">
        <v>587</v>
      </c>
      <c r="F3391" s="138" t="s">
        <v>162</v>
      </c>
      <c r="G3391" s="138" t="s">
        <v>697</v>
      </c>
      <c r="H3391" s="138" t="s">
        <v>1174</v>
      </c>
      <c r="I3391" s="142" t="s">
        <v>601</v>
      </c>
      <c r="J3391" s="137" t="s">
        <v>621</v>
      </c>
      <c r="K3391" s="138" t="s">
        <v>3898</v>
      </c>
      <c r="L3391" s="138" t="s">
        <v>603</v>
      </c>
      <c r="M3391" s="140" t="s">
        <v>3917</v>
      </c>
      <c r="N3391" s="138" t="s">
        <v>3918</v>
      </c>
      <c r="O3391" s="138" t="s">
        <v>461</v>
      </c>
      <c r="P3391" s="138" t="s">
        <v>3881</v>
      </c>
      <c r="Q3391" s="138" t="s">
        <v>3889</v>
      </c>
      <c r="R3391" s="138" t="s">
        <v>10</v>
      </c>
      <c r="S3391" s="138">
        <v>1</v>
      </c>
      <c r="T3391" s="138">
        <v>40</v>
      </c>
      <c r="U3391" s="138">
        <v>260</v>
      </c>
      <c r="V3391" s="140">
        <v>260</v>
      </c>
      <c r="W3391" s="138">
        <v>40</v>
      </c>
      <c r="X3391" s="138">
        <v>0</v>
      </c>
      <c r="Y3391" s="140"/>
      <c r="Z3391" s="138"/>
      <c r="AA3391" s="137">
        <v>28</v>
      </c>
      <c r="AB3391" s="137">
        <v>28</v>
      </c>
      <c r="AC3391" s="137"/>
      <c r="AD3391" s="137" t="s">
        <v>622</v>
      </c>
      <c r="AE3391" s="143">
        <v>46236.7889236111</v>
      </c>
      <c r="AF3391" s="144" t="s">
        <v>622</v>
      </c>
      <c r="AG3391" s="143">
        <v>46237.8315972222</v>
      </c>
      <c r="AH3391" s="144" t="s">
        <v>606</v>
      </c>
      <c r="AI3391" s="144" t="s">
        <v>607</v>
      </c>
      <c r="AJ3391" s="145">
        <v>46225</v>
      </c>
      <c r="AK3391" s="146">
        <v>46235.5269675926</v>
      </c>
    </row>
    <row r="3392" s="134" customFormat="1" ht="38.8" customHeight="1" spans="1:37">
      <c r="A3392" s="138" t="s">
        <v>29</v>
      </c>
      <c r="B3392" s="138" t="s">
        <v>478</v>
      </c>
      <c r="C3392" s="137" t="s">
        <v>28</v>
      </c>
      <c r="D3392" s="138" t="s">
        <v>141</v>
      </c>
      <c r="E3392" s="138" t="s">
        <v>587</v>
      </c>
      <c r="F3392" s="138" t="s">
        <v>212</v>
      </c>
      <c r="G3392" s="138" t="s">
        <v>805</v>
      </c>
      <c r="H3392" s="138" t="s">
        <v>6312</v>
      </c>
      <c r="I3392" s="142" t="s">
        <v>601</v>
      </c>
      <c r="J3392" s="137" t="s">
        <v>591</v>
      </c>
      <c r="K3392" s="138" t="s">
        <v>3878</v>
      </c>
      <c r="L3392" s="138" t="s">
        <v>603</v>
      </c>
      <c r="M3392" s="140" t="s">
        <v>3879</v>
      </c>
      <c r="N3392" s="138" t="s">
        <v>3880</v>
      </c>
      <c r="O3392" s="138" t="s">
        <v>461</v>
      </c>
      <c r="P3392" s="138" t="s">
        <v>3881</v>
      </c>
      <c r="Q3392" s="138" t="s">
        <v>3882</v>
      </c>
      <c r="R3392" s="138" t="s">
        <v>8</v>
      </c>
      <c r="S3392" s="138">
        <v>1</v>
      </c>
      <c r="T3392" s="138">
        <v>50</v>
      </c>
      <c r="U3392" s="138">
        <v>50</v>
      </c>
      <c r="V3392" s="140">
        <v>50</v>
      </c>
      <c r="W3392" s="138">
        <v>50</v>
      </c>
      <c r="X3392" s="138">
        <v>0</v>
      </c>
      <c r="Y3392" s="140"/>
      <c r="Z3392" s="138"/>
      <c r="AA3392" s="137">
        <v>35</v>
      </c>
      <c r="AB3392" s="137">
        <v>35</v>
      </c>
      <c r="AC3392" s="137"/>
      <c r="AD3392" s="137" t="s">
        <v>847</v>
      </c>
      <c r="AE3392" s="143">
        <v>46242.6821180556</v>
      </c>
      <c r="AF3392" s="144" t="s">
        <v>622</v>
      </c>
      <c r="AG3392" s="143">
        <v>46240.441099537</v>
      </c>
      <c r="AH3392" s="144" t="s">
        <v>606</v>
      </c>
      <c r="AI3392" s="144" t="s">
        <v>607</v>
      </c>
      <c r="AJ3392" s="145">
        <v>46204</v>
      </c>
      <c r="AK3392" s="146">
        <v>46239.7808449074</v>
      </c>
    </row>
    <row r="3393" s="134" customFormat="1" ht="38.8" customHeight="1" spans="1:37">
      <c r="A3393" s="138" t="s">
        <v>29</v>
      </c>
      <c r="B3393" s="138" t="s">
        <v>478</v>
      </c>
      <c r="C3393" s="137" t="s">
        <v>28</v>
      </c>
      <c r="D3393" s="138" t="s">
        <v>145</v>
      </c>
      <c r="E3393" s="138" t="s">
        <v>587</v>
      </c>
      <c r="F3393" s="138" t="s">
        <v>219</v>
      </c>
      <c r="G3393" s="138" t="s">
        <v>1164</v>
      </c>
      <c r="H3393" s="138" t="s">
        <v>6313</v>
      </c>
      <c r="I3393" s="142" t="s">
        <v>601</v>
      </c>
      <c r="J3393" s="137" t="s">
        <v>742</v>
      </c>
      <c r="K3393" s="138" t="s">
        <v>3878</v>
      </c>
      <c r="L3393" s="138" t="s">
        <v>603</v>
      </c>
      <c r="M3393" s="140" t="s">
        <v>4227</v>
      </c>
      <c r="N3393" s="138" t="s">
        <v>4228</v>
      </c>
      <c r="O3393" s="138" t="s">
        <v>461</v>
      </c>
      <c r="P3393" s="138" t="s">
        <v>3881</v>
      </c>
      <c r="Q3393" s="138" t="s">
        <v>4120</v>
      </c>
      <c r="R3393" s="138" t="s">
        <v>9</v>
      </c>
      <c r="S3393" s="138">
        <v>1</v>
      </c>
      <c r="T3393" s="138">
        <v>25</v>
      </c>
      <c r="U3393" s="138">
        <v>315</v>
      </c>
      <c r="V3393" s="140">
        <v>315</v>
      </c>
      <c r="W3393" s="138">
        <v>25</v>
      </c>
      <c r="X3393" s="138">
        <v>0</v>
      </c>
      <c r="Y3393" s="140"/>
      <c r="Z3393" s="138"/>
      <c r="AA3393" s="137">
        <v>17.5</v>
      </c>
      <c r="AB3393" s="137">
        <v>17.5</v>
      </c>
      <c r="AC3393" s="137"/>
      <c r="AD3393" s="137" t="s">
        <v>622</v>
      </c>
      <c r="AE3393" s="143">
        <v>46239.7225115741</v>
      </c>
      <c r="AF3393" s="144" t="s">
        <v>622</v>
      </c>
      <c r="AG3393" s="143">
        <v>46239.8042013889</v>
      </c>
      <c r="AH3393" s="144" t="s">
        <v>606</v>
      </c>
      <c r="AI3393" s="144" t="s">
        <v>607</v>
      </c>
      <c r="AJ3393" s="145">
        <v>46193</v>
      </c>
      <c r="AK3393" s="146">
        <v>46237.6596412037</v>
      </c>
    </row>
    <row r="3394" s="134" customFormat="1" ht="38.8" customHeight="1" spans="1:37">
      <c r="A3394" s="138" t="s">
        <v>29</v>
      </c>
      <c r="B3394" s="138" t="s">
        <v>478</v>
      </c>
      <c r="C3394" s="137" t="s">
        <v>28</v>
      </c>
      <c r="D3394" s="138" t="s">
        <v>145</v>
      </c>
      <c r="E3394" s="138" t="s">
        <v>587</v>
      </c>
      <c r="F3394" s="138" t="s">
        <v>219</v>
      </c>
      <c r="G3394" s="138" t="s">
        <v>1164</v>
      </c>
      <c r="H3394" s="138" t="s">
        <v>6313</v>
      </c>
      <c r="I3394" s="142" t="s">
        <v>601</v>
      </c>
      <c r="J3394" s="137" t="s">
        <v>742</v>
      </c>
      <c r="K3394" s="138" t="s">
        <v>3878</v>
      </c>
      <c r="L3394" s="138" t="s">
        <v>603</v>
      </c>
      <c r="M3394" s="140" t="s">
        <v>4149</v>
      </c>
      <c r="N3394" s="138" t="s">
        <v>4150</v>
      </c>
      <c r="O3394" s="138" t="s">
        <v>461</v>
      </c>
      <c r="P3394" s="138" t="s">
        <v>3881</v>
      </c>
      <c r="Q3394" s="138" t="s">
        <v>4120</v>
      </c>
      <c r="R3394" s="138" t="s">
        <v>9</v>
      </c>
      <c r="S3394" s="138">
        <v>1</v>
      </c>
      <c r="T3394" s="138">
        <v>35</v>
      </c>
      <c r="U3394" s="138">
        <v>315</v>
      </c>
      <c r="V3394" s="140">
        <v>315</v>
      </c>
      <c r="W3394" s="138">
        <v>35</v>
      </c>
      <c r="X3394" s="138">
        <v>0</v>
      </c>
      <c r="Y3394" s="140"/>
      <c r="Z3394" s="138"/>
      <c r="AA3394" s="137">
        <v>24.5</v>
      </c>
      <c r="AB3394" s="137">
        <v>24.5</v>
      </c>
      <c r="AC3394" s="137"/>
      <c r="AD3394" s="137" t="s">
        <v>622</v>
      </c>
      <c r="AE3394" s="143">
        <v>46239.7225115741</v>
      </c>
      <c r="AF3394" s="144" t="s">
        <v>622</v>
      </c>
      <c r="AG3394" s="143">
        <v>46239.8042013889</v>
      </c>
      <c r="AH3394" s="144" t="s">
        <v>606</v>
      </c>
      <c r="AI3394" s="144" t="s">
        <v>607</v>
      </c>
      <c r="AJ3394" s="145">
        <v>46193</v>
      </c>
      <c r="AK3394" s="146">
        <v>46237.6596412037</v>
      </c>
    </row>
    <row r="3395" s="134" customFormat="1" ht="38.8" customHeight="1" spans="1:37">
      <c r="A3395" s="138" t="s">
        <v>29</v>
      </c>
      <c r="B3395" s="138" t="s">
        <v>478</v>
      </c>
      <c r="C3395" s="137" t="s">
        <v>28</v>
      </c>
      <c r="D3395" s="138" t="s">
        <v>145</v>
      </c>
      <c r="E3395" s="138" t="s">
        <v>587</v>
      </c>
      <c r="F3395" s="138" t="s">
        <v>219</v>
      </c>
      <c r="G3395" s="138" t="s">
        <v>1164</v>
      </c>
      <c r="H3395" s="138" t="s">
        <v>6313</v>
      </c>
      <c r="I3395" s="142" t="s">
        <v>601</v>
      </c>
      <c r="J3395" s="137" t="s">
        <v>742</v>
      </c>
      <c r="K3395" s="138" t="s">
        <v>3878</v>
      </c>
      <c r="L3395" s="138" t="s">
        <v>603</v>
      </c>
      <c r="M3395" s="140" t="s">
        <v>4149</v>
      </c>
      <c r="N3395" s="138" t="s">
        <v>4150</v>
      </c>
      <c r="O3395" s="138" t="s">
        <v>461</v>
      </c>
      <c r="P3395" s="138" t="s">
        <v>3881</v>
      </c>
      <c r="Q3395" s="138" t="s">
        <v>4120</v>
      </c>
      <c r="R3395" s="138" t="s">
        <v>9</v>
      </c>
      <c r="S3395" s="138">
        <v>1</v>
      </c>
      <c r="T3395" s="138">
        <v>35</v>
      </c>
      <c r="U3395" s="138">
        <v>315</v>
      </c>
      <c r="V3395" s="140">
        <v>315</v>
      </c>
      <c r="W3395" s="138">
        <v>35</v>
      </c>
      <c r="X3395" s="138">
        <v>0</v>
      </c>
      <c r="Y3395" s="140"/>
      <c r="Z3395" s="138"/>
      <c r="AA3395" s="137">
        <v>24.5</v>
      </c>
      <c r="AB3395" s="137">
        <v>24.5</v>
      </c>
      <c r="AC3395" s="137"/>
      <c r="AD3395" s="137" t="s">
        <v>622</v>
      </c>
      <c r="AE3395" s="143">
        <v>46239.7225115741</v>
      </c>
      <c r="AF3395" s="144" t="s">
        <v>622</v>
      </c>
      <c r="AG3395" s="143">
        <v>46239.8042013889</v>
      </c>
      <c r="AH3395" s="144" t="s">
        <v>606</v>
      </c>
      <c r="AI3395" s="144" t="s">
        <v>607</v>
      </c>
      <c r="AJ3395" s="145">
        <v>46193</v>
      </c>
      <c r="AK3395" s="146">
        <v>46237.6596412037</v>
      </c>
    </row>
    <row r="3396" s="134" customFormat="1" ht="38.8" customHeight="1" spans="1:37">
      <c r="A3396" s="138" t="s">
        <v>29</v>
      </c>
      <c r="B3396" s="138" t="s">
        <v>478</v>
      </c>
      <c r="C3396" s="137" t="s">
        <v>28</v>
      </c>
      <c r="D3396" s="138" t="s">
        <v>145</v>
      </c>
      <c r="E3396" s="138" t="s">
        <v>587</v>
      </c>
      <c r="F3396" s="138" t="s">
        <v>219</v>
      </c>
      <c r="G3396" s="138" t="s">
        <v>1164</v>
      </c>
      <c r="H3396" s="138" t="s">
        <v>6313</v>
      </c>
      <c r="I3396" s="142" t="s">
        <v>601</v>
      </c>
      <c r="J3396" s="137" t="s">
        <v>742</v>
      </c>
      <c r="K3396" s="138" t="s">
        <v>3878</v>
      </c>
      <c r="L3396" s="138" t="s">
        <v>603</v>
      </c>
      <c r="M3396" s="140" t="s">
        <v>4179</v>
      </c>
      <c r="N3396" s="138" t="s">
        <v>4180</v>
      </c>
      <c r="O3396" s="138" t="s">
        <v>461</v>
      </c>
      <c r="P3396" s="138" t="s">
        <v>3881</v>
      </c>
      <c r="Q3396" s="138" t="s">
        <v>4120</v>
      </c>
      <c r="R3396" s="138" t="s">
        <v>9</v>
      </c>
      <c r="S3396" s="138">
        <v>1</v>
      </c>
      <c r="T3396" s="138">
        <v>20</v>
      </c>
      <c r="U3396" s="138">
        <v>315</v>
      </c>
      <c r="V3396" s="140">
        <v>315</v>
      </c>
      <c r="W3396" s="138">
        <v>20</v>
      </c>
      <c r="X3396" s="138">
        <v>0</v>
      </c>
      <c r="Y3396" s="140"/>
      <c r="Z3396" s="138"/>
      <c r="AA3396" s="137">
        <v>14</v>
      </c>
      <c r="AB3396" s="137">
        <v>14</v>
      </c>
      <c r="AC3396" s="137"/>
      <c r="AD3396" s="137" t="s">
        <v>622</v>
      </c>
      <c r="AE3396" s="143">
        <v>46239.7225115741</v>
      </c>
      <c r="AF3396" s="144" t="s">
        <v>622</v>
      </c>
      <c r="AG3396" s="143">
        <v>46239.8042013889</v>
      </c>
      <c r="AH3396" s="144" t="s">
        <v>606</v>
      </c>
      <c r="AI3396" s="144" t="s">
        <v>607</v>
      </c>
      <c r="AJ3396" s="145">
        <v>46193</v>
      </c>
      <c r="AK3396" s="146">
        <v>46237.6596412037</v>
      </c>
    </row>
    <row r="3397" s="134" customFormat="1" ht="38.8" customHeight="1" spans="1:37">
      <c r="A3397" s="138" t="s">
        <v>29</v>
      </c>
      <c r="B3397" s="138" t="s">
        <v>478</v>
      </c>
      <c r="C3397" s="137" t="s">
        <v>28</v>
      </c>
      <c r="D3397" s="138" t="s">
        <v>141</v>
      </c>
      <c r="E3397" s="138" t="s">
        <v>587</v>
      </c>
      <c r="F3397" s="138" t="s">
        <v>212</v>
      </c>
      <c r="G3397" s="138" t="s">
        <v>805</v>
      </c>
      <c r="H3397" s="138" t="s">
        <v>6314</v>
      </c>
      <c r="I3397" s="142" t="s">
        <v>590</v>
      </c>
      <c r="J3397" s="137" t="s">
        <v>1199</v>
      </c>
      <c r="K3397" s="138" t="s">
        <v>4050</v>
      </c>
      <c r="L3397" s="138" t="s">
        <v>592</v>
      </c>
      <c r="M3397" s="140" t="s">
        <v>4082</v>
      </c>
      <c r="N3397" s="138" t="s">
        <v>4083</v>
      </c>
      <c r="O3397" s="138" t="s">
        <v>461</v>
      </c>
      <c r="P3397" s="138" t="s">
        <v>3881</v>
      </c>
      <c r="Q3397" s="138" t="s">
        <v>4053</v>
      </c>
      <c r="R3397" s="138"/>
      <c r="S3397" s="138">
        <v>1</v>
      </c>
      <c r="T3397" s="138">
        <v>350</v>
      </c>
      <c r="U3397" s="138">
        <v>350</v>
      </c>
      <c r="V3397" s="140">
        <v>350</v>
      </c>
      <c r="W3397" s="138">
        <v>350</v>
      </c>
      <c r="X3397" s="138">
        <v>0</v>
      </c>
      <c r="Y3397" s="140"/>
      <c r="Z3397" s="138"/>
      <c r="AA3397" s="137">
        <v>343</v>
      </c>
      <c r="AB3397" s="137">
        <v>343</v>
      </c>
      <c r="AC3397" s="137"/>
      <c r="AD3397" s="137" t="s">
        <v>622</v>
      </c>
      <c r="AE3397" s="143">
        <v>46236.4704282407</v>
      </c>
      <c r="AF3397" s="144" t="s">
        <v>622</v>
      </c>
      <c r="AG3397" s="143">
        <v>46239.7022337963</v>
      </c>
      <c r="AH3397" s="144" t="s">
        <v>606</v>
      </c>
      <c r="AI3397" s="144" t="s">
        <v>607</v>
      </c>
      <c r="AJ3397" s="145">
        <v>45867</v>
      </c>
      <c r="AK3397" s="146">
        <v>46231.7394444444</v>
      </c>
    </row>
    <row r="3398" s="134" customFormat="1" ht="38.8" customHeight="1" spans="1:37">
      <c r="A3398" s="138" t="s">
        <v>29</v>
      </c>
      <c r="B3398" s="138" t="s">
        <v>478</v>
      </c>
      <c r="C3398" s="137" t="s">
        <v>28</v>
      </c>
      <c r="D3398" s="138" t="s">
        <v>133</v>
      </c>
      <c r="E3398" s="138" t="s">
        <v>587</v>
      </c>
      <c r="F3398" s="138" t="s">
        <v>757</v>
      </c>
      <c r="G3398" s="138" t="s">
        <v>758</v>
      </c>
      <c r="H3398" s="138" t="s">
        <v>1163</v>
      </c>
      <c r="I3398" s="142" t="s">
        <v>601</v>
      </c>
      <c r="J3398" s="137" t="s">
        <v>591</v>
      </c>
      <c r="K3398" s="138" t="s">
        <v>3878</v>
      </c>
      <c r="L3398" s="138" t="s">
        <v>603</v>
      </c>
      <c r="M3398" s="140" t="s">
        <v>3879</v>
      </c>
      <c r="N3398" s="138" t="s">
        <v>3880</v>
      </c>
      <c r="O3398" s="138" t="s">
        <v>461</v>
      </c>
      <c r="P3398" s="138" t="s">
        <v>3881</v>
      </c>
      <c r="Q3398" s="138" t="s">
        <v>3882</v>
      </c>
      <c r="R3398" s="138" t="s">
        <v>8</v>
      </c>
      <c r="S3398" s="138">
        <v>1</v>
      </c>
      <c r="T3398" s="138">
        <v>50</v>
      </c>
      <c r="U3398" s="138">
        <v>50</v>
      </c>
      <c r="V3398" s="140">
        <v>50</v>
      </c>
      <c r="W3398" s="138">
        <v>50</v>
      </c>
      <c r="X3398" s="138">
        <v>0</v>
      </c>
      <c r="Y3398" s="140"/>
      <c r="Z3398" s="138"/>
      <c r="AA3398" s="137">
        <v>35</v>
      </c>
      <c r="AB3398" s="137">
        <v>35</v>
      </c>
      <c r="AC3398" s="137"/>
      <c r="AD3398" s="137" t="s">
        <v>622</v>
      </c>
      <c r="AE3398" s="143">
        <v>46239.7140856481</v>
      </c>
      <c r="AF3398" s="144" t="s">
        <v>622</v>
      </c>
      <c r="AG3398" s="143">
        <v>46240.4412268518</v>
      </c>
      <c r="AH3398" s="144" t="s">
        <v>606</v>
      </c>
      <c r="AI3398" s="144" t="s">
        <v>607</v>
      </c>
      <c r="AJ3398" s="145">
        <v>46235</v>
      </c>
      <c r="AK3398" s="146">
        <v>46239.5975115741</v>
      </c>
    </row>
    <row r="3399" s="134" customFormat="1" ht="38.8" customHeight="1" spans="1:37">
      <c r="A3399" s="138" t="s">
        <v>29</v>
      </c>
      <c r="B3399" s="138" t="s">
        <v>478</v>
      </c>
      <c r="C3399" s="137" t="s">
        <v>28</v>
      </c>
      <c r="D3399" s="138" t="s">
        <v>133</v>
      </c>
      <c r="E3399" s="138" t="s">
        <v>587</v>
      </c>
      <c r="F3399" s="138" t="s">
        <v>757</v>
      </c>
      <c r="G3399" s="138" t="s">
        <v>758</v>
      </c>
      <c r="H3399" s="138" t="s">
        <v>6315</v>
      </c>
      <c r="I3399" s="142" t="s">
        <v>601</v>
      </c>
      <c r="J3399" s="137" t="s">
        <v>591</v>
      </c>
      <c r="K3399" s="138" t="s">
        <v>3878</v>
      </c>
      <c r="L3399" s="138" t="s">
        <v>603</v>
      </c>
      <c r="M3399" s="140" t="s">
        <v>3879</v>
      </c>
      <c r="N3399" s="138" t="s">
        <v>3880</v>
      </c>
      <c r="O3399" s="138" t="s">
        <v>461</v>
      </c>
      <c r="P3399" s="138" t="s">
        <v>3881</v>
      </c>
      <c r="Q3399" s="138" t="s">
        <v>3882</v>
      </c>
      <c r="R3399" s="138" t="s">
        <v>8</v>
      </c>
      <c r="S3399" s="138">
        <v>1</v>
      </c>
      <c r="T3399" s="138">
        <v>50</v>
      </c>
      <c r="U3399" s="138">
        <v>50</v>
      </c>
      <c r="V3399" s="140">
        <v>50</v>
      </c>
      <c r="W3399" s="138">
        <v>50</v>
      </c>
      <c r="X3399" s="138">
        <v>0</v>
      </c>
      <c r="Y3399" s="140"/>
      <c r="Z3399" s="138"/>
      <c r="AA3399" s="137">
        <v>35</v>
      </c>
      <c r="AB3399" s="137">
        <v>35</v>
      </c>
      <c r="AC3399" s="137"/>
      <c r="AD3399" s="137" t="s">
        <v>622</v>
      </c>
      <c r="AE3399" s="143">
        <v>46239.7140856481</v>
      </c>
      <c r="AF3399" s="144" t="s">
        <v>622</v>
      </c>
      <c r="AG3399" s="143">
        <v>46240.4412268518</v>
      </c>
      <c r="AH3399" s="144" t="s">
        <v>606</v>
      </c>
      <c r="AI3399" s="144" t="s">
        <v>607</v>
      </c>
      <c r="AJ3399" s="145">
        <v>46228</v>
      </c>
      <c r="AK3399" s="146">
        <v>46237.8522453704</v>
      </c>
    </row>
    <row r="3400" s="134" customFormat="1" ht="38.8" customHeight="1" spans="1:37">
      <c r="A3400" s="138" t="s">
        <v>29</v>
      </c>
      <c r="B3400" s="138" t="s">
        <v>478</v>
      </c>
      <c r="C3400" s="137" t="s">
        <v>28</v>
      </c>
      <c r="D3400" s="138" t="s">
        <v>144</v>
      </c>
      <c r="E3400" s="138" t="s">
        <v>587</v>
      </c>
      <c r="F3400" s="138" t="s">
        <v>217</v>
      </c>
      <c r="G3400" s="138" t="s">
        <v>788</v>
      </c>
      <c r="H3400" s="138" t="s">
        <v>6316</v>
      </c>
      <c r="I3400" s="142" t="s">
        <v>601</v>
      </c>
      <c r="J3400" s="137" t="s">
        <v>621</v>
      </c>
      <c r="K3400" s="138" t="s">
        <v>3878</v>
      </c>
      <c r="L3400" s="138" t="s">
        <v>603</v>
      </c>
      <c r="M3400" s="140" t="s">
        <v>3917</v>
      </c>
      <c r="N3400" s="138" t="s">
        <v>3918</v>
      </c>
      <c r="O3400" s="138" t="s">
        <v>461</v>
      </c>
      <c r="P3400" s="138" t="s">
        <v>3881</v>
      </c>
      <c r="Q3400" s="138" t="s">
        <v>3889</v>
      </c>
      <c r="R3400" s="138" t="s">
        <v>10</v>
      </c>
      <c r="S3400" s="138">
        <v>1</v>
      </c>
      <c r="T3400" s="138">
        <v>40</v>
      </c>
      <c r="U3400" s="138">
        <v>130</v>
      </c>
      <c r="V3400" s="140">
        <v>130</v>
      </c>
      <c r="W3400" s="138">
        <v>40</v>
      </c>
      <c r="X3400" s="138">
        <v>0</v>
      </c>
      <c r="Y3400" s="140"/>
      <c r="Z3400" s="138"/>
      <c r="AA3400" s="137">
        <v>28</v>
      </c>
      <c r="AB3400" s="137">
        <v>28</v>
      </c>
      <c r="AC3400" s="137"/>
      <c r="AD3400" s="137" t="s">
        <v>622</v>
      </c>
      <c r="AE3400" s="143">
        <v>46239.7217013889</v>
      </c>
      <c r="AF3400" s="144" t="s">
        <v>622</v>
      </c>
      <c r="AG3400" s="143">
        <v>46240.442962963</v>
      </c>
      <c r="AH3400" s="144" t="s">
        <v>606</v>
      </c>
      <c r="AI3400" s="144" t="s">
        <v>607</v>
      </c>
      <c r="AJ3400" s="145">
        <v>46129</v>
      </c>
      <c r="AK3400" s="146">
        <v>46237.510625</v>
      </c>
    </row>
    <row r="3401" s="134" customFormat="1" ht="38.8" customHeight="1" spans="1:37">
      <c r="A3401" s="138" t="s">
        <v>29</v>
      </c>
      <c r="B3401" s="138" t="s">
        <v>478</v>
      </c>
      <c r="C3401" s="137" t="s">
        <v>28</v>
      </c>
      <c r="D3401" s="138" t="s">
        <v>144</v>
      </c>
      <c r="E3401" s="138" t="s">
        <v>587</v>
      </c>
      <c r="F3401" s="138" t="s">
        <v>217</v>
      </c>
      <c r="G3401" s="138" t="s">
        <v>788</v>
      </c>
      <c r="H3401" s="138" t="s">
        <v>1162</v>
      </c>
      <c r="I3401" s="142" t="s">
        <v>590</v>
      </c>
      <c r="J3401" s="137" t="s">
        <v>742</v>
      </c>
      <c r="K3401" s="138" t="s">
        <v>3868</v>
      </c>
      <c r="L3401" s="138" t="s">
        <v>592</v>
      </c>
      <c r="M3401" s="140" t="s">
        <v>5815</v>
      </c>
      <c r="N3401" s="138" t="s">
        <v>5816</v>
      </c>
      <c r="O3401" s="138" t="s">
        <v>513</v>
      </c>
      <c r="P3401" s="138" t="s">
        <v>3868</v>
      </c>
      <c r="Q3401" s="138" t="s">
        <v>3867</v>
      </c>
      <c r="R3401" s="138"/>
      <c r="S3401" s="138">
        <v>1</v>
      </c>
      <c r="T3401" s="138">
        <v>80</v>
      </c>
      <c r="U3401" s="138">
        <v>160</v>
      </c>
      <c r="V3401" s="140">
        <v>160</v>
      </c>
      <c r="W3401" s="138">
        <v>80</v>
      </c>
      <c r="X3401" s="138">
        <v>0</v>
      </c>
      <c r="Y3401" s="140"/>
      <c r="Z3401" s="138"/>
      <c r="AA3401" s="137">
        <v>56</v>
      </c>
      <c r="AB3401" s="137">
        <v>56</v>
      </c>
      <c r="AC3401" s="137"/>
      <c r="AD3401" s="137" t="s">
        <v>622</v>
      </c>
      <c r="AE3401" s="143">
        <v>46242.6831828704</v>
      </c>
      <c r="AF3401" s="144" t="s">
        <v>622</v>
      </c>
      <c r="AG3401" s="143">
        <v>46240.442962963</v>
      </c>
      <c r="AH3401" s="144" t="s">
        <v>606</v>
      </c>
      <c r="AI3401" s="144" t="s">
        <v>607</v>
      </c>
      <c r="AJ3401" s="145">
        <v>42217</v>
      </c>
      <c r="AK3401" s="146">
        <v>46239.8231597222</v>
      </c>
    </row>
    <row r="3402" s="134" customFormat="1" ht="38.8" customHeight="1" spans="1:37">
      <c r="A3402" s="138" t="s">
        <v>29</v>
      </c>
      <c r="B3402" s="138" t="s">
        <v>478</v>
      </c>
      <c r="C3402" s="137" t="s">
        <v>28</v>
      </c>
      <c r="D3402" s="138" t="s">
        <v>132</v>
      </c>
      <c r="E3402" s="138" t="s">
        <v>587</v>
      </c>
      <c r="F3402" s="138" t="s">
        <v>175</v>
      </c>
      <c r="G3402" s="138" t="s">
        <v>797</v>
      </c>
      <c r="H3402" s="138" t="s">
        <v>1159</v>
      </c>
      <c r="I3402" s="142" t="s">
        <v>601</v>
      </c>
      <c r="J3402" s="137" t="s">
        <v>591</v>
      </c>
      <c r="K3402" s="138" t="s">
        <v>3878</v>
      </c>
      <c r="L3402" s="138" t="s">
        <v>603</v>
      </c>
      <c r="M3402" s="140" t="s">
        <v>3879</v>
      </c>
      <c r="N3402" s="138" t="s">
        <v>3880</v>
      </c>
      <c r="O3402" s="138" t="s">
        <v>461</v>
      </c>
      <c r="P3402" s="138" t="s">
        <v>3881</v>
      </c>
      <c r="Q3402" s="138" t="s">
        <v>3882</v>
      </c>
      <c r="R3402" s="138" t="s">
        <v>8</v>
      </c>
      <c r="S3402" s="138">
        <v>1</v>
      </c>
      <c r="T3402" s="138">
        <v>50</v>
      </c>
      <c r="U3402" s="138">
        <v>100</v>
      </c>
      <c r="V3402" s="140">
        <v>100</v>
      </c>
      <c r="W3402" s="138">
        <v>50</v>
      </c>
      <c r="X3402" s="138">
        <v>0</v>
      </c>
      <c r="Y3402" s="140"/>
      <c r="Z3402" s="138"/>
      <c r="AA3402" s="137">
        <v>35</v>
      </c>
      <c r="AB3402" s="137">
        <v>35</v>
      </c>
      <c r="AC3402" s="137"/>
      <c r="AD3402" s="137" t="s">
        <v>622</v>
      </c>
      <c r="AE3402" s="143">
        <v>46239.7123726852</v>
      </c>
      <c r="AF3402" s="144" t="s">
        <v>622</v>
      </c>
      <c r="AG3402" s="143">
        <v>46241.4403356481</v>
      </c>
      <c r="AH3402" s="144" t="s">
        <v>606</v>
      </c>
      <c r="AI3402" s="144" t="s">
        <v>607</v>
      </c>
      <c r="AJ3402" s="145">
        <v>46208</v>
      </c>
      <c r="AK3402" s="146">
        <v>46239.6732638889</v>
      </c>
    </row>
    <row r="3403" s="134" customFormat="1" ht="38.8" customHeight="1" spans="1:37">
      <c r="A3403" s="138" t="s">
        <v>29</v>
      </c>
      <c r="B3403" s="138" t="s">
        <v>478</v>
      </c>
      <c r="C3403" s="137" t="s">
        <v>28</v>
      </c>
      <c r="D3403" s="138" t="s">
        <v>141</v>
      </c>
      <c r="E3403" s="138" t="s">
        <v>587</v>
      </c>
      <c r="F3403" s="138" t="s">
        <v>212</v>
      </c>
      <c r="G3403" s="138" t="s">
        <v>805</v>
      </c>
      <c r="H3403" s="138" t="s">
        <v>6317</v>
      </c>
      <c r="I3403" s="142" t="s">
        <v>590</v>
      </c>
      <c r="J3403" s="137" t="s">
        <v>1199</v>
      </c>
      <c r="K3403" s="138" t="s">
        <v>4050</v>
      </c>
      <c r="L3403" s="138" t="s">
        <v>603</v>
      </c>
      <c r="M3403" s="140" t="s">
        <v>4388</v>
      </c>
      <c r="N3403" s="138" t="s">
        <v>4389</v>
      </c>
      <c r="O3403" s="138" t="s">
        <v>461</v>
      </c>
      <c r="P3403" s="138" t="s">
        <v>3881</v>
      </c>
      <c r="Q3403" s="138" t="s">
        <v>4053</v>
      </c>
      <c r="R3403" s="138"/>
      <c r="S3403" s="138">
        <v>1</v>
      </c>
      <c r="T3403" s="138">
        <v>180</v>
      </c>
      <c r="U3403" s="138">
        <v>180</v>
      </c>
      <c r="V3403" s="140">
        <v>180</v>
      </c>
      <c r="W3403" s="138">
        <v>180</v>
      </c>
      <c r="X3403" s="138">
        <v>0</v>
      </c>
      <c r="Y3403" s="140"/>
      <c r="Z3403" s="138"/>
      <c r="AA3403" s="137">
        <v>176.4</v>
      </c>
      <c r="AB3403" s="137">
        <v>176.4</v>
      </c>
      <c r="AC3403" s="137"/>
      <c r="AD3403" s="137" t="s">
        <v>622</v>
      </c>
      <c r="AE3403" s="143">
        <v>46239.7180555556</v>
      </c>
      <c r="AF3403" s="144" t="s">
        <v>622</v>
      </c>
      <c r="AG3403" s="143">
        <v>46239.7022106481</v>
      </c>
      <c r="AH3403" s="144" t="s">
        <v>606</v>
      </c>
      <c r="AI3403" s="144" t="s">
        <v>607</v>
      </c>
      <c r="AJ3403" s="145">
        <v>44416</v>
      </c>
      <c r="AK3403" s="146">
        <v>46239.6626736111</v>
      </c>
    </row>
    <row r="3404" s="134" customFormat="1" ht="38.8" customHeight="1" spans="1:37">
      <c r="A3404" s="138" t="s">
        <v>29</v>
      </c>
      <c r="B3404" s="138" t="s">
        <v>478</v>
      </c>
      <c r="C3404" s="137" t="s">
        <v>28</v>
      </c>
      <c r="D3404" s="138" t="s">
        <v>141</v>
      </c>
      <c r="E3404" s="138" t="s">
        <v>587</v>
      </c>
      <c r="F3404" s="138" t="s">
        <v>212</v>
      </c>
      <c r="G3404" s="138" t="s">
        <v>805</v>
      </c>
      <c r="H3404" s="138" t="s">
        <v>6318</v>
      </c>
      <c r="I3404" s="142" t="s">
        <v>590</v>
      </c>
      <c r="J3404" s="137" t="s">
        <v>1199</v>
      </c>
      <c r="K3404" s="138" t="s">
        <v>4050</v>
      </c>
      <c r="L3404" s="138" t="s">
        <v>603</v>
      </c>
      <c r="M3404" s="140" t="s">
        <v>5144</v>
      </c>
      <c r="N3404" s="138" t="s">
        <v>5145</v>
      </c>
      <c r="O3404" s="138" t="s">
        <v>461</v>
      </c>
      <c r="P3404" s="138" t="s">
        <v>3881</v>
      </c>
      <c r="Q3404" s="138" t="s">
        <v>4053</v>
      </c>
      <c r="R3404" s="138"/>
      <c r="S3404" s="138">
        <v>1</v>
      </c>
      <c r="T3404" s="138">
        <v>300</v>
      </c>
      <c r="U3404" s="138">
        <v>300</v>
      </c>
      <c r="V3404" s="140">
        <v>300</v>
      </c>
      <c r="W3404" s="138">
        <v>300</v>
      </c>
      <c r="X3404" s="138">
        <v>0</v>
      </c>
      <c r="Y3404" s="140"/>
      <c r="Z3404" s="138"/>
      <c r="AA3404" s="137">
        <v>294</v>
      </c>
      <c r="AB3404" s="137">
        <v>294</v>
      </c>
      <c r="AC3404" s="137"/>
      <c r="AD3404" s="137" t="s">
        <v>622</v>
      </c>
      <c r="AE3404" s="143">
        <v>46239.7180555556</v>
      </c>
      <c r="AF3404" s="144" t="s">
        <v>622</v>
      </c>
      <c r="AG3404" s="143">
        <v>46239.7022106481</v>
      </c>
      <c r="AH3404" s="144" t="s">
        <v>606</v>
      </c>
      <c r="AI3404" s="144" t="s">
        <v>607</v>
      </c>
      <c r="AJ3404" s="145">
        <v>45778</v>
      </c>
      <c r="AK3404" s="146">
        <v>46239.562650463</v>
      </c>
    </row>
    <row r="3405" s="134" customFormat="1" ht="38.8" customHeight="1" spans="1:37">
      <c r="A3405" s="138" t="s">
        <v>29</v>
      </c>
      <c r="B3405" s="138" t="s">
        <v>478</v>
      </c>
      <c r="C3405" s="137" t="s">
        <v>28</v>
      </c>
      <c r="D3405" s="138" t="s">
        <v>141</v>
      </c>
      <c r="E3405" s="138" t="s">
        <v>587</v>
      </c>
      <c r="F3405" s="138" t="s">
        <v>212</v>
      </c>
      <c r="G3405" s="138" t="s">
        <v>805</v>
      </c>
      <c r="H3405" s="138" t="s">
        <v>1158</v>
      </c>
      <c r="I3405" s="142" t="s">
        <v>590</v>
      </c>
      <c r="J3405" s="137" t="s">
        <v>591</v>
      </c>
      <c r="K3405" s="138" t="s">
        <v>3868</v>
      </c>
      <c r="L3405" s="138" t="s">
        <v>603</v>
      </c>
      <c r="M3405" s="140" t="s">
        <v>4163</v>
      </c>
      <c r="N3405" s="138" t="s">
        <v>4164</v>
      </c>
      <c r="O3405" s="138" t="s">
        <v>461</v>
      </c>
      <c r="P3405" s="138" t="s">
        <v>3881</v>
      </c>
      <c r="Q3405" s="138" t="s">
        <v>3901</v>
      </c>
      <c r="R3405" s="138" t="s">
        <v>4</v>
      </c>
      <c r="S3405" s="138">
        <v>1</v>
      </c>
      <c r="T3405" s="138">
        <v>180</v>
      </c>
      <c r="U3405" s="138">
        <v>300</v>
      </c>
      <c r="V3405" s="140">
        <v>300</v>
      </c>
      <c r="W3405" s="138">
        <v>180</v>
      </c>
      <c r="X3405" s="138">
        <v>0</v>
      </c>
      <c r="Y3405" s="140"/>
      <c r="Z3405" s="138"/>
      <c r="AA3405" s="137">
        <v>100</v>
      </c>
      <c r="AB3405" s="137">
        <v>100</v>
      </c>
      <c r="AC3405" s="137"/>
      <c r="AD3405" s="137" t="s">
        <v>622</v>
      </c>
      <c r="AE3405" s="143">
        <v>46239.7180555556</v>
      </c>
      <c r="AF3405" s="144" t="s">
        <v>622</v>
      </c>
      <c r="AG3405" s="143">
        <v>46239.7022106481</v>
      </c>
      <c r="AH3405" s="144" t="s">
        <v>606</v>
      </c>
      <c r="AI3405" s="144" t="s">
        <v>607</v>
      </c>
      <c r="AJ3405" s="145">
        <v>44870</v>
      </c>
      <c r="AK3405" s="146">
        <v>46239.4977546296</v>
      </c>
    </row>
    <row r="3406" s="134" customFormat="1" ht="38.8" customHeight="1" spans="1:37">
      <c r="A3406" s="138" t="s">
        <v>29</v>
      </c>
      <c r="B3406" s="138" t="s">
        <v>478</v>
      </c>
      <c r="C3406" s="137" t="s">
        <v>28</v>
      </c>
      <c r="D3406" s="138" t="s">
        <v>141</v>
      </c>
      <c r="E3406" s="138" t="s">
        <v>587</v>
      </c>
      <c r="F3406" s="138" t="s">
        <v>212</v>
      </c>
      <c r="G3406" s="138" t="s">
        <v>805</v>
      </c>
      <c r="H3406" s="138" t="s">
        <v>6319</v>
      </c>
      <c r="I3406" s="142" t="s">
        <v>601</v>
      </c>
      <c r="J3406" s="137" t="s">
        <v>591</v>
      </c>
      <c r="K3406" s="138" t="s">
        <v>3878</v>
      </c>
      <c r="L3406" s="138" t="s">
        <v>603</v>
      </c>
      <c r="M3406" s="140" t="s">
        <v>3879</v>
      </c>
      <c r="N3406" s="138" t="s">
        <v>3880</v>
      </c>
      <c r="O3406" s="138" t="s">
        <v>461</v>
      </c>
      <c r="P3406" s="138" t="s">
        <v>3881</v>
      </c>
      <c r="Q3406" s="138" t="s">
        <v>3882</v>
      </c>
      <c r="R3406" s="138" t="s">
        <v>8</v>
      </c>
      <c r="S3406" s="138">
        <v>1</v>
      </c>
      <c r="T3406" s="138">
        <v>50</v>
      </c>
      <c r="U3406" s="138">
        <v>50</v>
      </c>
      <c r="V3406" s="140">
        <v>50</v>
      </c>
      <c r="W3406" s="138">
        <v>50</v>
      </c>
      <c r="X3406" s="138">
        <v>0</v>
      </c>
      <c r="Y3406" s="140"/>
      <c r="Z3406" s="138"/>
      <c r="AA3406" s="137">
        <v>35</v>
      </c>
      <c r="AB3406" s="137">
        <v>35</v>
      </c>
      <c r="AC3406" s="137"/>
      <c r="AD3406" s="137" t="s">
        <v>622</v>
      </c>
      <c r="AE3406" s="143">
        <v>46239.7180555556</v>
      </c>
      <c r="AF3406" s="144" t="s">
        <v>622</v>
      </c>
      <c r="AG3406" s="143">
        <v>46239.7022106481</v>
      </c>
      <c r="AH3406" s="144" t="s">
        <v>606</v>
      </c>
      <c r="AI3406" s="144" t="s">
        <v>607</v>
      </c>
      <c r="AJ3406" s="145">
        <v>46235</v>
      </c>
      <c r="AK3406" s="146">
        <v>46239.4360763889</v>
      </c>
    </row>
    <row r="3407" s="134" customFormat="1" ht="38.8" customHeight="1" spans="1:37">
      <c r="A3407" s="138" t="s">
        <v>29</v>
      </c>
      <c r="B3407" s="138" t="s">
        <v>478</v>
      </c>
      <c r="C3407" s="137" t="s">
        <v>28</v>
      </c>
      <c r="D3407" s="138" t="s">
        <v>141</v>
      </c>
      <c r="E3407" s="138" t="s">
        <v>587</v>
      </c>
      <c r="F3407" s="138" t="s">
        <v>212</v>
      </c>
      <c r="G3407" s="138" t="s">
        <v>805</v>
      </c>
      <c r="H3407" s="138" t="s">
        <v>6320</v>
      </c>
      <c r="I3407" s="142" t="s">
        <v>601</v>
      </c>
      <c r="J3407" s="137" t="s">
        <v>621</v>
      </c>
      <c r="K3407" s="138" t="s">
        <v>3878</v>
      </c>
      <c r="L3407" s="138" t="s">
        <v>603</v>
      </c>
      <c r="M3407" s="140" t="s">
        <v>3917</v>
      </c>
      <c r="N3407" s="138" t="s">
        <v>3918</v>
      </c>
      <c r="O3407" s="138" t="s">
        <v>461</v>
      </c>
      <c r="P3407" s="138" t="s">
        <v>3881</v>
      </c>
      <c r="Q3407" s="138" t="s">
        <v>3889</v>
      </c>
      <c r="R3407" s="138" t="s">
        <v>10</v>
      </c>
      <c r="S3407" s="138">
        <v>1</v>
      </c>
      <c r="T3407" s="138">
        <v>40</v>
      </c>
      <c r="U3407" s="138">
        <v>130</v>
      </c>
      <c r="V3407" s="140">
        <v>130</v>
      </c>
      <c r="W3407" s="138">
        <v>40</v>
      </c>
      <c r="X3407" s="138">
        <v>0</v>
      </c>
      <c r="Y3407" s="140"/>
      <c r="Z3407" s="138"/>
      <c r="AA3407" s="137">
        <v>28</v>
      </c>
      <c r="AB3407" s="137">
        <v>28</v>
      </c>
      <c r="AC3407" s="137"/>
      <c r="AD3407" s="137" t="s">
        <v>622</v>
      </c>
      <c r="AE3407" s="143">
        <v>46239.7180555556</v>
      </c>
      <c r="AF3407" s="144" t="s">
        <v>622</v>
      </c>
      <c r="AG3407" s="143">
        <v>46239.7022106481</v>
      </c>
      <c r="AH3407" s="144" t="s">
        <v>606</v>
      </c>
      <c r="AI3407" s="144" t="s">
        <v>607</v>
      </c>
      <c r="AJ3407" s="145">
        <v>46235</v>
      </c>
      <c r="AK3407" s="146">
        <v>46238.7689236111</v>
      </c>
    </row>
    <row r="3408" s="134" customFormat="1" ht="38.8" customHeight="1" spans="1:37">
      <c r="A3408" s="138" t="s">
        <v>29</v>
      </c>
      <c r="B3408" s="138" t="s">
        <v>478</v>
      </c>
      <c r="C3408" s="137" t="s">
        <v>28</v>
      </c>
      <c r="D3408" s="138" t="s">
        <v>141</v>
      </c>
      <c r="E3408" s="138" t="s">
        <v>587</v>
      </c>
      <c r="F3408" s="138" t="s">
        <v>212</v>
      </c>
      <c r="G3408" s="138" t="s">
        <v>805</v>
      </c>
      <c r="H3408" s="138" t="s">
        <v>6321</v>
      </c>
      <c r="I3408" s="142" t="s">
        <v>601</v>
      </c>
      <c r="J3408" s="137" t="s">
        <v>591</v>
      </c>
      <c r="K3408" s="138" t="s">
        <v>3878</v>
      </c>
      <c r="L3408" s="138" t="s">
        <v>603</v>
      </c>
      <c r="M3408" s="140" t="s">
        <v>3879</v>
      </c>
      <c r="N3408" s="138" t="s">
        <v>3880</v>
      </c>
      <c r="O3408" s="138" t="s">
        <v>461</v>
      </c>
      <c r="P3408" s="138" t="s">
        <v>3881</v>
      </c>
      <c r="Q3408" s="138" t="s">
        <v>3882</v>
      </c>
      <c r="R3408" s="138" t="s">
        <v>8</v>
      </c>
      <c r="S3408" s="138">
        <v>1</v>
      </c>
      <c r="T3408" s="138">
        <v>50</v>
      </c>
      <c r="U3408" s="138">
        <v>50</v>
      </c>
      <c r="V3408" s="140">
        <v>50</v>
      </c>
      <c r="W3408" s="138">
        <v>50</v>
      </c>
      <c r="X3408" s="138">
        <v>0</v>
      </c>
      <c r="Y3408" s="140"/>
      <c r="Z3408" s="138"/>
      <c r="AA3408" s="137">
        <v>35</v>
      </c>
      <c r="AB3408" s="137">
        <v>35</v>
      </c>
      <c r="AC3408" s="137"/>
      <c r="AD3408" s="137" t="s">
        <v>622</v>
      </c>
      <c r="AE3408" s="143">
        <v>46239.7180555556</v>
      </c>
      <c r="AF3408" s="144" t="s">
        <v>622</v>
      </c>
      <c r="AG3408" s="143">
        <v>46239.7022106481</v>
      </c>
      <c r="AH3408" s="144" t="s">
        <v>606</v>
      </c>
      <c r="AI3408" s="144" t="s">
        <v>607</v>
      </c>
      <c r="AJ3408" s="145">
        <v>46235</v>
      </c>
      <c r="AK3408" s="146">
        <v>46238.5775</v>
      </c>
    </row>
    <row r="3409" s="134" customFormat="1" ht="38.8" customHeight="1" spans="1:37">
      <c r="A3409" s="138" t="s">
        <v>29</v>
      </c>
      <c r="B3409" s="138" t="s">
        <v>478</v>
      </c>
      <c r="C3409" s="137" t="s">
        <v>28</v>
      </c>
      <c r="D3409" s="138" t="s">
        <v>141</v>
      </c>
      <c r="E3409" s="138" t="s">
        <v>587</v>
      </c>
      <c r="F3409" s="138" t="s">
        <v>212</v>
      </c>
      <c r="G3409" s="138" t="s">
        <v>805</v>
      </c>
      <c r="H3409" s="138" t="s">
        <v>6322</v>
      </c>
      <c r="I3409" s="142" t="s">
        <v>601</v>
      </c>
      <c r="J3409" s="137" t="s">
        <v>591</v>
      </c>
      <c r="K3409" s="138" t="s">
        <v>3878</v>
      </c>
      <c r="L3409" s="138" t="s">
        <v>603</v>
      </c>
      <c r="M3409" s="140" t="s">
        <v>3879</v>
      </c>
      <c r="N3409" s="138" t="s">
        <v>3880</v>
      </c>
      <c r="O3409" s="138" t="s">
        <v>461</v>
      </c>
      <c r="P3409" s="138" t="s">
        <v>3881</v>
      </c>
      <c r="Q3409" s="138" t="s">
        <v>3882</v>
      </c>
      <c r="R3409" s="138" t="s">
        <v>8</v>
      </c>
      <c r="S3409" s="138">
        <v>1</v>
      </c>
      <c r="T3409" s="138">
        <v>50</v>
      </c>
      <c r="U3409" s="138">
        <v>50</v>
      </c>
      <c r="V3409" s="140">
        <v>50</v>
      </c>
      <c r="W3409" s="138">
        <v>50</v>
      </c>
      <c r="X3409" s="138">
        <v>0</v>
      </c>
      <c r="Y3409" s="140"/>
      <c r="Z3409" s="138"/>
      <c r="AA3409" s="137">
        <v>35</v>
      </c>
      <c r="AB3409" s="137">
        <v>35</v>
      </c>
      <c r="AC3409" s="137"/>
      <c r="AD3409" s="137" t="s">
        <v>622</v>
      </c>
      <c r="AE3409" s="143">
        <v>46239.7180555556</v>
      </c>
      <c r="AF3409" s="144" t="s">
        <v>622</v>
      </c>
      <c r="AG3409" s="143">
        <v>46239.7022106481</v>
      </c>
      <c r="AH3409" s="144" t="s">
        <v>606</v>
      </c>
      <c r="AI3409" s="144" t="s">
        <v>607</v>
      </c>
      <c r="AJ3409" s="145">
        <v>46235</v>
      </c>
      <c r="AK3409" s="146">
        <v>46238.5007986111</v>
      </c>
    </row>
    <row r="3410" s="134" customFormat="1" ht="38.8" customHeight="1" spans="1:37">
      <c r="A3410" s="138" t="s">
        <v>29</v>
      </c>
      <c r="B3410" s="138" t="s">
        <v>478</v>
      </c>
      <c r="C3410" s="137" t="s">
        <v>28</v>
      </c>
      <c r="D3410" s="138" t="s">
        <v>129</v>
      </c>
      <c r="E3410" s="138" t="s">
        <v>587</v>
      </c>
      <c r="F3410" s="138" t="s">
        <v>162</v>
      </c>
      <c r="G3410" s="138" t="s">
        <v>697</v>
      </c>
      <c r="H3410" s="138" t="s">
        <v>6323</v>
      </c>
      <c r="I3410" s="142" t="s">
        <v>601</v>
      </c>
      <c r="J3410" s="137" t="s">
        <v>742</v>
      </c>
      <c r="K3410" s="138" t="s">
        <v>3878</v>
      </c>
      <c r="L3410" s="138" t="s">
        <v>603</v>
      </c>
      <c r="M3410" s="140" t="s">
        <v>5834</v>
      </c>
      <c r="N3410" s="138" t="s">
        <v>5835</v>
      </c>
      <c r="O3410" s="138" t="s">
        <v>461</v>
      </c>
      <c r="P3410" s="138" t="s">
        <v>3881</v>
      </c>
      <c r="Q3410" s="138" t="s">
        <v>3889</v>
      </c>
      <c r="R3410" s="138" t="s">
        <v>9</v>
      </c>
      <c r="S3410" s="138">
        <v>1</v>
      </c>
      <c r="T3410" s="138">
        <v>40</v>
      </c>
      <c r="U3410" s="138">
        <v>280</v>
      </c>
      <c r="V3410" s="140">
        <v>280</v>
      </c>
      <c r="W3410" s="138">
        <v>40</v>
      </c>
      <c r="X3410" s="138">
        <v>0</v>
      </c>
      <c r="Y3410" s="140"/>
      <c r="Z3410" s="138"/>
      <c r="AA3410" s="137">
        <v>28</v>
      </c>
      <c r="AB3410" s="137">
        <v>28</v>
      </c>
      <c r="AC3410" s="137"/>
      <c r="AD3410" s="137" t="s">
        <v>622</v>
      </c>
      <c r="AE3410" s="143">
        <v>46236.7889236111</v>
      </c>
      <c r="AF3410" s="144" t="s">
        <v>622</v>
      </c>
      <c r="AG3410" s="143">
        <v>46235.4350694444</v>
      </c>
      <c r="AH3410" s="144" t="s">
        <v>606</v>
      </c>
      <c r="AI3410" s="144" t="s">
        <v>607</v>
      </c>
      <c r="AJ3410" s="145">
        <v>46150</v>
      </c>
      <c r="AK3410" s="146">
        <v>46234.5258912037</v>
      </c>
    </row>
    <row r="3411" s="134" customFormat="1" ht="38.8" customHeight="1" spans="1:37">
      <c r="A3411" s="138" t="s">
        <v>29</v>
      </c>
      <c r="B3411" s="138" t="s">
        <v>478</v>
      </c>
      <c r="C3411" s="137" t="s">
        <v>28</v>
      </c>
      <c r="D3411" s="138" t="s">
        <v>129</v>
      </c>
      <c r="E3411" s="138" t="s">
        <v>587</v>
      </c>
      <c r="F3411" s="138" t="s">
        <v>162</v>
      </c>
      <c r="G3411" s="138" t="s">
        <v>697</v>
      </c>
      <c r="H3411" s="138" t="s">
        <v>1156</v>
      </c>
      <c r="I3411" s="142" t="s">
        <v>590</v>
      </c>
      <c r="J3411" s="137" t="s">
        <v>621</v>
      </c>
      <c r="K3411" s="138" t="s">
        <v>3868</v>
      </c>
      <c r="L3411" s="138" t="s">
        <v>592</v>
      </c>
      <c r="M3411" s="140" t="s">
        <v>4975</v>
      </c>
      <c r="N3411" s="138" t="s">
        <v>4976</v>
      </c>
      <c r="O3411" s="138" t="s">
        <v>513</v>
      </c>
      <c r="P3411" s="138" t="s">
        <v>3868</v>
      </c>
      <c r="Q3411" s="138" t="s">
        <v>3867</v>
      </c>
      <c r="R3411" s="138"/>
      <c r="S3411" s="138">
        <v>1</v>
      </c>
      <c r="T3411" s="138">
        <v>315</v>
      </c>
      <c r="U3411" s="138">
        <v>415</v>
      </c>
      <c r="V3411" s="140">
        <v>415</v>
      </c>
      <c r="W3411" s="138">
        <v>315</v>
      </c>
      <c r="X3411" s="138">
        <v>0</v>
      </c>
      <c r="Y3411" s="140"/>
      <c r="Z3411" s="138"/>
      <c r="AA3411" s="137">
        <v>220.5</v>
      </c>
      <c r="AB3411" s="137">
        <v>220.5</v>
      </c>
      <c r="AC3411" s="137"/>
      <c r="AD3411" s="137" t="s">
        <v>622</v>
      </c>
      <c r="AE3411" s="143">
        <v>46234.0323263889</v>
      </c>
      <c r="AF3411" s="144" t="s">
        <v>622</v>
      </c>
      <c r="AG3411" s="143">
        <v>46235.4350694444</v>
      </c>
      <c r="AH3411" s="144" t="s">
        <v>606</v>
      </c>
      <c r="AI3411" s="144" t="s">
        <v>607</v>
      </c>
      <c r="AJ3411" s="145">
        <v>43942</v>
      </c>
      <c r="AK3411" s="146">
        <v>46233.9306828704</v>
      </c>
    </row>
    <row r="3412" s="134" customFormat="1" ht="38.8" customHeight="1" spans="1:37">
      <c r="A3412" s="138" t="s">
        <v>29</v>
      </c>
      <c r="B3412" s="138" t="s">
        <v>478</v>
      </c>
      <c r="C3412" s="137" t="s">
        <v>28</v>
      </c>
      <c r="D3412" s="138" t="s">
        <v>129</v>
      </c>
      <c r="E3412" s="138" t="s">
        <v>587</v>
      </c>
      <c r="F3412" s="138" t="s">
        <v>162</v>
      </c>
      <c r="G3412" s="138" t="s">
        <v>697</v>
      </c>
      <c r="H3412" s="138" t="s">
        <v>1156</v>
      </c>
      <c r="I3412" s="142" t="s">
        <v>590</v>
      </c>
      <c r="J3412" s="137" t="s">
        <v>621</v>
      </c>
      <c r="K3412" s="138" t="s">
        <v>3868</v>
      </c>
      <c r="L3412" s="138" t="s">
        <v>592</v>
      </c>
      <c r="M3412" s="140" t="s">
        <v>6207</v>
      </c>
      <c r="N3412" s="138" t="s">
        <v>6208</v>
      </c>
      <c r="O3412" s="138" t="s">
        <v>513</v>
      </c>
      <c r="P3412" s="138" t="s">
        <v>3868</v>
      </c>
      <c r="Q3412" s="138" t="s">
        <v>3867</v>
      </c>
      <c r="R3412" s="138"/>
      <c r="S3412" s="138">
        <v>1</v>
      </c>
      <c r="T3412" s="138">
        <v>10</v>
      </c>
      <c r="U3412" s="138">
        <v>415</v>
      </c>
      <c r="V3412" s="140">
        <v>415</v>
      </c>
      <c r="W3412" s="138">
        <v>10</v>
      </c>
      <c r="X3412" s="138">
        <v>0</v>
      </c>
      <c r="Y3412" s="140"/>
      <c r="Z3412" s="138"/>
      <c r="AA3412" s="137">
        <v>7</v>
      </c>
      <c r="AB3412" s="137">
        <v>7</v>
      </c>
      <c r="AC3412" s="137"/>
      <c r="AD3412" s="137" t="s">
        <v>622</v>
      </c>
      <c r="AE3412" s="143">
        <v>46234.0323263889</v>
      </c>
      <c r="AF3412" s="144" t="s">
        <v>622</v>
      </c>
      <c r="AG3412" s="143">
        <v>46235.4350694444</v>
      </c>
      <c r="AH3412" s="144" t="s">
        <v>606</v>
      </c>
      <c r="AI3412" s="144" t="s">
        <v>607</v>
      </c>
      <c r="AJ3412" s="145">
        <v>43942</v>
      </c>
      <c r="AK3412" s="146">
        <v>46233.9306828704</v>
      </c>
    </row>
    <row r="3413" s="134" customFormat="1" ht="38.8" customHeight="1" spans="1:37">
      <c r="A3413" s="138" t="s">
        <v>29</v>
      </c>
      <c r="B3413" s="138" t="s">
        <v>478</v>
      </c>
      <c r="C3413" s="137" t="s">
        <v>28</v>
      </c>
      <c r="D3413" s="138" t="s">
        <v>133</v>
      </c>
      <c r="E3413" s="138" t="s">
        <v>587</v>
      </c>
      <c r="F3413" s="138" t="s">
        <v>181</v>
      </c>
      <c r="G3413" s="138" t="s">
        <v>635</v>
      </c>
      <c r="H3413" s="138" t="s">
        <v>6324</v>
      </c>
      <c r="I3413" s="142" t="s">
        <v>601</v>
      </c>
      <c r="J3413" s="137" t="s">
        <v>591</v>
      </c>
      <c r="K3413" s="138" t="s">
        <v>3878</v>
      </c>
      <c r="L3413" s="138" t="s">
        <v>603</v>
      </c>
      <c r="M3413" s="140" t="s">
        <v>4163</v>
      </c>
      <c r="N3413" s="138" t="s">
        <v>4164</v>
      </c>
      <c r="O3413" s="138" t="s">
        <v>461</v>
      </c>
      <c r="P3413" s="138" t="s">
        <v>3881</v>
      </c>
      <c r="Q3413" s="138" t="s">
        <v>3901</v>
      </c>
      <c r="R3413" s="138" t="s">
        <v>4</v>
      </c>
      <c r="S3413" s="138">
        <v>1</v>
      </c>
      <c r="T3413" s="138">
        <v>180</v>
      </c>
      <c r="U3413" s="138">
        <v>180</v>
      </c>
      <c r="V3413" s="140">
        <v>180</v>
      </c>
      <c r="W3413" s="138">
        <v>180</v>
      </c>
      <c r="X3413" s="138">
        <v>0</v>
      </c>
      <c r="Y3413" s="140"/>
      <c r="Z3413" s="138"/>
      <c r="AA3413" s="137">
        <v>100</v>
      </c>
      <c r="AB3413" s="137">
        <v>100</v>
      </c>
      <c r="AC3413" s="137"/>
      <c r="AD3413" s="137" t="s">
        <v>622</v>
      </c>
      <c r="AE3413" s="143">
        <v>46239.7140856481</v>
      </c>
      <c r="AF3413" s="144" t="s">
        <v>622</v>
      </c>
      <c r="AG3413" s="143">
        <v>46239.6849305556</v>
      </c>
      <c r="AH3413" s="144" t="s">
        <v>606</v>
      </c>
      <c r="AI3413" s="144" t="s">
        <v>607</v>
      </c>
      <c r="AJ3413" s="145">
        <v>46238</v>
      </c>
      <c r="AK3413" s="146">
        <v>46239.6598148148</v>
      </c>
    </row>
    <row r="3414" s="134" customFormat="1" ht="38.8" customHeight="1" spans="1:37">
      <c r="A3414" s="138" t="s">
        <v>29</v>
      </c>
      <c r="B3414" s="138" t="s">
        <v>478</v>
      </c>
      <c r="C3414" s="137" t="s">
        <v>28</v>
      </c>
      <c r="D3414" s="138" t="s">
        <v>133</v>
      </c>
      <c r="E3414" s="138" t="s">
        <v>587</v>
      </c>
      <c r="F3414" s="138" t="s">
        <v>181</v>
      </c>
      <c r="G3414" s="138" t="s">
        <v>635</v>
      </c>
      <c r="H3414" s="138" t="s">
        <v>6325</v>
      </c>
      <c r="I3414" s="142" t="s">
        <v>601</v>
      </c>
      <c r="J3414" s="137" t="s">
        <v>591</v>
      </c>
      <c r="K3414" s="138" t="s">
        <v>3878</v>
      </c>
      <c r="L3414" s="138" t="s">
        <v>603</v>
      </c>
      <c r="M3414" s="140" t="s">
        <v>3879</v>
      </c>
      <c r="N3414" s="138" t="s">
        <v>3880</v>
      </c>
      <c r="O3414" s="138" t="s">
        <v>461</v>
      </c>
      <c r="P3414" s="138" t="s">
        <v>3881</v>
      </c>
      <c r="Q3414" s="138" t="s">
        <v>3882</v>
      </c>
      <c r="R3414" s="138" t="s">
        <v>8</v>
      </c>
      <c r="S3414" s="138">
        <v>1</v>
      </c>
      <c r="T3414" s="138">
        <v>50</v>
      </c>
      <c r="U3414" s="138">
        <v>50</v>
      </c>
      <c r="V3414" s="140">
        <v>50</v>
      </c>
      <c r="W3414" s="138">
        <v>50</v>
      </c>
      <c r="X3414" s="138">
        <v>0</v>
      </c>
      <c r="Y3414" s="140"/>
      <c r="Z3414" s="138"/>
      <c r="AA3414" s="137">
        <v>35</v>
      </c>
      <c r="AB3414" s="137">
        <v>35</v>
      </c>
      <c r="AC3414" s="137"/>
      <c r="AD3414" s="137" t="s">
        <v>622</v>
      </c>
      <c r="AE3414" s="143">
        <v>46239.7140856481</v>
      </c>
      <c r="AF3414" s="144" t="s">
        <v>622</v>
      </c>
      <c r="AG3414" s="143">
        <v>46239.6849305556</v>
      </c>
      <c r="AH3414" s="144" t="s">
        <v>606</v>
      </c>
      <c r="AI3414" s="144" t="s">
        <v>607</v>
      </c>
      <c r="AJ3414" s="145">
        <v>46236</v>
      </c>
      <c r="AK3414" s="146">
        <v>46239.5271180556</v>
      </c>
    </row>
    <row r="3415" s="134" customFormat="1" ht="38.8" customHeight="1" spans="1:37">
      <c r="A3415" s="138" t="s">
        <v>29</v>
      </c>
      <c r="B3415" s="138" t="s">
        <v>478</v>
      </c>
      <c r="C3415" s="137" t="s">
        <v>28</v>
      </c>
      <c r="D3415" s="138" t="s">
        <v>133</v>
      </c>
      <c r="E3415" s="138" t="s">
        <v>587</v>
      </c>
      <c r="F3415" s="138" t="s">
        <v>181</v>
      </c>
      <c r="G3415" s="138" t="s">
        <v>635</v>
      </c>
      <c r="H3415" s="138" t="s">
        <v>6326</v>
      </c>
      <c r="I3415" s="142" t="s">
        <v>601</v>
      </c>
      <c r="J3415" s="137" t="s">
        <v>742</v>
      </c>
      <c r="K3415" s="138" t="s">
        <v>3878</v>
      </c>
      <c r="L3415" s="138" t="s">
        <v>603</v>
      </c>
      <c r="M3415" s="140" t="s">
        <v>4227</v>
      </c>
      <c r="N3415" s="138" t="s">
        <v>4228</v>
      </c>
      <c r="O3415" s="138" t="s">
        <v>461</v>
      </c>
      <c r="P3415" s="138" t="s">
        <v>3881</v>
      </c>
      <c r="Q3415" s="138" t="s">
        <v>4120</v>
      </c>
      <c r="R3415" s="138" t="s">
        <v>9</v>
      </c>
      <c r="S3415" s="138">
        <v>1</v>
      </c>
      <c r="T3415" s="138">
        <v>25</v>
      </c>
      <c r="U3415" s="138">
        <v>335</v>
      </c>
      <c r="V3415" s="140">
        <v>335</v>
      </c>
      <c r="W3415" s="138">
        <v>25</v>
      </c>
      <c r="X3415" s="138">
        <v>0</v>
      </c>
      <c r="Y3415" s="140"/>
      <c r="Z3415" s="138"/>
      <c r="AA3415" s="137">
        <v>17.5</v>
      </c>
      <c r="AB3415" s="137">
        <v>17.5</v>
      </c>
      <c r="AC3415" s="137"/>
      <c r="AD3415" s="137" t="s">
        <v>622</v>
      </c>
      <c r="AE3415" s="143">
        <v>46239.7140856481</v>
      </c>
      <c r="AF3415" s="144" t="s">
        <v>622</v>
      </c>
      <c r="AG3415" s="143">
        <v>46239.6849305556</v>
      </c>
      <c r="AH3415" s="144" t="s">
        <v>606</v>
      </c>
      <c r="AI3415" s="144" t="s">
        <v>607</v>
      </c>
      <c r="AJ3415" s="145">
        <v>46214</v>
      </c>
      <c r="AK3415" s="146">
        <v>46238.7911111111</v>
      </c>
    </row>
    <row r="3416" s="134" customFormat="1" ht="38.8" customHeight="1" spans="1:37">
      <c r="A3416" s="138" t="s">
        <v>29</v>
      </c>
      <c r="B3416" s="138" t="s">
        <v>478</v>
      </c>
      <c r="C3416" s="137" t="s">
        <v>28</v>
      </c>
      <c r="D3416" s="138" t="s">
        <v>133</v>
      </c>
      <c r="E3416" s="138" t="s">
        <v>587</v>
      </c>
      <c r="F3416" s="138" t="s">
        <v>181</v>
      </c>
      <c r="G3416" s="138" t="s">
        <v>635</v>
      </c>
      <c r="H3416" s="138" t="s">
        <v>6326</v>
      </c>
      <c r="I3416" s="142" t="s">
        <v>601</v>
      </c>
      <c r="J3416" s="137" t="s">
        <v>742</v>
      </c>
      <c r="K3416" s="138" t="s">
        <v>3878</v>
      </c>
      <c r="L3416" s="138" t="s">
        <v>603</v>
      </c>
      <c r="M3416" s="140" t="s">
        <v>5834</v>
      </c>
      <c r="N3416" s="138" t="s">
        <v>5835</v>
      </c>
      <c r="O3416" s="138" t="s">
        <v>461</v>
      </c>
      <c r="P3416" s="138" t="s">
        <v>3881</v>
      </c>
      <c r="Q3416" s="138" t="s">
        <v>3889</v>
      </c>
      <c r="R3416" s="138" t="s">
        <v>9</v>
      </c>
      <c r="S3416" s="138">
        <v>1</v>
      </c>
      <c r="T3416" s="138">
        <v>40</v>
      </c>
      <c r="U3416" s="138">
        <v>335</v>
      </c>
      <c r="V3416" s="140">
        <v>335</v>
      </c>
      <c r="W3416" s="138">
        <v>40</v>
      </c>
      <c r="X3416" s="138">
        <v>0</v>
      </c>
      <c r="Y3416" s="140"/>
      <c r="Z3416" s="138"/>
      <c r="AA3416" s="137">
        <v>28</v>
      </c>
      <c r="AB3416" s="137">
        <v>28</v>
      </c>
      <c r="AC3416" s="137"/>
      <c r="AD3416" s="137" t="s">
        <v>622</v>
      </c>
      <c r="AE3416" s="143">
        <v>46239.7140856481</v>
      </c>
      <c r="AF3416" s="144" t="s">
        <v>622</v>
      </c>
      <c r="AG3416" s="143">
        <v>46239.6849305556</v>
      </c>
      <c r="AH3416" s="144" t="s">
        <v>606</v>
      </c>
      <c r="AI3416" s="144" t="s">
        <v>607</v>
      </c>
      <c r="AJ3416" s="145">
        <v>46214</v>
      </c>
      <c r="AK3416" s="146">
        <v>46238.7911111111</v>
      </c>
    </row>
    <row r="3417" s="134" customFormat="1" ht="38.8" customHeight="1" spans="1:37">
      <c r="A3417" s="138" t="s">
        <v>29</v>
      </c>
      <c r="B3417" s="138" t="s">
        <v>478</v>
      </c>
      <c r="C3417" s="137" t="s">
        <v>28</v>
      </c>
      <c r="D3417" s="138" t="s">
        <v>133</v>
      </c>
      <c r="E3417" s="138" t="s">
        <v>587</v>
      </c>
      <c r="F3417" s="138" t="s">
        <v>181</v>
      </c>
      <c r="G3417" s="138" t="s">
        <v>635</v>
      </c>
      <c r="H3417" s="138" t="s">
        <v>6326</v>
      </c>
      <c r="I3417" s="142" t="s">
        <v>601</v>
      </c>
      <c r="J3417" s="137" t="s">
        <v>742</v>
      </c>
      <c r="K3417" s="138" t="s">
        <v>3878</v>
      </c>
      <c r="L3417" s="138" t="s">
        <v>603</v>
      </c>
      <c r="M3417" s="140" t="s">
        <v>5409</v>
      </c>
      <c r="N3417" s="138" t="s">
        <v>5410</v>
      </c>
      <c r="O3417" s="138" t="s">
        <v>513</v>
      </c>
      <c r="P3417" s="138" t="s">
        <v>3868</v>
      </c>
      <c r="Q3417" s="138" t="s">
        <v>3867</v>
      </c>
      <c r="R3417" s="138"/>
      <c r="S3417" s="138">
        <v>1</v>
      </c>
      <c r="T3417" s="138">
        <v>10</v>
      </c>
      <c r="U3417" s="138">
        <v>335</v>
      </c>
      <c r="V3417" s="140">
        <v>335</v>
      </c>
      <c r="W3417" s="138">
        <v>10</v>
      </c>
      <c r="X3417" s="138">
        <v>0</v>
      </c>
      <c r="Y3417" s="140"/>
      <c r="Z3417" s="138"/>
      <c r="AA3417" s="137">
        <v>7</v>
      </c>
      <c r="AB3417" s="137">
        <v>7</v>
      </c>
      <c r="AC3417" s="137"/>
      <c r="AD3417" s="137" t="s">
        <v>622</v>
      </c>
      <c r="AE3417" s="143">
        <v>46239.7140856481</v>
      </c>
      <c r="AF3417" s="144" t="s">
        <v>622</v>
      </c>
      <c r="AG3417" s="143">
        <v>46239.6849305556</v>
      </c>
      <c r="AH3417" s="144" t="s">
        <v>606</v>
      </c>
      <c r="AI3417" s="144" t="s">
        <v>607</v>
      </c>
      <c r="AJ3417" s="145">
        <v>46214</v>
      </c>
      <c r="AK3417" s="146">
        <v>46238.7911111111</v>
      </c>
    </row>
    <row r="3418" s="134" customFormat="1" ht="38.8" customHeight="1" spans="1:37">
      <c r="A3418" s="138" t="s">
        <v>29</v>
      </c>
      <c r="B3418" s="138" t="s">
        <v>478</v>
      </c>
      <c r="C3418" s="137" t="s">
        <v>28</v>
      </c>
      <c r="D3418" s="138" t="s">
        <v>133</v>
      </c>
      <c r="E3418" s="138" t="s">
        <v>587</v>
      </c>
      <c r="F3418" s="138" t="s">
        <v>181</v>
      </c>
      <c r="G3418" s="138" t="s">
        <v>635</v>
      </c>
      <c r="H3418" s="138" t="s">
        <v>6326</v>
      </c>
      <c r="I3418" s="142" t="s">
        <v>601</v>
      </c>
      <c r="J3418" s="137" t="s">
        <v>742</v>
      </c>
      <c r="K3418" s="138" t="s">
        <v>3878</v>
      </c>
      <c r="L3418" s="138" t="s">
        <v>603</v>
      </c>
      <c r="M3418" s="140" t="s">
        <v>4179</v>
      </c>
      <c r="N3418" s="138" t="s">
        <v>4180</v>
      </c>
      <c r="O3418" s="138" t="s">
        <v>461</v>
      </c>
      <c r="P3418" s="138" t="s">
        <v>3881</v>
      </c>
      <c r="Q3418" s="138" t="s">
        <v>4120</v>
      </c>
      <c r="R3418" s="138" t="s">
        <v>9</v>
      </c>
      <c r="S3418" s="138">
        <v>1</v>
      </c>
      <c r="T3418" s="138">
        <v>20</v>
      </c>
      <c r="U3418" s="138">
        <v>335</v>
      </c>
      <c r="V3418" s="140">
        <v>335</v>
      </c>
      <c r="W3418" s="138">
        <v>20</v>
      </c>
      <c r="X3418" s="138">
        <v>0</v>
      </c>
      <c r="Y3418" s="140"/>
      <c r="Z3418" s="138"/>
      <c r="AA3418" s="137">
        <v>14</v>
      </c>
      <c r="AB3418" s="137">
        <v>14</v>
      </c>
      <c r="AC3418" s="137"/>
      <c r="AD3418" s="137" t="s">
        <v>622</v>
      </c>
      <c r="AE3418" s="143">
        <v>46239.7140856481</v>
      </c>
      <c r="AF3418" s="144" t="s">
        <v>622</v>
      </c>
      <c r="AG3418" s="143">
        <v>46239.6849305556</v>
      </c>
      <c r="AH3418" s="144" t="s">
        <v>606</v>
      </c>
      <c r="AI3418" s="144" t="s">
        <v>607</v>
      </c>
      <c r="AJ3418" s="145">
        <v>46214</v>
      </c>
      <c r="AK3418" s="146">
        <v>46238.7911111111</v>
      </c>
    </row>
    <row r="3419" s="134" customFormat="1" ht="38.8" customHeight="1" spans="1:37">
      <c r="A3419" s="138" t="s">
        <v>29</v>
      </c>
      <c r="B3419" s="138" t="s">
        <v>478</v>
      </c>
      <c r="C3419" s="137" t="s">
        <v>28</v>
      </c>
      <c r="D3419" s="138" t="s">
        <v>133</v>
      </c>
      <c r="E3419" s="138" t="s">
        <v>587</v>
      </c>
      <c r="F3419" s="138" t="s">
        <v>181</v>
      </c>
      <c r="G3419" s="138" t="s">
        <v>635</v>
      </c>
      <c r="H3419" s="138" t="s">
        <v>1155</v>
      </c>
      <c r="I3419" s="142" t="s">
        <v>601</v>
      </c>
      <c r="J3419" s="137" t="s">
        <v>591</v>
      </c>
      <c r="K3419" s="138" t="s">
        <v>3898</v>
      </c>
      <c r="L3419" s="138" t="s">
        <v>603</v>
      </c>
      <c r="M3419" s="140" t="s">
        <v>4163</v>
      </c>
      <c r="N3419" s="138" t="s">
        <v>4164</v>
      </c>
      <c r="O3419" s="138" t="s">
        <v>461</v>
      </c>
      <c r="P3419" s="138" t="s">
        <v>3881</v>
      </c>
      <c r="Q3419" s="138" t="s">
        <v>3901</v>
      </c>
      <c r="R3419" s="138" t="s">
        <v>4</v>
      </c>
      <c r="S3419" s="138">
        <v>1</v>
      </c>
      <c r="T3419" s="138">
        <v>180</v>
      </c>
      <c r="U3419" s="138">
        <v>400</v>
      </c>
      <c r="V3419" s="140">
        <v>400</v>
      </c>
      <c r="W3419" s="138">
        <v>180</v>
      </c>
      <c r="X3419" s="138">
        <v>0</v>
      </c>
      <c r="Y3419" s="140"/>
      <c r="Z3419" s="138"/>
      <c r="AA3419" s="137">
        <v>100</v>
      </c>
      <c r="AB3419" s="137">
        <v>100</v>
      </c>
      <c r="AC3419" s="137"/>
      <c r="AD3419" s="137" t="s">
        <v>622</v>
      </c>
      <c r="AE3419" s="143">
        <v>46239.7140856481</v>
      </c>
      <c r="AF3419" s="144" t="s">
        <v>622</v>
      </c>
      <c r="AG3419" s="143">
        <v>46239.6849305556</v>
      </c>
      <c r="AH3419" s="144" t="s">
        <v>606</v>
      </c>
      <c r="AI3419" s="144" t="s">
        <v>607</v>
      </c>
      <c r="AJ3419" s="145">
        <v>46236</v>
      </c>
      <c r="AK3419" s="146">
        <v>46238.6266550926</v>
      </c>
    </row>
    <row r="3420" s="134" customFormat="1" ht="38.8" customHeight="1" spans="1:37">
      <c r="A3420" s="138" t="s">
        <v>29</v>
      </c>
      <c r="B3420" s="138" t="s">
        <v>478</v>
      </c>
      <c r="C3420" s="137" t="s">
        <v>28</v>
      </c>
      <c r="D3420" s="138" t="s">
        <v>133</v>
      </c>
      <c r="E3420" s="138" t="s">
        <v>587</v>
      </c>
      <c r="F3420" s="138" t="s">
        <v>181</v>
      </c>
      <c r="G3420" s="138" t="s">
        <v>635</v>
      </c>
      <c r="H3420" s="138" t="s">
        <v>1154</v>
      </c>
      <c r="I3420" s="142" t="s">
        <v>601</v>
      </c>
      <c r="J3420" s="137" t="s">
        <v>591</v>
      </c>
      <c r="K3420" s="138" t="s">
        <v>3898</v>
      </c>
      <c r="L3420" s="138" t="s">
        <v>603</v>
      </c>
      <c r="M3420" s="140" t="s">
        <v>3954</v>
      </c>
      <c r="N3420" s="138" t="s">
        <v>3966</v>
      </c>
      <c r="O3420" s="138" t="s">
        <v>461</v>
      </c>
      <c r="P3420" s="138" t="s">
        <v>3881</v>
      </c>
      <c r="Q3420" s="138" t="s">
        <v>3901</v>
      </c>
      <c r="R3420" s="138" t="s">
        <v>4</v>
      </c>
      <c r="S3420" s="138">
        <v>1</v>
      </c>
      <c r="T3420" s="138">
        <v>180</v>
      </c>
      <c r="U3420" s="138">
        <v>300</v>
      </c>
      <c r="V3420" s="140">
        <v>300</v>
      </c>
      <c r="W3420" s="138">
        <v>180</v>
      </c>
      <c r="X3420" s="138">
        <v>0</v>
      </c>
      <c r="Y3420" s="140"/>
      <c r="Z3420" s="138"/>
      <c r="AA3420" s="137">
        <v>100</v>
      </c>
      <c r="AB3420" s="137">
        <v>100</v>
      </c>
      <c r="AC3420" s="137"/>
      <c r="AD3420" s="137" t="s">
        <v>622</v>
      </c>
      <c r="AE3420" s="143">
        <v>46239.7140856481</v>
      </c>
      <c r="AF3420" s="144" t="s">
        <v>622</v>
      </c>
      <c r="AG3420" s="143">
        <v>46239.6849305556</v>
      </c>
      <c r="AH3420" s="144" t="s">
        <v>606</v>
      </c>
      <c r="AI3420" s="144" t="s">
        <v>607</v>
      </c>
      <c r="AJ3420" s="145">
        <v>46236</v>
      </c>
      <c r="AK3420" s="146">
        <v>46237.7442013889</v>
      </c>
    </row>
    <row r="3421" s="134" customFormat="1" ht="38.8" customHeight="1" spans="1:37">
      <c r="A3421" s="138" t="s">
        <v>29</v>
      </c>
      <c r="B3421" s="138" t="s">
        <v>478</v>
      </c>
      <c r="C3421" s="137" t="s">
        <v>28</v>
      </c>
      <c r="D3421" s="138" t="s">
        <v>133</v>
      </c>
      <c r="E3421" s="138" t="s">
        <v>587</v>
      </c>
      <c r="F3421" s="138" t="s">
        <v>181</v>
      </c>
      <c r="G3421" s="138" t="s">
        <v>635</v>
      </c>
      <c r="H3421" s="138" t="s">
        <v>6327</v>
      </c>
      <c r="I3421" s="142" t="s">
        <v>601</v>
      </c>
      <c r="J3421" s="137" t="s">
        <v>742</v>
      </c>
      <c r="K3421" s="138" t="s">
        <v>3878</v>
      </c>
      <c r="L3421" s="138" t="s">
        <v>603</v>
      </c>
      <c r="M3421" s="140" t="s">
        <v>5834</v>
      </c>
      <c r="N3421" s="138" t="s">
        <v>5835</v>
      </c>
      <c r="O3421" s="138" t="s">
        <v>461</v>
      </c>
      <c r="P3421" s="138" t="s">
        <v>3881</v>
      </c>
      <c r="Q3421" s="138" t="s">
        <v>3889</v>
      </c>
      <c r="R3421" s="138" t="s">
        <v>9</v>
      </c>
      <c r="S3421" s="138">
        <v>1</v>
      </c>
      <c r="T3421" s="138">
        <v>40</v>
      </c>
      <c r="U3421" s="138">
        <v>70</v>
      </c>
      <c r="V3421" s="140">
        <v>70</v>
      </c>
      <c r="W3421" s="138">
        <v>40</v>
      </c>
      <c r="X3421" s="138">
        <v>0</v>
      </c>
      <c r="Y3421" s="140"/>
      <c r="Z3421" s="138"/>
      <c r="AA3421" s="137">
        <v>28</v>
      </c>
      <c r="AB3421" s="137">
        <v>28</v>
      </c>
      <c r="AC3421" s="137"/>
      <c r="AD3421" s="137" t="s">
        <v>622</v>
      </c>
      <c r="AE3421" s="143">
        <v>46239.7140856481</v>
      </c>
      <c r="AF3421" s="144" t="s">
        <v>622</v>
      </c>
      <c r="AG3421" s="143">
        <v>46239.6849305556</v>
      </c>
      <c r="AH3421" s="144" t="s">
        <v>606</v>
      </c>
      <c r="AI3421" s="144" t="s">
        <v>607</v>
      </c>
      <c r="AJ3421" s="145">
        <v>46236</v>
      </c>
      <c r="AK3421" s="146">
        <v>46237.6616550926</v>
      </c>
    </row>
    <row r="3422" s="134" customFormat="1" ht="38.8" customHeight="1" spans="1:37">
      <c r="A3422" s="138" t="s">
        <v>29</v>
      </c>
      <c r="B3422" s="138" t="s">
        <v>478</v>
      </c>
      <c r="C3422" s="137" t="s">
        <v>28</v>
      </c>
      <c r="D3422" s="138" t="s">
        <v>133</v>
      </c>
      <c r="E3422" s="138" t="s">
        <v>587</v>
      </c>
      <c r="F3422" s="138" t="s">
        <v>181</v>
      </c>
      <c r="G3422" s="138" t="s">
        <v>635</v>
      </c>
      <c r="H3422" s="138" t="s">
        <v>6327</v>
      </c>
      <c r="I3422" s="142" t="s">
        <v>601</v>
      </c>
      <c r="J3422" s="137" t="s">
        <v>742</v>
      </c>
      <c r="K3422" s="138" t="s">
        <v>3878</v>
      </c>
      <c r="L3422" s="138" t="s">
        <v>603</v>
      </c>
      <c r="M3422" s="140" t="s">
        <v>5409</v>
      </c>
      <c r="N3422" s="138" t="s">
        <v>5410</v>
      </c>
      <c r="O3422" s="138" t="s">
        <v>513</v>
      </c>
      <c r="P3422" s="138" t="s">
        <v>3868</v>
      </c>
      <c r="Q3422" s="138" t="s">
        <v>3867</v>
      </c>
      <c r="R3422" s="138"/>
      <c r="S3422" s="138">
        <v>1</v>
      </c>
      <c r="T3422" s="138">
        <v>10</v>
      </c>
      <c r="U3422" s="138">
        <v>70</v>
      </c>
      <c r="V3422" s="140">
        <v>70</v>
      </c>
      <c r="W3422" s="138">
        <v>10</v>
      </c>
      <c r="X3422" s="138">
        <v>0</v>
      </c>
      <c r="Y3422" s="140"/>
      <c r="Z3422" s="138"/>
      <c r="AA3422" s="137">
        <v>7</v>
      </c>
      <c r="AB3422" s="137">
        <v>7</v>
      </c>
      <c r="AC3422" s="137"/>
      <c r="AD3422" s="137" t="s">
        <v>622</v>
      </c>
      <c r="AE3422" s="143">
        <v>46239.7140856481</v>
      </c>
      <c r="AF3422" s="144" t="s">
        <v>622</v>
      </c>
      <c r="AG3422" s="143">
        <v>46239.6849305556</v>
      </c>
      <c r="AH3422" s="144" t="s">
        <v>606</v>
      </c>
      <c r="AI3422" s="144" t="s">
        <v>607</v>
      </c>
      <c r="AJ3422" s="145">
        <v>46236</v>
      </c>
      <c r="AK3422" s="146">
        <v>46237.6616550926</v>
      </c>
    </row>
    <row r="3423" s="134" customFormat="1" ht="38.8" customHeight="1" spans="1:37">
      <c r="A3423" s="138" t="s">
        <v>29</v>
      </c>
      <c r="B3423" s="138" t="s">
        <v>478</v>
      </c>
      <c r="C3423" s="137" t="s">
        <v>28</v>
      </c>
      <c r="D3423" s="138" t="s">
        <v>133</v>
      </c>
      <c r="E3423" s="138" t="s">
        <v>587</v>
      </c>
      <c r="F3423" s="138" t="s">
        <v>181</v>
      </c>
      <c r="G3423" s="138" t="s">
        <v>635</v>
      </c>
      <c r="H3423" s="138" t="s">
        <v>6328</v>
      </c>
      <c r="I3423" s="142" t="s">
        <v>601</v>
      </c>
      <c r="J3423" s="137" t="s">
        <v>591</v>
      </c>
      <c r="K3423" s="138" t="s">
        <v>3878</v>
      </c>
      <c r="L3423" s="138" t="s">
        <v>603</v>
      </c>
      <c r="M3423" s="140" t="s">
        <v>3879</v>
      </c>
      <c r="N3423" s="138" t="s">
        <v>3880</v>
      </c>
      <c r="O3423" s="138" t="s">
        <v>461</v>
      </c>
      <c r="P3423" s="138" t="s">
        <v>3881</v>
      </c>
      <c r="Q3423" s="138" t="s">
        <v>3882</v>
      </c>
      <c r="R3423" s="138" t="s">
        <v>8</v>
      </c>
      <c r="S3423" s="138">
        <v>1</v>
      </c>
      <c r="T3423" s="138">
        <v>50</v>
      </c>
      <c r="U3423" s="138">
        <v>50</v>
      </c>
      <c r="V3423" s="140">
        <v>50</v>
      </c>
      <c r="W3423" s="138">
        <v>50</v>
      </c>
      <c r="X3423" s="138">
        <v>0</v>
      </c>
      <c r="Y3423" s="140"/>
      <c r="Z3423" s="138"/>
      <c r="AA3423" s="137">
        <v>35</v>
      </c>
      <c r="AB3423" s="137">
        <v>35</v>
      </c>
      <c r="AC3423" s="137"/>
      <c r="AD3423" s="137" t="s">
        <v>622</v>
      </c>
      <c r="AE3423" s="143">
        <v>46239.7140856481</v>
      </c>
      <c r="AF3423" s="144" t="s">
        <v>622</v>
      </c>
      <c r="AG3423" s="143">
        <v>46239.6849305556</v>
      </c>
      <c r="AH3423" s="144" t="s">
        <v>606</v>
      </c>
      <c r="AI3423" s="144" t="s">
        <v>607</v>
      </c>
      <c r="AJ3423" s="145">
        <v>46235</v>
      </c>
      <c r="AK3423" s="146">
        <v>46237.5198263889</v>
      </c>
    </row>
    <row r="3424" s="134" customFormat="1" ht="38.8" customHeight="1" spans="1:37">
      <c r="A3424" s="138" t="s">
        <v>29</v>
      </c>
      <c r="B3424" s="138" t="s">
        <v>478</v>
      </c>
      <c r="C3424" s="137" t="s">
        <v>28</v>
      </c>
      <c r="D3424" s="138" t="s">
        <v>133</v>
      </c>
      <c r="E3424" s="138" t="s">
        <v>587</v>
      </c>
      <c r="F3424" s="138" t="s">
        <v>181</v>
      </c>
      <c r="G3424" s="138" t="s">
        <v>635</v>
      </c>
      <c r="H3424" s="138" t="s">
        <v>6329</v>
      </c>
      <c r="I3424" s="142" t="s">
        <v>645</v>
      </c>
      <c r="J3424" s="137" t="s">
        <v>742</v>
      </c>
      <c r="K3424" s="138" t="s">
        <v>3874</v>
      </c>
      <c r="L3424" s="138" t="s">
        <v>603</v>
      </c>
      <c r="M3424" s="140" t="s">
        <v>4179</v>
      </c>
      <c r="N3424" s="138" t="s">
        <v>4180</v>
      </c>
      <c r="O3424" s="138" t="s">
        <v>461</v>
      </c>
      <c r="P3424" s="138" t="s">
        <v>3881</v>
      </c>
      <c r="Q3424" s="138" t="s">
        <v>4120</v>
      </c>
      <c r="R3424" s="138" t="s">
        <v>9</v>
      </c>
      <c r="S3424" s="138">
        <v>1</v>
      </c>
      <c r="T3424" s="138">
        <v>20</v>
      </c>
      <c r="U3424" s="138">
        <v>20</v>
      </c>
      <c r="V3424" s="140">
        <v>20</v>
      </c>
      <c r="W3424" s="138">
        <v>20</v>
      </c>
      <c r="X3424" s="138">
        <v>0</v>
      </c>
      <c r="Y3424" s="140"/>
      <c r="Z3424" s="138"/>
      <c r="AA3424" s="137">
        <v>14</v>
      </c>
      <c r="AB3424" s="137">
        <v>14</v>
      </c>
      <c r="AC3424" s="137"/>
      <c r="AD3424" s="137" t="s">
        <v>622</v>
      </c>
      <c r="AE3424" s="143">
        <v>46239.7140856481</v>
      </c>
      <c r="AF3424" s="144" t="s">
        <v>622</v>
      </c>
      <c r="AG3424" s="143">
        <v>46239.6849305556</v>
      </c>
      <c r="AH3424" s="144" t="s">
        <v>606</v>
      </c>
      <c r="AI3424" s="144" t="s">
        <v>607</v>
      </c>
      <c r="AJ3424" s="145">
        <v>46022</v>
      </c>
      <c r="AK3424" s="146">
        <v>46236.8255092593</v>
      </c>
    </row>
    <row r="3425" s="134" customFormat="1" ht="38.8" customHeight="1" spans="1:37">
      <c r="A3425" s="138" t="s">
        <v>29</v>
      </c>
      <c r="B3425" s="138" t="s">
        <v>478</v>
      </c>
      <c r="C3425" s="137" t="s">
        <v>28</v>
      </c>
      <c r="D3425" s="138" t="s">
        <v>133</v>
      </c>
      <c r="E3425" s="138" t="s">
        <v>587</v>
      </c>
      <c r="F3425" s="138" t="s">
        <v>181</v>
      </c>
      <c r="G3425" s="138" t="s">
        <v>635</v>
      </c>
      <c r="H3425" s="138" t="s">
        <v>1153</v>
      </c>
      <c r="I3425" s="142" t="s">
        <v>601</v>
      </c>
      <c r="J3425" s="137" t="s">
        <v>591</v>
      </c>
      <c r="K3425" s="138" t="s">
        <v>3898</v>
      </c>
      <c r="L3425" s="138" t="s">
        <v>603</v>
      </c>
      <c r="M3425" s="140" t="s">
        <v>4163</v>
      </c>
      <c r="N3425" s="138" t="s">
        <v>4164</v>
      </c>
      <c r="O3425" s="138" t="s">
        <v>461</v>
      </c>
      <c r="P3425" s="138" t="s">
        <v>3881</v>
      </c>
      <c r="Q3425" s="138" t="s">
        <v>3901</v>
      </c>
      <c r="R3425" s="138" t="s">
        <v>4</v>
      </c>
      <c r="S3425" s="138">
        <v>1</v>
      </c>
      <c r="T3425" s="138">
        <v>180</v>
      </c>
      <c r="U3425" s="138">
        <v>300</v>
      </c>
      <c r="V3425" s="140">
        <v>300</v>
      </c>
      <c r="W3425" s="138">
        <v>180</v>
      </c>
      <c r="X3425" s="138">
        <v>0</v>
      </c>
      <c r="Y3425" s="140"/>
      <c r="Z3425" s="138"/>
      <c r="AA3425" s="137">
        <v>100</v>
      </c>
      <c r="AB3425" s="137">
        <v>100</v>
      </c>
      <c r="AC3425" s="137"/>
      <c r="AD3425" s="137" t="s">
        <v>622</v>
      </c>
      <c r="AE3425" s="143">
        <v>46239.7140856481</v>
      </c>
      <c r="AF3425" s="144" t="s">
        <v>622</v>
      </c>
      <c r="AG3425" s="143">
        <v>46239.6849305556</v>
      </c>
      <c r="AH3425" s="144" t="s">
        <v>606</v>
      </c>
      <c r="AI3425" s="144" t="s">
        <v>607</v>
      </c>
      <c r="AJ3425" s="145">
        <v>46204</v>
      </c>
      <c r="AK3425" s="146">
        <v>46236.8096759259</v>
      </c>
    </row>
    <row r="3426" s="134" customFormat="1" ht="38.8" customHeight="1" spans="1:37">
      <c r="A3426" s="138" t="s">
        <v>29</v>
      </c>
      <c r="B3426" s="138" t="s">
        <v>478</v>
      </c>
      <c r="C3426" s="137" t="s">
        <v>28</v>
      </c>
      <c r="D3426" s="138" t="s">
        <v>133</v>
      </c>
      <c r="E3426" s="138" t="s">
        <v>587</v>
      </c>
      <c r="F3426" s="138" t="s">
        <v>181</v>
      </c>
      <c r="G3426" s="138" t="s">
        <v>635</v>
      </c>
      <c r="H3426" s="138" t="s">
        <v>6330</v>
      </c>
      <c r="I3426" s="142" t="s">
        <v>601</v>
      </c>
      <c r="J3426" s="137" t="s">
        <v>742</v>
      </c>
      <c r="K3426" s="138" t="s">
        <v>3878</v>
      </c>
      <c r="L3426" s="138" t="s">
        <v>603</v>
      </c>
      <c r="M3426" s="140" t="s">
        <v>4227</v>
      </c>
      <c r="N3426" s="138" t="s">
        <v>4228</v>
      </c>
      <c r="O3426" s="138" t="s">
        <v>461</v>
      </c>
      <c r="P3426" s="138" t="s">
        <v>3881</v>
      </c>
      <c r="Q3426" s="138" t="s">
        <v>4120</v>
      </c>
      <c r="R3426" s="138" t="s">
        <v>9</v>
      </c>
      <c r="S3426" s="138">
        <v>1</v>
      </c>
      <c r="T3426" s="138">
        <v>25</v>
      </c>
      <c r="U3426" s="138">
        <v>245</v>
      </c>
      <c r="V3426" s="140">
        <v>245</v>
      </c>
      <c r="W3426" s="138">
        <v>25</v>
      </c>
      <c r="X3426" s="138">
        <v>0</v>
      </c>
      <c r="Y3426" s="140"/>
      <c r="Z3426" s="138"/>
      <c r="AA3426" s="137">
        <v>17.5</v>
      </c>
      <c r="AB3426" s="137">
        <v>17.5</v>
      </c>
      <c r="AC3426" s="137"/>
      <c r="AD3426" s="137" t="s">
        <v>622</v>
      </c>
      <c r="AE3426" s="143">
        <v>46239.7140856481</v>
      </c>
      <c r="AF3426" s="144" t="s">
        <v>622</v>
      </c>
      <c r="AG3426" s="143">
        <v>46239.6849305556</v>
      </c>
      <c r="AH3426" s="144" t="s">
        <v>606</v>
      </c>
      <c r="AI3426" s="144" t="s">
        <v>607</v>
      </c>
      <c r="AJ3426" s="145">
        <v>46235</v>
      </c>
      <c r="AK3426" s="146">
        <v>46236.8089930556</v>
      </c>
    </row>
    <row r="3427" s="134" customFormat="1" ht="38.8" customHeight="1" spans="1:37">
      <c r="A3427" s="138" t="s">
        <v>29</v>
      </c>
      <c r="B3427" s="138" t="s">
        <v>478</v>
      </c>
      <c r="C3427" s="137" t="s">
        <v>28</v>
      </c>
      <c r="D3427" s="138" t="s">
        <v>133</v>
      </c>
      <c r="E3427" s="138" t="s">
        <v>587</v>
      </c>
      <c r="F3427" s="138" t="s">
        <v>181</v>
      </c>
      <c r="G3427" s="138" t="s">
        <v>635</v>
      </c>
      <c r="H3427" s="138" t="s">
        <v>6330</v>
      </c>
      <c r="I3427" s="142" t="s">
        <v>601</v>
      </c>
      <c r="J3427" s="137" t="s">
        <v>742</v>
      </c>
      <c r="K3427" s="138" t="s">
        <v>3878</v>
      </c>
      <c r="L3427" s="138" t="s">
        <v>603</v>
      </c>
      <c r="M3427" s="140" t="s">
        <v>4227</v>
      </c>
      <c r="N3427" s="138" t="s">
        <v>4228</v>
      </c>
      <c r="O3427" s="138" t="s">
        <v>461</v>
      </c>
      <c r="P3427" s="138" t="s">
        <v>3881</v>
      </c>
      <c r="Q3427" s="138" t="s">
        <v>4120</v>
      </c>
      <c r="R3427" s="138" t="s">
        <v>9</v>
      </c>
      <c r="S3427" s="138">
        <v>1</v>
      </c>
      <c r="T3427" s="138">
        <v>25</v>
      </c>
      <c r="U3427" s="138">
        <v>245</v>
      </c>
      <c r="V3427" s="140">
        <v>245</v>
      </c>
      <c r="W3427" s="138">
        <v>25</v>
      </c>
      <c r="X3427" s="138">
        <v>0</v>
      </c>
      <c r="Y3427" s="140"/>
      <c r="Z3427" s="138"/>
      <c r="AA3427" s="137">
        <v>17.5</v>
      </c>
      <c r="AB3427" s="137">
        <v>17.5</v>
      </c>
      <c r="AC3427" s="137"/>
      <c r="AD3427" s="137" t="s">
        <v>622</v>
      </c>
      <c r="AE3427" s="143">
        <v>46239.7140856481</v>
      </c>
      <c r="AF3427" s="144" t="s">
        <v>622</v>
      </c>
      <c r="AG3427" s="143">
        <v>46239.6849305556</v>
      </c>
      <c r="AH3427" s="144" t="s">
        <v>606</v>
      </c>
      <c r="AI3427" s="144" t="s">
        <v>607</v>
      </c>
      <c r="AJ3427" s="145">
        <v>46235</v>
      </c>
      <c r="AK3427" s="146">
        <v>46236.8089930556</v>
      </c>
    </row>
    <row r="3428" s="134" customFormat="1" ht="38.8" customHeight="1" spans="1:37">
      <c r="A3428" s="138" t="s">
        <v>29</v>
      </c>
      <c r="B3428" s="138" t="s">
        <v>478</v>
      </c>
      <c r="C3428" s="137" t="s">
        <v>28</v>
      </c>
      <c r="D3428" s="138" t="s">
        <v>133</v>
      </c>
      <c r="E3428" s="138" t="s">
        <v>587</v>
      </c>
      <c r="F3428" s="138" t="s">
        <v>181</v>
      </c>
      <c r="G3428" s="138" t="s">
        <v>635</v>
      </c>
      <c r="H3428" s="138" t="s">
        <v>6330</v>
      </c>
      <c r="I3428" s="142" t="s">
        <v>601</v>
      </c>
      <c r="J3428" s="137" t="s">
        <v>742</v>
      </c>
      <c r="K3428" s="138" t="s">
        <v>3878</v>
      </c>
      <c r="L3428" s="138" t="s">
        <v>603</v>
      </c>
      <c r="M3428" s="140" t="s">
        <v>4227</v>
      </c>
      <c r="N3428" s="138" t="s">
        <v>4228</v>
      </c>
      <c r="O3428" s="138" t="s">
        <v>461</v>
      </c>
      <c r="P3428" s="138" t="s">
        <v>3881</v>
      </c>
      <c r="Q3428" s="138" t="s">
        <v>4120</v>
      </c>
      <c r="R3428" s="138" t="s">
        <v>9</v>
      </c>
      <c r="S3428" s="138">
        <v>1</v>
      </c>
      <c r="T3428" s="138">
        <v>25</v>
      </c>
      <c r="U3428" s="138">
        <v>245</v>
      </c>
      <c r="V3428" s="140">
        <v>245</v>
      </c>
      <c r="W3428" s="138">
        <v>25</v>
      </c>
      <c r="X3428" s="138">
        <v>0</v>
      </c>
      <c r="Y3428" s="140"/>
      <c r="Z3428" s="138"/>
      <c r="AA3428" s="137">
        <v>17.5</v>
      </c>
      <c r="AB3428" s="137">
        <v>17.5</v>
      </c>
      <c r="AC3428" s="137"/>
      <c r="AD3428" s="137" t="s">
        <v>622</v>
      </c>
      <c r="AE3428" s="143">
        <v>46239.7140856481</v>
      </c>
      <c r="AF3428" s="144" t="s">
        <v>622</v>
      </c>
      <c r="AG3428" s="143">
        <v>46239.6849305556</v>
      </c>
      <c r="AH3428" s="144" t="s">
        <v>606</v>
      </c>
      <c r="AI3428" s="144" t="s">
        <v>607</v>
      </c>
      <c r="AJ3428" s="145">
        <v>46235</v>
      </c>
      <c r="AK3428" s="146">
        <v>46236.8089930556</v>
      </c>
    </row>
    <row r="3429" s="134" customFormat="1" ht="38.8" customHeight="1" spans="1:37">
      <c r="A3429" s="138" t="s">
        <v>29</v>
      </c>
      <c r="B3429" s="138" t="s">
        <v>478</v>
      </c>
      <c r="C3429" s="137" t="s">
        <v>28</v>
      </c>
      <c r="D3429" s="138" t="s">
        <v>133</v>
      </c>
      <c r="E3429" s="138" t="s">
        <v>587</v>
      </c>
      <c r="F3429" s="138" t="s">
        <v>181</v>
      </c>
      <c r="G3429" s="138" t="s">
        <v>635</v>
      </c>
      <c r="H3429" s="138" t="s">
        <v>6330</v>
      </c>
      <c r="I3429" s="142" t="s">
        <v>601</v>
      </c>
      <c r="J3429" s="137" t="s">
        <v>742</v>
      </c>
      <c r="K3429" s="138" t="s">
        <v>3878</v>
      </c>
      <c r="L3429" s="138" t="s">
        <v>603</v>
      </c>
      <c r="M3429" s="140" t="s">
        <v>5834</v>
      </c>
      <c r="N3429" s="138" t="s">
        <v>5835</v>
      </c>
      <c r="O3429" s="138" t="s">
        <v>461</v>
      </c>
      <c r="P3429" s="138" t="s">
        <v>3881</v>
      </c>
      <c r="Q3429" s="138" t="s">
        <v>3889</v>
      </c>
      <c r="R3429" s="138" t="s">
        <v>9</v>
      </c>
      <c r="S3429" s="138">
        <v>1</v>
      </c>
      <c r="T3429" s="138">
        <v>40</v>
      </c>
      <c r="U3429" s="138">
        <v>245</v>
      </c>
      <c r="V3429" s="140">
        <v>245</v>
      </c>
      <c r="W3429" s="138">
        <v>40</v>
      </c>
      <c r="X3429" s="138">
        <v>0</v>
      </c>
      <c r="Y3429" s="140"/>
      <c r="Z3429" s="138"/>
      <c r="AA3429" s="137">
        <v>28</v>
      </c>
      <c r="AB3429" s="137">
        <v>28</v>
      </c>
      <c r="AC3429" s="137"/>
      <c r="AD3429" s="137" t="s">
        <v>622</v>
      </c>
      <c r="AE3429" s="143">
        <v>46239.7140856481</v>
      </c>
      <c r="AF3429" s="144" t="s">
        <v>622</v>
      </c>
      <c r="AG3429" s="143">
        <v>46239.6849305556</v>
      </c>
      <c r="AH3429" s="144" t="s">
        <v>606</v>
      </c>
      <c r="AI3429" s="144" t="s">
        <v>607</v>
      </c>
      <c r="AJ3429" s="145">
        <v>46235</v>
      </c>
      <c r="AK3429" s="146">
        <v>46236.8089930556</v>
      </c>
    </row>
    <row r="3430" s="134" customFormat="1" ht="38.8" customHeight="1" spans="1:37">
      <c r="A3430" s="138" t="s">
        <v>29</v>
      </c>
      <c r="B3430" s="138" t="s">
        <v>478</v>
      </c>
      <c r="C3430" s="137" t="s">
        <v>28</v>
      </c>
      <c r="D3430" s="138" t="s">
        <v>133</v>
      </c>
      <c r="E3430" s="138" t="s">
        <v>587</v>
      </c>
      <c r="F3430" s="138" t="s">
        <v>181</v>
      </c>
      <c r="G3430" s="138" t="s">
        <v>635</v>
      </c>
      <c r="H3430" s="138" t="s">
        <v>6330</v>
      </c>
      <c r="I3430" s="142" t="s">
        <v>601</v>
      </c>
      <c r="J3430" s="137" t="s">
        <v>742</v>
      </c>
      <c r="K3430" s="138" t="s">
        <v>3878</v>
      </c>
      <c r="L3430" s="138" t="s">
        <v>603</v>
      </c>
      <c r="M3430" s="140" t="s">
        <v>5409</v>
      </c>
      <c r="N3430" s="138" t="s">
        <v>5410</v>
      </c>
      <c r="O3430" s="138" t="s">
        <v>513</v>
      </c>
      <c r="P3430" s="138" t="s">
        <v>3868</v>
      </c>
      <c r="Q3430" s="138" t="s">
        <v>3867</v>
      </c>
      <c r="R3430" s="138"/>
      <c r="S3430" s="138">
        <v>1</v>
      </c>
      <c r="T3430" s="138">
        <v>10</v>
      </c>
      <c r="U3430" s="138">
        <v>245</v>
      </c>
      <c r="V3430" s="140">
        <v>245</v>
      </c>
      <c r="W3430" s="138">
        <v>10</v>
      </c>
      <c r="X3430" s="138">
        <v>0</v>
      </c>
      <c r="Y3430" s="140"/>
      <c r="Z3430" s="138"/>
      <c r="AA3430" s="137">
        <v>7</v>
      </c>
      <c r="AB3430" s="137">
        <v>7</v>
      </c>
      <c r="AC3430" s="137"/>
      <c r="AD3430" s="137" t="s">
        <v>622</v>
      </c>
      <c r="AE3430" s="143">
        <v>46239.7140856481</v>
      </c>
      <c r="AF3430" s="144" t="s">
        <v>622</v>
      </c>
      <c r="AG3430" s="143">
        <v>46239.6849305556</v>
      </c>
      <c r="AH3430" s="144" t="s">
        <v>606</v>
      </c>
      <c r="AI3430" s="144" t="s">
        <v>607</v>
      </c>
      <c r="AJ3430" s="145">
        <v>46235</v>
      </c>
      <c r="AK3430" s="146">
        <v>46236.8089930556</v>
      </c>
    </row>
    <row r="3431" s="134" customFormat="1" ht="38.8" customHeight="1" spans="1:37">
      <c r="A3431" s="138" t="s">
        <v>29</v>
      </c>
      <c r="B3431" s="138" t="s">
        <v>478</v>
      </c>
      <c r="C3431" s="137" t="s">
        <v>28</v>
      </c>
      <c r="D3431" s="138" t="s">
        <v>133</v>
      </c>
      <c r="E3431" s="138" t="s">
        <v>587</v>
      </c>
      <c r="F3431" s="138" t="s">
        <v>181</v>
      </c>
      <c r="G3431" s="138" t="s">
        <v>635</v>
      </c>
      <c r="H3431" s="138" t="s">
        <v>6331</v>
      </c>
      <c r="I3431" s="142" t="s">
        <v>601</v>
      </c>
      <c r="J3431" s="137" t="s">
        <v>591</v>
      </c>
      <c r="K3431" s="138" t="s">
        <v>3878</v>
      </c>
      <c r="L3431" s="138" t="s">
        <v>603</v>
      </c>
      <c r="M3431" s="140" t="s">
        <v>3879</v>
      </c>
      <c r="N3431" s="138" t="s">
        <v>3880</v>
      </c>
      <c r="O3431" s="138" t="s">
        <v>461</v>
      </c>
      <c r="P3431" s="138" t="s">
        <v>3881</v>
      </c>
      <c r="Q3431" s="138" t="s">
        <v>3882</v>
      </c>
      <c r="R3431" s="138" t="s">
        <v>8</v>
      </c>
      <c r="S3431" s="138">
        <v>1</v>
      </c>
      <c r="T3431" s="138">
        <v>50</v>
      </c>
      <c r="U3431" s="138">
        <v>50</v>
      </c>
      <c r="V3431" s="140">
        <v>50</v>
      </c>
      <c r="W3431" s="138">
        <v>50</v>
      </c>
      <c r="X3431" s="138">
        <v>0</v>
      </c>
      <c r="Y3431" s="140"/>
      <c r="Z3431" s="138"/>
      <c r="AA3431" s="137">
        <v>35</v>
      </c>
      <c r="AB3431" s="137">
        <v>35</v>
      </c>
      <c r="AC3431" s="137"/>
      <c r="AD3431" s="137" t="s">
        <v>622</v>
      </c>
      <c r="AE3431" s="143">
        <v>46239.7140856481</v>
      </c>
      <c r="AF3431" s="144" t="s">
        <v>622</v>
      </c>
      <c r="AG3431" s="143">
        <v>46239.6849305556</v>
      </c>
      <c r="AH3431" s="144" t="s">
        <v>606</v>
      </c>
      <c r="AI3431" s="144" t="s">
        <v>607</v>
      </c>
      <c r="AJ3431" s="145">
        <v>46030</v>
      </c>
      <c r="AK3431" s="146">
        <v>46236.5432407407</v>
      </c>
    </row>
    <row r="3432" s="134" customFormat="1" ht="38.8" customHeight="1" spans="1:37">
      <c r="A3432" s="138" t="s">
        <v>29</v>
      </c>
      <c r="B3432" s="138" t="s">
        <v>478</v>
      </c>
      <c r="C3432" s="137" t="s">
        <v>28</v>
      </c>
      <c r="D3432" s="138" t="s">
        <v>133</v>
      </c>
      <c r="E3432" s="138" t="s">
        <v>587</v>
      </c>
      <c r="F3432" s="138" t="s">
        <v>181</v>
      </c>
      <c r="G3432" s="138" t="s">
        <v>635</v>
      </c>
      <c r="H3432" s="138" t="s">
        <v>637</v>
      </c>
      <c r="I3432" s="142" t="s">
        <v>601</v>
      </c>
      <c r="J3432" s="137" t="s">
        <v>602</v>
      </c>
      <c r="K3432" s="138" t="s">
        <v>4574</v>
      </c>
      <c r="L3432" s="138" t="s">
        <v>603</v>
      </c>
      <c r="M3432" s="140" t="s">
        <v>3908</v>
      </c>
      <c r="N3432" s="138" t="s">
        <v>3909</v>
      </c>
      <c r="O3432" s="138" t="s">
        <v>461</v>
      </c>
      <c r="P3432" s="138" t="s">
        <v>3881</v>
      </c>
      <c r="Q3432" s="138" t="s">
        <v>3889</v>
      </c>
      <c r="R3432" s="138" t="s">
        <v>8</v>
      </c>
      <c r="S3432" s="138">
        <v>1</v>
      </c>
      <c r="T3432" s="138">
        <v>10</v>
      </c>
      <c r="U3432" s="138">
        <v>50</v>
      </c>
      <c r="V3432" s="140">
        <v>50</v>
      </c>
      <c r="W3432" s="138">
        <v>10</v>
      </c>
      <c r="X3432" s="138">
        <v>0</v>
      </c>
      <c r="Y3432" s="140" t="s">
        <v>595</v>
      </c>
      <c r="Z3432" s="138"/>
      <c r="AA3432" s="137">
        <v>7</v>
      </c>
      <c r="AB3432" s="137">
        <v>7</v>
      </c>
      <c r="AC3432" s="137"/>
      <c r="AD3432" s="137" t="s">
        <v>622</v>
      </c>
      <c r="AE3432" s="143">
        <v>46239.7140856481</v>
      </c>
      <c r="AF3432" s="144" t="s">
        <v>622</v>
      </c>
      <c r="AG3432" s="143">
        <v>46239.6849305556</v>
      </c>
      <c r="AH3432" s="144" t="s">
        <v>606</v>
      </c>
      <c r="AI3432" s="144" t="s">
        <v>607</v>
      </c>
      <c r="AJ3432" s="145">
        <v>46204</v>
      </c>
      <c r="AK3432" s="146">
        <v>46236.496875</v>
      </c>
    </row>
    <row r="3433" s="134" customFormat="1" ht="38.8" customHeight="1" spans="1:37">
      <c r="A3433" s="138" t="s">
        <v>29</v>
      </c>
      <c r="B3433" s="138" t="s">
        <v>478</v>
      </c>
      <c r="C3433" s="137" t="s">
        <v>28</v>
      </c>
      <c r="D3433" s="138" t="s">
        <v>133</v>
      </c>
      <c r="E3433" s="138" t="s">
        <v>587</v>
      </c>
      <c r="F3433" s="138" t="s">
        <v>181</v>
      </c>
      <c r="G3433" s="138" t="s">
        <v>635</v>
      </c>
      <c r="H3433" s="138" t="s">
        <v>637</v>
      </c>
      <c r="I3433" s="142" t="s">
        <v>601</v>
      </c>
      <c r="J3433" s="137" t="s">
        <v>602</v>
      </c>
      <c r="K3433" s="138" t="s">
        <v>4574</v>
      </c>
      <c r="L3433" s="138" t="s">
        <v>603</v>
      </c>
      <c r="M3433" s="140" t="s">
        <v>3917</v>
      </c>
      <c r="N3433" s="138" t="s">
        <v>3918</v>
      </c>
      <c r="O3433" s="138" t="s">
        <v>461</v>
      </c>
      <c r="P3433" s="138" t="s">
        <v>3881</v>
      </c>
      <c r="Q3433" s="138" t="s">
        <v>3889</v>
      </c>
      <c r="R3433" s="138" t="s">
        <v>10</v>
      </c>
      <c r="S3433" s="138">
        <v>1</v>
      </c>
      <c r="T3433" s="138">
        <v>40</v>
      </c>
      <c r="U3433" s="138">
        <v>50</v>
      </c>
      <c r="V3433" s="140">
        <v>50</v>
      </c>
      <c r="W3433" s="138">
        <v>40</v>
      </c>
      <c r="X3433" s="138">
        <v>0</v>
      </c>
      <c r="Y3433" s="140" t="s">
        <v>595</v>
      </c>
      <c r="Z3433" s="138"/>
      <c r="AA3433" s="137">
        <v>28</v>
      </c>
      <c r="AB3433" s="137">
        <v>28</v>
      </c>
      <c r="AC3433" s="137"/>
      <c r="AD3433" s="137" t="s">
        <v>622</v>
      </c>
      <c r="AE3433" s="143">
        <v>46239.7140856481</v>
      </c>
      <c r="AF3433" s="144" t="s">
        <v>622</v>
      </c>
      <c r="AG3433" s="143">
        <v>46239.6849305556</v>
      </c>
      <c r="AH3433" s="144" t="s">
        <v>606</v>
      </c>
      <c r="AI3433" s="144" t="s">
        <v>607</v>
      </c>
      <c r="AJ3433" s="145">
        <v>46204</v>
      </c>
      <c r="AK3433" s="146">
        <v>46236.496875</v>
      </c>
    </row>
    <row r="3434" s="134" customFormat="1" ht="38.8" customHeight="1" spans="1:37">
      <c r="A3434" s="138" t="s">
        <v>29</v>
      </c>
      <c r="B3434" s="138" t="s">
        <v>478</v>
      </c>
      <c r="C3434" s="137" t="s">
        <v>28</v>
      </c>
      <c r="D3434" s="138" t="s">
        <v>133</v>
      </c>
      <c r="E3434" s="138" t="s">
        <v>587</v>
      </c>
      <c r="F3434" s="138" t="s">
        <v>181</v>
      </c>
      <c r="G3434" s="138" t="s">
        <v>635</v>
      </c>
      <c r="H3434" s="138" t="s">
        <v>6332</v>
      </c>
      <c r="I3434" s="142" t="s">
        <v>601</v>
      </c>
      <c r="J3434" s="137" t="s">
        <v>621</v>
      </c>
      <c r="K3434" s="138" t="s">
        <v>3878</v>
      </c>
      <c r="L3434" s="138" t="s">
        <v>603</v>
      </c>
      <c r="M3434" s="140" t="s">
        <v>3917</v>
      </c>
      <c r="N3434" s="138" t="s">
        <v>3918</v>
      </c>
      <c r="O3434" s="138" t="s">
        <v>461</v>
      </c>
      <c r="P3434" s="138" t="s">
        <v>3881</v>
      </c>
      <c r="Q3434" s="138" t="s">
        <v>3889</v>
      </c>
      <c r="R3434" s="138" t="s">
        <v>10</v>
      </c>
      <c r="S3434" s="138">
        <v>1</v>
      </c>
      <c r="T3434" s="138">
        <v>40</v>
      </c>
      <c r="U3434" s="138">
        <v>40</v>
      </c>
      <c r="V3434" s="140">
        <v>40</v>
      </c>
      <c r="W3434" s="138">
        <v>40</v>
      </c>
      <c r="X3434" s="138">
        <v>0</v>
      </c>
      <c r="Y3434" s="140"/>
      <c r="Z3434" s="138"/>
      <c r="AA3434" s="137">
        <v>28</v>
      </c>
      <c r="AB3434" s="137">
        <v>28</v>
      </c>
      <c r="AC3434" s="137"/>
      <c r="AD3434" s="137" t="s">
        <v>622</v>
      </c>
      <c r="AE3434" s="143">
        <v>46236.4660648148</v>
      </c>
      <c r="AF3434" s="144" t="s">
        <v>622</v>
      </c>
      <c r="AG3434" s="143">
        <v>46239.6849305556</v>
      </c>
      <c r="AH3434" s="144" t="s">
        <v>606</v>
      </c>
      <c r="AI3434" s="144" t="s">
        <v>607</v>
      </c>
      <c r="AJ3434" s="145">
        <v>46189</v>
      </c>
      <c r="AK3434" s="146">
        <v>46235.6922453704</v>
      </c>
    </row>
    <row r="3435" s="134" customFormat="1" ht="38.8" customHeight="1" spans="1:37">
      <c r="A3435" s="138" t="s">
        <v>29</v>
      </c>
      <c r="B3435" s="138" t="s">
        <v>478</v>
      </c>
      <c r="C3435" s="137" t="s">
        <v>28</v>
      </c>
      <c r="D3435" s="138" t="s">
        <v>133</v>
      </c>
      <c r="E3435" s="138" t="s">
        <v>587</v>
      </c>
      <c r="F3435" s="138" t="s">
        <v>181</v>
      </c>
      <c r="G3435" s="138" t="s">
        <v>635</v>
      </c>
      <c r="H3435" s="138" t="s">
        <v>1152</v>
      </c>
      <c r="I3435" s="142" t="s">
        <v>601</v>
      </c>
      <c r="J3435" s="137" t="s">
        <v>591</v>
      </c>
      <c r="K3435" s="138" t="s">
        <v>3878</v>
      </c>
      <c r="L3435" s="138" t="s">
        <v>603</v>
      </c>
      <c r="M3435" s="140" t="s">
        <v>5854</v>
      </c>
      <c r="N3435" s="138" t="s">
        <v>5855</v>
      </c>
      <c r="O3435" s="138" t="s">
        <v>513</v>
      </c>
      <c r="P3435" s="138" t="s">
        <v>3868</v>
      </c>
      <c r="Q3435" s="138" t="s">
        <v>3867</v>
      </c>
      <c r="R3435" s="138"/>
      <c r="S3435" s="138">
        <v>1</v>
      </c>
      <c r="T3435" s="138">
        <v>10</v>
      </c>
      <c r="U3435" s="138">
        <v>50</v>
      </c>
      <c r="V3435" s="140">
        <v>60</v>
      </c>
      <c r="W3435" s="138">
        <v>0</v>
      </c>
      <c r="X3435" s="138">
        <v>10</v>
      </c>
      <c r="Y3435" s="140" t="s">
        <v>670</v>
      </c>
      <c r="Z3435" s="138"/>
      <c r="AA3435" s="137">
        <v>7</v>
      </c>
      <c r="AB3435" s="137">
        <v>0</v>
      </c>
      <c r="AC3435" s="137"/>
      <c r="AD3435" s="137"/>
      <c r="AE3435" s="144"/>
      <c r="AF3435" s="144" t="s">
        <v>622</v>
      </c>
      <c r="AG3435" s="143">
        <v>46239.6849305556</v>
      </c>
      <c r="AH3435" s="144" t="s">
        <v>606</v>
      </c>
      <c r="AI3435" s="144" t="s">
        <v>607</v>
      </c>
      <c r="AJ3435" s="145">
        <v>46214</v>
      </c>
      <c r="AK3435" s="146">
        <v>46238.7913310185</v>
      </c>
    </row>
    <row r="3436" s="134" customFormat="1" ht="38.8" customHeight="1" spans="1:37">
      <c r="A3436" s="138" t="s">
        <v>29</v>
      </c>
      <c r="B3436" s="138" t="s">
        <v>478</v>
      </c>
      <c r="C3436" s="137" t="s">
        <v>28</v>
      </c>
      <c r="D3436" s="138" t="s">
        <v>133</v>
      </c>
      <c r="E3436" s="138" t="s">
        <v>587</v>
      </c>
      <c r="F3436" s="138" t="s">
        <v>181</v>
      </c>
      <c r="G3436" s="138" t="s">
        <v>635</v>
      </c>
      <c r="H3436" s="138" t="s">
        <v>1147</v>
      </c>
      <c r="I3436" s="142" t="s">
        <v>601</v>
      </c>
      <c r="J3436" s="137" t="s">
        <v>591</v>
      </c>
      <c r="K3436" s="138" t="s">
        <v>3878</v>
      </c>
      <c r="L3436" s="138" t="s">
        <v>603</v>
      </c>
      <c r="M3436" s="140" t="s">
        <v>5854</v>
      </c>
      <c r="N3436" s="138" t="s">
        <v>5855</v>
      </c>
      <c r="O3436" s="138" t="s">
        <v>513</v>
      </c>
      <c r="P3436" s="138" t="s">
        <v>3868</v>
      </c>
      <c r="Q3436" s="138" t="s">
        <v>3867</v>
      </c>
      <c r="R3436" s="138"/>
      <c r="S3436" s="138">
        <v>1</v>
      </c>
      <c r="T3436" s="138">
        <v>10</v>
      </c>
      <c r="U3436" s="138">
        <v>50</v>
      </c>
      <c r="V3436" s="140">
        <v>60</v>
      </c>
      <c r="W3436" s="138">
        <v>0</v>
      </c>
      <c r="X3436" s="138">
        <v>10</v>
      </c>
      <c r="Y3436" s="140" t="s">
        <v>670</v>
      </c>
      <c r="Z3436" s="138"/>
      <c r="AA3436" s="137">
        <v>7</v>
      </c>
      <c r="AB3436" s="137">
        <v>0</v>
      </c>
      <c r="AC3436" s="137"/>
      <c r="AD3436" s="137"/>
      <c r="AE3436" s="144"/>
      <c r="AF3436" s="144" t="s">
        <v>622</v>
      </c>
      <c r="AG3436" s="143">
        <v>46239.6849305556</v>
      </c>
      <c r="AH3436" s="144" t="s">
        <v>606</v>
      </c>
      <c r="AI3436" s="144" t="s">
        <v>607</v>
      </c>
      <c r="AJ3436" s="145">
        <v>46235</v>
      </c>
      <c r="AK3436" s="146">
        <v>46236.4872106481</v>
      </c>
    </row>
    <row r="3437" s="134" customFormat="1" ht="38.8" customHeight="1" spans="1:37">
      <c r="A3437" s="138" t="s">
        <v>29</v>
      </c>
      <c r="B3437" s="138" t="s">
        <v>478</v>
      </c>
      <c r="C3437" s="137" t="s">
        <v>28</v>
      </c>
      <c r="D3437" s="138" t="s">
        <v>135</v>
      </c>
      <c r="E3437" s="138" t="s">
        <v>587</v>
      </c>
      <c r="F3437" s="138" t="s">
        <v>201</v>
      </c>
      <c r="G3437" s="138" t="s">
        <v>1137</v>
      </c>
      <c r="H3437" s="138" t="s">
        <v>6333</v>
      </c>
      <c r="I3437" s="142" t="s">
        <v>601</v>
      </c>
      <c r="J3437" s="137" t="s">
        <v>818</v>
      </c>
      <c r="K3437" s="138" t="s">
        <v>3903</v>
      </c>
      <c r="L3437" s="138" t="s">
        <v>603</v>
      </c>
      <c r="M3437" s="140" t="s">
        <v>4005</v>
      </c>
      <c r="N3437" s="138" t="s">
        <v>4006</v>
      </c>
      <c r="O3437" s="138" t="s">
        <v>461</v>
      </c>
      <c r="P3437" s="138" t="s">
        <v>3881</v>
      </c>
      <c r="Q3437" s="138" t="s">
        <v>3926</v>
      </c>
      <c r="R3437" s="138" t="s">
        <v>12</v>
      </c>
      <c r="S3437" s="138">
        <v>1</v>
      </c>
      <c r="T3437" s="138">
        <v>25</v>
      </c>
      <c r="U3437" s="138">
        <v>25</v>
      </c>
      <c r="V3437" s="140">
        <v>25</v>
      </c>
      <c r="W3437" s="138">
        <v>25</v>
      </c>
      <c r="X3437" s="138">
        <v>0</v>
      </c>
      <c r="Y3437" s="140"/>
      <c r="Z3437" s="138"/>
      <c r="AA3437" s="137">
        <v>17.5</v>
      </c>
      <c r="AB3437" s="137">
        <v>17.5</v>
      </c>
      <c r="AC3437" s="137"/>
      <c r="AD3437" s="137" t="s">
        <v>622</v>
      </c>
      <c r="AE3437" s="143">
        <v>46238.9178125</v>
      </c>
      <c r="AF3437" s="144" t="s">
        <v>622</v>
      </c>
      <c r="AG3437" s="143">
        <v>46240.0266203704</v>
      </c>
      <c r="AH3437" s="144" t="s">
        <v>606</v>
      </c>
      <c r="AI3437" s="144" t="s">
        <v>607</v>
      </c>
      <c r="AJ3437" s="145">
        <v>46207</v>
      </c>
      <c r="AK3437" s="146">
        <v>46238.5035648148</v>
      </c>
    </row>
    <row r="3438" s="134" customFormat="1" ht="38.8" customHeight="1" spans="1:37">
      <c r="A3438" s="138" t="s">
        <v>29</v>
      </c>
      <c r="B3438" s="138" t="s">
        <v>478</v>
      </c>
      <c r="C3438" s="137" t="s">
        <v>28</v>
      </c>
      <c r="D3438" s="138" t="s">
        <v>135</v>
      </c>
      <c r="E3438" s="138" t="s">
        <v>587</v>
      </c>
      <c r="F3438" s="138" t="s">
        <v>201</v>
      </c>
      <c r="G3438" s="138" t="s">
        <v>1137</v>
      </c>
      <c r="H3438" s="138" t="s">
        <v>6334</v>
      </c>
      <c r="I3438" s="142" t="s">
        <v>601</v>
      </c>
      <c r="J3438" s="137" t="s">
        <v>591</v>
      </c>
      <c r="K3438" s="138" t="s">
        <v>3878</v>
      </c>
      <c r="L3438" s="138" t="s">
        <v>603</v>
      </c>
      <c r="M3438" s="140" t="s">
        <v>3954</v>
      </c>
      <c r="N3438" s="138" t="s">
        <v>3966</v>
      </c>
      <c r="O3438" s="138" t="s">
        <v>461</v>
      </c>
      <c r="P3438" s="138" t="s">
        <v>3881</v>
      </c>
      <c r="Q3438" s="138" t="s">
        <v>3901</v>
      </c>
      <c r="R3438" s="138" t="s">
        <v>4</v>
      </c>
      <c r="S3438" s="138">
        <v>1</v>
      </c>
      <c r="T3438" s="138">
        <v>180</v>
      </c>
      <c r="U3438" s="138">
        <v>230</v>
      </c>
      <c r="V3438" s="140">
        <v>230</v>
      </c>
      <c r="W3438" s="138">
        <v>180</v>
      </c>
      <c r="X3438" s="138">
        <v>0</v>
      </c>
      <c r="Y3438" s="140"/>
      <c r="Z3438" s="138"/>
      <c r="AA3438" s="137">
        <v>100</v>
      </c>
      <c r="AB3438" s="137">
        <v>100</v>
      </c>
      <c r="AC3438" s="137"/>
      <c r="AD3438" s="137" t="s">
        <v>622</v>
      </c>
      <c r="AE3438" s="143">
        <v>46236.7766782407</v>
      </c>
      <c r="AF3438" s="144" t="s">
        <v>622</v>
      </c>
      <c r="AG3438" s="143">
        <v>46240.0266203704</v>
      </c>
      <c r="AH3438" s="144" t="s">
        <v>606</v>
      </c>
      <c r="AI3438" s="144" t="s">
        <v>607</v>
      </c>
      <c r="AJ3438" s="145">
        <v>46205</v>
      </c>
      <c r="AK3438" s="146">
        <v>46236.5253125</v>
      </c>
    </row>
    <row r="3439" s="134" customFormat="1" ht="38.8" customHeight="1" spans="1:37">
      <c r="A3439" s="138" t="s">
        <v>29</v>
      </c>
      <c r="B3439" s="138" t="s">
        <v>478</v>
      </c>
      <c r="C3439" s="137" t="s">
        <v>28</v>
      </c>
      <c r="D3439" s="138" t="s">
        <v>135</v>
      </c>
      <c r="E3439" s="138" t="s">
        <v>587</v>
      </c>
      <c r="F3439" s="138" t="s">
        <v>201</v>
      </c>
      <c r="G3439" s="138" t="s">
        <v>1137</v>
      </c>
      <c r="H3439" s="138" t="s">
        <v>6334</v>
      </c>
      <c r="I3439" s="142" t="s">
        <v>601</v>
      </c>
      <c r="J3439" s="137" t="s">
        <v>591</v>
      </c>
      <c r="K3439" s="138" t="s">
        <v>3878</v>
      </c>
      <c r="L3439" s="138" t="s">
        <v>603</v>
      </c>
      <c r="M3439" s="140" t="s">
        <v>3879</v>
      </c>
      <c r="N3439" s="138" t="s">
        <v>3880</v>
      </c>
      <c r="O3439" s="138" t="s">
        <v>461</v>
      </c>
      <c r="P3439" s="138" t="s">
        <v>3881</v>
      </c>
      <c r="Q3439" s="138" t="s">
        <v>3882</v>
      </c>
      <c r="R3439" s="138" t="s">
        <v>8</v>
      </c>
      <c r="S3439" s="138">
        <v>1</v>
      </c>
      <c r="T3439" s="138">
        <v>50</v>
      </c>
      <c r="U3439" s="138">
        <v>230</v>
      </c>
      <c r="V3439" s="140">
        <v>230</v>
      </c>
      <c r="W3439" s="138">
        <v>50</v>
      </c>
      <c r="X3439" s="138">
        <v>0</v>
      </c>
      <c r="Y3439" s="140"/>
      <c r="Z3439" s="138"/>
      <c r="AA3439" s="137">
        <v>35</v>
      </c>
      <c r="AB3439" s="137">
        <v>35</v>
      </c>
      <c r="AC3439" s="137"/>
      <c r="AD3439" s="137" t="s">
        <v>622</v>
      </c>
      <c r="AE3439" s="143">
        <v>46236.7766782407</v>
      </c>
      <c r="AF3439" s="144" t="s">
        <v>622</v>
      </c>
      <c r="AG3439" s="143">
        <v>46240.0266203704</v>
      </c>
      <c r="AH3439" s="144" t="s">
        <v>606</v>
      </c>
      <c r="AI3439" s="144" t="s">
        <v>607</v>
      </c>
      <c r="AJ3439" s="145">
        <v>46205</v>
      </c>
      <c r="AK3439" s="146">
        <v>46236.5253125</v>
      </c>
    </row>
    <row r="3440" s="134" customFormat="1" ht="38.8" customHeight="1" spans="1:37">
      <c r="A3440" s="138" t="s">
        <v>29</v>
      </c>
      <c r="B3440" s="138" t="s">
        <v>478</v>
      </c>
      <c r="C3440" s="137" t="s">
        <v>28</v>
      </c>
      <c r="D3440" s="138" t="s">
        <v>135</v>
      </c>
      <c r="E3440" s="138" t="s">
        <v>587</v>
      </c>
      <c r="F3440" s="138" t="s">
        <v>201</v>
      </c>
      <c r="G3440" s="138" t="s">
        <v>1137</v>
      </c>
      <c r="H3440" s="138" t="s">
        <v>6335</v>
      </c>
      <c r="I3440" s="142" t="s">
        <v>601</v>
      </c>
      <c r="J3440" s="137" t="s">
        <v>591</v>
      </c>
      <c r="K3440" s="138" t="s">
        <v>3878</v>
      </c>
      <c r="L3440" s="138" t="s">
        <v>603</v>
      </c>
      <c r="M3440" s="140" t="s">
        <v>3879</v>
      </c>
      <c r="N3440" s="138" t="s">
        <v>3880</v>
      </c>
      <c r="O3440" s="138" t="s">
        <v>461</v>
      </c>
      <c r="P3440" s="138" t="s">
        <v>3881</v>
      </c>
      <c r="Q3440" s="138" t="s">
        <v>3882</v>
      </c>
      <c r="R3440" s="138" t="s">
        <v>8</v>
      </c>
      <c r="S3440" s="138">
        <v>1</v>
      </c>
      <c r="T3440" s="138">
        <v>50</v>
      </c>
      <c r="U3440" s="138">
        <v>50</v>
      </c>
      <c r="V3440" s="140">
        <v>50</v>
      </c>
      <c r="W3440" s="138">
        <v>50</v>
      </c>
      <c r="X3440" s="138">
        <v>0</v>
      </c>
      <c r="Y3440" s="140"/>
      <c r="Z3440" s="138"/>
      <c r="AA3440" s="137">
        <v>35</v>
      </c>
      <c r="AB3440" s="137">
        <v>35</v>
      </c>
      <c r="AC3440" s="137"/>
      <c r="AD3440" s="137" t="s">
        <v>622</v>
      </c>
      <c r="AE3440" s="143">
        <v>46236.7766782407</v>
      </c>
      <c r="AF3440" s="144" t="s">
        <v>622</v>
      </c>
      <c r="AG3440" s="143">
        <v>46240.0266203704</v>
      </c>
      <c r="AH3440" s="144" t="s">
        <v>606</v>
      </c>
      <c r="AI3440" s="144" t="s">
        <v>607</v>
      </c>
      <c r="AJ3440" s="145">
        <v>46204</v>
      </c>
      <c r="AK3440" s="146">
        <v>46235.6333333333</v>
      </c>
    </row>
    <row r="3441" s="134" customFormat="1" ht="38.8" customHeight="1" spans="1:37">
      <c r="A3441" s="138" t="s">
        <v>29</v>
      </c>
      <c r="B3441" s="138" t="s">
        <v>478</v>
      </c>
      <c r="C3441" s="137" t="s">
        <v>28</v>
      </c>
      <c r="D3441" s="138" t="s">
        <v>135</v>
      </c>
      <c r="E3441" s="138" t="s">
        <v>587</v>
      </c>
      <c r="F3441" s="138" t="s">
        <v>201</v>
      </c>
      <c r="G3441" s="138" t="s">
        <v>1137</v>
      </c>
      <c r="H3441" s="138" t="s">
        <v>1145</v>
      </c>
      <c r="I3441" s="142" t="s">
        <v>601</v>
      </c>
      <c r="J3441" s="137" t="s">
        <v>591</v>
      </c>
      <c r="K3441" s="138" t="s">
        <v>3878</v>
      </c>
      <c r="L3441" s="138" t="s">
        <v>603</v>
      </c>
      <c r="M3441" s="140" t="s">
        <v>3879</v>
      </c>
      <c r="N3441" s="138" t="s">
        <v>3880</v>
      </c>
      <c r="O3441" s="138" t="s">
        <v>461</v>
      </c>
      <c r="P3441" s="138" t="s">
        <v>3881</v>
      </c>
      <c r="Q3441" s="138" t="s">
        <v>3882</v>
      </c>
      <c r="R3441" s="138" t="s">
        <v>8</v>
      </c>
      <c r="S3441" s="138">
        <v>1</v>
      </c>
      <c r="T3441" s="138">
        <v>50</v>
      </c>
      <c r="U3441" s="138">
        <v>100</v>
      </c>
      <c r="V3441" s="140">
        <v>100</v>
      </c>
      <c r="W3441" s="138">
        <v>50</v>
      </c>
      <c r="X3441" s="138">
        <v>0</v>
      </c>
      <c r="Y3441" s="140"/>
      <c r="Z3441" s="138"/>
      <c r="AA3441" s="137">
        <v>35</v>
      </c>
      <c r="AB3441" s="137">
        <v>35</v>
      </c>
      <c r="AC3441" s="137"/>
      <c r="AD3441" s="137" t="s">
        <v>622</v>
      </c>
      <c r="AE3441" s="143">
        <v>46236.7766782407</v>
      </c>
      <c r="AF3441" s="144" t="s">
        <v>622</v>
      </c>
      <c r="AG3441" s="143">
        <v>46240.0266203704</v>
      </c>
      <c r="AH3441" s="144" t="s">
        <v>606</v>
      </c>
      <c r="AI3441" s="144" t="s">
        <v>607</v>
      </c>
      <c r="AJ3441" s="145">
        <v>46204</v>
      </c>
      <c r="AK3441" s="146">
        <v>46235.5290162037</v>
      </c>
    </row>
    <row r="3442" s="134" customFormat="1" ht="38.8" customHeight="1" spans="1:37">
      <c r="A3442" s="138" t="s">
        <v>29</v>
      </c>
      <c r="B3442" s="138" t="s">
        <v>478</v>
      </c>
      <c r="C3442" s="137" t="s">
        <v>28</v>
      </c>
      <c r="D3442" s="138" t="s">
        <v>135</v>
      </c>
      <c r="E3442" s="138" t="s">
        <v>587</v>
      </c>
      <c r="F3442" s="138" t="s">
        <v>201</v>
      </c>
      <c r="G3442" s="138" t="s">
        <v>1137</v>
      </c>
      <c r="H3442" s="138" t="s">
        <v>6336</v>
      </c>
      <c r="I3442" s="142" t="s">
        <v>601</v>
      </c>
      <c r="J3442" s="137" t="s">
        <v>591</v>
      </c>
      <c r="K3442" s="138" t="s">
        <v>3878</v>
      </c>
      <c r="L3442" s="138" t="s">
        <v>603</v>
      </c>
      <c r="M3442" s="140" t="s">
        <v>3879</v>
      </c>
      <c r="N3442" s="138" t="s">
        <v>3880</v>
      </c>
      <c r="O3442" s="138" t="s">
        <v>461</v>
      </c>
      <c r="P3442" s="138" t="s">
        <v>3881</v>
      </c>
      <c r="Q3442" s="138" t="s">
        <v>3882</v>
      </c>
      <c r="R3442" s="138" t="s">
        <v>8</v>
      </c>
      <c r="S3442" s="138">
        <v>1</v>
      </c>
      <c r="T3442" s="138">
        <v>50</v>
      </c>
      <c r="U3442" s="138">
        <v>50</v>
      </c>
      <c r="V3442" s="140">
        <v>50</v>
      </c>
      <c r="W3442" s="138">
        <v>50</v>
      </c>
      <c r="X3442" s="138">
        <v>0</v>
      </c>
      <c r="Y3442" s="140"/>
      <c r="Z3442" s="138"/>
      <c r="AA3442" s="137">
        <v>35</v>
      </c>
      <c r="AB3442" s="137">
        <v>35</v>
      </c>
      <c r="AC3442" s="137"/>
      <c r="AD3442" s="137" t="s">
        <v>622</v>
      </c>
      <c r="AE3442" s="143">
        <v>46236.7766782407</v>
      </c>
      <c r="AF3442" s="144" t="s">
        <v>622</v>
      </c>
      <c r="AG3442" s="143">
        <v>46240.0266203704</v>
      </c>
      <c r="AH3442" s="144" t="s">
        <v>606</v>
      </c>
      <c r="AI3442" s="144" t="s">
        <v>607</v>
      </c>
      <c r="AJ3442" s="145">
        <v>46226</v>
      </c>
      <c r="AK3442" s="146">
        <v>46234.6391319444</v>
      </c>
    </row>
    <row r="3443" s="134" customFormat="1" ht="38.8" customHeight="1" spans="1:37">
      <c r="A3443" s="138" t="s">
        <v>29</v>
      </c>
      <c r="B3443" s="138" t="s">
        <v>478</v>
      </c>
      <c r="C3443" s="137" t="s">
        <v>28</v>
      </c>
      <c r="D3443" s="138" t="s">
        <v>135</v>
      </c>
      <c r="E3443" s="138" t="s">
        <v>587</v>
      </c>
      <c r="F3443" s="138" t="s">
        <v>201</v>
      </c>
      <c r="G3443" s="138" t="s">
        <v>1137</v>
      </c>
      <c r="H3443" s="138" t="s">
        <v>1144</v>
      </c>
      <c r="I3443" s="142" t="s">
        <v>601</v>
      </c>
      <c r="J3443" s="137" t="s">
        <v>602</v>
      </c>
      <c r="K3443" s="138" t="s">
        <v>3878</v>
      </c>
      <c r="L3443" s="138" t="s">
        <v>603</v>
      </c>
      <c r="M3443" s="140" t="s">
        <v>3910</v>
      </c>
      <c r="N3443" s="138" t="s">
        <v>3911</v>
      </c>
      <c r="O3443" s="138" t="s">
        <v>461</v>
      </c>
      <c r="P3443" s="138" t="s">
        <v>3881</v>
      </c>
      <c r="Q3443" s="138" t="s">
        <v>3889</v>
      </c>
      <c r="R3443" s="138" t="s">
        <v>8</v>
      </c>
      <c r="S3443" s="138">
        <v>1</v>
      </c>
      <c r="T3443" s="138">
        <v>25</v>
      </c>
      <c r="U3443" s="138">
        <v>180</v>
      </c>
      <c r="V3443" s="140">
        <v>180</v>
      </c>
      <c r="W3443" s="138">
        <v>25</v>
      </c>
      <c r="X3443" s="138">
        <v>0</v>
      </c>
      <c r="Y3443" s="140"/>
      <c r="Z3443" s="138"/>
      <c r="AA3443" s="137">
        <v>17.5</v>
      </c>
      <c r="AB3443" s="137">
        <v>17.5</v>
      </c>
      <c r="AC3443" s="137"/>
      <c r="AD3443" s="137" t="s">
        <v>622</v>
      </c>
      <c r="AE3443" s="143">
        <v>46234.0310416667</v>
      </c>
      <c r="AF3443" s="144" t="s">
        <v>622</v>
      </c>
      <c r="AG3443" s="143">
        <v>46240.0266203704</v>
      </c>
      <c r="AH3443" s="144" t="s">
        <v>606</v>
      </c>
      <c r="AI3443" s="144" t="s">
        <v>607</v>
      </c>
      <c r="AJ3443" s="145">
        <v>46231</v>
      </c>
      <c r="AK3443" s="146">
        <v>46233.6708217593</v>
      </c>
    </row>
    <row r="3444" s="134" customFormat="1" ht="38.8" customHeight="1" spans="1:37">
      <c r="A3444" s="138" t="s">
        <v>29</v>
      </c>
      <c r="B3444" s="138" t="s">
        <v>478</v>
      </c>
      <c r="C3444" s="137" t="s">
        <v>28</v>
      </c>
      <c r="D3444" s="138" t="s">
        <v>135</v>
      </c>
      <c r="E3444" s="138" t="s">
        <v>587</v>
      </c>
      <c r="F3444" s="138" t="s">
        <v>201</v>
      </c>
      <c r="G3444" s="138" t="s">
        <v>1137</v>
      </c>
      <c r="H3444" s="138" t="s">
        <v>1144</v>
      </c>
      <c r="I3444" s="142" t="s">
        <v>601</v>
      </c>
      <c r="J3444" s="137" t="s">
        <v>602</v>
      </c>
      <c r="K3444" s="138" t="s">
        <v>3878</v>
      </c>
      <c r="L3444" s="138" t="s">
        <v>603</v>
      </c>
      <c r="M3444" s="140" t="s">
        <v>3912</v>
      </c>
      <c r="N3444" s="138" t="s">
        <v>3913</v>
      </c>
      <c r="O3444" s="138" t="s">
        <v>461</v>
      </c>
      <c r="P3444" s="138" t="s">
        <v>3881</v>
      </c>
      <c r="Q3444" s="138" t="s">
        <v>3889</v>
      </c>
      <c r="R3444" s="138" t="s">
        <v>8</v>
      </c>
      <c r="S3444" s="138">
        <v>1</v>
      </c>
      <c r="T3444" s="138">
        <v>5</v>
      </c>
      <c r="U3444" s="138">
        <v>180</v>
      </c>
      <c r="V3444" s="140">
        <v>180</v>
      </c>
      <c r="W3444" s="138">
        <v>5</v>
      </c>
      <c r="X3444" s="138">
        <v>0</v>
      </c>
      <c r="Y3444" s="140"/>
      <c r="Z3444" s="138"/>
      <c r="AA3444" s="137">
        <v>3.5</v>
      </c>
      <c r="AB3444" s="137">
        <v>3.5</v>
      </c>
      <c r="AC3444" s="137"/>
      <c r="AD3444" s="137" t="s">
        <v>622</v>
      </c>
      <c r="AE3444" s="143">
        <v>46234.0310416667</v>
      </c>
      <c r="AF3444" s="144" t="s">
        <v>622</v>
      </c>
      <c r="AG3444" s="143">
        <v>46240.0266203704</v>
      </c>
      <c r="AH3444" s="144" t="s">
        <v>606</v>
      </c>
      <c r="AI3444" s="144" t="s">
        <v>607</v>
      </c>
      <c r="AJ3444" s="145">
        <v>46231</v>
      </c>
      <c r="AK3444" s="146">
        <v>46233.6708217593</v>
      </c>
    </row>
    <row r="3445" s="134" customFormat="1" ht="38.8" customHeight="1" spans="1:37">
      <c r="A3445" s="138" t="s">
        <v>29</v>
      </c>
      <c r="B3445" s="138" t="s">
        <v>478</v>
      </c>
      <c r="C3445" s="137" t="s">
        <v>28</v>
      </c>
      <c r="D3445" s="138" t="s">
        <v>135</v>
      </c>
      <c r="E3445" s="138" t="s">
        <v>587</v>
      </c>
      <c r="F3445" s="138" t="s">
        <v>201</v>
      </c>
      <c r="G3445" s="138" t="s">
        <v>1137</v>
      </c>
      <c r="H3445" s="138" t="s">
        <v>6337</v>
      </c>
      <c r="I3445" s="142" t="s">
        <v>601</v>
      </c>
      <c r="J3445" s="137" t="s">
        <v>602</v>
      </c>
      <c r="K3445" s="138" t="s">
        <v>3878</v>
      </c>
      <c r="L3445" s="138" t="s">
        <v>603</v>
      </c>
      <c r="M3445" s="140" t="s">
        <v>3910</v>
      </c>
      <c r="N3445" s="138" t="s">
        <v>3911</v>
      </c>
      <c r="O3445" s="138" t="s">
        <v>461</v>
      </c>
      <c r="P3445" s="138" t="s">
        <v>3881</v>
      </c>
      <c r="Q3445" s="138" t="s">
        <v>3889</v>
      </c>
      <c r="R3445" s="138" t="s">
        <v>8</v>
      </c>
      <c r="S3445" s="138">
        <v>1</v>
      </c>
      <c r="T3445" s="138">
        <v>25</v>
      </c>
      <c r="U3445" s="138">
        <v>30</v>
      </c>
      <c r="V3445" s="140">
        <v>30</v>
      </c>
      <c r="W3445" s="138">
        <v>25</v>
      </c>
      <c r="X3445" s="138">
        <v>0</v>
      </c>
      <c r="Y3445" s="140"/>
      <c r="Z3445" s="138"/>
      <c r="AA3445" s="137">
        <v>17.5</v>
      </c>
      <c r="AB3445" s="137">
        <v>17.5</v>
      </c>
      <c r="AC3445" s="137"/>
      <c r="AD3445" s="137" t="s">
        <v>622</v>
      </c>
      <c r="AE3445" s="143">
        <v>46234.0310416667</v>
      </c>
      <c r="AF3445" s="144" t="s">
        <v>622</v>
      </c>
      <c r="AG3445" s="143">
        <v>46240.0266203704</v>
      </c>
      <c r="AH3445" s="144" t="s">
        <v>606</v>
      </c>
      <c r="AI3445" s="144" t="s">
        <v>607</v>
      </c>
      <c r="AJ3445" s="145">
        <v>46203</v>
      </c>
      <c r="AK3445" s="146">
        <v>46233.5299537037</v>
      </c>
    </row>
    <row r="3446" s="134" customFormat="1" ht="38.8" customHeight="1" spans="1:37">
      <c r="A3446" s="138" t="s">
        <v>29</v>
      </c>
      <c r="B3446" s="138" t="s">
        <v>478</v>
      </c>
      <c r="C3446" s="137" t="s">
        <v>28</v>
      </c>
      <c r="D3446" s="138" t="s">
        <v>135</v>
      </c>
      <c r="E3446" s="138" t="s">
        <v>587</v>
      </c>
      <c r="F3446" s="138" t="s">
        <v>201</v>
      </c>
      <c r="G3446" s="138" t="s">
        <v>1137</v>
      </c>
      <c r="H3446" s="138" t="s">
        <v>6337</v>
      </c>
      <c r="I3446" s="142" t="s">
        <v>601</v>
      </c>
      <c r="J3446" s="137" t="s">
        <v>602</v>
      </c>
      <c r="K3446" s="138" t="s">
        <v>3878</v>
      </c>
      <c r="L3446" s="138" t="s">
        <v>603</v>
      </c>
      <c r="M3446" s="140" t="s">
        <v>3912</v>
      </c>
      <c r="N3446" s="138" t="s">
        <v>3913</v>
      </c>
      <c r="O3446" s="138" t="s">
        <v>461</v>
      </c>
      <c r="P3446" s="138" t="s">
        <v>3881</v>
      </c>
      <c r="Q3446" s="138" t="s">
        <v>3889</v>
      </c>
      <c r="R3446" s="138" t="s">
        <v>8</v>
      </c>
      <c r="S3446" s="138">
        <v>1</v>
      </c>
      <c r="T3446" s="138">
        <v>5</v>
      </c>
      <c r="U3446" s="138">
        <v>30</v>
      </c>
      <c r="V3446" s="140">
        <v>30</v>
      </c>
      <c r="W3446" s="138">
        <v>5</v>
      </c>
      <c r="X3446" s="138">
        <v>0</v>
      </c>
      <c r="Y3446" s="140"/>
      <c r="Z3446" s="138"/>
      <c r="AA3446" s="137">
        <v>3.5</v>
      </c>
      <c r="AB3446" s="137">
        <v>3.5</v>
      </c>
      <c r="AC3446" s="137"/>
      <c r="AD3446" s="137" t="s">
        <v>622</v>
      </c>
      <c r="AE3446" s="143">
        <v>46234.0310416667</v>
      </c>
      <c r="AF3446" s="144" t="s">
        <v>622</v>
      </c>
      <c r="AG3446" s="143">
        <v>46240.0266203704</v>
      </c>
      <c r="AH3446" s="144" t="s">
        <v>606</v>
      </c>
      <c r="AI3446" s="144" t="s">
        <v>607</v>
      </c>
      <c r="AJ3446" s="145">
        <v>46203</v>
      </c>
      <c r="AK3446" s="146">
        <v>46233.5299537037</v>
      </c>
    </row>
    <row r="3447" s="134" customFormat="1" ht="38.8" customHeight="1" spans="1:37">
      <c r="A3447" s="138" t="s">
        <v>29</v>
      </c>
      <c r="B3447" s="138" t="s">
        <v>478</v>
      </c>
      <c r="C3447" s="137" t="s">
        <v>28</v>
      </c>
      <c r="D3447" s="138" t="s">
        <v>135</v>
      </c>
      <c r="E3447" s="138" t="s">
        <v>587</v>
      </c>
      <c r="F3447" s="138" t="s">
        <v>201</v>
      </c>
      <c r="G3447" s="138" t="s">
        <v>1137</v>
      </c>
      <c r="H3447" s="138" t="s">
        <v>1143</v>
      </c>
      <c r="I3447" s="142" t="s">
        <v>601</v>
      </c>
      <c r="J3447" s="137" t="s">
        <v>591</v>
      </c>
      <c r="K3447" s="138" t="s">
        <v>3898</v>
      </c>
      <c r="L3447" s="138" t="s">
        <v>603</v>
      </c>
      <c r="M3447" s="140" t="s">
        <v>3879</v>
      </c>
      <c r="N3447" s="138" t="s">
        <v>3880</v>
      </c>
      <c r="O3447" s="138" t="s">
        <v>461</v>
      </c>
      <c r="P3447" s="138" t="s">
        <v>3881</v>
      </c>
      <c r="Q3447" s="138" t="s">
        <v>3882</v>
      </c>
      <c r="R3447" s="138" t="s">
        <v>8</v>
      </c>
      <c r="S3447" s="138">
        <v>1</v>
      </c>
      <c r="T3447" s="138">
        <v>50</v>
      </c>
      <c r="U3447" s="138">
        <v>150</v>
      </c>
      <c r="V3447" s="140">
        <v>150</v>
      </c>
      <c r="W3447" s="138">
        <v>50</v>
      </c>
      <c r="X3447" s="138">
        <v>0</v>
      </c>
      <c r="Y3447" s="140"/>
      <c r="Z3447" s="138"/>
      <c r="AA3447" s="137">
        <v>35</v>
      </c>
      <c r="AB3447" s="137">
        <v>35</v>
      </c>
      <c r="AC3447" s="137"/>
      <c r="AD3447" s="137" t="s">
        <v>622</v>
      </c>
      <c r="AE3447" s="143">
        <v>46232.5235532407</v>
      </c>
      <c r="AF3447" s="144" t="s">
        <v>622</v>
      </c>
      <c r="AG3447" s="143">
        <v>46240.0266203704</v>
      </c>
      <c r="AH3447" s="144" t="s">
        <v>606</v>
      </c>
      <c r="AI3447" s="144" t="s">
        <v>607</v>
      </c>
      <c r="AJ3447" s="145">
        <v>46201</v>
      </c>
      <c r="AK3447" s="146">
        <v>46231.7623611111</v>
      </c>
    </row>
    <row r="3448" s="134" customFormat="1" ht="38.8" customHeight="1" spans="1:37">
      <c r="A3448" s="138" t="s">
        <v>29</v>
      </c>
      <c r="B3448" s="138" t="s">
        <v>478</v>
      </c>
      <c r="C3448" s="137" t="s">
        <v>28</v>
      </c>
      <c r="D3448" s="138" t="s">
        <v>135</v>
      </c>
      <c r="E3448" s="138" t="s">
        <v>587</v>
      </c>
      <c r="F3448" s="138" t="s">
        <v>201</v>
      </c>
      <c r="G3448" s="138" t="s">
        <v>1137</v>
      </c>
      <c r="H3448" s="138" t="s">
        <v>1142</v>
      </c>
      <c r="I3448" s="142" t="s">
        <v>601</v>
      </c>
      <c r="J3448" s="137" t="s">
        <v>591</v>
      </c>
      <c r="K3448" s="138" t="s">
        <v>3898</v>
      </c>
      <c r="L3448" s="138" t="s">
        <v>603</v>
      </c>
      <c r="M3448" s="140" t="s">
        <v>3954</v>
      </c>
      <c r="N3448" s="138" t="s">
        <v>3966</v>
      </c>
      <c r="O3448" s="138" t="s">
        <v>461</v>
      </c>
      <c r="P3448" s="138" t="s">
        <v>3881</v>
      </c>
      <c r="Q3448" s="138" t="s">
        <v>3901</v>
      </c>
      <c r="R3448" s="138" t="s">
        <v>4</v>
      </c>
      <c r="S3448" s="138">
        <v>1</v>
      </c>
      <c r="T3448" s="138">
        <v>180</v>
      </c>
      <c r="U3448" s="138">
        <v>350</v>
      </c>
      <c r="V3448" s="140">
        <v>350</v>
      </c>
      <c r="W3448" s="138">
        <v>180</v>
      </c>
      <c r="X3448" s="138">
        <v>0</v>
      </c>
      <c r="Y3448" s="140"/>
      <c r="Z3448" s="138"/>
      <c r="AA3448" s="137">
        <v>100</v>
      </c>
      <c r="AB3448" s="137">
        <v>100</v>
      </c>
      <c r="AC3448" s="137"/>
      <c r="AD3448" s="137" t="s">
        <v>622</v>
      </c>
      <c r="AE3448" s="143">
        <v>46232.5235532407</v>
      </c>
      <c r="AF3448" s="144" t="s">
        <v>622</v>
      </c>
      <c r="AG3448" s="143">
        <v>46240.0266203704</v>
      </c>
      <c r="AH3448" s="144" t="s">
        <v>606</v>
      </c>
      <c r="AI3448" s="144" t="s">
        <v>607</v>
      </c>
      <c r="AJ3448" s="145">
        <v>46201</v>
      </c>
      <c r="AK3448" s="146">
        <v>46231.553275463</v>
      </c>
    </row>
    <row r="3449" s="134" customFormat="1" ht="38.8" customHeight="1" spans="1:37">
      <c r="A3449" s="138" t="s">
        <v>29</v>
      </c>
      <c r="B3449" s="138" t="s">
        <v>478</v>
      </c>
      <c r="C3449" s="137" t="s">
        <v>28</v>
      </c>
      <c r="D3449" s="138" t="s">
        <v>135</v>
      </c>
      <c r="E3449" s="138" t="s">
        <v>587</v>
      </c>
      <c r="F3449" s="138" t="s">
        <v>201</v>
      </c>
      <c r="G3449" s="138" t="s">
        <v>1137</v>
      </c>
      <c r="H3449" s="138" t="s">
        <v>1142</v>
      </c>
      <c r="I3449" s="142" t="s">
        <v>601</v>
      </c>
      <c r="J3449" s="137" t="s">
        <v>591</v>
      </c>
      <c r="K3449" s="138" t="s">
        <v>3898</v>
      </c>
      <c r="L3449" s="138" t="s">
        <v>603</v>
      </c>
      <c r="M3449" s="140" t="s">
        <v>3879</v>
      </c>
      <c r="N3449" s="138" t="s">
        <v>3880</v>
      </c>
      <c r="O3449" s="138" t="s">
        <v>461</v>
      </c>
      <c r="P3449" s="138" t="s">
        <v>3881</v>
      </c>
      <c r="Q3449" s="138" t="s">
        <v>3882</v>
      </c>
      <c r="R3449" s="138" t="s">
        <v>8</v>
      </c>
      <c r="S3449" s="138">
        <v>1</v>
      </c>
      <c r="T3449" s="138">
        <v>50</v>
      </c>
      <c r="U3449" s="138">
        <v>350</v>
      </c>
      <c r="V3449" s="140">
        <v>350</v>
      </c>
      <c r="W3449" s="138">
        <v>50</v>
      </c>
      <c r="X3449" s="138">
        <v>0</v>
      </c>
      <c r="Y3449" s="140"/>
      <c r="Z3449" s="138"/>
      <c r="AA3449" s="137">
        <v>35</v>
      </c>
      <c r="AB3449" s="137">
        <v>35</v>
      </c>
      <c r="AC3449" s="137"/>
      <c r="AD3449" s="137" t="s">
        <v>622</v>
      </c>
      <c r="AE3449" s="143">
        <v>46232.5235532407</v>
      </c>
      <c r="AF3449" s="144" t="s">
        <v>622</v>
      </c>
      <c r="AG3449" s="143">
        <v>46240.0266203704</v>
      </c>
      <c r="AH3449" s="144" t="s">
        <v>606</v>
      </c>
      <c r="AI3449" s="144" t="s">
        <v>607</v>
      </c>
      <c r="AJ3449" s="145">
        <v>46201</v>
      </c>
      <c r="AK3449" s="146">
        <v>46231.553275463</v>
      </c>
    </row>
    <row r="3450" s="134" customFormat="1" ht="38.8" customHeight="1" spans="1:37">
      <c r="A3450" s="138" t="s">
        <v>29</v>
      </c>
      <c r="B3450" s="138" t="s">
        <v>478</v>
      </c>
      <c r="C3450" s="137" t="s">
        <v>28</v>
      </c>
      <c r="D3450" s="138" t="s">
        <v>135</v>
      </c>
      <c r="E3450" s="138" t="s">
        <v>587</v>
      </c>
      <c r="F3450" s="138" t="s">
        <v>196</v>
      </c>
      <c r="G3450" s="138" t="s">
        <v>1110</v>
      </c>
      <c r="H3450" s="138" t="s">
        <v>1113</v>
      </c>
      <c r="I3450" s="142" t="s">
        <v>590</v>
      </c>
      <c r="J3450" s="137" t="s">
        <v>591</v>
      </c>
      <c r="K3450" s="138" t="s">
        <v>593</v>
      </c>
      <c r="L3450" s="138" t="s">
        <v>592</v>
      </c>
      <c r="M3450" s="140" t="s">
        <v>3864</v>
      </c>
      <c r="N3450" s="138" t="s">
        <v>3865</v>
      </c>
      <c r="O3450" s="138" t="s">
        <v>513</v>
      </c>
      <c r="P3450" s="138" t="s">
        <v>3866</v>
      </c>
      <c r="Q3450" s="138" t="s">
        <v>3867</v>
      </c>
      <c r="R3450" s="138"/>
      <c r="S3450" s="138">
        <v>1</v>
      </c>
      <c r="T3450" s="138">
        <v>0</v>
      </c>
      <c r="U3450" s="138">
        <v>198</v>
      </c>
      <c r="V3450" s="140">
        <v>198</v>
      </c>
      <c r="W3450" s="138">
        <v>0</v>
      </c>
      <c r="X3450" s="138">
        <v>0</v>
      </c>
      <c r="Y3450" s="140"/>
      <c r="Z3450" s="138"/>
      <c r="AA3450" s="137">
        <v>0</v>
      </c>
      <c r="AB3450" s="137">
        <v>0</v>
      </c>
      <c r="AC3450" s="137"/>
      <c r="AD3450" s="137" t="s">
        <v>622</v>
      </c>
      <c r="AE3450" s="143">
        <v>46238.9178125</v>
      </c>
      <c r="AF3450" s="144" t="s">
        <v>622</v>
      </c>
      <c r="AG3450" s="143">
        <v>46240.0266550926</v>
      </c>
      <c r="AH3450" s="144" t="s">
        <v>606</v>
      </c>
      <c r="AI3450" s="144" t="s">
        <v>607</v>
      </c>
      <c r="AJ3450" s="145">
        <v>42965</v>
      </c>
      <c r="AK3450" s="146">
        <v>46238.507650463</v>
      </c>
    </row>
    <row r="3451" s="134" customFormat="1" ht="38.8" customHeight="1" spans="1:37">
      <c r="A3451" s="138" t="s">
        <v>29</v>
      </c>
      <c r="B3451" s="138" t="s">
        <v>478</v>
      </c>
      <c r="C3451" s="137" t="s">
        <v>28</v>
      </c>
      <c r="D3451" s="138" t="s">
        <v>135</v>
      </c>
      <c r="E3451" s="138" t="s">
        <v>587</v>
      </c>
      <c r="F3451" s="138" t="s">
        <v>196</v>
      </c>
      <c r="G3451" s="138" t="s">
        <v>1110</v>
      </c>
      <c r="H3451" s="138" t="s">
        <v>1112</v>
      </c>
      <c r="I3451" s="142" t="s">
        <v>590</v>
      </c>
      <c r="J3451" s="137" t="s">
        <v>591</v>
      </c>
      <c r="K3451" s="138" t="s">
        <v>593</v>
      </c>
      <c r="L3451" s="138" t="s">
        <v>592</v>
      </c>
      <c r="M3451" s="140" t="s">
        <v>3864</v>
      </c>
      <c r="N3451" s="138" t="s">
        <v>3865</v>
      </c>
      <c r="O3451" s="138" t="s">
        <v>513</v>
      </c>
      <c r="P3451" s="138" t="s">
        <v>3866</v>
      </c>
      <c r="Q3451" s="138" t="s">
        <v>3867</v>
      </c>
      <c r="R3451" s="138"/>
      <c r="S3451" s="138">
        <v>1</v>
      </c>
      <c r="T3451" s="138">
        <v>0</v>
      </c>
      <c r="U3451" s="138">
        <v>198</v>
      </c>
      <c r="V3451" s="140">
        <v>198</v>
      </c>
      <c r="W3451" s="138">
        <v>0</v>
      </c>
      <c r="X3451" s="138">
        <v>0</v>
      </c>
      <c r="Y3451" s="140"/>
      <c r="Z3451" s="138"/>
      <c r="AA3451" s="137">
        <v>0</v>
      </c>
      <c r="AB3451" s="137">
        <v>0</v>
      </c>
      <c r="AC3451" s="137"/>
      <c r="AD3451" s="137" t="s">
        <v>622</v>
      </c>
      <c r="AE3451" s="143">
        <v>46237.8405439815</v>
      </c>
      <c r="AF3451" s="144" t="s">
        <v>622</v>
      </c>
      <c r="AG3451" s="143">
        <v>46240.0266550926</v>
      </c>
      <c r="AH3451" s="144" t="s">
        <v>606</v>
      </c>
      <c r="AI3451" s="144" t="s">
        <v>607</v>
      </c>
      <c r="AJ3451" s="145">
        <v>43528</v>
      </c>
      <c r="AK3451" s="146">
        <v>46237.6057175926</v>
      </c>
    </row>
    <row r="3452" s="134" customFormat="1" ht="38.8" customHeight="1" spans="1:37">
      <c r="A3452" s="138" t="s">
        <v>29</v>
      </c>
      <c r="B3452" s="138" t="s">
        <v>478</v>
      </c>
      <c r="C3452" s="137" t="s">
        <v>28</v>
      </c>
      <c r="D3452" s="138" t="s">
        <v>135</v>
      </c>
      <c r="E3452" s="138" t="s">
        <v>587</v>
      </c>
      <c r="F3452" s="138" t="s">
        <v>196</v>
      </c>
      <c r="G3452" s="138" t="s">
        <v>1110</v>
      </c>
      <c r="H3452" s="138" t="s">
        <v>1111</v>
      </c>
      <c r="I3452" s="142" t="s">
        <v>590</v>
      </c>
      <c r="J3452" s="137" t="s">
        <v>591</v>
      </c>
      <c r="K3452" s="138" t="s">
        <v>593</v>
      </c>
      <c r="L3452" s="138" t="s">
        <v>603</v>
      </c>
      <c r="M3452" s="140" t="s">
        <v>3864</v>
      </c>
      <c r="N3452" s="138" t="s">
        <v>3865</v>
      </c>
      <c r="O3452" s="138" t="s">
        <v>513</v>
      </c>
      <c r="P3452" s="138" t="s">
        <v>3866</v>
      </c>
      <c r="Q3452" s="138" t="s">
        <v>3867</v>
      </c>
      <c r="R3452" s="138"/>
      <c r="S3452" s="138">
        <v>1</v>
      </c>
      <c r="T3452" s="138">
        <v>0</v>
      </c>
      <c r="U3452" s="138">
        <v>198</v>
      </c>
      <c r="V3452" s="140">
        <v>198</v>
      </c>
      <c r="W3452" s="138">
        <v>0</v>
      </c>
      <c r="X3452" s="138">
        <v>0</v>
      </c>
      <c r="Y3452" s="140"/>
      <c r="Z3452" s="138"/>
      <c r="AA3452" s="137">
        <v>0</v>
      </c>
      <c r="AB3452" s="137">
        <v>0</v>
      </c>
      <c r="AC3452" s="137"/>
      <c r="AD3452" s="137" t="s">
        <v>622</v>
      </c>
      <c r="AE3452" s="143">
        <v>46242.006712963</v>
      </c>
      <c r="AF3452" s="144" t="s">
        <v>622</v>
      </c>
      <c r="AG3452" s="143">
        <v>46240.0266550926</v>
      </c>
      <c r="AH3452" s="144" t="s">
        <v>606</v>
      </c>
      <c r="AI3452" s="144" t="s">
        <v>607</v>
      </c>
      <c r="AJ3452" s="145">
        <v>44470</v>
      </c>
      <c r="AK3452" s="146">
        <v>46239.5582291667</v>
      </c>
    </row>
    <row r="3453" s="134" customFormat="1" ht="38.8" customHeight="1" spans="1:37">
      <c r="A3453" s="138" t="s">
        <v>29</v>
      </c>
      <c r="B3453" s="138" t="s">
        <v>478</v>
      </c>
      <c r="C3453" s="137" t="s">
        <v>28</v>
      </c>
      <c r="D3453" s="138" t="s">
        <v>137</v>
      </c>
      <c r="E3453" s="138" t="s">
        <v>587</v>
      </c>
      <c r="F3453" s="138" t="s">
        <v>206</v>
      </c>
      <c r="G3453" s="138" t="s">
        <v>6338</v>
      </c>
      <c r="H3453" s="138" t="s">
        <v>6339</v>
      </c>
      <c r="I3453" s="142" t="s">
        <v>590</v>
      </c>
      <c r="J3453" s="137" t="s">
        <v>591</v>
      </c>
      <c r="K3453" s="138" t="s">
        <v>3868</v>
      </c>
      <c r="L3453" s="138" t="s">
        <v>592</v>
      </c>
      <c r="M3453" s="140" t="s">
        <v>3944</v>
      </c>
      <c r="N3453" s="138" t="s">
        <v>3945</v>
      </c>
      <c r="O3453" s="138" t="s">
        <v>513</v>
      </c>
      <c r="P3453" s="138" t="s">
        <v>3868</v>
      </c>
      <c r="Q3453" s="138" t="s">
        <v>3867</v>
      </c>
      <c r="R3453" s="138"/>
      <c r="S3453" s="138">
        <v>1</v>
      </c>
      <c r="T3453" s="138">
        <v>695</v>
      </c>
      <c r="U3453" s="138">
        <v>695</v>
      </c>
      <c r="V3453" s="140">
        <v>695</v>
      </c>
      <c r="W3453" s="138">
        <v>695</v>
      </c>
      <c r="X3453" s="138">
        <v>0</v>
      </c>
      <c r="Y3453" s="140"/>
      <c r="Z3453" s="138"/>
      <c r="AA3453" s="137">
        <v>486.5</v>
      </c>
      <c r="AB3453" s="137">
        <v>486.5</v>
      </c>
      <c r="AC3453" s="137"/>
      <c r="AD3453" s="137" t="s">
        <v>622</v>
      </c>
      <c r="AE3453" s="143">
        <v>46236.4673611111</v>
      </c>
      <c r="AF3453" s="144" t="s">
        <v>622</v>
      </c>
      <c r="AG3453" s="143">
        <v>46239.7036921296</v>
      </c>
      <c r="AH3453" s="144" t="s">
        <v>606</v>
      </c>
      <c r="AI3453" s="144" t="s">
        <v>607</v>
      </c>
      <c r="AJ3453" s="145">
        <v>43583</v>
      </c>
      <c r="AK3453" s="146">
        <v>46231.674837963</v>
      </c>
    </row>
    <row r="3454" s="134" customFormat="1" ht="38.8" customHeight="1" spans="1:37">
      <c r="A3454" s="138" t="s">
        <v>29</v>
      </c>
      <c r="B3454" s="138" t="s">
        <v>478</v>
      </c>
      <c r="C3454" s="137" t="s">
        <v>28</v>
      </c>
      <c r="D3454" s="138" t="s">
        <v>142</v>
      </c>
      <c r="E3454" s="138" t="s">
        <v>587</v>
      </c>
      <c r="F3454" s="138" t="s">
        <v>213</v>
      </c>
      <c r="G3454" s="138" t="s">
        <v>762</v>
      </c>
      <c r="H3454" s="138" t="s">
        <v>6340</v>
      </c>
      <c r="I3454" s="142" t="s">
        <v>601</v>
      </c>
      <c r="J3454" s="137" t="s">
        <v>591</v>
      </c>
      <c r="K3454" s="138" t="s">
        <v>3878</v>
      </c>
      <c r="L3454" s="138" t="s">
        <v>603</v>
      </c>
      <c r="M3454" s="140" t="s">
        <v>3879</v>
      </c>
      <c r="N3454" s="138" t="s">
        <v>3880</v>
      </c>
      <c r="O3454" s="138" t="s">
        <v>461</v>
      </c>
      <c r="P3454" s="138" t="s">
        <v>3881</v>
      </c>
      <c r="Q3454" s="138" t="s">
        <v>3882</v>
      </c>
      <c r="R3454" s="138" t="s">
        <v>8</v>
      </c>
      <c r="S3454" s="138">
        <v>1</v>
      </c>
      <c r="T3454" s="138">
        <v>50</v>
      </c>
      <c r="U3454" s="138">
        <v>50</v>
      </c>
      <c r="V3454" s="140">
        <v>50</v>
      </c>
      <c r="W3454" s="138">
        <v>50</v>
      </c>
      <c r="X3454" s="138">
        <v>0</v>
      </c>
      <c r="Y3454" s="140"/>
      <c r="Z3454" s="138"/>
      <c r="AA3454" s="137">
        <v>35</v>
      </c>
      <c r="AB3454" s="137">
        <v>35</v>
      </c>
      <c r="AC3454" s="137"/>
      <c r="AD3454" s="137" t="s">
        <v>622</v>
      </c>
      <c r="AE3454" s="143">
        <v>46239.7187268519</v>
      </c>
      <c r="AF3454" s="144" t="s">
        <v>622</v>
      </c>
      <c r="AG3454" s="143">
        <v>46239.6855787037</v>
      </c>
      <c r="AH3454" s="144" t="s">
        <v>606</v>
      </c>
      <c r="AI3454" s="144" t="s">
        <v>607</v>
      </c>
      <c r="AJ3454" s="145">
        <v>46223</v>
      </c>
      <c r="AK3454" s="146">
        <v>46239.5480208333</v>
      </c>
    </row>
    <row r="3455" s="134" customFormat="1" ht="38.8" customHeight="1" spans="1:37">
      <c r="A3455" s="138" t="s">
        <v>29</v>
      </c>
      <c r="B3455" s="138" t="s">
        <v>478</v>
      </c>
      <c r="C3455" s="137" t="s">
        <v>28</v>
      </c>
      <c r="D3455" s="138" t="s">
        <v>142</v>
      </c>
      <c r="E3455" s="138" t="s">
        <v>587</v>
      </c>
      <c r="F3455" s="138" t="s">
        <v>213</v>
      </c>
      <c r="G3455" s="138" t="s">
        <v>762</v>
      </c>
      <c r="H3455" s="138" t="s">
        <v>6341</v>
      </c>
      <c r="I3455" s="142" t="s">
        <v>601</v>
      </c>
      <c r="J3455" s="137" t="s">
        <v>591</v>
      </c>
      <c r="K3455" s="138" t="s">
        <v>3878</v>
      </c>
      <c r="L3455" s="138" t="s">
        <v>603</v>
      </c>
      <c r="M3455" s="140" t="s">
        <v>3879</v>
      </c>
      <c r="N3455" s="138" t="s">
        <v>3880</v>
      </c>
      <c r="O3455" s="138" t="s">
        <v>461</v>
      </c>
      <c r="P3455" s="138" t="s">
        <v>3881</v>
      </c>
      <c r="Q3455" s="138" t="s">
        <v>3882</v>
      </c>
      <c r="R3455" s="138" t="s">
        <v>8</v>
      </c>
      <c r="S3455" s="138">
        <v>1</v>
      </c>
      <c r="T3455" s="138">
        <v>50</v>
      </c>
      <c r="U3455" s="138">
        <v>50</v>
      </c>
      <c r="V3455" s="140">
        <v>50</v>
      </c>
      <c r="W3455" s="138">
        <v>50</v>
      </c>
      <c r="X3455" s="138">
        <v>0</v>
      </c>
      <c r="Y3455" s="140"/>
      <c r="Z3455" s="138"/>
      <c r="AA3455" s="137">
        <v>35</v>
      </c>
      <c r="AB3455" s="137">
        <v>35</v>
      </c>
      <c r="AC3455" s="137"/>
      <c r="AD3455" s="137" t="s">
        <v>622</v>
      </c>
      <c r="AE3455" s="143">
        <v>46239.7187268519</v>
      </c>
      <c r="AF3455" s="144" t="s">
        <v>622</v>
      </c>
      <c r="AG3455" s="143">
        <v>46239.6855787037</v>
      </c>
      <c r="AH3455" s="144" t="s">
        <v>606</v>
      </c>
      <c r="AI3455" s="144" t="s">
        <v>607</v>
      </c>
      <c r="AJ3455" s="145">
        <v>46236</v>
      </c>
      <c r="AK3455" s="146">
        <v>46238.7443981481</v>
      </c>
    </row>
    <row r="3456" s="134" customFormat="1" ht="38.8" customHeight="1" spans="1:37">
      <c r="A3456" s="138" t="s">
        <v>29</v>
      </c>
      <c r="B3456" s="138" t="s">
        <v>478</v>
      </c>
      <c r="C3456" s="137" t="s">
        <v>28</v>
      </c>
      <c r="D3456" s="138" t="s">
        <v>133</v>
      </c>
      <c r="E3456" s="138" t="s">
        <v>587</v>
      </c>
      <c r="F3456" s="138" t="s">
        <v>178</v>
      </c>
      <c r="G3456" s="138" t="s">
        <v>611</v>
      </c>
      <c r="H3456" s="138" t="s">
        <v>1123</v>
      </c>
      <c r="I3456" s="142" t="s">
        <v>601</v>
      </c>
      <c r="J3456" s="137" t="s">
        <v>591</v>
      </c>
      <c r="K3456" s="138" t="s">
        <v>3898</v>
      </c>
      <c r="L3456" s="138" t="s">
        <v>603</v>
      </c>
      <c r="M3456" s="140" t="s">
        <v>3954</v>
      </c>
      <c r="N3456" s="138" t="s">
        <v>3966</v>
      </c>
      <c r="O3456" s="138" t="s">
        <v>461</v>
      </c>
      <c r="P3456" s="138" t="s">
        <v>3881</v>
      </c>
      <c r="Q3456" s="138" t="s">
        <v>3901</v>
      </c>
      <c r="R3456" s="138" t="s">
        <v>4</v>
      </c>
      <c r="S3456" s="138">
        <v>1</v>
      </c>
      <c r="T3456" s="138">
        <v>180</v>
      </c>
      <c r="U3456" s="138">
        <v>270</v>
      </c>
      <c r="V3456" s="140">
        <v>270</v>
      </c>
      <c r="W3456" s="138">
        <v>180</v>
      </c>
      <c r="X3456" s="138">
        <v>0</v>
      </c>
      <c r="Y3456" s="140" t="s">
        <v>684</v>
      </c>
      <c r="Z3456" s="138"/>
      <c r="AA3456" s="137">
        <v>100</v>
      </c>
      <c r="AB3456" s="137">
        <v>100</v>
      </c>
      <c r="AC3456" s="137"/>
      <c r="AD3456" s="137" t="s">
        <v>622</v>
      </c>
      <c r="AE3456" s="143">
        <v>46239.7140856481</v>
      </c>
      <c r="AF3456" s="144" t="s">
        <v>622</v>
      </c>
      <c r="AG3456" s="143">
        <v>46239.6703935185</v>
      </c>
      <c r="AH3456" s="144" t="s">
        <v>606</v>
      </c>
      <c r="AI3456" s="144" t="s">
        <v>607</v>
      </c>
      <c r="AJ3456" s="145">
        <v>46207</v>
      </c>
      <c r="AK3456" s="146">
        <v>46236.6317592593</v>
      </c>
    </row>
    <row r="3457" s="134" customFormat="1" ht="38.8" customHeight="1" spans="1:37">
      <c r="A3457" s="138" t="s">
        <v>29</v>
      </c>
      <c r="B3457" s="138" t="s">
        <v>478</v>
      </c>
      <c r="C3457" s="137" t="s">
        <v>28</v>
      </c>
      <c r="D3457" s="138" t="s">
        <v>144</v>
      </c>
      <c r="E3457" s="138" t="s">
        <v>587</v>
      </c>
      <c r="F3457" s="138" t="s">
        <v>216</v>
      </c>
      <c r="G3457" s="138" t="s">
        <v>862</v>
      </c>
      <c r="H3457" s="138" t="s">
        <v>1116</v>
      </c>
      <c r="I3457" s="142" t="s">
        <v>601</v>
      </c>
      <c r="J3457" s="137" t="s">
        <v>591</v>
      </c>
      <c r="K3457" s="138" t="s">
        <v>3878</v>
      </c>
      <c r="L3457" s="138" t="s">
        <v>603</v>
      </c>
      <c r="M3457" s="140" t="s">
        <v>3954</v>
      </c>
      <c r="N3457" s="138" t="s">
        <v>3966</v>
      </c>
      <c r="O3457" s="138" t="s">
        <v>461</v>
      </c>
      <c r="P3457" s="138" t="s">
        <v>3881</v>
      </c>
      <c r="Q3457" s="138" t="s">
        <v>3901</v>
      </c>
      <c r="R3457" s="138" t="s">
        <v>4</v>
      </c>
      <c r="S3457" s="138">
        <v>1</v>
      </c>
      <c r="T3457" s="138">
        <v>180</v>
      </c>
      <c r="U3457" s="138">
        <v>280</v>
      </c>
      <c r="V3457" s="140">
        <v>280</v>
      </c>
      <c r="W3457" s="138">
        <v>180</v>
      </c>
      <c r="X3457" s="138">
        <v>0</v>
      </c>
      <c r="Y3457" s="140"/>
      <c r="Z3457" s="138"/>
      <c r="AA3457" s="137">
        <v>100</v>
      </c>
      <c r="AB3457" s="137">
        <v>100</v>
      </c>
      <c r="AC3457" s="137"/>
      <c r="AD3457" s="137" t="s">
        <v>622</v>
      </c>
      <c r="AE3457" s="143">
        <v>46236.4728125</v>
      </c>
      <c r="AF3457" s="144" t="s">
        <v>622</v>
      </c>
      <c r="AG3457" s="143">
        <v>46235.4355555556</v>
      </c>
      <c r="AH3457" s="144" t="s">
        <v>606</v>
      </c>
      <c r="AI3457" s="144" t="s">
        <v>607</v>
      </c>
      <c r="AJ3457" s="145">
        <v>46218</v>
      </c>
      <c r="AK3457" s="146">
        <v>46234.6336574074</v>
      </c>
    </row>
    <row r="3458" s="134" customFormat="1" ht="38.8" customHeight="1" spans="1:37">
      <c r="A3458" s="138" t="s">
        <v>29</v>
      </c>
      <c r="B3458" s="138" t="s">
        <v>478</v>
      </c>
      <c r="C3458" s="137" t="s">
        <v>28</v>
      </c>
      <c r="D3458" s="138" t="s">
        <v>144</v>
      </c>
      <c r="E3458" s="138" t="s">
        <v>587</v>
      </c>
      <c r="F3458" s="138" t="s">
        <v>216</v>
      </c>
      <c r="G3458" s="138" t="s">
        <v>862</v>
      </c>
      <c r="H3458" s="138" t="s">
        <v>1116</v>
      </c>
      <c r="I3458" s="142" t="s">
        <v>601</v>
      </c>
      <c r="J3458" s="137" t="s">
        <v>591</v>
      </c>
      <c r="K3458" s="138" t="s">
        <v>3878</v>
      </c>
      <c r="L3458" s="138" t="s">
        <v>603</v>
      </c>
      <c r="M3458" s="140" t="s">
        <v>3879</v>
      </c>
      <c r="N3458" s="138" t="s">
        <v>3880</v>
      </c>
      <c r="O3458" s="138" t="s">
        <v>461</v>
      </c>
      <c r="P3458" s="138" t="s">
        <v>3881</v>
      </c>
      <c r="Q3458" s="138" t="s">
        <v>3882</v>
      </c>
      <c r="R3458" s="138" t="s">
        <v>8</v>
      </c>
      <c r="S3458" s="138">
        <v>1</v>
      </c>
      <c r="T3458" s="138">
        <v>50</v>
      </c>
      <c r="U3458" s="138">
        <v>280</v>
      </c>
      <c r="V3458" s="140">
        <v>280</v>
      </c>
      <c r="W3458" s="138">
        <v>50</v>
      </c>
      <c r="X3458" s="138">
        <v>0</v>
      </c>
      <c r="Y3458" s="140"/>
      <c r="Z3458" s="138"/>
      <c r="AA3458" s="137">
        <v>35</v>
      </c>
      <c r="AB3458" s="137">
        <v>35</v>
      </c>
      <c r="AC3458" s="137"/>
      <c r="AD3458" s="137" t="s">
        <v>622</v>
      </c>
      <c r="AE3458" s="143">
        <v>46236.4728125</v>
      </c>
      <c r="AF3458" s="144" t="s">
        <v>622</v>
      </c>
      <c r="AG3458" s="143">
        <v>46235.4355555556</v>
      </c>
      <c r="AH3458" s="144" t="s">
        <v>606</v>
      </c>
      <c r="AI3458" s="144" t="s">
        <v>607</v>
      </c>
      <c r="AJ3458" s="145">
        <v>46218</v>
      </c>
      <c r="AK3458" s="146">
        <v>46234.6336574074</v>
      </c>
    </row>
    <row r="3459" s="134" customFormat="1" ht="38.8" customHeight="1" spans="1:37">
      <c r="A3459" s="138" t="s">
        <v>29</v>
      </c>
      <c r="B3459" s="138" t="s">
        <v>478</v>
      </c>
      <c r="C3459" s="137" t="s">
        <v>28</v>
      </c>
      <c r="D3459" s="138" t="s">
        <v>144</v>
      </c>
      <c r="E3459" s="138" t="s">
        <v>587</v>
      </c>
      <c r="F3459" s="138" t="s">
        <v>216</v>
      </c>
      <c r="G3459" s="138" t="s">
        <v>862</v>
      </c>
      <c r="H3459" s="138" t="s">
        <v>6342</v>
      </c>
      <c r="I3459" s="142" t="s">
        <v>601</v>
      </c>
      <c r="J3459" s="137" t="s">
        <v>621</v>
      </c>
      <c r="K3459" s="138" t="s">
        <v>3878</v>
      </c>
      <c r="L3459" s="138" t="s">
        <v>603</v>
      </c>
      <c r="M3459" s="140" t="s">
        <v>3917</v>
      </c>
      <c r="N3459" s="138" t="s">
        <v>3918</v>
      </c>
      <c r="O3459" s="138" t="s">
        <v>461</v>
      </c>
      <c r="P3459" s="138" t="s">
        <v>3881</v>
      </c>
      <c r="Q3459" s="138" t="s">
        <v>3889</v>
      </c>
      <c r="R3459" s="138" t="s">
        <v>10</v>
      </c>
      <c r="S3459" s="138">
        <v>1</v>
      </c>
      <c r="T3459" s="138">
        <v>40</v>
      </c>
      <c r="U3459" s="138">
        <v>160</v>
      </c>
      <c r="V3459" s="140">
        <v>160</v>
      </c>
      <c r="W3459" s="138">
        <v>40</v>
      </c>
      <c r="X3459" s="138">
        <v>0</v>
      </c>
      <c r="Y3459" s="140"/>
      <c r="Z3459" s="138"/>
      <c r="AA3459" s="137">
        <v>28</v>
      </c>
      <c r="AB3459" s="137">
        <v>28</v>
      </c>
      <c r="AC3459" s="137"/>
      <c r="AD3459" s="137" t="s">
        <v>622</v>
      </c>
      <c r="AE3459" s="143">
        <v>46236.4728125</v>
      </c>
      <c r="AF3459" s="144" t="s">
        <v>622</v>
      </c>
      <c r="AG3459" s="143">
        <v>46235.4355555556</v>
      </c>
      <c r="AH3459" s="144" t="s">
        <v>606</v>
      </c>
      <c r="AI3459" s="144" t="s">
        <v>607</v>
      </c>
      <c r="AJ3459" s="145">
        <v>46218</v>
      </c>
      <c r="AK3459" s="146">
        <v>46234.6331597222</v>
      </c>
    </row>
    <row r="3460" s="134" customFormat="1" ht="38.8" customHeight="1" spans="1:37">
      <c r="A3460" s="138" t="s">
        <v>29</v>
      </c>
      <c r="B3460" s="138" t="s">
        <v>478</v>
      </c>
      <c r="C3460" s="137" t="s">
        <v>28</v>
      </c>
      <c r="D3460" s="138" t="s">
        <v>126</v>
      </c>
      <c r="E3460" s="138" t="s">
        <v>587</v>
      </c>
      <c r="F3460" s="138" t="s">
        <v>155</v>
      </c>
      <c r="G3460" s="138" t="s">
        <v>598</v>
      </c>
      <c r="H3460" s="138" t="s">
        <v>6343</v>
      </c>
      <c r="I3460" s="142" t="s">
        <v>590</v>
      </c>
      <c r="J3460" s="137" t="s">
        <v>1199</v>
      </c>
      <c r="K3460" s="138" t="s">
        <v>4050</v>
      </c>
      <c r="L3460" s="138" t="s">
        <v>603</v>
      </c>
      <c r="M3460" s="140" t="s">
        <v>6344</v>
      </c>
      <c r="N3460" s="138" t="s">
        <v>6345</v>
      </c>
      <c r="O3460" s="138" t="s">
        <v>461</v>
      </c>
      <c r="P3460" s="138" t="s">
        <v>3881</v>
      </c>
      <c r="Q3460" s="138" t="s">
        <v>4053</v>
      </c>
      <c r="R3460" s="138"/>
      <c r="S3460" s="138">
        <v>1</v>
      </c>
      <c r="T3460" s="138">
        <v>450</v>
      </c>
      <c r="U3460" s="138">
        <v>917</v>
      </c>
      <c r="V3460" s="140">
        <v>1310</v>
      </c>
      <c r="W3460" s="138">
        <v>450</v>
      </c>
      <c r="X3460" s="138">
        <v>0</v>
      </c>
      <c r="Y3460" s="140" t="s">
        <v>670</v>
      </c>
      <c r="Z3460" s="138"/>
      <c r="AA3460" s="137">
        <v>441</v>
      </c>
      <c r="AB3460" s="137">
        <v>441</v>
      </c>
      <c r="AC3460" s="137"/>
      <c r="AD3460" s="137" t="s">
        <v>622</v>
      </c>
      <c r="AE3460" s="143">
        <v>46236.4624189815</v>
      </c>
      <c r="AF3460" s="144" t="s">
        <v>622</v>
      </c>
      <c r="AG3460" s="143">
        <v>46235.434849537</v>
      </c>
      <c r="AH3460" s="144" t="s">
        <v>606</v>
      </c>
      <c r="AI3460" s="144" t="s">
        <v>607</v>
      </c>
      <c r="AJ3460" s="145">
        <v>44612</v>
      </c>
      <c r="AK3460" s="146">
        <v>46234.6055787037</v>
      </c>
    </row>
    <row r="3461" s="134" customFormat="1" ht="38.8" customHeight="1" spans="1:37">
      <c r="A3461" s="138" t="s">
        <v>29</v>
      </c>
      <c r="B3461" s="138" t="s">
        <v>478</v>
      </c>
      <c r="C3461" s="137" t="s">
        <v>28</v>
      </c>
      <c r="D3461" s="138" t="s">
        <v>126</v>
      </c>
      <c r="E3461" s="138" t="s">
        <v>587</v>
      </c>
      <c r="F3461" s="138" t="s">
        <v>155</v>
      </c>
      <c r="G3461" s="138" t="s">
        <v>598</v>
      </c>
      <c r="H3461" s="138" t="s">
        <v>6343</v>
      </c>
      <c r="I3461" s="142" t="s">
        <v>590</v>
      </c>
      <c r="J3461" s="137" t="s">
        <v>1199</v>
      </c>
      <c r="K3461" s="138" t="s">
        <v>4050</v>
      </c>
      <c r="L3461" s="138" t="s">
        <v>603</v>
      </c>
      <c r="M3461" s="140" t="s">
        <v>4169</v>
      </c>
      <c r="N3461" s="138" t="s">
        <v>4170</v>
      </c>
      <c r="O3461" s="138" t="s">
        <v>461</v>
      </c>
      <c r="P3461" s="138" t="s">
        <v>3881</v>
      </c>
      <c r="Q3461" s="138" t="s">
        <v>4053</v>
      </c>
      <c r="R3461" s="138" t="s">
        <v>8</v>
      </c>
      <c r="S3461" s="138">
        <v>1</v>
      </c>
      <c r="T3461" s="138">
        <v>100</v>
      </c>
      <c r="U3461" s="138">
        <v>917</v>
      </c>
      <c r="V3461" s="140">
        <v>1310</v>
      </c>
      <c r="W3461" s="138">
        <v>100</v>
      </c>
      <c r="X3461" s="138">
        <v>0</v>
      </c>
      <c r="Y3461" s="140" t="s">
        <v>670</v>
      </c>
      <c r="Z3461" s="138"/>
      <c r="AA3461" s="137">
        <v>98</v>
      </c>
      <c r="AB3461" s="137">
        <v>98</v>
      </c>
      <c r="AC3461" s="137"/>
      <c r="AD3461" s="137" t="s">
        <v>622</v>
      </c>
      <c r="AE3461" s="143">
        <v>46236.4624189815</v>
      </c>
      <c r="AF3461" s="144" t="s">
        <v>622</v>
      </c>
      <c r="AG3461" s="143">
        <v>46235.434849537</v>
      </c>
      <c r="AH3461" s="144" t="s">
        <v>606</v>
      </c>
      <c r="AI3461" s="144" t="s">
        <v>607</v>
      </c>
      <c r="AJ3461" s="145">
        <v>44612</v>
      </c>
      <c r="AK3461" s="146">
        <v>46234.6055787037</v>
      </c>
    </row>
    <row r="3462" s="134" customFormat="1" ht="38.8" customHeight="1" spans="1:37">
      <c r="A3462" s="138" t="s">
        <v>29</v>
      </c>
      <c r="B3462" s="138" t="s">
        <v>478</v>
      </c>
      <c r="C3462" s="137" t="s">
        <v>28</v>
      </c>
      <c r="D3462" s="138" t="s">
        <v>126</v>
      </c>
      <c r="E3462" s="138" t="s">
        <v>587</v>
      </c>
      <c r="F3462" s="138" t="s">
        <v>155</v>
      </c>
      <c r="G3462" s="138" t="s">
        <v>598</v>
      </c>
      <c r="H3462" s="138" t="s">
        <v>6343</v>
      </c>
      <c r="I3462" s="142" t="s">
        <v>590</v>
      </c>
      <c r="J3462" s="137" t="s">
        <v>1199</v>
      </c>
      <c r="K3462" s="138" t="s">
        <v>4050</v>
      </c>
      <c r="L3462" s="138" t="s">
        <v>603</v>
      </c>
      <c r="M3462" s="140" t="s">
        <v>4345</v>
      </c>
      <c r="N3462" s="138" t="s">
        <v>4346</v>
      </c>
      <c r="O3462" s="138" t="s">
        <v>461</v>
      </c>
      <c r="P3462" s="138" t="s">
        <v>3881</v>
      </c>
      <c r="Q3462" s="138" t="s">
        <v>4053</v>
      </c>
      <c r="R3462" s="138"/>
      <c r="S3462" s="138">
        <v>1</v>
      </c>
      <c r="T3462" s="138">
        <v>160</v>
      </c>
      <c r="U3462" s="138">
        <v>917</v>
      </c>
      <c r="V3462" s="140">
        <v>1310</v>
      </c>
      <c r="W3462" s="138">
        <v>160</v>
      </c>
      <c r="X3462" s="138">
        <v>0</v>
      </c>
      <c r="Y3462" s="140" t="s">
        <v>670</v>
      </c>
      <c r="Z3462" s="138"/>
      <c r="AA3462" s="137">
        <v>156.8</v>
      </c>
      <c r="AB3462" s="137">
        <v>156.8</v>
      </c>
      <c r="AC3462" s="137"/>
      <c r="AD3462" s="137" t="s">
        <v>622</v>
      </c>
      <c r="AE3462" s="143">
        <v>46236.4624189815</v>
      </c>
      <c r="AF3462" s="144" t="s">
        <v>622</v>
      </c>
      <c r="AG3462" s="143">
        <v>46235.434849537</v>
      </c>
      <c r="AH3462" s="144" t="s">
        <v>606</v>
      </c>
      <c r="AI3462" s="144" t="s">
        <v>607</v>
      </c>
      <c r="AJ3462" s="145">
        <v>44612</v>
      </c>
      <c r="AK3462" s="146">
        <v>46234.6055787037</v>
      </c>
    </row>
    <row r="3463" s="134" customFormat="1" ht="38.8" customHeight="1" spans="1:37">
      <c r="A3463" s="138" t="s">
        <v>29</v>
      </c>
      <c r="B3463" s="138" t="s">
        <v>478</v>
      </c>
      <c r="C3463" s="137" t="s">
        <v>28</v>
      </c>
      <c r="D3463" s="138" t="s">
        <v>126</v>
      </c>
      <c r="E3463" s="138" t="s">
        <v>587</v>
      </c>
      <c r="F3463" s="138" t="s">
        <v>155</v>
      </c>
      <c r="G3463" s="138" t="s">
        <v>598</v>
      </c>
      <c r="H3463" s="138" t="s">
        <v>6343</v>
      </c>
      <c r="I3463" s="142" t="s">
        <v>590</v>
      </c>
      <c r="J3463" s="137" t="s">
        <v>1199</v>
      </c>
      <c r="K3463" s="138" t="s">
        <v>4050</v>
      </c>
      <c r="L3463" s="138" t="s">
        <v>603</v>
      </c>
      <c r="M3463" s="140" t="s">
        <v>5130</v>
      </c>
      <c r="N3463" s="138" t="s">
        <v>5131</v>
      </c>
      <c r="O3463" s="138" t="s">
        <v>461</v>
      </c>
      <c r="P3463" s="138" t="s">
        <v>3881</v>
      </c>
      <c r="Q3463" s="138" t="s">
        <v>4053</v>
      </c>
      <c r="R3463" s="138"/>
      <c r="S3463" s="138">
        <v>1</v>
      </c>
      <c r="T3463" s="138">
        <v>600</v>
      </c>
      <c r="U3463" s="138">
        <v>917</v>
      </c>
      <c r="V3463" s="140">
        <v>1310</v>
      </c>
      <c r="W3463" s="138">
        <v>207</v>
      </c>
      <c r="X3463" s="138">
        <v>393</v>
      </c>
      <c r="Y3463" s="140" t="s">
        <v>670</v>
      </c>
      <c r="Z3463" s="138"/>
      <c r="AA3463" s="137">
        <v>588</v>
      </c>
      <c r="AB3463" s="137">
        <v>207</v>
      </c>
      <c r="AC3463" s="137"/>
      <c r="AD3463" s="137" t="s">
        <v>622</v>
      </c>
      <c r="AE3463" s="143">
        <v>46236.4624189815</v>
      </c>
      <c r="AF3463" s="144" t="s">
        <v>622</v>
      </c>
      <c r="AG3463" s="143">
        <v>46235.434849537</v>
      </c>
      <c r="AH3463" s="144" t="s">
        <v>606</v>
      </c>
      <c r="AI3463" s="144" t="s">
        <v>607</v>
      </c>
      <c r="AJ3463" s="145">
        <v>44612</v>
      </c>
      <c r="AK3463" s="146">
        <v>46234.6055787037</v>
      </c>
    </row>
    <row r="3464" s="134" customFormat="1" ht="38.8" customHeight="1" spans="1:37">
      <c r="A3464" s="138" t="s">
        <v>29</v>
      </c>
      <c r="B3464" s="138" t="s">
        <v>478</v>
      </c>
      <c r="C3464" s="137" t="s">
        <v>28</v>
      </c>
      <c r="D3464" s="138" t="s">
        <v>129</v>
      </c>
      <c r="E3464" s="138" t="s">
        <v>587</v>
      </c>
      <c r="F3464" s="138" t="s">
        <v>162</v>
      </c>
      <c r="G3464" s="138" t="s">
        <v>697</v>
      </c>
      <c r="H3464" s="138" t="s">
        <v>6346</v>
      </c>
      <c r="I3464" s="142" t="s">
        <v>590</v>
      </c>
      <c r="J3464" s="137" t="s">
        <v>1199</v>
      </c>
      <c r="K3464" s="138" t="s">
        <v>4050</v>
      </c>
      <c r="L3464" s="138" t="s">
        <v>603</v>
      </c>
      <c r="M3464" s="140" t="s">
        <v>4354</v>
      </c>
      <c r="N3464" s="138" t="s">
        <v>4355</v>
      </c>
      <c r="O3464" s="138" t="s">
        <v>461</v>
      </c>
      <c r="P3464" s="138" t="s">
        <v>3881</v>
      </c>
      <c r="Q3464" s="138" t="s">
        <v>4053</v>
      </c>
      <c r="R3464" s="138"/>
      <c r="S3464" s="138">
        <v>1</v>
      </c>
      <c r="T3464" s="138">
        <v>700</v>
      </c>
      <c r="U3464" s="138">
        <v>700</v>
      </c>
      <c r="V3464" s="140">
        <v>700</v>
      </c>
      <c r="W3464" s="138">
        <v>700</v>
      </c>
      <c r="X3464" s="138">
        <v>0</v>
      </c>
      <c r="Y3464" s="140"/>
      <c r="Z3464" s="138"/>
      <c r="AA3464" s="137">
        <v>686</v>
      </c>
      <c r="AB3464" s="137">
        <v>686</v>
      </c>
      <c r="AC3464" s="137"/>
      <c r="AD3464" s="137" t="s">
        <v>622</v>
      </c>
      <c r="AE3464" s="143">
        <v>46240.0340856481</v>
      </c>
      <c r="AF3464" s="144" t="s">
        <v>622</v>
      </c>
      <c r="AG3464" s="143">
        <v>46240.0293981481</v>
      </c>
      <c r="AH3464" s="144" t="s">
        <v>606</v>
      </c>
      <c r="AI3464" s="144" t="s">
        <v>607</v>
      </c>
      <c r="AJ3464" s="145">
        <v>45317</v>
      </c>
      <c r="AK3464" s="146">
        <v>46239.7666550926</v>
      </c>
    </row>
    <row r="3465" s="134" customFormat="1" ht="38.8" customHeight="1" spans="1:37">
      <c r="A3465" s="138" t="s">
        <v>29</v>
      </c>
      <c r="B3465" s="138" t="s">
        <v>478</v>
      </c>
      <c r="C3465" s="137" t="s">
        <v>28</v>
      </c>
      <c r="D3465" s="138" t="s">
        <v>129</v>
      </c>
      <c r="E3465" s="138" t="s">
        <v>587</v>
      </c>
      <c r="F3465" s="138" t="s">
        <v>162</v>
      </c>
      <c r="G3465" s="138" t="s">
        <v>697</v>
      </c>
      <c r="H3465" s="138" t="s">
        <v>1114</v>
      </c>
      <c r="I3465" s="142" t="s">
        <v>590</v>
      </c>
      <c r="J3465" s="137" t="s">
        <v>591</v>
      </c>
      <c r="K3465" s="138" t="s">
        <v>3868</v>
      </c>
      <c r="L3465" s="138" t="s">
        <v>603</v>
      </c>
      <c r="M3465" s="140" t="s">
        <v>3954</v>
      </c>
      <c r="N3465" s="138" t="s">
        <v>3966</v>
      </c>
      <c r="O3465" s="138" t="s">
        <v>461</v>
      </c>
      <c r="P3465" s="138" t="s">
        <v>3881</v>
      </c>
      <c r="Q3465" s="138" t="s">
        <v>3901</v>
      </c>
      <c r="R3465" s="138" t="s">
        <v>4</v>
      </c>
      <c r="S3465" s="138">
        <v>1</v>
      </c>
      <c r="T3465" s="138">
        <v>180</v>
      </c>
      <c r="U3465" s="138">
        <v>210</v>
      </c>
      <c r="V3465" s="140">
        <v>210</v>
      </c>
      <c r="W3465" s="138">
        <v>180</v>
      </c>
      <c r="X3465" s="138">
        <v>0</v>
      </c>
      <c r="Y3465" s="140"/>
      <c r="Z3465" s="138"/>
      <c r="AA3465" s="137">
        <v>100</v>
      </c>
      <c r="AB3465" s="137">
        <v>100</v>
      </c>
      <c r="AC3465" s="137"/>
      <c r="AD3465" s="137" t="s">
        <v>622</v>
      </c>
      <c r="AE3465" s="143">
        <v>46240.0340856481</v>
      </c>
      <c r="AF3465" s="144" t="s">
        <v>622</v>
      </c>
      <c r="AG3465" s="143">
        <v>46240.0293981481</v>
      </c>
      <c r="AH3465" s="144" t="s">
        <v>606</v>
      </c>
      <c r="AI3465" s="144" t="s">
        <v>607</v>
      </c>
      <c r="AJ3465" s="145">
        <v>46117</v>
      </c>
      <c r="AK3465" s="146">
        <v>46239.7441203704</v>
      </c>
    </row>
    <row r="3466" s="134" customFormat="1" ht="38.8" customHeight="1" spans="1:37">
      <c r="A3466" s="138" t="s">
        <v>29</v>
      </c>
      <c r="B3466" s="138" t="s">
        <v>478</v>
      </c>
      <c r="C3466" s="137" t="s">
        <v>28</v>
      </c>
      <c r="D3466" s="138" t="s">
        <v>130</v>
      </c>
      <c r="E3466" s="138" t="s">
        <v>587</v>
      </c>
      <c r="F3466" s="138" t="s">
        <v>171</v>
      </c>
      <c r="G3466" s="138" t="s">
        <v>1099</v>
      </c>
      <c r="H3466" s="138" t="s">
        <v>6347</v>
      </c>
      <c r="I3466" s="142" t="s">
        <v>601</v>
      </c>
      <c r="J3466" s="137" t="s">
        <v>591</v>
      </c>
      <c r="K3466" s="138" t="s">
        <v>3878</v>
      </c>
      <c r="L3466" s="138" t="s">
        <v>603</v>
      </c>
      <c r="M3466" s="140" t="s">
        <v>4163</v>
      </c>
      <c r="N3466" s="138" t="s">
        <v>4164</v>
      </c>
      <c r="O3466" s="138" t="s">
        <v>461</v>
      </c>
      <c r="P3466" s="138" t="s">
        <v>3881</v>
      </c>
      <c r="Q3466" s="138" t="s">
        <v>3901</v>
      </c>
      <c r="R3466" s="138" t="s">
        <v>4</v>
      </c>
      <c r="S3466" s="138">
        <v>1</v>
      </c>
      <c r="T3466" s="138">
        <v>180</v>
      </c>
      <c r="U3466" s="138">
        <v>180</v>
      </c>
      <c r="V3466" s="140">
        <v>180</v>
      </c>
      <c r="W3466" s="138">
        <v>180</v>
      </c>
      <c r="X3466" s="138">
        <v>0</v>
      </c>
      <c r="Y3466" s="140"/>
      <c r="Z3466" s="138"/>
      <c r="AA3466" s="137">
        <v>100</v>
      </c>
      <c r="AB3466" s="137">
        <v>100</v>
      </c>
      <c r="AC3466" s="137"/>
      <c r="AD3466" s="137" t="s">
        <v>622</v>
      </c>
      <c r="AE3466" s="143">
        <v>46239.7104166667</v>
      </c>
      <c r="AF3466" s="144" t="s">
        <v>622</v>
      </c>
      <c r="AG3466" s="143">
        <v>46239.6846296296</v>
      </c>
      <c r="AH3466" s="144" t="s">
        <v>606</v>
      </c>
      <c r="AI3466" s="144" t="s">
        <v>607</v>
      </c>
      <c r="AJ3466" s="145">
        <v>46236</v>
      </c>
      <c r="AK3466" s="146">
        <v>46239.5533680556</v>
      </c>
    </row>
    <row r="3467" s="134" customFormat="1" ht="38.8" customHeight="1" spans="1:37">
      <c r="A3467" s="138" t="s">
        <v>29</v>
      </c>
      <c r="B3467" s="138" t="s">
        <v>478</v>
      </c>
      <c r="C3467" s="137" t="s">
        <v>28</v>
      </c>
      <c r="D3467" s="138" t="s">
        <v>130</v>
      </c>
      <c r="E3467" s="138" t="s">
        <v>587</v>
      </c>
      <c r="F3467" s="138" t="s">
        <v>171</v>
      </c>
      <c r="G3467" s="138" t="s">
        <v>1099</v>
      </c>
      <c r="H3467" s="138" t="s">
        <v>6348</v>
      </c>
      <c r="I3467" s="142" t="s">
        <v>601</v>
      </c>
      <c r="J3467" s="137" t="s">
        <v>742</v>
      </c>
      <c r="K3467" s="138" t="s">
        <v>3878</v>
      </c>
      <c r="L3467" s="138" t="s">
        <v>603</v>
      </c>
      <c r="M3467" s="140" t="s">
        <v>5844</v>
      </c>
      <c r="N3467" s="138" t="s">
        <v>5845</v>
      </c>
      <c r="O3467" s="138" t="s">
        <v>461</v>
      </c>
      <c r="P3467" s="138" t="s">
        <v>3881</v>
      </c>
      <c r="Q3467" s="138" t="s">
        <v>4120</v>
      </c>
      <c r="R3467" s="138" t="s">
        <v>9</v>
      </c>
      <c r="S3467" s="138">
        <v>1</v>
      </c>
      <c r="T3467" s="138">
        <v>40</v>
      </c>
      <c r="U3467" s="138">
        <v>330</v>
      </c>
      <c r="V3467" s="140">
        <v>330</v>
      </c>
      <c r="W3467" s="138">
        <v>40</v>
      </c>
      <c r="X3467" s="138">
        <v>0</v>
      </c>
      <c r="Y3467" s="140"/>
      <c r="Z3467" s="138"/>
      <c r="AA3467" s="137">
        <v>28</v>
      </c>
      <c r="AB3467" s="137">
        <v>28</v>
      </c>
      <c r="AC3467" s="137"/>
      <c r="AD3467" s="137" t="s">
        <v>622</v>
      </c>
      <c r="AE3467" s="143">
        <v>46239.7104166667</v>
      </c>
      <c r="AF3467" s="144" t="s">
        <v>622</v>
      </c>
      <c r="AG3467" s="143">
        <v>46239.6846296296</v>
      </c>
      <c r="AH3467" s="144" t="s">
        <v>606</v>
      </c>
      <c r="AI3467" s="144" t="s">
        <v>607</v>
      </c>
      <c r="AJ3467" s="145">
        <v>46236</v>
      </c>
      <c r="AK3467" s="146">
        <v>46239.5469212963</v>
      </c>
    </row>
    <row r="3468" s="134" customFormat="1" ht="38.8" customHeight="1" spans="1:37">
      <c r="A3468" s="138" t="s">
        <v>29</v>
      </c>
      <c r="B3468" s="138" t="s">
        <v>478</v>
      </c>
      <c r="C3468" s="137" t="s">
        <v>28</v>
      </c>
      <c r="D3468" s="138" t="s">
        <v>130</v>
      </c>
      <c r="E3468" s="138" t="s">
        <v>587</v>
      </c>
      <c r="F3468" s="138" t="s">
        <v>171</v>
      </c>
      <c r="G3468" s="138" t="s">
        <v>1099</v>
      </c>
      <c r="H3468" s="138" t="s">
        <v>6348</v>
      </c>
      <c r="I3468" s="142" t="s">
        <v>601</v>
      </c>
      <c r="J3468" s="137" t="s">
        <v>742</v>
      </c>
      <c r="K3468" s="138" t="s">
        <v>3878</v>
      </c>
      <c r="L3468" s="138" t="s">
        <v>603</v>
      </c>
      <c r="M3468" s="140" t="s">
        <v>5844</v>
      </c>
      <c r="N3468" s="138" t="s">
        <v>5845</v>
      </c>
      <c r="O3468" s="138" t="s">
        <v>461</v>
      </c>
      <c r="P3468" s="138" t="s">
        <v>3881</v>
      </c>
      <c r="Q3468" s="138" t="s">
        <v>4120</v>
      </c>
      <c r="R3468" s="138" t="s">
        <v>9</v>
      </c>
      <c r="S3468" s="138">
        <v>1</v>
      </c>
      <c r="T3468" s="138">
        <v>40</v>
      </c>
      <c r="U3468" s="138">
        <v>330</v>
      </c>
      <c r="V3468" s="140">
        <v>330</v>
      </c>
      <c r="W3468" s="138">
        <v>40</v>
      </c>
      <c r="X3468" s="138">
        <v>0</v>
      </c>
      <c r="Y3468" s="140"/>
      <c r="Z3468" s="138"/>
      <c r="AA3468" s="137">
        <v>28</v>
      </c>
      <c r="AB3468" s="137">
        <v>28</v>
      </c>
      <c r="AC3468" s="137"/>
      <c r="AD3468" s="137" t="s">
        <v>622</v>
      </c>
      <c r="AE3468" s="143">
        <v>46239.7104166667</v>
      </c>
      <c r="AF3468" s="144" t="s">
        <v>622</v>
      </c>
      <c r="AG3468" s="143">
        <v>46239.6846296296</v>
      </c>
      <c r="AH3468" s="144" t="s">
        <v>606</v>
      </c>
      <c r="AI3468" s="144" t="s">
        <v>607</v>
      </c>
      <c r="AJ3468" s="145">
        <v>46236</v>
      </c>
      <c r="AK3468" s="146">
        <v>46239.5469212963</v>
      </c>
    </row>
    <row r="3469" s="134" customFormat="1" ht="38.8" customHeight="1" spans="1:37">
      <c r="A3469" s="138" t="s">
        <v>29</v>
      </c>
      <c r="B3469" s="138" t="s">
        <v>478</v>
      </c>
      <c r="C3469" s="137" t="s">
        <v>28</v>
      </c>
      <c r="D3469" s="138" t="s">
        <v>130</v>
      </c>
      <c r="E3469" s="138" t="s">
        <v>587</v>
      </c>
      <c r="F3469" s="138" t="s">
        <v>171</v>
      </c>
      <c r="G3469" s="138" t="s">
        <v>1099</v>
      </c>
      <c r="H3469" s="138" t="s">
        <v>6348</v>
      </c>
      <c r="I3469" s="142" t="s">
        <v>601</v>
      </c>
      <c r="J3469" s="137" t="s">
        <v>742</v>
      </c>
      <c r="K3469" s="138" t="s">
        <v>3878</v>
      </c>
      <c r="L3469" s="138" t="s">
        <v>603</v>
      </c>
      <c r="M3469" s="140" t="s">
        <v>5932</v>
      </c>
      <c r="N3469" s="138" t="s">
        <v>5933</v>
      </c>
      <c r="O3469" s="138" t="s">
        <v>461</v>
      </c>
      <c r="P3469" s="138" t="s">
        <v>3881</v>
      </c>
      <c r="Q3469" s="138" t="s">
        <v>4120</v>
      </c>
      <c r="R3469" s="138" t="s">
        <v>9</v>
      </c>
      <c r="S3469" s="138">
        <v>1</v>
      </c>
      <c r="T3469" s="138">
        <v>60</v>
      </c>
      <c r="U3469" s="138">
        <v>330</v>
      </c>
      <c r="V3469" s="140">
        <v>330</v>
      </c>
      <c r="W3469" s="138">
        <v>60</v>
      </c>
      <c r="X3469" s="138">
        <v>0</v>
      </c>
      <c r="Y3469" s="140"/>
      <c r="Z3469" s="138"/>
      <c r="AA3469" s="137">
        <v>42</v>
      </c>
      <c r="AB3469" s="137">
        <v>42</v>
      </c>
      <c r="AC3469" s="137"/>
      <c r="AD3469" s="137" t="s">
        <v>622</v>
      </c>
      <c r="AE3469" s="143">
        <v>46239.7104166667</v>
      </c>
      <c r="AF3469" s="144" t="s">
        <v>622</v>
      </c>
      <c r="AG3469" s="143">
        <v>46239.6846296296</v>
      </c>
      <c r="AH3469" s="144" t="s">
        <v>606</v>
      </c>
      <c r="AI3469" s="144" t="s">
        <v>607</v>
      </c>
      <c r="AJ3469" s="145">
        <v>46236</v>
      </c>
      <c r="AK3469" s="146">
        <v>46239.5469212963</v>
      </c>
    </row>
    <row r="3470" s="134" customFormat="1" ht="38.8" customHeight="1" spans="1:37">
      <c r="A3470" s="138" t="s">
        <v>29</v>
      </c>
      <c r="B3470" s="138" t="s">
        <v>478</v>
      </c>
      <c r="C3470" s="137" t="s">
        <v>28</v>
      </c>
      <c r="D3470" s="138" t="s">
        <v>130</v>
      </c>
      <c r="E3470" s="138" t="s">
        <v>587</v>
      </c>
      <c r="F3470" s="138" t="s">
        <v>171</v>
      </c>
      <c r="G3470" s="138" t="s">
        <v>1099</v>
      </c>
      <c r="H3470" s="138" t="s">
        <v>1109</v>
      </c>
      <c r="I3470" s="142" t="s">
        <v>601</v>
      </c>
      <c r="J3470" s="137" t="s">
        <v>742</v>
      </c>
      <c r="K3470" s="138" t="s">
        <v>3878</v>
      </c>
      <c r="L3470" s="138" t="s">
        <v>603</v>
      </c>
      <c r="M3470" s="140" t="s">
        <v>4227</v>
      </c>
      <c r="N3470" s="138" t="s">
        <v>4228</v>
      </c>
      <c r="O3470" s="138" t="s">
        <v>461</v>
      </c>
      <c r="P3470" s="138" t="s">
        <v>3881</v>
      </c>
      <c r="Q3470" s="138" t="s">
        <v>4120</v>
      </c>
      <c r="R3470" s="138" t="s">
        <v>9</v>
      </c>
      <c r="S3470" s="138">
        <v>1</v>
      </c>
      <c r="T3470" s="138">
        <v>25</v>
      </c>
      <c r="U3470" s="138">
        <v>270</v>
      </c>
      <c r="V3470" s="140">
        <v>270</v>
      </c>
      <c r="W3470" s="138">
        <v>25</v>
      </c>
      <c r="X3470" s="138">
        <v>0</v>
      </c>
      <c r="Y3470" s="140"/>
      <c r="Z3470" s="138"/>
      <c r="AA3470" s="137">
        <v>17.5</v>
      </c>
      <c r="AB3470" s="137">
        <v>17.5</v>
      </c>
      <c r="AC3470" s="137"/>
      <c r="AD3470" s="137" t="s">
        <v>622</v>
      </c>
      <c r="AE3470" s="143">
        <v>46239.7104166667</v>
      </c>
      <c r="AF3470" s="144" t="s">
        <v>622</v>
      </c>
      <c r="AG3470" s="143">
        <v>46239.6846296296</v>
      </c>
      <c r="AH3470" s="144" t="s">
        <v>606</v>
      </c>
      <c r="AI3470" s="144" t="s">
        <v>607</v>
      </c>
      <c r="AJ3470" s="145">
        <v>46235</v>
      </c>
      <c r="AK3470" s="146">
        <v>46238.6120949074</v>
      </c>
    </row>
    <row r="3471" s="134" customFormat="1" ht="38.8" customHeight="1" spans="1:37">
      <c r="A3471" s="138" t="s">
        <v>29</v>
      </c>
      <c r="B3471" s="138" t="s">
        <v>478</v>
      </c>
      <c r="C3471" s="137" t="s">
        <v>28</v>
      </c>
      <c r="D3471" s="138" t="s">
        <v>130</v>
      </c>
      <c r="E3471" s="138" t="s">
        <v>587</v>
      </c>
      <c r="F3471" s="138" t="s">
        <v>171</v>
      </c>
      <c r="G3471" s="138" t="s">
        <v>1099</v>
      </c>
      <c r="H3471" s="138" t="s">
        <v>1109</v>
      </c>
      <c r="I3471" s="142" t="s">
        <v>601</v>
      </c>
      <c r="J3471" s="137" t="s">
        <v>742</v>
      </c>
      <c r="K3471" s="138" t="s">
        <v>3878</v>
      </c>
      <c r="L3471" s="138" t="s">
        <v>603</v>
      </c>
      <c r="M3471" s="140" t="s">
        <v>5834</v>
      </c>
      <c r="N3471" s="138" t="s">
        <v>5835</v>
      </c>
      <c r="O3471" s="138" t="s">
        <v>461</v>
      </c>
      <c r="P3471" s="138" t="s">
        <v>3881</v>
      </c>
      <c r="Q3471" s="138" t="s">
        <v>3889</v>
      </c>
      <c r="R3471" s="138" t="s">
        <v>9</v>
      </c>
      <c r="S3471" s="138">
        <v>1</v>
      </c>
      <c r="T3471" s="138">
        <v>40</v>
      </c>
      <c r="U3471" s="138">
        <v>270</v>
      </c>
      <c r="V3471" s="140">
        <v>270</v>
      </c>
      <c r="W3471" s="138">
        <v>40</v>
      </c>
      <c r="X3471" s="138">
        <v>0</v>
      </c>
      <c r="Y3471" s="140"/>
      <c r="Z3471" s="138"/>
      <c r="AA3471" s="137">
        <v>28</v>
      </c>
      <c r="AB3471" s="137">
        <v>28</v>
      </c>
      <c r="AC3471" s="137"/>
      <c r="AD3471" s="137" t="s">
        <v>622</v>
      </c>
      <c r="AE3471" s="143">
        <v>46239.7104166667</v>
      </c>
      <c r="AF3471" s="144" t="s">
        <v>622</v>
      </c>
      <c r="AG3471" s="143">
        <v>46239.6846296296</v>
      </c>
      <c r="AH3471" s="144" t="s">
        <v>606</v>
      </c>
      <c r="AI3471" s="144" t="s">
        <v>607</v>
      </c>
      <c r="AJ3471" s="145">
        <v>46235</v>
      </c>
      <c r="AK3471" s="146">
        <v>46238.6120949074</v>
      </c>
    </row>
    <row r="3472" s="134" customFormat="1" ht="38.8" customHeight="1" spans="1:37">
      <c r="A3472" s="138" t="s">
        <v>29</v>
      </c>
      <c r="B3472" s="138" t="s">
        <v>478</v>
      </c>
      <c r="C3472" s="137" t="s">
        <v>28</v>
      </c>
      <c r="D3472" s="138" t="s">
        <v>130</v>
      </c>
      <c r="E3472" s="138" t="s">
        <v>587</v>
      </c>
      <c r="F3472" s="138" t="s">
        <v>171</v>
      </c>
      <c r="G3472" s="138" t="s">
        <v>1099</v>
      </c>
      <c r="H3472" s="138" t="s">
        <v>1109</v>
      </c>
      <c r="I3472" s="142" t="s">
        <v>601</v>
      </c>
      <c r="J3472" s="137" t="s">
        <v>742</v>
      </c>
      <c r="K3472" s="138" t="s">
        <v>3878</v>
      </c>
      <c r="L3472" s="138" t="s">
        <v>603</v>
      </c>
      <c r="M3472" s="140" t="s">
        <v>4149</v>
      </c>
      <c r="N3472" s="138" t="s">
        <v>4150</v>
      </c>
      <c r="O3472" s="138" t="s">
        <v>461</v>
      </c>
      <c r="P3472" s="138" t="s">
        <v>3881</v>
      </c>
      <c r="Q3472" s="138" t="s">
        <v>4120</v>
      </c>
      <c r="R3472" s="138" t="s">
        <v>9</v>
      </c>
      <c r="S3472" s="138">
        <v>1</v>
      </c>
      <c r="T3472" s="138">
        <v>35</v>
      </c>
      <c r="U3472" s="138">
        <v>270</v>
      </c>
      <c r="V3472" s="140">
        <v>270</v>
      </c>
      <c r="W3472" s="138">
        <v>35</v>
      </c>
      <c r="X3472" s="138">
        <v>0</v>
      </c>
      <c r="Y3472" s="140"/>
      <c r="Z3472" s="138"/>
      <c r="AA3472" s="137">
        <v>24.5</v>
      </c>
      <c r="AB3472" s="137">
        <v>24.5</v>
      </c>
      <c r="AC3472" s="137"/>
      <c r="AD3472" s="137" t="s">
        <v>622</v>
      </c>
      <c r="AE3472" s="143">
        <v>46239.7104166667</v>
      </c>
      <c r="AF3472" s="144" t="s">
        <v>622</v>
      </c>
      <c r="AG3472" s="143">
        <v>46239.6846296296</v>
      </c>
      <c r="AH3472" s="144" t="s">
        <v>606</v>
      </c>
      <c r="AI3472" s="144" t="s">
        <v>607</v>
      </c>
      <c r="AJ3472" s="145">
        <v>46235</v>
      </c>
      <c r="AK3472" s="146">
        <v>46238.6120949074</v>
      </c>
    </row>
    <row r="3473" s="134" customFormat="1" ht="38.8" customHeight="1" spans="1:37">
      <c r="A3473" s="138" t="s">
        <v>29</v>
      </c>
      <c r="B3473" s="138" t="s">
        <v>478</v>
      </c>
      <c r="C3473" s="137" t="s">
        <v>28</v>
      </c>
      <c r="D3473" s="138" t="s">
        <v>130</v>
      </c>
      <c r="E3473" s="138" t="s">
        <v>587</v>
      </c>
      <c r="F3473" s="138" t="s">
        <v>171</v>
      </c>
      <c r="G3473" s="138" t="s">
        <v>1099</v>
      </c>
      <c r="H3473" s="138" t="s">
        <v>6349</v>
      </c>
      <c r="I3473" s="142" t="s">
        <v>601</v>
      </c>
      <c r="J3473" s="137" t="s">
        <v>621</v>
      </c>
      <c r="K3473" s="138" t="s">
        <v>3878</v>
      </c>
      <c r="L3473" s="138" t="s">
        <v>603</v>
      </c>
      <c r="M3473" s="140" t="s">
        <v>523</v>
      </c>
      <c r="N3473" s="138" t="s">
        <v>522</v>
      </c>
      <c r="O3473" s="138" t="s">
        <v>452</v>
      </c>
      <c r="P3473" s="138" t="s">
        <v>4088</v>
      </c>
      <c r="Q3473" s="138" t="s">
        <v>4089</v>
      </c>
      <c r="R3473" s="138" t="s">
        <v>6</v>
      </c>
      <c r="S3473" s="138">
        <v>1</v>
      </c>
      <c r="T3473" s="138">
        <v>35</v>
      </c>
      <c r="U3473" s="138">
        <v>248</v>
      </c>
      <c r="V3473" s="140">
        <v>248</v>
      </c>
      <c r="W3473" s="138">
        <v>35</v>
      </c>
      <c r="X3473" s="138">
        <v>0</v>
      </c>
      <c r="Y3473" s="140"/>
      <c r="Z3473" s="138"/>
      <c r="AA3473" s="137">
        <v>19</v>
      </c>
      <c r="AB3473" s="137">
        <v>19</v>
      </c>
      <c r="AC3473" s="137"/>
      <c r="AD3473" s="137" t="s">
        <v>622</v>
      </c>
      <c r="AE3473" s="143">
        <v>46239.7104166667</v>
      </c>
      <c r="AF3473" s="144" t="s">
        <v>622</v>
      </c>
      <c r="AG3473" s="143">
        <v>46239.6846296296</v>
      </c>
      <c r="AH3473" s="144" t="s">
        <v>606</v>
      </c>
      <c r="AI3473" s="144" t="s">
        <v>607</v>
      </c>
      <c r="AJ3473" s="145">
        <v>46235</v>
      </c>
      <c r="AK3473" s="146">
        <v>46238.6117708333</v>
      </c>
    </row>
    <row r="3474" s="134" customFormat="1" ht="38.8" customHeight="1" spans="1:37">
      <c r="A3474" s="138" t="s">
        <v>29</v>
      </c>
      <c r="B3474" s="138" t="s">
        <v>478</v>
      </c>
      <c r="C3474" s="137" t="s">
        <v>28</v>
      </c>
      <c r="D3474" s="138" t="s">
        <v>130</v>
      </c>
      <c r="E3474" s="138" t="s">
        <v>587</v>
      </c>
      <c r="F3474" s="138" t="s">
        <v>171</v>
      </c>
      <c r="G3474" s="138" t="s">
        <v>1099</v>
      </c>
      <c r="H3474" s="138" t="s">
        <v>6349</v>
      </c>
      <c r="I3474" s="142" t="s">
        <v>601</v>
      </c>
      <c r="J3474" s="137" t="s">
        <v>621</v>
      </c>
      <c r="K3474" s="138" t="s">
        <v>3878</v>
      </c>
      <c r="L3474" s="138" t="s">
        <v>603</v>
      </c>
      <c r="M3474" s="140" t="s">
        <v>507</v>
      </c>
      <c r="N3474" s="138" t="s">
        <v>506</v>
      </c>
      <c r="O3474" s="138" t="s">
        <v>452</v>
      </c>
      <c r="P3474" s="138" t="s">
        <v>4088</v>
      </c>
      <c r="Q3474" s="138" t="s">
        <v>4089</v>
      </c>
      <c r="R3474" s="138" t="s">
        <v>6</v>
      </c>
      <c r="S3474" s="138">
        <v>1</v>
      </c>
      <c r="T3474" s="138">
        <v>58</v>
      </c>
      <c r="U3474" s="138">
        <v>248</v>
      </c>
      <c r="V3474" s="140">
        <v>248</v>
      </c>
      <c r="W3474" s="138">
        <v>58</v>
      </c>
      <c r="X3474" s="138">
        <v>0</v>
      </c>
      <c r="Y3474" s="140"/>
      <c r="Z3474" s="138"/>
      <c r="AA3474" s="137">
        <v>42</v>
      </c>
      <c r="AB3474" s="137">
        <v>42</v>
      </c>
      <c r="AC3474" s="137"/>
      <c r="AD3474" s="137" t="s">
        <v>622</v>
      </c>
      <c r="AE3474" s="143">
        <v>46239.7104166667</v>
      </c>
      <c r="AF3474" s="144" t="s">
        <v>622</v>
      </c>
      <c r="AG3474" s="143">
        <v>46239.6846296296</v>
      </c>
      <c r="AH3474" s="144" t="s">
        <v>606</v>
      </c>
      <c r="AI3474" s="144" t="s">
        <v>607</v>
      </c>
      <c r="AJ3474" s="145">
        <v>46235</v>
      </c>
      <c r="AK3474" s="146">
        <v>46238.6117708333</v>
      </c>
    </row>
    <row r="3475" s="134" customFormat="1" ht="38.8" customHeight="1" spans="1:37">
      <c r="A3475" s="138" t="s">
        <v>29</v>
      </c>
      <c r="B3475" s="138" t="s">
        <v>478</v>
      </c>
      <c r="C3475" s="137" t="s">
        <v>28</v>
      </c>
      <c r="D3475" s="138" t="s">
        <v>130</v>
      </c>
      <c r="E3475" s="138" t="s">
        <v>587</v>
      </c>
      <c r="F3475" s="138" t="s">
        <v>171</v>
      </c>
      <c r="G3475" s="138" t="s">
        <v>1099</v>
      </c>
      <c r="H3475" s="138" t="s">
        <v>6349</v>
      </c>
      <c r="I3475" s="142" t="s">
        <v>601</v>
      </c>
      <c r="J3475" s="137" t="s">
        <v>621</v>
      </c>
      <c r="K3475" s="138" t="s">
        <v>3878</v>
      </c>
      <c r="L3475" s="138" t="s">
        <v>603</v>
      </c>
      <c r="M3475" s="140" t="s">
        <v>451</v>
      </c>
      <c r="N3475" s="138" t="s">
        <v>450</v>
      </c>
      <c r="O3475" s="138" t="s">
        <v>452</v>
      </c>
      <c r="P3475" s="138" t="s">
        <v>4088</v>
      </c>
      <c r="Q3475" s="138" t="s">
        <v>4089</v>
      </c>
      <c r="R3475" s="138" t="s">
        <v>6</v>
      </c>
      <c r="S3475" s="138">
        <v>1</v>
      </c>
      <c r="T3475" s="138">
        <v>35</v>
      </c>
      <c r="U3475" s="138">
        <v>248</v>
      </c>
      <c r="V3475" s="140">
        <v>248</v>
      </c>
      <c r="W3475" s="138">
        <v>35</v>
      </c>
      <c r="X3475" s="138">
        <v>0</v>
      </c>
      <c r="Y3475" s="140"/>
      <c r="Z3475" s="138"/>
      <c r="AA3475" s="137">
        <v>15</v>
      </c>
      <c r="AB3475" s="137">
        <v>15</v>
      </c>
      <c r="AC3475" s="137"/>
      <c r="AD3475" s="137" t="s">
        <v>622</v>
      </c>
      <c r="AE3475" s="143">
        <v>46239.7104166667</v>
      </c>
      <c r="AF3475" s="144" t="s">
        <v>622</v>
      </c>
      <c r="AG3475" s="143">
        <v>46239.6846296296</v>
      </c>
      <c r="AH3475" s="144" t="s">
        <v>606</v>
      </c>
      <c r="AI3475" s="144" t="s">
        <v>607</v>
      </c>
      <c r="AJ3475" s="145">
        <v>46235</v>
      </c>
      <c r="AK3475" s="146">
        <v>46238.6117708333</v>
      </c>
    </row>
    <row r="3476" s="134" customFormat="1" ht="38.8" customHeight="1" spans="1:37">
      <c r="A3476" s="138" t="s">
        <v>29</v>
      </c>
      <c r="B3476" s="138" t="s">
        <v>478</v>
      </c>
      <c r="C3476" s="137" t="s">
        <v>28</v>
      </c>
      <c r="D3476" s="138" t="s">
        <v>130</v>
      </c>
      <c r="E3476" s="138" t="s">
        <v>587</v>
      </c>
      <c r="F3476" s="138" t="s">
        <v>171</v>
      </c>
      <c r="G3476" s="138" t="s">
        <v>1099</v>
      </c>
      <c r="H3476" s="138" t="s">
        <v>6349</v>
      </c>
      <c r="I3476" s="142" t="s">
        <v>601</v>
      </c>
      <c r="J3476" s="137" t="s">
        <v>621</v>
      </c>
      <c r="K3476" s="138" t="s">
        <v>3878</v>
      </c>
      <c r="L3476" s="138" t="s">
        <v>603</v>
      </c>
      <c r="M3476" s="140" t="s">
        <v>3917</v>
      </c>
      <c r="N3476" s="138" t="s">
        <v>3918</v>
      </c>
      <c r="O3476" s="138" t="s">
        <v>461</v>
      </c>
      <c r="P3476" s="138" t="s">
        <v>3881</v>
      </c>
      <c r="Q3476" s="138" t="s">
        <v>3889</v>
      </c>
      <c r="R3476" s="138" t="s">
        <v>10</v>
      </c>
      <c r="S3476" s="138">
        <v>1</v>
      </c>
      <c r="T3476" s="138">
        <v>40</v>
      </c>
      <c r="U3476" s="138">
        <v>248</v>
      </c>
      <c r="V3476" s="140">
        <v>248</v>
      </c>
      <c r="W3476" s="138">
        <v>40</v>
      </c>
      <c r="X3476" s="138">
        <v>0</v>
      </c>
      <c r="Y3476" s="140"/>
      <c r="Z3476" s="138"/>
      <c r="AA3476" s="137">
        <v>28</v>
      </c>
      <c r="AB3476" s="137">
        <v>28</v>
      </c>
      <c r="AC3476" s="137"/>
      <c r="AD3476" s="137" t="s">
        <v>622</v>
      </c>
      <c r="AE3476" s="143">
        <v>46239.7104166667</v>
      </c>
      <c r="AF3476" s="144" t="s">
        <v>622</v>
      </c>
      <c r="AG3476" s="143">
        <v>46239.6846296296</v>
      </c>
      <c r="AH3476" s="144" t="s">
        <v>606</v>
      </c>
      <c r="AI3476" s="144" t="s">
        <v>607</v>
      </c>
      <c r="AJ3476" s="145">
        <v>46235</v>
      </c>
      <c r="AK3476" s="146">
        <v>46238.6117708333</v>
      </c>
    </row>
    <row r="3477" s="134" customFormat="1" ht="38.8" customHeight="1" spans="1:37">
      <c r="A3477" s="138" t="s">
        <v>29</v>
      </c>
      <c r="B3477" s="138" t="s">
        <v>478</v>
      </c>
      <c r="C3477" s="137" t="s">
        <v>28</v>
      </c>
      <c r="D3477" s="138" t="s">
        <v>130</v>
      </c>
      <c r="E3477" s="138" t="s">
        <v>587</v>
      </c>
      <c r="F3477" s="138" t="s">
        <v>171</v>
      </c>
      <c r="G3477" s="138" t="s">
        <v>1099</v>
      </c>
      <c r="H3477" s="138" t="s">
        <v>1107</v>
      </c>
      <c r="I3477" s="142" t="s">
        <v>601</v>
      </c>
      <c r="J3477" s="137" t="s">
        <v>591</v>
      </c>
      <c r="K3477" s="138" t="s">
        <v>3878</v>
      </c>
      <c r="L3477" s="138" t="s">
        <v>603</v>
      </c>
      <c r="M3477" s="140" t="s">
        <v>3954</v>
      </c>
      <c r="N3477" s="138" t="s">
        <v>3966</v>
      </c>
      <c r="O3477" s="138" t="s">
        <v>461</v>
      </c>
      <c r="P3477" s="138" t="s">
        <v>3881</v>
      </c>
      <c r="Q3477" s="138" t="s">
        <v>3901</v>
      </c>
      <c r="R3477" s="138" t="s">
        <v>4</v>
      </c>
      <c r="S3477" s="138">
        <v>1</v>
      </c>
      <c r="T3477" s="138">
        <v>180</v>
      </c>
      <c r="U3477" s="138">
        <v>180</v>
      </c>
      <c r="V3477" s="140">
        <v>180</v>
      </c>
      <c r="W3477" s="138">
        <v>180</v>
      </c>
      <c r="X3477" s="138">
        <v>0</v>
      </c>
      <c r="Y3477" s="140"/>
      <c r="Z3477" s="138"/>
      <c r="AA3477" s="137">
        <v>100</v>
      </c>
      <c r="AB3477" s="137">
        <v>100</v>
      </c>
      <c r="AC3477" s="137"/>
      <c r="AD3477" s="137" t="s">
        <v>622</v>
      </c>
      <c r="AE3477" s="143">
        <v>46239.7104166667</v>
      </c>
      <c r="AF3477" s="144" t="s">
        <v>622</v>
      </c>
      <c r="AG3477" s="143">
        <v>46239.6846296296</v>
      </c>
      <c r="AH3477" s="144" t="s">
        <v>606</v>
      </c>
      <c r="AI3477" s="144" t="s">
        <v>607</v>
      </c>
      <c r="AJ3477" s="145">
        <v>46235</v>
      </c>
      <c r="AK3477" s="146">
        <v>46236.7027546296</v>
      </c>
    </row>
    <row r="3478" s="134" customFormat="1" ht="38.8" customHeight="1" spans="1:37">
      <c r="A3478" s="138" t="s">
        <v>29</v>
      </c>
      <c r="B3478" s="138" t="s">
        <v>478</v>
      </c>
      <c r="C3478" s="137" t="s">
        <v>28</v>
      </c>
      <c r="D3478" s="138" t="s">
        <v>130</v>
      </c>
      <c r="E3478" s="138" t="s">
        <v>587</v>
      </c>
      <c r="F3478" s="138" t="s">
        <v>171</v>
      </c>
      <c r="G3478" s="138" t="s">
        <v>1099</v>
      </c>
      <c r="H3478" s="138" t="s">
        <v>1105</v>
      </c>
      <c r="I3478" s="142" t="s">
        <v>601</v>
      </c>
      <c r="J3478" s="137" t="s">
        <v>742</v>
      </c>
      <c r="K3478" s="138" t="s">
        <v>3898</v>
      </c>
      <c r="L3478" s="138" t="s">
        <v>603</v>
      </c>
      <c r="M3478" s="140" t="s">
        <v>5844</v>
      </c>
      <c r="N3478" s="138" t="s">
        <v>5845</v>
      </c>
      <c r="O3478" s="138" t="s">
        <v>461</v>
      </c>
      <c r="P3478" s="138" t="s">
        <v>3881</v>
      </c>
      <c r="Q3478" s="138" t="s">
        <v>4120</v>
      </c>
      <c r="R3478" s="138" t="s">
        <v>9</v>
      </c>
      <c r="S3478" s="138">
        <v>1</v>
      </c>
      <c r="T3478" s="138">
        <v>40</v>
      </c>
      <c r="U3478" s="138">
        <v>320</v>
      </c>
      <c r="V3478" s="140">
        <v>320</v>
      </c>
      <c r="W3478" s="138">
        <v>40</v>
      </c>
      <c r="X3478" s="138">
        <v>0</v>
      </c>
      <c r="Y3478" s="140" t="s">
        <v>670</v>
      </c>
      <c r="Z3478" s="138"/>
      <c r="AA3478" s="137">
        <v>28</v>
      </c>
      <c r="AB3478" s="137">
        <v>28</v>
      </c>
      <c r="AC3478" s="137"/>
      <c r="AD3478" s="137" t="s">
        <v>622</v>
      </c>
      <c r="AE3478" s="143">
        <v>46239.7104166667</v>
      </c>
      <c r="AF3478" s="144" t="s">
        <v>622</v>
      </c>
      <c r="AG3478" s="143">
        <v>46239.6846296296</v>
      </c>
      <c r="AH3478" s="144" t="s">
        <v>606</v>
      </c>
      <c r="AI3478" s="144" t="s">
        <v>607</v>
      </c>
      <c r="AJ3478" s="145">
        <v>46233</v>
      </c>
      <c r="AK3478" s="146">
        <v>46236.5477546296</v>
      </c>
    </row>
    <row r="3479" s="134" customFormat="1" ht="38.8" customHeight="1" spans="1:37">
      <c r="A3479" s="138" t="s">
        <v>29</v>
      </c>
      <c r="B3479" s="138" t="s">
        <v>478</v>
      </c>
      <c r="C3479" s="137" t="s">
        <v>28</v>
      </c>
      <c r="D3479" s="138" t="s">
        <v>130</v>
      </c>
      <c r="E3479" s="138" t="s">
        <v>587</v>
      </c>
      <c r="F3479" s="138" t="s">
        <v>171</v>
      </c>
      <c r="G3479" s="138" t="s">
        <v>1099</v>
      </c>
      <c r="H3479" s="138" t="s">
        <v>1103</v>
      </c>
      <c r="I3479" s="142" t="s">
        <v>601</v>
      </c>
      <c r="J3479" s="137" t="s">
        <v>742</v>
      </c>
      <c r="K3479" s="138" t="s">
        <v>3898</v>
      </c>
      <c r="L3479" s="138" t="s">
        <v>603</v>
      </c>
      <c r="M3479" s="140" t="s">
        <v>5844</v>
      </c>
      <c r="N3479" s="138" t="s">
        <v>5845</v>
      </c>
      <c r="O3479" s="138" t="s">
        <v>461</v>
      </c>
      <c r="P3479" s="138" t="s">
        <v>3881</v>
      </c>
      <c r="Q3479" s="138" t="s">
        <v>4120</v>
      </c>
      <c r="R3479" s="138" t="s">
        <v>9</v>
      </c>
      <c r="S3479" s="138">
        <v>1</v>
      </c>
      <c r="T3479" s="138">
        <v>40</v>
      </c>
      <c r="U3479" s="138">
        <v>240</v>
      </c>
      <c r="V3479" s="140">
        <v>240</v>
      </c>
      <c r="W3479" s="138">
        <v>40</v>
      </c>
      <c r="X3479" s="138">
        <v>0</v>
      </c>
      <c r="Y3479" s="140"/>
      <c r="Z3479" s="138"/>
      <c r="AA3479" s="137">
        <v>28</v>
      </c>
      <c r="AB3479" s="137">
        <v>28</v>
      </c>
      <c r="AC3479" s="137"/>
      <c r="AD3479" s="137" t="s">
        <v>622</v>
      </c>
      <c r="AE3479" s="143">
        <v>46236.4635069444</v>
      </c>
      <c r="AF3479" s="144" t="s">
        <v>622</v>
      </c>
      <c r="AG3479" s="143">
        <v>46239.6846296296</v>
      </c>
      <c r="AH3479" s="144" t="s">
        <v>606</v>
      </c>
      <c r="AI3479" s="144" t="s">
        <v>607</v>
      </c>
      <c r="AJ3479" s="145">
        <v>46234</v>
      </c>
      <c r="AK3479" s="146">
        <v>46235.5388078704</v>
      </c>
    </row>
    <row r="3480" s="134" customFormat="1" ht="38.8" customHeight="1" spans="1:37">
      <c r="A3480" s="138" t="s">
        <v>29</v>
      </c>
      <c r="B3480" s="138" t="s">
        <v>478</v>
      </c>
      <c r="C3480" s="137" t="s">
        <v>28</v>
      </c>
      <c r="D3480" s="138" t="s">
        <v>130</v>
      </c>
      <c r="E3480" s="138" t="s">
        <v>587</v>
      </c>
      <c r="F3480" s="138" t="s">
        <v>171</v>
      </c>
      <c r="G3480" s="138" t="s">
        <v>1099</v>
      </c>
      <c r="H3480" s="138" t="s">
        <v>6350</v>
      </c>
      <c r="I3480" s="142" t="s">
        <v>645</v>
      </c>
      <c r="J3480" s="137" t="s">
        <v>818</v>
      </c>
      <c r="K3480" s="138" t="s">
        <v>4087</v>
      </c>
      <c r="L3480" s="138" t="s">
        <v>603</v>
      </c>
      <c r="M3480" s="140" t="s">
        <v>6351</v>
      </c>
      <c r="N3480" s="138" t="s">
        <v>6352</v>
      </c>
      <c r="O3480" s="138" t="s">
        <v>513</v>
      </c>
      <c r="P3480" s="138" t="s">
        <v>3868</v>
      </c>
      <c r="Q3480" s="138" t="s">
        <v>3867</v>
      </c>
      <c r="R3480" s="138"/>
      <c r="S3480" s="138">
        <v>1</v>
      </c>
      <c r="T3480" s="138">
        <v>25</v>
      </c>
      <c r="U3480" s="138">
        <v>25</v>
      </c>
      <c r="V3480" s="140">
        <v>25</v>
      </c>
      <c r="W3480" s="138">
        <v>25</v>
      </c>
      <c r="X3480" s="138">
        <v>0</v>
      </c>
      <c r="Y3480" s="140"/>
      <c r="Z3480" s="138"/>
      <c r="AA3480" s="137">
        <v>17.5</v>
      </c>
      <c r="AB3480" s="137">
        <v>17.5</v>
      </c>
      <c r="AC3480" s="137"/>
      <c r="AD3480" s="137" t="s">
        <v>622</v>
      </c>
      <c r="AE3480" s="143">
        <v>46236.4635069444</v>
      </c>
      <c r="AF3480" s="144" t="s">
        <v>622</v>
      </c>
      <c r="AG3480" s="143">
        <v>46239.6846296296</v>
      </c>
      <c r="AH3480" s="144" t="s">
        <v>606</v>
      </c>
      <c r="AI3480" s="144" t="s">
        <v>607</v>
      </c>
      <c r="AJ3480" s="145">
        <v>46228</v>
      </c>
      <c r="AK3480" s="146">
        <v>46231.8796180556</v>
      </c>
    </row>
    <row r="3481" s="134" customFormat="1" ht="38.8" customHeight="1" spans="1:37">
      <c r="A3481" s="138" t="s">
        <v>29</v>
      </c>
      <c r="B3481" s="138" t="s">
        <v>478</v>
      </c>
      <c r="C3481" s="137" t="s">
        <v>28</v>
      </c>
      <c r="D3481" s="138" t="s">
        <v>130</v>
      </c>
      <c r="E3481" s="138" t="s">
        <v>587</v>
      </c>
      <c r="F3481" s="138" t="s">
        <v>171</v>
      </c>
      <c r="G3481" s="138" t="s">
        <v>1099</v>
      </c>
      <c r="H3481" s="138" t="s">
        <v>1101</v>
      </c>
      <c r="I3481" s="142" t="s">
        <v>601</v>
      </c>
      <c r="J3481" s="137" t="s">
        <v>602</v>
      </c>
      <c r="K3481" s="138" t="s">
        <v>3878</v>
      </c>
      <c r="L3481" s="138" t="s">
        <v>603</v>
      </c>
      <c r="M3481" s="140" t="s">
        <v>3908</v>
      </c>
      <c r="N3481" s="138" t="s">
        <v>3909</v>
      </c>
      <c r="O3481" s="138" t="s">
        <v>461</v>
      </c>
      <c r="P3481" s="138" t="s">
        <v>3881</v>
      </c>
      <c r="Q3481" s="138" t="s">
        <v>3889</v>
      </c>
      <c r="R3481" s="138" t="s">
        <v>8</v>
      </c>
      <c r="S3481" s="138">
        <v>1</v>
      </c>
      <c r="T3481" s="138">
        <v>10</v>
      </c>
      <c r="U3481" s="138">
        <v>198</v>
      </c>
      <c r="V3481" s="140">
        <v>198</v>
      </c>
      <c r="W3481" s="138">
        <v>10</v>
      </c>
      <c r="X3481" s="138">
        <v>0</v>
      </c>
      <c r="Y3481" s="140"/>
      <c r="Z3481" s="138"/>
      <c r="AA3481" s="137">
        <v>7</v>
      </c>
      <c r="AB3481" s="137">
        <v>7</v>
      </c>
      <c r="AC3481" s="137"/>
      <c r="AD3481" s="137" t="s">
        <v>622</v>
      </c>
      <c r="AE3481" s="143">
        <v>46236.4635069444</v>
      </c>
      <c r="AF3481" s="144" t="s">
        <v>622</v>
      </c>
      <c r="AG3481" s="143">
        <v>46239.6846296296</v>
      </c>
      <c r="AH3481" s="144" t="s">
        <v>606</v>
      </c>
      <c r="AI3481" s="144" t="s">
        <v>607</v>
      </c>
      <c r="AJ3481" s="145">
        <v>46230</v>
      </c>
      <c r="AK3481" s="146">
        <v>46234.8169907407</v>
      </c>
    </row>
    <row r="3482" s="134" customFormat="1" ht="38.8" customHeight="1" spans="1:37">
      <c r="A3482" s="138" t="s">
        <v>29</v>
      </c>
      <c r="B3482" s="138" t="s">
        <v>478</v>
      </c>
      <c r="C3482" s="137" t="s">
        <v>28</v>
      </c>
      <c r="D3482" s="138" t="s">
        <v>130</v>
      </c>
      <c r="E3482" s="138" t="s">
        <v>587</v>
      </c>
      <c r="F3482" s="138" t="s">
        <v>171</v>
      </c>
      <c r="G3482" s="138" t="s">
        <v>1099</v>
      </c>
      <c r="H3482" s="138" t="s">
        <v>1101</v>
      </c>
      <c r="I3482" s="142" t="s">
        <v>601</v>
      </c>
      <c r="J3482" s="137" t="s">
        <v>602</v>
      </c>
      <c r="K3482" s="138" t="s">
        <v>3878</v>
      </c>
      <c r="L3482" s="138" t="s">
        <v>603</v>
      </c>
      <c r="M3482" s="140" t="s">
        <v>523</v>
      </c>
      <c r="N3482" s="138" t="s">
        <v>522</v>
      </c>
      <c r="O3482" s="138" t="s">
        <v>452</v>
      </c>
      <c r="P3482" s="138" t="s">
        <v>4088</v>
      </c>
      <c r="Q3482" s="138" t="s">
        <v>4089</v>
      </c>
      <c r="R3482" s="138" t="s">
        <v>6</v>
      </c>
      <c r="S3482" s="138">
        <v>1</v>
      </c>
      <c r="T3482" s="138">
        <v>35</v>
      </c>
      <c r="U3482" s="138">
        <v>198</v>
      </c>
      <c r="V3482" s="140">
        <v>198</v>
      </c>
      <c r="W3482" s="138">
        <v>35</v>
      </c>
      <c r="X3482" s="138">
        <v>0</v>
      </c>
      <c r="Y3482" s="140"/>
      <c r="Z3482" s="138"/>
      <c r="AA3482" s="137">
        <v>19</v>
      </c>
      <c r="AB3482" s="137">
        <v>19</v>
      </c>
      <c r="AC3482" s="137"/>
      <c r="AD3482" s="137" t="s">
        <v>622</v>
      </c>
      <c r="AE3482" s="143">
        <v>46236.4635069444</v>
      </c>
      <c r="AF3482" s="144" t="s">
        <v>622</v>
      </c>
      <c r="AG3482" s="143">
        <v>46239.6846296296</v>
      </c>
      <c r="AH3482" s="144" t="s">
        <v>606</v>
      </c>
      <c r="AI3482" s="144" t="s">
        <v>607</v>
      </c>
      <c r="AJ3482" s="145">
        <v>46230</v>
      </c>
      <c r="AK3482" s="146">
        <v>46234.8169907407</v>
      </c>
    </row>
    <row r="3483" s="134" customFormat="1" ht="38.8" customHeight="1" spans="1:37">
      <c r="A3483" s="138" t="s">
        <v>29</v>
      </c>
      <c r="B3483" s="138" t="s">
        <v>478</v>
      </c>
      <c r="C3483" s="137" t="s">
        <v>28</v>
      </c>
      <c r="D3483" s="138" t="s">
        <v>130</v>
      </c>
      <c r="E3483" s="138" t="s">
        <v>587</v>
      </c>
      <c r="F3483" s="138" t="s">
        <v>171</v>
      </c>
      <c r="G3483" s="138" t="s">
        <v>1099</v>
      </c>
      <c r="H3483" s="138" t="s">
        <v>1101</v>
      </c>
      <c r="I3483" s="142" t="s">
        <v>601</v>
      </c>
      <c r="J3483" s="137" t="s">
        <v>602</v>
      </c>
      <c r="K3483" s="138" t="s">
        <v>3878</v>
      </c>
      <c r="L3483" s="138" t="s">
        <v>603</v>
      </c>
      <c r="M3483" s="140" t="s">
        <v>507</v>
      </c>
      <c r="N3483" s="138" t="s">
        <v>506</v>
      </c>
      <c r="O3483" s="138" t="s">
        <v>452</v>
      </c>
      <c r="P3483" s="138" t="s">
        <v>4088</v>
      </c>
      <c r="Q3483" s="138" t="s">
        <v>4089</v>
      </c>
      <c r="R3483" s="138" t="s">
        <v>6</v>
      </c>
      <c r="S3483" s="138">
        <v>1</v>
      </c>
      <c r="T3483" s="138">
        <v>58</v>
      </c>
      <c r="U3483" s="138">
        <v>198</v>
      </c>
      <c r="V3483" s="140">
        <v>198</v>
      </c>
      <c r="W3483" s="138">
        <v>58</v>
      </c>
      <c r="X3483" s="138">
        <v>0</v>
      </c>
      <c r="Y3483" s="140"/>
      <c r="Z3483" s="138"/>
      <c r="AA3483" s="137">
        <v>42</v>
      </c>
      <c r="AB3483" s="137">
        <v>42</v>
      </c>
      <c r="AC3483" s="137"/>
      <c r="AD3483" s="137" t="s">
        <v>622</v>
      </c>
      <c r="AE3483" s="143">
        <v>46236.4635069444</v>
      </c>
      <c r="AF3483" s="144" t="s">
        <v>622</v>
      </c>
      <c r="AG3483" s="143">
        <v>46239.6846296296</v>
      </c>
      <c r="AH3483" s="144" t="s">
        <v>606</v>
      </c>
      <c r="AI3483" s="144" t="s">
        <v>607</v>
      </c>
      <c r="AJ3483" s="145">
        <v>46230</v>
      </c>
      <c r="AK3483" s="146">
        <v>46234.8169907407</v>
      </c>
    </row>
    <row r="3484" s="134" customFormat="1" ht="38.8" customHeight="1" spans="1:37">
      <c r="A3484" s="138" t="s">
        <v>29</v>
      </c>
      <c r="B3484" s="138" t="s">
        <v>478</v>
      </c>
      <c r="C3484" s="137" t="s">
        <v>28</v>
      </c>
      <c r="D3484" s="138" t="s">
        <v>130</v>
      </c>
      <c r="E3484" s="138" t="s">
        <v>587</v>
      </c>
      <c r="F3484" s="138" t="s">
        <v>171</v>
      </c>
      <c r="G3484" s="138" t="s">
        <v>1099</v>
      </c>
      <c r="H3484" s="138" t="s">
        <v>1101</v>
      </c>
      <c r="I3484" s="142" t="s">
        <v>601</v>
      </c>
      <c r="J3484" s="137" t="s">
        <v>602</v>
      </c>
      <c r="K3484" s="138" t="s">
        <v>3878</v>
      </c>
      <c r="L3484" s="138" t="s">
        <v>603</v>
      </c>
      <c r="M3484" s="140" t="s">
        <v>451</v>
      </c>
      <c r="N3484" s="138" t="s">
        <v>450</v>
      </c>
      <c r="O3484" s="138" t="s">
        <v>452</v>
      </c>
      <c r="P3484" s="138" t="s">
        <v>4088</v>
      </c>
      <c r="Q3484" s="138" t="s">
        <v>4089</v>
      </c>
      <c r="R3484" s="138" t="s">
        <v>6</v>
      </c>
      <c r="S3484" s="138">
        <v>1</v>
      </c>
      <c r="T3484" s="138">
        <v>35</v>
      </c>
      <c r="U3484" s="138">
        <v>198</v>
      </c>
      <c r="V3484" s="140">
        <v>198</v>
      </c>
      <c r="W3484" s="138">
        <v>35</v>
      </c>
      <c r="X3484" s="138">
        <v>0</v>
      </c>
      <c r="Y3484" s="140"/>
      <c r="Z3484" s="138"/>
      <c r="AA3484" s="137">
        <v>15</v>
      </c>
      <c r="AB3484" s="137">
        <v>15</v>
      </c>
      <c r="AC3484" s="137"/>
      <c r="AD3484" s="137" t="s">
        <v>622</v>
      </c>
      <c r="AE3484" s="143">
        <v>46236.4635069444</v>
      </c>
      <c r="AF3484" s="144" t="s">
        <v>622</v>
      </c>
      <c r="AG3484" s="143">
        <v>46239.6846296296</v>
      </c>
      <c r="AH3484" s="144" t="s">
        <v>606</v>
      </c>
      <c r="AI3484" s="144" t="s">
        <v>607</v>
      </c>
      <c r="AJ3484" s="145">
        <v>46230</v>
      </c>
      <c r="AK3484" s="146">
        <v>46234.8169907407</v>
      </c>
    </row>
    <row r="3485" s="134" customFormat="1" ht="38.8" customHeight="1" spans="1:37">
      <c r="A3485" s="138" t="s">
        <v>29</v>
      </c>
      <c r="B3485" s="138" t="s">
        <v>478</v>
      </c>
      <c r="C3485" s="137" t="s">
        <v>28</v>
      </c>
      <c r="D3485" s="138" t="s">
        <v>130</v>
      </c>
      <c r="E3485" s="138" t="s">
        <v>587</v>
      </c>
      <c r="F3485" s="138" t="s">
        <v>171</v>
      </c>
      <c r="G3485" s="138" t="s">
        <v>1099</v>
      </c>
      <c r="H3485" s="138" t="s">
        <v>6353</v>
      </c>
      <c r="I3485" s="142" t="s">
        <v>601</v>
      </c>
      <c r="J3485" s="137" t="s">
        <v>591</v>
      </c>
      <c r="K3485" s="138" t="s">
        <v>3878</v>
      </c>
      <c r="L3485" s="138" t="s">
        <v>603</v>
      </c>
      <c r="M3485" s="140" t="s">
        <v>3879</v>
      </c>
      <c r="N3485" s="138" t="s">
        <v>3880</v>
      </c>
      <c r="O3485" s="138" t="s">
        <v>461</v>
      </c>
      <c r="P3485" s="138" t="s">
        <v>3881</v>
      </c>
      <c r="Q3485" s="138" t="s">
        <v>3882</v>
      </c>
      <c r="R3485" s="138" t="s">
        <v>8</v>
      </c>
      <c r="S3485" s="138">
        <v>1</v>
      </c>
      <c r="T3485" s="138">
        <v>50</v>
      </c>
      <c r="U3485" s="138">
        <v>50</v>
      </c>
      <c r="V3485" s="140">
        <v>50</v>
      </c>
      <c r="W3485" s="138">
        <v>50</v>
      </c>
      <c r="X3485" s="138">
        <v>0</v>
      </c>
      <c r="Y3485" s="140"/>
      <c r="Z3485" s="138"/>
      <c r="AA3485" s="137">
        <v>35</v>
      </c>
      <c r="AB3485" s="137">
        <v>35</v>
      </c>
      <c r="AC3485" s="137"/>
      <c r="AD3485" s="137" t="s">
        <v>622</v>
      </c>
      <c r="AE3485" s="143">
        <v>46236.4635069444</v>
      </c>
      <c r="AF3485" s="144" t="s">
        <v>622</v>
      </c>
      <c r="AG3485" s="143">
        <v>46239.6846296296</v>
      </c>
      <c r="AH3485" s="144" t="s">
        <v>606</v>
      </c>
      <c r="AI3485" s="144" t="s">
        <v>607</v>
      </c>
      <c r="AJ3485" s="145">
        <v>46231</v>
      </c>
      <c r="AK3485" s="146">
        <v>46235.5380324074</v>
      </c>
    </row>
    <row r="3486" s="134" customFormat="1" ht="38.8" customHeight="1" spans="1:37">
      <c r="A3486" s="138" t="s">
        <v>29</v>
      </c>
      <c r="B3486" s="138" t="s">
        <v>478</v>
      </c>
      <c r="C3486" s="137" t="s">
        <v>28</v>
      </c>
      <c r="D3486" s="138" t="s">
        <v>130</v>
      </c>
      <c r="E3486" s="138" t="s">
        <v>587</v>
      </c>
      <c r="F3486" s="138" t="s">
        <v>171</v>
      </c>
      <c r="G3486" s="138" t="s">
        <v>1099</v>
      </c>
      <c r="H3486" s="138" t="s">
        <v>6354</v>
      </c>
      <c r="I3486" s="142" t="s">
        <v>601</v>
      </c>
      <c r="J3486" s="137" t="s">
        <v>742</v>
      </c>
      <c r="K3486" s="138" t="s">
        <v>3878</v>
      </c>
      <c r="L3486" s="138" t="s">
        <v>603</v>
      </c>
      <c r="M3486" s="140" t="s">
        <v>4227</v>
      </c>
      <c r="N3486" s="138" t="s">
        <v>4228</v>
      </c>
      <c r="O3486" s="138" t="s">
        <v>461</v>
      </c>
      <c r="P3486" s="138" t="s">
        <v>3881</v>
      </c>
      <c r="Q3486" s="138" t="s">
        <v>4120</v>
      </c>
      <c r="R3486" s="138" t="s">
        <v>9</v>
      </c>
      <c r="S3486" s="138">
        <v>1</v>
      </c>
      <c r="T3486" s="138">
        <v>25</v>
      </c>
      <c r="U3486" s="138">
        <v>145</v>
      </c>
      <c r="V3486" s="140">
        <v>145</v>
      </c>
      <c r="W3486" s="138">
        <v>25</v>
      </c>
      <c r="X3486" s="138">
        <v>0</v>
      </c>
      <c r="Y3486" s="140"/>
      <c r="Z3486" s="138"/>
      <c r="AA3486" s="137">
        <v>17.5</v>
      </c>
      <c r="AB3486" s="137">
        <v>17.5</v>
      </c>
      <c r="AC3486" s="137"/>
      <c r="AD3486" s="137" t="s">
        <v>622</v>
      </c>
      <c r="AE3486" s="143">
        <v>46236.4635069444</v>
      </c>
      <c r="AF3486" s="144" t="s">
        <v>622</v>
      </c>
      <c r="AG3486" s="143">
        <v>46239.6846296296</v>
      </c>
      <c r="AH3486" s="144" t="s">
        <v>606</v>
      </c>
      <c r="AI3486" s="144" t="s">
        <v>607</v>
      </c>
      <c r="AJ3486" s="145">
        <v>46229</v>
      </c>
      <c r="AK3486" s="146">
        <v>46232.5058912037</v>
      </c>
    </row>
    <row r="3487" s="134" customFormat="1" ht="38.8" customHeight="1" spans="1:37">
      <c r="A3487" s="138" t="s">
        <v>29</v>
      </c>
      <c r="B3487" s="138" t="s">
        <v>478</v>
      </c>
      <c r="C3487" s="137" t="s">
        <v>28</v>
      </c>
      <c r="D3487" s="138" t="s">
        <v>130</v>
      </c>
      <c r="E3487" s="138" t="s">
        <v>587</v>
      </c>
      <c r="F3487" s="138" t="s">
        <v>171</v>
      </c>
      <c r="G3487" s="138" t="s">
        <v>1099</v>
      </c>
      <c r="H3487" s="138" t="s">
        <v>6354</v>
      </c>
      <c r="I3487" s="142" t="s">
        <v>601</v>
      </c>
      <c r="J3487" s="137" t="s">
        <v>742</v>
      </c>
      <c r="K3487" s="138" t="s">
        <v>3878</v>
      </c>
      <c r="L3487" s="138" t="s">
        <v>603</v>
      </c>
      <c r="M3487" s="140" t="s">
        <v>5834</v>
      </c>
      <c r="N3487" s="138" t="s">
        <v>5835</v>
      </c>
      <c r="O3487" s="138" t="s">
        <v>461</v>
      </c>
      <c r="P3487" s="138" t="s">
        <v>3881</v>
      </c>
      <c r="Q3487" s="138" t="s">
        <v>3889</v>
      </c>
      <c r="R3487" s="138" t="s">
        <v>9</v>
      </c>
      <c r="S3487" s="138">
        <v>1</v>
      </c>
      <c r="T3487" s="138">
        <v>40</v>
      </c>
      <c r="U3487" s="138">
        <v>145</v>
      </c>
      <c r="V3487" s="140">
        <v>145</v>
      </c>
      <c r="W3487" s="138">
        <v>40</v>
      </c>
      <c r="X3487" s="138">
        <v>0</v>
      </c>
      <c r="Y3487" s="140"/>
      <c r="Z3487" s="138"/>
      <c r="AA3487" s="137">
        <v>28</v>
      </c>
      <c r="AB3487" s="137">
        <v>28</v>
      </c>
      <c r="AC3487" s="137"/>
      <c r="AD3487" s="137" t="s">
        <v>622</v>
      </c>
      <c r="AE3487" s="143">
        <v>46236.4635069444</v>
      </c>
      <c r="AF3487" s="144" t="s">
        <v>622</v>
      </c>
      <c r="AG3487" s="143">
        <v>46239.6846296296</v>
      </c>
      <c r="AH3487" s="144" t="s">
        <v>606</v>
      </c>
      <c r="AI3487" s="144" t="s">
        <v>607</v>
      </c>
      <c r="AJ3487" s="145">
        <v>46229</v>
      </c>
      <c r="AK3487" s="146">
        <v>46232.5058912037</v>
      </c>
    </row>
    <row r="3488" s="134" customFormat="1" ht="38.8" customHeight="1" spans="1:37">
      <c r="A3488" s="138" t="s">
        <v>29</v>
      </c>
      <c r="B3488" s="138" t="s">
        <v>478</v>
      </c>
      <c r="C3488" s="137" t="s">
        <v>28</v>
      </c>
      <c r="D3488" s="138" t="s">
        <v>135</v>
      </c>
      <c r="E3488" s="138" t="s">
        <v>587</v>
      </c>
      <c r="F3488" s="138" t="s">
        <v>195</v>
      </c>
      <c r="G3488" s="138" t="s">
        <v>1082</v>
      </c>
      <c r="H3488" s="138" t="s">
        <v>1098</v>
      </c>
      <c r="I3488" s="142" t="s">
        <v>590</v>
      </c>
      <c r="J3488" s="137" t="s">
        <v>591</v>
      </c>
      <c r="K3488" s="138" t="s">
        <v>593</v>
      </c>
      <c r="L3488" s="138" t="s">
        <v>592</v>
      </c>
      <c r="M3488" s="140" t="s">
        <v>3864</v>
      </c>
      <c r="N3488" s="138" t="s">
        <v>3865</v>
      </c>
      <c r="O3488" s="138" t="s">
        <v>513</v>
      </c>
      <c r="P3488" s="138" t="s">
        <v>3866</v>
      </c>
      <c r="Q3488" s="138" t="s">
        <v>3867</v>
      </c>
      <c r="R3488" s="138"/>
      <c r="S3488" s="138">
        <v>1</v>
      </c>
      <c r="T3488" s="138">
        <v>0</v>
      </c>
      <c r="U3488" s="138">
        <v>198</v>
      </c>
      <c r="V3488" s="140">
        <v>198</v>
      </c>
      <c r="W3488" s="138">
        <v>0</v>
      </c>
      <c r="X3488" s="138">
        <v>0</v>
      </c>
      <c r="Y3488" s="140"/>
      <c r="Z3488" s="138"/>
      <c r="AA3488" s="137">
        <v>0</v>
      </c>
      <c r="AB3488" s="137">
        <v>0</v>
      </c>
      <c r="AC3488" s="137"/>
      <c r="AD3488" s="137" t="s">
        <v>622</v>
      </c>
      <c r="AE3488" s="143">
        <v>46238.9178125</v>
      </c>
      <c r="AF3488" s="144" t="s">
        <v>622</v>
      </c>
      <c r="AG3488" s="143">
        <v>46239.6706134259</v>
      </c>
      <c r="AH3488" s="144" t="s">
        <v>606</v>
      </c>
      <c r="AI3488" s="144" t="s">
        <v>607</v>
      </c>
      <c r="AJ3488" s="145">
        <v>41396</v>
      </c>
      <c r="AK3488" s="146">
        <v>46238.5963078704</v>
      </c>
    </row>
    <row r="3489" s="134" customFormat="1" ht="38.8" customHeight="1" spans="1:37">
      <c r="A3489" s="138" t="s">
        <v>29</v>
      </c>
      <c r="B3489" s="138" t="s">
        <v>478</v>
      </c>
      <c r="C3489" s="137" t="s">
        <v>28</v>
      </c>
      <c r="D3489" s="138" t="s">
        <v>135</v>
      </c>
      <c r="E3489" s="138" t="s">
        <v>587</v>
      </c>
      <c r="F3489" s="138" t="s">
        <v>195</v>
      </c>
      <c r="G3489" s="138" t="s">
        <v>1082</v>
      </c>
      <c r="H3489" s="138" t="s">
        <v>1097</v>
      </c>
      <c r="I3489" s="142" t="s">
        <v>590</v>
      </c>
      <c r="J3489" s="137" t="s">
        <v>591</v>
      </c>
      <c r="K3489" s="138" t="s">
        <v>593</v>
      </c>
      <c r="L3489" s="138" t="s">
        <v>592</v>
      </c>
      <c r="M3489" s="140" t="s">
        <v>3864</v>
      </c>
      <c r="N3489" s="138" t="s">
        <v>3865</v>
      </c>
      <c r="O3489" s="138" t="s">
        <v>513</v>
      </c>
      <c r="P3489" s="138" t="s">
        <v>3866</v>
      </c>
      <c r="Q3489" s="138" t="s">
        <v>3867</v>
      </c>
      <c r="R3489" s="138"/>
      <c r="S3489" s="138">
        <v>1</v>
      </c>
      <c r="T3489" s="138">
        <v>0</v>
      </c>
      <c r="U3489" s="138">
        <v>198</v>
      </c>
      <c r="V3489" s="140">
        <v>198</v>
      </c>
      <c r="W3489" s="138">
        <v>0</v>
      </c>
      <c r="X3489" s="138">
        <v>0</v>
      </c>
      <c r="Y3489" s="140"/>
      <c r="Z3489" s="138"/>
      <c r="AA3489" s="137">
        <v>0</v>
      </c>
      <c r="AB3489" s="137">
        <v>0</v>
      </c>
      <c r="AC3489" s="137"/>
      <c r="AD3489" s="137" t="s">
        <v>622</v>
      </c>
      <c r="AE3489" s="143">
        <v>46242.006712963</v>
      </c>
      <c r="AF3489" s="144" t="s">
        <v>622</v>
      </c>
      <c r="AG3489" s="143">
        <v>46239.6706134259</v>
      </c>
      <c r="AH3489" s="144" t="s">
        <v>606</v>
      </c>
      <c r="AI3489" s="144" t="s">
        <v>607</v>
      </c>
      <c r="AJ3489" s="145">
        <v>41487</v>
      </c>
      <c r="AK3489" s="146">
        <v>46239.5718402778</v>
      </c>
    </row>
    <row r="3490" s="134" customFormat="1" ht="38.8" customHeight="1" spans="1:37">
      <c r="A3490" s="138" t="s">
        <v>29</v>
      </c>
      <c r="B3490" s="138" t="s">
        <v>478</v>
      </c>
      <c r="C3490" s="137" t="s">
        <v>28</v>
      </c>
      <c r="D3490" s="138" t="s">
        <v>135</v>
      </c>
      <c r="E3490" s="138" t="s">
        <v>587</v>
      </c>
      <c r="F3490" s="138" t="s">
        <v>195</v>
      </c>
      <c r="G3490" s="138" t="s">
        <v>1082</v>
      </c>
      <c r="H3490" s="138" t="s">
        <v>1095</v>
      </c>
      <c r="I3490" s="142" t="s">
        <v>590</v>
      </c>
      <c r="J3490" s="137" t="s">
        <v>591</v>
      </c>
      <c r="K3490" s="138" t="s">
        <v>593</v>
      </c>
      <c r="L3490" s="138" t="s">
        <v>592</v>
      </c>
      <c r="M3490" s="140" t="s">
        <v>3864</v>
      </c>
      <c r="N3490" s="138" t="s">
        <v>3865</v>
      </c>
      <c r="O3490" s="138" t="s">
        <v>513</v>
      </c>
      <c r="P3490" s="138" t="s">
        <v>3866</v>
      </c>
      <c r="Q3490" s="138" t="s">
        <v>3867</v>
      </c>
      <c r="R3490" s="138"/>
      <c r="S3490" s="138">
        <v>1</v>
      </c>
      <c r="T3490" s="138">
        <v>0</v>
      </c>
      <c r="U3490" s="138">
        <v>198</v>
      </c>
      <c r="V3490" s="140">
        <v>198</v>
      </c>
      <c r="W3490" s="138">
        <v>0</v>
      </c>
      <c r="X3490" s="138">
        <v>0</v>
      </c>
      <c r="Y3490" s="140"/>
      <c r="Z3490" s="138"/>
      <c r="AA3490" s="137">
        <v>0</v>
      </c>
      <c r="AB3490" s="137">
        <v>0</v>
      </c>
      <c r="AC3490" s="137"/>
      <c r="AD3490" s="137" t="s">
        <v>622</v>
      </c>
      <c r="AE3490" s="143">
        <v>46236.7659490741</v>
      </c>
      <c r="AF3490" s="144" t="s">
        <v>622</v>
      </c>
      <c r="AG3490" s="143">
        <v>46239.6706134259</v>
      </c>
      <c r="AH3490" s="144" t="s">
        <v>606</v>
      </c>
      <c r="AI3490" s="144" t="s">
        <v>607</v>
      </c>
      <c r="AJ3490" s="145">
        <v>41853</v>
      </c>
      <c r="AK3490" s="146">
        <v>46236.7079166667</v>
      </c>
    </row>
    <row r="3491" s="134" customFormat="1" ht="38.8" customHeight="1" spans="1:37">
      <c r="A3491" s="138" t="s">
        <v>29</v>
      </c>
      <c r="B3491" s="138" t="s">
        <v>478</v>
      </c>
      <c r="C3491" s="137" t="s">
        <v>28</v>
      </c>
      <c r="D3491" s="138" t="s">
        <v>135</v>
      </c>
      <c r="E3491" s="138" t="s">
        <v>587</v>
      </c>
      <c r="F3491" s="138" t="s">
        <v>195</v>
      </c>
      <c r="G3491" s="138" t="s">
        <v>1082</v>
      </c>
      <c r="H3491" s="138" t="s">
        <v>1094</v>
      </c>
      <c r="I3491" s="142" t="s">
        <v>590</v>
      </c>
      <c r="J3491" s="137" t="s">
        <v>591</v>
      </c>
      <c r="K3491" s="138" t="s">
        <v>593</v>
      </c>
      <c r="L3491" s="138" t="s">
        <v>592</v>
      </c>
      <c r="M3491" s="140" t="s">
        <v>3864</v>
      </c>
      <c r="N3491" s="138" t="s">
        <v>3865</v>
      </c>
      <c r="O3491" s="138" t="s">
        <v>513</v>
      </c>
      <c r="P3491" s="138" t="s">
        <v>3866</v>
      </c>
      <c r="Q3491" s="138" t="s">
        <v>3867</v>
      </c>
      <c r="R3491" s="138"/>
      <c r="S3491" s="138">
        <v>1</v>
      </c>
      <c r="T3491" s="138">
        <v>0</v>
      </c>
      <c r="U3491" s="138">
        <v>198</v>
      </c>
      <c r="V3491" s="140">
        <v>198</v>
      </c>
      <c r="W3491" s="138">
        <v>0</v>
      </c>
      <c r="X3491" s="138">
        <v>0</v>
      </c>
      <c r="Y3491" s="140"/>
      <c r="Z3491" s="138"/>
      <c r="AA3491" s="137">
        <v>0</v>
      </c>
      <c r="AB3491" s="137">
        <v>0</v>
      </c>
      <c r="AC3491" s="137"/>
      <c r="AD3491" s="137" t="s">
        <v>622</v>
      </c>
      <c r="AE3491" s="143">
        <v>46236.7659490741</v>
      </c>
      <c r="AF3491" s="144" t="s">
        <v>622</v>
      </c>
      <c r="AG3491" s="143">
        <v>46239.6706134259</v>
      </c>
      <c r="AH3491" s="144" t="s">
        <v>606</v>
      </c>
      <c r="AI3491" s="144" t="s">
        <v>607</v>
      </c>
      <c r="AJ3491" s="145">
        <v>37835</v>
      </c>
      <c r="AK3491" s="146">
        <v>46236.6236111111</v>
      </c>
    </row>
    <row r="3492" s="134" customFormat="1" ht="38.8" customHeight="1" spans="1:37">
      <c r="A3492" s="138" t="s">
        <v>29</v>
      </c>
      <c r="B3492" s="138" t="s">
        <v>478</v>
      </c>
      <c r="C3492" s="137" t="s">
        <v>28</v>
      </c>
      <c r="D3492" s="138" t="s">
        <v>135</v>
      </c>
      <c r="E3492" s="138" t="s">
        <v>587</v>
      </c>
      <c r="F3492" s="138" t="s">
        <v>195</v>
      </c>
      <c r="G3492" s="138" t="s">
        <v>1082</v>
      </c>
      <c r="H3492" s="138" t="s">
        <v>1093</v>
      </c>
      <c r="I3492" s="142" t="s">
        <v>590</v>
      </c>
      <c r="J3492" s="137" t="s">
        <v>591</v>
      </c>
      <c r="K3492" s="138" t="s">
        <v>593</v>
      </c>
      <c r="L3492" s="138" t="s">
        <v>592</v>
      </c>
      <c r="M3492" s="140" t="s">
        <v>3864</v>
      </c>
      <c r="N3492" s="138" t="s">
        <v>3865</v>
      </c>
      <c r="O3492" s="138" t="s">
        <v>513</v>
      </c>
      <c r="P3492" s="138" t="s">
        <v>3866</v>
      </c>
      <c r="Q3492" s="138" t="s">
        <v>3867</v>
      </c>
      <c r="R3492" s="138"/>
      <c r="S3492" s="138">
        <v>1</v>
      </c>
      <c r="T3492" s="138">
        <v>0</v>
      </c>
      <c r="U3492" s="138">
        <v>198</v>
      </c>
      <c r="V3492" s="140">
        <v>198</v>
      </c>
      <c r="W3492" s="138">
        <v>0</v>
      </c>
      <c r="X3492" s="138">
        <v>0</v>
      </c>
      <c r="Y3492" s="140"/>
      <c r="Z3492" s="138"/>
      <c r="AA3492" s="137">
        <v>0</v>
      </c>
      <c r="AB3492" s="137">
        <v>0</v>
      </c>
      <c r="AC3492" s="137"/>
      <c r="AD3492" s="137" t="s">
        <v>622</v>
      </c>
      <c r="AE3492" s="143">
        <v>46236.7659490741</v>
      </c>
      <c r="AF3492" s="144" t="s">
        <v>622</v>
      </c>
      <c r="AG3492" s="143">
        <v>46239.6706134259</v>
      </c>
      <c r="AH3492" s="144" t="s">
        <v>606</v>
      </c>
      <c r="AI3492" s="144" t="s">
        <v>607</v>
      </c>
      <c r="AJ3492" s="145">
        <v>40757</v>
      </c>
      <c r="AK3492" s="146">
        <v>46236.5349884259</v>
      </c>
    </row>
    <row r="3493" s="134" customFormat="1" ht="38.8" customHeight="1" spans="1:37">
      <c r="A3493" s="138" t="s">
        <v>29</v>
      </c>
      <c r="B3493" s="138" t="s">
        <v>478</v>
      </c>
      <c r="C3493" s="137" t="s">
        <v>28</v>
      </c>
      <c r="D3493" s="138" t="s">
        <v>135</v>
      </c>
      <c r="E3493" s="138" t="s">
        <v>587</v>
      </c>
      <c r="F3493" s="138" t="s">
        <v>195</v>
      </c>
      <c r="G3493" s="138" t="s">
        <v>1082</v>
      </c>
      <c r="H3493" s="138" t="s">
        <v>1092</v>
      </c>
      <c r="I3493" s="142" t="s">
        <v>590</v>
      </c>
      <c r="J3493" s="137" t="s">
        <v>591</v>
      </c>
      <c r="K3493" s="138" t="s">
        <v>593</v>
      </c>
      <c r="L3493" s="138" t="s">
        <v>592</v>
      </c>
      <c r="M3493" s="140" t="s">
        <v>3864</v>
      </c>
      <c r="N3493" s="138" t="s">
        <v>3865</v>
      </c>
      <c r="O3493" s="138" t="s">
        <v>513</v>
      </c>
      <c r="P3493" s="138" t="s">
        <v>3866</v>
      </c>
      <c r="Q3493" s="138" t="s">
        <v>3867</v>
      </c>
      <c r="R3493" s="138"/>
      <c r="S3493" s="138">
        <v>1</v>
      </c>
      <c r="T3493" s="138">
        <v>0</v>
      </c>
      <c r="U3493" s="138">
        <v>198</v>
      </c>
      <c r="V3493" s="140">
        <v>198</v>
      </c>
      <c r="W3493" s="138">
        <v>0</v>
      </c>
      <c r="X3493" s="138">
        <v>0</v>
      </c>
      <c r="Y3493" s="140"/>
      <c r="Z3493" s="138"/>
      <c r="AA3493" s="137">
        <v>0</v>
      </c>
      <c r="AB3493" s="137">
        <v>0</v>
      </c>
      <c r="AC3493" s="137"/>
      <c r="AD3493" s="137" t="s">
        <v>622</v>
      </c>
      <c r="AE3493" s="143">
        <v>46236.7659490741</v>
      </c>
      <c r="AF3493" s="144" t="s">
        <v>622</v>
      </c>
      <c r="AG3493" s="143">
        <v>46239.6706134259</v>
      </c>
      <c r="AH3493" s="144" t="s">
        <v>606</v>
      </c>
      <c r="AI3493" s="144" t="s">
        <v>607</v>
      </c>
      <c r="AJ3493" s="145">
        <v>40391</v>
      </c>
      <c r="AK3493" s="146">
        <v>46235.5230324074</v>
      </c>
    </row>
    <row r="3494" s="134" customFormat="1" ht="38.8" customHeight="1" spans="1:37">
      <c r="A3494" s="138" t="s">
        <v>29</v>
      </c>
      <c r="B3494" s="138" t="s">
        <v>478</v>
      </c>
      <c r="C3494" s="137" t="s">
        <v>28</v>
      </c>
      <c r="D3494" s="138" t="s">
        <v>135</v>
      </c>
      <c r="E3494" s="138" t="s">
        <v>587</v>
      </c>
      <c r="F3494" s="138" t="s">
        <v>195</v>
      </c>
      <c r="G3494" s="138" t="s">
        <v>1082</v>
      </c>
      <c r="H3494" s="138" t="s">
        <v>1091</v>
      </c>
      <c r="I3494" s="142" t="s">
        <v>590</v>
      </c>
      <c r="J3494" s="137" t="s">
        <v>591</v>
      </c>
      <c r="K3494" s="138" t="s">
        <v>593</v>
      </c>
      <c r="L3494" s="138" t="s">
        <v>592</v>
      </c>
      <c r="M3494" s="140" t="s">
        <v>6355</v>
      </c>
      <c r="N3494" s="138" t="s">
        <v>6356</v>
      </c>
      <c r="O3494" s="138" t="s">
        <v>513</v>
      </c>
      <c r="P3494" s="138" t="s">
        <v>3868</v>
      </c>
      <c r="Q3494" s="138" t="s">
        <v>3867</v>
      </c>
      <c r="R3494" s="138"/>
      <c r="S3494" s="138">
        <v>1</v>
      </c>
      <c r="T3494" s="138">
        <v>110</v>
      </c>
      <c r="U3494" s="138">
        <v>383</v>
      </c>
      <c r="V3494" s="140">
        <v>383</v>
      </c>
      <c r="W3494" s="138">
        <v>110</v>
      </c>
      <c r="X3494" s="138">
        <v>0</v>
      </c>
      <c r="Y3494" s="140"/>
      <c r="Z3494" s="138"/>
      <c r="AA3494" s="137">
        <v>77</v>
      </c>
      <c r="AB3494" s="137">
        <v>77</v>
      </c>
      <c r="AC3494" s="137"/>
      <c r="AD3494" s="137" t="s">
        <v>622</v>
      </c>
      <c r="AE3494" s="143">
        <v>46236.7659490741</v>
      </c>
      <c r="AF3494" s="144" t="s">
        <v>622</v>
      </c>
      <c r="AG3494" s="143">
        <v>46239.6706134259</v>
      </c>
      <c r="AH3494" s="144" t="s">
        <v>606</v>
      </c>
      <c r="AI3494" s="144" t="s">
        <v>607</v>
      </c>
      <c r="AJ3494" s="145">
        <v>40025</v>
      </c>
      <c r="AK3494" s="146">
        <v>46234.5392708333</v>
      </c>
    </row>
    <row r="3495" s="134" customFormat="1" ht="38.8" customHeight="1" spans="1:37">
      <c r="A3495" s="138" t="s">
        <v>29</v>
      </c>
      <c r="B3495" s="138" t="s">
        <v>478</v>
      </c>
      <c r="C3495" s="137" t="s">
        <v>28</v>
      </c>
      <c r="D3495" s="138" t="s">
        <v>135</v>
      </c>
      <c r="E3495" s="138" t="s">
        <v>587</v>
      </c>
      <c r="F3495" s="138" t="s">
        <v>195</v>
      </c>
      <c r="G3495" s="138" t="s">
        <v>1082</v>
      </c>
      <c r="H3495" s="138" t="s">
        <v>1091</v>
      </c>
      <c r="I3495" s="142" t="s">
        <v>590</v>
      </c>
      <c r="J3495" s="137" t="s">
        <v>591</v>
      </c>
      <c r="K3495" s="138" t="s">
        <v>593</v>
      </c>
      <c r="L3495" s="138" t="s">
        <v>592</v>
      </c>
      <c r="M3495" s="140" t="s">
        <v>3864</v>
      </c>
      <c r="N3495" s="138" t="s">
        <v>3865</v>
      </c>
      <c r="O3495" s="138" t="s">
        <v>513</v>
      </c>
      <c r="P3495" s="138" t="s">
        <v>3866</v>
      </c>
      <c r="Q3495" s="138" t="s">
        <v>3867</v>
      </c>
      <c r="R3495" s="138"/>
      <c r="S3495" s="138">
        <v>1</v>
      </c>
      <c r="T3495" s="138">
        <v>0</v>
      </c>
      <c r="U3495" s="138">
        <v>383</v>
      </c>
      <c r="V3495" s="140">
        <v>383</v>
      </c>
      <c r="W3495" s="138">
        <v>0</v>
      </c>
      <c r="X3495" s="138">
        <v>0</v>
      </c>
      <c r="Y3495" s="140"/>
      <c r="Z3495" s="138"/>
      <c r="AA3495" s="137">
        <v>0</v>
      </c>
      <c r="AB3495" s="137">
        <v>0</v>
      </c>
      <c r="AC3495" s="137"/>
      <c r="AD3495" s="137" t="s">
        <v>622</v>
      </c>
      <c r="AE3495" s="143">
        <v>46236.7659490741</v>
      </c>
      <c r="AF3495" s="144" t="s">
        <v>622</v>
      </c>
      <c r="AG3495" s="143">
        <v>46239.6706134259</v>
      </c>
      <c r="AH3495" s="144" t="s">
        <v>606</v>
      </c>
      <c r="AI3495" s="144" t="s">
        <v>607</v>
      </c>
      <c r="AJ3495" s="145">
        <v>40025</v>
      </c>
      <c r="AK3495" s="146">
        <v>46234.5392708333</v>
      </c>
    </row>
    <row r="3496" s="134" customFormat="1" ht="38.8" customHeight="1" spans="1:37">
      <c r="A3496" s="138" t="s">
        <v>29</v>
      </c>
      <c r="B3496" s="138" t="s">
        <v>478</v>
      </c>
      <c r="C3496" s="137" t="s">
        <v>28</v>
      </c>
      <c r="D3496" s="138" t="s">
        <v>135</v>
      </c>
      <c r="E3496" s="138" t="s">
        <v>587</v>
      </c>
      <c r="F3496" s="138" t="s">
        <v>195</v>
      </c>
      <c r="G3496" s="138" t="s">
        <v>1082</v>
      </c>
      <c r="H3496" s="138" t="s">
        <v>1091</v>
      </c>
      <c r="I3496" s="142" t="s">
        <v>590</v>
      </c>
      <c r="J3496" s="137" t="s">
        <v>591</v>
      </c>
      <c r="K3496" s="138" t="s">
        <v>593</v>
      </c>
      <c r="L3496" s="138" t="s">
        <v>592</v>
      </c>
      <c r="M3496" s="140" t="s">
        <v>6357</v>
      </c>
      <c r="N3496" s="138" t="s">
        <v>6358</v>
      </c>
      <c r="O3496" s="138" t="s">
        <v>513</v>
      </c>
      <c r="P3496" s="138" t="s">
        <v>3868</v>
      </c>
      <c r="Q3496" s="138" t="s">
        <v>3867</v>
      </c>
      <c r="R3496" s="138"/>
      <c r="S3496" s="138">
        <v>1</v>
      </c>
      <c r="T3496" s="138">
        <v>75</v>
      </c>
      <c r="U3496" s="138">
        <v>383</v>
      </c>
      <c r="V3496" s="140">
        <v>383</v>
      </c>
      <c r="W3496" s="138">
        <v>75</v>
      </c>
      <c r="X3496" s="138">
        <v>0</v>
      </c>
      <c r="Y3496" s="140"/>
      <c r="Z3496" s="138"/>
      <c r="AA3496" s="137">
        <v>52.5</v>
      </c>
      <c r="AB3496" s="137">
        <v>52.5</v>
      </c>
      <c r="AC3496" s="137"/>
      <c r="AD3496" s="137" t="s">
        <v>622</v>
      </c>
      <c r="AE3496" s="143">
        <v>46236.7659490741</v>
      </c>
      <c r="AF3496" s="144" t="s">
        <v>622</v>
      </c>
      <c r="AG3496" s="143">
        <v>46239.6706134259</v>
      </c>
      <c r="AH3496" s="144" t="s">
        <v>606</v>
      </c>
      <c r="AI3496" s="144" t="s">
        <v>607</v>
      </c>
      <c r="AJ3496" s="145">
        <v>40025</v>
      </c>
      <c r="AK3496" s="146">
        <v>46234.5392708333</v>
      </c>
    </row>
    <row r="3497" s="134" customFormat="1" ht="38.8" customHeight="1" spans="1:37">
      <c r="A3497" s="138" t="s">
        <v>29</v>
      </c>
      <c r="B3497" s="138" t="s">
        <v>478</v>
      </c>
      <c r="C3497" s="137" t="s">
        <v>28</v>
      </c>
      <c r="D3497" s="138" t="s">
        <v>135</v>
      </c>
      <c r="E3497" s="138" t="s">
        <v>587</v>
      </c>
      <c r="F3497" s="138" t="s">
        <v>195</v>
      </c>
      <c r="G3497" s="138" t="s">
        <v>1082</v>
      </c>
      <c r="H3497" s="138" t="s">
        <v>1090</v>
      </c>
      <c r="I3497" s="142" t="s">
        <v>590</v>
      </c>
      <c r="J3497" s="137" t="s">
        <v>591</v>
      </c>
      <c r="K3497" s="138" t="s">
        <v>593</v>
      </c>
      <c r="L3497" s="138" t="s">
        <v>592</v>
      </c>
      <c r="M3497" s="140" t="s">
        <v>3864</v>
      </c>
      <c r="N3497" s="138" t="s">
        <v>3865</v>
      </c>
      <c r="O3497" s="138" t="s">
        <v>513</v>
      </c>
      <c r="P3497" s="138" t="s">
        <v>3866</v>
      </c>
      <c r="Q3497" s="138" t="s">
        <v>3867</v>
      </c>
      <c r="R3497" s="138"/>
      <c r="S3497" s="138">
        <v>1</v>
      </c>
      <c r="T3497" s="138">
        <v>0</v>
      </c>
      <c r="U3497" s="138">
        <v>198</v>
      </c>
      <c r="V3497" s="140">
        <v>198</v>
      </c>
      <c r="W3497" s="138">
        <v>0</v>
      </c>
      <c r="X3497" s="138">
        <v>0</v>
      </c>
      <c r="Y3497" s="140"/>
      <c r="Z3497" s="138"/>
      <c r="AA3497" s="137">
        <v>0</v>
      </c>
      <c r="AB3497" s="137">
        <v>0</v>
      </c>
      <c r="AC3497" s="137"/>
      <c r="AD3497" s="137" t="s">
        <v>622</v>
      </c>
      <c r="AE3497" s="143">
        <v>46234.0310416667</v>
      </c>
      <c r="AF3497" s="144" t="s">
        <v>622</v>
      </c>
      <c r="AG3497" s="143">
        <v>46239.6706134259</v>
      </c>
      <c r="AH3497" s="144" t="s">
        <v>606</v>
      </c>
      <c r="AI3497" s="144" t="s">
        <v>607</v>
      </c>
      <c r="AJ3497" s="145">
        <v>42211</v>
      </c>
      <c r="AK3497" s="146">
        <v>46233.7529513889</v>
      </c>
    </row>
    <row r="3498" s="134" customFormat="1" ht="38.8" customHeight="1" spans="1:37">
      <c r="A3498" s="138" t="s">
        <v>29</v>
      </c>
      <c r="B3498" s="138" t="s">
        <v>478</v>
      </c>
      <c r="C3498" s="137" t="s">
        <v>28</v>
      </c>
      <c r="D3498" s="138" t="s">
        <v>135</v>
      </c>
      <c r="E3498" s="138" t="s">
        <v>587</v>
      </c>
      <c r="F3498" s="138" t="s">
        <v>195</v>
      </c>
      <c r="G3498" s="138" t="s">
        <v>1082</v>
      </c>
      <c r="H3498" s="138" t="s">
        <v>1086</v>
      </c>
      <c r="I3498" s="142" t="s">
        <v>590</v>
      </c>
      <c r="J3498" s="137" t="s">
        <v>818</v>
      </c>
      <c r="K3498" s="138" t="s">
        <v>4129</v>
      </c>
      <c r="L3498" s="138" t="s">
        <v>603</v>
      </c>
      <c r="M3498" s="140" t="s">
        <v>4130</v>
      </c>
      <c r="N3498" s="138" t="s">
        <v>4131</v>
      </c>
      <c r="O3498" s="138" t="s">
        <v>452</v>
      </c>
      <c r="P3498" s="138" t="s">
        <v>4088</v>
      </c>
      <c r="Q3498" s="138" t="s">
        <v>4089</v>
      </c>
      <c r="R3498" s="138" t="s">
        <v>6</v>
      </c>
      <c r="S3498" s="138">
        <v>1</v>
      </c>
      <c r="T3498" s="138">
        <v>0</v>
      </c>
      <c r="U3498" s="138">
        <v>59</v>
      </c>
      <c r="V3498" s="140">
        <v>59</v>
      </c>
      <c r="W3498" s="138">
        <v>0</v>
      </c>
      <c r="X3498" s="138">
        <v>0</v>
      </c>
      <c r="Y3498" s="140"/>
      <c r="Z3498" s="138"/>
      <c r="AA3498" s="137">
        <v>0</v>
      </c>
      <c r="AB3498" s="137">
        <v>0</v>
      </c>
      <c r="AC3498" s="137"/>
      <c r="AD3498" s="137" t="s">
        <v>622</v>
      </c>
      <c r="AE3498" s="143">
        <v>46234.0310416667</v>
      </c>
      <c r="AF3498" s="144" t="s">
        <v>622</v>
      </c>
      <c r="AG3498" s="143">
        <v>46239.6706134259</v>
      </c>
      <c r="AH3498" s="144" t="s">
        <v>606</v>
      </c>
      <c r="AI3498" s="144" t="s">
        <v>607</v>
      </c>
      <c r="AJ3498" s="145">
        <v>44456</v>
      </c>
      <c r="AK3498" s="146">
        <v>46233.4985069444</v>
      </c>
    </row>
    <row r="3499" s="134" customFormat="1" ht="38.8" customHeight="1" spans="1:37">
      <c r="A3499" s="138" t="s">
        <v>29</v>
      </c>
      <c r="B3499" s="138" t="s">
        <v>478</v>
      </c>
      <c r="C3499" s="137" t="s">
        <v>28</v>
      </c>
      <c r="D3499" s="138" t="s">
        <v>135</v>
      </c>
      <c r="E3499" s="138" t="s">
        <v>587</v>
      </c>
      <c r="F3499" s="138" t="s">
        <v>195</v>
      </c>
      <c r="G3499" s="138" t="s">
        <v>1082</v>
      </c>
      <c r="H3499" s="138" t="s">
        <v>1085</v>
      </c>
      <c r="I3499" s="142" t="s">
        <v>590</v>
      </c>
      <c r="J3499" s="137" t="s">
        <v>591</v>
      </c>
      <c r="K3499" s="138" t="s">
        <v>593</v>
      </c>
      <c r="L3499" s="138" t="s">
        <v>592</v>
      </c>
      <c r="M3499" s="140" t="s">
        <v>3864</v>
      </c>
      <c r="N3499" s="138" t="s">
        <v>3865</v>
      </c>
      <c r="O3499" s="138" t="s">
        <v>513</v>
      </c>
      <c r="P3499" s="138" t="s">
        <v>3866</v>
      </c>
      <c r="Q3499" s="138" t="s">
        <v>3867</v>
      </c>
      <c r="R3499" s="138"/>
      <c r="S3499" s="138">
        <v>1</v>
      </c>
      <c r="T3499" s="138">
        <v>0</v>
      </c>
      <c r="U3499" s="138">
        <v>198</v>
      </c>
      <c r="V3499" s="140">
        <v>198</v>
      </c>
      <c r="W3499" s="138">
        <v>0</v>
      </c>
      <c r="X3499" s="138">
        <v>0</v>
      </c>
      <c r="Y3499" s="140"/>
      <c r="Z3499" s="138"/>
      <c r="AA3499" s="137">
        <v>0</v>
      </c>
      <c r="AB3499" s="137">
        <v>0</v>
      </c>
      <c r="AC3499" s="137"/>
      <c r="AD3499" s="137" t="s">
        <v>622</v>
      </c>
      <c r="AE3499" s="143">
        <v>46232.5235532407</v>
      </c>
      <c r="AF3499" s="144" t="s">
        <v>622</v>
      </c>
      <c r="AG3499" s="143">
        <v>46239.6706134259</v>
      </c>
      <c r="AH3499" s="144" t="s">
        <v>606</v>
      </c>
      <c r="AI3499" s="144" t="s">
        <v>607</v>
      </c>
      <c r="AJ3499" s="145">
        <v>43169</v>
      </c>
      <c r="AK3499" s="146">
        <v>46232.472025463</v>
      </c>
    </row>
    <row r="3500" s="134" customFormat="1" ht="38.8" customHeight="1" spans="1:37">
      <c r="A3500" s="138" t="s">
        <v>29</v>
      </c>
      <c r="B3500" s="138" t="s">
        <v>478</v>
      </c>
      <c r="C3500" s="137" t="s">
        <v>28</v>
      </c>
      <c r="D3500" s="138" t="s">
        <v>135</v>
      </c>
      <c r="E3500" s="138" t="s">
        <v>587</v>
      </c>
      <c r="F3500" s="138" t="s">
        <v>195</v>
      </c>
      <c r="G3500" s="138" t="s">
        <v>1082</v>
      </c>
      <c r="H3500" s="138" t="s">
        <v>1084</v>
      </c>
      <c r="I3500" s="142" t="s">
        <v>590</v>
      </c>
      <c r="J3500" s="137" t="s">
        <v>591</v>
      </c>
      <c r="K3500" s="138" t="s">
        <v>593</v>
      </c>
      <c r="L3500" s="138" t="s">
        <v>603</v>
      </c>
      <c r="M3500" s="140" t="s">
        <v>3864</v>
      </c>
      <c r="N3500" s="138" t="s">
        <v>3865</v>
      </c>
      <c r="O3500" s="138" t="s">
        <v>513</v>
      </c>
      <c r="P3500" s="138" t="s">
        <v>3866</v>
      </c>
      <c r="Q3500" s="138" t="s">
        <v>3867</v>
      </c>
      <c r="R3500" s="138"/>
      <c r="S3500" s="138">
        <v>1</v>
      </c>
      <c r="T3500" s="138">
        <v>0</v>
      </c>
      <c r="U3500" s="138">
        <v>198</v>
      </c>
      <c r="V3500" s="140">
        <v>198</v>
      </c>
      <c r="W3500" s="138">
        <v>0</v>
      </c>
      <c r="X3500" s="138">
        <v>0</v>
      </c>
      <c r="Y3500" s="140"/>
      <c r="Z3500" s="138"/>
      <c r="AA3500" s="137">
        <v>0</v>
      </c>
      <c r="AB3500" s="137">
        <v>0</v>
      </c>
      <c r="AC3500" s="137"/>
      <c r="AD3500" s="137" t="s">
        <v>622</v>
      </c>
      <c r="AE3500" s="143">
        <v>46232.5235532407</v>
      </c>
      <c r="AF3500" s="144" t="s">
        <v>622</v>
      </c>
      <c r="AG3500" s="143">
        <v>46239.6706134259</v>
      </c>
      <c r="AH3500" s="144" t="s">
        <v>606</v>
      </c>
      <c r="AI3500" s="144" t="s">
        <v>607</v>
      </c>
      <c r="AJ3500" s="145">
        <v>45496</v>
      </c>
      <c r="AK3500" s="146">
        <v>46231.4640509259</v>
      </c>
    </row>
    <row r="3501" s="134" customFormat="1" ht="38.8" customHeight="1" spans="1:37">
      <c r="A3501" s="138" t="s">
        <v>29</v>
      </c>
      <c r="B3501" s="138" t="s">
        <v>478</v>
      </c>
      <c r="C3501" s="137" t="s">
        <v>28</v>
      </c>
      <c r="D3501" s="138" t="s">
        <v>135</v>
      </c>
      <c r="E3501" s="138" t="s">
        <v>587</v>
      </c>
      <c r="F3501" s="138" t="s">
        <v>195</v>
      </c>
      <c r="G3501" s="138" t="s">
        <v>1082</v>
      </c>
      <c r="H3501" s="138" t="s">
        <v>1089</v>
      </c>
      <c r="I3501" s="142" t="s">
        <v>590</v>
      </c>
      <c r="J3501" s="137" t="s">
        <v>591</v>
      </c>
      <c r="K3501" s="138" t="s">
        <v>593</v>
      </c>
      <c r="L3501" s="138" t="s">
        <v>592</v>
      </c>
      <c r="M3501" s="140" t="s">
        <v>3864</v>
      </c>
      <c r="N3501" s="138" t="s">
        <v>3865</v>
      </c>
      <c r="O3501" s="138" t="s">
        <v>513</v>
      </c>
      <c r="P3501" s="138" t="s">
        <v>3866</v>
      </c>
      <c r="Q3501" s="138" t="s">
        <v>3867</v>
      </c>
      <c r="R3501" s="138"/>
      <c r="S3501" s="138">
        <v>1</v>
      </c>
      <c r="T3501" s="138">
        <v>0</v>
      </c>
      <c r="U3501" s="138">
        <v>198</v>
      </c>
      <c r="V3501" s="140">
        <v>198</v>
      </c>
      <c r="W3501" s="138">
        <v>0</v>
      </c>
      <c r="X3501" s="138">
        <v>0</v>
      </c>
      <c r="Y3501" s="140"/>
      <c r="Z3501" s="138"/>
      <c r="AA3501" s="137">
        <v>0</v>
      </c>
      <c r="AB3501" s="137">
        <v>0</v>
      </c>
      <c r="AC3501" s="137"/>
      <c r="AD3501" s="137" t="s">
        <v>622</v>
      </c>
      <c r="AE3501" s="143">
        <v>46234.0310416667</v>
      </c>
      <c r="AF3501" s="144" t="s">
        <v>622</v>
      </c>
      <c r="AG3501" s="143">
        <v>46239.6706134259</v>
      </c>
      <c r="AH3501" s="144" t="s">
        <v>606</v>
      </c>
      <c r="AI3501" s="144" t="s">
        <v>607</v>
      </c>
      <c r="AJ3501" s="145">
        <v>37832</v>
      </c>
      <c r="AK3501" s="146">
        <v>46233.6321064815</v>
      </c>
    </row>
    <row r="3502" s="134" customFormat="1" ht="38.8" customHeight="1" spans="1:37">
      <c r="A3502" s="138" t="s">
        <v>29</v>
      </c>
      <c r="B3502" s="138" t="s">
        <v>478</v>
      </c>
      <c r="C3502" s="137" t="s">
        <v>28</v>
      </c>
      <c r="D3502" s="138" t="s">
        <v>135</v>
      </c>
      <c r="E3502" s="138" t="s">
        <v>587</v>
      </c>
      <c r="F3502" s="138" t="s">
        <v>195</v>
      </c>
      <c r="G3502" s="138" t="s">
        <v>1082</v>
      </c>
      <c r="H3502" s="138" t="s">
        <v>1088</v>
      </c>
      <c r="I3502" s="142" t="s">
        <v>590</v>
      </c>
      <c r="J3502" s="137" t="s">
        <v>591</v>
      </c>
      <c r="K3502" s="138" t="s">
        <v>593</v>
      </c>
      <c r="L3502" s="138" t="s">
        <v>603</v>
      </c>
      <c r="M3502" s="140" t="s">
        <v>3864</v>
      </c>
      <c r="N3502" s="138" t="s">
        <v>3865</v>
      </c>
      <c r="O3502" s="138" t="s">
        <v>513</v>
      </c>
      <c r="P3502" s="138" t="s">
        <v>3866</v>
      </c>
      <c r="Q3502" s="138" t="s">
        <v>3867</v>
      </c>
      <c r="R3502" s="138"/>
      <c r="S3502" s="138">
        <v>1</v>
      </c>
      <c r="T3502" s="138">
        <v>0</v>
      </c>
      <c r="U3502" s="138">
        <v>198</v>
      </c>
      <c r="V3502" s="140">
        <v>198</v>
      </c>
      <c r="W3502" s="138">
        <v>0</v>
      </c>
      <c r="X3502" s="138">
        <v>0</v>
      </c>
      <c r="Y3502" s="140"/>
      <c r="Z3502" s="138"/>
      <c r="AA3502" s="137">
        <v>0</v>
      </c>
      <c r="AB3502" s="137">
        <v>0</v>
      </c>
      <c r="AC3502" s="137"/>
      <c r="AD3502" s="137" t="s">
        <v>622</v>
      </c>
      <c r="AE3502" s="143">
        <v>46234.0310416667</v>
      </c>
      <c r="AF3502" s="144" t="s">
        <v>622</v>
      </c>
      <c r="AG3502" s="143">
        <v>46239.6706134259</v>
      </c>
      <c r="AH3502" s="144" t="s">
        <v>606</v>
      </c>
      <c r="AI3502" s="144" t="s">
        <v>607</v>
      </c>
      <c r="AJ3502" s="145">
        <v>44483</v>
      </c>
      <c r="AK3502" s="146">
        <v>46233.499375</v>
      </c>
    </row>
    <row r="3503" s="134" customFormat="1" ht="38.8" customHeight="1" spans="1:37">
      <c r="A3503" s="138" t="s">
        <v>29</v>
      </c>
      <c r="B3503" s="138" t="s">
        <v>478</v>
      </c>
      <c r="C3503" s="137" t="s">
        <v>28</v>
      </c>
      <c r="D3503" s="138" t="s">
        <v>135</v>
      </c>
      <c r="E3503" s="138" t="s">
        <v>587</v>
      </c>
      <c r="F3503" s="138" t="s">
        <v>199</v>
      </c>
      <c r="G3503" s="138" t="s">
        <v>1063</v>
      </c>
      <c r="H3503" s="138" t="s">
        <v>6359</v>
      </c>
      <c r="I3503" s="142" t="s">
        <v>645</v>
      </c>
      <c r="J3503" s="137" t="s">
        <v>591</v>
      </c>
      <c r="K3503" s="138" t="s">
        <v>3874</v>
      </c>
      <c r="L3503" s="138" t="s">
        <v>603</v>
      </c>
      <c r="M3503" s="140" t="s">
        <v>5882</v>
      </c>
      <c r="N3503" s="138" t="s">
        <v>5883</v>
      </c>
      <c r="O3503" s="138" t="s">
        <v>513</v>
      </c>
      <c r="P3503" s="138" t="s">
        <v>3868</v>
      </c>
      <c r="Q3503" s="138" t="s">
        <v>3867</v>
      </c>
      <c r="R3503" s="138"/>
      <c r="S3503" s="138">
        <v>1</v>
      </c>
      <c r="T3503" s="138">
        <v>45</v>
      </c>
      <c r="U3503" s="138">
        <v>45</v>
      </c>
      <c r="V3503" s="140">
        <v>45</v>
      </c>
      <c r="W3503" s="138">
        <v>45</v>
      </c>
      <c r="X3503" s="138">
        <v>0</v>
      </c>
      <c r="Y3503" s="140"/>
      <c r="Z3503" s="138"/>
      <c r="AA3503" s="137">
        <v>31.5</v>
      </c>
      <c r="AB3503" s="137">
        <v>31.5</v>
      </c>
      <c r="AC3503" s="137"/>
      <c r="AD3503" s="137" t="s">
        <v>622</v>
      </c>
      <c r="AE3503" s="143">
        <v>46237.8405439815</v>
      </c>
      <c r="AF3503" s="144" t="s">
        <v>622</v>
      </c>
      <c r="AG3503" s="143">
        <v>46239.6851736111</v>
      </c>
      <c r="AH3503" s="144" t="s">
        <v>606</v>
      </c>
      <c r="AI3503" s="144" t="s">
        <v>607</v>
      </c>
      <c r="AJ3503" s="145">
        <v>45689</v>
      </c>
      <c r="AK3503" s="146">
        <v>46237.6680787037</v>
      </c>
    </row>
    <row r="3504" s="134" customFormat="1" ht="38.8" customHeight="1" spans="1:37">
      <c r="A3504" s="138" t="s">
        <v>29</v>
      </c>
      <c r="B3504" s="138" t="s">
        <v>478</v>
      </c>
      <c r="C3504" s="137" t="s">
        <v>28</v>
      </c>
      <c r="D3504" s="138" t="s">
        <v>135</v>
      </c>
      <c r="E3504" s="138" t="s">
        <v>587</v>
      </c>
      <c r="F3504" s="138" t="s">
        <v>199</v>
      </c>
      <c r="G3504" s="138" t="s">
        <v>1063</v>
      </c>
      <c r="H3504" s="138" t="s">
        <v>1081</v>
      </c>
      <c r="I3504" s="142" t="s">
        <v>590</v>
      </c>
      <c r="J3504" s="137" t="s">
        <v>591</v>
      </c>
      <c r="K3504" s="138" t="s">
        <v>3868</v>
      </c>
      <c r="L3504" s="138" t="s">
        <v>592</v>
      </c>
      <c r="M3504" s="140" t="s">
        <v>4174</v>
      </c>
      <c r="N3504" s="138" t="s">
        <v>4175</v>
      </c>
      <c r="O3504" s="138" t="s">
        <v>513</v>
      </c>
      <c r="P3504" s="138" t="s">
        <v>3868</v>
      </c>
      <c r="Q3504" s="138" t="s">
        <v>3867</v>
      </c>
      <c r="R3504" s="138"/>
      <c r="S3504" s="138">
        <v>1</v>
      </c>
      <c r="T3504" s="138">
        <v>150</v>
      </c>
      <c r="U3504" s="138">
        <v>240</v>
      </c>
      <c r="V3504" s="140">
        <v>240</v>
      </c>
      <c r="W3504" s="138">
        <v>150</v>
      </c>
      <c r="X3504" s="138">
        <v>0</v>
      </c>
      <c r="Y3504" s="140"/>
      <c r="Z3504" s="138"/>
      <c r="AA3504" s="137">
        <v>105</v>
      </c>
      <c r="AB3504" s="137">
        <v>105</v>
      </c>
      <c r="AC3504" s="137"/>
      <c r="AD3504" s="137" t="s">
        <v>622</v>
      </c>
      <c r="AE3504" s="143">
        <v>46237.8405439815</v>
      </c>
      <c r="AF3504" s="144" t="s">
        <v>622</v>
      </c>
      <c r="AG3504" s="143">
        <v>46239.6851736111</v>
      </c>
      <c r="AH3504" s="144" t="s">
        <v>606</v>
      </c>
      <c r="AI3504" s="144" t="s">
        <v>607</v>
      </c>
      <c r="AJ3504" s="145">
        <v>43560</v>
      </c>
      <c r="AK3504" s="146">
        <v>46236.7931712963</v>
      </c>
    </row>
    <row r="3505" s="134" customFormat="1" ht="38.8" customHeight="1" spans="1:37">
      <c r="A3505" s="138" t="s">
        <v>29</v>
      </c>
      <c r="B3505" s="138" t="s">
        <v>478</v>
      </c>
      <c r="C3505" s="137" t="s">
        <v>28</v>
      </c>
      <c r="D3505" s="138" t="s">
        <v>135</v>
      </c>
      <c r="E3505" s="138" t="s">
        <v>587</v>
      </c>
      <c r="F3505" s="138" t="s">
        <v>199</v>
      </c>
      <c r="G3505" s="138" t="s">
        <v>1063</v>
      </c>
      <c r="H3505" s="138" t="s">
        <v>6360</v>
      </c>
      <c r="I3505" s="142" t="s">
        <v>601</v>
      </c>
      <c r="J3505" s="137" t="s">
        <v>591</v>
      </c>
      <c r="K3505" s="138" t="s">
        <v>3878</v>
      </c>
      <c r="L3505" s="138" t="s">
        <v>603</v>
      </c>
      <c r="M3505" s="140" t="s">
        <v>3954</v>
      </c>
      <c r="N3505" s="138" t="s">
        <v>3966</v>
      </c>
      <c r="O3505" s="138" t="s">
        <v>461</v>
      </c>
      <c r="P3505" s="138" t="s">
        <v>3881</v>
      </c>
      <c r="Q3505" s="138" t="s">
        <v>3901</v>
      </c>
      <c r="R3505" s="138" t="s">
        <v>4</v>
      </c>
      <c r="S3505" s="138">
        <v>1</v>
      </c>
      <c r="T3505" s="138">
        <v>180</v>
      </c>
      <c r="U3505" s="138">
        <v>180</v>
      </c>
      <c r="V3505" s="140">
        <v>180</v>
      </c>
      <c r="W3505" s="138">
        <v>180</v>
      </c>
      <c r="X3505" s="138">
        <v>0</v>
      </c>
      <c r="Y3505" s="140"/>
      <c r="Z3505" s="138"/>
      <c r="AA3505" s="137">
        <v>100</v>
      </c>
      <c r="AB3505" s="137">
        <v>100</v>
      </c>
      <c r="AC3505" s="137"/>
      <c r="AD3505" s="137" t="s">
        <v>622</v>
      </c>
      <c r="AE3505" s="143">
        <v>46242.006712963</v>
      </c>
      <c r="AF3505" s="144" t="s">
        <v>622</v>
      </c>
      <c r="AG3505" s="143">
        <v>46239.6851736111</v>
      </c>
      <c r="AH3505" s="144" t="s">
        <v>606</v>
      </c>
      <c r="AI3505" s="144" t="s">
        <v>607</v>
      </c>
      <c r="AJ3505" s="145">
        <v>46235</v>
      </c>
      <c r="AK3505" s="146">
        <v>46239.4824884259</v>
      </c>
    </row>
    <row r="3506" s="134" customFormat="1" ht="38.8" customHeight="1" spans="1:37">
      <c r="A3506" s="138" t="s">
        <v>29</v>
      </c>
      <c r="B3506" s="138" t="s">
        <v>478</v>
      </c>
      <c r="C3506" s="137" t="s">
        <v>28</v>
      </c>
      <c r="D3506" s="138" t="s">
        <v>135</v>
      </c>
      <c r="E3506" s="138" t="s">
        <v>587</v>
      </c>
      <c r="F3506" s="138" t="s">
        <v>199</v>
      </c>
      <c r="G3506" s="138" t="s">
        <v>1063</v>
      </c>
      <c r="H3506" s="138" t="s">
        <v>6361</v>
      </c>
      <c r="I3506" s="142" t="s">
        <v>601</v>
      </c>
      <c r="J3506" s="137" t="s">
        <v>742</v>
      </c>
      <c r="K3506" s="138" t="s">
        <v>3878</v>
      </c>
      <c r="L3506" s="138" t="s">
        <v>603</v>
      </c>
      <c r="M3506" s="140" t="s">
        <v>5834</v>
      </c>
      <c r="N3506" s="138" t="s">
        <v>5835</v>
      </c>
      <c r="O3506" s="138" t="s">
        <v>461</v>
      </c>
      <c r="P3506" s="138" t="s">
        <v>3881</v>
      </c>
      <c r="Q3506" s="138" t="s">
        <v>3889</v>
      </c>
      <c r="R3506" s="138" t="s">
        <v>9</v>
      </c>
      <c r="S3506" s="138">
        <v>1</v>
      </c>
      <c r="T3506" s="138">
        <v>40</v>
      </c>
      <c r="U3506" s="138">
        <v>245</v>
      </c>
      <c r="V3506" s="140">
        <v>245</v>
      </c>
      <c r="W3506" s="138">
        <v>40</v>
      </c>
      <c r="X3506" s="138">
        <v>0</v>
      </c>
      <c r="Y3506" s="140"/>
      <c r="Z3506" s="138"/>
      <c r="AA3506" s="137">
        <v>28</v>
      </c>
      <c r="AB3506" s="137">
        <v>28</v>
      </c>
      <c r="AC3506" s="137"/>
      <c r="AD3506" s="137" t="s">
        <v>622</v>
      </c>
      <c r="AE3506" s="143">
        <v>46234.0310416667</v>
      </c>
      <c r="AF3506" s="144" t="s">
        <v>622</v>
      </c>
      <c r="AG3506" s="143">
        <v>46239.6851736111</v>
      </c>
      <c r="AH3506" s="144" t="s">
        <v>606</v>
      </c>
      <c r="AI3506" s="144" t="s">
        <v>607</v>
      </c>
      <c r="AJ3506" s="145">
        <v>46228</v>
      </c>
      <c r="AK3506" s="146">
        <v>46233.7442013889</v>
      </c>
    </row>
    <row r="3507" s="134" customFormat="1" ht="38.8" customHeight="1" spans="1:37">
      <c r="A3507" s="138" t="s">
        <v>29</v>
      </c>
      <c r="B3507" s="138" t="s">
        <v>478</v>
      </c>
      <c r="C3507" s="137" t="s">
        <v>28</v>
      </c>
      <c r="D3507" s="138" t="s">
        <v>135</v>
      </c>
      <c r="E3507" s="138" t="s">
        <v>587</v>
      </c>
      <c r="F3507" s="138" t="s">
        <v>199</v>
      </c>
      <c r="G3507" s="138" t="s">
        <v>1063</v>
      </c>
      <c r="H3507" s="138" t="s">
        <v>6361</v>
      </c>
      <c r="I3507" s="142" t="s">
        <v>601</v>
      </c>
      <c r="J3507" s="137" t="s">
        <v>742</v>
      </c>
      <c r="K3507" s="138" t="s">
        <v>3878</v>
      </c>
      <c r="L3507" s="138" t="s">
        <v>603</v>
      </c>
      <c r="M3507" s="140" t="s">
        <v>4149</v>
      </c>
      <c r="N3507" s="138" t="s">
        <v>4150</v>
      </c>
      <c r="O3507" s="138" t="s">
        <v>461</v>
      </c>
      <c r="P3507" s="138" t="s">
        <v>3881</v>
      </c>
      <c r="Q3507" s="138" t="s">
        <v>4120</v>
      </c>
      <c r="R3507" s="138" t="s">
        <v>9</v>
      </c>
      <c r="S3507" s="138">
        <v>1</v>
      </c>
      <c r="T3507" s="138">
        <v>35</v>
      </c>
      <c r="U3507" s="138">
        <v>245</v>
      </c>
      <c r="V3507" s="140">
        <v>245</v>
      </c>
      <c r="W3507" s="138">
        <v>35</v>
      </c>
      <c r="X3507" s="138">
        <v>0</v>
      </c>
      <c r="Y3507" s="140"/>
      <c r="Z3507" s="138"/>
      <c r="AA3507" s="137">
        <v>24.5</v>
      </c>
      <c r="AB3507" s="137">
        <v>24.5</v>
      </c>
      <c r="AC3507" s="137"/>
      <c r="AD3507" s="137" t="s">
        <v>622</v>
      </c>
      <c r="AE3507" s="143">
        <v>46234.0310416667</v>
      </c>
      <c r="AF3507" s="144" t="s">
        <v>622</v>
      </c>
      <c r="AG3507" s="143">
        <v>46239.6851736111</v>
      </c>
      <c r="AH3507" s="144" t="s">
        <v>606</v>
      </c>
      <c r="AI3507" s="144" t="s">
        <v>607</v>
      </c>
      <c r="AJ3507" s="145">
        <v>46228</v>
      </c>
      <c r="AK3507" s="146">
        <v>46233.7442013889</v>
      </c>
    </row>
    <row r="3508" s="134" customFormat="1" ht="38.8" customHeight="1" spans="1:37">
      <c r="A3508" s="138" t="s">
        <v>29</v>
      </c>
      <c r="B3508" s="138" t="s">
        <v>478</v>
      </c>
      <c r="C3508" s="137" t="s">
        <v>28</v>
      </c>
      <c r="D3508" s="138" t="s">
        <v>135</v>
      </c>
      <c r="E3508" s="138" t="s">
        <v>587</v>
      </c>
      <c r="F3508" s="138" t="s">
        <v>199</v>
      </c>
      <c r="G3508" s="138" t="s">
        <v>1063</v>
      </c>
      <c r="H3508" s="138" t="s">
        <v>6361</v>
      </c>
      <c r="I3508" s="142" t="s">
        <v>601</v>
      </c>
      <c r="J3508" s="137" t="s">
        <v>742</v>
      </c>
      <c r="K3508" s="138" t="s">
        <v>3878</v>
      </c>
      <c r="L3508" s="138" t="s">
        <v>603</v>
      </c>
      <c r="M3508" s="140" t="s">
        <v>5409</v>
      </c>
      <c r="N3508" s="138" t="s">
        <v>5410</v>
      </c>
      <c r="O3508" s="138" t="s">
        <v>513</v>
      </c>
      <c r="P3508" s="138" t="s">
        <v>3868</v>
      </c>
      <c r="Q3508" s="138" t="s">
        <v>3867</v>
      </c>
      <c r="R3508" s="138"/>
      <c r="S3508" s="138">
        <v>1</v>
      </c>
      <c r="T3508" s="138">
        <v>10</v>
      </c>
      <c r="U3508" s="138">
        <v>245</v>
      </c>
      <c r="V3508" s="140">
        <v>245</v>
      </c>
      <c r="W3508" s="138">
        <v>10</v>
      </c>
      <c r="X3508" s="138">
        <v>0</v>
      </c>
      <c r="Y3508" s="140"/>
      <c r="Z3508" s="138"/>
      <c r="AA3508" s="137">
        <v>7</v>
      </c>
      <c r="AB3508" s="137">
        <v>7</v>
      </c>
      <c r="AC3508" s="137"/>
      <c r="AD3508" s="137" t="s">
        <v>622</v>
      </c>
      <c r="AE3508" s="143">
        <v>46234.0310416667</v>
      </c>
      <c r="AF3508" s="144" t="s">
        <v>622</v>
      </c>
      <c r="AG3508" s="143">
        <v>46239.6851736111</v>
      </c>
      <c r="AH3508" s="144" t="s">
        <v>606</v>
      </c>
      <c r="AI3508" s="144" t="s">
        <v>607</v>
      </c>
      <c r="AJ3508" s="145">
        <v>46228</v>
      </c>
      <c r="AK3508" s="146">
        <v>46233.7442013889</v>
      </c>
    </row>
    <row r="3509" s="134" customFormat="1" ht="38.8" customHeight="1" spans="1:37">
      <c r="A3509" s="138" t="s">
        <v>29</v>
      </c>
      <c r="B3509" s="138" t="s">
        <v>478</v>
      </c>
      <c r="C3509" s="137" t="s">
        <v>28</v>
      </c>
      <c r="D3509" s="138" t="s">
        <v>135</v>
      </c>
      <c r="E3509" s="138" t="s">
        <v>587</v>
      </c>
      <c r="F3509" s="138" t="s">
        <v>199</v>
      </c>
      <c r="G3509" s="138" t="s">
        <v>1063</v>
      </c>
      <c r="H3509" s="138" t="s">
        <v>1078</v>
      </c>
      <c r="I3509" s="142" t="s">
        <v>590</v>
      </c>
      <c r="J3509" s="137" t="s">
        <v>591</v>
      </c>
      <c r="K3509" s="138" t="s">
        <v>3868</v>
      </c>
      <c r="L3509" s="138" t="s">
        <v>603</v>
      </c>
      <c r="M3509" s="140" t="s">
        <v>3954</v>
      </c>
      <c r="N3509" s="138" t="s">
        <v>3966</v>
      </c>
      <c r="O3509" s="138" t="s">
        <v>461</v>
      </c>
      <c r="P3509" s="138" t="s">
        <v>3881</v>
      </c>
      <c r="Q3509" s="138" t="s">
        <v>3901</v>
      </c>
      <c r="R3509" s="138" t="s">
        <v>4</v>
      </c>
      <c r="S3509" s="138">
        <v>1</v>
      </c>
      <c r="T3509" s="138">
        <v>180</v>
      </c>
      <c r="U3509" s="138">
        <v>260</v>
      </c>
      <c r="V3509" s="140">
        <v>260</v>
      </c>
      <c r="W3509" s="138">
        <v>180</v>
      </c>
      <c r="X3509" s="138">
        <v>0</v>
      </c>
      <c r="Y3509" s="140" t="s">
        <v>645</v>
      </c>
      <c r="Z3509" s="138" t="s">
        <v>1079</v>
      </c>
      <c r="AA3509" s="137">
        <v>100</v>
      </c>
      <c r="AB3509" s="137">
        <v>100</v>
      </c>
      <c r="AC3509" s="137"/>
      <c r="AD3509" s="137" t="s">
        <v>622</v>
      </c>
      <c r="AE3509" s="143">
        <v>46234.0310416667</v>
      </c>
      <c r="AF3509" s="144" t="s">
        <v>622</v>
      </c>
      <c r="AG3509" s="143">
        <v>46239.6851736111</v>
      </c>
      <c r="AH3509" s="144" t="s">
        <v>606</v>
      </c>
      <c r="AI3509" s="144" t="s">
        <v>607</v>
      </c>
      <c r="AJ3509" s="145">
        <v>45884</v>
      </c>
      <c r="AK3509" s="146">
        <v>46233.5575694444</v>
      </c>
    </row>
    <row r="3510" s="134" customFormat="1" ht="38.8" customHeight="1" spans="1:37">
      <c r="A3510" s="138" t="s">
        <v>29</v>
      </c>
      <c r="B3510" s="138" t="s">
        <v>478</v>
      </c>
      <c r="C3510" s="137" t="s">
        <v>28</v>
      </c>
      <c r="D3510" s="138" t="s">
        <v>135</v>
      </c>
      <c r="E3510" s="138" t="s">
        <v>587</v>
      </c>
      <c r="F3510" s="138" t="s">
        <v>199</v>
      </c>
      <c r="G3510" s="138" t="s">
        <v>1063</v>
      </c>
      <c r="H3510" s="138" t="s">
        <v>6362</v>
      </c>
      <c r="I3510" s="142" t="s">
        <v>601</v>
      </c>
      <c r="J3510" s="137" t="s">
        <v>591</v>
      </c>
      <c r="K3510" s="138" t="s">
        <v>3878</v>
      </c>
      <c r="L3510" s="138" t="s">
        <v>603</v>
      </c>
      <c r="M3510" s="140" t="s">
        <v>3954</v>
      </c>
      <c r="N3510" s="138" t="s">
        <v>3966</v>
      </c>
      <c r="O3510" s="138" t="s">
        <v>461</v>
      </c>
      <c r="P3510" s="138" t="s">
        <v>3881</v>
      </c>
      <c r="Q3510" s="138" t="s">
        <v>3901</v>
      </c>
      <c r="R3510" s="138" t="s">
        <v>4</v>
      </c>
      <c r="S3510" s="138">
        <v>1</v>
      </c>
      <c r="T3510" s="138">
        <v>180</v>
      </c>
      <c r="U3510" s="138">
        <v>230</v>
      </c>
      <c r="V3510" s="140">
        <v>230</v>
      </c>
      <c r="W3510" s="138">
        <v>180</v>
      </c>
      <c r="X3510" s="138">
        <v>0</v>
      </c>
      <c r="Y3510" s="140"/>
      <c r="Z3510" s="138"/>
      <c r="AA3510" s="137">
        <v>100</v>
      </c>
      <c r="AB3510" s="137">
        <v>100</v>
      </c>
      <c r="AC3510" s="137"/>
      <c r="AD3510" s="137" t="s">
        <v>622</v>
      </c>
      <c r="AE3510" s="143">
        <v>46234.0310416667</v>
      </c>
      <c r="AF3510" s="144" t="s">
        <v>622</v>
      </c>
      <c r="AG3510" s="143">
        <v>46239.6851736111</v>
      </c>
      <c r="AH3510" s="144" t="s">
        <v>606</v>
      </c>
      <c r="AI3510" s="144" t="s">
        <v>607</v>
      </c>
      <c r="AJ3510" s="145">
        <v>46230</v>
      </c>
      <c r="AK3510" s="146">
        <v>46233.4866435185</v>
      </c>
    </row>
    <row r="3511" s="134" customFormat="1" ht="38.8" customHeight="1" spans="1:37">
      <c r="A3511" s="138" t="s">
        <v>29</v>
      </c>
      <c r="B3511" s="138" t="s">
        <v>478</v>
      </c>
      <c r="C3511" s="137" t="s">
        <v>28</v>
      </c>
      <c r="D3511" s="138" t="s">
        <v>135</v>
      </c>
      <c r="E3511" s="138" t="s">
        <v>587</v>
      </c>
      <c r="F3511" s="138" t="s">
        <v>199</v>
      </c>
      <c r="G3511" s="138" t="s">
        <v>1063</v>
      </c>
      <c r="H3511" s="138" t="s">
        <v>6362</v>
      </c>
      <c r="I3511" s="142" t="s">
        <v>601</v>
      </c>
      <c r="J3511" s="137" t="s">
        <v>591</v>
      </c>
      <c r="K3511" s="138" t="s">
        <v>3878</v>
      </c>
      <c r="L3511" s="138" t="s">
        <v>603</v>
      </c>
      <c r="M3511" s="140" t="s">
        <v>3879</v>
      </c>
      <c r="N3511" s="138" t="s">
        <v>3880</v>
      </c>
      <c r="O3511" s="138" t="s">
        <v>461</v>
      </c>
      <c r="P3511" s="138" t="s">
        <v>3881</v>
      </c>
      <c r="Q3511" s="138" t="s">
        <v>3882</v>
      </c>
      <c r="R3511" s="138" t="s">
        <v>8</v>
      </c>
      <c r="S3511" s="138">
        <v>1</v>
      </c>
      <c r="T3511" s="138">
        <v>50</v>
      </c>
      <c r="U3511" s="138">
        <v>230</v>
      </c>
      <c r="V3511" s="140">
        <v>230</v>
      </c>
      <c r="W3511" s="138">
        <v>50</v>
      </c>
      <c r="X3511" s="138">
        <v>0</v>
      </c>
      <c r="Y3511" s="140"/>
      <c r="Z3511" s="138"/>
      <c r="AA3511" s="137">
        <v>35</v>
      </c>
      <c r="AB3511" s="137">
        <v>35</v>
      </c>
      <c r="AC3511" s="137"/>
      <c r="AD3511" s="137" t="s">
        <v>622</v>
      </c>
      <c r="AE3511" s="143">
        <v>46234.0310416667</v>
      </c>
      <c r="AF3511" s="144" t="s">
        <v>622</v>
      </c>
      <c r="AG3511" s="143">
        <v>46239.6851736111</v>
      </c>
      <c r="AH3511" s="144" t="s">
        <v>606</v>
      </c>
      <c r="AI3511" s="144" t="s">
        <v>607</v>
      </c>
      <c r="AJ3511" s="145">
        <v>46230</v>
      </c>
      <c r="AK3511" s="146">
        <v>46233.4866435185</v>
      </c>
    </row>
    <row r="3512" s="134" customFormat="1" ht="38.8" customHeight="1" spans="1:37">
      <c r="A3512" s="138" t="s">
        <v>29</v>
      </c>
      <c r="B3512" s="138" t="s">
        <v>478</v>
      </c>
      <c r="C3512" s="137" t="s">
        <v>28</v>
      </c>
      <c r="D3512" s="138" t="s">
        <v>135</v>
      </c>
      <c r="E3512" s="138" t="s">
        <v>587</v>
      </c>
      <c r="F3512" s="138" t="s">
        <v>199</v>
      </c>
      <c r="G3512" s="138" t="s">
        <v>1063</v>
      </c>
      <c r="H3512" s="138" t="s">
        <v>6363</v>
      </c>
      <c r="I3512" s="142" t="s">
        <v>601</v>
      </c>
      <c r="J3512" s="137" t="s">
        <v>742</v>
      </c>
      <c r="K3512" s="138" t="s">
        <v>3878</v>
      </c>
      <c r="L3512" s="138" t="s">
        <v>603</v>
      </c>
      <c r="M3512" s="140" t="s">
        <v>5834</v>
      </c>
      <c r="N3512" s="138" t="s">
        <v>5835</v>
      </c>
      <c r="O3512" s="138" t="s">
        <v>461</v>
      </c>
      <c r="P3512" s="138" t="s">
        <v>3881</v>
      </c>
      <c r="Q3512" s="138" t="s">
        <v>3889</v>
      </c>
      <c r="R3512" s="138" t="s">
        <v>9</v>
      </c>
      <c r="S3512" s="138">
        <v>1</v>
      </c>
      <c r="T3512" s="138">
        <v>40</v>
      </c>
      <c r="U3512" s="138">
        <v>230</v>
      </c>
      <c r="V3512" s="140">
        <v>230</v>
      </c>
      <c r="W3512" s="138">
        <v>40</v>
      </c>
      <c r="X3512" s="138">
        <v>0</v>
      </c>
      <c r="Y3512" s="140"/>
      <c r="Z3512" s="138"/>
      <c r="AA3512" s="137">
        <v>28</v>
      </c>
      <c r="AB3512" s="137">
        <v>28</v>
      </c>
      <c r="AC3512" s="137"/>
      <c r="AD3512" s="137" t="s">
        <v>622</v>
      </c>
      <c r="AE3512" s="143">
        <v>46234.0310416667</v>
      </c>
      <c r="AF3512" s="144" t="s">
        <v>622</v>
      </c>
      <c r="AG3512" s="143">
        <v>46239.6851736111</v>
      </c>
      <c r="AH3512" s="144" t="s">
        <v>606</v>
      </c>
      <c r="AI3512" s="144" t="s">
        <v>607</v>
      </c>
      <c r="AJ3512" s="145">
        <v>46228</v>
      </c>
      <c r="AK3512" s="146">
        <v>46232.5889583333</v>
      </c>
    </row>
    <row r="3513" s="134" customFormat="1" ht="38.8" customHeight="1" spans="1:37">
      <c r="A3513" s="138" t="s">
        <v>29</v>
      </c>
      <c r="B3513" s="138" t="s">
        <v>478</v>
      </c>
      <c r="C3513" s="137" t="s">
        <v>28</v>
      </c>
      <c r="D3513" s="138" t="s">
        <v>135</v>
      </c>
      <c r="E3513" s="138" t="s">
        <v>587</v>
      </c>
      <c r="F3513" s="138" t="s">
        <v>199</v>
      </c>
      <c r="G3513" s="138" t="s">
        <v>1063</v>
      </c>
      <c r="H3513" s="138" t="s">
        <v>6363</v>
      </c>
      <c r="I3513" s="142" t="s">
        <v>601</v>
      </c>
      <c r="J3513" s="137" t="s">
        <v>742</v>
      </c>
      <c r="K3513" s="138" t="s">
        <v>3878</v>
      </c>
      <c r="L3513" s="138" t="s">
        <v>603</v>
      </c>
      <c r="M3513" s="140" t="s">
        <v>5409</v>
      </c>
      <c r="N3513" s="138" t="s">
        <v>5410</v>
      </c>
      <c r="O3513" s="138" t="s">
        <v>513</v>
      </c>
      <c r="P3513" s="138" t="s">
        <v>3868</v>
      </c>
      <c r="Q3513" s="138" t="s">
        <v>3867</v>
      </c>
      <c r="R3513" s="138"/>
      <c r="S3513" s="138">
        <v>1</v>
      </c>
      <c r="T3513" s="138">
        <v>10</v>
      </c>
      <c r="U3513" s="138">
        <v>230</v>
      </c>
      <c r="V3513" s="140">
        <v>230</v>
      </c>
      <c r="W3513" s="138">
        <v>10</v>
      </c>
      <c r="X3513" s="138">
        <v>0</v>
      </c>
      <c r="Y3513" s="140"/>
      <c r="Z3513" s="138"/>
      <c r="AA3513" s="137">
        <v>7</v>
      </c>
      <c r="AB3513" s="137">
        <v>7</v>
      </c>
      <c r="AC3513" s="137"/>
      <c r="AD3513" s="137" t="s">
        <v>622</v>
      </c>
      <c r="AE3513" s="143">
        <v>46234.0310416667</v>
      </c>
      <c r="AF3513" s="144" t="s">
        <v>622</v>
      </c>
      <c r="AG3513" s="143">
        <v>46239.6851736111</v>
      </c>
      <c r="AH3513" s="144" t="s">
        <v>606</v>
      </c>
      <c r="AI3513" s="144" t="s">
        <v>607</v>
      </c>
      <c r="AJ3513" s="145">
        <v>46228</v>
      </c>
      <c r="AK3513" s="146">
        <v>46232.5889583333</v>
      </c>
    </row>
    <row r="3514" s="134" customFormat="1" ht="38.8" customHeight="1" spans="1:37">
      <c r="A3514" s="138" t="s">
        <v>29</v>
      </c>
      <c r="B3514" s="138" t="s">
        <v>478</v>
      </c>
      <c r="C3514" s="137" t="s">
        <v>28</v>
      </c>
      <c r="D3514" s="138" t="s">
        <v>135</v>
      </c>
      <c r="E3514" s="138" t="s">
        <v>587</v>
      </c>
      <c r="F3514" s="138" t="s">
        <v>199</v>
      </c>
      <c r="G3514" s="138" t="s">
        <v>1063</v>
      </c>
      <c r="H3514" s="138" t="s">
        <v>6363</v>
      </c>
      <c r="I3514" s="142" t="s">
        <v>601</v>
      </c>
      <c r="J3514" s="137" t="s">
        <v>742</v>
      </c>
      <c r="K3514" s="138" t="s">
        <v>3878</v>
      </c>
      <c r="L3514" s="138" t="s">
        <v>603</v>
      </c>
      <c r="M3514" s="140" t="s">
        <v>4179</v>
      </c>
      <c r="N3514" s="138" t="s">
        <v>4180</v>
      </c>
      <c r="O3514" s="138" t="s">
        <v>461</v>
      </c>
      <c r="P3514" s="138" t="s">
        <v>3881</v>
      </c>
      <c r="Q3514" s="138" t="s">
        <v>4120</v>
      </c>
      <c r="R3514" s="138" t="s">
        <v>9</v>
      </c>
      <c r="S3514" s="138">
        <v>1</v>
      </c>
      <c r="T3514" s="138">
        <v>20</v>
      </c>
      <c r="U3514" s="138">
        <v>230</v>
      </c>
      <c r="V3514" s="140">
        <v>230</v>
      </c>
      <c r="W3514" s="138">
        <v>20</v>
      </c>
      <c r="X3514" s="138">
        <v>0</v>
      </c>
      <c r="Y3514" s="140"/>
      <c r="Z3514" s="138"/>
      <c r="AA3514" s="137">
        <v>14</v>
      </c>
      <c r="AB3514" s="137">
        <v>14</v>
      </c>
      <c r="AC3514" s="137"/>
      <c r="AD3514" s="137" t="s">
        <v>622</v>
      </c>
      <c r="AE3514" s="143">
        <v>46234.0310416667</v>
      </c>
      <c r="AF3514" s="144" t="s">
        <v>622</v>
      </c>
      <c r="AG3514" s="143">
        <v>46239.6851736111</v>
      </c>
      <c r="AH3514" s="144" t="s">
        <v>606</v>
      </c>
      <c r="AI3514" s="144" t="s">
        <v>607</v>
      </c>
      <c r="AJ3514" s="145">
        <v>46228</v>
      </c>
      <c r="AK3514" s="146">
        <v>46232.5889583333</v>
      </c>
    </row>
    <row r="3515" s="134" customFormat="1" ht="38.8" customHeight="1" spans="1:37">
      <c r="A3515" s="138" t="s">
        <v>29</v>
      </c>
      <c r="B3515" s="138" t="s">
        <v>478</v>
      </c>
      <c r="C3515" s="137" t="s">
        <v>28</v>
      </c>
      <c r="D3515" s="138" t="s">
        <v>135</v>
      </c>
      <c r="E3515" s="138" t="s">
        <v>587</v>
      </c>
      <c r="F3515" s="138" t="s">
        <v>199</v>
      </c>
      <c r="G3515" s="138" t="s">
        <v>1063</v>
      </c>
      <c r="H3515" s="138" t="s">
        <v>6364</v>
      </c>
      <c r="I3515" s="142" t="s">
        <v>601</v>
      </c>
      <c r="J3515" s="137" t="s">
        <v>591</v>
      </c>
      <c r="K3515" s="138" t="s">
        <v>3878</v>
      </c>
      <c r="L3515" s="138" t="s">
        <v>603</v>
      </c>
      <c r="M3515" s="140" t="s">
        <v>3879</v>
      </c>
      <c r="N3515" s="138" t="s">
        <v>3880</v>
      </c>
      <c r="O3515" s="138" t="s">
        <v>461</v>
      </c>
      <c r="P3515" s="138" t="s">
        <v>3881</v>
      </c>
      <c r="Q3515" s="138" t="s">
        <v>3882</v>
      </c>
      <c r="R3515" s="138" t="s">
        <v>8</v>
      </c>
      <c r="S3515" s="138">
        <v>1</v>
      </c>
      <c r="T3515" s="138">
        <v>50</v>
      </c>
      <c r="U3515" s="138">
        <v>50</v>
      </c>
      <c r="V3515" s="140">
        <v>50</v>
      </c>
      <c r="W3515" s="138">
        <v>50</v>
      </c>
      <c r="X3515" s="138">
        <v>0</v>
      </c>
      <c r="Y3515" s="140"/>
      <c r="Z3515" s="138"/>
      <c r="AA3515" s="137">
        <v>35</v>
      </c>
      <c r="AB3515" s="137">
        <v>35</v>
      </c>
      <c r="AC3515" s="137"/>
      <c r="AD3515" s="137" t="s">
        <v>622</v>
      </c>
      <c r="AE3515" s="143">
        <v>46232.5235532407</v>
      </c>
      <c r="AF3515" s="144" t="s">
        <v>622</v>
      </c>
      <c r="AG3515" s="143">
        <v>46239.6851736111</v>
      </c>
      <c r="AH3515" s="144" t="s">
        <v>606</v>
      </c>
      <c r="AI3515" s="144" t="s">
        <v>607</v>
      </c>
      <c r="AJ3515" s="145">
        <v>46227</v>
      </c>
      <c r="AK3515" s="146">
        <v>46231.6872453704</v>
      </c>
    </row>
    <row r="3516" s="134" customFormat="1" ht="38.8" customHeight="1" spans="1:37">
      <c r="A3516" s="138" t="s">
        <v>29</v>
      </c>
      <c r="B3516" s="138" t="s">
        <v>478</v>
      </c>
      <c r="C3516" s="137" t="s">
        <v>28</v>
      </c>
      <c r="D3516" s="138" t="s">
        <v>135</v>
      </c>
      <c r="E3516" s="138" t="s">
        <v>587</v>
      </c>
      <c r="F3516" s="138" t="s">
        <v>199</v>
      </c>
      <c r="G3516" s="138" t="s">
        <v>1063</v>
      </c>
      <c r="H3516" s="138" t="s">
        <v>1077</v>
      </c>
      <c r="I3516" s="142" t="s">
        <v>590</v>
      </c>
      <c r="J3516" s="137" t="s">
        <v>742</v>
      </c>
      <c r="K3516" s="138" t="s">
        <v>3868</v>
      </c>
      <c r="L3516" s="138" t="s">
        <v>592</v>
      </c>
      <c r="M3516" s="140" t="s">
        <v>5844</v>
      </c>
      <c r="N3516" s="138" t="s">
        <v>5845</v>
      </c>
      <c r="O3516" s="138" t="s">
        <v>461</v>
      </c>
      <c r="P3516" s="138" t="s">
        <v>3881</v>
      </c>
      <c r="Q3516" s="138" t="s">
        <v>4120</v>
      </c>
      <c r="R3516" s="138" t="s">
        <v>9</v>
      </c>
      <c r="S3516" s="138">
        <v>1</v>
      </c>
      <c r="T3516" s="138">
        <v>40</v>
      </c>
      <c r="U3516" s="138">
        <v>130</v>
      </c>
      <c r="V3516" s="140">
        <v>130</v>
      </c>
      <c r="W3516" s="138">
        <v>40</v>
      </c>
      <c r="X3516" s="138">
        <v>0</v>
      </c>
      <c r="Y3516" s="140"/>
      <c r="Z3516" s="138"/>
      <c r="AA3516" s="137">
        <v>28</v>
      </c>
      <c r="AB3516" s="137">
        <v>28</v>
      </c>
      <c r="AC3516" s="137"/>
      <c r="AD3516" s="137" t="s">
        <v>622</v>
      </c>
      <c r="AE3516" s="143">
        <v>46232.5235532407</v>
      </c>
      <c r="AF3516" s="144" t="s">
        <v>622</v>
      </c>
      <c r="AG3516" s="143">
        <v>46239.6851736111</v>
      </c>
      <c r="AH3516" s="144" t="s">
        <v>606</v>
      </c>
      <c r="AI3516" s="144" t="s">
        <v>607</v>
      </c>
      <c r="AJ3516" s="145">
        <v>44365</v>
      </c>
      <c r="AK3516" s="146">
        <v>46231.4172800926</v>
      </c>
    </row>
    <row r="3517" s="134" customFormat="1" ht="38.8" customHeight="1" spans="1:37">
      <c r="A3517" s="138" t="s">
        <v>29</v>
      </c>
      <c r="B3517" s="138" t="s">
        <v>478</v>
      </c>
      <c r="C3517" s="137" t="s">
        <v>28</v>
      </c>
      <c r="D3517" s="138" t="s">
        <v>144</v>
      </c>
      <c r="E3517" s="138" t="s">
        <v>587</v>
      </c>
      <c r="F3517" s="138" t="s">
        <v>216</v>
      </c>
      <c r="G3517" s="138" t="s">
        <v>862</v>
      </c>
      <c r="H3517" s="138" t="s">
        <v>6365</v>
      </c>
      <c r="I3517" s="142" t="s">
        <v>601</v>
      </c>
      <c r="J3517" s="137" t="s">
        <v>591</v>
      </c>
      <c r="K3517" s="138" t="s">
        <v>3878</v>
      </c>
      <c r="L3517" s="138" t="s">
        <v>603</v>
      </c>
      <c r="M3517" s="140" t="s">
        <v>3879</v>
      </c>
      <c r="N3517" s="138" t="s">
        <v>3880</v>
      </c>
      <c r="O3517" s="138" t="s">
        <v>461</v>
      </c>
      <c r="P3517" s="138" t="s">
        <v>3881</v>
      </c>
      <c r="Q3517" s="138" t="s">
        <v>3882</v>
      </c>
      <c r="R3517" s="138" t="s">
        <v>8</v>
      </c>
      <c r="S3517" s="138">
        <v>1</v>
      </c>
      <c r="T3517" s="138">
        <v>50</v>
      </c>
      <c r="U3517" s="138">
        <v>50</v>
      </c>
      <c r="V3517" s="140">
        <v>50</v>
      </c>
      <c r="W3517" s="138">
        <v>50</v>
      </c>
      <c r="X3517" s="138">
        <v>0</v>
      </c>
      <c r="Y3517" s="140"/>
      <c r="Z3517" s="138"/>
      <c r="AA3517" s="137">
        <v>35</v>
      </c>
      <c r="AB3517" s="137">
        <v>35</v>
      </c>
      <c r="AC3517" s="137"/>
      <c r="AD3517" s="137" t="s">
        <v>622</v>
      </c>
      <c r="AE3517" s="143">
        <v>46236.4728125</v>
      </c>
      <c r="AF3517" s="144" t="s">
        <v>622</v>
      </c>
      <c r="AG3517" s="143">
        <v>46235.4355439815</v>
      </c>
      <c r="AH3517" s="144" t="s">
        <v>606</v>
      </c>
      <c r="AI3517" s="144" t="s">
        <v>607</v>
      </c>
      <c r="AJ3517" s="145">
        <v>46225</v>
      </c>
      <c r="AK3517" s="146">
        <v>46234.79</v>
      </c>
    </row>
    <row r="3518" s="134" customFormat="1" ht="38.8" customHeight="1" spans="1:37">
      <c r="A3518" s="138" t="s">
        <v>29</v>
      </c>
      <c r="B3518" s="138" t="s">
        <v>478</v>
      </c>
      <c r="C3518" s="137" t="s">
        <v>28</v>
      </c>
      <c r="D3518" s="138" t="s">
        <v>132</v>
      </c>
      <c r="E3518" s="138" t="s">
        <v>587</v>
      </c>
      <c r="F3518" s="138" t="s">
        <v>174</v>
      </c>
      <c r="G3518" s="138" t="s">
        <v>822</v>
      </c>
      <c r="H3518" s="138" t="s">
        <v>1062</v>
      </c>
      <c r="I3518" s="142" t="s">
        <v>590</v>
      </c>
      <c r="J3518" s="137" t="s">
        <v>818</v>
      </c>
      <c r="K3518" s="138" t="s">
        <v>3868</v>
      </c>
      <c r="L3518" s="138" t="s">
        <v>592</v>
      </c>
      <c r="M3518" s="140" t="s">
        <v>3871</v>
      </c>
      <c r="N3518" s="138" t="s">
        <v>3872</v>
      </c>
      <c r="O3518" s="138" t="s">
        <v>513</v>
      </c>
      <c r="P3518" s="138" t="s">
        <v>3868</v>
      </c>
      <c r="Q3518" s="138" t="s">
        <v>3867</v>
      </c>
      <c r="R3518" s="138"/>
      <c r="S3518" s="138">
        <v>1</v>
      </c>
      <c r="T3518" s="138">
        <v>20</v>
      </c>
      <c r="U3518" s="138">
        <v>100</v>
      </c>
      <c r="V3518" s="140">
        <v>100</v>
      </c>
      <c r="W3518" s="138">
        <v>20</v>
      </c>
      <c r="X3518" s="138">
        <v>0</v>
      </c>
      <c r="Y3518" s="140"/>
      <c r="Z3518" s="138"/>
      <c r="AA3518" s="137">
        <v>14</v>
      </c>
      <c r="AB3518" s="137">
        <v>14</v>
      </c>
      <c r="AC3518" s="137"/>
      <c r="AD3518" s="137" t="s">
        <v>622</v>
      </c>
      <c r="AE3518" s="143">
        <v>46239.7123726852</v>
      </c>
      <c r="AF3518" s="144" t="s">
        <v>622</v>
      </c>
      <c r="AG3518" s="143">
        <v>46239.6707407407</v>
      </c>
      <c r="AH3518" s="144" t="s">
        <v>606</v>
      </c>
      <c r="AI3518" s="144" t="s">
        <v>607</v>
      </c>
      <c r="AJ3518" s="145">
        <v>41986</v>
      </c>
      <c r="AK3518" s="146">
        <v>46239.5511226852</v>
      </c>
    </row>
    <row r="3519" s="134" customFormat="1" ht="38.8" customHeight="1" spans="1:37">
      <c r="A3519" s="138" t="s">
        <v>29</v>
      </c>
      <c r="B3519" s="138" t="s">
        <v>478</v>
      </c>
      <c r="C3519" s="137" t="s">
        <v>28</v>
      </c>
      <c r="D3519" s="138" t="s">
        <v>132</v>
      </c>
      <c r="E3519" s="138" t="s">
        <v>587</v>
      </c>
      <c r="F3519" s="138" t="s">
        <v>174</v>
      </c>
      <c r="G3519" s="138" t="s">
        <v>822</v>
      </c>
      <c r="H3519" s="138" t="s">
        <v>1060</v>
      </c>
      <c r="I3519" s="142" t="s">
        <v>601</v>
      </c>
      <c r="J3519" s="137" t="s">
        <v>591</v>
      </c>
      <c r="K3519" s="138" t="s">
        <v>3898</v>
      </c>
      <c r="L3519" s="138" t="s">
        <v>603</v>
      </c>
      <c r="M3519" s="140" t="s">
        <v>3879</v>
      </c>
      <c r="N3519" s="138" t="s">
        <v>3880</v>
      </c>
      <c r="O3519" s="138" t="s">
        <v>461</v>
      </c>
      <c r="P3519" s="138" t="s">
        <v>3881</v>
      </c>
      <c r="Q3519" s="138" t="s">
        <v>3882</v>
      </c>
      <c r="R3519" s="138" t="s">
        <v>8</v>
      </c>
      <c r="S3519" s="138">
        <v>1</v>
      </c>
      <c r="T3519" s="138">
        <v>50</v>
      </c>
      <c r="U3519" s="138">
        <v>220</v>
      </c>
      <c r="V3519" s="140">
        <v>220</v>
      </c>
      <c r="W3519" s="138">
        <v>50</v>
      </c>
      <c r="X3519" s="138">
        <v>0</v>
      </c>
      <c r="Y3519" s="140"/>
      <c r="Z3519" s="138"/>
      <c r="AA3519" s="137">
        <v>35</v>
      </c>
      <c r="AB3519" s="137">
        <v>35</v>
      </c>
      <c r="AC3519" s="137"/>
      <c r="AD3519" s="137" t="s">
        <v>622</v>
      </c>
      <c r="AE3519" s="143">
        <v>46239.7123726852</v>
      </c>
      <c r="AF3519" s="144" t="s">
        <v>622</v>
      </c>
      <c r="AG3519" s="143">
        <v>46239.6707407407</v>
      </c>
      <c r="AH3519" s="144" t="s">
        <v>606</v>
      </c>
      <c r="AI3519" s="144" t="s">
        <v>607</v>
      </c>
      <c r="AJ3519" s="145">
        <v>46235</v>
      </c>
      <c r="AK3519" s="146">
        <v>46238.561875</v>
      </c>
    </row>
    <row r="3520" s="134" customFormat="1" ht="38.8" customHeight="1" spans="1:37">
      <c r="A3520" s="138" t="s">
        <v>29</v>
      </c>
      <c r="B3520" s="138" t="s">
        <v>478</v>
      </c>
      <c r="C3520" s="137" t="s">
        <v>28</v>
      </c>
      <c r="D3520" s="138" t="s">
        <v>145</v>
      </c>
      <c r="E3520" s="138" t="s">
        <v>587</v>
      </c>
      <c r="F3520" s="138" t="s">
        <v>222</v>
      </c>
      <c r="G3520" s="138" t="s">
        <v>866</v>
      </c>
      <c r="H3520" s="138" t="s">
        <v>6366</v>
      </c>
      <c r="I3520" s="142" t="s">
        <v>601</v>
      </c>
      <c r="J3520" s="137" t="s">
        <v>591</v>
      </c>
      <c r="K3520" s="138" t="s">
        <v>3878</v>
      </c>
      <c r="L3520" s="138" t="s">
        <v>603</v>
      </c>
      <c r="M3520" s="140" t="s">
        <v>3879</v>
      </c>
      <c r="N3520" s="138" t="s">
        <v>3880</v>
      </c>
      <c r="O3520" s="138" t="s">
        <v>461</v>
      </c>
      <c r="P3520" s="138" t="s">
        <v>3881</v>
      </c>
      <c r="Q3520" s="138" t="s">
        <v>3882</v>
      </c>
      <c r="R3520" s="138" t="s">
        <v>8</v>
      </c>
      <c r="S3520" s="138">
        <v>1</v>
      </c>
      <c r="T3520" s="138">
        <v>50</v>
      </c>
      <c r="U3520" s="138">
        <v>50</v>
      </c>
      <c r="V3520" s="140">
        <v>50</v>
      </c>
      <c r="W3520" s="138">
        <v>50</v>
      </c>
      <c r="X3520" s="138">
        <v>0</v>
      </c>
      <c r="Y3520" s="140"/>
      <c r="Z3520" s="138"/>
      <c r="AA3520" s="137">
        <v>35</v>
      </c>
      <c r="AB3520" s="137">
        <v>35</v>
      </c>
      <c r="AC3520" s="137"/>
      <c r="AD3520" s="137" t="s">
        <v>622</v>
      </c>
      <c r="AE3520" s="143">
        <v>46239.7225115741</v>
      </c>
      <c r="AF3520" s="144" t="s">
        <v>622</v>
      </c>
      <c r="AG3520" s="143">
        <v>46239.8102199074</v>
      </c>
      <c r="AH3520" s="144" t="s">
        <v>606</v>
      </c>
      <c r="AI3520" s="144" t="s">
        <v>607</v>
      </c>
      <c r="AJ3520" s="145">
        <v>46238</v>
      </c>
      <c r="AK3520" s="146">
        <v>46239.6765625</v>
      </c>
    </row>
    <row r="3521" s="134" customFormat="1" ht="38.8" customHeight="1" spans="1:37">
      <c r="A3521" s="138" t="s">
        <v>29</v>
      </c>
      <c r="B3521" s="138" t="s">
        <v>478</v>
      </c>
      <c r="C3521" s="137" t="s">
        <v>28</v>
      </c>
      <c r="D3521" s="138" t="s">
        <v>145</v>
      </c>
      <c r="E3521" s="138" t="s">
        <v>587</v>
      </c>
      <c r="F3521" s="138" t="s">
        <v>222</v>
      </c>
      <c r="G3521" s="138" t="s">
        <v>866</v>
      </c>
      <c r="H3521" s="138" t="s">
        <v>1059</v>
      </c>
      <c r="I3521" s="142" t="s">
        <v>601</v>
      </c>
      <c r="J3521" s="137" t="s">
        <v>591</v>
      </c>
      <c r="K3521" s="138" t="s">
        <v>3878</v>
      </c>
      <c r="L3521" s="138" t="s">
        <v>603</v>
      </c>
      <c r="M3521" s="140" t="s">
        <v>4163</v>
      </c>
      <c r="N3521" s="138" t="s">
        <v>4164</v>
      </c>
      <c r="O3521" s="138" t="s">
        <v>461</v>
      </c>
      <c r="P3521" s="138" t="s">
        <v>3881</v>
      </c>
      <c r="Q3521" s="138" t="s">
        <v>3901</v>
      </c>
      <c r="R3521" s="138" t="s">
        <v>4</v>
      </c>
      <c r="S3521" s="138">
        <v>1</v>
      </c>
      <c r="T3521" s="138">
        <v>180</v>
      </c>
      <c r="U3521" s="138">
        <v>230</v>
      </c>
      <c r="V3521" s="140">
        <v>230</v>
      </c>
      <c r="W3521" s="138">
        <v>180</v>
      </c>
      <c r="X3521" s="138">
        <v>0</v>
      </c>
      <c r="Y3521" s="140"/>
      <c r="Z3521" s="138"/>
      <c r="AA3521" s="137">
        <v>100</v>
      </c>
      <c r="AB3521" s="137">
        <v>100</v>
      </c>
      <c r="AC3521" s="137"/>
      <c r="AD3521" s="137" t="s">
        <v>622</v>
      </c>
      <c r="AE3521" s="143">
        <v>46239.7225115741</v>
      </c>
      <c r="AF3521" s="144" t="s">
        <v>622</v>
      </c>
      <c r="AG3521" s="143">
        <v>46239.8102199074</v>
      </c>
      <c r="AH3521" s="144" t="s">
        <v>606</v>
      </c>
      <c r="AI3521" s="144" t="s">
        <v>607</v>
      </c>
      <c r="AJ3521" s="145">
        <v>46238</v>
      </c>
      <c r="AK3521" s="146">
        <v>46239.6226273148</v>
      </c>
    </row>
    <row r="3522" s="134" customFormat="1" ht="38.8" customHeight="1" spans="1:37">
      <c r="A3522" s="138" t="s">
        <v>29</v>
      </c>
      <c r="B3522" s="138" t="s">
        <v>478</v>
      </c>
      <c r="C3522" s="137" t="s">
        <v>28</v>
      </c>
      <c r="D3522" s="138" t="s">
        <v>145</v>
      </c>
      <c r="E3522" s="138" t="s">
        <v>587</v>
      </c>
      <c r="F3522" s="138" t="s">
        <v>222</v>
      </c>
      <c r="G3522" s="138" t="s">
        <v>866</v>
      </c>
      <c r="H3522" s="138" t="s">
        <v>6367</v>
      </c>
      <c r="I3522" s="142" t="s">
        <v>601</v>
      </c>
      <c r="J3522" s="137" t="s">
        <v>742</v>
      </c>
      <c r="K3522" s="138" t="s">
        <v>3878</v>
      </c>
      <c r="L3522" s="138" t="s">
        <v>603</v>
      </c>
      <c r="M3522" s="140" t="s">
        <v>5844</v>
      </c>
      <c r="N3522" s="138" t="s">
        <v>5845</v>
      </c>
      <c r="O3522" s="138" t="s">
        <v>461</v>
      </c>
      <c r="P3522" s="138" t="s">
        <v>3881</v>
      </c>
      <c r="Q3522" s="138" t="s">
        <v>4120</v>
      </c>
      <c r="R3522" s="138" t="s">
        <v>9</v>
      </c>
      <c r="S3522" s="138">
        <v>1</v>
      </c>
      <c r="T3522" s="138">
        <v>40</v>
      </c>
      <c r="U3522" s="138">
        <v>390</v>
      </c>
      <c r="V3522" s="140">
        <v>390</v>
      </c>
      <c r="W3522" s="138">
        <v>40</v>
      </c>
      <c r="X3522" s="138">
        <v>0</v>
      </c>
      <c r="Y3522" s="140"/>
      <c r="Z3522" s="138"/>
      <c r="AA3522" s="137">
        <v>28</v>
      </c>
      <c r="AB3522" s="137">
        <v>28</v>
      </c>
      <c r="AC3522" s="137"/>
      <c r="AD3522" s="137" t="s">
        <v>622</v>
      </c>
      <c r="AE3522" s="143">
        <v>46239.7225115741</v>
      </c>
      <c r="AF3522" s="144" t="s">
        <v>622</v>
      </c>
      <c r="AG3522" s="143">
        <v>46239.8102199074</v>
      </c>
      <c r="AH3522" s="144" t="s">
        <v>606</v>
      </c>
      <c r="AI3522" s="144" t="s">
        <v>607</v>
      </c>
      <c r="AJ3522" s="145">
        <v>46238</v>
      </c>
      <c r="AK3522" s="146">
        <v>46239.6216319444</v>
      </c>
    </row>
    <row r="3523" s="134" customFormat="1" ht="38.8" customHeight="1" spans="1:37">
      <c r="A3523" s="138" t="s">
        <v>29</v>
      </c>
      <c r="B3523" s="138" t="s">
        <v>478</v>
      </c>
      <c r="C3523" s="137" t="s">
        <v>28</v>
      </c>
      <c r="D3523" s="138" t="s">
        <v>145</v>
      </c>
      <c r="E3523" s="138" t="s">
        <v>587</v>
      </c>
      <c r="F3523" s="138" t="s">
        <v>222</v>
      </c>
      <c r="G3523" s="138" t="s">
        <v>866</v>
      </c>
      <c r="H3523" s="138" t="s">
        <v>6367</v>
      </c>
      <c r="I3523" s="142" t="s">
        <v>601</v>
      </c>
      <c r="J3523" s="137" t="s">
        <v>742</v>
      </c>
      <c r="K3523" s="138" t="s">
        <v>3878</v>
      </c>
      <c r="L3523" s="138" t="s">
        <v>603</v>
      </c>
      <c r="M3523" s="140" t="s">
        <v>5932</v>
      </c>
      <c r="N3523" s="138" t="s">
        <v>5933</v>
      </c>
      <c r="O3523" s="138" t="s">
        <v>461</v>
      </c>
      <c r="P3523" s="138" t="s">
        <v>3881</v>
      </c>
      <c r="Q3523" s="138" t="s">
        <v>4120</v>
      </c>
      <c r="R3523" s="138" t="s">
        <v>9</v>
      </c>
      <c r="S3523" s="138">
        <v>1</v>
      </c>
      <c r="T3523" s="138">
        <v>60</v>
      </c>
      <c r="U3523" s="138">
        <v>390</v>
      </c>
      <c r="V3523" s="140">
        <v>390</v>
      </c>
      <c r="W3523" s="138">
        <v>60</v>
      </c>
      <c r="X3523" s="138">
        <v>0</v>
      </c>
      <c r="Y3523" s="140"/>
      <c r="Z3523" s="138"/>
      <c r="AA3523" s="137">
        <v>42</v>
      </c>
      <c r="AB3523" s="137">
        <v>42</v>
      </c>
      <c r="AC3523" s="137"/>
      <c r="AD3523" s="137" t="s">
        <v>622</v>
      </c>
      <c r="AE3523" s="143">
        <v>46239.7225115741</v>
      </c>
      <c r="AF3523" s="144" t="s">
        <v>622</v>
      </c>
      <c r="AG3523" s="143">
        <v>46239.8102199074</v>
      </c>
      <c r="AH3523" s="144" t="s">
        <v>606</v>
      </c>
      <c r="AI3523" s="144" t="s">
        <v>607</v>
      </c>
      <c r="AJ3523" s="145">
        <v>46238</v>
      </c>
      <c r="AK3523" s="146">
        <v>46239.6216319444</v>
      </c>
    </row>
    <row r="3524" s="134" customFormat="1" ht="38.8" customHeight="1" spans="1:37">
      <c r="A3524" s="138" t="s">
        <v>29</v>
      </c>
      <c r="B3524" s="138" t="s">
        <v>478</v>
      </c>
      <c r="C3524" s="137" t="s">
        <v>28</v>
      </c>
      <c r="D3524" s="138" t="s">
        <v>145</v>
      </c>
      <c r="E3524" s="138" t="s">
        <v>587</v>
      </c>
      <c r="F3524" s="138" t="s">
        <v>222</v>
      </c>
      <c r="G3524" s="138" t="s">
        <v>866</v>
      </c>
      <c r="H3524" s="138" t="s">
        <v>6367</v>
      </c>
      <c r="I3524" s="142" t="s">
        <v>601</v>
      </c>
      <c r="J3524" s="137" t="s">
        <v>742</v>
      </c>
      <c r="K3524" s="138" t="s">
        <v>3878</v>
      </c>
      <c r="L3524" s="138" t="s">
        <v>603</v>
      </c>
      <c r="M3524" s="140" t="s">
        <v>5848</v>
      </c>
      <c r="N3524" s="138" t="s">
        <v>5849</v>
      </c>
      <c r="O3524" s="138" t="s">
        <v>461</v>
      </c>
      <c r="P3524" s="138" t="s">
        <v>3881</v>
      </c>
      <c r="Q3524" s="138" t="s">
        <v>4120</v>
      </c>
      <c r="R3524" s="138" t="s">
        <v>9</v>
      </c>
      <c r="S3524" s="138">
        <v>1</v>
      </c>
      <c r="T3524" s="138">
        <v>45</v>
      </c>
      <c r="U3524" s="138">
        <v>390</v>
      </c>
      <c r="V3524" s="140">
        <v>390</v>
      </c>
      <c r="W3524" s="138">
        <v>45</v>
      </c>
      <c r="X3524" s="138">
        <v>0</v>
      </c>
      <c r="Y3524" s="140"/>
      <c r="Z3524" s="138"/>
      <c r="AA3524" s="137">
        <v>31.5</v>
      </c>
      <c r="AB3524" s="137">
        <v>31.5</v>
      </c>
      <c r="AC3524" s="137"/>
      <c r="AD3524" s="137" t="s">
        <v>622</v>
      </c>
      <c r="AE3524" s="143">
        <v>46239.7225115741</v>
      </c>
      <c r="AF3524" s="144" t="s">
        <v>622</v>
      </c>
      <c r="AG3524" s="143">
        <v>46239.8102199074</v>
      </c>
      <c r="AH3524" s="144" t="s">
        <v>606</v>
      </c>
      <c r="AI3524" s="144" t="s">
        <v>607</v>
      </c>
      <c r="AJ3524" s="145">
        <v>46238</v>
      </c>
      <c r="AK3524" s="146">
        <v>46239.6216319444</v>
      </c>
    </row>
    <row r="3525" s="134" customFormat="1" ht="38.8" customHeight="1" spans="1:37">
      <c r="A3525" s="138" t="s">
        <v>29</v>
      </c>
      <c r="B3525" s="138" t="s">
        <v>478</v>
      </c>
      <c r="C3525" s="137" t="s">
        <v>28</v>
      </c>
      <c r="D3525" s="138" t="s">
        <v>145</v>
      </c>
      <c r="E3525" s="138" t="s">
        <v>587</v>
      </c>
      <c r="F3525" s="138" t="s">
        <v>222</v>
      </c>
      <c r="G3525" s="138" t="s">
        <v>866</v>
      </c>
      <c r="H3525" s="138" t="s">
        <v>6367</v>
      </c>
      <c r="I3525" s="142" t="s">
        <v>601</v>
      </c>
      <c r="J3525" s="137" t="s">
        <v>742</v>
      </c>
      <c r="K3525" s="138" t="s">
        <v>3878</v>
      </c>
      <c r="L3525" s="138" t="s">
        <v>603</v>
      </c>
      <c r="M3525" s="140" t="s">
        <v>5848</v>
      </c>
      <c r="N3525" s="138" t="s">
        <v>5849</v>
      </c>
      <c r="O3525" s="138" t="s">
        <v>461</v>
      </c>
      <c r="P3525" s="138" t="s">
        <v>3881</v>
      </c>
      <c r="Q3525" s="138" t="s">
        <v>4120</v>
      </c>
      <c r="R3525" s="138" t="s">
        <v>9</v>
      </c>
      <c r="S3525" s="138">
        <v>1</v>
      </c>
      <c r="T3525" s="138">
        <v>45</v>
      </c>
      <c r="U3525" s="138">
        <v>390</v>
      </c>
      <c r="V3525" s="140">
        <v>390</v>
      </c>
      <c r="W3525" s="138">
        <v>45</v>
      </c>
      <c r="X3525" s="138">
        <v>0</v>
      </c>
      <c r="Y3525" s="140"/>
      <c r="Z3525" s="138"/>
      <c r="AA3525" s="137">
        <v>31.5</v>
      </c>
      <c r="AB3525" s="137">
        <v>31.5</v>
      </c>
      <c r="AC3525" s="137"/>
      <c r="AD3525" s="137" t="s">
        <v>622</v>
      </c>
      <c r="AE3525" s="143">
        <v>46239.7225115741</v>
      </c>
      <c r="AF3525" s="144" t="s">
        <v>622</v>
      </c>
      <c r="AG3525" s="143">
        <v>46239.8102199074</v>
      </c>
      <c r="AH3525" s="144" t="s">
        <v>606</v>
      </c>
      <c r="AI3525" s="144" t="s">
        <v>607</v>
      </c>
      <c r="AJ3525" s="145">
        <v>46238</v>
      </c>
      <c r="AK3525" s="146">
        <v>46239.6216319444</v>
      </c>
    </row>
    <row r="3526" s="134" customFormat="1" ht="38.8" customHeight="1" spans="1:37">
      <c r="A3526" s="138" t="s">
        <v>29</v>
      </c>
      <c r="B3526" s="138" t="s">
        <v>478</v>
      </c>
      <c r="C3526" s="137" t="s">
        <v>28</v>
      </c>
      <c r="D3526" s="138" t="s">
        <v>145</v>
      </c>
      <c r="E3526" s="138" t="s">
        <v>587</v>
      </c>
      <c r="F3526" s="138" t="s">
        <v>222</v>
      </c>
      <c r="G3526" s="138" t="s">
        <v>866</v>
      </c>
      <c r="H3526" s="138" t="s">
        <v>1058</v>
      </c>
      <c r="I3526" s="142" t="s">
        <v>601</v>
      </c>
      <c r="J3526" s="137" t="s">
        <v>591</v>
      </c>
      <c r="K3526" s="138" t="s">
        <v>3898</v>
      </c>
      <c r="L3526" s="138" t="s">
        <v>603</v>
      </c>
      <c r="M3526" s="140" t="s">
        <v>4163</v>
      </c>
      <c r="N3526" s="138" t="s">
        <v>4164</v>
      </c>
      <c r="O3526" s="138" t="s">
        <v>461</v>
      </c>
      <c r="P3526" s="138" t="s">
        <v>3881</v>
      </c>
      <c r="Q3526" s="138" t="s">
        <v>3901</v>
      </c>
      <c r="R3526" s="138" t="s">
        <v>4</v>
      </c>
      <c r="S3526" s="138">
        <v>1</v>
      </c>
      <c r="T3526" s="138">
        <v>180</v>
      </c>
      <c r="U3526" s="138">
        <v>300</v>
      </c>
      <c r="V3526" s="140">
        <v>300</v>
      </c>
      <c r="W3526" s="138">
        <v>180</v>
      </c>
      <c r="X3526" s="138">
        <v>0</v>
      </c>
      <c r="Y3526" s="140"/>
      <c r="Z3526" s="138"/>
      <c r="AA3526" s="137">
        <v>100</v>
      </c>
      <c r="AB3526" s="137">
        <v>100</v>
      </c>
      <c r="AC3526" s="137"/>
      <c r="AD3526" s="137" t="s">
        <v>622</v>
      </c>
      <c r="AE3526" s="143">
        <v>46239.7225115741</v>
      </c>
      <c r="AF3526" s="144" t="s">
        <v>622</v>
      </c>
      <c r="AG3526" s="143">
        <v>46239.8102199074</v>
      </c>
      <c r="AH3526" s="144" t="s">
        <v>606</v>
      </c>
      <c r="AI3526" s="144" t="s">
        <v>607</v>
      </c>
      <c r="AJ3526" s="145">
        <v>46238</v>
      </c>
      <c r="AK3526" s="146">
        <v>46239.5048032407</v>
      </c>
    </row>
    <row r="3527" s="134" customFormat="1" ht="38.8" customHeight="1" spans="1:37">
      <c r="A3527" s="138" t="s">
        <v>29</v>
      </c>
      <c r="B3527" s="138" t="s">
        <v>478</v>
      </c>
      <c r="C3527" s="137" t="s">
        <v>28</v>
      </c>
      <c r="D3527" s="138" t="s">
        <v>145</v>
      </c>
      <c r="E3527" s="138" t="s">
        <v>587</v>
      </c>
      <c r="F3527" s="138" t="s">
        <v>222</v>
      </c>
      <c r="G3527" s="138" t="s">
        <v>866</v>
      </c>
      <c r="H3527" s="138" t="s">
        <v>1057</v>
      </c>
      <c r="I3527" s="142" t="s">
        <v>601</v>
      </c>
      <c r="J3527" s="137" t="s">
        <v>591</v>
      </c>
      <c r="K3527" s="138" t="s">
        <v>793</v>
      </c>
      <c r="L3527" s="138" t="s">
        <v>603</v>
      </c>
      <c r="M3527" s="140" t="s">
        <v>3973</v>
      </c>
      <c r="N3527" s="138" t="s">
        <v>3974</v>
      </c>
      <c r="O3527" s="138" t="s">
        <v>461</v>
      </c>
      <c r="P3527" s="138" t="s">
        <v>3881</v>
      </c>
      <c r="Q3527" s="138" t="s">
        <v>3970</v>
      </c>
      <c r="R3527" s="138" t="s">
        <v>9</v>
      </c>
      <c r="S3527" s="138">
        <v>1</v>
      </c>
      <c r="T3527" s="138">
        <v>50</v>
      </c>
      <c r="U3527" s="138">
        <v>100</v>
      </c>
      <c r="V3527" s="140">
        <v>100</v>
      </c>
      <c r="W3527" s="138">
        <v>50</v>
      </c>
      <c r="X3527" s="138">
        <v>0</v>
      </c>
      <c r="Y3527" s="140"/>
      <c r="Z3527" s="138"/>
      <c r="AA3527" s="137">
        <v>35</v>
      </c>
      <c r="AB3527" s="137">
        <v>35</v>
      </c>
      <c r="AC3527" s="137"/>
      <c r="AD3527" s="137" t="s">
        <v>622</v>
      </c>
      <c r="AE3527" s="143">
        <v>46239.7225115741</v>
      </c>
      <c r="AF3527" s="144" t="s">
        <v>622</v>
      </c>
      <c r="AG3527" s="143">
        <v>46239.8102199074</v>
      </c>
      <c r="AH3527" s="144" t="s">
        <v>606</v>
      </c>
      <c r="AI3527" s="144" t="s">
        <v>607</v>
      </c>
      <c r="AJ3527" s="145">
        <v>45619</v>
      </c>
      <c r="AK3527" s="146">
        <v>46238.768125</v>
      </c>
    </row>
    <row r="3528" s="134" customFormat="1" ht="38.8" customHeight="1" spans="1:37">
      <c r="A3528" s="138" t="s">
        <v>29</v>
      </c>
      <c r="B3528" s="138" t="s">
        <v>478</v>
      </c>
      <c r="C3528" s="137" t="s">
        <v>28</v>
      </c>
      <c r="D3528" s="138" t="s">
        <v>145</v>
      </c>
      <c r="E3528" s="138" t="s">
        <v>587</v>
      </c>
      <c r="F3528" s="138" t="s">
        <v>222</v>
      </c>
      <c r="G3528" s="138" t="s">
        <v>866</v>
      </c>
      <c r="H3528" s="138" t="s">
        <v>6368</v>
      </c>
      <c r="I3528" s="142" t="s">
        <v>601</v>
      </c>
      <c r="J3528" s="137" t="s">
        <v>591</v>
      </c>
      <c r="K3528" s="138" t="s">
        <v>3878</v>
      </c>
      <c r="L3528" s="138" t="s">
        <v>603</v>
      </c>
      <c r="M3528" s="140" t="s">
        <v>3879</v>
      </c>
      <c r="N3528" s="138" t="s">
        <v>3880</v>
      </c>
      <c r="O3528" s="138" t="s">
        <v>461</v>
      </c>
      <c r="P3528" s="138" t="s">
        <v>3881</v>
      </c>
      <c r="Q3528" s="138" t="s">
        <v>3882</v>
      </c>
      <c r="R3528" s="138" t="s">
        <v>8</v>
      </c>
      <c r="S3528" s="138">
        <v>1</v>
      </c>
      <c r="T3528" s="138">
        <v>50</v>
      </c>
      <c r="U3528" s="138">
        <v>50</v>
      </c>
      <c r="V3528" s="140">
        <v>50</v>
      </c>
      <c r="W3528" s="138">
        <v>50</v>
      </c>
      <c r="X3528" s="138">
        <v>0</v>
      </c>
      <c r="Y3528" s="140"/>
      <c r="Z3528" s="138"/>
      <c r="AA3528" s="137">
        <v>35</v>
      </c>
      <c r="AB3528" s="137">
        <v>35</v>
      </c>
      <c r="AC3528" s="137"/>
      <c r="AD3528" s="137" t="s">
        <v>622</v>
      </c>
      <c r="AE3528" s="143">
        <v>46239.7225115741</v>
      </c>
      <c r="AF3528" s="144" t="s">
        <v>622</v>
      </c>
      <c r="AG3528" s="143">
        <v>46239.8102199074</v>
      </c>
      <c r="AH3528" s="144" t="s">
        <v>606</v>
      </c>
      <c r="AI3528" s="144" t="s">
        <v>607</v>
      </c>
      <c r="AJ3528" s="145">
        <v>46237</v>
      </c>
      <c r="AK3528" s="146">
        <v>46238.4978472222</v>
      </c>
    </row>
    <row r="3529" s="134" customFormat="1" ht="38.8" customHeight="1" spans="1:37">
      <c r="A3529" s="138" t="s">
        <v>29</v>
      </c>
      <c r="B3529" s="138" t="s">
        <v>478</v>
      </c>
      <c r="C3529" s="137" t="s">
        <v>28</v>
      </c>
      <c r="D3529" s="138" t="s">
        <v>137</v>
      </c>
      <c r="E3529" s="138" t="s">
        <v>587</v>
      </c>
      <c r="F3529" s="138" t="s">
        <v>203</v>
      </c>
      <c r="G3529" s="138" t="s">
        <v>1286</v>
      </c>
      <c r="H3529" s="138" t="s">
        <v>6369</v>
      </c>
      <c r="I3529" s="142" t="s">
        <v>601</v>
      </c>
      <c r="J3529" s="137" t="s">
        <v>591</v>
      </c>
      <c r="K3529" s="138" t="s">
        <v>3878</v>
      </c>
      <c r="L3529" s="138" t="s">
        <v>603</v>
      </c>
      <c r="M3529" s="140" t="s">
        <v>3879</v>
      </c>
      <c r="N3529" s="138" t="s">
        <v>3880</v>
      </c>
      <c r="O3529" s="138" t="s">
        <v>461</v>
      </c>
      <c r="P3529" s="138" t="s">
        <v>3881</v>
      </c>
      <c r="Q3529" s="138" t="s">
        <v>3882</v>
      </c>
      <c r="R3529" s="138" t="s">
        <v>8</v>
      </c>
      <c r="S3529" s="138">
        <v>1</v>
      </c>
      <c r="T3529" s="138">
        <v>50</v>
      </c>
      <c r="U3529" s="138">
        <v>50</v>
      </c>
      <c r="V3529" s="140">
        <v>50</v>
      </c>
      <c r="W3529" s="138">
        <v>50</v>
      </c>
      <c r="X3529" s="138">
        <v>0</v>
      </c>
      <c r="Y3529" s="140"/>
      <c r="Z3529" s="138"/>
      <c r="AA3529" s="137">
        <v>35</v>
      </c>
      <c r="AB3529" s="137">
        <v>35</v>
      </c>
      <c r="AC3529" s="137"/>
      <c r="AD3529" s="137" t="s">
        <v>622</v>
      </c>
      <c r="AE3529" s="143">
        <v>46239.7163194444</v>
      </c>
      <c r="AF3529" s="144" t="s">
        <v>622</v>
      </c>
      <c r="AG3529" s="143">
        <v>46239.6718402778</v>
      </c>
      <c r="AH3529" s="144" t="s">
        <v>606</v>
      </c>
      <c r="AI3529" s="144" t="s">
        <v>607</v>
      </c>
      <c r="AJ3529" s="145">
        <v>46237</v>
      </c>
      <c r="AK3529" s="146">
        <v>46238.7602430556</v>
      </c>
    </row>
    <row r="3530" s="134" customFormat="1" ht="38.8" customHeight="1" spans="1:37">
      <c r="A3530" s="138" t="s">
        <v>29</v>
      </c>
      <c r="B3530" s="138" t="s">
        <v>478</v>
      </c>
      <c r="C3530" s="137" t="s">
        <v>28</v>
      </c>
      <c r="D3530" s="138" t="s">
        <v>129</v>
      </c>
      <c r="E3530" s="138" t="s">
        <v>587</v>
      </c>
      <c r="F3530" s="138" t="s">
        <v>160</v>
      </c>
      <c r="G3530" s="138" t="s">
        <v>631</v>
      </c>
      <c r="H3530" s="138" t="s">
        <v>1053</v>
      </c>
      <c r="I3530" s="142" t="s">
        <v>590</v>
      </c>
      <c r="J3530" s="137" t="s">
        <v>591</v>
      </c>
      <c r="K3530" s="138" t="s">
        <v>593</v>
      </c>
      <c r="L3530" s="138" t="s">
        <v>592</v>
      </c>
      <c r="M3530" s="140" t="s">
        <v>3864</v>
      </c>
      <c r="N3530" s="138" t="s">
        <v>3865</v>
      </c>
      <c r="O3530" s="138" t="s">
        <v>513</v>
      </c>
      <c r="P3530" s="138" t="s">
        <v>3866</v>
      </c>
      <c r="Q3530" s="138" t="s">
        <v>3867</v>
      </c>
      <c r="R3530" s="138"/>
      <c r="S3530" s="138">
        <v>1</v>
      </c>
      <c r="T3530" s="138">
        <v>0</v>
      </c>
      <c r="U3530" s="138">
        <v>198</v>
      </c>
      <c r="V3530" s="140">
        <v>198</v>
      </c>
      <c r="W3530" s="138">
        <v>0</v>
      </c>
      <c r="X3530" s="138">
        <v>0</v>
      </c>
      <c r="Y3530" s="140"/>
      <c r="Z3530" s="138"/>
      <c r="AA3530" s="137">
        <v>0</v>
      </c>
      <c r="AB3530" s="137">
        <v>0</v>
      </c>
      <c r="AC3530" s="137"/>
      <c r="AD3530" s="137" t="s">
        <v>622</v>
      </c>
      <c r="AE3530" s="143">
        <v>46240.0340856481</v>
      </c>
      <c r="AF3530" s="144" t="s">
        <v>622</v>
      </c>
      <c r="AG3530" s="143">
        <v>46240.0294212963</v>
      </c>
      <c r="AH3530" s="144" t="s">
        <v>606</v>
      </c>
      <c r="AI3530" s="144" t="s">
        <v>607</v>
      </c>
      <c r="AJ3530" s="145">
        <v>41491</v>
      </c>
      <c r="AK3530" s="146">
        <v>46239.7741319444</v>
      </c>
    </row>
    <row r="3531" s="134" customFormat="1" ht="38.8" customHeight="1" spans="1:37">
      <c r="A3531" s="138" t="s">
        <v>29</v>
      </c>
      <c r="B3531" s="138" t="s">
        <v>478</v>
      </c>
      <c r="C3531" s="137" t="s">
        <v>28</v>
      </c>
      <c r="D3531" s="138" t="s">
        <v>129</v>
      </c>
      <c r="E3531" s="138" t="s">
        <v>587</v>
      </c>
      <c r="F3531" s="138" t="s">
        <v>160</v>
      </c>
      <c r="G3531" s="138" t="s">
        <v>631</v>
      </c>
      <c r="H3531" s="138" t="s">
        <v>1052</v>
      </c>
      <c r="I3531" s="142" t="s">
        <v>590</v>
      </c>
      <c r="J3531" s="137" t="s">
        <v>591</v>
      </c>
      <c r="K3531" s="138" t="s">
        <v>593</v>
      </c>
      <c r="L3531" s="138" t="s">
        <v>592</v>
      </c>
      <c r="M3531" s="140" t="s">
        <v>3864</v>
      </c>
      <c r="N3531" s="138" t="s">
        <v>3865</v>
      </c>
      <c r="O3531" s="138" t="s">
        <v>513</v>
      </c>
      <c r="P3531" s="138" t="s">
        <v>3866</v>
      </c>
      <c r="Q3531" s="138" t="s">
        <v>3867</v>
      </c>
      <c r="R3531" s="138"/>
      <c r="S3531" s="138">
        <v>1</v>
      </c>
      <c r="T3531" s="138">
        <v>0</v>
      </c>
      <c r="U3531" s="138">
        <v>198</v>
      </c>
      <c r="V3531" s="140">
        <v>198</v>
      </c>
      <c r="W3531" s="138">
        <v>0</v>
      </c>
      <c r="X3531" s="138">
        <v>0</v>
      </c>
      <c r="Y3531" s="140"/>
      <c r="Z3531" s="138"/>
      <c r="AA3531" s="137">
        <v>0</v>
      </c>
      <c r="AB3531" s="137">
        <v>0</v>
      </c>
      <c r="AC3531" s="137"/>
      <c r="AD3531" s="137" t="s">
        <v>622</v>
      </c>
      <c r="AE3531" s="143">
        <v>46240.0340856481</v>
      </c>
      <c r="AF3531" s="144" t="s">
        <v>622</v>
      </c>
      <c r="AG3531" s="143">
        <v>46240.0294212963</v>
      </c>
      <c r="AH3531" s="144" t="s">
        <v>606</v>
      </c>
      <c r="AI3531" s="144" t="s">
        <v>607</v>
      </c>
      <c r="AJ3531" s="145">
        <v>42221</v>
      </c>
      <c r="AK3531" s="146">
        <v>46239.6497222222</v>
      </c>
    </row>
    <row r="3532" s="134" customFormat="1" ht="38.8" customHeight="1" spans="1:37">
      <c r="A3532" s="138" t="s">
        <v>29</v>
      </c>
      <c r="B3532" s="138" t="s">
        <v>478</v>
      </c>
      <c r="C3532" s="137" t="s">
        <v>28</v>
      </c>
      <c r="D3532" s="138" t="s">
        <v>129</v>
      </c>
      <c r="E3532" s="138" t="s">
        <v>587</v>
      </c>
      <c r="F3532" s="138" t="s">
        <v>160</v>
      </c>
      <c r="G3532" s="138" t="s">
        <v>631</v>
      </c>
      <c r="H3532" s="138" t="s">
        <v>1051</v>
      </c>
      <c r="I3532" s="142" t="s">
        <v>590</v>
      </c>
      <c r="J3532" s="137" t="s">
        <v>591</v>
      </c>
      <c r="K3532" s="138" t="s">
        <v>593</v>
      </c>
      <c r="L3532" s="138" t="s">
        <v>603</v>
      </c>
      <c r="M3532" s="140" t="s">
        <v>3864</v>
      </c>
      <c r="N3532" s="138" t="s">
        <v>3865</v>
      </c>
      <c r="O3532" s="138" t="s">
        <v>513</v>
      </c>
      <c r="P3532" s="138" t="s">
        <v>3866</v>
      </c>
      <c r="Q3532" s="138" t="s">
        <v>3867</v>
      </c>
      <c r="R3532" s="138"/>
      <c r="S3532" s="138">
        <v>1</v>
      </c>
      <c r="T3532" s="138">
        <v>0</v>
      </c>
      <c r="U3532" s="138">
        <v>198</v>
      </c>
      <c r="V3532" s="140">
        <v>198</v>
      </c>
      <c r="W3532" s="138">
        <v>0</v>
      </c>
      <c r="X3532" s="138">
        <v>0</v>
      </c>
      <c r="Y3532" s="140"/>
      <c r="Z3532" s="138"/>
      <c r="AA3532" s="137">
        <v>0</v>
      </c>
      <c r="AB3532" s="137">
        <v>0</v>
      </c>
      <c r="AC3532" s="137"/>
      <c r="AD3532" s="137" t="s">
        <v>622</v>
      </c>
      <c r="AE3532" s="143">
        <v>46240.0340856481</v>
      </c>
      <c r="AF3532" s="144" t="s">
        <v>622</v>
      </c>
      <c r="AG3532" s="143">
        <v>46240.0294212963</v>
      </c>
      <c r="AH3532" s="144" t="s">
        <v>606</v>
      </c>
      <c r="AI3532" s="144" t="s">
        <v>607</v>
      </c>
      <c r="AJ3532" s="145">
        <v>45027</v>
      </c>
      <c r="AK3532" s="146">
        <v>46239.5090625</v>
      </c>
    </row>
    <row r="3533" s="134" customFormat="1" ht="38.8" customHeight="1" spans="1:37">
      <c r="A3533" s="138" t="s">
        <v>29</v>
      </c>
      <c r="B3533" s="138" t="s">
        <v>478</v>
      </c>
      <c r="C3533" s="137" t="s">
        <v>28</v>
      </c>
      <c r="D3533" s="138" t="s">
        <v>133</v>
      </c>
      <c r="E3533" s="138" t="s">
        <v>587</v>
      </c>
      <c r="F3533" s="138" t="s">
        <v>178</v>
      </c>
      <c r="G3533" s="138" t="s">
        <v>611</v>
      </c>
      <c r="H3533" s="138" t="s">
        <v>1050</v>
      </c>
      <c r="I3533" s="142" t="s">
        <v>590</v>
      </c>
      <c r="J3533" s="137" t="s">
        <v>591</v>
      </c>
      <c r="K3533" s="138" t="s">
        <v>3868</v>
      </c>
      <c r="L3533" s="138" t="s">
        <v>592</v>
      </c>
      <c r="M3533" s="140" t="s">
        <v>6370</v>
      </c>
      <c r="N3533" s="138" t="s">
        <v>6371</v>
      </c>
      <c r="O3533" s="138" t="s">
        <v>513</v>
      </c>
      <c r="P3533" s="138" t="s">
        <v>3868</v>
      </c>
      <c r="Q3533" s="138" t="s">
        <v>3867</v>
      </c>
      <c r="R3533" s="138"/>
      <c r="S3533" s="138">
        <v>1</v>
      </c>
      <c r="T3533" s="138">
        <v>160</v>
      </c>
      <c r="U3533" s="138">
        <v>400</v>
      </c>
      <c r="V3533" s="140">
        <v>400</v>
      </c>
      <c r="W3533" s="138">
        <v>160</v>
      </c>
      <c r="X3533" s="138">
        <v>0</v>
      </c>
      <c r="Y3533" s="140"/>
      <c r="Z3533" s="138"/>
      <c r="AA3533" s="137">
        <v>112</v>
      </c>
      <c r="AB3533" s="137">
        <v>112</v>
      </c>
      <c r="AC3533" s="137"/>
      <c r="AD3533" s="137" t="s">
        <v>622</v>
      </c>
      <c r="AE3533" s="143">
        <v>46236.4660648148</v>
      </c>
      <c r="AF3533" s="144" t="s">
        <v>622</v>
      </c>
      <c r="AG3533" s="143">
        <v>46235.4331481481</v>
      </c>
      <c r="AH3533" s="144" t="s">
        <v>606</v>
      </c>
      <c r="AI3533" s="144" t="s">
        <v>607</v>
      </c>
      <c r="AJ3533" s="145">
        <v>44040</v>
      </c>
      <c r="AK3533" s="146">
        <v>46232.765462963</v>
      </c>
    </row>
    <row r="3534" s="134" customFormat="1" ht="38.8" customHeight="1" spans="1:37">
      <c r="A3534" s="138" t="s">
        <v>29</v>
      </c>
      <c r="B3534" s="138" t="s">
        <v>478</v>
      </c>
      <c r="C3534" s="137" t="s">
        <v>28</v>
      </c>
      <c r="D3534" s="138" t="s">
        <v>133</v>
      </c>
      <c r="E3534" s="138" t="s">
        <v>587</v>
      </c>
      <c r="F3534" s="138" t="s">
        <v>178</v>
      </c>
      <c r="G3534" s="138" t="s">
        <v>611</v>
      </c>
      <c r="H3534" s="138" t="s">
        <v>1050</v>
      </c>
      <c r="I3534" s="142" t="s">
        <v>590</v>
      </c>
      <c r="J3534" s="137" t="s">
        <v>591</v>
      </c>
      <c r="K3534" s="138" t="s">
        <v>3868</v>
      </c>
      <c r="L3534" s="138" t="s">
        <v>592</v>
      </c>
      <c r="M3534" s="140" t="s">
        <v>6372</v>
      </c>
      <c r="N3534" s="138" t="s">
        <v>6373</v>
      </c>
      <c r="O3534" s="138" t="s">
        <v>513</v>
      </c>
      <c r="P3534" s="138" t="s">
        <v>3868</v>
      </c>
      <c r="Q3534" s="138" t="s">
        <v>3867</v>
      </c>
      <c r="R3534" s="138"/>
      <c r="S3534" s="138">
        <v>1</v>
      </c>
      <c r="T3534" s="138">
        <v>160</v>
      </c>
      <c r="U3534" s="138">
        <v>400</v>
      </c>
      <c r="V3534" s="140">
        <v>400</v>
      </c>
      <c r="W3534" s="138">
        <v>160</v>
      </c>
      <c r="X3534" s="138">
        <v>0</v>
      </c>
      <c r="Y3534" s="140"/>
      <c r="Z3534" s="138"/>
      <c r="AA3534" s="137">
        <v>112</v>
      </c>
      <c r="AB3534" s="137">
        <v>112</v>
      </c>
      <c r="AC3534" s="137"/>
      <c r="AD3534" s="137" t="s">
        <v>622</v>
      </c>
      <c r="AE3534" s="143">
        <v>46236.4660648148</v>
      </c>
      <c r="AF3534" s="144" t="s">
        <v>622</v>
      </c>
      <c r="AG3534" s="143">
        <v>46235.4331481481</v>
      </c>
      <c r="AH3534" s="144" t="s">
        <v>606</v>
      </c>
      <c r="AI3534" s="144" t="s">
        <v>607</v>
      </c>
      <c r="AJ3534" s="145">
        <v>44040</v>
      </c>
      <c r="AK3534" s="146">
        <v>46232.765462963</v>
      </c>
    </row>
    <row r="3535" s="134" customFormat="1" ht="38.8" customHeight="1" spans="1:37">
      <c r="A3535" s="138" t="s">
        <v>29</v>
      </c>
      <c r="B3535" s="138" t="s">
        <v>478</v>
      </c>
      <c r="C3535" s="137" t="s">
        <v>28</v>
      </c>
      <c r="D3535" s="138" t="s">
        <v>133</v>
      </c>
      <c r="E3535" s="138" t="s">
        <v>587</v>
      </c>
      <c r="F3535" s="138" t="s">
        <v>178</v>
      </c>
      <c r="G3535" s="138" t="s">
        <v>611</v>
      </c>
      <c r="H3535" s="138" t="s">
        <v>1049</v>
      </c>
      <c r="I3535" s="142" t="s">
        <v>601</v>
      </c>
      <c r="J3535" s="137" t="s">
        <v>591</v>
      </c>
      <c r="K3535" s="138" t="s">
        <v>3898</v>
      </c>
      <c r="L3535" s="138" t="s">
        <v>603</v>
      </c>
      <c r="M3535" s="140" t="s">
        <v>4163</v>
      </c>
      <c r="N3535" s="138" t="s">
        <v>4164</v>
      </c>
      <c r="O3535" s="138" t="s">
        <v>461</v>
      </c>
      <c r="P3535" s="138" t="s">
        <v>3881</v>
      </c>
      <c r="Q3535" s="138" t="s">
        <v>3901</v>
      </c>
      <c r="R3535" s="138" t="s">
        <v>4</v>
      </c>
      <c r="S3535" s="138">
        <v>1</v>
      </c>
      <c r="T3535" s="138">
        <v>180</v>
      </c>
      <c r="U3535" s="138">
        <v>260</v>
      </c>
      <c r="V3535" s="140">
        <v>260</v>
      </c>
      <c r="W3535" s="138">
        <v>180</v>
      </c>
      <c r="X3535" s="138">
        <v>0</v>
      </c>
      <c r="Y3535" s="140" t="s">
        <v>684</v>
      </c>
      <c r="Z3535" s="138"/>
      <c r="AA3535" s="137">
        <v>100</v>
      </c>
      <c r="AB3535" s="137">
        <v>100</v>
      </c>
      <c r="AC3535" s="137"/>
      <c r="AD3535" s="137" t="s">
        <v>622</v>
      </c>
      <c r="AE3535" s="143">
        <v>46236.4660648148</v>
      </c>
      <c r="AF3535" s="144" t="s">
        <v>622</v>
      </c>
      <c r="AG3535" s="143">
        <v>46235.4331481481</v>
      </c>
      <c r="AH3535" s="144" t="s">
        <v>606</v>
      </c>
      <c r="AI3535" s="144" t="s">
        <v>607</v>
      </c>
      <c r="AJ3535" s="145">
        <v>46205</v>
      </c>
      <c r="AK3535" s="146">
        <v>46232.6081712963</v>
      </c>
    </row>
    <row r="3536" s="134" customFormat="1" ht="38.8" customHeight="1" spans="1:37">
      <c r="A3536" s="138" t="s">
        <v>29</v>
      </c>
      <c r="B3536" s="138" t="s">
        <v>478</v>
      </c>
      <c r="C3536" s="137" t="s">
        <v>28</v>
      </c>
      <c r="D3536" s="138" t="s">
        <v>133</v>
      </c>
      <c r="E3536" s="138" t="s">
        <v>587</v>
      </c>
      <c r="F3536" s="138" t="s">
        <v>178</v>
      </c>
      <c r="G3536" s="138" t="s">
        <v>611</v>
      </c>
      <c r="H3536" s="138" t="s">
        <v>6374</v>
      </c>
      <c r="I3536" s="142" t="s">
        <v>645</v>
      </c>
      <c r="J3536" s="137" t="s">
        <v>818</v>
      </c>
      <c r="K3536" s="138" t="s">
        <v>4087</v>
      </c>
      <c r="L3536" s="138" t="s">
        <v>603</v>
      </c>
      <c r="M3536" s="140" t="s">
        <v>460</v>
      </c>
      <c r="N3536" s="138" t="s">
        <v>459</v>
      </c>
      <c r="O3536" s="138" t="s">
        <v>461</v>
      </c>
      <c r="P3536" s="138" t="s">
        <v>4088</v>
      </c>
      <c r="Q3536" s="138" t="s">
        <v>4089</v>
      </c>
      <c r="R3536" s="138" t="s">
        <v>6</v>
      </c>
      <c r="S3536" s="138">
        <v>1</v>
      </c>
      <c r="T3536" s="138">
        <v>28</v>
      </c>
      <c r="U3536" s="138">
        <v>56</v>
      </c>
      <c r="V3536" s="140">
        <v>56</v>
      </c>
      <c r="W3536" s="138">
        <v>28</v>
      </c>
      <c r="X3536" s="138">
        <v>0</v>
      </c>
      <c r="Y3536" s="140"/>
      <c r="Z3536" s="138"/>
      <c r="AA3536" s="137">
        <v>16</v>
      </c>
      <c r="AB3536" s="137">
        <v>16</v>
      </c>
      <c r="AC3536" s="137"/>
      <c r="AD3536" s="137" t="s">
        <v>622</v>
      </c>
      <c r="AE3536" s="143">
        <v>46236.4660648148</v>
      </c>
      <c r="AF3536" s="144" t="s">
        <v>622</v>
      </c>
      <c r="AG3536" s="143">
        <v>46235.4331481481</v>
      </c>
      <c r="AH3536" s="144" t="s">
        <v>606</v>
      </c>
      <c r="AI3536" s="144" t="s">
        <v>607</v>
      </c>
      <c r="AJ3536" s="145">
        <v>46023</v>
      </c>
      <c r="AK3536" s="146">
        <v>46231.7346527778</v>
      </c>
    </row>
    <row r="3537" s="134" customFormat="1" ht="38.8" customHeight="1" spans="1:37">
      <c r="A3537" s="138" t="s">
        <v>29</v>
      </c>
      <c r="B3537" s="138" t="s">
        <v>478</v>
      </c>
      <c r="C3537" s="137" t="s">
        <v>28</v>
      </c>
      <c r="D3537" s="138" t="s">
        <v>133</v>
      </c>
      <c r="E3537" s="138" t="s">
        <v>587</v>
      </c>
      <c r="F3537" s="138" t="s">
        <v>178</v>
      </c>
      <c r="G3537" s="138" t="s">
        <v>611</v>
      </c>
      <c r="H3537" s="138" t="s">
        <v>6374</v>
      </c>
      <c r="I3537" s="142" t="s">
        <v>645</v>
      </c>
      <c r="J3537" s="137" t="s">
        <v>818</v>
      </c>
      <c r="K3537" s="138" t="s">
        <v>4087</v>
      </c>
      <c r="L3537" s="138" t="s">
        <v>603</v>
      </c>
      <c r="M3537" s="140" t="s">
        <v>460</v>
      </c>
      <c r="N3537" s="138" t="s">
        <v>459</v>
      </c>
      <c r="O3537" s="138" t="s">
        <v>461</v>
      </c>
      <c r="P3537" s="138" t="s">
        <v>4088</v>
      </c>
      <c r="Q3537" s="138" t="s">
        <v>4089</v>
      </c>
      <c r="R3537" s="138" t="s">
        <v>6</v>
      </c>
      <c r="S3537" s="138">
        <v>1</v>
      </c>
      <c r="T3537" s="138">
        <v>28</v>
      </c>
      <c r="U3537" s="138">
        <v>56</v>
      </c>
      <c r="V3537" s="140">
        <v>56</v>
      </c>
      <c r="W3537" s="138">
        <v>28</v>
      </c>
      <c r="X3537" s="138">
        <v>0</v>
      </c>
      <c r="Y3537" s="140"/>
      <c r="Z3537" s="138"/>
      <c r="AA3537" s="137">
        <v>16</v>
      </c>
      <c r="AB3537" s="137">
        <v>16</v>
      </c>
      <c r="AC3537" s="137"/>
      <c r="AD3537" s="137" t="s">
        <v>622</v>
      </c>
      <c r="AE3537" s="143">
        <v>46236.4660648148</v>
      </c>
      <c r="AF3537" s="144" t="s">
        <v>622</v>
      </c>
      <c r="AG3537" s="143">
        <v>46235.4331481481</v>
      </c>
      <c r="AH3537" s="144" t="s">
        <v>606</v>
      </c>
      <c r="AI3537" s="144" t="s">
        <v>607</v>
      </c>
      <c r="AJ3537" s="145">
        <v>46023</v>
      </c>
      <c r="AK3537" s="146">
        <v>46231.7346527778</v>
      </c>
    </row>
    <row r="3538" s="134" customFormat="1" ht="38.8" customHeight="1" spans="1:37">
      <c r="A3538" s="138" t="s">
        <v>29</v>
      </c>
      <c r="B3538" s="138" t="s">
        <v>478</v>
      </c>
      <c r="C3538" s="137" t="s">
        <v>28</v>
      </c>
      <c r="D3538" s="138" t="s">
        <v>132</v>
      </c>
      <c r="E3538" s="138" t="s">
        <v>587</v>
      </c>
      <c r="F3538" s="138" t="s">
        <v>174</v>
      </c>
      <c r="G3538" s="138" t="s">
        <v>822</v>
      </c>
      <c r="H3538" s="138" t="s">
        <v>6375</v>
      </c>
      <c r="I3538" s="142" t="s">
        <v>601</v>
      </c>
      <c r="J3538" s="137" t="s">
        <v>591</v>
      </c>
      <c r="K3538" s="138" t="s">
        <v>3878</v>
      </c>
      <c r="L3538" s="138" t="s">
        <v>603</v>
      </c>
      <c r="M3538" s="140" t="s">
        <v>4163</v>
      </c>
      <c r="N3538" s="138" t="s">
        <v>4164</v>
      </c>
      <c r="O3538" s="138" t="s">
        <v>461</v>
      </c>
      <c r="P3538" s="138" t="s">
        <v>3881</v>
      </c>
      <c r="Q3538" s="138" t="s">
        <v>3901</v>
      </c>
      <c r="R3538" s="138" t="s">
        <v>4</v>
      </c>
      <c r="S3538" s="138">
        <v>1</v>
      </c>
      <c r="T3538" s="138">
        <v>180</v>
      </c>
      <c r="U3538" s="138">
        <v>230</v>
      </c>
      <c r="V3538" s="140">
        <v>230</v>
      </c>
      <c r="W3538" s="138">
        <v>180</v>
      </c>
      <c r="X3538" s="138">
        <v>0</v>
      </c>
      <c r="Y3538" s="140"/>
      <c r="Z3538" s="138"/>
      <c r="AA3538" s="137">
        <v>100</v>
      </c>
      <c r="AB3538" s="137">
        <v>100</v>
      </c>
      <c r="AC3538" s="137"/>
      <c r="AD3538" s="137" t="s">
        <v>622</v>
      </c>
      <c r="AE3538" s="143">
        <v>46236.4642708333</v>
      </c>
      <c r="AF3538" s="144" t="s">
        <v>622</v>
      </c>
      <c r="AG3538" s="143">
        <v>46235.4335416667</v>
      </c>
      <c r="AH3538" s="144" t="s">
        <v>606</v>
      </c>
      <c r="AI3538" s="144" t="s">
        <v>607</v>
      </c>
      <c r="AJ3538" s="145">
        <v>46210</v>
      </c>
      <c r="AK3538" s="146">
        <v>46233.5349652778</v>
      </c>
    </row>
    <row r="3539" s="134" customFormat="1" ht="38.8" customHeight="1" spans="1:37">
      <c r="A3539" s="138" t="s">
        <v>29</v>
      </c>
      <c r="B3539" s="138" t="s">
        <v>478</v>
      </c>
      <c r="C3539" s="137" t="s">
        <v>28</v>
      </c>
      <c r="D3539" s="138" t="s">
        <v>132</v>
      </c>
      <c r="E3539" s="138" t="s">
        <v>587</v>
      </c>
      <c r="F3539" s="138" t="s">
        <v>174</v>
      </c>
      <c r="G3539" s="138" t="s">
        <v>822</v>
      </c>
      <c r="H3539" s="138" t="s">
        <v>6375</v>
      </c>
      <c r="I3539" s="142" t="s">
        <v>601</v>
      </c>
      <c r="J3539" s="137" t="s">
        <v>591</v>
      </c>
      <c r="K3539" s="138" t="s">
        <v>3878</v>
      </c>
      <c r="L3539" s="138" t="s">
        <v>603</v>
      </c>
      <c r="M3539" s="140" t="s">
        <v>3879</v>
      </c>
      <c r="N3539" s="138" t="s">
        <v>3880</v>
      </c>
      <c r="O3539" s="138" t="s">
        <v>461</v>
      </c>
      <c r="P3539" s="138" t="s">
        <v>3881</v>
      </c>
      <c r="Q3539" s="138" t="s">
        <v>3882</v>
      </c>
      <c r="R3539" s="138" t="s">
        <v>8</v>
      </c>
      <c r="S3539" s="138">
        <v>1</v>
      </c>
      <c r="T3539" s="138">
        <v>50</v>
      </c>
      <c r="U3539" s="138">
        <v>230</v>
      </c>
      <c r="V3539" s="140">
        <v>230</v>
      </c>
      <c r="W3539" s="138">
        <v>50</v>
      </c>
      <c r="X3539" s="138">
        <v>0</v>
      </c>
      <c r="Y3539" s="140"/>
      <c r="Z3539" s="138"/>
      <c r="AA3539" s="137">
        <v>35</v>
      </c>
      <c r="AB3539" s="137">
        <v>35</v>
      </c>
      <c r="AC3539" s="137"/>
      <c r="AD3539" s="137" t="s">
        <v>622</v>
      </c>
      <c r="AE3539" s="143">
        <v>46236.4642708333</v>
      </c>
      <c r="AF3539" s="144" t="s">
        <v>622</v>
      </c>
      <c r="AG3539" s="143">
        <v>46235.4335416667</v>
      </c>
      <c r="AH3539" s="144" t="s">
        <v>606</v>
      </c>
      <c r="AI3539" s="144" t="s">
        <v>607</v>
      </c>
      <c r="AJ3539" s="145">
        <v>46210</v>
      </c>
      <c r="AK3539" s="146">
        <v>46233.5349652778</v>
      </c>
    </row>
    <row r="3540" s="134" customFormat="1" ht="38.8" customHeight="1" spans="1:37">
      <c r="A3540" s="138" t="s">
        <v>29</v>
      </c>
      <c r="B3540" s="138" t="s">
        <v>478</v>
      </c>
      <c r="C3540" s="137" t="s">
        <v>28</v>
      </c>
      <c r="D3540" s="138" t="s">
        <v>138</v>
      </c>
      <c r="E3540" s="138" t="s">
        <v>587</v>
      </c>
      <c r="F3540" s="138" t="s">
        <v>208</v>
      </c>
      <c r="G3540" s="138" t="s">
        <v>885</v>
      </c>
      <c r="H3540" s="138" t="s">
        <v>1044</v>
      </c>
      <c r="I3540" s="142" t="s">
        <v>590</v>
      </c>
      <c r="J3540" s="137" t="s">
        <v>591</v>
      </c>
      <c r="K3540" s="138" t="s">
        <v>593</v>
      </c>
      <c r="L3540" s="138" t="s">
        <v>592</v>
      </c>
      <c r="M3540" s="140" t="s">
        <v>3864</v>
      </c>
      <c r="N3540" s="138" t="s">
        <v>3865</v>
      </c>
      <c r="O3540" s="138" t="s">
        <v>513</v>
      </c>
      <c r="P3540" s="138" t="s">
        <v>3866</v>
      </c>
      <c r="Q3540" s="138" t="s">
        <v>3867</v>
      </c>
      <c r="R3540" s="138"/>
      <c r="S3540" s="138">
        <v>1</v>
      </c>
      <c r="T3540" s="138">
        <v>0</v>
      </c>
      <c r="U3540" s="138">
        <v>198</v>
      </c>
      <c r="V3540" s="140">
        <v>198</v>
      </c>
      <c r="W3540" s="138">
        <v>0</v>
      </c>
      <c r="X3540" s="138">
        <v>0</v>
      </c>
      <c r="Y3540" s="140"/>
      <c r="Z3540" s="138"/>
      <c r="AA3540" s="137">
        <v>0</v>
      </c>
      <c r="AB3540" s="137">
        <v>0</v>
      </c>
      <c r="AC3540" s="137"/>
      <c r="AD3540" s="137" t="s">
        <v>622</v>
      </c>
      <c r="AE3540" s="143">
        <v>46236.4681712963</v>
      </c>
      <c r="AF3540" s="144" t="s">
        <v>622</v>
      </c>
      <c r="AG3540" s="143">
        <v>46239.6874421296</v>
      </c>
      <c r="AH3540" s="144" t="s">
        <v>606</v>
      </c>
      <c r="AI3540" s="144" t="s">
        <v>607</v>
      </c>
      <c r="AJ3540" s="145">
        <v>42625</v>
      </c>
      <c r="AK3540" s="146">
        <v>46235.4561921296</v>
      </c>
    </row>
    <row r="3541" s="134" customFormat="1" ht="38.8" customHeight="1" spans="1:37">
      <c r="A3541" s="138" t="s">
        <v>29</v>
      </c>
      <c r="B3541" s="138" t="s">
        <v>478</v>
      </c>
      <c r="C3541" s="137" t="s">
        <v>28</v>
      </c>
      <c r="D3541" s="138" t="s">
        <v>138</v>
      </c>
      <c r="E3541" s="138" t="s">
        <v>587</v>
      </c>
      <c r="F3541" s="138" t="s">
        <v>208</v>
      </c>
      <c r="G3541" s="138" t="s">
        <v>885</v>
      </c>
      <c r="H3541" s="138" t="s">
        <v>6376</v>
      </c>
      <c r="I3541" s="142" t="s">
        <v>601</v>
      </c>
      <c r="J3541" s="137" t="s">
        <v>591</v>
      </c>
      <c r="K3541" s="138" t="s">
        <v>3878</v>
      </c>
      <c r="L3541" s="138" t="s">
        <v>603</v>
      </c>
      <c r="M3541" s="140" t="s">
        <v>4163</v>
      </c>
      <c r="N3541" s="138" t="s">
        <v>4164</v>
      </c>
      <c r="O3541" s="138" t="s">
        <v>461</v>
      </c>
      <c r="P3541" s="138" t="s">
        <v>3881</v>
      </c>
      <c r="Q3541" s="138" t="s">
        <v>3901</v>
      </c>
      <c r="R3541" s="138" t="s">
        <v>4</v>
      </c>
      <c r="S3541" s="138">
        <v>1</v>
      </c>
      <c r="T3541" s="138">
        <v>180</v>
      </c>
      <c r="U3541" s="138">
        <v>360</v>
      </c>
      <c r="V3541" s="140">
        <v>360</v>
      </c>
      <c r="W3541" s="138">
        <v>180</v>
      </c>
      <c r="X3541" s="138">
        <v>0</v>
      </c>
      <c r="Y3541" s="140"/>
      <c r="Z3541" s="138"/>
      <c r="AA3541" s="137">
        <v>100</v>
      </c>
      <c r="AB3541" s="137">
        <v>100</v>
      </c>
      <c r="AC3541" s="137"/>
      <c r="AD3541" s="137" t="s">
        <v>622</v>
      </c>
      <c r="AE3541" s="143">
        <v>46239.7169791667</v>
      </c>
      <c r="AF3541" s="144" t="s">
        <v>622</v>
      </c>
      <c r="AG3541" s="143">
        <v>46239.6874189815</v>
      </c>
      <c r="AH3541" s="144" t="s">
        <v>606</v>
      </c>
      <c r="AI3541" s="144" t="s">
        <v>607</v>
      </c>
      <c r="AJ3541" s="145">
        <v>46234</v>
      </c>
      <c r="AK3541" s="146">
        <v>46236.7380092593</v>
      </c>
    </row>
    <row r="3542" s="134" customFormat="1" ht="38.8" customHeight="1" spans="1:37">
      <c r="A3542" s="138" t="s">
        <v>29</v>
      </c>
      <c r="B3542" s="138" t="s">
        <v>478</v>
      </c>
      <c r="C3542" s="137" t="s">
        <v>28</v>
      </c>
      <c r="D3542" s="138" t="s">
        <v>138</v>
      </c>
      <c r="E3542" s="138" t="s">
        <v>587</v>
      </c>
      <c r="F3542" s="138" t="s">
        <v>208</v>
      </c>
      <c r="G3542" s="138" t="s">
        <v>885</v>
      </c>
      <c r="H3542" s="138" t="s">
        <v>6376</v>
      </c>
      <c r="I3542" s="142" t="s">
        <v>601</v>
      </c>
      <c r="J3542" s="137" t="s">
        <v>591</v>
      </c>
      <c r="K3542" s="138" t="s">
        <v>3878</v>
      </c>
      <c r="L3542" s="138" t="s">
        <v>603</v>
      </c>
      <c r="M3542" s="140" t="s">
        <v>3920</v>
      </c>
      <c r="N3542" s="138" t="s">
        <v>3921</v>
      </c>
      <c r="O3542" s="138" t="s">
        <v>461</v>
      </c>
      <c r="P3542" s="138" t="s">
        <v>3881</v>
      </c>
      <c r="Q3542" s="138" t="s">
        <v>3901</v>
      </c>
      <c r="R3542" s="138" t="s">
        <v>4</v>
      </c>
      <c r="S3542" s="138">
        <v>1</v>
      </c>
      <c r="T3542" s="138">
        <v>180</v>
      </c>
      <c r="U3542" s="138">
        <v>360</v>
      </c>
      <c r="V3542" s="140">
        <v>360</v>
      </c>
      <c r="W3542" s="138">
        <v>180</v>
      </c>
      <c r="X3542" s="138">
        <v>0</v>
      </c>
      <c r="Y3542" s="140"/>
      <c r="Z3542" s="138"/>
      <c r="AA3542" s="137">
        <v>100</v>
      </c>
      <c r="AB3542" s="137">
        <v>100</v>
      </c>
      <c r="AC3542" s="137"/>
      <c r="AD3542" s="137" t="s">
        <v>622</v>
      </c>
      <c r="AE3542" s="143">
        <v>46239.7169791667</v>
      </c>
      <c r="AF3542" s="144" t="s">
        <v>622</v>
      </c>
      <c r="AG3542" s="143">
        <v>46239.6874189815</v>
      </c>
      <c r="AH3542" s="144" t="s">
        <v>606</v>
      </c>
      <c r="AI3542" s="144" t="s">
        <v>607</v>
      </c>
      <c r="AJ3542" s="145">
        <v>46234</v>
      </c>
      <c r="AK3542" s="146">
        <v>46236.7380092593</v>
      </c>
    </row>
    <row r="3543" s="134" customFormat="1" ht="38.8" customHeight="1" spans="1:37">
      <c r="A3543" s="138" t="s">
        <v>29</v>
      </c>
      <c r="B3543" s="138" t="s">
        <v>478</v>
      </c>
      <c r="C3543" s="137" t="s">
        <v>28</v>
      </c>
      <c r="D3543" s="138" t="s">
        <v>134</v>
      </c>
      <c r="E3543" s="138" t="s">
        <v>587</v>
      </c>
      <c r="F3543" s="138" t="s">
        <v>193</v>
      </c>
      <c r="G3543" s="138" t="s">
        <v>675</v>
      </c>
      <c r="H3543" s="138" t="s">
        <v>6377</v>
      </c>
      <c r="I3543" s="142" t="s">
        <v>601</v>
      </c>
      <c r="J3543" s="137" t="s">
        <v>591</v>
      </c>
      <c r="K3543" s="138" t="s">
        <v>3972</v>
      </c>
      <c r="L3543" s="138" t="s">
        <v>592</v>
      </c>
      <c r="M3543" s="140" t="s">
        <v>3973</v>
      </c>
      <c r="N3543" s="138" t="s">
        <v>3974</v>
      </c>
      <c r="O3543" s="138" t="s">
        <v>461</v>
      </c>
      <c r="P3543" s="138" t="s">
        <v>3881</v>
      </c>
      <c r="Q3543" s="138" t="s">
        <v>3970</v>
      </c>
      <c r="R3543" s="138" t="s">
        <v>9</v>
      </c>
      <c r="S3543" s="138">
        <v>1</v>
      </c>
      <c r="T3543" s="138">
        <v>50</v>
      </c>
      <c r="U3543" s="138">
        <v>50</v>
      </c>
      <c r="V3543" s="140">
        <v>50</v>
      </c>
      <c r="W3543" s="138">
        <v>50</v>
      </c>
      <c r="X3543" s="138">
        <v>0</v>
      </c>
      <c r="Y3543" s="140"/>
      <c r="Z3543" s="138"/>
      <c r="AA3543" s="137">
        <v>35</v>
      </c>
      <c r="AB3543" s="137">
        <v>35</v>
      </c>
      <c r="AC3543" s="137"/>
      <c r="AD3543" s="137" t="s">
        <v>622</v>
      </c>
      <c r="AE3543" s="143">
        <v>46239.715</v>
      </c>
      <c r="AF3543" s="144" t="s">
        <v>622</v>
      </c>
      <c r="AG3543" s="143">
        <v>46239.6724421296</v>
      </c>
      <c r="AH3543" s="144" t="s">
        <v>606</v>
      </c>
      <c r="AI3543" s="144" t="s">
        <v>607</v>
      </c>
      <c r="AJ3543" s="144"/>
      <c r="AK3543" s="146">
        <v>46239.4818518519</v>
      </c>
    </row>
    <row r="3544" s="134" customFormat="1" ht="38.8" customHeight="1" spans="1:37">
      <c r="A3544" s="138" t="s">
        <v>29</v>
      </c>
      <c r="B3544" s="138" t="s">
        <v>478</v>
      </c>
      <c r="C3544" s="137" t="s">
        <v>28</v>
      </c>
      <c r="D3544" s="138" t="s">
        <v>134</v>
      </c>
      <c r="E3544" s="138" t="s">
        <v>587</v>
      </c>
      <c r="F3544" s="138" t="s">
        <v>193</v>
      </c>
      <c r="G3544" s="138" t="s">
        <v>675</v>
      </c>
      <c r="H3544" s="138" t="s">
        <v>6378</v>
      </c>
      <c r="I3544" s="142" t="s">
        <v>590</v>
      </c>
      <c r="J3544" s="137" t="s">
        <v>1199</v>
      </c>
      <c r="K3544" s="138" t="s">
        <v>4050</v>
      </c>
      <c r="L3544" s="138" t="s">
        <v>603</v>
      </c>
      <c r="M3544" s="140" t="s">
        <v>4080</v>
      </c>
      <c r="N3544" s="138" t="s">
        <v>4081</v>
      </c>
      <c r="O3544" s="138" t="s">
        <v>461</v>
      </c>
      <c r="P3544" s="138" t="s">
        <v>3881</v>
      </c>
      <c r="Q3544" s="138" t="s">
        <v>4053</v>
      </c>
      <c r="R3544" s="138"/>
      <c r="S3544" s="138">
        <v>1</v>
      </c>
      <c r="T3544" s="138">
        <v>800</v>
      </c>
      <c r="U3544" s="138">
        <v>800</v>
      </c>
      <c r="V3544" s="140">
        <v>800</v>
      </c>
      <c r="W3544" s="138">
        <v>800</v>
      </c>
      <c r="X3544" s="138">
        <v>0</v>
      </c>
      <c r="Y3544" s="140"/>
      <c r="Z3544" s="138"/>
      <c r="AA3544" s="137">
        <v>784</v>
      </c>
      <c r="AB3544" s="137">
        <v>784</v>
      </c>
      <c r="AC3544" s="137"/>
      <c r="AD3544" s="137" t="s">
        <v>622</v>
      </c>
      <c r="AE3544" s="143">
        <v>46239.715</v>
      </c>
      <c r="AF3544" s="144" t="s">
        <v>622</v>
      </c>
      <c r="AG3544" s="143">
        <v>46239.6724421296</v>
      </c>
      <c r="AH3544" s="144" t="s">
        <v>606</v>
      </c>
      <c r="AI3544" s="144" t="s">
        <v>607</v>
      </c>
      <c r="AJ3544" s="145">
        <v>45517</v>
      </c>
      <c r="AK3544" s="146">
        <v>46238.520474537</v>
      </c>
    </row>
    <row r="3545" s="134" customFormat="1" ht="38.8" customHeight="1" spans="1:37">
      <c r="A3545" s="138" t="s">
        <v>29</v>
      </c>
      <c r="B3545" s="138" t="s">
        <v>478</v>
      </c>
      <c r="C3545" s="137" t="s">
        <v>28</v>
      </c>
      <c r="D3545" s="138" t="s">
        <v>133</v>
      </c>
      <c r="E3545" s="138" t="s">
        <v>587</v>
      </c>
      <c r="F3545" s="138" t="s">
        <v>183</v>
      </c>
      <c r="G3545" s="138" t="s">
        <v>1032</v>
      </c>
      <c r="H3545" s="138" t="s">
        <v>6379</v>
      </c>
      <c r="I3545" s="142" t="s">
        <v>601</v>
      </c>
      <c r="J3545" s="137" t="s">
        <v>591</v>
      </c>
      <c r="K3545" s="138" t="s">
        <v>3878</v>
      </c>
      <c r="L3545" s="138" t="s">
        <v>603</v>
      </c>
      <c r="M3545" s="140" t="s">
        <v>3954</v>
      </c>
      <c r="N3545" s="138" t="s">
        <v>3966</v>
      </c>
      <c r="O3545" s="138" t="s">
        <v>461</v>
      </c>
      <c r="P3545" s="138" t="s">
        <v>3881</v>
      </c>
      <c r="Q3545" s="138" t="s">
        <v>3901</v>
      </c>
      <c r="R3545" s="138" t="s">
        <v>4</v>
      </c>
      <c r="S3545" s="138">
        <v>1</v>
      </c>
      <c r="T3545" s="138">
        <v>180</v>
      </c>
      <c r="U3545" s="138">
        <v>180</v>
      </c>
      <c r="V3545" s="140">
        <v>180</v>
      </c>
      <c r="W3545" s="138">
        <v>180</v>
      </c>
      <c r="X3545" s="138">
        <v>0</v>
      </c>
      <c r="Y3545" s="140"/>
      <c r="Z3545" s="138"/>
      <c r="AA3545" s="137">
        <v>100</v>
      </c>
      <c r="AB3545" s="137">
        <v>100</v>
      </c>
      <c r="AC3545" s="137"/>
      <c r="AD3545" s="137" t="s">
        <v>622</v>
      </c>
      <c r="AE3545" s="143">
        <v>46239.7140856481</v>
      </c>
      <c r="AF3545" s="144" t="s">
        <v>622</v>
      </c>
      <c r="AG3545" s="143">
        <v>46240.4412037037</v>
      </c>
      <c r="AH3545" s="144" t="s">
        <v>606</v>
      </c>
      <c r="AI3545" s="144" t="s">
        <v>607</v>
      </c>
      <c r="AJ3545" s="145">
        <v>46236</v>
      </c>
      <c r="AK3545" s="146">
        <v>46237.6880092593</v>
      </c>
    </row>
    <row r="3546" s="134" customFormat="1" ht="38.8" customHeight="1" spans="1:37">
      <c r="A3546" s="138" t="s">
        <v>29</v>
      </c>
      <c r="B3546" s="138" t="s">
        <v>478</v>
      </c>
      <c r="C3546" s="137" t="s">
        <v>28</v>
      </c>
      <c r="D3546" s="138" t="s">
        <v>133</v>
      </c>
      <c r="E3546" s="138" t="s">
        <v>587</v>
      </c>
      <c r="F3546" s="138" t="s">
        <v>183</v>
      </c>
      <c r="G3546" s="138" t="s">
        <v>1032</v>
      </c>
      <c r="H3546" s="138" t="s">
        <v>6380</v>
      </c>
      <c r="I3546" s="142" t="s">
        <v>601</v>
      </c>
      <c r="J3546" s="137" t="s">
        <v>591</v>
      </c>
      <c r="K3546" s="138" t="s">
        <v>3878</v>
      </c>
      <c r="L3546" s="138" t="s">
        <v>603</v>
      </c>
      <c r="M3546" s="140" t="s">
        <v>3954</v>
      </c>
      <c r="N3546" s="138" t="s">
        <v>3966</v>
      </c>
      <c r="O3546" s="138" t="s">
        <v>461</v>
      </c>
      <c r="P3546" s="138" t="s">
        <v>3881</v>
      </c>
      <c r="Q3546" s="138" t="s">
        <v>3901</v>
      </c>
      <c r="R3546" s="138" t="s">
        <v>4</v>
      </c>
      <c r="S3546" s="138">
        <v>1</v>
      </c>
      <c r="T3546" s="138">
        <v>180</v>
      </c>
      <c r="U3546" s="138">
        <v>230</v>
      </c>
      <c r="V3546" s="140">
        <v>230</v>
      </c>
      <c r="W3546" s="138">
        <v>180</v>
      </c>
      <c r="X3546" s="138">
        <v>0</v>
      </c>
      <c r="Y3546" s="140"/>
      <c r="Z3546" s="138"/>
      <c r="AA3546" s="137">
        <v>100</v>
      </c>
      <c r="AB3546" s="137">
        <v>100</v>
      </c>
      <c r="AC3546" s="137"/>
      <c r="AD3546" s="137" t="s">
        <v>622</v>
      </c>
      <c r="AE3546" s="143">
        <v>46239.7140856481</v>
      </c>
      <c r="AF3546" s="144" t="s">
        <v>622</v>
      </c>
      <c r="AG3546" s="143">
        <v>46240.4412037037</v>
      </c>
      <c r="AH3546" s="144" t="s">
        <v>606</v>
      </c>
      <c r="AI3546" s="144" t="s">
        <v>607</v>
      </c>
      <c r="AJ3546" s="145">
        <v>46235</v>
      </c>
      <c r="AK3546" s="146">
        <v>46236.8411342593</v>
      </c>
    </row>
    <row r="3547" s="134" customFormat="1" ht="38.8" customHeight="1" spans="1:37">
      <c r="A3547" s="138" t="s">
        <v>29</v>
      </c>
      <c r="B3547" s="138" t="s">
        <v>478</v>
      </c>
      <c r="C3547" s="137" t="s">
        <v>28</v>
      </c>
      <c r="D3547" s="138" t="s">
        <v>133</v>
      </c>
      <c r="E3547" s="138" t="s">
        <v>587</v>
      </c>
      <c r="F3547" s="138" t="s">
        <v>183</v>
      </c>
      <c r="G3547" s="138" t="s">
        <v>1032</v>
      </c>
      <c r="H3547" s="138" t="s">
        <v>6380</v>
      </c>
      <c r="I3547" s="142" t="s">
        <v>601</v>
      </c>
      <c r="J3547" s="137" t="s">
        <v>591</v>
      </c>
      <c r="K3547" s="138" t="s">
        <v>3878</v>
      </c>
      <c r="L3547" s="138" t="s">
        <v>603</v>
      </c>
      <c r="M3547" s="140" t="s">
        <v>3879</v>
      </c>
      <c r="N3547" s="138" t="s">
        <v>3880</v>
      </c>
      <c r="O3547" s="138" t="s">
        <v>461</v>
      </c>
      <c r="P3547" s="138" t="s">
        <v>3881</v>
      </c>
      <c r="Q3547" s="138" t="s">
        <v>3882</v>
      </c>
      <c r="R3547" s="138" t="s">
        <v>8</v>
      </c>
      <c r="S3547" s="138">
        <v>1</v>
      </c>
      <c r="T3547" s="138">
        <v>50</v>
      </c>
      <c r="U3547" s="138">
        <v>230</v>
      </c>
      <c r="V3547" s="140">
        <v>230</v>
      </c>
      <c r="W3547" s="138">
        <v>50</v>
      </c>
      <c r="X3547" s="138">
        <v>0</v>
      </c>
      <c r="Y3547" s="140"/>
      <c r="Z3547" s="138"/>
      <c r="AA3547" s="137">
        <v>35</v>
      </c>
      <c r="AB3547" s="137">
        <v>35</v>
      </c>
      <c r="AC3547" s="137"/>
      <c r="AD3547" s="137" t="s">
        <v>622</v>
      </c>
      <c r="AE3547" s="143">
        <v>46239.7140856481</v>
      </c>
      <c r="AF3547" s="144" t="s">
        <v>622</v>
      </c>
      <c r="AG3547" s="143">
        <v>46240.4412037037</v>
      </c>
      <c r="AH3547" s="144" t="s">
        <v>606</v>
      </c>
      <c r="AI3547" s="144" t="s">
        <v>607</v>
      </c>
      <c r="AJ3547" s="145">
        <v>46235</v>
      </c>
      <c r="AK3547" s="146">
        <v>46236.8411342593</v>
      </c>
    </row>
    <row r="3548" s="134" customFormat="1" ht="38.8" customHeight="1" spans="1:37">
      <c r="A3548" s="138" t="s">
        <v>29</v>
      </c>
      <c r="B3548" s="138" t="s">
        <v>478</v>
      </c>
      <c r="C3548" s="137" t="s">
        <v>28</v>
      </c>
      <c r="D3548" s="138" t="s">
        <v>133</v>
      </c>
      <c r="E3548" s="138" t="s">
        <v>587</v>
      </c>
      <c r="F3548" s="138" t="s">
        <v>183</v>
      </c>
      <c r="G3548" s="138" t="s">
        <v>1032</v>
      </c>
      <c r="H3548" s="138" t="s">
        <v>6381</v>
      </c>
      <c r="I3548" s="142" t="s">
        <v>601</v>
      </c>
      <c r="J3548" s="137" t="s">
        <v>591</v>
      </c>
      <c r="K3548" s="138" t="s">
        <v>3878</v>
      </c>
      <c r="L3548" s="138" t="s">
        <v>603</v>
      </c>
      <c r="M3548" s="140" t="s">
        <v>3879</v>
      </c>
      <c r="N3548" s="138" t="s">
        <v>3880</v>
      </c>
      <c r="O3548" s="138" t="s">
        <v>461</v>
      </c>
      <c r="P3548" s="138" t="s">
        <v>3881</v>
      </c>
      <c r="Q3548" s="138" t="s">
        <v>3882</v>
      </c>
      <c r="R3548" s="138" t="s">
        <v>8</v>
      </c>
      <c r="S3548" s="138">
        <v>1</v>
      </c>
      <c r="T3548" s="138">
        <v>50</v>
      </c>
      <c r="U3548" s="138">
        <v>50</v>
      </c>
      <c r="V3548" s="140">
        <v>50</v>
      </c>
      <c r="W3548" s="138">
        <v>50</v>
      </c>
      <c r="X3548" s="138">
        <v>0</v>
      </c>
      <c r="Y3548" s="140"/>
      <c r="Z3548" s="138"/>
      <c r="AA3548" s="137">
        <v>35</v>
      </c>
      <c r="AB3548" s="137">
        <v>35</v>
      </c>
      <c r="AC3548" s="137"/>
      <c r="AD3548" s="137" t="s">
        <v>622</v>
      </c>
      <c r="AE3548" s="143">
        <v>46239.7140856481</v>
      </c>
      <c r="AF3548" s="144" t="s">
        <v>622</v>
      </c>
      <c r="AG3548" s="143">
        <v>46240.4412037037</v>
      </c>
      <c r="AH3548" s="144" t="s">
        <v>606</v>
      </c>
      <c r="AI3548" s="144" t="s">
        <v>607</v>
      </c>
      <c r="AJ3548" s="145">
        <v>46235</v>
      </c>
      <c r="AK3548" s="146">
        <v>46236.6234837963</v>
      </c>
    </row>
    <row r="3549" s="134" customFormat="1" ht="38.8" customHeight="1" spans="1:37">
      <c r="A3549" s="138" t="s">
        <v>29</v>
      </c>
      <c r="B3549" s="138" t="s">
        <v>478</v>
      </c>
      <c r="C3549" s="137" t="s">
        <v>28</v>
      </c>
      <c r="D3549" s="138" t="s">
        <v>133</v>
      </c>
      <c r="E3549" s="138" t="s">
        <v>587</v>
      </c>
      <c r="F3549" s="138" t="s">
        <v>183</v>
      </c>
      <c r="G3549" s="138" t="s">
        <v>1032</v>
      </c>
      <c r="H3549" s="138" t="s">
        <v>6382</v>
      </c>
      <c r="I3549" s="142" t="s">
        <v>601</v>
      </c>
      <c r="J3549" s="137" t="s">
        <v>591</v>
      </c>
      <c r="K3549" s="138" t="s">
        <v>3878</v>
      </c>
      <c r="L3549" s="138" t="s">
        <v>603</v>
      </c>
      <c r="M3549" s="140" t="s">
        <v>3954</v>
      </c>
      <c r="N3549" s="138" t="s">
        <v>3966</v>
      </c>
      <c r="O3549" s="138" t="s">
        <v>461</v>
      </c>
      <c r="P3549" s="138" t="s">
        <v>3881</v>
      </c>
      <c r="Q3549" s="138" t="s">
        <v>3901</v>
      </c>
      <c r="R3549" s="138" t="s">
        <v>4</v>
      </c>
      <c r="S3549" s="138">
        <v>1</v>
      </c>
      <c r="T3549" s="138">
        <v>180</v>
      </c>
      <c r="U3549" s="138">
        <v>230</v>
      </c>
      <c r="V3549" s="140">
        <v>230</v>
      </c>
      <c r="W3549" s="138">
        <v>180</v>
      </c>
      <c r="X3549" s="138">
        <v>0</v>
      </c>
      <c r="Y3549" s="140"/>
      <c r="Z3549" s="138"/>
      <c r="AA3549" s="137">
        <v>100</v>
      </c>
      <c r="AB3549" s="137">
        <v>100</v>
      </c>
      <c r="AC3549" s="137"/>
      <c r="AD3549" s="137" t="s">
        <v>622</v>
      </c>
      <c r="AE3549" s="143">
        <v>46239.7140856481</v>
      </c>
      <c r="AF3549" s="144" t="s">
        <v>622</v>
      </c>
      <c r="AG3549" s="143">
        <v>46240.4412037037</v>
      </c>
      <c r="AH3549" s="144" t="s">
        <v>606</v>
      </c>
      <c r="AI3549" s="144" t="s">
        <v>607</v>
      </c>
      <c r="AJ3549" s="145">
        <v>46235</v>
      </c>
      <c r="AK3549" s="146">
        <v>46236.5601388889</v>
      </c>
    </row>
    <row r="3550" s="134" customFormat="1" ht="38.8" customHeight="1" spans="1:37">
      <c r="A3550" s="138" t="s">
        <v>29</v>
      </c>
      <c r="B3550" s="138" t="s">
        <v>478</v>
      </c>
      <c r="C3550" s="137" t="s">
        <v>28</v>
      </c>
      <c r="D3550" s="138" t="s">
        <v>133</v>
      </c>
      <c r="E3550" s="138" t="s">
        <v>587</v>
      </c>
      <c r="F3550" s="138" t="s">
        <v>183</v>
      </c>
      <c r="G3550" s="138" t="s">
        <v>1032</v>
      </c>
      <c r="H3550" s="138" t="s">
        <v>6382</v>
      </c>
      <c r="I3550" s="142" t="s">
        <v>601</v>
      </c>
      <c r="J3550" s="137" t="s">
        <v>591</v>
      </c>
      <c r="K3550" s="138" t="s">
        <v>3878</v>
      </c>
      <c r="L3550" s="138" t="s">
        <v>603</v>
      </c>
      <c r="M3550" s="140" t="s">
        <v>3879</v>
      </c>
      <c r="N3550" s="138" t="s">
        <v>3880</v>
      </c>
      <c r="O3550" s="138" t="s">
        <v>461</v>
      </c>
      <c r="P3550" s="138" t="s">
        <v>3881</v>
      </c>
      <c r="Q3550" s="138" t="s">
        <v>3882</v>
      </c>
      <c r="R3550" s="138" t="s">
        <v>8</v>
      </c>
      <c r="S3550" s="138">
        <v>1</v>
      </c>
      <c r="T3550" s="138">
        <v>50</v>
      </c>
      <c r="U3550" s="138">
        <v>230</v>
      </c>
      <c r="V3550" s="140">
        <v>230</v>
      </c>
      <c r="W3550" s="138">
        <v>50</v>
      </c>
      <c r="X3550" s="138">
        <v>0</v>
      </c>
      <c r="Y3550" s="140"/>
      <c r="Z3550" s="138"/>
      <c r="AA3550" s="137">
        <v>35</v>
      </c>
      <c r="AB3550" s="137">
        <v>35</v>
      </c>
      <c r="AC3550" s="137"/>
      <c r="AD3550" s="137" t="s">
        <v>622</v>
      </c>
      <c r="AE3550" s="143">
        <v>46239.7140856481</v>
      </c>
      <c r="AF3550" s="144" t="s">
        <v>622</v>
      </c>
      <c r="AG3550" s="143">
        <v>46240.4412037037</v>
      </c>
      <c r="AH3550" s="144" t="s">
        <v>606</v>
      </c>
      <c r="AI3550" s="144" t="s">
        <v>607</v>
      </c>
      <c r="AJ3550" s="145">
        <v>46235</v>
      </c>
      <c r="AK3550" s="146">
        <v>46236.5601388889</v>
      </c>
    </row>
    <row r="3551" s="134" customFormat="1" ht="38.8" customHeight="1" spans="1:37">
      <c r="A3551" s="138" t="s">
        <v>29</v>
      </c>
      <c r="B3551" s="138" t="s">
        <v>478</v>
      </c>
      <c r="C3551" s="137" t="s">
        <v>28</v>
      </c>
      <c r="D3551" s="138" t="s">
        <v>133</v>
      </c>
      <c r="E3551" s="138" t="s">
        <v>587</v>
      </c>
      <c r="F3551" s="138" t="s">
        <v>183</v>
      </c>
      <c r="G3551" s="138" t="s">
        <v>1032</v>
      </c>
      <c r="H3551" s="138" t="s">
        <v>6383</v>
      </c>
      <c r="I3551" s="142" t="s">
        <v>601</v>
      </c>
      <c r="J3551" s="137" t="s">
        <v>591</v>
      </c>
      <c r="K3551" s="138" t="s">
        <v>3878</v>
      </c>
      <c r="L3551" s="138" t="s">
        <v>603</v>
      </c>
      <c r="M3551" s="140" t="s">
        <v>3954</v>
      </c>
      <c r="N3551" s="138" t="s">
        <v>3966</v>
      </c>
      <c r="O3551" s="138" t="s">
        <v>461</v>
      </c>
      <c r="P3551" s="138" t="s">
        <v>3881</v>
      </c>
      <c r="Q3551" s="138" t="s">
        <v>3901</v>
      </c>
      <c r="R3551" s="138" t="s">
        <v>4</v>
      </c>
      <c r="S3551" s="138">
        <v>1</v>
      </c>
      <c r="T3551" s="138">
        <v>180</v>
      </c>
      <c r="U3551" s="138">
        <v>180</v>
      </c>
      <c r="V3551" s="140">
        <v>180</v>
      </c>
      <c r="W3551" s="138">
        <v>180</v>
      </c>
      <c r="X3551" s="138">
        <v>0</v>
      </c>
      <c r="Y3551" s="140"/>
      <c r="Z3551" s="138"/>
      <c r="AA3551" s="137">
        <v>100</v>
      </c>
      <c r="AB3551" s="137">
        <v>100</v>
      </c>
      <c r="AC3551" s="137"/>
      <c r="AD3551" s="137" t="s">
        <v>622</v>
      </c>
      <c r="AE3551" s="143">
        <v>46236.4660648148</v>
      </c>
      <c r="AF3551" s="144" t="s">
        <v>622</v>
      </c>
      <c r="AG3551" s="143">
        <v>46240.4412037037</v>
      </c>
      <c r="AH3551" s="144" t="s">
        <v>606</v>
      </c>
      <c r="AI3551" s="144" t="s">
        <v>607</v>
      </c>
      <c r="AJ3551" s="145">
        <v>46234</v>
      </c>
      <c r="AK3551" s="146">
        <v>46235.8224074074</v>
      </c>
    </row>
    <row r="3552" s="134" customFormat="1" ht="38.8" customHeight="1" spans="1:37">
      <c r="A3552" s="138" t="s">
        <v>29</v>
      </c>
      <c r="B3552" s="138" t="s">
        <v>478</v>
      </c>
      <c r="C3552" s="137" t="s">
        <v>28</v>
      </c>
      <c r="D3552" s="138" t="s">
        <v>133</v>
      </c>
      <c r="E3552" s="138" t="s">
        <v>587</v>
      </c>
      <c r="F3552" s="138" t="s">
        <v>183</v>
      </c>
      <c r="G3552" s="138" t="s">
        <v>1032</v>
      </c>
      <c r="H3552" s="138" t="s">
        <v>6384</v>
      </c>
      <c r="I3552" s="142" t="s">
        <v>601</v>
      </c>
      <c r="J3552" s="137" t="s">
        <v>591</v>
      </c>
      <c r="K3552" s="138" t="s">
        <v>3878</v>
      </c>
      <c r="L3552" s="138" t="s">
        <v>603</v>
      </c>
      <c r="M3552" s="140" t="s">
        <v>3954</v>
      </c>
      <c r="N3552" s="138" t="s">
        <v>3966</v>
      </c>
      <c r="O3552" s="138" t="s">
        <v>461</v>
      </c>
      <c r="P3552" s="138" t="s">
        <v>3881</v>
      </c>
      <c r="Q3552" s="138" t="s">
        <v>3901</v>
      </c>
      <c r="R3552" s="138" t="s">
        <v>4</v>
      </c>
      <c r="S3552" s="138">
        <v>1</v>
      </c>
      <c r="T3552" s="138">
        <v>180</v>
      </c>
      <c r="U3552" s="138">
        <v>230</v>
      </c>
      <c r="V3552" s="140">
        <v>230</v>
      </c>
      <c r="W3552" s="138">
        <v>180</v>
      </c>
      <c r="X3552" s="138">
        <v>0</v>
      </c>
      <c r="Y3552" s="140"/>
      <c r="Z3552" s="138"/>
      <c r="AA3552" s="137">
        <v>100</v>
      </c>
      <c r="AB3552" s="137">
        <v>100</v>
      </c>
      <c r="AC3552" s="137"/>
      <c r="AD3552" s="137" t="s">
        <v>622</v>
      </c>
      <c r="AE3552" s="143">
        <v>46236.4660648148</v>
      </c>
      <c r="AF3552" s="144" t="s">
        <v>622</v>
      </c>
      <c r="AG3552" s="143">
        <v>46240.4412037037</v>
      </c>
      <c r="AH3552" s="144" t="s">
        <v>606</v>
      </c>
      <c r="AI3552" s="144" t="s">
        <v>607</v>
      </c>
      <c r="AJ3552" s="145">
        <v>46234</v>
      </c>
      <c r="AK3552" s="146">
        <v>46235.592337963</v>
      </c>
    </row>
    <row r="3553" s="134" customFormat="1" ht="38.8" customHeight="1" spans="1:37">
      <c r="A3553" s="138" t="s">
        <v>29</v>
      </c>
      <c r="B3553" s="138" t="s">
        <v>478</v>
      </c>
      <c r="C3553" s="137" t="s">
        <v>28</v>
      </c>
      <c r="D3553" s="138" t="s">
        <v>133</v>
      </c>
      <c r="E3553" s="138" t="s">
        <v>587</v>
      </c>
      <c r="F3553" s="138" t="s">
        <v>183</v>
      </c>
      <c r="G3553" s="138" t="s">
        <v>1032</v>
      </c>
      <c r="H3553" s="138" t="s">
        <v>6384</v>
      </c>
      <c r="I3553" s="142" t="s">
        <v>601</v>
      </c>
      <c r="J3553" s="137" t="s">
        <v>591</v>
      </c>
      <c r="K3553" s="138" t="s">
        <v>3878</v>
      </c>
      <c r="L3553" s="138" t="s">
        <v>603</v>
      </c>
      <c r="M3553" s="140" t="s">
        <v>3879</v>
      </c>
      <c r="N3553" s="138" t="s">
        <v>3880</v>
      </c>
      <c r="O3553" s="138" t="s">
        <v>461</v>
      </c>
      <c r="P3553" s="138" t="s">
        <v>3881</v>
      </c>
      <c r="Q3553" s="138" t="s">
        <v>3882</v>
      </c>
      <c r="R3553" s="138" t="s">
        <v>8</v>
      </c>
      <c r="S3553" s="138">
        <v>1</v>
      </c>
      <c r="T3553" s="138">
        <v>50</v>
      </c>
      <c r="U3553" s="138">
        <v>230</v>
      </c>
      <c r="V3553" s="140">
        <v>230</v>
      </c>
      <c r="W3553" s="138">
        <v>50</v>
      </c>
      <c r="X3553" s="138">
        <v>0</v>
      </c>
      <c r="Y3553" s="140"/>
      <c r="Z3553" s="138"/>
      <c r="AA3553" s="137">
        <v>35</v>
      </c>
      <c r="AB3553" s="137">
        <v>35</v>
      </c>
      <c r="AC3553" s="137"/>
      <c r="AD3553" s="137" t="s">
        <v>622</v>
      </c>
      <c r="AE3553" s="143">
        <v>46236.4660648148</v>
      </c>
      <c r="AF3553" s="144" t="s">
        <v>622</v>
      </c>
      <c r="AG3553" s="143">
        <v>46240.4412037037</v>
      </c>
      <c r="AH3553" s="144" t="s">
        <v>606</v>
      </c>
      <c r="AI3553" s="144" t="s">
        <v>607</v>
      </c>
      <c r="AJ3553" s="145">
        <v>46234</v>
      </c>
      <c r="AK3553" s="146">
        <v>46235.592337963</v>
      </c>
    </row>
    <row r="3554" s="134" customFormat="1" ht="38.8" customHeight="1" spans="1:37">
      <c r="A3554" s="138" t="s">
        <v>29</v>
      </c>
      <c r="B3554" s="138" t="s">
        <v>478</v>
      </c>
      <c r="C3554" s="137" t="s">
        <v>28</v>
      </c>
      <c r="D3554" s="138" t="s">
        <v>133</v>
      </c>
      <c r="E3554" s="138" t="s">
        <v>587</v>
      </c>
      <c r="F3554" s="138" t="s">
        <v>183</v>
      </c>
      <c r="G3554" s="138" t="s">
        <v>1032</v>
      </c>
      <c r="H3554" s="138" t="s">
        <v>6385</v>
      </c>
      <c r="I3554" s="142" t="s">
        <v>601</v>
      </c>
      <c r="J3554" s="137" t="s">
        <v>591</v>
      </c>
      <c r="K3554" s="138" t="s">
        <v>3972</v>
      </c>
      <c r="L3554" s="138" t="s">
        <v>592</v>
      </c>
      <c r="M3554" s="140" t="s">
        <v>3954</v>
      </c>
      <c r="N3554" s="138" t="s">
        <v>3966</v>
      </c>
      <c r="O3554" s="138" t="s">
        <v>461</v>
      </c>
      <c r="P3554" s="138" t="s">
        <v>3881</v>
      </c>
      <c r="Q3554" s="138" t="s">
        <v>3901</v>
      </c>
      <c r="R3554" s="138" t="s">
        <v>4</v>
      </c>
      <c r="S3554" s="138">
        <v>1</v>
      </c>
      <c r="T3554" s="138">
        <v>180</v>
      </c>
      <c r="U3554" s="138">
        <v>180</v>
      </c>
      <c r="V3554" s="140">
        <v>180</v>
      </c>
      <c r="W3554" s="138">
        <v>180</v>
      </c>
      <c r="X3554" s="138">
        <v>0</v>
      </c>
      <c r="Y3554" s="140"/>
      <c r="Z3554" s="138"/>
      <c r="AA3554" s="137">
        <v>100</v>
      </c>
      <c r="AB3554" s="137">
        <v>100</v>
      </c>
      <c r="AC3554" s="137"/>
      <c r="AD3554" s="137" t="s">
        <v>622</v>
      </c>
      <c r="AE3554" s="143">
        <v>46236.4660648148</v>
      </c>
      <c r="AF3554" s="144" t="s">
        <v>622</v>
      </c>
      <c r="AG3554" s="143">
        <v>46240.4412037037</v>
      </c>
      <c r="AH3554" s="144" t="s">
        <v>606</v>
      </c>
      <c r="AI3554" s="144" t="s">
        <v>607</v>
      </c>
      <c r="AJ3554" s="144"/>
      <c r="AK3554" s="146">
        <v>46235.7142708333</v>
      </c>
    </row>
    <row r="3555" s="134" customFormat="1" ht="38.8" customHeight="1" spans="1:37">
      <c r="A3555" s="138" t="s">
        <v>29</v>
      </c>
      <c r="B3555" s="138" t="s">
        <v>478</v>
      </c>
      <c r="C3555" s="137" t="s">
        <v>28</v>
      </c>
      <c r="D3555" s="138" t="s">
        <v>133</v>
      </c>
      <c r="E3555" s="138" t="s">
        <v>587</v>
      </c>
      <c r="F3555" s="138" t="s">
        <v>183</v>
      </c>
      <c r="G3555" s="138" t="s">
        <v>1032</v>
      </c>
      <c r="H3555" s="138" t="s">
        <v>1035</v>
      </c>
      <c r="I3555" s="142" t="s">
        <v>601</v>
      </c>
      <c r="J3555" s="137" t="s">
        <v>591</v>
      </c>
      <c r="K3555" s="138" t="s">
        <v>3878</v>
      </c>
      <c r="L3555" s="138" t="s">
        <v>603</v>
      </c>
      <c r="M3555" s="140" t="s">
        <v>3954</v>
      </c>
      <c r="N3555" s="138" t="s">
        <v>3966</v>
      </c>
      <c r="O3555" s="138" t="s">
        <v>461</v>
      </c>
      <c r="P3555" s="138" t="s">
        <v>3881</v>
      </c>
      <c r="Q3555" s="138" t="s">
        <v>3901</v>
      </c>
      <c r="R3555" s="138" t="s">
        <v>4</v>
      </c>
      <c r="S3555" s="138">
        <v>1</v>
      </c>
      <c r="T3555" s="138">
        <v>180</v>
      </c>
      <c r="U3555" s="138">
        <v>230</v>
      </c>
      <c r="V3555" s="140">
        <v>230</v>
      </c>
      <c r="W3555" s="138">
        <v>180</v>
      </c>
      <c r="X3555" s="138">
        <v>0</v>
      </c>
      <c r="Y3555" s="140" t="s">
        <v>670</v>
      </c>
      <c r="Z3555" s="138"/>
      <c r="AA3555" s="137">
        <v>100</v>
      </c>
      <c r="AB3555" s="137">
        <v>100</v>
      </c>
      <c r="AC3555" s="137"/>
      <c r="AD3555" s="137" t="s">
        <v>622</v>
      </c>
      <c r="AE3555" s="143">
        <v>46236.4660648148</v>
      </c>
      <c r="AF3555" s="144" t="s">
        <v>622</v>
      </c>
      <c r="AG3555" s="143">
        <v>46240.4412037037</v>
      </c>
      <c r="AH3555" s="144" t="s">
        <v>606</v>
      </c>
      <c r="AI3555" s="144" t="s">
        <v>607</v>
      </c>
      <c r="AJ3555" s="145">
        <v>46230</v>
      </c>
      <c r="AK3555" s="146">
        <v>46231.8926967593</v>
      </c>
    </row>
    <row r="3556" s="134" customFormat="1" ht="42.25" customHeight="1" spans="1:37">
      <c r="A3556" s="138" t="s">
        <v>29</v>
      </c>
      <c r="B3556" s="138" t="s">
        <v>478</v>
      </c>
      <c r="C3556" s="137" t="s">
        <v>28</v>
      </c>
      <c r="D3556" s="138" t="s">
        <v>147</v>
      </c>
      <c r="E3556" s="138" t="s">
        <v>587</v>
      </c>
      <c r="F3556" s="138" t="s">
        <v>238</v>
      </c>
      <c r="G3556" s="138" t="s">
        <v>588</v>
      </c>
      <c r="H3556" s="138" t="s">
        <v>1031</v>
      </c>
      <c r="I3556" s="142" t="s">
        <v>590</v>
      </c>
      <c r="J3556" s="137" t="s">
        <v>591</v>
      </c>
      <c r="K3556" s="138" t="s">
        <v>593</v>
      </c>
      <c r="L3556" s="138" t="s">
        <v>603</v>
      </c>
      <c r="M3556" s="140" t="s">
        <v>3864</v>
      </c>
      <c r="N3556" s="138" t="s">
        <v>3865</v>
      </c>
      <c r="O3556" s="138" t="s">
        <v>513</v>
      </c>
      <c r="P3556" s="138" t="s">
        <v>3866</v>
      </c>
      <c r="Q3556" s="138" t="s">
        <v>3867</v>
      </c>
      <c r="R3556" s="138"/>
      <c r="S3556" s="138">
        <v>1</v>
      </c>
      <c r="T3556" s="138">
        <v>0</v>
      </c>
      <c r="U3556" s="138">
        <v>198</v>
      </c>
      <c r="V3556" s="140">
        <v>198</v>
      </c>
      <c r="W3556" s="138">
        <v>0</v>
      </c>
      <c r="X3556" s="138">
        <v>0</v>
      </c>
      <c r="Y3556" s="140"/>
      <c r="Z3556" s="138"/>
      <c r="AA3556" s="137">
        <v>0</v>
      </c>
      <c r="AB3556" s="137">
        <v>0</v>
      </c>
      <c r="AC3556" s="137"/>
      <c r="AD3556" s="137" t="s">
        <v>622</v>
      </c>
      <c r="AE3556" s="143">
        <v>46239.7234953704</v>
      </c>
      <c r="AF3556" s="144" t="s">
        <v>622</v>
      </c>
      <c r="AG3556" s="143">
        <v>46239.6854282407</v>
      </c>
      <c r="AH3556" s="144" t="s">
        <v>606</v>
      </c>
      <c r="AI3556" s="144" t="s">
        <v>607</v>
      </c>
      <c r="AJ3556" s="145">
        <v>44700</v>
      </c>
      <c r="AK3556" s="146">
        <v>46238.7621643519</v>
      </c>
    </row>
    <row r="3557" s="134" customFormat="1" ht="38.8" customHeight="1" spans="1:37">
      <c r="A3557" s="138" t="s">
        <v>29</v>
      </c>
      <c r="B3557" s="138" t="s">
        <v>478</v>
      </c>
      <c r="C3557" s="137" t="s">
        <v>28</v>
      </c>
      <c r="D3557" s="138" t="s">
        <v>132</v>
      </c>
      <c r="E3557" s="138" t="s">
        <v>587</v>
      </c>
      <c r="F3557" s="138" t="s">
        <v>173</v>
      </c>
      <c r="G3557" s="138" t="s">
        <v>1022</v>
      </c>
      <c r="H3557" s="138" t="s">
        <v>6386</v>
      </c>
      <c r="I3557" s="142" t="s">
        <v>601</v>
      </c>
      <c r="J3557" s="137" t="s">
        <v>591</v>
      </c>
      <c r="K3557" s="138" t="s">
        <v>3878</v>
      </c>
      <c r="L3557" s="138" t="s">
        <v>603</v>
      </c>
      <c r="M3557" s="140" t="s">
        <v>3879</v>
      </c>
      <c r="N3557" s="138" t="s">
        <v>3880</v>
      </c>
      <c r="O3557" s="138" t="s">
        <v>461</v>
      </c>
      <c r="P3557" s="138" t="s">
        <v>3881</v>
      </c>
      <c r="Q3557" s="138" t="s">
        <v>3882</v>
      </c>
      <c r="R3557" s="138" t="s">
        <v>8</v>
      </c>
      <c r="S3557" s="138">
        <v>1</v>
      </c>
      <c r="T3557" s="138">
        <v>50</v>
      </c>
      <c r="U3557" s="138">
        <v>50</v>
      </c>
      <c r="V3557" s="140">
        <v>50</v>
      </c>
      <c r="W3557" s="138">
        <v>50</v>
      </c>
      <c r="X3557" s="138">
        <v>0</v>
      </c>
      <c r="Y3557" s="140"/>
      <c r="Z3557" s="138"/>
      <c r="AA3557" s="137">
        <v>35</v>
      </c>
      <c r="AB3557" s="137">
        <v>35</v>
      </c>
      <c r="AC3557" s="137"/>
      <c r="AD3557" s="137" t="s">
        <v>622</v>
      </c>
      <c r="AE3557" s="143">
        <v>46239.7123726852</v>
      </c>
      <c r="AF3557" s="144" t="s">
        <v>622</v>
      </c>
      <c r="AG3557" s="143">
        <v>46239.7027430556</v>
      </c>
      <c r="AH3557" s="144" t="s">
        <v>606</v>
      </c>
      <c r="AI3557" s="144" t="s">
        <v>607</v>
      </c>
      <c r="AJ3557" s="145">
        <v>46177</v>
      </c>
      <c r="AK3557" s="146">
        <v>46238.5178240741</v>
      </c>
    </row>
    <row r="3558" s="134" customFormat="1" ht="42.25" customHeight="1" spans="1:37">
      <c r="A3558" s="138" t="s">
        <v>29</v>
      </c>
      <c r="B3558" s="138" t="s">
        <v>478</v>
      </c>
      <c r="C3558" s="137" t="s">
        <v>28</v>
      </c>
      <c r="D3558" s="138" t="s">
        <v>147</v>
      </c>
      <c r="E3558" s="138" t="s">
        <v>587</v>
      </c>
      <c r="F3558" s="138" t="s">
        <v>238</v>
      </c>
      <c r="G3558" s="138" t="s">
        <v>588</v>
      </c>
      <c r="H3558" s="138" t="s">
        <v>1026</v>
      </c>
      <c r="I3558" s="142" t="s">
        <v>590</v>
      </c>
      <c r="J3558" s="137" t="s">
        <v>591</v>
      </c>
      <c r="K3558" s="138" t="s">
        <v>593</v>
      </c>
      <c r="L3558" s="138" t="s">
        <v>592</v>
      </c>
      <c r="M3558" s="140" t="s">
        <v>3864</v>
      </c>
      <c r="N3558" s="138" t="s">
        <v>3865</v>
      </c>
      <c r="O3558" s="138" t="s">
        <v>513</v>
      </c>
      <c r="P3558" s="138" t="s">
        <v>3866</v>
      </c>
      <c r="Q3558" s="138" t="s">
        <v>3867</v>
      </c>
      <c r="R3558" s="138"/>
      <c r="S3558" s="138">
        <v>1</v>
      </c>
      <c r="T3558" s="138">
        <v>0</v>
      </c>
      <c r="U3558" s="138">
        <v>198</v>
      </c>
      <c r="V3558" s="140">
        <v>198</v>
      </c>
      <c r="W3558" s="138">
        <v>0</v>
      </c>
      <c r="X3558" s="138">
        <v>0</v>
      </c>
      <c r="Y3558" s="140"/>
      <c r="Z3558" s="138"/>
      <c r="AA3558" s="137">
        <v>0</v>
      </c>
      <c r="AB3558" s="137">
        <v>0</v>
      </c>
      <c r="AC3558" s="137"/>
      <c r="AD3558" s="137" t="s">
        <v>622</v>
      </c>
      <c r="AE3558" s="143">
        <v>46239.7234953704</v>
      </c>
      <c r="AF3558" s="144" t="s">
        <v>622</v>
      </c>
      <c r="AG3558" s="143">
        <v>46239.6854282407</v>
      </c>
      <c r="AH3558" s="144" t="s">
        <v>606</v>
      </c>
      <c r="AI3558" s="144" t="s">
        <v>607</v>
      </c>
      <c r="AJ3558" s="145">
        <v>44210</v>
      </c>
      <c r="AK3558" s="146">
        <v>46236.648287037</v>
      </c>
    </row>
    <row r="3559" s="134" customFormat="1" ht="42.25" customHeight="1" spans="1:37">
      <c r="A3559" s="138" t="s">
        <v>29</v>
      </c>
      <c r="B3559" s="138" t="s">
        <v>478</v>
      </c>
      <c r="C3559" s="137" t="s">
        <v>28</v>
      </c>
      <c r="D3559" s="138" t="s">
        <v>147</v>
      </c>
      <c r="E3559" s="138" t="s">
        <v>587</v>
      </c>
      <c r="F3559" s="138" t="s">
        <v>238</v>
      </c>
      <c r="G3559" s="138" t="s">
        <v>588</v>
      </c>
      <c r="H3559" s="138" t="s">
        <v>1025</v>
      </c>
      <c r="I3559" s="142" t="s">
        <v>590</v>
      </c>
      <c r="J3559" s="137" t="s">
        <v>591</v>
      </c>
      <c r="K3559" s="138" t="s">
        <v>593</v>
      </c>
      <c r="L3559" s="138" t="s">
        <v>592</v>
      </c>
      <c r="M3559" s="140" t="s">
        <v>3864</v>
      </c>
      <c r="N3559" s="138" t="s">
        <v>3865</v>
      </c>
      <c r="O3559" s="138" t="s">
        <v>513</v>
      </c>
      <c r="P3559" s="138" t="s">
        <v>3866</v>
      </c>
      <c r="Q3559" s="138" t="s">
        <v>3867</v>
      </c>
      <c r="R3559" s="138"/>
      <c r="S3559" s="138">
        <v>1</v>
      </c>
      <c r="T3559" s="138">
        <v>0</v>
      </c>
      <c r="U3559" s="138">
        <v>198</v>
      </c>
      <c r="V3559" s="140">
        <v>198</v>
      </c>
      <c r="W3559" s="138">
        <v>0</v>
      </c>
      <c r="X3559" s="138">
        <v>0</v>
      </c>
      <c r="Y3559" s="140"/>
      <c r="Z3559" s="138"/>
      <c r="AA3559" s="137">
        <v>0</v>
      </c>
      <c r="AB3559" s="137">
        <v>0</v>
      </c>
      <c r="AC3559" s="137"/>
      <c r="AD3559" s="137" t="s">
        <v>622</v>
      </c>
      <c r="AE3559" s="143">
        <v>46239.7234953704</v>
      </c>
      <c r="AF3559" s="144" t="s">
        <v>622</v>
      </c>
      <c r="AG3559" s="143">
        <v>46239.6854282407</v>
      </c>
      <c r="AH3559" s="144" t="s">
        <v>606</v>
      </c>
      <c r="AI3559" s="144" t="s">
        <v>607</v>
      </c>
      <c r="AJ3559" s="145">
        <v>43518</v>
      </c>
      <c r="AK3559" s="146">
        <v>46236.523900463</v>
      </c>
    </row>
    <row r="3560" s="134" customFormat="1" ht="42.25" customHeight="1" spans="1:37">
      <c r="A3560" s="138" t="s">
        <v>29</v>
      </c>
      <c r="B3560" s="138" t="s">
        <v>478</v>
      </c>
      <c r="C3560" s="137" t="s">
        <v>28</v>
      </c>
      <c r="D3560" s="138" t="s">
        <v>147</v>
      </c>
      <c r="E3560" s="138" t="s">
        <v>587</v>
      </c>
      <c r="F3560" s="138" t="s">
        <v>238</v>
      </c>
      <c r="G3560" s="138" t="s">
        <v>588</v>
      </c>
      <c r="H3560" s="138" t="s">
        <v>1029</v>
      </c>
      <c r="I3560" s="142" t="s">
        <v>590</v>
      </c>
      <c r="J3560" s="137" t="s">
        <v>591</v>
      </c>
      <c r="K3560" s="138" t="s">
        <v>1030</v>
      </c>
      <c r="L3560" s="138" t="s">
        <v>603</v>
      </c>
      <c r="M3560" s="140" t="s">
        <v>6387</v>
      </c>
      <c r="N3560" s="138" t="s">
        <v>6388</v>
      </c>
      <c r="O3560" s="138" t="s">
        <v>513</v>
      </c>
      <c r="P3560" s="138" t="s">
        <v>3868</v>
      </c>
      <c r="Q3560" s="138" t="s">
        <v>3867</v>
      </c>
      <c r="R3560" s="138"/>
      <c r="S3560" s="138">
        <v>1</v>
      </c>
      <c r="T3560" s="138">
        <v>50</v>
      </c>
      <c r="U3560" s="138">
        <v>238</v>
      </c>
      <c r="V3560" s="140">
        <v>393</v>
      </c>
      <c r="W3560" s="138">
        <v>0</v>
      </c>
      <c r="X3560" s="138">
        <v>50</v>
      </c>
      <c r="Y3560" s="140"/>
      <c r="Z3560" s="138"/>
      <c r="AA3560" s="137">
        <v>35</v>
      </c>
      <c r="AB3560" s="137">
        <v>0</v>
      </c>
      <c r="AC3560" s="137"/>
      <c r="AD3560" s="137" t="s">
        <v>622</v>
      </c>
      <c r="AE3560" s="143">
        <v>46239.7234953704</v>
      </c>
      <c r="AF3560" s="144" t="s">
        <v>622</v>
      </c>
      <c r="AG3560" s="143">
        <v>46239.6854282407</v>
      </c>
      <c r="AH3560" s="144" t="s">
        <v>606</v>
      </c>
      <c r="AI3560" s="144" t="s">
        <v>607</v>
      </c>
      <c r="AJ3560" s="145">
        <v>44452</v>
      </c>
      <c r="AK3560" s="146">
        <v>46238.5308217593</v>
      </c>
    </row>
    <row r="3561" s="134" customFormat="1" ht="42.25" customHeight="1" spans="1:37">
      <c r="A3561" s="138" t="s">
        <v>29</v>
      </c>
      <c r="B3561" s="138" t="s">
        <v>478</v>
      </c>
      <c r="C3561" s="137" t="s">
        <v>28</v>
      </c>
      <c r="D3561" s="138" t="s">
        <v>147</v>
      </c>
      <c r="E3561" s="138" t="s">
        <v>587</v>
      </c>
      <c r="F3561" s="138" t="s">
        <v>238</v>
      </c>
      <c r="G3561" s="138" t="s">
        <v>588</v>
      </c>
      <c r="H3561" s="138" t="s">
        <v>1029</v>
      </c>
      <c r="I3561" s="142" t="s">
        <v>590</v>
      </c>
      <c r="J3561" s="137" t="s">
        <v>591</v>
      </c>
      <c r="K3561" s="138" t="s">
        <v>1030</v>
      </c>
      <c r="L3561" s="138" t="s">
        <v>603</v>
      </c>
      <c r="M3561" s="140" t="s">
        <v>3864</v>
      </c>
      <c r="N3561" s="138" t="s">
        <v>3865</v>
      </c>
      <c r="O3561" s="138" t="s">
        <v>513</v>
      </c>
      <c r="P3561" s="138" t="s">
        <v>3866</v>
      </c>
      <c r="Q3561" s="138" t="s">
        <v>3867</v>
      </c>
      <c r="R3561" s="138"/>
      <c r="S3561" s="138">
        <v>1</v>
      </c>
      <c r="T3561" s="138">
        <v>0</v>
      </c>
      <c r="U3561" s="138">
        <v>238</v>
      </c>
      <c r="V3561" s="140">
        <v>393</v>
      </c>
      <c r="W3561" s="138">
        <v>0</v>
      </c>
      <c r="X3561" s="138">
        <v>0</v>
      </c>
      <c r="Y3561" s="140"/>
      <c r="Z3561" s="138"/>
      <c r="AA3561" s="137">
        <v>0</v>
      </c>
      <c r="AB3561" s="137">
        <v>0</v>
      </c>
      <c r="AC3561" s="137"/>
      <c r="AD3561" s="137" t="s">
        <v>622</v>
      </c>
      <c r="AE3561" s="143">
        <v>46239.7234953704</v>
      </c>
      <c r="AF3561" s="144" t="s">
        <v>622</v>
      </c>
      <c r="AG3561" s="143">
        <v>46239.6854282407</v>
      </c>
      <c r="AH3561" s="144" t="s">
        <v>606</v>
      </c>
      <c r="AI3561" s="144" t="s">
        <v>607</v>
      </c>
      <c r="AJ3561" s="145">
        <v>44452</v>
      </c>
      <c r="AK3561" s="146">
        <v>46238.5308217593</v>
      </c>
    </row>
    <row r="3562" s="134" customFormat="1" ht="42.25" customHeight="1" spans="1:37">
      <c r="A3562" s="138" t="s">
        <v>29</v>
      </c>
      <c r="B3562" s="138" t="s">
        <v>478</v>
      </c>
      <c r="C3562" s="137" t="s">
        <v>28</v>
      </c>
      <c r="D3562" s="138" t="s">
        <v>147</v>
      </c>
      <c r="E3562" s="138" t="s">
        <v>587</v>
      </c>
      <c r="F3562" s="138" t="s">
        <v>238</v>
      </c>
      <c r="G3562" s="138" t="s">
        <v>588</v>
      </c>
      <c r="H3562" s="138" t="s">
        <v>1029</v>
      </c>
      <c r="I3562" s="142" t="s">
        <v>590</v>
      </c>
      <c r="J3562" s="137" t="s">
        <v>591</v>
      </c>
      <c r="K3562" s="138" t="s">
        <v>1030</v>
      </c>
      <c r="L3562" s="138" t="s">
        <v>603</v>
      </c>
      <c r="M3562" s="140" t="s">
        <v>6389</v>
      </c>
      <c r="N3562" s="138" t="s">
        <v>6390</v>
      </c>
      <c r="O3562" s="138" t="s">
        <v>513</v>
      </c>
      <c r="P3562" s="138" t="s">
        <v>3868</v>
      </c>
      <c r="Q3562" s="138" t="s">
        <v>3867</v>
      </c>
      <c r="R3562" s="138"/>
      <c r="S3562" s="138">
        <v>1</v>
      </c>
      <c r="T3562" s="138">
        <v>105</v>
      </c>
      <c r="U3562" s="138">
        <v>238</v>
      </c>
      <c r="V3562" s="140">
        <v>393</v>
      </c>
      <c r="W3562" s="138">
        <v>0</v>
      </c>
      <c r="X3562" s="138">
        <v>105</v>
      </c>
      <c r="Y3562" s="140"/>
      <c r="Z3562" s="138"/>
      <c r="AA3562" s="137">
        <v>73.5</v>
      </c>
      <c r="AB3562" s="137">
        <v>0</v>
      </c>
      <c r="AC3562" s="137"/>
      <c r="AD3562" s="137" t="s">
        <v>622</v>
      </c>
      <c r="AE3562" s="143">
        <v>46239.7234953704</v>
      </c>
      <c r="AF3562" s="144" t="s">
        <v>622</v>
      </c>
      <c r="AG3562" s="143">
        <v>46239.6854282407</v>
      </c>
      <c r="AH3562" s="144" t="s">
        <v>606</v>
      </c>
      <c r="AI3562" s="144" t="s">
        <v>607</v>
      </c>
      <c r="AJ3562" s="145">
        <v>44452</v>
      </c>
      <c r="AK3562" s="146">
        <v>46238.5308217593</v>
      </c>
    </row>
    <row r="3563" s="134" customFormat="1" ht="42.25" customHeight="1" spans="1:37">
      <c r="A3563" s="138" t="s">
        <v>29</v>
      </c>
      <c r="B3563" s="138" t="s">
        <v>478</v>
      </c>
      <c r="C3563" s="137" t="s">
        <v>28</v>
      </c>
      <c r="D3563" s="138" t="s">
        <v>147</v>
      </c>
      <c r="E3563" s="138" t="s">
        <v>587</v>
      </c>
      <c r="F3563" s="138" t="s">
        <v>238</v>
      </c>
      <c r="G3563" s="138" t="s">
        <v>588</v>
      </c>
      <c r="H3563" s="138" t="s">
        <v>1028</v>
      </c>
      <c r="I3563" s="142" t="s">
        <v>590</v>
      </c>
      <c r="J3563" s="137" t="s">
        <v>591</v>
      </c>
      <c r="K3563" s="138" t="s">
        <v>593</v>
      </c>
      <c r="L3563" s="138" t="s">
        <v>603</v>
      </c>
      <c r="M3563" s="140" t="s">
        <v>3864</v>
      </c>
      <c r="N3563" s="138" t="s">
        <v>3865</v>
      </c>
      <c r="O3563" s="138" t="s">
        <v>513</v>
      </c>
      <c r="P3563" s="138" t="s">
        <v>3866</v>
      </c>
      <c r="Q3563" s="138" t="s">
        <v>3867</v>
      </c>
      <c r="R3563" s="138"/>
      <c r="S3563" s="138">
        <v>1</v>
      </c>
      <c r="T3563" s="138">
        <v>0</v>
      </c>
      <c r="U3563" s="138">
        <v>198</v>
      </c>
      <c r="V3563" s="140">
        <v>198</v>
      </c>
      <c r="W3563" s="138">
        <v>0</v>
      </c>
      <c r="X3563" s="138">
        <v>0</v>
      </c>
      <c r="Y3563" s="140"/>
      <c r="Z3563" s="138"/>
      <c r="AA3563" s="137">
        <v>0</v>
      </c>
      <c r="AB3563" s="137">
        <v>0</v>
      </c>
      <c r="AC3563" s="137"/>
      <c r="AD3563" s="137" t="s">
        <v>622</v>
      </c>
      <c r="AE3563" s="143">
        <v>46239.7234953704</v>
      </c>
      <c r="AF3563" s="144" t="s">
        <v>622</v>
      </c>
      <c r="AG3563" s="143">
        <v>46239.6854282407</v>
      </c>
      <c r="AH3563" s="144" t="s">
        <v>606</v>
      </c>
      <c r="AI3563" s="144" t="s">
        <v>607</v>
      </c>
      <c r="AJ3563" s="145">
        <v>44467</v>
      </c>
      <c r="AK3563" s="146">
        <v>46237.5220949074</v>
      </c>
    </row>
    <row r="3564" s="134" customFormat="1" ht="38.8" customHeight="1" spans="1:37">
      <c r="A3564" s="138" t="s">
        <v>29</v>
      </c>
      <c r="B3564" s="138" t="s">
        <v>478</v>
      </c>
      <c r="C3564" s="137" t="s">
        <v>28</v>
      </c>
      <c r="D3564" s="138" t="s">
        <v>133</v>
      </c>
      <c r="E3564" s="138" t="s">
        <v>587</v>
      </c>
      <c r="F3564" s="138" t="s">
        <v>180</v>
      </c>
      <c r="G3564" s="138" t="s">
        <v>679</v>
      </c>
      <c r="H3564" s="138" t="s">
        <v>1018</v>
      </c>
      <c r="I3564" s="142" t="s">
        <v>601</v>
      </c>
      <c r="J3564" s="137" t="s">
        <v>591</v>
      </c>
      <c r="K3564" s="138" t="s">
        <v>3878</v>
      </c>
      <c r="L3564" s="138" t="s">
        <v>603</v>
      </c>
      <c r="M3564" s="140" t="s">
        <v>3879</v>
      </c>
      <c r="N3564" s="138" t="s">
        <v>3880</v>
      </c>
      <c r="O3564" s="138" t="s">
        <v>461</v>
      </c>
      <c r="P3564" s="138" t="s">
        <v>3881</v>
      </c>
      <c r="Q3564" s="138" t="s">
        <v>3882</v>
      </c>
      <c r="R3564" s="138" t="s">
        <v>8</v>
      </c>
      <c r="S3564" s="138">
        <v>1</v>
      </c>
      <c r="T3564" s="138">
        <v>50</v>
      </c>
      <c r="U3564" s="138">
        <v>100</v>
      </c>
      <c r="V3564" s="140">
        <v>100</v>
      </c>
      <c r="W3564" s="138">
        <v>50</v>
      </c>
      <c r="X3564" s="138">
        <v>0</v>
      </c>
      <c r="Y3564" s="140"/>
      <c r="Z3564" s="138"/>
      <c r="AA3564" s="137">
        <v>35</v>
      </c>
      <c r="AB3564" s="137">
        <v>35</v>
      </c>
      <c r="AC3564" s="137"/>
      <c r="AD3564" s="137" t="s">
        <v>622</v>
      </c>
      <c r="AE3564" s="143">
        <v>46239.7140856481</v>
      </c>
      <c r="AF3564" s="144" t="s">
        <v>622</v>
      </c>
      <c r="AG3564" s="143">
        <v>46239.7023842593</v>
      </c>
      <c r="AH3564" s="144" t="s">
        <v>606</v>
      </c>
      <c r="AI3564" s="144" t="s">
        <v>607</v>
      </c>
      <c r="AJ3564" s="145">
        <v>46235</v>
      </c>
      <c r="AK3564" s="146">
        <v>46239.6910185185</v>
      </c>
    </row>
    <row r="3565" s="134" customFormat="1" ht="38.8" customHeight="1" spans="1:37">
      <c r="A3565" s="138" t="s">
        <v>29</v>
      </c>
      <c r="B3565" s="138" t="s">
        <v>478</v>
      </c>
      <c r="C3565" s="137" t="s">
        <v>28</v>
      </c>
      <c r="D3565" s="138" t="s">
        <v>133</v>
      </c>
      <c r="E3565" s="138" t="s">
        <v>587</v>
      </c>
      <c r="F3565" s="138" t="s">
        <v>180</v>
      </c>
      <c r="G3565" s="138" t="s">
        <v>679</v>
      </c>
      <c r="H3565" s="138" t="s">
        <v>1017</v>
      </c>
      <c r="I3565" s="142" t="s">
        <v>601</v>
      </c>
      <c r="J3565" s="137" t="s">
        <v>591</v>
      </c>
      <c r="K3565" s="138" t="s">
        <v>3898</v>
      </c>
      <c r="L3565" s="138" t="s">
        <v>603</v>
      </c>
      <c r="M3565" s="140" t="s">
        <v>3954</v>
      </c>
      <c r="N3565" s="138" t="s">
        <v>3966</v>
      </c>
      <c r="O3565" s="138" t="s">
        <v>461</v>
      </c>
      <c r="P3565" s="138" t="s">
        <v>3881</v>
      </c>
      <c r="Q3565" s="138" t="s">
        <v>3901</v>
      </c>
      <c r="R3565" s="138" t="s">
        <v>4</v>
      </c>
      <c r="S3565" s="138">
        <v>1</v>
      </c>
      <c r="T3565" s="138">
        <v>180</v>
      </c>
      <c r="U3565" s="138">
        <v>300</v>
      </c>
      <c r="V3565" s="140">
        <v>300</v>
      </c>
      <c r="W3565" s="138">
        <v>180</v>
      </c>
      <c r="X3565" s="138">
        <v>0</v>
      </c>
      <c r="Y3565" s="140"/>
      <c r="Z3565" s="138"/>
      <c r="AA3565" s="137">
        <v>100</v>
      </c>
      <c r="AB3565" s="137">
        <v>100</v>
      </c>
      <c r="AC3565" s="137"/>
      <c r="AD3565" s="137" t="s">
        <v>622</v>
      </c>
      <c r="AE3565" s="143">
        <v>46239.7140856481</v>
      </c>
      <c r="AF3565" s="144" t="s">
        <v>622</v>
      </c>
      <c r="AG3565" s="143">
        <v>46239.7023842593</v>
      </c>
      <c r="AH3565" s="144" t="s">
        <v>606</v>
      </c>
      <c r="AI3565" s="144" t="s">
        <v>607</v>
      </c>
      <c r="AJ3565" s="145">
        <v>46235</v>
      </c>
      <c r="AK3565" s="146">
        <v>46239.595625</v>
      </c>
    </row>
    <row r="3566" s="134" customFormat="1" ht="38.8" customHeight="1" spans="1:37">
      <c r="A3566" s="138" t="s">
        <v>29</v>
      </c>
      <c r="B3566" s="138" t="s">
        <v>478</v>
      </c>
      <c r="C3566" s="137" t="s">
        <v>28</v>
      </c>
      <c r="D3566" s="138" t="s">
        <v>133</v>
      </c>
      <c r="E3566" s="138" t="s">
        <v>587</v>
      </c>
      <c r="F3566" s="138" t="s">
        <v>180</v>
      </c>
      <c r="G3566" s="138" t="s">
        <v>679</v>
      </c>
      <c r="H3566" s="138" t="s">
        <v>6391</v>
      </c>
      <c r="I3566" s="142" t="s">
        <v>601</v>
      </c>
      <c r="J3566" s="137" t="s">
        <v>591</v>
      </c>
      <c r="K3566" s="138" t="s">
        <v>3972</v>
      </c>
      <c r="L3566" s="138" t="s">
        <v>592</v>
      </c>
      <c r="M3566" s="140" t="s">
        <v>4114</v>
      </c>
      <c r="N3566" s="138" t="s">
        <v>4115</v>
      </c>
      <c r="O3566" s="138" t="s">
        <v>461</v>
      </c>
      <c r="P3566" s="138" t="s">
        <v>3881</v>
      </c>
      <c r="Q3566" s="138" t="s">
        <v>3970</v>
      </c>
      <c r="R3566" s="138" t="s">
        <v>9</v>
      </c>
      <c r="S3566" s="138">
        <v>1</v>
      </c>
      <c r="T3566" s="138">
        <v>50</v>
      </c>
      <c r="U3566" s="138">
        <v>180</v>
      </c>
      <c r="V3566" s="140">
        <v>230</v>
      </c>
      <c r="W3566" s="138">
        <v>0</v>
      </c>
      <c r="X3566" s="138">
        <v>50</v>
      </c>
      <c r="Y3566" s="140" t="s">
        <v>1011</v>
      </c>
      <c r="Z3566" s="138"/>
      <c r="AA3566" s="137">
        <v>35</v>
      </c>
      <c r="AB3566" s="137">
        <v>0</v>
      </c>
      <c r="AC3566" s="137"/>
      <c r="AD3566" s="137" t="s">
        <v>622</v>
      </c>
      <c r="AE3566" s="143">
        <v>46239.7140856481</v>
      </c>
      <c r="AF3566" s="144" t="s">
        <v>622</v>
      </c>
      <c r="AG3566" s="143">
        <v>46239.7023842593</v>
      </c>
      <c r="AH3566" s="144" t="s">
        <v>606</v>
      </c>
      <c r="AI3566" s="144" t="s">
        <v>607</v>
      </c>
      <c r="AJ3566" s="144"/>
      <c r="AK3566" s="146">
        <v>46237.7382638889</v>
      </c>
    </row>
    <row r="3567" s="134" customFormat="1" ht="38.8" customHeight="1" spans="1:37">
      <c r="A3567" s="138" t="s">
        <v>29</v>
      </c>
      <c r="B3567" s="138" t="s">
        <v>478</v>
      </c>
      <c r="C3567" s="137" t="s">
        <v>28</v>
      </c>
      <c r="D3567" s="138" t="s">
        <v>133</v>
      </c>
      <c r="E3567" s="138" t="s">
        <v>587</v>
      </c>
      <c r="F3567" s="138" t="s">
        <v>180</v>
      </c>
      <c r="G3567" s="138" t="s">
        <v>679</v>
      </c>
      <c r="H3567" s="138" t="s">
        <v>6391</v>
      </c>
      <c r="I3567" s="142" t="s">
        <v>601</v>
      </c>
      <c r="J3567" s="137" t="s">
        <v>591</v>
      </c>
      <c r="K3567" s="138" t="s">
        <v>3972</v>
      </c>
      <c r="L3567" s="138" t="s">
        <v>592</v>
      </c>
      <c r="M3567" s="140" t="s">
        <v>3954</v>
      </c>
      <c r="N3567" s="138" t="s">
        <v>3966</v>
      </c>
      <c r="O3567" s="138" t="s">
        <v>461</v>
      </c>
      <c r="P3567" s="138" t="s">
        <v>3881</v>
      </c>
      <c r="Q3567" s="138" t="s">
        <v>3901</v>
      </c>
      <c r="R3567" s="138" t="s">
        <v>4</v>
      </c>
      <c r="S3567" s="138">
        <v>1</v>
      </c>
      <c r="T3567" s="138">
        <v>180</v>
      </c>
      <c r="U3567" s="138">
        <v>180</v>
      </c>
      <c r="V3567" s="140">
        <v>230</v>
      </c>
      <c r="W3567" s="138">
        <v>180</v>
      </c>
      <c r="X3567" s="138">
        <v>0</v>
      </c>
      <c r="Y3567" s="140" t="s">
        <v>1011</v>
      </c>
      <c r="Z3567" s="138"/>
      <c r="AA3567" s="137">
        <v>100</v>
      </c>
      <c r="AB3567" s="137">
        <v>100</v>
      </c>
      <c r="AC3567" s="137"/>
      <c r="AD3567" s="137" t="s">
        <v>622</v>
      </c>
      <c r="AE3567" s="143">
        <v>46239.7140856481</v>
      </c>
      <c r="AF3567" s="144" t="s">
        <v>622</v>
      </c>
      <c r="AG3567" s="143">
        <v>46239.7023842593</v>
      </c>
      <c r="AH3567" s="144" t="s">
        <v>606</v>
      </c>
      <c r="AI3567" s="144" t="s">
        <v>607</v>
      </c>
      <c r="AJ3567" s="144"/>
      <c r="AK3567" s="146">
        <v>46237.7382638889</v>
      </c>
    </row>
    <row r="3568" s="134" customFormat="1" ht="38.8" customHeight="1" spans="1:37">
      <c r="A3568" s="138" t="s">
        <v>29</v>
      </c>
      <c r="B3568" s="138" t="s">
        <v>478</v>
      </c>
      <c r="C3568" s="137" t="s">
        <v>28</v>
      </c>
      <c r="D3568" s="138" t="s">
        <v>133</v>
      </c>
      <c r="E3568" s="138" t="s">
        <v>587</v>
      </c>
      <c r="F3568" s="138" t="s">
        <v>180</v>
      </c>
      <c r="G3568" s="138" t="s">
        <v>679</v>
      </c>
      <c r="H3568" s="138" t="s">
        <v>6392</v>
      </c>
      <c r="I3568" s="142" t="s">
        <v>590</v>
      </c>
      <c r="J3568" s="137" t="s">
        <v>591</v>
      </c>
      <c r="K3568" s="138" t="s">
        <v>3868</v>
      </c>
      <c r="L3568" s="138" t="s">
        <v>592</v>
      </c>
      <c r="M3568" s="140" t="s">
        <v>6393</v>
      </c>
      <c r="N3568" s="138" t="s">
        <v>6394</v>
      </c>
      <c r="O3568" s="138" t="s">
        <v>513</v>
      </c>
      <c r="P3568" s="138" t="s">
        <v>3868</v>
      </c>
      <c r="Q3568" s="138" t="s">
        <v>3867</v>
      </c>
      <c r="R3568" s="138"/>
      <c r="S3568" s="138">
        <v>1</v>
      </c>
      <c r="T3568" s="138">
        <v>200</v>
      </c>
      <c r="U3568" s="138">
        <v>200</v>
      </c>
      <c r="V3568" s="140">
        <v>200</v>
      </c>
      <c r="W3568" s="138">
        <v>200</v>
      </c>
      <c r="X3568" s="138">
        <v>0</v>
      </c>
      <c r="Y3568" s="140"/>
      <c r="Z3568" s="138"/>
      <c r="AA3568" s="137">
        <v>140</v>
      </c>
      <c r="AB3568" s="137">
        <v>140</v>
      </c>
      <c r="AC3568" s="137"/>
      <c r="AD3568" s="137" t="s">
        <v>622</v>
      </c>
      <c r="AE3568" s="143">
        <v>46239.7140856481</v>
      </c>
      <c r="AF3568" s="144" t="s">
        <v>622</v>
      </c>
      <c r="AG3568" s="143">
        <v>46239.7023842593</v>
      </c>
      <c r="AH3568" s="144" t="s">
        <v>606</v>
      </c>
      <c r="AI3568" s="144" t="s">
        <v>607</v>
      </c>
      <c r="AJ3568" s="145">
        <v>42218</v>
      </c>
      <c r="AK3568" s="146">
        <v>46236.6974305556</v>
      </c>
    </row>
    <row r="3569" s="134" customFormat="1" ht="38.8" customHeight="1" spans="1:37">
      <c r="A3569" s="138" t="s">
        <v>29</v>
      </c>
      <c r="B3569" s="138" t="s">
        <v>478</v>
      </c>
      <c r="C3569" s="137" t="s">
        <v>28</v>
      </c>
      <c r="D3569" s="138" t="s">
        <v>133</v>
      </c>
      <c r="E3569" s="138" t="s">
        <v>587</v>
      </c>
      <c r="F3569" s="138" t="s">
        <v>180</v>
      </c>
      <c r="G3569" s="138" t="s">
        <v>679</v>
      </c>
      <c r="H3569" s="138" t="s">
        <v>6395</v>
      </c>
      <c r="I3569" s="142" t="s">
        <v>601</v>
      </c>
      <c r="J3569" s="137" t="s">
        <v>591</v>
      </c>
      <c r="K3569" s="138" t="s">
        <v>3878</v>
      </c>
      <c r="L3569" s="138" t="s">
        <v>603</v>
      </c>
      <c r="M3569" s="140" t="s">
        <v>3879</v>
      </c>
      <c r="N3569" s="138" t="s">
        <v>3880</v>
      </c>
      <c r="O3569" s="138" t="s">
        <v>461</v>
      </c>
      <c r="P3569" s="138" t="s">
        <v>3881</v>
      </c>
      <c r="Q3569" s="138" t="s">
        <v>3882</v>
      </c>
      <c r="R3569" s="138" t="s">
        <v>8</v>
      </c>
      <c r="S3569" s="138">
        <v>1</v>
      </c>
      <c r="T3569" s="138">
        <v>50</v>
      </c>
      <c r="U3569" s="138">
        <v>50</v>
      </c>
      <c r="V3569" s="140">
        <v>50</v>
      </c>
      <c r="W3569" s="138">
        <v>50</v>
      </c>
      <c r="X3569" s="138">
        <v>0</v>
      </c>
      <c r="Y3569" s="140"/>
      <c r="Z3569" s="138"/>
      <c r="AA3569" s="137">
        <v>35</v>
      </c>
      <c r="AB3569" s="137">
        <v>35</v>
      </c>
      <c r="AC3569" s="137"/>
      <c r="AD3569" s="137" t="s">
        <v>622</v>
      </c>
      <c r="AE3569" s="143">
        <v>46236.4660648148</v>
      </c>
      <c r="AF3569" s="144" t="s">
        <v>622</v>
      </c>
      <c r="AG3569" s="143">
        <v>46239.7023842593</v>
      </c>
      <c r="AH3569" s="144" t="s">
        <v>606</v>
      </c>
      <c r="AI3569" s="144" t="s">
        <v>607</v>
      </c>
      <c r="AJ3569" s="145">
        <v>46204</v>
      </c>
      <c r="AK3569" s="146">
        <v>46235.6655208333</v>
      </c>
    </row>
    <row r="3570" s="134" customFormat="1" ht="38.8" customHeight="1" spans="1:37">
      <c r="A3570" s="138" t="s">
        <v>29</v>
      </c>
      <c r="B3570" s="138" t="s">
        <v>478</v>
      </c>
      <c r="C3570" s="137" t="s">
        <v>28</v>
      </c>
      <c r="D3570" s="138" t="s">
        <v>133</v>
      </c>
      <c r="E3570" s="138" t="s">
        <v>587</v>
      </c>
      <c r="F3570" s="138" t="s">
        <v>180</v>
      </c>
      <c r="G3570" s="138" t="s">
        <v>679</v>
      </c>
      <c r="H3570" s="138" t="s">
        <v>6396</v>
      </c>
      <c r="I3570" s="142" t="s">
        <v>590</v>
      </c>
      <c r="J3570" s="137" t="s">
        <v>591</v>
      </c>
      <c r="K3570" s="138" t="s">
        <v>3868</v>
      </c>
      <c r="L3570" s="138" t="s">
        <v>603</v>
      </c>
      <c r="M3570" s="140" t="s">
        <v>4114</v>
      </c>
      <c r="N3570" s="138" t="s">
        <v>4115</v>
      </c>
      <c r="O3570" s="138" t="s">
        <v>461</v>
      </c>
      <c r="P3570" s="138" t="s">
        <v>3881</v>
      </c>
      <c r="Q3570" s="138" t="s">
        <v>3970</v>
      </c>
      <c r="R3570" s="138" t="s">
        <v>9</v>
      </c>
      <c r="S3570" s="138">
        <v>1</v>
      </c>
      <c r="T3570" s="138">
        <v>50</v>
      </c>
      <c r="U3570" s="138">
        <v>50</v>
      </c>
      <c r="V3570" s="140">
        <v>50</v>
      </c>
      <c r="W3570" s="138">
        <v>50</v>
      </c>
      <c r="X3570" s="138">
        <v>0</v>
      </c>
      <c r="Y3570" s="140"/>
      <c r="Z3570" s="138"/>
      <c r="AA3570" s="137">
        <v>35</v>
      </c>
      <c r="AB3570" s="137">
        <v>35</v>
      </c>
      <c r="AC3570" s="137"/>
      <c r="AD3570" s="137" t="s">
        <v>622</v>
      </c>
      <c r="AE3570" s="143">
        <v>46236.4660648148</v>
      </c>
      <c r="AF3570" s="144" t="s">
        <v>622</v>
      </c>
      <c r="AG3570" s="143">
        <v>46239.7023842593</v>
      </c>
      <c r="AH3570" s="144" t="s">
        <v>606</v>
      </c>
      <c r="AI3570" s="144" t="s">
        <v>607</v>
      </c>
      <c r="AJ3570" s="145">
        <v>45352</v>
      </c>
      <c r="AK3570" s="146">
        <v>46234.6903472222</v>
      </c>
    </row>
    <row r="3571" s="134" customFormat="1" ht="38.8" customHeight="1" spans="1:37">
      <c r="A3571" s="138" t="s">
        <v>29</v>
      </c>
      <c r="B3571" s="138" t="s">
        <v>478</v>
      </c>
      <c r="C3571" s="137" t="s">
        <v>28</v>
      </c>
      <c r="D3571" s="138" t="s">
        <v>133</v>
      </c>
      <c r="E3571" s="138" t="s">
        <v>587</v>
      </c>
      <c r="F3571" s="138" t="s">
        <v>180</v>
      </c>
      <c r="G3571" s="138" t="s">
        <v>679</v>
      </c>
      <c r="H3571" s="138" t="s">
        <v>1014</v>
      </c>
      <c r="I3571" s="142" t="s">
        <v>590</v>
      </c>
      <c r="J3571" s="137" t="s">
        <v>591</v>
      </c>
      <c r="K3571" s="138" t="s">
        <v>3868</v>
      </c>
      <c r="L3571" s="138" t="s">
        <v>592</v>
      </c>
      <c r="M3571" s="140" t="s">
        <v>3894</v>
      </c>
      <c r="N3571" s="138" t="s">
        <v>3895</v>
      </c>
      <c r="O3571" s="138" t="s">
        <v>513</v>
      </c>
      <c r="P3571" s="138" t="s">
        <v>3868</v>
      </c>
      <c r="Q3571" s="138" t="s">
        <v>3867</v>
      </c>
      <c r="R3571" s="138"/>
      <c r="S3571" s="138">
        <v>1</v>
      </c>
      <c r="T3571" s="138">
        <v>170</v>
      </c>
      <c r="U3571" s="138">
        <v>170</v>
      </c>
      <c r="V3571" s="140">
        <v>200</v>
      </c>
      <c r="W3571" s="138">
        <v>170</v>
      </c>
      <c r="X3571" s="138">
        <v>0</v>
      </c>
      <c r="Y3571" s="140" t="s">
        <v>645</v>
      </c>
      <c r="Z3571" s="138" t="s">
        <v>1015</v>
      </c>
      <c r="AA3571" s="137">
        <v>119</v>
      </c>
      <c r="AB3571" s="137">
        <v>119</v>
      </c>
      <c r="AC3571" s="137"/>
      <c r="AD3571" s="137" t="s">
        <v>622</v>
      </c>
      <c r="AE3571" s="143">
        <v>46236.4660648148</v>
      </c>
      <c r="AF3571" s="144" t="s">
        <v>622</v>
      </c>
      <c r="AG3571" s="143">
        <v>46239.7023842593</v>
      </c>
      <c r="AH3571" s="144" t="s">
        <v>606</v>
      </c>
      <c r="AI3571" s="144" t="s">
        <v>607</v>
      </c>
      <c r="AJ3571" s="145">
        <v>41120</v>
      </c>
      <c r="AK3571" s="146">
        <v>46233.8677777778</v>
      </c>
    </row>
    <row r="3572" s="134" customFormat="1" ht="38.8" customHeight="1" spans="1:37">
      <c r="A3572" s="138" t="s">
        <v>29</v>
      </c>
      <c r="B3572" s="138" t="s">
        <v>478</v>
      </c>
      <c r="C3572" s="137" t="s">
        <v>28</v>
      </c>
      <c r="D3572" s="138" t="s">
        <v>145</v>
      </c>
      <c r="E3572" s="138" t="s">
        <v>587</v>
      </c>
      <c r="F3572" s="138" t="s">
        <v>223</v>
      </c>
      <c r="G3572" s="138" t="s">
        <v>785</v>
      </c>
      <c r="H3572" s="138" t="s">
        <v>1009</v>
      </c>
      <c r="I3572" s="142" t="s">
        <v>601</v>
      </c>
      <c r="J3572" s="137" t="s">
        <v>591</v>
      </c>
      <c r="K3572" s="138" t="s">
        <v>3972</v>
      </c>
      <c r="L3572" s="138" t="s">
        <v>603</v>
      </c>
      <c r="M3572" s="140" t="s">
        <v>4163</v>
      </c>
      <c r="N3572" s="138" t="s">
        <v>4164</v>
      </c>
      <c r="O3572" s="138" t="s">
        <v>461</v>
      </c>
      <c r="P3572" s="138" t="s">
        <v>3881</v>
      </c>
      <c r="Q3572" s="138" t="s">
        <v>3901</v>
      </c>
      <c r="R3572" s="138" t="s">
        <v>4</v>
      </c>
      <c r="S3572" s="138">
        <v>1</v>
      </c>
      <c r="T3572" s="138">
        <v>180</v>
      </c>
      <c r="U3572" s="138">
        <v>230</v>
      </c>
      <c r="V3572" s="140">
        <v>230</v>
      </c>
      <c r="W3572" s="138">
        <v>180</v>
      </c>
      <c r="X3572" s="138">
        <v>0</v>
      </c>
      <c r="Y3572" s="140"/>
      <c r="Z3572" s="138"/>
      <c r="AA3572" s="137">
        <v>100</v>
      </c>
      <c r="AB3572" s="137">
        <v>100</v>
      </c>
      <c r="AC3572" s="137"/>
      <c r="AD3572" s="137" t="s">
        <v>622</v>
      </c>
      <c r="AE3572" s="143">
        <v>46240.4187152778</v>
      </c>
      <c r="AF3572" s="144" t="s">
        <v>622</v>
      </c>
      <c r="AG3572" s="143">
        <v>46240.4176157407</v>
      </c>
      <c r="AH3572" s="144" t="s">
        <v>606</v>
      </c>
      <c r="AI3572" s="144" t="s">
        <v>607</v>
      </c>
      <c r="AJ3572" s="145">
        <v>46238</v>
      </c>
      <c r="AK3572" s="146">
        <v>46239.8643865741</v>
      </c>
    </row>
    <row r="3573" s="134" customFormat="1" ht="38.8" customHeight="1" spans="1:37">
      <c r="A3573" s="138" t="s">
        <v>29</v>
      </c>
      <c r="B3573" s="138" t="s">
        <v>478</v>
      </c>
      <c r="C3573" s="137" t="s">
        <v>28</v>
      </c>
      <c r="D3573" s="138" t="s">
        <v>126</v>
      </c>
      <c r="E3573" s="138" t="s">
        <v>587</v>
      </c>
      <c r="F3573" s="138" t="s">
        <v>155</v>
      </c>
      <c r="G3573" s="138" t="s">
        <v>598</v>
      </c>
      <c r="H3573" s="138" t="s">
        <v>1006</v>
      </c>
      <c r="I3573" s="142" t="s">
        <v>601</v>
      </c>
      <c r="J3573" s="137" t="s">
        <v>591</v>
      </c>
      <c r="K3573" s="138" t="s">
        <v>3898</v>
      </c>
      <c r="L3573" s="138" t="s">
        <v>603</v>
      </c>
      <c r="M3573" s="140" t="s">
        <v>3954</v>
      </c>
      <c r="N3573" s="138" t="s">
        <v>3966</v>
      </c>
      <c r="O3573" s="138" t="s">
        <v>461</v>
      </c>
      <c r="P3573" s="138" t="s">
        <v>3881</v>
      </c>
      <c r="Q3573" s="138" t="s">
        <v>3901</v>
      </c>
      <c r="R3573" s="138" t="s">
        <v>4</v>
      </c>
      <c r="S3573" s="138">
        <v>1</v>
      </c>
      <c r="T3573" s="138">
        <v>180</v>
      </c>
      <c r="U3573" s="138">
        <v>230</v>
      </c>
      <c r="V3573" s="140">
        <v>230</v>
      </c>
      <c r="W3573" s="138">
        <v>180</v>
      </c>
      <c r="X3573" s="138">
        <v>0</v>
      </c>
      <c r="Y3573" s="140"/>
      <c r="Z3573" s="138"/>
      <c r="AA3573" s="137">
        <v>100</v>
      </c>
      <c r="AB3573" s="137">
        <v>100</v>
      </c>
      <c r="AC3573" s="137"/>
      <c r="AD3573" s="137" t="s">
        <v>622</v>
      </c>
      <c r="AE3573" s="143">
        <v>46236.4624189815</v>
      </c>
      <c r="AF3573" s="144" t="s">
        <v>622</v>
      </c>
      <c r="AG3573" s="143">
        <v>46235.434837963</v>
      </c>
      <c r="AH3573" s="144" t="s">
        <v>606</v>
      </c>
      <c r="AI3573" s="144" t="s">
        <v>607</v>
      </c>
      <c r="AJ3573" s="145">
        <v>46231</v>
      </c>
      <c r="AK3573" s="146">
        <v>46232.7448032407</v>
      </c>
    </row>
    <row r="3574" s="134" customFormat="1" ht="38.8" customHeight="1" spans="1:37">
      <c r="A3574" s="138" t="s">
        <v>29</v>
      </c>
      <c r="B3574" s="138" t="s">
        <v>478</v>
      </c>
      <c r="C3574" s="137" t="s">
        <v>28</v>
      </c>
      <c r="D3574" s="138" t="s">
        <v>126</v>
      </c>
      <c r="E3574" s="138" t="s">
        <v>587</v>
      </c>
      <c r="F3574" s="138" t="s">
        <v>155</v>
      </c>
      <c r="G3574" s="138" t="s">
        <v>598</v>
      </c>
      <c r="H3574" s="138" t="s">
        <v>1005</v>
      </c>
      <c r="I3574" s="142" t="s">
        <v>601</v>
      </c>
      <c r="J3574" s="137" t="s">
        <v>591</v>
      </c>
      <c r="K3574" s="138" t="s">
        <v>3898</v>
      </c>
      <c r="L3574" s="138" t="s">
        <v>603</v>
      </c>
      <c r="M3574" s="140" t="s">
        <v>3920</v>
      </c>
      <c r="N3574" s="138" t="s">
        <v>3921</v>
      </c>
      <c r="O3574" s="138" t="s">
        <v>461</v>
      </c>
      <c r="P3574" s="138" t="s">
        <v>3881</v>
      </c>
      <c r="Q3574" s="138" t="s">
        <v>3901</v>
      </c>
      <c r="R3574" s="138" t="s">
        <v>4</v>
      </c>
      <c r="S3574" s="138">
        <v>1</v>
      </c>
      <c r="T3574" s="138">
        <v>180</v>
      </c>
      <c r="U3574" s="138">
        <v>300</v>
      </c>
      <c r="V3574" s="140">
        <v>300</v>
      </c>
      <c r="W3574" s="138">
        <v>180</v>
      </c>
      <c r="X3574" s="138">
        <v>0</v>
      </c>
      <c r="Y3574" s="140"/>
      <c r="Z3574" s="138"/>
      <c r="AA3574" s="137">
        <v>100</v>
      </c>
      <c r="AB3574" s="137">
        <v>100</v>
      </c>
      <c r="AC3574" s="137"/>
      <c r="AD3574" s="137" t="s">
        <v>622</v>
      </c>
      <c r="AE3574" s="143">
        <v>46236.4624189815</v>
      </c>
      <c r="AF3574" s="144" t="s">
        <v>622</v>
      </c>
      <c r="AG3574" s="143">
        <v>46235.434837963</v>
      </c>
      <c r="AH3574" s="144" t="s">
        <v>606</v>
      </c>
      <c r="AI3574" s="144" t="s">
        <v>607</v>
      </c>
      <c r="AJ3574" s="145">
        <v>46230</v>
      </c>
      <c r="AK3574" s="146">
        <v>46231.631712963</v>
      </c>
    </row>
    <row r="3575" s="134" customFormat="1" ht="38.8" customHeight="1" spans="1:37">
      <c r="A3575" s="138" t="s">
        <v>29</v>
      </c>
      <c r="B3575" s="138" t="s">
        <v>478</v>
      </c>
      <c r="C3575" s="137" t="s">
        <v>28</v>
      </c>
      <c r="D3575" s="138" t="s">
        <v>150</v>
      </c>
      <c r="E3575" s="138" t="s">
        <v>587</v>
      </c>
      <c r="F3575" s="138" t="s">
        <v>247</v>
      </c>
      <c r="G3575" s="138" t="s">
        <v>1273</v>
      </c>
      <c r="H3575" s="138" t="s">
        <v>6397</v>
      </c>
      <c r="I3575" s="142" t="s">
        <v>601</v>
      </c>
      <c r="J3575" s="137" t="s">
        <v>591</v>
      </c>
      <c r="K3575" s="138" t="s">
        <v>3878</v>
      </c>
      <c r="L3575" s="138" t="s">
        <v>603</v>
      </c>
      <c r="M3575" s="140" t="s">
        <v>3954</v>
      </c>
      <c r="N3575" s="138" t="s">
        <v>3966</v>
      </c>
      <c r="O3575" s="138" t="s">
        <v>461</v>
      </c>
      <c r="P3575" s="138" t="s">
        <v>3881</v>
      </c>
      <c r="Q3575" s="138" t="s">
        <v>3901</v>
      </c>
      <c r="R3575" s="138" t="s">
        <v>4</v>
      </c>
      <c r="S3575" s="138">
        <v>1</v>
      </c>
      <c r="T3575" s="138">
        <v>180</v>
      </c>
      <c r="U3575" s="138">
        <v>180</v>
      </c>
      <c r="V3575" s="140">
        <v>180</v>
      </c>
      <c r="W3575" s="138">
        <v>180</v>
      </c>
      <c r="X3575" s="138">
        <v>0</v>
      </c>
      <c r="Y3575" s="140"/>
      <c r="Z3575" s="138"/>
      <c r="AA3575" s="137">
        <v>100</v>
      </c>
      <c r="AB3575" s="137">
        <v>100</v>
      </c>
      <c r="AC3575" s="137"/>
      <c r="AD3575" s="137" t="s">
        <v>622</v>
      </c>
      <c r="AE3575" s="143">
        <v>46239.7246412037</v>
      </c>
      <c r="AF3575" s="144" t="s">
        <v>622</v>
      </c>
      <c r="AG3575" s="143">
        <v>46240.4417824074</v>
      </c>
      <c r="AH3575" s="144" t="s">
        <v>606</v>
      </c>
      <c r="AI3575" s="144" t="s">
        <v>607</v>
      </c>
      <c r="AJ3575" s="145">
        <v>46235</v>
      </c>
      <c r="AK3575" s="146">
        <v>46239.5433912037</v>
      </c>
    </row>
    <row r="3576" s="134" customFormat="1" ht="38.8" customHeight="1" spans="1:37">
      <c r="A3576" s="138" t="s">
        <v>29</v>
      </c>
      <c r="B3576" s="138" t="s">
        <v>478</v>
      </c>
      <c r="C3576" s="137" t="s">
        <v>28</v>
      </c>
      <c r="D3576" s="138" t="s">
        <v>150</v>
      </c>
      <c r="E3576" s="138" t="s">
        <v>587</v>
      </c>
      <c r="F3576" s="138" t="s">
        <v>247</v>
      </c>
      <c r="G3576" s="138" t="s">
        <v>1273</v>
      </c>
      <c r="H3576" s="138" t="s">
        <v>6398</v>
      </c>
      <c r="I3576" s="142" t="s">
        <v>601</v>
      </c>
      <c r="J3576" s="137" t="s">
        <v>742</v>
      </c>
      <c r="K3576" s="138" t="s">
        <v>3878</v>
      </c>
      <c r="L3576" s="138" t="s">
        <v>603</v>
      </c>
      <c r="M3576" s="140" t="s">
        <v>4227</v>
      </c>
      <c r="N3576" s="138" t="s">
        <v>4228</v>
      </c>
      <c r="O3576" s="138" t="s">
        <v>461</v>
      </c>
      <c r="P3576" s="138" t="s">
        <v>3881</v>
      </c>
      <c r="Q3576" s="138" t="s">
        <v>4120</v>
      </c>
      <c r="R3576" s="138" t="s">
        <v>9</v>
      </c>
      <c r="S3576" s="138">
        <v>1</v>
      </c>
      <c r="T3576" s="138">
        <v>25</v>
      </c>
      <c r="U3576" s="138">
        <v>100</v>
      </c>
      <c r="V3576" s="140">
        <v>110</v>
      </c>
      <c r="W3576" s="138">
        <v>25</v>
      </c>
      <c r="X3576" s="138">
        <v>0</v>
      </c>
      <c r="Y3576" s="140" t="s">
        <v>645</v>
      </c>
      <c r="Z3576" s="138" t="s">
        <v>645</v>
      </c>
      <c r="AA3576" s="137">
        <v>17.5</v>
      </c>
      <c r="AB3576" s="137">
        <v>17.5</v>
      </c>
      <c r="AC3576" s="137"/>
      <c r="AD3576" s="137" t="s">
        <v>622</v>
      </c>
      <c r="AE3576" s="143">
        <v>46239.7246412037</v>
      </c>
      <c r="AF3576" s="144" t="s">
        <v>622</v>
      </c>
      <c r="AG3576" s="143">
        <v>46240.4417824074</v>
      </c>
      <c r="AH3576" s="144" t="s">
        <v>606</v>
      </c>
      <c r="AI3576" s="144" t="s">
        <v>607</v>
      </c>
      <c r="AJ3576" s="145">
        <v>46204</v>
      </c>
      <c r="AK3576" s="146">
        <v>46236.7861805556</v>
      </c>
    </row>
    <row r="3577" s="134" customFormat="1" ht="38.8" customHeight="1" spans="1:37">
      <c r="A3577" s="138" t="s">
        <v>29</v>
      </c>
      <c r="B3577" s="138" t="s">
        <v>478</v>
      </c>
      <c r="C3577" s="137" t="s">
        <v>28</v>
      </c>
      <c r="D3577" s="138" t="s">
        <v>150</v>
      </c>
      <c r="E3577" s="138" t="s">
        <v>587</v>
      </c>
      <c r="F3577" s="138" t="s">
        <v>247</v>
      </c>
      <c r="G3577" s="138" t="s">
        <v>1273</v>
      </c>
      <c r="H3577" s="138" t="s">
        <v>6398</v>
      </c>
      <c r="I3577" s="142" t="s">
        <v>601</v>
      </c>
      <c r="J3577" s="137" t="s">
        <v>742</v>
      </c>
      <c r="K3577" s="138" t="s">
        <v>3878</v>
      </c>
      <c r="L3577" s="138" t="s">
        <v>603</v>
      </c>
      <c r="M3577" s="140" t="s">
        <v>5834</v>
      </c>
      <c r="N3577" s="138" t="s">
        <v>5835</v>
      </c>
      <c r="O3577" s="138" t="s">
        <v>461</v>
      </c>
      <c r="P3577" s="138" t="s">
        <v>3881</v>
      </c>
      <c r="Q3577" s="138" t="s">
        <v>3889</v>
      </c>
      <c r="R3577" s="138" t="s">
        <v>9</v>
      </c>
      <c r="S3577" s="138">
        <v>1</v>
      </c>
      <c r="T3577" s="138">
        <v>40</v>
      </c>
      <c r="U3577" s="138">
        <v>100</v>
      </c>
      <c r="V3577" s="140">
        <v>110</v>
      </c>
      <c r="W3577" s="138">
        <v>40</v>
      </c>
      <c r="X3577" s="138">
        <v>0</v>
      </c>
      <c r="Y3577" s="140" t="s">
        <v>645</v>
      </c>
      <c r="Z3577" s="138" t="s">
        <v>645</v>
      </c>
      <c r="AA3577" s="137">
        <v>28</v>
      </c>
      <c r="AB3577" s="137">
        <v>28</v>
      </c>
      <c r="AC3577" s="137"/>
      <c r="AD3577" s="137" t="s">
        <v>622</v>
      </c>
      <c r="AE3577" s="143">
        <v>46239.7246412037</v>
      </c>
      <c r="AF3577" s="144" t="s">
        <v>622</v>
      </c>
      <c r="AG3577" s="143">
        <v>46240.4417824074</v>
      </c>
      <c r="AH3577" s="144" t="s">
        <v>606</v>
      </c>
      <c r="AI3577" s="144" t="s">
        <v>607</v>
      </c>
      <c r="AJ3577" s="145">
        <v>46204</v>
      </c>
      <c r="AK3577" s="146">
        <v>46236.7861805556</v>
      </c>
    </row>
    <row r="3578" s="134" customFormat="1" ht="38.8" customHeight="1" spans="1:37">
      <c r="A3578" s="138" t="s">
        <v>29</v>
      </c>
      <c r="B3578" s="138" t="s">
        <v>478</v>
      </c>
      <c r="C3578" s="137" t="s">
        <v>28</v>
      </c>
      <c r="D3578" s="138" t="s">
        <v>150</v>
      </c>
      <c r="E3578" s="138" t="s">
        <v>587</v>
      </c>
      <c r="F3578" s="138" t="s">
        <v>247</v>
      </c>
      <c r="G3578" s="138" t="s">
        <v>1273</v>
      </c>
      <c r="H3578" s="138" t="s">
        <v>6398</v>
      </c>
      <c r="I3578" s="142" t="s">
        <v>601</v>
      </c>
      <c r="J3578" s="137" t="s">
        <v>742</v>
      </c>
      <c r="K3578" s="138" t="s">
        <v>3878</v>
      </c>
      <c r="L3578" s="138" t="s">
        <v>603</v>
      </c>
      <c r="M3578" s="140" t="s">
        <v>4149</v>
      </c>
      <c r="N3578" s="138" t="s">
        <v>4150</v>
      </c>
      <c r="O3578" s="138" t="s">
        <v>461</v>
      </c>
      <c r="P3578" s="138" t="s">
        <v>3881</v>
      </c>
      <c r="Q3578" s="138" t="s">
        <v>4120</v>
      </c>
      <c r="R3578" s="138" t="s">
        <v>9</v>
      </c>
      <c r="S3578" s="138">
        <v>1</v>
      </c>
      <c r="T3578" s="138">
        <v>35</v>
      </c>
      <c r="U3578" s="138">
        <v>100</v>
      </c>
      <c r="V3578" s="140">
        <v>110</v>
      </c>
      <c r="W3578" s="138">
        <v>35</v>
      </c>
      <c r="X3578" s="138">
        <v>0</v>
      </c>
      <c r="Y3578" s="140" t="s">
        <v>645</v>
      </c>
      <c r="Z3578" s="138" t="s">
        <v>645</v>
      </c>
      <c r="AA3578" s="137">
        <v>24.5</v>
      </c>
      <c r="AB3578" s="137">
        <v>24.5</v>
      </c>
      <c r="AC3578" s="137"/>
      <c r="AD3578" s="137" t="s">
        <v>622</v>
      </c>
      <c r="AE3578" s="143">
        <v>46239.7246412037</v>
      </c>
      <c r="AF3578" s="144" t="s">
        <v>622</v>
      </c>
      <c r="AG3578" s="143">
        <v>46240.4417824074</v>
      </c>
      <c r="AH3578" s="144" t="s">
        <v>606</v>
      </c>
      <c r="AI3578" s="144" t="s">
        <v>607</v>
      </c>
      <c r="AJ3578" s="145">
        <v>46204</v>
      </c>
      <c r="AK3578" s="146">
        <v>46236.7861805556</v>
      </c>
    </row>
    <row r="3579" s="134" customFormat="1" ht="38.8" customHeight="1" spans="1:37">
      <c r="A3579" s="138" t="s">
        <v>29</v>
      </c>
      <c r="B3579" s="138" t="s">
        <v>478</v>
      </c>
      <c r="C3579" s="137" t="s">
        <v>28</v>
      </c>
      <c r="D3579" s="138" t="s">
        <v>150</v>
      </c>
      <c r="E3579" s="138" t="s">
        <v>587</v>
      </c>
      <c r="F3579" s="138" t="s">
        <v>247</v>
      </c>
      <c r="G3579" s="138" t="s">
        <v>1273</v>
      </c>
      <c r="H3579" s="138" t="s">
        <v>6398</v>
      </c>
      <c r="I3579" s="142" t="s">
        <v>601</v>
      </c>
      <c r="J3579" s="137" t="s">
        <v>742</v>
      </c>
      <c r="K3579" s="138" t="s">
        <v>3878</v>
      </c>
      <c r="L3579" s="138" t="s">
        <v>603</v>
      </c>
      <c r="M3579" s="140" t="s">
        <v>5409</v>
      </c>
      <c r="N3579" s="138" t="s">
        <v>5410</v>
      </c>
      <c r="O3579" s="138" t="s">
        <v>513</v>
      </c>
      <c r="P3579" s="138" t="s">
        <v>3868</v>
      </c>
      <c r="Q3579" s="138" t="s">
        <v>3867</v>
      </c>
      <c r="R3579" s="138"/>
      <c r="S3579" s="138">
        <v>1</v>
      </c>
      <c r="T3579" s="138">
        <v>10</v>
      </c>
      <c r="U3579" s="138">
        <v>100</v>
      </c>
      <c r="V3579" s="140">
        <v>110</v>
      </c>
      <c r="W3579" s="138">
        <v>0</v>
      </c>
      <c r="X3579" s="138">
        <v>10</v>
      </c>
      <c r="Y3579" s="140" t="s">
        <v>645</v>
      </c>
      <c r="Z3579" s="138" t="s">
        <v>645</v>
      </c>
      <c r="AA3579" s="137">
        <v>7</v>
      </c>
      <c r="AB3579" s="137">
        <v>0</v>
      </c>
      <c r="AC3579" s="137"/>
      <c r="AD3579" s="137" t="s">
        <v>622</v>
      </c>
      <c r="AE3579" s="143">
        <v>46239.7246412037</v>
      </c>
      <c r="AF3579" s="144" t="s">
        <v>622</v>
      </c>
      <c r="AG3579" s="143">
        <v>46240.4417824074</v>
      </c>
      <c r="AH3579" s="144" t="s">
        <v>606</v>
      </c>
      <c r="AI3579" s="144" t="s">
        <v>607</v>
      </c>
      <c r="AJ3579" s="145">
        <v>46204</v>
      </c>
      <c r="AK3579" s="146">
        <v>46236.7861805556</v>
      </c>
    </row>
    <row r="3580" s="134" customFormat="1" ht="38.8" customHeight="1" spans="1:37">
      <c r="A3580" s="138" t="s">
        <v>29</v>
      </c>
      <c r="B3580" s="138" t="s">
        <v>478</v>
      </c>
      <c r="C3580" s="137" t="s">
        <v>28</v>
      </c>
      <c r="D3580" s="138" t="s">
        <v>132</v>
      </c>
      <c r="E3580" s="138" t="s">
        <v>587</v>
      </c>
      <c r="F3580" s="138" t="s">
        <v>174</v>
      </c>
      <c r="G3580" s="138" t="s">
        <v>822</v>
      </c>
      <c r="H3580" s="138" t="s">
        <v>997</v>
      </c>
      <c r="I3580" s="142" t="s">
        <v>590</v>
      </c>
      <c r="J3580" s="137" t="s">
        <v>949</v>
      </c>
      <c r="K3580" s="138" t="s">
        <v>3868</v>
      </c>
      <c r="L3580" s="138" t="s">
        <v>592</v>
      </c>
      <c r="M3580" s="140" t="s">
        <v>6399</v>
      </c>
      <c r="N3580" s="138" t="s">
        <v>6400</v>
      </c>
      <c r="O3580" s="138" t="s">
        <v>513</v>
      </c>
      <c r="P3580" s="138" t="s">
        <v>3868</v>
      </c>
      <c r="Q3580" s="138" t="s">
        <v>3867</v>
      </c>
      <c r="R3580" s="138"/>
      <c r="S3580" s="138">
        <v>1</v>
      </c>
      <c r="T3580" s="138">
        <v>55</v>
      </c>
      <c r="U3580" s="138">
        <v>135</v>
      </c>
      <c r="V3580" s="140">
        <v>135</v>
      </c>
      <c r="W3580" s="138">
        <v>55</v>
      </c>
      <c r="X3580" s="138">
        <v>0</v>
      </c>
      <c r="Y3580" s="140"/>
      <c r="Z3580" s="138"/>
      <c r="AA3580" s="137">
        <v>38.5</v>
      </c>
      <c r="AB3580" s="137">
        <v>38.5</v>
      </c>
      <c r="AC3580" s="137"/>
      <c r="AD3580" s="137" t="s">
        <v>622</v>
      </c>
      <c r="AE3580" s="143">
        <v>46236.4642708333</v>
      </c>
      <c r="AF3580" s="144" t="s">
        <v>622</v>
      </c>
      <c r="AG3580" s="143">
        <v>46235.4335069444</v>
      </c>
      <c r="AH3580" s="144" t="s">
        <v>606</v>
      </c>
      <c r="AI3580" s="144" t="s">
        <v>607</v>
      </c>
      <c r="AJ3580" s="145">
        <v>44773</v>
      </c>
      <c r="AK3580" s="146">
        <v>46234.792662037</v>
      </c>
    </row>
    <row r="3581" s="134" customFormat="1" ht="38.8" customHeight="1" spans="1:37">
      <c r="A3581" s="138" t="s">
        <v>29</v>
      </c>
      <c r="B3581" s="138" t="s">
        <v>478</v>
      </c>
      <c r="C3581" s="137" t="s">
        <v>28</v>
      </c>
      <c r="D3581" s="138" t="s">
        <v>129</v>
      </c>
      <c r="E3581" s="138" t="s">
        <v>587</v>
      </c>
      <c r="F3581" s="138" t="s">
        <v>160</v>
      </c>
      <c r="G3581" s="138" t="s">
        <v>631</v>
      </c>
      <c r="H3581" s="138" t="s">
        <v>995</v>
      </c>
      <c r="I3581" s="142" t="s">
        <v>590</v>
      </c>
      <c r="J3581" s="137" t="s">
        <v>591</v>
      </c>
      <c r="K3581" s="138" t="s">
        <v>593</v>
      </c>
      <c r="L3581" s="138" t="s">
        <v>592</v>
      </c>
      <c r="M3581" s="140" t="s">
        <v>3864</v>
      </c>
      <c r="N3581" s="138" t="s">
        <v>3865</v>
      </c>
      <c r="O3581" s="138" t="s">
        <v>513</v>
      </c>
      <c r="P3581" s="138" t="s">
        <v>3866</v>
      </c>
      <c r="Q3581" s="138" t="s">
        <v>3867</v>
      </c>
      <c r="R3581" s="138"/>
      <c r="S3581" s="138">
        <v>1</v>
      </c>
      <c r="T3581" s="138">
        <v>0</v>
      </c>
      <c r="U3581" s="138">
        <v>198</v>
      </c>
      <c r="V3581" s="140">
        <v>198</v>
      </c>
      <c r="W3581" s="138">
        <v>0</v>
      </c>
      <c r="X3581" s="138">
        <v>0</v>
      </c>
      <c r="Y3581" s="140"/>
      <c r="Z3581" s="138"/>
      <c r="AA3581" s="137">
        <v>0</v>
      </c>
      <c r="AB3581" s="137">
        <v>0</v>
      </c>
      <c r="AC3581" s="137"/>
      <c r="AD3581" s="137" t="s">
        <v>622</v>
      </c>
      <c r="AE3581" s="143">
        <v>46236.7889236111</v>
      </c>
      <c r="AF3581" s="144" t="s">
        <v>622</v>
      </c>
      <c r="AG3581" s="143">
        <v>46235.4350462963</v>
      </c>
      <c r="AH3581" s="144" t="s">
        <v>606</v>
      </c>
      <c r="AI3581" s="144" t="s">
        <v>607</v>
      </c>
      <c r="AJ3581" s="145">
        <v>44371</v>
      </c>
      <c r="AK3581" s="146">
        <v>46234.6392824074</v>
      </c>
    </row>
    <row r="3582" s="134" customFormat="1" ht="42.25" customHeight="1" spans="1:37">
      <c r="A3582" s="138" t="s">
        <v>29</v>
      </c>
      <c r="B3582" s="138" t="s">
        <v>478</v>
      </c>
      <c r="C3582" s="137" t="s">
        <v>28</v>
      </c>
      <c r="D3582" s="138" t="s">
        <v>147</v>
      </c>
      <c r="E3582" s="138" t="s">
        <v>587</v>
      </c>
      <c r="F3582" s="138" t="s">
        <v>235</v>
      </c>
      <c r="G3582" s="138" t="s">
        <v>648</v>
      </c>
      <c r="H3582" s="138" t="s">
        <v>6401</v>
      </c>
      <c r="I3582" s="142" t="s">
        <v>601</v>
      </c>
      <c r="J3582" s="137" t="s">
        <v>991</v>
      </c>
      <c r="K3582" s="138" t="s">
        <v>3878</v>
      </c>
      <c r="L3582" s="138" t="s">
        <v>603</v>
      </c>
      <c r="M3582" s="140" t="s">
        <v>3917</v>
      </c>
      <c r="N3582" s="138" t="s">
        <v>3918</v>
      </c>
      <c r="O3582" s="138" t="s">
        <v>461</v>
      </c>
      <c r="P3582" s="138" t="s">
        <v>3881</v>
      </c>
      <c r="Q3582" s="138" t="s">
        <v>3889</v>
      </c>
      <c r="R3582" s="138" t="s">
        <v>10</v>
      </c>
      <c r="S3582" s="138">
        <v>1</v>
      </c>
      <c r="T3582" s="138">
        <v>40</v>
      </c>
      <c r="U3582" s="138">
        <v>80</v>
      </c>
      <c r="V3582" s="140">
        <v>80</v>
      </c>
      <c r="W3582" s="138">
        <v>40</v>
      </c>
      <c r="X3582" s="138">
        <v>0</v>
      </c>
      <c r="Y3582" s="140"/>
      <c r="Z3582" s="138"/>
      <c r="AA3582" s="137">
        <v>28</v>
      </c>
      <c r="AB3582" s="137">
        <v>28</v>
      </c>
      <c r="AC3582" s="137"/>
      <c r="AD3582" s="137" t="s">
        <v>622</v>
      </c>
      <c r="AE3582" s="143">
        <v>46239.7234953704</v>
      </c>
      <c r="AF3582" s="144" t="s">
        <v>622</v>
      </c>
      <c r="AG3582" s="143">
        <v>46239.6854513889</v>
      </c>
      <c r="AH3582" s="144" t="s">
        <v>606</v>
      </c>
      <c r="AI3582" s="144" t="s">
        <v>607</v>
      </c>
      <c r="AJ3582" s="145">
        <v>46235</v>
      </c>
      <c r="AK3582" s="146">
        <v>46238.5674537037</v>
      </c>
    </row>
    <row r="3583" s="134" customFormat="1" ht="42.25" customHeight="1" spans="1:37">
      <c r="A3583" s="138" t="s">
        <v>29</v>
      </c>
      <c r="B3583" s="138" t="s">
        <v>478</v>
      </c>
      <c r="C3583" s="137" t="s">
        <v>28</v>
      </c>
      <c r="D3583" s="138" t="s">
        <v>147</v>
      </c>
      <c r="E3583" s="138" t="s">
        <v>587</v>
      </c>
      <c r="F3583" s="138" t="s">
        <v>235</v>
      </c>
      <c r="G3583" s="138" t="s">
        <v>648</v>
      </c>
      <c r="H3583" s="138" t="s">
        <v>6401</v>
      </c>
      <c r="I3583" s="142" t="s">
        <v>601</v>
      </c>
      <c r="J3583" s="137" t="s">
        <v>991</v>
      </c>
      <c r="K3583" s="138" t="s">
        <v>3878</v>
      </c>
      <c r="L3583" s="138" t="s">
        <v>603</v>
      </c>
      <c r="M3583" s="140" t="s">
        <v>3917</v>
      </c>
      <c r="N3583" s="138" t="s">
        <v>3918</v>
      </c>
      <c r="O3583" s="138" t="s">
        <v>461</v>
      </c>
      <c r="P3583" s="138" t="s">
        <v>3881</v>
      </c>
      <c r="Q3583" s="138" t="s">
        <v>3889</v>
      </c>
      <c r="R3583" s="138" t="s">
        <v>10</v>
      </c>
      <c r="S3583" s="138">
        <v>1</v>
      </c>
      <c r="T3583" s="138">
        <v>40</v>
      </c>
      <c r="U3583" s="138">
        <v>80</v>
      </c>
      <c r="V3583" s="140">
        <v>80</v>
      </c>
      <c r="W3583" s="138">
        <v>40</v>
      </c>
      <c r="X3583" s="138">
        <v>0</v>
      </c>
      <c r="Y3583" s="140"/>
      <c r="Z3583" s="138"/>
      <c r="AA3583" s="137">
        <v>28</v>
      </c>
      <c r="AB3583" s="137">
        <v>28</v>
      </c>
      <c r="AC3583" s="137"/>
      <c r="AD3583" s="137" t="s">
        <v>622</v>
      </c>
      <c r="AE3583" s="143">
        <v>46239.7234953704</v>
      </c>
      <c r="AF3583" s="144" t="s">
        <v>622</v>
      </c>
      <c r="AG3583" s="143">
        <v>46239.6854513889</v>
      </c>
      <c r="AH3583" s="144" t="s">
        <v>606</v>
      </c>
      <c r="AI3583" s="144" t="s">
        <v>607</v>
      </c>
      <c r="AJ3583" s="145">
        <v>46235</v>
      </c>
      <c r="AK3583" s="146">
        <v>46238.5674537037</v>
      </c>
    </row>
    <row r="3584" s="134" customFormat="1" ht="42.25" customHeight="1" spans="1:37">
      <c r="A3584" s="138" t="s">
        <v>29</v>
      </c>
      <c r="B3584" s="138" t="s">
        <v>478</v>
      </c>
      <c r="C3584" s="137" t="s">
        <v>28</v>
      </c>
      <c r="D3584" s="138" t="s">
        <v>147</v>
      </c>
      <c r="E3584" s="138" t="s">
        <v>587</v>
      </c>
      <c r="F3584" s="138" t="s">
        <v>236</v>
      </c>
      <c r="G3584" s="138" t="s">
        <v>828</v>
      </c>
      <c r="H3584" s="138" t="s">
        <v>6402</v>
      </c>
      <c r="I3584" s="142" t="s">
        <v>601</v>
      </c>
      <c r="J3584" s="137" t="s">
        <v>621</v>
      </c>
      <c r="K3584" s="138" t="s">
        <v>3878</v>
      </c>
      <c r="L3584" s="138" t="s">
        <v>603</v>
      </c>
      <c r="M3584" s="140" t="s">
        <v>3917</v>
      </c>
      <c r="N3584" s="138" t="s">
        <v>3918</v>
      </c>
      <c r="O3584" s="138" t="s">
        <v>461</v>
      </c>
      <c r="P3584" s="138" t="s">
        <v>3881</v>
      </c>
      <c r="Q3584" s="138" t="s">
        <v>3889</v>
      </c>
      <c r="R3584" s="138" t="s">
        <v>10</v>
      </c>
      <c r="S3584" s="138">
        <v>1</v>
      </c>
      <c r="T3584" s="138">
        <v>40</v>
      </c>
      <c r="U3584" s="138">
        <v>40</v>
      </c>
      <c r="V3584" s="140">
        <v>40</v>
      </c>
      <c r="W3584" s="138">
        <v>40</v>
      </c>
      <c r="X3584" s="138">
        <v>0</v>
      </c>
      <c r="Y3584" s="140"/>
      <c r="Z3584" s="138"/>
      <c r="AA3584" s="137">
        <v>28</v>
      </c>
      <c r="AB3584" s="137">
        <v>28</v>
      </c>
      <c r="AC3584" s="137"/>
      <c r="AD3584" s="137" t="s">
        <v>622</v>
      </c>
      <c r="AE3584" s="143">
        <v>46236.4738888889</v>
      </c>
      <c r="AF3584" s="144" t="s">
        <v>622</v>
      </c>
      <c r="AG3584" s="143">
        <v>46235.4337268519</v>
      </c>
      <c r="AH3584" s="144" t="s">
        <v>606</v>
      </c>
      <c r="AI3584" s="144" t="s">
        <v>607</v>
      </c>
      <c r="AJ3584" s="145">
        <v>46233</v>
      </c>
      <c r="AK3584" s="146">
        <v>46234.652349537</v>
      </c>
    </row>
    <row r="3585" s="134" customFormat="1" ht="38.8" customHeight="1" spans="1:37">
      <c r="A3585" s="138" t="s">
        <v>29</v>
      </c>
      <c r="B3585" s="138" t="s">
        <v>478</v>
      </c>
      <c r="C3585" s="137" t="s">
        <v>28</v>
      </c>
      <c r="D3585" s="138" t="s">
        <v>133</v>
      </c>
      <c r="E3585" s="138" t="s">
        <v>587</v>
      </c>
      <c r="F3585" s="138" t="s">
        <v>188</v>
      </c>
      <c r="G3585" s="138" t="s">
        <v>982</v>
      </c>
      <c r="H3585" s="138" t="s">
        <v>988</v>
      </c>
      <c r="I3585" s="142" t="s">
        <v>590</v>
      </c>
      <c r="J3585" s="137" t="s">
        <v>742</v>
      </c>
      <c r="K3585" s="138" t="s">
        <v>3868</v>
      </c>
      <c r="L3585" s="138" t="s">
        <v>592</v>
      </c>
      <c r="M3585" s="140" t="s">
        <v>5868</v>
      </c>
      <c r="N3585" s="138" t="s">
        <v>5869</v>
      </c>
      <c r="O3585" s="138" t="s">
        <v>513</v>
      </c>
      <c r="P3585" s="138" t="s">
        <v>3868</v>
      </c>
      <c r="Q3585" s="138" t="s">
        <v>3867</v>
      </c>
      <c r="R3585" s="138"/>
      <c r="S3585" s="138">
        <v>1</v>
      </c>
      <c r="T3585" s="138">
        <v>275</v>
      </c>
      <c r="U3585" s="138">
        <v>355</v>
      </c>
      <c r="V3585" s="140">
        <v>355</v>
      </c>
      <c r="W3585" s="138">
        <v>275</v>
      </c>
      <c r="X3585" s="138">
        <v>0</v>
      </c>
      <c r="Y3585" s="140"/>
      <c r="Z3585" s="138"/>
      <c r="AA3585" s="137">
        <v>192.5</v>
      </c>
      <c r="AB3585" s="137">
        <v>192.5</v>
      </c>
      <c r="AC3585" s="137"/>
      <c r="AD3585" s="137" t="s">
        <v>622</v>
      </c>
      <c r="AE3585" s="143">
        <v>46236.4660648148</v>
      </c>
      <c r="AF3585" s="144" t="s">
        <v>622</v>
      </c>
      <c r="AG3585" s="143">
        <v>46239.7024074074</v>
      </c>
      <c r="AH3585" s="144" t="s">
        <v>606</v>
      </c>
      <c r="AI3585" s="144" t="s">
        <v>607</v>
      </c>
      <c r="AJ3585" s="145">
        <v>42979</v>
      </c>
      <c r="AK3585" s="146">
        <v>46235.4934143519</v>
      </c>
    </row>
    <row r="3586" s="134" customFormat="1" ht="38.8" customHeight="1" spans="1:37">
      <c r="A3586" s="138" t="s">
        <v>29</v>
      </c>
      <c r="B3586" s="138" t="s">
        <v>478</v>
      </c>
      <c r="C3586" s="137" t="s">
        <v>28</v>
      </c>
      <c r="D3586" s="138" t="s">
        <v>132</v>
      </c>
      <c r="E3586" s="138" t="s">
        <v>587</v>
      </c>
      <c r="F3586" s="138" t="s">
        <v>176</v>
      </c>
      <c r="G3586" s="138" t="s">
        <v>980</v>
      </c>
      <c r="H3586" s="138" t="s">
        <v>6403</v>
      </c>
      <c r="I3586" s="142" t="s">
        <v>601</v>
      </c>
      <c r="J3586" s="137" t="s">
        <v>742</v>
      </c>
      <c r="K3586" s="138" t="s">
        <v>3878</v>
      </c>
      <c r="L3586" s="138" t="s">
        <v>603</v>
      </c>
      <c r="M3586" s="140" t="s">
        <v>5834</v>
      </c>
      <c r="N3586" s="138" t="s">
        <v>5835</v>
      </c>
      <c r="O3586" s="138" t="s">
        <v>461</v>
      </c>
      <c r="P3586" s="138" t="s">
        <v>3881</v>
      </c>
      <c r="Q3586" s="138" t="s">
        <v>3889</v>
      </c>
      <c r="R3586" s="138" t="s">
        <v>9</v>
      </c>
      <c r="S3586" s="138">
        <v>1</v>
      </c>
      <c r="T3586" s="138">
        <v>40</v>
      </c>
      <c r="U3586" s="138">
        <v>265</v>
      </c>
      <c r="V3586" s="140">
        <v>265</v>
      </c>
      <c r="W3586" s="138">
        <v>40</v>
      </c>
      <c r="X3586" s="138">
        <v>0</v>
      </c>
      <c r="Y3586" s="140"/>
      <c r="Z3586" s="138"/>
      <c r="AA3586" s="137">
        <v>28</v>
      </c>
      <c r="AB3586" s="137">
        <v>28</v>
      </c>
      <c r="AC3586" s="137"/>
      <c r="AD3586" s="137" t="s">
        <v>622</v>
      </c>
      <c r="AE3586" s="143">
        <v>46239.7123726852</v>
      </c>
      <c r="AF3586" s="144" t="s">
        <v>622</v>
      </c>
      <c r="AG3586" s="143">
        <v>46239.7027199074</v>
      </c>
      <c r="AH3586" s="144" t="s">
        <v>606</v>
      </c>
      <c r="AI3586" s="144" t="s">
        <v>607</v>
      </c>
      <c r="AJ3586" s="145">
        <v>46236</v>
      </c>
      <c r="AK3586" s="146">
        <v>46237.5083912037</v>
      </c>
    </row>
    <row r="3587" s="134" customFormat="1" ht="38.8" customHeight="1" spans="1:37">
      <c r="A3587" s="138" t="s">
        <v>29</v>
      </c>
      <c r="B3587" s="138" t="s">
        <v>478</v>
      </c>
      <c r="C3587" s="137" t="s">
        <v>28</v>
      </c>
      <c r="D3587" s="138" t="s">
        <v>132</v>
      </c>
      <c r="E3587" s="138" t="s">
        <v>587</v>
      </c>
      <c r="F3587" s="138" t="s">
        <v>176</v>
      </c>
      <c r="G3587" s="138" t="s">
        <v>980</v>
      </c>
      <c r="H3587" s="138" t="s">
        <v>6403</v>
      </c>
      <c r="I3587" s="142" t="s">
        <v>601</v>
      </c>
      <c r="J3587" s="137" t="s">
        <v>742</v>
      </c>
      <c r="K3587" s="138" t="s">
        <v>3878</v>
      </c>
      <c r="L3587" s="138" t="s">
        <v>603</v>
      </c>
      <c r="M3587" s="140" t="s">
        <v>4149</v>
      </c>
      <c r="N3587" s="138" t="s">
        <v>4150</v>
      </c>
      <c r="O3587" s="138" t="s">
        <v>461</v>
      </c>
      <c r="P3587" s="138" t="s">
        <v>3881</v>
      </c>
      <c r="Q3587" s="138" t="s">
        <v>4120</v>
      </c>
      <c r="R3587" s="138" t="s">
        <v>9</v>
      </c>
      <c r="S3587" s="138">
        <v>1</v>
      </c>
      <c r="T3587" s="138">
        <v>35</v>
      </c>
      <c r="U3587" s="138">
        <v>265</v>
      </c>
      <c r="V3587" s="140">
        <v>265</v>
      </c>
      <c r="W3587" s="138">
        <v>35</v>
      </c>
      <c r="X3587" s="138">
        <v>0</v>
      </c>
      <c r="Y3587" s="140"/>
      <c r="Z3587" s="138"/>
      <c r="AA3587" s="137">
        <v>24.5</v>
      </c>
      <c r="AB3587" s="137">
        <v>24.5</v>
      </c>
      <c r="AC3587" s="137"/>
      <c r="AD3587" s="137" t="s">
        <v>622</v>
      </c>
      <c r="AE3587" s="143">
        <v>46239.7123726852</v>
      </c>
      <c r="AF3587" s="144" t="s">
        <v>622</v>
      </c>
      <c r="AG3587" s="143">
        <v>46239.7027199074</v>
      </c>
      <c r="AH3587" s="144" t="s">
        <v>606</v>
      </c>
      <c r="AI3587" s="144" t="s">
        <v>607</v>
      </c>
      <c r="AJ3587" s="145">
        <v>46236</v>
      </c>
      <c r="AK3587" s="146">
        <v>46237.5083912037</v>
      </c>
    </row>
    <row r="3588" s="134" customFormat="1" ht="38.8" customHeight="1" spans="1:37">
      <c r="A3588" s="138" t="s">
        <v>29</v>
      </c>
      <c r="B3588" s="138" t="s">
        <v>478</v>
      </c>
      <c r="C3588" s="137" t="s">
        <v>28</v>
      </c>
      <c r="D3588" s="138" t="s">
        <v>132</v>
      </c>
      <c r="E3588" s="138" t="s">
        <v>587</v>
      </c>
      <c r="F3588" s="138" t="s">
        <v>176</v>
      </c>
      <c r="G3588" s="138" t="s">
        <v>980</v>
      </c>
      <c r="H3588" s="138" t="s">
        <v>6403</v>
      </c>
      <c r="I3588" s="142" t="s">
        <v>601</v>
      </c>
      <c r="J3588" s="137" t="s">
        <v>742</v>
      </c>
      <c r="K3588" s="138" t="s">
        <v>3878</v>
      </c>
      <c r="L3588" s="138" t="s">
        <v>603</v>
      </c>
      <c r="M3588" s="140" t="s">
        <v>5409</v>
      </c>
      <c r="N3588" s="138" t="s">
        <v>5410</v>
      </c>
      <c r="O3588" s="138" t="s">
        <v>513</v>
      </c>
      <c r="P3588" s="138" t="s">
        <v>3868</v>
      </c>
      <c r="Q3588" s="138" t="s">
        <v>3867</v>
      </c>
      <c r="R3588" s="138"/>
      <c r="S3588" s="138">
        <v>1</v>
      </c>
      <c r="T3588" s="138">
        <v>10</v>
      </c>
      <c r="U3588" s="138">
        <v>265</v>
      </c>
      <c r="V3588" s="140">
        <v>265</v>
      </c>
      <c r="W3588" s="138">
        <v>10</v>
      </c>
      <c r="X3588" s="138">
        <v>0</v>
      </c>
      <c r="Y3588" s="140"/>
      <c r="Z3588" s="138"/>
      <c r="AA3588" s="137">
        <v>7</v>
      </c>
      <c r="AB3588" s="137">
        <v>7</v>
      </c>
      <c r="AC3588" s="137"/>
      <c r="AD3588" s="137" t="s">
        <v>622</v>
      </c>
      <c r="AE3588" s="143">
        <v>46239.7123726852</v>
      </c>
      <c r="AF3588" s="144" t="s">
        <v>622</v>
      </c>
      <c r="AG3588" s="143">
        <v>46239.7027199074</v>
      </c>
      <c r="AH3588" s="144" t="s">
        <v>606</v>
      </c>
      <c r="AI3588" s="144" t="s">
        <v>607</v>
      </c>
      <c r="AJ3588" s="145">
        <v>46236</v>
      </c>
      <c r="AK3588" s="146">
        <v>46237.5083912037</v>
      </c>
    </row>
    <row r="3589" s="134" customFormat="1" ht="38.8" customHeight="1" spans="1:37">
      <c r="A3589" s="138" t="s">
        <v>29</v>
      </c>
      <c r="B3589" s="138" t="s">
        <v>478</v>
      </c>
      <c r="C3589" s="137" t="s">
        <v>28</v>
      </c>
      <c r="D3589" s="138" t="s">
        <v>132</v>
      </c>
      <c r="E3589" s="138" t="s">
        <v>587</v>
      </c>
      <c r="F3589" s="138" t="s">
        <v>176</v>
      </c>
      <c r="G3589" s="138" t="s">
        <v>980</v>
      </c>
      <c r="H3589" s="138" t="s">
        <v>981</v>
      </c>
      <c r="I3589" s="142" t="s">
        <v>601</v>
      </c>
      <c r="J3589" s="137" t="s">
        <v>591</v>
      </c>
      <c r="K3589" s="138" t="s">
        <v>3898</v>
      </c>
      <c r="L3589" s="138" t="s">
        <v>603</v>
      </c>
      <c r="M3589" s="140" t="s">
        <v>3875</v>
      </c>
      <c r="N3589" s="138" t="s">
        <v>3876</v>
      </c>
      <c r="O3589" s="138" t="s">
        <v>513</v>
      </c>
      <c r="P3589" s="138" t="s">
        <v>3868</v>
      </c>
      <c r="Q3589" s="138" t="s">
        <v>3867</v>
      </c>
      <c r="R3589" s="138"/>
      <c r="S3589" s="138">
        <v>1</v>
      </c>
      <c r="T3589" s="138">
        <v>10</v>
      </c>
      <c r="U3589" s="138">
        <v>230</v>
      </c>
      <c r="V3589" s="140">
        <v>230</v>
      </c>
      <c r="W3589" s="138">
        <v>10</v>
      </c>
      <c r="X3589" s="138">
        <v>0</v>
      </c>
      <c r="Y3589" s="140"/>
      <c r="Z3589" s="138"/>
      <c r="AA3589" s="137">
        <v>7</v>
      </c>
      <c r="AB3589" s="137">
        <v>7</v>
      </c>
      <c r="AC3589" s="137"/>
      <c r="AD3589" s="137" t="s">
        <v>622</v>
      </c>
      <c r="AE3589" s="143">
        <v>46239.7123726852</v>
      </c>
      <c r="AF3589" s="144" t="s">
        <v>622</v>
      </c>
      <c r="AG3589" s="143">
        <v>46239.7027199074</v>
      </c>
      <c r="AH3589" s="144" t="s">
        <v>606</v>
      </c>
      <c r="AI3589" s="144" t="s">
        <v>607</v>
      </c>
      <c r="AJ3589" s="145">
        <v>46236</v>
      </c>
      <c r="AK3589" s="146">
        <v>46237.5013541667</v>
      </c>
    </row>
    <row r="3590" s="134" customFormat="1" ht="38.8" customHeight="1" spans="1:37">
      <c r="A3590" s="138" t="s">
        <v>29</v>
      </c>
      <c r="B3590" s="138" t="s">
        <v>478</v>
      </c>
      <c r="C3590" s="137" t="s">
        <v>28</v>
      </c>
      <c r="D3590" s="138" t="s">
        <v>132</v>
      </c>
      <c r="E3590" s="138" t="s">
        <v>587</v>
      </c>
      <c r="F3590" s="138" t="s">
        <v>176</v>
      </c>
      <c r="G3590" s="138" t="s">
        <v>980</v>
      </c>
      <c r="H3590" s="138" t="s">
        <v>981</v>
      </c>
      <c r="I3590" s="142" t="s">
        <v>601</v>
      </c>
      <c r="J3590" s="137" t="s">
        <v>591</v>
      </c>
      <c r="K3590" s="138" t="s">
        <v>3898</v>
      </c>
      <c r="L3590" s="138" t="s">
        <v>603</v>
      </c>
      <c r="M3590" s="140" t="s">
        <v>3879</v>
      </c>
      <c r="N3590" s="138" t="s">
        <v>3880</v>
      </c>
      <c r="O3590" s="138" t="s">
        <v>461</v>
      </c>
      <c r="P3590" s="138" t="s">
        <v>3881</v>
      </c>
      <c r="Q3590" s="138" t="s">
        <v>3882</v>
      </c>
      <c r="R3590" s="138" t="s">
        <v>8</v>
      </c>
      <c r="S3590" s="138">
        <v>1</v>
      </c>
      <c r="T3590" s="138">
        <v>50</v>
      </c>
      <c r="U3590" s="138">
        <v>230</v>
      </c>
      <c r="V3590" s="140">
        <v>230</v>
      </c>
      <c r="W3590" s="138">
        <v>50</v>
      </c>
      <c r="X3590" s="138">
        <v>0</v>
      </c>
      <c r="Y3590" s="140"/>
      <c r="Z3590" s="138"/>
      <c r="AA3590" s="137">
        <v>35</v>
      </c>
      <c r="AB3590" s="137">
        <v>35</v>
      </c>
      <c r="AC3590" s="137"/>
      <c r="AD3590" s="137" t="s">
        <v>622</v>
      </c>
      <c r="AE3590" s="143">
        <v>46239.7123726852</v>
      </c>
      <c r="AF3590" s="144" t="s">
        <v>622</v>
      </c>
      <c r="AG3590" s="143">
        <v>46239.7027199074</v>
      </c>
      <c r="AH3590" s="144" t="s">
        <v>606</v>
      </c>
      <c r="AI3590" s="144" t="s">
        <v>607</v>
      </c>
      <c r="AJ3590" s="145">
        <v>46236</v>
      </c>
      <c r="AK3590" s="146">
        <v>46237.5013541667</v>
      </c>
    </row>
    <row r="3591" s="134" customFormat="1" ht="38.8" customHeight="1" spans="1:37">
      <c r="A3591" s="138" t="s">
        <v>29</v>
      </c>
      <c r="B3591" s="138" t="s">
        <v>478</v>
      </c>
      <c r="C3591" s="137" t="s">
        <v>28</v>
      </c>
      <c r="D3591" s="138" t="s">
        <v>129</v>
      </c>
      <c r="E3591" s="138" t="s">
        <v>587</v>
      </c>
      <c r="F3591" s="138" t="s">
        <v>161</v>
      </c>
      <c r="G3591" s="138" t="s">
        <v>1363</v>
      </c>
      <c r="H3591" s="138" t="s">
        <v>6404</v>
      </c>
      <c r="I3591" s="142" t="s">
        <v>590</v>
      </c>
      <c r="J3591" s="137" t="s">
        <v>591</v>
      </c>
      <c r="K3591" s="138" t="s">
        <v>3868</v>
      </c>
      <c r="L3591" s="138" t="s">
        <v>603</v>
      </c>
      <c r="M3591" s="140" t="s">
        <v>3973</v>
      </c>
      <c r="N3591" s="138" t="s">
        <v>3974</v>
      </c>
      <c r="O3591" s="138" t="s">
        <v>461</v>
      </c>
      <c r="P3591" s="138" t="s">
        <v>3881</v>
      </c>
      <c r="Q3591" s="138" t="s">
        <v>3970</v>
      </c>
      <c r="R3591" s="138" t="s">
        <v>9</v>
      </c>
      <c r="S3591" s="138">
        <v>1</v>
      </c>
      <c r="T3591" s="138">
        <v>50</v>
      </c>
      <c r="U3591" s="138">
        <v>50</v>
      </c>
      <c r="V3591" s="140">
        <v>50</v>
      </c>
      <c r="W3591" s="138">
        <v>50</v>
      </c>
      <c r="X3591" s="138">
        <v>0</v>
      </c>
      <c r="Y3591" s="140"/>
      <c r="Z3591" s="138"/>
      <c r="AA3591" s="137">
        <v>35</v>
      </c>
      <c r="AB3591" s="137">
        <v>35</v>
      </c>
      <c r="AC3591" s="137"/>
      <c r="AD3591" s="137" t="s">
        <v>622</v>
      </c>
      <c r="AE3591" s="143">
        <v>46238.9222800926</v>
      </c>
      <c r="AF3591" s="144" t="s">
        <v>622</v>
      </c>
      <c r="AG3591" s="143">
        <v>46239.6721990741</v>
      </c>
      <c r="AH3591" s="144" t="s">
        <v>606</v>
      </c>
      <c r="AI3591" s="144" t="s">
        <v>607</v>
      </c>
      <c r="AJ3591" s="145">
        <v>45778</v>
      </c>
      <c r="AK3591" s="146">
        <v>46238.7188541667</v>
      </c>
    </row>
    <row r="3592" s="134" customFormat="1" ht="38.8" customHeight="1" spans="1:37">
      <c r="A3592" s="138" t="s">
        <v>29</v>
      </c>
      <c r="B3592" s="138" t="s">
        <v>478</v>
      </c>
      <c r="C3592" s="137" t="s">
        <v>28</v>
      </c>
      <c r="D3592" s="138" t="s">
        <v>129</v>
      </c>
      <c r="E3592" s="138" t="s">
        <v>587</v>
      </c>
      <c r="F3592" s="138" t="s">
        <v>161</v>
      </c>
      <c r="G3592" s="138" t="s">
        <v>1363</v>
      </c>
      <c r="H3592" s="138" t="s">
        <v>6405</v>
      </c>
      <c r="I3592" s="142" t="s">
        <v>601</v>
      </c>
      <c r="J3592" s="137" t="s">
        <v>742</v>
      </c>
      <c r="K3592" s="138" t="s">
        <v>3878</v>
      </c>
      <c r="L3592" s="138" t="s">
        <v>603</v>
      </c>
      <c r="M3592" s="140" t="s">
        <v>4227</v>
      </c>
      <c r="N3592" s="138" t="s">
        <v>4228</v>
      </c>
      <c r="O3592" s="138" t="s">
        <v>461</v>
      </c>
      <c r="P3592" s="138" t="s">
        <v>3881</v>
      </c>
      <c r="Q3592" s="138" t="s">
        <v>4120</v>
      </c>
      <c r="R3592" s="138" t="s">
        <v>9</v>
      </c>
      <c r="S3592" s="138">
        <v>1</v>
      </c>
      <c r="T3592" s="138">
        <v>25</v>
      </c>
      <c r="U3592" s="138">
        <v>325</v>
      </c>
      <c r="V3592" s="140">
        <v>325</v>
      </c>
      <c r="W3592" s="138">
        <v>25</v>
      </c>
      <c r="X3592" s="138">
        <v>0</v>
      </c>
      <c r="Y3592" s="140"/>
      <c r="Z3592" s="138"/>
      <c r="AA3592" s="137">
        <v>17.5</v>
      </c>
      <c r="AB3592" s="137">
        <v>17.5</v>
      </c>
      <c r="AC3592" s="137"/>
      <c r="AD3592" s="137" t="s">
        <v>622</v>
      </c>
      <c r="AE3592" s="143">
        <v>46238.9222800926</v>
      </c>
      <c r="AF3592" s="144" t="s">
        <v>622</v>
      </c>
      <c r="AG3592" s="143">
        <v>46239.6721990741</v>
      </c>
      <c r="AH3592" s="144" t="s">
        <v>606</v>
      </c>
      <c r="AI3592" s="144" t="s">
        <v>607</v>
      </c>
      <c r="AJ3592" s="145">
        <v>46207</v>
      </c>
      <c r="AK3592" s="146">
        <v>46238.6798842593</v>
      </c>
    </row>
    <row r="3593" s="134" customFormat="1" ht="38.8" customHeight="1" spans="1:37">
      <c r="A3593" s="138" t="s">
        <v>29</v>
      </c>
      <c r="B3593" s="138" t="s">
        <v>478</v>
      </c>
      <c r="C3593" s="137" t="s">
        <v>28</v>
      </c>
      <c r="D3593" s="138" t="s">
        <v>129</v>
      </c>
      <c r="E3593" s="138" t="s">
        <v>587</v>
      </c>
      <c r="F3593" s="138" t="s">
        <v>161</v>
      </c>
      <c r="G3593" s="138" t="s">
        <v>1363</v>
      </c>
      <c r="H3593" s="138" t="s">
        <v>6405</v>
      </c>
      <c r="I3593" s="142" t="s">
        <v>601</v>
      </c>
      <c r="J3593" s="137" t="s">
        <v>742</v>
      </c>
      <c r="K3593" s="138" t="s">
        <v>3878</v>
      </c>
      <c r="L3593" s="138" t="s">
        <v>603</v>
      </c>
      <c r="M3593" s="140" t="s">
        <v>4227</v>
      </c>
      <c r="N3593" s="138" t="s">
        <v>4228</v>
      </c>
      <c r="O3593" s="138" t="s">
        <v>461</v>
      </c>
      <c r="P3593" s="138" t="s">
        <v>3881</v>
      </c>
      <c r="Q3593" s="138" t="s">
        <v>4120</v>
      </c>
      <c r="R3593" s="138" t="s">
        <v>9</v>
      </c>
      <c r="S3593" s="138">
        <v>1</v>
      </c>
      <c r="T3593" s="138">
        <v>25</v>
      </c>
      <c r="U3593" s="138">
        <v>325</v>
      </c>
      <c r="V3593" s="140">
        <v>325</v>
      </c>
      <c r="W3593" s="138">
        <v>25</v>
      </c>
      <c r="X3593" s="138">
        <v>0</v>
      </c>
      <c r="Y3593" s="140"/>
      <c r="Z3593" s="138"/>
      <c r="AA3593" s="137">
        <v>17.5</v>
      </c>
      <c r="AB3593" s="137">
        <v>17.5</v>
      </c>
      <c r="AC3593" s="137"/>
      <c r="AD3593" s="137" t="s">
        <v>622</v>
      </c>
      <c r="AE3593" s="143">
        <v>46238.9222800926</v>
      </c>
      <c r="AF3593" s="144" t="s">
        <v>622</v>
      </c>
      <c r="AG3593" s="143">
        <v>46239.6721990741</v>
      </c>
      <c r="AH3593" s="144" t="s">
        <v>606</v>
      </c>
      <c r="AI3593" s="144" t="s">
        <v>607</v>
      </c>
      <c r="AJ3593" s="145">
        <v>46207</v>
      </c>
      <c r="AK3593" s="146">
        <v>46238.6798842593</v>
      </c>
    </row>
    <row r="3594" s="134" customFormat="1" ht="38.8" customHeight="1" spans="1:37">
      <c r="A3594" s="138" t="s">
        <v>29</v>
      </c>
      <c r="B3594" s="138" t="s">
        <v>478</v>
      </c>
      <c r="C3594" s="137" t="s">
        <v>28</v>
      </c>
      <c r="D3594" s="138" t="s">
        <v>129</v>
      </c>
      <c r="E3594" s="138" t="s">
        <v>587</v>
      </c>
      <c r="F3594" s="138" t="s">
        <v>161</v>
      </c>
      <c r="G3594" s="138" t="s">
        <v>1363</v>
      </c>
      <c r="H3594" s="138" t="s">
        <v>6405</v>
      </c>
      <c r="I3594" s="142" t="s">
        <v>601</v>
      </c>
      <c r="J3594" s="137" t="s">
        <v>742</v>
      </c>
      <c r="K3594" s="138" t="s">
        <v>3878</v>
      </c>
      <c r="L3594" s="138" t="s">
        <v>603</v>
      </c>
      <c r="M3594" s="140" t="s">
        <v>4149</v>
      </c>
      <c r="N3594" s="138" t="s">
        <v>4150</v>
      </c>
      <c r="O3594" s="138" t="s">
        <v>461</v>
      </c>
      <c r="P3594" s="138" t="s">
        <v>3881</v>
      </c>
      <c r="Q3594" s="138" t="s">
        <v>4120</v>
      </c>
      <c r="R3594" s="138" t="s">
        <v>9</v>
      </c>
      <c r="S3594" s="138">
        <v>1</v>
      </c>
      <c r="T3594" s="138">
        <v>35</v>
      </c>
      <c r="U3594" s="138">
        <v>325</v>
      </c>
      <c r="V3594" s="140">
        <v>325</v>
      </c>
      <c r="W3594" s="138">
        <v>35</v>
      </c>
      <c r="X3594" s="138">
        <v>0</v>
      </c>
      <c r="Y3594" s="140"/>
      <c r="Z3594" s="138"/>
      <c r="AA3594" s="137">
        <v>24.5</v>
      </c>
      <c r="AB3594" s="137">
        <v>24.5</v>
      </c>
      <c r="AC3594" s="137"/>
      <c r="AD3594" s="137" t="s">
        <v>622</v>
      </c>
      <c r="AE3594" s="143">
        <v>46238.9222800926</v>
      </c>
      <c r="AF3594" s="144" t="s">
        <v>622</v>
      </c>
      <c r="AG3594" s="143">
        <v>46239.6721990741</v>
      </c>
      <c r="AH3594" s="144" t="s">
        <v>606</v>
      </c>
      <c r="AI3594" s="144" t="s">
        <v>607</v>
      </c>
      <c r="AJ3594" s="145">
        <v>46207</v>
      </c>
      <c r="AK3594" s="146">
        <v>46238.6798842593</v>
      </c>
    </row>
    <row r="3595" s="134" customFormat="1" ht="38.8" customHeight="1" spans="1:37">
      <c r="A3595" s="138" t="s">
        <v>29</v>
      </c>
      <c r="B3595" s="138" t="s">
        <v>478</v>
      </c>
      <c r="C3595" s="137" t="s">
        <v>28</v>
      </c>
      <c r="D3595" s="138" t="s">
        <v>129</v>
      </c>
      <c r="E3595" s="138" t="s">
        <v>587</v>
      </c>
      <c r="F3595" s="138" t="s">
        <v>161</v>
      </c>
      <c r="G3595" s="138" t="s">
        <v>1363</v>
      </c>
      <c r="H3595" s="138" t="s">
        <v>6405</v>
      </c>
      <c r="I3595" s="142" t="s">
        <v>601</v>
      </c>
      <c r="J3595" s="137" t="s">
        <v>742</v>
      </c>
      <c r="K3595" s="138" t="s">
        <v>3878</v>
      </c>
      <c r="L3595" s="138" t="s">
        <v>603</v>
      </c>
      <c r="M3595" s="140" t="s">
        <v>4179</v>
      </c>
      <c r="N3595" s="138" t="s">
        <v>4180</v>
      </c>
      <c r="O3595" s="138" t="s">
        <v>461</v>
      </c>
      <c r="P3595" s="138" t="s">
        <v>3881</v>
      </c>
      <c r="Q3595" s="138" t="s">
        <v>4120</v>
      </c>
      <c r="R3595" s="138" t="s">
        <v>9</v>
      </c>
      <c r="S3595" s="138">
        <v>1</v>
      </c>
      <c r="T3595" s="138">
        <v>20</v>
      </c>
      <c r="U3595" s="138">
        <v>325</v>
      </c>
      <c r="V3595" s="140">
        <v>325</v>
      </c>
      <c r="W3595" s="138">
        <v>20</v>
      </c>
      <c r="X3595" s="138">
        <v>0</v>
      </c>
      <c r="Y3595" s="140"/>
      <c r="Z3595" s="138"/>
      <c r="AA3595" s="137">
        <v>14</v>
      </c>
      <c r="AB3595" s="137">
        <v>14</v>
      </c>
      <c r="AC3595" s="137"/>
      <c r="AD3595" s="137" t="s">
        <v>622</v>
      </c>
      <c r="AE3595" s="143">
        <v>46238.9222800926</v>
      </c>
      <c r="AF3595" s="144" t="s">
        <v>622</v>
      </c>
      <c r="AG3595" s="143">
        <v>46239.6721990741</v>
      </c>
      <c r="AH3595" s="144" t="s">
        <v>606</v>
      </c>
      <c r="AI3595" s="144" t="s">
        <v>607</v>
      </c>
      <c r="AJ3595" s="145">
        <v>46207</v>
      </c>
      <c r="AK3595" s="146">
        <v>46238.6798842593</v>
      </c>
    </row>
    <row r="3596" s="134" customFormat="1" ht="38.8" customHeight="1" spans="1:37">
      <c r="A3596" s="138" t="s">
        <v>29</v>
      </c>
      <c r="B3596" s="138" t="s">
        <v>478</v>
      </c>
      <c r="C3596" s="137" t="s">
        <v>28</v>
      </c>
      <c r="D3596" s="138" t="s">
        <v>129</v>
      </c>
      <c r="E3596" s="138" t="s">
        <v>587</v>
      </c>
      <c r="F3596" s="138" t="s">
        <v>161</v>
      </c>
      <c r="G3596" s="138" t="s">
        <v>1363</v>
      </c>
      <c r="H3596" s="138" t="s">
        <v>6406</v>
      </c>
      <c r="I3596" s="142" t="s">
        <v>590</v>
      </c>
      <c r="J3596" s="137" t="s">
        <v>602</v>
      </c>
      <c r="K3596" s="138" t="s">
        <v>3868</v>
      </c>
      <c r="L3596" s="138" t="s">
        <v>603</v>
      </c>
      <c r="M3596" s="140" t="s">
        <v>507</v>
      </c>
      <c r="N3596" s="138" t="s">
        <v>506</v>
      </c>
      <c r="O3596" s="138" t="s">
        <v>452</v>
      </c>
      <c r="P3596" s="138" t="s">
        <v>4088</v>
      </c>
      <c r="Q3596" s="138" t="s">
        <v>4089</v>
      </c>
      <c r="R3596" s="138" t="s">
        <v>6</v>
      </c>
      <c r="S3596" s="138">
        <v>1</v>
      </c>
      <c r="T3596" s="138">
        <v>58</v>
      </c>
      <c r="U3596" s="138">
        <v>256</v>
      </c>
      <c r="V3596" s="140">
        <v>256</v>
      </c>
      <c r="W3596" s="138">
        <v>58</v>
      </c>
      <c r="X3596" s="138">
        <v>0</v>
      </c>
      <c r="Y3596" s="140"/>
      <c r="Z3596" s="138"/>
      <c r="AA3596" s="137">
        <v>42</v>
      </c>
      <c r="AB3596" s="137">
        <v>42</v>
      </c>
      <c r="AC3596" s="137"/>
      <c r="AD3596" s="137" t="s">
        <v>622</v>
      </c>
      <c r="AE3596" s="143">
        <v>46236.7832407407</v>
      </c>
      <c r="AF3596" s="144" t="s">
        <v>622</v>
      </c>
      <c r="AG3596" s="143">
        <v>46239.6721990741</v>
      </c>
      <c r="AH3596" s="144" t="s">
        <v>606</v>
      </c>
      <c r="AI3596" s="144" t="s">
        <v>607</v>
      </c>
      <c r="AJ3596" s="145">
        <v>45601</v>
      </c>
      <c r="AK3596" s="146">
        <v>46236.6846296296</v>
      </c>
    </row>
    <row r="3597" s="134" customFormat="1" ht="38.8" customHeight="1" spans="1:37">
      <c r="A3597" s="138" t="s">
        <v>29</v>
      </c>
      <c r="B3597" s="138" t="s">
        <v>478</v>
      </c>
      <c r="C3597" s="137" t="s">
        <v>28</v>
      </c>
      <c r="D3597" s="138" t="s">
        <v>129</v>
      </c>
      <c r="E3597" s="138" t="s">
        <v>587</v>
      </c>
      <c r="F3597" s="138" t="s">
        <v>161</v>
      </c>
      <c r="G3597" s="138" t="s">
        <v>1363</v>
      </c>
      <c r="H3597" s="138" t="s">
        <v>6406</v>
      </c>
      <c r="I3597" s="142" t="s">
        <v>590</v>
      </c>
      <c r="J3597" s="137" t="s">
        <v>602</v>
      </c>
      <c r="K3597" s="138" t="s">
        <v>3868</v>
      </c>
      <c r="L3597" s="138" t="s">
        <v>603</v>
      </c>
      <c r="M3597" s="140" t="s">
        <v>507</v>
      </c>
      <c r="N3597" s="138" t="s">
        <v>506</v>
      </c>
      <c r="O3597" s="138" t="s">
        <v>452</v>
      </c>
      <c r="P3597" s="138" t="s">
        <v>4088</v>
      </c>
      <c r="Q3597" s="138" t="s">
        <v>4089</v>
      </c>
      <c r="R3597" s="138" t="s">
        <v>6</v>
      </c>
      <c r="S3597" s="138">
        <v>1</v>
      </c>
      <c r="T3597" s="138">
        <v>58</v>
      </c>
      <c r="U3597" s="138">
        <v>256</v>
      </c>
      <c r="V3597" s="140">
        <v>256</v>
      </c>
      <c r="W3597" s="138">
        <v>58</v>
      </c>
      <c r="X3597" s="138">
        <v>0</v>
      </c>
      <c r="Y3597" s="140"/>
      <c r="Z3597" s="138"/>
      <c r="AA3597" s="137">
        <v>42</v>
      </c>
      <c r="AB3597" s="137">
        <v>42</v>
      </c>
      <c r="AC3597" s="137"/>
      <c r="AD3597" s="137" t="s">
        <v>622</v>
      </c>
      <c r="AE3597" s="143">
        <v>46236.7832407407</v>
      </c>
      <c r="AF3597" s="144" t="s">
        <v>622</v>
      </c>
      <c r="AG3597" s="143">
        <v>46239.6721990741</v>
      </c>
      <c r="AH3597" s="144" t="s">
        <v>606</v>
      </c>
      <c r="AI3597" s="144" t="s">
        <v>607</v>
      </c>
      <c r="AJ3597" s="145">
        <v>45601</v>
      </c>
      <c r="AK3597" s="146">
        <v>46236.6846296296</v>
      </c>
    </row>
    <row r="3598" s="134" customFormat="1" ht="38.8" customHeight="1" spans="1:37">
      <c r="A3598" s="138" t="s">
        <v>29</v>
      </c>
      <c r="B3598" s="138" t="s">
        <v>478</v>
      </c>
      <c r="C3598" s="137" t="s">
        <v>28</v>
      </c>
      <c r="D3598" s="138" t="s">
        <v>129</v>
      </c>
      <c r="E3598" s="138" t="s">
        <v>587</v>
      </c>
      <c r="F3598" s="138" t="s">
        <v>161</v>
      </c>
      <c r="G3598" s="138" t="s">
        <v>1363</v>
      </c>
      <c r="H3598" s="138" t="s">
        <v>6406</v>
      </c>
      <c r="I3598" s="142" t="s">
        <v>590</v>
      </c>
      <c r="J3598" s="137" t="s">
        <v>602</v>
      </c>
      <c r="K3598" s="138" t="s">
        <v>3868</v>
      </c>
      <c r="L3598" s="138" t="s">
        <v>603</v>
      </c>
      <c r="M3598" s="140" t="s">
        <v>523</v>
      </c>
      <c r="N3598" s="138" t="s">
        <v>522</v>
      </c>
      <c r="O3598" s="138" t="s">
        <v>452</v>
      </c>
      <c r="P3598" s="138" t="s">
        <v>4088</v>
      </c>
      <c r="Q3598" s="138" t="s">
        <v>4089</v>
      </c>
      <c r="R3598" s="138" t="s">
        <v>6</v>
      </c>
      <c r="S3598" s="138">
        <v>1</v>
      </c>
      <c r="T3598" s="138">
        <v>35</v>
      </c>
      <c r="U3598" s="138">
        <v>256</v>
      </c>
      <c r="V3598" s="140">
        <v>256</v>
      </c>
      <c r="W3598" s="138">
        <v>35</v>
      </c>
      <c r="X3598" s="138">
        <v>0</v>
      </c>
      <c r="Y3598" s="140"/>
      <c r="Z3598" s="138"/>
      <c r="AA3598" s="137">
        <v>19</v>
      </c>
      <c r="AB3598" s="137">
        <v>19</v>
      </c>
      <c r="AC3598" s="137"/>
      <c r="AD3598" s="137" t="s">
        <v>622</v>
      </c>
      <c r="AE3598" s="143">
        <v>46236.7832407407</v>
      </c>
      <c r="AF3598" s="144" t="s">
        <v>622</v>
      </c>
      <c r="AG3598" s="143">
        <v>46239.6721990741</v>
      </c>
      <c r="AH3598" s="144" t="s">
        <v>606</v>
      </c>
      <c r="AI3598" s="144" t="s">
        <v>607</v>
      </c>
      <c r="AJ3598" s="145">
        <v>45601</v>
      </c>
      <c r="AK3598" s="146">
        <v>46236.6846296296</v>
      </c>
    </row>
    <row r="3599" s="134" customFormat="1" ht="38.8" customHeight="1" spans="1:37">
      <c r="A3599" s="138" t="s">
        <v>29</v>
      </c>
      <c r="B3599" s="138" t="s">
        <v>478</v>
      </c>
      <c r="C3599" s="137" t="s">
        <v>28</v>
      </c>
      <c r="D3599" s="138" t="s">
        <v>129</v>
      </c>
      <c r="E3599" s="138" t="s">
        <v>587</v>
      </c>
      <c r="F3599" s="138" t="s">
        <v>161</v>
      </c>
      <c r="G3599" s="138" t="s">
        <v>1363</v>
      </c>
      <c r="H3599" s="138" t="s">
        <v>6406</v>
      </c>
      <c r="I3599" s="142" t="s">
        <v>590</v>
      </c>
      <c r="J3599" s="137" t="s">
        <v>602</v>
      </c>
      <c r="K3599" s="138" t="s">
        <v>3868</v>
      </c>
      <c r="L3599" s="138" t="s">
        <v>603</v>
      </c>
      <c r="M3599" s="140" t="s">
        <v>523</v>
      </c>
      <c r="N3599" s="138" t="s">
        <v>522</v>
      </c>
      <c r="O3599" s="138" t="s">
        <v>452</v>
      </c>
      <c r="P3599" s="138" t="s">
        <v>4088</v>
      </c>
      <c r="Q3599" s="138" t="s">
        <v>4089</v>
      </c>
      <c r="R3599" s="138" t="s">
        <v>6</v>
      </c>
      <c r="S3599" s="138">
        <v>1</v>
      </c>
      <c r="T3599" s="138">
        <v>35</v>
      </c>
      <c r="U3599" s="138">
        <v>256</v>
      </c>
      <c r="V3599" s="140">
        <v>256</v>
      </c>
      <c r="W3599" s="138">
        <v>35</v>
      </c>
      <c r="X3599" s="138">
        <v>0</v>
      </c>
      <c r="Y3599" s="140"/>
      <c r="Z3599" s="138"/>
      <c r="AA3599" s="137">
        <v>19</v>
      </c>
      <c r="AB3599" s="137">
        <v>19</v>
      </c>
      <c r="AC3599" s="137"/>
      <c r="AD3599" s="137" t="s">
        <v>622</v>
      </c>
      <c r="AE3599" s="143">
        <v>46236.7832407407</v>
      </c>
      <c r="AF3599" s="144" t="s">
        <v>622</v>
      </c>
      <c r="AG3599" s="143">
        <v>46239.6721990741</v>
      </c>
      <c r="AH3599" s="144" t="s">
        <v>606</v>
      </c>
      <c r="AI3599" s="144" t="s">
        <v>607</v>
      </c>
      <c r="AJ3599" s="145">
        <v>45601</v>
      </c>
      <c r="AK3599" s="146">
        <v>46236.6846296296</v>
      </c>
    </row>
    <row r="3600" s="134" customFormat="1" ht="38.8" customHeight="1" spans="1:37">
      <c r="A3600" s="138" t="s">
        <v>29</v>
      </c>
      <c r="B3600" s="138" t="s">
        <v>478</v>
      </c>
      <c r="C3600" s="137" t="s">
        <v>28</v>
      </c>
      <c r="D3600" s="138" t="s">
        <v>129</v>
      </c>
      <c r="E3600" s="138" t="s">
        <v>587</v>
      </c>
      <c r="F3600" s="138" t="s">
        <v>161</v>
      </c>
      <c r="G3600" s="138" t="s">
        <v>1363</v>
      </c>
      <c r="H3600" s="138" t="s">
        <v>6406</v>
      </c>
      <c r="I3600" s="142" t="s">
        <v>590</v>
      </c>
      <c r="J3600" s="137" t="s">
        <v>602</v>
      </c>
      <c r="K3600" s="138" t="s">
        <v>3868</v>
      </c>
      <c r="L3600" s="138" t="s">
        <v>603</v>
      </c>
      <c r="M3600" s="140" t="s">
        <v>451</v>
      </c>
      <c r="N3600" s="138" t="s">
        <v>450</v>
      </c>
      <c r="O3600" s="138" t="s">
        <v>452</v>
      </c>
      <c r="P3600" s="138" t="s">
        <v>4088</v>
      </c>
      <c r="Q3600" s="138" t="s">
        <v>4089</v>
      </c>
      <c r="R3600" s="138" t="s">
        <v>6</v>
      </c>
      <c r="S3600" s="138">
        <v>1</v>
      </c>
      <c r="T3600" s="138">
        <v>35</v>
      </c>
      <c r="U3600" s="138">
        <v>256</v>
      </c>
      <c r="V3600" s="140">
        <v>256</v>
      </c>
      <c r="W3600" s="138">
        <v>35</v>
      </c>
      <c r="X3600" s="138">
        <v>0</v>
      </c>
      <c r="Y3600" s="140"/>
      <c r="Z3600" s="138"/>
      <c r="AA3600" s="137">
        <v>15</v>
      </c>
      <c r="AB3600" s="137">
        <v>15</v>
      </c>
      <c r="AC3600" s="137"/>
      <c r="AD3600" s="137" t="s">
        <v>622</v>
      </c>
      <c r="AE3600" s="143">
        <v>46236.7832407407</v>
      </c>
      <c r="AF3600" s="144" t="s">
        <v>622</v>
      </c>
      <c r="AG3600" s="143">
        <v>46239.6721990741</v>
      </c>
      <c r="AH3600" s="144" t="s">
        <v>606</v>
      </c>
      <c r="AI3600" s="144" t="s">
        <v>607</v>
      </c>
      <c r="AJ3600" s="145">
        <v>45601</v>
      </c>
      <c r="AK3600" s="146">
        <v>46236.6846296296</v>
      </c>
    </row>
    <row r="3601" s="134" customFormat="1" ht="38.8" customHeight="1" spans="1:37">
      <c r="A3601" s="138" t="s">
        <v>29</v>
      </c>
      <c r="B3601" s="138" t="s">
        <v>478</v>
      </c>
      <c r="C3601" s="137" t="s">
        <v>28</v>
      </c>
      <c r="D3601" s="138" t="s">
        <v>129</v>
      </c>
      <c r="E3601" s="138" t="s">
        <v>587</v>
      </c>
      <c r="F3601" s="138" t="s">
        <v>161</v>
      </c>
      <c r="G3601" s="138" t="s">
        <v>1363</v>
      </c>
      <c r="H3601" s="138" t="s">
        <v>6406</v>
      </c>
      <c r="I3601" s="142" t="s">
        <v>590</v>
      </c>
      <c r="J3601" s="137" t="s">
        <v>602</v>
      </c>
      <c r="K3601" s="138" t="s">
        <v>3868</v>
      </c>
      <c r="L3601" s="138" t="s">
        <v>603</v>
      </c>
      <c r="M3601" s="140" t="s">
        <v>451</v>
      </c>
      <c r="N3601" s="138" t="s">
        <v>450</v>
      </c>
      <c r="O3601" s="138" t="s">
        <v>452</v>
      </c>
      <c r="P3601" s="138" t="s">
        <v>4088</v>
      </c>
      <c r="Q3601" s="138" t="s">
        <v>4089</v>
      </c>
      <c r="R3601" s="138" t="s">
        <v>6</v>
      </c>
      <c r="S3601" s="138">
        <v>1</v>
      </c>
      <c r="T3601" s="138">
        <v>35</v>
      </c>
      <c r="U3601" s="138">
        <v>256</v>
      </c>
      <c r="V3601" s="140">
        <v>256</v>
      </c>
      <c r="W3601" s="138">
        <v>35</v>
      </c>
      <c r="X3601" s="138">
        <v>0</v>
      </c>
      <c r="Y3601" s="140"/>
      <c r="Z3601" s="138"/>
      <c r="AA3601" s="137">
        <v>15</v>
      </c>
      <c r="AB3601" s="137">
        <v>15</v>
      </c>
      <c r="AC3601" s="137"/>
      <c r="AD3601" s="137" t="s">
        <v>622</v>
      </c>
      <c r="AE3601" s="143">
        <v>46236.7832407407</v>
      </c>
      <c r="AF3601" s="144" t="s">
        <v>622</v>
      </c>
      <c r="AG3601" s="143">
        <v>46239.6721990741</v>
      </c>
      <c r="AH3601" s="144" t="s">
        <v>606</v>
      </c>
      <c r="AI3601" s="144" t="s">
        <v>607</v>
      </c>
      <c r="AJ3601" s="145">
        <v>45601</v>
      </c>
      <c r="AK3601" s="146">
        <v>46236.6846296296</v>
      </c>
    </row>
    <row r="3602" s="134" customFormat="1" ht="38.8" customHeight="1" spans="1:37">
      <c r="A3602" s="138" t="s">
        <v>29</v>
      </c>
      <c r="B3602" s="138" t="s">
        <v>478</v>
      </c>
      <c r="C3602" s="137" t="s">
        <v>28</v>
      </c>
      <c r="D3602" s="138" t="s">
        <v>129</v>
      </c>
      <c r="E3602" s="138" t="s">
        <v>587</v>
      </c>
      <c r="F3602" s="138" t="s">
        <v>163</v>
      </c>
      <c r="G3602" s="138" t="s">
        <v>752</v>
      </c>
      <c r="H3602" s="138" t="s">
        <v>6407</v>
      </c>
      <c r="I3602" s="142" t="s">
        <v>601</v>
      </c>
      <c r="J3602" s="137" t="s">
        <v>591</v>
      </c>
      <c r="K3602" s="138" t="s">
        <v>3878</v>
      </c>
      <c r="L3602" s="138" t="s">
        <v>603</v>
      </c>
      <c r="M3602" s="140" t="s">
        <v>3879</v>
      </c>
      <c r="N3602" s="138" t="s">
        <v>3880</v>
      </c>
      <c r="O3602" s="138" t="s">
        <v>461</v>
      </c>
      <c r="P3602" s="138" t="s">
        <v>3881</v>
      </c>
      <c r="Q3602" s="138" t="s">
        <v>3882</v>
      </c>
      <c r="R3602" s="138" t="s">
        <v>8</v>
      </c>
      <c r="S3602" s="138">
        <v>1</v>
      </c>
      <c r="T3602" s="138">
        <v>50</v>
      </c>
      <c r="U3602" s="138">
        <v>50</v>
      </c>
      <c r="V3602" s="140">
        <v>50</v>
      </c>
      <c r="W3602" s="138">
        <v>50</v>
      </c>
      <c r="X3602" s="138">
        <v>0</v>
      </c>
      <c r="Y3602" s="140"/>
      <c r="Z3602" s="138"/>
      <c r="AA3602" s="137">
        <v>35</v>
      </c>
      <c r="AB3602" s="137">
        <v>35</v>
      </c>
      <c r="AC3602" s="137"/>
      <c r="AD3602" s="137" t="s">
        <v>622</v>
      </c>
      <c r="AE3602" s="143">
        <v>46240.0340856481</v>
      </c>
      <c r="AF3602" s="144" t="s">
        <v>622</v>
      </c>
      <c r="AG3602" s="143">
        <v>46239.6721643519</v>
      </c>
      <c r="AH3602" s="144" t="s">
        <v>606</v>
      </c>
      <c r="AI3602" s="144" t="s">
        <v>607</v>
      </c>
      <c r="AJ3602" s="145">
        <v>46204</v>
      </c>
      <c r="AK3602" s="146">
        <v>46239.4709143518</v>
      </c>
    </row>
    <row r="3603" s="134" customFormat="1" ht="38.8" customHeight="1" spans="1:37">
      <c r="A3603" s="138" t="s">
        <v>29</v>
      </c>
      <c r="B3603" s="138" t="s">
        <v>478</v>
      </c>
      <c r="C3603" s="137" t="s">
        <v>28</v>
      </c>
      <c r="D3603" s="138" t="s">
        <v>133</v>
      </c>
      <c r="E3603" s="138" t="s">
        <v>587</v>
      </c>
      <c r="F3603" s="138" t="s">
        <v>179</v>
      </c>
      <c r="G3603" s="138" t="s">
        <v>973</v>
      </c>
      <c r="H3603" s="138" t="s">
        <v>6408</v>
      </c>
      <c r="I3603" s="142" t="s">
        <v>590</v>
      </c>
      <c r="J3603" s="137" t="s">
        <v>1199</v>
      </c>
      <c r="K3603" s="138" t="s">
        <v>4050</v>
      </c>
      <c r="L3603" s="138" t="s">
        <v>603</v>
      </c>
      <c r="M3603" s="140" t="s">
        <v>4082</v>
      </c>
      <c r="N3603" s="138" t="s">
        <v>4083</v>
      </c>
      <c r="O3603" s="138" t="s">
        <v>461</v>
      </c>
      <c r="P3603" s="138" t="s">
        <v>3881</v>
      </c>
      <c r="Q3603" s="138" t="s">
        <v>4053</v>
      </c>
      <c r="R3603" s="138"/>
      <c r="S3603" s="138">
        <v>1</v>
      </c>
      <c r="T3603" s="138">
        <v>350</v>
      </c>
      <c r="U3603" s="138">
        <v>350</v>
      </c>
      <c r="V3603" s="140">
        <v>350</v>
      </c>
      <c r="W3603" s="138">
        <v>350</v>
      </c>
      <c r="X3603" s="138">
        <v>0</v>
      </c>
      <c r="Y3603" s="140"/>
      <c r="Z3603" s="138"/>
      <c r="AA3603" s="137">
        <v>343</v>
      </c>
      <c r="AB3603" s="137">
        <v>343</v>
      </c>
      <c r="AC3603" s="137"/>
      <c r="AD3603" s="137" t="s">
        <v>622</v>
      </c>
      <c r="AE3603" s="143">
        <v>46239.7140856481</v>
      </c>
      <c r="AF3603" s="144" t="s">
        <v>622</v>
      </c>
      <c r="AG3603" s="143">
        <v>46239.6849074074</v>
      </c>
      <c r="AH3603" s="144" t="s">
        <v>606</v>
      </c>
      <c r="AI3603" s="144" t="s">
        <v>607</v>
      </c>
      <c r="AJ3603" s="145">
        <v>45866</v>
      </c>
      <c r="AK3603" s="146">
        <v>46238.6683449074</v>
      </c>
    </row>
    <row r="3604" s="134" customFormat="1" ht="38.8" customHeight="1" spans="1:37">
      <c r="A3604" s="138" t="s">
        <v>29</v>
      </c>
      <c r="B3604" s="138" t="s">
        <v>478</v>
      </c>
      <c r="C3604" s="137" t="s">
        <v>28</v>
      </c>
      <c r="D3604" s="138" t="s">
        <v>133</v>
      </c>
      <c r="E3604" s="138" t="s">
        <v>587</v>
      </c>
      <c r="F3604" s="138" t="s">
        <v>179</v>
      </c>
      <c r="G3604" s="138" t="s">
        <v>973</v>
      </c>
      <c r="H3604" s="138" t="s">
        <v>979</v>
      </c>
      <c r="I3604" s="142" t="s">
        <v>601</v>
      </c>
      <c r="J3604" s="137" t="s">
        <v>591</v>
      </c>
      <c r="K3604" s="138" t="s">
        <v>3898</v>
      </c>
      <c r="L3604" s="138" t="s">
        <v>603</v>
      </c>
      <c r="M3604" s="140" t="s">
        <v>4163</v>
      </c>
      <c r="N3604" s="138" t="s">
        <v>4164</v>
      </c>
      <c r="O3604" s="138" t="s">
        <v>461</v>
      </c>
      <c r="P3604" s="138" t="s">
        <v>3881</v>
      </c>
      <c r="Q3604" s="138" t="s">
        <v>3901</v>
      </c>
      <c r="R3604" s="138" t="s">
        <v>4</v>
      </c>
      <c r="S3604" s="138">
        <v>1</v>
      </c>
      <c r="T3604" s="138">
        <v>180</v>
      </c>
      <c r="U3604" s="138">
        <v>300</v>
      </c>
      <c r="V3604" s="140">
        <v>300</v>
      </c>
      <c r="W3604" s="138">
        <v>180</v>
      </c>
      <c r="X3604" s="138">
        <v>0</v>
      </c>
      <c r="Y3604" s="140"/>
      <c r="Z3604" s="138"/>
      <c r="AA3604" s="137">
        <v>100</v>
      </c>
      <c r="AB3604" s="137">
        <v>100</v>
      </c>
      <c r="AC3604" s="137"/>
      <c r="AD3604" s="137" t="s">
        <v>622</v>
      </c>
      <c r="AE3604" s="143">
        <v>46239.7140856481</v>
      </c>
      <c r="AF3604" s="144" t="s">
        <v>622</v>
      </c>
      <c r="AG3604" s="143">
        <v>46239.6849074074</v>
      </c>
      <c r="AH3604" s="144" t="s">
        <v>606</v>
      </c>
      <c r="AI3604" s="144" t="s">
        <v>607</v>
      </c>
      <c r="AJ3604" s="145">
        <v>46235</v>
      </c>
      <c r="AK3604" s="146">
        <v>46237.5614699074</v>
      </c>
    </row>
    <row r="3605" s="134" customFormat="1" ht="38.8" customHeight="1" spans="1:37">
      <c r="A3605" s="138" t="s">
        <v>29</v>
      </c>
      <c r="B3605" s="138" t="s">
        <v>478</v>
      </c>
      <c r="C3605" s="137" t="s">
        <v>28</v>
      </c>
      <c r="D3605" s="138" t="s">
        <v>133</v>
      </c>
      <c r="E3605" s="138" t="s">
        <v>587</v>
      </c>
      <c r="F3605" s="138" t="s">
        <v>179</v>
      </c>
      <c r="G3605" s="138" t="s">
        <v>973</v>
      </c>
      <c r="H3605" s="138" t="s">
        <v>978</v>
      </c>
      <c r="I3605" s="142" t="s">
        <v>601</v>
      </c>
      <c r="J3605" s="137" t="s">
        <v>591</v>
      </c>
      <c r="K3605" s="138" t="s">
        <v>793</v>
      </c>
      <c r="L3605" s="138" t="s">
        <v>603</v>
      </c>
      <c r="M3605" s="140" t="s">
        <v>3879</v>
      </c>
      <c r="N3605" s="138" t="s">
        <v>3880</v>
      </c>
      <c r="O3605" s="138" t="s">
        <v>461</v>
      </c>
      <c r="P3605" s="138" t="s">
        <v>3881</v>
      </c>
      <c r="Q3605" s="138" t="s">
        <v>3882</v>
      </c>
      <c r="R3605" s="138" t="s">
        <v>8</v>
      </c>
      <c r="S3605" s="138">
        <v>1</v>
      </c>
      <c r="T3605" s="138">
        <v>50</v>
      </c>
      <c r="U3605" s="138">
        <v>100</v>
      </c>
      <c r="V3605" s="140">
        <v>100</v>
      </c>
      <c r="W3605" s="138">
        <v>50</v>
      </c>
      <c r="X3605" s="138">
        <v>0</v>
      </c>
      <c r="Y3605" s="140"/>
      <c r="Z3605" s="138"/>
      <c r="AA3605" s="137">
        <v>35</v>
      </c>
      <c r="AB3605" s="137">
        <v>35</v>
      </c>
      <c r="AC3605" s="137"/>
      <c r="AD3605" s="137" t="s">
        <v>622</v>
      </c>
      <c r="AE3605" s="143">
        <v>46236.4660648148</v>
      </c>
      <c r="AF3605" s="144" t="s">
        <v>622</v>
      </c>
      <c r="AG3605" s="143">
        <v>46239.6849074074</v>
      </c>
      <c r="AH3605" s="144" t="s">
        <v>606</v>
      </c>
      <c r="AI3605" s="144" t="s">
        <v>607</v>
      </c>
      <c r="AJ3605" s="145">
        <v>46172</v>
      </c>
      <c r="AK3605" s="146">
        <v>46235.9047800926</v>
      </c>
    </row>
    <row r="3606" s="134" customFormat="1" ht="38.8" customHeight="1" spans="1:37">
      <c r="A3606" s="138" t="s">
        <v>29</v>
      </c>
      <c r="B3606" s="138" t="s">
        <v>478</v>
      </c>
      <c r="C3606" s="137" t="s">
        <v>28</v>
      </c>
      <c r="D3606" s="138" t="s">
        <v>133</v>
      </c>
      <c r="E3606" s="138" t="s">
        <v>587</v>
      </c>
      <c r="F3606" s="138" t="s">
        <v>179</v>
      </c>
      <c r="G3606" s="138" t="s">
        <v>973</v>
      </c>
      <c r="H3606" s="138" t="s">
        <v>977</v>
      </c>
      <c r="I3606" s="142" t="s">
        <v>601</v>
      </c>
      <c r="J3606" s="137" t="s">
        <v>591</v>
      </c>
      <c r="K3606" s="138" t="s">
        <v>3898</v>
      </c>
      <c r="L3606" s="138" t="s">
        <v>603</v>
      </c>
      <c r="M3606" s="140" t="s">
        <v>4163</v>
      </c>
      <c r="N3606" s="138" t="s">
        <v>4164</v>
      </c>
      <c r="O3606" s="138" t="s">
        <v>461</v>
      </c>
      <c r="P3606" s="138" t="s">
        <v>3881</v>
      </c>
      <c r="Q3606" s="138" t="s">
        <v>3901</v>
      </c>
      <c r="R3606" s="138" t="s">
        <v>4</v>
      </c>
      <c r="S3606" s="138">
        <v>1</v>
      </c>
      <c r="T3606" s="138">
        <v>180</v>
      </c>
      <c r="U3606" s="138">
        <v>300</v>
      </c>
      <c r="V3606" s="140">
        <v>300</v>
      </c>
      <c r="W3606" s="138">
        <v>180</v>
      </c>
      <c r="X3606" s="138">
        <v>0</v>
      </c>
      <c r="Y3606" s="140"/>
      <c r="Z3606" s="138"/>
      <c r="AA3606" s="137">
        <v>100</v>
      </c>
      <c r="AB3606" s="137">
        <v>100</v>
      </c>
      <c r="AC3606" s="137"/>
      <c r="AD3606" s="137" t="s">
        <v>622</v>
      </c>
      <c r="AE3606" s="143">
        <v>46236.4660648148</v>
      </c>
      <c r="AF3606" s="144" t="s">
        <v>622</v>
      </c>
      <c r="AG3606" s="143">
        <v>46239.6849074074</v>
      </c>
      <c r="AH3606" s="144" t="s">
        <v>606</v>
      </c>
      <c r="AI3606" s="144" t="s">
        <v>607</v>
      </c>
      <c r="AJ3606" s="145">
        <v>46219</v>
      </c>
      <c r="AK3606" s="146">
        <v>46234.5644560185</v>
      </c>
    </row>
    <row r="3607" s="134" customFormat="1" ht="38.8" customHeight="1" spans="1:37">
      <c r="A3607" s="138" t="s">
        <v>29</v>
      </c>
      <c r="B3607" s="138" t="s">
        <v>478</v>
      </c>
      <c r="C3607" s="137" t="s">
        <v>28</v>
      </c>
      <c r="D3607" s="138" t="s">
        <v>133</v>
      </c>
      <c r="E3607" s="138" t="s">
        <v>587</v>
      </c>
      <c r="F3607" s="138" t="s">
        <v>179</v>
      </c>
      <c r="G3607" s="138" t="s">
        <v>973</v>
      </c>
      <c r="H3607" s="138" t="s">
        <v>6409</v>
      </c>
      <c r="I3607" s="142" t="s">
        <v>601</v>
      </c>
      <c r="J3607" s="137" t="s">
        <v>591</v>
      </c>
      <c r="K3607" s="138" t="s">
        <v>3878</v>
      </c>
      <c r="L3607" s="138" t="s">
        <v>603</v>
      </c>
      <c r="M3607" s="140" t="s">
        <v>3879</v>
      </c>
      <c r="N3607" s="138" t="s">
        <v>3880</v>
      </c>
      <c r="O3607" s="138" t="s">
        <v>461</v>
      </c>
      <c r="P3607" s="138" t="s">
        <v>3881</v>
      </c>
      <c r="Q3607" s="138" t="s">
        <v>3882</v>
      </c>
      <c r="R3607" s="138" t="s">
        <v>8</v>
      </c>
      <c r="S3607" s="138">
        <v>1</v>
      </c>
      <c r="T3607" s="138">
        <v>50</v>
      </c>
      <c r="U3607" s="138">
        <v>50</v>
      </c>
      <c r="V3607" s="140">
        <v>50</v>
      </c>
      <c r="W3607" s="138">
        <v>50</v>
      </c>
      <c r="X3607" s="138">
        <v>0</v>
      </c>
      <c r="Y3607" s="140"/>
      <c r="Z3607" s="138"/>
      <c r="AA3607" s="137">
        <v>35</v>
      </c>
      <c r="AB3607" s="137">
        <v>35</v>
      </c>
      <c r="AC3607" s="137"/>
      <c r="AD3607" s="137" t="s">
        <v>622</v>
      </c>
      <c r="AE3607" s="143">
        <v>46236.4660648148</v>
      </c>
      <c r="AF3607" s="144" t="s">
        <v>622</v>
      </c>
      <c r="AG3607" s="143">
        <v>46239.6849074074</v>
      </c>
      <c r="AH3607" s="144" t="s">
        <v>606</v>
      </c>
      <c r="AI3607" s="144" t="s">
        <v>607</v>
      </c>
      <c r="AJ3607" s="145">
        <v>46223</v>
      </c>
      <c r="AK3607" s="146">
        <v>46233.5122106482</v>
      </c>
    </row>
    <row r="3608" s="134" customFormat="1" ht="38.8" customHeight="1" spans="1:37">
      <c r="A3608" s="138" t="s">
        <v>29</v>
      </c>
      <c r="B3608" s="138" t="s">
        <v>478</v>
      </c>
      <c r="C3608" s="137" t="s">
        <v>28</v>
      </c>
      <c r="D3608" s="138" t="s">
        <v>133</v>
      </c>
      <c r="E3608" s="138" t="s">
        <v>587</v>
      </c>
      <c r="F3608" s="138" t="s">
        <v>179</v>
      </c>
      <c r="G3608" s="138" t="s">
        <v>973</v>
      </c>
      <c r="H3608" s="138" t="s">
        <v>6410</v>
      </c>
      <c r="I3608" s="142" t="s">
        <v>601</v>
      </c>
      <c r="J3608" s="137" t="s">
        <v>591</v>
      </c>
      <c r="K3608" s="138" t="s">
        <v>3878</v>
      </c>
      <c r="L3608" s="138" t="s">
        <v>603</v>
      </c>
      <c r="M3608" s="140" t="s">
        <v>3879</v>
      </c>
      <c r="N3608" s="138" t="s">
        <v>3880</v>
      </c>
      <c r="O3608" s="138" t="s">
        <v>461</v>
      </c>
      <c r="P3608" s="138" t="s">
        <v>3881</v>
      </c>
      <c r="Q3608" s="138" t="s">
        <v>3882</v>
      </c>
      <c r="R3608" s="138" t="s">
        <v>8</v>
      </c>
      <c r="S3608" s="138">
        <v>1</v>
      </c>
      <c r="T3608" s="138">
        <v>50</v>
      </c>
      <c r="U3608" s="138">
        <v>50</v>
      </c>
      <c r="V3608" s="140">
        <v>50</v>
      </c>
      <c r="W3608" s="138">
        <v>50</v>
      </c>
      <c r="X3608" s="138">
        <v>0</v>
      </c>
      <c r="Y3608" s="140"/>
      <c r="Z3608" s="138"/>
      <c r="AA3608" s="137">
        <v>35</v>
      </c>
      <c r="AB3608" s="137">
        <v>35</v>
      </c>
      <c r="AC3608" s="137"/>
      <c r="AD3608" s="137" t="s">
        <v>622</v>
      </c>
      <c r="AE3608" s="143">
        <v>46236.4660648148</v>
      </c>
      <c r="AF3608" s="144" t="s">
        <v>622</v>
      </c>
      <c r="AG3608" s="143">
        <v>46239.6849074074</v>
      </c>
      <c r="AH3608" s="144" t="s">
        <v>606</v>
      </c>
      <c r="AI3608" s="144" t="s">
        <v>607</v>
      </c>
      <c r="AJ3608" s="145">
        <v>46213</v>
      </c>
      <c r="AK3608" s="146">
        <v>46232.5899305556</v>
      </c>
    </row>
    <row r="3609" s="134" customFormat="1" ht="38.8" customHeight="1" spans="1:37">
      <c r="A3609" s="138" t="s">
        <v>29</v>
      </c>
      <c r="B3609" s="138" t="s">
        <v>478</v>
      </c>
      <c r="C3609" s="137" t="s">
        <v>28</v>
      </c>
      <c r="D3609" s="138" t="s">
        <v>133</v>
      </c>
      <c r="E3609" s="138" t="s">
        <v>587</v>
      </c>
      <c r="F3609" s="138" t="s">
        <v>179</v>
      </c>
      <c r="G3609" s="138" t="s">
        <v>973</v>
      </c>
      <c r="H3609" s="138" t="s">
        <v>6411</v>
      </c>
      <c r="I3609" s="142" t="s">
        <v>601</v>
      </c>
      <c r="J3609" s="137" t="s">
        <v>591</v>
      </c>
      <c r="K3609" s="138" t="s">
        <v>3878</v>
      </c>
      <c r="L3609" s="138" t="s">
        <v>603</v>
      </c>
      <c r="M3609" s="140" t="s">
        <v>3973</v>
      </c>
      <c r="N3609" s="138" t="s">
        <v>3974</v>
      </c>
      <c r="O3609" s="138" t="s">
        <v>461</v>
      </c>
      <c r="P3609" s="138" t="s">
        <v>3881</v>
      </c>
      <c r="Q3609" s="138" t="s">
        <v>3970</v>
      </c>
      <c r="R3609" s="138" t="s">
        <v>9</v>
      </c>
      <c r="S3609" s="138">
        <v>1</v>
      </c>
      <c r="T3609" s="138">
        <v>50</v>
      </c>
      <c r="U3609" s="138">
        <v>100</v>
      </c>
      <c r="V3609" s="140">
        <v>100</v>
      </c>
      <c r="W3609" s="138">
        <v>50</v>
      </c>
      <c r="X3609" s="138">
        <v>0</v>
      </c>
      <c r="Y3609" s="140"/>
      <c r="Z3609" s="138"/>
      <c r="AA3609" s="137">
        <v>35</v>
      </c>
      <c r="AB3609" s="137">
        <v>35</v>
      </c>
      <c r="AC3609" s="137"/>
      <c r="AD3609" s="137" t="s">
        <v>622</v>
      </c>
      <c r="AE3609" s="143">
        <v>46236.4660648148</v>
      </c>
      <c r="AF3609" s="144" t="s">
        <v>622</v>
      </c>
      <c r="AG3609" s="143">
        <v>46239.6849074074</v>
      </c>
      <c r="AH3609" s="144" t="s">
        <v>606</v>
      </c>
      <c r="AI3609" s="144" t="s">
        <v>607</v>
      </c>
      <c r="AJ3609" s="145">
        <v>46218</v>
      </c>
      <c r="AK3609" s="146">
        <v>46231.894212963</v>
      </c>
    </row>
    <row r="3610" s="134" customFormat="1" ht="38.8" customHeight="1" spans="1:37">
      <c r="A3610" s="138" t="s">
        <v>29</v>
      </c>
      <c r="B3610" s="138" t="s">
        <v>478</v>
      </c>
      <c r="C3610" s="137" t="s">
        <v>28</v>
      </c>
      <c r="D3610" s="138" t="s">
        <v>133</v>
      </c>
      <c r="E3610" s="138" t="s">
        <v>587</v>
      </c>
      <c r="F3610" s="138" t="s">
        <v>179</v>
      </c>
      <c r="G3610" s="138" t="s">
        <v>973</v>
      </c>
      <c r="H3610" s="138" t="s">
        <v>6411</v>
      </c>
      <c r="I3610" s="142" t="s">
        <v>601</v>
      </c>
      <c r="J3610" s="137" t="s">
        <v>591</v>
      </c>
      <c r="K3610" s="138" t="s">
        <v>3878</v>
      </c>
      <c r="L3610" s="138" t="s">
        <v>603</v>
      </c>
      <c r="M3610" s="140" t="s">
        <v>3879</v>
      </c>
      <c r="N3610" s="138" t="s">
        <v>3880</v>
      </c>
      <c r="O3610" s="138" t="s">
        <v>461</v>
      </c>
      <c r="P3610" s="138" t="s">
        <v>3881</v>
      </c>
      <c r="Q3610" s="138" t="s">
        <v>3882</v>
      </c>
      <c r="R3610" s="138" t="s">
        <v>8</v>
      </c>
      <c r="S3610" s="138">
        <v>1</v>
      </c>
      <c r="T3610" s="138">
        <v>50</v>
      </c>
      <c r="U3610" s="138">
        <v>100</v>
      </c>
      <c r="V3610" s="140">
        <v>100</v>
      </c>
      <c r="W3610" s="138">
        <v>50</v>
      </c>
      <c r="X3610" s="138">
        <v>0</v>
      </c>
      <c r="Y3610" s="140"/>
      <c r="Z3610" s="138"/>
      <c r="AA3610" s="137">
        <v>35</v>
      </c>
      <c r="AB3610" s="137">
        <v>35</v>
      </c>
      <c r="AC3610" s="137"/>
      <c r="AD3610" s="137" t="s">
        <v>622</v>
      </c>
      <c r="AE3610" s="143">
        <v>46236.4660648148</v>
      </c>
      <c r="AF3610" s="144" t="s">
        <v>622</v>
      </c>
      <c r="AG3610" s="143">
        <v>46239.6849074074</v>
      </c>
      <c r="AH3610" s="144" t="s">
        <v>606</v>
      </c>
      <c r="AI3610" s="144" t="s">
        <v>607</v>
      </c>
      <c r="AJ3610" s="145">
        <v>46218</v>
      </c>
      <c r="AK3610" s="146">
        <v>46231.894212963</v>
      </c>
    </row>
    <row r="3611" s="134" customFormat="1" ht="38.8" customHeight="1" spans="1:37">
      <c r="A3611" s="138" t="s">
        <v>29</v>
      </c>
      <c r="B3611" s="138" t="s">
        <v>478</v>
      </c>
      <c r="C3611" s="137" t="s">
        <v>28</v>
      </c>
      <c r="D3611" s="138" t="s">
        <v>135</v>
      </c>
      <c r="E3611" s="138" t="s">
        <v>587</v>
      </c>
      <c r="F3611" s="138" t="s">
        <v>197</v>
      </c>
      <c r="G3611" s="138" t="s">
        <v>954</v>
      </c>
      <c r="H3611" s="138" t="s">
        <v>972</v>
      </c>
      <c r="I3611" s="142" t="s">
        <v>601</v>
      </c>
      <c r="J3611" s="137" t="s">
        <v>591</v>
      </c>
      <c r="K3611" s="138" t="s">
        <v>3898</v>
      </c>
      <c r="L3611" s="138" t="s">
        <v>603</v>
      </c>
      <c r="M3611" s="140" t="s">
        <v>3954</v>
      </c>
      <c r="N3611" s="138" t="s">
        <v>3966</v>
      </c>
      <c r="O3611" s="138" t="s">
        <v>461</v>
      </c>
      <c r="P3611" s="138" t="s">
        <v>3881</v>
      </c>
      <c r="Q3611" s="138" t="s">
        <v>3901</v>
      </c>
      <c r="R3611" s="138" t="s">
        <v>4</v>
      </c>
      <c r="S3611" s="138">
        <v>1</v>
      </c>
      <c r="T3611" s="138">
        <v>180</v>
      </c>
      <c r="U3611" s="138">
        <v>300</v>
      </c>
      <c r="V3611" s="140">
        <v>300</v>
      </c>
      <c r="W3611" s="138">
        <v>180</v>
      </c>
      <c r="X3611" s="138">
        <v>0</v>
      </c>
      <c r="Y3611" s="140"/>
      <c r="Z3611" s="138"/>
      <c r="AA3611" s="137">
        <v>100</v>
      </c>
      <c r="AB3611" s="137">
        <v>100</v>
      </c>
      <c r="AC3611" s="137"/>
      <c r="AD3611" s="137" t="s">
        <v>622</v>
      </c>
      <c r="AE3611" s="143">
        <v>46238.9178125</v>
      </c>
      <c r="AF3611" s="144" t="s">
        <v>622</v>
      </c>
      <c r="AG3611" s="143">
        <v>46239.685150463</v>
      </c>
      <c r="AH3611" s="144" t="s">
        <v>606</v>
      </c>
      <c r="AI3611" s="144" t="s">
        <v>607</v>
      </c>
      <c r="AJ3611" s="145">
        <v>46236</v>
      </c>
      <c r="AK3611" s="146">
        <v>46238.6046643518</v>
      </c>
    </row>
    <row r="3612" s="134" customFormat="1" ht="38.8" customHeight="1" spans="1:37">
      <c r="A3612" s="138" t="s">
        <v>29</v>
      </c>
      <c r="B3612" s="138" t="s">
        <v>478</v>
      </c>
      <c r="C3612" s="137" t="s">
        <v>28</v>
      </c>
      <c r="D3612" s="138" t="s">
        <v>135</v>
      </c>
      <c r="E3612" s="138" t="s">
        <v>587</v>
      </c>
      <c r="F3612" s="138" t="s">
        <v>197</v>
      </c>
      <c r="G3612" s="138" t="s">
        <v>954</v>
      </c>
      <c r="H3612" s="138" t="s">
        <v>969</v>
      </c>
      <c r="I3612" s="142" t="s">
        <v>601</v>
      </c>
      <c r="J3612" s="137" t="s">
        <v>591</v>
      </c>
      <c r="K3612" s="138" t="s">
        <v>3878</v>
      </c>
      <c r="L3612" s="138" t="s">
        <v>603</v>
      </c>
      <c r="M3612" s="140" t="s">
        <v>3879</v>
      </c>
      <c r="N3612" s="138" t="s">
        <v>3880</v>
      </c>
      <c r="O3612" s="138" t="s">
        <v>461</v>
      </c>
      <c r="P3612" s="138" t="s">
        <v>3881</v>
      </c>
      <c r="Q3612" s="138" t="s">
        <v>3882</v>
      </c>
      <c r="R3612" s="138" t="s">
        <v>8</v>
      </c>
      <c r="S3612" s="138">
        <v>1</v>
      </c>
      <c r="T3612" s="138">
        <v>50</v>
      </c>
      <c r="U3612" s="138">
        <v>100</v>
      </c>
      <c r="V3612" s="140">
        <v>100</v>
      </c>
      <c r="W3612" s="138">
        <v>50</v>
      </c>
      <c r="X3612" s="138">
        <v>0</v>
      </c>
      <c r="Y3612" s="140"/>
      <c r="Z3612" s="138"/>
      <c r="AA3612" s="137">
        <v>35</v>
      </c>
      <c r="AB3612" s="137">
        <v>35</v>
      </c>
      <c r="AC3612" s="137"/>
      <c r="AD3612" s="137" t="s">
        <v>622</v>
      </c>
      <c r="AE3612" s="143">
        <v>46237.8405439815</v>
      </c>
      <c r="AF3612" s="144" t="s">
        <v>622</v>
      </c>
      <c r="AG3612" s="143">
        <v>46239.685150463</v>
      </c>
      <c r="AH3612" s="144" t="s">
        <v>606</v>
      </c>
      <c r="AI3612" s="144" t="s">
        <v>607</v>
      </c>
      <c r="AJ3612" s="145">
        <v>46102</v>
      </c>
      <c r="AK3612" s="146">
        <v>46237.7567361111</v>
      </c>
    </row>
    <row r="3613" s="134" customFormat="1" ht="38.8" customHeight="1" spans="1:37">
      <c r="A3613" s="138" t="s">
        <v>29</v>
      </c>
      <c r="B3613" s="138" t="s">
        <v>478</v>
      </c>
      <c r="C3613" s="137" t="s">
        <v>28</v>
      </c>
      <c r="D3613" s="138" t="s">
        <v>135</v>
      </c>
      <c r="E3613" s="138" t="s">
        <v>587</v>
      </c>
      <c r="F3613" s="138" t="s">
        <v>197</v>
      </c>
      <c r="G3613" s="138" t="s">
        <v>954</v>
      </c>
      <c r="H3613" s="138" t="s">
        <v>968</v>
      </c>
      <c r="I3613" s="142" t="s">
        <v>601</v>
      </c>
      <c r="J3613" s="137" t="s">
        <v>591</v>
      </c>
      <c r="K3613" s="138" t="s">
        <v>3898</v>
      </c>
      <c r="L3613" s="138" t="s">
        <v>603</v>
      </c>
      <c r="M3613" s="140" t="s">
        <v>3954</v>
      </c>
      <c r="N3613" s="138" t="s">
        <v>3966</v>
      </c>
      <c r="O3613" s="138" t="s">
        <v>461</v>
      </c>
      <c r="P3613" s="138" t="s">
        <v>3881</v>
      </c>
      <c r="Q3613" s="138" t="s">
        <v>3901</v>
      </c>
      <c r="R3613" s="138" t="s">
        <v>4</v>
      </c>
      <c r="S3613" s="138">
        <v>1</v>
      </c>
      <c r="T3613" s="138">
        <v>180</v>
      </c>
      <c r="U3613" s="138">
        <v>350</v>
      </c>
      <c r="V3613" s="140">
        <v>350</v>
      </c>
      <c r="W3613" s="138">
        <v>180</v>
      </c>
      <c r="X3613" s="138">
        <v>0</v>
      </c>
      <c r="Y3613" s="140"/>
      <c r="Z3613" s="138"/>
      <c r="AA3613" s="137">
        <v>100</v>
      </c>
      <c r="AB3613" s="137">
        <v>100</v>
      </c>
      <c r="AC3613" s="137"/>
      <c r="AD3613" s="137" t="s">
        <v>622</v>
      </c>
      <c r="AE3613" s="143">
        <v>46237.8405439815</v>
      </c>
      <c r="AF3613" s="144" t="s">
        <v>622</v>
      </c>
      <c r="AG3613" s="143">
        <v>46239.685150463</v>
      </c>
      <c r="AH3613" s="144" t="s">
        <v>606</v>
      </c>
      <c r="AI3613" s="144" t="s">
        <v>607</v>
      </c>
      <c r="AJ3613" s="145">
        <v>46235</v>
      </c>
      <c r="AK3613" s="146">
        <v>46237.5982523148</v>
      </c>
    </row>
    <row r="3614" s="134" customFormat="1" ht="38.8" customHeight="1" spans="1:37">
      <c r="A3614" s="138" t="s">
        <v>29</v>
      </c>
      <c r="B3614" s="138" t="s">
        <v>478</v>
      </c>
      <c r="C3614" s="137" t="s">
        <v>28</v>
      </c>
      <c r="D3614" s="138" t="s">
        <v>135</v>
      </c>
      <c r="E3614" s="138" t="s">
        <v>587</v>
      </c>
      <c r="F3614" s="138" t="s">
        <v>197</v>
      </c>
      <c r="G3614" s="138" t="s">
        <v>954</v>
      </c>
      <c r="H3614" s="138" t="s">
        <v>968</v>
      </c>
      <c r="I3614" s="142" t="s">
        <v>601</v>
      </c>
      <c r="J3614" s="137" t="s">
        <v>591</v>
      </c>
      <c r="K3614" s="138" t="s">
        <v>3898</v>
      </c>
      <c r="L3614" s="138" t="s">
        <v>603</v>
      </c>
      <c r="M3614" s="140" t="s">
        <v>3879</v>
      </c>
      <c r="N3614" s="138" t="s">
        <v>3880</v>
      </c>
      <c r="O3614" s="138" t="s">
        <v>461</v>
      </c>
      <c r="P3614" s="138" t="s">
        <v>3881</v>
      </c>
      <c r="Q3614" s="138" t="s">
        <v>3882</v>
      </c>
      <c r="R3614" s="138" t="s">
        <v>8</v>
      </c>
      <c r="S3614" s="138">
        <v>1</v>
      </c>
      <c r="T3614" s="138">
        <v>50</v>
      </c>
      <c r="U3614" s="138">
        <v>350</v>
      </c>
      <c r="V3614" s="140">
        <v>350</v>
      </c>
      <c r="W3614" s="138">
        <v>50</v>
      </c>
      <c r="X3614" s="138">
        <v>0</v>
      </c>
      <c r="Y3614" s="140"/>
      <c r="Z3614" s="138"/>
      <c r="AA3614" s="137">
        <v>35</v>
      </c>
      <c r="AB3614" s="137">
        <v>35</v>
      </c>
      <c r="AC3614" s="137"/>
      <c r="AD3614" s="137" t="s">
        <v>622</v>
      </c>
      <c r="AE3614" s="143">
        <v>46237.8405439815</v>
      </c>
      <c r="AF3614" s="144" t="s">
        <v>622</v>
      </c>
      <c r="AG3614" s="143">
        <v>46239.685150463</v>
      </c>
      <c r="AH3614" s="144" t="s">
        <v>606</v>
      </c>
      <c r="AI3614" s="144" t="s">
        <v>607</v>
      </c>
      <c r="AJ3614" s="145">
        <v>46235</v>
      </c>
      <c r="AK3614" s="146">
        <v>46237.5982523148</v>
      </c>
    </row>
    <row r="3615" s="134" customFormat="1" ht="38.8" customHeight="1" spans="1:37">
      <c r="A3615" s="138" t="s">
        <v>29</v>
      </c>
      <c r="B3615" s="138" t="s">
        <v>478</v>
      </c>
      <c r="C3615" s="137" t="s">
        <v>28</v>
      </c>
      <c r="D3615" s="138" t="s">
        <v>135</v>
      </c>
      <c r="E3615" s="138" t="s">
        <v>587</v>
      </c>
      <c r="F3615" s="138" t="s">
        <v>197</v>
      </c>
      <c r="G3615" s="138" t="s">
        <v>954</v>
      </c>
      <c r="H3615" s="138" t="s">
        <v>967</v>
      </c>
      <c r="I3615" s="142" t="s">
        <v>601</v>
      </c>
      <c r="J3615" s="137" t="s">
        <v>591</v>
      </c>
      <c r="K3615" s="138" t="s">
        <v>3898</v>
      </c>
      <c r="L3615" s="138" t="s">
        <v>603</v>
      </c>
      <c r="M3615" s="140" t="s">
        <v>3954</v>
      </c>
      <c r="N3615" s="138" t="s">
        <v>3966</v>
      </c>
      <c r="O3615" s="138" t="s">
        <v>461</v>
      </c>
      <c r="P3615" s="138" t="s">
        <v>3881</v>
      </c>
      <c r="Q3615" s="138" t="s">
        <v>3901</v>
      </c>
      <c r="R3615" s="138" t="s">
        <v>4</v>
      </c>
      <c r="S3615" s="138">
        <v>1</v>
      </c>
      <c r="T3615" s="138">
        <v>180</v>
      </c>
      <c r="U3615" s="138">
        <v>350</v>
      </c>
      <c r="V3615" s="140">
        <v>350</v>
      </c>
      <c r="W3615" s="138">
        <v>180</v>
      </c>
      <c r="X3615" s="138">
        <v>0</v>
      </c>
      <c r="Y3615" s="140"/>
      <c r="Z3615" s="138"/>
      <c r="AA3615" s="137">
        <v>100</v>
      </c>
      <c r="AB3615" s="137">
        <v>100</v>
      </c>
      <c r="AC3615" s="137"/>
      <c r="AD3615" s="137" t="s">
        <v>622</v>
      </c>
      <c r="AE3615" s="143">
        <v>46237.8405439815</v>
      </c>
      <c r="AF3615" s="144" t="s">
        <v>622</v>
      </c>
      <c r="AG3615" s="143">
        <v>46239.685150463</v>
      </c>
      <c r="AH3615" s="144" t="s">
        <v>606</v>
      </c>
      <c r="AI3615" s="144" t="s">
        <v>607</v>
      </c>
      <c r="AJ3615" s="145">
        <v>46235</v>
      </c>
      <c r="AK3615" s="146">
        <v>46237.5688657407</v>
      </c>
    </row>
    <row r="3616" s="134" customFormat="1" ht="38.8" customHeight="1" spans="1:37">
      <c r="A3616" s="138" t="s">
        <v>29</v>
      </c>
      <c r="B3616" s="138" t="s">
        <v>478</v>
      </c>
      <c r="C3616" s="137" t="s">
        <v>28</v>
      </c>
      <c r="D3616" s="138" t="s">
        <v>135</v>
      </c>
      <c r="E3616" s="138" t="s">
        <v>587</v>
      </c>
      <c r="F3616" s="138" t="s">
        <v>197</v>
      </c>
      <c r="G3616" s="138" t="s">
        <v>954</v>
      </c>
      <c r="H3616" s="138" t="s">
        <v>967</v>
      </c>
      <c r="I3616" s="142" t="s">
        <v>601</v>
      </c>
      <c r="J3616" s="137" t="s">
        <v>591</v>
      </c>
      <c r="K3616" s="138" t="s">
        <v>3898</v>
      </c>
      <c r="L3616" s="138" t="s">
        <v>603</v>
      </c>
      <c r="M3616" s="140" t="s">
        <v>3879</v>
      </c>
      <c r="N3616" s="138" t="s">
        <v>3880</v>
      </c>
      <c r="O3616" s="138" t="s">
        <v>461</v>
      </c>
      <c r="P3616" s="138" t="s">
        <v>3881</v>
      </c>
      <c r="Q3616" s="138" t="s">
        <v>3882</v>
      </c>
      <c r="R3616" s="138" t="s">
        <v>8</v>
      </c>
      <c r="S3616" s="138">
        <v>1</v>
      </c>
      <c r="T3616" s="138">
        <v>50</v>
      </c>
      <c r="U3616" s="138">
        <v>350</v>
      </c>
      <c r="V3616" s="140">
        <v>350</v>
      </c>
      <c r="W3616" s="138">
        <v>50</v>
      </c>
      <c r="X3616" s="138">
        <v>0</v>
      </c>
      <c r="Y3616" s="140"/>
      <c r="Z3616" s="138"/>
      <c r="AA3616" s="137">
        <v>35</v>
      </c>
      <c r="AB3616" s="137">
        <v>35</v>
      </c>
      <c r="AC3616" s="137"/>
      <c r="AD3616" s="137" t="s">
        <v>622</v>
      </c>
      <c r="AE3616" s="143">
        <v>46237.8405439815</v>
      </c>
      <c r="AF3616" s="144" t="s">
        <v>622</v>
      </c>
      <c r="AG3616" s="143">
        <v>46239.685150463</v>
      </c>
      <c r="AH3616" s="144" t="s">
        <v>606</v>
      </c>
      <c r="AI3616" s="144" t="s">
        <v>607</v>
      </c>
      <c r="AJ3616" s="145">
        <v>46235</v>
      </c>
      <c r="AK3616" s="146">
        <v>46237.5688657407</v>
      </c>
    </row>
    <row r="3617" s="134" customFormat="1" ht="38.8" customHeight="1" spans="1:37">
      <c r="A3617" s="138" t="s">
        <v>29</v>
      </c>
      <c r="B3617" s="138" t="s">
        <v>478</v>
      </c>
      <c r="C3617" s="137" t="s">
        <v>28</v>
      </c>
      <c r="D3617" s="138" t="s">
        <v>135</v>
      </c>
      <c r="E3617" s="138" t="s">
        <v>587</v>
      </c>
      <c r="F3617" s="138" t="s">
        <v>197</v>
      </c>
      <c r="G3617" s="138" t="s">
        <v>954</v>
      </c>
      <c r="H3617" s="138" t="s">
        <v>966</v>
      </c>
      <c r="I3617" s="142" t="s">
        <v>601</v>
      </c>
      <c r="J3617" s="137" t="s">
        <v>602</v>
      </c>
      <c r="K3617" s="138" t="s">
        <v>3878</v>
      </c>
      <c r="L3617" s="138" t="s">
        <v>603</v>
      </c>
      <c r="M3617" s="140" t="s">
        <v>523</v>
      </c>
      <c r="N3617" s="138" t="s">
        <v>522</v>
      </c>
      <c r="O3617" s="138" t="s">
        <v>452</v>
      </c>
      <c r="P3617" s="138" t="s">
        <v>4088</v>
      </c>
      <c r="Q3617" s="138" t="s">
        <v>4089</v>
      </c>
      <c r="R3617" s="138" t="s">
        <v>6</v>
      </c>
      <c r="S3617" s="138">
        <v>1</v>
      </c>
      <c r="T3617" s="138">
        <v>35</v>
      </c>
      <c r="U3617" s="138">
        <v>586</v>
      </c>
      <c r="V3617" s="140">
        <v>586</v>
      </c>
      <c r="W3617" s="138">
        <v>35</v>
      </c>
      <c r="X3617" s="138">
        <v>0</v>
      </c>
      <c r="Y3617" s="140"/>
      <c r="Z3617" s="138"/>
      <c r="AA3617" s="137">
        <v>19</v>
      </c>
      <c r="AB3617" s="137">
        <v>19</v>
      </c>
      <c r="AC3617" s="137"/>
      <c r="AD3617" s="137" t="s">
        <v>622</v>
      </c>
      <c r="AE3617" s="143">
        <v>46237.8405439815</v>
      </c>
      <c r="AF3617" s="144" t="s">
        <v>622</v>
      </c>
      <c r="AG3617" s="143">
        <v>46239.685150463</v>
      </c>
      <c r="AH3617" s="144" t="s">
        <v>606</v>
      </c>
      <c r="AI3617" s="144" t="s">
        <v>607</v>
      </c>
      <c r="AJ3617" s="145">
        <v>46235</v>
      </c>
      <c r="AK3617" s="146">
        <v>46236.8131597222</v>
      </c>
    </row>
    <row r="3618" s="134" customFormat="1" ht="38.8" customHeight="1" spans="1:37">
      <c r="A3618" s="138" t="s">
        <v>29</v>
      </c>
      <c r="B3618" s="138" t="s">
        <v>478</v>
      </c>
      <c r="C3618" s="137" t="s">
        <v>28</v>
      </c>
      <c r="D3618" s="138" t="s">
        <v>135</v>
      </c>
      <c r="E3618" s="138" t="s">
        <v>587</v>
      </c>
      <c r="F3618" s="138" t="s">
        <v>197</v>
      </c>
      <c r="G3618" s="138" t="s">
        <v>954</v>
      </c>
      <c r="H3618" s="138" t="s">
        <v>966</v>
      </c>
      <c r="I3618" s="142" t="s">
        <v>601</v>
      </c>
      <c r="J3618" s="137" t="s">
        <v>602</v>
      </c>
      <c r="K3618" s="138" t="s">
        <v>3878</v>
      </c>
      <c r="L3618" s="138" t="s">
        <v>603</v>
      </c>
      <c r="M3618" s="140" t="s">
        <v>507</v>
      </c>
      <c r="N3618" s="138" t="s">
        <v>506</v>
      </c>
      <c r="O3618" s="138" t="s">
        <v>452</v>
      </c>
      <c r="P3618" s="138" t="s">
        <v>4088</v>
      </c>
      <c r="Q3618" s="138" t="s">
        <v>4089</v>
      </c>
      <c r="R3618" s="138" t="s">
        <v>6</v>
      </c>
      <c r="S3618" s="138">
        <v>1</v>
      </c>
      <c r="T3618" s="138">
        <v>58</v>
      </c>
      <c r="U3618" s="138">
        <v>586</v>
      </c>
      <c r="V3618" s="140">
        <v>586</v>
      </c>
      <c r="W3618" s="138">
        <v>58</v>
      </c>
      <c r="X3618" s="138">
        <v>0</v>
      </c>
      <c r="Y3618" s="140"/>
      <c r="Z3618" s="138"/>
      <c r="AA3618" s="137">
        <v>42</v>
      </c>
      <c r="AB3618" s="137">
        <v>42</v>
      </c>
      <c r="AC3618" s="137"/>
      <c r="AD3618" s="137" t="s">
        <v>622</v>
      </c>
      <c r="AE3618" s="143">
        <v>46237.8405439815</v>
      </c>
      <c r="AF3618" s="144" t="s">
        <v>622</v>
      </c>
      <c r="AG3618" s="143">
        <v>46239.685150463</v>
      </c>
      <c r="AH3618" s="144" t="s">
        <v>606</v>
      </c>
      <c r="AI3618" s="144" t="s">
        <v>607</v>
      </c>
      <c r="AJ3618" s="145">
        <v>46235</v>
      </c>
      <c r="AK3618" s="146">
        <v>46236.8131597222</v>
      </c>
    </row>
    <row r="3619" s="134" customFormat="1" ht="38.8" customHeight="1" spans="1:37">
      <c r="A3619" s="138" t="s">
        <v>29</v>
      </c>
      <c r="B3619" s="138" t="s">
        <v>478</v>
      </c>
      <c r="C3619" s="137" t="s">
        <v>28</v>
      </c>
      <c r="D3619" s="138" t="s">
        <v>135</v>
      </c>
      <c r="E3619" s="138" t="s">
        <v>587</v>
      </c>
      <c r="F3619" s="138" t="s">
        <v>197</v>
      </c>
      <c r="G3619" s="138" t="s">
        <v>954</v>
      </c>
      <c r="H3619" s="138" t="s">
        <v>966</v>
      </c>
      <c r="I3619" s="142" t="s">
        <v>601</v>
      </c>
      <c r="J3619" s="137" t="s">
        <v>602</v>
      </c>
      <c r="K3619" s="138" t="s">
        <v>3878</v>
      </c>
      <c r="L3619" s="138" t="s">
        <v>603</v>
      </c>
      <c r="M3619" s="140" t="s">
        <v>451</v>
      </c>
      <c r="N3619" s="138" t="s">
        <v>450</v>
      </c>
      <c r="O3619" s="138" t="s">
        <v>452</v>
      </c>
      <c r="P3619" s="138" t="s">
        <v>4088</v>
      </c>
      <c r="Q3619" s="138" t="s">
        <v>4089</v>
      </c>
      <c r="R3619" s="138" t="s">
        <v>6</v>
      </c>
      <c r="S3619" s="138">
        <v>1</v>
      </c>
      <c r="T3619" s="138">
        <v>35</v>
      </c>
      <c r="U3619" s="138">
        <v>586</v>
      </c>
      <c r="V3619" s="140">
        <v>586</v>
      </c>
      <c r="W3619" s="138">
        <v>35</v>
      </c>
      <c r="X3619" s="138">
        <v>0</v>
      </c>
      <c r="Y3619" s="140"/>
      <c r="Z3619" s="138"/>
      <c r="AA3619" s="137">
        <v>15</v>
      </c>
      <c r="AB3619" s="137">
        <v>15</v>
      </c>
      <c r="AC3619" s="137"/>
      <c r="AD3619" s="137" t="s">
        <v>622</v>
      </c>
      <c r="AE3619" s="143">
        <v>46237.8405439815</v>
      </c>
      <c r="AF3619" s="144" t="s">
        <v>622</v>
      </c>
      <c r="AG3619" s="143">
        <v>46239.685150463</v>
      </c>
      <c r="AH3619" s="144" t="s">
        <v>606</v>
      </c>
      <c r="AI3619" s="144" t="s">
        <v>607</v>
      </c>
      <c r="AJ3619" s="145">
        <v>46235</v>
      </c>
      <c r="AK3619" s="146">
        <v>46236.8131597222</v>
      </c>
    </row>
    <row r="3620" s="134" customFormat="1" ht="38.8" customHeight="1" spans="1:37">
      <c r="A3620" s="138" t="s">
        <v>29</v>
      </c>
      <c r="B3620" s="138" t="s">
        <v>478</v>
      </c>
      <c r="C3620" s="137" t="s">
        <v>28</v>
      </c>
      <c r="D3620" s="138" t="s">
        <v>135</v>
      </c>
      <c r="E3620" s="138" t="s">
        <v>587</v>
      </c>
      <c r="F3620" s="138" t="s">
        <v>197</v>
      </c>
      <c r="G3620" s="138" t="s">
        <v>954</v>
      </c>
      <c r="H3620" s="138" t="s">
        <v>964</v>
      </c>
      <c r="I3620" s="142" t="s">
        <v>590</v>
      </c>
      <c r="J3620" s="137" t="s">
        <v>591</v>
      </c>
      <c r="K3620" s="138" t="s">
        <v>3868</v>
      </c>
      <c r="L3620" s="138" t="s">
        <v>603</v>
      </c>
      <c r="M3620" s="140" t="s">
        <v>4163</v>
      </c>
      <c r="N3620" s="138" t="s">
        <v>4164</v>
      </c>
      <c r="O3620" s="138" t="s">
        <v>461</v>
      </c>
      <c r="P3620" s="138" t="s">
        <v>3881</v>
      </c>
      <c r="Q3620" s="138" t="s">
        <v>3901</v>
      </c>
      <c r="R3620" s="138" t="s">
        <v>4</v>
      </c>
      <c r="S3620" s="138">
        <v>1</v>
      </c>
      <c r="T3620" s="138">
        <v>180</v>
      </c>
      <c r="U3620" s="138">
        <v>758</v>
      </c>
      <c r="V3620" s="140">
        <v>758</v>
      </c>
      <c r="W3620" s="138">
        <v>180</v>
      </c>
      <c r="X3620" s="138">
        <v>0</v>
      </c>
      <c r="Y3620" s="140"/>
      <c r="Z3620" s="138"/>
      <c r="AA3620" s="137">
        <v>100</v>
      </c>
      <c r="AB3620" s="137">
        <v>100</v>
      </c>
      <c r="AC3620" s="137"/>
      <c r="AD3620" s="137" t="s">
        <v>622</v>
      </c>
      <c r="AE3620" s="143">
        <v>46236.7659490741</v>
      </c>
      <c r="AF3620" s="144" t="s">
        <v>622</v>
      </c>
      <c r="AG3620" s="143">
        <v>46239.685150463</v>
      </c>
      <c r="AH3620" s="144" t="s">
        <v>606</v>
      </c>
      <c r="AI3620" s="144" t="s">
        <v>607</v>
      </c>
      <c r="AJ3620" s="145">
        <v>45839</v>
      </c>
      <c r="AK3620" s="146">
        <v>46235.6237615741</v>
      </c>
    </row>
    <row r="3621" s="134" customFormat="1" ht="38.8" customHeight="1" spans="1:37">
      <c r="A3621" s="138" t="s">
        <v>29</v>
      </c>
      <c r="B3621" s="138" t="s">
        <v>478</v>
      </c>
      <c r="C3621" s="137" t="s">
        <v>28</v>
      </c>
      <c r="D3621" s="138" t="s">
        <v>135</v>
      </c>
      <c r="E3621" s="138" t="s">
        <v>587</v>
      </c>
      <c r="F3621" s="138" t="s">
        <v>197</v>
      </c>
      <c r="G3621" s="138" t="s">
        <v>954</v>
      </c>
      <c r="H3621" s="138" t="s">
        <v>6412</v>
      </c>
      <c r="I3621" s="142" t="s">
        <v>590</v>
      </c>
      <c r="J3621" s="137" t="s">
        <v>1240</v>
      </c>
      <c r="K3621" s="138" t="s">
        <v>3868</v>
      </c>
      <c r="L3621" s="138" t="s">
        <v>592</v>
      </c>
      <c r="M3621" s="140" t="s">
        <v>6413</v>
      </c>
      <c r="N3621" s="138" t="s">
        <v>6414</v>
      </c>
      <c r="O3621" s="138" t="s">
        <v>513</v>
      </c>
      <c r="P3621" s="138" t="s">
        <v>3868</v>
      </c>
      <c r="Q3621" s="138" t="s">
        <v>3867</v>
      </c>
      <c r="R3621" s="138"/>
      <c r="S3621" s="138">
        <v>1</v>
      </c>
      <c r="T3621" s="138">
        <v>5</v>
      </c>
      <c r="U3621" s="138">
        <v>65</v>
      </c>
      <c r="V3621" s="140">
        <v>65</v>
      </c>
      <c r="W3621" s="138">
        <v>5</v>
      </c>
      <c r="X3621" s="138">
        <v>0</v>
      </c>
      <c r="Y3621" s="140"/>
      <c r="Z3621" s="138"/>
      <c r="AA3621" s="137">
        <v>3.5</v>
      </c>
      <c r="AB3621" s="137">
        <v>3.5</v>
      </c>
      <c r="AC3621" s="137"/>
      <c r="AD3621" s="137" t="s">
        <v>622</v>
      </c>
      <c r="AE3621" s="143">
        <v>46236.7659490741</v>
      </c>
      <c r="AF3621" s="144" t="s">
        <v>622</v>
      </c>
      <c r="AG3621" s="143">
        <v>46239.685150463</v>
      </c>
      <c r="AH3621" s="144" t="s">
        <v>606</v>
      </c>
      <c r="AI3621" s="144" t="s">
        <v>607</v>
      </c>
      <c r="AJ3621" s="145">
        <v>41945</v>
      </c>
      <c r="AK3621" s="146">
        <v>46235.5137847222</v>
      </c>
    </row>
    <row r="3622" s="134" customFormat="1" ht="38.8" customHeight="1" spans="1:37">
      <c r="A3622" s="138" t="s">
        <v>29</v>
      </c>
      <c r="B3622" s="138" t="s">
        <v>478</v>
      </c>
      <c r="C3622" s="137" t="s">
        <v>28</v>
      </c>
      <c r="D3622" s="138" t="s">
        <v>135</v>
      </c>
      <c r="E3622" s="138" t="s">
        <v>587</v>
      </c>
      <c r="F3622" s="138" t="s">
        <v>197</v>
      </c>
      <c r="G3622" s="138" t="s">
        <v>954</v>
      </c>
      <c r="H3622" s="138" t="s">
        <v>962</v>
      </c>
      <c r="I3622" s="142" t="s">
        <v>601</v>
      </c>
      <c r="J3622" s="137" t="s">
        <v>591</v>
      </c>
      <c r="K3622" s="138" t="s">
        <v>3972</v>
      </c>
      <c r="L3622" s="138" t="s">
        <v>592</v>
      </c>
      <c r="M3622" s="140" t="s">
        <v>3954</v>
      </c>
      <c r="N3622" s="138" t="s">
        <v>3966</v>
      </c>
      <c r="O3622" s="138" t="s">
        <v>461</v>
      </c>
      <c r="P3622" s="138" t="s">
        <v>3881</v>
      </c>
      <c r="Q3622" s="138" t="s">
        <v>3901</v>
      </c>
      <c r="R3622" s="138" t="s">
        <v>4</v>
      </c>
      <c r="S3622" s="138">
        <v>1</v>
      </c>
      <c r="T3622" s="138">
        <v>180</v>
      </c>
      <c r="U3622" s="138">
        <v>300</v>
      </c>
      <c r="V3622" s="140">
        <v>300</v>
      </c>
      <c r="W3622" s="138">
        <v>180</v>
      </c>
      <c r="X3622" s="138">
        <v>0</v>
      </c>
      <c r="Y3622" s="140"/>
      <c r="Z3622" s="138"/>
      <c r="AA3622" s="137">
        <v>100</v>
      </c>
      <c r="AB3622" s="137">
        <v>100</v>
      </c>
      <c r="AC3622" s="137"/>
      <c r="AD3622" s="137" t="s">
        <v>622</v>
      </c>
      <c r="AE3622" s="143">
        <v>46236.7659490741</v>
      </c>
      <c r="AF3622" s="144" t="s">
        <v>622</v>
      </c>
      <c r="AG3622" s="143">
        <v>46239.685150463</v>
      </c>
      <c r="AH3622" s="144" t="s">
        <v>606</v>
      </c>
      <c r="AI3622" s="144" t="s">
        <v>607</v>
      </c>
      <c r="AJ3622" s="144"/>
      <c r="AK3622" s="146">
        <v>46234.5384143519</v>
      </c>
    </row>
    <row r="3623" s="134" customFormat="1" ht="38.8" customHeight="1" spans="1:37">
      <c r="A3623" s="138" t="s">
        <v>29</v>
      </c>
      <c r="B3623" s="138" t="s">
        <v>478</v>
      </c>
      <c r="C3623" s="137" t="s">
        <v>28</v>
      </c>
      <c r="D3623" s="138" t="s">
        <v>135</v>
      </c>
      <c r="E3623" s="138" t="s">
        <v>587</v>
      </c>
      <c r="F3623" s="138" t="s">
        <v>197</v>
      </c>
      <c r="G3623" s="138" t="s">
        <v>954</v>
      </c>
      <c r="H3623" s="138" t="s">
        <v>6415</v>
      </c>
      <c r="I3623" s="142" t="s">
        <v>601</v>
      </c>
      <c r="J3623" s="137" t="s">
        <v>591</v>
      </c>
      <c r="K3623" s="138" t="s">
        <v>3878</v>
      </c>
      <c r="L3623" s="138" t="s">
        <v>603</v>
      </c>
      <c r="M3623" s="140" t="s">
        <v>3879</v>
      </c>
      <c r="N3623" s="138" t="s">
        <v>3880</v>
      </c>
      <c r="O3623" s="138" t="s">
        <v>461</v>
      </c>
      <c r="P3623" s="138" t="s">
        <v>3881</v>
      </c>
      <c r="Q3623" s="138" t="s">
        <v>3882</v>
      </c>
      <c r="R3623" s="138" t="s">
        <v>8</v>
      </c>
      <c r="S3623" s="138">
        <v>1</v>
      </c>
      <c r="T3623" s="138">
        <v>50</v>
      </c>
      <c r="U3623" s="138">
        <v>50</v>
      </c>
      <c r="V3623" s="140">
        <v>50</v>
      </c>
      <c r="W3623" s="138">
        <v>50</v>
      </c>
      <c r="X3623" s="138">
        <v>0</v>
      </c>
      <c r="Y3623" s="140"/>
      <c r="Z3623" s="138"/>
      <c r="AA3623" s="137">
        <v>35</v>
      </c>
      <c r="AB3623" s="137">
        <v>35</v>
      </c>
      <c r="AC3623" s="137"/>
      <c r="AD3623" s="137" t="s">
        <v>622</v>
      </c>
      <c r="AE3623" s="143">
        <v>46234.0310416667</v>
      </c>
      <c r="AF3623" s="144" t="s">
        <v>622</v>
      </c>
      <c r="AG3623" s="143">
        <v>46239.685150463</v>
      </c>
      <c r="AH3623" s="144" t="s">
        <v>606</v>
      </c>
      <c r="AI3623" s="144" t="s">
        <v>607</v>
      </c>
      <c r="AJ3623" s="145">
        <v>46230</v>
      </c>
      <c r="AK3623" s="146">
        <v>46232.7543981482</v>
      </c>
    </row>
    <row r="3624" s="134" customFormat="1" ht="38.8" customHeight="1" spans="1:37">
      <c r="A3624" s="138" t="s">
        <v>29</v>
      </c>
      <c r="B3624" s="138" t="s">
        <v>478</v>
      </c>
      <c r="C3624" s="137" t="s">
        <v>28</v>
      </c>
      <c r="D3624" s="138" t="s">
        <v>135</v>
      </c>
      <c r="E3624" s="138" t="s">
        <v>587</v>
      </c>
      <c r="F3624" s="138" t="s">
        <v>197</v>
      </c>
      <c r="G3624" s="138" t="s">
        <v>954</v>
      </c>
      <c r="H3624" s="138" t="s">
        <v>961</v>
      </c>
      <c r="I3624" s="142" t="s">
        <v>601</v>
      </c>
      <c r="J3624" s="137" t="s">
        <v>742</v>
      </c>
      <c r="K3624" s="138" t="s">
        <v>3878</v>
      </c>
      <c r="L3624" s="138" t="s">
        <v>603</v>
      </c>
      <c r="M3624" s="140" t="s">
        <v>4149</v>
      </c>
      <c r="N3624" s="138" t="s">
        <v>4150</v>
      </c>
      <c r="O3624" s="138" t="s">
        <v>461</v>
      </c>
      <c r="P3624" s="138" t="s">
        <v>3881</v>
      </c>
      <c r="Q3624" s="138" t="s">
        <v>4120</v>
      </c>
      <c r="R3624" s="138" t="s">
        <v>9</v>
      </c>
      <c r="S3624" s="138">
        <v>1</v>
      </c>
      <c r="T3624" s="138">
        <v>35</v>
      </c>
      <c r="U3624" s="138">
        <v>375</v>
      </c>
      <c r="V3624" s="140">
        <v>375</v>
      </c>
      <c r="W3624" s="138">
        <v>35</v>
      </c>
      <c r="X3624" s="138">
        <v>0</v>
      </c>
      <c r="Y3624" s="140"/>
      <c r="Z3624" s="138"/>
      <c r="AA3624" s="137">
        <v>24.5</v>
      </c>
      <c r="AB3624" s="137">
        <v>24.5</v>
      </c>
      <c r="AC3624" s="137"/>
      <c r="AD3624" s="137" t="s">
        <v>622</v>
      </c>
      <c r="AE3624" s="143">
        <v>46232.5235532407</v>
      </c>
      <c r="AF3624" s="144" t="s">
        <v>622</v>
      </c>
      <c r="AG3624" s="143">
        <v>46239.685150463</v>
      </c>
      <c r="AH3624" s="144" t="s">
        <v>606</v>
      </c>
      <c r="AI3624" s="144" t="s">
        <v>607</v>
      </c>
      <c r="AJ3624" s="145">
        <v>46228</v>
      </c>
      <c r="AK3624" s="146">
        <v>46231.7040625</v>
      </c>
    </row>
    <row r="3625" s="134" customFormat="1" ht="38.8" customHeight="1" spans="1:37">
      <c r="A3625" s="138" t="s">
        <v>29</v>
      </c>
      <c r="B3625" s="138" t="s">
        <v>478</v>
      </c>
      <c r="C3625" s="137" t="s">
        <v>28</v>
      </c>
      <c r="D3625" s="138" t="s">
        <v>135</v>
      </c>
      <c r="E3625" s="138" t="s">
        <v>587</v>
      </c>
      <c r="F3625" s="138" t="s">
        <v>197</v>
      </c>
      <c r="G3625" s="138" t="s">
        <v>954</v>
      </c>
      <c r="H3625" s="138" t="s">
        <v>961</v>
      </c>
      <c r="I3625" s="142" t="s">
        <v>601</v>
      </c>
      <c r="J3625" s="137" t="s">
        <v>742</v>
      </c>
      <c r="K3625" s="138" t="s">
        <v>3878</v>
      </c>
      <c r="L3625" s="138" t="s">
        <v>603</v>
      </c>
      <c r="M3625" s="140" t="s">
        <v>4149</v>
      </c>
      <c r="N3625" s="138" t="s">
        <v>4150</v>
      </c>
      <c r="O3625" s="138" t="s">
        <v>461</v>
      </c>
      <c r="P3625" s="138" t="s">
        <v>3881</v>
      </c>
      <c r="Q3625" s="138" t="s">
        <v>4120</v>
      </c>
      <c r="R3625" s="138" t="s">
        <v>9</v>
      </c>
      <c r="S3625" s="138">
        <v>1</v>
      </c>
      <c r="T3625" s="138">
        <v>35</v>
      </c>
      <c r="U3625" s="138">
        <v>375</v>
      </c>
      <c r="V3625" s="140">
        <v>375</v>
      </c>
      <c r="W3625" s="138">
        <v>35</v>
      </c>
      <c r="X3625" s="138">
        <v>0</v>
      </c>
      <c r="Y3625" s="140"/>
      <c r="Z3625" s="138"/>
      <c r="AA3625" s="137">
        <v>24.5</v>
      </c>
      <c r="AB3625" s="137">
        <v>24.5</v>
      </c>
      <c r="AC3625" s="137"/>
      <c r="AD3625" s="137" t="s">
        <v>622</v>
      </c>
      <c r="AE3625" s="143">
        <v>46232.5235532407</v>
      </c>
      <c r="AF3625" s="144" t="s">
        <v>622</v>
      </c>
      <c r="AG3625" s="143">
        <v>46239.685150463</v>
      </c>
      <c r="AH3625" s="144" t="s">
        <v>606</v>
      </c>
      <c r="AI3625" s="144" t="s">
        <v>607</v>
      </c>
      <c r="AJ3625" s="145">
        <v>46228</v>
      </c>
      <c r="AK3625" s="146">
        <v>46231.7040625</v>
      </c>
    </row>
    <row r="3626" s="134" customFormat="1" ht="38.8" customHeight="1" spans="1:37">
      <c r="A3626" s="138" t="s">
        <v>29</v>
      </c>
      <c r="B3626" s="138" t="s">
        <v>478</v>
      </c>
      <c r="C3626" s="137" t="s">
        <v>28</v>
      </c>
      <c r="D3626" s="138" t="s">
        <v>135</v>
      </c>
      <c r="E3626" s="138" t="s">
        <v>587</v>
      </c>
      <c r="F3626" s="138" t="s">
        <v>197</v>
      </c>
      <c r="G3626" s="138" t="s">
        <v>954</v>
      </c>
      <c r="H3626" s="138" t="s">
        <v>961</v>
      </c>
      <c r="I3626" s="142" t="s">
        <v>601</v>
      </c>
      <c r="J3626" s="137" t="s">
        <v>742</v>
      </c>
      <c r="K3626" s="138" t="s">
        <v>3878</v>
      </c>
      <c r="L3626" s="138" t="s">
        <v>603</v>
      </c>
      <c r="M3626" s="140" t="s">
        <v>4149</v>
      </c>
      <c r="N3626" s="138" t="s">
        <v>4150</v>
      </c>
      <c r="O3626" s="138" t="s">
        <v>461</v>
      </c>
      <c r="P3626" s="138" t="s">
        <v>3881</v>
      </c>
      <c r="Q3626" s="138" t="s">
        <v>4120</v>
      </c>
      <c r="R3626" s="138" t="s">
        <v>9</v>
      </c>
      <c r="S3626" s="138">
        <v>1</v>
      </c>
      <c r="T3626" s="138">
        <v>35</v>
      </c>
      <c r="U3626" s="138">
        <v>375</v>
      </c>
      <c r="V3626" s="140">
        <v>375</v>
      </c>
      <c r="W3626" s="138">
        <v>35</v>
      </c>
      <c r="X3626" s="138">
        <v>0</v>
      </c>
      <c r="Y3626" s="140"/>
      <c r="Z3626" s="138"/>
      <c r="AA3626" s="137">
        <v>24.5</v>
      </c>
      <c r="AB3626" s="137">
        <v>24.5</v>
      </c>
      <c r="AC3626" s="137"/>
      <c r="AD3626" s="137" t="s">
        <v>622</v>
      </c>
      <c r="AE3626" s="143">
        <v>46232.5235532407</v>
      </c>
      <c r="AF3626" s="144" t="s">
        <v>622</v>
      </c>
      <c r="AG3626" s="143">
        <v>46239.685150463</v>
      </c>
      <c r="AH3626" s="144" t="s">
        <v>606</v>
      </c>
      <c r="AI3626" s="144" t="s">
        <v>607</v>
      </c>
      <c r="AJ3626" s="145">
        <v>46228</v>
      </c>
      <c r="AK3626" s="146">
        <v>46231.7040625</v>
      </c>
    </row>
    <row r="3627" s="134" customFormat="1" ht="38.8" customHeight="1" spans="1:37">
      <c r="A3627" s="138" t="s">
        <v>29</v>
      </c>
      <c r="B3627" s="138" t="s">
        <v>478</v>
      </c>
      <c r="C3627" s="137" t="s">
        <v>28</v>
      </c>
      <c r="D3627" s="138" t="s">
        <v>135</v>
      </c>
      <c r="E3627" s="138" t="s">
        <v>587</v>
      </c>
      <c r="F3627" s="138" t="s">
        <v>197</v>
      </c>
      <c r="G3627" s="138" t="s">
        <v>954</v>
      </c>
      <c r="H3627" s="138" t="s">
        <v>961</v>
      </c>
      <c r="I3627" s="142" t="s">
        <v>601</v>
      </c>
      <c r="J3627" s="137" t="s">
        <v>742</v>
      </c>
      <c r="K3627" s="138" t="s">
        <v>3878</v>
      </c>
      <c r="L3627" s="138" t="s">
        <v>603</v>
      </c>
      <c r="M3627" s="140" t="s">
        <v>4179</v>
      </c>
      <c r="N3627" s="138" t="s">
        <v>4180</v>
      </c>
      <c r="O3627" s="138" t="s">
        <v>461</v>
      </c>
      <c r="P3627" s="138" t="s">
        <v>3881</v>
      </c>
      <c r="Q3627" s="138" t="s">
        <v>4120</v>
      </c>
      <c r="R3627" s="138" t="s">
        <v>9</v>
      </c>
      <c r="S3627" s="138">
        <v>1</v>
      </c>
      <c r="T3627" s="138">
        <v>20</v>
      </c>
      <c r="U3627" s="138">
        <v>375</v>
      </c>
      <c r="V3627" s="140">
        <v>375</v>
      </c>
      <c r="W3627" s="138">
        <v>20</v>
      </c>
      <c r="X3627" s="138">
        <v>0</v>
      </c>
      <c r="Y3627" s="140"/>
      <c r="Z3627" s="138"/>
      <c r="AA3627" s="137">
        <v>14</v>
      </c>
      <c r="AB3627" s="137">
        <v>14</v>
      </c>
      <c r="AC3627" s="137"/>
      <c r="AD3627" s="137" t="s">
        <v>622</v>
      </c>
      <c r="AE3627" s="143">
        <v>46232.5235532407</v>
      </c>
      <c r="AF3627" s="144" t="s">
        <v>622</v>
      </c>
      <c r="AG3627" s="143">
        <v>46239.685150463</v>
      </c>
      <c r="AH3627" s="144" t="s">
        <v>606</v>
      </c>
      <c r="AI3627" s="144" t="s">
        <v>607</v>
      </c>
      <c r="AJ3627" s="145">
        <v>46228</v>
      </c>
      <c r="AK3627" s="146">
        <v>46231.7040625</v>
      </c>
    </row>
    <row r="3628" s="134" customFormat="1" ht="38.8" customHeight="1" spans="1:37">
      <c r="A3628" s="138" t="s">
        <v>29</v>
      </c>
      <c r="B3628" s="138" t="s">
        <v>478</v>
      </c>
      <c r="C3628" s="137" t="s">
        <v>28</v>
      </c>
      <c r="D3628" s="138" t="s">
        <v>133</v>
      </c>
      <c r="E3628" s="138" t="s">
        <v>587</v>
      </c>
      <c r="F3628" s="138" t="s">
        <v>178</v>
      </c>
      <c r="G3628" s="138" t="s">
        <v>611</v>
      </c>
      <c r="H3628" s="138" t="s">
        <v>953</v>
      </c>
      <c r="I3628" s="142" t="s">
        <v>601</v>
      </c>
      <c r="J3628" s="137" t="s">
        <v>591</v>
      </c>
      <c r="K3628" s="138" t="s">
        <v>3898</v>
      </c>
      <c r="L3628" s="138" t="s">
        <v>603</v>
      </c>
      <c r="M3628" s="140" t="s">
        <v>3954</v>
      </c>
      <c r="N3628" s="138" t="s">
        <v>3966</v>
      </c>
      <c r="O3628" s="138" t="s">
        <v>461</v>
      </c>
      <c r="P3628" s="138" t="s">
        <v>3881</v>
      </c>
      <c r="Q3628" s="138" t="s">
        <v>3901</v>
      </c>
      <c r="R3628" s="138" t="s">
        <v>4</v>
      </c>
      <c r="S3628" s="138">
        <v>1</v>
      </c>
      <c r="T3628" s="138">
        <v>180</v>
      </c>
      <c r="U3628" s="138">
        <v>270</v>
      </c>
      <c r="V3628" s="140">
        <v>270</v>
      </c>
      <c r="W3628" s="138">
        <v>180</v>
      </c>
      <c r="X3628" s="138">
        <v>0</v>
      </c>
      <c r="Y3628" s="140" t="s">
        <v>684</v>
      </c>
      <c r="Z3628" s="138"/>
      <c r="AA3628" s="137">
        <v>100</v>
      </c>
      <c r="AB3628" s="137">
        <v>100</v>
      </c>
      <c r="AC3628" s="137"/>
      <c r="AD3628" s="137" t="s">
        <v>622</v>
      </c>
      <c r="AE3628" s="143">
        <v>46236.4660648148</v>
      </c>
      <c r="AF3628" s="144" t="s">
        <v>622</v>
      </c>
      <c r="AG3628" s="143">
        <v>46235.4331134259</v>
      </c>
      <c r="AH3628" s="144" t="s">
        <v>606</v>
      </c>
      <c r="AI3628" s="144" t="s">
        <v>607</v>
      </c>
      <c r="AJ3628" s="145">
        <v>46208</v>
      </c>
      <c r="AK3628" s="146">
        <v>46234.5790509259</v>
      </c>
    </row>
    <row r="3629" s="134" customFormat="1" ht="38.8" customHeight="1" spans="1:37">
      <c r="A3629" s="138" t="s">
        <v>29</v>
      </c>
      <c r="B3629" s="138" t="s">
        <v>478</v>
      </c>
      <c r="C3629" s="137" t="s">
        <v>28</v>
      </c>
      <c r="D3629" s="138" t="s">
        <v>127</v>
      </c>
      <c r="E3629" s="138" t="s">
        <v>587</v>
      </c>
      <c r="F3629" s="138" t="s">
        <v>157</v>
      </c>
      <c r="G3629" s="138" t="s">
        <v>1342</v>
      </c>
      <c r="H3629" s="138" t="s">
        <v>6416</v>
      </c>
      <c r="I3629" s="142" t="s">
        <v>601</v>
      </c>
      <c r="J3629" s="137" t="s">
        <v>591</v>
      </c>
      <c r="K3629" s="138" t="s">
        <v>3878</v>
      </c>
      <c r="L3629" s="138" t="s">
        <v>603</v>
      </c>
      <c r="M3629" s="140" t="s">
        <v>3879</v>
      </c>
      <c r="N3629" s="138" t="s">
        <v>3880</v>
      </c>
      <c r="O3629" s="138" t="s">
        <v>461</v>
      </c>
      <c r="P3629" s="138" t="s">
        <v>3881</v>
      </c>
      <c r="Q3629" s="138" t="s">
        <v>3882</v>
      </c>
      <c r="R3629" s="138" t="s">
        <v>8</v>
      </c>
      <c r="S3629" s="138">
        <v>1</v>
      </c>
      <c r="T3629" s="138">
        <v>50</v>
      </c>
      <c r="U3629" s="138">
        <v>50</v>
      </c>
      <c r="V3629" s="140">
        <v>50</v>
      </c>
      <c r="W3629" s="138">
        <v>50</v>
      </c>
      <c r="X3629" s="138">
        <v>0</v>
      </c>
      <c r="Y3629" s="140"/>
      <c r="Z3629" s="138"/>
      <c r="AA3629" s="137">
        <v>35</v>
      </c>
      <c r="AB3629" s="137">
        <v>35</v>
      </c>
      <c r="AC3629" s="137"/>
      <c r="AD3629" s="137" t="s">
        <v>622</v>
      </c>
      <c r="AE3629" s="143">
        <v>46239.7093981481</v>
      </c>
      <c r="AF3629" s="144" t="s">
        <v>622</v>
      </c>
      <c r="AG3629" s="143">
        <v>46239.7021064815</v>
      </c>
      <c r="AH3629" s="144" t="s">
        <v>606</v>
      </c>
      <c r="AI3629" s="144" t="s">
        <v>607</v>
      </c>
      <c r="AJ3629" s="145">
        <v>46177</v>
      </c>
      <c r="AK3629" s="146">
        <v>46238.4596296296</v>
      </c>
    </row>
    <row r="3630" s="134" customFormat="1" ht="38.8" customHeight="1" spans="1:37">
      <c r="A3630" s="138" t="s">
        <v>29</v>
      </c>
      <c r="B3630" s="138" t="s">
        <v>478</v>
      </c>
      <c r="C3630" s="137" t="s">
        <v>28</v>
      </c>
      <c r="D3630" s="138" t="s">
        <v>127</v>
      </c>
      <c r="E3630" s="138" t="s">
        <v>587</v>
      </c>
      <c r="F3630" s="138" t="s">
        <v>157</v>
      </c>
      <c r="G3630" s="138" t="s">
        <v>1342</v>
      </c>
      <c r="H3630" s="138" t="s">
        <v>6417</v>
      </c>
      <c r="I3630" s="142" t="s">
        <v>645</v>
      </c>
      <c r="J3630" s="137" t="s">
        <v>591</v>
      </c>
      <c r="K3630" s="138" t="s">
        <v>4102</v>
      </c>
      <c r="L3630" s="138" t="s">
        <v>603</v>
      </c>
      <c r="M3630" s="140" t="s">
        <v>3879</v>
      </c>
      <c r="N3630" s="138" t="s">
        <v>3880</v>
      </c>
      <c r="O3630" s="138" t="s">
        <v>461</v>
      </c>
      <c r="P3630" s="138" t="s">
        <v>3881</v>
      </c>
      <c r="Q3630" s="138" t="s">
        <v>3882</v>
      </c>
      <c r="R3630" s="138" t="s">
        <v>8</v>
      </c>
      <c r="S3630" s="138">
        <v>1</v>
      </c>
      <c r="T3630" s="138">
        <v>50</v>
      </c>
      <c r="U3630" s="138">
        <v>50</v>
      </c>
      <c r="V3630" s="140">
        <v>50</v>
      </c>
      <c r="W3630" s="138">
        <v>50</v>
      </c>
      <c r="X3630" s="138">
        <v>0</v>
      </c>
      <c r="Y3630" s="140"/>
      <c r="Z3630" s="138"/>
      <c r="AA3630" s="137">
        <v>35</v>
      </c>
      <c r="AB3630" s="137">
        <v>35</v>
      </c>
      <c r="AC3630" s="137"/>
      <c r="AD3630" s="137" t="s">
        <v>622</v>
      </c>
      <c r="AE3630" s="143">
        <v>46239.7093981481</v>
      </c>
      <c r="AF3630" s="144" t="s">
        <v>622</v>
      </c>
      <c r="AG3630" s="143">
        <v>46239.7021064815</v>
      </c>
      <c r="AH3630" s="144" t="s">
        <v>606</v>
      </c>
      <c r="AI3630" s="144" t="s">
        <v>607</v>
      </c>
      <c r="AJ3630" s="145">
        <v>46176</v>
      </c>
      <c r="AK3630" s="146">
        <v>46237.5417361111</v>
      </c>
    </row>
    <row r="3631" s="134" customFormat="1" ht="38.8" customHeight="1" spans="1:37">
      <c r="A3631" s="138" t="s">
        <v>29</v>
      </c>
      <c r="B3631" s="138" t="s">
        <v>478</v>
      </c>
      <c r="C3631" s="137" t="s">
        <v>28</v>
      </c>
      <c r="D3631" s="138" t="s">
        <v>133</v>
      </c>
      <c r="E3631" s="138" t="s">
        <v>587</v>
      </c>
      <c r="F3631" s="138" t="s">
        <v>182</v>
      </c>
      <c r="G3631" s="138" t="s">
        <v>940</v>
      </c>
      <c r="H3631" s="138" t="s">
        <v>6418</v>
      </c>
      <c r="I3631" s="142" t="s">
        <v>601</v>
      </c>
      <c r="J3631" s="137" t="s">
        <v>591</v>
      </c>
      <c r="K3631" s="138" t="s">
        <v>3878</v>
      </c>
      <c r="L3631" s="138" t="s">
        <v>603</v>
      </c>
      <c r="M3631" s="140" t="s">
        <v>3879</v>
      </c>
      <c r="N3631" s="138" t="s">
        <v>3880</v>
      </c>
      <c r="O3631" s="138" t="s">
        <v>461</v>
      </c>
      <c r="P3631" s="138" t="s">
        <v>3881</v>
      </c>
      <c r="Q3631" s="138" t="s">
        <v>3882</v>
      </c>
      <c r="R3631" s="138" t="s">
        <v>8</v>
      </c>
      <c r="S3631" s="138">
        <v>1</v>
      </c>
      <c r="T3631" s="138">
        <v>50</v>
      </c>
      <c r="U3631" s="138">
        <v>50</v>
      </c>
      <c r="V3631" s="140">
        <v>50</v>
      </c>
      <c r="W3631" s="138">
        <v>50</v>
      </c>
      <c r="X3631" s="138">
        <v>0</v>
      </c>
      <c r="Y3631" s="140"/>
      <c r="Z3631" s="138"/>
      <c r="AA3631" s="137">
        <v>35</v>
      </c>
      <c r="AB3631" s="137">
        <v>35</v>
      </c>
      <c r="AC3631" s="137"/>
      <c r="AD3631" s="137" t="s">
        <v>622</v>
      </c>
      <c r="AE3631" s="143">
        <v>46239.7140856481</v>
      </c>
      <c r="AF3631" s="144" t="s">
        <v>622</v>
      </c>
      <c r="AG3631" s="143">
        <v>46239.6704166667</v>
      </c>
      <c r="AH3631" s="144" t="s">
        <v>606</v>
      </c>
      <c r="AI3631" s="144" t="s">
        <v>607</v>
      </c>
      <c r="AJ3631" s="145">
        <v>46237</v>
      </c>
      <c r="AK3631" s="146">
        <v>46238.8618634259</v>
      </c>
    </row>
    <row r="3632" s="134" customFormat="1" ht="38.8" customHeight="1" spans="1:37">
      <c r="A3632" s="138" t="s">
        <v>29</v>
      </c>
      <c r="B3632" s="138" t="s">
        <v>478</v>
      </c>
      <c r="C3632" s="137" t="s">
        <v>28</v>
      </c>
      <c r="D3632" s="138" t="s">
        <v>133</v>
      </c>
      <c r="E3632" s="138" t="s">
        <v>587</v>
      </c>
      <c r="F3632" s="138" t="s">
        <v>182</v>
      </c>
      <c r="G3632" s="138" t="s">
        <v>940</v>
      </c>
      <c r="H3632" s="138" t="s">
        <v>944</v>
      </c>
      <c r="I3632" s="142" t="s">
        <v>601</v>
      </c>
      <c r="J3632" s="137" t="s">
        <v>591</v>
      </c>
      <c r="K3632" s="138" t="s">
        <v>3972</v>
      </c>
      <c r="L3632" s="138" t="s">
        <v>592</v>
      </c>
      <c r="M3632" s="140" t="s">
        <v>3954</v>
      </c>
      <c r="N3632" s="138" t="s">
        <v>3966</v>
      </c>
      <c r="O3632" s="138" t="s">
        <v>461</v>
      </c>
      <c r="P3632" s="138" t="s">
        <v>3881</v>
      </c>
      <c r="Q3632" s="138" t="s">
        <v>3901</v>
      </c>
      <c r="R3632" s="138" t="s">
        <v>4</v>
      </c>
      <c r="S3632" s="138">
        <v>1</v>
      </c>
      <c r="T3632" s="138">
        <v>180</v>
      </c>
      <c r="U3632" s="138">
        <v>280</v>
      </c>
      <c r="V3632" s="140">
        <v>280</v>
      </c>
      <c r="W3632" s="138">
        <v>180</v>
      </c>
      <c r="X3632" s="138">
        <v>0</v>
      </c>
      <c r="Y3632" s="140"/>
      <c r="Z3632" s="138"/>
      <c r="AA3632" s="137">
        <v>100</v>
      </c>
      <c r="AB3632" s="137">
        <v>100</v>
      </c>
      <c r="AC3632" s="137"/>
      <c r="AD3632" s="137" t="s">
        <v>622</v>
      </c>
      <c r="AE3632" s="143">
        <v>46236.4660648148</v>
      </c>
      <c r="AF3632" s="144" t="s">
        <v>622</v>
      </c>
      <c r="AG3632" s="143">
        <v>46239.6704166667</v>
      </c>
      <c r="AH3632" s="144" t="s">
        <v>606</v>
      </c>
      <c r="AI3632" s="144" t="s">
        <v>607</v>
      </c>
      <c r="AJ3632" s="144"/>
      <c r="AK3632" s="146">
        <v>46235.7268518519</v>
      </c>
    </row>
    <row r="3633" s="134" customFormat="1" ht="38.8" customHeight="1" spans="1:37">
      <c r="A3633" s="138" t="s">
        <v>29</v>
      </c>
      <c r="B3633" s="138" t="s">
        <v>478</v>
      </c>
      <c r="C3633" s="137" t="s">
        <v>28</v>
      </c>
      <c r="D3633" s="138" t="s">
        <v>133</v>
      </c>
      <c r="E3633" s="138" t="s">
        <v>587</v>
      </c>
      <c r="F3633" s="138" t="s">
        <v>182</v>
      </c>
      <c r="G3633" s="138" t="s">
        <v>940</v>
      </c>
      <c r="H3633" s="138" t="s">
        <v>944</v>
      </c>
      <c r="I3633" s="142" t="s">
        <v>601</v>
      </c>
      <c r="J3633" s="137" t="s">
        <v>591</v>
      </c>
      <c r="K3633" s="138" t="s">
        <v>3972</v>
      </c>
      <c r="L3633" s="138" t="s">
        <v>592</v>
      </c>
      <c r="M3633" s="140" t="s">
        <v>3973</v>
      </c>
      <c r="N3633" s="138" t="s">
        <v>3974</v>
      </c>
      <c r="O3633" s="138" t="s">
        <v>461</v>
      </c>
      <c r="P3633" s="138" t="s">
        <v>3881</v>
      </c>
      <c r="Q3633" s="138" t="s">
        <v>3970</v>
      </c>
      <c r="R3633" s="138" t="s">
        <v>9</v>
      </c>
      <c r="S3633" s="138">
        <v>1</v>
      </c>
      <c r="T3633" s="138">
        <v>50</v>
      </c>
      <c r="U3633" s="138">
        <v>280</v>
      </c>
      <c r="V3633" s="140">
        <v>280</v>
      </c>
      <c r="W3633" s="138">
        <v>50</v>
      </c>
      <c r="X3633" s="138">
        <v>0</v>
      </c>
      <c r="Y3633" s="140"/>
      <c r="Z3633" s="138"/>
      <c r="AA3633" s="137">
        <v>35</v>
      </c>
      <c r="AB3633" s="137">
        <v>35</v>
      </c>
      <c r="AC3633" s="137"/>
      <c r="AD3633" s="137" t="s">
        <v>622</v>
      </c>
      <c r="AE3633" s="143">
        <v>46236.4660648148</v>
      </c>
      <c r="AF3633" s="144" t="s">
        <v>622</v>
      </c>
      <c r="AG3633" s="143">
        <v>46239.6704166667</v>
      </c>
      <c r="AH3633" s="144" t="s">
        <v>606</v>
      </c>
      <c r="AI3633" s="144" t="s">
        <v>607</v>
      </c>
      <c r="AJ3633" s="144"/>
      <c r="AK3633" s="146">
        <v>46235.7268518519</v>
      </c>
    </row>
    <row r="3634" s="134" customFormat="1" ht="38.8" customHeight="1" spans="1:37">
      <c r="A3634" s="138" t="s">
        <v>29</v>
      </c>
      <c r="B3634" s="138" t="s">
        <v>478</v>
      </c>
      <c r="C3634" s="137" t="s">
        <v>28</v>
      </c>
      <c r="D3634" s="138" t="s">
        <v>139</v>
      </c>
      <c r="E3634" s="138" t="s">
        <v>587</v>
      </c>
      <c r="F3634" s="138" t="s">
        <v>210</v>
      </c>
      <c r="G3634" s="138" t="s">
        <v>947</v>
      </c>
      <c r="H3634" s="138" t="s">
        <v>948</v>
      </c>
      <c r="I3634" s="142" t="s">
        <v>590</v>
      </c>
      <c r="J3634" s="137" t="s">
        <v>949</v>
      </c>
      <c r="K3634" s="138" t="s">
        <v>3868</v>
      </c>
      <c r="L3634" s="138" t="s">
        <v>592</v>
      </c>
      <c r="M3634" s="140" t="s">
        <v>6419</v>
      </c>
      <c r="N3634" s="138" t="s">
        <v>6420</v>
      </c>
      <c r="O3634" s="138" t="s">
        <v>513</v>
      </c>
      <c r="P3634" s="138" t="s">
        <v>3868</v>
      </c>
      <c r="Q3634" s="138" t="s">
        <v>3867</v>
      </c>
      <c r="R3634" s="138"/>
      <c r="S3634" s="138">
        <v>1</v>
      </c>
      <c r="T3634" s="138">
        <v>15</v>
      </c>
      <c r="U3634" s="138">
        <v>300</v>
      </c>
      <c r="V3634" s="140">
        <v>300</v>
      </c>
      <c r="W3634" s="138">
        <v>15</v>
      </c>
      <c r="X3634" s="138">
        <v>0</v>
      </c>
      <c r="Y3634" s="140"/>
      <c r="Z3634" s="138"/>
      <c r="AA3634" s="137">
        <v>10.5</v>
      </c>
      <c r="AB3634" s="137">
        <v>10.5</v>
      </c>
      <c r="AC3634" s="137"/>
      <c r="AD3634" s="137" t="s">
        <v>622</v>
      </c>
      <c r="AE3634" s="143">
        <v>46236.468900463</v>
      </c>
      <c r="AF3634" s="144" t="s">
        <v>622</v>
      </c>
      <c r="AG3634" s="143">
        <v>46239.7047800926</v>
      </c>
      <c r="AH3634" s="144" t="s">
        <v>606</v>
      </c>
      <c r="AI3634" s="144" t="s">
        <v>607</v>
      </c>
      <c r="AJ3634" s="145">
        <v>44224</v>
      </c>
      <c r="AK3634" s="146">
        <v>46233.7702430556</v>
      </c>
    </row>
    <row r="3635" s="134" customFormat="1" ht="38.8" customHeight="1" spans="1:37">
      <c r="A3635" s="138" t="s">
        <v>29</v>
      </c>
      <c r="B3635" s="138" t="s">
        <v>478</v>
      </c>
      <c r="C3635" s="137" t="s">
        <v>28</v>
      </c>
      <c r="D3635" s="138" t="s">
        <v>139</v>
      </c>
      <c r="E3635" s="138" t="s">
        <v>587</v>
      </c>
      <c r="F3635" s="138" t="s">
        <v>210</v>
      </c>
      <c r="G3635" s="138" t="s">
        <v>947</v>
      </c>
      <c r="H3635" s="138" t="s">
        <v>948</v>
      </c>
      <c r="I3635" s="142" t="s">
        <v>590</v>
      </c>
      <c r="J3635" s="137" t="s">
        <v>949</v>
      </c>
      <c r="K3635" s="138" t="s">
        <v>3868</v>
      </c>
      <c r="L3635" s="138" t="s">
        <v>592</v>
      </c>
      <c r="M3635" s="140" t="s">
        <v>6421</v>
      </c>
      <c r="N3635" s="138" t="s">
        <v>6422</v>
      </c>
      <c r="O3635" s="138" t="s">
        <v>513</v>
      </c>
      <c r="P3635" s="138" t="s">
        <v>3868</v>
      </c>
      <c r="Q3635" s="138" t="s">
        <v>3867</v>
      </c>
      <c r="R3635" s="138"/>
      <c r="S3635" s="138">
        <v>1</v>
      </c>
      <c r="T3635" s="138">
        <v>205</v>
      </c>
      <c r="U3635" s="138">
        <v>300</v>
      </c>
      <c r="V3635" s="140">
        <v>300</v>
      </c>
      <c r="W3635" s="138">
        <v>205</v>
      </c>
      <c r="X3635" s="138">
        <v>0</v>
      </c>
      <c r="Y3635" s="140"/>
      <c r="Z3635" s="138"/>
      <c r="AA3635" s="137">
        <v>143.5</v>
      </c>
      <c r="AB3635" s="137">
        <v>143.5</v>
      </c>
      <c r="AC3635" s="137"/>
      <c r="AD3635" s="137" t="s">
        <v>622</v>
      </c>
      <c r="AE3635" s="143">
        <v>46236.468900463</v>
      </c>
      <c r="AF3635" s="144" t="s">
        <v>622</v>
      </c>
      <c r="AG3635" s="143">
        <v>46239.7047800926</v>
      </c>
      <c r="AH3635" s="144" t="s">
        <v>606</v>
      </c>
      <c r="AI3635" s="144" t="s">
        <v>607</v>
      </c>
      <c r="AJ3635" s="145">
        <v>44224</v>
      </c>
      <c r="AK3635" s="146">
        <v>46233.7702430556</v>
      </c>
    </row>
    <row r="3636" s="134" customFormat="1" ht="38.8" customHeight="1" spans="1:37">
      <c r="A3636" s="138" t="s">
        <v>29</v>
      </c>
      <c r="B3636" s="138" t="s">
        <v>478</v>
      </c>
      <c r="C3636" s="137" t="s">
        <v>28</v>
      </c>
      <c r="D3636" s="138" t="s">
        <v>132</v>
      </c>
      <c r="E3636" s="138" t="s">
        <v>587</v>
      </c>
      <c r="F3636" s="138" t="s">
        <v>175</v>
      </c>
      <c r="G3636" s="138" t="s">
        <v>797</v>
      </c>
      <c r="H3636" s="138" t="s">
        <v>946</v>
      </c>
      <c r="I3636" s="142" t="s">
        <v>601</v>
      </c>
      <c r="J3636" s="137" t="s">
        <v>591</v>
      </c>
      <c r="K3636" s="138" t="s">
        <v>3898</v>
      </c>
      <c r="L3636" s="138" t="s">
        <v>603</v>
      </c>
      <c r="M3636" s="140" t="s">
        <v>4163</v>
      </c>
      <c r="N3636" s="138" t="s">
        <v>4164</v>
      </c>
      <c r="O3636" s="138" t="s">
        <v>461</v>
      </c>
      <c r="P3636" s="138" t="s">
        <v>3881</v>
      </c>
      <c r="Q3636" s="138" t="s">
        <v>3901</v>
      </c>
      <c r="R3636" s="138" t="s">
        <v>4</v>
      </c>
      <c r="S3636" s="138">
        <v>1</v>
      </c>
      <c r="T3636" s="138">
        <v>180</v>
      </c>
      <c r="U3636" s="138">
        <v>350</v>
      </c>
      <c r="V3636" s="140">
        <v>350</v>
      </c>
      <c r="W3636" s="138">
        <v>180</v>
      </c>
      <c r="X3636" s="138">
        <v>0</v>
      </c>
      <c r="Y3636" s="140"/>
      <c r="Z3636" s="138"/>
      <c r="AA3636" s="137">
        <v>100</v>
      </c>
      <c r="AB3636" s="137">
        <v>100</v>
      </c>
      <c r="AC3636" s="137"/>
      <c r="AD3636" s="137" t="s">
        <v>847</v>
      </c>
      <c r="AE3636" s="143">
        <v>46242.7189467593</v>
      </c>
      <c r="AF3636" s="144" t="s">
        <v>622</v>
      </c>
      <c r="AG3636" s="143">
        <v>46241.4403587963</v>
      </c>
      <c r="AH3636" s="144" t="s">
        <v>606</v>
      </c>
      <c r="AI3636" s="144" t="s">
        <v>607</v>
      </c>
      <c r="AJ3636" s="145">
        <v>46208</v>
      </c>
      <c r="AK3636" s="146">
        <v>46239.8152777778</v>
      </c>
    </row>
    <row r="3637" s="134" customFormat="1" ht="38.8" customHeight="1" spans="1:37">
      <c r="A3637" s="138" t="s">
        <v>29</v>
      </c>
      <c r="B3637" s="138" t="s">
        <v>478</v>
      </c>
      <c r="C3637" s="137" t="s">
        <v>28</v>
      </c>
      <c r="D3637" s="138" t="s">
        <v>132</v>
      </c>
      <c r="E3637" s="138" t="s">
        <v>587</v>
      </c>
      <c r="F3637" s="138" t="s">
        <v>175</v>
      </c>
      <c r="G3637" s="138" t="s">
        <v>797</v>
      </c>
      <c r="H3637" s="138" t="s">
        <v>946</v>
      </c>
      <c r="I3637" s="142" t="s">
        <v>601</v>
      </c>
      <c r="J3637" s="137" t="s">
        <v>591</v>
      </c>
      <c r="K3637" s="138" t="s">
        <v>3898</v>
      </c>
      <c r="L3637" s="138" t="s">
        <v>603</v>
      </c>
      <c r="M3637" s="140" t="s">
        <v>3879</v>
      </c>
      <c r="N3637" s="138" t="s">
        <v>3880</v>
      </c>
      <c r="O3637" s="138" t="s">
        <v>461</v>
      </c>
      <c r="P3637" s="138" t="s">
        <v>3881</v>
      </c>
      <c r="Q3637" s="138" t="s">
        <v>3882</v>
      </c>
      <c r="R3637" s="138" t="s">
        <v>8</v>
      </c>
      <c r="S3637" s="138">
        <v>1</v>
      </c>
      <c r="T3637" s="138">
        <v>50</v>
      </c>
      <c r="U3637" s="138">
        <v>350</v>
      </c>
      <c r="V3637" s="140">
        <v>350</v>
      </c>
      <c r="W3637" s="138">
        <v>50</v>
      </c>
      <c r="X3637" s="138">
        <v>0</v>
      </c>
      <c r="Y3637" s="140"/>
      <c r="Z3637" s="138"/>
      <c r="AA3637" s="137">
        <v>35</v>
      </c>
      <c r="AB3637" s="137">
        <v>35</v>
      </c>
      <c r="AC3637" s="137"/>
      <c r="AD3637" s="137" t="s">
        <v>847</v>
      </c>
      <c r="AE3637" s="143">
        <v>46242.7189467593</v>
      </c>
      <c r="AF3637" s="144" t="s">
        <v>622</v>
      </c>
      <c r="AG3637" s="143">
        <v>46241.4403587963</v>
      </c>
      <c r="AH3637" s="144" t="s">
        <v>606</v>
      </c>
      <c r="AI3637" s="144" t="s">
        <v>607</v>
      </c>
      <c r="AJ3637" s="145">
        <v>46208</v>
      </c>
      <c r="AK3637" s="146">
        <v>46239.8152777778</v>
      </c>
    </row>
    <row r="3638" s="134" customFormat="1" ht="38.8" customHeight="1" spans="1:37">
      <c r="A3638" s="138" t="s">
        <v>29</v>
      </c>
      <c r="B3638" s="138" t="s">
        <v>478</v>
      </c>
      <c r="C3638" s="137" t="s">
        <v>28</v>
      </c>
      <c r="D3638" s="138" t="s">
        <v>135</v>
      </c>
      <c r="E3638" s="138" t="s">
        <v>587</v>
      </c>
      <c r="F3638" s="138" t="s">
        <v>198</v>
      </c>
      <c r="G3638" s="138" t="s">
        <v>936</v>
      </c>
      <c r="H3638" s="138" t="s">
        <v>937</v>
      </c>
      <c r="I3638" s="142" t="s">
        <v>601</v>
      </c>
      <c r="J3638" s="137" t="s">
        <v>591</v>
      </c>
      <c r="K3638" s="138" t="s">
        <v>3898</v>
      </c>
      <c r="L3638" s="138" t="s">
        <v>603</v>
      </c>
      <c r="M3638" s="140" t="s">
        <v>3954</v>
      </c>
      <c r="N3638" s="138" t="s">
        <v>3966</v>
      </c>
      <c r="O3638" s="138" t="s">
        <v>461</v>
      </c>
      <c r="P3638" s="138" t="s">
        <v>3881</v>
      </c>
      <c r="Q3638" s="138" t="s">
        <v>3901</v>
      </c>
      <c r="R3638" s="138" t="s">
        <v>4</v>
      </c>
      <c r="S3638" s="138">
        <v>1</v>
      </c>
      <c r="T3638" s="138">
        <v>180</v>
      </c>
      <c r="U3638" s="138">
        <v>350</v>
      </c>
      <c r="V3638" s="140">
        <v>350</v>
      </c>
      <c r="W3638" s="138">
        <v>180</v>
      </c>
      <c r="X3638" s="138">
        <v>0</v>
      </c>
      <c r="Y3638" s="140"/>
      <c r="Z3638" s="138"/>
      <c r="AA3638" s="137">
        <v>100</v>
      </c>
      <c r="AB3638" s="137">
        <v>100</v>
      </c>
      <c r="AC3638" s="137"/>
      <c r="AD3638" s="137" t="s">
        <v>622</v>
      </c>
      <c r="AE3638" s="143">
        <v>46234.0310416667</v>
      </c>
      <c r="AF3638" s="144" t="s">
        <v>622</v>
      </c>
      <c r="AG3638" s="143">
        <v>46235.4333217593</v>
      </c>
      <c r="AH3638" s="144" t="s">
        <v>606</v>
      </c>
      <c r="AI3638" s="144" t="s">
        <v>607</v>
      </c>
      <c r="AJ3638" s="145">
        <v>46208</v>
      </c>
      <c r="AK3638" s="146">
        <v>46233.7811458333</v>
      </c>
    </row>
    <row r="3639" s="134" customFormat="1" ht="38.8" customHeight="1" spans="1:37">
      <c r="A3639" s="138" t="s">
        <v>29</v>
      </c>
      <c r="B3639" s="138" t="s">
        <v>478</v>
      </c>
      <c r="C3639" s="137" t="s">
        <v>28</v>
      </c>
      <c r="D3639" s="138" t="s">
        <v>135</v>
      </c>
      <c r="E3639" s="138" t="s">
        <v>587</v>
      </c>
      <c r="F3639" s="138" t="s">
        <v>198</v>
      </c>
      <c r="G3639" s="138" t="s">
        <v>936</v>
      </c>
      <c r="H3639" s="138" t="s">
        <v>937</v>
      </c>
      <c r="I3639" s="142" t="s">
        <v>601</v>
      </c>
      <c r="J3639" s="137" t="s">
        <v>591</v>
      </c>
      <c r="K3639" s="138" t="s">
        <v>3898</v>
      </c>
      <c r="L3639" s="138" t="s">
        <v>603</v>
      </c>
      <c r="M3639" s="140" t="s">
        <v>3879</v>
      </c>
      <c r="N3639" s="138" t="s">
        <v>3880</v>
      </c>
      <c r="O3639" s="138" t="s">
        <v>461</v>
      </c>
      <c r="P3639" s="138" t="s">
        <v>3881</v>
      </c>
      <c r="Q3639" s="138" t="s">
        <v>3882</v>
      </c>
      <c r="R3639" s="138" t="s">
        <v>8</v>
      </c>
      <c r="S3639" s="138">
        <v>1</v>
      </c>
      <c r="T3639" s="138">
        <v>50</v>
      </c>
      <c r="U3639" s="138">
        <v>350</v>
      </c>
      <c r="V3639" s="140">
        <v>350</v>
      </c>
      <c r="W3639" s="138">
        <v>50</v>
      </c>
      <c r="X3639" s="138">
        <v>0</v>
      </c>
      <c r="Y3639" s="140"/>
      <c r="Z3639" s="138"/>
      <c r="AA3639" s="137">
        <v>35</v>
      </c>
      <c r="AB3639" s="137">
        <v>35</v>
      </c>
      <c r="AC3639" s="137"/>
      <c r="AD3639" s="137" t="s">
        <v>622</v>
      </c>
      <c r="AE3639" s="143">
        <v>46234.0310416667</v>
      </c>
      <c r="AF3639" s="144" t="s">
        <v>622</v>
      </c>
      <c r="AG3639" s="143">
        <v>46235.4333217593</v>
      </c>
      <c r="AH3639" s="144" t="s">
        <v>606</v>
      </c>
      <c r="AI3639" s="144" t="s">
        <v>607</v>
      </c>
      <c r="AJ3639" s="145">
        <v>46208</v>
      </c>
      <c r="AK3639" s="146">
        <v>46233.7811458333</v>
      </c>
    </row>
    <row r="3640" s="134" customFormat="1" ht="38.8" customHeight="1" spans="1:37">
      <c r="A3640" s="138" t="s">
        <v>29</v>
      </c>
      <c r="B3640" s="138" t="s">
        <v>478</v>
      </c>
      <c r="C3640" s="137" t="s">
        <v>28</v>
      </c>
      <c r="D3640" s="138" t="s">
        <v>129</v>
      </c>
      <c r="E3640" s="138" t="s">
        <v>587</v>
      </c>
      <c r="F3640" s="138" t="s">
        <v>167</v>
      </c>
      <c r="G3640" s="138" t="s">
        <v>930</v>
      </c>
      <c r="H3640" s="138" t="s">
        <v>931</v>
      </c>
      <c r="I3640" s="142" t="s">
        <v>601</v>
      </c>
      <c r="J3640" s="137" t="s">
        <v>591</v>
      </c>
      <c r="K3640" s="138" t="s">
        <v>3898</v>
      </c>
      <c r="L3640" s="138" t="s">
        <v>603</v>
      </c>
      <c r="M3640" s="140" t="s">
        <v>4163</v>
      </c>
      <c r="N3640" s="138" t="s">
        <v>4164</v>
      </c>
      <c r="O3640" s="138" t="s">
        <v>461</v>
      </c>
      <c r="P3640" s="138" t="s">
        <v>3881</v>
      </c>
      <c r="Q3640" s="138" t="s">
        <v>3901</v>
      </c>
      <c r="R3640" s="138" t="s">
        <v>4</v>
      </c>
      <c r="S3640" s="138">
        <v>1</v>
      </c>
      <c r="T3640" s="138">
        <v>180</v>
      </c>
      <c r="U3640" s="138">
        <v>300</v>
      </c>
      <c r="V3640" s="140">
        <v>300</v>
      </c>
      <c r="W3640" s="138">
        <v>180</v>
      </c>
      <c r="X3640" s="138">
        <v>0</v>
      </c>
      <c r="Y3640" s="140"/>
      <c r="Z3640" s="138"/>
      <c r="AA3640" s="137">
        <v>100</v>
      </c>
      <c r="AB3640" s="137">
        <v>100</v>
      </c>
      <c r="AC3640" s="137"/>
      <c r="AD3640" s="137" t="s">
        <v>622</v>
      </c>
      <c r="AE3640" s="143">
        <v>46236.7832407407</v>
      </c>
      <c r="AF3640" s="144" t="s">
        <v>622</v>
      </c>
      <c r="AG3640" s="143">
        <v>46235.4350115741</v>
      </c>
      <c r="AH3640" s="144" t="s">
        <v>606</v>
      </c>
      <c r="AI3640" s="144" t="s">
        <v>607</v>
      </c>
      <c r="AJ3640" s="145">
        <v>46203</v>
      </c>
      <c r="AK3640" s="146">
        <v>46234.5199537037</v>
      </c>
    </row>
    <row r="3641" s="134" customFormat="1" ht="38.8" customHeight="1" spans="1:37">
      <c r="A3641" s="138" t="s">
        <v>29</v>
      </c>
      <c r="B3641" s="138" t="s">
        <v>478</v>
      </c>
      <c r="C3641" s="137" t="s">
        <v>28</v>
      </c>
      <c r="D3641" s="138" t="s">
        <v>129</v>
      </c>
      <c r="E3641" s="138" t="s">
        <v>587</v>
      </c>
      <c r="F3641" s="138" t="s">
        <v>168</v>
      </c>
      <c r="G3641" s="138" t="s">
        <v>932</v>
      </c>
      <c r="H3641" s="138" t="s">
        <v>6423</v>
      </c>
      <c r="I3641" s="142" t="s">
        <v>590</v>
      </c>
      <c r="J3641" s="137" t="s">
        <v>1199</v>
      </c>
      <c r="K3641" s="138" t="s">
        <v>4050</v>
      </c>
      <c r="L3641" s="138" t="s">
        <v>603</v>
      </c>
      <c r="M3641" s="140" t="s">
        <v>4082</v>
      </c>
      <c r="N3641" s="138" t="s">
        <v>4083</v>
      </c>
      <c r="O3641" s="138" t="s">
        <v>461</v>
      </c>
      <c r="P3641" s="138" t="s">
        <v>3881</v>
      </c>
      <c r="Q3641" s="138" t="s">
        <v>4053</v>
      </c>
      <c r="R3641" s="138"/>
      <c r="S3641" s="138">
        <v>1</v>
      </c>
      <c r="T3641" s="138">
        <v>350</v>
      </c>
      <c r="U3641" s="138">
        <v>350</v>
      </c>
      <c r="V3641" s="140">
        <v>350</v>
      </c>
      <c r="W3641" s="138">
        <v>350</v>
      </c>
      <c r="X3641" s="138">
        <v>0</v>
      </c>
      <c r="Y3641" s="140"/>
      <c r="Z3641" s="138"/>
      <c r="AA3641" s="137">
        <v>343</v>
      </c>
      <c r="AB3641" s="137">
        <v>343</v>
      </c>
      <c r="AC3641" s="137"/>
      <c r="AD3641" s="137" t="s">
        <v>622</v>
      </c>
      <c r="AE3641" s="143">
        <v>46237.8345949074</v>
      </c>
      <c r="AF3641" s="144" t="s">
        <v>622</v>
      </c>
      <c r="AG3641" s="143">
        <v>46239.7045023148</v>
      </c>
      <c r="AH3641" s="144" t="s">
        <v>606</v>
      </c>
      <c r="AI3641" s="144" t="s">
        <v>607</v>
      </c>
      <c r="AJ3641" s="145">
        <v>44960</v>
      </c>
      <c r="AK3641" s="146">
        <v>46237.6226273148</v>
      </c>
    </row>
    <row r="3642" s="134" customFormat="1" ht="38.8" customHeight="1" spans="1:37">
      <c r="A3642" s="138" t="s">
        <v>29</v>
      </c>
      <c r="B3642" s="138" t="s">
        <v>478</v>
      </c>
      <c r="C3642" s="137" t="s">
        <v>28</v>
      </c>
      <c r="D3642" s="138" t="s">
        <v>129</v>
      </c>
      <c r="E3642" s="138" t="s">
        <v>587</v>
      </c>
      <c r="F3642" s="138" t="s">
        <v>168</v>
      </c>
      <c r="G3642" s="138" t="s">
        <v>932</v>
      </c>
      <c r="H3642" s="138" t="s">
        <v>6424</v>
      </c>
      <c r="I3642" s="142" t="s">
        <v>601</v>
      </c>
      <c r="J3642" s="137" t="s">
        <v>591</v>
      </c>
      <c r="K3642" s="138" t="s">
        <v>3878</v>
      </c>
      <c r="L3642" s="138" t="s">
        <v>603</v>
      </c>
      <c r="M3642" s="140" t="s">
        <v>3879</v>
      </c>
      <c r="N3642" s="138" t="s">
        <v>3880</v>
      </c>
      <c r="O3642" s="138" t="s">
        <v>461</v>
      </c>
      <c r="P3642" s="138" t="s">
        <v>3881</v>
      </c>
      <c r="Q3642" s="138" t="s">
        <v>3882</v>
      </c>
      <c r="R3642" s="138" t="s">
        <v>8</v>
      </c>
      <c r="S3642" s="138">
        <v>1</v>
      </c>
      <c r="T3642" s="138">
        <v>50</v>
      </c>
      <c r="U3642" s="138">
        <v>50</v>
      </c>
      <c r="V3642" s="140">
        <v>50</v>
      </c>
      <c r="W3642" s="138">
        <v>50</v>
      </c>
      <c r="X3642" s="138">
        <v>0</v>
      </c>
      <c r="Y3642" s="140"/>
      <c r="Z3642" s="138"/>
      <c r="AA3642" s="137">
        <v>35</v>
      </c>
      <c r="AB3642" s="137">
        <v>35</v>
      </c>
      <c r="AC3642" s="137"/>
      <c r="AD3642" s="137" t="s">
        <v>622</v>
      </c>
      <c r="AE3642" s="143">
        <v>46237.8345949074</v>
      </c>
      <c r="AF3642" s="144" t="s">
        <v>622</v>
      </c>
      <c r="AG3642" s="143">
        <v>46239.7045023148</v>
      </c>
      <c r="AH3642" s="144" t="s">
        <v>606</v>
      </c>
      <c r="AI3642" s="144" t="s">
        <v>607</v>
      </c>
      <c r="AJ3642" s="145">
        <v>46236</v>
      </c>
      <c r="AK3642" s="146">
        <v>46237.4983217593</v>
      </c>
    </row>
    <row r="3643" s="134" customFormat="1" ht="38.8" customHeight="1" spans="1:37">
      <c r="A3643" s="138" t="s">
        <v>29</v>
      </c>
      <c r="B3643" s="138" t="s">
        <v>478</v>
      </c>
      <c r="C3643" s="137" t="s">
        <v>28</v>
      </c>
      <c r="D3643" s="138" t="s">
        <v>129</v>
      </c>
      <c r="E3643" s="138" t="s">
        <v>587</v>
      </c>
      <c r="F3643" s="138" t="s">
        <v>168</v>
      </c>
      <c r="G3643" s="138" t="s">
        <v>932</v>
      </c>
      <c r="H3643" s="138" t="s">
        <v>935</v>
      </c>
      <c r="I3643" s="142" t="s">
        <v>601</v>
      </c>
      <c r="J3643" s="137" t="s">
        <v>591</v>
      </c>
      <c r="K3643" s="138" t="s">
        <v>3972</v>
      </c>
      <c r="L3643" s="138" t="s">
        <v>592</v>
      </c>
      <c r="M3643" s="140" t="s">
        <v>3920</v>
      </c>
      <c r="N3643" s="138" t="s">
        <v>3921</v>
      </c>
      <c r="O3643" s="138" t="s">
        <v>461</v>
      </c>
      <c r="P3643" s="138" t="s">
        <v>3881</v>
      </c>
      <c r="Q3643" s="138" t="s">
        <v>3901</v>
      </c>
      <c r="R3643" s="138" t="s">
        <v>4</v>
      </c>
      <c r="S3643" s="138">
        <v>1</v>
      </c>
      <c r="T3643" s="138">
        <v>180</v>
      </c>
      <c r="U3643" s="138">
        <v>300</v>
      </c>
      <c r="V3643" s="140">
        <v>300</v>
      </c>
      <c r="W3643" s="138">
        <v>180</v>
      </c>
      <c r="X3643" s="138">
        <v>0</v>
      </c>
      <c r="Y3643" s="140"/>
      <c r="Z3643" s="138"/>
      <c r="AA3643" s="137">
        <v>100</v>
      </c>
      <c r="AB3643" s="137">
        <v>100</v>
      </c>
      <c r="AC3643" s="137"/>
      <c r="AD3643" s="137" t="s">
        <v>622</v>
      </c>
      <c r="AE3643" s="143">
        <v>46240.0340856481</v>
      </c>
      <c r="AF3643" s="144" t="s">
        <v>622</v>
      </c>
      <c r="AG3643" s="143">
        <v>46239.7045023148</v>
      </c>
      <c r="AH3643" s="144" t="s">
        <v>606</v>
      </c>
      <c r="AI3643" s="144" t="s">
        <v>607</v>
      </c>
      <c r="AJ3643" s="144"/>
      <c r="AK3643" s="146">
        <v>46239.6867824074</v>
      </c>
    </row>
    <row r="3644" s="134" customFormat="1" ht="38.8" customHeight="1" spans="1:37">
      <c r="A3644" s="138" t="s">
        <v>29</v>
      </c>
      <c r="B3644" s="138" t="s">
        <v>478</v>
      </c>
      <c r="C3644" s="137" t="s">
        <v>28</v>
      </c>
      <c r="D3644" s="138" t="s">
        <v>129</v>
      </c>
      <c r="E3644" s="138" t="s">
        <v>587</v>
      </c>
      <c r="F3644" s="138" t="s">
        <v>168</v>
      </c>
      <c r="G3644" s="138" t="s">
        <v>932</v>
      </c>
      <c r="H3644" s="138" t="s">
        <v>6425</v>
      </c>
      <c r="I3644" s="142" t="s">
        <v>601</v>
      </c>
      <c r="J3644" s="137" t="s">
        <v>591</v>
      </c>
      <c r="K3644" s="138" t="s">
        <v>3972</v>
      </c>
      <c r="L3644" s="138" t="s">
        <v>592</v>
      </c>
      <c r="M3644" s="140" t="s">
        <v>4163</v>
      </c>
      <c r="N3644" s="138" t="s">
        <v>4164</v>
      </c>
      <c r="O3644" s="138" t="s">
        <v>461</v>
      </c>
      <c r="P3644" s="138" t="s">
        <v>3881</v>
      </c>
      <c r="Q3644" s="138" t="s">
        <v>3901</v>
      </c>
      <c r="R3644" s="138" t="s">
        <v>4</v>
      </c>
      <c r="S3644" s="138">
        <v>1</v>
      </c>
      <c r="T3644" s="138">
        <v>180</v>
      </c>
      <c r="U3644" s="138">
        <v>180</v>
      </c>
      <c r="V3644" s="140">
        <v>180</v>
      </c>
      <c r="W3644" s="138">
        <v>180</v>
      </c>
      <c r="X3644" s="138">
        <v>0</v>
      </c>
      <c r="Y3644" s="140"/>
      <c r="Z3644" s="138"/>
      <c r="AA3644" s="137">
        <v>100</v>
      </c>
      <c r="AB3644" s="137">
        <v>100</v>
      </c>
      <c r="AC3644" s="137"/>
      <c r="AD3644" s="137" t="s">
        <v>622</v>
      </c>
      <c r="AE3644" s="143">
        <v>46240.0340856481</v>
      </c>
      <c r="AF3644" s="144" t="s">
        <v>622</v>
      </c>
      <c r="AG3644" s="143">
        <v>46239.7045023148</v>
      </c>
      <c r="AH3644" s="144" t="s">
        <v>606</v>
      </c>
      <c r="AI3644" s="144" t="s">
        <v>607</v>
      </c>
      <c r="AJ3644" s="144"/>
      <c r="AK3644" s="146">
        <v>46239.4959259259</v>
      </c>
    </row>
    <row r="3645" s="134" customFormat="1" ht="38.8" customHeight="1" spans="1:37">
      <c r="A3645" s="138" t="s">
        <v>29</v>
      </c>
      <c r="B3645" s="138" t="s">
        <v>478</v>
      </c>
      <c r="C3645" s="137" t="s">
        <v>28</v>
      </c>
      <c r="D3645" s="138" t="s">
        <v>129</v>
      </c>
      <c r="E3645" s="138" t="s">
        <v>587</v>
      </c>
      <c r="F3645" s="138" t="s">
        <v>168</v>
      </c>
      <c r="G3645" s="138" t="s">
        <v>932</v>
      </c>
      <c r="H3645" s="138" t="s">
        <v>6426</v>
      </c>
      <c r="I3645" s="142" t="s">
        <v>601</v>
      </c>
      <c r="J3645" s="137" t="s">
        <v>621</v>
      </c>
      <c r="K3645" s="138" t="s">
        <v>3878</v>
      </c>
      <c r="L3645" s="138" t="s">
        <v>603</v>
      </c>
      <c r="M3645" s="140" t="s">
        <v>3917</v>
      </c>
      <c r="N3645" s="138" t="s">
        <v>3918</v>
      </c>
      <c r="O3645" s="138" t="s">
        <v>461</v>
      </c>
      <c r="P3645" s="138" t="s">
        <v>3881</v>
      </c>
      <c r="Q3645" s="138" t="s">
        <v>3889</v>
      </c>
      <c r="R3645" s="138" t="s">
        <v>10</v>
      </c>
      <c r="S3645" s="138">
        <v>1</v>
      </c>
      <c r="T3645" s="138">
        <v>40</v>
      </c>
      <c r="U3645" s="138">
        <v>250</v>
      </c>
      <c r="V3645" s="140">
        <v>250</v>
      </c>
      <c r="W3645" s="138">
        <v>40</v>
      </c>
      <c r="X3645" s="138">
        <v>0</v>
      </c>
      <c r="Y3645" s="140"/>
      <c r="Z3645" s="138"/>
      <c r="AA3645" s="137">
        <v>28</v>
      </c>
      <c r="AB3645" s="137">
        <v>28</v>
      </c>
      <c r="AC3645" s="137"/>
      <c r="AD3645" s="137" t="s">
        <v>622</v>
      </c>
      <c r="AE3645" s="143">
        <v>46236.7866898148</v>
      </c>
      <c r="AF3645" s="144" t="s">
        <v>622</v>
      </c>
      <c r="AG3645" s="143">
        <v>46239.7045023148</v>
      </c>
      <c r="AH3645" s="144" t="s">
        <v>606</v>
      </c>
      <c r="AI3645" s="144" t="s">
        <v>607</v>
      </c>
      <c r="AJ3645" s="145">
        <v>46235</v>
      </c>
      <c r="AK3645" s="146">
        <v>46236.6116435185</v>
      </c>
    </row>
    <row r="3646" s="134" customFormat="1" ht="38.8" customHeight="1" spans="1:37">
      <c r="A3646" s="138" t="s">
        <v>29</v>
      </c>
      <c r="B3646" s="138" t="s">
        <v>478</v>
      </c>
      <c r="C3646" s="137" t="s">
        <v>28</v>
      </c>
      <c r="D3646" s="138" t="s">
        <v>129</v>
      </c>
      <c r="E3646" s="138" t="s">
        <v>587</v>
      </c>
      <c r="F3646" s="138" t="s">
        <v>168</v>
      </c>
      <c r="G3646" s="138" t="s">
        <v>932</v>
      </c>
      <c r="H3646" s="138" t="s">
        <v>6426</v>
      </c>
      <c r="I3646" s="142" t="s">
        <v>601</v>
      </c>
      <c r="J3646" s="137" t="s">
        <v>621</v>
      </c>
      <c r="K3646" s="138" t="s">
        <v>3878</v>
      </c>
      <c r="L3646" s="138" t="s">
        <v>603</v>
      </c>
      <c r="M3646" s="140" t="s">
        <v>3917</v>
      </c>
      <c r="N3646" s="138" t="s">
        <v>3918</v>
      </c>
      <c r="O3646" s="138" t="s">
        <v>461</v>
      </c>
      <c r="P3646" s="138" t="s">
        <v>3881</v>
      </c>
      <c r="Q3646" s="138" t="s">
        <v>3889</v>
      </c>
      <c r="R3646" s="138" t="s">
        <v>10</v>
      </c>
      <c r="S3646" s="138">
        <v>1</v>
      </c>
      <c r="T3646" s="138">
        <v>40</v>
      </c>
      <c r="U3646" s="138">
        <v>250</v>
      </c>
      <c r="V3646" s="140">
        <v>250</v>
      </c>
      <c r="W3646" s="138">
        <v>40</v>
      </c>
      <c r="X3646" s="138">
        <v>0</v>
      </c>
      <c r="Y3646" s="140"/>
      <c r="Z3646" s="138"/>
      <c r="AA3646" s="137">
        <v>28</v>
      </c>
      <c r="AB3646" s="137">
        <v>28</v>
      </c>
      <c r="AC3646" s="137"/>
      <c r="AD3646" s="137" t="s">
        <v>622</v>
      </c>
      <c r="AE3646" s="143">
        <v>46236.7866898148</v>
      </c>
      <c r="AF3646" s="144" t="s">
        <v>622</v>
      </c>
      <c r="AG3646" s="143">
        <v>46239.7045023148</v>
      </c>
      <c r="AH3646" s="144" t="s">
        <v>606</v>
      </c>
      <c r="AI3646" s="144" t="s">
        <v>607</v>
      </c>
      <c r="AJ3646" s="145">
        <v>46235</v>
      </c>
      <c r="AK3646" s="146">
        <v>46236.6116435185</v>
      </c>
    </row>
    <row r="3647" s="134" customFormat="1" ht="38.8" customHeight="1" spans="1:37">
      <c r="A3647" s="138" t="s">
        <v>29</v>
      </c>
      <c r="B3647" s="138" t="s">
        <v>478</v>
      </c>
      <c r="C3647" s="137" t="s">
        <v>28</v>
      </c>
      <c r="D3647" s="138" t="s">
        <v>144</v>
      </c>
      <c r="E3647" s="138" t="s">
        <v>587</v>
      </c>
      <c r="F3647" s="138" t="s">
        <v>216</v>
      </c>
      <c r="G3647" s="138" t="s">
        <v>862</v>
      </c>
      <c r="H3647" s="138" t="s">
        <v>6427</v>
      </c>
      <c r="I3647" s="142" t="s">
        <v>645</v>
      </c>
      <c r="J3647" s="137" t="s">
        <v>602</v>
      </c>
      <c r="K3647" s="138" t="s">
        <v>4087</v>
      </c>
      <c r="L3647" s="138" t="s">
        <v>603</v>
      </c>
      <c r="M3647" s="140" t="s">
        <v>6428</v>
      </c>
      <c r="N3647" s="138" t="s">
        <v>6429</v>
      </c>
      <c r="O3647" s="138" t="s">
        <v>513</v>
      </c>
      <c r="P3647" s="138" t="s">
        <v>3868</v>
      </c>
      <c r="Q3647" s="138" t="s">
        <v>3867</v>
      </c>
      <c r="R3647" s="138"/>
      <c r="S3647" s="138">
        <v>1</v>
      </c>
      <c r="T3647" s="138">
        <v>20</v>
      </c>
      <c r="U3647" s="138">
        <v>20</v>
      </c>
      <c r="V3647" s="140">
        <v>20</v>
      </c>
      <c r="W3647" s="138">
        <v>20</v>
      </c>
      <c r="X3647" s="138">
        <v>0</v>
      </c>
      <c r="Y3647" s="140"/>
      <c r="Z3647" s="138"/>
      <c r="AA3647" s="137">
        <v>14</v>
      </c>
      <c r="AB3647" s="137">
        <v>14</v>
      </c>
      <c r="AC3647" s="137"/>
      <c r="AD3647" s="137" t="s">
        <v>622</v>
      </c>
      <c r="AE3647" s="143">
        <v>46239.7217013889</v>
      </c>
      <c r="AF3647" s="144" t="s">
        <v>622</v>
      </c>
      <c r="AG3647" s="143">
        <v>46239.6725578704</v>
      </c>
      <c r="AH3647" s="144" t="s">
        <v>606</v>
      </c>
      <c r="AI3647" s="144" t="s">
        <v>607</v>
      </c>
      <c r="AJ3647" s="145">
        <v>45832</v>
      </c>
      <c r="AK3647" s="146">
        <v>46239.5051157407</v>
      </c>
    </row>
    <row r="3648" s="134" customFormat="1" ht="38.8" customHeight="1" spans="1:37">
      <c r="A3648" s="138" t="s">
        <v>29</v>
      </c>
      <c r="B3648" s="138" t="s">
        <v>478</v>
      </c>
      <c r="C3648" s="137" t="s">
        <v>28</v>
      </c>
      <c r="D3648" s="138" t="s">
        <v>132</v>
      </c>
      <c r="E3648" s="138" t="s">
        <v>587</v>
      </c>
      <c r="F3648" s="138" t="s">
        <v>174</v>
      </c>
      <c r="G3648" s="138" t="s">
        <v>822</v>
      </c>
      <c r="H3648" s="138" t="s">
        <v>929</v>
      </c>
      <c r="I3648" s="142" t="s">
        <v>601</v>
      </c>
      <c r="J3648" s="137" t="s">
        <v>591</v>
      </c>
      <c r="K3648" s="138" t="s">
        <v>3878</v>
      </c>
      <c r="L3648" s="138" t="s">
        <v>603</v>
      </c>
      <c r="M3648" s="140" t="s">
        <v>3879</v>
      </c>
      <c r="N3648" s="138" t="s">
        <v>3880</v>
      </c>
      <c r="O3648" s="138" t="s">
        <v>461</v>
      </c>
      <c r="P3648" s="138" t="s">
        <v>3881</v>
      </c>
      <c r="Q3648" s="138" t="s">
        <v>3882</v>
      </c>
      <c r="R3648" s="138" t="s">
        <v>8</v>
      </c>
      <c r="S3648" s="138">
        <v>1</v>
      </c>
      <c r="T3648" s="138">
        <v>50</v>
      </c>
      <c r="U3648" s="138">
        <v>100</v>
      </c>
      <c r="V3648" s="140">
        <v>100</v>
      </c>
      <c r="W3648" s="138">
        <v>50</v>
      </c>
      <c r="X3648" s="138">
        <v>0</v>
      </c>
      <c r="Y3648" s="140"/>
      <c r="Z3648" s="138"/>
      <c r="AA3648" s="137">
        <v>35</v>
      </c>
      <c r="AB3648" s="137">
        <v>35</v>
      </c>
      <c r="AC3648" s="137"/>
      <c r="AD3648" s="137" t="s">
        <v>622</v>
      </c>
      <c r="AE3648" s="143">
        <v>46236.4642708333</v>
      </c>
      <c r="AF3648" s="144" t="s">
        <v>622</v>
      </c>
      <c r="AG3648" s="143">
        <v>46235.4334606481</v>
      </c>
      <c r="AH3648" s="144" t="s">
        <v>606</v>
      </c>
      <c r="AI3648" s="144" t="s">
        <v>607</v>
      </c>
      <c r="AJ3648" s="145">
        <v>46205</v>
      </c>
      <c r="AK3648" s="146">
        <v>46233.8055787037</v>
      </c>
    </row>
    <row r="3649" s="134" customFormat="1" ht="38.8" customHeight="1" spans="1:37">
      <c r="A3649" s="138" t="s">
        <v>29</v>
      </c>
      <c r="B3649" s="138" t="s">
        <v>478</v>
      </c>
      <c r="C3649" s="137" t="s">
        <v>28</v>
      </c>
      <c r="D3649" s="138" t="s">
        <v>132</v>
      </c>
      <c r="E3649" s="138" t="s">
        <v>587</v>
      </c>
      <c r="F3649" s="138" t="s">
        <v>174</v>
      </c>
      <c r="G3649" s="138" t="s">
        <v>822</v>
      </c>
      <c r="H3649" s="138" t="s">
        <v>6430</v>
      </c>
      <c r="I3649" s="142" t="s">
        <v>601</v>
      </c>
      <c r="J3649" s="137" t="s">
        <v>742</v>
      </c>
      <c r="K3649" s="138" t="s">
        <v>3878</v>
      </c>
      <c r="L3649" s="138" t="s">
        <v>603</v>
      </c>
      <c r="M3649" s="140" t="s">
        <v>4227</v>
      </c>
      <c r="N3649" s="138" t="s">
        <v>4228</v>
      </c>
      <c r="O3649" s="138" t="s">
        <v>461</v>
      </c>
      <c r="P3649" s="138" t="s">
        <v>3881</v>
      </c>
      <c r="Q3649" s="138" t="s">
        <v>4120</v>
      </c>
      <c r="R3649" s="138" t="s">
        <v>9</v>
      </c>
      <c r="S3649" s="138">
        <v>1</v>
      </c>
      <c r="T3649" s="138">
        <v>25</v>
      </c>
      <c r="U3649" s="138">
        <v>205</v>
      </c>
      <c r="V3649" s="140">
        <v>205</v>
      </c>
      <c r="W3649" s="138">
        <v>25</v>
      </c>
      <c r="X3649" s="138">
        <v>0</v>
      </c>
      <c r="Y3649" s="140"/>
      <c r="Z3649" s="138"/>
      <c r="AA3649" s="137">
        <v>17.5</v>
      </c>
      <c r="AB3649" s="137">
        <v>17.5</v>
      </c>
      <c r="AC3649" s="137"/>
      <c r="AD3649" s="137" t="s">
        <v>622</v>
      </c>
      <c r="AE3649" s="143">
        <v>46236.4642708333</v>
      </c>
      <c r="AF3649" s="144" t="s">
        <v>622</v>
      </c>
      <c r="AG3649" s="143">
        <v>46235.4334606481</v>
      </c>
      <c r="AH3649" s="144" t="s">
        <v>606</v>
      </c>
      <c r="AI3649" s="144" t="s">
        <v>607</v>
      </c>
      <c r="AJ3649" s="145">
        <v>46205</v>
      </c>
      <c r="AK3649" s="146">
        <v>46233.5359606482</v>
      </c>
    </row>
    <row r="3650" s="134" customFormat="1" ht="38.8" customHeight="1" spans="1:37">
      <c r="A3650" s="138" t="s">
        <v>29</v>
      </c>
      <c r="B3650" s="138" t="s">
        <v>478</v>
      </c>
      <c r="C3650" s="137" t="s">
        <v>28</v>
      </c>
      <c r="D3650" s="138" t="s">
        <v>132</v>
      </c>
      <c r="E3650" s="138" t="s">
        <v>587</v>
      </c>
      <c r="F3650" s="138" t="s">
        <v>174</v>
      </c>
      <c r="G3650" s="138" t="s">
        <v>822</v>
      </c>
      <c r="H3650" s="138" t="s">
        <v>6430</v>
      </c>
      <c r="I3650" s="142" t="s">
        <v>601</v>
      </c>
      <c r="J3650" s="137" t="s">
        <v>742</v>
      </c>
      <c r="K3650" s="138" t="s">
        <v>3878</v>
      </c>
      <c r="L3650" s="138" t="s">
        <v>603</v>
      </c>
      <c r="M3650" s="140" t="s">
        <v>4227</v>
      </c>
      <c r="N3650" s="138" t="s">
        <v>4228</v>
      </c>
      <c r="O3650" s="138" t="s">
        <v>461</v>
      </c>
      <c r="P3650" s="138" t="s">
        <v>3881</v>
      </c>
      <c r="Q3650" s="138" t="s">
        <v>4120</v>
      </c>
      <c r="R3650" s="138" t="s">
        <v>9</v>
      </c>
      <c r="S3650" s="138">
        <v>1</v>
      </c>
      <c r="T3650" s="138">
        <v>25</v>
      </c>
      <c r="U3650" s="138">
        <v>205</v>
      </c>
      <c r="V3650" s="140">
        <v>205</v>
      </c>
      <c r="W3650" s="138">
        <v>25</v>
      </c>
      <c r="X3650" s="138">
        <v>0</v>
      </c>
      <c r="Y3650" s="140"/>
      <c r="Z3650" s="138"/>
      <c r="AA3650" s="137">
        <v>17.5</v>
      </c>
      <c r="AB3650" s="137">
        <v>17.5</v>
      </c>
      <c r="AC3650" s="137"/>
      <c r="AD3650" s="137" t="s">
        <v>622</v>
      </c>
      <c r="AE3650" s="143">
        <v>46236.4642708333</v>
      </c>
      <c r="AF3650" s="144" t="s">
        <v>622</v>
      </c>
      <c r="AG3650" s="143">
        <v>46235.4334606481</v>
      </c>
      <c r="AH3650" s="144" t="s">
        <v>606</v>
      </c>
      <c r="AI3650" s="144" t="s">
        <v>607</v>
      </c>
      <c r="AJ3650" s="145">
        <v>46205</v>
      </c>
      <c r="AK3650" s="146">
        <v>46233.5359606482</v>
      </c>
    </row>
    <row r="3651" s="134" customFormat="1" ht="38.8" customHeight="1" spans="1:37">
      <c r="A3651" s="138" t="s">
        <v>29</v>
      </c>
      <c r="B3651" s="138" t="s">
        <v>478</v>
      </c>
      <c r="C3651" s="137" t="s">
        <v>28</v>
      </c>
      <c r="D3651" s="138" t="s">
        <v>132</v>
      </c>
      <c r="E3651" s="138" t="s">
        <v>587</v>
      </c>
      <c r="F3651" s="138" t="s">
        <v>174</v>
      </c>
      <c r="G3651" s="138" t="s">
        <v>822</v>
      </c>
      <c r="H3651" s="138" t="s">
        <v>6430</v>
      </c>
      <c r="I3651" s="142" t="s">
        <v>601</v>
      </c>
      <c r="J3651" s="137" t="s">
        <v>742</v>
      </c>
      <c r="K3651" s="138" t="s">
        <v>3878</v>
      </c>
      <c r="L3651" s="138" t="s">
        <v>603</v>
      </c>
      <c r="M3651" s="140" t="s">
        <v>5834</v>
      </c>
      <c r="N3651" s="138" t="s">
        <v>5835</v>
      </c>
      <c r="O3651" s="138" t="s">
        <v>461</v>
      </c>
      <c r="P3651" s="138" t="s">
        <v>3881</v>
      </c>
      <c r="Q3651" s="138" t="s">
        <v>3889</v>
      </c>
      <c r="R3651" s="138" t="s">
        <v>9</v>
      </c>
      <c r="S3651" s="138">
        <v>1</v>
      </c>
      <c r="T3651" s="138">
        <v>40</v>
      </c>
      <c r="U3651" s="138">
        <v>205</v>
      </c>
      <c r="V3651" s="140">
        <v>205</v>
      </c>
      <c r="W3651" s="138">
        <v>40</v>
      </c>
      <c r="X3651" s="138">
        <v>0</v>
      </c>
      <c r="Y3651" s="140"/>
      <c r="Z3651" s="138"/>
      <c r="AA3651" s="137">
        <v>28</v>
      </c>
      <c r="AB3651" s="137">
        <v>28</v>
      </c>
      <c r="AC3651" s="137"/>
      <c r="AD3651" s="137" t="s">
        <v>622</v>
      </c>
      <c r="AE3651" s="143">
        <v>46236.4642708333</v>
      </c>
      <c r="AF3651" s="144" t="s">
        <v>622</v>
      </c>
      <c r="AG3651" s="143">
        <v>46235.4334606481</v>
      </c>
      <c r="AH3651" s="144" t="s">
        <v>606</v>
      </c>
      <c r="AI3651" s="144" t="s">
        <v>607</v>
      </c>
      <c r="AJ3651" s="145">
        <v>46205</v>
      </c>
      <c r="AK3651" s="146">
        <v>46233.5359606482</v>
      </c>
    </row>
    <row r="3652" s="134" customFormat="1" ht="38.8" customHeight="1" spans="1:37">
      <c r="A3652" s="138" t="s">
        <v>29</v>
      </c>
      <c r="B3652" s="138" t="s">
        <v>478</v>
      </c>
      <c r="C3652" s="137" t="s">
        <v>28</v>
      </c>
      <c r="D3652" s="138" t="s">
        <v>132</v>
      </c>
      <c r="E3652" s="138" t="s">
        <v>587</v>
      </c>
      <c r="F3652" s="138" t="s">
        <v>174</v>
      </c>
      <c r="G3652" s="138" t="s">
        <v>822</v>
      </c>
      <c r="H3652" s="138" t="s">
        <v>6430</v>
      </c>
      <c r="I3652" s="142" t="s">
        <v>601</v>
      </c>
      <c r="J3652" s="137" t="s">
        <v>742</v>
      </c>
      <c r="K3652" s="138" t="s">
        <v>3878</v>
      </c>
      <c r="L3652" s="138" t="s">
        <v>603</v>
      </c>
      <c r="M3652" s="140" t="s">
        <v>5409</v>
      </c>
      <c r="N3652" s="138" t="s">
        <v>5410</v>
      </c>
      <c r="O3652" s="138" t="s">
        <v>513</v>
      </c>
      <c r="P3652" s="138" t="s">
        <v>3868</v>
      </c>
      <c r="Q3652" s="138" t="s">
        <v>3867</v>
      </c>
      <c r="R3652" s="138"/>
      <c r="S3652" s="138">
        <v>1</v>
      </c>
      <c r="T3652" s="138">
        <v>10</v>
      </c>
      <c r="U3652" s="138">
        <v>205</v>
      </c>
      <c r="V3652" s="140">
        <v>205</v>
      </c>
      <c r="W3652" s="138">
        <v>10</v>
      </c>
      <c r="X3652" s="138">
        <v>0</v>
      </c>
      <c r="Y3652" s="140"/>
      <c r="Z3652" s="138"/>
      <c r="AA3652" s="137">
        <v>7</v>
      </c>
      <c r="AB3652" s="137">
        <v>7</v>
      </c>
      <c r="AC3652" s="137"/>
      <c r="AD3652" s="137" t="s">
        <v>622</v>
      </c>
      <c r="AE3652" s="143">
        <v>46236.4642708333</v>
      </c>
      <c r="AF3652" s="144" t="s">
        <v>622</v>
      </c>
      <c r="AG3652" s="143">
        <v>46235.4334606481</v>
      </c>
      <c r="AH3652" s="144" t="s">
        <v>606</v>
      </c>
      <c r="AI3652" s="144" t="s">
        <v>607</v>
      </c>
      <c r="AJ3652" s="145">
        <v>46205</v>
      </c>
      <c r="AK3652" s="146">
        <v>46233.5359606482</v>
      </c>
    </row>
    <row r="3653" s="134" customFormat="1" ht="38.8" customHeight="1" spans="1:37">
      <c r="A3653" s="138" t="s">
        <v>29</v>
      </c>
      <c r="B3653" s="138" t="s">
        <v>478</v>
      </c>
      <c r="C3653" s="137" t="s">
        <v>28</v>
      </c>
      <c r="D3653" s="138" t="s">
        <v>132</v>
      </c>
      <c r="E3653" s="138" t="s">
        <v>587</v>
      </c>
      <c r="F3653" s="138" t="s">
        <v>174</v>
      </c>
      <c r="G3653" s="138" t="s">
        <v>822</v>
      </c>
      <c r="H3653" s="138" t="s">
        <v>6431</v>
      </c>
      <c r="I3653" s="142" t="s">
        <v>601</v>
      </c>
      <c r="J3653" s="137" t="s">
        <v>591</v>
      </c>
      <c r="K3653" s="138" t="s">
        <v>3878</v>
      </c>
      <c r="L3653" s="138" t="s">
        <v>603</v>
      </c>
      <c r="M3653" s="140" t="s">
        <v>3879</v>
      </c>
      <c r="N3653" s="138" t="s">
        <v>3880</v>
      </c>
      <c r="O3653" s="138" t="s">
        <v>461</v>
      </c>
      <c r="P3653" s="138" t="s">
        <v>3881</v>
      </c>
      <c r="Q3653" s="138" t="s">
        <v>3882</v>
      </c>
      <c r="R3653" s="138" t="s">
        <v>8</v>
      </c>
      <c r="S3653" s="138">
        <v>1</v>
      </c>
      <c r="T3653" s="138">
        <v>50</v>
      </c>
      <c r="U3653" s="138">
        <v>50</v>
      </c>
      <c r="V3653" s="140">
        <v>50</v>
      </c>
      <c r="W3653" s="138">
        <v>50</v>
      </c>
      <c r="X3653" s="138">
        <v>0</v>
      </c>
      <c r="Y3653" s="140"/>
      <c r="Z3653" s="138"/>
      <c r="AA3653" s="137">
        <v>35</v>
      </c>
      <c r="AB3653" s="137">
        <v>35</v>
      </c>
      <c r="AC3653" s="137"/>
      <c r="AD3653" s="137" t="s">
        <v>622</v>
      </c>
      <c r="AE3653" s="143">
        <v>46236.4642708333</v>
      </c>
      <c r="AF3653" s="144" t="s">
        <v>622</v>
      </c>
      <c r="AG3653" s="143">
        <v>46235.4334606481</v>
      </c>
      <c r="AH3653" s="144" t="s">
        <v>606</v>
      </c>
      <c r="AI3653" s="144" t="s">
        <v>607</v>
      </c>
      <c r="AJ3653" s="145">
        <v>46205</v>
      </c>
      <c r="AK3653" s="146">
        <v>46232.7161226852</v>
      </c>
    </row>
    <row r="3654" s="134" customFormat="1" ht="38.8" customHeight="1" spans="1:37">
      <c r="A3654" s="138" t="s">
        <v>29</v>
      </c>
      <c r="B3654" s="138" t="s">
        <v>478</v>
      </c>
      <c r="C3654" s="137" t="s">
        <v>28</v>
      </c>
      <c r="D3654" s="138" t="s">
        <v>132</v>
      </c>
      <c r="E3654" s="138" t="s">
        <v>587</v>
      </c>
      <c r="F3654" s="138" t="s">
        <v>174</v>
      </c>
      <c r="G3654" s="138" t="s">
        <v>822</v>
      </c>
      <c r="H3654" s="138" t="s">
        <v>6432</v>
      </c>
      <c r="I3654" s="142" t="s">
        <v>601</v>
      </c>
      <c r="J3654" s="137" t="s">
        <v>591</v>
      </c>
      <c r="K3654" s="138" t="s">
        <v>3878</v>
      </c>
      <c r="L3654" s="138" t="s">
        <v>603</v>
      </c>
      <c r="M3654" s="140" t="s">
        <v>3879</v>
      </c>
      <c r="N3654" s="138" t="s">
        <v>3880</v>
      </c>
      <c r="O3654" s="138" t="s">
        <v>461</v>
      </c>
      <c r="P3654" s="138" t="s">
        <v>3881</v>
      </c>
      <c r="Q3654" s="138" t="s">
        <v>3882</v>
      </c>
      <c r="R3654" s="138" t="s">
        <v>8</v>
      </c>
      <c r="S3654" s="138">
        <v>1</v>
      </c>
      <c r="T3654" s="138">
        <v>50</v>
      </c>
      <c r="U3654" s="138">
        <v>50</v>
      </c>
      <c r="V3654" s="140">
        <v>50</v>
      </c>
      <c r="W3654" s="138">
        <v>50</v>
      </c>
      <c r="X3654" s="138">
        <v>0</v>
      </c>
      <c r="Y3654" s="140"/>
      <c r="Z3654" s="138"/>
      <c r="AA3654" s="137">
        <v>35</v>
      </c>
      <c r="AB3654" s="137">
        <v>35</v>
      </c>
      <c r="AC3654" s="137"/>
      <c r="AD3654" s="137" t="s">
        <v>622</v>
      </c>
      <c r="AE3654" s="143">
        <v>46236.4642708333</v>
      </c>
      <c r="AF3654" s="144" t="s">
        <v>622</v>
      </c>
      <c r="AG3654" s="143">
        <v>46235.4334606481</v>
      </c>
      <c r="AH3654" s="144" t="s">
        <v>606</v>
      </c>
      <c r="AI3654" s="144" t="s">
        <v>607</v>
      </c>
      <c r="AJ3654" s="145">
        <v>46207</v>
      </c>
      <c r="AK3654" s="146">
        <v>46231.7658333333</v>
      </c>
    </row>
    <row r="3655" s="134" customFormat="1" ht="38.8" customHeight="1" spans="1:37">
      <c r="A3655" s="138" t="s">
        <v>29</v>
      </c>
      <c r="B3655" s="138" t="s">
        <v>478</v>
      </c>
      <c r="C3655" s="137" t="s">
        <v>28</v>
      </c>
      <c r="D3655" s="138" t="s">
        <v>129</v>
      </c>
      <c r="E3655" s="138" t="s">
        <v>587</v>
      </c>
      <c r="F3655" s="138" t="s">
        <v>164</v>
      </c>
      <c r="G3655" s="138" t="s">
        <v>906</v>
      </c>
      <c r="H3655" s="138" t="s">
        <v>6433</v>
      </c>
      <c r="I3655" s="142" t="s">
        <v>601</v>
      </c>
      <c r="J3655" s="137" t="s">
        <v>742</v>
      </c>
      <c r="K3655" s="138" t="s">
        <v>3878</v>
      </c>
      <c r="L3655" s="138" t="s">
        <v>603</v>
      </c>
      <c r="M3655" s="140" t="s">
        <v>4227</v>
      </c>
      <c r="N3655" s="138" t="s">
        <v>4228</v>
      </c>
      <c r="O3655" s="138" t="s">
        <v>461</v>
      </c>
      <c r="P3655" s="138" t="s">
        <v>3881</v>
      </c>
      <c r="Q3655" s="138" t="s">
        <v>4120</v>
      </c>
      <c r="R3655" s="138" t="s">
        <v>9</v>
      </c>
      <c r="S3655" s="138">
        <v>1</v>
      </c>
      <c r="T3655" s="138">
        <v>25</v>
      </c>
      <c r="U3655" s="138">
        <v>405</v>
      </c>
      <c r="V3655" s="140">
        <v>405</v>
      </c>
      <c r="W3655" s="138">
        <v>25</v>
      </c>
      <c r="X3655" s="138">
        <v>0</v>
      </c>
      <c r="Y3655" s="140"/>
      <c r="Z3655" s="138"/>
      <c r="AA3655" s="137">
        <v>17.5</v>
      </c>
      <c r="AB3655" s="137">
        <v>17.5</v>
      </c>
      <c r="AC3655" s="137"/>
      <c r="AD3655" s="137" t="s">
        <v>622</v>
      </c>
      <c r="AE3655" s="143">
        <v>46232.5213425926</v>
      </c>
      <c r="AF3655" s="144" t="s">
        <v>622</v>
      </c>
      <c r="AG3655" s="143">
        <v>46239.6868402778</v>
      </c>
      <c r="AH3655" s="144" t="s">
        <v>606</v>
      </c>
      <c r="AI3655" s="144" t="s">
        <v>607</v>
      </c>
      <c r="AJ3655" s="145">
        <v>46201</v>
      </c>
      <c r="AK3655" s="146">
        <v>46231.6821064815</v>
      </c>
    </row>
    <row r="3656" s="134" customFormat="1" ht="38.8" customHeight="1" spans="1:37">
      <c r="A3656" s="138" t="s">
        <v>29</v>
      </c>
      <c r="B3656" s="138" t="s">
        <v>478</v>
      </c>
      <c r="C3656" s="137" t="s">
        <v>28</v>
      </c>
      <c r="D3656" s="138" t="s">
        <v>129</v>
      </c>
      <c r="E3656" s="138" t="s">
        <v>587</v>
      </c>
      <c r="F3656" s="138" t="s">
        <v>164</v>
      </c>
      <c r="G3656" s="138" t="s">
        <v>906</v>
      </c>
      <c r="H3656" s="138" t="s">
        <v>6433</v>
      </c>
      <c r="I3656" s="142" t="s">
        <v>601</v>
      </c>
      <c r="J3656" s="137" t="s">
        <v>742</v>
      </c>
      <c r="K3656" s="138" t="s">
        <v>3878</v>
      </c>
      <c r="L3656" s="138" t="s">
        <v>603</v>
      </c>
      <c r="M3656" s="140" t="s">
        <v>5834</v>
      </c>
      <c r="N3656" s="138" t="s">
        <v>5835</v>
      </c>
      <c r="O3656" s="138" t="s">
        <v>461</v>
      </c>
      <c r="P3656" s="138" t="s">
        <v>3881</v>
      </c>
      <c r="Q3656" s="138" t="s">
        <v>3889</v>
      </c>
      <c r="R3656" s="138" t="s">
        <v>9</v>
      </c>
      <c r="S3656" s="138">
        <v>1</v>
      </c>
      <c r="T3656" s="138">
        <v>40</v>
      </c>
      <c r="U3656" s="138">
        <v>405</v>
      </c>
      <c r="V3656" s="140">
        <v>405</v>
      </c>
      <c r="W3656" s="138">
        <v>40</v>
      </c>
      <c r="X3656" s="138">
        <v>0</v>
      </c>
      <c r="Y3656" s="140"/>
      <c r="Z3656" s="138"/>
      <c r="AA3656" s="137">
        <v>28</v>
      </c>
      <c r="AB3656" s="137">
        <v>28</v>
      </c>
      <c r="AC3656" s="137"/>
      <c r="AD3656" s="137" t="s">
        <v>622</v>
      </c>
      <c r="AE3656" s="143">
        <v>46232.5213425926</v>
      </c>
      <c r="AF3656" s="144" t="s">
        <v>622</v>
      </c>
      <c r="AG3656" s="143">
        <v>46239.6868402778</v>
      </c>
      <c r="AH3656" s="144" t="s">
        <v>606</v>
      </c>
      <c r="AI3656" s="144" t="s">
        <v>607</v>
      </c>
      <c r="AJ3656" s="145">
        <v>46201</v>
      </c>
      <c r="AK3656" s="146">
        <v>46231.6821064815</v>
      </c>
    </row>
    <row r="3657" s="134" customFormat="1" ht="38.8" customHeight="1" spans="1:37">
      <c r="A3657" s="138" t="s">
        <v>29</v>
      </c>
      <c r="B3657" s="138" t="s">
        <v>478</v>
      </c>
      <c r="C3657" s="137" t="s">
        <v>28</v>
      </c>
      <c r="D3657" s="138" t="s">
        <v>129</v>
      </c>
      <c r="E3657" s="138" t="s">
        <v>587</v>
      </c>
      <c r="F3657" s="138" t="s">
        <v>164</v>
      </c>
      <c r="G3657" s="138" t="s">
        <v>906</v>
      </c>
      <c r="H3657" s="138" t="s">
        <v>6433</v>
      </c>
      <c r="I3657" s="142" t="s">
        <v>601</v>
      </c>
      <c r="J3657" s="137" t="s">
        <v>742</v>
      </c>
      <c r="K3657" s="138" t="s">
        <v>3878</v>
      </c>
      <c r="L3657" s="138" t="s">
        <v>603</v>
      </c>
      <c r="M3657" s="140" t="s">
        <v>4149</v>
      </c>
      <c r="N3657" s="138" t="s">
        <v>4150</v>
      </c>
      <c r="O3657" s="138" t="s">
        <v>461</v>
      </c>
      <c r="P3657" s="138" t="s">
        <v>3881</v>
      </c>
      <c r="Q3657" s="138" t="s">
        <v>4120</v>
      </c>
      <c r="R3657" s="138" t="s">
        <v>9</v>
      </c>
      <c r="S3657" s="138">
        <v>1</v>
      </c>
      <c r="T3657" s="138">
        <v>35</v>
      </c>
      <c r="U3657" s="138">
        <v>405</v>
      </c>
      <c r="V3657" s="140">
        <v>405</v>
      </c>
      <c r="W3657" s="138">
        <v>35</v>
      </c>
      <c r="X3657" s="138">
        <v>0</v>
      </c>
      <c r="Y3657" s="140"/>
      <c r="Z3657" s="138"/>
      <c r="AA3657" s="137">
        <v>24.5</v>
      </c>
      <c r="AB3657" s="137">
        <v>24.5</v>
      </c>
      <c r="AC3657" s="137"/>
      <c r="AD3657" s="137" t="s">
        <v>622</v>
      </c>
      <c r="AE3657" s="143">
        <v>46232.5213425926</v>
      </c>
      <c r="AF3657" s="144" t="s">
        <v>622</v>
      </c>
      <c r="AG3657" s="143">
        <v>46239.6868402778</v>
      </c>
      <c r="AH3657" s="144" t="s">
        <v>606</v>
      </c>
      <c r="AI3657" s="144" t="s">
        <v>607</v>
      </c>
      <c r="AJ3657" s="145">
        <v>46201</v>
      </c>
      <c r="AK3657" s="146">
        <v>46231.6821064815</v>
      </c>
    </row>
    <row r="3658" s="134" customFormat="1" ht="38.8" customHeight="1" spans="1:37">
      <c r="A3658" s="138" t="s">
        <v>29</v>
      </c>
      <c r="B3658" s="138" t="s">
        <v>478</v>
      </c>
      <c r="C3658" s="137" t="s">
        <v>28</v>
      </c>
      <c r="D3658" s="138" t="s">
        <v>129</v>
      </c>
      <c r="E3658" s="138" t="s">
        <v>587</v>
      </c>
      <c r="F3658" s="138" t="s">
        <v>164</v>
      </c>
      <c r="G3658" s="138" t="s">
        <v>906</v>
      </c>
      <c r="H3658" s="138" t="s">
        <v>6433</v>
      </c>
      <c r="I3658" s="142" t="s">
        <v>601</v>
      </c>
      <c r="J3658" s="137" t="s">
        <v>742</v>
      </c>
      <c r="K3658" s="138" t="s">
        <v>3878</v>
      </c>
      <c r="L3658" s="138" t="s">
        <v>603</v>
      </c>
      <c r="M3658" s="140" t="s">
        <v>4149</v>
      </c>
      <c r="N3658" s="138" t="s">
        <v>4150</v>
      </c>
      <c r="O3658" s="138" t="s">
        <v>461</v>
      </c>
      <c r="P3658" s="138" t="s">
        <v>3881</v>
      </c>
      <c r="Q3658" s="138" t="s">
        <v>4120</v>
      </c>
      <c r="R3658" s="138" t="s">
        <v>9</v>
      </c>
      <c r="S3658" s="138">
        <v>1</v>
      </c>
      <c r="T3658" s="138">
        <v>35</v>
      </c>
      <c r="U3658" s="138">
        <v>405</v>
      </c>
      <c r="V3658" s="140">
        <v>405</v>
      </c>
      <c r="W3658" s="138">
        <v>35</v>
      </c>
      <c r="X3658" s="138">
        <v>0</v>
      </c>
      <c r="Y3658" s="140"/>
      <c r="Z3658" s="138"/>
      <c r="AA3658" s="137">
        <v>24.5</v>
      </c>
      <c r="AB3658" s="137">
        <v>24.5</v>
      </c>
      <c r="AC3658" s="137"/>
      <c r="AD3658" s="137" t="s">
        <v>622</v>
      </c>
      <c r="AE3658" s="143">
        <v>46232.5213425926</v>
      </c>
      <c r="AF3658" s="144" t="s">
        <v>622</v>
      </c>
      <c r="AG3658" s="143">
        <v>46239.6868402778</v>
      </c>
      <c r="AH3658" s="144" t="s">
        <v>606</v>
      </c>
      <c r="AI3658" s="144" t="s">
        <v>607</v>
      </c>
      <c r="AJ3658" s="145">
        <v>46201</v>
      </c>
      <c r="AK3658" s="146">
        <v>46231.6821064815</v>
      </c>
    </row>
    <row r="3659" s="134" customFormat="1" ht="38.8" customHeight="1" spans="1:37">
      <c r="A3659" s="138" t="s">
        <v>29</v>
      </c>
      <c r="B3659" s="138" t="s">
        <v>478</v>
      </c>
      <c r="C3659" s="137" t="s">
        <v>28</v>
      </c>
      <c r="D3659" s="138" t="s">
        <v>129</v>
      </c>
      <c r="E3659" s="138" t="s">
        <v>587</v>
      </c>
      <c r="F3659" s="138" t="s">
        <v>164</v>
      </c>
      <c r="G3659" s="138" t="s">
        <v>906</v>
      </c>
      <c r="H3659" s="138" t="s">
        <v>6433</v>
      </c>
      <c r="I3659" s="142" t="s">
        <v>601</v>
      </c>
      <c r="J3659" s="137" t="s">
        <v>742</v>
      </c>
      <c r="K3659" s="138" t="s">
        <v>3878</v>
      </c>
      <c r="L3659" s="138" t="s">
        <v>603</v>
      </c>
      <c r="M3659" s="140" t="s">
        <v>4149</v>
      </c>
      <c r="N3659" s="138" t="s">
        <v>4150</v>
      </c>
      <c r="O3659" s="138" t="s">
        <v>461</v>
      </c>
      <c r="P3659" s="138" t="s">
        <v>3881</v>
      </c>
      <c r="Q3659" s="138" t="s">
        <v>4120</v>
      </c>
      <c r="R3659" s="138" t="s">
        <v>9</v>
      </c>
      <c r="S3659" s="138">
        <v>1</v>
      </c>
      <c r="T3659" s="138">
        <v>35</v>
      </c>
      <c r="U3659" s="138">
        <v>405</v>
      </c>
      <c r="V3659" s="140">
        <v>405</v>
      </c>
      <c r="W3659" s="138">
        <v>35</v>
      </c>
      <c r="X3659" s="138">
        <v>0</v>
      </c>
      <c r="Y3659" s="140"/>
      <c r="Z3659" s="138"/>
      <c r="AA3659" s="137">
        <v>24.5</v>
      </c>
      <c r="AB3659" s="137">
        <v>24.5</v>
      </c>
      <c r="AC3659" s="137"/>
      <c r="AD3659" s="137" t="s">
        <v>622</v>
      </c>
      <c r="AE3659" s="143">
        <v>46232.5213425926</v>
      </c>
      <c r="AF3659" s="144" t="s">
        <v>622</v>
      </c>
      <c r="AG3659" s="143">
        <v>46239.6868402778</v>
      </c>
      <c r="AH3659" s="144" t="s">
        <v>606</v>
      </c>
      <c r="AI3659" s="144" t="s">
        <v>607</v>
      </c>
      <c r="AJ3659" s="145">
        <v>46201</v>
      </c>
      <c r="AK3659" s="146">
        <v>46231.6821064815</v>
      </c>
    </row>
    <row r="3660" s="134" customFormat="1" ht="38.8" customHeight="1" spans="1:37">
      <c r="A3660" s="138" t="s">
        <v>29</v>
      </c>
      <c r="B3660" s="138" t="s">
        <v>478</v>
      </c>
      <c r="C3660" s="137" t="s">
        <v>28</v>
      </c>
      <c r="D3660" s="138" t="s">
        <v>129</v>
      </c>
      <c r="E3660" s="138" t="s">
        <v>587</v>
      </c>
      <c r="F3660" s="138" t="s">
        <v>164</v>
      </c>
      <c r="G3660" s="138" t="s">
        <v>906</v>
      </c>
      <c r="H3660" s="138" t="s">
        <v>6433</v>
      </c>
      <c r="I3660" s="142" t="s">
        <v>601</v>
      </c>
      <c r="J3660" s="137" t="s">
        <v>742</v>
      </c>
      <c r="K3660" s="138" t="s">
        <v>3878</v>
      </c>
      <c r="L3660" s="138" t="s">
        <v>603</v>
      </c>
      <c r="M3660" s="140" t="s">
        <v>4179</v>
      </c>
      <c r="N3660" s="138" t="s">
        <v>4180</v>
      </c>
      <c r="O3660" s="138" t="s">
        <v>461</v>
      </c>
      <c r="P3660" s="138" t="s">
        <v>3881</v>
      </c>
      <c r="Q3660" s="138" t="s">
        <v>4120</v>
      </c>
      <c r="R3660" s="138" t="s">
        <v>9</v>
      </c>
      <c r="S3660" s="138">
        <v>1</v>
      </c>
      <c r="T3660" s="138">
        <v>20</v>
      </c>
      <c r="U3660" s="138">
        <v>405</v>
      </c>
      <c r="V3660" s="140">
        <v>405</v>
      </c>
      <c r="W3660" s="138">
        <v>20</v>
      </c>
      <c r="X3660" s="138">
        <v>0</v>
      </c>
      <c r="Y3660" s="140"/>
      <c r="Z3660" s="138"/>
      <c r="AA3660" s="137">
        <v>14</v>
      </c>
      <c r="AB3660" s="137">
        <v>14</v>
      </c>
      <c r="AC3660" s="137"/>
      <c r="AD3660" s="137" t="s">
        <v>622</v>
      </c>
      <c r="AE3660" s="143">
        <v>46232.5213425926</v>
      </c>
      <c r="AF3660" s="144" t="s">
        <v>622</v>
      </c>
      <c r="AG3660" s="143">
        <v>46239.6868402778</v>
      </c>
      <c r="AH3660" s="144" t="s">
        <v>606</v>
      </c>
      <c r="AI3660" s="144" t="s">
        <v>607</v>
      </c>
      <c r="AJ3660" s="145">
        <v>46201</v>
      </c>
      <c r="AK3660" s="146">
        <v>46231.6821064815</v>
      </c>
    </row>
    <row r="3661" s="134" customFormat="1" ht="38.8" customHeight="1" spans="1:37">
      <c r="A3661" s="138" t="s">
        <v>29</v>
      </c>
      <c r="B3661" s="138" t="s">
        <v>478</v>
      </c>
      <c r="C3661" s="137" t="s">
        <v>28</v>
      </c>
      <c r="D3661" s="138" t="s">
        <v>129</v>
      </c>
      <c r="E3661" s="138" t="s">
        <v>587</v>
      </c>
      <c r="F3661" s="138" t="s">
        <v>164</v>
      </c>
      <c r="G3661" s="138" t="s">
        <v>906</v>
      </c>
      <c r="H3661" s="138" t="s">
        <v>928</v>
      </c>
      <c r="I3661" s="142" t="s">
        <v>601</v>
      </c>
      <c r="J3661" s="137" t="s">
        <v>591</v>
      </c>
      <c r="K3661" s="138" t="s">
        <v>3898</v>
      </c>
      <c r="L3661" s="138" t="s">
        <v>603</v>
      </c>
      <c r="M3661" s="140" t="s">
        <v>3954</v>
      </c>
      <c r="N3661" s="138" t="s">
        <v>3966</v>
      </c>
      <c r="O3661" s="138" t="s">
        <v>461</v>
      </c>
      <c r="P3661" s="138" t="s">
        <v>3881</v>
      </c>
      <c r="Q3661" s="138" t="s">
        <v>3901</v>
      </c>
      <c r="R3661" s="138" t="s">
        <v>4</v>
      </c>
      <c r="S3661" s="138">
        <v>1</v>
      </c>
      <c r="T3661" s="138">
        <v>180</v>
      </c>
      <c r="U3661" s="138">
        <v>530</v>
      </c>
      <c r="V3661" s="140">
        <v>530</v>
      </c>
      <c r="W3661" s="138">
        <v>180</v>
      </c>
      <c r="X3661" s="138">
        <v>0</v>
      </c>
      <c r="Y3661" s="140"/>
      <c r="Z3661" s="138"/>
      <c r="AA3661" s="137">
        <v>100</v>
      </c>
      <c r="AB3661" s="137">
        <v>100</v>
      </c>
      <c r="AC3661" s="137"/>
      <c r="AD3661" s="137" t="s">
        <v>622</v>
      </c>
      <c r="AE3661" s="143">
        <v>46232.5213425926</v>
      </c>
      <c r="AF3661" s="144" t="s">
        <v>622</v>
      </c>
      <c r="AG3661" s="143">
        <v>46239.6868402778</v>
      </c>
      <c r="AH3661" s="144" t="s">
        <v>606</v>
      </c>
      <c r="AI3661" s="144" t="s">
        <v>607</v>
      </c>
      <c r="AJ3661" s="145">
        <v>46201</v>
      </c>
      <c r="AK3661" s="146">
        <v>46231.6638078704</v>
      </c>
    </row>
    <row r="3662" s="134" customFormat="1" ht="38.8" customHeight="1" spans="1:37">
      <c r="A3662" s="138" t="s">
        <v>29</v>
      </c>
      <c r="B3662" s="138" t="s">
        <v>478</v>
      </c>
      <c r="C3662" s="137" t="s">
        <v>28</v>
      </c>
      <c r="D3662" s="138" t="s">
        <v>129</v>
      </c>
      <c r="E3662" s="138" t="s">
        <v>587</v>
      </c>
      <c r="F3662" s="138" t="s">
        <v>164</v>
      </c>
      <c r="G3662" s="138" t="s">
        <v>906</v>
      </c>
      <c r="H3662" s="138" t="s">
        <v>928</v>
      </c>
      <c r="I3662" s="142" t="s">
        <v>601</v>
      </c>
      <c r="J3662" s="137" t="s">
        <v>591</v>
      </c>
      <c r="K3662" s="138" t="s">
        <v>3898</v>
      </c>
      <c r="L3662" s="138" t="s">
        <v>603</v>
      </c>
      <c r="M3662" s="140" t="s">
        <v>3879</v>
      </c>
      <c r="N3662" s="138" t="s">
        <v>3880</v>
      </c>
      <c r="O3662" s="138" t="s">
        <v>461</v>
      </c>
      <c r="P3662" s="138" t="s">
        <v>3881</v>
      </c>
      <c r="Q3662" s="138" t="s">
        <v>3882</v>
      </c>
      <c r="R3662" s="138" t="s">
        <v>8</v>
      </c>
      <c r="S3662" s="138">
        <v>1</v>
      </c>
      <c r="T3662" s="138">
        <v>50</v>
      </c>
      <c r="U3662" s="138">
        <v>530</v>
      </c>
      <c r="V3662" s="140">
        <v>530</v>
      </c>
      <c r="W3662" s="138">
        <v>50</v>
      </c>
      <c r="X3662" s="138">
        <v>0</v>
      </c>
      <c r="Y3662" s="140"/>
      <c r="Z3662" s="138"/>
      <c r="AA3662" s="137">
        <v>35</v>
      </c>
      <c r="AB3662" s="137">
        <v>35</v>
      </c>
      <c r="AC3662" s="137"/>
      <c r="AD3662" s="137" t="s">
        <v>622</v>
      </c>
      <c r="AE3662" s="143">
        <v>46232.5213425926</v>
      </c>
      <c r="AF3662" s="144" t="s">
        <v>622</v>
      </c>
      <c r="AG3662" s="143">
        <v>46239.6868402778</v>
      </c>
      <c r="AH3662" s="144" t="s">
        <v>606</v>
      </c>
      <c r="AI3662" s="144" t="s">
        <v>607</v>
      </c>
      <c r="AJ3662" s="145">
        <v>46201</v>
      </c>
      <c r="AK3662" s="146">
        <v>46231.6638078704</v>
      </c>
    </row>
    <row r="3663" s="134" customFormat="1" ht="38.8" customHeight="1" spans="1:37">
      <c r="A3663" s="138" t="s">
        <v>29</v>
      </c>
      <c r="B3663" s="138" t="s">
        <v>478</v>
      </c>
      <c r="C3663" s="137" t="s">
        <v>28</v>
      </c>
      <c r="D3663" s="138" t="s">
        <v>129</v>
      </c>
      <c r="E3663" s="138" t="s">
        <v>587</v>
      </c>
      <c r="F3663" s="138" t="s">
        <v>164</v>
      </c>
      <c r="G3663" s="138" t="s">
        <v>906</v>
      </c>
      <c r="H3663" s="138" t="s">
        <v>6434</v>
      </c>
      <c r="I3663" s="142" t="s">
        <v>645</v>
      </c>
      <c r="J3663" s="137" t="s">
        <v>591</v>
      </c>
      <c r="K3663" s="138" t="s">
        <v>3874</v>
      </c>
      <c r="L3663" s="138" t="s">
        <v>603</v>
      </c>
      <c r="M3663" s="140" t="s">
        <v>3920</v>
      </c>
      <c r="N3663" s="138" t="s">
        <v>3921</v>
      </c>
      <c r="O3663" s="138" t="s">
        <v>461</v>
      </c>
      <c r="P3663" s="138" t="s">
        <v>3881</v>
      </c>
      <c r="Q3663" s="138" t="s">
        <v>3901</v>
      </c>
      <c r="R3663" s="138" t="s">
        <v>4</v>
      </c>
      <c r="S3663" s="138">
        <v>1</v>
      </c>
      <c r="T3663" s="138">
        <v>180</v>
      </c>
      <c r="U3663" s="138">
        <v>180</v>
      </c>
      <c r="V3663" s="140">
        <v>180</v>
      </c>
      <c r="W3663" s="138">
        <v>180</v>
      </c>
      <c r="X3663" s="138">
        <v>0</v>
      </c>
      <c r="Y3663" s="140"/>
      <c r="Z3663" s="138"/>
      <c r="AA3663" s="137">
        <v>100</v>
      </c>
      <c r="AB3663" s="137">
        <v>100</v>
      </c>
      <c r="AC3663" s="137"/>
      <c r="AD3663" s="137" t="s">
        <v>622</v>
      </c>
      <c r="AE3663" s="143">
        <v>46238.9222800926</v>
      </c>
      <c r="AF3663" s="144" t="s">
        <v>622</v>
      </c>
      <c r="AG3663" s="143">
        <v>46239.6721759259</v>
      </c>
      <c r="AH3663" s="144" t="s">
        <v>606</v>
      </c>
      <c r="AI3663" s="144" t="s">
        <v>607</v>
      </c>
      <c r="AJ3663" s="145">
        <v>46206</v>
      </c>
      <c r="AK3663" s="146">
        <v>46237.8619097222</v>
      </c>
    </row>
    <row r="3664" s="134" customFormat="1" ht="38.8" customHeight="1" spans="1:37">
      <c r="A3664" s="138" t="s">
        <v>29</v>
      </c>
      <c r="B3664" s="138" t="s">
        <v>478</v>
      </c>
      <c r="C3664" s="137" t="s">
        <v>28</v>
      </c>
      <c r="D3664" s="138" t="s">
        <v>129</v>
      </c>
      <c r="E3664" s="138" t="s">
        <v>587</v>
      </c>
      <c r="F3664" s="138" t="s">
        <v>164</v>
      </c>
      <c r="G3664" s="138" t="s">
        <v>906</v>
      </c>
      <c r="H3664" s="138" t="s">
        <v>925</v>
      </c>
      <c r="I3664" s="142" t="s">
        <v>601</v>
      </c>
      <c r="J3664" s="137" t="s">
        <v>591</v>
      </c>
      <c r="K3664" s="138" t="s">
        <v>3878</v>
      </c>
      <c r="L3664" s="138" t="s">
        <v>603</v>
      </c>
      <c r="M3664" s="140" t="s">
        <v>3879</v>
      </c>
      <c r="N3664" s="138" t="s">
        <v>3880</v>
      </c>
      <c r="O3664" s="138" t="s">
        <v>461</v>
      </c>
      <c r="P3664" s="138" t="s">
        <v>3881</v>
      </c>
      <c r="Q3664" s="138" t="s">
        <v>3882</v>
      </c>
      <c r="R3664" s="138" t="s">
        <v>8</v>
      </c>
      <c r="S3664" s="138">
        <v>1</v>
      </c>
      <c r="T3664" s="138">
        <v>50</v>
      </c>
      <c r="U3664" s="138">
        <v>50</v>
      </c>
      <c r="V3664" s="140">
        <v>50</v>
      </c>
      <c r="W3664" s="138">
        <v>50</v>
      </c>
      <c r="X3664" s="138">
        <v>0</v>
      </c>
      <c r="Y3664" s="140"/>
      <c r="Z3664" s="138"/>
      <c r="AA3664" s="137">
        <v>35</v>
      </c>
      <c r="AB3664" s="137">
        <v>35</v>
      </c>
      <c r="AC3664" s="137"/>
      <c r="AD3664" s="137" t="s">
        <v>622</v>
      </c>
      <c r="AE3664" s="143">
        <v>46237.8345949074</v>
      </c>
      <c r="AF3664" s="144" t="s">
        <v>622</v>
      </c>
      <c r="AG3664" s="143">
        <v>46239.6721759259</v>
      </c>
      <c r="AH3664" s="144" t="s">
        <v>606</v>
      </c>
      <c r="AI3664" s="144" t="s">
        <v>607</v>
      </c>
      <c r="AJ3664" s="145">
        <v>46206</v>
      </c>
      <c r="AK3664" s="146">
        <v>46237.7838773148</v>
      </c>
    </row>
    <row r="3665" s="134" customFormat="1" ht="38.8" customHeight="1" spans="1:37">
      <c r="A3665" s="138" t="s">
        <v>29</v>
      </c>
      <c r="B3665" s="138" t="s">
        <v>478</v>
      </c>
      <c r="C3665" s="137" t="s">
        <v>28</v>
      </c>
      <c r="D3665" s="138" t="s">
        <v>129</v>
      </c>
      <c r="E3665" s="138" t="s">
        <v>587</v>
      </c>
      <c r="F3665" s="138" t="s">
        <v>164</v>
      </c>
      <c r="G3665" s="138" t="s">
        <v>906</v>
      </c>
      <c r="H3665" s="138" t="s">
        <v>924</v>
      </c>
      <c r="I3665" s="142" t="s">
        <v>601</v>
      </c>
      <c r="J3665" s="137" t="s">
        <v>591</v>
      </c>
      <c r="K3665" s="138" t="s">
        <v>3898</v>
      </c>
      <c r="L3665" s="138" t="s">
        <v>603</v>
      </c>
      <c r="M3665" s="140" t="s">
        <v>3879</v>
      </c>
      <c r="N3665" s="138" t="s">
        <v>3880</v>
      </c>
      <c r="O3665" s="138" t="s">
        <v>461</v>
      </c>
      <c r="P3665" s="138" t="s">
        <v>3881</v>
      </c>
      <c r="Q3665" s="138" t="s">
        <v>3882</v>
      </c>
      <c r="R3665" s="138" t="s">
        <v>8</v>
      </c>
      <c r="S3665" s="138">
        <v>1</v>
      </c>
      <c r="T3665" s="138">
        <v>50</v>
      </c>
      <c r="U3665" s="138">
        <v>100</v>
      </c>
      <c r="V3665" s="140">
        <v>100</v>
      </c>
      <c r="W3665" s="138">
        <v>50</v>
      </c>
      <c r="X3665" s="138">
        <v>0</v>
      </c>
      <c r="Y3665" s="140"/>
      <c r="Z3665" s="138"/>
      <c r="AA3665" s="137">
        <v>35</v>
      </c>
      <c r="AB3665" s="137">
        <v>35</v>
      </c>
      <c r="AC3665" s="137"/>
      <c r="AD3665" s="137" t="s">
        <v>622</v>
      </c>
      <c r="AE3665" s="143">
        <v>46240.0340856481</v>
      </c>
      <c r="AF3665" s="144" t="s">
        <v>622</v>
      </c>
      <c r="AG3665" s="143">
        <v>46239.6721759259</v>
      </c>
      <c r="AH3665" s="144" t="s">
        <v>606</v>
      </c>
      <c r="AI3665" s="144" t="s">
        <v>607</v>
      </c>
      <c r="AJ3665" s="145">
        <v>46189</v>
      </c>
      <c r="AK3665" s="146">
        <v>46239.5286458333</v>
      </c>
    </row>
    <row r="3666" s="134" customFormat="1" ht="38.8" customHeight="1" spans="1:37">
      <c r="A3666" s="138" t="s">
        <v>29</v>
      </c>
      <c r="B3666" s="138" t="s">
        <v>478</v>
      </c>
      <c r="C3666" s="137" t="s">
        <v>28</v>
      </c>
      <c r="D3666" s="138" t="s">
        <v>129</v>
      </c>
      <c r="E3666" s="138" t="s">
        <v>587</v>
      </c>
      <c r="F3666" s="138" t="s">
        <v>164</v>
      </c>
      <c r="G3666" s="138" t="s">
        <v>906</v>
      </c>
      <c r="H3666" s="138" t="s">
        <v>6435</v>
      </c>
      <c r="I3666" s="142" t="s">
        <v>590</v>
      </c>
      <c r="J3666" s="137" t="s">
        <v>591</v>
      </c>
      <c r="K3666" s="138" t="s">
        <v>3868</v>
      </c>
      <c r="L3666" s="138" t="s">
        <v>603</v>
      </c>
      <c r="M3666" s="140" t="s">
        <v>6436</v>
      </c>
      <c r="N3666" s="138" t="s">
        <v>6437</v>
      </c>
      <c r="O3666" s="138" t="s">
        <v>513</v>
      </c>
      <c r="P3666" s="138" t="s">
        <v>3868</v>
      </c>
      <c r="Q3666" s="138" t="s">
        <v>3867</v>
      </c>
      <c r="R3666" s="138"/>
      <c r="S3666" s="138">
        <v>1</v>
      </c>
      <c r="T3666" s="138">
        <v>170</v>
      </c>
      <c r="U3666" s="138">
        <v>225</v>
      </c>
      <c r="V3666" s="140">
        <v>225</v>
      </c>
      <c r="W3666" s="138">
        <v>170</v>
      </c>
      <c r="X3666" s="138">
        <v>0</v>
      </c>
      <c r="Y3666" s="140"/>
      <c r="Z3666" s="138"/>
      <c r="AA3666" s="137">
        <v>119</v>
      </c>
      <c r="AB3666" s="137">
        <v>119</v>
      </c>
      <c r="AC3666" s="137"/>
      <c r="AD3666" s="137" t="s">
        <v>622</v>
      </c>
      <c r="AE3666" s="143">
        <v>46240.0340856481</v>
      </c>
      <c r="AF3666" s="144" t="s">
        <v>622</v>
      </c>
      <c r="AG3666" s="143">
        <v>46239.6721759259</v>
      </c>
      <c r="AH3666" s="144" t="s">
        <v>606</v>
      </c>
      <c r="AI3666" s="144" t="s">
        <v>607</v>
      </c>
      <c r="AJ3666" s="145">
        <v>45509</v>
      </c>
      <c r="AK3666" s="146">
        <v>46239.4214467593</v>
      </c>
    </row>
    <row r="3667" s="134" customFormat="1" ht="38.8" customHeight="1" spans="1:37">
      <c r="A3667" s="138" t="s">
        <v>29</v>
      </c>
      <c r="B3667" s="138" t="s">
        <v>478</v>
      </c>
      <c r="C3667" s="137" t="s">
        <v>28</v>
      </c>
      <c r="D3667" s="138" t="s">
        <v>129</v>
      </c>
      <c r="E3667" s="138" t="s">
        <v>587</v>
      </c>
      <c r="F3667" s="138" t="s">
        <v>164</v>
      </c>
      <c r="G3667" s="138" t="s">
        <v>906</v>
      </c>
      <c r="H3667" s="138" t="s">
        <v>6435</v>
      </c>
      <c r="I3667" s="142" t="s">
        <v>590</v>
      </c>
      <c r="J3667" s="137" t="s">
        <v>591</v>
      </c>
      <c r="K3667" s="138" t="s">
        <v>3868</v>
      </c>
      <c r="L3667" s="138" t="s">
        <v>603</v>
      </c>
      <c r="M3667" s="140" t="s">
        <v>4624</v>
      </c>
      <c r="N3667" s="138" t="s">
        <v>4625</v>
      </c>
      <c r="O3667" s="138" t="s">
        <v>513</v>
      </c>
      <c r="P3667" s="138" t="s">
        <v>3868</v>
      </c>
      <c r="Q3667" s="138" t="s">
        <v>3867</v>
      </c>
      <c r="R3667" s="138"/>
      <c r="S3667" s="138">
        <v>1</v>
      </c>
      <c r="T3667" s="138">
        <v>55</v>
      </c>
      <c r="U3667" s="138">
        <v>225</v>
      </c>
      <c r="V3667" s="140">
        <v>225</v>
      </c>
      <c r="W3667" s="138">
        <v>55</v>
      </c>
      <c r="X3667" s="138">
        <v>0</v>
      </c>
      <c r="Y3667" s="140"/>
      <c r="Z3667" s="138"/>
      <c r="AA3667" s="137">
        <v>38.5</v>
      </c>
      <c r="AB3667" s="137">
        <v>38.5</v>
      </c>
      <c r="AC3667" s="137"/>
      <c r="AD3667" s="137" t="s">
        <v>622</v>
      </c>
      <c r="AE3667" s="143">
        <v>46240.0340856481</v>
      </c>
      <c r="AF3667" s="144" t="s">
        <v>622</v>
      </c>
      <c r="AG3667" s="143">
        <v>46239.6721759259</v>
      </c>
      <c r="AH3667" s="144" t="s">
        <v>606</v>
      </c>
      <c r="AI3667" s="144" t="s">
        <v>607</v>
      </c>
      <c r="AJ3667" s="145">
        <v>45509</v>
      </c>
      <c r="AK3667" s="146">
        <v>46239.4214467593</v>
      </c>
    </row>
    <row r="3668" s="134" customFormat="1" ht="38.8" customHeight="1" spans="1:37">
      <c r="A3668" s="138" t="s">
        <v>29</v>
      </c>
      <c r="B3668" s="138" t="s">
        <v>478</v>
      </c>
      <c r="C3668" s="137" t="s">
        <v>28</v>
      </c>
      <c r="D3668" s="138" t="s">
        <v>129</v>
      </c>
      <c r="E3668" s="138" t="s">
        <v>587</v>
      </c>
      <c r="F3668" s="138" t="s">
        <v>164</v>
      </c>
      <c r="G3668" s="138" t="s">
        <v>906</v>
      </c>
      <c r="H3668" s="138" t="s">
        <v>6438</v>
      </c>
      <c r="I3668" s="142" t="s">
        <v>601</v>
      </c>
      <c r="J3668" s="137" t="s">
        <v>591</v>
      </c>
      <c r="K3668" s="138" t="s">
        <v>3878</v>
      </c>
      <c r="L3668" s="138" t="s">
        <v>603</v>
      </c>
      <c r="M3668" s="140" t="s">
        <v>3920</v>
      </c>
      <c r="N3668" s="138" t="s">
        <v>3921</v>
      </c>
      <c r="O3668" s="138" t="s">
        <v>461</v>
      </c>
      <c r="P3668" s="138" t="s">
        <v>3881</v>
      </c>
      <c r="Q3668" s="138" t="s">
        <v>3901</v>
      </c>
      <c r="R3668" s="138" t="s">
        <v>4</v>
      </c>
      <c r="S3668" s="138">
        <v>1</v>
      </c>
      <c r="T3668" s="138">
        <v>180</v>
      </c>
      <c r="U3668" s="138">
        <v>230</v>
      </c>
      <c r="V3668" s="140">
        <v>230</v>
      </c>
      <c r="W3668" s="138">
        <v>180</v>
      </c>
      <c r="X3668" s="138">
        <v>0</v>
      </c>
      <c r="Y3668" s="140"/>
      <c r="Z3668" s="138"/>
      <c r="AA3668" s="137">
        <v>100</v>
      </c>
      <c r="AB3668" s="137">
        <v>100</v>
      </c>
      <c r="AC3668" s="137"/>
      <c r="AD3668" s="137" t="s">
        <v>622</v>
      </c>
      <c r="AE3668" s="143">
        <v>46236.7866898148</v>
      </c>
      <c r="AF3668" s="144" t="s">
        <v>622</v>
      </c>
      <c r="AG3668" s="143">
        <v>46239.6721759259</v>
      </c>
      <c r="AH3668" s="144" t="s">
        <v>606</v>
      </c>
      <c r="AI3668" s="144" t="s">
        <v>607</v>
      </c>
      <c r="AJ3668" s="145">
        <v>46205</v>
      </c>
      <c r="AK3668" s="146">
        <v>46236.5872453704</v>
      </c>
    </row>
    <row r="3669" s="134" customFormat="1" ht="38.8" customHeight="1" spans="1:37">
      <c r="A3669" s="138" t="s">
        <v>29</v>
      </c>
      <c r="B3669" s="138" t="s">
        <v>478</v>
      </c>
      <c r="C3669" s="137" t="s">
        <v>28</v>
      </c>
      <c r="D3669" s="138" t="s">
        <v>129</v>
      </c>
      <c r="E3669" s="138" t="s">
        <v>587</v>
      </c>
      <c r="F3669" s="138" t="s">
        <v>164</v>
      </c>
      <c r="G3669" s="138" t="s">
        <v>906</v>
      </c>
      <c r="H3669" s="138" t="s">
        <v>6438</v>
      </c>
      <c r="I3669" s="142" t="s">
        <v>601</v>
      </c>
      <c r="J3669" s="137" t="s">
        <v>591</v>
      </c>
      <c r="K3669" s="138" t="s">
        <v>3878</v>
      </c>
      <c r="L3669" s="138" t="s">
        <v>603</v>
      </c>
      <c r="M3669" s="140" t="s">
        <v>3879</v>
      </c>
      <c r="N3669" s="138" t="s">
        <v>3880</v>
      </c>
      <c r="O3669" s="138" t="s">
        <v>461</v>
      </c>
      <c r="P3669" s="138" t="s">
        <v>3881</v>
      </c>
      <c r="Q3669" s="138" t="s">
        <v>3882</v>
      </c>
      <c r="R3669" s="138" t="s">
        <v>8</v>
      </c>
      <c r="S3669" s="138">
        <v>1</v>
      </c>
      <c r="T3669" s="138">
        <v>50</v>
      </c>
      <c r="U3669" s="138">
        <v>230</v>
      </c>
      <c r="V3669" s="140">
        <v>230</v>
      </c>
      <c r="W3669" s="138">
        <v>50</v>
      </c>
      <c r="X3669" s="138">
        <v>0</v>
      </c>
      <c r="Y3669" s="140"/>
      <c r="Z3669" s="138"/>
      <c r="AA3669" s="137">
        <v>35</v>
      </c>
      <c r="AB3669" s="137">
        <v>35</v>
      </c>
      <c r="AC3669" s="137"/>
      <c r="AD3669" s="137" t="s">
        <v>622</v>
      </c>
      <c r="AE3669" s="143">
        <v>46236.7866898148</v>
      </c>
      <c r="AF3669" s="144" t="s">
        <v>622</v>
      </c>
      <c r="AG3669" s="143">
        <v>46239.6721759259</v>
      </c>
      <c r="AH3669" s="144" t="s">
        <v>606</v>
      </c>
      <c r="AI3669" s="144" t="s">
        <v>607</v>
      </c>
      <c r="AJ3669" s="145">
        <v>46205</v>
      </c>
      <c r="AK3669" s="146">
        <v>46236.5872453704</v>
      </c>
    </row>
    <row r="3670" s="134" customFormat="1" ht="38.8" customHeight="1" spans="1:37">
      <c r="A3670" s="138" t="s">
        <v>29</v>
      </c>
      <c r="B3670" s="138" t="s">
        <v>478</v>
      </c>
      <c r="C3670" s="137" t="s">
        <v>28</v>
      </c>
      <c r="D3670" s="138" t="s">
        <v>129</v>
      </c>
      <c r="E3670" s="138" t="s">
        <v>587</v>
      </c>
      <c r="F3670" s="138" t="s">
        <v>164</v>
      </c>
      <c r="G3670" s="138" t="s">
        <v>906</v>
      </c>
      <c r="H3670" s="138" t="s">
        <v>922</v>
      </c>
      <c r="I3670" s="142" t="s">
        <v>601</v>
      </c>
      <c r="J3670" s="137" t="s">
        <v>591</v>
      </c>
      <c r="K3670" s="138" t="s">
        <v>3898</v>
      </c>
      <c r="L3670" s="138" t="s">
        <v>603</v>
      </c>
      <c r="M3670" s="140" t="s">
        <v>3920</v>
      </c>
      <c r="N3670" s="138" t="s">
        <v>3921</v>
      </c>
      <c r="O3670" s="138" t="s">
        <v>461</v>
      </c>
      <c r="P3670" s="138" t="s">
        <v>3881</v>
      </c>
      <c r="Q3670" s="138" t="s">
        <v>3901</v>
      </c>
      <c r="R3670" s="138" t="s">
        <v>4</v>
      </c>
      <c r="S3670" s="138">
        <v>1</v>
      </c>
      <c r="T3670" s="138">
        <v>180</v>
      </c>
      <c r="U3670" s="138">
        <v>330</v>
      </c>
      <c r="V3670" s="140">
        <v>330</v>
      </c>
      <c r="W3670" s="138">
        <v>180</v>
      </c>
      <c r="X3670" s="138">
        <v>0</v>
      </c>
      <c r="Y3670" s="140" t="s">
        <v>670</v>
      </c>
      <c r="Z3670" s="138"/>
      <c r="AA3670" s="137">
        <v>100</v>
      </c>
      <c r="AB3670" s="137">
        <v>100</v>
      </c>
      <c r="AC3670" s="137"/>
      <c r="AD3670" s="137" t="s">
        <v>622</v>
      </c>
      <c r="AE3670" s="143">
        <v>46236.7866898148</v>
      </c>
      <c r="AF3670" s="144" t="s">
        <v>622</v>
      </c>
      <c r="AG3670" s="143">
        <v>46239.6721759259</v>
      </c>
      <c r="AH3670" s="144" t="s">
        <v>606</v>
      </c>
      <c r="AI3670" s="144" t="s">
        <v>607</v>
      </c>
      <c r="AJ3670" s="145">
        <v>46204</v>
      </c>
      <c r="AK3670" s="146">
        <v>46235.6892361111</v>
      </c>
    </row>
    <row r="3671" s="134" customFormat="1" ht="38.8" customHeight="1" spans="1:37">
      <c r="A3671" s="138" t="s">
        <v>29</v>
      </c>
      <c r="B3671" s="138" t="s">
        <v>478</v>
      </c>
      <c r="C3671" s="137" t="s">
        <v>28</v>
      </c>
      <c r="D3671" s="138" t="s">
        <v>129</v>
      </c>
      <c r="E3671" s="138" t="s">
        <v>587</v>
      </c>
      <c r="F3671" s="138" t="s">
        <v>164</v>
      </c>
      <c r="G3671" s="138" t="s">
        <v>906</v>
      </c>
      <c r="H3671" s="138" t="s">
        <v>922</v>
      </c>
      <c r="I3671" s="142" t="s">
        <v>601</v>
      </c>
      <c r="J3671" s="137" t="s">
        <v>591</v>
      </c>
      <c r="K3671" s="138" t="s">
        <v>3898</v>
      </c>
      <c r="L3671" s="138" t="s">
        <v>603</v>
      </c>
      <c r="M3671" s="140" t="s">
        <v>3879</v>
      </c>
      <c r="N3671" s="138" t="s">
        <v>3880</v>
      </c>
      <c r="O3671" s="138" t="s">
        <v>461</v>
      </c>
      <c r="P3671" s="138" t="s">
        <v>3881</v>
      </c>
      <c r="Q3671" s="138" t="s">
        <v>3882</v>
      </c>
      <c r="R3671" s="138" t="s">
        <v>8</v>
      </c>
      <c r="S3671" s="138">
        <v>1</v>
      </c>
      <c r="T3671" s="138">
        <v>50</v>
      </c>
      <c r="U3671" s="138">
        <v>330</v>
      </c>
      <c r="V3671" s="140">
        <v>330</v>
      </c>
      <c r="W3671" s="138">
        <v>50</v>
      </c>
      <c r="X3671" s="138">
        <v>0</v>
      </c>
      <c r="Y3671" s="140" t="s">
        <v>670</v>
      </c>
      <c r="Z3671" s="138"/>
      <c r="AA3671" s="137">
        <v>35</v>
      </c>
      <c r="AB3671" s="137">
        <v>35</v>
      </c>
      <c r="AC3671" s="137"/>
      <c r="AD3671" s="137" t="s">
        <v>622</v>
      </c>
      <c r="AE3671" s="143">
        <v>46236.7866898148</v>
      </c>
      <c r="AF3671" s="144" t="s">
        <v>622</v>
      </c>
      <c r="AG3671" s="143">
        <v>46239.6721759259</v>
      </c>
      <c r="AH3671" s="144" t="s">
        <v>606</v>
      </c>
      <c r="AI3671" s="144" t="s">
        <v>607</v>
      </c>
      <c r="AJ3671" s="145">
        <v>46204</v>
      </c>
      <c r="AK3671" s="146">
        <v>46235.6892361111</v>
      </c>
    </row>
    <row r="3672" s="134" customFormat="1" ht="38.8" customHeight="1" spans="1:37">
      <c r="A3672" s="138" t="s">
        <v>29</v>
      </c>
      <c r="B3672" s="138" t="s">
        <v>478</v>
      </c>
      <c r="C3672" s="137" t="s">
        <v>28</v>
      </c>
      <c r="D3672" s="138" t="s">
        <v>129</v>
      </c>
      <c r="E3672" s="138" t="s">
        <v>587</v>
      </c>
      <c r="F3672" s="138" t="s">
        <v>164</v>
      </c>
      <c r="G3672" s="138" t="s">
        <v>906</v>
      </c>
      <c r="H3672" s="138" t="s">
        <v>921</v>
      </c>
      <c r="I3672" s="142" t="s">
        <v>601</v>
      </c>
      <c r="J3672" s="137" t="s">
        <v>591</v>
      </c>
      <c r="K3672" s="138" t="s">
        <v>3898</v>
      </c>
      <c r="L3672" s="138" t="s">
        <v>603</v>
      </c>
      <c r="M3672" s="140" t="s">
        <v>3920</v>
      </c>
      <c r="N3672" s="138" t="s">
        <v>3921</v>
      </c>
      <c r="O3672" s="138" t="s">
        <v>461</v>
      </c>
      <c r="P3672" s="138" t="s">
        <v>3881</v>
      </c>
      <c r="Q3672" s="138" t="s">
        <v>3901</v>
      </c>
      <c r="R3672" s="138" t="s">
        <v>4</v>
      </c>
      <c r="S3672" s="138">
        <v>1</v>
      </c>
      <c r="T3672" s="138">
        <v>180</v>
      </c>
      <c r="U3672" s="138">
        <v>230</v>
      </c>
      <c r="V3672" s="140">
        <v>230</v>
      </c>
      <c r="W3672" s="138">
        <v>180</v>
      </c>
      <c r="X3672" s="138">
        <v>0</v>
      </c>
      <c r="Y3672" s="140" t="s">
        <v>670</v>
      </c>
      <c r="Z3672" s="138"/>
      <c r="AA3672" s="137">
        <v>100</v>
      </c>
      <c r="AB3672" s="137">
        <v>100</v>
      </c>
      <c r="AC3672" s="137"/>
      <c r="AD3672" s="137" t="s">
        <v>622</v>
      </c>
      <c r="AE3672" s="143">
        <v>46236.7866898148</v>
      </c>
      <c r="AF3672" s="144" t="s">
        <v>622</v>
      </c>
      <c r="AG3672" s="143">
        <v>46239.6721759259</v>
      </c>
      <c r="AH3672" s="144" t="s">
        <v>606</v>
      </c>
      <c r="AI3672" s="144" t="s">
        <v>607</v>
      </c>
      <c r="AJ3672" s="145">
        <v>46204</v>
      </c>
      <c r="AK3672" s="146">
        <v>46235.427974537</v>
      </c>
    </row>
    <row r="3673" s="134" customFormat="1" ht="38.8" customHeight="1" spans="1:37">
      <c r="A3673" s="138" t="s">
        <v>29</v>
      </c>
      <c r="B3673" s="138" t="s">
        <v>478</v>
      </c>
      <c r="C3673" s="137" t="s">
        <v>28</v>
      </c>
      <c r="D3673" s="138" t="s">
        <v>129</v>
      </c>
      <c r="E3673" s="138" t="s">
        <v>587</v>
      </c>
      <c r="F3673" s="138" t="s">
        <v>164</v>
      </c>
      <c r="G3673" s="138" t="s">
        <v>906</v>
      </c>
      <c r="H3673" s="138" t="s">
        <v>6439</v>
      </c>
      <c r="I3673" s="142" t="s">
        <v>601</v>
      </c>
      <c r="J3673" s="137" t="s">
        <v>591</v>
      </c>
      <c r="K3673" s="138" t="s">
        <v>3878</v>
      </c>
      <c r="L3673" s="138" t="s">
        <v>603</v>
      </c>
      <c r="M3673" s="140" t="s">
        <v>3879</v>
      </c>
      <c r="N3673" s="138" t="s">
        <v>3880</v>
      </c>
      <c r="O3673" s="138" t="s">
        <v>461</v>
      </c>
      <c r="P3673" s="138" t="s">
        <v>3881</v>
      </c>
      <c r="Q3673" s="138" t="s">
        <v>3882</v>
      </c>
      <c r="R3673" s="138" t="s">
        <v>8</v>
      </c>
      <c r="S3673" s="138">
        <v>1</v>
      </c>
      <c r="T3673" s="138">
        <v>50</v>
      </c>
      <c r="U3673" s="138">
        <v>50</v>
      </c>
      <c r="V3673" s="140">
        <v>50</v>
      </c>
      <c r="W3673" s="138">
        <v>50</v>
      </c>
      <c r="X3673" s="138">
        <v>0</v>
      </c>
      <c r="Y3673" s="140"/>
      <c r="Z3673" s="138"/>
      <c r="AA3673" s="137">
        <v>35</v>
      </c>
      <c r="AB3673" s="137">
        <v>35</v>
      </c>
      <c r="AC3673" s="137"/>
      <c r="AD3673" s="137" t="s">
        <v>622</v>
      </c>
      <c r="AE3673" s="143">
        <v>46236.7866898148</v>
      </c>
      <c r="AF3673" s="144" t="s">
        <v>622</v>
      </c>
      <c r="AG3673" s="143">
        <v>46239.6721759259</v>
      </c>
      <c r="AH3673" s="144" t="s">
        <v>606</v>
      </c>
      <c r="AI3673" s="144" t="s">
        <v>607</v>
      </c>
      <c r="AJ3673" s="145">
        <v>46203</v>
      </c>
      <c r="AK3673" s="146">
        <v>46234.5909027778</v>
      </c>
    </row>
    <row r="3674" s="134" customFormat="1" ht="38.8" customHeight="1" spans="1:37">
      <c r="A3674" s="138" t="s">
        <v>29</v>
      </c>
      <c r="B3674" s="138" t="s">
        <v>478</v>
      </c>
      <c r="C3674" s="137" t="s">
        <v>28</v>
      </c>
      <c r="D3674" s="138" t="s">
        <v>129</v>
      </c>
      <c r="E3674" s="138" t="s">
        <v>587</v>
      </c>
      <c r="F3674" s="138" t="s">
        <v>164</v>
      </c>
      <c r="G3674" s="138" t="s">
        <v>906</v>
      </c>
      <c r="H3674" s="138" t="s">
        <v>919</v>
      </c>
      <c r="I3674" s="142" t="s">
        <v>645</v>
      </c>
      <c r="J3674" s="137" t="s">
        <v>591</v>
      </c>
      <c r="K3674" s="138" t="s">
        <v>4102</v>
      </c>
      <c r="L3674" s="138" t="s">
        <v>592</v>
      </c>
      <c r="M3674" s="140" t="s">
        <v>4114</v>
      </c>
      <c r="N3674" s="138" t="s">
        <v>4115</v>
      </c>
      <c r="O3674" s="138" t="s">
        <v>461</v>
      </c>
      <c r="P3674" s="138" t="s">
        <v>3881</v>
      </c>
      <c r="Q3674" s="138" t="s">
        <v>3970</v>
      </c>
      <c r="R3674" s="138" t="s">
        <v>9</v>
      </c>
      <c r="S3674" s="138">
        <v>1</v>
      </c>
      <c r="T3674" s="138">
        <v>50</v>
      </c>
      <c r="U3674" s="138">
        <v>80</v>
      </c>
      <c r="V3674" s="140">
        <v>80</v>
      </c>
      <c r="W3674" s="138">
        <v>50</v>
      </c>
      <c r="X3674" s="138">
        <v>0</v>
      </c>
      <c r="Y3674" s="140"/>
      <c r="Z3674" s="138"/>
      <c r="AA3674" s="137">
        <v>35</v>
      </c>
      <c r="AB3674" s="137">
        <v>35</v>
      </c>
      <c r="AC3674" s="137"/>
      <c r="AD3674" s="137" t="s">
        <v>622</v>
      </c>
      <c r="AE3674" s="143">
        <v>46234.0323263889</v>
      </c>
      <c r="AF3674" s="144" t="s">
        <v>622</v>
      </c>
      <c r="AG3674" s="143">
        <v>46239.6721759259</v>
      </c>
      <c r="AH3674" s="144" t="s">
        <v>606</v>
      </c>
      <c r="AI3674" s="144" t="s">
        <v>607</v>
      </c>
      <c r="AJ3674" s="145">
        <v>40389</v>
      </c>
      <c r="AK3674" s="146">
        <v>46233.6912152778</v>
      </c>
    </row>
    <row r="3675" s="134" customFormat="1" ht="38.8" customHeight="1" spans="1:37">
      <c r="A3675" s="138" t="s">
        <v>29</v>
      </c>
      <c r="B3675" s="138" t="s">
        <v>478</v>
      </c>
      <c r="C3675" s="137" t="s">
        <v>28</v>
      </c>
      <c r="D3675" s="138" t="s">
        <v>129</v>
      </c>
      <c r="E3675" s="138" t="s">
        <v>587</v>
      </c>
      <c r="F3675" s="138" t="s">
        <v>164</v>
      </c>
      <c r="G3675" s="138" t="s">
        <v>906</v>
      </c>
      <c r="H3675" s="138" t="s">
        <v>6440</v>
      </c>
      <c r="I3675" s="142" t="s">
        <v>601</v>
      </c>
      <c r="J3675" s="137" t="s">
        <v>621</v>
      </c>
      <c r="K3675" s="138" t="s">
        <v>3878</v>
      </c>
      <c r="L3675" s="138" t="s">
        <v>603</v>
      </c>
      <c r="M3675" s="140" t="s">
        <v>3917</v>
      </c>
      <c r="N3675" s="138" t="s">
        <v>3918</v>
      </c>
      <c r="O3675" s="138" t="s">
        <v>461</v>
      </c>
      <c r="P3675" s="138" t="s">
        <v>3881</v>
      </c>
      <c r="Q3675" s="138" t="s">
        <v>3889</v>
      </c>
      <c r="R3675" s="138" t="s">
        <v>10</v>
      </c>
      <c r="S3675" s="138">
        <v>1</v>
      </c>
      <c r="T3675" s="138">
        <v>40</v>
      </c>
      <c r="U3675" s="138">
        <v>160</v>
      </c>
      <c r="V3675" s="140">
        <v>160</v>
      </c>
      <c r="W3675" s="138">
        <v>40</v>
      </c>
      <c r="X3675" s="138">
        <v>0</v>
      </c>
      <c r="Y3675" s="140"/>
      <c r="Z3675" s="138"/>
      <c r="AA3675" s="137">
        <v>28</v>
      </c>
      <c r="AB3675" s="137">
        <v>28</v>
      </c>
      <c r="AC3675" s="137"/>
      <c r="AD3675" s="137" t="s">
        <v>622</v>
      </c>
      <c r="AE3675" s="143">
        <v>46234.0323263889</v>
      </c>
      <c r="AF3675" s="144" t="s">
        <v>622</v>
      </c>
      <c r="AG3675" s="143">
        <v>46239.6721759259</v>
      </c>
      <c r="AH3675" s="144" t="s">
        <v>606</v>
      </c>
      <c r="AI3675" s="144" t="s">
        <v>607</v>
      </c>
      <c r="AJ3675" s="145">
        <v>46203</v>
      </c>
      <c r="AK3675" s="146">
        <v>46233.4982407407</v>
      </c>
    </row>
    <row r="3676" s="134" customFormat="1" ht="38.8" customHeight="1" spans="1:37">
      <c r="A3676" s="138" t="s">
        <v>29</v>
      </c>
      <c r="B3676" s="138" t="s">
        <v>478</v>
      </c>
      <c r="C3676" s="137" t="s">
        <v>28</v>
      </c>
      <c r="D3676" s="138" t="s">
        <v>129</v>
      </c>
      <c r="E3676" s="138" t="s">
        <v>587</v>
      </c>
      <c r="F3676" s="138" t="s">
        <v>164</v>
      </c>
      <c r="G3676" s="138" t="s">
        <v>906</v>
      </c>
      <c r="H3676" s="138" t="s">
        <v>918</v>
      </c>
      <c r="I3676" s="142" t="s">
        <v>645</v>
      </c>
      <c r="J3676" s="137" t="s">
        <v>591</v>
      </c>
      <c r="K3676" s="138" t="s">
        <v>3874</v>
      </c>
      <c r="L3676" s="138" t="s">
        <v>603</v>
      </c>
      <c r="M3676" s="140" t="s">
        <v>3920</v>
      </c>
      <c r="N3676" s="138" t="s">
        <v>3921</v>
      </c>
      <c r="O3676" s="138" t="s">
        <v>461</v>
      </c>
      <c r="P3676" s="138" t="s">
        <v>3881</v>
      </c>
      <c r="Q3676" s="138" t="s">
        <v>3901</v>
      </c>
      <c r="R3676" s="138" t="s">
        <v>4</v>
      </c>
      <c r="S3676" s="138">
        <v>1</v>
      </c>
      <c r="T3676" s="138">
        <v>180</v>
      </c>
      <c r="U3676" s="138">
        <v>300</v>
      </c>
      <c r="V3676" s="140">
        <v>300</v>
      </c>
      <c r="W3676" s="138">
        <v>180</v>
      </c>
      <c r="X3676" s="138">
        <v>0</v>
      </c>
      <c r="Y3676" s="140"/>
      <c r="Z3676" s="138"/>
      <c r="AA3676" s="137">
        <v>100</v>
      </c>
      <c r="AB3676" s="137">
        <v>100</v>
      </c>
      <c r="AC3676" s="137"/>
      <c r="AD3676" s="137" t="s">
        <v>622</v>
      </c>
      <c r="AE3676" s="143">
        <v>46234.0321875</v>
      </c>
      <c r="AF3676" s="144" t="s">
        <v>622</v>
      </c>
      <c r="AG3676" s="143">
        <v>46239.6721759259</v>
      </c>
      <c r="AH3676" s="144" t="s">
        <v>606</v>
      </c>
      <c r="AI3676" s="144" t="s">
        <v>607</v>
      </c>
      <c r="AJ3676" s="145">
        <v>46202</v>
      </c>
      <c r="AK3676" s="146">
        <v>46232.61375</v>
      </c>
    </row>
    <row r="3677" s="134" customFormat="1" ht="38.8" customHeight="1" spans="1:37">
      <c r="A3677" s="138" t="s">
        <v>29</v>
      </c>
      <c r="B3677" s="138" t="s">
        <v>478</v>
      </c>
      <c r="C3677" s="137" t="s">
        <v>28</v>
      </c>
      <c r="D3677" s="138" t="s">
        <v>129</v>
      </c>
      <c r="E3677" s="138" t="s">
        <v>587</v>
      </c>
      <c r="F3677" s="138" t="s">
        <v>164</v>
      </c>
      <c r="G3677" s="138" t="s">
        <v>906</v>
      </c>
      <c r="H3677" s="138" t="s">
        <v>6441</v>
      </c>
      <c r="I3677" s="142" t="s">
        <v>601</v>
      </c>
      <c r="J3677" s="137" t="s">
        <v>591</v>
      </c>
      <c r="K3677" s="138" t="s">
        <v>3878</v>
      </c>
      <c r="L3677" s="138" t="s">
        <v>603</v>
      </c>
      <c r="M3677" s="140" t="s">
        <v>3879</v>
      </c>
      <c r="N3677" s="138" t="s">
        <v>3880</v>
      </c>
      <c r="O3677" s="138" t="s">
        <v>461</v>
      </c>
      <c r="P3677" s="138" t="s">
        <v>3881</v>
      </c>
      <c r="Q3677" s="138" t="s">
        <v>3882</v>
      </c>
      <c r="R3677" s="138" t="s">
        <v>8</v>
      </c>
      <c r="S3677" s="138">
        <v>1</v>
      </c>
      <c r="T3677" s="138">
        <v>50</v>
      </c>
      <c r="U3677" s="138">
        <v>50</v>
      </c>
      <c r="V3677" s="140">
        <v>50</v>
      </c>
      <c r="W3677" s="138">
        <v>50</v>
      </c>
      <c r="X3677" s="138">
        <v>0</v>
      </c>
      <c r="Y3677" s="140"/>
      <c r="Z3677" s="138"/>
      <c r="AA3677" s="137">
        <v>35</v>
      </c>
      <c r="AB3677" s="137">
        <v>35</v>
      </c>
      <c r="AC3677" s="137"/>
      <c r="AD3677" s="137" t="s">
        <v>622</v>
      </c>
      <c r="AE3677" s="143">
        <v>46234.0321875</v>
      </c>
      <c r="AF3677" s="144" t="s">
        <v>622</v>
      </c>
      <c r="AG3677" s="143">
        <v>46239.6721759259</v>
      </c>
      <c r="AH3677" s="144" t="s">
        <v>606</v>
      </c>
      <c r="AI3677" s="144" t="s">
        <v>607</v>
      </c>
      <c r="AJ3677" s="145">
        <v>46202</v>
      </c>
      <c r="AK3677" s="146">
        <v>46232.5695717593</v>
      </c>
    </row>
    <row r="3678" s="134" customFormat="1" ht="38.8" customHeight="1" spans="1:37">
      <c r="A3678" s="138" t="s">
        <v>29</v>
      </c>
      <c r="B3678" s="138" t="s">
        <v>478</v>
      </c>
      <c r="C3678" s="137" t="s">
        <v>28</v>
      </c>
      <c r="D3678" s="138" t="s">
        <v>142</v>
      </c>
      <c r="E3678" s="138" t="s">
        <v>587</v>
      </c>
      <c r="F3678" s="138" t="s">
        <v>213</v>
      </c>
      <c r="G3678" s="138" t="s">
        <v>762</v>
      </c>
      <c r="H3678" s="138" t="s">
        <v>6442</v>
      </c>
      <c r="I3678" s="142" t="s">
        <v>601</v>
      </c>
      <c r="J3678" s="137" t="s">
        <v>591</v>
      </c>
      <c r="K3678" s="138" t="s">
        <v>3878</v>
      </c>
      <c r="L3678" s="138" t="s">
        <v>603</v>
      </c>
      <c r="M3678" s="140" t="s">
        <v>4163</v>
      </c>
      <c r="N3678" s="138" t="s">
        <v>4164</v>
      </c>
      <c r="O3678" s="138" t="s">
        <v>461</v>
      </c>
      <c r="P3678" s="138" t="s">
        <v>3881</v>
      </c>
      <c r="Q3678" s="138" t="s">
        <v>3901</v>
      </c>
      <c r="R3678" s="138" t="s">
        <v>4</v>
      </c>
      <c r="S3678" s="138">
        <v>1</v>
      </c>
      <c r="T3678" s="138">
        <v>180</v>
      </c>
      <c r="U3678" s="138">
        <v>180</v>
      </c>
      <c r="V3678" s="140">
        <v>180</v>
      </c>
      <c r="W3678" s="138">
        <v>180</v>
      </c>
      <c r="X3678" s="138">
        <v>0</v>
      </c>
      <c r="Y3678" s="140"/>
      <c r="Z3678" s="138"/>
      <c r="AA3678" s="137">
        <v>100</v>
      </c>
      <c r="AB3678" s="137">
        <v>100</v>
      </c>
      <c r="AC3678" s="137"/>
      <c r="AD3678" s="137" t="s">
        <v>847</v>
      </c>
      <c r="AE3678" s="143">
        <v>46242.6825925926</v>
      </c>
      <c r="AF3678" s="144" t="s">
        <v>622</v>
      </c>
      <c r="AG3678" s="143">
        <v>46240.4416666667</v>
      </c>
      <c r="AH3678" s="144" t="s">
        <v>606</v>
      </c>
      <c r="AI3678" s="144" t="s">
        <v>607</v>
      </c>
      <c r="AJ3678" s="145">
        <v>46237</v>
      </c>
      <c r="AK3678" s="146">
        <v>46239.8439236111</v>
      </c>
    </row>
    <row r="3679" s="134" customFormat="1" ht="42.25" customHeight="1" spans="1:37">
      <c r="A3679" s="138" t="s">
        <v>29</v>
      </c>
      <c r="B3679" s="138" t="s">
        <v>478</v>
      </c>
      <c r="C3679" s="137" t="s">
        <v>28</v>
      </c>
      <c r="D3679" s="138" t="s">
        <v>147</v>
      </c>
      <c r="E3679" s="138" t="s">
        <v>587</v>
      </c>
      <c r="F3679" s="138" t="s">
        <v>235</v>
      </c>
      <c r="G3679" s="138" t="s">
        <v>648</v>
      </c>
      <c r="H3679" s="138" t="s">
        <v>905</v>
      </c>
      <c r="I3679" s="142" t="s">
        <v>590</v>
      </c>
      <c r="J3679" s="137" t="s">
        <v>591</v>
      </c>
      <c r="K3679" s="138" t="s">
        <v>3868</v>
      </c>
      <c r="L3679" s="138" t="s">
        <v>592</v>
      </c>
      <c r="M3679" s="140" t="s">
        <v>3954</v>
      </c>
      <c r="N3679" s="138" t="s">
        <v>3966</v>
      </c>
      <c r="O3679" s="138" t="s">
        <v>461</v>
      </c>
      <c r="P3679" s="138" t="s">
        <v>3881</v>
      </c>
      <c r="Q3679" s="138" t="s">
        <v>3901</v>
      </c>
      <c r="R3679" s="138" t="s">
        <v>4</v>
      </c>
      <c r="S3679" s="138">
        <v>1</v>
      </c>
      <c r="T3679" s="138">
        <v>180</v>
      </c>
      <c r="U3679" s="138">
        <v>390</v>
      </c>
      <c r="V3679" s="140">
        <v>390</v>
      </c>
      <c r="W3679" s="138">
        <v>180</v>
      </c>
      <c r="X3679" s="138">
        <v>0</v>
      </c>
      <c r="Y3679" s="140"/>
      <c r="Z3679" s="138"/>
      <c r="AA3679" s="137">
        <v>100</v>
      </c>
      <c r="AB3679" s="137">
        <v>100</v>
      </c>
      <c r="AC3679" s="137"/>
      <c r="AD3679" s="137" t="s">
        <v>622</v>
      </c>
      <c r="AE3679" s="143">
        <v>46236.4738888889</v>
      </c>
      <c r="AF3679" s="144" t="s">
        <v>622</v>
      </c>
      <c r="AG3679" s="143">
        <v>46235.4337847222</v>
      </c>
      <c r="AH3679" s="144" t="s">
        <v>606</v>
      </c>
      <c r="AI3679" s="144" t="s">
        <v>607</v>
      </c>
      <c r="AJ3679" s="145">
        <v>44040</v>
      </c>
      <c r="AK3679" s="146">
        <v>46234.4848032407</v>
      </c>
    </row>
    <row r="3680" s="134" customFormat="1" ht="42.25" customHeight="1" spans="1:37">
      <c r="A3680" s="138" t="s">
        <v>29</v>
      </c>
      <c r="B3680" s="138" t="s">
        <v>478</v>
      </c>
      <c r="C3680" s="137" t="s">
        <v>28</v>
      </c>
      <c r="D3680" s="138" t="s">
        <v>147</v>
      </c>
      <c r="E3680" s="138" t="s">
        <v>587</v>
      </c>
      <c r="F3680" s="138" t="s">
        <v>235</v>
      </c>
      <c r="G3680" s="138" t="s">
        <v>648</v>
      </c>
      <c r="H3680" s="138" t="s">
        <v>6443</v>
      </c>
      <c r="I3680" s="142" t="s">
        <v>590</v>
      </c>
      <c r="J3680" s="137" t="s">
        <v>1199</v>
      </c>
      <c r="K3680" s="138" t="s">
        <v>4050</v>
      </c>
      <c r="L3680" s="138" t="s">
        <v>592</v>
      </c>
      <c r="M3680" s="140" t="s">
        <v>4817</v>
      </c>
      <c r="N3680" s="138" t="s">
        <v>4818</v>
      </c>
      <c r="O3680" s="138" t="s">
        <v>461</v>
      </c>
      <c r="P3680" s="138" t="s">
        <v>3881</v>
      </c>
      <c r="Q3680" s="138" t="s">
        <v>4053</v>
      </c>
      <c r="R3680" s="138"/>
      <c r="S3680" s="138">
        <v>1</v>
      </c>
      <c r="T3680" s="138">
        <v>180</v>
      </c>
      <c r="U3680" s="138">
        <v>180</v>
      </c>
      <c r="V3680" s="140">
        <v>180</v>
      </c>
      <c r="W3680" s="138">
        <v>180</v>
      </c>
      <c r="X3680" s="138">
        <v>0</v>
      </c>
      <c r="Y3680" s="140"/>
      <c r="Z3680" s="138"/>
      <c r="AA3680" s="137">
        <v>176.4</v>
      </c>
      <c r="AB3680" s="137">
        <v>176.4</v>
      </c>
      <c r="AC3680" s="137"/>
      <c r="AD3680" s="137" t="s">
        <v>622</v>
      </c>
      <c r="AE3680" s="143">
        <v>46236.4738888889</v>
      </c>
      <c r="AF3680" s="144" t="s">
        <v>622</v>
      </c>
      <c r="AG3680" s="143">
        <v>46235.4337847222</v>
      </c>
      <c r="AH3680" s="144" t="s">
        <v>606</v>
      </c>
      <c r="AI3680" s="144" t="s">
        <v>607</v>
      </c>
      <c r="AJ3680" s="145">
        <v>45078</v>
      </c>
      <c r="AK3680" s="146">
        <v>46232.6925578704</v>
      </c>
    </row>
    <row r="3681" s="134" customFormat="1" ht="38.8" customHeight="1" spans="1:37">
      <c r="A3681" s="138" t="s">
        <v>29</v>
      </c>
      <c r="B3681" s="138" t="s">
        <v>478</v>
      </c>
      <c r="C3681" s="137" t="s">
        <v>28</v>
      </c>
      <c r="D3681" s="138" t="s">
        <v>133</v>
      </c>
      <c r="E3681" s="138" t="s">
        <v>587</v>
      </c>
      <c r="F3681" s="138" t="s">
        <v>180</v>
      </c>
      <c r="G3681" s="138" t="s">
        <v>679</v>
      </c>
      <c r="H3681" s="138" t="s">
        <v>6444</v>
      </c>
      <c r="I3681" s="142" t="s">
        <v>601</v>
      </c>
      <c r="J3681" s="137" t="s">
        <v>591</v>
      </c>
      <c r="K3681" s="138" t="s">
        <v>3878</v>
      </c>
      <c r="L3681" s="138" t="s">
        <v>603</v>
      </c>
      <c r="M3681" s="140" t="s">
        <v>3879</v>
      </c>
      <c r="N3681" s="138" t="s">
        <v>3880</v>
      </c>
      <c r="O3681" s="138" t="s">
        <v>461</v>
      </c>
      <c r="P3681" s="138" t="s">
        <v>3881</v>
      </c>
      <c r="Q3681" s="138" t="s">
        <v>3882</v>
      </c>
      <c r="R3681" s="138" t="s">
        <v>8</v>
      </c>
      <c r="S3681" s="138">
        <v>1</v>
      </c>
      <c r="T3681" s="138">
        <v>50</v>
      </c>
      <c r="U3681" s="138">
        <v>50</v>
      </c>
      <c r="V3681" s="140">
        <v>50</v>
      </c>
      <c r="W3681" s="138">
        <v>50</v>
      </c>
      <c r="X3681" s="138">
        <v>0</v>
      </c>
      <c r="Y3681" s="140"/>
      <c r="Z3681" s="138"/>
      <c r="AA3681" s="137">
        <v>35</v>
      </c>
      <c r="AB3681" s="137">
        <v>35</v>
      </c>
      <c r="AC3681" s="137"/>
      <c r="AD3681" s="137" t="s">
        <v>622</v>
      </c>
      <c r="AE3681" s="143">
        <v>46242.6771643519</v>
      </c>
      <c r="AF3681" s="144" t="s">
        <v>622</v>
      </c>
      <c r="AG3681" s="143">
        <v>46242.6594444444</v>
      </c>
      <c r="AH3681" s="144" t="s">
        <v>606</v>
      </c>
      <c r="AI3681" s="144" t="s">
        <v>607</v>
      </c>
      <c r="AJ3681" s="145">
        <v>46235</v>
      </c>
      <c r="AK3681" s="146">
        <v>46241.4903125</v>
      </c>
    </row>
    <row r="3682" s="134" customFormat="1" ht="38.8" customHeight="1" spans="1:37">
      <c r="A3682" s="138" t="s">
        <v>29</v>
      </c>
      <c r="B3682" s="138" t="s">
        <v>478</v>
      </c>
      <c r="C3682" s="137" t="s">
        <v>28</v>
      </c>
      <c r="D3682" s="138" t="s">
        <v>129</v>
      </c>
      <c r="E3682" s="138" t="s">
        <v>587</v>
      </c>
      <c r="F3682" s="138" t="s">
        <v>165</v>
      </c>
      <c r="G3682" s="138" t="s">
        <v>811</v>
      </c>
      <c r="H3682" s="138" t="s">
        <v>903</v>
      </c>
      <c r="I3682" s="142" t="s">
        <v>601</v>
      </c>
      <c r="J3682" s="137" t="s">
        <v>591</v>
      </c>
      <c r="K3682" s="138" t="s">
        <v>3898</v>
      </c>
      <c r="L3682" s="138" t="s">
        <v>603</v>
      </c>
      <c r="M3682" s="140" t="s">
        <v>3954</v>
      </c>
      <c r="N3682" s="138" t="s">
        <v>3966</v>
      </c>
      <c r="O3682" s="138" t="s">
        <v>461</v>
      </c>
      <c r="P3682" s="138" t="s">
        <v>3881</v>
      </c>
      <c r="Q3682" s="138" t="s">
        <v>3901</v>
      </c>
      <c r="R3682" s="138" t="s">
        <v>4</v>
      </c>
      <c r="S3682" s="138">
        <v>1</v>
      </c>
      <c r="T3682" s="138">
        <v>180</v>
      </c>
      <c r="U3682" s="138">
        <v>350</v>
      </c>
      <c r="V3682" s="140">
        <v>350</v>
      </c>
      <c r="W3682" s="138">
        <v>180</v>
      </c>
      <c r="X3682" s="138">
        <v>0</v>
      </c>
      <c r="Y3682" s="140"/>
      <c r="Z3682" s="138"/>
      <c r="AA3682" s="137">
        <v>100</v>
      </c>
      <c r="AB3682" s="137">
        <v>100</v>
      </c>
      <c r="AC3682" s="137"/>
      <c r="AD3682" s="137" t="s">
        <v>622</v>
      </c>
      <c r="AE3682" s="143">
        <v>46242.0107291667</v>
      </c>
      <c r="AF3682" s="144" t="s">
        <v>622</v>
      </c>
      <c r="AG3682" s="143">
        <v>46242.0076736111</v>
      </c>
      <c r="AH3682" s="144" t="s">
        <v>606</v>
      </c>
      <c r="AI3682" s="144" t="s">
        <v>607</v>
      </c>
      <c r="AJ3682" s="145">
        <v>46239</v>
      </c>
      <c r="AK3682" s="146">
        <v>46241.7901041667</v>
      </c>
    </row>
    <row r="3683" s="134" customFormat="1" ht="38.8" customHeight="1" spans="1:37">
      <c r="A3683" s="138" t="s">
        <v>29</v>
      </c>
      <c r="B3683" s="138" t="s">
        <v>478</v>
      </c>
      <c r="C3683" s="137" t="s">
        <v>28</v>
      </c>
      <c r="D3683" s="138" t="s">
        <v>129</v>
      </c>
      <c r="E3683" s="138" t="s">
        <v>587</v>
      </c>
      <c r="F3683" s="138" t="s">
        <v>165</v>
      </c>
      <c r="G3683" s="138" t="s">
        <v>811</v>
      </c>
      <c r="H3683" s="138" t="s">
        <v>903</v>
      </c>
      <c r="I3683" s="142" t="s">
        <v>601</v>
      </c>
      <c r="J3683" s="137" t="s">
        <v>591</v>
      </c>
      <c r="K3683" s="138" t="s">
        <v>3898</v>
      </c>
      <c r="L3683" s="138" t="s">
        <v>603</v>
      </c>
      <c r="M3683" s="140" t="s">
        <v>3879</v>
      </c>
      <c r="N3683" s="138" t="s">
        <v>3880</v>
      </c>
      <c r="O3683" s="138" t="s">
        <v>461</v>
      </c>
      <c r="P3683" s="138" t="s">
        <v>3881</v>
      </c>
      <c r="Q3683" s="138" t="s">
        <v>3882</v>
      </c>
      <c r="R3683" s="138" t="s">
        <v>8</v>
      </c>
      <c r="S3683" s="138">
        <v>1</v>
      </c>
      <c r="T3683" s="138">
        <v>50</v>
      </c>
      <c r="U3683" s="138">
        <v>350</v>
      </c>
      <c r="V3683" s="140">
        <v>350</v>
      </c>
      <c r="W3683" s="138">
        <v>50</v>
      </c>
      <c r="X3683" s="138">
        <v>0</v>
      </c>
      <c r="Y3683" s="140"/>
      <c r="Z3683" s="138"/>
      <c r="AA3683" s="137">
        <v>35</v>
      </c>
      <c r="AB3683" s="137">
        <v>35</v>
      </c>
      <c r="AC3683" s="137"/>
      <c r="AD3683" s="137" t="s">
        <v>622</v>
      </c>
      <c r="AE3683" s="143">
        <v>46242.0107291667</v>
      </c>
      <c r="AF3683" s="144" t="s">
        <v>622</v>
      </c>
      <c r="AG3683" s="143">
        <v>46242.0076736111</v>
      </c>
      <c r="AH3683" s="144" t="s">
        <v>606</v>
      </c>
      <c r="AI3683" s="144" t="s">
        <v>607</v>
      </c>
      <c r="AJ3683" s="145">
        <v>46239</v>
      </c>
      <c r="AK3683" s="146">
        <v>46241.7901041667</v>
      </c>
    </row>
    <row r="3684" s="134" customFormat="1" ht="42.25" customHeight="1" spans="1:37">
      <c r="A3684" s="138" t="s">
        <v>29</v>
      </c>
      <c r="B3684" s="138" t="s">
        <v>478</v>
      </c>
      <c r="C3684" s="137" t="s">
        <v>28</v>
      </c>
      <c r="D3684" s="138" t="s">
        <v>147</v>
      </c>
      <c r="E3684" s="138" t="s">
        <v>587</v>
      </c>
      <c r="F3684" s="138" t="s">
        <v>237</v>
      </c>
      <c r="G3684" s="138" t="s">
        <v>781</v>
      </c>
      <c r="H3684" s="138" t="s">
        <v>6445</v>
      </c>
      <c r="I3684" s="142" t="s">
        <v>601</v>
      </c>
      <c r="J3684" s="137" t="s">
        <v>621</v>
      </c>
      <c r="K3684" s="138" t="s">
        <v>3878</v>
      </c>
      <c r="L3684" s="138" t="s">
        <v>603</v>
      </c>
      <c r="M3684" s="140" t="s">
        <v>3917</v>
      </c>
      <c r="N3684" s="138" t="s">
        <v>3918</v>
      </c>
      <c r="O3684" s="138" t="s">
        <v>461</v>
      </c>
      <c r="P3684" s="138" t="s">
        <v>3881</v>
      </c>
      <c r="Q3684" s="138" t="s">
        <v>3889</v>
      </c>
      <c r="R3684" s="138" t="s">
        <v>10</v>
      </c>
      <c r="S3684" s="138">
        <v>1</v>
      </c>
      <c r="T3684" s="138">
        <v>40</v>
      </c>
      <c r="U3684" s="138">
        <v>160</v>
      </c>
      <c r="V3684" s="140">
        <v>160</v>
      </c>
      <c r="W3684" s="138">
        <v>40</v>
      </c>
      <c r="X3684" s="138">
        <v>0</v>
      </c>
      <c r="Y3684" s="140"/>
      <c r="Z3684" s="138"/>
      <c r="AA3684" s="137">
        <v>28</v>
      </c>
      <c r="AB3684" s="137">
        <v>28</v>
      </c>
      <c r="AC3684" s="137"/>
      <c r="AD3684" s="137" t="s">
        <v>622</v>
      </c>
      <c r="AE3684" s="143">
        <v>46242.6840625</v>
      </c>
      <c r="AF3684" s="144" t="s">
        <v>622</v>
      </c>
      <c r="AG3684" s="143">
        <v>46242.67125</v>
      </c>
      <c r="AH3684" s="144" t="s">
        <v>606</v>
      </c>
      <c r="AI3684" s="144" t="s">
        <v>607</v>
      </c>
      <c r="AJ3684" s="145">
        <v>46139</v>
      </c>
      <c r="AK3684" s="146">
        <v>46241.7740625</v>
      </c>
    </row>
    <row r="3685" s="134" customFormat="1" ht="38.8" customHeight="1" spans="1:37">
      <c r="A3685" s="138" t="s">
        <v>29</v>
      </c>
      <c r="B3685" s="138" t="s">
        <v>478</v>
      </c>
      <c r="C3685" s="137" t="s">
        <v>28</v>
      </c>
      <c r="D3685" s="138" t="s">
        <v>129</v>
      </c>
      <c r="E3685" s="138" t="s">
        <v>587</v>
      </c>
      <c r="F3685" s="138" t="s">
        <v>162</v>
      </c>
      <c r="G3685" s="138" t="s">
        <v>697</v>
      </c>
      <c r="H3685" s="138" t="s">
        <v>896</v>
      </c>
      <c r="I3685" s="142" t="s">
        <v>601</v>
      </c>
      <c r="J3685" s="137" t="s">
        <v>591</v>
      </c>
      <c r="K3685" s="138" t="s">
        <v>3898</v>
      </c>
      <c r="L3685" s="138" t="s">
        <v>603</v>
      </c>
      <c r="M3685" s="140" t="s">
        <v>5854</v>
      </c>
      <c r="N3685" s="138" t="s">
        <v>5855</v>
      </c>
      <c r="O3685" s="138" t="s">
        <v>513</v>
      </c>
      <c r="P3685" s="138" t="s">
        <v>3868</v>
      </c>
      <c r="Q3685" s="138" t="s">
        <v>3867</v>
      </c>
      <c r="R3685" s="138"/>
      <c r="S3685" s="138">
        <v>1</v>
      </c>
      <c r="T3685" s="138">
        <v>10</v>
      </c>
      <c r="U3685" s="138">
        <v>300</v>
      </c>
      <c r="V3685" s="140">
        <v>310</v>
      </c>
      <c r="W3685" s="138">
        <v>0</v>
      </c>
      <c r="X3685" s="138">
        <v>10</v>
      </c>
      <c r="Y3685" s="140" t="s">
        <v>670</v>
      </c>
      <c r="Z3685" s="138"/>
      <c r="AA3685" s="137">
        <v>7</v>
      </c>
      <c r="AB3685" s="137">
        <v>0</v>
      </c>
      <c r="AC3685" s="137"/>
      <c r="AD3685" s="137" t="s">
        <v>622</v>
      </c>
      <c r="AE3685" s="143">
        <v>46238.9222800926</v>
      </c>
      <c r="AF3685" s="144" t="s">
        <v>622</v>
      </c>
      <c r="AG3685" s="143">
        <v>46238.4585069444</v>
      </c>
      <c r="AH3685" s="144" t="s">
        <v>606</v>
      </c>
      <c r="AI3685" s="144" t="s">
        <v>607</v>
      </c>
      <c r="AJ3685" s="145">
        <v>46223</v>
      </c>
      <c r="AK3685" s="146">
        <v>46237.8492708333</v>
      </c>
    </row>
    <row r="3686" s="134" customFormat="1" ht="38.8" customHeight="1" spans="1:37">
      <c r="A3686" s="138" t="s">
        <v>29</v>
      </c>
      <c r="B3686" s="138" t="s">
        <v>478</v>
      </c>
      <c r="C3686" s="137" t="s">
        <v>28</v>
      </c>
      <c r="D3686" s="138" t="s">
        <v>129</v>
      </c>
      <c r="E3686" s="138" t="s">
        <v>587</v>
      </c>
      <c r="F3686" s="138" t="s">
        <v>162</v>
      </c>
      <c r="G3686" s="138" t="s">
        <v>697</v>
      </c>
      <c r="H3686" s="138" t="s">
        <v>896</v>
      </c>
      <c r="I3686" s="142" t="s">
        <v>601</v>
      </c>
      <c r="J3686" s="137" t="s">
        <v>591</v>
      </c>
      <c r="K3686" s="138" t="s">
        <v>3898</v>
      </c>
      <c r="L3686" s="138" t="s">
        <v>603</v>
      </c>
      <c r="M3686" s="140" t="s">
        <v>3920</v>
      </c>
      <c r="N3686" s="138" t="s">
        <v>3921</v>
      </c>
      <c r="O3686" s="138" t="s">
        <v>461</v>
      </c>
      <c r="P3686" s="138" t="s">
        <v>3881</v>
      </c>
      <c r="Q3686" s="138" t="s">
        <v>3901</v>
      </c>
      <c r="R3686" s="138" t="s">
        <v>4</v>
      </c>
      <c r="S3686" s="138">
        <v>1</v>
      </c>
      <c r="T3686" s="138">
        <v>180</v>
      </c>
      <c r="U3686" s="138">
        <v>300</v>
      </c>
      <c r="V3686" s="140">
        <v>310</v>
      </c>
      <c r="W3686" s="138">
        <v>180</v>
      </c>
      <c r="X3686" s="138">
        <v>0</v>
      </c>
      <c r="Y3686" s="140" t="s">
        <v>670</v>
      </c>
      <c r="Z3686" s="138"/>
      <c r="AA3686" s="137">
        <v>100</v>
      </c>
      <c r="AB3686" s="137">
        <v>100</v>
      </c>
      <c r="AC3686" s="137"/>
      <c r="AD3686" s="137" t="s">
        <v>622</v>
      </c>
      <c r="AE3686" s="143">
        <v>46238.9222800926</v>
      </c>
      <c r="AF3686" s="144" t="s">
        <v>622</v>
      </c>
      <c r="AG3686" s="143">
        <v>46238.4585069444</v>
      </c>
      <c r="AH3686" s="144" t="s">
        <v>606</v>
      </c>
      <c r="AI3686" s="144" t="s">
        <v>607</v>
      </c>
      <c r="AJ3686" s="145">
        <v>46223</v>
      </c>
      <c r="AK3686" s="146">
        <v>46237.8492708333</v>
      </c>
    </row>
    <row r="3687" s="134" customFormat="1" ht="38.8" customHeight="1" spans="1:37">
      <c r="A3687" s="138" t="s">
        <v>29</v>
      </c>
      <c r="B3687" s="138" t="s">
        <v>478</v>
      </c>
      <c r="C3687" s="137" t="s">
        <v>28</v>
      </c>
      <c r="D3687" s="138" t="s">
        <v>129</v>
      </c>
      <c r="E3687" s="138" t="s">
        <v>587</v>
      </c>
      <c r="F3687" s="138" t="s">
        <v>162</v>
      </c>
      <c r="G3687" s="138" t="s">
        <v>697</v>
      </c>
      <c r="H3687" s="138" t="s">
        <v>6446</v>
      </c>
      <c r="I3687" s="142" t="s">
        <v>601</v>
      </c>
      <c r="J3687" s="137" t="s">
        <v>591</v>
      </c>
      <c r="K3687" s="138" t="s">
        <v>3878</v>
      </c>
      <c r="L3687" s="138" t="s">
        <v>603</v>
      </c>
      <c r="M3687" s="140" t="s">
        <v>3879</v>
      </c>
      <c r="N3687" s="138" t="s">
        <v>3880</v>
      </c>
      <c r="O3687" s="138" t="s">
        <v>461</v>
      </c>
      <c r="P3687" s="138" t="s">
        <v>3881</v>
      </c>
      <c r="Q3687" s="138" t="s">
        <v>3882</v>
      </c>
      <c r="R3687" s="138" t="s">
        <v>8</v>
      </c>
      <c r="S3687" s="138">
        <v>1</v>
      </c>
      <c r="T3687" s="138">
        <v>50</v>
      </c>
      <c r="U3687" s="138">
        <v>50</v>
      </c>
      <c r="V3687" s="140">
        <v>50</v>
      </c>
      <c r="W3687" s="138">
        <v>50</v>
      </c>
      <c r="X3687" s="138">
        <v>0</v>
      </c>
      <c r="Y3687" s="140"/>
      <c r="Z3687" s="138"/>
      <c r="AA3687" s="137">
        <v>35</v>
      </c>
      <c r="AB3687" s="137">
        <v>35</v>
      </c>
      <c r="AC3687" s="137"/>
      <c r="AD3687" s="137" t="s">
        <v>622</v>
      </c>
      <c r="AE3687" s="143">
        <v>46237.8345949074</v>
      </c>
      <c r="AF3687" s="144" t="s">
        <v>622</v>
      </c>
      <c r="AG3687" s="143">
        <v>46238.4585069444</v>
      </c>
      <c r="AH3687" s="144" t="s">
        <v>606</v>
      </c>
      <c r="AI3687" s="144" t="s">
        <v>607</v>
      </c>
      <c r="AJ3687" s="145">
        <v>46209</v>
      </c>
      <c r="AK3687" s="146">
        <v>46237.7054976852</v>
      </c>
    </row>
    <row r="3688" s="134" customFormat="1" ht="38.8" customHeight="1" spans="1:37">
      <c r="A3688" s="138" t="s">
        <v>29</v>
      </c>
      <c r="B3688" s="138" t="s">
        <v>478</v>
      </c>
      <c r="C3688" s="137" t="s">
        <v>28</v>
      </c>
      <c r="D3688" s="138" t="s">
        <v>129</v>
      </c>
      <c r="E3688" s="138" t="s">
        <v>587</v>
      </c>
      <c r="F3688" s="138" t="s">
        <v>162</v>
      </c>
      <c r="G3688" s="138" t="s">
        <v>697</v>
      </c>
      <c r="H3688" s="138" t="s">
        <v>6447</v>
      </c>
      <c r="I3688" s="142" t="s">
        <v>601</v>
      </c>
      <c r="J3688" s="137" t="s">
        <v>591</v>
      </c>
      <c r="K3688" s="138" t="s">
        <v>3878</v>
      </c>
      <c r="L3688" s="138" t="s">
        <v>603</v>
      </c>
      <c r="M3688" s="140" t="s">
        <v>3879</v>
      </c>
      <c r="N3688" s="138" t="s">
        <v>3880</v>
      </c>
      <c r="O3688" s="138" t="s">
        <v>461</v>
      </c>
      <c r="P3688" s="138" t="s">
        <v>3881</v>
      </c>
      <c r="Q3688" s="138" t="s">
        <v>3882</v>
      </c>
      <c r="R3688" s="138" t="s">
        <v>8</v>
      </c>
      <c r="S3688" s="138">
        <v>1</v>
      </c>
      <c r="T3688" s="138">
        <v>50</v>
      </c>
      <c r="U3688" s="138">
        <v>50</v>
      </c>
      <c r="V3688" s="140">
        <v>50</v>
      </c>
      <c r="W3688" s="138">
        <v>50</v>
      </c>
      <c r="X3688" s="138">
        <v>0</v>
      </c>
      <c r="Y3688" s="140"/>
      <c r="Z3688" s="138"/>
      <c r="AA3688" s="137">
        <v>35</v>
      </c>
      <c r="AB3688" s="137">
        <v>35</v>
      </c>
      <c r="AC3688" s="137"/>
      <c r="AD3688" s="137" t="s">
        <v>622</v>
      </c>
      <c r="AE3688" s="143">
        <v>46237.8345949074</v>
      </c>
      <c r="AF3688" s="144" t="s">
        <v>622</v>
      </c>
      <c r="AG3688" s="143">
        <v>46238.4585069444</v>
      </c>
      <c r="AH3688" s="144" t="s">
        <v>606</v>
      </c>
      <c r="AI3688" s="144" t="s">
        <v>607</v>
      </c>
      <c r="AJ3688" s="145">
        <v>46178</v>
      </c>
      <c r="AK3688" s="146">
        <v>46237.6346064815</v>
      </c>
    </row>
    <row r="3689" s="134" customFormat="1" ht="38.8" customHeight="1" spans="1:37">
      <c r="A3689" s="138" t="s">
        <v>29</v>
      </c>
      <c r="B3689" s="138" t="s">
        <v>478</v>
      </c>
      <c r="C3689" s="137" t="s">
        <v>28</v>
      </c>
      <c r="D3689" s="138" t="s">
        <v>129</v>
      </c>
      <c r="E3689" s="138" t="s">
        <v>587</v>
      </c>
      <c r="F3689" s="138" t="s">
        <v>162</v>
      </c>
      <c r="G3689" s="138" t="s">
        <v>697</v>
      </c>
      <c r="H3689" s="138" t="s">
        <v>699</v>
      </c>
      <c r="I3689" s="142" t="s">
        <v>601</v>
      </c>
      <c r="J3689" s="137" t="s">
        <v>602</v>
      </c>
      <c r="K3689" s="138" t="s">
        <v>3878</v>
      </c>
      <c r="L3689" s="138" t="s">
        <v>603</v>
      </c>
      <c r="M3689" s="140" t="s">
        <v>5813</v>
      </c>
      <c r="N3689" s="138" t="s">
        <v>5814</v>
      </c>
      <c r="O3689" s="138" t="s">
        <v>513</v>
      </c>
      <c r="P3689" s="138" t="s">
        <v>3868</v>
      </c>
      <c r="Q3689" s="138" t="s">
        <v>3867</v>
      </c>
      <c r="R3689" s="138"/>
      <c r="S3689" s="138">
        <v>1</v>
      </c>
      <c r="T3689" s="138">
        <v>10</v>
      </c>
      <c r="U3689" s="138">
        <v>320</v>
      </c>
      <c r="V3689" s="140">
        <v>320</v>
      </c>
      <c r="W3689" s="138">
        <v>10</v>
      </c>
      <c r="X3689" s="138">
        <v>0</v>
      </c>
      <c r="Y3689" s="140" t="s">
        <v>595</v>
      </c>
      <c r="Z3689" s="138"/>
      <c r="AA3689" s="137">
        <v>7</v>
      </c>
      <c r="AB3689" s="137">
        <v>7</v>
      </c>
      <c r="AC3689" s="137"/>
      <c r="AD3689" s="137" t="s">
        <v>622</v>
      </c>
      <c r="AE3689" s="143">
        <v>46237.8345949074</v>
      </c>
      <c r="AF3689" s="144" t="s">
        <v>622</v>
      </c>
      <c r="AG3689" s="143">
        <v>46238.4585069444</v>
      </c>
      <c r="AH3689" s="144" t="s">
        <v>606</v>
      </c>
      <c r="AI3689" s="144" t="s">
        <v>607</v>
      </c>
      <c r="AJ3689" s="145">
        <v>46206</v>
      </c>
      <c r="AK3689" s="146">
        <v>46237.5128819444</v>
      </c>
    </row>
    <row r="3690" s="134" customFormat="1" ht="38.8" customHeight="1" spans="1:37">
      <c r="A3690" s="138" t="s">
        <v>29</v>
      </c>
      <c r="B3690" s="138" t="s">
        <v>478</v>
      </c>
      <c r="C3690" s="137" t="s">
        <v>28</v>
      </c>
      <c r="D3690" s="138" t="s">
        <v>129</v>
      </c>
      <c r="E3690" s="138" t="s">
        <v>587</v>
      </c>
      <c r="F3690" s="138" t="s">
        <v>162</v>
      </c>
      <c r="G3690" s="138" t="s">
        <v>697</v>
      </c>
      <c r="H3690" s="138" t="s">
        <v>699</v>
      </c>
      <c r="I3690" s="142" t="s">
        <v>601</v>
      </c>
      <c r="J3690" s="137" t="s">
        <v>602</v>
      </c>
      <c r="K3690" s="138" t="s">
        <v>3878</v>
      </c>
      <c r="L3690" s="138" t="s">
        <v>603</v>
      </c>
      <c r="M3690" s="140" t="s">
        <v>4036</v>
      </c>
      <c r="N3690" s="138" t="s">
        <v>4037</v>
      </c>
      <c r="O3690" s="138" t="s">
        <v>461</v>
      </c>
      <c r="P3690" s="138" t="s">
        <v>3881</v>
      </c>
      <c r="Q3690" s="138" t="s">
        <v>3889</v>
      </c>
      <c r="R3690" s="138" t="s">
        <v>8</v>
      </c>
      <c r="S3690" s="138">
        <v>1</v>
      </c>
      <c r="T3690" s="138">
        <v>5</v>
      </c>
      <c r="U3690" s="138">
        <v>320</v>
      </c>
      <c r="V3690" s="140">
        <v>320</v>
      </c>
      <c r="W3690" s="138">
        <v>5</v>
      </c>
      <c r="X3690" s="138">
        <v>0</v>
      </c>
      <c r="Y3690" s="140" t="s">
        <v>595</v>
      </c>
      <c r="Z3690" s="138"/>
      <c r="AA3690" s="137">
        <v>3.5</v>
      </c>
      <c r="AB3690" s="137">
        <v>3.5</v>
      </c>
      <c r="AC3690" s="137"/>
      <c r="AD3690" s="137" t="s">
        <v>622</v>
      </c>
      <c r="AE3690" s="143">
        <v>46237.8345949074</v>
      </c>
      <c r="AF3690" s="144" t="s">
        <v>622</v>
      </c>
      <c r="AG3690" s="143">
        <v>46238.4585069444</v>
      </c>
      <c r="AH3690" s="144" t="s">
        <v>606</v>
      </c>
      <c r="AI3690" s="144" t="s">
        <v>607</v>
      </c>
      <c r="AJ3690" s="145">
        <v>46206</v>
      </c>
      <c r="AK3690" s="146">
        <v>46237.5128819444</v>
      </c>
    </row>
    <row r="3691" s="134" customFormat="1" ht="38.8" customHeight="1" spans="1:37">
      <c r="A3691" s="138" t="s">
        <v>29</v>
      </c>
      <c r="B3691" s="138" t="s">
        <v>478</v>
      </c>
      <c r="C3691" s="137" t="s">
        <v>28</v>
      </c>
      <c r="D3691" s="138" t="s">
        <v>129</v>
      </c>
      <c r="E3691" s="138" t="s">
        <v>587</v>
      </c>
      <c r="F3691" s="138" t="s">
        <v>162</v>
      </c>
      <c r="G3691" s="138" t="s">
        <v>697</v>
      </c>
      <c r="H3691" s="138" t="s">
        <v>699</v>
      </c>
      <c r="I3691" s="142" t="s">
        <v>601</v>
      </c>
      <c r="J3691" s="137" t="s">
        <v>602</v>
      </c>
      <c r="K3691" s="138" t="s">
        <v>3878</v>
      </c>
      <c r="L3691" s="138" t="s">
        <v>603</v>
      </c>
      <c r="M3691" s="140" t="s">
        <v>5217</v>
      </c>
      <c r="N3691" s="138" t="s">
        <v>5218</v>
      </c>
      <c r="O3691" s="138" t="s">
        <v>461</v>
      </c>
      <c r="P3691" s="138" t="s">
        <v>3881</v>
      </c>
      <c r="Q3691" s="138" t="s">
        <v>3889</v>
      </c>
      <c r="R3691" s="138" t="s">
        <v>8</v>
      </c>
      <c r="S3691" s="138">
        <v>1</v>
      </c>
      <c r="T3691" s="138">
        <v>20</v>
      </c>
      <c r="U3691" s="138">
        <v>320</v>
      </c>
      <c r="V3691" s="140">
        <v>320</v>
      </c>
      <c r="W3691" s="138">
        <v>20</v>
      </c>
      <c r="X3691" s="138">
        <v>0</v>
      </c>
      <c r="Y3691" s="140" t="s">
        <v>595</v>
      </c>
      <c r="Z3691" s="138"/>
      <c r="AA3691" s="137">
        <v>14</v>
      </c>
      <c r="AB3691" s="137">
        <v>14</v>
      </c>
      <c r="AC3691" s="137"/>
      <c r="AD3691" s="137" t="s">
        <v>622</v>
      </c>
      <c r="AE3691" s="143">
        <v>46237.8345949074</v>
      </c>
      <c r="AF3691" s="144" t="s">
        <v>622</v>
      </c>
      <c r="AG3691" s="143">
        <v>46238.4585069444</v>
      </c>
      <c r="AH3691" s="144" t="s">
        <v>606</v>
      </c>
      <c r="AI3691" s="144" t="s">
        <v>607</v>
      </c>
      <c r="AJ3691" s="145">
        <v>46206</v>
      </c>
      <c r="AK3691" s="146">
        <v>46237.5128819444</v>
      </c>
    </row>
    <row r="3692" s="134" customFormat="1" ht="38.8" customHeight="1" spans="1:37">
      <c r="A3692" s="138" t="s">
        <v>29</v>
      </c>
      <c r="B3692" s="138" t="s">
        <v>478</v>
      </c>
      <c r="C3692" s="137" t="s">
        <v>28</v>
      </c>
      <c r="D3692" s="138" t="s">
        <v>129</v>
      </c>
      <c r="E3692" s="138" t="s">
        <v>587</v>
      </c>
      <c r="F3692" s="138" t="s">
        <v>162</v>
      </c>
      <c r="G3692" s="138" t="s">
        <v>697</v>
      </c>
      <c r="H3692" s="138" t="s">
        <v>699</v>
      </c>
      <c r="I3692" s="142" t="s">
        <v>601</v>
      </c>
      <c r="J3692" s="137" t="s">
        <v>602</v>
      </c>
      <c r="K3692" s="138" t="s">
        <v>3878</v>
      </c>
      <c r="L3692" s="138" t="s">
        <v>603</v>
      </c>
      <c r="M3692" s="140" t="s">
        <v>3912</v>
      </c>
      <c r="N3692" s="138" t="s">
        <v>3913</v>
      </c>
      <c r="O3692" s="138" t="s">
        <v>461</v>
      </c>
      <c r="P3692" s="138" t="s">
        <v>3881</v>
      </c>
      <c r="Q3692" s="138" t="s">
        <v>3889</v>
      </c>
      <c r="R3692" s="138" t="s">
        <v>8</v>
      </c>
      <c r="S3692" s="138">
        <v>1</v>
      </c>
      <c r="T3692" s="138">
        <v>5</v>
      </c>
      <c r="U3692" s="138">
        <v>320</v>
      </c>
      <c r="V3692" s="140">
        <v>320</v>
      </c>
      <c r="W3692" s="138">
        <v>5</v>
      </c>
      <c r="X3692" s="138">
        <v>0</v>
      </c>
      <c r="Y3692" s="140" t="s">
        <v>595</v>
      </c>
      <c r="Z3692" s="138"/>
      <c r="AA3692" s="137">
        <v>3.5</v>
      </c>
      <c r="AB3692" s="137">
        <v>3.5</v>
      </c>
      <c r="AC3692" s="137"/>
      <c r="AD3692" s="137" t="s">
        <v>622</v>
      </c>
      <c r="AE3692" s="143">
        <v>46237.8345949074</v>
      </c>
      <c r="AF3692" s="144" t="s">
        <v>622</v>
      </c>
      <c r="AG3692" s="143">
        <v>46238.4585069444</v>
      </c>
      <c r="AH3692" s="144" t="s">
        <v>606</v>
      </c>
      <c r="AI3692" s="144" t="s">
        <v>607</v>
      </c>
      <c r="AJ3692" s="145">
        <v>46206</v>
      </c>
      <c r="AK3692" s="146">
        <v>46237.5128819444</v>
      </c>
    </row>
    <row r="3693" s="134" customFormat="1" ht="38.8" customHeight="1" spans="1:37">
      <c r="A3693" s="138" t="s">
        <v>29</v>
      </c>
      <c r="B3693" s="138" t="s">
        <v>478</v>
      </c>
      <c r="C3693" s="137" t="s">
        <v>28</v>
      </c>
      <c r="D3693" s="138" t="s">
        <v>129</v>
      </c>
      <c r="E3693" s="138" t="s">
        <v>587</v>
      </c>
      <c r="F3693" s="138" t="s">
        <v>162</v>
      </c>
      <c r="G3693" s="138" t="s">
        <v>697</v>
      </c>
      <c r="H3693" s="138" t="s">
        <v>699</v>
      </c>
      <c r="I3693" s="142" t="s">
        <v>601</v>
      </c>
      <c r="J3693" s="137" t="s">
        <v>602</v>
      </c>
      <c r="K3693" s="138" t="s">
        <v>3878</v>
      </c>
      <c r="L3693" s="138" t="s">
        <v>603</v>
      </c>
      <c r="M3693" s="140" t="s">
        <v>3917</v>
      </c>
      <c r="N3693" s="138" t="s">
        <v>3918</v>
      </c>
      <c r="O3693" s="138" t="s">
        <v>461</v>
      </c>
      <c r="P3693" s="138" t="s">
        <v>3881</v>
      </c>
      <c r="Q3693" s="138" t="s">
        <v>3889</v>
      </c>
      <c r="R3693" s="138" t="s">
        <v>10</v>
      </c>
      <c r="S3693" s="138">
        <v>1</v>
      </c>
      <c r="T3693" s="138">
        <v>40</v>
      </c>
      <c r="U3693" s="138">
        <v>320</v>
      </c>
      <c r="V3693" s="140">
        <v>320</v>
      </c>
      <c r="W3693" s="138">
        <v>40</v>
      </c>
      <c r="X3693" s="138">
        <v>0</v>
      </c>
      <c r="Y3693" s="140" t="s">
        <v>595</v>
      </c>
      <c r="Z3693" s="138"/>
      <c r="AA3693" s="137">
        <v>28</v>
      </c>
      <c r="AB3693" s="137">
        <v>28</v>
      </c>
      <c r="AC3693" s="137"/>
      <c r="AD3693" s="137" t="s">
        <v>622</v>
      </c>
      <c r="AE3693" s="143">
        <v>46237.8345949074</v>
      </c>
      <c r="AF3693" s="144" t="s">
        <v>622</v>
      </c>
      <c r="AG3693" s="143">
        <v>46238.4585069444</v>
      </c>
      <c r="AH3693" s="144" t="s">
        <v>606</v>
      </c>
      <c r="AI3693" s="144" t="s">
        <v>607</v>
      </c>
      <c r="AJ3693" s="145">
        <v>46206</v>
      </c>
      <c r="AK3693" s="146">
        <v>46237.5128819444</v>
      </c>
    </row>
    <row r="3694" s="134" customFormat="1" ht="38.8" customHeight="1" spans="1:37">
      <c r="A3694" s="138" t="s">
        <v>29</v>
      </c>
      <c r="B3694" s="138" t="s">
        <v>478</v>
      </c>
      <c r="C3694" s="137" t="s">
        <v>28</v>
      </c>
      <c r="D3694" s="138" t="s">
        <v>129</v>
      </c>
      <c r="E3694" s="138" t="s">
        <v>587</v>
      </c>
      <c r="F3694" s="138" t="s">
        <v>160</v>
      </c>
      <c r="G3694" s="138" t="s">
        <v>631</v>
      </c>
      <c r="H3694" s="138" t="s">
        <v>894</v>
      </c>
      <c r="I3694" s="142" t="s">
        <v>590</v>
      </c>
      <c r="J3694" s="137" t="s">
        <v>591</v>
      </c>
      <c r="K3694" s="138" t="s">
        <v>593</v>
      </c>
      <c r="L3694" s="138" t="s">
        <v>592</v>
      </c>
      <c r="M3694" s="140" t="s">
        <v>3864</v>
      </c>
      <c r="N3694" s="138" t="s">
        <v>3865</v>
      </c>
      <c r="O3694" s="138" t="s">
        <v>513</v>
      </c>
      <c r="P3694" s="138" t="s">
        <v>3866</v>
      </c>
      <c r="Q3694" s="138" t="s">
        <v>3867</v>
      </c>
      <c r="R3694" s="138"/>
      <c r="S3694" s="138">
        <v>1</v>
      </c>
      <c r="T3694" s="138">
        <v>0</v>
      </c>
      <c r="U3694" s="138">
        <v>198</v>
      </c>
      <c r="V3694" s="140">
        <v>198</v>
      </c>
      <c r="W3694" s="138">
        <v>0</v>
      </c>
      <c r="X3694" s="138">
        <v>0</v>
      </c>
      <c r="Y3694" s="140"/>
      <c r="Z3694" s="138"/>
      <c r="AA3694" s="137">
        <v>0</v>
      </c>
      <c r="AB3694" s="137">
        <v>0</v>
      </c>
      <c r="AC3694" s="137"/>
      <c r="AD3694" s="137" t="s">
        <v>622</v>
      </c>
      <c r="AE3694" s="143">
        <v>46237.8345949074</v>
      </c>
      <c r="AF3694" s="144" t="s">
        <v>622</v>
      </c>
      <c r="AG3694" s="143">
        <v>46237.8314814815</v>
      </c>
      <c r="AH3694" s="144" t="s">
        <v>606</v>
      </c>
      <c r="AI3694" s="144" t="s">
        <v>607</v>
      </c>
      <c r="AJ3694" s="145">
        <v>43680</v>
      </c>
      <c r="AK3694" s="146">
        <v>46237.790625</v>
      </c>
    </row>
    <row r="3695" s="134" customFormat="1" ht="38.8" customHeight="1" spans="1:37">
      <c r="A3695" s="138" t="s">
        <v>29</v>
      </c>
      <c r="B3695" s="138" t="s">
        <v>478</v>
      </c>
      <c r="C3695" s="137" t="s">
        <v>28</v>
      </c>
      <c r="D3695" s="138" t="s">
        <v>129</v>
      </c>
      <c r="E3695" s="138" t="s">
        <v>587</v>
      </c>
      <c r="F3695" s="138" t="s">
        <v>160</v>
      </c>
      <c r="G3695" s="138" t="s">
        <v>631</v>
      </c>
      <c r="H3695" s="138" t="s">
        <v>893</v>
      </c>
      <c r="I3695" s="142" t="s">
        <v>590</v>
      </c>
      <c r="J3695" s="137" t="s">
        <v>591</v>
      </c>
      <c r="K3695" s="138" t="s">
        <v>593</v>
      </c>
      <c r="L3695" s="138" t="s">
        <v>592</v>
      </c>
      <c r="M3695" s="140" t="s">
        <v>3864</v>
      </c>
      <c r="N3695" s="138" t="s">
        <v>3865</v>
      </c>
      <c r="O3695" s="138" t="s">
        <v>513</v>
      </c>
      <c r="P3695" s="138" t="s">
        <v>3866</v>
      </c>
      <c r="Q3695" s="138" t="s">
        <v>3867</v>
      </c>
      <c r="R3695" s="138"/>
      <c r="S3695" s="138">
        <v>1</v>
      </c>
      <c r="T3695" s="138">
        <v>0</v>
      </c>
      <c r="U3695" s="138">
        <v>198</v>
      </c>
      <c r="V3695" s="140">
        <v>198</v>
      </c>
      <c r="W3695" s="138">
        <v>0</v>
      </c>
      <c r="X3695" s="138">
        <v>0</v>
      </c>
      <c r="Y3695" s="140"/>
      <c r="Z3695" s="138"/>
      <c r="AA3695" s="137">
        <v>0</v>
      </c>
      <c r="AB3695" s="137">
        <v>0</v>
      </c>
      <c r="AC3695" s="137"/>
      <c r="AD3695" s="137" t="s">
        <v>622</v>
      </c>
      <c r="AE3695" s="143">
        <v>46237.8345949074</v>
      </c>
      <c r="AF3695" s="144" t="s">
        <v>622</v>
      </c>
      <c r="AG3695" s="143">
        <v>46237.8314814815</v>
      </c>
      <c r="AH3695" s="144" t="s">
        <v>606</v>
      </c>
      <c r="AI3695" s="144" t="s">
        <v>607</v>
      </c>
      <c r="AJ3695" s="145">
        <v>36741</v>
      </c>
      <c r="AK3695" s="146">
        <v>46237.7136921296</v>
      </c>
    </row>
    <row r="3696" s="134" customFormat="1" ht="38.8" customHeight="1" spans="1:37">
      <c r="A3696" s="138" t="s">
        <v>29</v>
      </c>
      <c r="B3696" s="138" t="s">
        <v>478</v>
      </c>
      <c r="C3696" s="137" t="s">
        <v>28</v>
      </c>
      <c r="D3696" s="138" t="s">
        <v>129</v>
      </c>
      <c r="E3696" s="138" t="s">
        <v>587</v>
      </c>
      <c r="F3696" s="138" t="s">
        <v>160</v>
      </c>
      <c r="G3696" s="138" t="s">
        <v>631</v>
      </c>
      <c r="H3696" s="138" t="s">
        <v>892</v>
      </c>
      <c r="I3696" s="142" t="s">
        <v>590</v>
      </c>
      <c r="J3696" s="137" t="s">
        <v>591</v>
      </c>
      <c r="K3696" s="138" t="s">
        <v>593</v>
      </c>
      <c r="L3696" s="138" t="s">
        <v>603</v>
      </c>
      <c r="M3696" s="140" t="s">
        <v>3864</v>
      </c>
      <c r="N3696" s="138" t="s">
        <v>3865</v>
      </c>
      <c r="O3696" s="138" t="s">
        <v>513</v>
      </c>
      <c r="P3696" s="138" t="s">
        <v>3866</v>
      </c>
      <c r="Q3696" s="138" t="s">
        <v>3867</v>
      </c>
      <c r="R3696" s="138"/>
      <c r="S3696" s="138">
        <v>1</v>
      </c>
      <c r="T3696" s="138">
        <v>0</v>
      </c>
      <c r="U3696" s="138">
        <v>198</v>
      </c>
      <c r="V3696" s="140">
        <v>198</v>
      </c>
      <c r="W3696" s="138">
        <v>0</v>
      </c>
      <c r="X3696" s="138">
        <v>0</v>
      </c>
      <c r="Y3696" s="140"/>
      <c r="Z3696" s="138"/>
      <c r="AA3696" s="137">
        <v>0</v>
      </c>
      <c r="AB3696" s="137">
        <v>0</v>
      </c>
      <c r="AC3696" s="137"/>
      <c r="AD3696" s="137" t="s">
        <v>622</v>
      </c>
      <c r="AE3696" s="143">
        <v>46237.8345949074</v>
      </c>
      <c r="AF3696" s="144" t="s">
        <v>622</v>
      </c>
      <c r="AG3696" s="143">
        <v>46237.8314814815</v>
      </c>
      <c r="AH3696" s="144" t="s">
        <v>606</v>
      </c>
      <c r="AI3696" s="144" t="s">
        <v>607</v>
      </c>
      <c r="AJ3696" s="145">
        <v>45516</v>
      </c>
      <c r="AK3696" s="146">
        <v>46237.4817361111</v>
      </c>
    </row>
    <row r="3697" s="134" customFormat="1" ht="38.8" customHeight="1" spans="1:37">
      <c r="A3697" s="138" t="s">
        <v>29</v>
      </c>
      <c r="B3697" s="138" t="s">
        <v>478</v>
      </c>
      <c r="C3697" s="137" t="s">
        <v>28</v>
      </c>
      <c r="D3697" s="138" t="s">
        <v>144</v>
      </c>
      <c r="E3697" s="138" t="s">
        <v>587</v>
      </c>
      <c r="F3697" s="138" t="s">
        <v>216</v>
      </c>
      <c r="G3697" s="138" t="s">
        <v>862</v>
      </c>
      <c r="H3697" s="138" t="s">
        <v>6448</v>
      </c>
      <c r="I3697" s="142" t="s">
        <v>601</v>
      </c>
      <c r="J3697" s="137" t="s">
        <v>591</v>
      </c>
      <c r="K3697" s="138" t="s">
        <v>3878</v>
      </c>
      <c r="L3697" s="138" t="s">
        <v>603</v>
      </c>
      <c r="M3697" s="140" t="s">
        <v>3954</v>
      </c>
      <c r="N3697" s="138" t="s">
        <v>3966</v>
      </c>
      <c r="O3697" s="138" t="s">
        <v>461</v>
      </c>
      <c r="P3697" s="138" t="s">
        <v>3881</v>
      </c>
      <c r="Q3697" s="138" t="s">
        <v>3901</v>
      </c>
      <c r="R3697" s="138" t="s">
        <v>4</v>
      </c>
      <c r="S3697" s="138">
        <v>1</v>
      </c>
      <c r="T3697" s="138">
        <v>180</v>
      </c>
      <c r="U3697" s="138">
        <v>180</v>
      </c>
      <c r="V3697" s="140">
        <v>180</v>
      </c>
      <c r="W3697" s="138">
        <v>180</v>
      </c>
      <c r="X3697" s="138">
        <v>0</v>
      </c>
      <c r="Y3697" s="140"/>
      <c r="Z3697" s="138"/>
      <c r="AA3697" s="137">
        <v>100</v>
      </c>
      <c r="AB3697" s="137">
        <v>100</v>
      </c>
      <c r="AC3697" s="137"/>
      <c r="AD3697" s="137" t="s">
        <v>622</v>
      </c>
      <c r="AE3697" s="143">
        <v>46242.6831828704</v>
      </c>
      <c r="AF3697" s="144" t="s">
        <v>622</v>
      </c>
      <c r="AG3697" s="143">
        <v>46242.672337963</v>
      </c>
      <c r="AH3697" s="144" t="s">
        <v>606</v>
      </c>
      <c r="AI3697" s="144" t="s">
        <v>607</v>
      </c>
      <c r="AJ3697" s="145">
        <v>46171</v>
      </c>
      <c r="AK3697" s="146">
        <v>46241.8184722222</v>
      </c>
    </row>
    <row r="3698" s="134" customFormat="1" ht="42.25" customHeight="1" spans="1:37">
      <c r="A3698" s="138" t="s">
        <v>29</v>
      </c>
      <c r="B3698" s="138" t="s">
        <v>478</v>
      </c>
      <c r="C3698" s="137" t="s">
        <v>28</v>
      </c>
      <c r="D3698" s="138" t="s">
        <v>147</v>
      </c>
      <c r="E3698" s="138" t="s">
        <v>587</v>
      </c>
      <c r="F3698" s="138" t="s">
        <v>235</v>
      </c>
      <c r="G3698" s="138" t="s">
        <v>648</v>
      </c>
      <c r="H3698" s="138" t="s">
        <v>6449</v>
      </c>
      <c r="I3698" s="142" t="s">
        <v>601</v>
      </c>
      <c r="J3698" s="137" t="s">
        <v>591</v>
      </c>
      <c r="K3698" s="138" t="s">
        <v>3972</v>
      </c>
      <c r="L3698" s="138" t="s">
        <v>603</v>
      </c>
      <c r="M3698" s="140" t="s">
        <v>3879</v>
      </c>
      <c r="N3698" s="138" t="s">
        <v>3880</v>
      </c>
      <c r="O3698" s="138" t="s">
        <v>461</v>
      </c>
      <c r="P3698" s="138" t="s">
        <v>3881</v>
      </c>
      <c r="Q3698" s="138" t="s">
        <v>3882</v>
      </c>
      <c r="R3698" s="138" t="s">
        <v>8</v>
      </c>
      <c r="S3698" s="138">
        <v>1</v>
      </c>
      <c r="T3698" s="138">
        <v>50</v>
      </c>
      <c r="U3698" s="138">
        <v>50</v>
      </c>
      <c r="V3698" s="140">
        <v>50</v>
      </c>
      <c r="W3698" s="138">
        <v>50</v>
      </c>
      <c r="X3698" s="138">
        <v>0</v>
      </c>
      <c r="Y3698" s="140"/>
      <c r="Z3698" s="138"/>
      <c r="AA3698" s="137">
        <v>35</v>
      </c>
      <c r="AB3698" s="137">
        <v>35</v>
      </c>
      <c r="AC3698" s="137"/>
      <c r="AD3698" s="137" t="s">
        <v>622</v>
      </c>
      <c r="AE3698" s="143">
        <v>46242.6840625</v>
      </c>
      <c r="AF3698" s="144" t="s">
        <v>622</v>
      </c>
      <c r="AG3698" s="143">
        <v>46242.6712268519</v>
      </c>
      <c r="AH3698" s="144" t="s">
        <v>606</v>
      </c>
      <c r="AI3698" s="144" t="s">
        <v>607</v>
      </c>
      <c r="AJ3698" s="145">
        <v>46238</v>
      </c>
      <c r="AK3698" s="146">
        <v>46241.7327430556</v>
      </c>
    </row>
    <row r="3699" s="134" customFormat="1" ht="42.25" customHeight="1" spans="1:37">
      <c r="A3699" s="138" t="s">
        <v>29</v>
      </c>
      <c r="B3699" s="138" t="s">
        <v>478</v>
      </c>
      <c r="C3699" s="137" t="s">
        <v>28</v>
      </c>
      <c r="D3699" s="138" t="s">
        <v>147</v>
      </c>
      <c r="E3699" s="138" t="s">
        <v>587</v>
      </c>
      <c r="F3699" s="138" t="s">
        <v>235</v>
      </c>
      <c r="G3699" s="138" t="s">
        <v>648</v>
      </c>
      <c r="H3699" s="138" t="s">
        <v>891</v>
      </c>
      <c r="I3699" s="142" t="s">
        <v>601</v>
      </c>
      <c r="J3699" s="137" t="s">
        <v>591</v>
      </c>
      <c r="K3699" s="138" t="s">
        <v>3898</v>
      </c>
      <c r="L3699" s="138" t="s">
        <v>603</v>
      </c>
      <c r="M3699" s="140" t="s">
        <v>5854</v>
      </c>
      <c r="N3699" s="138" t="s">
        <v>5855</v>
      </c>
      <c r="O3699" s="138" t="s">
        <v>513</v>
      </c>
      <c r="P3699" s="138" t="s">
        <v>3868</v>
      </c>
      <c r="Q3699" s="138" t="s">
        <v>3867</v>
      </c>
      <c r="R3699" s="138"/>
      <c r="S3699" s="138">
        <v>1</v>
      </c>
      <c r="T3699" s="138">
        <v>10</v>
      </c>
      <c r="U3699" s="138">
        <v>230</v>
      </c>
      <c r="V3699" s="140">
        <v>230</v>
      </c>
      <c r="W3699" s="138">
        <v>10</v>
      </c>
      <c r="X3699" s="138">
        <v>0</v>
      </c>
      <c r="Y3699" s="140"/>
      <c r="Z3699" s="138"/>
      <c r="AA3699" s="137">
        <v>7</v>
      </c>
      <c r="AB3699" s="137">
        <v>7</v>
      </c>
      <c r="AC3699" s="137"/>
      <c r="AD3699" s="137" t="s">
        <v>622</v>
      </c>
      <c r="AE3699" s="143">
        <v>46242.6840625</v>
      </c>
      <c r="AF3699" s="144" t="s">
        <v>622</v>
      </c>
      <c r="AG3699" s="143">
        <v>46242.6712268519</v>
      </c>
      <c r="AH3699" s="144" t="s">
        <v>606</v>
      </c>
      <c r="AI3699" s="144" t="s">
        <v>607</v>
      </c>
      <c r="AJ3699" s="145">
        <v>46210</v>
      </c>
      <c r="AK3699" s="146">
        <v>46241.5860069444</v>
      </c>
    </row>
    <row r="3700" s="134" customFormat="1" ht="42.25" customHeight="1" spans="1:37">
      <c r="A3700" s="138" t="s">
        <v>29</v>
      </c>
      <c r="B3700" s="138" t="s">
        <v>478</v>
      </c>
      <c r="C3700" s="137" t="s">
        <v>28</v>
      </c>
      <c r="D3700" s="138" t="s">
        <v>147</v>
      </c>
      <c r="E3700" s="138" t="s">
        <v>587</v>
      </c>
      <c r="F3700" s="138" t="s">
        <v>235</v>
      </c>
      <c r="G3700" s="138" t="s">
        <v>648</v>
      </c>
      <c r="H3700" s="138" t="s">
        <v>891</v>
      </c>
      <c r="I3700" s="142" t="s">
        <v>601</v>
      </c>
      <c r="J3700" s="137" t="s">
        <v>591</v>
      </c>
      <c r="K3700" s="138" t="s">
        <v>3898</v>
      </c>
      <c r="L3700" s="138" t="s">
        <v>603</v>
      </c>
      <c r="M3700" s="140" t="s">
        <v>3879</v>
      </c>
      <c r="N3700" s="138" t="s">
        <v>3880</v>
      </c>
      <c r="O3700" s="138" t="s">
        <v>461</v>
      </c>
      <c r="P3700" s="138" t="s">
        <v>3881</v>
      </c>
      <c r="Q3700" s="138" t="s">
        <v>3882</v>
      </c>
      <c r="R3700" s="138" t="s">
        <v>8</v>
      </c>
      <c r="S3700" s="138">
        <v>1</v>
      </c>
      <c r="T3700" s="138">
        <v>50</v>
      </c>
      <c r="U3700" s="138">
        <v>230</v>
      </c>
      <c r="V3700" s="140">
        <v>230</v>
      </c>
      <c r="W3700" s="138">
        <v>50</v>
      </c>
      <c r="X3700" s="138">
        <v>0</v>
      </c>
      <c r="Y3700" s="140"/>
      <c r="Z3700" s="138"/>
      <c r="AA3700" s="137">
        <v>35</v>
      </c>
      <c r="AB3700" s="137">
        <v>35</v>
      </c>
      <c r="AC3700" s="137"/>
      <c r="AD3700" s="137" t="s">
        <v>622</v>
      </c>
      <c r="AE3700" s="143">
        <v>46242.6840625</v>
      </c>
      <c r="AF3700" s="144" t="s">
        <v>622</v>
      </c>
      <c r="AG3700" s="143">
        <v>46242.6712268519</v>
      </c>
      <c r="AH3700" s="144" t="s">
        <v>606</v>
      </c>
      <c r="AI3700" s="144" t="s">
        <v>607</v>
      </c>
      <c r="AJ3700" s="145">
        <v>46210</v>
      </c>
      <c r="AK3700" s="146">
        <v>46241.5860069444</v>
      </c>
    </row>
    <row r="3701" s="134" customFormat="1" ht="42.25" customHeight="1" spans="1:37">
      <c r="A3701" s="138" t="s">
        <v>29</v>
      </c>
      <c r="B3701" s="138" t="s">
        <v>478</v>
      </c>
      <c r="C3701" s="137" t="s">
        <v>28</v>
      </c>
      <c r="D3701" s="138" t="s">
        <v>147</v>
      </c>
      <c r="E3701" s="138" t="s">
        <v>587</v>
      </c>
      <c r="F3701" s="138" t="s">
        <v>235</v>
      </c>
      <c r="G3701" s="138" t="s">
        <v>648</v>
      </c>
      <c r="H3701" s="138" t="s">
        <v>889</v>
      </c>
      <c r="I3701" s="142" t="s">
        <v>590</v>
      </c>
      <c r="J3701" s="137" t="s">
        <v>591</v>
      </c>
      <c r="K3701" s="138" t="s">
        <v>3868</v>
      </c>
      <c r="L3701" s="138" t="s">
        <v>603</v>
      </c>
      <c r="M3701" s="140" t="s">
        <v>3954</v>
      </c>
      <c r="N3701" s="138" t="s">
        <v>3966</v>
      </c>
      <c r="O3701" s="138" t="s">
        <v>461</v>
      </c>
      <c r="P3701" s="138" t="s">
        <v>3881</v>
      </c>
      <c r="Q3701" s="138" t="s">
        <v>3901</v>
      </c>
      <c r="R3701" s="138" t="s">
        <v>4</v>
      </c>
      <c r="S3701" s="138">
        <v>1</v>
      </c>
      <c r="T3701" s="138">
        <v>180</v>
      </c>
      <c r="U3701" s="138">
        <v>300</v>
      </c>
      <c r="V3701" s="140">
        <v>300</v>
      </c>
      <c r="W3701" s="138">
        <v>180</v>
      </c>
      <c r="X3701" s="138">
        <v>0</v>
      </c>
      <c r="Y3701" s="140"/>
      <c r="Z3701" s="138"/>
      <c r="AA3701" s="137">
        <v>100</v>
      </c>
      <c r="AB3701" s="137">
        <v>100</v>
      </c>
      <c r="AC3701" s="137"/>
      <c r="AD3701" s="137" t="s">
        <v>622</v>
      </c>
      <c r="AE3701" s="143">
        <v>46242.6840625</v>
      </c>
      <c r="AF3701" s="144" t="s">
        <v>622</v>
      </c>
      <c r="AG3701" s="143">
        <v>46242.6712268519</v>
      </c>
      <c r="AH3701" s="144" t="s">
        <v>606</v>
      </c>
      <c r="AI3701" s="144" t="s">
        <v>607</v>
      </c>
      <c r="AJ3701" s="145">
        <v>44506</v>
      </c>
      <c r="AK3701" s="146">
        <v>46240.4624189815</v>
      </c>
    </row>
    <row r="3702" s="134" customFormat="1" ht="42.25" customHeight="1" spans="1:37">
      <c r="A3702" s="138" t="s">
        <v>29</v>
      </c>
      <c r="B3702" s="138" t="s">
        <v>478</v>
      </c>
      <c r="C3702" s="137" t="s">
        <v>28</v>
      </c>
      <c r="D3702" s="138" t="s">
        <v>147</v>
      </c>
      <c r="E3702" s="138" t="s">
        <v>587</v>
      </c>
      <c r="F3702" s="138" t="s">
        <v>235</v>
      </c>
      <c r="G3702" s="138" t="s">
        <v>648</v>
      </c>
      <c r="H3702" s="138" t="s">
        <v>6450</v>
      </c>
      <c r="I3702" s="142" t="s">
        <v>601</v>
      </c>
      <c r="J3702" s="137" t="s">
        <v>742</v>
      </c>
      <c r="K3702" s="138" t="s">
        <v>3878</v>
      </c>
      <c r="L3702" s="138" t="s">
        <v>603</v>
      </c>
      <c r="M3702" s="140" t="s">
        <v>5834</v>
      </c>
      <c r="N3702" s="138" t="s">
        <v>5835</v>
      </c>
      <c r="O3702" s="138" t="s">
        <v>461</v>
      </c>
      <c r="P3702" s="138" t="s">
        <v>3881</v>
      </c>
      <c r="Q3702" s="138" t="s">
        <v>3889</v>
      </c>
      <c r="R3702" s="138" t="s">
        <v>9</v>
      </c>
      <c r="S3702" s="138">
        <v>1</v>
      </c>
      <c r="T3702" s="138">
        <v>40</v>
      </c>
      <c r="U3702" s="138">
        <v>400</v>
      </c>
      <c r="V3702" s="140">
        <v>400</v>
      </c>
      <c r="W3702" s="138">
        <v>40</v>
      </c>
      <c r="X3702" s="138">
        <v>0</v>
      </c>
      <c r="Y3702" s="140"/>
      <c r="Z3702" s="138"/>
      <c r="AA3702" s="137">
        <v>28</v>
      </c>
      <c r="AB3702" s="137">
        <v>28</v>
      </c>
      <c r="AC3702" s="137"/>
      <c r="AD3702" s="137" t="s">
        <v>622</v>
      </c>
      <c r="AE3702" s="143">
        <v>46242.6840625</v>
      </c>
      <c r="AF3702" s="144" t="s">
        <v>622</v>
      </c>
      <c r="AG3702" s="143">
        <v>46242.6712268519</v>
      </c>
      <c r="AH3702" s="144" t="s">
        <v>606</v>
      </c>
      <c r="AI3702" s="144" t="s">
        <v>607</v>
      </c>
      <c r="AJ3702" s="145">
        <v>46210</v>
      </c>
      <c r="AK3702" s="146">
        <v>46241.5863888889</v>
      </c>
    </row>
    <row r="3703" s="134" customFormat="1" ht="70.7" customHeight="1" spans="1:37">
      <c r="A3703" s="138" t="s">
        <v>29</v>
      </c>
      <c r="B3703" s="138" t="s">
        <v>478</v>
      </c>
      <c r="C3703" s="137" t="s">
        <v>28</v>
      </c>
      <c r="D3703" s="138" t="s">
        <v>145</v>
      </c>
      <c r="E3703" s="138" t="s">
        <v>587</v>
      </c>
      <c r="F3703" s="138" t="s">
        <v>222</v>
      </c>
      <c r="G3703" s="138" t="s">
        <v>866</v>
      </c>
      <c r="H3703" s="138" t="s">
        <v>883</v>
      </c>
      <c r="I3703" s="142" t="s">
        <v>590</v>
      </c>
      <c r="J3703" s="137" t="s">
        <v>818</v>
      </c>
      <c r="K3703" s="138" t="s">
        <v>3868</v>
      </c>
      <c r="L3703" s="138" t="s">
        <v>592</v>
      </c>
      <c r="M3703" s="140" t="s">
        <v>6147</v>
      </c>
      <c r="N3703" s="138" t="s">
        <v>6148</v>
      </c>
      <c r="O3703" s="138" t="s">
        <v>513</v>
      </c>
      <c r="P3703" s="138" t="s">
        <v>3868</v>
      </c>
      <c r="Q3703" s="138" t="s">
        <v>3867</v>
      </c>
      <c r="R3703" s="138"/>
      <c r="S3703" s="138">
        <v>1</v>
      </c>
      <c r="T3703" s="138">
        <v>90</v>
      </c>
      <c r="U3703" s="138">
        <v>90</v>
      </c>
      <c r="V3703" s="140">
        <v>120</v>
      </c>
      <c r="W3703" s="138">
        <v>90</v>
      </c>
      <c r="X3703" s="138">
        <v>0</v>
      </c>
      <c r="Y3703" s="140" t="s">
        <v>645</v>
      </c>
      <c r="Z3703" s="138" t="s">
        <v>884</v>
      </c>
      <c r="AA3703" s="137">
        <v>63</v>
      </c>
      <c r="AB3703" s="137">
        <v>63</v>
      </c>
      <c r="AC3703" s="137"/>
      <c r="AD3703" s="137" t="s">
        <v>622</v>
      </c>
      <c r="AE3703" s="143">
        <v>46242.5764351852</v>
      </c>
      <c r="AF3703" s="144" t="s">
        <v>622</v>
      </c>
      <c r="AG3703" s="143">
        <v>46242.5725347222</v>
      </c>
      <c r="AH3703" s="144" t="s">
        <v>606</v>
      </c>
      <c r="AI3703" s="144" t="s">
        <v>607</v>
      </c>
      <c r="AJ3703" s="145">
        <v>43176</v>
      </c>
      <c r="AK3703" s="146">
        <v>46241.8056597222</v>
      </c>
    </row>
    <row r="3704" s="134" customFormat="1" ht="38.8" customHeight="1" spans="1:37">
      <c r="A3704" s="138" t="s">
        <v>29</v>
      </c>
      <c r="B3704" s="138" t="s">
        <v>478</v>
      </c>
      <c r="C3704" s="137" t="s">
        <v>28</v>
      </c>
      <c r="D3704" s="138" t="s">
        <v>145</v>
      </c>
      <c r="E3704" s="138" t="s">
        <v>587</v>
      </c>
      <c r="F3704" s="138" t="s">
        <v>222</v>
      </c>
      <c r="G3704" s="138" t="s">
        <v>866</v>
      </c>
      <c r="H3704" s="138" t="s">
        <v>881</v>
      </c>
      <c r="I3704" s="142" t="s">
        <v>590</v>
      </c>
      <c r="J3704" s="137" t="s">
        <v>621</v>
      </c>
      <c r="K3704" s="138" t="s">
        <v>3868</v>
      </c>
      <c r="L3704" s="138" t="s">
        <v>592</v>
      </c>
      <c r="M3704" s="140" t="s">
        <v>4235</v>
      </c>
      <c r="N3704" s="138" t="s">
        <v>4236</v>
      </c>
      <c r="O3704" s="138" t="s">
        <v>513</v>
      </c>
      <c r="P3704" s="138" t="s">
        <v>3868</v>
      </c>
      <c r="Q3704" s="138" t="s">
        <v>3867</v>
      </c>
      <c r="R3704" s="138"/>
      <c r="S3704" s="138">
        <v>1</v>
      </c>
      <c r="T3704" s="138">
        <v>55</v>
      </c>
      <c r="U3704" s="138">
        <v>170</v>
      </c>
      <c r="V3704" s="140">
        <v>170</v>
      </c>
      <c r="W3704" s="138">
        <v>55</v>
      </c>
      <c r="X3704" s="138">
        <v>0</v>
      </c>
      <c r="Y3704" s="140"/>
      <c r="Z3704" s="138"/>
      <c r="AA3704" s="137">
        <v>38.5</v>
      </c>
      <c r="AB3704" s="137">
        <v>38.5</v>
      </c>
      <c r="AC3704" s="137"/>
      <c r="AD3704" s="137" t="s">
        <v>622</v>
      </c>
      <c r="AE3704" s="143">
        <v>46242.5764351852</v>
      </c>
      <c r="AF3704" s="144" t="s">
        <v>622</v>
      </c>
      <c r="AG3704" s="143">
        <v>46242.5725347222</v>
      </c>
      <c r="AH3704" s="144" t="s">
        <v>606</v>
      </c>
      <c r="AI3704" s="144" t="s">
        <v>607</v>
      </c>
      <c r="AJ3704" s="145">
        <v>43303</v>
      </c>
      <c r="AK3704" s="146">
        <v>46241.7795949074</v>
      </c>
    </row>
    <row r="3705" s="134" customFormat="1" ht="38.8" customHeight="1" spans="1:37">
      <c r="A3705" s="138" t="s">
        <v>29</v>
      </c>
      <c r="B3705" s="138" t="s">
        <v>478</v>
      </c>
      <c r="C3705" s="137" t="s">
        <v>28</v>
      </c>
      <c r="D3705" s="138" t="s">
        <v>145</v>
      </c>
      <c r="E3705" s="138" t="s">
        <v>587</v>
      </c>
      <c r="F3705" s="138" t="s">
        <v>222</v>
      </c>
      <c r="G3705" s="138" t="s">
        <v>866</v>
      </c>
      <c r="H3705" s="138" t="s">
        <v>881</v>
      </c>
      <c r="I3705" s="142" t="s">
        <v>590</v>
      </c>
      <c r="J3705" s="137" t="s">
        <v>621</v>
      </c>
      <c r="K3705" s="138" t="s">
        <v>3868</v>
      </c>
      <c r="L3705" s="138" t="s">
        <v>592</v>
      </c>
      <c r="M3705" s="140" t="s">
        <v>6207</v>
      </c>
      <c r="N3705" s="138" t="s">
        <v>6208</v>
      </c>
      <c r="O3705" s="138" t="s">
        <v>513</v>
      </c>
      <c r="P3705" s="138" t="s">
        <v>3868</v>
      </c>
      <c r="Q3705" s="138" t="s">
        <v>3867</v>
      </c>
      <c r="R3705" s="138"/>
      <c r="S3705" s="138">
        <v>1</v>
      </c>
      <c r="T3705" s="138">
        <v>10</v>
      </c>
      <c r="U3705" s="138">
        <v>170</v>
      </c>
      <c r="V3705" s="140">
        <v>170</v>
      </c>
      <c r="W3705" s="138">
        <v>10</v>
      </c>
      <c r="X3705" s="138">
        <v>0</v>
      </c>
      <c r="Y3705" s="140"/>
      <c r="Z3705" s="138"/>
      <c r="AA3705" s="137">
        <v>7</v>
      </c>
      <c r="AB3705" s="137">
        <v>7</v>
      </c>
      <c r="AC3705" s="137"/>
      <c r="AD3705" s="137" t="s">
        <v>622</v>
      </c>
      <c r="AE3705" s="143">
        <v>46242.5764351852</v>
      </c>
      <c r="AF3705" s="144" t="s">
        <v>622</v>
      </c>
      <c r="AG3705" s="143">
        <v>46242.5725347222</v>
      </c>
      <c r="AH3705" s="144" t="s">
        <v>606</v>
      </c>
      <c r="AI3705" s="144" t="s">
        <v>607</v>
      </c>
      <c r="AJ3705" s="145">
        <v>43303</v>
      </c>
      <c r="AK3705" s="146">
        <v>46241.7795949074</v>
      </c>
    </row>
    <row r="3706" s="134" customFormat="1" ht="38.8" customHeight="1" spans="1:37">
      <c r="A3706" s="138" t="s">
        <v>29</v>
      </c>
      <c r="B3706" s="138" t="s">
        <v>478</v>
      </c>
      <c r="C3706" s="137" t="s">
        <v>28</v>
      </c>
      <c r="D3706" s="138" t="s">
        <v>145</v>
      </c>
      <c r="E3706" s="138" t="s">
        <v>587</v>
      </c>
      <c r="F3706" s="138" t="s">
        <v>222</v>
      </c>
      <c r="G3706" s="138" t="s">
        <v>866</v>
      </c>
      <c r="H3706" s="138" t="s">
        <v>881</v>
      </c>
      <c r="I3706" s="142" t="s">
        <v>590</v>
      </c>
      <c r="J3706" s="137" t="s">
        <v>621</v>
      </c>
      <c r="K3706" s="138" t="s">
        <v>3868</v>
      </c>
      <c r="L3706" s="138" t="s">
        <v>592</v>
      </c>
      <c r="M3706" s="140" t="s">
        <v>6451</v>
      </c>
      <c r="N3706" s="138" t="s">
        <v>6452</v>
      </c>
      <c r="O3706" s="138" t="s">
        <v>513</v>
      </c>
      <c r="P3706" s="138" t="s">
        <v>3868</v>
      </c>
      <c r="Q3706" s="138" t="s">
        <v>3867</v>
      </c>
      <c r="R3706" s="138"/>
      <c r="S3706" s="138">
        <v>1</v>
      </c>
      <c r="T3706" s="138">
        <v>15</v>
      </c>
      <c r="U3706" s="138">
        <v>170</v>
      </c>
      <c r="V3706" s="140">
        <v>170</v>
      </c>
      <c r="W3706" s="138">
        <v>15</v>
      </c>
      <c r="X3706" s="138">
        <v>0</v>
      </c>
      <c r="Y3706" s="140"/>
      <c r="Z3706" s="138"/>
      <c r="AA3706" s="137">
        <v>10.5</v>
      </c>
      <c r="AB3706" s="137">
        <v>10.5</v>
      </c>
      <c r="AC3706" s="137"/>
      <c r="AD3706" s="137" t="s">
        <v>622</v>
      </c>
      <c r="AE3706" s="143">
        <v>46242.5764351852</v>
      </c>
      <c r="AF3706" s="144" t="s">
        <v>622</v>
      </c>
      <c r="AG3706" s="143">
        <v>46242.5725347222</v>
      </c>
      <c r="AH3706" s="144" t="s">
        <v>606</v>
      </c>
      <c r="AI3706" s="144" t="s">
        <v>607</v>
      </c>
      <c r="AJ3706" s="145">
        <v>43303</v>
      </c>
      <c r="AK3706" s="146">
        <v>46241.7795949074</v>
      </c>
    </row>
    <row r="3707" s="134" customFormat="1" ht="38.8" customHeight="1" spans="1:37">
      <c r="A3707" s="138" t="s">
        <v>29</v>
      </c>
      <c r="B3707" s="138" t="s">
        <v>478</v>
      </c>
      <c r="C3707" s="137" t="s">
        <v>28</v>
      </c>
      <c r="D3707" s="138" t="s">
        <v>145</v>
      </c>
      <c r="E3707" s="138" t="s">
        <v>587</v>
      </c>
      <c r="F3707" s="138" t="s">
        <v>222</v>
      </c>
      <c r="G3707" s="138" t="s">
        <v>866</v>
      </c>
      <c r="H3707" s="138" t="s">
        <v>6453</v>
      </c>
      <c r="I3707" s="142" t="s">
        <v>601</v>
      </c>
      <c r="J3707" s="137" t="s">
        <v>818</v>
      </c>
      <c r="K3707" s="138" t="s">
        <v>3903</v>
      </c>
      <c r="L3707" s="138" t="s">
        <v>603</v>
      </c>
      <c r="M3707" s="140" t="s">
        <v>4005</v>
      </c>
      <c r="N3707" s="138" t="s">
        <v>4006</v>
      </c>
      <c r="O3707" s="138" t="s">
        <v>461</v>
      </c>
      <c r="P3707" s="138" t="s">
        <v>3881</v>
      </c>
      <c r="Q3707" s="138" t="s">
        <v>3926</v>
      </c>
      <c r="R3707" s="138" t="s">
        <v>12</v>
      </c>
      <c r="S3707" s="138">
        <v>1</v>
      </c>
      <c r="T3707" s="138">
        <v>25</v>
      </c>
      <c r="U3707" s="138">
        <v>385</v>
      </c>
      <c r="V3707" s="140">
        <v>385</v>
      </c>
      <c r="W3707" s="138">
        <v>25</v>
      </c>
      <c r="X3707" s="138">
        <v>0</v>
      </c>
      <c r="Y3707" s="140"/>
      <c r="Z3707" s="138"/>
      <c r="AA3707" s="137">
        <v>17.5</v>
      </c>
      <c r="AB3707" s="137">
        <v>17.5</v>
      </c>
      <c r="AC3707" s="137"/>
      <c r="AD3707" s="137" t="s">
        <v>622</v>
      </c>
      <c r="AE3707" s="143">
        <v>46242.5764351852</v>
      </c>
      <c r="AF3707" s="144" t="s">
        <v>622</v>
      </c>
      <c r="AG3707" s="143">
        <v>46242.5725347222</v>
      </c>
      <c r="AH3707" s="144" t="s">
        <v>606</v>
      </c>
      <c r="AI3707" s="144" t="s">
        <v>607</v>
      </c>
      <c r="AJ3707" s="145">
        <v>46240</v>
      </c>
      <c r="AK3707" s="146">
        <v>46241.6620949074</v>
      </c>
    </row>
    <row r="3708" s="134" customFormat="1" ht="38.8" customHeight="1" spans="1:37">
      <c r="A3708" s="138" t="s">
        <v>29</v>
      </c>
      <c r="B3708" s="138" t="s">
        <v>478</v>
      </c>
      <c r="C3708" s="137" t="s">
        <v>28</v>
      </c>
      <c r="D3708" s="138" t="s">
        <v>145</v>
      </c>
      <c r="E3708" s="138" t="s">
        <v>587</v>
      </c>
      <c r="F3708" s="138" t="s">
        <v>222</v>
      </c>
      <c r="G3708" s="138" t="s">
        <v>866</v>
      </c>
      <c r="H3708" s="138" t="s">
        <v>6454</v>
      </c>
      <c r="I3708" s="142" t="s">
        <v>601</v>
      </c>
      <c r="J3708" s="137" t="s">
        <v>742</v>
      </c>
      <c r="K3708" s="138" t="s">
        <v>3878</v>
      </c>
      <c r="L3708" s="138" t="s">
        <v>603</v>
      </c>
      <c r="M3708" s="140" t="s">
        <v>4227</v>
      </c>
      <c r="N3708" s="138" t="s">
        <v>4228</v>
      </c>
      <c r="O3708" s="138" t="s">
        <v>461</v>
      </c>
      <c r="P3708" s="138" t="s">
        <v>3881</v>
      </c>
      <c r="Q3708" s="138" t="s">
        <v>4120</v>
      </c>
      <c r="R3708" s="138" t="s">
        <v>9</v>
      </c>
      <c r="S3708" s="138">
        <v>1</v>
      </c>
      <c r="T3708" s="138">
        <v>25</v>
      </c>
      <c r="U3708" s="138">
        <v>305</v>
      </c>
      <c r="V3708" s="140">
        <v>305</v>
      </c>
      <c r="W3708" s="138">
        <v>25</v>
      </c>
      <c r="X3708" s="138">
        <v>0</v>
      </c>
      <c r="Y3708" s="140"/>
      <c r="Z3708" s="138"/>
      <c r="AA3708" s="137">
        <v>17.5</v>
      </c>
      <c r="AB3708" s="137">
        <v>17.5</v>
      </c>
      <c r="AC3708" s="137"/>
      <c r="AD3708" s="137" t="s">
        <v>622</v>
      </c>
      <c r="AE3708" s="143">
        <v>46239.7225115741</v>
      </c>
      <c r="AF3708" s="144" t="s">
        <v>622</v>
      </c>
      <c r="AG3708" s="143">
        <v>46239.8120717593</v>
      </c>
      <c r="AH3708" s="144" t="s">
        <v>606</v>
      </c>
      <c r="AI3708" s="144" t="s">
        <v>607</v>
      </c>
      <c r="AJ3708" s="145">
        <v>46236</v>
      </c>
      <c r="AK3708" s="146">
        <v>46237.7273263889</v>
      </c>
    </row>
    <row r="3709" s="134" customFormat="1" ht="38.8" customHeight="1" spans="1:37">
      <c r="A3709" s="138" t="s">
        <v>29</v>
      </c>
      <c r="B3709" s="138" t="s">
        <v>478</v>
      </c>
      <c r="C3709" s="137" t="s">
        <v>28</v>
      </c>
      <c r="D3709" s="138" t="s">
        <v>145</v>
      </c>
      <c r="E3709" s="138" t="s">
        <v>587</v>
      </c>
      <c r="F3709" s="138" t="s">
        <v>222</v>
      </c>
      <c r="G3709" s="138" t="s">
        <v>866</v>
      </c>
      <c r="H3709" s="138" t="s">
        <v>6454</v>
      </c>
      <c r="I3709" s="142" t="s">
        <v>601</v>
      </c>
      <c r="J3709" s="137" t="s">
        <v>742</v>
      </c>
      <c r="K3709" s="138" t="s">
        <v>3878</v>
      </c>
      <c r="L3709" s="138" t="s">
        <v>603</v>
      </c>
      <c r="M3709" s="140" t="s">
        <v>5834</v>
      </c>
      <c r="N3709" s="138" t="s">
        <v>5835</v>
      </c>
      <c r="O3709" s="138" t="s">
        <v>461</v>
      </c>
      <c r="P3709" s="138" t="s">
        <v>3881</v>
      </c>
      <c r="Q3709" s="138" t="s">
        <v>3889</v>
      </c>
      <c r="R3709" s="138" t="s">
        <v>9</v>
      </c>
      <c r="S3709" s="138">
        <v>1</v>
      </c>
      <c r="T3709" s="138">
        <v>40</v>
      </c>
      <c r="U3709" s="138">
        <v>305</v>
      </c>
      <c r="V3709" s="140">
        <v>305</v>
      </c>
      <c r="W3709" s="138">
        <v>40</v>
      </c>
      <c r="X3709" s="138">
        <v>0</v>
      </c>
      <c r="Y3709" s="140"/>
      <c r="Z3709" s="138"/>
      <c r="AA3709" s="137">
        <v>28</v>
      </c>
      <c r="AB3709" s="137">
        <v>28</v>
      </c>
      <c r="AC3709" s="137"/>
      <c r="AD3709" s="137" t="s">
        <v>622</v>
      </c>
      <c r="AE3709" s="143">
        <v>46239.7225115741</v>
      </c>
      <c r="AF3709" s="144" t="s">
        <v>622</v>
      </c>
      <c r="AG3709" s="143">
        <v>46239.8120717593</v>
      </c>
      <c r="AH3709" s="144" t="s">
        <v>606</v>
      </c>
      <c r="AI3709" s="144" t="s">
        <v>607</v>
      </c>
      <c r="AJ3709" s="145">
        <v>46236</v>
      </c>
      <c r="AK3709" s="146">
        <v>46237.7273263889</v>
      </c>
    </row>
    <row r="3710" s="134" customFormat="1" ht="38.8" customHeight="1" spans="1:37">
      <c r="A3710" s="138" t="s">
        <v>29</v>
      </c>
      <c r="B3710" s="138" t="s">
        <v>478</v>
      </c>
      <c r="C3710" s="137" t="s">
        <v>28</v>
      </c>
      <c r="D3710" s="138" t="s">
        <v>145</v>
      </c>
      <c r="E3710" s="138" t="s">
        <v>587</v>
      </c>
      <c r="F3710" s="138" t="s">
        <v>222</v>
      </c>
      <c r="G3710" s="138" t="s">
        <v>866</v>
      </c>
      <c r="H3710" s="138" t="s">
        <v>6455</v>
      </c>
      <c r="I3710" s="142" t="s">
        <v>645</v>
      </c>
      <c r="J3710" s="137" t="s">
        <v>591</v>
      </c>
      <c r="K3710" s="138" t="s">
        <v>3985</v>
      </c>
      <c r="L3710" s="138" t="s">
        <v>603</v>
      </c>
      <c r="M3710" s="140" t="s">
        <v>6456</v>
      </c>
      <c r="N3710" s="138" t="s">
        <v>6457</v>
      </c>
      <c r="O3710" s="138" t="s">
        <v>513</v>
      </c>
      <c r="P3710" s="138" t="s">
        <v>3868</v>
      </c>
      <c r="Q3710" s="138" t="s">
        <v>3867</v>
      </c>
      <c r="R3710" s="138"/>
      <c r="S3710" s="138">
        <v>1</v>
      </c>
      <c r="T3710" s="138">
        <v>5</v>
      </c>
      <c r="U3710" s="138">
        <v>80</v>
      </c>
      <c r="V3710" s="140">
        <v>80</v>
      </c>
      <c r="W3710" s="138">
        <v>5</v>
      </c>
      <c r="X3710" s="138">
        <v>0</v>
      </c>
      <c r="Y3710" s="140"/>
      <c r="Z3710" s="138"/>
      <c r="AA3710" s="137">
        <v>3.5</v>
      </c>
      <c r="AB3710" s="137">
        <v>3.5</v>
      </c>
      <c r="AC3710" s="137"/>
      <c r="AD3710" s="137" t="s">
        <v>622</v>
      </c>
      <c r="AE3710" s="143">
        <v>46239.7225115741</v>
      </c>
      <c r="AF3710" s="144" t="s">
        <v>622</v>
      </c>
      <c r="AG3710" s="143">
        <v>46239.8120717593</v>
      </c>
      <c r="AH3710" s="144" t="s">
        <v>606</v>
      </c>
      <c r="AI3710" s="144" t="s">
        <v>607</v>
      </c>
      <c r="AJ3710" s="145">
        <v>46164</v>
      </c>
      <c r="AK3710" s="146">
        <v>46237.6578009259</v>
      </c>
    </row>
    <row r="3711" s="134" customFormat="1" ht="38.8" customHeight="1" spans="1:37">
      <c r="A3711" s="138" t="s">
        <v>29</v>
      </c>
      <c r="B3711" s="138" t="s">
        <v>478</v>
      </c>
      <c r="C3711" s="137" t="s">
        <v>28</v>
      </c>
      <c r="D3711" s="138" t="s">
        <v>145</v>
      </c>
      <c r="E3711" s="138" t="s">
        <v>587</v>
      </c>
      <c r="F3711" s="138" t="s">
        <v>222</v>
      </c>
      <c r="G3711" s="138" t="s">
        <v>866</v>
      </c>
      <c r="H3711" s="138" t="s">
        <v>6455</v>
      </c>
      <c r="I3711" s="142" t="s">
        <v>645</v>
      </c>
      <c r="J3711" s="137" t="s">
        <v>591</v>
      </c>
      <c r="K3711" s="138" t="s">
        <v>3985</v>
      </c>
      <c r="L3711" s="138" t="s">
        <v>603</v>
      </c>
      <c r="M3711" s="140" t="s">
        <v>6456</v>
      </c>
      <c r="N3711" s="138" t="s">
        <v>6457</v>
      </c>
      <c r="O3711" s="138" t="s">
        <v>513</v>
      </c>
      <c r="P3711" s="138" t="s">
        <v>3868</v>
      </c>
      <c r="Q3711" s="138" t="s">
        <v>3867</v>
      </c>
      <c r="R3711" s="138"/>
      <c r="S3711" s="138">
        <v>1</v>
      </c>
      <c r="T3711" s="138">
        <v>5</v>
      </c>
      <c r="U3711" s="138">
        <v>80</v>
      </c>
      <c r="V3711" s="140">
        <v>80</v>
      </c>
      <c r="W3711" s="138">
        <v>5</v>
      </c>
      <c r="X3711" s="138">
        <v>0</v>
      </c>
      <c r="Y3711" s="140"/>
      <c r="Z3711" s="138"/>
      <c r="AA3711" s="137">
        <v>3.5</v>
      </c>
      <c r="AB3711" s="137">
        <v>3.5</v>
      </c>
      <c r="AC3711" s="137"/>
      <c r="AD3711" s="137" t="s">
        <v>622</v>
      </c>
      <c r="AE3711" s="143">
        <v>46239.7225115741</v>
      </c>
      <c r="AF3711" s="144" t="s">
        <v>622</v>
      </c>
      <c r="AG3711" s="143">
        <v>46239.8120717593</v>
      </c>
      <c r="AH3711" s="144" t="s">
        <v>606</v>
      </c>
      <c r="AI3711" s="144" t="s">
        <v>607</v>
      </c>
      <c r="AJ3711" s="145">
        <v>46164</v>
      </c>
      <c r="AK3711" s="146">
        <v>46237.6578009259</v>
      </c>
    </row>
    <row r="3712" s="134" customFormat="1" ht="38.8" customHeight="1" spans="1:37">
      <c r="A3712" s="138" t="s">
        <v>29</v>
      </c>
      <c r="B3712" s="138" t="s">
        <v>478</v>
      </c>
      <c r="C3712" s="137" t="s">
        <v>28</v>
      </c>
      <c r="D3712" s="138" t="s">
        <v>145</v>
      </c>
      <c r="E3712" s="138" t="s">
        <v>587</v>
      </c>
      <c r="F3712" s="138" t="s">
        <v>222</v>
      </c>
      <c r="G3712" s="138" t="s">
        <v>866</v>
      </c>
      <c r="H3712" s="138" t="s">
        <v>6455</v>
      </c>
      <c r="I3712" s="142" t="s">
        <v>645</v>
      </c>
      <c r="J3712" s="137" t="s">
        <v>591</v>
      </c>
      <c r="K3712" s="138" t="s">
        <v>3985</v>
      </c>
      <c r="L3712" s="138" t="s">
        <v>603</v>
      </c>
      <c r="M3712" s="140" t="s">
        <v>6458</v>
      </c>
      <c r="N3712" s="138" t="s">
        <v>6459</v>
      </c>
      <c r="O3712" s="138" t="s">
        <v>461</v>
      </c>
      <c r="P3712" s="138" t="s">
        <v>3881</v>
      </c>
      <c r="Q3712" s="138" t="s">
        <v>5</v>
      </c>
      <c r="R3712" s="138" t="s">
        <v>5</v>
      </c>
      <c r="S3712" s="138">
        <v>1</v>
      </c>
      <c r="T3712" s="138">
        <v>70</v>
      </c>
      <c r="U3712" s="138">
        <v>80</v>
      </c>
      <c r="V3712" s="140">
        <v>80</v>
      </c>
      <c r="W3712" s="138">
        <v>70</v>
      </c>
      <c r="X3712" s="138">
        <v>0</v>
      </c>
      <c r="Y3712" s="140"/>
      <c r="Z3712" s="138"/>
      <c r="AA3712" s="137">
        <v>49</v>
      </c>
      <c r="AB3712" s="137">
        <v>49</v>
      </c>
      <c r="AC3712" s="137"/>
      <c r="AD3712" s="137" t="s">
        <v>622</v>
      </c>
      <c r="AE3712" s="143">
        <v>46239.7225115741</v>
      </c>
      <c r="AF3712" s="144" t="s">
        <v>622</v>
      </c>
      <c r="AG3712" s="143">
        <v>46239.8120717593</v>
      </c>
      <c r="AH3712" s="144" t="s">
        <v>606</v>
      </c>
      <c r="AI3712" s="144" t="s">
        <v>607</v>
      </c>
      <c r="AJ3712" s="145">
        <v>46164</v>
      </c>
      <c r="AK3712" s="146">
        <v>46237.6578009259</v>
      </c>
    </row>
    <row r="3713" s="134" customFormat="1" ht="38.8" customHeight="1" spans="1:37">
      <c r="A3713" s="138" t="s">
        <v>29</v>
      </c>
      <c r="B3713" s="138" t="s">
        <v>478</v>
      </c>
      <c r="C3713" s="137" t="s">
        <v>28</v>
      </c>
      <c r="D3713" s="138" t="s">
        <v>145</v>
      </c>
      <c r="E3713" s="138" t="s">
        <v>587</v>
      </c>
      <c r="F3713" s="138" t="s">
        <v>222</v>
      </c>
      <c r="G3713" s="138" t="s">
        <v>866</v>
      </c>
      <c r="H3713" s="138" t="s">
        <v>873</v>
      </c>
      <c r="I3713" s="142" t="s">
        <v>590</v>
      </c>
      <c r="J3713" s="137" t="s">
        <v>818</v>
      </c>
      <c r="K3713" s="138" t="s">
        <v>3868</v>
      </c>
      <c r="L3713" s="138" t="s">
        <v>592</v>
      </c>
      <c r="M3713" s="140" t="s">
        <v>6147</v>
      </c>
      <c r="N3713" s="138" t="s">
        <v>6148</v>
      </c>
      <c r="O3713" s="138" t="s">
        <v>513</v>
      </c>
      <c r="P3713" s="138" t="s">
        <v>3868</v>
      </c>
      <c r="Q3713" s="138" t="s">
        <v>3867</v>
      </c>
      <c r="R3713" s="138"/>
      <c r="S3713" s="138">
        <v>1</v>
      </c>
      <c r="T3713" s="138">
        <v>90</v>
      </c>
      <c r="U3713" s="138">
        <v>220</v>
      </c>
      <c r="V3713" s="140">
        <v>220</v>
      </c>
      <c r="W3713" s="138">
        <v>90</v>
      </c>
      <c r="X3713" s="138">
        <v>0</v>
      </c>
      <c r="Y3713" s="140"/>
      <c r="Z3713" s="138"/>
      <c r="AA3713" s="137">
        <v>63</v>
      </c>
      <c r="AB3713" s="137">
        <v>63</v>
      </c>
      <c r="AC3713" s="137"/>
      <c r="AD3713" s="137" t="s">
        <v>622</v>
      </c>
      <c r="AE3713" s="143">
        <v>46239.7225115741</v>
      </c>
      <c r="AF3713" s="144" t="s">
        <v>622</v>
      </c>
      <c r="AG3713" s="143">
        <v>46239.8120717593</v>
      </c>
      <c r="AH3713" s="144" t="s">
        <v>606</v>
      </c>
      <c r="AI3713" s="144" t="s">
        <v>607</v>
      </c>
      <c r="AJ3713" s="145">
        <v>44272</v>
      </c>
      <c r="AK3713" s="146">
        <v>46237.6073842593</v>
      </c>
    </row>
    <row r="3714" s="134" customFormat="1" ht="38.8" customHeight="1" spans="1:37">
      <c r="A3714" s="138" t="s">
        <v>29</v>
      </c>
      <c r="B3714" s="138" t="s">
        <v>478</v>
      </c>
      <c r="C3714" s="137" t="s">
        <v>28</v>
      </c>
      <c r="D3714" s="138" t="s">
        <v>145</v>
      </c>
      <c r="E3714" s="138" t="s">
        <v>587</v>
      </c>
      <c r="F3714" s="138" t="s">
        <v>222</v>
      </c>
      <c r="G3714" s="138" t="s">
        <v>866</v>
      </c>
      <c r="H3714" s="138" t="s">
        <v>873</v>
      </c>
      <c r="I3714" s="142" t="s">
        <v>590</v>
      </c>
      <c r="J3714" s="137" t="s">
        <v>818</v>
      </c>
      <c r="K3714" s="138" t="s">
        <v>3868</v>
      </c>
      <c r="L3714" s="138" t="s">
        <v>592</v>
      </c>
      <c r="M3714" s="140" t="s">
        <v>4135</v>
      </c>
      <c r="N3714" s="138" t="s">
        <v>4136</v>
      </c>
      <c r="O3714" s="138" t="s">
        <v>513</v>
      </c>
      <c r="P3714" s="138" t="s">
        <v>3868</v>
      </c>
      <c r="Q3714" s="138" t="s">
        <v>3867</v>
      </c>
      <c r="R3714" s="138"/>
      <c r="S3714" s="138">
        <v>1</v>
      </c>
      <c r="T3714" s="138">
        <v>20</v>
      </c>
      <c r="U3714" s="138">
        <v>220</v>
      </c>
      <c r="V3714" s="140">
        <v>220</v>
      </c>
      <c r="W3714" s="138">
        <v>20</v>
      </c>
      <c r="X3714" s="138">
        <v>0</v>
      </c>
      <c r="Y3714" s="140"/>
      <c r="Z3714" s="138"/>
      <c r="AA3714" s="137">
        <v>14</v>
      </c>
      <c r="AB3714" s="137">
        <v>14</v>
      </c>
      <c r="AC3714" s="137"/>
      <c r="AD3714" s="137" t="s">
        <v>622</v>
      </c>
      <c r="AE3714" s="143">
        <v>46239.7225115741</v>
      </c>
      <c r="AF3714" s="144" t="s">
        <v>622</v>
      </c>
      <c r="AG3714" s="143">
        <v>46239.8120717593</v>
      </c>
      <c r="AH3714" s="144" t="s">
        <v>606</v>
      </c>
      <c r="AI3714" s="144" t="s">
        <v>607</v>
      </c>
      <c r="AJ3714" s="145">
        <v>44272</v>
      </c>
      <c r="AK3714" s="146">
        <v>46237.6073842593</v>
      </c>
    </row>
    <row r="3715" s="134" customFormat="1" ht="38.8" customHeight="1" spans="1:37">
      <c r="A3715" s="138" t="s">
        <v>29</v>
      </c>
      <c r="B3715" s="138" t="s">
        <v>478</v>
      </c>
      <c r="C3715" s="137" t="s">
        <v>28</v>
      </c>
      <c r="D3715" s="138" t="s">
        <v>145</v>
      </c>
      <c r="E3715" s="138" t="s">
        <v>587</v>
      </c>
      <c r="F3715" s="138" t="s">
        <v>222</v>
      </c>
      <c r="G3715" s="138" t="s">
        <v>866</v>
      </c>
      <c r="H3715" s="138" t="s">
        <v>873</v>
      </c>
      <c r="I3715" s="142" t="s">
        <v>590</v>
      </c>
      <c r="J3715" s="137" t="s">
        <v>818</v>
      </c>
      <c r="K3715" s="138" t="s">
        <v>3868</v>
      </c>
      <c r="L3715" s="138" t="s">
        <v>592</v>
      </c>
      <c r="M3715" s="140" t="s">
        <v>4135</v>
      </c>
      <c r="N3715" s="138" t="s">
        <v>4136</v>
      </c>
      <c r="O3715" s="138" t="s">
        <v>513</v>
      </c>
      <c r="P3715" s="138" t="s">
        <v>3868</v>
      </c>
      <c r="Q3715" s="138" t="s">
        <v>3867</v>
      </c>
      <c r="R3715" s="138"/>
      <c r="S3715" s="138">
        <v>1</v>
      </c>
      <c r="T3715" s="138">
        <v>20</v>
      </c>
      <c r="U3715" s="138">
        <v>220</v>
      </c>
      <c r="V3715" s="140">
        <v>220</v>
      </c>
      <c r="W3715" s="138">
        <v>20</v>
      </c>
      <c r="X3715" s="138">
        <v>0</v>
      </c>
      <c r="Y3715" s="140"/>
      <c r="Z3715" s="138"/>
      <c r="AA3715" s="137">
        <v>14</v>
      </c>
      <c r="AB3715" s="137">
        <v>14</v>
      </c>
      <c r="AC3715" s="137"/>
      <c r="AD3715" s="137" t="s">
        <v>622</v>
      </c>
      <c r="AE3715" s="143">
        <v>46239.7225115741</v>
      </c>
      <c r="AF3715" s="144" t="s">
        <v>622</v>
      </c>
      <c r="AG3715" s="143">
        <v>46239.8120717593</v>
      </c>
      <c r="AH3715" s="144" t="s">
        <v>606</v>
      </c>
      <c r="AI3715" s="144" t="s">
        <v>607</v>
      </c>
      <c r="AJ3715" s="145">
        <v>44272</v>
      </c>
      <c r="AK3715" s="146">
        <v>46237.6073842593</v>
      </c>
    </row>
    <row r="3716" s="134" customFormat="1" ht="38.8" customHeight="1" spans="1:37">
      <c r="A3716" s="138" t="s">
        <v>29</v>
      </c>
      <c r="B3716" s="138" t="s">
        <v>478</v>
      </c>
      <c r="C3716" s="137" t="s">
        <v>28</v>
      </c>
      <c r="D3716" s="138" t="s">
        <v>141</v>
      </c>
      <c r="E3716" s="138" t="s">
        <v>587</v>
      </c>
      <c r="F3716" s="138" t="s">
        <v>212</v>
      </c>
      <c r="G3716" s="138" t="s">
        <v>805</v>
      </c>
      <c r="H3716" s="138" t="s">
        <v>6460</v>
      </c>
      <c r="I3716" s="142" t="s">
        <v>601</v>
      </c>
      <c r="J3716" s="137" t="s">
        <v>602</v>
      </c>
      <c r="K3716" s="138" t="s">
        <v>3878</v>
      </c>
      <c r="L3716" s="138" t="s">
        <v>603</v>
      </c>
      <c r="M3716" s="140" t="s">
        <v>5217</v>
      </c>
      <c r="N3716" s="138" t="s">
        <v>5218</v>
      </c>
      <c r="O3716" s="138" t="s">
        <v>461</v>
      </c>
      <c r="P3716" s="138" t="s">
        <v>3881</v>
      </c>
      <c r="Q3716" s="138" t="s">
        <v>3889</v>
      </c>
      <c r="R3716" s="138" t="s">
        <v>8</v>
      </c>
      <c r="S3716" s="138">
        <v>1</v>
      </c>
      <c r="T3716" s="138">
        <v>20</v>
      </c>
      <c r="U3716" s="138">
        <v>110</v>
      </c>
      <c r="V3716" s="140">
        <v>110</v>
      </c>
      <c r="W3716" s="138">
        <v>20</v>
      </c>
      <c r="X3716" s="138">
        <v>0</v>
      </c>
      <c r="Y3716" s="140"/>
      <c r="Z3716" s="138"/>
      <c r="AA3716" s="137">
        <v>14</v>
      </c>
      <c r="AB3716" s="137">
        <v>14</v>
      </c>
      <c r="AC3716" s="137"/>
      <c r="AD3716" s="137" t="s">
        <v>847</v>
      </c>
      <c r="AE3716" s="143">
        <v>46242.6821180556</v>
      </c>
      <c r="AF3716" s="144" t="s">
        <v>622</v>
      </c>
      <c r="AG3716" s="143">
        <v>46242.670787037</v>
      </c>
      <c r="AH3716" s="144" t="s">
        <v>606</v>
      </c>
      <c r="AI3716" s="144" t="s">
        <v>607</v>
      </c>
      <c r="AJ3716" s="145">
        <v>46235</v>
      </c>
      <c r="AK3716" s="146">
        <v>46241.820462963</v>
      </c>
    </row>
    <row r="3717" s="134" customFormat="1" ht="38.8" customHeight="1" spans="1:37">
      <c r="A3717" s="138" t="s">
        <v>29</v>
      </c>
      <c r="B3717" s="138" t="s">
        <v>478</v>
      </c>
      <c r="C3717" s="137" t="s">
        <v>28</v>
      </c>
      <c r="D3717" s="138" t="s">
        <v>141</v>
      </c>
      <c r="E3717" s="138" t="s">
        <v>587</v>
      </c>
      <c r="F3717" s="138" t="s">
        <v>212</v>
      </c>
      <c r="G3717" s="138" t="s">
        <v>805</v>
      </c>
      <c r="H3717" s="138" t="s">
        <v>6460</v>
      </c>
      <c r="I3717" s="142" t="s">
        <v>601</v>
      </c>
      <c r="J3717" s="137" t="s">
        <v>602</v>
      </c>
      <c r="K3717" s="138" t="s">
        <v>3878</v>
      </c>
      <c r="L3717" s="138" t="s">
        <v>603</v>
      </c>
      <c r="M3717" s="140" t="s">
        <v>3912</v>
      </c>
      <c r="N3717" s="138" t="s">
        <v>3913</v>
      </c>
      <c r="O3717" s="138" t="s">
        <v>461</v>
      </c>
      <c r="P3717" s="138" t="s">
        <v>3881</v>
      </c>
      <c r="Q3717" s="138" t="s">
        <v>3889</v>
      </c>
      <c r="R3717" s="138" t="s">
        <v>8</v>
      </c>
      <c r="S3717" s="138">
        <v>1</v>
      </c>
      <c r="T3717" s="138">
        <v>5</v>
      </c>
      <c r="U3717" s="138">
        <v>110</v>
      </c>
      <c r="V3717" s="140">
        <v>110</v>
      </c>
      <c r="W3717" s="138">
        <v>5</v>
      </c>
      <c r="X3717" s="138">
        <v>0</v>
      </c>
      <c r="Y3717" s="140"/>
      <c r="Z3717" s="138"/>
      <c r="AA3717" s="137">
        <v>3.5</v>
      </c>
      <c r="AB3717" s="137">
        <v>3.5</v>
      </c>
      <c r="AC3717" s="137"/>
      <c r="AD3717" s="137" t="s">
        <v>847</v>
      </c>
      <c r="AE3717" s="143">
        <v>46242.6821180556</v>
      </c>
      <c r="AF3717" s="144" t="s">
        <v>622</v>
      </c>
      <c r="AG3717" s="143">
        <v>46242.670787037</v>
      </c>
      <c r="AH3717" s="144" t="s">
        <v>606</v>
      </c>
      <c r="AI3717" s="144" t="s">
        <v>607</v>
      </c>
      <c r="AJ3717" s="145">
        <v>46235</v>
      </c>
      <c r="AK3717" s="146">
        <v>46241.820462963</v>
      </c>
    </row>
    <row r="3718" s="134" customFormat="1" ht="38.8" customHeight="1" spans="1:37">
      <c r="A3718" s="138" t="s">
        <v>29</v>
      </c>
      <c r="B3718" s="138" t="s">
        <v>478</v>
      </c>
      <c r="C3718" s="137" t="s">
        <v>28</v>
      </c>
      <c r="D3718" s="138" t="s">
        <v>141</v>
      </c>
      <c r="E3718" s="138" t="s">
        <v>587</v>
      </c>
      <c r="F3718" s="138" t="s">
        <v>212</v>
      </c>
      <c r="G3718" s="138" t="s">
        <v>805</v>
      </c>
      <c r="H3718" s="138" t="s">
        <v>6460</v>
      </c>
      <c r="I3718" s="142" t="s">
        <v>601</v>
      </c>
      <c r="J3718" s="137" t="s">
        <v>602</v>
      </c>
      <c r="K3718" s="138" t="s">
        <v>3878</v>
      </c>
      <c r="L3718" s="138" t="s">
        <v>603</v>
      </c>
      <c r="M3718" s="140" t="s">
        <v>3917</v>
      </c>
      <c r="N3718" s="138" t="s">
        <v>3918</v>
      </c>
      <c r="O3718" s="138" t="s">
        <v>461</v>
      </c>
      <c r="P3718" s="138" t="s">
        <v>3881</v>
      </c>
      <c r="Q3718" s="138" t="s">
        <v>3889</v>
      </c>
      <c r="R3718" s="138" t="s">
        <v>10</v>
      </c>
      <c r="S3718" s="138">
        <v>1</v>
      </c>
      <c r="T3718" s="138">
        <v>40</v>
      </c>
      <c r="U3718" s="138">
        <v>110</v>
      </c>
      <c r="V3718" s="140">
        <v>110</v>
      </c>
      <c r="W3718" s="138">
        <v>40</v>
      </c>
      <c r="X3718" s="138">
        <v>0</v>
      </c>
      <c r="Y3718" s="140"/>
      <c r="Z3718" s="138"/>
      <c r="AA3718" s="137">
        <v>28</v>
      </c>
      <c r="AB3718" s="137">
        <v>28</v>
      </c>
      <c r="AC3718" s="137"/>
      <c r="AD3718" s="137" t="s">
        <v>847</v>
      </c>
      <c r="AE3718" s="143">
        <v>46242.6821180556</v>
      </c>
      <c r="AF3718" s="144" t="s">
        <v>622</v>
      </c>
      <c r="AG3718" s="143">
        <v>46242.670787037</v>
      </c>
      <c r="AH3718" s="144" t="s">
        <v>606</v>
      </c>
      <c r="AI3718" s="144" t="s">
        <v>607</v>
      </c>
      <c r="AJ3718" s="145">
        <v>46235</v>
      </c>
      <c r="AK3718" s="146">
        <v>46241.820462963</v>
      </c>
    </row>
    <row r="3719" s="134" customFormat="1" ht="38.8" customHeight="1" spans="1:37">
      <c r="A3719" s="138" t="s">
        <v>29</v>
      </c>
      <c r="B3719" s="138" t="s">
        <v>478</v>
      </c>
      <c r="C3719" s="137" t="s">
        <v>28</v>
      </c>
      <c r="D3719" s="138" t="s">
        <v>141</v>
      </c>
      <c r="E3719" s="138" t="s">
        <v>587</v>
      </c>
      <c r="F3719" s="138" t="s">
        <v>212</v>
      </c>
      <c r="G3719" s="138" t="s">
        <v>805</v>
      </c>
      <c r="H3719" s="138" t="s">
        <v>6461</v>
      </c>
      <c r="I3719" s="142" t="s">
        <v>601</v>
      </c>
      <c r="J3719" s="137" t="s">
        <v>621</v>
      </c>
      <c r="K3719" s="138" t="s">
        <v>3878</v>
      </c>
      <c r="L3719" s="138" t="s">
        <v>603</v>
      </c>
      <c r="M3719" s="140" t="s">
        <v>3917</v>
      </c>
      <c r="N3719" s="138" t="s">
        <v>3918</v>
      </c>
      <c r="O3719" s="138" t="s">
        <v>461</v>
      </c>
      <c r="P3719" s="138" t="s">
        <v>3881</v>
      </c>
      <c r="Q3719" s="138" t="s">
        <v>3889</v>
      </c>
      <c r="R3719" s="138" t="s">
        <v>10</v>
      </c>
      <c r="S3719" s="138">
        <v>1</v>
      </c>
      <c r="T3719" s="138">
        <v>40</v>
      </c>
      <c r="U3719" s="138">
        <v>250</v>
      </c>
      <c r="V3719" s="140">
        <v>250</v>
      </c>
      <c r="W3719" s="138">
        <v>40</v>
      </c>
      <c r="X3719" s="138">
        <v>0</v>
      </c>
      <c r="Y3719" s="140"/>
      <c r="Z3719" s="138"/>
      <c r="AA3719" s="137">
        <v>28</v>
      </c>
      <c r="AB3719" s="137">
        <v>28</v>
      </c>
      <c r="AC3719" s="137"/>
      <c r="AD3719" s="137" t="s">
        <v>847</v>
      </c>
      <c r="AE3719" s="143">
        <v>46242.6821180556</v>
      </c>
      <c r="AF3719" s="144" t="s">
        <v>622</v>
      </c>
      <c r="AG3719" s="143">
        <v>46242.670787037</v>
      </c>
      <c r="AH3719" s="144" t="s">
        <v>606</v>
      </c>
      <c r="AI3719" s="144" t="s">
        <v>607</v>
      </c>
      <c r="AJ3719" s="145">
        <v>46136</v>
      </c>
      <c r="AK3719" s="146">
        <v>46241.7800694444</v>
      </c>
    </row>
    <row r="3720" s="134" customFormat="1" ht="38.8" customHeight="1" spans="1:37">
      <c r="A3720" s="138" t="s">
        <v>29</v>
      </c>
      <c r="B3720" s="138" t="s">
        <v>478</v>
      </c>
      <c r="C3720" s="137" t="s">
        <v>28</v>
      </c>
      <c r="D3720" s="138" t="s">
        <v>141</v>
      </c>
      <c r="E3720" s="138" t="s">
        <v>587</v>
      </c>
      <c r="F3720" s="138" t="s">
        <v>212</v>
      </c>
      <c r="G3720" s="138" t="s">
        <v>805</v>
      </c>
      <c r="H3720" s="138" t="s">
        <v>861</v>
      </c>
      <c r="I3720" s="142" t="s">
        <v>590</v>
      </c>
      <c r="J3720" s="137" t="s">
        <v>621</v>
      </c>
      <c r="K3720" s="138" t="s">
        <v>3868</v>
      </c>
      <c r="L3720" s="138" t="s">
        <v>592</v>
      </c>
      <c r="M3720" s="140" t="s">
        <v>4455</v>
      </c>
      <c r="N3720" s="138" t="s">
        <v>4456</v>
      </c>
      <c r="O3720" s="138" t="s">
        <v>513</v>
      </c>
      <c r="P3720" s="138" t="s">
        <v>3868</v>
      </c>
      <c r="Q3720" s="138" t="s">
        <v>3867</v>
      </c>
      <c r="R3720" s="138"/>
      <c r="S3720" s="138">
        <v>1</v>
      </c>
      <c r="T3720" s="138">
        <v>20</v>
      </c>
      <c r="U3720" s="138">
        <v>170</v>
      </c>
      <c r="V3720" s="140">
        <v>170</v>
      </c>
      <c r="W3720" s="138">
        <v>20</v>
      </c>
      <c r="X3720" s="138">
        <v>0</v>
      </c>
      <c r="Y3720" s="140"/>
      <c r="Z3720" s="138"/>
      <c r="AA3720" s="137">
        <v>14</v>
      </c>
      <c r="AB3720" s="137">
        <v>14</v>
      </c>
      <c r="AC3720" s="137"/>
      <c r="AD3720" s="137" t="s">
        <v>847</v>
      </c>
      <c r="AE3720" s="143">
        <v>46242.6821180556</v>
      </c>
      <c r="AF3720" s="144" t="s">
        <v>622</v>
      </c>
      <c r="AG3720" s="143">
        <v>46242.670787037</v>
      </c>
      <c r="AH3720" s="144" t="s">
        <v>606</v>
      </c>
      <c r="AI3720" s="144" t="s">
        <v>607</v>
      </c>
      <c r="AJ3720" s="145">
        <v>43514</v>
      </c>
      <c r="AK3720" s="146">
        <v>46241.6631828704</v>
      </c>
    </row>
    <row r="3721" s="134" customFormat="1" ht="38.8" customHeight="1" spans="1:37">
      <c r="A3721" s="138" t="s">
        <v>29</v>
      </c>
      <c r="B3721" s="138" t="s">
        <v>478</v>
      </c>
      <c r="C3721" s="137" t="s">
        <v>28</v>
      </c>
      <c r="D3721" s="138" t="s">
        <v>141</v>
      </c>
      <c r="E3721" s="138" t="s">
        <v>587</v>
      </c>
      <c r="F3721" s="138" t="s">
        <v>212</v>
      </c>
      <c r="G3721" s="138" t="s">
        <v>805</v>
      </c>
      <c r="H3721" s="138" t="s">
        <v>861</v>
      </c>
      <c r="I3721" s="142" t="s">
        <v>590</v>
      </c>
      <c r="J3721" s="137" t="s">
        <v>621</v>
      </c>
      <c r="K3721" s="138" t="s">
        <v>3868</v>
      </c>
      <c r="L3721" s="138" t="s">
        <v>592</v>
      </c>
      <c r="M3721" s="140" t="s">
        <v>4457</v>
      </c>
      <c r="N3721" s="138" t="s">
        <v>4458</v>
      </c>
      <c r="O3721" s="138" t="s">
        <v>513</v>
      </c>
      <c r="P3721" s="138" t="s">
        <v>3868</v>
      </c>
      <c r="Q3721" s="138" t="s">
        <v>3867</v>
      </c>
      <c r="R3721" s="138"/>
      <c r="S3721" s="138">
        <v>1</v>
      </c>
      <c r="T3721" s="138">
        <v>20</v>
      </c>
      <c r="U3721" s="138">
        <v>170</v>
      </c>
      <c r="V3721" s="140">
        <v>170</v>
      </c>
      <c r="W3721" s="138">
        <v>20</v>
      </c>
      <c r="X3721" s="138">
        <v>0</v>
      </c>
      <c r="Y3721" s="140"/>
      <c r="Z3721" s="138"/>
      <c r="AA3721" s="137">
        <v>14</v>
      </c>
      <c r="AB3721" s="137">
        <v>14</v>
      </c>
      <c r="AC3721" s="137"/>
      <c r="AD3721" s="137" t="s">
        <v>847</v>
      </c>
      <c r="AE3721" s="143">
        <v>46242.6821180556</v>
      </c>
      <c r="AF3721" s="144" t="s">
        <v>622</v>
      </c>
      <c r="AG3721" s="143">
        <v>46242.670787037</v>
      </c>
      <c r="AH3721" s="144" t="s">
        <v>606</v>
      </c>
      <c r="AI3721" s="144" t="s">
        <v>607</v>
      </c>
      <c r="AJ3721" s="145">
        <v>43514</v>
      </c>
      <c r="AK3721" s="146">
        <v>46241.6631828704</v>
      </c>
    </row>
    <row r="3722" s="134" customFormat="1" ht="38.8" customHeight="1" spans="1:37">
      <c r="A3722" s="138" t="s">
        <v>29</v>
      </c>
      <c r="B3722" s="138" t="s">
        <v>478</v>
      </c>
      <c r="C3722" s="137" t="s">
        <v>28</v>
      </c>
      <c r="D3722" s="138" t="s">
        <v>141</v>
      </c>
      <c r="E3722" s="138" t="s">
        <v>587</v>
      </c>
      <c r="F3722" s="138" t="s">
        <v>212</v>
      </c>
      <c r="G3722" s="138" t="s">
        <v>805</v>
      </c>
      <c r="H3722" s="138" t="s">
        <v>861</v>
      </c>
      <c r="I3722" s="142" t="s">
        <v>590</v>
      </c>
      <c r="J3722" s="137" t="s">
        <v>621</v>
      </c>
      <c r="K3722" s="138" t="s">
        <v>3868</v>
      </c>
      <c r="L3722" s="138" t="s">
        <v>592</v>
      </c>
      <c r="M3722" s="140" t="s">
        <v>4423</v>
      </c>
      <c r="N3722" s="138" t="s">
        <v>4424</v>
      </c>
      <c r="O3722" s="138" t="s">
        <v>513</v>
      </c>
      <c r="P3722" s="138" t="s">
        <v>3868</v>
      </c>
      <c r="Q3722" s="138" t="s">
        <v>3867</v>
      </c>
      <c r="R3722" s="138"/>
      <c r="S3722" s="138">
        <v>1</v>
      </c>
      <c r="T3722" s="138">
        <v>25</v>
      </c>
      <c r="U3722" s="138">
        <v>170</v>
      </c>
      <c r="V3722" s="140">
        <v>170</v>
      </c>
      <c r="W3722" s="138">
        <v>25</v>
      </c>
      <c r="X3722" s="138">
        <v>0</v>
      </c>
      <c r="Y3722" s="140"/>
      <c r="Z3722" s="138"/>
      <c r="AA3722" s="137">
        <v>17.5</v>
      </c>
      <c r="AB3722" s="137">
        <v>17.5</v>
      </c>
      <c r="AC3722" s="137"/>
      <c r="AD3722" s="137" t="s">
        <v>847</v>
      </c>
      <c r="AE3722" s="143">
        <v>46242.6821180556</v>
      </c>
      <c r="AF3722" s="144" t="s">
        <v>622</v>
      </c>
      <c r="AG3722" s="143">
        <v>46242.670787037</v>
      </c>
      <c r="AH3722" s="144" t="s">
        <v>606</v>
      </c>
      <c r="AI3722" s="144" t="s">
        <v>607</v>
      </c>
      <c r="AJ3722" s="145">
        <v>43514</v>
      </c>
      <c r="AK3722" s="146">
        <v>46241.6631828704</v>
      </c>
    </row>
    <row r="3723" s="134" customFormat="1" ht="38.8" customHeight="1" spans="1:37">
      <c r="A3723" s="138" t="s">
        <v>29</v>
      </c>
      <c r="B3723" s="138" t="s">
        <v>478</v>
      </c>
      <c r="C3723" s="137" t="s">
        <v>28</v>
      </c>
      <c r="D3723" s="138" t="s">
        <v>141</v>
      </c>
      <c r="E3723" s="138" t="s">
        <v>587</v>
      </c>
      <c r="F3723" s="138" t="s">
        <v>212</v>
      </c>
      <c r="G3723" s="138" t="s">
        <v>805</v>
      </c>
      <c r="H3723" s="138" t="s">
        <v>861</v>
      </c>
      <c r="I3723" s="142" t="s">
        <v>590</v>
      </c>
      <c r="J3723" s="137" t="s">
        <v>621</v>
      </c>
      <c r="K3723" s="138" t="s">
        <v>3868</v>
      </c>
      <c r="L3723" s="138" t="s">
        <v>592</v>
      </c>
      <c r="M3723" s="140" t="s">
        <v>4425</v>
      </c>
      <c r="N3723" s="138" t="s">
        <v>4426</v>
      </c>
      <c r="O3723" s="138" t="s">
        <v>513</v>
      </c>
      <c r="P3723" s="138" t="s">
        <v>3868</v>
      </c>
      <c r="Q3723" s="138" t="s">
        <v>3867</v>
      </c>
      <c r="R3723" s="138"/>
      <c r="S3723" s="138">
        <v>1</v>
      </c>
      <c r="T3723" s="138">
        <v>25</v>
      </c>
      <c r="U3723" s="138">
        <v>170</v>
      </c>
      <c r="V3723" s="140">
        <v>170</v>
      </c>
      <c r="W3723" s="138">
        <v>25</v>
      </c>
      <c r="X3723" s="138">
        <v>0</v>
      </c>
      <c r="Y3723" s="140"/>
      <c r="Z3723" s="138"/>
      <c r="AA3723" s="137">
        <v>17.5</v>
      </c>
      <c r="AB3723" s="137">
        <v>17.5</v>
      </c>
      <c r="AC3723" s="137"/>
      <c r="AD3723" s="137" t="s">
        <v>847</v>
      </c>
      <c r="AE3723" s="143">
        <v>46242.6821180556</v>
      </c>
      <c r="AF3723" s="144" t="s">
        <v>622</v>
      </c>
      <c r="AG3723" s="143">
        <v>46242.670787037</v>
      </c>
      <c r="AH3723" s="144" t="s">
        <v>606</v>
      </c>
      <c r="AI3723" s="144" t="s">
        <v>607</v>
      </c>
      <c r="AJ3723" s="145">
        <v>43514</v>
      </c>
      <c r="AK3723" s="146">
        <v>46241.6631828704</v>
      </c>
    </row>
    <row r="3724" s="134" customFormat="1" ht="38.8" customHeight="1" spans="1:37">
      <c r="A3724" s="138" t="s">
        <v>29</v>
      </c>
      <c r="B3724" s="138" t="s">
        <v>478</v>
      </c>
      <c r="C3724" s="137" t="s">
        <v>28</v>
      </c>
      <c r="D3724" s="138" t="s">
        <v>141</v>
      </c>
      <c r="E3724" s="138" t="s">
        <v>587</v>
      </c>
      <c r="F3724" s="138" t="s">
        <v>212</v>
      </c>
      <c r="G3724" s="138" t="s">
        <v>805</v>
      </c>
      <c r="H3724" s="138" t="s">
        <v>6462</v>
      </c>
      <c r="I3724" s="142" t="s">
        <v>601</v>
      </c>
      <c r="J3724" s="137" t="s">
        <v>621</v>
      </c>
      <c r="K3724" s="138" t="s">
        <v>3878</v>
      </c>
      <c r="L3724" s="138" t="s">
        <v>603</v>
      </c>
      <c r="M3724" s="140" t="s">
        <v>3917</v>
      </c>
      <c r="N3724" s="138" t="s">
        <v>3918</v>
      </c>
      <c r="O3724" s="138" t="s">
        <v>461</v>
      </c>
      <c r="P3724" s="138" t="s">
        <v>3881</v>
      </c>
      <c r="Q3724" s="138" t="s">
        <v>3889</v>
      </c>
      <c r="R3724" s="138" t="s">
        <v>10</v>
      </c>
      <c r="S3724" s="138">
        <v>1</v>
      </c>
      <c r="T3724" s="138">
        <v>40</v>
      </c>
      <c r="U3724" s="138">
        <v>40</v>
      </c>
      <c r="V3724" s="140">
        <v>40</v>
      </c>
      <c r="W3724" s="138">
        <v>40</v>
      </c>
      <c r="X3724" s="138">
        <v>0</v>
      </c>
      <c r="Y3724" s="140"/>
      <c r="Z3724" s="138"/>
      <c r="AA3724" s="137">
        <v>28</v>
      </c>
      <c r="AB3724" s="137">
        <v>28</v>
      </c>
      <c r="AC3724" s="137"/>
      <c r="AD3724" s="137" t="s">
        <v>847</v>
      </c>
      <c r="AE3724" s="143">
        <v>46242.6821180556</v>
      </c>
      <c r="AF3724" s="144" t="s">
        <v>622</v>
      </c>
      <c r="AG3724" s="143">
        <v>46242.670787037</v>
      </c>
      <c r="AH3724" s="144" t="s">
        <v>606</v>
      </c>
      <c r="AI3724" s="144" t="s">
        <v>607</v>
      </c>
      <c r="AJ3724" s="145">
        <v>46210</v>
      </c>
      <c r="AK3724" s="146">
        <v>46241.6228935185</v>
      </c>
    </row>
    <row r="3725" s="134" customFormat="1" ht="38.8" customHeight="1" spans="1:37">
      <c r="A3725" s="138" t="s">
        <v>29</v>
      </c>
      <c r="B3725" s="138" t="s">
        <v>478</v>
      </c>
      <c r="C3725" s="137" t="s">
        <v>28</v>
      </c>
      <c r="D3725" s="138" t="s">
        <v>141</v>
      </c>
      <c r="E3725" s="138" t="s">
        <v>587</v>
      </c>
      <c r="F3725" s="138" t="s">
        <v>212</v>
      </c>
      <c r="G3725" s="138" t="s">
        <v>805</v>
      </c>
      <c r="H3725" s="138" t="s">
        <v>858</v>
      </c>
      <c r="I3725" s="142" t="s">
        <v>590</v>
      </c>
      <c r="J3725" s="137" t="s">
        <v>591</v>
      </c>
      <c r="K3725" s="138" t="s">
        <v>3868</v>
      </c>
      <c r="L3725" s="138" t="s">
        <v>603</v>
      </c>
      <c r="M3725" s="140" t="s">
        <v>3954</v>
      </c>
      <c r="N3725" s="138" t="s">
        <v>3966</v>
      </c>
      <c r="O3725" s="138" t="s">
        <v>461</v>
      </c>
      <c r="P3725" s="138" t="s">
        <v>3881</v>
      </c>
      <c r="Q3725" s="138" t="s">
        <v>3901</v>
      </c>
      <c r="R3725" s="138" t="s">
        <v>4</v>
      </c>
      <c r="S3725" s="138">
        <v>1</v>
      </c>
      <c r="T3725" s="138">
        <v>180</v>
      </c>
      <c r="U3725" s="138">
        <v>280</v>
      </c>
      <c r="V3725" s="140">
        <v>280</v>
      </c>
      <c r="W3725" s="138">
        <v>180</v>
      </c>
      <c r="X3725" s="138">
        <v>0</v>
      </c>
      <c r="Y3725" s="140"/>
      <c r="Z3725" s="138"/>
      <c r="AA3725" s="137">
        <v>100</v>
      </c>
      <c r="AB3725" s="137">
        <v>100</v>
      </c>
      <c r="AC3725" s="137"/>
      <c r="AD3725" s="137" t="s">
        <v>847</v>
      </c>
      <c r="AE3725" s="143">
        <v>46242.6821180556</v>
      </c>
      <c r="AF3725" s="144" t="s">
        <v>622</v>
      </c>
      <c r="AG3725" s="143">
        <v>46242.670787037</v>
      </c>
      <c r="AH3725" s="144" t="s">
        <v>606</v>
      </c>
      <c r="AI3725" s="144" t="s">
        <v>607</v>
      </c>
      <c r="AJ3725" s="145">
        <v>44871</v>
      </c>
      <c r="AK3725" s="146">
        <v>46240.7853125</v>
      </c>
    </row>
    <row r="3726" s="134" customFormat="1" ht="38.8" customHeight="1" spans="1:37">
      <c r="A3726" s="138" t="s">
        <v>29</v>
      </c>
      <c r="B3726" s="138" t="s">
        <v>478</v>
      </c>
      <c r="C3726" s="137" t="s">
        <v>28</v>
      </c>
      <c r="D3726" s="138" t="s">
        <v>132</v>
      </c>
      <c r="E3726" s="138" t="s">
        <v>587</v>
      </c>
      <c r="F3726" s="138" t="s">
        <v>174</v>
      </c>
      <c r="G3726" s="138" t="s">
        <v>822</v>
      </c>
      <c r="H3726" s="138" t="s">
        <v>856</v>
      </c>
      <c r="I3726" s="142" t="s">
        <v>601</v>
      </c>
      <c r="J3726" s="137" t="s">
        <v>591</v>
      </c>
      <c r="K3726" s="138" t="s">
        <v>3898</v>
      </c>
      <c r="L3726" s="138" t="s">
        <v>603</v>
      </c>
      <c r="M3726" s="140" t="s">
        <v>4163</v>
      </c>
      <c r="N3726" s="138" t="s">
        <v>4164</v>
      </c>
      <c r="O3726" s="138" t="s">
        <v>461</v>
      </c>
      <c r="P3726" s="138" t="s">
        <v>3881</v>
      </c>
      <c r="Q3726" s="138" t="s">
        <v>3901</v>
      </c>
      <c r="R3726" s="138" t="s">
        <v>4</v>
      </c>
      <c r="S3726" s="138">
        <v>1</v>
      </c>
      <c r="T3726" s="138">
        <v>180</v>
      </c>
      <c r="U3726" s="138">
        <v>300</v>
      </c>
      <c r="V3726" s="140">
        <v>300</v>
      </c>
      <c r="W3726" s="138">
        <v>180</v>
      </c>
      <c r="X3726" s="138">
        <v>0</v>
      </c>
      <c r="Y3726" s="140"/>
      <c r="Z3726" s="138"/>
      <c r="AA3726" s="137">
        <v>100</v>
      </c>
      <c r="AB3726" s="137">
        <v>100</v>
      </c>
      <c r="AC3726" s="137"/>
      <c r="AD3726" s="137" t="s">
        <v>847</v>
      </c>
      <c r="AE3726" s="143">
        <v>46242.7189467593</v>
      </c>
      <c r="AF3726" s="144" t="s">
        <v>622</v>
      </c>
      <c r="AG3726" s="143">
        <v>46242.6710648148</v>
      </c>
      <c r="AH3726" s="144" t="s">
        <v>606</v>
      </c>
      <c r="AI3726" s="144" t="s">
        <v>607</v>
      </c>
      <c r="AJ3726" s="145">
        <v>46235</v>
      </c>
      <c r="AK3726" s="146">
        <v>46241.5908101852</v>
      </c>
    </row>
    <row r="3727" s="134" customFormat="1" ht="38.8" customHeight="1" spans="1:37">
      <c r="A3727" s="138" t="s">
        <v>29</v>
      </c>
      <c r="B3727" s="138" t="s">
        <v>478</v>
      </c>
      <c r="C3727" s="137" t="s">
        <v>28</v>
      </c>
      <c r="D3727" s="138" t="s">
        <v>132</v>
      </c>
      <c r="E3727" s="138" t="s">
        <v>587</v>
      </c>
      <c r="F3727" s="138" t="s">
        <v>174</v>
      </c>
      <c r="G3727" s="138" t="s">
        <v>822</v>
      </c>
      <c r="H3727" s="138" t="s">
        <v>6463</v>
      </c>
      <c r="I3727" s="142" t="s">
        <v>590</v>
      </c>
      <c r="J3727" s="137" t="s">
        <v>1199</v>
      </c>
      <c r="K3727" s="138" t="s">
        <v>4050</v>
      </c>
      <c r="L3727" s="138" t="s">
        <v>603</v>
      </c>
      <c r="M3727" s="140" t="s">
        <v>4169</v>
      </c>
      <c r="N3727" s="138" t="s">
        <v>4170</v>
      </c>
      <c r="O3727" s="138" t="s">
        <v>461</v>
      </c>
      <c r="P3727" s="138" t="s">
        <v>3881</v>
      </c>
      <c r="Q3727" s="138" t="s">
        <v>4053</v>
      </c>
      <c r="R3727" s="138" t="s">
        <v>8</v>
      </c>
      <c r="S3727" s="138">
        <v>1</v>
      </c>
      <c r="T3727" s="138">
        <v>100</v>
      </c>
      <c r="U3727" s="138">
        <v>100</v>
      </c>
      <c r="V3727" s="140">
        <v>100</v>
      </c>
      <c r="W3727" s="138">
        <v>100</v>
      </c>
      <c r="X3727" s="138">
        <v>0</v>
      </c>
      <c r="Y3727" s="140"/>
      <c r="Z3727" s="138"/>
      <c r="AA3727" s="137">
        <v>98</v>
      </c>
      <c r="AB3727" s="137">
        <v>98</v>
      </c>
      <c r="AC3727" s="137"/>
      <c r="AD3727" s="137" t="s">
        <v>847</v>
      </c>
      <c r="AE3727" s="143">
        <v>46242.7189467593</v>
      </c>
      <c r="AF3727" s="144" t="s">
        <v>622</v>
      </c>
      <c r="AG3727" s="143">
        <v>46242.6710648148</v>
      </c>
      <c r="AH3727" s="144" t="s">
        <v>606</v>
      </c>
      <c r="AI3727" s="144" t="s">
        <v>607</v>
      </c>
      <c r="AJ3727" s="145">
        <v>44686</v>
      </c>
      <c r="AK3727" s="146">
        <v>46241.4464699074</v>
      </c>
    </row>
    <row r="3728" s="134" customFormat="1" ht="38.8" customHeight="1" spans="1:37">
      <c r="A3728" s="138" t="s">
        <v>29</v>
      </c>
      <c r="B3728" s="138" t="s">
        <v>478</v>
      </c>
      <c r="C3728" s="137" t="s">
        <v>28</v>
      </c>
      <c r="D3728" s="138" t="s">
        <v>132</v>
      </c>
      <c r="E3728" s="138" t="s">
        <v>587</v>
      </c>
      <c r="F3728" s="138" t="s">
        <v>174</v>
      </c>
      <c r="G3728" s="138" t="s">
        <v>822</v>
      </c>
      <c r="H3728" s="138" t="s">
        <v>855</v>
      </c>
      <c r="I3728" s="142" t="s">
        <v>601</v>
      </c>
      <c r="J3728" s="137" t="s">
        <v>591</v>
      </c>
      <c r="K3728" s="138" t="s">
        <v>3898</v>
      </c>
      <c r="L3728" s="138" t="s">
        <v>603</v>
      </c>
      <c r="M3728" s="140" t="s">
        <v>3954</v>
      </c>
      <c r="N3728" s="138" t="s">
        <v>3966</v>
      </c>
      <c r="O3728" s="138" t="s">
        <v>461</v>
      </c>
      <c r="P3728" s="138" t="s">
        <v>3881</v>
      </c>
      <c r="Q3728" s="138" t="s">
        <v>3901</v>
      </c>
      <c r="R3728" s="138" t="s">
        <v>4</v>
      </c>
      <c r="S3728" s="138">
        <v>1</v>
      </c>
      <c r="T3728" s="138">
        <v>180</v>
      </c>
      <c r="U3728" s="138">
        <v>350</v>
      </c>
      <c r="V3728" s="140">
        <v>350</v>
      </c>
      <c r="W3728" s="138">
        <v>180</v>
      </c>
      <c r="X3728" s="138">
        <v>0</v>
      </c>
      <c r="Y3728" s="140"/>
      <c r="Z3728" s="138"/>
      <c r="AA3728" s="137">
        <v>100</v>
      </c>
      <c r="AB3728" s="137">
        <v>100</v>
      </c>
      <c r="AC3728" s="137"/>
      <c r="AD3728" s="137" t="s">
        <v>847</v>
      </c>
      <c r="AE3728" s="143">
        <v>46242.7189467593</v>
      </c>
      <c r="AF3728" s="144" t="s">
        <v>622</v>
      </c>
      <c r="AG3728" s="143">
        <v>46242.6710648148</v>
      </c>
      <c r="AH3728" s="144" t="s">
        <v>606</v>
      </c>
      <c r="AI3728" s="144" t="s">
        <v>607</v>
      </c>
      <c r="AJ3728" s="145">
        <v>46235</v>
      </c>
      <c r="AK3728" s="146">
        <v>46240.6894097222</v>
      </c>
    </row>
    <row r="3729" s="134" customFormat="1" ht="38.8" customHeight="1" spans="1:37">
      <c r="A3729" s="138" t="s">
        <v>29</v>
      </c>
      <c r="B3729" s="138" t="s">
        <v>478</v>
      </c>
      <c r="C3729" s="137" t="s">
        <v>28</v>
      </c>
      <c r="D3729" s="138" t="s">
        <v>132</v>
      </c>
      <c r="E3729" s="138" t="s">
        <v>587</v>
      </c>
      <c r="F3729" s="138" t="s">
        <v>174</v>
      </c>
      <c r="G3729" s="138" t="s">
        <v>822</v>
      </c>
      <c r="H3729" s="138" t="s">
        <v>855</v>
      </c>
      <c r="I3729" s="142" t="s">
        <v>601</v>
      </c>
      <c r="J3729" s="137" t="s">
        <v>591</v>
      </c>
      <c r="K3729" s="138" t="s">
        <v>3898</v>
      </c>
      <c r="L3729" s="138" t="s">
        <v>603</v>
      </c>
      <c r="M3729" s="140" t="s">
        <v>3879</v>
      </c>
      <c r="N3729" s="138" t="s">
        <v>3880</v>
      </c>
      <c r="O3729" s="138" t="s">
        <v>461</v>
      </c>
      <c r="P3729" s="138" t="s">
        <v>3881</v>
      </c>
      <c r="Q3729" s="138" t="s">
        <v>3882</v>
      </c>
      <c r="R3729" s="138" t="s">
        <v>8</v>
      </c>
      <c r="S3729" s="138">
        <v>1</v>
      </c>
      <c r="T3729" s="138">
        <v>50</v>
      </c>
      <c r="U3729" s="138">
        <v>350</v>
      </c>
      <c r="V3729" s="140">
        <v>350</v>
      </c>
      <c r="W3729" s="138">
        <v>50</v>
      </c>
      <c r="X3729" s="138">
        <v>0</v>
      </c>
      <c r="Y3729" s="140"/>
      <c r="Z3729" s="138"/>
      <c r="AA3729" s="137">
        <v>35</v>
      </c>
      <c r="AB3729" s="137">
        <v>35</v>
      </c>
      <c r="AC3729" s="137"/>
      <c r="AD3729" s="137" t="s">
        <v>847</v>
      </c>
      <c r="AE3729" s="143">
        <v>46242.7189467593</v>
      </c>
      <c r="AF3729" s="144" t="s">
        <v>622</v>
      </c>
      <c r="AG3729" s="143">
        <v>46242.6710648148</v>
      </c>
      <c r="AH3729" s="144" t="s">
        <v>606</v>
      </c>
      <c r="AI3729" s="144" t="s">
        <v>607</v>
      </c>
      <c r="AJ3729" s="145">
        <v>46235</v>
      </c>
      <c r="AK3729" s="146">
        <v>46240.6894097222</v>
      </c>
    </row>
    <row r="3730" s="134" customFormat="1" ht="38.8" customHeight="1" spans="1:37">
      <c r="A3730" s="138" t="s">
        <v>29</v>
      </c>
      <c r="B3730" s="138" t="s">
        <v>478</v>
      </c>
      <c r="C3730" s="137" t="s">
        <v>28</v>
      </c>
      <c r="D3730" s="138" t="s">
        <v>132</v>
      </c>
      <c r="E3730" s="138" t="s">
        <v>587</v>
      </c>
      <c r="F3730" s="138" t="s">
        <v>174</v>
      </c>
      <c r="G3730" s="138" t="s">
        <v>822</v>
      </c>
      <c r="H3730" s="138" t="s">
        <v>6464</v>
      </c>
      <c r="I3730" s="142" t="s">
        <v>601</v>
      </c>
      <c r="J3730" s="137" t="s">
        <v>742</v>
      </c>
      <c r="K3730" s="138" t="s">
        <v>3878</v>
      </c>
      <c r="L3730" s="138" t="s">
        <v>603</v>
      </c>
      <c r="M3730" s="140" t="s">
        <v>5834</v>
      </c>
      <c r="N3730" s="138" t="s">
        <v>5835</v>
      </c>
      <c r="O3730" s="138" t="s">
        <v>461</v>
      </c>
      <c r="P3730" s="138" t="s">
        <v>3881</v>
      </c>
      <c r="Q3730" s="138" t="s">
        <v>3889</v>
      </c>
      <c r="R3730" s="138" t="s">
        <v>9</v>
      </c>
      <c r="S3730" s="138">
        <v>1</v>
      </c>
      <c r="T3730" s="138">
        <v>40</v>
      </c>
      <c r="U3730" s="138">
        <v>95</v>
      </c>
      <c r="V3730" s="140">
        <v>95</v>
      </c>
      <c r="W3730" s="138">
        <v>40</v>
      </c>
      <c r="X3730" s="138">
        <v>0</v>
      </c>
      <c r="Y3730" s="140"/>
      <c r="Z3730" s="138"/>
      <c r="AA3730" s="137">
        <v>28</v>
      </c>
      <c r="AB3730" s="137">
        <v>28</v>
      </c>
      <c r="AC3730" s="137"/>
      <c r="AD3730" s="137" t="s">
        <v>847</v>
      </c>
      <c r="AE3730" s="143">
        <v>46242.7189467593</v>
      </c>
      <c r="AF3730" s="144" t="s">
        <v>622</v>
      </c>
      <c r="AG3730" s="143">
        <v>46242.6710648148</v>
      </c>
      <c r="AH3730" s="144" t="s">
        <v>606</v>
      </c>
      <c r="AI3730" s="144" t="s">
        <v>607</v>
      </c>
      <c r="AJ3730" s="145">
        <v>46182</v>
      </c>
      <c r="AK3730" s="146">
        <v>46240.6018055556</v>
      </c>
    </row>
    <row r="3731" s="134" customFormat="1" ht="38.8" customHeight="1" spans="1:37">
      <c r="A3731" s="138" t="s">
        <v>29</v>
      </c>
      <c r="B3731" s="138" t="s">
        <v>478</v>
      </c>
      <c r="C3731" s="137" t="s">
        <v>28</v>
      </c>
      <c r="D3731" s="138" t="s">
        <v>132</v>
      </c>
      <c r="E3731" s="138" t="s">
        <v>587</v>
      </c>
      <c r="F3731" s="138" t="s">
        <v>174</v>
      </c>
      <c r="G3731" s="138" t="s">
        <v>822</v>
      </c>
      <c r="H3731" s="138" t="s">
        <v>6464</v>
      </c>
      <c r="I3731" s="142" t="s">
        <v>601</v>
      </c>
      <c r="J3731" s="137" t="s">
        <v>742</v>
      </c>
      <c r="K3731" s="138" t="s">
        <v>3878</v>
      </c>
      <c r="L3731" s="138" t="s">
        <v>603</v>
      </c>
      <c r="M3731" s="140" t="s">
        <v>4149</v>
      </c>
      <c r="N3731" s="138" t="s">
        <v>4150</v>
      </c>
      <c r="O3731" s="138" t="s">
        <v>461</v>
      </c>
      <c r="P3731" s="138" t="s">
        <v>3881</v>
      </c>
      <c r="Q3731" s="138" t="s">
        <v>4120</v>
      </c>
      <c r="R3731" s="138" t="s">
        <v>9</v>
      </c>
      <c r="S3731" s="138">
        <v>1</v>
      </c>
      <c r="T3731" s="138">
        <v>35</v>
      </c>
      <c r="U3731" s="138">
        <v>95</v>
      </c>
      <c r="V3731" s="140">
        <v>95</v>
      </c>
      <c r="W3731" s="138">
        <v>35</v>
      </c>
      <c r="X3731" s="138">
        <v>0</v>
      </c>
      <c r="Y3731" s="140"/>
      <c r="Z3731" s="138"/>
      <c r="AA3731" s="137">
        <v>24.5</v>
      </c>
      <c r="AB3731" s="137">
        <v>24.5</v>
      </c>
      <c r="AC3731" s="137"/>
      <c r="AD3731" s="137" t="s">
        <v>847</v>
      </c>
      <c r="AE3731" s="143">
        <v>46242.7189467593</v>
      </c>
      <c r="AF3731" s="144" t="s">
        <v>622</v>
      </c>
      <c r="AG3731" s="143">
        <v>46242.6710648148</v>
      </c>
      <c r="AH3731" s="144" t="s">
        <v>606</v>
      </c>
      <c r="AI3731" s="144" t="s">
        <v>607</v>
      </c>
      <c r="AJ3731" s="145">
        <v>46182</v>
      </c>
      <c r="AK3731" s="146">
        <v>46240.6018055556</v>
      </c>
    </row>
    <row r="3732" s="134" customFormat="1" ht="38.8" customHeight="1" spans="1:37">
      <c r="A3732" s="138" t="s">
        <v>29</v>
      </c>
      <c r="B3732" s="138" t="s">
        <v>478</v>
      </c>
      <c r="C3732" s="137" t="s">
        <v>28</v>
      </c>
      <c r="D3732" s="138" t="s">
        <v>132</v>
      </c>
      <c r="E3732" s="138" t="s">
        <v>587</v>
      </c>
      <c r="F3732" s="138" t="s">
        <v>174</v>
      </c>
      <c r="G3732" s="138" t="s">
        <v>822</v>
      </c>
      <c r="H3732" s="138" t="s">
        <v>6464</v>
      </c>
      <c r="I3732" s="142" t="s">
        <v>601</v>
      </c>
      <c r="J3732" s="137" t="s">
        <v>742</v>
      </c>
      <c r="K3732" s="138" t="s">
        <v>3878</v>
      </c>
      <c r="L3732" s="138" t="s">
        <v>603</v>
      </c>
      <c r="M3732" s="140" t="s">
        <v>4179</v>
      </c>
      <c r="N3732" s="138" t="s">
        <v>4180</v>
      </c>
      <c r="O3732" s="138" t="s">
        <v>461</v>
      </c>
      <c r="P3732" s="138" t="s">
        <v>3881</v>
      </c>
      <c r="Q3732" s="138" t="s">
        <v>4120</v>
      </c>
      <c r="R3732" s="138" t="s">
        <v>9</v>
      </c>
      <c r="S3732" s="138">
        <v>1</v>
      </c>
      <c r="T3732" s="138">
        <v>20</v>
      </c>
      <c r="U3732" s="138">
        <v>95</v>
      </c>
      <c r="V3732" s="140">
        <v>95</v>
      </c>
      <c r="W3732" s="138">
        <v>20</v>
      </c>
      <c r="X3732" s="138">
        <v>0</v>
      </c>
      <c r="Y3732" s="140"/>
      <c r="Z3732" s="138"/>
      <c r="AA3732" s="137">
        <v>14</v>
      </c>
      <c r="AB3732" s="137">
        <v>14</v>
      </c>
      <c r="AC3732" s="137"/>
      <c r="AD3732" s="137" t="s">
        <v>847</v>
      </c>
      <c r="AE3732" s="143">
        <v>46242.7189467593</v>
      </c>
      <c r="AF3732" s="144" t="s">
        <v>622</v>
      </c>
      <c r="AG3732" s="143">
        <v>46242.6710648148</v>
      </c>
      <c r="AH3732" s="144" t="s">
        <v>606</v>
      </c>
      <c r="AI3732" s="144" t="s">
        <v>607</v>
      </c>
      <c r="AJ3732" s="145">
        <v>46182</v>
      </c>
      <c r="AK3732" s="146">
        <v>46240.6018055556</v>
      </c>
    </row>
    <row r="3733" s="134" customFormat="1" ht="38.8" customHeight="1" spans="1:37">
      <c r="A3733" s="138" t="s">
        <v>29</v>
      </c>
      <c r="B3733" s="138" t="s">
        <v>478</v>
      </c>
      <c r="C3733" s="137" t="s">
        <v>28</v>
      </c>
      <c r="D3733" s="138" t="s">
        <v>132</v>
      </c>
      <c r="E3733" s="138" t="s">
        <v>587</v>
      </c>
      <c r="F3733" s="138" t="s">
        <v>174</v>
      </c>
      <c r="G3733" s="138" t="s">
        <v>822</v>
      </c>
      <c r="H3733" s="138" t="s">
        <v>854</v>
      </c>
      <c r="I3733" s="142" t="s">
        <v>601</v>
      </c>
      <c r="J3733" s="137" t="s">
        <v>591</v>
      </c>
      <c r="K3733" s="138" t="s">
        <v>3898</v>
      </c>
      <c r="L3733" s="138" t="s">
        <v>603</v>
      </c>
      <c r="M3733" s="140" t="s">
        <v>3879</v>
      </c>
      <c r="N3733" s="138" t="s">
        <v>3880</v>
      </c>
      <c r="O3733" s="138" t="s">
        <v>461</v>
      </c>
      <c r="P3733" s="138" t="s">
        <v>3881</v>
      </c>
      <c r="Q3733" s="138" t="s">
        <v>3882</v>
      </c>
      <c r="R3733" s="138" t="s">
        <v>8</v>
      </c>
      <c r="S3733" s="138">
        <v>1</v>
      </c>
      <c r="T3733" s="138">
        <v>50</v>
      </c>
      <c r="U3733" s="138">
        <v>220</v>
      </c>
      <c r="V3733" s="140">
        <v>220</v>
      </c>
      <c r="W3733" s="138">
        <v>50</v>
      </c>
      <c r="X3733" s="138">
        <v>0</v>
      </c>
      <c r="Y3733" s="140"/>
      <c r="Z3733" s="138"/>
      <c r="AA3733" s="137">
        <v>35</v>
      </c>
      <c r="AB3733" s="137">
        <v>35</v>
      </c>
      <c r="AC3733" s="137"/>
      <c r="AD3733" s="137" t="s">
        <v>847</v>
      </c>
      <c r="AE3733" s="143">
        <v>46242.7189467593</v>
      </c>
      <c r="AF3733" s="144" t="s">
        <v>622</v>
      </c>
      <c r="AG3733" s="143">
        <v>46242.6710648148</v>
      </c>
      <c r="AH3733" s="144" t="s">
        <v>606</v>
      </c>
      <c r="AI3733" s="144" t="s">
        <v>607</v>
      </c>
      <c r="AJ3733" s="145">
        <v>46235</v>
      </c>
      <c r="AK3733" s="146">
        <v>46240.6014814815</v>
      </c>
    </row>
    <row r="3734" s="134" customFormat="1" ht="38.8" customHeight="1" spans="1:37">
      <c r="A3734" s="138" t="s">
        <v>29</v>
      </c>
      <c r="B3734" s="138" t="s">
        <v>478</v>
      </c>
      <c r="C3734" s="137" t="s">
        <v>28</v>
      </c>
      <c r="D3734" s="138" t="s">
        <v>132</v>
      </c>
      <c r="E3734" s="138" t="s">
        <v>587</v>
      </c>
      <c r="F3734" s="138" t="s">
        <v>174</v>
      </c>
      <c r="G3734" s="138" t="s">
        <v>822</v>
      </c>
      <c r="H3734" s="138" t="s">
        <v>6465</v>
      </c>
      <c r="I3734" s="142" t="s">
        <v>601</v>
      </c>
      <c r="J3734" s="137" t="s">
        <v>818</v>
      </c>
      <c r="K3734" s="138" t="s">
        <v>3903</v>
      </c>
      <c r="L3734" s="138" t="s">
        <v>603</v>
      </c>
      <c r="M3734" s="140" t="s">
        <v>6466</v>
      </c>
      <c r="N3734" s="138" t="s">
        <v>6467</v>
      </c>
      <c r="O3734" s="138" t="s">
        <v>513</v>
      </c>
      <c r="P3734" s="138" t="s">
        <v>3868</v>
      </c>
      <c r="Q3734" s="138" t="s">
        <v>3867</v>
      </c>
      <c r="R3734" s="138"/>
      <c r="S3734" s="138">
        <v>1</v>
      </c>
      <c r="T3734" s="138">
        <v>35</v>
      </c>
      <c r="U3734" s="138">
        <v>35</v>
      </c>
      <c r="V3734" s="140">
        <v>35</v>
      </c>
      <c r="W3734" s="138">
        <v>35</v>
      </c>
      <c r="X3734" s="138">
        <v>0</v>
      </c>
      <c r="Y3734" s="140"/>
      <c r="Z3734" s="138"/>
      <c r="AA3734" s="137">
        <v>24.5</v>
      </c>
      <c r="AB3734" s="137">
        <v>24.5</v>
      </c>
      <c r="AC3734" s="137"/>
      <c r="AD3734" s="137" t="s">
        <v>847</v>
      </c>
      <c r="AE3734" s="143">
        <v>46242.7189467593</v>
      </c>
      <c r="AF3734" s="144" t="s">
        <v>622</v>
      </c>
      <c r="AG3734" s="143">
        <v>46242.6710648148</v>
      </c>
      <c r="AH3734" s="144" t="s">
        <v>606</v>
      </c>
      <c r="AI3734" s="144" t="s">
        <v>607</v>
      </c>
      <c r="AJ3734" s="145">
        <v>46026</v>
      </c>
      <c r="AK3734" s="146">
        <v>46240.5096412037</v>
      </c>
    </row>
    <row r="3735" s="134" customFormat="1" ht="38.8" customHeight="1" spans="1:37">
      <c r="A3735" s="138" t="s">
        <v>29</v>
      </c>
      <c r="B3735" s="138" t="s">
        <v>478</v>
      </c>
      <c r="C3735" s="137" t="s">
        <v>28</v>
      </c>
      <c r="D3735" s="138" t="s">
        <v>132</v>
      </c>
      <c r="E3735" s="138" t="s">
        <v>587</v>
      </c>
      <c r="F3735" s="138" t="s">
        <v>174</v>
      </c>
      <c r="G3735" s="138" t="s">
        <v>822</v>
      </c>
      <c r="H3735" s="138" t="s">
        <v>853</v>
      </c>
      <c r="I3735" s="142" t="s">
        <v>601</v>
      </c>
      <c r="J3735" s="137" t="s">
        <v>591</v>
      </c>
      <c r="K3735" s="138" t="s">
        <v>3898</v>
      </c>
      <c r="L3735" s="138" t="s">
        <v>603</v>
      </c>
      <c r="M3735" s="140" t="s">
        <v>3954</v>
      </c>
      <c r="N3735" s="138" t="s">
        <v>3966</v>
      </c>
      <c r="O3735" s="138" t="s">
        <v>461</v>
      </c>
      <c r="P3735" s="138" t="s">
        <v>3881</v>
      </c>
      <c r="Q3735" s="138" t="s">
        <v>3901</v>
      </c>
      <c r="R3735" s="138" t="s">
        <v>4</v>
      </c>
      <c r="S3735" s="138">
        <v>1</v>
      </c>
      <c r="T3735" s="138">
        <v>180</v>
      </c>
      <c r="U3735" s="138">
        <v>400</v>
      </c>
      <c r="V3735" s="140">
        <v>400</v>
      </c>
      <c r="W3735" s="138">
        <v>180</v>
      </c>
      <c r="X3735" s="138">
        <v>0</v>
      </c>
      <c r="Y3735" s="140"/>
      <c r="Z3735" s="138"/>
      <c r="AA3735" s="137">
        <v>100</v>
      </c>
      <c r="AB3735" s="137">
        <v>100</v>
      </c>
      <c r="AC3735" s="137"/>
      <c r="AD3735" s="137" t="s">
        <v>847</v>
      </c>
      <c r="AE3735" s="143">
        <v>46242.7189467593</v>
      </c>
      <c r="AF3735" s="144" t="s">
        <v>622</v>
      </c>
      <c r="AG3735" s="143">
        <v>46242.6710648148</v>
      </c>
      <c r="AH3735" s="144" t="s">
        <v>606</v>
      </c>
      <c r="AI3735" s="144" t="s">
        <v>607</v>
      </c>
      <c r="AJ3735" s="145">
        <v>46235</v>
      </c>
      <c r="AK3735" s="146">
        <v>46240.4763541667</v>
      </c>
    </row>
    <row r="3736" s="134" customFormat="1" ht="38.8" customHeight="1" spans="1:37">
      <c r="A3736" s="138" t="s">
        <v>29</v>
      </c>
      <c r="B3736" s="138" t="s">
        <v>478</v>
      </c>
      <c r="C3736" s="137" t="s">
        <v>28</v>
      </c>
      <c r="D3736" s="138" t="s">
        <v>132</v>
      </c>
      <c r="E3736" s="138" t="s">
        <v>587</v>
      </c>
      <c r="F3736" s="138" t="s">
        <v>174</v>
      </c>
      <c r="G3736" s="138" t="s">
        <v>822</v>
      </c>
      <c r="H3736" s="138" t="s">
        <v>853</v>
      </c>
      <c r="I3736" s="142" t="s">
        <v>601</v>
      </c>
      <c r="J3736" s="137" t="s">
        <v>591</v>
      </c>
      <c r="K3736" s="138" t="s">
        <v>3898</v>
      </c>
      <c r="L3736" s="138" t="s">
        <v>603</v>
      </c>
      <c r="M3736" s="140" t="s">
        <v>3973</v>
      </c>
      <c r="N3736" s="138" t="s">
        <v>3974</v>
      </c>
      <c r="O3736" s="138" t="s">
        <v>461</v>
      </c>
      <c r="P3736" s="138" t="s">
        <v>3881</v>
      </c>
      <c r="Q3736" s="138" t="s">
        <v>3970</v>
      </c>
      <c r="R3736" s="138" t="s">
        <v>9</v>
      </c>
      <c r="S3736" s="138">
        <v>1</v>
      </c>
      <c r="T3736" s="138">
        <v>50</v>
      </c>
      <c r="U3736" s="138">
        <v>400</v>
      </c>
      <c r="V3736" s="140">
        <v>400</v>
      </c>
      <c r="W3736" s="138">
        <v>50</v>
      </c>
      <c r="X3736" s="138">
        <v>0</v>
      </c>
      <c r="Y3736" s="140"/>
      <c r="Z3736" s="138"/>
      <c r="AA3736" s="137">
        <v>35</v>
      </c>
      <c r="AB3736" s="137">
        <v>35</v>
      </c>
      <c r="AC3736" s="137"/>
      <c r="AD3736" s="137" t="s">
        <v>847</v>
      </c>
      <c r="AE3736" s="143">
        <v>46242.7189467593</v>
      </c>
      <c r="AF3736" s="144" t="s">
        <v>622</v>
      </c>
      <c r="AG3736" s="143">
        <v>46242.6710648148</v>
      </c>
      <c r="AH3736" s="144" t="s">
        <v>606</v>
      </c>
      <c r="AI3736" s="144" t="s">
        <v>607</v>
      </c>
      <c r="AJ3736" s="145">
        <v>46235</v>
      </c>
      <c r="AK3736" s="146">
        <v>46240.4763541667</v>
      </c>
    </row>
    <row r="3737" s="134" customFormat="1" ht="38.8" customHeight="1" spans="1:37">
      <c r="A3737" s="138" t="s">
        <v>29</v>
      </c>
      <c r="B3737" s="138" t="s">
        <v>478</v>
      </c>
      <c r="C3737" s="137" t="s">
        <v>28</v>
      </c>
      <c r="D3737" s="138" t="s">
        <v>132</v>
      </c>
      <c r="E3737" s="138" t="s">
        <v>587</v>
      </c>
      <c r="F3737" s="138" t="s">
        <v>174</v>
      </c>
      <c r="G3737" s="138" t="s">
        <v>822</v>
      </c>
      <c r="H3737" s="138" t="s">
        <v>853</v>
      </c>
      <c r="I3737" s="142" t="s">
        <v>601</v>
      </c>
      <c r="J3737" s="137" t="s">
        <v>591</v>
      </c>
      <c r="K3737" s="138" t="s">
        <v>3898</v>
      </c>
      <c r="L3737" s="138" t="s">
        <v>603</v>
      </c>
      <c r="M3737" s="140" t="s">
        <v>3879</v>
      </c>
      <c r="N3737" s="138" t="s">
        <v>3880</v>
      </c>
      <c r="O3737" s="138" t="s">
        <v>461</v>
      </c>
      <c r="P3737" s="138" t="s">
        <v>3881</v>
      </c>
      <c r="Q3737" s="138" t="s">
        <v>3882</v>
      </c>
      <c r="R3737" s="138" t="s">
        <v>8</v>
      </c>
      <c r="S3737" s="138">
        <v>1</v>
      </c>
      <c r="T3737" s="138">
        <v>50</v>
      </c>
      <c r="U3737" s="138">
        <v>400</v>
      </c>
      <c r="V3737" s="140">
        <v>400</v>
      </c>
      <c r="W3737" s="138">
        <v>50</v>
      </c>
      <c r="X3737" s="138">
        <v>0</v>
      </c>
      <c r="Y3737" s="140"/>
      <c r="Z3737" s="138"/>
      <c r="AA3737" s="137">
        <v>35</v>
      </c>
      <c r="AB3737" s="137">
        <v>35</v>
      </c>
      <c r="AC3737" s="137"/>
      <c r="AD3737" s="137" t="s">
        <v>847</v>
      </c>
      <c r="AE3737" s="143">
        <v>46242.7189467593</v>
      </c>
      <c r="AF3737" s="144" t="s">
        <v>622</v>
      </c>
      <c r="AG3737" s="143">
        <v>46242.6710648148</v>
      </c>
      <c r="AH3737" s="144" t="s">
        <v>606</v>
      </c>
      <c r="AI3737" s="144" t="s">
        <v>607</v>
      </c>
      <c r="AJ3737" s="145">
        <v>46235</v>
      </c>
      <c r="AK3737" s="146">
        <v>46240.4763541667</v>
      </c>
    </row>
    <row r="3738" s="134" customFormat="1" ht="38.8" customHeight="1" spans="1:37">
      <c r="A3738" s="138" t="s">
        <v>29</v>
      </c>
      <c r="B3738" s="138" t="s">
        <v>478</v>
      </c>
      <c r="C3738" s="137" t="s">
        <v>28</v>
      </c>
      <c r="D3738" s="138" t="s">
        <v>150</v>
      </c>
      <c r="E3738" s="138" t="s">
        <v>587</v>
      </c>
      <c r="F3738" s="138" t="s">
        <v>249</v>
      </c>
      <c r="G3738" s="138" t="s">
        <v>826</v>
      </c>
      <c r="H3738" s="138" t="s">
        <v>849</v>
      </c>
      <c r="I3738" s="142" t="s">
        <v>601</v>
      </c>
      <c r="J3738" s="137" t="s">
        <v>591</v>
      </c>
      <c r="K3738" s="138" t="s">
        <v>3898</v>
      </c>
      <c r="L3738" s="138" t="s">
        <v>603</v>
      </c>
      <c r="M3738" s="140" t="s">
        <v>3920</v>
      </c>
      <c r="N3738" s="138" t="s">
        <v>3921</v>
      </c>
      <c r="O3738" s="138" t="s">
        <v>461</v>
      </c>
      <c r="P3738" s="138" t="s">
        <v>3881</v>
      </c>
      <c r="Q3738" s="138" t="s">
        <v>3901</v>
      </c>
      <c r="R3738" s="138" t="s">
        <v>4</v>
      </c>
      <c r="S3738" s="138">
        <v>1</v>
      </c>
      <c r="T3738" s="138">
        <v>180</v>
      </c>
      <c r="U3738" s="138">
        <v>300</v>
      </c>
      <c r="V3738" s="140">
        <v>300</v>
      </c>
      <c r="W3738" s="138">
        <v>180</v>
      </c>
      <c r="X3738" s="138">
        <v>0</v>
      </c>
      <c r="Y3738" s="140"/>
      <c r="Z3738" s="138"/>
      <c r="AA3738" s="137">
        <v>100</v>
      </c>
      <c r="AB3738" s="137">
        <v>100</v>
      </c>
      <c r="AC3738" s="137"/>
      <c r="AD3738" s="137" t="s">
        <v>622</v>
      </c>
      <c r="AE3738" s="143">
        <v>46242.6848032407</v>
      </c>
      <c r="AF3738" s="144" t="s">
        <v>622</v>
      </c>
      <c r="AG3738" s="143">
        <v>46242.6714583333</v>
      </c>
      <c r="AH3738" s="144" t="s">
        <v>606</v>
      </c>
      <c r="AI3738" s="144" t="s">
        <v>607</v>
      </c>
      <c r="AJ3738" s="145">
        <v>46238</v>
      </c>
      <c r="AK3738" s="146">
        <v>46241.8871643519</v>
      </c>
    </row>
    <row r="3739" s="134" customFormat="1" ht="38.8" customHeight="1" spans="1:37">
      <c r="A3739" s="138" t="s">
        <v>29</v>
      </c>
      <c r="B3739" s="138" t="s">
        <v>478</v>
      </c>
      <c r="C3739" s="137" t="s">
        <v>28</v>
      </c>
      <c r="D3739" s="138" t="s">
        <v>132</v>
      </c>
      <c r="E3739" s="138" t="s">
        <v>587</v>
      </c>
      <c r="F3739" s="138" t="s">
        <v>175</v>
      </c>
      <c r="G3739" s="138" t="s">
        <v>797</v>
      </c>
      <c r="H3739" s="138" t="s">
        <v>6468</v>
      </c>
      <c r="I3739" s="142" t="s">
        <v>601</v>
      </c>
      <c r="J3739" s="137" t="s">
        <v>742</v>
      </c>
      <c r="K3739" s="138" t="s">
        <v>3878</v>
      </c>
      <c r="L3739" s="138" t="s">
        <v>603</v>
      </c>
      <c r="M3739" s="140" t="s">
        <v>5834</v>
      </c>
      <c r="N3739" s="138" t="s">
        <v>5835</v>
      </c>
      <c r="O3739" s="138" t="s">
        <v>461</v>
      </c>
      <c r="P3739" s="138" t="s">
        <v>3881</v>
      </c>
      <c r="Q3739" s="138" t="s">
        <v>3889</v>
      </c>
      <c r="R3739" s="138" t="s">
        <v>9</v>
      </c>
      <c r="S3739" s="138">
        <v>1</v>
      </c>
      <c r="T3739" s="138">
        <v>40</v>
      </c>
      <c r="U3739" s="138">
        <v>180</v>
      </c>
      <c r="V3739" s="140">
        <v>180</v>
      </c>
      <c r="W3739" s="138">
        <v>40</v>
      </c>
      <c r="X3739" s="138">
        <v>0</v>
      </c>
      <c r="Y3739" s="140"/>
      <c r="Z3739" s="138"/>
      <c r="AA3739" s="137">
        <v>28</v>
      </c>
      <c r="AB3739" s="137">
        <v>28</v>
      </c>
      <c r="AC3739" s="137"/>
      <c r="AD3739" s="137" t="s">
        <v>847</v>
      </c>
      <c r="AE3739" s="143">
        <v>46242.7189467593</v>
      </c>
      <c r="AF3739" s="144" t="s">
        <v>622</v>
      </c>
      <c r="AG3739" s="143">
        <v>46242.671087963</v>
      </c>
      <c r="AH3739" s="144" t="s">
        <v>606</v>
      </c>
      <c r="AI3739" s="144" t="s">
        <v>607</v>
      </c>
      <c r="AJ3739" s="145">
        <v>46210</v>
      </c>
      <c r="AK3739" s="146">
        <v>46241.5800810185</v>
      </c>
    </row>
    <row r="3740" s="134" customFormat="1" ht="38.8" customHeight="1" spans="1:37">
      <c r="A3740" s="138" t="s">
        <v>29</v>
      </c>
      <c r="B3740" s="138" t="s">
        <v>478</v>
      </c>
      <c r="C3740" s="137" t="s">
        <v>28</v>
      </c>
      <c r="D3740" s="138" t="s">
        <v>132</v>
      </c>
      <c r="E3740" s="138" t="s">
        <v>587</v>
      </c>
      <c r="F3740" s="138" t="s">
        <v>175</v>
      </c>
      <c r="G3740" s="138" t="s">
        <v>797</v>
      </c>
      <c r="H3740" s="138" t="s">
        <v>6468</v>
      </c>
      <c r="I3740" s="142" t="s">
        <v>601</v>
      </c>
      <c r="J3740" s="137" t="s">
        <v>742</v>
      </c>
      <c r="K3740" s="138" t="s">
        <v>3878</v>
      </c>
      <c r="L3740" s="138" t="s">
        <v>603</v>
      </c>
      <c r="M3740" s="140" t="s">
        <v>4179</v>
      </c>
      <c r="N3740" s="138" t="s">
        <v>4180</v>
      </c>
      <c r="O3740" s="138" t="s">
        <v>461</v>
      </c>
      <c r="P3740" s="138" t="s">
        <v>3881</v>
      </c>
      <c r="Q3740" s="138" t="s">
        <v>4120</v>
      </c>
      <c r="R3740" s="138" t="s">
        <v>9</v>
      </c>
      <c r="S3740" s="138">
        <v>1</v>
      </c>
      <c r="T3740" s="138">
        <v>20</v>
      </c>
      <c r="U3740" s="138">
        <v>180</v>
      </c>
      <c r="V3740" s="140">
        <v>180</v>
      </c>
      <c r="W3740" s="138">
        <v>20</v>
      </c>
      <c r="X3740" s="138">
        <v>0</v>
      </c>
      <c r="Y3740" s="140"/>
      <c r="Z3740" s="138"/>
      <c r="AA3740" s="137">
        <v>14</v>
      </c>
      <c r="AB3740" s="137">
        <v>14</v>
      </c>
      <c r="AC3740" s="137"/>
      <c r="AD3740" s="137" t="s">
        <v>847</v>
      </c>
      <c r="AE3740" s="143">
        <v>46242.7189467593</v>
      </c>
      <c r="AF3740" s="144" t="s">
        <v>622</v>
      </c>
      <c r="AG3740" s="143">
        <v>46242.671087963</v>
      </c>
      <c r="AH3740" s="144" t="s">
        <v>606</v>
      </c>
      <c r="AI3740" s="144" t="s">
        <v>607</v>
      </c>
      <c r="AJ3740" s="145">
        <v>46210</v>
      </c>
      <c r="AK3740" s="146">
        <v>46241.5800810185</v>
      </c>
    </row>
    <row r="3741" s="134" customFormat="1" ht="38.8" customHeight="1" spans="1:37">
      <c r="A3741" s="138" t="s">
        <v>29</v>
      </c>
      <c r="B3741" s="138" t="s">
        <v>478</v>
      </c>
      <c r="C3741" s="137" t="s">
        <v>28</v>
      </c>
      <c r="D3741" s="138" t="s">
        <v>132</v>
      </c>
      <c r="E3741" s="138" t="s">
        <v>587</v>
      </c>
      <c r="F3741" s="138" t="s">
        <v>175</v>
      </c>
      <c r="G3741" s="138" t="s">
        <v>797</v>
      </c>
      <c r="H3741" s="138" t="s">
        <v>846</v>
      </c>
      <c r="I3741" s="142" t="s">
        <v>601</v>
      </c>
      <c r="J3741" s="137" t="s">
        <v>591</v>
      </c>
      <c r="K3741" s="138" t="s">
        <v>3898</v>
      </c>
      <c r="L3741" s="138" t="s">
        <v>603</v>
      </c>
      <c r="M3741" s="140" t="s">
        <v>3920</v>
      </c>
      <c r="N3741" s="138" t="s">
        <v>3921</v>
      </c>
      <c r="O3741" s="138" t="s">
        <v>461</v>
      </c>
      <c r="P3741" s="138" t="s">
        <v>3881</v>
      </c>
      <c r="Q3741" s="138" t="s">
        <v>3901</v>
      </c>
      <c r="R3741" s="138" t="s">
        <v>4</v>
      </c>
      <c r="S3741" s="138">
        <v>1</v>
      </c>
      <c r="T3741" s="138">
        <v>180</v>
      </c>
      <c r="U3741" s="138">
        <v>350</v>
      </c>
      <c r="V3741" s="140">
        <v>350</v>
      </c>
      <c r="W3741" s="138">
        <v>180</v>
      </c>
      <c r="X3741" s="138">
        <v>0</v>
      </c>
      <c r="Y3741" s="140"/>
      <c r="Z3741" s="138"/>
      <c r="AA3741" s="137">
        <v>100</v>
      </c>
      <c r="AB3741" s="137">
        <v>100</v>
      </c>
      <c r="AC3741" s="137"/>
      <c r="AD3741" s="137" t="s">
        <v>847</v>
      </c>
      <c r="AE3741" s="143">
        <v>46242.7189467593</v>
      </c>
      <c r="AF3741" s="144" t="s">
        <v>622</v>
      </c>
      <c r="AG3741" s="143">
        <v>46242.671087963</v>
      </c>
      <c r="AH3741" s="144" t="s">
        <v>606</v>
      </c>
      <c r="AI3741" s="144" t="s">
        <v>607</v>
      </c>
      <c r="AJ3741" s="145">
        <v>46210</v>
      </c>
      <c r="AK3741" s="146">
        <v>46241.566087963</v>
      </c>
    </row>
    <row r="3742" s="134" customFormat="1" ht="38.8" customHeight="1" spans="1:37">
      <c r="A3742" s="138" t="s">
        <v>29</v>
      </c>
      <c r="B3742" s="138" t="s">
        <v>478</v>
      </c>
      <c r="C3742" s="137" t="s">
        <v>28</v>
      </c>
      <c r="D3742" s="138" t="s">
        <v>132</v>
      </c>
      <c r="E3742" s="138" t="s">
        <v>587</v>
      </c>
      <c r="F3742" s="138" t="s">
        <v>175</v>
      </c>
      <c r="G3742" s="138" t="s">
        <v>797</v>
      </c>
      <c r="H3742" s="138" t="s">
        <v>846</v>
      </c>
      <c r="I3742" s="142" t="s">
        <v>601</v>
      </c>
      <c r="J3742" s="137" t="s">
        <v>591</v>
      </c>
      <c r="K3742" s="138" t="s">
        <v>3898</v>
      </c>
      <c r="L3742" s="138" t="s">
        <v>603</v>
      </c>
      <c r="M3742" s="140" t="s">
        <v>3879</v>
      </c>
      <c r="N3742" s="138" t="s">
        <v>3880</v>
      </c>
      <c r="O3742" s="138" t="s">
        <v>461</v>
      </c>
      <c r="P3742" s="138" t="s">
        <v>3881</v>
      </c>
      <c r="Q3742" s="138" t="s">
        <v>3882</v>
      </c>
      <c r="R3742" s="138" t="s">
        <v>8</v>
      </c>
      <c r="S3742" s="138">
        <v>1</v>
      </c>
      <c r="T3742" s="138">
        <v>50</v>
      </c>
      <c r="U3742" s="138">
        <v>350</v>
      </c>
      <c r="V3742" s="140">
        <v>350</v>
      </c>
      <c r="W3742" s="138">
        <v>50</v>
      </c>
      <c r="X3742" s="138">
        <v>0</v>
      </c>
      <c r="Y3742" s="140"/>
      <c r="Z3742" s="138"/>
      <c r="AA3742" s="137">
        <v>35</v>
      </c>
      <c r="AB3742" s="137">
        <v>35</v>
      </c>
      <c r="AC3742" s="137"/>
      <c r="AD3742" s="137" t="s">
        <v>847</v>
      </c>
      <c r="AE3742" s="143">
        <v>46242.7189467593</v>
      </c>
      <c r="AF3742" s="144" t="s">
        <v>622</v>
      </c>
      <c r="AG3742" s="143">
        <v>46242.671087963</v>
      </c>
      <c r="AH3742" s="144" t="s">
        <v>606</v>
      </c>
      <c r="AI3742" s="144" t="s">
        <v>607</v>
      </c>
      <c r="AJ3742" s="145">
        <v>46210</v>
      </c>
      <c r="AK3742" s="146">
        <v>46241.566087963</v>
      </c>
    </row>
    <row r="3743" s="134" customFormat="1" ht="38.8" customHeight="1" spans="1:37">
      <c r="A3743" s="138" t="s">
        <v>29</v>
      </c>
      <c r="B3743" s="138" t="s">
        <v>478</v>
      </c>
      <c r="C3743" s="137" t="s">
        <v>28</v>
      </c>
      <c r="D3743" s="138" t="s">
        <v>132</v>
      </c>
      <c r="E3743" s="138" t="s">
        <v>587</v>
      </c>
      <c r="F3743" s="138" t="s">
        <v>175</v>
      </c>
      <c r="G3743" s="138" t="s">
        <v>797</v>
      </c>
      <c r="H3743" s="138" t="s">
        <v>6469</v>
      </c>
      <c r="I3743" s="142" t="s">
        <v>601</v>
      </c>
      <c r="J3743" s="137" t="s">
        <v>591</v>
      </c>
      <c r="K3743" s="138" t="s">
        <v>3878</v>
      </c>
      <c r="L3743" s="138" t="s">
        <v>603</v>
      </c>
      <c r="M3743" s="140" t="s">
        <v>3920</v>
      </c>
      <c r="N3743" s="138" t="s">
        <v>3921</v>
      </c>
      <c r="O3743" s="138" t="s">
        <v>461</v>
      </c>
      <c r="P3743" s="138" t="s">
        <v>3881</v>
      </c>
      <c r="Q3743" s="138" t="s">
        <v>3901</v>
      </c>
      <c r="R3743" s="138" t="s">
        <v>4</v>
      </c>
      <c r="S3743" s="138">
        <v>1</v>
      </c>
      <c r="T3743" s="138">
        <v>180</v>
      </c>
      <c r="U3743" s="138">
        <v>230</v>
      </c>
      <c r="V3743" s="140">
        <v>230</v>
      </c>
      <c r="W3743" s="138">
        <v>180</v>
      </c>
      <c r="X3743" s="138">
        <v>0</v>
      </c>
      <c r="Y3743" s="140"/>
      <c r="Z3743" s="138"/>
      <c r="AA3743" s="137">
        <v>100</v>
      </c>
      <c r="AB3743" s="137">
        <v>100</v>
      </c>
      <c r="AC3743" s="137"/>
      <c r="AD3743" s="137" t="s">
        <v>847</v>
      </c>
      <c r="AE3743" s="143">
        <v>46242.7189467593</v>
      </c>
      <c r="AF3743" s="144" t="s">
        <v>622</v>
      </c>
      <c r="AG3743" s="143">
        <v>46242.671087963</v>
      </c>
      <c r="AH3743" s="144" t="s">
        <v>606</v>
      </c>
      <c r="AI3743" s="144" t="s">
        <v>607</v>
      </c>
      <c r="AJ3743" s="145">
        <v>46209</v>
      </c>
      <c r="AK3743" s="146">
        <v>46240.8112615741</v>
      </c>
    </row>
    <row r="3744" s="134" customFormat="1" ht="38.8" customHeight="1" spans="1:37">
      <c r="A3744" s="138" t="s">
        <v>29</v>
      </c>
      <c r="B3744" s="138" t="s">
        <v>478</v>
      </c>
      <c r="C3744" s="137" t="s">
        <v>28</v>
      </c>
      <c r="D3744" s="138" t="s">
        <v>132</v>
      </c>
      <c r="E3744" s="138" t="s">
        <v>587</v>
      </c>
      <c r="F3744" s="138" t="s">
        <v>175</v>
      </c>
      <c r="G3744" s="138" t="s">
        <v>797</v>
      </c>
      <c r="H3744" s="138" t="s">
        <v>6469</v>
      </c>
      <c r="I3744" s="142" t="s">
        <v>601</v>
      </c>
      <c r="J3744" s="137" t="s">
        <v>591</v>
      </c>
      <c r="K3744" s="138" t="s">
        <v>3878</v>
      </c>
      <c r="L3744" s="138" t="s">
        <v>603</v>
      </c>
      <c r="M3744" s="140" t="s">
        <v>3879</v>
      </c>
      <c r="N3744" s="138" t="s">
        <v>3880</v>
      </c>
      <c r="O3744" s="138" t="s">
        <v>461</v>
      </c>
      <c r="P3744" s="138" t="s">
        <v>3881</v>
      </c>
      <c r="Q3744" s="138" t="s">
        <v>3882</v>
      </c>
      <c r="R3744" s="138" t="s">
        <v>8</v>
      </c>
      <c r="S3744" s="138">
        <v>1</v>
      </c>
      <c r="T3744" s="138">
        <v>50</v>
      </c>
      <c r="U3744" s="138">
        <v>230</v>
      </c>
      <c r="V3744" s="140">
        <v>230</v>
      </c>
      <c r="W3744" s="138">
        <v>50</v>
      </c>
      <c r="X3744" s="138">
        <v>0</v>
      </c>
      <c r="Y3744" s="140"/>
      <c r="Z3744" s="138"/>
      <c r="AA3744" s="137">
        <v>35</v>
      </c>
      <c r="AB3744" s="137">
        <v>35</v>
      </c>
      <c r="AC3744" s="137"/>
      <c r="AD3744" s="137" t="s">
        <v>847</v>
      </c>
      <c r="AE3744" s="143">
        <v>46242.7189467593</v>
      </c>
      <c r="AF3744" s="144" t="s">
        <v>622</v>
      </c>
      <c r="AG3744" s="143">
        <v>46242.671087963</v>
      </c>
      <c r="AH3744" s="144" t="s">
        <v>606</v>
      </c>
      <c r="AI3744" s="144" t="s">
        <v>607</v>
      </c>
      <c r="AJ3744" s="145">
        <v>46209</v>
      </c>
      <c r="AK3744" s="146">
        <v>46240.8112615741</v>
      </c>
    </row>
    <row r="3745" s="134" customFormat="1" ht="38.8" customHeight="1" spans="1:37">
      <c r="A3745" s="138" t="s">
        <v>29</v>
      </c>
      <c r="B3745" s="138" t="s">
        <v>478</v>
      </c>
      <c r="C3745" s="137" t="s">
        <v>28</v>
      </c>
      <c r="D3745" s="138" t="s">
        <v>132</v>
      </c>
      <c r="E3745" s="138" t="s">
        <v>587</v>
      </c>
      <c r="F3745" s="138" t="s">
        <v>175</v>
      </c>
      <c r="G3745" s="138" t="s">
        <v>797</v>
      </c>
      <c r="H3745" s="138" t="s">
        <v>6470</v>
      </c>
      <c r="I3745" s="142" t="s">
        <v>601</v>
      </c>
      <c r="J3745" s="137" t="s">
        <v>591</v>
      </c>
      <c r="K3745" s="138" t="s">
        <v>3878</v>
      </c>
      <c r="L3745" s="138" t="s">
        <v>603</v>
      </c>
      <c r="M3745" s="140" t="s">
        <v>3879</v>
      </c>
      <c r="N3745" s="138" t="s">
        <v>3880</v>
      </c>
      <c r="O3745" s="138" t="s">
        <v>461</v>
      </c>
      <c r="P3745" s="138" t="s">
        <v>3881</v>
      </c>
      <c r="Q3745" s="138" t="s">
        <v>3882</v>
      </c>
      <c r="R3745" s="138" t="s">
        <v>8</v>
      </c>
      <c r="S3745" s="138">
        <v>1</v>
      </c>
      <c r="T3745" s="138">
        <v>50</v>
      </c>
      <c r="U3745" s="138">
        <v>50</v>
      </c>
      <c r="V3745" s="140">
        <v>50</v>
      </c>
      <c r="W3745" s="138">
        <v>50</v>
      </c>
      <c r="X3745" s="138">
        <v>0</v>
      </c>
      <c r="Y3745" s="140"/>
      <c r="Z3745" s="138"/>
      <c r="AA3745" s="137">
        <v>35</v>
      </c>
      <c r="AB3745" s="137">
        <v>35</v>
      </c>
      <c r="AC3745" s="137"/>
      <c r="AD3745" s="137" t="s">
        <v>847</v>
      </c>
      <c r="AE3745" s="143">
        <v>46242.7189467593</v>
      </c>
      <c r="AF3745" s="144" t="s">
        <v>622</v>
      </c>
      <c r="AG3745" s="143">
        <v>46242.671087963</v>
      </c>
      <c r="AH3745" s="144" t="s">
        <v>606</v>
      </c>
      <c r="AI3745" s="144" t="s">
        <v>607</v>
      </c>
      <c r="AJ3745" s="145">
        <v>46209</v>
      </c>
      <c r="AK3745" s="146">
        <v>46240.7353356481</v>
      </c>
    </row>
    <row r="3746" s="134" customFormat="1" ht="38.8" customHeight="1" spans="1:37">
      <c r="A3746" s="138" t="s">
        <v>29</v>
      </c>
      <c r="B3746" s="138" t="s">
        <v>478</v>
      </c>
      <c r="C3746" s="137" t="s">
        <v>28</v>
      </c>
      <c r="D3746" s="138" t="s">
        <v>129</v>
      </c>
      <c r="E3746" s="138" t="s">
        <v>587</v>
      </c>
      <c r="F3746" s="138" t="s">
        <v>163</v>
      </c>
      <c r="G3746" s="138" t="s">
        <v>752</v>
      </c>
      <c r="H3746" s="138" t="s">
        <v>844</v>
      </c>
      <c r="I3746" s="142" t="s">
        <v>601</v>
      </c>
      <c r="J3746" s="137" t="s">
        <v>591</v>
      </c>
      <c r="K3746" s="138" t="s">
        <v>3898</v>
      </c>
      <c r="L3746" s="138" t="s">
        <v>603</v>
      </c>
      <c r="M3746" s="140" t="s">
        <v>4163</v>
      </c>
      <c r="N3746" s="138" t="s">
        <v>4164</v>
      </c>
      <c r="O3746" s="138" t="s">
        <v>461</v>
      </c>
      <c r="P3746" s="138" t="s">
        <v>3881</v>
      </c>
      <c r="Q3746" s="138" t="s">
        <v>3901</v>
      </c>
      <c r="R3746" s="138" t="s">
        <v>4</v>
      </c>
      <c r="S3746" s="138">
        <v>1</v>
      </c>
      <c r="T3746" s="138">
        <v>180</v>
      </c>
      <c r="U3746" s="138">
        <v>300</v>
      </c>
      <c r="V3746" s="140">
        <v>300</v>
      </c>
      <c r="W3746" s="138">
        <v>180</v>
      </c>
      <c r="X3746" s="138">
        <v>0</v>
      </c>
      <c r="Y3746" s="140"/>
      <c r="Z3746" s="138"/>
      <c r="AA3746" s="137">
        <v>100</v>
      </c>
      <c r="AB3746" s="137">
        <v>100</v>
      </c>
      <c r="AC3746" s="137"/>
      <c r="AD3746" s="137" t="s">
        <v>622</v>
      </c>
      <c r="AE3746" s="143">
        <v>46238.9222800926</v>
      </c>
      <c r="AF3746" s="144" t="s">
        <v>622</v>
      </c>
      <c r="AG3746" s="143">
        <v>46238.6972685185</v>
      </c>
      <c r="AH3746" s="144" t="s">
        <v>606</v>
      </c>
      <c r="AI3746" s="144" t="s">
        <v>607</v>
      </c>
      <c r="AJ3746" s="145">
        <v>46207</v>
      </c>
      <c r="AK3746" s="146">
        <v>46238.5763194444</v>
      </c>
    </row>
    <row r="3747" s="134" customFormat="1" ht="38.8" customHeight="1" spans="1:37">
      <c r="A3747" s="138" t="s">
        <v>29</v>
      </c>
      <c r="B3747" s="138" t="s">
        <v>478</v>
      </c>
      <c r="C3747" s="137" t="s">
        <v>28</v>
      </c>
      <c r="D3747" s="138" t="s">
        <v>129</v>
      </c>
      <c r="E3747" s="138" t="s">
        <v>587</v>
      </c>
      <c r="F3747" s="138" t="s">
        <v>163</v>
      </c>
      <c r="G3747" s="138" t="s">
        <v>752</v>
      </c>
      <c r="H3747" s="138" t="s">
        <v>843</v>
      </c>
      <c r="I3747" s="142" t="s">
        <v>601</v>
      </c>
      <c r="J3747" s="137" t="s">
        <v>591</v>
      </c>
      <c r="K3747" s="138" t="s">
        <v>3898</v>
      </c>
      <c r="L3747" s="138" t="s">
        <v>603</v>
      </c>
      <c r="M3747" s="140" t="s">
        <v>3954</v>
      </c>
      <c r="N3747" s="138" t="s">
        <v>3966</v>
      </c>
      <c r="O3747" s="138" t="s">
        <v>461</v>
      </c>
      <c r="P3747" s="138" t="s">
        <v>3881</v>
      </c>
      <c r="Q3747" s="138" t="s">
        <v>3901</v>
      </c>
      <c r="R3747" s="138" t="s">
        <v>4</v>
      </c>
      <c r="S3747" s="138">
        <v>1</v>
      </c>
      <c r="T3747" s="138">
        <v>180</v>
      </c>
      <c r="U3747" s="138">
        <v>300</v>
      </c>
      <c r="V3747" s="140">
        <v>300</v>
      </c>
      <c r="W3747" s="138">
        <v>180</v>
      </c>
      <c r="X3747" s="138">
        <v>0</v>
      </c>
      <c r="Y3747" s="140"/>
      <c r="Z3747" s="138"/>
      <c r="AA3747" s="137">
        <v>100</v>
      </c>
      <c r="AB3747" s="137">
        <v>100</v>
      </c>
      <c r="AC3747" s="137"/>
      <c r="AD3747" s="137" t="s">
        <v>622</v>
      </c>
      <c r="AE3747" s="143">
        <v>46238.9222800926</v>
      </c>
      <c r="AF3747" s="144" t="s">
        <v>622</v>
      </c>
      <c r="AG3747" s="143">
        <v>46238.6972685185</v>
      </c>
      <c r="AH3747" s="144" t="s">
        <v>606</v>
      </c>
      <c r="AI3747" s="144" t="s">
        <v>607</v>
      </c>
      <c r="AJ3747" s="145">
        <v>46235</v>
      </c>
      <c r="AK3747" s="146">
        <v>46238.4995833333</v>
      </c>
    </row>
    <row r="3748" s="134" customFormat="1" ht="38.8" customHeight="1" spans="1:37">
      <c r="A3748" s="138" t="s">
        <v>29</v>
      </c>
      <c r="B3748" s="138" t="s">
        <v>478</v>
      </c>
      <c r="C3748" s="137" t="s">
        <v>28</v>
      </c>
      <c r="D3748" s="138" t="s">
        <v>144</v>
      </c>
      <c r="E3748" s="138" t="s">
        <v>587</v>
      </c>
      <c r="F3748" s="138" t="s">
        <v>216</v>
      </c>
      <c r="G3748" s="138" t="s">
        <v>862</v>
      </c>
      <c r="H3748" s="138" t="s">
        <v>6471</v>
      </c>
      <c r="I3748" s="142" t="s">
        <v>645</v>
      </c>
      <c r="J3748" s="137" t="s">
        <v>602</v>
      </c>
      <c r="K3748" s="138" t="s">
        <v>4087</v>
      </c>
      <c r="L3748" s="138" t="s">
        <v>603</v>
      </c>
      <c r="M3748" s="140" t="s">
        <v>523</v>
      </c>
      <c r="N3748" s="138" t="s">
        <v>522</v>
      </c>
      <c r="O3748" s="138" t="s">
        <v>452</v>
      </c>
      <c r="P3748" s="138" t="s">
        <v>4088</v>
      </c>
      <c r="Q3748" s="138" t="s">
        <v>4089</v>
      </c>
      <c r="R3748" s="138" t="s">
        <v>6</v>
      </c>
      <c r="S3748" s="138">
        <v>1</v>
      </c>
      <c r="T3748" s="138">
        <v>35</v>
      </c>
      <c r="U3748" s="138">
        <v>93</v>
      </c>
      <c r="V3748" s="140">
        <v>93</v>
      </c>
      <c r="W3748" s="138">
        <v>35</v>
      </c>
      <c r="X3748" s="138">
        <v>0</v>
      </c>
      <c r="Y3748" s="140"/>
      <c r="Z3748" s="138"/>
      <c r="AA3748" s="137">
        <v>19</v>
      </c>
      <c r="AB3748" s="137">
        <v>19</v>
      </c>
      <c r="AC3748" s="137"/>
      <c r="AD3748" s="137" t="s">
        <v>622</v>
      </c>
      <c r="AE3748" s="143">
        <v>46239.7217013889</v>
      </c>
      <c r="AF3748" s="144" t="s">
        <v>622</v>
      </c>
      <c r="AG3748" s="143">
        <v>46238.4586805556</v>
      </c>
      <c r="AH3748" s="144" t="s">
        <v>606</v>
      </c>
      <c r="AI3748" s="144" t="s">
        <v>607</v>
      </c>
      <c r="AJ3748" s="145">
        <v>45220</v>
      </c>
      <c r="AK3748" s="146">
        <v>46237.6340509259</v>
      </c>
    </row>
    <row r="3749" s="134" customFormat="1" ht="38.8" customHeight="1" spans="1:37">
      <c r="A3749" s="138" t="s">
        <v>29</v>
      </c>
      <c r="B3749" s="138" t="s">
        <v>478</v>
      </c>
      <c r="C3749" s="137" t="s">
        <v>28</v>
      </c>
      <c r="D3749" s="138" t="s">
        <v>144</v>
      </c>
      <c r="E3749" s="138" t="s">
        <v>587</v>
      </c>
      <c r="F3749" s="138" t="s">
        <v>216</v>
      </c>
      <c r="G3749" s="138" t="s">
        <v>862</v>
      </c>
      <c r="H3749" s="138" t="s">
        <v>6471</v>
      </c>
      <c r="I3749" s="142" t="s">
        <v>645</v>
      </c>
      <c r="J3749" s="137" t="s">
        <v>602</v>
      </c>
      <c r="K3749" s="138" t="s">
        <v>4087</v>
      </c>
      <c r="L3749" s="138" t="s">
        <v>603</v>
      </c>
      <c r="M3749" s="140" t="s">
        <v>507</v>
      </c>
      <c r="N3749" s="138" t="s">
        <v>506</v>
      </c>
      <c r="O3749" s="138" t="s">
        <v>452</v>
      </c>
      <c r="P3749" s="138" t="s">
        <v>4088</v>
      </c>
      <c r="Q3749" s="138" t="s">
        <v>4089</v>
      </c>
      <c r="R3749" s="138" t="s">
        <v>6</v>
      </c>
      <c r="S3749" s="138">
        <v>1</v>
      </c>
      <c r="T3749" s="138">
        <v>58</v>
      </c>
      <c r="U3749" s="138">
        <v>93</v>
      </c>
      <c r="V3749" s="140">
        <v>93</v>
      </c>
      <c r="W3749" s="138">
        <v>58</v>
      </c>
      <c r="X3749" s="138">
        <v>0</v>
      </c>
      <c r="Y3749" s="140"/>
      <c r="Z3749" s="138"/>
      <c r="AA3749" s="137">
        <v>42</v>
      </c>
      <c r="AB3749" s="137">
        <v>42</v>
      </c>
      <c r="AC3749" s="137"/>
      <c r="AD3749" s="137" t="s">
        <v>622</v>
      </c>
      <c r="AE3749" s="143">
        <v>46239.7217013889</v>
      </c>
      <c r="AF3749" s="144" t="s">
        <v>622</v>
      </c>
      <c r="AG3749" s="143">
        <v>46238.4586805556</v>
      </c>
      <c r="AH3749" s="144" t="s">
        <v>606</v>
      </c>
      <c r="AI3749" s="144" t="s">
        <v>607</v>
      </c>
      <c r="AJ3749" s="145">
        <v>45220</v>
      </c>
      <c r="AK3749" s="146">
        <v>46237.6340509259</v>
      </c>
    </row>
    <row r="3750" s="134" customFormat="1" ht="38.8" customHeight="1" spans="1:37">
      <c r="A3750" s="138" t="s">
        <v>29</v>
      </c>
      <c r="B3750" s="138" t="s">
        <v>478</v>
      </c>
      <c r="C3750" s="137" t="s">
        <v>28</v>
      </c>
      <c r="D3750" s="138" t="s">
        <v>145</v>
      </c>
      <c r="E3750" s="138" t="s">
        <v>587</v>
      </c>
      <c r="F3750" s="138" t="s">
        <v>222</v>
      </c>
      <c r="G3750" s="138" t="s">
        <v>866</v>
      </c>
      <c r="H3750" s="138" t="s">
        <v>6472</v>
      </c>
      <c r="I3750" s="142" t="s">
        <v>590</v>
      </c>
      <c r="J3750" s="137" t="s">
        <v>602</v>
      </c>
      <c r="K3750" s="138" t="s">
        <v>3868</v>
      </c>
      <c r="L3750" s="138" t="s">
        <v>603</v>
      </c>
      <c r="M3750" s="140" t="s">
        <v>523</v>
      </c>
      <c r="N3750" s="138" t="s">
        <v>522</v>
      </c>
      <c r="O3750" s="138" t="s">
        <v>452</v>
      </c>
      <c r="P3750" s="138" t="s">
        <v>4088</v>
      </c>
      <c r="Q3750" s="138" t="s">
        <v>4089</v>
      </c>
      <c r="R3750" s="138" t="s">
        <v>6</v>
      </c>
      <c r="S3750" s="138">
        <v>1</v>
      </c>
      <c r="T3750" s="138">
        <v>35</v>
      </c>
      <c r="U3750" s="138">
        <v>186</v>
      </c>
      <c r="V3750" s="140">
        <v>186</v>
      </c>
      <c r="W3750" s="138">
        <v>35</v>
      </c>
      <c r="X3750" s="138">
        <v>0</v>
      </c>
      <c r="Y3750" s="140"/>
      <c r="Z3750" s="138"/>
      <c r="AA3750" s="137">
        <v>19</v>
      </c>
      <c r="AB3750" s="137">
        <v>19</v>
      </c>
      <c r="AC3750" s="137"/>
      <c r="AD3750" s="137" t="s">
        <v>622</v>
      </c>
      <c r="AE3750" s="143">
        <v>46239.7225115741</v>
      </c>
      <c r="AF3750" s="144" t="s">
        <v>622</v>
      </c>
      <c r="AG3750" s="143">
        <v>46239.8106597222</v>
      </c>
      <c r="AH3750" s="144" t="s">
        <v>606</v>
      </c>
      <c r="AI3750" s="144" t="s">
        <v>607</v>
      </c>
      <c r="AJ3750" s="145">
        <v>45414</v>
      </c>
      <c r="AK3750" s="146">
        <v>46237.8591898148</v>
      </c>
    </row>
    <row r="3751" s="134" customFormat="1" ht="38.8" customHeight="1" spans="1:37">
      <c r="A3751" s="138" t="s">
        <v>29</v>
      </c>
      <c r="B3751" s="138" t="s">
        <v>478</v>
      </c>
      <c r="C3751" s="137" t="s">
        <v>28</v>
      </c>
      <c r="D3751" s="138" t="s">
        <v>145</v>
      </c>
      <c r="E3751" s="138" t="s">
        <v>587</v>
      </c>
      <c r="F3751" s="138" t="s">
        <v>222</v>
      </c>
      <c r="G3751" s="138" t="s">
        <v>866</v>
      </c>
      <c r="H3751" s="138" t="s">
        <v>6472</v>
      </c>
      <c r="I3751" s="142" t="s">
        <v>590</v>
      </c>
      <c r="J3751" s="137" t="s">
        <v>602</v>
      </c>
      <c r="K3751" s="138" t="s">
        <v>3868</v>
      </c>
      <c r="L3751" s="138" t="s">
        <v>603</v>
      </c>
      <c r="M3751" s="140" t="s">
        <v>507</v>
      </c>
      <c r="N3751" s="138" t="s">
        <v>506</v>
      </c>
      <c r="O3751" s="138" t="s">
        <v>452</v>
      </c>
      <c r="P3751" s="138" t="s">
        <v>4088</v>
      </c>
      <c r="Q3751" s="138" t="s">
        <v>4089</v>
      </c>
      <c r="R3751" s="138" t="s">
        <v>6</v>
      </c>
      <c r="S3751" s="138">
        <v>1</v>
      </c>
      <c r="T3751" s="138">
        <v>58</v>
      </c>
      <c r="U3751" s="138">
        <v>186</v>
      </c>
      <c r="V3751" s="140">
        <v>186</v>
      </c>
      <c r="W3751" s="138">
        <v>58</v>
      </c>
      <c r="X3751" s="138">
        <v>0</v>
      </c>
      <c r="Y3751" s="140"/>
      <c r="Z3751" s="138"/>
      <c r="AA3751" s="137">
        <v>42</v>
      </c>
      <c r="AB3751" s="137">
        <v>42</v>
      </c>
      <c r="AC3751" s="137"/>
      <c r="AD3751" s="137" t="s">
        <v>622</v>
      </c>
      <c r="AE3751" s="143">
        <v>46239.7225115741</v>
      </c>
      <c r="AF3751" s="144" t="s">
        <v>622</v>
      </c>
      <c r="AG3751" s="143">
        <v>46239.8106597222</v>
      </c>
      <c r="AH3751" s="144" t="s">
        <v>606</v>
      </c>
      <c r="AI3751" s="144" t="s">
        <v>607</v>
      </c>
      <c r="AJ3751" s="145">
        <v>45414</v>
      </c>
      <c r="AK3751" s="146">
        <v>46237.8591898148</v>
      </c>
    </row>
    <row r="3752" s="134" customFormat="1" ht="38.8" customHeight="1" spans="1:37">
      <c r="A3752" s="138" t="s">
        <v>29</v>
      </c>
      <c r="B3752" s="138" t="s">
        <v>478</v>
      </c>
      <c r="C3752" s="137" t="s">
        <v>28</v>
      </c>
      <c r="D3752" s="138" t="s">
        <v>145</v>
      </c>
      <c r="E3752" s="138" t="s">
        <v>587</v>
      </c>
      <c r="F3752" s="138" t="s">
        <v>222</v>
      </c>
      <c r="G3752" s="138" t="s">
        <v>866</v>
      </c>
      <c r="H3752" s="138" t="s">
        <v>6472</v>
      </c>
      <c r="I3752" s="142" t="s">
        <v>590</v>
      </c>
      <c r="J3752" s="137" t="s">
        <v>602</v>
      </c>
      <c r="K3752" s="138" t="s">
        <v>3868</v>
      </c>
      <c r="L3752" s="138" t="s">
        <v>603</v>
      </c>
      <c r="M3752" s="140" t="s">
        <v>507</v>
      </c>
      <c r="N3752" s="138" t="s">
        <v>506</v>
      </c>
      <c r="O3752" s="138" t="s">
        <v>452</v>
      </c>
      <c r="P3752" s="138" t="s">
        <v>4088</v>
      </c>
      <c r="Q3752" s="138" t="s">
        <v>4089</v>
      </c>
      <c r="R3752" s="138" t="s">
        <v>6</v>
      </c>
      <c r="S3752" s="138">
        <v>1</v>
      </c>
      <c r="T3752" s="138">
        <v>58</v>
      </c>
      <c r="U3752" s="138">
        <v>186</v>
      </c>
      <c r="V3752" s="140">
        <v>186</v>
      </c>
      <c r="W3752" s="138">
        <v>58</v>
      </c>
      <c r="X3752" s="138">
        <v>0</v>
      </c>
      <c r="Y3752" s="140"/>
      <c r="Z3752" s="138"/>
      <c r="AA3752" s="137">
        <v>42</v>
      </c>
      <c r="AB3752" s="137">
        <v>42</v>
      </c>
      <c r="AC3752" s="137"/>
      <c r="AD3752" s="137" t="s">
        <v>622</v>
      </c>
      <c r="AE3752" s="143">
        <v>46239.7225115741</v>
      </c>
      <c r="AF3752" s="144" t="s">
        <v>622</v>
      </c>
      <c r="AG3752" s="143">
        <v>46239.8106597222</v>
      </c>
      <c r="AH3752" s="144" t="s">
        <v>606</v>
      </c>
      <c r="AI3752" s="144" t="s">
        <v>607</v>
      </c>
      <c r="AJ3752" s="145">
        <v>45414</v>
      </c>
      <c r="AK3752" s="146">
        <v>46237.8591898148</v>
      </c>
    </row>
    <row r="3753" s="134" customFormat="1" ht="38.8" customHeight="1" spans="1:37">
      <c r="A3753" s="138" t="s">
        <v>29</v>
      </c>
      <c r="B3753" s="138" t="s">
        <v>478</v>
      </c>
      <c r="C3753" s="137" t="s">
        <v>28</v>
      </c>
      <c r="D3753" s="138" t="s">
        <v>145</v>
      </c>
      <c r="E3753" s="138" t="s">
        <v>587</v>
      </c>
      <c r="F3753" s="138" t="s">
        <v>222</v>
      </c>
      <c r="G3753" s="138" t="s">
        <v>866</v>
      </c>
      <c r="H3753" s="138" t="s">
        <v>6472</v>
      </c>
      <c r="I3753" s="142" t="s">
        <v>590</v>
      </c>
      <c r="J3753" s="137" t="s">
        <v>602</v>
      </c>
      <c r="K3753" s="138" t="s">
        <v>3868</v>
      </c>
      <c r="L3753" s="138" t="s">
        <v>603</v>
      </c>
      <c r="M3753" s="140" t="s">
        <v>451</v>
      </c>
      <c r="N3753" s="138" t="s">
        <v>450</v>
      </c>
      <c r="O3753" s="138" t="s">
        <v>452</v>
      </c>
      <c r="P3753" s="138" t="s">
        <v>4088</v>
      </c>
      <c r="Q3753" s="138" t="s">
        <v>4089</v>
      </c>
      <c r="R3753" s="138" t="s">
        <v>6</v>
      </c>
      <c r="S3753" s="138">
        <v>1</v>
      </c>
      <c r="T3753" s="138">
        <v>35</v>
      </c>
      <c r="U3753" s="138">
        <v>186</v>
      </c>
      <c r="V3753" s="140">
        <v>186</v>
      </c>
      <c r="W3753" s="138">
        <v>35</v>
      </c>
      <c r="X3753" s="138">
        <v>0</v>
      </c>
      <c r="Y3753" s="140"/>
      <c r="Z3753" s="138"/>
      <c r="AA3753" s="137">
        <v>15</v>
      </c>
      <c r="AB3753" s="137">
        <v>15</v>
      </c>
      <c r="AC3753" s="137"/>
      <c r="AD3753" s="137" t="s">
        <v>622</v>
      </c>
      <c r="AE3753" s="143">
        <v>46239.7225115741</v>
      </c>
      <c r="AF3753" s="144" t="s">
        <v>622</v>
      </c>
      <c r="AG3753" s="143">
        <v>46239.8106597222</v>
      </c>
      <c r="AH3753" s="144" t="s">
        <v>606</v>
      </c>
      <c r="AI3753" s="144" t="s">
        <v>607</v>
      </c>
      <c r="AJ3753" s="145">
        <v>45414</v>
      </c>
      <c r="AK3753" s="146">
        <v>46237.8591898148</v>
      </c>
    </row>
    <row r="3754" s="134" customFormat="1" ht="38.8" customHeight="1" spans="1:37">
      <c r="A3754" s="138" t="s">
        <v>29</v>
      </c>
      <c r="B3754" s="138" t="s">
        <v>478</v>
      </c>
      <c r="C3754" s="137" t="s">
        <v>28</v>
      </c>
      <c r="D3754" s="138" t="s">
        <v>126</v>
      </c>
      <c r="E3754" s="138" t="s">
        <v>587</v>
      </c>
      <c r="F3754" s="138" t="s">
        <v>156</v>
      </c>
      <c r="G3754" s="138" t="s">
        <v>749</v>
      </c>
      <c r="H3754" s="138" t="s">
        <v>837</v>
      </c>
      <c r="I3754" s="142" t="s">
        <v>601</v>
      </c>
      <c r="J3754" s="137" t="s">
        <v>591</v>
      </c>
      <c r="K3754" s="138" t="s">
        <v>3878</v>
      </c>
      <c r="L3754" s="138" t="s">
        <v>603</v>
      </c>
      <c r="M3754" s="140" t="s">
        <v>3954</v>
      </c>
      <c r="N3754" s="138" t="s">
        <v>3966</v>
      </c>
      <c r="O3754" s="138" t="s">
        <v>461</v>
      </c>
      <c r="P3754" s="138" t="s">
        <v>3881</v>
      </c>
      <c r="Q3754" s="138" t="s">
        <v>3901</v>
      </c>
      <c r="R3754" s="138" t="s">
        <v>4</v>
      </c>
      <c r="S3754" s="138">
        <v>1</v>
      </c>
      <c r="T3754" s="138">
        <v>180</v>
      </c>
      <c r="U3754" s="138">
        <v>230</v>
      </c>
      <c r="V3754" s="140">
        <v>230</v>
      </c>
      <c r="W3754" s="138">
        <v>180</v>
      </c>
      <c r="X3754" s="138">
        <v>0</v>
      </c>
      <c r="Y3754" s="140"/>
      <c r="Z3754" s="138"/>
      <c r="AA3754" s="137">
        <v>100</v>
      </c>
      <c r="AB3754" s="137">
        <v>100</v>
      </c>
      <c r="AC3754" s="137"/>
      <c r="AD3754" s="137" t="s">
        <v>622</v>
      </c>
      <c r="AE3754" s="143">
        <v>46239.7083449074</v>
      </c>
      <c r="AF3754" s="144" t="s">
        <v>622</v>
      </c>
      <c r="AG3754" s="143">
        <v>46238.4582638889</v>
      </c>
      <c r="AH3754" s="144" t="s">
        <v>606</v>
      </c>
      <c r="AI3754" s="144" t="s">
        <v>607</v>
      </c>
      <c r="AJ3754" s="145">
        <v>46236</v>
      </c>
      <c r="AK3754" s="146">
        <v>46237.4993981481</v>
      </c>
    </row>
    <row r="3755" s="134" customFormat="1" ht="38.8" customHeight="1" spans="1:37">
      <c r="A3755" s="138" t="s">
        <v>29</v>
      </c>
      <c r="B3755" s="138" t="s">
        <v>478</v>
      </c>
      <c r="C3755" s="137" t="s">
        <v>28</v>
      </c>
      <c r="D3755" s="138" t="s">
        <v>150</v>
      </c>
      <c r="E3755" s="138" t="s">
        <v>587</v>
      </c>
      <c r="F3755" s="138" t="s">
        <v>249</v>
      </c>
      <c r="G3755" s="138" t="s">
        <v>826</v>
      </c>
      <c r="H3755" s="138" t="s">
        <v>6473</v>
      </c>
      <c r="I3755" s="142" t="s">
        <v>601</v>
      </c>
      <c r="J3755" s="137" t="s">
        <v>591</v>
      </c>
      <c r="K3755" s="138" t="s">
        <v>3878</v>
      </c>
      <c r="L3755" s="138" t="s">
        <v>603</v>
      </c>
      <c r="M3755" s="140" t="s">
        <v>4163</v>
      </c>
      <c r="N3755" s="138" t="s">
        <v>4164</v>
      </c>
      <c r="O3755" s="138" t="s">
        <v>461</v>
      </c>
      <c r="P3755" s="138" t="s">
        <v>3881</v>
      </c>
      <c r="Q3755" s="138" t="s">
        <v>3901</v>
      </c>
      <c r="R3755" s="138" t="s">
        <v>4</v>
      </c>
      <c r="S3755" s="138">
        <v>1</v>
      </c>
      <c r="T3755" s="138">
        <v>180</v>
      </c>
      <c r="U3755" s="138">
        <v>180</v>
      </c>
      <c r="V3755" s="140">
        <v>180</v>
      </c>
      <c r="W3755" s="138">
        <v>180</v>
      </c>
      <c r="X3755" s="138">
        <v>0</v>
      </c>
      <c r="Y3755" s="140"/>
      <c r="Z3755" s="138"/>
      <c r="AA3755" s="137">
        <v>100</v>
      </c>
      <c r="AB3755" s="137">
        <v>100</v>
      </c>
      <c r="AC3755" s="137"/>
      <c r="AD3755" s="137" t="s">
        <v>622</v>
      </c>
      <c r="AE3755" s="143">
        <v>46239.7246412037</v>
      </c>
      <c r="AF3755" s="144" t="s">
        <v>622</v>
      </c>
      <c r="AG3755" s="143">
        <v>46238.4573032407</v>
      </c>
      <c r="AH3755" s="144" t="s">
        <v>606</v>
      </c>
      <c r="AI3755" s="144" t="s">
        <v>607</v>
      </c>
      <c r="AJ3755" s="145">
        <v>46235</v>
      </c>
      <c r="AK3755" s="146">
        <v>46237.8702893518</v>
      </c>
    </row>
    <row r="3756" s="134" customFormat="1" ht="42.25" customHeight="1" spans="1:37">
      <c r="A3756" s="138" t="s">
        <v>29</v>
      </c>
      <c r="B3756" s="138" t="s">
        <v>478</v>
      </c>
      <c r="C3756" s="137" t="s">
        <v>28</v>
      </c>
      <c r="D3756" s="138" t="s">
        <v>147</v>
      </c>
      <c r="E3756" s="138" t="s">
        <v>587</v>
      </c>
      <c r="F3756" s="138" t="s">
        <v>236</v>
      </c>
      <c r="G3756" s="138" t="s">
        <v>828</v>
      </c>
      <c r="H3756" s="138" t="s">
        <v>6474</v>
      </c>
      <c r="I3756" s="142" t="s">
        <v>601</v>
      </c>
      <c r="J3756" s="137" t="s">
        <v>591</v>
      </c>
      <c r="K3756" s="138" t="s">
        <v>3878</v>
      </c>
      <c r="L3756" s="138" t="s">
        <v>603</v>
      </c>
      <c r="M3756" s="140" t="s">
        <v>3879</v>
      </c>
      <c r="N3756" s="138" t="s">
        <v>3880</v>
      </c>
      <c r="O3756" s="138" t="s">
        <v>461</v>
      </c>
      <c r="P3756" s="138" t="s">
        <v>3881</v>
      </c>
      <c r="Q3756" s="138" t="s">
        <v>3882</v>
      </c>
      <c r="R3756" s="138" t="s">
        <v>8</v>
      </c>
      <c r="S3756" s="138">
        <v>1</v>
      </c>
      <c r="T3756" s="138">
        <v>50</v>
      </c>
      <c r="U3756" s="138">
        <v>50</v>
      </c>
      <c r="V3756" s="140">
        <v>50</v>
      </c>
      <c r="W3756" s="138">
        <v>50</v>
      </c>
      <c r="X3756" s="138">
        <v>0</v>
      </c>
      <c r="Y3756" s="140"/>
      <c r="Z3756" s="138"/>
      <c r="AA3756" s="137">
        <v>35</v>
      </c>
      <c r="AB3756" s="137">
        <v>35</v>
      </c>
      <c r="AC3756" s="137"/>
      <c r="AD3756" s="137" t="s">
        <v>622</v>
      </c>
      <c r="AE3756" s="143">
        <v>46239.7234953704</v>
      </c>
      <c r="AF3756" s="144" t="s">
        <v>622</v>
      </c>
      <c r="AG3756" s="143">
        <v>46239.6708449074</v>
      </c>
      <c r="AH3756" s="144" t="s">
        <v>606</v>
      </c>
      <c r="AI3756" s="144" t="s">
        <v>607</v>
      </c>
      <c r="AJ3756" s="145">
        <v>46216</v>
      </c>
      <c r="AK3756" s="146">
        <v>46238.5928472222</v>
      </c>
    </row>
    <row r="3757" s="134" customFormat="1" ht="38.8" customHeight="1" spans="1:37">
      <c r="A3757" s="138" t="s">
        <v>29</v>
      </c>
      <c r="B3757" s="138" t="s">
        <v>478</v>
      </c>
      <c r="C3757" s="137" t="s">
        <v>28</v>
      </c>
      <c r="D3757" s="138" t="s">
        <v>135</v>
      </c>
      <c r="E3757" s="138" t="s">
        <v>587</v>
      </c>
      <c r="F3757" s="138" t="s">
        <v>200</v>
      </c>
      <c r="G3757" s="138" t="s">
        <v>830</v>
      </c>
      <c r="H3757" s="138" t="s">
        <v>6475</v>
      </c>
      <c r="I3757" s="142" t="s">
        <v>590</v>
      </c>
      <c r="J3757" s="137" t="s">
        <v>818</v>
      </c>
      <c r="K3757" s="138" t="s">
        <v>3868</v>
      </c>
      <c r="L3757" s="138" t="s">
        <v>603</v>
      </c>
      <c r="M3757" s="140" t="s">
        <v>4986</v>
      </c>
      <c r="N3757" s="138" t="s">
        <v>4987</v>
      </c>
      <c r="O3757" s="138" t="s">
        <v>513</v>
      </c>
      <c r="P3757" s="138" t="s">
        <v>3868</v>
      </c>
      <c r="Q3757" s="138" t="s">
        <v>3867</v>
      </c>
      <c r="R3757" s="138"/>
      <c r="S3757" s="138">
        <v>1</v>
      </c>
      <c r="T3757" s="138">
        <v>65</v>
      </c>
      <c r="U3757" s="138">
        <v>162</v>
      </c>
      <c r="V3757" s="140">
        <v>292</v>
      </c>
      <c r="W3757" s="138">
        <v>0</v>
      </c>
      <c r="X3757" s="138">
        <v>65</v>
      </c>
      <c r="Y3757" s="140"/>
      <c r="Z3757" s="138"/>
      <c r="AA3757" s="137">
        <v>45.5</v>
      </c>
      <c r="AB3757" s="137">
        <v>0</v>
      </c>
      <c r="AC3757" s="137"/>
      <c r="AD3757" s="137"/>
      <c r="AE3757" s="144"/>
      <c r="AF3757" s="144" t="s">
        <v>622</v>
      </c>
      <c r="AG3757" s="143">
        <v>46238.6953472222</v>
      </c>
      <c r="AH3757" s="144" t="s">
        <v>606</v>
      </c>
      <c r="AI3757" s="144" t="s">
        <v>607</v>
      </c>
      <c r="AJ3757" s="145">
        <v>45053</v>
      </c>
      <c r="AK3757" s="146">
        <v>46238.5140509259</v>
      </c>
    </row>
    <row r="3758" s="134" customFormat="1" ht="38.8" customHeight="1" spans="1:37">
      <c r="A3758" s="138" t="s">
        <v>29</v>
      </c>
      <c r="B3758" s="138" t="s">
        <v>478</v>
      </c>
      <c r="C3758" s="137" t="s">
        <v>28</v>
      </c>
      <c r="D3758" s="138" t="s">
        <v>135</v>
      </c>
      <c r="E3758" s="138" t="s">
        <v>587</v>
      </c>
      <c r="F3758" s="138" t="s">
        <v>200</v>
      </c>
      <c r="G3758" s="138" t="s">
        <v>830</v>
      </c>
      <c r="H3758" s="138" t="s">
        <v>6475</v>
      </c>
      <c r="I3758" s="142" t="s">
        <v>590</v>
      </c>
      <c r="J3758" s="137" t="s">
        <v>818</v>
      </c>
      <c r="K3758" s="138" t="s">
        <v>3868</v>
      </c>
      <c r="L3758" s="138" t="s">
        <v>603</v>
      </c>
      <c r="M3758" s="140" t="s">
        <v>4986</v>
      </c>
      <c r="N3758" s="138" t="s">
        <v>4987</v>
      </c>
      <c r="O3758" s="138" t="s">
        <v>513</v>
      </c>
      <c r="P3758" s="138" t="s">
        <v>3868</v>
      </c>
      <c r="Q3758" s="138" t="s">
        <v>3867</v>
      </c>
      <c r="R3758" s="138"/>
      <c r="S3758" s="138">
        <v>1</v>
      </c>
      <c r="T3758" s="138">
        <v>65</v>
      </c>
      <c r="U3758" s="138">
        <v>162</v>
      </c>
      <c r="V3758" s="140">
        <v>292</v>
      </c>
      <c r="W3758" s="138">
        <v>0</v>
      </c>
      <c r="X3758" s="138">
        <v>65</v>
      </c>
      <c r="Y3758" s="140"/>
      <c r="Z3758" s="138"/>
      <c r="AA3758" s="137">
        <v>45.5</v>
      </c>
      <c r="AB3758" s="137">
        <v>0</v>
      </c>
      <c r="AC3758" s="137"/>
      <c r="AD3758" s="137"/>
      <c r="AE3758" s="144"/>
      <c r="AF3758" s="144" t="s">
        <v>622</v>
      </c>
      <c r="AG3758" s="143">
        <v>46238.6953472222</v>
      </c>
      <c r="AH3758" s="144" t="s">
        <v>606</v>
      </c>
      <c r="AI3758" s="144" t="s">
        <v>607</v>
      </c>
      <c r="AJ3758" s="145">
        <v>45053</v>
      </c>
      <c r="AK3758" s="146">
        <v>46238.5140509259</v>
      </c>
    </row>
    <row r="3759" s="134" customFormat="1" ht="38.8" customHeight="1" spans="1:37">
      <c r="A3759" s="138" t="s">
        <v>29</v>
      </c>
      <c r="B3759" s="138" t="s">
        <v>478</v>
      </c>
      <c r="C3759" s="137" t="s">
        <v>28</v>
      </c>
      <c r="D3759" s="138" t="s">
        <v>144</v>
      </c>
      <c r="E3759" s="138" t="s">
        <v>587</v>
      </c>
      <c r="F3759" s="138" t="s">
        <v>216</v>
      </c>
      <c r="G3759" s="138" t="s">
        <v>862</v>
      </c>
      <c r="H3759" s="138" t="s">
        <v>6476</v>
      </c>
      <c r="I3759" s="142" t="s">
        <v>601</v>
      </c>
      <c r="J3759" s="137" t="s">
        <v>602</v>
      </c>
      <c r="K3759" s="138" t="s">
        <v>3878</v>
      </c>
      <c r="L3759" s="138" t="s">
        <v>603</v>
      </c>
      <c r="M3759" s="140" t="s">
        <v>3917</v>
      </c>
      <c r="N3759" s="138" t="s">
        <v>3918</v>
      </c>
      <c r="O3759" s="138" t="s">
        <v>461</v>
      </c>
      <c r="P3759" s="138" t="s">
        <v>3881</v>
      </c>
      <c r="Q3759" s="138" t="s">
        <v>3889</v>
      </c>
      <c r="R3759" s="138" t="s">
        <v>10</v>
      </c>
      <c r="S3759" s="138">
        <v>1</v>
      </c>
      <c r="T3759" s="138">
        <v>40</v>
      </c>
      <c r="U3759" s="138">
        <v>145</v>
      </c>
      <c r="V3759" s="140">
        <v>145</v>
      </c>
      <c r="W3759" s="138">
        <v>40</v>
      </c>
      <c r="X3759" s="138">
        <v>0</v>
      </c>
      <c r="Y3759" s="140"/>
      <c r="Z3759" s="138"/>
      <c r="AA3759" s="137">
        <v>28</v>
      </c>
      <c r="AB3759" s="137">
        <v>28</v>
      </c>
      <c r="AC3759" s="137"/>
      <c r="AD3759" s="137" t="s">
        <v>622</v>
      </c>
      <c r="AE3759" s="143">
        <v>46239.7217013889</v>
      </c>
      <c r="AF3759" s="144" t="s">
        <v>622</v>
      </c>
      <c r="AG3759" s="143">
        <v>46239.6725810185</v>
      </c>
      <c r="AH3759" s="144" t="s">
        <v>606</v>
      </c>
      <c r="AI3759" s="144" t="s">
        <v>607</v>
      </c>
      <c r="AJ3759" s="145">
        <v>46216</v>
      </c>
      <c r="AK3759" s="146">
        <v>46238.8747569444</v>
      </c>
    </row>
    <row r="3760" s="134" customFormat="1" ht="38.8" customHeight="1" spans="1:37">
      <c r="A3760" s="138" t="s">
        <v>29</v>
      </c>
      <c r="B3760" s="138" t="s">
        <v>478</v>
      </c>
      <c r="C3760" s="137" t="s">
        <v>28</v>
      </c>
      <c r="D3760" s="138" t="s">
        <v>132</v>
      </c>
      <c r="E3760" s="138" t="s">
        <v>587</v>
      </c>
      <c r="F3760" s="138" t="s">
        <v>174</v>
      </c>
      <c r="G3760" s="138" t="s">
        <v>822</v>
      </c>
      <c r="H3760" s="138" t="s">
        <v>824</v>
      </c>
      <c r="I3760" s="142" t="s">
        <v>601</v>
      </c>
      <c r="J3760" s="137" t="s">
        <v>591</v>
      </c>
      <c r="K3760" s="138" t="s">
        <v>3878</v>
      </c>
      <c r="L3760" s="138" t="s">
        <v>603</v>
      </c>
      <c r="M3760" s="140" t="s">
        <v>4163</v>
      </c>
      <c r="N3760" s="138" t="s">
        <v>4164</v>
      </c>
      <c r="O3760" s="138" t="s">
        <v>461</v>
      </c>
      <c r="P3760" s="138" t="s">
        <v>3881</v>
      </c>
      <c r="Q3760" s="138" t="s">
        <v>3901</v>
      </c>
      <c r="R3760" s="138" t="s">
        <v>4</v>
      </c>
      <c r="S3760" s="138">
        <v>1</v>
      </c>
      <c r="T3760" s="138">
        <v>180</v>
      </c>
      <c r="U3760" s="138">
        <v>280</v>
      </c>
      <c r="V3760" s="140">
        <v>280</v>
      </c>
      <c r="W3760" s="138">
        <v>180</v>
      </c>
      <c r="X3760" s="138">
        <v>0</v>
      </c>
      <c r="Y3760" s="140" t="s">
        <v>670</v>
      </c>
      <c r="Z3760" s="138"/>
      <c r="AA3760" s="137">
        <v>100</v>
      </c>
      <c r="AB3760" s="137">
        <v>100</v>
      </c>
      <c r="AC3760" s="137"/>
      <c r="AD3760" s="137" t="s">
        <v>622</v>
      </c>
      <c r="AE3760" s="143">
        <v>46239.7123726852</v>
      </c>
      <c r="AF3760" s="144" t="s">
        <v>622</v>
      </c>
      <c r="AG3760" s="143">
        <v>46238.4567824074</v>
      </c>
      <c r="AH3760" s="144" t="s">
        <v>606</v>
      </c>
      <c r="AI3760" s="144" t="s">
        <v>607</v>
      </c>
      <c r="AJ3760" s="145">
        <v>46235</v>
      </c>
      <c r="AK3760" s="146">
        <v>46237.7255902778</v>
      </c>
    </row>
    <row r="3761" s="134" customFormat="1" ht="38.8" customHeight="1" spans="1:37">
      <c r="A3761" s="138" t="s">
        <v>29</v>
      </c>
      <c r="B3761" s="138" t="s">
        <v>478</v>
      </c>
      <c r="C3761" s="137" t="s">
        <v>28</v>
      </c>
      <c r="D3761" s="138" t="s">
        <v>132</v>
      </c>
      <c r="E3761" s="138" t="s">
        <v>587</v>
      </c>
      <c r="F3761" s="138" t="s">
        <v>174</v>
      </c>
      <c r="G3761" s="138" t="s">
        <v>822</v>
      </c>
      <c r="H3761" s="138" t="s">
        <v>824</v>
      </c>
      <c r="I3761" s="142" t="s">
        <v>601</v>
      </c>
      <c r="J3761" s="137" t="s">
        <v>591</v>
      </c>
      <c r="K3761" s="138" t="s">
        <v>3878</v>
      </c>
      <c r="L3761" s="138" t="s">
        <v>603</v>
      </c>
      <c r="M3761" s="140" t="s">
        <v>3879</v>
      </c>
      <c r="N3761" s="138" t="s">
        <v>3880</v>
      </c>
      <c r="O3761" s="138" t="s">
        <v>461</v>
      </c>
      <c r="P3761" s="138" t="s">
        <v>3881</v>
      </c>
      <c r="Q3761" s="138" t="s">
        <v>3882</v>
      </c>
      <c r="R3761" s="138" t="s">
        <v>8</v>
      </c>
      <c r="S3761" s="138">
        <v>1</v>
      </c>
      <c r="T3761" s="138">
        <v>50</v>
      </c>
      <c r="U3761" s="138">
        <v>280</v>
      </c>
      <c r="V3761" s="140">
        <v>280</v>
      </c>
      <c r="W3761" s="138">
        <v>50</v>
      </c>
      <c r="X3761" s="138">
        <v>0</v>
      </c>
      <c r="Y3761" s="140" t="s">
        <v>670</v>
      </c>
      <c r="Z3761" s="138"/>
      <c r="AA3761" s="137">
        <v>35</v>
      </c>
      <c r="AB3761" s="137">
        <v>35</v>
      </c>
      <c r="AC3761" s="137"/>
      <c r="AD3761" s="137" t="s">
        <v>622</v>
      </c>
      <c r="AE3761" s="143">
        <v>46239.7123726852</v>
      </c>
      <c r="AF3761" s="144" t="s">
        <v>622</v>
      </c>
      <c r="AG3761" s="143">
        <v>46238.4567824074</v>
      </c>
      <c r="AH3761" s="144" t="s">
        <v>606</v>
      </c>
      <c r="AI3761" s="144" t="s">
        <v>607</v>
      </c>
      <c r="AJ3761" s="145">
        <v>46235</v>
      </c>
      <c r="AK3761" s="146">
        <v>46237.7255902778</v>
      </c>
    </row>
    <row r="3762" s="134" customFormat="1" ht="38.8" customHeight="1" spans="1:37">
      <c r="A3762" s="138" t="s">
        <v>29</v>
      </c>
      <c r="B3762" s="138" t="s">
        <v>478</v>
      </c>
      <c r="C3762" s="137" t="s">
        <v>28</v>
      </c>
      <c r="D3762" s="138" t="s">
        <v>132</v>
      </c>
      <c r="E3762" s="138" t="s">
        <v>587</v>
      </c>
      <c r="F3762" s="138" t="s">
        <v>174</v>
      </c>
      <c r="G3762" s="138" t="s">
        <v>822</v>
      </c>
      <c r="H3762" s="138" t="s">
        <v>6477</v>
      </c>
      <c r="I3762" s="142" t="s">
        <v>601</v>
      </c>
      <c r="J3762" s="137" t="s">
        <v>621</v>
      </c>
      <c r="K3762" s="138" t="s">
        <v>3878</v>
      </c>
      <c r="L3762" s="138" t="s">
        <v>603</v>
      </c>
      <c r="M3762" s="140" t="s">
        <v>4557</v>
      </c>
      <c r="N3762" s="138" t="s">
        <v>4558</v>
      </c>
      <c r="O3762" s="138" t="s">
        <v>513</v>
      </c>
      <c r="P3762" s="138" t="s">
        <v>3868</v>
      </c>
      <c r="Q3762" s="138" t="s">
        <v>3867</v>
      </c>
      <c r="R3762" s="138"/>
      <c r="S3762" s="138">
        <v>1</v>
      </c>
      <c r="T3762" s="138">
        <v>70</v>
      </c>
      <c r="U3762" s="138">
        <v>70</v>
      </c>
      <c r="V3762" s="140">
        <v>70</v>
      </c>
      <c r="W3762" s="138">
        <v>70</v>
      </c>
      <c r="X3762" s="138">
        <v>0</v>
      </c>
      <c r="Y3762" s="140"/>
      <c r="Z3762" s="138"/>
      <c r="AA3762" s="137">
        <v>49</v>
      </c>
      <c r="AB3762" s="137">
        <v>49</v>
      </c>
      <c r="AC3762" s="137"/>
      <c r="AD3762" s="137" t="s">
        <v>622</v>
      </c>
      <c r="AE3762" s="143">
        <v>46239.7123726852</v>
      </c>
      <c r="AF3762" s="144" t="s">
        <v>622</v>
      </c>
      <c r="AG3762" s="143">
        <v>46238.4567824074</v>
      </c>
      <c r="AH3762" s="144" t="s">
        <v>606</v>
      </c>
      <c r="AI3762" s="144" t="s">
        <v>607</v>
      </c>
      <c r="AJ3762" s="145">
        <v>46115</v>
      </c>
      <c r="AK3762" s="146">
        <v>46237.5301157407</v>
      </c>
    </row>
    <row r="3763" s="134" customFormat="1" ht="38.8" customHeight="1" spans="1:37">
      <c r="A3763" s="138" t="s">
        <v>29</v>
      </c>
      <c r="B3763" s="138" t="s">
        <v>478</v>
      </c>
      <c r="C3763" s="137" t="s">
        <v>28</v>
      </c>
      <c r="D3763" s="138" t="s">
        <v>129</v>
      </c>
      <c r="E3763" s="138" t="s">
        <v>587</v>
      </c>
      <c r="F3763" s="138" t="s">
        <v>165</v>
      </c>
      <c r="G3763" s="138" t="s">
        <v>811</v>
      </c>
      <c r="H3763" s="138" t="s">
        <v>6478</v>
      </c>
      <c r="I3763" s="142" t="s">
        <v>601</v>
      </c>
      <c r="J3763" s="137" t="s">
        <v>591</v>
      </c>
      <c r="K3763" s="138" t="s">
        <v>3878</v>
      </c>
      <c r="L3763" s="138" t="s">
        <v>603</v>
      </c>
      <c r="M3763" s="140" t="s">
        <v>3879</v>
      </c>
      <c r="N3763" s="138" t="s">
        <v>3880</v>
      </c>
      <c r="O3763" s="138" t="s">
        <v>461</v>
      </c>
      <c r="P3763" s="138" t="s">
        <v>3881</v>
      </c>
      <c r="Q3763" s="138" t="s">
        <v>3882</v>
      </c>
      <c r="R3763" s="138" t="s">
        <v>8</v>
      </c>
      <c r="S3763" s="138">
        <v>1</v>
      </c>
      <c r="T3763" s="138">
        <v>50</v>
      </c>
      <c r="U3763" s="138">
        <v>50</v>
      </c>
      <c r="V3763" s="140">
        <v>50</v>
      </c>
      <c r="W3763" s="138">
        <v>50</v>
      </c>
      <c r="X3763" s="138">
        <v>0</v>
      </c>
      <c r="Y3763" s="140"/>
      <c r="Z3763" s="138"/>
      <c r="AA3763" s="137">
        <v>35</v>
      </c>
      <c r="AB3763" s="137">
        <v>35</v>
      </c>
      <c r="AC3763" s="137"/>
      <c r="AD3763" s="137" t="s">
        <v>622</v>
      </c>
      <c r="AE3763" s="143">
        <v>46238.9222800926</v>
      </c>
      <c r="AF3763" s="144" t="s">
        <v>622</v>
      </c>
      <c r="AG3763" s="143">
        <v>46238.9193865741</v>
      </c>
      <c r="AH3763" s="144" t="s">
        <v>606</v>
      </c>
      <c r="AI3763" s="144" t="s">
        <v>607</v>
      </c>
      <c r="AJ3763" s="145">
        <v>46235</v>
      </c>
      <c r="AK3763" s="146">
        <v>46238.7304050926</v>
      </c>
    </row>
    <row r="3764" s="134" customFormat="1" ht="38.8" customHeight="1" spans="1:37">
      <c r="A3764" s="138" t="s">
        <v>29</v>
      </c>
      <c r="B3764" s="138" t="s">
        <v>478</v>
      </c>
      <c r="C3764" s="137" t="s">
        <v>28</v>
      </c>
      <c r="D3764" s="138" t="s">
        <v>129</v>
      </c>
      <c r="E3764" s="138" t="s">
        <v>587</v>
      </c>
      <c r="F3764" s="138" t="s">
        <v>163</v>
      </c>
      <c r="G3764" s="138" t="s">
        <v>752</v>
      </c>
      <c r="H3764" s="138" t="s">
        <v>825</v>
      </c>
      <c r="I3764" s="142" t="s">
        <v>601</v>
      </c>
      <c r="J3764" s="137" t="s">
        <v>591</v>
      </c>
      <c r="K3764" s="138" t="s">
        <v>3878</v>
      </c>
      <c r="L3764" s="138" t="s">
        <v>603</v>
      </c>
      <c r="M3764" s="140" t="s">
        <v>3879</v>
      </c>
      <c r="N3764" s="138" t="s">
        <v>3880</v>
      </c>
      <c r="O3764" s="138" t="s">
        <v>461</v>
      </c>
      <c r="P3764" s="138" t="s">
        <v>3881</v>
      </c>
      <c r="Q3764" s="138" t="s">
        <v>3882</v>
      </c>
      <c r="R3764" s="138" t="s">
        <v>8</v>
      </c>
      <c r="S3764" s="138">
        <v>1</v>
      </c>
      <c r="T3764" s="138">
        <v>50</v>
      </c>
      <c r="U3764" s="138">
        <v>100</v>
      </c>
      <c r="V3764" s="140">
        <v>100</v>
      </c>
      <c r="W3764" s="138">
        <v>50</v>
      </c>
      <c r="X3764" s="138">
        <v>0</v>
      </c>
      <c r="Y3764" s="140"/>
      <c r="Z3764" s="138"/>
      <c r="AA3764" s="137">
        <v>35</v>
      </c>
      <c r="AB3764" s="137">
        <v>35</v>
      </c>
      <c r="AC3764" s="137"/>
      <c r="AD3764" s="137" t="s">
        <v>622</v>
      </c>
      <c r="AE3764" s="143">
        <v>46237.8345949074</v>
      </c>
      <c r="AF3764" s="144" t="s">
        <v>622</v>
      </c>
      <c r="AG3764" s="143">
        <v>46237.8316435185</v>
      </c>
      <c r="AH3764" s="144" t="s">
        <v>606</v>
      </c>
      <c r="AI3764" s="144" t="s">
        <v>607</v>
      </c>
      <c r="AJ3764" s="145">
        <v>46213</v>
      </c>
      <c r="AK3764" s="146">
        <v>46237.7502777778</v>
      </c>
    </row>
    <row r="3765" s="134" customFormat="1" ht="38.8" customHeight="1" spans="1:37">
      <c r="A3765" s="138" t="s">
        <v>29</v>
      </c>
      <c r="B3765" s="138" t="s">
        <v>478</v>
      </c>
      <c r="C3765" s="137" t="s">
        <v>28</v>
      </c>
      <c r="D3765" s="138" t="s">
        <v>129</v>
      </c>
      <c r="E3765" s="138" t="s">
        <v>587</v>
      </c>
      <c r="F3765" s="138" t="s">
        <v>165</v>
      </c>
      <c r="G3765" s="138" t="s">
        <v>811</v>
      </c>
      <c r="H3765" s="138" t="s">
        <v>6479</v>
      </c>
      <c r="I3765" s="142" t="s">
        <v>601</v>
      </c>
      <c r="J3765" s="137" t="s">
        <v>621</v>
      </c>
      <c r="K3765" s="138" t="s">
        <v>3878</v>
      </c>
      <c r="L3765" s="138" t="s">
        <v>603</v>
      </c>
      <c r="M3765" s="140" t="s">
        <v>3917</v>
      </c>
      <c r="N3765" s="138" t="s">
        <v>3918</v>
      </c>
      <c r="O3765" s="138" t="s">
        <v>461</v>
      </c>
      <c r="P3765" s="138" t="s">
        <v>3881</v>
      </c>
      <c r="Q3765" s="138" t="s">
        <v>3889</v>
      </c>
      <c r="R3765" s="138" t="s">
        <v>10</v>
      </c>
      <c r="S3765" s="138">
        <v>1</v>
      </c>
      <c r="T3765" s="138">
        <v>40</v>
      </c>
      <c r="U3765" s="138">
        <v>180</v>
      </c>
      <c r="V3765" s="140">
        <v>180</v>
      </c>
      <c r="W3765" s="138">
        <v>40</v>
      </c>
      <c r="X3765" s="138">
        <v>0</v>
      </c>
      <c r="Y3765" s="140"/>
      <c r="Z3765" s="138"/>
      <c r="AA3765" s="137">
        <v>28</v>
      </c>
      <c r="AB3765" s="137">
        <v>28</v>
      </c>
      <c r="AC3765" s="137"/>
      <c r="AD3765" s="137" t="s">
        <v>622</v>
      </c>
      <c r="AE3765" s="143">
        <v>46238.9222800926</v>
      </c>
      <c r="AF3765" s="144" t="s">
        <v>622</v>
      </c>
      <c r="AG3765" s="143">
        <v>46238.6972453704</v>
      </c>
      <c r="AH3765" s="144" t="s">
        <v>606</v>
      </c>
      <c r="AI3765" s="144" t="s">
        <v>607</v>
      </c>
      <c r="AJ3765" s="145">
        <v>46236</v>
      </c>
      <c r="AK3765" s="146">
        <v>46238.5865972222</v>
      </c>
    </row>
    <row r="3766" s="134" customFormat="1" ht="38.8" customHeight="1" spans="1:37">
      <c r="A3766" s="138" t="s">
        <v>29</v>
      </c>
      <c r="B3766" s="138" t="s">
        <v>478</v>
      </c>
      <c r="C3766" s="137" t="s">
        <v>28</v>
      </c>
      <c r="D3766" s="138" t="s">
        <v>129</v>
      </c>
      <c r="E3766" s="138" t="s">
        <v>587</v>
      </c>
      <c r="F3766" s="138" t="s">
        <v>165</v>
      </c>
      <c r="G3766" s="138" t="s">
        <v>811</v>
      </c>
      <c r="H3766" s="138" t="s">
        <v>821</v>
      </c>
      <c r="I3766" s="142" t="s">
        <v>601</v>
      </c>
      <c r="J3766" s="137" t="s">
        <v>591</v>
      </c>
      <c r="K3766" s="138" t="s">
        <v>3898</v>
      </c>
      <c r="L3766" s="138" t="s">
        <v>603</v>
      </c>
      <c r="M3766" s="140" t="s">
        <v>3954</v>
      </c>
      <c r="N3766" s="138" t="s">
        <v>3966</v>
      </c>
      <c r="O3766" s="138" t="s">
        <v>461</v>
      </c>
      <c r="P3766" s="138" t="s">
        <v>3881</v>
      </c>
      <c r="Q3766" s="138" t="s">
        <v>3901</v>
      </c>
      <c r="R3766" s="138" t="s">
        <v>4</v>
      </c>
      <c r="S3766" s="138">
        <v>1</v>
      </c>
      <c r="T3766" s="138">
        <v>180</v>
      </c>
      <c r="U3766" s="138">
        <v>350</v>
      </c>
      <c r="V3766" s="140">
        <v>350</v>
      </c>
      <c r="W3766" s="138">
        <v>180</v>
      </c>
      <c r="X3766" s="138">
        <v>0</v>
      </c>
      <c r="Y3766" s="140"/>
      <c r="Z3766" s="138"/>
      <c r="AA3766" s="137">
        <v>100</v>
      </c>
      <c r="AB3766" s="137">
        <v>100</v>
      </c>
      <c r="AC3766" s="137"/>
      <c r="AD3766" s="137" t="s">
        <v>622</v>
      </c>
      <c r="AE3766" s="143">
        <v>46238.9222800926</v>
      </c>
      <c r="AF3766" s="144" t="s">
        <v>622</v>
      </c>
      <c r="AG3766" s="143">
        <v>46238.6972453704</v>
      </c>
      <c r="AH3766" s="144" t="s">
        <v>606</v>
      </c>
      <c r="AI3766" s="144" t="s">
        <v>607</v>
      </c>
      <c r="AJ3766" s="145">
        <v>46236</v>
      </c>
      <c r="AK3766" s="146">
        <v>46238.5089236111</v>
      </c>
    </row>
    <row r="3767" s="134" customFormat="1" ht="38.8" customHeight="1" spans="1:37">
      <c r="A3767" s="138" t="s">
        <v>29</v>
      </c>
      <c r="B3767" s="138" t="s">
        <v>478</v>
      </c>
      <c r="C3767" s="137" t="s">
        <v>28</v>
      </c>
      <c r="D3767" s="138" t="s">
        <v>129</v>
      </c>
      <c r="E3767" s="138" t="s">
        <v>587</v>
      </c>
      <c r="F3767" s="138" t="s">
        <v>165</v>
      </c>
      <c r="G3767" s="138" t="s">
        <v>811</v>
      </c>
      <c r="H3767" s="138" t="s">
        <v>821</v>
      </c>
      <c r="I3767" s="142" t="s">
        <v>601</v>
      </c>
      <c r="J3767" s="137" t="s">
        <v>591</v>
      </c>
      <c r="K3767" s="138" t="s">
        <v>3898</v>
      </c>
      <c r="L3767" s="138" t="s">
        <v>603</v>
      </c>
      <c r="M3767" s="140" t="s">
        <v>3879</v>
      </c>
      <c r="N3767" s="138" t="s">
        <v>3880</v>
      </c>
      <c r="O3767" s="138" t="s">
        <v>461</v>
      </c>
      <c r="P3767" s="138" t="s">
        <v>3881</v>
      </c>
      <c r="Q3767" s="138" t="s">
        <v>3882</v>
      </c>
      <c r="R3767" s="138" t="s">
        <v>8</v>
      </c>
      <c r="S3767" s="138">
        <v>1</v>
      </c>
      <c r="T3767" s="138">
        <v>50</v>
      </c>
      <c r="U3767" s="138">
        <v>350</v>
      </c>
      <c r="V3767" s="140">
        <v>350</v>
      </c>
      <c r="W3767" s="138">
        <v>50</v>
      </c>
      <c r="X3767" s="138">
        <v>0</v>
      </c>
      <c r="Y3767" s="140"/>
      <c r="Z3767" s="138"/>
      <c r="AA3767" s="137">
        <v>35</v>
      </c>
      <c r="AB3767" s="137">
        <v>35</v>
      </c>
      <c r="AC3767" s="137"/>
      <c r="AD3767" s="137" t="s">
        <v>622</v>
      </c>
      <c r="AE3767" s="143">
        <v>46238.9222800926</v>
      </c>
      <c r="AF3767" s="144" t="s">
        <v>622</v>
      </c>
      <c r="AG3767" s="143">
        <v>46238.6972453704</v>
      </c>
      <c r="AH3767" s="144" t="s">
        <v>606</v>
      </c>
      <c r="AI3767" s="144" t="s">
        <v>607</v>
      </c>
      <c r="AJ3767" s="145">
        <v>46236</v>
      </c>
      <c r="AK3767" s="146">
        <v>46238.5089236111</v>
      </c>
    </row>
    <row r="3768" s="134" customFormat="1" ht="38.8" customHeight="1" spans="1:37">
      <c r="A3768" s="138" t="s">
        <v>29</v>
      </c>
      <c r="B3768" s="138" t="s">
        <v>478</v>
      </c>
      <c r="C3768" s="137" t="s">
        <v>28</v>
      </c>
      <c r="D3768" s="138" t="s">
        <v>129</v>
      </c>
      <c r="E3768" s="138" t="s">
        <v>587</v>
      </c>
      <c r="F3768" s="138" t="s">
        <v>165</v>
      </c>
      <c r="G3768" s="138" t="s">
        <v>811</v>
      </c>
      <c r="H3768" s="138" t="s">
        <v>820</v>
      </c>
      <c r="I3768" s="142" t="s">
        <v>601</v>
      </c>
      <c r="J3768" s="137" t="s">
        <v>591</v>
      </c>
      <c r="K3768" s="138" t="s">
        <v>3898</v>
      </c>
      <c r="L3768" s="138" t="s">
        <v>603</v>
      </c>
      <c r="M3768" s="140" t="s">
        <v>3954</v>
      </c>
      <c r="N3768" s="138" t="s">
        <v>3966</v>
      </c>
      <c r="O3768" s="138" t="s">
        <v>461</v>
      </c>
      <c r="P3768" s="138" t="s">
        <v>3881</v>
      </c>
      <c r="Q3768" s="138" t="s">
        <v>3901</v>
      </c>
      <c r="R3768" s="138" t="s">
        <v>4</v>
      </c>
      <c r="S3768" s="138">
        <v>1</v>
      </c>
      <c r="T3768" s="138">
        <v>180</v>
      </c>
      <c r="U3768" s="138">
        <v>350</v>
      </c>
      <c r="V3768" s="140">
        <v>350</v>
      </c>
      <c r="W3768" s="138">
        <v>180</v>
      </c>
      <c r="X3768" s="138">
        <v>0</v>
      </c>
      <c r="Y3768" s="140"/>
      <c r="Z3768" s="138"/>
      <c r="AA3768" s="137">
        <v>100</v>
      </c>
      <c r="AB3768" s="137">
        <v>100</v>
      </c>
      <c r="AC3768" s="137"/>
      <c r="AD3768" s="137" t="s">
        <v>622</v>
      </c>
      <c r="AE3768" s="143">
        <v>46236.7832407407</v>
      </c>
      <c r="AF3768" s="144" t="s">
        <v>622</v>
      </c>
      <c r="AG3768" s="143">
        <v>46238.6972453704</v>
      </c>
      <c r="AH3768" s="144" t="s">
        <v>606</v>
      </c>
      <c r="AI3768" s="144" t="s">
        <v>607</v>
      </c>
      <c r="AJ3768" s="145">
        <v>46235</v>
      </c>
      <c r="AK3768" s="146">
        <v>46236.5437847222</v>
      </c>
    </row>
    <row r="3769" s="134" customFormat="1" ht="38.8" customHeight="1" spans="1:37">
      <c r="A3769" s="138" t="s">
        <v>29</v>
      </c>
      <c r="B3769" s="138" t="s">
        <v>478</v>
      </c>
      <c r="C3769" s="137" t="s">
        <v>28</v>
      </c>
      <c r="D3769" s="138" t="s">
        <v>129</v>
      </c>
      <c r="E3769" s="138" t="s">
        <v>587</v>
      </c>
      <c r="F3769" s="138" t="s">
        <v>165</v>
      </c>
      <c r="G3769" s="138" t="s">
        <v>811</v>
      </c>
      <c r="H3769" s="138" t="s">
        <v>820</v>
      </c>
      <c r="I3769" s="142" t="s">
        <v>601</v>
      </c>
      <c r="J3769" s="137" t="s">
        <v>591</v>
      </c>
      <c r="K3769" s="138" t="s">
        <v>3898</v>
      </c>
      <c r="L3769" s="138" t="s">
        <v>603</v>
      </c>
      <c r="M3769" s="140" t="s">
        <v>3879</v>
      </c>
      <c r="N3769" s="138" t="s">
        <v>3880</v>
      </c>
      <c r="O3769" s="138" t="s">
        <v>461</v>
      </c>
      <c r="P3769" s="138" t="s">
        <v>3881</v>
      </c>
      <c r="Q3769" s="138" t="s">
        <v>3882</v>
      </c>
      <c r="R3769" s="138" t="s">
        <v>8</v>
      </c>
      <c r="S3769" s="138">
        <v>1</v>
      </c>
      <c r="T3769" s="138">
        <v>50</v>
      </c>
      <c r="U3769" s="138">
        <v>350</v>
      </c>
      <c r="V3769" s="140">
        <v>350</v>
      </c>
      <c r="W3769" s="138">
        <v>50</v>
      </c>
      <c r="X3769" s="138">
        <v>0</v>
      </c>
      <c r="Y3769" s="140"/>
      <c r="Z3769" s="138"/>
      <c r="AA3769" s="137">
        <v>35</v>
      </c>
      <c r="AB3769" s="137">
        <v>35</v>
      </c>
      <c r="AC3769" s="137"/>
      <c r="AD3769" s="137" t="s">
        <v>622</v>
      </c>
      <c r="AE3769" s="143">
        <v>46236.7832407407</v>
      </c>
      <c r="AF3769" s="144" t="s">
        <v>622</v>
      </c>
      <c r="AG3769" s="143">
        <v>46238.6972453704</v>
      </c>
      <c r="AH3769" s="144" t="s">
        <v>606</v>
      </c>
      <c r="AI3769" s="144" t="s">
        <v>607</v>
      </c>
      <c r="AJ3769" s="145">
        <v>46235</v>
      </c>
      <c r="AK3769" s="146">
        <v>46236.5437847222</v>
      </c>
    </row>
    <row r="3770" s="134" customFormat="1" ht="38.8" customHeight="1" spans="1:37">
      <c r="A3770" s="138" t="s">
        <v>29</v>
      </c>
      <c r="B3770" s="138" t="s">
        <v>478</v>
      </c>
      <c r="C3770" s="137" t="s">
        <v>28</v>
      </c>
      <c r="D3770" s="138" t="s">
        <v>129</v>
      </c>
      <c r="E3770" s="138" t="s">
        <v>587</v>
      </c>
      <c r="F3770" s="138" t="s">
        <v>165</v>
      </c>
      <c r="G3770" s="138" t="s">
        <v>811</v>
      </c>
      <c r="H3770" s="138" t="s">
        <v>6480</v>
      </c>
      <c r="I3770" s="142" t="s">
        <v>590</v>
      </c>
      <c r="J3770" s="137" t="s">
        <v>1199</v>
      </c>
      <c r="K3770" s="138" t="s">
        <v>4050</v>
      </c>
      <c r="L3770" s="138" t="s">
        <v>603</v>
      </c>
      <c r="M3770" s="140" t="s">
        <v>4075</v>
      </c>
      <c r="N3770" s="138" t="s">
        <v>4076</v>
      </c>
      <c r="O3770" s="138" t="s">
        <v>461</v>
      </c>
      <c r="P3770" s="138" t="s">
        <v>3881</v>
      </c>
      <c r="Q3770" s="138" t="s">
        <v>4053</v>
      </c>
      <c r="R3770" s="138"/>
      <c r="S3770" s="138">
        <v>1</v>
      </c>
      <c r="T3770" s="138">
        <v>650</v>
      </c>
      <c r="U3770" s="138">
        <v>1350</v>
      </c>
      <c r="V3770" s="140">
        <v>1350</v>
      </c>
      <c r="W3770" s="138">
        <v>650</v>
      </c>
      <c r="X3770" s="138">
        <v>0</v>
      </c>
      <c r="Y3770" s="140"/>
      <c r="Z3770" s="138"/>
      <c r="AA3770" s="137">
        <v>637</v>
      </c>
      <c r="AB3770" s="137">
        <v>637</v>
      </c>
      <c r="AC3770" s="137"/>
      <c r="AD3770" s="137" t="s">
        <v>622</v>
      </c>
      <c r="AE3770" s="143">
        <v>46236.7832407407</v>
      </c>
      <c r="AF3770" s="144" t="s">
        <v>622</v>
      </c>
      <c r="AG3770" s="143">
        <v>46238.6972453704</v>
      </c>
      <c r="AH3770" s="144" t="s">
        <v>606</v>
      </c>
      <c r="AI3770" s="144" t="s">
        <v>607</v>
      </c>
      <c r="AJ3770" s="145">
        <v>45094</v>
      </c>
      <c r="AK3770" s="146">
        <v>46236.5677199074</v>
      </c>
    </row>
    <row r="3771" s="134" customFormat="1" ht="38.8" customHeight="1" spans="1:37">
      <c r="A3771" s="138" t="s">
        <v>29</v>
      </c>
      <c r="B3771" s="138" t="s">
        <v>478</v>
      </c>
      <c r="C3771" s="137" t="s">
        <v>28</v>
      </c>
      <c r="D3771" s="138" t="s">
        <v>129</v>
      </c>
      <c r="E3771" s="138" t="s">
        <v>587</v>
      </c>
      <c r="F3771" s="138" t="s">
        <v>165</v>
      </c>
      <c r="G3771" s="138" t="s">
        <v>811</v>
      </c>
      <c r="H3771" s="138" t="s">
        <v>6480</v>
      </c>
      <c r="I3771" s="142" t="s">
        <v>590</v>
      </c>
      <c r="J3771" s="137" t="s">
        <v>1199</v>
      </c>
      <c r="K3771" s="138" t="s">
        <v>4050</v>
      </c>
      <c r="L3771" s="138" t="s">
        <v>603</v>
      </c>
      <c r="M3771" s="140" t="s">
        <v>4354</v>
      </c>
      <c r="N3771" s="138" t="s">
        <v>4355</v>
      </c>
      <c r="O3771" s="138" t="s">
        <v>461</v>
      </c>
      <c r="P3771" s="138" t="s">
        <v>3881</v>
      </c>
      <c r="Q3771" s="138" t="s">
        <v>4053</v>
      </c>
      <c r="R3771" s="138"/>
      <c r="S3771" s="138">
        <v>1</v>
      </c>
      <c r="T3771" s="138">
        <v>700</v>
      </c>
      <c r="U3771" s="138">
        <v>1350</v>
      </c>
      <c r="V3771" s="140">
        <v>1350</v>
      </c>
      <c r="W3771" s="138">
        <v>700</v>
      </c>
      <c r="X3771" s="138">
        <v>0</v>
      </c>
      <c r="Y3771" s="140"/>
      <c r="Z3771" s="138"/>
      <c r="AA3771" s="137">
        <v>686</v>
      </c>
      <c r="AB3771" s="137">
        <v>686</v>
      </c>
      <c r="AC3771" s="137"/>
      <c r="AD3771" s="137" t="s">
        <v>622</v>
      </c>
      <c r="AE3771" s="143">
        <v>46236.7832407407</v>
      </c>
      <c r="AF3771" s="144" t="s">
        <v>622</v>
      </c>
      <c r="AG3771" s="143">
        <v>46238.6972453704</v>
      </c>
      <c r="AH3771" s="144" t="s">
        <v>606</v>
      </c>
      <c r="AI3771" s="144" t="s">
        <v>607</v>
      </c>
      <c r="AJ3771" s="145">
        <v>45094</v>
      </c>
      <c r="AK3771" s="146">
        <v>46236.5677199074</v>
      </c>
    </row>
    <row r="3772" s="134" customFormat="1" ht="38.8" customHeight="1" spans="1:37">
      <c r="A3772" s="138" t="s">
        <v>29</v>
      </c>
      <c r="B3772" s="138" t="s">
        <v>478</v>
      </c>
      <c r="C3772" s="137" t="s">
        <v>28</v>
      </c>
      <c r="D3772" s="138" t="s">
        <v>132</v>
      </c>
      <c r="E3772" s="138" t="s">
        <v>587</v>
      </c>
      <c r="F3772" s="138" t="s">
        <v>175</v>
      </c>
      <c r="G3772" s="138" t="s">
        <v>797</v>
      </c>
      <c r="H3772" s="138" t="s">
        <v>799</v>
      </c>
      <c r="I3772" s="142" t="s">
        <v>601</v>
      </c>
      <c r="J3772" s="137" t="s">
        <v>591</v>
      </c>
      <c r="K3772" s="138" t="s">
        <v>3898</v>
      </c>
      <c r="L3772" s="138" t="s">
        <v>603</v>
      </c>
      <c r="M3772" s="140" t="s">
        <v>4163</v>
      </c>
      <c r="N3772" s="138" t="s">
        <v>4164</v>
      </c>
      <c r="O3772" s="138" t="s">
        <v>461</v>
      </c>
      <c r="P3772" s="138" t="s">
        <v>3881</v>
      </c>
      <c r="Q3772" s="138" t="s">
        <v>3901</v>
      </c>
      <c r="R3772" s="138" t="s">
        <v>4</v>
      </c>
      <c r="S3772" s="138">
        <v>1</v>
      </c>
      <c r="T3772" s="138">
        <v>180</v>
      </c>
      <c r="U3772" s="138">
        <v>300</v>
      </c>
      <c r="V3772" s="140">
        <v>300</v>
      </c>
      <c r="W3772" s="138">
        <v>180</v>
      </c>
      <c r="X3772" s="138">
        <v>0</v>
      </c>
      <c r="Y3772" s="140"/>
      <c r="Z3772" s="138"/>
      <c r="AA3772" s="137">
        <v>100</v>
      </c>
      <c r="AB3772" s="137">
        <v>100</v>
      </c>
      <c r="AC3772" s="137"/>
      <c r="AD3772" s="137" t="s">
        <v>622</v>
      </c>
      <c r="AE3772" s="143">
        <v>46239.7123726852</v>
      </c>
      <c r="AF3772" s="144" t="s">
        <v>622</v>
      </c>
      <c r="AG3772" s="143">
        <v>46239.6707175926</v>
      </c>
      <c r="AH3772" s="144" t="s">
        <v>606</v>
      </c>
      <c r="AI3772" s="144" t="s">
        <v>607</v>
      </c>
      <c r="AJ3772" s="145">
        <v>46207</v>
      </c>
      <c r="AK3772" s="146">
        <v>46238.7303935185</v>
      </c>
    </row>
    <row r="3773" s="134" customFormat="1" ht="38.8" customHeight="1" spans="1:37">
      <c r="A3773" s="138" t="s">
        <v>29</v>
      </c>
      <c r="B3773" s="138" t="s">
        <v>478</v>
      </c>
      <c r="C3773" s="137" t="s">
        <v>28</v>
      </c>
      <c r="D3773" s="138" t="s">
        <v>132</v>
      </c>
      <c r="E3773" s="138" t="s">
        <v>587</v>
      </c>
      <c r="F3773" s="138" t="s">
        <v>175</v>
      </c>
      <c r="G3773" s="138" t="s">
        <v>797</v>
      </c>
      <c r="H3773" s="138" t="s">
        <v>6481</v>
      </c>
      <c r="I3773" s="142" t="s">
        <v>601</v>
      </c>
      <c r="J3773" s="137" t="s">
        <v>591</v>
      </c>
      <c r="K3773" s="138" t="s">
        <v>3878</v>
      </c>
      <c r="L3773" s="138" t="s">
        <v>603</v>
      </c>
      <c r="M3773" s="140" t="s">
        <v>3879</v>
      </c>
      <c r="N3773" s="138" t="s">
        <v>3880</v>
      </c>
      <c r="O3773" s="138" t="s">
        <v>461</v>
      </c>
      <c r="P3773" s="138" t="s">
        <v>3881</v>
      </c>
      <c r="Q3773" s="138" t="s">
        <v>3882</v>
      </c>
      <c r="R3773" s="138" t="s">
        <v>8</v>
      </c>
      <c r="S3773" s="138">
        <v>1</v>
      </c>
      <c r="T3773" s="138">
        <v>50</v>
      </c>
      <c r="U3773" s="138">
        <v>50</v>
      </c>
      <c r="V3773" s="140">
        <v>50</v>
      </c>
      <c r="W3773" s="138">
        <v>50</v>
      </c>
      <c r="X3773" s="138">
        <v>0</v>
      </c>
      <c r="Y3773" s="140"/>
      <c r="Z3773" s="138"/>
      <c r="AA3773" s="137">
        <v>35</v>
      </c>
      <c r="AB3773" s="137">
        <v>35</v>
      </c>
      <c r="AC3773" s="137"/>
      <c r="AD3773" s="137" t="s">
        <v>622</v>
      </c>
      <c r="AE3773" s="143">
        <v>46239.7123726852</v>
      </c>
      <c r="AF3773" s="144" t="s">
        <v>622</v>
      </c>
      <c r="AG3773" s="143">
        <v>46239.6707175926</v>
      </c>
      <c r="AH3773" s="144" t="s">
        <v>606</v>
      </c>
      <c r="AI3773" s="144" t="s">
        <v>607</v>
      </c>
      <c r="AJ3773" s="145">
        <v>46206</v>
      </c>
      <c r="AK3773" s="146">
        <v>46237.5331828704</v>
      </c>
    </row>
    <row r="3774" s="134" customFormat="1" ht="38.8" customHeight="1" spans="1:37">
      <c r="A3774" s="138" t="s">
        <v>29</v>
      </c>
      <c r="B3774" s="138" t="s">
        <v>478</v>
      </c>
      <c r="C3774" s="137" t="s">
        <v>28</v>
      </c>
      <c r="D3774" s="138" t="s">
        <v>129</v>
      </c>
      <c r="E3774" s="138" t="s">
        <v>587</v>
      </c>
      <c r="F3774" s="138" t="s">
        <v>162</v>
      </c>
      <c r="G3774" s="138" t="s">
        <v>697</v>
      </c>
      <c r="H3774" s="138" t="s">
        <v>796</v>
      </c>
      <c r="I3774" s="142" t="s">
        <v>601</v>
      </c>
      <c r="J3774" s="137" t="s">
        <v>602</v>
      </c>
      <c r="K3774" s="138" t="s">
        <v>3878</v>
      </c>
      <c r="L3774" s="138" t="s">
        <v>603</v>
      </c>
      <c r="M3774" s="140" t="s">
        <v>3908</v>
      </c>
      <c r="N3774" s="138" t="s">
        <v>3909</v>
      </c>
      <c r="O3774" s="138" t="s">
        <v>461</v>
      </c>
      <c r="P3774" s="138" t="s">
        <v>3881</v>
      </c>
      <c r="Q3774" s="138" t="s">
        <v>3889</v>
      </c>
      <c r="R3774" s="138" t="s">
        <v>8</v>
      </c>
      <c r="S3774" s="138">
        <v>1</v>
      </c>
      <c r="T3774" s="138">
        <v>10</v>
      </c>
      <c r="U3774" s="138">
        <v>100</v>
      </c>
      <c r="V3774" s="140">
        <v>100</v>
      </c>
      <c r="W3774" s="138">
        <v>10</v>
      </c>
      <c r="X3774" s="138">
        <v>0</v>
      </c>
      <c r="Y3774" s="140"/>
      <c r="Z3774" s="138"/>
      <c r="AA3774" s="137">
        <v>7</v>
      </c>
      <c r="AB3774" s="137">
        <v>7</v>
      </c>
      <c r="AC3774" s="137"/>
      <c r="AD3774" s="137" t="s">
        <v>622</v>
      </c>
      <c r="AE3774" s="143">
        <v>46242.0107291667</v>
      </c>
      <c r="AF3774" s="144" t="s">
        <v>622</v>
      </c>
      <c r="AG3774" s="143">
        <v>46242.0076388889</v>
      </c>
      <c r="AH3774" s="144" t="s">
        <v>606</v>
      </c>
      <c r="AI3774" s="144" t="s">
        <v>607</v>
      </c>
      <c r="AJ3774" s="145">
        <v>46210</v>
      </c>
      <c r="AK3774" s="146">
        <v>46241.5750810185</v>
      </c>
    </row>
    <row r="3775" s="134" customFormat="1" ht="38.8" customHeight="1" spans="1:37">
      <c r="A3775" s="138" t="s">
        <v>29</v>
      </c>
      <c r="B3775" s="138" t="s">
        <v>478</v>
      </c>
      <c r="C3775" s="137" t="s">
        <v>28</v>
      </c>
      <c r="D3775" s="138" t="s">
        <v>144</v>
      </c>
      <c r="E3775" s="138" t="s">
        <v>587</v>
      </c>
      <c r="F3775" s="138" t="s">
        <v>217</v>
      </c>
      <c r="G3775" s="138" t="s">
        <v>788</v>
      </c>
      <c r="H3775" s="138" t="s">
        <v>6482</v>
      </c>
      <c r="I3775" s="142" t="s">
        <v>601</v>
      </c>
      <c r="J3775" s="137" t="s">
        <v>591</v>
      </c>
      <c r="K3775" s="138" t="s">
        <v>3878</v>
      </c>
      <c r="L3775" s="138" t="s">
        <v>603</v>
      </c>
      <c r="M3775" s="140" t="s">
        <v>4163</v>
      </c>
      <c r="N3775" s="138" t="s">
        <v>4164</v>
      </c>
      <c r="O3775" s="138" t="s">
        <v>461</v>
      </c>
      <c r="P3775" s="138" t="s">
        <v>3881</v>
      </c>
      <c r="Q3775" s="138" t="s">
        <v>3901</v>
      </c>
      <c r="R3775" s="138" t="s">
        <v>4</v>
      </c>
      <c r="S3775" s="138">
        <v>1</v>
      </c>
      <c r="T3775" s="138">
        <v>180</v>
      </c>
      <c r="U3775" s="138">
        <v>180</v>
      </c>
      <c r="V3775" s="140">
        <v>180</v>
      </c>
      <c r="W3775" s="138">
        <v>180</v>
      </c>
      <c r="X3775" s="138">
        <v>0</v>
      </c>
      <c r="Y3775" s="140"/>
      <c r="Z3775" s="138"/>
      <c r="AA3775" s="137">
        <v>100</v>
      </c>
      <c r="AB3775" s="137">
        <v>100</v>
      </c>
      <c r="AC3775" s="137"/>
      <c r="AD3775" s="137" t="s">
        <v>622</v>
      </c>
      <c r="AE3775" s="143">
        <v>46242.6831828704</v>
      </c>
      <c r="AF3775" s="144" t="s">
        <v>622</v>
      </c>
      <c r="AG3775" s="143">
        <v>46242.6723611111</v>
      </c>
      <c r="AH3775" s="144" t="s">
        <v>606</v>
      </c>
      <c r="AI3775" s="144" t="s">
        <v>607</v>
      </c>
      <c r="AJ3775" s="145">
        <v>46235</v>
      </c>
      <c r="AK3775" s="146">
        <v>46241.7281365741</v>
      </c>
    </row>
    <row r="3776" s="134" customFormat="1" ht="38.8" customHeight="1" spans="1:37">
      <c r="A3776" s="138" t="s">
        <v>29</v>
      </c>
      <c r="B3776" s="138" t="s">
        <v>478</v>
      </c>
      <c r="C3776" s="137" t="s">
        <v>28</v>
      </c>
      <c r="D3776" s="138" t="s">
        <v>141</v>
      </c>
      <c r="E3776" s="138" t="s">
        <v>587</v>
      </c>
      <c r="F3776" s="138" t="s">
        <v>212</v>
      </c>
      <c r="G3776" s="138" t="s">
        <v>805</v>
      </c>
      <c r="H3776" s="138" t="s">
        <v>810</v>
      </c>
      <c r="I3776" s="142" t="s">
        <v>590</v>
      </c>
      <c r="J3776" s="137" t="s">
        <v>591</v>
      </c>
      <c r="K3776" s="138" t="s">
        <v>3868</v>
      </c>
      <c r="L3776" s="138" t="s">
        <v>592</v>
      </c>
      <c r="M3776" s="140" t="s">
        <v>6370</v>
      </c>
      <c r="N3776" s="138" t="s">
        <v>6371</v>
      </c>
      <c r="O3776" s="138" t="s">
        <v>513</v>
      </c>
      <c r="P3776" s="138" t="s">
        <v>3868</v>
      </c>
      <c r="Q3776" s="138" t="s">
        <v>3867</v>
      </c>
      <c r="R3776" s="138"/>
      <c r="S3776" s="138">
        <v>1</v>
      </c>
      <c r="T3776" s="138">
        <v>160</v>
      </c>
      <c r="U3776" s="138">
        <v>400</v>
      </c>
      <c r="V3776" s="140">
        <v>400</v>
      </c>
      <c r="W3776" s="138">
        <v>160</v>
      </c>
      <c r="X3776" s="138">
        <v>0</v>
      </c>
      <c r="Y3776" s="140"/>
      <c r="Z3776" s="138"/>
      <c r="AA3776" s="137">
        <v>112</v>
      </c>
      <c r="AB3776" s="137">
        <v>112</v>
      </c>
      <c r="AC3776" s="137"/>
      <c r="AD3776" s="137" t="s">
        <v>622</v>
      </c>
      <c r="AE3776" s="143">
        <v>46239.7180555556</v>
      </c>
      <c r="AF3776" s="144" t="s">
        <v>622</v>
      </c>
      <c r="AG3776" s="143">
        <v>46238.456400463</v>
      </c>
      <c r="AH3776" s="144" t="s">
        <v>606</v>
      </c>
      <c r="AI3776" s="144" t="s">
        <v>607</v>
      </c>
      <c r="AJ3776" s="145">
        <v>42585</v>
      </c>
      <c r="AK3776" s="146">
        <v>46237.6625578704</v>
      </c>
    </row>
    <row r="3777" s="134" customFormat="1" ht="38.8" customHeight="1" spans="1:37">
      <c r="A3777" s="138" t="s">
        <v>29</v>
      </c>
      <c r="B3777" s="138" t="s">
        <v>478</v>
      </c>
      <c r="C3777" s="137" t="s">
        <v>28</v>
      </c>
      <c r="D3777" s="138" t="s">
        <v>141</v>
      </c>
      <c r="E3777" s="138" t="s">
        <v>587</v>
      </c>
      <c r="F3777" s="138" t="s">
        <v>212</v>
      </c>
      <c r="G3777" s="138" t="s">
        <v>805</v>
      </c>
      <c r="H3777" s="138" t="s">
        <v>810</v>
      </c>
      <c r="I3777" s="142" t="s">
        <v>590</v>
      </c>
      <c r="J3777" s="137" t="s">
        <v>591</v>
      </c>
      <c r="K3777" s="138" t="s">
        <v>3868</v>
      </c>
      <c r="L3777" s="138" t="s">
        <v>592</v>
      </c>
      <c r="M3777" s="140" t="s">
        <v>6372</v>
      </c>
      <c r="N3777" s="138" t="s">
        <v>6373</v>
      </c>
      <c r="O3777" s="138" t="s">
        <v>513</v>
      </c>
      <c r="P3777" s="138" t="s">
        <v>3868</v>
      </c>
      <c r="Q3777" s="138" t="s">
        <v>3867</v>
      </c>
      <c r="R3777" s="138"/>
      <c r="S3777" s="138">
        <v>1</v>
      </c>
      <c r="T3777" s="138">
        <v>160</v>
      </c>
      <c r="U3777" s="138">
        <v>400</v>
      </c>
      <c r="V3777" s="140">
        <v>400</v>
      </c>
      <c r="W3777" s="138">
        <v>160</v>
      </c>
      <c r="X3777" s="138">
        <v>0</v>
      </c>
      <c r="Y3777" s="140"/>
      <c r="Z3777" s="138"/>
      <c r="AA3777" s="137">
        <v>112</v>
      </c>
      <c r="AB3777" s="137">
        <v>112</v>
      </c>
      <c r="AC3777" s="137"/>
      <c r="AD3777" s="137" t="s">
        <v>622</v>
      </c>
      <c r="AE3777" s="143">
        <v>46239.7180555556</v>
      </c>
      <c r="AF3777" s="144" t="s">
        <v>622</v>
      </c>
      <c r="AG3777" s="143">
        <v>46238.456400463</v>
      </c>
      <c r="AH3777" s="144" t="s">
        <v>606</v>
      </c>
      <c r="AI3777" s="144" t="s">
        <v>607</v>
      </c>
      <c r="AJ3777" s="145">
        <v>42585</v>
      </c>
      <c r="AK3777" s="146">
        <v>46237.6625578704</v>
      </c>
    </row>
    <row r="3778" s="134" customFormat="1" ht="38.8" customHeight="1" spans="1:37">
      <c r="A3778" s="138" t="s">
        <v>29</v>
      </c>
      <c r="B3778" s="138" t="s">
        <v>478</v>
      </c>
      <c r="C3778" s="137" t="s">
        <v>28</v>
      </c>
      <c r="D3778" s="138" t="s">
        <v>141</v>
      </c>
      <c r="E3778" s="138" t="s">
        <v>587</v>
      </c>
      <c r="F3778" s="138" t="s">
        <v>212</v>
      </c>
      <c r="G3778" s="138" t="s">
        <v>805</v>
      </c>
      <c r="H3778" s="138" t="s">
        <v>6483</v>
      </c>
      <c r="I3778" s="142" t="s">
        <v>590</v>
      </c>
      <c r="J3778" s="137" t="s">
        <v>1199</v>
      </c>
      <c r="K3778" s="138" t="s">
        <v>4050</v>
      </c>
      <c r="L3778" s="138" t="s">
        <v>603</v>
      </c>
      <c r="M3778" s="140" t="s">
        <v>4082</v>
      </c>
      <c r="N3778" s="138" t="s">
        <v>4083</v>
      </c>
      <c r="O3778" s="138" t="s">
        <v>461</v>
      </c>
      <c r="P3778" s="138" t="s">
        <v>3881</v>
      </c>
      <c r="Q3778" s="138" t="s">
        <v>4053</v>
      </c>
      <c r="R3778" s="138"/>
      <c r="S3778" s="138">
        <v>1</v>
      </c>
      <c r="T3778" s="138">
        <v>350</v>
      </c>
      <c r="U3778" s="138">
        <v>350</v>
      </c>
      <c r="V3778" s="140">
        <v>350</v>
      </c>
      <c r="W3778" s="138">
        <v>350</v>
      </c>
      <c r="X3778" s="138">
        <v>0</v>
      </c>
      <c r="Y3778" s="140"/>
      <c r="Z3778" s="138"/>
      <c r="AA3778" s="137">
        <v>343</v>
      </c>
      <c r="AB3778" s="137">
        <v>343</v>
      </c>
      <c r="AC3778" s="137"/>
      <c r="AD3778" s="137" t="s">
        <v>622</v>
      </c>
      <c r="AE3778" s="143">
        <v>46239.7180555556</v>
      </c>
      <c r="AF3778" s="144" t="s">
        <v>622</v>
      </c>
      <c r="AG3778" s="143">
        <v>46238.456400463</v>
      </c>
      <c r="AH3778" s="144" t="s">
        <v>606</v>
      </c>
      <c r="AI3778" s="144" t="s">
        <v>607</v>
      </c>
      <c r="AJ3778" s="145">
        <v>45154</v>
      </c>
      <c r="AK3778" s="146">
        <v>46237.5471875</v>
      </c>
    </row>
    <row r="3779" s="134" customFormat="1" ht="38.8" customHeight="1" spans="1:37">
      <c r="A3779" s="138" t="s">
        <v>29</v>
      </c>
      <c r="B3779" s="138" t="s">
        <v>478</v>
      </c>
      <c r="C3779" s="137" t="s">
        <v>28</v>
      </c>
      <c r="D3779" s="138" t="s">
        <v>141</v>
      </c>
      <c r="E3779" s="138" t="s">
        <v>587</v>
      </c>
      <c r="F3779" s="138" t="s">
        <v>212</v>
      </c>
      <c r="G3779" s="138" t="s">
        <v>805</v>
      </c>
      <c r="H3779" s="138" t="s">
        <v>6484</v>
      </c>
      <c r="I3779" s="142" t="s">
        <v>645</v>
      </c>
      <c r="J3779" s="137" t="s">
        <v>621</v>
      </c>
      <c r="K3779" s="138" t="s">
        <v>4087</v>
      </c>
      <c r="L3779" s="138" t="s">
        <v>603</v>
      </c>
      <c r="M3779" s="140" t="s">
        <v>507</v>
      </c>
      <c r="N3779" s="138" t="s">
        <v>506</v>
      </c>
      <c r="O3779" s="138" t="s">
        <v>452</v>
      </c>
      <c r="P3779" s="138" t="s">
        <v>4088</v>
      </c>
      <c r="Q3779" s="138" t="s">
        <v>4089</v>
      </c>
      <c r="R3779" s="138" t="s">
        <v>6</v>
      </c>
      <c r="S3779" s="138">
        <v>1</v>
      </c>
      <c r="T3779" s="138">
        <v>58</v>
      </c>
      <c r="U3779" s="138">
        <v>302</v>
      </c>
      <c r="V3779" s="140">
        <v>302</v>
      </c>
      <c r="W3779" s="138">
        <v>58</v>
      </c>
      <c r="X3779" s="138">
        <v>0</v>
      </c>
      <c r="Y3779" s="140"/>
      <c r="Z3779" s="138"/>
      <c r="AA3779" s="137">
        <v>42</v>
      </c>
      <c r="AB3779" s="137">
        <v>42</v>
      </c>
      <c r="AC3779" s="137"/>
      <c r="AD3779" s="137" t="s">
        <v>622</v>
      </c>
      <c r="AE3779" s="143">
        <v>46239.7180555556</v>
      </c>
      <c r="AF3779" s="144" t="s">
        <v>622</v>
      </c>
      <c r="AG3779" s="143">
        <v>46238.456400463</v>
      </c>
      <c r="AH3779" s="144" t="s">
        <v>606</v>
      </c>
      <c r="AI3779" s="144" t="s">
        <v>607</v>
      </c>
      <c r="AJ3779" s="145">
        <v>46155</v>
      </c>
      <c r="AK3779" s="146">
        <v>46237.5003935185</v>
      </c>
    </row>
    <row r="3780" s="134" customFormat="1" ht="38.8" customHeight="1" spans="1:37">
      <c r="A3780" s="138" t="s">
        <v>29</v>
      </c>
      <c r="B3780" s="138" t="s">
        <v>478</v>
      </c>
      <c r="C3780" s="137" t="s">
        <v>28</v>
      </c>
      <c r="D3780" s="138" t="s">
        <v>141</v>
      </c>
      <c r="E3780" s="138" t="s">
        <v>587</v>
      </c>
      <c r="F3780" s="138" t="s">
        <v>212</v>
      </c>
      <c r="G3780" s="138" t="s">
        <v>805</v>
      </c>
      <c r="H3780" s="138" t="s">
        <v>6484</v>
      </c>
      <c r="I3780" s="142" t="s">
        <v>645</v>
      </c>
      <c r="J3780" s="137" t="s">
        <v>621</v>
      </c>
      <c r="K3780" s="138" t="s">
        <v>4087</v>
      </c>
      <c r="L3780" s="138" t="s">
        <v>603</v>
      </c>
      <c r="M3780" s="140" t="s">
        <v>507</v>
      </c>
      <c r="N3780" s="138" t="s">
        <v>506</v>
      </c>
      <c r="O3780" s="138" t="s">
        <v>452</v>
      </c>
      <c r="P3780" s="138" t="s">
        <v>4088</v>
      </c>
      <c r="Q3780" s="138" t="s">
        <v>4089</v>
      </c>
      <c r="R3780" s="138" t="s">
        <v>6</v>
      </c>
      <c r="S3780" s="138">
        <v>1</v>
      </c>
      <c r="T3780" s="138">
        <v>58</v>
      </c>
      <c r="U3780" s="138">
        <v>302</v>
      </c>
      <c r="V3780" s="140">
        <v>302</v>
      </c>
      <c r="W3780" s="138">
        <v>58</v>
      </c>
      <c r="X3780" s="138">
        <v>0</v>
      </c>
      <c r="Y3780" s="140"/>
      <c r="Z3780" s="138"/>
      <c r="AA3780" s="137">
        <v>42</v>
      </c>
      <c r="AB3780" s="137">
        <v>42</v>
      </c>
      <c r="AC3780" s="137"/>
      <c r="AD3780" s="137" t="s">
        <v>622</v>
      </c>
      <c r="AE3780" s="143">
        <v>46239.7180555556</v>
      </c>
      <c r="AF3780" s="144" t="s">
        <v>622</v>
      </c>
      <c r="AG3780" s="143">
        <v>46238.456400463</v>
      </c>
      <c r="AH3780" s="144" t="s">
        <v>606</v>
      </c>
      <c r="AI3780" s="144" t="s">
        <v>607</v>
      </c>
      <c r="AJ3780" s="145">
        <v>46155</v>
      </c>
      <c r="AK3780" s="146">
        <v>46237.5003935185</v>
      </c>
    </row>
    <row r="3781" s="134" customFormat="1" ht="38.8" customHeight="1" spans="1:37">
      <c r="A3781" s="138" t="s">
        <v>29</v>
      </c>
      <c r="B3781" s="138" t="s">
        <v>478</v>
      </c>
      <c r="C3781" s="137" t="s">
        <v>28</v>
      </c>
      <c r="D3781" s="138" t="s">
        <v>141</v>
      </c>
      <c r="E3781" s="138" t="s">
        <v>587</v>
      </c>
      <c r="F3781" s="138" t="s">
        <v>212</v>
      </c>
      <c r="G3781" s="138" t="s">
        <v>805</v>
      </c>
      <c r="H3781" s="138" t="s">
        <v>6484</v>
      </c>
      <c r="I3781" s="142" t="s">
        <v>645</v>
      </c>
      <c r="J3781" s="137" t="s">
        <v>621</v>
      </c>
      <c r="K3781" s="138" t="s">
        <v>4087</v>
      </c>
      <c r="L3781" s="138" t="s">
        <v>603</v>
      </c>
      <c r="M3781" s="140" t="s">
        <v>507</v>
      </c>
      <c r="N3781" s="138" t="s">
        <v>506</v>
      </c>
      <c r="O3781" s="138" t="s">
        <v>452</v>
      </c>
      <c r="P3781" s="138" t="s">
        <v>4088</v>
      </c>
      <c r="Q3781" s="138" t="s">
        <v>4089</v>
      </c>
      <c r="R3781" s="138" t="s">
        <v>6</v>
      </c>
      <c r="S3781" s="138">
        <v>1</v>
      </c>
      <c r="T3781" s="138">
        <v>58</v>
      </c>
      <c r="U3781" s="138">
        <v>302</v>
      </c>
      <c r="V3781" s="140">
        <v>302</v>
      </c>
      <c r="W3781" s="138">
        <v>58</v>
      </c>
      <c r="X3781" s="138">
        <v>0</v>
      </c>
      <c r="Y3781" s="140"/>
      <c r="Z3781" s="138"/>
      <c r="AA3781" s="137">
        <v>42</v>
      </c>
      <c r="AB3781" s="137">
        <v>42</v>
      </c>
      <c r="AC3781" s="137"/>
      <c r="AD3781" s="137" t="s">
        <v>622</v>
      </c>
      <c r="AE3781" s="143">
        <v>46239.7180555556</v>
      </c>
      <c r="AF3781" s="144" t="s">
        <v>622</v>
      </c>
      <c r="AG3781" s="143">
        <v>46238.456400463</v>
      </c>
      <c r="AH3781" s="144" t="s">
        <v>606</v>
      </c>
      <c r="AI3781" s="144" t="s">
        <v>607</v>
      </c>
      <c r="AJ3781" s="145">
        <v>46155</v>
      </c>
      <c r="AK3781" s="146">
        <v>46237.5003935185</v>
      </c>
    </row>
    <row r="3782" s="134" customFormat="1" ht="38.8" customHeight="1" spans="1:37">
      <c r="A3782" s="138" t="s">
        <v>29</v>
      </c>
      <c r="B3782" s="138" t="s">
        <v>478</v>
      </c>
      <c r="C3782" s="137" t="s">
        <v>28</v>
      </c>
      <c r="D3782" s="138" t="s">
        <v>141</v>
      </c>
      <c r="E3782" s="138" t="s">
        <v>587</v>
      </c>
      <c r="F3782" s="138" t="s">
        <v>212</v>
      </c>
      <c r="G3782" s="138" t="s">
        <v>805</v>
      </c>
      <c r="H3782" s="138" t="s">
        <v>6484</v>
      </c>
      <c r="I3782" s="142" t="s">
        <v>645</v>
      </c>
      <c r="J3782" s="137" t="s">
        <v>621</v>
      </c>
      <c r="K3782" s="138" t="s">
        <v>4087</v>
      </c>
      <c r="L3782" s="138" t="s">
        <v>603</v>
      </c>
      <c r="M3782" s="140" t="s">
        <v>507</v>
      </c>
      <c r="N3782" s="138" t="s">
        <v>506</v>
      </c>
      <c r="O3782" s="138" t="s">
        <v>452</v>
      </c>
      <c r="P3782" s="138" t="s">
        <v>4088</v>
      </c>
      <c r="Q3782" s="138" t="s">
        <v>4089</v>
      </c>
      <c r="R3782" s="138" t="s">
        <v>6</v>
      </c>
      <c r="S3782" s="138">
        <v>1</v>
      </c>
      <c r="T3782" s="138">
        <v>58</v>
      </c>
      <c r="U3782" s="138">
        <v>302</v>
      </c>
      <c r="V3782" s="140">
        <v>302</v>
      </c>
      <c r="W3782" s="138">
        <v>58</v>
      </c>
      <c r="X3782" s="138">
        <v>0</v>
      </c>
      <c r="Y3782" s="140"/>
      <c r="Z3782" s="138"/>
      <c r="AA3782" s="137">
        <v>42</v>
      </c>
      <c r="AB3782" s="137">
        <v>42</v>
      </c>
      <c r="AC3782" s="137"/>
      <c r="AD3782" s="137" t="s">
        <v>622</v>
      </c>
      <c r="AE3782" s="143">
        <v>46239.7180555556</v>
      </c>
      <c r="AF3782" s="144" t="s">
        <v>622</v>
      </c>
      <c r="AG3782" s="143">
        <v>46238.456400463</v>
      </c>
      <c r="AH3782" s="144" t="s">
        <v>606</v>
      </c>
      <c r="AI3782" s="144" t="s">
        <v>607</v>
      </c>
      <c r="AJ3782" s="145">
        <v>46155</v>
      </c>
      <c r="AK3782" s="146">
        <v>46237.5003935185</v>
      </c>
    </row>
    <row r="3783" s="134" customFormat="1" ht="38.8" customHeight="1" spans="1:37">
      <c r="A3783" s="138" t="s">
        <v>29</v>
      </c>
      <c r="B3783" s="138" t="s">
        <v>478</v>
      </c>
      <c r="C3783" s="137" t="s">
        <v>28</v>
      </c>
      <c r="D3783" s="138" t="s">
        <v>141</v>
      </c>
      <c r="E3783" s="138" t="s">
        <v>587</v>
      </c>
      <c r="F3783" s="138" t="s">
        <v>212</v>
      </c>
      <c r="G3783" s="138" t="s">
        <v>805</v>
      </c>
      <c r="H3783" s="138" t="s">
        <v>6484</v>
      </c>
      <c r="I3783" s="142" t="s">
        <v>645</v>
      </c>
      <c r="J3783" s="137" t="s">
        <v>621</v>
      </c>
      <c r="K3783" s="138" t="s">
        <v>4087</v>
      </c>
      <c r="L3783" s="138" t="s">
        <v>603</v>
      </c>
      <c r="M3783" s="140" t="s">
        <v>451</v>
      </c>
      <c r="N3783" s="138" t="s">
        <v>450</v>
      </c>
      <c r="O3783" s="138" t="s">
        <v>452</v>
      </c>
      <c r="P3783" s="138" t="s">
        <v>4088</v>
      </c>
      <c r="Q3783" s="138" t="s">
        <v>4089</v>
      </c>
      <c r="R3783" s="138" t="s">
        <v>6</v>
      </c>
      <c r="S3783" s="138">
        <v>1</v>
      </c>
      <c r="T3783" s="138">
        <v>35</v>
      </c>
      <c r="U3783" s="138">
        <v>302</v>
      </c>
      <c r="V3783" s="140">
        <v>302</v>
      </c>
      <c r="W3783" s="138">
        <v>35</v>
      </c>
      <c r="X3783" s="138">
        <v>0</v>
      </c>
      <c r="Y3783" s="140"/>
      <c r="Z3783" s="138"/>
      <c r="AA3783" s="137">
        <v>15</v>
      </c>
      <c r="AB3783" s="137">
        <v>15</v>
      </c>
      <c r="AC3783" s="137"/>
      <c r="AD3783" s="137" t="s">
        <v>622</v>
      </c>
      <c r="AE3783" s="143">
        <v>46239.7180555556</v>
      </c>
      <c r="AF3783" s="144" t="s">
        <v>622</v>
      </c>
      <c r="AG3783" s="143">
        <v>46238.456400463</v>
      </c>
      <c r="AH3783" s="144" t="s">
        <v>606</v>
      </c>
      <c r="AI3783" s="144" t="s">
        <v>607</v>
      </c>
      <c r="AJ3783" s="145">
        <v>46155</v>
      </c>
      <c r="AK3783" s="146">
        <v>46237.5003935185</v>
      </c>
    </row>
    <row r="3784" s="134" customFormat="1" ht="38.8" customHeight="1" spans="1:37">
      <c r="A3784" s="138" t="s">
        <v>29</v>
      </c>
      <c r="B3784" s="138" t="s">
        <v>478</v>
      </c>
      <c r="C3784" s="137" t="s">
        <v>28</v>
      </c>
      <c r="D3784" s="138" t="s">
        <v>141</v>
      </c>
      <c r="E3784" s="138" t="s">
        <v>587</v>
      </c>
      <c r="F3784" s="138" t="s">
        <v>212</v>
      </c>
      <c r="G3784" s="138" t="s">
        <v>805</v>
      </c>
      <c r="H3784" s="138" t="s">
        <v>6484</v>
      </c>
      <c r="I3784" s="142" t="s">
        <v>645</v>
      </c>
      <c r="J3784" s="137" t="s">
        <v>621</v>
      </c>
      <c r="K3784" s="138" t="s">
        <v>4087</v>
      </c>
      <c r="L3784" s="138" t="s">
        <v>603</v>
      </c>
      <c r="M3784" s="140" t="s">
        <v>451</v>
      </c>
      <c r="N3784" s="138" t="s">
        <v>450</v>
      </c>
      <c r="O3784" s="138" t="s">
        <v>452</v>
      </c>
      <c r="P3784" s="138" t="s">
        <v>4088</v>
      </c>
      <c r="Q3784" s="138" t="s">
        <v>4089</v>
      </c>
      <c r="R3784" s="138" t="s">
        <v>6</v>
      </c>
      <c r="S3784" s="138">
        <v>1</v>
      </c>
      <c r="T3784" s="138">
        <v>35</v>
      </c>
      <c r="U3784" s="138">
        <v>302</v>
      </c>
      <c r="V3784" s="140">
        <v>302</v>
      </c>
      <c r="W3784" s="138">
        <v>35</v>
      </c>
      <c r="X3784" s="138">
        <v>0</v>
      </c>
      <c r="Y3784" s="140"/>
      <c r="Z3784" s="138"/>
      <c r="AA3784" s="137">
        <v>15</v>
      </c>
      <c r="AB3784" s="137">
        <v>15</v>
      </c>
      <c r="AC3784" s="137"/>
      <c r="AD3784" s="137" t="s">
        <v>622</v>
      </c>
      <c r="AE3784" s="143">
        <v>46239.7180555556</v>
      </c>
      <c r="AF3784" s="144" t="s">
        <v>622</v>
      </c>
      <c r="AG3784" s="143">
        <v>46238.456400463</v>
      </c>
      <c r="AH3784" s="144" t="s">
        <v>606</v>
      </c>
      <c r="AI3784" s="144" t="s">
        <v>607</v>
      </c>
      <c r="AJ3784" s="145">
        <v>46155</v>
      </c>
      <c r="AK3784" s="146">
        <v>46237.5003935185</v>
      </c>
    </row>
    <row r="3785" s="134" customFormat="1" ht="38.8" customHeight="1" spans="1:37">
      <c r="A3785" s="138" t="s">
        <v>29</v>
      </c>
      <c r="B3785" s="138" t="s">
        <v>478</v>
      </c>
      <c r="C3785" s="137" t="s">
        <v>28</v>
      </c>
      <c r="D3785" s="138" t="s">
        <v>141</v>
      </c>
      <c r="E3785" s="138" t="s">
        <v>587</v>
      </c>
      <c r="F3785" s="138" t="s">
        <v>212</v>
      </c>
      <c r="G3785" s="138" t="s">
        <v>805</v>
      </c>
      <c r="H3785" s="138" t="s">
        <v>809</v>
      </c>
      <c r="I3785" s="142" t="s">
        <v>601</v>
      </c>
      <c r="J3785" s="137" t="s">
        <v>591</v>
      </c>
      <c r="K3785" s="138" t="s">
        <v>3898</v>
      </c>
      <c r="L3785" s="138" t="s">
        <v>603</v>
      </c>
      <c r="M3785" s="140" t="s">
        <v>4163</v>
      </c>
      <c r="N3785" s="138" t="s">
        <v>4164</v>
      </c>
      <c r="O3785" s="138" t="s">
        <v>461</v>
      </c>
      <c r="P3785" s="138" t="s">
        <v>3881</v>
      </c>
      <c r="Q3785" s="138" t="s">
        <v>3901</v>
      </c>
      <c r="R3785" s="138" t="s">
        <v>4</v>
      </c>
      <c r="S3785" s="138">
        <v>1</v>
      </c>
      <c r="T3785" s="138">
        <v>180</v>
      </c>
      <c r="U3785" s="138">
        <v>350</v>
      </c>
      <c r="V3785" s="140">
        <v>350</v>
      </c>
      <c r="W3785" s="138">
        <v>180</v>
      </c>
      <c r="X3785" s="138">
        <v>0</v>
      </c>
      <c r="Y3785" s="140"/>
      <c r="Z3785" s="138"/>
      <c r="AA3785" s="137">
        <v>100</v>
      </c>
      <c r="AB3785" s="137">
        <v>100</v>
      </c>
      <c r="AC3785" s="137"/>
      <c r="AD3785" s="137" t="s">
        <v>622</v>
      </c>
      <c r="AE3785" s="143">
        <v>46239.7180555556</v>
      </c>
      <c r="AF3785" s="144" t="s">
        <v>622</v>
      </c>
      <c r="AG3785" s="143">
        <v>46238.456400463</v>
      </c>
      <c r="AH3785" s="144" t="s">
        <v>606</v>
      </c>
      <c r="AI3785" s="144" t="s">
        <v>607</v>
      </c>
      <c r="AJ3785" s="145">
        <v>46235</v>
      </c>
      <c r="AK3785" s="146">
        <v>46237.4631712963</v>
      </c>
    </row>
    <row r="3786" s="134" customFormat="1" ht="38.8" customHeight="1" spans="1:37">
      <c r="A3786" s="138" t="s">
        <v>29</v>
      </c>
      <c r="B3786" s="138" t="s">
        <v>478</v>
      </c>
      <c r="C3786" s="137" t="s">
        <v>28</v>
      </c>
      <c r="D3786" s="138" t="s">
        <v>141</v>
      </c>
      <c r="E3786" s="138" t="s">
        <v>587</v>
      </c>
      <c r="F3786" s="138" t="s">
        <v>212</v>
      </c>
      <c r="G3786" s="138" t="s">
        <v>805</v>
      </c>
      <c r="H3786" s="138" t="s">
        <v>809</v>
      </c>
      <c r="I3786" s="142" t="s">
        <v>601</v>
      </c>
      <c r="J3786" s="137" t="s">
        <v>591</v>
      </c>
      <c r="K3786" s="138" t="s">
        <v>3898</v>
      </c>
      <c r="L3786" s="138" t="s">
        <v>603</v>
      </c>
      <c r="M3786" s="140" t="s">
        <v>3879</v>
      </c>
      <c r="N3786" s="138" t="s">
        <v>3880</v>
      </c>
      <c r="O3786" s="138" t="s">
        <v>461</v>
      </c>
      <c r="P3786" s="138" t="s">
        <v>3881</v>
      </c>
      <c r="Q3786" s="138" t="s">
        <v>3882</v>
      </c>
      <c r="R3786" s="138" t="s">
        <v>8</v>
      </c>
      <c r="S3786" s="138">
        <v>1</v>
      </c>
      <c r="T3786" s="138">
        <v>50</v>
      </c>
      <c r="U3786" s="138">
        <v>350</v>
      </c>
      <c r="V3786" s="140">
        <v>350</v>
      </c>
      <c r="W3786" s="138">
        <v>50</v>
      </c>
      <c r="X3786" s="138">
        <v>0</v>
      </c>
      <c r="Y3786" s="140"/>
      <c r="Z3786" s="138"/>
      <c r="AA3786" s="137">
        <v>35</v>
      </c>
      <c r="AB3786" s="137">
        <v>35</v>
      </c>
      <c r="AC3786" s="137"/>
      <c r="AD3786" s="137" t="s">
        <v>622</v>
      </c>
      <c r="AE3786" s="143">
        <v>46239.7180555556</v>
      </c>
      <c r="AF3786" s="144" t="s">
        <v>622</v>
      </c>
      <c r="AG3786" s="143">
        <v>46238.456400463</v>
      </c>
      <c r="AH3786" s="144" t="s">
        <v>606</v>
      </c>
      <c r="AI3786" s="144" t="s">
        <v>607</v>
      </c>
      <c r="AJ3786" s="145">
        <v>46235</v>
      </c>
      <c r="AK3786" s="146">
        <v>46237.4631712963</v>
      </c>
    </row>
    <row r="3787" s="134" customFormat="1" ht="38.8" customHeight="1" spans="1:37">
      <c r="A3787" s="138" t="s">
        <v>29</v>
      </c>
      <c r="B3787" s="138" t="s">
        <v>478</v>
      </c>
      <c r="C3787" s="137" t="s">
        <v>28</v>
      </c>
      <c r="D3787" s="138" t="s">
        <v>133</v>
      </c>
      <c r="E3787" s="138" t="s">
        <v>587</v>
      </c>
      <c r="F3787" s="138" t="s">
        <v>178</v>
      </c>
      <c r="G3787" s="138" t="s">
        <v>611</v>
      </c>
      <c r="H3787" s="138" t="s">
        <v>6485</v>
      </c>
      <c r="I3787" s="142" t="s">
        <v>645</v>
      </c>
      <c r="J3787" s="137" t="s">
        <v>621</v>
      </c>
      <c r="K3787" s="138" t="s">
        <v>3874</v>
      </c>
      <c r="L3787" s="138" t="s">
        <v>603</v>
      </c>
      <c r="M3787" s="140" t="s">
        <v>523</v>
      </c>
      <c r="N3787" s="138" t="s">
        <v>522</v>
      </c>
      <c r="O3787" s="138" t="s">
        <v>452</v>
      </c>
      <c r="P3787" s="138" t="s">
        <v>4088</v>
      </c>
      <c r="Q3787" s="138" t="s">
        <v>4089</v>
      </c>
      <c r="R3787" s="138" t="s">
        <v>6</v>
      </c>
      <c r="S3787" s="138">
        <v>1</v>
      </c>
      <c r="T3787" s="138">
        <v>35</v>
      </c>
      <c r="U3787" s="138">
        <v>151</v>
      </c>
      <c r="V3787" s="140">
        <v>151</v>
      </c>
      <c r="W3787" s="138">
        <v>35</v>
      </c>
      <c r="X3787" s="138">
        <v>0</v>
      </c>
      <c r="Y3787" s="140"/>
      <c r="Z3787" s="138"/>
      <c r="AA3787" s="137">
        <v>19</v>
      </c>
      <c r="AB3787" s="137">
        <v>19</v>
      </c>
      <c r="AC3787" s="137"/>
      <c r="AD3787" s="137" t="s">
        <v>622</v>
      </c>
      <c r="AE3787" s="143">
        <v>46242.6771643519</v>
      </c>
      <c r="AF3787" s="144" t="s">
        <v>622</v>
      </c>
      <c r="AG3787" s="143">
        <v>46242.6594907407</v>
      </c>
      <c r="AH3787" s="144" t="s">
        <v>606</v>
      </c>
      <c r="AI3787" s="144" t="s">
        <v>607</v>
      </c>
      <c r="AJ3787" s="145">
        <v>46235</v>
      </c>
      <c r="AK3787" s="146">
        <v>46241.6902662037</v>
      </c>
    </row>
    <row r="3788" s="134" customFormat="1" ht="38.8" customHeight="1" spans="1:37">
      <c r="A3788" s="138" t="s">
        <v>29</v>
      </c>
      <c r="B3788" s="138" t="s">
        <v>478</v>
      </c>
      <c r="C3788" s="137" t="s">
        <v>28</v>
      </c>
      <c r="D3788" s="138" t="s">
        <v>133</v>
      </c>
      <c r="E3788" s="138" t="s">
        <v>587</v>
      </c>
      <c r="F3788" s="138" t="s">
        <v>178</v>
      </c>
      <c r="G3788" s="138" t="s">
        <v>611</v>
      </c>
      <c r="H3788" s="138" t="s">
        <v>6485</v>
      </c>
      <c r="I3788" s="142" t="s">
        <v>645</v>
      </c>
      <c r="J3788" s="137" t="s">
        <v>621</v>
      </c>
      <c r="K3788" s="138" t="s">
        <v>3874</v>
      </c>
      <c r="L3788" s="138" t="s">
        <v>603</v>
      </c>
      <c r="M3788" s="140" t="s">
        <v>507</v>
      </c>
      <c r="N3788" s="138" t="s">
        <v>506</v>
      </c>
      <c r="O3788" s="138" t="s">
        <v>452</v>
      </c>
      <c r="P3788" s="138" t="s">
        <v>4088</v>
      </c>
      <c r="Q3788" s="138" t="s">
        <v>4089</v>
      </c>
      <c r="R3788" s="138" t="s">
        <v>6</v>
      </c>
      <c r="S3788" s="138">
        <v>1</v>
      </c>
      <c r="T3788" s="138">
        <v>58</v>
      </c>
      <c r="U3788" s="138">
        <v>151</v>
      </c>
      <c r="V3788" s="140">
        <v>151</v>
      </c>
      <c r="W3788" s="138">
        <v>58</v>
      </c>
      <c r="X3788" s="138">
        <v>0</v>
      </c>
      <c r="Y3788" s="140"/>
      <c r="Z3788" s="138"/>
      <c r="AA3788" s="137">
        <v>42</v>
      </c>
      <c r="AB3788" s="137">
        <v>42</v>
      </c>
      <c r="AC3788" s="137"/>
      <c r="AD3788" s="137" t="s">
        <v>622</v>
      </c>
      <c r="AE3788" s="143">
        <v>46242.6771643519</v>
      </c>
      <c r="AF3788" s="144" t="s">
        <v>622</v>
      </c>
      <c r="AG3788" s="143">
        <v>46242.6594907407</v>
      </c>
      <c r="AH3788" s="144" t="s">
        <v>606</v>
      </c>
      <c r="AI3788" s="144" t="s">
        <v>607</v>
      </c>
      <c r="AJ3788" s="145">
        <v>46235</v>
      </c>
      <c r="AK3788" s="146">
        <v>46241.6902662037</v>
      </c>
    </row>
    <row r="3789" s="134" customFormat="1" ht="38.8" customHeight="1" spans="1:37">
      <c r="A3789" s="138" t="s">
        <v>29</v>
      </c>
      <c r="B3789" s="138" t="s">
        <v>478</v>
      </c>
      <c r="C3789" s="137" t="s">
        <v>28</v>
      </c>
      <c r="D3789" s="138" t="s">
        <v>133</v>
      </c>
      <c r="E3789" s="138" t="s">
        <v>587</v>
      </c>
      <c r="F3789" s="138" t="s">
        <v>178</v>
      </c>
      <c r="G3789" s="138" t="s">
        <v>611</v>
      </c>
      <c r="H3789" s="138" t="s">
        <v>6485</v>
      </c>
      <c r="I3789" s="142" t="s">
        <v>645</v>
      </c>
      <c r="J3789" s="137" t="s">
        <v>621</v>
      </c>
      <c r="K3789" s="138" t="s">
        <v>3874</v>
      </c>
      <c r="L3789" s="138" t="s">
        <v>603</v>
      </c>
      <c r="M3789" s="140" t="s">
        <v>507</v>
      </c>
      <c r="N3789" s="138" t="s">
        <v>506</v>
      </c>
      <c r="O3789" s="138" t="s">
        <v>452</v>
      </c>
      <c r="P3789" s="138" t="s">
        <v>4088</v>
      </c>
      <c r="Q3789" s="138" t="s">
        <v>4089</v>
      </c>
      <c r="R3789" s="138" t="s">
        <v>6</v>
      </c>
      <c r="S3789" s="138">
        <v>1</v>
      </c>
      <c r="T3789" s="138">
        <v>58</v>
      </c>
      <c r="U3789" s="138">
        <v>151</v>
      </c>
      <c r="V3789" s="140">
        <v>151</v>
      </c>
      <c r="W3789" s="138">
        <v>58</v>
      </c>
      <c r="X3789" s="138">
        <v>0</v>
      </c>
      <c r="Y3789" s="140"/>
      <c r="Z3789" s="138"/>
      <c r="AA3789" s="137">
        <v>42</v>
      </c>
      <c r="AB3789" s="137">
        <v>42</v>
      </c>
      <c r="AC3789" s="137"/>
      <c r="AD3789" s="137" t="s">
        <v>622</v>
      </c>
      <c r="AE3789" s="143">
        <v>46242.6771643519</v>
      </c>
      <c r="AF3789" s="144" t="s">
        <v>622</v>
      </c>
      <c r="AG3789" s="143">
        <v>46242.6594907407</v>
      </c>
      <c r="AH3789" s="144" t="s">
        <v>606</v>
      </c>
      <c r="AI3789" s="144" t="s">
        <v>607</v>
      </c>
      <c r="AJ3789" s="145">
        <v>46235</v>
      </c>
      <c r="AK3789" s="146">
        <v>46241.6902662037</v>
      </c>
    </row>
    <row r="3790" s="134" customFormat="1" ht="38.8" customHeight="1" spans="1:37">
      <c r="A3790" s="138" t="s">
        <v>29</v>
      </c>
      <c r="B3790" s="138" t="s">
        <v>478</v>
      </c>
      <c r="C3790" s="137" t="s">
        <v>28</v>
      </c>
      <c r="D3790" s="138" t="s">
        <v>142</v>
      </c>
      <c r="E3790" s="138" t="s">
        <v>587</v>
      </c>
      <c r="F3790" s="138" t="s">
        <v>213</v>
      </c>
      <c r="G3790" s="138" t="s">
        <v>762</v>
      </c>
      <c r="H3790" s="138" t="s">
        <v>770</v>
      </c>
      <c r="I3790" s="142" t="s">
        <v>601</v>
      </c>
      <c r="J3790" s="137" t="s">
        <v>591</v>
      </c>
      <c r="K3790" s="138" t="s">
        <v>3972</v>
      </c>
      <c r="L3790" s="138" t="s">
        <v>603</v>
      </c>
      <c r="M3790" s="140" t="s">
        <v>6486</v>
      </c>
      <c r="N3790" s="138" t="s">
        <v>6487</v>
      </c>
      <c r="O3790" s="138" t="s">
        <v>461</v>
      </c>
      <c r="P3790" s="138" t="s">
        <v>3881</v>
      </c>
      <c r="Q3790" s="138" t="s">
        <v>4120</v>
      </c>
      <c r="R3790" s="138" t="s">
        <v>9</v>
      </c>
      <c r="S3790" s="138">
        <v>1</v>
      </c>
      <c r="T3790" s="138">
        <v>398</v>
      </c>
      <c r="U3790" s="138">
        <v>448</v>
      </c>
      <c r="V3790" s="140">
        <v>448</v>
      </c>
      <c r="W3790" s="138">
        <v>398</v>
      </c>
      <c r="X3790" s="138">
        <v>0</v>
      </c>
      <c r="Y3790" s="140"/>
      <c r="Z3790" s="138"/>
      <c r="AA3790" s="137">
        <v>220</v>
      </c>
      <c r="AB3790" s="137">
        <v>220</v>
      </c>
      <c r="AC3790" s="137"/>
      <c r="AD3790" s="137" t="s">
        <v>622</v>
      </c>
      <c r="AE3790" s="143">
        <v>46239.7187268519</v>
      </c>
      <c r="AF3790" s="144" t="s">
        <v>622</v>
      </c>
      <c r="AG3790" s="143">
        <v>46238.4571643519</v>
      </c>
      <c r="AH3790" s="144" t="s">
        <v>606</v>
      </c>
      <c r="AI3790" s="144" t="s">
        <v>607</v>
      </c>
      <c r="AJ3790" s="145">
        <v>46173</v>
      </c>
      <c r="AK3790" s="146">
        <v>46237.6955902778</v>
      </c>
    </row>
    <row r="3791" s="134" customFormat="1" ht="38.8" customHeight="1" spans="1:37">
      <c r="A3791" s="138" t="s">
        <v>29</v>
      </c>
      <c r="B3791" s="138" t="s">
        <v>478</v>
      </c>
      <c r="C3791" s="137" t="s">
        <v>28</v>
      </c>
      <c r="D3791" s="138" t="s">
        <v>142</v>
      </c>
      <c r="E3791" s="138" t="s">
        <v>587</v>
      </c>
      <c r="F3791" s="138" t="s">
        <v>213</v>
      </c>
      <c r="G3791" s="138" t="s">
        <v>762</v>
      </c>
      <c r="H3791" s="138" t="s">
        <v>768</v>
      </c>
      <c r="I3791" s="142" t="s">
        <v>601</v>
      </c>
      <c r="J3791" s="137" t="s">
        <v>591</v>
      </c>
      <c r="K3791" s="138" t="s">
        <v>3878</v>
      </c>
      <c r="L3791" s="138" t="s">
        <v>603</v>
      </c>
      <c r="M3791" s="140" t="s">
        <v>4163</v>
      </c>
      <c r="N3791" s="138" t="s">
        <v>4164</v>
      </c>
      <c r="O3791" s="138" t="s">
        <v>461</v>
      </c>
      <c r="P3791" s="138" t="s">
        <v>3881</v>
      </c>
      <c r="Q3791" s="138" t="s">
        <v>3901</v>
      </c>
      <c r="R3791" s="138" t="s">
        <v>4</v>
      </c>
      <c r="S3791" s="138">
        <v>1</v>
      </c>
      <c r="T3791" s="138">
        <v>180</v>
      </c>
      <c r="U3791" s="138">
        <v>180</v>
      </c>
      <c r="V3791" s="140">
        <v>180</v>
      </c>
      <c r="W3791" s="138">
        <v>180</v>
      </c>
      <c r="X3791" s="138">
        <v>0</v>
      </c>
      <c r="Y3791" s="140"/>
      <c r="Z3791" s="138"/>
      <c r="AA3791" s="137">
        <v>100</v>
      </c>
      <c r="AB3791" s="137">
        <v>100</v>
      </c>
      <c r="AC3791" s="137"/>
      <c r="AD3791" s="137" t="s">
        <v>622</v>
      </c>
      <c r="AE3791" s="143">
        <v>46236.4722453704</v>
      </c>
      <c r="AF3791" s="144" t="s">
        <v>622</v>
      </c>
      <c r="AG3791" s="143">
        <v>46238.4571643519</v>
      </c>
      <c r="AH3791" s="144" t="s">
        <v>606</v>
      </c>
      <c r="AI3791" s="144" t="s">
        <v>607</v>
      </c>
      <c r="AJ3791" s="145">
        <v>46231</v>
      </c>
      <c r="AK3791" s="146">
        <v>46235.8597916667</v>
      </c>
    </row>
    <row r="3792" s="134" customFormat="1" ht="38.8" customHeight="1" spans="1:37">
      <c r="A3792" s="138" t="s">
        <v>29</v>
      </c>
      <c r="B3792" s="138" t="s">
        <v>478</v>
      </c>
      <c r="C3792" s="137" t="s">
        <v>28</v>
      </c>
      <c r="D3792" s="138" t="s">
        <v>133</v>
      </c>
      <c r="E3792" s="138" t="s">
        <v>587</v>
      </c>
      <c r="F3792" s="138" t="s">
        <v>757</v>
      </c>
      <c r="G3792" s="138" t="s">
        <v>758</v>
      </c>
      <c r="H3792" s="138" t="s">
        <v>761</v>
      </c>
      <c r="I3792" s="142" t="s">
        <v>601</v>
      </c>
      <c r="J3792" s="137" t="s">
        <v>591</v>
      </c>
      <c r="K3792" s="138" t="s">
        <v>3898</v>
      </c>
      <c r="L3792" s="138" t="s">
        <v>603</v>
      </c>
      <c r="M3792" s="140" t="s">
        <v>4163</v>
      </c>
      <c r="N3792" s="138" t="s">
        <v>4164</v>
      </c>
      <c r="O3792" s="138" t="s">
        <v>461</v>
      </c>
      <c r="P3792" s="138" t="s">
        <v>3881</v>
      </c>
      <c r="Q3792" s="138" t="s">
        <v>3901</v>
      </c>
      <c r="R3792" s="138" t="s">
        <v>4</v>
      </c>
      <c r="S3792" s="138">
        <v>1</v>
      </c>
      <c r="T3792" s="138">
        <v>180</v>
      </c>
      <c r="U3792" s="138">
        <v>300</v>
      </c>
      <c r="V3792" s="140">
        <v>300</v>
      </c>
      <c r="W3792" s="138">
        <v>180</v>
      </c>
      <c r="X3792" s="138">
        <v>0</v>
      </c>
      <c r="Y3792" s="140"/>
      <c r="Z3792" s="138"/>
      <c r="AA3792" s="137">
        <v>100</v>
      </c>
      <c r="AB3792" s="137">
        <v>100</v>
      </c>
      <c r="AC3792" s="137"/>
      <c r="AD3792" s="137" t="s">
        <v>622</v>
      </c>
      <c r="AE3792" s="143">
        <v>46242.6771643519</v>
      </c>
      <c r="AF3792" s="144" t="s">
        <v>622</v>
      </c>
      <c r="AG3792" s="143">
        <v>46242.6594675926</v>
      </c>
      <c r="AH3792" s="144" t="s">
        <v>606</v>
      </c>
      <c r="AI3792" s="144" t="s">
        <v>607</v>
      </c>
      <c r="AJ3792" s="145">
        <v>46235</v>
      </c>
      <c r="AK3792" s="146">
        <v>46241.7862384259</v>
      </c>
    </row>
    <row r="3793" s="134" customFormat="1" ht="38.8" customHeight="1" spans="1:37">
      <c r="A3793" s="138" t="s">
        <v>29</v>
      </c>
      <c r="B3793" s="138" t="s">
        <v>478</v>
      </c>
      <c r="C3793" s="137" t="s">
        <v>28</v>
      </c>
      <c r="D3793" s="138" t="s">
        <v>129</v>
      </c>
      <c r="E3793" s="138" t="s">
        <v>587</v>
      </c>
      <c r="F3793" s="138" t="s">
        <v>160</v>
      </c>
      <c r="G3793" s="138" t="s">
        <v>631</v>
      </c>
      <c r="H3793" s="138" t="s">
        <v>748</v>
      </c>
      <c r="I3793" s="142" t="s">
        <v>590</v>
      </c>
      <c r="J3793" s="137" t="s">
        <v>591</v>
      </c>
      <c r="K3793" s="138" t="s">
        <v>593</v>
      </c>
      <c r="L3793" s="138" t="s">
        <v>592</v>
      </c>
      <c r="M3793" s="140" t="s">
        <v>3864</v>
      </c>
      <c r="N3793" s="138" t="s">
        <v>3865</v>
      </c>
      <c r="O3793" s="138" t="s">
        <v>513</v>
      </c>
      <c r="P3793" s="138" t="s">
        <v>3866</v>
      </c>
      <c r="Q3793" s="138" t="s">
        <v>3867</v>
      </c>
      <c r="R3793" s="138"/>
      <c r="S3793" s="138">
        <v>1</v>
      </c>
      <c r="T3793" s="138">
        <v>0</v>
      </c>
      <c r="U3793" s="138">
        <v>198</v>
      </c>
      <c r="V3793" s="140">
        <v>198</v>
      </c>
      <c r="W3793" s="138">
        <v>0</v>
      </c>
      <c r="X3793" s="138">
        <v>0</v>
      </c>
      <c r="Y3793" s="140"/>
      <c r="Z3793" s="138"/>
      <c r="AA3793" s="137">
        <v>0</v>
      </c>
      <c r="AB3793" s="137">
        <v>0</v>
      </c>
      <c r="AC3793" s="137"/>
      <c r="AD3793" s="137" t="s">
        <v>622</v>
      </c>
      <c r="AE3793" s="143">
        <v>46242.0107291667</v>
      </c>
      <c r="AF3793" s="144" t="s">
        <v>622</v>
      </c>
      <c r="AG3793" s="143">
        <v>46242.0076967593</v>
      </c>
      <c r="AH3793" s="144" t="s">
        <v>606</v>
      </c>
      <c r="AI3793" s="144" t="s">
        <v>607</v>
      </c>
      <c r="AJ3793" s="145">
        <v>40762</v>
      </c>
      <c r="AK3793" s="146">
        <v>46241.8386805556</v>
      </c>
    </row>
    <row r="3794" s="134" customFormat="1" ht="38.8" customHeight="1" spans="1:37">
      <c r="A3794" s="138" t="s">
        <v>29</v>
      </c>
      <c r="B3794" s="138" t="s">
        <v>478</v>
      </c>
      <c r="C3794" s="137" t="s">
        <v>28</v>
      </c>
      <c r="D3794" s="138" t="s">
        <v>129</v>
      </c>
      <c r="E3794" s="138" t="s">
        <v>587</v>
      </c>
      <c r="F3794" s="138" t="s">
        <v>160</v>
      </c>
      <c r="G3794" s="138" t="s">
        <v>631</v>
      </c>
      <c r="H3794" s="138" t="s">
        <v>747</v>
      </c>
      <c r="I3794" s="142" t="s">
        <v>590</v>
      </c>
      <c r="J3794" s="137" t="s">
        <v>591</v>
      </c>
      <c r="K3794" s="138" t="s">
        <v>593</v>
      </c>
      <c r="L3794" s="138" t="s">
        <v>592</v>
      </c>
      <c r="M3794" s="140" t="s">
        <v>3864</v>
      </c>
      <c r="N3794" s="138" t="s">
        <v>3865</v>
      </c>
      <c r="O3794" s="138" t="s">
        <v>513</v>
      </c>
      <c r="P3794" s="138" t="s">
        <v>3866</v>
      </c>
      <c r="Q3794" s="138" t="s">
        <v>3867</v>
      </c>
      <c r="R3794" s="138"/>
      <c r="S3794" s="138">
        <v>1</v>
      </c>
      <c r="T3794" s="138">
        <v>0</v>
      </c>
      <c r="U3794" s="138">
        <v>198</v>
      </c>
      <c r="V3794" s="140">
        <v>198</v>
      </c>
      <c r="W3794" s="138">
        <v>0</v>
      </c>
      <c r="X3794" s="138">
        <v>0</v>
      </c>
      <c r="Y3794" s="140"/>
      <c r="Z3794" s="138"/>
      <c r="AA3794" s="137">
        <v>0</v>
      </c>
      <c r="AB3794" s="137">
        <v>0</v>
      </c>
      <c r="AC3794" s="137"/>
      <c r="AD3794" s="137" t="s">
        <v>622</v>
      </c>
      <c r="AE3794" s="143">
        <v>46242.0107291667</v>
      </c>
      <c r="AF3794" s="144" t="s">
        <v>622</v>
      </c>
      <c r="AG3794" s="143">
        <v>46242.0076967593</v>
      </c>
      <c r="AH3794" s="144" t="s">
        <v>606</v>
      </c>
      <c r="AI3794" s="144" t="s">
        <v>607</v>
      </c>
      <c r="AJ3794" s="145">
        <v>40762</v>
      </c>
      <c r="AK3794" s="146">
        <v>46241.732037037</v>
      </c>
    </row>
    <row r="3795" s="134" customFormat="1" ht="38.8" customHeight="1" spans="1:37">
      <c r="A3795" s="138" t="s">
        <v>29</v>
      </c>
      <c r="B3795" s="138" t="s">
        <v>478</v>
      </c>
      <c r="C3795" s="137" t="s">
        <v>28</v>
      </c>
      <c r="D3795" s="138" t="s">
        <v>129</v>
      </c>
      <c r="E3795" s="138" t="s">
        <v>587</v>
      </c>
      <c r="F3795" s="138" t="s">
        <v>160</v>
      </c>
      <c r="G3795" s="138" t="s">
        <v>631</v>
      </c>
      <c r="H3795" s="138" t="s">
        <v>746</v>
      </c>
      <c r="I3795" s="142" t="s">
        <v>590</v>
      </c>
      <c r="J3795" s="137" t="s">
        <v>591</v>
      </c>
      <c r="K3795" s="138" t="s">
        <v>593</v>
      </c>
      <c r="L3795" s="138" t="s">
        <v>603</v>
      </c>
      <c r="M3795" s="140" t="s">
        <v>3864</v>
      </c>
      <c r="N3795" s="138" t="s">
        <v>3865</v>
      </c>
      <c r="O3795" s="138" t="s">
        <v>513</v>
      </c>
      <c r="P3795" s="138" t="s">
        <v>3866</v>
      </c>
      <c r="Q3795" s="138" t="s">
        <v>3867</v>
      </c>
      <c r="R3795" s="138"/>
      <c r="S3795" s="138">
        <v>1</v>
      </c>
      <c r="T3795" s="138">
        <v>0</v>
      </c>
      <c r="U3795" s="138">
        <v>198</v>
      </c>
      <c r="V3795" s="140">
        <v>198</v>
      </c>
      <c r="W3795" s="138">
        <v>0</v>
      </c>
      <c r="X3795" s="138">
        <v>0</v>
      </c>
      <c r="Y3795" s="140"/>
      <c r="Z3795" s="138"/>
      <c r="AA3795" s="137">
        <v>0</v>
      </c>
      <c r="AB3795" s="137">
        <v>0</v>
      </c>
      <c r="AC3795" s="137"/>
      <c r="AD3795" s="137" t="s">
        <v>622</v>
      </c>
      <c r="AE3795" s="143">
        <v>46242.0107291667</v>
      </c>
      <c r="AF3795" s="144" t="s">
        <v>622</v>
      </c>
      <c r="AG3795" s="143">
        <v>46242.0076967593</v>
      </c>
      <c r="AH3795" s="144" t="s">
        <v>606</v>
      </c>
      <c r="AI3795" s="144" t="s">
        <v>607</v>
      </c>
      <c r="AJ3795" s="145">
        <v>44476</v>
      </c>
      <c r="AK3795" s="146">
        <v>46241.4595601852</v>
      </c>
    </row>
    <row r="3796" s="134" customFormat="1" ht="38.8" customHeight="1" spans="1:37">
      <c r="A3796" s="138" t="s">
        <v>29</v>
      </c>
      <c r="B3796" s="138" t="s">
        <v>478</v>
      </c>
      <c r="C3796" s="137" t="s">
        <v>28</v>
      </c>
      <c r="D3796" s="138" t="s">
        <v>150</v>
      </c>
      <c r="E3796" s="138" t="s">
        <v>587</v>
      </c>
      <c r="F3796" s="138" t="s">
        <v>245</v>
      </c>
      <c r="G3796" s="138" t="s">
        <v>739</v>
      </c>
      <c r="H3796" s="138" t="s">
        <v>756</v>
      </c>
      <c r="I3796" s="142" t="s">
        <v>601</v>
      </c>
      <c r="J3796" s="137" t="s">
        <v>591</v>
      </c>
      <c r="K3796" s="138" t="s">
        <v>3898</v>
      </c>
      <c r="L3796" s="138" t="s">
        <v>603</v>
      </c>
      <c r="M3796" s="140" t="s">
        <v>4163</v>
      </c>
      <c r="N3796" s="138" t="s">
        <v>4164</v>
      </c>
      <c r="O3796" s="138" t="s">
        <v>461</v>
      </c>
      <c r="P3796" s="138" t="s">
        <v>3881</v>
      </c>
      <c r="Q3796" s="138" t="s">
        <v>3901</v>
      </c>
      <c r="R3796" s="138" t="s">
        <v>4</v>
      </c>
      <c r="S3796" s="138">
        <v>1</v>
      </c>
      <c r="T3796" s="138">
        <v>180</v>
      </c>
      <c r="U3796" s="138">
        <v>300</v>
      </c>
      <c r="V3796" s="140">
        <v>300</v>
      </c>
      <c r="W3796" s="138">
        <v>180</v>
      </c>
      <c r="X3796" s="138">
        <v>0</v>
      </c>
      <c r="Y3796" s="140"/>
      <c r="Z3796" s="138"/>
      <c r="AA3796" s="137">
        <v>100</v>
      </c>
      <c r="AB3796" s="137">
        <v>100</v>
      </c>
      <c r="AC3796" s="137"/>
      <c r="AD3796" s="137" t="s">
        <v>622</v>
      </c>
      <c r="AE3796" s="143">
        <v>46239.7246412037</v>
      </c>
      <c r="AF3796" s="144" t="s">
        <v>622</v>
      </c>
      <c r="AG3796" s="143">
        <v>46238.6961342593</v>
      </c>
      <c r="AH3796" s="144" t="s">
        <v>606</v>
      </c>
      <c r="AI3796" s="144" t="s">
        <v>607</v>
      </c>
      <c r="AJ3796" s="145">
        <v>46237</v>
      </c>
      <c r="AK3796" s="146">
        <v>46238.5131944444</v>
      </c>
    </row>
    <row r="3797" s="134" customFormat="1" ht="38.8" customHeight="1" spans="1:37">
      <c r="A3797" s="138" t="s">
        <v>29</v>
      </c>
      <c r="B3797" s="138" t="s">
        <v>478</v>
      </c>
      <c r="C3797" s="137" t="s">
        <v>28</v>
      </c>
      <c r="D3797" s="138" t="s">
        <v>129</v>
      </c>
      <c r="E3797" s="138" t="s">
        <v>587</v>
      </c>
      <c r="F3797" s="138" t="s">
        <v>163</v>
      </c>
      <c r="G3797" s="138" t="s">
        <v>752</v>
      </c>
      <c r="H3797" s="138" t="s">
        <v>754</v>
      </c>
      <c r="I3797" s="142" t="s">
        <v>601</v>
      </c>
      <c r="J3797" s="137" t="s">
        <v>591</v>
      </c>
      <c r="K3797" s="138" t="s">
        <v>3898</v>
      </c>
      <c r="L3797" s="138" t="s">
        <v>603</v>
      </c>
      <c r="M3797" s="140" t="s">
        <v>4163</v>
      </c>
      <c r="N3797" s="138" t="s">
        <v>4164</v>
      </c>
      <c r="O3797" s="138" t="s">
        <v>461</v>
      </c>
      <c r="P3797" s="138" t="s">
        <v>3881</v>
      </c>
      <c r="Q3797" s="138" t="s">
        <v>3901</v>
      </c>
      <c r="R3797" s="138" t="s">
        <v>4</v>
      </c>
      <c r="S3797" s="138">
        <v>1</v>
      </c>
      <c r="T3797" s="138">
        <v>180</v>
      </c>
      <c r="U3797" s="138">
        <v>350</v>
      </c>
      <c r="V3797" s="140">
        <v>350</v>
      </c>
      <c r="W3797" s="138">
        <v>180</v>
      </c>
      <c r="X3797" s="138">
        <v>0</v>
      </c>
      <c r="Y3797" s="140"/>
      <c r="Z3797" s="138"/>
      <c r="AA3797" s="137">
        <v>100</v>
      </c>
      <c r="AB3797" s="137">
        <v>100</v>
      </c>
      <c r="AC3797" s="137"/>
      <c r="AD3797" s="137" t="s">
        <v>622</v>
      </c>
      <c r="AE3797" s="143">
        <v>46238.9222800926</v>
      </c>
      <c r="AF3797" s="144" t="s">
        <v>622</v>
      </c>
      <c r="AG3797" s="143">
        <v>46238.6972222222</v>
      </c>
      <c r="AH3797" s="144" t="s">
        <v>606</v>
      </c>
      <c r="AI3797" s="144" t="s">
        <v>607</v>
      </c>
      <c r="AJ3797" s="145">
        <v>46223</v>
      </c>
      <c r="AK3797" s="146">
        <v>46238.6764814815</v>
      </c>
    </row>
    <row r="3798" s="134" customFormat="1" ht="38.8" customHeight="1" spans="1:37">
      <c r="A3798" s="138" t="s">
        <v>29</v>
      </c>
      <c r="B3798" s="138" t="s">
        <v>478</v>
      </c>
      <c r="C3798" s="137" t="s">
        <v>28</v>
      </c>
      <c r="D3798" s="138" t="s">
        <v>129</v>
      </c>
      <c r="E3798" s="138" t="s">
        <v>587</v>
      </c>
      <c r="F3798" s="138" t="s">
        <v>163</v>
      </c>
      <c r="G3798" s="138" t="s">
        <v>752</v>
      </c>
      <c r="H3798" s="138" t="s">
        <v>754</v>
      </c>
      <c r="I3798" s="142" t="s">
        <v>601</v>
      </c>
      <c r="J3798" s="137" t="s">
        <v>591</v>
      </c>
      <c r="K3798" s="138" t="s">
        <v>3898</v>
      </c>
      <c r="L3798" s="138" t="s">
        <v>603</v>
      </c>
      <c r="M3798" s="140" t="s">
        <v>3879</v>
      </c>
      <c r="N3798" s="138" t="s">
        <v>3880</v>
      </c>
      <c r="O3798" s="138" t="s">
        <v>461</v>
      </c>
      <c r="P3798" s="138" t="s">
        <v>3881</v>
      </c>
      <c r="Q3798" s="138" t="s">
        <v>3882</v>
      </c>
      <c r="R3798" s="138" t="s">
        <v>8</v>
      </c>
      <c r="S3798" s="138">
        <v>1</v>
      </c>
      <c r="T3798" s="138">
        <v>50</v>
      </c>
      <c r="U3798" s="138">
        <v>350</v>
      </c>
      <c r="V3798" s="140">
        <v>350</v>
      </c>
      <c r="W3798" s="138">
        <v>50</v>
      </c>
      <c r="X3798" s="138">
        <v>0</v>
      </c>
      <c r="Y3798" s="140"/>
      <c r="Z3798" s="138"/>
      <c r="AA3798" s="137">
        <v>35</v>
      </c>
      <c r="AB3798" s="137">
        <v>35</v>
      </c>
      <c r="AC3798" s="137"/>
      <c r="AD3798" s="137" t="s">
        <v>622</v>
      </c>
      <c r="AE3798" s="143">
        <v>46238.9222800926</v>
      </c>
      <c r="AF3798" s="144" t="s">
        <v>622</v>
      </c>
      <c r="AG3798" s="143">
        <v>46238.6972222222</v>
      </c>
      <c r="AH3798" s="144" t="s">
        <v>606</v>
      </c>
      <c r="AI3798" s="144" t="s">
        <v>607</v>
      </c>
      <c r="AJ3798" s="145">
        <v>46223</v>
      </c>
      <c r="AK3798" s="146">
        <v>46238.6764814815</v>
      </c>
    </row>
    <row r="3799" s="134" customFormat="1" ht="38.8" customHeight="1" spans="1:37">
      <c r="A3799" s="138" t="s">
        <v>29</v>
      </c>
      <c r="B3799" s="138" t="s">
        <v>478</v>
      </c>
      <c r="C3799" s="137" t="s">
        <v>28</v>
      </c>
      <c r="D3799" s="138" t="s">
        <v>129</v>
      </c>
      <c r="E3799" s="138" t="s">
        <v>587</v>
      </c>
      <c r="F3799" s="138" t="s">
        <v>163</v>
      </c>
      <c r="G3799" s="138" t="s">
        <v>752</v>
      </c>
      <c r="H3799" s="138" t="s">
        <v>6488</v>
      </c>
      <c r="I3799" s="142" t="s">
        <v>601</v>
      </c>
      <c r="J3799" s="137" t="s">
        <v>591</v>
      </c>
      <c r="K3799" s="138" t="s">
        <v>3878</v>
      </c>
      <c r="L3799" s="138" t="s">
        <v>603</v>
      </c>
      <c r="M3799" s="140" t="s">
        <v>3879</v>
      </c>
      <c r="N3799" s="138" t="s">
        <v>3880</v>
      </c>
      <c r="O3799" s="138" t="s">
        <v>461</v>
      </c>
      <c r="P3799" s="138" t="s">
        <v>3881</v>
      </c>
      <c r="Q3799" s="138" t="s">
        <v>3882</v>
      </c>
      <c r="R3799" s="138" t="s">
        <v>8</v>
      </c>
      <c r="S3799" s="138">
        <v>1</v>
      </c>
      <c r="T3799" s="138">
        <v>50</v>
      </c>
      <c r="U3799" s="138">
        <v>50</v>
      </c>
      <c r="V3799" s="140">
        <v>50</v>
      </c>
      <c r="W3799" s="138">
        <v>50</v>
      </c>
      <c r="X3799" s="138">
        <v>0</v>
      </c>
      <c r="Y3799" s="140"/>
      <c r="Z3799" s="138"/>
      <c r="AA3799" s="137">
        <v>35</v>
      </c>
      <c r="AB3799" s="137">
        <v>35</v>
      </c>
      <c r="AC3799" s="137"/>
      <c r="AD3799" s="137" t="s">
        <v>622</v>
      </c>
      <c r="AE3799" s="143">
        <v>46242.0107291667</v>
      </c>
      <c r="AF3799" s="144" t="s">
        <v>622</v>
      </c>
      <c r="AG3799" s="143">
        <v>46242.0077199074</v>
      </c>
      <c r="AH3799" s="144" t="s">
        <v>606</v>
      </c>
      <c r="AI3799" s="144" t="s">
        <v>607</v>
      </c>
      <c r="AJ3799" s="145">
        <v>46149</v>
      </c>
      <c r="AK3799" s="146">
        <v>46241.5287384259</v>
      </c>
    </row>
    <row r="3800" s="134" customFormat="1" ht="38.8" customHeight="1" spans="1:37">
      <c r="A3800" s="138" t="s">
        <v>29</v>
      </c>
      <c r="B3800" s="138" t="s">
        <v>478</v>
      </c>
      <c r="C3800" s="137" t="s">
        <v>28</v>
      </c>
      <c r="D3800" s="138" t="s">
        <v>129</v>
      </c>
      <c r="E3800" s="138" t="s">
        <v>587</v>
      </c>
      <c r="F3800" s="138" t="s">
        <v>163</v>
      </c>
      <c r="G3800" s="138" t="s">
        <v>752</v>
      </c>
      <c r="H3800" s="138" t="s">
        <v>6489</v>
      </c>
      <c r="I3800" s="142" t="s">
        <v>645</v>
      </c>
      <c r="J3800" s="137" t="s">
        <v>602</v>
      </c>
      <c r="K3800" s="138" t="s">
        <v>4102</v>
      </c>
      <c r="L3800" s="138" t="s">
        <v>603</v>
      </c>
      <c r="M3800" s="140" t="s">
        <v>5260</v>
      </c>
      <c r="N3800" s="138" t="s">
        <v>5261</v>
      </c>
      <c r="O3800" s="138" t="s">
        <v>461</v>
      </c>
      <c r="P3800" s="138" t="s">
        <v>3881</v>
      </c>
      <c r="Q3800" s="138" t="s">
        <v>3889</v>
      </c>
      <c r="R3800" s="138" t="s">
        <v>12</v>
      </c>
      <c r="S3800" s="138">
        <v>1</v>
      </c>
      <c r="T3800" s="138">
        <v>85</v>
      </c>
      <c r="U3800" s="138">
        <v>85</v>
      </c>
      <c r="V3800" s="140">
        <v>85</v>
      </c>
      <c r="W3800" s="138">
        <v>85</v>
      </c>
      <c r="X3800" s="138">
        <v>0</v>
      </c>
      <c r="Y3800" s="140"/>
      <c r="Z3800" s="138"/>
      <c r="AA3800" s="137">
        <v>59.5</v>
      </c>
      <c r="AB3800" s="137">
        <v>59.5</v>
      </c>
      <c r="AC3800" s="137"/>
      <c r="AD3800" s="137" t="s">
        <v>622</v>
      </c>
      <c r="AE3800" s="143">
        <v>46242.0107291667</v>
      </c>
      <c r="AF3800" s="144" t="s">
        <v>622</v>
      </c>
      <c r="AG3800" s="143">
        <v>46242.0077199074</v>
      </c>
      <c r="AH3800" s="144" t="s">
        <v>606</v>
      </c>
      <c r="AI3800" s="144" t="s">
        <v>607</v>
      </c>
      <c r="AJ3800" s="145">
        <v>46198</v>
      </c>
      <c r="AK3800" s="146">
        <v>46241.4774884259</v>
      </c>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31"/>
  <sheetViews>
    <sheetView workbookViewId="0">
      <selection activeCell="D9" sqref="D9"/>
    </sheetView>
  </sheetViews>
  <sheetFormatPr defaultColWidth="10" defaultRowHeight="13.5"/>
  <cols>
    <col min="1" max="3" width="15.7416666666667" style="134" customWidth="1"/>
    <col min="4" max="4" width="23.8833333333333" style="134" customWidth="1"/>
    <col min="5" max="6" width="15.7416666666667" style="134" customWidth="1"/>
    <col min="7" max="8" width="15.4666666666667" style="134" customWidth="1"/>
    <col min="9" max="10" width="14.3833333333333" style="134" customWidth="1"/>
    <col min="11" max="11" width="12.4833333333333" style="134" customWidth="1"/>
    <col min="12" max="13" width="10.2583333333333" style="134" customWidth="1"/>
    <col min="14" max="14" width="12.75" style="134" customWidth="1"/>
    <col min="15" max="15" width="12.4833333333333" style="134" customWidth="1"/>
    <col min="16" max="16" width="12.625" style="134" customWidth="1"/>
    <col min="17" max="17" width="17.5" style="134" customWidth="1"/>
    <col min="18" max="18" width="13.1583333333333" style="134" customWidth="1"/>
    <col min="19" max="19" width="17.775" style="134" customWidth="1"/>
    <col min="20" max="20" width="14.1166666666667" style="134" customWidth="1"/>
    <col min="21" max="21" width="13.975" style="134" customWidth="1"/>
    <col min="22" max="22" width="13.1583333333333" style="134" customWidth="1"/>
    <col min="23" max="24" width="13.4333333333333" style="134" customWidth="1"/>
    <col min="25" max="25" width="15.0666666666667" style="134" customWidth="1"/>
    <col min="26" max="16384" width="10" style="134"/>
  </cols>
  <sheetData>
    <row r="1" s="134" customFormat="1" ht="32.55" customHeight="1" spans="1:25">
      <c r="A1" s="135"/>
    </row>
    <row r="2" s="134" customFormat="1" ht="38.8" customHeight="1" spans="1:25">
      <c r="A2" s="136" t="s">
        <v>435</v>
      </c>
      <c r="B2" s="136" t="s">
        <v>553</v>
      </c>
      <c r="C2" s="136" t="s">
        <v>1</v>
      </c>
      <c r="D2" s="136" t="s">
        <v>45</v>
      </c>
      <c r="E2" s="136" t="s">
        <v>6490</v>
      </c>
      <c r="F2" s="136" t="s">
        <v>554</v>
      </c>
      <c r="G2" s="136" t="s">
        <v>555</v>
      </c>
      <c r="H2" s="136" t="s">
        <v>3856</v>
      </c>
      <c r="I2" s="136" t="s">
        <v>6491</v>
      </c>
      <c r="J2" s="136" t="s">
        <v>2</v>
      </c>
      <c r="K2" s="136" t="s">
        <v>3</v>
      </c>
      <c r="L2" s="136" t="s">
        <v>6</v>
      </c>
      <c r="M2" s="136" t="s">
        <v>4</v>
      </c>
      <c r="N2" s="136" t="s">
        <v>5</v>
      </c>
      <c r="O2" s="136" t="s">
        <v>7</v>
      </c>
      <c r="P2" s="136" t="s">
        <v>9</v>
      </c>
      <c r="Q2" s="136" t="s">
        <v>13</v>
      </c>
      <c r="R2" s="136" t="s">
        <v>8</v>
      </c>
      <c r="S2" s="136" t="s">
        <v>10</v>
      </c>
      <c r="T2" s="136" t="s">
        <v>11</v>
      </c>
      <c r="U2" s="136" t="s">
        <v>12</v>
      </c>
      <c r="V2" s="136" t="s">
        <v>14</v>
      </c>
      <c r="W2" s="136" t="s">
        <v>15</v>
      </c>
      <c r="X2" s="136" t="s">
        <v>6492</v>
      </c>
      <c r="Y2" s="136" t="s">
        <v>16</v>
      </c>
    </row>
    <row r="3" s="134" customFormat="1" ht="38.8" customHeight="1" spans="1:25">
      <c r="A3" s="137" t="s">
        <v>29</v>
      </c>
      <c r="B3" s="137" t="s">
        <v>463</v>
      </c>
      <c r="C3" s="138" t="s">
        <v>25</v>
      </c>
      <c r="D3" s="138" t="s">
        <v>84</v>
      </c>
      <c r="E3" s="139" t="s">
        <v>6493</v>
      </c>
      <c r="F3" s="137" t="s">
        <v>625</v>
      </c>
      <c r="G3" s="138" t="s">
        <v>330</v>
      </c>
      <c r="H3" s="139" t="s">
        <v>2759</v>
      </c>
      <c r="I3" s="140" t="s">
        <v>6494</v>
      </c>
      <c r="J3" s="138">
        <v>2237</v>
      </c>
      <c r="K3" s="138">
        <v>0</v>
      </c>
      <c r="L3" s="138">
        <v>0</v>
      </c>
      <c r="M3" s="138">
        <v>0</v>
      </c>
      <c r="N3" s="138">
        <v>0</v>
      </c>
      <c r="O3" s="138">
        <v>0</v>
      </c>
      <c r="P3" s="138">
        <v>50</v>
      </c>
      <c r="Q3" s="140">
        <v>0</v>
      </c>
      <c r="R3" s="137">
        <v>0</v>
      </c>
      <c r="S3" s="138">
        <v>0</v>
      </c>
      <c r="T3" s="138">
        <v>0</v>
      </c>
      <c r="U3" s="138">
        <v>0</v>
      </c>
      <c r="V3" s="138">
        <v>0</v>
      </c>
      <c r="W3" s="140">
        <v>0</v>
      </c>
      <c r="X3" s="138">
        <v>0</v>
      </c>
      <c r="Y3" s="138">
        <v>2287</v>
      </c>
    </row>
    <row r="4" s="134" customFormat="1" ht="38.8" customHeight="1" spans="1:25">
      <c r="A4" s="137" t="s">
        <v>29</v>
      </c>
      <c r="B4" s="137" t="s">
        <v>478</v>
      </c>
      <c r="C4" s="138" t="s">
        <v>28</v>
      </c>
      <c r="D4" s="138" t="s">
        <v>148</v>
      </c>
      <c r="E4" s="139" t="s">
        <v>6493</v>
      </c>
      <c r="F4" s="137" t="s">
        <v>587</v>
      </c>
      <c r="G4" s="138" t="s">
        <v>238</v>
      </c>
      <c r="H4" s="139" t="s">
        <v>588</v>
      </c>
      <c r="I4" s="140" t="s">
        <v>6494</v>
      </c>
      <c r="J4" s="138">
        <v>140</v>
      </c>
      <c r="K4" s="138">
        <v>0</v>
      </c>
      <c r="L4" s="138">
        <v>0</v>
      </c>
      <c r="M4" s="138">
        <v>0</v>
      </c>
      <c r="N4" s="138">
        <v>0</v>
      </c>
      <c r="O4" s="138">
        <v>0</v>
      </c>
      <c r="P4" s="138">
        <v>0</v>
      </c>
      <c r="Q4" s="140">
        <v>0</v>
      </c>
      <c r="R4" s="137">
        <v>0</v>
      </c>
      <c r="S4" s="138">
        <v>0</v>
      </c>
      <c r="T4" s="138">
        <v>0</v>
      </c>
      <c r="U4" s="138">
        <v>0</v>
      </c>
      <c r="V4" s="138">
        <v>0</v>
      </c>
      <c r="W4" s="140">
        <v>0</v>
      </c>
      <c r="X4" s="138">
        <v>0</v>
      </c>
      <c r="Y4" s="138">
        <v>140</v>
      </c>
    </row>
    <row r="5" s="134" customFormat="1" ht="38.8" customHeight="1" spans="1:25">
      <c r="A5" s="137" t="s">
        <v>29</v>
      </c>
      <c r="B5" s="137" t="s">
        <v>463</v>
      </c>
      <c r="C5" s="138" t="s">
        <v>25</v>
      </c>
      <c r="D5" s="138" t="s">
        <v>83</v>
      </c>
      <c r="E5" s="139" t="s">
        <v>6493</v>
      </c>
      <c r="F5" s="137" t="s">
        <v>587</v>
      </c>
      <c r="G5" s="138" t="s">
        <v>329</v>
      </c>
      <c r="H5" s="139" t="s">
        <v>2594</v>
      </c>
      <c r="I5" s="140" t="s">
        <v>6494</v>
      </c>
      <c r="J5" s="138">
        <v>225</v>
      </c>
      <c r="K5" s="138">
        <v>0</v>
      </c>
      <c r="L5" s="138">
        <v>0</v>
      </c>
      <c r="M5" s="138">
        <v>100</v>
      </c>
      <c r="N5" s="138">
        <v>0</v>
      </c>
      <c r="O5" s="138">
        <v>0</v>
      </c>
      <c r="P5" s="138">
        <v>0</v>
      </c>
      <c r="Q5" s="140">
        <v>0</v>
      </c>
      <c r="R5" s="137">
        <v>60</v>
      </c>
      <c r="S5" s="138">
        <v>0</v>
      </c>
      <c r="T5" s="138">
        <v>0</v>
      </c>
      <c r="U5" s="138">
        <v>0</v>
      </c>
      <c r="V5" s="138">
        <v>0</v>
      </c>
      <c r="W5" s="140">
        <v>0</v>
      </c>
      <c r="X5" s="138">
        <v>0</v>
      </c>
      <c r="Y5" s="138">
        <v>385</v>
      </c>
    </row>
    <row r="6" s="134" customFormat="1" ht="42.25" customHeight="1" spans="1:25">
      <c r="A6" s="137" t="s">
        <v>29</v>
      </c>
      <c r="B6" s="137" t="s">
        <v>478</v>
      </c>
      <c r="C6" s="138" t="s">
        <v>28</v>
      </c>
      <c r="D6" s="138" t="s">
        <v>147</v>
      </c>
      <c r="E6" s="139" t="s">
        <v>6493</v>
      </c>
      <c r="F6" s="137" t="s">
        <v>587</v>
      </c>
      <c r="G6" s="138" t="s">
        <v>238</v>
      </c>
      <c r="H6" s="139" t="s">
        <v>588</v>
      </c>
      <c r="I6" s="140" t="s">
        <v>6494</v>
      </c>
      <c r="J6" s="138">
        <v>1320</v>
      </c>
      <c r="K6" s="138">
        <v>0</v>
      </c>
      <c r="L6" s="138">
        <v>0</v>
      </c>
      <c r="M6" s="138">
        <v>0</v>
      </c>
      <c r="N6" s="138">
        <v>0</v>
      </c>
      <c r="O6" s="138">
        <v>0</v>
      </c>
      <c r="P6" s="138">
        <v>0</v>
      </c>
      <c r="Q6" s="140">
        <v>0</v>
      </c>
      <c r="R6" s="137">
        <v>0</v>
      </c>
      <c r="S6" s="138">
        <v>0</v>
      </c>
      <c r="T6" s="138">
        <v>0</v>
      </c>
      <c r="U6" s="138">
        <v>0</v>
      </c>
      <c r="V6" s="138">
        <v>0</v>
      </c>
      <c r="W6" s="140">
        <v>0</v>
      </c>
      <c r="X6" s="138">
        <v>0</v>
      </c>
      <c r="Y6" s="138">
        <v>1320</v>
      </c>
    </row>
    <row r="7" s="134" customFormat="1" ht="38.8" customHeight="1" spans="1:25">
      <c r="A7" s="137" t="s">
        <v>29</v>
      </c>
      <c r="B7" s="137" t="s">
        <v>478</v>
      </c>
      <c r="C7" s="138" t="s">
        <v>28</v>
      </c>
      <c r="D7" s="138" t="s">
        <v>148</v>
      </c>
      <c r="E7" s="139" t="s">
        <v>6493</v>
      </c>
      <c r="F7" s="137" t="s">
        <v>587</v>
      </c>
      <c r="G7" s="138" t="s">
        <v>239</v>
      </c>
      <c r="H7" s="139" t="s">
        <v>772</v>
      </c>
      <c r="I7" s="140" t="s">
        <v>6494</v>
      </c>
      <c r="J7" s="138">
        <v>0</v>
      </c>
      <c r="K7" s="138">
        <v>343.5</v>
      </c>
      <c r="L7" s="138">
        <v>0</v>
      </c>
      <c r="M7" s="138">
        <v>0</v>
      </c>
      <c r="N7" s="138">
        <v>0</v>
      </c>
      <c r="O7" s="138">
        <v>0</v>
      </c>
      <c r="P7" s="138">
        <v>0</v>
      </c>
      <c r="Q7" s="140">
        <v>0</v>
      </c>
      <c r="R7" s="137">
        <v>0</v>
      </c>
      <c r="S7" s="138">
        <v>0</v>
      </c>
      <c r="T7" s="138">
        <v>0</v>
      </c>
      <c r="U7" s="138">
        <v>0</v>
      </c>
      <c r="V7" s="138">
        <v>0</v>
      </c>
      <c r="W7" s="140">
        <v>0</v>
      </c>
      <c r="X7" s="138">
        <v>0</v>
      </c>
      <c r="Y7" s="138">
        <v>343.5</v>
      </c>
    </row>
    <row r="8" s="134" customFormat="1" ht="38.8" customHeight="1" spans="1:25">
      <c r="A8" s="137" t="s">
        <v>29</v>
      </c>
      <c r="B8" s="137" t="s">
        <v>463</v>
      </c>
      <c r="C8" s="138" t="s">
        <v>25</v>
      </c>
      <c r="D8" s="138" t="s">
        <v>97</v>
      </c>
      <c r="E8" s="139" t="s">
        <v>6493</v>
      </c>
      <c r="F8" s="137" t="s">
        <v>587</v>
      </c>
      <c r="G8" s="138" t="s">
        <v>369</v>
      </c>
      <c r="H8" s="139" t="s">
        <v>2788</v>
      </c>
      <c r="I8" s="140" t="s">
        <v>6494</v>
      </c>
      <c r="J8" s="138">
        <v>0</v>
      </c>
      <c r="K8" s="138">
        <v>732.8</v>
      </c>
      <c r="L8" s="138">
        <v>0</v>
      </c>
      <c r="M8" s="138">
        <v>0</v>
      </c>
      <c r="N8" s="138">
        <v>0</v>
      </c>
      <c r="O8" s="138">
        <v>0</v>
      </c>
      <c r="P8" s="138">
        <v>0</v>
      </c>
      <c r="Q8" s="140">
        <v>0</v>
      </c>
      <c r="R8" s="137">
        <v>98</v>
      </c>
      <c r="S8" s="138">
        <v>0</v>
      </c>
      <c r="T8" s="138">
        <v>0</v>
      </c>
      <c r="U8" s="138">
        <v>0</v>
      </c>
      <c r="V8" s="138">
        <v>0</v>
      </c>
      <c r="W8" s="140">
        <v>0</v>
      </c>
      <c r="X8" s="138">
        <v>0</v>
      </c>
      <c r="Y8" s="138">
        <v>830.8</v>
      </c>
    </row>
    <row r="9" s="134" customFormat="1" ht="38.8" customHeight="1" spans="1:25">
      <c r="A9" s="137" t="s">
        <v>29</v>
      </c>
      <c r="B9" s="137" t="s">
        <v>463</v>
      </c>
      <c r="C9" s="138" t="s">
        <v>27</v>
      </c>
      <c r="D9" s="138" t="s">
        <v>124</v>
      </c>
      <c r="E9" s="139" t="s">
        <v>6493</v>
      </c>
      <c r="F9" s="137" t="s">
        <v>625</v>
      </c>
      <c r="G9" s="138" t="s">
        <v>265</v>
      </c>
      <c r="H9" s="139" t="s">
        <v>2744</v>
      </c>
      <c r="I9" s="140" t="s">
        <v>6494</v>
      </c>
      <c r="J9" s="138">
        <v>0</v>
      </c>
      <c r="K9" s="138">
        <v>916</v>
      </c>
      <c r="L9" s="138">
        <v>0</v>
      </c>
      <c r="M9" s="138">
        <v>0</v>
      </c>
      <c r="N9" s="138">
        <v>0</v>
      </c>
      <c r="O9" s="138">
        <v>0</v>
      </c>
      <c r="P9" s="138">
        <v>252</v>
      </c>
      <c r="Q9" s="140">
        <v>0</v>
      </c>
      <c r="R9" s="137">
        <v>100</v>
      </c>
      <c r="S9" s="138">
        <v>0</v>
      </c>
      <c r="T9" s="138">
        <v>0</v>
      </c>
      <c r="U9" s="138">
        <v>0</v>
      </c>
      <c r="V9" s="138">
        <v>0</v>
      </c>
      <c r="W9" s="140">
        <v>0</v>
      </c>
      <c r="X9" s="138">
        <v>0</v>
      </c>
      <c r="Y9" s="138">
        <v>1268</v>
      </c>
    </row>
    <row r="10" s="134" customFormat="1" ht="38.8" customHeight="1" spans="1:25">
      <c r="A10" s="137" t="s">
        <v>29</v>
      </c>
      <c r="B10" s="137" t="s">
        <v>496</v>
      </c>
      <c r="C10" s="138" t="s">
        <v>26</v>
      </c>
      <c r="D10" s="138" t="s">
        <v>103</v>
      </c>
      <c r="E10" s="139" t="s">
        <v>6493</v>
      </c>
      <c r="F10" s="137" t="s">
        <v>587</v>
      </c>
      <c r="G10" s="138" t="s">
        <v>274</v>
      </c>
      <c r="H10" s="139" t="s">
        <v>2083</v>
      </c>
      <c r="I10" s="140" t="s">
        <v>6494</v>
      </c>
      <c r="J10" s="138">
        <v>0</v>
      </c>
      <c r="K10" s="138">
        <v>0</v>
      </c>
      <c r="L10" s="138">
        <v>0</v>
      </c>
      <c r="M10" s="138">
        <v>500</v>
      </c>
      <c r="N10" s="138">
        <v>0</v>
      </c>
      <c r="O10" s="138">
        <v>0</v>
      </c>
      <c r="P10" s="138">
        <v>476</v>
      </c>
      <c r="Q10" s="140">
        <v>0</v>
      </c>
      <c r="R10" s="137">
        <v>35</v>
      </c>
      <c r="S10" s="138">
        <v>0</v>
      </c>
      <c r="T10" s="138">
        <v>0</v>
      </c>
      <c r="U10" s="138">
        <v>0</v>
      </c>
      <c r="V10" s="138">
        <v>0</v>
      </c>
      <c r="W10" s="140">
        <v>0</v>
      </c>
      <c r="X10" s="138">
        <v>0</v>
      </c>
      <c r="Y10" s="138">
        <v>1011</v>
      </c>
    </row>
    <row r="11" s="134" customFormat="1" ht="38.8" customHeight="1" spans="1:25">
      <c r="A11" s="137" t="s">
        <v>29</v>
      </c>
      <c r="B11" s="137" t="s">
        <v>463</v>
      </c>
      <c r="C11" s="138" t="s">
        <v>25</v>
      </c>
      <c r="D11" s="138" t="s">
        <v>78</v>
      </c>
      <c r="E11" s="139" t="s">
        <v>6493</v>
      </c>
      <c r="F11" s="137" t="s">
        <v>587</v>
      </c>
      <c r="G11" s="138" t="s">
        <v>322</v>
      </c>
      <c r="H11" s="139" t="s">
        <v>2879</v>
      </c>
      <c r="I11" s="140" t="s">
        <v>6494</v>
      </c>
      <c r="J11" s="138">
        <v>0</v>
      </c>
      <c r="K11" s="138">
        <v>0</v>
      </c>
      <c r="L11" s="138">
        <v>0</v>
      </c>
      <c r="M11" s="138">
        <v>1200</v>
      </c>
      <c r="N11" s="138">
        <v>0</v>
      </c>
      <c r="O11" s="138">
        <v>0</v>
      </c>
      <c r="P11" s="138">
        <v>0</v>
      </c>
      <c r="Q11" s="140">
        <v>0</v>
      </c>
      <c r="R11" s="137">
        <v>105</v>
      </c>
      <c r="S11" s="138">
        <v>0</v>
      </c>
      <c r="T11" s="138">
        <v>0</v>
      </c>
      <c r="U11" s="138">
        <v>0</v>
      </c>
      <c r="V11" s="138">
        <v>0</v>
      </c>
      <c r="W11" s="140">
        <v>0</v>
      </c>
      <c r="X11" s="138">
        <v>0</v>
      </c>
      <c r="Y11" s="138">
        <v>1305</v>
      </c>
    </row>
    <row r="12" s="134" customFormat="1" ht="38.8" customHeight="1" spans="1:25">
      <c r="A12" s="137" t="s">
        <v>29</v>
      </c>
      <c r="B12" s="137" t="s">
        <v>496</v>
      </c>
      <c r="C12" s="138" t="s">
        <v>26</v>
      </c>
      <c r="D12" s="138" t="s">
        <v>102</v>
      </c>
      <c r="E12" s="139" t="s">
        <v>6493</v>
      </c>
      <c r="F12" s="137" t="s">
        <v>587</v>
      </c>
      <c r="G12" s="138" t="s">
        <v>271</v>
      </c>
      <c r="H12" s="139" t="s">
        <v>1967</v>
      </c>
      <c r="I12" s="140" t="s">
        <v>6494</v>
      </c>
      <c r="J12" s="138">
        <v>0</v>
      </c>
      <c r="K12" s="138">
        <v>0</v>
      </c>
      <c r="L12" s="138">
        <v>0</v>
      </c>
      <c r="M12" s="138">
        <v>1000</v>
      </c>
      <c r="N12" s="138">
        <v>0</v>
      </c>
      <c r="O12" s="138">
        <v>0</v>
      </c>
      <c r="P12" s="138">
        <v>0</v>
      </c>
      <c r="Q12" s="140">
        <v>0</v>
      </c>
      <c r="R12" s="137">
        <v>185.5</v>
      </c>
      <c r="S12" s="138">
        <v>28</v>
      </c>
      <c r="T12" s="138">
        <v>0</v>
      </c>
      <c r="U12" s="138">
        <v>0</v>
      </c>
      <c r="V12" s="138">
        <v>0</v>
      </c>
      <c r="W12" s="140">
        <v>0</v>
      </c>
      <c r="X12" s="138">
        <v>0</v>
      </c>
      <c r="Y12" s="138">
        <v>1213.5</v>
      </c>
    </row>
    <row r="13" s="134" customFormat="1" ht="38.8" customHeight="1" spans="1:25">
      <c r="A13" s="137" t="s">
        <v>29</v>
      </c>
      <c r="B13" s="137" t="s">
        <v>448</v>
      </c>
      <c r="C13" s="138" t="s">
        <v>23</v>
      </c>
      <c r="D13" s="138" t="s">
        <v>48</v>
      </c>
      <c r="E13" s="139" t="s">
        <v>6493</v>
      </c>
      <c r="F13" s="137" t="s">
        <v>625</v>
      </c>
      <c r="G13" s="138" t="s">
        <v>417</v>
      </c>
      <c r="H13" s="139" t="s">
        <v>3321</v>
      </c>
      <c r="I13" s="140" t="s">
        <v>6494</v>
      </c>
      <c r="J13" s="138">
        <v>0</v>
      </c>
      <c r="K13" s="138">
        <v>0</v>
      </c>
      <c r="L13" s="138">
        <v>86</v>
      </c>
      <c r="M13" s="138">
        <v>0</v>
      </c>
      <c r="N13" s="138">
        <v>0</v>
      </c>
      <c r="O13" s="138">
        <v>0</v>
      </c>
      <c r="P13" s="138">
        <v>0</v>
      </c>
      <c r="Q13" s="140">
        <v>0</v>
      </c>
      <c r="R13" s="137">
        <v>110</v>
      </c>
      <c r="S13" s="138">
        <v>0</v>
      </c>
      <c r="T13" s="138">
        <v>0</v>
      </c>
      <c r="U13" s="138">
        <v>0</v>
      </c>
      <c r="V13" s="138">
        <v>0</v>
      </c>
      <c r="W13" s="140">
        <v>0</v>
      </c>
      <c r="X13" s="138">
        <v>0</v>
      </c>
      <c r="Y13" s="138">
        <v>196</v>
      </c>
    </row>
    <row r="14" s="134" customFormat="1" ht="38.8" customHeight="1" spans="1:25">
      <c r="A14" s="137" t="s">
        <v>29</v>
      </c>
      <c r="B14" s="137" t="s">
        <v>478</v>
      </c>
      <c r="C14" s="138" t="s">
        <v>28</v>
      </c>
      <c r="D14" s="138" t="s">
        <v>129</v>
      </c>
      <c r="E14" s="139" t="s">
        <v>6493</v>
      </c>
      <c r="F14" s="137" t="s">
        <v>587</v>
      </c>
      <c r="G14" s="138" t="s">
        <v>168</v>
      </c>
      <c r="H14" s="139" t="s">
        <v>932</v>
      </c>
      <c r="I14" s="140" t="s">
        <v>6494</v>
      </c>
      <c r="J14" s="138">
        <v>0</v>
      </c>
      <c r="K14" s="138">
        <v>0</v>
      </c>
      <c r="L14" s="138">
        <v>0</v>
      </c>
      <c r="M14" s="138">
        <v>500</v>
      </c>
      <c r="N14" s="138">
        <v>0</v>
      </c>
      <c r="O14" s="138">
        <v>0</v>
      </c>
      <c r="P14" s="138">
        <v>105</v>
      </c>
      <c r="Q14" s="140">
        <v>0</v>
      </c>
      <c r="R14" s="137">
        <v>185.5</v>
      </c>
      <c r="S14" s="138">
        <v>84</v>
      </c>
      <c r="T14" s="138">
        <v>0</v>
      </c>
      <c r="U14" s="138">
        <v>0</v>
      </c>
      <c r="V14" s="138">
        <v>0</v>
      </c>
      <c r="W14" s="140">
        <v>0</v>
      </c>
      <c r="X14" s="138">
        <v>0</v>
      </c>
      <c r="Y14" s="138">
        <v>874.5</v>
      </c>
    </row>
    <row r="15" s="134" customFormat="1" ht="38.8" customHeight="1" spans="1:25">
      <c r="A15" s="137" t="s">
        <v>29</v>
      </c>
      <c r="B15" s="137" t="s">
        <v>478</v>
      </c>
      <c r="C15" s="138" t="s">
        <v>28</v>
      </c>
      <c r="D15" s="138" t="s">
        <v>132</v>
      </c>
      <c r="E15" s="139" t="s">
        <v>6493</v>
      </c>
      <c r="F15" s="137" t="s">
        <v>587</v>
      </c>
      <c r="G15" s="138" t="s">
        <v>173</v>
      </c>
      <c r="H15" s="139" t="s">
        <v>1022</v>
      </c>
      <c r="I15" s="140" t="s">
        <v>6494</v>
      </c>
      <c r="J15" s="138">
        <v>0</v>
      </c>
      <c r="K15" s="138">
        <v>0</v>
      </c>
      <c r="L15" s="138">
        <v>61</v>
      </c>
      <c r="M15" s="138">
        <v>600</v>
      </c>
      <c r="N15" s="138">
        <v>0</v>
      </c>
      <c r="O15" s="138">
        <v>0</v>
      </c>
      <c r="P15" s="138">
        <v>161</v>
      </c>
      <c r="Q15" s="140">
        <v>0</v>
      </c>
      <c r="R15" s="137">
        <v>245</v>
      </c>
      <c r="S15" s="138">
        <v>28</v>
      </c>
      <c r="T15" s="138">
        <v>0</v>
      </c>
      <c r="U15" s="138">
        <v>0</v>
      </c>
      <c r="V15" s="138">
        <v>0</v>
      </c>
      <c r="W15" s="140">
        <v>0</v>
      </c>
      <c r="X15" s="138">
        <v>0</v>
      </c>
      <c r="Y15" s="138">
        <v>1095</v>
      </c>
    </row>
    <row r="16" s="134" customFormat="1" ht="42.25" customHeight="1" spans="1:25">
      <c r="A16" s="137" t="s">
        <v>29</v>
      </c>
      <c r="B16" s="137" t="s">
        <v>478</v>
      </c>
      <c r="C16" s="138" t="s">
        <v>28</v>
      </c>
      <c r="D16" s="138" t="s">
        <v>147</v>
      </c>
      <c r="E16" s="139" t="s">
        <v>6493</v>
      </c>
      <c r="F16" s="137" t="s">
        <v>587</v>
      </c>
      <c r="G16" s="138" t="s">
        <v>236</v>
      </c>
      <c r="H16" s="139" t="s">
        <v>828</v>
      </c>
      <c r="I16" s="140" t="s">
        <v>6494</v>
      </c>
      <c r="J16" s="138">
        <v>0</v>
      </c>
      <c r="K16" s="138">
        <v>0</v>
      </c>
      <c r="L16" s="138">
        <v>114</v>
      </c>
      <c r="M16" s="138">
        <v>500</v>
      </c>
      <c r="N16" s="138">
        <v>0</v>
      </c>
      <c r="O16" s="138">
        <v>0</v>
      </c>
      <c r="P16" s="138">
        <v>189</v>
      </c>
      <c r="Q16" s="140">
        <v>0</v>
      </c>
      <c r="R16" s="137">
        <v>140</v>
      </c>
      <c r="S16" s="138">
        <v>84</v>
      </c>
      <c r="T16" s="138">
        <v>0</v>
      </c>
      <c r="U16" s="138">
        <v>0</v>
      </c>
      <c r="V16" s="138">
        <v>0</v>
      </c>
      <c r="W16" s="140">
        <v>0</v>
      </c>
      <c r="X16" s="138">
        <v>0</v>
      </c>
      <c r="Y16" s="138">
        <v>1027</v>
      </c>
    </row>
    <row r="17" s="134" customFormat="1" ht="38.8" customHeight="1" spans="1:25">
      <c r="A17" s="137" t="s">
        <v>29</v>
      </c>
      <c r="B17" s="137" t="s">
        <v>478</v>
      </c>
      <c r="C17" s="138" t="s">
        <v>28</v>
      </c>
      <c r="D17" s="138" t="s">
        <v>133</v>
      </c>
      <c r="E17" s="139" t="s">
        <v>6493</v>
      </c>
      <c r="F17" s="137" t="s">
        <v>587</v>
      </c>
      <c r="G17" s="138" t="s">
        <v>178</v>
      </c>
      <c r="H17" s="139" t="s">
        <v>611</v>
      </c>
      <c r="I17" s="140" t="s">
        <v>6494</v>
      </c>
      <c r="J17" s="138">
        <v>0</v>
      </c>
      <c r="K17" s="138">
        <v>0</v>
      </c>
      <c r="L17" s="138">
        <v>135</v>
      </c>
      <c r="M17" s="138">
        <v>300</v>
      </c>
      <c r="N17" s="138">
        <v>0</v>
      </c>
      <c r="O17" s="138">
        <v>0</v>
      </c>
      <c r="P17" s="138">
        <v>0</v>
      </c>
      <c r="Q17" s="140">
        <v>0</v>
      </c>
      <c r="R17" s="137">
        <v>0</v>
      </c>
      <c r="S17" s="138">
        <v>0</v>
      </c>
      <c r="T17" s="138">
        <v>0</v>
      </c>
      <c r="U17" s="138">
        <v>0</v>
      </c>
      <c r="V17" s="138">
        <v>0</v>
      </c>
      <c r="W17" s="140">
        <v>0</v>
      </c>
      <c r="X17" s="138">
        <v>0</v>
      </c>
      <c r="Y17" s="138">
        <v>435</v>
      </c>
    </row>
    <row r="18" s="134" customFormat="1" ht="38.8" customHeight="1" spans="1:25">
      <c r="A18" s="137" t="s">
        <v>29</v>
      </c>
      <c r="B18" s="137" t="s">
        <v>496</v>
      </c>
      <c r="C18" s="138" t="s">
        <v>26</v>
      </c>
      <c r="D18" s="138" t="s">
        <v>112</v>
      </c>
      <c r="E18" s="139" t="s">
        <v>6493</v>
      </c>
      <c r="F18" s="137" t="s">
        <v>587</v>
      </c>
      <c r="G18" s="138" t="s">
        <v>293</v>
      </c>
      <c r="H18" s="139" t="s">
        <v>729</v>
      </c>
      <c r="I18" s="140" t="s">
        <v>6494</v>
      </c>
      <c r="J18" s="138">
        <v>0</v>
      </c>
      <c r="K18" s="138">
        <v>0</v>
      </c>
      <c r="L18" s="138">
        <v>0</v>
      </c>
      <c r="M18" s="138">
        <v>700</v>
      </c>
      <c r="N18" s="138">
        <v>0</v>
      </c>
      <c r="O18" s="138">
        <v>0</v>
      </c>
      <c r="P18" s="138">
        <v>115.5</v>
      </c>
      <c r="Q18" s="140">
        <v>0</v>
      </c>
      <c r="R18" s="137">
        <v>266</v>
      </c>
      <c r="S18" s="138">
        <v>0</v>
      </c>
      <c r="T18" s="138">
        <v>0</v>
      </c>
      <c r="U18" s="138">
        <v>0</v>
      </c>
      <c r="V18" s="138">
        <v>0</v>
      </c>
      <c r="W18" s="140">
        <v>0</v>
      </c>
      <c r="X18" s="138">
        <v>0</v>
      </c>
      <c r="Y18" s="138">
        <v>1081.5</v>
      </c>
    </row>
    <row r="19" s="134" customFormat="1" ht="38.8" customHeight="1" spans="1:25">
      <c r="A19" s="137" t="s">
        <v>29</v>
      </c>
      <c r="B19" s="137" t="s">
        <v>478</v>
      </c>
      <c r="C19" s="138" t="s">
        <v>28</v>
      </c>
      <c r="D19" s="138" t="s">
        <v>150</v>
      </c>
      <c r="E19" s="139" t="s">
        <v>6493</v>
      </c>
      <c r="F19" s="137" t="s">
        <v>587</v>
      </c>
      <c r="G19" s="138" t="s">
        <v>246</v>
      </c>
      <c r="H19" s="139" t="s">
        <v>1544</v>
      </c>
      <c r="I19" s="140" t="s">
        <v>6494</v>
      </c>
      <c r="J19" s="138">
        <v>0</v>
      </c>
      <c r="K19" s="138">
        <v>0</v>
      </c>
      <c r="L19" s="138">
        <v>0</v>
      </c>
      <c r="M19" s="138">
        <v>100</v>
      </c>
      <c r="N19" s="138">
        <v>0</v>
      </c>
      <c r="O19" s="138">
        <v>0</v>
      </c>
      <c r="P19" s="138">
        <v>35</v>
      </c>
      <c r="Q19" s="140">
        <v>0</v>
      </c>
      <c r="R19" s="137">
        <v>35</v>
      </c>
      <c r="S19" s="138">
        <v>0</v>
      </c>
      <c r="T19" s="138">
        <v>0</v>
      </c>
      <c r="U19" s="138">
        <v>0</v>
      </c>
      <c r="V19" s="138">
        <v>0</v>
      </c>
      <c r="W19" s="140">
        <v>0</v>
      </c>
      <c r="X19" s="138">
        <v>0</v>
      </c>
      <c r="Y19" s="138">
        <v>170</v>
      </c>
    </row>
    <row r="20" s="134" customFormat="1" ht="38.8" customHeight="1" spans="1:25">
      <c r="A20" s="137" t="s">
        <v>29</v>
      </c>
      <c r="B20" s="137" t="s">
        <v>478</v>
      </c>
      <c r="C20" s="138" t="s">
        <v>28</v>
      </c>
      <c r="D20" s="138" t="s">
        <v>149</v>
      </c>
      <c r="E20" s="139" t="s">
        <v>6493</v>
      </c>
      <c r="F20" s="137" t="s">
        <v>625</v>
      </c>
      <c r="G20" s="138" t="s">
        <v>242</v>
      </c>
      <c r="H20" s="139" t="s">
        <v>6006</v>
      </c>
      <c r="I20" s="140" t="s">
        <v>6494</v>
      </c>
      <c r="J20" s="138">
        <v>0</v>
      </c>
      <c r="K20" s="138">
        <v>0</v>
      </c>
      <c r="L20" s="138">
        <v>0</v>
      </c>
      <c r="M20" s="138">
        <v>0</v>
      </c>
      <c r="N20" s="138">
        <v>0</v>
      </c>
      <c r="O20" s="138">
        <v>0</v>
      </c>
      <c r="P20" s="138">
        <v>0</v>
      </c>
      <c r="Q20" s="140">
        <v>0</v>
      </c>
      <c r="R20" s="137">
        <v>100</v>
      </c>
      <c r="S20" s="138">
        <v>0</v>
      </c>
      <c r="T20" s="138">
        <v>0</v>
      </c>
      <c r="U20" s="138">
        <v>0</v>
      </c>
      <c r="V20" s="138">
        <v>0</v>
      </c>
      <c r="W20" s="140">
        <v>0</v>
      </c>
      <c r="X20" s="138">
        <v>0</v>
      </c>
      <c r="Y20" s="138">
        <v>100</v>
      </c>
    </row>
    <row r="21" s="134" customFormat="1" ht="38.8" customHeight="1" spans="1:25">
      <c r="A21" s="137" t="s">
        <v>29</v>
      </c>
      <c r="B21" s="137" t="s">
        <v>478</v>
      </c>
      <c r="C21" s="138" t="s">
        <v>28</v>
      </c>
      <c r="D21" s="138" t="s">
        <v>133</v>
      </c>
      <c r="E21" s="139" t="s">
        <v>6493</v>
      </c>
      <c r="F21" s="137" t="s">
        <v>587</v>
      </c>
      <c r="G21" s="138" t="s">
        <v>180</v>
      </c>
      <c r="H21" s="139" t="s">
        <v>679</v>
      </c>
      <c r="I21" s="140" t="s">
        <v>6494</v>
      </c>
      <c r="J21" s="138">
        <v>0</v>
      </c>
      <c r="K21" s="138">
        <v>0</v>
      </c>
      <c r="L21" s="138">
        <v>0</v>
      </c>
      <c r="M21" s="138">
        <v>500</v>
      </c>
      <c r="N21" s="138">
        <v>0</v>
      </c>
      <c r="O21" s="138">
        <v>0</v>
      </c>
      <c r="P21" s="138">
        <v>213.5</v>
      </c>
      <c r="Q21" s="140">
        <v>0</v>
      </c>
      <c r="R21" s="137">
        <v>216</v>
      </c>
      <c r="S21" s="138">
        <v>0</v>
      </c>
      <c r="T21" s="138">
        <v>0</v>
      </c>
      <c r="U21" s="138">
        <v>0</v>
      </c>
      <c r="V21" s="138">
        <v>0</v>
      </c>
      <c r="W21" s="140">
        <v>0</v>
      </c>
      <c r="X21" s="138">
        <v>0</v>
      </c>
      <c r="Y21" s="138">
        <v>929.5</v>
      </c>
    </row>
    <row r="22" s="134" customFormat="1" ht="38.8" customHeight="1" spans="1:25">
      <c r="A22" s="137" t="s">
        <v>29</v>
      </c>
      <c r="B22" s="137" t="s">
        <v>478</v>
      </c>
      <c r="C22" s="138" t="s">
        <v>28</v>
      </c>
      <c r="D22" s="138" t="s">
        <v>132</v>
      </c>
      <c r="E22" s="139" t="s">
        <v>6493</v>
      </c>
      <c r="F22" s="137" t="s">
        <v>587</v>
      </c>
      <c r="G22" s="138" t="s">
        <v>175</v>
      </c>
      <c r="H22" s="139" t="s">
        <v>797</v>
      </c>
      <c r="I22" s="140" t="s">
        <v>6494</v>
      </c>
      <c r="J22" s="138">
        <v>0</v>
      </c>
      <c r="K22" s="138">
        <v>0</v>
      </c>
      <c r="L22" s="138">
        <v>0</v>
      </c>
      <c r="M22" s="138">
        <v>700</v>
      </c>
      <c r="N22" s="138">
        <v>0</v>
      </c>
      <c r="O22" s="138">
        <v>0</v>
      </c>
      <c r="P22" s="138">
        <v>122.5</v>
      </c>
      <c r="Q22" s="140">
        <v>0</v>
      </c>
      <c r="R22" s="137">
        <v>350</v>
      </c>
      <c r="S22" s="138">
        <v>28</v>
      </c>
      <c r="T22" s="138">
        <v>0</v>
      </c>
      <c r="U22" s="138">
        <v>0</v>
      </c>
      <c r="V22" s="138">
        <v>0</v>
      </c>
      <c r="W22" s="140">
        <v>0</v>
      </c>
      <c r="X22" s="138">
        <v>0</v>
      </c>
      <c r="Y22" s="138">
        <v>1200.5</v>
      </c>
    </row>
    <row r="23" s="134" customFormat="1" ht="38.8" customHeight="1" spans="1:25">
      <c r="A23" s="137" t="s">
        <v>29</v>
      </c>
      <c r="B23" s="137" t="s">
        <v>496</v>
      </c>
      <c r="C23" s="138" t="s">
        <v>26</v>
      </c>
      <c r="D23" s="138" t="s">
        <v>107</v>
      </c>
      <c r="E23" s="139" t="s">
        <v>6493</v>
      </c>
      <c r="F23" s="137" t="s">
        <v>587</v>
      </c>
      <c r="G23" s="138" t="s">
        <v>282</v>
      </c>
      <c r="H23" s="139" t="s">
        <v>1942</v>
      </c>
      <c r="I23" s="140" t="s">
        <v>6494</v>
      </c>
      <c r="J23" s="138">
        <v>0</v>
      </c>
      <c r="K23" s="138">
        <v>0</v>
      </c>
      <c r="L23" s="138">
        <v>0</v>
      </c>
      <c r="M23" s="138">
        <v>200</v>
      </c>
      <c r="N23" s="138">
        <v>0</v>
      </c>
      <c r="O23" s="138">
        <v>0</v>
      </c>
      <c r="P23" s="138">
        <v>0</v>
      </c>
      <c r="Q23" s="140">
        <v>0</v>
      </c>
      <c r="R23" s="137">
        <v>245</v>
      </c>
      <c r="S23" s="138">
        <v>0</v>
      </c>
      <c r="T23" s="138">
        <v>0</v>
      </c>
      <c r="U23" s="138">
        <v>0</v>
      </c>
      <c r="V23" s="138">
        <v>0</v>
      </c>
      <c r="W23" s="140">
        <v>0</v>
      </c>
      <c r="X23" s="138">
        <v>0</v>
      </c>
      <c r="Y23" s="138">
        <v>445</v>
      </c>
    </row>
    <row r="24" s="134" customFormat="1" ht="38.8" customHeight="1" spans="1:25">
      <c r="A24" s="137" t="s">
        <v>29</v>
      </c>
      <c r="B24" s="137" t="s">
        <v>478</v>
      </c>
      <c r="C24" s="138" t="s">
        <v>28</v>
      </c>
      <c r="D24" s="138" t="s">
        <v>144</v>
      </c>
      <c r="E24" s="139" t="s">
        <v>6493</v>
      </c>
      <c r="F24" s="137" t="s">
        <v>587</v>
      </c>
      <c r="G24" s="138" t="s">
        <v>217</v>
      </c>
      <c r="H24" s="139" t="s">
        <v>788</v>
      </c>
      <c r="I24" s="140" t="s">
        <v>6494</v>
      </c>
      <c r="J24" s="138">
        <v>0</v>
      </c>
      <c r="K24" s="138">
        <v>0</v>
      </c>
      <c r="L24" s="138">
        <v>80</v>
      </c>
      <c r="M24" s="138">
        <v>100</v>
      </c>
      <c r="N24" s="138">
        <v>0</v>
      </c>
      <c r="O24" s="138">
        <v>0</v>
      </c>
      <c r="P24" s="138">
        <v>0</v>
      </c>
      <c r="Q24" s="140">
        <v>0</v>
      </c>
      <c r="R24" s="137">
        <v>133</v>
      </c>
      <c r="S24" s="138">
        <v>56</v>
      </c>
      <c r="T24" s="138">
        <v>0</v>
      </c>
      <c r="U24" s="138">
        <v>0</v>
      </c>
      <c r="V24" s="138">
        <v>0</v>
      </c>
      <c r="W24" s="140">
        <v>0</v>
      </c>
      <c r="X24" s="138">
        <v>0</v>
      </c>
      <c r="Y24" s="138">
        <v>369</v>
      </c>
    </row>
    <row r="25" s="134" customFormat="1" ht="38.8" customHeight="1" spans="1:25">
      <c r="A25" s="137" t="s">
        <v>29</v>
      </c>
      <c r="B25" s="137" t="s">
        <v>463</v>
      </c>
      <c r="C25" s="138" t="s">
        <v>25</v>
      </c>
      <c r="D25" s="138" t="s">
        <v>72</v>
      </c>
      <c r="E25" s="139" t="s">
        <v>6493</v>
      </c>
      <c r="F25" s="137" t="s">
        <v>587</v>
      </c>
      <c r="G25" s="138" t="s">
        <v>314</v>
      </c>
      <c r="H25" s="139" t="s">
        <v>2637</v>
      </c>
      <c r="I25" s="140" t="s">
        <v>6494</v>
      </c>
      <c r="J25" s="138">
        <v>0</v>
      </c>
      <c r="K25" s="138">
        <v>0</v>
      </c>
      <c r="L25" s="138">
        <v>0</v>
      </c>
      <c r="M25" s="138">
        <v>100</v>
      </c>
      <c r="N25" s="138">
        <v>0</v>
      </c>
      <c r="O25" s="138">
        <v>0</v>
      </c>
      <c r="P25" s="138">
        <v>0</v>
      </c>
      <c r="Q25" s="140">
        <v>0</v>
      </c>
      <c r="R25" s="137">
        <v>0</v>
      </c>
      <c r="S25" s="138">
        <v>0</v>
      </c>
      <c r="T25" s="138">
        <v>0</v>
      </c>
      <c r="U25" s="138">
        <v>0</v>
      </c>
      <c r="V25" s="138">
        <v>0</v>
      </c>
      <c r="W25" s="140">
        <v>0</v>
      </c>
      <c r="X25" s="138">
        <v>0</v>
      </c>
      <c r="Y25" s="138">
        <v>100</v>
      </c>
    </row>
    <row r="26" s="134" customFormat="1" ht="38.8" customHeight="1" spans="1:25">
      <c r="A26" s="137" t="s">
        <v>29</v>
      </c>
      <c r="B26" s="137" t="s">
        <v>463</v>
      </c>
      <c r="C26" s="138" t="s">
        <v>25</v>
      </c>
      <c r="D26" s="138" t="s">
        <v>98</v>
      </c>
      <c r="E26" s="139" t="s">
        <v>6493</v>
      </c>
      <c r="F26" s="137" t="s">
        <v>587</v>
      </c>
      <c r="G26" s="138" t="s">
        <v>374</v>
      </c>
      <c r="H26" s="139" t="s">
        <v>4958</v>
      </c>
      <c r="I26" s="140" t="s">
        <v>6494</v>
      </c>
      <c r="J26" s="138">
        <v>0</v>
      </c>
      <c r="K26" s="138">
        <v>0</v>
      </c>
      <c r="L26" s="138">
        <v>0</v>
      </c>
      <c r="M26" s="138">
        <v>0</v>
      </c>
      <c r="N26" s="138">
        <v>0</v>
      </c>
      <c r="O26" s="138">
        <v>0</v>
      </c>
      <c r="P26" s="138">
        <v>0</v>
      </c>
      <c r="Q26" s="140">
        <v>0</v>
      </c>
      <c r="R26" s="137">
        <v>0</v>
      </c>
      <c r="S26" s="138">
        <v>0</v>
      </c>
      <c r="T26" s="138">
        <v>0</v>
      </c>
      <c r="U26" s="138">
        <v>0</v>
      </c>
      <c r="V26" s="138">
        <v>0</v>
      </c>
      <c r="W26" s="140">
        <v>0</v>
      </c>
      <c r="X26" s="138">
        <v>0</v>
      </c>
      <c r="Y26" s="138">
        <v>0</v>
      </c>
    </row>
    <row r="27" s="134" customFormat="1" ht="38.8" customHeight="1" spans="1:25">
      <c r="A27" s="137" t="s">
        <v>29</v>
      </c>
      <c r="B27" s="137" t="s">
        <v>489</v>
      </c>
      <c r="C27" s="138" t="s">
        <v>24</v>
      </c>
      <c r="D27" s="138" t="s">
        <v>60</v>
      </c>
      <c r="E27" s="139" t="s">
        <v>6493</v>
      </c>
      <c r="F27" s="137" t="s">
        <v>587</v>
      </c>
      <c r="G27" s="138"/>
      <c r="H27" s="139"/>
      <c r="I27" s="140" t="s">
        <v>6495</v>
      </c>
      <c r="J27" s="138">
        <v>0</v>
      </c>
      <c r="K27" s="138">
        <v>0</v>
      </c>
      <c r="L27" s="138">
        <v>0</v>
      </c>
      <c r="M27" s="138">
        <v>0</v>
      </c>
      <c r="N27" s="138">
        <v>0</v>
      </c>
      <c r="O27" s="138">
        <v>484.97</v>
      </c>
      <c r="P27" s="138">
        <v>0</v>
      </c>
      <c r="Q27" s="140">
        <v>0</v>
      </c>
      <c r="R27" s="137">
        <v>0</v>
      </c>
      <c r="S27" s="138">
        <v>0</v>
      </c>
      <c r="T27" s="138">
        <v>0</v>
      </c>
      <c r="U27" s="138">
        <v>0</v>
      </c>
      <c r="V27" s="138">
        <v>0</v>
      </c>
      <c r="W27" s="140">
        <v>0</v>
      </c>
      <c r="X27" s="138">
        <v>0</v>
      </c>
      <c r="Y27" s="138">
        <v>484.97</v>
      </c>
    </row>
    <row r="28" s="134" customFormat="1" ht="38.8" customHeight="1" spans="1:25">
      <c r="A28" s="137" t="s">
        <v>29</v>
      </c>
      <c r="B28" s="137" t="s">
        <v>496</v>
      </c>
      <c r="C28" s="138" t="s">
        <v>26</v>
      </c>
      <c r="D28" s="138" t="s">
        <v>105</v>
      </c>
      <c r="E28" s="139" t="s">
        <v>6493</v>
      </c>
      <c r="F28" s="137" t="s">
        <v>587</v>
      </c>
      <c r="G28" s="138"/>
      <c r="H28" s="139"/>
      <c r="I28" s="140" t="s">
        <v>6495</v>
      </c>
      <c r="J28" s="138">
        <v>0</v>
      </c>
      <c r="K28" s="138">
        <v>0</v>
      </c>
      <c r="L28" s="138">
        <v>312</v>
      </c>
      <c r="M28" s="138">
        <v>0</v>
      </c>
      <c r="N28" s="138">
        <v>0</v>
      </c>
      <c r="O28" s="138">
        <v>139.52</v>
      </c>
      <c r="P28" s="138">
        <v>0</v>
      </c>
      <c r="Q28" s="140">
        <v>0</v>
      </c>
      <c r="R28" s="137">
        <v>0</v>
      </c>
      <c r="S28" s="138">
        <v>0</v>
      </c>
      <c r="T28" s="138">
        <v>0</v>
      </c>
      <c r="U28" s="138">
        <v>0</v>
      </c>
      <c r="V28" s="138">
        <v>0</v>
      </c>
      <c r="W28" s="140">
        <v>0</v>
      </c>
      <c r="X28" s="138">
        <v>0</v>
      </c>
      <c r="Y28" s="138">
        <v>451.52</v>
      </c>
    </row>
    <row r="29" s="134" customFormat="1" ht="38.8" customHeight="1" spans="1:25">
      <c r="A29" s="137" t="s">
        <v>29</v>
      </c>
      <c r="B29" s="137" t="s">
        <v>496</v>
      </c>
      <c r="C29" s="138" t="s">
        <v>26</v>
      </c>
      <c r="D29" s="138" t="s">
        <v>102</v>
      </c>
      <c r="E29" s="139" t="s">
        <v>6493</v>
      </c>
      <c r="F29" s="137" t="s">
        <v>587</v>
      </c>
      <c r="G29" s="138"/>
      <c r="H29" s="139"/>
      <c r="I29" s="140" t="s">
        <v>6495</v>
      </c>
      <c r="J29" s="138">
        <v>0</v>
      </c>
      <c r="K29" s="138">
        <v>0</v>
      </c>
      <c r="L29" s="138">
        <v>532</v>
      </c>
      <c r="M29" s="138">
        <v>0</v>
      </c>
      <c r="N29" s="138">
        <v>0</v>
      </c>
      <c r="O29" s="138">
        <v>0</v>
      </c>
      <c r="P29" s="138">
        <v>0</v>
      </c>
      <c r="Q29" s="140">
        <v>0</v>
      </c>
      <c r="R29" s="137">
        <v>0</v>
      </c>
      <c r="S29" s="138">
        <v>0</v>
      </c>
      <c r="T29" s="138">
        <v>0</v>
      </c>
      <c r="U29" s="138">
        <v>0</v>
      </c>
      <c r="V29" s="138">
        <v>0</v>
      </c>
      <c r="W29" s="140">
        <v>0</v>
      </c>
      <c r="X29" s="138">
        <v>0</v>
      </c>
      <c r="Y29" s="138">
        <v>532</v>
      </c>
    </row>
    <row r="30" s="134" customFormat="1" ht="38.8" customHeight="1" spans="1:25">
      <c r="A30" s="137" t="s">
        <v>29</v>
      </c>
      <c r="B30" s="137" t="s">
        <v>478</v>
      </c>
      <c r="C30" s="138" t="s">
        <v>28</v>
      </c>
      <c r="D30" s="138" t="s">
        <v>126</v>
      </c>
      <c r="E30" s="139" t="s">
        <v>6493</v>
      </c>
      <c r="F30" s="137" t="s">
        <v>587</v>
      </c>
      <c r="G30" s="138"/>
      <c r="H30" s="139"/>
      <c r="I30" s="140" t="s">
        <v>6495</v>
      </c>
      <c r="J30" s="138">
        <v>0</v>
      </c>
      <c r="K30" s="138">
        <v>0</v>
      </c>
      <c r="L30" s="138">
        <v>0</v>
      </c>
      <c r="M30" s="138">
        <v>0</v>
      </c>
      <c r="N30" s="138">
        <v>0</v>
      </c>
      <c r="O30" s="138">
        <v>816.42</v>
      </c>
      <c r="P30" s="138">
        <v>0</v>
      </c>
      <c r="Q30" s="140">
        <v>0</v>
      </c>
      <c r="R30" s="137">
        <v>0</v>
      </c>
      <c r="S30" s="138">
        <v>0</v>
      </c>
      <c r="T30" s="138">
        <v>0</v>
      </c>
      <c r="U30" s="138">
        <v>0</v>
      </c>
      <c r="V30" s="138">
        <v>222</v>
      </c>
      <c r="W30" s="140">
        <v>0</v>
      </c>
      <c r="X30" s="138">
        <v>0</v>
      </c>
      <c r="Y30" s="138">
        <v>1038.42</v>
      </c>
    </row>
    <row r="31" s="134" customFormat="1" ht="38.8" customHeight="1" spans="1:25">
      <c r="A31" s="137" t="s">
        <v>29</v>
      </c>
      <c r="B31" s="137" t="s">
        <v>463</v>
      </c>
      <c r="C31" s="138" t="s">
        <v>25</v>
      </c>
      <c r="D31" s="138" t="s">
        <v>96</v>
      </c>
      <c r="E31" s="139" t="s">
        <v>6493</v>
      </c>
      <c r="F31" s="137" t="s">
        <v>587</v>
      </c>
      <c r="G31" s="138"/>
      <c r="H31" s="139"/>
      <c r="I31" s="140" t="s">
        <v>6495</v>
      </c>
      <c r="J31" s="138">
        <v>0</v>
      </c>
      <c r="K31" s="138">
        <v>0</v>
      </c>
      <c r="L31" s="138">
        <v>0</v>
      </c>
      <c r="M31" s="138">
        <v>0</v>
      </c>
      <c r="N31" s="138">
        <v>0</v>
      </c>
      <c r="O31" s="138">
        <v>462.78</v>
      </c>
      <c r="P31" s="138">
        <v>0</v>
      </c>
      <c r="Q31" s="140">
        <v>0</v>
      </c>
      <c r="R31" s="137">
        <v>0</v>
      </c>
      <c r="S31" s="138">
        <v>0</v>
      </c>
      <c r="T31" s="138">
        <v>0</v>
      </c>
      <c r="U31" s="138">
        <v>0</v>
      </c>
      <c r="V31" s="138">
        <v>0</v>
      </c>
      <c r="W31" s="140">
        <v>0</v>
      </c>
      <c r="X31" s="138">
        <v>0</v>
      </c>
      <c r="Y31" s="138">
        <v>462.78</v>
      </c>
    </row>
    <row r="32" s="134" customFormat="1" ht="38.8" customHeight="1" spans="1:25">
      <c r="A32" s="137" t="s">
        <v>29</v>
      </c>
      <c r="B32" s="137" t="s">
        <v>463</v>
      </c>
      <c r="C32" s="138" t="s">
        <v>25</v>
      </c>
      <c r="D32" s="138" t="s">
        <v>99</v>
      </c>
      <c r="E32" s="139" t="s">
        <v>6493</v>
      </c>
      <c r="F32" s="137" t="s">
        <v>587</v>
      </c>
      <c r="G32" s="138"/>
      <c r="H32" s="139"/>
      <c r="I32" s="140" t="s">
        <v>6495</v>
      </c>
      <c r="J32" s="138">
        <v>0</v>
      </c>
      <c r="K32" s="138">
        <v>0</v>
      </c>
      <c r="L32" s="138">
        <v>0</v>
      </c>
      <c r="M32" s="138">
        <v>0</v>
      </c>
      <c r="N32" s="138">
        <v>0</v>
      </c>
      <c r="O32" s="138">
        <v>2041.05</v>
      </c>
      <c r="P32" s="138">
        <v>0</v>
      </c>
      <c r="Q32" s="140">
        <v>0</v>
      </c>
      <c r="R32" s="137">
        <v>0</v>
      </c>
      <c r="S32" s="138">
        <v>0</v>
      </c>
      <c r="T32" s="138">
        <v>0</v>
      </c>
      <c r="U32" s="138">
        <v>0</v>
      </c>
      <c r="V32" s="138">
        <v>0</v>
      </c>
      <c r="W32" s="140">
        <v>0</v>
      </c>
      <c r="X32" s="138">
        <v>0</v>
      </c>
      <c r="Y32" s="138">
        <v>2041.05</v>
      </c>
    </row>
    <row r="33" s="134" customFormat="1" ht="38.8" customHeight="1" spans="1:25">
      <c r="A33" s="137" t="s">
        <v>29</v>
      </c>
      <c r="B33" s="137" t="s">
        <v>496</v>
      </c>
      <c r="C33" s="138" t="s">
        <v>26</v>
      </c>
      <c r="D33" s="138" t="s">
        <v>113</v>
      </c>
      <c r="E33" s="139" t="s">
        <v>6493</v>
      </c>
      <c r="F33" s="137" t="s">
        <v>587</v>
      </c>
      <c r="G33" s="138" t="s">
        <v>298</v>
      </c>
      <c r="H33" s="139" t="s">
        <v>2193</v>
      </c>
      <c r="I33" s="140" t="s">
        <v>6494</v>
      </c>
      <c r="J33" s="138">
        <v>975</v>
      </c>
      <c r="K33" s="138">
        <v>0</v>
      </c>
      <c r="L33" s="138">
        <v>0</v>
      </c>
      <c r="M33" s="138">
        <v>0</v>
      </c>
      <c r="N33" s="138">
        <v>0</v>
      </c>
      <c r="O33" s="138">
        <v>0</v>
      </c>
      <c r="P33" s="138">
        <v>0</v>
      </c>
      <c r="Q33" s="140">
        <v>0</v>
      </c>
      <c r="R33" s="137">
        <v>0</v>
      </c>
      <c r="S33" s="138">
        <v>0</v>
      </c>
      <c r="T33" s="138">
        <v>0</v>
      </c>
      <c r="U33" s="138">
        <v>0</v>
      </c>
      <c r="V33" s="138">
        <v>0</v>
      </c>
      <c r="W33" s="140">
        <v>0</v>
      </c>
      <c r="X33" s="138">
        <v>0</v>
      </c>
      <c r="Y33" s="138">
        <v>975</v>
      </c>
    </row>
    <row r="34" s="134" customFormat="1" ht="38.8" customHeight="1" spans="1:25">
      <c r="A34" s="137" t="s">
        <v>29</v>
      </c>
      <c r="B34" s="137" t="s">
        <v>496</v>
      </c>
      <c r="C34" s="138" t="s">
        <v>26</v>
      </c>
      <c r="D34" s="138" t="s">
        <v>106</v>
      </c>
      <c r="E34" s="139" t="s">
        <v>6493</v>
      </c>
      <c r="F34" s="137" t="s">
        <v>625</v>
      </c>
      <c r="G34" s="138" t="s">
        <v>281</v>
      </c>
      <c r="H34" s="139" t="s">
        <v>1927</v>
      </c>
      <c r="I34" s="140" t="s">
        <v>6494</v>
      </c>
      <c r="J34" s="138">
        <v>238</v>
      </c>
      <c r="K34" s="138">
        <v>0</v>
      </c>
      <c r="L34" s="138">
        <v>256</v>
      </c>
      <c r="M34" s="138">
        <v>0</v>
      </c>
      <c r="N34" s="138">
        <v>0</v>
      </c>
      <c r="O34" s="138">
        <v>60</v>
      </c>
      <c r="P34" s="138">
        <v>140</v>
      </c>
      <c r="Q34" s="140">
        <v>0</v>
      </c>
      <c r="R34" s="137">
        <v>125</v>
      </c>
      <c r="S34" s="138">
        <v>400</v>
      </c>
      <c r="T34" s="138">
        <v>0</v>
      </c>
      <c r="U34" s="138">
        <v>0</v>
      </c>
      <c r="V34" s="138">
        <v>0</v>
      </c>
      <c r="W34" s="140">
        <v>0</v>
      </c>
      <c r="X34" s="138">
        <v>0</v>
      </c>
      <c r="Y34" s="138">
        <v>1219</v>
      </c>
    </row>
    <row r="35" s="134" customFormat="1" ht="38.8" customHeight="1" spans="1:25">
      <c r="A35" s="137" t="s">
        <v>29</v>
      </c>
      <c r="B35" s="137" t="s">
        <v>496</v>
      </c>
      <c r="C35" s="138" t="s">
        <v>26</v>
      </c>
      <c r="D35" s="138" t="s">
        <v>104</v>
      </c>
      <c r="E35" s="139" t="s">
        <v>6493</v>
      </c>
      <c r="F35" s="137" t="s">
        <v>587</v>
      </c>
      <c r="G35" s="138" t="s">
        <v>276</v>
      </c>
      <c r="H35" s="139" t="s">
        <v>1983</v>
      </c>
      <c r="I35" s="140" t="s">
        <v>6494</v>
      </c>
      <c r="J35" s="138">
        <v>300</v>
      </c>
      <c r="K35" s="138">
        <v>0</v>
      </c>
      <c r="L35" s="138">
        <v>0</v>
      </c>
      <c r="M35" s="138">
        <v>700</v>
      </c>
      <c r="N35" s="138">
        <v>0</v>
      </c>
      <c r="O35" s="138">
        <v>0</v>
      </c>
      <c r="P35" s="138">
        <v>0</v>
      </c>
      <c r="Q35" s="140">
        <v>0</v>
      </c>
      <c r="R35" s="137">
        <v>210</v>
      </c>
      <c r="S35" s="138">
        <v>0</v>
      </c>
      <c r="T35" s="138">
        <v>0</v>
      </c>
      <c r="U35" s="138">
        <v>0</v>
      </c>
      <c r="V35" s="138">
        <v>0</v>
      </c>
      <c r="W35" s="140">
        <v>0</v>
      </c>
      <c r="X35" s="138">
        <v>0</v>
      </c>
      <c r="Y35" s="138">
        <v>1210</v>
      </c>
    </row>
    <row r="36" s="134" customFormat="1" ht="38.8" customHeight="1" spans="1:25">
      <c r="A36" s="137" t="s">
        <v>29</v>
      </c>
      <c r="B36" s="137" t="s">
        <v>463</v>
      </c>
      <c r="C36" s="138" t="s">
        <v>27</v>
      </c>
      <c r="D36" s="138" t="s">
        <v>122</v>
      </c>
      <c r="E36" s="139" t="s">
        <v>6493</v>
      </c>
      <c r="F36" s="137" t="s">
        <v>587</v>
      </c>
      <c r="G36" s="138" t="s">
        <v>260</v>
      </c>
      <c r="H36" s="139" t="s">
        <v>2841</v>
      </c>
      <c r="I36" s="140" t="s">
        <v>6494</v>
      </c>
      <c r="J36" s="138">
        <v>150</v>
      </c>
      <c r="K36" s="138">
        <v>0</v>
      </c>
      <c r="L36" s="138">
        <v>0</v>
      </c>
      <c r="M36" s="138">
        <v>0</v>
      </c>
      <c r="N36" s="138">
        <v>0</v>
      </c>
      <c r="O36" s="138">
        <v>0</v>
      </c>
      <c r="P36" s="138">
        <v>0</v>
      </c>
      <c r="Q36" s="140">
        <v>0</v>
      </c>
      <c r="R36" s="137">
        <v>0</v>
      </c>
      <c r="S36" s="138">
        <v>0</v>
      </c>
      <c r="T36" s="138">
        <v>0</v>
      </c>
      <c r="U36" s="138">
        <v>0</v>
      </c>
      <c r="V36" s="138">
        <v>0</v>
      </c>
      <c r="W36" s="140">
        <v>0</v>
      </c>
      <c r="X36" s="138">
        <v>0</v>
      </c>
      <c r="Y36" s="138">
        <v>150</v>
      </c>
    </row>
    <row r="37" s="134" customFormat="1" ht="38.8" customHeight="1" spans="1:25">
      <c r="A37" s="137" t="s">
        <v>29</v>
      </c>
      <c r="B37" s="137" t="s">
        <v>489</v>
      </c>
      <c r="C37" s="138" t="s">
        <v>24</v>
      </c>
      <c r="D37" s="138" t="s">
        <v>64</v>
      </c>
      <c r="E37" s="139" t="s">
        <v>6493</v>
      </c>
      <c r="F37" s="137" t="s">
        <v>587</v>
      </c>
      <c r="G37" s="138" t="s">
        <v>391</v>
      </c>
      <c r="H37" s="139" t="s">
        <v>3719</v>
      </c>
      <c r="I37" s="140" t="s">
        <v>6494</v>
      </c>
      <c r="J37" s="138">
        <v>544</v>
      </c>
      <c r="K37" s="138">
        <v>0</v>
      </c>
      <c r="L37" s="138">
        <v>0</v>
      </c>
      <c r="M37" s="138">
        <v>0</v>
      </c>
      <c r="N37" s="138">
        <v>0</v>
      </c>
      <c r="O37" s="138">
        <v>0</v>
      </c>
      <c r="P37" s="138">
        <v>0</v>
      </c>
      <c r="Q37" s="140">
        <v>0</v>
      </c>
      <c r="R37" s="137">
        <v>0</v>
      </c>
      <c r="S37" s="138">
        <v>0</v>
      </c>
      <c r="T37" s="138">
        <v>0</v>
      </c>
      <c r="U37" s="138">
        <v>0</v>
      </c>
      <c r="V37" s="138">
        <v>0</v>
      </c>
      <c r="W37" s="140">
        <v>0</v>
      </c>
      <c r="X37" s="138">
        <v>0</v>
      </c>
      <c r="Y37" s="138">
        <v>544</v>
      </c>
    </row>
    <row r="38" s="134" customFormat="1" ht="38.8" customHeight="1" spans="1:25">
      <c r="A38" s="137" t="s">
        <v>29</v>
      </c>
      <c r="B38" s="137" t="s">
        <v>496</v>
      </c>
      <c r="C38" s="138" t="s">
        <v>26</v>
      </c>
      <c r="D38" s="138" t="s">
        <v>114</v>
      </c>
      <c r="E38" s="139" t="s">
        <v>6493</v>
      </c>
      <c r="F38" s="137" t="s">
        <v>587</v>
      </c>
      <c r="G38" s="138" t="s">
        <v>304</v>
      </c>
      <c r="H38" s="139" t="s">
        <v>1981</v>
      </c>
      <c r="I38" s="140" t="s">
        <v>6494</v>
      </c>
      <c r="J38" s="138">
        <v>0</v>
      </c>
      <c r="K38" s="138">
        <v>1076.3</v>
      </c>
      <c r="L38" s="138">
        <v>0</v>
      </c>
      <c r="M38" s="138">
        <v>500</v>
      </c>
      <c r="N38" s="138">
        <v>0</v>
      </c>
      <c r="O38" s="138">
        <v>0</v>
      </c>
      <c r="P38" s="138">
        <v>136.5</v>
      </c>
      <c r="Q38" s="140">
        <v>0</v>
      </c>
      <c r="R38" s="137">
        <v>140</v>
      </c>
      <c r="S38" s="138">
        <v>0</v>
      </c>
      <c r="T38" s="138">
        <v>0</v>
      </c>
      <c r="U38" s="138">
        <v>0</v>
      </c>
      <c r="V38" s="138">
        <v>0</v>
      </c>
      <c r="W38" s="140">
        <v>0</v>
      </c>
      <c r="X38" s="138">
        <v>0</v>
      </c>
      <c r="Y38" s="138">
        <v>1852.8</v>
      </c>
    </row>
    <row r="39" s="134" customFormat="1" ht="38.8" customHeight="1" spans="1:25">
      <c r="A39" s="137" t="s">
        <v>29</v>
      </c>
      <c r="B39" s="137" t="s">
        <v>496</v>
      </c>
      <c r="C39" s="138" t="s">
        <v>26</v>
      </c>
      <c r="D39" s="138" t="s">
        <v>110</v>
      </c>
      <c r="E39" s="139" t="s">
        <v>6493</v>
      </c>
      <c r="F39" s="137" t="s">
        <v>625</v>
      </c>
      <c r="G39" s="138" t="s">
        <v>286</v>
      </c>
      <c r="H39" s="139" t="s">
        <v>2045</v>
      </c>
      <c r="I39" s="140" t="s">
        <v>6494</v>
      </c>
      <c r="J39" s="138">
        <v>0</v>
      </c>
      <c r="K39" s="138">
        <v>656</v>
      </c>
      <c r="L39" s="138">
        <v>56</v>
      </c>
      <c r="M39" s="138">
        <v>0</v>
      </c>
      <c r="N39" s="138">
        <v>0</v>
      </c>
      <c r="O39" s="138">
        <v>0</v>
      </c>
      <c r="P39" s="138">
        <v>0</v>
      </c>
      <c r="Q39" s="140">
        <v>0</v>
      </c>
      <c r="R39" s="137">
        <v>0</v>
      </c>
      <c r="S39" s="138">
        <v>0</v>
      </c>
      <c r="T39" s="138">
        <v>0</v>
      </c>
      <c r="U39" s="138">
        <v>0</v>
      </c>
      <c r="V39" s="138">
        <v>0</v>
      </c>
      <c r="W39" s="140">
        <v>0</v>
      </c>
      <c r="X39" s="138">
        <v>0</v>
      </c>
      <c r="Y39" s="138">
        <v>712</v>
      </c>
    </row>
    <row r="40" s="134" customFormat="1" ht="38.8" customHeight="1" spans="1:25">
      <c r="A40" s="137" t="s">
        <v>29</v>
      </c>
      <c r="B40" s="137" t="s">
        <v>463</v>
      </c>
      <c r="C40" s="138" t="s">
        <v>27</v>
      </c>
      <c r="D40" s="138" t="s">
        <v>122</v>
      </c>
      <c r="E40" s="139" t="s">
        <v>6493</v>
      </c>
      <c r="F40" s="137" t="s">
        <v>587</v>
      </c>
      <c r="G40" s="138" t="s">
        <v>262</v>
      </c>
      <c r="H40" s="139" t="s">
        <v>2768</v>
      </c>
      <c r="I40" s="140" t="s">
        <v>6494</v>
      </c>
      <c r="J40" s="138">
        <v>0</v>
      </c>
      <c r="K40" s="138">
        <v>343.5</v>
      </c>
      <c r="L40" s="138">
        <v>0</v>
      </c>
      <c r="M40" s="138">
        <v>0</v>
      </c>
      <c r="N40" s="138">
        <v>0</v>
      </c>
      <c r="O40" s="138">
        <v>0</v>
      </c>
      <c r="P40" s="138">
        <v>0</v>
      </c>
      <c r="Q40" s="140">
        <v>0</v>
      </c>
      <c r="R40" s="137">
        <v>0</v>
      </c>
      <c r="S40" s="138">
        <v>0</v>
      </c>
      <c r="T40" s="138">
        <v>0</v>
      </c>
      <c r="U40" s="138">
        <v>0</v>
      </c>
      <c r="V40" s="138">
        <v>0</v>
      </c>
      <c r="W40" s="140">
        <v>0</v>
      </c>
      <c r="X40" s="138">
        <v>0</v>
      </c>
      <c r="Y40" s="138">
        <v>343.5</v>
      </c>
    </row>
    <row r="41" s="134" customFormat="1" ht="38.8" customHeight="1" spans="1:25">
      <c r="A41" s="137" t="s">
        <v>29</v>
      </c>
      <c r="B41" s="137" t="s">
        <v>448</v>
      </c>
      <c r="C41" s="138" t="s">
        <v>23</v>
      </c>
      <c r="D41" s="138" t="s">
        <v>54</v>
      </c>
      <c r="E41" s="139" t="s">
        <v>6493</v>
      </c>
      <c r="F41" s="137" t="s">
        <v>587</v>
      </c>
      <c r="G41" s="138" t="s">
        <v>425</v>
      </c>
      <c r="H41" s="139" t="s">
        <v>3416</v>
      </c>
      <c r="I41" s="140" t="s">
        <v>6494</v>
      </c>
      <c r="J41" s="138">
        <v>75</v>
      </c>
      <c r="K41" s="138">
        <v>0</v>
      </c>
      <c r="L41" s="138">
        <v>0</v>
      </c>
      <c r="M41" s="138">
        <v>100</v>
      </c>
      <c r="N41" s="138">
        <v>0</v>
      </c>
      <c r="O41" s="138">
        <v>0</v>
      </c>
      <c r="P41" s="138">
        <v>129.5</v>
      </c>
      <c r="Q41" s="140">
        <v>0</v>
      </c>
      <c r="R41" s="137">
        <v>175</v>
      </c>
      <c r="S41" s="138">
        <v>0</v>
      </c>
      <c r="T41" s="138">
        <v>0</v>
      </c>
      <c r="U41" s="138">
        <v>0</v>
      </c>
      <c r="V41" s="138">
        <v>0</v>
      </c>
      <c r="W41" s="140">
        <v>0</v>
      </c>
      <c r="X41" s="138">
        <v>0</v>
      </c>
      <c r="Y41" s="138">
        <v>479.5</v>
      </c>
    </row>
    <row r="42" s="134" customFormat="1" ht="38.8" customHeight="1" spans="1:25">
      <c r="A42" s="137" t="s">
        <v>29</v>
      </c>
      <c r="B42" s="137" t="s">
        <v>463</v>
      </c>
      <c r="C42" s="138" t="s">
        <v>25</v>
      </c>
      <c r="D42" s="138" t="s">
        <v>94</v>
      </c>
      <c r="E42" s="139" t="s">
        <v>6493</v>
      </c>
      <c r="F42" s="137" t="s">
        <v>587</v>
      </c>
      <c r="G42" s="138" t="s">
        <v>357</v>
      </c>
      <c r="H42" s="139" t="s">
        <v>2872</v>
      </c>
      <c r="I42" s="140" t="s">
        <v>6494</v>
      </c>
      <c r="J42" s="138">
        <v>0</v>
      </c>
      <c r="K42" s="138">
        <v>0</v>
      </c>
      <c r="L42" s="138">
        <v>0</v>
      </c>
      <c r="M42" s="138">
        <v>400</v>
      </c>
      <c r="N42" s="138">
        <v>0</v>
      </c>
      <c r="O42" s="138">
        <v>0</v>
      </c>
      <c r="P42" s="138">
        <v>42</v>
      </c>
      <c r="Q42" s="140">
        <v>0</v>
      </c>
      <c r="R42" s="137">
        <v>175</v>
      </c>
      <c r="S42" s="138">
        <v>0</v>
      </c>
      <c r="T42" s="138">
        <v>0</v>
      </c>
      <c r="U42" s="138">
        <v>0</v>
      </c>
      <c r="V42" s="138">
        <v>0</v>
      </c>
      <c r="W42" s="140">
        <v>0</v>
      </c>
      <c r="X42" s="138">
        <v>0</v>
      </c>
      <c r="Y42" s="138">
        <v>617</v>
      </c>
    </row>
    <row r="43" s="134" customFormat="1" ht="38.8" customHeight="1" spans="1:25">
      <c r="A43" s="137" t="s">
        <v>29</v>
      </c>
      <c r="B43" s="137" t="s">
        <v>489</v>
      </c>
      <c r="C43" s="138" t="s">
        <v>24</v>
      </c>
      <c r="D43" s="138" t="s">
        <v>60</v>
      </c>
      <c r="E43" s="139" t="s">
        <v>6493</v>
      </c>
      <c r="F43" s="137" t="s">
        <v>587</v>
      </c>
      <c r="G43" s="138" t="s">
        <v>384</v>
      </c>
      <c r="H43" s="139" t="s">
        <v>3560</v>
      </c>
      <c r="I43" s="140" t="s">
        <v>6494</v>
      </c>
      <c r="J43" s="138">
        <v>0</v>
      </c>
      <c r="K43" s="138">
        <v>0</v>
      </c>
      <c r="L43" s="138">
        <v>0</v>
      </c>
      <c r="M43" s="138">
        <v>300</v>
      </c>
      <c r="N43" s="138">
        <v>245</v>
      </c>
      <c r="O43" s="138">
        <v>0</v>
      </c>
      <c r="P43" s="138">
        <v>35</v>
      </c>
      <c r="Q43" s="140">
        <v>0</v>
      </c>
      <c r="R43" s="137">
        <v>231</v>
      </c>
      <c r="S43" s="138">
        <v>42</v>
      </c>
      <c r="T43" s="138">
        <v>0</v>
      </c>
      <c r="U43" s="138">
        <v>0</v>
      </c>
      <c r="V43" s="138">
        <v>0</v>
      </c>
      <c r="W43" s="140">
        <v>0</v>
      </c>
      <c r="X43" s="138">
        <v>0</v>
      </c>
      <c r="Y43" s="138">
        <v>853</v>
      </c>
    </row>
    <row r="44" s="134" customFormat="1" ht="38.8" customHeight="1" spans="1:25">
      <c r="A44" s="137" t="s">
        <v>29</v>
      </c>
      <c r="B44" s="137" t="s">
        <v>463</v>
      </c>
      <c r="C44" s="138" t="s">
        <v>25</v>
      </c>
      <c r="D44" s="138" t="s">
        <v>82</v>
      </c>
      <c r="E44" s="139" t="s">
        <v>6493</v>
      </c>
      <c r="F44" s="137" t="s">
        <v>587</v>
      </c>
      <c r="G44" s="138" t="s">
        <v>326</v>
      </c>
      <c r="H44" s="139" t="s">
        <v>5029</v>
      </c>
      <c r="I44" s="140" t="s">
        <v>6494</v>
      </c>
      <c r="J44" s="138">
        <v>0</v>
      </c>
      <c r="K44" s="138">
        <v>0</v>
      </c>
      <c r="L44" s="138">
        <v>0</v>
      </c>
      <c r="M44" s="138">
        <v>0</v>
      </c>
      <c r="N44" s="138">
        <v>0</v>
      </c>
      <c r="O44" s="138">
        <v>0</v>
      </c>
      <c r="P44" s="138">
        <v>0</v>
      </c>
      <c r="Q44" s="140">
        <v>0</v>
      </c>
      <c r="R44" s="137">
        <v>0</v>
      </c>
      <c r="S44" s="138">
        <v>0</v>
      </c>
      <c r="T44" s="138">
        <v>0</v>
      </c>
      <c r="U44" s="138">
        <v>0</v>
      </c>
      <c r="V44" s="138">
        <v>0</v>
      </c>
      <c r="W44" s="140">
        <v>0</v>
      </c>
      <c r="X44" s="138">
        <v>0</v>
      </c>
      <c r="Y44" s="138">
        <v>0</v>
      </c>
    </row>
    <row r="45" s="134" customFormat="1" ht="38.8" customHeight="1" spans="1:25">
      <c r="A45" s="137" t="s">
        <v>29</v>
      </c>
      <c r="B45" s="137" t="s">
        <v>489</v>
      </c>
      <c r="C45" s="138" t="s">
        <v>24</v>
      </c>
      <c r="D45" s="138" t="s">
        <v>67</v>
      </c>
      <c r="E45" s="139" t="s">
        <v>6493</v>
      </c>
      <c r="F45" s="137" t="s">
        <v>587</v>
      </c>
      <c r="G45" s="138" t="s">
        <v>402</v>
      </c>
      <c r="H45" s="139" t="s">
        <v>3600</v>
      </c>
      <c r="I45" s="140" t="s">
        <v>6494</v>
      </c>
      <c r="J45" s="138">
        <v>0</v>
      </c>
      <c r="K45" s="138">
        <v>0</v>
      </c>
      <c r="L45" s="138">
        <v>0</v>
      </c>
      <c r="M45" s="138">
        <v>300</v>
      </c>
      <c r="N45" s="138">
        <v>0</v>
      </c>
      <c r="O45" s="138">
        <v>0</v>
      </c>
      <c r="P45" s="138">
        <v>0</v>
      </c>
      <c r="Q45" s="140">
        <v>0</v>
      </c>
      <c r="R45" s="137">
        <v>140</v>
      </c>
      <c r="S45" s="138">
        <v>0</v>
      </c>
      <c r="T45" s="138">
        <v>0</v>
      </c>
      <c r="U45" s="138">
        <v>0</v>
      </c>
      <c r="V45" s="138">
        <v>0</v>
      </c>
      <c r="W45" s="140">
        <v>0</v>
      </c>
      <c r="X45" s="138">
        <v>0</v>
      </c>
      <c r="Y45" s="138">
        <v>440</v>
      </c>
    </row>
    <row r="46" s="134" customFormat="1" ht="38.8" customHeight="1" spans="1:25">
      <c r="A46" s="137" t="s">
        <v>29</v>
      </c>
      <c r="B46" s="137" t="s">
        <v>478</v>
      </c>
      <c r="C46" s="138" t="s">
        <v>28</v>
      </c>
      <c r="D46" s="138" t="s">
        <v>132</v>
      </c>
      <c r="E46" s="139" t="s">
        <v>6493</v>
      </c>
      <c r="F46" s="137" t="s">
        <v>587</v>
      </c>
      <c r="G46" s="138" t="s">
        <v>174</v>
      </c>
      <c r="H46" s="139" t="s">
        <v>822</v>
      </c>
      <c r="I46" s="140" t="s">
        <v>6494</v>
      </c>
      <c r="J46" s="138">
        <v>0</v>
      </c>
      <c r="K46" s="138">
        <v>0</v>
      </c>
      <c r="L46" s="138">
        <v>0</v>
      </c>
      <c r="M46" s="138">
        <v>700</v>
      </c>
      <c r="N46" s="138">
        <v>0</v>
      </c>
      <c r="O46" s="138">
        <v>0</v>
      </c>
      <c r="P46" s="138">
        <v>287</v>
      </c>
      <c r="Q46" s="140">
        <v>0</v>
      </c>
      <c r="R46" s="137">
        <v>588</v>
      </c>
      <c r="S46" s="138">
        <v>28</v>
      </c>
      <c r="T46" s="138">
        <v>0</v>
      </c>
      <c r="U46" s="138">
        <v>0</v>
      </c>
      <c r="V46" s="138">
        <v>0</v>
      </c>
      <c r="W46" s="140">
        <v>0</v>
      </c>
      <c r="X46" s="138">
        <v>0</v>
      </c>
      <c r="Y46" s="138">
        <v>1603</v>
      </c>
    </row>
    <row r="47" s="134" customFormat="1" ht="38.8" customHeight="1" spans="1:25">
      <c r="A47" s="137" t="s">
        <v>29</v>
      </c>
      <c r="B47" s="137" t="s">
        <v>478</v>
      </c>
      <c r="C47" s="138" t="s">
        <v>28</v>
      </c>
      <c r="D47" s="138" t="s">
        <v>133</v>
      </c>
      <c r="E47" s="139" t="s">
        <v>6493</v>
      </c>
      <c r="F47" s="137" t="s">
        <v>587</v>
      </c>
      <c r="G47" s="138" t="s">
        <v>179</v>
      </c>
      <c r="H47" s="139" t="s">
        <v>973</v>
      </c>
      <c r="I47" s="140" t="s">
        <v>6494</v>
      </c>
      <c r="J47" s="138">
        <v>0</v>
      </c>
      <c r="K47" s="138">
        <v>0</v>
      </c>
      <c r="L47" s="138">
        <v>76</v>
      </c>
      <c r="M47" s="138">
        <v>200</v>
      </c>
      <c r="N47" s="138">
        <v>0</v>
      </c>
      <c r="O47" s="138">
        <v>0</v>
      </c>
      <c r="P47" s="138">
        <v>63</v>
      </c>
      <c r="Q47" s="140">
        <v>0</v>
      </c>
      <c r="R47" s="137">
        <v>168</v>
      </c>
      <c r="S47" s="138">
        <v>0</v>
      </c>
      <c r="T47" s="138">
        <v>0</v>
      </c>
      <c r="U47" s="138">
        <v>0</v>
      </c>
      <c r="V47" s="138">
        <v>0</v>
      </c>
      <c r="W47" s="140">
        <v>0</v>
      </c>
      <c r="X47" s="138">
        <v>0</v>
      </c>
      <c r="Y47" s="138">
        <v>507</v>
      </c>
    </row>
    <row r="48" s="134" customFormat="1" ht="38.8" customHeight="1" spans="1:25">
      <c r="A48" s="137" t="s">
        <v>29</v>
      </c>
      <c r="B48" s="137" t="s">
        <v>463</v>
      </c>
      <c r="C48" s="138" t="s">
        <v>25</v>
      </c>
      <c r="D48" s="138" t="s">
        <v>96</v>
      </c>
      <c r="E48" s="139" t="s">
        <v>6493</v>
      </c>
      <c r="F48" s="137" t="s">
        <v>587</v>
      </c>
      <c r="G48" s="138" t="s">
        <v>366</v>
      </c>
      <c r="H48" s="139" t="s">
        <v>2896</v>
      </c>
      <c r="I48" s="140" t="s">
        <v>6494</v>
      </c>
      <c r="J48" s="138">
        <v>0</v>
      </c>
      <c r="K48" s="138">
        <v>0</v>
      </c>
      <c r="L48" s="138">
        <v>0</v>
      </c>
      <c r="M48" s="138">
        <v>100</v>
      </c>
      <c r="N48" s="138">
        <v>0</v>
      </c>
      <c r="O48" s="138">
        <v>0</v>
      </c>
      <c r="P48" s="138">
        <v>0</v>
      </c>
      <c r="Q48" s="140">
        <v>0</v>
      </c>
      <c r="R48" s="137">
        <v>140</v>
      </c>
      <c r="S48" s="138">
        <v>0</v>
      </c>
      <c r="T48" s="138">
        <v>0</v>
      </c>
      <c r="U48" s="138">
        <v>0</v>
      </c>
      <c r="V48" s="138">
        <v>0</v>
      </c>
      <c r="W48" s="140">
        <v>0</v>
      </c>
      <c r="X48" s="138">
        <v>0</v>
      </c>
      <c r="Y48" s="138">
        <v>240</v>
      </c>
    </row>
    <row r="49" s="134" customFormat="1" ht="38.8" customHeight="1" spans="1:25">
      <c r="A49" s="137" t="s">
        <v>29</v>
      </c>
      <c r="B49" s="137" t="s">
        <v>463</v>
      </c>
      <c r="C49" s="138" t="s">
        <v>25</v>
      </c>
      <c r="D49" s="138" t="s">
        <v>93</v>
      </c>
      <c r="E49" s="139" t="s">
        <v>6493</v>
      </c>
      <c r="F49" s="137" t="s">
        <v>587</v>
      </c>
      <c r="G49" s="138" t="s">
        <v>347</v>
      </c>
      <c r="H49" s="139" t="s">
        <v>663</v>
      </c>
      <c r="I49" s="140" t="s">
        <v>6494</v>
      </c>
      <c r="J49" s="138">
        <v>0</v>
      </c>
      <c r="K49" s="138">
        <v>0</v>
      </c>
      <c r="L49" s="138">
        <v>32</v>
      </c>
      <c r="M49" s="138">
        <v>200</v>
      </c>
      <c r="N49" s="138">
        <v>196</v>
      </c>
      <c r="O49" s="138">
        <v>0</v>
      </c>
      <c r="P49" s="138">
        <v>77</v>
      </c>
      <c r="Q49" s="140">
        <v>0</v>
      </c>
      <c r="R49" s="137">
        <v>245</v>
      </c>
      <c r="S49" s="138">
        <v>0</v>
      </c>
      <c r="T49" s="138">
        <v>0</v>
      </c>
      <c r="U49" s="138">
        <v>0</v>
      </c>
      <c r="V49" s="138">
        <v>0</v>
      </c>
      <c r="W49" s="140">
        <v>0</v>
      </c>
      <c r="X49" s="138">
        <v>0</v>
      </c>
      <c r="Y49" s="138">
        <v>750</v>
      </c>
    </row>
    <row r="50" s="134" customFormat="1" ht="38.8" customHeight="1" spans="1:25">
      <c r="A50" s="137" t="s">
        <v>29</v>
      </c>
      <c r="B50" s="137" t="s">
        <v>448</v>
      </c>
      <c r="C50" s="138" t="s">
        <v>23</v>
      </c>
      <c r="D50" s="138" t="s">
        <v>54</v>
      </c>
      <c r="E50" s="139" t="s">
        <v>6493</v>
      </c>
      <c r="F50" s="137" t="s">
        <v>587</v>
      </c>
      <c r="G50" s="138" t="s">
        <v>426</v>
      </c>
      <c r="H50" s="139" t="s">
        <v>3475</v>
      </c>
      <c r="I50" s="140" t="s">
        <v>6494</v>
      </c>
      <c r="J50" s="138">
        <v>0</v>
      </c>
      <c r="K50" s="138">
        <v>0</v>
      </c>
      <c r="L50" s="138">
        <v>0</v>
      </c>
      <c r="M50" s="138">
        <v>200</v>
      </c>
      <c r="N50" s="138">
        <v>0</v>
      </c>
      <c r="O50" s="138">
        <v>0</v>
      </c>
      <c r="P50" s="138">
        <v>0</v>
      </c>
      <c r="Q50" s="140">
        <v>0</v>
      </c>
      <c r="R50" s="137">
        <v>35</v>
      </c>
      <c r="S50" s="138">
        <v>0</v>
      </c>
      <c r="T50" s="138">
        <v>0</v>
      </c>
      <c r="U50" s="138">
        <v>0</v>
      </c>
      <c r="V50" s="138">
        <v>0</v>
      </c>
      <c r="W50" s="140">
        <v>0</v>
      </c>
      <c r="X50" s="138">
        <v>0</v>
      </c>
      <c r="Y50" s="138">
        <v>235</v>
      </c>
    </row>
    <row r="51" s="134" customFormat="1" ht="38.8" customHeight="1" spans="1:25">
      <c r="A51" s="137" t="s">
        <v>29</v>
      </c>
      <c r="B51" s="137" t="s">
        <v>463</v>
      </c>
      <c r="C51" s="138" t="s">
        <v>25</v>
      </c>
      <c r="D51" s="138" t="s">
        <v>73</v>
      </c>
      <c r="E51" s="139" t="s">
        <v>6493</v>
      </c>
      <c r="F51" s="137" t="s">
        <v>587</v>
      </c>
      <c r="G51" s="138" t="s">
        <v>315</v>
      </c>
      <c r="H51" s="139" t="s">
        <v>2704</v>
      </c>
      <c r="I51" s="140" t="s">
        <v>6494</v>
      </c>
      <c r="J51" s="138">
        <v>0</v>
      </c>
      <c r="K51" s="138">
        <v>0</v>
      </c>
      <c r="L51" s="138">
        <v>0</v>
      </c>
      <c r="M51" s="138">
        <v>0</v>
      </c>
      <c r="N51" s="138">
        <v>0</v>
      </c>
      <c r="O51" s="138">
        <v>0</v>
      </c>
      <c r="P51" s="138">
        <v>42</v>
      </c>
      <c r="Q51" s="140">
        <v>0</v>
      </c>
      <c r="R51" s="137">
        <v>0</v>
      </c>
      <c r="S51" s="138">
        <v>0</v>
      </c>
      <c r="T51" s="138">
        <v>0</v>
      </c>
      <c r="U51" s="138">
        <v>0</v>
      </c>
      <c r="V51" s="138">
        <v>0</v>
      </c>
      <c r="W51" s="140">
        <v>0</v>
      </c>
      <c r="X51" s="138">
        <v>0</v>
      </c>
      <c r="Y51" s="138">
        <v>42</v>
      </c>
    </row>
    <row r="52" s="134" customFormat="1" ht="38.8" customHeight="1" spans="1:25">
      <c r="A52" s="137" t="s">
        <v>29</v>
      </c>
      <c r="B52" s="137" t="s">
        <v>463</v>
      </c>
      <c r="C52" s="138" t="s">
        <v>25</v>
      </c>
      <c r="D52" s="138" t="s">
        <v>95</v>
      </c>
      <c r="E52" s="139" t="s">
        <v>6493</v>
      </c>
      <c r="F52" s="137" t="s">
        <v>587</v>
      </c>
      <c r="G52" s="138"/>
      <c r="H52" s="139"/>
      <c r="I52" s="140" t="s">
        <v>6495</v>
      </c>
      <c r="J52" s="138">
        <v>0</v>
      </c>
      <c r="K52" s="138">
        <v>0</v>
      </c>
      <c r="L52" s="138">
        <v>0</v>
      </c>
      <c r="M52" s="138">
        <v>0</v>
      </c>
      <c r="N52" s="138">
        <v>0</v>
      </c>
      <c r="O52" s="138">
        <v>3702.24</v>
      </c>
      <c r="P52" s="138">
        <v>0</v>
      </c>
      <c r="Q52" s="140">
        <v>0</v>
      </c>
      <c r="R52" s="137">
        <v>0</v>
      </c>
      <c r="S52" s="138">
        <v>0</v>
      </c>
      <c r="T52" s="138">
        <v>0</v>
      </c>
      <c r="U52" s="138">
        <v>0</v>
      </c>
      <c r="V52" s="138">
        <v>1004</v>
      </c>
      <c r="W52" s="140">
        <v>0</v>
      </c>
      <c r="X52" s="138">
        <v>0</v>
      </c>
      <c r="Y52" s="138">
        <v>4706.24</v>
      </c>
    </row>
    <row r="53" s="134" customFormat="1" ht="38.8" customHeight="1" spans="1:25">
      <c r="A53" s="137" t="s">
        <v>29</v>
      </c>
      <c r="B53" s="137" t="s">
        <v>478</v>
      </c>
      <c r="C53" s="138" t="s">
        <v>28</v>
      </c>
      <c r="D53" s="138" t="s">
        <v>133</v>
      </c>
      <c r="E53" s="139" t="s">
        <v>6493</v>
      </c>
      <c r="F53" s="137" t="s">
        <v>587</v>
      </c>
      <c r="G53" s="138"/>
      <c r="H53" s="139"/>
      <c r="I53" s="140" t="s">
        <v>6495</v>
      </c>
      <c r="J53" s="138">
        <v>0</v>
      </c>
      <c r="K53" s="138">
        <v>0</v>
      </c>
      <c r="L53" s="138">
        <v>0</v>
      </c>
      <c r="M53" s="138">
        <v>0</v>
      </c>
      <c r="N53" s="138">
        <v>0</v>
      </c>
      <c r="O53" s="138">
        <v>6123.15</v>
      </c>
      <c r="P53" s="138">
        <v>0</v>
      </c>
      <c r="Q53" s="140">
        <v>0</v>
      </c>
      <c r="R53" s="137">
        <v>0</v>
      </c>
      <c r="S53" s="138">
        <v>0</v>
      </c>
      <c r="T53" s="138">
        <v>0</v>
      </c>
      <c r="U53" s="138">
        <v>0</v>
      </c>
      <c r="V53" s="138">
        <v>1795</v>
      </c>
      <c r="W53" s="140">
        <v>0</v>
      </c>
      <c r="X53" s="138">
        <v>0</v>
      </c>
      <c r="Y53" s="138">
        <v>7918.15</v>
      </c>
    </row>
    <row r="54" s="134" customFormat="1" ht="38.8" customHeight="1" spans="1:25">
      <c r="A54" s="137" t="s">
        <v>29</v>
      </c>
      <c r="B54" s="137" t="s">
        <v>496</v>
      </c>
      <c r="C54" s="138" t="s">
        <v>26</v>
      </c>
      <c r="D54" s="138" t="s">
        <v>104</v>
      </c>
      <c r="E54" s="139" t="s">
        <v>6493</v>
      </c>
      <c r="F54" s="137" t="s">
        <v>587</v>
      </c>
      <c r="G54" s="138" t="s">
        <v>275</v>
      </c>
      <c r="H54" s="139" t="s">
        <v>2213</v>
      </c>
      <c r="I54" s="140" t="s">
        <v>6494</v>
      </c>
      <c r="J54" s="138">
        <v>1560</v>
      </c>
      <c r="K54" s="138">
        <v>0</v>
      </c>
      <c r="L54" s="138">
        <v>0</v>
      </c>
      <c r="M54" s="138">
        <v>0</v>
      </c>
      <c r="N54" s="138">
        <v>0</v>
      </c>
      <c r="O54" s="138">
        <v>0</v>
      </c>
      <c r="P54" s="138">
        <v>0</v>
      </c>
      <c r="Q54" s="140">
        <v>0</v>
      </c>
      <c r="R54" s="137">
        <v>0</v>
      </c>
      <c r="S54" s="138">
        <v>0</v>
      </c>
      <c r="T54" s="138">
        <v>0</v>
      </c>
      <c r="U54" s="138">
        <v>0</v>
      </c>
      <c r="V54" s="138">
        <v>0</v>
      </c>
      <c r="W54" s="140">
        <v>0</v>
      </c>
      <c r="X54" s="138">
        <v>0</v>
      </c>
      <c r="Y54" s="138">
        <v>1560</v>
      </c>
    </row>
    <row r="55" s="134" customFormat="1" ht="38.8" customHeight="1" spans="1:25">
      <c r="A55" s="137" t="s">
        <v>29</v>
      </c>
      <c r="B55" s="137" t="s">
        <v>478</v>
      </c>
      <c r="C55" s="138" t="s">
        <v>28</v>
      </c>
      <c r="D55" s="138" t="s">
        <v>133</v>
      </c>
      <c r="E55" s="139" t="s">
        <v>6493</v>
      </c>
      <c r="F55" s="137" t="s">
        <v>587</v>
      </c>
      <c r="G55" s="138" t="s">
        <v>177</v>
      </c>
      <c r="H55" s="139" t="s">
        <v>617</v>
      </c>
      <c r="I55" s="140" t="s">
        <v>6494</v>
      </c>
      <c r="J55" s="138">
        <v>0</v>
      </c>
      <c r="K55" s="138">
        <v>343.5</v>
      </c>
      <c r="L55" s="138">
        <v>46</v>
      </c>
      <c r="M55" s="138">
        <v>800</v>
      </c>
      <c r="N55" s="138">
        <v>245</v>
      </c>
      <c r="O55" s="138">
        <v>0</v>
      </c>
      <c r="P55" s="138">
        <v>35</v>
      </c>
      <c r="Q55" s="140">
        <v>0</v>
      </c>
      <c r="R55" s="137">
        <v>175</v>
      </c>
      <c r="S55" s="138">
        <v>28</v>
      </c>
      <c r="T55" s="138">
        <v>0</v>
      </c>
      <c r="U55" s="138">
        <v>0</v>
      </c>
      <c r="V55" s="138">
        <v>0</v>
      </c>
      <c r="W55" s="140">
        <v>0</v>
      </c>
      <c r="X55" s="138">
        <v>0</v>
      </c>
      <c r="Y55" s="138">
        <v>1672.5</v>
      </c>
    </row>
    <row r="56" s="134" customFormat="1" ht="38.8" customHeight="1" spans="1:25">
      <c r="A56" s="137" t="s">
        <v>29</v>
      </c>
      <c r="B56" s="137" t="s">
        <v>478</v>
      </c>
      <c r="C56" s="138" t="s">
        <v>28</v>
      </c>
      <c r="D56" s="138" t="s">
        <v>149</v>
      </c>
      <c r="E56" s="139" t="s">
        <v>6493</v>
      </c>
      <c r="F56" s="137" t="s">
        <v>625</v>
      </c>
      <c r="G56" s="138" t="s">
        <v>243</v>
      </c>
      <c r="H56" s="139" t="s">
        <v>1626</v>
      </c>
      <c r="I56" s="140" t="s">
        <v>6494</v>
      </c>
      <c r="J56" s="138">
        <v>1782</v>
      </c>
      <c r="K56" s="138">
        <v>0</v>
      </c>
      <c r="L56" s="138">
        <v>0</v>
      </c>
      <c r="M56" s="138">
        <v>0</v>
      </c>
      <c r="N56" s="138">
        <v>0</v>
      </c>
      <c r="O56" s="138">
        <v>0</v>
      </c>
      <c r="P56" s="138">
        <v>0</v>
      </c>
      <c r="Q56" s="140">
        <v>0</v>
      </c>
      <c r="R56" s="137">
        <v>0</v>
      </c>
      <c r="S56" s="138">
        <v>0</v>
      </c>
      <c r="T56" s="138">
        <v>0</v>
      </c>
      <c r="U56" s="138">
        <v>0</v>
      </c>
      <c r="V56" s="138">
        <v>0</v>
      </c>
      <c r="W56" s="140">
        <v>0</v>
      </c>
      <c r="X56" s="138">
        <v>0</v>
      </c>
      <c r="Y56" s="138">
        <v>1782</v>
      </c>
    </row>
    <row r="57" s="134" customFormat="1" ht="38.8" customHeight="1" spans="1:25">
      <c r="A57" s="137" t="s">
        <v>29</v>
      </c>
      <c r="B57" s="137" t="s">
        <v>463</v>
      </c>
      <c r="C57" s="138" t="s">
        <v>27</v>
      </c>
      <c r="D57" s="138" t="s">
        <v>125</v>
      </c>
      <c r="E57" s="139" t="s">
        <v>6493</v>
      </c>
      <c r="F57" s="137" t="s">
        <v>587</v>
      </c>
      <c r="G57" s="138" t="s">
        <v>268</v>
      </c>
      <c r="H57" s="139" t="s">
        <v>2574</v>
      </c>
      <c r="I57" s="140" t="s">
        <v>6494</v>
      </c>
      <c r="J57" s="138">
        <v>0</v>
      </c>
      <c r="K57" s="138">
        <v>1030.5</v>
      </c>
      <c r="L57" s="138">
        <v>0</v>
      </c>
      <c r="M57" s="138">
        <v>200</v>
      </c>
      <c r="N57" s="138">
        <v>0</v>
      </c>
      <c r="O57" s="138">
        <v>0</v>
      </c>
      <c r="P57" s="138">
        <v>94.5</v>
      </c>
      <c r="Q57" s="140">
        <v>0</v>
      </c>
      <c r="R57" s="137">
        <v>304.5</v>
      </c>
      <c r="S57" s="138">
        <v>0</v>
      </c>
      <c r="T57" s="138">
        <v>0</v>
      </c>
      <c r="U57" s="138">
        <v>0</v>
      </c>
      <c r="V57" s="138">
        <v>0</v>
      </c>
      <c r="W57" s="140">
        <v>0</v>
      </c>
      <c r="X57" s="138">
        <v>0</v>
      </c>
      <c r="Y57" s="138">
        <v>1629.5</v>
      </c>
    </row>
    <row r="58" s="134" customFormat="1" ht="38.8" customHeight="1" spans="1:25">
      <c r="A58" s="137" t="s">
        <v>29</v>
      </c>
      <c r="B58" s="137" t="s">
        <v>496</v>
      </c>
      <c r="C58" s="138" t="s">
        <v>26</v>
      </c>
      <c r="D58" s="138" t="s">
        <v>110</v>
      </c>
      <c r="E58" s="139" t="s">
        <v>6493</v>
      </c>
      <c r="F58" s="137" t="s">
        <v>625</v>
      </c>
      <c r="G58" s="138" t="s">
        <v>288</v>
      </c>
      <c r="H58" s="139" t="s">
        <v>1947</v>
      </c>
      <c r="I58" s="140" t="s">
        <v>6494</v>
      </c>
      <c r="J58" s="138">
        <v>319</v>
      </c>
      <c r="K58" s="138">
        <v>0</v>
      </c>
      <c r="L58" s="138">
        <v>256</v>
      </c>
      <c r="M58" s="138">
        <v>1080</v>
      </c>
      <c r="N58" s="138">
        <v>0</v>
      </c>
      <c r="O58" s="138">
        <v>160</v>
      </c>
      <c r="P58" s="138">
        <v>0</v>
      </c>
      <c r="Q58" s="140">
        <v>0</v>
      </c>
      <c r="R58" s="137">
        <v>275</v>
      </c>
      <c r="S58" s="138">
        <v>40</v>
      </c>
      <c r="T58" s="138">
        <v>0</v>
      </c>
      <c r="U58" s="138">
        <v>0</v>
      </c>
      <c r="V58" s="138">
        <v>0</v>
      </c>
      <c r="W58" s="140">
        <v>0</v>
      </c>
      <c r="X58" s="138">
        <v>0</v>
      </c>
      <c r="Y58" s="138">
        <v>2130</v>
      </c>
    </row>
    <row r="59" s="134" customFormat="1" ht="38.8" customHeight="1" spans="1:25">
      <c r="A59" s="137" t="s">
        <v>29</v>
      </c>
      <c r="B59" s="137" t="s">
        <v>448</v>
      </c>
      <c r="C59" s="138" t="s">
        <v>23</v>
      </c>
      <c r="D59" s="138" t="s">
        <v>50</v>
      </c>
      <c r="E59" s="139" t="s">
        <v>6493</v>
      </c>
      <c r="F59" s="137" t="s">
        <v>587</v>
      </c>
      <c r="G59" s="138" t="s">
        <v>420</v>
      </c>
      <c r="H59" s="139" t="s">
        <v>3333</v>
      </c>
      <c r="I59" s="140" t="s">
        <v>6494</v>
      </c>
      <c r="J59" s="138">
        <v>0</v>
      </c>
      <c r="K59" s="138">
        <v>0</v>
      </c>
      <c r="L59" s="138">
        <v>95</v>
      </c>
      <c r="M59" s="138">
        <v>500</v>
      </c>
      <c r="N59" s="138">
        <v>0</v>
      </c>
      <c r="O59" s="138">
        <v>0</v>
      </c>
      <c r="P59" s="138">
        <v>0</v>
      </c>
      <c r="Q59" s="140">
        <v>0</v>
      </c>
      <c r="R59" s="137">
        <v>322</v>
      </c>
      <c r="S59" s="138">
        <v>0</v>
      </c>
      <c r="T59" s="138">
        <v>0</v>
      </c>
      <c r="U59" s="138">
        <v>0</v>
      </c>
      <c r="V59" s="138">
        <v>0</v>
      </c>
      <c r="W59" s="140">
        <v>0</v>
      </c>
      <c r="X59" s="138">
        <v>0</v>
      </c>
      <c r="Y59" s="138">
        <v>917</v>
      </c>
    </row>
    <row r="60" s="134" customFormat="1" ht="38.8" customHeight="1" spans="1:25">
      <c r="A60" s="137" t="s">
        <v>29</v>
      </c>
      <c r="B60" s="137" t="s">
        <v>448</v>
      </c>
      <c r="C60" s="138" t="s">
        <v>23</v>
      </c>
      <c r="D60" s="138" t="s">
        <v>48</v>
      </c>
      <c r="E60" s="139" t="s">
        <v>6493</v>
      </c>
      <c r="F60" s="137" t="s">
        <v>625</v>
      </c>
      <c r="G60" s="138" t="s">
        <v>416</v>
      </c>
      <c r="H60" s="139" t="s">
        <v>3318</v>
      </c>
      <c r="I60" s="140" t="s">
        <v>6494</v>
      </c>
      <c r="J60" s="138">
        <v>0</v>
      </c>
      <c r="K60" s="138">
        <v>0</v>
      </c>
      <c r="L60" s="138">
        <v>159</v>
      </c>
      <c r="M60" s="138">
        <v>180</v>
      </c>
      <c r="N60" s="138">
        <v>0</v>
      </c>
      <c r="O60" s="138">
        <v>0</v>
      </c>
      <c r="P60" s="138">
        <v>0</v>
      </c>
      <c r="Q60" s="140">
        <v>0</v>
      </c>
      <c r="R60" s="137">
        <v>700</v>
      </c>
      <c r="S60" s="138">
        <v>0</v>
      </c>
      <c r="T60" s="138">
        <v>0</v>
      </c>
      <c r="U60" s="138">
        <v>50</v>
      </c>
      <c r="V60" s="138">
        <v>0</v>
      </c>
      <c r="W60" s="140">
        <v>0</v>
      </c>
      <c r="X60" s="138">
        <v>0</v>
      </c>
      <c r="Y60" s="138">
        <v>1089</v>
      </c>
    </row>
    <row r="61" s="134" customFormat="1" ht="38.8" customHeight="1" spans="1:25">
      <c r="A61" s="137" t="s">
        <v>29</v>
      </c>
      <c r="B61" s="137" t="s">
        <v>478</v>
      </c>
      <c r="C61" s="138" t="s">
        <v>28</v>
      </c>
      <c r="D61" s="138" t="s">
        <v>141</v>
      </c>
      <c r="E61" s="139" t="s">
        <v>6493</v>
      </c>
      <c r="F61" s="137" t="s">
        <v>587</v>
      </c>
      <c r="G61" s="138" t="s">
        <v>212</v>
      </c>
      <c r="H61" s="139" t="s">
        <v>805</v>
      </c>
      <c r="I61" s="140" t="s">
        <v>6494</v>
      </c>
      <c r="J61" s="138">
        <v>0</v>
      </c>
      <c r="K61" s="138">
        <v>0</v>
      </c>
      <c r="L61" s="138">
        <v>255</v>
      </c>
      <c r="M61" s="138">
        <v>1200</v>
      </c>
      <c r="N61" s="138">
        <v>0</v>
      </c>
      <c r="O61" s="138">
        <v>0</v>
      </c>
      <c r="P61" s="138">
        <v>35</v>
      </c>
      <c r="Q61" s="140">
        <v>0</v>
      </c>
      <c r="R61" s="137">
        <v>437.5</v>
      </c>
      <c r="S61" s="138">
        <v>196</v>
      </c>
      <c r="T61" s="138">
        <v>0</v>
      </c>
      <c r="U61" s="138">
        <v>0</v>
      </c>
      <c r="V61" s="138">
        <v>0</v>
      </c>
      <c r="W61" s="140">
        <v>0</v>
      </c>
      <c r="X61" s="138">
        <v>0</v>
      </c>
      <c r="Y61" s="138">
        <v>2123.5</v>
      </c>
    </row>
    <row r="62" s="134" customFormat="1" ht="38.8" customHeight="1" spans="1:25">
      <c r="A62" s="137" t="s">
        <v>29</v>
      </c>
      <c r="B62" s="137" t="s">
        <v>448</v>
      </c>
      <c r="C62" s="138" t="s">
        <v>23</v>
      </c>
      <c r="D62" s="138" t="s">
        <v>55</v>
      </c>
      <c r="E62" s="139" t="s">
        <v>6493</v>
      </c>
      <c r="F62" s="137" t="s">
        <v>587</v>
      </c>
      <c r="G62" s="138" t="s">
        <v>428</v>
      </c>
      <c r="H62" s="139" t="s">
        <v>3488</v>
      </c>
      <c r="I62" s="140" t="s">
        <v>6494</v>
      </c>
      <c r="J62" s="138">
        <v>0</v>
      </c>
      <c r="K62" s="138">
        <v>0</v>
      </c>
      <c r="L62" s="138">
        <v>76</v>
      </c>
      <c r="M62" s="138">
        <v>0</v>
      </c>
      <c r="N62" s="138">
        <v>0</v>
      </c>
      <c r="O62" s="138">
        <v>0</v>
      </c>
      <c r="P62" s="138">
        <v>0</v>
      </c>
      <c r="Q62" s="140">
        <v>0</v>
      </c>
      <c r="R62" s="137">
        <v>140</v>
      </c>
      <c r="S62" s="138">
        <v>0</v>
      </c>
      <c r="T62" s="138">
        <v>0</v>
      </c>
      <c r="U62" s="138">
        <v>0</v>
      </c>
      <c r="V62" s="138">
        <v>0</v>
      </c>
      <c r="W62" s="140">
        <v>0</v>
      </c>
      <c r="X62" s="138">
        <v>0</v>
      </c>
      <c r="Y62" s="138">
        <v>216</v>
      </c>
    </row>
    <row r="63" s="134" customFormat="1" ht="38.8" customHeight="1" spans="1:25">
      <c r="A63" s="137" t="s">
        <v>29</v>
      </c>
      <c r="B63" s="137" t="s">
        <v>478</v>
      </c>
      <c r="C63" s="138" t="s">
        <v>28</v>
      </c>
      <c r="D63" s="138" t="s">
        <v>129</v>
      </c>
      <c r="E63" s="139" t="s">
        <v>6493</v>
      </c>
      <c r="F63" s="137" t="s">
        <v>587</v>
      </c>
      <c r="G63" s="138" t="s">
        <v>163</v>
      </c>
      <c r="H63" s="139" t="s">
        <v>752</v>
      </c>
      <c r="I63" s="140" t="s">
        <v>6494</v>
      </c>
      <c r="J63" s="138">
        <v>0</v>
      </c>
      <c r="K63" s="138">
        <v>0</v>
      </c>
      <c r="L63" s="138">
        <v>0</v>
      </c>
      <c r="M63" s="138">
        <v>700</v>
      </c>
      <c r="N63" s="138">
        <v>0</v>
      </c>
      <c r="O63" s="138">
        <v>0</v>
      </c>
      <c r="P63" s="138">
        <v>0</v>
      </c>
      <c r="Q63" s="140">
        <v>0</v>
      </c>
      <c r="R63" s="137">
        <v>245</v>
      </c>
      <c r="S63" s="138">
        <v>56</v>
      </c>
      <c r="T63" s="138">
        <v>0</v>
      </c>
      <c r="U63" s="138">
        <v>59.5</v>
      </c>
      <c r="V63" s="138">
        <v>0</v>
      </c>
      <c r="W63" s="140">
        <v>0</v>
      </c>
      <c r="X63" s="138">
        <v>0</v>
      </c>
      <c r="Y63" s="138">
        <v>1060.5</v>
      </c>
    </row>
    <row r="64" s="134" customFormat="1" ht="38.8" customHeight="1" spans="1:25">
      <c r="A64" s="137" t="s">
        <v>29</v>
      </c>
      <c r="B64" s="137" t="s">
        <v>478</v>
      </c>
      <c r="C64" s="138" t="s">
        <v>28</v>
      </c>
      <c r="D64" s="138" t="s">
        <v>126</v>
      </c>
      <c r="E64" s="139" t="s">
        <v>6493</v>
      </c>
      <c r="F64" s="137" t="s">
        <v>587</v>
      </c>
      <c r="G64" s="138" t="s">
        <v>155</v>
      </c>
      <c r="H64" s="139" t="s">
        <v>598</v>
      </c>
      <c r="I64" s="140" t="s">
        <v>6494</v>
      </c>
      <c r="J64" s="138">
        <v>0</v>
      </c>
      <c r="K64" s="138">
        <v>0</v>
      </c>
      <c r="L64" s="138">
        <v>0</v>
      </c>
      <c r="M64" s="138">
        <v>800</v>
      </c>
      <c r="N64" s="138">
        <v>0</v>
      </c>
      <c r="O64" s="138">
        <v>0</v>
      </c>
      <c r="P64" s="138">
        <v>28</v>
      </c>
      <c r="Q64" s="140">
        <v>0</v>
      </c>
      <c r="R64" s="137">
        <v>98</v>
      </c>
      <c r="S64" s="138">
        <v>0</v>
      </c>
      <c r="T64" s="138">
        <v>0</v>
      </c>
      <c r="U64" s="138">
        <v>0</v>
      </c>
      <c r="V64" s="138">
        <v>0</v>
      </c>
      <c r="W64" s="140">
        <v>0</v>
      </c>
      <c r="X64" s="138">
        <v>0</v>
      </c>
      <c r="Y64" s="138">
        <v>926</v>
      </c>
    </row>
    <row r="65" s="134" customFormat="1" ht="38.8" customHeight="1" spans="1:25">
      <c r="A65" s="137" t="s">
        <v>29</v>
      </c>
      <c r="B65" s="137" t="s">
        <v>448</v>
      </c>
      <c r="C65" s="138" t="s">
        <v>23</v>
      </c>
      <c r="D65" s="138" t="s">
        <v>52</v>
      </c>
      <c r="E65" s="139" t="s">
        <v>6493</v>
      </c>
      <c r="F65" s="137" t="s">
        <v>587</v>
      </c>
      <c r="G65" s="138" t="s">
        <v>422</v>
      </c>
      <c r="H65" s="139" t="s">
        <v>3372</v>
      </c>
      <c r="I65" s="140" t="s">
        <v>6494</v>
      </c>
      <c r="J65" s="138">
        <v>0</v>
      </c>
      <c r="K65" s="138">
        <v>0</v>
      </c>
      <c r="L65" s="138">
        <v>228</v>
      </c>
      <c r="M65" s="138">
        <v>1100</v>
      </c>
      <c r="N65" s="138">
        <v>0</v>
      </c>
      <c r="O65" s="138">
        <v>0</v>
      </c>
      <c r="P65" s="138">
        <v>105</v>
      </c>
      <c r="Q65" s="140">
        <v>0</v>
      </c>
      <c r="R65" s="137">
        <v>567</v>
      </c>
      <c r="S65" s="138">
        <v>0</v>
      </c>
      <c r="T65" s="138">
        <v>0</v>
      </c>
      <c r="U65" s="138">
        <v>0</v>
      </c>
      <c r="V65" s="138">
        <v>0</v>
      </c>
      <c r="W65" s="140">
        <v>0</v>
      </c>
      <c r="X65" s="138">
        <v>0</v>
      </c>
      <c r="Y65" s="138">
        <v>2000</v>
      </c>
    </row>
    <row r="66" s="134" customFormat="1" ht="38.8" customHeight="1" spans="1:25">
      <c r="A66" s="137" t="s">
        <v>29</v>
      </c>
      <c r="B66" s="137" t="s">
        <v>463</v>
      </c>
      <c r="C66" s="138" t="s">
        <v>27</v>
      </c>
      <c r="D66" s="138" t="s">
        <v>125</v>
      </c>
      <c r="E66" s="139" t="s">
        <v>6493</v>
      </c>
      <c r="F66" s="137" t="s">
        <v>587</v>
      </c>
      <c r="G66" s="138" t="s">
        <v>267</v>
      </c>
      <c r="H66" s="139" t="s">
        <v>732</v>
      </c>
      <c r="I66" s="140" t="s">
        <v>6494</v>
      </c>
      <c r="J66" s="138">
        <v>0</v>
      </c>
      <c r="K66" s="138">
        <v>0</v>
      </c>
      <c r="L66" s="138">
        <v>0</v>
      </c>
      <c r="M66" s="138">
        <v>200</v>
      </c>
      <c r="N66" s="138">
        <v>0</v>
      </c>
      <c r="O66" s="138">
        <v>0</v>
      </c>
      <c r="P66" s="138">
        <v>0</v>
      </c>
      <c r="Q66" s="140">
        <v>0</v>
      </c>
      <c r="R66" s="137">
        <v>70</v>
      </c>
      <c r="S66" s="138">
        <v>0</v>
      </c>
      <c r="T66" s="138">
        <v>0</v>
      </c>
      <c r="U66" s="138">
        <v>0</v>
      </c>
      <c r="V66" s="138">
        <v>0</v>
      </c>
      <c r="W66" s="140">
        <v>0</v>
      </c>
      <c r="X66" s="138">
        <v>0</v>
      </c>
      <c r="Y66" s="138">
        <v>270</v>
      </c>
    </row>
    <row r="67" s="134" customFormat="1" ht="38.8" customHeight="1" spans="1:25">
      <c r="A67" s="137" t="s">
        <v>29</v>
      </c>
      <c r="B67" s="137" t="s">
        <v>478</v>
      </c>
      <c r="C67" s="138" t="s">
        <v>28</v>
      </c>
      <c r="D67" s="138" t="s">
        <v>137</v>
      </c>
      <c r="E67" s="139" t="s">
        <v>6493</v>
      </c>
      <c r="F67" s="137" t="s">
        <v>587</v>
      </c>
      <c r="G67" s="138" t="s">
        <v>206</v>
      </c>
      <c r="H67" s="139" t="s">
        <v>6338</v>
      </c>
      <c r="I67" s="140" t="s">
        <v>6494</v>
      </c>
      <c r="J67" s="138">
        <v>0</v>
      </c>
      <c r="K67" s="138">
        <v>0</v>
      </c>
      <c r="L67" s="138">
        <v>0</v>
      </c>
      <c r="M67" s="138">
        <v>0</v>
      </c>
      <c r="N67" s="138">
        <v>0</v>
      </c>
      <c r="O67" s="138">
        <v>0</v>
      </c>
      <c r="P67" s="138">
        <v>0</v>
      </c>
      <c r="Q67" s="140">
        <v>0</v>
      </c>
      <c r="R67" s="137">
        <v>0</v>
      </c>
      <c r="S67" s="138">
        <v>0</v>
      </c>
      <c r="T67" s="138">
        <v>0</v>
      </c>
      <c r="U67" s="138">
        <v>0</v>
      </c>
      <c r="V67" s="138">
        <v>0</v>
      </c>
      <c r="W67" s="140">
        <v>0</v>
      </c>
      <c r="X67" s="138">
        <v>0</v>
      </c>
      <c r="Y67" s="138">
        <v>0</v>
      </c>
    </row>
    <row r="68" s="134" customFormat="1" ht="38.8" customHeight="1" spans="1:25">
      <c r="A68" s="137" t="s">
        <v>29</v>
      </c>
      <c r="B68" s="137" t="s">
        <v>463</v>
      </c>
      <c r="C68" s="138" t="s">
        <v>25</v>
      </c>
      <c r="D68" s="138" t="s">
        <v>93</v>
      </c>
      <c r="E68" s="139" t="s">
        <v>6493</v>
      </c>
      <c r="F68" s="137" t="s">
        <v>587</v>
      </c>
      <c r="G68" s="138" t="s">
        <v>353</v>
      </c>
      <c r="H68" s="139" t="s">
        <v>2609</v>
      </c>
      <c r="I68" s="140" t="s">
        <v>6494</v>
      </c>
      <c r="J68" s="138">
        <v>0</v>
      </c>
      <c r="K68" s="138">
        <v>0</v>
      </c>
      <c r="L68" s="138">
        <v>16</v>
      </c>
      <c r="M68" s="138">
        <v>300</v>
      </c>
      <c r="N68" s="138">
        <v>131.6</v>
      </c>
      <c r="O68" s="138">
        <v>0</v>
      </c>
      <c r="P68" s="138">
        <v>0</v>
      </c>
      <c r="Q68" s="140">
        <v>0</v>
      </c>
      <c r="R68" s="137">
        <v>77</v>
      </c>
      <c r="S68" s="138">
        <v>0</v>
      </c>
      <c r="T68" s="138">
        <v>0</v>
      </c>
      <c r="U68" s="138">
        <v>0</v>
      </c>
      <c r="V68" s="138">
        <v>0</v>
      </c>
      <c r="W68" s="140">
        <v>0</v>
      </c>
      <c r="X68" s="138">
        <v>0</v>
      </c>
      <c r="Y68" s="138">
        <v>524.6</v>
      </c>
    </row>
    <row r="69" s="134" customFormat="1" ht="38.8" customHeight="1" spans="1:25">
      <c r="A69" s="137" t="s">
        <v>29</v>
      </c>
      <c r="B69" s="137" t="s">
        <v>463</v>
      </c>
      <c r="C69" s="138" t="s">
        <v>25</v>
      </c>
      <c r="D69" s="138" t="s">
        <v>92</v>
      </c>
      <c r="E69" s="139" t="s">
        <v>6493</v>
      </c>
      <c r="F69" s="137" t="s">
        <v>587</v>
      </c>
      <c r="G69" s="138" t="s">
        <v>344</v>
      </c>
      <c r="H69" s="139" t="s">
        <v>5209</v>
      </c>
      <c r="I69" s="140" t="s">
        <v>6494</v>
      </c>
      <c r="J69" s="138">
        <v>0</v>
      </c>
      <c r="K69" s="138">
        <v>0</v>
      </c>
      <c r="L69" s="138">
        <v>0</v>
      </c>
      <c r="M69" s="138">
        <v>0</v>
      </c>
      <c r="N69" s="138">
        <v>0</v>
      </c>
      <c r="O69" s="138">
        <v>0</v>
      </c>
      <c r="P69" s="138">
        <v>77</v>
      </c>
      <c r="Q69" s="140">
        <v>0</v>
      </c>
      <c r="R69" s="137">
        <v>115.5</v>
      </c>
      <c r="S69" s="138">
        <v>0</v>
      </c>
      <c r="T69" s="138">
        <v>0</v>
      </c>
      <c r="U69" s="138">
        <v>0</v>
      </c>
      <c r="V69" s="138">
        <v>0</v>
      </c>
      <c r="W69" s="140">
        <v>0</v>
      </c>
      <c r="X69" s="138">
        <v>0</v>
      </c>
      <c r="Y69" s="138">
        <v>192.5</v>
      </c>
    </row>
    <row r="70" s="134" customFormat="1" ht="38.8" customHeight="1" spans="1:25">
      <c r="A70" s="137" t="s">
        <v>29</v>
      </c>
      <c r="B70" s="137" t="s">
        <v>489</v>
      </c>
      <c r="C70" s="138" t="s">
        <v>24</v>
      </c>
      <c r="D70" s="138" t="s">
        <v>67</v>
      </c>
      <c r="E70" s="139" t="s">
        <v>6493</v>
      </c>
      <c r="F70" s="137" t="s">
        <v>587</v>
      </c>
      <c r="G70" s="138" t="s">
        <v>404</v>
      </c>
      <c r="H70" s="139" t="s">
        <v>3654</v>
      </c>
      <c r="I70" s="140" t="s">
        <v>6494</v>
      </c>
      <c r="J70" s="138">
        <v>0</v>
      </c>
      <c r="K70" s="138">
        <v>0</v>
      </c>
      <c r="L70" s="138">
        <v>0</v>
      </c>
      <c r="M70" s="138">
        <v>0</v>
      </c>
      <c r="N70" s="138">
        <v>0</v>
      </c>
      <c r="O70" s="138">
        <v>0</v>
      </c>
      <c r="P70" s="138">
        <v>0</v>
      </c>
      <c r="Q70" s="140">
        <v>0</v>
      </c>
      <c r="R70" s="137">
        <v>350</v>
      </c>
      <c r="S70" s="138">
        <v>0</v>
      </c>
      <c r="T70" s="138">
        <v>0</v>
      </c>
      <c r="U70" s="138">
        <v>0</v>
      </c>
      <c r="V70" s="138">
        <v>0</v>
      </c>
      <c r="W70" s="140">
        <v>0</v>
      </c>
      <c r="X70" s="138">
        <v>0</v>
      </c>
      <c r="Y70" s="138">
        <v>350</v>
      </c>
    </row>
    <row r="71" s="134" customFormat="1" ht="38.8" customHeight="1" spans="1:25">
      <c r="A71" s="137" t="s">
        <v>29</v>
      </c>
      <c r="B71" s="137" t="s">
        <v>496</v>
      </c>
      <c r="C71" s="138" t="s">
        <v>26</v>
      </c>
      <c r="D71" s="138" t="s">
        <v>105</v>
      </c>
      <c r="E71" s="139" t="s">
        <v>6493</v>
      </c>
      <c r="F71" s="137" t="s">
        <v>587</v>
      </c>
      <c r="G71" s="138" t="s">
        <v>280</v>
      </c>
      <c r="H71" s="139" t="s">
        <v>1957</v>
      </c>
      <c r="I71" s="140" t="s">
        <v>6494</v>
      </c>
      <c r="J71" s="138">
        <v>0</v>
      </c>
      <c r="K71" s="138">
        <v>0</v>
      </c>
      <c r="L71" s="138">
        <v>0</v>
      </c>
      <c r="M71" s="138">
        <v>100</v>
      </c>
      <c r="N71" s="138">
        <v>0</v>
      </c>
      <c r="O71" s="138">
        <v>0</v>
      </c>
      <c r="P71" s="138">
        <v>203</v>
      </c>
      <c r="Q71" s="140">
        <v>0</v>
      </c>
      <c r="R71" s="137">
        <v>42</v>
      </c>
      <c r="S71" s="138">
        <v>0</v>
      </c>
      <c r="T71" s="138">
        <v>0</v>
      </c>
      <c r="U71" s="138">
        <v>0</v>
      </c>
      <c r="V71" s="138">
        <v>0</v>
      </c>
      <c r="W71" s="140">
        <v>0</v>
      </c>
      <c r="X71" s="138">
        <v>0</v>
      </c>
      <c r="Y71" s="138">
        <v>345</v>
      </c>
    </row>
    <row r="72" s="134" customFormat="1" ht="38.8" customHeight="1" spans="1:25">
      <c r="A72" s="137" t="s">
        <v>29</v>
      </c>
      <c r="B72" s="137" t="s">
        <v>463</v>
      </c>
      <c r="C72" s="138" t="s">
        <v>27</v>
      </c>
      <c r="D72" s="138" t="s">
        <v>123</v>
      </c>
      <c r="E72" s="139" t="s">
        <v>6493</v>
      </c>
      <c r="F72" s="137" t="s">
        <v>587</v>
      </c>
      <c r="G72" s="138" t="s">
        <v>263</v>
      </c>
      <c r="H72" s="139" t="s">
        <v>2843</v>
      </c>
      <c r="I72" s="140" t="s">
        <v>6494</v>
      </c>
      <c r="J72" s="138">
        <v>0</v>
      </c>
      <c r="K72" s="138">
        <v>0</v>
      </c>
      <c r="L72" s="138">
        <v>0</v>
      </c>
      <c r="M72" s="138">
        <v>0</v>
      </c>
      <c r="N72" s="138">
        <v>0</v>
      </c>
      <c r="O72" s="138">
        <v>0</v>
      </c>
      <c r="P72" s="138">
        <v>0</v>
      </c>
      <c r="Q72" s="140">
        <v>0</v>
      </c>
      <c r="R72" s="137">
        <v>35</v>
      </c>
      <c r="S72" s="138">
        <v>0</v>
      </c>
      <c r="T72" s="138">
        <v>0</v>
      </c>
      <c r="U72" s="138">
        <v>0</v>
      </c>
      <c r="V72" s="138">
        <v>0</v>
      </c>
      <c r="W72" s="140">
        <v>0</v>
      </c>
      <c r="X72" s="138">
        <v>0</v>
      </c>
      <c r="Y72" s="138">
        <v>35</v>
      </c>
    </row>
    <row r="73" s="134" customFormat="1" ht="38.8" customHeight="1" spans="1:25">
      <c r="A73" s="137" t="s">
        <v>29</v>
      </c>
      <c r="B73" s="137" t="s">
        <v>463</v>
      </c>
      <c r="C73" s="138" t="s">
        <v>25</v>
      </c>
      <c r="D73" s="138" t="s">
        <v>71</v>
      </c>
      <c r="E73" s="139" t="s">
        <v>6493</v>
      </c>
      <c r="F73" s="137" t="s">
        <v>587</v>
      </c>
      <c r="G73" s="138" t="s">
        <v>313</v>
      </c>
      <c r="H73" s="139" t="s">
        <v>3311</v>
      </c>
      <c r="I73" s="140" t="s">
        <v>6494</v>
      </c>
      <c r="J73" s="138">
        <v>0</v>
      </c>
      <c r="K73" s="138">
        <v>0</v>
      </c>
      <c r="L73" s="138">
        <v>0</v>
      </c>
      <c r="M73" s="138">
        <v>0</v>
      </c>
      <c r="N73" s="138">
        <v>0</v>
      </c>
      <c r="O73" s="138">
        <v>0</v>
      </c>
      <c r="P73" s="138">
        <v>0</v>
      </c>
      <c r="Q73" s="140">
        <v>0</v>
      </c>
      <c r="R73" s="137">
        <v>0</v>
      </c>
      <c r="S73" s="138">
        <v>0</v>
      </c>
      <c r="T73" s="138">
        <v>0</v>
      </c>
      <c r="U73" s="138">
        <v>0</v>
      </c>
      <c r="V73" s="138">
        <v>0</v>
      </c>
      <c r="W73" s="140">
        <v>0</v>
      </c>
      <c r="X73" s="138">
        <v>0</v>
      </c>
      <c r="Y73" s="138">
        <v>0</v>
      </c>
    </row>
    <row r="74" s="134" customFormat="1" ht="38.8" customHeight="1" spans="1:25">
      <c r="A74" s="137" t="s">
        <v>29</v>
      </c>
      <c r="B74" s="137" t="s">
        <v>478</v>
      </c>
      <c r="C74" s="138" t="s">
        <v>28</v>
      </c>
      <c r="D74" s="138" t="s">
        <v>135</v>
      </c>
      <c r="E74" s="139" t="s">
        <v>6493</v>
      </c>
      <c r="F74" s="137" t="s">
        <v>587</v>
      </c>
      <c r="G74" s="138" t="s">
        <v>198</v>
      </c>
      <c r="H74" s="139" t="s">
        <v>936</v>
      </c>
      <c r="I74" s="140" t="s">
        <v>6494</v>
      </c>
      <c r="J74" s="138">
        <v>0</v>
      </c>
      <c r="K74" s="138">
        <v>0</v>
      </c>
      <c r="L74" s="138">
        <v>0</v>
      </c>
      <c r="M74" s="138">
        <v>600</v>
      </c>
      <c r="N74" s="138">
        <v>117.6</v>
      </c>
      <c r="O74" s="138">
        <v>0</v>
      </c>
      <c r="P74" s="138">
        <v>0</v>
      </c>
      <c r="Q74" s="140">
        <v>0</v>
      </c>
      <c r="R74" s="137">
        <v>140</v>
      </c>
      <c r="S74" s="138">
        <v>28</v>
      </c>
      <c r="T74" s="138">
        <v>0</v>
      </c>
      <c r="U74" s="138">
        <v>0</v>
      </c>
      <c r="V74" s="138">
        <v>0</v>
      </c>
      <c r="W74" s="140">
        <v>0</v>
      </c>
      <c r="X74" s="138">
        <v>0</v>
      </c>
      <c r="Y74" s="138">
        <v>885.6</v>
      </c>
    </row>
    <row r="75" s="134" customFormat="1" ht="38.8" customHeight="1" spans="1:25">
      <c r="A75" s="137" t="s">
        <v>29</v>
      </c>
      <c r="B75" s="137" t="s">
        <v>478</v>
      </c>
      <c r="C75" s="138" t="s">
        <v>28</v>
      </c>
      <c r="D75" s="138" t="s">
        <v>142</v>
      </c>
      <c r="E75" s="139" t="s">
        <v>6493</v>
      </c>
      <c r="F75" s="137" t="s">
        <v>587</v>
      </c>
      <c r="G75" s="138" t="s">
        <v>213</v>
      </c>
      <c r="H75" s="139" t="s">
        <v>762</v>
      </c>
      <c r="I75" s="140" t="s">
        <v>6494</v>
      </c>
      <c r="J75" s="138">
        <v>0</v>
      </c>
      <c r="K75" s="138">
        <v>0</v>
      </c>
      <c r="L75" s="138">
        <v>0</v>
      </c>
      <c r="M75" s="138">
        <v>300</v>
      </c>
      <c r="N75" s="138">
        <v>0</v>
      </c>
      <c r="O75" s="138">
        <v>0</v>
      </c>
      <c r="P75" s="138">
        <v>220</v>
      </c>
      <c r="Q75" s="140">
        <v>0</v>
      </c>
      <c r="R75" s="137">
        <v>105</v>
      </c>
      <c r="S75" s="138">
        <v>0</v>
      </c>
      <c r="T75" s="138">
        <v>0</v>
      </c>
      <c r="U75" s="138">
        <v>0</v>
      </c>
      <c r="V75" s="138">
        <v>0</v>
      </c>
      <c r="W75" s="140">
        <v>0</v>
      </c>
      <c r="X75" s="138">
        <v>0</v>
      </c>
      <c r="Y75" s="138">
        <v>625</v>
      </c>
    </row>
    <row r="76" s="134" customFormat="1" ht="38.8" customHeight="1" spans="1:25">
      <c r="A76" s="137" t="s">
        <v>29</v>
      </c>
      <c r="B76" s="137" t="s">
        <v>463</v>
      </c>
      <c r="C76" s="138" t="s">
        <v>25</v>
      </c>
      <c r="D76" s="138" t="s">
        <v>70</v>
      </c>
      <c r="E76" s="139" t="s">
        <v>6493</v>
      </c>
      <c r="F76" s="137" t="s">
        <v>587</v>
      </c>
      <c r="G76" s="138" t="s">
        <v>311</v>
      </c>
      <c r="H76" s="139" t="s">
        <v>3285</v>
      </c>
      <c r="I76" s="140" t="s">
        <v>6494</v>
      </c>
      <c r="J76" s="138">
        <v>0</v>
      </c>
      <c r="K76" s="138">
        <v>0</v>
      </c>
      <c r="L76" s="138">
        <v>0</v>
      </c>
      <c r="M76" s="138">
        <v>200</v>
      </c>
      <c r="N76" s="138">
        <v>0</v>
      </c>
      <c r="O76" s="138">
        <v>0</v>
      </c>
      <c r="P76" s="138">
        <v>0</v>
      </c>
      <c r="Q76" s="140">
        <v>0</v>
      </c>
      <c r="R76" s="137">
        <v>0</v>
      </c>
      <c r="S76" s="138">
        <v>0</v>
      </c>
      <c r="T76" s="138">
        <v>0</v>
      </c>
      <c r="U76" s="138">
        <v>0</v>
      </c>
      <c r="V76" s="138">
        <v>0</v>
      </c>
      <c r="W76" s="140">
        <v>0</v>
      </c>
      <c r="X76" s="138">
        <v>0</v>
      </c>
      <c r="Y76" s="138">
        <v>200</v>
      </c>
    </row>
    <row r="77" s="134" customFormat="1" ht="38.8" customHeight="1" spans="1:25">
      <c r="A77" s="137" t="s">
        <v>29</v>
      </c>
      <c r="B77" s="137" t="s">
        <v>463</v>
      </c>
      <c r="C77" s="138" t="s">
        <v>25</v>
      </c>
      <c r="D77" s="138" t="s">
        <v>68</v>
      </c>
      <c r="E77" s="139" t="s">
        <v>6493</v>
      </c>
      <c r="F77" s="137" t="s">
        <v>587</v>
      </c>
      <c r="G77" s="138" t="s">
        <v>309</v>
      </c>
      <c r="H77" s="139" t="s">
        <v>3179</v>
      </c>
      <c r="I77" s="140" t="s">
        <v>6494</v>
      </c>
      <c r="J77" s="138">
        <v>0</v>
      </c>
      <c r="K77" s="138">
        <v>0</v>
      </c>
      <c r="L77" s="138">
        <v>0</v>
      </c>
      <c r="M77" s="138">
        <v>0</v>
      </c>
      <c r="N77" s="138">
        <v>0</v>
      </c>
      <c r="O77" s="138">
        <v>0</v>
      </c>
      <c r="P77" s="138">
        <v>0</v>
      </c>
      <c r="Q77" s="140">
        <v>0</v>
      </c>
      <c r="R77" s="137">
        <v>0</v>
      </c>
      <c r="S77" s="138">
        <v>0</v>
      </c>
      <c r="T77" s="138">
        <v>0</v>
      </c>
      <c r="U77" s="138">
        <v>0</v>
      </c>
      <c r="V77" s="138">
        <v>0</v>
      </c>
      <c r="W77" s="140">
        <v>0</v>
      </c>
      <c r="X77" s="138">
        <v>0</v>
      </c>
      <c r="Y77" s="138">
        <v>0</v>
      </c>
    </row>
    <row r="78" s="134" customFormat="1" ht="38.8" customHeight="1" spans="1:25">
      <c r="A78" s="137" t="s">
        <v>29</v>
      </c>
      <c r="B78" s="137" t="s">
        <v>478</v>
      </c>
      <c r="C78" s="138" t="s">
        <v>28</v>
      </c>
      <c r="D78" s="138" t="s">
        <v>137</v>
      </c>
      <c r="E78" s="139" t="s">
        <v>6493</v>
      </c>
      <c r="F78" s="137" t="s">
        <v>587</v>
      </c>
      <c r="G78" s="138" t="s">
        <v>203</v>
      </c>
      <c r="H78" s="139" t="s">
        <v>1286</v>
      </c>
      <c r="I78" s="140" t="s">
        <v>6494</v>
      </c>
      <c r="J78" s="138">
        <v>0</v>
      </c>
      <c r="K78" s="138">
        <v>0</v>
      </c>
      <c r="L78" s="138">
        <v>0</v>
      </c>
      <c r="M78" s="138">
        <v>100</v>
      </c>
      <c r="N78" s="138">
        <v>0</v>
      </c>
      <c r="O78" s="138">
        <v>0</v>
      </c>
      <c r="P78" s="138">
        <v>70</v>
      </c>
      <c r="Q78" s="140">
        <v>0</v>
      </c>
      <c r="R78" s="137">
        <v>35</v>
      </c>
      <c r="S78" s="138">
        <v>0</v>
      </c>
      <c r="T78" s="138">
        <v>0</v>
      </c>
      <c r="U78" s="138">
        <v>0</v>
      </c>
      <c r="V78" s="138">
        <v>0</v>
      </c>
      <c r="W78" s="140">
        <v>0</v>
      </c>
      <c r="X78" s="138">
        <v>0</v>
      </c>
      <c r="Y78" s="138">
        <v>205</v>
      </c>
    </row>
    <row r="79" s="134" customFormat="1" ht="38.8" customHeight="1" spans="1:25">
      <c r="A79" s="137" t="s">
        <v>29</v>
      </c>
      <c r="B79" s="137" t="s">
        <v>496</v>
      </c>
      <c r="C79" s="138" t="s">
        <v>26</v>
      </c>
      <c r="D79" s="138" t="s">
        <v>115</v>
      </c>
      <c r="E79" s="139" t="s">
        <v>6493</v>
      </c>
      <c r="F79" s="137" t="s">
        <v>587</v>
      </c>
      <c r="G79" s="138" t="s">
        <v>308</v>
      </c>
      <c r="H79" s="139" t="s">
        <v>1999</v>
      </c>
      <c r="I79" s="140" t="s">
        <v>6494</v>
      </c>
      <c r="J79" s="138">
        <v>0</v>
      </c>
      <c r="K79" s="138">
        <v>0</v>
      </c>
      <c r="L79" s="138">
        <v>0</v>
      </c>
      <c r="M79" s="138">
        <v>0</v>
      </c>
      <c r="N79" s="138">
        <v>0</v>
      </c>
      <c r="O79" s="138">
        <v>0</v>
      </c>
      <c r="P79" s="138">
        <v>0</v>
      </c>
      <c r="Q79" s="140">
        <v>0</v>
      </c>
      <c r="R79" s="137">
        <v>0</v>
      </c>
      <c r="S79" s="138">
        <v>0</v>
      </c>
      <c r="T79" s="138">
        <v>0</v>
      </c>
      <c r="U79" s="138">
        <v>0</v>
      </c>
      <c r="V79" s="138">
        <v>0</v>
      </c>
      <c r="W79" s="140">
        <v>0</v>
      </c>
      <c r="X79" s="138">
        <v>0</v>
      </c>
      <c r="Y79" s="138">
        <v>0</v>
      </c>
    </row>
    <row r="80" s="134" customFormat="1" ht="38.8" customHeight="1" spans="1:25">
      <c r="A80" s="137" t="s">
        <v>29</v>
      </c>
      <c r="B80" s="137" t="s">
        <v>448</v>
      </c>
      <c r="C80" s="138" t="s">
        <v>23</v>
      </c>
      <c r="D80" s="138" t="s">
        <v>55</v>
      </c>
      <c r="E80" s="139" t="s">
        <v>6493</v>
      </c>
      <c r="F80" s="137" t="s">
        <v>587</v>
      </c>
      <c r="G80" s="138"/>
      <c r="H80" s="139"/>
      <c r="I80" s="140" t="s">
        <v>6495</v>
      </c>
      <c r="J80" s="138">
        <v>0</v>
      </c>
      <c r="K80" s="138">
        <v>0</v>
      </c>
      <c r="L80" s="138">
        <v>444</v>
      </c>
      <c r="M80" s="138">
        <v>0</v>
      </c>
      <c r="N80" s="138">
        <v>0</v>
      </c>
      <c r="O80" s="138">
        <v>408.21</v>
      </c>
      <c r="P80" s="138">
        <v>0</v>
      </c>
      <c r="Q80" s="140">
        <v>0</v>
      </c>
      <c r="R80" s="137">
        <v>0</v>
      </c>
      <c r="S80" s="138">
        <v>0</v>
      </c>
      <c r="T80" s="138">
        <v>0</v>
      </c>
      <c r="U80" s="138">
        <v>0</v>
      </c>
      <c r="V80" s="138">
        <v>44.4</v>
      </c>
      <c r="W80" s="140">
        <v>0</v>
      </c>
      <c r="X80" s="138">
        <v>0</v>
      </c>
      <c r="Y80" s="138">
        <v>896.61</v>
      </c>
    </row>
    <row r="81" s="134" customFormat="1" ht="38.8" customHeight="1" spans="1:25">
      <c r="A81" s="137" t="s">
        <v>29</v>
      </c>
      <c r="B81" s="137" t="s">
        <v>463</v>
      </c>
      <c r="C81" s="138" t="s">
        <v>27</v>
      </c>
      <c r="D81" s="138" t="s">
        <v>125</v>
      </c>
      <c r="E81" s="139" t="s">
        <v>6493</v>
      </c>
      <c r="F81" s="137" t="s">
        <v>587</v>
      </c>
      <c r="G81" s="138"/>
      <c r="H81" s="139"/>
      <c r="I81" s="140" t="s">
        <v>6495</v>
      </c>
      <c r="J81" s="138">
        <v>0</v>
      </c>
      <c r="K81" s="138">
        <v>0</v>
      </c>
      <c r="L81" s="138">
        <v>40</v>
      </c>
      <c r="M81" s="138">
        <v>0</v>
      </c>
      <c r="N81" s="138">
        <v>0</v>
      </c>
      <c r="O81" s="138">
        <v>0</v>
      </c>
      <c r="P81" s="138">
        <v>0</v>
      </c>
      <c r="Q81" s="140">
        <v>0</v>
      </c>
      <c r="R81" s="137">
        <v>0</v>
      </c>
      <c r="S81" s="138">
        <v>0</v>
      </c>
      <c r="T81" s="138">
        <v>0</v>
      </c>
      <c r="U81" s="138">
        <v>0</v>
      </c>
      <c r="V81" s="138">
        <v>0</v>
      </c>
      <c r="W81" s="140">
        <v>0</v>
      </c>
      <c r="X81" s="138">
        <v>0</v>
      </c>
      <c r="Y81" s="138">
        <v>40</v>
      </c>
    </row>
    <row r="82" s="134" customFormat="1" ht="38.8" customHeight="1" spans="1:25">
      <c r="A82" s="137" t="s">
        <v>29</v>
      </c>
      <c r="B82" s="137" t="s">
        <v>496</v>
      </c>
      <c r="C82" s="138" t="s">
        <v>26</v>
      </c>
      <c r="D82" s="138" t="s">
        <v>104</v>
      </c>
      <c r="E82" s="139" t="s">
        <v>6493</v>
      </c>
      <c r="F82" s="137" t="s">
        <v>587</v>
      </c>
      <c r="G82" s="138"/>
      <c r="H82" s="139"/>
      <c r="I82" s="140" t="s">
        <v>6495</v>
      </c>
      <c r="J82" s="138">
        <v>0</v>
      </c>
      <c r="K82" s="138">
        <v>0</v>
      </c>
      <c r="L82" s="138">
        <v>436</v>
      </c>
      <c r="M82" s="138">
        <v>0</v>
      </c>
      <c r="N82" s="138">
        <v>0</v>
      </c>
      <c r="O82" s="138">
        <v>1846.82</v>
      </c>
      <c r="P82" s="138">
        <v>0</v>
      </c>
      <c r="Q82" s="140">
        <v>0</v>
      </c>
      <c r="R82" s="137">
        <v>0</v>
      </c>
      <c r="S82" s="138">
        <v>0</v>
      </c>
      <c r="T82" s="138">
        <v>0</v>
      </c>
      <c r="U82" s="138">
        <v>0</v>
      </c>
      <c r="V82" s="138">
        <v>133.2</v>
      </c>
      <c r="W82" s="140">
        <v>0</v>
      </c>
      <c r="X82" s="138">
        <v>0</v>
      </c>
      <c r="Y82" s="138">
        <v>2416.02</v>
      </c>
    </row>
    <row r="83" s="134" customFormat="1" ht="38.8" customHeight="1" spans="1:25">
      <c r="A83" s="137" t="s">
        <v>29</v>
      </c>
      <c r="B83" s="137" t="s">
        <v>478</v>
      </c>
      <c r="C83" s="138" t="s">
        <v>28</v>
      </c>
      <c r="D83" s="138" t="s">
        <v>141</v>
      </c>
      <c r="E83" s="139" t="s">
        <v>6493</v>
      </c>
      <c r="F83" s="137" t="s">
        <v>587</v>
      </c>
      <c r="G83" s="138"/>
      <c r="H83" s="139"/>
      <c r="I83" s="140" t="s">
        <v>6495</v>
      </c>
      <c r="J83" s="138">
        <v>0</v>
      </c>
      <c r="K83" s="138">
        <v>0</v>
      </c>
      <c r="L83" s="138">
        <v>0</v>
      </c>
      <c r="M83" s="138">
        <v>0</v>
      </c>
      <c r="N83" s="138">
        <v>0</v>
      </c>
      <c r="O83" s="138">
        <v>408.21</v>
      </c>
      <c r="P83" s="138">
        <v>0</v>
      </c>
      <c r="Q83" s="140">
        <v>0</v>
      </c>
      <c r="R83" s="137">
        <v>0</v>
      </c>
      <c r="S83" s="138">
        <v>0</v>
      </c>
      <c r="T83" s="138">
        <v>0</v>
      </c>
      <c r="U83" s="138">
        <v>0</v>
      </c>
      <c r="V83" s="138">
        <v>222</v>
      </c>
      <c r="W83" s="140">
        <v>0</v>
      </c>
      <c r="X83" s="138">
        <v>0</v>
      </c>
      <c r="Y83" s="138">
        <v>630.21</v>
      </c>
    </row>
    <row r="84" s="134" customFormat="1" ht="38.8" customHeight="1" spans="1:25">
      <c r="A84" s="137" t="s">
        <v>29</v>
      </c>
      <c r="B84" s="137" t="s">
        <v>463</v>
      </c>
      <c r="C84" s="138" t="s">
        <v>25</v>
      </c>
      <c r="D84" s="138" t="s">
        <v>97</v>
      </c>
      <c r="E84" s="139" t="s">
        <v>6493</v>
      </c>
      <c r="F84" s="137" t="s">
        <v>587</v>
      </c>
      <c r="G84" s="138"/>
      <c r="H84" s="139"/>
      <c r="I84" s="140" t="s">
        <v>6495</v>
      </c>
      <c r="J84" s="138">
        <v>0</v>
      </c>
      <c r="K84" s="138">
        <v>0</v>
      </c>
      <c r="L84" s="138">
        <v>0</v>
      </c>
      <c r="M84" s="138">
        <v>0</v>
      </c>
      <c r="N84" s="138">
        <v>0</v>
      </c>
      <c r="O84" s="138">
        <v>1224.63</v>
      </c>
      <c r="P84" s="138">
        <v>0</v>
      </c>
      <c r="Q84" s="140">
        <v>0</v>
      </c>
      <c r="R84" s="137">
        <v>0</v>
      </c>
      <c r="S84" s="138">
        <v>0</v>
      </c>
      <c r="T84" s="138">
        <v>0</v>
      </c>
      <c r="U84" s="138">
        <v>0</v>
      </c>
      <c r="V84" s="138">
        <v>0</v>
      </c>
      <c r="W84" s="140">
        <v>0</v>
      </c>
      <c r="X84" s="138">
        <v>0</v>
      </c>
      <c r="Y84" s="138">
        <v>1224.63</v>
      </c>
    </row>
    <row r="85" s="134" customFormat="1" ht="38.8" customHeight="1" spans="1:25">
      <c r="A85" s="137" t="s">
        <v>29</v>
      </c>
      <c r="B85" s="137" t="s">
        <v>496</v>
      </c>
      <c r="C85" s="138" t="s">
        <v>26</v>
      </c>
      <c r="D85" s="138" t="s">
        <v>104</v>
      </c>
      <c r="E85" s="139" t="s">
        <v>6493</v>
      </c>
      <c r="F85" s="137" t="s">
        <v>587</v>
      </c>
      <c r="G85" s="138" t="s">
        <v>277</v>
      </c>
      <c r="H85" s="139" t="s">
        <v>1976</v>
      </c>
      <c r="I85" s="140" t="s">
        <v>6494</v>
      </c>
      <c r="J85" s="138">
        <v>0</v>
      </c>
      <c r="K85" s="138">
        <v>2061</v>
      </c>
      <c r="L85" s="138">
        <v>0</v>
      </c>
      <c r="M85" s="138">
        <v>900</v>
      </c>
      <c r="N85" s="138">
        <v>0</v>
      </c>
      <c r="O85" s="138">
        <v>0</v>
      </c>
      <c r="P85" s="138">
        <v>0</v>
      </c>
      <c r="Q85" s="140">
        <v>0</v>
      </c>
      <c r="R85" s="137">
        <v>350</v>
      </c>
      <c r="S85" s="138">
        <v>10.5</v>
      </c>
      <c r="T85" s="138">
        <v>0</v>
      </c>
      <c r="U85" s="138">
        <v>0</v>
      </c>
      <c r="V85" s="138">
        <v>0</v>
      </c>
      <c r="W85" s="140">
        <v>0</v>
      </c>
      <c r="X85" s="138">
        <v>0</v>
      </c>
      <c r="Y85" s="138">
        <v>3321.5</v>
      </c>
    </row>
    <row r="86" s="134" customFormat="1" ht="38.8" customHeight="1" spans="1:25">
      <c r="A86" s="137" t="s">
        <v>29</v>
      </c>
      <c r="B86" s="137" t="s">
        <v>496</v>
      </c>
      <c r="C86" s="138" t="s">
        <v>26</v>
      </c>
      <c r="D86" s="138" t="s">
        <v>112</v>
      </c>
      <c r="E86" s="139" t="s">
        <v>6493</v>
      </c>
      <c r="F86" s="137" t="s">
        <v>587</v>
      </c>
      <c r="G86" s="138" t="s">
        <v>292</v>
      </c>
      <c r="H86" s="139" t="s">
        <v>2201</v>
      </c>
      <c r="I86" s="140" t="s">
        <v>6494</v>
      </c>
      <c r="J86" s="138">
        <v>1350</v>
      </c>
      <c r="K86" s="138">
        <v>0</v>
      </c>
      <c r="L86" s="138">
        <v>0</v>
      </c>
      <c r="M86" s="138">
        <v>0</v>
      </c>
      <c r="N86" s="138">
        <v>0</v>
      </c>
      <c r="O86" s="138">
        <v>0</v>
      </c>
      <c r="P86" s="138">
        <v>0</v>
      </c>
      <c r="Q86" s="140">
        <v>0</v>
      </c>
      <c r="R86" s="137">
        <v>0</v>
      </c>
      <c r="S86" s="138">
        <v>0</v>
      </c>
      <c r="T86" s="138">
        <v>0</v>
      </c>
      <c r="U86" s="138">
        <v>0</v>
      </c>
      <c r="V86" s="138">
        <v>0</v>
      </c>
      <c r="W86" s="140">
        <v>0</v>
      </c>
      <c r="X86" s="138">
        <v>0</v>
      </c>
      <c r="Y86" s="138">
        <v>1350</v>
      </c>
    </row>
    <row r="87" s="134" customFormat="1" ht="38.8" customHeight="1" spans="1:25">
      <c r="A87" s="137" t="s">
        <v>29</v>
      </c>
      <c r="B87" s="137" t="s">
        <v>463</v>
      </c>
      <c r="C87" s="138" t="s">
        <v>25</v>
      </c>
      <c r="D87" s="138" t="s">
        <v>93</v>
      </c>
      <c r="E87" s="139" t="s">
        <v>6493</v>
      </c>
      <c r="F87" s="137" t="s">
        <v>587</v>
      </c>
      <c r="G87" s="138" t="s">
        <v>348</v>
      </c>
      <c r="H87" s="139" t="s">
        <v>2493</v>
      </c>
      <c r="I87" s="140" t="s">
        <v>6494</v>
      </c>
      <c r="J87" s="138">
        <v>225</v>
      </c>
      <c r="K87" s="138">
        <v>389.3</v>
      </c>
      <c r="L87" s="138">
        <v>16</v>
      </c>
      <c r="M87" s="138">
        <v>500</v>
      </c>
      <c r="N87" s="138">
        <v>0</v>
      </c>
      <c r="O87" s="138">
        <v>0</v>
      </c>
      <c r="P87" s="138">
        <v>84</v>
      </c>
      <c r="Q87" s="140">
        <v>0</v>
      </c>
      <c r="R87" s="137">
        <v>140</v>
      </c>
      <c r="S87" s="138">
        <v>0</v>
      </c>
      <c r="T87" s="138">
        <v>0</v>
      </c>
      <c r="U87" s="138">
        <v>0</v>
      </c>
      <c r="V87" s="138">
        <v>0</v>
      </c>
      <c r="W87" s="140">
        <v>0</v>
      </c>
      <c r="X87" s="138">
        <v>0</v>
      </c>
      <c r="Y87" s="138">
        <v>1354.3</v>
      </c>
    </row>
    <row r="88" s="134" customFormat="1" ht="42.25" customHeight="1" spans="1:25">
      <c r="A88" s="137" t="s">
        <v>29</v>
      </c>
      <c r="B88" s="137" t="s">
        <v>478</v>
      </c>
      <c r="C88" s="138" t="s">
        <v>28</v>
      </c>
      <c r="D88" s="138" t="s">
        <v>147</v>
      </c>
      <c r="E88" s="139" t="s">
        <v>6493</v>
      </c>
      <c r="F88" s="137" t="s">
        <v>587</v>
      </c>
      <c r="G88" s="138" t="s">
        <v>232</v>
      </c>
      <c r="H88" s="139" t="s">
        <v>719</v>
      </c>
      <c r="I88" s="140" t="s">
        <v>6494</v>
      </c>
      <c r="J88" s="138">
        <v>0</v>
      </c>
      <c r="K88" s="138">
        <v>732.8</v>
      </c>
      <c r="L88" s="138">
        <v>76</v>
      </c>
      <c r="M88" s="138">
        <v>700</v>
      </c>
      <c r="N88" s="138">
        <v>0</v>
      </c>
      <c r="O88" s="138">
        <v>0</v>
      </c>
      <c r="P88" s="138">
        <v>255.5</v>
      </c>
      <c r="Q88" s="140">
        <v>0</v>
      </c>
      <c r="R88" s="137">
        <v>182</v>
      </c>
      <c r="S88" s="138">
        <v>84</v>
      </c>
      <c r="T88" s="138">
        <v>0</v>
      </c>
      <c r="U88" s="138">
        <v>0</v>
      </c>
      <c r="V88" s="138">
        <v>0</v>
      </c>
      <c r="W88" s="140">
        <v>0</v>
      </c>
      <c r="X88" s="138">
        <v>0</v>
      </c>
      <c r="Y88" s="138">
        <v>2030.3</v>
      </c>
    </row>
    <row r="89" s="134" customFormat="1" ht="38.8" customHeight="1" spans="1:25">
      <c r="A89" s="137" t="s">
        <v>29</v>
      </c>
      <c r="B89" s="137" t="s">
        <v>478</v>
      </c>
      <c r="C89" s="138" t="s">
        <v>28</v>
      </c>
      <c r="D89" s="138" t="s">
        <v>135</v>
      </c>
      <c r="E89" s="139" t="s">
        <v>6493</v>
      </c>
      <c r="F89" s="137" t="s">
        <v>587</v>
      </c>
      <c r="G89" s="138" t="s">
        <v>197</v>
      </c>
      <c r="H89" s="139" t="s">
        <v>954</v>
      </c>
      <c r="I89" s="140" t="s">
        <v>6494</v>
      </c>
      <c r="J89" s="138">
        <v>0</v>
      </c>
      <c r="K89" s="138">
        <v>1465.6</v>
      </c>
      <c r="L89" s="138">
        <v>152</v>
      </c>
      <c r="M89" s="138">
        <v>700</v>
      </c>
      <c r="N89" s="138">
        <v>0</v>
      </c>
      <c r="O89" s="138">
        <v>0</v>
      </c>
      <c r="P89" s="138">
        <v>87.5</v>
      </c>
      <c r="Q89" s="140">
        <v>0</v>
      </c>
      <c r="R89" s="137">
        <v>245</v>
      </c>
      <c r="S89" s="138">
        <v>28</v>
      </c>
      <c r="T89" s="138">
        <v>0</v>
      </c>
      <c r="U89" s="138">
        <v>0</v>
      </c>
      <c r="V89" s="138">
        <v>0</v>
      </c>
      <c r="W89" s="140">
        <v>0</v>
      </c>
      <c r="X89" s="138">
        <v>0</v>
      </c>
      <c r="Y89" s="138">
        <v>2678.1</v>
      </c>
    </row>
    <row r="90" s="134" customFormat="1" ht="42.25" customHeight="1" spans="1:25">
      <c r="A90" s="137" t="s">
        <v>29</v>
      </c>
      <c r="B90" s="137" t="s">
        <v>478</v>
      </c>
      <c r="C90" s="138" t="s">
        <v>28</v>
      </c>
      <c r="D90" s="138" t="s">
        <v>147</v>
      </c>
      <c r="E90" s="139" t="s">
        <v>6493</v>
      </c>
      <c r="F90" s="137" t="s">
        <v>587</v>
      </c>
      <c r="G90" s="138" t="s">
        <v>233</v>
      </c>
      <c r="H90" s="139" t="s">
        <v>735</v>
      </c>
      <c r="I90" s="140" t="s">
        <v>6494</v>
      </c>
      <c r="J90" s="138">
        <v>0</v>
      </c>
      <c r="K90" s="138">
        <v>343.5</v>
      </c>
      <c r="L90" s="138">
        <v>1140</v>
      </c>
      <c r="M90" s="138">
        <v>900</v>
      </c>
      <c r="N90" s="138">
        <v>0</v>
      </c>
      <c r="O90" s="138">
        <v>0</v>
      </c>
      <c r="P90" s="138">
        <v>35</v>
      </c>
      <c r="Q90" s="140">
        <v>0</v>
      </c>
      <c r="R90" s="137">
        <v>210</v>
      </c>
      <c r="S90" s="138">
        <v>182</v>
      </c>
      <c r="T90" s="138">
        <v>0</v>
      </c>
      <c r="U90" s="138">
        <v>77</v>
      </c>
      <c r="V90" s="138">
        <v>0</v>
      </c>
      <c r="W90" s="140">
        <v>0</v>
      </c>
      <c r="X90" s="138">
        <v>0</v>
      </c>
      <c r="Y90" s="138">
        <v>2887.5</v>
      </c>
    </row>
    <row r="91" s="134" customFormat="1" ht="38.8" customHeight="1" spans="1:25">
      <c r="A91" s="137" t="s">
        <v>29</v>
      </c>
      <c r="B91" s="137" t="s">
        <v>489</v>
      </c>
      <c r="C91" s="138" t="s">
        <v>24</v>
      </c>
      <c r="D91" s="138" t="s">
        <v>59</v>
      </c>
      <c r="E91" s="139" t="s">
        <v>6493</v>
      </c>
      <c r="F91" s="137" t="s">
        <v>625</v>
      </c>
      <c r="G91" s="138" t="s">
        <v>379</v>
      </c>
      <c r="H91" s="139" t="s">
        <v>727</v>
      </c>
      <c r="I91" s="140" t="s">
        <v>6494</v>
      </c>
      <c r="J91" s="138">
        <v>0</v>
      </c>
      <c r="K91" s="138">
        <v>0</v>
      </c>
      <c r="L91" s="138">
        <v>128</v>
      </c>
      <c r="M91" s="138">
        <v>180</v>
      </c>
      <c r="N91" s="138">
        <v>0</v>
      </c>
      <c r="O91" s="138">
        <v>0</v>
      </c>
      <c r="P91" s="138">
        <v>170</v>
      </c>
      <c r="Q91" s="140">
        <v>0</v>
      </c>
      <c r="R91" s="137">
        <v>250</v>
      </c>
      <c r="S91" s="138">
        <v>60</v>
      </c>
      <c r="T91" s="138">
        <v>0</v>
      </c>
      <c r="U91" s="138">
        <v>0</v>
      </c>
      <c r="V91" s="138">
        <v>0</v>
      </c>
      <c r="W91" s="140">
        <v>0</v>
      </c>
      <c r="X91" s="138">
        <v>0</v>
      </c>
      <c r="Y91" s="138">
        <v>788</v>
      </c>
    </row>
    <row r="92" s="134" customFormat="1" ht="38.8" customHeight="1" spans="1:25">
      <c r="A92" s="137" t="s">
        <v>29</v>
      </c>
      <c r="B92" s="137" t="s">
        <v>448</v>
      </c>
      <c r="C92" s="138" t="s">
        <v>23</v>
      </c>
      <c r="D92" s="138" t="s">
        <v>58</v>
      </c>
      <c r="E92" s="139" t="s">
        <v>6493</v>
      </c>
      <c r="F92" s="137" t="s">
        <v>587</v>
      </c>
      <c r="G92" s="138" t="s">
        <v>433</v>
      </c>
      <c r="H92" s="139" t="s">
        <v>667</v>
      </c>
      <c r="I92" s="140" t="s">
        <v>6494</v>
      </c>
      <c r="J92" s="138">
        <v>0</v>
      </c>
      <c r="K92" s="138">
        <v>0</v>
      </c>
      <c r="L92" s="138">
        <v>0</v>
      </c>
      <c r="M92" s="138">
        <v>100</v>
      </c>
      <c r="N92" s="138">
        <v>0</v>
      </c>
      <c r="O92" s="138">
        <v>0</v>
      </c>
      <c r="P92" s="138">
        <v>35</v>
      </c>
      <c r="Q92" s="140">
        <v>0</v>
      </c>
      <c r="R92" s="137">
        <v>280</v>
      </c>
      <c r="S92" s="138">
        <v>0</v>
      </c>
      <c r="T92" s="138">
        <v>0</v>
      </c>
      <c r="U92" s="138">
        <v>0</v>
      </c>
      <c r="V92" s="138">
        <v>0</v>
      </c>
      <c r="W92" s="140">
        <v>0</v>
      </c>
      <c r="X92" s="138">
        <v>0</v>
      </c>
      <c r="Y92" s="138">
        <v>415</v>
      </c>
    </row>
    <row r="93" s="134" customFormat="1" ht="38.8" customHeight="1" spans="1:25">
      <c r="A93" s="137" t="s">
        <v>29</v>
      </c>
      <c r="B93" s="137" t="s">
        <v>489</v>
      </c>
      <c r="C93" s="138" t="s">
        <v>24</v>
      </c>
      <c r="D93" s="138" t="s">
        <v>66</v>
      </c>
      <c r="E93" s="139" t="s">
        <v>6493</v>
      </c>
      <c r="F93" s="137" t="s">
        <v>587</v>
      </c>
      <c r="G93" s="138" t="s">
        <v>398</v>
      </c>
      <c r="H93" s="139" t="s">
        <v>3535</v>
      </c>
      <c r="I93" s="140" t="s">
        <v>6494</v>
      </c>
      <c r="J93" s="138">
        <v>0</v>
      </c>
      <c r="K93" s="138">
        <v>0</v>
      </c>
      <c r="L93" s="138">
        <v>0</v>
      </c>
      <c r="M93" s="138">
        <v>500</v>
      </c>
      <c r="N93" s="138">
        <v>0</v>
      </c>
      <c r="O93" s="138">
        <v>0</v>
      </c>
      <c r="P93" s="138">
        <v>24.5</v>
      </c>
      <c r="Q93" s="140">
        <v>0</v>
      </c>
      <c r="R93" s="137">
        <v>399</v>
      </c>
      <c r="S93" s="138">
        <v>84</v>
      </c>
      <c r="T93" s="138">
        <v>0</v>
      </c>
      <c r="U93" s="138">
        <v>0</v>
      </c>
      <c r="V93" s="138">
        <v>0</v>
      </c>
      <c r="W93" s="140">
        <v>0</v>
      </c>
      <c r="X93" s="138">
        <v>0</v>
      </c>
      <c r="Y93" s="138">
        <v>1007.5</v>
      </c>
    </row>
    <row r="94" s="134" customFormat="1" ht="38.8" customHeight="1" spans="1:25">
      <c r="A94" s="137" t="s">
        <v>29</v>
      </c>
      <c r="B94" s="137" t="s">
        <v>496</v>
      </c>
      <c r="C94" s="138" t="s">
        <v>26</v>
      </c>
      <c r="D94" s="138" t="s">
        <v>113</v>
      </c>
      <c r="E94" s="139" t="s">
        <v>6493</v>
      </c>
      <c r="F94" s="137" t="s">
        <v>587</v>
      </c>
      <c r="G94" s="138" t="s">
        <v>299</v>
      </c>
      <c r="H94" s="139" t="s">
        <v>685</v>
      </c>
      <c r="I94" s="140" t="s">
        <v>6494</v>
      </c>
      <c r="J94" s="138">
        <v>0</v>
      </c>
      <c r="K94" s="138">
        <v>0</v>
      </c>
      <c r="L94" s="138">
        <v>0</v>
      </c>
      <c r="M94" s="138">
        <v>900</v>
      </c>
      <c r="N94" s="138">
        <v>0</v>
      </c>
      <c r="O94" s="138">
        <v>0</v>
      </c>
      <c r="P94" s="138">
        <v>0</v>
      </c>
      <c r="Q94" s="140">
        <v>0</v>
      </c>
      <c r="R94" s="137">
        <v>425.6</v>
      </c>
      <c r="S94" s="138">
        <v>0</v>
      </c>
      <c r="T94" s="138">
        <v>0</v>
      </c>
      <c r="U94" s="138">
        <v>0</v>
      </c>
      <c r="V94" s="138">
        <v>0</v>
      </c>
      <c r="W94" s="140">
        <v>0</v>
      </c>
      <c r="X94" s="138">
        <v>0</v>
      </c>
      <c r="Y94" s="138">
        <v>1325.6</v>
      </c>
    </row>
    <row r="95" s="134" customFormat="1" ht="38.8" customHeight="1" spans="1:25">
      <c r="A95" s="137" t="s">
        <v>29</v>
      </c>
      <c r="B95" s="137" t="s">
        <v>489</v>
      </c>
      <c r="C95" s="138" t="s">
        <v>24</v>
      </c>
      <c r="D95" s="138" t="s">
        <v>60</v>
      </c>
      <c r="E95" s="139" t="s">
        <v>6493</v>
      </c>
      <c r="F95" s="137" t="s">
        <v>587</v>
      </c>
      <c r="G95" s="138" t="s">
        <v>383</v>
      </c>
      <c r="H95" s="139" t="s">
        <v>3579</v>
      </c>
      <c r="I95" s="140" t="s">
        <v>6494</v>
      </c>
      <c r="J95" s="138">
        <v>0</v>
      </c>
      <c r="K95" s="138">
        <v>0</v>
      </c>
      <c r="L95" s="138">
        <v>0</v>
      </c>
      <c r="M95" s="138">
        <v>300</v>
      </c>
      <c r="N95" s="138">
        <v>245</v>
      </c>
      <c r="O95" s="138">
        <v>0</v>
      </c>
      <c r="P95" s="138">
        <v>35</v>
      </c>
      <c r="Q95" s="140">
        <v>0</v>
      </c>
      <c r="R95" s="137">
        <v>322</v>
      </c>
      <c r="S95" s="138">
        <v>84</v>
      </c>
      <c r="T95" s="138">
        <v>0</v>
      </c>
      <c r="U95" s="138">
        <v>0</v>
      </c>
      <c r="V95" s="138">
        <v>0</v>
      </c>
      <c r="W95" s="140">
        <v>0</v>
      </c>
      <c r="X95" s="138">
        <v>0</v>
      </c>
      <c r="Y95" s="138">
        <v>986</v>
      </c>
    </row>
    <row r="96" s="134" customFormat="1" ht="38.8" customHeight="1" spans="1:25">
      <c r="A96" s="137" t="s">
        <v>29</v>
      </c>
      <c r="B96" s="137" t="s">
        <v>463</v>
      </c>
      <c r="C96" s="138" t="s">
        <v>25</v>
      </c>
      <c r="D96" s="138" t="s">
        <v>99</v>
      </c>
      <c r="E96" s="139" t="s">
        <v>6493</v>
      </c>
      <c r="F96" s="137" t="s">
        <v>587</v>
      </c>
      <c r="G96" s="138" t="s">
        <v>375</v>
      </c>
      <c r="H96" s="139" t="s">
        <v>643</v>
      </c>
      <c r="I96" s="140" t="s">
        <v>6494</v>
      </c>
      <c r="J96" s="138">
        <v>0</v>
      </c>
      <c r="K96" s="138">
        <v>0</v>
      </c>
      <c r="L96" s="138">
        <v>199</v>
      </c>
      <c r="M96" s="138">
        <v>400</v>
      </c>
      <c r="N96" s="138">
        <v>0</v>
      </c>
      <c r="O96" s="138">
        <v>0</v>
      </c>
      <c r="P96" s="138">
        <v>0</v>
      </c>
      <c r="Q96" s="140">
        <v>0</v>
      </c>
      <c r="R96" s="137">
        <v>74</v>
      </c>
      <c r="S96" s="138">
        <v>56</v>
      </c>
      <c r="T96" s="138">
        <v>0</v>
      </c>
      <c r="U96" s="138">
        <v>0</v>
      </c>
      <c r="V96" s="138">
        <v>0</v>
      </c>
      <c r="W96" s="140">
        <v>0</v>
      </c>
      <c r="X96" s="138">
        <v>0</v>
      </c>
      <c r="Y96" s="138">
        <v>729</v>
      </c>
    </row>
    <row r="97" s="134" customFormat="1" ht="38.8" customHeight="1" spans="1:25">
      <c r="A97" s="137" t="s">
        <v>29</v>
      </c>
      <c r="B97" s="137" t="s">
        <v>478</v>
      </c>
      <c r="C97" s="138" t="s">
        <v>28</v>
      </c>
      <c r="D97" s="138" t="s">
        <v>150</v>
      </c>
      <c r="E97" s="139" t="s">
        <v>6493</v>
      </c>
      <c r="F97" s="137" t="s">
        <v>587</v>
      </c>
      <c r="G97" s="138" t="s">
        <v>249</v>
      </c>
      <c r="H97" s="139" t="s">
        <v>826</v>
      </c>
      <c r="I97" s="140" t="s">
        <v>6494</v>
      </c>
      <c r="J97" s="138">
        <v>0</v>
      </c>
      <c r="K97" s="138">
        <v>0</v>
      </c>
      <c r="L97" s="138">
        <v>0</v>
      </c>
      <c r="M97" s="138">
        <v>600</v>
      </c>
      <c r="N97" s="138">
        <v>0</v>
      </c>
      <c r="O97" s="138">
        <v>0</v>
      </c>
      <c r="P97" s="138">
        <v>35</v>
      </c>
      <c r="Q97" s="140">
        <v>0</v>
      </c>
      <c r="R97" s="137">
        <v>35</v>
      </c>
      <c r="S97" s="138">
        <v>0</v>
      </c>
      <c r="T97" s="138">
        <v>0</v>
      </c>
      <c r="U97" s="138">
        <v>0</v>
      </c>
      <c r="V97" s="138">
        <v>0</v>
      </c>
      <c r="W97" s="140">
        <v>0</v>
      </c>
      <c r="X97" s="138">
        <v>0</v>
      </c>
      <c r="Y97" s="138">
        <v>670</v>
      </c>
    </row>
    <row r="98" s="134" customFormat="1" ht="38.8" customHeight="1" spans="1:25">
      <c r="A98" s="137" t="s">
        <v>29</v>
      </c>
      <c r="B98" s="137" t="s">
        <v>489</v>
      </c>
      <c r="C98" s="138" t="s">
        <v>24</v>
      </c>
      <c r="D98" s="138" t="s">
        <v>63</v>
      </c>
      <c r="E98" s="139" t="s">
        <v>6493</v>
      </c>
      <c r="F98" s="137" t="s">
        <v>587</v>
      </c>
      <c r="G98" s="138" t="s">
        <v>390</v>
      </c>
      <c r="H98" s="139" t="s">
        <v>3554</v>
      </c>
      <c r="I98" s="140" t="s">
        <v>6494</v>
      </c>
      <c r="J98" s="138">
        <v>0</v>
      </c>
      <c r="K98" s="138">
        <v>0</v>
      </c>
      <c r="L98" s="138">
        <v>0</v>
      </c>
      <c r="M98" s="138">
        <v>300</v>
      </c>
      <c r="N98" s="138">
        <v>0</v>
      </c>
      <c r="O98" s="138">
        <v>28</v>
      </c>
      <c r="P98" s="138">
        <v>0</v>
      </c>
      <c r="Q98" s="140">
        <v>0</v>
      </c>
      <c r="R98" s="137">
        <v>350</v>
      </c>
      <c r="S98" s="138">
        <v>476</v>
      </c>
      <c r="T98" s="138">
        <v>0</v>
      </c>
      <c r="U98" s="138">
        <v>0</v>
      </c>
      <c r="V98" s="138">
        <v>0</v>
      </c>
      <c r="W98" s="140">
        <v>0</v>
      </c>
      <c r="X98" s="138">
        <v>0</v>
      </c>
      <c r="Y98" s="138">
        <v>1154</v>
      </c>
    </row>
    <row r="99" s="134" customFormat="1" ht="38.8" customHeight="1" spans="1:25">
      <c r="A99" s="137" t="s">
        <v>29</v>
      </c>
      <c r="B99" s="137" t="s">
        <v>463</v>
      </c>
      <c r="C99" s="138" t="s">
        <v>25</v>
      </c>
      <c r="D99" s="138" t="s">
        <v>94</v>
      </c>
      <c r="E99" s="139" t="s">
        <v>6493</v>
      </c>
      <c r="F99" s="137" t="s">
        <v>587</v>
      </c>
      <c r="G99" s="138" t="s">
        <v>358</v>
      </c>
      <c r="H99" s="139" t="s">
        <v>2849</v>
      </c>
      <c r="I99" s="140" t="s">
        <v>6494</v>
      </c>
      <c r="J99" s="138">
        <v>0</v>
      </c>
      <c r="K99" s="138">
        <v>0</v>
      </c>
      <c r="L99" s="138">
        <v>0</v>
      </c>
      <c r="M99" s="138">
        <v>0</v>
      </c>
      <c r="N99" s="138">
        <v>0</v>
      </c>
      <c r="O99" s="138">
        <v>0</v>
      </c>
      <c r="P99" s="138">
        <v>0</v>
      </c>
      <c r="Q99" s="140">
        <v>0</v>
      </c>
      <c r="R99" s="137">
        <v>70</v>
      </c>
      <c r="S99" s="138">
        <v>0</v>
      </c>
      <c r="T99" s="138">
        <v>0</v>
      </c>
      <c r="U99" s="138">
        <v>0</v>
      </c>
      <c r="V99" s="138">
        <v>0</v>
      </c>
      <c r="W99" s="140">
        <v>0</v>
      </c>
      <c r="X99" s="138">
        <v>0</v>
      </c>
      <c r="Y99" s="138">
        <v>70</v>
      </c>
    </row>
    <row r="100" s="134" customFormat="1" ht="38.8" customHeight="1" spans="1:25">
      <c r="A100" s="137" t="s">
        <v>29</v>
      </c>
      <c r="B100" s="137" t="s">
        <v>463</v>
      </c>
      <c r="C100" s="138" t="s">
        <v>25</v>
      </c>
      <c r="D100" s="138" t="s">
        <v>95</v>
      </c>
      <c r="E100" s="139" t="s">
        <v>6493</v>
      </c>
      <c r="F100" s="137" t="s">
        <v>587</v>
      </c>
      <c r="G100" s="138" t="s">
        <v>363</v>
      </c>
      <c r="H100" s="139" t="s">
        <v>671</v>
      </c>
      <c r="I100" s="140" t="s">
        <v>6494</v>
      </c>
      <c r="J100" s="138">
        <v>0</v>
      </c>
      <c r="K100" s="138">
        <v>0</v>
      </c>
      <c r="L100" s="138">
        <v>0</v>
      </c>
      <c r="M100" s="138">
        <v>100</v>
      </c>
      <c r="N100" s="138">
        <v>0</v>
      </c>
      <c r="O100" s="138">
        <v>0</v>
      </c>
      <c r="P100" s="138">
        <v>161</v>
      </c>
      <c r="Q100" s="140">
        <v>0</v>
      </c>
      <c r="R100" s="137">
        <v>0</v>
      </c>
      <c r="S100" s="138">
        <v>0</v>
      </c>
      <c r="T100" s="138">
        <v>0</v>
      </c>
      <c r="U100" s="138">
        <v>0</v>
      </c>
      <c r="V100" s="138">
        <v>0</v>
      </c>
      <c r="W100" s="140">
        <v>0</v>
      </c>
      <c r="X100" s="138">
        <v>0</v>
      </c>
      <c r="Y100" s="138">
        <v>261</v>
      </c>
    </row>
    <row r="101" s="134" customFormat="1" ht="38.8" customHeight="1" spans="1:25">
      <c r="A101" s="137" t="s">
        <v>29</v>
      </c>
      <c r="B101" s="137" t="s">
        <v>448</v>
      </c>
      <c r="C101" s="138" t="s">
        <v>23</v>
      </c>
      <c r="D101" s="138" t="s">
        <v>48</v>
      </c>
      <c r="E101" s="139" t="s">
        <v>6493</v>
      </c>
      <c r="F101" s="137" t="s">
        <v>625</v>
      </c>
      <c r="G101" s="138" t="s">
        <v>418</v>
      </c>
      <c r="H101" s="139" t="s">
        <v>3314</v>
      </c>
      <c r="I101" s="140" t="s">
        <v>6494</v>
      </c>
      <c r="J101" s="138">
        <v>0</v>
      </c>
      <c r="K101" s="138">
        <v>0</v>
      </c>
      <c r="L101" s="138">
        <v>28</v>
      </c>
      <c r="M101" s="138">
        <v>180</v>
      </c>
      <c r="N101" s="138">
        <v>0</v>
      </c>
      <c r="O101" s="138">
        <v>0</v>
      </c>
      <c r="P101" s="138">
        <v>0</v>
      </c>
      <c r="Q101" s="140">
        <v>0</v>
      </c>
      <c r="R101" s="137">
        <v>310</v>
      </c>
      <c r="S101" s="138">
        <v>0</v>
      </c>
      <c r="T101" s="138">
        <v>0</v>
      </c>
      <c r="U101" s="138">
        <v>0</v>
      </c>
      <c r="V101" s="138">
        <v>0</v>
      </c>
      <c r="W101" s="140">
        <v>0</v>
      </c>
      <c r="X101" s="138">
        <v>0</v>
      </c>
      <c r="Y101" s="138">
        <v>518</v>
      </c>
    </row>
    <row r="102" s="134" customFormat="1" ht="38.8" customHeight="1" spans="1:25">
      <c r="A102" s="137" t="s">
        <v>29</v>
      </c>
      <c r="B102" s="137" t="s">
        <v>496</v>
      </c>
      <c r="C102" s="138" t="s">
        <v>26</v>
      </c>
      <c r="D102" s="138" t="s">
        <v>110</v>
      </c>
      <c r="E102" s="139" t="s">
        <v>6493</v>
      </c>
      <c r="F102" s="137" t="s">
        <v>625</v>
      </c>
      <c r="G102" s="138" t="s">
        <v>287</v>
      </c>
      <c r="H102" s="139" t="s">
        <v>1970</v>
      </c>
      <c r="I102" s="140" t="s">
        <v>6494</v>
      </c>
      <c r="J102" s="138">
        <v>0</v>
      </c>
      <c r="K102" s="138">
        <v>0</v>
      </c>
      <c r="L102" s="138">
        <v>56</v>
      </c>
      <c r="M102" s="138">
        <v>1260</v>
      </c>
      <c r="N102" s="138">
        <v>0</v>
      </c>
      <c r="O102" s="138">
        <v>0</v>
      </c>
      <c r="P102" s="138">
        <v>0</v>
      </c>
      <c r="Q102" s="140">
        <v>0</v>
      </c>
      <c r="R102" s="137">
        <v>100</v>
      </c>
      <c r="S102" s="138">
        <v>285</v>
      </c>
      <c r="T102" s="138">
        <v>0</v>
      </c>
      <c r="U102" s="138">
        <v>0</v>
      </c>
      <c r="V102" s="138">
        <v>0</v>
      </c>
      <c r="W102" s="140">
        <v>0</v>
      </c>
      <c r="X102" s="138">
        <v>0</v>
      </c>
      <c r="Y102" s="138">
        <v>1701</v>
      </c>
    </row>
    <row r="103" s="134" customFormat="1" ht="38.8" customHeight="1" spans="1:25">
      <c r="A103" s="137" t="s">
        <v>29</v>
      </c>
      <c r="B103" s="137" t="s">
        <v>489</v>
      </c>
      <c r="C103" s="138" t="s">
        <v>24</v>
      </c>
      <c r="D103" s="138" t="s">
        <v>67</v>
      </c>
      <c r="E103" s="139" t="s">
        <v>6493</v>
      </c>
      <c r="F103" s="137" t="s">
        <v>587</v>
      </c>
      <c r="G103" s="138" t="s">
        <v>403</v>
      </c>
      <c r="H103" s="139" t="s">
        <v>3541</v>
      </c>
      <c r="I103" s="140" t="s">
        <v>6494</v>
      </c>
      <c r="J103" s="138">
        <v>0</v>
      </c>
      <c r="K103" s="138">
        <v>0</v>
      </c>
      <c r="L103" s="138">
        <v>0</v>
      </c>
      <c r="M103" s="138">
        <v>0</v>
      </c>
      <c r="N103" s="138">
        <v>0</v>
      </c>
      <c r="O103" s="138">
        <v>0</v>
      </c>
      <c r="P103" s="138">
        <v>35</v>
      </c>
      <c r="Q103" s="140">
        <v>0</v>
      </c>
      <c r="R103" s="137">
        <v>105</v>
      </c>
      <c r="S103" s="138">
        <v>42</v>
      </c>
      <c r="T103" s="138">
        <v>0</v>
      </c>
      <c r="U103" s="138">
        <v>35</v>
      </c>
      <c r="V103" s="138">
        <v>0</v>
      </c>
      <c r="W103" s="140">
        <v>0</v>
      </c>
      <c r="X103" s="138">
        <v>0</v>
      </c>
      <c r="Y103" s="138">
        <v>217</v>
      </c>
    </row>
    <row r="104" s="134" customFormat="1" ht="38.8" customHeight="1" spans="1:25">
      <c r="A104" s="137" t="s">
        <v>29</v>
      </c>
      <c r="B104" s="137" t="s">
        <v>463</v>
      </c>
      <c r="C104" s="138" t="s">
        <v>27</v>
      </c>
      <c r="D104" s="138" t="s">
        <v>121</v>
      </c>
      <c r="E104" s="139" t="s">
        <v>6493</v>
      </c>
      <c r="F104" s="137" t="s">
        <v>587</v>
      </c>
      <c r="G104" s="138" t="s">
        <v>257</v>
      </c>
      <c r="H104" s="139" t="s">
        <v>2752</v>
      </c>
      <c r="I104" s="140" t="s">
        <v>6494</v>
      </c>
      <c r="J104" s="138">
        <v>0</v>
      </c>
      <c r="K104" s="138">
        <v>0</v>
      </c>
      <c r="L104" s="138">
        <v>0</v>
      </c>
      <c r="M104" s="138">
        <v>0</v>
      </c>
      <c r="N104" s="138">
        <v>0</v>
      </c>
      <c r="O104" s="138">
        <v>0</v>
      </c>
      <c r="P104" s="138">
        <v>0</v>
      </c>
      <c r="Q104" s="140">
        <v>0</v>
      </c>
      <c r="R104" s="137">
        <v>42</v>
      </c>
      <c r="S104" s="138">
        <v>0</v>
      </c>
      <c r="T104" s="138">
        <v>0</v>
      </c>
      <c r="U104" s="138">
        <v>0</v>
      </c>
      <c r="V104" s="138">
        <v>0</v>
      </c>
      <c r="W104" s="140">
        <v>0</v>
      </c>
      <c r="X104" s="138">
        <v>0</v>
      </c>
      <c r="Y104" s="138">
        <v>42</v>
      </c>
    </row>
    <row r="105" s="134" customFormat="1" ht="38.8" customHeight="1" spans="1:25">
      <c r="A105" s="137" t="s">
        <v>29</v>
      </c>
      <c r="B105" s="137" t="s">
        <v>478</v>
      </c>
      <c r="C105" s="138" t="s">
        <v>28</v>
      </c>
      <c r="D105" s="138" t="s">
        <v>150</v>
      </c>
      <c r="E105" s="139" t="s">
        <v>6493</v>
      </c>
      <c r="F105" s="137" t="s">
        <v>587</v>
      </c>
      <c r="G105" s="138" t="s">
        <v>250</v>
      </c>
      <c r="H105" s="139" t="s">
        <v>6290</v>
      </c>
      <c r="I105" s="140" t="s">
        <v>6494</v>
      </c>
      <c r="J105" s="138">
        <v>0</v>
      </c>
      <c r="K105" s="138">
        <v>0</v>
      </c>
      <c r="L105" s="138">
        <v>0</v>
      </c>
      <c r="M105" s="138">
        <v>0</v>
      </c>
      <c r="N105" s="138">
        <v>0</v>
      </c>
      <c r="O105" s="138">
        <v>0</v>
      </c>
      <c r="P105" s="138">
        <v>0</v>
      </c>
      <c r="Q105" s="140">
        <v>0</v>
      </c>
      <c r="R105" s="137">
        <v>70</v>
      </c>
      <c r="S105" s="138">
        <v>0</v>
      </c>
      <c r="T105" s="138">
        <v>0</v>
      </c>
      <c r="U105" s="138">
        <v>0</v>
      </c>
      <c r="V105" s="138">
        <v>0</v>
      </c>
      <c r="W105" s="140">
        <v>0</v>
      </c>
      <c r="X105" s="138">
        <v>0</v>
      </c>
      <c r="Y105" s="138">
        <v>70</v>
      </c>
    </row>
    <row r="106" s="134" customFormat="1" ht="38.8" customHeight="1" spans="1:25">
      <c r="A106" s="137" t="s">
        <v>29</v>
      </c>
      <c r="B106" s="137" t="s">
        <v>489</v>
      </c>
      <c r="C106" s="138" t="s">
        <v>24</v>
      </c>
      <c r="D106" s="138" t="s">
        <v>67</v>
      </c>
      <c r="E106" s="139" t="s">
        <v>6493</v>
      </c>
      <c r="F106" s="137" t="s">
        <v>587</v>
      </c>
      <c r="G106" s="138" t="s">
        <v>410</v>
      </c>
      <c r="H106" s="139" t="s">
        <v>3892</v>
      </c>
      <c r="I106" s="140" t="s">
        <v>6494</v>
      </c>
      <c r="J106" s="138">
        <v>0</v>
      </c>
      <c r="K106" s="138">
        <v>0</v>
      </c>
      <c r="L106" s="138">
        <v>0</v>
      </c>
      <c r="M106" s="138">
        <v>0</v>
      </c>
      <c r="N106" s="138">
        <v>0</v>
      </c>
      <c r="O106" s="138">
        <v>0</v>
      </c>
      <c r="P106" s="138">
        <v>0</v>
      </c>
      <c r="Q106" s="140">
        <v>0</v>
      </c>
      <c r="R106" s="137">
        <v>0</v>
      </c>
      <c r="S106" s="138">
        <v>0</v>
      </c>
      <c r="T106" s="138">
        <v>0</v>
      </c>
      <c r="U106" s="138">
        <v>0</v>
      </c>
      <c r="V106" s="138">
        <v>0</v>
      </c>
      <c r="W106" s="140">
        <v>0</v>
      </c>
      <c r="X106" s="138">
        <v>0</v>
      </c>
      <c r="Y106" s="138">
        <v>0</v>
      </c>
    </row>
    <row r="107" s="134" customFormat="1" ht="38.8" customHeight="1" spans="1:25">
      <c r="A107" s="137" t="s">
        <v>29</v>
      </c>
      <c r="B107" s="137" t="s">
        <v>463</v>
      </c>
      <c r="C107" s="138" t="s">
        <v>25</v>
      </c>
      <c r="D107" s="138" t="s">
        <v>76</v>
      </c>
      <c r="E107" s="139" t="s">
        <v>6493</v>
      </c>
      <c r="F107" s="137" t="s">
        <v>587</v>
      </c>
      <c r="G107" s="138" t="s">
        <v>320</v>
      </c>
      <c r="H107" s="139" t="s">
        <v>4785</v>
      </c>
      <c r="I107" s="140" t="s">
        <v>6494</v>
      </c>
      <c r="J107" s="138">
        <v>0</v>
      </c>
      <c r="K107" s="138">
        <v>0</v>
      </c>
      <c r="L107" s="138">
        <v>0</v>
      </c>
      <c r="M107" s="138">
        <v>0</v>
      </c>
      <c r="N107" s="138">
        <v>0</v>
      </c>
      <c r="O107" s="138">
        <v>0</v>
      </c>
      <c r="P107" s="138">
        <v>0</v>
      </c>
      <c r="Q107" s="140">
        <v>0</v>
      </c>
      <c r="R107" s="137">
        <v>0</v>
      </c>
      <c r="S107" s="138">
        <v>0</v>
      </c>
      <c r="T107" s="138">
        <v>0</v>
      </c>
      <c r="U107" s="138">
        <v>0</v>
      </c>
      <c r="V107" s="138">
        <v>0</v>
      </c>
      <c r="W107" s="140">
        <v>0</v>
      </c>
      <c r="X107" s="138">
        <v>0</v>
      </c>
      <c r="Y107" s="138">
        <v>0</v>
      </c>
    </row>
    <row r="108" s="134" customFormat="1" ht="38.8" customHeight="1" spans="1:25">
      <c r="A108" s="137" t="s">
        <v>29</v>
      </c>
      <c r="B108" s="137" t="s">
        <v>478</v>
      </c>
      <c r="C108" s="138" t="s">
        <v>28</v>
      </c>
      <c r="D108" s="138" t="s">
        <v>135</v>
      </c>
      <c r="E108" s="139" t="s">
        <v>6493</v>
      </c>
      <c r="F108" s="137" t="s">
        <v>587</v>
      </c>
      <c r="G108" s="138" t="s">
        <v>195</v>
      </c>
      <c r="H108" s="139" t="s">
        <v>1082</v>
      </c>
      <c r="I108" s="140" t="s">
        <v>6494</v>
      </c>
      <c r="J108" s="138">
        <v>1594</v>
      </c>
      <c r="K108" s="138">
        <v>0</v>
      </c>
      <c r="L108" s="138">
        <v>0</v>
      </c>
      <c r="M108" s="138">
        <v>0</v>
      </c>
      <c r="N108" s="138">
        <v>0</v>
      </c>
      <c r="O108" s="138">
        <v>0</v>
      </c>
      <c r="P108" s="138">
        <v>0</v>
      </c>
      <c r="Q108" s="140">
        <v>0</v>
      </c>
      <c r="R108" s="137">
        <v>0</v>
      </c>
      <c r="S108" s="138">
        <v>0</v>
      </c>
      <c r="T108" s="138">
        <v>0</v>
      </c>
      <c r="U108" s="138">
        <v>0</v>
      </c>
      <c r="V108" s="138">
        <v>0</v>
      </c>
      <c r="W108" s="140">
        <v>0</v>
      </c>
      <c r="X108" s="138">
        <v>0</v>
      </c>
      <c r="Y108" s="138">
        <v>1594</v>
      </c>
    </row>
    <row r="109" s="134" customFormat="1" ht="38.8" customHeight="1" spans="1:25">
      <c r="A109" s="137" t="s">
        <v>29</v>
      </c>
      <c r="B109" s="137" t="s">
        <v>478</v>
      </c>
      <c r="C109" s="138" t="s">
        <v>28</v>
      </c>
      <c r="D109" s="138" t="s">
        <v>129</v>
      </c>
      <c r="E109" s="139" t="s">
        <v>6493</v>
      </c>
      <c r="F109" s="137" t="s">
        <v>587</v>
      </c>
      <c r="G109" s="138" t="s">
        <v>161</v>
      </c>
      <c r="H109" s="139" t="s">
        <v>1363</v>
      </c>
      <c r="I109" s="140" t="s">
        <v>6494</v>
      </c>
      <c r="J109" s="138">
        <v>100</v>
      </c>
      <c r="K109" s="138">
        <v>0</v>
      </c>
      <c r="L109" s="138">
        <v>380</v>
      </c>
      <c r="M109" s="138">
        <v>100</v>
      </c>
      <c r="N109" s="138">
        <v>0</v>
      </c>
      <c r="O109" s="138">
        <v>0</v>
      </c>
      <c r="P109" s="138">
        <v>108.5</v>
      </c>
      <c r="Q109" s="140">
        <v>0</v>
      </c>
      <c r="R109" s="137">
        <v>35</v>
      </c>
      <c r="S109" s="138">
        <v>28</v>
      </c>
      <c r="T109" s="138">
        <v>0</v>
      </c>
      <c r="U109" s="138">
        <v>0</v>
      </c>
      <c r="V109" s="138">
        <v>0</v>
      </c>
      <c r="W109" s="140">
        <v>0</v>
      </c>
      <c r="X109" s="138">
        <v>0</v>
      </c>
      <c r="Y109" s="138">
        <v>751.5</v>
      </c>
    </row>
    <row r="110" s="134" customFormat="1" ht="38.8" customHeight="1" spans="1:25">
      <c r="A110" s="137" t="s">
        <v>29</v>
      </c>
      <c r="B110" s="137" t="s">
        <v>496</v>
      </c>
      <c r="C110" s="138" t="s">
        <v>26</v>
      </c>
      <c r="D110" s="138" t="s">
        <v>114</v>
      </c>
      <c r="E110" s="139" t="s">
        <v>6493</v>
      </c>
      <c r="F110" s="137" t="s">
        <v>587</v>
      </c>
      <c r="G110" s="138" t="s">
        <v>302</v>
      </c>
      <c r="H110" s="139" t="s">
        <v>2205</v>
      </c>
      <c r="I110" s="140" t="s">
        <v>6494</v>
      </c>
      <c r="J110" s="138">
        <v>1170</v>
      </c>
      <c r="K110" s="138">
        <v>0</v>
      </c>
      <c r="L110" s="138">
        <v>0</v>
      </c>
      <c r="M110" s="138">
        <v>0</v>
      </c>
      <c r="N110" s="138">
        <v>0</v>
      </c>
      <c r="O110" s="138">
        <v>0</v>
      </c>
      <c r="P110" s="138">
        <v>0</v>
      </c>
      <c r="Q110" s="140">
        <v>0</v>
      </c>
      <c r="R110" s="137">
        <v>0</v>
      </c>
      <c r="S110" s="138">
        <v>0</v>
      </c>
      <c r="T110" s="138">
        <v>0</v>
      </c>
      <c r="U110" s="138">
        <v>0</v>
      </c>
      <c r="V110" s="138">
        <v>0</v>
      </c>
      <c r="W110" s="140">
        <v>0</v>
      </c>
      <c r="X110" s="138">
        <v>0</v>
      </c>
      <c r="Y110" s="138">
        <v>1170</v>
      </c>
    </row>
    <row r="111" s="134" customFormat="1" ht="38.8" customHeight="1" spans="1:25">
      <c r="A111" s="137" t="s">
        <v>29</v>
      </c>
      <c r="B111" s="137" t="s">
        <v>496</v>
      </c>
      <c r="C111" s="138" t="s">
        <v>26</v>
      </c>
      <c r="D111" s="138" t="s">
        <v>114</v>
      </c>
      <c r="E111" s="139" t="s">
        <v>6493</v>
      </c>
      <c r="F111" s="137" t="s">
        <v>587</v>
      </c>
      <c r="G111" s="138" t="s">
        <v>305</v>
      </c>
      <c r="H111" s="139" t="s">
        <v>2169</v>
      </c>
      <c r="I111" s="140" t="s">
        <v>6494</v>
      </c>
      <c r="J111" s="138">
        <v>0</v>
      </c>
      <c r="K111" s="138">
        <v>343.5</v>
      </c>
      <c r="L111" s="138">
        <v>0</v>
      </c>
      <c r="M111" s="138">
        <v>400</v>
      </c>
      <c r="N111" s="138">
        <v>0</v>
      </c>
      <c r="O111" s="138">
        <v>0</v>
      </c>
      <c r="P111" s="138">
        <v>14</v>
      </c>
      <c r="Q111" s="140">
        <v>0</v>
      </c>
      <c r="R111" s="137">
        <v>224</v>
      </c>
      <c r="S111" s="138">
        <v>14</v>
      </c>
      <c r="T111" s="138">
        <v>0</v>
      </c>
      <c r="U111" s="138">
        <v>17.5</v>
      </c>
      <c r="V111" s="138">
        <v>0</v>
      </c>
      <c r="W111" s="140">
        <v>0</v>
      </c>
      <c r="X111" s="138">
        <v>0</v>
      </c>
      <c r="Y111" s="138">
        <v>1013</v>
      </c>
    </row>
    <row r="112" s="134" customFormat="1" ht="38.8" customHeight="1" spans="1:25">
      <c r="A112" s="137" t="s">
        <v>29</v>
      </c>
      <c r="B112" s="137" t="s">
        <v>463</v>
      </c>
      <c r="C112" s="138" t="s">
        <v>25</v>
      </c>
      <c r="D112" s="138" t="s">
        <v>97</v>
      </c>
      <c r="E112" s="139" t="s">
        <v>6493</v>
      </c>
      <c r="F112" s="137" t="s">
        <v>587</v>
      </c>
      <c r="G112" s="138" t="s">
        <v>368</v>
      </c>
      <c r="H112" s="139" t="s">
        <v>657</v>
      </c>
      <c r="I112" s="140" t="s">
        <v>6494</v>
      </c>
      <c r="J112" s="138">
        <v>0</v>
      </c>
      <c r="K112" s="138">
        <v>1854.9</v>
      </c>
      <c r="L112" s="138">
        <v>129</v>
      </c>
      <c r="M112" s="138">
        <v>500</v>
      </c>
      <c r="N112" s="138">
        <v>686</v>
      </c>
      <c r="O112" s="138">
        <v>0</v>
      </c>
      <c r="P112" s="138">
        <v>70</v>
      </c>
      <c r="Q112" s="140">
        <v>0</v>
      </c>
      <c r="R112" s="137">
        <v>42</v>
      </c>
      <c r="S112" s="138">
        <v>0</v>
      </c>
      <c r="T112" s="138">
        <v>0</v>
      </c>
      <c r="U112" s="138">
        <v>0</v>
      </c>
      <c r="V112" s="138">
        <v>0</v>
      </c>
      <c r="W112" s="140">
        <v>0</v>
      </c>
      <c r="X112" s="138">
        <v>0</v>
      </c>
      <c r="Y112" s="138">
        <v>3281.9</v>
      </c>
    </row>
    <row r="113" s="134" customFormat="1" ht="38.8" customHeight="1" spans="1:25">
      <c r="A113" s="137" t="s">
        <v>29</v>
      </c>
      <c r="B113" s="137" t="s">
        <v>478</v>
      </c>
      <c r="C113" s="138" t="s">
        <v>28</v>
      </c>
      <c r="D113" s="138" t="s">
        <v>129</v>
      </c>
      <c r="E113" s="139" t="s">
        <v>6493</v>
      </c>
      <c r="F113" s="137" t="s">
        <v>587</v>
      </c>
      <c r="G113" s="138" t="s">
        <v>165</v>
      </c>
      <c r="H113" s="139" t="s">
        <v>811</v>
      </c>
      <c r="I113" s="140" t="s">
        <v>6494</v>
      </c>
      <c r="J113" s="138">
        <v>0</v>
      </c>
      <c r="K113" s="138">
        <v>343.5</v>
      </c>
      <c r="L113" s="138">
        <v>0</v>
      </c>
      <c r="M113" s="138">
        <v>400</v>
      </c>
      <c r="N113" s="138">
        <v>0</v>
      </c>
      <c r="O113" s="138">
        <v>0</v>
      </c>
      <c r="P113" s="138">
        <v>0</v>
      </c>
      <c r="Q113" s="140">
        <v>0</v>
      </c>
      <c r="R113" s="137">
        <v>245</v>
      </c>
      <c r="S113" s="138">
        <v>56</v>
      </c>
      <c r="T113" s="138">
        <v>0</v>
      </c>
      <c r="U113" s="138">
        <v>0</v>
      </c>
      <c r="V113" s="138">
        <v>0</v>
      </c>
      <c r="W113" s="140">
        <v>0</v>
      </c>
      <c r="X113" s="138">
        <v>0</v>
      </c>
      <c r="Y113" s="138">
        <v>1044.5</v>
      </c>
    </row>
    <row r="114" s="134" customFormat="1" ht="38.8" customHeight="1" spans="1:25">
      <c r="A114" s="137" t="s">
        <v>29</v>
      </c>
      <c r="B114" s="137" t="s">
        <v>478</v>
      </c>
      <c r="C114" s="138" t="s">
        <v>28</v>
      </c>
      <c r="D114" s="138" t="s">
        <v>138</v>
      </c>
      <c r="E114" s="139" t="s">
        <v>6493</v>
      </c>
      <c r="F114" s="137" t="s">
        <v>587</v>
      </c>
      <c r="G114" s="138" t="s">
        <v>208</v>
      </c>
      <c r="H114" s="139" t="s">
        <v>885</v>
      </c>
      <c r="I114" s="140" t="s">
        <v>6494</v>
      </c>
      <c r="J114" s="138">
        <v>75</v>
      </c>
      <c r="K114" s="138">
        <v>0</v>
      </c>
      <c r="L114" s="138">
        <v>213</v>
      </c>
      <c r="M114" s="138">
        <v>300</v>
      </c>
      <c r="N114" s="138">
        <v>0</v>
      </c>
      <c r="O114" s="138">
        <v>0</v>
      </c>
      <c r="P114" s="138">
        <v>0</v>
      </c>
      <c r="Q114" s="140">
        <v>0</v>
      </c>
      <c r="R114" s="137">
        <v>0</v>
      </c>
      <c r="S114" s="138">
        <v>0</v>
      </c>
      <c r="T114" s="138">
        <v>0</v>
      </c>
      <c r="U114" s="138">
        <v>0</v>
      </c>
      <c r="V114" s="138">
        <v>0</v>
      </c>
      <c r="W114" s="140">
        <v>0</v>
      </c>
      <c r="X114" s="138">
        <v>0</v>
      </c>
      <c r="Y114" s="138">
        <v>588</v>
      </c>
    </row>
    <row r="115" s="134" customFormat="1" ht="38.8" customHeight="1" spans="1:25">
      <c r="A115" s="137" t="s">
        <v>29</v>
      </c>
      <c r="B115" s="137" t="s">
        <v>463</v>
      </c>
      <c r="C115" s="138" t="s">
        <v>25</v>
      </c>
      <c r="D115" s="138" t="s">
        <v>93</v>
      </c>
      <c r="E115" s="139" t="s">
        <v>6493</v>
      </c>
      <c r="F115" s="137" t="s">
        <v>587</v>
      </c>
      <c r="G115" s="138" t="s">
        <v>350</v>
      </c>
      <c r="H115" s="139" t="s">
        <v>2490</v>
      </c>
      <c r="I115" s="140" t="s">
        <v>6494</v>
      </c>
      <c r="J115" s="138">
        <v>75</v>
      </c>
      <c r="K115" s="138">
        <v>732.8</v>
      </c>
      <c r="L115" s="138">
        <v>89</v>
      </c>
      <c r="M115" s="138">
        <v>600</v>
      </c>
      <c r="N115" s="138">
        <v>0</v>
      </c>
      <c r="O115" s="138">
        <v>0</v>
      </c>
      <c r="P115" s="138">
        <v>0</v>
      </c>
      <c r="Q115" s="140">
        <v>0</v>
      </c>
      <c r="R115" s="137">
        <v>35</v>
      </c>
      <c r="S115" s="138">
        <v>0</v>
      </c>
      <c r="T115" s="138">
        <v>0</v>
      </c>
      <c r="U115" s="138">
        <v>77</v>
      </c>
      <c r="V115" s="138">
        <v>0</v>
      </c>
      <c r="W115" s="140">
        <v>0</v>
      </c>
      <c r="X115" s="138">
        <v>0</v>
      </c>
      <c r="Y115" s="138">
        <v>1608.8</v>
      </c>
    </row>
    <row r="116" s="134" customFormat="1" ht="38.8" customHeight="1" spans="1:25">
      <c r="A116" s="137" t="s">
        <v>29</v>
      </c>
      <c r="B116" s="137" t="s">
        <v>478</v>
      </c>
      <c r="C116" s="138" t="s">
        <v>28</v>
      </c>
      <c r="D116" s="138" t="s">
        <v>139</v>
      </c>
      <c r="E116" s="139" t="s">
        <v>6493</v>
      </c>
      <c r="F116" s="137" t="s">
        <v>587</v>
      </c>
      <c r="G116" s="138" t="s">
        <v>210</v>
      </c>
      <c r="H116" s="139" t="s">
        <v>947</v>
      </c>
      <c r="I116" s="140" t="s">
        <v>6494</v>
      </c>
      <c r="J116" s="138">
        <v>225</v>
      </c>
      <c r="K116" s="138">
        <v>0</v>
      </c>
      <c r="L116" s="138">
        <v>0</v>
      </c>
      <c r="M116" s="138">
        <v>0</v>
      </c>
      <c r="N116" s="138">
        <v>0</v>
      </c>
      <c r="O116" s="138">
        <v>0</v>
      </c>
      <c r="P116" s="138">
        <v>0</v>
      </c>
      <c r="Q116" s="140">
        <v>0</v>
      </c>
      <c r="R116" s="137">
        <v>0</v>
      </c>
      <c r="S116" s="138">
        <v>0</v>
      </c>
      <c r="T116" s="138">
        <v>0</v>
      </c>
      <c r="U116" s="138">
        <v>0</v>
      </c>
      <c r="V116" s="138">
        <v>0</v>
      </c>
      <c r="W116" s="140">
        <v>0</v>
      </c>
      <c r="X116" s="138">
        <v>0</v>
      </c>
      <c r="Y116" s="138">
        <v>225</v>
      </c>
    </row>
    <row r="117" s="134" customFormat="1" ht="38.8" customHeight="1" spans="1:25">
      <c r="A117" s="137" t="s">
        <v>29</v>
      </c>
      <c r="B117" s="137" t="s">
        <v>478</v>
      </c>
      <c r="C117" s="138" t="s">
        <v>28</v>
      </c>
      <c r="D117" s="138" t="s">
        <v>145</v>
      </c>
      <c r="E117" s="139" t="s">
        <v>6493</v>
      </c>
      <c r="F117" s="137" t="s">
        <v>587</v>
      </c>
      <c r="G117" s="138" t="s">
        <v>223</v>
      </c>
      <c r="H117" s="139" t="s">
        <v>785</v>
      </c>
      <c r="I117" s="140" t="s">
        <v>6494</v>
      </c>
      <c r="J117" s="138">
        <v>0</v>
      </c>
      <c r="K117" s="138">
        <v>389.3</v>
      </c>
      <c r="L117" s="138">
        <v>0</v>
      </c>
      <c r="M117" s="138">
        <v>300</v>
      </c>
      <c r="N117" s="138">
        <v>0</v>
      </c>
      <c r="O117" s="138">
        <v>0</v>
      </c>
      <c r="P117" s="138">
        <v>0</v>
      </c>
      <c r="Q117" s="140">
        <v>0</v>
      </c>
      <c r="R117" s="137">
        <v>70</v>
      </c>
      <c r="S117" s="138">
        <v>0</v>
      </c>
      <c r="T117" s="138">
        <v>0</v>
      </c>
      <c r="U117" s="138">
        <v>0</v>
      </c>
      <c r="V117" s="138">
        <v>0</v>
      </c>
      <c r="W117" s="140">
        <v>0</v>
      </c>
      <c r="X117" s="138">
        <v>0</v>
      </c>
      <c r="Y117" s="138">
        <v>759.3</v>
      </c>
    </row>
    <row r="118" s="134" customFormat="1" ht="38.8" customHeight="1" spans="1:25">
      <c r="A118" s="137" t="s">
        <v>29</v>
      </c>
      <c r="B118" s="137" t="s">
        <v>496</v>
      </c>
      <c r="C118" s="138" t="s">
        <v>26</v>
      </c>
      <c r="D118" s="138" t="s">
        <v>102</v>
      </c>
      <c r="E118" s="139" t="s">
        <v>6493</v>
      </c>
      <c r="F118" s="137" t="s">
        <v>587</v>
      </c>
      <c r="G118" s="138" t="s">
        <v>273</v>
      </c>
      <c r="H118" s="139" t="s">
        <v>1954</v>
      </c>
      <c r="I118" s="140" t="s">
        <v>6494</v>
      </c>
      <c r="J118" s="138">
        <v>75</v>
      </c>
      <c r="K118" s="138">
        <v>0</v>
      </c>
      <c r="L118" s="138">
        <v>0</v>
      </c>
      <c r="M118" s="138">
        <v>400</v>
      </c>
      <c r="N118" s="138">
        <v>0</v>
      </c>
      <c r="O118" s="138">
        <v>0</v>
      </c>
      <c r="P118" s="138">
        <v>80.5</v>
      </c>
      <c r="Q118" s="140">
        <v>0</v>
      </c>
      <c r="R118" s="137">
        <v>70</v>
      </c>
      <c r="S118" s="138">
        <v>28</v>
      </c>
      <c r="T118" s="138">
        <v>0</v>
      </c>
      <c r="U118" s="138">
        <v>0</v>
      </c>
      <c r="V118" s="138">
        <v>0</v>
      </c>
      <c r="W118" s="140">
        <v>0</v>
      </c>
      <c r="X118" s="138">
        <v>0</v>
      </c>
      <c r="Y118" s="138">
        <v>653.5</v>
      </c>
    </row>
    <row r="119" s="134" customFormat="1" ht="38.8" customHeight="1" spans="1:25">
      <c r="A119" s="137" t="s">
        <v>29</v>
      </c>
      <c r="B119" s="137" t="s">
        <v>463</v>
      </c>
      <c r="C119" s="138" t="s">
        <v>25</v>
      </c>
      <c r="D119" s="138" t="s">
        <v>93</v>
      </c>
      <c r="E119" s="139" t="s">
        <v>6493</v>
      </c>
      <c r="F119" s="137" t="s">
        <v>587</v>
      </c>
      <c r="G119" s="138" t="s">
        <v>352</v>
      </c>
      <c r="H119" s="139" t="s">
        <v>2550</v>
      </c>
      <c r="I119" s="140" t="s">
        <v>6494</v>
      </c>
      <c r="J119" s="138">
        <v>0</v>
      </c>
      <c r="K119" s="138">
        <v>389.3</v>
      </c>
      <c r="L119" s="138">
        <v>0</v>
      </c>
      <c r="M119" s="138">
        <v>600</v>
      </c>
      <c r="N119" s="138">
        <v>0</v>
      </c>
      <c r="O119" s="138">
        <v>0</v>
      </c>
      <c r="P119" s="138">
        <v>35</v>
      </c>
      <c r="Q119" s="140">
        <v>0</v>
      </c>
      <c r="R119" s="137">
        <v>140</v>
      </c>
      <c r="S119" s="138">
        <v>0</v>
      </c>
      <c r="T119" s="138">
        <v>0</v>
      </c>
      <c r="U119" s="138">
        <v>0</v>
      </c>
      <c r="V119" s="138">
        <v>0</v>
      </c>
      <c r="W119" s="140">
        <v>0</v>
      </c>
      <c r="X119" s="138">
        <v>0</v>
      </c>
      <c r="Y119" s="138">
        <v>1164.3</v>
      </c>
    </row>
    <row r="120" s="134" customFormat="1" ht="38.8" customHeight="1" spans="1:25">
      <c r="A120" s="137" t="s">
        <v>29</v>
      </c>
      <c r="B120" s="137" t="s">
        <v>489</v>
      </c>
      <c r="C120" s="138" t="s">
        <v>24</v>
      </c>
      <c r="D120" s="138" t="s">
        <v>63</v>
      </c>
      <c r="E120" s="139" t="s">
        <v>6493</v>
      </c>
      <c r="F120" s="137" t="s">
        <v>587</v>
      </c>
      <c r="G120" s="138" t="s">
        <v>389</v>
      </c>
      <c r="H120" s="139" t="s">
        <v>3581</v>
      </c>
      <c r="I120" s="140" t="s">
        <v>6494</v>
      </c>
      <c r="J120" s="138">
        <v>0</v>
      </c>
      <c r="K120" s="138">
        <v>0</v>
      </c>
      <c r="L120" s="138">
        <v>0</v>
      </c>
      <c r="M120" s="138">
        <v>100</v>
      </c>
      <c r="N120" s="138">
        <v>0</v>
      </c>
      <c r="O120" s="138">
        <v>0</v>
      </c>
      <c r="P120" s="138">
        <v>105</v>
      </c>
      <c r="Q120" s="140">
        <v>0</v>
      </c>
      <c r="R120" s="137">
        <v>203</v>
      </c>
      <c r="S120" s="138">
        <v>112</v>
      </c>
      <c r="T120" s="138">
        <v>0</v>
      </c>
      <c r="U120" s="138">
        <v>17.5</v>
      </c>
      <c r="V120" s="138">
        <v>0</v>
      </c>
      <c r="W120" s="140">
        <v>0</v>
      </c>
      <c r="X120" s="138">
        <v>0</v>
      </c>
      <c r="Y120" s="138">
        <v>537.5</v>
      </c>
    </row>
    <row r="121" s="134" customFormat="1" ht="38.8" customHeight="1" spans="1:25">
      <c r="A121" s="137" t="s">
        <v>29</v>
      </c>
      <c r="B121" s="137" t="s">
        <v>496</v>
      </c>
      <c r="C121" s="138" t="s">
        <v>26</v>
      </c>
      <c r="D121" s="138" t="s">
        <v>105</v>
      </c>
      <c r="E121" s="139" t="s">
        <v>6493</v>
      </c>
      <c r="F121" s="137" t="s">
        <v>587</v>
      </c>
      <c r="G121" s="138" t="s">
        <v>279</v>
      </c>
      <c r="H121" s="139" t="s">
        <v>2013</v>
      </c>
      <c r="I121" s="140" t="s">
        <v>6494</v>
      </c>
      <c r="J121" s="138">
        <v>0</v>
      </c>
      <c r="K121" s="138">
        <v>0</v>
      </c>
      <c r="L121" s="138">
        <v>0</v>
      </c>
      <c r="M121" s="138">
        <v>1500</v>
      </c>
      <c r="N121" s="138">
        <v>0</v>
      </c>
      <c r="O121" s="138">
        <v>0</v>
      </c>
      <c r="P121" s="138">
        <v>38.5</v>
      </c>
      <c r="Q121" s="140">
        <v>0</v>
      </c>
      <c r="R121" s="137">
        <v>70</v>
      </c>
      <c r="S121" s="138">
        <v>0</v>
      </c>
      <c r="T121" s="138">
        <v>0</v>
      </c>
      <c r="U121" s="138">
        <v>0</v>
      </c>
      <c r="V121" s="138">
        <v>0</v>
      </c>
      <c r="W121" s="140">
        <v>0</v>
      </c>
      <c r="X121" s="138">
        <v>0</v>
      </c>
      <c r="Y121" s="138">
        <v>1608.5</v>
      </c>
    </row>
    <row r="122" s="134" customFormat="1" ht="38.8" customHeight="1" spans="1:25">
      <c r="A122" s="137" t="s">
        <v>29</v>
      </c>
      <c r="B122" s="137" t="s">
        <v>478</v>
      </c>
      <c r="C122" s="138" t="s">
        <v>28</v>
      </c>
      <c r="D122" s="138" t="s">
        <v>144</v>
      </c>
      <c r="E122" s="139" t="s">
        <v>6493</v>
      </c>
      <c r="F122" s="137" t="s">
        <v>587</v>
      </c>
      <c r="G122" s="138" t="s">
        <v>216</v>
      </c>
      <c r="H122" s="139" t="s">
        <v>862</v>
      </c>
      <c r="I122" s="140" t="s">
        <v>6494</v>
      </c>
      <c r="J122" s="138">
        <v>0</v>
      </c>
      <c r="K122" s="138">
        <v>0</v>
      </c>
      <c r="L122" s="138">
        <v>169</v>
      </c>
      <c r="M122" s="138">
        <v>200</v>
      </c>
      <c r="N122" s="138">
        <v>0</v>
      </c>
      <c r="O122" s="138">
        <v>0</v>
      </c>
      <c r="P122" s="138">
        <v>0</v>
      </c>
      <c r="Q122" s="140">
        <v>0</v>
      </c>
      <c r="R122" s="137">
        <v>140</v>
      </c>
      <c r="S122" s="138">
        <v>140</v>
      </c>
      <c r="T122" s="138">
        <v>0</v>
      </c>
      <c r="U122" s="138">
        <v>0</v>
      </c>
      <c r="V122" s="138">
        <v>0</v>
      </c>
      <c r="W122" s="140">
        <v>0</v>
      </c>
      <c r="X122" s="138">
        <v>0</v>
      </c>
      <c r="Y122" s="138">
        <v>649</v>
      </c>
    </row>
    <row r="123" s="134" customFormat="1" ht="38.8" customHeight="1" spans="1:25">
      <c r="A123" s="137" t="s">
        <v>29</v>
      </c>
      <c r="B123" s="137" t="s">
        <v>463</v>
      </c>
      <c r="C123" s="138" t="s">
        <v>25</v>
      </c>
      <c r="D123" s="138" t="s">
        <v>88</v>
      </c>
      <c r="E123" s="139" t="s">
        <v>6493</v>
      </c>
      <c r="F123" s="137" t="s">
        <v>587</v>
      </c>
      <c r="G123" s="138" t="s">
        <v>337</v>
      </c>
      <c r="H123" s="139" t="s">
        <v>2727</v>
      </c>
      <c r="I123" s="140" t="s">
        <v>6494</v>
      </c>
      <c r="J123" s="138">
        <v>0</v>
      </c>
      <c r="K123" s="138">
        <v>0</v>
      </c>
      <c r="L123" s="138">
        <v>0</v>
      </c>
      <c r="M123" s="138">
        <v>300</v>
      </c>
      <c r="N123" s="138">
        <v>0</v>
      </c>
      <c r="O123" s="138">
        <v>0</v>
      </c>
      <c r="P123" s="138">
        <v>227.5</v>
      </c>
      <c r="Q123" s="140">
        <v>0</v>
      </c>
      <c r="R123" s="137">
        <v>35</v>
      </c>
      <c r="S123" s="138">
        <v>0</v>
      </c>
      <c r="T123" s="138">
        <v>0</v>
      </c>
      <c r="U123" s="138">
        <v>0</v>
      </c>
      <c r="V123" s="138">
        <v>0</v>
      </c>
      <c r="W123" s="140">
        <v>0</v>
      </c>
      <c r="X123" s="138">
        <v>0</v>
      </c>
      <c r="Y123" s="138">
        <v>562.5</v>
      </c>
    </row>
    <row r="124" s="134" customFormat="1" ht="38.8" customHeight="1" spans="1:25">
      <c r="A124" s="137" t="s">
        <v>29</v>
      </c>
      <c r="B124" s="137" t="s">
        <v>489</v>
      </c>
      <c r="C124" s="138" t="s">
        <v>24</v>
      </c>
      <c r="D124" s="138" t="s">
        <v>59</v>
      </c>
      <c r="E124" s="139" t="s">
        <v>6493</v>
      </c>
      <c r="F124" s="137" t="s">
        <v>625</v>
      </c>
      <c r="G124" s="138" t="s">
        <v>378</v>
      </c>
      <c r="H124" s="139" t="s">
        <v>3547</v>
      </c>
      <c r="I124" s="140" t="s">
        <v>6494</v>
      </c>
      <c r="J124" s="138">
        <v>0</v>
      </c>
      <c r="K124" s="138">
        <v>0</v>
      </c>
      <c r="L124" s="138">
        <v>93</v>
      </c>
      <c r="M124" s="138">
        <v>0</v>
      </c>
      <c r="N124" s="138">
        <v>0</v>
      </c>
      <c r="O124" s="138">
        <v>150</v>
      </c>
      <c r="P124" s="138">
        <v>50</v>
      </c>
      <c r="Q124" s="140">
        <v>0</v>
      </c>
      <c r="R124" s="137">
        <v>355</v>
      </c>
      <c r="S124" s="138">
        <v>660</v>
      </c>
      <c r="T124" s="138">
        <v>0</v>
      </c>
      <c r="U124" s="138">
        <v>0</v>
      </c>
      <c r="V124" s="138">
        <v>0</v>
      </c>
      <c r="W124" s="140">
        <v>0</v>
      </c>
      <c r="X124" s="138">
        <v>0</v>
      </c>
      <c r="Y124" s="138">
        <v>1308</v>
      </c>
    </row>
    <row r="125" s="134" customFormat="1" ht="38.8" customHeight="1" spans="1:25">
      <c r="A125" s="137" t="s">
        <v>29</v>
      </c>
      <c r="B125" s="137" t="s">
        <v>489</v>
      </c>
      <c r="C125" s="138" t="s">
        <v>24</v>
      </c>
      <c r="D125" s="138" t="s">
        <v>61</v>
      </c>
      <c r="E125" s="139" t="s">
        <v>6493</v>
      </c>
      <c r="F125" s="137" t="s">
        <v>587</v>
      </c>
      <c r="G125" s="138" t="s">
        <v>386</v>
      </c>
      <c r="H125" s="139" t="s">
        <v>3566</v>
      </c>
      <c r="I125" s="140" t="s">
        <v>6494</v>
      </c>
      <c r="J125" s="138">
        <v>0</v>
      </c>
      <c r="K125" s="138">
        <v>0</v>
      </c>
      <c r="L125" s="138">
        <v>0</v>
      </c>
      <c r="M125" s="138">
        <v>200</v>
      </c>
      <c r="N125" s="138">
        <v>245</v>
      </c>
      <c r="O125" s="138">
        <v>0</v>
      </c>
      <c r="P125" s="138">
        <v>66.5</v>
      </c>
      <c r="Q125" s="140">
        <v>0</v>
      </c>
      <c r="R125" s="137">
        <v>105</v>
      </c>
      <c r="S125" s="138">
        <v>0</v>
      </c>
      <c r="T125" s="138">
        <v>0</v>
      </c>
      <c r="U125" s="138">
        <v>0</v>
      </c>
      <c r="V125" s="138">
        <v>0</v>
      </c>
      <c r="W125" s="140">
        <v>0</v>
      </c>
      <c r="X125" s="138">
        <v>0</v>
      </c>
      <c r="Y125" s="138">
        <v>616.5</v>
      </c>
    </row>
    <row r="126" s="134" customFormat="1" ht="38.8" customHeight="1" spans="1:25">
      <c r="A126" s="137" t="s">
        <v>29</v>
      </c>
      <c r="B126" s="137" t="s">
        <v>496</v>
      </c>
      <c r="C126" s="138" t="s">
        <v>26</v>
      </c>
      <c r="D126" s="138" t="s">
        <v>114</v>
      </c>
      <c r="E126" s="139" t="s">
        <v>6493</v>
      </c>
      <c r="F126" s="137" t="s">
        <v>587</v>
      </c>
      <c r="G126" s="138" t="s">
        <v>306</v>
      </c>
      <c r="H126" s="139" t="s">
        <v>709</v>
      </c>
      <c r="I126" s="140" t="s">
        <v>6494</v>
      </c>
      <c r="J126" s="138">
        <v>0</v>
      </c>
      <c r="K126" s="138">
        <v>0</v>
      </c>
      <c r="L126" s="138">
        <v>122</v>
      </c>
      <c r="M126" s="138">
        <v>700</v>
      </c>
      <c r="N126" s="138">
        <v>0</v>
      </c>
      <c r="O126" s="138">
        <v>0</v>
      </c>
      <c r="P126" s="138">
        <v>126</v>
      </c>
      <c r="Q126" s="140">
        <v>0</v>
      </c>
      <c r="R126" s="137">
        <v>441</v>
      </c>
      <c r="S126" s="138">
        <v>0</v>
      </c>
      <c r="T126" s="138">
        <v>0</v>
      </c>
      <c r="U126" s="138">
        <v>0</v>
      </c>
      <c r="V126" s="138">
        <v>0</v>
      </c>
      <c r="W126" s="140">
        <v>0</v>
      </c>
      <c r="X126" s="138">
        <v>0</v>
      </c>
      <c r="Y126" s="138">
        <v>1389</v>
      </c>
    </row>
    <row r="127" s="134" customFormat="1" ht="38.8" customHeight="1" spans="1:25">
      <c r="A127" s="137" t="s">
        <v>29</v>
      </c>
      <c r="B127" s="137" t="s">
        <v>463</v>
      </c>
      <c r="C127" s="138" t="s">
        <v>25</v>
      </c>
      <c r="D127" s="138" t="s">
        <v>83</v>
      </c>
      <c r="E127" s="139" t="s">
        <v>6493</v>
      </c>
      <c r="F127" s="137" t="s">
        <v>587</v>
      </c>
      <c r="G127" s="138" t="s">
        <v>328</v>
      </c>
      <c r="H127" s="139" t="s">
        <v>641</v>
      </c>
      <c r="I127" s="140" t="s">
        <v>6494</v>
      </c>
      <c r="J127" s="138">
        <v>0</v>
      </c>
      <c r="K127" s="138">
        <v>0</v>
      </c>
      <c r="L127" s="138">
        <v>0</v>
      </c>
      <c r="M127" s="138">
        <v>200</v>
      </c>
      <c r="N127" s="138">
        <v>0</v>
      </c>
      <c r="O127" s="138">
        <v>0</v>
      </c>
      <c r="P127" s="138">
        <v>0</v>
      </c>
      <c r="Q127" s="140">
        <v>0</v>
      </c>
      <c r="R127" s="137">
        <v>70</v>
      </c>
      <c r="S127" s="138">
        <v>0</v>
      </c>
      <c r="T127" s="138">
        <v>0</v>
      </c>
      <c r="U127" s="138">
        <v>0</v>
      </c>
      <c r="V127" s="138">
        <v>0</v>
      </c>
      <c r="W127" s="140">
        <v>0</v>
      </c>
      <c r="X127" s="138">
        <v>0</v>
      </c>
      <c r="Y127" s="138">
        <v>270</v>
      </c>
    </row>
    <row r="128" s="134" customFormat="1" ht="38.8" customHeight="1" spans="1:25">
      <c r="A128" s="137" t="s">
        <v>29</v>
      </c>
      <c r="B128" s="137" t="s">
        <v>478</v>
      </c>
      <c r="C128" s="138" t="s">
        <v>28</v>
      </c>
      <c r="D128" s="138" t="s">
        <v>129</v>
      </c>
      <c r="E128" s="139" t="s">
        <v>6493</v>
      </c>
      <c r="F128" s="137" t="s">
        <v>587</v>
      </c>
      <c r="G128" s="138" t="s">
        <v>166</v>
      </c>
      <c r="H128" s="139" t="s">
        <v>1532</v>
      </c>
      <c r="I128" s="140" t="s">
        <v>6494</v>
      </c>
      <c r="J128" s="138">
        <v>0</v>
      </c>
      <c r="K128" s="138">
        <v>0</v>
      </c>
      <c r="L128" s="138">
        <v>0</v>
      </c>
      <c r="M128" s="138">
        <v>300</v>
      </c>
      <c r="N128" s="138">
        <v>0</v>
      </c>
      <c r="O128" s="138">
        <v>0</v>
      </c>
      <c r="P128" s="138">
        <v>206.5</v>
      </c>
      <c r="Q128" s="140">
        <v>0</v>
      </c>
      <c r="R128" s="137">
        <v>140</v>
      </c>
      <c r="S128" s="138">
        <v>0</v>
      </c>
      <c r="T128" s="138">
        <v>0</v>
      </c>
      <c r="U128" s="138">
        <v>0</v>
      </c>
      <c r="V128" s="138">
        <v>0</v>
      </c>
      <c r="W128" s="140">
        <v>0</v>
      </c>
      <c r="X128" s="138">
        <v>0</v>
      </c>
      <c r="Y128" s="138">
        <v>646.5</v>
      </c>
    </row>
    <row r="129" s="134" customFormat="1" ht="38.8" customHeight="1" spans="1:25">
      <c r="A129" s="137" t="s">
        <v>29</v>
      </c>
      <c r="B129" s="137" t="s">
        <v>463</v>
      </c>
      <c r="C129" s="138" t="s">
        <v>25</v>
      </c>
      <c r="D129" s="138" t="s">
        <v>96</v>
      </c>
      <c r="E129" s="139" t="s">
        <v>6493</v>
      </c>
      <c r="F129" s="137" t="s">
        <v>587</v>
      </c>
      <c r="G129" s="138" t="s">
        <v>367</v>
      </c>
      <c r="H129" s="139" t="s">
        <v>3203</v>
      </c>
      <c r="I129" s="140" t="s">
        <v>6494</v>
      </c>
      <c r="J129" s="138">
        <v>0</v>
      </c>
      <c r="K129" s="138">
        <v>0</v>
      </c>
      <c r="L129" s="138">
        <v>0</v>
      </c>
      <c r="M129" s="138">
        <v>0</v>
      </c>
      <c r="N129" s="138">
        <v>0</v>
      </c>
      <c r="O129" s="138">
        <v>0</v>
      </c>
      <c r="P129" s="138">
        <v>0</v>
      </c>
      <c r="Q129" s="140">
        <v>0</v>
      </c>
      <c r="R129" s="137">
        <v>0</v>
      </c>
      <c r="S129" s="138">
        <v>0</v>
      </c>
      <c r="T129" s="138">
        <v>0</v>
      </c>
      <c r="U129" s="138">
        <v>0</v>
      </c>
      <c r="V129" s="138">
        <v>0</v>
      </c>
      <c r="W129" s="140">
        <v>0</v>
      </c>
      <c r="X129" s="138">
        <v>0</v>
      </c>
      <c r="Y129" s="138">
        <v>0</v>
      </c>
    </row>
    <row r="130" s="134" customFormat="1" ht="38.8" customHeight="1" spans="1:25">
      <c r="A130" s="137" t="s">
        <v>29</v>
      </c>
      <c r="B130" s="137" t="s">
        <v>489</v>
      </c>
      <c r="C130" s="138" t="s">
        <v>24</v>
      </c>
      <c r="D130" s="138" t="s">
        <v>64</v>
      </c>
      <c r="E130" s="139" t="s">
        <v>6493</v>
      </c>
      <c r="F130" s="137" t="s">
        <v>587</v>
      </c>
      <c r="G130" s="138" t="s">
        <v>394</v>
      </c>
      <c r="H130" s="139" t="s">
        <v>3585</v>
      </c>
      <c r="I130" s="140" t="s">
        <v>6494</v>
      </c>
      <c r="J130" s="138">
        <v>0</v>
      </c>
      <c r="K130" s="138">
        <v>0</v>
      </c>
      <c r="L130" s="138">
        <v>0</v>
      </c>
      <c r="M130" s="138">
        <v>300</v>
      </c>
      <c r="N130" s="138">
        <v>0</v>
      </c>
      <c r="O130" s="138">
        <v>0</v>
      </c>
      <c r="P130" s="138">
        <v>7</v>
      </c>
      <c r="Q130" s="140">
        <v>0</v>
      </c>
      <c r="R130" s="137">
        <v>245</v>
      </c>
      <c r="S130" s="138">
        <v>0</v>
      </c>
      <c r="T130" s="138">
        <v>0</v>
      </c>
      <c r="U130" s="138">
        <v>0</v>
      </c>
      <c r="V130" s="138">
        <v>0</v>
      </c>
      <c r="W130" s="140">
        <v>0</v>
      </c>
      <c r="X130" s="138">
        <v>0</v>
      </c>
      <c r="Y130" s="138">
        <v>552</v>
      </c>
    </row>
    <row r="131" s="134" customFormat="1" ht="38.8" customHeight="1" spans="1:25">
      <c r="A131" s="137" t="s">
        <v>29</v>
      </c>
      <c r="B131" s="137" t="s">
        <v>478</v>
      </c>
      <c r="C131" s="138" t="s">
        <v>28</v>
      </c>
      <c r="D131" s="138" t="s">
        <v>129</v>
      </c>
      <c r="E131" s="139" t="s">
        <v>6493</v>
      </c>
      <c r="F131" s="137" t="s">
        <v>587</v>
      </c>
      <c r="G131" s="138" t="s">
        <v>167</v>
      </c>
      <c r="H131" s="139" t="s">
        <v>930</v>
      </c>
      <c r="I131" s="140" t="s">
        <v>6494</v>
      </c>
      <c r="J131" s="138">
        <v>0</v>
      </c>
      <c r="K131" s="138">
        <v>0</v>
      </c>
      <c r="L131" s="138">
        <v>0</v>
      </c>
      <c r="M131" s="138">
        <v>200</v>
      </c>
      <c r="N131" s="138">
        <v>0</v>
      </c>
      <c r="O131" s="138">
        <v>0</v>
      </c>
      <c r="P131" s="138">
        <v>101.5</v>
      </c>
      <c r="Q131" s="140">
        <v>0</v>
      </c>
      <c r="R131" s="137">
        <v>119</v>
      </c>
      <c r="S131" s="138">
        <v>0</v>
      </c>
      <c r="T131" s="138">
        <v>0</v>
      </c>
      <c r="U131" s="138">
        <v>0</v>
      </c>
      <c r="V131" s="138">
        <v>0</v>
      </c>
      <c r="W131" s="140">
        <v>0</v>
      </c>
      <c r="X131" s="138">
        <v>0</v>
      </c>
      <c r="Y131" s="138">
        <v>420.5</v>
      </c>
    </row>
    <row r="132" s="134" customFormat="1" ht="38.8" customHeight="1" spans="1:25">
      <c r="A132" s="137" t="s">
        <v>29</v>
      </c>
      <c r="B132" s="137" t="s">
        <v>463</v>
      </c>
      <c r="C132" s="138" t="s">
        <v>25</v>
      </c>
      <c r="D132" s="138" t="s">
        <v>90</v>
      </c>
      <c r="E132" s="139" t="s">
        <v>6493</v>
      </c>
      <c r="F132" s="137" t="s">
        <v>587</v>
      </c>
      <c r="G132" s="138" t="s">
        <v>340</v>
      </c>
      <c r="H132" s="139" t="s">
        <v>5166</v>
      </c>
      <c r="I132" s="140" t="s">
        <v>6494</v>
      </c>
      <c r="J132" s="138">
        <v>0</v>
      </c>
      <c r="K132" s="138">
        <v>0</v>
      </c>
      <c r="L132" s="138">
        <v>0</v>
      </c>
      <c r="M132" s="138">
        <v>0</v>
      </c>
      <c r="N132" s="138">
        <v>0</v>
      </c>
      <c r="O132" s="138">
        <v>0</v>
      </c>
      <c r="P132" s="138">
        <v>0</v>
      </c>
      <c r="Q132" s="140">
        <v>0</v>
      </c>
      <c r="R132" s="137">
        <v>0</v>
      </c>
      <c r="S132" s="138">
        <v>0</v>
      </c>
      <c r="T132" s="138">
        <v>0</v>
      </c>
      <c r="U132" s="138">
        <v>0</v>
      </c>
      <c r="V132" s="138">
        <v>0</v>
      </c>
      <c r="W132" s="140">
        <v>0</v>
      </c>
      <c r="X132" s="138">
        <v>0</v>
      </c>
      <c r="Y132" s="138">
        <v>0</v>
      </c>
    </row>
    <row r="133" s="134" customFormat="1" ht="38.8" customHeight="1" spans="1:25">
      <c r="A133" s="137" t="s">
        <v>29</v>
      </c>
      <c r="B133" s="137" t="s">
        <v>489</v>
      </c>
      <c r="C133" s="138" t="s">
        <v>24</v>
      </c>
      <c r="D133" s="138" t="s">
        <v>66</v>
      </c>
      <c r="E133" s="139" t="s">
        <v>6493</v>
      </c>
      <c r="F133" s="137" t="s">
        <v>587</v>
      </c>
      <c r="G133" s="138" t="s">
        <v>400</v>
      </c>
      <c r="H133" s="139" t="s">
        <v>3538</v>
      </c>
      <c r="I133" s="140" t="s">
        <v>6494</v>
      </c>
      <c r="J133" s="138">
        <v>0</v>
      </c>
      <c r="K133" s="138">
        <v>0</v>
      </c>
      <c r="L133" s="138">
        <v>0</v>
      </c>
      <c r="M133" s="138">
        <v>0</v>
      </c>
      <c r="N133" s="138">
        <v>0</v>
      </c>
      <c r="O133" s="138">
        <v>0</v>
      </c>
      <c r="P133" s="138">
        <v>0</v>
      </c>
      <c r="Q133" s="140">
        <v>0</v>
      </c>
      <c r="R133" s="137">
        <v>276.5</v>
      </c>
      <c r="S133" s="138">
        <v>0</v>
      </c>
      <c r="T133" s="138">
        <v>0</v>
      </c>
      <c r="U133" s="138">
        <v>0</v>
      </c>
      <c r="V133" s="138">
        <v>0</v>
      </c>
      <c r="W133" s="140">
        <v>0</v>
      </c>
      <c r="X133" s="138">
        <v>0</v>
      </c>
      <c r="Y133" s="138">
        <v>276.5</v>
      </c>
    </row>
    <row r="134" s="134" customFormat="1" ht="38.8" customHeight="1" spans="1:25">
      <c r="A134" s="137" t="s">
        <v>29</v>
      </c>
      <c r="B134" s="137" t="s">
        <v>463</v>
      </c>
      <c r="C134" s="138" t="s">
        <v>27</v>
      </c>
      <c r="D134" s="138" t="s">
        <v>125</v>
      </c>
      <c r="E134" s="139" t="s">
        <v>6493</v>
      </c>
      <c r="F134" s="137" t="s">
        <v>587</v>
      </c>
      <c r="G134" s="138" t="s">
        <v>270</v>
      </c>
      <c r="H134" s="139" t="s">
        <v>2889</v>
      </c>
      <c r="I134" s="140" t="s">
        <v>6494</v>
      </c>
      <c r="J134" s="138">
        <v>0</v>
      </c>
      <c r="K134" s="138">
        <v>0</v>
      </c>
      <c r="L134" s="138">
        <v>0</v>
      </c>
      <c r="M134" s="138">
        <v>300</v>
      </c>
      <c r="N134" s="138">
        <v>0</v>
      </c>
      <c r="O134" s="138">
        <v>0</v>
      </c>
      <c r="P134" s="138">
        <v>35</v>
      </c>
      <c r="Q134" s="140">
        <v>0</v>
      </c>
      <c r="R134" s="137">
        <v>280</v>
      </c>
      <c r="S134" s="138">
        <v>0</v>
      </c>
      <c r="T134" s="138">
        <v>0</v>
      </c>
      <c r="U134" s="138">
        <v>0</v>
      </c>
      <c r="V134" s="138">
        <v>0</v>
      </c>
      <c r="W134" s="140">
        <v>0</v>
      </c>
      <c r="X134" s="138">
        <v>0</v>
      </c>
      <c r="Y134" s="138">
        <v>615</v>
      </c>
    </row>
    <row r="135" s="134" customFormat="1" ht="38.8" customHeight="1" spans="1:25">
      <c r="A135" s="137" t="s">
        <v>29</v>
      </c>
      <c r="B135" s="137" t="s">
        <v>448</v>
      </c>
      <c r="C135" s="138" t="s">
        <v>23</v>
      </c>
      <c r="D135" s="138" t="s">
        <v>51</v>
      </c>
      <c r="E135" s="139" t="s">
        <v>6493</v>
      </c>
      <c r="F135" s="137" t="s">
        <v>587</v>
      </c>
      <c r="G135" s="138" t="s">
        <v>421</v>
      </c>
      <c r="H135" s="139" t="s">
        <v>4433</v>
      </c>
      <c r="I135" s="140" t="s">
        <v>6494</v>
      </c>
      <c r="J135" s="138">
        <v>0</v>
      </c>
      <c r="K135" s="138">
        <v>0</v>
      </c>
      <c r="L135" s="138">
        <v>0</v>
      </c>
      <c r="M135" s="138">
        <v>0</v>
      </c>
      <c r="N135" s="138">
        <v>0</v>
      </c>
      <c r="O135" s="138">
        <v>0</v>
      </c>
      <c r="P135" s="138">
        <v>0</v>
      </c>
      <c r="Q135" s="140">
        <v>0</v>
      </c>
      <c r="R135" s="137">
        <v>70</v>
      </c>
      <c r="S135" s="138">
        <v>0</v>
      </c>
      <c r="T135" s="138">
        <v>0</v>
      </c>
      <c r="U135" s="138">
        <v>0</v>
      </c>
      <c r="V135" s="138">
        <v>0</v>
      </c>
      <c r="W135" s="140">
        <v>0</v>
      </c>
      <c r="X135" s="138">
        <v>0</v>
      </c>
      <c r="Y135" s="138">
        <v>70</v>
      </c>
    </row>
    <row r="136" s="134" customFormat="1" ht="38.8" customHeight="1" spans="1:25">
      <c r="A136" s="137" t="s">
        <v>29</v>
      </c>
      <c r="B136" s="137" t="s">
        <v>463</v>
      </c>
      <c r="C136" s="138" t="s">
        <v>25</v>
      </c>
      <c r="D136" s="138" t="s">
        <v>89</v>
      </c>
      <c r="E136" s="139" t="s">
        <v>6493</v>
      </c>
      <c r="F136" s="137" t="s">
        <v>587</v>
      </c>
      <c r="G136" s="138" t="s">
        <v>338</v>
      </c>
      <c r="H136" s="139" t="s">
        <v>5044</v>
      </c>
      <c r="I136" s="140" t="s">
        <v>6494</v>
      </c>
      <c r="J136" s="138">
        <v>0</v>
      </c>
      <c r="K136" s="138">
        <v>0</v>
      </c>
      <c r="L136" s="138">
        <v>0</v>
      </c>
      <c r="M136" s="138">
        <v>0</v>
      </c>
      <c r="N136" s="138">
        <v>0</v>
      </c>
      <c r="O136" s="138">
        <v>0</v>
      </c>
      <c r="P136" s="138">
        <v>0</v>
      </c>
      <c r="Q136" s="140">
        <v>0</v>
      </c>
      <c r="R136" s="137">
        <v>0</v>
      </c>
      <c r="S136" s="138">
        <v>0</v>
      </c>
      <c r="T136" s="138">
        <v>0</v>
      </c>
      <c r="U136" s="138">
        <v>0</v>
      </c>
      <c r="V136" s="138">
        <v>0</v>
      </c>
      <c r="W136" s="140">
        <v>0</v>
      </c>
      <c r="X136" s="138">
        <v>0</v>
      </c>
      <c r="Y136" s="138">
        <v>0</v>
      </c>
    </row>
    <row r="137" s="134" customFormat="1" ht="38.8" customHeight="1" spans="1:25">
      <c r="A137" s="137" t="s">
        <v>29</v>
      </c>
      <c r="B137" s="137" t="s">
        <v>463</v>
      </c>
      <c r="C137" s="138" t="s">
        <v>25</v>
      </c>
      <c r="D137" s="138" t="s">
        <v>77</v>
      </c>
      <c r="E137" s="139" t="s">
        <v>6493</v>
      </c>
      <c r="F137" s="137" t="s">
        <v>587</v>
      </c>
      <c r="G137" s="138" t="s">
        <v>321</v>
      </c>
      <c r="H137" s="139" t="s">
        <v>5324</v>
      </c>
      <c r="I137" s="140" t="s">
        <v>6494</v>
      </c>
      <c r="J137" s="138">
        <v>0</v>
      </c>
      <c r="K137" s="138">
        <v>0</v>
      </c>
      <c r="L137" s="138">
        <v>0</v>
      </c>
      <c r="M137" s="138">
        <v>0</v>
      </c>
      <c r="N137" s="138">
        <v>0</v>
      </c>
      <c r="O137" s="138">
        <v>0</v>
      </c>
      <c r="P137" s="138">
        <v>38.5</v>
      </c>
      <c r="Q137" s="140">
        <v>0</v>
      </c>
      <c r="R137" s="137">
        <v>35</v>
      </c>
      <c r="S137" s="138">
        <v>0</v>
      </c>
      <c r="T137" s="138">
        <v>0</v>
      </c>
      <c r="U137" s="138">
        <v>0</v>
      </c>
      <c r="V137" s="138">
        <v>0</v>
      </c>
      <c r="W137" s="140">
        <v>0</v>
      </c>
      <c r="X137" s="138">
        <v>0</v>
      </c>
      <c r="Y137" s="138">
        <v>73.5</v>
      </c>
    </row>
    <row r="138" s="134" customFormat="1" ht="42.25" customHeight="1" spans="1:25">
      <c r="A138" s="137" t="s">
        <v>29</v>
      </c>
      <c r="B138" s="137" t="s">
        <v>478</v>
      </c>
      <c r="C138" s="138" t="s">
        <v>28</v>
      </c>
      <c r="D138" s="138" t="s">
        <v>147</v>
      </c>
      <c r="E138" s="139" t="s">
        <v>6493</v>
      </c>
      <c r="F138" s="137" t="s">
        <v>587</v>
      </c>
      <c r="G138" s="138" t="s">
        <v>239</v>
      </c>
      <c r="H138" s="139" t="s">
        <v>772</v>
      </c>
      <c r="I138" s="140" t="s">
        <v>6494</v>
      </c>
      <c r="J138" s="138">
        <v>0</v>
      </c>
      <c r="K138" s="138">
        <v>0</v>
      </c>
      <c r="L138" s="138">
        <v>0</v>
      </c>
      <c r="M138" s="138">
        <v>100</v>
      </c>
      <c r="N138" s="138">
        <v>0</v>
      </c>
      <c r="O138" s="138">
        <v>0</v>
      </c>
      <c r="P138" s="138">
        <v>35</v>
      </c>
      <c r="Q138" s="140">
        <v>0</v>
      </c>
      <c r="R138" s="137">
        <v>105</v>
      </c>
      <c r="S138" s="138">
        <v>0</v>
      </c>
      <c r="T138" s="138">
        <v>0</v>
      </c>
      <c r="U138" s="138">
        <v>0</v>
      </c>
      <c r="V138" s="138">
        <v>0</v>
      </c>
      <c r="W138" s="140">
        <v>0</v>
      </c>
      <c r="X138" s="138">
        <v>0</v>
      </c>
      <c r="Y138" s="138">
        <v>240</v>
      </c>
    </row>
    <row r="139" s="134" customFormat="1" ht="38.8" customHeight="1" spans="1:25">
      <c r="A139" s="137" t="s">
        <v>29</v>
      </c>
      <c r="B139" s="137" t="s">
        <v>463</v>
      </c>
      <c r="C139" s="138" t="s">
        <v>25</v>
      </c>
      <c r="D139" s="138" t="s">
        <v>84</v>
      </c>
      <c r="E139" s="139" t="s">
        <v>6493</v>
      </c>
      <c r="F139" s="137" t="s">
        <v>625</v>
      </c>
      <c r="G139" s="138" t="s">
        <v>332</v>
      </c>
      <c r="H139" s="139" t="s">
        <v>4938</v>
      </c>
      <c r="I139" s="140" t="s">
        <v>6494</v>
      </c>
      <c r="J139" s="138">
        <v>0</v>
      </c>
      <c r="K139" s="138">
        <v>0</v>
      </c>
      <c r="L139" s="138">
        <v>0</v>
      </c>
      <c r="M139" s="138">
        <v>0</v>
      </c>
      <c r="N139" s="138">
        <v>0</v>
      </c>
      <c r="O139" s="138">
        <v>0</v>
      </c>
      <c r="P139" s="138">
        <v>0</v>
      </c>
      <c r="Q139" s="140">
        <v>0</v>
      </c>
      <c r="R139" s="137">
        <v>50</v>
      </c>
      <c r="S139" s="138">
        <v>0</v>
      </c>
      <c r="T139" s="138">
        <v>0</v>
      </c>
      <c r="U139" s="138">
        <v>0</v>
      </c>
      <c r="V139" s="138">
        <v>0</v>
      </c>
      <c r="W139" s="140">
        <v>0</v>
      </c>
      <c r="X139" s="138">
        <v>0</v>
      </c>
      <c r="Y139" s="138">
        <v>50</v>
      </c>
    </row>
    <row r="140" s="134" customFormat="1" ht="38.8" customHeight="1" spans="1:25">
      <c r="A140" s="137" t="s">
        <v>29</v>
      </c>
      <c r="B140" s="137" t="s">
        <v>478</v>
      </c>
      <c r="C140" s="138" t="s">
        <v>28</v>
      </c>
      <c r="D140" s="138" t="s">
        <v>149</v>
      </c>
      <c r="E140" s="139" t="s">
        <v>6493</v>
      </c>
      <c r="F140" s="137" t="s">
        <v>625</v>
      </c>
      <c r="G140" s="138" t="s">
        <v>240</v>
      </c>
      <c r="H140" s="139" t="s">
        <v>653</v>
      </c>
      <c r="I140" s="140" t="s">
        <v>6494</v>
      </c>
      <c r="J140" s="138">
        <v>5316</v>
      </c>
      <c r="K140" s="138">
        <v>0</v>
      </c>
      <c r="L140" s="138">
        <v>0</v>
      </c>
      <c r="M140" s="138">
        <v>0</v>
      </c>
      <c r="N140" s="138">
        <v>0</v>
      </c>
      <c r="O140" s="138">
        <v>0</v>
      </c>
      <c r="P140" s="138">
        <v>0</v>
      </c>
      <c r="Q140" s="140">
        <v>0</v>
      </c>
      <c r="R140" s="137">
        <v>0</v>
      </c>
      <c r="S140" s="138">
        <v>0</v>
      </c>
      <c r="T140" s="138">
        <v>0</v>
      </c>
      <c r="U140" s="138">
        <v>0</v>
      </c>
      <c r="V140" s="138">
        <v>0</v>
      </c>
      <c r="W140" s="140">
        <v>0</v>
      </c>
      <c r="X140" s="138">
        <v>0</v>
      </c>
      <c r="Y140" s="138">
        <v>5316</v>
      </c>
    </row>
    <row r="141" s="134" customFormat="1" ht="38.8" customHeight="1" spans="1:25">
      <c r="A141" s="137" t="s">
        <v>29</v>
      </c>
      <c r="B141" s="137" t="s">
        <v>478</v>
      </c>
      <c r="C141" s="138" t="s">
        <v>28</v>
      </c>
      <c r="D141" s="138" t="s">
        <v>149</v>
      </c>
      <c r="E141" s="139" t="s">
        <v>6493</v>
      </c>
      <c r="F141" s="137" t="s">
        <v>625</v>
      </c>
      <c r="G141" s="138" t="s">
        <v>241</v>
      </c>
      <c r="H141" s="139" t="s">
        <v>1524</v>
      </c>
      <c r="I141" s="140" t="s">
        <v>6494</v>
      </c>
      <c r="J141" s="138">
        <v>4356</v>
      </c>
      <c r="K141" s="138">
        <v>0</v>
      </c>
      <c r="L141" s="138">
        <v>0</v>
      </c>
      <c r="M141" s="138">
        <v>0</v>
      </c>
      <c r="N141" s="138">
        <v>0</v>
      </c>
      <c r="O141" s="138">
        <v>0</v>
      </c>
      <c r="P141" s="138">
        <v>0</v>
      </c>
      <c r="Q141" s="140">
        <v>0</v>
      </c>
      <c r="R141" s="137">
        <v>0</v>
      </c>
      <c r="S141" s="138">
        <v>0</v>
      </c>
      <c r="T141" s="138">
        <v>0</v>
      </c>
      <c r="U141" s="138">
        <v>0</v>
      </c>
      <c r="V141" s="138">
        <v>0</v>
      </c>
      <c r="W141" s="140">
        <v>0</v>
      </c>
      <c r="X141" s="138">
        <v>0</v>
      </c>
      <c r="Y141" s="138">
        <v>4356</v>
      </c>
    </row>
    <row r="142" s="134" customFormat="1" ht="38.8" customHeight="1" spans="1:25">
      <c r="A142" s="137" t="s">
        <v>29</v>
      </c>
      <c r="B142" s="137" t="s">
        <v>478</v>
      </c>
      <c r="C142" s="138" t="s">
        <v>28</v>
      </c>
      <c r="D142" s="138" t="s">
        <v>129</v>
      </c>
      <c r="E142" s="139" t="s">
        <v>6493</v>
      </c>
      <c r="F142" s="137" t="s">
        <v>587</v>
      </c>
      <c r="G142" s="138" t="s">
        <v>160</v>
      </c>
      <c r="H142" s="139" t="s">
        <v>631</v>
      </c>
      <c r="I142" s="140" t="s">
        <v>6494</v>
      </c>
      <c r="J142" s="138">
        <v>1875</v>
      </c>
      <c r="K142" s="138">
        <v>0</v>
      </c>
      <c r="L142" s="138">
        <v>0</v>
      </c>
      <c r="M142" s="138">
        <v>0</v>
      </c>
      <c r="N142" s="138">
        <v>0</v>
      </c>
      <c r="O142" s="138">
        <v>0</v>
      </c>
      <c r="P142" s="138">
        <v>0</v>
      </c>
      <c r="Q142" s="140">
        <v>0</v>
      </c>
      <c r="R142" s="137">
        <v>0</v>
      </c>
      <c r="S142" s="138">
        <v>0</v>
      </c>
      <c r="T142" s="138">
        <v>0</v>
      </c>
      <c r="U142" s="138">
        <v>0</v>
      </c>
      <c r="V142" s="138">
        <v>0</v>
      </c>
      <c r="W142" s="140">
        <v>0</v>
      </c>
      <c r="X142" s="138">
        <v>0</v>
      </c>
      <c r="Y142" s="138">
        <v>1875</v>
      </c>
    </row>
    <row r="143" s="134" customFormat="1" ht="38.8" customHeight="1" spans="1:25">
      <c r="A143" s="137" t="s">
        <v>29</v>
      </c>
      <c r="B143" s="137" t="s">
        <v>496</v>
      </c>
      <c r="C143" s="138" t="s">
        <v>26</v>
      </c>
      <c r="D143" s="138" t="s">
        <v>113</v>
      </c>
      <c r="E143" s="139" t="s">
        <v>6493</v>
      </c>
      <c r="F143" s="137" t="s">
        <v>587</v>
      </c>
      <c r="G143" s="138" t="s">
        <v>296</v>
      </c>
      <c r="H143" s="139" t="s">
        <v>2235</v>
      </c>
      <c r="I143" s="140" t="s">
        <v>6494</v>
      </c>
      <c r="J143" s="138">
        <v>0</v>
      </c>
      <c r="K143" s="138">
        <v>1465.6</v>
      </c>
      <c r="L143" s="138">
        <v>14</v>
      </c>
      <c r="M143" s="138">
        <v>500</v>
      </c>
      <c r="N143" s="138">
        <v>245</v>
      </c>
      <c r="O143" s="138">
        <v>0</v>
      </c>
      <c r="P143" s="138">
        <v>374.5</v>
      </c>
      <c r="Q143" s="140">
        <v>0</v>
      </c>
      <c r="R143" s="137">
        <v>221.2</v>
      </c>
      <c r="S143" s="138">
        <v>24.5</v>
      </c>
      <c r="T143" s="138">
        <v>0</v>
      </c>
      <c r="U143" s="138">
        <v>0</v>
      </c>
      <c r="V143" s="138">
        <v>0</v>
      </c>
      <c r="W143" s="140">
        <v>0</v>
      </c>
      <c r="X143" s="138">
        <v>0</v>
      </c>
      <c r="Y143" s="138">
        <v>2844.8</v>
      </c>
    </row>
    <row r="144" s="134" customFormat="1" ht="38.8" customHeight="1" spans="1:25">
      <c r="A144" s="137" t="s">
        <v>29</v>
      </c>
      <c r="B144" s="137" t="s">
        <v>489</v>
      </c>
      <c r="C144" s="138" t="s">
        <v>24</v>
      </c>
      <c r="D144" s="138" t="s">
        <v>64</v>
      </c>
      <c r="E144" s="139" t="s">
        <v>6493</v>
      </c>
      <c r="F144" s="137" t="s">
        <v>587</v>
      </c>
      <c r="G144" s="138" t="s">
        <v>392</v>
      </c>
      <c r="H144" s="139" t="s">
        <v>3721</v>
      </c>
      <c r="I144" s="140" t="s">
        <v>6494</v>
      </c>
      <c r="J144" s="138">
        <v>1050</v>
      </c>
      <c r="K144" s="138">
        <v>0</v>
      </c>
      <c r="L144" s="138">
        <v>0</v>
      </c>
      <c r="M144" s="138">
        <v>0</v>
      </c>
      <c r="N144" s="138">
        <v>0</v>
      </c>
      <c r="O144" s="138">
        <v>0</v>
      </c>
      <c r="P144" s="138">
        <v>35</v>
      </c>
      <c r="Q144" s="140">
        <v>0</v>
      </c>
      <c r="R144" s="137">
        <v>0</v>
      </c>
      <c r="S144" s="138">
        <v>0</v>
      </c>
      <c r="T144" s="138">
        <v>0</v>
      </c>
      <c r="U144" s="138">
        <v>0</v>
      </c>
      <c r="V144" s="138">
        <v>0</v>
      </c>
      <c r="W144" s="140">
        <v>0</v>
      </c>
      <c r="X144" s="138">
        <v>0</v>
      </c>
      <c r="Y144" s="138">
        <v>1085</v>
      </c>
    </row>
    <row r="145" s="134" customFormat="1" ht="38.8" customHeight="1" spans="1:25">
      <c r="A145" s="137" t="s">
        <v>29</v>
      </c>
      <c r="B145" s="137" t="s">
        <v>448</v>
      </c>
      <c r="C145" s="138" t="s">
        <v>23</v>
      </c>
      <c r="D145" s="138" t="s">
        <v>55</v>
      </c>
      <c r="E145" s="139" t="s">
        <v>6493</v>
      </c>
      <c r="F145" s="137" t="s">
        <v>587</v>
      </c>
      <c r="G145" s="138" t="s">
        <v>427</v>
      </c>
      <c r="H145" s="139" t="s">
        <v>629</v>
      </c>
      <c r="I145" s="140" t="s">
        <v>6494</v>
      </c>
      <c r="J145" s="138">
        <v>450</v>
      </c>
      <c r="K145" s="138">
        <v>343.5</v>
      </c>
      <c r="L145" s="138">
        <v>0</v>
      </c>
      <c r="M145" s="138">
        <v>100</v>
      </c>
      <c r="N145" s="138">
        <v>0</v>
      </c>
      <c r="O145" s="138">
        <v>0</v>
      </c>
      <c r="P145" s="138">
        <v>0</v>
      </c>
      <c r="Q145" s="140">
        <v>0</v>
      </c>
      <c r="R145" s="137">
        <v>350</v>
      </c>
      <c r="S145" s="138">
        <v>0</v>
      </c>
      <c r="T145" s="138">
        <v>0</v>
      </c>
      <c r="U145" s="138">
        <v>35</v>
      </c>
      <c r="V145" s="138">
        <v>0</v>
      </c>
      <c r="W145" s="140">
        <v>0</v>
      </c>
      <c r="X145" s="138">
        <v>0</v>
      </c>
      <c r="Y145" s="138">
        <v>1278.5</v>
      </c>
    </row>
    <row r="146" s="134" customFormat="1" ht="38.8" customHeight="1" spans="1:25">
      <c r="A146" s="137" t="s">
        <v>29</v>
      </c>
      <c r="B146" s="137" t="s">
        <v>463</v>
      </c>
      <c r="C146" s="138" t="s">
        <v>25</v>
      </c>
      <c r="D146" s="138" t="s">
        <v>92</v>
      </c>
      <c r="E146" s="139" t="s">
        <v>6493</v>
      </c>
      <c r="F146" s="137" t="s">
        <v>587</v>
      </c>
      <c r="G146" s="138" t="s">
        <v>342</v>
      </c>
      <c r="H146" s="139" t="s">
        <v>687</v>
      </c>
      <c r="I146" s="140" t="s">
        <v>6494</v>
      </c>
      <c r="J146" s="138">
        <v>375</v>
      </c>
      <c r="K146" s="138">
        <v>0</v>
      </c>
      <c r="L146" s="138">
        <v>0</v>
      </c>
      <c r="M146" s="138">
        <v>500</v>
      </c>
      <c r="N146" s="138">
        <v>0</v>
      </c>
      <c r="O146" s="138">
        <v>0</v>
      </c>
      <c r="P146" s="138">
        <v>126</v>
      </c>
      <c r="Q146" s="140">
        <v>0</v>
      </c>
      <c r="R146" s="137">
        <v>105</v>
      </c>
      <c r="S146" s="138">
        <v>0</v>
      </c>
      <c r="T146" s="138">
        <v>0</v>
      </c>
      <c r="U146" s="138">
        <v>0</v>
      </c>
      <c r="V146" s="138">
        <v>0</v>
      </c>
      <c r="W146" s="140">
        <v>0</v>
      </c>
      <c r="X146" s="138">
        <v>0</v>
      </c>
      <c r="Y146" s="138">
        <v>1106</v>
      </c>
    </row>
    <row r="147" s="134" customFormat="1" ht="38.8" customHeight="1" spans="1:25">
      <c r="A147" s="137" t="s">
        <v>29</v>
      </c>
      <c r="B147" s="137" t="s">
        <v>478</v>
      </c>
      <c r="C147" s="138" t="s">
        <v>28</v>
      </c>
      <c r="D147" s="138" t="s">
        <v>127</v>
      </c>
      <c r="E147" s="139" t="s">
        <v>6493</v>
      </c>
      <c r="F147" s="137" t="s">
        <v>587</v>
      </c>
      <c r="G147" s="138" t="s">
        <v>157</v>
      </c>
      <c r="H147" s="139" t="s">
        <v>1342</v>
      </c>
      <c r="I147" s="140" t="s">
        <v>6494</v>
      </c>
      <c r="J147" s="138">
        <v>0</v>
      </c>
      <c r="K147" s="138">
        <v>1419.8</v>
      </c>
      <c r="L147" s="138">
        <v>0</v>
      </c>
      <c r="M147" s="138">
        <v>100</v>
      </c>
      <c r="N147" s="138">
        <v>0</v>
      </c>
      <c r="O147" s="138">
        <v>0</v>
      </c>
      <c r="P147" s="138">
        <v>101.5</v>
      </c>
      <c r="Q147" s="140">
        <v>0</v>
      </c>
      <c r="R147" s="137">
        <v>105</v>
      </c>
      <c r="S147" s="138">
        <v>0</v>
      </c>
      <c r="T147" s="138">
        <v>0</v>
      </c>
      <c r="U147" s="138">
        <v>0</v>
      </c>
      <c r="V147" s="138">
        <v>0</v>
      </c>
      <c r="W147" s="140">
        <v>0</v>
      </c>
      <c r="X147" s="138">
        <v>0</v>
      </c>
      <c r="Y147" s="138">
        <v>1726.3</v>
      </c>
    </row>
    <row r="148" s="134" customFormat="1" ht="38.8" customHeight="1" spans="1:25">
      <c r="A148" s="137" t="s">
        <v>29</v>
      </c>
      <c r="B148" s="137" t="s">
        <v>463</v>
      </c>
      <c r="C148" s="138" t="s">
        <v>25</v>
      </c>
      <c r="D148" s="138" t="s">
        <v>97</v>
      </c>
      <c r="E148" s="139" t="s">
        <v>6493</v>
      </c>
      <c r="F148" s="137" t="s">
        <v>587</v>
      </c>
      <c r="G148" s="138" t="s">
        <v>370</v>
      </c>
      <c r="H148" s="139" t="s">
        <v>2988</v>
      </c>
      <c r="I148" s="140" t="s">
        <v>6494</v>
      </c>
      <c r="J148" s="138">
        <v>225</v>
      </c>
      <c r="K148" s="138">
        <v>0</v>
      </c>
      <c r="L148" s="138">
        <v>0</v>
      </c>
      <c r="M148" s="138">
        <v>100</v>
      </c>
      <c r="N148" s="138">
        <v>0</v>
      </c>
      <c r="O148" s="138">
        <v>0</v>
      </c>
      <c r="P148" s="138">
        <v>77</v>
      </c>
      <c r="Q148" s="140">
        <v>0</v>
      </c>
      <c r="R148" s="137">
        <v>273</v>
      </c>
      <c r="S148" s="138">
        <v>0</v>
      </c>
      <c r="T148" s="138">
        <v>0</v>
      </c>
      <c r="U148" s="138">
        <v>35</v>
      </c>
      <c r="V148" s="138">
        <v>0</v>
      </c>
      <c r="W148" s="140">
        <v>0</v>
      </c>
      <c r="X148" s="138">
        <v>0</v>
      </c>
      <c r="Y148" s="138">
        <v>710</v>
      </c>
    </row>
    <row r="149" s="134" customFormat="1" ht="38.8" customHeight="1" spans="1:25">
      <c r="A149" s="137" t="s">
        <v>29</v>
      </c>
      <c r="B149" s="137" t="s">
        <v>463</v>
      </c>
      <c r="C149" s="138" t="s">
        <v>25</v>
      </c>
      <c r="D149" s="138" t="s">
        <v>85</v>
      </c>
      <c r="E149" s="139" t="s">
        <v>6493</v>
      </c>
      <c r="F149" s="137" t="s">
        <v>587</v>
      </c>
      <c r="G149" s="138" t="s">
        <v>333</v>
      </c>
      <c r="H149" s="139" t="s">
        <v>2524</v>
      </c>
      <c r="I149" s="140" t="s">
        <v>6494</v>
      </c>
      <c r="J149" s="138">
        <v>0</v>
      </c>
      <c r="K149" s="138">
        <v>0</v>
      </c>
      <c r="L149" s="138">
        <v>0</v>
      </c>
      <c r="M149" s="138">
        <v>600</v>
      </c>
      <c r="N149" s="138">
        <v>0</v>
      </c>
      <c r="O149" s="138">
        <v>0</v>
      </c>
      <c r="P149" s="138">
        <v>0</v>
      </c>
      <c r="Q149" s="140">
        <v>0</v>
      </c>
      <c r="R149" s="137">
        <v>105</v>
      </c>
      <c r="S149" s="138">
        <v>0</v>
      </c>
      <c r="T149" s="138">
        <v>0</v>
      </c>
      <c r="U149" s="138">
        <v>0</v>
      </c>
      <c r="V149" s="138">
        <v>0</v>
      </c>
      <c r="W149" s="140">
        <v>0</v>
      </c>
      <c r="X149" s="138">
        <v>0</v>
      </c>
      <c r="Y149" s="138">
        <v>705</v>
      </c>
    </row>
    <row r="150" s="134" customFormat="1" ht="38.8" customHeight="1" spans="1:25">
      <c r="A150" s="137" t="s">
        <v>29</v>
      </c>
      <c r="B150" s="137" t="s">
        <v>463</v>
      </c>
      <c r="C150" s="138" t="s">
        <v>25</v>
      </c>
      <c r="D150" s="138" t="s">
        <v>87</v>
      </c>
      <c r="E150" s="139" t="s">
        <v>6493</v>
      </c>
      <c r="F150" s="137" t="s">
        <v>587</v>
      </c>
      <c r="G150" s="138" t="s">
        <v>336</v>
      </c>
      <c r="H150" s="139" t="s">
        <v>3087</v>
      </c>
      <c r="I150" s="140" t="s">
        <v>6494</v>
      </c>
      <c r="J150" s="138">
        <v>0</v>
      </c>
      <c r="K150" s="138">
        <v>0</v>
      </c>
      <c r="L150" s="138">
        <v>0</v>
      </c>
      <c r="M150" s="138">
        <v>0</v>
      </c>
      <c r="N150" s="138">
        <v>0</v>
      </c>
      <c r="O150" s="138">
        <v>0</v>
      </c>
      <c r="P150" s="138">
        <v>0</v>
      </c>
      <c r="Q150" s="140">
        <v>0</v>
      </c>
      <c r="R150" s="137">
        <v>175</v>
      </c>
      <c r="S150" s="138">
        <v>0</v>
      </c>
      <c r="T150" s="138">
        <v>0</v>
      </c>
      <c r="U150" s="138">
        <v>0</v>
      </c>
      <c r="V150" s="138">
        <v>0</v>
      </c>
      <c r="W150" s="140">
        <v>0</v>
      </c>
      <c r="X150" s="138">
        <v>0</v>
      </c>
      <c r="Y150" s="138">
        <v>175</v>
      </c>
    </row>
    <row r="151" s="134" customFormat="1" ht="38.8" customHeight="1" spans="1:25">
      <c r="A151" s="137" t="s">
        <v>29</v>
      </c>
      <c r="B151" s="137" t="s">
        <v>463</v>
      </c>
      <c r="C151" s="138" t="s">
        <v>25</v>
      </c>
      <c r="D151" s="138" t="s">
        <v>92</v>
      </c>
      <c r="E151" s="139" t="s">
        <v>6493</v>
      </c>
      <c r="F151" s="137" t="s">
        <v>587</v>
      </c>
      <c r="G151" s="138" t="s">
        <v>343</v>
      </c>
      <c r="H151" s="139" t="s">
        <v>2845</v>
      </c>
      <c r="I151" s="140" t="s">
        <v>6494</v>
      </c>
      <c r="J151" s="138">
        <v>0</v>
      </c>
      <c r="K151" s="138">
        <v>0</v>
      </c>
      <c r="L151" s="138">
        <v>0</v>
      </c>
      <c r="M151" s="138">
        <v>0</v>
      </c>
      <c r="N151" s="138">
        <v>0</v>
      </c>
      <c r="O151" s="138">
        <v>0</v>
      </c>
      <c r="P151" s="138">
        <v>0</v>
      </c>
      <c r="Q151" s="140">
        <v>0</v>
      </c>
      <c r="R151" s="137">
        <v>35</v>
      </c>
      <c r="S151" s="138">
        <v>28</v>
      </c>
      <c r="T151" s="138">
        <v>0</v>
      </c>
      <c r="U151" s="138">
        <v>0</v>
      </c>
      <c r="V151" s="138">
        <v>0</v>
      </c>
      <c r="W151" s="140">
        <v>0</v>
      </c>
      <c r="X151" s="138">
        <v>0</v>
      </c>
      <c r="Y151" s="138">
        <v>63</v>
      </c>
    </row>
    <row r="152" s="134" customFormat="1" ht="38.8" customHeight="1" spans="1:25">
      <c r="A152" s="137" t="s">
        <v>29</v>
      </c>
      <c r="B152" s="137" t="s">
        <v>463</v>
      </c>
      <c r="C152" s="138" t="s">
        <v>27</v>
      </c>
      <c r="D152" s="138" t="s">
        <v>123</v>
      </c>
      <c r="E152" s="139" t="s">
        <v>6493</v>
      </c>
      <c r="F152" s="137" t="s">
        <v>587</v>
      </c>
      <c r="G152" s="138" t="s">
        <v>264</v>
      </c>
      <c r="H152" s="139" t="s">
        <v>2885</v>
      </c>
      <c r="I152" s="140" t="s">
        <v>6494</v>
      </c>
      <c r="J152" s="138">
        <v>0</v>
      </c>
      <c r="K152" s="138">
        <v>0</v>
      </c>
      <c r="L152" s="138">
        <v>0</v>
      </c>
      <c r="M152" s="138">
        <v>0</v>
      </c>
      <c r="N152" s="138">
        <v>0</v>
      </c>
      <c r="O152" s="138">
        <v>0</v>
      </c>
      <c r="P152" s="138">
        <v>126</v>
      </c>
      <c r="Q152" s="140">
        <v>0</v>
      </c>
      <c r="R152" s="137">
        <v>140</v>
      </c>
      <c r="S152" s="138">
        <v>0</v>
      </c>
      <c r="T152" s="138">
        <v>0</v>
      </c>
      <c r="U152" s="138">
        <v>0</v>
      </c>
      <c r="V152" s="138">
        <v>0</v>
      </c>
      <c r="W152" s="140">
        <v>0</v>
      </c>
      <c r="X152" s="138">
        <v>0</v>
      </c>
      <c r="Y152" s="138">
        <v>266</v>
      </c>
    </row>
    <row r="153" s="134" customFormat="1" ht="38.8" customHeight="1" spans="1:25">
      <c r="A153" s="137" t="s">
        <v>29</v>
      </c>
      <c r="B153" s="137" t="s">
        <v>463</v>
      </c>
      <c r="C153" s="138" t="s">
        <v>25</v>
      </c>
      <c r="D153" s="138" t="s">
        <v>79</v>
      </c>
      <c r="E153" s="139" t="s">
        <v>6493</v>
      </c>
      <c r="F153" s="137" t="s">
        <v>587</v>
      </c>
      <c r="G153" s="138" t="s">
        <v>323</v>
      </c>
      <c r="H153" s="139" t="s">
        <v>633</v>
      </c>
      <c r="I153" s="140" t="s">
        <v>6494</v>
      </c>
      <c r="J153" s="138">
        <v>0</v>
      </c>
      <c r="K153" s="138">
        <v>0</v>
      </c>
      <c r="L153" s="138">
        <v>0</v>
      </c>
      <c r="M153" s="138">
        <v>0</v>
      </c>
      <c r="N153" s="138">
        <v>0</v>
      </c>
      <c r="O153" s="138">
        <v>0</v>
      </c>
      <c r="P153" s="138">
        <v>0</v>
      </c>
      <c r="Q153" s="140">
        <v>0</v>
      </c>
      <c r="R153" s="137">
        <v>70</v>
      </c>
      <c r="S153" s="138">
        <v>0</v>
      </c>
      <c r="T153" s="138">
        <v>0</v>
      </c>
      <c r="U153" s="138">
        <v>0</v>
      </c>
      <c r="V153" s="138">
        <v>0</v>
      </c>
      <c r="W153" s="140">
        <v>0</v>
      </c>
      <c r="X153" s="138">
        <v>0</v>
      </c>
      <c r="Y153" s="138">
        <v>70</v>
      </c>
    </row>
    <row r="154" s="134" customFormat="1" ht="38.8" customHeight="1" spans="1:25">
      <c r="A154" s="137" t="s">
        <v>29</v>
      </c>
      <c r="B154" s="137" t="s">
        <v>463</v>
      </c>
      <c r="C154" s="138" t="s">
        <v>25</v>
      </c>
      <c r="D154" s="138" t="s">
        <v>81</v>
      </c>
      <c r="E154" s="139" t="s">
        <v>6493</v>
      </c>
      <c r="F154" s="137" t="s">
        <v>587</v>
      </c>
      <c r="G154" s="138" t="s">
        <v>325</v>
      </c>
      <c r="H154" s="139" t="s">
        <v>4729</v>
      </c>
      <c r="I154" s="140" t="s">
        <v>6494</v>
      </c>
      <c r="J154" s="138">
        <v>0</v>
      </c>
      <c r="K154" s="138">
        <v>0</v>
      </c>
      <c r="L154" s="138">
        <v>0</v>
      </c>
      <c r="M154" s="138">
        <v>0</v>
      </c>
      <c r="N154" s="138">
        <v>0</v>
      </c>
      <c r="O154" s="138">
        <v>0</v>
      </c>
      <c r="P154" s="138">
        <v>0</v>
      </c>
      <c r="Q154" s="140">
        <v>0</v>
      </c>
      <c r="R154" s="137">
        <v>280</v>
      </c>
      <c r="S154" s="138">
        <v>0</v>
      </c>
      <c r="T154" s="138">
        <v>0</v>
      </c>
      <c r="U154" s="138">
        <v>0</v>
      </c>
      <c r="V154" s="138">
        <v>0</v>
      </c>
      <c r="W154" s="140">
        <v>0</v>
      </c>
      <c r="X154" s="138">
        <v>0</v>
      </c>
      <c r="Y154" s="138">
        <v>280</v>
      </c>
    </row>
    <row r="155" s="134" customFormat="1" ht="38.8" customHeight="1" spans="1:25">
      <c r="A155" s="137" t="s">
        <v>29</v>
      </c>
      <c r="B155" s="137" t="s">
        <v>496</v>
      </c>
      <c r="C155" s="138" t="s">
        <v>26</v>
      </c>
      <c r="D155" s="138" t="s">
        <v>109</v>
      </c>
      <c r="E155" s="139" t="s">
        <v>6493</v>
      </c>
      <c r="F155" s="137" t="s">
        <v>587</v>
      </c>
      <c r="G155" s="138" t="s">
        <v>284</v>
      </c>
      <c r="H155" s="139" t="s">
        <v>1934</v>
      </c>
      <c r="I155" s="140" t="s">
        <v>6494</v>
      </c>
      <c r="J155" s="138">
        <v>0</v>
      </c>
      <c r="K155" s="138">
        <v>0</v>
      </c>
      <c r="L155" s="138">
        <v>0</v>
      </c>
      <c r="M155" s="138">
        <v>0</v>
      </c>
      <c r="N155" s="138">
        <v>0</v>
      </c>
      <c r="O155" s="138">
        <v>0</v>
      </c>
      <c r="P155" s="138">
        <v>0</v>
      </c>
      <c r="Q155" s="140">
        <v>0</v>
      </c>
      <c r="R155" s="137">
        <v>0</v>
      </c>
      <c r="S155" s="138">
        <v>0</v>
      </c>
      <c r="T155" s="138">
        <v>0</v>
      </c>
      <c r="U155" s="138">
        <v>0</v>
      </c>
      <c r="V155" s="138">
        <v>0</v>
      </c>
      <c r="W155" s="140">
        <v>0</v>
      </c>
      <c r="X155" s="138">
        <v>0</v>
      </c>
      <c r="Y155" s="138">
        <v>0</v>
      </c>
    </row>
    <row r="156" s="134" customFormat="1" ht="38.8" customHeight="1" spans="1:25">
      <c r="A156" s="137" t="s">
        <v>29</v>
      </c>
      <c r="B156" s="137" t="s">
        <v>478</v>
      </c>
      <c r="C156" s="138" t="s">
        <v>28</v>
      </c>
      <c r="D156" s="138" t="s">
        <v>133</v>
      </c>
      <c r="E156" s="139" t="s">
        <v>6493</v>
      </c>
      <c r="F156" s="137" t="s">
        <v>587</v>
      </c>
      <c r="G156" s="138" t="s">
        <v>188</v>
      </c>
      <c r="H156" s="139" t="s">
        <v>982</v>
      </c>
      <c r="I156" s="140" t="s">
        <v>6494</v>
      </c>
      <c r="J156" s="138">
        <v>0</v>
      </c>
      <c r="K156" s="138">
        <v>0</v>
      </c>
      <c r="L156" s="138">
        <v>0</v>
      </c>
      <c r="M156" s="138">
        <v>0</v>
      </c>
      <c r="N156" s="138">
        <v>0</v>
      </c>
      <c r="O156" s="138">
        <v>0</v>
      </c>
      <c r="P156" s="138">
        <v>0</v>
      </c>
      <c r="Q156" s="140">
        <v>0</v>
      </c>
      <c r="R156" s="137">
        <v>0</v>
      </c>
      <c r="S156" s="138">
        <v>0</v>
      </c>
      <c r="T156" s="138">
        <v>0</v>
      </c>
      <c r="U156" s="138">
        <v>0</v>
      </c>
      <c r="V156" s="138">
        <v>0</v>
      </c>
      <c r="W156" s="140">
        <v>0</v>
      </c>
      <c r="X156" s="138">
        <v>0</v>
      </c>
      <c r="Y156" s="138">
        <v>0</v>
      </c>
    </row>
    <row r="157" s="134" customFormat="1" ht="38.8" customHeight="1" spans="1:25">
      <c r="A157" s="137" t="s">
        <v>29</v>
      </c>
      <c r="B157" s="137" t="s">
        <v>463</v>
      </c>
      <c r="C157" s="138" t="s">
        <v>27</v>
      </c>
      <c r="D157" s="138" t="s">
        <v>124</v>
      </c>
      <c r="E157" s="139" t="s">
        <v>6493</v>
      </c>
      <c r="F157" s="137" t="s">
        <v>625</v>
      </c>
      <c r="G157" s="138" t="s">
        <v>266</v>
      </c>
      <c r="H157" s="139" t="s">
        <v>2766</v>
      </c>
      <c r="I157" s="140" t="s">
        <v>6494</v>
      </c>
      <c r="J157" s="138">
        <v>0</v>
      </c>
      <c r="K157" s="138">
        <v>0</v>
      </c>
      <c r="L157" s="138">
        <v>0</v>
      </c>
      <c r="M157" s="138">
        <v>0</v>
      </c>
      <c r="N157" s="138">
        <v>0</v>
      </c>
      <c r="O157" s="138">
        <v>0</v>
      </c>
      <c r="P157" s="138">
        <v>0</v>
      </c>
      <c r="Q157" s="140">
        <v>0</v>
      </c>
      <c r="R157" s="137">
        <v>50</v>
      </c>
      <c r="S157" s="138">
        <v>0</v>
      </c>
      <c r="T157" s="138">
        <v>0</v>
      </c>
      <c r="U157" s="138">
        <v>0</v>
      </c>
      <c r="V157" s="138">
        <v>0</v>
      </c>
      <c r="W157" s="140">
        <v>0</v>
      </c>
      <c r="X157" s="138">
        <v>0</v>
      </c>
      <c r="Y157" s="138">
        <v>50</v>
      </c>
    </row>
    <row r="158" s="134" customFormat="1" ht="38.8" customHeight="1" spans="1:25">
      <c r="A158" s="137" t="s">
        <v>29</v>
      </c>
      <c r="B158" s="137" t="s">
        <v>448</v>
      </c>
      <c r="C158" s="138" t="s">
        <v>23</v>
      </c>
      <c r="D158" s="138" t="s">
        <v>55</v>
      </c>
      <c r="E158" s="139" t="s">
        <v>6493</v>
      </c>
      <c r="F158" s="137" t="s">
        <v>587</v>
      </c>
      <c r="G158" s="138" t="s">
        <v>429</v>
      </c>
      <c r="H158" s="139" t="s">
        <v>3338</v>
      </c>
      <c r="I158" s="140" t="s">
        <v>6494</v>
      </c>
      <c r="J158" s="138">
        <v>0</v>
      </c>
      <c r="K158" s="138">
        <v>0</v>
      </c>
      <c r="L158" s="138">
        <v>0</v>
      </c>
      <c r="M158" s="138">
        <v>100</v>
      </c>
      <c r="N158" s="138">
        <v>0</v>
      </c>
      <c r="O158" s="138">
        <v>0</v>
      </c>
      <c r="P158" s="138">
        <v>0</v>
      </c>
      <c r="Q158" s="140">
        <v>0</v>
      </c>
      <c r="R158" s="137">
        <v>70</v>
      </c>
      <c r="S158" s="138">
        <v>0</v>
      </c>
      <c r="T158" s="138">
        <v>0</v>
      </c>
      <c r="U158" s="138">
        <v>0</v>
      </c>
      <c r="V158" s="138">
        <v>0</v>
      </c>
      <c r="W158" s="140">
        <v>0</v>
      </c>
      <c r="X158" s="138">
        <v>0</v>
      </c>
      <c r="Y158" s="138">
        <v>170</v>
      </c>
    </row>
    <row r="159" s="134" customFormat="1" ht="38.8" customHeight="1" spans="1:25">
      <c r="A159" s="137" t="s">
        <v>29</v>
      </c>
      <c r="B159" s="137" t="s">
        <v>478</v>
      </c>
      <c r="C159" s="138" t="s">
        <v>28</v>
      </c>
      <c r="D159" s="138" t="s">
        <v>145</v>
      </c>
      <c r="E159" s="139" t="s">
        <v>6493</v>
      </c>
      <c r="F159" s="137" t="s">
        <v>587</v>
      </c>
      <c r="G159" s="138" t="s">
        <v>220</v>
      </c>
      <c r="H159" s="139" t="s">
        <v>5890</v>
      </c>
      <c r="I159" s="140" t="s">
        <v>6494</v>
      </c>
      <c r="J159" s="138">
        <v>0</v>
      </c>
      <c r="K159" s="138">
        <v>0</v>
      </c>
      <c r="L159" s="138">
        <v>0</v>
      </c>
      <c r="M159" s="138">
        <v>100</v>
      </c>
      <c r="N159" s="138">
        <v>0</v>
      </c>
      <c r="O159" s="138">
        <v>0</v>
      </c>
      <c r="P159" s="138">
        <v>0</v>
      </c>
      <c r="Q159" s="140">
        <v>0</v>
      </c>
      <c r="R159" s="137">
        <v>70</v>
      </c>
      <c r="S159" s="138">
        <v>0</v>
      </c>
      <c r="T159" s="138">
        <v>0</v>
      </c>
      <c r="U159" s="138">
        <v>0</v>
      </c>
      <c r="V159" s="138">
        <v>0</v>
      </c>
      <c r="W159" s="140">
        <v>0</v>
      </c>
      <c r="X159" s="138">
        <v>0</v>
      </c>
      <c r="Y159" s="138">
        <v>170</v>
      </c>
    </row>
    <row r="160" s="134" customFormat="1" ht="38.8" customHeight="1" spans="1:25">
      <c r="A160" s="137" t="s">
        <v>29</v>
      </c>
      <c r="B160" s="137" t="s">
        <v>478</v>
      </c>
      <c r="C160" s="138" t="s">
        <v>28</v>
      </c>
      <c r="D160" s="138" t="s">
        <v>150</v>
      </c>
      <c r="E160" s="139" t="s">
        <v>6493</v>
      </c>
      <c r="F160" s="137" t="s">
        <v>587</v>
      </c>
      <c r="G160" s="138" t="s">
        <v>245</v>
      </c>
      <c r="H160" s="139" t="s">
        <v>739</v>
      </c>
      <c r="I160" s="140" t="s">
        <v>6494</v>
      </c>
      <c r="J160" s="138">
        <v>0</v>
      </c>
      <c r="K160" s="138">
        <v>0</v>
      </c>
      <c r="L160" s="138">
        <v>0</v>
      </c>
      <c r="M160" s="138">
        <v>100</v>
      </c>
      <c r="N160" s="138">
        <v>0</v>
      </c>
      <c r="O160" s="138">
        <v>0</v>
      </c>
      <c r="P160" s="138">
        <v>0</v>
      </c>
      <c r="Q160" s="140">
        <v>0</v>
      </c>
      <c r="R160" s="137">
        <v>0</v>
      </c>
      <c r="S160" s="138">
        <v>0</v>
      </c>
      <c r="T160" s="138">
        <v>0</v>
      </c>
      <c r="U160" s="138">
        <v>0</v>
      </c>
      <c r="V160" s="138">
        <v>0</v>
      </c>
      <c r="W160" s="140">
        <v>0</v>
      </c>
      <c r="X160" s="138">
        <v>0</v>
      </c>
      <c r="Y160" s="138">
        <v>100</v>
      </c>
    </row>
    <row r="161" s="134" customFormat="1" ht="38.8" customHeight="1" spans="1:25">
      <c r="A161" s="137" t="s">
        <v>29</v>
      </c>
      <c r="B161" s="137" t="s">
        <v>463</v>
      </c>
      <c r="C161" s="138" t="s">
        <v>25</v>
      </c>
      <c r="D161" s="138" t="s">
        <v>101</v>
      </c>
      <c r="E161" s="139" t="s">
        <v>6493</v>
      </c>
      <c r="F161" s="137" t="s">
        <v>587</v>
      </c>
      <c r="G161" s="138" t="s">
        <v>377</v>
      </c>
      <c r="H161" s="139" t="s">
        <v>3172</v>
      </c>
      <c r="I161" s="140" t="s">
        <v>6494</v>
      </c>
      <c r="J161" s="138">
        <v>0</v>
      </c>
      <c r="K161" s="138">
        <v>0</v>
      </c>
      <c r="L161" s="138">
        <v>0</v>
      </c>
      <c r="M161" s="138">
        <v>0</v>
      </c>
      <c r="N161" s="138">
        <v>0</v>
      </c>
      <c r="O161" s="138">
        <v>0</v>
      </c>
      <c r="P161" s="138">
        <v>0</v>
      </c>
      <c r="Q161" s="140">
        <v>0</v>
      </c>
      <c r="R161" s="137">
        <v>0</v>
      </c>
      <c r="S161" s="138">
        <v>0</v>
      </c>
      <c r="T161" s="138">
        <v>0</v>
      </c>
      <c r="U161" s="138">
        <v>0</v>
      </c>
      <c r="V161" s="138">
        <v>0</v>
      </c>
      <c r="W161" s="140">
        <v>0</v>
      </c>
      <c r="X161" s="138">
        <v>0</v>
      </c>
      <c r="Y161" s="138">
        <v>0</v>
      </c>
    </row>
    <row r="162" s="134" customFormat="1" ht="38.8" customHeight="1" spans="1:25">
      <c r="A162" s="137" t="s">
        <v>29</v>
      </c>
      <c r="B162" s="137" t="s">
        <v>496</v>
      </c>
      <c r="C162" s="138" t="s">
        <v>26</v>
      </c>
      <c r="D162" s="138" t="s">
        <v>103</v>
      </c>
      <c r="E162" s="139" t="s">
        <v>6493</v>
      </c>
      <c r="F162" s="137" t="s">
        <v>587</v>
      </c>
      <c r="G162" s="138"/>
      <c r="H162" s="139"/>
      <c r="I162" s="140" t="s">
        <v>6495</v>
      </c>
      <c r="J162" s="138">
        <v>0</v>
      </c>
      <c r="K162" s="138">
        <v>0</v>
      </c>
      <c r="L162" s="138">
        <v>76</v>
      </c>
      <c r="M162" s="138">
        <v>0</v>
      </c>
      <c r="N162" s="138">
        <v>0</v>
      </c>
      <c r="O162" s="138">
        <v>0</v>
      </c>
      <c r="P162" s="138">
        <v>0</v>
      </c>
      <c r="Q162" s="140">
        <v>0</v>
      </c>
      <c r="R162" s="137">
        <v>136</v>
      </c>
      <c r="S162" s="138">
        <v>0</v>
      </c>
      <c r="T162" s="138">
        <v>0</v>
      </c>
      <c r="U162" s="138">
        <v>0</v>
      </c>
      <c r="V162" s="138">
        <v>0</v>
      </c>
      <c r="W162" s="140">
        <v>0</v>
      </c>
      <c r="X162" s="138">
        <v>0</v>
      </c>
      <c r="Y162" s="138">
        <v>212</v>
      </c>
    </row>
    <row r="163" s="134" customFormat="1" ht="38.8" customHeight="1" spans="1:25">
      <c r="A163" s="137" t="s">
        <v>29</v>
      </c>
      <c r="B163" s="137" t="s">
        <v>478</v>
      </c>
      <c r="C163" s="138" t="s">
        <v>28</v>
      </c>
      <c r="D163" s="138" t="s">
        <v>135</v>
      </c>
      <c r="E163" s="139" t="s">
        <v>6493</v>
      </c>
      <c r="F163" s="137" t="s">
        <v>587</v>
      </c>
      <c r="G163" s="138" t="s">
        <v>196</v>
      </c>
      <c r="H163" s="139" t="s">
        <v>1110</v>
      </c>
      <c r="I163" s="140" t="s">
        <v>6494</v>
      </c>
      <c r="J163" s="138">
        <v>1350</v>
      </c>
      <c r="K163" s="138">
        <v>0</v>
      </c>
      <c r="L163" s="138">
        <v>0</v>
      </c>
      <c r="M163" s="138">
        <v>0</v>
      </c>
      <c r="N163" s="138">
        <v>0</v>
      </c>
      <c r="O163" s="138">
        <v>0</v>
      </c>
      <c r="P163" s="138">
        <v>0</v>
      </c>
      <c r="Q163" s="140">
        <v>0</v>
      </c>
      <c r="R163" s="137">
        <v>0</v>
      </c>
      <c r="S163" s="138">
        <v>0</v>
      </c>
      <c r="T163" s="138">
        <v>0</v>
      </c>
      <c r="U163" s="138">
        <v>0</v>
      </c>
      <c r="V163" s="138">
        <v>0</v>
      </c>
      <c r="W163" s="140">
        <v>0</v>
      </c>
      <c r="X163" s="138">
        <v>0</v>
      </c>
      <c r="Y163" s="138">
        <v>1350</v>
      </c>
    </row>
    <row r="164" s="134" customFormat="1" ht="38.8" customHeight="1" spans="1:25">
      <c r="A164" s="137" t="s">
        <v>29</v>
      </c>
      <c r="B164" s="137" t="s">
        <v>496</v>
      </c>
      <c r="C164" s="138" t="s">
        <v>26</v>
      </c>
      <c r="D164" s="138" t="s">
        <v>114</v>
      </c>
      <c r="E164" s="139" t="s">
        <v>6493</v>
      </c>
      <c r="F164" s="137" t="s">
        <v>587</v>
      </c>
      <c r="G164" s="138" t="s">
        <v>303</v>
      </c>
      <c r="H164" s="139" t="s">
        <v>703</v>
      </c>
      <c r="I164" s="140" t="s">
        <v>6494</v>
      </c>
      <c r="J164" s="138">
        <v>0</v>
      </c>
      <c r="K164" s="138">
        <v>647.8</v>
      </c>
      <c r="L164" s="138">
        <v>0</v>
      </c>
      <c r="M164" s="138">
        <v>700</v>
      </c>
      <c r="N164" s="138">
        <v>196</v>
      </c>
      <c r="O164" s="138">
        <v>0</v>
      </c>
      <c r="P164" s="138">
        <v>108.5</v>
      </c>
      <c r="Q164" s="140">
        <v>0</v>
      </c>
      <c r="R164" s="137">
        <v>187.6</v>
      </c>
      <c r="S164" s="138">
        <v>3.5</v>
      </c>
      <c r="T164" s="138">
        <v>0</v>
      </c>
      <c r="U164" s="138">
        <v>0</v>
      </c>
      <c r="V164" s="138">
        <v>0</v>
      </c>
      <c r="W164" s="140">
        <v>0</v>
      </c>
      <c r="X164" s="138">
        <v>0</v>
      </c>
      <c r="Y164" s="138">
        <v>1843.4</v>
      </c>
    </row>
    <row r="165" s="134" customFormat="1" ht="38.8" customHeight="1" spans="1:25">
      <c r="A165" s="137" t="s">
        <v>29</v>
      </c>
      <c r="B165" s="137" t="s">
        <v>489</v>
      </c>
      <c r="C165" s="138" t="s">
        <v>24</v>
      </c>
      <c r="D165" s="138" t="s">
        <v>61</v>
      </c>
      <c r="E165" s="139" t="s">
        <v>6493</v>
      </c>
      <c r="F165" s="137" t="s">
        <v>587</v>
      </c>
      <c r="G165" s="138" t="s">
        <v>385</v>
      </c>
      <c r="H165" s="139" t="s">
        <v>3626</v>
      </c>
      <c r="I165" s="140" t="s">
        <v>6494</v>
      </c>
      <c r="J165" s="138">
        <v>750</v>
      </c>
      <c r="K165" s="138">
        <v>0</v>
      </c>
      <c r="L165" s="138">
        <v>0</v>
      </c>
      <c r="M165" s="138">
        <v>0</v>
      </c>
      <c r="N165" s="138">
        <v>0</v>
      </c>
      <c r="O165" s="138">
        <v>0</v>
      </c>
      <c r="P165" s="138">
        <v>105</v>
      </c>
      <c r="Q165" s="140">
        <v>0</v>
      </c>
      <c r="R165" s="137">
        <v>0</v>
      </c>
      <c r="S165" s="138">
        <v>0</v>
      </c>
      <c r="T165" s="138">
        <v>0</v>
      </c>
      <c r="U165" s="138">
        <v>0</v>
      </c>
      <c r="V165" s="138">
        <v>0</v>
      </c>
      <c r="W165" s="140">
        <v>0</v>
      </c>
      <c r="X165" s="138">
        <v>0</v>
      </c>
      <c r="Y165" s="138">
        <v>855</v>
      </c>
    </row>
    <row r="166" s="134" customFormat="1" ht="38.8" customHeight="1" spans="1:25">
      <c r="A166" s="137" t="s">
        <v>29</v>
      </c>
      <c r="B166" s="137" t="s">
        <v>448</v>
      </c>
      <c r="C166" s="138" t="s">
        <v>23</v>
      </c>
      <c r="D166" s="138" t="s">
        <v>48</v>
      </c>
      <c r="E166" s="139" t="s">
        <v>6493</v>
      </c>
      <c r="F166" s="137" t="s">
        <v>625</v>
      </c>
      <c r="G166" s="138" t="s">
        <v>415</v>
      </c>
      <c r="H166" s="139" t="s">
        <v>626</v>
      </c>
      <c r="I166" s="140" t="s">
        <v>6494</v>
      </c>
      <c r="J166" s="138">
        <v>928</v>
      </c>
      <c r="K166" s="138">
        <v>0</v>
      </c>
      <c r="L166" s="138">
        <v>0</v>
      </c>
      <c r="M166" s="138">
        <v>0</v>
      </c>
      <c r="N166" s="138">
        <v>0</v>
      </c>
      <c r="O166" s="138">
        <v>0</v>
      </c>
      <c r="P166" s="138">
        <v>50</v>
      </c>
      <c r="Q166" s="140">
        <v>0</v>
      </c>
      <c r="R166" s="137">
        <v>0</v>
      </c>
      <c r="S166" s="138">
        <v>0</v>
      </c>
      <c r="T166" s="138">
        <v>0</v>
      </c>
      <c r="U166" s="138">
        <v>0</v>
      </c>
      <c r="V166" s="138">
        <v>0</v>
      </c>
      <c r="W166" s="140">
        <v>0</v>
      </c>
      <c r="X166" s="138">
        <v>0</v>
      </c>
      <c r="Y166" s="138">
        <v>978</v>
      </c>
    </row>
    <row r="167" s="134" customFormat="1" ht="38.8" customHeight="1" spans="1:25">
      <c r="A167" s="137" t="s">
        <v>29</v>
      </c>
      <c r="B167" s="137" t="s">
        <v>463</v>
      </c>
      <c r="C167" s="138" t="s">
        <v>25</v>
      </c>
      <c r="D167" s="138" t="s">
        <v>93</v>
      </c>
      <c r="E167" s="139" t="s">
        <v>6493</v>
      </c>
      <c r="F167" s="137" t="s">
        <v>587</v>
      </c>
      <c r="G167" s="138" t="s">
        <v>346</v>
      </c>
      <c r="H167" s="139" t="s">
        <v>639</v>
      </c>
      <c r="I167" s="140" t="s">
        <v>6494</v>
      </c>
      <c r="J167" s="138">
        <v>750</v>
      </c>
      <c r="K167" s="138">
        <v>343.5</v>
      </c>
      <c r="L167" s="138">
        <v>0</v>
      </c>
      <c r="M167" s="138">
        <v>500</v>
      </c>
      <c r="N167" s="138">
        <v>0</v>
      </c>
      <c r="O167" s="138">
        <v>0</v>
      </c>
      <c r="P167" s="138">
        <v>0</v>
      </c>
      <c r="Q167" s="140">
        <v>0</v>
      </c>
      <c r="R167" s="137">
        <v>126</v>
      </c>
      <c r="S167" s="138">
        <v>0</v>
      </c>
      <c r="T167" s="138">
        <v>0</v>
      </c>
      <c r="U167" s="138">
        <v>0</v>
      </c>
      <c r="V167" s="138">
        <v>0</v>
      </c>
      <c r="W167" s="140">
        <v>0</v>
      </c>
      <c r="X167" s="138">
        <v>0</v>
      </c>
      <c r="Y167" s="138">
        <v>1719.5</v>
      </c>
    </row>
    <row r="168" s="134" customFormat="1" ht="38.8" customHeight="1" spans="1:25">
      <c r="A168" s="137" t="s">
        <v>29</v>
      </c>
      <c r="B168" s="137" t="s">
        <v>478</v>
      </c>
      <c r="C168" s="138" t="s">
        <v>28</v>
      </c>
      <c r="D168" s="138" t="s">
        <v>133</v>
      </c>
      <c r="E168" s="139" t="s">
        <v>6493</v>
      </c>
      <c r="F168" s="137" t="s">
        <v>587</v>
      </c>
      <c r="G168" s="138" t="s">
        <v>184</v>
      </c>
      <c r="H168" s="139" t="s">
        <v>802</v>
      </c>
      <c r="I168" s="140" t="s">
        <v>6494</v>
      </c>
      <c r="J168" s="138">
        <v>0</v>
      </c>
      <c r="K168" s="138">
        <v>343.5</v>
      </c>
      <c r="L168" s="138">
        <v>0</v>
      </c>
      <c r="M168" s="138">
        <v>400</v>
      </c>
      <c r="N168" s="138">
        <v>0</v>
      </c>
      <c r="O168" s="138">
        <v>0</v>
      </c>
      <c r="P168" s="138">
        <v>28</v>
      </c>
      <c r="Q168" s="140">
        <v>0</v>
      </c>
      <c r="R168" s="137">
        <v>70</v>
      </c>
      <c r="S168" s="138">
        <v>0</v>
      </c>
      <c r="T168" s="138">
        <v>0</v>
      </c>
      <c r="U168" s="138">
        <v>0</v>
      </c>
      <c r="V168" s="138">
        <v>0</v>
      </c>
      <c r="W168" s="140">
        <v>0</v>
      </c>
      <c r="X168" s="138">
        <v>0</v>
      </c>
      <c r="Y168" s="138">
        <v>841.5</v>
      </c>
    </row>
    <row r="169" s="134" customFormat="1" ht="38.8" customHeight="1" spans="1:25">
      <c r="A169" s="137" t="s">
        <v>29</v>
      </c>
      <c r="B169" s="137" t="s">
        <v>478</v>
      </c>
      <c r="C169" s="138" t="s">
        <v>28</v>
      </c>
      <c r="D169" s="138" t="s">
        <v>140</v>
      </c>
      <c r="E169" s="139" t="s">
        <v>6493</v>
      </c>
      <c r="F169" s="137" t="s">
        <v>587</v>
      </c>
      <c r="G169" s="138" t="s">
        <v>211</v>
      </c>
      <c r="H169" s="139" t="s">
        <v>1488</v>
      </c>
      <c r="I169" s="140" t="s">
        <v>6494</v>
      </c>
      <c r="J169" s="138">
        <v>0</v>
      </c>
      <c r="K169" s="138">
        <v>389.3</v>
      </c>
      <c r="L169" s="138">
        <v>0</v>
      </c>
      <c r="M169" s="138">
        <v>0</v>
      </c>
      <c r="N169" s="138">
        <v>0</v>
      </c>
      <c r="O169" s="138">
        <v>0</v>
      </c>
      <c r="P169" s="138">
        <v>0</v>
      </c>
      <c r="Q169" s="140">
        <v>0</v>
      </c>
      <c r="R169" s="137">
        <v>0</v>
      </c>
      <c r="S169" s="138">
        <v>0</v>
      </c>
      <c r="T169" s="138">
        <v>0</v>
      </c>
      <c r="U169" s="138">
        <v>0</v>
      </c>
      <c r="V169" s="138">
        <v>0</v>
      </c>
      <c r="W169" s="140">
        <v>0</v>
      </c>
      <c r="X169" s="138">
        <v>0</v>
      </c>
      <c r="Y169" s="138">
        <v>389.3</v>
      </c>
    </row>
    <row r="170" s="134" customFormat="1" ht="38.8" customHeight="1" spans="1:25">
      <c r="A170" s="137" t="s">
        <v>29</v>
      </c>
      <c r="B170" s="137" t="s">
        <v>496</v>
      </c>
      <c r="C170" s="138" t="s">
        <v>26</v>
      </c>
      <c r="D170" s="138" t="s">
        <v>112</v>
      </c>
      <c r="E170" s="139" t="s">
        <v>6493</v>
      </c>
      <c r="F170" s="137" t="s">
        <v>587</v>
      </c>
      <c r="G170" s="138" t="s">
        <v>291</v>
      </c>
      <c r="H170" s="139" t="s">
        <v>2011</v>
      </c>
      <c r="I170" s="140" t="s">
        <v>6494</v>
      </c>
      <c r="J170" s="138">
        <v>0</v>
      </c>
      <c r="K170" s="138">
        <v>343.5</v>
      </c>
      <c r="L170" s="138">
        <v>0</v>
      </c>
      <c r="M170" s="138">
        <v>600</v>
      </c>
      <c r="N170" s="138">
        <v>0</v>
      </c>
      <c r="O170" s="138">
        <v>0</v>
      </c>
      <c r="P170" s="138">
        <v>38.5</v>
      </c>
      <c r="Q170" s="140">
        <v>0</v>
      </c>
      <c r="R170" s="137">
        <v>196</v>
      </c>
      <c r="S170" s="138">
        <v>17.5</v>
      </c>
      <c r="T170" s="138">
        <v>0</v>
      </c>
      <c r="U170" s="138">
        <v>17.5</v>
      </c>
      <c r="V170" s="138">
        <v>0</v>
      </c>
      <c r="W170" s="140">
        <v>0</v>
      </c>
      <c r="X170" s="138">
        <v>0</v>
      </c>
      <c r="Y170" s="138">
        <v>1213</v>
      </c>
    </row>
    <row r="171" s="134" customFormat="1" ht="38.8" customHeight="1" spans="1:25">
      <c r="A171" s="137" t="s">
        <v>29</v>
      </c>
      <c r="B171" s="137" t="s">
        <v>496</v>
      </c>
      <c r="C171" s="138" t="s">
        <v>26</v>
      </c>
      <c r="D171" s="138" t="s">
        <v>110</v>
      </c>
      <c r="E171" s="139" t="s">
        <v>6493</v>
      </c>
      <c r="F171" s="137" t="s">
        <v>625</v>
      </c>
      <c r="G171" s="138" t="s">
        <v>285</v>
      </c>
      <c r="H171" s="139" t="s">
        <v>1951</v>
      </c>
      <c r="I171" s="140" t="s">
        <v>6494</v>
      </c>
      <c r="J171" s="138">
        <v>0</v>
      </c>
      <c r="K171" s="138">
        <v>916</v>
      </c>
      <c r="L171" s="138">
        <v>1710</v>
      </c>
      <c r="M171" s="138">
        <v>360</v>
      </c>
      <c r="N171" s="138">
        <v>0</v>
      </c>
      <c r="O171" s="138">
        <v>0</v>
      </c>
      <c r="P171" s="138">
        <v>225</v>
      </c>
      <c r="Q171" s="140">
        <v>0</v>
      </c>
      <c r="R171" s="137">
        <v>400</v>
      </c>
      <c r="S171" s="138">
        <v>620</v>
      </c>
      <c r="T171" s="138">
        <v>0</v>
      </c>
      <c r="U171" s="138">
        <v>0</v>
      </c>
      <c r="V171" s="138">
        <v>0</v>
      </c>
      <c r="W171" s="140">
        <v>0</v>
      </c>
      <c r="X171" s="138">
        <v>0</v>
      </c>
      <c r="Y171" s="138">
        <v>4231</v>
      </c>
    </row>
    <row r="172" s="134" customFormat="1" ht="38.8" customHeight="1" spans="1:25">
      <c r="A172" s="137" t="s">
        <v>29</v>
      </c>
      <c r="B172" s="137" t="s">
        <v>478</v>
      </c>
      <c r="C172" s="138" t="s">
        <v>28</v>
      </c>
      <c r="D172" s="138" t="s">
        <v>145</v>
      </c>
      <c r="E172" s="139" t="s">
        <v>6493</v>
      </c>
      <c r="F172" s="137" t="s">
        <v>587</v>
      </c>
      <c r="G172" s="138" t="s">
        <v>219</v>
      </c>
      <c r="H172" s="139" t="s">
        <v>1164</v>
      </c>
      <c r="I172" s="140" t="s">
        <v>6494</v>
      </c>
      <c r="J172" s="138">
        <v>0</v>
      </c>
      <c r="K172" s="138">
        <v>343.5</v>
      </c>
      <c r="L172" s="138">
        <v>0</v>
      </c>
      <c r="M172" s="138">
        <v>300</v>
      </c>
      <c r="N172" s="138">
        <v>0</v>
      </c>
      <c r="O172" s="138">
        <v>0</v>
      </c>
      <c r="P172" s="138">
        <v>325.5</v>
      </c>
      <c r="Q172" s="140">
        <v>0</v>
      </c>
      <c r="R172" s="137">
        <v>140</v>
      </c>
      <c r="S172" s="138">
        <v>28</v>
      </c>
      <c r="T172" s="138">
        <v>0</v>
      </c>
      <c r="U172" s="138">
        <v>0</v>
      </c>
      <c r="V172" s="138">
        <v>0</v>
      </c>
      <c r="W172" s="140">
        <v>0</v>
      </c>
      <c r="X172" s="138">
        <v>0</v>
      </c>
      <c r="Y172" s="138">
        <v>1137</v>
      </c>
    </row>
    <row r="173" s="134" customFormat="1" ht="42.25" customHeight="1" spans="1:25">
      <c r="A173" s="137" t="s">
        <v>29</v>
      </c>
      <c r="B173" s="137" t="s">
        <v>478</v>
      </c>
      <c r="C173" s="138" t="s">
        <v>28</v>
      </c>
      <c r="D173" s="138" t="s">
        <v>147</v>
      </c>
      <c r="E173" s="139" t="s">
        <v>6493</v>
      </c>
      <c r="F173" s="137" t="s">
        <v>587</v>
      </c>
      <c r="G173" s="138" t="s">
        <v>235</v>
      </c>
      <c r="H173" s="139" t="s">
        <v>648</v>
      </c>
      <c r="I173" s="140" t="s">
        <v>6494</v>
      </c>
      <c r="J173" s="138">
        <v>0</v>
      </c>
      <c r="K173" s="138">
        <v>389.3</v>
      </c>
      <c r="L173" s="138">
        <v>68</v>
      </c>
      <c r="M173" s="138">
        <v>700</v>
      </c>
      <c r="N173" s="138">
        <v>0</v>
      </c>
      <c r="O173" s="138">
        <v>0</v>
      </c>
      <c r="P173" s="138">
        <v>255.5</v>
      </c>
      <c r="Q173" s="140">
        <v>0</v>
      </c>
      <c r="R173" s="137">
        <v>280</v>
      </c>
      <c r="S173" s="138">
        <v>140</v>
      </c>
      <c r="T173" s="138">
        <v>0</v>
      </c>
      <c r="U173" s="138">
        <v>0</v>
      </c>
      <c r="V173" s="138">
        <v>0</v>
      </c>
      <c r="W173" s="140">
        <v>0</v>
      </c>
      <c r="X173" s="138">
        <v>0</v>
      </c>
      <c r="Y173" s="138">
        <v>1832.8</v>
      </c>
    </row>
    <row r="174" s="134" customFormat="1" ht="38.8" customHeight="1" spans="1:25">
      <c r="A174" s="137" t="s">
        <v>29</v>
      </c>
      <c r="B174" s="137" t="s">
        <v>463</v>
      </c>
      <c r="C174" s="138" t="s">
        <v>25</v>
      </c>
      <c r="D174" s="138" t="s">
        <v>97</v>
      </c>
      <c r="E174" s="139" t="s">
        <v>6493</v>
      </c>
      <c r="F174" s="137" t="s">
        <v>587</v>
      </c>
      <c r="G174" s="138" t="s">
        <v>372</v>
      </c>
      <c r="H174" s="139" t="s">
        <v>2763</v>
      </c>
      <c r="I174" s="140" t="s">
        <v>6494</v>
      </c>
      <c r="J174" s="138">
        <v>0</v>
      </c>
      <c r="K174" s="138">
        <v>0</v>
      </c>
      <c r="L174" s="138">
        <v>0</v>
      </c>
      <c r="M174" s="138">
        <v>200</v>
      </c>
      <c r="N174" s="138">
        <v>0</v>
      </c>
      <c r="O174" s="138">
        <v>0</v>
      </c>
      <c r="P174" s="138">
        <v>0</v>
      </c>
      <c r="Q174" s="140">
        <v>0</v>
      </c>
      <c r="R174" s="137">
        <v>70</v>
      </c>
      <c r="S174" s="138">
        <v>0</v>
      </c>
      <c r="T174" s="138">
        <v>0</v>
      </c>
      <c r="U174" s="138">
        <v>0</v>
      </c>
      <c r="V174" s="138">
        <v>0</v>
      </c>
      <c r="W174" s="140">
        <v>0</v>
      </c>
      <c r="X174" s="138">
        <v>0</v>
      </c>
      <c r="Y174" s="138">
        <v>270</v>
      </c>
    </row>
    <row r="175" s="134" customFormat="1" ht="38.8" customHeight="1" spans="1:25">
      <c r="A175" s="137" t="s">
        <v>29</v>
      </c>
      <c r="B175" s="137" t="s">
        <v>489</v>
      </c>
      <c r="C175" s="138" t="s">
        <v>24</v>
      </c>
      <c r="D175" s="138" t="s">
        <v>59</v>
      </c>
      <c r="E175" s="139" t="s">
        <v>6493</v>
      </c>
      <c r="F175" s="137" t="s">
        <v>625</v>
      </c>
      <c r="G175" s="138" t="s">
        <v>380</v>
      </c>
      <c r="H175" s="139" t="s">
        <v>3633</v>
      </c>
      <c r="I175" s="140" t="s">
        <v>6494</v>
      </c>
      <c r="J175" s="138">
        <v>0</v>
      </c>
      <c r="K175" s="138">
        <v>0</v>
      </c>
      <c r="L175" s="138">
        <v>0</v>
      </c>
      <c r="M175" s="138">
        <v>0</v>
      </c>
      <c r="N175" s="138">
        <v>0</v>
      </c>
      <c r="O175" s="138">
        <v>0</v>
      </c>
      <c r="P175" s="138">
        <v>0</v>
      </c>
      <c r="Q175" s="140">
        <v>0</v>
      </c>
      <c r="R175" s="137">
        <v>100</v>
      </c>
      <c r="S175" s="138">
        <v>0</v>
      </c>
      <c r="T175" s="138">
        <v>0</v>
      </c>
      <c r="U175" s="138">
        <v>0</v>
      </c>
      <c r="V175" s="138">
        <v>0</v>
      </c>
      <c r="W175" s="140">
        <v>0</v>
      </c>
      <c r="X175" s="138">
        <v>0</v>
      </c>
      <c r="Y175" s="138">
        <v>100</v>
      </c>
    </row>
    <row r="176" s="134" customFormat="1" ht="38.8" customHeight="1" spans="1:25">
      <c r="A176" s="137" t="s">
        <v>29</v>
      </c>
      <c r="B176" s="137" t="s">
        <v>478</v>
      </c>
      <c r="C176" s="138" t="s">
        <v>28</v>
      </c>
      <c r="D176" s="138" t="s">
        <v>135</v>
      </c>
      <c r="E176" s="139" t="s">
        <v>6493</v>
      </c>
      <c r="F176" s="137" t="s">
        <v>587</v>
      </c>
      <c r="G176" s="138" t="s">
        <v>201</v>
      </c>
      <c r="H176" s="139" t="s">
        <v>1137</v>
      </c>
      <c r="I176" s="140" t="s">
        <v>6494</v>
      </c>
      <c r="J176" s="138">
        <v>0</v>
      </c>
      <c r="K176" s="138">
        <v>0</v>
      </c>
      <c r="L176" s="138">
        <v>0</v>
      </c>
      <c r="M176" s="138">
        <v>400</v>
      </c>
      <c r="N176" s="138">
        <v>0</v>
      </c>
      <c r="O176" s="138">
        <v>0</v>
      </c>
      <c r="P176" s="138">
        <v>0</v>
      </c>
      <c r="Q176" s="140">
        <v>0</v>
      </c>
      <c r="R176" s="137">
        <v>287</v>
      </c>
      <c r="S176" s="138">
        <v>0</v>
      </c>
      <c r="T176" s="138">
        <v>0</v>
      </c>
      <c r="U176" s="138">
        <v>35</v>
      </c>
      <c r="V176" s="138">
        <v>0</v>
      </c>
      <c r="W176" s="140">
        <v>0</v>
      </c>
      <c r="X176" s="138">
        <v>0</v>
      </c>
      <c r="Y176" s="138">
        <v>722</v>
      </c>
    </row>
    <row r="177" s="134" customFormat="1" ht="38.8" customHeight="1" spans="1:25">
      <c r="A177" s="137" t="s">
        <v>29</v>
      </c>
      <c r="B177" s="137" t="s">
        <v>478</v>
      </c>
      <c r="C177" s="138" t="s">
        <v>28</v>
      </c>
      <c r="D177" s="138" t="s">
        <v>132</v>
      </c>
      <c r="E177" s="139" t="s">
        <v>6493</v>
      </c>
      <c r="F177" s="137" t="s">
        <v>587</v>
      </c>
      <c r="G177" s="138" t="s">
        <v>176</v>
      </c>
      <c r="H177" s="139" t="s">
        <v>980</v>
      </c>
      <c r="I177" s="140" t="s">
        <v>6494</v>
      </c>
      <c r="J177" s="138">
        <v>0</v>
      </c>
      <c r="K177" s="138">
        <v>0</v>
      </c>
      <c r="L177" s="138">
        <v>137</v>
      </c>
      <c r="M177" s="138">
        <v>100</v>
      </c>
      <c r="N177" s="138">
        <v>0</v>
      </c>
      <c r="O177" s="138">
        <v>0</v>
      </c>
      <c r="P177" s="138">
        <v>122.5</v>
      </c>
      <c r="Q177" s="140">
        <v>0</v>
      </c>
      <c r="R177" s="137">
        <v>140</v>
      </c>
      <c r="S177" s="138">
        <v>0</v>
      </c>
      <c r="T177" s="138">
        <v>0</v>
      </c>
      <c r="U177" s="138">
        <v>0</v>
      </c>
      <c r="V177" s="138">
        <v>0</v>
      </c>
      <c r="W177" s="140">
        <v>0</v>
      </c>
      <c r="X177" s="138">
        <v>0</v>
      </c>
      <c r="Y177" s="138">
        <v>499.5</v>
      </c>
    </row>
    <row r="178" s="134" customFormat="1" ht="38.8" customHeight="1" spans="1:25">
      <c r="A178" s="137" t="s">
        <v>29</v>
      </c>
      <c r="B178" s="137" t="s">
        <v>478</v>
      </c>
      <c r="C178" s="138" t="s">
        <v>28</v>
      </c>
      <c r="D178" s="138" t="s">
        <v>126</v>
      </c>
      <c r="E178" s="139" t="s">
        <v>6493</v>
      </c>
      <c r="F178" s="137" t="s">
        <v>587</v>
      </c>
      <c r="G178" s="138" t="s">
        <v>156</v>
      </c>
      <c r="H178" s="139" t="s">
        <v>749</v>
      </c>
      <c r="I178" s="140" t="s">
        <v>6494</v>
      </c>
      <c r="J178" s="138">
        <v>0</v>
      </c>
      <c r="K178" s="138">
        <v>0</v>
      </c>
      <c r="L178" s="138">
        <v>0</v>
      </c>
      <c r="M178" s="138">
        <v>400</v>
      </c>
      <c r="N178" s="138">
        <v>0</v>
      </c>
      <c r="O178" s="138">
        <v>0</v>
      </c>
      <c r="P178" s="138">
        <v>0</v>
      </c>
      <c r="Q178" s="140">
        <v>0</v>
      </c>
      <c r="R178" s="137">
        <v>0</v>
      </c>
      <c r="S178" s="138">
        <v>0</v>
      </c>
      <c r="T178" s="138">
        <v>0</v>
      </c>
      <c r="U178" s="138">
        <v>0</v>
      </c>
      <c r="V178" s="138">
        <v>0</v>
      </c>
      <c r="W178" s="140">
        <v>0</v>
      </c>
      <c r="X178" s="138">
        <v>0</v>
      </c>
      <c r="Y178" s="138">
        <v>400</v>
      </c>
    </row>
    <row r="179" s="134" customFormat="1" ht="38.8" customHeight="1" spans="1:25">
      <c r="A179" s="137" t="s">
        <v>29</v>
      </c>
      <c r="B179" s="137" t="s">
        <v>489</v>
      </c>
      <c r="C179" s="138" t="s">
        <v>24</v>
      </c>
      <c r="D179" s="138" t="s">
        <v>66</v>
      </c>
      <c r="E179" s="139" t="s">
        <v>6493</v>
      </c>
      <c r="F179" s="137" t="s">
        <v>587</v>
      </c>
      <c r="G179" s="138" t="s">
        <v>399</v>
      </c>
      <c r="H179" s="139" t="s">
        <v>3544</v>
      </c>
      <c r="I179" s="140" t="s">
        <v>6494</v>
      </c>
      <c r="J179" s="138">
        <v>0</v>
      </c>
      <c r="K179" s="138">
        <v>0</v>
      </c>
      <c r="L179" s="138">
        <v>152</v>
      </c>
      <c r="M179" s="138">
        <v>100</v>
      </c>
      <c r="N179" s="138">
        <v>392</v>
      </c>
      <c r="O179" s="138">
        <v>0</v>
      </c>
      <c r="P179" s="138">
        <v>108.5</v>
      </c>
      <c r="Q179" s="140">
        <v>0</v>
      </c>
      <c r="R179" s="137">
        <v>70</v>
      </c>
      <c r="S179" s="138">
        <v>28</v>
      </c>
      <c r="T179" s="138">
        <v>0</v>
      </c>
      <c r="U179" s="138">
        <v>0</v>
      </c>
      <c r="V179" s="138">
        <v>0</v>
      </c>
      <c r="W179" s="140">
        <v>0</v>
      </c>
      <c r="X179" s="138">
        <v>0</v>
      </c>
      <c r="Y179" s="138">
        <v>850.5</v>
      </c>
    </row>
    <row r="180" s="134" customFormat="1" ht="38.8" customHeight="1" spans="1:25">
      <c r="A180" s="137" t="s">
        <v>29</v>
      </c>
      <c r="B180" s="137" t="s">
        <v>478</v>
      </c>
      <c r="C180" s="138" t="s">
        <v>28</v>
      </c>
      <c r="D180" s="138" t="s">
        <v>134</v>
      </c>
      <c r="E180" s="139" t="s">
        <v>6493</v>
      </c>
      <c r="F180" s="137" t="s">
        <v>587</v>
      </c>
      <c r="G180" s="138" t="s">
        <v>193</v>
      </c>
      <c r="H180" s="139" t="s">
        <v>675</v>
      </c>
      <c r="I180" s="140" t="s">
        <v>6494</v>
      </c>
      <c r="J180" s="138">
        <v>0</v>
      </c>
      <c r="K180" s="138">
        <v>0</v>
      </c>
      <c r="L180" s="138">
        <v>244</v>
      </c>
      <c r="M180" s="138">
        <v>0</v>
      </c>
      <c r="N180" s="138">
        <v>0</v>
      </c>
      <c r="O180" s="138">
        <v>0</v>
      </c>
      <c r="P180" s="138">
        <v>35</v>
      </c>
      <c r="Q180" s="140">
        <v>0</v>
      </c>
      <c r="R180" s="137">
        <v>0</v>
      </c>
      <c r="S180" s="138">
        <v>0</v>
      </c>
      <c r="T180" s="138">
        <v>0</v>
      </c>
      <c r="U180" s="138">
        <v>0</v>
      </c>
      <c r="V180" s="138">
        <v>0</v>
      </c>
      <c r="W180" s="140">
        <v>0</v>
      </c>
      <c r="X180" s="138">
        <v>0</v>
      </c>
      <c r="Y180" s="138">
        <v>279</v>
      </c>
    </row>
    <row r="181" s="134" customFormat="1" ht="38.8" customHeight="1" spans="1:25">
      <c r="A181" s="137" t="s">
        <v>29</v>
      </c>
      <c r="B181" s="137" t="s">
        <v>478</v>
      </c>
      <c r="C181" s="138" t="s">
        <v>28</v>
      </c>
      <c r="D181" s="138" t="s">
        <v>150</v>
      </c>
      <c r="E181" s="139" t="s">
        <v>6493</v>
      </c>
      <c r="F181" s="137" t="s">
        <v>587</v>
      </c>
      <c r="G181" s="138" t="s">
        <v>247</v>
      </c>
      <c r="H181" s="139" t="s">
        <v>1273</v>
      </c>
      <c r="I181" s="140" t="s">
        <v>6494</v>
      </c>
      <c r="J181" s="138">
        <v>0</v>
      </c>
      <c r="K181" s="138">
        <v>0</v>
      </c>
      <c r="L181" s="138">
        <v>15</v>
      </c>
      <c r="M181" s="138">
        <v>500</v>
      </c>
      <c r="N181" s="138">
        <v>0</v>
      </c>
      <c r="O181" s="138">
        <v>0</v>
      </c>
      <c r="P181" s="138">
        <v>105</v>
      </c>
      <c r="Q181" s="140">
        <v>0</v>
      </c>
      <c r="R181" s="137">
        <v>0</v>
      </c>
      <c r="S181" s="138">
        <v>0</v>
      </c>
      <c r="T181" s="138">
        <v>0</v>
      </c>
      <c r="U181" s="138">
        <v>0</v>
      </c>
      <c r="V181" s="138">
        <v>0</v>
      </c>
      <c r="W181" s="140">
        <v>0</v>
      </c>
      <c r="X181" s="138">
        <v>0</v>
      </c>
      <c r="Y181" s="138">
        <v>620</v>
      </c>
    </row>
    <row r="182" s="134" customFormat="1" ht="38.8" customHeight="1" spans="1:25">
      <c r="A182" s="137" t="s">
        <v>29</v>
      </c>
      <c r="B182" s="137" t="s">
        <v>496</v>
      </c>
      <c r="C182" s="138" t="s">
        <v>26</v>
      </c>
      <c r="D182" s="138" t="s">
        <v>102</v>
      </c>
      <c r="E182" s="139" t="s">
        <v>6493</v>
      </c>
      <c r="F182" s="137" t="s">
        <v>587</v>
      </c>
      <c r="G182" s="138" t="s">
        <v>272</v>
      </c>
      <c r="H182" s="139" t="s">
        <v>1962</v>
      </c>
      <c r="I182" s="140" t="s">
        <v>6494</v>
      </c>
      <c r="J182" s="138">
        <v>0</v>
      </c>
      <c r="K182" s="138">
        <v>0</v>
      </c>
      <c r="L182" s="138">
        <v>0</v>
      </c>
      <c r="M182" s="138">
        <v>800</v>
      </c>
      <c r="N182" s="138">
        <v>0</v>
      </c>
      <c r="O182" s="138">
        <v>28</v>
      </c>
      <c r="P182" s="138">
        <v>0</v>
      </c>
      <c r="Q182" s="140">
        <v>0</v>
      </c>
      <c r="R182" s="137">
        <v>3.5</v>
      </c>
      <c r="S182" s="138">
        <v>28</v>
      </c>
      <c r="T182" s="138">
        <v>0</v>
      </c>
      <c r="U182" s="138">
        <v>59.5</v>
      </c>
      <c r="V182" s="138">
        <v>0</v>
      </c>
      <c r="W182" s="140">
        <v>0</v>
      </c>
      <c r="X182" s="138">
        <v>0</v>
      </c>
      <c r="Y182" s="138">
        <v>919</v>
      </c>
    </row>
    <row r="183" s="134" customFormat="1" ht="38.8" customHeight="1" spans="1:25">
      <c r="A183" s="137" t="s">
        <v>29</v>
      </c>
      <c r="B183" s="137" t="s">
        <v>478</v>
      </c>
      <c r="C183" s="138" t="s">
        <v>28</v>
      </c>
      <c r="D183" s="138" t="s">
        <v>133</v>
      </c>
      <c r="E183" s="139" t="s">
        <v>6493</v>
      </c>
      <c r="F183" s="137" t="s">
        <v>587</v>
      </c>
      <c r="G183" s="138" t="s">
        <v>182</v>
      </c>
      <c r="H183" s="139" t="s">
        <v>940</v>
      </c>
      <c r="I183" s="140" t="s">
        <v>6494</v>
      </c>
      <c r="J183" s="138">
        <v>0</v>
      </c>
      <c r="K183" s="138">
        <v>0</v>
      </c>
      <c r="L183" s="138">
        <v>0</v>
      </c>
      <c r="M183" s="138">
        <v>400</v>
      </c>
      <c r="N183" s="138">
        <v>0</v>
      </c>
      <c r="O183" s="138">
        <v>0</v>
      </c>
      <c r="P183" s="138">
        <v>70</v>
      </c>
      <c r="Q183" s="140">
        <v>0</v>
      </c>
      <c r="R183" s="137">
        <v>294</v>
      </c>
      <c r="S183" s="138">
        <v>0</v>
      </c>
      <c r="T183" s="138">
        <v>0</v>
      </c>
      <c r="U183" s="138">
        <v>0</v>
      </c>
      <c r="V183" s="138">
        <v>0</v>
      </c>
      <c r="W183" s="140">
        <v>0</v>
      </c>
      <c r="X183" s="138">
        <v>0</v>
      </c>
      <c r="Y183" s="138">
        <v>764</v>
      </c>
    </row>
    <row r="184" s="134" customFormat="1" ht="42.25" customHeight="1" spans="1:25">
      <c r="A184" s="137" t="s">
        <v>29</v>
      </c>
      <c r="B184" s="137" t="s">
        <v>478</v>
      </c>
      <c r="C184" s="138" t="s">
        <v>28</v>
      </c>
      <c r="D184" s="138" t="s">
        <v>147</v>
      </c>
      <c r="E184" s="139" t="s">
        <v>6493</v>
      </c>
      <c r="F184" s="137" t="s">
        <v>587</v>
      </c>
      <c r="G184" s="138" t="s">
        <v>237</v>
      </c>
      <c r="H184" s="139" t="s">
        <v>781</v>
      </c>
      <c r="I184" s="140" t="s">
        <v>6494</v>
      </c>
      <c r="J184" s="138">
        <v>0</v>
      </c>
      <c r="K184" s="138">
        <v>0</v>
      </c>
      <c r="L184" s="138">
        <v>0</v>
      </c>
      <c r="M184" s="138">
        <v>700</v>
      </c>
      <c r="N184" s="138">
        <v>0</v>
      </c>
      <c r="O184" s="138">
        <v>0</v>
      </c>
      <c r="P184" s="138">
        <v>301</v>
      </c>
      <c r="Q184" s="140">
        <v>0</v>
      </c>
      <c r="R184" s="137">
        <v>420</v>
      </c>
      <c r="S184" s="138">
        <v>70</v>
      </c>
      <c r="T184" s="138">
        <v>0</v>
      </c>
      <c r="U184" s="138">
        <v>0</v>
      </c>
      <c r="V184" s="138">
        <v>0</v>
      </c>
      <c r="W184" s="140">
        <v>0</v>
      </c>
      <c r="X184" s="138">
        <v>0</v>
      </c>
      <c r="Y184" s="138">
        <v>1491</v>
      </c>
    </row>
    <row r="185" s="134" customFormat="1" ht="38.8" customHeight="1" spans="1:25">
      <c r="A185" s="137" t="s">
        <v>29</v>
      </c>
      <c r="B185" s="137" t="s">
        <v>463</v>
      </c>
      <c r="C185" s="138" t="s">
        <v>25</v>
      </c>
      <c r="D185" s="138" t="s">
        <v>94</v>
      </c>
      <c r="E185" s="139" t="s">
        <v>6493</v>
      </c>
      <c r="F185" s="137" t="s">
        <v>587</v>
      </c>
      <c r="G185" s="138" t="s">
        <v>361</v>
      </c>
      <c r="H185" s="139" t="s">
        <v>673</v>
      </c>
      <c r="I185" s="140" t="s">
        <v>6494</v>
      </c>
      <c r="J185" s="138">
        <v>0</v>
      </c>
      <c r="K185" s="138">
        <v>0</v>
      </c>
      <c r="L185" s="138">
        <v>0</v>
      </c>
      <c r="M185" s="138">
        <v>100</v>
      </c>
      <c r="N185" s="138">
        <v>0</v>
      </c>
      <c r="O185" s="138">
        <v>0</v>
      </c>
      <c r="P185" s="138">
        <v>0</v>
      </c>
      <c r="Q185" s="140">
        <v>0</v>
      </c>
      <c r="R185" s="137">
        <v>70</v>
      </c>
      <c r="S185" s="138">
        <v>0</v>
      </c>
      <c r="T185" s="138">
        <v>0</v>
      </c>
      <c r="U185" s="138">
        <v>0</v>
      </c>
      <c r="V185" s="138">
        <v>0</v>
      </c>
      <c r="W185" s="140">
        <v>0</v>
      </c>
      <c r="X185" s="138">
        <v>0</v>
      </c>
      <c r="Y185" s="138">
        <v>170</v>
      </c>
    </row>
    <row r="186" s="134" customFormat="1" ht="38.8" customHeight="1" spans="1:25">
      <c r="A186" s="137" t="s">
        <v>29</v>
      </c>
      <c r="B186" s="137" t="s">
        <v>496</v>
      </c>
      <c r="C186" s="138" t="s">
        <v>26</v>
      </c>
      <c r="D186" s="138" t="s">
        <v>108</v>
      </c>
      <c r="E186" s="139" t="s">
        <v>6493</v>
      </c>
      <c r="F186" s="137" t="s">
        <v>587</v>
      </c>
      <c r="G186" s="138" t="s">
        <v>283</v>
      </c>
      <c r="H186" s="139" t="s">
        <v>1937</v>
      </c>
      <c r="I186" s="140" t="s">
        <v>6494</v>
      </c>
      <c r="J186" s="138">
        <v>0</v>
      </c>
      <c r="K186" s="138">
        <v>0</v>
      </c>
      <c r="L186" s="138">
        <v>0</v>
      </c>
      <c r="M186" s="138">
        <v>0</v>
      </c>
      <c r="N186" s="138">
        <v>0</v>
      </c>
      <c r="O186" s="138">
        <v>0</v>
      </c>
      <c r="P186" s="138">
        <v>0</v>
      </c>
      <c r="Q186" s="140">
        <v>0</v>
      </c>
      <c r="R186" s="137">
        <v>35</v>
      </c>
      <c r="S186" s="138">
        <v>0</v>
      </c>
      <c r="T186" s="138">
        <v>0</v>
      </c>
      <c r="U186" s="138">
        <v>0</v>
      </c>
      <c r="V186" s="138">
        <v>0</v>
      </c>
      <c r="W186" s="140">
        <v>0</v>
      </c>
      <c r="X186" s="138">
        <v>0</v>
      </c>
      <c r="Y186" s="138">
        <v>35</v>
      </c>
    </row>
    <row r="187" s="134" customFormat="1" ht="38.8" customHeight="1" spans="1:25">
      <c r="A187" s="137" t="s">
        <v>29</v>
      </c>
      <c r="B187" s="137" t="s">
        <v>463</v>
      </c>
      <c r="C187" s="138" t="s">
        <v>27</v>
      </c>
      <c r="D187" s="138" t="s">
        <v>118</v>
      </c>
      <c r="E187" s="139" t="s">
        <v>6493</v>
      </c>
      <c r="F187" s="137" t="s">
        <v>587</v>
      </c>
      <c r="G187" s="138" t="s">
        <v>253</v>
      </c>
      <c r="H187" s="139" t="s">
        <v>2831</v>
      </c>
      <c r="I187" s="140" t="s">
        <v>6494</v>
      </c>
      <c r="J187" s="138">
        <v>0</v>
      </c>
      <c r="K187" s="138">
        <v>0</v>
      </c>
      <c r="L187" s="138">
        <v>76</v>
      </c>
      <c r="M187" s="138">
        <v>200</v>
      </c>
      <c r="N187" s="138">
        <v>0</v>
      </c>
      <c r="O187" s="138">
        <v>0</v>
      </c>
      <c r="P187" s="138">
        <v>84</v>
      </c>
      <c r="Q187" s="140">
        <v>0</v>
      </c>
      <c r="R187" s="137">
        <v>0</v>
      </c>
      <c r="S187" s="138">
        <v>0</v>
      </c>
      <c r="T187" s="138">
        <v>0</v>
      </c>
      <c r="U187" s="138">
        <v>0</v>
      </c>
      <c r="V187" s="138">
        <v>0</v>
      </c>
      <c r="W187" s="140">
        <v>0</v>
      </c>
      <c r="X187" s="138">
        <v>0</v>
      </c>
      <c r="Y187" s="138">
        <v>360</v>
      </c>
    </row>
    <row r="188" s="134" customFormat="1" ht="38.8" customHeight="1" spans="1:25">
      <c r="A188" s="137" t="s">
        <v>29</v>
      </c>
      <c r="B188" s="137" t="s">
        <v>448</v>
      </c>
      <c r="C188" s="138" t="s">
        <v>23</v>
      </c>
      <c r="D188" s="138" t="s">
        <v>56</v>
      </c>
      <c r="E188" s="139" t="s">
        <v>6493</v>
      </c>
      <c r="F188" s="137" t="s">
        <v>587</v>
      </c>
      <c r="G188" s="138" t="s">
        <v>431</v>
      </c>
      <c r="H188" s="139" t="s">
        <v>4460</v>
      </c>
      <c r="I188" s="140" t="s">
        <v>6494</v>
      </c>
      <c r="J188" s="138">
        <v>0</v>
      </c>
      <c r="K188" s="138">
        <v>0</v>
      </c>
      <c r="L188" s="138">
        <v>152</v>
      </c>
      <c r="M188" s="138">
        <v>0</v>
      </c>
      <c r="N188" s="138">
        <v>0</v>
      </c>
      <c r="O188" s="138">
        <v>0</v>
      </c>
      <c r="P188" s="138">
        <v>0</v>
      </c>
      <c r="Q188" s="140">
        <v>0</v>
      </c>
      <c r="R188" s="137">
        <v>0</v>
      </c>
      <c r="S188" s="138">
        <v>0</v>
      </c>
      <c r="T188" s="138">
        <v>0</v>
      </c>
      <c r="U188" s="138">
        <v>0</v>
      </c>
      <c r="V188" s="138">
        <v>0</v>
      </c>
      <c r="W188" s="140">
        <v>0</v>
      </c>
      <c r="X188" s="138">
        <v>0</v>
      </c>
      <c r="Y188" s="138">
        <v>152</v>
      </c>
    </row>
    <row r="189" s="134" customFormat="1" ht="38.8" customHeight="1" spans="1:25">
      <c r="A189" s="137" t="s">
        <v>29</v>
      </c>
      <c r="B189" s="137" t="s">
        <v>478</v>
      </c>
      <c r="C189" s="138" t="s">
        <v>28</v>
      </c>
      <c r="D189" s="138" t="s">
        <v>133</v>
      </c>
      <c r="E189" s="139" t="s">
        <v>6493</v>
      </c>
      <c r="F189" s="137" t="s">
        <v>587</v>
      </c>
      <c r="G189" s="138" t="s">
        <v>757</v>
      </c>
      <c r="H189" s="139" t="s">
        <v>758</v>
      </c>
      <c r="I189" s="140" t="s">
        <v>6494</v>
      </c>
      <c r="J189" s="138">
        <v>0</v>
      </c>
      <c r="K189" s="138">
        <v>0</v>
      </c>
      <c r="L189" s="138">
        <v>0</v>
      </c>
      <c r="M189" s="138">
        <v>200</v>
      </c>
      <c r="N189" s="138">
        <v>0</v>
      </c>
      <c r="O189" s="138">
        <v>0</v>
      </c>
      <c r="P189" s="138">
        <v>0</v>
      </c>
      <c r="Q189" s="140">
        <v>0</v>
      </c>
      <c r="R189" s="137">
        <v>70</v>
      </c>
      <c r="S189" s="138">
        <v>0</v>
      </c>
      <c r="T189" s="138">
        <v>0</v>
      </c>
      <c r="U189" s="138">
        <v>0</v>
      </c>
      <c r="V189" s="138">
        <v>0</v>
      </c>
      <c r="W189" s="140">
        <v>0</v>
      </c>
      <c r="X189" s="138">
        <v>0</v>
      </c>
      <c r="Y189" s="138">
        <v>270</v>
      </c>
    </row>
    <row r="190" s="134" customFormat="1" ht="38.8" customHeight="1" spans="1:25">
      <c r="A190" s="137" t="s">
        <v>29</v>
      </c>
      <c r="B190" s="137" t="s">
        <v>463</v>
      </c>
      <c r="C190" s="138" t="s">
        <v>25</v>
      </c>
      <c r="D190" s="138" t="s">
        <v>84</v>
      </c>
      <c r="E190" s="139" t="s">
        <v>6493</v>
      </c>
      <c r="F190" s="137" t="s">
        <v>625</v>
      </c>
      <c r="G190" s="138" t="s">
        <v>331</v>
      </c>
      <c r="H190" s="139" t="s">
        <v>4971</v>
      </c>
      <c r="I190" s="140" t="s">
        <v>6494</v>
      </c>
      <c r="J190" s="138">
        <v>0</v>
      </c>
      <c r="K190" s="138">
        <v>0</v>
      </c>
      <c r="L190" s="138">
        <v>0</v>
      </c>
      <c r="M190" s="138">
        <v>0</v>
      </c>
      <c r="N190" s="138">
        <v>0</v>
      </c>
      <c r="O190" s="138">
        <v>0</v>
      </c>
      <c r="P190" s="138">
        <v>35</v>
      </c>
      <c r="Q190" s="140">
        <v>0</v>
      </c>
      <c r="R190" s="137">
        <v>50</v>
      </c>
      <c r="S190" s="138">
        <v>0</v>
      </c>
      <c r="T190" s="138">
        <v>0</v>
      </c>
      <c r="U190" s="138">
        <v>0</v>
      </c>
      <c r="V190" s="138">
        <v>0</v>
      </c>
      <c r="W190" s="140">
        <v>0</v>
      </c>
      <c r="X190" s="138">
        <v>0</v>
      </c>
      <c r="Y190" s="138">
        <v>85</v>
      </c>
    </row>
    <row r="191" s="134" customFormat="1" ht="38.8" customHeight="1" spans="1:25">
      <c r="A191" s="137" t="s">
        <v>29</v>
      </c>
      <c r="B191" s="137" t="s">
        <v>489</v>
      </c>
      <c r="C191" s="138" t="s">
        <v>24</v>
      </c>
      <c r="D191" s="138" t="s">
        <v>62</v>
      </c>
      <c r="E191" s="139" t="s">
        <v>6493</v>
      </c>
      <c r="F191" s="137" t="s">
        <v>587</v>
      </c>
      <c r="G191" s="138" t="s">
        <v>387</v>
      </c>
      <c r="H191" s="139" t="s">
        <v>3764</v>
      </c>
      <c r="I191" s="140" t="s">
        <v>6494</v>
      </c>
      <c r="J191" s="138">
        <v>0</v>
      </c>
      <c r="K191" s="138">
        <v>0</v>
      </c>
      <c r="L191" s="138">
        <v>0</v>
      </c>
      <c r="M191" s="138">
        <v>0</v>
      </c>
      <c r="N191" s="138">
        <v>0</v>
      </c>
      <c r="O191" s="138">
        <v>0</v>
      </c>
      <c r="P191" s="138">
        <v>0</v>
      </c>
      <c r="Q191" s="140">
        <v>0</v>
      </c>
      <c r="R191" s="137">
        <v>0</v>
      </c>
      <c r="S191" s="138">
        <v>0</v>
      </c>
      <c r="T191" s="138">
        <v>0</v>
      </c>
      <c r="U191" s="138">
        <v>0</v>
      </c>
      <c r="V191" s="138">
        <v>0</v>
      </c>
      <c r="W191" s="140">
        <v>0</v>
      </c>
      <c r="X191" s="138">
        <v>0</v>
      </c>
      <c r="Y191" s="138">
        <v>0</v>
      </c>
    </row>
    <row r="192" s="134" customFormat="1" ht="38.8" customHeight="1" spans="1:25">
      <c r="A192" s="137" t="s">
        <v>29</v>
      </c>
      <c r="B192" s="137" t="s">
        <v>463</v>
      </c>
      <c r="C192" s="138" t="s">
        <v>27</v>
      </c>
      <c r="D192" s="138" t="s">
        <v>117</v>
      </c>
      <c r="E192" s="139" t="s">
        <v>6493</v>
      </c>
      <c r="F192" s="137" t="s">
        <v>587</v>
      </c>
      <c r="G192" s="138" t="s">
        <v>252</v>
      </c>
      <c r="H192" s="139" t="s">
        <v>2818</v>
      </c>
      <c r="I192" s="140" t="s">
        <v>6494</v>
      </c>
      <c r="J192" s="138">
        <v>0</v>
      </c>
      <c r="K192" s="138">
        <v>0</v>
      </c>
      <c r="L192" s="138">
        <v>0</v>
      </c>
      <c r="M192" s="138">
        <v>0</v>
      </c>
      <c r="N192" s="138">
        <v>0</v>
      </c>
      <c r="O192" s="138">
        <v>0</v>
      </c>
      <c r="P192" s="138">
        <v>0</v>
      </c>
      <c r="Q192" s="140">
        <v>0</v>
      </c>
      <c r="R192" s="137">
        <v>0</v>
      </c>
      <c r="S192" s="138">
        <v>0</v>
      </c>
      <c r="T192" s="138">
        <v>0</v>
      </c>
      <c r="U192" s="138">
        <v>0</v>
      </c>
      <c r="V192" s="138">
        <v>0</v>
      </c>
      <c r="W192" s="140">
        <v>0</v>
      </c>
      <c r="X192" s="138">
        <v>0</v>
      </c>
      <c r="Y192" s="138">
        <v>0</v>
      </c>
    </row>
    <row r="193" s="134" customFormat="1" ht="38.8" customHeight="1" spans="1:25">
      <c r="A193" s="137" t="s">
        <v>29</v>
      </c>
      <c r="B193" s="137" t="s">
        <v>463</v>
      </c>
      <c r="C193" s="138" t="s">
        <v>25</v>
      </c>
      <c r="D193" s="138" t="s">
        <v>86</v>
      </c>
      <c r="E193" s="139" t="s">
        <v>6493</v>
      </c>
      <c r="F193" s="137" t="s">
        <v>587</v>
      </c>
      <c r="G193" s="138" t="s">
        <v>334</v>
      </c>
      <c r="H193" s="139" t="s">
        <v>5050</v>
      </c>
      <c r="I193" s="140" t="s">
        <v>6494</v>
      </c>
      <c r="J193" s="138">
        <v>0</v>
      </c>
      <c r="K193" s="138">
        <v>0</v>
      </c>
      <c r="L193" s="138">
        <v>0</v>
      </c>
      <c r="M193" s="138">
        <v>0</v>
      </c>
      <c r="N193" s="138">
        <v>0</v>
      </c>
      <c r="O193" s="138">
        <v>0</v>
      </c>
      <c r="P193" s="138">
        <v>0</v>
      </c>
      <c r="Q193" s="140">
        <v>0</v>
      </c>
      <c r="R193" s="137">
        <v>0</v>
      </c>
      <c r="S193" s="138">
        <v>0</v>
      </c>
      <c r="T193" s="138">
        <v>0</v>
      </c>
      <c r="U193" s="138">
        <v>0</v>
      </c>
      <c r="V193" s="138">
        <v>0</v>
      </c>
      <c r="W193" s="140">
        <v>0</v>
      </c>
      <c r="X193" s="138">
        <v>0</v>
      </c>
      <c r="Y193" s="138">
        <v>0</v>
      </c>
    </row>
    <row r="194" s="134" customFormat="1" ht="38.8" customHeight="1" spans="1:25">
      <c r="A194" s="137" t="s">
        <v>29</v>
      </c>
      <c r="B194" s="137" t="s">
        <v>463</v>
      </c>
      <c r="C194" s="138" t="s">
        <v>25</v>
      </c>
      <c r="D194" s="138" t="s">
        <v>89</v>
      </c>
      <c r="E194" s="139" t="s">
        <v>6493</v>
      </c>
      <c r="F194" s="137" t="s">
        <v>587</v>
      </c>
      <c r="G194" s="138" t="s">
        <v>339</v>
      </c>
      <c r="H194" s="139" t="s">
        <v>2657</v>
      </c>
      <c r="I194" s="140" t="s">
        <v>6494</v>
      </c>
      <c r="J194" s="138">
        <v>0</v>
      </c>
      <c r="K194" s="138">
        <v>0</v>
      </c>
      <c r="L194" s="138">
        <v>0</v>
      </c>
      <c r="M194" s="138">
        <v>0</v>
      </c>
      <c r="N194" s="138">
        <v>0</v>
      </c>
      <c r="O194" s="138">
        <v>0</v>
      </c>
      <c r="P194" s="138">
        <v>0</v>
      </c>
      <c r="Q194" s="140">
        <v>0</v>
      </c>
      <c r="R194" s="137">
        <v>0</v>
      </c>
      <c r="S194" s="138">
        <v>0</v>
      </c>
      <c r="T194" s="138">
        <v>0</v>
      </c>
      <c r="U194" s="138">
        <v>0</v>
      </c>
      <c r="V194" s="138">
        <v>0</v>
      </c>
      <c r="W194" s="140">
        <v>0</v>
      </c>
      <c r="X194" s="138">
        <v>0</v>
      </c>
      <c r="Y194" s="138">
        <v>0</v>
      </c>
    </row>
    <row r="195" s="134" customFormat="1" ht="38.8" customHeight="1" spans="1:25">
      <c r="A195" s="137" t="s">
        <v>29</v>
      </c>
      <c r="B195" s="137" t="s">
        <v>478</v>
      </c>
      <c r="C195" s="138" t="s">
        <v>28</v>
      </c>
      <c r="D195" s="138" t="s">
        <v>143</v>
      </c>
      <c r="E195" s="139" t="s">
        <v>6493</v>
      </c>
      <c r="F195" s="137" t="s">
        <v>587</v>
      </c>
      <c r="G195" s="138" t="s">
        <v>215</v>
      </c>
      <c r="H195" s="139" t="s">
        <v>1691</v>
      </c>
      <c r="I195" s="140" t="s">
        <v>6494</v>
      </c>
      <c r="J195" s="138">
        <v>0</v>
      </c>
      <c r="K195" s="138">
        <v>0</v>
      </c>
      <c r="L195" s="138">
        <v>0</v>
      </c>
      <c r="M195" s="138">
        <v>0</v>
      </c>
      <c r="N195" s="138">
        <v>0</v>
      </c>
      <c r="O195" s="138">
        <v>0</v>
      </c>
      <c r="P195" s="138">
        <v>35</v>
      </c>
      <c r="Q195" s="140">
        <v>0</v>
      </c>
      <c r="R195" s="137">
        <v>35</v>
      </c>
      <c r="S195" s="138">
        <v>0</v>
      </c>
      <c r="T195" s="138">
        <v>0</v>
      </c>
      <c r="U195" s="138">
        <v>0</v>
      </c>
      <c r="V195" s="138">
        <v>0</v>
      </c>
      <c r="W195" s="140">
        <v>0</v>
      </c>
      <c r="X195" s="138">
        <v>0</v>
      </c>
      <c r="Y195" s="138">
        <v>70</v>
      </c>
    </row>
    <row r="196" s="134" customFormat="1" ht="38.8" customHeight="1" spans="1:25">
      <c r="A196" s="137" t="s">
        <v>29</v>
      </c>
      <c r="B196" s="137" t="s">
        <v>496</v>
      </c>
      <c r="C196" s="138" t="s">
        <v>26</v>
      </c>
      <c r="D196" s="138" t="s">
        <v>112</v>
      </c>
      <c r="E196" s="139" t="s">
        <v>6493</v>
      </c>
      <c r="F196" s="137" t="s">
        <v>587</v>
      </c>
      <c r="G196" s="138"/>
      <c r="H196" s="139"/>
      <c r="I196" s="140" t="s">
        <v>6495</v>
      </c>
      <c r="J196" s="138">
        <v>0</v>
      </c>
      <c r="K196" s="138">
        <v>0</v>
      </c>
      <c r="L196" s="138">
        <v>764</v>
      </c>
      <c r="M196" s="138">
        <v>0</v>
      </c>
      <c r="N196" s="138">
        <v>0</v>
      </c>
      <c r="O196" s="138">
        <v>100.16</v>
      </c>
      <c r="P196" s="138">
        <v>0</v>
      </c>
      <c r="Q196" s="140">
        <v>0</v>
      </c>
      <c r="R196" s="137">
        <v>0</v>
      </c>
      <c r="S196" s="138">
        <v>0</v>
      </c>
      <c r="T196" s="138">
        <v>0</v>
      </c>
      <c r="U196" s="138">
        <v>0</v>
      </c>
      <c r="V196" s="138">
        <v>0</v>
      </c>
      <c r="W196" s="140">
        <v>0</v>
      </c>
      <c r="X196" s="138">
        <v>0</v>
      </c>
      <c r="Y196" s="138">
        <v>864.16</v>
      </c>
    </row>
    <row r="197" s="134" customFormat="1" ht="38.8" customHeight="1" spans="1:25">
      <c r="A197" s="137" t="s">
        <v>29</v>
      </c>
      <c r="B197" s="137" t="s">
        <v>478</v>
      </c>
      <c r="C197" s="138" t="s">
        <v>28</v>
      </c>
      <c r="D197" s="138" t="s">
        <v>142</v>
      </c>
      <c r="E197" s="139" t="s">
        <v>6493</v>
      </c>
      <c r="F197" s="137" t="s">
        <v>587</v>
      </c>
      <c r="G197" s="138"/>
      <c r="H197" s="139"/>
      <c r="I197" s="140" t="s">
        <v>6495</v>
      </c>
      <c r="J197" s="138">
        <v>0</v>
      </c>
      <c r="K197" s="138">
        <v>0</v>
      </c>
      <c r="L197" s="138">
        <v>0</v>
      </c>
      <c r="M197" s="138">
        <v>0</v>
      </c>
      <c r="N197" s="138">
        <v>0</v>
      </c>
      <c r="O197" s="138">
        <v>408.21</v>
      </c>
      <c r="P197" s="138">
        <v>0</v>
      </c>
      <c r="Q197" s="140">
        <v>0</v>
      </c>
      <c r="R197" s="137">
        <v>0</v>
      </c>
      <c r="S197" s="138">
        <v>0</v>
      </c>
      <c r="T197" s="138">
        <v>0</v>
      </c>
      <c r="U197" s="138">
        <v>0</v>
      </c>
      <c r="V197" s="138">
        <v>222</v>
      </c>
      <c r="W197" s="140">
        <v>0</v>
      </c>
      <c r="X197" s="138">
        <v>0</v>
      </c>
      <c r="Y197" s="138">
        <v>630.21</v>
      </c>
    </row>
    <row r="198" s="134" customFormat="1" ht="42.25" customHeight="1" spans="1:25">
      <c r="A198" s="137" t="s">
        <v>29</v>
      </c>
      <c r="B198" s="137" t="s">
        <v>478</v>
      </c>
      <c r="C198" s="138" t="s">
        <v>28</v>
      </c>
      <c r="D198" s="138" t="s">
        <v>147</v>
      </c>
      <c r="E198" s="139" t="s">
        <v>6493</v>
      </c>
      <c r="F198" s="137" t="s">
        <v>587</v>
      </c>
      <c r="G198" s="138" t="s">
        <v>231</v>
      </c>
      <c r="H198" s="139" t="s">
        <v>695</v>
      </c>
      <c r="I198" s="140" t="s">
        <v>6494</v>
      </c>
      <c r="J198" s="138">
        <v>1275</v>
      </c>
      <c r="K198" s="138">
        <v>0</v>
      </c>
      <c r="L198" s="138">
        <v>0</v>
      </c>
      <c r="M198" s="138">
        <v>0</v>
      </c>
      <c r="N198" s="138">
        <v>0</v>
      </c>
      <c r="O198" s="138">
        <v>0</v>
      </c>
      <c r="P198" s="138">
        <v>35</v>
      </c>
      <c r="Q198" s="140">
        <v>0</v>
      </c>
      <c r="R198" s="137">
        <v>0</v>
      </c>
      <c r="S198" s="138">
        <v>0</v>
      </c>
      <c r="T198" s="138">
        <v>0</v>
      </c>
      <c r="U198" s="138">
        <v>0</v>
      </c>
      <c r="V198" s="138">
        <v>0</v>
      </c>
      <c r="W198" s="140">
        <v>0</v>
      </c>
      <c r="X198" s="138">
        <v>0</v>
      </c>
      <c r="Y198" s="138">
        <v>1310</v>
      </c>
    </row>
    <row r="199" s="134" customFormat="1" ht="38.8" customHeight="1" spans="1:25">
      <c r="A199" s="137" t="s">
        <v>29</v>
      </c>
      <c r="B199" s="137" t="s">
        <v>496</v>
      </c>
      <c r="C199" s="138" t="s">
        <v>26</v>
      </c>
      <c r="D199" s="138" t="s">
        <v>112</v>
      </c>
      <c r="E199" s="139" t="s">
        <v>6493</v>
      </c>
      <c r="F199" s="137" t="s">
        <v>587</v>
      </c>
      <c r="G199" s="138" t="s">
        <v>2227</v>
      </c>
      <c r="H199" s="139" t="s">
        <v>2228</v>
      </c>
      <c r="I199" s="140" t="s">
        <v>6494</v>
      </c>
      <c r="J199" s="138">
        <v>1200</v>
      </c>
      <c r="K199" s="138">
        <v>0</v>
      </c>
      <c r="L199" s="138">
        <v>0</v>
      </c>
      <c r="M199" s="138">
        <v>0</v>
      </c>
      <c r="N199" s="138">
        <v>0</v>
      </c>
      <c r="O199" s="138">
        <v>0</v>
      </c>
      <c r="P199" s="138">
        <v>0</v>
      </c>
      <c r="Q199" s="140">
        <v>0</v>
      </c>
      <c r="R199" s="137">
        <v>0</v>
      </c>
      <c r="S199" s="138">
        <v>0</v>
      </c>
      <c r="T199" s="138">
        <v>0</v>
      </c>
      <c r="U199" s="138">
        <v>0</v>
      </c>
      <c r="V199" s="138">
        <v>0</v>
      </c>
      <c r="W199" s="140">
        <v>0</v>
      </c>
      <c r="X199" s="138">
        <v>0</v>
      </c>
      <c r="Y199" s="138">
        <v>1200</v>
      </c>
    </row>
    <row r="200" s="134" customFormat="1" ht="38.8" customHeight="1" spans="1:25">
      <c r="A200" s="137" t="s">
        <v>29</v>
      </c>
      <c r="B200" s="137" t="s">
        <v>478</v>
      </c>
      <c r="C200" s="138" t="s">
        <v>28</v>
      </c>
      <c r="D200" s="138" t="s">
        <v>150</v>
      </c>
      <c r="E200" s="139" t="s">
        <v>6493</v>
      </c>
      <c r="F200" s="137" t="s">
        <v>587</v>
      </c>
      <c r="G200" s="138" t="s">
        <v>1840</v>
      </c>
      <c r="H200" s="139" t="s">
        <v>1841</v>
      </c>
      <c r="I200" s="140" t="s">
        <v>6494</v>
      </c>
      <c r="J200" s="138">
        <v>150</v>
      </c>
      <c r="K200" s="138">
        <v>0</v>
      </c>
      <c r="L200" s="138">
        <v>0</v>
      </c>
      <c r="M200" s="138">
        <v>0</v>
      </c>
      <c r="N200" s="138">
        <v>0</v>
      </c>
      <c r="O200" s="138">
        <v>0</v>
      </c>
      <c r="P200" s="138">
        <v>0</v>
      </c>
      <c r="Q200" s="140">
        <v>0</v>
      </c>
      <c r="R200" s="137">
        <v>0</v>
      </c>
      <c r="S200" s="138">
        <v>0</v>
      </c>
      <c r="T200" s="138">
        <v>0</v>
      </c>
      <c r="U200" s="138">
        <v>0</v>
      </c>
      <c r="V200" s="138">
        <v>0</v>
      </c>
      <c r="W200" s="140">
        <v>0</v>
      </c>
      <c r="X200" s="138">
        <v>0</v>
      </c>
      <c r="Y200" s="138">
        <v>150</v>
      </c>
    </row>
    <row r="201" s="134" customFormat="1" ht="38.8" customHeight="1" spans="1:25">
      <c r="A201" s="137" t="s">
        <v>29</v>
      </c>
      <c r="B201" s="137" t="s">
        <v>478</v>
      </c>
      <c r="C201" s="138" t="s">
        <v>28</v>
      </c>
      <c r="D201" s="138" t="s">
        <v>129</v>
      </c>
      <c r="E201" s="139" t="s">
        <v>6493</v>
      </c>
      <c r="F201" s="137" t="s">
        <v>587</v>
      </c>
      <c r="G201" s="138" t="s">
        <v>164</v>
      </c>
      <c r="H201" s="139" t="s">
        <v>906</v>
      </c>
      <c r="I201" s="140" t="s">
        <v>6494</v>
      </c>
      <c r="J201" s="138">
        <v>0</v>
      </c>
      <c r="K201" s="138">
        <v>389.3</v>
      </c>
      <c r="L201" s="138">
        <v>0</v>
      </c>
      <c r="M201" s="138">
        <v>900</v>
      </c>
      <c r="N201" s="138">
        <v>0</v>
      </c>
      <c r="O201" s="138">
        <v>0</v>
      </c>
      <c r="P201" s="138">
        <v>203</v>
      </c>
      <c r="Q201" s="140">
        <v>0</v>
      </c>
      <c r="R201" s="137">
        <v>280</v>
      </c>
      <c r="S201" s="138">
        <v>56</v>
      </c>
      <c r="T201" s="138">
        <v>0</v>
      </c>
      <c r="U201" s="138">
        <v>0</v>
      </c>
      <c r="V201" s="138">
        <v>0</v>
      </c>
      <c r="W201" s="140">
        <v>0</v>
      </c>
      <c r="X201" s="138">
        <v>0</v>
      </c>
      <c r="Y201" s="138">
        <v>1828.3</v>
      </c>
    </row>
    <row r="202" s="134" customFormat="1" ht="38.8" customHeight="1" spans="1:25">
      <c r="A202" s="137" t="s">
        <v>29</v>
      </c>
      <c r="B202" s="137" t="s">
        <v>463</v>
      </c>
      <c r="C202" s="138" t="s">
        <v>27</v>
      </c>
      <c r="D202" s="138" t="s">
        <v>122</v>
      </c>
      <c r="E202" s="139" t="s">
        <v>6493</v>
      </c>
      <c r="F202" s="137" t="s">
        <v>587</v>
      </c>
      <c r="G202" s="138" t="s">
        <v>259</v>
      </c>
      <c r="H202" s="139" t="s">
        <v>2775</v>
      </c>
      <c r="I202" s="140" t="s">
        <v>6494</v>
      </c>
      <c r="J202" s="138">
        <v>0</v>
      </c>
      <c r="K202" s="138">
        <v>343.5</v>
      </c>
      <c r="L202" s="138">
        <v>0</v>
      </c>
      <c r="M202" s="138">
        <v>0</v>
      </c>
      <c r="N202" s="138">
        <v>0</v>
      </c>
      <c r="O202" s="138">
        <v>0</v>
      </c>
      <c r="P202" s="138">
        <v>0</v>
      </c>
      <c r="Q202" s="140">
        <v>0</v>
      </c>
      <c r="R202" s="137">
        <v>0</v>
      </c>
      <c r="S202" s="138">
        <v>0</v>
      </c>
      <c r="T202" s="138">
        <v>0</v>
      </c>
      <c r="U202" s="138">
        <v>0</v>
      </c>
      <c r="V202" s="138">
        <v>0</v>
      </c>
      <c r="W202" s="140">
        <v>0</v>
      </c>
      <c r="X202" s="138">
        <v>0</v>
      </c>
      <c r="Y202" s="138">
        <v>343.5</v>
      </c>
    </row>
    <row r="203" s="134" customFormat="1" ht="38.8" customHeight="1" spans="1:25">
      <c r="A203" s="137" t="s">
        <v>29</v>
      </c>
      <c r="B203" s="137" t="s">
        <v>478</v>
      </c>
      <c r="C203" s="138" t="s">
        <v>28</v>
      </c>
      <c r="D203" s="138" t="s">
        <v>135</v>
      </c>
      <c r="E203" s="139" t="s">
        <v>6493</v>
      </c>
      <c r="F203" s="137" t="s">
        <v>587</v>
      </c>
      <c r="G203" s="138" t="s">
        <v>199</v>
      </c>
      <c r="H203" s="139" t="s">
        <v>1063</v>
      </c>
      <c r="I203" s="140" t="s">
        <v>6494</v>
      </c>
      <c r="J203" s="138">
        <v>0</v>
      </c>
      <c r="K203" s="138">
        <v>0</v>
      </c>
      <c r="L203" s="138">
        <v>0</v>
      </c>
      <c r="M203" s="138">
        <v>400</v>
      </c>
      <c r="N203" s="138">
        <v>0</v>
      </c>
      <c r="O203" s="138">
        <v>0</v>
      </c>
      <c r="P203" s="138">
        <v>122.5</v>
      </c>
      <c r="Q203" s="140">
        <v>0</v>
      </c>
      <c r="R203" s="137">
        <v>70</v>
      </c>
      <c r="S203" s="138">
        <v>0</v>
      </c>
      <c r="T203" s="138">
        <v>0</v>
      </c>
      <c r="U203" s="138">
        <v>0</v>
      </c>
      <c r="V203" s="138">
        <v>0</v>
      </c>
      <c r="W203" s="140">
        <v>0</v>
      </c>
      <c r="X203" s="138">
        <v>0</v>
      </c>
      <c r="Y203" s="138">
        <v>592.5</v>
      </c>
    </row>
    <row r="204" s="134" customFormat="1" ht="38.8" customHeight="1" spans="1:25">
      <c r="A204" s="137" t="s">
        <v>29</v>
      </c>
      <c r="B204" s="137" t="s">
        <v>448</v>
      </c>
      <c r="C204" s="138" t="s">
        <v>23</v>
      </c>
      <c r="D204" s="138" t="s">
        <v>53</v>
      </c>
      <c r="E204" s="139" t="s">
        <v>6493</v>
      </c>
      <c r="F204" s="137" t="s">
        <v>587</v>
      </c>
      <c r="G204" s="138" t="s">
        <v>423</v>
      </c>
      <c r="H204" s="139" t="s">
        <v>3328</v>
      </c>
      <c r="I204" s="140" t="s">
        <v>6494</v>
      </c>
      <c r="J204" s="138">
        <v>0</v>
      </c>
      <c r="K204" s="138">
        <v>0</v>
      </c>
      <c r="L204" s="138">
        <v>40</v>
      </c>
      <c r="M204" s="138">
        <v>100</v>
      </c>
      <c r="N204" s="138">
        <v>0</v>
      </c>
      <c r="O204" s="138">
        <v>0</v>
      </c>
      <c r="P204" s="138">
        <v>0</v>
      </c>
      <c r="Q204" s="140">
        <v>0</v>
      </c>
      <c r="R204" s="137">
        <v>280</v>
      </c>
      <c r="S204" s="138">
        <v>0</v>
      </c>
      <c r="T204" s="138">
        <v>0</v>
      </c>
      <c r="U204" s="138">
        <v>52.5</v>
      </c>
      <c r="V204" s="138">
        <v>0</v>
      </c>
      <c r="W204" s="140">
        <v>0</v>
      </c>
      <c r="X204" s="138">
        <v>0</v>
      </c>
      <c r="Y204" s="138">
        <v>472.5</v>
      </c>
    </row>
    <row r="205" s="134" customFormat="1" ht="38.8" customHeight="1" spans="1:25">
      <c r="A205" s="137" t="s">
        <v>29</v>
      </c>
      <c r="B205" s="137" t="s">
        <v>448</v>
      </c>
      <c r="C205" s="138" t="s">
        <v>23</v>
      </c>
      <c r="D205" s="138" t="s">
        <v>49</v>
      </c>
      <c r="E205" s="139" t="s">
        <v>6493</v>
      </c>
      <c r="F205" s="137" t="s">
        <v>587</v>
      </c>
      <c r="G205" s="138" t="s">
        <v>419</v>
      </c>
      <c r="H205" s="139" t="s">
        <v>3323</v>
      </c>
      <c r="I205" s="140" t="s">
        <v>6494</v>
      </c>
      <c r="J205" s="138">
        <v>0</v>
      </c>
      <c r="K205" s="138">
        <v>0</v>
      </c>
      <c r="L205" s="138">
        <v>1220</v>
      </c>
      <c r="M205" s="138">
        <v>1100</v>
      </c>
      <c r="N205" s="138">
        <v>0</v>
      </c>
      <c r="O205" s="138">
        <v>0</v>
      </c>
      <c r="P205" s="138">
        <v>52.5</v>
      </c>
      <c r="Q205" s="140">
        <v>0</v>
      </c>
      <c r="R205" s="137">
        <v>840</v>
      </c>
      <c r="S205" s="138">
        <v>196</v>
      </c>
      <c r="T205" s="138">
        <v>0</v>
      </c>
      <c r="U205" s="138">
        <v>17.5</v>
      </c>
      <c r="V205" s="138">
        <v>0</v>
      </c>
      <c r="W205" s="140">
        <v>0</v>
      </c>
      <c r="X205" s="138">
        <v>0</v>
      </c>
      <c r="Y205" s="138">
        <v>3426</v>
      </c>
    </row>
    <row r="206" s="134" customFormat="1" ht="38.8" customHeight="1" spans="1:25">
      <c r="A206" s="137" t="s">
        <v>29</v>
      </c>
      <c r="B206" s="137" t="s">
        <v>496</v>
      </c>
      <c r="C206" s="138" t="s">
        <v>26</v>
      </c>
      <c r="D206" s="138" t="s">
        <v>113</v>
      </c>
      <c r="E206" s="139" t="s">
        <v>6493</v>
      </c>
      <c r="F206" s="137" t="s">
        <v>587</v>
      </c>
      <c r="G206" s="138" t="s">
        <v>300</v>
      </c>
      <c r="H206" s="139" t="s">
        <v>2231</v>
      </c>
      <c r="I206" s="140" t="s">
        <v>6494</v>
      </c>
      <c r="J206" s="138">
        <v>0</v>
      </c>
      <c r="K206" s="138">
        <v>0</v>
      </c>
      <c r="L206" s="138">
        <v>0</v>
      </c>
      <c r="M206" s="138">
        <v>1000</v>
      </c>
      <c r="N206" s="138">
        <v>0</v>
      </c>
      <c r="O206" s="138">
        <v>0</v>
      </c>
      <c r="P206" s="138">
        <v>14</v>
      </c>
      <c r="Q206" s="140">
        <v>0</v>
      </c>
      <c r="R206" s="137">
        <v>77</v>
      </c>
      <c r="S206" s="138">
        <v>0</v>
      </c>
      <c r="T206" s="138">
        <v>0</v>
      </c>
      <c r="U206" s="138">
        <v>0</v>
      </c>
      <c r="V206" s="138">
        <v>0</v>
      </c>
      <c r="W206" s="140">
        <v>0</v>
      </c>
      <c r="X206" s="138">
        <v>0</v>
      </c>
      <c r="Y206" s="138">
        <v>1091</v>
      </c>
    </row>
    <row r="207" s="134" customFormat="1" ht="38.8" customHeight="1" spans="1:25">
      <c r="A207" s="137" t="s">
        <v>29</v>
      </c>
      <c r="B207" s="137" t="s">
        <v>463</v>
      </c>
      <c r="C207" s="138" t="s">
        <v>25</v>
      </c>
      <c r="D207" s="138" t="s">
        <v>93</v>
      </c>
      <c r="E207" s="139" t="s">
        <v>6493</v>
      </c>
      <c r="F207" s="137" t="s">
        <v>587</v>
      </c>
      <c r="G207" s="138" t="s">
        <v>355</v>
      </c>
      <c r="H207" s="139" t="s">
        <v>2499</v>
      </c>
      <c r="I207" s="140" t="s">
        <v>6494</v>
      </c>
      <c r="J207" s="138">
        <v>0</v>
      </c>
      <c r="K207" s="138">
        <v>0</v>
      </c>
      <c r="L207" s="138">
        <v>0</v>
      </c>
      <c r="M207" s="138">
        <v>100</v>
      </c>
      <c r="N207" s="138">
        <v>0</v>
      </c>
      <c r="O207" s="138">
        <v>0</v>
      </c>
      <c r="P207" s="138">
        <v>0</v>
      </c>
      <c r="Q207" s="140">
        <v>0</v>
      </c>
      <c r="R207" s="137">
        <v>0</v>
      </c>
      <c r="S207" s="138">
        <v>0</v>
      </c>
      <c r="T207" s="138">
        <v>0</v>
      </c>
      <c r="U207" s="138">
        <v>0</v>
      </c>
      <c r="V207" s="138">
        <v>0</v>
      </c>
      <c r="W207" s="140">
        <v>0</v>
      </c>
      <c r="X207" s="138">
        <v>0</v>
      </c>
      <c r="Y207" s="138">
        <v>100</v>
      </c>
    </row>
    <row r="208" s="134" customFormat="1" ht="38.8" customHeight="1" spans="1:25">
      <c r="A208" s="137" t="s">
        <v>29</v>
      </c>
      <c r="B208" s="137" t="s">
        <v>478</v>
      </c>
      <c r="C208" s="138" t="s">
        <v>28</v>
      </c>
      <c r="D208" s="138" t="s">
        <v>129</v>
      </c>
      <c r="E208" s="139" t="s">
        <v>6493</v>
      </c>
      <c r="F208" s="137" t="s">
        <v>587</v>
      </c>
      <c r="G208" s="138" t="s">
        <v>162</v>
      </c>
      <c r="H208" s="139" t="s">
        <v>697</v>
      </c>
      <c r="I208" s="140" t="s">
        <v>6494</v>
      </c>
      <c r="J208" s="138">
        <v>0</v>
      </c>
      <c r="K208" s="138">
        <v>0</v>
      </c>
      <c r="L208" s="138">
        <v>160</v>
      </c>
      <c r="M208" s="138">
        <v>600</v>
      </c>
      <c r="N208" s="138">
        <v>0</v>
      </c>
      <c r="O208" s="138">
        <v>0</v>
      </c>
      <c r="P208" s="138">
        <v>28</v>
      </c>
      <c r="Q208" s="140">
        <v>0</v>
      </c>
      <c r="R208" s="137">
        <v>343</v>
      </c>
      <c r="S208" s="138">
        <v>112</v>
      </c>
      <c r="T208" s="138">
        <v>0</v>
      </c>
      <c r="U208" s="138">
        <v>0</v>
      </c>
      <c r="V208" s="138">
        <v>0</v>
      </c>
      <c r="W208" s="140">
        <v>0</v>
      </c>
      <c r="X208" s="138">
        <v>0</v>
      </c>
      <c r="Y208" s="138">
        <v>1243</v>
      </c>
    </row>
    <row r="209" s="134" customFormat="1" ht="38.8" customHeight="1" spans="1:25">
      <c r="A209" s="137" t="s">
        <v>29</v>
      </c>
      <c r="B209" s="137" t="s">
        <v>478</v>
      </c>
      <c r="C209" s="138" t="s">
        <v>28</v>
      </c>
      <c r="D209" s="138" t="s">
        <v>145</v>
      </c>
      <c r="E209" s="139" t="s">
        <v>6493</v>
      </c>
      <c r="F209" s="137" t="s">
        <v>587</v>
      </c>
      <c r="G209" s="138" t="s">
        <v>222</v>
      </c>
      <c r="H209" s="139" t="s">
        <v>866</v>
      </c>
      <c r="I209" s="140" t="s">
        <v>6494</v>
      </c>
      <c r="J209" s="138">
        <v>0</v>
      </c>
      <c r="K209" s="138">
        <v>0</v>
      </c>
      <c r="L209" s="138">
        <v>202</v>
      </c>
      <c r="M209" s="138">
        <v>500</v>
      </c>
      <c r="N209" s="138">
        <v>49</v>
      </c>
      <c r="O209" s="138">
        <v>0</v>
      </c>
      <c r="P209" s="138">
        <v>388.5</v>
      </c>
      <c r="Q209" s="140">
        <v>0</v>
      </c>
      <c r="R209" s="137">
        <v>210</v>
      </c>
      <c r="S209" s="138">
        <v>14</v>
      </c>
      <c r="T209" s="138">
        <v>0</v>
      </c>
      <c r="U209" s="138">
        <v>35</v>
      </c>
      <c r="V209" s="138">
        <v>0</v>
      </c>
      <c r="W209" s="140">
        <v>0</v>
      </c>
      <c r="X209" s="138">
        <v>0</v>
      </c>
      <c r="Y209" s="138">
        <v>1398.5</v>
      </c>
    </row>
    <row r="210" s="134" customFormat="1" ht="38.8" customHeight="1" spans="1:25">
      <c r="A210" s="137" t="s">
        <v>29</v>
      </c>
      <c r="B210" s="137" t="s">
        <v>463</v>
      </c>
      <c r="C210" s="138" t="s">
        <v>27</v>
      </c>
      <c r="D210" s="138" t="s">
        <v>125</v>
      </c>
      <c r="E210" s="139" t="s">
        <v>6493</v>
      </c>
      <c r="F210" s="137" t="s">
        <v>587</v>
      </c>
      <c r="G210" s="138" t="s">
        <v>269</v>
      </c>
      <c r="H210" s="139" t="s">
        <v>655</v>
      </c>
      <c r="I210" s="140" t="s">
        <v>6494</v>
      </c>
      <c r="J210" s="138">
        <v>0</v>
      </c>
      <c r="K210" s="138">
        <v>0</v>
      </c>
      <c r="L210" s="138">
        <v>16</v>
      </c>
      <c r="M210" s="138">
        <v>0</v>
      </c>
      <c r="N210" s="138">
        <v>0</v>
      </c>
      <c r="O210" s="138">
        <v>0</v>
      </c>
      <c r="P210" s="138">
        <v>0</v>
      </c>
      <c r="Q210" s="140">
        <v>0</v>
      </c>
      <c r="R210" s="137">
        <v>105</v>
      </c>
      <c r="S210" s="138">
        <v>0</v>
      </c>
      <c r="T210" s="138">
        <v>0</v>
      </c>
      <c r="U210" s="138">
        <v>0</v>
      </c>
      <c r="V210" s="138">
        <v>0</v>
      </c>
      <c r="W210" s="140">
        <v>0</v>
      </c>
      <c r="X210" s="138">
        <v>0</v>
      </c>
      <c r="Y210" s="138">
        <v>121</v>
      </c>
    </row>
    <row r="211" s="134" customFormat="1" ht="38.8" customHeight="1" spans="1:25">
      <c r="A211" s="137" t="s">
        <v>29</v>
      </c>
      <c r="B211" s="137" t="s">
        <v>463</v>
      </c>
      <c r="C211" s="138" t="s">
        <v>25</v>
      </c>
      <c r="D211" s="138" t="s">
        <v>87</v>
      </c>
      <c r="E211" s="139" t="s">
        <v>6493</v>
      </c>
      <c r="F211" s="137" t="s">
        <v>587</v>
      </c>
      <c r="G211" s="138" t="s">
        <v>335</v>
      </c>
      <c r="H211" s="139" t="s">
        <v>659</v>
      </c>
      <c r="I211" s="140" t="s">
        <v>6494</v>
      </c>
      <c r="J211" s="138">
        <v>0</v>
      </c>
      <c r="K211" s="138">
        <v>0</v>
      </c>
      <c r="L211" s="138">
        <v>0</v>
      </c>
      <c r="M211" s="138">
        <v>0</v>
      </c>
      <c r="N211" s="138">
        <v>0</v>
      </c>
      <c r="O211" s="138">
        <v>0</v>
      </c>
      <c r="P211" s="138">
        <v>0</v>
      </c>
      <c r="Q211" s="140">
        <v>0</v>
      </c>
      <c r="R211" s="137">
        <v>98</v>
      </c>
      <c r="S211" s="138">
        <v>0</v>
      </c>
      <c r="T211" s="138">
        <v>0</v>
      </c>
      <c r="U211" s="138">
        <v>0</v>
      </c>
      <c r="V211" s="138">
        <v>0</v>
      </c>
      <c r="W211" s="140">
        <v>0</v>
      </c>
      <c r="X211" s="138">
        <v>0</v>
      </c>
      <c r="Y211" s="138">
        <v>98</v>
      </c>
    </row>
    <row r="212" s="134" customFormat="1" ht="38.8" customHeight="1" spans="1:25">
      <c r="A212" s="137" t="s">
        <v>29</v>
      </c>
      <c r="B212" s="137" t="s">
        <v>478</v>
      </c>
      <c r="C212" s="138" t="s">
        <v>28</v>
      </c>
      <c r="D212" s="138" t="s">
        <v>133</v>
      </c>
      <c r="E212" s="139" t="s">
        <v>6493</v>
      </c>
      <c r="F212" s="137" t="s">
        <v>587</v>
      </c>
      <c r="G212" s="138" t="s">
        <v>181</v>
      </c>
      <c r="H212" s="139" t="s">
        <v>635</v>
      </c>
      <c r="I212" s="140" t="s">
        <v>6494</v>
      </c>
      <c r="J212" s="138">
        <v>0</v>
      </c>
      <c r="K212" s="138">
        <v>0</v>
      </c>
      <c r="L212" s="138">
        <v>0</v>
      </c>
      <c r="M212" s="138">
        <v>800</v>
      </c>
      <c r="N212" s="138">
        <v>0</v>
      </c>
      <c r="O212" s="138">
        <v>0</v>
      </c>
      <c r="P212" s="138">
        <v>276.5</v>
      </c>
      <c r="Q212" s="140">
        <v>0</v>
      </c>
      <c r="R212" s="137">
        <v>287</v>
      </c>
      <c r="S212" s="138">
        <v>84</v>
      </c>
      <c r="T212" s="138">
        <v>0</v>
      </c>
      <c r="U212" s="138">
        <v>17.5</v>
      </c>
      <c r="V212" s="138">
        <v>0</v>
      </c>
      <c r="W212" s="140">
        <v>0</v>
      </c>
      <c r="X212" s="138">
        <v>0</v>
      </c>
      <c r="Y212" s="138">
        <v>1465</v>
      </c>
    </row>
    <row r="213" s="134" customFormat="1" ht="38.8" customHeight="1" spans="1:25">
      <c r="A213" s="137" t="s">
        <v>29</v>
      </c>
      <c r="B213" s="137" t="s">
        <v>478</v>
      </c>
      <c r="C213" s="138" t="s">
        <v>28</v>
      </c>
      <c r="D213" s="138" t="s">
        <v>133</v>
      </c>
      <c r="E213" s="139" t="s">
        <v>6493</v>
      </c>
      <c r="F213" s="137" t="s">
        <v>587</v>
      </c>
      <c r="G213" s="138" t="s">
        <v>183</v>
      </c>
      <c r="H213" s="139" t="s">
        <v>1032</v>
      </c>
      <c r="I213" s="140" t="s">
        <v>6494</v>
      </c>
      <c r="J213" s="138">
        <v>0</v>
      </c>
      <c r="K213" s="138">
        <v>0</v>
      </c>
      <c r="L213" s="138">
        <v>0</v>
      </c>
      <c r="M213" s="138">
        <v>700</v>
      </c>
      <c r="N213" s="138">
        <v>0</v>
      </c>
      <c r="O213" s="138">
        <v>0</v>
      </c>
      <c r="P213" s="138">
        <v>0</v>
      </c>
      <c r="Q213" s="140">
        <v>0</v>
      </c>
      <c r="R213" s="137">
        <v>175</v>
      </c>
      <c r="S213" s="138">
        <v>0</v>
      </c>
      <c r="T213" s="138">
        <v>0</v>
      </c>
      <c r="U213" s="138">
        <v>0</v>
      </c>
      <c r="V213" s="138">
        <v>0</v>
      </c>
      <c r="W213" s="140">
        <v>0</v>
      </c>
      <c r="X213" s="138">
        <v>0</v>
      </c>
      <c r="Y213" s="138">
        <v>875</v>
      </c>
    </row>
    <row r="214" s="134" customFormat="1" ht="38.8" customHeight="1" spans="1:25">
      <c r="A214" s="137" t="s">
        <v>29</v>
      </c>
      <c r="B214" s="137" t="s">
        <v>463</v>
      </c>
      <c r="C214" s="138" t="s">
        <v>25</v>
      </c>
      <c r="D214" s="138" t="s">
        <v>93</v>
      </c>
      <c r="E214" s="139" t="s">
        <v>6493</v>
      </c>
      <c r="F214" s="137" t="s">
        <v>587</v>
      </c>
      <c r="G214" s="138" t="s">
        <v>351</v>
      </c>
      <c r="H214" s="139" t="s">
        <v>2534</v>
      </c>
      <c r="I214" s="140" t="s">
        <v>6494</v>
      </c>
      <c r="J214" s="138">
        <v>0</v>
      </c>
      <c r="K214" s="138">
        <v>0</v>
      </c>
      <c r="L214" s="138">
        <v>0</v>
      </c>
      <c r="M214" s="138">
        <v>300</v>
      </c>
      <c r="N214" s="138">
        <v>0</v>
      </c>
      <c r="O214" s="138">
        <v>0</v>
      </c>
      <c r="P214" s="138">
        <v>0</v>
      </c>
      <c r="Q214" s="140">
        <v>0</v>
      </c>
      <c r="R214" s="137">
        <v>59.5</v>
      </c>
      <c r="S214" s="138">
        <v>0</v>
      </c>
      <c r="T214" s="138">
        <v>0</v>
      </c>
      <c r="U214" s="138">
        <v>0</v>
      </c>
      <c r="V214" s="138">
        <v>0</v>
      </c>
      <c r="W214" s="140">
        <v>0</v>
      </c>
      <c r="X214" s="138">
        <v>0</v>
      </c>
      <c r="Y214" s="138">
        <v>359.5</v>
      </c>
    </row>
    <row r="215" s="134" customFormat="1" ht="38.8" customHeight="1" spans="1:25">
      <c r="A215" s="137" t="s">
        <v>29</v>
      </c>
      <c r="B215" s="137" t="s">
        <v>478</v>
      </c>
      <c r="C215" s="138" t="s">
        <v>28</v>
      </c>
      <c r="D215" s="138" t="s">
        <v>130</v>
      </c>
      <c r="E215" s="139" t="s">
        <v>6493</v>
      </c>
      <c r="F215" s="137" t="s">
        <v>587</v>
      </c>
      <c r="G215" s="138" t="s">
        <v>171</v>
      </c>
      <c r="H215" s="139" t="s">
        <v>1099</v>
      </c>
      <c r="I215" s="140" t="s">
        <v>6494</v>
      </c>
      <c r="J215" s="138">
        <v>0</v>
      </c>
      <c r="K215" s="138">
        <v>0</v>
      </c>
      <c r="L215" s="138">
        <v>152</v>
      </c>
      <c r="M215" s="138">
        <v>300</v>
      </c>
      <c r="N215" s="138">
        <v>0</v>
      </c>
      <c r="O215" s="138">
        <v>0</v>
      </c>
      <c r="P215" s="138">
        <v>420</v>
      </c>
      <c r="Q215" s="140">
        <v>0</v>
      </c>
      <c r="R215" s="137">
        <v>42</v>
      </c>
      <c r="S215" s="138">
        <v>28</v>
      </c>
      <c r="T215" s="138">
        <v>0</v>
      </c>
      <c r="U215" s="138">
        <v>0</v>
      </c>
      <c r="V215" s="138">
        <v>0</v>
      </c>
      <c r="W215" s="140">
        <v>0</v>
      </c>
      <c r="X215" s="138">
        <v>0</v>
      </c>
      <c r="Y215" s="138">
        <v>942</v>
      </c>
    </row>
    <row r="216" s="134" customFormat="1" ht="42.25" customHeight="1" spans="1:25">
      <c r="A216" s="137" t="s">
        <v>29</v>
      </c>
      <c r="B216" s="137" t="s">
        <v>478</v>
      </c>
      <c r="C216" s="138" t="s">
        <v>28</v>
      </c>
      <c r="D216" s="138" t="s">
        <v>147</v>
      </c>
      <c r="E216" s="139" t="s">
        <v>6493</v>
      </c>
      <c r="F216" s="137" t="s">
        <v>587</v>
      </c>
      <c r="G216" s="138" t="s">
        <v>234</v>
      </c>
      <c r="H216" s="139" t="s">
        <v>1520</v>
      </c>
      <c r="I216" s="140" t="s">
        <v>6494</v>
      </c>
      <c r="J216" s="138">
        <v>0</v>
      </c>
      <c r="K216" s="138">
        <v>0</v>
      </c>
      <c r="L216" s="138">
        <v>0</v>
      </c>
      <c r="M216" s="138">
        <v>200</v>
      </c>
      <c r="N216" s="138">
        <v>0</v>
      </c>
      <c r="O216" s="138">
        <v>0</v>
      </c>
      <c r="P216" s="138">
        <v>0</v>
      </c>
      <c r="Q216" s="140">
        <v>0</v>
      </c>
      <c r="R216" s="137">
        <v>105</v>
      </c>
      <c r="S216" s="138">
        <v>84</v>
      </c>
      <c r="T216" s="138">
        <v>0</v>
      </c>
      <c r="U216" s="138">
        <v>0</v>
      </c>
      <c r="V216" s="138">
        <v>0</v>
      </c>
      <c r="W216" s="140">
        <v>0</v>
      </c>
      <c r="X216" s="138">
        <v>0</v>
      </c>
      <c r="Y216" s="138">
        <v>389</v>
      </c>
    </row>
    <row r="217" s="134" customFormat="1" ht="38.8" customHeight="1" spans="1:25">
      <c r="A217" s="137" t="s">
        <v>29</v>
      </c>
      <c r="B217" s="137" t="s">
        <v>489</v>
      </c>
      <c r="C217" s="138" t="s">
        <v>24</v>
      </c>
      <c r="D217" s="138" t="s">
        <v>67</v>
      </c>
      <c r="E217" s="139" t="s">
        <v>6493</v>
      </c>
      <c r="F217" s="137" t="s">
        <v>587</v>
      </c>
      <c r="G217" s="138" t="s">
        <v>405</v>
      </c>
      <c r="H217" s="139" t="s">
        <v>3594</v>
      </c>
      <c r="I217" s="140" t="s">
        <v>6494</v>
      </c>
      <c r="J217" s="138">
        <v>0</v>
      </c>
      <c r="K217" s="138">
        <v>0</v>
      </c>
      <c r="L217" s="138">
        <v>92</v>
      </c>
      <c r="M217" s="138">
        <v>0</v>
      </c>
      <c r="N217" s="138">
        <v>0</v>
      </c>
      <c r="O217" s="138">
        <v>0</v>
      </c>
      <c r="P217" s="138">
        <v>84</v>
      </c>
      <c r="Q217" s="140">
        <v>0</v>
      </c>
      <c r="R217" s="137">
        <v>105</v>
      </c>
      <c r="S217" s="138">
        <v>0</v>
      </c>
      <c r="T217" s="138">
        <v>0</v>
      </c>
      <c r="U217" s="138">
        <v>0</v>
      </c>
      <c r="V217" s="138">
        <v>0</v>
      </c>
      <c r="W217" s="140">
        <v>0</v>
      </c>
      <c r="X217" s="138">
        <v>0</v>
      </c>
      <c r="Y217" s="138">
        <v>281</v>
      </c>
    </row>
    <row r="218" s="134" customFormat="1" ht="38.8" customHeight="1" spans="1:25">
      <c r="A218" s="137" t="s">
        <v>29</v>
      </c>
      <c r="B218" s="137" t="s">
        <v>489</v>
      </c>
      <c r="C218" s="138" t="s">
        <v>24</v>
      </c>
      <c r="D218" s="138" t="s">
        <v>63</v>
      </c>
      <c r="E218" s="139" t="s">
        <v>6493</v>
      </c>
      <c r="F218" s="137" t="s">
        <v>587</v>
      </c>
      <c r="G218" s="138" t="s">
        <v>388</v>
      </c>
      <c r="H218" s="139" t="s">
        <v>681</v>
      </c>
      <c r="I218" s="140" t="s">
        <v>6494</v>
      </c>
      <c r="J218" s="138">
        <v>0</v>
      </c>
      <c r="K218" s="138">
        <v>0</v>
      </c>
      <c r="L218" s="138">
        <v>0</v>
      </c>
      <c r="M218" s="138">
        <v>300</v>
      </c>
      <c r="N218" s="138">
        <v>0</v>
      </c>
      <c r="O218" s="138">
        <v>0</v>
      </c>
      <c r="P218" s="138">
        <v>0</v>
      </c>
      <c r="Q218" s="140">
        <v>0</v>
      </c>
      <c r="R218" s="137">
        <v>126</v>
      </c>
      <c r="S218" s="138">
        <v>0</v>
      </c>
      <c r="T218" s="138">
        <v>0</v>
      </c>
      <c r="U218" s="138">
        <v>0</v>
      </c>
      <c r="V218" s="138">
        <v>0</v>
      </c>
      <c r="W218" s="140">
        <v>0</v>
      </c>
      <c r="X218" s="138">
        <v>0</v>
      </c>
      <c r="Y218" s="138">
        <v>426</v>
      </c>
    </row>
    <row r="219" s="134" customFormat="1" ht="38.8" customHeight="1" spans="1:25">
      <c r="A219" s="137" t="s">
        <v>29</v>
      </c>
      <c r="B219" s="137" t="s">
        <v>463</v>
      </c>
      <c r="C219" s="138" t="s">
        <v>25</v>
      </c>
      <c r="D219" s="138" t="s">
        <v>95</v>
      </c>
      <c r="E219" s="139" t="s">
        <v>6493</v>
      </c>
      <c r="F219" s="137" t="s">
        <v>587</v>
      </c>
      <c r="G219" s="138" t="s">
        <v>362</v>
      </c>
      <c r="H219" s="139" t="s">
        <v>714</v>
      </c>
      <c r="I219" s="140" t="s">
        <v>6494</v>
      </c>
      <c r="J219" s="138">
        <v>0</v>
      </c>
      <c r="K219" s="138">
        <v>0</v>
      </c>
      <c r="L219" s="138">
        <v>0</v>
      </c>
      <c r="M219" s="138">
        <v>0</v>
      </c>
      <c r="N219" s="138">
        <v>0</v>
      </c>
      <c r="O219" s="138">
        <v>0</v>
      </c>
      <c r="P219" s="138">
        <v>0</v>
      </c>
      <c r="Q219" s="140">
        <v>0</v>
      </c>
      <c r="R219" s="137">
        <v>35</v>
      </c>
      <c r="S219" s="138">
        <v>0</v>
      </c>
      <c r="T219" s="138">
        <v>0</v>
      </c>
      <c r="U219" s="138">
        <v>0</v>
      </c>
      <c r="V219" s="138">
        <v>0</v>
      </c>
      <c r="W219" s="140">
        <v>0</v>
      </c>
      <c r="X219" s="138">
        <v>0</v>
      </c>
      <c r="Y219" s="138">
        <v>35</v>
      </c>
    </row>
    <row r="220" s="134" customFormat="1" ht="38.8" customHeight="1" spans="1:25">
      <c r="A220" s="137" t="s">
        <v>29</v>
      </c>
      <c r="B220" s="137" t="s">
        <v>463</v>
      </c>
      <c r="C220" s="138" t="s">
        <v>25</v>
      </c>
      <c r="D220" s="138" t="s">
        <v>91</v>
      </c>
      <c r="E220" s="139" t="s">
        <v>6493</v>
      </c>
      <c r="F220" s="137" t="s">
        <v>587</v>
      </c>
      <c r="G220" s="138" t="s">
        <v>341</v>
      </c>
      <c r="H220" s="139" t="s">
        <v>689</v>
      </c>
      <c r="I220" s="140" t="s">
        <v>6494</v>
      </c>
      <c r="J220" s="138">
        <v>0</v>
      </c>
      <c r="K220" s="138">
        <v>0</v>
      </c>
      <c r="L220" s="138">
        <v>0</v>
      </c>
      <c r="M220" s="138">
        <v>200</v>
      </c>
      <c r="N220" s="138">
        <v>0</v>
      </c>
      <c r="O220" s="138">
        <v>0</v>
      </c>
      <c r="P220" s="138">
        <v>0</v>
      </c>
      <c r="Q220" s="140">
        <v>0</v>
      </c>
      <c r="R220" s="137">
        <v>105</v>
      </c>
      <c r="S220" s="138">
        <v>0</v>
      </c>
      <c r="T220" s="138">
        <v>0</v>
      </c>
      <c r="U220" s="138">
        <v>0</v>
      </c>
      <c r="V220" s="138">
        <v>0</v>
      </c>
      <c r="W220" s="140">
        <v>0</v>
      </c>
      <c r="X220" s="138">
        <v>0</v>
      </c>
      <c r="Y220" s="138">
        <v>305</v>
      </c>
    </row>
    <row r="221" s="134" customFormat="1" ht="38.8" customHeight="1" spans="1:25">
      <c r="A221" s="137" t="s">
        <v>29</v>
      </c>
      <c r="B221" s="137" t="s">
        <v>463</v>
      </c>
      <c r="C221" s="138" t="s">
        <v>25</v>
      </c>
      <c r="D221" s="138" t="s">
        <v>69</v>
      </c>
      <c r="E221" s="139" t="s">
        <v>6493</v>
      </c>
      <c r="F221" s="137" t="s">
        <v>587</v>
      </c>
      <c r="G221" s="138" t="s">
        <v>310</v>
      </c>
      <c r="H221" s="139" t="s">
        <v>614</v>
      </c>
      <c r="I221" s="140" t="s">
        <v>6494</v>
      </c>
      <c r="J221" s="138">
        <v>0</v>
      </c>
      <c r="K221" s="138">
        <v>0</v>
      </c>
      <c r="L221" s="138">
        <v>0</v>
      </c>
      <c r="M221" s="138">
        <v>0</v>
      </c>
      <c r="N221" s="138">
        <v>0</v>
      </c>
      <c r="O221" s="138">
        <v>0</v>
      </c>
      <c r="P221" s="138">
        <v>0</v>
      </c>
      <c r="Q221" s="140">
        <v>0</v>
      </c>
      <c r="R221" s="137">
        <v>0</v>
      </c>
      <c r="S221" s="138">
        <v>0</v>
      </c>
      <c r="T221" s="138">
        <v>0</v>
      </c>
      <c r="U221" s="138">
        <v>0</v>
      </c>
      <c r="V221" s="138">
        <v>0</v>
      </c>
      <c r="W221" s="140">
        <v>0</v>
      </c>
      <c r="X221" s="138">
        <v>0</v>
      </c>
      <c r="Y221" s="138">
        <v>0</v>
      </c>
    </row>
    <row r="222" s="134" customFormat="1" ht="38.8" customHeight="1" spans="1:25">
      <c r="A222" s="137" t="s">
        <v>29</v>
      </c>
      <c r="B222" s="137" t="s">
        <v>463</v>
      </c>
      <c r="C222" s="138" t="s">
        <v>25</v>
      </c>
      <c r="D222" s="138" t="s">
        <v>97</v>
      </c>
      <c r="E222" s="139" t="s">
        <v>6493</v>
      </c>
      <c r="F222" s="137" t="s">
        <v>587</v>
      </c>
      <c r="G222" s="138" t="s">
        <v>371</v>
      </c>
      <c r="H222" s="139" t="s">
        <v>2882</v>
      </c>
      <c r="I222" s="140" t="s">
        <v>6494</v>
      </c>
      <c r="J222" s="138">
        <v>0</v>
      </c>
      <c r="K222" s="138">
        <v>0</v>
      </c>
      <c r="L222" s="138">
        <v>0</v>
      </c>
      <c r="M222" s="138">
        <v>200</v>
      </c>
      <c r="N222" s="138">
        <v>392</v>
      </c>
      <c r="O222" s="138">
        <v>0</v>
      </c>
      <c r="P222" s="138">
        <v>42</v>
      </c>
      <c r="Q222" s="140">
        <v>0</v>
      </c>
      <c r="R222" s="137">
        <v>245</v>
      </c>
      <c r="S222" s="138">
        <v>0</v>
      </c>
      <c r="T222" s="138">
        <v>0</v>
      </c>
      <c r="U222" s="138">
        <v>0</v>
      </c>
      <c r="V222" s="138">
        <v>0</v>
      </c>
      <c r="W222" s="140">
        <v>0</v>
      </c>
      <c r="X222" s="138">
        <v>0</v>
      </c>
      <c r="Y222" s="138">
        <v>879</v>
      </c>
    </row>
    <row r="223" s="134" customFormat="1" ht="38.8" customHeight="1" spans="1:25">
      <c r="A223" s="137" t="s">
        <v>29</v>
      </c>
      <c r="B223" s="137" t="s">
        <v>478</v>
      </c>
      <c r="C223" s="138" t="s">
        <v>28</v>
      </c>
      <c r="D223" s="138" t="s">
        <v>138</v>
      </c>
      <c r="E223" s="139" t="s">
        <v>6493</v>
      </c>
      <c r="F223" s="137" t="s">
        <v>587</v>
      </c>
      <c r="G223" s="138" t="s">
        <v>209</v>
      </c>
      <c r="H223" s="139" t="s">
        <v>1019</v>
      </c>
      <c r="I223" s="140" t="s">
        <v>6494</v>
      </c>
      <c r="J223" s="138">
        <v>0</v>
      </c>
      <c r="K223" s="138">
        <v>0</v>
      </c>
      <c r="L223" s="138">
        <v>0</v>
      </c>
      <c r="M223" s="138">
        <v>200</v>
      </c>
      <c r="N223" s="138">
        <v>0</v>
      </c>
      <c r="O223" s="138">
        <v>0</v>
      </c>
      <c r="P223" s="138">
        <v>0</v>
      </c>
      <c r="Q223" s="140">
        <v>0</v>
      </c>
      <c r="R223" s="137">
        <v>0</v>
      </c>
      <c r="S223" s="138">
        <v>0</v>
      </c>
      <c r="T223" s="138">
        <v>0</v>
      </c>
      <c r="U223" s="138">
        <v>0</v>
      </c>
      <c r="V223" s="138">
        <v>0</v>
      </c>
      <c r="W223" s="140">
        <v>0</v>
      </c>
      <c r="X223" s="138">
        <v>0</v>
      </c>
      <c r="Y223" s="138">
        <v>200</v>
      </c>
    </row>
    <row r="224" s="134" customFormat="1" ht="38.8" customHeight="1" spans="1:25">
      <c r="A224" s="137" t="s">
        <v>29</v>
      </c>
      <c r="B224" s="137" t="s">
        <v>489</v>
      </c>
      <c r="C224" s="138" t="s">
        <v>24</v>
      </c>
      <c r="D224" s="138" t="s">
        <v>67</v>
      </c>
      <c r="E224" s="139" t="s">
        <v>6493</v>
      </c>
      <c r="F224" s="137" t="s">
        <v>587</v>
      </c>
      <c r="G224" s="138" t="s">
        <v>409</v>
      </c>
      <c r="H224" s="139" t="s">
        <v>4095</v>
      </c>
      <c r="I224" s="140" t="s">
        <v>6494</v>
      </c>
      <c r="J224" s="138">
        <v>0</v>
      </c>
      <c r="K224" s="138">
        <v>0</v>
      </c>
      <c r="L224" s="138">
        <v>0</v>
      </c>
      <c r="M224" s="138">
        <v>0</v>
      </c>
      <c r="N224" s="138">
        <v>0</v>
      </c>
      <c r="O224" s="138">
        <v>0</v>
      </c>
      <c r="P224" s="138">
        <v>0</v>
      </c>
      <c r="Q224" s="140">
        <v>0</v>
      </c>
      <c r="R224" s="137">
        <v>0</v>
      </c>
      <c r="S224" s="138">
        <v>0</v>
      </c>
      <c r="T224" s="138">
        <v>0</v>
      </c>
      <c r="U224" s="138">
        <v>0</v>
      </c>
      <c r="V224" s="138">
        <v>0</v>
      </c>
      <c r="W224" s="140">
        <v>0</v>
      </c>
      <c r="X224" s="138">
        <v>0</v>
      </c>
      <c r="Y224" s="138">
        <v>0</v>
      </c>
    </row>
    <row r="225" s="134" customFormat="1" ht="38.8" customHeight="1" spans="1:25">
      <c r="A225" s="137" t="s">
        <v>29</v>
      </c>
      <c r="B225" s="137" t="s">
        <v>463</v>
      </c>
      <c r="C225" s="138" t="s">
        <v>25</v>
      </c>
      <c r="D225" s="138" t="s">
        <v>71</v>
      </c>
      <c r="E225" s="139" t="s">
        <v>6493</v>
      </c>
      <c r="F225" s="137" t="s">
        <v>587</v>
      </c>
      <c r="G225" s="138" t="s">
        <v>312</v>
      </c>
      <c r="H225" s="139" t="s">
        <v>4727</v>
      </c>
      <c r="I225" s="140" t="s">
        <v>6494</v>
      </c>
      <c r="J225" s="138">
        <v>0</v>
      </c>
      <c r="K225" s="138">
        <v>0</v>
      </c>
      <c r="L225" s="138">
        <v>194</v>
      </c>
      <c r="M225" s="138">
        <v>0</v>
      </c>
      <c r="N225" s="138">
        <v>0</v>
      </c>
      <c r="O225" s="138">
        <v>0</v>
      </c>
      <c r="P225" s="138">
        <v>0</v>
      </c>
      <c r="Q225" s="140">
        <v>0</v>
      </c>
      <c r="R225" s="137">
        <v>0</v>
      </c>
      <c r="S225" s="138">
        <v>0</v>
      </c>
      <c r="T225" s="138">
        <v>0</v>
      </c>
      <c r="U225" s="138">
        <v>0</v>
      </c>
      <c r="V225" s="138">
        <v>0</v>
      </c>
      <c r="W225" s="140">
        <v>0</v>
      </c>
      <c r="X225" s="138">
        <v>0</v>
      </c>
      <c r="Y225" s="138">
        <v>194</v>
      </c>
    </row>
    <row r="226" s="134" customFormat="1" ht="38.8" customHeight="1" spans="1:25">
      <c r="A226" s="137" t="s">
        <v>29</v>
      </c>
      <c r="B226" s="137" t="s">
        <v>478</v>
      </c>
      <c r="C226" s="138" t="s">
        <v>28</v>
      </c>
      <c r="D226" s="138" t="s">
        <v>144</v>
      </c>
      <c r="E226" s="139" t="s">
        <v>6493</v>
      </c>
      <c r="F226" s="137" t="s">
        <v>587</v>
      </c>
      <c r="G226" s="138" t="s">
        <v>218</v>
      </c>
      <c r="H226" s="139" t="s">
        <v>1117</v>
      </c>
      <c r="I226" s="140" t="s">
        <v>6494</v>
      </c>
      <c r="J226" s="138">
        <v>0</v>
      </c>
      <c r="K226" s="138">
        <v>0</v>
      </c>
      <c r="L226" s="138">
        <v>0</v>
      </c>
      <c r="M226" s="138">
        <v>0</v>
      </c>
      <c r="N226" s="138">
        <v>0</v>
      </c>
      <c r="O226" s="138">
        <v>0</v>
      </c>
      <c r="P226" s="138">
        <v>0</v>
      </c>
      <c r="Q226" s="140">
        <v>0</v>
      </c>
      <c r="R226" s="137">
        <v>35</v>
      </c>
      <c r="S226" s="138">
        <v>0</v>
      </c>
      <c r="T226" s="138">
        <v>0</v>
      </c>
      <c r="U226" s="138">
        <v>0</v>
      </c>
      <c r="V226" s="138">
        <v>0</v>
      </c>
      <c r="W226" s="140">
        <v>0</v>
      </c>
      <c r="X226" s="138">
        <v>0</v>
      </c>
      <c r="Y226" s="138">
        <v>35</v>
      </c>
    </row>
    <row r="227" s="134" customFormat="1" ht="38.8" customHeight="1" spans="1:25">
      <c r="A227" s="137" t="s">
        <v>29</v>
      </c>
      <c r="B227" s="137" t="s">
        <v>478</v>
      </c>
      <c r="C227" s="138" t="s">
        <v>28</v>
      </c>
      <c r="D227" s="138" t="s">
        <v>135</v>
      </c>
      <c r="E227" s="139" t="s">
        <v>6493</v>
      </c>
      <c r="F227" s="137" t="s">
        <v>587</v>
      </c>
      <c r="G227" s="138" t="s">
        <v>200</v>
      </c>
      <c r="H227" s="139" t="s">
        <v>830</v>
      </c>
      <c r="I227" s="140" t="s">
        <v>6494</v>
      </c>
      <c r="J227" s="138">
        <v>0</v>
      </c>
      <c r="K227" s="138">
        <v>0</v>
      </c>
      <c r="L227" s="138">
        <v>0</v>
      </c>
      <c r="M227" s="138">
        <v>0</v>
      </c>
      <c r="N227" s="138">
        <v>0</v>
      </c>
      <c r="O227" s="138">
        <v>0</v>
      </c>
      <c r="P227" s="138">
        <v>0</v>
      </c>
      <c r="Q227" s="140">
        <v>0</v>
      </c>
      <c r="R227" s="137">
        <v>105</v>
      </c>
      <c r="S227" s="138">
        <v>0</v>
      </c>
      <c r="T227" s="138">
        <v>0</v>
      </c>
      <c r="U227" s="138">
        <v>0</v>
      </c>
      <c r="V227" s="138">
        <v>0</v>
      </c>
      <c r="W227" s="140">
        <v>0</v>
      </c>
      <c r="X227" s="138">
        <v>0</v>
      </c>
      <c r="Y227" s="138">
        <v>105</v>
      </c>
    </row>
    <row r="228" s="134" customFormat="1" ht="38.8" customHeight="1" spans="1:25">
      <c r="A228" s="137" t="s">
        <v>29</v>
      </c>
      <c r="B228" s="137" t="s">
        <v>496</v>
      </c>
      <c r="C228" s="138" t="s">
        <v>26</v>
      </c>
      <c r="D228" s="138" t="s">
        <v>110</v>
      </c>
      <c r="E228" s="139" t="s">
        <v>6493</v>
      </c>
      <c r="F228" s="137" t="s">
        <v>625</v>
      </c>
      <c r="G228" s="138" t="s">
        <v>289</v>
      </c>
      <c r="H228" s="139" t="s">
        <v>2037</v>
      </c>
      <c r="I228" s="140" t="s">
        <v>6494</v>
      </c>
      <c r="J228" s="138">
        <v>0</v>
      </c>
      <c r="K228" s="138">
        <v>0</v>
      </c>
      <c r="L228" s="138">
        <v>0</v>
      </c>
      <c r="M228" s="138">
        <v>0</v>
      </c>
      <c r="N228" s="138">
        <v>0</v>
      </c>
      <c r="O228" s="138">
        <v>0</v>
      </c>
      <c r="P228" s="138">
        <v>0</v>
      </c>
      <c r="Q228" s="140">
        <v>0</v>
      </c>
      <c r="R228" s="137">
        <v>0</v>
      </c>
      <c r="S228" s="138">
        <v>40</v>
      </c>
      <c r="T228" s="138">
        <v>0</v>
      </c>
      <c r="U228" s="138">
        <v>0</v>
      </c>
      <c r="V228" s="138">
        <v>0</v>
      </c>
      <c r="W228" s="140">
        <v>0</v>
      </c>
      <c r="X228" s="138">
        <v>0</v>
      </c>
      <c r="Y228" s="138">
        <v>40</v>
      </c>
    </row>
    <row r="229" s="134" customFormat="1" ht="38.8" customHeight="1" spans="1:25">
      <c r="A229" s="137" t="s">
        <v>29</v>
      </c>
      <c r="B229" s="137" t="s">
        <v>463</v>
      </c>
      <c r="C229" s="138" t="s">
        <v>27</v>
      </c>
      <c r="D229" s="138" t="s">
        <v>116</v>
      </c>
      <c r="E229" s="139" t="s">
        <v>6493</v>
      </c>
      <c r="F229" s="137" t="s">
        <v>587</v>
      </c>
      <c r="G229" s="138" t="s">
        <v>251</v>
      </c>
      <c r="H229" s="139" t="s">
        <v>2829</v>
      </c>
      <c r="I229" s="140" t="s">
        <v>6494</v>
      </c>
      <c r="J229" s="138">
        <v>0</v>
      </c>
      <c r="K229" s="138">
        <v>0</v>
      </c>
      <c r="L229" s="138">
        <v>0</v>
      </c>
      <c r="M229" s="138">
        <v>0</v>
      </c>
      <c r="N229" s="138">
        <v>0</v>
      </c>
      <c r="O229" s="138">
        <v>0</v>
      </c>
      <c r="P229" s="138">
        <v>0</v>
      </c>
      <c r="Q229" s="140">
        <v>0</v>
      </c>
      <c r="R229" s="137">
        <v>0</v>
      </c>
      <c r="S229" s="138">
        <v>0</v>
      </c>
      <c r="T229" s="138">
        <v>0</v>
      </c>
      <c r="U229" s="138">
        <v>0</v>
      </c>
      <c r="V229" s="138">
        <v>0</v>
      </c>
      <c r="W229" s="140">
        <v>0</v>
      </c>
      <c r="X229" s="138">
        <v>0</v>
      </c>
      <c r="Y229" s="138">
        <v>0</v>
      </c>
    </row>
    <row r="230" s="134" customFormat="1" ht="38.8" customHeight="1" spans="1:25">
      <c r="A230" s="137" t="s">
        <v>29</v>
      </c>
      <c r="B230" s="137" t="s">
        <v>496</v>
      </c>
      <c r="C230" s="138" t="s">
        <v>26</v>
      </c>
      <c r="D230" s="138" t="s">
        <v>113</v>
      </c>
      <c r="E230" s="139" t="s">
        <v>6493</v>
      </c>
      <c r="F230" s="137" t="s">
        <v>587</v>
      </c>
      <c r="G230" s="138"/>
      <c r="H230" s="139"/>
      <c r="I230" s="140" t="s">
        <v>6495</v>
      </c>
      <c r="J230" s="138">
        <v>0</v>
      </c>
      <c r="K230" s="138">
        <v>0</v>
      </c>
      <c r="L230" s="138">
        <v>1088</v>
      </c>
      <c r="M230" s="138">
        <v>0</v>
      </c>
      <c r="N230" s="138">
        <v>0</v>
      </c>
      <c r="O230" s="138">
        <v>63.36</v>
      </c>
      <c r="P230" s="138">
        <v>0</v>
      </c>
      <c r="Q230" s="140">
        <v>0</v>
      </c>
      <c r="R230" s="137">
        <v>0</v>
      </c>
      <c r="S230" s="138">
        <v>0</v>
      </c>
      <c r="T230" s="138">
        <v>0</v>
      </c>
      <c r="U230" s="138">
        <v>0</v>
      </c>
      <c r="V230" s="138">
        <v>0</v>
      </c>
      <c r="W230" s="140">
        <v>0</v>
      </c>
      <c r="X230" s="138">
        <v>0</v>
      </c>
      <c r="Y230" s="138">
        <v>1151.36</v>
      </c>
    </row>
    <row r="231" s="134" customFormat="1" ht="38.8" customHeight="1" spans="1:25">
      <c r="A231" s="137" t="s">
        <v>29</v>
      </c>
      <c r="B231" s="137" t="s">
        <v>496</v>
      </c>
      <c r="C231" s="138" t="s">
        <v>26</v>
      </c>
      <c r="D231" s="138" t="s">
        <v>114</v>
      </c>
      <c r="E231" s="139" t="s">
        <v>6493</v>
      </c>
      <c r="F231" s="137" t="s">
        <v>587</v>
      </c>
      <c r="G231" s="138"/>
      <c r="H231" s="139"/>
      <c r="I231" s="140" t="s">
        <v>6495</v>
      </c>
      <c r="J231" s="138">
        <v>0</v>
      </c>
      <c r="K231" s="138">
        <v>0</v>
      </c>
      <c r="L231" s="138">
        <v>387</v>
      </c>
      <c r="M231" s="138">
        <v>0</v>
      </c>
      <c r="N231" s="138">
        <v>0</v>
      </c>
      <c r="O231" s="138">
        <v>179.36</v>
      </c>
      <c r="P231" s="138">
        <v>0</v>
      </c>
      <c r="Q231" s="140">
        <v>0</v>
      </c>
      <c r="R231" s="137">
        <v>0</v>
      </c>
      <c r="S231" s="138">
        <v>0</v>
      </c>
      <c r="T231" s="138">
        <v>0</v>
      </c>
      <c r="U231" s="138">
        <v>0</v>
      </c>
      <c r="V231" s="138">
        <v>0</v>
      </c>
      <c r="W231" s="140">
        <v>0</v>
      </c>
      <c r="X231" s="138">
        <v>0</v>
      </c>
      <c r="Y231" s="138">
        <v>566.36</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
  <sheetViews>
    <sheetView workbookViewId="0">
      <selection activeCell="A1" sqref="$A1:$XFD1048576"/>
    </sheetView>
  </sheetViews>
  <sheetFormatPr defaultColWidth="11" defaultRowHeight="36" customHeight="1"/>
  <cols>
    <col min="1" max="1" width="13.1666666666667" style="24" customWidth="1"/>
    <col min="2" max="2" width="10.8333333333333" style="24"/>
    <col min="3" max="3" width="13.6666666666667" style="26" hidden="1" customWidth="1"/>
    <col min="4" max="4" width="11.5" style="27" hidden="1" customWidth="1"/>
    <col min="5" max="22" width="12.6666666666667" style="26" hidden="1" customWidth="1"/>
    <col min="23" max="28" width="12.6666666666667" style="26" customWidth="1"/>
    <col min="29" max="29" width="12.6666666666667" style="88" customWidth="1"/>
    <col min="30" max="32" width="12.6666666666667" style="26" customWidth="1"/>
    <col min="33" max="34" width="12.6666666666667" style="89"/>
    <col min="35" max="37" width="12.6666666666667" style="26"/>
    <col min="38" max="38" width="13.625" style="26"/>
    <col min="39" max="41" width="11" style="26"/>
    <col min="42" max="43" width="12.6666666666667" style="26"/>
    <col min="44" max="44" width="13.6666666666667" style="26"/>
    <col min="45" max="16384" width="11" style="24"/>
  </cols>
  <sheetData>
    <row r="1" s="24" customFormat="1" customHeight="1" spans="1:44">
      <c r="A1" s="30" t="s">
        <v>6496</v>
      </c>
      <c r="B1" s="30" t="s">
        <v>1</v>
      </c>
      <c r="C1" s="90">
        <v>46023</v>
      </c>
      <c r="D1" s="39"/>
      <c r="E1" s="38"/>
      <c r="F1" s="38"/>
      <c r="G1" s="38"/>
      <c r="H1" s="90">
        <v>46054</v>
      </c>
      <c r="I1" s="39"/>
      <c r="J1" s="38"/>
      <c r="K1" s="38"/>
      <c r="L1" s="40"/>
      <c r="M1" s="91">
        <v>46082</v>
      </c>
      <c r="N1" s="92"/>
      <c r="O1" s="92"/>
      <c r="P1" s="92"/>
      <c r="Q1" s="92"/>
      <c r="R1" s="91">
        <v>46113</v>
      </c>
      <c r="S1" s="92"/>
      <c r="T1" s="92"/>
      <c r="U1" s="92"/>
      <c r="V1" s="92"/>
      <c r="W1" s="93">
        <v>46143</v>
      </c>
      <c r="X1" s="93"/>
      <c r="Y1" s="93"/>
      <c r="Z1" s="93"/>
      <c r="AA1" s="94"/>
      <c r="AB1" s="95">
        <v>46174</v>
      </c>
      <c r="AC1" s="96"/>
      <c r="AD1" s="95"/>
      <c r="AE1" s="95"/>
      <c r="AF1" s="97"/>
      <c r="AG1" s="93">
        <v>46204</v>
      </c>
      <c r="AH1" s="98"/>
      <c r="AI1" s="93"/>
      <c r="AJ1" s="93"/>
      <c r="AK1" s="94"/>
      <c r="AL1" s="99" t="s">
        <v>6497</v>
      </c>
      <c r="AM1" s="100"/>
      <c r="AN1" s="100"/>
      <c r="AO1" s="100"/>
      <c r="AP1" s="100"/>
      <c r="AQ1" s="100"/>
      <c r="AR1" s="100"/>
    </row>
    <row r="2" s="24" customFormat="1" customHeight="1" spans="1:44">
      <c r="A2" s="30"/>
      <c r="B2" s="30"/>
      <c r="C2" s="38" t="s">
        <v>6498</v>
      </c>
      <c r="D2" s="39" t="s">
        <v>6499</v>
      </c>
      <c r="E2" s="38" t="s">
        <v>6500</v>
      </c>
      <c r="F2" s="38" t="s">
        <v>6501</v>
      </c>
      <c r="G2" s="38" t="s">
        <v>43</v>
      </c>
      <c r="H2" s="38" t="s">
        <v>6498</v>
      </c>
      <c r="I2" s="39" t="s">
        <v>6499</v>
      </c>
      <c r="J2" s="38" t="s">
        <v>6500</v>
      </c>
      <c r="K2" s="38" t="s">
        <v>6501</v>
      </c>
      <c r="L2" s="40" t="s">
        <v>43</v>
      </c>
      <c r="M2" s="92" t="s">
        <v>6498</v>
      </c>
      <c r="N2" s="101" t="s">
        <v>6499</v>
      </c>
      <c r="O2" s="92" t="s">
        <v>6500</v>
      </c>
      <c r="P2" s="92" t="s">
        <v>6501</v>
      </c>
      <c r="Q2" s="92" t="s">
        <v>43</v>
      </c>
      <c r="R2" s="92" t="s">
        <v>6498</v>
      </c>
      <c r="S2" s="101" t="s">
        <v>6499</v>
      </c>
      <c r="T2" s="92" t="s">
        <v>6500</v>
      </c>
      <c r="U2" s="92" t="s">
        <v>6501</v>
      </c>
      <c r="V2" s="92" t="s">
        <v>43</v>
      </c>
      <c r="W2" s="92" t="s">
        <v>6498</v>
      </c>
      <c r="X2" s="101" t="s">
        <v>6499</v>
      </c>
      <c r="Y2" s="92" t="s">
        <v>6500</v>
      </c>
      <c r="Z2" s="92" t="s">
        <v>6501</v>
      </c>
      <c r="AA2" s="92" t="s">
        <v>43</v>
      </c>
      <c r="AB2" s="102" t="s">
        <v>6498</v>
      </c>
      <c r="AC2" s="103" t="s">
        <v>6499</v>
      </c>
      <c r="AD2" s="92" t="s">
        <v>6500</v>
      </c>
      <c r="AE2" s="92" t="s">
        <v>6501</v>
      </c>
      <c r="AF2" s="92" t="s">
        <v>43</v>
      </c>
      <c r="AG2" s="104" t="s">
        <v>6498</v>
      </c>
      <c r="AH2" s="104" t="s">
        <v>6499</v>
      </c>
      <c r="AI2" s="92" t="s">
        <v>6500</v>
      </c>
      <c r="AJ2" s="92" t="s">
        <v>6501</v>
      </c>
      <c r="AK2" s="92" t="s">
        <v>43</v>
      </c>
      <c r="AL2" s="105" t="s">
        <v>6502</v>
      </c>
      <c r="AM2" s="38" t="s">
        <v>6503</v>
      </c>
      <c r="AN2" s="38" t="s">
        <v>6504</v>
      </c>
      <c r="AO2" s="38" t="s">
        <v>37</v>
      </c>
      <c r="AP2" s="38" t="s">
        <v>6505</v>
      </c>
      <c r="AQ2" s="38" t="s">
        <v>6501</v>
      </c>
      <c r="AR2" s="38" t="s">
        <v>43</v>
      </c>
    </row>
    <row r="3" s="24" customFormat="1" customHeight="1" spans="1:44">
      <c r="A3" s="44" t="s">
        <v>29</v>
      </c>
      <c r="B3" s="44" t="s">
        <v>6506</v>
      </c>
      <c r="C3" s="51">
        <v>3.9</v>
      </c>
      <c r="D3" s="51">
        <v>5.757736</v>
      </c>
      <c r="E3" s="106">
        <f t="shared" ref="E3:E9" si="0">D3/C3</f>
        <v>1.47634256410256</v>
      </c>
      <c r="F3" s="107">
        <v>4.671894</v>
      </c>
      <c r="G3" s="106">
        <f t="shared" ref="G3:G9" si="1">(D3-F3)/F3</f>
        <v>0.232420084873501</v>
      </c>
      <c r="H3" s="108">
        <v>1.17</v>
      </c>
      <c r="I3" s="51">
        <v>2.7852</v>
      </c>
      <c r="J3" s="106">
        <f t="shared" ref="J3:J9" si="2">I3/H3</f>
        <v>2.38051282051282</v>
      </c>
      <c r="K3" s="107">
        <v>1.46945</v>
      </c>
      <c r="L3" s="52">
        <f t="shared" ref="L3:L9" si="3">(I3-K3)/K3</f>
        <v>0.895403041954473</v>
      </c>
      <c r="M3" s="109">
        <v>2.34</v>
      </c>
      <c r="N3" s="110">
        <v>1.53389</v>
      </c>
      <c r="O3" s="111">
        <f t="shared" ref="O3:O9" si="4">N3/M3</f>
        <v>0.655508547008547</v>
      </c>
      <c r="P3" s="112">
        <v>2.64943</v>
      </c>
      <c r="Q3" s="111">
        <f t="shared" ref="Q3:Q9" si="5">(N3-P3)/P3</f>
        <v>-0.421049055834651</v>
      </c>
      <c r="R3" s="113">
        <v>2.73</v>
      </c>
      <c r="S3" s="113">
        <v>3.045961</v>
      </c>
      <c r="T3" s="114">
        <f t="shared" ref="T3:T9" si="6">S3/R3</f>
        <v>1.11573663003663</v>
      </c>
      <c r="U3" s="113">
        <v>2.97402</v>
      </c>
      <c r="V3" s="114">
        <f t="shared" ref="V3:V9" si="7">(S3-U3)/U3</f>
        <v>0.0241898171498511</v>
      </c>
      <c r="W3" s="113">
        <v>2.73</v>
      </c>
      <c r="X3" s="113">
        <v>3.050349</v>
      </c>
      <c r="Y3" s="114">
        <f t="shared" ref="Y3:Y9" si="8">X3/W3</f>
        <v>1.11734395604396</v>
      </c>
      <c r="Z3" s="113">
        <v>2.987746</v>
      </c>
      <c r="AA3" s="114">
        <f t="shared" ref="AA3:AA9" si="9">(X3-Z3)/Z3</f>
        <v>0.0209532537237102</v>
      </c>
      <c r="AB3" s="113">
        <v>2.73</v>
      </c>
      <c r="AC3" s="113">
        <v>3.391281</v>
      </c>
      <c r="AD3" s="114">
        <f t="shared" ref="AD3:AD9" si="10">AC3/AB3</f>
        <v>1.24222747252747</v>
      </c>
      <c r="AE3" s="113">
        <v>2.980144</v>
      </c>
      <c r="AF3" s="114">
        <f t="shared" ref="AF3:AF9" si="11">(AC3-AE3)/AE3</f>
        <v>0.137958769777568</v>
      </c>
      <c r="AG3" s="115">
        <v>3.51</v>
      </c>
      <c r="AH3" s="115">
        <v>3.235077</v>
      </c>
      <c r="AI3" s="114">
        <f t="shared" ref="AI3:AI9" si="12">AH3/AG3</f>
        <v>0.921674358974359</v>
      </c>
      <c r="AJ3" s="114"/>
      <c r="AK3" s="114"/>
      <c r="AL3" s="116">
        <f t="shared" ref="AL3:AL9" si="13">D3+I3+N3+S3+X3+AC3+AH3</f>
        <v>22.799494</v>
      </c>
      <c r="AM3" s="108">
        <f t="shared" ref="AM3:AM9" si="14">C3+H3+M3+R3+W3+AB3+AG3</f>
        <v>19.11</v>
      </c>
      <c r="AN3" s="106">
        <f>AL3/AM3</f>
        <v>1.19306614338043</v>
      </c>
      <c r="AO3" s="51">
        <v>39</v>
      </c>
      <c r="AP3" s="106">
        <f t="shared" ref="AP3:AP9" si="15">AL3/AO3</f>
        <v>0.58460241025641</v>
      </c>
      <c r="AQ3" s="108">
        <f>F3+K3+P3+U3+Z3+AE3</f>
        <v>17.732684</v>
      </c>
      <c r="AR3" s="106">
        <f t="shared" ref="AR3:AR9" si="16">(AL3-AQ3)/AQ3</f>
        <v>0.285732830969074</v>
      </c>
    </row>
    <row r="4" s="24" customFormat="1" customHeight="1" spans="1:44">
      <c r="A4" s="44" t="s">
        <v>29</v>
      </c>
      <c r="B4" s="44" t="s">
        <v>6507</v>
      </c>
      <c r="C4" s="51">
        <v>3.6</v>
      </c>
      <c r="D4" s="51">
        <v>4.635312</v>
      </c>
      <c r="E4" s="106">
        <f t="shared" si="0"/>
        <v>1.28758666666667</v>
      </c>
      <c r="F4" s="107">
        <v>5.579199</v>
      </c>
      <c r="G4" s="106">
        <f t="shared" si="1"/>
        <v>-0.169179661811669</v>
      </c>
      <c r="H4" s="108">
        <v>1.08</v>
      </c>
      <c r="I4" s="51">
        <v>2.74716</v>
      </c>
      <c r="J4" s="106">
        <f t="shared" si="2"/>
        <v>2.54366666666667</v>
      </c>
      <c r="K4" s="107">
        <v>1.81487</v>
      </c>
      <c r="L4" s="52">
        <f t="shared" si="3"/>
        <v>0.513695195799148</v>
      </c>
      <c r="M4" s="109">
        <v>2.16</v>
      </c>
      <c r="N4" s="110">
        <v>1.904714</v>
      </c>
      <c r="O4" s="111">
        <f t="shared" si="4"/>
        <v>0.881812037037037</v>
      </c>
      <c r="P4" s="112">
        <v>1.82954</v>
      </c>
      <c r="Q4" s="111">
        <f t="shared" si="5"/>
        <v>0.0410890169113548</v>
      </c>
      <c r="R4" s="113">
        <v>2.52</v>
      </c>
      <c r="S4" s="113">
        <v>2.701961</v>
      </c>
      <c r="T4" s="114">
        <f t="shared" si="6"/>
        <v>1.07220674603175</v>
      </c>
      <c r="U4" s="113">
        <v>3.002846</v>
      </c>
      <c r="V4" s="114">
        <f t="shared" si="7"/>
        <v>-0.100199943653454</v>
      </c>
      <c r="W4" s="113">
        <v>2.52</v>
      </c>
      <c r="X4" s="113">
        <v>2.845045</v>
      </c>
      <c r="Y4" s="114">
        <f t="shared" si="8"/>
        <v>1.12898611111111</v>
      </c>
      <c r="Z4" s="113">
        <v>2.573815</v>
      </c>
      <c r="AA4" s="114">
        <f t="shared" si="9"/>
        <v>0.105380534342989</v>
      </c>
      <c r="AB4" s="113">
        <v>2.52</v>
      </c>
      <c r="AC4" s="113">
        <v>3.688113</v>
      </c>
      <c r="AD4" s="114">
        <f t="shared" si="10"/>
        <v>1.4635369047619</v>
      </c>
      <c r="AE4" s="113">
        <v>3.05464</v>
      </c>
      <c r="AF4" s="114">
        <f t="shared" si="11"/>
        <v>0.207380575125056</v>
      </c>
      <c r="AG4" s="115">
        <v>3.24</v>
      </c>
      <c r="AH4" s="115">
        <v>3.704106</v>
      </c>
      <c r="AI4" s="114">
        <f t="shared" si="12"/>
        <v>1.14324259259259</v>
      </c>
      <c r="AJ4" s="114"/>
      <c r="AK4" s="114"/>
      <c r="AL4" s="116">
        <f t="shared" si="13"/>
        <v>22.226411</v>
      </c>
      <c r="AM4" s="108">
        <f t="shared" si="14"/>
        <v>17.64</v>
      </c>
      <c r="AN4" s="106">
        <f t="shared" ref="AN3:AN9" si="17">AL4/AM4</f>
        <v>1.26000062358277</v>
      </c>
      <c r="AO4" s="51">
        <v>36</v>
      </c>
      <c r="AP4" s="106">
        <f t="shared" si="15"/>
        <v>0.617400305555555</v>
      </c>
      <c r="AQ4" s="108">
        <f t="shared" ref="AQ3:AQ9" si="18">F4+K4+P4+U4+Z4+AE4</f>
        <v>17.85491</v>
      </c>
      <c r="AR4" s="106">
        <f t="shared" si="16"/>
        <v>0.244834670127153</v>
      </c>
    </row>
    <row r="5" s="24" customFormat="1" customHeight="1" spans="1:44">
      <c r="A5" s="44" t="s">
        <v>29</v>
      </c>
      <c r="B5" s="44" t="s">
        <v>6508</v>
      </c>
      <c r="C5" s="51">
        <v>9.3</v>
      </c>
      <c r="D5" s="51">
        <v>8.900277</v>
      </c>
      <c r="E5" s="106">
        <f t="shared" si="0"/>
        <v>0.957019032258065</v>
      </c>
      <c r="F5" s="107">
        <v>10.708775</v>
      </c>
      <c r="G5" s="106">
        <f t="shared" si="1"/>
        <v>-0.168880007283746</v>
      </c>
      <c r="H5" s="108">
        <v>2.79</v>
      </c>
      <c r="I5" s="51">
        <v>4.416661</v>
      </c>
      <c r="J5" s="106">
        <f t="shared" si="2"/>
        <v>1.58303261648746</v>
      </c>
      <c r="K5" s="107">
        <v>2.49787</v>
      </c>
      <c r="L5" s="52">
        <f t="shared" si="3"/>
        <v>0.768170881591116</v>
      </c>
      <c r="M5" s="109">
        <v>5.58</v>
      </c>
      <c r="N5" s="110">
        <v>3.39736</v>
      </c>
      <c r="O5" s="111">
        <f t="shared" si="4"/>
        <v>0.608845878136201</v>
      </c>
      <c r="P5" s="112">
        <v>8.064191</v>
      </c>
      <c r="Q5" s="111">
        <f t="shared" si="5"/>
        <v>-0.57871037528749</v>
      </c>
      <c r="R5" s="113">
        <v>6.51</v>
      </c>
      <c r="S5" s="113">
        <v>8.06882</v>
      </c>
      <c r="T5" s="114">
        <f t="shared" si="6"/>
        <v>1.23945007680492</v>
      </c>
      <c r="U5" s="113">
        <v>7.010676</v>
      </c>
      <c r="V5" s="114">
        <f t="shared" si="7"/>
        <v>0.15093323382795</v>
      </c>
      <c r="W5" s="113">
        <v>6.51</v>
      </c>
      <c r="X5" s="113">
        <v>6.310425</v>
      </c>
      <c r="Y5" s="114">
        <f t="shared" si="8"/>
        <v>0.96934331797235</v>
      </c>
      <c r="Z5" s="113">
        <v>8.470535</v>
      </c>
      <c r="AA5" s="114">
        <f t="shared" si="9"/>
        <v>-0.255014588806964</v>
      </c>
      <c r="AB5" s="113">
        <v>6.51</v>
      </c>
      <c r="AC5" s="113">
        <v>8.198339</v>
      </c>
      <c r="AD5" s="114">
        <f t="shared" si="10"/>
        <v>1.25934546850998</v>
      </c>
      <c r="AE5" s="113">
        <v>9.095664</v>
      </c>
      <c r="AF5" s="114">
        <f t="shared" si="11"/>
        <v>-0.0986541499334187</v>
      </c>
      <c r="AG5" s="115">
        <v>8.37</v>
      </c>
      <c r="AH5" s="115">
        <v>6.801145</v>
      </c>
      <c r="AI5" s="114">
        <f t="shared" si="12"/>
        <v>0.812562126642772</v>
      </c>
      <c r="AJ5" s="114"/>
      <c r="AK5" s="114"/>
      <c r="AL5" s="116">
        <f t="shared" si="13"/>
        <v>46.093027</v>
      </c>
      <c r="AM5" s="108">
        <f t="shared" si="14"/>
        <v>45.57</v>
      </c>
      <c r="AN5" s="106">
        <f t="shared" si="17"/>
        <v>1.0114774412991</v>
      </c>
      <c r="AO5" s="51">
        <v>93</v>
      </c>
      <c r="AP5" s="106">
        <f t="shared" si="15"/>
        <v>0.495623946236559</v>
      </c>
      <c r="AQ5" s="108">
        <f t="shared" si="18"/>
        <v>45.847711</v>
      </c>
      <c r="AR5" s="106">
        <f t="shared" si="16"/>
        <v>0.00535067061472278</v>
      </c>
    </row>
    <row r="6" s="24" customFormat="1" customHeight="1" spans="1:44">
      <c r="A6" s="44" t="s">
        <v>29</v>
      </c>
      <c r="B6" s="44" t="s">
        <v>6509</v>
      </c>
      <c r="C6" s="51">
        <v>12.4</v>
      </c>
      <c r="D6" s="51">
        <v>17.746097</v>
      </c>
      <c r="E6" s="106">
        <f t="shared" si="0"/>
        <v>1.43113685483871</v>
      </c>
      <c r="F6" s="107">
        <v>8.856446</v>
      </c>
      <c r="G6" s="106">
        <f t="shared" si="1"/>
        <v>1.00374924659395</v>
      </c>
      <c r="H6" s="108">
        <v>3.72</v>
      </c>
      <c r="I6" s="51">
        <v>6.454476</v>
      </c>
      <c r="J6" s="106">
        <f t="shared" si="2"/>
        <v>1.73507419354839</v>
      </c>
      <c r="K6" s="107">
        <v>7.101315</v>
      </c>
      <c r="L6" s="52">
        <f t="shared" si="3"/>
        <v>-0.0910872141286508</v>
      </c>
      <c r="M6" s="109">
        <v>7.44</v>
      </c>
      <c r="N6" s="110">
        <v>8.23321</v>
      </c>
      <c r="O6" s="111">
        <f t="shared" si="4"/>
        <v>1.10661424731183</v>
      </c>
      <c r="P6" s="112">
        <v>9.561202</v>
      </c>
      <c r="Q6" s="111">
        <f t="shared" si="5"/>
        <v>-0.138893833641419</v>
      </c>
      <c r="R6" s="113">
        <v>8.68</v>
      </c>
      <c r="S6" s="113">
        <v>10.479549</v>
      </c>
      <c r="T6" s="114">
        <f t="shared" si="6"/>
        <v>1.20732131336406</v>
      </c>
      <c r="U6" s="113">
        <v>10.996595</v>
      </c>
      <c r="V6" s="114">
        <f t="shared" si="7"/>
        <v>-0.0470187362542677</v>
      </c>
      <c r="W6" s="113">
        <v>8.68</v>
      </c>
      <c r="X6" s="113">
        <v>10.122982</v>
      </c>
      <c r="Y6" s="114">
        <f t="shared" si="8"/>
        <v>1.16624216589862</v>
      </c>
      <c r="Z6" s="113">
        <v>8.498806</v>
      </c>
      <c r="AA6" s="114">
        <f t="shared" si="9"/>
        <v>0.191106374236569</v>
      </c>
      <c r="AB6" s="113">
        <v>8.68</v>
      </c>
      <c r="AC6" s="113">
        <v>11.695068</v>
      </c>
      <c r="AD6" s="114">
        <f t="shared" si="10"/>
        <v>1.34735806451613</v>
      </c>
      <c r="AE6" s="113">
        <v>8.282046</v>
      </c>
      <c r="AF6" s="114">
        <f t="shared" si="11"/>
        <v>0.412098894403629</v>
      </c>
      <c r="AG6" s="115">
        <v>11.16</v>
      </c>
      <c r="AH6" s="115">
        <v>10.771978</v>
      </c>
      <c r="AI6" s="114">
        <f t="shared" si="12"/>
        <v>0.965231003584229</v>
      </c>
      <c r="AJ6" s="114"/>
      <c r="AK6" s="114"/>
      <c r="AL6" s="116">
        <f t="shared" si="13"/>
        <v>75.50336</v>
      </c>
      <c r="AM6" s="108">
        <f t="shared" si="14"/>
        <v>60.76</v>
      </c>
      <c r="AN6" s="106">
        <f t="shared" si="17"/>
        <v>1.24264911125741</v>
      </c>
      <c r="AO6" s="51">
        <v>124</v>
      </c>
      <c r="AP6" s="106">
        <f t="shared" si="15"/>
        <v>0.608898064516129</v>
      </c>
      <c r="AQ6" s="108">
        <f t="shared" si="18"/>
        <v>53.29641</v>
      </c>
      <c r="AR6" s="106">
        <f t="shared" si="16"/>
        <v>0.416668777503025</v>
      </c>
    </row>
    <row r="7" s="24" customFormat="1" customHeight="1" spans="1:44">
      <c r="A7" s="44" t="s">
        <v>29</v>
      </c>
      <c r="B7" s="44" t="s">
        <v>6510</v>
      </c>
      <c r="C7" s="51">
        <v>1.6</v>
      </c>
      <c r="D7" s="51">
        <v>1.419026</v>
      </c>
      <c r="E7" s="106">
        <f t="shared" si="0"/>
        <v>0.88689125</v>
      </c>
      <c r="F7" s="107">
        <v>1.72054</v>
      </c>
      <c r="G7" s="106">
        <f t="shared" si="1"/>
        <v>-0.175243818801074</v>
      </c>
      <c r="H7" s="108">
        <v>0.48</v>
      </c>
      <c r="I7" s="51">
        <v>0.702906</v>
      </c>
      <c r="J7" s="106">
        <f t="shared" si="2"/>
        <v>1.4643875</v>
      </c>
      <c r="K7" s="107">
        <v>0.32261</v>
      </c>
      <c r="L7" s="52">
        <f t="shared" si="3"/>
        <v>1.17881032826013</v>
      </c>
      <c r="M7" s="109">
        <v>0.96</v>
      </c>
      <c r="N7" s="110">
        <v>0.64391</v>
      </c>
      <c r="O7" s="111">
        <f t="shared" si="4"/>
        <v>0.670739583333333</v>
      </c>
      <c r="P7" s="112">
        <v>1.414816</v>
      </c>
      <c r="Q7" s="111">
        <f t="shared" si="5"/>
        <v>-0.544880747743876</v>
      </c>
      <c r="R7" s="113">
        <v>1.12</v>
      </c>
      <c r="S7" s="113">
        <v>1.231352</v>
      </c>
      <c r="T7" s="114">
        <f t="shared" si="6"/>
        <v>1.09942142857143</v>
      </c>
      <c r="U7" s="113">
        <v>1.094898</v>
      </c>
      <c r="V7" s="114">
        <f t="shared" si="7"/>
        <v>0.124627134217069</v>
      </c>
      <c r="W7" s="113">
        <v>1.12</v>
      </c>
      <c r="X7" s="113">
        <v>1.008142</v>
      </c>
      <c r="Y7" s="114">
        <f t="shared" si="8"/>
        <v>0.900126785714286</v>
      </c>
      <c r="Z7" s="113">
        <v>0.91028</v>
      </c>
      <c r="AA7" s="114">
        <f t="shared" si="9"/>
        <v>0.107507580085249</v>
      </c>
      <c r="AB7" s="113">
        <v>1.12</v>
      </c>
      <c r="AC7" s="113">
        <v>1.546508</v>
      </c>
      <c r="AD7" s="114">
        <f t="shared" si="10"/>
        <v>1.38081071428571</v>
      </c>
      <c r="AE7" s="113">
        <v>1.663517</v>
      </c>
      <c r="AF7" s="114">
        <f t="shared" si="11"/>
        <v>-0.070338325367279</v>
      </c>
      <c r="AG7" s="115">
        <v>1.44</v>
      </c>
      <c r="AH7" s="115">
        <v>1.596426</v>
      </c>
      <c r="AI7" s="114">
        <f t="shared" si="12"/>
        <v>1.10862916666667</v>
      </c>
      <c r="AJ7" s="114"/>
      <c r="AK7" s="114"/>
      <c r="AL7" s="116">
        <f t="shared" si="13"/>
        <v>8.14827</v>
      </c>
      <c r="AM7" s="108">
        <f t="shared" si="14"/>
        <v>7.84</v>
      </c>
      <c r="AN7" s="106">
        <f t="shared" si="17"/>
        <v>1.03932015306122</v>
      </c>
      <c r="AO7" s="51">
        <v>16</v>
      </c>
      <c r="AP7" s="106">
        <f t="shared" si="15"/>
        <v>0.509266875</v>
      </c>
      <c r="AQ7" s="108">
        <f t="shared" si="18"/>
        <v>7.126661</v>
      </c>
      <c r="AR7" s="106">
        <f t="shared" si="16"/>
        <v>0.143350301073672</v>
      </c>
    </row>
    <row r="8" s="24" customFormat="1" customHeight="1" spans="1:44">
      <c r="A8" s="44" t="s">
        <v>29</v>
      </c>
      <c r="B8" s="44" t="s">
        <v>6511</v>
      </c>
      <c r="C8" s="51">
        <v>18.7</v>
      </c>
      <c r="D8" s="51">
        <v>20.451412</v>
      </c>
      <c r="E8" s="106">
        <f t="shared" si="0"/>
        <v>1.09365839572193</v>
      </c>
      <c r="F8" s="107">
        <v>14.125654</v>
      </c>
      <c r="G8" s="106">
        <f t="shared" si="1"/>
        <v>0.447820539848987</v>
      </c>
      <c r="H8" s="108">
        <v>5.61</v>
      </c>
      <c r="I8" s="51">
        <v>9.642696</v>
      </c>
      <c r="J8" s="106">
        <f t="shared" si="2"/>
        <v>1.71884064171123</v>
      </c>
      <c r="K8" s="107">
        <v>5.648997</v>
      </c>
      <c r="L8" s="52">
        <f t="shared" si="3"/>
        <v>0.706974884213959</v>
      </c>
      <c r="M8" s="109">
        <v>11.22</v>
      </c>
      <c r="N8" s="110">
        <v>11.972986</v>
      </c>
      <c r="O8" s="111">
        <f t="shared" si="4"/>
        <v>1.0671110516934</v>
      </c>
      <c r="P8" s="112">
        <v>9.643096</v>
      </c>
      <c r="Q8" s="111">
        <f t="shared" si="5"/>
        <v>0.241612237397616</v>
      </c>
      <c r="R8" s="113">
        <v>13.09</v>
      </c>
      <c r="S8" s="113">
        <v>12.45751</v>
      </c>
      <c r="T8" s="114">
        <f t="shared" si="6"/>
        <v>0.951681436210848</v>
      </c>
      <c r="U8" s="113">
        <v>15.05046</v>
      </c>
      <c r="V8" s="114">
        <f t="shared" si="7"/>
        <v>-0.172283770728602</v>
      </c>
      <c r="W8" s="113">
        <v>13.09</v>
      </c>
      <c r="X8" s="113">
        <v>14.324145</v>
      </c>
      <c r="Y8" s="114">
        <f t="shared" si="8"/>
        <v>1.09428151260504</v>
      </c>
      <c r="Z8" s="113">
        <v>14.522604</v>
      </c>
      <c r="AA8" s="114">
        <f t="shared" si="9"/>
        <v>-0.0136655244472685</v>
      </c>
      <c r="AB8" s="113">
        <v>13.09</v>
      </c>
      <c r="AC8" s="113">
        <v>15.763418</v>
      </c>
      <c r="AD8" s="114">
        <f t="shared" si="10"/>
        <v>1.20423361344538</v>
      </c>
      <c r="AE8" s="113">
        <v>16.170911</v>
      </c>
      <c r="AF8" s="114">
        <f t="shared" si="11"/>
        <v>-0.0251991368946376</v>
      </c>
      <c r="AG8" s="115">
        <v>16.83</v>
      </c>
      <c r="AH8" s="115">
        <v>17.218253</v>
      </c>
      <c r="AI8" s="114">
        <f t="shared" si="12"/>
        <v>1.02306910279263</v>
      </c>
      <c r="AJ8" s="114"/>
      <c r="AK8" s="114"/>
      <c r="AL8" s="116">
        <f t="shared" si="13"/>
        <v>101.83042</v>
      </c>
      <c r="AM8" s="108">
        <f t="shared" si="14"/>
        <v>91.63</v>
      </c>
      <c r="AN8" s="106">
        <f t="shared" si="17"/>
        <v>1.11132183782604</v>
      </c>
      <c r="AO8" s="51">
        <v>187</v>
      </c>
      <c r="AP8" s="106">
        <f t="shared" si="15"/>
        <v>0.544547700534759</v>
      </c>
      <c r="AQ8" s="108">
        <f t="shared" si="18"/>
        <v>75.161722</v>
      </c>
      <c r="AR8" s="106">
        <f t="shared" si="16"/>
        <v>0.35481754928393</v>
      </c>
    </row>
    <row r="9" s="24" customFormat="1" customHeight="1" spans="1:44">
      <c r="A9" s="117" t="s">
        <v>29</v>
      </c>
      <c r="B9" s="117" t="s">
        <v>40</v>
      </c>
      <c r="C9" s="118">
        <v>49.5</v>
      </c>
      <c r="D9" s="119">
        <v>58.90986</v>
      </c>
      <c r="E9" s="120">
        <f t="shared" si="0"/>
        <v>1.19009818181818</v>
      </c>
      <c r="F9" s="121">
        <v>45.662508</v>
      </c>
      <c r="G9" s="120">
        <f t="shared" si="1"/>
        <v>0.290114419470783</v>
      </c>
      <c r="H9" s="118">
        <v>14.85</v>
      </c>
      <c r="I9" s="119">
        <v>26.749099</v>
      </c>
      <c r="J9" s="120">
        <f t="shared" si="2"/>
        <v>1.80128612794613</v>
      </c>
      <c r="K9" s="122">
        <v>18.855112</v>
      </c>
      <c r="L9" s="123">
        <f t="shared" si="3"/>
        <v>0.418665611744974</v>
      </c>
      <c r="M9" s="124">
        <f>M3+M4+M5+M6+M7+M8</f>
        <v>29.7</v>
      </c>
      <c r="N9" s="125">
        <v>27.68607</v>
      </c>
      <c r="O9" s="126">
        <f t="shared" si="4"/>
        <v>0.932190909090909</v>
      </c>
      <c r="P9" s="127">
        <v>33.162275</v>
      </c>
      <c r="Q9" s="126">
        <f t="shared" si="5"/>
        <v>-0.165133574219501</v>
      </c>
      <c r="R9" s="128">
        <v>34.65</v>
      </c>
      <c r="S9" s="128">
        <v>37.985153</v>
      </c>
      <c r="T9" s="129">
        <f t="shared" si="6"/>
        <v>1.09625261183261</v>
      </c>
      <c r="U9" s="128">
        <v>40.129495</v>
      </c>
      <c r="V9" s="129">
        <f t="shared" si="7"/>
        <v>-0.0534355590569979</v>
      </c>
      <c r="W9" s="128">
        <v>34.65</v>
      </c>
      <c r="X9" s="128">
        <v>37.661088</v>
      </c>
      <c r="Y9" s="129">
        <f t="shared" si="8"/>
        <v>1.08690008658009</v>
      </c>
      <c r="Z9" s="128">
        <v>37.963786</v>
      </c>
      <c r="AA9" s="129">
        <f t="shared" si="9"/>
        <v>-0.00797333543077077</v>
      </c>
      <c r="AB9" s="128">
        <v>34.65</v>
      </c>
      <c r="AC9" s="128">
        <v>44.282727</v>
      </c>
      <c r="AD9" s="129">
        <f t="shared" si="10"/>
        <v>1.27800077922078</v>
      </c>
      <c r="AE9" s="128">
        <v>41.246922</v>
      </c>
      <c r="AF9" s="129">
        <f t="shared" si="11"/>
        <v>0.0736007646825138</v>
      </c>
      <c r="AG9" s="130">
        <f>SUM(AG3:AG8)</f>
        <v>44.55</v>
      </c>
      <c r="AH9" s="130">
        <f>SUM(AH3:AH8)</f>
        <v>43.326985</v>
      </c>
      <c r="AI9" s="129">
        <f t="shared" si="12"/>
        <v>0.972547362514029</v>
      </c>
      <c r="AJ9" s="129"/>
      <c r="AK9" s="129"/>
      <c r="AL9" s="131">
        <f t="shared" si="13"/>
        <v>276.600982</v>
      </c>
      <c r="AM9" s="118">
        <f t="shared" si="14"/>
        <v>242.55</v>
      </c>
      <c r="AN9" s="120">
        <f t="shared" si="17"/>
        <v>1.14038747474747</v>
      </c>
      <c r="AO9" s="132">
        <v>495</v>
      </c>
      <c r="AP9" s="120">
        <f t="shared" si="15"/>
        <v>0.558789862626263</v>
      </c>
      <c r="AQ9" s="118">
        <f t="shared" si="18"/>
        <v>217.020098</v>
      </c>
      <c r="AR9" s="120">
        <f t="shared" si="16"/>
        <v>0.274540858423168</v>
      </c>
    </row>
    <row r="10" s="24" customFormat="1" customHeight="1" spans="1:44">
      <c r="C10" s="26"/>
      <c r="D10" s="27"/>
      <c r="E10" s="26"/>
      <c r="F10" s="26"/>
      <c r="G10" s="26"/>
      <c r="H10" s="26"/>
      <c r="I10" s="26"/>
      <c r="J10" s="26"/>
      <c r="K10" s="26"/>
      <c r="L10" s="26"/>
      <c r="M10" s="26"/>
      <c r="N10" s="26"/>
      <c r="O10" s="26"/>
      <c r="P10" s="133"/>
      <c r="Q10" s="26"/>
      <c r="R10" s="26"/>
      <c r="S10" s="26"/>
      <c r="T10" s="26"/>
      <c r="U10" s="26"/>
      <c r="V10" s="26"/>
      <c r="W10" s="26"/>
      <c r="X10" s="26"/>
      <c r="Y10" s="26"/>
      <c r="Z10" s="26"/>
      <c r="AA10" s="26"/>
      <c r="AB10" s="26"/>
      <c r="AC10" s="88"/>
      <c r="AD10" s="26"/>
      <c r="AE10" s="26"/>
      <c r="AF10" s="26"/>
      <c r="AG10" s="89"/>
      <c r="AH10" s="89"/>
      <c r="AI10" s="26"/>
      <c r="AJ10" s="26"/>
      <c r="AK10" s="26"/>
      <c r="AL10" s="26"/>
      <c r="AM10" s="26"/>
      <c r="AN10" s="26"/>
      <c r="AO10" s="26"/>
      <c r="AP10" s="26"/>
      <c r="AQ10" s="26"/>
      <c r="AR10" s="26"/>
    </row>
  </sheetData>
  <mergeCells count="10">
    <mergeCell ref="C1:G1"/>
    <mergeCell ref="H1:L1"/>
    <mergeCell ref="M1:Q1"/>
    <mergeCell ref="R1:V1"/>
    <mergeCell ref="W1:AA1"/>
    <mergeCell ref="AB1:AF1"/>
    <mergeCell ref="AG1:AK1"/>
    <mergeCell ref="AL1:AR1"/>
    <mergeCell ref="A1:A2"/>
    <mergeCell ref="B1:B2"/>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workbookViewId="0">
      <selection activeCell="K14" sqref="K14"/>
    </sheetView>
  </sheetViews>
  <sheetFormatPr defaultColWidth="8.725" defaultRowHeight="28" customHeight="1"/>
  <cols>
    <col min="1" max="1" width="13.1666666666667" style="25" customWidth="1"/>
    <col min="2" max="8" width="10.8333333333333" style="25" customWidth="1"/>
    <col min="9" max="9" width="10.725" style="26" customWidth="1"/>
    <col min="10" max="10" width="11.5" style="27" customWidth="1"/>
    <col min="11" max="14" width="11.3666666666667" style="26" customWidth="1"/>
    <col min="15" max="18" width="10.3666666666667" style="28" customWidth="1"/>
    <col min="19" max="19" width="10.3666666666667" style="29" customWidth="1"/>
    <col min="20" max="20" width="10.3666666666667" style="28" customWidth="1"/>
    <col min="21" max="22" width="10.3666666666667" style="29"/>
    <col min="23" max="24" width="10.3666666666667" style="28"/>
    <col min="25" max="25" width="8.725" style="24"/>
    <col min="26" max="26" width="10" style="24" customWidth="1"/>
    <col min="27" max="27" width="8.725" style="24"/>
    <col min="28" max="28" width="12.6333333333333" style="24"/>
    <col min="29" max="16384" width="8.725" style="24"/>
  </cols>
  <sheetData>
    <row r="1" s="24" customFormat="1" customHeight="1" spans="1:28">
      <c r="A1" s="30" t="s">
        <v>6496</v>
      </c>
      <c r="B1" s="30" t="s">
        <v>1</v>
      </c>
      <c r="C1" s="31">
        <v>46023</v>
      </c>
      <c r="D1" s="32"/>
      <c r="E1" s="33"/>
      <c r="F1" s="31">
        <v>46054</v>
      </c>
      <c r="G1" s="32"/>
      <c r="H1" s="33"/>
      <c r="I1" s="31">
        <v>46082</v>
      </c>
      <c r="J1" s="32"/>
      <c r="K1" s="32"/>
      <c r="L1" s="31">
        <v>46113</v>
      </c>
      <c r="M1" s="32"/>
      <c r="N1" s="32"/>
      <c r="O1" s="34">
        <v>46143</v>
      </c>
      <c r="P1" s="34"/>
      <c r="Q1" s="34"/>
      <c r="R1" s="34">
        <v>46174</v>
      </c>
      <c r="S1" s="35"/>
      <c r="T1" s="34"/>
      <c r="U1" s="36">
        <v>46204</v>
      </c>
      <c r="V1" s="36"/>
      <c r="W1" s="36"/>
      <c r="X1" s="37" t="s">
        <v>6512</v>
      </c>
      <c r="Y1" s="37"/>
      <c r="Z1" s="37"/>
      <c r="AA1" s="37"/>
      <c r="AB1" s="37"/>
    </row>
    <row r="2" s="24" customFormat="1" customHeight="1" spans="1:28">
      <c r="A2" s="30"/>
      <c r="B2" s="30"/>
      <c r="C2" s="38" t="s">
        <v>6498</v>
      </c>
      <c r="D2" s="39" t="s">
        <v>6499</v>
      </c>
      <c r="E2" s="38" t="s">
        <v>6500</v>
      </c>
      <c r="F2" s="38" t="s">
        <v>6498</v>
      </c>
      <c r="G2" s="39" t="s">
        <v>6499</v>
      </c>
      <c r="H2" s="38" t="s">
        <v>6500</v>
      </c>
      <c r="I2" s="38" t="s">
        <v>6498</v>
      </c>
      <c r="J2" s="39" t="s">
        <v>6499</v>
      </c>
      <c r="K2" s="40" t="s">
        <v>6500</v>
      </c>
      <c r="L2" s="38" t="s">
        <v>6498</v>
      </c>
      <c r="M2" s="39" t="s">
        <v>6499</v>
      </c>
      <c r="N2" s="40" t="s">
        <v>6500</v>
      </c>
      <c r="O2" s="41" t="s">
        <v>6498</v>
      </c>
      <c r="P2" s="42" t="s">
        <v>6499</v>
      </c>
      <c r="Q2" s="41" t="s">
        <v>6500</v>
      </c>
      <c r="R2" s="41" t="s">
        <v>6498</v>
      </c>
      <c r="S2" s="35" t="s">
        <v>6499</v>
      </c>
      <c r="T2" s="41" t="s">
        <v>6500</v>
      </c>
      <c r="U2" s="35" t="s">
        <v>6498</v>
      </c>
      <c r="V2" s="35" t="s">
        <v>6499</v>
      </c>
      <c r="W2" s="41" t="s">
        <v>6500</v>
      </c>
      <c r="X2" s="43" t="s">
        <v>6513</v>
      </c>
      <c r="Y2" s="41" t="s">
        <v>6503</v>
      </c>
      <c r="Z2" s="41" t="s">
        <v>6504</v>
      </c>
      <c r="AA2" s="41" t="s">
        <v>37</v>
      </c>
      <c r="AB2" s="41" t="s">
        <v>6505</v>
      </c>
    </row>
    <row r="3" s="24" customFormat="1" customHeight="1" spans="1:28">
      <c r="A3" s="44" t="s">
        <v>29</v>
      </c>
      <c r="B3" s="44" t="s">
        <v>6506</v>
      </c>
      <c r="C3" s="45">
        <v>1.4</v>
      </c>
      <c r="D3" s="46">
        <v>2.8448</v>
      </c>
      <c r="E3" s="47">
        <f t="shared" ref="E3:E9" si="0">D3/C3</f>
        <v>2.032</v>
      </c>
      <c r="F3" s="44">
        <v>0.42</v>
      </c>
      <c r="G3" s="48">
        <v>1.9418</v>
      </c>
      <c r="H3" s="49">
        <f t="shared" ref="H3:H9" si="1">G3/F3</f>
        <v>4.62333333333333</v>
      </c>
      <c r="I3" s="50">
        <v>0.84</v>
      </c>
      <c r="J3" s="51">
        <v>0.4405</v>
      </c>
      <c r="K3" s="52">
        <f t="shared" ref="K3:K9" si="2">J3/I3</f>
        <v>0.524404761904762</v>
      </c>
      <c r="L3" s="53">
        <v>0.98</v>
      </c>
      <c r="M3" s="53">
        <v>0.9808</v>
      </c>
      <c r="N3" s="54">
        <f t="shared" ref="N3:N9" si="3">M3/L3</f>
        <v>1.00081632653061</v>
      </c>
      <c r="O3" s="55">
        <v>0.98</v>
      </c>
      <c r="P3" s="56">
        <v>0.8872</v>
      </c>
      <c r="Q3" s="57">
        <f t="shared" ref="Q3:Q9" si="4">P3/O3</f>
        <v>0.90530612244898</v>
      </c>
      <c r="R3" s="55">
        <v>0.98</v>
      </c>
      <c r="S3" s="58">
        <v>1.0613</v>
      </c>
      <c r="T3" s="59">
        <f t="shared" ref="T3:T9" si="5">S3/R3</f>
        <v>1.08295918367347</v>
      </c>
      <c r="U3" s="60">
        <v>1.26</v>
      </c>
      <c r="V3" s="60">
        <v>0.9251</v>
      </c>
      <c r="W3" s="59">
        <f t="shared" ref="W3:W9" si="6">V3/U3</f>
        <v>0.734206349206349</v>
      </c>
      <c r="X3" s="56">
        <f>D3+G3+J3+M3+P3+S3+V3</f>
        <v>9.0815</v>
      </c>
      <c r="Y3" s="61">
        <f>C3+F3+I3+L3+O3+R3+U3</f>
        <v>6.86</v>
      </c>
      <c r="Z3" s="62">
        <f>X3/Y3</f>
        <v>1.32383381924198</v>
      </c>
      <c r="AA3" s="61">
        <v>14</v>
      </c>
      <c r="AB3" s="62">
        <f t="shared" ref="AB3:AB9" si="7">X3/AA3</f>
        <v>0.648678571428571</v>
      </c>
    </row>
    <row r="4" s="24" customFormat="1" customHeight="1" spans="1:28">
      <c r="A4" s="44" t="s">
        <v>29</v>
      </c>
      <c r="B4" s="44" t="s">
        <v>6507</v>
      </c>
      <c r="C4" s="45">
        <v>1.3</v>
      </c>
      <c r="D4" s="46">
        <v>2.1779</v>
      </c>
      <c r="E4" s="47">
        <f t="shared" si="0"/>
        <v>1.67530769230769</v>
      </c>
      <c r="F4" s="44">
        <v>0.39</v>
      </c>
      <c r="G4" s="48">
        <v>1.5858</v>
      </c>
      <c r="H4" s="63">
        <f t="shared" si="1"/>
        <v>4.06615384615385</v>
      </c>
      <c r="I4" s="50">
        <v>0.78</v>
      </c>
      <c r="J4" s="51">
        <v>0.5453</v>
      </c>
      <c r="K4" s="52">
        <f t="shared" si="2"/>
        <v>0.699102564102564</v>
      </c>
      <c r="L4" s="53">
        <v>0.91</v>
      </c>
      <c r="M4" s="53">
        <v>0.625</v>
      </c>
      <c r="N4" s="54">
        <f t="shared" si="3"/>
        <v>0.686813186813187</v>
      </c>
      <c r="O4" s="55">
        <v>0.91</v>
      </c>
      <c r="P4" s="56">
        <v>0.59425</v>
      </c>
      <c r="Q4" s="57">
        <f t="shared" si="4"/>
        <v>0.653021978021978</v>
      </c>
      <c r="R4" s="55">
        <v>0.91</v>
      </c>
      <c r="S4" s="58">
        <v>0.99673</v>
      </c>
      <c r="T4" s="57">
        <f t="shared" si="5"/>
        <v>1.09530769230769</v>
      </c>
      <c r="U4" s="58">
        <v>1.17</v>
      </c>
      <c r="V4" s="58">
        <v>0.71624</v>
      </c>
      <c r="W4" s="59">
        <f t="shared" si="6"/>
        <v>0.61217094017094</v>
      </c>
      <c r="X4" s="56">
        <f t="shared" ref="X3:X9" si="8">D4+G4+J4+M4+P4+S4+V4</f>
        <v>7.24122</v>
      </c>
      <c r="Y4" s="61">
        <f t="shared" ref="Y3:Y9" si="9">C4+F4+I4+L4+O4+R4+U4</f>
        <v>6.37</v>
      </c>
      <c r="Z4" s="62">
        <f t="shared" ref="Z3:Z9" si="10">X4/Y4</f>
        <v>1.13676923076923</v>
      </c>
      <c r="AA4" s="61">
        <v>13</v>
      </c>
      <c r="AB4" s="62">
        <f t="shared" si="7"/>
        <v>0.557016923076923</v>
      </c>
    </row>
    <row r="5" s="24" customFormat="1" customHeight="1" spans="1:28">
      <c r="A5" s="44" t="s">
        <v>29</v>
      </c>
      <c r="B5" s="44" t="s">
        <v>6508</v>
      </c>
      <c r="C5" s="45">
        <v>2.6</v>
      </c>
      <c r="D5" s="46">
        <v>3.70684</v>
      </c>
      <c r="E5" s="47">
        <f t="shared" si="0"/>
        <v>1.42570769230769</v>
      </c>
      <c r="F5" s="44">
        <v>0.78</v>
      </c>
      <c r="G5" s="48">
        <v>2.03603</v>
      </c>
      <c r="H5" s="63">
        <f t="shared" si="1"/>
        <v>2.61029487179487</v>
      </c>
      <c r="I5" s="50">
        <v>1.56</v>
      </c>
      <c r="J5" s="51">
        <v>1.34464</v>
      </c>
      <c r="K5" s="52">
        <f t="shared" si="2"/>
        <v>0.861948717948718</v>
      </c>
      <c r="L5" s="53">
        <v>1.82</v>
      </c>
      <c r="M5" s="53">
        <v>1.81131</v>
      </c>
      <c r="N5" s="54">
        <f t="shared" si="3"/>
        <v>0.995225274725275</v>
      </c>
      <c r="O5" s="55">
        <v>1.82</v>
      </c>
      <c r="P5" s="56">
        <v>1.76603</v>
      </c>
      <c r="Q5" s="57">
        <f t="shared" si="4"/>
        <v>0.970346153846154</v>
      </c>
      <c r="R5" s="55">
        <v>1.82</v>
      </c>
      <c r="S5" s="58">
        <v>2.22672</v>
      </c>
      <c r="T5" s="57">
        <f t="shared" si="5"/>
        <v>1.22347252747253</v>
      </c>
      <c r="U5" s="58">
        <v>2.34</v>
      </c>
      <c r="V5" s="58">
        <v>1.66925</v>
      </c>
      <c r="W5" s="59">
        <f t="shared" si="6"/>
        <v>0.713354700854701</v>
      </c>
      <c r="X5" s="56">
        <f t="shared" si="8"/>
        <v>14.56082</v>
      </c>
      <c r="Y5" s="61">
        <f t="shared" si="9"/>
        <v>12.74</v>
      </c>
      <c r="Z5" s="62">
        <f t="shared" si="10"/>
        <v>1.14292150706436</v>
      </c>
      <c r="AA5" s="61">
        <v>26</v>
      </c>
      <c r="AB5" s="62">
        <f t="shared" si="7"/>
        <v>0.560031538461539</v>
      </c>
    </row>
    <row r="6" s="24" customFormat="1" customHeight="1" spans="1:28">
      <c r="A6" s="44" t="s">
        <v>29</v>
      </c>
      <c r="B6" s="44" t="s">
        <v>6509</v>
      </c>
      <c r="C6" s="45">
        <v>3.9</v>
      </c>
      <c r="D6" s="46">
        <v>8.38619</v>
      </c>
      <c r="E6" s="47">
        <f t="shared" si="0"/>
        <v>2.15030512820513</v>
      </c>
      <c r="F6" s="44">
        <v>1.17</v>
      </c>
      <c r="G6" s="48">
        <v>3.64579</v>
      </c>
      <c r="H6" s="63">
        <f t="shared" si="1"/>
        <v>3.11605982905983</v>
      </c>
      <c r="I6" s="50">
        <v>2.34</v>
      </c>
      <c r="J6" s="51">
        <v>3.85349</v>
      </c>
      <c r="K6" s="52">
        <f t="shared" si="2"/>
        <v>1.6467905982906</v>
      </c>
      <c r="L6" s="53">
        <v>2.73</v>
      </c>
      <c r="M6" s="53">
        <v>3.44269</v>
      </c>
      <c r="N6" s="54">
        <f t="shared" si="3"/>
        <v>1.26105860805861</v>
      </c>
      <c r="O6" s="55">
        <v>2.73</v>
      </c>
      <c r="P6" s="56">
        <v>3.77583</v>
      </c>
      <c r="Q6" s="57">
        <f t="shared" si="4"/>
        <v>1.38308791208791</v>
      </c>
      <c r="R6" s="55">
        <v>2.73</v>
      </c>
      <c r="S6" s="58">
        <v>4.68681</v>
      </c>
      <c r="T6" s="57">
        <f t="shared" si="5"/>
        <v>1.71678021978022</v>
      </c>
      <c r="U6" s="58">
        <v>3.51</v>
      </c>
      <c r="V6" s="58">
        <v>4.71917</v>
      </c>
      <c r="W6" s="59">
        <f t="shared" si="6"/>
        <v>1.34449287749288</v>
      </c>
      <c r="X6" s="56">
        <f t="shared" si="8"/>
        <v>32.50997</v>
      </c>
      <c r="Y6" s="61">
        <f t="shared" si="9"/>
        <v>19.11</v>
      </c>
      <c r="Z6" s="62">
        <f t="shared" si="10"/>
        <v>1.7012019884877</v>
      </c>
      <c r="AA6" s="61">
        <v>39</v>
      </c>
      <c r="AB6" s="62">
        <f t="shared" si="7"/>
        <v>0.833588974358974</v>
      </c>
    </row>
    <row r="7" s="24" customFormat="1" customHeight="1" spans="1:28">
      <c r="A7" s="44" t="s">
        <v>29</v>
      </c>
      <c r="B7" s="44" t="s">
        <v>6510</v>
      </c>
      <c r="C7" s="45">
        <v>0.5</v>
      </c>
      <c r="D7" s="46">
        <v>0.41163</v>
      </c>
      <c r="E7" s="47">
        <f t="shared" si="0"/>
        <v>0.82326</v>
      </c>
      <c r="F7" s="44">
        <v>0.15</v>
      </c>
      <c r="G7" s="48">
        <v>0.20175</v>
      </c>
      <c r="H7" s="63">
        <f t="shared" si="1"/>
        <v>1.345</v>
      </c>
      <c r="I7" s="50">
        <v>0.3</v>
      </c>
      <c r="J7" s="51">
        <v>0.19111</v>
      </c>
      <c r="K7" s="52">
        <f t="shared" si="2"/>
        <v>0.637033333333333</v>
      </c>
      <c r="L7" s="53">
        <v>0.35</v>
      </c>
      <c r="M7" s="53">
        <v>0.31228</v>
      </c>
      <c r="N7" s="54">
        <f t="shared" si="3"/>
        <v>0.892228571428571</v>
      </c>
      <c r="O7" s="55">
        <v>0.35</v>
      </c>
      <c r="P7" s="56">
        <v>0.32253</v>
      </c>
      <c r="Q7" s="57">
        <f t="shared" si="4"/>
        <v>0.921514285714286</v>
      </c>
      <c r="R7" s="55">
        <v>0.35</v>
      </c>
      <c r="S7" s="58">
        <v>0.4209</v>
      </c>
      <c r="T7" s="57">
        <f t="shared" si="5"/>
        <v>1.20257142857143</v>
      </c>
      <c r="U7" s="58">
        <v>0.45</v>
      </c>
      <c r="V7" s="58">
        <v>0.49436</v>
      </c>
      <c r="W7" s="59">
        <f t="shared" si="6"/>
        <v>1.09857777777778</v>
      </c>
      <c r="X7" s="56">
        <f t="shared" si="8"/>
        <v>2.35456</v>
      </c>
      <c r="Y7" s="61">
        <f t="shared" si="9"/>
        <v>2.45</v>
      </c>
      <c r="Z7" s="62">
        <f t="shared" si="10"/>
        <v>0.961044897959184</v>
      </c>
      <c r="AA7" s="61">
        <v>5</v>
      </c>
      <c r="AB7" s="62">
        <f t="shared" si="7"/>
        <v>0.470912</v>
      </c>
    </row>
    <row r="8" s="24" customFormat="1" customHeight="1" spans="1:28">
      <c r="A8" s="44" t="s">
        <v>29</v>
      </c>
      <c r="B8" s="44" t="s">
        <v>6511</v>
      </c>
      <c r="C8" s="45">
        <v>5.4</v>
      </c>
      <c r="D8" s="46">
        <v>5.9093</v>
      </c>
      <c r="E8" s="64">
        <f t="shared" si="0"/>
        <v>1.09431481481481</v>
      </c>
      <c r="F8" s="65">
        <v>1.62</v>
      </c>
      <c r="G8" s="66">
        <v>5.70766</v>
      </c>
      <c r="H8" s="67">
        <f t="shared" si="1"/>
        <v>3.52324691358025</v>
      </c>
      <c r="I8" s="68">
        <v>3.24</v>
      </c>
      <c r="J8" s="51">
        <v>3.42184</v>
      </c>
      <c r="K8" s="52">
        <f t="shared" si="2"/>
        <v>1.05612345679012</v>
      </c>
      <c r="L8" s="53">
        <v>3.78</v>
      </c>
      <c r="M8" s="53">
        <v>3.59159</v>
      </c>
      <c r="N8" s="54">
        <f t="shared" si="3"/>
        <v>0.950156084656085</v>
      </c>
      <c r="O8" s="55">
        <v>3.78</v>
      </c>
      <c r="P8" s="56">
        <v>4.59376</v>
      </c>
      <c r="Q8" s="57">
        <f t="shared" si="4"/>
        <v>1.21528042328042</v>
      </c>
      <c r="R8" s="55">
        <v>3.78</v>
      </c>
      <c r="S8" s="58">
        <v>4.16714</v>
      </c>
      <c r="T8" s="59">
        <f t="shared" si="5"/>
        <v>1.10241798941799</v>
      </c>
      <c r="U8" s="60">
        <v>4.86</v>
      </c>
      <c r="V8" s="60">
        <v>5.16552</v>
      </c>
      <c r="W8" s="59">
        <f t="shared" si="6"/>
        <v>1.06286419753086</v>
      </c>
      <c r="X8" s="56">
        <f t="shared" si="8"/>
        <v>32.55681</v>
      </c>
      <c r="Y8" s="61">
        <f t="shared" si="9"/>
        <v>26.46</v>
      </c>
      <c r="Z8" s="62">
        <f t="shared" si="10"/>
        <v>1.23041609977324</v>
      </c>
      <c r="AA8" s="61">
        <v>54</v>
      </c>
      <c r="AB8" s="62">
        <f t="shared" si="7"/>
        <v>0.602903888888889</v>
      </c>
    </row>
    <row r="9" s="24" customFormat="1" customHeight="1" spans="1:28">
      <c r="A9" s="69" t="s">
        <v>29</v>
      </c>
      <c r="B9" s="69" t="s">
        <v>40</v>
      </c>
      <c r="C9" s="70">
        <f>SUM(C3:C8)</f>
        <v>15.1</v>
      </c>
      <c r="D9" s="71">
        <v>23.43666</v>
      </c>
      <c r="E9" s="72">
        <f t="shared" si="0"/>
        <v>1.55209668874172</v>
      </c>
      <c r="F9" s="73">
        <v>4.53</v>
      </c>
      <c r="G9" s="74">
        <v>15.11883</v>
      </c>
      <c r="H9" s="75">
        <f t="shared" si="1"/>
        <v>3.33749006622517</v>
      </c>
      <c r="I9" s="76">
        <v>9.06</v>
      </c>
      <c r="J9" s="77">
        <v>9.79688</v>
      </c>
      <c r="K9" s="78">
        <f t="shared" si="2"/>
        <v>1.08133333333333</v>
      </c>
      <c r="L9" s="79">
        <v>10.57</v>
      </c>
      <c r="M9" s="79">
        <v>10.76367</v>
      </c>
      <c r="N9" s="80">
        <f t="shared" si="3"/>
        <v>1.01832261116367</v>
      </c>
      <c r="O9" s="81">
        <v>10.57</v>
      </c>
      <c r="P9" s="82">
        <v>11.9396</v>
      </c>
      <c r="Q9" s="83">
        <f t="shared" si="4"/>
        <v>1.12957426679281</v>
      </c>
      <c r="R9" s="81">
        <v>10.57</v>
      </c>
      <c r="S9" s="84">
        <f t="shared" ref="S9:V9" si="11">SUM(S3:S8)</f>
        <v>13.5596</v>
      </c>
      <c r="T9" s="83">
        <f t="shared" si="5"/>
        <v>1.28283822138127</v>
      </c>
      <c r="U9" s="84">
        <f t="shared" si="11"/>
        <v>13.59</v>
      </c>
      <c r="V9" s="84">
        <f t="shared" si="11"/>
        <v>13.68964</v>
      </c>
      <c r="W9" s="83">
        <f t="shared" si="6"/>
        <v>1.00733186166299</v>
      </c>
      <c r="X9" s="82">
        <f t="shared" si="8"/>
        <v>98.30488</v>
      </c>
      <c r="Y9" s="85">
        <f t="shared" si="9"/>
        <v>73.99</v>
      </c>
      <c r="Z9" s="86">
        <f t="shared" si="10"/>
        <v>1.32862386809028</v>
      </c>
      <c r="AA9" s="85">
        <f>SUM(AA3:AA8)</f>
        <v>151</v>
      </c>
      <c r="AB9" s="86">
        <f t="shared" si="7"/>
        <v>0.651025695364238</v>
      </c>
    </row>
    <row r="10" s="24" customFormat="1" customHeight="1" spans="1:28">
      <c r="A10" s="25"/>
      <c r="B10" s="25"/>
      <c r="C10" s="25"/>
      <c r="D10" s="87"/>
      <c r="E10" s="25"/>
      <c r="F10" s="25"/>
      <c r="G10" s="25"/>
      <c r="H10" s="25"/>
      <c r="I10" s="26"/>
      <c r="J10" s="27"/>
      <c r="K10" s="26"/>
      <c r="L10" s="26"/>
      <c r="M10" s="88"/>
      <c r="N10" s="26"/>
      <c r="O10" s="28"/>
      <c r="P10" s="28"/>
      <c r="Q10" s="28"/>
      <c r="R10" s="28"/>
      <c r="S10" s="29"/>
      <c r="T10" s="28"/>
      <c r="U10" s="29"/>
      <c r="V10" s="29"/>
      <c r="W10" s="28"/>
      <c r="X10" s="28"/>
    </row>
    <row r="11" s="24" customFormat="1" customHeight="1" spans="1:28">
      <c r="A11" s="25"/>
      <c r="B11" s="25"/>
      <c r="C11" s="25"/>
      <c r="D11" s="87"/>
      <c r="E11" s="25"/>
      <c r="F11" s="25"/>
      <c r="G11" s="25"/>
      <c r="H11" s="25"/>
      <c r="I11" s="26"/>
      <c r="J11" s="27"/>
      <c r="K11" s="26"/>
      <c r="L11" s="26"/>
      <c r="M11" s="88"/>
      <c r="N11" s="26"/>
      <c r="O11" s="28"/>
      <c r="P11" s="28"/>
      <c r="Q11" s="28"/>
      <c r="R11" s="28"/>
      <c r="S11" s="29"/>
      <c r="T11" s="28"/>
      <c r="U11" s="29"/>
      <c r="V11" s="29"/>
      <c r="W11" s="28"/>
      <c r="X11" s="28"/>
    </row>
    <row r="12" s="24" customFormat="1" customHeight="1" spans="1:28">
      <c r="A12" s="25"/>
      <c r="B12" s="25"/>
      <c r="C12" s="25"/>
      <c r="D12" s="87"/>
      <c r="E12" s="25"/>
      <c r="F12" s="25"/>
      <c r="G12" s="25"/>
      <c r="H12" s="25"/>
      <c r="I12" s="26"/>
      <c r="J12" s="27"/>
      <c r="K12" s="26"/>
      <c r="L12" s="26"/>
      <c r="M12" s="88"/>
      <c r="N12" s="26"/>
      <c r="O12" s="28"/>
      <c r="P12" s="28"/>
      <c r="Q12" s="28"/>
      <c r="R12" s="28"/>
      <c r="S12" s="29"/>
      <c r="T12" s="28"/>
      <c r="U12" s="29"/>
      <c r="V12" s="29"/>
      <c r="W12" s="28"/>
      <c r="X12" s="28"/>
    </row>
    <row r="13" s="24" customFormat="1" customHeight="1" spans="1:28">
      <c r="A13" s="25"/>
      <c r="B13" s="25"/>
      <c r="C13" s="25"/>
      <c r="D13" s="87"/>
      <c r="E13" s="25"/>
      <c r="F13" s="25"/>
      <c r="G13" s="25"/>
      <c r="H13" s="25"/>
      <c r="I13" s="26"/>
      <c r="J13" s="27"/>
      <c r="K13" s="26"/>
      <c r="L13" s="26"/>
      <c r="M13" s="88"/>
      <c r="N13" s="26"/>
      <c r="O13" s="28"/>
      <c r="P13" s="28"/>
      <c r="Q13" s="28"/>
      <c r="R13" s="28"/>
      <c r="S13" s="29"/>
      <c r="T13" s="28"/>
      <c r="U13" s="29"/>
      <c r="V13" s="29"/>
      <c r="W13" s="28"/>
      <c r="X13" s="28"/>
    </row>
    <row r="14" s="24" customFormat="1" customHeight="1" spans="1:28">
      <c r="A14" s="25"/>
      <c r="B14" s="25"/>
      <c r="C14" s="25"/>
      <c r="D14" s="87"/>
      <c r="E14" s="25"/>
      <c r="F14" s="25"/>
      <c r="G14" s="25"/>
      <c r="H14" s="25"/>
      <c r="I14" s="26"/>
      <c r="J14" s="27"/>
      <c r="K14" s="26"/>
      <c r="L14" s="26"/>
      <c r="M14" s="88"/>
      <c r="N14" s="26"/>
      <c r="O14" s="28"/>
      <c r="P14" s="28"/>
      <c r="Q14" s="28"/>
      <c r="R14" s="28"/>
      <c r="S14" s="29"/>
      <c r="T14" s="28"/>
      <c r="U14" s="29"/>
      <c r="V14" s="29"/>
      <c r="W14" s="28"/>
      <c r="X14" s="28"/>
    </row>
    <row r="15" s="24" customFormat="1" customHeight="1" spans="1:28">
      <c r="A15" s="25"/>
      <c r="B15" s="25"/>
      <c r="C15" s="25"/>
      <c r="D15" s="87"/>
      <c r="E15" s="25"/>
      <c r="F15" s="25"/>
      <c r="G15" s="25"/>
      <c r="H15" s="25"/>
      <c r="I15" s="26"/>
      <c r="J15" s="27"/>
      <c r="K15" s="26"/>
      <c r="L15" s="26"/>
      <c r="M15" s="88"/>
      <c r="N15" s="26"/>
      <c r="O15" s="28"/>
      <c r="P15" s="28"/>
      <c r="Q15" s="28"/>
      <c r="R15" s="28"/>
      <c r="S15" s="29"/>
      <c r="T15" s="28"/>
      <c r="U15" s="29"/>
      <c r="V15" s="29"/>
      <c r="W15" s="28"/>
      <c r="X15" s="28"/>
    </row>
    <row r="16" s="24" customFormat="1" customHeight="1" spans="1:28">
      <c r="A16" s="25"/>
      <c r="B16" s="25"/>
      <c r="C16" s="25"/>
      <c r="D16" s="87"/>
      <c r="E16" s="25"/>
      <c r="F16" s="25"/>
      <c r="G16" s="25"/>
      <c r="H16" s="25"/>
      <c r="I16" s="26"/>
      <c r="J16" s="27"/>
      <c r="K16" s="26"/>
      <c r="L16" s="26"/>
      <c r="M16" s="88"/>
      <c r="N16" s="26"/>
      <c r="O16" s="28"/>
      <c r="P16" s="28"/>
      <c r="Q16" s="28"/>
      <c r="R16" s="28"/>
      <c r="S16" s="29"/>
      <c r="T16" s="28"/>
      <c r="U16" s="29"/>
      <c r="V16" s="29"/>
      <c r="W16" s="28"/>
      <c r="X16" s="28"/>
    </row>
    <row r="17" s="24" customFormat="1" customHeight="1" spans="1:24">
      <c r="A17" s="25"/>
      <c r="B17" s="25"/>
      <c r="C17" s="25"/>
      <c r="D17" s="87"/>
      <c r="E17" s="25"/>
      <c r="F17" s="25"/>
      <c r="G17" s="25"/>
      <c r="H17" s="25"/>
      <c r="I17" s="26"/>
      <c r="J17" s="27"/>
      <c r="K17" s="26"/>
      <c r="L17" s="26"/>
      <c r="M17" s="88"/>
      <c r="N17" s="26"/>
      <c r="O17" s="28"/>
      <c r="P17" s="28"/>
      <c r="Q17" s="28"/>
      <c r="R17" s="28"/>
      <c r="S17" s="29"/>
      <c r="T17" s="28"/>
      <c r="U17" s="29"/>
      <c r="V17" s="29"/>
      <c r="W17" s="28"/>
      <c r="X17" s="28"/>
    </row>
    <row r="18" s="24" customFormat="1" customHeight="1" spans="1:24">
      <c r="A18" s="25"/>
      <c r="B18" s="25"/>
      <c r="C18" s="25"/>
      <c r="D18" s="87"/>
      <c r="E18" s="25"/>
      <c r="F18" s="25"/>
      <c r="G18" s="25"/>
      <c r="H18" s="25"/>
      <c r="I18" s="26"/>
      <c r="J18" s="27"/>
      <c r="K18" s="26"/>
      <c r="L18" s="26"/>
      <c r="M18" s="88"/>
      <c r="N18" s="26"/>
      <c r="O18" s="28"/>
      <c r="P18" s="28"/>
      <c r="Q18" s="28"/>
      <c r="R18" s="28"/>
      <c r="S18" s="29"/>
      <c r="T18" s="28"/>
      <c r="U18" s="29"/>
      <c r="V18" s="29"/>
      <c r="W18" s="28"/>
      <c r="X18" s="28"/>
    </row>
  </sheetData>
  <mergeCells count="10">
    <mergeCell ref="C1:E1"/>
    <mergeCell ref="F1:H1"/>
    <mergeCell ref="I1:K1"/>
    <mergeCell ref="L1:N1"/>
    <mergeCell ref="O1:Q1"/>
    <mergeCell ref="R1:T1"/>
    <mergeCell ref="U1:W1"/>
    <mergeCell ref="X1:AB1"/>
    <mergeCell ref="A1:A2"/>
    <mergeCell ref="B1:B2"/>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C8" sqref="C8"/>
    </sheetView>
  </sheetViews>
  <sheetFormatPr defaultColWidth="24.5" defaultRowHeight="36" customHeight="1" outlineLevelCol="3"/>
  <cols>
    <col min="1" max="3" width="20.125" style="16" customWidth="1"/>
    <col min="4" max="4" width="20.125" style="17" customWidth="1"/>
    <col min="5" max="16384" width="24.5" style="16" customWidth="1"/>
  </cols>
  <sheetData>
    <row r="1" s="15" customFormat="1" customHeight="1" spans="1:4">
      <c r="A1" s="18" t="s">
        <v>6514</v>
      </c>
      <c r="B1" s="18"/>
      <c r="C1" s="18"/>
      <c r="D1" s="19"/>
    </row>
    <row r="2" s="16" customFormat="1" customHeight="1" spans="1:4">
      <c r="A2" s="20" t="s">
        <v>1</v>
      </c>
      <c r="B2" s="20" t="s">
        <v>6515</v>
      </c>
      <c r="C2" s="20" t="s">
        <v>6516</v>
      </c>
      <c r="D2" s="21" t="s">
        <v>6517</v>
      </c>
    </row>
    <row r="3" s="16" customFormat="1" customHeight="1" spans="1:4">
      <c r="A3" s="20" t="s">
        <v>28</v>
      </c>
      <c r="B3" s="20">
        <v>101</v>
      </c>
      <c r="C3" s="20">
        <v>1</v>
      </c>
      <c r="D3" s="21">
        <f t="shared" ref="D3:D9" si="0">C3/B3</f>
        <v>0.0099009900990099</v>
      </c>
    </row>
    <row r="4" s="16" customFormat="1" customHeight="1" spans="1:4">
      <c r="A4" s="20" t="s">
        <v>26</v>
      </c>
      <c r="B4" s="20">
        <v>54</v>
      </c>
      <c r="C4" s="20">
        <v>4</v>
      </c>
      <c r="D4" s="21">
        <f t="shared" si="0"/>
        <v>0.0740740740740741</v>
      </c>
    </row>
    <row r="5" s="16" customFormat="1" customHeight="1" spans="1:4">
      <c r="A5" s="20" t="s">
        <v>25</v>
      </c>
      <c r="B5" s="20">
        <v>22</v>
      </c>
      <c r="C5" s="20">
        <v>0</v>
      </c>
      <c r="D5" s="21">
        <f t="shared" si="0"/>
        <v>0</v>
      </c>
    </row>
    <row r="6" s="16" customFormat="1" customHeight="1" spans="1:4">
      <c r="A6" s="20" t="s">
        <v>24</v>
      </c>
      <c r="B6" s="20">
        <v>19</v>
      </c>
      <c r="C6" s="20">
        <v>0</v>
      </c>
      <c r="D6" s="21">
        <f t="shared" si="0"/>
        <v>0</v>
      </c>
    </row>
    <row r="7" s="16" customFormat="1" customHeight="1" spans="1:4">
      <c r="A7" s="20" t="s">
        <v>23</v>
      </c>
      <c r="B7" s="20">
        <v>8</v>
      </c>
      <c r="C7" s="20">
        <v>0</v>
      </c>
      <c r="D7" s="21">
        <f t="shared" si="0"/>
        <v>0</v>
      </c>
    </row>
    <row r="8" s="16" customFormat="1" customHeight="1" spans="1:4">
      <c r="A8" s="20" t="s">
        <v>27</v>
      </c>
      <c r="B8" s="20">
        <v>2</v>
      </c>
      <c r="C8" s="20">
        <v>0</v>
      </c>
      <c r="D8" s="21">
        <f t="shared" si="0"/>
        <v>0</v>
      </c>
    </row>
    <row r="9" s="15" customFormat="1" customHeight="1" spans="1:4">
      <c r="A9" s="22" t="s">
        <v>40</v>
      </c>
      <c r="B9" s="22">
        <f>SUM(B3:B8)</f>
        <v>206</v>
      </c>
      <c r="C9" s="22">
        <f>SUM(C3:C8)</f>
        <v>5</v>
      </c>
      <c r="D9" s="23">
        <f t="shared" si="0"/>
        <v>0.0242718446601942</v>
      </c>
    </row>
  </sheetData>
  <mergeCells count="1">
    <mergeCell ref="A1:D1"/>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58"/>
  <sheetViews>
    <sheetView workbookViewId="0">
      <selection activeCell="Q16" sqref="Q16"/>
    </sheetView>
  </sheetViews>
  <sheetFormatPr defaultColWidth="9" defaultRowHeight="13.5"/>
  <cols>
    <col min="1" max="16384" width="9" style="1"/>
  </cols>
  <sheetData>
    <row r="1" s="1" customFormat="1" spans="1:29">
      <c r="A1" s="1" t="s">
        <v>6518</v>
      </c>
      <c r="B1" s="1" t="s">
        <v>6519</v>
      </c>
      <c r="C1" s="1" t="s">
        <v>6520</v>
      </c>
      <c r="D1" s="1" t="s">
        <v>6521</v>
      </c>
      <c r="E1" s="1" t="s">
        <v>6522</v>
      </c>
      <c r="F1" s="1" t="s">
        <v>45</v>
      </c>
      <c r="G1" s="1" t="s">
        <v>6523</v>
      </c>
      <c r="H1" s="1" t="s">
        <v>6524</v>
      </c>
      <c r="I1" s="1" t="s">
        <v>568</v>
      </c>
      <c r="J1" s="1" t="s">
        <v>6525</v>
      </c>
      <c r="K1" s="1" t="s">
        <v>557</v>
      </c>
      <c r="L1" s="1" t="s">
        <v>3857</v>
      </c>
      <c r="M1" s="1" t="s">
        <v>553</v>
      </c>
      <c r="N1" s="1" t="s">
        <v>441</v>
      </c>
      <c r="O1" s="1" t="s">
        <v>559</v>
      </c>
      <c r="P1" s="1" t="s">
        <v>6496</v>
      </c>
      <c r="Q1" s="1" t="s">
        <v>6526</v>
      </c>
      <c r="R1" s="1" t="s">
        <v>555</v>
      </c>
      <c r="S1" s="1" t="s">
        <v>6527</v>
      </c>
      <c r="T1" s="1" t="s">
        <v>6528</v>
      </c>
      <c r="U1" s="1" t="s">
        <v>6529</v>
      </c>
      <c r="V1" s="1" t="s">
        <v>6530</v>
      </c>
      <c r="W1" s="1" t="s">
        <v>6531</v>
      </c>
      <c r="X1" s="1" t="s">
        <v>6532</v>
      </c>
      <c r="Y1" s="1" t="s">
        <v>6533</v>
      </c>
      <c r="Z1" s="1" t="s">
        <v>6534</v>
      </c>
      <c r="AA1" s="1" t="s">
        <v>6535</v>
      </c>
      <c r="AB1" s="1" t="s">
        <v>6536</v>
      </c>
      <c r="AC1" s="1" t="s">
        <v>6537</v>
      </c>
    </row>
    <row r="2" s="1" customFormat="1" spans="1:29">
      <c r="A2" s="1">
        <v>90</v>
      </c>
      <c r="C2" s="2">
        <v>46231.4166666667</v>
      </c>
      <c r="F2" s="1" t="s">
        <v>61</v>
      </c>
      <c r="G2" s="1" t="s">
        <v>818</v>
      </c>
      <c r="H2" s="1">
        <v>90</v>
      </c>
      <c r="I2" s="1">
        <v>90</v>
      </c>
      <c r="J2" s="1" t="s">
        <v>6538</v>
      </c>
      <c r="K2" s="2">
        <v>46231.4502199074</v>
      </c>
      <c r="L2" s="1" t="s">
        <v>3903</v>
      </c>
      <c r="M2" s="1" t="s">
        <v>489</v>
      </c>
      <c r="N2" s="1" t="s">
        <v>6495</v>
      </c>
      <c r="O2" s="1" t="s">
        <v>6539</v>
      </c>
      <c r="P2" s="1" t="s">
        <v>29</v>
      </c>
      <c r="Q2" s="2">
        <v>46231</v>
      </c>
      <c r="R2" s="1" t="s">
        <v>386</v>
      </c>
      <c r="S2" s="1" t="s">
        <v>6540</v>
      </c>
      <c r="T2" s="1">
        <v>1</v>
      </c>
      <c r="X2" s="216" t="s">
        <v>494</v>
      </c>
      <c r="AA2" s="1" t="s">
        <v>6541</v>
      </c>
      <c r="AB2" s="1" t="s">
        <v>495</v>
      </c>
      <c r="AC2" s="1" t="s">
        <v>3566</v>
      </c>
    </row>
    <row r="3" s="1" customFormat="1" spans="1:29">
      <c r="A3" s="1">
        <v>40</v>
      </c>
      <c r="C3" s="2">
        <v>46231.4166666667</v>
      </c>
      <c r="D3" s="1">
        <v>0</v>
      </c>
      <c r="E3" s="1" t="s">
        <v>670</v>
      </c>
      <c r="F3" s="1" t="s">
        <v>66</v>
      </c>
      <c r="G3" s="1" t="s">
        <v>621</v>
      </c>
      <c r="H3" s="1">
        <v>40</v>
      </c>
      <c r="I3" s="1">
        <v>40</v>
      </c>
      <c r="J3" s="1" t="s">
        <v>6542</v>
      </c>
      <c r="K3" s="2">
        <v>46231.4612037037</v>
      </c>
      <c r="L3" s="1" t="s">
        <v>5614</v>
      </c>
      <c r="M3" s="1" t="s">
        <v>489</v>
      </c>
      <c r="N3" s="1" t="s">
        <v>6543</v>
      </c>
      <c r="O3" s="1" t="s">
        <v>3540</v>
      </c>
      <c r="P3" s="1" t="s">
        <v>29</v>
      </c>
      <c r="Q3" s="2">
        <v>46231</v>
      </c>
      <c r="R3" s="1" t="s">
        <v>400</v>
      </c>
      <c r="S3" s="1" t="s">
        <v>6540</v>
      </c>
      <c r="T3" s="1">
        <v>1</v>
      </c>
      <c r="AC3" s="1" t="s">
        <v>3538</v>
      </c>
    </row>
    <row r="4" s="1" customFormat="1" spans="1:29">
      <c r="A4" s="1">
        <v>60</v>
      </c>
      <c r="C4" s="2">
        <v>46231.5833333333</v>
      </c>
      <c r="F4" s="1" t="s">
        <v>66</v>
      </c>
      <c r="G4" s="1" t="s">
        <v>621</v>
      </c>
      <c r="H4" s="1">
        <v>100</v>
      </c>
      <c r="I4" s="1">
        <v>100</v>
      </c>
      <c r="J4" s="1" t="s">
        <v>6544</v>
      </c>
      <c r="K4" s="2">
        <v>46231.5196875</v>
      </c>
      <c r="L4" s="1" t="s">
        <v>3878</v>
      </c>
      <c r="M4" s="1" t="s">
        <v>489</v>
      </c>
      <c r="N4" s="1" t="s">
        <v>6545</v>
      </c>
      <c r="O4" s="1" t="s">
        <v>6546</v>
      </c>
      <c r="P4" s="1" t="s">
        <v>29</v>
      </c>
      <c r="Q4" s="2">
        <v>46231</v>
      </c>
      <c r="R4" s="1" t="s">
        <v>400</v>
      </c>
      <c r="S4" s="1" t="s">
        <v>6540</v>
      </c>
      <c r="T4" s="1">
        <v>1</v>
      </c>
      <c r="AC4" s="1" t="s">
        <v>3538</v>
      </c>
    </row>
    <row r="5" s="1" customFormat="1" spans="1:29">
      <c r="A5" s="1">
        <v>40</v>
      </c>
      <c r="C5" s="2">
        <v>46231.5833333333</v>
      </c>
      <c r="D5" s="1"/>
      <c r="E5" s="1"/>
      <c r="F5" s="1" t="s">
        <v>66</v>
      </c>
      <c r="G5" s="1" t="s">
        <v>621</v>
      </c>
      <c r="H5" s="1">
        <v>100</v>
      </c>
      <c r="I5" s="1">
        <v>100</v>
      </c>
      <c r="J5" s="1" t="s">
        <v>6544</v>
      </c>
      <c r="K5" s="2">
        <v>46231.5196875</v>
      </c>
      <c r="L5" s="1" t="s">
        <v>3878</v>
      </c>
      <c r="M5" s="1" t="s">
        <v>489</v>
      </c>
      <c r="N5" s="1" t="s">
        <v>6543</v>
      </c>
      <c r="O5" s="1" t="s">
        <v>6546</v>
      </c>
      <c r="P5" s="1" t="s">
        <v>29</v>
      </c>
      <c r="Q5" s="2">
        <v>46231</v>
      </c>
      <c r="R5" s="1" t="s">
        <v>400</v>
      </c>
      <c r="S5" s="1" t="s">
        <v>6540</v>
      </c>
      <c r="T5" s="1">
        <v>1</v>
      </c>
      <c r="AC5" s="1" t="s">
        <v>3538</v>
      </c>
    </row>
    <row r="6" s="1" customFormat="1" spans="1:29">
      <c r="A6" s="1">
        <v>120</v>
      </c>
      <c r="C6" s="2">
        <v>46231.4583333333</v>
      </c>
      <c r="D6" s="1"/>
      <c r="E6" s="1"/>
      <c r="F6" s="1" t="s">
        <v>66</v>
      </c>
      <c r="G6" s="1" t="s">
        <v>621</v>
      </c>
      <c r="H6" s="1">
        <v>205</v>
      </c>
      <c r="I6" s="1">
        <v>205</v>
      </c>
      <c r="J6" s="1" t="s">
        <v>6547</v>
      </c>
      <c r="K6" s="2">
        <v>46231.5460648148</v>
      </c>
      <c r="L6" s="1" t="s">
        <v>3878</v>
      </c>
      <c r="M6" s="1" t="s">
        <v>489</v>
      </c>
      <c r="N6" s="1" t="s">
        <v>6545</v>
      </c>
      <c r="O6" s="1" t="s">
        <v>4184</v>
      </c>
      <c r="P6" s="1" t="s">
        <v>29</v>
      </c>
      <c r="Q6" s="2">
        <v>46231</v>
      </c>
      <c r="R6" s="1" t="s">
        <v>398</v>
      </c>
      <c r="S6" s="1" t="s">
        <v>6540</v>
      </c>
      <c r="T6" s="1">
        <v>2</v>
      </c>
      <c r="AC6" s="1" t="s">
        <v>3535</v>
      </c>
    </row>
    <row r="7" s="1" customFormat="1" spans="1:29">
      <c r="A7" s="1">
        <v>45</v>
      </c>
      <c r="C7" s="2">
        <v>46231.4583333333</v>
      </c>
      <c r="D7" s="1"/>
      <c r="E7" s="1"/>
      <c r="F7" s="1" t="s">
        <v>66</v>
      </c>
      <c r="G7" s="1" t="s">
        <v>621</v>
      </c>
      <c r="H7" s="1">
        <v>205</v>
      </c>
      <c r="I7" s="1">
        <v>205</v>
      </c>
      <c r="J7" s="1" t="s">
        <v>6547</v>
      </c>
      <c r="K7" s="2">
        <v>46231.5460648148</v>
      </c>
      <c r="L7" s="1" t="s">
        <v>3878</v>
      </c>
      <c r="M7" s="1" t="s">
        <v>489</v>
      </c>
      <c r="N7" s="1" t="s">
        <v>6548</v>
      </c>
      <c r="O7" s="1" t="s">
        <v>4184</v>
      </c>
      <c r="P7" s="1" t="s">
        <v>29</v>
      </c>
      <c r="Q7" s="2">
        <v>46231</v>
      </c>
      <c r="R7" s="1" t="s">
        <v>398</v>
      </c>
      <c r="S7" s="1" t="s">
        <v>6540</v>
      </c>
      <c r="T7" s="1">
        <v>1</v>
      </c>
      <c r="AC7" s="1" t="s">
        <v>3535</v>
      </c>
    </row>
    <row r="8" s="1" customFormat="1" spans="1:29">
      <c r="A8" s="1">
        <v>90</v>
      </c>
      <c r="C8" s="2">
        <v>46231.625</v>
      </c>
      <c r="D8" s="1"/>
      <c r="E8" s="1"/>
      <c r="F8" s="1" t="s">
        <v>60</v>
      </c>
      <c r="G8" s="1" t="s">
        <v>818</v>
      </c>
      <c r="H8" s="1">
        <v>90</v>
      </c>
      <c r="I8" s="1">
        <v>90</v>
      </c>
      <c r="J8" s="1" t="s">
        <v>6549</v>
      </c>
      <c r="K8" s="2">
        <v>46231.561099537</v>
      </c>
      <c r="L8" s="1" t="s">
        <v>3903</v>
      </c>
      <c r="M8" s="1" t="s">
        <v>489</v>
      </c>
      <c r="N8" s="1" t="s">
        <v>6495</v>
      </c>
      <c r="O8" s="1" t="s">
        <v>6550</v>
      </c>
      <c r="P8" s="1" t="s">
        <v>29</v>
      </c>
      <c r="Q8" s="2">
        <v>46231</v>
      </c>
      <c r="R8" s="1" t="s">
        <v>383</v>
      </c>
      <c r="S8" s="1" t="s">
        <v>6540</v>
      </c>
      <c r="T8" s="1">
        <v>1</v>
      </c>
      <c r="X8" s="216" t="s">
        <v>494</v>
      </c>
      <c r="AA8" s="1" t="s">
        <v>6551</v>
      </c>
      <c r="AB8" s="1" t="s">
        <v>495</v>
      </c>
      <c r="AC8" s="1" t="s">
        <v>3579</v>
      </c>
    </row>
    <row r="9" s="1" customFormat="1" spans="1:29">
      <c r="A9" s="1">
        <v>0</v>
      </c>
      <c r="C9" s="2">
        <v>46231.6458333333</v>
      </c>
      <c r="D9" s="1">
        <v>0</v>
      </c>
      <c r="E9" s="1" t="s">
        <v>670</v>
      </c>
      <c r="F9" s="1" t="s">
        <v>66</v>
      </c>
      <c r="G9" s="1" t="s">
        <v>621</v>
      </c>
      <c r="H9" s="1">
        <v>0</v>
      </c>
      <c r="I9" s="1">
        <v>0</v>
      </c>
      <c r="J9" s="1" t="s">
        <v>6552</v>
      </c>
      <c r="K9" s="2">
        <v>46231.6961342593</v>
      </c>
      <c r="L9" s="1" t="s">
        <v>3878</v>
      </c>
      <c r="M9" s="1" t="s">
        <v>489</v>
      </c>
      <c r="N9" s="1" t="s">
        <v>6545</v>
      </c>
      <c r="O9" s="1" t="s">
        <v>6553</v>
      </c>
      <c r="P9" s="1" t="s">
        <v>29</v>
      </c>
      <c r="Q9" s="2">
        <v>46231</v>
      </c>
      <c r="R9" s="1" t="s">
        <v>400</v>
      </c>
      <c r="S9" s="1" t="s">
        <v>6540</v>
      </c>
      <c r="T9" s="1">
        <v>2</v>
      </c>
      <c r="AC9" s="1" t="s">
        <v>3538</v>
      </c>
    </row>
    <row r="10" s="1" customFormat="1" spans="1:29">
      <c r="A10" s="1">
        <v>0</v>
      </c>
      <c r="C10" s="2">
        <v>46231.6458333333</v>
      </c>
      <c r="D10" s="1">
        <v>0</v>
      </c>
      <c r="E10" s="1" t="s">
        <v>670</v>
      </c>
      <c r="F10" s="1" t="s">
        <v>66</v>
      </c>
      <c r="G10" s="1" t="s">
        <v>621</v>
      </c>
      <c r="H10" s="1">
        <v>0</v>
      </c>
      <c r="I10" s="1">
        <v>0</v>
      </c>
      <c r="J10" s="1" t="s">
        <v>6552</v>
      </c>
      <c r="K10" s="2">
        <v>46231.6961342593</v>
      </c>
      <c r="L10" s="1" t="s">
        <v>3878</v>
      </c>
      <c r="M10" s="1" t="s">
        <v>489</v>
      </c>
      <c r="N10" s="1" t="s">
        <v>6543</v>
      </c>
      <c r="O10" s="1" t="s">
        <v>6553</v>
      </c>
      <c r="P10" s="1" t="s">
        <v>29</v>
      </c>
      <c r="Q10" s="2">
        <v>46231</v>
      </c>
      <c r="R10" s="1" t="s">
        <v>400</v>
      </c>
      <c r="S10" s="1" t="s">
        <v>6540</v>
      </c>
      <c r="T10" s="1">
        <v>1</v>
      </c>
      <c r="AC10" s="1" t="s">
        <v>3538</v>
      </c>
    </row>
    <row r="11" s="1" customFormat="1" spans="1:29">
      <c r="A11" s="1">
        <v>90</v>
      </c>
      <c r="C11" s="2">
        <v>46231.5833333333</v>
      </c>
      <c r="F11" s="1" t="s">
        <v>66</v>
      </c>
      <c r="G11" s="1" t="s">
        <v>818</v>
      </c>
      <c r="H11" s="1">
        <v>90</v>
      </c>
      <c r="I11" s="1">
        <v>90</v>
      </c>
      <c r="J11" s="1" t="s">
        <v>6554</v>
      </c>
      <c r="K11" s="2">
        <v>46231.710162037</v>
      </c>
      <c r="L11" s="1" t="s">
        <v>4284</v>
      </c>
      <c r="M11" s="1" t="s">
        <v>489</v>
      </c>
      <c r="N11" s="1" t="s">
        <v>6495</v>
      </c>
      <c r="O11" s="1" t="s">
        <v>6555</v>
      </c>
      <c r="P11" s="1" t="s">
        <v>29</v>
      </c>
      <c r="Q11" s="2">
        <v>46231</v>
      </c>
      <c r="R11" s="1" t="s">
        <v>398</v>
      </c>
      <c r="S11" s="1" t="s">
        <v>6540</v>
      </c>
      <c r="T11" s="1">
        <v>1</v>
      </c>
      <c r="X11" s="216" t="s">
        <v>494</v>
      </c>
      <c r="AA11" s="1" t="s">
        <v>6556</v>
      </c>
      <c r="AB11" s="1" t="s">
        <v>495</v>
      </c>
      <c r="AC11" s="1" t="s">
        <v>3535</v>
      </c>
    </row>
    <row r="12" s="1" customFormat="1" spans="1:29">
      <c r="A12" s="1">
        <v>90</v>
      </c>
      <c r="C12" s="2">
        <v>46231</v>
      </c>
      <c r="F12" s="1" t="s">
        <v>66</v>
      </c>
      <c r="G12" s="1" t="s">
        <v>818</v>
      </c>
      <c r="H12" s="1">
        <v>90</v>
      </c>
      <c r="I12" s="1">
        <v>90</v>
      </c>
      <c r="J12" s="1" t="s">
        <v>6557</v>
      </c>
      <c r="K12" s="2">
        <v>46231.7562847222</v>
      </c>
      <c r="L12" s="1" t="s">
        <v>3903</v>
      </c>
      <c r="M12" s="1" t="s">
        <v>489</v>
      </c>
      <c r="N12" s="1" t="s">
        <v>6495</v>
      </c>
      <c r="O12" s="1" t="s">
        <v>6558</v>
      </c>
      <c r="P12" s="1" t="s">
        <v>29</v>
      </c>
      <c r="Q12" s="2">
        <v>46229</v>
      </c>
      <c r="R12" s="1" t="s">
        <v>398</v>
      </c>
      <c r="S12" s="1" t="s">
        <v>6540</v>
      </c>
      <c r="T12" s="1">
        <v>1</v>
      </c>
      <c r="X12" s="216" t="s">
        <v>494</v>
      </c>
      <c r="AA12" s="1" t="s">
        <v>6559</v>
      </c>
      <c r="AB12" s="1" t="s">
        <v>495</v>
      </c>
      <c r="AC12" s="1" t="s">
        <v>3535</v>
      </c>
    </row>
    <row r="13" s="1" customFormat="1" spans="1:29">
      <c r="A13" s="1">
        <v>90</v>
      </c>
      <c r="C13" s="2">
        <v>46232.4166666667</v>
      </c>
      <c r="F13" s="1" t="s">
        <v>61</v>
      </c>
      <c r="G13" s="1" t="s">
        <v>818</v>
      </c>
      <c r="H13" s="1">
        <v>90</v>
      </c>
      <c r="I13" s="1">
        <v>90</v>
      </c>
      <c r="J13" s="1" t="s">
        <v>6560</v>
      </c>
      <c r="K13" s="2">
        <v>46232.4043865741</v>
      </c>
      <c r="L13" s="1" t="s">
        <v>4284</v>
      </c>
      <c r="M13" s="1" t="s">
        <v>489</v>
      </c>
      <c r="N13" s="1" t="s">
        <v>6495</v>
      </c>
      <c r="O13" s="1" t="s">
        <v>6561</v>
      </c>
      <c r="P13" s="1" t="s">
        <v>29</v>
      </c>
      <c r="Q13" s="2">
        <v>46232.4166666667</v>
      </c>
      <c r="R13" s="1" t="s">
        <v>386</v>
      </c>
      <c r="S13" s="1" t="s">
        <v>6540</v>
      </c>
      <c r="T13" s="1">
        <v>1</v>
      </c>
      <c r="X13" s="216" t="s">
        <v>494</v>
      </c>
      <c r="AA13" s="1" t="s">
        <v>6562</v>
      </c>
      <c r="AB13" s="1" t="s">
        <v>495</v>
      </c>
      <c r="AC13" s="1" t="s">
        <v>3566</v>
      </c>
    </row>
    <row r="14" s="1" customFormat="1" spans="1:29">
      <c r="A14" s="1">
        <v>28</v>
      </c>
      <c r="C14" s="2">
        <v>46232.4166666667</v>
      </c>
      <c r="D14" s="1">
        <v>0</v>
      </c>
      <c r="E14" s="1" t="s">
        <v>645</v>
      </c>
      <c r="F14" s="1" t="s">
        <v>63</v>
      </c>
      <c r="G14" s="1" t="s">
        <v>621</v>
      </c>
      <c r="H14" s="1">
        <v>248</v>
      </c>
      <c r="I14" s="1">
        <v>248</v>
      </c>
      <c r="J14" s="1" t="s">
        <v>6563</v>
      </c>
      <c r="K14" s="2">
        <v>46232.5134027778</v>
      </c>
      <c r="L14" s="1" t="s">
        <v>5614</v>
      </c>
      <c r="M14" s="1" t="s">
        <v>489</v>
      </c>
      <c r="N14" s="1" t="s">
        <v>6564</v>
      </c>
      <c r="O14" s="1" t="s">
        <v>3565</v>
      </c>
      <c r="P14" s="1" t="s">
        <v>29</v>
      </c>
      <c r="Q14" s="2">
        <v>46232</v>
      </c>
      <c r="R14" s="1" t="s">
        <v>388</v>
      </c>
      <c r="S14" s="1" t="s">
        <v>6540</v>
      </c>
      <c r="T14" s="1">
        <v>1</v>
      </c>
      <c r="AC14" s="1" t="s">
        <v>681</v>
      </c>
    </row>
    <row r="15" s="1" customFormat="1" spans="1:29">
      <c r="A15" s="1">
        <v>70</v>
      </c>
      <c r="C15" s="2">
        <v>46232.4166666667</v>
      </c>
      <c r="D15" s="1">
        <v>0</v>
      </c>
      <c r="E15" s="1" t="s">
        <v>645</v>
      </c>
      <c r="F15" s="1" t="s">
        <v>63</v>
      </c>
      <c r="G15" s="1" t="s">
        <v>621</v>
      </c>
      <c r="H15" s="1">
        <v>248</v>
      </c>
      <c r="I15" s="1">
        <v>248</v>
      </c>
      <c r="J15" s="1" t="s">
        <v>6563</v>
      </c>
      <c r="K15" s="2">
        <v>46232.5134027778</v>
      </c>
      <c r="L15" s="1" t="s">
        <v>5614</v>
      </c>
      <c r="M15" s="1" t="s">
        <v>489</v>
      </c>
      <c r="N15" s="1" t="s">
        <v>6565</v>
      </c>
      <c r="O15" s="1" t="s">
        <v>3565</v>
      </c>
      <c r="P15" s="1" t="s">
        <v>29</v>
      </c>
      <c r="Q15" s="2">
        <v>46232</v>
      </c>
      <c r="R15" s="1" t="s">
        <v>388</v>
      </c>
      <c r="S15" s="1" t="s">
        <v>6540</v>
      </c>
      <c r="T15" s="1">
        <v>1</v>
      </c>
      <c r="AC15" s="1" t="s">
        <v>681</v>
      </c>
    </row>
    <row r="16" s="1" customFormat="1" spans="1:29">
      <c r="A16" s="1">
        <v>30</v>
      </c>
      <c r="C16" s="2">
        <v>46232.4166666667</v>
      </c>
      <c r="D16" s="1">
        <v>0</v>
      </c>
      <c r="E16" s="1" t="s">
        <v>645</v>
      </c>
      <c r="F16" s="1" t="s">
        <v>63</v>
      </c>
      <c r="G16" s="1" t="s">
        <v>621</v>
      </c>
      <c r="H16" s="1">
        <v>248</v>
      </c>
      <c r="I16" s="1">
        <v>248</v>
      </c>
      <c r="J16" s="1" t="s">
        <v>6563</v>
      </c>
      <c r="K16" s="2">
        <v>46232.5134027778</v>
      </c>
      <c r="L16" s="1" t="s">
        <v>5614</v>
      </c>
      <c r="M16" s="1" t="s">
        <v>489</v>
      </c>
      <c r="N16" s="1" t="s">
        <v>6566</v>
      </c>
      <c r="O16" s="1" t="s">
        <v>3565</v>
      </c>
      <c r="P16" s="1" t="s">
        <v>29</v>
      </c>
      <c r="Q16" s="2">
        <v>46232</v>
      </c>
      <c r="R16" s="1" t="s">
        <v>388</v>
      </c>
      <c r="S16" s="1" t="s">
        <v>6540</v>
      </c>
      <c r="T16" s="1">
        <v>3</v>
      </c>
      <c r="AC16" s="1" t="s">
        <v>681</v>
      </c>
    </row>
    <row r="17" s="1" customFormat="1" spans="1:29">
      <c r="A17" s="1">
        <v>120</v>
      </c>
      <c r="C17" s="2">
        <v>46232.4166666667</v>
      </c>
      <c r="D17" s="1">
        <v>0</v>
      </c>
      <c r="E17" s="1" t="s">
        <v>645</v>
      </c>
      <c r="F17" s="1" t="s">
        <v>63</v>
      </c>
      <c r="G17" s="1" t="s">
        <v>621</v>
      </c>
      <c r="H17" s="1">
        <v>248</v>
      </c>
      <c r="I17" s="1">
        <v>248</v>
      </c>
      <c r="J17" s="1" t="s">
        <v>6563</v>
      </c>
      <c r="K17" s="2">
        <v>46232.5134027778</v>
      </c>
      <c r="L17" s="1" t="s">
        <v>5614</v>
      </c>
      <c r="M17" s="1" t="s">
        <v>489</v>
      </c>
      <c r="N17" s="1" t="s">
        <v>6567</v>
      </c>
      <c r="O17" s="1" t="s">
        <v>3565</v>
      </c>
      <c r="P17" s="1" t="s">
        <v>29</v>
      </c>
      <c r="Q17" s="2">
        <v>46232</v>
      </c>
      <c r="R17" s="1" t="s">
        <v>388</v>
      </c>
      <c r="S17" s="1" t="s">
        <v>6540</v>
      </c>
      <c r="T17" s="1">
        <v>2</v>
      </c>
      <c r="AC17" s="1" t="s">
        <v>681</v>
      </c>
    </row>
    <row r="18" s="1" customFormat="1" spans="1:29">
      <c r="A18" s="1">
        <v>120</v>
      </c>
      <c r="C18" s="2">
        <v>46232.4166666667</v>
      </c>
      <c r="D18" s="1"/>
      <c r="E18" s="1"/>
      <c r="F18" s="1" t="s">
        <v>66</v>
      </c>
      <c r="G18" s="1" t="s">
        <v>621</v>
      </c>
      <c r="H18" s="1">
        <v>160</v>
      </c>
      <c r="I18" s="1">
        <v>160</v>
      </c>
      <c r="J18" s="1" t="s">
        <v>6568</v>
      </c>
      <c r="K18" s="2">
        <v>46232.5196527778</v>
      </c>
      <c r="L18" s="1" t="s">
        <v>3878</v>
      </c>
      <c r="M18" s="1" t="s">
        <v>489</v>
      </c>
      <c r="N18" s="1" t="s">
        <v>6545</v>
      </c>
      <c r="O18" s="1" t="s">
        <v>4181</v>
      </c>
      <c r="P18" s="1" t="s">
        <v>29</v>
      </c>
      <c r="Q18" s="2">
        <v>46232</v>
      </c>
      <c r="R18" s="1" t="s">
        <v>398</v>
      </c>
      <c r="S18" s="1" t="s">
        <v>6540</v>
      </c>
      <c r="T18" s="1">
        <v>2</v>
      </c>
      <c r="AC18" s="1" t="s">
        <v>3535</v>
      </c>
    </row>
    <row r="19" s="1" customFormat="1" spans="1:29">
      <c r="A19" s="1">
        <v>90</v>
      </c>
      <c r="C19" s="2">
        <v>46232.4166666667</v>
      </c>
      <c r="D19" s="1"/>
      <c r="E19" s="1"/>
      <c r="F19" s="1" t="s">
        <v>66</v>
      </c>
      <c r="G19" s="1" t="s">
        <v>818</v>
      </c>
      <c r="H19" s="1">
        <v>90</v>
      </c>
      <c r="I19" s="1">
        <v>90</v>
      </c>
      <c r="J19" s="1" t="s">
        <v>6569</v>
      </c>
      <c r="K19" s="2">
        <v>46232.5245833333</v>
      </c>
      <c r="L19" s="1" t="s">
        <v>3903</v>
      </c>
      <c r="M19" s="1" t="s">
        <v>489</v>
      </c>
      <c r="N19" s="1" t="s">
        <v>6495</v>
      </c>
      <c r="O19" s="1" t="s">
        <v>6570</v>
      </c>
      <c r="P19" s="1" t="s">
        <v>29</v>
      </c>
      <c r="Q19" s="2">
        <v>46232</v>
      </c>
      <c r="R19" s="1" t="s">
        <v>400</v>
      </c>
      <c r="S19" s="1" t="s">
        <v>6540</v>
      </c>
      <c r="T19" s="1">
        <v>1</v>
      </c>
      <c r="X19" s="216" t="s">
        <v>6571</v>
      </c>
      <c r="AA19" s="1" t="s">
        <v>6572</v>
      </c>
      <c r="AB19" s="1" t="s">
        <v>6573</v>
      </c>
      <c r="AC19" s="1" t="s">
        <v>3538</v>
      </c>
    </row>
    <row r="20" s="1" customFormat="1" spans="1:29">
      <c r="A20" s="1">
        <v>90</v>
      </c>
      <c r="C20" s="2">
        <v>46232.625</v>
      </c>
      <c r="F20" s="1" t="s">
        <v>66</v>
      </c>
      <c r="G20" s="1" t="s">
        <v>818</v>
      </c>
      <c r="H20" s="1">
        <v>90</v>
      </c>
      <c r="I20" s="1">
        <v>90</v>
      </c>
      <c r="J20" s="1" t="s">
        <v>6574</v>
      </c>
      <c r="K20" s="2">
        <v>46232.6445717593</v>
      </c>
      <c r="L20" s="1" t="s">
        <v>3903</v>
      </c>
      <c r="M20" s="1" t="s">
        <v>489</v>
      </c>
      <c r="N20" s="1" t="s">
        <v>6495</v>
      </c>
      <c r="O20" s="1" t="s">
        <v>6575</v>
      </c>
      <c r="P20" s="1" t="s">
        <v>29</v>
      </c>
      <c r="Q20" s="2">
        <v>46232.625</v>
      </c>
      <c r="R20" s="1" t="s">
        <v>398</v>
      </c>
      <c r="S20" s="1" t="s">
        <v>6540</v>
      </c>
      <c r="T20" s="1">
        <v>1</v>
      </c>
      <c r="X20" s="216" t="s">
        <v>494</v>
      </c>
      <c r="AA20" s="1" t="s">
        <v>6576</v>
      </c>
      <c r="AB20" s="1" t="s">
        <v>495</v>
      </c>
      <c r="AC20" s="1" t="s">
        <v>3535</v>
      </c>
    </row>
    <row r="21" s="1" customFormat="1" spans="1:29">
      <c r="A21" s="1">
        <v>40</v>
      </c>
      <c r="C21" s="2">
        <v>46232.625</v>
      </c>
      <c r="F21" s="1" t="s">
        <v>67</v>
      </c>
      <c r="G21" s="1" t="s">
        <v>621</v>
      </c>
      <c r="H21" s="1">
        <v>160</v>
      </c>
      <c r="I21" s="1">
        <v>160</v>
      </c>
      <c r="J21" s="1" t="s">
        <v>6577</v>
      </c>
      <c r="K21" s="2">
        <v>46232.7277199074</v>
      </c>
      <c r="L21" s="1" t="s">
        <v>3878</v>
      </c>
      <c r="M21" s="1" t="s">
        <v>489</v>
      </c>
      <c r="N21" s="1" t="s">
        <v>6543</v>
      </c>
      <c r="O21" s="1" t="s">
        <v>6578</v>
      </c>
      <c r="P21" s="1" t="s">
        <v>29</v>
      </c>
      <c r="Q21" s="2">
        <v>46232.625</v>
      </c>
      <c r="R21" s="1" t="s">
        <v>404</v>
      </c>
      <c r="S21" s="1" t="s">
        <v>6540</v>
      </c>
      <c r="T21" s="1">
        <v>1</v>
      </c>
      <c r="AC21" s="1" t="s">
        <v>3654</v>
      </c>
    </row>
    <row r="22" s="1" customFormat="1" spans="1:29">
      <c r="A22" s="1">
        <v>120</v>
      </c>
      <c r="C22" s="2">
        <v>46232.625</v>
      </c>
      <c r="F22" s="1" t="s">
        <v>67</v>
      </c>
      <c r="G22" s="1" t="s">
        <v>621</v>
      </c>
      <c r="H22" s="1">
        <v>160</v>
      </c>
      <c r="I22" s="1">
        <v>160</v>
      </c>
      <c r="J22" s="1" t="s">
        <v>6577</v>
      </c>
      <c r="K22" s="2">
        <v>46232.7277199074</v>
      </c>
      <c r="L22" s="1" t="s">
        <v>3878</v>
      </c>
      <c r="M22" s="1" t="s">
        <v>489</v>
      </c>
      <c r="N22" s="1" t="s">
        <v>6545</v>
      </c>
      <c r="O22" s="1" t="s">
        <v>6578</v>
      </c>
      <c r="P22" s="1" t="s">
        <v>29</v>
      </c>
      <c r="Q22" s="2">
        <v>46232.625</v>
      </c>
      <c r="R22" s="1" t="s">
        <v>404</v>
      </c>
      <c r="S22" s="1" t="s">
        <v>6540</v>
      </c>
      <c r="T22" s="1">
        <v>2</v>
      </c>
      <c r="AC22" s="1" t="s">
        <v>3654</v>
      </c>
    </row>
    <row r="23" s="1" customFormat="1" spans="1:29">
      <c r="A23" s="1">
        <v>180</v>
      </c>
      <c r="C23" s="2">
        <v>46232.4166666667</v>
      </c>
      <c r="F23" s="1" t="s">
        <v>67</v>
      </c>
      <c r="G23" s="1" t="s">
        <v>621</v>
      </c>
      <c r="H23" s="1">
        <v>280</v>
      </c>
      <c r="I23" s="1">
        <v>280</v>
      </c>
      <c r="J23" s="1" t="s">
        <v>6579</v>
      </c>
      <c r="K23" s="2">
        <v>46232.7653009259</v>
      </c>
      <c r="L23" s="1" t="s">
        <v>3878</v>
      </c>
      <c r="M23" s="1" t="s">
        <v>489</v>
      </c>
      <c r="N23" s="1" t="s">
        <v>6545</v>
      </c>
      <c r="O23" s="1" t="s">
        <v>6580</v>
      </c>
      <c r="P23" s="1" t="s">
        <v>29</v>
      </c>
      <c r="Q23" s="2">
        <v>46230.5416666667</v>
      </c>
      <c r="R23" s="1" t="s">
        <v>405</v>
      </c>
      <c r="S23" s="1" t="s">
        <v>6540</v>
      </c>
      <c r="T23" s="1">
        <v>3</v>
      </c>
      <c r="AC23" s="1" t="s">
        <v>3594</v>
      </c>
    </row>
    <row r="24" s="1" customFormat="1" spans="1:29">
      <c r="A24" s="1">
        <v>90</v>
      </c>
      <c r="C24" s="2">
        <v>46232.4166666667</v>
      </c>
      <c r="F24" s="1" t="s">
        <v>67</v>
      </c>
      <c r="G24" s="1" t="s">
        <v>621</v>
      </c>
      <c r="H24" s="1">
        <v>280</v>
      </c>
      <c r="I24" s="1">
        <v>280</v>
      </c>
      <c r="J24" s="1" t="s">
        <v>6579</v>
      </c>
      <c r="K24" s="2">
        <v>46232.7653009259</v>
      </c>
      <c r="L24" s="1" t="s">
        <v>3878</v>
      </c>
      <c r="M24" s="1" t="s">
        <v>489</v>
      </c>
      <c r="N24" s="1" t="s">
        <v>6548</v>
      </c>
      <c r="O24" s="1" t="s">
        <v>6580</v>
      </c>
      <c r="P24" s="1" t="s">
        <v>29</v>
      </c>
      <c r="Q24" s="2">
        <v>46230.5416666667</v>
      </c>
      <c r="R24" s="1" t="s">
        <v>405</v>
      </c>
      <c r="S24" s="1" t="s">
        <v>6540</v>
      </c>
      <c r="T24" s="1">
        <v>2</v>
      </c>
      <c r="AC24" s="1" t="s">
        <v>3594</v>
      </c>
    </row>
    <row r="25" s="1" customFormat="1" spans="1:29">
      <c r="A25" s="1">
        <v>10</v>
      </c>
      <c r="C25" s="2">
        <v>46232.4166666667</v>
      </c>
      <c r="F25" s="1" t="s">
        <v>67</v>
      </c>
      <c r="G25" s="1" t="s">
        <v>621</v>
      </c>
      <c r="H25" s="1">
        <v>280</v>
      </c>
      <c r="I25" s="1">
        <v>280</v>
      </c>
      <c r="J25" s="1" t="s">
        <v>6579</v>
      </c>
      <c r="K25" s="2">
        <v>46232.7653009259</v>
      </c>
      <c r="L25" s="1" t="s">
        <v>3878</v>
      </c>
      <c r="M25" s="1" t="s">
        <v>489</v>
      </c>
      <c r="N25" s="1" t="s">
        <v>6581</v>
      </c>
      <c r="O25" s="1" t="s">
        <v>6580</v>
      </c>
      <c r="P25" s="1" t="s">
        <v>29</v>
      </c>
      <c r="Q25" s="2">
        <v>46230.5416666667</v>
      </c>
      <c r="R25" s="1" t="s">
        <v>405</v>
      </c>
      <c r="S25" s="1" t="s">
        <v>6540</v>
      </c>
      <c r="T25" s="1">
        <v>1</v>
      </c>
      <c r="AC25" s="1" t="s">
        <v>3594</v>
      </c>
    </row>
    <row r="26" s="1" customFormat="1" spans="1:29">
      <c r="A26" s="1">
        <v>120</v>
      </c>
      <c r="C26" s="2">
        <v>46233.4166666667</v>
      </c>
      <c r="F26" s="1" t="s">
        <v>66</v>
      </c>
      <c r="G26" s="1" t="s">
        <v>742</v>
      </c>
      <c r="H26" s="1">
        <v>175</v>
      </c>
      <c r="I26" s="1">
        <v>175</v>
      </c>
      <c r="J26" s="1" t="s">
        <v>6582</v>
      </c>
      <c r="K26" s="2">
        <v>46233.4779976852</v>
      </c>
      <c r="L26" s="1" t="s">
        <v>3878</v>
      </c>
      <c r="M26" s="1" t="s">
        <v>489</v>
      </c>
      <c r="N26" s="1" t="s">
        <v>6545</v>
      </c>
      <c r="O26" s="1" t="s">
        <v>4178</v>
      </c>
      <c r="P26" s="1" t="s">
        <v>29</v>
      </c>
      <c r="Q26" s="2">
        <v>46233.4166666667</v>
      </c>
      <c r="R26" s="1" t="s">
        <v>399</v>
      </c>
      <c r="S26" s="1" t="s">
        <v>6540</v>
      </c>
      <c r="T26" s="1">
        <v>2</v>
      </c>
      <c r="AC26" s="1" t="s">
        <v>3544</v>
      </c>
    </row>
    <row r="27" s="1" customFormat="1" spans="1:29">
      <c r="A27" s="1">
        <v>90</v>
      </c>
      <c r="C27" s="2">
        <v>46233.4166666667</v>
      </c>
      <c r="F27" s="1" t="s">
        <v>66</v>
      </c>
      <c r="G27" s="1" t="s">
        <v>818</v>
      </c>
      <c r="H27" s="1">
        <v>90</v>
      </c>
      <c r="I27" s="1">
        <v>90</v>
      </c>
      <c r="J27" s="1" t="s">
        <v>6583</v>
      </c>
      <c r="K27" s="2">
        <v>46233.492025463</v>
      </c>
      <c r="L27" s="1" t="s">
        <v>3903</v>
      </c>
      <c r="M27" s="1" t="s">
        <v>489</v>
      </c>
      <c r="N27" s="1" t="s">
        <v>6495</v>
      </c>
      <c r="O27" s="1" t="s">
        <v>6584</v>
      </c>
      <c r="P27" s="1" t="s">
        <v>29</v>
      </c>
      <c r="Q27" s="2">
        <v>46233</v>
      </c>
      <c r="R27" s="1" t="s">
        <v>400</v>
      </c>
      <c r="S27" s="1" t="s">
        <v>6540</v>
      </c>
      <c r="T27" s="1">
        <v>1</v>
      </c>
      <c r="X27" s="216" t="s">
        <v>494</v>
      </c>
      <c r="AA27" s="1" t="s">
        <v>6585</v>
      </c>
      <c r="AB27" s="1" t="s">
        <v>495</v>
      </c>
      <c r="AC27" s="1" t="s">
        <v>3538</v>
      </c>
    </row>
    <row r="28" s="1" customFormat="1" spans="1:29">
      <c r="A28" s="1">
        <v>120</v>
      </c>
      <c r="C28" s="2">
        <v>46233.625</v>
      </c>
      <c r="F28" s="1" t="s">
        <v>61</v>
      </c>
      <c r="G28" s="1" t="s">
        <v>818</v>
      </c>
      <c r="H28" s="1">
        <v>120</v>
      </c>
      <c r="I28" s="1">
        <v>120</v>
      </c>
      <c r="J28" s="1" t="s">
        <v>6586</v>
      </c>
      <c r="K28" s="2">
        <v>46233.5877893519</v>
      </c>
      <c r="L28" s="1" t="s">
        <v>3903</v>
      </c>
      <c r="M28" s="1" t="s">
        <v>489</v>
      </c>
      <c r="N28" s="1" t="s">
        <v>6495</v>
      </c>
      <c r="O28" s="1" t="s">
        <v>6587</v>
      </c>
      <c r="P28" s="1" t="s">
        <v>29</v>
      </c>
      <c r="Q28" s="2">
        <v>46233.625</v>
      </c>
      <c r="R28" s="1" t="s">
        <v>386</v>
      </c>
      <c r="S28" s="1" t="s">
        <v>6540</v>
      </c>
      <c r="T28" s="1">
        <v>1</v>
      </c>
      <c r="X28" s="216" t="s">
        <v>6571</v>
      </c>
      <c r="AA28" s="1" t="s">
        <v>6588</v>
      </c>
      <c r="AB28" s="1" t="s">
        <v>6573</v>
      </c>
      <c r="AC28" s="1" t="s">
        <v>3566</v>
      </c>
    </row>
    <row r="29" s="1" customFormat="1" spans="1:29">
      <c r="A29" s="1">
        <v>58</v>
      </c>
      <c r="C29" s="2">
        <v>46234.1451967593</v>
      </c>
      <c r="F29" s="1" t="s">
        <v>63</v>
      </c>
      <c r="G29" s="1" t="s">
        <v>621</v>
      </c>
      <c r="H29" s="1">
        <v>98</v>
      </c>
      <c r="I29" s="1">
        <v>98</v>
      </c>
      <c r="J29" s="1" t="s">
        <v>6589</v>
      </c>
      <c r="K29" s="2">
        <v>46234.3677314815</v>
      </c>
      <c r="L29" s="1" t="s">
        <v>3878</v>
      </c>
      <c r="M29" s="1" t="s">
        <v>489</v>
      </c>
      <c r="N29" s="1" t="s">
        <v>6495</v>
      </c>
      <c r="O29" s="1" t="s">
        <v>4038</v>
      </c>
      <c r="P29" s="1" t="s">
        <v>29</v>
      </c>
      <c r="Q29" s="2">
        <v>46233</v>
      </c>
      <c r="R29" s="1" t="s">
        <v>390</v>
      </c>
      <c r="S29" s="1" t="s">
        <v>6540</v>
      </c>
      <c r="T29" s="1">
        <v>1</v>
      </c>
      <c r="X29" s="216" t="s">
        <v>506</v>
      </c>
      <c r="AA29" s="1" t="s">
        <v>6590</v>
      </c>
      <c r="AB29" s="1" t="s">
        <v>507</v>
      </c>
      <c r="AC29" s="1" t="s">
        <v>3554</v>
      </c>
    </row>
    <row r="30" s="1" customFormat="1" spans="1:29">
      <c r="A30" s="1">
        <v>90</v>
      </c>
      <c r="C30" s="2">
        <v>46234.4583333333</v>
      </c>
      <c r="F30" s="1" t="s">
        <v>63</v>
      </c>
      <c r="G30" s="1" t="s">
        <v>818</v>
      </c>
      <c r="H30" s="1">
        <v>90</v>
      </c>
      <c r="I30" s="1">
        <v>90</v>
      </c>
      <c r="J30" s="1" t="s">
        <v>6591</v>
      </c>
      <c r="K30" s="2">
        <v>46234.4384722222</v>
      </c>
      <c r="L30" s="1" t="s">
        <v>3903</v>
      </c>
      <c r="M30" s="1" t="s">
        <v>489</v>
      </c>
      <c r="N30" s="1" t="s">
        <v>6495</v>
      </c>
      <c r="O30" s="1" t="s">
        <v>6592</v>
      </c>
      <c r="P30" s="1" t="s">
        <v>29</v>
      </c>
      <c r="Q30" s="2">
        <v>46234</v>
      </c>
      <c r="R30" s="1" t="s">
        <v>390</v>
      </c>
      <c r="S30" s="1" t="s">
        <v>6540</v>
      </c>
      <c r="T30" s="1">
        <v>1</v>
      </c>
      <c r="X30" s="216" t="s">
        <v>494</v>
      </c>
      <c r="AA30" s="1" t="s">
        <v>6593</v>
      </c>
      <c r="AB30" s="1" t="s">
        <v>495</v>
      </c>
      <c r="AC30" s="1" t="s">
        <v>3554</v>
      </c>
    </row>
    <row r="31" s="1" customFormat="1" spans="1:29">
      <c r="A31" s="1">
        <v>90</v>
      </c>
      <c r="C31" s="2">
        <v>46234.4383101852</v>
      </c>
      <c r="F31" s="1" t="s">
        <v>66</v>
      </c>
      <c r="G31" s="1" t="s">
        <v>818</v>
      </c>
      <c r="H31" s="1">
        <v>90</v>
      </c>
      <c r="I31" s="1">
        <v>90</v>
      </c>
      <c r="J31" s="1" t="s">
        <v>6594</v>
      </c>
      <c r="K31" s="2">
        <v>46234.4461458333</v>
      </c>
      <c r="L31" s="1" t="s">
        <v>4284</v>
      </c>
      <c r="M31" s="1" t="s">
        <v>489</v>
      </c>
      <c r="N31" s="1" t="s">
        <v>6495</v>
      </c>
      <c r="O31" s="1" t="s">
        <v>6595</v>
      </c>
      <c r="P31" s="1" t="s">
        <v>29</v>
      </c>
      <c r="Q31" s="2">
        <v>46234</v>
      </c>
      <c r="R31" s="1" t="s">
        <v>398</v>
      </c>
      <c r="S31" s="1" t="s">
        <v>6540</v>
      </c>
      <c r="T31" s="1">
        <v>1</v>
      </c>
      <c r="X31" s="216" t="s">
        <v>494</v>
      </c>
      <c r="AA31" s="1" t="s">
        <v>6596</v>
      </c>
      <c r="AB31" s="1" t="s">
        <v>495</v>
      </c>
      <c r="AC31" s="1" t="s">
        <v>3535</v>
      </c>
    </row>
    <row r="32" s="1" customFormat="1" spans="1:29">
      <c r="A32" s="1">
        <v>90</v>
      </c>
      <c r="C32" s="2">
        <v>46234.4166666667</v>
      </c>
      <c r="F32" s="1" t="s">
        <v>66</v>
      </c>
      <c r="G32" s="1" t="s">
        <v>621</v>
      </c>
      <c r="H32" s="1">
        <v>130</v>
      </c>
      <c r="I32" s="1">
        <v>130</v>
      </c>
      <c r="J32" s="1" t="s">
        <v>6597</v>
      </c>
      <c r="K32" s="2">
        <v>46234.4811689815</v>
      </c>
      <c r="L32" s="1" t="s">
        <v>3878</v>
      </c>
      <c r="M32" s="1" t="s">
        <v>489</v>
      </c>
      <c r="N32" s="1" t="s">
        <v>6548</v>
      </c>
      <c r="O32" s="1" t="s">
        <v>4146</v>
      </c>
      <c r="P32" s="1" t="s">
        <v>29</v>
      </c>
      <c r="Q32" s="2">
        <v>46234</v>
      </c>
      <c r="R32" s="1" t="s">
        <v>399</v>
      </c>
      <c r="S32" s="1" t="s">
        <v>6540</v>
      </c>
      <c r="T32" s="1">
        <v>2</v>
      </c>
      <c r="AC32" s="1" t="s">
        <v>3544</v>
      </c>
    </row>
    <row r="33" s="1" customFormat="1" spans="1:29">
      <c r="A33" s="1">
        <v>90</v>
      </c>
      <c r="C33" s="2">
        <v>46234.4166666667</v>
      </c>
      <c r="F33" s="1" t="s">
        <v>60</v>
      </c>
      <c r="G33" s="1" t="s">
        <v>818</v>
      </c>
      <c r="H33" s="1">
        <v>110</v>
      </c>
      <c r="I33" s="1">
        <v>110</v>
      </c>
      <c r="J33" s="1" t="s">
        <v>6598</v>
      </c>
      <c r="K33" s="2">
        <v>46234.55875</v>
      </c>
      <c r="L33" s="1" t="s">
        <v>3903</v>
      </c>
      <c r="M33" s="1" t="s">
        <v>489</v>
      </c>
      <c r="N33" s="1" t="s">
        <v>6495</v>
      </c>
      <c r="O33" s="1" t="s">
        <v>4107</v>
      </c>
      <c r="P33" s="1" t="s">
        <v>29</v>
      </c>
      <c r="Q33" s="2">
        <v>46234</v>
      </c>
      <c r="R33" s="1" t="s">
        <v>384</v>
      </c>
      <c r="S33" s="1" t="s">
        <v>6540</v>
      </c>
      <c r="T33" s="1">
        <v>1</v>
      </c>
      <c r="X33" s="216" t="s">
        <v>494</v>
      </c>
      <c r="AA33" s="1" t="s">
        <v>6599</v>
      </c>
      <c r="AB33" s="1" t="s">
        <v>495</v>
      </c>
      <c r="AC33" s="1" t="s">
        <v>3560</v>
      </c>
    </row>
    <row r="34" s="1" customFormat="1" spans="1:29">
      <c r="A34" s="1">
        <v>90</v>
      </c>
      <c r="C34" s="2">
        <v>46234.6465277778</v>
      </c>
      <c r="F34" s="1" t="s">
        <v>64</v>
      </c>
      <c r="G34" s="1" t="s">
        <v>818</v>
      </c>
      <c r="H34" s="1">
        <v>90</v>
      </c>
      <c r="I34" s="1">
        <v>90</v>
      </c>
      <c r="J34" s="1" t="s">
        <v>6600</v>
      </c>
      <c r="K34" s="2">
        <v>46234.6273958333</v>
      </c>
      <c r="L34" s="1" t="s">
        <v>3903</v>
      </c>
      <c r="M34" s="1" t="s">
        <v>489</v>
      </c>
      <c r="N34" s="1" t="s">
        <v>6495</v>
      </c>
      <c r="O34" s="1" t="s">
        <v>6601</v>
      </c>
      <c r="P34" s="1" t="s">
        <v>29</v>
      </c>
      <c r="Q34" s="2">
        <v>46234.3333333333</v>
      </c>
      <c r="R34" s="1" t="s">
        <v>394</v>
      </c>
      <c r="S34" s="1" t="s">
        <v>6540</v>
      </c>
      <c r="T34" s="1">
        <v>1</v>
      </c>
      <c r="X34" s="216" t="s">
        <v>494</v>
      </c>
      <c r="AA34" s="1" t="s">
        <v>6602</v>
      </c>
      <c r="AB34" s="1" t="s">
        <v>495</v>
      </c>
      <c r="AC34" s="1" t="s">
        <v>3585</v>
      </c>
    </row>
    <row r="35" s="1" customFormat="1" spans="1:29">
      <c r="A35" s="1">
        <v>60</v>
      </c>
      <c r="C35" s="2">
        <v>46234.6452546296</v>
      </c>
      <c r="F35" s="1" t="s">
        <v>67</v>
      </c>
      <c r="G35" s="1" t="s">
        <v>621</v>
      </c>
      <c r="H35" s="1">
        <v>100</v>
      </c>
      <c r="I35" s="1">
        <v>100</v>
      </c>
      <c r="J35" s="1" t="s">
        <v>6603</v>
      </c>
      <c r="K35" s="2">
        <v>46234.6925115741</v>
      </c>
      <c r="L35" s="1" t="s">
        <v>3878</v>
      </c>
      <c r="M35" s="1" t="s">
        <v>489</v>
      </c>
      <c r="N35" s="1" t="s">
        <v>6545</v>
      </c>
      <c r="O35" s="1" t="s">
        <v>6604</v>
      </c>
      <c r="P35" s="1" t="s">
        <v>29</v>
      </c>
      <c r="Q35" s="2">
        <v>46234</v>
      </c>
      <c r="R35" s="1" t="s">
        <v>404</v>
      </c>
      <c r="S35" s="1" t="s">
        <v>6540</v>
      </c>
      <c r="T35" s="1">
        <v>1</v>
      </c>
      <c r="AC35" s="1" t="s">
        <v>3654</v>
      </c>
    </row>
    <row r="36" s="1" customFormat="1" spans="1:29">
      <c r="A36" s="1">
        <v>40</v>
      </c>
      <c r="C36" s="2">
        <v>46234.6452546296</v>
      </c>
      <c r="F36" s="1" t="s">
        <v>67</v>
      </c>
      <c r="G36" s="1" t="s">
        <v>621</v>
      </c>
      <c r="H36" s="1">
        <v>100</v>
      </c>
      <c r="I36" s="1">
        <v>100</v>
      </c>
      <c r="J36" s="1" t="s">
        <v>6603</v>
      </c>
      <c r="K36" s="2">
        <v>46234.6925115741</v>
      </c>
      <c r="L36" s="1" t="s">
        <v>3878</v>
      </c>
      <c r="M36" s="1" t="s">
        <v>489</v>
      </c>
      <c r="N36" s="1" t="s">
        <v>6543</v>
      </c>
      <c r="O36" s="1" t="s">
        <v>6604</v>
      </c>
      <c r="P36" s="1" t="s">
        <v>29</v>
      </c>
      <c r="Q36" s="2">
        <v>46234</v>
      </c>
      <c r="R36" s="1" t="s">
        <v>404</v>
      </c>
      <c r="S36" s="1" t="s">
        <v>6540</v>
      </c>
      <c r="T36" s="1">
        <v>1</v>
      </c>
      <c r="AC36" s="1" t="s">
        <v>3654</v>
      </c>
    </row>
    <row r="37" s="1" customFormat="1" spans="1:29">
      <c r="A37" s="1">
        <v>60</v>
      </c>
      <c r="C37" s="2">
        <v>46235</v>
      </c>
      <c r="F37" s="1" t="s">
        <v>67</v>
      </c>
      <c r="G37" s="1" t="s">
        <v>602</v>
      </c>
      <c r="H37" s="1">
        <v>60</v>
      </c>
      <c r="I37" s="1">
        <v>60</v>
      </c>
      <c r="J37" s="1" t="s">
        <v>6605</v>
      </c>
      <c r="K37" s="2">
        <v>46235.4266782407</v>
      </c>
      <c r="L37" s="1" t="s">
        <v>3878</v>
      </c>
      <c r="M37" s="1" t="s">
        <v>489</v>
      </c>
      <c r="N37" s="1" t="s">
        <v>6545</v>
      </c>
      <c r="O37" s="1" t="s">
        <v>6606</v>
      </c>
      <c r="P37" s="1" t="s">
        <v>29</v>
      </c>
      <c r="Q37" s="2">
        <v>46234</v>
      </c>
      <c r="R37" s="1" t="s">
        <v>405</v>
      </c>
      <c r="S37" s="1" t="s">
        <v>6540</v>
      </c>
      <c r="T37" s="1">
        <v>1</v>
      </c>
      <c r="AC37" s="1" t="s">
        <v>3594</v>
      </c>
    </row>
    <row r="38" s="1" customFormat="1" spans="1:29">
      <c r="A38" s="1">
        <v>90</v>
      </c>
      <c r="C38" s="2">
        <v>46235.3541666667</v>
      </c>
      <c r="F38" s="1" t="s">
        <v>66</v>
      </c>
      <c r="G38" s="1" t="s">
        <v>818</v>
      </c>
      <c r="H38" s="1">
        <v>90</v>
      </c>
      <c r="I38" s="1">
        <v>90</v>
      </c>
      <c r="J38" s="1" t="s">
        <v>6607</v>
      </c>
      <c r="K38" s="2">
        <v>46235.4379861111</v>
      </c>
      <c r="L38" s="1" t="s">
        <v>4284</v>
      </c>
      <c r="M38" s="1" t="s">
        <v>489</v>
      </c>
      <c r="N38" s="1" t="s">
        <v>6495</v>
      </c>
      <c r="O38" s="1" t="s">
        <v>6608</v>
      </c>
      <c r="P38" s="1" t="s">
        <v>29</v>
      </c>
      <c r="Q38" s="2">
        <v>46235.4166666667</v>
      </c>
      <c r="R38" s="1" t="s">
        <v>398</v>
      </c>
      <c r="S38" s="1" t="s">
        <v>6540</v>
      </c>
      <c r="T38" s="1">
        <v>1</v>
      </c>
      <c r="X38" s="216" t="s">
        <v>494</v>
      </c>
      <c r="AA38" s="1" t="s">
        <v>6609</v>
      </c>
      <c r="AB38" s="1" t="s">
        <v>495</v>
      </c>
      <c r="AC38" s="1" t="s">
        <v>3535</v>
      </c>
    </row>
    <row r="39" s="1" customFormat="1" spans="1:29">
      <c r="A39" s="1">
        <v>90</v>
      </c>
      <c r="C39" s="2">
        <v>46235.4583333333</v>
      </c>
      <c r="F39" s="1" t="s">
        <v>66</v>
      </c>
      <c r="G39" s="1" t="s">
        <v>818</v>
      </c>
      <c r="H39" s="1">
        <v>90</v>
      </c>
      <c r="I39" s="1">
        <v>90</v>
      </c>
      <c r="J39" s="1" t="s">
        <v>6610</v>
      </c>
      <c r="K39" s="2">
        <v>46235.4710185185</v>
      </c>
      <c r="L39" s="1" t="s">
        <v>4284</v>
      </c>
      <c r="M39" s="1" t="s">
        <v>489</v>
      </c>
      <c r="N39" s="1" t="s">
        <v>6495</v>
      </c>
      <c r="O39" s="1" t="s">
        <v>6611</v>
      </c>
      <c r="P39" s="1" t="s">
        <v>29</v>
      </c>
      <c r="Q39" s="2">
        <v>46235</v>
      </c>
      <c r="R39" s="1" t="s">
        <v>398</v>
      </c>
      <c r="S39" s="1" t="s">
        <v>6540</v>
      </c>
      <c r="T39" s="1">
        <v>1</v>
      </c>
      <c r="X39" s="216" t="s">
        <v>494</v>
      </c>
      <c r="AA39" s="1" t="s">
        <v>6612</v>
      </c>
      <c r="AB39" s="1" t="s">
        <v>495</v>
      </c>
      <c r="AC39" s="1" t="s">
        <v>3535</v>
      </c>
    </row>
    <row r="40" s="1" customFormat="1" spans="1:29">
      <c r="A40" s="1">
        <v>135</v>
      </c>
      <c r="C40" s="2">
        <v>46235</v>
      </c>
      <c r="F40" s="1" t="s">
        <v>61</v>
      </c>
      <c r="G40" s="1" t="s">
        <v>621</v>
      </c>
      <c r="H40" s="1">
        <v>135</v>
      </c>
      <c r="I40" s="1">
        <v>135</v>
      </c>
      <c r="J40" s="1" t="s">
        <v>6613</v>
      </c>
      <c r="K40" s="2">
        <v>46235.4851736111</v>
      </c>
      <c r="L40" s="1" t="s">
        <v>3878</v>
      </c>
      <c r="M40" s="1" t="s">
        <v>489</v>
      </c>
      <c r="N40" s="1" t="s">
        <v>6545</v>
      </c>
      <c r="O40" s="1" t="s">
        <v>6614</v>
      </c>
      <c r="P40" s="1" t="s">
        <v>29</v>
      </c>
      <c r="Q40" s="2">
        <v>46235</v>
      </c>
      <c r="R40" s="1" t="s">
        <v>386</v>
      </c>
      <c r="S40" s="1" t="s">
        <v>6540</v>
      </c>
      <c r="T40" s="1">
        <v>3</v>
      </c>
      <c r="AC40" s="1" t="s">
        <v>3566</v>
      </c>
    </row>
    <row r="41" s="1" customFormat="1" spans="1:29">
      <c r="A41" s="1">
        <v>40</v>
      </c>
      <c r="C41" s="2">
        <v>46235.125</v>
      </c>
      <c r="F41" s="1" t="s">
        <v>63</v>
      </c>
      <c r="G41" s="1" t="s">
        <v>621</v>
      </c>
      <c r="H41" s="1">
        <v>40</v>
      </c>
      <c r="I41" s="1">
        <v>40</v>
      </c>
      <c r="J41" s="1" t="s">
        <v>6615</v>
      </c>
      <c r="K41" s="2">
        <v>46235.5048726852</v>
      </c>
      <c r="L41" s="1" t="s">
        <v>3878</v>
      </c>
      <c r="M41" s="1" t="s">
        <v>489</v>
      </c>
      <c r="N41" s="1" t="s">
        <v>6543</v>
      </c>
      <c r="O41" s="1" t="s">
        <v>6616</v>
      </c>
      <c r="P41" s="1" t="s">
        <v>29</v>
      </c>
      <c r="Q41" s="2">
        <v>46235</v>
      </c>
      <c r="R41" s="1" t="s">
        <v>388</v>
      </c>
      <c r="S41" s="1" t="s">
        <v>6540</v>
      </c>
      <c r="T41" s="1">
        <v>1</v>
      </c>
      <c r="AC41" s="1" t="s">
        <v>681</v>
      </c>
    </row>
    <row r="42" s="1" customFormat="1" spans="1:29">
      <c r="A42" s="1">
        <v>90</v>
      </c>
      <c r="C42" s="2">
        <v>46235.5000231481</v>
      </c>
      <c r="F42" s="1" t="s">
        <v>63</v>
      </c>
      <c r="G42" s="1" t="s">
        <v>818</v>
      </c>
      <c r="H42" s="1">
        <v>90</v>
      </c>
      <c r="I42" s="1">
        <v>90</v>
      </c>
      <c r="J42" s="1" t="s">
        <v>6617</v>
      </c>
      <c r="K42" s="2">
        <v>46235.5608564815</v>
      </c>
      <c r="L42" s="1" t="s">
        <v>3903</v>
      </c>
      <c r="M42" s="1" t="s">
        <v>489</v>
      </c>
      <c r="N42" s="1" t="s">
        <v>6495</v>
      </c>
      <c r="O42" s="1" t="s">
        <v>6618</v>
      </c>
      <c r="P42" s="1" t="s">
        <v>29</v>
      </c>
      <c r="Q42" s="2">
        <v>46232</v>
      </c>
      <c r="R42" s="1" t="s">
        <v>390</v>
      </c>
      <c r="S42" s="1" t="s">
        <v>6540</v>
      </c>
      <c r="T42" s="1">
        <v>1</v>
      </c>
      <c r="X42" s="216" t="s">
        <v>494</v>
      </c>
      <c r="AA42" s="1" t="s">
        <v>6619</v>
      </c>
      <c r="AB42" s="1" t="s">
        <v>495</v>
      </c>
      <c r="AC42" s="1" t="s">
        <v>3554</v>
      </c>
    </row>
    <row r="43" s="1" customFormat="1" spans="1:29">
      <c r="A43" s="1">
        <v>60</v>
      </c>
      <c r="C43" s="2">
        <v>46235.5833333333</v>
      </c>
      <c r="F43" s="1" t="s">
        <v>66</v>
      </c>
      <c r="G43" s="1" t="s">
        <v>602</v>
      </c>
      <c r="H43" s="1">
        <v>60</v>
      </c>
      <c r="I43" s="1">
        <v>60</v>
      </c>
      <c r="J43" s="1" t="s">
        <v>6620</v>
      </c>
      <c r="K43" s="2">
        <v>46235.6229282407</v>
      </c>
      <c r="L43" s="1" t="s">
        <v>3878</v>
      </c>
      <c r="M43" s="1" t="s">
        <v>489</v>
      </c>
      <c r="N43" s="1" t="s">
        <v>6545</v>
      </c>
      <c r="O43" s="1" t="s">
        <v>6621</v>
      </c>
      <c r="P43" s="1" t="s">
        <v>29</v>
      </c>
      <c r="Q43" s="2">
        <v>46235</v>
      </c>
      <c r="R43" s="1" t="s">
        <v>400</v>
      </c>
      <c r="S43" s="1" t="s">
        <v>6540</v>
      </c>
      <c r="T43" s="1">
        <v>1</v>
      </c>
      <c r="AC43" s="1" t="s">
        <v>3538</v>
      </c>
    </row>
    <row r="44" s="1" customFormat="1" spans="1:29">
      <c r="A44" s="1">
        <v>90</v>
      </c>
      <c r="C44" s="2">
        <v>46236</v>
      </c>
      <c r="F44" s="1" t="s">
        <v>63</v>
      </c>
      <c r="G44" s="1" t="s">
        <v>818</v>
      </c>
      <c r="H44" s="1">
        <v>90</v>
      </c>
      <c r="I44" s="1">
        <v>90</v>
      </c>
      <c r="J44" s="1" t="s">
        <v>6622</v>
      </c>
      <c r="K44" s="2">
        <v>46236.4128935185</v>
      </c>
      <c r="L44" s="1" t="s">
        <v>3903</v>
      </c>
      <c r="M44" s="1" t="s">
        <v>489</v>
      </c>
      <c r="N44" s="1" t="s">
        <v>6495</v>
      </c>
      <c r="O44" s="1" t="s">
        <v>6623</v>
      </c>
      <c r="P44" s="1" t="s">
        <v>29</v>
      </c>
      <c r="Q44" s="2">
        <v>46236</v>
      </c>
      <c r="R44" s="1" t="s">
        <v>390</v>
      </c>
      <c r="S44" s="1" t="s">
        <v>6540</v>
      </c>
      <c r="T44" s="1">
        <v>1</v>
      </c>
      <c r="X44" s="216" t="s">
        <v>494</v>
      </c>
      <c r="AA44" s="1" t="s">
        <v>6624</v>
      </c>
      <c r="AB44" s="1" t="s">
        <v>495</v>
      </c>
      <c r="AC44" s="1" t="s">
        <v>3554</v>
      </c>
    </row>
    <row r="45" s="1" customFormat="1" spans="1:29">
      <c r="A45" s="1">
        <v>90</v>
      </c>
      <c r="C45" s="2">
        <v>46236.3958333333</v>
      </c>
      <c r="F45" s="1" t="s">
        <v>60</v>
      </c>
      <c r="G45" s="1" t="s">
        <v>818</v>
      </c>
      <c r="H45" s="1">
        <v>90</v>
      </c>
      <c r="I45" s="1">
        <v>90</v>
      </c>
      <c r="J45" s="1" t="s">
        <v>6625</v>
      </c>
      <c r="K45" s="2">
        <v>46236.4287962963</v>
      </c>
      <c r="L45" s="1" t="s">
        <v>3903</v>
      </c>
      <c r="M45" s="1" t="s">
        <v>489</v>
      </c>
      <c r="N45" s="1" t="s">
        <v>6495</v>
      </c>
      <c r="O45" s="1" t="s">
        <v>6626</v>
      </c>
      <c r="P45" s="1" t="s">
        <v>29</v>
      </c>
      <c r="Q45" s="2">
        <v>46236</v>
      </c>
      <c r="R45" s="1" t="s">
        <v>383</v>
      </c>
      <c r="S45" s="1" t="s">
        <v>6540</v>
      </c>
      <c r="T45" s="1">
        <v>1</v>
      </c>
      <c r="X45" s="216" t="s">
        <v>494</v>
      </c>
      <c r="AA45" s="1" t="s">
        <v>6627</v>
      </c>
      <c r="AB45" s="1" t="s">
        <v>495</v>
      </c>
      <c r="AC45" s="1" t="s">
        <v>3579</v>
      </c>
    </row>
    <row r="46" s="1" customFormat="1" spans="1:29">
      <c r="A46" s="1">
        <v>60</v>
      </c>
      <c r="C46" s="2">
        <v>46236.625</v>
      </c>
      <c r="D46" s="1"/>
      <c r="E46" s="1"/>
      <c r="F46" s="1" t="s">
        <v>63</v>
      </c>
      <c r="G46" s="1" t="s">
        <v>602</v>
      </c>
      <c r="H46" s="1">
        <v>60</v>
      </c>
      <c r="I46" s="1">
        <v>60</v>
      </c>
      <c r="J46" s="1" t="s">
        <v>6628</v>
      </c>
      <c r="K46" s="2">
        <v>46236.4483217593</v>
      </c>
      <c r="L46" s="1" t="s">
        <v>3878</v>
      </c>
      <c r="M46" s="1" t="s">
        <v>489</v>
      </c>
      <c r="N46" s="1" t="s">
        <v>6545</v>
      </c>
      <c r="O46" s="1" t="s">
        <v>6629</v>
      </c>
      <c r="P46" s="1" t="s">
        <v>29</v>
      </c>
      <c r="Q46" s="2">
        <v>46236.625</v>
      </c>
      <c r="R46" s="1" t="s">
        <v>388</v>
      </c>
      <c r="S46" s="1" t="s">
        <v>6540</v>
      </c>
      <c r="T46" s="1">
        <v>1</v>
      </c>
      <c r="AC46" s="1" t="s">
        <v>681</v>
      </c>
    </row>
    <row r="47" s="1" customFormat="1" spans="1:29">
      <c r="A47" s="1">
        <v>90</v>
      </c>
      <c r="C47" s="2">
        <v>46236.4166666667</v>
      </c>
      <c r="F47" s="1" t="s">
        <v>66</v>
      </c>
      <c r="G47" s="1" t="s">
        <v>818</v>
      </c>
      <c r="H47" s="1">
        <v>110</v>
      </c>
      <c r="I47" s="1">
        <v>110</v>
      </c>
      <c r="J47" s="1" t="s">
        <v>6630</v>
      </c>
      <c r="K47" s="2">
        <v>46236.4504976852</v>
      </c>
      <c r="L47" s="1" t="s">
        <v>3903</v>
      </c>
      <c r="M47" s="1" t="s">
        <v>489</v>
      </c>
      <c r="N47" s="1" t="s">
        <v>6495</v>
      </c>
      <c r="O47" s="1" t="s">
        <v>3956</v>
      </c>
      <c r="P47" s="1" t="s">
        <v>29</v>
      </c>
      <c r="Q47" s="2">
        <v>46236.4166666667</v>
      </c>
      <c r="R47" s="1" t="s">
        <v>400</v>
      </c>
      <c r="S47" s="1" t="s">
        <v>6540</v>
      </c>
      <c r="T47" s="1">
        <v>1</v>
      </c>
      <c r="X47" s="216" t="s">
        <v>494</v>
      </c>
      <c r="AA47" s="1" t="s">
        <v>6631</v>
      </c>
      <c r="AB47" s="1" t="s">
        <v>495</v>
      </c>
      <c r="AC47" s="1" t="s">
        <v>3538</v>
      </c>
    </row>
    <row r="48" s="1" customFormat="1" spans="1:29">
      <c r="A48" s="1">
        <v>160</v>
      </c>
      <c r="C48" s="2">
        <v>46236.4708912037</v>
      </c>
      <c r="F48" s="1" t="s">
        <v>60</v>
      </c>
      <c r="G48" s="1" t="s">
        <v>818</v>
      </c>
      <c r="H48" s="1">
        <v>160</v>
      </c>
      <c r="I48" s="1">
        <v>160</v>
      </c>
      <c r="J48" s="1" t="s">
        <v>6632</v>
      </c>
      <c r="K48" s="2">
        <v>46236.468125</v>
      </c>
      <c r="L48" s="1" t="s">
        <v>3903</v>
      </c>
      <c r="M48" s="1" t="s">
        <v>489</v>
      </c>
      <c r="N48" s="1" t="s">
        <v>6495</v>
      </c>
      <c r="O48" s="1" t="s">
        <v>6633</v>
      </c>
      <c r="P48" s="1" t="s">
        <v>29</v>
      </c>
      <c r="Q48" s="2">
        <v>46236</v>
      </c>
      <c r="R48" s="1" t="s">
        <v>383</v>
      </c>
      <c r="S48" s="1" t="s">
        <v>6540</v>
      </c>
      <c r="T48" s="1">
        <v>1</v>
      </c>
      <c r="X48" s="216" t="s">
        <v>6634</v>
      </c>
      <c r="AA48" s="1" t="s">
        <v>6635</v>
      </c>
      <c r="AB48" s="1" t="s">
        <v>6636</v>
      </c>
      <c r="AC48" s="1" t="s">
        <v>3579</v>
      </c>
    </row>
    <row r="49" s="1" customFormat="1" spans="1:29">
      <c r="A49" s="1">
        <v>90</v>
      </c>
      <c r="C49" s="2">
        <v>46236</v>
      </c>
      <c r="F49" s="1" t="s">
        <v>66</v>
      </c>
      <c r="G49" s="1" t="s">
        <v>818</v>
      </c>
      <c r="H49" s="1">
        <v>250</v>
      </c>
      <c r="I49" s="1">
        <v>250</v>
      </c>
      <c r="J49" s="1" t="s">
        <v>6637</v>
      </c>
      <c r="K49" s="2">
        <v>46236.69</v>
      </c>
      <c r="L49" s="1" t="s">
        <v>3898</v>
      </c>
      <c r="M49" s="1" t="s">
        <v>489</v>
      </c>
      <c r="N49" s="1" t="s">
        <v>6495</v>
      </c>
      <c r="O49" s="1" t="s">
        <v>3640</v>
      </c>
      <c r="P49" s="1" t="s">
        <v>29</v>
      </c>
      <c r="Q49" s="2">
        <v>46236</v>
      </c>
      <c r="R49" s="1" t="s">
        <v>398</v>
      </c>
      <c r="S49" s="1" t="s">
        <v>6540</v>
      </c>
      <c r="T49" s="1">
        <v>1</v>
      </c>
      <c r="X49" s="216" t="s">
        <v>494</v>
      </c>
      <c r="AA49" s="1" t="s">
        <v>6638</v>
      </c>
      <c r="AB49" s="1" t="s">
        <v>495</v>
      </c>
      <c r="AC49" s="1" t="s">
        <v>3535</v>
      </c>
    </row>
    <row r="50" s="1" customFormat="1" spans="1:29">
      <c r="A50" s="1">
        <v>90</v>
      </c>
      <c r="C50" s="2">
        <v>46236</v>
      </c>
      <c r="F50" s="1" t="s">
        <v>66</v>
      </c>
      <c r="G50" s="1" t="s">
        <v>818</v>
      </c>
      <c r="H50" s="1">
        <v>90</v>
      </c>
      <c r="I50" s="1">
        <v>90</v>
      </c>
      <c r="J50" s="1" t="s">
        <v>6639</v>
      </c>
      <c r="K50" s="2">
        <v>46236.7347106481</v>
      </c>
      <c r="L50" s="1" t="s">
        <v>3903</v>
      </c>
      <c r="M50" s="1" t="s">
        <v>489</v>
      </c>
      <c r="N50" s="1" t="s">
        <v>6495</v>
      </c>
      <c r="O50" s="1" t="s">
        <v>6640</v>
      </c>
      <c r="P50" s="1" t="s">
        <v>29</v>
      </c>
      <c r="Q50" s="2">
        <v>46236</v>
      </c>
      <c r="R50" s="1" t="s">
        <v>398</v>
      </c>
      <c r="S50" s="1" t="s">
        <v>6540</v>
      </c>
      <c r="T50" s="1">
        <v>1</v>
      </c>
      <c r="X50" s="216" t="s">
        <v>494</v>
      </c>
      <c r="AA50" s="1" t="s">
        <v>6641</v>
      </c>
      <c r="AB50" s="1" t="s">
        <v>495</v>
      </c>
      <c r="AC50" s="1" t="s">
        <v>3535</v>
      </c>
    </row>
    <row r="51" s="1" customFormat="1" spans="1:29">
      <c r="A51" s="1">
        <v>40</v>
      </c>
      <c r="C51" s="2">
        <v>46236</v>
      </c>
      <c r="F51" s="1" t="s">
        <v>67</v>
      </c>
      <c r="G51" s="1" t="s">
        <v>602</v>
      </c>
      <c r="H51" s="1">
        <v>40</v>
      </c>
      <c r="I51" s="1">
        <v>40</v>
      </c>
      <c r="J51" s="1" t="s">
        <v>6642</v>
      </c>
      <c r="K51" s="2">
        <v>46236.7418981481</v>
      </c>
      <c r="L51" s="1" t="s">
        <v>3878</v>
      </c>
      <c r="M51" s="1" t="s">
        <v>489</v>
      </c>
      <c r="N51" s="1" t="s">
        <v>6543</v>
      </c>
      <c r="O51" s="1" t="s">
        <v>6643</v>
      </c>
      <c r="P51" s="1" t="s">
        <v>29</v>
      </c>
      <c r="Q51" s="2">
        <v>46235</v>
      </c>
      <c r="R51" s="1" t="s">
        <v>405</v>
      </c>
      <c r="S51" s="1" t="s">
        <v>6540</v>
      </c>
      <c r="T51" s="1">
        <v>1</v>
      </c>
      <c r="AC51" s="1" t="s">
        <v>3594</v>
      </c>
    </row>
    <row r="52" s="1" customFormat="1" spans="1:29">
      <c r="A52" s="1">
        <v>60</v>
      </c>
      <c r="C52" s="2">
        <v>46231.1453009259</v>
      </c>
      <c r="F52" s="1" t="s">
        <v>108</v>
      </c>
      <c r="G52" s="1" t="s">
        <v>621</v>
      </c>
      <c r="H52" s="1">
        <v>230</v>
      </c>
      <c r="I52" s="1">
        <v>230</v>
      </c>
      <c r="J52" s="1" t="s">
        <v>6644</v>
      </c>
      <c r="K52" s="2">
        <v>46231.4055324074</v>
      </c>
      <c r="L52" s="1" t="s">
        <v>3878</v>
      </c>
      <c r="M52" s="1" t="s">
        <v>496</v>
      </c>
      <c r="N52" s="1" t="s">
        <v>6581</v>
      </c>
      <c r="O52" s="1" t="s">
        <v>6645</v>
      </c>
      <c r="P52" s="1" t="s">
        <v>29</v>
      </c>
      <c r="Q52" s="2">
        <v>46230</v>
      </c>
      <c r="R52" s="1" t="s">
        <v>283</v>
      </c>
      <c r="S52" s="1" t="s">
        <v>6540</v>
      </c>
      <c r="T52" s="1">
        <v>3</v>
      </c>
      <c r="AC52" s="1" t="s">
        <v>1937</v>
      </c>
    </row>
    <row r="53" s="1" customFormat="1" spans="1:29">
      <c r="A53" s="1">
        <v>40</v>
      </c>
      <c r="C53" s="2">
        <v>46231.1453009259</v>
      </c>
      <c r="F53" s="1" t="s">
        <v>108</v>
      </c>
      <c r="G53" s="1" t="s">
        <v>621</v>
      </c>
      <c r="H53" s="1">
        <v>230</v>
      </c>
      <c r="I53" s="1">
        <v>230</v>
      </c>
      <c r="J53" s="1" t="s">
        <v>6644</v>
      </c>
      <c r="K53" s="2">
        <v>46231.4055324074</v>
      </c>
      <c r="L53" s="1" t="s">
        <v>3878</v>
      </c>
      <c r="M53" s="1" t="s">
        <v>496</v>
      </c>
      <c r="N53" s="1" t="s">
        <v>6646</v>
      </c>
      <c r="O53" s="1" t="s">
        <v>6645</v>
      </c>
      <c r="P53" s="1" t="s">
        <v>29</v>
      </c>
      <c r="Q53" s="2">
        <v>46230</v>
      </c>
      <c r="R53" s="1" t="s">
        <v>283</v>
      </c>
      <c r="S53" s="1" t="s">
        <v>6540</v>
      </c>
      <c r="T53" s="1">
        <v>2</v>
      </c>
      <c r="AC53" s="1" t="s">
        <v>1937</v>
      </c>
    </row>
    <row r="54" s="1" customFormat="1" spans="1:29">
      <c r="A54" s="1">
        <v>40</v>
      </c>
      <c r="C54" s="2">
        <v>46231.1453009259</v>
      </c>
      <c r="F54" s="1" t="s">
        <v>108</v>
      </c>
      <c r="G54" s="1" t="s">
        <v>621</v>
      </c>
      <c r="H54" s="1">
        <v>230</v>
      </c>
      <c r="I54" s="1">
        <v>230</v>
      </c>
      <c r="J54" s="1" t="s">
        <v>6644</v>
      </c>
      <c r="K54" s="2">
        <v>46231.4055324074</v>
      </c>
      <c r="L54" s="1" t="s">
        <v>3878</v>
      </c>
      <c r="M54" s="1" t="s">
        <v>496</v>
      </c>
      <c r="N54" s="1" t="s">
        <v>6543</v>
      </c>
      <c r="O54" s="1" t="s">
        <v>6645</v>
      </c>
      <c r="P54" s="1" t="s">
        <v>29</v>
      </c>
      <c r="Q54" s="2">
        <v>46230</v>
      </c>
      <c r="R54" s="1" t="s">
        <v>283</v>
      </c>
      <c r="S54" s="1" t="s">
        <v>6540</v>
      </c>
      <c r="T54" s="1">
        <v>1</v>
      </c>
      <c r="AC54" s="1" t="s">
        <v>1937</v>
      </c>
    </row>
    <row r="55" s="1" customFormat="1" spans="1:29">
      <c r="A55" s="1">
        <v>90</v>
      </c>
      <c r="C55" s="2">
        <v>46231.1453009259</v>
      </c>
      <c r="F55" s="1" t="s">
        <v>108</v>
      </c>
      <c r="G55" s="1" t="s">
        <v>621</v>
      </c>
      <c r="H55" s="1">
        <v>230</v>
      </c>
      <c r="I55" s="1">
        <v>230</v>
      </c>
      <c r="J55" s="1" t="s">
        <v>6644</v>
      </c>
      <c r="K55" s="2">
        <v>46231.4055324074</v>
      </c>
      <c r="L55" s="1" t="s">
        <v>3878</v>
      </c>
      <c r="M55" s="1" t="s">
        <v>496</v>
      </c>
      <c r="N55" s="1" t="s">
        <v>6548</v>
      </c>
      <c r="O55" s="1" t="s">
        <v>6645</v>
      </c>
      <c r="P55" s="1" t="s">
        <v>29</v>
      </c>
      <c r="Q55" s="2">
        <v>46230</v>
      </c>
      <c r="R55" s="1" t="s">
        <v>283</v>
      </c>
      <c r="S55" s="1" t="s">
        <v>6540</v>
      </c>
      <c r="T55" s="1">
        <v>2</v>
      </c>
      <c r="AC55" s="1" t="s">
        <v>1937</v>
      </c>
    </row>
    <row r="56" s="1" customFormat="1" spans="1:29">
      <c r="A56" s="1">
        <v>60</v>
      </c>
      <c r="C56" s="2">
        <v>46231.3958333333</v>
      </c>
      <c r="F56" s="1" t="s">
        <v>113</v>
      </c>
      <c r="G56" s="1" t="s">
        <v>602</v>
      </c>
      <c r="H56" s="1">
        <v>75</v>
      </c>
      <c r="I56" s="1">
        <v>75</v>
      </c>
      <c r="J56" s="1" t="s">
        <v>6647</v>
      </c>
      <c r="K56" s="2">
        <v>46231.4265625</v>
      </c>
      <c r="L56" s="1" t="s">
        <v>3878</v>
      </c>
      <c r="M56" s="1" t="s">
        <v>496</v>
      </c>
      <c r="N56" s="1" t="s">
        <v>6545</v>
      </c>
      <c r="O56" s="1" t="s">
        <v>5652</v>
      </c>
      <c r="P56" s="1" t="s">
        <v>29</v>
      </c>
      <c r="Q56" s="2">
        <v>46231</v>
      </c>
      <c r="R56" s="1" t="s">
        <v>296</v>
      </c>
      <c r="S56" s="1" t="s">
        <v>6540</v>
      </c>
      <c r="T56" s="1">
        <v>1</v>
      </c>
      <c r="AC56" s="1" t="s">
        <v>2235</v>
      </c>
    </row>
    <row r="57" s="1" customFormat="1" spans="1:29">
      <c r="A57" s="1">
        <v>15</v>
      </c>
      <c r="C57" s="2">
        <v>46231.4583333333</v>
      </c>
      <c r="F57" s="1" t="s">
        <v>114</v>
      </c>
      <c r="G57" s="1" t="s">
        <v>818</v>
      </c>
      <c r="H57" s="1">
        <v>180</v>
      </c>
      <c r="I57" s="1">
        <v>180</v>
      </c>
      <c r="J57" s="1" t="s">
        <v>6648</v>
      </c>
      <c r="K57" s="2">
        <v>46231.4572800926</v>
      </c>
      <c r="L57" s="1" t="s">
        <v>3903</v>
      </c>
      <c r="M57" s="1" t="s">
        <v>496</v>
      </c>
      <c r="N57" s="1" t="s">
        <v>6495</v>
      </c>
      <c r="O57" s="1" t="s">
        <v>6649</v>
      </c>
      <c r="P57" s="1" t="s">
        <v>29</v>
      </c>
      <c r="Q57" s="2">
        <v>46231</v>
      </c>
      <c r="R57" s="1" t="s">
        <v>306</v>
      </c>
      <c r="S57" s="1" t="s">
        <v>6540</v>
      </c>
      <c r="T57" s="1">
        <v>1</v>
      </c>
      <c r="X57" s="216" t="s">
        <v>454</v>
      </c>
      <c r="AA57" s="1" t="s">
        <v>6650</v>
      </c>
      <c r="AB57" s="1" t="s">
        <v>455</v>
      </c>
      <c r="AC57" s="1" t="s">
        <v>709</v>
      </c>
    </row>
    <row r="58" s="1" customFormat="1" spans="1:29">
      <c r="A58" s="1">
        <v>15</v>
      </c>
      <c r="C58" s="2">
        <v>46231.4583333333</v>
      </c>
      <c r="F58" s="1" t="s">
        <v>114</v>
      </c>
      <c r="G58" s="1" t="s">
        <v>818</v>
      </c>
      <c r="H58" s="1">
        <v>180</v>
      </c>
      <c r="I58" s="1">
        <v>180</v>
      </c>
      <c r="J58" s="1" t="s">
        <v>6648</v>
      </c>
      <c r="K58" s="2">
        <v>46231.4572800926</v>
      </c>
      <c r="L58" s="1" t="s">
        <v>3903</v>
      </c>
      <c r="M58" s="1" t="s">
        <v>496</v>
      </c>
      <c r="N58" s="1" t="s">
        <v>6495</v>
      </c>
      <c r="O58" s="1" t="s">
        <v>6649</v>
      </c>
      <c r="P58" s="1" t="s">
        <v>29</v>
      </c>
      <c r="Q58" s="2">
        <v>46231</v>
      </c>
      <c r="R58" s="1" t="s">
        <v>306</v>
      </c>
      <c r="S58" s="1" t="s">
        <v>6540</v>
      </c>
      <c r="T58" s="1">
        <v>1</v>
      </c>
      <c r="X58" s="216" t="s">
        <v>454</v>
      </c>
      <c r="AA58" s="1" t="s">
        <v>6651</v>
      </c>
      <c r="AB58" s="1" t="s">
        <v>455</v>
      </c>
      <c r="AC58" s="1" t="s">
        <v>709</v>
      </c>
    </row>
    <row r="59" s="1" customFormat="1" spans="1:29">
      <c r="A59" s="1">
        <v>150</v>
      </c>
      <c r="C59" s="2">
        <v>46231.4583333333</v>
      </c>
      <c r="F59" s="1" t="s">
        <v>114</v>
      </c>
      <c r="G59" s="1" t="s">
        <v>818</v>
      </c>
      <c r="H59" s="1">
        <v>180</v>
      </c>
      <c r="I59" s="1">
        <v>180</v>
      </c>
      <c r="J59" s="1" t="s">
        <v>6648</v>
      </c>
      <c r="K59" s="2">
        <v>46231.4572800926</v>
      </c>
      <c r="L59" s="1" t="s">
        <v>3903</v>
      </c>
      <c r="M59" s="1" t="s">
        <v>496</v>
      </c>
      <c r="N59" s="1" t="s">
        <v>6495</v>
      </c>
      <c r="O59" s="1" t="s">
        <v>6649</v>
      </c>
      <c r="P59" s="1" t="s">
        <v>29</v>
      </c>
      <c r="Q59" s="2">
        <v>46231</v>
      </c>
      <c r="R59" s="1" t="s">
        <v>306</v>
      </c>
      <c r="S59" s="1" t="s">
        <v>6540</v>
      </c>
      <c r="T59" s="1">
        <v>2.5</v>
      </c>
      <c r="X59" s="216" t="s">
        <v>456</v>
      </c>
      <c r="AA59" s="1" t="s">
        <v>6652</v>
      </c>
      <c r="AB59" s="1" t="s">
        <v>457</v>
      </c>
      <c r="AC59" s="1" t="s">
        <v>709</v>
      </c>
    </row>
    <row r="60" s="1" customFormat="1" spans="1:29">
      <c r="A60" s="1">
        <v>0</v>
      </c>
      <c r="C60" s="2">
        <v>46231.4466087963</v>
      </c>
      <c r="D60" s="1"/>
      <c r="E60" s="1"/>
      <c r="F60" s="1" t="s">
        <v>108</v>
      </c>
      <c r="G60" s="1" t="s">
        <v>591</v>
      </c>
      <c r="H60" s="1">
        <v>50</v>
      </c>
      <c r="I60" s="1">
        <v>50</v>
      </c>
      <c r="J60" s="1" t="s">
        <v>6653</v>
      </c>
      <c r="K60" s="2">
        <v>46231.4583217593</v>
      </c>
      <c r="L60" s="1" t="s">
        <v>3878</v>
      </c>
      <c r="M60" s="1" t="s">
        <v>496</v>
      </c>
      <c r="N60" s="1" t="s">
        <v>6654</v>
      </c>
      <c r="O60" s="1" t="s">
        <v>1939</v>
      </c>
      <c r="P60" s="1" t="s">
        <v>29</v>
      </c>
      <c r="Q60" s="2">
        <v>46231</v>
      </c>
      <c r="R60" s="1" t="s">
        <v>283</v>
      </c>
      <c r="S60" s="1" t="s">
        <v>6540</v>
      </c>
      <c r="T60" s="1">
        <v>1</v>
      </c>
      <c r="AA60" s="1" t="s">
        <v>6655</v>
      </c>
      <c r="AB60" s="1"/>
      <c r="AC60" s="1" t="s">
        <v>1937</v>
      </c>
    </row>
    <row r="61" s="1" customFormat="1" spans="1:29">
      <c r="A61" s="1">
        <v>15</v>
      </c>
      <c r="C61" s="2">
        <v>46231.4375</v>
      </c>
      <c r="D61" s="1"/>
      <c r="E61" s="1"/>
      <c r="F61" s="1" t="s">
        <v>114</v>
      </c>
      <c r="G61" s="1" t="s">
        <v>818</v>
      </c>
      <c r="H61" s="1">
        <v>180</v>
      </c>
      <c r="I61" s="1">
        <v>180</v>
      </c>
      <c r="J61" s="1" t="s">
        <v>6656</v>
      </c>
      <c r="K61" s="2">
        <v>46231.4626273148</v>
      </c>
      <c r="L61" s="1" t="s">
        <v>4284</v>
      </c>
      <c r="M61" s="1" t="s">
        <v>496</v>
      </c>
      <c r="N61" s="1" t="s">
        <v>6495</v>
      </c>
      <c r="O61" s="1" t="s">
        <v>6657</v>
      </c>
      <c r="P61" s="1" t="s">
        <v>29</v>
      </c>
      <c r="Q61" s="2">
        <v>46231</v>
      </c>
      <c r="R61" s="1" t="s">
        <v>303</v>
      </c>
      <c r="S61" s="1" t="s">
        <v>6540</v>
      </c>
      <c r="T61" s="1">
        <v>1</v>
      </c>
      <c r="X61" s="216" t="s">
        <v>454</v>
      </c>
      <c r="AA61" s="1" t="s">
        <v>6658</v>
      </c>
      <c r="AB61" s="1" t="s">
        <v>455</v>
      </c>
      <c r="AC61" s="1" t="s">
        <v>703</v>
      </c>
    </row>
    <row r="62" s="1" customFormat="1" spans="1:29">
      <c r="A62" s="1">
        <v>15</v>
      </c>
      <c r="C62" s="2">
        <v>46231.4375</v>
      </c>
      <c r="D62" s="1"/>
      <c r="E62" s="1"/>
      <c r="F62" s="1" t="s">
        <v>114</v>
      </c>
      <c r="G62" s="1" t="s">
        <v>818</v>
      </c>
      <c r="H62" s="1">
        <v>180</v>
      </c>
      <c r="I62" s="1">
        <v>180</v>
      </c>
      <c r="J62" s="1" t="s">
        <v>6656</v>
      </c>
      <c r="K62" s="2">
        <v>46231.4626273148</v>
      </c>
      <c r="L62" s="1" t="s">
        <v>4284</v>
      </c>
      <c r="M62" s="1" t="s">
        <v>496</v>
      </c>
      <c r="N62" s="1" t="s">
        <v>6495</v>
      </c>
      <c r="O62" s="1" t="s">
        <v>6657</v>
      </c>
      <c r="P62" s="1" t="s">
        <v>29</v>
      </c>
      <c r="Q62" s="2">
        <v>46231</v>
      </c>
      <c r="R62" s="1" t="s">
        <v>303</v>
      </c>
      <c r="S62" s="1" t="s">
        <v>6540</v>
      </c>
      <c r="T62" s="1">
        <v>1</v>
      </c>
      <c r="X62" s="216" t="s">
        <v>454</v>
      </c>
      <c r="AA62" s="1" t="s">
        <v>6659</v>
      </c>
      <c r="AB62" s="1" t="s">
        <v>455</v>
      </c>
      <c r="AC62" s="1" t="s">
        <v>703</v>
      </c>
    </row>
    <row r="63" s="1" customFormat="1" spans="1:29">
      <c r="A63" s="1">
        <v>150</v>
      </c>
      <c r="C63" s="2">
        <v>46231.4375</v>
      </c>
      <c r="F63" s="1" t="s">
        <v>114</v>
      </c>
      <c r="G63" s="1" t="s">
        <v>818</v>
      </c>
      <c r="H63" s="1">
        <v>180</v>
      </c>
      <c r="I63" s="1">
        <v>180</v>
      </c>
      <c r="J63" s="1" t="s">
        <v>6656</v>
      </c>
      <c r="K63" s="2">
        <v>46231.4626273148</v>
      </c>
      <c r="L63" s="1" t="s">
        <v>4284</v>
      </c>
      <c r="M63" s="1" t="s">
        <v>496</v>
      </c>
      <c r="N63" s="1" t="s">
        <v>6495</v>
      </c>
      <c r="O63" s="1" t="s">
        <v>6657</v>
      </c>
      <c r="P63" s="1" t="s">
        <v>29</v>
      </c>
      <c r="Q63" s="2">
        <v>46231</v>
      </c>
      <c r="R63" s="1" t="s">
        <v>303</v>
      </c>
      <c r="S63" s="1" t="s">
        <v>6540</v>
      </c>
      <c r="T63" s="1">
        <v>2.5</v>
      </c>
      <c r="X63" s="216" t="s">
        <v>456</v>
      </c>
      <c r="AA63" s="1" t="s">
        <v>6660</v>
      </c>
      <c r="AB63" s="1" t="s">
        <v>457</v>
      </c>
      <c r="AC63" s="1" t="s">
        <v>703</v>
      </c>
    </row>
    <row r="64" s="1" customFormat="1" spans="1:29">
      <c r="A64" s="1">
        <v>120</v>
      </c>
      <c r="C64" s="2">
        <v>46231.4617592593</v>
      </c>
      <c r="F64" s="1" t="s">
        <v>103</v>
      </c>
      <c r="G64" s="1" t="s">
        <v>742</v>
      </c>
      <c r="H64" s="1">
        <v>230</v>
      </c>
      <c r="I64" s="1">
        <v>230</v>
      </c>
      <c r="J64" s="1" t="s">
        <v>6661</v>
      </c>
      <c r="K64" s="2">
        <v>46231.4916319444</v>
      </c>
      <c r="L64" s="1" t="s">
        <v>3878</v>
      </c>
      <c r="M64" s="1" t="s">
        <v>496</v>
      </c>
      <c r="N64" s="1" t="s">
        <v>6545</v>
      </c>
      <c r="O64" s="1" t="s">
        <v>5624</v>
      </c>
      <c r="P64" s="1" t="s">
        <v>29</v>
      </c>
      <c r="Q64" s="2">
        <v>46231</v>
      </c>
      <c r="R64" s="1" t="s">
        <v>274</v>
      </c>
      <c r="S64" s="1" t="s">
        <v>6540</v>
      </c>
      <c r="T64" s="1">
        <v>2</v>
      </c>
      <c r="AC64" s="1" t="s">
        <v>2083</v>
      </c>
    </row>
    <row r="65" s="1" customFormat="1" spans="1:29">
      <c r="A65" s="1">
        <v>210</v>
      </c>
      <c r="C65" s="2">
        <v>46231.4825347222</v>
      </c>
      <c r="F65" s="1" t="s">
        <v>104</v>
      </c>
      <c r="G65" s="1" t="s">
        <v>1135</v>
      </c>
      <c r="H65" s="1">
        <v>698</v>
      </c>
      <c r="I65" s="1">
        <v>698</v>
      </c>
      <c r="J65" s="1" t="s">
        <v>6662</v>
      </c>
      <c r="K65" s="2">
        <v>46231.5272800926</v>
      </c>
      <c r="L65" s="1" t="s">
        <v>3878</v>
      </c>
      <c r="M65" s="1" t="s">
        <v>496</v>
      </c>
      <c r="N65" s="1" t="s">
        <v>6495</v>
      </c>
      <c r="O65" s="1" t="s">
        <v>2288</v>
      </c>
      <c r="P65" s="1" t="s">
        <v>29</v>
      </c>
      <c r="Q65" s="2">
        <v>46231</v>
      </c>
      <c r="R65" s="1" t="s">
        <v>277</v>
      </c>
      <c r="S65" s="1" t="s">
        <v>6540</v>
      </c>
      <c r="T65" s="1">
        <v>3.5</v>
      </c>
      <c r="X65" s="216" t="s">
        <v>456</v>
      </c>
      <c r="AA65" s="1" t="s">
        <v>6663</v>
      </c>
      <c r="AB65" s="1" t="s">
        <v>457</v>
      </c>
      <c r="AC65" s="1" t="s">
        <v>1976</v>
      </c>
    </row>
    <row r="66" s="1" customFormat="1" spans="1:29">
      <c r="A66" s="1">
        <v>15</v>
      </c>
      <c r="C66" s="2">
        <v>46231.4825347222</v>
      </c>
      <c r="F66" s="1" t="s">
        <v>104</v>
      </c>
      <c r="G66" s="1" t="s">
        <v>1135</v>
      </c>
      <c r="H66" s="1">
        <v>698</v>
      </c>
      <c r="I66" s="1">
        <v>698</v>
      </c>
      <c r="J66" s="1" t="s">
        <v>6662</v>
      </c>
      <c r="K66" s="2">
        <v>46231.5272800926</v>
      </c>
      <c r="L66" s="1" t="s">
        <v>3878</v>
      </c>
      <c r="M66" s="1" t="s">
        <v>496</v>
      </c>
      <c r="N66" s="1" t="s">
        <v>6495</v>
      </c>
      <c r="O66" s="1" t="s">
        <v>2288</v>
      </c>
      <c r="P66" s="1" t="s">
        <v>29</v>
      </c>
      <c r="Q66" s="2">
        <v>46231</v>
      </c>
      <c r="R66" s="1" t="s">
        <v>277</v>
      </c>
      <c r="S66" s="1" t="s">
        <v>6540</v>
      </c>
      <c r="T66" s="1">
        <v>1</v>
      </c>
      <c r="X66" s="216" t="s">
        <v>454</v>
      </c>
      <c r="AA66" s="1" t="s">
        <v>6664</v>
      </c>
      <c r="AB66" s="1" t="s">
        <v>455</v>
      </c>
      <c r="AC66" s="1" t="s">
        <v>1976</v>
      </c>
    </row>
    <row r="67" s="1" customFormat="1" spans="1:29">
      <c r="A67" s="1">
        <v>15</v>
      </c>
      <c r="C67" s="2">
        <v>46231.4825347222</v>
      </c>
      <c r="F67" s="1" t="s">
        <v>104</v>
      </c>
      <c r="G67" s="1" t="s">
        <v>1135</v>
      </c>
      <c r="H67" s="1">
        <v>698</v>
      </c>
      <c r="I67" s="1">
        <v>698</v>
      </c>
      <c r="J67" s="1" t="s">
        <v>6662</v>
      </c>
      <c r="K67" s="2">
        <v>46231.5272800926</v>
      </c>
      <c r="L67" s="1" t="s">
        <v>3878</v>
      </c>
      <c r="M67" s="1" t="s">
        <v>496</v>
      </c>
      <c r="N67" s="1" t="s">
        <v>6495</v>
      </c>
      <c r="O67" s="1" t="s">
        <v>2288</v>
      </c>
      <c r="P67" s="1" t="s">
        <v>29</v>
      </c>
      <c r="Q67" s="2">
        <v>46231</v>
      </c>
      <c r="R67" s="1" t="s">
        <v>277</v>
      </c>
      <c r="S67" s="1" t="s">
        <v>6540</v>
      </c>
      <c r="T67" s="1">
        <v>1</v>
      </c>
      <c r="X67" s="216" t="s">
        <v>454</v>
      </c>
      <c r="AA67" s="1" t="s">
        <v>6665</v>
      </c>
      <c r="AB67" s="1" t="s">
        <v>455</v>
      </c>
      <c r="AC67" s="1" t="s">
        <v>1976</v>
      </c>
    </row>
    <row r="68" s="1" customFormat="1" spans="1:29">
      <c r="A68" s="1">
        <v>144</v>
      </c>
      <c r="C68" s="2">
        <v>46231.5099537037</v>
      </c>
      <c r="F68" s="1" t="s">
        <v>113</v>
      </c>
      <c r="G68" s="1" t="s">
        <v>818</v>
      </c>
      <c r="H68" s="1">
        <v>174</v>
      </c>
      <c r="I68" s="1">
        <v>174</v>
      </c>
      <c r="J68" s="1" t="s">
        <v>6666</v>
      </c>
      <c r="K68" s="2">
        <v>46231.5347453704</v>
      </c>
      <c r="L68" s="1" t="s">
        <v>3903</v>
      </c>
      <c r="M68" s="1" t="s">
        <v>496</v>
      </c>
      <c r="N68" s="1" t="s">
        <v>6495</v>
      </c>
      <c r="O68" s="1" t="s">
        <v>6667</v>
      </c>
      <c r="P68" s="1" t="s">
        <v>29</v>
      </c>
      <c r="Q68" s="2">
        <v>46231</v>
      </c>
      <c r="R68" s="1" t="s">
        <v>296</v>
      </c>
      <c r="S68" s="1" t="s">
        <v>6540</v>
      </c>
      <c r="T68" s="1">
        <v>2.4</v>
      </c>
      <c r="X68" s="216" t="s">
        <v>456</v>
      </c>
      <c r="AA68" s="1" t="s">
        <v>6668</v>
      </c>
      <c r="AB68" s="1" t="s">
        <v>457</v>
      </c>
      <c r="AC68" s="1" t="s">
        <v>2235</v>
      </c>
    </row>
    <row r="69" s="1" customFormat="1" spans="1:29">
      <c r="A69" s="1">
        <v>15</v>
      </c>
      <c r="C69" s="2">
        <v>46231.5099537037</v>
      </c>
      <c r="F69" s="1" t="s">
        <v>113</v>
      </c>
      <c r="G69" s="1" t="s">
        <v>818</v>
      </c>
      <c r="H69" s="1">
        <v>174</v>
      </c>
      <c r="I69" s="1">
        <v>174</v>
      </c>
      <c r="J69" s="1" t="s">
        <v>6666</v>
      </c>
      <c r="K69" s="2">
        <v>46231.5347453704</v>
      </c>
      <c r="L69" s="1" t="s">
        <v>3903</v>
      </c>
      <c r="M69" s="1" t="s">
        <v>496</v>
      </c>
      <c r="N69" s="1" t="s">
        <v>6495</v>
      </c>
      <c r="O69" s="1" t="s">
        <v>6667</v>
      </c>
      <c r="P69" s="1" t="s">
        <v>29</v>
      </c>
      <c r="Q69" s="2">
        <v>46231</v>
      </c>
      <c r="R69" s="1" t="s">
        <v>296</v>
      </c>
      <c r="S69" s="1" t="s">
        <v>6540</v>
      </c>
      <c r="T69" s="1">
        <v>1</v>
      </c>
      <c r="X69" s="216" t="s">
        <v>454</v>
      </c>
      <c r="AA69" s="1" t="s">
        <v>6669</v>
      </c>
      <c r="AB69" s="1" t="s">
        <v>455</v>
      </c>
      <c r="AC69" s="1" t="s">
        <v>2235</v>
      </c>
    </row>
    <row r="70" s="1" customFormat="1" spans="1:29">
      <c r="A70" s="1">
        <v>15</v>
      </c>
      <c r="C70" s="2">
        <v>46231.5099537037</v>
      </c>
      <c r="F70" s="1" t="s">
        <v>113</v>
      </c>
      <c r="G70" s="1" t="s">
        <v>818</v>
      </c>
      <c r="H70" s="1">
        <v>174</v>
      </c>
      <c r="I70" s="1">
        <v>174</v>
      </c>
      <c r="J70" s="1" t="s">
        <v>6666</v>
      </c>
      <c r="K70" s="2">
        <v>46231.5347453704</v>
      </c>
      <c r="L70" s="1" t="s">
        <v>3903</v>
      </c>
      <c r="M70" s="1" t="s">
        <v>496</v>
      </c>
      <c r="N70" s="1" t="s">
        <v>6495</v>
      </c>
      <c r="O70" s="1" t="s">
        <v>6667</v>
      </c>
      <c r="P70" s="1" t="s">
        <v>29</v>
      </c>
      <c r="Q70" s="2">
        <v>46231</v>
      </c>
      <c r="R70" s="1" t="s">
        <v>296</v>
      </c>
      <c r="S70" s="1" t="s">
        <v>6540</v>
      </c>
      <c r="T70" s="1">
        <v>1</v>
      </c>
      <c r="X70" s="216" t="s">
        <v>454</v>
      </c>
      <c r="AA70" s="1" t="s">
        <v>6670</v>
      </c>
      <c r="AB70" s="1" t="s">
        <v>455</v>
      </c>
      <c r="AC70" s="1" t="s">
        <v>2235</v>
      </c>
    </row>
    <row r="71" s="1" customFormat="1" spans="1:29">
      <c r="A71" s="1">
        <v>15</v>
      </c>
      <c r="C71" s="2">
        <v>46231.6666666667</v>
      </c>
      <c r="F71" s="1" t="s">
        <v>114</v>
      </c>
      <c r="G71" s="1" t="s">
        <v>818</v>
      </c>
      <c r="H71" s="1">
        <v>180</v>
      </c>
      <c r="I71" s="1">
        <v>180</v>
      </c>
      <c r="J71" s="1" t="s">
        <v>6671</v>
      </c>
      <c r="K71" s="2">
        <v>46231.6100925926</v>
      </c>
      <c r="L71" s="1" t="s">
        <v>4284</v>
      </c>
      <c r="M71" s="1" t="s">
        <v>496</v>
      </c>
      <c r="N71" s="1" t="s">
        <v>6495</v>
      </c>
      <c r="O71" s="1" t="s">
        <v>6672</v>
      </c>
      <c r="P71" s="1" t="s">
        <v>29</v>
      </c>
      <c r="Q71" s="2">
        <v>46231</v>
      </c>
      <c r="R71" s="1" t="s">
        <v>303</v>
      </c>
      <c r="S71" s="1" t="s">
        <v>6540</v>
      </c>
      <c r="T71" s="1">
        <v>1</v>
      </c>
      <c r="X71" s="216" t="s">
        <v>454</v>
      </c>
      <c r="AA71" s="1" t="s">
        <v>6673</v>
      </c>
      <c r="AB71" s="1" t="s">
        <v>455</v>
      </c>
      <c r="AC71" s="1" t="s">
        <v>703</v>
      </c>
    </row>
    <row r="72" s="1" customFormat="1" spans="1:29">
      <c r="A72" s="1">
        <v>15</v>
      </c>
      <c r="C72" s="2">
        <v>46231.6666666667</v>
      </c>
      <c r="F72" s="1" t="s">
        <v>114</v>
      </c>
      <c r="G72" s="1" t="s">
        <v>818</v>
      </c>
      <c r="H72" s="1">
        <v>180</v>
      </c>
      <c r="I72" s="1">
        <v>180</v>
      </c>
      <c r="J72" s="1" t="s">
        <v>6671</v>
      </c>
      <c r="K72" s="2">
        <v>46231.6100925926</v>
      </c>
      <c r="L72" s="1" t="s">
        <v>4284</v>
      </c>
      <c r="M72" s="1" t="s">
        <v>496</v>
      </c>
      <c r="N72" s="1" t="s">
        <v>6495</v>
      </c>
      <c r="O72" s="1" t="s">
        <v>6672</v>
      </c>
      <c r="P72" s="1" t="s">
        <v>29</v>
      </c>
      <c r="Q72" s="2">
        <v>46231</v>
      </c>
      <c r="R72" s="1" t="s">
        <v>303</v>
      </c>
      <c r="S72" s="1" t="s">
        <v>6540</v>
      </c>
      <c r="T72" s="1">
        <v>1</v>
      </c>
      <c r="X72" s="216" t="s">
        <v>487</v>
      </c>
      <c r="AA72" s="1" t="s">
        <v>6674</v>
      </c>
      <c r="AB72" s="1" t="s">
        <v>488</v>
      </c>
      <c r="AC72" s="1" t="s">
        <v>703</v>
      </c>
    </row>
    <row r="73" s="1" customFormat="1" spans="1:29">
      <c r="A73" s="1">
        <v>150</v>
      </c>
      <c r="C73" s="2">
        <v>46231.6666666667</v>
      </c>
      <c r="F73" s="1" t="s">
        <v>114</v>
      </c>
      <c r="G73" s="1" t="s">
        <v>818</v>
      </c>
      <c r="H73" s="1">
        <v>180</v>
      </c>
      <c r="I73" s="1">
        <v>180</v>
      </c>
      <c r="J73" s="1" t="s">
        <v>6671</v>
      </c>
      <c r="K73" s="2">
        <v>46231.6100925926</v>
      </c>
      <c r="L73" s="1" t="s">
        <v>4284</v>
      </c>
      <c r="M73" s="1" t="s">
        <v>496</v>
      </c>
      <c r="N73" s="1" t="s">
        <v>6495</v>
      </c>
      <c r="O73" s="1" t="s">
        <v>6672</v>
      </c>
      <c r="P73" s="1" t="s">
        <v>29</v>
      </c>
      <c r="Q73" s="2">
        <v>46231</v>
      </c>
      <c r="R73" s="1" t="s">
        <v>303</v>
      </c>
      <c r="S73" s="1" t="s">
        <v>6540</v>
      </c>
      <c r="T73" s="1">
        <v>2.5</v>
      </c>
      <c r="X73" s="216" t="s">
        <v>456</v>
      </c>
      <c r="AA73" s="1" t="s">
        <v>6660</v>
      </c>
      <c r="AB73" s="1" t="s">
        <v>457</v>
      </c>
      <c r="AC73" s="1" t="s">
        <v>703</v>
      </c>
    </row>
    <row r="74" s="1" customFormat="1" spans="1:29">
      <c r="A74" s="1">
        <v>20</v>
      </c>
      <c r="C74" s="2">
        <v>46231.625</v>
      </c>
      <c r="F74" s="1" t="s">
        <v>113</v>
      </c>
      <c r="G74" s="1" t="s">
        <v>602</v>
      </c>
      <c r="H74" s="1">
        <v>283</v>
      </c>
      <c r="I74" s="1">
        <v>283</v>
      </c>
      <c r="J74" s="1" t="s">
        <v>6675</v>
      </c>
      <c r="K74" s="2">
        <v>46231.6546643519</v>
      </c>
      <c r="L74" s="1" t="s">
        <v>3878</v>
      </c>
      <c r="M74" s="1" t="s">
        <v>496</v>
      </c>
      <c r="N74" s="1" t="s">
        <v>6581</v>
      </c>
      <c r="O74" s="1" t="s">
        <v>2262</v>
      </c>
      <c r="P74" s="1" t="s">
        <v>29</v>
      </c>
      <c r="Q74" s="2">
        <v>46231.625</v>
      </c>
      <c r="R74" s="1" t="s">
        <v>296</v>
      </c>
      <c r="S74" s="1" t="s">
        <v>6540</v>
      </c>
      <c r="T74" s="1">
        <v>1</v>
      </c>
      <c r="AC74" s="1" t="s">
        <v>2235</v>
      </c>
    </row>
    <row r="75" s="1" customFormat="1" spans="1:29">
      <c r="A75" s="1">
        <v>35</v>
      </c>
      <c r="C75" s="2">
        <v>46231.625</v>
      </c>
      <c r="F75" s="1" t="s">
        <v>113</v>
      </c>
      <c r="G75" s="1" t="s">
        <v>602</v>
      </c>
      <c r="H75" s="1">
        <v>283</v>
      </c>
      <c r="I75" s="1">
        <v>283</v>
      </c>
      <c r="J75" s="1" t="s">
        <v>6675</v>
      </c>
      <c r="K75" s="2">
        <v>46231.6546643519</v>
      </c>
      <c r="L75" s="1" t="s">
        <v>3878</v>
      </c>
      <c r="M75" s="1" t="s">
        <v>496</v>
      </c>
      <c r="N75" s="1" t="s">
        <v>6495</v>
      </c>
      <c r="O75" s="1" t="s">
        <v>2262</v>
      </c>
      <c r="P75" s="1" t="s">
        <v>29</v>
      </c>
      <c r="Q75" s="2">
        <v>46231.625</v>
      </c>
      <c r="R75" s="1" t="s">
        <v>296</v>
      </c>
      <c r="S75" s="1" t="s">
        <v>6540</v>
      </c>
      <c r="T75" s="1">
        <v>1</v>
      </c>
      <c r="X75" s="216" t="s">
        <v>450</v>
      </c>
      <c r="AA75" s="1" t="s">
        <v>6676</v>
      </c>
      <c r="AB75" s="1" t="s">
        <v>451</v>
      </c>
      <c r="AC75" s="1" t="s">
        <v>2235</v>
      </c>
    </row>
    <row r="76" s="1" customFormat="1" spans="1:29">
      <c r="A76" s="1">
        <v>35</v>
      </c>
      <c r="C76" s="2">
        <v>46231.625</v>
      </c>
      <c r="F76" s="1" t="s">
        <v>113</v>
      </c>
      <c r="G76" s="1" t="s">
        <v>602</v>
      </c>
      <c r="H76" s="1">
        <v>283</v>
      </c>
      <c r="I76" s="1">
        <v>283</v>
      </c>
      <c r="J76" s="1" t="s">
        <v>6675</v>
      </c>
      <c r="K76" s="2">
        <v>46231.6546643519</v>
      </c>
      <c r="L76" s="1" t="s">
        <v>3878</v>
      </c>
      <c r="M76" s="1" t="s">
        <v>496</v>
      </c>
      <c r="N76" s="1" t="s">
        <v>6495</v>
      </c>
      <c r="O76" s="1" t="s">
        <v>2262</v>
      </c>
      <c r="P76" s="1" t="s">
        <v>29</v>
      </c>
      <c r="Q76" s="2">
        <v>46231.625</v>
      </c>
      <c r="R76" s="1" t="s">
        <v>296</v>
      </c>
      <c r="S76" s="1" t="s">
        <v>6540</v>
      </c>
      <c r="T76" s="1">
        <v>1</v>
      </c>
      <c r="X76" s="216" t="s">
        <v>522</v>
      </c>
      <c r="AA76" s="1" t="s">
        <v>6677</v>
      </c>
      <c r="AB76" s="1" t="s">
        <v>523</v>
      </c>
      <c r="AC76" s="1" t="s">
        <v>2235</v>
      </c>
    </row>
    <row r="77" s="1" customFormat="1" spans="1:29">
      <c r="A77" s="1">
        <v>58</v>
      </c>
      <c r="C77" s="2">
        <v>46231.625</v>
      </c>
      <c r="F77" s="1" t="s">
        <v>113</v>
      </c>
      <c r="G77" s="1" t="s">
        <v>602</v>
      </c>
      <c r="H77" s="1">
        <v>283</v>
      </c>
      <c r="I77" s="1">
        <v>283</v>
      </c>
      <c r="J77" s="1" t="s">
        <v>6675</v>
      </c>
      <c r="K77" s="2">
        <v>46231.6546643519</v>
      </c>
      <c r="L77" s="1" t="s">
        <v>3878</v>
      </c>
      <c r="M77" s="1" t="s">
        <v>496</v>
      </c>
      <c r="N77" s="1" t="s">
        <v>6495</v>
      </c>
      <c r="O77" s="1" t="s">
        <v>2262</v>
      </c>
      <c r="P77" s="1" t="s">
        <v>29</v>
      </c>
      <c r="Q77" s="2">
        <v>46231.625</v>
      </c>
      <c r="R77" s="1" t="s">
        <v>296</v>
      </c>
      <c r="S77" s="1" t="s">
        <v>6540</v>
      </c>
      <c r="T77" s="1">
        <v>1</v>
      </c>
      <c r="X77" s="216" t="s">
        <v>506</v>
      </c>
      <c r="AA77" s="1" t="s">
        <v>6678</v>
      </c>
      <c r="AB77" s="1" t="s">
        <v>507</v>
      </c>
      <c r="AC77" s="1" t="s">
        <v>2235</v>
      </c>
    </row>
    <row r="78" s="1" customFormat="1" spans="1:29">
      <c r="A78" s="1">
        <v>40</v>
      </c>
      <c r="C78" s="2">
        <v>46231.5833333333</v>
      </c>
      <c r="F78" s="1" t="s">
        <v>104</v>
      </c>
      <c r="G78" s="1" t="s">
        <v>602</v>
      </c>
      <c r="H78" s="1">
        <v>40</v>
      </c>
      <c r="I78" s="1">
        <v>40</v>
      </c>
      <c r="J78" s="1" t="s">
        <v>6679</v>
      </c>
      <c r="K78" s="2">
        <v>46231.6780671296</v>
      </c>
      <c r="L78" s="1" t="s">
        <v>3878</v>
      </c>
      <c r="M78" s="1" t="s">
        <v>496</v>
      </c>
      <c r="N78" s="1" t="s">
        <v>6543</v>
      </c>
      <c r="O78" s="1" t="s">
        <v>6680</v>
      </c>
      <c r="P78" s="1" t="s">
        <v>29</v>
      </c>
      <c r="Q78" s="2">
        <v>46230</v>
      </c>
      <c r="R78" s="1" t="s">
        <v>276</v>
      </c>
      <c r="S78" s="1" t="s">
        <v>6540</v>
      </c>
      <c r="T78" s="1">
        <v>1</v>
      </c>
      <c r="AC78" s="1" t="s">
        <v>1983</v>
      </c>
    </row>
    <row r="79" s="1" customFormat="1" spans="1:29">
      <c r="A79" s="1">
        <v>15</v>
      </c>
      <c r="C79" s="2">
        <v>46231.7246296296</v>
      </c>
      <c r="F79" s="1" t="s">
        <v>114</v>
      </c>
      <c r="G79" s="1" t="s">
        <v>818</v>
      </c>
      <c r="H79" s="1">
        <v>210</v>
      </c>
      <c r="I79" s="1">
        <v>210</v>
      </c>
      <c r="J79" s="1" t="s">
        <v>6681</v>
      </c>
      <c r="K79" s="2">
        <v>46231.6808449074</v>
      </c>
      <c r="L79" s="1" t="s">
        <v>3903</v>
      </c>
      <c r="M79" s="1" t="s">
        <v>496</v>
      </c>
      <c r="N79" s="1" t="s">
        <v>6495</v>
      </c>
      <c r="O79" s="1" t="s">
        <v>6682</v>
      </c>
      <c r="P79" s="1" t="s">
        <v>29</v>
      </c>
      <c r="Q79" s="2">
        <v>46231</v>
      </c>
      <c r="R79" s="1" t="s">
        <v>303</v>
      </c>
      <c r="S79" s="1" t="s">
        <v>6540</v>
      </c>
      <c r="T79" s="1">
        <v>1</v>
      </c>
      <c r="X79" s="216" t="s">
        <v>454</v>
      </c>
      <c r="AA79" s="1" t="s">
        <v>6683</v>
      </c>
      <c r="AB79" s="1" t="s">
        <v>455</v>
      </c>
      <c r="AC79" s="1" t="s">
        <v>703</v>
      </c>
    </row>
    <row r="80" s="1" customFormat="1" spans="1:29">
      <c r="A80" s="1">
        <v>15</v>
      </c>
      <c r="C80" s="2">
        <v>46231.7246296296</v>
      </c>
      <c r="F80" s="1" t="s">
        <v>114</v>
      </c>
      <c r="G80" s="1" t="s">
        <v>818</v>
      </c>
      <c r="H80" s="1">
        <v>210</v>
      </c>
      <c r="I80" s="1">
        <v>210</v>
      </c>
      <c r="J80" s="1" t="s">
        <v>6681</v>
      </c>
      <c r="K80" s="2">
        <v>46231.6808449074</v>
      </c>
      <c r="L80" s="1" t="s">
        <v>3903</v>
      </c>
      <c r="M80" s="1" t="s">
        <v>496</v>
      </c>
      <c r="N80" s="1" t="s">
        <v>6495</v>
      </c>
      <c r="O80" s="1" t="s">
        <v>6682</v>
      </c>
      <c r="P80" s="1" t="s">
        <v>29</v>
      </c>
      <c r="Q80" s="2">
        <v>46231</v>
      </c>
      <c r="R80" s="1" t="s">
        <v>303</v>
      </c>
      <c r="S80" s="1" t="s">
        <v>6540</v>
      </c>
      <c r="T80" s="1">
        <v>1</v>
      </c>
      <c r="X80" s="216" t="s">
        <v>454</v>
      </c>
      <c r="AA80" s="1" t="s">
        <v>6684</v>
      </c>
      <c r="AB80" s="1" t="s">
        <v>455</v>
      </c>
      <c r="AC80" s="1" t="s">
        <v>703</v>
      </c>
    </row>
    <row r="81" s="1" customFormat="1" spans="1:29">
      <c r="A81" s="1">
        <v>180</v>
      </c>
      <c r="C81" s="2">
        <v>46231.7246296296</v>
      </c>
      <c r="F81" s="1" t="s">
        <v>114</v>
      </c>
      <c r="G81" s="1" t="s">
        <v>818</v>
      </c>
      <c r="H81" s="1">
        <v>210</v>
      </c>
      <c r="I81" s="1">
        <v>210</v>
      </c>
      <c r="J81" s="1" t="s">
        <v>6681</v>
      </c>
      <c r="K81" s="2">
        <v>46231.6808449074</v>
      </c>
      <c r="L81" s="1" t="s">
        <v>3903</v>
      </c>
      <c r="M81" s="1" t="s">
        <v>496</v>
      </c>
      <c r="N81" s="1" t="s">
        <v>6495</v>
      </c>
      <c r="O81" s="1" t="s">
        <v>6682</v>
      </c>
      <c r="P81" s="1" t="s">
        <v>29</v>
      </c>
      <c r="Q81" s="2">
        <v>46231</v>
      </c>
      <c r="R81" s="1" t="s">
        <v>303</v>
      </c>
      <c r="S81" s="1" t="s">
        <v>6540</v>
      </c>
      <c r="T81" s="1">
        <v>3</v>
      </c>
      <c r="X81" s="216" t="s">
        <v>456</v>
      </c>
      <c r="AA81" s="1" t="s">
        <v>6660</v>
      </c>
      <c r="AB81" s="1" t="s">
        <v>457</v>
      </c>
      <c r="AC81" s="1" t="s">
        <v>703</v>
      </c>
    </row>
    <row r="82" s="1" customFormat="1" spans="1:29">
      <c r="A82" s="1">
        <v>15</v>
      </c>
      <c r="C82" s="2">
        <v>46231.6666666667</v>
      </c>
      <c r="D82" s="1">
        <v>0</v>
      </c>
      <c r="E82" s="1" t="s">
        <v>670</v>
      </c>
      <c r="F82" s="1" t="s">
        <v>114</v>
      </c>
      <c r="G82" s="1" t="s">
        <v>591</v>
      </c>
      <c r="H82" s="1">
        <v>360</v>
      </c>
      <c r="I82" s="1">
        <v>350</v>
      </c>
      <c r="J82" s="1" t="s">
        <v>6685</v>
      </c>
      <c r="K82" s="2">
        <v>46231.6876157407</v>
      </c>
      <c r="L82" s="1" t="s">
        <v>3878</v>
      </c>
      <c r="M82" s="1" t="s">
        <v>496</v>
      </c>
      <c r="N82" s="1" t="s">
        <v>6495</v>
      </c>
      <c r="O82" s="1" t="s">
        <v>5638</v>
      </c>
      <c r="P82" s="1" t="s">
        <v>29</v>
      </c>
      <c r="Q82" s="2">
        <v>46231</v>
      </c>
      <c r="R82" s="1" t="s">
        <v>306</v>
      </c>
      <c r="S82" s="1" t="s">
        <v>6540</v>
      </c>
      <c r="T82" s="1">
        <v>1</v>
      </c>
      <c r="X82" s="216" t="s">
        <v>454</v>
      </c>
      <c r="AA82" s="1" t="s">
        <v>6686</v>
      </c>
      <c r="AB82" s="1" t="s">
        <v>455</v>
      </c>
      <c r="AC82" s="1" t="s">
        <v>709</v>
      </c>
    </row>
    <row r="83" s="1" customFormat="1" spans="1:29">
      <c r="A83" s="1">
        <v>15</v>
      </c>
      <c r="C83" s="2">
        <v>46231.6666666667</v>
      </c>
      <c r="D83" s="1">
        <v>0</v>
      </c>
      <c r="E83" s="1" t="s">
        <v>670</v>
      </c>
      <c r="F83" s="1" t="s">
        <v>114</v>
      </c>
      <c r="G83" s="1" t="s">
        <v>591</v>
      </c>
      <c r="H83" s="1">
        <v>360</v>
      </c>
      <c r="I83" s="1">
        <v>350</v>
      </c>
      <c r="J83" s="1" t="s">
        <v>6685</v>
      </c>
      <c r="K83" s="2">
        <v>46231.6876157407</v>
      </c>
      <c r="L83" s="1" t="s">
        <v>3878</v>
      </c>
      <c r="M83" s="1" t="s">
        <v>496</v>
      </c>
      <c r="N83" s="1" t="s">
        <v>6495</v>
      </c>
      <c r="O83" s="1" t="s">
        <v>5638</v>
      </c>
      <c r="P83" s="1" t="s">
        <v>29</v>
      </c>
      <c r="Q83" s="2">
        <v>46231</v>
      </c>
      <c r="R83" s="1" t="s">
        <v>306</v>
      </c>
      <c r="S83" s="1" t="s">
        <v>6540</v>
      </c>
      <c r="T83" s="1">
        <v>1</v>
      </c>
      <c r="X83" s="216" t="s">
        <v>487</v>
      </c>
      <c r="AA83" s="1" t="s">
        <v>6687</v>
      </c>
      <c r="AB83" s="1" t="s">
        <v>488</v>
      </c>
      <c r="AC83" s="1" t="s">
        <v>709</v>
      </c>
    </row>
    <row r="84" s="1" customFormat="1" spans="1:29">
      <c r="A84" s="1">
        <v>270</v>
      </c>
      <c r="C84" s="2">
        <v>46231.6666666667</v>
      </c>
      <c r="D84" s="1">
        <v>0</v>
      </c>
      <c r="E84" s="1" t="s">
        <v>670</v>
      </c>
      <c r="F84" s="1" t="s">
        <v>114</v>
      </c>
      <c r="G84" s="1" t="s">
        <v>591</v>
      </c>
      <c r="H84" s="1">
        <v>360</v>
      </c>
      <c r="I84" s="1">
        <v>350</v>
      </c>
      <c r="J84" s="1" t="s">
        <v>6685</v>
      </c>
      <c r="K84" s="2">
        <v>46231.6876157407</v>
      </c>
      <c r="L84" s="1" t="s">
        <v>3878</v>
      </c>
      <c r="M84" s="1" t="s">
        <v>496</v>
      </c>
      <c r="N84" s="1" t="s">
        <v>6495</v>
      </c>
      <c r="O84" s="1" t="s">
        <v>5638</v>
      </c>
      <c r="P84" s="1" t="s">
        <v>29</v>
      </c>
      <c r="Q84" s="2">
        <v>46231</v>
      </c>
      <c r="R84" s="1" t="s">
        <v>306</v>
      </c>
      <c r="S84" s="1" t="s">
        <v>6540</v>
      </c>
      <c r="T84" s="1">
        <v>4.5</v>
      </c>
      <c r="X84" s="216" t="s">
        <v>456</v>
      </c>
      <c r="AA84" s="1" t="s">
        <v>6652</v>
      </c>
      <c r="AB84" s="1" t="s">
        <v>457</v>
      </c>
      <c r="AC84" s="1" t="s">
        <v>709</v>
      </c>
    </row>
    <row r="85" s="1" customFormat="1" spans="1:29">
      <c r="A85" s="1">
        <v>15</v>
      </c>
      <c r="C85" s="2">
        <v>46231.6936689815</v>
      </c>
      <c r="F85" s="1" t="s">
        <v>113</v>
      </c>
      <c r="G85" s="1" t="s">
        <v>818</v>
      </c>
      <c r="H85" s="1">
        <v>246</v>
      </c>
      <c r="I85" s="1">
        <v>246</v>
      </c>
      <c r="J85" s="1" t="s">
        <v>6688</v>
      </c>
      <c r="K85" s="2">
        <v>46231.6991435185</v>
      </c>
      <c r="L85" s="1" t="s">
        <v>3903</v>
      </c>
      <c r="M85" s="1" t="s">
        <v>496</v>
      </c>
      <c r="N85" s="1" t="s">
        <v>6495</v>
      </c>
      <c r="O85" s="1" t="s">
        <v>6689</v>
      </c>
      <c r="P85" s="1" t="s">
        <v>29</v>
      </c>
      <c r="Q85" s="2">
        <v>46232.4583333333</v>
      </c>
      <c r="R85" s="1" t="s">
        <v>299</v>
      </c>
      <c r="S85" s="1" t="s">
        <v>6540</v>
      </c>
      <c r="T85" s="1">
        <v>1</v>
      </c>
      <c r="X85" s="216" t="s">
        <v>454</v>
      </c>
      <c r="AA85" s="1" t="s">
        <v>6690</v>
      </c>
      <c r="AB85" s="1" t="s">
        <v>455</v>
      </c>
      <c r="AC85" s="1" t="s">
        <v>685</v>
      </c>
    </row>
    <row r="86" s="1" customFormat="1" spans="1:29">
      <c r="A86" s="1">
        <v>15</v>
      </c>
      <c r="C86" s="2">
        <v>46231.6936689815</v>
      </c>
      <c r="F86" s="1" t="s">
        <v>113</v>
      </c>
      <c r="G86" s="1" t="s">
        <v>818</v>
      </c>
      <c r="H86" s="1">
        <v>246</v>
      </c>
      <c r="I86" s="1">
        <v>246</v>
      </c>
      <c r="J86" s="1" t="s">
        <v>6688</v>
      </c>
      <c r="K86" s="2">
        <v>46231.6991435185</v>
      </c>
      <c r="L86" s="1" t="s">
        <v>3903</v>
      </c>
      <c r="M86" s="1" t="s">
        <v>496</v>
      </c>
      <c r="N86" s="1" t="s">
        <v>6495</v>
      </c>
      <c r="O86" s="1" t="s">
        <v>6689</v>
      </c>
      <c r="P86" s="1" t="s">
        <v>29</v>
      </c>
      <c r="Q86" s="2">
        <v>46232.4583333333</v>
      </c>
      <c r="R86" s="1" t="s">
        <v>299</v>
      </c>
      <c r="S86" s="1" t="s">
        <v>6540</v>
      </c>
      <c r="T86" s="1">
        <v>1</v>
      </c>
      <c r="X86" s="216" t="s">
        <v>454</v>
      </c>
      <c r="AA86" s="1" t="s">
        <v>6691</v>
      </c>
      <c r="AB86" s="1" t="s">
        <v>455</v>
      </c>
      <c r="AC86" s="1" t="s">
        <v>685</v>
      </c>
    </row>
    <row r="87" s="1" customFormat="1" spans="1:29">
      <c r="A87" s="1">
        <v>216</v>
      </c>
      <c r="C87" s="2">
        <v>46231.6936689815</v>
      </c>
      <c r="F87" s="1" t="s">
        <v>113</v>
      </c>
      <c r="G87" s="1" t="s">
        <v>818</v>
      </c>
      <c r="H87" s="1">
        <v>246</v>
      </c>
      <c r="I87" s="1">
        <v>246</v>
      </c>
      <c r="J87" s="1" t="s">
        <v>6688</v>
      </c>
      <c r="K87" s="2">
        <v>46231.6991435185</v>
      </c>
      <c r="L87" s="1" t="s">
        <v>3903</v>
      </c>
      <c r="M87" s="1" t="s">
        <v>496</v>
      </c>
      <c r="N87" s="1" t="s">
        <v>6495</v>
      </c>
      <c r="O87" s="1" t="s">
        <v>6689</v>
      </c>
      <c r="P87" s="1" t="s">
        <v>29</v>
      </c>
      <c r="Q87" s="2">
        <v>46232.4583333333</v>
      </c>
      <c r="R87" s="1" t="s">
        <v>299</v>
      </c>
      <c r="S87" s="1" t="s">
        <v>6540</v>
      </c>
      <c r="T87" s="1">
        <v>3.6</v>
      </c>
      <c r="X87" s="216" t="s">
        <v>456</v>
      </c>
      <c r="AA87" s="1" t="s">
        <v>6692</v>
      </c>
      <c r="AB87" s="1" t="s">
        <v>457</v>
      </c>
      <c r="AC87" s="1" t="s">
        <v>685</v>
      </c>
    </row>
    <row r="88" s="1" customFormat="1" spans="1:29">
      <c r="A88" s="1">
        <v>0</v>
      </c>
      <c r="C88" s="2">
        <v>46231.7036689815</v>
      </c>
      <c r="F88" s="1" t="s">
        <v>106</v>
      </c>
      <c r="G88" s="1" t="s">
        <v>591</v>
      </c>
      <c r="H88" s="1">
        <v>50</v>
      </c>
      <c r="I88" s="1">
        <v>50</v>
      </c>
      <c r="J88" s="1" t="s">
        <v>6693</v>
      </c>
      <c r="K88" s="2">
        <v>46231.7058333333</v>
      </c>
      <c r="L88" s="1" t="s">
        <v>3972</v>
      </c>
      <c r="M88" s="1" t="s">
        <v>496</v>
      </c>
      <c r="N88" s="1" t="s">
        <v>6654</v>
      </c>
      <c r="O88" s="1" t="s">
        <v>1953</v>
      </c>
      <c r="P88" s="1" t="s">
        <v>29</v>
      </c>
      <c r="Q88" s="2">
        <v>46231</v>
      </c>
      <c r="R88" s="1" t="s">
        <v>281</v>
      </c>
      <c r="S88" s="1" t="s">
        <v>6540</v>
      </c>
      <c r="T88" s="1">
        <v>1</v>
      </c>
      <c r="AA88" s="1" t="s">
        <v>6655</v>
      </c>
      <c r="AB88" s="1"/>
      <c r="AC88" s="1" t="s">
        <v>1927</v>
      </c>
    </row>
    <row r="89" s="1" customFormat="1" spans="1:29">
      <c r="A89" s="1">
        <v>120</v>
      </c>
      <c r="C89" s="2">
        <v>46231.7083333333</v>
      </c>
      <c r="F89" s="1" t="s">
        <v>114</v>
      </c>
      <c r="G89" s="1" t="s">
        <v>742</v>
      </c>
      <c r="H89" s="1">
        <v>150</v>
      </c>
      <c r="I89" s="1">
        <v>150</v>
      </c>
      <c r="J89" s="1" t="s">
        <v>6694</v>
      </c>
      <c r="K89" s="2">
        <v>46231.7448263889</v>
      </c>
      <c r="L89" s="1" t="s">
        <v>3878</v>
      </c>
      <c r="M89" s="1" t="s">
        <v>496</v>
      </c>
      <c r="N89" s="1" t="s">
        <v>6545</v>
      </c>
      <c r="O89" s="1" t="s">
        <v>5637</v>
      </c>
      <c r="P89" s="1" t="s">
        <v>29</v>
      </c>
      <c r="Q89" s="2">
        <v>46230</v>
      </c>
      <c r="R89" s="1" t="s">
        <v>306</v>
      </c>
      <c r="S89" s="1" t="s">
        <v>6540</v>
      </c>
      <c r="T89" s="1">
        <v>2</v>
      </c>
      <c r="AC89" s="1" t="s">
        <v>709</v>
      </c>
    </row>
    <row r="90" s="1" customFormat="1" spans="1:29">
      <c r="A90" s="1">
        <v>60</v>
      </c>
      <c r="C90" s="2">
        <v>46232.3541666667</v>
      </c>
      <c r="F90" s="1" t="s">
        <v>113</v>
      </c>
      <c r="G90" s="1" t="s">
        <v>621</v>
      </c>
      <c r="H90" s="1">
        <v>208</v>
      </c>
      <c r="I90" s="1">
        <v>208</v>
      </c>
      <c r="J90" s="1" t="s">
        <v>6695</v>
      </c>
      <c r="K90" s="2">
        <v>46232.3912152778</v>
      </c>
      <c r="L90" s="1" t="s">
        <v>3878</v>
      </c>
      <c r="M90" s="1" t="s">
        <v>496</v>
      </c>
      <c r="N90" s="1" t="s">
        <v>6545</v>
      </c>
      <c r="O90" s="1" t="s">
        <v>6696</v>
      </c>
      <c r="P90" s="1" t="s">
        <v>29</v>
      </c>
      <c r="Q90" s="2">
        <v>46232</v>
      </c>
      <c r="R90" s="1" t="s">
        <v>296</v>
      </c>
      <c r="S90" s="1" t="s">
        <v>6540</v>
      </c>
      <c r="T90" s="1">
        <v>1</v>
      </c>
      <c r="AC90" s="1" t="s">
        <v>2235</v>
      </c>
    </row>
    <row r="91" s="1" customFormat="1" spans="1:29">
      <c r="A91" s="1">
        <v>20</v>
      </c>
      <c r="C91" s="2">
        <v>46232.3541666667</v>
      </c>
      <c r="F91" s="1" t="s">
        <v>113</v>
      </c>
      <c r="G91" s="1" t="s">
        <v>621</v>
      </c>
      <c r="H91" s="1">
        <v>208</v>
      </c>
      <c r="I91" s="1">
        <v>208</v>
      </c>
      <c r="J91" s="1" t="s">
        <v>6695</v>
      </c>
      <c r="K91" s="2">
        <v>46232.3912152778</v>
      </c>
      <c r="L91" s="1" t="s">
        <v>3878</v>
      </c>
      <c r="M91" s="1" t="s">
        <v>496</v>
      </c>
      <c r="N91" s="1" t="s">
        <v>6581</v>
      </c>
      <c r="O91" s="1" t="s">
        <v>6696</v>
      </c>
      <c r="P91" s="1" t="s">
        <v>29</v>
      </c>
      <c r="Q91" s="2">
        <v>46232</v>
      </c>
      <c r="R91" s="1" t="s">
        <v>296</v>
      </c>
      <c r="S91" s="1" t="s">
        <v>6540</v>
      </c>
      <c r="T91" s="1">
        <v>1</v>
      </c>
      <c r="AC91" s="1" t="s">
        <v>2235</v>
      </c>
    </row>
    <row r="92" s="1" customFormat="1" spans="1:29">
      <c r="A92" s="1">
        <v>35</v>
      </c>
      <c r="C92" s="2">
        <v>46232.3541666667</v>
      </c>
      <c r="F92" s="1" t="s">
        <v>113</v>
      </c>
      <c r="G92" s="1" t="s">
        <v>621</v>
      </c>
      <c r="H92" s="1">
        <v>208</v>
      </c>
      <c r="I92" s="1">
        <v>208</v>
      </c>
      <c r="J92" s="1" t="s">
        <v>6695</v>
      </c>
      <c r="K92" s="2">
        <v>46232.3912152778</v>
      </c>
      <c r="L92" s="1" t="s">
        <v>3878</v>
      </c>
      <c r="M92" s="1" t="s">
        <v>496</v>
      </c>
      <c r="N92" s="1" t="s">
        <v>6495</v>
      </c>
      <c r="O92" s="1" t="s">
        <v>6696</v>
      </c>
      <c r="P92" s="1" t="s">
        <v>29</v>
      </c>
      <c r="Q92" s="2">
        <v>46232</v>
      </c>
      <c r="R92" s="1" t="s">
        <v>296</v>
      </c>
      <c r="S92" s="1" t="s">
        <v>6540</v>
      </c>
      <c r="T92" s="1">
        <v>1</v>
      </c>
      <c r="X92" s="216" t="s">
        <v>522</v>
      </c>
      <c r="AA92" s="1" t="s">
        <v>6697</v>
      </c>
      <c r="AB92" s="1" t="s">
        <v>523</v>
      </c>
      <c r="AC92" s="1" t="s">
        <v>2235</v>
      </c>
    </row>
    <row r="93" s="1" customFormat="1" spans="1:29">
      <c r="A93" s="1">
        <v>35</v>
      </c>
      <c r="C93" s="2">
        <v>46232.3541666667</v>
      </c>
      <c r="F93" s="1" t="s">
        <v>113</v>
      </c>
      <c r="G93" s="1" t="s">
        <v>621</v>
      </c>
      <c r="H93" s="1">
        <v>208</v>
      </c>
      <c r="I93" s="1">
        <v>208</v>
      </c>
      <c r="J93" s="1" t="s">
        <v>6695</v>
      </c>
      <c r="K93" s="2">
        <v>46232.3912152778</v>
      </c>
      <c r="L93" s="1" t="s">
        <v>3878</v>
      </c>
      <c r="M93" s="1" t="s">
        <v>496</v>
      </c>
      <c r="N93" s="1" t="s">
        <v>6495</v>
      </c>
      <c r="O93" s="1" t="s">
        <v>6696</v>
      </c>
      <c r="P93" s="1" t="s">
        <v>29</v>
      </c>
      <c r="Q93" s="2">
        <v>46232</v>
      </c>
      <c r="R93" s="1" t="s">
        <v>296</v>
      </c>
      <c r="S93" s="1" t="s">
        <v>6540</v>
      </c>
      <c r="T93" s="1">
        <v>1</v>
      </c>
      <c r="X93" s="216" t="s">
        <v>450</v>
      </c>
      <c r="AA93" s="1" t="s">
        <v>6698</v>
      </c>
      <c r="AB93" s="1" t="s">
        <v>451</v>
      </c>
      <c r="AC93" s="1" t="s">
        <v>2235</v>
      </c>
    </row>
    <row r="94" s="1" customFormat="1" spans="1:29">
      <c r="A94" s="1">
        <v>58</v>
      </c>
      <c r="C94" s="2">
        <v>46232.3541666667</v>
      </c>
      <c r="F94" s="1" t="s">
        <v>113</v>
      </c>
      <c r="G94" s="1" t="s">
        <v>621</v>
      </c>
      <c r="H94" s="1">
        <v>208</v>
      </c>
      <c r="I94" s="1">
        <v>208</v>
      </c>
      <c r="J94" s="1" t="s">
        <v>6695</v>
      </c>
      <c r="K94" s="2">
        <v>46232.3912152778</v>
      </c>
      <c r="L94" s="1" t="s">
        <v>3878</v>
      </c>
      <c r="M94" s="1" t="s">
        <v>496</v>
      </c>
      <c r="N94" s="1" t="s">
        <v>6495</v>
      </c>
      <c r="O94" s="1" t="s">
        <v>6696</v>
      </c>
      <c r="P94" s="1" t="s">
        <v>29</v>
      </c>
      <c r="Q94" s="2">
        <v>46232</v>
      </c>
      <c r="R94" s="1" t="s">
        <v>296</v>
      </c>
      <c r="S94" s="1" t="s">
        <v>6540</v>
      </c>
      <c r="T94" s="1">
        <v>1</v>
      </c>
      <c r="X94" s="216" t="s">
        <v>506</v>
      </c>
      <c r="AA94" s="1" t="s">
        <v>6699</v>
      </c>
      <c r="AB94" s="1" t="s">
        <v>507</v>
      </c>
      <c r="AC94" s="1" t="s">
        <v>2235</v>
      </c>
    </row>
    <row r="95" s="1" customFormat="1" spans="1:29">
      <c r="A95" s="1">
        <v>0</v>
      </c>
      <c r="C95" s="2">
        <v>46232.3801157407</v>
      </c>
      <c r="F95" s="1" t="s">
        <v>108</v>
      </c>
      <c r="G95" s="1" t="s">
        <v>591</v>
      </c>
      <c r="H95" s="1">
        <v>50</v>
      </c>
      <c r="I95" s="1">
        <v>50</v>
      </c>
      <c r="J95" s="1" t="s">
        <v>6700</v>
      </c>
      <c r="K95" s="2">
        <v>46232.3921296296</v>
      </c>
      <c r="L95" s="1" t="s">
        <v>3972</v>
      </c>
      <c r="M95" s="1" t="s">
        <v>496</v>
      </c>
      <c r="N95" s="1" t="s">
        <v>6654</v>
      </c>
      <c r="O95" s="1" t="s">
        <v>1966</v>
      </c>
      <c r="P95" s="1" t="s">
        <v>29</v>
      </c>
      <c r="Q95" s="2">
        <v>46232</v>
      </c>
      <c r="R95" s="1" t="s">
        <v>283</v>
      </c>
      <c r="S95" s="1" t="s">
        <v>6540</v>
      </c>
      <c r="T95" s="1">
        <v>1</v>
      </c>
      <c r="AA95" s="1" t="s">
        <v>6655</v>
      </c>
      <c r="AC95" s="1" t="s">
        <v>1937</v>
      </c>
    </row>
    <row r="96" s="1" customFormat="1" spans="1:29">
      <c r="A96" s="1">
        <v>40</v>
      </c>
      <c r="C96" s="2">
        <v>46232.3881828704</v>
      </c>
      <c r="F96" s="1" t="s">
        <v>114</v>
      </c>
      <c r="G96" s="1" t="s">
        <v>621</v>
      </c>
      <c r="H96" s="1">
        <v>285</v>
      </c>
      <c r="I96" s="1">
        <v>285</v>
      </c>
      <c r="J96" s="1" t="s">
        <v>6701</v>
      </c>
      <c r="K96" s="2">
        <v>46232.4305092593</v>
      </c>
      <c r="L96" s="1" t="s">
        <v>3878</v>
      </c>
      <c r="M96" s="1" t="s">
        <v>496</v>
      </c>
      <c r="N96" s="1" t="s">
        <v>6543</v>
      </c>
      <c r="O96" s="1" t="s">
        <v>5636</v>
      </c>
      <c r="P96" s="1" t="s">
        <v>29</v>
      </c>
      <c r="Q96" s="2">
        <v>46232</v>
      </c>
      <c r="R96" s="1" t="s">
        <v>303</v>
      </c>
      <c r="S96" s="1" t="s">
        <v>6540</v>
      </c>
      <c r="T96" s="1">
        <v>1</v>
      </c>
      <c r="AC96" s="1" t="s">
        <v>703</v>
      </c>
    </row>
    <row r="97" s="1" customFormat="1" spans="1:29">
      <c r="A97" s="1">
        <v>210</v>
      </c>
      <c r="C97" s="2">
        <v>46232.3881828704</v>
      </c>
      <c r="F97" s="1" t="s">
        <v>114</v>
      </c>
      <c r="G97" s="1" t="s">
        <v>621</v>
      </c>
      <c r="H97" s="1">
        <v>285</v>
      </c>
      <c r="I97" s="1">
        <v>285</v>
      </c>
      <c r="J97" s="1" t="s">
        <v>6701</v>
      </c>
      <c r="K97" s="2">
        <v>46232.4305092593</v>
      </c>
      <c r="L97" s="1" t="s">
        <v>3878</v>
      </c>
      <c r="M97" s="1" t="s">
        <v>496</v>
      </c>
      <c r="N97" s="1" t="s">
        <v>6495</v>
      </c>
      <c r="O97" s="1" t="s">
        <v>5636</v>
      </c>
      <c r="P97" s="1" t="s">
        <v>29</v>
      </c>
      <c r="Q97" s="2">
        <v>46232</v>
      </c>
      <c r="R97" s="1" t="s">
        <v>303</v>
      </c>
      <c r="S97" s="1" t="s">
        <v>6540</v>
      </c>
      <c r="T97" s="1">
        <v>3.5</v>
      </c>
      <c r="X97" s="216" t="s">
        <v>456</v>
      </c>
      <c r="AA97" s="1" t="s">
        <v>6660</v>
      </c>
      <c r="AB97" s="1" t="s">
        <v>457</v>
      </c>
      <c r="AC97" s="1" t="s">
        <v>703</v>
      </c>
    </row>
    <row r="98" s="1" customFormat="1" spans="1:29">
      <c r="A98" s="1">
        <v>15</v>
      </c>
      <c r="C98" s="2">
        <v>46232.3881828704</v>
      </c>
      <c r="F98" s="1" t="s">
        <v>114</v>
      </c>
      <c r="G98" s="1" t="s">
        <v>621</v>
      </c>
      <c r="H98" s="1">
        <v>285</v>
      </c>
      <c r="I98" s="1">
        <v>285</v>
      </c>
      <c r="J98" s="1" t="s">
        <v>6701</v>
      </c>
      <c r="K98" s="2">
        <v>46232.4305092593</v>
      </c>
      <c r="L98" s="1" t="s">
        <v>3878</v>
      </c>
      <c r="M98" s="1" t="s">
        <v>496</v>
      </c>
      <c r="N98" s="1" t="s">
        <v>6495</v>
      </c>
      <c r="O98" s="1" t="s">
        <v>5636</v>
      </c>
      <c r="P98" s="1" t="s">
        <v>29</v>
      </c>
      <c r="Q98" s="2">
        <v>46232</v>
      </c>
      <c r="R98" s="1" t="s">
        <v>303</v>
      </c>
      <c r="S98" s="1" t="s">
        <v>6540</v>
      </c>
      <c r="T98" s="1">
        <v>1</v>
      </c>
      <c r="X98" s="216" t="s">
        <v>487</v>
      </c>
      <c r="AA98" s="1" t="s">
        <v>6702</v>
      </c>
      <c r="AB98" s="1" t="s">
        <v>488</v>
      </c>
      <c r="AC98" s="1" t="s">
        <v>703</v>
      </c>
    </row>
    <row r="99" s="1" customFormat="1" spans="1:29">
      <c r="A99" s="1">
        <v>15</v>
      </c>
      <c r="C99" s="2">
        <v>46232.3881828704</v>
      </c>
      <c r="F99" s="1" t="s">
        <v>114</v>
      </c>
      <c r="G99" s="1" t="s">
        <v>621</v>
      </c>
      <c r="H99" s="1">
        <v>285</v>
      </c>
      <c r="I99" s="1">
        <v>285</v>
      </c>
      <c r="J99" s="1" t="s">
        <v>6701</v>
      </c>
      <c r="K99" s="2">
        <v>46232.4305092593</v>
      </c>
      <c r="L99" s="1" t="s">
        <v>3878</v>
      </c>
      <c r="M99" s="1" t="s">
        <v>496</v>
      </c>
      <c r="N99" s="1" t="s">
        <v>6495</v>
      </c>
      <c r="O99" s="1" t="s">
        <v>5636</v>
      </c>
      <c r="P99" s="1" t="s">
        <v>29</v>
      </c>
      <c r="Q99" s="2">
        <v>46232</v>
      </c>
      <c r="R99" s="1" t="s">
        <v>303</v>
      </c>
      <c r="S99" s="1" t="s">
        <v>6540</v>
      </c>
      <c r="T99" s="1">
        <v>1</v>
      </c>
      <c r="X99" s="216" t="s">
        <v>454</v>
      </c>
      <c r="AA99" s="1" t="s">
        <v>6703</v>
      </c>
      <c r="AB99" s="1" t="s">
        <v>455</v>
      </c>
      <c r="AC99" s="1" t="s">
        <v>703</v>
      </c>
    </row>
    <row r="100" s="1" customFormat="1" spans="1:29">
      <c r="A100" s="1">
        <v>120</v>
      </c>
      <c r="C100" s="2">
        <v>46232.4140277778</v>
      </c>
      <c r="F100" s="1" t="s">
        <v>103</v>
      </c>
      <c r="G100" s="1" t="s">
        <v>742</v>
      </c>
      <c r="H100" s="1">
        <v>460</v>
      </c>
      <c r="I100" s="1">
        <v>460</v>
      </c>
      <c r="J100" s="1" t="s">
        <v>6704</v>
      </c>
      <c r="K100" s="2">
        <v>46232.4309837963</v>
      </c>
      <c r="L100" s="1" t="s">
        <v>3878</v>
      </c>
      <c r="M100" s="1" t="s">
        <v>496</v>
      </c>
      <c r="N100" s="1" t="s">
        <v>6545</v>
      </c>
      <c r="O100" s="1" t="s">
        <v>5623</v>
      </c>
      <c r="P100" s="1" t="s">
        <v>29</v>
      </c>
      <c r="Q100" s="2">
        <v>46232</v>
      </c>
      <c r="R100" s="1" t="s">
        <v>274</v>
      </c>
      <c r="S100" s="1" t="s">
        <v>6540</v>
      </c>
      <c r="T100" s="1">
        <v>2</v>
      </c>
      <c r="AC100" s="1" t="s">
        <v>2083</v>
      </c>
    </row>
    <row r="101" s="1" customFormat="1" spans="1:29">
      <c r="A101" s="1">
        <v>30</v>
      </c>
      <c r="C101" s="2">
        <v>46232.4140277778</v>
      </c>
      <c r="F101" s="1" t="s">
        <v>103</v>
      </c>
      <c r="G101" s="1" t="s">
        <v>742</v>
      </c>
      <c r="H101" s="1">
        <v>460</v>
      </c>
      <c r="I101" s="1">
        <v>460</v>
      </c>
      <c r="J101" s="1" t="s">
        <v>6704</v>
      </c>
      <c r="K101" s="2">
        <v>46232.4309837963</v>
      </c>
      <c r="L101" s="1" t="s">
        <v>3878</v>
      </c>
      <c r="M101" s="1" t="s">
        <v>496</v>
      </c>
      <c r="N101" s="1" t="s">
        <v>6495</v>
      </c>
      <c r="O101" s="1" t="s">
        <v>5623</v>
      </c>
      <c r="P101" s="1" t="s">
        <v>29</v>
      </c>
      <c r="Q101" s="2">
        <v>46232</v>
      </c>
      <c r="R101" s="1" t="s">
        <v>274</v>
      </c>
      <c r="S101" s="1" t="s">
        <v>6540</v>
      </c>
      <c r="T101" s="1">
        <v>1</v>
      </c>
      <c r="X101" s="216" t="s">
        <v>508</v>
      </c>
      <c r="AA101" s="1" t="s">
        <v>6705</v>
      </c>
      <c r="AB101" s="1" t="s">
        <v>509</v>
      </c>
      <c r="AC101" s="1" t="s">
        <v>2083</v>
      </c>
    </row>
    <row r="102" s="1" customFormat="1" spans="1:29">
      <c r="A102" s="1">
        <v>30</v>
      </c>
      <c r="C102" s="2">
        <v>46232.4140277778</v>
      </c>
      <c r="F102" s="1" t="s">
        <v>103</v>
      </c>
      <c r="G102" s="1" t="s">
        <v>742</v>
      </c>
      <c r="H102" s="1">
        <v>460</v>
      </c>
      <c r="I102" s="1">
        <v>460</v>
      </c>
      <c r="J102" s="1" t="s">
        <v>6704</v>
      </c>
      <c r="K102" s="2">
        <v>46232.4309837963</v>
      </c>
      <c r="L102" s="1" t="s">
        <v>3878</v>
      </c>
      <c r="M102" s="1" t="s">
        <v>496</v>
      </c>
      <c r="N102" s="1" t="s">
        <v>6495</v>
      </c>
      <c r="O102" s="1" t="s">
        <v>5623</v>
      </c>
      <c r="P102" s="1" t="s">
        <v>29</v>
      </c>
      <c r="Q102" s="2">
        <v>46232</v>
      </c>
      <c r="R102" s="1" t="s">
        <v>274</v>
      </c>
      <c r="S102" s="1" t="s">
        <v>6540</v>
      </c>
      <c r="T102" s="1">
        <v>1</v>
      </c>
      <c r="X102" s="216" t="s">
        <v>508</v>
      </c>
      <c r="AA102" s="1" t="s">
        <v>6706</v>
      </c>
      <c r="AB102" s="1" t="s">
        <v>509</v>
      </c>
      <c r="AC102" s="1" t="s">
        <v>2083</v>
      </c>
    </row>
    <row r="103" s="1" customFormat="1" spans="1:29">
      <c r="A103" s="1">
        <v>28</v>
      </c>
      <c r="C103" s="2">
        <v>46232.4152314815</v>
      </c>
      <c r="F103" s="1" t="s">
        <v>104</v>
      </c>
      <c r="G103" s="1" t="s">
        <v>818</v>
      </c>
      <c r="H103" s="1">
        <v>215</v>
      </c>
      <c r="I103" s="1">
        <v>215</v>
      </c>
      <c r="J103" s="1" t="s">
        <v>6707</v>
      </c>
      <c r="K103" s="2">
        <v>46232.4337847222</v>
      </c>
      <c r="L103" s="1" t="s">
        <v>3903</v>
      </c>
      <c r="M103" s="1" t="s">
        <v>496</v>
      </c>
      <c r="N103" s="1" t="s">
        <v>6495</v>
      </c>
      <c r="O103" s="1" t="s">
        <v>6708</v>
      </c>
      <c r="P103" s="1" t="s">
        <v>29</v>
      </c>
      <c r="Q103" s="2">
        <v>46232</v>
      </c>
      <c r="R103" s="1" t="s">
        <v>277</v>
      </c>
      <c r="S103" s="1" t="s">
        <v>6540</v>
      </c>
      <c r="T103" s="1">
        <v>1</v>
      </c>
      <c r="X103" s="216" t="s">
        <v>459</v>
      </c>
      <c r="AA103" s="1" t="s">
        <v>6709</v>
      </c>
      <c r="AB103" s="1" t="s">
        <v>460</v>
      </c>
      <c r="AC103" s="1" t="s">
        <v>1976</v>
      </c>
    </row>
    <row r="104" s="1" customFormat="1" spans="1:29">
      <c r="A104" s="1">
        <v>28</v>
      </c>
      <c r="C104" s="2">
        <v>46232.4152314815</v>
      </c>
      <c r="F104" s="1" t="s">
        <v>104</v>
      </c>
      <c r="G104" s="1" t="s">
        <v>818</v>
      </c>
      <c r="H104" s="1">
        <v>215</v>
      </c>
      <c r="I104" s="1">
        <v>215</v>
      </c>
      <c r="J104" s="1" t="s">
        <v>6707</v>
      </c>
      <c r="K104" s="2">
        <v>46232.4337847222</v>
      </c>
      <c r="L104" s="1" t="s">
        <v>3903</v>
      </c>
      <c r="M104" s="1" t="s">
        <v>496</v>
      </c>
      <c r="N104" s="1" t="s">
        <v>6495</v>
      </c>
      <c r="O104" s="1" t="s">
        <v>6708</v>
      </c>
      <c r="P104" s="1" t="s">
        <v>29</v>
      </c>
      <c r="Q104" s="2">
        <v>46232</v>
      </c>
      <c r="R104" s="1" t="s">
        <v>277</v>
      </c>
      <c r="S104" s="1" t="s">
        <v>6540</v>
      </c>
      <c r="T104" s="1">
        <v>1</v>
      </c>
      <c r="X104" s="216" t="s">
        <v>459</v>
      </c>
      <c r="AA104" s="1" t="s">
        <v>6710</v>
      </c>
      <c r="AB104" s="1" t="s">
        <v>460</v>
      </c>
      <c r="AC104" s="1" t="s">
        <v>1976</v>
      </c>
    </row>
    <row r="105" s="1" customFormat="1" spans="1:29">
      <c r="A105" s="1">
        <v>159</v>
      </c>
      <c r="C105" s="2">
        <v>46232.4152314815</v>
      </c>
      <c r="F105" s="1" t="s">
        <v>104</v>
      </c>
      <c r="G105" s="1" t="s">
        <v>818</v>
      </c>
      <c r="H105" s="1">
        <v>215</v>
      </c>
      <c r="I105" s="1">
        <v>215</v>
      </c>
      <c r="J105" s="1" t="s">
        <v>6707</v>
      </c>
      <c r="K105" s="2">
        <v>46232.4337847222</v>
      </c>
      <c r="L105" s="1" t="s">
        <v>3903</v>
      </c>
      <c r="M105" s="1" t="s">
        <v>496</v>
      </c>
      <c r="N105" s="1" t="s">
        <v>6495</v>
      </c>
      <c r="O105" s="1" t="s">
        <v>6708</v>
      </c>
      <c r="P105" s="1" t="s">
        <v>29</v>
      </c>
      <c r="Q105" s="2">
        <v>46232</v>
      </c>
      <c r="R105" s="1" t="s">
        <v>277</v>
      </c>
      <c r="S105" s="1" t="s">
        <v>6540</v>
      </c>
      <c r="T105" s="1">
        <v>1</v>
      </c>
      <c r="X105" s="216" t="s">
        <v>502</v>
      </c>
      <c r="AA105" s="1" t="s">
        <v>6711</v>
      </c>
      <c r="AB105" s="1" t="s">
        <v>503</v>
      </c>
      <c r="AC105" s="1" t="s">
        <v>1976</v>
      </c>
    </row>
    <row r="106" s="1" customFormat="1" spans="1:29">
      <c r="A106" s="1">
        <v>15</v>
      </c>
      <c r="C106" s="2">
        <v>46232.4515972222</v>
      </c>
      <c r="F106" s="1" t="s">
        <v>113</v>
      </c>
      <c r="G106" s="1" t="s">
        <v>818</v>
      </c>
      <c r="H106" s="1">
        <v>234</v>
      </c>
      <c r="I106" s="1">
        <v>234</v>
      </c>
      <c r="J106" s="1" t="s">
        <v>6712</v>
      </c>
      <c r="K106" s="2">
        <v>46232.4620717593</v>
      </c>
      <c r="L106" s="1" t="s">
        <v>3903</v>
      </c>
      <c r="M106" s="1" t="s">
        <v>496</v>
      </c>
      <c r="N106" s="1" t="s">
        <v>6495</v>
      </c>
      <c r="O106" s="1" t="s">
        <v>6713</v>
      </c>
      <c r="P106" s="1" t="s">
        <v>29</v>
      </c>
      <c r="Q106" s="2">
        <v>46232</v>
      </c>
      <c r="R106" s="1" t="s">
        <v>296</v>
      </c>
      <c r="S106" s="1" t="s">
        <v>6540</v>
      </c>
      <c r="T106" s="1">
        <v>1</v>
      </c>
      <c r="X106" s="216" t="s">
        <v>454</v>
      </c>
      <c r="AA106" s="1" t="s">
        <v>6714</v>
      </c>
      <c r="AB106" s="1" t="s">
        <v>455</v>
      </c>
      <c r="AC106" s="1" t="s">
        <v>2235</v>
      </c>
    </row>
    <row r="107" s="1" customFormat="1" spans="1:29">
      <c r="A107" s="1">
        <v>204</v>
      </c>
      <c r="C107" s="2">
        <v>46232.4515972222</v>
      </c>
      <c r="F107" s="1" t="s">
        <v>113</v>
      </c>
      <c r="G107" s="1" t="s">
        <v>818</v>
      </c>
      <c r="H107" s="1">
        <v>234</v>
      </c>
      <c r="I107" s="1">
        <v>234</v>
      </c>
      <c r="J107" s="1" t="s">
        <v>6712</v>
      </c>
      <c r="K107" s="2">
        <v>46232.4620717593</v>
      </c>
      <c r="L107" s="1" t="s">
        <v>3903</v>
      </c>
      <c r="M107" s="1" t="s">
        <v>496</v>
      </c>
      <c r="N107" s="1" t="s">
        <v>6495</v>
      </c>
      <c r="O107" s="1" t="s">
        <v>6713</v>
      </c>
      <c r="P107" s="1" t="s">
        <v>29</v>
      </c>
      <c r="Q107" s="2">
        <v>46232</v>
      </c>
      <c r="R107" s="1" t="s">
        <v>296</v>
      </c>
      <c r="S107" s="1" t="s">
        <v>6540</v>
      </c>
      <c r="T107" s="1">
        <v>3.4</v>
      </c>
      <c r="X107" s="216" t="s">
        <v>456</v>
      </c>
      <c r="AA107" s="1" t="s">
        <v>6668</v>
      </c>
      <c r="AB107" s="1" t="s">
        <v>457</v>
      </c>
      <c r="AC107" s="1" t="s">
        <v>2235</v>
      </c>
    </row>
    <row r="108" s="1" customFormat="1" spans="1:29">
      <c r="A108" s="1">
        <v>15</v>
      </c>
      <c r="C108" s="2">
        <v>46232.4515972222</v>
      </c>
      <c r="F108" s="1" t="s">
        <v>113</v>
      </c>
      <c r="G108" s="1" t="s">
        <v>818</v>
      </c>
      <c r="H108" s="1">
        <v>234</v>
      </c>
      <c r="I108" s="1">
        <v>234</v>
      </c>
      <c r="J108" s="1" t="s">
        <v>6712</v>
      </c>
      <c r="K108" s="2">
        <v>46232.4620717593</v>
      </c>
      <c r="L108" s="1" t="s">
        <v>3903</v>
      </c>
      <c r="M108" s="1" t="s">
        <v>496</v>
      </c>
      <c r="N108" s="1" t="s">
        <v>6495</v>
      </c>
      <c r="O108" s="1" t="s">
        <v>6713</v>
      </c>
      <c r="P108" s="1" t="s">
        <v>29</v>
      </c>
      <c r="Q108" s="2">
        <v>46232</v>
      </c>
      <c r="R108" s="1" t="s">
        <v>296</v>
      </c>
      <c r="S108" s="1" t="s">
        <v>6540</v>
      </c>
      <c r="T108" s="1">
        <v>1</v>
      </c>
      <c r="X108" s="216" t="s">
        <v>454</v>
      </c>
      <c r="AA108" s="1" t="s">
        <v>6715</v>
      </c>
      <c r="AB108" s="1" t="s">
        <v>455</v>
      </c>
      <c r="AC108" s="1" t="s">
        <v>2235</v>
      </c>
    </row>
    <row r="109" s="1" customFormat="1" spans="1:29">
      <c r="A109" s="1">
        <v>120</v>
      </c>
      <c r="C109" s="2">
        <v>46232.4166666667</v>
      </c>
      <c r="F109" s="1" t="s">
        <v>105</v>
      </c>
      <c r="G109" s="1" t="s">
        <v>621</v>
      </c>
      <c r="H109" s="1">
        <v>160</v>
      </c>
      <c r="I109" s="1">
        <v>160</v>
      </c>
      <c r="J109" s="1" t="s">
        <v>6716</v>
      </c>
      <c r="K109" s="2">
        <v>46232.464525463</v>
      </c>
      <c r="L109" s="1" t="s">
        <v>3878</v>
      </c>
      <c r="M109" s="1" t="s">
        <v>496</v>
      </c>
      <c r="N109" s="1" t="s">
        <v>6545</v>
      </c>
      <c r="O109" s="1" t="s">
        <v>6717</v>
      </c>
      <c r="P109" s="1" t="s">
        <v>29</v>
      </c>
      <c r="Q109" s="2">
        <v>46232</v>
      </c>
      <c r="R109" s="1" t="s">
        <v>279</v>
      </c>
      <c r="S109" s="1" t="s">
        <v>6540</v>
      </c>
      <c r="T109" s="1">
        <v>2</v>
      </c>
      <c r="AC109" s="1" t="s">
        <v>2013</v>
      </c>
    </row>
    <row r="110" s="1" customFormat="1" spans="1:29">
      <c r="A110" s="1">
        <v>40</v>
      </c>
      <c r="C110" s="2">
        <v>46232.4166666667</v>
      </c>
      <c r="F110" s="1" t="s">
        <v>105</v>
      </c>
      <c r="G110" s="1" t="s">
        <v>621</v>
      </c>
      <c r="H110" s="1">
        <v>160</v>
      </c>
      <c r="I110" s="1">
        <v>160</v>
      </c>
      <c r="J110" s="1" t="s">
        <v>6716</v>
      </c>
      <c r="K110" s="2">
        <v>46232.464525463</v>
      </c>
      <c r="L110" s="1" t="s">
        <v>3878</v>
      </c>
      <c r="M110" s="1" t="s">
        <v>496</v>
      </c>
      <c r="N110" s="1" t="s">
        <v>6543</v>
      </c>
      <c r="O110" s="1" t="s">
        <v>6717</v>
      </c>
      <c r="P110" s="1" t="s">
        <v>29</v>
      </c>
      <c r="Q110" s="2">
        <v>46232</v>
      </c>
      <c r="R110" s="1" t="s">
        <v>279</v>
      </c>
      <c r="S110" s="1" t="s">
        <v>6540</v>
      </c>
      <c r="T110" s="1">
        <v>1</v>
      </c>
      <c r="AC110" s="1" t="s">
        <v>2013</v>
      </c>
    </row>
    <row r="111" s="1" customFormat="1" spans="1:29">
      <c r="A111" s="1">
        <v>90</v>
      </c>
      <c r="C111" s="2">
        <v>46232.4583333333</v>
      </c>
      <c r="F111" s="1" t="s">
        <v>112</v>
      </c>
      <c r="G111" s="1" t="s">
        <v>818</v>
      </c>
      <c r="H111" s="1">
        <v>120</v>
      </c>
      <c r="I111" s="1">
        <v>120</v>
      </c>
      <c r="J111" s="1" t="s">
        <v>6718</v>
      </c>
      <c r="K111" s="2">
        <v>46232.4895949074</v>
      </c>
      <c r="L111" s="1" t="s">
        <v>3903</v>
      </c>
      <c r="M111" s="1" t="s">
        <v>496</v>
      </c>
      <c r="N111" s="1" t="s">
        <v>6495</v>
      </c>
      <c r="O111" s="1" t="s">
        <v>6719</v>
      </c>
      <c r="P111" s="1" t="s">
        <v>29</v>
      </c>
      <c r="Q111" s="2">
        <v>46232</v>
      </c>
      <c r="R111" s="1" t="s">
        <v>293</v>
      </c>
      <c r="S111" s="1" t="s">
        <v>6540</v>
      </c>
      <c r="T111" s="1">
        <v>1.5</v>
      </c>
      <c r="X111" s="216" t="s">
        <v>456</v>
      </c>
      <c r="AA111" s="1" t="s">
        <v>6720</v>
      </c>
      <c r="AB111" s="1" t="s">
        <v>457</v>
      </c>
      <c r="AC111" s="1" t="s">
        <v>729</v>
      </c>
    </row>
    <row r="112" s="1" customFormat="1" spans="1:29">
      <c r="A112" s="1">
        <v>15</v>
      </c>
      <c r="C112" s="2">
        <v>46232.4583333333</v>
      </c>
      <c r="D112" s="1"/>
      <c r="E112" s="1"/>
      <c r="F112" s="1" t="s">
        <v>112</v>
      </c>
      <c r="G112" s="1" t="s">
        <v>818</v>
      </c>
      <c r="H112" s="1">
        <v>120</v>
      </c>
      <c r="I112" s="1">
        <v>120</v>
      </c>
      <c r="J112" s="1" t="s">
        <v>6718</v>
      </c>
      <c r="K112" s="2">
        <v>46232.4895949074</v>
      </c>
      <c r="L112" s="1" t="s">
        <v>3903</v>
      </c>
      <c r="M112" s="1" t="s">
        <v>496</v>
      </c>
      <c r="N112" s="1" t="s">
        <v>6495</v>
      </c>
      <c r="O112" s="1" t="s">
        <v>6719</v>
      </c>
      <c r="P112" s="1" t="s">
        <v>29</v>
      </c>
      <c r="Q112" s="2">
        <v>46232</v>
      </c>
      <c r="R112" s="1" t="s">
        <v>293</v>
      </c>
      <c r="S112" s="1" t="s">
        <v>6540</v>
      </c>
      <c r="T112" s="1">
        <v>1</v>
      </c>
      <c r="X112" s="216" t="s">
        <v>454</v>
      </c>
      <c r="AA112" s="1" t="s">
        <v>6721</v>
      </c>
      <c r="AB112" s="1" t="s">
        <v>455</v>
      </c>
      <c r="AC112" s="1" t="s">
        <v>729</v>
      </c>
    </row>
    <row r="113" s="1" customFormat="1" spans="1:29">
      <c r="A113" s="1">
        <v>15</v>
      </c>
      <c r="C113" s="2">
        <v>46232.4583333333</v>
      </c>
      <c r="D113" s="1"/>
      <c r="E113" s="1"/>
      <c r="F113" s="1" t="s">
        <v>112</v>
      </c>
      <c r="G113" s="1" t="s">
        <v>818</v>
      </c>
      <c r="H113" s="1">
        <v>120</v>
      </c>
      <c r="I113" s="1">
        <v>120</v>
      </c>
      <c r="J113" s="1" t="s">
        <v>6718</v>
      </c>
      <c r="K113" s="2">
        <v>46232.4895949074</v>
      </c>
      <c r="L113" s="1" t="s">
        <v>3903</v>
      </c>
      <c r="M113" s="1" t="s">
        <v>496</v>
      </c>
      <c r="N113" s="1" t="s">
        <v>6495</v>
      </c>
      <c r="O113" s="1" t="s">
        <v>6719</v>
      </c>
      <c r="P113" s="1" t="s">
        <v>29</v>
      </c>
      <c r="Q113" s="2">
        <v>46232</v>
      </c>
      <c r="R113" s="1" t="s">
        <v>293</v>
      </c>
      <c r="S113" s="1" t="s">
        <v>6540</v>
      </c>
      <c r="T113" s="1">
        <v>1</v>
      </c>
      <c r="X113" s="216" t="s">
        <v>454</v>
      </c>
      <c r="AA113" s="1" t="s">
        <v>6722</v>
      </c>
      <c r="AB113" s="1" t="s">
        <v>455</v>
      </c>
      <c r="AC113" s="1" t="s">
        <v>729</v>
      </c>
    </row>
    <row r="114" s="1" customFormat="1" spans="1:29">
      <c r="A114" s="1">
        <v>20</v>
      </c>
      <c r="C114" s="2">
        <v>46232.5</v>
      </c>
      <c r="F114" s="1" t="s">
        <v>114</v>
      </c>
      <c r="G114" s="1" t="s">
        <v>621</v>
      </c>
      <c r="H114" s="1">
        <v>325</v>
      </c>
      <c r="I114" s="1">
        <v>325</v>
      </c>
      <c r="J114" s="1" t="s">
        <v>6723</v>
      </c>
      <c r="K114" s="2">
        <v>46232.4990393519</v>
      </c>
      <c r="L114" s="1" t="s">
        <v>3898</v>
      </c>
      <c r="M114" s="1" t="s">
        <v>496</v>
      </c>
      <c r="N114" s="1" t="s">
        <v>6581</v>
      </c>
      <c r="O114" s="1" t="s">
        <v>2277</v>
      </c>
      <c r="P114" s="1" t="s">
        <v>29</v>
      </c>
      <c r="Q114" s="2">
        <v>46227</v>
      </c>
      <c r="R114" s="1" t="s">
        <v>304</v>
      </c>
      <c r="S114" s="1" t="s">
        <v>6540</v>
      </c>
      <c r="T114" s="1">
        <v>1</v>
      </c>
      <c r="AC114" s="1" t="s">
        <v>1981</v>
      </c>
    </row>
    <row r="115" s="1" customFormat="1" spans="1:29">
      <c r="A115" s="1">
        <v>40</v>
      </c>
      <c r="C115" s="2">
        <v>46232.4583333333</v>
      </c>
      <c r="F115" s="1" t="s">
        <v>113</v>
      </c>
      <c r="G115" s="1" t="s">
        <v>602</v>
      </c>
      <c r="H115" s="1">
        <v>80</v>
      </c>
      <c r="I115" s="1">
        <v>80</v>
      </c>
      <c r="J115" s="1" t="s">
        <v>6724</v>
      </c>
      <c r="K115" s="2">
        <v>46232.5005902778</v>
      </c>
      <c r="L115" s="1" t="s">
        <v>3878</v>
      </c>
      <c r="M115" s="1" t="s">
        <v>496</v>
      </c>
      <c r="N115" s="1" t="s">
        <v>6543</v>
      </c>
      <c r="O115" s="1" t="s">
        <v>2264</v>
      </c>
      <c r="P115" s="1" t="s">
        <v>29</v>
      </c>
      <c r="Q115" s="2">
        <v>46232</v>
      </c>
      <c r="R115" s="1" t="s">
        <v>296</v>
      </c>
      <c r="S115" s="1" t="s">
        <v>6540</v>
      </c>
      <c r="T115" s="1">
        <v>1</v>
      </c>
      <c r="AC115" s="1" t="s">
        <v>2235</v>
      </c>
    </row>
    <row r="116" s="1" customFormat="1" spans="1:29">
      <c r="A116" s="1">
        <v>240</v>
      </c>
      <c r="C116" s="2">
        <v>46232.625</v>
      </c>
      <c r="F116" s="1" t="s">
        <v>112</v>
      </c>
      <c r="G116" s="1" t="s">
        <v>742</v>
      </c>
      <c r="H116" s="1">
        <v>370</v>
      </c>
      <c r="I116" s="1">
        <v>370</v>
      </c>
      <c r="J116" s="1" t="s">
        <v>6725</v>
      </c>
      <c r="K116" s="2">
        <v>46232.5213425926</v>
      </c>
      <c r="L116" s="1" t="s">
        <v>3878</v>
      </c>
      <c r="M116" s="1" t="s">
        <v>496</v>
      </c>
      <c r="N116" s="1" t="s">
        <v>6545</v>
      </c>
      <c r="O116" s="1" t="s">
        <v>5630</v>
      </c>
      <c r="P116" s="1" t="s">
        <v>29</v>
      </c>
      <c r="Q116" s="2">
        <v>46232.3333333333</v>
      </c>
      <c r="R116" s="1" t="s">
        <v>291</v>
      </c>
      <c r="S116" s="1" t="s">
        <v>6540</v>
      </c>
      <c r="T116" s="1">
        <v>4</v>
      </c>
      <c r="AC116" s="1" t="s">
        <v>2011</v>
      </c>
    </row>
    <row r="117" s="1" customFormat="1" spans="1:29">
      <c r="A117" s="1">
        <v>40</v>
      </c>
      <c r="C117" s="2">
        <v>46232.625</v>
      </c>
      <c r="F117" s="1" t="s">
        <v>112</v>
      </c>
      <c r="G117" s="1" t="s">
        <v>742</v>
      </c>
      <c r="H117" s="1">
        <v>370</v>
      </c>
      <c r="I117" s="1">
        <v>370</v>
      </c>
      <c r="J117" s="1" t="s">
        <v>6725</v>
      </c>
      <c r="K117" s="2">
        <v>46232.5213425926</v>
      </c>
      <c r="L117" s="1" t="s">
        <v>3878</v>
      </c>
      <c r="M117" s="1" t="s">
        <v>496</v>
      </c>
      <c r="N117" s="1" t="s">
        <v>6495</v>
      </c>
      <c r="O117" s="1" t="s">
        <v>5630</v>
      </c>
      <c r="P117" s="1" t="s">
        <v>29</v>
      </c>
      <c r="Q117" s="2">
        <v>46232.3333333333</v>
      </c>
      <c r="R117" s="1" t="s">
        <v>291</v>
      </c>
      <c r="S117" s="1" t="s">
        <v>6540</v>
      </c>
      <c r="T117" s="1">
        <v>1</v>
      </c>
      <c r="X117" s="216" t="s">
        <v>518</v>
      </c>
      <c r="AA117" s="1" t="s">
        <v>6726</v>
      </c>
      <c r="AB117" s="1" t="s">
        <v>519</v>
      </c>
      <c r="AC117" s="1" t="s">
        <v>2011</v>
      </c>
    </row>
    <row r="118" s="1" customFormat="1" spans="1:29">
      <c r="A118" s="1">
        <v>30</v>
      </c>
      <c r="C118" s="2">
        <v>46232.625</v>
      </c>
      <c r="F118" s="1" t="s">
        <v>112</v>
      </c>
      <c r="G118" s="1" t="s">
        <v>742</v>
      </c>
      <c r="H118" s="1">
        <v>370</v>
      </c>
      <c r="I118" s="1">
        <v>370</v>
      </c>
      <c r="J118" s="1" t="s">
        <v>6725</v>
      </c>
      <c r="K118" s="2">
        <v>46232.5213425926</v>
      </c>
      <c r="L118" s="1" t="s">
        <v>3878</v>
      </c>
      <c r="M118" s="1" t="s">
        <v>496</v>
      </c>
      <c r="N118" s="1" t="s">
        <v>6495</v>
      </c>
      <c r="O118" s="1" t="s">
        <v>5630</v>
      </c>
      <c r="P118" s="1" t="s">
        <v>29</v>
      </c>
      <c r="Q118" s="2">
        <v>46232.3333333333</v>
      </c>
      <c r="R118" s="1" t="s">
        <v>291</v>
      </c>
      <c r="S118" s="1" t="s">
        <v>6540</v>
      </c>
      <c r="T118" s="1">
        <v>1</v>
      </c>
      <c r="X118" s="216" t="s">
        <v>508</v>
      </c>
      <c r="AA118" s="1" t="s">
        <v>6727</v>
      </c>
      <c r="AB118" s="1" t="s">
        <v>509</v>
      </c>
      <c r="AC118" s="1" t="s">
        <v>2011</v>
      </c>
    </row>
    <row r="119" s="1" customFormat="1" spans="1:29">
      <c r="A119" s="1">
        <v>0</v>
      </c>
      <c r="C119" s="2">
        <v>46232.75</v>
      </c>
      <c r="F119" s="1" t="s">
        <v>102</v>
      </c>
      <c r="G119" s="1" t="s">
        <v>591</v>
      </c>
      <c r="H119" s="1">
        <v>50</v>
      </c>
      <c r="I119" s="1">
        <v>50</v>
      </c>
      <c r="J119" s="1" t="s">
        <v>6728</v>
      </c>
      <c r="K119" s="2">
        <v>46232.538287037</v>
      </c>
      <c r="L119" s="1" t="s">
        <v>3972</v>
      </c>
      <c r="M119" s="1" t="s">
        <v>496</v>
      </c>
      <c r="N119" s="1" t="s">
        <v>6654</v>
      </c>
      <c r="O119" s="1" t="s">
        <v>1980</v>
      </c>
      <c r="P119" s="1" t="s">
        <v>29</v>
      </c>
      <c r="Q119" s="2">
        <v>46232</v>
      </c>
      <c r="R119" s="1" t="s">
        <v>273</v>
      </c>
      <c r="S119" s="1" t="s">
        <v>6540</v>
      </c>
      <c r="T119" s="1">
        <v>1</v>
      </c>
      <c r="AA119" s="1" t="s">
        <v>6655</v>
      </c>
      <c r="AB119" s="1"/>
      <c r="AC119" s="1" t="s">
        <v>1954</v>
      </c>
    </row>
    <row r="120" s="1" customFormat="1" spans="1:29">
      <c r="A120" s="1">
        <v>210</v>
      </c>
      <c r="C120" s="2">
        <v>46232.5811226852</v>
      </c>
      <c r="F120" s="1" t="s">
        <v>112</v>
      </c>
      <c r="G120" s="1" t="s">
        <v>818</v>
      </c>
      <c r="H120" s="1">
        <v>240</v>
      </c>
      <c r="I120" s="1">
        <v>240</v>
      </c>
      <c r="J120" s="1" t="s">
        <v>6729</v>
      </c>
      <c r="K120" s="2">
        <v>46232.5846875</v>
      </c>
      <c r="L120" s="1" t="s">
        <v>4284</v>
      </c>
      <c r="M120" s="1" t="s">
        <v>496</v>
      </c>
      <c r="N120" s="1" t="s">
        <v>6495</v>
      </c>
      <c r="O120" s="1" t="s">
        <v>6730</v>
      </c>
      <c r="P120" s="1" t="s">
        <v>29</v>
      </c>
      <c r="Q120" s="2">
        <v>46232</v>
      </c>
      <c r="R120" s="1" t="s">
        <v>291</v>
      </c>
      <c r="S120" s="1" t="s">
        <v>6540</v>
      </c>
      <c r="T120" s="1">
        <v>3.5</v>
      </c>
      <c r="X120" s="216" t="s">
        <v>456</v>
      </c>
      <c r="AA120" s="1" t="s">
        <v>6731</v>
      </c>
      <c r="AB120" s="1" t="s">
        <v>457</v>
      </c>
      <c r="AC120" s="1" t="s">
        <v>2011</v>
      </c>
    </row>
    <row r="121" s="1" customFormat="1" spans="1:29">
      <c r="A121" s="1">
        <v>15</v>
      </c>
      <c r="C121" s="2">
        <v>46232.5811226852</v>
      </c>
      <c r="F121" s="1" t="s">
        <v>112</v>
      </c>
      <c r="G121" s="1" t="s">
        <v>818</v>
      </c>
      <c r="H121" s="1">
        <v>240</v>
      </c>
      <c r="I121" s="1">
        <v>240</v>
      </c>
      <c r="J121" s="1" t="s">
        <v>6729</v>
      </c>
      <c r="K121" s="2">
        <v>46232.5846875</v>
      </c>
      <c r="L121" s="1" t="s">
        <v>4284</v>
      </c>
      <c r="M121" s="1" t="s">
        <v>496</v>
      </c>
      <c r="N121" s="1" t="s">
        <v>6495</v>
      </c>
      <c r="O121" s="1" t="s">
        <v>6730</v>
      </c>
      <c r="P121" s="1" t="s">
        <v>29</v>
      </c>
      <c r="Q121" s="2">
        <v>46232</v>
      </c>
      <c r="R121" s="1" t="s">
        <v>291</v>
      </c>
      <c r="S121" s="1" t="s">
        <v>6540</v>
      </c>
      <c r="T121" s="1">
        <v>1</v>
      </c>
      <c r="X121" s="216" t="s">
        <v>454</v>
      </c>
      <c r="AA121" s="1" t="s">
        <v>6732</v>
      </c>
      <c r="AB121" s="1" t="s">
        <v>455</v>
      </c>
      <c r="AC121" s="1" t="s">
        <v>2011</v>
      </c>
    </row>
    <row r="122" s="1" customFormat="1" spans="1:29">
      <c r="A122" s="1">
        <v>15</v>
      </c>
      <c r="C122" s="2">
        <v>46232.5811226852</v>
      </c>
      <c r="F122" s="1" t="s">
        <v>112</v>
      </c>
      <c r="G122" s="1" t="s">
        <v>818</v>
      </c>
      <c r="H122" s="1">
        <v>240</v>
      </c>
      <c r="I122" s="1">
        <v>240</v>
      </c>
      <c r="J122" s="1" t="s">
        <v>6729</v>
      </c>
      <c r="K122" s="2">
        <v>46232.5846875</v>
      </c>
      <c r="L122" s="1" t="s">
        <v>4284</v>
      </c>
      <c r="M122" s="1" t="s">
        <v>496</v>
      </c>
      <c r="N122" s="1" t="s">
        <v>6495</v>
      </c>
      <c r="O122" s="1" t="s">
        <v>6730</v>
      </c>
      <c r="P122" s="1" t="s">
        <v>29</v>
      </c>
      <c r="Q122" s="2">
        <v>46232</v>
      </c>
      <c r="R122" s="1" t="s">
        <v>291</v>
      </c>
      <c r="S122" s="1" t="s">
        <v>6540</v>
      </c>
      <c r="T122" s="1">
        <v>1</v>
      </c>
      <c r="X122" s="216" t="s">
        <v>454</v>
      </c>
      <c r="AA122" s="1" t="s">
        <v>6733</v>
      </c>
      <c r="AB122" s="1" t="s">
        <v>455</v>
      </c>
      <c r="AC122" s="1" t="s">
        <v>2011</v>
      </c>
    </row>
    <row r="123" s="1" customFormat="1" spans="1:29">
      <c r="A123" s="1">
        <v>120</v>
      </c>
      <c r="C123" s="2">
        <v>46232.4786458333</v>
      </c>
      <c r="F123" s="1" t="s">
        <v>112</v>
      </c>
      <c r="G123" s="1" t="s">
        <v>621</v>
      </c>
      <c r="H123" s="1">
        <v>185</v>
      </c>
      <c r="I123" s="1">
        <v>185</v>
      </c>
      <c r="J123" s="1" t="s">
        <v>6734</v>
      </c>
      <c r="K123" s="2">
        <v>46232.6445717593</v>
      </c>
      <c r="L123" s="1" t="s">
        <v>3878</v>
      </c>
      <c r="M123" s="1" t="s">
        <v>496</v>
      </c>
      <c r="N123" s="1" t="s">
        <v>6545</v>
      </c>
      <c r="O123" s="1" t="s">
        <v>5488</v>
      </c>
      <c r="P123" s="1" t="s">
        <v>29</v>
      </c>
      <c r="Q123" s="2">
        <v>46231</v>
      </c>
      <c r="R123" s="1" t="s">
        <v>291</v>
      </c>
      <c r="S123" s="1" t="s">
        <v>6540</v>
      </c>
      <c r="T123" s="1">
        <v>2</v>
      </c>
      <c r="AC123" s="1" t="s">
        <v>2011</v>
      </c>
    </row>
    <row r="124" s="1" customFormat="1" spans="1:29">
      <c r="A124" s="1">
        <v>20</v>
      </c>
      <c r="C124" s="2">
        <v>46232.4786458333</v>
      </c>
      <c r="F124" s="1" t="s">
        <v>112</v>
      </c>
      <c r="G124" s="1" t="s">
        <v>621</v>
      </c>
      <c r="H124" s="1">
        <v>185</v>
      </c>
      <c r="I124" s="1">
        <v>185</v>
      </c>
      <c r="J124" s="1" t="s">
        <v>6734</v>
      </c>
      <c r="K124" s="2">
        <v>46232.6445717593</v>
      </c>
      <c r="L124" s="1" t="s">
        <v>3878</v>
      </c>
      <c r="M124" s="1" t="s">
        <v>496</v>
      </c>
      <c r="N124" s="1" t="s">
        <v>6581</v>
      </c>
      <c r="O124" s="1" t="s">
        <v>5488</v>
      </c>
      <c r="P124" s="1" t="s">
        <v>29</v>
      </c>
      <c r="Q124" s="2">
        <v>46231</v>
      </c>
      <c r="R124" s="1" t="s">
        <v>291</v>
      </c>
      <c r="S124" s="1" t="s">
        <v>6540</v>
      </c>
      <c r="T124" s="1">
        <v>1</v>
      </c>
      <c r="AC124" s="1" t="s">
        <v>2011</v>
      </c>
    </row>
    <row r="125" s="1" customFormat="1" spans="1:29">
      <c r="A125" s="1">
        <v>40</v>
      </c>
      <c r="C125" s="2">
        <v>46232.4786458333</v>
      </c>
      <c r="F125" s="1" t="s">
        <v>112</v>
      </c>
      <c r="G125" s="1" t="s">
        <v>621</v>
      </c>
      <c r="H125" s="1">
        <v>185</v>
      </c>
      <c r="I125" s="1">
        <v>185</v>
      </c>
      <c r="J125" s="1" t="s">
        <v>6734</v>
      </c>
      <c r="K125" s="2">
        <v>46232.6445717593</v>
      </c>
      <c r="L125" s="1" t="s">
        <v>3878</v>
      </c>
      <c r="M125" s="1" t="s">
        <v>496</v>
      </c>
      <c r="N125" s="1" t="s">
        <v>6543</v>
      </c>
      <c r="O125" s="1" t="s">
        <v>5488</v>
      </c>
      <c r="P125" s="1" t="s">
        <v>29</v>
      </c>
      <c r="Q125" s="2">
        <v>46231</v>
      </c>
      <c r="R125" s="1" t="s">
        <v>291</v>
      </c>
      <c r="S125" s="1" t="s">
        <v>6540</v>
      </c>
      <c r="T125" s="1">
        <v>1</v>
      </c>
      <c r="AC125" s="1" t="s">
        <v>2011</v>
      </c>
    </row>
    <row r="126" s="1" customFormat="1" spans="1:29">
      <c r="A126" s="1">
        <v>240</v>
      </c>
      <c r="C126" s="2">
        <v>46232.6353472222</v>
      </c>
      <c r="F126" s="1" t="s">
        <v>104</v>
      </c>
      <c r="G126" s="1" t="s">
        <v>818</v>
      </c>
      <c r="H126" s="1">
        <v>270</v>
      </c>
      <c r="I126" s="1">
        <v>270</v>
      </c>
      <c r="J126" s="1" t="s">
        <v>6735</v>
      </c>
      <c r="K126" s="2">
        <v>46232.6526388889</v>
      </c>
      <c r="L126" s="1" t="s">
        <v>4284</v>
      </c>
      <c r="M126" s="1" t="s">
        <v>496</v>
      </c>
      <c r="N126" s="1" t="s">
        <v>6495</v>
      </c>
      <c r="O126" s="1" t="s">
        <v>6736</v>
      </c>
      <c r="P126" s="1" t="s">
        <v>29</v>
      </c>
      <c r="Q126" s="2">
        <v>46232</v>
      </c>
      <c r="R126" s="1" t="s">
        <v>277</v>
      </c>
      <c r="S126" s="1" t="s">
        <v>6540</v>
      </c>
      <c r="T126" s="1">
        <v>4</v>
      </c>
      <c r="X126" s="216" t="s">
        <v>456</v>
      </c>
      <c r="AA126" s="1" t="s">
        <v>6663</v>
      </c>
      <c r="AB126" s="1" t="s">
        <v>457</v>
      </c>
      <c r="AC126" s="1" t="s">
        <v>1976</v>
      </c>
    </row>
    <row r="127" s="1" customFormat="1" spans="1:29">
      <c r="A127" s="1">
        <v>15</v>
      </c>
      <c r="C127" s="2">
        <v>46232.6353472222</v>
      </c>
      <c r="F127" s="1" t="s">
        <v>104</v>
      </c>
      <c r="G127" s="1" t="s">
        <v>818</v>
      </c>
      <c r="H127" s="1">
        <v>270</v>
      </c>
      <c r="I127" s="1">
        <v>270</v>
      </c>
      <c r="J127" s="1" t="s">
        <v>6735</v>
      </c>
      <c r="K127" s="2">
        <v>46232.6526388889</v>
      </c>
      <c r="L127" s="1" t="s">
        <v>4284</v>
      </c>
      <c r="M127" s="1" t="s">
        <v>496</v>
      </c>
      <c r="N127" s="1" t="s">
        <v>6495</v>
      </c>
      <c r="O127" s="1" t="s">
        <v>6736</v>
      </c>
      <c r="P127" s="1" t="s">
        <v>29</v>
      </c>
      <c r="Q127" s="2">
        <v>46232</v>
      </c>
      <c r="R127" s="1" t="s">
        <v>277</v>
      </c>
      <c r="S127" s="1" t="s">
        <v>6540</v>
      </c>
      <c r="T127" s="1">
        <v>1</v>
      </c>
      <c r="X127" s="216" t="s">
        <v>454</v>
      </c>
      <c r="AA127" s="1" t="s">
        <v>6737</v>
      </c>
      <c r="AB127" s="1" t="s">
        <v>455</v>
      </c>
      <c r="AC127" s="1" t="s">
        <v>1976</v>
      </c>
    </row>
    <row r="128" s="1" customFormat="1" spans="1:29">
      <c r="A128" s="1">
        <v>15</v>
      </c>
      <c r="C128" s="2">
        <v>46232.6353472222</v>
      </c>
      <c r="F128" s="1" t="s">
        <v>104</v>
      </c>
      <c r="G128" s="1" t="s">
        <v>818</v>
      </c>
      <c r="H128" s="1">
        <v>270</v>
      </c>
      <c r="I128" s="1">
        <v>270</v>
      </c>
      <c r="J128" s="1" t="s">
        <v>6735</v>
      </c>
      <c r="K128" s="2">
        <v>46232.6526388889</v>
      </c>
      <c r="L128" s="1" t="s">
        <v>4284</v>
      </c>
      <c r="M128" s="1" t="s">
        <v>496</v>
      </c>
      <c r="N128" s="1" t="s">
        <v>6495</v>
      </c>
      <c r="O128" s="1" t="s">
        <v>6736</v>
      </c>
      <c r="P128" s="1" t="s">
        <v>29</v>
      </c>
      <c r="Q128" s="2">
        <v>46232</v>
      </c>
      <c r="R128" s="1" t="s">
        <v>277</v>
      </c>
      <c r="S128" s="1" t="s">
        <v>6540</v>
      </c>
      <c r="T128" s="1">
        <v>1</v>
      </c>
      <c r="X128" s="216" t="s">
        <v>454</v>
      </c>
      <c r="AA128" s="1" t="s">
        <v>6738</v>
      </c>
      <c r="AB128" s="1" t="s">
        <v>455</v>
      </c>
      <c r="AC128" s="1" t="s">
        <v>1976</v>
      </c>
    </row>
    <row r="129" s="1" customFormat="1" spans="1:29">
      <c r="A129" s="1">
        <v>0</v>
      </c>
      <c r="C129" s="2">
        <v>46232.6284953704</v>
      </c>
      <c r="F129" s="1" t="s">
        <v>108</v>
      </c>
      <c r="G129" s="1" t="s">
        <v>591</v>
      </c>
      <c r="H129" s="1">
        <v>50</v>
      </c>
      <c r="I129" s="1">
        <v>50</v>
      </c>
      <c r="J129" s="1" t="s">
        <v>6739</v>
      </c>
      <c r="K129" s="2">
        <v>46232.6562037037</v>
      </c>
      <c r="L129" s="1" t="s">
        <v>3878</v>
      </c>
      <c r="M129" s="1" t="s">
        <v>496</v>
      </c>
      <c r="N129" s="1" t="s">
        <v>6654</v>
      </c>
      <c r="O129" s="1" t="s">
        <v>1987</v>
      </c>
      <c r="P129" s="1" t="s">
        <v>29</v>
      </c>
      <c r="Q129" s="2">
        <v>46232</v>
      </c>
      <c r="R129" s="1" t="s">
        <v>283</v>
      </c>
      <c r="S129" s="1" t="s">
        <v>6540</v>
      </c>
      <c r="T129" s="1">
        <v>1</v>
      </c>
      <c r="AA129" s="1" t="s">
        <v>6655</v>
      </c>
      <c r="AB129" s="1"/>
      <c r="AC129" s="1" t="s">
        <v>1937</v>
      </c>
    </row>
    <row r="130" s="1" customFormat="1" spans="1:29">
      <c r="A130" s="1">
        <v>35</v>
      </c>
      <c r="C130" s="2">
        <v>46232.6666666667</v>
      </c>
      <c r="F130" s="1" t="s">
        <v>113</v>
      </c>
      <c r="G130" s="1" t="s">
        <v>602</v>
      </c>
      <c r="H130" s="1">
        <v>128</v>
      </c>
      <c r="I130" s="1">
        <v>128</v>
      </c>
      <c r="J130" s="1" t="s">
        <v>6740</v>
      </c>
      <c r="K130" s="2">
        <v>46232.6849074074</v>
      </c>
      <c r="L130" s="1" t="s">
        <v>3878</v>
      </c>
      <c r="M130" s="1" t="s">
        <v>496</v>
      </c>
      <c r="N130" s="1" t="s">
        <v>6495</v>
      </c>
      <c r="O130" s="1" t="s">
        <v>6741</v>
      </c>
      <c r="P130" s="1" t="s">
        <v>29</v>
      </c>
      <c r="Q130" s="2">
        <v>46232</v>
      </c>
      <c r="R130" s="1" t="s">
        <v>300</v>
      </c>
      <c r="S130" s="1" t="s">
        <v>6540</v>
      </c>
      <c r="T130" s="1">
        <v>1</v>
      </c>
      <c r="X130" s="216" t="s">
        <v>522</v>
      </c>
      <c r="AA130" s="1" t="s">
        <v>6742</v>
      </c>
      <c r="AB130" s="1" t="s">
        <v>523</v>
      </c>
      <c r="AC130" s="1" t="s">
        <v>2231</v>
      </c>
    </row>
    <row r="131" s="1" customFormat="1" spans="1:29">
      <c r="A131" s="1">
        <v>58</v>
      </c>
      <c r="C131" s="2">
        <v>46232.6666666667</v>
      </c>
      <c r="F131" s="1" t="s">
        <v>113</v>
      </c>
      <c r="G131" s="1" t="s">
        <v>602</v>
      </c>
      <c r="H131" s="1">
        <v>128</v>
      </c>
      <c r="I131" s="1">
        <v>128</v>
      </c>
      <c r="J131" s="1" t="s">
        <v>6740</v>
      </c>
      <c r="K131" s="2">
        <v>46232.6849074074</v>
      </c>
      <c r="L131" s="1" t="s">
        <v>3878</v>
      </c>
      <c r="M131" s="1" t="s">
        <v>496</v>
      </c>
      <c r="N131" s="1" t="s">
        <v>6495</v>
      </c>
      <c r="O131" s="1" t="s">
        <v>6741</v>
      </c>
      <c r="P131" s="1" t="s">
        <v>29</v>
      </c>
      <c r="Q131" s="2">
        <v>46232</v>
      </c>
      <c r="R131" s="1" t="s">
        <v>300</v>
      </c>
      <c r="S131" s="1" t="s">
        <v>6540</v>
      </c>
      <c r="T131" s="1">
        <v>1</v>
      </c>
      <c r="X131" s="216" t="s">
        <v>506</v>
      </c>
      <c r="AA131" s="1" t="s">
        <v>6743</v>
      </c>
      <c r="AB131" s="1" t="s">
        <v>507</v>
      </c>
      <c r="AC131" s="1" t="s">
        <v>2231</v>
      </c>
    </row>
    <row r="132" s="1" customFormat="1" spans="1:29">
      <c r="A132" s="1">
        <v>35</v>
      </c>
      <c r="C132" s="2">
        <v>46232.6666666667</v>
      </c>
      <c r="F132" s="1" t="s">
        <v>113</v>
      </c>
      <c r="G132" s="1" t="s">
        <v>602</v>
      </c>
      <c r="H132" s="1">
        <v>128</v>
      </c>
      <c r="I132" s="1">
        <v>128</v>
      </c>
      <c r="J132" s="1" t="s">
        <v>6740</v>
      </c>
      <c r="K132" s="2">
        <v>46232.6849074074</v>
      </c>
      <c r="L132" s="1" t="s">
        <v>3878</v>
      </c>
      <c r="M132" s="1" t="s">
        <v>496</v>
      </c>
      <c r="N132" s="1" t="s">
        <v>6495</v>
      </c>
      <c r="O132" s="1" t="s">
        <v>6741</v>
      </c>
      <c r="P132" s="1" t="s">
        <v>29</v>
      </c>
      <c r="Q132" s="2">
        <v>46232</v>
      </c>
      <c r="R132" s="1" t="s">
        <v>300</v>
      </c>
      <c r="S132" s="1" t="s">
        <v>6540</v>
      </c>
      <c r="T132" s="1">
        <v>1</v>
      </c>
      <c r="X132" s="216" t="s">
        <v>450</v>
      </c>
      <c r="AA132" s="1" t="s">
        <v>6744</v>
      </c>
      <c r="AB132" s="1" t="s">
        <v>451</v>
      </c>
      <c r="AC132" s="1" t="s">
        <v>2231</v>
      </c>
    </row>
    <row r="133" s="1" customFormat="1" spans="1:29">
      <c r="A133" s="1">
        <v>120</v>
      </c>
      <c r="C133" s="2">
        <v>46232.6787037037</v>
      </c>
      <c r="F133" s="1" t="s">
        <v>105</v>
      </c>
      <c r="G133" s="1" t="s">
        <v>621</v>
      </c>
      <c r="H133" s="1">
        <v>160</v>
      </c>
      <c r="I133" s="1">
        <v>160</v>
      </c>
      <c r="J133" s="1" t="s">
        <v>6745</v>
      </c>
      <c r="K133" s="2">
        <v>46232.6948148148</v>
      </c>
      <c r="L133" s="1" t="s">
        <v>3878</v>
      </c>
      <c r="M133" s="1" t="s">
        <v>496</v>
      </c>
      <c r="N133" s="1" t="s">
        <v>6545</v>
      </c>
      <c r="O133" s="1" t="s">
        <v>6746</v>
      </c>
      <c r="P133" s="1" t="s">
        <v>29</v>
      </c>
      <c r="Q133" s="2">
        <v>46232</v>
      </c>
      <c r="R133" s="1" t="s">
        <v>280</v>
      </c>
      <c r="S133" s="1" t="s">
        <v>6540</v>
      </c>
      <c r="T133" s="1">
        <v>2</v>
      </c>
      <c r="AC133" s="1" t="s">
        <v>1957</v>
      </c>
    </row>
    <row r="134" s="1" customFormat="1" spans="1:29">
      <c r="A134" s="1">
        <v>40</v>
      </c>
      <c r="C134" s="2">
        <v>46232.6787037037</v>
      </c>
      <c r="F134" s="1" t="s">
        <v>105</v>
      </c>
      <c r="G134" s="1" t="s">
        <v>621</v>
      </c>
      <c r="H134" s="1">
        <v>160</v>
      </c>
      <c r="I134" s="1">
        <v>160</v>
      </c>
      <c r="J134" s="1" t="s">
        <v>6745</v>
      </c>
      <c r="K134" s="2">
        <v>46232.6948148148</v>
      </c>
      <c r="L134" s="1" t="s">
        <v>3878</v>
      </c>
      <c r="M134" s="1" t="s">
        <v>496</v>
      </c>
      <c r="N134" s="1" t="s">
        <v>6543</v>
      </c>
      <c r="O134" s="1" t="s">
        <v>6746</v>
      </c>
      <c r="P134" s="1" t="s">
        <v>29</v>
      </c>
      <c r="Q134" s="2">
        <v>46232</v>
      </c>
      <c r="R134" s="1" t="s">
        <v>280</v>
      </c>
      <c r="S134" s="1" t="s">
        <v>6540</v>
      </c>
      <c r="T134" s="1">
        <v>1</v>
      </c>
      <c r="AC134" s="1" t="s">
        <v>1957</v>
      </c>
    </row>
    <row r="135" s="1" customFormat="1" spans="1:29">
      <c r="A135" s="1">
        <v>40</v>
      </c>
      <c r="C135" s="2">
        <v>46232.625</v>
      </c>
      <c r="F135" s="1" t="s">
        <v>114</v>
      </c>
      <c r="G135" s="1" t="s">
        <v>621</v>
      </c>
      <c r="H135" s="1">
        <v>338</v>
      </c>
      <c r="I135" s="1">
        <v>338</v>
      </c>
      <c r="J135" s="1" t="s">
        <v>6747</v>
      </c>
      <c r="K135" s="2">
        <v>46232.6954166667</v>
      </c>
      <c r="L135" s="1" t="s">
        <v>3878</v>
      </c>
      <c r="M135" s="1" t="s">
        <v>496</v>
      </c>
      <c r="N135" s="1" t="s">
        <v>6581</v>
      </c>
      <c r="O135" s="1" t="s">
        <v>5510</v>
      </c>
      <c r="P135" s="1" t="s">
        <v>29</v>
      </c>
      <c r="Q135" s="2">
        <v>46232</v>
      </c>
      <c r="R135" s="1" t="s">
        <v>303</v>
      </c>
      <c r="S135" s="1" t="s">
        <v>6540</v>
      </c>
      <c r="T135" s="1">
        <v>2</v>
      </c>
      <c r="AC135" s="1" t="s">
        <v>703</v>
      </c>
    </row>
    <row r="136" s="1" customFormat="1" spans="1:29">
      <c r="A136" s="1">
        <v>40</v>
      </c>
      <c r="C136" s="2">
        <v>46232.625</v>
      </c>
      <c r="F136" s="1" t="s">
        <v>114</v>
      </c>
      <c r="G136" s="1" t="s">
        <v>621</v>
      </c>
      <c r="H136" s="1">
        <v>338</v>
      </c>
      <c r="I136" s="1">
        <v>338</v>
      </c>
      <c r="J136" s="1" t="s">
        <v>6747</v>
      </c>
      <c r="K136" s="2">
        <v>46232.6954166667</v>
      </c>
      <c r="L136" s="1" t="s">
        <v>3878</v>
      </c>
      <c r="M136" s="1" t="s">
        <v>496</v>
      </c>
      <c r="N136" s="1" t="s">
        <v>6543</v>
      </c>
      <c r="O136" s="1" t="s">
        <v>5510</v>
      </c>
      <c r="P136" s="1" t="s">
        <v>29</v>
      </c>
      <c r="Q136" s="2">
        <v>46232</v>
      </c>
      <c r="R136" s="1" t="s">
        <v>303</v>
      </c>
      <c r="S136" s="1" t="s">
        <v>6540</v>
      </c>
      <c r="T136" s="1">
        <v>1</v>
      </c>
      <c r="AC136" s="1" t="s">
        <v>703</v>
      </c>
    </row>
    <row r="137" s="1" customFormat="1" spans="1:29">
      <c r="A137" s="1">
        <v>45</v>
      </c>
      <c r="C137" s="2">
        <v>46232.625</v>
      </c>
      <c r="F137" s="1" t="s">
        <v>114</v>
      </c>
      <c r="G137" s="1" t="s">
        <v>621</v>
      </c>
      <c r="H137" s="1">
        <v>338</v>
      </c>
      <c r="I137" s="1">
        <v>338</v>
      </c>
      <c r="J137" s="1" t="s">
        <v>6747</v>
      </c>
      <c r="K137" s="2">
        <v>46232.6954166667</v>
      </c>
      <c r="L137" s="1" t="s">
        <v>3878</v>
      </c>
      <c r="M137" s="1" t="s">
        <v>496</v>
      </c>
      <c r="N137" s="1" t="s">
        <v>6495</v>
      </c>
      <c r="O137" s="1" t="s">
        <v>5510</v>
      </c>
      <c r="P137" s="1" t="s">
        <v>29</v>
      </c>
      <c r="Q137" s="2">
        <v>46232</v>
      </c>
      <c r="R137" s="1" t="s">
        <v>303</v>
      </c>
      <c r="S137" s="1" t="s">
        <v>6540</v>
      </c>
      <c r="T137" s="1">
        <v>1</v>
      </c>
      <c r="X137" s="216" t="s">
        <v>6748</v>
      </c>
      <c r="AA137" s="1" t="s">
        <v>6749</v>
      </c>
      <c r="AB137" s="1" t="s">
        <v>6750</v>
      </c>
      <c r="AC137" s="1" t="s">
        <v>703</v>
      </c>
    </row>
    <row r="138" s="1" customFormat="1" spans="1:29">
      <c r="A138" s="1">
        <v>45</v>
      </c>
      <c r="C138" s="2">
        <v>46232.625</v>
      </c>
      <c r="F138" s="1" t="s">
        <v>114</v>
      </c>
      <c r="G138" s="1" t="s">
        <v>621</v>
      </c>
      <c r="H138" s="1">
        <v>338</v>
      </c>
      <c r="I138" s="1">
        <v>338</v>
      </c>
      <c r="J138" s="1" t="s">
        <v>6747</v>
      </c>
      <c r="K138" s="2">
        <v>46232.6954166667</v>
      </c>
      <c r="L138" s="1" t="s">
        <v>3878</v>
      </c>
      <c r="M138" s="1" t="s">
        <v>496</v>
      </c>
      <c r="N138" s="1" t="s">
        <v>6495</v>
      </c>
      <c r="O138" s="1" t="s">
        <v>5510</v>
      </c>
      <c r="P138" s="1" t="s">
        <v>29</v>
      </c>
      <c r="Q138" s="2">
        <v>46232</v>
      </c>
      <c r="R138" s="1" t="s">
        <v>303</v>
      </c>
      <c r="S138" s="1" t="s">
        <v>6540</v>
      </c>
      <c r="T138" s="1">
        <v>1</v>
      </c>
      <c r="X138" s="216" t="s">
        <v>6748</v>
      </c>
      <c r="AA138" s="1" t="s">
        <v>6751</v>
      </c>
      <c r="AB138" s="1" t="s">
        <v>6750</v>
      </c>
      <c r="AC138" s="1" t="s">
        <v>703</v>
      </c>
    </row>
    <row r="139" s="1" customFormat="1" spans="1:29">
      <c r="A139" s="1">
        <v>58</v>
      </c>
      <c r="C139" s="2">
        <v>46232.625</v>
      </c>
      <c r="F139" s="1" t="s">
        <v>114</v>
      </c>
      <c r="G139" s="1" t="s">
        <v>621</v>
      </c>
      <c r="H139" s="1">
        <v>338</v>
      </c>
      <c r="I139" s="1">
        <v>338</v>
      </c>
      <c r="J139" s="1" t="s">
        <v>6747</v>
      </c>
      <c r="K139" s="2">
        <v>46232.6954166667</v>
      </c>
      <c r="L139" s="1" t="s">
        <v>3878</v>
      </c>
      <c r="M139" s="1" t="s">
        <v>496</v>
      </c>
      <c r="N139" s="1" t="s">
        <v>6495</v>
      </c>
      <c r="O139" s="1" t="s">
        <v>5510</v>
      </c>
      <c r="P139" s="1" t="s">
        <v>29</v>
      </c>
      <c r="Q139" s="2">
        <v>46232</v>
      </c>
      <c r="R139" s="1" t="s">
        <v>303</v>
      </c>
      <c r="S139" s="1" t="s">
        <v>6540</v>
      </c>
      <c r="T139" s="1">
        <v>1</v>
      </c>
      <c r="X139" s="216" t="s">
        <v>506</v>
      </c>
      <c r="AA139" s="1" t="s">
        <v>6752</v>
      </c>
      <c r="AB139" s="1" t="s">
        <v>507</v>
      </c>
      <c r="AC139" s="1" t="s">
        <v>703</v>
      </c>
    </row>
    <row r="140" s="1" customFormat="1" spans="1:29">
      <c r="A140" s="1">
        <v>35</v>
      </c>
      <c r="C140" s="2">
        <v>46232.625</v>
      </c>
      <c r="F140" s="1" t="s">
        <v>114</v>
      </c>
      <c r="G140" s="1" t="s">
        <v>621</v>
      </c>
      <c r="H140" s="1">
        <v>338</v>
      </c>
      <c r="I140" s="1">
        <v>338</v>
      </c>
      <c r="J140" s="1" t="s">
        <v>6747</v>
      </c>
      <c r="K140" s="2">
        <v>46232.6954166667</v>
      </c>
      <c r="L140" s="1" t="s">
        <v>3878</v>
      </c>
      <c r="M140" s="1" t="s">
        <v>496</v>
      </c>
      <c r="N140" s="1" t="s">
        <v>6495</v>
      </c>
      <c r="O140" s="1" t="s">
        <v>5510</v>
      </c>
      <c r="P140" s="1" t="s">
        <v>29</v>
      </c>
      <c r="Q140" s="2">
        <v>46232</v>
      </c>
      <c r="R140" s="1" t="s">
        <v>303</v>
      </c>
      <c r="S140" s="1" t="s">
        <v>6540</v>
      </c>
      <c r="T140" s="1">
        <v>1</v>
      </c>
      <c r="X140" s="216" t="s">
        <v>522</v>
      </c>
      <c r="AA140" s="1" t="s">
        <v>6753</v>
      </c>
      <c r="AB140" s="1" t="s">
        <v>523</v>
      </c>
      <c r="AC140" s="1" t="s">
        <v>703</v>
      </c>
    </row>
    <row r="141" s="1" customFormat="1" spans="1:29">
      <c r="A141" s="1">
        <v>35</v>
      </c>
      <c r="C141" s="2">
        <v>46232.625</v>
      </c>
      <c r="F141" s="1" t="s">
        <v>114</v>
      </c>
      <c r="G141" s="1" t="s">
        <v>621</v>
      </c>
      <c r="H141" s="1">
        <v>338</v>
      </c>
      <c r="I141" s="1">
        <v>338</v>
      </c>
      <c r="J141" s="1" t="s">
        <v>6747</v>
      </c>
      <c r="K141" s="2">
        <v>46232.6954166667</v>
      </c>
      <c r="L141" s="1" t="s">
        <v>3878</v>
      </c>
      <c r="M141" s="1" t="s">
        <v>496</v>
      </c>
      <c r="N141" s="1" t="s">
        <v>6495</v>
      </c>
      <c r="O141" s="1" t="s">
        <v>5510</v>
      </c>
      <c r="P141" s="1" t="s">
        <v>29</v>
      </c>
      <c r="Q141" s="2">
        <v>46232</v>
      </c>
      <c r="R141" s="1" t="s">
        <v>303</v>
      </c>
      <c r="S141" s="1" t="s">
        <v>6540</v>
      </c>
      <c r="T141" s="1">
        <v>1</v>
      </c>
      <c r="X141" s="216" t="s">
        <v>450</v>
      </c>
      <c r="AA141" s="1" t="s">
        <v>6754</v>
      </c>
      <c r="AB141" s="1" t="s">
        <v>451</v>
      </c>
      <c r="AC141" s="1" t="s">
        <v>703</v>
      </c>
    </row>
    <row r="142" s="1" customFormat="1" spans="1:29">
      <c r="A142" s="1">
        <v>40</v>
      </c>
      <c r="C142" s="2">
        <v>46232.7083333333</v>
      </c>
      <c r="F142" s="1" t="s">
        <v>114</v>
      </c>
      <c r="G142" s="1" t="s">
        <v>602</v>
      </c>
      <c r="H142" s="1">
        <v>50</v>
      </c>
      <c r="I142" s="1">
        <v>50</v>
      </c>
      <c r="J142" s="1" t="s">
        <v>6755</v>
      </c>
      <c r="K142" s="2">
        <v>46232.7070601852</v>
      </c>
      <c r="L142" s="1" t="s">
        <v>3878</v>
      </c>
      <c r="M142" s="1" t="s">
        <v>496</v>
      </c>
      <c r="N142" s="1" t="s">
        <v>6543</v>
      </c>
      <c r="O142" s="1" t="s">
        <v>5509</v>
      </c>
      <c r="P142" s="1" t="s">
        <v>29</v>
      </c>
      <c r="Q142" s="2">
        <v>46232</v>
      </c>
      <c r="R142" s="1" t="s">
        <v>305</v>
      </c>
      <c r="S142" s="1" t="s">
        <v>6540</v>
      </c>
      <c r="T142" s="1">
        <v>1</v>
      </c>
      <c r="AC142" s="1" t="s">
        <v>2169</v>
      </c>
    </row>
    <row r="143" s="1" customFormat="1" spans="1:29">
      <c r="A143" s="1">
        <v>28</v>
      </c>
      <c r="C143" s="2">
        <v>46232.7174189815</v>
      </c>
      <c r="F143" s="1" t="s">
        <v>114</v>
      </c>
      <c r="G143" s="1" t="s">
        <v>818</v>
      </c>
      <c r="H143" s="1">
        <v>215</v>
      </c>
      <c r="I143" s="1">
        <v>215</v>
      </c>
      <c r="J143" s="1" t="s">
        <v>6756</v>
      </c>
      <c r="K143" s="2">
        <v>46232.7224652778</v>
      </c>
      <c r="L143" s="1" t="s">
        <v>3903</v>
      </c>
      <c r="M143" s="1" t="s">
        <v>496</v>
      </c>
      <c r="N143" s="1" t="s">
        <v>6495</v>
      </c>
      <c r="O143" s="1" t="s">
        <v>6757</v>
      </c>
      <c r="P143" s="1" t="s">
        <v>29</v>
      </c>
      <c r="Q143" s="2">
        <v>46232</v>
      </c>
      <c r="R143" s="1" t="s">
        <v>303</v>
      </c>
      <c r="S143" s="1" t="s">
        <v>6540</v>
      </c>
      <c r="T143" s="1">
        <v>1</v>
      </c>
      <c r="X143" s="216" t="s">
        <v>459</v>
      </c>
      <c r="AA143" s="1" t="s">
        <v>6758</v>
      </c>
      <c r="AB143" s="1" t="s">
        <v>460</v>
      </c>
      <c r="AC143" s="1" t="s">
        <v>703</v>
      </c>
    </row>
    <row r="144" s="1" customFormat="1" spans="1:29">
      <c r="A144" s="1">
        <v>28</v>
      </c>
      <c r="C144" s="2">
        <v>46232.7174189815</v>
      </c>
      <c r="F144" s="1" t="s">
        <v>114</v>
      </c>
      <c r="G144" s="1" t="s">
        <v>818</v>
      </c>
      <c r="H144" s="1">
        <v>215</v>
      </c>
      <c r="I144" s="1">
        <v>215</v>
      </c>
      <c r="J144" s="1" t="s">
        <v>6756</v>
      </c>
      <c r="K144" s="2">
        <v>46232.7224652778</v>
      </c>
      <c r="L144" s="1" t="s">
        <v>3903</v>
      </c>
      <c r="M144" s="1" t="s">
        <v>496</v>
      </c>
      <c r="N144" s="1" t="s">
        <v>6495</v>
      </c>
      <c r="O144" s="1" t="s">
        <v>6757</v>
      </c>
      <c r="P144" s="1" t="s">
        <v>29</v>
      </c>
      <c r="Q144" s="2">
        <v>46232</v>
      </c>
      <c r="R144" s="1" t="s">
        <v>303</v>
      </c>
      <c r="S144" s="1" t="s">
        <v>6540</v>
      </c>
      <c r="T144" s="1">
        <v>1</v>
      </c>
      <c r="X144" s="216" t="s">
        <v>459</v>
      </c>
      <c r="AA144" s="1" t="s">
        <v>6759</v>
      </c>
      <c r="AB144" s="1" t="s">
        <v>460</v>
      </c>
      <c r="AC144" s="1" t="s">
        <v>703</v>
      </c>
    </row>
    <row r="145" s="1" customFormat="1" spans="1:29">
      <c r="A145" s="1">
        <v>159</v>
      </c>
      <c r="C145" s="2">
        <v>46232.7174189815</v>
      </c>
      <c r="F145" s="1" t="s">
        <v>114</v>
      </c>
      <c r="G145" s="1" t="s">
        <v>818</v>
      </c>
      <c r="H145" s="1">
        <v>215</v>
      </c>
      <c r="I145" s="1">
        <v>215</v>
      </c>
      <c r="J145" s="1" t="s">
        <v>6756</v>
      </c>
      <c r="K145" s="2">
        <v>46232.7224652778</v>
      </c>
      <c r="L145" s="1" t="s">
        <v>3903</v>
      </c>
      <c r="M145" s="1" t="s">
        <v>496</v>
      </c>
      <c r="N145" s="1" t="s">
        <v>6495</v>
      </c>
      <c r="O145" s="1" t="s">
        <v>6757</v>
      </c>
      <c r="P145" s="1" t="s">
        <v>29</v>
      </c>
      <c r="Q145" s="2">
        <v>46232</v>
      </c>
      <c r="R145" s="1" t="s">
        <v>303</v>
      </c>
      <c r="S145" s="1" t="s">
        <v>6540</v>
      </c>
      <c r="T145" s="1">
        <v>1</v>
      </c>
      <c r="X145" s="216" t="s">
        <v>502</v>
      </c>
      <c r="AA145" s="1" t="s">
        <v>6760</v>
      </c>
      <c r="AB145" s="1" t="s">
        <v>503</v>
      </c>
      <c r="AC145" s="1" t="s">
        <v>703</v>
      </c>
    </row>
    <row r="146" s="1" customFormat="1" spans="1:29">
      <c r="A146" s="1">
        <v>40</v>
      </c>
      <c r="C146" s="2">
        <v>46232.4166666667</v>
      </c>
      <c r="D146" s="1">
        <v>0</v>
      </c>
      <c r="E146" s="1" t="s">
        <v>616</v>
      </c>
      <c r="F146" s="1" t="s">
        <v>112</v>
      </c>
      <c r="G146" s="1" t="s">
        <v>621</v>
      </c>
      <c r="H146" s="1">
        <v>225</v>
      </c>
      <c r="I146" s="1">
        <v>200</v>
      </c>
      <c r="J146" s="1" t="s">
        <v>6761</v>
      </c>
      <c r="K146" s="2">
        <v>46232.7356712963</v>
      </c>
      <c r="L146" s="1" t="s">
        <v>3898</v>
      </c>
      <c r="M146" s="1" t="s">
        <v>496</v>
      </c>
      <c r="N146" s="1" t="s">
        <v>6543</v>
      </c>
      <c r="O146" s="1" t="s">
        <v>731</v>
      </c>
      <c r="P146" s="1" t="s">
        <v>29</v>
      </c>
      <c r="Q146" s="2">
        <v>46232.4166666667</v>
      </c>
      <c r="R146" s="1" t="s">
        <v>293</v>
      </c>
      <c r="S146" s="1" t="s">
        <v>6540</v>
      </c>
      <c r="T146" s="1">
        <v>1</v>
      </c>
      <c r="AC146" s="1" t="s">
        <v>729</v>
      </c>
    </row>
    <row r="147" s="1" customFormat="1" spans="1:29">
      <c r="A147" s="1">
        <v>30</v>
      </c>
      <c r="C147" s="2">
        <v>46232.4166666667</v>
      </c>
      <c r="D147" s="1">
        <v>0</v>
      </c>
      <c r="E147" s="1" t="s">
        <v>616</v>
      </c>
      <c r="F147" s="1" t="s">
        <v>112</v>
      </c>
      <c r="G147" s="1" t="s">
        <v>621</v>
      </c>
      <c r="H147" s="1">
        <v>225</v>
      </c>
      <c r="I147" s="1">
        <v>200</v>
      </c>
      <c r="J147" s="1" t="s">
        <v>6761</v>
      </c>
      <c r="K147" s="2">
        <v>46232.7356712963</v>
      </c>
      <c r="L147" s="1" t="s">
        <v>3898</v>
      </c>
      <c r="M147" s="1" t="s">
        <v>496</v>
      </c>
      <c r="N147" s="1" t="s">
        <v>6495</v>
      </c>
      <c r="O147" s="1" t="s">
        <v>731</v>
      </c>
      <c r="P147" s="1" t="s">
        <v>29</v>
      </c>
      <c r="Q147" s="2">
        <v>46232.4166666667</v>
      </c>
      <c r="R147" s="1" t="s">
        <v>293</v>
      </c>
      <c r="S147" s="1" t="s">
        <v>6540</v>
      </c>
      <c r="T147" s="1">
        <v>1</v>
      </c>
      <c r="X147" s="216" t="s">
        <v>518</v>
      </c>
      <c r="AA147" s="1" t="s">
        <v>6762</v>
      </c>
      <c r="AB147" s="1" t="s">
        <v>519</v>
      </c>
      <c r="AC147" s="1" t="s">
        <v>729</v>
      </c>
    </row>
    <row r="148" s="1" customFormat="1" spans="1:29">
      <c r="A148" s="1">
        <v>0</v>
      </c>
      <c r="C148" s="2">
        <v>46232.7393518519</v>
      </c>
      <c r="F148" s="1" t="s">
        <v>114</v>
      </c>
      <c r="G148" s="1" t="s">
        <v>591</v>
      </c>
      <c r="H148" s="1">
        <v>170</v>
      </c>
      <c r="I148" s="1">
        <v>170</v>
      </c>
      <c r="J148" s="1" t="s">
        <v>6763</v>
      </c>
      <c r="K148" s="2">
        <v>46232.7695717593</v>
      </c>
      <c r="L148" s="1" t="s">
        <v>3898</v>
      </c>
      <c r="M148" s="1" t="s">
        <v>496</v>
      </c>
      <c r="N148" s="1" t="s">
        <v>6654</v>
      </c>
      <c r="O148" s="1" t="s">
        <v>1990</v>
      </c>
      <c r="P148" s="1" t="s">
        <v>29</v>
      </c>
      <c r="Q148" s="2">
        <v>46232</v>
      </c>
      <c r="R148" s="1" t="s">
        <v>303</v>
      </c>
      <c r="S148" s="1" t="s">
        <v>6540</v>
      </c>
      <c r="T148" s="1">
        <v>1</v>
      </c>
      <c r="AA148" s="1" t="s">
        <v>6655</v>
      </c>
      <c r="AB148" s="1"/>
      <c r="AC148" s="1" t="s">
        <v>703</v>
      </c>
    </row>
    <row r="149" s="1" customFormat="1" spans="1:29">
      <c r="A149" s="1">
        <v>0</v>
      </c>
      <c r="C149" s="2">
        <v>46232.75</v>
      </c>
      <c r="F149" s="1" t="s">
        <v>102</v>
      </c>
      <c r="G149" s="1" t="s">
        <v>591</v>
      </c>
      <c r="H149" s="1">
        <v>50</v>
      </c>
      <c r="I149" s="1">
        <v>50</v>
      </c>
      <c r="J149" s="1" t="s">
        <v>6764</v>
      </c>
      <c r="K149" s="2">
        <v>46232.8162037037</v>
      </c>
      <c r="L149" s="1" t="s">
        <v>3972</v>
      </c>
      <c r="M149" s="1" t="s">
        <v>496</v>
      </c>
      <c r="N149" s="1" t="s">
        <v>6654</v>
      </c>
      <c r="O149" s="1" t="s">
        <v>1995</v>
      </c>
      <c r="P149" s="1" t="s">
        <v>29</v>
      </c>
      <c r="Q149" s="2">
        <v>46232</v>
      </c>
      <c r="R149" s="1" t="s">
        <v>273</v>
      </c>
      <c r="S149" s="1" t="s">
        <v>6540</v>
      </c>
      <c r="T149" s="1">
        <v>1</v>
      </c>
      <c r="AA149" s="1" t="s">
        <v>6655</v>
      </c>
      <c r="AB149" s="1"/>
      <c r="AC149" s="1" t="s">
        <v>1954</v>
      </c>
    </row>
    <row r="150" s="1" customFormat="1" spans="1:29">
      <c r="A150" s="1">
        <v>0</v>
      </c>
      <c r="C150" s="2">
        <v>46233.3799421296</v>
      </c>
      <c r="F150" s="1" t="s">
        <v>108</v>
      </c>
      <c r="G150" s="1" t="s">
        <v>591</v>
      </c>
      <c r="H150" s="1">
        <v>50</v>
      </c>
      <c r="I150" s="1">
        <v>50</v>
      </c>
      <c r="J150" s="1" t="s">
        <v>6765</v>
      </c>
      <c r="K150" s="2">
        <v>46233.3933217593</v>
      </c>
      <c r="L150" s="1" t="s">
        <v>3878</v>
      </c>
      <c r="M150" s="1" t="s">
        <v>496</v>
      </c>
      <c r="N150" s="1" t="s">
        <v>6654</v>
      </c>
      <c r="O150" s="1" t="s">
        <v>1998</v>
      </c>
      <c r="P150" s="1" t="s">
        <v>29</v>
      </c>
      <c r="Q150" s="2">
        <v>46233</v>
      </c>
      <c r="R150" s="1" t="s">
        <v>283</v>
      </c>
      <c r="S150" s="1" t="s">
        <v>6540</v>
      </c>
      <c r="T150" s="1">
        <v>1</v>
      </c>
      <c r="AA150" s="1" t="s">
        <v>6655</v>
      </c>
      <c r="AB150" s="1"/>
      <c r="AC150" s="1" t="s">
        <v>1937</v>
      </c>
    </row>
    <row r="151" s="1" customFormat="1" spans="1:29">
      <c r="A151" s="1">
        <v>60</v>
      </c>
      <c r="C151" s="2">
        <v>46233.3541666667</v>
      </c>
      <c r="F151" s="1" t="s">
        <v>114</v>
      </c>
      <c r="G151" s="1" t="s">
        <v>602</v>
      </c>
      <c r="H151" s="1">
        <v>108</v>
      </c>
      <c r="I151" s="1">
        <v>108</v>
      </c>
      <c r="J151" s="1" t="s">
        <v>6766</v>
      </c>
      <c r="K151" s="2">
        <v>46233.4152314815</v>
      </c>
      <c r="L151" s="1" t="s">
        <v>3878</v>
      </c>
      <c r="M151" s="1" t="s">
        <v>496</v>
      </c>
      <c r="N151" s="1" t="s">
        <v>6545</v>
      </c>
      <c r="O151" s="1" t="s">
        <v>5504</v>
      </c>
      <c r="P151" s="1" t="s">
        <v>29</v>
      </c>
      <c r="Q151" s="2">
        <v>46233.3541666667</v>
      </c>
      <c r="R151" s="1" t="s">
        <v>303</v>
      </c>
      <c r="S151" s="1" t="s">
        <v>6540</v>
      </c>
      <c r="T151" s="1">
        <v>1</v>
      </c>
      <c r="AC151" s="1" t="s">
        <v>703</v>
      </c>
    </row>
    <row r="152" s="1" customFormat="1" spans="1:29">
      <c r="A152" s="1">
        <v>40</v>
      </c>
      <c r="C152" s="2">
        <v>46233.3541666667</v>
      </c>
      <c r="F152" s="1" t="s">
        <v>114</v>
      </c>
      <c r="G152" s="1" t="s">
        <v>602</v>
      </c>
      <c r="H152" s="1">
        <v>108</v>
      </c>
      <c r="I152" s="1">
        <v>108</v>
      </c>
      <c r="J152" s="1" t="s">
        <v>6766</v>
      </c>
      <c r="K152" s="2">
        <v>46233.4152314815</v>
      </c>
      <c r="L152" s="1" t="s">
        <v>3878</v>
      </c>
      <c r="M152" s="1" t="s">
        <v>496</v>
      </c>
      <c r="N152" s="1" t="s">
        <v>6543</v>
      </c>
      <c r="O152" s="1" t="s">
        <v>5504</v>
      </c>
      <c r="P152" s="1" t="s">
        <v>29</v>
      </c>
      <c r="Q152" s="2">
        <v>46233.3541666667</v>
      </c>
      <c r="R152" s="1" t="s">
        <v>303</v>
      </c>
      <c r="S152" s="1" t="s">
        <v>6540</v>
      </c>
      <c r="T152" s="1">
        <v>1</v>
      </c>
      <c r="AC152" s="1" t="s">
        <v>703</v>
      </c>
    </row>
    <row r="153" s="1" customFormat="1" spans="1:29">
      <c r="A153" s="1">
        <v>160</v>
      </c>
      <c r="C153" s="2">
        <v>46233.4166666667</v>
      </c>
      <c r="F153" s="1" t="s">
        <v>114</v>
      </c>
      <c r="G153" s="1" t="s">
        <v>818</v>
      </c>
      <c r="H153" s="1">
        <v>160</v>
      </c>
      <c r="I153" s="1">
        <v>160</v>
      </c>
      <c r="J153" s="1" t="s">
        <v>6767</v>
      </c>
      <c r="K153" s="2">
        <v>46233.4157060185</v>
      </c>
      <c r="L153" s="1" t="s">
        <v>3903</v>
      </c>
      <c r="M153" s="1" t="s">
        <v>496</v>
      </c>
      <c r="N153" s="1" t="s">
        <v>6495</v>
      </c>
      <c r="O153" s="1" t="s">
        <v>6768</v>
      </c>
      <c r="P153" s="1" t="s">
        <v>29</v>
      </c>
      <c r="Q153" s="2">
        <v>46233</v>
      </c>
      <c r="R153" s="1" t="s">
        <v>305</v>
      </c>
      <c r="S153" s="1" t="s">
        <v>6540</v>
      </c>
      <c r="T153" s="1">
        <v>1</v>
      </c>
      <c r="X153" s="216" t="s">
        <v>491</v>
      </c>
      <c r="AA153" s="1" t="s">
        <v>6769</v>
      </c>
      <c r="AB153" s="1" t="s">
        <v>492</v>
      </c>
      <c r="AC153" s="1" t="s">
        <v>2169</v>
      </c>
    </row>
    <row r="154" s="1" customFormat="1" spans="1:29">
      <c r="A154" s="1">
        <v>58</v>
      </c>
      <c r="C154" s="2">
        <v>46233.3541666667</v>
      </c>
      <c r="F154" s="1" t="s">
        <v>114</v>
      </c>
      <c r="G154" s="1" t="s">
        <v>818</v>
      </c>
      <c r="H154" s="1">
        <v>581</v>
      </c>
      <c r="I154" s="1">
        <v>581</v>
      </c>
      <c r="J154" s="1" t="s">
        <v>6766</v>
      </c>
      <c r="K154" s="2">
        <v>46233.4231712963</v>
      </c>
      <c r="L154" s="1" t="s">
        <v>3903</v>
      </c>
      <c r="M154" s="1" t="s">
        <v>496</v>
      </c>
      <c r="N154" s="1" t="s">
        <v>6495</v>
      </c>
      <c r="O154" s="1" t="s">
        <v>6770</v>
      </c>
      <c r="P154" s="1" t="s">
        <v>29</v>
      </c>
      <c r="Q154" s="2">
        <v>46233.3541666667</v>
      </c>
      <c r="R154" s="1" t="s">
        <v>303</v>
      </c>
      <c r="S154" s="1" t="s">
        <v>6540</v>
      </c>
      <c r="T154" s="1">
        <v>1</v>
      </c>
      <c r="X154" s="216" t="s">
        <v>506</v>
      </c>
      <c r="AA154" s="1" t="s">
        <v>6771</v>
      </c>
      <c r="AB154" s="1" t="s">
        <v>507</v>
      </c>
      <c r="AC154" s="1" t="s">
        <v>703</v>
      </c>
    </row>
    <row r="155" s="1" customFormat="1" spans="1:29">
      <c r="A155" s="1">
        <v>35</v>
      </c>
      <c r="C155" s="2">
        <v>46233.3541666667</v>
      </c>
      <c r="F155" s="1" t="s">
        <v>114</v>
      </c>
      <c r="G155" s="1" t="s">
        <v>818</v>
      </c>
      <c r="H155" s="1">
        <v>581</v>
      </c>
      <c r="I155" s="1">
        <v>581</v>
      </c>
      <c r="J155" s="1" t="s">
        <v>6766</v>
      </c>
      <c r="K155" s="2">
        <v>46233.4231712963</v>
      </c>
      <c r="L155" s="1" t="s">
        <v>3903</v>
      </c>
      <c r="M155" s="1" t="s">
        <v>496</v>
      </c>
      <c r="N155" s="1" t="s">
        <v>6495</v>
      </c>
      <c r="O155" s="1" t="s">
        <v>6770</v>
      </c>
      <c r="P155" s="1" t="s">
        <v>29</v>
      </c>
      <c r="Q155" s="2">
        <v>46233.3541666667</v>
      </c>
      <c r="R155" s="1" t="s">
        <v>303</v>
      </c>
      <c r="S155" s="1" t="s">
        <v>6540</v>
      </c>
      <c r="T155" s="1">
        <v>1</v>
      </c>
      <c r="X155" s="216" t="s">
        <v>450</v>
      </c>
      <c r="AA155" s="1" t="s">
        <v>6772</v>
      </c>
      <c r="AB155" s="1" t="s">
        <v>451</v>
      </c>
      <c r="AC155" s="1" t="s">
        <v>703</v>
      </c>
    </row>
    <row r="156" s="1" customFormat="1" spans="1:29">
      <c r="A156" s="1">
        <v>35</v>
      </c>
      <c r="C156" s="2">
        <v>46233.3541666667</v>
      </c>
      <c r="F156" s="1" t="s">
        <v>114</v>
      </c>
      <c r="G156" s="1" t="s">
        <v>818</v>
      </c>
      <c r="H156" s="1">
        <v>581</v>
      </c>
      <c r="I156" s="1">
        <v>581</v>
      </c>
      <c r="J156" s="1" t="s">
        <v>6766</v>
      </c>
      <c r="K156" s="2">
        <v>46233.4231712963</v>
      </c>
      <c r="L156" s="1" t="s">
        <v>3903</v>
      </c>
      <c r="M156" s="1" t="s">
        <v>496</v>
      </c>
      <c r="N156" s="1" t="s">
        <v>6495</v>
      </c>
      <c r="O156" s="1" t="s">
        <v>6770</v>
      </c>
      <c r="P156" s="1" t="s">
        <v>29</v>
      </c>
      <c r="Q156" s="2">
        <v>46233.3541666667</v>
      </c>
      <c r="R156" s="1" t="s">
        <v>303</v>
      </c>
      <c r="S156" s="1" t="s">
        <v>6540</v>
      </c>
      <c r="T156" s="1">
        <v>1</v>
      </c>
      <c r="X156" s="216" t="s">
        <v>522</v>
      </c>
      <c r="AA156" s="1" t="s">
        <v>6773</v>
      </c>
      <c r="AB156" s="1" t="s">
        <v>523</v>
      </c>
      <c r="AC156" s="1" t="s">
        <v>703</v>
      </c>
    </row>
    <row r="157" s="1" customFormat="1" spans="1:29">
      <c r="A157" s="1">
        <v>89</v>
      </c>
      <c r="C157" s="2">
        <v>46233.3541666667</v>
      </c>
      <c r="F157" s="1" t="s">
        <v>114</v>
      </c>
      <c r="G157" s="1" t="s">
        <v>818</v>
      </c>
      <c r="H157" s="1">
        <v>581</v>
      </c>
      <c r="I157" s="1">
        <v>581</v>
      </c>
      <c r="J157" s="1" t="s">
        <v>6766</v>
      </c>
      <c r="K157" s="2">
        <v>46233.4231712963</v>
      </c>
      <c r="L157" s="1" t="s">
        <v>3903</v>
      </c>
      <c r="M157" s="1" t="s">
        <v>496</v>
      </c>
      <c r="N157" s="1" t="s">
        <v>6495</v>
      </c>
      <c r="O157" s="1" t="s">
        <v>6770</v>
      </c>
      <c r="P157" s="1" t="s">
        <v>29</v>
      </c>
      <c r="Q157" s="2">
        <v>46233.3541666667</v>
      </c>
      <c r="R157" s="1" t="s">
        <v>303</v>
      </c>
      <c r="S157" s="1" t="s">
        <v>6540</v>
      </c>
      <c r="T157" s="1">
        <v>1</v>
      </c>
      <c r="X157" s="216" t="s">
        <v>476</v>
      </c>
      <c r="AA157" s="1" t="s">
        <v>6774</v>
      </c>
      <c r="AB157" s="1" t="s">
        <v>477</v>
      </c>
      <c r="AC157" s="1" t="s">
        <v>703</v>
      </c>
    </row>
    <row r="158" s="1" customFormat="1" spans="1:29">
      <c r="A158" s="1">
        <v>89</v>
      </c>
      <c r="C158" s="2">
        <v>46233.3541666667</v>
      </c>
      <c r="F158" s="1" t="s">
        <v>114</v>
      </c>
      <c r="G158" s="1" t="s">
        <v>818</v>
      </c>
      <c r="H158" s="1">
        <v>581</v>
      </c>
      <c r="I158" s="1">
        <v>581</v>
      </c>
      <c r="J158" s="1" t="s">
        <v>6766</v>
      </c>
      <c r="K158" s="2">
        <v>46233.4231712963</v>
      </c>
      <c r="L158" s="1" t="s">
        <v>3903</v>
      </c>
      <c r="M158" s="1" t="s">
        <v>496</v>
      </c>
      <c r="N158" s="1" t="s">
        <v>6495</v>
      </c>
      <c r="O158" s="1" t="s">
        <v>6770</v>
      </c>
      <c r="P158" s="1" t="s">
        <v>29</v>
      </c>
      <c r="Q158" s="2">
        <v>46233.3541666667</v>
      </c>
      <c r="R158" s="1" t="s">
        <v>303</v>
      </c>
      <c r="S158" s="1" t="s">
        <v>6540</v>
      </c>
      <c r="T158" s="1">
        <v>1</v>
      </c>
      <c r="X158" s="216" t="s">
        <v>476</v>
      </c>
      <c r="AA158" s="1" t="s">
        <v>6775</v>
      </c>
      <c r="AB158" s="1" t="s">
        <v>477</v>
      </c>
      <c r="AC158" s="1" t="s">
        <v>703</v>
      </c>
    </row>
    <row r="159" s="1" customFormat="1" spans="1:29">
      <c r="A159" s="1">
        <v>28</v>
      </c>
      <c r="C159" s="2">
        <v>46233.3541666667</v>
      </c>
      <c r="F159" s="1" t="s">
        <v>114</v>
      </c>
      <c r="G159" s="1" t="s">
        <v>818</v>
      </c>
      <c r="H159" s="1">
        <v>581</v>
      </c>
      <c r="I159" s="1">
        <v>581</v>
      </c>
      <c r="J159" s="1" t="s">
        <v>6766</v>
      </c>
      <c r="K159" s="2">
        <v>46233.4231712963</v>
      </c>
      <c r="L159" s="1" t="s">
        <v>3903</v>
      </c>
      <c r="M159" s="1" t="s">
        <v>496</v>
      </c>
      <c r="N159" s="1" t="s">
        <v>6495</v>
      </c>
      <c r="O159" s="1" t="s">
        <v>6770</v>
      </c>
      <c r="P159" s="1" t="s">
        <v>29</v>
      </c>
      <c r="Q159" s="2">
        <v>46233.3541666667</v>
      </c>
      <c r="R159" s="1" t="s">
        <v>303</v>
      </c>
      <c r="S159" s="1" t="s">
        <v>6540</v>
      </c>
      <c r="T159" s="1">
        <v>1</v>
      </c>
      <c r="X159" s="216" t="s">
        <v>459</v>
      </c>
      <c r="AA159" s="1" t="s">
        <v>6776</v>
      </c>
      <c r="AB159" s="1" t="s">
        <v>460</v>
      </c>
      <c r="AC159" s="1" t="s">
        <v>703</v>
      </c>
    </row>
    <row r="160" s="1" customFormat="1" spans="1:29">
      <c r="A160" s="1">
        <v>28</v>
      </c>
      <c r="C160" s="2">
        <v>46233.3541666667</v>
      </c>
      <c r="F160" s="1" t="s">
        <v>114</v>
      </c>
      <c r="G160" s="1" t="s">
        <v>818</v>
      </c>
      <c r="H160" s="1">
        <v>581</v>
      </c>
      <c r="I160" s="1">
        <v>581</v>
      </c>
      <c r="J160" s="1" t="s">
        <v>6766</v>
      </c>
      <c r="K160" s="2">
        <v>46233.4231712963</v>
      </c>
      <c r="L160" s="1" t="s">
        <v>3903</v>
      </c>
      <c r="M160" s="1" t="s">
        <v>496</v>
      </c>
      <c r="N160" s="1" t="s">
        <v>6495</v>
      </c>
      <c r="O160" s="1" t="s">
        <v>6770</v>
      </c>
      <c r="P160" s="1" t="s">
        <v>29</v>
      </c>
      <c r="Q160" s="2">
        <v>46233.3541666667</v>
      </c>
      <c r="R160" s="1" t="s">
        <v>303</v>
      </c>
      <c r="S160" s="1" t="s">
        <v>6540</v>
      </c>
      <c r="T160" s="1">
        <v>1</v>
      </c>
      <c r="X160" s="216" t="s">
        <v>459</v>
      </c>
      <c r="AA160" s="1" t="s">
        <v>6777</v>
      </c>
      <c r="AB160" s="1" t="s">
        <v>460</v>
      </c>
      <c r="AC160" s="1" t="s">
        <v>703</v>
      </c>
    </row>
    <row r="161" s="1" customFormat="1" spans="1:29">
      <c r="A161" s="1">
        <v>159</v>
      </c>
      <c r="C161" s="2">
        <v>46233.3541666667</v>
      </c>
      <c r="F161" s="1" t="s">
        <v>114</v>
      </c>
      <c r="G161" s="1" t="s">
        <v>818</v>
      </c>
      <c r="H161" s="1">
        <v>581</v>
      </c>
      <c r="I161" s="1">
        <v>581</v>
      </c>
      <c r="J161" s="1" t="s">
        <v>6766</v>
      </c>
      <c r="K161" s="2">
        <v>46233.4231712963</v>
      </c>
      <c r="L161" s="1" t="s">
        <v>3903</v>
      </c>
      <c r="M161" s="1" t="s">
        <v>496</v>
      </c>
      <c r="N161" s="1" t="s">
        <v>6495</v>
      </c>
      <c r="O161" s="1" t="s">
        <v>6770</v>
      </c>
      <c r="P161" s="1" t="s">
        <v>29</v>
      </c>
      <c r="Q161" s="2">
        <v>46233.3541666667</v>
      </c>
      <c r="R161" s="1" t="s">
        <v>303</v>
      </c>
      <c r="S161" s="1" t="s">
        <v>6540</v>
      </c>
      <c r="T161" s="1">
        <v>1</v>
      </c>
      <c r="X161" s="216" t="s">
        <v>502</v>
      </c>
      <c r="AA161" s="1" t="s">
        <v>6778</v>
      </c>
      <c r="AB161" s="1" t="s">
        <v>503</v>
      </c>
      <c r="AC161" s="1" t="s">
        <v>703</v>
      </c>
    </row>
    <row r="162" s="1" customFormat="1" spans="1:29">
      <c r="A162" s="1">
        <v>20</v>
      </c>
      <c r="C162" s="2">
        <v>46233.3541666667</v>
      </c>
      <c r="F162" s="1" t="s">
        <v>114</v>
      </c>
      <c r="G162" s="1" t="s">
        <v>818</v>
      </c>
      <c r="H162" s="1">
        <v>581</v>
      </c>
      <c r="I162" s="1">
        <v>581</v>
      </c>
      <c r="J162" s="1" t="s">
        <v>6766</v>
      </c>
      <c r="K162" s="2">
        <v>46233.4231712963</v>
      </c>
      <c r="L162" s="1" t="s">
        <v>3903</v>
      </c>
      <c r="M162" s="1" t="s">
        <v>496</v>
      </c>
      <c r="N162" s="1" t="s">
        <v>6581</v>
      </c>
      <c r="O162" s="1" t="s">
        <v>6770</v>
      </c>
      <c r="P162" s="1" t="s">
        <v>29</v>
      </c>
      <c r="Q162" s="2">
        <v>46233.3541666667</v>
      </c>
      <c r="R162" s="1" t="s">
        <v>303</v>
      </c>
      <c r="S162" s="1" t="s">
        <v>6540</v>
      </c>
      <c r="T162" s="1">
        <v>1</v>
      </c>
      <c r="AC162" s="1" t="s">
        <v>703</v>
      </c>
    </row>
    <row r="163" s="1" customFormat="1" spans="1:29">
      <c r="A163" s="1">
        <v>40</v>
      </c>
      <c r="C163" s="2">
        <v>46233.3541666667</v>
      </c>
      <c r="F163" s="1" t="s">
        <v>114</v>
      </c>
      <c r="G163" s="1" t="s">
        <v>818</v>
      </c>
      <c r="H163" s="1">
        <v>581</v>
      </c>
      <c r="I163" s="1">
        <v>581</v>
      </c>
      <c r="J163" s="1" t="s">
        <v>6766</v>
      </c>
      <c r="K163" s="2">
        <v>46233.4231712963</v>
      </c>
      <c r="L163" s="1" t="s">
        <v>3903</v>
      </c>
      <c r="M163" s="1" t="s">
        <v>496</v>
      </c>
      <c r="N163" s="1" t="s">
        <v>6495</v>
      </c>
      <c r="O163" s="1" t="s">
        <v>6770</v>
      </c>
      <c r="P163" s="1" t="s">
        <v>29</v>
      </c>
      <c r="Q163" s="2">
        <v>46233.3541666667</v>
      </c>
      <c r="R163" s="1" t="s">
        <v>303</v>
      </c>
      <c r="S163" s="1" t="s">
        <v>6540</v>
      </c>
      <c r="T163" s="1">
        <v>1</v>
      </c>
      <c r="X163" s="216" t="s">
        <v>518</v>
      </c>
      <c r="AA163" s="1" t="s">
        <v>6779</v>
      </c>
      <c r="AB163" s="1" t="s">
        <v>519</v>
      </c>
      <c r="AC163" s="1" t="s">
        <v>703</v>
      </c>
    </row>
    <row r="164" s="1" customFormat="1" spans="1:29">
      <c r="A164" s="1">
        <v>0</v>
      </c>
      <c r="C164" s="2">
        <v>46233.4479976852</v>
      </c>
      <c r="F164" s="1" t="s">
        <v>108</v>
      </c>
      <c r="G164" s="1" t="s">
        <v>591</v>
      </c>
      <c r="H164" s="1">
        <v>50</v>
      </c>
      <c r="I164" s="1">
        <v>50</v>
      </c>
      <c r="J164" s="1" t="s">
        <v>6780</v>
      </c>
      <c r="K164" s="2">
        <v>46233.4455902778</v>
      </c>
      <c r="L164" s="1" t="s">
        <v>3972</v>
      </c>
      <c r="M164" s="1" t="s">
        <v>496</v>
      </c>
      <c r="N164" s="1" t="s">
        <v>6654</v>
      </c>
      <c r="O164" s="1" t="s">
        <v>2001</v>
      </c>
      <c r="P164" s="1" t="s">
        <v>29</v>
      </c>
      <c r="Q164" s="2">
        <v>46233</v>
      </c>
      <c r="R164" s="1" t="s">
        <v>283</v>
      </c>
      <c r="S164" s="1" t="s">
        <v>6540</v>
      </c>
      <c r="T164" s="1">
        <v>1</v>
      </c>
      <c r="AA164" s="1" t="s">
        <v>6655</v>
      </c>
      <c r="AB164" s="1"/>
      <c r="AC164" s="1" t="s">
        <v>1937</v>
      </c>
    </row>
    <row r="165" s="1" customFormat="1" spans="1:29">
      <c r="A165" s="1">
        <v>150</v>
      </c>
      <c r="C165" s="2">
        <v>46233.4375</v>
      </c>
      <c r="F165" s="1" t="s">
        <v>113</v>
      </c>
      <c r="G165" s="1" t="s">
        <v>818</v>
      </c>
      <c r="H165" s="1">
        <v>180</v>
      </c>
      <c r="I165" s="1">
        <v>180</v>
      </c>
      <c r="J165" s="1" t="s">
        <v>6781</v>
      </c>
      <c r="K165" s="2">
        <v>46233.4599768519</v>
      </c>
      <c r="L165" s="1" t="s">
        <v>3903</v>
      </c>
      <c r="M165" s="1" t="s">
        <v>496</v>
      </c>
      <c r="N165" s="1" t="s">
        <v>6495</v>
      </c>
      <c r="O165" s="1" t="s">
        <v>6782</v>
      </c>
      <c r="P165" s="1" t="s">
        <v>29</v>
      </c>
      <c r="Q165" s="2">
        <v>46230</v>
      </c>
      <c r="R165" s="1" t="s">
        <v>296</v>
      </c>
      <c r="S165" s="1" t="s">
        <v>6540</v>
      </c>
      <c r="T165" s="1">
        <v>2.5</v>
      </c>
      <c r="X165" s="216" t="s">
        <v>456</v>
      </c>
      <c r="AA165" s="1" t="s">
        <v>6668</v>
      </c>
      <c r="AB165" s="1" t="s">
        <v>457</v>
      </c>
      <c r="AC165" s="1" t="s">
        <v>2235</v>
      </c>
    </row>
    <row r="166" s="1" customFormat="1" spans="1:29">
      <c r="A166" s="1">
        <v>15</v>
      </c>
      <c r="C166" s="2">
        <v>46233.4375</v>
      </c>
      <c r="F166" s="1" t="s">
        <v>113</v>
      </c>
      <c r="G166" s="1" t="s">
        <v>818</v>
      </c>
      <c r="H166" s="1">
        <v>180</v>
      </c>
      <c r="I166" s="1">
        <v>180</v>
      </c>
      <c r="J166" s="1" t="s">
        <v>6781</v>
      </c>
      <c r="K166" s="2">
        <v>46233.4599768519</v>
      </c>
      <c r="L166" s="1" t="s">
        <v>3903</v>
      </c>
      <c r="M166" s="1" t="s">
        <v>496</v>
      </c>
      <c r="N166" s="1" t="s">
        <v>6495</v>
      </c>
      <c r="O166" s="1" t="s">
        <v>6782</v>
      </c>
      <c r="P166" s="1" t="s">
        <v>29</v>
      </c>
      <c r="Q166" s="2">
        <v>46230</v>
      </c>
      <c r="R166" s="1" t="s">
        <v>296</v>
      </c>
      <c r="S166" s="1" t="s">
        <v>6540</v>
      </c>
      <c r="T166" s="1">
        <v>1</v>
      </c>
      <c r="X166" s="216" t="s">
        <v>454</v>
      </c>
      <c r="AA166" s="1" t="s">
        <v>6783</v>
      </c>
      <c r="AB166" s="1" t="s">
        <v>455</v>
      </c>
      <c r="AC166" s="1" t="s">
        <v>2235</v>
      </c>
    </row>
    <row r="167" s="1" customFormat="1" spans="1:29">
      <c r="A167" s="1">
        <v>15</v>
      </c>
      <c r="C167" s="2">
        <v>46233.4375</v>
      </c>
      <c r="F167" s="1" t="s">
        <v>113</v>
      </c>
      <c r="G167" s="1" t="s">
        <v>818</v>
      </c>
      <c r="H167" s="1">
        <v>180</v>
      </c>
      <c r="I167" s="1">
        <v>180</v>
      </c>
      <c r="J167" s="1" t="s">
        <v>6781</v>
      </c>
      <c r="K167" s="2">
        <v>46233.4599768519</v>
      </c>
      <c r="L167" s="1" t="s">
        <v>3903</v>
      </c>
      <c r="M167" s="1" t="s">
        <v>496</v>
      </c>
      <c r="N167" s="1" t="s">
        <v>6495</v>
      </c>
      <c r="O167" s="1" t="s">
        <v>6782</v>
      </c>
      <c r="P167" s="1" t="s">
        <v>29</v>
      </c>
      <c r="Q167" s="2">
        <v>46230</v>
      </c>
      <c r="R167" s="1" t="s">
        <v>296</v>
      </c>
      <c r="S167" s="1" t="s">
        <v>6540</v>
      </c>
      <c r="T167" s="1">
        <v>1</v>
      </c>
      <c r="X167" s="216" t="s">
        <v>454</v>
      </c>
      <c r="AA167" s="1" t="s">
        <v>6784</v>
      </c>
      <c r="AB167" s="1" t="s">
        <v>455</v>
      </c>
      <c r="AC167" s="1" t="s">
        <v>2235</v>
      </c>
    </row>
    <row r="168" s="1" customFormat="1" spans="1:29">
      <c r="A168" s="1">
        <v>120</v>
      </c>
      <c r="C168" s="2">
        <v>46233.375</v>
      </c>
      <c r="F168" s="1" t="s">
        <v>104</v>
      </c>
      <c r="G168" s="1" t="s">
        <v>742</v>
      </c>
      <c r="H168" s="1">
        <v>195</v>
      </c>
      <c r="I168" s="1">
        <v>195</v>
      </c>
      <c r="J168" s="1" t="s">
        <v>6785</v>
      </c>
      <c r="K168" s="2">
        <v>46233.4689814815</v>
      </c>
      <c r="L168" s="1" t="s">
        <v>3878</v>
      </c>
      <c r="M168" s="1" t="s">
        <v>496</v>
      </c>
      <c r="N168" s="1" t="s">
        <v>6545</v>
      </c>
      <c r="O168" s="1" t="s">
        <v>5514</v>
      </c>
      <c r="P168" s="1" t="s">
        <v>29</v>
      </c>
      <c r="Q168" s="2">
        <v>46233</v>
      </c>
      <c r="R168" s="1" t="s">
        <v>277</v>
      </c>
      <c r="S168" s="1" t="s">
        <v>6540</v>
      </c>
      <c r="T168" s="1">
        <v>2</v>
      </c>
      <c r="AC168" s="1" t="s">
        <v>1976</v>
      </c>
    </row>
    <row r="169" s="1" customFormat="1" spans="1:29">
      <c r="A169" s="1">
        <v>30</v>
      </c>
      <c r="C169" s="2">
        <v>46233.375</v>
      </c>
      <c r="F169" s="1" t="s">
        <v>104</v>
      </c>
      <c r="G169" s="1" t="s">
        <v>742</v>
      </c>
      <c r="H169" s="1">
        <v>195</v>
      </c>
      <c r="I169" s="1">
        <v>195</v>
      </c>
      <c r="J169" s="1" t="s">
        <v>6785</v>
      </c>
      <c r="K169" s="2">
        <v>46233.4689814815</v>
      </c>
      <c r="L169" s="1" t="s">
        <v>3878</v>
      </c>
      <c r="M169" s="1" t="s">
        <v>496</v>
      </c>
      <c r="N169" s="1" t="s">
        <v>6495</v>
      </c>
      <c r="O169" s="1" t="s">
        <v>5514</v>
      </c>
      <c r="P169" s="1" t="s">
        <v>29</v>
      </c>
      <c r="Q169" s="2">
        <v>46233</v>
      </c>
      <c r="R169" s="1" t="s">
        <v>277</v>
      </c>
      <c r="S169" s="1" t="s">
        <v>6540</v>
      </c>
      <c r="T169" s="1">
        <v>1</v>
      </c>
      <c r="X169" s="216" t="s">
        <v>508</v>
      </c>
      <c r="AA169" s="1" t="s">
        <v>6786</v>
      </c>
      <c r="AB169" s="1" t="s">
        <v>509</v>
      </c>
      <c r="AC169" s="1" t="s">
        <v>1976</v>
      </c>
    </row>
    <row r="170" s="1" customFormat="1" spans="1:29">
      <c r="A170" s="1">
        <v>30</v>
      </c>
      <c r="C170" s="2">
        <v>46233.375</v>
      </c>
      <c r="F170" s="1" t="s">
        <v>104</v>
      </c>
      <c r="G170" s="1" t="s">
        <v>742</v>
      </c>
      <c r="H170" s="1">
        <v>195</v>
      </c>
      <c r="I170" s="1">
        <v>195</v>
      </c>
      <c r="J170" s="1" t="s">
        <v>6785</v>
      </c>
      <c r="K170" s="2">
        <v>46233.4689814815</v>
      </c>
      <c r="L170" s="1" t="s">
        <v>3878</v>
      </c>
      <c r="M170" s="1" t="s">
        <v>496</v>
      </c>
      <c r="N170" s="1" t="s">
        <v>6495</v>
      </c>
      <c r="O170" s="1" t="s">
        <v>5514</v>
      </c>
      <c r="P170" s="1" t="s">
        <v>29</v>
      </c>
      <c r="Q170" s="2">
        <v>46233</v>
      </c>
      <c r="R170" s="1" t="s">
        <v>277</v>
      </c>
      <c r="S170" s="1" t="s">
        <v>6540</v>
      </c>
      <c r="T170" s="1">
        <v>1</v>
      </c>
      <c r="X170" s="216" t="s">
        <v>508</v>
      </c>
      <c r="AA170" s="1" t="s">
        <v>6787</v>
      </c>
      <c r="AB170" s="1" t="s">
        <v>509</v>
      </c>
      <c r="AC170" s="1" t="s">
        <v>1976</v>
      </c>
    </row>
    <row r="171" s="1" customFormat="1" spans="1:29">
      <c r="A171" s="1">
        <v>0</v>
      </c>
      <c r="C171" s="2">
        <v>46233.4318865741</v>
      </c>
      <c r="F171" s="1" t="s">
        <v>114</v>
      </c>
      <c r="G171" s="1" t="s">
        <v>591</v>
      </c>
      <c r="H171" s="1">
        <v>100</v>
      </c>
      <c r="I171" s="1">
        <v>100</v>
      </c>
      <c r="J171" s="1" t="s">
        <v>6788</v>
      </c>
      <c r="K171" s="2">
        <v>46233.4759259259</v>
      </c>
      <c r="L171" s="1" t="s">
        <v>3878</v>
      </c>
      <c r="M171" s="1" t="s">
        <v>496</v>
      </c>
      <c r="N171" s="1" t="s">
        <v>6654</v>
      </c>
      <c r="O171" s="1" t="s">
        <v>2419</v>
      </c>
      <c r="P171" s="1" t="s">
        <v>29</v>
      </c>
      <c r="Q171" s="2">
        <v>46233</v>
      </c>
      <c r="R171" s="1" t="s">
        <v>304</v>
      </c>
      <c r="S171" s="1" t="s">
        <v>6540</v>
      </c>
      <c r="T171" s="1">
        <v>1</v>
      </c>
      <c r="AA171" s="1" t="s">
        <v>6655</v>
      </c>
      <c r="AC171" s="1" t="s">
        <v>1981</v>
      </c>
    </row>
    <row r="172" s="1" customFormat="1" spans="1:29">
      <c r="A172" s="1">
        <v>160</v>
      </c>
      <c r="C172" s="2">
        <v>46233.4375</v>
      </c>
      <c r="F172" s="1" t="s">
        <v>114</v>
      </c>
      <c r="G172" s="1" t="s">
        <v>591</v>
      </c>
      <c r="H172" s="1">
        <v>210</v>
      </c>
      <c r="I172" s="1">
        <v>210</v>
      </c>
      <c r="J172" s="1" t="s">
        <v>6789</v>
      </c>
      <c r="K172" s="2">
        <v>46233.491087963</v>
      </c>
      <c r="L172" s="1" t="s">
        <v>3878</v>
      </c>
      <c r="M172" s="1" t="s">
        <v>496</v>
      </c>
      <c r="N172" s="1" t="s">
        <v>6495</v>
      </c>
      <c r="O172" s="1" t="s">
        <v>5501</v>
      </c>
      <c r="P172" s="1" t="s">
        <v>29</v>
      </c>
      <c r="Q172" s="2">
        <v>46228</v>
      </c>
      <c r="R172" s="1" t="s">
        <v>306</v>
      </c>
      <c r="S172" s="1" t="s">
        <v>6540</v>
      </c>
      <c r="T172" s="1">
        <v>1</v>
      </c>
      <c r="X172" s="216" t="s">
        <v>491</v>
      </c>
      <c r="AA172" s="1" t="s">
        <v>6790</v>
      </c>
      <c r="AB172" s="1" t="s">
        <v>492</v>
      </c>
      <c r="AC172" s="1" t="s">
        <v>709</v>
      </c>
    </row>
    <row r="173" s="1" customFormat="1" spans="1:29">
      <c r="A173" s="1">
        <v>89</v>
      </c>
      <c r="C173" s="2">
        <v>46233.5535300926</v>
      </c>
      <c r="F173" s="1" t="s">
        <v>113</v>
      </c>
      <c r="G173" s="1" t="s">
        <v>5090</v>
      </c>
      <c r="H173" s="1">
        <v>109</v>
      </c>
      <c r="I173" s="1">
        <v>109</v>
      </c>
      <c r="J173" s="1" t="s">
        <v>6791</v>
      </c>
      <c r="K173" s="2">
        <v>46233.5602546296</v>
      </c>
      <c r="L173" s="1" t="s">
        <v>3878</v>
      </c>
      <c r="M173" s="1" t="s">
        <v>496</v>
      </c>
      <c r="N173" s="1" t="s">
        <v>6495</v>
      </c>
      <c r="O173" s="1" t="s">
        <v>5459</v>
      </c>
      <c r="P173" s="1" t="s">
        <v>29</v>
      </c>
      <c r="Q173" s="2">
        <v>46233</v>
      </c>
      <c r="R173" s="1" t="s">
        <v>296</v>
      </c>
      <c r="S173" s="1" t="s">
        <v>6540</v>
      </c>
      <c r="T173" s="1">
        <v>1</v>
      </c>
      <c r="X173" s="216" t="s">
        <v>476</v>
      </c>
      <c r="AA173" s="1" t="s">
        <v>6792</v>
      </c>
      <c r="AB173" s="1" t="s">
        <v>477</v>
      </c>
      <c r="AC173" s="1" t="s">
        <v>2235</v>
      </c>
    </row>
    <row r="174" s="1" customFormat="1" spans="1:29">
      <c r="A174" s="1">
        <v>60</v>
      </c>
      <c r="C174" s="2">
        <v>46233.4375</v>
      </c>
      <c r="F174" s="1" t="s">
        <v>104</v>
      </c>
      <c r="G174" s="1" t="s">
        <v>602</v>
      </c>
      <c r="H174" s="1">
        <v>316</v>
      </c>
      <c r="I174" s="1">
        <v>316</v>
      </c>
      <c r="J174" s="1" t="s">
        <v>6793</v>
      </c>
      <c r="K174" s="2">
        <v>46233.5832523148</v>
      </c>
      <c r="L174" s="1" t="s">
        <v>3878</v>
      </c>
      <c r="M174" s="1" t="s">
        <v>496</v>
      </c>
      <c r="N174" s="1" t="s">
        <v>6545</v>
      </c>
      <c r="O174" s="1" t="s">
        <v>6794</v>
      </c>
      <c r="P174" s="1" t="s">
        <v>29</v>
      </c>
      <c r="Q174" s="2">
        <v>46233</v>
      </c>
      <c r="R174" s="1" t="s">
        <v>276</v>
      </c>
      <c r="S174" s="1" t="s">
        <v>6540</v>
      </c>
      <c r="T174" s="1">
        <v>1</v>
      </c>
      <c r="AC174" s="1" t="s">
        <v>1983</v>
      </c>
    </row>
    <row r="175" s="1" customFormat="1" spans="1:29">
      <c r="A175" s="1">
        <v>58</v>
      </c>
      <c r="C175" s="2">
        <v>46233.4375</v>
      </c>
      <c r="F175" s="1" t="s">
        <v>104</v>
      </c>
      <c r="G175" s="1" t="s">
        <v>602</v>
      </c>
      <c r="H175" s="1">
        <v>316</v>
      </c>
      <c r="I175" s="1">
        <v>316</v>
      </c>
      <c r="J175" s="1" t="s">
        <v>6793</v>
      </c>
      <c r="K175" s="2">
        <v>46233.5832523148</v>
      </c>
      <c r="L175" s="1" t="s">
        <v>3878</v>
      </c>
      <c r="M175" s="1" t="s">
        <v>496</v>
      </c>
      <c r="N175" s="1" t="s">
        <v>6495</v>
      </c>
      <c r="O175" s="1" t="s">
        <v>6794</v>
      </c>
      <c r="P175" s="1" t="s">
        <v>29</v>
      </c>
      <c r="Q175" s="2">
        <v>46233</v>
      </c>
      <c r="R175" s="1" t="s">
        <v>276</v>
      </c>
      <c r="S175" s="1" t="s">
        <v>6540</v>
      </c>
      <c r="T175" s="1">
        <v>1</v>
      </c>
      <c r="X175" s="216" t="s">
        <v>506</v>
      </c>
      <c r="AA175" s="1" t="s">
        <v>6795</v>
      </c>
      <c r="AB175" s="1" t="s">
        <v>507</v>
      </c>
      <c r="AC175" s="1" t="s">
        <v>1983</v>
      </c>
    </row>
    <row r="176" s="1" customFormat="1" spans="1:29">
      <c r="A176" s="1">
        <v>58</v>
      </c>
      <c r="C176" s="2">
        <v>46233.4375</v>
      </c>
      <c r="F176" s="1" t="s">
        <v>104</v>
      </c>
      <c r="G176" s="1" t="s">
        <v>602</v>
      </c>
      <c r="H176" s="1">
        <v>316</v>
      </c>
      <c r="I176" s="1">
        <v>316</v>
      </c>
      <c r="J176" s="1" t="s">
        <v>6793</v>
      </c>
      <c r="K176" s="2">
        <v>46233.5832523148</v>
      </c>
      <c r="L176" s="1" t="s">
        <v>3878</v>
      </c>
      <c r="M176" s="1" t="s">
        <v>496</v>
      </c>
      <c r="N176" s="1" t="s">
        <v>6495</v>
      </c>
      <c r="O176" s="1" t="s">
        <v>6794</v>
      </c>
      <c r="P176" s="1" t="s">
        <v>29</v>
      </c>
      <c r="Q176" s="2">
        <v>46233</v>
      </c>
      <c r="R176" s="1" t="s">
        <v>276</v>
      </c>
      <c r="S176" s="1" t="s">
        <v>6540</v>
      </c>
      <c r="T176" s="1">
        <v>1</v>
      </c>
      <c r="X176" s="216" t="s">
        <v>506</v>
      </c>
      <c r="AA176" s="1" t="s">
        <v>6796</v>
      </c>
      <c r="AB176" s="1" t="s">
        <v>507</v>
      </c>
      <c r="AC176" s="1" t="s">
        <v>1983</v>
      </c>
    </row>
    <row r="177" s="1" customFormat="1" spans="1:29">
      <c r="A177" s="1">
        <v>35</v>
      </c>
      <c r="C177" s="2">
        <v>46233.4375</v>
      </c>
      <c r="F177" s="1" t="s">
        <v>104</v>
      </c>
      <c r="G177" s="1" t="s">
        <v>602</v>
      </c>
      <c r="H177" s="1">
        <v>316</v>
      </c>
      <c r="I177" s="1">
        <v>316</v>
      </c>
      <c r="J177" s="1" t="s">
        <v>6793</v>
      </c>
      <c r="K177" s="2">
        <v>46233.5832523148</v>
      </c>
      <c r="L177" s="1" t="s">
        <v>3878</v>
      </c>
      <c r="M177" s="1" t="s">
        <v>496</v>
      </c>
      <c r="N177" s="1" t="s">
        <v>6495</v>
      </c>
      <c r="O177" s="1" t="s">
        <v>6794</v>
      </c>
      <c r="P177" s="1" t="s">
        <v>29</v>
      </c>
      <c r="Q177" s="2">
        <v>46233</v>
      </c>
      <c r="R177" s="1" t="s">
        <v>276</v>
      </c>
      <c r="S177" s="1" t="s">
        <v>6540</v>
      </c>
      <c r="T177" s="1">
        <v>1</v>
      </c>
      <c r="X177" s="216" t="s">
        <v>450</v>
      </c>
      <c r="AA177" s="1" t="s">
        <v>6797</v>
      </c>
      <c r="AB177" s="1" t="s">
        <v>451</v>
      </c>
      <c r="AC177" s="1" t="s">
        <v>1983</v>
      </c>
    </row>
    <row r="178" s="1" customFormat="1" spans="1:29">
      <c r="A178" s="1">
        <v>35</v>
      </c>
      <c r="C178" s="2">
        <v>46233.4375</v>
      </c>
      <c r="F178" s="1" t="s">
        <v>104</v>
      </c>
      <c r="G178" s="1" t="s">
        <v>602</v>
      </c>
      <c r="H178" s="1">
        <v>316</v>
      </c>
      <c r="I178" s="1">
        <v>316</v>
      </c>
      <c r="J178" s="1" t="s">
        <v>6793</v>
      </c>
      <c r="K178" s="2">
        <v>46233.5832523148</v>
      </c>
      <c r="L178" s="1" t="s">
        <v>3878</v>
      </c>
      <c r="M178" s="1" t="s">
        <v>496</v>
      </c>
      <c r="N178" s="1" t="s">
        <v>6495</v>
      </c>
      <c r="O178" s="1" t="s">
        <v>6794</v>
      </c>
      <c r="P178" s="1" t="s">
        <v>29</v>
      </c>
      <c r="Q178" s="2">
        <v>46233</v>
      </c>
      <c r="R178" s="1" t="s">
        <v>276</v>
      </c>
      <c r="S178" s="1" t="s">
        <v>6540</v>
      </c>
      <c r="T178" s="1">
        <v>1</v>
      </c>
      <c r="X178" s="216" t="s">
        <v>450</v>
      </c>
      <c r="AA178" s="1" t="s">
        <v>6798</v>
      </c>
      <c r="AB178" s="1" t="s">
        <v>451</v>
      </c>
      <c r="AC178" s="1" t="s">
        <v>1983</v>
      </c>
    </row>
    <row r="179" s="1" customFormat="1" spans="1:29">
      <c r="A179" s="1">
        <v>35</v>
      </c>
      <c r="C179" s="2">
        <v>46233.4375</v>
      </c>
      <c r="F179" s="1" t="s">
        <v>104</v>
      </c>
      <c r="G179" s="1" t="s">
        <v>602</v>
      </c>
      <c r="H179" s="1">
        <v>316</v>
      </c>
      <c r="I179" s="1">
        <v>316</v>
      </c>
      <c r="J179" s="1" t="s">
        <v>6793</v>
      </c>
      <c r="K179" s="2">
        <v>46233.5832523148</v>
      </c>
      <c r="L179" s="1" t="s">
        <v>3878</v>
      </c>
      <c r="M179" s="1" t="s">
        <v>496</v>
      </c>
      <c r="N179" s="1" t="s">
        <v>6495</v>
      </c>
      <c r="O179" s="1" t="s">
        <v>6794</v>
      </c>
      <c r="P179" s="1" t="s">
        <v>29</v>
      </c>
      <c r="Q179" s="2">
        <v>46233</v>
      </c>
      <c r="R179" s="1" t="s">
        <v>276</v>
      </c>
      <c r="S179" s="1" t="s">
        <v>6540</v>
      </c>
      <c r="T179" s="1">
        <v>1</v>
      </c>
      <c r="X179" s="216" t="s">
        <v>522</v>
      </c>
      <c r="AA179" s="1" t="s">
        <v>6799</v>
      </c>
      <c r="AB179" s="1" t="s">
        <v>523</v>
      </c>
      <c r="AC179" s="1" t="s">
        <v>1983</v>
      </c>
    </row>
    <row r="180" s="1" customFormat="1" spans="1:29">
      <c r="A180" s="1">
        <v>35</v>
      </c>
      <c r="C180" s="2">
        <v>46233.4375</v>
      </c>
      <c r="F180" s="1" t="s">
        <v>104</v>
      </c>
      <c r="G180" s="1" t="s">
        <v>602</v>
      </c>
      <c r="H180" s="1">
        <v>316</v>
      </c>
      <c r="I180" s="1">
        <v>316</v>
      </c>
      <c r="J180" s="1" t="s">
        <v>6793</v>
      </c>
      <c r="K180" s="2">
        <v>46233.5832523148</v>
      </c>
      <c r="L180" s="1" t="s">
        <v>3878</v>
      </c>
      <c r="M180" s="1" t="s">
        <v>496</v>
      </c>
      <c r="N180" s="1" t="s">
        <v>6495</v>
      </c>
      <c r="O180" s="1" t="s">
        <v>6794</v>
      </c>
      <c r="P180" s="1" t="s">
        <v>29</v>
      </c>
      <c r="Q180" s="2">
        <v>46233</v>
      </c>
      <c r="R180" s="1" t="s">
        <v>276</v>
      </c>
      <c r="S180" s="1" t="s">
        <v>6540</v>
      </c>
      <c r="T180" s="1">
        <v>1</v>
      </c>
      <c r="X180" s="216" t="s">
        <v>522</v>
      </c>
      <c r="AA180" s="1" t="s">
        <v>6800</v>
      </c>
      <c r="AB180" s="1" t="s">
        <v>523</v>
      </c>
      <c r="AC180" s="1" t="s">
        <v>1983</v>
      </c>
    </row>
    <row r="181" s="1" customFormat="1" spans="1:29">
      <c r="A181" s="1">
        <v>89</v>
      </c>
      <c r="C181" s="2">
        <v>46233.4375</v>
      </c>
      <c r="F181" s="1" t="s">
        <v>104</v>
      </c>
      <c r="G181" s="1" t="s">
        <v>949</v>
      </c>
      <c r="H181" s="1">
        <v>89</v>
      </c>
      <c r="I181" s="1">
        <v>89</v>
      </c>
      <c r="J181" s="1" t="s">
        <v>6793</v>
      </c>
      <c r="K181" s="2">
        <v>46233.5836342593</v>
      </c>
      <c r="L181" s="1" t="s">
        <v>3878</v>
      </c>
      <c r="M181" s="1" t="s">
        <v>496</v>
      </c>
      <c r="N181" s="1" t="s">
        <v>6495</v>
      </c>
      <c r="O181" s="1" t="s">
        <v>6801</v>
      </c>
      <c r="P181" s="1" t="s">
        <v>29</v>
      </c>
      <c r="Q181" s="2">
        <v>46233</v>
      </c>
      <c r="R181" s="1" t="s">
        <v>276</v>
      </c>
      <c r="S181" s="1" t="s">
        <v>6540</v>
      </c>
      <c r="T181" s="1">
        <v>1</v>
      </c>
      <c r="X181" s="216" t="s">
        <v>476</v>
      </c>
      <c r="AA181" s="1" t="s">
        <v>6802</v>
      </c>
      <c r="AB181" s="1" t="s">
        <v>477</v>
      </c>
      <c r="AC181" s="1" t="s">
        <v>1983</v>
      </c>
    </row>
    <row r="182" s="1" customFormat="1" spans="1:29">
      <c r="A182" s="1">
        <v>120</v>
      </c>
      <c r="C182" s="2">
        <v>46233.4375</v>
      </c>
      <c r="F182" s="1" t="s">
        <v>104</v>
      </c>
      <c r="G182" s="1" t="s">
        <v>991</v>
      </c>
      <c r="H182" s="1">
        <v>160</v>
      </c>
      <c r="I182" s="1">
        <v>160</v>
      </c>
      <c r="J182" s="1" t="s">
        <v>6793</v>
      </c>
      <c r="K182" s="2">
        <v>46233.5840972222</v>
      </c>
      <c r="L182" s="1" t="s">
        <v>3878</v>
      </c>
      <c r="M182" s="1" t="s">
        <v>496</v>
      </c>
      <c r="N182" s="1" t="s">
        <v>6545</v>
      </c>
      <c r="O182" s="1" t="s">
        <v>6803</v>
      </c>
      <c r="P182" s="1" t="s">
        <v>29</v>
      </c>
      <c r="Q182" s="2">
        <v>46233</v>
      </c>
      <c r="R182" s="1" t="s">
        <v>276</v>
      </c>
      <c r="S182" s="1" t="s">
        <v>6540</v>
      </c>
      <c r="T182" s="1">
        <v>2</v>
      </c>
      <c r="AC182" s="1" t="s">
        <v>1983</v>
      </c>
    </row>
    <row r="183" s="1" customFormat="1" spans="1:29">
      <c r="A183" s="1">
        <v>40</v>
      </c>
      <c r="C183" s="2">
        <v>46233.4375</v>
      </c>
      <c r="F183" s="1" t="s">
        <v>104</v>
      </c>
      <c r="G183" s="1" t="s">
        <v>991</v>
      </c>
      <c r="H183" s="1">
        <v>160</v>
      </c>
      <c r="I183" s="1">
        <v>160</v>
      </c>
      <c r="J183" s="1" t="s">
        <v>6793</v>
      </c>
      <c r="K183" s="2">
        <v>46233.5840972222</v>
      </c>
      <c r="L183" s="1" t="s">
        <v>3878</v>
      </c>
      <c r="M183" s="1" t="s">
        <v>496</v>
      </c>
      <c r="N183" s="1" t="s">
        <v>6543</v>
      </c>
      <c r="O183" s="1" t="s">
        <v>6803</v>
      </c>
      <c r="P183" s="1" t="s">
        <v>29</v>
      </c>
      <c r="Q183" s="2">
        <v>46233</v>
      </c>
      <c r="R183" s="1" t="s">
        <v>276</v>
      </c>
      <c r="S183" s="1" t="s">
        <v>6540</v>
      </c>
      <c r="T183" s="1">
        <v>1</v>
      </c>
      <c r="AC183" s="1" t="s">
        <v>1983</v>
      </c>
    </row>
    <row r="184" s="1" customFormat="1" spans="1:29">
      <c r="A184" s="1">
        <v>120</v>
      </c>
      <c r="C184" s="2">
        <v>46233.625</v>
      </c>
      <c r="F184" s="1" t="s">
        <v>114</v>
      </c>
      <c r="G184" s="1" t="s">
        <v>621</v>
      </c>
      <c r="H184" s="1">
        <v>623</v>
      </c>
      <c r="I184" s="1">
        <v>623</v>
      </c>
      <c r="J184" s="1" t="s">
        <v>6804</v>
      </c>
      <c r="K184" s="2">
        <v>46233.6350694444</v>
      </c>
      <c r="L184" s="1" t="s">
        <v>3878</v>
      </c>
      <c r="M184" s="1" t="s">
        <v>496</v>
      </c>
      <c r="N184" s="1" t="s">
        <v>6545</v>
      </c>
      <c r="O184" s="1" t="s">
        <v>2421</v>
      </c>
      <c r="P184" s="1" t="s">
        <v>29</v>
      </c>
      <c r="Q184" s="2">
        <v>46233</v>
      </c>
      <c r="R184" s="1" t="s">
        <v>305</v>
      </c>
      <c r="S184" s="1" t="s">
        <v>6540</v>
      </c>
      <c r="T184" s="1">
        <v>2</v>
      </c>
      <c r="AC184" s="1" t="s">
        <v>2169</v>
      </c>
    </row>
    <row r="185" s="1" customFormat="1" spans="1:29">
      <c r="A185" s="1">
        <v>40</v>
      </c>
      <c r="C185" s="2">
        <v>46233.625</v>
      </c>
      <c r="F185" s="1" t="s">
        <v>114</v>
      </c>
      <c r="G185" s="1" t="s">
        <v>621</v>
      </c>
      <c r="H185" s="1">
        <v>623</v>
      </c>
      <c r="I185" s="1">
        <v>623</v>
      </c>
      <c r="J185" s="1" t="s">
        <v>6804</v>
      </c>
      <c r="K185" s="2">
        <v>46233.6350694444</v>
      </c>
      <c r="L185" s="1" t="s">
        <v>3878</v>
      </c>
      <c r="M185" s="1" t="s">
        <v>496</v>
      </c>
      <c r="N185" s="1" t="s">
        <v>6543</v>
      </c>
      <c r="O185" s="1" t="s">
        <v>2421</v>
      </c>
      <c r="P185" s="1" t="s">
        <v>29</v>
      </c>
      <c r="Q185" s="2">
        <v>46233</v>
      </c>
      <c r="R185" s="1" t="s">
        <v>305</v>
      </c>
      <c r="S185" s="1" t="s">
        <v>6540</v>
      </c>
      <c r="T185" s="1">
        <v>1</v>
      </c>
      <c r="AC185" s="1" t="s">
        <v>2169</v>
      </c>
    </row>
    <row r="186" s="1" customFormat="1" spans="1:29">
      <c r="A186" s="1">
        <v>0</v>
      </c>
      <c r="C186" s="2">
        <v>46233.672337963</v>
      </c>
      <c r="F186" s="1" t="s">
        <v>108</v>
      </c>
      <c r="G186" s="1" t="s">
        <v>591</v>
      </c>
      <c r="H186" s="1">
        <v>100</v>
      </c>
      <c r="I186" s="1">
        <v>100</v>
      </c>
      <c r="J186" s="1" t="s">
        <v>6805</v>
      </c>
      <c r="K186" s="2">
        <v>46233.6795833333</v>
      </c>
      <c r="L186" s="1" t="s">
        <v>3878</v>
      </c>
      <c r="M186" s="1" t="s">
        <v>496</v>
      </c>
      <c r="N186" s="1" t="s">
        <v>6654</v>
      </c>
      <c r="O186" s="1" t="s">
        <v>2253</v>
      </c>
      <c r="P186" s="1" t="s">
        <v>29</v>
      </c>
      <c r="Q186" s="2">
        <v>46233</v>
      </c>
      <c r="R186" s="1" t="s">
        <v>283</v>
      </c>
      <c r="S186" s="1" t="s">
        <v>6540</v>
      </c>
      <c r="T186" s="1">
        <v>1</v>
      </c>
      <c r="AA186" s="1" t="s">
        <v>6655</v>
      </c>
      <c r="AB186" s="1"/>
      <c r="AC186" s="1" t="s">
        <v>1937</v>
      </c>
    </row>
    <row r="187" s="1" customFormat="1" spans="1:29">
      <c r="A187" s="1">
        <v>270</v>
      </c>
      <c r="C187" s="2">
        <v>46233.6682407407</v>
      </c>
      <c r="F187" s="1" t="s">
        <v>104</v>
      </c>
      <c r="G187" s="1" t="s">
        <v>818</v>
      </c>
      <c r="H187" s="1">
        <v>300</v>
      </c>
      <c r="I187" s="1">
        <v>300</v>
      </c>
      <c r="J187" s="1" t="s">
        <v>6806</v>
      </c>
      <c r="K187" s="2">
        <v>46233.6823148148</v>
      </c>
      <c r="L187" s="1" t="s">
        <v>3903</v>
      </c>
      <c r="M187" s="1" t="s">
        <v>496</v>
      </c>
      <c r="N187" s="1" t="s">
        <v>6495</v>
      </c>
      <c r="O187" s="1" t="s">
        <v>6807</v>
      </c>
      <c r="P187" s="1" t="s">
        <v>29</v>
      </c>
      <c r="Q187" s="2">
        <v>46233</v>
      </c>
      <c r="R187" s="1" t="s">
        <v>277</v>
      </c>
      <c r="S187" s="1" t="s">
        <v>6540</v>
      </c>
      <c r="T187" s="1">
        <v>4.5</v>
      </c>
      <c r="X187" s="216" t="s">
        <v>456</v>
      </c>
      <c r="AA187" s="1" t="s">
        <v>6663</v>
      </c>
      <c r="AB187" s="1" t="s">
        <v>457</v>
      </c>
      <c r="AC187" s="1" t="s">
        <v>1976</v>
      </c>
    </row>
    <row r="188" s="1" customFormat="1" spans="1:29">
      <c r="A188" s="1">
        <v>15</v>
      </c>
      <c r="C188" s="2">
        <v>46233.6682407407</v>
      </c>
      <c r="F188" s="1" t="s">
        <v>104</v>
      </c>
      <c r="G188" s="1" t="s">
        <v>818</v>
      </c>
      <c r="H188" s="1">
        <v>300</v>
      </c>
      <c r="I188" s="1">
        <v>300</v>
      </c>
      <c r="J188" s="1" t="s">
        <v>6806</v>
      </c>
      <c r="K188" s="2">
        <v>46233.6823148148</v>
      </c>
      <c r="L188" s="1" t="s">
        <v>3903</v>
      </c>
      <c r="M188" s="1" t="s">
        <v>496</v>
      </c>
      <c r="N188" s="1" t="s">
        <v>6495</v>
      </c>
      <c r="O188" s="1" t="s">
        <v>6807</v>
      </c>
      <c r="P188" s="1" t="s">
        <v>29</v>
      </c>
      <c r="Q188" s="2">
        <v>46233</v>
      </c>
      <c r="R188" s="1" t="s">
        <v>277</v>
      </c>
      <c r="S188" s="1" t="s">
        <v>6540</v>
      </c>
      <c r="T188" s="1">
        <v>1</v>
      </c>
      <c r="X188" s="216" t="s">
        <v>454</v>
      </c>
      <c r="AA188" s="1" t="s">
        <v>6808</v>
      </c>
      <c r="AB188" s="1" t="s">
        <v>455</v>
      </c>
      <c r="AC188" s="1" t="s">
        <v>1976</v>
      </c>
    </row>
    <row r="189" s="1" customFormat="1" spans="1:29">
      <c r="A189" s="1">
        <v>15</v>
      </c>
      <c r="C189" s="2">
        <v>46233.6682407407</v>
      </c>
      <c r="F189" s="1" t="s">
        <v>104</v>
      </c>
      <c r="G189" s="1" t="s">
        <v>818</v>
      </c>
      <c r="H189" s="1">
        <v>300</v>
      </c>
      <c r="I189" s="1">
        <v>300</v>
      </c>
      <c r="J189" s="1" t="s">
        <v>6806</v>
      </c>
      <c r="K189" s="2">
        <v>46233.6823148148</v>
      </c>
      <c r="L189" s="1" t="s">
        <v>3903</v>
      </c>
      <c r="M189" s="1" t="s">
        <v>496</v>
      </c>
      <c r="N189" s="1" t="s">
        <v>6495</v>
      </c>
      <c r="O189" s="1" t="s">
        <v>6807</v>
      </c>
      <c r="P189" s="1" t="s">
        <v>29</v>
      </c>
      <c r="Q189" s="2">
        <v>46233</v>
      </c>
      <c r="R189" s="1" t="s">
        <v>277</v>
      </c>
      <c r="S189" s="1" t="s">
        <v>6540</v>
      </c>
      <c r="T189" s="1">
        <v>1</v>
      </c>
      <c r="X189" s="216" t="s">
        <v>454</v>
      </c>
      <c r="AA189" s="1" t="s">
        <v>6809</v>
      </c>
      <c r="AB189" s="1" t="s">
        <v>455</v>
      </c>
      <c r="AC189" s="1" t="s">
        <v>1976</v>
      </c>
    </row>
    <row r="190" s="1" customFormat="1" spans="1:29">
      <c r="A190" s="1">
        <v>160</v>
      </c>
      <c r="C190" s="2">
        <v>46233.6327314815</v>
      </c>
      <c r="D190" s="1"/>
      <c r="E190" s="1"/>
      <c r="F190" s="1" t="s">
        <v>114</v>
      </c>
      <c r="G190" s="1" t="s">
        <v>818</v>
      </c>
      <c r="H190" s="1">
        <v>160</v>
      </c>
      <c r="I190" s="1">
        <v>160</v>
      </c>
      <c r="J190" s="1" t="s">
        <v>6810</v>
      </c>
      <c r="K190" s="2">
        <v>46233.6914814815</v>
      </c>
      <c r="L190" s="1" t="s">
        <v>3903</v>
      </c>
      <c r="M190" s="1" t="s">
        <v>496</v>
      </c>
      <c r="N190" s="1" t="s">
        <v>6495</v>
      </c>
      <c r="O190" s="1" t="s">
        <v>6811</v>
      </c>
      <c r="P190" s="1" t="s">
        <v>29</v>
      </c>
      <c r="Q190" s="2">
        <v>46233</v>
      </c>
      <c r="R190" s="1" t="s">
        <v>304</v>
      </c>
      <c r="S190" s="1" t="s">
        <v>6540</v>
      </c>
      <c r="T190" s="1">
        <v>1</v>
      </c>
      <c r="X190" s="216" t="s">
        <v>491</v>
      </c>
      <c r="AA190" s="1" t="s">
        <v>6812</v>
      </c>
      <c r="AB190" s="1" t="s">
        <v>492</v>
      </c>
      <c r="AC190" s="1" t="s">
        <v>1981</v>
      </c>
    </row>
    <row r="191" s="1" customFormat="1" spans="1:29">
      <c r="A191" s="1">
        <v>15</v>
      </c>
      <c r="C191" s="2">
        <v>46233.6850810185</v>
      </c>
      <c r="F191" s="1" t="s">
        <v>114</v>
      </c>
      <c r="G191" s="1" t="s">
        <v>818</v>
      </c>
      <c r="H191" s="1">
        <v>210</v>
      </c>
      <c r="I191" s="1">
        <v>210</v>
      </c>
      <c r="J191" s="1" t="s">
        <v>6813</v>
      </c>
      <c r="K191" s="2">
        <v>46233.6920138889</v>
      </c>
      <c r="L191" s="1" t="s">
        <v>3903</v>
      </c>
      <c r="M191" s="1" t="s">
        <v>496</v>
      </c>
      <c r="N191" s="1" t="s">
        <v>6495</v>
      </c>
      <c r="O191" s="1" t="s">
        <v>6814</v>
      </c>
      <c r="P191" s="1" t="s">
        <v>29</v>
      </c>
      <c r="Q191" s="2">
        <v>46234</v>
      </c>
      <c r="R191" s="1" t="s">
        <v>304</v>
      </c>
      <c r="S191" s="1" t="s">
        <v>6540</v>
      </c>
      <c r="T191" s="1">
        <v>1</v>
      </c>
      <c r="X191" s="216" t="s">
        <v>454</v>
      </c>
      <c r="AA191" s="1" t="s">
        <v>6815</v>
      </c>
      <c r="AB191" s="1" t="s">
        <v>455</v>
      </c>
      <c r="AC191" s="1" t="s">
        <v>1981</v>
      </c>
    </row>
    <row r="192" s="1" customFormat="1" spans="1:29">
      <c r="A192" s="1">
        <v>15</v>
      </c>
      <c r="C192" s="2">
        <v>46233.6850810185</v>
      </c>
      <c r="F192" s="1" t="s">
        <v>114</v>
      </c>
      <c r="G192" s="1" t="s">
        <v>818</v>
      </c>
      <c r="H192" s="1">
        <v>210</v>
      </c>
      <c r="I192" s="1">
        <v>210</v>
      </c>
      <c r="J192" s="1" t="s">
        <v>6813</v>
      </c>
      <c r="K192" s="2">
        <v>46233.6920138889</v>
      </c>
      <c r="L192" s="1" t="s">
        <v>3903</v>
      </c>
      <c r="M192" s="1" t="s">
        <v>496</v>
      </c>
      <c r="N192" s="1" t="s">
        <v>6495</v>
      </c>
      <c r="O192" s="1" t="s">
        <v>6814</v>
      </c>
      <c r="P192" s="1" t="s">
        <v>29</v>
      </c>
      <c r="Q192" s="2">
        <v>46234</v>
      </c>
      <c r="R192" s="1" t="s">
        <v>304</v>
      </c>
      <c r="S192" s="1" t="s">
        <v>6540</v>
      </c>
      <c r="T192" s="1">
        <v>1</v>
      </c>
      <c r="X192" s="216" t="s">
        <v>454</v>
      </c>
      <c r="AA192" s="1" t="s">
        <v>6816</v>
      </c>
      <c r="AB192" s="1" t="s">
        <v>455</v>
      </c>
      <c r="AC192" s="1" t="s">
        <v>1981</v>
      </c>
    </row>
    <row r="193" s="1" customFormat="1" spans="1:29">
      <c r="A193" s="1">
        <v>180</v>
      </c>
      <c r="C193" s="2">
        <v>46233.6850810185</v>
      </c>
      <c r="F193" s="1" t="s">
        <v>114</v>
      </c>
      <c r="G193" s="1" t="s">
        <v>818</v>
      </c>
      <c r="H193" s="1">
        <v>210</v>
      </c>
      <c r="I193" s="1">
        <v>210</v>
      </c>
      <c r="J193" s="1" t="s">
        <v>6813</v>
      </c>
      <c r="K193" s="2">
        <v>46233.6920138889</v>
      </c>
      <c r="L193" s="1" t="s">
        <v>3903</v>
      </c>
      <c r="M193" s="1" t="s">
        <v>496</v>
      </c>
      <c r="N193" s="1" t="s">
        <v>6495</v>
      </c>
      <c r="O193" s="1" t="s">
        <v>6814</v>
      </c>
      <c r="P193" s="1" t="s">
        <v>29</v>
      </c>
      <c r="Q193" s="2">
        <v>46234</v>
      </c>
      <c r="R193" s="1" t="s">
        <v>304</v>
      </c>
      <c r="S193" s="1" t="s">
        <v>6540</v>
      </c>
      <c r="T193" s="1">
        <v>3</v>
      </c>
      <c r="X193" s="216" t="s">
        <v>456</v>
      </c>
      <c r="AA193" s="1" t="s">
        <v>6817</v>
      </c>
      <c r="AB193" s="1" t="s">
        <v>457</v>
      </c>
      <c r="AC193" s="1" t="s">
        <v>1981</v>
      </c>
    </row>
    <row r="194" s="1" customFormat="1" spans="1:29">
      <c r="A194" s="1">
        <v>60</v>
      </c>
      <c r="C194" s="2">
        <v>46233.62375</v>
      </c>
      <c r="F194" s="1" t="s">
        <v>113</v>
      </c>
      <c r="G194" s="1" t="s">
        <v>602</v>
      </c>
      <c r="H194" s="1">
        <v>73</v>
      </c>
      <c r="I194" s="1">
        <v>73</v>
      </c>
      <c r="J194" s="1" t="s">
        <v>6818</v>
      </c>
      <c r="K194" s="2">
        <v>46233.6956712963</v>
      </c>
      <c r="L194" s="1" t="s">
        <v>3878</v>
      </c>
      <c r="M194" s="1" t="s">
        <v>496</v>
      </c>
      <c r="N194" s="1" t="s">
        <v>6545</v>
      </c>
      <c r="O194" s="1" t="s">
        <v>5457</v>
      </c>
      <c r="P194" s="1" t="s">
        <v>29</v>
      </c>
      <c r="Q194" s="2">
        <v>46233</v>
      </c>
      <c r="R194" s="1" t="s">
        <v>296</v>
      </c>
      <c r="S194" s="1" t="s">
        <v>6540</v>
      </c>
      <c r="T194" s="1">
        <v>1</v>
      </c>
      <c r="AC194" s="1" t="s">
        <v>2235</v>
      </c>
    </row>
    <row r="195" s="1" customFormat="1" spans="1:29">
      <c r="A195" s="1">
        <v>20</v>
      </c>
      <c r="C195" s="2">
        <v>46233.632962963</v>
      </c>
      <c r="F195" s="1" t="s">
        <v>112</v>
      </c>
      <c r="G195" s="1" t="s">
        <v>602</v>
      </c>
      <c r="H195" s="1">
        <v>653</v>
      </c>
      <c r="I195" s="1">
        <v>653</v>
      </c>
      <c r="J195" s="1" t="s">
        <v>6819</v>
      </c>
      <c r="K195" s="2">
        <v>46233.7462615741</v>
      </c>
      <c r="L195" s="1" t="s">
        <v>4574</v>
      </c>
      <c r="M195" s="1" t="s">
        <v>496</v>
      </c>
      <c r="N195" s="1" t="s">
        <v>6581</v>
      </c>
      <c r="O195" s="1" t="s">
        <v>2429</v>
      </c>
      <c r="P195" s="1" t="s">
        <v>29</v>
      </c>
      <c r="Q195" s="2">
        <v>46233</v>
      </c>
      <c r="R195" s="1" t="s">
        <v>291</v>
      </c>
      <c r="S195" s="1" t="s">
        <v>6540</v>
      </c>
      <c r="T195" s="1">
        <v>1</v>
      </c>
      <c r="AC195" s="1" t="s">
        <v>2011</v>
      </c>
    </row>
    <row r="196" s="1" customFormat="1" spans="1:29">
      <c r="A196" s="1">
        <v>40</v>
      </c>
      <c r="C196" s="2">
        <v>46233.632962963</v>
      </c>
      <c r="F196" s="1" t="s">
        <v>112</v>
      </c>
      <c r="G196" s="1" t="s">
        <v>602</v>
      </c>
      <c r="H196" s="1">
        <v>653</v>
      </c>
      <c r="I196" s="1">
        <v>653</v>
      </c>
      <c r="J196" s="1" t="s">
        <v>6819</v>
      </c>
      <c r="K196" s="2">
        <v>46233.7462615741</v>
      </c>
      <c r="L196" s="1" t="s">
        <v>4574</v>
      </c>
      <c r="M196" s="1" t="s">
        <v>496</v>
      </c>
      <c r="N196" s="1" t="s">
        <v>6543</v>
      </c>
      <c r="O196" s="1" t="s">
        <v>2429</v>
      </c>
      <c r="P196" s="1" t="s">
        <v>29</v>
      </c>
      <c r="Q196" s="2">
        <v>46233</v>
      </c>
      <c r="R196" s="1" t="s">
        <v>291</v>
      </c>
      <c r="S196" s="1" t="s">
        <v>6540</v>
      </c>
      <c r="T196" s="1">
        <v>1</v>
      </c>
      <c r="AC196" s="1" t="s">
        <v>2011</v>
      </c>
    </row>
    <row r="197" s="1" customFormat="1" spans="1:29">
      <c r="A197" s="1">
        <v>58</v>
      </c>
      <c r="C197" s="2">
        <v>46233.632962963</v>
      </c>
      <c r="F197" s="1" t="s">
        <v>112</v>
      </c>
      <c r="G197" s="1" t="s">
        <v>602</v>
      </c>
      <c r="H197" s="1">
        <v>653</v>
      </c>
      <c r="I197" s="1">
        <v>653</v>
      </c>
      <c r="J197" s="1" t="s">
        <v>6819</v>
      </c>
      <c r="K197" s="2">
        <v>46233.7462615741</v>
      </c>
      <c r="L197" s="1" t="s">
        <v>4574</v>
      </c>
      <c r="M197" s="1" t="s">
        <v>496</v>
      </c>
      <c r="N197" s="1" t="s">
        <v>6495</v>
      </c>
      <c r="O197" s="1" t="s">
        <v>2429</v>
      </c>
      <c r="P197" s="1" t="s">
        <v>29</v>
      </c>
      <c r="Q197" s="2">
        <v>46233</v>
      </c>
      <c r="R197" s="1" t="s">
        <v>291</v>
      </c>
      <c r="S197" s="1" t="s">
        <v>6540</v>
      </c>
      <c r="T197" s="1">
        <v>1</v>
      </c>
      <c r="X197" s="216" t="s">
        <v>506</v>
      </c>
      <c r="AA197" s="1" t="s">
        <v>6820</v>
      </c>
      <c r="AB197" s="1" t="s">
        <v>507</v>
      </c>
      <c r="AC197" s="1" t="s">
        <v>2011</v>
      </c>
    </row>
    <row r="198" s="1" customFormat="1" spans="1:29">
      <c r="A198" s="1">
        <v>35</v>
      </c>
      <c r="C198" s="2">
        <v>46233.632962963</v>
      </c>
      <c r="F198" s="1" t="s">
        <v>112</v>
      </c>
      <c r="G198" s="1" t="s">
        <v>602</v>
      </c>
      <c r="H198" s="1">
        <v>653</v>
      </c>
      <c r="I198" s="1">
        <v>653</v>
      </c>
      <c r="J198" s="1" t="s">
        <v>6819</v>
      </c>
      <c r="K198" s="2">
        <v>46233.7462615741</v>
      </c>
      <c r="L198" s="1" t="s">
        <v>4574</v>
      </c>
      <c r="M198" s="1" t="s">
        <v>496</v>
      </c>
      <c r="N198" s="1" t="s">
        <v>6495</v>
      </c>
      <c r="O198" s="1" t="s">
        <v>2429</v>
      </c>
      <c r="P198" s="1" t="s">
        <v>29</v>
      </c>
      <c r="Q198" s="2">
        <v>46233</v>
      </c>
      <c r="R198" s="1" t="s">
        <v>291</v>
      </c>
      <c r="S198" s="1" t="s">
        <v>6540</v>
      </c>
      <c r="T198" s="1">
        <v>1</v>
      </c>
      <c r="X198" s="216" t="s">
        <v>522</v>
      </c>
      <c r="AA198" s="1" t="s">
        <v>6821</v>
      </c>
      <c r="AB198" s="1" t="s">
        <v>523</v>
      </c>
      <c r="AC198" s="1" t="s">
        <v>2011</v>
      </c>
    </row>
    <row r="199" s="1" customFormat="1" spans="1:29">
      <c r="A199" s="1">
        <v>35</v>
      </c>
      <c r="C199" s="2">
        <v>46233.632962963</v>
      </c>
      <c r="F199" s="1" t="s">
        <v>112</v>
      </c>
      <c r="G199" s="1" t="s">
        <v>602</v>
      </c>
      <c r="H199" s="1">
        <v>653</v>
      </c>
      <c r="I199" s="1">
        <v>653</v>
      </c>
      <c r="J199" s="1" t="s">
        <v>6819</v>
      </c>
      <c r="K199" s="2">
        <v>46233.7462615741</v>
      </c>
      <c r="L199" s="1" t="s">
        <v>4574</v>
      </c>
      <c r="M199" s="1" t="s">
        <v>496</v>
      </c>
      <c r="N199" s="1" t="s">
        <v>6495</v>
      </c>
      <c r="O199" s="1" t="s">
        <v>2429</v>
      </c>
      <c r="P199" s="1" t="s">
        <v>29</v>
      </c>
      <c r="Q199" s="2">
        <v>46233</v>
      </c>
      <c r="R199" s="1" t="s">
        <v>291</v>
      </c>
      <c r="S199" s="1" t="s">
        <v>6540</v>
      </c>
      <c r="T199" s="1">
        <v>1</v>
      </c>
      <c r="X199" s="216" t="s">
        <v>450</v>
      </c>
      <c r="AA199" s="1" t="s">
        <v>6822</v>
      </c>
      <c r="AB199" s="1" t="s">
        <v>451</v>
      </c>
      <c r="AC199" s="1" t="s">
        <v>2011</v>
      </c>
    </row>
    <row r="200" s="1" customFormat="1" spans="1:29">
      <c r="A200" s="1">
        <v>40</v>
      </c>
      <c r="C200" s="2">
        <v>46233.4375</v>
      </c>
      <c r="F200" s="1" t="s">
        <v>113</v>
      </c>
      <c r="G200" s="1" t="s">
        <v>602</v>
      </c>
      <c r="H200" s="1">
        <v>40</v>
      </c>
      <c r="I200" s="1">
        <v>40</v>
      </c>
      <c r="J200" s="1" t="s">
        <v>6823</v>
      </c>
      <c r="K200" s="2">
        <v>46233.7570023148</v>
      </c>
      <c r="L200" s="1" t="s">
        <v>3878</v>
      </c>
      <c r="M200" s="1" t="s">
        <v>496</v>
      </c>
      <c r="N200" s="1" t="s">
        <v>6543</v>
      </c>
      <c r="O200" s="1" t="s">
        <v>6824</v>
      </c>
      <c r="P200" s="1" t="s">
        <v>29</v>
      </c>
      <c r="Q200" s="2">
        <v>46232</v>
      </c>
      <c r="R200" s="1" t="s">
        <v>299</v>
      </c>
      <c r="S200" s="1" t="s">
        <v>6540</v>
      </c>
      <c r="T200" s="1">
        <v>1</v>
      </c>
      <c r="AC200" s="1" t="s">
        <v>685</v>
      </c>
    </row>
    <row r="201" s="1" customFormat="1" spans="1:29">
      <c r="A201" s="1">
        <v>180</v>
      </c>
      <c r="C201" s="2">
        <v>46233.75</v>
      </c>
      <c r="F201" s="1" t="s">
        <v>114</v>
      </c>
      <c r="G201" s="1" t="s">
        <v>621</v>
      </c>
      <c r="H201" s="1">
        <v>313</v>
      </c>
      <c r="I201" s="1">
        <v>313</v>
      </c>
      <c r="J201" s="1" t="s">
        <v>6825</v>
      </c>
      <c r="K201" s="2">
        <v>46233.757337963</v>
      </c>
      <c r="L201" s="1" t="s">
        <v>3878</v>
      </c>
      <c r="M201" s="1" t="s">
        <v>496</v>
      </c>
      <c r="N201" s="1" t="s">
        <v>6545</v>
      </c>
      <c r="O201" s="1" t="s">
        <v>5495</v>
      </c>
      <c r="P201" s="1" t="s">
        <v>29</v>
      </c>
      <c r="Q201" s="2">
        <v>46234</v>
      </c>
      <c r="R201" s="1" t="s">
        <v>305</v>
      </c>
      <c r="S201" s="1" t="s">
        <v>6540</v>
      </c>
      <c r="T201" s="1">
        <v>3</v>
      </c>
      <c r="AC201" s="1" t="s">
        <v>2169</v>
      </c>
    </row>
    <row r="202" s="1" customFormat="1" spans="1:29">
      <c r="A202" s="1">
        <v>35</v>
      </c>
      <c r="C202" s="2">
        <v>46233.75</v>
      </c>
      <c r="F202" s="1" t="s">
        <v>114</v>
      </c>
      <c r="G202" s="1" t="s">
        <v>621</v>
      </c>
      <c r="H202" s="1">
        <v>313</v>
      </c>
      <c r="I202" s="1">
        <v>313</v>
      </c>
      <c r="J202" s="1" t="s">
        <v>6825</v>
      </c>
      <c r="K202" s="2">
        <v>46233.757337963</v>
      </c>
      <c r="L202" s="1" t="s">
        <v>3878</v>
      </c>
      <c r="M202" s="1" t="s">
        <v>496</v>
      </c>
      <c r="N202" s="1" t="s">
        <v>6495</v>
      </c>
      <c r="O202" s="1" t="s">
        <v>5495</v>
      </c>
      <c r="P202" s="1" t="s">
        <v>29</v>
      </c>
      <c r="Q202" s="2">
        <v>46234</v>
      </c>
      <c r="R202" s="1" t="s">
        <v>305</v>
      </c>
      <c r="S202" s="1" t="s">
        <v>6540</v>
      </c>
      <c r="T202" s="1">
        <v>1</v>
      </c>
      <c r="X202" s="216" t="s">
        <v>450</v>
      </c>
      <c r="AA202" s="1" t="s">
        <v>6826</v>
      </c>
      <c r="AB202" s="1" t="s">
        <v>451</v>
      </c>
      <c r="AC202" s="1" t="s">
        <v>2169</v>
      </c>
    </row>
    <row r="203" s="1" customFormat="1" spans="1:29">
      <c r="A203" s="1">
        <v>35</v>
      </c>
      <c r="C203" s="2">
        <v>46233.75</v>
      </c>
      <c r="F203" s="1" t="s">
        <v>114</v>
      </c>
      <c r="G203" s="1" t="s">
        <v>621</v>
      </c>
      <c r="H203" s="1">
        <v>313</v>
      </c>
      <c r="I203" s="1">
        <v>313</v>
      </c>
      <c r="J203" s="1" t="s">
        <v>6825</v>
      </c>
      <c r="K203" s="2">
        <v>46233.757337963</v>
      </c>
      <c r="L203" s="1" t="s">
        <v>3878</v>
      </c>
      <c r="M203" s="1" t="s">
        <v>496</v>
      </c>
      <c r="N203" s="1" t="s">
        <v>6495</v>
      </c>
      <c r="O203" s="1" t="s">
        <v>5495</v>
      </c>
      <c r="P203" s="1" t="s">
        <v>29</v>
      </c>
      <c r="Q203" s="2">
        <v>46234</v>
      </c>
      <c r="R203" s="1" t="s">
        <v>305</v>
      </c>
      <c r="S203" s="1" t="s">
        <v>6540</v>
      </c>
      <c r="T203" s="1">
        <v>1</v>
      </c>
      <c r="X203" s="216" t="s">
        <v>522</v>
      </c>
      <c r="AA203" s="1" t="s">
        <v>6827</v>
      </c>
      <c r="AB203" s="1" t="s">
        <v>523</v>
      </c>
      <c r="AC203" s="1" t="s">
        <v>2169</v>
      </c>
    </row>
    <row r="204" s="1" customFormat="1" spans="1:29">
      <c r="A204" s="1">
        <v>58</v>
      </c>
      <c r="C204" s="2">
        <v>46233.75</v>
      </c>
      <c r="F204" s="1" t="s">
        <v>114</v>
      </c>
      <c r="G204" s="1" t="s">
        <v>621</v>
      </c>
      <c r="H204" s="1">
        <v>313</v>
      </c>
      <c r="I204" s="1">
        <v>313</v>
      </c>
      <c r="J204" s="1" t="s">
        <v>6825</v>
      </c>
      <c r="K204" s="2">
        <v>46233.757337963</v>
      </c>
      <c r="L204" s="1" t="s">
        <v>3878</v>
      </c>
      <c r="M204" s="1" t="s">
        <v>496</v>
      </c>
      <c r="N204" s="1" t="s">
        <v>6495</v>
      </c>
      <c r="O204" s="1" t="s">
        <v>5495</v>
      </c>
      <c r="P204" s="1" t="s">
        <v>29</v>
      </c>
      <c r="Q204" s="2">
        <v>46234</v>
      </c>
      <c r="R204" s="1" t="s">
        <v>305</v>
      </c>
      <c r="S204" s="1" t="s">
        <v>6540</v>
      </c>
      <c r="T204" s="1">
        <v>1</v>
      </c>
      <c r="X204" s="216" t="s">
        <v>506</v>
      </c>
      <c r="AA204" s="1" t="s">
        <v>6828</v>
      </c>
      <c r="AB204" s="1" t="s">
        <v>507</v>
      </c>
      <c r="AC204" s="1" t="s">
        <v>2169</v>
      </c>
    </row>
    <row r="205" s="1" customFormat="1" spans="1:29">
      <c r="A205" s="1">
        <v>0</v>
      </c>
      <c r="C205" s="2">
        <v>46234.3430555556</v>
      </c>
      <c r="F205" s="1" t="s">
        <v>105</v>
      </c>
      <c r="G205" s="1" t="s">
        <v>591</v>
      </c>
      <c r="H205" s="1">
        <v>50</v>
      </c>
      <c r="I205" s="1">
        <v>50</v>
      </c>
      <c r="J205" s="1" t="s">
        <v>6829</v>
      </c>
      <c r="K205" s="2">
        <v>46234.3685069444</v>
      </c>
      <c r="L205" s="1" t="s">
        <v>3972</v>
      </c>
      <c r="M205" s="1" t="s">
        <v>496</v>
      </c>
      <c r="N205" s="1" t="s">
        <v>6654</v>
      </c>
      <c r="O205" s="1" t="s">
        <v>2015</v>
      </c>
      <c r="P205" s="1" t="s">
        <v>29</v>
      </c>
      <c r="Q205" s="2">
        <v>46234</v>
      </c>
      <c r="R205" s="1" t="s">
        <v>279</v>
      </c>
      <c r="S205" s="1" t="s">
        <v>6540</v>
      </c>
      <c r="T205" s="1">
        <v>1</v>
      </c>
      <c r="AA205" s="1" t="s">
        <v>6655</v>
      </c>
      <c r="AB205" s="1"/>
      <c r="AC205" s="1" t="s">
        <v>2013</v>
      </c>
    </row>
    <row r="206" s="1" customFormat="1" spans="1:29">
      <c r="A206" s="1">
        <v>15</v>
      </c>
      <c r="C206" s="2">
        <v>46234</v>
      </c>
      <c r="F206" s="1" t="s">
        <v>114</v>
      </c>
      <c r="G206" s="1" t="s">
        <v>818</v>
      </c>
      <c r="H206" s="1">
        <v>150</v>
      </c>
      <c r="I206" s="1">
        <v>150</v>
      </c>
      <c r="J206" s="1" t="s">
        <v>6830</v>
      </c>
      <c r="K206" s="2">
        <v>46234.4739814815</v>
      </c>
      <c r="L206" s="1" t="s">
        <v>3903</v>
      </c>
      <c r="M206" s="1" t="s">
        <v>496</v>
      </c>
      <c r="N206" s="1" t="s">
        <v>6495</v>
      </c>
      <c r="O206" s="1" t="s">
        <v>6831</v>
      </c>
      <c r="P206" s="1" t="s">
        <v>29</v>
      </c>
      <c r="Q206" s="2">
        <v>46234</v>
      </c>
      <c r="R206" s="1" t="s">
        <v>306</v>
      </c>
      <c r="S206" s="1" t="s">
        <v>6540</v>
      </c>
      <c r="T206" s="1">
        <v>1</v>
      </c>
      <c r="X206" s="216" t="s">
        <v>454</v>
      </c>
      <c r="AA206" s="1" t="s">
        <v>6832</v>
      </c>
      <c r="AB206" s="1" t="s">
        <v>455</v>
      </c>
      <c r="AC206" s="1" t="s">
        <v>709</v>
      </c>
    </row>
    <row r="207" s="1" customFormat="1" spans="1:29">
      <c r="A207" s="1">
        <v>15</v>
      </c>
      <c r="C207" s="2">
        <v>46234</v>
      </c>
      <c r="F207" s="1" t="s">
        <v>114</v>
      </c>
      <c r="G207" s="1" t="s">
        <v>818</v>
      </c>
      <c r="H207" s="1">
        <v>150</v>
      </c>
      <c r="I207" s="1">
        <v>150</v>
      </c>
      <c r="J207" s="1" t="s">
        <v>6830</v>
      </c>
      <c r="K207" s="2">
        <v>46234.4739814815</v>
      </c>
      <c r="L207" s="1" t="s">
        <v>3903</v>
      </c>
      <c r="M207" s="1" t="s">
        <v>496</v>
      </c>
      <c r="N207" s="1" t="s">
        <v>6495</v>
      </c>
      <c r="O207" s="1" t="s">
        <v>6831</v>
      </c>
      <c r="P207" s="1" t="s">
        <v>29</v>
      </c>
      <c r="Q207" s="2">
        <v>46234</v>
      </c>
      <c r="R207" s="1" t="s">
        <v>306</v>
      </c>
      <c r="S207" s="1" t="s">
        <v>6540</v>
      </c>
      <c r="T207" s="1">
        <v>1</v>
      </c>
      <c r="X207" s="216" t="s">
        <v>454</v>
      </c>
      <c r="AA207" s="1" t="s">
        <v>6833</v>
      </c>
      <c r="AB207" s="1" t="s">
        <v>455</v>
      </c>
      <c r="AC207" s="1" t="s">
        <v>709</v>
      </c>
    </row>
    <row r="208" s="1" customFormat="1" spans="1:29">
      <c r="A208" s="1">
        <v>120</v>
      </c>
      <c r="C208" s="2">
        <v>46234</v>
      </c>
      <c r="F208" s="1" t="s">
        <v>114</v>
      </c>
      <c r="G208" s="1" t="s">
        <v>818</v>
      </c>
      <c r="H208" s="1">
        <v>150</v>
      </c>
      <c r="I208" s="1">
        <v>150</v>
      </c>
      <c r="J208" s="1" t="s">
        <v>6830</v>
      </c>
      <c r="K208" s="2">
        <v>46234.4739814815</v>
      </c>
      <c r="L208" s="1" t="s">
        <v>3903</v>
      </c>
      <c r="M208" s="1" t="s">
        <v>496</v>
      </c>
      <c r="N208" s="1" t="s">
        <v>6495</v>
      </c>
      <c r="O208" s="1" t="s">
        <v>6831</v>
      </c>
      <c r="P208" s="1" t="s">
        <v>29</v>
      </c>
      <c r="Q208" s="2">
        <v>46234</v>
      </c>
      <c r="R208" s="1" t="s">
        <v>306</v>
      </c>
      <c r="S208" s="1" t="s">
        <v>6540</v>
      </c>
      <c r="T208" s="1">
        <v>2</v>
      </c>
      <c r="X208" s="216" t="s">
        <v>456</v>
      </c>
      <c r="AA208" s="1" t="s">
        <v>6834</v>
      </c>
      <c r="AB208" s="1" t="s">
        <v>457</v>
      </c>
      <c r="AC208" s="1" t="s">
        <v>709</v>
      </c>
    </row>
    <row r="209" s="1" customFormat="1" spans="1:29">
      <c r="A209" s="1">
        <v>228</v>
      </c>
      <c r="C209" s="2">
        <v>46234.4612615741</v>
      </c>
      <c r="F209" s="1" t="s">
        <v>113</v>
      </c>
      <c r="G209" s="1" t="s">
        <v>818</v>
      </c>
      <c r="H209" s="1">
        <v>258</v>
      </c>
      <c r="I209" s="1">
        <v>258</v>
      </c>
      <c r="J209" s="1" t="s">
        <v>6835</v>
      </c>
      <c r="K209" s="2">
        <v>46234.482974537</v>
      </c>
      <c r="L209" s="1" t="s">
        <v>3903</v>
      </c>
      <c r="M209" s="1" t="s">
        <v>496</v>
      </c>
      <c r="N209" s="1" t="s">
        <v>6495</v>
      </c>
      <c r="O209" s="1" t="s">
        <v>6836</v>
      </c>
      <c r="P209" s="1" t="s">
        <v>29</v>
      </c>
      <c r="Q209" s="2">
        <v>46234</v>
      </c>
      <c r="R209" s="1" t="s">
        <v>296</v>
      </c>
      <c r="S209" s="1" t="s">
        <v>6540</v>
      </c>
      <c r="T209" s="1">
        <v>3.8</v>
      </c>
      <c r="X209" s="216" t="s">
        <v>456</v>
      </c>
      <c r="AA209" s="1" t="s">
        <v>6668</v>
      </c>
      <c r="AB209" s="1" t="s">
        <v>457</v>
      </c>
      <c r="AC209" s="1" t="s">
        <v>2235</v>
      </c>
    </row>
    <row r="210" s="1" customFormat="1" spans="1:29">
      <c r="A210" s="1">
        <v>15</v>
      </c>
      <c r="C210" s="2">
        <v>46234.4612615741</v>
      </c>
      <c r="F210" s="1" t="s">
        <v>113</v>
      </c>
      <c r="G210" s="1" t="s">
        <v>818</v>
      </c>
      <c r="H210" s="1">
        <v>258</v>
      </c>
      <c r="I210" s="1">
        <v>258</v>
      </c>
      <c r="J210" s="1" t="s">
        <v>6835</v>
      </c>
      <c r="K210" s="2">
        <v>46234.482974537</v>
      </c>
      <c r="L210" s="1" t="s">
        <v>3903</v>
      </c>
      <c r="M210" s="1" t="s">
        <v>496</v>
      </c>
      <c r="N210" s="1" t="s">
        <v>6495</v>
      </c>
      <c r="O210" s="1" t="s">
        <v>6836</v>
      </c>
      <c r="P210" s="1" t="s">
        <v>29</v>
      </c>
      <c r="Q210" s="2">
        <v>46234</v>
      </c>
      <c r="R210" s="1" t="s">
        <v>296</v>
      </c>
      <c r="S210" s="1" t="s">
        <v>6540</v>
      </c>
      <c r="T210" s="1">
        <v>1</v>
      </c>
      <c r="X210" s="216" t="s">
        <v>454</v>
      </c>
      <c r="AA210" s="1" t="s">
        <v>6837</v>
      </c>
      <c r="AB210" s="1" t="s">
        <v>455</v>
      </c>
      <c r="AC210" s="1" t="s">
        <v>2235</v>
      </c>
    </row>
    <row r="211" s="1" customFormat="1" spans="1:29">
      <c r="A211" s="1">
        <v>15</v>
      </c>
      <c r="C211" s="2">
        <v>46234.4612615741</v>
      </c>
      <c r="F211" s="1" t="s">
        <v>113</v>
      </c>
      <c r="G211" s="1" t="s">
        <v>818</v>
      </c>
      <c r="H211" s="1">
        <v>258</v>
      </c>
      <c r="I211" s="1">
        <v>258</v>
      </c>
      <c r="J211" s="1" t="s">
        <v>6835</v>
      </c>
      <c r="K211" s="2">
        <v>46234.482974537</v>
      </c>
      <c r="L211" s="1" t="s">
        <v>3903</v>
      </c>
      <c r="M211" s="1" t="s">
        <v>496</v>
      </c>
      <c r="N211" s="1" t="s">
        <v>6495</v>
      </c>
      <c r="O211" s="1" t="s">
        <v>6836</v>
      </c>
      <c r="P211" s="1" t="s">
        <v>29</v>
      </c>
      <c r="Q211" s="2">
        <v>46234</v>
      </c>
      <c r="R211" s="1" t="s">
        <v>296</v>
      </c>
      <c r="S211" s="1" t="s">
        <v>6540</v>
      </c>
      <c r="T211" s="1">
        <v>1</v>
      </c>
      <c r="X211" s="216" t="s">
        <v>454</v>
      </c>
      <c r="AA211" s="1" t="s">
        <v>6838</v>
      </c>
      <c r="AB211" s="1" t="s">
        <v>455</v>
      </c>
      <c r="AC211" s="1" t="s">
        <v>2235</v>
      </c>
    </row>
    <row r="212" s="1" customFormat="1" spans="1:29">
      <c r="A212" s="1">
        <v>120</v>
      </c>
      <c r="C212" s="2">
        <v>46234.3958333333</v>
      </c>
      <c r="F212" s="1" t="s">
        <v>114</v>
      </c>
      <c r="G212" s="1" t="s">
        <v>621</v>
      </c>
      <c r="H212" s="1">
        <v>210</v>
      </c>
      <c r="I212" s="1">
        <v>210</v>
      </c>
      <c r="J212" s="1" t="s">
        <v>6839</v>
      </c>
      <c r="K212" s="2">
        <v>46234.4960416667</v>
      </c>
      <c r="L212" s="1" t="s">
        <v>3878</v>
      </c>
      <c r="M212" s="1" t="s">
        <v>496</v>
      </c>
      <c r="N212" s="1" t="s">
        <v>6545</v>
      </c>
      <c r="O212" s="1" t="s">
        <v>6840</v>
      </c>
      <c r="P212" s="1" t="s">
        <v>29</v>
      </c>
      <c r="Q212" s="2">
        <v>46234</v>
      </c>
      <c r="R212" s="1" t="s">
        <v>304</v>
      </c>
      <c r="S212" s="1" t="s">
        <v>6540</v>
      </c>
      <c r="T212" s="1">
        <v>2</v>
      </c>
      <c r="AC212" s="1" t="s">
        <v>1981</v>
      </c>
    </row>
    <row r="213" s="1" customFormat="1" spans="1:29">
      <c r="A213" s="1">
        <v>40</v>
      </c>
      <c r="C213" s="2">
        <v>46234.3958333333</v>
      </c>
      <c r="F213" s="1" t="s">
        <v>114</v>
      </c>
      <c r="G213" s="1" t="s">
        <v>621</v>
      </c>
      <c r="H213" s="1">
        <v>210</v>
      </c>
      <c r="I213" s="1">
        <v>210</v>
      </c>
      <c r="J213" s="1" t="s">
        <v>6839</v>
      </c>
      <c r="K213" s="2">
        <v>46234.4960416667</v>
      </c>
      <c r="L213" s="1" t="s">
        <v>3878</v>
      </c>
      <c r="M213" s="1" t="s">
        <v>496</v>
      </c>
      <c r="N213" s="1" t="s">
        <v>6543</v>
      </c>
      <c r="O213" s="1" t="s">
        <v>6840</v>
      </c>
      <c r="P213" s="1" t="s">
        <v>29</v>
      </c>
      <c r="Q213" s="2">
        <v>46234</v>
      </c>
      <c r="R213" s="1" t="s">
        <v>304</v>
      </c>
      <c r="S213" s="1" t="s">
        <v>6540</v>
      </c>
      <c r="T213" s="1">
        <v>1</v>
      </c>
      <c r="AC213" s="1" t="s">
        <v>1981</v>
      </c>
    </row>
    <row r="214" s="1" customFormat="1" spans="1:29">
      <c r="A214" s="1">
        <v>30</v>
      </c>
      <c r="C214" s="2">
        <v>46234.3958333333</v>
      </c>
      <c r="F214" s="1" t="s">
        <v>114</v>
      </c>
      <c r="G214" s="1" t="s">
        <v>621</v>
      </c>
      <c r="H214" s="1">
        <v>210</v>
      </c>
      <c r="I214" s="1">
        <v>210</v>
      </c>
      <c r="J214" s="1" t="s">
        <v>6839</v>
      </c>
      <c r="K214" s="2">
        <v>46234.4960416667</v>
      </c>
      <c r="L214" s="1" t="s">
        <v>3878</v>
      </c>
      <c r="M214" s="1" t="s">
        <v>496</v>
      </c>
      <c r="N214" s="1" t="s">
        <v>6495</v>
      </c>
      <c r="O214" s="1" t="s">
        <v>6840</v>
      </c>
      <c r="P214" s="1" t="s">
        <v>29</v>
      </c>
      <c r="Q214" s="2">
        <v>46234</v>
      </c>
      <c r="R214" s="1" t="s">
        <v>304</v>
      </c>
      <c r="S214" s="1" t="s">
        <v>6540</v>
      </c>
      <c r="T214" s="1">
        <v>1</v>
      </c>
      <c r="X214" s="216" t="s">
        <v>508</v>
      </c>
      <c r="AA214" s="1" t="s">
        <v>6841</v>
      </c>
      <c r="AB214" s="1" t="s">
        <v>509</v>
      </c>
      <c r="AC214" s="1" t="s">
        <v>1981</v>
      </c>
    </row>
    <row r="215" s="1" customFormat="1" spans="1:29">
      <c r="A215" s="1">
        <v>20</v>
      </c>
      <c r="C215" s="2">
        <v>46234.3958333333</v>
      </c>
      <c r="F215" s="1" t="s">
        <v>114</v>
      </c>
      <c r="G215" s="1" t="s">
        <v>621</v>
      </c>
      <c r="H215" s="1">
        <v>210</v>
      </c>
      <c r="I215" s="1">
        <v>210</v>
      </c>
      <c r="J215" s="1" t="s">
        <v>6839</v>
      </c>
      <c r="K215" s="2">
        <v>46234.4960416667</v>
      </c>
      <c r="L215" s="1" t="s">
        <v>3878</v>
      </c>
      <c r="M215" s="1" t="s">
        <v>496</v>
      </c>
      <c r="N215" s="1" t="s">
        <v>6581</v>
      </c>
      <c r="O215" s="1" t="s">
        <v>6840</v>
      </c>
      <c r="P215" s="1" t="s">
        <v>29</v>
      </c>
      <c r="Q215" s="2">
        <v>46234</v>
      </c>
      <c r="R215" s="1" t="s">
        <v>304</v>
      </c>
      <c r="S215" s="1" t="s">
        <v>6540</v>
      </c>
      <c r="T215" s="1">
        <v>1</v>
      </c>
      <c r="AC215" s="1" t="s">
        <v>1981</v>
      </c>
    </row>
    <row r="216" s="1" customFormat="1" spans="1:29">
      <c r="A216" s="1">
        <v>30</v>
      </c>
      <c r="C216" s="2">
        <v>46234.4166666667</v>
      </c>
      <c r="F216" s="1" t="s">
        <v>114</v>
      </c>
      <c r="G216" s="1" t="s">
        <v>742</v>
      </c>
      <c r="H216" s="1">
        <v>165</v>
      </c>
      <c r="I216" s="1">
        <v>165</v>
      </c>
      <c r="J216" s="1" t="s">
        <v>6842</v>
      </c>
      <c r="K216" s="2">
        <v>46234.5038078704</v>
      </c>
      <c r="L216" s="1" t="s">
        <v>3878</v>
      </c>
      <c r="M216" s="1" t="s">
        <v>496</v>
      </c>
      <c r="N216" s="1" t="s">
        <v>6495</v>
      </c>
      <c r="O216" s="1" t="s">
        <v>5492</v>
      </c>
      <c r="P216" s="1" t="s">
        <v>29</v>
      </c>
      <c r="Q216" s="2">
        <v>46234.4166666667</v>
      </c>
      <c r="R216" s="1" t="s">
        <v>303</v>
      </c>
      <c r="S216" s="1" t="s">
        <v>6540</v>
      </c>
      <c r="T216" s="1">
        <v>1</v>
      </c>
      <c r="X216" s="216" t="s">
        <v>508</v>
      </c>
      <c r="AA216" s="1" t="s">
        <v>6843</v>
      </c>
      <c r="AB216" s="1" t="s">
        <v>509</v>
      </c>
      <c r="AC216" s="1" t="s">
        <v>703</v>
      </c>
    </row>
    <row r="217" s="1" customFormat="1" spans="1:29">
      <c r="A217" s="1">
        <v>30</v>
      </c>
      <c r="C217" s="2">
        <v>46234.4166666667</v>
      </c>
      <c r="F217" s="1" t="s">
        <v>114</v>
      </c>
      <c r="G217" s="1" t="s">
        <v>742</v>
      </c>
      <c r="H217" s="1">
        <v>165</v>
      </c>
      <c r="I217" s="1">
        <v>165</v>
      </c>
      <c r="J217" s="1" t="s">
        <v>6842</v>
      </c>
      <c r="K217" s="2">
        <v>46234.5038078704</v>
      </c>
      <c r="L217" s="1" t="s">
        <v>3878</v>
      </c>
      <c r="M217" s="1" t="s">
        <v>496</v>
      </c>
      <c r="N217" s="1" t="s">
        <v>6495</v>
      </c>
      <c r="O217" s="1" t="s">
        <v>5492</v>
      </c>
      <c r="P217" s="1" t="s">
        <v>29</v>
      </c>
      <c r="Q217" s="2">
        <v>46234.4166666667</v>
      </c>
      <c r="R217" s="1" t="s">
        <v>303</v>
      </c>
      <c r="S217" s="1" t="s">
        <v>6540</v>
      </c>
      <c r="T217" s="1">
        <v>1</v>
      </c>
      <c r="X217" s="216" t="s">
        <v>508</v>
      </c>
      <c r="AA217" s="1" t="s">
        <v>6844</v>
      </c>
      <c r="AB217" s="1" t="s">
        <v>509</v>
      </c>
      <c r="AC217" s="1" t="s">
        <v>703</v>
      </c>
    </row>
    <row r="218" s="1" customFormat="1" spans="1:29">
      <c r="A218" s="1">
        <v>270</v>
      </c>
      <c r="C218" s="2">
        <v>46234.4166666667</v>
      </c>
      <c r="F218" s="1" t="s">
        <v>114</v>
      </c>
      <c r="G218" s="1" t="s">
        <v>591</v>
      </c>
      <c r="H218" s="1">
        <v>350</v>
      </c>
      <c r="I218" s="1">
        <v>350</v>
      </c>
      <c r="J218" s="1" t="s">
        <v>6842</v>
      </c>
      <c r="K218" s="2">
        <v>46234.5047222222</v>
      </c>
      <c r="L218" s="1" t="s">
        <v>3878</v>
      </c>
      <c r="M218" s="1" t="s">
        <v>496</v>
      </c>
      <c r="N218" s="1" t="s">
        <v>6495</v>
      </c>
      <c r="O218" s="1" t="s">
        <v>5491</v>
      </c>
      <c r="P218" s="1" t="s">
        <v>29</v>
      </c>
      <c r="Q218" s="2">
        <v>46234</v>
      </c>
      <c r="R218" s="1" t="s">
        <v>303</v>
      </c>
      <c r="S218" s="1" t="s">
        <v>6540</v>
      </c>
      <c r="T218" s="1">
        <v>4.5</v>
      </c>
      <c r="X218" s="216" t="s">
        <v>456</v>
      </c>
      <c r="AA218" s="1" t="s">
        <v>6845</v>
      </c>
      <c r="AB218" s="1" t="s">
        <v>457</v>
      </c>
      <c r="AC218" s="1" t="s">
        <v>703</v>
      </c>
    </row>
    <row r="219" s="1" customFormat="1" spans="1:29">
      <c r="A219" s="1">
        <v>15</v>
      </c>
      <c r="C219" s="2">
        <v>46234.4166666667</v>
      </c>
      <c r="F219" s="1" t="s">
        <v>114</v>
      </c>
      <c r="G219" s="1" t="s">
        <v>591</v>
      </c>
      <c r="H219" s="1">
        <v>350</v>
      </c>
      <c r="I219" s="1">
        <v>350</v>
      </c>
      <c r="J219" s="1" t="s">
        <v>6842</v>
      </c>
      <c r="K219" s="2">
        <v>46234.5047222222</v>
      </c>
      <c r="L219" s="1" t="s">
        <v>3878</v>
      </c>
      <c r="M219" s="1" t="s">
        <v>496</v>
      </c>
      <c r="N219" s="1" t="s">
        <v>6495</v>
      </c>
      <c r="O219" s="1" t="s">
        <v>5491</v>
      </c>
      <c r="P219" s="1" t="s">
        <v>29</v>
      </c>
      <c r="Q219" s="2">
        <v>46234</v>
      </c>
      <c r="R219" s="1" t="s">
        <v>303</v>
      </c>
      <c r="S219" s="1" t="s">
        <v>6540</v>
      </c>
      <c r="T219" s="1">
        <v>1</v>
      </c>
      <c r="X219" s="216" t="s">
        <v>487</v>
      </c>
      <c r="AA219" s="1" t="s">
        <v>6846</v>
      </c>
      <c r="AB219" s="1" t="s">
        <v>488</v>
      </c>
      <c r="AC219" s="1" t="s">
        <v>703</v>
      </c>
    </row>
    <row r="220" s="1" customFormat="1" spans="1:29">
      <c r="A220" s="1">
        <v>15</v>
      </c>
      <c r="C220" s="2">
        <v>46234.4166666667</v>
      </c>
      <c r="D220" s="1"/>
      <c r="E220" s="1"/>
      <c r="F220" s="1" t="s">
        <v>114</v>
      </c>
      <c r="G220" s="1" t="s">
        <v>591</v>
      </c>
      <c r="H220" s="1">
        <v>350</v>
      </c>
      <c r="I220" s="1">
        <v>350</v>
      </c>
      <c r="J220" s="1" t="s">
        <v>6842</v>
      </c>
      <c r="K220" s="2">
        <v>46234.5047222222</v>
      </c>
      <c r="L220" s="1" t="s">
        <v>3878</v>
      </c>
      <c r="M220" s="1" t="s">
        <v>496</v>
      </c>
      <c r="N220" s="1" t="s">
        <v>6495</v>
      </c>
      <c r="O220" s="1" t="s">
        <v>5491</v>
      </c>
      <c r="P220" s="1" t="s">
        <v>29</v>
      </c>
      <c r="Q220" s="2">
        <v>46234</v>
      </c>
      <c r="R220" s="1" t="s">
        <v>303</v>
      </c>
      <c r="S220" s="1" t="s">
        <v>6540</v>
      </c>
      <c r="T220" s="1">
        <v>1</v>
      </c>
      <c r="X220" s="216" t="s">
        <v>454</v>
      </c>
      <c r="AA220" s="1" t="s">
        <v>6847</v>
      </c>
      <c r="AB220" s="1" t="s">
        <v>455</v>
      </c>
      <c r="AC220" s="1" t="s">
        <v>703</v>
      </c>
    </row>
    <row r="221" s="1" customFormat="1" spans="1:29">
      <c r="A221" s="1">
        <v>60</v>
      </c>
      <c r="C221" s="2">
        <v>46234.5140856481</v>
      </c>
      <c r="F221" s="1" t="s">
        <v>114</v>
      </c>
      <c r="G221" s="1" t="s">
        <v>602</v>
      </c>
      <c r="H221" s="1">
        <v>410</v>
      </c>
      <c r="I221" s="1">
        <v>410</v>
      </c>
      <c r="J221" s="1" t="s">
        <v>6848</v>
      </c>
      <c r="K221" s="2">
        <v>46234.5241550926</v>
      </c>
      <c r="L221" s="1" t="s">
        <v>3878</v>
      </c>
      <c r="M221" s="1" t="s">
        <v>496</v>
      </c>
      <c r="N221" s="1" t="s">
        <v>6545</v>
      </c>
      <c r="O221" s="1" t="s">
        <v>5490</v>
      </c>
      <c r="P221" s="1" t="s">
        <v>29</v>
      </c>
      <c r="Q221" s="2">
        <v>46234</v>
      </c>
      <c r="R221" s="1" t="s">
        <v>306</v>
      </c>
      <c r="S221" s="1" t="s">
        <v>6540</v>
      </c>
      <c r="T221" s="1">
        <v>1</v>
      </c>
      <c r="AC221" s="1" t="s">
        <v>709</v>
      </c>
    </row>
    <row r="222" s="1" customFormat="1" spans="1:29">
      <c r="A222" s="1">
        <v>20</v>
      </c>
      <c r="C222" s="2">
        <v>46234.5140856481</v>
      </c>
      <c r="F222" s="1" t="s">
        <v>114</v>
      </c>
      <c r="G222" s="1" t="s">
        <v>602</v>
      </c>
      <c r="H222" s="1">
        <v>410</v>
      </c>
      <c r="I222" s="1">
        <v>410</v>
      </c>
      <c r="J222" s="1" t="s">
        <v>6848</v>
      </c>
      <c r="K222" s="2">
        <v>46234.5241550926</v>
      </c>
      <c r="L222" s="1" t="s">
        <v>3878</v>
      </c>
      <c r="M222" s="1" t="s">
        <v>496</v>
      </c>
      <c r="N222" s="1" t="s">
        <v>6581</v>
      </c>
      <c r="O222" s="1" t="s">
        <v>5490</v>
      </c>
      <c r="P222" s="1" t="s">
        <v>29</v>
      </c>
      <c r="Q222" s="2">
        <v>46234</v>
      </c>
      <c r="R222" s="1" t="s">
        <v>306</v>
      </c>
      <c r="S222" s="1" t="s">
        <v>6540</v>
      </c>
      <c r="T222" s="1">
        <v>1</v>
      </c>
      <c r="AC222" s="1" t="s">
        <v>709</v>
      </c>
    </row>
    <row r="223" s="1" customFormat="1" spans="1:29">
      <c r="A223" s="1">
        <v>15</v>
      </c>
      <c r="C223" s="2">
        <v>46234.5140856481</v>
      </c>
      <c r="F223" s="1" t="s">
        <v>114</v>
      </c>
      <c r="G223" s="1" t="s">
        <v>602</v>
      </c>
      <c r="H223" s="1">
        <v>410</v>
      </c>
      <c r="I223" s="1">
        <v>410</v>
      </c>
      <c r="J223" s="1" t="s">
        <v>6848</v>
      </c>
      <c r="K223" s="2">
        <v>46234.5241550926</v>
      </c>
      <c r="L223" s="1" t="s">
        <v>3878</v>
      </c>
      <c r="M223" s="1" t="s">
        <v>496</v>
      </c>
      <c r="N223" s="1" t="s">
        <v>6495</v>
      </c>
      <c r="O223" s="1" t="s">
        <v>5490</v>
      </c>
      <c r="P223" s="1" t="s">
        <v>29</v>
      </c>
      <c r="Q223" s="2">
        <v>46234</v>
      </c>
      <c r="R223" s="1" t="s">
        <v>306</v>
      </c>
      <c r="S223" s="1" t="s">
        <v>6540</v>
      </c>
      <c r="T223" s="1">
        <v>1</v>
      </c>
      <c r="X223" s="216" t="s">
        <v>454</v>
      </c>
      <c r="AA223" s="1" t="s">
        <v>6849</v>
      </c>
      <c r="AB223" s="1" t="s">
        <v>455</v>
      </c>
      <c r="AC223" s="1" t="s">
        <v>709</v>
      </c>
    </row>
    <row r="224" s="1" customFormat="1" spans="1:29">
      <c r="A224" s="1">
        <v>15</v>
      </c>
      <c r="C224" s="2">
        <v>46234.5140856481</v>
      </c>
      <c r="F224" s="1" t="s">
        <v>114</v>
      </c>
      <c r="G224" s="1" t="s">
        <v>602</v>
      </c>
      <c r="H224" s="1">
        <v>410</v>
      </c>
      <c r="I224" s="1">
        <v>410</v>
      </c>
      <c r="J224" s="1" t="s">
        <v>6848</v>
      </c>
      <c r="K224" s="2">
        <v>46234.5241550926</v>
      </c>
      <c r="L224" s="1" t="s">
        <v>3878</v>
      </c>
      <c r="M224" s="1" t="s">
        <v>496</v>
      </c>
      <c r="N224" s="1" t="s">
        <v>6495</v>
      </c>
      <c r="O224" s="1" t="s">
        <v>5490</v>
      </c>
      <c r="P224" s="1" t="s">
        <v>29</v>
      </c>
      <c r="Q224" s="2">
        <v>46234</v>
      </c>
      <c r="R224" s="1" t="s">
        <v>306</v>
      </c>
      <c r="S224" s="1" t="s">
        <v>6540</v>
      </c>
      <c r="T224" s="1">
        <v>1</v>
      </c>
      <c r="X224" s="216" t="s">
        <v>487</v>
      </c>
      <c r="AA224" s="1" t="s">
        <v>6850</v>
      </c>
      <c r="AB224" s="1" t="s">
        <v>488</v>
      </c>
      <c r="AC224" s="1" t="s">
        <v>709</v>
      </c>
    </row>
    <row r="225" s="1" customFormat="1" spans="1:29">
      <c r="A225" s="1">
        <v>270</v>
      </c>
      <c r="C225" s="2">
        <v>46234.5140856481</v>
      </c>
      <c r="F225" s="1" t="s">
        <v>114</v>
      </c>
      <c r="G225" s="1" t="s">
        <v>602</v>
      </c>
      <c r="H225" s="1">
        <v>410</v>
      </c>
      <c r="I225" s="1">
        <v>410</v>
      </c>
      <c r="J225" s="1" t="s">
        <v>6848</v>
      </c>
      <c r="K225" s="2">
        <v>46234.5241550926</v>
      </c>
      <c r="L225" s="1" t="s">
        <v>3878</v>
      </c>
      <c r="M225" s="1" t="s">
        <v>496</v>
      </c>
      <c r="N225" s="1" t="s">
        <v>6495</v>
      </c>
      <c r="O225" s="1" t="s">
        <v>5490</v>
      </c>
      <c r="P225" s="1" t="s">
        <v>29</v>
      </c>
      <c r="Q225" s="2">
        <v>46234</v>
      </c>
      <c r="R225" s="1" t="s">
        <v>306</v>
      </c>
      <c r="S225" s="1" t="s">
        <v>6540</v>
      </c>
      <c r="T225" s="1">
        <v>4.5</v>
      </c>
      <c r="X225" s="216" t="s">
        <v>456</v>
      </c>
      <c r="AA225" s="1" t="s">
        <v>6652</v>
      </c>
      <c r="AB225" s="1" t="s">
        <v>457</v>
      </c>
      <c r="AC225" s="1" t="s">
        <v>709</v>
      </c>
    </row>
    <row r="226" s="1" customFormat="1" spans="1:29">
      <c r="A226" s="1">
        <v>40</v>
      </c>
      <c r="C226" s="2">
        <v>46234.3063078704</v>
      </c>
      <c r="F226" s="1" t="s">
        <v>108</v>
      </c>
      <c r="G226" s="1" t="s">
        <v>621</v>
      </c>
      <c r="H226" s="1">
        <v>40</v>
      </c>
      <c r="I226" s="1">
        <v>40</v>
      </c>
      <c r="J226" s="1" t="s">
        <v>6851</v>
      </c>
      <c r="K226" s="2">
        <v>46234.5248726852</v>
      </c>
      <c r="L226" s="1" t="s">
        <v>3878</v>
      </c>
      <c r="M226" s="1" t="s">
        <v>496</v>
      </c>
      <c r="N226" s="1" t="s">
        <v>6543</v>
      </c>
      <c r="O226" s="1" t="s">
        <v>6852</v>
      </c>
      <c r="P226" s="1" t="s">
        <v>29</v>
      </c>
      <c r="Q226" s="2">
        <v>46233</v>
      </c>
      <c r="R226" s="1" t="s">
        <v>283</v>
      </c>
      <c r="S226" s="1" t="s">
        <v>6540</v>
      </c>
      <c r="T226" s="1">
        <v>1</v>
      </c>
      <c r="AC226" s="1" t="s">
        <v>1937</v>
      </c>
    </row>
    <row r="227" s="1" customFormat="1" spans="1:29">
      <c r="A227" s="1">
        <v>15</v>
      </c>
      <c r="C227" s="2">
        <v>46234.5833333333</v>
      </c>
      <c r="F227" s="1" t="s">
        <v>114</v>
      </c>
      <c r="G227" s="1" t="s">
        <v>591</v>
      </c>
      <c r="H227" s="1">
        <v>450</v>
      </c>
      <c r="I227" s="1">
        <v>450</v>
      </c>
      <c r="J227" s="1" t="s">
        <v>6853</v>
      </c>
      <c r="K227" s="2">
        <v>46234.6079861111</v>
      </c>
      <c r="L227" s="1" t="s">
        <v>3878</v>
      </c>
      <c r="M227" s="1" t="s">
        <v>496</v>
      </c>
      <c r="N227" s="1" t="s">
        <v>6495</v>
      </c>
      <c r="O227" s="1" t="s">
        <v>6854</v>
      </c>
      <c r="P227" s="1" t="s">
        <v>29</v>
      </c>
      <c r="Q227" s="2">
        <v>46234</v>
      </c>
      <c r="R227" s="1" t="s">
        <v>306</v>
      </c>
      <c r="S227" s="1" t="s">
        <v>6540</v>
      </c>
      <c r="T227" s="1">
        <v>1</v>
      </c>
      <c r="X227" s="216" t="s">
        <v>487</v>
      </c>
      <c r="AA227" s="1" t="s">
        <v>6855</v>
      </c>
      <c r="AB227" s="1" t="s">
        <v>488</v>
      </c>
      <c r="AC227" s="1" t="s">
        <v>709</v>
      </c>
    </row>
    <row r="228" s="1" customFormat="1" spans="1:29">
      <c r="A228" s="1">
        <v>15</v>
      </c>
      <c r="C228" s="2">
        <v>46234.5833333333</v>
      </c>
      <c r="F228" s="1" t="s">
        <v>114</v>
      </c>
      <c r="G228" s="1" t="s">
        <v>591</v>
      </c>
      <c r="H228" s="1">
        <v>450</v>
      </c>
      <c r="I228" s="1">
        <v>450</v>
      </c>
      <c r="J228" s="1" t="s">
        <v>6853</v>
      </c>
      <c r="K228" s="2">
        <v>46234.6079861111</v>
      </c>
      <c r="L228" s="1" t="s">
        <v>3878</v>
      </c>
      <c r="M228" s="1" t="s">
        <v>496</v>
      </c>
      <c r="N228" s="1" t="s">
        <v>6495</v>
      </c>
      <c r="O228" s="1" t="s">
        <v>6854</v>
      </c>
      <c r="P228" s="1" t="s">
        <v>29</v>
      </c>
      <c r="Q228" s="2">
        <v>46234</v>
      </c>
      <c r="R228" s="1" t="s">
        <v>306</v>
      </c>
      <c r="S228" s="1" t="s">
        <v>6540</v>
      </c>
      <c r="T228" s="1">
        <v>1</v>
      </c>
      <c r="X228" s="216" t="s">
        <v>454</v>
      </c>
      <c r="AA228" s="1" t="s">
        <v>6856</v>
      </c>
      <c r="AB228" s="1" t="s">
        <v>455</v>
      </c>
      <c r="AC228" s="1" t="s">
        <v>709</v>
      </c>
    </row>
    <row r="229" s="1" customFormat="1" spans="1:29">
      <c r="A229" s="1">
        <v>420</v>
      </c>
      <c r="C229" s="2">
        <v>46234.5833333333</v>
      </c>
      <c r="F229" s="1" t="s">
        <v>114</v>
      </c>
      <c r="G229" s="1" t="s">
        <v>591</v>
      </c>
      <c r="H229" s="1">
        <v>450</v>
      </c>
      <c r="I229" s="1">
        <v>450</v>
      </c>
      <c r="J229" s="1" t="s">
        <v>6853</v>
      </c>
      <c r="K229" s="2">
        <v>46234.6079861111</v>
      </c>
      <c r="L229" s="1" t="s">
        <v>3878</v>
      </c>
      <c r="M229" s="1" t="s">
        <v>496</v>
      </c>
      <c r="N229" s="1" t="s">
        <v>6495</v>
      </c>
      <c r="O229" s="1" t="s">
        <v>6854</v>
      </c>
      <c r="P229" s="1" t="s">
        <v>29</v>
      </c>
      <c r="Q229" s="2">
        <v>46234</v>
      </c>
      <c r="R229" s="1" t="s">
        <v>306</v>
      </c>
      <c r="S229" s="1" t="s">
        <v>6540</v>
      </c>
      <c r="T229" s="1">
        <v>7</v>
      </c>
      <c r="X229" s="216" t="s">
        <v>456</v>
      </c>
      <c r="AA229" s="1" t="s">
        <v>6652</v>
      </c>
      <c r="AB229" s="1" t="s">
        <v>457</v>
      </c>
      <c r="AC229" s="1" t="s">
        <v>709</v>
      </c>
    </row>
    <row r="230" s="1" customFormat="1" spans="1:29">
      <c r="A230" s="1">
        <v>0</v>
      </c>
      <c r="C230" s="2">
        <v>46234.6137962963</v>
      </c>
      <c r="F230" s="1" t="s">
        <v>105</v>
      </c>
      <c r="G230" s="1" t="s">
        <v>591</v>
      </c>
      <c r="H230" s="1">
        <v>50</v>
      </c>
      <c r="I230" s="1">
        <v>50</v>
      </c>
      <c r="J230" s="1" t="s">
        <v>6857</v>
      </c>
      <c r="K230" s="2">
        <v>46234.6174189815</v>
      </c>
      <c r="L230" s="1" t="s">
        <v>3972</v>
      </c>
      <c r="M230" s="1" t="s">
        <v>496</v>
      </c>
      <c r="N230" s="1" t="s">
        <v>6654</v>
      </c>
      <c r="O230" s="1" t="s">
        <v>2022</v>
      </c>
      <c r="P230" s="1" t="s">
        <v>29</v>
      </c>
      <c r="Q230" s="2">
        <v>46234</v>
      </c>
      <c r="R230" s="1" t="s">
        <v>279</v>
      </c>
      <c r="S230" s="1" t="s">
        <v>6540</v>
      </c>
      <c r="T230" s="1">
        <v>1</v>
      </c>
      <c r="AA230" s="1" t="s">
        <v>6655</v>
      </c>
      <c r="AB230" s="1"/>
      <c r="AC230" s="1" t="s">
        <v>2013</v>
      </c>
    </row>
    <row r="231" s="1" customFormat="1" spans="1:29">
      <c r="A231" s="1">
        <v>120</v>
      </c>
      <c r="C231" s="2">
        <v>46234.627662037</v>
      </c>
      <c r="F231" s="1" t="s">
        <v>114</v>
      </c>
      <c r="G231" s="1" t="s">
        <v>742</v>
      </c>
      <c r="H231" s="1">
        <v>245</v>
      </c>
      <c r="I231" s="1">
        <v>245</v>
      </c>
      <c r="J231" s="1" t="s">
        <v>6858</v>
      </c>
      <c r="K231" s="2">
        <v>46234.6413425926</v>
      </c>
      <c r="L231" s="1" t="s">
        <v>3878</v>
      </c>
      <c r="M231" s="1" t="s">
        <v>496</v>
      </c>
      <c r="N231" s="1" t="s">
        <v>6545</v>
      </c>
      <c r="O231" s="1" t="s">
        <v>5540</v>
      </c>
      <c r="P231" s="1" t="s">
        <v>29</v>
      </c>
      <c r="Q231" s="2">
        <v>46234</v>
      </c>
      <c r="R231" s="1" t="s">
        <v>304</v>
      </c>
      <c r="S231" s="1" t="s">
        <v>6540</v>
      </c>
      <c r="T231" s="1">
        <v>2</v>
      </c>
      <c r="AC231" s="1" t="s">
        <v>1981</v>
      </c>
    </row>
    <row r="232" s="1" customFormat="1" spans="1:29">
      <c r="A232" s="1">
        <v>40</v>
      </c>
      <c r="C232" s="2">
        <v>46234.627662037</v>
      </c>
      <c r="F232" s="1" t="s">
        <v>114</v>
      </c>
      <c r="G232" s="1" t="s">
        <v>742</v>
      </c>
      <c r="H232" s="1">
        <v>245</v>
      </c>
      <c r="I232" s="1">
        <v>245</v>
      </c>
      <c r="J232" s="1" t="s">
        <v>6858</v>
      </c>
      <c r="K232" s="2">
        <v>46234.6413425926</v>
      </c>
      <c r="L232" s="1" t="s">
        <v>3878</v>
      </c>
      <c r="M232" s="1" t="s">
        <v>496</v>
      </c>
      <c r="N232" s="1" t="s">
        <v>6495</v>
      </c>
      <c r="O232" s="1" t="s">
        <v>5540</v>
      </c>
      <c r="P232" s="1" t="s">
        <v>29</v>
      </c>
      <c r="Q232" s="2">
        <v>46234</v>
      </c>
      <c r="R232" s="1" t="s">
        <v>304</v>
      </c>
      <c r="S232" s="1" t="s">
        <v>6540</v>
      </c>
      <c r="T232" s="1">
        <v>1</v>
      </c>
      <c r="X232" s="216" t="s">
        <v>518</v>
      </c>
      <c r="AA232" s="1" t="s">
        <v>6859</v>
      </c>
      <c r="AB232" s="1" t="s">
        <v>519</v>
      </c>
      <c r="AC232" s="1" t="s">
        <v>1981</v>
      </c>
    </row>
    <row r="233" s="1" customFormat="1" spans="1:29">
      <c r="A233" s="1">
        <v>40</v>
      </c>
      <c r="C233" s="2">
        <v>46234.627662037</v>
      </c>
      <c r="F233" s="1" t="s">
        <v>114</v>
      </c>
      <c r="G233" s="1" t="s">
        <v>742</v>
      </c>
      <c r="H233" s="1">
        <v>245</v>
      </c>
      <c r="I233" s="1">
        <v>245</v>
      </c>
      <c r="J233" s="1" t="s">
        <v>6858</v>
      </c>
      <c r="K233" s="2">
        <v>46234.6413425926</v>
      </c>
      <c r="L233" s="1" t="s">
        <v>3878</v>
      </c>
      <c r="M233" s="1" t="s">
        <v>496</v>
      </c>
      <c r="N233" s="1" t="s">
        <v>6495</v>
      </c>
      <c r="O233" s="1" t="s">
        <v>5540</v>
      </c>
      <c r="P233" s="1" t="s">
        <v>29</v>
      </c>
      <c r="Q233" s="2">
        <v>46234</v>
      </c>
      <c r="R233" s="1" t="s">
        <v>304</v>
      </c>
      <c r="S233" s="1" t="s">
        <v>6540</v>
      </c>
      <c r="T233" s="1">
        <v>1</v>
      </c>
      <c r="X233" s="216" t="s">
        <v>518</v>
      </c>
      <c r="AA233" s="1" t="s">
        <v>6860</v>
      </c>
      <c r="AB233" s="1" t="s">
        <v>519</v>
      </c>
      <c r="AC233" s="1" t="s">
        <v>1981</v>
      </c>
    </row>
    <row r="234" s="1" customFormat="1" spans="1:29">
      <c r="A234" s="1">
        <v>120</v>
      </c>
      <c r="C234" s="2">
        <v>46234.5833333333</v>
      </c>
      <c r="D234" s="1"/>
      <c r="E234" s="1"/>
      <c r="F234" s="1" t="s">
        <v>114</v>
      </c>
      <c r="G234" s="1" t="s">
        <v>621</v>
      </c>
      <c r="H234" s="1">
        <v>618</v>
      </c>
      <c r="I234" s="1">
        <v>618</v>
      </c>
      <c r="J234" s="1" t="s">
        <v>6861</v>
      </c>
      <c r="K234" s="2">
        <v>46234.6486689815</v>
      </c>
      <c r="L234" s="1" t="s">
        <v>3878</v>
      </c>
      <c r="M234" s="1" t="s">
        <v>496</v>
      </c>
      <c r="N234" s="1" t="s">
        <v>6545</v>
      </c>
      <c r="O234" s="1" t="s">
        <v>2394</v>
      </c>
      <c r="P234" s="1" t="s">
        <v>29</v>
      </c>
      <c r="Q234" s="2">
        <v>46234</v>
      </c>
      <c r="R234" s="1" t="s">
        <v>303</v>
      </c>
      <c r="S234" s="1" t="s">
        <v>6540</v>
      </c>
      <c r="T234" s="1">
        <v>2</v>
      </c>
      <c r="AC234" s="1" t="s">
        <v>703</v>
      </c>
    </row>
    <row r="235" s="1" customFormat="1" spans="1:29">
      <c r="A235" s="1">
        <v>40</v>
      </c>
      <c r="C235" s="2">
        <v>46234.5833333333</v>
      </c>
      <c r="D235" s="1"/>
      <c r="E235" s="1"/>
      <c r="F235" s="1" t="s">
        <v>114</v>
      </c>
      <c r="G235" s="1" t="s">
        <v>621</v>
      </c>
      <c r="H235" s="1">
        <v>618</v>
      </c>
      <c r="I235" s="1">
        <v>618</v>
      </c>
      <c r="J235" s="1" t="s">
        <v>6861</v>
      </c>
      <c r="K235" s="2">
        <v>46234.6486689815</v>
      </c>
      <c r="L235" s="1" t="s">
        <v>3878</v>
      </c>
      <c r="M235" s="1" t="s">
        <v>496</v>
      </c>
      <c r="N235" s="1" t="s">
        <v>6543</v>
      </c>
      <c r="O235" s="1" t="s">
        <v>2394</v>
      </c>
      <c r="P235" s="1" t="s">
        <v>29</v>
      </c>
      <c r="Q235" s="2">
        <v>46234</v>
      </c>
      <c r="R235" s="1" t="s">
        <v>303</v>
      </c>
      <c r="S235" s="1" t="s">
        <v>6540</v>
      </c>
      <c r="T235" s="1">
        <v>1</v>
      </c>
      <c r="AC235" s="1" t="s">
        <v>703</v>
      </c>
    </row>
    <row r="236" s="1" customFormat="1" spans="1:29">
      <c r="A236" s="1">
        <v>0</v>
      </c>
      <c r="C236" s="2">
        <v>46234.625</v>
      </c>
      <c r="D236" s="1"/>
      <c r="E236" s="1"/>
      <c r="F236" s="1" t="s">
        <v>110</v>
      </c>
      <c r="G236" s="1" t="s">
        <v>591</v>
      </c>
      <c r="H236" s="1">
        <v>50</v>
      </c>
      <c r="I236" s="1">
        <v>50</v>
      </c>
      <c r="J236" s="1" t="s">
        <v>6862</v>
      </c>
      <c r="K236" s="2">
        <v>46234.662025463</v>
      </c>
      <c r="L236" s="1" t="s">
        <v>3878</v>
      </c>
      <c r="M236" s="1" t="s">
        <v>496</v>
      </c>
      <c r="N236" s="1" t="s">
        <v>6654</v>
      </c>
      <c r="O236" s="1" t="s">
        <v>2024</v>
      </c>
      <c r="P236" s="1" t="s">
        <v>29</v>
      </c>
      <c r="Q236" s="2">
        <v>46234</v>
      </c>
      <c r="R236" s="1" t="s">
        <v>287</v>
      </c>
      <c r="S236" s="1" t="s">
        <v>6540</v>
      </c>
      <c r="T236" s="1">
        <v>1</v>
      </c>
      <c r="AA236" s="1" t="s">
        <v>6863</v>
      </c>
      <c r="AB236" s="1"/>
      <c r="AC236" s="1" t="s">
        <v>1970</v>
      </c>
    </row>
    <row r="237" s="1" customFormat="1" spans="1:29">
      <c r="A237" s="1">
        <v>0</v>
      </c>
      <c r="C237" s="2">
        <v>46234.6315509259</v>
      </c>
      <c r="F237" s="1" t="s">
        <v>110</v>
      </c>
      <c r="G237" s="1" t="s">
        <v>591</v>
      </c>
      <c r="H237" s="1">
        <v>50</v>
      </c>
      <c r="I237" s="1">
        <v>50</v>
      </c>
      <c r="J237" s="1" t="s">
        <v>6864</v>
      </c>
      <c r="K237" s="2">
        <v>46234.6864467593</v>
      </c>
      <c r="L237" s="1" t="s">
        <v>3972</v>
      </c>
      <c r="M237" s="1" t="s">
        <v>496</v>
      </c>
      <c r="N237" s="1" t="s">
        <v>6654</v>
      </c>
      <c r="O237" s="1" t="s">
        <v>2025</v>
      </c>
      <c r="P237" s="1" t="s">
        <v>29</v>
      </c>
      <c r="Q237" s="2">
        <v>46234</v>
      </c>
      <c r="R237" s="1" t="s">
        <v>287</v>
      </c>
      <c r="S237" s="1" t="s">
        <v>6540</v>
      </c>
      <c r="T237" s="1">
        <v>1</v>
      </c>
      <c r="AA237" s="1" t="s">
        <v>6863</v>
      </c>
      <c r="AB237" s="1"/>
      <c r="AC237" s="1" t="s">
        <v>1970</v>
      </c>
    </row>
    <row r="238" s="1" customFormat="1" spans="1:29">
      <c r="A238" s="1">
        <v>0</v>
      </c>
      <c r="C238" s="2">
        <v>46234.6870023148</v>
      </c>
      <c r="F238" s="1" t="s">
        <v>108</v>
      </c>
      <c r="G238" s="1" t="s">
        <v>591</v>
      </c>
      <c r="H238" s="1">
        <v>100</v>
      </c>
      <c r="I238" s="1">
        <v>100</v>
      </c>
      <c r="J238" s="1" t="s">
        <v>6865</v>
      </c>
      <c r="K238" s="2">
        <v>46234.6883564815</v>
      </c>
      <c r="L238" s="1" t="s">
        <v>3878</v>
      </c>
      <c r="M238" s="1" t="s">
        <v>496</v>
      </c>
      <c r="N238" s="1" t="s">
        <v>6654</v>
      </c>
      <c r="O238" s="1" t="s">
        <v>2027</v>
      </c>
      <c r="P238" s="1" t="s">
        <v>29</v>
      </c>
      <c r="Q238" s="2">
        <v>46234</v>
      </c>
      <c r="R238" s="1" t="s">
        <v>283</v>
      </c>
      <c r="S238" s="1" t="s">
        <v>6540</v>
      </c>
      <c r="T238" s="1">
        <v>1</v>
      </c>
      <c r="AA238" s="1" t="s">
        <v>6655</v>
      </c>
      <c r="AB238" s="1"/>
      <c r="AC238" s="1" t="s">
        <v>1937</v>
      </c>
    </row>
    <row r="239" s="1" customFormat="1" spans="1:29">
      <c r="A239" s="1">
        <v>120</v>
      </c>
      <c r="C239" s="2">
        <v>46234.6444444444</v>
      </c>
      <c r="F239" s="1" t="s">
        <v>112</v>
      </c>
      <c r="G239" s="1" t="s">
        <v>742</v>
      </c>
      <c r="H239" s="1">
        <v>195</v>
      </c>
      <c r="I239" s="1">
        <v>195</v>
      </c>
      <c r="J239" s="1" t="s">
        <v>6866</v>
      </c>
      <c r="K239" s="2">
        <v>46234.6983101852</v>
      </c>
      <c r="L239" s="1" t="s">
        <v>3878</v>
      </c>
      <c r="M239" s="1" t="s">
        <v>496</v>
      </c>
      <c r="N239" s="1" t="s">
        <v>6545</v>
      </c>
      <c r="O239" s="1" t="s">
        <v>5573</v>
      </c>
      <c r="P239" s="1" t="s">
        <v>29</v>
      </c>
      <c r="Q239" s="2">
        <v>46234</v>
      </c>
      <c r="R239" s="1" t="s">
        <v>293</v>
      </c>
      <c r="S239" s="1" t="s">
        <v>6540</v>
      </c>
      <c r="T239" s="1">
        <v>2</v>
      </c>
      <c r="AC239" s="1" t="s">
        <v>729</v>
      </c>
    </row>
    <row r="240" s="1" customFormat="1" spans="1:29">
      <c r="A240" s="1">
        <v>15</v>
      </c>
      <c r="C240" s="2">
        <v>46234.6920833333</v>
      </c>
      <c r="F240" s="1" t="s">
        <v>114</v>
      </c>
      <c r="G240" s="1" t="s">
        <v>1135</v>
      </c>
      <c r="H240" s="1">
        <v>270</v>
      </c>
      <c r="I240" s="1">
        <v>270</v>
      </c>
      <c r="J240" s="1" t="s">
        <v>6867</v>
      </c>
      <c r="K240" s="2">
        <v>46234.7057175926</v>
      </c>
      <c r="L240" s="1" t="s">
        <v>3878</v>
      </c>
      <c r="M240" s="1" t="s">
        <v>496</v>
      </c>
      <c r="N240" s="1" t="s">
        <v>6495</v>
      </c>
      <c r="O240" s="1" t="s">
        <v>6868</v>
      </c>
      <c r="P240" s="1" t="s">
        <v>29</v>
      </c>
      <c r="Q240" s="2">
        <v>46235</v>
      </c>
      <c r="R240" s="1" t="s">
        <v>306</v>
      </c>
      <c r="S240" s="1" t="s">
        <v>6540</v>
      </c>
      <c r="T240" s="1">
        <v>1</v>
      </c>
      <c r="X240" s="216" t="s">
        <v>454</v>
      </c>
      <c r="AA240" s="1" t="s">
        <v>6869</v>
      </c>
      <c r="AB240" s="1" t="s">
        <v>455</v>
      </c>
      <c r="AC240" s="1" t="s">
        <v>709</v>
      </c>
    </row>
    <row r="241" s="1" customFormat="1" spans="1:29">
      <c r="A241" s="1">
        <v>15</v>
      </c>
      <c r="C241" s="2">
        <v>46234.6920833333</v>
      </c>
      <c r="F241" s="1" t="s">
        <v>114</v>
      </c>
      <c r="G241" s="1" t="s">
        <v>1135</v>
      </c>
      <c r="H241" s="1">
        <v>270</v>
      </c>
      <c r="I241" s="1">
        <v>270</v>
      </c>
      <c r="J241" s="1" t="s">
        <v>6867</v>
      </c>
      <c r="K241" s="2">
        <v>46234.7057175926</v>
      </c>
      <c r="L241" s="1" t="s">
        <v>3878</v>
      </c>
      <c r="M241" s="1" t="s">
        <v>496</v>
      </c>
      <c r="N241" s="1" t="s">
        <v>6495</v>
      </c>
      <c r="O241" s="1" t="s">
        <v>6868</v>
      </c>
      <c r="P241" s="1" t="s">
        <v>29</v>
      </c>
      <c r="Q241" s="2">
        <v>46235</v>
      </c>
      <c r="R241" s="1" t="s">
        <v>306</v>
      </c>
      <c r="S241" s="1" t="s">
        <v>6540</v>
      </c>
      <c r="T241" s="1">
        <v>1</v>
      </c>
      <c r="X241" s="216" t="s">
        <v>487</v>
      </c>
      <c r="AA241" s="1" t="s">
        <v>6870</v>
      </c>
      <c r="AB241" s="1" t="s">
        <v>488</v>
      </c>
      <c r="AC241" s="1" t="s">
        <v>709</v>
      </c>
    </row>
    <row r="242" s="1" customFormat="1" spans="1:29">
      <c r="A242" s="1">
        <v>240</v>
      </c>
      <c r="C242" s="2">
        <v>46234.6920833333</v>
      </c>
      <c r="F242" s="1" t="s">
        <v>114</v>
      </c>
      <c r="G242" s="1" t="s">
        <v>1135</v>
      </c>
      <c r="H242" s="1">
        <v>270</v>
      </c>
      <c r="I242" s="1">
        <v>270</v>
      </c>
      <c r="J242" s="1" t="s">
        <v>6867</v>
      </c>
      <c r="K242" s="2">
        <v>46234.7057175926</v>
      </c>
      <c r="L242" s="1" t="s">
        <v>3878</v>
      </c>
      <c r="M242" s="1" t="s">
        <v>496</v>
      </c>
      <c r="N242" s="1" t="s">
        <v>6495</v>
      </c>
      <c r="O242" s="1" t="s">
        <v>6868</v>
      </c>
      <c r="P242" s="1" t="s">
        <v>29</v>
      </c>
      <c r="Q242" s="2">
        <v>46235</v>
      </c>
      <c r="R242" s="1" t="s">
        <v>306</v>
      </c>
      <c r="S242" s="1" t="s">
        <v>6540</v>
      </c>
      <c r="T242" s="1">
        <v>4</v>
      </c>
      <c r="X242" s="216" t="s">
        <v>456</v>
      </c>
      <c r="AA242" s="1" t="s">
        <v>6652</v>
      </c>
      <c r="AB242" s="1" t="s">
        <v>457</v>
      </c>
      <c r="AC242" s="1" t="s">
        <v>709</v>
      </c>
    </row>
    <row r="243" s="1" customFormat="1" spans="1:29">
      <c r="A243" s="1">
        <v>120</v>
      </c>
      <c r="C243" s="2">
        <v>46234.5833333333</v>
      </c>
      <c r="F243" s="1" t="s">
        <v>104</v>
      </c>
      <c r="G243" s="1" t="s">
        <v>991</v>
      </c>
      <c r="H243" s="1">
        <v>320</v>
      </c>
      <c r="I243" s="1">
        <v>320</v>
      </c>
      <c r="J243" s="1" t="s">
        <v>6871</v>
      </c>
      <c r="K243" s="2">
        <v>46234.727662037</v>
      </c>
      <c r="L243" s="1" t="s">
        <v>3898</v>
      </c>
      <c r="M243" s="1" t="s">
        <v>496</v>
      </c>
      <c r="N243" s="1" t="s">
        <v>6545</v>
      </c>
      <c r="O243" s="1" t="s">
        <v>2031</v>
      </c>
      <c r="P243" s="1" t="s">
        <v>29</v>
      </c>
      <c r="Q243" s="2">
        <v>46234</v>
      </c>
      <c r="R243" s="1" t="s">
        <v>277</v>
      </c>
      <c r="S243" s="1" t="s">
        <v>6540</v>
      </c>
      <c r="T243" s="1">
        <v>2</v>
      </c>
      <c r="AC243" s="1" t="s">
        <v>1976</v>
      </c>
    </row>
    <row r="244" s="1" customFormat="1" spans="1:29">
      <c r="A244" s="1">
        <v>40</v>
      </c>
      <c r="C244" s="2">
        <v>46234.5833333333</v>
      </c>
      <c r="F244" s="1" t="s">
        <v>104</v>
      </c>
      <c r="G244" s="1" t="s">
        <v>991</v>
      </c>
      <c r="H244" s="1">
        <v>320</v>
      </c>
      <c r="I244" s="1">
        <v>320</v>
      </c>
      <c r="J244" s="1" t="s">
        <v>6871</v>
      </c>
      <c r="K244" s="2">
        <v>46234.727662037</v>
      </c>
      <c r="L244" s="1" t="s">
        <v>3898</v>
      </c>
      <c r="M244" s="1" t="s">
        <v>496</v>
      </c>
      <c r="N244" s="1" t="s">
        <v>6543</v>
      </c>
      <c r="O244" s="1" t="s">
        <v>2031</v>
      </c>
      <c r="P244" s="1" t="s">
        <v>29</v>
      </c>
      <c r="Q244" s="2">
        <v>46234</v>
      </c>
      <c r="R244" s="1" t="s">
        <v>277</v>
      </c>
      <c r="S244" s="1" t="s">
        <v>6540</v>
      </c>
      <c r="T244" s="1">
        <v>1</v>
      </c>
      <c r="AC244" s="1" t="s">
        <v>1976</v>
      </c>
    </row>
    <row r="245" s="1" customFormat="1" spans="1:29">
      <c r="A245" s="1">
        <v>15</v>
      </c>
      <c r="C245" s="2">
        <v>46234.805775463</v>
      </c>
      <c r="D245" s="1">
        <v>0</v>
      </c>
      <c r="E245" s="1" t="s">
        <v>645</v>
      </c>
      <c r="F245" s="1" t="s">
        <v>112</v>
      </c>
      <c r="G245" s="1" t="s">
        <v>591</v>
      </c>
      <c r="H245" s="1">
        <v>420</v>
      </c>
      <c r="I245" s="1">
        <v>410</v>
      </c>
      <c r="J245" s="1" t="s">
        <v>6872</v>
      </c>
      <c r="K245" s="2">
        <v>46234.8330902778</v>
      </c>
      <c r="L245" s="1" t="s">
        <v>3878</v>
      </c>
      <c r="M245" s="1" t="s">
        <v>496</v>
      </c>
      <c r="N245" s="1" t="s">
        <v>6495</v>
      </c>
      <c r="O245" s="1" t="s">
        <v>5571</v>
      </c>
      <c r="P245" s="1" t="s">
        <v>29</v>
      </c>
      <c r="Q245" s="2">
        <v>46235.4583333333</v>
      </c>
      <c r="R245" s="1" t="s">
        <v>291</v>
      </c>
      <c r="S245" s="1" t="s">
        <v>6540</v>
      </c>
      <c r="T245" s="1">
        <v>1</v>
      </c>
      <c r="X245" s="216" t="s">
        <v>454</v>
      </c>
      <c r="AA245" s="1" t="s">
        <v>6873</v>
      </c>
      <c r="AB245" s="1" t="s">
        <v>455</v>
      </c>
      <c r="AC245" s="1" t="s">
        <v>2011</v>
      </c>
    </row>
    <row r="246" s="1" customFormat="1" spans="1:29">
      <c r="A246" s="1">
        <v>15</v>
      </c>
      <c r="C246" s="2">
        <v>46234.805775463</v>
      </c>
      <c r="D246" s="1">
        <v>0</v>
      </c>
      <c r="E246" s="1" t="s">
        <v>645</v>
      </c>
      <c r="F246" s="1" t="s">
        <v>112</v>
      </c>
      <c r="G246" s="1" t="s">
        <v>591</v>
      </c>
      <c r="H246" s="1">
        <v>420</v>
      </c>
      <c r="I246" s="1">
        <v>410</v>
      </c>
      <c r="J246" s="1" t="s">
        <v>6872</v>
      </c>
      <c r="K246" s="2">
        <v>46234.8330902778</v>
      </c>
      <c r="L246" s="1" t="s">
        <v>3878</v>
      </c>
      <c r="M246" s="1" t="s">
        <v>496</v>
      </c>
      <c r="N246" s="1" t="s">
        <v>6495</v>
      </c>
      <c r="O246" s="1" t="s">
        <v>5571</v>
      </c>
      <c r="P246" s="1" t="s">
        <v>29</v>
      </c>
      <c r="Q246" s="2">
        <v>46235.4583333333</v>
      </c>
      <c r="R246" s="1" t="s">
        <v>291</v>
      </c>
      <c r="S246" s="1" t="s">
        <v>6540</v>
      </c>
      <c r="T246" s="1">
        <v>1</v>
      </c>
      <c r="X246" s="216" t="s">
        <v>454</v>
      </c>
      <c r="AA246" s="1" t="s">
        <v>6874</v>
      </c>
      <c r="AB246" s="1" t="s">
        <v>455</v>
      </c>
      <c r="AC246" s="1" t="s">
        <v>2011</v>
      </c>
    </row>
    <row r="247" s="1" customFormat="1" spans="1:29">
      <c r="A247" s="1">
        <v>330</v>
      </c>
      <c r="C247" s="2">
        <v>46234.805775463</v>
      </c>
      <c r="D247" s="1">
        <v>0</v>
      </c>
      <c r="E247" s="1" t="s">
        <v>645</v>
      </c>
      <c r="F247" s="1" t="s">
        <v>112</v>
      </c>
      <c r="G247" s="1" t="s">
        <v>591</v>
      </c>
      <c r="H247" s="1">
        <v>420</v>
      </c>
      <c r="I247" s="1">
        <v>410</v>
      </c>
      <c r="J247" s="1" t="s">
        <v>6872</v>
      </c>
      <c r="K247" s="2">
        <v>46234.8330902778</v>
      </c>
      <c r="L247" s="1" t="s">
        <v>3878</v>
      </c>
      <c r="M247" s="1" t="s">
        <v>496</v>
      </c>
      <c r="N247" s="1" t="s">
        <v>6495</v>
      </c>
      <c r="O247" s="1" t="s">
        <v>5571</v>
      </c>
      <c r="P247" s="1" t="s">
        <v>29</v>
      </c>
      <c r="Q247" s="2">
        <v>46235.4583333333</v>
      </c>
      <c r="R247" s="1" t="s">
        <v>291</v>
      </c>
      <c r="S247" s="1" t="s">
        <v>6540</v>
      </c>
      <c r="T247" s="1">
        <v>5.5</v>
      </c>
      <c r="X247" s="216" t="s">
        <v>456</v>
      </c>
      <c r="AA247" s="1" t="s">
        <v>6875</v>
      </c>
      <c r="AB247" s="1" t="s">
        <v>457</v>
      </c>
      <c r="AC247" s="1" t="s">
        <v>2011</v>
      </c>
    </row>
    <row r="248" s="1" customFormat="1" spans="1:29">
      <c r="A248" s="1">
        <v>60</v>
      </c>
      <c r="C248" s="2">
        <v>46234.805775463</v>
      </c>
      <c r="F248" s="1" t="s">
        <v>112</v>
      </c>
      <c r="G248" s="1" t="s">
        <v>602</v>
      </c>
      <c r="H248" s="1">
        <v>322</v>
      </c>
      <c r="I248" s="1">
        <v>322</v>
      </c>
      <c r="J248" s="1" t="s">
        <v>6872</v>
      </c>
      <c r="K248" s="2">
        <v>46234.8335300926</v>
      </c>
      <c r="L248" s="1" t="s">
        <v>3878</v>
      </c>
      <c r="M248" s="1" t="s">
        <v>496</v>
      </c>
      <c r="N248" s="1" t="s">
        <v>6545</v>
      </c>
      <c r="O248" s="1" t="s">
        <v>5570</v>
      </c>
      <c r="P248" s="1" t="s">
        <v>29</v>
      </c>
      <c r="Q248" s="2">
        <v>46235.4583333333</v>
      </c>
      <c r="R248" s="1" t="s">
        <v>291</v>
      </c>
      <c r="S248" s="1" t="s">
        <v>6540</v>
      </c>
      <c r="T248" s="1">
        <v>1</v>
      </c>
      <c r="AC248" s="1" t="s">
        <v>2011</v>
      </c>
    </row>
    <row r="249" s="1" customFormat="1" spans="1:29">
      <c r="A249" s="1">
        <v>20</v>
      </c>
      <c r="C249" s="2">
        <v>46234.805775463</v>
      </c>
      <c r="F249" s="1" t="s">
        <v>112</v>
      </c>
      <c r="G249" s="1" t="s">
        <v>602</v>
      </c>
      <c r="H249" s="1">
        <v>322</v>
      </c>
      <c r="I249" s="1">
        <v>322</v>
      </c>
      <c r="J249" s="1" t="s">
        <v>6872</v>
      </c>
      <c r="K249" s="2">
        <v>46234.8335300926</v>
      </c>
      <c r="L249" s="1" t="s">
        <v>3878</v>
      </c>
      <c r="M249" s="1" t="s">
        <v>496</v>
      </c>
      <c r="N249" s="1" t="s">
        <v>6876</v>
      </c>
      <c r="O249" s="1" t="s">
        <v>5570</v>
      </c>
      <c r="P249" s="1" t="s">
        <v>29</v>
      </c>
      <c r="Q249" s="2">
        <v>46235.4583333333</v>
      </c>
      <c r="R249" s="1" t="s">
        <v>291</v>
      </c>
      <c r="S249" s="1" t="s">
        <v>6540</v>
      </c>
      <c r="T249" s="1">
        <v>1</v>
      </c>
      <c r="AC249" s="1" t="s">
        <v>2011</v>
      </c>
    </row>
    <row r="250" s="1" customFormat="1" spans="1:29">
      <c r="A250" s="1">
        <v>89</v>
      </c>
      <c r="C250" s="2">
        <v>46234.805775463</v>
      </c>
      <c r="F250" s="1" t="s">
        <v>112</v>
      </c>
      <c r="G250" s="1" t="s">
        <v>602</v>
      </c>
      <c r="H250" s="1">
        <v>322</v>
      </c>
      <c r="I250" s="1">
        <v>322</v>
      </c>
      <c r="J250" s="1" t="s">
        <v>6872</v>
      </c>
      <c r="K250" s="2">
        <v>46234.8335300926</v>
      </c>
      <c r="L250" s="1" t="s">
        <v>3878</v>
      </c>
      <c r="M250" s="1" t="s">
        <v>496</v>
      </c>
      <c r="N250" s="1" t="s">
        <v>6495</v>
      </c>
      <c r="O250" s="1" t="s">
        <v>5570</v>
      </c>
      <c r="P250" s="1" t="s">
        <v>29</v>
      </c>
      <c r="Q250" s="2">
        <v>46235.4583333333</v>
      </c>
      <c r="R250" s="1" t="s">
        <v>291</v>
      </c>
      <c r="S250" s="1" t="s">
        <v>6540</v>
      </c>
      <c r="T250" s="1">
        <v>1</v>
      </c>
      <c r="X250" s="216" t="s">
        <v>476</v>
      </c>
      <c r="AA250" s="1" t="s">
        <v>6877</v>
      </c>
      <c r="AB250" s="1" t="s">
        <v>477</v>
      </c>
      <c r="AC250" s="1" t="s">
        <v>2011</v>
      </c>
    </row>
    <row r="251" s="1" customFormat="1" spans="1:29">
      <c r="A251" s="1">
        <v>35</v>
      </c>
      <c r="C251" s="2">
        <v>46234.805775463</v>
      </c>
      <c r="D251" s="1"/>
      <c r="E251" s="1"/>
      <c r="F251" s="1" t="s">
        <v>112</v>
      </c>
      <c r="G251" s="1" t="s">
        <v>602</v>
      </c>
      <c r="H251" s="1">
        <v>322</v>
      </c>
      <c r="I251" s="1">
        <v>322</v>
      </c>
      <c r="J251" s="1" t="s">
        <v>6872</v>
      </c>
      <c r="K251" s="2">
        <v>46234.8335300926</v>
      </c>
      <c r="L251" s="1" t="s">
        <v>3878</v>
      </c>
      <c r="M251" s="1" t="s">
        <v>496</v>
      </c>
      <c r="N251" s="1" t="s">
        <v>6495</v>
      </c>
      <c r="O251" s="1" t="s">
        <v>5570</v>
      </c>
      <c r="P251" s="1" t="s">
        <v>29</v>
      </c>
      <c r="Q251" s="2">
        <v>46235.4583333333</v>
      </c>
      <c r="R251" s="1" t="s">
        <v>291</v>
      </c>
      <c r="S251" s="1" t="s">
        <v>6540</v>
      </c>
      <c r="T251" s="1">
        <v>1</v>
      </c>
      <c r="X251" s="216" t="s">
        <v>450</v>
      </c>
      <c r="AA251" s="1" t="s">
        <v>6878</v>
      </c>
      <c r="AB251" s="1" t="s">
        <v>451</v>
      </c>
      <c r="AC251" s="1" t="s">
        <v>2011</v>
      </c>
    </row>
    <row r="252" s="1" customFormat="1" spans="1:29">
      <c r="A252" s="1">
        <v>58</v>
      </c>
      <c r="C252" s="2">
        <v>46234.805775463</v>
      </c>
      <c r="F252" s="1" t="s">
        <v>112</v>
      </c>
      <c r="G252" s="1" t="s">
        <v>602</v>
      </c>
      <c r="H252" s="1">
        <v>322</v>
      </c>
      <c r="I252" s="1">
        <v>322</v>
      </c>
      <c r="J252" s="1" t="s">
        <v>6872</v>
      </c>
      <c r="K252" s="2">
        <v>46234.8335300926</v>
      </c>
      <c r="L252" s="1" t="s">
        <v>3878</v>
      </c>
      <c r="M252" s="1" t="s">
        <v>496</v>
      </c>
      <c r="N252" s="1" t="s">
        <v>6495</v>
      </c>
      <c r="O252" s="1" t="s">
        <v>5570</v>
      </c>
      <c r="P252" s="1" t="s">
        <v>29</v>
      </c>
      <c r="Q252" s="2">
        <v>46235.4583333333</v>
      </c>
      <c r="R252" s="1" t="s">
        <v>291</v>
      </c>
      <c r="S252" s="1" t="s">
        <v>6540</v>
      </c>
      <c r="T252" s="1">
        <v>1</v>
      </c>
      <c r="X252" s="216" t="s">
        <v>506</v>
      </c>
      <c r="AA252" s="1" t="s">
        <v>6879</v>
      </c>
      <c r="AB252" s="1" t="s">
        <v>507</v>
      </c>
      <c r="AC252" s="1" t="s">
        <v>2011</v>
      </c>
    </row>
    <row r="253" s="1" customFormat="1" spans="1:29">
      <c r="A253" s="1">
        <v>35</v>
      </c>
      <c r="C253" s="2">
        <v>46234.805775463</v>
      </c>
      <c r="F253" s="1" t="s">
        <v>112</v>
      </c>
      <c r="G253" s="1" t="s">
        <v>602</v>
      </c>
      <c r="H253" s="1">
        <v>322</v>
      </c>
      <c r="I253" s="1">
        <v>322</v>
      </c>
      <c r="J253" s="1" t="s">
        <v>6872</v>
      </c>
      <c r="K253" s="2">
        <v>46234.8335300926</v>
      </c>
      <c r="L253" s="1" t="s">
        <v>3878</v>
      </c>
      <c r="M253" s="1" t="s">
        <v>496</v>
      </c>
      <c r="N253" s="1" t="s">
        <v>6495</v>
      </c>
      <c r="O253" s="1" t="s">
        <v>5570</v>
      </c>
      <c r="P253" s="1" t="s">
        <v>29</v>
      </c>
      <c r="Q253" s="2">
        <v>46235.4583333333</v>
      </c>
      <c r="R253" s="1" t="s">
        <v>291</v>
      </c>
      <c r="S253" s="1" t="s">
        <v>6540</v>
      </c>
      <c r="T253" s="1">
        <v>1</v>
      </c>
      <c r="X253" s="216" t="s">
        <v>522</v>
      </c>
      <c r="AA253" s="1" t="s">
        <v>6880</v>
      </c>
      <c r="AB253" s="1" t="s">
        <v>523</v>
      </c>
      <c r="AC253" s="1" t="s">
        <v>2011</v>
      </c>
    </row>
    <row r="254" s="1" customFormat="1" spans="1:29">
      <c r="A254" s="1">
        <v>120</v>
      </c>
      <c r="C254" s="2">
        <v>46234.8125</v>
      </c>
      <c r="F254" s="1" t="s">
        <v>102</v>
      </c>
      <c r="G254" s="1" t="s">
        <v>742</v>
      </c>
      <c r="H254" s="1">
        <v>265</v>
      </c>
      <c r="I254" s="1">
        <v>265</v>
      </c>
      <c r="J254" s="1" t="s">
        <v>6881</v>
      </c>
      <c r="K254" s="2">
        <v>46234.8492824074</v>
      </c>
      <c r="L254" s="1" t="s">
        <v>3878</v>
      </c>
      <c r="M254" s="1" t="s">
        <v>496</v>
      </c>
      <c r="N254" s="1" t="s">
        <v>6545</v>
      </c>
      <c r="O254" s="1" t="s">
        <v>5545</v>
      </c>
      <c r="P254" s="1" t="s">
        <v>29</v>
      </c>
      <c r="Q254" s="2">
        <v>46235.4583333333</v>
      </c>
      <c r="R254" s="1" t="s">
        <v>273</v>
      </c>
      <c r="S254" s="1" t="s">
        <v>6540</v>
      </c>
      <c r="T254" s="1">
        <v>2</v>
      </c>
      <c r="AC254" s="1" t="s">
        <v>1954</v>
      </c>
    </row>
    <row r="255" s="1" customFormat="1" spans="1:29">
      <c r="A255" s="1">
        <v>30</v>
      </c>
      <c r="C255" s="2">
        <v>46234.8125</v>
      </c>
      <c r="F255" s="1" t="s">
        <v>102</v>
      </c>
      <c r="G255" s="1" t="s">
        <v>742</v>
      </c>
      <c r="H255" s="1">
        <v>265</v>
      </c>
      <c r="I255" s="1">
        <v>265</v>
      </c>
      <c r="J255" s="1" t="s">
        <v>6881</v>
      </c>
      <c r="K255" s="2">
        <v>46234.8492824074</v>
      </c>
      <c r="L255" s="1" t="s">
        <v>3878</v>
      </c>
      <c r="M255" s="1" t="s">
        <v>496</v>
      </c>
      <c r="N255" s="1" t="s">
        <v>6495</v>
      </c>
      <c r="O255" s="1" t="s">
        <v>5545</v>
      </c>
      <c r="P255" s="1" t="s">
        <v>29</v>
      </c>
      <c r="Q255" s="2">
        <v>46235.4583333333</v>
      </c>
      <c r="R255" s="1" t="s">
        <v>273</v>
      </c>
      <c r="S255" s="1" t="s">
        <v>6540</v>
      </c>
      <c r="T255" s="1">
        <v>1</v>
      </c>
      <c r="X255" s="216" t="s">
        <v>508</v>
      </c>
      <c r="AA255" s="1" t="s">
        <v>6882</v>
      </c>
      <c r="AB255" s="1" t="s">
        <v>509</v>
      </c>
      <c r="AC255" s="1" t="s">
        <v>1954</v>
      </c>
    </row>
    <row r="256" s="1" customFormat="1" spans="1:29">
      <c r="A256" s="1">
        <v>120</v>
      </c>
      <c r="C256" s="2">
        <v>46235.3950462963</v>
      </c>
      <c r="F256" s="1" t="s">
        <v>114</v>
      </c>
      <c r="G256" s="1" t="s">
        <v>742</v>
      </c>
      <c r="H256" s="1">
        <v>195</v>
      </c>
      <c r="I256" s="1">
        <v>195</v>
      </c>
      <c r="J256" s="1" t="s">
        <v>6883</v>
      </c>
      <c r="K256" s="2">
        <v>46235.4238310185</v>
      </c>
      <c r="L256" s="1" t="s">
        <v>3878</v>
      </c>
      <c r="M256" s="1" t="s">
        <v>496</v>
      </c>
      <c r="N256" s="1" t="s">
        <v>6545</v>
      </c>
      <c r="O256" s="1" t="s">
        <v>5539</v>
      </c>
      <c r="P256" s="1" t="s">
        <v>29</v>
      </c>
      <c r="Q256" s="2">
        <v>46235</v>
      </c>
      <c r="R256" s="1" t="s">
        <v>306</v>
      </c>
      <c r="S256" s="1" t="s">
        <v>6540</v>
      </c>
      <c r="T256" s="1">
        <v>2</v>
      </c>
      <c r="AC256" s="1" t="s">
        <v>709</v>
      </c>
    </row>
    <row r="257" s="1" customFormat="1" spans="1:29">
      <c r="A257" s="1">
        <v>40</v>
      </c>
      <c r="C257" s="2">
        <v>46235.3950462963</v>
      </c>
      <c r="D257" s="1"/>
      <c r="E257" s="1"/>
      <c r="F257" s="1" t="s">
        <v>114</v>
      </c>
      <c r="G257" s="1" t="s">
        <v>742</v>
      </c>
      <c r="H257" s="1">
        <v>195</v>
      </c>
      <c r="I257" s="1">
        <v>195</v>
      </c>
      <c r="J257" s="1" t="s">
        <v>6883</v>
      </c>
      <c r="K257" s="2">
        <v>46235.4238310185</v>
      </c>
      <c r="L257" s="1" t="s">
        <v>3878</v>
      </c>
      <c r="M257" s="1" t="s">
        <v>496</v>
      </c>
      <c r="N257" s="1" t="s">
        <v>6581</v>
      </c>
      <c r="O257" s="1" t="s">
        <v>5539</v>
      </c>
      <c r="P257" s="1" t="s">
        <v>29</v>
      </c>
      <c r="Q257" s="2">
        <v>46235</v>
      </c>
      <c r="R257" s="1" t="s">
        <v>306</v>
      </c>
      <c r="S257" s="1" t="s">
        <v>6540</v>
      </c>
      <c r="T257" s="1">
        <v>2</v>
      </c>
      <c r="AC257" s="1" t="s">
        <v>709</v>
      </c>
    </row>
    <row r="258" s="1" customFormat="1" spans="1:29">
      <c r="A258" s="1">
        <v>120</v>
      </c>
      <c r="C258" s="2">
        <v>46235.464525463</v>
      </c>
      <c r="D258" s="1"/>
      <c r="E258" s="1"/>
      <c r="F258" s="1" t="s">
        <v>113</v>
      </c>
      <c r="G258" s="1" t="s">
        <v>742</v>
      </c>
      <c r="H258" s="1">
        <v>190</v>
      </c>
      <c r="I258" s="1">
        <v>190</v>
      </c>
      <c r="J258" s="1" t="s">
        <v>6884</v>
      </c>
      <c r="K258" s="2">
        <v>46235.4825578704</v>
      </c>
      <c r="L258" s="1" t="s">
        <v>3878</v>
      </c>
      <c r="M258" s="1" t="s">
        <v>496</v>
      </c>
      <c r="N258" s="1" t="s">
        <v>6545</v>
      </c>
      <c r="O258" s="1" t="s">
        <v>6885</v>
      </c>
      <c r="P258" s="1" t="s">
        <v>29</v>
      </c>
      <c r="Q258" s="2">
        <v>46235</v>
      </c>
      <c r="R258" s="1" t="s">
        <v>299</v>
      </c>
      <c r="S258" s="1" t="s">
        <v>6540</v>
      </c>
      <c r="T258" s="1">
        <v>2</v>
      </c>
      <c r="AC258" s="1" t="s">
        <v>685</v>
      </c>
    </row>
    <row r="259" s="1" customFormat="1" spans="1:29">
      <c r="A259" s="1">
        <v>40</v>
      </c>
      <c r="C259" s="2">
        <v>46235.464525463</v>
      </c>
      <c r="F259" s="1" t="s">
        <v>113</v>
      </c>
      <c r="G259" s="1" t="s">
        <v>742</v>
      </c>
      <c r="H259" s="1">
        <v>190</v>
      </c>
      <c r="I259" s="1">
        <v>190</v>
      </c>
      <c r="J259" s="1" t="s">
        <v>6884</v>
      </c>
      <c r="K259" s="2">
        <v>46235.4825578704</v>
      </c>
      <c r="L259" s="1" t="s">
        <v>3878</v>
      </c>
      <c r="M259" s="1" t="s">
        <v>496</v>
      </c>
      <c r="N259" s="1" t="s">
        <v>6495</v>
      </c>
      <c r="O259" s="1" t="s">
        <v>6885</v>
      </c>
      <c r="P259" s="1" t="s">
        <v>29</v>
      </c>
      <c r="Q259" s="2">
        <v>46235</v>
      </c>
      <c r="R259" s="1" t="s">
        <v>299</v>
      </c>
      <c r="S259" s="1" t="s">
        <v>6540</v>
      </c>
      <c r="T259" s="1">
        <v>1</v>
      </c>
      <c r="X259" s="216" t="s">
        <v>518</v>
      </c>
      <c r="AA259" s="1" t="s">
        <v>6886</v>
      </c>
      <c r="AB259" s="1" t="s">
        <v>519</v>
      </c>
      <c r="AC259" s="1" t="s">
        <v>685</v>
      </c>
    </row>
    <row r="260" s="1" customFormat="1" spans="1:29">
      <c r="A260" s="1">
        <v>30</v>
      </c>
      <c r="C260" s="2">
        <v>46235.464525463</v>
      </c>
      <c r="F260" s="1" t="s">
        <v>113</v>
      </c>
      <c r="G260" s="1" t="s">
        <v>742</v>
      </c>
      <c r="H260" s="1">
        <v>190</v>
      </c>
      <c r="I260" s="1">
        <v>190</v>
      </c>
      <c r="J260" s="1" t="s">
        <v>6884</v>
      </c>
      <c r="K260" s="2">
        <v>46235.4825578704</v>
      </c>
      <c r="L260" s="1" t="s">
        <v>3878</v>
      </c>
      <c r="M260" s="1" t="s">
        <v>496</v>
      </c>
      <c r="N260" s="1" t="s">
        <v>6495</v>
      </c>
      <c r="O260" s="1" t="s">
        <v>6885</v>
      </c>
      <c r="P260" s="1" t="s">
        <v>29</v>
      </c>
      <c r="Q260" s="2">
        <v>46235</v>
      </c>
      <c r="R260" s="1" t="s">
        <v>299</v>
      </c>
      <c r="S260" s="1" t="s">
        <v>6540</v>
      </c>
      <c r="T260" s="1">
        <v>1</v>
      </c>
      <c r="X260" s="216" t="s">
        <v>508</v>
      </c>
      <c r="AA260" s="1" t="s">
        <v>6887</v>
      </c>
      <c r="AB260" s="1" t="s">
        <v>509</v>
      </c>
      <c r="AC260" s="1" t="s">
        <v>685</v>
      </c>
    </row>
    <row r="261" s="1" customFormat="1" spans="1:29">
      <c r="A261" s="1">
        <v>20</v>
      </c>
      <c r="C261" s="2">
        <v>46235.4166666667</v>
      </c>
      <c r="F261" s="1" t="s">
        <v>114</v>
      </c>
      <c r="G261" s="1" t="s">
        <v>602</v>
      </c>
      <c r="H261" s="1">
        <v>280</v>
      </c>
      <c r="I261" s="1">
        <v>280</v>
      </c>
      <c r="J261" s="1" t="s">
        <v>6888</v>
      </c>
      <c r="K261" s="2">
        <v>46235.4834722222</v>
      </c>
      <c r="L261" s="1" t="s">
        <v>3878</v>
      </c>
      <c r="M261" s="1" t="s">
        <v>496</v>
      </c>
      <c r="N261" s="1" t="s">
        <v>6581</v>
      </c>
      <c r="O261" s="1" t="s">
        <v>5538</v>
      </c>
      <c r="P261" s="1" t="s">
        <v>29</v>
      </c>
      <c r="Q261" s="2">
        <v>46235.4166666667</v>
      </c>
      <c r="R261" s="1" t="s">
        <v>303</v>
      </c>
      <c r="S261" s="1" t="s">
        <v>6540</v>
      </c>
      <c r="T261" s="1">
        <v>1</v>
      </c>
      <c r="AC261" s="1" t="s">
        <v>703</v>
      </c>
    </row>
    <row r="262" s="1" customFormat="1" spans="1:29">
      <c r="A262" s="1">
        <v>40</v>
      </c>
      <c r="C262" s="2">
        <v>46235.4166666667</v>
      </c>
      <c r="D262" s="1"/>
      <c r="E262" s="1"/>
      <c r="F262" s="1" t="s">
        <v>114</v>
      </c>
      <c r="G262" s="1" t="s">
        <v>602</v>
      </c>
      <c r="H262" s="1">
        <v>280</v>
      </c>
      <c r="I262" s="1">
        <v>280</v>
      </c>
      <c r="J262" s="1" t="s">
        <v>6888</v>
      </c>
      <c r="K262" s="2">
        <v>46235.4834722222</v>
      </c>
      <c r="L262" s="1" t="s">
        <v>3878</v>
      </c>
      <c r="M262" s="1" t="s">
        <v>496</v>
      </c>
      <c r="N262" s="1" t="s">
        <v>6543</v>
      </c>
      <c r="O262" s="1" t="s">
        <v>5538</v>
      </c>
      <c r="P262" s="1" t="s">
        <v>29</v>
      </c>
      <c r="Q262" s="2">
        <v>46235.4166666667</v>
      </c>
      <c r="R262" s="1" t="s">
        <v>303</v>
      </c>
      <c r="S262" s="1" t="s">
        <v>6540</v>
      </c>
      <c r="T262" s="1">
        <v>1</v>
      </c>
      <c r="AC262" s="1" t="s">
        <v>703</v>
      </c>
    </row>
    <row r="263" s="1" customFormat="1" spans="1:29">
      <c r="A263" s="1">
        <v>150</v>
      </c>
      <c r="C263" s="2">
        <v>46235.4166666667</v>
      </c>
      <c r="D263" s="1"/>
      <c r="E263" s="1"/>
      <c r="F263" s="1" t="s">
        <v>114</v>
      </c>
      <c r="G263" s="1" t="s">
        <v>602</v>
      </c>
      <c r="H263" s="1">
        <v>280</v>
      </c>
      <c r="I263" s="1">
        <v>280</v>
      </c>
      <c r="J263" s="1" t="s">
        <v>6888</v>
      </c>
      <c r="K263" s="2">
        <v>46235.4834722222</v>
      </c>
      <c r="L263" s="1" t="s">
        <v>3878</v>
      </c>
      <c r="M263" s="1" t="s">
        <v>496</v>
      </c>
      <c r="N263" s="1" t="s">
        <v>6495</v>
      </c>
      <c r="O263" s="1" t="s">
        <v>5538</v>
      </c>
      <c r="P263" s="1" t="s">
        <v>29</v>
      </c>
      <c r="Q263" s="2">
        <v>46235.4166666667</v>
      </c>
      <c r="R263" s="1" t="s">
        <v>303</v>
      </c>
      <c r="S263" s="1" t="s">
        <v>6540</v>
      </c>
      <c r="T263" s="1">
        <v>2.5</v>
      </c>
      <c r="X263" s="216" t="s">
        <v>456</v>
      </c>
      <c r="AA263" s="1" t="s">
        <v>6845</v>
      </c>
      <c r="AB263" s="1" t="s">
        <v>457</v>
      </c>
      <c r="AC263" s="1" t="s">
        <v>703</v>
      </c>
    </row>
    <row r="264" s="1" customFormat="1" spans="1:29">
      <c r="A264" s="1">
        <v>15</v>
      </c>
      <c r="C264" s="2">
        <v>46235.4166666667</v>
      </c>
      <c r="D264" s="1"/>
      <c r="E264" s="1"/>
      <c r="F264" s="1" t="s">
        <v>114</v>
      </c>
      <c r="G264" s="1" t="s">
        <v>602</v>
      </c>
      <c r="H264" s="1">
        <v>280</v>
      </c>
      <c r="I264" s="1">
        <v>280</v>
      </c>
      <c r="J264" s="1" t="s">
        <v>6888</v>
      </c>
      <c r="K264" s="2">
        <v>46235.4834722222</v>
      </c>
      <c r="L264" s="1" t="s">
        <v>3878</v>
      </c>
      <c r="M264" s="1" t="s">
        <v>496</v>
      </c>
      <c r="N264" s="1" t="s">
        <v>6495</v>
      </c>
      <c r="O264" s="1" t="s">
        <v>5538</v>
      </c>
      <c r="P264" s="1" t="s">
        <v>29</v>
      </c>
      <c r="Q264" s="2">
        <v>46235.4166666667</v>
      </c>
      <c r="R264" s="1" t="s">
        <v>303</v>
      </c>
      <c r="S264" s="1" t="s">
        <v>6540</v>
      </c>
      <c r="T264" s="1">
        <v>1</v>
      </c>
      <c r="X264" s="216" t="s">
        <v>454</v>
      </c>
      <c r="AA264" s="1" t="s">
        <v>6889</v>
      </c>
      <c r="AB264" s="1" t="s">
        <v>455</v>
      </c>
      <c r="AC264" s="1" t="s">
        <v>703</v>
      </c>
    </row>
    <row r="265" s="1" customFormat="1" spans="1:29">
      <c r="A265" s="1">
        <v>15</v>
      </c>
      <c r="C265" s="2">
        <v>46235.4166666667</v>
      </c>
      <c r="D265" s="1"/>
      <c r="E265" s="1"/>
      <c r="F265" s="1" t="s">
        <v>114</v>
      </c>
      <c r="G265" s="1" t="s">
        <v>602</v>
      </c>
      <c r="H265" s="1">
        <v>280</v>
      </c>
      <c r="I265" s="1">
        <v>280</v>
      </c>
      <c r="J265" s="1" t="s">
        <v>6888</v>
      </c>
      <c r="K265" s="2">
        <v>46235.4834722222</v>
      </c>
      <c r="L265" s="1" t="s">
        <v>3878</v>
      </c>
      <c r="M265" s="1" t="s">
        <v>496</v>
      </c>
      <c r="N265" s="1" t="s">
        <v>6495</v>
      </c>
      <c r="O265" s="1" t="s">
        <v>5538</v>
      </c>
      <c r="P265" s="1" t="s">
        <v>29</v>
      </c>
      <c r="Q265" s="2">
        <v>46235.4166666667</v>
      </c>
      <c r="R265" s="1" t="s">
        <v>303</v>
      </c>
      <c r="S265" s="1" t="s">
        <v>6540</v>
      </c>
      <c r="T265" s="1">
        <v>1</v>
      </c>
      <c r="X265" s="216" t="s">
        <v>454</v>
      </c>
      <c r="AA265" s="1" t="s">
        <v>6890</v>
      </c>
      <c r="AB265" s="1" t="s">
        <v>455</v>
      </c>
      <c r="AC265" s="1" t="s">
        <v>703</v>
      </c>
    </row>
    <row r="266" s="1" customFormat="1" spans="1:29">
      <c r="A266" s="1">
        <v>30</v>
      </c>
      <c r="C266" s="2">
        <v>46235.4166666667</v>
      </c>
      <c r="F266" s="1" t="s">
        <v>114</v>
      </c>
      <c r="G266" s="1" t="s">
        <v>602</v>
      </c>
      <c r="H266" s="1">
        <v>280</v>
      </c>
      <c r="I266" s="1">
        <v>280</v>
      </c>
      <c r="J266" s="1" t="s">
        <v>6888</v>
      </c>
      <c r="K266" s="2">
        <v>46235.4834722222</v>
      </c>
      <c r="L266" s="1" t="s">
        <v>3878</v>
      </c>
      <c r="M266" s="1" t="s">
        <v>496</v>
      </c>
      <c r="N266" s="1" t="s">
        <v>6495</v>
      </c>
      <c r="O266" s="1" t="s">
        <v>5538</v>
      </c>
      <c r="P266" s="1" t="s">
        <v>29</v>
      </c>
      <c r="Q266" s="2">
        <v>46235.4166666667</v>
      </c>
      <c r="R266" s="1" t="s">
        <v>303</v>
      </c>
      <c r="S266" s="1" t="s">
        <v>6540</v>
      </c>
      <c r="T266" s="1">
        <v>1</v>
      </c>
      <c r="X266" s="216" t="s">
        <v>508</v>
      </c>
      <c r="AA266" s="1" t="s">
        <v>6891</v>
      </c>
      <c r="AB266" s="1" t="s">
        <v>509</v>
      </c>
      <c r="AC266" s="1" t="s">
        <v>703</v>
      </c>
    </row>
    <row r="267" s="1" customFormat="1" spans="1:29">
      <c r="A267" s="1">
        <v>0</v>
      </c>
      <c r="C267" s="2">
        <v>46235.4377430556</v>
      </c>
      <c r="F267" s="1" t="s">
        <v>108</v>
      </c>
      <c r="G267" s="1" t="s">
        <v>591</v>
      </c>
      <c r="H267" s="1">
        <v>50</v>
      </c>
      <c r="I267" s="1">
        <v>50</v>
      </c>
      <c r="J267" s="1" t="s">
        <v>6892</v>
      </c>
      <c r="K267" s="2">
        <v>46235.5152893519</v>
      </c>
      <c r="L267" s="1" t="s">
        <v>3878</v>
      </c>
      <c r="M267" s="1" t="s">
        <v>496</v>
      </c>
      <c r="N267" s="1" t="s">
        <v>6654</v>
      </c>
      <c r="O267" s="1" t="s">
        <v>2051</v>
      </c>
      <c r="P267" s="1" t="s">
        <v>29</v>
      </c>
      <c r="Q267" s="2">
        <v>46235</v>
      </c>
      <c r="R267" s="1" t="s">
        <v>283</v>
      </c>
      <c r="S267" s="1" t="s">
        <v>6540</v>
      </c>
      <c r="T267" s="1">
        <v>1</v>
      </c>
      <c r="AA267" s="1" t="s">
        <v>6655</v>
      </c>
      <c r="AB267" s="1"/>
      <c r="AC267" s="1" t="s">
        <v>1937</v>
      </c>
    </row>
    <row r="268" s="1" customFormat="1" spans="1:29">
      <c r="A268" s="1">
        <v>90</v>
      </c>
      <c r="C268" s="2">
        <v>46235.4758101852</v>
      </c>
      <c r="F268" s="1" t="s">
        <v>113</v>
      </c>
      <c r="G268" s="1" t="s">
        <v>818</v>
      </c>
      <c r="H268" s="1">
        <v>120</v>
      </c>
      <c r="I268" s="1">
        <v>120</v>
      </c>
      <c r="J268" s="1" t="s">
        <v>6893</v>
      </c>
      <c r="K268" s="2">
        <v>46235.5164351852</v>
      </c>
      <c r="L268" s="1" t="s">
        <v>3903</v>
      </c>
      <c r="M268" s="1" t="s">
        <v>496</v>
      </c>
      <c r="N268" s="1" t="s">
        <v>6495</v>
      </c>
      <c r="O268" s="1" t="s">
        <v>6894</v>
      </c>
      <c r="P268" s="1" t="s">
        <v>29</v>
      </c>
      <c r="Q268" s="2">
        <v>46235</v>
      </c>
      <c r="R268" s="1" t="s">
        <v>296</v>
      </c>
      <c r="S268" s="1" t="s">
        <v>6540</v>
      </c>
      <c r="T268" s="1">
        <v>1.5</v>
      </c>
      <c r="X268" s="216" t="s">
        <v>456</v>
      </c>
      <c r="AA268" s="1" t="s">
        <v>6895</v>
      </c>
      <c r="AB268" s="1" t="s">
        <v>457</v>
      </c>
      <c r="AC268" s="1" t="s">
        <v>2235</v>
      </c>
    </row>
    <row r="269" s="1" customFormat="1" spans="1:29">
      <c r="A269" s="1">
        <v>15</v>
      </c>
      <c r="C269" s="2">
        <v>46235.4758101852</v>
      </c>
      <c r="F269" s="1" t="s">
        <v>113</v>
      </c>
      <c r="G269" s="1" t="s">
        <v>818</v>
      </c>
      <c r="H269" s="1">
        <v>120</v>
      </c>
      <c r="I269" s="1">
        <v>120</v>
      </c>
      <c r="J269" s="1" t="s">
        <v>6893</v>
      </c>
      <c r="K269" s="2">
        <v>46235.5164351852</v>
      </c>
      <c r="L269" s="1" t="s">
        <v>3903</v>
      </c>
      <c r="M269" s="1" t="s">
        <v>496</v>
      </c>
      <c r="N269" s="1" t="s">
        <v>6495</v>
      </c>
      <c r="O269" s="1" t="s">
        <v>6894</v>
      </c>
      <c r="P269" s="1" t="s">
        <v>29</v>
      </c>
      <c r="Q269" s="2">
        <v>46235</v>
      </c>
      <c r="R269" s="1" t="s">
        <v>296</v>
      </c>
      <c r="S269" s="1" t="s">
        <v>6540</v>
      </c>
      <c r="T269" s="1">
        <v>1</v>
      </c>
      <c r="X269" s="216" t="s">
        <v>454</v>
      </c>
      <c r="AA269" s="1" t="s">
        <v>6896</v>
      </c>
      <c r="AB269" s="1" t="s">
        <v>455</v>
      </c>
      <c r="AC269" s="1" t="s">
        <v>2235</v>
      </c>
    </row>
    <row r="270" s="1" customFormat="1" spans="1:29">
      <c r="A270" s="1">
        <v>15</v>
      </c>
      <c r="C270" s="2">
        <v>46235.4758101852</v>
      </c>
      <c r="F270" s="1" t="s">
        <v>113</v>
      </c>
      <c r="G270" s="1" t="s">
        <v>818</v>
      </c>
      <c r="H270" s="1">
        <v>120</v>
      </c>
      <c r="I270" s="1">
        <v>120</v>
      </c>
      <c r="J270" s="1" t="s">
        <v>6893</v>
      </c>
      <c r="K270" s="2">
        <v>46235.5164351852</v>
      </c>
      <c r="L270" s="1" t="s">
        <v>3903</v>
      </c>
      <c r="M270" s="1" t="s">
        <v>496</v>
      </c>
      <c r="N270" s="1" t="s">
        <v>6495</v>
      </c>
      <c r="O270" s="1" t="s">
        <v>6894</v>
      </c>
      <c r="P270" s="1" t="s">
        <v>29</v>
      </c>
      <c r="Q270" s="2">
        <v>46235</v>
      </c>
      <c r="R270" s="1" t="s">
        <v>296</v>
      </c>
      <c r="S270" s="1" t="s">
        <v>6540</v>
      </c>
      <c r="T270" s="1">
        <v>1</v>
      </c>
      <c r="X270" s="216" t="s">
        <v>454</v>
      </c>
      <c r="AA270" s="1" t="s">
        <v>6897</v>
      </c>
      <c r="AB270" s="1" t="s">
        <v>455</v>
      </c>
      <c r="AC270" s="1" t="s">
        <v>2235</v>
      </c>
    </row>
    <row r="271" s="1" customFormat="1" spans="1:29">
      <c r="A271" s="1">
        <v>40</v>
      </c>
      <c r="C271" s="2">
        <v>46235.4166666667</v>
      </c>
      <c r="F271" s="1" t="s">
        <v>113</v>
      </c>
      <c r="G271" s="1" t="s">
        <v>602</v>
      </c>
      <c r="H271" s="1">
        <v>110</v>
      </c>
      <c r="I271" s="1">
        <v>110</v>
      </c>
      <c r="J271" s="1" t="s">
        <v>6898</v>
      </c>
      <c r="K271" s="2">
        <v>46235.5167939815</v>
      </c>
      <c r="L271" s="1" t="s">
        <v>3878</v>
      </c>
      <c r="M271" s="1" t="s">
        <v>496</v>
      </c>
      <c r="N271" s="1" t="s">
        <v>6543</v>
      </c>
      <c r="O271" s="1" t="s">
        <v>6899</v>
      </c>
      <c r="P271" s="1" t="s">
        <v>29</v>
      </c>
      <c r="Q271" s="2">
        <v>46235</v>
      </c>
      <c r="R271" s="1" t="s">
        <v>296</v>
      </c>
      <c r="S271" s="1" t="s">
        <v>6540</v>
      </c>
      <c r="T271" s="1">
        <v>1</v>
      </c>
      <c r="AC271" s="1" t="s">
        <v>2235</v>
      </c>
    </row>
    <row r="272" s="1" customFormat="1" spans="1:29">
      <c r="A272" s="1">
        <v>35</v>
      </c>
      <c r="C272" s="2">
        <v>46235.4166666667</v>
      </c>
      <c r="F272" s="1" t="s">
        <v>113</v>
      </c>
      <c r="G272" s="1" t="s">
        <v>602</v>
      </c>
      <c r="H272" s="1">
        <v>110</v>
      </c>
      <c r="I272" s="1">
        <v>110</v>
      </c>
      <c r="J272" s="1" t="s">
        <v>6898</v>
      </c>
      <c r="K272" s="2">
        <v>46235.5167939815</v>
      </c>
      <c r="L272" s="1" t="s">
        <v>3878</v>
      </c>
      <c r="M272" s="1" t="s">
        <v>496</v>
      </c>
      <c r="N272" s="1" t="s">
        <v>6495</v>
      </c>
      <c r="O272" s="1" t="s">
        <v>6899</v>
      </c>
      <c r="P272" s="1" t="s">
        <v>29</v>
      </c>
      <c r="Q272" s="2">
        <v>46235</v>
      </c>
      <c r="R272" s="1" t="s">
        <v>296</v>
      </c>
      <c r="S272" s="1" t="s">
        <v>6540</v>
      </c>
      <c r="T272" s="1">
        <v>1</v>
      </c>
      <c r="X272" s="216" t="s">
        <v>522</v>
      </c>
      <c r="AA272" s="1" t="s">
        <v>6900</v>
      </c>
      <c r="AB272" s="1" t="s">
        <v>523</v>
      </c>
      <c r="AC272" s="1" t="s">
        <v>2235</v>
      </c>
    </row>
    <row r="273" s="1" customFormat="1" spans="1:29">
      <c r="A273" s="1">
        <v>35</v>
      </c>
      <c r="C273" s="2">
        <v>46235.4166666667</v>
      </c>
      <c r="F273" s="1" t="s">
        <v>113</v>
      </c>
      <c r="G273" s="1" t="s">
        <v>602</v>
      </c>
      <c r="H273" s="1">
        <v>110</v>
      </c>
      <c r="I273" s="1">
        <v>110</v>
      </c>
      <c r="J273" s="1" t="s">
        <v>6898</v>
      </c>
      <c r="K273" s="2">
        <v>46235.5167939815</v>
      </c>
      <c r="L273" s="1" t="s">
        <v>3878</v>
      </c>
      <c r="M273" s="1" t="s">
        <v>496</v>
      </c>
      <c r="N273" s="1" t="s">
        <v>6495</v>
      </c>
      <c r="O273" s="1" t="s">
        <v>6899</v>
      </c>
      <c r="P273" s="1" t="s">
        <v>29</v>
      </c>
      <c r="Q273" s="2">
        <v>46235</v>
      </c>
      <c r="R273" s="1" t="s">
        <v>296</v>
      </c>
      <c r="S273" s="1" t="s">
        <v>6540</v>
      </c>
      <c r="T273" s="1">
        <v>1</v>
      </c>
      <c r="X273" s="216" t="s">
        <v>450</v>
      </c>
      <c r="AA273" s="1" t="s">
        <v>6901</v>
      </c>
      <c r="AB273" s="1" t="s">
        <v>451</v>
      </c>
      <c r="AC273" s="1" t="s">
        <v>2235</v>
      </c>
    </row>
    <row r="274" s="1" customFormat="1" spans="1:29">
      <c r="A274" s="1">
        <v>0</v>
      </c>
      <c r="C274" s="2">
        <v>46235.5417476852</v>
      </c>
      <c r="D274" s="1"/>
      <c r="E274" s="1"/>
      <c r="F274" s="1" t="s">
        <v>105</v>
      </c>
      <c r="G274" s="1" t="s">
        <v>591</v>
      </c>
      <c r="H274" s="1">
        <v>100</v>
      </c>
      <c r="I274" s="1">
        <v>100</v>
      </c>
      <c r="J274" s="1" t="s">
        <v>6902</v>
      </c>
      <c r="K274" s="2">
        <v>46235.5202777778</v>
      </c>
      <c r="L274" s="1" t="s">
        <v>3972</v>
      </c>
      <c r="M274" s="1" t="s">
        <v>496</v>
      </c>
      <c r="N274" s="1" t="s">
        <v>6654</v>
      </c>
      <c r="O274" s="1" t="s">
        <v>2052</v>
      </c>
      <c r="P274" s="1" t="s">
        <v>29</v>
      </c>
      <c r="Q274" s="2">
        <v>46235</v>
      </c>
      <c r="R274" s="1" t="s">
        <v>280</v>
      </c>
      <c r="S274" s="1" t="s">
        <v>6540</v>
      </c>
      <c r="T274" s="1">
        <v>1</v>
      </c>
      <c r="AA274" s="1" t="s">
        <v>6655</v>
      </c>
      <c r="AC274" s="1" t="s">
        <v>1957</v>
      </c>
    </row>
    <row r="275" s="1" customFormat="1" spans="1:29">
      <c r="A275" s="1">
        <v>60</v>
      </c>
      <c r="C275" s="2">
        <v>46235.5625</v>
      </c>
      <c r="D275" s="1"/>
      <c r="E275" s="1"/>
      <c r="F275" s="1" t="s">
        <v>107</v>
      </c>
      <c r="G275" s="1" t="s">
        <v>602</v>
      </c>
      <c r="H275" s="1">
        <v>60</v>
      </c>
      <c r="I275" s="1">
        <v>60</v>
      </c>
      <c r="J275" s="1" t="s">
        <v>6903</v>
      </c>
      <c r="K275" s="2">
        <v>46235.5661805556</v>
      </c>
      <c r="L275" s="1" t="s">
        <v>3878</v>
      </c>
      <c r="M275" s="1" t="s">
        <v>496</v>
      </c>
      <c r="N275" s="1" t="s">
        <v>6545</v>
      </c>
      <c r="O275" s="1" t="s">
        <v>6904</v>
      </c>
      <c r="P275" s="1" t="s">
        <v>29</v>
      </c>
      <c r="Q275" s="2">
        <v>46235</v>
      </c>
      <c r="R275" s="1" t="s">
        <v>282</v>
      </c>
      <c r="S275" s="1" t="s">
        <v>6540</v>
      </c>
      <c r="T275" s="1">
        <v>1</v>
      </c>
      <c r="AC275" s="1" t="s">
        <v>1942</v>
      </c>
    </row>
    <row r="276" s="1" customFormat="1" spans="1:29">
      <c r="A276" s="1">
        <v>15</v>
      </c>
      <c r="C276" s="2">
        <v>46235.5910648148</v>
      </c>
      <c r="D276" s="1"/>
      <c r="E276" s="1"/>
      <c r="F276" s="1" t="s">
        <v>113</v>
      </c>
      <c r="G276" s="1" t="s">
        <v>818</v>
      </c>
      <c r="H276" s="1">
        <v>180</v>
      </c>
      <c r="I276" s="1">
        <v>180</v>
      </c>
      <c r="J276" s="1" t="s">
        <v>6905</v>
      </c>
      <c r="K276" s="2">
        <v>46235.6034953704</v>
      </c>
      <c r="L276" s="1" t="s">
        <v>3903</v>
      </c>
      <c r="M276" s="1" t="s">
        <v>496</v>
      </c>
      <c r="N276" s="1" t="s">
        <v>6495</v>
      </c>
      <c r="O276" s="1" t="s">
        <v>6906</v>
      </c>
      <c r="P276" s="1" t="s">
        <v>29</v>
      </c>
      <c r="Q276" s="2">
        <v>46235</v>
      </c>
      <c r="R276" s="1" t="s">
        <v>296</v>
      </c>
      <c r="S276" s="1" t="s">
        <v>6540</v>
      </c>
      <c r="T276" s="1">
        <v>1</v>
      </c>
      <c r="X276" s="216" t="s">
        <v>454</v>
      </c>
      <c r="AA276" s="1" t="s">
        <v>6907</v>
      </c>
      <c r="AB276" s="1" t="s">
        <v>455</v>
      </c>
      <c r="AC276" s="1" t="s">
        <v>2235</v>
      </c>
    </row>
    <row r="277" s="1" customFormat="1" spans="1:29">
      <c r="A277" s="1">
        <v>15</v>
      </c>
      <c r="C277" s="2">
        <v>46235.5910648148</v>
      </c>
      <c r="D277" s="1"/>
      <c r="E277" s="1"/>
      <c r="F277" s="1" t="s">
        <v>113</v>
      </c>
      <c r="G277" s="1" t="s">
        <v>818</v>
      </c>
      <c r="H277" s="1">
        <v>180</v>
      </c>
      <c r="I277" s="1">
        <v>180</v>
      </c>
      <c r="J277" s="1" t="s">
        <v>6905</v>
      </c>
      <c r="K277" s="2">
        <v>46235.6034953704</v>
      </c>
      <c r="L277" s="1" t="s">
        <v>3903</v>
      </c>
      <c r="M277" s="1" t="s">
        <v>496</v>
      </c>
      <c r="N277" s="1" t="s">
        <v>6495</v>
      </c>
      <c r="O277" s="1" t="s">
        <v>6906</v>
      </c>
      <c r="P277" s="1" t="s">
        <v>29</v>
      </c>
      <c r="Q277" s="2">
        <v>46235</v>
      </c>
      <c r="R277" s="1" t="s">
        <v>296</v>
      </c>
      <c r="S277" s="1" t="s">
        <v>6540</v>
      </c>
      <c r="T277" s="1">
        <v>1</v>
      </c>
      <c r="X277" s="216" t="s">
        <v>454</v>
      </c>
      <c r="AA277" s="1" t="s">
        <v>6908</v>
      </c>
      <c r="AB277" s="1" t="s">
        <v>455</v>
      </c>
      <c r="AC277" s="1" t="s">
        <v>2235</v>
      </c>
    </row>
    <row r="278" s="1" customFormat="1" spans="1:29">
      <c r="A278" s="1">
        <v>150</v>
      </c>
      <c r="C278" s="2">
        <v>46235.5910648148</v>
      </c>
      <c r="F278" s="1" t="s">
        <v>113</v>
      </c>
      <c r="G278" s="1" t="s">
        <v>818</v>
      </c>
      <c r="H278" s="1">
        <v>180</v>
      </c>
      <c r="I278" s="1">
        <v>180</v>
      </c>
      <c r="J278" s="1" t="s">
        <v>6905</v>
      </c>
      <c r="K278" s="2">
        <v>46235.6034953704</v>
      </c>
      <c r="L278" s="1" t="s">
        <v>3903</v>
      </c>
      <c r="M278" s="1" t="s">
        <v>496</v>
      </c>
      <c r="N278" s="1" t="s">
        <v>6495</v>
      </c>
      <c r="O278" s="1" t="s">
        <v>6906</v>
      </c>
      <c r="P278" s="1" t="s">
        <v>29</v>
      </c>
      <c r="Q278" s="2">
        <v>46235</v>
      </c>
      <c r="R278" s="1" t="s">
        <v>296</v>
      </c>
      <c r="S278" s="1" t="s">
        <v>6540</v>
      </c>
      <c r="T278" s="1">
        <v>2.5</v>
      </c>
      <c r="X278" s="216" t="s">
        <v>456</v>
      </c>
      <c r="AA278" s="1" t="s">
        <v>6909</v>
      </c>
      <c r="AB278" s="1" t="s">
        <v>457</v>
      </c>
      <c r="AC278" s="1" t="s">
        <v>2235</v>
      </c>
    </row>
    <row r="279" s="1" customFormat="1" spans="1:29">
      <c r="A279" s="1">
        <v>28</v>
      </c>
      <c r="C279" s="2">
        <v>46235.6328472222</v>
      </c>
      <c r="F279" s="1" t="s">
        <v>113</v>
      </c>
      <c r="G279" s="1" t="s">
        <v>818</v>
      </c>
      <c r="H279" s="1">
        <v>28</v>
      </c>
      <c r="I279" s="1">
        <v>28</v>
      </c>
      <c r="J279" s="1" t="s">
        <v>6910</v>
      </c>
      <c r="K279" s="2">
        <v>46235.6380555556</v>
      </c>
      <c r="L279" s="1" t="s">
        <v>3868</v>
      </c>
      <c r="M279" s="1" t="s">
        <v>496</v>
      </c>
      <c r="N279" s="1" t="s">
        <v>6495</v>
      </c>
      <c r="O279" s="1" t="s">
        <v>6911</v>
      </c>
      <c r="P279" s="1" t="s">
        <v>29</v>
      </c>
      <c r="Q279" s="2">
        <v>46236</v>
      </c>
      <c r="R279" s="1" t="s">
        <v>299</v>
      </c>
      <c r="S279" s="1" t="s">
        <v>6540</v>
      </c>
      <c r="T279" s="1">
        <v>1</v>
      </c>
      <c r="X279" s="216" t="s">
        <v>459</v>
      </c>
      <c r="AA279" s="1" t="s">
        <v>6912</v>
      </c>
      <c r="AB279" s="1" t="s">
        <v>460</v>
      </c>
      <c r="AC279" s="1" t="s">
        <v>685</v>
      </c>
    </row>
    <row r="280" s="1" customFormat="1" spans="1:29">
      <c r="A280" s="1">
        <v>40</v>
      </c>
      <c r="C280" s="2">
        <v>46235.625</v>
      </c>
      <c r="F280" s="1" t="s">
        <v>114</v>
      </c>
      <c r="G280" s="1" t="s">
        <v>621</v>
      </c>
      <c r="H280" s="1">
        <v>606</v>
      </c>
      <c r="I280" s="1">
        <v>606</v>
      </c>
      <c r="J280" s="1" t="s">
        <v>6913</v>
      </c>
      <c r="K280" s="2">
        <v>46235.7283217593</v>
      </c>
      <c r="L280" s="1" t="s">
        <v>5614</v>
      </c>
      <c r="M280" s="1" t="s">
        <v>496</v>
      </c>
      <c r="N280" s="1" t="s">
        <v>6581</v>
      </c>
      <c r="O280" s="1" t="s">
        <v>2066</v>
      </c>
      <c r="P280" s="1" t="s">
        <v>29</v>
      </c>
      <c r="Q280" s="2">
        <v>46235</v>
      </c>
      <c r="R280" s="1" t="s">
        <v>304</v>
      </c>
      <c r="S280" s="1" t="s">
        <v>6540</v>
      </c>
      <c r="T280" s="1">
        <v>2</v>
      </c>
      <c r="AC280" s="1" t="s">
        <v>1981</v>
      </c>
    </row>
    <row r="281" s="1" customFormat="1" spans="1:29">
      <c r="A281" s="1">
        <v>40</v>
      </c>
      <c r="C281" s="2">
        <v>46235.625</v>
      </c>
      <c r="F281" s="1" t="s">
        <v>114</v>
      </c>
      <c r="G281" s="1" t="s">
        <v>621</v>
      </c>
      <c r="H281" s="1">
        <v>606</v>
      </c>
      <c r="I281" s="1">
        <v>606</v>
      </c>
      <c r="J281" s="1" t="s">
        <v>6913</v>
      </c>
      <c r="K281" s="2">
        <v>46235.7283217593</v>
      </c>
      <c r="L281" s="1" t="s">
        <v>5614</v>
      </c>
      <c r="M281" s="1" t="s">
        <v>496</v>
      </c>
      <c r="N281" s="1" t="s">
        <v>6495</v>
      </c>
      <c r="O281" s="1" t="s">
        <v>2066</v>
      </c>
      <c r="P281" s="1" t="s">
        <v>29</v>
      </c>
      <c r="Q281" s="2">
        <v>46235</v>
      </c>
      <c r="R281" s="1" t="s">
        <v>304</v>
      </c>
      <c r="S281" s="1" t="s">
        <v>6540</v>
      </c>
      <c r="T281" s="1">
        <v>1</v>
      </c>
      <c r="X281" s="216" t="s">
        <v>518</v>
      </c>
      <c r="AA281" s="1" t="s">
        <v>6914</v>
      </c>
      <c r="AB281" s="1" t="s">
        <v>519</v>
      </c>
      <c r="AC281" s="1" t="s">
        <v>1981</v>
      </c>
    </row>
    <row r="282" s="1" customFormat="1" spans="1:29">
      <c r="A282" s="1">
        <v>35</v>
      </c>
      <c r="C282" s="2">
        <v>46235.625</v>
      </c>
      <c r="F282" s="1" t="s">
        <v>114</v>
      </c>
      <c r="G282" s="1" t="s">
        <v>621</v>
      </c>
      <c r="H282" s="1">
        <v>606</v>
      </c>
      <c r="I282" s="1">
        <v>606</v>
      </c>
      <c r="J282" s="1" t="s">
        <v>6913</v>
      </c>
      <c r="K282" s="2">
        <v>46235.7283217593</v>
      </c>
      <c r="L282" s="1" t="s">
        <v>5614</v>
      </c>
      <c r="M282" s="1" t="s">
        <v>496</v>
      </c>
      <c r="N282" s="1" t="s">
        <v>6495</v>
      </c>
      <c r="O282" s="1" t="s">
        <v>2066</v>
      </c>
      <c r="P282" s="1" t="s">
        <v>29</v>
      </c>
      <c r="Q282" s="2">
        <v>46235</v>
      </c>
      <c r="R282" s="1" t="s">
        <v>304</v>
      </c>
      <c r="S282" s="1" t="s">
        <v>6540</v>
      </c>
      <c r="T282" s="1">
        <v>1</v>
      </c>
      <c r="X282" s="216" t="s">
        <v>522</v>
      </c>
      <c r="AA282" s="1" t="s">
        <v>6915</v>
      </c>
      <c r="AB282" s="1" t="s">
        <v>523</v>
      </c>
      <c r="AC282" s="1" t="s">
        <v>1981</v>
      </c>
    </row>
    <row r="283" s="1" customFormat="1" spans="1:29">
      <c r="A283" s="1">
        <v>35</v>
      </c>
      <c r="C283" s="2">
        <v>46235.625</v>
      </c>
      <c r="F283" s="1" t="s">
        <v>114</v>
      </c>
      <c r="G283" s="1" t="s">
        <v>621</v>
      </c>
      <c r="H283" s="1">
        <v>606</v>
      </c>
      <c r="I283" s="1">
        <v>606</v>
      </c>
      <c r="J283" s="1" t="s">
        <v>6913</v>
      </c>
      <c r="K283" s="2">
        <v>46235.7283217593</v>
      </c>
      <c r="L283" s="1" t="s">
        <v>5614</v>
      </c>
      <c r="M283" s="1" t="s">
        <v>496</v>
      </c>
      <c r="N283" s="1" t="s">
        <v>6495</v>
      </c>
      <c r="O283" s="1" t="s">
        <v>2066</v>
      </c>
      <c r="P283" s="1" t="s">
        <v>29</v>
      </c>
      <c r="Q283" s="2">
        <v>46235</v>
      </c>
      <c r="R283" s="1" t="s">
        <v>304</v>
      </c>
      <c r="S283" s="1" t="s">
        <v>6540</v>
      </c>
      <c r="T283" s="1">
        <v>1</v>
      </c>
      <c r="X283" s="216" t="s">
        <v>522</v>
      </c>
      <c r="AA283" s="1" t="s">
        <v>6916</v>
      </c>
      <c r="AB283" s="1" t="s">
        <v>523</v>
      </c>
      <c r="AC283" s="1" t="s">
        <v>1981</v>
      </c>
    </row>
    <row r="284" s="1" customFormat="1" spans="1:29">
      <c r="A284" s="1">
        <v>58</v>
      </c>
      <c r="C284" s="2">
        <v>46235.625</v>
      </c>
      <c r="F284" s="1" t="s">
        <v>114</v>
      </c>
      <c r="G284" s="1" t="s">
        <v>621</v>
      </c>
      <c r="H284" s="1">
        <v>606</v>
      </c>
      <c r="I284" s="1">
        <v>606</v>
      </c>
      <c r="J284" s="1" t="s">
        <v>6913</v>
      </c>
      <c r="K284" s="2">
        <v>46235.7283217593</v>
      </c>
      <c r="L284" s="1" t="s">
        <v>5614</v>
      </c>
      <c r="M284" s="1" t="s">
        <v>496</v>
      </c>
      <c r="N284" s="1" t="s">
        <v>6495</v>
      </c>
      <c r="O284" s="1" t="s">
        <v>2066</v>
      </c>
      <c r="P284" s="1" t="s">
        <v>29</v>
      </c>
      <c r="Q284" s="2">
        <v>46235</v>
      </c>
      <c r="R284" s="1" t="s">
        <v>304</v>
      </c>
      <c r="S284" s="1" t="s">
        <v>6540</v>
      </c>
      <c r="T284" s="1">
        <v>1</v>
      </c>
      <c r="X284" s="216" t="s">
        <v>506</v>
      </c>
      <c r="AA284" s="1" t="s">
        <v>6917</v>
      </c>
      <c r="AB284" s="1" t="s">
        <v>507</v>
      </c>
      <c r="AC284" s="1" t="s">
        <v>1981</v>
      </c>
    </row>
    <row r="285" s="1" customFormat="1" spans="1:29">
      <c r="A285" s="1">
        <v>58</v>
      </c>
      <c r="C285" s="2">
        <v>46235.625</v>
      </c>
      <c r="F285" s="1" t="s">
        <v>114</v>
      </c>
      <c r="G285" s="1" t="s">
        <v>621</v>
      </c>
      <c r="H285" s="1">
        <v>606</v>
      </c>
      <c r="I285" s="1">
        <v>606</v>
      </c>
      <c r="J285" s="1" t="s">
        <v>6913</v>
      </c>
      <c r="K285" s="2">
        <v>46235.7283217593</v>
      </c>
      <c r="L285" s="1" t="s">
        <v>5614</v>
      </c>
      <c r="M285" s="1" t="s">
        <v>496</v>
      </c>
      <c r="N285" s="1" t="s">
        <v>6495</v>
      </c>
      <c r="O285" s="1" t="s">
        <v>2066</v>
      </c>
      <c r="P285" s="1" t="s">
        <v>29</v>
      </c>
      <c r="Q285" s="2">
        <v>46235</v>
      </c>
      <c r="R285" s="1" t="s">
        <v>304</v>
      </c>
      <c r="S285" s="1" t="s">
        <v>6540</v>
      </c>
      <c r="T285" s="1">
        <v>1</v>
      </c>
      <c r="X285" s="216" t="s">
        <v>506</v>
      </c>
      <c r="AA285" s="1" t="s">
        <v>6918</v>
      </c>
      <c r="AB285" s="1" t="s">
        <v>507</v>
      </c>
      <c r="AC285" s="1" t="s">
        <v>1981</v>
      </c>
    </row>
    <row r="286" s="1" customFormat="1" spans="1:29">
      <c r="A286" s="1">
        <v>35</v>
      </c>
      <c r="C286" s="2">
        <v>46235.625</v>
      </c>
      <c r="F286" s="1" t="s">
        <v>114</v>
      </c>
      <c r="G286" s="1" t="s">
        <v>621</v>
      </c>
      <c r="H286" s="1">
        <v>606</v>
      </c>
      <c r="I286" s="1">
        <v>606</v>
      </c>
      <c r="J286" s="1" t="s">
        <v>6913</v>
      </c>
      <c r="K286" s="2">
        <v>46235.7283217593</v>
      </c>
      <c r="L286" s="1" t="s">
        <v>5614</v>
      </c>
      <c r="M286" s="1" t="s">
        <v>496</v>
      </c>
      <c r="N286" s="1" t="s">
        <v>6495</v>
      </c>
      <c r="O286" s="1" t="s">
        <v>2066</v>
      </c>
      <c r="P286" s="1" t="s">
        <v>29</v>
      </c>
      <c r="Q286" s="2">
        <v>46235</v>
      </c>
      <c r="R286" s="1" t="s">
        <v>304</v>
      </c>
      <c r="S286" s="1" t="s">
        <v>6540</v>
      </c>
      <c r="T286" s="1">
        <v>1</v>
      </c>
      <c r="X286" s="216" t="s">
        <v>522</v>
      </c>
      <c r="AA286" s="1" t="s">
        <v>6919</v>
      </c>
      <c r="AB286" s="1" t="s">
        <v>523</v>
      </c>
      <c r="AC286" s="1" t="s">
        <v>1981</v>
      </c>
    </row>
    <row r="287" s="1" customFormat="1" spans="1:29">
      <c r="A287" s="1">
        <v>120</v>
      </c>
      <c r="C287" s="2">
        <v>46235.6875</v>
      </c>
      <c r="F287" s="1" t="s">
        <v>114</v>
      </c>
      <c r="G287" s="1" t="s">
        <v>621</v>
      </c>
      <c r="H287" s="1">
        <v>160</v>
      </c>
      <c r="I287" s="1">
        <v>160</v>
      </c>
      <c r="J287" s="1" t="s">
        <v>6920</v>
      </c>
      <c r="K287" s="2">
        <v>46235.7408912037</v>
      </c>
      <c r="L287" s="1" t="s">
        <v>3878</v>
      </c>
      <c r="M287" s="1" t="s">
        <v>496</v>
      </c>
      <c r="N287" s="1" t="s">
        <v>6545</v>
      </c>
      <c r="O287" s="1" t="s">
        <v>6921</v>
      </c>
      <c r="P287" s="1" t="s">
        <v>29</v>
      </c>
      <c r="Q287" s="2">
        <v>46235</v>
      </c>
      <c r="R287" s="1" t="s">
        <v>306</v>
      </c>
      <c r="S287" s="1" t="s">
        <v>6540</v>
      </c>
      <c r="T287" s="1">
        <v>2</v>
      </c>
      <c r="AC287" s="1" t="s">
        <v>709</v>
      </c>
    </row>
    <row r="288" s="1" customFormat="1" spans="1:29">
      <c r="A288" s="1">
        <v>40</v>
      </c>
      <c r="C288" s="2">
        <v>46235.6875</v>
      </c>
      <c r="F288" s="1" t="s">
        <v>114</v>
      </c>
      <c r="G288" s="1" t="s">
        <v>621</v>
      </c>
      <c r="H288" s="1">
        <v>160</v>
      </c>
      <c r="I288" s="1">
        <v>160</v>
      </c>
      <c r="J288" s="1" t="s">
        <v>6920</v>
      </c>
      <c r="K288" s="2">
        <v>46235.7408912037</v>
      </c>
      <c r="L288" s="1" t="s">
        <v>3878</v>
      </c>
      <c r="M288" s="1" t="s">
        <v>496</v>
      </c>
      <c r="N288" s="1" t="s">
        <v>6543</v>
      </c>
      <c r="O288" s="1" t="s">
        <v>6921</v>
      </c>
      <c r="P288" s="1" t="s">
        <v>29</v>
      </c>
      <c r="Q288" s="2">
        <v>46235</v>
      </c>
      <c r="R288" s="1" t="s">
        <v>306</v>
      </c>
      <c r="S288" s="1" t="s">
        <v>6540</v>
      </c>
      <c r="T288" s="1">
        <v>1</v>
      </c>
      <c r="AC288" s="1" t="s">
        <v>709</v>
      </c>
    </row>
    <row r="289" s="1" customFormat="1" spans="1:29">
      <c r="A289" s="1">
        <v>0</v>
      </c>
      <c r="C289" s="2">
        <v>46235.7676736111</v>
      </c>
      <c r="F289" s="1" t="s">
        <v>105</v>
      </c>
      <c r="G289" s="1" t="s">
        <v>591</v>
      </c>
      <c r="H289" s="1">
        <v>50</v>
      </c>
      <c r="I289" s="1">
        <v>50</v>
      </c>
      <c r="J289" s="1" t="s">
        <v>6922</v>
      </c>
      <c r="K289" s="2">
        <v>46235.7618981482</v>
      </c>
      <c r="L289" s="1" t="s">
        <v>3972</v>
      </c>
      <c r="M289" s="1" t="s">
        <v>496</v>
      </c>
      <c r="N289" s="1" t="s">
        <v>6654</v>
      </c>
      <c r="O289" s="1" t="s">
        <v>2069</v>
      </c>
      <c r="P289" s="1" t="s">
        <v>29</v>
      </c>
      <c r="Q289" s="2">
        <v>46235</v>
      </c>
      <c r="R289" s="1" t="s">
        <v>280</v>
      </c>
      <c r="S289" s="1" t="s">
        <v>6540</v>
      </c>
      <c r="T289" s="1">
        <v>1</v>
      </c>
      <c r="AA289" s="1" t="s">
        <v>6655</v>
      </c>
      <c r="AC289" s="1" t="s">
        <v>1957</v>
      </c>
    </row>
    <row r="290" s="1" customFormat="1" spans="1:29">
      <c r="A290" s="1">
        <v>60</v>
      </c>
      <c r="C290" s="2">
        <v>46235.625</v>
      </c>
      <c r="F290" s="1" t="s">
        <v>112</v>
      </c>
      <c r="G290" s="1" t="s">
        <v>602</v>
      </c>
      <c r="H290" s="1">
        <v>233</v>
      </c>
      <c r="I290" s="1">
        <v>233</v>
      </c>
      <c r="J290" s="1" t="s">
        <v>6923</v>
      </c>
      <c r="K290" s="2">
        <v>46235.7758680556</v>
      </c>
      <c r="L290" s="1" t="s">
        <v>3878</v>
      </c>
      <c r="M290" s="1" t="s">
        <v>496</v>
      </c>
      <c r="N290" s="1" t="s">
        <v>6545</v>
      </c>
      <c r="O290" s="1" t="s">
        <v>5569</v>
      </c>
      <c r="P290" s="1" t="s">
        <v>29</v>
      </c>
      <c r="Q290" s="2">
        <v>46235.625</v>
      </c>
      <c r="R290" s="1" t="s">
        <v>291</v>
      </c>
      <c r="S290" s="1" t="s">
        <v>6540</v>
      </c>
      <c r="T290" s="1">
        <v>1</v>
      </c>
      <c r="AC290" s="1" t="s">
        <v>2011</v>
      </c>
    </row>
    <row r="291" s="1" customFormat="1" spans="1:29">
      <c r="A291" s="1">
        <v>40</v>
      </c>
      <c r="C291" s="2">
        <v>46235.625</v>
      </c>
      <c r="F291" s="1" t="s">
        <v>112</v>
      </c>
      <c r="G291" s="1" t="s">
        <v>602</v>
      </c>
      <c r="H291" s="1">
        <v>233</v>
      </c>
      <c r="I291" s="1">
        <v>233</v>
      </c>
      <c r="J291" s="1" t="s">
        <v>6923</v>
      </c>
      <c r="K291" s="2">
        <v>46235.7758680556</v>
      </c>
      <c r="L291" s="1" t="s">
        <v>3878</v>
      </c>
      <c r="M291" s="1" t="s">
        <v>496</v>
      </c>
      <c r="N291" s="1" t="s">
        <v>6876</v>
      </c>
      <c r="O291" s="1" t="s">
        <v>5569</v>
      </c>
      <c r="P291" s="1" t="s">
        <v>29</v>
      </c>
      <c r="Q291" s="2">
        <v>46235.625</v>
      </c>
      <c r="R291" s="1" t="s">
        <v>291</v>
      </c>
      <c r="S291" s="1" t="s">
        <v>6540</v>
      </c>
      <c r="T291" s="1">
        <v>2</v>
      </c>
      <c r="AC291" s="1" t="s">
        <v>2011</v>
      </c>
    </row>
    <row r="292" s="1" customFormat="1" spans="1:29">
      <c r="A292" s="1">
        <v>58</v>
      </c>
      <c r="C292" s="2">
        <v>46235.625</v>
      </c>
      <c r="F292" s="1" t="s">
        <v>112</v>
      </c>
      <c r="G292" s="1" t="s">
        <v>602</v>
      </c>
      <c r="H292" s="1">
        <v>233</v>
      </c>
      <c r="I292" s="1">
        <v>233</v>
      </c>
      <c r="J292" s="1" t="s">
        <v>6923</v>
      </c>
      <c r="K292" s="2">
        <v>46235.7758680556</v>
      </c>
      <c r="L292" s="1" t="s">
        <v>3878</v>
      </c>
      <c r="M292" s="1" t="s">
        <v>496</v>
      </c>
      <c r="N292" s="1" t="s">
        <v>6495</v>
      </c>
      <c r="O292" s="1" t="s">
        <v>5569</v>
      </c>
      <c r="P292" s="1" t="s">
        <v>29</v>
      </c>
      <c r="Q292" s="2">
        <v>46235.625</v>
      </c>
      <c r="R292" s="1" t="s">
        <v>291</v>
      </c>
      <c r="S292" s="1" t="s">
        <v>6540</v>
      </c>
      <c r="T292" s="1">
        <v>1</v>
      </c>
      <c r="X292" s="216" t="s">
        <v>506</v>
      </c>
      <c r="AA292" s="1" t="s">
        <v>6924</v>
      </c>
      <c r="AB292" s="1" t="s">
        <v>507</v>
      </c>
      <c r="AC292" s="1" t="s">
        <v>2011</v>
      </c>
    </row>
    <row r="293" s="1" customFormat="1" spans="1:29">
      <c r="A293" s="1">
        <v>35</v>
      </c>
      <c r="C293" s="2">
        <v>46235.625</v>
      </c>
      <c r="F293" s="1" t="s">
        <v>112</v>
      </c>
      <c r="G293" s="1" t="s">
        <v>602</v>
      </c>
      <c r="H293" s="1">
        <v>233</v>
      </c>
      <c r="I293" s="1">
        <v>233</v>
      </c>
      <c r="J293" s="1" t="s">
        <v>6923</v>
      </c>
      <c r="K293" s="2">
        <v>46235.7758680556</v>
      </c>
      <c r="L293" s="1" t="s">
        <v>3878</v>
      </c>
      <c r="M293" s="1" t="s">
        <v>496</v>
      </c>
      <c r="N293" s="1" t="s">
        <v>6495</v>
      </c>
      <c r="O293" s="1" t="s">
        <v>5569</v>
      </c>
      <c r="P293" s="1" t="s">
        <v>29</v>
      </c>
      <c r="Q293" s="2">
        <v>46235.625</v>
      </c>
      <c r="R293" s="1" t="s">
        <v>291</v>
      </c>
      <c r="S293" s="1" t="s">
        <v>6540</v>
      </c>
      <c r="T293" s="1">
        <v>1</v>
      </c>
      <c r="X293" s="216" t="s">
        <v>450</v>
      </c>
      <c r="AA293" s="1" t="s">
        <v>6925</v>
      </c>
      <c r="AB293" s="1" t="s">
        <v>451</v>
      </c>
      <c r="AC293" s="1" t="s">
        <v>2011</v>
      </c>
    </row>
    <row r="294" s="1" customFormat="1" spans="1:29">
      <c r="A294" s="1">
        <v>35</v>
      </c>
      <c r="C294" s="2">
        <v>46235.625</v>
      </c>
      <c r="F294" s="1" t="s">
        <v>112</v>
      </c>
      <c r="G294" s="1" t="s">
        <v>602</v>
      </c>
      <c r="H294" s="1">
        <v>233</v>
      </c>
      <c r="I294" s="1">
        <v>233</v>
      </c>
      <c r="J294" s="1" t="s">
        <v>6923</v>
      </c>
      <c r="K294" s="2">
        <v>46235.7758680556</v>
      </c>
      <c r="L294" s="1" t="s">
        <v>3878</v>
      </c>
      <c r="M294" s="1" t="s">
        <v>496</v>
      </c>
      <c r="N294" s="1" t="s">
        <v>6495</v>
      </c>
      <c r="O294" s="1" t="s">
        <v>5569</v>
      </c>
      <c r="P294" s="1" t="s">
        <v>29</v>
      </c>
      <c r="Q294" s="2">
        <v>46235.625</v>
      </c>
      <c r="R294" s="1" t="s">
        <v>291</v>
      </c>
      <c r="S294" s="1" t="s">
        <v>6540</v>
      </c>
      <c r="T294" s="1">
        <v>1</v>
      </c>
      <c r="X294" s="216" t="s">
        <v>522</v>
      </c>
      <c r="AA294" s="1" t="s">
        <v>6926</v>
      </c>
      <c r="AB294" s="1" t="s">
        <v>523</v>
      </c>
      <c r="AC294" s="1" t="s">
        <v>2011</v>
      </c>
    </row>
    <row r="295" s="1" customFormat="1" spans="1:29">
      <c r="A295" s="1">
        <v>120</v>
      </c>
      <c r="C295" s="2">
        <v>46236.3958333333</v>
      </c>
      <c r="F295" s="1" t="s">
        <v>104</v>
      </c>
      <c r="G295" s="1" t="s">
        <v>621</v>
      </c>
      <c r="H295" s="1">
        <v>623</v>
      </c>
      <c r="I295" s="1">
        <v>623</v>
      </c>
      <c r="J295" s="1" t="s">
        <v>6927</v>
      </c>
      <c r="K295" s="2">
        <v>46236.4549768519</v>
      </c>
      <c r="L295" s="1" t="s">
        <v>3878</v>
      </c>
      <c r="M295" s="1" t="s">
        <v>496</v>
      </c>
      <c r="N295" s="1" t="s">
        <v>6545</v>
      </c>
      <c r="O295" s="1" t="s">
        <v>2381</v>
      </c>
      <c r="P295" s="1" t="s">
        <v>29</v>
      </c>
      <c r="Q295" s="2">
        <v>46236</v>
      </c>
      <c r="R295" s="1" t="s">
        <v>277</v>
      </c>
      <c r="S295" s="1" t="s">
        <v>6540</v>
      </c>
      <c r="T295" s="1">
        <v>2</v>
      </c>
      <c r="AC295" s="1" t="s">
        <v>1976</v>
      </c>
    </row>
    <row r="296" s="1" customFormat="1" spans="1:29">
      <c r="A296" s="1">
        <v>40</v>
      </c>
      <c r="C296" s="2">
        <v>46236.3958333333</v>
      </c>
      <c r="F296" s="1" t="s">
        <v>104</v>
      </c>
      <c r="G296" s="1" t="s">
        <v>621</v>
      </c>
      <c r="H296" s="1">
        <v>623</v>
      </c>
      <c r="I296" s="1">
        <v>623</v>
      </c>
      <c r="J296" s="1" t="s">
        <v>6927</v>
      </c>
      <c r="K296" s="2">
        <v>46236.4549768519</v>
      </c>
      <c r="L296" s="1" t="s">
        <v>3878</v>
      </c>
      <c r="M296" s="1" t="s">
        <v>496</v>
      </c>
      <c r="N296" s="1" t="s">
        <v>6543</v>
      </c>
      <c r="O296" s="1" t="s">
        <v>2381</v>
      </c>
      <c r="P296" s="1" t="s">
        <v>29</v>
      </c>
      <c r="Q296" s="2">
        <v>46236</v>
      </c>
      <c r="R296" s="1" t="s">
        <v>277</v>
      </c>
      <c r="S296" s="1" t="s">
        <v>6540</v>
      </c>
      <c r="T296" s="1">
        <v>1</v>
      </c>
      <c r="AC296" s="1" t="s">
        <v>1976</v>
      </c>
    </row>
    <row r="297" s="1" customFormat="1" spans="1:29">
      <c r="A297" s="1">
        <v>300</v>
      </c>
      <c r="C297" s="2">
        <v>46236.5</v>
      </c>
      <c r="F297" s="1" t="s">
        <v>114</v>
      </c>
      <c r="G297" s="1" t="s">
        <v>818</v>
      </c>
      <c r="H297" s="1">
        <v>330</v>
      </c>
      <c r="I297" s="1">
        <v>330</v>
      </c>
      <c r="J297" s="1" t="s">
        <v>6928</v>
      </c>
      <c r="K297" s="2">
        <v>46236.4687037037</v>
      </c>
      <c r="L297" s="1" t="s">
        <v>3903</v>
      </c>
      <c r="M297" s="1" t="s">
        <v>496</v>
      </c>
      <c r="N297" s="1" t="s">
        <v>6495</v>
      </c>
      <c r="O297" s="1" t="s">
        <v>6929</v>
      </c>
      <c r="P297" s="1" t="s">
        <v>29</v>
      </c>
      <c r="Q297" s="2">
        <v>46236</v>
      </c>
      <c r="R297" s="1" t="s">
        <v>305</v>
      </c>
      <c r="S297" s="1" t="s">
        <v>6540</v>
      </c>
      <c r="T297" s="1">
        <v>5</v>
      </c>
      <c r="X297" s="216" t="s">
        <v>456</v>
      </c>
      <c r="AA297" s="1" t="s">
        <v>6930</v>
      </c>
      <c r="AB297" s="1" t="s">
        <v>457</v>
      </c>
      <c r="AC297" s="1" t="s">
        <v>2169</v>
      </c>
    </row>
    <row r="298" s="1" customFormat="1" spans="1:29">
      <c r="A298" s="1">
        <v>15</v>
      </c>
      <c r="C298" s="2">
        <v>46236.5</v>
      </c>
      <c r="F298" s="1" t="s">
        <v>114</v>
      </c>
      <c r="G298" s="1" t="s">
        <v>818</v>
      </c>
      <c r="H298" s="1">
        <v>330</v>
      </c>
      <c r="I298" s="1">
        <v>330</v>
      </c>
      <c r="J298" s="1" t="s">
        <v>6928</v>
      </c>
      <c r="K298" s="2">
        <v>46236.4687037037</v>
      </c>
      <c r="L298" s="1" t="s">
        <v>3903</v>
      </c>
      <c r="M298" s="1" t="s">
        <v>496</v>
      </c>
      <c r="N298" s="1" t="s">
        <v>6495</v>
      </c>
      <c r="O298" s="1" t="s">
        <v>6929</v>
      </c>
      <c r="P298" s="1" t="s">
        <v>29</v>
      </c>
      <c r="Q298" s="2">
        <v>46236</v>
      </c>
      <c r="R298" s="1" t="s">
        <v>305</v>
      </c>
      <c r="S298" s="1" t="s">
        <v>6540</v>
      </c>
      <c r="T298" s="1">
        <v>1</v>
      </c>
      <c r="X298" s="216" t="s">
        <v>454</v>
      </c>
      <c r="AA298" s="1" t="s">
        <v>6931</v>
      </c>
      <c r="AB298" s="1" t="s">
        <v>455</v>
      </c>
      <c r="AC298" s="1" t="s">
        <v>2169</v>
      </c>
    </row>
    <row r="299" s="1" customFormat="1" spans="1:29">
      <c r="A299" s="1">
        <v>15</v>
      </c>
      <c r="C299" s="2">
        <v>46236.5</v>
      </c>
      <c r="F299" s="1" t="s">
        <v>114</v>
      </c>
      <c r="G299" s="1" t="s">
        <v>818</v>
      </c>
      <c r="H299" s="1">
        <v>330</v>
      </c>
      <c r="I299" s="1">
        <v>330</v>
      </c>
      <c r="J299" s="1" t="s">
        <v>6928</v>
      </c>
      <c r="K299" s="2">
        <v>46236.4687037037</v>
      </c>
      <c r="L299" s="1" t="s">
        <v>3903</v>
      </c>
      <c r="M299" s="1" t="s">
        <v>496</v>
      </c>
      <c r="N299" s="1" t="s">
        <v>6495</v>
      </c>
      <c r="O299" s="1" t="s">
        <v>6929</v>
      </c>
      <c r="P299" s="1" t="s">
        <v>29</v>
      </c>
      <c r="Q299" s="2">
        <v>46236</v>
      </c>
      <c r="R299" s="1" t="s">
        <v>305</v>
      </c>
      <c r="S299" s="1" t="s">
        <v>6540</v>
      </c>
      <c r="T299" s="1">
        <v>1</v>
      </c>
      <c r="X299" s="216" t="s">
        <v>487</v>
      </c>
      <c r="AA299" s="1" t="s">
        <v>6932</v>
      </c>
      <c r="AB299" s="1" t="s">
        <v>488</v>
      </c>
      <c r="AC299" s="1" t="s">
        <v>2169</v>
      </c>
    </row>
    <row r="300" s="1" customFormat="1" spans="1:29">
      <c r="A300" s="1">
        <v>15</v>
      </c>
      <c r="C300" s="2">
        <v>46236.5170486111</v>
      </c>
      <c r="F300" s="1" t="s">
        <v>114</v>
      </c>
      <c r="G300" s="1" t="s">
        <v>818</v>
      </c>
      <c r="H300" s="1">
        <v>15</v>
      </c>
      <c r="I300" s="1">
        <v>15</v>
      </c>
      <c r="J300" s="1" t="s">
        <v>6933</v>
      </c>
      <c r="K300" s="2">
        <v>46236.5199652778</v>
      </c>
      <c r="L300" s="1" t="s">
        <v>3903</v>
      </c>
      <c r="M300" s="1" t="s">
        <v>496</v>
      </c>
      <c r="N300" s="1" t="s">
        <v>6495</v>
      </c>
      <c r="O300" s="1" t="s">
        <v>6934</v>
      </c>
      <c r="P300" s="1" t="s">
        <v>29</v>
      </c>
      <c r="Q300" s="2">
        <v>46236</v>
      </c>
      <c r="R300" s="1" t="s">
        <v>306</v>
      </c>
      <c r="S300" s="1" t="s">
        <v>6540</v>
      </c>
      <c r="T300" s="1">
        <v>1</v>
      </c>
      <c r="X300" s="216" t="s">
        <v>487</v>
      </c>
      <c r="AA300" s="1" t="s">
        <v>6935</v>
      </c>
      <c r="AB300" s="1" t="s">
        <v>488</v>
      </c>
      <c r="AC300" s="1" t="s">
        <v>709</v>
      </c>
    </row>
    <row r="301" s="1" customFormat="1" spans="1:29">
      <c r="A301" s="1">
        <v>60</v>
      </c>
      <c r="C301" s="2">
        <v>46236.5416666667</v>
      </c>
      <c r="F301" s="1" t="s">
        <v>114</v>
      </c>
      <c r="G301" s="1" t="s">
        <v>602</v>
      </c>
      <c r="H301" s="1">
        <v>60</v>
      </c>
      <c r="I301" s="1">
        <v>60</v>
      </c>
      <c r="J301" s="1" t="s">
        <v>6936</v>
      </c>
      <c r="K301" s="2">
        <v>46236.5262847222</v>
      </c>
      <c r="L301" s="1" t="s">
        <v>3878</v>
      </c>
      <c r="M301" s="1" t="s">
        <v>496</v>
      </c>
      <c r="N301" s="1" t="s">
        <v>6545</v>
      </c>
      <c r="O301" s="1" t="s">
        <v>6937</v>
      </c>
      <c r="P301" s="1" t="s">
        <v>29</v>
      </c>
      <c r="Q301" s="2">
        <v>46236</v>
      </c>
      <c r="R301" s="1" t="s">
        <v>304</v>
      </c>
      <c r="S301" s="1" t="s">
        <v>6540</v>
      </c>
      <c r="T301" s="1">
        <v>1</v>
      </c>
      <c r="AC301" s="1" t="s">
        <v>1981</v>
      </c>
    </row>
    <row r="302" s="1" customFormat="1" spans="1:29">
      <c r="A302" s="1">
        <v>120</v>
      </c>
      <c r="C302" s="2">
        <v>46236.5071296296</v>
      </c>
      <c r="F302" s="1" t="s">
        <v>105</v>
      </c>
      <c r="G302" s="1" t="s">
        <v>742</v>
      </c>
      <c r="H302" s="1">
        <v>165</v>
      </c>
      <c r="I302" s="1">
        <v>165</v>
      </c>
      <c r="J302" s="1" t="s">
        <v>6938</v>
      </c>
      <c r="K302" s="2">
        <v>46236.5559953704</v>
      </c>
      <c r="L302" s="1" t="s">
        <v>3878</v>
      </c>
      <c r="M302" s="1" t="s">
        <v>496</v>
      </c>
      <c r="N302" s="1" t="s">
        <v>6545</v>
      </c>
      <c r="O302" s="1" t="s">
        <v>5593</v>
      </c>
      <c r="P302" s="1" t="s">
        <v>29</v>
      </c>
      <c r="Q302" s="2">
        <v>46236</v>
      </c>
      <c r="R302" s="1" t="s">
        <v>279</v>
      </c>
      <c r="S302" s="1" t="s">
        <v>6540</v>
      </c>
      <c r="T302" s="1">
        <v>2</v>
      </c>
      <c r="AC302" s="1" t="s">
        <v>2013</v>
      </c>
    </row>
    <row r="303" s="1" customFormat="1" spans="1:29">
      <c r="A303" s="1">
        <v>160</v>
      </c>
      <c r="C303" s="2">
        <v>46236.6459837963</v>
      </c>
      <c r="F303" s="1" t="s">
        <v>113</v>
      </c>
      <c r="G303" s="1" t="s">
        <v>818</v>
      </c>
      <c r="H303" s="1">
        <v>160</v>
      </c>
      <c r="I303" s="1">
        <v>160</v>
      </c>
      <c r="J303" s="1" t="s">
        <v>6939</v>
      </c>
      <c r="K303" s="2">
        <v>46236.6170486111</v>
      </c>
      <c r="L303" s="1" t="s">
        <v>3903</v>
      </c>
      <c r="M303" s="1" t="s">
        <v>496</v>
      </c>
      <c r="N303" s="1" t="s">
        <v>6495</v>
      </c>
      <c r="O303" s="1" t="s">
        <v>6940</v>
      </c>
      <c r="P303" s="1" t="s">
        <v>29</v>
      </c>
      <c r="Q303" s="2">
        <v>46236</v>
      </c>
      <c r="R303" s="1" t="s">
        <v>296</v>
      </c>
      <c r="S303" s="1" t="s">
        <v>6540</v>
      </c>
      <c r="T303" s="1">
        <v>1</v>
      </c>
      <c r="X303" s="216" t="s">
        <v>491</v>
      </c>
      <c r="AA303" s="1" t="s">
        <v>6941</v>
      </c>
      <c r="AB303" s="1" t="s">
        <v>492</v>
      </c>
      <c r="AC303" s="1" t="s">
        <v>2235</v>
      </c>
    </row>
    <row r="304" s="1" customFormat="1" spans="1:29">
      <c r="A304" s="1">
        <v>150</v>
      </c>
      <c r="C304" s="2">
        <v>46236.6139699074</v>
      </c>
      <c r="F304" s="1" t="s">
        <v>114</v>
      </c>
      <c r="G304" s="1" t="s">
        <v>949</v>
      </c>
      <c r="H304" s="1">
        <v>180</v>
      </c>
      <c r="I304" s="1">
        <v>180</v>
      </c>
      <c r="J304" s="1" t="s">
        <v>6942</v>
      </c>
      <c r="K304" s="2">
        <v>46236.6450694444</v>
      </c>
      <c r="L304" s="1" t="s">
        <v>3878</v>
      </c>
      <c r="M304" s="1" t="s">
        <v>496</v>
      </c>
      <c r="N304" s="1" t="s">
        <v>6495</v>
      </c>
      <c r="O304" s="1" t="s">
        <v>6943</v>
      </c>
      <c r="P304" s="1" t="s">
        <v>29</v>
      </c>
      <c r="Q304" s="2">
        <v>46236</v>
      </c>
      <c r="R304" s="1" t="s">
        <v>304</v>
      </c>
      <c r="S304" s="1" t="s">
        <v>6540</v>
      </c>
      <c r="T304" s="1">
        <v>2.5</v>
      </c>
      <c r="X304" s="216" t="s">
        <v>456</v>
      </c>
      <c r="AA304" s="1" t="s">
        <v>6817</v>
      </c>
      <c r="AB304" s="1" t="s">
        <v>457</v>
      </c>
      <c r="AC304" s="1" t="s">
        <v>1981</v>
      </c>
    </row>
    <row r="305" s="1" customFormat="1" spans="1:29">
      <c r="A305" s="1">
        <v>15</v>
      </c>
      <c r="C305" s="2">
        <v>46236.6139699074</v>
      </c>
      <c r="F305" s="1" t="s">
        <v>114</v>
      </c>
      <c r="G305" s="1" t="s">
        <v>949</v>
      </c>
      <c r="H305" s="1">
        <v>180</v>
      </c>
      <c r="I305" s="1">
        <v>180</v>
      </c>
      <c r="J305" s="1" t="s">
        <v>6942</v>
      </c>
      <c r="K305" s="2">
        <v>46236.6450694444</v>
      </c>
      <c r="L305" s="1" t="s">
        <v>3878</v>
      </c>
      <c r="M305" s="1" t="s">
        <v>496</v>
      </c>
      <c r="N305" s="1" t="s">
        <v>6495</v>
      </c>
      <c r="O305" s="1" t="s">
        <v>6943</v>
      </c>
      <c r="P305" s="1" t="s">
        <v>29</v>
      </c>
      <c r="Q305" s="2">
        <v>46236</v>
      </c>
      <c r="R305" s="1" t="s">
        <v>304</v>
      </c>
      <c r="S305" s="1" t="s">
        <v>6540</v>
      </c>
      <c r="T305" s="1">
        <v>1</v>
      </c>
      <c r="X305" s="216" t="s">
        <v>454</v>
      </c>
      <c r="AA305" s="1" t="s">
        <v>6944</v>
      </c>
      <c r="AB305" s="1" t="s">
        <v>455</v>
      </c>
      <c r="AC305" s="1" t="s">
        <v>1981</v>
      </c>
    </row>
    <row r="306" s="1" customFormat="1" spans="1:29">
      <c r="A306" s="1">
        <v>15</v>
      </c>
      <c r="C306" s="2">
        <v>46236.6139699074</v>
      </c>
      <c r="F306" s="1" t="s">
        <v>114</v>
      </c>
      <c r="G306" s="1" t="s">
        <v>949</v>
      </c>
      <c r="H306" s="1">
        <v>180</v>
      </c>
      <c r="I306" s="1">
        <v>180</v>
      </c>
      <c r="J306" s="1" t="s">
        <v>6942</v>
      </c>
      <c r="K306" s="2">
        <v>46236.6450694444</v>
      </c>
      <c r="L306" s="1" t="s">
        <v>3878</v>
      </c>
      <c r="M306" s="1" t="s">
        <v>496</v>
      </c>
      <c r="N306" s="1" t="s">
        <v>6495</v>
      </c>
      <c r="O306" s="1" t="s">
        <v>6943</v>
      </c>
      <c r="P306" s="1" t="s">
        <v>29</v>
      </c>
      <c r="Q306" s="2">
        <v>46236</v>
      </c>
      <c r="R306" s="1" t="s">
        <v>304</v>
      </c>
      <c r="S306" s="1" t="s">
        <v>6540</v>
      </c>
      <c r="T306" s="1">
        <v>1</v>
      </c>
      <c r="X306" s="216" t="s">
        <v>487</v>
      </c>
      <c r="AA306" s="1" t="s">
        <v>6945</v>
      </c>
      <c r="AB306" s="1" t="s">
        <v>488</v>
      </c>
      <c r="AC306" s="1" t="s">
        <v>1981</v>
      </c>
    </row>
    <row r="307" s="1" customFormat="1" spans="1:29">
      <c r="A307" s="1">
        <v>126</v>
      </c>
      <c r="C307" s="2">
        <v>46236.6370717593</v>
      </c>
      <c r="F307" s="1" t="s">
        <v>113</v>
      </c>
      <c r="G307" s="1" t="s">
        <v>818</v>
      </c>
      <c r="H307" s="1">
        <v>156</v>
      </c>
      <c r="I307" s="1">
        <v>156</v>
      </c>
      <c r="J307" s="1" t="s">
        <v>6946</v>
      </c>
      <c r="K307" s="2">
        <v>46236.6539236111</v>
      </c>
      <c r="L307" s="1" t="s">
        <v>3903</v>
      </c>
      <c r="M307" s="1" t="s">
        <v>496</v>
      </c>
      <c r="N307" s="1" t="s">
        <v>6495</v>
      </c>
      <c r="O307" s="1" t="s">
        <v>6947</v>
      </c>
      <c r="P307" s="1" t="s">
        <v>29</v>
      </c>
      <c r="Q307" s="2">
        <v>46236</v>
      </c>
      <c r="R307" s="1" t="s">
        <v>296</v>
      </c>
      <c r="S307" s="1" t="s">
        <v>6540</v>
      </c>
      <c r="T307" s="1">
        <v>2.1</v>
      </c>
      <c r="X307" s="216" t="s">
        <v>456</v>
      </c>
      <c r="AA307" s="1" t="s">
        <v>6909</v>
      </c>
      <c r="AB307" s="1" t="s">
        <v>457</v>
      </c>
      <c r="AC307" s="1" t="s">
        <v>2235</v>
      </c>
    </row>
    <row r="308" s="1" customFormat="1" spans="1:29">
      <c r="A308" s="1">
        <v>15</v>
      </c>
      <c r="C308" s="2">
        <v>46236.6370717593</v>
      </c>
      <c r="F308" s="1" t="s">
        <v>113</v>
      </c>
      <c r="G308" s="1" t="s">
        <v>818</v>
      </c>
      <c r="H308" s="1">
        <v>156</v>
      </c>
      <c r="I308" s="1">
        <v>156</v>
      </c>
      <c r="J308" s="1" t="s">
        <v>6946</v>
      </c>
      <c r="K308" s="2">
        <v>46236.6539236111</v>
      </c>
      <c r="L308" s="1" t="s">
        <v>3903</v>
      </c>
      <c r="M308" s="1" t="s">
        <v>496</v>
      </c>
      <c r="N308" s="1" t="s">
        <v>6495</v>
      </c>
      <c r="O308" s="1" t="s">
        <v>6947</v>
      </c>
      <c r="P308" s="1" t="s">
        <v>29</v>
      </c>
      <c r="Q308" s="2">
        <v>46236</v>
      </c>
      <c r="R308" s="1" t="s">
        <v>296</v>
      </c>
      <c r="S308" s="1" t="s">
        <v>6540</v>
      </c>
      <c r="T308" s="1">
        <v>1</v>
      </c>
      <c r="X308" s="216" t="s">
        <v>454</v>
      </c>
      <c r="AA308" s="1" t="s">
        <v>6948</v>
      </c>
      <c r="AB308" s="1" t="s">
        <v>455</v>
      </c>
      <c r="AC308" s="1" t="s">
        <v>2235</v>
      </c>
    </row>
    <row r="309" s="1" customFormat="1" spans="1:29">
      <c r="A309" s="1">
        <v>15</v>
      </c>
      <c r="C309" s="2">
        <v>46236.6370717593</v>
      </c>
      <c r="F309" s="1" t="s">
        <v>113</v>
      </c>
      <c r="G309" s="1" t="s">
        <v>818</v>
      </c>
      <c r="H309" s="1">
        <v>156</v>
      </c>
      <c r="I309" s="1">
        <v>156</v>
      </c>
      <c r="J309" s="1" t="s">
        <v>6946</v>
      </c>
      <c r="K309" s="2">
        <v>46236.6539236111</v>
      </c>
      <c r="L309" s="1" t="s">
        <v>3903</v>
      </c>
      <c r="M309" s="1" t="s">
        <v>496</v>
      </c>
      <c r="N309" s="1" t="s">
        <v>6495</v>
      </c>
      <c r="O309" s="1" t="s">
        <v>6947</v>
      </c>
      <c r="P309" s="1" t="s">
        <v>29</v>
      </c>
      <c r="Q309" s="2">
        <v>46236</v>
      </c>
      <c r="R309" s="1" t="s">
        <v>296</v>
      </c>
      <c r="S309" s="1" t="s">
        <v>6540</v>
      </c>
      <c r="T309" s="1">
        <v>1</v>
      </c>
      <c r="X309" s="216" t="s">
        <v>454</v>
      </c>
      <c r="AA309" s="1" t="s">
        <v>6949</v>
      </c>
      <c r="AB309" s="1" t="s">
        <v>455</v>
      </c>
      <c r="AC309" s="1" t="s">
        <v>2235</v>
      </c>
    </row>
    <row r="310" s="1" customFormat="1" spans="1:29">
      <c r="A310" s="1">
        <v>28</v>
      </c>
      <c r="C310" s="2">
        <v>46236.5833333333</v>
      </c>
      <c r="F310" s="1" t="s">
        <v>112</v>
      </c>
      <c r="G310" s="1" t="s">
        <v>591</v>
      </c>
      <c r="H310" s="1">
        <v>226</v>
      </c>
      <c r="I310" s="1">
        <v>226</v>
      </c>
      <c r="J310" s="1" t="s">
        <v>6950</v>
      </c>
      <c r="K310" s="2">
        <v>46236.7230208333</v>
      </c>
      <c r="L310" s="1" t="s">
        <v>593</v>
      </c>
      <c r="M310" s="1" t="s">
        <v>496</v>
      </c>
      <c r="N310" s="1" t="s">
        <v>6495</v>
      </c>
      <c r="O310" s="1" t="s">
        <v>2466</v>
      </c>
      <c r="P310" s="1" t="s">
        <v>29</v>
      </c>
      <c r="Q310" s="2">
        <v>46235.625</v>
      </c>
      <c r="R310" s="1" t="s">
        <v>2227</v>
      </c>
      <c r="S310" s="1" t="s">
        <v>6540</v>
      </c>
      <c r="T310" s="1">
        <v>1</v>
      </c>
      <c r="X310" s="216" t="s">
        <v>459</v>
      </c>
      <c r="AA310" s="1" t="s">
        <v>6951</v>
      </c>
      <c r="AB310" s="1" t="s">
        <v>460</v>
      </c>
      <c r="AC310" s="1" t="s">
        <v>2228</v>
      </c>
    </row>
    <row r="311" s="1" customFormat="1" spans="1:29">
      <c r="A311" s="1">
        <v>60</v>
      </c>
      <c r="C311" s="2">
        <v>46236.4166666667</v>
      </c>
      <c r="F311" s="1" t="s">
        <v>113</v>
      </c>
      <c r="G311" s="1" t="s">
        <v>602</v>
      </c>
      <c r="H311" s="1">
        <v>60</v>
      </c>
      <c r="I311" s="1">
        <v>60</v>
      </c>
      <c r="J311" s="1" t="s">
        <v>6952</v>
      </c>
      <c r="K311" s="2">
        <v>46236.7678703704</v>
      </c>
      <c r="L311" s="1" t="s">
        <v>3878</v>
      </c>
      <c r="M311" s="1" t="s">
        <v>496</v>
      </c>
      <c r="N311" s="1" t="s">
        <v>6545</v>
      </c>
      <c r="O311" s="1" t="s">
        <v>6953</v>
      </c>
      <c r="P311" s="1" t="s">
        <v>29</v>
      </c>
      <c r="Q311" s="2">
        <v>46236</v>
      </c>
      <c r="R311" s="1" t="s">
        <v>299</v>
      </c>
      <c r="S311" s="1" t="s">
        <v>6540</v>
      </c>
      <c r="T311" s="1">
        <v>1</v>
      </c>
      <c r="AC311" s="1" t="s">
        <v>685</v>
      </c>
    </row>
    <row r="312" s="1" customFormat="1" spans="1:29">
      <c r="A312" s="1">
        <v>120</v>
      </c>
      <c r="C312" s="2">
        <v>46236.7543865741</v>
      </c>
      <c r="F312" s="1" t="s">
        <v>105</v>
      </c>
      <c r="G312" s="1" t="s">
        <v>621</v>
      </c>
      <c r="H312" s="1">
        <v>160</v>
      </c>
      <c r="I312" s="1">
        <v>160</v>
      </c>
      <c r="J312" s="1" t="s">
        <v>6954</v>
      </c>
      <c r="K312" s="2">
        <v>46236.8159490741</v>
      </c>
      <c r="L312" s="1" t="s">
        <v>3878</v>
      </c>
      <c r="M312" s="1" t="s">
        <v>496</v>
      </c>
      <c r="N312" s="1" t="s">
        <v>6545</v>
      </c>
      <c r="O312" s="1" t="s">
        <v>6955</v>
      </c>
      <c r="P312" s="1" t="s">
        <v>29</v>
      </c>
      <c r="Q312" s="2">
        <v>46236</v>
      </c>
      <c r="R312" s="1" t="s">
        <v>279</v>
      </c>
      <c r="S312" s="1" t="s">
        <v>6540</v>
      </c>
      <c r="T312" s="1">
        <v>2</v>
      </c>
      <c r="AC312" s="1" t="s">
        <v>2013</v>
      </c>
    </row>
    <row r="313" s="1" customFormat="1" spans="1:29">
      <c r="A313" s="1">
        <v>40</v>
      </c>
      <c r="C313" s="2">
        <v>46236.7543865741</v>
      </c>
      <c r="F313" s="1" t="s">
        <v>105</v>
      </c>
      <c r="G313" s="1" t="s">
        <v>621</v>
      </c>
      <c r="H313" s="1">
        <v>160</v>
      </c>
      <c r="I313" s="1">
        <v>160</v>
      </c>
      <c r="J313" s="1" t="s">
        <v>6954</v>
      </c>
      <c r="K313" s="2">
        <v>46236.8159490741</v>
      </c>
      <c r="L313" s="1" t="s">
        <v>3878</v>
      </c>
      <c r="M313" s="1" t="s">
        <v>496</v>
      </c>
      <c r="N313" s="1" t="s">
        <v>6543</v>
      </c>
      <c r="O313" s="1" t="s">
        <v>6955</v>
      </c>
      <c r="P313" s="1" t="s">
        <v>29</v>
      </c>
      <c r="Q313" s="2">
        <v>46236</v>
      </c>
      <c r="R313" s="1" t="s">
        <v>279</v>
      </c>
      <c r="S313" s="1" t="s">
        <v>6540</v>
      </c>
      <c r="T313" s="1">
        <v>1</v>
      </c>
      <c r="AC313" s="1" t="s">
        <v>2013</v>
      </c>
    </row>
    <row r="314" s="1" customFormat="1" spans="1:29">
      <c r="A314" s="1">
        <v>144</v>
      </c>
      <c r="C314" s="2">
        <v>46231.1002314815</v>
      </c>
      <c r="F314" s="1" t="s">
        <v>133</v>
      </c>
      <c r="G314" s="1" t="s">
        <v>818</v>
      </c>
      <c r="H314" s="1">
        <v>204</v>
      </c>
      <c r="I314" s="1">
        <v>204</v>
      </c>
      <c r="J314" s="1" t="s">
        <v>6956</v>
      </c>
      <c r="K314" s="2">
        <v>46231.458587963</v>
      </c>
      <c r="L314" s="1" t="s">
        <v>3903</v>
      </c>
      <c r="M314" s="1" t="s">
        <v>478</v>
      </c>
      <c r="N314" s="1" t="s">
        <v>6495</v>
      </c>
      <c r="O314" s="1" t="s">
        <v>6957</v>
      </c>
      <c r="P314" s="1" t="s">
        <v>29</v>
      </c>
      <c r="Q314" s="2">
        <v>46230</v>
      </c>
      <c r="R314" s="1" t="s">
        <v>181</v>
      </c>
      <c r="S314" s="1" t="s">
        <v>6540</v>
      </c>
      <c r="T314" s="1">
        <v>2.4</v>
      </c>
      <c r="X314" s="216" t="s">
        <v>456</v>
      </c>
      <c r="AA314" s="1" t="s">
        <v>6958</v>
      </c>
      <c r="AB314" s="1" t="s">
        <v>457</v>
      </c>
      <c r="AC314" s="1" t="s">
        <v>635</v>
      </c>
    </row>
    <row r="315" s="1" customFormat="1" spans="1:29">
      <c r="A315" s="1">
        <v>15</v>
      </c>
      <c r="C315" s="2">
        <v>46231.1002314815</v>
      </c>
      <c r="D315" s="1"/>
      <c r="E315" s="1"/>
      <c r="F315" s="1" t="s">
        <v>133</v>
      </c>
      <c r="G315" s="1" t="s">
        <v>818</v>
      </c>
      <c r="H315" s="1">
        <v>204</v>
      </c>
      <c r="I315" s="1">
        <v>204</v>
      </c>
      <c r="J315" s="1" t="s">
        <v>6956</v>
      </c>
      <c r="K315" s="2">
        <v>46231.458587963</v>
      </c>
      <c r="L315" s="1" t="s">
        <v>3903</v>
      </c>
      <c r="M315" s="1" t="s">
        <v>478</v>
      </c>
      <c r="N315" s="1" t="s">
        <v>6495</v>
      </c>
      <c r="O315" s="1" t="s">
        <v>6957</v>
      </c>
      <c r="P315" s="1" t="s">
        <v>29</v>
      </c>
      <c r="Q315" s="2">
        <v>46230</v>
      </c>
      <c r="R315" s="1" t="s">
        <v>181</v>
      </c>
      <c r="S315" s="1" t="s">
        <v>6540</v>
      </c>
      <c r="T315" s="1">
        <v>1</v>
      </c>
      <c r="X315" s="216" t="s">
        <v>454</v>
      </c>
      <c r="AA315" s="1" t="s">
        <v>6959</v>
      </c>
      <c r="AB315" s="1" t="s">
        <v>455</v>
      </c>
      <c r="AC315" s="1" t="s">
        <v>635</v>
      </c>
    </row>
    <row r="316" s="1" customFormat="1" spans="1:29">
      <c r="A316" s="1">
        <v>15</v>
      </c>
      <c r="C316" s="2">
        <v>46231.1002314815</v>
      </c>
      <c r="D316" s="1"/>
      <c r="E316" s="1"/>
      <c r="F316" s="1" t="s">
        <v>133</v>
      </c>
      <c r="G316" s="1" t="s">
        <v>818</v>
      </c>
      <c r="H316" s="1">
        <v>204</v>
      </c>
      <c r="I316" s="1">
        <v>204</v>
      </c>
      <c r="J316" s="1" t="s">
        <v>6956</v>
      </c>
      <c r="K316" s="2">
        <v>46231.458587963</v>
      </c>
      <c r="L316" s="1" t="s">
        <v>3903</v>
      </c>
      <c r="M316" s="1" t="s">
        <v>478</v>
      </c>
      <c r="N316" s="1" t="s">
        <v>6495</v>
      </c>
      <c r="O316" s="1" t="s">
        <v>6957</v>
      </c>
      <c r="P316" s="1" t="s">
        <v>29</v>
      </c>
      <c r="Q316" s="2">
        <v>46230</v>
      </c>
      <c r="R316" s="1" t="s">
        <v>181</v>
      </c>
      <c r="S316" s="1" t="s">
        <v>6540</v>
      </c>
      <c r="T316" s="1">
        <v>1</v>
      </c>
      <c r="X316" s="216" t="s">
        <v>454</v>
      </c>
      <c r="AA316" s="1" t="s">
        <v>6960</v>
      </c>
      <c r="AB316" s="1" t="s">
        <v>455</v>
      </c>
      <c r="AC316" s="1" t="s">
        <v>635</v>
      </c>
    </row>
    <row r="317" s="1" customFormat="1" spans="1:29">
      <c r="A317" s="1">
        <v>15</v>
      </c>
      <c r="C317" s="2">
        <v>46231.1002314815</v>
      </c>
      <c r="D317" s="1"/>
      <c r="E317" s="1"/>
      <c r="F317" s="1" t="s">
        <v>133</v>
      </c>
      <c r="G317" s="1" t="s">
        <v>818</v>
      </c>
      <c r="H317" s="1">
        <v>204</v>
      </c>
      <c r="I317" s="1">
        <v>204</v>
      </c>
      <c r="J317" s="1" t="s">
        <v>6956</v>
      </c>
      <c r="K317" s="2">
        <v>46231.458587963</v>
      </c>
      <c r="L317" s="1" t="s">
        <v>3903</v>
      </c>
      <c r="M317" s="1" t="s">
        <v>478</v>
      </c>
      <c r="N317" s="1" t="s">
        <v>6495</v>
      </c>
      <c r="O317" s="1" t="s">
        <v>6957</v>
      </c>
      <c r="P317" s="1" t="s">
        <v>29</v>
      </c>
      <c r="Q317" s="2">
        <v>46230</v>
      </c>
      <c r="R317" s="1" t="s">
        <v>181</v>
      </c>
      <c r="S317" s="1" t="s">
        <v>6540</v>
      </c>
      <c r="T317" s="1">
        <v>1</v>
      </c>
      <c r="X317" s="216" t="s">
        <v>454</v>
      </c>
      <c r="AA317" s="1" t="s">
        <v>6961</v>
      </c>
      <c r="AB317" s="1" t="s">
        <v>455</v>
      </c>
      <c r="AC317" s="1" t="s">
        <v>635</v>
      </c>
    </row>
    <row r="318" s="1" customFormat="1" spans="1:29">
      <c r="A318" s="1">
        <v>15</v>
      </c>
      <c r="C318" s="2">
        <v>46231.1002314815</v>
      </c>
      <c r="F318" s="1" t="s">
        <v>133</v>
      </c>
      <c r="G318" s="1" t="s">
        <v>818</v>
      </c>
      <c r="H318" s="1">
        <v>204</v>
      </c>
      <c r="I318" s="1">
        <v>204</v>
      </c>
      <c r="J318" s="1" t="s">
        <v>6956</v>
      </c>
      <c r="K318" s="2">
        <v>46231.458587963</v>
      </c>
      <c r="L318" s="1" t="s">
        <v>3903</v>
      </c>
      <c r="M318" s="1" t="s">
        <v>478</v>
      </c>
      <c r="N318" s="1" t="s">
        <v>6495</v>
      </c>
      <c r="O318" s="1" t="s">
        <v>6957</v>
      </c>
      <c r="P318" s="1" t="s">
        <v>29</v>
      </c>
      <c r="Q318" s="2">
        <v>46230</v>
      </c>
      <c r="R318" s="1" t="s">
        <v>181</v>
      </c>
      <c r="S318" s="1" t="s">
        <v>6540</v>
      </c>
      <c r="T318" s="1">
        <v>1</v>
      </c>
      <c r="X318" s="216" t="s">
        <v>454</v>
      </c>
      <c r="AA318" s="1" t="s">
        <v>6962</v>
      </c>
      <c r="AB318" s="1" t="s">
        <v>455</v>
      </c>
      <c r="AC318" s="1" t="s">
        <v>635</v>
      </c>
    </row>
    <row r="319" s="1" customFormat="1" spans="1:29">
      <c r="A319" s="1">
        <v>15</v>
      </c>
      <c r="C319" s="2">
        <v>46231</v>
      </c>
      <c r="F319" s="1" t="s">
        <v>135</v>
      </c>
      <c r="G319" s="1" t="s">
        <v>1135</v>
      </c>
      <c r="H319" s="1">
        <v>156</v>
      </c>
      <c r="I319" s="1">
        <v>156</v>
      </c>
      <c r="J319" s="1" t="s">
        <v>6963</v>
      </c>
      <c r="K319" s="2">
        <v>46231.4997222222</v>
      </c>
      <c r="L319" s="1" t="s">
        <v>6964</v>
      </c>
      <c r="M319" s="1" t="s">
        <v>478</v>
      </c>
      <c r="N319" s="1" t="s">
        <v>6495</v>
      </c>
      <c r="O319" s="1" t="s">
        <v>6965</v>
      </c>
      <c r="P319" s="1" t="s">
        <v>29</v>
      </c>
      <c r="Q319" s="2">
        <v>46231</v>
      </c>
      <c r="R319" s="1" t="s">
        <v>197</v>
      </c>
      <c r="S319" s="1" t="s">
        <v>6540</v>
      </c>
      <c r="T319" s="1">
        <v>1</v>
      </c>
      <c r="X319" s="216" t="s">
        <v>487</v>
      </c>
      <c r="AA319" s="1" t="s">
        <v>6966</v>
      </c>
      <c r="AB319" s="1" t="s">
        <v>488</v>
      </c>
      <c r="AC319" s="1" t="s">
        <v>954</v>
      </c>
    </row>
    <row r="320" s="1" customFormat="1" spans="1:29">
      <c r="A320" s="1">
        <v>126</v>
      </c>
      <c r="C320" s="2">
        <v>46231</v>
      </c>
      <c r="F320" s="1" t="s">
        <v>135</v>
      </c>
      <c r="G320" s="1" t="s">
        <v>1135</v>
      </c>
      <c r="H320" s="1">
        <v>156</v>
      </c>
      <c r="I320" s="1">
        <v>156</v>
      </c>
      <c r="J320" s="1" t="s">
        <v>6963</v>
      </c>
      <c r="K320" s="2">
        <v>46231.4997222222</v>
      </c>
      <c r="L320" s="1" t="s">
        <v>6964</v>
      </c>
      <c r="M320" s="1" t="s">
        <v>478</v>
      </c>
      <c r="N320" s="1" t="s">
        <v>6495</v>
      </c>
      <c r="O320" s="1" t="s">
        <v>6965</v>
      </c>
      <c r="P320" s="1" t="s">
        <v>29</v>
      </c>
      <c r="Q320" s="2">
        <v>46231</v>
      </c>
      <c r="R320" s="1" t="s">
        <v>197</v>
      </c>
      <c r="S320" s="1" t="s">
        <v>6540</v>
      </c>
      <c r="T320" s="1">
        <v>2.1</v>
      </c>
      <c r="X320" s="216" t="s">
        <v>456</v>
      </c>
      <c r="AA320" s="1" t="s">
        <v>6967</v>
      </c>
      <c r="AB320" s="1" t="s">
        <v>457</v>
      </c>
      <c r="AC320" s="1" t="s">
        <v>954</v>
      </c>
    </row>
    <row r="321" s="1" customFormat="1" spans="1:29">
      <c r="A321" s="1">
        <v>15</v>
      </c>
      <c r="C321" s="2">
        <v>46231</v>
      </c>
      <c r="F321" s="1" t="s">
        <v>135</v>
      </c>
      <c r="G321" s="1" t="s">
        <v>1135</v>
      </c>
      <c r="H321" s="1">
        <v>156</v>
      </c>
      <c r="I321" s="1">
        <v>156</v>
      </c>
      <c r="J321" s="1" t="s">
        <v>6963</v>
      </c>
      <c r="K321" s="2">
        <v>46231.4997222222</v>
      </c>
      <c r="L321" s="1" t="s">
        <v>6964</v>
      </c>
      <c r="M321" s="1" t="s">
        <v>478</v>
      </c>
      <c r="N321" s="1" t="s">
        <v>6495</v>
      </c>
      <c r="O321" s="1" t="s">
        <v>6965</v>
      </c>
      <c r="P321" s="1" t="s">
        <v>29</v>
      </c>
      <c r="Q321" s="2">
        <v>46231</v>
      </c>
      <c r="R321" s="1" t="s">
        <v>197</v>
      </c>
      <c r="S321" s="1" t="s">
        <v>6540</v>
      </c>
      <c r="T321" s="1">
        <v>1</v>
      </c>
      <c r="X321" s="216" t="s">
        <v>454</v>
      </c>
      <c r="AA321" s="1" t="s">
        <v>6968</v>
      </c>
      <c r="AB321" s="1" t="s">
        <v>455</v>
      </c>
      <c r="AC321" s="1" t="s">
        <v>954</v>
      </c>
    </row>
    <row r="322" s="1" customFormat="1" spans="1:29">
      <c r="A322" s="1">
        <v>150</v>
      </c>
      <c r="C322" s="2">
        <v>46231.4919791667</v>
      </c>
      <c r="F322" s="1" t="s">
        <v>126</v>
      </c>
      <c r="G322" s="1" t="s">
        <v>818</v>
      </c>
      <c r="H322" s="1">
        <v>210</v>
      </c>
      <c r="I322" s="1">
        <v>210</v>
      </c>
      <c r="J322" s="1" t="s">
        <v>6969</v>
      </c>
      <c r="K322" s="2">
        <v>46231.5148148148</v>
      </c>
      <c r="L322" s="1" t="s">
        <v>4284</v>
      </c>
      <c r="M322" s="1" t="s">
        <v>478</v>
      </c>
      <c r="N322" s="1" t="s">
        <v>6495</v>
      </c>
      <c r="O322" s="1" t="s">
        <v>6970</v>
      </c>
      <c r="P322" s="1" t="s">
        <v>29</v>
      </c>
      <c r="Q322" s="2">
        <v>46231</v>
      </c>
      <c r="R322" s="1" t="s">
        <v>155</v>
      </c>
      <c r="S322" s="1" t="s">
        <v>6540</v>
      </c>
      <c r="T322" s="1">
        <v>2.5</v>
      </c>
      <c r="X322" s="216" t="s">
        <v>456</v>
      </c>
      <c r="AA322" s="1" t="s">
        <v>6971</v>
      </c>
      <c r="AB322" s="1" t="s">
        <v>457</v>
      </c>
      <c r="AC322" s="1" t="s">
        <v>598</v>
      </c>
    </row>
    <row r="323" s="1" customFormat="1" spans="1:29">
      <c r="A323" s="1">
        <v>15</v>
      </c>
      <c r="C323" s="2">
        <v>46231.4919791667</v>
      </c>
      <c r="F323" s="1" t="s">
        <v>126</v>
      </c>
      <c r="G323" s="1" t="s">
        <v>818</v>
      </c>
      <c r="H323" s="1">
        <v>210</v>
      </c>
      <c r="I323" s="1">
        <v>210</v>
      </c>
      <c r="J323" s="1" t="s">
        <v>6969</v>
      </c>
      <c r="K323" s="2">
        <v>46231.5148148148</v>
      </c>
      <c r="L323" s="1" t="s">
        <v>4284</v>
      </c>
      <c r="M323" s="1" t="s">
        <v>478</v>
      </c>
      <c r="N323" s="1" t="s">
        <v>6495</v>
      </c>
      <c r="O323" s="1" t="s">
        <v>6970</v>
      </c>
      <c r="P323" s="1" t="s">
        <v>29</v>
      </c>
      <c r="Q323" s="2">
        <v>46231</v>
      </c>
      <c r="R323" s="1" t="s">
        <v>155</v>
      </c>
      <c r="S323" s="1" t="s">
        <v>6540</v>
      </c>
      <c r="T323" s="1">
        <v>1</v>
      </c>
      <c r="X323" s="216" t="s">
        <v>454</v>
      </c>
      <c r="AA323" s="1" t="s">
        <v>6972</v>
      </c>
      <c r="AB323" s="1" t="s">
        <v>455</v>
      </c>
      <c r="AC323" s="1" t="s">
        <v>598</v>
      </c>
    </row>
    <row r="324" s="1" customFormat="1" spans="1:29">
      <c r="A324" s="1">
        <v>15</v>
      </c>
      <c r="C324" s="2">
        <v>46231.4919791667</v>
      </c>
      <c r="F324" s="1" t="s">
        <v>126</v>
      </c>
      <c r="G324" s="1" t="s">
        <v>818</v>
      </c>
      <c r="H324" s="1">
        <v>210</v>
      </c>
      <c r="I324" s="1">
        <v>210</v>
      </c>
      <c r="J324" s="1" t="s">
        <v>6969</v>
      </c>
      <c r="K324" s="2">
        <v>46231.5148148148</v>
      </c>
      <c r="L324" s="1" t="s">
        <v>4284</v>
      </c>
      <c r="M324" s="1" t="s">
        <v>478</v>
      </c>
      <c r="N324" s="1" t="s">
        <v>6495</v>
      </c>
      <c r="O324" s="1" t="s">
        <v>6970</v>
      </c>
      <c r="P324" s="1" t="s">
        <v>29</v>
      </c>
      <c r="Q324" s="2">
        <v>46231</v>
      </c>
      <c r="R324" s="1" t="s">
        <v>155</v>
      </c>
      <c r="S324" s="1" t="s">
        <v>6540</v>
      </c>
      <c r="T324" s="1">
        <v>1</v>
      </c>
      <c r="X324" s="216" t="s">
        <v>454</v>
      </c>
      <c r="AA324" s="1" t="s">
        <v>6973</v>
      </c>
      <c r="AB324" s="1" t="s">
        <v>455</v>
      </c>
      <c r="AC324" s="1" t="s">
        <v>598</v>
      </c>
    </row>
    <row r="325" s="1" customFormat="1" spans="1:29">
      <c r="A325" s="1">
        <v>15</v>
      </c>
      <c r="C325" s="2">
        <v>46231.4919791667</v>
      </c>
      <c r="F325" s="1" t="s">
        <v>126</v>
      </c>
      <c r="G325" s="1" t="s">
        <v>818</v>
      </c>
      <c r="H325" s="1">
        <v>210</v>
      </c>
      <c r="I325" s="1">
        <v>210</v>
      </c>
      <c r="J325" s="1" t="s">
        <v>6969</v>
      </c>
      <c r="K325" s="2">
        <v>46231.5148148148</v>
      </c>
      <c r="L325" s="1" t="s">
        <v>4284</v>
      </c>
      <c r="M325" s="1" t="s">
        <v>478</v>
      </c>
      <c r="N325" s="1" t="s">
        <v>6495</v>
      </c>
      <c r="O325" s="1" t="s">
        <v>6970</v>
      </c>
      <c r="P325" s="1" t="s">
        <v>29</v>
      </c>
      <c r="Q325" s="2">
        <v>46231</v>
      </c>
      <c r="R325" s="1" t="s">
        <v>155</v>
      </c>
      <c r="S325" s="1" t="s">
        <v>6540</v>
      </c>
      <c r="T325" s="1">
        <v>1</v>
      </c>
      <c r="X325" s="216" t="s">
        <v>454</v>
      </c>
      <c r="AA325" s="1" t="s">
        <v>6974</v>
      </c>
      <c r="AB325" s="1" t="s">
        <v>455</v>
      </c>
      <c r="AC325" s="1" t="s">
        <v>598</v>
      </c>
    </row>
    <row r="326" s="1" customFormat="1" spans="1:29">
      <c r="A326" s="1">
        <v>15</v>
      </c>
      <c r="C326" s="2">
        <v>46231.4919791667</v>
      </c>
      <c r="F326" s="1" t="s">
        <v>126</v>
      </c>
      <c r="G326" s="1" t="s">
        <v>818</v>
      </c>
      <c r="H326" s="1">
        <v>210</v>
      </c>
      <c r="I326" s="1">
        <v>210</v>
      </c>
      <c r="J326" s="1" t="s">
        <v>6969</v>
      </c>
      <c r="K326" s="2">
        <v>46231.5148148148</v>
      </c>
      <c r="L326" s="1" t="s">
        <v>4284</v>
      </c>
      <c r="M326" s="1" t="s">
        <v>478</v>
      </c>
      <c r="N326" s="1" t="s">
        <v>6495</v>
      </c>
      <c r="O326" s="1" t="s">
        <v>6970</v>
      </c>
      <c r="P326" s="1" t="s">
        <v>29</v>
      </c>
      <c r="Q326" s="2">
        <v>46231</v>
      </c>
      <c r="R326" s="1" t="s">
        <v>155</v>
      </c>
      <c r="S326" s="1" t="s">
        <v>6540</v>
      </c>
      <c r="T326" s="1">
        <v>1</v>
      </c>
      <c r="X326" s="216" t="s">
        <v>454</v>
      </c>
      <c r="AA326" s="1" t="s">
        <v>6975</v>
      </c>
      <c r="AB326" s="1" t="s">
        <v>455</v>
      </c>
      <c r="AC326" s="1" t="s">
        <v>598</v>
      </c>
    </row>
    <row r="327" s="1" customFormat="1" spans="1:29">
      <c r="A327" s="1">
        <v>60</v>
      </c>
      <c r="C327" s="2">
        <v>46231.4583333333</v>
      </c>
      <c r="F327" s="1" t="s">
        <v>135</v>
      </c>
      <c r="G327" s="1" t="s">
        <v>602</v>
      </c>
      <c r="H327" s="1">
        <v>60</v>
      </c>
      <c r="I327" s="1">
        <v>60</v>
      </c>
      <c r="J327" s="1" t="s">
        <v>6976</v>
      </c>
      <c r="K327" s="2">
        <v>46231.5294907407</v>
      </c>
      <c r="L327" s="1" t="s">
        <v>3878</v>
      </c>
      <c r="M327" s="1" t="s">
        <v>478</v>
      </c>
      <c r="N327" s="1" t="s">
        <v>6977</v>
      </c>
      <c r="O327" s="1" t="s">
        <v>6978</v>
      </c>
      <c r="P327" s="1" t="s">
        <v>29</v>
      </c>
      <c r="Q327" s="2">
        <v>46231</v>
      </c>
      <c r="R327" s="1" t="s">
        <v>200</v>
      </c>
      <c r="S327" s="1" t="s">
        <v>6540</v>
      </c>
      <c r="T327" s="1">
        <v>1</v>
      </c>
      <c r="AC327" s="1" t="s">
        <v>830</v>
      </c>
    </row>
    <row r="328" s="1" customFormat="1" spans="1:29">
      <c r="A328" s="1">
        <v>15</v>
      </c>
      <c r="C328" s="2">
        <v>46231</v>
      </c>
      <c r="F328" s="1" t="s">
        <v>132</v>
      </c>
      <c r="G328" s="1" t="s">
        <v>818</v>
      </c>
      <c r="H328" s="1">
        <v>192</v>
      </c>
      <c r="I328" s="1">
        <v>192</v>
      </c>
      <c r="J328" s="1" t="s">
        <v>6979</v>
      </c>
      <c r="K328" s="2">
        <v>46231.5366203704</v>
      </c>
      <c r="L328" s="1" t="s">
        <v>3903</v>
      </c>
      <c r="M328" s="1" t="s">
        <v>478</v>
      </c>
      <c r="N328" s="1" t="s">
        <v>6495</v>
      </c>
      <c r="O328" s="1" t="s">
        <v>6980</v>
      </c>
      <c r="P328" s="1" t="s">
        <v>29</v>
      </c>
      <c r="Q328" s="2">
        <v>46231</v>
      </c>
      <c r="R328" s="1" t="s">
        <v>176</v>
      </c>
      <c r="S328" s="1" t="s">
        <v>6540</v>
      </c>
      <c r="T328" s="1">
        <v>1</v>
      </c>
      <c r="X328" s="216" t="s">
        <v>454</v>
      </c>
      <c r="AA328" s="1" t="s">
        <v>6981</v>
      </c>
      <c r="AB328" s="1" t="s">
        <v>455</v>
      </c>
      <c r="AC328" s="1" t="s">
        <v>980</v>
      </c>
    </row>
    <row r="329" s="1" customFormat="1" spans="1:29">
      <c r="A329" s="1">
        <v>15</v>
      </c>
      <c r="C329" s="2">
        <v>46231</v>
      </c>
      <c r="F329" s="1" t="s">
        <v>132</v>
      </c>
      <c r="G329" s="1" t="s">
        <v>818</v>
      </c>
      <c r="H329" s="1">
        <v>192</v>
      </c>
      <c r="I329" s="1">
        <v>192</v>
      </c>
      <c r="J329" s="1" t="s">
        <v>6979</v>
      </c>
      <c r="K329" s="2">
        <v>46231.5366203704</v>
      </c>
      <c r="L329" s="1" t="s">
        <v>3903</v>
      </c>
      <c r="M329" s="1" t="s">
        <v>478</v>
      </c>
      <c r="N329" s="1" t="s">
        <v>6495</v>
      </c>
      <c r="O329" s="1" t="s">
        <v>6980</v>
      </c>
      <c r="P329" s="1" t="s">
        <v>29</v>
      </c>
      <c r="Q329" s="2">
        <v>46231</v>
      </c>
      <c r="R329" s="1" t="s">
        <v>176</v>
      </c>
      <c r="S329" s="1" t="s">
        <v>6540</v>
      </c>
      <c r="T329" s="1">
        <v>1</v>
      </c>
      <c r="X329" s="216" t="s">
        <v>454</v>
      </c>
      <c r="AA329" s="1" t="s">
        <v>6982</v>
      </c>
      <c r="AB329" s="1" t="s">
        <v>455</v>
      </c>
      <c r="AC329" s="1" t="s">
        <v>980</v>
      </c>
    </row>
    <row r="330" s="1" customFormat="1" spans="1:29">
      <c r="A330" s="1">
        <v>15</v>
      </c>
      <c r="C330" s="2">
        <v>46231</v>
      </c>
      <c r="F330" s="1" t="s">
        <v>132</v>
      </c>
      <c r="G330" s="1" t="s">
        <v>818</v>
      </c>
      <c r="H330" s="1">
        <v>192</v>
      </c>
      <c r="I330" s="1">
        <v>192</v>
      </c>
      <c r="J330" s="1" t="s">
        <v>6979</v>
      </c>
      <c r="K330" s="2">
        <v>46231.5366203704</v>
      </c>
      <c r="L330" s="1" t="s">
        <v>3903</v>
      </c>
      <c r="M330" s="1" t="s">
        <v>478</v>
      </c>
      <c r="N330" s="1" t="s">
        <v>6495</v>
      </c>
      <c r="O330" s="1" t="s">
        <v>6980</v>
      </c>
      <c r="P330" s="1" t="s">
        <v>29</v>
      </c>
      <c r="Q330" s="2">
        <v>46231</v>
      </c>
      <c r="R330" s="1" t="s">
        <v>176</v>
      </c>
      <c r="S330" s="1" t="s">
        <v>6540</v>
      </c>
      <c r="T330" s="1">
        <v>1</v>
      </c>
      <c r="X330" s="216" t="s">
        <v>454</v>
      </c>
      <c r="AA330" s="1" t="s">
        <v>6983</v>
      </c>
      <c r="AB330" s="1" t="s">
        <v>455</v>
      </c>
      <c r="AC330" s="1" t="s">
        <v>980</v>
      </c>
    </row>
    <row r="331" s="1" customFormat="1" spans="1:29">
      <c r="A331" s="1">
        <v>15</v>
      </c>
      <c r="C331" s="2">
        <v>46231</v>
      </c>
      <c r="F331" s="1" t="s">
        <v>132</v>
      </c>
      <c r="G331" s="1" t="s">
        <v>818</v>
      </c>
      <c r="H331" s="1">
        <v>192</v>
      </c>
      <c r="I331" s="1">
        <v>192</v>
      </c>
      <c r="J331" s="1" t="s">
        <v>6979</v>
      </c>
      <c r="K331" s="2">
        <v>46231.5366203704</v>
      </c>
      <c r="L331" s="1" t="s">
        <v>3903</v>
      </c>
      <c r="M331" s="1" t="s">
        <v>478</v>
      </c>
      <c r="N331" s="1" t="s">
        <v>6495</v>
      </c>
      <c r="O331" s="1" t="s">
        <v>6980</v>
      </c>
      <c r="P331" s="1" t="s">
        <v>29</v>
      </c>
      <c r="Q331" s="2">
        <v>46231</v>
      </c>
      <c r="R331" s="1" t="s">
        <v>176</v>
      </c>
      <c r="S331" s="1" t="s">
        <v>6540</v>
      </c>
      <c r="T331" s="1">
        <v>1</v>
      </c>
      <c r="X331" s="216" t="s">
        <v>454</v>
      </c>
      <c r="AA331" s="1" t="s">
        <v>6984</v>
      </c>
      <c r="AB331" s="1" t="s">
        <v>455</v>
      </c>
      <c r="AC331" s="1" t="s">
        <v>980</v>
      </c>
    </row>
    <row r="332" s="1" customFormat="1" spans="1:29">
      <c r="A332" s="1">
        <v>132</v>
      </c>
      <c r="C332" s="2">
        <v>46231</v>
      </c>
      <c r="F332" s="1" t="s">
        <v>132</v>
      </c>
      <c r="G332" s="1" t="s">
        <v>818</v>
      </c>
      <c r="H332" s="1">
        <v>192</v>
      </c>
      <c r="I332" s="1">
        <v>192</v>
      </c>
      <c r="J332" s="1" t="s">
        <v>6979</v>
      </c>
      <c r="K332" s="2">
        <v>46231.5366203704</v>
      </c>
      <c r="L332" s="1" t="s">
        <v>3903</v>
      </c>
      <c r="M332" s="1" t="s">
        <v>478</v>
      </c>
      <c r="N332" s="1" t="s">
        <v>6495</v>
      </c>
      <c r="O332" s="1" t="s">
        <v>6980</v>
      </c>
      <c r="P332" s="1" t="s">
        <v>29</v>
      </c>
      <c r="Q332" s="2">
        <v>46231</v>
      </c>
      <c r="R332" s="1" t="s">
        <v>176</v>
      </c>
      <c r="S332" s="1" t="s">
        <v>6540</v>
      </c>
      <c r="T332" s="1">
        <v>2.2</v>
      </c>
      <c r="X332" s="216" t="s">
        <v>456</v>
      </c>
      <c r="AA332" s="1" t="s">
        <v>6985</v>
      </c>
      <c r="AB332" s="1" t="s">
        <v>457</v>
      </c>
      <c r="AC332" s="1" t="s">
        <v>980</v>
      </c>
    </row>
    <row r="333" s="1" customFormat="1" spans="1:29">
      <c r="A333" s="1">
        <v>90</v>
      </c>
      <c r="C333" s="2">
        <v>46231.4583333333</v>
      </c>
      <c r="F333" s="1" t="s">
        <v>135</v>
      </c>
      <c r="G333" s="1" t="s">
        <v>818</v>
      </c>
      <c r="H333" s="1">
        <v>120</v>
      </c>
      <c r="I333" s="1">
        <v>120</v>
      </c>
      <c r="J333" s="1" t="s">
        <v>6976</v>
      </c>
      <c r="K333" s="2">
        <v>46231.5483912037</v>
      </c>
      <c r="L333" s="1" t="s">
        <v>3903</v>
      </c>
      <c r="M333" s="1" t="s">
        <v>478</v>
      </c>
      <c r="N333" s="1" t="s">
        <v>6495</v>
      </c>
      <c r="O333" s="1" t="s">
        <v>6986</v>
      </c>
      <c r="P333" s="1" t="s">
        <v>29</v>
      </c>
      <c r="Q333" s="2">
        <v>46231</v>
      </c>
      <c r="R333" s="1" t="s">
        <v>200</v>
      </c>
      <c r="S333" s="1" t="s">
        <v>6540</v>
      </c>
      <c r="T333" s="1">
        <v>1.5</v>
      </c>
      <c r="X333" s="216" t="s">
        <v>456</v>
      </c>
      <c r="AA333" s="1" t="s">
        <v>6987</v>
      </c>
      <c r="AB333" s="1" t="s">
        <v>457</v>
      </c>
      <c r="AC333" s="1" t="s">
        <v>830</v>
      </c>
    </row>
    <row r="334" s="1" customFormat="1" spans="1:29">
      <c r="A334" s="1">
        <v>15</v>
      </c>
      <c r="C334" s="2">
        <v>46231.4583333333</v>
      </c>
      <c r="F334" s="1" t="s">
        <v>135</v>
      </c>
      <c r="G334" s="1" t="s">
        <v>818</v>
      </c>
      <c r="H334" s="1">
        <v>120</v>
      </c>
      <c r="I334" s="1">
        <v>120</v>
      </c>
      <c r="J334" s="1" t="s">
        <v>6976</v>
      </c>
      <c r="K334" s="2">
        <v>46231.5483912037</v>
      </c>
      <c r="L334" s="1" t="s">
        <v>3903</v>
      </c>
      <c r="M334" s="1" t="s">
        <v>478</v>
      </c>
      <c r="N334" s="1" t="s">
        <v>6495</v>
      </c>
      <c r="O334" s="1" t="s">
        <v>6986</v>
      </c>
      <c r="P334" s="1" t="s">
        <v>29</v>
      </c>
      <c r="Q334" s="2">
        <v>46231</v>
      </c>
      <c r="R334" s="1" t="s">
        <v>200</v>
      </c>
      <c r="S334" s="1" t="s">
        <v>6540</v>
      </c>
      <c r="T334" s="1">
        <v>1</v>
      </c>
      <c r="X334" s="216" t="s">
        <v>454</v>
      </c>
      <c r="AA334" s="1" t="s">
        <v>6988</v>
      </c>
      <c r="AB334" s="1" t="s">
        <v>455</v>
      </c>
      <c r="AC334" s="1" t="s">
        <v>830</v>
      </c>
    </row>
    <row r="335" s="1" customFormat="1" spans="1:29">
      <c r="A335" s="1">
        <v>15</v>
      </c>
      <c r="C335" s="2">
        <v>46231.4583333333</v>
      </c>
      <c r="F335" s="1" t="s">
        <v>135</v>
      </c>
      <c r="G335" s="1" t="s">
        <v>818</v>
      </c>
      <c r="H335" s="1">
        <v>120</v>
      </c>
      <c r="I335" s="1">
        <v>120</v>
      </c>
      <c r="J335" s="1" t="s">
        <v>6976</v>
      </c>
      <c r="K335" s="2">
        <v>46231.5483912037</v>
      </c>
      <c r="L335" s="1" t="s">
        <v>3903</v>
      </c>
      <c r="M335" s="1" t="s">
        <v>478</v>
      </c>
      <c r="N335" s="1" t="s">
        <v>6495</v>
      </c>
      <c r="O335" s="1" t="s">
        <v>6986</v>
      </c>
      <c r="P335" s="1" t="s">
        <v>29</v>
      </c>
      <c r="Q335" s="2">
        <v>46231</v>
      </c>
      <c r="R335" s="1" t="s">
        <v>200</v>
      </c>
      <c r="S335" s="1" t="s">
        <v>6540</v>
      </c>
      <c r="T335" s="1">
        <v>1</v>
      </c>
      <c r="X335" s="216" t="s">
        <v>487</v>
      </c>
      <c r="AA335" s="1" t="s">
        <v>6989</v>
      </c>
      <c r="AB335" s="1" t="s">
        <v>488</v>
      </c>
      <c r="AC335" s="1" t="s">
        <v>830</v>
      </c>
    </row>
    <row r="336" s="1" customFormat="1" spans="1:29">
      <c r="A336" s="1">
        <v>15</v>
      </c>
      <c r="C336" s="2">
        <v>46231.5416666667</v>
      </c>
      <c r="F336" s="1" t="s">
        <v>129</v>
      </c>
      <c r="G336" s="1" t="s">
        <v>818</v>
      </c>
      <c r="H336" s="1">
        <v>252</v>
      </c>
      <c r="I336" s="1">
        <v>252</v>
      </c>
      <c r="J336" s="1" t="s">
        <v>6990</v>
      </c>
      <c r="K336" s="2">
        <v>46231.5613194444</v>
      </c>
      <c r="L336" s="1" t="s">
        <v>4284</v>
      </c>
      <c r="M336" s="1" t="s">
        <v>478</v>
      </c>
      <c r="N336" s="1" t="s">
        <v>6495</v>
      </c>
      <c r="O336" s="1" t="s">
        <v>6991</v>
      </c>
      <c r="P336" s="1" t="s">
        <v>29</v>
      </c>
      <c r="Q336" s="2">
        <v>46231.4583333333</v>
      </c>
      <c r="R336" s="1" t="s">
        <v>165</v>
      </c>
      <c r="S336" s="1" t="s">
        <v>6540</v>
      </c>
      <c r="T336" s="1">
        <v>1</v>
      </c>
      <c r="X336" s="216" t="s">
        <v>487</v>
      </c>
      <c r="AA336" s="1" t="s">
        <v>6992</v>
      </c>
      <c r="AB336" s="1" t="s">
        <v>488</v>
      </c>
      <c r="AC336" s="1" t="s">
        <v>811</v>
      </c>
    </row>
    <row r="337" s="1" customFormat="1" spans="1:29">
      <c r="A337" s="1">
        <v>15</v>
      </c>
      <c r="C337" s="2">
        <v>46231.5416666667</v>
      </c>
      <c r="F337" s="1" t="s">
        <v>129</v>
      </c>
      <c r="G337" s="1" t="s">
        <v>818</v>
      </c>
      <c r="H337" s="1">
        <v>252</v>
      </c>
      <c r="I337" s="1">
        <v>252</v>
      </c>
      <c r="J337" s="1" t="s">
        <v>6990</v>
      </c>
      <c r="K337" s="2">
        <v>46231.5613194444</v>
      </c>
      <c r="L337" s="1" t="s">
        <v>4284</v>
      </c>
      <c r="M337" s="1" t="s">
        <v>478</v>
      </c>
      <c r="N337" s="1" t="s">
        <v>6495</v>
      </c>
      <c r="O337" s="1" t="s">
        <v>6991</v>
      </c>
      <c r="P337" s="1" t="s">
        <v>29</v>
      </c>
      <c r="Q337" s="2">
        <v>46231.4583333333</v>
      </c>
      <c r="R337" s="1" t="s">
        <v>165</v>
      </c>
      <c r="S337" s="1" t="s">
        <v>6540</v>
      </c>
      <c r="T337" s="1">
        <v>1</v>
      </c>
      <c r="X337" s="216" t="s">
        <v>454</v>
      </c>
      <c r="AA337" s="1" t="s">
        <v>6993</v>
      </c>
      <c r="AB337" s="1" t="s">
        <v>455</v>
      </c>
      <c r="AC337" s="1" t="s">
        <v>811</v>
      </c>
    </row>
    <row r="338" s="1" customFormat="1" spans="1:29">
      <c r="A338" s="1">
        <v>192</v>
      </c>
      <c r="C338" s="2">
        <v>46231.5416666667</v>
      </c>
      <c r="F338" s="1" t="s">
        <v>129</v>
      </c>
      <c r="G338" s="1" t="s">
        <v>818</v>
      </c>
      <c r="H338" s="1">
        <v>252</v>
      </c>
      <c r="I338" s="1">
        <v>252</v>
      </c>
      <c r="J338" s="1" t="s">
        <v>6990</v>
      </c>
      <c r="K338" s="2">
        <v>46231.5613194444</v>
      </c>
      <c r="L338" s="1" t="s">
        <v>4284</v>
      </c>
      <c r="M338" s="1" t="s">
        <v>478</v>
      </c>
      <c r="N338" s="1" t="s">
        <v>6495</v>
      </c>
      <c r="O338" s="1" t="s">
        <v>6991</v>
      </c>
      <c r="P338" s="1" t="s">
        <v>29</v>
      </c>
      <c r="Q338" s="2">
        <v>46231.4583333333</v>
      </c>
      <c r="R338" s="1" t="s">
        <v>165</v>
      </c>
      <c r="S338" s="1" t="s">
        <v>6540</v>
      </c>
      <c r="T338" s="1">
        <v>3.2</v>
      </c>
      <c r="X338" s="216" t="s">
        <v>456</v>
      </c>
      <c r="AA338" s="1" t="s">
        <v>6994</v>
      </c>
      <c r="AB338" s="1" t="s">
        <v>457</v>
      </c>
      <c r="AC338" s="1" t="s">
        <v>811</v>
      </c>
    </row>
    <row r="339" s="1" customFormat="1" spans="1:29">
      <c r="A339" s="1">
        <v>15</v>
      </c>
      <c r="C339" s="2">
        <v>46231.5416666667</v>
      </c>
      <c r="F339" s="1" t="s">
        <v>129</v>
      </c>
      <c r="G339" s="1" t="s">
        <v>818</v>
      </c>
      <c r="H339" s="1">
        <v>252</v>
      </c>
      <c r="I339" s="1">
        <v>252</v>
      </c>
      <c r="J339" s="1" t="s">
        <v>6990</v>
      </c>
      <c r="K339" s="2">
        <v>46231.5613194444</v>
      </c>
      <c r="L339" s="1" t="s">
        <v>4284</v>
      </c>
      <c r="M339" s="1" t="s">
        <v>478</v>
      </c>
      <c r="N339" s="1" t="s">
        <v>6495</v>
      </c>
      <c r="O339" s="1" t="s">
        <v>6991</v>
      </c>
      <c r="P339" s="1" t="s">
        <v>29</v>
      </c>
      <c r="Q339" s="2">
        <v>46231.4583333333</v>
      </c>
      <c r="R339" s="1" t="s">
        <v>165</v>
      </c>
      <c r="S339" s="1" t="s">
        <v>6540</v>
      </c>
      <c r="T339" s="1">
        <v>1</v>
      </c>
      <c r="X339" s="216" t="s">
        <v>454</v>
      </c>
      <c r="AA339" s="1" t="s">
        <v>6995</v>
      </c>
      <c r="AB339" s="1" t="s">
        <v>455</v>
      </c>
      <c r="AC339" s="1" t="s">
        <v>811</v>
      </c>
    </row>
    <row r="340" s="1" customFormat="1" spans="1:29">
      <c r="A340" s="1">
        <v>15</v>
      </c>
      <c r="C340" s="2">
        <v>46231.5416666667</v>
      </c>
      <c r="F340" s="1" t="s">
        <v>129</v>
      </c>
      <c r="G340" s="1" t="s">
        <v>818</v>
      </c>
      <c r="H340" s="1">
        <v>252</v>
      </c>
      <c r="I340" s="1">
        <v>252</v>
      </c>
      <c r="J340" s="1" t="s">
        <v>6990</v>
      </c>
      <c r="K340" s="2">
        <v>46231.5613194444</v>
      </c>
      <c r="L340" s="1" t="s">
        <v>4284</v>
      </c>
      <c r="M340" s="1" t="s">
        <v>478</v>
      </c>
      <c r="N340" s="1" t="s">
        <v>6495</v>
      </c>
      <c r="O340" s="1" t="s">
        <v>6991</v>
      </c>
      <c r="P340" s="1" t="s">
        <v>29</v>
      </c>
      <c r="Q340" s="2">
        <v>46231.4583333333</v>
      </c>
      <c r="R340" s="1" t="s">
        <v>165</v>
      </c>
      <c r="S340" s="1" t="s">
        <v>6540</v>
      </c>
      <c r="T340" s="1">
        <v>1</v>
      </c>
      <c r="X340" s="216" t="s">
        <v>454</v>
      </c>
      <c r="AA340" s="1" t="s">
        <v>6996</v>
      </c>
      <c r="AB340" s="1" t="s">
        <v>455</v>
      </c>
      <c r="AC340" s="1" t="s">
        <v>811</v>
      </c>
    </row>
    <row r="341" s="1" customFormat="1" spans="1:29">
      <c r="A341" s="1">
        <v>15</v>
      </c>
      <c r="C341" s="2">
        <v>46231</v>
      </c>
      <c r="F341" s="1" t="s">
        <v>147</v>
      </c>
      <c r="G341" s="1" t="s">
        <v>818</v>
      </c>
      <c r="H341" s="1">
        <v>90</v>
      </c>
      <c r="I341" s="1">
        <v>90</v>
      </c>
      <c r="J341" s="1" t="s">
        <v>6997</v>
      </c>
      <c r="K341" s="2">
        <v>46231.5769791667</v>
      </c>
      <c r="L341" s="1" t="s">
        <v>3903</v>
      </c>
      <c r="M341" s="1" t="s">
        <v>478</v>
      </c>
      <c r="N341" s="1" t="s">
        <v>6495</v>
      </c>
      <c r="O341" s="1" t="s">
        <v>6998</v>
      </c>
      <c r="P341" s="1" t="s">
        <v>29</v>
      </c>
      <c r="Q341" s="2">
        <v>46231</v>
      </c>
      <c r="R341" s="1" t="s">
        <v>237</v>
      </c>
      <c r="S341" s="1" t="s">
        <v>6540</v>
      </c>
      <c r="T341" s="1">
        <v>1</v>
      </c>
      <c r="X341" s="216" t="s">
        <v>454</v>
      </c>
      <c r="AA341" s="1" t="s">
        <v>6999</v>
      </c>
      <c r="AB341" s="1" t="s">
        <v>455</v>
      </c>
      <c r="AC341" s="1" t="s">
        <v>781</v>
      </c>
    </row>
    <row r="342" s="1" customFormat="1" spans="1:29">
      <c r="A342" s="1">
        <v>15</v>
      </c>
      <c r="C342" s="2">
        <v>46231</v>
      </c>
      <c r="F342" s="1" t="s">
        <v>147</v>
      </c>
      <c r="G342" s="1" t="s">
        <v>818</v>
      </c>
      <c r="H342" s="1">
        <v>90</v>
      </c>
      <c r="I342" s="1">
        <v>90</v>
      </c>
      <c r="J342" s="1" t="s">
        <v>6997</v>
      </c>
      <c r="K342" s="2">
        <v>46231.5769791667</v>
      </c>
      <c r="L342" s="1" t="s">
        <v>3903</v>
      </c>
      <c r="M342" s="1" t="s">
        <v>478</v>
      </c>
      <c r="N342" s="1" t="s">
        <v>6495</v>
      </c>
      <c r="O342" s="1" t="s">
        <v>6998</v>
      </c>
      <c r="P342" s="1" t="s">
        <v>29</v>
      </c>
      <c r="Q342" s="2">
        <v>46231</v>
      </c>
      <c r="R342" s="1" t="s">
        <v>237</v>
      </c>
      <c r="S342" s="1" t="s">
        <v>6540</v>
      </c>
      <c r="T342" s="1">
        <v>1</v>
      </c>
      <c r="X342" s="216" t="s">
        <v>454</v>
      </c>
      <c r="AA342" s="1" t="s">
        <v>7000</v>
      </c>
      <c r="AB342" s="1" t="s">
        <v>455</v>
      </c>
      <c r="AC342" s="1" t="s">
        <v>781</v>
      </c>
    </row>
    <row r="343" s="1" customFormat="1" spans="1:29">
      <c r="A343" s="1">
        <v>60</v>
      </c>
      <c r="C343" s="2">
        <v>46231</v>
      </c>
      <c r="F343" s="1" t="s">
        <v>147</v>
      </c>
      <c r="G343" s="1" t="s">
        <v>818</v>
      </c>
      <c r="H343" s="1">
        <v>90</v>
      </c>
      <c r="I343" s="1">
        <v>90</v>
      </c>
      <c r="J343" s="1" t="s">
        <v>6997</v>
      </c>
      <c r="K343" s="2">
        <v>46231.5769791667</v>
      </c>
      <c r="L343" s="1" t="s">
        <v>3903</v>
      </c>
      <c r="M343" s="1" t="s">
        <v>478</v>
      </c>
      <c r="N343" s="1" t="s">
        <v>6495</v>
      </c>
      <c r="O343" s="1" t="s">
        <v>6998</v>
      </c>
      <c r="P343" s="1" t="s">
        <v>29</v>
      </c>
      <c r="Q343" s="2">
        <v>46231</v>
      </c>
      <c r="R343" s="1" t="s">
        <v>237</v>
      </c>
      <c r="S343" s="1" t="s">
        <v>6540</v>
      </c>
      <c r="T343" s="1">
        <v>1</v>
      </c>
      <c r="X343" s="216" t="s">
        <v>456</v>
      </c>
      <c r="AA343" s="1" t="s">
        <v>7001</v>
      </c>
      <c r="AB343" s="1" t="s">
        <v>457</v>
      </c>
      <c r="AC343" s="1" t="s">
        <v>781</v>
      </c>
    </row>
    <row r="344" s="1" customFormat="1" spans="1:29">
      <c r="A344" s="1">
        <v>15</v>
      </c>
      <c r="C344" s="2">
        <v>46231</v>
      </c>
      <c r="F344" s="1" t="s">
        <v>126</v>
      </c>
      <c r="G344" s="1" t="s">
        <v>818</v>
      </c>
      <c r="H344" s="1">
        <v>170</v>
      </c>
      <c r="I344" s="1">
        <v>170</v>
      </c>
      <c r="J344" s="1" t="s">
        <v>7002</v>
      </c>
      <c r="K344" s="2">
        <v>46231.5814699074</v>
      </c>
      <c r="L344" s="1" t="s">
        <v>4284</v>
      </c>
      <c r="M344" s="1" t="s">
        <v>478</v>
      </c>
      <c r="N344" s="1" t="s">
        <v>6495</v>
      </c>
      <c r="O344" s="1" t="s">
        <v>7003</v>
      </c>
      <c r="P344" s="1" t="s">
        <v>29</v>
      </c>
      <c r="Q344" s="2">
        <v>46228</v>
      </c>
      <c r="R344" s="1" t="s">
        <v>155</v>
      </c>
      <c r="S344" s="1" t="s">
        <v>6540</v>
      </c>
      <c r="T344" s="1">
        <v>1</v>
      </c>
      <c r="X344" s="216" t="s">
        <v>454</v>
      </c>
      <c r="AA344" s="1" t="s">
        <v>7004</v>
      </c>
      <c r="AB344" s="1" t="s">
        <v>455</v>
      </c>
      <c r="AC344" s="1" t="s">
        <v>598</v>
      </c>
    </row>
    <row r="345" s="1" customFormat="1" spans="1:29">
      <c r="A345" s="1">
        <v>15</v>
      </c>
      <c r="C345" s="2">
        <v>46231</v>
      </c>
      <c r="F345" s="1" t="s">
        <v>126</v>
      </c>
      <c r="G345" s="1" t="s">
        <v>818</v>
      </c>
      <c r="H345" s="1">
        <v>170</v>
      </c>
      <c r="I345" s="1">
        <v>170</v>
      </c>
      <c r="J345" s="1" t="s">
        <v>7002</v>
      </c>
      <c r="K345" s="2">
        <v>46231.5814699074</v>
      </c>
      <c r="L345" s="1" t="s">
        <v>4284</v>
      </c>
      <c r="M345" s="1" t="s">
        <v>478</v>
      </c>
      <c r="N345" s="1" t="s">
        <v>6495</v>
      </c>
      <c r="O345" s="1" t="s">
        <v>7003</v>
      </c>
      <c r="P345" s="1" t="s">
        <v>29</v>
      </c>
      <c r="Q345" s="2">
        <v>46228</v>
      </c>
      <c r="R345" s="1" t="s">
        <v>155</v>
      </c>
      <c r="S345" s="1" t="s">
        <v>6540</v>
      </c>
      <c r="T345" s="1">
        <v>1</v>
      </c>
      <c r="X345" s="216" t="s">
        <v>454</v>
      </c>
      <c r="AA345" s="1" t="s">
        <v>7005</v>
      </c>
      <c r="AB345" s="1" t="s">
        <v>455</v>
      </c>
      <c r="AC345" s="1" t="s">
        <v>598</v>
      </c>
    </row>
    <row r="346" s="1" customFormat="1" spans="1:29">
      <c r="A346" s="1">
        <v>140</v>
      </c>
      <c r="C346" s="2">
        <v>46231</v>
      </c>
      <c r="F346" s="1" t="s">
        <v>126</v>
      </c>
      <c r="G346" s="1" t="s">
        <v>818</v>
      </c>
      <c r="H346" s="1">
        <v>170</v>
      </c>
      <c r="I346" s="1">
        <v>170</v>
      </c>
      <c r="J346" s="1" t="s">
        <v>7002</v>
      </c>
      <c r="K346" s="2">
        <v>46231.5814699074</v>
      </c>
      <c r="L346" s="1" t="s">
        <v>4284</v>
      </c>
      <c r="M346" s="1" t="s">
        <v>478</v>
      </c>
      <c r="N346" s="1" t="s">
        <v>6495</v>
      </c>
      <c r="O346" s="1" t="s">
        <v>7003</v>
      </c>
      <c r="P346" s="1" t="s">
        <v>29</v>
      </c>
      <c r="Q346" s="2">
        <v>46228</v>
      </c>
      <c r="R346" s="1" t="s">
        <v>155</v>
      </c>
      <c r="S346" s="1" t="s">
        <v>6540</v>
      </c>
      <c r="T346" s="1">
        <v>2.4</v>
      </c>
      <c r="X346" s="216" t="s">
        <v>456</v>
      </c>
      <c r="AA346" s="1" t="s">
        <v>7006</v>
      </c>
      <c r="AB346" s="1" t="s">
        <v>457</v>
      </c>
      <c r="AC346" s="1" t="s">
        <v>598</v>
      </c>
    </row>
    <row r="347" s="1" customFormat="1" spans="1:29">
      <c r="A347" s="1">
        <v>15</v>
      </c>
      <c r="C347" s="2">
        <v>46231.625</v>
      </c>
      <c r="F347" s="1" t="s">
        <v>141</v>
      </c>
      <c r="G347" s="1" t="s">
        <v>818</v>
      </c>
      <c r="H347" s="1">
        <v>180</v>
      </c>
      <c r="I347" s="1">
        <v>180</v>
      </c>
      <c r="J347" s="1" t="s">
        <v>7007</v>
      </c>
      <c r="K347" s="2">
        <v>46231.600625</v>
      </c>
      <c r="L347" s="1" t="s">
        <v>3903</v>
      </c>
      <c r="M347" s="1" t="s">
        <v>478</v>
      </c>
      <c r="N347" s="1" t="s">
        <v>6495</v>
      </c>
      <c r="O347" s="1" t="s">
        <v>7008</v>
      </c>
      <c r="P347" s="1" t="s">
        <v>29</v>
      </c>
      <c r="Q347" s="2">
        <v>46231</v>
      </c>
      <c r="R347" s="1" t="s">
        <v>212</v>
      </c>
      <c r="S347" s="1" t="s">
        <v>6540</v>
      </c>
      <c r="T347" s="1">
        <v>1</v>
      </c>
      <c r="X347" s="216" t="s">
        <v>454</v>
      </c>
      <c r="AA347" s="1" t="s">
        <v>7009</v>
      </c>
      <c r="AB347" s="1" t="s">
        <v>455</v>
      </c>
      <c r="AC347" s="1" t="s">
        <v>805</v>
      </c>
    </row>
    <row r="348" s="1" customFormat="1" spans="1:29">
      <c r="A348" s="1">
        <v>15</v>
      </c>
      <c r="C348" s="2">
        <v>46231.625</v>
      </c>
      <c r="F348" s="1" t="s">
        <v>141</v>
      </c>
      <c r="G348" s="1" t="s">
        <v>818</v>
      </c>
      <c r="H348" s="1">
        <v>180</v>
      </c>
      <c r="I348" s="1">
        <v>180</v>
      </c>
      <c r="J348" s="1" t="s">
        <v>7007</v>
      </c>
      <c r="K348" s="2">
        <v>46231.600625</v>
      </c>
      <c r="L348" s="1" t="s">
        <v>3903</v>
      </c>
      <c r="M348" s="1" t="s">
        <v>478</v>
      </c>
      <c r="N348" s="1" t="s">
        <v>6495</v>
      </c>
      <c r="O348" s="1" t="s">
        <v>7008</v>
      </c>
      <c r="P348" s="1" t="s">
        <v>29</v>
      </c>
      <c r="Q348" s="2">
        <v>46231</v>
      </c>
      <c r="R348" s="1" t="s">
        <v>212</v>
      </c>
      <c r="S348" s="1" t="s">
        <v>6540</v>
      </c>
      <c r="T348" s="1">
        <v>1</v>
      </c>
      <c r="X348" s="216" t="s">
        <v>454</v>
      </c>
      <c r="AA348" s="1" t="s">
        <v>7010</v>
      </c>
      <c r="AB348" s="1" t="s">
        <v>455</v>
      </c>
      <c r="AC348" s="1" t="s">
        <v>805</v>
      </c>
    </row>
    <row r="349" s="1" customFormat="1" spans="1:29">
      <c r="A349" s="1">
        <v>150</v>
      </c>
      <c r="C349" s="2">
        <v>46231.625</v>
      </c>
      <c r="F349" s="1" t="s">
        <v>141</v>
      </c>
      <c r="G349" s="1" t="s">
        <v>818</v>
      </c>
      <c r="H349" s="1">
        <v>180</v>
      </c>
      <c r="I349" s="1">
        <v>180</v>
      </c>
      <c r="J349" s="1" t="s">
        <v>7007</v>
      </c>
      <c r="K349" s="2">
        <v>46231.600625</v>
      </c>
      <c r="L349" s="1" t="s">
        <v>3903</v>
      </c>
      <c r="M349" s="1" t="s">
        <v>478</v>
      </c>
      <c r="N349" s="1" t="s">
        <v>6495</v>
      </c>
      <c r="O349" s="1" t="s">
        <v>7008</v>
      </c>
      <c r="P349" s="1" t="s">
        <v>29</v>
      </c>
      <c r="Q349" s="2">
        <v>46231</v>
      </c>
      <c r="R349" s="1" t="s">
        <v>212</v>
      </c>
      <c r="S349" s="1" t="s">
        <v>6540</v>
      </c>
      <c r="T349" s="1">
        <v>3</v>
      </c>
      <c r="X349" s="216" t="s">
        <v>456</v>
      </c>
      <c r="AA349" s="1" t="s">
        <v>7011</v>
      </c>
      <c r="AB349" s="1" t="s">
        <v>457</v>
      </c>
      <c r="AC349" s="1" t="s">
        <v>805</v>
      </c>
    </row>
    <row r="350" s="1" customFormat="1" spans="1:29">
      <c r="A350" s="1">
        <v>15</v>
      </c>
      <c r="C350" s="2">
        <v>46231.625</v>
      </c>
      <c r="F350" s="1" t="s">
        <v>132</v>
      </c>
      <c r="G350" s="1" t="s">
        <v>818</v>
      </c>
      <c r="H350" s="1">
        <v>108</v>
      </c>
      <c r="I350" s="1">
        <v>108</v>
      </c>
      <c r="J350" s="1" t="s">
        <v>7012</v>
      </c>
      <c r="K350" s="2">
        <v>46231.6017939815</v>
      </c>
      <c r="L350" s="1" t="s">
        <v>3903</v>
      </c>
      <c r="M350" s="1" t="s">
        <v>478</v>
      </c>
      <c r="N350" s="1" t="s">
        <v>6495</v>
      </c>
      <c r="O350" s="1" t="s">
        <v>7013</v>
      </c>
      <c r="P350" s="1" t="s">
        <v>29</v>
      </c>
      <c r="Q350" s="2">
        <v>46231</v>
      </c>
      <c r="R350" s="1" t="s">
        <v>176</v>
      </c>
      <c r="S350" s="1" t="s">
        <v>6540</v>
      </c>
      <c r="T350" s="1">
        <v>1</v>
      </c>
      <c r="X350" s="216" t="s">
        <v>454</v>
      </c>
      <c r="AA350" s="1" t="s">
        <v>7014</v>
      </c>
      <c r="AB350" s="1" t="s">
        <v>455</v>
      </c>
      <c r="AC350" s="1" t="s">
        <v>980</v>
      </c>
    </row>
    <row r="351" s="1" customFormat="1" spans="1:29">
      <c r="A351" s="1">
        <v>15</v>
      </c>
      <c r="C351" s="2">
        <v>46231.625</v>
      </c>
      <c r="F351" s="1" t="s">
        <v>132</v>
      </c>
      <c r="G351" s="1" t="s">
        <v>818</v>
      </c>
      <c r="H351" s="1">
        <v>108</v>
      </c>
      <c r="I351" s="1">
        <v>108</v>
      </c>
      <c r="J351" s="1" t="s">
        <v>7012</v>
      </c>
      <c r="K351" s="2">
        <v>46231.6017939815</v>
      </c>
      <c r="L351" s="1" t="s">
        <v>3903</v>
      </c>
      <c r="M351" s="1" t="s">
        <v>478</v>
      </c>
      <c r="N351" s="1" t="s">
        <v>6495</v>
      </c>
      <c r="O351" s="1" t="s">
        <v>7013</v>
      </c>
      <c r="P351" s="1" t="s">
        <v>29</v>
      </c>
      <c r="Q351" s="2">
        <v>46231</v>
      </c>
      <c r="R351" s="1" t="s">
        <v>176</v>
      </c>
      <c r="S351" s="1" t="s">
        <v>6540</v>
      </c>
      <c r="T351" s="1">
        <v>1</v>
      </c>
      <c r="X351" s="216" t="s">
        <v>454</v>
      </c>
      <c r="AA351" s="1" t="s">
        <v>7015</v>
      </c>
      <c r="AB351" s="1" t="s">
        <v>455</v>
      </c>
      <c r="AC351" s="1" t="s">
        <v>980</v>
      </c>
    </row>
    <row r="352" s="1" customFormat="1" spans="1:29">
      <c r="A352" s="1">
        <v>78</v>
      </c>
      <c r="C352" s="2">
        <v>46231.625</v>
      </c>
      <c r="F352" s="1" t="s">
        <v>132</v>
      </c>
      <c r="G352" s="1" t="s">
        <v>818</v>
      </c>
      <c r="H352" s="1">
        <v>108</v>
      </c>
      <c r="I352" s="1">
        <v>108</v>
      </c>
      <c r="J352" s="1" t="s">
        <v>7012</v>
      </c>
      <c r="K352" s="2">
        <v>46231.6017939815</v>
      </c>
      <c r="L352" s="1" t="s">
        <v>3903</v>
      </c>
      <c r="M352" s="1" t="s">
        <v>478</v>
      </c>
      <c r="N352" s="1" t="s">
        <v>6495</v>
      </c>
      <c r="O352" s="1" t="s">
        <v>7013</v>
      </c>
      <c r="P352" s="1" t="s">
        <v>29</v>
      </c>
      <c r="Q352" s="2">
        <v>46231</v>
      </c>
      <c r="R352" s="1" t="s">
        <v>176</v>
      </c>
      <c r="S352" s="1" t="s">
        <v>6540</v>
      </c>
      <c r="T352" s="1">
        <v>1.3</v>
      </c>
      <c r="X352" s="216" t="s">
        <v>456</v>
      </c>
      <c r="AA352" s="1" t="s">
        <v>6985</v>
      </c>
      <c r="AB352" s="1" t="s">
        <v>457</v>
      </c>
      <c r="AC352" s="1" t="s">
        <v>980</v>
      </c>
    </row>
    <row r="353" s="1" customFormat="1" spans="1:29">
      <c r="A353" s="1">
        <v>15</v>
      </c>
      <c r="C353" s="2">
        <v>46231.6036111111</v>
      </c>
      <c r="F353" s="1" t="s">
        <v>126</v>
      </c>
      <c r="G353" s="1" t="s">
        <v>602</v>
      </c>
      <c r="H353" s="1">
        <v>115</v>
      </c>
      <c r="I353" s="1">
        <v>115</v>
      </c>
      <c r="J353" s="1" t="s">
        <v>7016</v>
      </c>
      <c r="K353" s="2">
        <v>46231.6623611111</v>
      </c>
      <c r="L353" s="1" t="s">
        <v>4574</v>
      </c>
      <c r="M353" s="1" t="s">
        <v>478</v>
      </c>
      <c r="N353" s="1" t="s">
        <v>7017</v>
      </c>
      <c r="O353" s="1" t="s">
        <v>1001</v>
      </c>
      <c r="P353" s="1" t="s">
        <v>29</v>
      </c>
      <c r="Q353" s="2">
        <v>46231</v>
      </c>
      <c r="R353" s="1" t="s">
        <v>155</v>
      </c>
      <c r="S353" s="1" t="s">
        <v>6540</v>
      </c>
      <c r="T353" s="1">
        <v>3</v>
      </c>
      <c r="AC353" s="1" t="s">
        <v>598</v>
      </c>
    </row>
    <row r="354" s="1" customFormat="1" spans="1:29">
      <c r="A354" s="1">
        <v>10</v>
      </c>
      <c r="C354" s="2">
        <v>46231.6036111111</v>
      </c>
      <c r="F354" s="1" t="s">
        <v>126</v>
      </c>
      <c r="G354" s="1" t="s">
        <v>602</v>
      </c>
      <c r="H354" s="1">
        <v>115</v>
      </c>
      <c r="I354" s="1">
        <v>115</v>
      </c>
      <c r="J354" s="1" t="s">
        <v>7016</v>
      </c>
      <c r="K354" s="2">
        <v>46231.6623611111</v>
      </c>
      <c r="L354" s="1" t="s">
        <v>4574</v>
      </c>
      <c r="M354" s="1" t="s">
        <v>478</v>
      </c>
      <c r="N354" s="1" t="s">
        <v>7018</v>
      </c>
      <c r="O354" s="1" t="s">
        <v>1001</v>
      </c>
      <c r="P354" s="1" t="s">
        <v>29</v>
      </c>
      <c r="Q354" s="2">
        <v>46231</v>
      </c>
      <c r="R354" s="1" t="s">
        <v>155</v>
      </c>
      <c r="S354" s="1" t="s">
        <v>6540</v>
      </c>
      <c r="T354" s="1">
        <v>1</v>
      </c>
      <c r="AC354" s="1" t="s">
        <v>598</v>
      </c>
    </row>
    <row r="355" s="1" customFormat="1" spans="1:29">
      <c r="A355" s="1">
        <v>15</v>
      </c>
      <c r="C355" s="2">
        <v>46231.4791666667</v>
      </c>
      <c r="F355" s="1" t="s">
        <v>129</v>
      </c>
      <c r="G355" s="1" t="s">
        <v>591</v>
      </c>
      <c r="H355" s="1">
        <v>530</v>
      </c>
      <c r="I355" s="1">
        <v>530</v>
      </c>
      <c r="J355" s="1" t="s">
        <v>7019</v>
      </c>
      <c r="K355" s="2">
        <v>46231.6638078704</v>
      </c>
      <c r="L355" s="1" t="s">
        <v>3898</v>
      </c>
      <c r="M355" s="1" t="s">
        <v>478</v>
      </c>
      <c r="N355" s="1" t="s">
        <v>6495</v>
      </c>
      <c r="O355" s="1" t="s">
        <v>928</v>
      </c>
      <c r="P355" s="1" t="s">
        <v>29</v>
      </c>
      <c r="Q355" s="2">
        <v>46230</v>
      </c>
      <c r="R355" s="1" t="s">
        <v>164</v>
      </c>
      <c r="S355" s="1" t="s">
        <v>6540</v>
      </c>
      <c r="T355" s="1">
        <v>1</v>
      </c>
      <c r="X355" s="216" t="s">
        <v>454</v>
      </c>
      <c r="AA355" s="1" t="s">
        <v>7020</v>
      </c>
      <c r="AB355" s="1" t="s">
        <v>455</v>
      </c>
      <c r="AC355" s="1" t="s">
        <v>906</v>
      </c>
    </row>
    <row r="356" s="1" customFormat="1" spans="1:29">
      <c r="A356" s="1">
        <v>15</v>
      </c>
      <c r="C356" s="2">
        <v>46231.4791666667</v>
      </c>
      <c r="F356" s="1" t="s">
        <v>129</v>
      </c>
      <c r="G356" s="1" t="s">
        <v>591</v>
      </c>
      <c r="H356" s="1">
        <v>530</v>
      </c>
      <c r="I356" s="1">
        <v>530</v>
      </c>
      <c r="J356" s="1" t="s">
        <v>7019</v>
      </c>
      <c r="K356" s="2">
        <v>46231.6638078704</v>
      </c>
      <c r="L356" s="1" t="s">
        <v>3898</v>
      </c>
      <c r="M356" s="1" t="s">
        <v>478</v>
      </c>
      <c r="N356" s="1" t="s">
        <v>6495</v>
      </c>
      <c r="O356" s="1" t="s">
        <v>928</v>
      </c>
      <c r="P356" s="1" t="s">
        <v>29</v>
      </c>
      <c r="Q356" s="2">
        <v>46230</v>
      </c>
      <c r="R356" s="1" t="s">
        <v>164</v>
      </c>
      <c r="S356" s="1" t="s">
        <v>6540</v>
      </c>
      <c r="T356" s="1">
        <v>1</v>
      </c>
      <c r="X356" s="216" t="s">
        <v>487</v>
      </c>
      <c r="AA356" s="1" t="s">
        <v>7021</v>
      </c>
      <c r="AB356" s="1" t="s">
        <v>488</v>
      </c>
      <c r="AC356" s="1" t="s">
        <v>906</v>
      </c>
    </row>
    <row r="357" s="1" customFormat="1" spans="1:29">
      <c r="A357" s="1">
        <v>15</v>
      </c>
      <c r="C357" s="2">
        <v>46231.4791666667</v>
      </c>
      <c r="F357" s="1" t="s">
        <v>129</v>
      </c>
      <c r="G357" s="1" t="s">
        <v>591</v>
      </c>
      <c r="H357" s="1">
        <v>530</v>
      </c>
      <c r="I357" s="1">
        <v>530</v>
      </c>
      <c r="J357" s="1" t="s">
        <v>7019</v>
      </c>
      <c r="K357" s="2">
        <v>46231.6638078704</v>
      </c>
      <c r="L357" s="1" t="s">
        <v>3898</v>
      </c>
      <c r="M357" s="1" t="s">
        <v>478</v>
      </c>
      <c r="N357" s="1" t="s">
        <v>6495</v>
      </c>
      <c r="O357" s="1" t="s">
        <v>928</v>
      </c>
      <c r="P357" s="1" t="s">
        <v>29</v>
      </c>
      <c r="Q357" s="2">
        <v>46230</v>
      </c>
      <c r="R357" s="1" t="s">
        <v>164</v>
      </c>
      <c r="S357" s="1" t="s">
        <v>6540</v>
      </c>
      <c r="T357" s="1">
        <v>1</v>
      </c>
      <c r="X357" s="216" t="s">
        <v>454</v>
      </c>
      <c r="AA357" s="1" t="s">
        <v>7022</v>
      </c>
      <c r="AB357" s="1" t="s">
        <v>455</v>
      </c>
      <c r="AC357" s="1" t="s">
        <v>906</v>
      </c>
    </row>
    <row r="358" s="1" customFormat="1" spans="1:29">
      <c r="A358" s="1">
        <v>15</v>
      </c>
      <c r="C358" s="2">
        <v>46231.4791666667</v>
      </c>
      <c r="F358" s="1" t="s">
        <v>129</v>
      </c>
      <c r="G358" s="1" t="s">
        <v>591</v>
      </c>
      <c r="H358" s="1">
        <v>530</v>
      </c>
      <c r="I358" s="1">
        <v>530</v>
      </c>
      <c r="J358" s="1" t="s">
        <v>7019</v>
      </c>
      <c r="K358" s="2">
        <v>46231.6638078704</v>
      </c>
      <c r="L358" s="1" t="s">
        <v>3898</v>
      </c>
      <c r="M358" s="1" t="s">
        <v>478</v>
      </c>
      <c r="N358" s="1" t="s">
        <v>6495</v>
      </c>
      <c r="O358" s="1" t="s">
        <v>928</v>
      </c>
      <c r="P358" s="1" t="s">
        <v>29</v>
      </c>
      <c r="Q358" s="2">
        <v>46230</v>
      </c>
      <c r="R358" s="1" t="s">
        <v>164</v>
      </c>
      <c r="S358" s="1" t="s">
        <v>6540</v>
      </c>
      <c r="T358" s="1">
        <v>1</v>
      </c>
      <c r="X358" s="216" t="s">
        <v>454</v>
      </c>
      <c r="AA358" s="1" t="s">
        <v>7023</v>
      </c>
      <c r="AB358" s="1" t="s">
        <v>455</v>
      </c>
      <c r="AC358" s="1" t="s">
        <v>906</v>
      </c>
    </row>
    <row r="359" s="1" customFormat="1" spans="1:29">
      <c r="A359" s="1">
        <v>120</v>
      </c>
      <c r="C359" s="2">
        <v>46231.4791666667</v>
      </c>
      <c r="F359" s="1" t="s">
        <v>129</v>
      </c>
      <c r="G359" s="1" t="s">
        <v>591</v>
      </c>
      <c r="H359" s="1">
        <v>530</v>
      </c>
      <c r="I359" s="1">
        <v>530</v>
      </c>
      <c r="J359" s="1" t="s">
        <v>7019</v>
      </c>
      <c r="K359" s="2">
        <v>46231.6638078704</v>
      </c>
      <c r="L359" s="1" t="s">
        <v>3898</v>
      </c>
      <c r="M359" s="1" t="s">
        <v>478</v>
      </c>
      <c r="N359" s="1" t="s">
        <v>6495</v>
      </c>
      <c r="O359" s="1" t="s">
        <v>928</v>
      </c>
      <c r="P359" s="1" t="s">
        <v>29</v>
      </c>
      <c r="Q359" s="2">
        <v>46230</v>
      </c>
      <c r="R359" s="1" t="s">
        <v>164</v>
      </c>
      <c r="S359" s="1" t="s">
        <v>6540</v>
      </c>
      <c r="T359" s="1">
        <v>2</v>
      </c>
      <c r="X359" s="216" t="s">
        <v>456</v>
      </c>
      <c r="AA359" s="1" t="s">
        <v>7024</v>
      </c>
      <c r="AB359" s="1" t="s">
        <v>457</v>
      </c>
      <c r="AC359" s="1" t="s">
        <v>906</v>
      </c>
    </row>
    <row r="360" s="1" customFormat="1" spans="1:29">
      <c r="A360" s="1">
        <v>180</v>
      </c>
      <c r="C360" s="2">
        <v>46231.4791666667</v>
      </c>
      <c r="F360" s="1" t="s">
        <v>129</v>
      </c>
      <c r="G360" s="1" t="s">
        <v>742</v>
      </c>
      <c r="H360" s="1">
        <v>405</v>
      </c>
      <c r="I360" s="1">
        <v>405</v>
      </c>
      <c r="J360" s="1" t="s">
        <v>7019</v>
      </c>
      <c r="K360" s="2">
        <v>46231.6821064815</v>
      </c>
      <c r="L360" s="1" t="s">
        <v>3878</v>
      </c>
      <c r="M360" s="1" t="s">
        <v>478</v>
      </c>
      <c r="N360" s="1" t="s">
        <v>6977</v>
      </c>
      <c r="O360" s="1" t="s">
        <v>6433</v>
      </c>
      <c r="P360" s="1" t="s">
        <v>29</v>
      </c>
      <c r="Q360" s="2">
        <v>46230</v>
      </c>
      <c r="R360" s="1" t="s">
        <v>164</v>
      </c>
      <c r="S360" s="1" t="s">
        <v>6540</v>
      </c>
      <c r="T360" s="1">
        <v>3</v>
      </c>
      <c r="AC360" s="1" t="s">
        <v>906</v>
      </c>
    </row>
    <row r="361" s="1" customFormat="1" spans="1:29">
      <c r="A361" s="1">
        <v>35</v>
      </c>
      <c r="C361" s="2">
        <v>46231.4791666667</v>
      </c>
      <c r="F361" s="1" t="s">
        <v>129</v>
      </c>
      <c r="G361" s="1" t="s">
        <v>742</v>
      </c>
      <c r="H361" s="1">
        <v>405</v>
      </c>
      <c r="I361" s="1">
        <v>405</v>
      </c>
      <c r="J361" s="1" t="s">
        <v>7019</v>
      </c>
      <c r="K361" s="2">
        <v>46231.6821064815</v>
      </c>
      <c r="L361" s="1" t="s">
        <v>3878</v>
      </c>
      <c r="M361" s="1" t="s">
        <v>478</v>
      </c>
      <c r="N361" s="1" t="s">
        <v>7025</v>
      </c>
      <c r="O361" s="1" t="s">
        <v>6433</v>
      </c>
      <c r="P361" s="1" t="s">
        <v>29</v>
      </c>
      <c r="Q361" s="2">
        <v>46230</v>
      </c>
      <c r="R361" s="1" t="s">
        <v>164</v>
      </c>
      <c r="S361" s="1" t="s">
        <v>6540</v>
      </c>
      <c r="T361" s="1">
        <v>1</v>
      </c>
      <c r="AC361" s="1" t="s">
        <v>906</v>
      </c>
    </row>
    <row r="362" s="1" customFormat="1" spans="1:29">
      <c r="A362" s="1">
        <v>120</v>
      </c>
      <c r="C362" s="2">
        <v>46231.7916666667</v>
      </c>
      <c r="F362" s="1" t="s">
        <v>135</v>
      </c>
      <c r="G362" s="1" t="s">
        <v>621</v>
      </c>
      <c r="H362" s="1">
        <v>120</v>
      </c>
      <c r="I362" s="1">
        <v>120</v>
      </c>
      <c r="J362" s="1" t="s">
        <v>7026</v>
      </c>
      <c r="K362" s="2">
        <v>46231.6966087963</v>
      </c>
      <c r="L362" s="1" t="s">
        <v>3878</v>
      </c>
      <c r="M362" s="1" t="s">
        <v>478</v>
      </c>
      <c r="N362" s="1" t="s">
        <v>6977</v>
      </c>
      <c r="O362" s="1" t="s">
        <v>7027</v>
      </c>
      <c r="P362" s="1" t="s">
        <v>29</v>
      </c>
      <c r="Q362" s="2">
        <v>46228</v>
      </c>
      <c r="R362" s="1" t="s">
        <v>200</v>
      </c>
      <c r="S362" s="1" t="s">
        <v>6540</v>
      </c>
      <c r="T362" s="1">
        <v>2</v>
      </c>
      <c r="AC362" s="1" t="s">
        <v>830</v>
      </c>
    </row>
    <row r="363" s="1" customFormat="1" spans="1:29">
      <c r="A363" s="1">
        <v>120</v>
      </c>
      <c r="C363" s="2">
        <v>46231</v>
      </c>
      <c r="F363" s="1" t="s">
        <v>135</v>
      </c>
      <c r="G363" s="1" t="s">
        <v>742</v>
      </c>
      <c r="H363" s="1">
        <v>375</v>
      </c>
      <c r="I363" s="1">
        <v>375</v>
      </c>
      <c r="J363" s="1" t="s">
        <v>7028</v>
      </c>
      <c r="K363" s="2">
        <v>46231.7040625</v>
      </c>
      <c r="L363" s="1" t="s">
        <v>3878</v>
      </c>
      <c r="M363" s="1" t="s">
        <v>478</v>
      </c>
      <c r="N363" s="1" t="s">
        <v>6977</v>
      </c>
      <c r="O363" s="1" t="s">
        <v>961</v>
      </c>
      <c r="P363" s="1" t="s">
        <v>29</v>
      </c>
      <c r="Q363" s="2">
        <v>46231</v>
      </c>
      <c r="R363" s="1" t="s">
        <v>197</v>
      </c>
      <c r="S363" s="1" t="s">
        <v>6540</v>
      </c>
      <c r="T363" s="1">
        <v>2</v>
      </c>
      <c r="AC363" s="1" t="s">
        <v>954</v>
      </c>
    </row>
    <row r="364" s="1" customFormat="1" spans="1:29">
      <c r="A364" s="1">
        <v>80</v>
      </c>
      <c r="C364" s="2">
        <v>46231</v>
      </c>
      <c r="F364" s="1" t="s">
        <v>135</v>
      </c>
      <c r="G364" s="1" t="s">
        <v>742</v>
      </c>
      <c r="H364" s="1">
        <v>375</v>
      </c>
      <c r="I364" s="1">
        <v>375</v>
      </c>
      <c r="J364" s="1" t="s">
        <v>7028</v>
      </c>
      <c r="K364" s="2">
        <v>46231.7040625</v>
      </c>
      <c r="L364" s="1" t="s">
        <v>3878</v>
      </c>
      <c r="M364" s="1" t="s">
        <v>478</v>
      </c>
      <c r="N364" s="1" t="s">
        <v>7025</v>
      </c>
      <c r="O364" s="1" t="s">
        <v>961</v>
      </c>
      <c r="P364" s="1" t="s">
        <v>29</v>
      </c>
      <c r="Q364" s="2">
        <v>46231</v>
      </c>
      <c r="R364" s="1" t="s">
        <v>197</v>
      </c>
      <c r="S364" s="1" t="s">
        <v>6540</v>
      </c>
      <c r="T364" s="1">
        <v>2</v>
      </c>
      <c r="AC364" s="1" t="s">
        <v>954</v>
      </c>
    </row>
    <row r="365" s="1" customFormat="1" spans="1:29">
      <c r="A365" s="1">
        <v>15</v>
      </c>
      <c r="C365" s="2">
        <v>46231.7083333333</v>
      </c>
      <c r="F365" s="1" t="s">
        <v>129</v>
      </c>
      <c r="G365" s="1" t="s">
        <v>818</v>
      </c>
      <c r="H365" s="1">
        <v>120</v>
      </c>
      <c r="I365" s="1">
        <v>120</v>
      </c>
      <c r="J365" s="1" t="s">
        <v>7029</v>
      </c>
      <c r="K365" s="2">
        <v>46231.7327777778</v>
      </c>
      <c r="L365" s="1" t="s">
        <v>4284</v>
      </c>
      <c r="M365" s="1" t="s">
        <v>478</v>
      </c>
      <c r="N365" s="1" t="s">
        <v>6495</v>
      </c>
      <c r="O365" s="1" t="s">
        <v>7030</v>
      </c>
      <c r="P365" s="1" t="s">
        <v>29</v>
      </c>
      <c r="Q365" s="2">
        <v>46232.4583333333</v>
      </c>
      <c r="R365" s="1" t="s">
        <v>165</v>
      </c>
      <c r="S365" s="1" t="s">
        <v>6540</v>
      </c>
      <c r="T365" s="1">
        <v>1</v>
      </c>
      <c r="X365" s="216" t="s">
        <v>454</v>
      </c>
      <c r="AA365" s="1" t="s">
        <v>7031</v>
      </c>
      <c r="AB365" s="1" t="s">
        <v>455</v>
      </c>
      <c r="AC365" s="1" t="s">
        <v>811</v>
      </c>
    </row>
    <row r="366" s="1" customFormat="1" spans="1:29">
      <c r="A366" s="1">
        <v>15</v>
      </c>
      <c r="C366" s="2">
        <v>46231.7083333333</v>
      </c>
      <c r="F366" s="1" t="s">
        <v>129</v>
      </c>
      <c r="G366" s="1" t="s">
        <v>818</v>
      </c>
      <c r="H366" s="1">
        <v>120</v>
      </c>
      <c r="I366" s="1">
        <v>120</v>
      </c>
      <c r="J366" s="1" t="s">
        <v>7029</v>
      </c>
      <c r="K366" s="2">
        <v>46231.7327777778</v>
      </c>
      <c r="L366" s="1" t="s">
        <v>4284</v>
      </c>
      <c r="M366" s="1" t="s">
        <v>478</v>
      </c>
      <c r="N366" s="1" t="s">
        <v>6495</v>
      </c>
      <c r="O366" s="1" t="s">
        <v>7030</v>
      </c>
      <c r="P366" s="1" t="s">
        <v>29</v>
      </c>
      <c r="Q366" s="2">
        <v>46232.4583333333</v>
      </c>
      <c r="R366" s="1" t="s">
        <v>165</v>
      </c>
      <c r="S366" s="1" t="s">
        <v>6540</v>
      </c>
      <c r="T366" s="1">
        <v>1</v>
      </c>
      <c r="X366" s="216" t="s">
        <v>454</v>
      </c>
      <c r="AA366" s="1" t="s">
        <v>7032</v>
      </c>
      <c r="AB366" s="1" t="s">
        <v>455</v>
      </c>
      <c r="AC366" s="1" t="s">
        <v>811</v>
      </c>
    </row>
    <row r="367" s="1" customFormat="1" spans="1:29">
      <c r="A367" s="1">
        <v>90</v>
      </c>
      <c r="C367" s="2">
        <v>46231.7083333333</v>
      </c>
      <c r="F367" s="1" t="s">
        <v>129</v>
      </c>
      <c r="G367" s="1" t="s">
        <v>818</v>
      </c>
      <c r="H367" s="1">
        <v>120</v>
      </c>
      <c r="I367" s="1">
        <v>120</v>
      </c>
      <c r="J367" s="1" t="s">
        <v>7029</v>
      </c>
      <c r="K367" s="2">
        <v>46231.7327777778</v>
      </c>
      <c r="L367" s="1" t="s">
        <v>4284</v>
      </c>
      <c r="M367" s="1" t="s">
        <v>478</v>
      </c>
      <c r="N367" s="1" t="s">
        <v>6495</v>
      </c>
      <c r="O367" s="1" t="s">
        <v>7030</v>
      </c>
      <c r="P367" s="1" t="s">
        <v>29</v>
      </c>
      <c r="Q367" s="2">
        <v>46232.4583333333</v>
      </c>
      <c r="R367" s="1" t="s">
        <v>165</v>
      </c>
      <c r="S367" s="1" t="s">
        <v>6540</v>
      </c>
      <c r="T367" s="1">
        <v>1.5</v>
      </c>
      <c r="X367" s="216" t="s">
        <v>456</v>
      </c>
      <c r="AA367" s="1" t="s">
        <v>6994</v>
      </c>
      <c r="AB367" s="1" t="s">
        <v>457</v>
      </c>
      <c r="AC367" s="1" t="s">
        <v>811</v>
      </c>
    </row>
    <row r="368" s="1" customFormat="1" spans="1:29">
      <c r="A368" s="1">
        <v>15</v>
      </c>
      <c r="C368" s="2">
        <v>46231.7083333333</v>
      </c>
      <c r="F368" s="1" t="s">
        <v>126</v>
      </c>
      <c r="G368" s="1" t="s">
        <v>818</v>
      </c>
      <c r="H368" s="1">
        <v>150</v>
      </c>
      <c r="I368" s="1">
        <v>150</v>
      </c>
      <c r="J368" s="1" t="s">
        <v>7033</v>
      </c>
      <c r="K368" s="2">
        <v>46231.7466087963</v>
      </c>
      <c r="L368" s="1" t="s">
        <v>4284</v>
      </c>
      <c r="M368" s="1" t="s">
        <v>478</v>
      </c>
      <c r="N368" s="1" t="s">
        <v>6495</v>
      </c>
      <c r="O368" s="1" t="s">
        <v>7034</v>
      </c>
      <c r="P368" s="1" t="s">
        <v>29</v>
      </c>
      <c r="Q368" s="2">
        <v>46231</v>
      </c>
      <c r="R368" s="1" t="s">
        <v>155</v>
      </c>
      <c r="S368" s="1" t="s">
        <v>6540</v>
      </c>
      <c r="T368" s="1">
        <v>1</v>
      </c>
      <c r="X368" s="216" t="s">
        <v>454</v>
      </c>
      <c r="AA368" s="1" t="s">
        <v>7035</v>
      </c>
      <c r="AB368" s="1" t="s">
        <v>455</v>
      </c>
      <c r="AC368" s="1" t="s">
        <v>598</v>
      </c>
    </row>
    <row r="369" s="1" customFormat="1" spans="1:29">
      <c r="A369" s="1">
        <v>15</v>
      </c>
      <c r="C369" s="2">
        <v>46231.7083333333</v>
      </c>
      <c r="F369" s="1" t="s">
        <v>126</v>
      </c>
      <c r="G369" s="1" t="s">
        <v>818</v>
      </c>
      <c r="H369" s="1">
        <v>150</v>
      </c>
      <c r="I369" s="1">
        <v>150</v>
      </c>
      <c r="J369" s="1" t="s">
        <v>7033</v>
      </c>
      <c r="K369" s="2">
        <v>46231.7466087963</v>
      </c>
      <c r="L369" s="1" t="s">
        <v>4284</v>
      </c>
      <c r="M369" s="1" t="s">
        <v>478</v>
      </c>
      <c r="N369" s="1" t="s">
        <v>6495</v>
      </c>
      <c r="O369" s="1" t="s">
        <v>7034</v>
      </c>
      <c r="P369" s="1" t="s">
        <v>29</v>
      </c>
      <c r="Q369" s="2">
        <v>46231</v>
      </c>
      <c r="R369" s="1" t="s">
        <v>155</v>
      </c>
      <c r="S369" s="1" t="s">
        <v>6540</v>
      </c>
      <c r="T369" s="1">
        <v>1</v>
      </c>
      <c r="X369" s="216" t="s">
        <v>454</v>
      </c>
      <c r="AA369" s="1" t="s">
        <v>7036</v>
      </c>
      <c r="AB369" s="1" t="s">
        <v>455</v>
      </c>
      <c r="AC369" s="1" t="s">
        <v>598</v>
      </c>
    </row>
    <row r="370" s="1" customFormat="1" spans="1:29">
      <c r="A370" s="1">
        <v>120</v>
      </c>
      <c r="C370" s="2">
        <v>46231.7083333333</v>
      </c>
      <c r="F370" s="1" t="s">
        <v>126</v>
      </c>
      <c r="G370" s="1" t="s">
        <v>818</v>
      </c>
      <c r="H370" s="1">
        <v>150</v>
      </c>
      <c r="I370" s="1">
        <v>150</v>
      </c>
      <c r="J370" s="1" t="s">
        <v>7033</v>
      </c>
      <c r="K370" s="2">
        <v>46231.7466087963</v>
      </c>
      <c r="L370" s="1" t="s">
        <v>4284</v>
      </c>
      <c r="M370" s="1" t="s">
        <v>478</v>
      </c>
      <c r="N370" s="1" t="s">
        <v>6495</v>
      </c>
      <c r="O370" s="1" t="s">
        <v>7034</v>
      </c>
      <c r="P370" s="1" t="s">
        <v>29</v>
      </c>
      <c r="Q370" s="2">
        <v>46231</v>
      </c>
      <c r="R370" s="1" t="s">
        <v>155</v>
      </c>
      <c r="S370" s="1" t="s">
        <v>6540</v>
      </c>
      <c r="T370" s="1">
        <v>2</v>
      </c>
      <c r="X370" s="216" t="s">
        <v>456</v>
      </c>
      <c r="AA370" s="1" t="s">
        <v>7006</v>
      </c>
      <c r="AB370" s="1" t="s">
        <v>457</v>
      </c>
      <c r="AC370" s="1" t="s">
        <v>598</v>
      </c>
    </row>
    <row r="371" s="1" customFormat="1" spans="1:29">
      <c r="A371" s="1">
        <v>15</v>
      </c>
      <c r="C371" s="2">
        <v>46231.4583333333</v>
      </c>
      <c r="F371" s="1" t="s">
        <v>147</v>
      </c>
      <c r="G371" s="1" t="s">
        <v>818</v>
      </c>
      <c r="H371" s="1">
        <v>150</v>
      </c>
      <c r="I371" s="1">
        <v>150</v>
      </c>
      <c r="J371" s="1" t="s">
        <v>7037</v>
      </c>
      <c r="K371" s="2">
        <v>46231.7527893518</v>
      </c>
      <c r="L371" s="1" t="s">
        <v>3903</v>
      </c>
      <c r="M371" s="1" t="s">
        <v>478</v>
      </c>
      <c r="N371" s="1" t="s">
        <v>6495</v>
      </c>
      <c r="O371" s="1" t="s">
        <v>7038</v>
      </c>
      <c r="P371" s="1" t="s">
        <v>29</v>
      </c>
      <c r="Q371" s="2">
        <v>46231.4583333333</v>
      </c>
      <c r="R371" s="1" t="s">
        <v>233</v>
      </c>
      <c r="S371" s="1" t="s">
        <v>6540</v>
      </c>
      <c r="T371" s="1">
        <v>1</v>
      </c>
      <c r="X371" s="216" t="s">
        <v>454</v>
      </c>
      <c r="AA371" s="1" t="s">
        <v>7039</v>
      </c>
      <c r="AB371" s="1" t="s">
        <v>455</v>
      </c>
      <c r="AC371" s="1" t="s">
        <v>735</v>
      </c>
    </row>
    <row r="372" s="1" customFormat="1" spans="1:29">
      <c r="A372" s="1">
        <v>15</v>
      </c>
      <c r="C372" s="2">
        <v>46231.4583333333</v>
      </c>
      <c r="F372" s="1" t="s">
        <v>147</v>
      </c>
      <c r="G372" s="1" t="s">
        <v>818</v>
      </c>
      <c r="H372" s="1">
        <v>150</v>
      </c>
      <c r="I372" s="1">
        <v>150</v>
      </c>
      <c r="J372" s="1" t="s">
        <v>7037</v>
      </c>
      <c r="K372" s="2">
        <v>46231.7527893518</v>
      </c>
      <c r="L372" s="1" t="s">
        <v>3903</v>
      </c>
      <c r="M372" s="1" t="s">
        <v>478</v>
      </c>
      <c r="N372" s="1" t="s">
        <v>6495</v>
      </c>
      <c r="O372" s="1" t="s">
        <v>7038</v>
      </c>
      <c r="P372" s="1" t="s">
        <v>29</v>
      </c>
      <c r="Q372" s="2">
        <v>46231.4583333333</v>
      </c>
      <c r="R372" s="1" t="s">
        <v>233</v>
      </c>
      <c r="S372" s="1" t="s">
        <v>6540</v>
      </c>
      <c r="T372" s="1">
        <v>1</v>
      </c>
      <c r="X372" s="216" t="s">
        <v>454</v>
      </c>
      <c r="AA372" s="1" t="s">
        <v>7040</v>
      </c>
      <c r="AB372" s="1" t="s">
        <v>455</v>
      </c>
      <c r="AC372" s="1" t="s">
        <v>735</v>
      </c>
    </row>
    <row r="373" s="1" customFormat="1" spans="1:29">
      <c r="A373" s="1">
        <v>120</v>
      </c>
      <c r="C373" s="2">
        <v>46231.4583333333</v>
      </c>
      <c r="F373" s="1" t="s">
        <v>147</v>
      </c>
      <c r="G373" s="1" t="s">
        <v>818</v>
      </c>
      <c r="H373" s="1">
        <v>150</v>
      </c>
      <c r="I373" s="1">
        <v>150</v>
      </c>
      <c r="J373" s="1" t="s">
        <v>7037</v>
      </c>
      <c r="K373" s="2">
        <v>46231.7527893518</v>
      </c>
      <c r="L373" s="1" t="s">
        <v>3903</v>
      </c>
      <c r="M373" s="1" t="s">
        <v>478</v>
      </c>
      <c r="N373" s="1" t="s">
        <v>6495</v>
      </c>
      <c r="O373" s="1" t="s">
        <v>7038</v>
      </c>
      <c r="P373" s="1" t="s">
        <v>29</v>
      </c>
      <c r="Q373" s="2">
        <v>46231.4583333333</v>
      </c>
      <c r="R373" s="1" t="s">
        <v>233</v>
      </c>
      <c r="S373" s="1" t="s">
        <v>6540</v>
      </c>
      <c r="T373" s="1">
        <v>2</v>
      </c>
      <c r="X373" s="216" t="s">
        <v>456</v>
      </c>
      <c r="AA373" s="1" t="s">
        <v>7041</v>
      </c>
      <c r="AB373" s="1" t="s">
        <v>457</v>
      </c>
      <c r="AC373" s="1" t="s">
        <v>735</v>
      </c>
    </row>
    <row r="374" s="1" customFormat="1" spans="1:29">
      <c r="A374" s="1">
        <v>60</v>
      </c>
      <c r="C374" s="2">
        <v>46231</v>
      </c>
      <c r="F374" s="1" t="s">
        <v>132</v>
      </c>
      <c r="G374" s="1" t="s">
        <v>602</v>
      </c>
      <c r="H374" s="1">
        <v>60</v>
      </c>
      <c r="I374" s="1">
        <v>60</v>
      </c>
      <c r="J374" s="1" t="s">
        <v>7042</v>
      </c>
      <c r="K374" s="2">
        <v>46231.7862037037</v>
      </c>
      <c r="L374" s="1" t="s">
        <v>3878</v>
      </c>
      <c r="M374" s="1" t="s">
        <v>478</v>
      </c>
      <c r="N374" s="1" t="s">
        <v>6977</v>
      </c>
      <c r="O374" s="1" t="s">
        <v>7043</v>
      </c>
      <c r="P374" s="1" t="s">
        <v>29</v>
      </c>
      <c r="Q374" s="2">
        <v>46231</v>
      </c>
      <c r="R374" s="1" t="s">
        <v>176</v>
      </c>
      <c r="S374" s="1" t="s">
        <v>6540</v>
      </c>
      <c r="T374" s="1">
        <v>1</v>
      </c>
      <c r="AC374" s="1" t="s">
        <v>980</v>
      </c>
    </row>
    <row r="375" s="1" customFormat="1" spans="1:29">
      <c r="A375" s="1">
        <v>15</v>
      </c>
      <c r="C375" s="2">
        <v>46231.4166666667</v>
      </c>
      <c r="F375" s="1" t="s">
        <v>147</v>
      </c>
      <c r="G375" s="1" t="s">
        <v>818</v>
      </c>
      <c r="H375" s="1">
        <v>570</v>
      </c>
      <c r="I375" s="1">
        <v>570</v>
      </c>
      <c r="J375" s="1" t="s">
        <v>7044</v>
      </c>
      <c r="K375" s="2">
        <v>46231.7966203704</v>
      </c>
      <c r="L375" s="1" t="s">
        <v>3903</v>
      </c>
      <c r="M375" s="1" t="s">
        <v>478</v>
      </c>
      <c r="N375" s="1" t="s">
        <v>6495</v>
      </c>
      <c r="O375" s="1" t="s">
        <v>7045</v>
      </c>
      <c r="P375" s="1" t="s">
        <v>29</v>
      </c>
      <c r="Q375" s="2">
        <v>46231.4166666667</v>
      </c>
      <c r="R375" s="1" t="s">
        <v>235</v>
      </c>
      <c r="S375" s="1" t="s">
        <v>6540</v>
      </c>
      <c r="T375" s="1">
        <v>1</v>
      </c>
      <c r="X375" s="216" t="s">
        <v>487</v>
      </c>
      <c r="AA375" s="1" t="s">
        <v>7046</v>
      </c>
      <c r="AB375" s="1" t="s">
        <v>488</v>
      </c>
      <c r="AC375" s="1" t="s">
        <v>648</v>
      </c>
    </row>
    <row r="376" s="1" customFormat="1" spans="1:29">
      <c r="A376" s="1">
        <v>15</v>
      </c>
      <c r="C376" s="2">
        <v>46231.4166666667</v>
      </c>
      <c r="F376" s="1" t="s">
        <v>147</v>
      </c>
      <c r="G376" s="1" t="s">
        <v>818</v>
      </c>
      <c r="H376" s="1">
        <v>570</v>
      </c>
      <c r="I376" s="1">
        <v>570</v>
      </c>
      <c r="J376" s="1" t="s">
        <v>7044</v>
      </c>
      <c r="K376" s="2">
        <v>46231.7966203704</v>
      </c>
      <c r="L376" s="1" t="s">
        <v>3903</v>
      </c>
      <c r="M376" s="1" t="s">
        <v>478</v>
      </c>
      <c r="N376" s="1" t="s">
        <v>6495</v>
      </c>
      <c r="O376" s="1" t="s">
        <v>7045</v>
      </c>
      <c r="P376" s="1" t="s">
        <v>29</v>
      </c>
      <c r="Q376" s="2">
        <v>46231.4166666667</v>
      </c>
      <c r="R376" s="1" t="s">
        <v>235</v>
      </c>
      <c r="S376" s="1" t="s">
        <v>6540</v>
      </c>
      <c r="T376" s="1">
        <v>1</v>
      </c>
      <c r="X376" s="216" t="s">
        <v>454</v>
      </c>
      <c r="AA376" s="1" t="s">
        <v>7047</v>
      </c>
      <c r="AB376" s="1" t="s">
        <v>455</v>
      </c>
      <c r="AC376" s="1" t="s">
        <v>648</v>
      </c>
    </row>
    <row r="377" s="1" customFormat="1" spans="1:29">
      <c r="A377" s="1">
        <v>510</v>
      </c>
      <c r="C377" s="2">
        <v>46231.4166666667</v>
      </c>
      <c r="F377" s="1" t="s">
        <v>147</v>
      </c>
      <c r="G377" s="1" t="s">
        <v>818</v>
      </c>
      <c r="H377" s="1">
        <v>570</v>
      </c>
      <c r="I377" s="1">
        <v>570</v>
      </c>
      <c r="J377" s="1" t="s">
        <v>7044</v>
      </c>
      <c r="K377" s="2">
        <v>46231.7966203704</v>
      </c>
      <c r="L377" s="1" t="s">
        <v>3903</v>
      </c>
      <c r="M377" s="1" t="s">
        <v>478</v>
      </c>
      <c r="N377" s="1" t="s">
        <v>6495</v>
      </c>
      <c r="O377" s="1" t="s">
        <v>7045</v>
      </c>
      <c r="P377" s="1" t="s">
        <v>29</v>
      </c>
      <c r="Q377" s="2">
        <v>46231.4166666667</v>
      </c>
      <c r="R377" s="1" t="s">
        <v>235</v>
      </c>
      <c r="S377" s="1" t="s">
        <v>6540</v>
      </c>
      <c r="T377" s="1">
        <v>8.5</v>
      </c>
      <c r="X377" s="216" t="s">
        <v>456</v>
      </c>
      <c r="AA377" s="1" t="s">
        <v>7048</v>
      </c>
      <c r="AB377" s="1" t="s">
        <v>457</v>
      </c>
      <c r="AC377" s="1" t="s">
        <v>648</v>
      </c>
    </row>
    <row r="378" s="1" customFormat="1" spans="1:29">
      <c r="A378" s="1">
        <v>15</v>
      </c>
      <c r="C378" s="2">
        <v>46231.4166666667</v>
      </c>
      <c r="F378" s="1" t="s">
        <v>147</v>
      </c>
      <c r="G378" s="1" t="s">
        <v>818</v>
      </c>
      <c r="H378" s="1">
        <v>570</v>
      </c>
      <c r="I378" s="1">
        <v>570</v>
      </c>
      <c r="J378" s="1" t="s">
        <v>7044</v>
      </c>
      <c r="K378" s="2">
        <v>46231.7966203704</v>
      </c>
      <c r="L378" s="1" t="s">
        <v>3903</v>
      </c>
      <c r="M378" s="1" t="s">
        <v>478</v>
      </c>
      <c r="N378" s="1" t="s">
        <v>6495</v>
      </c>
      <c r="O378" s="1" t="s">
        <v>7045</v>
      </c>
      <c r="P378" s="1" t="s">
        <v>29</v>
      </c>
      <c r="Q378" s="2">
        <v>46231.4166666667</v>
      </c>
      <c r="R378" s="1" t="s">
        <v>235</v>
      </c>
      <c r="S378" s="1" t="s">
        <v>6540</v>
      </c>
      <c r="T378" s="1">
        <v>1</v>
      </c>
      <c r="X378" s="216" t="s">
        <v>487</v>
      </c>
      <c r="AA378" s="1" t="s">
        <v>7049</v>
      </c>
      <c r="AB378" s="1" t="s">
        <v>488</v>
      </c>
      <c r="AC378" s="1" t="s">
        <v>648</v>
      </c>
    </row>
    <row r="379" s="1" customFormat="1" spans="1:29">
      <c r="A379" s="1">
        <v>15</v>
      </c>
      <c r="C379" s="2">
        <v>46231.4166666667</v>
      </c>
      <c r="D379" s="1"/>
      <c r="E379" s="1"/>
      <c r="F379" s="1" t="s">
        <v>147</v>
      </c>
      <c r="G379" s="1" t="s">
        <v>818</v>
      </c>
      <c r="H379" s="1">
        <v>570</v>
      </c>
      <c r="I379" s="1">
        <v>570</v>
      </c>
      <c r="J379" s="1" t="s">
        <v>7044</v>
      </c>
      <c r="K379" s="2">
        <v>46231.7966203704</v>
      </c>
      <c r="L379" s="1" t="s">
        <v>3903</v>
      </c>
      <c r="M379" s="1" t="s">
        <v>478</v>
      </c>
      <c r="N379" s="1" t="s">
        <v>6495</v>
      </c>
      <c r="O379" s="1" t="s">
        <v>7045</v>
      </c>
      <c r="P379" s="1" t="s">
        <v>29</v>
      </c>
      <c r="Q379" s="2">
        <v>46231.4166666667</v>
      </c>
      <c r="R379" s="1" t="s">
        <v>235</v>
      </c>
      <c r="S379" s="1" t="s">
        <v>6540</v>
      </c>
      <c r="T379" s="1">
        <v>1</v>
      </c>
      <c r="X379" s="216" t="s">
        <v>487</v>
      </c>
      <c r="AA379" s="1" t="s">
        <v>7050</v>
      </c>
      <c r="AB379" s="1" t="s">
        <v>488</v>
      </c>
      <c r="AC379" s="1" t="s">
        <v>648</v>
      </c>
    </row>
    <row r="380" s="1" customFormat="1" spans="1:29">
      <c r="A380" s="1">
        <v>210</v>
      </c>
      <c r="C380" s="2">
        <v>46231.7916666667</v>
      </c>
      <c r="D380" s="1"/>
      <c r="E380" s="1"/>
      <c r="F380" s="1" t="s">
        <v>132</v>
      </c>
      <c r="G380" s="1" t="s">
        <v>818</v>
      </c>
      <c r="H380" s="1">
        <v>240</v>
      </c>
      <c r="I380" s="1">
        <v>240</v>
      </c>
      <c r="J380" s="1" t="s">
        <v>7051</v>
      </c>
      <c r="K380" s="2">
        <v>46231.8033333333</v>
      </c>
      <c r="L380" s="1" t="s">
        <v>3903</v>
      </c>
      <c r="M380" s="1" t="s">
        <v>478</v>
      </c>
      <c r="N380" s="1" t="s">
        <v>6495</v>
      </c>
      <c r="O380" s="1" t="s">
        <v>7052</v>
      </c>
      <c r="P380" s="1" t="s">
        <v>29</v>
      </c>
      <c r="Q380" s="2">
        <v>46232</v>
      </c>
      <c r="R380" s="1" t="s">
        <v>175</v>
      </c>
      <c r="S380" s="1" t="s">
        <v>6540</v>
      </c>
      <c r="T380" s="1">
        <v>3.5</v>
      </c>
      <c r="X380" s="216" t="s">
        <v>456</v>
      </c>
      <c r="AA380" s="1" t="s">
        <v>7053</v>
      </c>
      <c r="AB380" s="1" t="s">
        <v>457</v>
      </c>
      <c r="AC380" s="1" t="s">
        <v>797</v>
      </c>
    </row>
    <row r="381" s="1" customFormat="1" spans="1:29">
      <c r="A381" s="1">
        <v>15</v>
      </c>
      <c r="C381" s="2">
        <v>46231.7916666667</v>
      </c>
      <c r="F381" s="1" t="s">
        <v>132</v>
      </c>
      <c r="G381" s="1" t="s">
        <v>818</v>
      </c>
      <c r="H381" s="1">
        <v>240</v>
      </c>
      <c r="I381" s="1">
        <v>240</v>
      </c>
      <c r="J381" s="1" t="s">
        <v>7051</v>
      </c>
      <c r="K381" s="2">
        <v>46231.8033333333</v>
      </c>
      <c r="L381" s="1" t="s">
        <v>3903</v>
      </c>
      <c r="M381" s="1" t="s">
        <v>478</v>
      </c>
      <c r="N381" s="1" t="s">
        <v>6495</v>
      </c>
      <c r="O381" s="1" t="s">
        <v>7052</v>
      </c>
      <c r="P381" s="1" t="s">
        <v>29</v>
      </c>
      <c r="Q381" s="2">
        <v>46232</v>
      </c>
      <c r="R381" s="1" t="s">
        <v>175</v>
      </c>
      <c r="S381" s="1" t="s">
        <v>6540</v>
      </c>
      <c r="T381" s="1">
        <v>1</v>
      </c>
      <c r="X381" s="216" t="s">
        <v>454</v>
      </c>
      <c r="AA381" s="1" t="s">
        <v>7054</v>
      </c>
      <c r="AB381" s="1" t="s">
        <v>455</v>
      </c>
      <c r="AC381" s="1" t="s">
        <v>797</v>
      </c>
    </row>
    <row r="382" s="1" customFormat="1" spans="1:29">
      <c r="A382" s="1">
        <v>15</v>
      </c>
      <c r="C382" s="2">
        <v>46231.7916666667</v>
      </c>
      <c r="F382" s="1" t="s">
        <v>132</v>
      </c>
      <c r="G382" s="1" t="s">
        <v>818</v>
      </c>
      <c r="H382" s="1">
        <v>240</v>
      </c>
      <c r="I382" s="1">
        <v>240</v>
      </c>
      <c r="J382" s="1" t="s">
        <v>7051</v>
      </c>
      <c r="K382" s="2">
        <v>46231.8033333333</v>
      </c>
      <c r="L382" s="1" t="s">
        <v>3903</v>
      </c>
      <c r="M382" s="1" t="s">
        <v>478</v>
      </c>
      <c r="N382" s="1" t="s">
        <v>6495</v>
      </c>
      <c r="O382" s="1" t="s">
        <v>7052</v>
      </c>
      <c r="P382" s="1" t="s">
        <v>29</v>
      </c>
      <c r="Q382" s="2">
        <v>46232</v>
      </c>
      <c r="R382" s="1" t="s">
        <v>175</v>
      </c>
      <c r="S382" s="1" t="s">
        <v>6540</v>
      </c>
      <c r="T382" s="1">
        <v>1</v>
      </c>
      <c r="X382" s="216" t="s">
        <v>454</v>
      </c>
      <c r="AA382" s="1" t="s">
        <v>7055</v>
      </c>
      <c r="AB382" s="1" t="s">
        <v>455</v>
      </c>
      <c r="AC382" s="1" t="s">
        <v>797</v>
      </c>
    </row>
    <row r="383" s="1" customFormat="1" spans="1:29">
      <c r="A383" s="1">
        <v>15</v>
      </c>
      <c r="C383" s="2">
        <v>46231.7942939815</v>
      </c>
      <c r="F383" s="1" t="s">
        <v>144</v>
      </c>
      <c r="G383" s="1" t="s">
        <v>818</v>
      </c>
      <c r="H383" s="1">
        <v>198</v>
      </c>
      <c r="I383" s="1">
        <v>198</v>
      </c>
      <c r="J383" s="1" t="s">
        <v>7056</v>
      </c>
      <c r="K383" s="2">
        <v>46231.8303356481</v>
      </c>
      <c r="L383" s="1" t="s">
        <v>4284</v>
      </c>
      <c r="M383" s="1" t="s">
        <v>478</v>
      </c>
      <c r="N383" s="1" t="s">
        <v>6495</v>
      </c>
      <c r="O383" s="1" t="s">
        <v>1119</v>
      </c>
      <c r="P383" s="1" t="s">
        <v>29</v>
      </c>
      <c r="Q383" s="2">
        <v>46231.7574537037</v>
      </c>
      <c r="R383" s="1" t="s">
        <v>218</v>
      </c>
      <c r="S383" s="1" t="s">
        <v>6540</v>
      </c>
      <c r="T383" s="1">
        <v>1</v>
      </c>
      <c r="X383" s="216" t="s">
        <v>454</v>
      </c>
      <c r="AA383" s="1" t="s">
        <v>7057</v>
      </c>
      <c r="AB383" s="1" t="s">
        <v>455</v>
      </c>
      <c r="AC383" s="1" t="s">
        <v>1117</v>
      </c>
    </row>
    <row r="384" s="1" customFormat="1" spans="1:29">
      <c r="A384" s="1">
        <v>15</v>
      </c>
      <c r="C384" s="2">
        <v>46231.7942939815</v>
      </c>
      <c r="F384" s="1" t="s">
        <v>144</v>
      </c>
      <c r="G384" s="1" t="s">
        <v>818</v>
      </c>
      <c r="H384" s="1">
        <v>198</v>
      </c>
      <c r="I384" s="1">
        <v>198</v>
      </c>
      <c r="J384" s="1" t="s">
        <v>7056</v>
      </c>
      <c r="K384" s="2">
        <v>46231.8303356481</v>
      </c>
      <c r="L384" s="1" t="s">
        <v>4284</v>
      </c>
      <c r="M384" s="1" t="s">
        <v>478</v>
      </c>
      <c r="N384" s="1" t="s">
        <v>6495</v>
      </c>
      <c r="O384" s="1" t="s">
        <v>1119</v>
      </c>
      <c r="P384" s="1" t="s">
        <v>29</v>
      </c>
      <c r="Q384" s="2">
        <v>46231.7574537037</v>
      </c>
      <c r="R384" s="1" t="s">
        <v>218</v>
      </c>
      <c r="S384" s="1" t="s">
        <v>6540</v>
      </c>
      <c r="T384" s="1">
        <v>1</v>
      </c>
      <c r="X384" s="216" t="s">
        <v>454</v>
      </c>
      <c r="AA384" s="1" t="s">
        <v>7058</v>
      </c>
      <c r="AB384" s="1" t="s">
        <v>455</v>
      </c>
      <c r="AC384" s="1" t="s">
        <v>1117</v>
      </c>
    </row>
    <row r="385" s="1" customFormat="1" spans="1:29">
      <c r="A385" s="1">
        <v>138</v>
      </c>
      <c r="C385" s="2">
        <v>46231.7942939815</v>
      </c>
      <c r="F385" s="1" t="s">
        <v>144</v>
      </c>
      <c r="G385" s="1" t="s">
        <v>818</v>
      </c>
      <c r="H385" s="1">
        <v>198</v>
      </c>
      <c r="I385" s="1">
        <v>198</v>
      </c>
      <c r="J385" s="1" t="s">
        <v>7056</v>
      </c>
      <c r="K385" s="2">
        <v>46231.8303356481</v>
      </c>
      <c r="L385" s="1" t="s">
        <v>4284</v>
      </c>
      <c r="M385" s="1" t="s">
        <v>478</v>
      </c>
      <c r="N385" s="1" t="s">
        <v>6495</v>
      </c>
      <c r="O385" s="1" t="s">
        <v>1119</v>
      </c>
      <c r="P385" s="1" t="s">
        <v>29</v>
      </c>
      <c r="Q385" s="2">
        <v>46231.7574537037</v>
      </c>
      <c r="R385" s="1" t="s">
        <v>218</v>
      </c>
      <c r="S385" s="1" t="s">
        <v>6540</v>
      </c>
      <c r="T385" s="1">
        <v>2.3</v>
      </c>
      <c r="X385" s="216" t="s">
        <v>456</v>
      </c>
      <c r="AA385" s="1" t="s">
        <v>7059</v>
      </c>
      <c r="AB385" s="1" t="s">
        <v>457</v>
      </c>
      <c r="AC385" s="1" t="s">
        <v>1117</v>
      </c>
    </row>
    <row r="386" s="1" customFormat="1" spans="1:29">
      <c r="A386" s="1">
        <v>90</v>
      </c>
      <c r="C386" s="2">
        <v>46231.8343981481</v>
      </c>
      <c r="F386" s="1" t="s">
        <v>133</v>
      </c>
      <c r="G386" s="1" t="s">
        <v>818</v>
      </c>
      <c r="H386" s="1">
        <v>120</v>
      </c>
      <c r="I386" s="1">
        <v>120</v>
      </c>
      <c r="J386" s="1" t="s">
        <v>7060</v>
      </c>
      <c r="K386" s="2">
        <v>46231.8811226852</v>
      </c>
      <c r="L386" s="1" t="s">
        <v>4284</v>
      </c>
      <c r="M386" s="1" t="s">
        <v>478</v>
      </c>
      <c r="N386" s="1" t="s">
        <v>6495</v>
      </c>
      <c r="O386" s="1" t="s">
        <v>7061</v>
      </c>
      <c r="P386" s="1" t="s">
        <v>29</v>
      </c>
      <c r="Q386" s="2">
        <v>46232</v>
      </c>
      <c r="R386" s="1" t="s">
        <v>181</v>
      </c>
      <c r="S386" s="1" t="s">
        <v>6540</v>
      </c>
      <c r="T386" s="1">
        <v>1.5</v>
      </c>
      <c r="X386" s="216" t="s">
        <v>456</v>
      </c>
      <c r="AA386" s="1" t="s">
        <v>6958</v>
      </c>
      <c r="AB386" s="1" t="s">
        <v>457</v>
      </c>
      <c r="AC386" s="1" t="s">
        <v>635</v>
      </c>
    </row>
    <row r="387" s="1" customFormat="1" spans="1:29">
      <c r="A387" s="1">
        <v>15</v>
      </c>
      <c r="C387" s="2">
        <v>46231.8343981481</v>
      </c>
      <c r="F387" s="1" t="s">
        <v>133</v>
      </c>
      <c r="G387" s="1" t="s">
        <v>818</v>
      </c>
      <c r="H387" s="1">
        <v>120</v>
      </c>
      <c r="I387" s="1">
        <v>120</v>
      </c>
      <c r="J387" s="1" t="s">
        <v>7060</v>
      </c>
      <c r="K387" s="2">
        <v>46231.8811226852</v>
      </c>
      <c r="L387" s="1" t="s">
        <v>4284</v>
      </c>
      <c r="M387" s="1" t="s">
        <v>478</v>
      </c>
      <c r="N387" s="1" t="s">
        <v>6495</v>
      </c>
      <c r="O387" s="1" t="s">
        <v>7061</v>
      </c>
      <c r="P387" s="1" t="s">
        <v>29</v>
      </c>
      <c r="Q387" s="2">
        <v>46232</v>
      </c>
      <c r="R387" s="1" t="s">
        <v>181</v>
      </c>
      <c r="S387" s="1" t="s">
        <v>6540</v>
      </c>
      <c r="T387" s="1">
        <v>1</v>
      </c>
      <c r="X387" s="216" t="s">
        <v>487</v>
      </c>
      <c r="AA387" s="1" t="s">
        <v>7062</v>
      </c>
      <c r="AB387" s="1" t="s">
        <v>488</v>
      </c>
      <c r="AC387" s="1" t="s">
        <v>635</v>
      </c>
    </row>
    <row r="388" s="1" customFormat="1" spans="1:29">
      <c r="A388" s="1">
        <v>15</v>
      </c>
      <c r="C388" s="2">
        <v>46231.8343981481</v>
      </c>
      <c r="F388" s="1" t="s">
        <v>133</v>
      </c>
      <c r="G388" s="1" t="s">
        <v>818</v>
      </c>
      <c r="H388" s="1">
        <v>120</v>
      </c>
      <c r="I388" s="1">
        <v>120</v>
      </c>
      <c r="J388" s="1" t="s">
        <v>7060</v>
      </c>
      <c r="K388" s="2">
        <v>46231.8811226852</v>
      </c>
      <c r="L388" s="1" t="s">
        <v>4284</v>
      </c>
      <c r="M388" s="1" t="s">
        <v>478</v>
      </c>
      <c r="N388" s="1" t="s">
        <v>6495</v>
      </c>
      <c r="O388" s="1" t="s">
        <v>7061</v>
      </c>
      <c r="P388" s="1" t="s">
        <v>29</v>
      </c>
      <c r="Q388" s="2">
        <v>46232</v>
      </c>
      <c r="R388" s="1" t="s">
        <v>181</v>
      </c>
      <c r="S388" s="1" t="s">
        <v>6540</v>
      </c>
      <c r="T388" s="1">
        <v>1</v>
      </c>
      <c r="X388" s="216" t="s">
        <v>454</v>
      </c>
      <c r="AA388" s="1" t="s">
        <v>7063</v>
      </c>
      <c r="AB388" s="1" t="s">
        <v>455</v>
      </c>
      <c r="AC388" s="1" t="s">
        <v>635</v>
      </c>
    </row>
    <row r="389" s="1" customFormat="1" spans="1:29">
      <c r="A389" s="1">
        <v>80</v>
      </c>
      <c r="C389" s="2">
        <v>46232</v>
      </c>
      <c r="F389" s="1" t="s">
        <v>130</v>
      </c>
      <c r="G389" s="1" t="s">
        <v>742</v>
      </c>
      <c r="H389" s="1">
        <v>145</v>
      </c>
      <c r="I389" s="1">
        <v>145</v>
      </c>
      <c r="J389" s="1" t="s">
        <v>7064</v>
      </c>
      <c r="K389" s="2">
        <v>46232.5058912037</v>
      </c>
      <c r="L389" s="1" t="s">
        <v>3878</v>
      </c>
      <c r="M389" s="1" t="s">
        <v>478</v>
      </c>
      <c r="N389" s="1" t="s">
        <v>7025</v>
      </c>
      <c r="O389" s="1" t="s">
        <v>6354</v>
      </c>
      <c r="P389" s="1" t="s">
        <v>29</v>
      </c>
      <c r="Q389" s="2">
        <v>46232</v>
      </c>
      <c r="R389" s="1" t="s">
        <v>171</v>
      </c>
      <c r="S389" s="1" t="s">
        <v>6540</v>
      </c>
      <c r="T389" s="1">
        <v>2</v>
      </c>
      <c r="AC389" s="1" t="s">
        <v>1099</v>
      </c>
    </row>
    <row r="390" s="1" customFormat="1" spans="1:29">
      <c r="A390" s="1">
        <v>15</v>
      </c>
      <c r="C390" s="2">
        <v>46232.4166666667</v>
      </c>
      <c r="D390" s="1"/>
      <c r="E390" s="1"/>
      <c r="F390" s="1" t="s">
        <v>141</v>
      </c>
      <c r="G390" s="1" t="s">
        <v>818</v>
      </c>
      <c r="H390" s="1">
        <v>168</v>
      </c>
      <c r="I390" s="1">
        <v>168</v>
      </c>
      <c r="J390" s="1" t="s">
        <v>7065</v>
      </c>
      <c r="K390" s="2">
        <v>46232.527650463</v>
      </c>
      <c r="L390" s="1" t="s">
        <v>4284</v>
      </c>
      <c r="M390" s="1" t="s">
        <v>478</v>
      </c>
      <c r="N390" s="1" t="s">
        <v>6495</v>
      </c>
      <c r="O390" s="1" t="s">
        <v>7066</v>
      </c>
      <c r="P390" s="1" t="s">
        <v>29</v>
      </c>
      <c r="Q390" s="2">
        <v>46234</v>
      </c>
      <c r="R390" s="1" t="s">
        <v>212</v>
      </c>
      <c r="S390" s="1" t="s">
        <v>6540</v>
      </c>
      <c r="T390" s="1">
        <v>1</v>
      </c>
      <c r="X390" s="216" t="s">
        <v>454</v>
      </c>
      <c r="AA390" s="1" t="s">
        <v>7067</v>
      </c>
      <c r="AB390" s="1" t="s">
        <v>455</v>
      </c>
      <c r="AC390" s="1" t="s">
        <v>805</v>
      </c>
    </row>
    <row r="391" s="1" customFormat="1" spans="1:29">
      <c r="A391" s="1">
        <v>15</v>
      </c>
      <c r="C391" s="2">
        <v>46232.4166666667</v>
      </c>
      <c r="F391" s="1" t="s">
        <v>141</v>
      </c>
      <c r="G391" s="1" t="s">
        <v>818</v>
      </c>
      <c r="H391" s="1">
        <v>168</v>
      </c>
      <c r="I391" s="1">
        <v>168</v>
      </c>
      <c r="J391" s="1" t="s">
        <v>7065</v>
      </c>
      <c r="K391" s="2">
        <v>46232.527650463</v>
      </c>
      <c r="L391" s="1" t="s">
        <v>4284</v>
      </c>
      <c r="M391" s="1" t="s">
        <v>478</v>
      </c>
      <c r="N391" s="1" t="s">
        <v>6495</v>
      </c>
      <c r="O391" s="1" t="s">
        <v>7066</v>
      </c>
      <c r="P391" s="1" t="s">
        <v>29</v>
      </c>
      <c r="Q391" s="2">
        <v>46234</v>
      </c>
      <c r="R391" s="1" t="s">
        <v>212</v>
      </c>
      <c r="S391" s="1" t="s">
        <v>6540</v>
      </c>
      <c r="T391" s="1">
        <v>1</v>
      </c>
      <c r="X391" s="216" t="s">
        <v>454</v>
      </c>
      <c r="AA391" s="1" t="s">
        <v>7068</v>
      </c>
      <c r="AB391" s="1" t="s">
        <v>455</v>
      </c>
      <c r="AC391" s="1" t="s">
        <v>805</v>
      </c>
    </row>
    <row r="392" s="1" customFormat="1" spans="1:29">
      <c r="A392" s="1">
        <v>138</v>
      </c>
      <c r="C392" s="2">
        <v>46232.4166666667</v>
      </c>
      <c r="F392" s="1" t="s">
        <v>141</v>
      </c>
      <c r="G392" s="1" t="s">
        <v>818</v>
      </c>
      <c r="H392" s="1">
        <v>168</v>
      </c>
      <c r="I392" s="1">
        <v>168</v>
      </c>
      <c r="J392" s="1" t="s">
        <v>7065</v>
      </c>
      <c r="K392" s="2">
        <v>46232.527650463</v>
      </c>
      <c r="L392" s="1" t="s">
        <v>4284</v>
      </c>
      <c r="M392" s="1" t="s">
        <v>478</v>
      </c>
      <c r="N392" s="1" t="s">
        <v>6495</v>
      </c>
      <c r="O392" s="1" t="s">
        <v>7066</v>
      </c>
      <c r="P392" s="1" t="s">
        <v>29</v>
      </c>
      <c r="Q392" s="2">
        <v>46234</v>
      </c>
      <c r="R392" s="1" t="s">
        <v>212</v>
      </c>
      <c r="S392" s="1" t="s">
        <v>6540</v>
      </c>
      <c r="T392" s="1">
        <v>2.3</v>
      </c>
      <c r="X392" s="216" t="s">
        <v>456</v>
      </c>
      <c r="AA392" s="1" t="s">
        <v>7011</v>
      </c>
      <c r="AB392" s="1" t="s">
        <v>457</v>
      </c>
      <c r="AC392" s="1" t="s">
        <v>805</v>
      </c>
    </row>
    <row r="393" s="1" customFormat="1" spans="1:29">
      <c r="A393" s="1">
        <v>120</v>
      </c>
      <c r="C393" s="2">
        <v>46232.4166666667</v>
      </c>
      <c r="F393" s="1" t="s">
        <v>141</v>
      </c>
      <c r="G393" s="1" t="s">
        <v>621</v>
      </c>
      <c r="H393" s="1">
        <v>253</v>
      </c>
      <c r="I393" s="1">
        <v>253</v>
      </c>
      <c r="J393" s="1" t="s">
        <v>7065</v>
      </c>
      <c r="K393" s="2">
        <v>46232.5281481482</v>
      </c>
      <c r="L393" s="1" t="s">
        <v>3878</v>
      </c>
      <c r="M393" s="1" t="s">
        <v>478</v>
      </c>
      <c r="N393" s="1" t="s">
        <v>6977</v>
      </c>
      <c r="O393" s="1" t="s">
        <v>6166</v>
      </c>
      <c r="P393" s="1" t="s">
        <v>29</v>
      </c>
      <c r="Q393" s="2">
        <v>46234</v>
      </c>
      <c r="R393" s="1" t="s">
        <v>212</v>
      </c>
      <c r="S393" s="1" t="s">
        <v>6540</v>
      </c>
      <c r="T393" s="1">
        <v>2</v>
      </c>
      <c r="AC393" s="1" t="s">
        <v>805</v>
      </c>
    </row>
    <row r="394" s="1" customFormat="1" spans="1:29">
      <c r="A394" s="1">
        <v>15</v>
      </c>
      <c r="C394" s="2">
        <v>46232.4583333333</v>
      </c>
      <c r="F394" s="1" t="s">
        <v>135</v>
      </c>
      <c r="G394" s="1" t="s">
        <v>818</v>
      </c>
      <c r="H394" s="1">
        <v>450</v>
      </c>
      <c r="I394" s="1">
        <v>450</v>
      </c>
      <c r="J394" s="1" t="s">
        <v>7069</v>
      </c>
      <c r="K394" s="2">
        <v>46232.5363078704</v>
      </c>
      <c r="L394" s="1" t="s">
        <v>3903</v>
      </c>
      <c r="M394" s="1" t="s">
        <v>478</v>
      </c>
      <c r="N394" s="1" t="s">
        <v>6495</v>
      </c>
      <c r="O394" s="1" t="s">
        <v>7070</v>
      </c>
      <c r="P394" s="1" t="s">
        <v>29</v>
      </c>
      <c r="Q394" s="2">
        <v>46232</v>
      </c>
      <c r="R394" s="1" t="s">
        <v>201</v>
      </c>
      <c r="S394" s="1" t="s">
        <v>6540</v>
      </c>
      <c r="T394" s="1">
        <v>1</v>
      </c>
      <c r="X394" s="216" t="s">
        <v>487</v>
      </c>
      <c r="AA394" s="1" t="s">
        <v>7071</v>
      </c>
      <c r="AB394" s="1" t="s">
        <v>488</v>
      </c>
      <c r="AC394" s="1" t="s">
        <v>1137</v>
      </c>
    </row>
    <row r="395" s="1" customFormat="1" spans="1:29">
      <c r="A395" s="1">
        <v>15</v>
      </c>
      <c r="C395" s="2">
        <v>46232.4583333333</v>
      </c>
      <c r="F395" s="1" t="s">
        <v>135</v>
      </c>
      <c r="G395" s="1" t="s">
        <v>818</v>
      </c>
      <c r="H395" s="1">
        <v>450</v>
      </c>
      <c r="I395" s="1">
        <v>450</v>
      </c>
      <c r="J395" s="1" t="s">
        <v>7069</v>
      </c>
      <c r="K395" s="2">
        <v>46232.5363078704</v>
      </c>
      <c r="L395" s="1" t="s">
        <v>3903</v>
      </c>
      <c r="M395" s="1" t="s">
        <v>478</v>
      </c>
      <c r="N395" s="1" t="s">
        <v>6495</v>
      </c>
      <c r="O395" s="1" t="s">
        <v>7070</v>
      </c>
      <c r="P395" s="1" t="s">
        <v>29</v>
      </c>
      <c r="Q395" s="2">
        <v>46232</v>
      </c>
      <c r="R395" s="1" t="s">
        <v>201</v>
      </c>
      <c r="S395" s="1" t="s">
        <v>6540</v>
      </c>
      <c r="T395" s="1">
        <v>1</v>
      </c>
      <c r="X395" s="216" t="s">
        <v>454</v>
      </c>
      <c r="AA395" s="1" t="s">
        <v>7072</v>
      </c>
      <c r="AB395" s="1" t="s">
        <v>455</v>
      </c>
      <c r="AC395" s="1" t="s">
        <v>1137</v>
      </c>
    </row>
    <row r="396" s="1" customFormat="1" spans="1:29">
      <c r="A396" s="1">
        <v>420</v>
      </c>
      <c r="C396" s="2">
        <v>46232.4583333333</v>
      </c>
      <c r="F396" s="1" t="s">
        <v>135</v>
      </c>
      <c r="G396" s="1" t="s">
        <v>818</v>
      </c>
      <c r="H396" s="1">
        <v>450</v>
      </c>
      <c r="I396" s="1">
        <v>450</v>
      </c>
      <c r="J396" s="1" t="s">
        <v>7069</v>
      </c>
      <c r="K396" s="2">
        <v>46232.5363078704</v>
      </c>
      <c r="L396" s="1" t="s">
        <v>3903</v>
      </c>
      <c r="M396" s="1" t="s">
        <v>478</v>
      </c>
      <c r="N396" s="1" t="s">
        <v>6495</v>
      </c>
      <c r="O396" s="1" t="s">
        <v>7070</v>
      </c>
      <c r="P396" s="1" t="s">
        <v>29</v>
      </c>
      <c r="Q396" s="2">
        <v>46232</v>
      </c>
      <c r="R396" s="1" t="s">
        <v>201</v>
      </c>
      <c r="S396" s="1" t="s">
        <v>6540</v>
      </c>
      <c r="T396" s="1">
        <v>7</v>
      </c>
      <c r="X396" s="216" t="s">
        <v>456</v>
      </c>
      <c r="AA396" s="1" t="s">
        <v>7073</v>
      </c>
      <c r="AB396" s="1" t="s">
        <v>457</v>
      </c>
      <c r="AC396" s="1" t="s">
        <v>1137</v>
      </c>
    </row>
    <row r="397" s="1" customFormat="1" spans="1:29">
      <c r="A397" s="1">
        <v>15</v>
      </c>
      <c r="C397" s="2">
        <v>46232.4583333333</v>
      </c>
      <c r="F397" s="1" t="s">
        <v>145</v>
      </c>
      <c r="G397" s="1" t="s">
        <v>818</v>
      </c>
      <c r="H397" s="1">
        <v>480</v>
      </c>
      <c r="I397" s="1">
        <v>480</v>
      </c>
      <c r="J397" s="1" t="s">
        <v>7074</v>
      </c>
      <c r="K397" s="2">
        <v>46232.5424884259</v>
      </c>
      <c r="L397" s="1" t="s">
        <v>3903</v>
      </c>
      <c r="M397" s="1" t="s">
        <v>478</v>
      </c>
      <c r="N397" s="1" t="s">
        <v>6495</v>
      </c>
      <c r="O397" s="1" t="s">
        <v>7075</v>
      </c>
      <c r="P397" s="1" t="s">
        <v>29</v>
      </c>
      <c r="Q397" s="2">
        <v>46232.4583333333</v>
      </c>
      <c r="R397" s="1" t="s">
        <v>222</v>
      </c>
      <c r="S397" s="1" t="s">
        <v>6540</v>
      </c>
      <c r="T397" s="1">
        <v>1</v>
      </c>
      <c r="X397" s="216" t="s">
        <v>454</v>
      </c>
      <c r="AA397" s="1" t="s">
        <v>7076</v>
      </c>
      <c r="AB397" s="1" t="s">
        <v>455</v>
      </c>
      <c r="AC397" s="1" t="s">
        <v>866</v>
      </c>
    </row>
    <row r="398" s="1" customFormat="1" spans="1:29">
      <c r="A398" s="1">
        <v>15</v>
      </c>
      <c r="C398" s="2">
        <v>46232.4583333333</v>
      </c>
      <c r="F398" s="1" t="s">
        <v>145</v>
      </c>
      <c r="G398" s="1" t="s">
        <v>818</v>
      </c>
      <c r="H398" s="1">
        <v>480</v>
      </c>
      <c r="I398" s="1">
        <v>480</v>
      </c>
      <c r="J398" s="1" t="s">
        <v>7074</v>
      </c>
      <c r="K398" s="2">
        <v>46232.5424884259</v>
      </c>
      <c r="L398" s="1" t="s">
        <v>3903</v>
      </c>
      <c r="M398" s="1" t="s">
        <v>478</v>
      </c>
      <c r="N398" s="1" t="s">
        <v>6495</v>
      </c>
      <c r="O398" s="1" t="s">
        <v>7075</v>
      </c>
      <c r="P398" s="1" t="s">
        <v>29</v>
      </c>
      <c r="Q398" s="2">
        <v>46232.4583333333</v>
      </c>
      <c r="R398" s="1" t="s">
        <v>222</v>
      </c>
      <c r="S398" s="1" t="s">
        <v>6540</v>
      </c>
      <c r="T398" s="1">
        <v>1</v>
      </c>
      <c r="X398" s="216" t="s">
        <v>487</v>
      </c>
      <c r="AA398" s="1" t="s">
        <v>7077</v>
      </c>
      <c r="AB398" s="1" t="s">
        <v>488</v>
      </c>
      <c r="AC398" s="1" t="s">
        <v>866</v>
      </c>
    </row>
    <row r="399" s="1" customFormat="1" spans="1:29">
      <c r="A399" s="1">
        <v>450</v>
      </c>
      <c r="C399" s="2">
        <v>46232.4583333333</v>
      </c>
      <c r="F399" s="1" t="s">
        <v>145</v>
      </c>
      <c r="G399" s="1" t="s">
        <v>818</v>
      </c>
      <c r="H399" s="1">
        <v>480</v>
      </c>
      <c r="I399" s="1">
        <v>480</v>
      </c>
      <c r="J399" s="1" t="s">
        <v>7074</v>
      </c>
      <c r="K399" s="2">
        <v>46232.5424884259</v>
      </c>
      <c r="L399" s="1" t="s">
        <v>3903</v>
      </c>
      <c r="M399" s="1" t="s">
        <v>478</v>
      </c>
      <c r="N399" s="1" t="s">
        <v>6495</v>
      </c>
      <c r="O399" s="1" t="s">
        <v>7075</v>
      </c>
      <c r="P399" s="1" t="s">
        <v>29</v>
      </c>
      <c r="Q399" s="2">
        <v>46232.4583333333</v>
      </c>
      <c r="R399" s="1" t="s">
        <v>222</v>
      </c>
      <c r="S399" s="1" t="s">
        <v>6540</v>
      </c>
      <c r="T399" s="1">
        <v>7.5</v>
      </c>
      <c r="X399" s="216" t="s">
        <v>456</v>
      </c>
      <c r="AA399" s="1" t="s">
        <v>7078</v>
      </c>
      <c r="AB399" s="1" t="s">
        <v>457</v>
      </c>
      <c r="AC399" s="1" t="s">
        <v>866</v>
      </c>
    </row>
    <row r="400" s="1" customFormat="1" spans="1:29">
      <c r="A400" s="1">
        <v>120</v>
      </c>
      <c r="C400" s="2">
        <v>46232.5</v>
      </c>
      <c r="F400" s="1" t="s">
        <v>147</v>
      </c>
      <c r="G400" s="1" t="s">
        <v>818</v>
      </c>
      <c r="H400" s="1">
        <v>150</v>
      </c>
      <c r="I400" s="1">
        <v>150</v>
      </c>
      <c r="J400" s="1" t="s">
        <v>7079</v>
      </c>
      <c r="K400" s="2">
        <v>46232.5442361111</v>
      </c>
      <c r="L400" s="1" t="s">
        <v>3903</v>
      </c>
      <c r="M400" s="1" t="s">
        <v>478</v>
      </c>
      <c r="N400" s="1" t="s">
        <v>6495</v>
      </c>
      <c r="O400" s="1" t="s">
        <v>7080</v>
      </c>
      <c r="P400" s="1" t="s">
        <v>29</v>
      </c>
      <c r="Q400" s="2">
        <v>46232</v>
      </c>
      <c r="R400" s="1" t="s">
        <v>234</v>
      </c>
      <c r="S400" s="1" t="s">
        <v>6540</v>
      </c>
      <c r="T400" s="1">
        <v>2</v>
      </c>
      <c r="X400" s="216" t="s">
        <v>456</v>
      </c>
      <c r="AA400" s="1" t="s">
        <v>7081</v>
      </c>
      <c r="AB400" s="1" t="s">
        <v>457</v>
      </c>
      <c r="AC400" s="1" t="s">
        <v>1520</v>
      </c>
    </row>
    <row r="401" s="1" customFormat="1" spans="1:29">
      <c r="A401" s="1">
        <v>15</v>
      </c>
      <c r="C401" s="2">
        <v>46232.5</v>
      </c>
      <c r="F401" s="1" t="s">
        <v>147</v>
      </c>
      <c r="G401" s="1" t="s">
        <v>818</v>
      </c>
      <c r="H401" s="1">
        <v>150</v>
      </c>
      <c r="I401" s="1">
        <v>150</v>
      </c>
      <c r="J401" s="1" t="s">
        <v>7079</v>
      </c>
      <c r="K401" s="2">
        <v>46232.5442361111</v>
      </c>
      <c r="L401" s="1" t="s">
        <v>3903</v>
      </c>
      <c r="M401" s="1" t="s">
        <v>478</v>
      </c>
      <c r="N401" s="1" t="s">
        <v>6495</v>
      </c>
      <c r="O401" s="1" t="s">
        <v>7080</v>
      </c>
      <c r="P401" s="1" t="s">
        <v>29</v>
      </c>
      <c r="Q401" s="2">
        <v>46232</v>
      </c>
      <c r="R401" s="1" t="s">
        <v>234</v>
      </c>
      <c r="S401" s="1" t="s">
        <v>6540</v>
      </c>
      <c r="T401" s="1">
        <v>1</v>
      </c>
      <c r="X401" s="216" t="s">
        <v>487</v>
      </c>
      <c r="AA401" s="1" t="s">
        <v>7082</v>
      </c>
      <c r="AB401" s="1" t="s">
        <v>488</v>
      </c>
      <c r="AC401" s="1" t="s">
        <v>1520</v>
      </c>
    </row>
    <row r="402" s="1" customFormat="1" spans="1:29">
      <c r="A402" s="1">
        <v>15</v>
      </c>
      <c r="C402" s="2">
        <v>46232.5</v>
      </c>
      <c r="F402" s="1" t="s">
        <v>147</v>
      </c>
      <c r="G402" s="1" t="s">
        <v>818</v>
      </c>
      <c r="H402" s="1">
        <v>150</v>
      </c>
      <c r="I402" s="1">
        <v>150</v>
      </c>
      <c r="J402" s="1" t="s">
        <v>7079</v>
      </c>
      <c r="K402" s="2">
        <v>46232.5442361111</v>
      </c>
      <c r="L402" s="1" t="s">
        <v>3903</v>
      </c>
      <c r="M402" s="1" t="s">
        <v>478</v>
      </c>
      <c r="N402" s="1" t="s">
        <v>6495</v>
      </c>
      <c r="O402" s="1" t="s">
        <v>7080</v>
      </c>
      <c r="P402" s="1" t="s">
        <v>29</v>
      </c>
      <c r="Q402" s="2">
        <v>46232</v>
      </c>
      <c r="R402" s="1" t="s">
        <v>234</v>
      </c>
      <c r="S402" s="1" t="s">
        <v>6540</v>
      </c>
      <c r="T402" s="1">
        <v>1</v>
      </c>
      <c r="X402" s="216" t="s">
        <v>454</v>
      </c>
      <c r="AA402" s="1" t="s">
        <v>7083</v>
      </c>
      <c r="AB402" s="1" t="s">
        <v>455</v>
      </c>
      <c r="AC402" s="1" t="s">
        <v>1520</v>
      </c>
    </row>
    <row r="403" s="1" customFormat="1" spans="1:29">
      <c r="A403" s="1">
        <v>15</v>
      </c>
      <c r="C403" s="2">
        <v>46232</v>
      </c>
      <c r="F403" s="1" t="s">
        <v>147</v>
      </c>
      <c r="G403" s="1" t="s">
        <v>818</v>
      </c>
      <c r="H403" s="1">
        <v>240</v>
      </c>
      <c r="I403" s="1">
        <v>240</v>
      </c>
      <c r="J403" s="1" t="s">
        <v>7084</v>
      </c>
      <c r="K403" s="2">
        <v>46232.5624884259</v>
      </c>
      <c r="L403" s="1" t="s">
        <v>3903</v>
      </c>
      <c r="M403" s="1" t="s">
        <v>478</v>
      </c>
      <c r="N403" s="1" t="s">
        <v>6495</v>
      </c>
      <c r="O403" s="1" t="s">
        <v>7085</v>
      </c>
      <c r="P403" s="1" t="s">
        <v>29</v>
      </c>
      <c r="Q403" s="2">
        <v>46232</v>
      </c>
      <c r="R403" s="1" t="s">
        <v>237</v>
      </c>
      <c r="S403" s="1" t="s">
        <v>6540</v>
      </c>
      <c r="T403" s="1">
        <v>1</v>
      </c>
      <c r="X403" s="216" t="s">
        <v>487</v>
      </c>
      <c r="AA403" s="1" t="s">
        <v>7086</v>
      </c>
      <c r="AB403" s="1" t="s">
        <v>488</v>
      </c>
      <c r="AC403" s="1" t="s">
        <v>781</v>
      </c>
    </row>
    <row r="404" s="1" customFormat="1" spans="1:29">
      <c r="A404" s="1">
        <v>15</v>
      </c>
      <c r="C404" s="2">
        <v>46232</v>
      </c>
      <c r="F404" s="1" t="s">
        <v>147</v>
      </c>
      <c r="G404" s="1" t="s">
        <v>818</v>
      </c>
      <c r="H404" s="1">
        <v>240</v>
      </c>
      <c r="I404" s="1">
        <v>240</v>
      </c>
      <c r="J404" s="1" t="s">
        <v>7084</v>
      </c>
      <c r="K404" s="2">
        <v>46232.5624884259</v>
      </c>
      <c r="L404" s="1" t="s">
        <v>3903</v>
      </c>
      <c r="M404" s="1" t="s">
        <v>478</v>
      </c>
      <c r="N404" s="1" t="s">
        <v>6495</v>
      </c>
      <c r="O404" s="1" t="s">
        <v>7085</v>
      </c>
      <c r="P404" s="1" t="s">
        <v>29</v>
      </c>
      <c r="Q404" s="2">
        <v>46232</v>
      </c>
      <c r="R404" s="1" t="s">
        <v>237</v>
      </c>
      <c r="S404" s="1" t="s">
        <v>6540</v>
      </c>
      <c r="T404" s="1">
        <v>1</v>
      </c>
      <c r="X404" s="216" t="s">
        <v>454</v>
      </c>
      <c r="AA404" s="1" t="s">
        <v>7087</v>
      </c>
      <c r="AB404" s="1" t="s">
        <v>455</v>
      </c>
      <c r="AC404" s="1" t="s">
        <v>781</v>
      </c>
    </row>
    <row r="405" s="1" customFormat="1" spans="1:29">
      <c r="A405" s="1">
        <v>210</v>
      </c>
      <c r="C405" s="2">
        <v>46232</v>
      </c>
      <c r="F405" s="1" t="s">
        <v>147</v>
      </c>
      <c r="G405" s="1" t="s">
        <v>818</v>
      </c>
      <c r="H405" s="1">
        <v>240</v>
      </c>
      <c r="I405" s="1">
        <v>240</v>
      </c>
      <c r="J405" s="1" t="s">
        <v>7084</v>
      </c>
      <c r="K405" s="2">
        <v>46232.5624884259</v>
      </c>
      <c r="L405" s="1" t="s">
        <v>3903</v>
      </c>
      <c r="M405" s="1" t="s">
        <v>478</v>
      </c>
      <c r="N405" s="1" t="s">
        <v>6495</v>
      </c>
      <c r="O405" s="1" t="s">
        <v>7085</v>
      </c>
      <c r="P405" s="1" t="s">
        <v>29</v>
      </c>
      <c r="Q405" s="2">
        <v>46232</v>
      </c>
      <c r="R405" s="1" t="s">
        <v>237</v>
      </c>
      <c r="S405" s="1" t="s">
        <v>6540</v>
      </c>
      <c r="T405" s="1">
        <v>3.5</v>
      </c>
      <c r="X405" s="216" t="s">
        <v>456</v>
      </c>
      <c r="AA405" s="1" t="s">
        <v>7088</v>
      </c>
      <c r="AB405" s="1" t="s">
        <v>457</v>
      </c>
      <c r="AC405" s="1" t="s">
        <v>781</v>
      </c>
    </row>
    <row r="406" s="1" customFormat="1" spans="1:29">
      <c r="A406" s="1">
        <v>60</v>
      </c>
      <c r="C406" s="2">
        <v>46232.5490162037</v>
      </c>
      <c r="F406" s="1" t="s">
        <v>138</v>
      </c>
      <c r="G406" s="1" t="s">
        <v>602</v>
      </c>
      <c r="H406" s="1">
        <v>90</v>
      </c>
      <c r="I406" s="1">
        <v>90</v>
      </c>
      <c r="J406" s="1" t="s">
        <v>7089</v>
      </c>
      <c r="K406" s="2">
        <v>46232.5741319444</v>
      </c>
      <c r="L406" s="1" t="s">
        <v>3878</v>
      </c>
      <c r="M406" s="1" t="s">
        <v>478</v>
      </c>
      <c r="N406" s="1" t="s">
        <v>6545</v>
      </c>
      <c r="O406" s="1" t="s">
        <v>1309</v>
      </c>
      <c r="P406" s="1" t="s">
        <v>29</v>
      </c>
      <c r="Q406" s="2">
        <v>46232</v>
      </c>
      <c r="R406" s="1" t="s">
        <v>209</v>
      </c>
      <c r="S406" s="1" t="s">
        <v>6540</v>
      </c>
      <c r="T406" s="1">
        <v>1</v>
      </c>
      <c r="AC406" s="1" t="s">
        <v>1019</v>
      </c>
    </row>
    <row r="407" s="1" customFormat="1" spans="1:29">
      <c r="A407" s="1">
        <v>60</v>
      </c>
      <c r="C407" s="2">
        <v>46232.4583333333</v>
      </c>
      <c r="F407" s="1" t="s">
        <v>135</v>
      </c>
      <c r="G407" s="1" t="s">
        <v>602</v>
      </c>
      <c r="H407" s="1">
        <v>60</v>
      </c>
      <c r="I407" s="1">
        <v>60</v>
      </c>
      <c r="J407" s="1" t="s">
        <v>7090</v>
      </c>
      <c r="K407" s="2">
        <v>46232.5784837963</v>
      </c>
      <c r="L407" s="1" t="s">
        <v>3878</v>
      </c>
      <c r="M407" s="1" t="s">
        <v>478</v>
      </c>
      <c r="N407" s="1" t="s">
        <v>6977</v>
      </c>
      <c r="O407" s="1" t="s">
        <v>7091</v>
      </c>
      <c r="P407" s="1" t="s">
        <v>29</v>
      </c>
      <c r="Q407" s="2">
        <v>46232</v>
      </c>
      <c r="R407" s="1" t="s">
        <v>201</v>
      </c>
      <c r="S407" s="1" t="s">
        <v>6540</v>
      </c>
      <c r="T407" s="1">
        <v>1</v>
      </c>
      <c r="AC407" s="1" t="s">
        <v>1137</v>
      </c>
    </row>
    <row r="408" s="1" customFormat="1" spans="1:29">
      <c r="A408" s="1">
        <v>160</v>
      </c>
      <c r="C408" s="2">
        <v>46232</v>
      </c>
      <c r="F408" s="1" t="s">
        <v>135</v>
      </c>
      <c r="G408" s="1" t="s">
        <v>742</v>
      </c>
      <c r="H408" s="1">
        <v>230</v>
      </c>
      <c r="I408" s="1">
        <v>230</v>
      </c>
      <c r="J408" s="1" t="s">
        <v>7092</v>
      </c>
      <c r="K408" s="2">
        <v>46232.5889583333</v>
      </c>
      <c r="L408" s="1" t="s">
        <v>3878</v>
      </c>
      <c r="M408" s="1" t="s">
        <v>478</v>
      </c>
      <c r="N408" s="1" t="s">
        <v>6977</v>
      </c>
      <c r="O408" s="1" t="s">
        <v>6363</v>
      </c>
      <c r="P408" s="1" t="s">
        <v>29</v>
      </c>
      <c r="Q408" s="2">
        <v>46232</v>
      </c>
      <c r="R408" s="1" t="s">
        <v>199</v>
      </c>
      <c r="S408" s="1" t="s">
        <v>6540</v>
      </c>
      <c r="T408" s="1">
        <v>2</v>
      </c>
      <c r="AC408" s="1" t="s">
        <v>1063</v>
      </c>
    </row>
    <row r="409" s="1" customFormat="1" spans="1:29">
      <c r="A409" s="1">
        <v>40</v>
      </c>
      <c r="C409" s="2">
        <v>46232</v>
      </c>
      <c r="F409" s="1" t="s">
        <v>129</v>
      </c>
      <c r="G409" s="1" t="s">
        <v>602</v>
      </c>
      <c r="H409" s="1">
        <v>70</v>
      </c>
      <c r="I409" s="1">
        <v>70</v>
      </c>
      <c r="J409" s="1" t="s">
        <v>7093</v>
      </c>
      <c r="K409" s="2">
        <v>46232.6038657407</v>
      </c>
      <c r="L409" s="1" t="s">
        <v>3878</v>
      </c>
      <c r="M409" s="1" t="s">
        <v>478</v>
      </c>
      <c r="N409" s="1" t="s">
        <v>6977</v>
      </c>
      <c r="O409" s="1" t="s">
        <v>1478</v>
      </c>
      <c r="P409" s="1" t="s">
        <v>29</v>
      </c>
      <c r="Q409" s="2">
        <v>46232</v>
      </c>
      <c r="R409" s="1" t="s">
        <v>165</v>
      </c>
      <c r="S409" s="1" t="s">
        <v>6540</v>
      </c>
      <c r="T409" s="1">
        <v>1</v>
      </c>
      <c r="AC409" s="1" t="s">
        <v>811</v>
      </c>
    </row>
    <row r="410" s="1" customFormat="1" spans="1:29">
      <c r="A410" s="1">
        <v>100</v>
      </c>
      <c r="C410" s="2">
        <v>46232.4583333333</v>
      </c>
      <c r="F410" s="1" t="s">
        <v>145</v>
      </c>
      <c r="G410" s="1" t="s">
        <v>742</v>
      </c>
      <c r="H410" s="1">
        <v>295</v>
      </c>
      <c r="I410" s="1">
        <v>295</v>
      </c>
      <c r="J410" s="1" t="s">
        <v>7094</v>
      </c>
      <c r="K410" s="2">
        <v>46232.6100578704</v>
      </c>
      <c r="L410" s="1" t="s">
        <v>3878</v>
      </c>
      <c r="M410" s="1" t="s">
        <v>478</v>
      </c>
      <c r="N410" s="1" t="s">
        <v>6977</v>
      </c>
      <c r="O410" s="1" t="s">
        <v>6309</v>
      </c>
      <c r="P410" s="1" t="s">
        <v>29</v>
      </c>
      <c r="Q410" s="2">
        <v>46232.4583333333</v>
      </c>
      <c r="R410" s="1" t="s">
        <v>219</v>
      </c>
      <c r="S410" s="1" t="s">
        <v>6540</v>
      </c>
      <c r="T410" s="1">
        <v>2</v>
      </c>
      <c r="AC410" s="1" t="s">
        <v>1164</v>
      </c>
    </row>
    <row r="411" s="1" customFormat="1" spans="1:29">
      <c r="A411" s="1">
        <v>80</v>
      </c>
      <c r="C411" s="2">
        <v>46232.4583333333</v>
      </c>
      <c r="F411" s="1" t="s">
        <v>145</v>
      </c>
      <c r="G411" s="1" t="s">
        <v>742</v>
      </c>
      <c r="H411" s="1">
        <v>295</v>
      </c>
      <c r="I411" s="1">
        <v>295</v>
      </c>
      <c r="J411" s="1" t="s">
        <v>7094</v>
      </c>
      <c r="K411" s="2">
        <v>46232.6100578704</v>
      </c>
      <c r="L411" s="1" t="s">
        <v>3878</v>
      </c>
      <c r="M411" s="1" t="s">
        <v>478</v>
      </c>
      <c r="N411" s="1" t="s">
        <v>7025</v>
      </c>
      <c r="O411" s="1" t="s">
        <v>6309</v>
      </c>
      <c r="P411" s="1" t="s">
        <v>29</v>
      </c>
      <c r="Q411" s="2">
        <v>46232.4583333333</v>
      </c>
      <c r="R411" s="1" t="s">
        <v>219</v>
      </c>
      <c r="S411" s="1" t="s">
        <v>6540</v>
      </c>
      <c r="T411" s="1">
        <v>2</v>
      </c>
      <c r="AC411" s="1" t="s">
        <v>1164</v>
      </c>
    </row>
    <row r="412" s="1" customFormat="1" spans="1:29">
      <c r="A412" s="1">
        <v>0</v>
      </c>
      <c r="C412" s="2">
        <v>46232</v>
      </c>
      <c r="F412" s="1" t="s">
        <v>133</v>
      </c>
      <c r="G412" s="1" t="s">
        <v>591</v>
      </c>
      <c r="H412" s="1">
        <v>0</v>
      </c>
      <c r="I412" s="1">
        <v>0</v>
      </c>
      <c r="J412" s="1" t="s">
        <v>7095</v>
      </c>
      <c r="K412" s="2">
        <v>46232.6436574074</v>
      </c>
      <c r="L412" s="1" t="s">
        <v>3972</v>
      </c>
      <c r="M412" s="1" t="s">
        <v>478</v>
      </c>
      <c r="N412" s="1" t="s">
        <v>6654</v>
      </c>
      <c r="O412" s="1" t="s">
        <v>7096</v>
      </c>
      <c r="P412" s="1" t="s">
        <v>29</v>
      </c>
      <c r="Q412" s="2">
        <v>46231</v>
      </c>
      <c r="R412" s="1" t="s">
        <v>179</v>
      </c>
      <c r="S412" s="1" t="s">
        <v>6540</v>
      </c>
      <c r="T412" s="1">
        <v>1</v>
      </c>
      <c r="AA412" s="1" t="s">
        <v>7097</v>
      </c>
      <c r="AB412" s="1"/>
      <c r="AC412" s="1" t="s">
        <v>973</v>
      </c>
    </row>
    <row r="413" s="1" customFormat="1" spans="1:29">
      <c r="A413" s="1">
        <v>15</v>
      </c>
      <c r="C413" s="2">
        <v>46232</v>
      </c>
      <c r="F413" s="1" t="s">
        <v>147</v>
      </c>
      <c r="G413" s="1" t="s">
        <v>818</v>
      </c>
      <c r="H413" s="1">
        <v>120</v>
      </c>
      <c r="I413" s="1">
        <v>120</v>
      </c>
      <c r="J413" s="1" t="s">
        <v>7098</v>
      </c>
      <c r="K413" s="2">
        <v>46232.6612152778</v>
      </c>
      <c r="L413" s="1" t="s">
        <v>3903</v>
      </c>
      <c r="M413" s="1" t="s">
        <v>478</v>
      </c>
      <c r="N413" s="1" t="s">
        <v>6495</v>
      </c>
      <c r="O413" s="1" t="s">
        <v>7099</v>
      </c>
      <c r="P413" s="1" t="s">
        <v>29</v>
      </c>
      <c r="Q413" s="2">
        <v>46229.625</v>
      </c>
      <c r="R413" s="1" t="s">
        <v>237</v>
      </c>
      <c r="S413" s="1" t="s">
        <v>6540</v>
      </c>
      <c r="T413" s="1">
        <v>1</v>
      </c>
      <c r="X413" s="216" t="s">
        <v>454</v>
      </c>
      <c r="AA413" s="1" t="s">
        <v>7100</v>
      </c>
      <c r="AB413" s="1" t="s">
        <v>455</v>
      </c>
      <c r="AC413" s="1" t="s">
        <v>781</v>
      </c>
    </row>
    <row r="414" s="1" customFormat="1" spans="1:29">
      <c r="A414" s="1">
        <v>15</v>
      </c>
      <c r="C414" s="2">
        <v>46232</v>
      </c>
      <c r="F414" s="1" t="s">
        <v>147</v>
      </c>
      <c r="G414" s="1" t="s">
        <v>818</v>
      </c>
      <c r="H414" s="1">
        <v>120</v>
      </c>
      <c r="I414" s="1">
        <v>120</v>
      </c>
      <c r="J414" s="1" t="s">
        <v>7098</v>
      </c>
      <c r="K414" s="2">
        <v>46232.6612152778</v>
      </c>
      <c r="L414" s="1" t="s">
        <v>3903</v>
      </c>
      <c r="M414" s="1" t="s">
        <v>478</v>
      </c>
      <c r="N414" s="1" t="s">
        <v>6495</v>
      </c>
      <c r="O414" s="1" t="s">
        <v>7099</v>
      </c>
      <c r="P414" s="1" t="s">
        <v>29</v>
      </c>
      <c r="Q414" s="2">
        <v>46229.625</v>
      </c>
      <c r="R414" s="1" t="s">
        <v>237</v>
      </c>
      <c r="S414" s="1" t="s">
        <v>6540</v>
      </c>
      <c r="T414" s="1">
        <v>1</v>
      </c>
      <c r="X414" s="216" t="s">
        <v>454</v>
      </c>
      <c r="AA414" s="1" t="s">
        <v>7101</v>
      </c>
      <c r="AB414" s="1" t="s">
        <v>455</v>
      </c>
      <c r="AC414" s="1" t="s">
        <v>781</v>
      </c>
    </row>
    <row r="415" s="1" customFormat="1" spans="1:29">
      <c r="A415" s="1">
        <v>90</v>
      </c>
      <c r="C415" s="2">
        <v>46232</v>
      </c>
      <c r="F415" s="1" t="s">
        <v>147</v>
      </c>
      <c r="G415" s="1" t="s">
        <v>818</v>
      </c>
      <c r="H415" s="1">
        <v>120</v>
      </c>
      <c r="I415" s="1">
        <v>120</v>
      </c>
      <c r="J415" s="1" t="s">
        <v>7098</v>
      </c>
      <c r="K415" s="2">
        <v>46232.6612152778</v>
      </c>
      <c r="L415" s="1" t="s">
        <v>3903</v>
      </c>
      <c r="M415" s="1" t="s">
        <v>478</v>
      </c>
      <c r="N415" s="1" t="s">
        <v>6495</v>
      </c>
      <c r="O415" s="1" t="s">
        <v>7099</v>
      </c>
      <c r="P415" s="1" t="s">
        <v>29</v>
      </c>
      <c r="Q415" s="2">
        <v>46229.625</v>
      </c>
      <c r="R415" s="1" t="s">
        <v>237</v>
      </c>
      <c r="S415" s="1" t="s">
        <v>6540</v>
      </c>
      <c r="T415" s="1">
        <v>1.5</v>
      </c>
      <c r="X415" s="216" t="s">
        <v>456</v>
      </c>
      <c r="AA415" s="1" t="s">
        <v>7088</v>
      </c>
      <c r="AB415" s="1" t="s">
        <v>457</v>
      </c>
      <c r="AC415" s="1" t="s">
        <v>781</v>
      </c>
    </row>
    <row r="416" s="1" customFormat="1" spans="1:29">
      <c r="A416" s="1">
        <v>120</v>
      </c>
      <c r="C416" s="2">
        <v>46232</v>
      </c>
      <c r="F416" s="1" t="s">
        <v>148</v>
      </c>
      <c r="G416" s="1" t="s">
        <v>621</v>
      </c>
      <c r="H416" s="1">
        <v>578</v>
      </c>
      <c r="I416" s="1">
        <v>578</v>
      </c>
      <c r="J416" s="1" t="s">
        <v>7102</v>
      </c>
      <c r="K416" s="2">
        <v>46232.7261226852</v>
      </c>
      <c r="L416" s="1" t="s">
        <v>3878</v>
      </c>
      <c r="M416" s="1" t="s">
        <v>478</v>
      </c>
      <c r="N416" s="1" t="s">
        <v>6977</v>
      </c>
      <c r="O416" s="1" t="s">
        <v>778</v>
      </c>
      <c r="P416" s="1" t="s">
        <v>29</v>
      </c>
      <c r="Q416" s="2">
        <v>46232</v>
      </c>
      <c r="R416" s="1" t="s">
        <v>239</v>
      </c>
      <c r="S416" s="1" t="s">
        <v>6540</v>
      </c>
      <c r="T416" s="1">
        <v>2</v>
      </c>
      <c r="AC416" s="1" t="s">
        <v>772</v>
      </c>
    </row>
    <row r="417" s="1" customFormat="1" spans="1:29">
      <c r="A417" s="1">
        <v>60</v>
      </c>
      <c r="C417" s="2">
        <v>46232.625</v>
      </c>
      <c r="F417" s="1" t="s">
        <v>129</v>
      </c>
      <c r="G417" s="1" t="s">
        <v>602</v>
      </c>
      <c r="H417" s="1">
        <v>60</v>
      </c>
      <c r="I417" s="1">
        <v>60</v>
      </c>
      <c r="J417" s="1" t="s">
        <v>7103</v>
      </c>
      <c r="K417" s="2">
        <v>46232.7301967593</v>
      </c>
      <c r="L417" s="1" t="s">
        <v>3878</v>
      </c>
      <c r="M417" s="1" t="s">
        <v>478</v>
      </c>
      <c r="N417" s="1" t="s">
        <v>6977</v>
      </c>
      <c r="O417" s="1" t="s">
        <v>7104</v>
      </c>
      <c r="P417" s="1" t="s">
        <v>29</v>
      </c>
      <c r="Q417" s="2">
        <v>46232</v>
      </c>
      <c r="R417" s="1" t="s">
        <v>162</v>
      </c>
      <c r="S417" s="1" t="s">
        <v>6540</v>
      </c>
      <c r="T417" s="1">
        <v>1</v>
      </c>
      <c r="AC417" s="1" t="s">
        <v>697</v>
      </c>
    </row>
    <row r="418" s="1" customFormat="1" spans="1:29">
      <c r="A418" s="1">
        <v>60</v>
      </c>
      <c r="C418" s="2">
        <v>46232</v>
      </c>
      <c r="F418" s="1" t="s">
        <v>135</v>
      </c>
      <c r="G418" s="1" t="s">
        <v>602</v>
      </c>
      <c r="H418" s="1">
        <v>60</v>
      </c>
      <c r="I418" s="1">
        <v>60</v>
      </c>
      <c r="J418" s="1" t="s">
        <v>7105</v>
      </c>
      <c r="K418" s="2">
        <v>46232.7540856482</v>
      </c>
      <c r="L418" s="1" t="s">
        <v>3878</v>
      </c>
      <c r="M418" s="1" t="s">
        <v>478</v>
      </c>
      <c r="N418" s="1" t="s">
        <v>6977</v>
      </c>
      <c r="O418" s="1" t="s">
        <v>7106</v>
      </c>
      <c r="P418" s="1" t="s">
        <v>29</v>
      </c>
      <c r="Q418" s="2">
        <v>46232</v>
      </c>
      <c r="R418" s="1" t="s">
        <v>197</v>
      </c>
      <c r="S418" s="1" t="s">
        <v>6540</v>
      </c>
      <c r="T418" s="1">
        <v>1</v>
      </c>
      <c r="AC418" s="1" t="s">
        <v>954</v>
      </c>
    </row>
    <row r="419" s="1" customFormat="1" spans="1:29">
      <c r="A419" s="1">
        <v>120</v>
      </c>
      <c r="C419" s="2">
        <v>46232.5625</v>
      </c>
      <c r="F419" s="1" t="s">
        <v>147</v>
      </c>
      <c r="G419" s="1" t="s">
        <v>742</v>
      </c>
      <c r="H419" s="1">
        <v>155</v>
      </c>
      <c r="I419" s="1">
        <v>155</v>
      </c>
      <c r="J419" s="1" t="s">
        <v>7107</v>
      </c>
      <c r="K419" s="2">
        <v>46232.7899189815</v>
      </c>
      <c r="L419" s="1" t="s">
        <v>3878</v>
      </c>
      <c r="M419" s="1" t="s">
        <v>478</v>
      </c>
      <c r="N419" s="1" t="s">
        <v>6977</v>
      </c>
      <c r="O419" s="1" t="s">
        <v>5922</v>
      </c>
      <c r="P419" s="1" t="s">
        <v>29</v>
      </c>
      <c r="Q419" s="2">
        <v>46231</v>
      </c>
      <c r="R419" s="1" t="s">
        <v>237</v>
      </c>
      <c r="S419" s="1" t="s">
        <v>6540</v>
      </c>
      <c r="T419" s="1">
        <v>2</v>
      </c>
      <c r="AC419" s="1" t="s">
        <v>781</v>
      </c>
    </row>
    <row r="420" s="1" customFormat="1" spans="1:29">
      <c r="A420" s="1">
        <v>120</v>
      </c>
      <c r="C420" s="2">
        <v>46232.4583333333</v>
      </c>
      <c r="F420" s="1" t="s">
        <v>150</v>
      </c>
      <c r="G420" s="1" t="s">
        <v>621</v>
      </c>
      <c r="H420" s="1">
        <v>120</v>
      </c>
      <c r="I420" s="1">
        <v>120</v>
      </c>
      <c r="J420" s="1" t="s">
        <v>7108</v>
      </c>
      <c r="K420" s="2">
        <v>46232.7905555556</v>
      </c>
      <c r="L420" s="1" t="s">
        <v>3878</v>
      </c>
      <c r="M420" s="1" t="s">
        <v>478</v>
      </c>
      <c r="N420" s="1" t="s">
        <v>6977</v>
      </c>
      <c r="O420" s="1" t="s">
        <v>7109</v>
      </c>
      <c r="P420" s="1" t="s">
        <v>29</v>
      </c>
      <c r="Q420" s="2">
        <v>46232.4583333333</v>
      </c>
      <c r="R420" s="1" t="s">
        <v>249</v>
      </c>
      <c r="S420" s="1" t="s">
        <v>6540</v>
      </c>
      <c r="T420" s="1">
        <v>2</v>
      </c>
      <c r="AC420" s="1" t="s">
        <v>826</v>
      </c>
    </row>
    <row r="421" s="1" customFormat="1" spans="1:29">
      <c r="A421" s="1">
        <v>15</v>
      </c>
      <c r="C421" s="2">
        <v>46232.8449884259</v>
      </c>
      <c r="F421" s="1" t="s">
        <v>141</v>
      </c>
      <c r="G421" s="1" t="s">
        <v>818</v>
      </c>
      <c r="H421" s="1">
        <v>120</v>
      </c>
      <c r="I421" s="1">
        <v>120</v>
      </c>
      <c r="J421" s="1" t="s">
        <v>7110</v>
      </c>
      <c r="K421" s="2">
        <v>46232.8502314815</v>
      </c>
      <c r="L421" s="1" t="s">
        <v>3903</v>
      </c>
      <c r="M421" s="1" t="s">
        <v>478</v>
      </c>
      <c r="N421" s="1" t="s">
        <v>6495</v>
      </c>
      <c r="O421" s="1" t="s">
        <v>7111</v>
      </c>
      <c r="P421" s="1" t="s">
        <v>29</v>
      </c>
      <c r="Q421" s="2">
        <v>46232</v>
      </c>
      <c r="R421" s="1" t="s">
        <v>212</v>
      </c>
      <c r="S421" s="1" t="s">
        <v>6540</v>
      </c>
      <c r="T421" s="1">
        <v>1</v>
      </c>
      <c r="X421" s="216" t="s">
        <v>454</v>
      </c>
      <c r="AA421" s="1" t="s">
        <v>7112</v>
      </c>
      <c r="AB421" s="1" t="s">
        <v>455</v>
      </c>
      <c r="AC421" s="1" t="s">
        <v>805</v>
      </c>
    </row>
    <row r="422" s="1" customFormat="1" spans="1:29">
      <c r="A422" s="1">
        <v>15</v>
      </c>
      <c r="C422" s="2">
        <v>46232.8449884259</v>
      </c>
      <c r="F422" s="1" t="s">
        <v>141</v>
      </c>
      <c r="G422" s="1" t="s">
        <v>818</v>
      </c>
      <c r="H422" s="1">
        <v>120</v>
      </c>
      <c r="I422" s="1">
        <v>120</v>
      </c>
      <c r="J422" s="1" t="s">
        <v>7110</v>
      </c>
      <c r="K422" s="2">
        <v>46232.8502314815</v>
      </c>
      <c r="L422" s="1" t="s">
        <v>3903</v>
      </c>
      <c r="M422" s="1" t="s">
        <v>478</v>
      </c>
      <c r="N422" s="1" t="s">
        <v>6495</v>
      </c>
      <c r="O422" s="1" t="s">
        <v>7111</v>
      </c>
      <c r="P422" s="1" t="s">
        <v>29</v>
      </c>
      <c r="Q422" s="2">
        <v>46232</v>
      </c>
      <c r="R422" s="1" t="s">
        <v>212</v>
      </c>
      <c r="S422" s="1" t="s">
        <v>6540</v>
      </c>
      <c r="T422" s="1">
        <v>1</v>
      </c>
      <c r="X422" s="216" t="s">
        <v>454</v>
      </c>
      <c r="AA422" s="1" t="s">
        <v>7113</v>
      </c>
      <c r="AB422" s="1" t="s">
        <v>455</v>
      </c>
      <c r="AC422" s="1" t="s">
        <v>805</v>
      </c>
    </row>
    <row r="423" s="1" customFormat="1" spans="1:29">
      <c r="A423" s="1">
        <v>90</v>
      </c>
      <c r="C423" s="2">
        <v>46232.8449884259</v>
      </c>
      <c r="F423" s="1" t="s">
        <v>141</v>
      </c>
      <c r="G423" s="1" t="s">
        <v>818</v>
      </c>
      <c r="H423" s="1">
        <v>120</v>
      </c>
      <c r="I423" s="1">
        <v>120</v>
      </c>
      <c r="J423" s="1" t="s">
        <v>7110</v>
      </c>
      <c r="K423" s="2">
        <v>46232.8502314815</v>
      </c>
      <c r="L423" s="1" t="s">
        <v>3903</v>
      </c>
      <c r="M423" s="1" t="s">
        <v>478</v>
      </c>
      <c r="N423" s="1" t="s">
        <v>6495</v>
      </c>
      <c r="O423" s="1" t="s">
        <v>7111</v>
      </c>
      <c r="P423" s="1" t="s">
        <v>29</v>
      </c>
      <c r="Q423" s="2">
        <v>46232</v>
      </c>
      <c r="R423" s="1" t="s">
        <v>212</v>
      </c>
      <c r="S423" s="1" t="s">
        <v>6540</v>
      </c>
      <c r="T423" s="1">
        <v>1.5</v>
      </c>
      <c r="X423" s="216" t="s">
        <v>456</v>
      </c>
      <c r="AA423" s="1" t="s">
        <v>7011</v>
      </c>
      <c r="AB423" s="1" t="s">
        <v>457</v>
      </c>
      <c r="AC423" s="1" t="s">
        <v>805</v>
      </c>
    </row>
    <row r="424" s="1" customFormat="1" spans="1:29">
      <c r="A424" s="1">
        <v>360</v>
      </c>
      <c r="C424" s="2">
        <v>46232</v>
      </c>
      <c r="D424" s="1"/>
      <c r="E424" s="1"/>
      <c r="F424" s="1" t="s">
        <v>129</v>
      </c>
      <c r="G424" s="1" t="s">
        <v>818</v>
      </c>
      <c r="H424" s="1">
        <v>420</v>
      </c>
      <c r="I424" s="1">
        <v>420</v>
      </c>
      <c r="J424" s="1" t="s">
        <v>7114</v>
      </c>
      <c r="K424" s="2">
        <v>46232.9208101852</v>
      </c>
      <c r="L424" s="1" t="s">
        <v>3903</v>
      </c>
      <c r="M424" s="1" t="s">
        <v>478</v>
      </c>
      <c r="N424" s="1" t="s">
        <v>6495</v>
      </c>
      <c r="O424" s="1" t="s">
        <v>7115</v>
      </c>
      <c r="P424" s="1" t="s">
        <v>29</v>
      </c>
      <c r="Q424" s="2">
        <v>46232</v>
      </c>
      <c r="R424" s="1" t="s">
        <v>168</v>
      </c>
      <c r="S424" s="1" t="s">
        <v>6540</v>
      </c>
      <c r="T424" s="1">
        <v>6</v>
      </c>
      <c r="X424" s="216" t="s">
        <v>456</v>
      </c>
      <c r="AA424" s="1" t="s">
        <v>7116</v>
      </c>
      <c r="AB424" s="1" t="s">
        <v>457</v>
      </c>
      <c r="AC424" s="1" t="s">
        <v>932</v>
      </c>
    </row>
    <row r="425" s="1" customFormat="1" spans="1:29">
      <c r="A425" s="1">
        <v>15</v>
      </c>
      <c r="C425" s="2">
        <v>46232</v>
      </c>
      <c r="D425" s="1"/>
      <c r="E425" s="1"/>
      <c r="F425" s="1" t="s">
        <v>129</v>
      </c>
      <c r="G425" s="1" t="s">
        <v>818</v>
      </c>
      <c r="H425" s="1">
        <v>420</v>
      </c>
      <c r="I425" s="1">
        <v>420</v>
      </c>
      <c r="J425" s="1" t="s">
        <v>7114</v>
      </c>
      <c r="K425" s="2">
        <v>46232.9208101852</v>
      </c>
      <c r="L425" s="1" t="s">
        <v>3903</v>
      </c>
      <c r="M425" s="1" t="s">
        <v>478</v>
      </c>
      <c r="N425" s="1" t="s">
        <v>6495</v>
      </c>
      <c r="O425" s="1" t="s">
        <v>7115</v>
      </c>
      <c r="P425" s="1" t="s">
        <v>29</v>
      </c>
      <c r="Q425" s="2">
        <v>46232</v>
      </c>
      <c r="R425" s="1" t="s">
        <v>168</v>
      </c>
      <c r="S425" s="1" t="s">
        <v>6540</v>
      </c>
      <c r="T425" s="1">
        <v>1</v>
      </c>
      <c r="X425" s="216" t="s">
        <v>487</v>
      </c>
      <c r="AA425" s="1" t="s">
        <v>7117</v>
      </c>
      <c r="AB425" s="1" t="s">
        <v>488</v>
      </c>
      <c r="AC425" s="1" t="s">
        <v>932</v>
      </c>
    </row>
    <row r="426" s="1" customFormat="1" spans="1:29">
      <c r="A426" s="1">
        <v>15</v>
      </c>
      <c r="C426" s="2">
        <v>46232</v>
      </c>
      <c r="D426" s="1"/>
      <c r="E426" s="1"/>
      <c r="F426" s="1" t="s">
        <v>129</v>
      </c>
      <c r="G426" s="1" t="s">
        <v>818</v>
      </c>
      <c r="H426" s="1">
        <v>420</v>
      </c>
      <c r="I426" s="1">
        <v>420</v>
      </c>
      <c r="J426" s="1" t="s">
        <v>7114</v>
      </c>
      <c r="K426" s="2">
        <v>46232.9208101852</v>
      </c>
      <c r="L426" s="1" t="s">
        <v>3903</v>
      </c>
      <c r="M426" s="1" t="s">
        <v>478</v>
      </c>
      <c r="N426" s="1" t="s">
        <v>6495</v>
      </c>
      <c r="O426" s="1" t="s">
        <v>7115</v>
      </c>
      <c r="P426" s="1" t="s">
        <v>29</v>
      </c>
      <c r="Q426" s="2">
        <v>46232</v>
      </c>
      <c r="R426" s="1" t="s">
        <v>168</v>
      </c>
      <c r="S426" s="1" t="s">
        <v>6540</v>
      </c>
      <c r="T426" s="1">
        <v>1</v>
      </c>
      <c r="X426" s="216" t="s">
        <v>454</v>
      </c>
      <c r="AA426" s="1" t="s">
        <v>7118</v>
      </c>
      <c r="AB426" s="1" t="s">
        <v>455</v>
      </c>
      <c r="AC426" s="1" t="s">
        <v>932</v>
      </c>
    </row>
    <row r="427" s="1" customFormat="1" spans="1:29">
      <c r="A427" s="1">
        <v>15</v>
      </c>
      <c r="C427" s="2">
        <v>46232</v>
      </c>
      <c r="F427" s="1" t="s">
        <v>129</v>
      </c>
      <c r="G427" s="1" t="s">
        <v>818</v>
      </c>
      <c r="H427" s="1">
        <v>420</v>
      </c>
      <c r="I427" s="1">
        <v>420</v>
      </c>
      <c r="J427" s="1" t="s">
        <v>7114</v>
      </c>
      <c r="K427" s="2">
        <v>46232.9208101852</v>
      </c>
      <c r="L427" s="1" t="s">
        <v>3903</v>
      </c>
      <c r="M427" s="1" t="s">
        <v>478</v>
      </c>
      <c r="N427" s="1" t="s">
        <v>6495</v>
      </c>
      <c r="O427" s="1" t="s">
        <v>7115</v>
      </c>
      <c r="P427" s="1" t="s">
        <v>29</v>
      </c>
      <c r="Q427" s="2">
        <v>46232</v>
      </c>
      <c r="R427" s="1" t="s">
        <v>168</v>
      </c>
      <c r="S427" s="1" t="s">
        <v>6540</v>
      </c>
      <c r="T427" s="1">
        <v>1</v>
      </c>
      <c r="X427" s="216" t="s">
        <v>487</v>
      </c>
      <c r="AA427" s="1" t="s">
        <v>7119</v>
      </c>
      <c r="AB427" s="1" t="s">
        <v>488</v>
      </c>
      <c r="AC427" s="1" t="s">
        <v>932</v>
      </c>
    </row>
    <row r="428" s="1" customFormat="1" spans="1:29">
      <c r="A428" s="1">
        <v>15</v>
      </c>
      <c r="C428" s="2">
        <v>46232</v>
      </c>
      <c r="F428" s="1" t="s">
        <v>129</v>
      </c>
      <c r="G428" s="1" t="s">
        <v>818</v>
      </c>
      <c r="H428" s="1">
        <v>420</v>
      </c>
      <c r="I428" s="1">
        <v>420</v>
      </c>
      <c r="J428" s="1" t="s">
        <v>7114</v>
      </c>
      <c r="K428" s="2">
        <v>46232.9208101852</v>
      </c>
      <c r="L428" s="1" t="s">
        <v>3903</v>
      </c>
      <c r="M428" s="1" t="s">
        <v>478</v>
      </c>
      <c r="N428" s="1" t="s">
        <v>6495</v>
      </c>
      <c r="O428" s="1" t="s">
        <v>7115</v>
      </c>
      <c r="P428" s="1" t="s">
        <v>29</v>
      </c>
      <c r="Q428" s="2">
        <v>46232</v>
      </c>
      <c r="R428" s="1" t="s">
        <v>168</v>
      </c>
      <c r="S428" s="1" t="s">
        <v>6540</v>
      </c>
      <c r="T428" s="1">
        <v>1</v>
      </c>
      <c r="X428" s="216" t="s">
        <v>454</v>
      </c>
      <c r="AA428" s="1" t="s">
        <v>7120</v>
      </c>
      <c r="AB428" s="1" t="s">
        <v>455</v>
      </c>
      <c r="AC428" s="1" t="s">
        <v>932</v>
      </c>
    </row>
    <row r="429" s="1" customFormat="1" spans="1:29">
      <c r="A429" s="1">
        <v>60</v>
      </c>
      <c r="C429" s="2">
        <v>46232</v>
      </c>
      <c r="F429" s="1" t="s">
        <v>129</v>
      </c>
      <c r="G429" s="1" t="s">
        <v>742</v>
      </c>
      <c r="H429" s="1">
        <v>120</v>
      </c>
      <c r="I429" s="1">
        <v>120</v>
      </c>
      <c r="J429" s="1" t="s">
        <v>7114</v>
      </c>
      <c r="K429" s="2">
        <v>46232.9219212963</v>
      </c>
      <c r="L429" s="1" t="s">
        <v>3878</v>
      </c>
      <c r="M429" s="1" t="s">
        <v>478</v>
      </c>
      <c r="N429" s="1" t="s">
        <v>6977</v>
      </c>
      <c r="O429" s="1" t="s">
        <v>6150</v>
      </c>
      <c r="P429" s="1" t="s">
        <v>29</v>
      </c>
      <c r="Q429" s="2">
        <v>46232</v>
      </c>
      <c r="R429" s="1" t="s">
        <v>168</v>
      </c>
      <c r="S429" s="1" t="s">
        <v>6540</v>
      </c>
      <c r="T429" s="1">
        <v>1</v>
      </c>
      <c r="AC429" s="1" t="s">
        <v>932</v>
      </c>
    </row>
    <row r="430" s="1" customFormat="1" spans="1:29">
      <c r="A430" s="1">
        <v>15</v>
      </c>
      <c r="C430" s="2">
        <v>46233.4166666667</v>
      </c>
      <c r="F430" s="1" t="s">
        <v>133</v>
      </c>
      <c r="G430" s="1" t="s">
        <v>818</v>
      </c>
      <c r="H430" s="1">
        <v>420</v>
      </c>
      <c r="I430" s="1">
        <v>420</v>
      </c>
      <c r="J430" s="1" t="s">
        <v>7121</v>
      </c>
      <c r="K430" s="2">
        <v>46233.4596180556</v>
      </c>
      <c r="L430" s="1" t="s">
        <v>3903</v>
      </c>
      <c r="M430" s="1" t="s">
        <v>478</v>
      </c>
      <c r="N430" s="1" t="s">
        <v>6495</v>
      </c>
      <c r="O430" s="1" t="s">
        <v>1492</v>
      </c>
      <c r="P430" s="1" t="s">
        <v>29</v>
      </c>
      <c r="Q430" s="2">
        <v>46232.625</v>
      </c>
      <c r="R430" s="1" t="s">
        <v>180</v>
      </c>
      <c r="S430" s="1" t="s">
        <v>6540</v>
      </c>
      <c r="T430" s="1">
        <v>1</v>
      </c>
      <c r="X430" s="216" t="s">
        <v>487</v>
      </c>
      <c r="AA430" s="1" t="s">
        <v>7122</v>
      </c>
      <c r="AB430" s="1" t="s">
        <v>488</v>
      </c>
      <c r="AC430" s="1" t="s">
        <v>679</v>
      </c>
    </row>
    <row r="431" s="1" customFormat="1" spans="1:29">
      <c r="A431" s="1">
        <v>15</v>
      </c>
      <c r="C431" s="2">
        <v>46233.4166666667</v>
      </c>
      <c r="F431" s="1" t="s">
        <v>133</v>
      </c>
      <c r="G431" s="1" t="s">
        <v>818</v>
      </c>
      <c r="H431" s="1">
        <v>420</v>
      </c>
      <c r="I431" s="1">
        <v>420</v>
      </c>
      <c r="J431" s="1" t="s">
        <v>7121</v>
      </c>
      <c r="K431" s="2">
        <v>46233.4596180556</v>
      </c>
      <c r="L431" s="1" t="s">
        <v>3903</v>
      </c>
      <c r="M431" s="1" t="s">
        <v>478</v>
      </c>
      <c r="N431" s="1" t="s">
        <v>6495</v>
      </c>
      <c r="O431" s="1" t="s">
        <v>1492</v>
      </c>
      <c r="P431" s="1" t="s">
        <v>29</v>
      </c>
      <c r="Q431" s="2">
        <v>46232.625</v>
      </c>
      <c r="R431" s="1" t="s">
        <v>180</v>
      </c>
      <c r="S431" s="1" t="s">
        <v>6540</v>
      </c>
      <c r="T431" s="1">
        <v>1</v>
      </c>
      <c r="X431" s="216" t="s">
        <v>454</v>
      </c>
      <c r="AA431" s="1" t="s">
        <v>7123</v>
      </c>
      <c r="AB431" s="1" t="s">
        <v>455</v>
      </c>
      <c r="AC431" s="1" t="s">
        <v>679</v>
      </c>
    </row>
    <row r="432" s="1" customFormat="1" spans="1:29">
      <c r="A432" s="1">
        <v>390</v>
      </c>
      <c r="C432" s="2">
        <v>46233.4166666667</v>
      </c>
      <c r="F432" s="1" t="s">
        <v>133</v>
      </c>
      <c r="G432" s="1" t="s">
        <v>818</v>
      </c>
      <c r="H432" s="1">
        <v>420</v>
      </c>
      <c r="I432" s="1">
        <v>420</v>
      </c>
      <c r="J432" s="1" t="s">
        <v>7121</v>
      </c>
      <c r="K432" s="2">
        <v>46233.4596180556</v>
      </c>
      <c r="L432" s="1" t="s">
        <v>3903</v>
      </c>
      <c r="M432" s="1" t="s">
        <v>478</v>
      </c>
      <c r="N432" s="1" t="s">
        <v>6495</v>
      </c>
      <c r="O432" s="1" t="s">
        <v>1492</v>
      </c>
      <c r="P432" s="1" t="s">
        <v>29</v>
      </c>
      <c r="Q432" s="2">
        <v>46232.625</v>
      </c>
      <c r="R432" s="1" t="s">
        <v>180</v>
      </c>
      <c r="S432" s="1" t="s">
        <v>6540</v>
      </c>
      <c r="T432" s="1">
        <v>6.5</v>
      </c>
      <c r="X432" s="216" t="s">
        <v>456</v>
      </c>
      <c r="AA432" s="1" t="s">
        <v>7124</v>
      </c>
      <c r="AB432" s="1" t="s">
        <v>457</v>
      </c>
      <c r="AC432" s="1" t="s">
        <v>679</v>
      </c>
    </row>
    <row r="433" s="1" customFormat="1" spans="1:29">
      <c r="A433" s="1">
        <v>15</v>
      </c>
      <c r="C433" s="2">
        <v>46233.5416666667</v>
      </c>
      <c r="F433" s="1" t="s">
        <v>129</v>
      </c>
      <c r="G433" s="1" t="s">
        <v>818</v>
      </c>
      <c r="H433" s="1">
        <v>138</v>
      </c>
      <c r="I433" s="1">
        <v>138</v>
      </c>
      <c r="J433" s="1" t="s">
        <v>7125</v>
      </c>
      <c r="K433" s="2">
        <v>46233.4662615741</v>
      </c>
      <c r="L433" s="1" t="s">
        <v>3903</v>
      </c>
      <c r="M433" s="1" t="s">
        <v>478</v>
      </c>
      <c r="N433" s="1" t="s">
        <v>6495</v>
      </c>
      <c r="O433" s="1" t="s">
        <v>7126</v>
      </c>
      <c r="P433" s="1" t="s">
        <v>29</v>
      </c>
      <c r="Q433" s="2">
        <v>46233</v>
      </c>
      <c r="R433" s="1" t="s">
        <v>161</v>
      </c>
      <c r="S433" s="1" t="s">
        <v>6540</v>
      </c>
      <c r="T433" s="1">
        <v>1</v>
      </c>
      <c r="X433" s="216" t="s">
        <v>487</v>
      </c>
      <c r="AA433" s="1" t="s">
        <v>7127</v>
      </c>
      <c r="AB433" s="1" t="s">
        <v>488</v>
      </c>
      <c r="AC433" s="1" t="s">
        <v>1363</v>
      </c>
    </row>
    <row r="434" s="1" customFormat="1" spans="1:29">
      <c r="A434" s="1">
        <v>15</v>
      </c>
      <c r="C434" s="2">
        <v>46233.5416666667</v>
      </c>
      <c r="F434" s="1" t="s">
        <v>129</v>
      </c>
      <c r="G434" s="1" t="s">
        <v>818</v>
      </c>
      <c r="H434" s="1">
        <v>138</v>
      </c>
      <c r="I434" s="1">
        <v>138</v>
      </c>
      <c r="J434" s="1" t="s">
        <v>7125</v>
      </c>
      <c r="K434" s="2">
        <v>46233.4662615741</v>
      </c>
      <c r="L434" s="1" t="s">
        <v>3903</v>
      </c>
      <c r="M434" s="1" t="s">
        <v>478</v>
      </c>
      <c r="N434" s="1" t="s">
        <v>6495</v>
      </c>
      <c r="O434" s="1" t="s">
        <v>7126</v>
      </c>
      <c r="P434" s="1" t="s">
        <v>29</v>
      </c>
      <c r="Q434" s="2">
        <v>46233</v>
      </c>
      <c r="R434" s="1" t="s">
        <v>161</v>
      </c>
      <c r="S434" s="1" t="s">
        <v>6540</v>
      </c>
      <c r="T434" s="1">
        <v>1</v>
      </c>
      <c r="X434" s="216" t="s">
        <v>487</v>
      </c>
      <c r="AA434" s="1" t="s">
        <v>7128</v>
      </c>
      <c r="AB434" s="1" t="s">
        <v>488</v>
      </c>
      <c r="AC434" s="1" t="s">
        <v>1363</v>
      </c>
    </row>
    <row r="435" s="1" customFormat="1" spans="1:29">
      <c r="A435" s="1">
        <v>108</v>
      </c>
      <c r="C435" s="2">
        <v>46233.5416666667</v>
      </c>
      <c r="F435" s="1" t="s">
        <v>129</v>
      </c>
      <c r="G435" s="1" t="s">
        <v>818</v>
      </c>
      <c r="H435" s="1">
        <v>138</v>
      </c>
      <c r="I435" s="1">
        <v>138</v>
      </c>
      <c r="J435" s="1" t="s">
        <v>7125</v>
      </c>
      <c r="K435" s="2">
        <v>46233.4662615741</v>
      </c>
      <c r="L435" s="1" t="s">
        <v>3903</v>
      </c>
      <c r="M435" s="1" t="s">
        <v>478</v>
      </c>
      <c r="N435" s="1" t="s">
        <v>6495</v>
      </c>
      <c r="O435" s="1" t="s">
        <v>7126</v>
      </c>
      <c r="P435" s="1" t="s">
        <v>29</v>
      </c>
      <c r="Q435" s="2">
        <v>46233</v>
      </c>
      <c r="R435" s="1" t="s">
        <v>161</v>
      </c>
      <c r="S435" s="1" t="s">
        <v>6540</v>
      </c>
      <c r="T435" s="1">
        <v>1.8</v>
      </c>
      <c r="X435" s="216" t="s">
        <v>456</v>
      </c>
      <c r="AA435" s="1" t="s">
        <v>7129</v>
      </c>
      <c r="AB435" s="1" t="s">
        <v>457</v>
      </c>
      <c r="AC435" s="1" t="s">
        <v>1363</v>
      </c>
    </row>
    <row r="436" s="1" customFormat="1" spans="1:29">
      <c r="A436" s="1">
        <v>15</v>
      </c>
      <c r="C436" s="2">
        <v>46233.4583333333</v>
      </c>
      <c r="F436" s="1" t="s">
        <v>147</v>
      </c>
      <c r="G436" s="1" t="s">
        <v>818</v>
      </c>
      <c r="H436" s="1">
        <v>180</v>
      </c>
      <c r="I436" s="1">
        <v>180</v>
      </c>
      <c r="J436" s="1" t="s">
        <v>7130</v>
      </c>
      <c r="K436" s="2">
        <v>46233.4744097222</v>
      </c>
      <c r="L436" s="1" t="s">
        <v>4284</v>
      </c>
      <c r="M436" s="1" t="s">
        <v>478</v>
      </c>
      <c r="N436" s="1" t="s">
        <v>6495</v>
      </c>
      <c r="O436" s="1" t="s">
        <v>7131</v>
      </c>
      <c r="P436" s="1" t="s">
        <v>29</v>
      </c>
      <c r="Q436" s="2">
        <v>46233</v>
      </c>
      <c r="R436" s="1" t="s">
        <v>233</v>
      </c>
      <c r="S436" s="1" t="s">
        <v>6540</v>
      </c>
      <c r="T436" s="1">
        <v>1</v>
      </c>
      <c r="X436" s="216" t="s">
        <v>454</v>
      </c>
      <c r="AA436" s="1" t="s">
        <v>7132</v>
      </c>
      <c r="AB436" s="1" t="s">
        <v>455</v>
      </c>
      <c r="AC436" s="1" t="s">
        <v>735</v>
      </c>
    </row>
    <row r="437" s="1" customFormat="1" spans="1:29">
      <c r="A437" s="1">
        <v>15</v>
      </c>
      <c r="C437" s="2">
        <v>46233.4583333333</v>
      </c>
      <c r="F437" s="1" t="s">
        <v>147</v>
      </c>
      <c r="G437" s="1" t="s">
        <v>818</v>
      </c>
      <c r="H437" s="1">
        <v>180</v>
      </c>
      <c r="I437" s="1">
        <v>180</v>
      </c>
      <c r="J437" s="1" t="s">
        <v>7130</v>
      </c>
      <c r="K437" s="2">
        <v>46233.4744097222</v>
      </c>
      <c r="L437" s="1" t="s">
        <v>4284</v>
      </c>
      <c r="M437" s="1" t="s">
        <v>478</v>
      </c>
      <c r="N437" s="1" t="s">
        <v>6495</v>
      </c>
      <c r="O437" s="1" t="s">
        <v>7131</v>
      </c>
      <c r="P437" s="1" t="s">
        <v>29</v>
      </c>
      <c r="Q437" s="2">
        <v>46233</v>
      </c>
      <c r="R437" s="1" t="s">
        <v>233</v>
      </c>
      <c r="S437" s="1" t="s">
        <v>6540</v>
      </c>
      <c r="T437" s="1">
        <v>1</v>
      </c>
      <c r="X437" s="216" t="s">
        <v>454</v>
      </c>
      <c r="AA437" s="1" t="s">
        <v>7133</v>
      </c>
      <c r="AB437" s="1" t="s">
        <v>455</v>
      </c>
      <c r="AC437" s="1" t="s">
        <v>735</v>
      </c>
    </row>
    <row r="438" s="1" customFormat="1" spans="1:29">
      <c r="A438" s="1">
        <v>150</v>
      </c>
      <c r="C438" s="2">
        <v>46233.4583333333</v>
      </c>
      <c r="F438" s="1" t="s">
        <v>147</v>
      </c>
      <c r="G438" s="1" t="s">
        <v>818</v>
      </c>
      <c r="H438" s="1">
        <v>180</v>
      </c>
      <c r="I438" s="1">
        <v>180</v>
      </c>
      <c r="J438" s="1" t="s">
        <v>7130</v>
      </c>
      <c r="K438" s="2">
        <v>46233.4744097222</v>
      </c>
      <c r="L438" s="1" t="s">
        <v>4284</v>
      </c>
      <c r="M438" s="1" t="s">
        <v>478</v>
      </c>
      <c r="N438" s="1" t="s">
        <v>6495</v>
      </c>
      <c r="O438" s="1" t="s">
        <v>7131</v>
      </c>
      <c r="P438" s="1" t="s">
        <v>29</v>
      </c>
      <c r="Q438" s="2">
        <v>46233</v>
      </c>
      <c r="R438" s="1" t="s">
        <v>233</v>
      </c>
      <c r="S438" s="1" t="s">
        <v>6540</v>
      </c>
      <c r="T438" s="1">
        <v>2.5</v>
      </c>
      <c r="X438" s="216" t="s">
        <v>456</v>
      </c>
      <c r="AA438" s="1" t="s">
        <v>7041</v>
      </c>
      <c r="AB438" s="1" t="s">
        <v>457</v>
      </c>
      <c r="AC438" s="1" t="s">
        <v>735</v>
      </c>
    </row>
    <row r="439" s="1" customFormat="1" spans="1:29">
      <c r="A439" s="1">
        <v>120</v>
      </c>
      <c r="C439" s="2">
        <v>46233</v>
      </c>
      <c r="F439" s="1" t="s">
        <v>129</v>
      </c>
      <c r="G439" s="1" t="s">
        <v>818</v>
      </c>
      <c r="H439" s="1">
        <v>150</v>
      </c>
      <c r="I439" s="1">
        <v>150</v>
      </c>
      <c r="J439" s="1" t="s">
        <v>7134</v>
      </c>
      <c r="K439" s="2">
        <v>46233.4763773148</v>
      </c>
      <c r="L439" s="1" t="s">
        <v>4284</v>
      </c>
      <c r="M439" s="1" t="s">
        <v>478</v>
      </c>
      <c r="N439" s="1" t="s">
        <v>6495</v>
      </c>
      <c r="O439" s="1" t="s">
        <v>7135</v>
      </c>
      <c r="P439" s="1" t="s">
        <v>29</v>
      </c>
      <c r="Q439" s="2">
        <v>46233</v>
      </c>
      <c r="R439" s="1" t="s">
        <v>166</v>
      </c>
      <c r="S439" s="1" t="s">
        <v>6540</v>
      </c>
      <c r="T439" s="1">
        <v>2</v>
      </c>
      <c r="X439" s="216" t="s">
        <v>456</v>
      </c>
      <c r="AA439" s="1" t="s">
        <v>6987</v>
      </c>
      <c r="AB439" s="1" t="s">
        <v>457</v>
      </c>
      <c r="AC439" s="1" t="s">
        <v>1532</v>
      </c>
    </row>
    <row r="440" s="1" customFormat="1" spans="1:29">
      <c r="A440" s="1">
        <v>15</v>
      </c>
      <c r="C440" s="2">
        <v>46233</v>
      </c>
      <c r="F440" s="1" t="s">
        <v>129</v>
      </c>
      <c r="G440" s="1" t="s">
        <v>818</v>
      </c>
      <c r="H440" s="1">
        <v>150</v>
      </c>
      <c r="I440" s="1">
        <v>150</v>
      </c>
      <c r="J440" s="1" t="s">
        <v>7134</v>
      </c>
      <c r="K440" s="2">
        <v>46233.4763773148</v>
      </c>
      <c r="L440" s="1" t="s">
        <v>4284</v>
      </c>
      <c r="M440" s="1" t="s">
        <v>478</v>
      </c>
      <c r="N440" s="1" t="s">
        <v>6495</v>
      </c>
      <c r="O440" s="1" t="s">
        <v>7135</v>
      </c>
      <c r="P440" s="1" t="s">
        <v>29</v>
      </c>
      <c r="Q440" s="2">
        <v>46233</v>
      </c>
      <c r="R440" s="1" t="s">
        <v>166</v>
      </c>
      <c r="S440" s="1" t="s">
        <v>6540</v>
      </c>
      <c r="T440" s="1">
        <v>1</v>
      </c>
      <c r="X440" s="216" t="s">
        <v>454</v>
      </c>
      <c r="AA440" s="1" t="s">
        <v>7136</v>
      </c>
      <c r="AB440" s="1" t="s">
        <v>455</v>
      </c>
      <c r="AC440" s="1" t="s">
        <v>1532</v>
      </c>
    </row>
    <row r="441" s="1" customFormat="1" spans="1:29">
      <c r="A441" s="1">
        <v>15</v>
      </c>
      <c r="C441" s="2">
        <v>46233</v>
      </c>
      <c r="F441" s="1" t="s">
        <v>129</v>
      </c>
      <c r="G441" s="1" t="s">
        <v>818</v>
      </c>
      <c r="H441" s="1">
        <v>150</v>
      </c>
      <c r="I441" s="1">
        <v>150</v>
      </c>
      <c r="J441" s="1" t="s">
        <v>7134</v>
      </c>
      <c r="K441" s="2">
        <v>46233.4763773148</v>
      </c>
      <c r="L441" s="1" t="s">
        <v>4284</v>
      </c>
      <c r="M441" s="1" t="s">
        <v>478</v>
      </c>
      <c r="N441" s="1" t="s">
        <v>6495</v>
      </c>
      <c r="O441" s="1" t="s">
        <v>7135</v>
      </c>
      <c r="P441" s="1" t="s">
        <v>29</v>
      </c>
      <c r="Q441" s="2">
        <v>46233</v>
      </c>
      <c r="R441" s="1" t="s">
        <v>166</v>
      </c>
      <c r="S441" s="1" t="s">
        <v>6540</v>
      </c>
      <c r="T441" s="1">
        <v>1</v>
      </c>
      <c r="X441" s="216" t="s">
        <v>454</v>
      </c>
      <c r="AA441" s="1" t="s">
        <v>7137</v>
      </c>
      <c r="AB441" s="1" t="s">
        <v>455</v>
      </c>
      <c r="AC441" s="1" t="s">
        <v>1532</v>
      </c>
    </row>
    <row r="442" s="1" customFormat="1" spans="1:29">
      <c r="A442" s="1">
        <v>120</v>
      </c>
      <c r="C442" s="2">
        <v>46233.4166666667</v>
      </c>
      <c r="F442" s="1" t="s">
        <v>129</v>
      </c>
      <c r="G442" s="1" t="s">
        <v>621</v>
      </c>
      <c r="H442" s="1">
        <v>160</v>
      </c>
      <c r="I442" s="1">
        <v>160</v>
      </c>
      <c r="J442" s="1" t="s">
        <v>7138</v>
      </c>
      <c r="K442" s="2">
        <v>46233.4982407407</v>
      </c>
      <c r="L442" s="1" t="s">
        <v>3878</v>
      </c>
      <c r="M442" s="1" t="s">
        <v>478</v>
      </c>
      <c r="N442" s="1" t="s">
        <v>6977</v>
      </c>
      <c r="O442" s="1" t="s">
        <v>6440</v>
      </c>
      <c r="P442" s="1" t="s">
        <v>29</v>
      </c>
      <c r="Q442" s="2">
        <v>46233.4166666667</v>
      </c>
      <c r="R442" s="1" t="s">
        <v>164</v>
      </c>
      <c r="S442" s="1" t="s">
        <v>6540</v>
      </c>
      <c r="T442" s="1">
        <v>2</v>
      </c>
      <c r="AC442" s="1" t="s">
        <v>906</v>
      </c>
    </row>
    <row r="443" s="1" customFormat="1" spans="1:29">
      <c r="A443" s="1">
        <v>15</v>
      </c>
      <c r="C443" s="2">
        <v>46233</v>
      </c>
      <c r="F443" s="1" t="s">
        <v>133</v>
      </c>
      <c r="G443" s="1" t="s">
        <v>818</v>
      </c>
      <c r="H443" s="1">
        <v>180</v>
      </c>
      <c r="I443" s="1">
        <v>180</v>
      </c>
      <c r="J443" s="1" t="s">
        <v>7139</v>
      </c>
      <c r="K443" s="2">
        <v>46233.5175115741</v>
      </c>
      <c r="L443" s="1" t="s">
        <v>4284</v>
      </c>
      <c r="M443" s="1" t="s">
        <v>478</v>
      </c>
      <c r="N443" s="1" t="s">
        <v>6495</v>
      </c>
      <c r="O443" s="1" t="s">
        <v>7140</v>
      </c>
      <c r="P443" s="1" t="s">
        <v>29</v>
      </c>
      <c r="Q443" s="2">
        <v>46233</v>
      </c>
      <c r="R443" s="1" t="s">
        <v>180</v>
      </c>
      <c r="S443" s="1" t="s">
        <v>6540</v>
      </c>
      <c r="T443" s="1">
        <v>1</v>
      </c>
      <c r="X443" s="216" t="s">
        <v>454</v>
      </c>
      <c r="AA443" s="1" t="s">
        <v>7141</v>
      </c>
      <c r="AB443" s="1" t="s">
        <v>455</v>
      </c>
      <c r="AC443" s="1" t="s">
        <v>679</v>
      </c>
    </row>
    <row r="444" s="1" customFormat="1" spans="1:29">
      <c r="A444" s="1">
        <v>15</v>
      </c>
      <c r="C444" s="2">
        <v>46233</v>
      </c>
      <c r="F444" s="1" t="s">
        <v>133</v>
      </c>
      <c r="G444" s="1" t="s">
        <v>818</v>
      </c>
      <c r="H444" s="1">
        <v>180</v>
      </c>
      <c r="I444" s="1">
        <v>180</v>
      </c>
      <c r="J444" s="1" t="s">
        <v>7139</v>
      </c>
      <c r="K444" s="2">
        <v>46233.5175115741</v>
      </c>
      <c r="L444" s="1" t="s">
        <v>4284</v>
      </c>
      <c r="M444" s="1" t="s">
        <v>478</v>
      </c>
      <c r="N444" s="1" t="s">
        <v>6495</v>
      </c>
      <c r="O444" s="1" t="s">
        <v>7140</v>
      </c>
      <c r="P444" s="1" t="s">
        <v>29</v>
      </c>
      <c r="Q444" s="2">
        <v>46233</v>
      </c>
      <c r="R444" s="1" t="s">
        <v>180</v>
      </c>
      <c r="S444" s="1" t="s">
        <v>6540</v>
      </c>
      <c r="T444" s="1">
        <v>1</v>
      </c>
      <c r="X444" s="216" t="s">
        <v>487</v>
      </c>
      <c r="AA444" s="1" t="s">
        <v>7142</v>
      </c>
      <c r="AB444" s="1" t="s">
        <v>488</v>
      </c>
      <c r="AC444" s="1" t="s">
        <v>679</v>
      </c>
    </row>
    <row r="445" s="1" customFormat="1" spans="1:29">
      <c r="A445" s="1">
        <v>150</v>
      </c>
      <c r="C445" s="2">
        <v>46233</v>
      </c>
      <c r="F445" s="1" t="s">
        <v>133</v>
      </c>
      <c r="G445" s="1" t="s">
        <v>818</v>
      </c>
      <c r="H445" s="1">
        <v>180</v>
      </c>
      <c r="I445" s="1">
        <v>180</v>
      </c>
      <c r="J445" s="1" t="s">
        <v>7139</v>
      </c>
      <c r="K445" s="2">
        <v>46233.5175115741</v>
      </c>
      <c r="L445" s="1" t="s">
        <v>4284</v>
      </c>
      <c r="M445" s="1" t="s">
        <v>478</v>
      </c>
      <c r="N445" s="1" t="s">
        <v>6495</v>
      </c>
      <c r="O445" s="1" t="s">
        <v>7140</v>
      </c>
      <c r="P445" s="1" t="s">
        <v>29</v>
      </c>
      <c r="Q445" s="2">
        <v>46233</v>
      </c>
      <c r="R445" s="1" t="s">
        <v>180</v>
      </c>
      <c r="S445" s="1" t="s">
        <v>6540</v>
      </c>
      <c r="T445" s="1">
        <v>2.5</v>
      </c>
      <c r="X445" s="216" t="s">
        <v>456</v>
      </c>
      <c r="AA445" s="1" t="s">
        <v>7124</v>
      </c>
      <c r="AB445" s="1" t="s">
        <v>457</v>
      </c>
      <c r="AC445" s="1" t="s">
        <v>679</v>
      </c>
    </row>
    <row r="446" s="1" customFormat="1" spans="1:29">
      <c r="A446" s="1">
        <v>105</v>
      </c>
      <c r="C446" s="2">
        <v>46233.5</v>
      </c>
      <c r="F446" s="1" t="s">
        <v>132</v>
      </c>
      <c r="G446" s="1" t="s">
        <v>742</v>
      </c>
      <c r="H446" s="1">
        <v>205</v>
      </c>
      <c r="I446" s="1">
        <v>205</v>
      </c>
      <c r="J446" s="1" t="s">
        <v>7143</v>
      </c>
      <c r="K446" s="2">
        <v>46233.5359606482</v>
      </c>
      <c r="L446" s="1" t="s">
        <v>3878</v>
      </c>
      <c r="M446" s="1" t="s">
        <v>478</v>
      </c>
      <c r="N446" s="1" t="s">
        <v>6977</v>
      </c>
      <c r="O446" s="1" t="s">
        <v>6430</v>
      </c>
      <c r="P446" s="1" t="s">
        <v>29</v>
      </c>
      <c r="Q446" s="2">
        <v>46233</v>
      </c>
      <c r="R446" s="1" t="s">
        <v>174</v>
      </c>
      <c r="S446" s="1" t="s">
        <v>6540</v>
      </c>
      <c r="T446" s="1">
        <v>2</v>
      </c>
      <c r="AC446" s="1" t="s">
        <v>822</v>
      </c>
    </row>
    <row r="447" s="1" customFormat="1" spans="1:29">
      <c r="A447" s="1">
        <v>15</v>
      </c>
      <c r="C447" s="2">
        <v>46233.5</v>
      </c>
      <c r="F447" s="1" t="s">
        <v>129</v>
      </c>
      <c r="G447" s="1" t="s">
        <v>818</v>
      </c>
      <c r="H447" s="1">
        <v>162</v>
      </c>
      <c r="I447" s="1">
        <v>162</v>
      </c>
      <c r="J447" s="1" t="s">
        <v>7144</v>
      </c>
      <c r="K447" s="2">
        <v>46233.5361805556</v>
      </c>
      <c r="L447" s="1" t="s">
        <v>3903</v>
      </c>
      <c r="M447" s="1" t="s">
        <v>478</v>
      </c>
      <c r="N447" s="1" t="s">
        <v>6495</v>
      </c>
      <c r="O447" s="1" t="s">
        <v>7145</v>
      </c>
      <c r="P447" s="1" t="s">
        <v>29</v>
      </c>
      <c r="Q447" s="2">
        <v>46233</v>
      </c>
      <c r="R447" s="1" t="s">
        <v>167</v>
      </c>
      <c r="S447" s="1" t="s">
        <v>6540</v>
      </c>
      <c r="T447" s="1">
        <v>1</v>
      </c>
      <c r="X447" s="216" t="s">
        <v>454</v>
      </c>
      <c r="AA447" s="1" t="s">
        <v>7146</v>
      </c>
      <c r="AB447" s="1" t="s">
        <v>455</v>
      </c>
      <c r="AC447" s="1" t="s">
        <v>930</v>
      </c>
    </row>
    <row r="448" s="1" customFormat="1" spans="1:29">
      <c r="A448" s="1">
        <v>15</v>
      </c>
      <c r="C448" s="2">
        <v>46233.5</v>
      </c>
      <c r="F448" s="1" t="s">
        <v>129</v>
      </c>
      <c r="G448" s="1" t="s">
        <v>818</v>
      </c>
      <c r="H448" s="1">
        <v>162</v>
      </c>
      <c r="I448" s="1">
        <v>162</v>
      </c>
      <c r="J448" s="1" t="s">
        <v>7144</v>
      </c>
      <c r="K448" s="2">
        <v>46233.5361805556</v>
      </c>
      <c r="L448" s="1" t="s">
        <v>3903</v>
      </c>
      <c r="M448" s="1" t="s">
        <v>478</v>
      </c>
      <c r="N448" s="1" t="s">
        <v>6495</v>
      </c>
      <c r="O448" s="1" t="s">
        <v>7145</v>
      </c>
      <c r="P448" s="1" t="s">
        <v>29</v>
      </c>
      <c r="Q448" s="2">
        <v>46233</v>
      </c>
      <c r="R448" s="1" t="s">
        <v>167</v>
      </c>
      <c r="S448" s="1" t="s">
        <v>6540</v>
      </c>
      <c r="T448" s="1">
        <v>1</v>
      </c>
      <c r="X448" s="216" t="s">
        <v>454</v>
      </c>
      <c r="AA448" s="1" t="s">
        <v>7147</v>
      </c>
      <c r="AB448" s="1" t="s">
        <v>455</v>
      </c>
      <c r="AC448" s="1" t="s">
        <v>930</v>
      </c>
    </row>
    <row r="449" s="1" customFormat="1" spans="1:29">
      <c r="A449" s="1">
        <v>132</v>
      </c>
      <c r="C449" s="2">
        <v>46233.5</v>
      </c>
      <c r="F449" s="1" t="s">
        <v>129</v>
      </c>
      <c r="G449" s="1" t="s">
        <v>818</v>
      </c>
      <c r="H449" s="1">
        <v>162</v>
      </c>
      <c r="I449" s="1">
        <v>162</v>
      </c>
      <c r="J449" s="1" t="s">
        <v>7144</v>
      </c>
      <c r="K449" s="2">
        <v>46233.5361805556</v>
      </c>
      <c r="L449" s="1" t="s">
        <v>3903</v>
      </c>
      <c r="M449" s="1" t="s">
        <v>478</v>
      </c>
      <c r="N449" s="1" t="s">
        <v>6495</v>
      </c>
      <c r="O449" s="1" t="s">
        <v>7145</v>
      </c>
      <c r="P449" s="1" t="s">
        <v>29</v>
      </c>
      <c r="Q449" s="2">
        <v>46233</v>
      </c>
      <c r="R449" s="1" t="s">
        <v>167</v>
      </c>
      <c r="S449" s="1" t="s">
        <v>6540</v>
      </c>
      <c r="T449" s="1">
        <v>2.2</v>
      </c>
      <c r="X449" s="216" t="s">
        <v>456</v>
      </c>
      <c r="AA449" s="1" t="s">
        <v>7148</v>
      </c>
      <c r="AB449" s="1" t="s">
        <v>457</v>
      </c>
      <c r="AC449" s="1" t="s">
        <v>930</v>
      </c>
    </row>
    <row r="450" s="1" customFormat="1" spans="1:29">
      <c r="A450" s="1">
        <v>60</v>
      </c>
      <c r="C450" s="2">
        <v>46233.5</v>
      </c>
      <c r="F450" s="1" t="s">
        <v>129</v>
      </c>
      <c r="G450" s="1" t="s">
        <v>602</v>
      </c>
      <c r="H450" s="1">
        <v>70</v>
      </c>
      <c r="I450" s="1">
        <v>70</v>
      </c>
      <c r="J450" s="1" t="s">
        <v>7144</v>
      </c>
      <c r="K450" s="2">
        <v>46233.5365625</v>
      </c>
      <c r="L450" s="1" t="s">
        <v>3878</v>
      </c>
      <c r="M450" s="1" t="s">
        <v>478</v>
      </c>
      <c r="N450" s="1" t="s">
        <v>6977</v>
      </c>
      <c r="O450" s="1" t="s">
        <v>6172</v>
      </c>
      <c r="P450" s="1" t="s">
        <v>29</v>
      </c>
      <c r="Q450" s="2">
        <v>46233</v>
      </c>
      <c r="R450" s="1" t="s">
        <v>167</v>
      </c>
      <c r="S450" s="1" t="s">
        <v>6540</v>
      </c>
      <c r="T450" s="1">
        <v>1</v>
      </c>
      <c r="AC450" s="1" t="s">
        <v>930</v>
      </c>
    </row>
    <row r="451" s="1" customFormat="1" spans="1:29">
      <c r="A451" s="1">
        <v>162</v>
      </c>
      <c r="C451" s="2">
        <v>46233.4583333333</v>
      </c>
      <c r="F451" s="1" t="s">
        <v>129</v>
      </c>
      <c r="G451" s="1" t="s">
        <v>818</v>
      </c>
      <c r="H451" s="1">
        <v>222</v>
      </c>
      <c r="I451" s="1">
        <v>222</v>
      </c>
      <c r="J451" s="1" t="s">
        <v>7149</v>
      </c>
      <c r="K451" s="2">
        <v>46233.555462963</v>
      </c>
      <c r="L451" s="1" t="s">
        <v>4284</v>
      </c>
      <c r="M451" s="1" t="s">
        <v>478</v>
      </c>
      <c r="N451" s="1" t="s">
        <v>6495</v>
      </c>
      <c r="O451" s="1" t="s">
        <v>7150</v>
      </c>
      <c r="P451" s="1" t="s">
        <v>29</v>
      </c>
      <c r="Q451" s="2">
        <v>46233</v>
      </c>
      <c r="R451" s="1" t="s">
        <v>164</v>
      </c>
      <c r="S451" s="1" t="s">
        <v>6540</v>
      </c>
      <c r="T451" s="1">
        <v>2.7</v>
      </c>
      <c r="X451" s="216" t="s">
        <v>456</v>
      </c>
      <c r="AA451" s="1" t="s">
        <v>7024</v>
      </c>
      <c r="AB451" s="1" t="s">
        <v>457</v>
      </c>
      <c r="AC451" s="1" t="s">
        <v>906</v>
      </c>
    </row>
    <row r="452" s="1" customFormat="1" spans="1:29">
      <c r="A452" s="1">
        <v>15</v>
      </c>
      <c r="C452" s="2">
        <v>46233.4583333333</v>
      </c>
      <c r="F452" s="1" t="s">
        <v>129</v>
      </c>
      <c r="G452" s="1" t="s">
        <v>818</v>
      </c>
      <c r="H452" s="1">
        <v>222</v>
      </c>
      <c r="I452" s="1">
        <v>222</v>
      </c>
      <c r="J452" s="1" t="s">
        <v>7149</v>
      </c>
      <c r="K452" s="2">
        <v>46233.555462963</v>
      </c>
      <c r="L452" s="1" t="s">
        <v>4284</v>
      </c>
      <c r="M452" s="1" t="s">
        <v>478</v>
      </c>
      <c r="N452" s="1" t="s">
        <v>6495</v>
      </c>
      <c r="O452" s="1" t="s">
        <v>7150</v>
      </c>
      <c r="P452" s="1" t="s">
        <v>29</v>
      </c>
      <c r="Q452" s="2">
        <v>46233</v>
      </c>
      <c r="R452" s="1" t="s">
        <v>164</v>
      </c>
      <c r="S452" s="1" t="s">
        <v>6540</v>
      </c>
      <c r="T452" s="1">
        <v>1</v>
      </c>
      <c r="X452" s="216" t="s">
        <v>487</v>
      </c>
      <c r="AA452" s="1" t="s">
        <v>7151</v>
      </c>
      <c r="AB452" s="1" t="s">
        <v>488</v>
      </c>
      <c r="AC452" s="1" t="s">
        <v>906</v>
      </c>
    </row>
    <row r="453" s="1" customFormat="1" spans="1:29">
      <c r="A453" s="1">
        <v>15</v>
      </c>
      <c r="C453" s="2">
        <v>46233.4583333333</v>
      </c>
      <c r="F453" s="1" t="s">
        <v>129</v>
      </c>
      <c r="G453" s="1" t="s">
        <v>818</v>
      </c>
      <c r="H453" s="1">
        <v>222</v>
      </c>
      <c r="I453" s="1">
        <v>222</v>
      </c>
      <c r="J453" s="1" t="s">
        <v>7149</v>
      </c>
      <c r="K453" s="2">
        <v>46233.555462963</v>
      </c>
      <c r="L453" s="1" t="s">
        <v>4284</v>
      </c>
      <c r="M453" s="1" t="s">
        <v>478</v>
      </c>
      <c r="N453" s="1" t="s">
        <v>6495</v>
      </c>
      <c r="O453" s="1" t="s">
        <v>7150</v>
      </c>
      <c r="P453" s="1" t="s">
        <v>29</v>
      </c>
      <c r="Q453" s="2">
        <v>46233</v>
      </c>
      <c r="R453" s="1" t="s">
        <v>164</v>
      </c>
      <c r="S453" s="1" t="s">
        <v>6540</v>
      </c>
      <c r="T453" s="1">
        <v>1</v>
      </c>
      <c r="X453" s="216" t="s">
        <v>454</v>
      </c>
      <c r="AA453" s="1" t="s">
        <v>7152</v>
      </c>
      <c r="AB453" s="1" t="s">
        <v>455</v>
      </c>
      <c r="AC453" s="1" t="s">
        <v>906</v>
      </c>
    </row>
    <row r="454" s="1" customFormat="1" spans="1:29">
      <c r="A454" s="1">
        <v>15</v>
      </c>
      <c r="C454" s="2">
        <v>46233.4583333333</v>
      </c>
      <c r="F454" s="1" t="s">
        <v>129</v>
      </c>
      <c r="G454" s="1" t="s">
        <v>818</v>
      </c>
      <c r="H454" s="1">
        <v>222</v>
      </c>
      <c r="I454" s="1">
        <v>222</v>
      </c>
      <c r="J454" s="1" t="s">
        <v>7149</v>
      </c>
      <c r="K454" s="2">
        <v>46233.555462963</v>
      </c>
      <c r="L454" s="1" t="s">
        <v>4284</v>
      </c>
      <c r="M454" s="1" t="s">
        <v>478</v>
      </c>
      <c r="N454" s="1" t="s">
        <v>6495</v>
      </c>
      <c r="O454" s="1" t="s">
        <v>7150</v>
      </c>
      <c r="P454" s="1" t="s">
        <v>29</v>
      </c>
      <c r="Q454" s="2">
        <v>46233</v>
      </c>
      <c r="R454" s="1" t="s">
        <v>164</v>
      </c>
      <c r="S454" s="1" t="s">
        <v>6540</v>
      </c>
      <c r="T454" s="1">
        <v>1</v>
      </c>
      <c r="X454" s="216" t="s">
        <v>454</v>
      </c>
      <c r="AA454" s="1" t="s">
        <v>7153</v>
      </c>
      <c r="AB454" s="1" t="s">
        <v>455</v>
      </c>
      <c r="AC454" s="1" t="s">
        <v>906</v>
      </c>
    </row>
    <row r="455" s="1" customFormat="1" spans="1:29">
      <c r="A455" s="1">
        <v>15</v>
      </c>
      <c r="C455" s="2">
        <v>46233.4583333333</v>
      </c>
      <c r="F455" s="1" t="s">
        <v>129</v>
      </c>
      <c r="G455" s="1" t="s">
        <v>818</v>
      </c>
      <c r="H455" s="1">
        <v>222</v>
      </c>
      <c r="I455" s="1">
        <v>222</v>
      </c>
      <c r="J455" s="1" t="s">
        <v>7149</v>
      </c>
      <c r="K455" s="2">
        <v>46233.555462963</v>
      </c>
      <c r="L455" s="1" t="s">
        <v>4284</v>
      </c>
      <c r="M455" s="1" t="s">
        <v>478</v>
      </c>
      <c r="N455" s="1" t="s">
        <v>6495</v>
      </c>
      <c r="O455" s="1" t="s">
        <v>7150</v>
      </c>
      <c r="P455" s="1" t="s">
        <v>29</v>
      </c>
      <c r="Q455" s="2">
        <v>46233</v>
      </c>
      <c r="R455" s="1" t="s">
        <v>164</v>
      </c>
      <c r="S455" s="1" t="s">
        <v>6540</v>
      </c>
      <c r="T455" s="1">
        <v>1</v>
      </c>
      <c r="X455" s="216" t="s">
        <v>454</v>
      </c>
      <c r="AA455" s="1" t="s">
        <v>7154</v>
      </c>
      <c r="AB455" s="1" t="s">
        <v>455</v>
      </c>
      <c r="AC455" s="1" t="s">
        <v>906</v>
      </c>
    </row>
    <row r="456" s="1" customFormat="1" spans="1:29">
      <c r="A456" s="1">
        <v>15</v>
      </c>
      <c r="C456" s="2">
        <v>46233</v>
      </c>
      <c r="F456" s="1" t="s">
        <v>147</v>
      </c>
      <c r="G456" s="1" t="s">
        <v>818</v>
      </c>
      <c r="H456" s="1">
        <v>150</v>
      </c>
      <c r="I456" s="1">
        <v>150</v>
      </c>
      <c r="J456" s="1" t="s">
        <v>7155</v>
      </c>
      <c r="K456" s="2">
        <v>46233.5626273148</v>
      </c>
      <c r="L456" s="1" t="s">
        <v>4284</v>
      </c>
      <c r="M456" s="1" t="s">
        <v>478</v>
      </c>
      <c r="N456" s="1" t="s">
        <v>6495</v>
      </c>
      <c r="O456" s="1" t="s">
        <v>1559</v>
      </c>
      <c r="P456" s="1" t="s">
        <v>29</v>
      </c>
      <c r="Q456" s="2">
        <v>46233</v>
      </c>
      <c r="R456" s="1" t="s">
        <v>235</v>
      </c>
      <c r="S456" s="1" t="s">
        <v>6540</v>
      </c>
      <c r="T456" s="1">
        <v>1</v>
      </c>
      <c r="X456" s="216" t="s">
        <v>454</v>
      </c>
      <c r="AA456" s="1" t="s">
        <v>7156</v>
      </c>
      <c r="AB456" s="1" t="s">
        <v>455</v>
      </c>
      <c r="AC456" s="1" t="s">
        <v>648</v>
      </c>
    </row>
    <row r="457" s="1" customFormat="1" spans="1:29">
      <c r="A457" s="1">
        <v>15</v>
      </c>
      <c r="C457" s="2">
        <v>46233</v>
      </c>
      <c r="F457" s="1" t="s">
        <v>147</v>
      </c>
      <c r="G457" s="1" t="s">
        <v>818</v>
      </c>
      <c r="H457" s="1">
        <v>150</v>
      </c>
      <c r="I457" s="1">
        <v>150</v>
      </c>
      <c r="J457" s="1" t="s">
        <v>7155</v>
      </c>
      <c r="K457" s="2">
        <v>46233.5626273148</v>
      </c>
      <c r="L457" s="1" t="s">
        <v>4284</v>
      </c>
      <c r="M457" s="1" t="s">
        <v>478</v>
      </c>
      <c r="N457" s="1" t="s">
        <v>6495</v>
      </c>
      <c r="O457" s="1" t="s">
        <v>1559</v>
      </c>
      <c r="P457" s="1" t="s">
        <v>29</v>
      </c>
      <c r="Q457" s="2">
        <v>46233</v>
      </c>
      <c r="R457" s="1" t="s">
        <v>235</v>
      </c>
      <c r="S457" s="1" t="s">
        <v>6540</v>
      </c>
      <c r="T457" s="1">
        <v>1</v>
      </c>
      <c r="X457" s="216" t="s">
        <v>454</v>
      </c>
      <c r="AA457" s="1" t="s">
        <v>7157</v>
      </c>
      <c r="AB457" s="1" t="s">
        <v>455</v>
      </c>
      <c r="AC457" s="1" t="s">
        <v>648</v>
      </c>
    </row>
    <row r="458" s="1" customFormat="1" spans="1:29">
      <c r="A458" s="1">
        <v>90</v>
      </c>
      <c r="C458" s="2">
        <v>46233</v>
      </c>
      <c r="F458" s="1" t="s">
        <v>147</v>
      </c>
      <c r="G458" s="1" t="s">
        <v>818</v>
      </c>
      <c r="H458" s="1">
        <v>150</v>
      </c>
      <c r="I458" s="1">
        <v>150</v>
      </c>
      <c r="J458" s="1" t="s">
        <v>7155</v>
      </c>
      <c r="K458" s="2">
        <v>46233.5626273148</v>
      </c>
      <c r="L458" s="1" t="s">
        <v>4284</v>
      </c>
      <c r="M458" s="1" t="s">
        <v>478</v>
      </c>
      <c r="N458" s="1" t="s">
        <v>6495</v>
      </c>
      <c r="O458" s="1" t="s">
        <v>1559</v>
      </c>
      <c r="P458" s="1" t="s">
        <v>29</v>
      </c>
      <c r="Q458" s="2">
        <v>46233</v>
      </c>
      <c r="R458" s="1" t="s">
        <v>235</v>
      </c>
      <c r="S458" s="1" t="s">
        <v>6540</v>
      </c>
      <c r="T458" s="1">
        <v>1.5</v>
      </c>
      <c r="X458" s="216" t="s">
        <v>456</v>
      </c>
      <c r="AA458" s="1" t="s">
        <v>7158</v>
      </c>
      <c r="AB458" s="1" t="s">
        <v>457</v>
      </c>
      <c r="AC458" s="1" t="s">
        <v>648</v>
      </c>
    </row>
    <row r="459" s="1" customFormat="1" spans="1:29">
      <c r="A459" s="1">
        <v>120</v>
      </c>
      <c r="C459" s="2">
        <v>46233</v>
      </c>
      <c r="F459" s="1" t="s">
        <v>133</v>
      </c>
      <c r="G459" s="1" t="s">
        <v>602</v>
      </c>
      <c r="H459" s="1">
        <v>150</v>
      </c>
      <c r="I459" s="1">
        <v>150</v>
      </c>
      <c r="J459" s="1" t="s">
        <v>7159</v>
      </c>
      <c r="K459" s="2">
        <v>46233.5804050926</v>
      </c>
      <c r="L459" s="1" t="s">
        <v>3878</v>
      </c>
      <c r="M459" s="1" t="s">
        <v>478</v>
      </c>
      <c r="N459" s="1" t="s">
        <v>6977</v>
      </c>
      <c r="O459" s="1" t="s">
        <v>6157</v>
      </c>
      <c r="P459" s="1" t="s">
        <v>29</v>
      </c>
      <c r="Q459" s="2">
        <v>46233</v>
      </c>
      <c r="R459" s="1" t="s">
        <v>180</v>
      </c>
      <c r="S459" s="1" t="s">
        <v>6540</v>
      </c>
      <c r="T459" s="1">
        <v>2</v>
      </c>
      <c r="AC459" s="1" t="s">
        <v>679</v>
      </c>
    </row>
    <row r="460" s="1" customFormat="1" spans="1:29">
      <c r="A460" s="1">
        <v>15</v>
      </c>
      <c r="C460" s="2">
        <v>46233.5749305556</v>
      </c>
      <c r="F460" s="1" t="s">
        <v>141</v>
      </c>
      <c r="G460" s="1" t="s">
        <v>818</v>
      </c>
      <c r="H460" s="1">
        <v>174</v>
      </c>
      <c r="I460" s="1">
        <v>174</v>
      </c>
      <c r="J460" s="1" t="s">
        <v>7160</v>
      </c>
      <c r="K460" s="2">
        <v>46233.5815393518</v>
      </c>
      <c r="L460" s="1" t="s">
        <v>3903</v>
      </c>
      <c r="M460" s="1" t="s">
        <v>478</v>
      </c>
      <c r="N460" s="1" t="s">
        <v>6495</v>
      </c>
      <c r="O460" s="1" t="s">
        <v>7161</v>
      </c>
      <c r="P460" s="1" t="s">
        <v>29</v>
      </c>
      <c r="Q460" s="2">
        <v>46233</v>
      </c>
      <c r="R460" s="1" t="s">
        <v>212</v>
      </c>
      <c r="S460" s="1" t="s">
        <v>6540</v>
      </c>
      <c r="T460" s="1">
        <v>1</v>
      </c>
      <c r="X460" s="216" t="s">
        <v>454</v>
      </c>
      <c r="AA460" s="1" t="s">
        <v>7162</v>
      </c>
      <c r="AB460" s="1" t="s">
        <v>455</v>
      </c>
      <c r="AC460" s="1" t="s">
        <v>805</v>
      </c>
    </row>
    <row r="461" s="1" customFormat="1" spans="1:29">
      <c r="A461" s="1">
        <v>15</v>
      </c>
      <c r="C461" s="2">
        <v>46233.5749305556</v>
      </c>
      <c r="F461" s="1" t="s">
        <v>141</v>
      </c>
      <c r="G461" s="1" t="s">
        <v>818</v>
      </c>
      <c r="H461" s="1">
        <v>174</v>
      </c>
      <c r="I461" s="1">
        <v>174</v>
      </c>
      <c r="J461" s="1" t="s">
        <v>7160</v>
      </c>
      <c r="K461" s="2">
        <v>46233.5815393518</v>
      </c>
      <c r="L461" s="1" t="s">
        <v>3903</v>
      </c>
      <c r="M461" s="1" t="s">
        <v>478</v>
      </c>
      <c r="N461" s="1" t="s">
        <v>6495</v>
      </c>
      <c r="O461" s="1" t="s">
        <v>7161</v>
      </c>
      <c r="P461" s="1" t="s">
        <v>29</v>
      </c>
      <c r="Q461" s="2">
        <v>46233</v>
      </c>
      <c r="R461" s="1" t="s">
        <v>212</v>
      </c>
      <c r="S461" s="1" t="s">
        <v>6540</v>
      </c>
      <c r="T461" s="1">
        <v>1</v>
      </c>
      <c r="X461" s="216" t="s">
        <v>454</v>
      </c>
      <c r="AA461" s="1" t="s">
        <v>7163</v>
      </c>
      <c r="AB461" s="1" t="s">
        <v>455</v>
      </c>
      <c r="AC461" s="1" t="s">
        <v>805</v>
      </c>
    </row>
    <row r="462" s="1" customFormat="1" spans="1:29">
      <c r="A462" s="1">
        <v>144</v>
      </c>
      <c r="C462" s="2">
        <v>46233.5749305556</v>
      </c>
      <c r="F462" s="1" t="s">
        <v>141</v>
      </c>
      <c r="G462" s="1" t="s">
        <v>818</v>
      </c>
      <c r="H462" s="1">
        <v>174</v>
      </c>
      <c r="I462" s="1">
        <v>174</v>
      </c>
      <c r="J462" s="1" t="s">
        <v>7160</v>
      </c>
      <c r="K462" s="2">
        <v>46233.5815393518</v>
      </c>
      <c r="L462" s="1" t="s">
        <v>3903</v>
      </c>
      <c r="M462" s="1" t="s">
        <v>478</v>
      </c>
      <c r="N462" s="1" t="s">
        <v>6495</v>
      </c>
      <c r="O462" s="1" t="s">
        <v>7161</v>
      </c>
      <c r="P462" s="1" t="s">
        <v>29</v>
      </c>
      <c r="Q462" s="2">
        <v>46233</v>
      </c>
      <c r="R462" s="1" t="s">
        <v>212</v>
      </c>
      <c r="S462" s="1" t="s">
        <v>6540</v>
      </c>
      <c r="T462" s="1">
        <v>2.4</v>
      </c>
      <c r="X462" s="216" t="s">
        <v>456</v>
      </c>
      <c r="AA462" s="1" t="s">
        <v>7011</v>
      </c>
      <c r="AB462" s="1" t="s">
        <v>457</v>
      </c>
      <c r="AC462" s="1" t="s">
        <v>805</v>
      </c>
    </row>
    <row r="463" s="1" customFormat="1" spans="1:29">
      <c r="A463" s="1">
        <v>15</v>
      </c>
      <c r="C463" s="2">
        <v>46233.4930555556</v>
      </c>
      <c r="F463" s="1" t="s">
        <v>142</v>
      </c>
      <c r="G463" s="1" t="s">
        <v>818</v>
      </c>
      <c r="H463" s="1">
        <v>660</v>
      </c>
      <c r="I463" s="1">
        <v>660</v>
      </c>
      <c r="J463" s="1" t="s">
        <v>7164</v>
      </c>
      <c r="K463" s="2">
        <v>46233.5858449074</v>
      </c>
      <c r="L463" s="1" t="s">
        <v>3903</v>
      </c>
      <c r="M463" s="1" t="s">
        <v>478</v>
      </c>
      <c r="N463" s="1" t="s">
        <v>6495</v>
      </c>
      <c r="O463" s="1" t="s">
        <v>7165</v>
      </c>
      <c r="P463" s="1" t="s">
        <v>29</v>
      </c>
      <c r="Q463" s="2">
        <v>46233</v>
      </c>
      <c r="R463" s="1" t="s">
        <v>213</v>
      </c>
      <c r="S463" s="1" t="s">
        <v>6540</v>
      </c>
      <c r="T463" s="1">
        <v>1</v>
      </c>
      <c r="X463" s="216" t="s">
        <v>454</v>
      </c>
      <c r="AA463" s="1" t="s">
        <v>7166</v>
      </c>
      <c r="AB463" s="1" t="s">
        <v>455</v>
      </c>
      <c r="AC463" s="1" t="s">
        <v>762</v>
      </c>
    </row>
    <row r="464" s="1" customFormat="1" spans="1:29">
      <c r="A464" s="1">
        <v>15</v>
      </c>
      <c r="C464" s="2">
        <v>46233.4930555556</v>
      </c>
      <c r="F464" s="1" t="s">
        <v>142</v>
      </c>
      <c r="G464" s="1" t="s">
        <v>818</v>
      </c>
      <c r="H464" s="1">
        <v>660</v>
      </c>
      <c r="I464" s="1">
        <v>660</v>
      </c>
      <c r="J464" s="1" t="s">
        <v>7164</v>
      </c>
      <c r="K464" s="2">
        <v>46233.5858449074</v>
      </c>
      <c r="L464" s="1" t="s">
        <v>3903</v>
      </c>
      <c r="M464" s="1" t="s">
        <v>478</v>
      </c>
      <c r="N464" s="1" t="s">
        <v>6495</v>
      </c>
      <c r="O464" s="1" t="s">
        <v>7165</v>
      </c>
      <c r="P464" s="1" t="s">
        <v>29</v>
      </c>
      <c r="Q464" s="2">
        <v>46233</v>
      </c>
      <c r="R464" s="1" t="s">
        <v>213</v>
      </c>
      <c r="S464" s="1" t="s">
        <v>6540</v>
      </c>
      <c r="T464" s="1">
        <v>1</v>
      </c>
      <c r="X464" s="216" t="s">
        <v>454</v>
      </c>
      <c r="AA464" s="1" t="s">
        <v>7167</v>
      </c>
      <c r="AB464" s="1" t="s">
        <v>455</v>
      </c>
      <c r="AC464" s="1" t="s">
        <v>762</v>
      </c>
    </row>
    <row r="465" s="1" customFormat="1" spans="1:29">
      <c r="A465" s="1">
        <v>15</v>
      </c>
      <c r="C465" s="2">
        <v>46233.4930555556</v>
      </c>
      <c r="D465" s="1"/>
      <c r="E465" s="1"/>
      <c r="F465" s="1" t="s">
        <v>142</v>
      </c>
      <c r="G465" s="1" t="s">
        <v>818</v>
      </c>
      <c r="H465" s="1">
        <v>660</v>
      </c>
      <c r="I465" s="1">
        <v>660</v>
      </c>
      <c r="J465" s="1" t="s">
        <v>7164</v>
      </c>
      <c r="K465" s="2">
        <v>46233.5858449074</v>
      </c>
      <c r="L465" s="1" t="s">
        <v>3903</v>
      </c>
      <c r="M465" s="1" t="s">
        <v>478</v>
      </c>
      <c r="N465" s="1" t="s">
        <v>6495</v>
      </c>
      <c r="O465" s="1" t="s">
        <v>7165</v>
      </c>
      <c r="P465" s="1" t="s">
        <v>29</v>
      </c>
      <c r="Q465" s="2">
        <v>46233</v>
      </c>
      <c r="R465" s="1" t="s">
        <v>213</v>
      </c>
      <c r="S465" s="1" t="s">
        <v>6540</v>
      </c>
      <c r="T465" s="1">
        <v>1</v>
      </c>
      <c r="X465" s="216" t="s">
        <v>454</v>
      </c>
      <c r="AA465" s="1" t="s">
        <v>7168</v>
      </c>
      <c r="AB465" s="1" t="s">
        <v>455</v>
      </c>
      <c r="AC465" s="1" t="s">
        <v>762</v>
      </c>
    </row>
    <row r="466" s="1" customFormat="1" spans="1:29">
      <c r="A466" s="1">
        <v>15</v>
      </c>
      <c r="C466" s="2">
        <v>46233.4930555556</v>
      </c>
      <c r="F466" s="1" t="s">
        <v>142</v>
      </c>
      <c r="G466" s="1" t="s">
        <v>818</v>
      </c>
      <c r="H466" s="1">
        <v>660</v>
      </c>
      <c r="I466" s="1">
        <v>660</v>
      </c>
      <c r="J466" s="1" t="s">
        <v>7164</v>
      </c>
      <c r="K466" s="2">
        <v>46233.5858449074</v>
      </c>
      <c r="L466" s="1" t="s">
        <v>3903</v>
      </c>
      <c r="M466" s="1" t="s">
        <v>478</v>
      </c>
      <c r="N466" s="1" t="s">
        <v>6495</v>
      </c>
      <c r="O466" s="1" t="s">
        <v>7165</v>
      </c>
      <c r="P466" s="1" t="s">
        <v>29</v>
      </c>
      <c r="Q466" s="2">
        <v>46233</v>
      </c>
      <c r="R466" s="1" t="s">
        <v>213</v>
      </c>
      <c r="S466" s="1" t="s">
        <v>6540</v>
      </c>
      <c r="T466" s="1">
        <v>1</v>
      </c>
      <c r="X466" s="216" t="s">
        <v>454</v>
      </c>
      <c r="AA466" s="1" t="s">
        <v>7169</v>
      </c>
      <c r="AB466" s="1" t="s">
        <v>455</v>
      </c>
      <c r="AC466" s="1" t="s">
        <v>762</v>
      </c>
    </row>
    <row r="467" s="1" customFormat="1" spans="1:29">
      <c r="A467" s="1">
        <v>600</v>
      </c>
      <c r="C467" s="2">
        <v>46233.4930555556</v>
      </c>
      <c r="F467" s="1" t="s">
        <v>142</v>
      </c>
      <c r="G467" s="1" t="s">
        <v>818</v>
      </c>
      <c r="H467" s="1">
        <v>660</v>
      </c>
      <c r="I467" s="1">
        <v>660</v>
      </c>
      <c r="J467" s="1" t="s">
        <v>7164</v>
      </c>
      <c r="K467" s="2">
        <v>46233.5858449074</v>
      </c>
      <c r="L467" s="1" t="s">
        <v>3903</v>
      </c>
      <c r="M467" s="1" t="s">
        <v>478</v>
      </c>
      <c r="N467" s="1" t="s">
        <v>6495</v>
      </c>
      <c r="O467" s="1" t="s">
        <v>7165</v>
      </c>
      <c r="P467" s="1" t="s">
        <v>29</v>
      </c>
      <c r="Q467" s="2">
        <v>46233</v>
      </c>
      <c r="R467" s="1" t="s">
        <v>213</v>
      </c>
      <c r="S467" s="1" t="s">
        <v>6540</v>
      </c>
      <c r="T467" s="1">
        <v>10</v>
      </c>
      <c r="X467" s="216" t="s">
        <v>456</v>
      </c>
      <c r="AA467" s="1" t="s">
        <v>7170</v>
      </c>
      <c r="AB467" s="1" t="s">
        <v>457</v>
      </c>
      <c r="AC467" s="1" t="s">
        <v>762</v>
      </c>
    </row>
    <row r="468" s="1" customFormat="1" spans="1:29">
      <c r="A468" s="1">
        <v>15</v>
      </c>
      <c r="C468" s="2">
        <v>46233</v>
      </c>
      <c r="F468" s="1" t="s">
        <v>129</v>
      </c>
      <c r="G468" s="1" t="s">
        <v>818</v>
      </c>
      <c r="H468" s="1">
        <v>210</v>
      </c>
      <c r="I468" s="1">
        <v>210</v>
      </c>
      <c r="J468" s="1" t="s">
        <v>7171</v>
      </c>
      <c r="K468" s="2">
        <v>46233.6553819444</v>
      </c>
      <c r="L468" s="1" t="s">
        <v>4284</v>
      </c>
      <c r="M468" s="1" t="s">
        <v>478</v>
      </c>
      <c r="N468" s="1" t="s">
        <v>6495</v>
      </c>
      <c r="O468" s="1" t="s">
        <v>7172</v>
      </c>
      <c r="P468" s="1" t="s">
        <v>29</v>
      </c>
      <c r="Q468" s="2">
        <v>46233</v>
      </c>
      <c r="R468" s="1" t="s">
        <v>164</v>
      </c>
      <c r="S468" s="1" t="s">
        <v>6540</v>
      </c>
      <c r="T468" s="1">
        <v>1</v>
      </c>
      <c r="X468" s="216" t="s">
        <v>454</v>
      </c>
      <c r="AA468" s="1" t="s">
        <v>7173</v>
      </c>
      <c r="AB468" s="1" t="s">
        <v>455</v>
      </c>
      <c r="AC468" s="1" t="s">
        <v>906</v>
      </c>
    </row>
    <row r="469" s="1" customFormat="1" spans="1:29">
      <c r="A469" s="1">
        <v>15</v>
      </c>
      <c r="C469" s="2">
        <v>46233</v>
      </c>
      <c r="F469" s="1" t="s">
        <v>129</v>
      </c>
      <c r="G469" s="1" t="s">
        <v>818</v>
      </c>
      <c r="H469" s="1">
        <v>210</v>
      </c>
      <c r="I469" s="1">
        <v>210</v>
      </c>
      <c r="J469" s="1" t="s">
        <v>7171</v>
      </c>
      <c r="K469" s="2">
        <v>46233.6553819444</v>
      </c>
      <c r="L469" s="1" t="s">
        <v>4284</v>
      </c>
      <c r="M469" s="1" t="s">
        <v>478</v>
      </c>
      <c r="N469" s="1" t="s">
        <v>6495</v>
      </c>
      <c r="O469" s="1" t="s">
        <v>7172</v>
      </c>
      <c r="P469" s="1" t="s">
        <v>29</v>
      </c>
      <c r="Q469" s="2">
        <v>46233</v>
      </c>
      <c r="R469" s="1" t="s">
        <v>164</v>
      </c>
      <c r="S469" s="1" t="s">
        <v>6540</v>
      </c>
      <c r="T469" s="1">
        <v>1</v>
      </c>
      <c r="X469" s="216" t="s">
        <v>487</v>
      </c>
      <c r="AA469" s="1" t="s">
        <v>7174</v>
      </c>
      <c r="AB469" s="1" t="s">
        <v>488</v>
      </c>
      <c r="AC469" s="1" t="s">
        <v>906</v>
      </c>
    </row>
    <row r="470" s="1" customFormat="1" spans="1:29">
      <c r="A470" s="1">
        <v>15</v>
      </c>
      <c r="C470" s="2">
        <v>46233</v>
      </c>
      <c r="D470" s="1"/>
      <c r="E470" s="1"/>
      <c r="F470" s="1" t="s">
        <v>129</v>
      </c>
      <c r="G470" s="1" t="s">
        <v>818</v>
      </c>
      <c r="H470" s="1">
        <v>210</v>
      </c>
      <c r="I470" s="1">
        <v>210</v>
      </c>
      <c r="J470" s="1" t="s">
        <v>7171</v>
      </c>
      <c r="K470" s="2">
        <v>46233.6553819444</v>
      </c>
      <c r="L470" s="1" t="s">
        <v>4284</v>
      </c>
      <c r="M470" s="1" t="s">
        <v>478</v>
      </c>
      <c r="N470" s="1" t="s">
        <v>6495</v>
      </c>
      <c r="O470" s="1" t="s">
        <v>7172</v>
      </c>
      <c r="P470" s="1" t="s">
        <v>29</v>
      </c>
      <c r="Q470" s="2">
        <v>46233</v>
      </c>
      <c r="R470" s="1" t="s">
        <v>164</v>
      </c>
      <c r="S470" s="1" t="s">
        <v>6540</v>
      </c>
      <c r="T470" s="1">
        <v>1</v>
      </c>
      <c r="X470" s="216" t="s">
        <v>454</v>
      </c>
      <c r="AA470" s="1" t="s">
        <v>7175</v>
      </c>
      <c r="AB470" s="1" t="s">
        <v>455</v>
      </c>
      <c r="AC470" s="1" t="s">
        <v>906</v>
      </c>
    </row>
    <row r="471" s="1" customFormat="1" spans="1:29">
      <c r="A471" s="1">
        <v>15</v>
      </c>
      <c r="C471" s="2">
        <v>46233</v>
      </c>
      <c r="F471" s="1" t="s">
        <v>129</v>
      </c>
      <c r="G471" s="1" t="s">
        <v>818</v>
      </c>
      <c r="H471" s="1">
        <v>210</v>
      </c>
      <c r="I471" s="1">
        <v>210</v>
      </c>
      <c r="J471" s="1" t="s">
        <v>7171</v>
      </c>
      <c r="K471" s="2">
        <v>46233.6553819444</v>
      </c>
      <c r="L471" s="1" t="s">
        <v>4284</v>
      </c>
      <c r="M471" s="1" t="s">
        <v>478</v>
      </c>
      <c r="N471" s="1" t="s">
        <v>6495</v>
      </c>
      <c r="O471" s="1" t="s">
        <v>7172</v>
      </c>
      <c r="P471" s="1" t="s">
        <v>29</v>
      </c>
      <c r="Q471" s="2">
        <v>46233</v>
      </c>
      <c r="R471" s="1" t="s">
        <v>164</v>
      </c>
      <c r="S471" s="1" t="s">
        <v>6540</v>
      </c>
      <c r="T471" s="1">
        <v>1</v>
      </c>
      <c r="X471" s="216" t="s">
        <v>487</v>
      </c>
      <c r="AA471" s="1" t="s">
        <v>7176</v>
      </c>
      <c r="AB471" s="1" t="s">
        <v>488</v>
      </c>
      <c r="AC471" s="1" t="s">
        <v>906</v>
      </c>
    </row>
    <row r="472" s="1" customFormat="1" spans="1:29">
      <c r="A472" s="1">
        <v>150</v>
      </c>
      <c r="C472" s="2">
        <v>46233</v>
      </c>
      <c r="F472" s="1" t="s">
        <v>129</v>
      </c>
      <c r="G472" s="1" t="s">
        <v>818</v>
      </c>
      <c r="H472" s="1">
        <v>210</v>
      </c>
      <c r="I472" s="1">
        <v>210</v>
      </c>
      <c r="J472" s="1" t="s">
        <v>7171</v>
      </c>
      <c r="K472" s="2">
        <v>46233.6553819444</v>
      </c>
      <c r="L472" s="1" t="s">
        <v>4284</v>
      </c>
      <c r="M472" s="1" t="s">
        <v>478</v>
      </c>
      <c r="N472" s="1" t="s">
        <v>6495</v>
      </c>
      <c r="O472" s="1" t="s">
        <v>7172</v>
      </c>
      <c r="P472" s="1" t="s">
        <v>29</v>
      </c>
      <c r="Q472" s="2">
        <v>46233</v>
      </c>
      <c r="R472" s="1" t="s">
        <v>164</v>
      </c>
      <c r="S472" s="1" t="s">
        <v>6540</v>
      </c>
      <c r="T472" s="1">
        <v>2.5</v>
      </c>
      <c r="X472" s="216" t="s">
        <v>456</v>
      </c>
      <c r="AA472" s="1" t="s">
        <v>7024</v>
      </c>
      <c r="AB472" s="1" t="s">
        <v>457</v>
      </c>
      <c r="AC472" s="1" t="s">
        <v>906</v>
      </c>
    </row>
    <row r="473" s="1" customFormat="1" spans="1:29">
      <c r="A473" s="1">
        <v>60</v>
      </c>
      <c r="C473" s="2">
        <v>46233.6759490741</v>
      </c>
      <c r="F473" s="1" t="s">
        <v>135</v>
      </c>
      <c r="G473" s="1" t="s">
        <v>602</v>
      </c>
      <c r="H473" s="1">
        <v>180</v>
      </c>
      <c r="I473" s="1">
        <v>180</v>
      </c>
      <c r="J473" s="1" t="s">
        <v>7177</v>
      </c>
      <c r="K473" s="2">
        <v>46233.6708217593</v>
      </c>
      <c r="L473" s="1" t="s">
        <v>3878</v>
      </c>
      <c r="M473" s="1" t="s">
        <v>478</v>
      </c>
      <c r="N473" s="1" t="s">
        <v>6977</v>
      </c>
      <c r="O473" s="1" t="s">
        <v>1144</v>
      </c>
      <c r="P473" s="1" t="s">
        <v>29</v>
      </c>
      <c r="Q473" s="2">
        <v>46233</v>
      </c>
      <c r="R473" s="1" t="s">
        <v>201</v>
      </c>
      <c r="S473" s="1" t="s">
        <v>6540</v>
      </c>
      <c r="T473" s="1">
        <v>1</v>
      </c>
      <c r="AC473" s="1" t="s">
        <v>1137</v>
      </c>
    </row>
    <row r="474" s="1" customFormat="1" spans="1:29">
      <c r="A474" s="1">
        <v>15</v>
      </c>
      <c r="C474" s="2">
        <v>46233.6368055556</v>
      </c>
      <c r="F474" s="1" t="s">
        <v>129</v>
      </c>
      <c r="G474" s="1" t="s">
        <v>818</v>
      </c>
      <c r="H474" s="1">
        <v>360</v>
      </c>
      <c r="I474" s="1">
        <v>360</v>
      </c>
      <c r="J474" s="1" t="s">
        <v>7178</v>
      </c>
      <c r="K474" s="2">
        <v>46233.6781018519</v>
      </c>
      <c r="L474" s="1" t="s">
        <v>3903</v>
      </c>
      <c r="M474" s="1" t="s">
        <v>478</v>
      </c>
      <c r="N474" s="1" t="s">
        <v>6495</v>
      </c>
      <c r="O474" s="1" t="s">
        <v>7179</v>
      </c>
      <c r="P474" s="1" t="s">
        <v>29</v>
      </c>
      <c r="Q474" s="2">
        <v>46233</v>
      </c>
      <c r="R474" s="1" t="s">
        <v>165</v>
      </c>
      <c r="S474" s="1" t="s">
        <v>6540</v>
      </c>
      <c r="T474" s="1">
        <v>1</v>
      </c>
      <c r="X474" s="216" t="s">
        <v>454</v>
      </c>
      <c r="AA474" s="1" t="s">
        <v>7180</v>
      </c>
      <c r="AB474" s="1" t="s">
        <v>455</v>
      </c>
      <c r="AC474" s="1" t="s">
        <v>811</v>
      </c>
    </row>
    <row r="475" s="1" customFormat="1" spans="1:29">
      <c r="A475" s="1">
        <v>15</v>
      </c>
      <c r="C475" s="2">
        <v>46233.6368055556</v>
      </c>
      <c r="F475" s="1" t="s">
        <v>129</v>
      </c>
      <c r="G475" s="1" t="s">
        <v>818</v>
      </c>
      <c r="H475" s="1">
        <v>360</v>
      </c>
      <c r="I475" s="1">
        <v>360</v>
      </c>
      <c r="J475" s="1" t="s">
        <v>7178</v>
      </c>
      <c r="K475" s="2">
        <v>46233.6781018519</v>
      </c>
      <c r="L475" s="1" t="s">
        <v>3903</v>
      </c>
      <c r="M475" s="1" t="s">
        <v>478</v>
      </c>
      <c r="N475" s="1" t="s">
        <v>6495</v>
      </c>
      <c r="O475" s="1" t="s">
        <v>7179</v>
      </c>
      <c r="P475" s="1" t="s">
        <v>29</v>
      </c>
      <c r="Q475" s="2">
        <v>46233</v>
      </c>
      <c r="R475" s="1" t="s">
        <v>165</v>
      </c>
      <c r="S475" s="1" t="s">
        <v>6540</v>
      </c>
      <c r="T475" s="1">
        <v>1</v>
      </c>
      <c r="X475" s="216" t="s">
        <v>487</v>
      </c>
      <c r="AA475" s="1" t="s">
        <v>7181</v>
      </c>
      <c r="AB475" s="1" t="s">
        <v>488</v>
      </c>
      <c r="AC475" s="1" t="s">
        <v>811</v>
      </c>
    </row>
    <row r="476" s="1" customFormat="1" spans="1:29">
      <c r="A476" s="1">
        <v>330</v>
      </c>
      <c r="C476" s="2">
        <v>46233.6368055556</v>
      </c>
      <c r="F476" s="1" t="s">
        <v>129</v>
      </c>
      <c r="G476" s="1" t="s">
        <v>818</v>
      </c>
      <c r="H476" s="1">
        <v>360</v>
      </c>
      <c r="I476" s="1">
        <v>360</v>
      </c>
      <c r="J476" s="1" t="s">
        <v>7178</v>
      </c>
      <c r="K476" s="2">
        <v>46233.6781018519</v>
      </c>
      <c r="L476" s="1" t="s">
        <v>3903</v>
      </c>
      <c r="M476" s="1" t="s">
        <v>478</v>
      </c>
      <c r="N476" s="1" t="s">
        <v>6495</v>
      </c>
      <c r="O476" s="1" t="s">
        <v>7179</v>
      </c>
      <c r="P476" s="1" t="s">
        <v>29</v>
      </c>
      <c r="Q476" s="2">
        <v>46233</v>
      </c>
      <c r="R476" s="1" t="s">
        <v>165</v>
      </c>
      <c r="S476" s="1" t="s">
        <v>6540</v>
      </c>
      <c r="T476" s="1">
        <v>5.5</v>
      </c>
      <c r="X476" s="216" t="s">
        <v>456</v>
      </c>
      <c r="AA476" s="1" t="s">
        <v>6994</v>
      </c>
      <c r="AB476" s="1" t="s">
        <v>457</v>
      </c>
      <c r="AC476" s="1" t="s">
        <v>811</v>
      </c>
    </row>
    <row r="477" s="1" customFormat="1" spans="1:29">
      <c r="A477" s="1">
        <v>120</v>
      </c>
      <c r="C477" s="2">
        <v>46233.6944444444</v>
      </c>
      <c r="F477" s="1" t="s">
        <v>142</v>
      </c>
      <c r="G477" s="1" t="s">
        <v>1135</v>
      </c>
      <c r="H477" s="1">
        <v>150</v>
      </c>
      <c r="I477" s="1">
        <v>150</v>
      </c>
      <c r="J477" s="1" t="s">
        <v>7182</v>
      </c>
      <c r="K477" s="2">
        <v>46233.711087963</v>
      </c>
      <c r="L477" s="1" t="s">
        <v>3878</v>
      </c>
      <c r="M477" s="1" t="s">
        <v>478</v>
      </c>
      <c r="N477" s="1" t="s">
        <v>6495</v>
      </c>
      <c r="O477" s="1" t="s">
        <v>7183</v>
      </c>
      <c r="P477" s="1" t="s">
        <v>29</v>
      </c>
      <c r="Q477" s="2">
        <v>46233</v>
      </c>
      <c r="R477" s="1" t="s">
        <v>213</v>
      </c>
      <c r="S477" s="1" t="s">
        <v>6540</v>
      </c>
      <c r="T477" s="1">
        <v>2</v>
      </c>
      <c r="X477" s="216" t="s">
        <v>456</v>
      </c>
      <c r="AA477" s="1" t="s">
        <v>7170</v>
      </c>
      <c r="AB477" s="1" t="s">
        <v>457</v>
      </c>
      <c r="AC477" s="1" t="s">
        <v>762</v>
      </c>
    </row>
    <row r="478" s="1" customFormat="1" spans="1:29">
      <c r="A478" s="1">
        <v>15</v>
      </c>
      <c r="C478" s="2">
        <v>46233.6944444444</v>
      </c>
      <c r="D478" s="1"/>
      <c r="E478" s="1"/>
      <c r="F478" s="1" t="s">
        <v>142</v>
      </c>
      <c r="G478" s="1" t="s">
        <v>1135</v>
      </c>
      <c r="H478" s="1">
        <v>150</v>
      </c>
      <c r="I478" s="1">
        <v>150</v>
      </c>
      <c r="J478" s="1" t="s">
        <v>7182</v>
      </c>
      <c r="K478" s="2">
        <v>46233.711087963</v>
      </c>
      <c r="L478" s="1" t="s">
        <v>3878</v>
      </c>
      <c r="M478" s="1" t="s">
        <v>478</v>
      </c>
      <c r="N478" s="1" t="s">
        <v>6495</v>
      </c>
      <c r="O478" s="1" t="s">
        <v>7183</v>
      </c>
      <c r="P478" s="1" t="s">
        <v>29</v>
      </c>
      <c r="Q478" s="2">
        <v>46233</v>
      </c>
      <c r="R478" s="1" t="s">
        <v>213</v>
      </c>
      <c r="S478" s="1" t="s">
        <v>6540</v>
      </c>
      <c r="T478" s="1">
        <v>1</v>
      </c>
      <c r="X478" s="216" t="s">
        <v>454</v>
      </c>
      <c r="AA478" s="1" t="s">
        <v>7184</v>
      </c>
      <c r="AB478" s="1" t="s">
        <v>455</v>
      </c>
      <c r="AC478" s="1" t="s">
        <v>762</v>
      </c>
    </row>
    <row r="479" s="1" customFormat="1" spans="1:29">
      <c r="A479" s="1">
        <v>15</v>
      </c>
      <c r="C479" s="2">
        <v>46233.6944444444</v>
      </c>
      <c r="D479" s="1"/>
      <c r="E479" s="1"/>
      <c r="F479" s="1" t="s">
        <v>142</v>
      </c>
      <c r="G479" s="1" t="s">
        <v>1135</v>
      </c>
      <c r="H479" s="1">
        <v>150</v>
      </c>
      <c r="I479" s="1">
        <v>150</v>
      </c>
      <c r="J479" s="1" t="s">
        <v>7182</v>
      </c>
      <c r="K479" s="2">
        <v>46233.711087963</v>
      </c>
      <c r="L479" s="1" t="s">
        <v>3878</v>
      </c>
      <c r="M479" s="1" t="s">
        <v>478</v>
      </c>
      <c r="N479" s="1" t="s">
        <v>6495</v>
      </c>
      <c r="O479" s="1" t="s">
        <v>7183</v>
      </c>
      <c r="P479" s="1" t="s">
        <v>29</v>
      </c>
      <c r="Q479" s="2">
        <v>46233</v>
      </c>
      <c r="R479" s="1" t="s">
        <v>213</v>
      </c>
      <c r="S479" s="1" t="s">
        <v>6540</v>
      </c>
      <c r="T479" s="1">
        <v>1</v>
      </c>
      <c r="X479" s="216" t="s">
        <v>454</v>
      </c>
      <c r="AA479" s="1" t="s">
        <v>7185</v>
      </c>
      <c r="AB479" s="1" t="s">
        <v>455</v>
      </c>
      <c r="AC479" s="1" t="s">
        <v>762</v>
      </c>
    </row>
    <row r="480" s="1" customFormat="1" spans="1:29">
      <c r="A480" s="1">
        <v>15</v>
      </c>
      <c r="C480" s="2">
        <v>46233.7085185185</v>
      </c>
      <c r="D480" s="1"/>
      <c r="E480" s="1"/>
      <c r="F480" s="1" t="s">
        <v>147</v>
      </c>
      <c r="G480" s="1" t="s">
        <v>818</v>
      </c>
      <c r="H480" s="1">
        <v>120</v>
      </c>
      <c r="I480" s="1">
        <v>120</v>
      </c>
      <c r="J480" s="1" t="s">
        <v>7186</v>
      </c>
      <c r="K480" s="2">
        <v>46233.7303356481</v>
      </c>
      <c r="L480" s="1" t="s">
        <v>4284</v>
      </c>
      <c r="M480" s="1" t="s">
        <v>478</v>
      </c>
      <c r="N480" s="1" t="s">
        <v>6495</v>
      </c>
      <c r="O480" s="1" t="s">
        <v>7187</v>
      </c>
      <c r="P480" s="1" t="s">
        <v>29</v>
      </c>
      <c r="Q480" s="2">
        <v>46233</v>
      </c>
      <c r="R480" s="1" t="s">
        <v>233</v>
      </c>
      <c r="S480" s="1" t="s">
        <v>6540</v>
      </c>
      <c r="T480" s="1">
        <v>1</v>
      </c>
      <c r="X480" s="216" t="s">
        <v>454</v>
      </c>
      <c r="AA480" s="1" t="s">
        <v>7188</v>
      </c>
      <c r="AB480" s="1" t="s">
        <v>455</v>
      </c>
      <c r="AC480" s="1" t="s">
        <v>735</v>
      </c>
    </row>
    <row r="481" s="1" customFormat="1" spans="1:29">
      <c r="A481" s="1">
        <v>15</v>
      </c>
      <c r="C481" s="2">
        <v>46233.7085185185</v>
      </c>
      <c r="F481" s="1" t="s">
        <v>147</v>
      </c>
      <c r="G481" s="1" t="s">
        <v>818</v>
      </c>
      <c r="H481" s="1">
        <v>120</v>
      </c>
      <c r="I481" s="1">
        <v>120</v>
      </c>
      <c r="J481" s="1" t="s">
        <v>7186</v>
      </c>
      <c r="K481" s="2">
        <v>46233.7303356481</v>
      </c>
      <c r="L481" s="1" t="s">
        <v>4284</v>
      </c>
      <c r="M481" s="1" t="s">
        <v>478</v>
      </c>
      <c r="N481" s="1" t="s">
        <v>6495</v>
      </c>
      <c r="O481" s="1" t="s">
        <v>7187</v>
      </c>
      <c r="P481" s="1" t="s">
        <v>29</v>
      </c>
      <c r="Q481" s="2">
        <v>46233</v>
      </c>
      <c r="R481" s="1" t="s">
        <v>233</v>
      </c>
      <c r="S481" s="1" t="s">
        <v>6540</v>
      </c>
      <c r="T481" s="1">
        <v>1</v>
      </c>
      <c r="X481" s="216" t="s">
        <v>454</v>
      </c>
      <c r="AA481" s="1" t="s">
        <v>7189</v>
      </c>
      <c r="AB481" s="1" t="s">
        <v>455</v>
      </c>
      <c r="AC481" s="1" t="s">
        <v>735</v>
      </c>
    </row>
    <row r="482" s="1" customFormat="1" spans="1:29">
      <c r="A482" s="1">
        <v>90</v>
      </c>
      <c r="C482" s="2">
        <v>46233.7085185185</v>
      </c>
      <c r="F482" s="1" t="s">
        <v>147</v>
      </c>
      <c r="G482" s="1" t="s">
        <v>818</v>
      </c>
      <c r="H482" s="1">
        <v>120</v>
      </c>
      <c r="I482" s="1">
        <v>120</v>
      </c>
      <c r="J482" s="1" t="s">
        <v>7186</v>
      </c>
      <c r="K482" s="2">
        <v>46233.7303356481</v>
      </c>
      <c r="L482" s="1" t="s">
        <v>4284</v>
      </c>
      <c r="M482" s="1" t="s">
        <v>478</v>
      </c>
      <c r="N482" s="1" t="s">
        <v>6495</v>
      </c>
      <c r="O482" s="1" t="s">
        <v>7187</v>
      </c>
      <c r="P482" s="1" t="s">
        <v>29</v>
      </c>
      <c r="Q482" s="2">
        <v>46233</v>
      </c>
      <c r="R482" s="1" t="s">
        <v>233</v>
      </c>
      <c r="S482" s="1" t="s">
        <v>6540</v>
      </c>
      <c r="T482" s="1">
        <v>1.5</v>
      </c>
      <c r="X482" s="216" t="s">
        <v>456</v>
      </c>
      <c r="AA482" s="1" t="s">
        <v>7041</v>
      </c>
      <c r="AB482" s="1" t="s">
        <v>457</v>
      </c>
      <c r="AC482" s="1" t="s">
        <v>735</v>
      </c>
    </row>
    <row r="483" s="1" customFormat="1" spans="1:29">
      <c r="A483" s="1">
        <v>120</v>
      </c>
      <c r="C483" s="2">
        <v>46233</v>
      </c>
      <c r="F483" s="1" t="s">
        <v>133</v>
      </c>
      <c r="G483" s="1" t="s">
        <v>742</v>
      </c>
      <c r="H483" s="1">
        <v>195</v>
      </c>
      <c r="I483" s="1">
        <v>195</v>
      </c>
      <c r="J483" s="1" t="s">
        <v>7190</v>
      </c>
      <c r="K483" s="2">
        <v>46233.7391203704</v>
      </c>
      <c r="L483" s="1" t="s">
        <v>3878</v>
      </c>
      <c r="M483" s="1" t="s">
        <v>478</v>
      </c>
      <c r="N483" s="1" t="s">
        <v>6977</v>
      </c>
      <c r="O483" s="1" t="s">
        <v>6156</v>
      </c>
      <c r="P483" s="1" t="s">
        <v>29</v>
      </c>
      <c r="Q483" s="2">
        <v>46233</v>
      </c>
      <c r="R483" s="1" t="s">
        <v>180</v>
      </c>
      <c r="S483" s="1" t="s">
        <v>6540</v>
      </c>
      <c r="T483" s="1">
        <v>2</v>
      </c>
      <c r="AC483" s="1" t="s">
        <v>679</v>
      </c>
    </row>
    <row r="484" s="1" customFormat="1" spans="1:29">
      <c r="A484" s="1">
        <v>160</v>
      </c>
      <c r="C484" s="2">
        <v>46233.625</v>
      </c>
      <c r="F484" s="1" t="s">
        <v>135</v>
      </c>
      <c r="G484" s="1" t="s">
        <v>742</v>
      </c>
      <c r="H484" s="1">
        <v>245</v>
      </c>
      <c r="I484" s="1">
        <v>245</v>
      </c>
      <c r="J484" s="1" t="s">
        <v>7191</v>
      </c>
      <c r="K484" s="2">
        <v>46233.7442013889</v>
      </c>
      <c r="L484" s="1" t="s">
        <v>3878</v>
      </c>
      <c r="M484" s="1" t="s">
        <v>478</v>
      </c>
      <c r="N484" s="1" t="s">
        <v>6977</v>
      </c>
      <c r="O484" s="1" t="s">
        <v>6361</v>
      </c>
      <c r="P484" s="1" t="s">
        <v>29</v>
      </c>
      <c r="Q484" s="2">
        <v>46233</v>
      </c>
      <c r="R484" s="1" t="s">
        <v>199</v>
      </c>
      <c r="S484" s="1" t="s">
        <v>6540</v>
      </c>
      <c r="T484" s="1">
        <v>2</v>
      </c>
      <c r="AC484" s="1" t="s">
        <v>1063</v>
      </c>
    </row>
    <row r="485" s="1" customFormat="1" spans="1:29">
      <c r="A485" s="1">
        <v>180</v>
      </c>
      <c r="C485" s="2">
        <v>46233.7228587963</v>
      </c>
      <c r="F485" s="1" t="s">
        <v>147</v>
      </c>
      <c r="G485" s="1" t="s">
        <v>742</v>
      </c>
      <c r="H485" s="1">
        <v>275</v>
      </c>
      <c r="I485" s="1">
        <v>275</v>
      </c>
      <c r="J485" s="1" t="s">
        <v>7192</v>
      </c>
      <c r="K485" s="2">
        <v>46233.7596643519</v>
      </c>
      <c r="L485" s="1" t="s">
        <v>3878</v>
      </c>
      <c r="M485" s="1" t="s">
        <v>478</v>
      </c>
      <c r="N485" s="1" t="s">
        <v>6977</v>
      </c>
      <c r="O485" s="1" t="s">
        <v>5916</v>
      </c>
      <c r="P485" s="1" t="s">
        <v>29</v>
      </c>
      <c r="Q485" s="2">
        <v>46234.7083333333</v>
      </c>
      <c r="R485" s="1" t="s">
        <v>235</v>
      </c>
      <c r="S485" s="1" t="s">
        <v>6540</v>
      </c>
      <c r="T485" s="1">
        <v>3</v>
      </c>
      <c r="AC485" s="1" t="s">
        <v>648</v>
      </c>
    </row>
    <row r="486" s="1" customFormat="1" spans="1:29">
      <c r="A486" s="1">
        <v>15</v>
      </c>
      <c r="C486" s="2">
        <v>46233.6666666667</v>
      </c>
      <c r="F486" s="1" t="s">
        <v>145</v>
      </c>
      <c r="G486" s="1" t="s">
        <v>818</v>
      </c>
      <c r="H486" s="1">
        <v>210</v>
      </c>
      <c r="I486" s="1">
        <v>210</v>
      </c>
      <c r="J486" s="1" t="s">
        <v>7193</v>
      </c>
      <c r="K486" s="2">
        <v>46233.7755787037</v>
      </c>
      <c r="L486" s="1" t="s">
        <v>4284</v>
      </c>
      <c r="M486" s="1" t="s">
        <v>478</v>
      </c>
      <c r="N486" s="1" t="s">
        <v>6495</v>
      </c>
      <c r="O486" s="1" t="s">
        <v>7194</v>
      </c>
      <c r="P486" s="1" t="s">
        <v>29</v>
      </c>
      <c r="Q486" s="2">
        <v>46232</v>
      </c>
      <c r="R486" s="1" t="s">
        <v>223</v>
      </c>
      <c r="S486" s="1" t="s">
        <v>6540</v>
      </c>
      <c r="T486" s="1">
        <v>1</v>
      </c>
      <c r="X486" s="216" t="s">
        <v>487</v>
      </c>
      <c r="AA486" s="1" t="s">
        <v>7195</v>
      </c>
      <c r="AB486" s="1" t="s">
        <v>488</v>
      </c>
      <c r="AC486" s="1" t="s">
        <v>785</v>
      </c>
    </row>
    <row r="487" s="1" customFormat="1" spans="1:29">
      <c r="A487" s="1">
        <v>15</v>
      </c>
      <c r="C487" s="2">
        <v>46233.6666666667</v>
      </c>
      <c r="F487" s="1" t="s">
        <v>145</v>
      </c>
      <c r="G487" s="1" t="s">
        <v>818</v>
      </c>
      <c r="H487" s="1">
        <v>210</v>
      </c>
      <c r="I487" s="1">
        <v>210</v>
      </c>
      <c r="J487" s="1" t="s">
        <v>7193</v>
      </c>
      <c r="K487" s="2">
        <v>46233.7755787037</v>
      </c>
      <c r="L487" s="1" t="s">
        <v>4284</v>
      </c>
      <c r="M487" s="1" t="s">
        <v>478</v>
      </c>
      <c r="N487" s="1" t="s">
        <v>6495</v>
      </c>
      <c r="O487" s="1" t="s">
        <v>7194</v>
      </c>
      <c r="P487" s="1" t="s">
        <v>29</v>
      </c>
      <c r="Q487" s="2">
        <v>46232</v>
      </c>
      <c r="R487" s="1" t="s">
        <v>223</v>
      </c>
      <c r="S487" s="1" t="s">
        <v>6540</v>
      </c>
      <c r="T487" s="1">
        <v>1</v>
      </c>
      <c r="X487" s="216" t="s">
        <v>487</v>
      </c>
      <c r="AA487" s="1" t="s">
        <v>7196</v>
      </c>
      <c r="AB487" s="1" t="s">
        <v>488</v>
      </c>
      <c r="AC487" s="1" t="s">
        <v>785</v>
      </c>
    </row>
    <row r="488" s="1" customFormat="1" spans="1:29">
      <c r="A488" s="1">
        <v>15</v>
      </c>
      <c r="C488" s="2">
        <v>46233.6666666667</v>
      </c>
      <c r="F488" s="1" t="s">
        <v>145</v>
      </c>
      <c r="G488" s="1" t="s">
        <v>818</v>
      </c>
      <c r="H488" s="1">
        <v>210</v>
      </c>
      <c r="I488" s="1">
        <v>210</v>
      </c>
      <c r="J488" s="1" t="s">
        <v>7193</v>
      </c>
      <c r="K488" s="2">
        <v>46233.7755787037</v>
      </c>
      <c r="L488" s="1" t="s">
        <v>4284</v>
      </c>
      <c r="M488" s="1" t="s">
        <v>478</v>
      </c>
      <c r="N488" s="1" t="s">
        <v>6495</v>
      </c>
      <c r="O488" s="1" t="s">
        <v>7194</v>
      </c>
      <c r="P488" s="1" t="s">
        <v>29</v>
      </c>
      <c r="Q488" s="2">
        <v>46232</v>
      </c>
      <c r="R488" s="1" t="s">
        <v>223</v>
      </c>
      <c r="S488" s="1" t="s">
        <v>6540</v>
      </c>
      <c r="T488" s="1">
        <v>1</v>
      </c>
      <c r="X488" s="216" t="s">
        <v>487</v>
      </c>
      <c r="AA488" s="1" t="s">
        <v>7197</v>
      </c>
      <c r="AB488" s="1" t="s">
        <v>488</v>
      </c>
      <c r="AC488" s="1" t="s">
        <v>785</v>
      </c>
    </row>
    <row r="489" s="1" customFormat="1" spans="1:29">
      <c r="A489" s="1">
        <v>15</v>
      </c>
      <c r="C489" s="2">
        <v>46233.6666666667</v>
      </c>
      <c r="F489" s="1" t="s">
        <v>145</v>
      </c>
      <c r="G489" s="1" t="s">
        <v>818</v>
      </c>
      <c r="H489" s="1">
        <v>210</v>
      </c>
      <c r="I489" s="1">
        <v>210</v>
      </c>
      <c r="J489" s="1" t="s">
        <v>7193</v>
      </c>
      <c r="K489" s="2">
        <v>46233.7755787037</v>
      </c>
      <c r="L489" s="1" t="s">
        <v>4284</v>
      </c>
      <c r="M489" s="1" t="s">
        <v>478</v>
      </c>
      <c r="N489" s="1" t="s">
        <v>6495</v>
      </c>
      <c r="O489" s="1" t="s">
        <v>7194</v>
      </c>
      <c r="P489" s="1" t="s">
        <v>29</v>
      </c>
      <c r="Q489" s="2">
        <v>46232</v>
      </c>
      <c r="R489" s="1" t="s">
        <v>223</v>
      </c>
      <c r="S489" s="1" t="s">
        <v>6540</v>
      </c>
      <c r="T489" s="1">
        <v>1</v>
      </c>
      <c r="X489" s="216" t="s">
        <v>487</v>
      </c>
      <c r="AA489" s="1" t="s">
        <v>7198</v>
      </c>
      <c r="AB489" s="1" t="s">
        <v>488</v>
      </c>
      <c r="AC489" s="1" t="s">
        <v>785</v>
      </c>
    </row>
    <row r="490" s="1" customFormat="1" spans="1:29">
      <c r="A490" s="1">
        <v>150</v>
      </c>
      <c r="C490" s="2">
        <v>46233.6666666667</v>
      </c>
      <c r="F490" s="1" t="s">
        <v>145</v>
      </c>
      <c r="G490" s="1" t="s">
        <v>818</v>
      </c>
      <c r="H490" s="1">
        <v>210</v>
      </c>
      <c r="I490" s="1">
        <v>210</v>
      </c>
      <c r="J490" s="1" t="s">
        <v>7193</v>
      </c>
      <c r="K490" s="2">
        <v>46233.7755787037</v>
      </c>
      <c r="L490" s="1" t="s">
        <v>4284</v>
      </c>
      <c r="M490" s="1" t="s">
        <v>478</v>
      </c>
      <c r="N490" s="1" t="s">
        <v>6495</v>
      </c>
      <c r="O490" s="1" t="s">
        <v>7194</v>
      </c>
      <c r="P490" s="1" t="s">
        <v>29</v>
      </c>
      <c r="Q490" s="2">
        <v>46232</v>
      </c>
      <c r="R490" s="1" t="s">
        <v>223</v>
      </c>
      <c r="S490" s="1" t="s">
        <v>6540</v>
      </c>
      <c r="T490" s="1">
        <v>2.5</v>
      </c>
      <c r="X490" s="216" t="s">
        <v>456</v>
      </c>
      <c r="AA490" s="1" t="s">
        <v>7199</v>
      </c>
      <c r="AB490" s="1" t="s">
        <v>457</v>
      </c>
      <c r="AC490" s="1" t="s">
        <v>785</v>
      </c>
    </row>
    <row r="491" s="1" customFormat="1" spans="1:29">
      <c r="A491" s="1">
        <v>15</v>
      </c>
      <c r="C491" s="2">
        <v>46233.6264583333</v>
      </c>
      <c r="F491" s="1" t="s">
        <v>129</v>
      </c>
      <c r="G491" s="1" t="s">
        <v>591</v>
      </c>
      <c r="H491" s="1">
        <v>622</v>
      </c>
      <c r="I491" s="1">
        <v>622</v>
      </c>
      <c r="J491" s="1" t="s">
        <v>7200</v>
      </c>
      <c r="K491" s="2">
        <v>46233.7876157407</v>
      </c>
      <c r="L491" s="1" t="s">
        <v>3868</v>
      </c>
      <c r="M491" s="1" t="s">
        <v>478</v>
      </c>
      <c r="N491" s="1" t="s">
        <v>6495</v>
      </c>
      <c r="O491" s="1" t="s">
        <v>1505</v>
      </c>
      <c r="P491" s="1" t="s">
        <v>29</v>
      </c>
      <c r="Q491" s="2">
        <v>46233</v>
      </c>
      <c r="R491" s="1" t="s">
        <v>161</v>
      </c>
      <c r="S491" s="1" t="s">
        <v>6540</v>
      </c>
      <c r="T491" s="1">
        <v>1</v>
      </c>
      <c r="X491" s="216" t="s">
        <v>454</v>
      </c>
      <c r="AA491" s="1" t="s">
        <v>7201</v>
      </c>
      <c r="AB491" s="1" t="s">
        <v>455</v>
      </c>
      <c r="AC491" s="1" t="s">
        <v>1363</v>
      </c>
    </row>
    <row r="492" s="1" customFormat="1" spans="1:29">
      <c r="A492" s="1">
        <v>15</v>
      </c>
      <c r="C492" s="2">
        <v>46233.6264583333</v>
      </c>
      <c r="F492" s="1" t="s">
        <v>129</v>
      </c>
      <c r="G492" s="1" t="s">
        <v>591</v>
      </c>
      <c r="H492" s="1">
        <v>622</v>
      </c>
      <c r="I492" s="1">
        <v>622</v>
      </c>
      <c r="J492" s="1" t="s">
        <v>7200</v>
      </c>
      <c r="K492" s="2">
        <v>46233.7876157407</v>
      </c>
      <c r="L492" s="1" t="s">
        <v>3868</v>
      </c>
      <c r="M492" s="1" t="s">
        <v>478</v>
      </c>
      <c r="N492" s="1" t="s">
        <v>6495</v>
      </c>
      <c r="O492" s="1" t="s">
        <v>1505</v>
      </c>
      <c r="P492" s="1" t="s">
        <v>29</v>
      </c>
      <c r="Q492" s="2">
        <v>46233</v>
      </c>
      <c r="R492" s="1" t="s">
        <v>161</v>
      </c>
      <c r="S492" s="1" t="s">
        <v>6540</v>
      </c>
      <c r="T492" s="1">
        <v>1</v>
      </c>
      <c r="X492" s="216" t="s">
        <v>454</v>
      </c>
      <c r="AA492" s="1" t="s">
        <v>7202</v>
      </c>
      <c r="AB492" s="1" t="s">
        <v>455</v>
      </c>
      <c r="AC492" s="1" t="s">
        <v>1363</v>
      </c>
    </row>
    <row r="493" s="1" customFormat="1" spans="1:29">
      <c r="A493" s="1">
        <v>15</v>
      </c>
      <c r="C493" s="2">
        <v>46233.6264583333</v>
      </c>
      <c r="F493" s="1" t="s">
        <v>129</v>
      </c>
      <c r="G493" s="1" t="s">
        <v>591</v>
      </c>
      <c r="H493" s="1">
        <v>622</v>
      </c>
      <c r="I493" s="1">
        <v>622</v>
      </c>
      <c r="J493" s="1" t="s">
        <v>7200</v>
      </c>
      <c r="K493" s="2">
        <v>46233.7876157407</v>
      </c>
      <c r="L493" s="1" t="s">
        <v>3868</v>
      </c>
      <c r="M493" s="1" t="s">
        <v>478</v>
      </c>
      <c r="N493" s="1" t="s">
        <v>6495</v>
      </c>
      <c r="O493" s="1" t="s">
        <v>1505</v>
      </c>
      <c r="P493" s="1" t="s">
        <v>29</v>
      </c>
      <c r="Q493" s="2">
        <v>46233</v>
      </c>
      <c r="R493" s="1" t="s">
        <v>161</v>
      </c>
      <c r="S493" s="1" t="s">
        <v>6540</v>
      </c>
      <c r="T493" s="1">
        <v>1</v>
      </c>
      <c r="X493" s="216" t="s">
        <v>454</v>
      </c>
      <c r="AA493" s="1" t="s">
        <v>7203</v>
      </c>
      <c r="AB493" s="1" t="s">
        <v>455</v>
      </c>
      <c r="AC493" s="1" t="s">
        <v>1363</v>
      </c>
    </row>
    <row r="494" s="1" customFormat="1" spans="1:29">
      <c r="A494" s="1">
        <v>15</v>
      </c>
      <c r="C494" s="2">
        <v>46233.6264583333</v>
      </c>
      <c r="F494" s="1" t="s">
        <v>129</v>
      </c>
      <c r="G494" s="1" t="s">
        <v>591</v>
      </c>
      <c r="H494" s="1">
        <v>622</v>
      </c>
      <c r="I494" s="1">
        <v>622</v>
      </c>
      <c r="J494" s="1" t="s">
        <v>7200</v>
      </c>
      <c r="K494" s="2">
        <v>46233.7876157407</v>
      </c>
      <c r="L494" s="1" t="s">
        <v>3868</v>
      </c>
      <c r="M494" s="1" t="s">
        <v>478</v>
      </c>
      <c r="N494" s="1" t="s">
        <v>6495</v>
      </c>
      <c r="O494" s="1" t="s">
        <v>1505</v>
      </c>
      <c r="P494" s="1" t="s">
        <v>29</v>
      </c>
      <c r="Q494" s="2">
        <v>46233</v>
      </c>
      <c r="R494" s="1" t="s">
        <v>161</v>
      </c>
      <c r="S494" s="1" t="s">
        <v>6540</v>
      </c>
      <c r="T494" s="1">
        <v>1</v>
      </c>
      <c r="X494" s="216" t="s">
        <v>487</v>
      </c>
      <c r="AA494" s="1" t="s">
        <v>7204</v>
      </c>
      <c r="AB494" s="1" t="s">
        <v>488</v>
      </c>
      <c r="AC494" s="1" t="s">
        <v>1363</v>
      </c>
    </row>
    <row r="495" s="1" customFormat="1" spans="1:29">
      <c r="A495" s="1">
        <v>432</v>
      </c>
      <c r="C495" s="2">
        <v>46233.6264583333</v>
      </c>
      <c r="F495" s="1" t="s">
        <v>129</v>
      </c>
      <c r="G495" s="1" t="s">
        <v>591</v>
      </c>
      <c r="H495" s="1">
        <v>622</v>
      </c>
      <c r="I495" s="1">
        <v>622</v>
      </c>
      <c r="J495" s="1" t="s">
        <v>7200</v>
      </c>
      <c r="K495" s="2">
        <v>46233.7876157407</v>
      </c>
      <c r="L495" s="1" t="s">
        <v>3868</v>
      </c>
      <c r="M495" s="1" t="s">
        <v>478</v>
      </c>
      <c r="N495" s="1" t="s">
        <v>6495</v>
      </c>
      <c r="O495" s="1" t="s">
        <v>1505</v>
      </c>
      <c r="P495" s="1" t="s">
        <v>29</v>
      </c>
      <c r="Q495" s="2">
        <v>46233</v>
      </c>
      <c r="R495" s="1" t="s">
        <v>161</v>
      </c>
      <c r="S495" s="1" t="s">
        <v>6540</v>
      </c>
      <c r="T495" s="1">
        <v>7.2</v>
      </c>
      <c r="X495" s="216" t="s">
        <v>456</v>
      </c>
      <c r="AA495" s="1" t="s">
        <v>7129</v>
      </c>
      <c r="AB495" s="1" t="s">
        <v>457</v>
      </c>
      <c r="AC495" s="1" t="s">
        <v>1363</v>
      </c>
    </row>
    <row r="496" s="1" customFormat="1" spans="1:29">
      <c r="A496" s="1">
        <v>15</v>
      </c>
      <c r="C496" s="2">
        <v>46233</v>
      </c>
      <c r="F496" s="1" t="s">
        <v>129</v>
      </c>
      <c r="G496" s="1" t="s">
        <v>742</v>
      </c>
      <c r="H496" s="1">
        <v>168</v>
      </c>
      <c r="I496" s="1">
        <v>168</v>
      </c>
      <c r="J496" s="1" t="s">
        <v>7205</v>
      </c>
      <c r="K496" s="2">
        <v>46233.7912615741</v>
      </c>
      <c r="L496" s="1" t="s">
        <v>4217</v>
      </c>
      <c r="M496" s="1" t="s">
        <v>478</v>
      </c>
      <c r="N496" s="1" t="s">
        <v>6495</v>
      </c>
      <c r="O496" s="1" t="s">
        <v>7206</v>
      </c>
      <c r="P496" s="1" t="s">
        <v>29</v>
      </c>
      <c r="Q496" s="2">
        <v>46233</v>
      </c>
      <c r="R496" s="1" t="s">
        <v>166</v>
      </c>
      <c r="S496" s="1" t="s">
        <v>6540</v>
      </c>
      <c r="T496" s="1">
        <v>1</v>
      </c>
      <c r="X496" s="216" t="s">
        <v>454</v>
      </c>
      <c r="AA496" s="1" t="s">
        <v>7207</v>
      </c>
      <c r="AB496" s="1" t="s">
        <v>455</v>
      </c>
      <c r="AC496" s="1" t="s">
        <v>1532</v>
      </c>
    </row>
    <row r="497" s="1" customFormat="1" spans="1:29">
      <c r="A497" s="1">
        <v>15</v>
      </c>
      <c r="C497" s="2">
        <v>46233</v>
      </c>
      <c r="F497" s="1" t="s">
        <v>129</v>
      </c>
      <c r="G497" s="1" t="s">
        <v>742</v>
      </c>
      <c r="H497" s="1">
        <v>168</v>
      </c>
      <c r="I497" s="1">
        <v>168</v>
      </c>
      <c r="J497" s="1" t="s">
        <v>7205</v>
      </c>
      <c r="K497" s="2">
        <v>46233.7912615741</v>
      </c>
      <c r="L497" s="1" t="s">
        <v>4217</v>
      </c>
      <c r="M497" s="1" t="s">
        <v>478</v>
      </c>
      <c r="N497" s="1" t="s">
        <v>6495</v>
      </c>
      <c r="O497" s="1" t="s">
        <v>7206</v>
      </c>
      <c r="P497" s="1" t="s">
        <v>29</v>
      </c>
      <c r="Q497" s="2">
        <v>46233</v>
      </c>
      <c r="R497" s="1" t="s">
        <v>166</v>
      </c>
      <c r="S497" s="1" t="s">
        <v>6540</v>
      </c>
      <c r="T497" s="1">
        <v>1</v>
      </c>
      <c r="X497" s="216" t="s">
        <v>454</v>
      </c>
      <c r="AA497" s="1" t="s">
        <v>7208</v>
      </c>
      <c r="AB497" s="1" t="s">
        <v>455</v>
      </c>
      <c r="AC497" s="1" t="s">
        <v>1532</v>
      </c>
    </row>
    <row r="498" s="1" customFormat="1" spans="1:29">
      <c r="A498" s="1">
        <v>138</v>
      </c>
      <c r="C498" s="2">
        <v>46233</v>
      </c>
      <c r="F498" s="1" t="s">
        <v>129</v>
      </c>
      <c r="G498" s="1" t="s">
        <v>742</v>
      </c>
      <c r="H498" s="1">
        <v>168</v>
      </c>
      <c r="I498" s="1">
        <v>168</v>
      </c>
      <c r="J498" s="1" t="s">
        <v>7205</v>
      </c>
      <c r="K498" s="2">
        <v>46233.7912615741</v>
      </c>
      <c r="L498" s="1" t="s">
        <v>4217</v>
      </c>
      <c r="M498" s="1" t="s">
        <v>478</v>
      </c>
      <c r="N498" s="1" t="s">
        <v>6495</v>
      </c>
      <c r="O498" s="1" t="s">
        <v>7206</v>
      </c>
      <c r="P498" s="1" t="s">
        <v>29</v>
      </c>
      <c r="Q498" s="2">
        <v>46233</v>
      </c>
      <c r="R498" s="1" t="s">
        <v>166</v>
      </c>
      <c r="S498" s="1" t="s">
        <v>6540</v>
      </c>
      <c r="T498" s="1">
        <v>2.3</v>
      </c>
      <c r="X498" s="216" t="s">
        <v>456</v>
      </c>
      <c r="AA498" s="1" t="s">
        <v>6987</v>
      </c>
      <c r="AB498" s="1" t="s">
        <v>457</v>
      </c>
      <c r="AC498" s="1" t="s">
        <v>1532</v>
      </c>
    </row>
    <row r="499" s="1" customFormat="1" spans="1:29">
      <c r="A499" s="1">
        <v>15</v>
      </c>
      <c r="C499" s="2">
        <v>46233</v>
      </c>
      <c r="F499" s="1" t="s">
        <v>147</v>
      </c>
      <c r="G499" s="1" t="s">
        <v>818</v>
      </c>
      <c r="H499" s="1">
        <v>120</v>
      </c>
      <c r="I499" s="1">
        <v>120</v>
      </c>
      <c r="J499" s="1" t="s">
        <v>7209</v>
      </c>
      <c r="K499" s="2">
        <v>46233.7957407407</v>
      </c>
      <c r="L499" s="1" t="s">
        <v>4284</v>
      </c>
      <c r="M499" s="1" t="s">
        <v>478</v>
      </c>
      <c r="N499" s="1" t="s">
        <v>6495</v>
      </c>
      <c r="O499" s="1" t="s">
        <v>7210</v>
      </c>
      <c r="P499" s="1" t="s">
        <v>29</v>
      </c>
      <c r="Q499" s="2">
        <v>46233</v>
      </c>
      <c r="R499" s="1" t="s">
        <v>237</v>
      </c>
      <c r="S499" s="1" t="s">
        <v>6540</v>
      </c>
      <c r="T499" s="1">
        <v>1</v>
      </c>
      <c r="X499" s="216" t="s">
        <v>487</v>
      </c>
      <c r="AA499" s="1" t="s">
        <v>7211</v>
      </c>
      <c r="AB499" s="1" t="s">
        <v>488</v>
      </c>
      <c r="AC499" s="1" t="s">
        <v>781</v>
      </c>
    </row>
    <row r="500" s="1" customFormat="1" spans="1:29">
      <c r="A500" s="1">
        <v>15</v>
      </c>
      <c r="C500" s="2">
        <v>46233</v>
      </c>
      <c r="F500" s="1" t="s">
        <v>147</v>
      </c>
      <c r="G500" s="1" t="s">
        <v>818</v>
      </c>
      <c r="H500" s="1">
        <v>120</v>
      </c>
      <c r="I500" s="1">
        <v>120</v>
      </c>
      <c r="J500" s="1" t="s">
        <v>7209</v>
      </c>
      <c r="K500" s="2">
        <v>46233.7957407407</v>
      </c>
      <c r="L500" s="1" t="s">
        <v>4284</v>
      </c>
      <c r="M500" s="1" t="s">
        <v>478</v>
      </c>
      <c r="N500" s="1" t="s">
        <v>6495</v>
      </c>
      <c r="O500" s="1" t="s">
        <v>7210</v>
      </c>
      <c r="P500" s="1" t="s">
        <v>29</v>
      </c>
      <c r="Q500" s="2">
        <v>46233</v>
      </c>
      <c r="R500" s="1" t="s">
        <v>237</v>
      </c>
      <c r="S500" s="1" t="s">
        <v>6540</v>
      </c>
      <c r="T500" s="1">
        <v>1</v>
      </c>
      <c r="X500" s="216" t="s">
        <v>487</v>
      </c>
      <c r="AA500" s="1" t="s">
        <v>7212</v>
      </c>
      <c r="AB500" s="1" t="s">
        <v>488</v>
      </c>
      <c r="AC500" s="1" t="s">
        <v>781</v>
      </c>
    </row>
    <row r="501" s="1" customFormat="1" spans="1:29">
      <c r="A501" s="1">
        <v>90</v>
      </c>
      <c r="C501" s="2">
        <v>46233</v>
      </c>
      <c r="F501" s="1" t="s">
        <v>147</v>
      </c>
      <c r="G501" s="1" t="s">
        <v>818</v>
      </c>
      <c r="H501" s="1">
        <v>120</v>
      </c>
      <c r="I501" s="1">
        <v>120</v>
      </c>
      <c r="J501" s="1" t="s">
        <v>7209</v>
      </c>
      <c r="K501" s="2">
        <v>46233.7957407407</v>
      </c>
      <c r="L501" s="1" t="s">
        <v>4284</v>
      </c>
      <c r="M501" s="1" t="s">
        <v>478</v>
      </c>
      <c r="N501" s="1" t="s">
        <v>6495</v>
      </c>
      <c r="O501" s="1" t="s">
        <v>7210</v>
      </c>
      <c r="P501" s="1" t="s">
        <v>29</v>
      </c>
      <c r="Q501" s="2">
        <v>46233</v>
      </c>
      <c r="R501" s="1" t="s">
        <v>237</v>
      </c>
      <c r="S501" s="1" t="s">
        <v>6540</v>
      </c>
      <c r="T501" s="1">
        <v>1.5</v>
      </c>
      <c r="X501" s="216" t="s">
        <v>456</v>
      </c>
      <c r="AA501" s="1" t="s">
        <v>7088</v>
      </c>
      <c r="AB501" s="1" t="s">
        <v>457</v>
      </c>
      <c r="AC501" s="1" t="s">
        <v>781</v>
      </c>
    </row>
    <row r="502" s="1" customFormat="1" spans="1:29">
      <c r="A502" s="1">
        <v>0</v>
      </c>
      <c r="C502" s="2">
        <v>46233.8684953704</v>
      </c>
      <c r="F502" s="1" t="s">
        <v>133</v>
      </c>
      <c r="G502" s="1" t="s">
        <v>591</v>
      </c>
      <c r="H502" s="1">
        <v>50</v>
      </c>
      <c r="I502" s="1">
        <v>50</v>
      </c>
      <c r="J502" s="1" t="s">
        <v>7213</v>
      </c>
      <c r="K502" s="2">
        <v>46233.8696180556</v>
      </c>
      <c r="L502" s="1" t="s">
        <v>3878</v>
      </c>
      <c r="M502" s="1" t="s">
        <v>478</v>
      </c>
      <c r="N502" s="1" t="s">
        <v>6654</v>
      </c>
      <c r="O502" s="1" t="s">
        <v>1047</v>
      </c>
      <c r="P502" s="1" t="s">
        <v>29</v>
      </c>
      <c r="Q502" s="2">
        <v>46234</v>
      </c>
      <c r="R502" s="1" t="s">
        <v>178</v>
      </c>
      <c r="S502" s="1" t="s">
        <v>6540</v>
      </c>
      <c r="T502" s="1">
        <v>1</v>
      </c>
      <c r="AA502" s="1" t="s">
        <v>7214</v>
      </c>
      <c r="AB502" s="1"/>
      <c r="AC502" s="1" t="s">
        <v>611</v>
      </c>
    </row>
    <row r="503" s="1" customFormat="1" spans="1:29">
      <c r="A503" s="1">
        <v>360</v>
      </c>
      <c r="C503" s="2">
        <v>46233.875</v>
      </c>
      <c r="F503" s="1" t="s">
        <v>142</v>
      </c>
      <c r="G503" s="1" t="s">
        <v>818</v>
      </c>
      <c r="H503" s="1">
        <v>390</v>
      </c>
      <c r="I503" s="1">
        <v>390</v>
      </c>
      <c r="J503" s="1" t="s">
        <v>7215</v>
      </c>
      <c r="K503" s="2">
        <v>46233.8904398148</v>
      </c>
      <c r="L503" s="1" t="s">
        <v>4284</v>
      </c>
      <c r="M503" s="1" t="s">
        <v>478</v>
      </c>
      <c r="N503" s="1" t="s">
        <v>6495</v>
      </c>
      <c r="O503" s="1" t="s">
        <v>7216</v>
      </c>
      <c r="P503" s="1" t="s">
        <v>29</v>
      </c>
      <c r="Q503" s="2">
        <v>46233</v>
      </c>
      <c r="R503" s="1" t="s">
        <v>213</v>
      </c>
      <c r="S503" s="1" t="s">
        <v>6540</v>
      </c>
      <c r="T503" s="1">
        <v>6</v>
      </c>
      <c r="X503" s="216" t="s">
        <v>456</v>
      </c>
      <c r="AA503" s="1" t="s">
        <v>7170</v>
      </c>
      <c r="AB503" s="1" t="s">
        <v>457</v>
      </c>
      <c r="AC503" s="1" t="s">
        <v>762</v>
      </c>
    </row>
    <row r="504" s="1" customFormat="1" spans="1:29">
      <c r="A504" s="1">
        <v>15</v>
      </c>
      <c r="C504" s="2">
        <v>46233.875</v>
      </c>
      <c r="F504" s="1" t="s">
        <v>142</v>
      </c>
      <c r="G504" s="1" t="s">
        <v>818</v>
      </c>
      <c r="H504" s="1">
        <v>390</v>
      </c>
      <c r="I504" s="1">
        <v>390</v>
      </c>
      <c r="J504" s="1" t="s">
        <v>7215</v>
      </c>
      <c r="K504" s="2">
        <v>46233.8904398148</v>
      </c>
      <c r="L504" s="1" t="s">
        <v>4284</v>
      </c>
      <c r="M504" s="1" t="s">
        <v>478</v>
      </c>
      <c r="N504" s="1" t="s">
        <v>6495</v>
      </c>
      <c r="O504" s="1" t="s">
        <v>7216</v>
      </c>
      <c r="P504" s="1" t="s">
        <v>29</v>
      </c>
      <c r="Q504" s="2">
        <v>46233</v>
      </c>
      <c r="R504" s="1" t="s">
        <v>213</v>
      </c>
      <c r="S504" s="1" t="s">
        <v>6540</v>
      </c>
      <c r="T504" s="1">
        <v>1</v>
      </c>
      <c r="X504" s="216" t="s">
        <v>454</v>
      </c>
      <c r="AA504" s="1" t="s">
        <v>7217</v>
      </c>
      <c r="AB504" s="1" t="s">
        <v>455</v>
      </c>
      <c r="AC504" s="1" t="s">
        <v>762</v>
      </c>
    </row>
    <row r="505" s="1" customFormat="1" spans="1:29">
      <c r="A505" s="1">
        <v>15</v>
      </c>
      <c r="C505" s="2">
        <v>46233.875</v>
      </c>
      <c r="F505" s="1" t="s">
        <v>142</v>
      </c>
      <c r="G505" s="1" t="s">
        <v>818</v>
      </c>
      <c r="H505" s="1">
        <v>390</v>
      </c>
      <c r="I505" s="1">
        <v>390</v>
      </c>
      <c r="J505" s="1" t="s">
        <v>7215</v>
      </c>
      <c r="K505" s="2">
        <v>46233.8904398148</v>
      </c>
      <c r="L505" s="1" t="s">
        <v>4284</v>
      </c>
      <c r="M505" s="1" t="s">
        <v>478</v>
      </c>
      <c r="N505" s="1" t="s">
        <v>6495</v>
      </c>
      <c r="O505" s="1" t="s">
        <v>7216</v>
      </c>
      <c r="P505" s="1" t="s">
        <v>29</v>
      </c>
      <c r="Q505" s="2">
        <v>46233</v>
      </c>
      <c r="R505" s="1" t="s">
        <v>213</v>
      </c>
      <c r="S505" s="1" t="s">
        <v>6540</v>
      </c>
      <c r="T505" s="1">
        <v>1</v>
      </c>
      <c r="X505" s="216" t="s">
        <v>454</v>
      </c>
      <c r="AA505" s="1" t="s">
        <v>7218</v>
      </c>
      <c r="AB505" s="1" t="s">
        <v>455</v>
      </c>
      <c r="AC505" s="1" t="s">
        <v>762</v>
      </c>
    </row>
    <row r="506" s="1" customFormat="1" spans="1:29">
      <c r="A506" s="1">
        <v>15</v>
      </c>
      <c r="C506" s="2">
        <v>46234</v>
      </c>
      <c r="F506" s="1" t="s">
        <v>133</v>
      </c>
      <c r="G506" s="1" t="s">
        <v>818</v>
      </c>
      <c r="H506" s="1">
        <v>30</v>
      </c>
      <c r="I506" s="1">
        <v>30</v>
      </c>
      <c r="J506" s="1" t="s">
        <v>7219</v>
      </c>
      <c r="K506" s="2">
        <v>46234.4429282407</v>
      </c>
      <c r="L506" s="1" t="s">
        <v>4284</v>
      </c>
      <c r="M506" s="1" t="s">
        <v>478</v>
      </c>
      <c r="N506" s="1" t="s">
        <v>6495</v>
      </c>
      <c r="O506" s="1" t="s">
        <v>7220</v>
      </c>
      <c r="P506" s="1" t="s">
        <v>29</v>
      </c>
      <c r="Q506" s="2">
        <v>46234</v>
      </c>
      <c r="R506" s="1" t="s">
        <v>177</v>
      </c>
      <c r="S506" s="1" t="s">
        <v>6540</v>
      </c>
      <c r="T506" s="1">
        <v>1</v>
      </c>
      <c r="X506" s="216" t="s">
        <v>454</v>
      </c>
      <c r="AA506" s="1" t="s">
        <v>7221</v>
      </c>
      <c r="AB506" s="1" t="s">
        <v>455</v>
      </c>
      <c r="AC506" s="1" t="s">
        <v>617</v>
      </c>
    </row>
    <row r="507" s="1" customFormat="1" spans="1:29">
      <c r="A507" s="1">
        <v>15</v>
      </c>
      <c r="C507" s="2">
        <v>46234</v>
      </c>
      <c r="F507" s="1" t="s">
        <v>133</v>
      </c>
      <c r="G507" s="1" t="s">
        <v>818</v>
      </c>
      <c r="H507" s="1">
        <v>30</v>
      </c>
      <c r="I507" s="1">
        <v>30</v>
      </c>
      <c r="J507" s="1" t="s">
        <v>7219</v>
      </c>
      <c r="K507" s="2">
        <v>46234.4429282407</v>
      </c>
      <c r="L507" s="1" t="s">
        <v>4284</v>
      </c>
      <c r="M507" s="1" t="s">
        <v>478</v>
      </c>
      <c r="N507" s="1" t="s">
        <v>6495</v>
      </c>
      <c r="O507" s="1" t="s">
        <v>7220</v>
      </c>
      <c r="P507" s="1" t="s">
        <v>29</v>
      </c>
      <c r="Q507" s="2">
        <v>46234</v>
      </c>
      <c r="R507" s="1" t="s">
        <v>177</v>
      </c>
      <c r="S507" s="1" t="s">
        <v>6540</v>
      </c>
      <c r="T507" s="1">
        <v>1</v>
      </c>
      <c r="X507" s="216" t="s">
        <v>454</v>
      </c>
      <c r="AA507" s="1" t="s">
        <v>7222</v>
      </c>
      <c r="AB507" s="1" t="s">
        <v>455</v>
      </c>
      <c r="AC507" s="1" t="s">
        <v>617</v>
      </c>
    </row>
    <row r="508" s="1" customFormat="1" spans="1:29">
      <c r="A508" s="1">
        <v>15</v>
      </c>
      <c r="C508" s="2">
        <v>46234.5147916667</v>
      </c>
      <c r="F508" s="1" t="s">
        <v>147</v>
      </c>
      <c r="G508" s="1" t="s">
        <v>818</v>
      </c>
      <c r="H508" s="1">
        <v>210</v>
      </c>
      <c r="I508" s="1">
        <v>210</v>
      </c>
      <c r="J508" s="1" t="s">
        <v>7223</v>
      </c>
      <c r="K508" s="2">
        <v>46234.4973842593</v>
      </c>
      <c r="L508" s="1" t="s">
        <v>3903</v>
      </c>
      <c r="M508" s="1" t="s">
        <v>478</v>
      </c>
      <c r="N508" s="1" t="s">
        <v>6495</v>
      </c>
      <c r="O508" s="1" t="s">
        <v>7224</v>
      </c>
      <c r="P508" s="1" t="s">
        <v>29</v>
      </c>
      <c r="Q508" s="2">
        <v>46234</v>
      </c>
      <c r="R508" s="1" t="s">
        <v>233</v>
      </c>
      <c r="S508" s="1" t="s">
        <v>6540</v>
      </c>
      <c r="T508" s="1">
        <v>1</v>
      </c>
      <c r="X508" s="216" t="s">
        <v>487</v>
      </c>
      <c r="AA508" s="1" t="s">
        <v>7225</v>
      </c>
      <c r="AB508" s="1" t="s">
        <v>488</v>
      </c>
      <c r="AC508" s="1" t="s">
        <v>735</v>
      </c>
    </row>
    <row r="509" s="1" customFormat="1" spans="1:29">
      <c r="A509" s="1">
        <v>15</v>
      </c>
      <c r="C509" s="2">
        <v>46234.5147916667</v>
      </c>
      <c r="D509" s="1"/>
      <c r="E509" s="1"/>
      <c r="F509" s="1" t="s">
        <v>147</v>
      </c>
      <c r="G509" s="1" t="s">
        <v>818</v>
      </c>
      <c r="H509" s="1">
        <v>210</v>
      </c>
      <c r="I509" s="1">
        <v>210</v>
      </c>
      <c r="J509" s="1" t="s">
        <v>7223</v>
      </c>
      <c r="K509" s="2">
        <v>46234.4973842593</v>
      </c>
      <c r="L509" s="1" t="s">
        <v>3903</v>
      </c>
      <c r="M509" s="1" t="s">
        <v>478</v>
      </c>
      <c r="N509" s="1" t="s">
        <v>6495</v>
      </c>
      <c r="O509" s="1" t="s">
        <v>7224</v>
      </c>
      <c r="P509" s="1" t="s">
        <v>29</v>
      </c>
      <c r="Q509" s="2">
        <v>46234</v>
      </c>
      <c r="R509" s="1" t="s">
        <v>233</v>
      </c>
      <c r="S509" s="1" t="s">
        <v>6540</v>
      </c>
      <c r="T509" s="1">
        <v>1</v>
      </c>
      <c r="X509" s="216" t="s">
        <v>454</v>
      </c>
      <c r="AA509" s="1" t="s">
        <v>7226</v>
      </c>
      <c r="AB509" s="1" t="s">
        <v>455</v>
      </c>
      <c r="AC509" s="1" t="s">
        <v>735</v>
      </c>
    </row>
    <row r="510" s="1" customFormat="1" spans="1:29">
      <c r="A510" s="1">
        <v>180</v>
      </c>
      <c r="C510" s="2">
        <v>46234.5147916667</v>
      </c>
      <c r="F510" s="1" t="s">
        <v>147</v>
      </c>
      <c r="G510" s="1" t="s">
        <v>818</v>
      </c>
      <c r="H510" s="1">
        <v>210</v>
      </c>
      <c r="I510" s="1">
        <v>210</v>
      </c>
      <c r="J510" s="1" t="s">
        <v>7223</v>
      </c>
      <c r="K510" s="2">
        <v>46234.4973842593</v>
      </c>
      <c r="L510" s="1" t="s">
        <v>3903</v>
      </c>
      <c r="M510" s="1" t="s">
        <v>478</v>
      </c>
      <c r="N510" s="1" t="s">
        <v>6495</v>
      </c>
      <c r="O510" s="1" t="s">
        <v>7224</v>
      </c>
      <c r="P510" s="1" t="s">
        <v>29</v>
      </c>
      <c r="Q510" s="2">
        <v>46234</v>
      </c>
      <c r="R510" s="1" t="s">
        <v>233</v>
      </c>
      <c r="S510" s="1" t="s">
        <v>6540</v>
      </c>
      <c r="T510" s="1">
        <v>3</v>
      </c>
      <c r="X510" s="216" t="s">
        <v>456</v>
      </c>
      <c r="AA510" s="1" t="s">
        <v>7048</v>
      </c>
      <c r="AB510" s="1" t="s">
        <v>457</v>
      </c>
      <c r="AC510" s="1" t="s">
        <v>735</v>
      </c>
    </row>
    <row r="511" s="1" customFormat="1" spans="1:29">
      <c r="A511" s="1">
        <v>120</v>
      </c>
      <c r="C511" s="2">
        <v>46234.4895833333</v>
      </c>
      <c r="F511" s="1" t="s">
        <v>142</v>
      </c>
      <c r="G511" s="1" t="s">
        <v>818</v>
      </c>
      <c r="H511" s="1">
        <v>150</v>
      </c>
      <c r="I511" s="1">
        <v>150</v>
      </c>
      <c r="J511" s="1" t="s">
        <v>7227</v>
      </c>
      <c r="K511" s="2">
        <v>46234.5011689815</v>
      </c>
      <c r="L511" s="1" t="s">
        <v>3903</v>
      </c>
      <c r="M511" s="1" t="s">
        <v>478</v>
      </c>
      <c r="N511" s="1" t="s">
        <v>6495</v>
      </c>
      <c r="O511" s="1" t="s">
        <v>7228</v>
      </c>
      <c r="P511" s="1" t="s">
        <v>29</v>
      </c>
      <c r="Q511" s="2">
        <v>46234</v>
      </c>
      <c r="R511" s="1" t="s">
        <v>213</v>
      </c>
      <c r="S511" s="1" t="s">
        <v>6540</v>
      </c>
      <c r="T511" s="1">
        <v>2</v>
      </c>
      <c r="X511" s="216" t="s">
        <v>456</v>
      </c>
      <c r="AA511" s="1" t="s">
        <v>7170</v>
      </c>
      <c r="AB511" s="1" t="s">
        <v>457</v>
      </c>
      <c r="AC511" s="1" t="s">
        <v>762</v>
      </c>
    </row>
    <row r="512" s="1" customFormat="1" spans="1:29">
      <c r="A512" s="1">
        <v>15</v>
      </c>
      <c r="C512" s="2">
        <v>46234.4895833333</v>
      </c>
      <c r="F512" s="1" t="s">
        <v>142</v>
      </c>
      <c r="G512" s="1" t="s">
        <v>818</v>
      </c>
      <c r="H512" s="1">
        <v>150</v>
      </c>
      <c r="I512" s="1">
        <v>150</v>
      </c>
      <c r="J512" s="1" t="s">
        <v>7227</v>
      </c>
      <c r="K512" s="2">
        <v>46234.5011689815</v>
      </c>
      <c r="L512" s="1" t="s">
        <v>3903</v>
      </c>
      <c r="M512" s="1" t="s">
        <v>478</v>
      </c>
      <c r="N512" s="1" t="s">
        <v>6495</v>
      </c>
      <c r="O512" s="1" t="s">
        <v>7228</v>
      </c>
      <c r="P512" s="1" t="s">
        <v>29</v>
      </c>
      <c r="Q512" s="2">
        <v>46234</v>
      </c>
      <c r="R512" s="1" t="s">
        <v>213</v>
      </c>
      <c r="S512" s="1" t="s">
        <v>6540</v>
      </c>
      <c r="T512" s="1">
        <v>1</v>
      </c>
      <c r="X512" s="216" t="s">
        <v>454</v>
      </c>
      <c r="AA512" s="1" t="s">
        <v>7229</v>
      </c>
      <c r="AB512" s="1" t="s">
        <v>455</v>
      </c>
      <c r="AC512" s="1" t="s">
        <v>762</v>
      </c>
    </row>
    <row r="513" s="1" customFormat="1" spans="1:29">
      <c r="A513" s="1">
        <v>15</v>
      </c>
      <c r="C513" s="2">
        <v>46234.4895833333</v>
      </c>
      <c r="F513" s="1" t="s">
        <v>142</v>
      </c>
      <c r="G513" s="1" t="s">
        <v>818</v>
      </c>
      <c r="H513" s="1">
        <v>150</v>
      </c>
      <c r="I513" s="1">
        <v>150</v>
      </c>
      <c r="J513" s="1" t="s">
        <v>7227</v>
      </c>
      <c r="K513" s="2">
        <v>46234.5011689815</v>
      </c>
      <c r="L513" s="1" t="s">
        <v>3903</v>
      </c>
      <c r="M513" s="1" t="s">
        <v>478</v>
      </c>
      <c r="N513" s="1" t="s">
        <v>6495</v>
      </c>
      <c r="O513" s="1" t="s">
        <v>7228</v>
      </c>
      <c r="P513" s="1" t="s">
        <v>29</v>
      </c>
      <c r="Q513" s="2">
        <v>46234</v>
      </c>
      <c r="R513" s="1" t="s">
        <v>213</v>
      </c>
      <c r="S513" s="1" t="s">
        <v>6540</v>
      </c>
      <c r="T513" s="1">
        <v>1</v>
      </c>
      <c r="X513" s="216" t="s">
        <v>454</v>
      </c>
      <c r="AA513" s="1" t="s">
        <v>7230</v>
      </c>
      <c r="AB513" s="1" t="s">
        <v>455</v>
      </c>
      <c r="AC513" s="1" t="s">
        <v>762</v>
      </c>
    </row>
    <row r="514" s="1" customFormat="1" spans="1:29">
      <c r="A514" s="1">
        <v>15</v>
      </c>
      <c r="C514" s="2">
        <v>46234.5</v>
      </c>
      <c r="F514" s="1" t="s">
        <v>129</v>
      </c>
      <c r="G514" s="1" t="s">
        <v>818</v>
      </c>
      <c r="H514" s="1">
        <v>120</v>
      </c>
      <c r="I514" s="1">
        <v>120</v>
      </c>
      <c r="J514" s="1" t="s">
        <v>7231</v>
      </c>
      <c r="K514" s="2">
        <v>46234.5103935185</v>
      </c>
      <c r="L514" s="1" t="s">
        <v>4284</v>
      </c>
      <c r="M514" s="1" t="s">
        <v>478</v>
      </c>
      <c r="N514" s="1" t="s">
        <v>6495</v>
      </c>
      <c r="O514" s="1" t="s">
        <v>7232</v>
      </c>
      <c r="P514" s="1" t="s">
        <v>29</v>
      </c>
      <c r="Q514" s="2">
        <v>46233</v>
      </c>
      <c r="R514" s="1" t="s">
        <v>166</v>
      </c>
      <c r="S514" s="1" t="s">
        <v>6540</v>
      </c>
      <c r="T514" s="1">
        <v>1</v>
      </c>
      <c r="X514" s="216" t="s">
        <v>454</v>
      </c>
      <c r="AA514" s="1" t="s">
        <v>7233</v>
      </c>
      <c r="AB514" s="1" t="s">
        <v>455</v>
      </c>
      <c r="AC514" s="1" t="s">
        <v>1532</v>
      </c>
    </row>
    <row r="515" s="1" customFormat="1" spans="1:29">
      <c r="A515" s="1">
        <v>15</v>
      </c>
      <c r="C515" s="2">
        <v>46234.5</v>
      </c>
      <c r="F515" s="1" t="s">
        <v>129</v>
      </c>
      <c r="G515" s="1" t="s">
        <v>818</v>
      </c>
      <c r="H515" s="1">
        <v>120</v>
      </c>
      <c r="I515" s="1">
        <v>120</v>
      </c>
      <c r="J515" s="1" t="s">
        <v>7231</v>
      </c>
      <c r="K515" s="2">
        <v>46234.5103935185</v>
      </c>
      <c r="L515" s="1" t="s">
        <v>4284</v>
      </c>
      <c r="M515" s="1" t="s">
        <v>478</v>
      </c>
      <c r="N515" s="1" t="s">
        <v>6495</v>
      </c>
      <c r="O515" s="1" t="s">
        <v>7232</v>
      </c>
      <c r="P515" s="1" t="s">
        <v>29</v>
      </c>
      <c r="Q515" s="2">
        <v>46233</v>
      </c>
      <c r="R515" s="1" t="s">
        <v>166</v>
      </c>
      <c r="S515" s="1" t="s">
        <v>6540</v>
      </c>
      <c r="T515" s="1">
        <v>1</v>
      </c>
      <c r="X515" s="216" t="s">
        <v>454</v>
      </c>
      <c r="AA515" s="1" t="s">
        <v>7234</v>
      </c>
      <c r="AB515" s="1" t="s">
        <v>455</v>
      </c>
      <c r="AC515" s="1" t="s">
        <v>1532</v>
      </c>
    </row>
    <row r="516" s="1" customFormat="1" spans="1:29">
      <c r="A516" s="1">
        <v>90</v>
      </c>
      <c r="C516" s="2">
        <v>46234.5</v>
      </c>
      <c r="F516" s="1" t="s">
        <v>129</v>
      </c>
      <c r="G516" s="1" t="s">
        <v>818</v>
      </c>
      <c r="H516" s="1">
        <v>120</v>
      </c>
      <c r="I516" s="1">
        <v>120</v>
      </c>
      <c r="J516" s="1" t="s">
        <v>7231</v>
      </c>
      <c r="K516" s="2">
        <v>46234.5103935185</v>
      </c>
      <c r="L516" s="1" t="s">
        <v>4284</v>
      </c>
      <c r="M516" s="1" t="s">
        <v>478</v>
      </c>
      <c r="N516" s="1" t="s">
        <v>6495</v>
      </c>
      <c r="O516" s="1" t="s">
        <v>7232</v>
      </c>
      <c r="P516" s="1" t="s">
        <v>29</v>
      </c>
      <c r="Q516" s="2">
        <v>46233</v>
      </c>
      <c r="R516" s="1" t="s">
        <v>166</v>
      </c>
      <c r="S516" s="1" t="s">
        <v>6540</v>
      </c>
      <c r="T516" s="1">
        <v>1.5</v>
      </c>
      <c r="X516" s="216" t="s">
        <v>456</v>
      </c>
      <c r="AA516" s="1" t="s">
        <v>6987</v>
      </c>
      <c r="AB516" s="1" t="s">
        <v>457</v>
      </c>
      <c r="AC516" s="1" t="s">
        <v>1532</v>
      </c>
    </row>
    <row r="517" s="1" customFormat="1" spans="1:29">
      <c r="A517" s="1">
        <v>15</v>
      </c>
      <c r="C517" s="2">
        <v>46234.4798611111</v>
      </c>
      <c r="F517" s="1" t="s">
        <v>147</v>
      </c>
      <c r="G517" s="1" t="s">
        <v>818</v>
      </c>
      <c r="H517" s="1">
        <v>114</v>
      </c>
      <c r="I517" s="1">
        <v>114</v>
      </c>
      <c r="J517" s="1" t="s">
        <v>7235</v>
      </c>
      <c r="K517" s="2">
        <v>46234.5223032407</v>
      </c>
      <c r="L517" s="1" t="s">
        <v>3903</v>
      </c>
      <c r="M517" s="1" t="s">
        <v>478</v>
      </c>
      <c r="N517" s="1" t="s">
        <v>6495</v>
      </c>
      <c r="O517" s="1" t="s">
        <v>7236</v>
      </c>
      <c r="P517" s="1" t="s">
        <v>29</v>
      </c>
      <c r="Q517" s="2">
        <v>46232</v>
      </c>
      <c r="R517" s="1" t="s">
        <v>233</v>
      </c>
      <c r="S517" s="1" t="s">
        <v>6540</v>
      </c>
      <c r="T517" s="1">
        <v>1</v>
      </c>
      <c r="X517" s="216" t="s">
        <v>454</v>
      </c>
      <c r="AA517" s="1" t="s">
        <v>7237</v>
      </c>
      <c r="AB517" s="1" t="s">
        <v>455</v>
      </c>
      <c r="AC517" s="1" t="s">
        <v>735</v>
      </c>
    </row>
    <row r="518" s="1" customFormat="1" spans="1:29">
      <c r="A518" s="1">
        <v>15</v>
      </c>
      <c r="C518" s="2">
        <v>46234.4798611111</v>
      </c>
      <c r="F518" s="1" t="s">
        <v>147</v>
      </c>
      <c r="G518" s="1" t="s">
        <v>818</v>
      </c>
      <c r="H518" s="1">
        <v>114</v>
      </c>
      <c r="I518" s="1">
        <v>114</v>
      </c>
      <c r="J518" s="1" t="s">
        <v>7235</v>
      </c>
      <c r="K518" s="2">
        <v>46234.5223032407</v>
      </c>
      <c r="L518" s="1" t="s">
        <v>3903</v>
      </c>
      <c r="M518" s="1" t="s">
        <v>478</v>
      </c>
      <c r="N518" s="1" t="s">
        <v>6495</v>
      </c>
      <c r="O518" s="1" t="s">
        <v>7236</v>
      </c>
      <c r="P518" s="1" t="s">
        <v>29</v>
      </c>
      <c r="Q518" s="2">
        <v>46232</v>
      </c>
      <c r="R518" s="1" t="s">
        <v>233</v>
      </c>
      <c r="S518" s="1" t="s">
        <v>6540</v>
      </c>
      <c r="T518" s="1">
        <v>1</v>
      </c>
      <c r="X518" s="216" t="s">
        <v>454</v>
      </c>
      <c r="AA518" s="1" t="s">
        <v>7238</v>
      </c>
      <c r="AB518" s="1" t="s">
        <v>455</v>
      </c>
      <c r="AC518" s="1" t="s">
        <v>735</v>
      </c>
    </row>
    <row r="519" s="1" customFormat="1" spans="1:29">
      <c r="A519" s="1">
        <v>84</v>
      </c>
      <c r="C519" s="2">
        <v>46234.4798611111</v>
      </c>
      <c r="F519" s="1" t="s">
        <v>147</v>
      </c>
      <c r="G519" s="1" t="s">
        <v>818</v>
      </c>
      <c r="H519" s="1">
        <v>114</v>
      </c>
      <c r="I519" s="1">
        <v>114</v>
      </c>
      <c r="J519" s="1" t="s">
        <v>7235</v>
      </c>
      <c r="K519" s="2">
        <v>46234.5223032407</v>
      </c>
      <c r="L519" s="1" t="s">
        <v>3903</v>
      </c>
      <c r="M519" s="1" t="s">
        <v>478</v>
      </c>
      <c r="N519" s="1" t="s">
        <v>6495</v>
      </c>
      <c r="O519" s="1" t="s">
        <v>7236</v>
      </c>
      <c r="P519" s="1" t="s">
        <v>29</v>
      </c>
      <c r="Q519" s="2">
        <v>46232</v>
      </c>
      <c r="R519" s="1" t="s">
        <v>233</v>
      </c>
      <c r="S519" s="1" t="s">
        <v>6540</v>
      </c>
      <c r="T519" s="1">
        <v>1.4</v>
      </c>
      <c r="X519" s="216" t="s">
        <v>456</v>
      </c>
      <c r="AA519" s="1" t="s">
        <v>7041</v>
      </c>
      <c r="AB519" s="1" t="s">
        <v>457</v>
      </c>
      <c r="AC519" s="1" t="s">
        <v>735</v>
      </c>
    </row>
    <row r="520" s="1" customFormat="1" spans="1:29">
      <c r="A520" s="1">
        <v>240</v>
      </c>
      <c r="C520" s="2">
        <v>46234.4166666667</v>
      </c>
      <c r="F520" s="1" t="s">
        <v>129</v>
      </c>
      <c r="G520" s="1" t="s">
        <v>742</v>
      </c>
      <c r="H520" s="1">
        <v>280</v>
      </c>
      <c r="I520" s="1">
        <v>280</v>
      </c>
      <c r="J520" s="1" t="s">
        <v>7239</v>
      </c>
      <c r="K520" s="2">
        <v>46234.5258912037</v>
      </c>
      <c r="L520" s="1" t="s">
        <v>3878</v>
      </c>
      <c r="M520" s="1" t="s">
        <v>478</v>
      </c>
      <c r="N520" s="1" t="s">
        <v>6977</v>
      </c>
      <c r="O520" s="1" t="s">
        <v>6323</v>
      </c>
      <c r="P520" s="1" t="s">
        <v>29</v>
      </c>
      <c r="Q520" s="2">
        <v>46233</v>
      </c>
      <c r="R520" s="1" t="s">
        <v>162</v>
      </c>
      <c r="S520" s="1" t="s">
        <v>6540</v>
      </c>
      <c r="T520" s="1">
        <v>4</v>
      </c>
      <c r="AC520" s="1" t="s">
        <v>697</v>
      </c>
    </row>
    <row r="521" s="1" customFormat="1" spans="1:29">
      <c r="A521" s="1">
        <v>15</v>
      </c>
      <c r="C521" s="2">
        <v>46234.4791666667</v>
      </c>
      <c r="F521" s="1" t="s">
        <v>147</v>
      </c>
      <c r="G521" s="1" t="s">
        <v>818</v>
      </c>
      <c r="H521" s="1">
        <v>120</v>
      </c>
      <c r="I521" s="1">
        <v>120</v>
      </c>
      <c r="J521" s="1" t="s">
        <v>7240</v>
      </c>
      <c r="K521" s="2">
        <v>46234.5340277778</v>
      </c>
      <c r="L521" s="1" t="s">
        <v>3903</v>
      </c>
      <c r="M521" s="1" t="s">
        <v>478</v>
      </c>
      <c r="N521" s="1" t="s">
        <v>6495</v>
      </c>
      <c r="O521" s="1" t="s">
        <v>7241</v>
      </c>
      <c r="P521" s="1" t="s">
        <v>29</v>
      </c>
      <c r="Q521" s="2">
        <v>46232</v>
      </c>
      <c r="R521" s="1" t="s">
        <v>233</v>
      </c>
      <c r="S521" s="1" t="s">
        <v>6540</v>
      </c>
      <c r="T521" s="1">
        <v>1</v>
      </c>
      <c r="X521" s="216" t="s">
        <v>454</v>
      </c>
      <c r="AA521" s="1" t="s">
        <v>7242</v>
      </c>
      <c r="AB521" s="1" t="s">
        <v>455</v>
      </c>
      <c r="AC521" s="1" t="s">
        <v>735</v>
      </c>
    </row>
    <row r="522" s="1" customFormat="1" spans="1:29">
      <c r="A522" s="1">
        <v>15</v>
      </c>
      <c r="C522" s="2">
        <v>46234.4791666667</v>
      </c>
      <c r="F522" s="1" t="s">
        <v>147</v>
      </c>
      <c r="G522" s="1" t="s">
        <v>818</v>
      </c>
      <c r="H522" s="1">
        <v>120</v>
      </c>
      <c r="I522" s="1">
        <v>120</v>
      </c>
      <c r="J522" s="1" t="s">
        <v>7240</v>
      </c>
      <c r="K522" s="2">
        <v>46234.5340277778</v>
      </c>
      <c r="L522" s="1" t="s">
        <v>3903</v>
      </c>
      <c r="M522" s="1" t="s">
        <v>478</v>
      </c>
      <c r="N522" s="1" t="s">
        <v>6495</v>
      </c>
      <c r="O522" s="1" t="s">
        <v>7241</v>
      </c>
      <c r="P522" s="1" t="s">
        <v>29</v>
      </c>
      <c r="Q522" s="2">
        <v>46232</v>
      </c>
      <c r="R522" s="1" t="s">
        <v>233</v>
      </c>
      <c r="S522" s="1" t="s">
        <v>6540</v>
      </c>
      <c r="T522" s="1">
        <v>1</v>
      </c>
      <c r="X522" s="216" t="s">
        <v>454</v>
      </c>
      <c r="AA522" s="1" t="s">
        <v>7243</v>
      </c>
      <c r="AB522" s="1" t="s">
        <v>455</v>
      </c>
      <c r="AC522" s="1" t="s">
        <v>735</v>
      </c>
    </row>
    <row r="523" s="1" customFormat="1" spans="1:29">
      <c r="A523" s="1">
        <v>90</v>
      </c>
      <c r="C523" s="2">
        <v>46234.4791666667</v>
      </c>
      <c r="F523" s="1" t="s">
        <v>147</v>
      </c>
      <c r="G523" s="1" t="s">
        <v>818</v>
      </c>
      <c r="H523" s="1">
        <v>120</v>
      </c>
      <c r="I523" s="1">
        <v>120</v>
      </c>
      <c r="J523" s="1" t="s">
        <v>7240</v>
      </c>
      <c r="K523" s="2">
        <v>46234.5340277778</v>
      </c>
      <c r="L523" s="1" t="s">
        <v>3903</v>
      </c>
      <c r="M523" s="1" t="s">
        <v>478</v>
      </c>
      <c r="N523" s="1" t="s">
        <v>6495</v>
      </c>
      <c r="O523" s="1" t="s">
        <v>7241</v>
      </c>
      <c r="P523" s="1" t="s">
        <v>29</v>
      </c>
      <c r="Q523" s="2">
        <v>46232</v>
      </c>
      <c r="R523" s="1" t="s">
        <v>233</v>
      </c>
      <c r="S523" s="1" t="s">
        <v>6540</v>
      </c>
      <c r="T523" s="1">
        <v>1.5</v>
      </c>
      <c r="X523" s="216" t="s">
        <v>456</v>
      </c>
      <c r="AA523" s="1" t="s">
        <v>7048</v>
      </c>
      <c r="AB523" s="1" t="s">
        <v>457</v>
      </c>
      <c r="AC523" s="1" t="s">
        <v>735</v>
      </c>
    </row>
    <row r="524" s="1" customFormat="1" spans="1:29">
      <c r="A524" s="1">
        <v>180</v>
      </c>
      <c r="C524" s="2">
        <v>46234.5416666667</v>
      </c>
      <c r="F524" s="1" t="s">
        <v>135</v>
      </c>
      <c r="G524" s="1" t="s">
        <v>621</v>
      </c>
      <c r="H524" s="1">
        <v>180</v>
      </c>
      <c r="I524" s="1">
        <v>180</v>
      </c>
      <c r="J524" s="1" t="s">
        <v>7244</v>
      </c>
      <c r="K524" s="2">
        <v>46234.5447916667</v>
      </c>
      <c r="L524" s="1" t="s">
        <v>3878</v>
      </c>
      <c r="M524" s="1" t="s">
        <v>478</v>
      </c>
      <c r="N524" s="1" t="s">
        <v>6977</v>
      </c>
      <c r="O524" s="1" t="s">
        <v>7245</v>
      </c>
      <c r="P524" s="1" t="s">
        <v>29</v>
      </c>
      <c r="Q524" s="2">
        <v>46234</v>
      </c>
      <c r="R524" s="1" t="s">
        <v>201</v>
      </c>
      <c r="S524" s="1" t="s">
        <v>6540</v>
      </c>
      <c r="T524" s="1">
        <v>3</v>
      </c>
      <c r="AC524" s="1" t="s">
        <v>1137</v>
      </c>
    </row>
    <row r="525" s="1" customFormat="1" spans="1:29">
      <c r="A525" s="1">
        <v>15</v>
      </c>
      <c r="C525" s="2">
        <v>46234.5833333333</v>
      </c>
      <c r="F525" s="1" t="s">
        <v>147</v>
      </c>
      <c r="G525" s="1" t="s">
        <v>818</v>
      </c>
      <c r="H525" s="1">
        <v>150</v>
      </c>
      <c r="I525" s="1">
        <v>150</v>
      </c>
      <c r="J525" s="1" t="s">
        <v>7246</v>
      </c>
      <c r="K525" s="2">
        <v>46234.5657407407</v>
      </c>
      <c r="L525" s="1" t="s">
        <v>3903</v>
      </c>
      <c r="M525" s="1" t="s">
        <v>478</v>
      </c>
      <c r="N525" s="1" t="s">
        <v>6495</v>
      </c>
      <c r="O525" s="1" t="s">
        <v>7247</v>
      </c>
      <c r="P525" s="1" t="s">
        <v>29</v>
      </c>
      <c r="Q525" s="2">
        <v>46234</v>
      </c>
      <c r="R525" s="1" t="s">
        <v>232</v>
      </c>
      <c r="S525" s="1" t="s">
        <v>6540</v>
      </c>
      <c r="T525" s="1">
        <v>1</v>
      </c>
      <c r="X525" s="216" t="s">
        <v>487</v>
      </c>
      <c r="AA525" s="1" t="s">
        <v>7248</v>
      </c>
      <c r="AB525" s="1" t="s">
        <v>488</v>
      </c>
      <c r="AC525" s="1" t="s">
        <v>719</v>
      </c>
    </row>
    <row r="526" s="1" customFormat="1" spans="1:29">
      <c r="A526" s="1">
        <v>15</v>
      </c>
      <c r="C526" s="2">
        <v>46234.5833333333</v>
      </c>
      <c r="F526" s="1" t="s">
        <v>147</v>
      </c>
      <c r="G526" s="1" t="s">
        <v>818</v>
      </c>
      <c r="H526" s="1">
        <v>150</v>
      </c>
      <c r="I526" s="1">
        <v>150</v>
      </c>
      <c r="J526" s="1" t="s">
        <v>7246</v>
      </c>
      <c r="K526" s="2">
        <v>46234.5657407407</v>
      </c>
      <c r="L526" s="1" t="s">
        <v>3903</v>
      </c>
      <c r="M526" s="1" t="s">
        <v>478</v>
      </c>
      <c r="N526" s="1" t="s">
        <v>6495</v>
      </c>
      <c r="O526" s="1" t="s">
        <v>7247</v>
      </c>
      <c r="P526" s="1" t="s">
        <v>29</v>
      </c>
      <c r="Q526" s="2">
        <v>46234</v>
      </c>
      <c r="R526" s="1" t="s">
        <v>232</v>
      </c>
      <c r="S526" s="1" t="s">
        <v>6540</v>
      </c>
      <c r="T526" s="1">
        <v>1</v>
      </c>
      <c r="X526" s="216" t="s">
        <v>454</v>
      </c>
      <c r="AA526" s="1" t="s">
        <v>7249</v>
      </c>
      <c r="AB526" s="1" t="s">
        <v>455</v>
      </c>
      <c r="AC526" s="1" t="s">
        <v>719</v>
      </c>
    </row>
    <row r="527" s="1" customFormat="1" spans="1:29">
      <c r="A527" s="1">
        <v>120</v>
      </c>
      <c r="C527" s="2">
        <v>46234.5833333333</v>
      </c>
      <c r="F527" s="1" t="s">
        <v>147</v>
      </c>
      <c r="G527" s="1" t="s">
        <v>818</v>
      </c>
      <c r="H527" s="1">
        <v>150</v>
      </c>
      <c r="I527" s="1">
        <v>150</v>
      </c>
      <c r="J527" s="1" t="s">
        <v>7246</v>
      </c>
      <c r="K527" s="2">
        <v>46234.5657407407</v>
      </c>
      <c r="L527" s="1" t="s">
        <v>3903</v>
      </c>
      <c r="M527" s="1" t="s">
        <v>478</v>
      </c>
      <c r="N527" s="1" t="s">
        <v>6495</v>
      </c>
      <c r="O527" s="1" t="s">
        <v>7247</v>
      </c>
      <c r="P527" s="1" t="s">
        <v>29</v>
      </c>
      <c r="Q527" s="2">
        <v>46234</v>
      </c>
      <c r="R527" s="1" t="s">
        <v>232</v>
      </c>
      <c r="S527" s="1" t="s">
        <v>6540</v>
      </c>
      <c r="T527" s="1">
        <v>2</v>
      </c>
      <c r="X527" s="216" t="s">
        <v>456</v>
      </c>
      <c r="AA527" s="1" t="s">
        <v>7250</v>
      </c>
      <c r="AB527" s="1" t="s">
        <v>457</v>
      </c>
      <c r="AC527" s="1" t="s">
        <v>719</v>
      </c>
    </row>
    <row r="528" s="1" customFormat="1" spans="1:29">
      <c r="A528" s="1">
        <v>120</v>
      </c>
      <c r="C528" s="2">
        <v>46234</v>
      </c>
      <c r="F528" s="1" t="s">
        <v>129</v>
      </c>
      <c r="G528" s="1" t="s">
        <v>621</v>
      </c>
      <c r="H528" s="1">
        <v>260</v>
      </c>
      <c r="I528" s="1">
        <v>260</v>
      </c>
      <c r="J528" s="1" t="s">
        <v>7251</v>
      </c>
      <c r="K528" s="2">
        <v>46234.5723611111</v>
      </c>
      <c r="L528" s="1" t="s">
        <v>3878</v>
      </c>
      <c r="M528" s="1" t="s">
        <v>478</v>
      </c>
      <c r="N528" s="1" t="s">
        <v>6977</v>
      </c>
      <c r="O528" s="1" t="s">
        <v>6182</v>
      </c>
      <c r="P528" s="1" t="s">
        <v>29</v>
      </c>
      <c r="Q528" s="2">
        <v>46234</v>
      </c>
      <c r="R528" s="1" t="s">
        <v>168</v>
      </c>
      <c r="S528" s="1" t="s">
        <v>6540</v>
      </c>
      <c r="T528" s="1">
        <v>2</v>
      </c>
      <c r="AC528" s="1" t="s">
        <v>932</v>
      </c>
    </row>
    <row r="529" s="1" customFormat="1" spans="1:29">
      <c r="A529" s="1">
        <v>40</v>
      </c>
      <c r="C529" s="2">
        <v>46234</v>
      </c>
      <c r="F529" s="1" t="s">
        <v>129</v>
      </c>
      <c r="G529" s="1" t="s">
        <v>621</v>
      </c>
      <c r="H529" s="1">
        <v>260</v>
      </c>
      <c r="I529" s="1">
        <v>260</v>
      </c>
      <c r="J529" s="1" t="s">
        <v>7251</v>
      </c>
      <c r="K529" s="2">
        <v>46234.5723611111</v>
      </c>
      <c r="L529" s="1" t="s">
        <v>3878</v>
      </c>
      <c r="M529" s="1" t="s">
        <v>478</v>
      </c>
      <c r="N529" s="1" t="s">
        <v>6581</v>
      </c>
      <c r="O529" s="1" t="s">
        <v>6182</v>
      </c>
      <c r="P529" s="1" t="s">
        <v>29</v>
      </c>
      <c r="Q529" s="2">
        <v>46234</v>
      </c>
      <c r="R529" s="1" t="s">
        <v>168</v>
      </c>
      <c r="S529" s="1" t="s">
        <v>6540</v>
      </c>
      <c r="T529" s="1">
        <v>2</v>
      </c>
      <c r="AC529" s="1" t="s">
        <v>932</v>
      </c>
    </row>
    <row r="530" s="1" customFormat="1" spans="1:29">
      <c r="A530" s="1">
        <v>60</v>
      </c>
      <c r="C530" s="2">
        <v>46234</v>
      </c>
      <c r="F530" s="1" t="s">
        <v>129</v>
      </c>
      <c r="G530" s="1" t="s">
        <v>621</v>
      </c>
      <c r="H530" s="1">
        <v>260</v>
      </c>
      <c r="I530" s="1">
        <v>260</v>
      </c>
      <c r="J530" s="1" t="s">
        <v>7251</v>
      </c>
      <c r="K530" s="2">
        <v>46234.5723611111</v>
      </c>
      <c r="L530" s="1" t="s">
        <v>3878</v>
      </c>
      <c r="M530" s="1" t="s">
        <v>478</v>
      </c>
      <c r="N530" s="1" t="s">
        <v>7025</v>
      </c>
      <c r="O530" s="1" t="s">
        <v>6182</v>
      </c>
      <c r="P530" s="1" t="s">
        <v>29</v>
      </c>
      <c r="Q530" s="2">
        <v>46234</v>
      </c>
      <c r="R530" s="1" t="s">
        <v>168</v>
      </c>
      <c r="S530" s="1" t="s">
        <v>6540</v>
      </c>
      <c r="T530" s="1">
        <v>2</v>
      </c>
      <c r="AC530" s="1" t="s">
        <v>932</v>
      </c>
    </row>
    <row r="531" s="1" customFormat="1" spans="1:29">
      <c r="A531" s="1">
        <v>120</v>
      </c>
      <c r="C531" s="2">
        <v>46234</v>
      </c>
      <c r="F531" s="1" t="s">
        <v>132</v>
      </c>
      <c r="G531" s="1" t="s">
        <v>742</v>
      </c>
      <c r="H531" s="1">
        <v>260</v>
      </c>
      <c r="I531" s="1">
        <v>260</v>
      </c>
      <c r="J531" s="1" t="s">
        <v>7252</v>
      </c>
      <c r="K531" s="2">
        <v>46234.5864351852</v>
      </c>
      <c r="L531" s="1" t="s">
        <v>3878</v>
      </c>
      <c r="M531" s="1" t="s">
        <v>478</v>
      </c>
      <c r="N531" s="1" t="s">
        <v>6545</v>
      </c>
      <c r="O531" s="1" t="s">
        <v>6193</v>
      </c>
      <c r="P531" s="1" t="s">
        <v>29</v>
      </c>
      <c r="Q531" s="2">
        <v>46234</v>
      </c>
      <c r="R531" s="1" t="s">
        <v>173</v>
      </c>
      <c r="S531" s="1" t="s">
        <v>6540</v>
      </c>
      <c r="T531" s="1">
        <v>2</v>
      </c>
      <c r="AC531" s="1" t="s">
        <v>1022</v>
      </c>
    </row>
    <row r="532" s="1" customFormat="1" spans="1:29">
      <c r="A532" s="1">
        <v>120</v>
      </c>
      <c r="C532" s="2">
        <v>46234.4583333333</v>
      </c>
      <c r="F532" s="1" t="s">
        <v>133</v>
      </c>
      <c r="G532" s="1" t="s">
        <v>818</v>
      </c>
      <c r="H532" s="1">
        <v>255</v>
      </c>
      <c r="I532" s="1">
        <v>255</v>
      </c>
      <c r="J532" s="1" t="s">
        <v>7253</v>
      </c>
      <c r="K532" s="2">
        <v>46234.6159259259</v>
      </c>
      <c r="L532" s="1" t="s">
        <v>3903</v>
      </c>
      <c r="M532" s="1" t="s">
        <v>478</v>
      </c>
      <c r="N532" s="1" t="s">
        <v>6495</v>
      </c>
      <c r="O532" s="1" t="s">
        <v>7254</v>
      </c>
      <c r="P532" s="1" t="s">
        <v>29</v>
      </c>
      <c r="Q532" s="2">
        <v>46234.4583333333</v>
      </c>
      <c r="R532" s="1" t="s">
        <v>178</v>
      </c>
      <c r="S532" s="1" t="s">
        <v>6540</v>
      </c>
      <c r="T532" s="1">
        <v>1</v>
      </c>
      <c r="X532" s="216" t="s">
        <v>6571</v>
      </c>
      <c r="AA532" s="1" t="s">
        <v>7255</v>
      </c>
      <c r="AB532" s="1" t="s">
        <v>6573</v>
      </c>
      <c r="AC532" s="1" t="s">
        <v>611</v>
      </c>
    </row>
    <row r="533" s="1" customFormat="1" spans="1:29">
      <c r="A533" s="1">
        <v>120</v>
      </c>
      <c r="C533" s="2">
        <v>46234.4583333333</v>
      </c>
      <c r="F533" s="1" t="s">
        <v>133</v>
      </c>
      <c r="G533" s="1" t="s">
        <v>818</v>
      </c>
      <c r="H533" s="1">
        <v>255</v>
      </c>
      <c r="I533" s="1">
        <v>255</v>
      </c>
      <c r="J533" s="1" t="s">
        <v>7253</v>
      </c>
      <c r="K533" s="2">
        <v>46234.6159259259</v>
      </c>
      <c r="L533" s="1" t="s">
        <v>3903</v>
      </c>
      <c r="M533" s="1" t="s">
        <v>478</v>
      </c>
      <c r="N533" s="1" t="s">
        <v>6495</v>
      </c>
      <c r="O533" s="1" t="s">
        <v>7254</v>
      </c>
      <c r="P533" s="1" t="s">
        <v>29</v>
      </c>
      <c r="Q533" s="2">
        <v>46234.4583333333</v>
      </c>
      <c r="R533" s="1" t="s">
        <v>178</v>
      </c>
      <c r="S533" s="1" t="s">
        <v>6540</v>
      </c>
      <c r="T533" s="1">
        <v>1</v>
      </c>
      <c r="X533" s="216" t="s">
        <v>6571</v>
      </c>
      <c r="AA533" s="1" t="s">
        <v>7256</v>
      </c>
      <c r="AB533" s="1" t="s">
        <v>6573</v>
      </c>
      <c r="AC533" s="1" t="s">
        <v>611</v>
      </c>
    </row>
    <row r="534" s="1" customFormat="1" spans="1:29">
      <c r="A534" s="1">
        <v>15</v>
      </c>
      <c r="C534" s="2">
        <v>46234.4583333333</v>
      </c>
      <c r="F534" s="1" t="s">
        <v>133</v>
      </c>
      <c r="G534" s="1" t="s">
        <v>818</v>
      </c>
      <c r="H534" s="1">
        <v>255</v>
      </c>
      <c r="I534" s="1">
        <v>255</v>
      </c>
      <c r="J534" s="1" t="s">
        <v>7253</v>
      </c>
      <c r="K534" s="2">
        <v>46234.6159259259</v>
      </c>
      <c r="L534" s="1" t="s">
        <v>3903</v>
      </c>
      <c r="M534" s="1" t="s">
        <v>478</v>
      </c>
      <c r="N534" s="1" t="s">
        <v>6495</v>
      </c>
      <c r="O534" s="1" t="s">
        <v>7254</v>
      </c>
      <c r="P534" s="1" t="s">
        <v>29</v>
      </c>
      <c r="Q534" s="2">
        <v>46234.4583333333</v>
      </c>
      <c r="R534" s="1" t="s">
        <v>178</v>
      </c>
      <c r="S534" s="1" t="s">
        <v>6540</v>
      </c>
      <c r="T534" s="1">
        <v>1</v>
      </c>
      <c r="X534" s="216" t="s">
        <v>454</v>
      </c>
      <c r="AA534" s="1" t="s">
        <v>7257</v>
      </c>
      <c r="AB534" s="1" t="s">
        <v>455</v>
      </c>
      <c r="AC534" s="1" t="s">
        <v>611</v>
      </c>
    </row>
    <row r="535" s="1" customFormat="1" spans="1:29">
      <c r="A535" s="1">
        <v>120</v>
      </c>
      <c r="C535" s="2">
        <v>46234.5</v>
      </c>
      <c r="F535" s="1" t="s">
        <v>144</v>
      </c>
      <c r="G535" s="1" t="s">
        <v>621</v>
      </c>
      <c r="H535" s="1">
        <v>160</v>
      </c>
      <c r="I535" s="1">
        <v>160</v>
      </c>
      <c r="J535" s="1" t="s">
        <v>7258</v>
      </c>
      <c r="K535" s="2">
        <v>46234.6331597222</v>
      </c>
      <c r="L535" s="1" t="s">
        <v>3878</v>
      </c>
      <c r="M535" s="1" t="s">
        <v>478</v>
      </c>
      <c r="N535" s="1" t="s">
        <v>6977</v>
      </c>
      <c r="O535" s="1" t="s">
        <v>6342</v>
      </c>
      <c r="P535" s="1" t="s">
        <v>29</v>
      </c>
      <c r="Q535" s="2">
        <v>46234</v>
      </c>
      <c r="R535" s="1" t="s">
        <v>216</v>
      </c>
      <c r="S535" s="1" t="s">
        <v>6540</v>
      </c>
      <c r="T535" s="1">
        <v>2</v>
      </c>
      <c r="AC535" s="1" t="s">
        <v>862</v>
      </c>
    </row>
    <row r="536" s="1" customFormat="1" spans="1:29">
      <c r="A536" s="1">
        <v>15</v>
      </c>
      <c r="C536" s="2">
        <v>46234.5</v>
      </c>
      <c r="F536" s="1" t="s">
        <v>145</v>
      </c>
      <c r="G536" s="1" t="s">
        <v>818</v>
      </c>
      <c r="H536" s="1">
        <v>30</v>
      </c>
      <c r="I536" s="1">
        <v>30</v>
      </c>
      <c r="J536" s="1" t="s">
        <v>7259</v>
      </c>
      <c r="K536" s="2">
        <v>46234.6469907407</v>
      </c>
      <c r="L536" s="1" t="s">
        <v>3903</v>
      </c>
      <c r="M536" s="1" t="s">
        <v>478</v>
      </c>
      <c r="N536" s="1" t="s">
        <v>6495</v>
      </c>
      <c r="O536" s="1" t="s">
        <v>7260</v>
      </c>
      <c r="P536" s="1" t="s">
        <v>29</v>
      </c>
      <c r="Q536" s="2">
        <v>46231.4583333333</v>
      </c>
      <c r="R536" s="1" t="s">
        <v>222</v>
      </c>
      <c r="S536" s="1" t="s">
        <v>6540</v>
      </c>
      <c r="T536" s="1">
        <v>1</v>
      </c>
      <c r="X536" s="216" t="s">
        <v>487</v>
      </c>
      <c r="AA536" s="1" t="s">
        <v>7261</v>
      </c>
      <c r="AB536" s="1" t="s">
        <v>488</v>
      </c>
      <c r="AC536" s="1" t="s">
        <v>866</v>
      </c>
    </row>
    <row r="537" s="1" customFormat="1" spans="1:29">
      <c r="A537" s="1">
        <v>15</v>
      </c>
      <c r="C537" s="2">
        <v>46234.5</v>
      </c>
      <c r="F537" s="1" t="s">
        <v>145</v>
      </c>
      <c r="G537" s="1" t="s">
        <v>818</v>
      </c>
      <c r="H537" s="1">
        <v>30</v>
      </c>
      <c r="I537" s="1">
        <v>30</v>
      </c>
      <c r="J537" s="1" t="s">
        <v>7259</v>
      </c>
      <c r="K537" s="2">
        <v>46234.6469907407</v>
      </c>
      <c r="L537" s="1" t="s">
        <v>3903</v>
      </c>
      <c r="M537" s="1" t="s">
        <v>478</v>
      </c>
      <c r="N537" s="1" t="s">
        <v>6495</v>
      </c>
      <c r="O537" s="1" t="s">
        <v>7260</v>
      </c>
      <c r="P537" s="1" t="s">
        <v>29</v>
      </c>
      <c r="Q537" s="2">
        <v>46231.4583333333</v>
      </c>
      <c r="R537" s="1" t="s">
        <v>222</v>
      </c>
      <c r="S537" s="1" t="s">
        <v>6540</v>
      </c>
      <c r="T537" s="1">
        <v>1</v>
      </c>
      <c r="X537" s="216" t="s">
        <v>454</v>
      </c>
      <c r="AA537" s="1" t="s">
        <v>7262</v>
      </c>
      <c r="AB537" s="1" t="s">
        <v>455</v>
      </c>
      <c r="AC537" s="1" t="s">
        <v>866</v>
      </c>
    </row>
    <row r="538" s="1" customFormat="1" spans="1:29">
      <c r="A538" s="1">
        <v>180</v>
      </c>
      <c r="C538" s="2">
        <v>46234</v>
      </c>
      <c r="F538" s="1" t="s">
        <v>129</v>
      </c>
      <c r="G538" s="1" t="s">
        <v>621</v>
      </c>
      <c r="H538" s="1">
        <v>230</v>
      </c>
      <c r="I538" s="1">
        <v>230</v>
      </c>
      <c r="J538" s="1" t="s">
        <v>7263</v>
      </c>
      <c r="K538" s="2">
        <v>46234.6552546296</v>
      </c>
      <c r="L538" s="1" t="s">
        <v>3878</v>
      </c>
      <c r="M538" s="1" t="s">
        <v>478</v>
      </c>
      <c r="N538" s="1" t="s">
        <v>6977</v>
      </c>
      <c r="O538" s="1" t="s">
        <v>7264</v>
      </c>
      <c r="P538" s="1" t="s">
        <v>29</v>
      </c>
      <c r="Q538" s="2">
        <v>46234</v>
      </c>
      <c r="R538" s="1" t="s">
        <v>166</v>
      </c>
      <c r="S538" s="1" t="s">
        <v>6540</v>
      </c>
      <c r="T538" s="1">
        <v>3</v>
      </c>
      <c r="AC538" s="1" t="s">
        <v>1532</v>
      </c>
    </row>
    <row r="539" s="1" customFormat="1" spans="1:29">
      <c r="A539" s="1">
        <v>20</v>
      </c>
      <c r="C539" s="2">
        <v>46234</v>
      </c>
      <c r="F539" s="1" t="s">
        <v>129</v>
      </c>
      <c r="G539" s="1" t="s">
        <v>621</v>
      </c>
      <c r="H539" s="1">
        <v>230</v>
      </c>
      <c r="I539" s="1">
        <v>230</v>
      </c>
      <c r="J539" s="1" t="s">
        <v>7263</v>
      </c>
      <c r="K539" s="2">
        <v>46234.6552546296</v>
      </c>
      <c r="L539" s="1" t="s">
        <v>3878</v>
      </c>
      <c r="M539" s="1" t="s">
        <v>478</v>
      </c>
      <c r="N539" s="1" t="s">
        <v>6581</v>
      </c>
      <c r="O539" s="1" t="s">
        <v>7264</v>
      </c>
      <c r="P539" s="1" t="s">
        <v>29</v>
      </c>
      <c r="Q539" s="2">
        <v>46234</v>
      </c>
      <c r="R539" s="1" t="s">
        <v>166</v>
      </c>
      <c r="S539" s="1" t="s">
        <v>6540</v>
      </c>
      <c r="T539" s="1">
        <v>1</v>
      </c>
      <c r="AC539" s="1" t="s">
        <v>1532</v>
      </c>
    </row>
    <row r="540" s="1" customFormat="1" spans="1:29">
      <c r="A540" s="1">
        <v>30</v>
      </c>
      <c r="C540" s="2">
        <v>46234</v>
      </c>
      <c r="F540" s="1" t="s">
        <v>129</v>
      </c>
      <c r="G540" s="1" t="s">
        <v>621</v>
      </c>
      <c r="H540" s="1">
        <v>230</v>
      </c>
      <c r="I540" s="1">
        <v>230</v>
      </c>
      <c r="J540" s="1" t="s">
        <v>7263</v>
      </c>
      <c r="K540" s="2">
        <v>46234.6552546296</v>
      </c>
      <c r="L540" s="1" t="s">
        <v>3878</v>
      </c>
      <c r="M540" s="1" t="s">
        <v>478</v>
      </c>
      <c r="N540" s="1" t="s">
        <v>7025</v>
      </c>
      <c r="O540" s="1" t="s">
        <v>7264</v>
      </c>
      <c r="P540" s="1" t="s">
        <v>29</v>
      </c>
      <c r="Q540" s="2">
        <v>46234</v>
      </c>
      <c r="R540" s="1" t="s">
        <v>166</v>
      </c>
      <c r="S540" s="1" t="s">
        <v>6540</v>
      </c>
      <c r="T540" s="1">
        <v>1</v>
      </c>
      <c r="AC540" s="1" t="s">
        <v>1532</v>
      </c>
    </row>
    <row r="541" s="1" customFormat="1" spans="1:29">
      <c r="A541" s="1">
        <v>160</v>
      </c>
      <c r="C541" s="2">
        <v>46234</v>
      </c>
      <c r="F541" s="1" t="s">
        <v>135</v>
      </c>
      <c r="G541" s="1" t="s">
        <v>742</v>
      </c>
      <c r="H541" s="1">
        <v>250</v>
      </c>
      <c r="I541" s="1">
        <v>250</v>
      </c>
      <c r="J541" s="1" t="s">
        <v>7265</v>
      </c>
      <c r="K541" s="2">
        <v>46234.65875</v>
      </c>
      <c r="L541" s="1" t="s">
        <v>3868</v>
      </c>
      <c r="M541" s="1" t="s">
        <v>478</v>
      </c>
      <c r="N541" s="1" t="s">
        <v>6977</v>
      </c>
      <c r="O541" s="1" t="s">
        <v>1069</v>
      </c>
      <c r="P541" s="1" t="s">
        <v>29</v>
      </c>
      <c r="Q541" s="2">
        <v>46234</v>
      </c>
      <c r="R541" s="1" t="s">
        <v>199</v>
      </c>
      <c r="S541" s="1" t="s">
        <v>6540</v>
      </c>
      <c r="T541" s="1">
        <v>2</v>
      </c>
      <c r="AC541" s="1" t="s">
        <v>1063</v>
      </c>
    </row>
    <row r="542" s="1" customFormat="1" spans="1:29">
      <c r="A542" s="1">
        <v>15</v>
      </c>
      <c r="C542" s="2">
        <v>46234.5</v>
      </c>
      <c r="F542" s="1" t="s">
        <v>144</v>
      </c>
      <c r="G542" s="1" t="s">
        <v>818</v>
      </c>
      <c r="H542" s="1">
        <v>348</v>
      </c>
      <c r="I542" s="1">
        <v>348</v>
      </c>
      <c r="J542" s="1" t="s">
        <v>7258</v>
      </c>
      <c r="K542" s="2">
        <v>46234.6906712963</v>
      </c>
      <c r="L542" s="1" t="s">
        <v>4284</v>
      </c>
      <c r="M542" s="1" t="s">
        <v>478</v>
      </c>
      <c r="N542" s="1" t="s">
        <v>6495</v>
      </c>
      <c r="O542" s="1" t="s">
        <v>7266</v>
      </c>
      <c r="P542" s="1" t="s">
        <v>29</v>
      </c>
      <c r="Q542" s="2">
        <v>46234</v>
      </c>
      <c r="R542" s="1" t="s">
        <v>216</v>
      </c>
      <c r="S542" s="1" t="s">
        <v>6540</v>
      </c>
      <c r="T542" s="1">
        <v>1</v>
      </c>
      <c r="X542" s="216" t="s">
        <v>454</v>
      </c>
      <c r="AA542" s="1" t="s">
        <v>7267</v>
      </c>
      <c r="AB542" s="1" t="s">
        <v>455</v>
      </c>
      <c r="AC542" s="1" t="s">
        <v>862</v>
      </c>
    </row>
    <row r="543" s="1" customFormat="1" spans="1:29">
      <c r="A543" s="1">
        <v>15</v>
      </c>
      <c r="C543" s="2">
        <v>46234.5</v>
      </c>
      <c r="F543" s="1" t="s">
        <v>144</v>
      </c>
      <c r="G543" s="1" t="s">
        <v>818</v>
      </c>
      <c r="H543" s="1">
        <v>348</v>
      </c>
      <c r="I543" s="1">
        <v>348</v>
      </c>
      <c r="J543" s="1" t="s">
        <v>7258</v>
      </c>
      <c r="K543" s="2">
        <v>46234.6906712963</v>
      </c>
      <c r="L543" s="1" t="s">
        <v>4284</v>
      </c>
      <c r="M543" s="1" t="s">
        <v>478</v>
      </c>
      <c r="N543" s="1" t="s">
        <v>6495</v>
      </c>
      <c r="O543" s="1" t="s">
        <v>7266</v>
      </c>
      <c r="P543" s="1" t="s">
        <v>29</v>
      </c>
      <c r="Q543" s="2">
        <v>46234</v>
      </c>
      <c r="R543" s="1" t="s">
        <v>216</v>
      </c>
      <c r="S543" s="1" t="s">
        <v>6540</v>
      </c>
      <c r="T543" s="1">
        <v>1</v>
      </c>
      <c r="X543" s="216" t="s">
        <v>454</v>
      </c>
      <c r="AA543" s="1" t="s">
        <v>7268</v>
      </c>
      <c r="AB543" s="1" t="s">
        <v>455</v>
      </c>
      <c r="AC543" s="1" t="s">
        <v>862</v>
      </c>
    </row>
    <row r="544" s="1" customFormat="1" spans="1:29">
      <c r="A544" s="1">
        <v>318</v>
      </c>
      <c r="C544" s="2">
        <v>46234.5</v>
      </c>
      <c r="F544" s="1" t="s">
        <v>144</v>
      </c>
      <c r="G544" s="1" t="s">
        <v>818</v>
      </c>
      <c r="H544" s="1">
        <v>348</v>
      </c>
      <c r="I544" s="1">
        <v>348</v>
      </c>
      <c r="J544" s="1" t="s">
        <v>7258</v>
      </c>
      <c r="K544" s="2">
        <v>46234.6906712963</v>
      </c>
      <c r="L544" s="1" t="s">
        <v>4284</v>
      </c>
      <c r="M544" s="1" t="s">
        <v>478</v>
      </c>
      <c r="N544" s="1" t="s">
        <v>6495</v>
      </c>
      <c r="O544" s="1" t="s">
        <v>7266</v>
      </c>
      <c r="P544" s="1" t="s">
        <v>29</v>
      </c>
      <c r="Q544" s="2">
        <v>46234</v>
      </c>
      <c r="R544" s="1" t="s">
        <v>216</v>
      </c>
      <c r="S544" s="1" t="s">
        <v>6540</v>
      </c>
      <c r="T544" s="1">
        <v>5.3</v>
      </c>
      <c r="X544" s="216" t="s">
        <v>456</v>
      </c>
      <c r="AA544" s="1" t="s">
        <v>7269</v>
      </c>
      <c r="AB544" s="1" t="s">
        <v>457</v>
      </c>
      <c r="AC544" s="1" t="s">
        <v>862</v>
      </c>
    </row>
    <row r="545" s="1" customFormat="1" spans="1:29">
      <c r="A545" s="1">
        <v>120</v>
      </c>
      <c r="C545" s="2">
        <v>46234</v>
      </c>
      <c r="F545" s="1" t="s">
        <v>132</v>
      </c>
      <c r="G545" s="1" t="s">
        <v>742</v>
      </c>
      <c r="H545" s="1">
        <v>230</v>
      </c>
      <c r="I545" s="1">
        <v>230</v>
      </c>
      <c r="J545" s="1" t="s">
        <v>7270</v>
      </c>
      <c r="K545" s="2">
        <v>46234.7196064815</v>
      </c>
      <c r="L545" s="1" t="s">
        <v>3878</v>
      </c>
      <c r="M545" s="1" t="s">
        <v>478</v>
      </c>
      <c r="N545" s="1" t="s">
        <v>6977</v>
      </c>
      <c r="O545" s="1" t="s">
        <v>6215</v>
      </c>
      <c r="P545" s="1" t="s">
        <v>29</v>
      </c>
      <c r="Q545" s="2">
        <v>46233</v>
      </c>
      <c r="R545" s="1" t="s">
        <v>176</v>
      </c>
      <c r="S545" s="1" t="s">
        <v>6540</v>
      </c>
      <c r="T545" s="1">
        <v>2</v>
      </c>
      <c r="AC545" s="1" t="s">
        <v>980</v>
      </c>
    </row>
    <row r="546" s="1" customFormat="1" spans="1:29">
      <c r="A546" s="1">
        <v>180</v>
      </c>
      <c r="C546" s="2">
        <v>46234.7336111111</v>
      </c>
      <c r="F546" s="1" t="s">
        <v>135</v>
      </c>
      <c r="G546" s="1" t="s">
        <v>621</v>
      </c>
      <c r="H546" s="1">
        <v>420</v>
      </c>
      <c r="I546" s="1">
        <v>420</v>
      </c>
      <c r="J546" s="1" t="s">
        <v>7271</v>
      </c>
      <c r="K546" s="2">
        <v>46234.7340740741</v>
      </c>
      <c r="L546" s="1" t="s">
        <v>3878</v>
      </c>
      <c r="M546" s="1" t="s">
        <v>478</v>
      </c>
      <c r="N546" s="1" t="s">
        <v>6977</v>
      </c>
      <c r="O546" s="1" t="s">
        <v>7272</v>
      </c>
      <c r="P546" s="1" t="s">
        <v>29</v>
      </c>
      <c r="Q546" s="2">
        <v>46234</v>
      </c>
      <c r="R546" s="1" t="s">
        <v>200</v>
      </c>
      <c r="S546" s="1" t="s">
        <v>6540</v>
      </c>
      <c r="T546" s="1">
        <v>3</v>
      </c>
      <c r="AC546" s="1" t="s">
        <v>830</v>
      </c>
    </row>
    <row r="547" s="1" customFormat="1" spans="1:29">
      <c r="A547" s="1">
        <v>210</v>
      </c>
      <c r="C547" s="2">
        <v>46234.7336111111</v>
      </c>
      <c r="F547" s="1" t="s">
        <v>135</v>
      </c>
      <c r="G547" s="1" t="s">
        <v>621</v>
      </c>
      <c r="H547" s="1">
        <v>420</v>
      </c>
      <c r="I547" s="1">
        <v>420</v>
      </c>
      <c r="J547" s="1" t="s">
        <v>7271</v>
      </c>
      <c r="K547" s="2">
        <v>46234.7340740741</v>
      </c>
      <c r="L547" s="1" t="s">
        <v>3878</v>
      </c>
      <c r="M547" s="1" t="s">
        <v>478</v>
      </c>
      <c r="N547" s="1" t="s">
        <v>6495</v>
      </c>
      <c r="O547" s="1" t="s">
        <v>7272</v>
      </c>
      <c r="P547" s="1" t="s">
        <v>29</v>
      </c>
      <c r="Q547" s="2">
        <v>46234</v>
      </c>
      <c r="R547" s="1" t="s">
        <v>200</v>
      </c>
      <c r="S547" s="1" t="s">
        <v>6540</v>
      </c>
      <c r="T547" s="1">
        <v>3.5</v>
      </c>
      <c r="X547" s="216" t="s">
        <v>456</v>
      </c>
      <c r="AA547" s="1" t="s">
        <v>7273</v>
      </c>
      <c r="AB547" s="1" t="s">
        <v>457</v>
      </c>
      <c r="AC547" s="1" t="s">
        <v>830</v>
      </c>
    </row>
    <row r="548" s="1" customFormat="1" spans="1:29">
      <c r="A548" s="1">
        <v>15</v>
      </c>
      <c r="C548" s="2">
        <v>46234.7336111111</v>
      </c>
      <c r="F548" s="1" t="s">
        <v>135</v>
      </c>
      <c r="G548" s="1" t="s">
        <v>621</v>
      </c>
      <c r="H548" s="1">
        <v>420</v>
      </c>
      <c r="I548" s="1">
        <v>420</v>
      </c>
      <c r="J548" s="1" t="s">
        <v>7271</v>
      </c>
      <c r="K548" s="2">
        <v>46234.7340740741</v>
      </c>
      <c r="L548" s="1" t="s">
        <v>3878</v>
      </c>
      <c r="M548" s="1" t="s">
        <v>478</v>
      </c>
      <c r="N548" s="1" t="s">
        <v>6495</v>
      </c>
      <c r="O548" s="1" t="s">
        <v>7272</v>
      </c>
      <c r="P548" s="1" t="s">
        <v>29</v>
      </c>
      <c r="Q548" s="2">
        <v>46234</v>
      </c>
      <c r="R548" s="1" t="s">
        <v>200</v>
      </c>
      <c r="S548" s="1" t="s">
        <v>6540</v>
      </c>
      <c r="T548" s="1">
        <v>1</v>
      </c>
      <c r="X548" s="216" t="s">
        <v>454</v>
      </c>
      <c r="AA548" s="1" t="s">
        <v>7274</v>
      </c>
      <c r="AB548" s="1" t="s">
        <v>455</v>
      </c>
      <c r="AC548" s="1" t="s">
        <v>830</v>
      </c>
    </row>
    <row r="549" s="1" customFormat="1" spans="1:29">
      <c r="A549" s="1">
        <v>15</v>
      </c>
      <c r="C549" s="2">
        <v>46234.7336111111</v>
      </c>
      <c r="F549" s="1" t="s">
        <v>135</v>
      </c>
      <c r="G549" s="1" t="s">
        <v>621</v>
      </c>
      <c r="H549" s="1">
        <v>420</v>
      </c>
      <c r="I549" s="1">
        <v>420</v>
      </c>
      <c r="J549" s="1" t="s">
        <v>7271</v>
      </c>
      <c r="K549" s="2">
        <v>46234.7340740741</v>
      </c>
      <c r="L549" s="1" t="s">
        <v>3878</v>
      </c>
      <c r="M549" s="1" t="s">
        <v>478</v>
      </c>
      <c r="N549" s="1" t="s">
        <v>6495</v>
      </c>
      <c r="O549" s="1" t="s">
        <v>7272</v>
      </c>
      <c r="P549" s="1" t="s">
        <v>29</v>
      </c>
      <c r="Q549" s="2">
        <v>46234</v>
      </c>
      <c r="R549" s="1" t="s">
        <v>200</v>
      </c>
      <c r="S549" s="1" t="s">
        <v>6540</v>
      </c>
      <c r="T549" s="1">
        <v>1</v>
      </c>
      <c r="X549" s="216" t="s">
        <v>454</v>
      </c>
      <c r="AA549" s="1" t="s">
        <v>7275</v>
      </c>
      <c r="AB549" s="1" t="s">
        <v>455</v>
      </c>
      <c r="AC549" s="1" t="s">
        <v>830</v>
      </c>
    </row>
    <row r="550" s="1" customFormat="1" spans="1:29">
      <c r="A550" s="1">
        <v>15</v>
      </c>
      <c r="C550" s="2">
        <v>46234.75</v>
      </c>
      <c r="F550" s="1" t="s">
        <v>132</v>
      </c>
      <c r="G550" s="1" t="s">
        <v>818</v>
      </c>
      <c r="H550" s="1">
        <v>420</v>
      </c>
      <c r="I550" s="1">
        <v>420</v>
      </c>
      <c r="J550" s="1" t="s">
        <v>7276</v>
      </c>
      <c r="K550" s="2">
        <v>46234.7492708333</v>
      </c>
      <c r="L550" s="1" t="s">
        <v>4284</v>
      </c>
      <c r="M550" s="1" t="s">
        <v>478</v>
      </c>
      <c r="N550" s="1" t="s">
        <v>6495</v>
      </c>
      <c r="O550" s="1" t="s">
        <v>7277</v>
      </c>
      <c r="P550" s="1" t="s">
        <v>29</v>
      </c>
      <c r="Q550" s="2">
        <v>46234</v>
      </c>
      <c r="R550" s="1" t="s">
        <v>175</v>
      </c>
      <c r="S550" s="1" t="s">
        <v>6540</v>
      </c>
      <c r="T550" s="1">
        <v>1</v>
      </c>
      <c r="X550" s="216" t="s">
        <v>454</v>
      </c>
      <c r="AA550" s="1" t="s">
        <v>7278</v>
      </c>
      <c r="AB550" s="1" t="s">
        <v>455</v>
      </c>
      <c r="AC550" s="1" t="s">
        <v>797</v>
      </c>
    </row>
    <row r="551" s="1" customFormat="1" spans="1:29">
      <c r="A551" s="1">
        <v>15</v>
      </c>
      <c r="C551" s="2">
        <v>46234.75</v>
      </c>
      <c r="F551" s="1" t="s">
        <v>132</v>
      </c>
      <c r="G551" s="1" t="s">
        <v>818</v>
      </c>
      <c r="H551" s="1">
        <v>420</v>
      </c>
      <c r="I551" s="1">
        <v>420</v>
      </c>
      <c r="J551" s="1" t="s">
        <v>7276</v>
      </c>
      <c r="K551" s="2">
        <v>46234.7492708333</v>
      </c>
      <c r="L551" s="1" t="s">
        <v>4284</v>
      </c>
      <c r="M551" s="1" t="s">
        <v>478</v>
      </c>
      <c r="N551" s="1" t="s">
        <v>6495</v>
      </c>
      <c r="O551" s="1" t="s">
        <v>7277</v>
      </c>
      <c r="P551" s="1" t="s">
        <v>29</v>
      </c>
      <c r="Q551" s="2">
        <v>46234</v>
      </c>
      <c r="R551" s="1" t="s">
        <v>175</v>
      </c>
      <c r="S551" s="1" t="s">
        <v>6540</v>
      </c>
      <c r="T551" s="1">
        <v>1</v>
      </c>
      <c r="X551" s="216" t="s">
        <v>454</v>
      </c>
      <c r="AA551" s="1" t="s">
        <v>7279</v>
      </c>
      <c r="AB551" s="1" t="s">
        <v>455</v>
      </c>
      <c r="AC551" s="1" t="s">
        <v>797</v>
      </c>
    </row>
    <row r="552" s="1" customFormat="1" spans="1:29">
      <c r="A552" s="1">
        <v>15</v>
      </c>
      <c r="C552" s="2">
        <v>46234.75</v>
      </c>
      <c r="F552" s="1" t="s">
        <v>132</v>
      </c>
      <c r="G552" s="1" t="s">
        <v>818</v>
      </c>
      <c r="H552" s="1">
        <v>420</v>
      </c>
      <c r="I552" s="1">
        <v>420</v>
      </c>
      <c r="J552" s="1" t="s">
        <v>7276</v>
      </c>
      <c r="K552" s="2">
        <v>46234.7492708333</v>
      </c>
      <c r="L552" s="1" t="s">
        <v>4284</v>
      </c>
      <c r="M552" s="1" t="s">
        <v>478</v>
      </c>
      <c r="N552" s="1" t="s">
        <v>6495</v>
      </c>
      <c r="O552" s="1" t="s">
        <v>7277</v>
      </c>
      <c r="P552" s="1" t="s">
        <v>29</v>
      </c>
      <c r="Q552" s="2">
        <v>46234</v>
      </c>
      <c r="R552" s="1" t="s">
        <v>175</v>
      </c>
      <c r="S552" s="1" t="s">
        <v>6540</v>
      </c>
      <c r="T552" s="1">
        <v>1</v>
      </c>
      <c r="X552" s="216" t="s">
        <v>454</v>
      </c>
      <c r="AA552" s="1" t="s">
        <v>7280</v>
      </c>
      <c r="AB552" s="1" t="s">
        <v>455</v>
      </c>
      <c r="AC552" s="1" t="s">
        <v>797</v>
      </c>
    </row>
    <row r="553" s="1" customFormat="1" spans="1:29">
      <c r="A553" s="1">
        <v>15</v>
      </c>
      <c r="C553" s="2">
        <v>46234.75</v>
      </c>
      <c r="F553" s="1" t="s">
        <v>132</v>
      </c>
      <c r="G553" s="1" t="s">
        <v>818</v>
      </c>
      <c r="H553" s="1">
        <v>420</v>
      </c>
      <c r="I553" s="1">
        <v>420</v>
      </c>
      <c r="J553" s="1" t="s">
        <v>7276</v>
      </c>
      <c r="K553" s="2">
        <v>46234.7492708333</v>
      </c>
      <c r="L553" s="1" t="s">
        <v>4284</v>
      </c>
      <c r="M553" s="1" t="s">
        <v>478</v>
      </c>
      <c r="N553" s="1" t="s">
        <v>6495</v>
      </c>
      <c r="O553" s="1" t="s">
        <v>7277</v>
      </c>
      <c r="P553" s="1" t="s">
        <v>29</v>
      </c>
      <c r="Q553" s="2">
        <v>46234</v>
      </c>
      <c r="R553" s="1" t="s">
        <v>175</v>
      </c>
      <c r="S553" s="1" t="s">
        <v>6540</v>
      </c>
      <c r="T553" s="1">
        <v>1</v>
      </c>
      <c r="X553" s="216" t="s">
        <v>454</v>
      </c>
      <c r="AA553" s="1" t="s">
        <v>7281</v>
      </c>
      <c r="AB553" s="1" t="s">
        <v>455</v>
      </c>
      <c r="AC553" s="1" t="s">
        <v>797</v>
      </c>
    </row>
    <row r="554" s="1" customFormat="1" spans="1:29">
      <c r="A554" s="1">
        <v>360</v>
      </c>
      <c r="C554" s="2">
        <v>46234.75</v>
      </c>
      <c r="F554" s="1" t="s">
        <v>132</v>
      </c>
      <c r="G554" s="1" t="s">
        <v>818</v>
      </c>
      <c r="H554" s="1">
        <v>420</v>
      </c>
      <c r="I554" s="1">
        <v>420</v>
      </c>
      <c r="J554" s="1" t="s">
        <v>7276</v>
      </c>
      <c r="K554" s="2">
        <v>46234.7492708333</v>
      </c>
      <c r="L554" s="1" t="s">
        <v>4284</v>
      </c>
      <c r="M554" s="1" t="s">
        <v>478</v>
      </c>
      <c r="N554" s="1" t="s">
        <v>6495</v>
      </c>
      <c r="O554" s="1" t="s">
        <v>7277</v>
      </c>
      <c r="P554" s="1" t="s">
        <v>29</v>
      </c>
      <c r="Q554" s="2">
        <v>46234</v>
      </c>
      <c r="R554" s="1" t="s">
        <v>175</v>
      </c>
      <c r="S554" s="1" t="s">
        <v>6540</v>
      </c>
      <c r="T554" s="1">
        <v>6</v>
      </c>
      <c r="X554" s="216" t="s">
        <v>456</v>
      </c>
      <c r="AA554" s="1" t="s">
        <v>7053</v>
      </c>
      <c r="AB554" s="1" t="s">
        <v>457</v>
      </c>
      <c r="AC554" s="1" t="s">
        <v>797</v>
      </c>
    </row>
    <row r="555" s="1" customFormat="1" spans="1:29">
      <c r="A555" s="1">
        <v>120</v>
      </c>
      <c r="C555" s="2">
        <v>46234.7024189815</v>
      </c>
      <c r="F555" s="1" t="s">
        <v>141</v>
      </c>
      <c r="G555" s="1" t="s">
        <v>602</v>
      </c>
      <c r="H555" s="1">
        <v>120</v>
      </c>
      <c r="I555" s="1">
        <v>120</v>
      </c>
      <c r="J555" s="1" t="s">
        <v>7282</v>
      </c>
      <c r="K555" s="2">
        <v>46234.7539467593</v>
      </c>
      <c r="L555" s="1" t="s">
        <v>3878</v>
      </c>
      <c r="M555" s="1" t="s">
        <v>478</v>
      </c>
      <c r="N555" s="1" t="s">
        <v>6977</v>
      </c>
      <c r="O555" s="1" t="s">
        <v>7283</v>
      </c>
      <c r="P555" s="1" t="s">
        <v>29</v>
      </c>
      <c r="Q555" s="2">
        <v>46234</v>
      </c>
      <c r="R555" s="1" t="s">
        <v>212</v>
      </c>
      <c r="S555" s="1" t="s">
        <v>6540</v>
      </c>
      <c r="T555" s="1">
        <v>2</v>
      </c>
      <c r="AC555" s="1" t="s">
        <v>805</v>
      </c>
    </row>
    <row r="556" s="1" customFormat="1" spans="1:29">
      <c r="A556" s="1">
        <v>78</v>
      </c>
      <c r="C556" s="2">
        <v>46234.7250462963</v>
      </c>
      <c r="F556" s="1" t="s">
        <v>133</v>
      </c>
      <c r="G556" s="1" t="s">
        <v>818</v>
      </c>
      <c r="H556" s="1">
        <v>108</v>
      </c>
      <c r="I556" s="1">
        <v>108</v>
      </c>
      <c r="J556" s="1" t="s">
        <v>7284</v>
      </c>
      <c r="K556" s="2">
        <v>46234.7641666667</v>
      </c>
      <c r="L556" s="1" t="s">
        <v>3903</v>
      </c>
      <c r="M556" s="1" t="s">
        <v>478</v>
      </c>
      <c r="N556" s="1" t="s">
        <v>6495</v>
      </c>
      <c r="O556" s="1" t="s">
        <v>7285</v>
      </c>
      <c r="P556" s="1" t="s">
        <v>29</v>
      </c>
      <c r="Q556" s="2">
        <v>46234</v>
      </c>
      <c r="R556" s="1" t="s">
        <v>181</v>
      </c>
      <c r="S556" s="1" t="s">
        <v>6540</v>
      </c>
      <c r="T556" s="1">
        <v>1.3</v>
      </c>
      <c r="X556" s="216" t="s">
        <v>456</v>
      </c>
      <c r="AA556" s="1" t="s">
        <v>6958</v>
      </c>
      <c r="AB556" s="1" t="s">
        <v>457</v>
      </c>
      <c r="AC556" s="1" t="s">
        <v>635</v>
      </c>
    </row>
    <row r="557" s="1" customFormat="1" spans="1:29">
      <c r="A557" s="1">
        <v>15</v>
      </c>
      <c r="C557" s="2">
        <v>46234.7250462963</v>
      </c>
      <c r="F557" s="1" t="s">
        <v>133</v>
      </c>
      <c r="G557" s="1" t="s">
        <v>818</v>
      </c>
      <c r="H557" s="1">
        <v>108</v>
      </c>
      <c r="I557" s="1">
        <v>108</v>
      </c>
      <c r="J557" s="1" t="s">
        <v>7284</v>
      </c>
      <c r="K557" s="2">
        <v>46234.7641666667</v>
      </c>
      <c r="L557" s="1" t="s">
        <v>3903</v>
      </c>
      <c r="M557" s="1" t="s">
        <v>478</v>
      </c>
      <c r="N557" s="1" t="s">
        <v>6495</v>
      </c>
      <c r="O557" s="1" t="s">
        <v>7285</v>
      </c>
      <c r="P557" s="1" t="s">
        <v>29</v>
      </c>
      <c r="Q557" s="2">
        <v>46234</v>
      </c>
      <c r="R557" s="1" t="s">
        <v>181</v>
      </c>
      <c r="S557" s="1" t="s">
        <v>6540</v>
      </c>
      <c r="T557" s="1">
        <v>1</v>
      </c>
      <c r="X557" s="216" t="s">
        <v>454</v>
      </c>
      <c r="AA557" s="1" t="s">
        <v>7286</v>
      </c>
      <c r="AB557" s="1" t="s">
        <v>455</v>
      </c>
      <c r="AC557" s="1" t="s">
        <v>635</v>
      </c>
    </row>
    <row r="558" s="1" customFormat="1" spans="1:29">
      <c r="A558" s="1">
        <v>15</v>
      </c>
      <c r="C558" s="2">
        <v>46234.7250462963</v>
      </c>
      <c r="F558" s="1" t="s">
        <v>133</v>
      </c>
      <c r="G558" s="1" t="s">
        <v>818</v>
      </c>
      <c r="H558" s="1">
        <v>108</v>
      </c>
      <c r="I558" s="1">
        <v>108</v>
      </c>
      <c r="J558" s="1" t="s">
        <v>7284</v>
      </c>
      <c r="K558" s="2">
        <v>46234.7641666667</v>
      </c>
      <c r="L558" s="1" t="s">
        <v>3903</v>
      </c>
      <c r="M558" s="1" t="s">
        <v>478</v>
      </c>
      <c r="N558" s="1" t="s">
        <v>6495</v>
      </c>
      <c r="O558" s="1" t="s">
        <v>7285</v>
      </c>
      <c r="P558" s="1" t="s">
        <v>29</v>
      </c>
      <c r="Q558" s="2">
        <v>46234</v>
      </c>
      <c r="R558" s="1" t="s">
        <v>181</v>
      </c>
      <c r="S558" s="1" t="s">
        <v>6540</v>
      </c>
      <c r="T558" s="1">
        <v>1</v>
      </c>
      <c r="X558" s="216" t="s">
        <v>454</v>
      </c>
      <c r="AA558" s="1" t="s">
        <v>7287</v>
      </c>
      <c r="AB558" s="1" t="s">
        <v>455</v>
      </c>
      <c r="AC558" s="1" t="s">
        <v>635</v>
      </c>
    </row>
    <row r="559" s="1" customFormat="1" spans="1:29">
      <c r="A559" s="1">
        <v>30</v>
      </c>
      <c r="C559" s="2">
        <v>46234</v>
      </c>
      <c r="F559" s="1" t="s">
        <v>132</v>
      </c>
      <c r="G559" s="1" t="s">
        <v>742</v>
      </c>
      <c r="H559" s="1">
        <v>30</v>
      </c>
      <c r="I559" s="1">
        <v>30</v>
      </c>
      <c r="J559" s="1" t="s">
        <v>7288</v>
      </c>
      <c r="K559" s="2">
        <v>46234.7958796296</v>
      </c>
      <c r="L559" s="1" t="s">
        <v>4217</v>
      </c>
      <c r="M559" s="1" t="s">
        <v>478</v>
      </c>
      <c r="N559" s="1" t="s">
        <v>7025</v>
      </c>
      <c r="O559" s="1" t="s">
        <v>7289</v>
      </c>
      <c r="P559" s="1" t="s">
        <v>29</v>
      </c>
      <c r="Q559" s="2">
        <v>46234</v>
      </c>
      <c r="R559" s="1" t="s">
        <v>176</v>
      </c>
      <c r="S559" s="1" t="s">
        <v>6540</v>
      </c>
      <c r="T559" s="1">
        <v>1</v>
      </c>
      <c r="AC559" s="1" t="s">
        <v>980</v>
      </c>
    </row>
    <row r="560" s="1" customFormat="1" spans="1:29">
      <c r="A560" s="1">
        <v>33.6</v>
      </c>
      <c r="C560" s="2">
        <v>46234</v>
      </c>
      <c r="F560" s="1" t="s">
        <v>132</v>
      </c>
      <c r="G560" s="1" t="s">
        <v>1199</v>
      </c>
      <c r="H560" s="1">
        <v>113.6</v>
      </c>
      <c r="I560" s="1">
        <v>113.6</v>
      </c>
      <c r="J560" s="1" t="s">
        <v>7288</v>
      </c>
      <c r="K560" s="2">
        <v>46234.8036921296</v>
      </c>
      <c r="L560" s="1" t="s">
        <v>3878</v>
      </c>
      <c r="M560" s="1" t="s">
        <v>478</v>
      </c>
      <c r="N560" s="1" t="s">
        <v>6564</v>
      </c>
      <c r="O560" s="1" t="s">
        <v>7290</v>
      </c>
      <c r="P560" s="1" t="s">
        <v>29</v>
      </c>
      <c r="Q560" s="2">
        <v>46234</v>
      </c>
      <c r="R560" s="1" t="s">
        <v>176</v>
      </c>
      <c r="S560" s="1" t="s">
        <v>6540</v>
      </c>
      <c r="T560" s="1">
        <v>1.2</v>
      </c>
      <c r="AC560" s="1" t="s">
        <v>980</v>
      </c>
    </row>
    <row r="561" s="1" customFormat="1" spans="1:29">
      <c r="A561" s="1">
        <v>80</v>
      </c>
      <c r="C561" s="2">
        <v>46234</v>
      </c>
      <c r="F561" s="1" t="s">
        <v>132</v>
      </c>
      <c r="G561" s="1" t="s">
        <v>1199</v>
      </c>
      <c r="H561" s="1">
        <v>113.6</v>
      </c>
      <c r="I561" s="1">
        <v>113.6</v>
      </c>
      <c r="J561" s="1" t="s">
        <v>7288</v>
      </c>
      <c r="K561" s="2">
        <v>46234.8036921296</v>
      </c>
      <c r="L561" s="1" t="s">
        <v>3878</v>
      </c>
      <c r="M561" s="1" t="s">
        <v>478</v>
      </c>
      <c r="N561" s="1" t="s">
        <v>6566</v>
      </c>
      <c r="O561" s="1" t="s">
        <v>7290</v>
      </c>
      <c r="P561" s="1" t="s">
        <v>29</v>
      </c>
      <c r="Q561" s="2">
        <v>46234</v>
      </c>
      <c r="R561" s="1" t="s">
        <v>176</v>
      </c>
      <c r="S561" s="1" t="s">
        <v>6540</v>
      </c>
      <c r="T561" s="1">
        <v>8</v>
      </c>
      <c r="AC561" s="1" t="s">
        <v>980</v>
      </c>
    </row>
    <row r="562" s="1" customFormat="1" spans="1:29">
      <c r="A562" s="1">
        <v>120</v>
      </c>
      <c r="C562" s="2">
        <v>46235.375</v>
      </c>
      <c r="F562" s="1" t="s">
        <v>147</v>
      </c>
      <c r="G562" s="1" t="s">
        <v>818</v>
      </c>
      <c r="H562" s="1">
        <v>120</v>
      </c>
      <c r="I562" s="1">
        <v>120</v>
      </c>
      <c r="J562" s="1" t="s">
        <v>7291</v>
      </c>
      <c r="K562" s="2">
        <v>46235.4179166667</v>
      </c>
      <c r="L562" s="1" t="s">
        <v>3903</v>
      </c>
      <c r="M562" s="1" t="s">
        <v>478</v>
      </c>
      <c r="N562" s="1" t="s">
        <v>6495</v>
      </c>
      <c r="O562" s="1" t="s">
        <v>7292</v>
      </c>
      <c r="P562" s="1" t="s">
        <v>29</v>
      </c>
      <c r="Q562" s="2">
        <v>46235.375</v>
      </c>
      <c r="R562" s="1" t="s">
        <v>233</v>
      </c>
      <c r="S562" s="1" t="s">
        <v>6540</v>
      </c>
      <c r="T562" s="1">
        <v>1</v>
      </c>
      <c r="X562" s="216" t="s">
        <v>6571</v>
      </c>
      <c r="AA562" s="1" t="s">
        <v>7293</v>
      </c>
      <c r="AB562" s="1" t="s">
        <v>6573</v>
      </c>
      <c r="AC562" s="1" t="s">
        <v>735</v>
      </c>
    </row>
    <row r="563" s="1" customFormat="1" spans="1:29">
      <c r="A563" s="1">
        <v>15</v>
      </c>
      <c r="C563" s="2">
        <v>46235.4166666667</v>
      </c>
      <c r="F563" s="1" t="s">
        <v>147</v>
      </c>
      <c r="G563" s="1" t="s">
        <v>818</v>
      </c>
      <c r="H563" s="1">
        <v>210</v>
      </c>
      <c r="I563" s="1">
        <v>210</v>
      </c>
      <c r="J563" s="1" t="s">
        <v>7294</v>
      </c>
      <c r="K563" s="2">
        <v>46235.4312152778</v>
      </c>
      <c r="L563" s="1" t="s">
        <v>3903</v>
      </c>
      <c r="M563" s="1" t="s">
        <v>478</v>
      </c>
      <c r="N563" s="1" t="s">
        <v>6495</v>
      </c>
      <c r="O563" s="1" t="s">
        <v>7295</v>
      </c>
      <c r="P563" s="1" t="s">
        <v>29</v>
      </c>
      <c r="Q563" s="2">
        <v>46235</v>
      </c>
      <c r="R563" s="1" t="s">
        <v>235</v>
      </c>
      <c r="S563" s="1" t="s">
        <v>6540</v>
      </c>
      <c r="T563" s="1">
        <v>1</v>
      </c>
      <c r="X563" s="216" t="s">
        <v>454</v>
      </c>
      <c r="AA563" s="1" t="s">
        <v>7296</v>
      </c>
      <c r="AB563" s="1" t="s">
        <v>455</v>
      </c>
      <c r="AC563" s="1" t="s">
        <v>648</v>
      </c>
    </row>
    <row r="564" s="1" customFormat="1" spans="1:29">
      <c r="A564" s="1">
        <v>15</v>
      </c>
      <c r="C564" s="2">
        <v>46235.4166666667</v>
      </c>
      <c r="F564" s="1" t="s">
        <v>147</v>
      </c>
      <c r="G564" s="1" t="s">
        <v>818</v>
      </c>
      <c r="H564" s="1">
        <v>210</v>
      </c>
      <c r="I564" s="1">
        <v>210</v>
      </c>
      <c r="J564" s="1" t="s">
        <v>7294</v>
      </c>
      <c r="K564" s="2">
        <v>46235.4312152778</v>
      </c>
      <c r="L564" s="1" t="s">
        <v>3903</v>
      </c>
      <c r="M564" s="1" t="s">
        <v>478</v>
      </c>
      <c r="N564" s="1" t="s">
        <v>6495</v>
      </c>
      <c r="O564" s="1" t="s">
        <v>7295</v>
      </c>
      <c r="P564" s="1" t="s">
        <v>29</v>
      </c>
      <c r="Q564" s="2">
        <v>46235</v>
      </c>
      <c r="R564" s="1" t="s">
        <v>235</v>
      </c>
      <c r="S564" s="1" t="s">
        <v>6540</v>
      </c>
      <c r="T564" s="1">
        <v>1</v>
      </c>
      <c r="X564" s="216" t="s">
        <v>454</v>
      </c>
      <c r="AA564" s="1" t="s">
        <v>7297</v>
      </c>
      <c r="AB564" s="1" t="s">
        <v>455</v>
      </c>
      <c r="AC564" s="1" t="s">
        <v>648</v>
      </c>
    </row>
    <row r="565" s="1" customFormat="1" spans="1:29">
      <c r="A565" s="1">
        <v>180</v>
      </c>
      <c r="C565" s="2">
        <v>46235.4166666667</v>
      </c>
      <c r="F565" s="1" t="s">
        <v>147</v>
      </c>
      <c r="G565" s="1" t="s">
        <v>818</v>
      </c>
      <c r="H565" s="1">
        <v>210</v>
      </c>
      <c r="I565" s="1">
        <v>210</v>
      </c>
      <c r="J565" s="1" t="s">
        <v>7294</v>
      </c>
      <c r="K565" s="2">
        <v>46235.4312152778</v>
      </c>
      <c r="L565" s="1" t="s">
        <v>3903</v>
      </c>
      <c r="M565" s="1" t="s">
        <v>478</v>
      </c>
      <c r="N565" s="1" t="s">
        <v>6495</v>
      </c>
      <c r="O565" s="1" t="s">
        <v>7295</v>
      </c>
      <c r="P565" s="1" t="s">
        <v>29</v>
      </c>
      <c r="Q565" s="2">
        <v>46235</v>
      </c>
      <c r="R565" s="1" t="s">
        <v>235</v>
      </c>
      <c r="S565" s="1" t="s">
        <v>6540</v>
      </c>
      <c r="T565" s="1">
        <v>3</v>
      </c>
      <c r="X565" s="216" t="s">
        <v>456</v>
      </c>
      <c r="AA565" s="1" t="s">
        <v>7048</v>
      </c>
      <c r="AB565" s="1" t="s">
        <v>457</v>
      </c>
      <c r="AC565" s="1" t="s">
        <v>648</v>
      </c>
    </row>
    <row r="566" s="1" customFormat="1" spans="1:29">
      <c r="A566" s="1">
        <v>120</v>
      </c>
      <c r="C566" s="2">
        <v>46235</v>
      </c>
      <c r="F566" s="1" t="s">
        <v>132</v>
      </c>
      <c r="G566" s="1" t="s">
        <v>742</v>
      </c>
      <c r="H566" s="1">
        <v>190</v>
      </c>
      <c r="I566" s="1">
        <v>190</v>
      </c>
      <c r="J566" s="1" t="s">
        <v>7298</v>
      </c>
      <c r="K566" s="2">
        <v>46235.438912037</v>
      </c>
      <c r="L566" s="1" t="s">
        <v>3878</v>
      </c>
      <c r="M566" s="1" t="s">
        <v>478</v>
      </c>
      <c r="N566" s="1" t="s">
        <v>6545</v>
      </c>
      <c r="O566" s="1" t="s">
        <v>6190</v>
      </c>
      <c r="P566" s="1" t="s">
        <v>29</v>
      </c>
      <c r="Q566" s="2">
        <v>46235</v>
      </c>
      <c r="R566" s="1" t="s">
        <v>173</v>
      </c>
      <c r="S566" s="1" t="s">
        <v>6540</v>
      </c>
      <c r="T566" s="1">
        <v>2</v>
      </c>
      <c r="U566" s="1"/>
      <c r="AC566" s="1" t="s">
        <v>1022</v>
      </c>
    </row>
    <row r="567" s="1" customFormat="1" spans="1:29">
      <c r="A567" s="1">
        <v>30</v>
      </c>
      <c r="C567" s="2">
        <v>46235</v>
      </c>
      <c r="F567" s="1" t="s">
        <v>132</v>
      </c>
      <c r="G567" s="1" t="s">
        <v>742</v>
      </c>
      <c r="H567" s="1">
        <v>190</v>
      </c>
      <c r="I567" s="1">
        <v>190</v>
      </c>
      <c r="J567" s="1" t="s">
        <v>7298</v>
      </c>
      <c r="K567" s="2">
        <v>46235.438912037</v>
      </c>
      <c r="L567" s="1" t="s">
        <v>3878</v>
      </c>
      <c r="M567" s="1" t="s">
        <v>478</v>
      </c>
      <c r="N567" s="1" t="s">
        <v>7025</v>
      </c>
      <c r="O567" s="1" t="s">
        <v>6190</v>
      </c>
      <c r="P567" s="1" t="s">
        <v>29</v>
      </c>
      <c r="Q567" s="2">
        <v>46235</v>
      </c>
      <c r="R567" s="1" t="s">
        <v>173</v>
      </c>
      <c r="S567" s="1" t="s">
        <v>6540</v>
      </c>
      <c r="T567" s="1">
        <v>1</v>
      </c>
      <c r="AC567" s="1" t="s">
        <v>1022</v>
      </c>
    </row>
    <row r="568" s="1" customFormat="1" spans="1:29">
      <c r="A568" s="1">
        <v>15</v>
      </c>
      <c r="C568" s="2">
        <v>46235</v>
      </c>
      <c r="F568" s="1" t="s">
        <v>129</v>
      </c>
      <c r="G568" s="1" t="s">
        <v>818</v>
      </c>
      <c r="H568" s="1">
        <v>180</v>
      </c>
      <c r="I568" s="1">
        <v>180</v>
      </c>
      <c r="J568" s="1" t="s">
        <v>7299</v>
      </c>
      <c r="K568" s="2">
        <v>46235.5133564815</v>
      </c>
      <c r="L568" s="1" t="s">
        <v>3903</v>
      </c>
      <c r="M568" s="1" t="s">
        <v>478</v>
      </c>
      <c r="N568" s="1" t="s">
        <v>6495</v>
      </c>
      <c r="O568" s="1" t="s">
        <v>7300</v>
      </c>
      <c r="P568" s="1" t="s">
        <v>29</v>
      </c>
      <c r="Q568" s="2">
        <v>46235</v>
      </c>
      <c r="R568" s="1" t="s">
        <v>166</v>
      </c>
      <c r="S568" s="1" t="s">
        <v>6540</v>
      </c>
      <c r="T568" s="1">
        <v>1</v>
      </c>
      <c r="X568" s="216" t="s">
        <v>454</v>
      </c>
      <c r="AA568" s="1" t="s">
        <v>7301</v>
      </c>
      <c r="AB568" s="1" t="s">
        <v>455</v>
      </c>
      <c r="AC568" s="1" t="s">
        <v>1532</v>
      </c>
    </row>
    <row r="569" s="1" customFormat="1" spans="1:29">
      <c r="A569" s="1">
        <v>15</v>
      </c>
      <c r="C569" s="2">
        <v>46235</v>
      </c>
      <c r="F569" s="1" t="s">
        <v>129</v>
      </c>
      <c r="G569" s="1" t="s">
        <v>818</v>
      </c>
      <c r="H569" s="1">
        <v>180</v>
      </c>
      <c r="I569" s="1">
        <v>180</v>
      </c>
      <c r="J569" s="1" t="s">
        <v>7299</v>
      </c>
      <c r="K569" s="2">
        <v>46235.5133564815</v>
      </c>
      <c r="L569" s="1" t="s">
        <v>3903</v>
      </c>
      <c r="M569" s="1" t="s">
        <v>478</v>
      </c>
      <c r="N569" s="1" t="s">
        <v>6495</v>
      </c>
      <c r="O569" s="1" t="s">
        <v>7300</v>
      </c>
      <c r="P569" s="1" t="s">
        <v>29</v>
      </c>
      <c r="Q569" s="2">
        <v>46235</v>
      </c>
      <c r="R569" s="1" t="s">
        <v>166</v>
      </c>
      <c r="S569" s="1" t="s">
        <v>6540</v>
      </c>
      <c r="T569" s="1">
        <v>1</v>
      </c>
      <c r="X569" s="216" t="s">
        <v>454</v>
      </c>
      <c r="AA569" s="1" t="s">
        <v>7302</v>
      </c>
      <c r="AB569" s="1" t="s">
        <v>455</v>
      </c>
      <c r="AC569" s="1" t="s">
        <v>1532</v>
      </c>
    </row>
    <row r="570" s="1" customFormat="1" spans="1:29">
      <c r="A570" s="1">
        <v>15</v>
      </c>
      <c r="C570" s="2">
        <v>46235</v>
      </c>
      <c r="F570" s="1" t="s">
        <v>129</v>
      </c>
      <c r="G570" s="1" t="s">
        <v>818</v>
      </c>
      <c r="H570" s="1">
        <v>180</v>
      </c>
      <c r="I570" s="1">
        <v>180</v>
      </c>
      <c r="J570" s="1" t="s">
        <v>7299</v>
      </c>
      <c r="K570" s="2">
        <v>46235.5133564815</v>
      </c>
      <c r="L570" s="1" t="s">
        <v>3903</v>
      </c>
      <c r="M570" s="1" t="s">
        <v>478</v>
      </c>
      <c r="N570" s="1" t="s">
        <v>6495</v>
      </c>
      <c r="O570" s="1" t="s">
        <v>7300</v>
      </c>
      <c r="P570" s="1" t="s">
        <v>29</v>
      </c>
      <c r="Q570" s="2">
        <v>46235</v>
      </c>
      <c r="R570" s="1" t="s">
        <v>166</v>
      </c>
      <c r="S570" s="1" t="s">
        <v>6540</v>
      </c>
      <c r="T570" s="1">
        <v>1</v>
      </c>
      <c r="X570" s="216" t="s">
        <v>454</v>
      </c>
      <c r="AA570" s="1" t="s">
        <v>7303</v>
      </c>
      <c r="AB570" s="1" t="s">
        <v>455</v>
      </c>
      <c r="AC570" s="1" t="s">
        <v>1532</v>
      </c>
    </row>
    <row r="571" s="1" customFormat="1" spans="1:29">
      <c r="A571" s="1">
        <v>15</v>
      </c>
      <c r="C571" s="2">
        <v>46235</v>
      </c>
      <c r="D571" s="1"/>
      <c r="E571" s="1"/>
      <c r="F571" s="1" t="s">
        <v>129</v>
      </c>
      <c r="G571" s="1" t="s">
        <v>818</v>
      </c>
      <c r="H571" s="1">
        <v>180</v>
      </c>
      <c r="I571" s="1">
        <v>180</v>
      </c>
      <c r="J571" s="1" t="s">
        <v>7299</v>
      </c>
      <c r="K571" s="2">
        <v>46235.5133564815</v>
      </c>
      <c r="L571" s="1" t="s">
        <v>3903</v>
      </c>
      <c r="M571" s="1" t="s">
        <v>478</v>
      </c>
      <c r="N571" s="1" t="s">
        <v>6495</v>
      </c>
      <c r="O571" s="1" t="s">
        <v>7300</v>
      </c>
      <c r="P571" s="1" t="s">
        <v>29</v>
      </c>
      <c r="Q571" s="2">
        <v>46235</v>
      </c>
      <c r="R571" s="1" t="s">
        <v>166</v>
      </c>
      <c r="S571" s="1" t="s">
        <v>6540</v>
      </c>
      <c r="T571" s="1">
        <v>1</v>
      </c>
      <c r="X571" s="216" t="s">
        <v>454</v>
      </c>
      <c r="AA571" s="1" t="s">
        <v>7304</v>
      </c>
      <c r="AB571" s="1" t="s">
        <v>455</v>
      </c>
      <c r="AC571" s="1" t="s">
        <v>1532</v>
      </c>
    </row>
    <row r="572" s="1" customFormat="1" spans="1:29">
      <c r="A572" s="1">
        <v>120</v>
      </c>
      <c r="C572" s="2">
        <v>46235</v>
      </c>
      <c r="D572" s="1"/>
      <c r="E572" s="1"/>
      <c r="F572" s="1" t="s">
        <v>129</v>
      </c>
      <c r="G572" s="1" t="s">
        <v>818</v>
      </c>
      <c r="H572" s="1">
        <v>180</v>
      </c>
      <c r="I572" s="1">
        <v>180</v>
      </c>
      <c r="J572" s="1" t="s">
        <v>7299</v>
      </c>
      <c r="K572" s="2">
        <v>46235.5133564815</v>
      </c>
      <c r="L572" s="1" t="s">
        <v>3903</v>
      </c>
      <c r="M572" s="1" t="s">
        <v>478</v>
      </c>
      <c r="N572" s="1" t="s">
        <v>6495</v>
      </c>
      <c r="O572" s="1" t="s">
        <v>7300</v>
      </c>
      <c r="P572" s="1" t="s">
        <v>29</v>
      </c>
      <c r="Q572" s="2">
        <v>46235</v>
      </c>
      <c r="R572" s="1" t="s">
        <v>166</v>
      </c>
      <c r="S572" s="1" t="s">
        <v>6540</v>
      </c>
      <c r="T572" s="1">
        <v>2</v>
      </c>
      <c r="X572" s="216" t="s">
        <v>456</v>
      </c>
      <c r="AA572" s="1" t="s">
        <v>6987</v>
      </c>
      <c r="AB572" s="1" t="s">
        <v>457</v>
      </c>
      <c r="AC572" s="1" t="s">
        <v>1532</v>
      </c>
    </row>
    <row r="573" s="1" customFormat="1" spans="1:29">
      <c r="A573" s="1">
        <v>60</v>
      </c>
      <c r="C573" s="2">
        <v>46235</v>
      </c>
      <c r="D573" s="1"/>
      <c r="E573" s="1"/>
      <c r="F573" s="1" t="s">
        <v>129</v>
      </c>
      <c r="G573" s="1" t="s">
        <v>602</v>
      </c>
      <c r="H573" s="1">
        <v>60</v>
      </c>
      <c r="I573" s="1">
        <v>60</v>
      </c>
      <c r="J573" s="1" t="s">
        <v>7299</v>
      </c>
      <c r="K573" s="2">
        <v>46235.5164699074</v>
      </c>
      <c r="L573" s="1" t="s">
        <v>3878</v>
      </c>
      <c r="M573" s="1" t="s">
        <v>478</v>
      </c>
      <c r="N573" s="1" t="s">
        <v>6977</v>
      </c>
      <c r="O573" s="1" t="s">
        <v>7305</v>
      </c>
      <c r="P573" s="1" t="s">
        <v>29</v>
      </c>
      <c r="Q573" s="2">
        <v>46235</v>
      </c>
      <c r="R573" s="1" t="s">
        <v>166</v>
      </c>
      <c r="S573" s="1" t="s">
        <v>6540</v>
      </c>
      <c r="T573" s="1">
        <v>1</v>
      </c>
      <c r="AC573" s="1" t="s">
        <v>1532</v>
      </c>
    </row>
    <row r="574" s="1" customFormat="1" spans="1:29">
      <c r="A574" s="1">
        <v>120</v>
      </c>
      <c r="C574" s="2">
        <v>46235.4166666667</v>
      </c>
      <c r="F574" s="1" t="s">
        <v>129</v>
      </c>
      <c r="G574" s="1" t="s">
        <v>621</v>
      </c>
      <c r="H574" s="1">
        <v>260</v>
      </c>
      <c r="I574" s="1">
        <v>260</v>
      </c>
      <c r="J574" s="1" t="s">
        <v>7306</v>
      </c>
      <c r="K574" s="2">
        <v>46235.5269675926</v>
      </c>
      <c r="L574" s="1" t="s">
        <v>3898</v>
      </c>
      <c r="M574" s="1" t="s">
        <v>478</v>
      </c>
      <c r="N574" s="1" t="s">
        <v>6977</v>
      </c>
      <c r="O574" s="1" t="s">
        <v>1174</v>
      </c>
      <c r="P574" s="1" t="s">
        <v>29</v>
      </c>
      <c r="Q574" s="2">
        <v>46235.4166666667</v>
      </c>
      <c r="R574" s="1" t="s">
        <v>162</v>
      </c>
      <c r="S574" s="1" t="s">
        <v>6540</v>
      </c>
      <c r="T574" s="1">
        <v>2</v>
      </c>
      <c r="AC574" s="1" t="s">
        <v>697</v>
      </c>
    </row>
    <row r="575" s="1" customFormat="1" spans="1:29">
      <c r="A575" s="1">
        <v>15</v>
      </c>
      <c r="C575" s="2">
        <v>46235.5138888889</v>
      </c>
      <c r="F575" s="1" t="s">
        <v>147</v>
      </c>
      <c r="G575" s="1" t="s">
        <v>818</v>
      </c>
      <c r="H575" s="1">
        <v>150</v>
      </c>
      <c r="I575" s="1">
        <v>150</v>
      </c>
      <c r="J575" s="1" t="s">
        <v>7307</v>
      </c>
      <c r="K575" s="2">
        <v>46235.5287731482</v>
      </c>
      <c r="L575" s="1" t="s">
        <v>4284</v>
      </c>
      <c r="M575" s="1" t="s">
        <v>478</v>
      </c>
      <c r="N575" s="1" t="s">
        <v>6495</v>
      </c>
      <c r="O575" s="1" t="s">
        <v>7308</v>
      </c>
      <c r="P575" s="1" t="s">
        <v>29</v>
      </c>
      <c r="Q575" s="2">
        <v>46235</v>
      </c>
      <c r="R575" s="1" t="s">
        <v>233</v>
      </c>
      <c r="S575" s="1" t="s">
        <v>6540</v>
      </c>
      <c r="T575" s="1">
        <v>1</v>
      </c>
      <c r="X575" s="216" t="s">
        <v>487</v>
      </c>
      <c r="AA575" s="1" t="s">
        <v>7309</v>
      </c>
      <c r="AB575" s="1" t="s">
        <v>488</v>
      </c>
      <c r="AC575" s="1" t="s">
        <v>735</v>
      </c>
    </row>
    <row r="576" s="1" customFormat="1" spans="1:29">
      <c r="A576" s="1">
        <v>15</v>
      </c>
      <c r="C576" s="2">
        <v>46235.5138888889</v>
      </c>
      <c r="F576" s="1" t="s">
        <v>147</v>
      </c>
      <c r="G576" s="1" t="s">
        <v>818</v>
      </c>
      <c r="H576" s="1">
        <v>150</v>
      </c>
      <c r="I576" s="1">
        <v>150</v>
      </c>
      <c r="J576" s="1" t="s">
        <v>7307</v>
      </c>
      <c r="K576" s="2">
        <v>46235.5287731482</v>
      </c>
      <c r="L576" s="1" t="s">
        <v>4284</v>
      </c>
      <c r="M576" s="1" t="s">
        <v>478</v>
      </c>
      <c r="N576" s="1" t="s">
        <v>6495</v>
      </c>
      <c r="O576" s="1" t="s">
        <v>7308</v>
      </c>
      <c r="P576" s="1" t="s">
        <v>29</v>
      </c>
      <c r="Q576" s="2">
        <v>46235</v>
      </c>
      <c r="R576" s="1" t="s">
        <v>233</v>
      </c>
      <c r="S576" s="1" t="s">
        <v>6540</v>
      </c>
      <c r="T576" s="1">
        <v>1</v>
      </c>
      <c r="X576" s="216" t="s">
        <v>454</v>
      </c>
      <c r="AA576" s="1" t="s">
        <v>7310</v>
      </c>
      <c r="AB576" s="1" t="s">
        <v>455</v>
      </c>
      <c r="AC576" s="1" t="s">
        <v>735</v>
      </c>
    </row>
    <row r="577" s="1" customFormat="1" spans="1:29">
      <c r="A577" s="1">
        <v>120</v>
      </c>
      <c r="C577" s="2">
        <v>46235.5138888889</v>
      </c>
      <c r="F577" s="1" t="s">
        <v>147</v>
      </c>
      <c r="G577" s="1" t="s">
        <v>818</v>
      </c>
      <c r="H577" s="1">
        <v>150</v>
      </c>
      <c r="I577" s="1">
        <v>150</v>
      </c>
      <c r="J577" s="1" t="s">
        <v>7307</v>
      </c>
      <c r="K577" s="2">
        <v>46235.5287731482</v>
      </c>
      <c r="L577" s="1" t="s">
        <v>4284</v>
      </c>
      <c r="M577" s="1" t="s">
        <v>478</v>
      </c>
      <c r="N577" s="1" t="s">
        <v>6495</v>
      </c>
      <c r="O577" s="1" t="s">
        <v>7308</v>
      </c>
      <c r="P577" s="1" t="s">
        <v>29</v>
      </c>
      <c r="Q577" s="2">
        <v>46235</v>
      </c>
      <c r="R577" s="1" t="s">
        <v>233</v>
      </c>
      <c r="S577" s="1" t="s">
        <v>6540</v>
      </c>
      <c r="T577" s="1">
        <v>2</v>
      </c>
      <c r="X577" s="216" t="s">
        <v>456</v>
      </c>
      <c r="AA577" s="1" t="s">
        <v>7311</v>
      </c>
      <c r="AB577" s="1" t="s">
        <v>457</v>
      </c>
      <c r="AC577" s="1" t="s">
        <v>735</v>
      </c>
    </row>
    <row r="578" s="1" customFormat="1" spans="1:29">
      <c r="A578" s="1">
        <v>80</v>
      </c>
      <c r="C578" s="2">
        <v>46235</v>
      </c>
      <c r="F578" s="1" t="s">
        <v>130</v>
      </c>
      <c r="G578" s="1" t="s">
        <v>742</v>
      </c>
      <c r="H578" s="1">
        <v>240</v>
      </c>
      <c r="I578" s="1">
        <v>240</v>
      </c>
      <c r="J578" s="1" t="s">
        <v>7312</v>
      </c>
      <c r="K578" s="2">
        <v>46235.5388078704</v>
      </c>
      <c r="L578" s="1" t="s">
        <v>3898</v>
      </c>
      <c r="M578" s="1" t="s">
        <v>478</v>
      </c>
      <c r="N578" s="1" t="s">
        <v>7025</v>
      </c>
      <c r="O578" s="1" t="s">
        <v>1103</v>
      </c>
      <c r="P578" s="1" t="s">
        <v>29</v>
      </c>
      <c r="Q578" s="2">
        <v>46235</v>
      </c>
      <c r="R578" s="1" t="s">
        <v>171</v>
      </c>
      <c r="S578" s="1" t="s">
        <v>6540</v>
      </c>
      <c r="T578" s="1">
        <v>2</v>
      </c>
      <c r="AC578" s="1" t="s">
        <v>1099</v>
      </c>
    </row>
    <row r="579" s="1" customFormat="1" spans="1:29">
      <c r="A579" s="1">
        <v>120</v>
      </c>
      <c r="C579" s="2">
        <v>46235.4583333333</v>
      </c>
      <c r="F579" s="1" t="s">
        <v>132</v>
      </c>
      <c r="G579" s="1" t="s">
        <v>742</v>
      </c>
      <c r="H579" s="1">
        <v>195</v>
      </c>
      <c r="I579" s="1">
        <v>195</v>
      </c>
      <c r="J579" s="1" t="s">
        <v>7313</v>
      </c>
      <c r="K579" s="2">
        <v>46235.5483796296</v>
      </c>
      <c r="L579" s="1" t="s">
        <v>3878</v>
      </c>
      <c r="M579" s="1" t="s">
        <v>478</v>
      </c>
      <c r="N579" s="1" t="s">
        <v>6977</v>
      </c>
      <c r="O579" s="1" t="s">
        <v>6209</v>
      </c>
      <c r="P579" s="1" t="s">
        <v>29</v>
      </c>
      <c r="Q579" s="2">
        <v>46232</v>
      </c>
      <c r="R579" s="1" t="s">
        <v>174</v>
      </c>
      <c r="S579" s="1" t="s">
        <v>6540</v>
      </c>
      <c r="T579" s="1">
        <v>2</v>
      </c>
      <c r="AC579" s="1" t="s">
        <v>822</v>
      </c>
    </row>
    <row r="580" s="1" customFormat="1" spans="1:29">
      <c r="A580" s="1">
        <v>60</v>
      </c>
      <c r="C580" s="2">
        <v>46235.4166666667</v>
      </c>
      <c r="F580" s="1" t="s">
        <v>129</v>
      </c>
      <c r="G580" s="1" t="s">
        <v>602</v>
      </c>
      <c r="H580" s="1">
        <v>90</v>
      </c>
      <c r="I580" s="1">
        <v>90</v>
      </c>
      <c r="J580" s="1" t="s">
        <v>7314</v>
      </c>
      <c r="K580" s="2">
        <v>46235.5597106482</v>
      </c>
      <c r="L580" s="1" t="s">
        <v>3878</v>
      </c>
      <c r="M580" s="1" t="s">
        <v>478</v>
      </c>
      <c r="N580" s="1" t="s">
        <v>6977</v>
      </c>
      <c r="O580" s="1" t="s">
        <v>1412</v>
      </c>
      <c r="P580" s="1" t="s">
        <v>29</v>
      </c>
      <c r="Q580" s="2">
        <v>46234</v>
      </c>
      <c r="R580" s="1" t="s">
        <v>168</v>
      </c>
      <c r="S580" s="1" t="s">
        <v>6540</v>
      </c>
      <c r="T580" s="1">
        <v>1</v>
      </c>
      <c r="AC580" s="1" t="s">
        <v>932</v>
      </c>
    </row>
    <row r="581" s="1" customFormat="1" spans="1:29">
      <c r="A581" s="1">
        <v>15</v>
      </c>
      <c r="C581" s="2">
        <v>46235</v>
      </c>
      <c r="F581" s="1" t="s">
        <v>129</v>
      </c>
      <c r="G581" s="1" t="s">
        <v>818</v>
      </c>
      <c r="H581" s="1">
        <v>330</v>
      </c>
      <c r="I581" s="1">
        <v>330</v>
      </c>
      <c r="J581" s="1" t="s">
        <v>7315</v>
      </c>
      <c r="K581" s="2">
        <v>46235.5680324074</v>
      </c>
      <c r="L581" s="1" t="s">
        <v>3903</v>
      </c>
      <c r="M581" s="1" t="s">
        <v>478</v>
      </c>
      <c r="N581" s="1" t="s">
        <v>6495</v>
      </c>
      <c r="O581" s="1" t="s">
        <v>7316</v>
      </c>
      <c r="P581" s="1" t="s">
        <v>29</v>
      </c>
      <c r="Q581" s="2">
        <v>46235</v>
      </c>
      <c r="R581" s="1" t="s">
        <v>166</v>
      </c>
      <c r="S581" s="1" t="s">
        <v>6540</v>
      </c>
      <c r="T581" s="1">
        <v>1</v>
      </c>
      <c r="X581" s="216" t="s">
        <v>487</v>
      </c>
      <c r="AA581" s="1" t="s">
        <v>7317</v>
      </c>
      <c r="AB581" s="1" t="s">
        <v>488</v>
      </c>
      <c r="AC581" s="1" t="s">
        <v>1532</v>
      </c>
    </row>
    <row r="582" s="1" customFormat="1" spans="1:29">
      <c r="A582" s="1">
        <v>15</v>
      </c>
      <c r="C582" s="2">
        <v>46235</v>
      </c>
      <c r="F582" s="1" t="s">
        <v>129</v>
      </c>
      <c r="G582" s="1" t="s">
        <v>818</v>
      </c>
      <c r="H582" s="1">
        <v>330</v>
      </c>
      <c r="I582" s="1">
        <v>330</v>
      </c>
      <c r="J582" s="1" t="s">
        <v>7315</v>
      </c>
      <c r="K582" s="2">
        <v>46235.5680324074</v>
      </c>
      <c r="L582" s="1" t="s">
        <v>3903</v>
      </c>
      <c r="M582" s="1" t="s">
        <v>478</v>
      </c>
      <c r="N582" s="1" t="s">
        <v>6495</v>
      </c>
      <c r="O582" s="1" t="s">
        <v>7316</v>
      </c>
      <c r="P582" s="1" t="s">
        <v>29</v>
      </c>
      <c r="Q582" s="2">
        <v>46235</v>
      </c>
      <c r="R582" s="1" t="s">
        <v>166</v>
      </c>
      <c r="S582" s="1" t="s">
        <v>6540</v>
      </c>
      <c r="T582" s="1">
        <v>1</v>
      </c>
      <c r="X582" s="216" t="s">
        <v>487</v>
      </c>
      <c r="AA582" s="1" t="s">
        <v>7318</v>
      </c>
      <c r="AB582" s="1" t="s">
        <v>488</v>
      </c>
      <c r="AC582" s="1" t="s">
        <v>1532</v>
      </c>
    </row>
    <row r="583" s="1" customFormat="1" spans="1:29">
      <c r="A583" s="1">
        <v>300</v>
      </c>
      <c r="C583" s="2">
        <v>46235</v>
      </c>
      <c r="F583" s="1" t="s">
        <v>129</v>
      </c>
      <c r="G583" s="1" t="s">
        <v>818</v>
      </c>
      <c r="H583" s="1">
        <v>330</v>
      </c>
      <c r="I583" s="1">
        <v>330</v>
      </c>
      <c r="J583" s="1" t="s">
        <v>7315</v>
      </c>
      <c r="K583" s="2">
        <v>46235.5680324074</v>
      </c>
      <c r="L583" s="1" t="s">
        <v>3903</v>
      </c>
      <c r="M583" s="1" t="s">
        <v>478</v>
      </c>
      <c r="N583" s="1" t="s">
        <v>6495</v>
      </c>
      <c r="O583" s="1" t="s">
        <v>7316</v>
      </c>
      <c r="P583" s="1" t="s">
        <v>29</v>
      </c>
      <c r="Q583" s="2">
        <v>46235</v>
      </c>
      <c r="R583" s="1" t="s">
        <v>166</v>
      </c>
      <c r="S583" s="1" t="s">
        <v>6540</v>
      </c>
      <c r="T583" s="1">
        <v>5</v>
      </c>
      <c r="X583" s="216" t="s">
        <v>456</v>
      </c>
      <c r="AA583" s="1" t="s">
        <v>6987</v>
      </c>
      <c r="AB583" s="1" t="s">
        <v>457</v>
      </c>
      <c r="AC583" s="1" t="s">
        <v>1532</v>
      </c>
    </row>
    <row r="584" s="1" customFormat="1" spans="1:29">
      <c r="A584" s="1">
        <v>360</v>
      </c>
      <c r="C584" s="2">
        <v>46235.5416666667</v>
      </c>
      <c r="F584" s="1" t="s">
        <v>147</v>
      </c>
      <c r="G584" s="1" t="s">
        <v>818</v>
      </c>
      <c r="H584" s="1">
        <v>390</v>
      </c>
      <c r="I584" s="1">
        <v>390</v>
      </c>
      <c r="J584" s="1" t="s">
        <v>7319</v>
      </c>
      <c r="K584" s="2">
        <v>46235.5719444444</v>
      </c>
      <c r="L584" s="1" t="s">
        <v>4284</v>
      </c>
      <c r="M584" s="1" t="s">
        <v>478</v>
      </c>
      <c r="N584" s="1" t="s">
        <v>6495</v>
      </c>
      <c r="O584" s="1" t="s">
        <v>7320</v>
      </c>
      <c r="P584" s="1" t="s">
        <v>29</v>
      </c>
      <c r="Q584" s="2">
        <v>46235.4583333333</v>
      </c>
      <c r="R584" s="1" t="s">
        <v>234</v>
      </c>
      <c r="S584" s="1" t="s">
        <v>6540</v>
      </c>
      <c r="T584" s="1">
        <v>6</v>
      </c>
      <c r="X584" s="216" t="s">
        <v>456</v>
      </c>
      <c r="AA584" s="1" t="s">
        <v>7081</v>
      </c>
      <c r="AB584" s="1" t="s">
        <v>457</v>
      </c>
      <c r="AC584" s="1" t="s">
        <v>1520</v>
      </c>
    </row>
    <row r="585" s="1" customFormat="1" spans="1:29">
      <c r="A585" s="1">
        <v>15</v>
      </c>
      <c r="C585" s="2">
        <v>46235.5416666667</v>
      </c>
      <c r="F585" s="1" t="s">
        <v>147</v>
      </c>
      <c r="G585" s="1" t="s">
        <v>818</v>
      </c>
      <c r="H585" s="1">
        <v>390</v>
      </c>
      <c r="I585" s="1">
        <v>390</v>
      </c>
      <c r="J585" s="1" t="s">
        <v>7319</v>
      </c>
      <c r="K585" s="2">
        <v>46235.5719444444</v>
      </c>
      <c r="L585" s="1" t="s">
        <v>4284</v>
      </c>
      <c r="M585" s="1" t="s">
        <v>478</v>
      </c>
      <c r="N585" s="1" t="s">
        <v>6495</v>
      </c>
      <c r="O585" s="1" t="s">
        <v>7320</v>
      </c>
      <c r="P585" s="1" t="s">
        <v>29</v>
      </c>
      <c r="Q585" s="2">
        <v>46235.4583333333</v>
      </c>
      <c r="R585" s="1" t="s">
        <v>234</v>
      </c>
      <c r="S585" s="1" t="s">
        <v>6540</v>
      </c>
      <c r="T585" s="1">
        <v>1</v>
      </c>
      <c r="X585" s="216" t="s">
        <v>454</v>
      </c>
      <c r="AA585" s="1" t="s">
        <v>7321</v>
      </c>
      <c r="AB585" s="1" t="s">
        <v>455</v>
      </c>
      <c r="AC585" s="1" t="s">
        <v>1520</v>
      </c>
    </row>
    <row r="586" s="1" customFormat="1" spans="1:29">
      <c r="A586" s="1">
        <v>15</v>
      </c>
      <c r="C586" s="2">
        <v>46235.5416666667</v>
      </c>
      <c r="F586" s="1" t="s">
        <v>147</v>
      </c>
      <c r="G586" s="1" t="s">
        <v>818</v>
      </c>
      <c r="H586" s="1">
        <v>390</v>
      </c>
      <c r="I586" s="1">
        <v>390</v>
      </c>
      <c r="J586" s="1" t="s">
        <v>7319</v>
      </c>
      <c r="K586" s="2">
        <v>46235.5719444444</v>
      </c>
      <c r="L586" s="1" t="s">
        <v>4284</v>
      </c>
      <c r="M586" s="1" t="s">
        <v>478</v>
      </c>
      <c r="N586" s="1" t="s">
        <v>6495</v>
      </c>
      <c r="O586" s="1" t="s">
        <v>7320</v>
      </c>
      <c r="P586" s="1" t="s">
        <v>29</v>
      </c>
      <c r="Q586" s="2">
        <v>46235.4583333333</v>
      </c>
      <c r="R586" s="1" t="s">
        <v>234</v>
      </c>
      <c r="S586" s="1" t="s">
        <v>6540</v>
      </c>
      <c r="T586" s="1">
        <v>1</v>
      </c>
      <c r="X586" s="216" t="s">
        <v>454</v>
      </c>
      <c r="AA586" s="1" t="s">
        <v>7322</v>
      </c>
      <c r="AB586" s="1" t="s">
        <v>455</v>
      </c>
      <c r="AC586" s="1" t="s">
        <v>1520</v>
      </c>
    </row>
    <row r="587" s="1" customFormat="1" spans="1:29">
      <c r="A587" s="1">
        <v>60</v>
      </c>
      <c r="C587" s="2">
        <v>46235.4166666667</v>
      </c>
      <c r="F587" s="1" t="s">
        <v>147</v>
      </c>
      <c r="G587" s="1" t="s">
        <v>602</v>
      </c>
      <c r="H587" s="1">
        <v>60</v>
      </c>
      <c r="I587" s="1">
        <v>60</v>
      </c>
      <c r="J587" s="1" t="s">
        <v>7323</v>
      </c>
      <c r="K587" s="2">
        <v>46235.5757291667</v>
      </c>
      <c r="L587" s="1" t="s">
        <v>3878</v>
      </c>
      <c r="M587" s="1" t="s">
        <v>478</v>
      </c>
      <c r="N587" s="1" t="s">
        <v>6977</v>
      </c>
      <c r="O587" s="1" t="s">
        <v>7324</v>
      </c>
      <c r="P587" s="1" t="s">
        <v>29</v>
      </c>
      <c r="Q587" s="2">
        <v>46235</v>
      </c>
      <c r="R587" s="1" t="s">
        <v>235</v>
      </c>
      <c r="S587" s="1" t="s">
        <v>6540</v>
      </c>
      <c r="T587" s="1">
        <v>1</v>
      </c>
      <c r="AC587" s="1" t="s">
        <v>648</v>
      </c>
    </row>
    <row r="588" s="1" customFormat="1" spans="1:29">
      <c r="A588" s="1">
        <v>15</v>
      </c>
      <c r="C588" s="2">
        <v>46235.5</v>
      </c>
      <c r="F588" s="1" t="s">
        <v>129</v>
      </c>
      <c r="G588" s="1" t="s">
        <v>818</v>
      </c>
      <c r="H588" s="1">
        <v>360</v>
      </c>
      <c r="I588" s="1">
        <v>360</v>
      </c>
      <c r="J588" s="1" t="s">
        <v>7325</v>
      </c>
      <c r="K588" s="2">
        <v>46235.5836805556</v>
      </c>
      <c r="L588" s="1" t="s">
        <v>3903</v>
      </c>
      <c r="M588" s="1" t="s">
        <v>478</v>
      </c>
      <c r="N588" s="1" t="s">
        <v>6495</v>
      </c>
      <c r="O588" s="1" t="s">
        <v>7326</v>
      </c>
      <c r="P588" s="1" t="s">
        <v>29</v>
      </c>
      <c r="Q588" s="2">
        <v>46233</v>
      </c>
      <c r="R588" s="1" t="s">
        <v>167</v>
      </c>
      <c r="S588" s="1" t="s">
        <v>6540</v>
      </c>
      <c r="T588" s="1">
        <v>1</v>
      </c>
      <c r="X588" s="216" t="s">
        <v>487</v>
      </c>
      <c r="AA588" s="1" t="s">
        <v>7327</v>
      </c>
      <c r="AB588" s="1" t="s">
        <v>488</v>
      </c>
      <c r="AC588" s="1" t="s">
        <v>930</v>
      </c>
    </row>
    <row r="589" s="1" customFormat="1" spans="1:29">
      <c r="A589" s="1">
        <v>15</v>
      </c>
      <c r="C589" s="2">
        <v>46235.5</v>
      </c>
      <c r="F589" s="1" t="s">
        <v>129</v>
      </c>
      <c r="G589" s="1" t="s">
        <v>818</v>
      </c>
      <c r="H589" s="1">
        <v>360</v>
      </c>
      <c r="I589" s="1">
        <v>360</v>
      </c>
      <c r="J589" s="1" t="s">
        <v>7325</v>
      </c>
      <c r="K589" s="2">
        <v>46235.5836805556</v>
      </c>
      <c r="L589" s="1" t="s">
        <v>3903</v>
      </c>
      <c r="M589" s="1" t="s">
        <v>478</v>
      </c>
      <c r="N589" s="1" t="s">
        <v>6495</v>
      </c>
      <c r="O589" s="1" t="s">
        <v>7326</v>
      </c>
      <c r="P589" s="1" t="s">
        <v>29</v>
      </c>
      <c r="Q589" s="2">
        <v>46233</v>
      </c>
      <c r="R589" s="1" t="s">
        <v>167</v>
      </c>
      <c r="S589" s="1" t="s">
        <v>6540</v>
      </c>
      <c r="T589" s="1">
        <v>1</v>
      </c>
      <c r="X589" s="216" t="s">
        <v>454</v>
      </c>
      <c r="AA589" s="1" t="s">
        <v>7328</v>
      </c>
      <c r="AB589" s="1" t="s">
        <v>455</v>
      </c>
      <c r="AC589" s="1" t="s">
        <v>930</v>
      </c>
    </row>
    <row r="590" s="1" customFormat="1" spans="1:29">
      <c r="A590" s="1">
        <v>330</v>
      </c>
      <c r="C590" s="2">
        <v>46235.5</v>
      </c>
      <c r="F590" s="1" t="s">
        <v>129</v>
      </c>
      <c r="G590" s="1" t="s">
        <v>818</v>
      </c>
      <c r="H590" s="1">
        <v>360</v>
      </c>
      <c r="I590" s="1">
        <v>360</v>
      </c>
      <c r="J590" s="1" t="s">
        <v>7325</v>
      </c>
      <c r="K590" s="2">
        <v>46235.5836805556</v>
      </c>
      <c r="L590" s="1" t="s">
        <v>3903</v>
      </c>
      <c r="M590" s="1" t="s">
        <v>478</v>
      </c>
      <c r="N590" s="1" t="s">
        <v>6495</v>
      </c>
      <c r="O590" s="1" t="s">
        <v>7326</v>
      </c>
      <c r="P590" s="1" t="s">
        <v>29</v>
      </c>
      <c r="Q590" s="2">
        <v>46233</v>
      </c>
      <c r="R590" s="1" t="s">
        <v>167</v>
      </c>
      <c r="S590" s="1" t="s">
        <v>6540</v>
      </c>
      <c r="T590" s="1">
        <v>5.5</v>
      </c>
      <c r="X590" s="216" t="s">
        <v>456</v>
      </c>
      <c r="AA590" s="1" t="s">
        <v>7148</v>
      </c>
      <c r="AB590" s="1" t="s">
        <v>457</v>
      </c>
      <c r="AC590" s="1" t="s">
        <v>930</v>
      </c>
    </row>
    <row r="591" s="1" customFormat="1" spans="1:29">
      <c r="A591" s="1">
        <v>120</v>
      </c>
      <c r="C591" s="2">
        <v>46235</v>
      </c>
      <c r="F591" s="1" t="s">
        <v>132</v>
      </c>
      <c r="G591" s="1" t="s">
        <v>742</v>
      </c>
      <c r="H591" s="1">
        <v>195</v>
      </c>
      <c r="I591" s="1">
        <v>195</v>
      </c>
      <c r="J591" s="1" t="s">
        <v>7329</v>
      </c>
      <c r="K591" s="2">
        <v>46235.584537037</v>
      </c>
      <c r="L591" s="1" t="s">
        <v>3878</v>
      </c>
      <c r="M591" s="1" t="s">
        <v>478</v>
      </c>
      <c r="N591" s="1" t="s">
        <v>6977</v>
      </c>
      <c r="O591" s="1" t="s">
        <v>6298</v>
      </c>
      <c r="P591" s="1" t="s">
        <v>29</v>
      </c>
      <c r="Q591" s="2">
        <v>46234</v>
      </c>
      <c r="R591" s="1" t="s">
        <v>175</v>
      </c>
      <c r="S591" s="1" t="s">
        <v>6540</v>
      </c>
      <c r="T591" s="1">
        <v>2</v>
      </c>
      <c r="AC591" s="1" t="s">
        <v>797</v>
      </c>
    </row>
    <row r="592" s="1" customFormat="1" spans="1:29">
      <c r="A592" s="1">
        <v>15</v>
      </c>
      <c r="C592" s="2">
        <v>46235</v>
      </c>
      <c r="F592" s="1" t="s">
        <v>133</v>
      </c>
      <c r="G592" s="1" t="s">
        <v>818</v>
      </c>
      <c r="H592" s="1">
        <v>180</v>
      </c>
      <c r="I592" s="1">
        <v>180</v>
      </c>
      <c r="J592" s="1" t="s">
        <v>7330</v>
      </c>
      <c r="K592" s="2">
        <v>46235.5867476852</v>
      </c>
      <c r="L592" s="1" t="s">
        <v>3903</v>
      </c>
      <c r="M592" s="1" t="s">
        <v>478</v>
      </c>
      <c r="N592" s="1" t="s">
        <v>6495</v>
      </c>
      <c r="O592" s="1" t="s">
        <v>7331</v>
      </c>
      <c r="P592" s="1" t="s">
        <v>29</v>
      </c>
      <c r="Q592" s="2">
        <v>46235</v>
      </c>
      <c r="R592" s="1" t="s">
        <v>180</v>
      </c>
      <c r="S592" s="1" t="s">
        <v>6540</v>
      </c>
      <c r="T592" s="1">
        <v>1</v>
      </c>
      <c r="X592" s="216" t="s">
        <v>454</v>
      </c>
      <c r="AA592" s="1" t="s">
        <v>7332</v>
      </c>
      <c r="AB592" s="1" t="s">
        <v>455</v>
      </c>
      <c r="AC592" s="1" t="s">
        <v>679</v>
      </c>
    </row>
    <row r="593" s="1" customFormat="1" spans="1:29">
      <c r="A593" s="1">
        <v>15</v>
      </c>
      <c r="C593" s="2">
        <v>46235</v>
      </c>
      <c r="F593" s="1" t="s">
        <v>133</v>
      </c>
      <c r="G593" s="1" t="s">
        <v>818</v>
      </c>
      <c r="H593" s="1">
        <v>180</v>
      </c>
      <c r="I593" s="1">
        <v>180</v>
      </c>
      <c r="J593" s="1" t="s">
        <v>7330</v>
      </c>
      <c r="K593" s="2">
        <v>46235.5867476852</v>
      </c>
      <c r="L593" s="1" t="s">
        <v>3903</v>
      </c>
      <c r="M593" s="1" t="s">
        <v>478</v>
      </c>
      <c r="N593" s="1" t="s">
        <v>6495</v>
      </c>
      <c r="O593" s="1" t="s">
        <v>7331</v>
      </c>
      <c r="P593" s="1" t="s">
        <v>29</v>
      </c>
      <c r="Q593" s="2">
        <v>46235</v>
      </c>
      <c r="R593" s="1" t="s">
        <v>180</v>
      </c>
      <c r="S593" s="1" t="s">
        <v>6540</v>
      </c>
      <c r="T593" s="1">
        <v>1</v>
      </c>
      <c r="X593" s="216" t="s">
        <v>454</v>
      </c>
      <c r="AA593" s="1" t="s">
        <v>7333</v>
      </c>
      <c r="AB593" s="1" t="s">
        <v>455</v>
      </c>
      <c r="AC593" s="1" t="s">
        <v>679</v>
      </c>
    </row>
    <row r="594" s="1" customFormat="1" spans="1:29">
      <c r="A594" s="1">
        <v>150</v>
      </c>
      <c r="C594" s="2">
        <v>46235</v>
      </c>
      <c r="F594" s="1" t="s">
        <v>133</v>
      </c>
      <c r="G594" s="1" t="s">
        <v>818</v>
      </c>
      <c r="H594" s="1">
        <v>180</v>
      </c>
      <c r="I594" s="1">
        <v>180</v>
      </c>
      <c r="J594" s="1" t="s">
        <v>7330</v>
      </c>
      <c r="K594" s="2">
        <v>46235.5867476852</v>
      </c>
      <c r="L594" s="1" t="s">
        <v>3903</v>
      </c>
      <c r="M594" s="1" t="s">
        <v>478</v>
      </c>
      <c r="N594" s="1" t="s">
        <v>6495</v>
      </c>
      <c r="O594" s="1" t="s">
        <v>7331</v>
      </c>
      <c r="P594" s="1" t="s">
        <v>29</v>
      </c>
      <c r="Q594" s="2">
        <v>46235</v>
      </c>
      <c r="R594" s="1" t="s">
        <v>180</v>
      </c>
      <c r="S594" s="1" t="s">
        <v>6540</v>
      </c>
      <c r="T594" s="1">
        <v>2.5</v>
      </c>
      <c r="X594" s="216" t="s">
        <v>456</v>
      </c>
      <c r="AA594" s="1" t="s">
        <v>7124</v>
      </c>
      <c r="AB594" s="1" t="s">
        <v>457</v>
      </c>
      <c r="AC594" s="1" t="s">
        <v>679</v>
      </c>
    </row>
    <row r="595" s="1" customFormat="1" spans="1:29">
      <c r="A595" s="1">
        <v>15</v>
      </c>
      <c r="C595" s="2">
        <v>46235.5416666667</v>
      </c>
      <c r="F595" s="1" t="s">
        <v>129</v>
      </c>
      <c r="G595" s="1" t="s">
        <v>818</v>
      </c>
      <c r="H595" s="1">
        <v>60</v>
      </c>
      <c r="I595" s="1">
        <v>60</v>
      </c>
      <c r="J595" s="1" t="s">
        <v>7334</v>
      </c>
      <c r="K595" s="2">
        <v>46235.6005671296</v>
      </c>
      <c r="L595" s="1" t="s">
        <v>3903</v>
      </c>
      <c r="M595" s="1" t="s">
        <v>478</v>
      </c>
      <c r="N595" s="1" t="s">
        <v>6495</v>
      </c>
      <c r="O595" s="1" t="s">
        <v>7335</v>
      </c>
      <c r="P595" s="1" t="s">
        <v>29</v>
      </c>
      <c r="Q595" s="2">
        <v>46235</v>
      </c>
      <c r="R595" s="1" t="s">
        <v>163</v>
      </c>
      <c r="S595" s="1" t="s">
        <v>6540</v>
      </c>
      <c r="T595" s="1">
        <v>1</v>
      </c>
      <c r="X595" s="216" t="s">
        <v>454</v>
      </c>
      <c r="AA595" s="1" t="s">
        <v>7336</v>
      </c>
      <c r="AB595" s="1" t="s">
        <v>455</v>
      </c>
      <c r="AC595" s="1" t="s">
        <v>752</v>
      </c>
    </row>
    <row r="596" s="1" customFormat="1" spans="1:29">
      <c r="A596" s="1">
        <v>15</v>
      </c>
      <c r="C596" s="2">
        <v>46235.5416666667</v>
      </c>
      <c r="F596" s="1" t="s">
        <v>129</v>
      </c>
      <c r="G596" s="1" t="s">
        <v>818</v>
      </c>
      <c r="H596" s="1">
        <v>60</v>
      </c>
      <c r="I596" s="1">
        <v>60</v>
      </c>
      <c r="J596" s="1" t="s">
        <v>7334</v>
      </c>
      <c r="K596" s="2">
        <v>46235.6005671296</v>
      </c>
      <c r="L596" s="1" t="s">
        <v>3903</v>
      </c>
      <c r="M596" s="1" t="s">
        <v>478</v>
      </c>
      <c r="N596" s="1" t="s">
        <v>6495</v>
      </c>
      <c r="O596" s="1" t="s">
        <v>7335</v>
      </c>
      <c r="P596" s="1" t="s">
        <v>29</v>
      </c>
      <c r="Q596" s="2">
        <v>46235</v>
      </c>
      <c r="R596" s="1" t="s">
        <v>163</v>
      </c>
      <c r="S596" s="1" t="s">
        <v>6540</v>
      </c>
      <c r="T596" s="1">
        <v>1</v>
      </c>
      <c r="X596" s="216" t="s">
        <v>454</v>
      </c>
      <c r="AA596" s="1" t="s">
        <v>7337</v>
      </c>
      <c r="AB596" s="1" t="s">
        <v>455</v>
      </c>
      <c r="AC596" s="1" t="s">
        <v>752</v>
      </c>
    </row>
    <row r="597" s="1" customFormat="1" spans="1:29">
      <c r="A597" s="1">
        <v>15</v>
      </c>
      <c r="C597" s="2">
        <v>46235.5416666667</v>
      </c>
      <c r="F597" s="1" t="s">
        <v>129</v>
      </c>
      <c r="G597" s="1" t="s">
        <v>818</v>
      </c>
      <c r="H597" s="1">
        <v>60</v>
      </c>
      <c r="I597" s="1">
        <v>60</v>
      </c>
      <c r="J597" s="1" t="s">
        <v>7334</v>
      </c>
      <c r="K597" s="2">
        <v>46235.6005671296</v>
      </c>
      <c r="L597" s="1" t="s">
        <v>3903</v>
      </c>
      <c r="M597" s="1" t="s">
        <v>478</v>
      </c>
      <c r="N597" s="1" t="s">
        <v>6495</v>
      </c>
      <c r="O597" s="1" t="s">
        <v>7335</v>
      </c>
      <c r="P597" s="1" t="s">
        <v>29</v>
      </c>
      <c r="Q597" s="2">
        <v>46235</v>
      </c>
      <c r="R597" s="1" t="s">
        <v>163</v>
      </c>
      <c r="S597" s="1" t="s">
        <v>6540</v>
      </c>
      <c r="T597" s="1">
        <v>1</v>
      </c>
      <c r="X597" s="216" t="s">
        <v>454</v>
      </c>
      <c r="AA597" s="1" t="s">
        <v>7338</v>
      </c>
      <c r="AB597" s="1" t="s">
        <v>455</v>
      </c>
      <c r="AC597" s="1" t="s">
        <v>752</v>
      </c>
    </row>
    <row r="598" s="1" customFormat="1" spans="1:29">
      <c r="A598" s="1">
        <v>15</v>
      </c>
      <c r="C598" s="2">
        <v>46235.5416666667</v>
      </c>
      <c r="F598" s="1" t="s">
        <v>129</v>
      </c>
      <c r="G598" s="1" t="s">
        <v>818</v>
      </c>
      <c r="H598" s="1">
        <v>60</v>
      </c>
      <c r="I598" s="1">
        <v>60</v>
      </c>
      <c r="J598" s="1" t="s">
        <v>7334</v>
      </c>
      <c r="K598" s="2">
        <v>46235.6005671296</v>
      </c>
      <c r="L598" s="1" t="s">
        <v>3903</v>
      </c>
      <c r="M598" s="1" t="s">
        <v>478</v>
      </c>
      <c r="N598" s="1" t="s">
        <v>6495</v>
      </c>
      <c r="O598" s="1" t="s">
        <v>7335</v>
      </c>
      <c r="P598" s="1" t="s">
        <v>29</v>
      </c>
      <c r="Q598" s="2">
        <v>46235</v>
      </c>
      <c r="R598" s="1" t="s">
        <v>163</v>
      </c>
      <c r="S598" s="1" t="s">
        <v>6540</v>
      </c>
      <c r="T598" s="1">
        <v>1</v>
      </c>
      <c r="X598" s="216" t="s">
        <v>454</v>
      </c>
      <c r="AA598" s="1" t="s">
        <v>7339</v>
      </c>
      <c r="AB598" s="1" t="s">
        <v>455</v>
      </c>
      <c r="AC598" s="1" t="s">
        <v>752</v>
      </c>
    </row>
    <row r="599" s="1" customFormat="1" spans="1:29">
      <c r="A599" s="1">
        <v>15</v>
      </c>
      <c r="C599" s="2">
        <v>46235.625</v>
      </c>
      <c r="F599" s="1" t="s">
        <v>147</v>
      </c>
      <c r="G599" s="1" t="s">
        <v>818</v>
      </c>
      <c r="H599" s="1">
        <v>300</v>
      </c>
      <c r="I599" s="1">
        <v>300</v>
      </c>
      <c r="J599" s="1" t="s">
        <v>7340</v>
      </c>
      <c r="K599" s="2">
        <v>46235.6278703704</v>
      </c>
      <c r="L599" s="1" t="s">
        <v>4284</v>
      </c>
      <c r="M599" s="1" t="s">
        <v>478</v>
      </c>
      <c r="N599" s="1" t="s">
        <v>6495</v>
      </c>
      <c r="O599" s="1" t="s">
        <v>7341</v>
      </c>
      <c r="P599" s="1" t="s">
        <v>29</v>
      </c>
      <c r="Q599" s="2">
        <v>46235.625</v>
      </c>
      <c r="R599" s="1" t="s">
        <v>235</v>
      </c>
      <c r="S599" s="1" t="s">
        <v>6540</v>
      </c>
      <c r="T599" s="1">
        <v>1</v>
      </c>
      <c r="X599" s="216" t="s">
        <v>454</v>
      </c>
      <c r="AA599" s="1" t="s">
        <v>7342</v>
      </c>
      <c r="AB599" s="1" t="s">
        <v>455</v>
      </c>
      <c r="AC599" s="1" t="s">
        <v>648</v>
      </c>
    </row>
    <row r="600" s="1" customFormat="1" spans="1:29">
      <c r="A600" s="1">
        <v>15</v>
      </c>
      <c r="C600" s="2">
        <v>46235.625</v>
      </c>
      <c r="F600" s="1" t="s">
        <v>147</v>
      </c>
      <c r="G600" s="1" t="s">
        <v>818</v>
      </c>
      <c r="H600" s="1">
        <v>300</v>
      </c>
      <c r="I600" s="1">
        <v>300</v>
      </c>
      <c r="J600" s="1" t="s">
        <v>7340</v>
      </c>
      <c r="K600" s="2">
        <v>46235.6278703704</v>
      </c>
      <c r="L600" s="1" t="s">
        <v>4284</v>
      </c>
      <c r="M600" s="1" t="s">
        <v>478</v>
      </c>
      <c r="N600" s="1" t="s">
        <v>6495</v>
      </c>
      <c r="O600" s="1" t="s">
        <v>7341</v>
      </c>
      <c r="P600" s="1" t="s">
        <v>29</v>
      </c>
      <c r="Q600" s="2">
        <v>46235.625</v>
      </c>
      <c r="R600" s="1" t="s">
        <v>235</v>
      </c>
      <c r="S600" s="1" t="s">
        <v>6540</v>
      </c>
      <c r="T600" s="1">
        <v>1</v>
      </c>
      <c r="X600" s="216" t="s">
        <v>454</v>
      </c>
      <c r="AA600" s="1" t="s">
        <v>7343</v>
      </c>
      <c r="AB600" s="1" t="s">
        <v>455</v>
      </c>
      <c r="AC600" s="1" t="s">
        <v>648</v>
      </c>
    </row>
    <row r="601" s="1" customFormat="1" spans="1:29">
      <c r="A601" s="1">
        <v>15</v>
      </c>
      <c r="C601" s="2">
        <v>46235.625</v>
      </c>
      <c r="F601" s="1" t="s">
        <v>147</v>
      </c>
      <c r="G601" s="1" t="s">
        <v>818</v>
      </c>
      <c r="H601" s="1">
        <v>300</v>
      </c>
      <c r="I601" s="1">
        <v>300</v>
      </c>
      <c r="J601" s="1" t="s">
        <v>7340</v>
      </c>
      <c r="K601" s="2">
        <v>46235.6278703704</v>
      </c>
      <c r="L601" s="1" t="s">
        <v>4284</v>
      </c>
      <c r="M601" s="1" t="s">
        <v>478</v>
      </c>
      <c r="N601" s="1" t="s">
        <v>6495</v>
      </c>
      <c r="O601" s="1" t="s">
        <v>7341</v>
      </c>
      <c r="P601" s="1" t="s">
        <v>29</v>
      </c>
      <c r="Q601" s="2">
        <v>46235.625</v>
      </c>
      <c r="R601" s="1" t="s">
        <v>235</v>
      </c>
      <c r="S601" s="1" t="s">
        <v>6540</v>
      </c>
      <c r="T601" s="1">
        <v>1</v>
      </c>
      <c r="X601" s="216" t="s">
        <v>454</v>
      </c>
      <c r="AA601" s="1" t="s">
        <v>7344</v>
      </c>
      <c r="AB601" s="1" t="s">
        <v>455</v>
      </c>
      <c r="AC601" s="1" t="s">
        <v>648</v>
      </c>
    </row>
    <row r="602" s="1" customFormat="1" spans="1:29">
      <c r="A602" s="1">
        <v>15</v>
      </c>
      <c r="C602" s="2">
        <v>46235.625</v>
      </c>
      <c r="F602" s="1" t="s">
        <v>147</v>
      </c>
      <c r="G602" s="1" t="s">
        <v>818</v>
      </c>
      <c r="H602" s="1">
        <v>300</v>
      </c>
      <c r="I602" s="1">
        <v>300</v>
      </c>
      <c r="J602" s="1" t="s">
        <v>7340</v>
      </c>
      <c r="K602" s="2">
        <v>46235.6278703704</v>
      </c>
      <c r="L602" s="1" t="s">
        <v>4284</v>
      </c>
      <c r="M602" s="1" t="s">
        <v>478</v>
      </c>
      <c r="N602" s="1" t="s">
        <v>6495</v>
      </c>
      <c r="O602" s="1" t="s">
        <v>7341</v>
      </c>
      <c r="P602" s="1" t="s">
        <v>29</v>
      </c>
      <c r="Q602" s="2">
        <v>46235.625</v>
      </c>
      <c r="R602" s="1" t="s">
        <v>235</v>
      </c>
      <c r="S602" s="1" t="s">
        <v>6540</v>
      </c>
      <c r="T602" s="1">
        <v>1</v>
      </c>
      <c r="X602" s="216" t="s">
        <v>454</v>
      </c>
      <c r="AA602" s="1" t="s">
        <v>7345</v>
      </c>
      <c r="AB602" s="1" t="s">
        <v>455</v>
      </c>
      <c r="AC602" s="1" t="s">
        <v>648</v>
      </c>
    </row>
    <row r="603" s="1" customFormat="1" spans="1:29">
      <c r="A603" s="1">
        <v>240</v>
      </c>
      <c r="C603" s="2">
        <v>46235.625</v>
      </c>
      <c r="F603" s="1" t="s">
        <v>147</v>
      </c>
      <c r="G603" s="1" t="s">
        <v>818</v>
      </c>
      <c r="H603" s="1">
        <v>300</v>
      </c>
      <c r="I603" s="1">
        <v>300</v>
      </c>
      <c r="J603" s="1" t="s">
        <v>7340</v>
      </c>
      <c r="K603" s="2">
        <v>46235.6278703704</v>
      </c>
      <c r="L603" s="1" t="s">
        <v>4284</v>
      </c>
      <c r="M603" s="1" t="s">
        <v>478</v>
      </c>
      <c r="N603" s="1" t="s">
        <v>6495</v>
      </c>
      <c r="O603" s="1" t="s">
        <v>7341</v>
      </c>
      <c r="P603" s="1" t="s">
        <v>29</v>
      </c>
      <c r="Q603" s="2">
        <v>46235.625</v>
      </c>
      <c r="R603" s="1" t="s">
        <v>235</v>
      </c>
      <c r="S603" s="1" t="s">
        <v>6540</v>
      </c>
      <c r="T603" s="1">
        <v>4</v>
      </c>
      <c r="X603" s="216" t="s">
        <v>456</v>
      </c>
      <c r="AA603" s="1" t="s">
        <v>7048</v>
      </c>
      <c r="AB603" s="1" t="s">
        <v>457</v>
      </c>
      <c r="AC603" s="1" t="s">
        <v>648</v>
      </c>
    </row>
    <row r="604" s="1" customFormat="1" spans="1:29">
      <c r="A604" s="1">
        <v>100</v>
      </c>
      <c r="C604" s="2">
        <v>46235.4906481481</v>
      </c>
      <c r="F604" s="1" t="s">
        <v>145</v>
      </c>
      <c r="G604" s="1" t="s">
        <v>742</v>
      </c>
      <c r="H604" s="1">
        <v>335</v>
      </c>
      <c r="I604" s="1">
        <v>335</v>
      </c>
      <c r="J604" s="1" t="s">
        <v>7346</v>
      </c>
      <c r="K604" s="2">
        <v>46235.639837963</v>
      </c>
      <c r="L604" s="1" t="s">
        <v>3878</v>
      </c>
      <c r="M604" s="1" t="s">
        <v>478</v>
      </c>
      <c r="N604" s="1" t="s">
        <v>7025</v>
      </c>
      <c r="O604" s="1" t="s">
        <v>6308</v>
      </c>
      <c r="P604" s="1" t="s">
        <v>29</v>
      </c>
      <c r="Q604" s="2">
        <v>46235</v>
      </c>
      <c r="R604" s="1" t="s">
        <v>219</v>
      </c>
      <c r="S604" s="1" t="s">
        <v>6540</v>
      </c>
      <c r="T604" s="1">
        <v>2</v>
      </c>
      <c r="AC604" s="1" t="s">
        <v>1164</v>
      </c>
    </row>
    <row r="605" s="1" customFormat="1" spans="1:29">
      <c r="A605" s="1">
        <v>240</v>
      </c>
      <c r="C605" s="2">
        <v>46235.6667476852</v>
      </c>
      <c r="F605" s="1" t="s">
        <v>147</v>
      </c>
      <c r="G605" s="1" t="s">
        <v>818</v>
      </c>
      <c r="H605" s="1">
        <v>270</v>
      </c>
      <c r="I605" s="1">
        <v>270</v>
      </c>
      <c r="J605" s="1" t="s">
        <v>7347</v>
      </c>
      <c r="K605" s="2">
        <v>46235.6642013889</v>
      </c>
      <c r="L605" s="1" t="s">
        <v>4284</v>
      </c>
      <c r="M605" s="1" t="s">
        <v>478</v>
      </c>
      <c r="N605" s="1" t="s">
        <v>6495</v>
      </c>
      <c r="O605" s="1" t="s">
        <v>7348</v>
      </c>
      <c r="P605" s="1" t="s">
        <v>29</v>
      </c>
      <c r="Q605" s="2">
        <v>46234</v>
      </c>
      <c r="R605" s="1" t="s">
        <v>234</v>
      </c>
      <c r="S605" s="1" t="s">
        <v>6540</v>
      </c>
      <c r="T605" s="1">
        <v>4</v>
      </c>
      <c r="X605" s="216" t="s">
        <v>456</v>
      </c>
      <c r="AA605" s="1" t="s">
        <v>7081</v>
      </c>
      <c r="AB605" s="1" t="s">
        <v>457</v>
      </c>
      <c r="AC605" s="1" t="s">
        <v>1520</v>
      </c>
    </row>
    <row r="606" s="1" customFormat="1" spans="1:29">
      <c r="A606" s="1">
        <v>15</v>
      </c>
      <c r="C606" s="2">
        <v>46235.6667476852</v>
      </c>
      <c r="F606" s="1" t="s">
        <v>147</v>
      </c>
      <c r="G606" s="1" t="s">
        <v>818</v>
      </c>
      <c r="H606" s="1">
        <v>270</v>
      </c>
      <c r="I606" s="1">
        <v>270</v>
      </c>
      <c r="J606" s="1" t="s">
        <v>7347</v>
      </c>
      <c r="K606" s="2">
        <v>46235.6642013889</v>
      </c>
      <c r="L606" s="1" t="s">
        <v>4284</v>
      </c>
      <c r="M606" s="1" t="s">
        <v>478</v>
      </c>
      <c r="N606" s="1" t="s">
        <v>6495</v>
      </c>
      <c r="O606" s="1" t="s">
        <v>7348</v>
      </c>
      <c r="P606" s="1" t="s">
        <v>29</v>
      </c>
      <c r="Q606" s="2">
        <v>46234</v>
      </c>
      <c r="R606" s="1" t="s">
        <v>234</v>
      </c>
      <c r="S606" s="1" t="s">
        <v>6540</v>
      </c>
      <c r="T606" s="1">
        <v>1</v>
      </c>
      <c r="X606" s="216" t="s">
        <v>454</v>
      </c>
      <c r="AA606" s="1" t="s">
        <v>7349</v>
      </c>
      <c r="AB606" s="1" t="s">
        <v>455</v>
      </c>
      <c r="AC606" s="1" t="s">
        <v>1520</v>
      </c>
    </row>
    <row r="607" s="1" customFormat="1" spans="1:29">
      <c r="A607" s="1">
        <v>15</v>
      </c>
      <c r="C607" s="2">
        <v>46235.6667476852</v>
      </c>
      <c r="F607" s="1" t="s">
        <v>147</v>
      </c>
      <c r="G607" s="1" t="s">
        <v>818</v>
      </c>
      <c r="H607" s="1">
        <v>270</v>
      </c>
      <c r="I607" s="1">
        <v>270</v>
      </c>
      <c r="J607" s="1" t="s">
        <v>7347</v>
      </c>
      <c r="K607" s="2">
        <v>46235.6642013889</v>
      </c>
      <c r="L607" s="1" t="s">
        <v>4284</v>
      </c>
      <c r="M607" s="1" t="s">
        <v>478</v>
      </c>
      <c r="N607" s="1" t="s">
        <v>6495</v>
      </c>
      <c r="O607" s="1" t="s">
        <v>7348</v>
      </c>
      <c r="P607" s="1" t="s">
        <v>29</v>
      </c>
      <c r="Q607" s="2">
        <v>46234</v>
      </c>
      <c r="R607" s="1" t="s">
        <v>234</v>
      </c>
      <c r="S607" s="1" t="s">
        <v>6540</v>
      </c>
      <c r="T607" s="1">
        <v>1</v>
      </c>
      <c r="X607" s="216" t="s">
        <v>454</v>
      </c>
      <c r="AA607" s="1" t="s">
        <v>7350</v>
      </c>
      <c r="AB607" s="1" t="s">
        <v>455</v>
      </c>
      <c r="AC607" s="1" t="s">
        <v>1520</v>
      </c>
    </row>
    <row r="608" s="1" customFormat="1" spans="1:29">
      <c r="A608" s="1">
        <v>15</v>
      </c>
      <c r="C608" s="2">
        <v>46235</v>
      </c>
      <c r="F608" s="1" t="s">
        <v>135</v>
      </c>
      <c r="G608" s="1" t="s">
        <v>818</v>
      </c>
      <c r="H608" s="1">
        <v>402</v>
      </c>
      <c r="I608" s="1">
        <v>402</v>
      </c>
      <c r="J608" s="1" t="s">
        <v>7351</v>
      </c>
      <c r="K608" s="2">
        <v>46235.6650231481</v>
      </c>
      <c r="L608" s="1" t="s">
        <v>3903</v>
      </c>
      <c r="M608" s="1" t="s">
        <v>478</v>
      </c>
      <c r="N608" s="1" t="s">
        <v>6495</v>
      </c>
      <c r="O608" s="1" t="s">
        <v>7352</v>
      </c>
      <c r="P608" s="1" t="s">
        <v>29</v>
      </c>
      <c r="Q608" s="2">
        <v>46235</v>
      </c>
      <c r="R608" s="1" t="s">
        <v>199</v>
      </c>
      <c r="S608" s="1" t="s">
        <v>6540</v>
      </c>
      <c r="T608" s="1">
        <v>1</v>
      </c>
      <c r="X608" s="216" t="s">
        <v>454</v>
      </c>
      <c r="AA608" s="1" t="s">
        <v>7353</v>
      </c>
      <c r="AB608" s="1" t="s">
        <v>455</v>
      </c>
      <c r="AC608" s="1" t="s">
        <v>1063</v>
      </c>
    </row>
    <row r="609" s="1" customFormat="1" spans="1:29">
      <c r="A609" s="1">
        <v>15</v>
      </c>
      <c r="C609" s="2">
        <v>46235</v>
      </c>
      <c r="F609" s="1" t="s">
        <v>135</v>
      </c>
      <c r="G609" s="1" t="s">
        <v>818</v>
      </c>
      <c r="H609" s="1">
        <v>402</v>
      </c>
      <c r="I609" s="1">
        <v>402</v>
      </c>
      <c r="J609" s="1" t="s">
        <v>7351</v>
      </c>
      <c r="K609" s="2">
        <v>46235.6650231481</v>
      </c>
      <c r="L609" s="1" t="s">
        <v>3903</v>
      </c>
      <c r="M609" s="1" t="s">
        <v>478</v>
      </c>
      <c r="N609" s="1" t="s">
        <v>6495</v>
      </c>
      <c r="O609" s="1" t="s">
        <v>7352</v>
      </c>
      <c r="P609" s="1" t="s">
        <v>29</v>
      </c>
      <c r="Q609" s="2">
        <v>46235</v>
      </c>
      <c r="R609" s="1" t="s">
        <v>199</v>
      </c>
      <c r="S609" s="1" t="s">
        <v>6540</v>
      </c>
      <c r="T609" s="1">
        <v>1</v>
      </c>
      <c r="X609" s="216" t="s">
        <v>487</v>
      </c>
      <c r="AA609" s="1" t="s">
        <v>7354</v>
      </c>
      <c r="AB609" s="1" t="s">
        <v>488</v>
      </c>
      <c r="AC609" s="1" t="s">
        <v>1063</v>
      </c>
    </row>
    <row r="610" s="1" customFormat="1" spans="1:29">
      <c r="A610" s="1">
        <v>15</v>
      </c>
      <c r="C610" s="2">
        <v>46235</v>
      </c>
      <c r="F610" s="1" t="s">
        <v>135</v>
      </c>
      <c r="G610" s="1" t="s">
        <v>818</v>
      </c>
      <c r="H610" s="1">
        <v>402</v>
      </c>
      <c r="I610" s="1">
        <v>402</v>
      </c>
      <c r="J610" s="1" t="s">
        <v>7351</v>
      </c>
      <c r="K610" s="2">
        <v>46235.6650231481</v>
      </c>
      <c r="L610" s="1" t="s">
        <v>3903</v>
      </c>
      <c r="M610" s="1" t="s">
        <v>478</v>
      </c>
      <c r="N610" s="1" t="s">
        <v>6495</v>
      </c>
      <c r="O610" s="1" t="s">
        <v>7352</v>
      </c>
      <c r="P610" s="1" t="s">
        <v>29</v>
      </c>
      <c r="Q610" s="2">
        <v>46235</v>
      </c>
      <c r="R610" s="1" t="s">
        <v>199</v>
      </c>
      <c r="S610" s="1" t="s">
        <v>6540</v>
      </c>
      <c r="T610" s="1">
        <v>1</v>
      </c>
      <c r="X610" s="216" t="s">
        <v>487</v>
      </c>
      <c r="AA610" s="1" t="s">
        <v>7355</v>
      </c>
      <c r="AB610" s="1" t="s">
        <v>488</v>
      </c>
      <c r="AC610" s="1" t="s">
        <v>1063</v>
      </c>
    </row>
    <row r="611" s="1" customFormat="1" spans="1:29">
      <c r="A611" s="1">
        <v>15</v>
      </c>
      <c r="C611" s="2">
        <v>46235</v>
      </c>
      <c r="F611" s="1" t="s">
        <v>135</v>
      </c>
      <c r="G611" s="1" t="s">
        <v>818</v>
      </c>
      <c r="H611" s="1">
        <v>402</v>
      </c>
      <c r="I611" s="1">
        <v>402</v>
      </c>
      <c r="J611" s="1" t="s">
        <v>7351</v>
      </c>
      <c r="K611" s="2">
        <v>46235.6650231481</v>
      </c>
      <c r="L611" s="1" t="s">
        <v>3903</v>
      </c>
      <c r="M611" s="1" t="s">
        <v>478</v>
      </c>
      <c r="N611" s="1" t="s">
        <v>6495</v>
      </c>
      <c r="O611" s="1" t="s">
        <v>7352</v>
      </c>
      <c r="P611" s="1" t="s">
        <v>29</v>
      </c>
      <c r="Q611" s="2">
        <v>46235</v>
      </c>
      <c r="R611" s="1" t="s">
        <v>199</v>
      </c>
      <c r="S611" s="1" t="s">
        <v>6540</v>
      </c>
      <c r="T611" s="1">
        <v>1</v>
      </c>
      <c r="X611" s="216" t="s">
        <v>454</v>
      </c>
      <c r="AA611" s="1" t="s">
        <v>7356</v>
      </c>
      <c r="AB611" s="1" t="s">
        <v>455</v>
      </c>
      <c r="AC611" s="1" t="s">
        <v>1063</v>
      </c>
    </row>
    <row r="612" s="1" customFormat="1" spans="1:29">
      <c r="A612" s="1">
        <v>342</v>
      </c>
      <c r="C612" s="2">
        <v>46235</v>
      </c>
      <c r="F612" s="1" t="s">
        <v>135</v>
      </c>
      <c r="G612" s="1" t="s">
        <v>818</v>
      </c>
      <c r="H612" s="1">
        <v>402</v>
      </c>
      <c r="I612" s="1">
        <v>402</v>
      </c>
      <c r="J612" s="1" t="s">
        <v>7351</v>
      </c>
      <c r="K612" s="2">
        <v>46235.6650231481</v>
      </c>
      <c r="L612" s="1" t="s">
        <v>3903</v>
      </c>
      <c r="M612" s="1" t="s">
        <v>478</v>
      </c>
      <c r="N612" s="1" t="s">
        <v>6495</v>
      </c>
      <c r="O612" s="1" t="s">
        <v>7352</v>
      </c>
      <c r="P612" s="1" t="s">
        <v>29</v>
      </c>
      <c r="Q612" s="2">
        <v>46235</v>
      </c>
      <c r="R612" s="1" t="s">
        <v>199</v>
      </c>
      <c r="S612" s="1" t="s">
        <v>6540</v>
      </c>
      <c r="T612" s="1">
        <v>5.7</v>
      </c>
      <c r="X612" s="216" t="s">
        <v>456</v>
      </c>
      <c r="AA612" s="1" t="s">
        <v>7357</v>
      </c>
      <c r="AB612" s="1" t="s">
        <v>457</v>
      </c>
      <c r="AC612" s="1" t="s">
        <v>1063</v>
      </c>
    </row>
    <row r="613" s="1" customFormat="1" spans="1:29">
      <c r="A613" s="1">
        <v>15</v>
      </c>
      <c r="C613" s="2">
        <v>46235.6361111111</v>
      </c>
      <c r="F613" s="1" t="s">
        <v>129</v>
      </c>
      <c r="G613" s="1" t="s">
        <v>818</v>
      </c>
      <c r="H613" s="1">
        <v>180</v>
      </c>
      <c r="I613" s="1">
        <v>180</v>
      </c>
      <c r="J613" s="1" t="s">
        <v>7358</v>
      </c>
      <c r="K613" s="2">
        <v>46235.6868865741</v>
      </c>
      <c r="L613" s="1" t="s">
        <v>4284</v>
      </c>
      <c r="M613" s="1" t="s">
        <v>478</v>
      </c>
      <c r="N613" s="1" t="s">
        <v>6495</v>
      </c>
      <c r="O613" s="1" t="s">
        <v>7359</v>
      </c>
      <c r="P613" s="1" t="s">
        <v>29</v>
      </c>
      <c r="Q613" s="2">
        <v>46235.4166666667</v>
      </c>
      <c r="R613" s="1" t="s">
        <v>165</v>
      </c>
      <c r="S613" s="1" t="s">
        <v>6540</v>
      </c>
      <c r="T613" s="1">
        <v>1</v>
      </c>
      <c r="X613" s="216" t="s">
        <v>454</v>
      </c>
      <c r="AA613" s="1" t="s">
        <v>7360</v>
      </c>
      <c r="AB613" s="1" t="s">
        <v>455</v>
      </c>
      <c r="AC613" s="1" t="s">
        <v>811</v>
      </c>
    </row>
    <row r="614" s="1" customFormat="1" spans="1:29">
      <c r="A614" s="1">
        <v>15</v>
      </c>
      <c r="C614" s="2">
        <v>46235.6361111111</v>
      </c>
      <c r="F614" s="1" t="s">
        <v>129</v>
      </c>
      <c r="G614" s="1" t="s">
        <v>818</v>
      </c>
      <c r="H614" s="1">
        <v>180</v>
      </c>
      <c r="I614" s="1">
        <v>180</v>
      </c>
      <c r="J614" s="1" t="s">
        <v>7358</v>
      </c>
      <c r="K614" s="2">
        <v>46235.6868865741</v>
      </c>
      <c r="L614" s="1" t="s">
        <v>4284</v>
      </c>
      <c r="M614" s="1" t="s">
        <v>478</v>
      </c>
      <c r="N614" s="1" t="s">
        <v>6495</v>
      </c>
      <c r="O614" s="1" t="s">
        <v>7359</v>
      </c>
      <c r="P614" s="1" t="s">
        <v>29</v>
      </c>
      <c r="Q614" s="2">
        <v>46235.4166666667</v>
      </c>
      <c r="R614" s="1" t="s">
        <v>165</v>
      </c>
      <c r="S614" s="1" t="s">
        <v>6540</v>
      </c>
      <c r="T614" s="1">
        <v>1</v>
      </c>
      <c r="X614" s="216" t="s">
        <v>454</v>
      </c>
      <c r="AA614" s="1" t="s">
        <v>7361</v>
      </c>
      <c r="AB614" s="1" t="s">
        <v>455</v>
      </c>
      <c r="AC614" s="1" t="s">
        <v>811</v>
      </c>
    </row>
    <row r="615" s="1" customFormat="1" spans="1:29">
      <c r="A615" s="1">
        <v>60</v>
      </c>
      <c r="C615" s="2">
        <v>46235.6361111111</v>
      </c>
      <c r="F615" s="1" t="s">
        <v>129</v>
      </c>
      <c r="G615" s="1" t="s">
        <v>818</v>
      </c>
      <c r="H615" s="1">
        <v>180</v>
      </c>
      <c r="I615" s="1">
        <v>180</v>
      </c>
      <c r="J615" s="1" t="s">
        <v>7358</v>
      </c>
      <c r="K615" s="2">
        <v>46235.6868865741</v>
      </c>
      <c r="L615" s="1" t="s">
        <v>4284</v>
      </c>
      <c r="M615" s="1" t="s">
        <v>478</v>
      </c>
      <c r="N615" s="1" t="s">
        <v>6495</v>
      </c>
      <c r="O615" s="1" t="s">
        <v>7359</v>
      </c>
      <c r="P615" s="1" t="s">
        <v>29</v>
      </c>
      <c r="Q615" s="2">
        <v>46235.4166666667</v>
      </c>
      <c r="R615" s="1" t="s">
        <v>165</v>
      </c>
      <c r="S615" s="1" t="s">
        <v>6540</v>
      </c>
      <c r="T615" s="1">
        <v>1</v>
      </c>
      <c r="X615" s="216" t="s">
        <v>456</v>
      </c>
      <c r="AA615" s="1" t="s">
        <v>6994</v>
      </c>
      <c r="AB615" s="1" t="s">
        <v>457</v>
      </c>
      <c r="AC615" s="1" t="s">
        <v>811</v>
      </c>
    </row>
    <row r="616" s="1" customFormat="1" spans="1:29">
      <c r="A616" s="1">
        <v>90</v>
      </c>
      <c r="C616" s="2">
        <v>46235.6361111111</v>
      </c>
      <c r="F616" s="1" t="s">
        <v>129</v>
      </c>
      <c r="G616" s="1" t="s">
        <v>818</v>
      </c>
      <c r="H616" s="1">
        <v>180</v>
      </c>
      <c r="I616" s="1">
        <v>180</v>
      </c>
      <c r="J616" s="1" t="s">
        <v>7358</v>
      </c>
      <c r="K616" s="2">
        <v>46235.6868865741</v>
      </c>
      <c r="L616" s="1" t="s">
        <v>4284</v>
      </c>
      <c r="M616" s="1" t="s">
        <v>478</v>
      </c>
      <c r="N616" s="1" t="s">
        <v>6495</v>
      </c>
      <c r="O616" s="1" t="s">
        <v>7359</v>
      </c>
      <c r="P616" s="1" t="s">
        <v>29</v>
      </c>
      <c r="Q616" s="2">
        <v>46235.4166666667</v>
      </c>
      <c r="R616" s="1" t="s">
        <v>165</v>
      </c>
      <c r="S616" s="1" t="s">
        <v>6540</v>
      </c>
      <c r="T616" s="1">
        <v>1.5</v>
      </c>
      <c r="X616" s="216" t="s">
        <v>456</v>
      </c>
      <c r="AA616" s="1" t="s">
        <v>7362</v>
      </c>
      <c r="AB616" s="1" t="s">
        <v>457</v>
      </c>
      <c r="AC616" s="1" t="s">
        <v>811</v>
      </c>
    </row>
    <row r="617" s="1" customFormat="1" spans="1:29">
      <c r="A617" s="1">
        <v>60</v>
      </c>
      <c r="C617" s="2">
        <v>46235.625</v>
      </c>
      <c r="F617" s="1" t="s">
        <v>133</v>
      </c>
      <c r="G617" s="1" t="s">
        <v>602</v>
      </c>
      <c r="H617" s="1">
        <v>60</v>
      </c>
      <c r="I617" s="1">
        <v>60</v>
      </c>
      <c r="J617" s="1" t="s">
        <v>7363</v>
      </c>
      <c r="K617" s="2">
        <v>46235.690150463</v>
      </c>
      <c r="L617" s="1" t="s">
        <v>3878</v>
      </c>
      <c r="M617" s="1" t="s">
        <v>478</v>
      </c>
      <c r="N617" s="1" t="s">
        <v>6977</v>
      </c>
      <c r="O617" s="1" t="s">
        <v>7364</v>
      </c>
      <c r="P617" s="1" t="s">
        <v>29</v>
      </c>
      <c r="Q617" s="2">
        <v>46235.625</v>
      </c>
      <c r="R617" s="1" t="s">
        <v>180</v>
      </c>
      <c r="S617" s="1" t="s">
        <v>6540</v>
      </c>
      <c r="T617" s="1">
        <v>1</v>
      </c>
      <c r="AC617" s="1" t="s">
        <v>679</v>
      </c>
    </row>
    <row r="618" s="1" customFormat="1" spans="1:29">
      <c r="A618" s="1">
        <v>15</v>
      </c>
      <c r="C618" s="2">
        <v>46235.625</v>
      </c>
      <c r="F618" s="1" t="s">
        <v>132</v>
      </c>
      <c r="G618" s="1" t="s">
        <v>818</v>
      </c>
      <c r="H618" s="1">
        <v>78</v>
      </c>
      <c r="I618" s="1">
        <v>78</v>
      </c>
      <c r="J618" s="1" t="s">
        <v>7365</v>
      </c>
      <c r="K618" s="2">
        <v>46235.6995138889</v>
      </c>
      <c r="L618" s="1" t="s">
        <v>4284</v>
      </c>
      <c r="M618" s="1" t="s">
        <v>478</v>
      </c>
      <c r="N618" s="1" t="s">
        <v>6495</v>
      </c>
      <c r="O618" s="1" t="s">
        <v>7366</v>
      </c>
      <c r="P618" s="1" t="s">
        <v>29</v>
      </c>
      <c r="Q618" s="2">
        <v>46235.625</v>
      </c>
      <c r="R618" s="1" t="s">
        <v>176</v>
      </c>
      <c r="S618" s="1" t="s">
        <v>6540</v>
      </c>
      <c r="T618" s="1">
        <v>1</v>
      </c>
      <c r="X618" s="216" t="s">
        <v>454</v>
      </c>
      <c r="AA618" s="1" t="s">
        <v>7367</v>
      </c>
      <c r="AB618" s="1" t="s">
        <v>455</v>
      </c>
      <c r="AC618" s="1" t="s">
        <v>980</v>
      </c>
    </row>
    <row r="619" s="1" customFormat="1" spans="1:29">
      <c r="A619" s="1">
        <v>15</v>
      </c>
      <c r="C619" s="2">
        <v>46235.625</v>
      </c>
      <c r="F619" s="1" t="s">
        <v>132</v>
      </c>
      <c r="G619" s="1" t="s">
        <v>818</v>
      </c>
      <c r="H619" s="1">
        <v>78</v>
      </c>
      <c r="I619" s="1">
        <v>78</v>
      </c>
      <c r="J619" s="1" t="s">
        <v>7365</v>
      </c>
      <c r="K619" s="2">
        <v>46235.6995138889</v>
      </c>
      <c r="L619" s="1" t="s">
        <v>4284</v>
      </c>
      <c r="M619" s="1" t="s">
        <v>478</v>
      </c>
      <c r="N619" s="1" t="s">
        <v>6495</v>
      </c>
      <c r="O619" s="1" t="s">
        <v>7366</v>
      </c>
      <c r="P619" s="1" t="s">
        <v>29</v>
      </c>
      <c r="Q619" s="2">
        <v>46235.625</v>
      </c>
      <c r="R619" s="1" t="s">
        <v>176</v>
      </c>
      <c r="S619" s="1" t="s">
        <v>6540</v>
      </c>
      <c r="T619" s="1">
        <v>1</v>
      </c>
      <c r="X619" s="216" t="s">
        <v>454</v>
      </c>
      <c r="AA619" s="1" t="s">
        <v>7368</v>
      </c>
      <c r="AB619" s="1" t="s">
        <v>455</v>
      </c>
      <c r="AC619" s="1" t="s">
        <v>980</v>
      </c>
    </row>
    <row r="620" s="1" customFormat="1" spans="1:29">
      <c r="A620" s="1">
        <v>48</v>
      </c>
      <c r="C620" s="2">
        <v>46235.625</v>
      </c>
      <c r="F620" s="1" t="s">
        <v>132</v>
      </c>
      <c r="G620" s="1" t="s">
        <v>818</v>
      </c>
      <c r="H620" s="1">
        <v>78</v>
      </c>
      <c r="I620" s="1">
        <v>78</v>
      </c>
      <c r="J620" s="1" t="s">
        <v>7365</v>
      </c>
      <c r="K620" s="2">
        <v>46235.6995138889</v>
      </c>
      <c r="L620" s="1" t="s">
        <v>4284</v>
      </c>
      <c r="M620" s="1" t="s">
        <v>478</v>
      </c>
      <c r="N620" s="1" t="s">
        <v>6495</v>
      </c>
      <c r="O620" s="1" t="s">
        <v>7366</v>
      </c>
      <c r="P620" s="1" t="s">
        <v>29</v>
      </c>
      <c r="Q620" s="2">
        <v>46235.625</v>
      </c>
      <c r="R620" s="1" t="s">
        <v>176</v>
      </c>
      <c r="S620" s="1" t="s">
        <v>6540</v>
      </c>
      <c r="T620" s="1">
        <v>0.8</v>
      </c>
      <c r="X620" s="216" t="s">
        <v>456</v>
      </c>
      <c r="AA620" s="1" t="s">
        <v>6985</v>
      </c>
      <c r="AB620" s="1" t="s">
        <v>457</v>
      </c>
      <c r="AC620" s="1" t="s">
        <v>980</v>
      </c>
    </row>
    <row r="621" s="1" customFormat="1" spans="1:29">
      <c r="A621" s="1">
        <v>300</v>
      </c>
      <c r="C621" s="2">
        <v>46235.7291666667</v>
      </c>
      <c r="F621" s="1" t="s">
        <v>142</v>
      </c>
      <c r="G621" s="1" t="s">
        <v>818</v>
      </c>
      <c r="H621" s="1">
        <v>330</v>
      </c>
      <c r="I621" s="1">
        <v>330</v>
      </c>
      <c r="J621" s="1" t="s">
        <v>7369</v>
      </c>
      <c r="K621" s="2">
        <v>46235.7388888889</v>
      </c>
      <c r="L621" s="1" t="s">
        <v>3903</v>
      </c>
      <c r="M621" s="1" t="s">
        <v>478</v>
      </c>
      <c r="N621" s="1" t="s">
        <v>6495</v>
      </c>
      <c r="O621" s="1" t="s">
        <v>7370</v>
      </c>
      <c r="P621" s="1" t="s">
        <v>29</v>
      </c>
      <c r="Q621" s="2">
        <v>46235</v>
      </c>
      <c r="R621" s="1" t="s">
        <v>213</v>
      </c>
      <c r="S621" s="1" t="s">
        <v>6540</v>
      </c>
      <c r="T621" s="1">
        <v>5</v>
      </c>
      <c r="X621" s="216" t="s">
        <v>456</v>
      </c>
      <c r="AA621" s="1" t="s">
        <v>7371</v>
      </c>
      <c r="AB621" s="1" t="s">
        <v>457</v>
      </c>
      <c r="AC621" s="1" t="s">
        <v>762</v>
      </c>
    </row>
    <row r="622" s="1" customFormat="1" spans="1:29">
      <c r="A622" s="1">
        <v>15</v>
      </c>
      <c r="C622" s="2">
        <v>46235.7291666667</v>
      </c>
      <c r="F622" s="1" t="s">
        <v>142</v>
      </c>
      <c r="G622" s="1" t="s">
        <v>818</v>
      </c>
      <c r="H622" s="1">
        <v>330</v>
      </c>
      <c r="I622" s="1">
        <v>330</v>
      </c>
      <c r="J622" s="1" t="s">
        <v>7369</v>
      </c>
      <c r="K622" s="2">
        <v>46235.7388888889</v>
      </c>
      <c r="L622" s="1" t="s">
        <v>3903</v>
      </c>
      <c r="M622" s="1" t="s">
        <v>478</v>
      </c>
      <c r="N622" s="1" t="s">
        <v>6495</v>
      </c>
      <c r="O622" s="1" t="s">
        <v>7370</v>
      </c>
      <c r="P622" s="1" t="s">
        <v>29</v>
      </c>
      <c r="Q622" s="2">
        <v>46235</v>
      </c>
      <c r="R622" s="1" t="s">
        <v>213</v>
      </c>
      <c r="S622" s="1" t="s">
        <v>6540</v>
      </c>
      <c r="T622" s="1">
        <v>1</v>
      </c>
      <c r="X622" s="216" t="s">
        <v>454</v>
      </c>
      <c r="AA622" s="1" t="s">
        <v>7372</v>
      </c>
      <c r="AB622" s="1" t="s">
        <v>455</v>
      </c>
      <c r="AC622" s="1" t="s">
        <v>762</v>
      </c>
    </row>
    <row r="623" s="1" customFormat="1" spans="1:29">
      <c r="A623" s="1">
        <v>15</v>
      </c>
      <c r="C623" s="2">
        <v>46235.7291666667</v>
      </c>
      <c r="F623" s="1" t="s">
        <v>142</v>
      </c>
      <c r="G623" s="1" t="s">
        <v>818</v>
      </c>
      <c r="H623" s="1">
        <v>330</v>
      </c>
      <c r="I623" s="1">
        <v>330</v>
      </c>
      <c r="J623" s="1" t="s">
        <v>7369</v>
      </c>
      <c r="K623" s="2">
        <v>46235.7388888889</v>
      </c>
      <c r="L623" s="1" t="s">
        <v>3903</v>
      </c>
      <c r="M623" s="1" t="s">
        <v>478</v>
      </c>
      <c r="N623" s="1" t="s">
        <v>6495</v>
      </c>
      <c r="O623" s="1" t="s">
        <v>7370</v>
      </c>
      <c r="P623" s="1" t="s">
        <v>29</v>
      </c>
      <c r="Q623" s="2">
        <v>46235</v>
      </c>
      <c r="R623" s="1" t="s">
        <v>213</v>
      </c>
      <c r="S623" s="1" t="s">
        <v>6540</v>
      </c>
      <c r="T623" s="1">
        <v>1</v>
      </c>
      <c r="X623" s="216" t="s">
        <v>454</v>
      </c>
      <c r="AA623" s="1" t="s">
        <v>7373</v>
      </c>
      <c r="AB623" s="1" t="s">
        <v>455</v>
      </c>
      <c r="AC623" s="1" t="s">
        <v>762</v>
      </c>
    </row>
    <row r="624" s="1" customFormat="1" spans="1:29">
      <c r="A624" s="1">
        <v>60</v>
      </c>
      <c r="C624" s="2">
        <v>46235.75</v>
      </c>
      <c r="F624" s="1" t="s">
        <v>145</v>
      </c>
      <c r="G624" s="1" t="s">
        <v>621</v>
      </c>
      <c r="H624" s="1">
        <v>160</v>
      </c>
      <c r="I624" s="1">
        <v>160</v>
      </c>
      <c r="J624" s="1" t="s">
        <v>7374</v>
      </c>
      <c r="K624" s="2">
        <v>46235.7451157407</v>
      </c>
      <c r="L624" s="1" t="s">
        <v>3878</v>
      </c>
      <c r="M624" s="1" t="s">
        <v>478</v>
      </c>
      <c r="N624" s="1" t="s">
        <v>6977</v>
      </c>
      <c r="O624" s="1" t="s">
        <v>6183</v>
      </c>
      <c r="P624" s="1" t="s">
        <v>29</v>
      </c>
      <c r="Q624" s="2">
        <v>46235</v>
      </c>
      <c r="R624" s="1" t="s">
        <v>222</v>
      </c>
      <c r="S624" s="1" t="s">
        <v>6540</v>
      </c>
      <c r="T624" s="1">
        <v>1</v>
      </c>
      <c r="AC624" s="1" t="s">
        <v>866</v>
      </c>
    </row>
    <row r="625" s="1" customFormat="1" spans="1:29">
      <c r="A625" s="1">
        <v>80</v>
      </c>
      <c r="C625" s="2">
        <v>46235.75</v>
      </c>
      <c r="F625" s="1" t="s">
        <v>145</v>
      </c>
      <c r="G625" s="1" t="s">
        <v>621</v>
      </c>
      <c r="H625" s="1">
        <v>160</v>
      </c>
      <c r="I625" s="1">
        <v>160</v>
      </c>
      <c r="J625" s="1" t="s">
        <v>7374</v>
      </c>
      <c r="K625" s="2">
        <v>46235.7451157407</v>
      </c>
      <c r="L625" s="1" t="s">
        <v>3878</v>
      </c>
      <c r="M625" s="1" t="s">
        <v>478</v>
      </c>
      <c r="N625" s="1" t="s">
        <v>7025</v>
      </c>
      <c r="O625" s="1" t="s">
        <v>6183</v>
      </c>
      <c r="P625" s="1" t="s">
        <v>29</v>
      </c>
      <c r="Q625" s="2">
        <v>46235</v>
      </c>
      <c r="R625" s="1" t="s">
        <v>222</v>
      </c>
      <c r="S625" s="1" t="s">
        <v>6540</v>
      </c>
      <c r="T625" s="1">
        <v>2</v>
      </c>
      <c r="AC625" s="1" t="s">
        <v>866</v>
      </c>
    </row>
    <row r="626" s="1" customFormat="1" spans="1:29">
      <c r="A626" s="1">
        <v>120</v>
      </c>
      <c r="C626" s="2">
        <v>46235.729224537</v>
      </c>
      <c r="F626" s="1" t="s">
        <v>129</v>
      </c>
      <c r="G626" s="1" t="s">
        <v>991</v>
      </c>
      <c r="H626" s="1">
        <v>160</v>
      </c>
      <c r="I626" s="1">
        <v>160</v>
      </c>
      <c r="J626" s="1" t="s">
        <v>7375</v>
      </c>
      <c r="K626" s="2">
        <v>46235.7530555556</v>
      </c>
      <c r="L626" s="1" t="s">
        <v>3878</v>
      </c>
      <c r="M626" s="1" t="s">
        <v>478</v>
      </c>
      <c r="N626" s="1" t="s">
        <v>6977</v>
      </c>
      <c r="O626" s="1" t="s">
        <v>6311</v>
      </c>
      <c r="P626" s="1" t="s">
        <v>29</v>
      </c>
      <c r="Q626" s="2">
        <v>46235</v>
      </c>
      <c r="R626" s="1" t="s">
        <v>162</v>
      </c>
      <c r="S626" s="1" t="s">
        <v>6540</v>
      </c>
      <c r="T626" s="1">
        <v>2</v>
      </c>
      <c r="AC626" s="1" t="s">
        <v>697</v>
      </c>
    </row>
    <row r="627" s="1" customFormat="1" spans="1:29">
      <c r="A627" s="1">
        <v>120</v>
      </c>
      <c r="C627" s="2">
        <v>46235</v>
      </c>
      <c r="F627" s="1" t="s">
        <v>129</v>
      </c>
      <c r="G627" s="1" t="s">
        <v>742</v>
      </c>
      <c r="H627" s="1">
        <v>185</v>
      </c>
      <c r="I627" s="1">
        <v>185</v>
      </c>
      <c r="J627" s="1" t="s">
        <v>7376</v>
      </c>
      <c r="K627" s="2">
        <v>46235.7575231481</v>
      </c>
      <c r="L627" s="1" t="s">
        <v>3878</v>
      </c>
      <c r="M627" s="1" t="s">
        <v>478</v>
      </c>
      <c r="N627" s="1" t="s">
        <v>6977</v>
      </c>
      <c r="O627" s="1" t="s">
        <v>5885</v>
      </c>
      <c r="P627" s="1" t="s">
        <v>29</v>
      </c>
      <c r="Q627" s="2">
        <v>46235</v>
      </c>
      <c r="R627" s="1" t="s">
        <v>166</v>
      </c>
      <c r="S627" s="1" t="s">
        <v>6540</v>
      </c>
      <c r="T627" s="1">
        <v>2</v>
      </c>
      <c r="AC627" s="1" t="s">
        <v>1532</v>
      </c>
    </row>
    <row r="628" s="1" customFormat="1" spans="1:29">
      <c r="A628" s="1">
        <v>120</v>
      </c>
      <c r="C628" s="2">
        <v>46235</v>
      </c>
      <c r="F628" s="1" t="s">
        <v>129</v>
      </c>
      <c r="G628" s="1" t="s">
        <v>742</v>
      </c>
      <c r="H628" s="1">
        <v>160</v>
      </c>
      <c r="I628" s="1">
        <v>160</v>
      </c>
      <c r="J628" s="1" t="s">
        <v>7377</v>
      </c>
      <c r="K628" s="2">
        <v>46235.776712963</v>
      </c>
      <c r="L628" s="1" t="s">
        <v>3878</v>
      </c>
      <c r="M628" s="1" t="s">
        <v>478</v>
      </c>
      <c r="N628" s="1" t="s">
        <v>6977</v>
      </c>
      <c r="O628" s="1" t="s">
        <v>1416</v>
      </c>
      <c r="P628" s="1" t="s">
        <v>29</v>
      </c>
      <c r="Q628" s="2">
        <v>46235</v>
      </c>
      <c r="R628" s="1" t="s">
        <v>168</v>
      </c>
      <c r="S628" s="1" t="s">
        <v>6540</v>
      </c>
      <c r="T628" s="1">
        <v>2</v>
      </c>
      <c r="AC628" s="1" t="s">
        <v>932</v>
      </c>
    </row>
    <row r="629" s="1" customFormat="1" spans="1:29">
      <c r="A629" s="1">
        <v>120</v>
      </c>
      <c r="C629" s="2">
        <v>46235.4340393519</v>
      </c>
      <c r="F629" s="1" t="s">
        <v>133</v>
      </c>
      <c r="G629" s="1" t="s">
        <v>818</v>
      </c>
      <c r="H629" s="1">
        <v>120</v>
      </c>
      <c r="I629" s="1">
        <v>120</v>
      </c>
      <c r="J629" s="1" t="s">
        <v>7378</v>
      </c>
      <c r="K629" s="2">
        <v>46235.8150115741</v>
      </c>
      <c r="L629" s="1" t="s">
        <v>3903</v>
      </c>
      <c r="M629" s="1" t="s">
        <v>478</v>
      </c>
      <c r="N629" s="1" t="s">
        <v>6495</v>
      </c>
      <c r="O629" s="1" t="s">
        <v>7379</v>
      </c>
      <c r="P629" s="1" t="s">
        <v>29</v>
      </c>
      <c r="Q629" s="2">
        <v>46234</v>
      </c>
      <c r="R629" s="1" t="s">
        <v>181</v>
      </c>
      <c r="S629" s="1" t="s">
        <v>6540</v>
      </c>
      <c r="T629" s="1">
        <v>1</v>
      </c>
      <c r="X629" s="216" t="s">
        <v>6571</v>
      </c>
      <c r="AA629" s="1" t="s">
        <v>7380</v>
      </c>
      <c r="AB629" s="1" t="s">
        <v>6573</v>
      </c>
      <c r="AC629" s="1" t="s">
        <v>635</v>
      </c>
    </row>
    <row r="630" s="1" customFormat="1" spans="1:29">
      <c r="A630" s="1">
        <v>60</v>
      </c>
      <c r="C630" s="2">
        <v>46235.4166666667</v>
      </c>
      <c r="E630" s="1" t="s">
        <v>595</v>
      </c>
      <c r="F630" s="1" t="s">
        <v>147</v>
      </c>
      <c r="G630" s="1" t="s">
        <v>621</v>
      </c>
      <c r="H630" s="1">
        <v>140</v>
      </c>
      <c r="I630" s="1">
        <v>140</v>
      </c>
      <c r="J630" s="1" t="s">
        <v>7381</v>
      </c>
      <c r="K630" s="2">
        <v>46235.8409143519</v>
      </c>
      <c r="L630" s="1" t="s">
        <v>3898</v>
      </c>
      <c r="M630" s="1" t="s">
        <v>478</v>
      </c>
      <c r="N630" s="1" t="s">
        <v>6977</v>
      </c>
      <c r="O630" s="1" t="s">
        <v>650</v>
      </c>
      <c r="P630" s="1" t="s">
        <v>29</v>
      </c>
      <c r="Q630" s="2">
        <v>46235.4166666667</v>
      </c>
      <c r="R630" s="1" t="s">
        <v>235</v>
      </c>
      <c r="S630" s="1" t="s">
        <v>6540</v>
      </c>
      <c r="T630" s="1">
        <v>1</v>
      </c>
      <c r="U630" s="1"/>
      <c r="AC630" s="1" t="s">
        <v>648</v>
      </c>
    </row>
    <row r="631" s="1" customFormat="1" spans="1:29">
      <c r="A631" s="1">
        <v>40</v>
      </c>
      <c r="C631" s="2">
        <v>46235.4166666667</v>
      </c>
      <c r="E631" s="1" t="s">
        <v>595</v>
      </c>
      <c r="F631" s="1" t="s">
        <v>147</v>
      </c>
      <c r="G631" s="1" t="s">
        <v>621</v>
      </c>
      <c r="H631" s="1">
        <v>140</v>
      </c>
      <c r="I631" s="1">
        <v>140</v>
      </c>
      <c r="J631" s="1" t="s">
        <v>7381</v>
      </c>
      <c r="K631" s="2">
        <v>46235.8409143519</v>
      </c>
      <c r="L631" s="1" t="s">
        <v>3898</v>
      </c>
      <c r="M631" s="1" t="s">
        <v>478</v>
      </c>
      <c r="N631" s="1" t="s">
        <v>7025</v>
      </c>
      <c r="O631" s="1" t="s">
        <v>650</v>
      </c>
      <c r="P631" s="1" t="s">
        <v>29</v>
      </c>
      <c r="Q631" s="2">
        <v>46235.4166666667</v>
      </c>
      <c r="R631" s="1" t="s">
        <v>235</v>
      </c>
      <c r="S631" s="1" t="s">
        <v>6540</v>
      </c>
      <c r="T631" s="1">
        <v>1</v>
      </c>
      <c r="AC631" s="1" t="s">
        <v>648</v>
      </c>
    </row>
    <row r="632" s="1" customFormat="1" spans="1:29">
      <c r="A632" s="1">
        <v>15</v>
      </c>
      <c r="C632" s="2">
        <v>46235</v>
      </c>
      <c r="D632" s="1">
        <v>0</v>
      </c>
      <c r="E632" s="1" t="s">
        <v>670</v>
      </c>
      <c r="F632" s="1" t="s">
        <v>129</v>
      </c>
      <c r="G632" s="1" t="s">
        <v>818</v>
      </c>
      <c r="H632" s="1">
        <v>70</v>
      </c>
      <c r="I632" s="1">
        <v>70</v>
      </c>
      <c r="J632" s="1" t="s">
        <v>7382</v>
      </c>
      <c r="K632" s="2">
        <v>46235.8694097222</v>
      </c>
      <c r="L632" s="1" t="s">
        <v>3903</v>
      </c>
      <c r="M632" s="1" t="s">
        <v>478</v>
      </c>
      <c r="N632" s="1" t="s">
        <v>6495</v>
      </c>
      <c r="O632" s="1" t="s">
        <v>7383</v>
      </c>
      <c r="P632" s="1" t="s">
        <v>29</v>
      </c>
      <c r="Q632" s="2">
        <v>46235</v>
      </c>
      <c r="R632" s="1" t="s">
        <v>168</v>
      </c>
      <c r="S632" s="1" t="s">
        <v>6540</v>
      </c>
      <c r="T632" s="1">
        <v>1</v>
      </c>
      <c r="X632" s="216" t="s">
        <v>454</v>
      </c>
      <c r="AA632" s="1" t="s">
        <v>7384</v>
      </c>
      <c r="AB632" s="1" t="s">
        <v>455</v>
      </c>
      <c r="AC632" s="1" t="s">
        <v>932</v>
      </c>
    </row>
    <row r="633" s="1" customFormat="1" spans="1:29">
      <c r="A633" s="1">
        <v>15</v>
      </c>
      <c r="C633" s="2">
        <v>46235</v>
      </c>
      <c r="D633" s="1">
        <v>0</v>
      </c>
      <c r="E633" s="1" t="s">
        <v>670</v>
      </c>
      <c r="F633" s="1" t="s">
        <v>129</v>
      </c>
      <c r="G633" s="1" t="s">
        <v>818</v>
      </c>
      <c r="H633" s="1">
        <v>70</v>
      </c>
      <c r="I633" s="1">
        <v>70</v>
      </c>
      <c r="J633" s="1" t="s">
        <v>7382</v>
      </c>
      <c r="K633" s="2">
        <v>46235.8694097222</v>
      </c>
      <c r="L633" s="1" t="s">
        <v>3903</v>
      </c>
      <c r="M633" s="1" t="s">
        <v>478</v>
      </c>
      <c r="N633" s="1" t="s">
        <v>6495</v>
      </c>
      <c r="O633" s="1" t="s">
        <v>7383</v>
      </c>
      <c r="P633" s="1" t="s">
        <v>29</v>
      </c>
      <c r="Q633" s="2">
        <v>46235</v>
      </c>
      <c r="R633" s="1" t="s">
        <v>168</v>
      </c>
      <c r="S633" s="1" t="s">
        <v>6540</v>
      </c>
      <c r="T633" s="1">
        <v>1</v>
      </c>
      <c r="X633" s="216" t="s">
        <v>454</v>
      </c>
      <c r="AA633" s="1" t="s">
        <v>7385</v>
      </c>
      <c r="AB633" s="1" t="s">
        <v>455</v>
      </c>
      <c r="AC633" s="1" t="s">
        <v>932</v>
      </c>
    </row>
    <row r="634" s="1" customFormat="1" spans="1:29">
      <c r="A634" s="1">
        <v>40</v>
      </c>
      <c r="C634" s="2">
        <v>46235</v>
      </c>
      <c r="D634" s="1">
        <v>0</v>
      </c>
      <c r="E634" s="1" t="s">
        <v>670</v>
      </c>
      <c r="F634" s="1" t="s">
        <v>129</v>
      </c>
      <c r="G634" s="1" t="s">
        <v>818</v>
      </c>
      <c r="H634" s="1">
        <v>70</v>
      </c>
      <c r="I634" s="1">
        <v>70</v>
      </c>
      <c r="J634" s="1" t="s">
        <v>7382</v>
      </c>
      <c r="K634" s="2">
        <v>46235.8694097222</v>
      </c>
      <c r="L634" s="1" t="s">
        <v>3903</v>
      </c>
      <c r="M634" s="1" t="s">
        <v>478</v>
      </c>
      <c r="N634" s="1" t="s">
        <v>6495</v>
      </c>
      <c r="O634" s="1" t="s">
        <v>7383</v>
      </c>
      <c r="P634" s="1" t="s">
        <v>29</v>
      </c>
      <c r="Q634" s="2">
        <v>46235</v>
      </c>
      <c r="R634" s="1" t="s">
        <v>168</v>
      </c>
      <c r="S634" s="1" t="s">
        <v>6540</v>
      </c>
      <c r="T634" s="1">
        <v>1.9</v>
      </c>
      <c r="X634" s="216" t="s">
        <v>456</v>
      </c>
      <c r="AA634" s="1" t="s">
        <v>7116</v>
      </c>
      <c r="AB634" s="1" t="s">
        <v>457</v>
      </c>
      <c r="AC634" s="1" t="s">
        <v>932</v>
      </c>
    </row>
    <row r="635" s="1" customFormat="1" spans="1:29">
      <c r="A635" s="1">
        <v>60</v>
      </c>
      <c r="C635" s="2">
        <v>46235</v>
      </c>
      <c r="F635" s="1" t="s">
        <v>150</v>
      </c>
      <c r="G635" s="1" t="s">
        <v>602</v>
      </c>
      <c r="H635" s="1">
        <v>90</v>
      </c>
      <c r="I635" s="1">
        <v>90</v>
      </c>
      <c r="J635" s="1" t="s">
        <v>7386</v>
      </c>
      <c r="K635" s="2">
        <v>46235.876087963</v>
      </c>
      <c r="L635" s="1" t="s">
        <v>3878</v>
      </c>
      <c r="M635" s="1" t="s">
        <v>478</v>
      </c>
      <c r="N635" s="1" t="s">
        <v>6977</v>
      </c>
      <c r="O635" s="1" t="s">
        <v>1313</v>
      </c>
      <c r="P635" s="1" t="s">
        <v>29</v>
      </c>
      <c r="Q635" s="2">
        <v>46235</v>
      </c>
      <c r="R635" s="1" t="s">
        <v>249</v>
      </c>
      <c r="S635" s="1" t="s">
        <v>6540</v>
      </c>
      <c r="T635" s="1">
        <v>1</v>
      </c>
      <c r="AC635" s="1" t="s">
        <v>826</v>
      </c>
    </row>
    <row r="636" s="1" customFormat="1" spans="1:29">
      <c r="A636" s="1">
        <v>15</v>
      </c>
      <c r="C636" s="2">
        <v>46236.4513888889</v>
      </c>
      <c r="F636" s="1" t="s">
        <v>142</v>
      </c>
      <c r="G636" s="1" t="s">
        <v>818</v>
      </c>
      <c r="H636" s="1">
        <v>150</v>
      </c>
      <c r="I636" s="1">
        <v>150</v>
      </c>
      <c r="J636" s="1" t="s">
        <v>7387</v>
      </c>
      <c r="K636" s="2">
        <v>46236.4606944444</v>
      </c>
      <c r="L636" s="1" t="s">
        <v>3903</v>
      </c>
      <c r="M636" s="1" t="s">
        <v>478</v>
      </c>
      <c r="N636" s="1" t="s">
        <v>6495</v>
      </c>
      <c r="O636" s="1" t="s">
        <v>7388</v>
      </c>
      <c r="P636" s="1" t="s">
        <v>29</v>
      </c>
      <c r="Q636" s="2">
        <v>46236</v>
      </c>
      <c r="R636" s="1" t="s">
        <v>213</v>
      </c>
      <c r="S636" s="1" t="s">
        <v>6540</v>
      </c>
      <c r="T636" s="1">
        <v>1</v>
      </c>
      <c r="X636" s="216" t="s">
        <v>454</v>
      </c>
      <c r="AA636" s="1" t="s">
        <v>7389</v>
      </c>
      <c r="AB636" s="1" t="s">
        <v>455</v>
      </c>
      <c r="AC636" s="1" t="s">
        <v>762</v>
      </c>
    </row>
    <row r="637" s="1" customFormat="1" spans="1:29">
      <c r="A637" s="1">
        <v>15</v>
      </c>
      <c r="C637" s="2">
        <v>46236.4513888889</v>
      </c>
      <c r="F637" s="1" t="s">
        <v>142</v>
      </c>
      <c r="G637" s="1" t="s">
        <v>818</v>
      </c>
      <c r="H637" s="1">
        <v>150</v>
      </c>
      <c r="I637" s="1">
        <v>150</v>
      </c>
      <c r="J637" s="1" t="s">
        <v>7387</v>
      </c>
      <c r="K637" s="2">
        <v>46236.4606944444</v>
      </c>
      <c r="L637" s="1" t="s">
        <v>3903</v>
      </c>
      <c r="M637" s="1" t="s">
        <v>478</v>
      </c>
      <c r="N637" s="1" t="s">
        <v>6495</v>
      </c>
      <c r="O637" s="1" t="s">
        <v>7388</v>
      </c>
      <c r="P637" s="1" t="s">
        <v>29</v>
      </c>
      <c r="Q637" s="2">
        <v>46236</v>
      </c>
      <c r="R637" s="1" t="s">
        <v>213</v>
      </c>
      <c r="S637" s="1" t="s">
        <v>6540</v>
      </c>
      <c r="T637" s="1">
        <v>1</v>
      </c>
      <c r="X637" s="216" t="s">
        <v>454</v>
      </c>
      <c r="AA637" s="1" t="s">
        <v>7390</v>
      </c>
      <c r="AB637" s="1" t="s">
        <v>455</v>
      </c>
      <c r="AC637" s="1" t="s">
        <v>762</v>
      </c>
    </row>
    <row r="638" s="1" customFormat="1" spans="1:29">
      <c r="A638" s="1">
        <v>120</v>
      </c>
      <c r="C638" s="2">
        <v>46236.4513888889</v>
      </c>
      <c r="F638" s="1" t="s">
        <v>142</v>
      </c>
      <c r="G638" s="1" t="s">
        <v>818</v>
      </c>
      <c r="H638" s="1">
        <v>150</v>
      </c>
      <c r="I638" s="1">
        <v>150</v>
      </c>
      <c r="J638" s="1" t="s">
        <v>7387</v>
      </c>
      <c r="K638" s="2">
        <v>46236.4606944444</v>
      </c>
      <c r="L638" s="1" t="s">
        <v>3903</v>
      </c>
      <c r="M638" s="1" t="s">
        <v>478</v>
      </c>
      <c r="N638" s="1" t="s">
        <v>6495</v>
      </c>
      <c r="O638" s="1" t="s">
        <v>7388</v>
      </c>
      <c r="P638" s="1" t="s">
        <v>29</v>
      </c>
      <c r="Q638" s="2">
        <v>46236</v>
      </c>
      <c r="R638" s="1" t="s">
        <v>213</v>
      </c>
      <c r="S638" s="1" t="s">
        <v>6540</v>
      </c>
      <c r="T638" s="1">
        <v>2</v>
      </c>
      <c r="X638" s="216" t="s">
        <v>456</v>
      </c>
      <c r="AA638" s="1" t="s">
        <v>7371</v>
      </c>
      <c r="AB638" s="1" t="s">
        <v>457</v>
      </c>
      <c r="AC638" s="1" t="s">
        <v>762</v>
      </c>
    </row>
    <row r="639" s="1" customFormat="1" spans="1:29">
      <c r="A639" s="1">
        <v>15</v>
      </c>
      <c r="C639" s="2">
        <v>46236.4583333333</v>
      </c>
      <c r="F639" s="1" t="s">
        <v>129</v>
      </c>
      <c r="G639" s="1" t="s">
        <v>818</v>
      </c>
      <c r="H639" s="1">
        <v>102</v>
      </c>
      <c r="I639" s="1">
        <v>102</v>
      </c>
      <c r="J639" s="1" t="s">
        <v>7391</v>
      </c>
      <c r="K639" s="2">
        <v>46236.4653356482</v>
      </c>
      <c r="L639" s="1" t="s">
        <v>4284</v>
      </c>
      <c r="M639" s="1" t="s">
        <v>478</v>
      </c>
      <c r="N639" s="1" t="s">
        <v>6495</v>
      </c>
      <c r="O639" s="1" t="s">
        <v>7392</v>
      </c>
      <c r="P639" s="1" t="s">
        <v>29</v>
      </c>
      <c r="Q639" s="2">
        <v>46236</v>
      </c>
      <c r="R639" s="1" t="s">
        <v>163</v>
      </c>
      <c r="S639" s="1" t="s">
        <v>6540</v>
      </c>
      <c r="T639" s="1">
        <v>1</v>
      </c>
      <c r="X639" s="216" t="s">
        <v>454</v>
      </c>
      <c r="AA639" s="1" t="s">
        <v>7393</v>
      </c>
      <c r="AB639" s="1" t="s">
        <v>455</v>
      </c>
      <c r="AC639" s="1" t="s">
        <v>752</v>
      </c>
    </row>
    <row r="640" s="1" customFormat="1" spans="1:29">
      <c r="A640" s="1">
        <v>15</v>
      </c>
      <c r="C640" s="2">
        <v>46236.4583333333</v>
      </c>
      <c r="F640" s="1" t="s">
        <v>129</v>
      </c>
      <c r="G640" s="1" t="s">
        <v>818</v>
      </c>
      <c r="H640" s="1">
        <v>102</v>
      </c>
      <c r="I640" s="1">
        <v>102</v>
      </c>
      <c r="J640" s="1" t="s">
        <v>7391</v>
      </c>
      <c r="K640" s="2">
        <v>46236.4653356482</v>
      </c>
      <c r="L640" s="1" t="s">
        <v>4284</v>
      </c>
      <c r="M640" s="1" t="s">
        <v>478</v>
      </c>
      <c r="N640" s="1" t="s">
        <v>6495</v>
      </c>
      <c r="O640" s="1" t="s">
        <v>7392</v>
      </c>
      <c r="P640" s="1" t="s">
        <v>29</v>
      </c>
      <c r="Q640" s="2">
        <v>46236</v>
      </c>
      <c r="R640" s="1" t="s">
        <v>163</v>
      </c>
      <c r="S640" s="1" t="s">
        <v>6540</v>
      </c>
      <c r="T640" s="1">
        <v>1</v>
      </c>
      <c r="X640" s="216" t="s">
        <v>487</v>
      </c>
      <c r="AA640" s="1" t="s">
        <v>7394</v>
      </c>
      <c r="AB640" s="1" t="s">
        <v>488</v>
      </c>
      <c r="AC640" s="1" t="s">
        <v>752</v>
      </c>
    </row>
    <row r="641" s="1" customFormat="1" spans="1:29">
      <c r="A641" s="1">
        <v>72</v>
      </c>
      <c r="C641" s="2">
        <v>46236.4583333333</v>
      </c>
      <c r="F641" s="1" t="s">
        <v>129</v>
      </c>
      <c r="G641" s="1" t="s">
        <v>818</v>
      </c>
      <c r="H641" s="1">
        <v>102</v>
      </c>
      <c r="I641" s="1">
        <v>102</v>
      </c>
      <c r="J641" s="1" t="s">
        <v>7391</v>
      </c>
      <c r="K641" s="2">
        <v>46236.4653356482</v>
      </c>
      <c r="L641" s="1" t="s">
        <v>4284</v>
      </c>
      <c r="M641" s="1" t="s">
        <v>478</v>
      </c>
      <c r="N641" s="1" t="s">
        <v>6495</v>
      </c>
      <c r="O641" s="1" t="s">
        <v>7392</v>
      </c>
      <c r="P641" s="1" t="s">
        <v>29</v>
      </c>
      <c r="Q641" s="2">
        <v>46236</v>
      </c>
      <c r="R641" s="1" t="s">
        <v>163</v>
      </c>
      <c r="S641" s="1" t="s">
        <v>6540</v>
      </c>
      <c r="T641" s="1">
        <v>1.2</v>
      </c>
      <c r="X641" s="216" t="s">
        <v>456</v>
      </c>
      <c r="AA641" s="1" t="s">
        <v>7395</v>
      </c>
      <c r="AB641" s="1" t="s">
        <v>457</v>
      </c>
      <c r="AC641" s="1" t="s">
        <v>752</v>
      </c>
    </row>
    <row r="642" s="1" customFormat="1" spans="1:29">
      <c r="A642" s="1">
        <v>60</v>
      </c>
      <c r="C642" s="2">
        <v>46236.4166666667</v>
      </c>
      <c r="F642" s="1" t="s">
        <v>135</v>
      </c>
      <c r="G642" s="1" t="s">
        <v>602</v>
      </c>
      <c r="H642" s="1">
        <v>60</v>
      </c>
      <c r="I642" s="1">
        <v>60</v>
      </c>
      <c r="J642" s="1" t="s">
        <v>7396</v>
      </c>
      <c r="K642" s="2">
        <v>46236.4672453704</v>
      </c>
      <c r="L642" s="1" t="s">
        <v>3878</v>
      </c>
      <c r="M642" s="1" t="s">
        <v>478</v>
      </c>
      <c r="N642" s="1" t="s">
        <v>6977</v>
      </c>
      <c r="O642" s="1" t="s">
        <v>7397</v>
      </c>
      <c r="P642" s="1" t="s">
        <v>29</v>
      </c>
      <c r="Q642" s="2">
        <v>46236.4166666667</v>
      </c>
      <c r="R642" s="1" t="s">
        <v>197</v>
      </c>
      <c r="S642" s="1" t="s">
        <v>6540</v>
      </c>
      <c r="T642" s="1">
        <v>1</v>
      </c>
      <c r="AC642" s="1" t="s">
        <v>954</v>
      </c>
    </row>
    <row r="643" s="1" customFormat="1" spans="1:29">
      <c r="A643" s="1">
        <v>15</v>
      </c>
      <c r="C643" s="2">
        <v>46236.4583333333</v>
      </c>
      <c r="F643" s="1" t="s">
        <v>144</v>
      </c>
      <c r="G643" s="1" t="s">
        <v>818</v>
      </c>
      <c r="H643" s="1">
        <v>540</v>
      </c>
      <c r="I643" s="1">
        <v>540</v>
      </c>
      <c r="J643" s="1" t="s">
        <v>7398</v>
      </c>
      <c r="K643" s="2">
        <v>46236.4796759259</v>
      </c>
      <c r="L643" s="1" t="s">
        <v>3903</v>
      </c>
      <c r="M643" s="1" t="s">
        <v>478</v>
      </c>
      <c r="N643" s="1" t="s">
        <v>6495</v>
      </c>
      <c r="O643" s="1" t="s">
        <v>7399</v>
      </c>
      <c r="P643" s="1" t="s">
        <v>29</v>
      </c>
      <c r="Q643" s="2">
        <v>46236</v>
      </c>
      <c r="R643" s="1" t="s">
        <v>217</v>
      </c>
      <c r="S643" s="1" t="s">
        <v>6540</v>
      </c>
      <c r="T643" s="1">
        <v>1</v>
      </c>
      <c r="X643" s="216" t="s">
        <v>454</v>
      </c>
      <c r="AA643" s="1" t="s">
        <v>7400</v>
      </c>
      <c r="AB643" s="1" t="s">
        <v>455</v>
      </c>
      <c r="AC643" s="1" t="s">
        <v>788</v>
      </c>
    </row>
    <row r="644" s="1" customFormat="1" spans="1:29">
      <c r="A644" s="1">
        <v>15</v>
      </c>
      <c r="C644" s="2">
        <v>46236.4583333333</v>
      </c>
      <c r="F644" s="1" t="s">
        <v>144</v>
      </c>
      <c r="G644" s="1" t="s">
        <v>818</v>
      </c>
      <c r="H644" s="1">
        <v>540</v>
      </c>
      <c r="I644" s="1">
        <v>540</v>
      </c>
      <c r="J644" s="1" t="s">
        <v>7398</v>
      </c>
      <c r="K644" s="2">
        <v>46236.4796759259</v>
      </c>
      <c r="L644" s="1" t="s">
        <v>3903</v>
      </c>
      <c r="M644" s="1" t="s">
        <v>478</v>
      </c>
      <c r="N644" s="1" t="s">
        <v>6495</v>
      </c>
      <c r="O644" s="1" t="s">
        <v>7399</v>
      </c>
      <c r="P644" s="1" t="s">
        <v>29</v>
      </c>
      <c r="Q644" s="2">
        <v>46236</v>
      </c>
      <c r="R644" s="1" t="s">
        <v>217</v>
      </c>
      <c r="S644" s="1" t="s">
        <v>6540</v>
      </c>
      <c r="T644" s="1">
        <v>1</v>
      </c>
      <c r="X644" s="216" t="s">
        <v>454</v>
      </c>
      <c r="AA644" s="1" t="s">
        <v>7401</v>
      </c>
      <c r="AB644" s="1" t="s">
        <v>455</v>
      </c>
      <c r="AC644" s="1" t="s">
        <v>788</v>
      </c>
    </row>
    <row r="645" s="1" customFormat="1" spans="1:29">
      <c r="A645" s="1">
        <v>15</v>
      </c>
      <c r="C645" s="2">
        <v>46236.4583333333</v>
      </c>
      <c r="F645" s="1" t="s">
        <v>144</v>
      </c>
      <c r="G645" s="1" t="s">
        <v>818</v>
      </c>
      <c r="H645" s="1">
        <v>540</v>
      </c>
      <c r="I645" s="1">
        <v>540</v>
      </c>
      <c r="J645" s="1" t="s">
        <v>7398</v>
      </c>
      <c r="K645" s="2">
        <v>46236.4796759259</v>
      </c>
      <c r="L645" s="1" t="s">
        <v>3903</v>
      </c>
      <c r="M645" s="1" t="s">
        <v>478</v>
      </c>
      <c r="N645" s="1" t="s">
        <v>6495</v>
      </c>
      <c r="O645" s="1" t="s">
        <v>7399</v>
      </c>
      <c r="P645" s="1" t="s">
        <v>29</v>
      </c>
      <c r="Q645" s="2">
        <v>46236</v>
      </c>
      <c r="R645" s="1" t="s">
        <v>217</v>
      </c>
      <c r="S645" s="1" t="s">
        <v>6540</v>
      </c>
      <c r="T645" s="1">
        <v>1</v>
      </c>
      <c r="X645" s="216" t="s">
        <v>454</v>
      </c>
      <c r="AA645" s="1" t="s">
        <v>7402</v>
      </c>
      <c r="AB645" s="1" t="s">
        <v>455</v>
      </c>
      <c r="AC645" s="1" t="s">
        <v>788</v>
      </c>
    </row>
    <row r="646" s="1" customFormat="1" spans="1:29">
      <c r="A646" s="1">
        <v>15</v>
      </c>
      <c r="C646" s="2">
        <v>46236.4583333333</v>
      </c>
      <c r="F646" s="1" t="s">
        <v>144</v>
      </c>
      <c r="G646" s="1" t="s">
        <v>818</v>
      </c>
      <c r="H646" s="1">
        <v>540</v>
      </c>
      <c r="I646" s="1">
        <v>540</v>
      </c>
      <c r="J646" s="1" t="s">
        <v>7398</v>
      </c>
      <c r="K646" s="2">
        <v>46236.4796759259</v>
      </c>
      <c r="L646" s="1" t="s">
        <v>3903</v>
      </c>
      <c r="M646" s="1" t="s">
        <v>478</v>
      </c>
      <c r="N646" s="1" t="s">
        <v>6495</v>
      </c>
      <c r="O646" s="1" t="s">
        <v>7399</v>
      </c>
      <c r="P646" s="1" t="s">
        <v>29</v>
      </c>
      <c r="Q646" s="2">
        <v>46236</v>
      </c>
      <c r="R646" s="1" t="s">
        <v>217</v>
      </c>
      <c r="S646" s="1" t="s">
        <v>6540</v>
      </c>
      <c r="T646" s="1">
        <v>1</v>
      </c>
      <c r="X646" s="216" t="s">
        <v>454</v>
      </c>
      <c r="AA646" s="1" t="s">
        <v>7403</v>
      </c>
      <c r="AB646" s="1" t="s">
        <v>455</v>
      </c>
      <c r="AC646" s="1" t="s">
        <v>788</v>
      </c>
    </row>
    <row r="647" s="1" customFormat="1" spans="1:29">
      <c r="A647" s="1">
        <v>480</v>
      </c>
      <c r="C647" s="2">
        <v>46236.4583333333</v>
      </c>
      <c r="F647" s="1" t="s">
        <v>144</v>
      </c>
      <c r="G647" s="1" t="s">
        <v>818</v>
      </c>
      <c r="H647" s="1">
        <v>540</v>
      </c>
      <c r="I647" s="1">
        <v>540</v>
      </c>
      <c r="J647" s="1" t="s">
        <v>7398</v>
      </c>
      <c r="K647" s="2">
        <v>46236.4796759259</v>
      </c>
      <c r="L647" s="1" t="s">
        <v>3903</v>
      </c>
      <c r="M647" s="1" t="s">
        <v>478</v>
      </c>
      <c r="N647" s="1" t="s">
        <v>6495</v>
      </c>
      <c r="O647" s="1" t="s">
        <v>7399</v>
      </c>
      <c r="P647" s="1" t="s">
        <v>29</v>
      </c>
      <c r="Q647" s="2">
        <v>46236</v>
      </c>
      <c r="R647" s="1" t="s">
        <v>217</v>
      </c>
      <c r="S647" s="1" t="s">
        <v>6540</v>
      </c>
      <c r="T647" s="1">
        <v>8</v>
      </c>
      <c r="X647" s="216" t="s">
        <v>456</v>
      </c>
      <c r="AA647" s="1" t="s">
        <v>7404</v>
      </c>
      <c r="AB647" s="1" t="s">
        <v>457</v>
      </c>
      <c r="AC647" s="1" t="s">
        <v>788</v>
      </c>
    </row>
    <row r="648" s="1" customFormat="1" spans="1:29">
      <c r="A648" s="1">
        <v>15</v>
      </c>
      <c r="C648" s="2">
        <v>46236.5208333333</v>
      </c>
      <c r="F648" s="1" t="s">
        <v>129</v>
      </c>
      <c r="G648" s="1" t="s">
        <v>818</v>
      </c>
      <c r="H648" s="1">
        <v>150</v>
      </c>
      <c r="I648" s="1">
        <v>150</v>
      </c>
      <c r="J648" s="1" t="s">
        <v>7405</v>
      </c>
      <c r="K648" s="2">
        <v>46236.4975347222</v>
      </c>
      <c r="L648" s="1" t="s">
        <v>4284</v>
      </c>
      <c r="M648" s="1" t="s">
        <v>478</v>
      </c>
      <c r="N648" s="1" t="s">
        <v>6495</v>
      </c>
      <c r="O648" s="1" t="s">
        <v>7406</v>
      </c>
      <c r="P648" s="1" t="s">
        <v>29</v>
      </c>
      <c r="Q648" s="2">
        <v>46236</v>
      </c>
      <c r="R648" s="1" t="s">
        <v>163</v>
      </c>
      <c r="S648" s="1" t="s">
        <v>6540</v>
      </c>
      <c r="T648" s="1">
        <v>1</v>
      </c>
      <c r="X648" s="216" t="s">
        <v>454</v>
      </c>
      <c r="AA648" s="1" t="s">
        <v>7407</v>
      </c>
      <c r="AB648" s="1" t="s">
        <v>455</v>
      </c>
      <c r="AC648" s="1" t="s">
        <v>752</v>
      </c>
    </row>
    <row r="649" s="1" customFormat="1" spans="1:29">
      <c r="A649" s="1">
        <v>15</v>
      </c>
      <c r="C649" s="2">
        <v>46236.5208333333</v>
      </c>
      <c r="D649" s="1"/>
      <c r="E649" s="1"/>
      <c r="F649" s="1" t="s">
        <v>129</v>
      </c>
      <c r="G649" s="1" t="s">
        <v>818</v>
      </c>
      <c r="H649" s="1">
        <v>150</v>
      </c>
      <c r="I649" s="1">
        <v>150</v>
      </c>
      <c r="J649" s="1" t="s">
        <v>7405</v>
      </c>
      <c r="K649" s="2">
        <v>46236.4975347222</v>
      </c>
      <c r="L649" s="1" t="s">
        <v>4284</v>
      </c>
      <c r="M649" s="1" t="s">
        <v>478</v>
      </c>
      <c r="N649" s="1" t="s">
        <v>6495</v>
      </c>
      <c r="O649" s="1" t="s">
        <v>7406</v>
      </c>
      <c r="P649" s="1" t="s">
        <v>29</v>
      </c>
      <c r="Q649" s="2">
        <v>46236</v>
      </c>
      <c r="R649" s="1" t="s">
        <v>163</v>
      </c>
      <c r="S649" s="1" t="s">
        <v>6540</v>
      </c>
      <c r="T649" s="1">
        <v>1</v>
      </c>
      <c r="X649" s="216" t="s">
        <v>454</v>
      </c>
      <c r="AA649" s="1" t="s">
        <v>7408</v>
      </c>
      <c r="AB649" s="1" t="s">
        <v>455</v>
      </c>
      <c r="AC649" s="1" t="s">
        <v>752</v>
      </c>
    </row>
    <row r="650" s="1" customFormat="1" spans="1:29">
      <c r="A650" s="1">
        <v>120</v>
      </c>
      <c r="C650" s="2">
        <v>46236.5208333333</v>
      </c>
      <c r="F650" s="1" t="s">
        <v>129</v>
      </c>
      <c r="G650" s="1" t="s">
        <v>818</v>
      </c>
      <c r="H650" s="1">
        <v>150</v>
      </c>
      <c r="I650" s="1">
        <v>150</v>
      </c>
      <c r="J650" s="1" t="s">
        <v>7405</v>
      </c>
      <c r="K650" s="2">
        <v>46236.4975347222</v>
      </c>
      <c r="L650" s="1" t="s">
        <v>4284</v>
      </c>
      <c r="M650" s="1" t="s">
        <v>478</v>
      </c>
      <c r="N650" s="1" t="s">
        <v>6495</v>
      </c>
      <c r="O650" s="1" t="s">
        <v>7406</v>
      </c>
      <c r="P650" s="1" t="s">
        <v>29</v>
      </c>
      <c r="Q650" s="2">
        <v>46236</v>
      </c>
      <c r="R650" s="1" t="s">
        <v>163</v>
      </c>
      <c r="S650" s="1" t="s">
        <v>6540</v>
      </c>
      <c r="T650" s="1">
        <v>2</v>
      </c>
      <c r="X650" s="216" t="s">
        <v>456</v>
      </c>
      <c r="AA650" s="1" t="s">
        <v>7395</v>
      </c>
      <c r="AB650" s="1" t="s">
        <v>457</v>
      </c>
      <c r="AC650" s="1" t="s">
        <v>752</v>
      </c>
    </row>
    <row r="651" s="1" customFormat="1" spans="1:29">
      <c r="A651" s="1">
        <v>240</v>
      </c>
      <c r="C651" s="2">
        <v>46236.4861111111</v>
      </c>
      <c r="F651" s="1" t="s">
        <v>142</v>
      </c>
      <c r="G651" s="1" t="s">
        <v>1135</v>
      </c>
      <c r="H651" s="1">
        <v>270</v>
      </c>
      <c r="I651" s="1">
        <v>270</v>
      </c>
      <c r="J651" s="1" t="s">
        <v>7409</v>
      </c>
      <c r="K651" s="2">
        <v>46236.4988078704</v>
      </c>
      <c r="L651" s="1" t="s">
        <v>3878</v>
      </c>
      <c r="M651" s="1" t="s">
        <v>478</v>
      </c>
      <c r="N651" s="1" t="s">
        <v>6495</v>
      </c>
      <c r="O651" s="1" t="s">
        <v>7410</v>
      </c>
      <c r="P651" s="1" t="s">
        <v>29</v>
      </c>
      <c r="Q651" s="2">
        <v>46236</v>
      </c>
      <c r="R651" s="1" t="s">
        <v>213</v>
      </c>
      <c r="S651" s="1" t="s">
        <v>6540</v>
      </c>
      <c r="T651" s="1">
        <v>4</v>
      </c>
      <c r="X651" s="216" t="s">
        <v>456</v>
      </c>
      <c r="AA651" s="1" t="s">
        <v>7371</v>
      </c>
      <c r="AB651" s="1" t="s">
        <v>457</v>
      </c>
      <c r="AC651" s="1" t="s">
        <v>762</v>
      </c>
    </row>
    <row r="652" s="1" customFormat="1" spans="1:29">
      <c r="A652" s="1">
        <v>15</v>
      </c>
      <c r="C652" s="2">
        <v>46236.4861111111</v>
      </c>
      <c r="F652" s="1" t="s">
        <v>142</v>
      </c>
      <c r="G652" s="1" t="s">
        <v>1135</v>
      </c>
      <c r="H652" s="1">
        <v>270</v>
      </c>
      <c r="I652" s="1">
        <v>270</v>
      </c>
      <c r="J652" s="1" t="s">
        <v>7409</v>
      </c>
      <c r="K652" s="2">
        <v>46236.4988078704</v>
      </c>
      <c r="L652" s="1" t="s">
        <v>3878</v>
      </c>
      <c r="M652" s="1" t="s">
        <v>478</v>
      </c>
      <c r="N652" s="1" t="s">
        <v>6495</v>
      </c>
      <c r="O652" s="1" t="s">
        <v>7410</v>
      </c>
      <c r="P652" s="1" t="s">
        <v>29</v>
      </c>
      <c r="Q652" s="2">
        <v>46236</v>
      </c>
      <c r="R652" s="1" t="s">
        <v>213</v>
      </c>
      <c r="S652" s="1" t="s">
        <v>6540</v>
      </c>
      <c r="T652" s="1">
        <v>1</v>
      </c>
      <c r="X652" s="216" t="s">
        <v>454</v>
      </c>
      <c r="AA652" s="1" t="s">
        <v>7411</v>
      </c>
      <c r="AB652" s="1" t="s">
        <v>455</v>
      </c>
      <c r="AC652" s="1" t="s">
        <v>762</v>
      </c>
    </row>
    <row r="653" s="1" customFormat="1" spans="1:29">
      <c r="A653" s="1">
        <v>15</v>
      </c>
      <c r="C653" s="2">
        <v>46236.4861111111</v>
      </c>
      <c r="F653" s="1" t="s">
        <v>142</v>
      </c>
      <c r="G653" s="1" t="s">
        <v>1135</v>
      </c>
      <c r="H653" s="1">
        <v>270</v>
      </c>
      <c r="I653" s="1">
        <v>270</v>
      </c>
      <c r="J653" s="1" t="s">
        <v>7409</v>
      </c>
      <c r="K653" s="2">
        <v>46236.4988078704</v>
      </c>
      <c r="L653" s="1" t="s">
        <v>3878</v>
      </c>
      <c r="M653" s="1" t="s">
        <v>478</v>
      </c>
      <c r="N653" s="1" t="s">
        <v>6495</v>
      </c>
      <c r="O653" s="1" t="s">
        <v>7410</v>
      </c>
      <c r="P653" s="1" t="s">
        <v>29</v>
      </c>
      <c r="Q653" s="2">
        <v>46236</v>
      </c>
      <c r="R653" s="1" t="s">
        <v>213</v>
      </c>
      <c r="S653" s="1" t="s">
        <v>6540</v>
      </c>
      <c r="T653" s="1">
        <v>1</v>
      </c>
      <c r="X653" s="216" t="s">
        <v>454</v>
      </c>
      <c r="AA653" s="1" t="s">
        <v>7412</v>
      </c>
      <c r="AB653" s="1" t="s">
        <v>455</v>
      </c>
      <c r="AC653" s="1" t="s">
        <v>762</v>
      </c>
    </row>
    <row r="654" s="1" customFormat="1" spans="1:29">
      <c r="A654" s="1">
        <v>60</v>
      </c>
      <c r="C654" s="2">
        <v>46236.4166666667</v>
      </c>
      <c r="F654" s="1" t="s">
        <v>129</v>
      </c>
      <c r="G654" s="1" t="s">
        <v>602</v>
      </c>
      <c r="H654" s="1">
        <v>100</v>
      </c>
      <c r="I654" s="1">
        <v>100</v>
      </c>
      <c r="J654" s="1" t="s">
        <v>7413</v>
      </c>
      <c r="K654" s="2">
        <v>46236.5131481482</v>
      </c>
      <c r="L654" s="1" t="s">
        <v>3878</v>
      </c>
      <c r="M654" s="1" t="s">
        <v>478</v>
      </c>
      <c r="N654" s="1" t="s">
        <v>6977</v>
      </c>
      <c r="O654" s="1" t="s">
        <v>1212</v>
      </c>
      <c r="P654" s="1" t="s">
        <v>29</v>
      </c>
      <c r="Q654" s="2">
        <v>46236.4166666667</v>
      </c>
      <c r="R654" s="1" t="s">
        <v>167</v>
      </c>
      <c r="S654" s="1" t="s">
        <v>6540</v>
      </c>
      <c r="T654" s="1">
        <v>1</v>
      </c>
      <c r="AC654" s="1" t="s">
        <v>930</v>
      </c>
    </row>
    <row r="655" s="1" customFormat="1" spans="1:29">
      <c r="A655" s="1">
        <v>60</v>
      </c>
      <c r="C655" s="2">
        <v>46236</v>
      </c>
      <c r="F655" s="1" t="s">
        <v>150</v>
      </c>
      <c r="G655" s="1" t="s">
        <v>602</v>
      </c>
      <c r="H655" s="1">
        <v>90</v>
      </c>
      <c r="I655" s="1">
        <v>90</v>
      </c>
      <c r="J655" s="1" t="s">
        <v>7414</v>
      </c>
      <c r="K655" s="2">
        <v>46236.5161689815</v>
      </c>
      <c r="L655" s="1" t="s">
        <v>3878</v>
      </c>
      <c r="M655" s="1" t="s">
        <v>478</v>
      </c>
      <c r="N655" s="1" t="s">
        <v>6977</v>
      </c>
      <c r="O655" s="1" t="s">
        <v>1283</v>
      </c>
      <c r="P655" s="1" t="s">
        <v>29</v>
      </c>
      <c r="Q655" s="2">
        <v>46235</v>
      </c>
      <c r="R655" s="1" t="s">
        <v>249</v>
      </c>
      <c r="S655" s="1" t="s">
        <v>6540</v>
      </c>
      <c r="T655" s="1">
        <v>1</v>
      </c>
      <c r="AC655" s="1" t="s">
        <v>826</v>
      </c>
    </row>
    <row r="656" s="1" customFormat="1" spans="1:29">
      <c r="A656" s="1">
        <v>15</v>
      </c>
      <c r="C656" s="2">
        <v>46236</v>
      </c>
      <c r="F656" s="1" t="s">
        <v>147</v>
      </c>
      <c r="G656" s="1" t="s">
        <v>818</v>
      </c>
      <c r="H656" s="1">
        <v>120</v>
      </c>
      <c r="I656" s="1">
        <v>120</v>
      </c>
      <c r="J656" s="1" t="s">
        <v>7415</v>
      </c>
      <c r="K656" s="2">
        <v>46236.5312268519</v>
      </c>
      <c r="L656" s="1" t="s">
        <v>3903</v>
      </c>
      <c r="M656" s="1" t="s">
        <v>478</v>
      </c>
      <c r="N656" s="1" t="s">
        <v>6495</v>
      </c>
      <c r="O656" s="1" t="s">
        <v>7416</v>
      </c>
      <c r="P656" s="1" t="s">
        <v>29</v>
      </c>
      <c r="Q656" s="2">
        <v>46236</v>
      </c>
      <c r="R656" s="1" t="s">
        <v>237</v>
      </c>
      <c r="S656" s="1" t="s">
        <v>6540</v>
      </c>
      <c r="T656" s="1">
        <v>1</v>
      </c>
      <c r="X656" s="216" t="s">
        <v>454</v>
      </c>
      <c r="AA656" s="1" t="s">
        <v>7417</v>
      </c>
      <c r="AB656" s="1" t="s">
        <v>455</v>
      </c>
      <c r="AC656" s="1" t="s">
        <v>781</v>
      </c>
    </row>
    <row r="657" s="1" customFormat="1" spans="1:29">
      <c r="A657" s="1">
        <v>15</v>
      </c>
      <c r="C657" s="2">
        <v>46236</v>
      </c>
      <c r="F657" s="1" t="s">
        <v>147</v>
      </c>
      <c r="G657" s="1" t="s">
        <v>818</v>
      </c>
      <c r="H657" s="1">
        <v>120</v>
      </c>
      <c r="I657" s="1">
        <v>120</v>
      </c>
      <c r="J657" s="1" t="s">
        <v>7415</v>
      </c>
      <c r="K657" s="2">
        <v>46236.5312268519</v>
      </c>
      <c r="L657" s="1" t="s">
        <v>3903</v>
      </c>
      <c r="M657" s="1" t="s">
        <v>478</v>
      </c>
      <c r="N657" s="1" t="s">
        <v>6495</v>
      </c>
      <c r="O657" s="1" t="s">
        <v>7416</v>
      </c>
      <c r="P657" s="1" t="s">
        <v>29</v>
      </c>
      <c r="Q657" s="2">
        <v>46236</v>
      </c>
      <c r="R657" s="1" t="s">
        <v>237</v>
      </c>
      <c r="S657" s="1" t="s">
        <v>6540</v>
      </c>
      <c r="T657" s="1">
        <v>1</v>
      </c>
      <c r="X657" s="216" t="s">
        <v>487</v>
      </c>
      <c r="AA657" s="1" t="s">
        <v>7418</v>
      </c>
      <c r="AB657" s="1" t="s">
        <v>488</v>
      </c>
      <c r="AC657" s="1" t="s">
        <v>781</v>
      </c>
    </row>
    <row r="658" s="1" customFormat="1" spans="1:29">
      <c r="A658" s="1">
        <v>90</v>
      </c>
      <c r="C658" s="2">
        <v>46236</v>
      </c>
      <c r="F658" s="1" t="s">
        <v>147</v>
      </c>
      <c r="G658" s="1" t="s">
        <v>818</v>
      </c>
      <c r="H658" s="1">
        <v>120</v>
      </c>
      <c r="I658" s="1">
        <v>120</v>
      </c>
      <c r="J658" s="1" t="s">
        <v>7415</v>
      </c>
      <c r="K658" s="2">
        <v>46236.5312268519</v>
      </c>
      <c r="L658" s="1" t="s">
        <v>3903</v>
      </c>
      <c r="M658" s="1" t="s">
        <v>478</v>
      </c>
      <c r="N658" s="1" t="s">
        <v>6495</v>
      </c>
      <c r="O658" s="1" t="s">
        <v>7416</v>
      </c>
      <c r="P658" s="1" t="s">
        <v>29</v>
      </c>
      <c r="Q658" s="2">
        <v>46236</v>
      </c>
      <c r="R658" s="1" t="s">
        <v>237</v>
      </c>
      <c r="S658" s="1" t="s">
        <v>6540</v>
      </c>
      <c r="T658" s="1">
        <v>1.5</v>
      </c>
      <c r="X658" s="216" t="s">
        <v>456</v>
      </c>
      <c r="AA658" s="1" t="s">
        <v>7419</v>
      </c>
      <c r="AB658" s="1" t="s">
        <v>457</v>
      </c>
      <c r="AC658" s="1" t="s">
        <v>781</v>
      </c>
    </row>
    <row r="659" s="1" customFormat="1" spans="1:29">
      <c r="A659" s="1">
        <v>15</v>
      </c>
      <c r="C659" s="2">
        <v>46236.4791666667</v>
      </c>
      <c r="F659" s="1" t="s">
        <v>129</v>
      </c>
      <c r="G659" s="1" t="s">
        <v>818</v>
      </c>
      <c r="H659" s="1">
        <v>348</v>
      </c>
      <c r="I659" s="1">
        <v>348</v>
      </c>
      <c r="J659" s="1" t="s">
        <v>7420</v>
      </c>
      <c r="K659" s="2">
        <v>46236.5429398148</v>
      </c>
      <c r="L659" s="1" t="s">
        <v>4284</v>
      </c>
      <c r="M659" s="1" t="s">
        <v>478</v>
      </c>
      <c r="N659" s="1" t="s">
        <v>6495</v>
      </c>
      <c r="O659" s="1" t="s">
        <v>7421</v>
      </c>
      <c r="P659" s="1" t="s">
        <v>29</v>
      </c>
      <c r="Q659" s="2">
        <v>46236</v>
      </c>
      <c r="R659" s="1" t="s">
        <v>165</v>
      </c>
      <c r="S659" s="1" t="s">
        <v>6540</v>
      </c>
      <c r="T659" s="1">
        <v>1</v>
      </c>
      <c r="X659" s="216" t="s">
        <v>454</v>
      </c>
      <c r="AA659" s="1" t="s">
        <v>7422</v>
      </c>
      <c r="AB659" s="1" t="s">
        <v>455</v>
      </c>
      <c r="AC659" s="1" t="s">
        <v>811</v>
      </c>
    </row>
    <row r="660" s="1" customFormat="1" spans="1:29">
      <c r="A660" s="1">
        <v>15</v>
      </c>
      <c r="C660" s="2">
        <v>46236.4791666667</v>
      </c>
      <c r="F660" s="1" t="s">
        <v>129</v>
      </c>
      <c r="G660" s="1" t="s">
        <v>818</v>
      </c>
      <c r="H660" s="1">
        <v>348</v>
      </c>
      <c r="I660" s="1">
        <v>348</v>
      </c>
      <c r="J660" s="1" t="s">
        <v>7420</v>
      </c>
      <c r="K660" s="2">
        <v>46236.5429398148</v>
      </c>
      <c r="L660" s="1" t="s">
        <v>4284</v>
      </c>
      <c r="M660" s="1" t="s">
        <v>478</v>
      </c>
      <c r="N660" s="1" t="s">
        <v>6495</v>
      </c>
      <c r="O660" s="1" t="s">
        <v>7421</v>
      </c>
      <c r="P660" s="1" t="s">
        <v>29</v>
      </c>
      <c r="Q660" s="2">
        <v>46236</v>
      </c>
      <c r="R660" s="1" t="s">
        <v>165</v>
      </c>
      <c r="S660" s="1" t="s">
        <v>6540</v>
      </c>
      <c r="T660" s="1">
        <v>1</v>
      </c>
      <c r="X660" s="216" t="s">
        <v>454</v>
      </c>
      <c r="AA660" s="1" t="s">
        <v>7423</v>
      </c>
      <c r="AB660" s="1" t="s">
        <v>455</v>
      </c>
      <c r="AC660" s="1" t="s">
        <v>811</v>
      </c>
    </row>
    <row r="661" s="1" customFormat="1" spans="1:29">
      <c r="A661" s="1">
        <v>15</v>
      </c>
      <c r="C661" s="2">
        <v>46236.4791666667</v>
      </c>
      <c r="F661" s="1" t="s">
        <v>129</v>
      </c>
      <c r="G661" s="1" t="s">
        <v>818</v>
      </c>
      <c r="H661" s="1">
        <v>348</v>
      </c>
      <c r="I661" s="1">
        <v>348</v>
      </c>
      <c r="J661" s="1" t="s">
        <v>7420</v>
      </c>
      <c r="K661" s="2">
        <v>46236.5429398148</v>
      </c>
      <c r="L661" s="1" t="s">
        <v>4284</v>
      </c>
      <c r="M661" s="1" t="s">
        <v>478</v>
      </c>
      <c r="N661" s="1" t="s">
        <v>6495</v>
      </c>
      <c r="O661" s="1" t="s">
        <v>7421</v>
      </c>
      <c r="P661" s="1" t="s">
        <v>29</v>
      </c>
      <c r="Q661" s="2">
        <v>46236</v>
      </c>
      <c r="R661" s="1" t="s">
        <v>165</v>
      </c>
      <c r="S661" s="1" t="s">
        <v>6540</v>
      </c>
      <c r="T661" s="1">
        <v>1</v>
      </c>
      <c r="X661" s="216" t="s">
        <v>454</v>
      </c>
      <c r="AA661" s="1" t="s">
        <v>7424</v>
      </c>
      <c r="AB661" s="1" t="s">
        <v>455</v>
      </c>
      <c r="AC661" s="1" t="s">
        <v>811</v>
      </c>
    </row>
    <row r="662" s="1" customFormat="1" spans="1:29">
      <c r="A662" s="1">
        <v>15</v>
      </c>
      <c r="C662" s="2">
        <v>46236.4791666667</v>
      </c>
      <c r="F662" s="1" t="s">
        <v>129</v>
      </c>
      <c r="G662" s="1" t="s">
        <v>818</v>
      </c>
      <c r="H662" s="1">
        <v>348</v>
      </c>
      <c r="I662" s="1">
        <v>348</v>
      </c>
      <c r="J662" s="1" t="s">
        <v>7420</v>
      </c>
      <c r="K662" s="2">
        <v>46236.5429398148</v>
      </c>
      <c r="L662" s="1" t="s">
        <v>4284</v>
      </c>
      <c r="M662" s="1" t="s">
        <v>478</v>
      </c>
      <c r="N662" s="1" t="s">
        <v>6495</v>
      </c>
      <c r="O662" s="1" t="s">
        <v>7421</v>
      </c>
      <c r="P662" s="1" t="s">
        <v>29</v>
      </c>
      <c r="Q662" s="2">
        <v>46236</v>
      </c>
      <c r="R662" s="1" t="s">
        <v>165</v>
      </c>
      <c r="S662" s="1" t="s">
        <v>6540</v>
      </c>
      <c r="T662" s="1">
        <v>1</v>
      </c>
      <c r="X662" s="216" t="s">
        <v>454</v>
      </c>
      <c r="AA662" s="1" t="s">
        <v>7425</v>
      </c>
      <c r="AB662" s="1" t="s">
        <v>455</v>
      </c>
      <c r="AC662" s="1" t="s">
        <v>811</v>
      </c>
    </row>
    <row r="663" s="1" customFormat="1" spans="1:29">
      <c r="A663" s="1">
        <v>288</v>
      </c>
      <c r="C663" s="2">
        <v>46236.4791666667</v>
      </c>
      <c r="F663" s="1" t="s">
        <v>129</v>
      </c>
      <c r="G663" s="1" t="s">
        <v>818</v>
      </c>
      <c r="H663" s="1">
        <v>348</v>
      </c>
      <c r="I663" s="1">
        <v>348</v>
      </c>
      <c r="J663" s="1" t="s">
        <v>7420</v>
      </c>
      <c r="K663" s="2">
        <v>46236.5429398148</v>
      </c>
      <c r="L663" s="1" t="s">
        <v>4284</v>
      </c>
      <c r="M663" s="1" t="s">
        <v>478</v>
      </c>
      <c r="N663" s="1" t="s">
        <v>6495</v>
      </c>
      <c r="O663" s="1" t="s">
        <v>7421</v>
      </c>
      <c r="P663" s="1" t="s">
        <v>29</v>
      </c>
      <c r="Q663" s="2">
        <v>46236</v>
      </c>
      <c r="R663" s="1" t="s">
        <v>165</v>
      </c>
      <c r="S663" s="1" t="s">
        <v>6540</v>
      </c>
      <c r="T663" s="1">
        <v>4.8</v>
      </c>
      <c r="X663" s="216" t="s">
        <v>456</v>
      </c>
      <c r="AA663" s="1" t="s">
        <v>7362</v>
      </c>
      <c r="AB663" s="1" t="s">
        <v>457</v>
      </c>
      <c r="AC663" s="1" t="s">
        <v>811</v>
      </c>
    </row>
    <row r="664" s="1" customFormat="1" spans="1:29">
      <c r="A664" s="1">
        <v>300</v>
      </c>
      <c r="C664" s="2">
        <v>46236.5347222222</v>
      </c>
      <c r="F664" s="1" t="s">
        <v>142</v>
      </c>
      <c r="G664" s="1" t="s">
        <v>818</v>
      </c>
      <c r="H664" s="1">
        <v>330</v>
      </c>
      <c r="I664" s="1">
        <v>330</v>
      </c>
      <c r="J664" s="1" t="s">
        <v>7426</v>
      </c>
      <c r="K664" s="2">
        <v>46236.5433564815</v>
      </c>
      <c r="L664" s="1" t="s">
        <v>3903</v>
      </c>
      <c r="M664" s="1" t="s">
        <v>478</v>
      </c>
      <c r="N664" s="1" t="s">
        <v>6495</v>
      </c>
      <c r="O664" s="1" t="s">
        <v>7427</v>
      </c>
      <c r="P664" s="1" t="s">
        <v>29</v>
      </c>
      <c r="Q664" s="2">
        <v>46236</v>
      </c>
      <c r="R664" s="1" t="s">
        <v>213</v>
      </c>
      <c r="S664" s="1" t="s">
        <v>6540</v>
      </c>
      <c r="T664" s="1">
        <v>5</v>
      </c>
      <c r="X664" s="216" t="s">
        <v>456</v>
      </c>
      <c r="AA664" s="1" t="s">
        <v>7371</v>
      </c>
      <c r="AB664" s="1" t="s">
        <v>457</v>
      </c>
      <c r="AC664" s="1" t="s">
        <v>762</v>
      </c>
    </row>
    <row r="665" s="1" customFormat="1" spans="1:29">
      <c r="A665" s="1">
        <v>15</v>
      </c>
      <c r="C665" s="2">
        <v>46236.5347222222</v>
      </c>
      <c r="F665" s="1" t="s">
        <v>142</v>
      </c>
      <c r="G665" s="1" t="s">
        <v>818</v>
      </c>
      <c r="H665" s="1">
        <v>330</v>
      </c>
      <c r="I665" s="1">
        <v>330</v>
      </c>
      <c r="J665" s="1" t="s">
        <v>7426</v>
      </c>
      <c r="K665" s="2">
        <v>46236.5433564815</v>
      </c>
      <c r="L665" s="1" t="s">
        <v>3903</v>
      </c>
      <c r="M665" s="1" t="s">
        <v>478</v>
      </c>
      <c r="N665" s="1" t="s">
        <v>6495</v>
      </c>
      <c r="O665" s="1" t="s">
        <v>7427</v>
      </c>
      <c r="P665" s="1" t="s">
        <v>29</v>
      </c>
      <c r="Q665" s="2">
        <v>46236</v>
      </c>
      <c r="R665" s="1" t="s">
        <v>213</v>
      </c>
      <c r="S665" s="1" t="s">
        <v>6540</v>
      </c>
      <c r="T665" s="1">
        <v>1</v>
      </c>
      <c r="X665" s="216" t="s">
        <v>454</v>
      </c>
      <c r="AA665" s="1" t="s">
        <v>7428</v>
      </c>
      <c r="AB665" s="1" t="s">
        <v>455</v>
      </c>
      <c r="AC665" s="1" t="s">
        <v>762</v>
      </c>
    </row>
    <row r="666" s="1" customFormat="1" spans="1:29">
      <c r="A666" s="1">
        <v>15</v>
      </c>
      <c r="C666" s="2">
        <v>46236.5347222222</v>
      </c>
      <c r="F666" s="1" t="s">
        <v>142</v>
      </c>
      <c r="G666" s="1" t="s">
        <v>818</v>
      </c>
      <c r="H666" s="1">
        <v>330</v>
      </c>
      <c r="I666" s="1">
        <v>330</v>
      </c>
      <c r="J666" s="1" t="s">
        <v>7426</v>
      </c>
      <c r="K666" s="2">
        <v>46236.5433564815</v>
      </c>
      <c r="L666" s="1" t="s">
        <v>3903</v>
      </c>
      <c r="M666" s="1" t="s">
        <v>478</v>
      </c>
      <c r="N666" s="1" t="s">
        <v>6495</v>
      </c>
      <c r="O666" s="1" t="s">
        <v>7427</v>
      </c>
      <c r="P666" s="1" t="s">
        <v>29</v>
      </c>
      <c r="Q666" s="2">
        <v>46236</v>
      </c>
      <c r="R666" s="1" t="s">
        <v>213</v>
      </c>
      <c r="S666" s="1" t="s">
        <v>6540</v>
      </c>
      <c r="T666" s="1">
        <v>1</v>
      </c>
      <c r="X666" s="216" t="s">
        <v>454</v>
      </c>
      <c r="AA666" s="1" t="s">
        <v>7429</v>
      </c>
      <c r="AB666" s="1" t="s">
        <v>455</v>
      </c>
      <c r="AC666" s="1" t="s">
        <v>762</v>
      </c>
    </row>
    <row r="667" s="1" customFormat="1" spans="1:29">
      <c r="A667" s="1">
        <v>60</v>
      </c>
      <c r="C667" s="2">
        <v>46236</v>
      </c>
      <c r="F667" s="1" t="s">
        <v>133</v>
      </c>
      <c r="G667" s="1" t="s">
        <v>602</v>
      </c>
      <c r="H667" s="1">
        <v>60</v>
      </c>
      <c r="I667" s="1">
        <v>60</v>
      </c>
      <c r="J667" s="1" t="s">
        <v>7430</v>
      </c>
      <c r="K667" s="2">
        <v>46236.545462963</v>
      </c>
      <c r="L667" s="1" t="s">
        <v>3878</v>
      </c>
      <c r="M667" s="1" t="s">
        <v>478</v>
      </c>
      <c r="N667" s="1" t="s">
        <v>6977</v>
      </c>
      <c r="O667" s="1" t="s">
        <v>7431</v>
      </c>
      <c r="P667" s="1" t="s">
        <v>29</v>
      </c>
      <c r="Q667" s="2">
        <v>46236</v>
      </c>
      <c r="R667" s="1" t="s">
        <v>180</v>
      </c>
      <c r="S667" s="1" t="s">
        <v>6540</v>
      </c>
      <c r="T667" s="1">
        <v>1</v>
      </c>
      <c r="AC667" s="1" t="s">
        <v>679</v>
      </c>
    </row>
    <row r="668" s="1" customFormat="1" spans="1:29">
      <c r="A668" s="1">
        <v>80</v>
      </c>
      <c r="C668" s="2">
        <v>46236</v>
      </c>
      <c r="D668" s="1">
        <v>0</v>
      </c>
      <c r="E668" s="1" t="s">
        <v>670</v>
      </c>
      <c r="F668" s="1" t="s">
        <v>130</v>
      </c>
      <c r="G668" s="1" t="s">
        <v>742</v>
      </c>
      <c r="H668" s="1">
        <v>320</v>
      </c>
      <c r="I668" s="1">
        <v>320</v>
      </c>
      <c r="J668" s="1" t="s">
        <v>7432</v>
      </c>
      <c r="K668" s="2">
        <v>46236.5477546296</v>
      </c>
      <c r="L668" s="1" t="s">
        <v>3898</v>
      </c>
      <c r="M668" s="1" t="s">
        <v>478</v>
      </c>
      <c r="N668" s="1" t="s">
        <v>6977</v>
      </c>
      <c r="O668" s="1" t="s">
        <v>1105</v>
      </c>
      <c r="P668" s="1" t="s">
        <v>29</v>
      </c>
      <c r="Q668" s="2">
        <v>46236</v>
      </c>
      <c r="R668" s="1" t="s">
        <v>171</v>
      </c>
      <c r="S668" s="1" t="s">
        <v>6540</v>
      </c>
      <c r="T668" s="1">
        <v>2</v>
      </c>
      <c r="AC668" s="1" t="s">
        <v>1099</v>
      </c>
    </row>
    <row r="669" s="1" customFormat="1" spans="1:29">
      <c r="A669" s="1">
        <v>80</v>
      </c>
      <c r="C669" s="2">
        <v>46236</v>
      </c>
      <c r="D669" s="1">
        <v>0</v>
      </c>
      <c r="E669" s="1" t="s">
        <v>670</v>
      </c>
      <c r="F669" s="1" t="s">
        <v>130</v>
      </c>
      <c r="G669" s="1" t="s">
        <v>742</v>
      </c>
      <c r="H669" s="1">
        <v>320</v>
      </c>
      <c r="I669" s="1">
        <v>320</v>
      </c>
      <c r="J669" s="1" t="s">
        <v>7432</v>
      </c>
      <c r="K669" s="2">
        <v>46236.5477546296</v>
      </c>
      <c r="L669" s="1" t="s">
        <v>3898</v>
      </c>
      <c r="M669" s="1" t="s">
        <v>478</v>
      </c>
      <c r="N669" s="1" t="s">
        <v>7025</v>
      </c>
      <c r="O669" s="1" t="s">
        <v>1105</v>
      </c>
      <c r="P669" s="1" t="s">
        <v>29</v>
      </c>
      <c r="Q669" s="2">
        <v>46236</v>
      </c>
      <c r="R669" s="1" t="s">
        <v>171</v>
      </c>
      <c r="S669" s="1" t="s">
        <v>6540</v>
      </c>
      <c r="T669" s="1">
        <v>2</v>
      </c>
      <c r="AC669" s="1" t="s">
        <v>1099</v>
      </c>
    </row>
    <row r="670" s="1" customFormat="1" spans="1:29">
      <c r="A670" s="1">
        <v>120</v>
      </c>
      <c r="C670" s="2">
        <v>46236.4540972222</v>
      </c>
      <c r="E670" s="1" t="s">
        <v>595</v>
      </c>
      <c r="F670" s="1" t="s">
        <v>126</v>
      </c>
      <c r="G670" s="1" t="s">
        <v>621</v>
      </c>
      <c r="H670" s="1">
        <v>120</v>
      </c>
      <c r="I670" s="1">
        <v>120</v>
      </c>
      <c r="J670" s="1" t="s">
        <v>7433</v>
      </c>
      <c r="K670" s="2">
        <v>46236.5498611111</v>
      </c>
      <c r="L670" s="1" t="s">
        <v>5614</v>
      </c>
      <c r="M670" s="1" t="s">
        <v>478</v>
      </c>
      <c r="N670" s="1" t="s">
        <v>6977</v>
      </c>
      <c r="O670" s="1" t="s">
        <v>620</v>
      </c>
      <c r="P670" s="1" t="s">
        <v>29</v>
      </c>
      <c r="Q670" s="2">
        <v>46236.4583333333</v>
      </c>
      <c r="R670" s="1" t="s">
        <v>155</v>
      </c>
      <c r="S670" s="1" t="s">
        <v>6540</v>
      </c>
      <c r="T670" s="1">
        <v>3</v>
      </c>
      <c r="AC670" s="1" t="s">
        <v>598</v>
      </c>
    </row>
    <row r="671" s="1" customFormat="1" spans="1:29">
      <c r="A671" s="1">
        <v>120</v>
      </c>
      <c r="C671" s="2">
        <v>46236.5891435185</v>
      </c>
      <c r="F671" s="1" t="s">
        <v>129</v>
      </c>
      <c r="G671" s="1" t="s">
        <v>818</v>
      </c>
      <c r="H671" s="1">
        <v>120</v>
      </c>
      <c r="I671" s="1">
        <v>120</v>
      </c>
      <c r="J671" s="1" t="s">
        <v>7434</v>
      </c>
      <c r="K671" s="2">
        <v>46236.5750462963</v>
      </c>
      <c r="L671" s="1" t="s">
        <v>4284</v>
      </c>
      <c r="M671" s="1" t="s">
        <v>478</v>
      </c>
      <c r="N671" s="1" t="s">
        <v>6495</v>
      </c>
      <c r="O671" s="1" t="s">
        <v>7435</v>
      </c>
      <c r="P671" s="1" t="s">
        <v>29</v>
      </c>
      <c r="Q671" s="2">
        <v>46236</v>
      </c>
      <c r="R671" s="1" t="s">
        <v>167</v>
      </c>
      <c r="S671" s="1" t="s">
        <v>6540</v>
      </c>
      <c r="T671" s="1">
        <v>1</v>
      </c>
      <c r="X671" s="216" t="s">
        <v>6571</v>
      </c>
      <c r="AA671" s="1" t="s">
        <v>7436</v>
      </c>
      <c r="AB671" s="1" t="s">
        <v>6573</v>
      </c>
      <c r="AC671" s="1" t="s">
        <v>930</v>
      </c>
    </row>
    <row r="672" s="1" customFormat="1" spans="1:29">
      <c r="A672" s="1">
        <v>80</v>
      </c>
      <c r="C672" s="2">
        <v>46236.5417013889</v>
      </c>
      <c r="D672" s="1">
        <v>0</v>
      </c>
      <c r="E672" s="1" t="s">
        <v>684</v>
      </c>
      <c r="F672" s="1" t="s">
        <v>147</v>
      </c>
      <c r="G672" s="1" t="s">
        <v>742</v>
      </c>
      <c r="H672" s="1">
        <v>235</v>
      </c>
      <c r="I672" s="1">
        <v>220</v>
      </c>
      <c r="J672" s="1" t="s">
        <v>7437</v>
      </c>
      <c r="K672" s="2">
        <v>46236.5774189815</v>
      </c>
      <c r="L672" s="1" t="s">
        <v>3878</v>
      </c>
      <c r="M672" s="1" t="s">
        <v>478</v>
      </c>
      <c r="N672" s="1" t="s">
        <v>6977</v>
      </c>
      <c r="O672" s="1" t="s">
        <v>5841</v>
      </c>
      <c r="P672" s="1" t="s">
        <v>29</v>
      </c>
      <c r="Q672" s="2">
        <v>46236</v>
      </c>
      <c r="R672" s="1" t="s">
        <v>236</v>
      </c>
      <c r="S672" s="1" t="s">
        <v>6540</v>
      </c>
      <c r="T672" s="1">
        <v>2</v>
      </c>
      <c r="AC672" s="1" t="s">
        <v>828</v>
      </c>
    </row>
    <row r="673" s="1" customFormat="1" spans="1:29">
      <c r="A673" s="1">
        <v>60</v>
      </c>
      <c r="C673" s="2">
        <v>46236.5417013889</v>
      </c>
      <c r="D673" s="1">
        <v>0</v>
      </c>
      <c r="E673" s="1" t="s">
        <v>684</v>
      </c>
      <c r="F673" s="1" t="s">
        <v>147</v>
      </c>
      <c r="G673" s="1" t="s">
        <v>742</v>
      </c>
      <c r="H673" s="1">
        <v>235</v>
      </c>
      <c r="I673" s="1">
        <v>220</v>
      </c>
      <c r="J673" s="1" t="s">
        <v>7437</v>
      </c>
      <c r="K673" s="2">
        <v>46236.5774189815</v>
      </c>
      <c r="L673" s="1" t="s">
        <v>3878</v>
      </c>
      <c r="M673" s="1" t="s">
        <v>478</v>
      </c>
      <c r="N673" s="1" t="s">
        <v>7025</v>
      </c>
      <c r="O673" s="1" t="s">
        <v>5841</v>
      </c>
      <c r="P673" s="1" t="s">
        <v>29</v>
      </c>
      <c r="Q673" s="2">
        <v>46236</v>
      </c>
      <c r="R673" s="1" t="s">
        <v>236</v>
      </c>
      <c r="S673" s="1" t="s">
        <v>6540</v>
      </c>
      <c r="T673" s="1">
        <v>2</v>
      </c>
      <c r="AC673" s="1" t="s">
        <v>828</v>
      </c>
    </row>
    <row r="674" s="1" customFormat="1" spans="1:29">
      <c r="A674" s="1">
        <v>60</v>
      </c>
      <c r="C674" s="2">
        <v>46236.514224537</v>
      </c>
      <c r="F674" s="1" t="s">
        <v>144</v>
      </c>
      <c r="G674" s="1" t="s">
        <v>602</v>
      </c>
      <c r="H674" s="1">
        <v>100</v>
      </c>
      <c r="I674" s="1">
        <v>100</v>
      </c>
      <c r="J674" s="1" t="s">
        <v>7438</v>
      </c>
      <c r="K674" s="2">
        <v>46236.5776388889</v>
      </c>
      <c r="L674" s="1" t="s">
        <v>3878</v>
      </c>
      <c r="M674" s="1" t="s">
        <v>478</v>
      </c>
      <c r="N674" s="1" t="s">
        <v>6977</v>
      </c>
      <c r="O674" s="1" t="s">
        <v>6206</v>
      </c>
      <c r="P674" s="1" t="s">
        <v>29</v>
      </c>
      <c r="Q674" s="2">
        <v>46236</v>
      </c>
      <c r="R674" s="1" t="s">
        <v>216</v>
      </c>
      <c r="S674" s="1" t="s">
        <v>6540</v>
      </c>
      <c r="T674" s="1">
        <v>1</v>
      </c>
      <c r="AC674" s="1" t="s">
        <v>862</v>
      </c>
    </row>
    <row r="675" s="1" customFormat="1" spans="1:29">
      <c r="A675" s="1">
        <v>180</v>
      </c>
      <c r="C675" s="2">
        <v>46236</v>
      </c>
      <c r="F675" s="1" t="s">
        <v>132</v>
      </c>
      <c r="G675" s="1" t="s">
        <v>621</v>
      </c>
      <c r="H675" s="1">
        <v>280</v>
      </c>
      <c r="I675" s="1">
        <v>280</v>
      </c>
      <c r="J675" s="1" t="s">
        <v>7439</v>
      </c>
      <c r="K675" s="2">
        <v>46236.5791782407</v>
      </c>
      <c r="L675" s="1" t="s">
        <v>3878</v>
      </c>
      <c r="M675" s="1" t="s">
        <v>478</v>
      </c>
      <c r="N675" s="1" t="s">
        <v>6977</v>
      </c>
      <c r="O675" s="1" t="s">
        <v>7440</v>
      </c>
      <c r="P675" s="1" t="s">
        <v>29</v>
      </c>
      <c r="Q675" s="2">
        <v>46236</v>
      </c>
      <c r="R675" s="1" t="s">
        <v>174</v>
      </c>
      <c r="S675" s="1" t="s">
        <v>6540</v>
      </c>
      <c r="T675" s="1">
        <v>3</v>
      </c>
      <c r="AC675" s="1" t="s">
        <v>822</v>
      </c>
    </row>
    <row r="676" s="1" customFormat="1" spans="1:29">
      <c r="A676" s="1">
        <v>40</v>
      </c>
      <c r="C676" s="2">
        <v>46236</v>
      </c>
      <c r="F676" s="1" t="s">
        <v>132</v>
      </c>
      <c r="G676" s="1" t="s">
        <v>621</v>
      </c>
      <c r="H676" s="1">
        <v>280</v>
      </c>
      <c r="I676" s="1">
        <v>280</v>
      </c>
      <c r="J676" s="1" t="s">
        <v>7439</v>
      </c>
      <c r="K676" s="2">
        <v>46236.5791782407</v>
      </c>
      <c r="L676" s="1" t="s">
        <v>3878</v>
      </c>
      <c r="M676" s="1" t="s">
        <v>478</v>
      </c>
      <c r="N676" s="1" t="s">
        <v>6581</v>
      </c>
      <c r="O676" s="1" t="s">
        <v>7440</v>
      </c>
      <c r="P676" s="1" t="s">
        <v>29</v>
      </c>
      <c r="Q676" s="2">
        <v>46236</v>
      </c>
      <c r="R676" s="1" t="s">
        <v>174</v>
      </c>
      <c r="S676" s="1" t="s">
        <v>6540</v>
      </c>
      <c r="T676" s="1">
        <v>2</v>
      </c>
      <c r="AC676" s="1" t="s">
        <v>822</v>
      </c>
    </row>
    <row r="677" s="1" customFormat="1" spans="1:29">
      <c r="A677" s="1">
        <v>60</v>
      </c>
      <c r="C677" s="2">
        <v>46236</v>
      </c>
      <c r="F677" s="1" t="s">
        <v>132</v>
      </c>
      <c r="G677" s="1" t="s">
        <v>621</v>
      </c>
      <c r="H677" s="1">
        <v>280</v>
      </c>
      <c r="I677" s="1">
        <v>280</v>
      </c>
      <c r="J677" s="1" t="s">
        <v>7439</v>
      </c>
      <c r="K677" s="2">
        <v>46236.5791782407</v>
      </c>
      <c r="L677" s="1" t="s">
        <v>3878</v>
      </c>
      <c r="M677" s="1" t="s">
        <v>478</v>
      </c>
      <c r="N677" s="1" t="s">
        <v>7025</v>
      </c>
      <c r="O677" s="1" t="s">
        <v>7440</v>
      </c>
      <c r="P677" s="1" t="s">
        <v>29</v>
      </c>
      <c r="Q677" s="2">
        <v>46236</v>
      </c>
      <c r="R677" s="1" t="s">
        <v>174</v>
      </c>
      <c r="S677" s="1" t="s">
        <v>6540</v>
      </c>
      <c r="T677" s="1">
        <v>2</v>
      </c>
      <c r="AC677" s="1" t="s">
        <v>822</v>
      </c>
    </row>
    <row r="678" s="1" customFormat="1" spans="1:29">
      <c r="A678" s="1">
        <v>60</v>
      </c>
      <c r="C678" s="2">
        <v>46236.5475347222</v>
      </c>
      <c r="F678" s="1" t="s">
        <v>147</v>
      </c>
      <c r="G678" s="1" t="s">
        <v>602</v>
      </c>
      <c r="H678" s="1">
        <v>100</v>
      </c>
      <c r="I678" s="1">
        <v>100</v>
      </c>
      <c r="J678" s="1" t="s">
        <v>7441</v>
      </c>
      <c r="K678" s="2">
        <v>46236.5875810185</v>
      </c>
      <c r="L678" s="1" t="s">
        <v>3878</v>
      </c>
      <c r="M678" s="1" t="s">
        <v>478</v>
      </c>
      <c r="N678" s="1" t="s">
        <v>6977</v>
      </c>
      <c r="O678" s="1" t="s">
        <v>5840</v>
      </c>
      <c r="P678" s="1" t="s">
        <v>29</v>
      </c>
      <c r="Q678" s="2">
        <v>46236</v>
      </c>
      <c r="R678" s="1" t="s">
        <v>235</v>
      </c>
      <c r="S678" s="1" t="s">
        <v>6540</v>
      </c>
      <c r="T678" s="1">
        <v>1</v>
      </c>
      <c r="AC678" s="1" t="s">
        <v>648</v>
      </c>
    </row>
    <row r="679" s="1" customFormat="1" spans="1:29">
      <c r="A679" s="1">
        <v>120</v>
      </c>
      <c r="C679" s="2">
        <v>46236</v>
      </c>
      <c r="F679" s="1" t="s">
        <v>129</v>
      </c>
      <c r="G679" s="1" t="s">
        <v>621</v>
      </c>
      <c r="H679" s="1">
        <v>250</v>
      </c>
      <c r="I679" s="1">
        <v>250</v>
      </c>
      <c r="J679" s="1" t="s">
        <v>7442</v>
      </c>
      <c r="K679" s="2">
        <v>46236.6116435185</v>
      </c>
      <c r="L679" s="1" t="s">
        <v>3878</v>
      </c>
      <c r="M679" s="1" t="s">
        <v>478</v>
      </c>
      <c r="N679" s="1" t="s">
        <v>6977</v>
      </c>
      <c r="O679" s="1" t="s">
        <v>6426</v>
      </c>
      <c r="P679" s="1" t="s">
        <v>29</v>
      </c>
      <c r="Q679" s="2">
        <v>46236</v>
      </c>
      <c r="R679" s="1" t="s">
        <v>168</v>
      </c>
      <c r="S679" s="1" t="s">
        <v>6540</v>
      </c>
      <c r="T679" s="1">
        <v>2</v>
      </c>
      <c r="AC679" s="1" t="s">
        <v>932</v>
      </c>
    </row>
    <row r="680" s="1" customFormat="1" spans="1:29">
      <c r="A680" s="1">
        <v>20</v>
      </c>
      <c r="C680" s="2">
        <v>46236</v>
      </c>
      <c r="F680" s="1" t="s">
        <v>129</v>
      </c>
      <c r="G680" s="1" t="s">
        <v>621</v>
      </c>
      <c r="H680" s="1">
        <v>250</v>
      </c>
      <c r="I680" s="1">
        <v>250</v>
      </c>
      <c r="J680" s="1" t="s">
        <v>7442</v>
      </c>
      <c r="K680" s="2">
        <v>46236.6116435185</v>
      </c>
      <c r="L680" s="1" t="s">
        <v>3878</v>
      </c>
      <c r="M680" s="1" t="s">
        <v>478</v>
      </c>
      <c r="N680" s="1" t="s">
        <v>6581</v>
      </c>
      <c r="O680" s="1" t="s">
        <v>6426</v>
      </c>
      <c r="P680" s="1" t="s">
        <v>29</v>
      </c>
      <c r="Q680" s="2">
        <v>46236</v>
      </c>
      <c r="R680" s="1" t="s">
        <v>168</v>
      </c>
      <c r="S680" s="1" t="s">
        <v>6540</v>
      </c>
      <c r="T680" s="1">
        <v>1</v>
      </c>
      <c r="AC680" s="1" t="s">
        <v>932</v>
      </c>
    </row>
    <row r="681" s="1" customFormat="1" spans="1:29">
      <c r="A681" s="1">
        <v>30</v>
      </c>
      <c r="C681" s="2">
        <v>46236</v>
      </c>
      <c r="F681" s="1" t="s">
        <v>129</v>
      </c>
      <c r="G681" s="1" t="s">
        <v>621</v>
      </c>
      <c r="H681" s="1">
        <v>250</v>
      </c>
      <c r="I681" s="1">
        <v>250</v>
      </c>
      <c r="J681" s="1" t="s">
        <v>7442</v>
      </c>
      <c r="K681" s="2">
        <v>46236.6116435185</v>
      </c>
      <c r="L681" s="1" t="s">
        <v>3878</v>
      </c>
      <c r="M681" s="1" t="s">
        <v>478</v>
      </c>
      <c r="N681" s="1" t="s">
        <v>7025</v>
      </c>
      <c r="O681" s="1" t="s">
        <v>6426</v>
      </c>
      <c r="P681" s="1" t="s">
        <v>29</v>
      </c>
      <c r="Q681" s="2">
        <v>46236</v>
      </c>
      <c r="R681" s="1" t="s">
        <v>168</v>
      </c>
      <c r="S681" s="1" t="s">
        <v>6540</v>
      </c>
      <c r="T681" s="1">
        <v>1</v>
      </c>
      <c r="AC681" s="1" t="s">
        <v>932</v>
      </c>
    </row>
    <row r="682" s="1" customFormat="1" spans="1:29">
      <c r="A682" s="1">
        <v>120</v>
      </c>
      <c r="C682" s="2">
        <v>46236</v>
      </c>
      <c r="D682" s="1"/>
      <c r="E682" s="1"/>
      <c r="F682" s="1" t="s">
        <v>147</v>
      </c>
      <c r="G682" s="1" t="s">
        <v>742</v>
      </c>
      <c r="H682" s="1">
        <v>335</v>
      </c>
      <c r="I682" s="1">
        <v>335</v>
      </c>
      <c r="J682" s="1" t="s">
        <v>7415</v>
      </c>
      <c r="K682" s="2">
        <v>46236.6126736111</v>
      </c>
      <c r="L682" s="1" t="s">
        <v>3878</v>
      </c>
      <c r="M682" s="1" t="s">
        <v>478</v>
      </c>
      <c r="N682" s="1" t="s">
        <v>6977</v>
      </c>
      <c r="O682" s="1" t="s">
        <v>5839</v>
      </c>
      <c r="P682" s="1" t="s">
        <v>29</v>
      </c>
      <c r="Q682" s="2">
        <v>46236</v>
      </c>
      <c r="R682" s="1" t="s">
        <v>237</v>
      </c>
      <c r="S682" s="1" t="s">
        <v>6540</v>
      </c>
      <c r="T682" s="1">
        <v>2</v>
      </c>
      <c r="AC682" s="1" t="s">
        <v>781</v>
      </c>
    </row>
    <row r="683" s="1" customFormat="1" spans="1:29">
      <c r="A683" s="1">
        <v>80</v>
      </c>
      <c r="C683" s="2">
        <v>46236</v>
      </c>
      <c r="F683" s="1" t="s">
        <v>147</v>
      </c>
      <c r="G683" s="1" t="s">
        <v>742</v>
      </c>
      <c r="H683" s="1">
        <v>335</v>
      </c>
      <c r="I683" s="1">
        <v>335</v>
      </c>
      <c r="J683" s="1" t="s">
        <v>7415</v>
      </c>
      <c r="K683" s="2">
        <v>46236.6126736111</v>
      </c>
      <c r="L683" s="1" t="s">
        <v>3878</v>
      </c>
      <c r="M683" s="1" t="s">
        <v>478</v>
      </c>
      <c r="N683" s="1" t="s">
        <v>7025</v>
      </c>
      <c r="O683" s="1" t="s">
        <v>5839</v>
      </c>
      <c r="P683" s="1" t="s">
        <v>29</v>
      </c>
      <c r="Q683" s="2">
        <v>46236</v>
      </c>
      <c r="R683" s="1" t="s">
        <v>237</v>
      </c>
      <c r="S683" s="1" t="s">
        <v>6540</v>
      </c>
      <c r="T683" s="1">
        <v>2</v>
      </c>
      <c r="AC683" s="1" t="s">
        <v>781</v>
      </c>
    </row>
    <row r="684" s="1" customFormat="1" spans="1:29">
      <c r="A684" s="1">
        <v>15</v>
      </c>
      <c r="C684" s="2">
        <v>46236</v>
      </c>
      <c r="F684" s="1" t="s">
        <v>147</v>
      </c>
      <c r="G684" s="1" t="s">
        <v>742</v>
      </c>
      <c r="H684" s="1">
        <v>335</v>
      </c>
      <c r="I684" s="1">
        <v>335</v>
      </c>
      <c r="J684" s="1" t="s">
        <v>7415</v>
      </c>
      <c r="K684" s="2">
        <v>46236.6126736111</v>
      </c>
      <c r="L684" s="1" t="s">
        <v>3878</v>
      </c>
      <c r="M684" s="1" t="s">
        <v>478</v>
      </c>
      <c r="N684" s="1" t="s">
        <v>6495</v>
      </c>
      <c r="O684" s="1" t="s">
        <v>5839</v>
      </c>
      <c r="P684" s="1" t="s">
        <v>29</v>
      </c>
      <c r="Q684" s="2">
        <v>46236</v>
      </c>
      <c r="R684" s="1" t="s">
        <v>237</v>
      </c>
      <c r="S684" s="1" t="s">
        <v>6540</v>
      </c>
      <c r="T684" s="1">
        <v>1</v>
      </c>
      <c r="X684" s="216" t="s">
        <v>454</v>
      </c>
      <c r="AA684" s="1" t="s">
        <v>7443</v>
      </c>
      <c r="AB684" s="1" t="s">
        <v>455</v>
      </c>
      <c r="AC684" s="1" t="s">
        <v>781</v>
      </c>
    </row>
    <row r="685" s="1" customFormat="1" spans="1:29">
      <c r="A685" s="1">
        <v>15</v>
      </c>
      <c r="C685" s="2">
        <v>46236</v>
      </c>
      <c r="F685" s="1" t="s">
        <v>147</v>
      </c>
      <c r="G685" s="1" t="s">
        <v>742</v>
      </c>
      <c r="H685" s="1">
        <v>335</v>
      </c>
      <c r="I685" s="1">
        <v>335</v>
      </c>
      <c r="J685" s="1" t="s">
        <v>7415</v>
      </c>
      <c r="K685" s="2">
        <v>46236.6126736111</v>
      </c>
      <c r="L685" s="1" t="s">
        <v>3878</v>
      </c>
      <c r="M685" s="1" t="s">
        <v>478</v>
      </c>
      <c r="N685" s="1" t="s">
        <v>6495</v>
      </c>
      <c r="O685" s="1" t="s">
        <v>5839</v>
      </c>
      <c r="P685" s="1" t="s">
        <v>29</v>
      </c>
      <c r="Q685" s="2">
        <v>46236</v>
      </c>
      <c r="R685" s="1" t="s">
        <v>237</v>
      </c>
      <c r="S685" s="1" t="s">
        <v>6540</v>
      </c>
      <c r="T685" s="1">
        <v>1</v>
      </c>
      <c r="X685" s="216" t="s">
        <v>454</v>
      </c>
      <c r="AA685" s="1" t="s">
        <v>7444</v>
      </c>
      <c r="AB685" s="1" t="s">
        <v>455</v>
      </c>
      <c r="AC685" s="1" t="s">
        <v>781</v>
      </c>
    </row>
    <row r="686" s="1" customFormat="1" spans="1:29">
      <c r="A686" s="1">
        <v>30</v>
      </c>
      <c r="C686" s="2">
        <v>46236</v>
      </c>
      <c r="F686" s="1" t="s">
        <v>147</v>
      </c>
      <c r="G686" s="1" t="s">
        <v>742</v>
      </c>
      <c r="H686" s="1">
        <v>335</v>
      </c>
      <c r="I686" s="1">
        <v>335</v>
      </c>
      <c r="J686" s="1" t="s">
        <v>7415</v>
      </c>
      <c r="K686" s="2">
        <v>46236.6126736111</v>
      </c>
      <c r="L686" s="1" t="s">
        <v>3878</v>
      </c>
      <c r="M686" s="1" t="s">
        <v>478</v>
      </c>
      <c r="N686" s="1" t="s">
        <v>6495</v>
      </c>
      <c r="O686" s="1" t="s">
        <v>5839</v>
      </c>
      <c r="P686" s="1" t="s">
        <v>29</v>
      </c>
      <c r="Q686" s="2">
        <v>46236</v>
      </c>
      <c r="R686" s="1" t="s">
        <v>237</v>
      </c>
      <c r="S686" s="1" t="s">
        <v>6540</v>
      </c>
      <c r="T686" s="1">
        <v>0.5</v>
      </c>
      <c r="X686" s="216" t="s">
        <v>456</v>
      </c>
      <c r="AA686" s="1" t="s">
        <v>7419</v>
      </c>
      <c r="AB686" s="1" t="s">
        <v>457</v>
      </c>
      <c r="AC686" s="1" t="s">
        <v>781</v>
      </c>
    </row>
    <row r="687" s="1" customFormat="1" spans="1:29">
      <c r="A687" s="1">
        <v>90</v>
      </c>
      <c r="C687" s="2">
        <v>46236.625</v>
      </c>
      <c r="F687" s="1" t="s">
        <v>133</v>
      </c>
      <c r="G687" s="1" t="s">
        <v>818</v>
      </c>
      <c r="H687" s="1">
        <v>90</v>
      </c>
      <c r="I687" s="1">
        <v>90</v>
      </c>
      <c r="J687" s="1" t="s">
        <v>7445</v>
      </c>
      <c r="K687" s="2">
        <v>46236.6218055556</v>
      </c>
      <c r="L687" s="1" t="s">
        <v>3903</v>
      </c>
      <c r="M687" s="1" t="s">
        <v>478</v>
      </c>
      <c r="N687" s="1" t="s">
        <v>6495</v>
      </c>
      <c r="O687" s="1" t="s">
        <v>7446</v>
      </c>
      <c r="P687" s="1" t="s">
        <v>29</v>
      </c>
      <c r="Q687" s="2">
        <v>46236</v>
      </c>
      <c r="R687" s="1" t="s">
        <v>180</v>
      </c>
      <c r="S687" s="1" t="s">
        <v>6540</v>
      </c>
      <c r="T687" s="1">
        <v>1</v>
      </c>
      <c r="X687" s="216" t="s">
        <v>491</v>
      </c>
      <c r="AA687" s="1" t="s">
        <v>7447</v>
      </c>
      <c r="AB687" s="1" t="s">
        <v>492</v>
      </c>
      <c r="AC687" s="1" t="s">
        <v>679</v>
      </c>
    </row>
    <row r="688" s="1" customFormat="1" spans="1:29">
      <c r="A688" s="1">
        <v>180</v>
      </c>
      <c r="C688" s="2">
        <v>46236.625</v>
      </c>
      <c r="F688" s="1" t="s">
        <v>147</v>
      </c>
      <c r="G688" s="1" t="s">
        <v>818</v>
      </c>
      <c r="H688" s="1">
        <v>210</v>
      </c>
      <c r="I688" s="1">
        <v>210</v>
      </c>
      <c r="J688" s="1" t="s">
        <v>7448</v>
      </c>
      <c r="K688" s="2">
        <v>46236.6346180556</v>
      </c>
      <c r="L688" s="1" t="s">
        <v>4284</v>
      </c>
      <c r="M688" s="1" t="s">
        <v>478</v>
      </c>
      <c r="N688" s="1" t="s">
        <v>6495</v>
      </c>
      <c r="O688" s="1" t="s">
        <v>7449</v>
      </c>
      <c r="P688" s="1" t="s">
        <v>29</v>
      </c>
      <c r="Q688" s="2">
        <v>46236.4166666667</v>
      </c>
      <c r="R688" s="1" t="s">
        <v>234</v>
      </c>
      <c r="S688" s="1" t="s">
        <v>6540</v>
      </c>
      <c r="T688" s="1">
        <v>3</v>
      </c>
      <c r="X688" s="216" t="s">
        <v>456</v>
      </c>
      <c r="AA688" s="1" t="s">
        <v>7081</v>
      </c>
      <c r="AB688" s="1" t="s">
        <v>457</v>
      </c>
      <c r="AC688" s="1" t="s">
        <v>1520</v>
      </c>
    </row>
    <row r="689" s="1" customFormat="1" spans="1:29">
      <c r="A689" s="1">
        <v>15</v>
      </c>
      <c r="C689" s="2">
        <v>46236.625</v>
      </c>
      <c r="F689" s="1" t="s">
        <v>147</v>
      </c>
      <c r="G689" s="1" t="s">
        <v>818</v>
      </c>
      <c r="H689" s="1">
        <v>210</v>
      </c>
      <c r="I689" s="1">
        <v>210</v>
      </c>
      <c r="J689" s="1" t="s">
        <v>7448</v>
      </c>
      <c r="K689" s="2">
        <v>46236.6346180556</v>
      </c>
      <c r="L689" s="1" t="s">
        <v>4284</v>
      </c>
      <c r="M689" s="1" t="s">
        <v>478</v>
      </c>
      <c r="N689" s="1" t="s">
        <v>6495</v>
      </c>
      <c r="O689" s="1" t="s">
        <v>7449</v>
      </c>
      <c r="P689" s="1" t="s">
        <v>29</v>
      </c>
      <c r="Q689" s="2">
        <v>46236.4166666667</v>
      </c>
      <c r="R689" s="1" t="s">
        <v>234</v>
      </c>
      <c r="S689" s="1" t="s">
        <v>6540</v>
      </c>
      <c r="T689" s="1">
        <v>1</v>
      </c>
      <c r="X689" s="216" t="s">
        <v>454</v>
      </c>
      <c r="AA689" s="1" t="s">
        <v>7450</v>
      </c>
      <c r="AB689" s="1" t="s">
        <v>455</v>
      </c>
      <c r="AC689" s="1" t="s">
        <v>1520</v>
      </c>
    </row>
    <row r="690" s="1" customFormat="1" spans="1:29">
      <c r="A690" s="1">
        <v>15</v>
      </c>
      <c r="C690" s="2">
        <v>46236.625</v>
      </c>
      <c r="F690" s="1" t="s">
        <v>147</v>
      </c>
      <c r="G690" s="1" t="s">
        <v>818</v>
      </c>
      <c r="H690" s="1">
        <v>210</v>
      </c>
      <c r="I690" s="1">
        <v>210</v>
      </c>
      <c r="J690" s="1" t="s">
        <v>7448</v>
      </c>
      <c r="K690" s="2">
        <v>46236.6346180556</v>
      </c>
      <c r="L690" s="1" t="s">
        <v>4284</v>
      </c>
      <c r="M690" s="1" t="s">
        <v>478</v>
      </c>
      <c r="N690" s="1" t="s">
        <v>6495</v>
      </c>
      <c r="O690" s="1" t="s">
        <v>7449</v>
      </c>
      <c r="P690" s="1" t="s">
        <v>29</v>
      </c>
      <c r="Q690" s="2">
        <v>46236.4166666667</v>
      </c>
      <c r="R690" s="1" t="s">
        <v>234</v>
      </c>
      <c r="S690" s="1" t="s">
        <v>6540</v>
      </c>
      <c r="T690" s="1">
        <v>1</v>
      </c>
      <c r="X690" s="216" t="s">
        <v>454</v>
      </c>
      <c r="AA690" s="1" t="s">
        <v>7451</v>
      </c>
      <c r="AB690" s="1" t="s">
        <v>455</v>
      </c>
      <c r="AC690" s="1" t="s">
        <v>1520</v>
      </c>
    </row>
    <row r="691" s="1" customFormat="1" spans="1:29">
      <c r="A691" s="1">
        <v>160</v>
      </c>
      <c r="C691" s="2">
        <v>46236</v>
      </c>
      <c r="F691" s="1" t="s">
        <v>133</v>
      </c>
      <c r="G691" s="1" t="s">
        <v>818</v>
      </c>
      <c r="H691" s="1">
        <v>355</v>
      </c>
      <c r="I691" s="1">
        <v>355</v>
      </c>
      <c r="J691" s="1" t="s">
        <v>7452</v>
      </c>
      <c r="K691" s="2">
        <v>46236.6520601852</v>
      </c>
      <c r="L691" s="1" t="s">
        <v>3903</v>
      </c>
      <c r="M691" s="1" t="s">
        <v>478</v>
      </c>
      <c r="N691" s="1" t="s">
        <v>6495</v>
      </c>
      <c r="O691" s="1" t="s">
        <v>1122</v>
      </c>
      <c r="P691" s="1" t="s">
        <v>29</v>
      </c>
      <c r="Q691" s="2">
        <v>46236</v>
      </c>
      <c r="R691" s="1" t="s">
        <v>178</v>
      </c>
      <c r="S691" s="1" t="s">
        <v>6540</v>
      </c>
      <c r="T691" s="1">
        <v>1</v>
      </c>
      <c r="X691" s="216" t="s">
        <v>491</v>
      </c>
      <c r="AA691" s="1" t="s">
        <v>7453</v>
      </c>
      <c r="AB691" s="1" t="s">
        <v>492</v>
      </c>
      <c r="AC691" s="1" t="s">
        <v>611</v>
      </c>
    </row>
    <row r="692" s="1" customFormat="1" spans="1:29">
      <c r="A692" s="1">
        <v>120</v>
      </c>
      <c r="C692" s="2">
        <v>46236</v>
      </c>
      <c r="F692" s="1" t="s">
        <v>133</v>
      </c>
      <c r="G692" s="1" t="s">
        <v>818</v>
      </c>
      <c r="H692" s="1">
        <v>355</v>
      </c>
      <c r="I692" s="1">
        <v>355</v>
      </c>
      <c r="J692" s="1" t="s">
        <v>7452</v>
      </c>
      <c r="K692" s="2">
        <v>46236.6520601852</v>
      </c>
      <c r="L692" s="1" t="s">
        <v>3903</v>
      </c>
      <c r="M692" s="1" t="s">
        <v>478</v>
      </c>
      <c r="N692" s="1" t="s">
        <v>6495</v>
      </c>
      <c r="O692" s="1" t="s">
        <v>1122</v>
      </c>
      <c r="P692" s="1" t="s">
        <v>29</v>
      </c>
      <c r="Q692" s="2">
        <v>46236</v>
      </c>
      <c r="R692" s="1" t="s">
        <v>178</v>
      </c>
      <c r="S692" s="1" t="s">
        <v>6540</v>
      </c>
      <c r="T692" s="1">
        <v>1</v>
      </c>
      <c r="X692" s="216" t="s">
        <v>6571</v>
      </c>
      <c r="AA692" s="1" t="s">
        <v>7454</v>
      </c>
      <c r="AB692" s="1" t="s">
        <v>6573</v>
      </c>
      <c r="AC692" s="1" t="s">
        <v>611</v>
      </c>
    </row>
    <row r="693" s="1" customFormat="1" spans="1:29">
      <c r="A693" s="1">
        <v>15</v>
      </c>
      <c r="C693" s="2">
        <v>46236</v>
      </c>
      <c r="F693" s="1" t="s">
        <v>133</v>
      </c>
      <c r="G693" s="1" t="s">
        <v>818</v>
      </c>
      <c r="H693" s="1">
        <v>355</v>
      </c>
      <c r="I693" s="1">
        <v>355</v>
      </c>
      <c r="J693" s="1" t="s">
        <v>7452</v>
      </c>
      <c r="K693" s="2">
        <v>46236.6520601852</v>
      </c>
      <c r="L693" s="1" t="s">
        <v>3903</v>
      </c>
      <c r="M693" s="1" t="s">
        <v>478</v>
      </c>
      <c r="N693" s="1" t="s">
        <v>6495</v>
      </c>
      <c r="O693" s="1" t="s">
        <v>1122</v>
      </c>
      <c r="P693" s="1" t="s">
        <v>29</v>
      </c>
      <c r="Q693" s="2">
        <v>46236</v>
      </c>
      <c r="R693" s="1" t="s">
        <v>178</v>
      </c>
      <c r="S693" s="1" t="s">
        <v>6540</v>
      </c>
      <c r="T693" s="1">
        <v>1</v>
      </c>
      <c r="X693" s="216" t="s">
        <v>487</v>
      </c>
      <c r="AA693" s="1" t="s">
        <v>7455</v>
      </c>
      <c r="AB693" s="1" t="s">
        <v>488</v>
      </c>
      <c r="AC693" s="1" t="s">
        <v>611</v>
      </c>
    </row>
    <row r="694" s="1" customFormat="1" spans="1:29">
      <c r="A694" s="1">
        <v>15</v>
      </c>
      <c r="C694" s="2">
        <v>46236</v>
      </c>
      <c r="F694" s="1" t="s">
        <v>147</v>
      </c>
      <c r="G694" s="1" t="s">
        <v>818</v>
      </c>
      <c r="H694" s="1">
        <v>120</v>
      </c>
      <c r="I694" s="1">
        <v>120</v>
      </c>
      <c r="J694" s="1" t="s">
        <v>7456</v>
      </c>
      <c r="K694" s="2">
        <v>46236.6717824074</v>
      </c>
      <c r="L694" s="1" t="s">
        <v>3903</v>
      </c>
      <c r="M694" s="1" t="s">
        <v>478</v>
      </c>
      <c r="N694" s="1" t="s">
        <v>6495</v>
      </c>
      <c r="O694" s="1" t="s">
        <v>7457</v>
      </c>
      <c r="P694" s="1" t="s">
        <v>29</v>
      </c>
      <c r="Q694" s="2">
        <v>46236</v>
      </c>
      <c r="R694" s="1" t="s">
        <v>237</v>
      </c>
      <c r="S694" s="1" t="s">
        <v>6540</v>
      </c>
      <c r="T694" s="1">
        <v>1</v>
      </c>
      <c r="X694" s="216" t="s">
        <v>454</v>
      </c>
      <c r="AA694" s="1" t="s">
        <v>7458</v>
      </c>
      <c r="AB694" s="1" t="s">
        <v>455</v>
      </c>
      <c r="AC694" s="1" t="s">
        <v>781</v>
      </c>
    </row>
    <row r="695" s="1" customFormat="1" spans="1:29">
      <c r="A695" s="1">
        <v>15</v>
      </c>
      <c r="C695" s="2">
        <v>46236</v>
      </c>
      <c r="F695" s="1" t="s">
        <v>147</v>
      </c>
      <c r="G695" s="1" t="s">
        <v>818</v>
      </c>
      <c r="H695" s="1">
        <v>120</v>
      </c>
      <c r="I695" s="1">
        <v>120</v>
      </c>
      <c r="J695" s="1" t="s">
        <v>7456</v>
      </c>
      <c r="K695" s="2">
        <v>46236.6717824074</v>
      </c>
      <c r="L695" s="1" t="s">
        <v>3903</v>
      </c>
      <c r="M695" s="1" t="s">
        <v>478</v>
      </c>
      <c r="N695" s="1" t="s">
        <v>6495</v>
      </c>
      <c r="O695" s="1" t="s">
        <v>7457</v>
      </c>
      <c r="P695" s="1" t="s">
        <v>29</v>
      </c>
      <c r="Q695" s="2">
        <v>46236</v>
      </c>
      <c r="R695" s="1" t="s">
        <v>237</v>
      </c>
      <c r="S695" s="1" t="s">
        <v>6540</v>
      </c>
      <c r="T695" s="1">
        <v>1</v>
      </c>
      <c r="X695" s="216" t="s">
        <v>454</v>
      </c>
      <c r="AA695" s="1" t="s">
        <v>7459</v>
      </c>
      <c r="AB695" s="1" t="s">
        <v>455</v>
      </c>
      <c r="AC695" s="1" t="s">
        <v>781</v>
      </c>
    </row>
    <row r="696" s="1" customFormat="1" spans="1:29">
      <c r="A696" s="1">
        <v>90</v>
      </c>
      <c r="C696" s="2">
        <v>46236</v>
      </c>
      <c r="F696" s="1" t="s">
        <v>147</v>
      </c>
      <c r="G696" s="1" t="s">
        <v>818</v>
      </c>
      <c r="H696" s="1">
        <v>120</v>
      </c>
      <c r="I696" s="1">
        <v>120</v>
      </c>
      <c r="J696" s="1" t="s">
        <v>7456</v>
      </c>
      <c r="K696" s="2">
        <v>46236.6717824074</v>
      </c>
      <c r="L696" s="1" t="s">
        <v>3903</v>
      </c>
      <c r="M696" s="1" t="s">
        <v>478</v>
      </c>
      <c r="N696" s="1" t="s">
        <v>6495</v>
      </c>
      <c r="O696" s="1" t="s">
        <v>7457</v>
      </c>
      <c r="P696" s="1" t="s">
        <v>29</v>
      </c>
      <c r="Q696" s="2">
        <v>46236</v>
      </c>
      <c r="R696" s="1" t="s">
        <v>237</v>
      </c>
      <c r="S696" s="1" t="s">
        <v>6540</v>
      </c>
      <c r="T696" s="1">
        <v>1.5</v>
      </c>
      <c r="X696" s="216" t="s">
        <v>456</v>
      </c>
      <c r="AA696" s="1" t="s">
        <v>7419</v>
      </c>
      <c r="AB696" s="1" t="s">
        <v>457</v>
      </c>
      <c r="AC696" s="1" t="s">
        <v>781</v>
      </c>
    </row>
    <row r="697" s="1" customFormat="1" spans="1:29">
      <c r="A697" s="1">
        <v>180</v>
      </c>
      <c r="C697" s="2">
        <v>46236.5</v>
      </c>
      <c r="F697" s="1" t="s">
        <v>129</v>
      </c>
      <c r="G697" s="1" t="s">
        <v>742</v>
      </c>
      <c r="H697" s="1">
        <v>465</v>
      </c>
      <c r="I697" s="1">
        <v>465</v>
      </c>
      <c r="J697" s="1" t="s">
        <v>7460</v>
      </c>
      <c r="K697" s="2">
        <v>46236.6840393519</v>
      </c>
      <c r="L697" s="1" t="s">
        <v>3878</v>
      </c>
      <c r="M697" s="1" t="s">
        <v>478</v>
      </c>
      <c r="N697" s="1" t="s">
        <v>6977</v>
      </c>
      <c r="O697" s="1" t="s">
        <v>1213</v>
      </c>
      <c r="P697" s="1" t="s">
        <v>29</v>
      </c>
      <c r="Q697" s="2">
        <v>46236.5</v>
      </c>
      <c r="R697" s="1" t="s">
        <v>167</v>
      </c>
      <c r="S697" s="1" t="s">
        <v>6540</v>
      </c>
      <c r="T697" s="1">
        <v>3</v>
      </c>
      <c r="AC697" s="1" t="s">
        <v>930</v>
      </c>
    </row>
    <row r="698" s="1" customFormat="1" spans="1:29">
      <c r="A698" s="1">
        <v>90</v>
      </c>
      <c r="C698" s="2">
        <v>46236.5</v>
      </c>
      <c r="F698" s="1" t="s">
        <v>129</v>
      </c>
      <c r="G698" s="1" t="s">
        <v>742</v>
      </c>
      <c r="H698" s="1">
        <v>465</v>
      </c>
      <c r="I698" s="1">
        <v>465</v>
      </c>
      <c r="J698" s="1" t="s">
        <v>7460</v>
      </c>
      <c r="K698" s="2">
        <v>46236.6840393519</v>
      </c>
      <c r="L698" s="1" t="s">
        <v>3878</v>
      </c>
      <c r="M698" s="1" t="s">
        <v>478</v>
      </c>
      <c r="N698" s="1" t="s">
        <v>7025</v>
      </c>
      <c r="O698" s="1" t="s">
        <v>1213</v>
      </c>
      <c r="P698" s="1" t="s">
        <v>29</v>
      </c>
      <c r="Q698" s="2">
        <v>46236.5</v>
      </c>
      <c r="R698" s="1" t="s">
        <v>167</v>
      </c>
      <c r="S698" s="1" t="s">
        <v>6540</v>
      </c>
      <c r="T698" s="1">
        <v>2</v>
      </c>
      <c r="AC698" s="1" t="s">
        <v>930</v>
      </c>
    </row>
    <row r="699" s="1" customFormat="1" spans="1:29">
      <c r="A699" s="1">
        <v>15</v>
      </c>
      <c r="C699" s="2">
        <v>46236.5982060185</v>
      </c>
      <c r="F699" s="1" t="s">
        <v>147</v>
      </c>
      <c r="G699" s="1" t="s">
        <v>742</v>
      </c>
      <c r="H699" s="1">
        <v>255</v>
      </c>
      <c r="I699" s="1">
        <v>255</v>
      </c>
      <c r="J699" s="1" t="s">
        <v>7461</v>
      </c>
      <c r="K699" s="2">
        <v>46236.7339467593</v>
      </c>
      <c r="L699" s="1" t="s">
        <v>3878</v>
      </c>
      <c r="M699" s="1" t="s">
        <v>478</v>
      </c>
      <c r="N699" s="1" t="s">
        <v>6495</v>
      </c>
      <c r="O699" s="1" t="s">
        <v>5837</v>
      </c>
      <c r="P699" s="1" t="s">
        <v>29</v>
      </c>
      <c r="Q699" s="2">
        <v>46236</v>
      </c>
      <c r="R699" s="1" t="s">
        <v>232</v>
      </c>
      <c r="S699" s="1" t="s">
        <v>6540</v>
      </c>
      <c r="T699" s="1">
        <v>1</v>
      </c>
      <c r="X699" s="216" t="s">
        <v>454</v>
      </c>
      <c r="AA699" s="1" t="s">
        <v>7462</v>
      </c>
      <c r="AB699" s="1" t="s">
        <v>455</v>
      </c>
      <c r="AC699" s="1" t="s">
        <v>719</v>
      </c>
    </row>
    <row r="700" s="1" customFormat="1" spans="1:29">
      <c r="A700" s="1">
        <v>15</v>
      </c>
      <c r="C700" s="2">
        <v>46236.5982060185</v>
      </c>
      <c r="F700" s="1" t="s">
        <v>147</v>
      </c>
      <c r="G700" s="1" t="s">
        <v>742</v>
      </c>
      <c r="H700" s="1">
        <v>255</v>
      </c>
      <c r="I700" s="1">
        <v>255</v>
      </c>
      <c r="J700" s="1" t="s">
        <v>7461</v>
      </c>
      <c r="K700" s="2">
        <v>46236.7339467593</v>
      </c>
      <c r="L700" s="1" t="s">
        <v>3878</v>
      </c>
      <c r="M700" s="1" t="s">
        <v>478</v>
      </c>
      <c r="N700" s="1" t="s">
        <v>6495</v>
      </c>
      <c r="O700" s="1" t="s">
        <v>5837</v>
      </c>
      <c r="P700" s="1" t="s">
        <v>29</v>
      </c>
      <c r="Q700" s="2">
        <v>46236</v>
      </c>
      <c r="R700" s="1" t="s">
        <v>232</v>
      </c>
      <c r="S700" s="1" t="s">
        <v>6540</v>
      </c>
      <c r="T700" s="1">
        <v>1</v>
      </c>
      <c r="X700" s="216" t="s">
        <v>487</v>
      </c>
      <c r="AA700" s="1" t="s">
        <v>7463</v>
      </c>
      <c r="AB700" s="1" t="s">
        <v>488</v>
      </c>
      <c r="AC700" s="1" t="s">
        <v>719</v>
      </c>
    </row>
    <row r="701" s="1" customFormat="1" spans="1:29">
      <c r="A701" s="1">
        <v>60</v>
      </c>
      <c r="C701" s="2">
        <v>46236.5982060185</v>
      </c>
      <c r="F701" s="1" t="s">
        <v>147</v>
      </c>
      <c r="G701" s="1" t="s">
        <v>742</v>
      </c>
      <c r="H701" s="1">
        <v>255</v>
      </c>
      <c r="I701" s="1">
        <v>255</v>
      </c>
      <c r="J701" s="1" t="s">
        <v>7461</v>
      </c>
      <c r="K701" s="2">
        <v>46236.7339467593</v>
      </c>
      <c r="L701" s="1" t="s">
        <v>3878</v>
      </c>
      <c r="M701" s="1" t="s">
        <v>478</v>
      </c>
      <c r="N701" s="1" t="s">
        <v>6495</v>
      </c>
      <c r="O701" s="1" t="s">
        <v>5837</v>
      </c>
      <c r="P701" s="1" t="s">
        <v>29</v>
      </c>
      <c r="Q701" s="2">
        <v>46236</v>
      </c>
      <c r="R701" s="1" t="s">
        <v>232</v>
      </c>
      <c r="S701" s="1" t="s">
        <v>6540</v>
      </c>
      <c r="T701" s="1">
        <v>1</v>
      </c>
      <c r="X701" s="216" t="s">
        <v>456</v>
      </c>
      <c r="AA701" s="1" t="s">
        <v>7250</v>
      </c>
      <c r="AB701" s="1" t="s">
        <v>457</v>
      </c>
      <c r="AC701" s="1" t="s">
        <v>719</v>
      </c>
    </row>
    <row r="702" s="1" customFormat="1" spans="1:29">
      <c r="A702" s="1">
        <v>120</v>
      </c>
      <c r="C702" s="2">
        <v>46236.175</v>
      </c>
      <c r="F702" s="1" t="s">
        <v>133</v>
      </c>
      <c r="G702" s="1" t="s">
        <v>1135</v>
      </c>
      <c r="H702" s="1">
        <v>220</v>
      </c>
      <c r="I702" s="1">
        <v>220</v>
      </c>
      <c r="J702" s="1" t="s">
        <v>7464</v>
      </c>
      <c r="K702" s="2">
        <v>46236.7388773148</v>
      </c>
      <c r="L702" s="1" t="s">
        <v>3898</v>
      </c>
      <c r="M702" s="1" t="s">
        <v>478</v>
      </c>
      <c r="N702" s="1" t="s">
        <v>6495</v>
      </c>
      <c r="O702" s="1" t="s">
        <v>1149</v>
      </c>
      <c r="P702" s="1" t="s">
        <v>29</v>
      </c>
      <c r="Q702" s="2">
        <v>46235</v>
      </c>
      <c r="R702" s="1" t="s">
        <v>181</v>
      </c>
      <c r="S702" s="1" t="s">
        <v>6540</v>
      </c>
      <c r="T702" s="1">
        <v>1</v>
      </c>
      <c r="X702" s="216" t="s">
        <v>6571</v>
      </c>
      <c r="AA702" s="1" t="s">
        <v>7465</v>
      </c>
      <c r="AB702" s="1" t="s">
        <v>6573</v>
      </c>
      <c r="AC702" s="1" t="s">
        <v>635</v>
      </c>
    </row>
    <row r="703" s="1" customFormat="1" spans="1:29">
      <c r="A703" s="1">
        <v>100</v>
      </c>
      <c r="C703" s="2">
        <v>46236.175</v>
      </c>
      <c r="F703" s="1" t="s">
        <v>133</v>
      </c>
      <c r="G703" s="1" t="s">
        <v>621</v>
      </c>
      <c r="H703" s="1">
        <v>100</v>
      </c>
      <c r="I703" s="1">
        <v>100</v>
      </c>
      <c r="J703" s="1" t="s">
        <v>7464</v>
      </c>
      <c r="K703" s="2">
        <v>46236.7390856482</v>
      </c>
      <c r="L703" s="1" t="s">
        <v>3878</v>
      </c>
      <c r="M703" s="1" t="s">
        <v>478</v>
      </c>
      <c r="N703" s="1" t="s">
        <v>7025</v>
      </c>
      <c r="O703" s="1" t="s">
        <v>7466</v>
      </c>
      <c r="P703" s="1" t="s">
        <v>29</v>
      </c>
      <c r="Q703" s="2">
        <v>46235</v>
      </c>
      <c r="R703" s="1" t="s">
        <v>181</v>
      </c>
      <c r="S703" s="1" t="s">
        <v>6540</v>
      </c>
      <c r="T703" s="1">
        <v>2</v>
      </c>
      <c r="AC703" s="1" t="s">
        <v>635</v>
      </c>
    </row>
    <row r="704" s="1" customFormat="1" spans="1:29">
      <c r="A704" s="1">
        <v>15</v>
      </c>
      <c r="C704" s="2">
        <v>46236.7083333333</v>
      </c>
      <c r="F704" s="1" t="s">
        <v>129</v>
      </c>
      <c r="G704" s="1" t="s">
        <v>818</v>
      </c>
      <c r="H704" s="1">
        <v>258</v>
      </c>
      <c r="I704" s="1">
        <v>258</v>
      </c>
      <c r="J704" s="1" t="s">
        <v>7467</v>
      </c>
      <c r="K704" s="2">
        <v>46236.7435185185</v>
      </c>
      <c r="L704" s="1" t="s">
        <v>3903</v>
      </c>
      <c r="M704" s="1" t="s">
        <v>478</v>
      </c>
      <c r="N704" s="1" t="s">
        <v>6495</v>
      </c>
      <c r="O704" s="1" t="s">
        <v>1210</v>
      </c>
      <c r="P704" s="1" t="s">
        <v>29</v>
      </c>
      <c r="Q704" s="2">
        <v>46236</v>
      </c>
      <c r="R704" s="1" t="s">
        <v>167</v>
      </c>
      <c r="S704" s="1" t="s">
        <v>6540</v>
      </c>
      <c r="T704" s="1">
        <v>1</v>
      </c>
      <c r="X704" s="216" t="s">
        <v>454</v>
      </c>
      <c r="AA704" s="1" t="s">
        <v>7468</v>
      </c>
      <c r="AB704" s="1" t="s">
        <v>455</v>
      </c>
      <c r="AC704" s="1" t="s">
        <v>930</v>
      </c>
    </row>
    <row r="705" s="1" customFormat="1" spans="1:29">
      <c r="A705" s="1">
        <v>15</v>
      </c>
      <c r="C705" s="2">
        <v>46236.7083333333</v>
      </c>
      <c r="F705" s="1" t="s">
        <v>129</v>
      </c>
      <c r="G705" s="1" t="s">
        <v>818</v>
      </c>
      <c r="H705" s="1">
        <v>258</v>
      </c>
      <c r="I705" s="1">
        <v>258</v>
      </c>
      <c r="J705" s="1" t="s">
        <v>7467</v>
      </c>
      <c r="K705" s="2">
        <v>46236.7435185185</v>
      </c>
      <c r="L705" s="1" t="s">
        <v>3903</v>
      </c>
      <c r="M705" s="1" t="s">
        <v>478</v>
      </c>
      <c r="N705" s="1" t="s">
        <v>6495</v>
      </c>
      <c r="O705" s="1" t="s">
        <v>1210</v>
      </c>
      <c r="P705" s="1" t="s">
        <v>29</v>
      </c>
      <c r="Q705" s="2">
        <v>46236</v>
      </c>
      <c r="R705" s="1" t="s">
        <v>167</v>
      </c>
      <c r="S705" s="1" t="s">
        <v>6540</v>
      </c>
      <c r="T705" s="1">
        <v>1</v>
      </c>
      <c r="X705" s="216" t="s">
        <v>487</v>
      </c>
      <c r="AA705" s="1" t="s">
        <v>7469</v>
      </c>
      <c r="AB705" s="1" t="s">
        <v>488</v>
      </c>
      <c r="AC705" s="1" t="s">
        <v>930</v>
      </c>
    </row>
    <row r="706" s="1" customFormat="1" spans="1:29">
      <c r="A706" s="1">
        <v>168</v>
      </c>
      <c r="C706" s="2">
        <v>46236.7083333333</v>
      </c>
      <c r="F706" s="1" t="s">
        <v>129</v>
      </c>
      <c r="G706" s="1" t="s">
        <v>818</v>
      </c>
      <c r="H706" s="1">
        <v>258</v>
      </c>
      <c r="I706" s="1">
        <v>258</v>
      </c>
      <c r="J706" s="1" t="s">
        <v>7467</v>
      </c>
      <c r="K706" s="2">
        <v>46236.7435185185</v>
      </c>
      <c r="L706" s="1" t="s">
        <v>3903</v>
      </c>
      <c r="M706" s="1" t="s">
        <v>478</v>
      </c>
      <c r="N706" s="1" t="s">
        <v>6495</v>
      </c>
      <c r="O706" s="1" t="s">
        <v>1210</v>
      </c>
      <c r="P706" s="1" t="s">
        <v>29</v>
      </c>
      <c r="Q706" s="2">
        <v>46236</v>
      </c>
      <c r="R706" s="1" t="s">
        <v>167</v>
      </c>
      <c r="S706" s="1" t="s">
        <v>6540</v>
      </c>
      <c r="T706" s="1">
        <v>2.8</v>
      </c>
      <c r="X706" s="216" t="s">
        <v>456</v>
      </c>
      <c r="AA706" s="1" t="s">
        <v>7148</v>
      </c>
      <c r="AB706" s="1" t="s">
        <v>457</v>
      </c>
      <c r="AC706" s="1" t="s">
        <v>930</v>
      </c>
    </row>
    <row r="707" s="1" customFormat="1" spans="1:29">
      <c r="A707" s="1">
        <v>96</v>
      </c>
      <c r="C707" s="2">
        <v>46236.5</v>
      </c>
      <c r="F707" s="1" t="s">
        <v>129</v>
      </c>
      <c r="G707" s="1" t="s">
        <v>818</v>
      </c>
      <c r="H707" s="1">
        <v>126</v>
      </c>
      <c r="I707" s="1">
        <v>126</v>
      </c>
      <c r="J707" s="1" t="s">
        <v>7470</v>
      </c>
      <c r="K707" s="2">
        <v>46236.7802083333</v>
      </c>
      <c r="L707" s="1" t="s">
        <v>4284</v>
      </c>
      <c r="M707" s="1" t="s">
        <v>478</v>
      </c>
      <c r="N707" s="1" t="s">
        <v>6495</v>
      </c>
      <c r="O707" s="1" t="s">
        <v>7471</v>
      </c>
      <c r="P707" s="1" t="s">
        <v>29</v>
      </c>
      <c r="Q707" s="2">
        <v>46236.5</v>
      </c>
      <c r="R707" s="1" t="s">
        <v>168</v>
      </c>
      <c r="S707" s="1" t="s">
        <v>6540</v>
      </c>
      <c r="T707" s="1">
        <v>1.6</v>
      </c>
      <c r="X707" s="216" t="s">
        <v>456</v>
      </c>
      <c r="AA707" s="1" t="s">
        <v>7116</v>
      </c>
      <c r="AB707" s="1" t="s">
        <v>457</v>
      </c>
      <c r="AC707" s="1" t="s">
        <v>932</v>
      </c>
    </row>
    <row r="708" s="1" customFormat="1" spans="1:29">
      <c r="A708" s="1">
        <v>15</v>
      </c>
      <c r="C708" s="2">
        <v>46236.5</v>
      </c>
      <c r="F708" s="1" t="s">
        <v>129</v>
      </c>
      <c r="G708" s="1" t="s">
        <v>818</v>
      </c>
      <c r="H708" s="1">
        <v>126</v>
      </c>
      <c r="I708" s="1">
        <v>126</v>
      </c>
      <c r="J708" s="1" t="s">
        <v>7470</v>
      </c>
      <c r="K708" s="2">
        <v>46236.7802083333</v>
      </c>
      <c r="L708" s="1" t="s">
        <v>4284</v>
      </c>
      <c r="M708" s="1" t="s">
        <v>478</v>
      </c>
      <c r="N708" s="1" t="s">
        <v>6495</v>
      </c>
      <c r="O708" s="1" t="s">
        <v>7471</v>
      </c>
      <c r="P708" s="1" t="s">
        <v>29</v>
      </c>
      <c r="Q708" s="2">
        <v>46236.5</v>
      </c>
      <c r="R708" s="1" t="s">
        <v>168</v>
      </c>
      <c r="S708" s="1" t="s">
        <v>6540</v>
      </c>
      <c r="T708" s="1">
        <v>1</v>
      </c>
      <c r="X708" s="216" t="s">
        <v>454</v>
      </c>
      <c r="AA708" s="1" t="s">
        <v>7472</v>
      </c>
      <c r="AB708" s="1" t="s">
        <v>455</v>
      </c>
      <c r="AC708" s="1" t="s">
        <v>932</v>
      </c>
    </row>
    <row r="709" s="1" customFormat="1" spans="1:29">
      <c r="A709" s="1">
        <v>15</v>
      </c>
      <c r="C709" s="2">
        <v>46236.5</v>
      </c>
      <c r="F709" s="1" t="s">
        <v>129</v>
      </c>
      <c r="G709" s="1" t="s">
        <v>818</v>
      </c>
      <c r="H709" s="1">
        <v>126</v>
      </c>
      <c r="I709" s="1">
        <v>126</v>
      </c>
      <c r="J709" s="1" t="s">
        <v>7470</v>
      </c>
      <c r="K709" s="2">
        <v>46236.7802083333</v>
      </c>
      <c r="L709" s="1" t="s">
        <v>4284</v>
      </c>
      <c r="M709" s="1" t="s">
        <v>478</v>
      </c>
      <c r="N709" s="1" t="s">
        <v>6495</v>
      </c>
      <c r="O709" s="1" t="s">
        <v>7471</v>
      </c>
      <c r="P709" s="1" t="s">
        <v>29</v>
      </c>
      <c r="Q709" s="2">
        <v>46236.5</v>
      </c>
      <c r="R709" s="1" t="s">
        <v>168</v>
      </c>
      <c r="S709" s="1" t="s">
        <v>6540</v>
      </c>
      <c r="T709" s="1">
        <v>1</v>
      </c>
      <c r="X709" s="216" t="s">
        <v>454</v>
      </c>
      <c r="AA709" s="1" t="s">
        <v>7473</v>
      </c>
      <c r="AB709" s="1" t="s">
        <v>455</v>
      </c>
      <c r="AC709" s="1" t="s">
        <v>932</v>
      </c>
    </row>
    <row r="710" s="1" customFormat="1" spans="1:29">
      <c r="A710" s="1">
        <v>120</v>
      </c>
      <c r="C710" s="2">
        <v>46236.1743055556</v>
      </c>
      <c r="F710" s="1" t="s">
        <v>133</v>
      </c>
      <c r="G710" s="1" t="s">
        <v>742</v>
      </c>
      <c r="H710" s="1">
        <v>245</v>
      </c>
      <c r="I710" s="1">
        <v>245</v>
      </c>
      <c r="J710" s="1" t="s">
        <v>7474</v>
      </c>
      <c r="K710" s="2">
        <v>46236.8089930556</v>
      </c>
      <c r="L710" s="1" t="s">
        <v>3878</v>
      </c>
      <c r="M710" s="1" t="s">
        <v>478</v>
      </c>
      <c r="N710" s="1" t="s">
        <v>6977</v>
      </c>
      <c r="O710" s="1" t="s">
        <v>6330</v>
      </c>
      <c r="P710" s="1" t="s">
        <v>29</v>
      </c>
      <c r="Q710" s="2">
        <v>46235</v>
      </c>
      <c r="R710" s="1" t="s">
        <v>181</v>
      </c>
      <c r="S710" s="1" t="s">
        <v>6540</v>
      </c>
      <c r="T710" s="1">
        <v>2</v>
      </c>
      <c r="AC710" s="1" t="s">
        <v>635</v>
      </c>
    </row>
    <row r="711" s="1" customFormat="1" spans="1:29">
      <c r="A711" s="1">
        <v>15</v>
      </c>
      <c r="C711" s="2">
        <v>46236.8257986111</v>
      </c>
      <c r="F711" s="1" t="s">
        <v>147</v>
      </c>
      <c r="G711" s="1" t="s">
        <v>818</v>
      </c>
      <c r="H711" s="1">
        <v>240</v>
      </c>
      <c r="I711" s="1">
        <v>240</v>
      </c>
      <c r="J711" s="1" t="s">
        <v>7475</v>
      </c>
      <c r="K711" s="2">
        <v>46236.8262037037</v>
      </c>
      <c r="L711" s="1" t="s">
        <v>4284</v>
      </c>
      <c r="M711" s="1" t="s">
        <v>478</v>
      </c>
      <c r="N711" s="1" t="s">
        <v>6495</v>
      </c>
      <c r="O711" s="1" t="s">
        <v>1601</v>
      </c>
      <c r="P711" s="1" t="s">
        <v>29</v>
      </c>
      <c r="Q711" s="2">
        <v>46236</v>
      </c>
      <c r="R711" s="1" t="s">
        <v>235</v>
      </c>
      <c r="S711" s="1" t="s">
        <v>6540</v>
      </c>
      <c r="T711" s="1">
        <v>1</v>
      </c>
      <c r="X711" s="216" t="s">
        <v>454</v>
      </c>
      <c r="AA711" s="1" t="s">
        <v>7476</v>
      </c>
      <c r="AB711" s="1" t="s">
        <v>455</v>
      </c>
      <c r="AC711" s="1" t="s">
        <v>648</v>
      </c>
    </row>
    <row r="712" s="1" customFormat="1" spans="1:29">
      <c r="A712" s="1">
        <v>15</v>
      </c>
      <c r="C712" s="2">
        <v>46236.8257986111</v>
      </c>
      <c r="F712" s="1" t="s">
        <v>147</v>
      </c>
      <c r="G712" s="1" t="s">
        <v>818</v>
      </c>
      <c r="H712" s="1">
        <v>240</v>
      </c>
      <c r="I712" s="1">
        <v>240</v>
      </c>
      <c r="J712" s="1" t="s">
        <v>7475</v>
      </c>
      <c r="K712" s="2">
        <v>46236.8262037037</v>
      </c>
      <c r="L712" s="1" t="s">
        <v>4284</v>
      </c>
      <c r="M712" s="1" t="s">
        <v>478</v>
      </c>
      <c r="N712" s="1" t="s">
        <v>6495</v>
      </c>
      <c r="O712" s="1" t="s">
        <v>1601</v>
      </c>
      <c r="P712" s="1" t="s">
        <v>29</v>
      </c>
      <c r="Q712" s="2">
        <v>46236</v>
      </c>
      <c r="R712" s="1" t="s">
        <v>235</v>
      </c>
      <c r="S712" s="1" t="s">
        <v>6540</v>
      </c>
      <c r="T712" s="1">
        <v>1</v>
      </c>
      <c r="X712" s="216" t="s">
        <v>454</v>
      </c>
      <c r="AA712" s="1" t="s">
        <v>7477</v>
      </c>
      <c r="AB712" s="1" t="s">
        <v>455</v>
      </c>
      <c r="AC712" s="1" t="s">
        <v>648</v>
      </c>
    </row>
    <row r="713" s="1" customFormat="1" spans="1:29">
      <c r="A713" s="1">
        <v>15</v>
      </c>
      <c r="C713" s="2">
        <v>46236.8257986111</v>
      </c>
      <c r="F713" s="1" t="s">
        <v>147</v>
      </c>
      <c r="G713" s="1" t="s">
        <v>818</v>
      </c>
      <c r="H713" s="1">
        <v>240</v>
      </c>
      <c r="I713" s="1">
        <v>240</v>
      </c>
      <c r="J713" s="1" t="s">
        <v>7475</v>
      </c>
      <c r="K713" s="2">
        <v>46236.8262037037</v>
      </c>
      <c r="L713" s="1" t="s">
        <v>4284</v>
      </c>
      <c r="M713" s="1" t="s">
        <v>478</v>
      </c>
      <c r="N713" s="1" t="s">
        <v>6495</v>
      </c>
      <c r="O713" s="1" t="s">
        <v>1601</v>
      </c>
      <c r="P713" s="1" t="s">
        <v>29</v>
      </c>
      <c r="Q713" s="2">
        <v>46236</v>
      </c>
      <c r="R713" s="1" t="s">
        <v>235</v>
      </c>
      <c r="S713" s="1" t="s">
        <v>6540</v>
      </c>
      <c r="T713" s="1">
        <v>1</v>
      </c>
      <c r="X713" s="216" t="s">
        <v>454</v>
      </c>
      <c r="AA713" s="1" t="s">
        <v>7478</v>
      </c>
      <c r="AB713" s="1" t="s">
        <v>455</v>
      </c>
      <c r="AC713" s="1" t="s">
        <v>648</v>
      </c>
    </row>
    <row r="714" s="1" customFormat="1" spans="1:29">
      <c r="A714" s="1">
        <v>15</v>
      </c>
      <c r="C714" s="2">
        <v>46236.8257986111</v>
      </c>
      <c r="F714" s="1" t="s">
        <v>147</v>
      </c>
      <c r="G714" s="1" t="s">
        <v>818</v>
      </c>
      <c r="H714" s="1">
        <v>240</v>
      </c>
      <c r="I714" s="1">
        <v>240</v>
      </c>
      <c r="J714" s="1" t="s">
        <v>7475</v>
      </c>
      <c r="K714" s="2">
        <v>46236.8262037037</v>
      </c>
      <c r="L714" s="1" t="s">
        <v>4284</v>
      </c>
      <c r="M714" s="1" t="s">
        <v>478</v>
      </c>
      <c r="N714" s="1" t="s">
        <v>6495</v>
      </c>
      <c r="O714" s="1" t="s">
        <v>1601</v>
      </c>
      <c r="P714" s="1" t="s">
        <v>29</v>
      </c>
      <c r="Q714" s="2">
        <v>46236</v>
      </c>
      <c r="R714" s="1" t="s">
        <v>235</v>
      </c>
      <c r="S714" s="1" t="s">
        <v>6540</v>
      </c>
      <c r="T714" s="1">
        <v>1</v>
      </c>
      <c r="X714" s="216" t="s">
        <v>454</v>
      </c>
      <c r="AA714" s="1" t="s">
        <v>7479</v>
      </c>
      <c r="AB714" s="1" t="s">
        <v>455</v>
      </c>
      <c r="AC714" s="1" t="s">
        <v>648</v>
      </c>
    </row>
    <row r="715" s="1" customFormat="1" spans="1:29">
      <c r="A715" s="1">
        <v>150</v>
      </c>
      <c r="C715" s="2">
        <v>46236.8257986111</v>
      </c>
      <c r="F715" s="1" t="s">
        <v>147</v>
      </c>
      <c r="G715" s="1" t="s">
        <v>818</v>
      </c>
      <c r="H715" s="1">
        <v>240</v>
      </c>
      <c r="I715" s="1">
        <v>240</v>
      </c>
      <c r="J715" s="1" t="s">
        <v>7475</v>
      </c>
      <c r="K715" s="2">
        <v>46236.8262037037</v>
      </c>
      <c r="L715" s="1" t="s">
        <v>4284</v>
      </c>
      <c r="M715" s="1" t="s">
        <v>478</v>
      </c>
      <c r="N715" s="1" t="s">
        <v>6495</v>
      </c>
      <c r="O715" s="1" t="s">
        <v>1601</v>
      </c>
      <c r="P715" s="1" t="s">
        <v>29</v>
      </c>
      <c r="Q715" s="2">
        <v>46236</v>
      </c>
      <c r="R715" s="1" t="s">
        <v>235</v>
      </c>
      <c r="S715" s="1" t="s">
        <v>6540</v>
      </c>
      <c r="T715" s="1">
        <v>2.5</v>
      </c>
      <c r="X715" s="216" t="s">
        <v>456</v>
      </c>
      <c r="AA715" s="1" t="s">
        <v>7048</v>
      </c>
      <c r="AB715" s="1" t="s">
        <v>457</v>
      </c>
      <c r="AC715" s="1" t="s">
        <v>648</v>
      </c>
    </row>
    <row r="716" s="1" customFormat="1" spans="1:29">
      <c r="A716" s="1">
        <v>50</v>
      </c>
      <c r="C716" s="2">
        <v>46236.7778935185</v>
      </c>
      <c r="F716" s="1" t="s">
        <v>145</v>
      </c>
      <c r="G716" s="1" t="s">
        <v>621</v>
      </c>
      <c r="H716" s="1">
        <v>90</v>
      </c>
      <c r="I716" s="1">
        <v>90</v>
      </c>
      <c r="J716" s="1" t="s">
        <v>7480</v>
      </c>
      <c r="K716" s="2">
        <v>46236.8625810185</v>
      </c>
      <c r="L716" s="1" t="s">
        <v>3878</v>
      </c>
      <c r="M716" s="1" t="s">
        <v>478</v>
      </c>
      <c r="N716" s="1" t="s">
        <v>7025</v>
      </c>
      <c r="O716" s="1" t="s">
        <v>6294</v>
      </c>
      <c r="P716" s="1" t="s">
        <v>29</v>
      </c>
      <c r="Q716" s="2">
        <v>46235.3333333333</v>
      </c>
      <c r="R716" s="1" t="s">
        <v>223</v>
      </c>
      <c r="S716" s="1" t="s">
        <v>6540</v>
      </c>
      <c r="T716" s="1">
        <v>0.5</v>
      </c>
      <c r="AC716" s="1" t="s">
        <v>785</v>
      </c>
    </row>
    <row r="717" s="1" customFormat="1" spans="1:29">
      <c r="A717" s="1">
        <v>50</v>
      </c>
      <c r="C717" s="2">
        <v>46236.8058680556</v>
      </c>
      <c r="F717" s="1" t="s">
        <v>145</v>
      </c>
      <c r="G717" s="1" t="s">
        <v>742</v>
      </c>
      <c r="H717" s="1">
        <v>50</v>
      </c>
      <c r="I717" s="1">
        <v>50</v>
      </c>
      <c r="J717" s="1" t="s">
        <v>7481</v>
      </c>
      <c r="K717" s="2">
        <v>46236.8744560185</v>
      </c>
      <c r="L717" s="1" t="s">
        <v>3878</v>
      </c>
      <c r="M717" s="1" t="s">
        <v>478</v>
      </c>
      <c r="N717" s="1" t="s">
        <v>7025</v>
      </c>
      <c r="O717" s="1" t="s">
        <v>1166</v>
      </c>
      <c r="P717" s="1" t="s">
        <v>29</v>
      </c>
      <c r="Q717" s="2">
        <v>46236</v>
      </c>
      <c r="R717" s="1" t="s">
        <v>219</v>
      </c>
      <c r="S717" s="1" t="s">
        <v>6540</v>
      </c>
      <c r="T717" s="1">
        <v>1</v>
      </c>
      <c r="AC717" s="1" t="s">
        <v>1164</v>
      </c>
    </row>
    <row r="718" s="1" customFormat="1" spans="1:29">
      <c r="A718" s="1">
        <v>160</v>
      </c>
      <c r="C718" s="2">
        <v>46231.5</v>
      </c>
      <c r="F718" s="1" t="s">
        <v>125</v>
      </c>
      <c r="G718" s="1" t="s">
        <v>818</v>
      </c>
      <c r="H718" s="1">
        <v>160</v>
      </c>
      <c r="I718" s="1">
        <v>160</v>
      </c>
      <c r="J718" s="1" t="s">
        <v>7482</v>
      </c>
      <c r="K718" s="2">
        <v>46231.4183912037</v>
      </c>
      <c r="L718" s="1" t="s">
        <v>3903</v>
      </c>
      <c r="M718" s="1" t="s">
        <v>463</v>
      </c>
      <c r="N718" s="1" t="s">
        <v>6495</v>
      </c>
      <c r="O718" s="1" t="s">
        <v>7483</v>
      </c>
      <c r="P718" s="1" t="s">
        <v>29</v>
      </c>
      <c r="Q718" s="2">
        <v>46228</v>
      </c>
      <c r="R718" s="1" t="s">
        <v>269</v>
      </c>
      <c r="S718" s="1" t="s">
        <v>6540</v>
      </c>
      <c r="T718" s="1">
        <v>1</v>
      </c>
      <c r="X718" s="216" t="s">
        <v>491</v>
      </c>
      <c r="AA718" s="1" t="s">
        <v>7484</v>
      </c>
      <c r="AB718" s="1" t="s">
        <v>492</v>
      </c>
      <c r="AC718" s="1" t="s">
        <v>655</v>
      </c>
    </row>
    <row r="719" s="1" customFormat="1" spans="1:29">
      <c r="A719" s="1">
        <v>15</v>
      </c>
      <c r="C719" s="2">
        <v>46231</v>
      </c>
      <c r="F719" s="1" t="s">
        <v>94</v>
      </c>
      <c r="G719" s="1" t="s">
        <v>742</v>
      </c>
      <c r="H719" s="1">
        <v>400</v>
      </c>
      <c r="I719" s="1">
        <v>400</v>
      </c>
      <c r="J719" s="1" t="s">
        <v>7485</v>
      </c>
      <c r="K719" s="2">
        <v>46231.4571296296</v>
      </c>
      <c r="L719" s="1" t="s">
        <v>3878</v>
      </c>
      <c r="M719" s="1" t="s">
        <v>463</v>
      </c>
      <c r="N719" s="1" t="s">
        <v>6495</v>
      </c>
      <c r="O719" s="1" t="s">
        <v>7486</v>
      </c>
      <c r="P719" s="1" t="s">
        <v>29</v>
      </c>
      <c r="Q719" s="2">
        <v>46231</v>
      </c>
      <c r="R719" s="1" t="s">
        <v>361</v>
      </c>
      <c r="S719" s="1" t="s">
        <v>6540</v>
      </c>
      <c r="T719" s="1">
        <v>1</v>
      </c>
      <c r="X719" s="216" t="s">
        <v>454</v>
      </c>
      <c r="AA719" s="1" t="s">
        <v>7487</v>
      </c>
      <c r="AB719" s="1" t="s">
        <v>455</v>
      </c>
      <c r="AC719" s="1" t="s">
        <v>673</v>
      </c>
    </row>
    <row r="720" s="1" customFormat="1" spans="1:29">
      <c r="A720" s="1">
        <v>15</v>
      </c>
      <c r="C720" s="2">
        <v>46231</v>
      </c>
      <c r="D720" s="1"/>
      <c r="E720" s="1"/>
      <c r="F720" s="1" t="s">
        <v>94</v>
      </c>
      <c r="G720" s="1" t="s">
        <v>742</v>
      </c>
      <c r="H720" s="1">
        <v>400</v>
      </c>
      <c r="I720" s="1">
        <v>400</v>
      </c>
      <c r="J720" s="1" t="s">
        <v>7485</v>
      </c>
      <c r="K720" s="2">
        <v>46231.4571296296</v>
      </c>
      <c r="L720" s="1" t="s">
        <v>3878</v>
      </c>
      <c r="M720" s="1" t="s">
        <v>463</v>
      </c>
      <c r="N720" s="1" t="s">
        <v>6495</v>
      </c>
      <c r="O720" s="1" t="s">
        <v>7486</v>
      </c>
      <c r="P720" s="1" t="s">
        <v>29</v>
      </c>
      <c r="Q720" s="2">
        <v>46231</v>
      </c>
      <c r="R720" s="1" t="s">
        <v>361</v>
      </c>
      <c r="S720" s="1" t="s">
        <v>6540</v>
      </c>
      <c r="T720" s="1">
        <v>1</v>
      </c>
      <c r="X720" s="216" t="s">
        <v>454</v>
      </c>
      <c r="AA720" s="1" t="s">
        <v>7488</v>
      </c>
      <c r="AB720" s="1" t="s">
        <v>455</v>
      </c>
      <c r="AC720" s="1" t="s">
        <v>673</v>
      </c>
    </row>
    <row r="721" s="1" customFormat="1" spans="1:29">
      <c r="A721" s="1">
        <v>370</v>
      </c>
      <c r="C721" s="2">
        <v>46231</v>
      </c>
      <c r="F721" s="1" t="s">
        <v>94</v>
      </c>
      <c r="G721" s="1" t="s">
        <v>742</v>
      </c>
      <c r="H721" s="1">
        <v>400</v>
      </c>
      <c r="I721" s="1">
        <v>400</v>
      </c>
      <c r="J721" s="1" t="s">
        <v>7485</v>
      </c>
      <c r="K721" s="2">
        <v>46231.4571296296</v>
      </c>
      <c r="L721" s="1" t="s">
        <v>3878</v>
      </c>
      <c r="M721" s="1" t="s">
        <v>463</v>
      </c>
      <c r="N721" s="1" t="s">
        <v>6495</v>
      </c>
      <c r="O721" s="1" t="s">
        <v>7486</v>
      </c>
      <c r="P721" s="1" t="s">
        <v>29</v>
      </c>
      <c r="Q721" s="2">
        <v>46231</v>
      </c>
      <c r="R721" s="1" t="s">
        <v>361</v>
      </c>
      <c r="S721" s="1" t="s">
        <v>6540</v>
      </c>
      <c r="T721" s="1">
        <v>6.2</v>
      </c>
      <c r="X721" s="216" t="s">
        <v>456</v>
      </c>
      <c r="AA721" s="1" t="s">
        <v>7489</v>
      </c>
      <c r="AB721" s="1" t="s">
        <v>457</v>
      </c>
      <c r="AC721" s="1" t="s">
        <v>673</v>
      </c>
    </row>
    <row r="722" s="1" customFormat="1" spans="1:29">
      <c r="A722" s="1">
        <v>15</v>
      </c>
      <c r="C722" s="2">
        <v>46231.4166666667</v>
      </c>
      <c r="F722" s="1" t="s">
        <v>97</v>
      </c>
      <c r="G722" s="1" t="s">
        <v>818</v>
      </c>
      <c r="H722" s="1">
        <v>150</v>
      </c>
      <c r="I722" s="1">
        <v>150</v>
      </c>
      <c r="J722" s="1" t="s">
        <v>7490</v>
      </c>
      <c r="K722" s="2">
        <v>46231.4584027778</v>
      </c>
      <c r="L722" s="1" t="s">
        <v>3903</v>
      </c>
      <c r="M722" s="1" t="s">
        <v>463</v>
      </c>
      <c r="N722" s="1" t="s">
        <v>6495</v>
      </c>
      <c r="O722" s="1" t="s">
        <v>7491</v>
      </c>
      <c r="P722" s="1" t="s">
        <v>29</v>
      </c>
      <c r="Q722" s="2">
        <v>46231.4166666667</v>
      </c>
      <c r="R722" s="1" t="s">
        <v>369</v>
      </c>
      <c r="S722" s="1" t="s">
        <v>6540</v>
      </c>
      <c r="T722" s="1">
        <v>1</v>
      </c>
      <c r="X722" s="216" t="s">
        <v>454</v>
      </c>
      <c r="AA722" s="1" t="s">
        <v>7492</v>
      </c>
      <c r="AB722" s="1" t="s">
        <v>455</v>
      </c>
      <c r="AC722" s="1" t="s">
        <v>2788</v>
      </c>
    </row>
    <row r="723" s="1" customFormat="1" spans="1:29">
      <c r="A723" s="1">
        <v>15</v>
      </c>
      <c r="C723" s="2">
        <v>46231.4166666667</v>
      </c>
      <c r="F723" s="1" t="s">
        <v>97</v>
      </c>
      <c r="G723" s="1" t="s">
        <v>818</v>
      </c>
      <c r="H723" s="1">
        <v>150</v>
      </c>
      <c r="I723" s="1">
        <v>150</v>
      </c>
      <c r="J723" s="1" t="s">
        <v>7490</v>
      </c>
      <c r="K723" s="2">
        <v>46231.4584027778</v>
      </c>
      <c r="L723" s="1" t="s">
        <v>3903</v>
      </c>
      <c r="M723" s="1" t="s">
        <v>463</v>
      </c>
      <c r="N723" s="1" t="s">
        <v>6495</v>
      </c>
      <c r="O723" s="1" t="s">
        <v>7491</v>
      </c>
      <c r="P723" s="1" t="s">
        <v>29</v>
      </c>
      <c r="Q723" s="2">
        <v>46231.4166666667</v>
      </c>
      <c r="R723" s="1" t="s">
        <v>369</v>
      </c>
      <c r="S723" s="1" t="s">
        <v>6540</v>
      </c>
      <c r="T723" s="1">
        <v>1</v>
      </c>
      <c r="X723" s="216" t="s">
        <v>454</v>
      </c>
      <c r="AA723" s="1" t="s">
        <v>7493</v>
      </c>
      <c r="AB723" s="1" t="s">
        <v>455</v>
      </c>
      <c r="AC723" s="1" t="s">
        <v>2788</v>
      </c>
    </row>
    <row r="724" s="1" customFormat="1" spans="1:29">
      <c r="A724" s="1">
        <v>120</v>
      </c>
      <c r="C724" s="2">
        <v>46231.4166666667</v>
      </c>
      <c r="F724" s="1" t="s">
        <v>97</v>
      </c>
      <c r="G724" s="1" t="s">
        <v>818</v>
      </c>
      <c r="H724" s="1">
        <v>150</v>
      </c>
      <c r="I724" s="1">
        <v>150</v>
      </c>
      <c r="J724" s="1" t="s">
        <v>7490</v>
      </c>
      <c r="K724" s="2">
        <v>46231.4584027778</v>
      </c>
      <c r="L724" s="1" t="s">
        <v>3903</v>
      </c>
      <c r="M724" s="1" t="s">
        <v>463</v>
      </c>
      <c r="N724" s="1" t="s">
        <v>6495</v>
      </c>
      <c r="O724" s="1" t="s">
        <v>7491</v>
      </c>
      <c r="P724" s="1" t="s">
        <v>29</v>
      </c>
      <c r="Q724" s="2">
        <v>46231.4166666667</v>
      </c>
      <c r="R724" s="1" t="s">
        <v>369</v>
      </c>
      <c r="S724" s="1" t="s">
        <v>6540</v>
      </c>
      <c r="T724" s="1">
        <v>2</v>
      </c>
      <c r="X724" s="216" t="s">
        <v>456</v>
      </c>
      <c r="AA724" s="1" t="s">
        <v>7494</v>
      </c>
      <c r="AB724" s="1" t="s">
        <v>457</v>
      </c>
      <c r="AC724" s="1" t="s">
        <v>2788</v>
      </c>
    </row>
    <row r="725" s="1" customFormat="1" spans="1:29">
      <c r="A725" s="1">
        <v>160</v>
      </c>
      <c r="C725" s="2">
        <v>46231.4375</v>
      </c>
      <c r="F725" s="1" t="s">
        <v>125</v>
      </c>
      <c r="G725" s="1" t="s">
        <v>621</v>
      </c>
      <c r="H725" s="1">
        <v>180</v>
      </c>
      <c r="I725" s="1">
        <v>180</v>
      </c>
      <c r="J725" s="1" t="s">
        <v>7495</v>
      </c>
      <c r="K725" s="2">
        <v>46231.5002662037</v>
      </c>
      <c r="L725" s="1" t="s">
        <v>3878</v>
      </c>
      <c r="M725" s="1" t="s">
        <v>463</v>
      </c>
      <c r="N725" s="1" t="s">
        <v>6977</v>
      </c>
      <c r="O725" s="1" t="s">
        <v>7496</v>
      </c>
      <c r="P725" s="1" t="s">
        <v>29</v>
      </c>
      <c r="Q725" s="2">
        <v>46231</v>
      </c>
      <c r="R725" s="1" t="s">
        <v>268</v>
      </c>
      <c r="S725" s="1" t="s">
        <v>6540</v>
      </c>
      <c r="T725" s="1">
        <v>2</v>
      </c>
      <c r="AC725" s="1" t="s">
        <v>2574</v>
      </c>
    </row>
    <row r="726" s="1" customFormat="1" spans="1:29">
      <c r="A726" s="1">
        <v>20</v>
      </c>
      <c r="C726" s="2">
        <v>46231.4375</v>
      </c>
      <c r="F726" s="1" t="s">
        <v>125</v>
      </c>
      <c r="G726" s="1" t="s">
        <v>621</v>
      </c>
      <c r="H726" s="1">
        <v>180</v>
      </c>
      <c r="I726" s="1">
        <v>180</v>
      </c>
      <c r="J726" s="1" t="s">
        <v>7495</v>
      </c>
      <c r="K726" s="2">
        <v>46231.5002662037</v>
      </c>
      <c r="L726" s="1" t="s">
        <v>3878</v>
      </c>
      <c r="M726" s="1" t="s">
        <v>463</v>
      </c>
      <c r="N726" s="1" t="s">
        <v>7497</v>
      </c>
      <c r="O726" s="1" t="s">
        <v>7496</v>
      </c>
      <c r="P726" s="1" t="s">
        <v>29</v>
      </c>
      <c r="Q726" s="2">
        <v>46231</v>
      </c>
      <c r="R726" s="1" t="s">
        <v>268</v>
      </c>
      <c r="S726" s="1" t="s">
        <v>6540</v>
      </c>
      <c r="T726" s="1">
        <v>1</v>
      </c>
      <c r="AC726" s="1" t="s">
        <v>2574</v>
      </c>
    </row>
    <row r="727" s="1" customFormat="1" spans="1:29">
      <c r="A727" s="1">
        <v>15</v>
      </c>
      <c r="C727" s="2">
        <v>46231</v>
      </c>
      <c r="F727" s="1" t="s">
        <v>94</v>
      </c>
      <c r="G727" s="1" t="s">
        <v>818</v>
      </c>
      <c r="H727" s="1">
        <v>240</v>
      </c>
      <c r="I727" s="1">
        <v>240</v>
      </c>
      <c r="J727" s="1" t="s">
        <v>7498</v>
      </c>
      <c r="K727" s="2">
        <v>46231.5092476852</v>
      </c>
      <c r="L727" s="1" t="s">
        <v>4284</v>
      </c>
      <c r="M727" s="1" t="s">
        <v>463</v>
      </c>
      <c r="N727" s="1" t="s">
        <v>6495</v>
      </c>
      <c r="O727" s="1" t="s">
        <v>7499</v>
      </c>
      <c r="P727" s="1" t="s">
        <v>29</v>
      </c>
      <c r="Q727" s="2">
        <v>46231</v>
      </c>
      <c r="R727" s="1" t="s">
        <v>357</v>
      </c>
      <c r="S727" s="1" t="s">
        <v>6540</v>
      </c>
      <c r="T727" s="1">
        <v>1</v>
      </c>
      <c r="X727" s="216" t="s">
        <v>454</v>
      </c>
      <c r="AA727" s="1" t="s">
        <v>7500</v>
      </c>
      <c r="AB727" s="1" t="s">
        <v>455</v>
      </c>
      <c r="AC727" s="1" t="s">
        <v>2872</v>
      </c>
    </row>
    <row r="728" s="1" customFormat="1" spans="1:29">
      <c r="A728" s="1">
        <v>15</v>
      </c>
      <c r="C728" s="2">
        <v>46231</v>
      </c>
      <c r="F728" s="1" t="s">
        <v>94</v>
      </c>
      <c r="G728" s="1" t="s">
        <v>818</v>
      </c>
      <c r="H728" s="1">
        <v>240</v>
      </c>
      <c r="I728" s="1">
        <v>240</v>
      </c>
      <c r="J728" s="1" t="s">
        <v>7498</v>
      </c>
      <c r="K728" s="2">
        <v>46231.5092476852</v>
      </c>
      <c r="L728" s="1" t="s">
        <v>4284</v>
      </c>
      <c r="M728" s="1" t="s">
        <v>463</v>
      </c>
      <c r="N728" s="1" t="s">
        <v>6495</v>
      </c>
      <c r="O728" s="1" t="s">
        <v>7499</v>
      </c>
      <c r="P728" s="1" t="s">
        <v>29</v>
      </c>
      <c r="Q728" s="2">
        <v>46231</v>
      </c>
      <c r="R728" s="1" t="s">
        <v>357</v>
      </c>
      <c r="S728" s="1" t="s">
        <v>6540</v>
      </c>
      <c r="T728" s="1">
        <v>1</v>
      </c>
      <c r="X728" s="216" t="s">
        <v>454</v>
      </c>
      <c r="AA728" s="1" t="s">
        <v>7501</v>
      </c>
      <c r="AB728" s="1" t="s">
        <v>455</v>
      </c>
      <c r="AC728" s="1" t="s">
        <v>2872</v>
      </c>
    </row>
    <row r="729" s="1" customFormat="1" spans="1:29">
      <c r="A729" s="1">
        <v>210</v>
      </c>
      <c r="C729" s="2">
        <v>46231</v>
      </c>
      <c r="F729" s="1" t="s">
        <v>94</v>
      </c>
      <c r="G729" s="1" t="s">
        <v>818</v>
      </c>
      <c r="H729" s="1">
        <v>240</v>
      </c>
      <c r="I729" s="1">
        <v>240</v>
      </c>
      <c r="J729" s="1" t="s">
        <v>7498</v>
      </c>
      <c r="K729" s="2">
        <v>46231.5092476852</v>
      </c>
      <c r="L729" s="1" t="s">
        <v>4284</v>
      </c>
      <c r="M729" s="1" t="s">
        <v>463</v>
      </c>
      <c r="N729" s="1" t="s">
        <v>6495</v>
      </c>
      <c r="O729" s="1" t="s">
        <v>7499</v>
      </c>
      <c r="P729" s="1" t="s">
        <v>29</v>
      </c>
      <c r="Q729" s="2">
        <v>46231</v>
      </c>
      <c r="R729" s="1" t="s">
        <v>357</v>
      </c>
      <c r="S729" s="1" t="s">
        <v>6540</v>
      </c>
      <c r="T729" s="1">
        <v>3.5</v>
      </c>
      <c r="X729" s="216" t="s">
        <v>456</v>
      </c>
      <c r="AA729" s="1" t="s">
        <v>7502</v>
      </c>
      <c r="AB729" s="1" t="s">
        <v>457</v>
      </c>
      <c r="AC729" s="1" t="s">
        <v>2872</v>
      </c>
    </row>
    <row r="730" s="1" customFormat="1" spans="1:29">
      <c r="A730" s="1">
        <v>180</v>
      </c>
      <c r="C730" s="2">
        <v>46231.512662037</v>
      </c>
      <c r="F730" s="1" t="s">
        <v>88</v>
      </c>
      <c r="G730" s="1" t="s">
        <v>818</v>
      </c>
      <c r="H730" s="1">
        <v>220</v>
      </c>
      <c r="I730" s="1">
        <v>220</v>
      </c>
      <c r="J730" s="1" t="s">
        <v>7503</v>
      </c>
      <c r="K730" s="2">
        <v>46231.5234027778</v>
      </c>
      <c r="L730" s="1" t="s">
        <v>4284</v>
      </c>
      <c r="M730" s="1" t="s">
        <v>463</v>
      </c>
      <c r="N730" s="1" t="s">
        <v>6495</v>
      </c>
      <c r="O730" s="1" t="s">
        <v>7504</v>
      </c>
      <c r="P730" s="1" t="s">
        <v>29</v>
      </c>
      <c r="Q730" s="2">
        <v>46231</v>
      </c>
      <c r="R730" s="1" t="s">
        <v>337</v>
      </c>
      <c r="S730" s="1" t="s">
        <v>6540</v>
      </c>
      <c r="T730" s="1">
        <v>3</v>
      </c>
      <c r="X730" s="216" t="s">
        <v>470</v>
      </c>
      <c r="AA730" s="1" t="s">
        <v>7505</v>
      </c>
      <c r="AB730" s="1" t="s">
        <v>471</v>
      </c>
      <c r="AC730" s="1" t="s">
        <v>2727</v>
      </c>
    </row>
    <row r="731" s="1" customFormat="1" spans="1:29">
      <c r="A731" s="1">
        <v>20</v>
      </c>
      <c r="C731" s="2">
        <v>46231.512662037</v>
      </c>
      <c r="F731" s="1" t="s">
        <v>88</v>
      </c>
      <c r="G731" s="1" t="s">
        <v>818</v>
      </c>
      <c r="H731" s="1">
        <v>220</v>
      </c>
      <c r="I731" s="1">
        <v>220</v>
      </c>
      <c r="J731" s="1" t="s">
        <v>7503</v>
      </c>
      <c r="K731" s="2">
        <v>46231.5234027778</v>
      </c>
      <c r="L731" s="1" t="s">
        <v>4284</v>
      </c>
      <c r="M731" s="1" t="s">
        <v>463</v>
      </c>
      <c r="N731" s="1" t="s">
        <v>6495</v>
      </c>
      <c r="O731" s="1" t="s">
        <v>7504</v>
      </c>
      <c r="P731" s="1" t="s">
        <v>29</v>
      </c>
      <c r="Q731" s="2">
        <v>46231</v>
      </c>
      <c r="R731" s="1" t="s">
        <v>337</v>
      </c>
      <c r="S731" s="1" t="s">
        <v>6540</v>
      </c>
      <c r="T731" s="1">
        <v>1</v>
      </c>
      <c r="X731" s="216" t="s">
        <v>467</v>
      </c>
      <c r="AA731" s="1" t="s">
        <v>7506</v>
      </c>
      <c r="AB731" s="1" t="s">
        <v>468</v>
      </c>
      <c r="AC731" s="1" t="s">
        <v>2727</v>
      </c>
    </row>
    <row r="732" s="1" customFormat="1" spans="1:29">
      <c r="A732" s="1">
        <v>20</v>
      </c>
      <c r="C732" s="2">
        <v>46231.512662037</v>
      </c>
      <c r="F732" s="1" t="s">
        <v>88</v>
      </c>
      <c r="G732" s="1" t="s">
        <v>818</v>
      </c>
      <c r="H732" s="1">
        <v>220</v>
      </c>
      <c r="I732" s="1">
        <v>220</v>
      </c>
      <c r="J732" s="1" t="s">
        <v>7503</v>
      </c>
      <c r="K732" s="2">
        <v>46231.5234027778</v>
      </c>
      <c r="L732" s="1" t="s">
        <v>4284</v>
      </c>
      <c r="M732" s="1" t="s">
        <v>463</v>
      </c>
      <c r="N732" s="1" t="s">
        <v>6495</v>
      </c>
      <c r="O732" s="1" t="s">
        <v>7504</v>
      </c>
      <c r="P732" s="1" t="s">
        <v>29</v>
      </c>
      <c r="Q732" s="2">
        <v>46231</v>
      </c>
      <c r="R732" s="1" t="s">
        <v>337</v>
      </c>
      <c r="S732" s="1" t="s">
        <v>6540</v>
      </c>
      <c r="T732" s="1">
        <v>1</v>
      </c>
      <c r="X732" s="216" t="s">
        <v>467</v>
      </c>
      <c r="AA732" s="1" t="s">
        <v>7507</v>
      </c>
      <c r="AB732" s="1" t="s">
        <v>468</v>
      </c>
      <c r="AC732" s="1" t="s">
        <v>2727</v>
      </c>
    </row>
    <row r="733" s="1" customFormat="1" spans="1:29">
      <c r="A733" s="1">
        <v>150</v>
      </c>
      <c r="C733" s="2">
        <v>46231.4166666667</v>
      </c>
      <c r="F733" s="1" t="s">
        <v>88</v>
      </c>
      <c r="G733" s="1" t="s">
        <v>742</v>
      </c>
      <c r="H733" s="1">
        <v>400</v>
      </c>
      <c r="I733" s="1">
        <v>400</v>
      </c>
      <c r="J733" s="1" t="s">
        <v>7508</v>
      </c>
      <c r="K733" s="2">
        <v>46231.5381944444</v>
      </c>
      <c r="L733" s="1" t="s">
        <v>3878</v>
      </c>
      <c r="M733" s="1" t="s">
        <v>463</v>
      </c>
      <c r="N733" s="1" t="s">
        <v>6545</v>
      </c>
      <c r="O733" s="1" t="s">
        <v>5367</v>
      </c>
      <c r="P733" s="1" t="s">
        <v>29</v>
      </c>
      <c r="Q733" s="2">
        <v>46231</v>
      </c>
      <c r="R733" s="1" t="s">
        <v>337</v>
      </c>
      <c r="S733" s="1" t="s">
        <v>6540</v>
      </c>
      <c r="T733" s="1">
        <v>3</v>
      </c>
      <c r="AC733" s="1" t="s">
        <v>2727</v>
      </c>
    </row>
    <row r="734" s="1" customFormat="1" spans="1:29">
      <c r="A734" s="1">
        <v>20</v>
      </c>
      <c r="C734" s="2">
        <v>46231.4166666667</v>
      </c>
      <c r="F734" s="1" t="s">
        <v>88</v>
      </c>
      <c r="G734" s="1" t="s">
        <v>742</v>
      </c>
      <c r="H734" s="1">
        <v>400</v>
      </c>
      <c r="I734" s="1">
        <v>400</v>
      </c>
      <c r="J734" s="1" t="s">
        <v>7508</v>
      </c>
      <c r="K734" s="2">
        <v>46231.5381944444</v>
      </c>
      <c r="L734" s="1" t="s">
        <v>3878</v>
      </c>
      <c r="M734" s="1" t="s">
        <v>463</v>
      </c>
      <c r="N734" s="1" t="s">
        <v>6495</v>
      </c>
      <c r="O734" s="1" t="s">
        <v>5367</v>
      </c>
      <c r="P734" s="1" t="s">
        <v>29</v>
      </c>
      <c r="Q734" s="2">
        <v>46231</v>
      </c>
      <c r="R734" s="1" t="s">
        <v>337</v>
      </c>
      <c r="S734" s="1" t="s">
        <v>6540</v>
      </c>
      <c r="T734" s="1">
        <v>1</v>
      </c>
      <c r="X734" s="216" t="s">
        <v>467</v>
      </c>
      <c r="AA734" s="1" t="s">
        <v>7509</v>
      </c>
      <c r="AB734" s="1" t="s">
        <v>468</v>
      </c>
      <c r="AC734" s="1" t="s">
        <v>2727</v>
      </c>
    </row>
    <row r="735" s="1" customFormat="1" spans="1:29">
      <c r="A735" s="1">
        <v>20</v>
      </c>
      <c r="C735" s="2">
        <v>46231.4166666667</v>
      </c>
      <c r="F735" s="1" t="s">
        <v>88</v>
      </c>
      <c r="G735" s="1" t="s">
        <v>742</v>
      </c>
      <c r="H735" s="1">
        <v>400</v>
      </c>
      <c r="I735" s="1">
        <v>400</v>
      </c>
      <c r="J735" s="1" t="s">
        <v>7508</v>
      </c>
      <c r="K735" s="2">
        <v>46231.5381944444</v>
      </c>
      <c r="L735" s="1" t="s">
        <v>3878</v>
      </c>
      <c r="M735" s="1" t="s">
        <v>463</v>
      </c>
      <c r="N735" s="1" t="s">
        <v>6495</v>
      </c>
      <c r="O735" s="1" t="s">
        <v>5367</v>
      </c>
      <c r="P735" s="1" t="s">
        <v>29</v>
      </c>
      <c r="Q735" s="2">
        <v>46231</v>
      </c>
      <c r="R735" s="1" t="s">
        <v>337</v>
      </c>
      <c r="S735" s="1" t="s">
        <v>6540</v>
      </c>
      <c r="T735" s="1">
        <v>1</v>
      </c>
      <c r="X735" s="216" t="s">
        <v>467</v>
      </c>
      <c r="AA735" s="1" t="s">
        <v>7510</v>
      </c>
      <c r="AB735" s="1" t="s">
        <v>468</v>
      </c>
      <c r="AC735" s="1" t="s">
        <v>2727</v>
      </c>
    </row>
    <row r="736" s="1" customFormat="1" spans="1:29">
      <c r="A736" s="1">
        <v>120</v>
      </c>
      <c r="C736" s="2">
        <v>46231.4166666667</v>
      </c>
      <c r="F736" s="1" t="s">
        <v>88</v>
      </c>
      <c r="G736" s="1" t="s">
        <v>742</v>
      </c>
      <c r="H736" s="1">
        <v>400</v>
      </c>
      <c r="I736" s="1">
        <v>400</v>
      </c>
      <c r="J736" s="1" t="s">
        <v>7508</v>
      </c>
      <c r="K736" s="2">
        <v>46231.5381944444</v>
      </c>
      <c r="L736" s="1" t="s">
        <v>3878</v>
      </c>
      <c r="M736" s="1" t="s">
        <v>463</v>
      </c>
      <c r="N736" s="1" t="s">
        <v>6495</v>
      </c>
      <c r="O736" s="1" t="s">
        <v>5367</v>
      </c>
      <c r="P736" s="1" t="s">
        <v>29</v>
      </c>
      <c r="Q736" s="2">
        <v>46231</v>
      </c>
      <c r="R736" s="1" t="s">
        <v>337</v>
      </c>
      <c r="S736" s="1" t="s">
        <v>6540</v>
      </c>
      <c r="T736" s="1">
        <v>2</v>
      </c>
      <c r="X736" s="216" t="s">
        <v>470</v>
      </c>
      <c r="AA736" s="1" t="s">
        <v>7511</v>
      </c>
      <c r="AB736" s="1" t="s">
        <v>471</v>
      </c>
      <c r="AC736" s="1" t="s">
        <v>2727</v>
      </c>
    </row>
    <row r="737" s="1" customFormat="1" spans="1:29">
      <c r="A737" s="1">
        <v>0</v>
      </c>
      <c r="C737" s="2">
        <v>46231</v>
      </c>
      <c r="F737" s="1" t="s">
        <v>124</v>
      </c>
      <c r="G737" s="1" t="s">
        <v>591</v>
      </c>
      <c r="H737" s="1">
        <v>0</v>
      </c>
      <c r="I737" s="1">
        <v>0</v>
      </c>
      <c r="J737" s="1" t="s">
        <v>7512</v>
      </c>
      <c r="K737" s="2">
        <v>46231.5850694444</v>
      </c>
      <c r="L737" s="1" t="s">
        <v>3972</v>
      </c>
      <c r="M737" s="1" t="s">
        <v>463</v>
      </c>
      <c r="N737" s="1" t="s">
        <v>6654</v>
      </c>
      <c r="O737" s="1" t="s">
        <v>7513</v>
      </c>
      <c r="P737" s="1" t="s">
        <v>29</v>
      </c>
      <c r="Q737" s="2">
        <v>46231</v>
      </c>
      <c r="R737" s="1" t="s">
        <v>266</v>
      </c>
      <c r="S737" s="1" t="s">
        <v>6540</v>
      </c>
      <c r="T737" s="1">
        <v>1</v>
      </c>
      <c r="AA737" s="1" t="s">
        <v>6863</v>
      </c>
      <c r="AC737" s="1" t="s">
        <v>2766</v>
      </c>
    </row>
    <row r="738" s="1" customFormat="1" spans="1:29">
      <c r="A738" s="1">
        <v>160</v>
      </c>
      <c r="C738" s="2">
        <v>46231.5863888889</v>
      </c>
      <c r="F738" s="1" t="s">
        <v>99</v>
      </c>
      <c r="G738" s="1" t="s">
        <v>818</v>
      </c>
      <c r="H738" s="1">
        <v>160</v>
      </c>
      <c r="I738" s="1">
        <v>160</v>
      </c>
      <c r="J738" s="1" t="s">
        <v>7514</v>
      </c>
      <c r="K738" s="2">
        <v>46231.5906944444</v>
      </c>
      <c r="L738" s="1" t="s">
        <v>3868</v>
      </c>
      <c r="M738" s="1" t="s">
        <v>463</v>
      </c>
      <c r="N738" s="1" t="s">
        <v>6495</v>
      </c>
      <c r="O738" s="1" t="s">
        <v>7515</v>
      </c>
      <c r="P738" s="1" t="s">
        <v>29</v>
      </c>
      <c r="Q738" s="2">
        <v>46232.2916666667</v>
      </c>
      <c r="R738" s="1" t="s">
        <v>375</v>
      </c>
      <c r="S738" s="1" t="s">
        <v>6540</v>
      </c>
      <c r="T738" s="1">
        <v>1</v>
      </c>
      <c r="X738" s="216" t="s">
        <v>491</v>
      </c>
      <c r="AA738" s="1" t="s">
        <v>7516</v>
      </c>
      <c r="AB738" s="1" t="s">
        <v>492</v>
      </c>
      <c r="AC738" s="1" t="s">
        <v>643</v>
      </c>
    </row>
    <row r="739" s="1" customFormat="1" spans="1:29">
      <c r="A739" s="1">
        <v>90</v>
      </c>
      <c r="C739" s="2">
        <v>46231.4308912037</v>
      </c>
      <c r="F739" s="1" t="s">
        <v>95</v>
      </c>
      <c r="G739" s="1" t="s">
        <v>1135</v>
      </c>
      <c r="H739" s="1">
        <v>150</v>
      </c>
      <c r="I739" s="1">
        <v>150</v>
      </c>
      <c r="J739" s="1" t="s">
        <v>7517</v>
      </c>
      <c r="K739" s="2">
        <v>46231.6881828704</v>
      </c>
      <c r="L739" s="1" t="s">
        <v>3878</v>
      </c>
      <c r="M739" s="1" t="s">
        <v>463</v>
      </c>
      <c r="N739" s="1" t="s">
        <v>6495</v>
      </c>
      <c r="O739" s="1" t="s">
        <v>7518</v>
      </c>
      <c r="P739" s="1" t="s">
        <v>29</v>
      </c>
      <c r="Q739" s="2">
        <v>46230</v>
      </c>
      <c r="R739" s="1" t="s">
        <v>362</v>
      </c>
      <c r="S739" s="1" t="s">
        <v>6540</v>
      </c>
      <c r="T739" s="1">
        <v>1.5</v>
      </c>
      <c r="X739" s="216" t="s">
        <v>470</v>
      </c>
      <c r="AA739" s="1" t="s">
        <v>7519</v>
      </c>
      <c r="AB739" s="1" t="s">
        <v>471</v>
      </c>
      <c r="AC739" s="1" t="s">
        <v>714</v>
      </c>
    </row>
    <row r="740" s="1" customFormat="1" spans="1:29">
      <c r="A740" s="1">
        <v>20</v>
      </c>
      <c r="C740" s="2">
        <v>46231.4308912037</v>
      </c>
      <c r="F740" s="1" t="s">
        <v>95</v>
      </c>
      <c r="G740" s="1" t="s">
        <v>1135</v>
      </c>
      <c r="H740" s="1">
        <v>150</v>
      </c>
      <c r="I740" s="1">
        <v>150</v>
      </c>
      <c r="J740" s="1" t="s">
        <v>7517</v>
      </c>
      <c r="K740" s="2">
        <v>46231.6881828704</v>
      </c>
      <c r="L740" s="1" t="s">
        <v>3878</v>
      </c>
      <c r="M740" s="1" t="s">
        <v>463</v>
      </c>
      <c r="N740" s="1" t="s">
        <v>6495</v>
      </c>
      <c r="O740" s="1" t="s">
        <v>7518</v>
      </c>
      <c r="P740" s="1" t="s">
        <v>29</v>
      </c>
      <c r="Q740" s="2">
        <v>46230</v>
      </c>
      <c r="R740" s="1" t="s">
        <v>362</v>
      </c>
      <c r="S740" s="1" t="s">
        <v>6540</v>
      </c>
      <c r="T740" s="1">
        <v>1</v>
      </c>
      <c r="X740" s="216" t="s">
        <v>467</v>
      </c>
      <c r="AA740" s="1" t="s">
        <v>7520</v>
      </c>
      <c r="AB740" s="1" t="s">
        <v>468</v>
      </c>
      <c r="AC740" s="1" t="s">
        <v>714</v>
      </c>
    </row>
    <row r="741" s="1" customFormat="1" spans="1:29">
      <c r="A741" s="1">
        <v>20</v>
      </c>
      <c r="C741" s="2">
        <v>46231.4308912037</v>
      </c>
      <c r="F741" s="1" t="s">
        <v>95</v>
      </c>
      <c r="G741" s="1" t="s">
        <v>1135</v>
      </c>
      <c r="H741" s="1">
        <v>150</v>
      </c>
      <c r="I741" s="1">
        <v>150</v>
      </c>
      <c r="J741" s="1" t="s">
        <v>7517</v>
      </c>
      <c r="K741" s="2">
        <v>46231.6881828704</v>
      </c>
      <c r="L741" s="1" t="s">
        <v>3878</v>
      </c>
      <c r="M741" s="1" t="s">
        <v>463</v>
      </c>
      <c r="N741" s="1" t="s">
        <v>6495</v>
      </c>
      <c r="O741" s="1" t="s">
        <v>7518</v>
      </c>
      <c r="P741" s="1" t="s">
        <v>29</v>
      </c>
      <c r="Q741" s="2">
        <v>46230</v>
      </c>
      <c r="R741" s="1" t="s">
        <v>362</v>
      </c>
      <c r="S741" s="1" t="s">
        <v>6540</v>
      </c>
      <c r="T741" s="1">
        <v>1</v>
      </c>
      <c r="X741" s="216" t="s">
        <v>7521</v>
      </c>
      <c r="AA741" s="1" t="s">
        <v>7522</v>
      </c>
      <c r="AB741" s="1" t="s">
        <v>7523</v>
      </c>
      <c r="AC741" s="1" t="s">
        <v>714</v>
      </c>
    </row>
    <row r="742" s="1" customFormat="1" spans="1:29">
      <c r="A742" s="1">
        <v>20</v>
      </c>
      <c r="C742" s="2">
        <v>46231.4308912037</v>
      </c>
      <c r="F742" s="1" t="s">
        <v>95</v>
      </c>
      <c r="G742" s="1" t="s">
        <v>1135</v>
      </c>
      <c r="H742" s="1">
        <v>150</v>
      </c>
      <c r="I742" s="1">
        <v>150</v>
      </c>
      <c r="J742" s="1" t="s">
        <v>7517</v>
      </c>
      <c r="K742" s="2">
        <v>46231.6881828704</v>
      </c>
      <c r="L742" s="1" t="s">
        <v>3878</v>
      </c>
      <c r="M742" s="1" t="s">
        <v>463</v>
      </c>
      <c r="N742" s="1" t="s">
        <v>6495</v>
      </c>
      <c r="O742" s="1" t="s">
        <v>7518</v>
      </c>
      <c r="P742" s="1" t="s">
        <v>29</v>
      </c>
      <c r="Q742" s="2">
        <v>46230</v>
      </c>
      <c r="R742" s="1" t="s">
        <v>362</v>
      </c>
      <c r="S742" s="1" t="s">
        <v>6540</v>
      </c>
      <c r="T742" s="1">
        <v>1</v>
      </c>
      <c r="X742" s="216" t="s">
        <v>467</v>
      </c>
      <c r="AA742" s="1" t="s">
        <v>7524</v>
      </c>
      <c r="AB742" s="1" t="s">
        <v>468</v>
      </c>
      <c r="AC742" s="1" t="s">
        <v>714</v>
      </c>
    </row>
    <row r="743" s="1" customFormat="1" spans="1:29">
      <c r="A743" s="1">
        <v>15</v>
      </c>
      <c r="C743" s="2">
        <v>46231.7257175926</v>
      </c>
      <c r="F743" s="1" t="s">
        <v>92</v>
      </c>
      <c r="G743" s="1" t="s">
        <v>818</v>
      </c>
      <c r="H743" s="1">
        <v>150</v>
      </c>
      <c r="I743" s="1">
        <v>150</v>
      </c>
      <c r="J743" s="1" t="s">
        <v>7525</v>
      </c>
      <c r="K743" s="2">
        <v>46231.7051851852</v>
      </c>
      <c r="L743" s="1" t="s">
        <v>3903</v>
      </c>
      <c r="M743" s="1" t="s">
        <v>463</v>
      </c>
      <c r="N743" s="1" t="s">
        <v>6495</v>
      </c>
      <c r="O743" s="1" t="s">
        <v>7526</v>
      </c>
      <c r="P743" s="1" t="s">
        <v>29</v>
      </c>
      <c r="Q743" s="2">
        <v>46231</v>
      </c>
      <c r="R743" s="1" t="s">
        <v>343</v>
      </c>
      <c r="S743" s="1" t="s">
        <v>6540</v>
      </c>
      <c r="T743" s="1">
        <v>1</v>
      </c>
      <c r="X743" s="216" t="s">
        <v>454</v>
      </c>
      <c r="AA743" s="1" t="s">
        <v>7527</v>
      </c>
      <c r="AB743" s="1" t="s">
        <v>455</v>
      </c>
      <c r="AC743" s="1" t="s">
        <v>2845</v>
      </c>
    </row>
    <row r="744" s="1" customFormat="1" spans="1:29">
      <c r="A744" s="1">
        <v>15</v>
      </c>
      <c r="C744" s="2">
        <v>46231.7257175926</v>
      </c>
      <c r="F744" s="1" t="s">
        <v>92</v>
      </c>
      <c r="G744" s="1" t="s">
        <v>818</v>
      </c>
      <c r="H744" s="1">
        <v>150</v>
      </c>
      <c r="I744" s="1">
        <v>150</v>
      </c>
      <c r="J744" s="1" t="s">
        <v>7525</v>
      </c>
      <c r="K744" s="2">
        <v>46231.7051851852</v>
      </c>
      <c r="L744" s="1" t="s">
        <v>3903</v>
      </c>
      <c r="M744" s="1" t="s">
        <v>463</v>
      </c>
      <c r="N744" s="1" t="s">
        <v>6495</v>
      </c>
      <c r="O744" s="1" t="s">
        <v>7526</v>
      </c>
      <c r="P744" s="1" t="s">
        <v>29</v>
      </c>
      <c r="Q744" s="2">
        <v>46231</v>
      </c>
      <c r="R744" s="1" t="s">
        <v>343</v>
      </c>
      <c r="S744" s="1" t="s">
        <v>6540</v>
      </c>
      <c r="T744" s="1">
        <v>1</v>
      </c>
      <c r="X744" s="216" t="s">
        <v>454</v>
      </c>
      <c r="AA744" s="1" t="s">
        <v>7528</v>
      </c>
      <c r="AB744" s="1" t="s">
        <v>455</v>
      </c>
      <c r="AC744" s="1" t="s">
        <v>2845</v>
      </c>
    </row>
    <row r="745" s="1" customFormat="1" spans="1:29">
      <c r="A745" s="1">
        <v>120</v>
      </c>
      <c r="C745" s="2">
        <v>46231.7257175926</v>
      </c>
      <c r="F745" s="1" t="s">
        <v>92</v>
      </c>
      <c r="G745" s="1" t="s">
        <v>818</v>
      </c>
      <c r="H745" s="1">
        <v>150</v>
      </c>
      <c r="I745" s="1">
        <v>150</v>
      </c>
      <c r="J745" s="1" t="s">
        <v>7525</v>
      </c>
      <c r="K745" s="2">
        <v>46231.7051851852</v>
      </c>
      <c r="L745" s="1" t="s">
        <v>3903</v>
      </c>
      <c r="M745" s="1" t="s">
        <v>463</v>
      </c>
      <c r="N745" s="1" t="s">
        <v>6495</v>
      </c>
      <c r="O745" s="1" t="s">
        <v>7526</v>
      </c>
      <c r="P745" s="1" t="s">
        <v>29</v>
      </c>
      <c r="Q745" s="2">
        <v>46231</v>
      </c>
      <c r="R745" s="1" t="s">
        <v>343</v>
      </c>
      <c r="S745" s="1" t="s">
        <v>6540</v>
      </c>
      <c r="T745" s="1">
        <v>2</v>
      </c>
      <c r="X745" s="216" t="s">
        <v>456</v>
      </c>
      <c r="AA745" s="1" t="s">
        <v>7529</v>
      </c>
      <c r="AB745" s="1" t="s">
        <v>457</v>
      </c>
      <c r="AC745" s="1" t="s">
        <v>2845</v>
      </c>
    </row>
    <row r="746" s="1" customFormat="1" spans="1:29">
      <c r="A746" s="1">
        <v>15</v>
      </c>
      <c r="C746" s="2">
        <v>46231</v>
      </c>
      <c r="F746" s="1" t="s">
        <v>94</v>
      </c>
      <c r="G746" s="1" t="s">
        <v>818</v>
      </c>
      <c r="H746" s="1">
        <v>230</v>
      </c>
      <c r="I746" s="1">
        <v>230</v>
      </c>
      <c r="J746" s="1" t="s">
        <v>7530</v>
      </c>
      <c r="K746" s="2">
        <v>46231.7077662037</v>
      </c>
      <c r="L746" s="1" t="s">
        <v>3868</v>
      </c>
      <c r="M746" s="1" t="s">
        <v>463</v>
      </c>
      <c r="N746" s="1" t="s">
        <v>6495</v>
      </c>
      <c r="O746" s="1" t="s">
        <v>2778</v>
      </c>
      <c r="P746" s="1" t="s">
        <v>29</v>
      </c>
      <c r="Q746" s="2">
        <v>46231</v>
      </c>
      <c r="R746" s="1" t="s">
        <v>361</v>
      </c>
      <c r="S746" s="1" t="s">
        <v>6540</v>
      </c>
      <c r="T746" s="1">
        <v>1</v>
      </c>
      <c r="X746" s="216" t="s">
        <v>454</v>
      </c>
      <c r="AA746" s="1" t="s">
        <v>7531</v>
      </c>
      <c r="AB746" s="1" t="s">
        <v>455</v>
      </c>
      <c r="AC746" s="1" t="s">
        <v>673</v>
      </c>
    </row>
    <row r="747" s="1" customFormat="1" spans="1:29">
      <c r="A747" s="1">
        <v>15</v>
      </c>
      <c r="C747" s="2">
        <v>46231</v>
      </c>
      <c r="F747" s="1" t="s">
        <v>94</v>
      </c>
      <c r="G747" s="1" t="s">
        <v>818</v>
      </c>
      <c r="H747" s="1">
        <v>230</v>
      </c>
      <c r="I747" s="1">
        <v>230</v>
      </c>
      <c r="J747" s="1" t="s">
        <v>7530</v>
      </c>
      <c r="K747" s="2">
        <v>46231.7077662037</v>
      </c>
      <c r="L747" s="1" t="s">
        <v>3868</v>
      </c>
      <c r="M747" s="1" t="s">
        <v>463</v>
      </c>
      <c r="N747" s="1" t="s">
        <v>6495</v>
      </c>
      <c r="O747" s="1" t="s">
        <v>2778</v>
      </c>
      <c r="P747" s="1" t="s">
        <v>29</v>
      </c>
      <c r="Q747" s="2">
        <v>46231</v>
      </c>
      <c r="R747" s="1" t="s">
        <v>361</v>
      </c>
      <c r="S747" s="1" t="s">
        <v>6540</v>
      </c>
      <c r="T747" s="1">
        <v>1</v>
      </c>
      <c r="X747" s="216" t="s">
        <v>454</v>
      </c>
      <c r="AA747" s="1" t="s">
        <v>7532</v>
      </c>
      <c r="AB747" s="1" t="s">
        <v>455</v>
      </c>
      <c r="AC747" s="1" t="s">
        <v>673</v>
      </c>
    </row>
    <row r="748" s="1" customFormat="1" spans="1:29">
      <c r="A748" s="1">
        <v>120</v>
      </c>
      <c r="C748" s="2">
        <v>46231</v>
      </c>
      <c r="F748" s="1" t="s">
        <v>94</v>
      </c>
      <c r="G748" s="1" t="s">
        <v>818</v>
      </c>
      <c r="H748" s="1">
        <v>230</v>
      </c>
      <c r="I748" s="1">
        <v>230</v>
      </c>
      <c r="J748" s="1" t="s">
        <v>7530</v>
      </c>
      <c r="K748" s="2">
        <v>46231.7077662037</v>
      </c>
      <c r="L748" s="1" t="s">
        <v>3868</v>
      </c>
      <c r="M748" s="1" t="s">
        <v>463</v>
      </c>
      <c r="N748" s="1" t="s">
        <v>6495</v>
      </c>
      <c r="O748" s="1" t="s">
        <v>2778</v>
      </c>
      <c r="P748" s="1" t="s">
        <v>29</v>
      </c>
      <c r="Q748" s="2">
        <v>46231</v>
      </c>
      <c r="R748" s="1" t="s">
        <v>361</v>
      </c>
      <c r="S748" s="1" t="s">
        <v>6540</v>
      </c>
      <c r="T748" s="1">
        <v>2</v>
      </c>
      <c r="X748" s="216" t="s">
        <v>456</v>
      </c>
      <c r="AA748" s="1" t="s">
        <v>7533</v>
      </c>
      <c r="AB748" s="1" t="s">
        <v>457</v>
      </c>
      <c r="AC748" s="1" t="s">
        <v>673</v>
      </c>
    </row>
    <row r="749" s="1" customFormat="1" spans="1:29">
      <c r="A749" s="1">
        <v>20</v>
      </c>
      <c r="C749" s="2">
        <v>46231.7440625</v>
      </c>
      <c r="F749" s="1" t="s">
        <v>95</v>
      </c>
      <c r="G749" s="1" t="s">
        <v>818</v>
      </c>
      <c r="H749" s="1">
        <v>525</v>
      </c>
      <c r="I749" s="1">
        <v>525</v>
      </c>
      <c r="J749" s="1" t="s">
        <v>7534</v>
      </c>
      <c r="K749" s="2">
        <v>46231.7510416667</v>
      </c>
      <c r="L749" s="1" t="s">
        <v>4284</v>
      </c>
      <c r="M749" s="1" t="s">
        <v>463</v>
      </c>
      <c r="N749" s="1" t="s">
        <v>6495</v>
      </c>
      <c r="O749" s="1" t="s">
        <v>7535</v>
      </c>
      <c r="P749" s="1" t="s">
        <v>29</v>
      </c>
      <c r="Q749" s="2">
        <v>46231</v>
      </c>
      <c r="R749" s="1" t="s">
        <v>363</v>
      </c>
      <c r="S749" s="1" t="s">
        <v>6540</v>
      </c>
      <c r="T749" s="1">
        <v>1</v>
      </c>
      <c r="X749" s="216" t="s">
        <v>467</v>
      </c>
      <c r="AA749" s="1" t="s">
        <v>7536</v>
      </c>
      <c r="AB749" s="1" t="s">
        <v>468</v>
      </c>
      <c r="AC749" s="1" t="s">
        <v>671</v>
      </c>
    </row>
    <row r="750" s="1" customFormat="1" spans="1:29">
      <c r="A750" s="1">
        <v>20</v>
      </c>
      <c r="C750" s="2">
        <v>46231.7440625</v>
      </c>
      <c r="F750" s="1" t="s">
        <v>95</v>
      </c>
      <c r="G750" s="1" t="s">
        <v>818</v>
      </c>
      <c r="H750" s="1">
        <v>525</v>
      </c>
      <c r="I750" s="1">
        <v>525</v>
      </c>
      <c r="J750" s="1" t="s">
        <v>7534</v>
      </c>
      <c r="K750" s="2">
        <v>46231.7510416667</v>
      </c>
      <c r="L750" s="1" t="s">
        <v>4284</v>
      </c>
      <c r="M750" s="1" t="s">
        <v>463</v>
      </c>
      <c r="N750" s="1" t="s">
        <v>6495</v>
      </c>
      <c r="O750" s="1" t="s">
        <v>7535</v>
      </c>
      <c r="P750" s="1" t="s">
        <v>29</v>
      </c>
      <c r="Q750" s="2">
        <v>46231</v>
      </c>
      <c r="R750" s="1" t="s">
        <v>363</v>
      </c>
      <c r="S750" s="1" t="s">
        <v>6540</v>
      </c>
      <c r="T750" s="1">
        <v>1</v>
      </c>
      <c r="X750" s="216" t="s">
        <v>467</v>
      </c>
      <c r="AA750" s="1" t="s">
        <v>7537</v>
      </c>
      <c r="AB750" s="1" t="s">
        <v>468</v>
      </c>
      <c r="AC750" s="1" t="s">
        <v>671</v>
      </c>
    </row>
    <row r="751" s="1" customFormat="1" spans="1:29">
      <c r="A751" s="1">
        <v>20</v>
      </c>
      <c r="C751" s="2">
        <v>46231.7440625</v>
      </c>
      <c r="F751" s="1" t="s">
        <v>95</v>
      </c>
      <c r="G751" s="1" t="s">
        <v>818</v>
      </c>
      <c r="H751" s="1">
        <v>525</v>
      </c>
      <c r="I751" s="1">
        <v>525</v>
      </c>
      <c r="J751" s="1" t="s">
        <v>7534</v>
      </c>
      <c r="K751" s="2">
        <v>46231.7510416667</v>
      </c>
      <c r="L751" s="1" t="s">
        <v>4284</v>
      </c>
      <c r="M751" s="1" t="s">
        <v>463</v>
      </c>
      <c r="N751" s="1" t="s">
        <v>6495</v>
      </c>
      <c r="O751" s="1" t="s">
        <v>7535</v>
      </c>
      <c r="P751" s="1" t="s">
        <v>29</v>
      </c>
      <c r="Q751" s="2">
        <v>46231</v>
      </c>
      <c r="R751" s="1" t="s">
        <v>363</v>
      </c>
      <c r="S751" s="1" t="s">
        <v>6540</v>
      </c>
      <c r="T751" s="1">
        <v>1</v>
      </c>
      <c r="X751" s="216" t="s">
        <v>467</v>
      </c>
      <c r="AA751" s="1" t="s">
        <v>7538</v>
      </c>
      <c r="AB751" s="1" t="s">
        <v>468</v>
      </c>
      <c r="AC751" s="1" t="s">
        <v>671</v>
      </c>
    </row>
    <row r="752" s="1" customFormat="1" spans="1:29">
      <c r="A752" s="1">
        <v>20</v>
      </c>
      <c r="C752" s="2">
        <v>46231.7440625</v>
      </c>
      <c r="F752" s="1" t="s">
        <v>95</v>
      </c>
      <c r="G752" s="1" t="s">
        <v>818</v>
      </c>
      <c r="H752" s="1">
        <v>525</v>
      </c>
      <c r="I752" s="1">
        <v>525</v>
      </c>
      <c r="J752" s="1" t="s">
        <v>7534</v>
      </c>
      <c r="K752" s="2">
        <v>46231.7510416667</v>
      </c>
      <c r="L752" s="1" t="s">
        <v>4284</v>
      </c>
      <c r="M752" s="1" t="s">
        <v>463</v>
      </c>
      <c r="N752" s="1" t="s">
        <v>6495</v>
      </c>
      <c r="O752" s="1" t="s">
        <v>7535</v>
      </c>
      <c r="P752" s="1" t="s">
        <v>29</v>
      </c>
      <c r="Q752" s="2">
        <v>46231</v>
      </c>
      <c r="R752" s="1" t="s">
        <v>363</v>
      </c>
      <c r="S752" s="1" t="s">
        <v>6540</v>
      </c>
      <c r="T752" s="1">
        <v>1</v>
      </c>
      <c r="X752" s="216" t="s">
        <v>7521</v>
      </c>
      <c r="AA752" s="1" t="s">
        <v>7539</v>
      </c>
      <c r="AB752" s="1" t="s">
        <v>7523</v>
      </c>
      <c r="AC752" s="1" t="s">
        <v>671</v>
      </c>
    </row>
    <row r="753" s="1" customFormat="1" spans="1:29">
      <c r="A753" s="1">
        <v>20</v>
      </c>
      <c r="C753" s="2">
        <v>46231.7440625</v>
      </c>
      <c r="F753" s="1" t="s">
        <v>95</v>
      </c>
      <c r="G753" s="1" t="s">
        <v>818</v>
      </c>
      <c r="H753" s="1">
        <v>525</v>
      </c>
      <c r="I753" s="1">
        <v>525</v>
      </c>
      <c r="J753" s="1" t="s">
        <v>7534</v>
      </c>
      <c r="K753" s="2">
        <v>46231.7510416667</v>
      </c>
      <c r="L753" s="1" t="s">
        <v>4284</v>
      </c>
      <c r="M753" s="1" t="s">
        <v>463</v>
      </c>
      <c r="N753" s="1" t="s">
        <v>6495</v>
      </c>
      <c r="O753" s="1" t="s">
        <v>7535</v>
      </c>
      <c r="P753" s="1" t="s">
        <v>29</v>
      </c>
      <c r="Q753" s="2">
        <v>46231</v>
      </c>
      <c r="R753" s="1" t="s">
        <v>363</v>
      </c>
      <c r="S753" s="1" t="s">
        <v>6540</v>
      </c>
      <c r="T753" s="1">
        <v>1</v>
      </c>
      <c r="X753" s="216" t="s">
        <v>467</v>
      </c>
      <c r="AA753" s="1" t="s">
        <v>7540</v>
      </c>
      <c r="AB753" s="1" t="s">
        <v>468</v>
      </c>
      <c r="AC753" s="1" t="s">
        <v>671</v>
      </c>
    </row>
    <row r="754" s="1" customFormat="1" spans="1:29">
      <c r="A754" s="1">
        <v>300</v>
      </c>
      <c r="C754" s="2">
        <v>46231.7440625</v>
      </c>
      <c r="F754" s="1" t="s">
        <v>95</v>
      </c>
      <c r="G754" s="1" t="s">
        <v>818</v>
      </c>
      <c r="H754" s="1">
        <v>525</v>
      </c>
      <c r="I754" s="1">
        <v>525</v>
      </c>
      <c r="J754" s="1" t="s">
        <v>7534</v>
      </c>
      <c r="K754" s="2">
        <v>46231.7510416667</v>
      </c>
      <c r="L754" s="1" t="s">
        <v>4284</v>
      </c>
      <c r="M754" s="1" t="s">
        <v>463</v>
      </c>
      <c r="N754" s="1" t="s">
        <v>6495</v>
      </c>
      <c r="O754" s="1" t="s">
        <v>7535</v>
      </c>
      <c r="P754" s="1" t="s">
        <v>29</v>
      </c>
      <c r="Q754" s="2">
        <v>46231</v>
      </c>
      <c r="R754" s="1" t="s">
        <v>363</v>
      </c>
      <c r="S754" s="1" t="s">
        <v>6540</v>
      </c>
      <c r="T754" s="1">
        <v>5</v>
      </c>
      <c r="X754" s="216" t="s">
        <v>470</v>
      </c>
      <c r="AA754" s="1" t="s">
        <v>7519</v>
      </c>
      <c r="AB754" s="1" t="s">
        <v>471</v>
      </c>
      <c r="AC754" s="1" t="s">
        <v>671</v>
      </c>
    </row>
    <row r="755" s="1" customFormat="1" spans="1:29">
      <c r="A755" s="1">
        <v>85</v>
      </c>
      <c r="C755" s="2">
        <v>46231.7440625</v>
      </c>
      <c r="F755" s="1" t="s">
        <v>95</v>
      </c>
      <c r="G755" s="1" t="s">
        <v>818</v>
      </c>
      <c r="H755" s="1">
        <v>525</v>
      </c>
      <c r="I755" s="1">
        <v>525</v>
      </c>
      <c r="J755" s="1" t="s">
        <v>7534</v>
      </c>
      <c r="K755" s="2">
        <v>46231.7510416667</v>
      </c>
      <c r="L755" s="1" t="s">
        <v>4284</v>
      </c>
      <c r="M755" s="1" t="s">
        <v>463</v>
      </c>
      <c r="N755" s="1" t="s">
        <v>7541</v>
      </c>
      <c r="O755" s="1" t="s">
        <v>7535</v>
      </c>
      <c r="P755" s="1" t="s">
        <v>29</v>
      </c>
      <c r="Q755" s="2">
        <v>46231</v>
      </c>
      <c r="R755" s="1" t="s">
        <v>363</v>
      </c>
      <c r="S755" s="1" t="s">
        <v>6540</v>
      </c>
      <c r="T755" s="1">
        <v>1</v>
      </c>
      <c r="AC755" s="1" t="s">
        <v>671</v>
      </c>
    </row>
    <row r="756" s="1" customFormat="1" spans="1:29">
      <c r="A756" s="1">
        <v>40</v>
      </c>
      <c r="C756" s="2">
        <v>46231.7440625</v>
      </c>
      <c r="F756" s="1" t="s">
        <v>95</v>
      </c>
      <c r="G756" s="1" t="s">
        <v>818</v>
      </c>
      <c r="H756" s="1">
        <v>525</v>
      </c>
      <c r="I756" s="1">
        <v>525</v>
      </c>
      <c r="J756" s="1" t="s">
        <v>7534</v>
      </c>
      <c r="K756" s="2">
        <v>46231.7510416667</v>
      </c>
      <c r="L756" s="1" t="s">
        <v>4284</v>
      </c>
      <c r="M756" s="1" t="s">
        <v>463</v>
      </c>
      <c r="N756" s="1" t="s">
        <v>6876</v>
      </c>
      <c r="O756" s="1" t="s">
        <v>7535</v>
      </c>
      <c r="P756" s="1" t="s">
        <v>29</v>
      </c>
      <c r="Q756" s="2">
        <v>46231</v>
      </c>
      <c r="R756" s="1" t="s">
        <v>363</v>
      </c>
      <c r="S756" s="1" t="s">
        <v>6540</v>
      </c>
      <c r="T756" s="1">
        <v>2</v>
      </c>
      <c r="AC756" s="1" t="s">
        <v>671</v>
      </c>
    </row>
    <row r="757" s="1" customFormat="1" spans="1:29">
      <c r="A757" s="1">
        <v>20</v>
      </c>
      <c r="C757" s="2">
        <v>46232.7968287037</v>
      </c>
      <c r="F757" s="1" t="s">
        <v>78</v>
      </c>
      <c r="G757" s="1" t="s">
        <v>602</v>
      </c>
      <c r="H757" s="1">
        <v>40</v>
      </c>
      <c r="I757" s="1">
        <v>40</v>
      </c>
      <c r="J757" s="1" t="s">
        <v>7542</v>
      </c>
      <c r="K757" s="2">
        <v>46232.295162037</v>
      </c>
      <c r="L757" s="1" t="s">
        <v>3878</v>
      </c>
      <c r="M757" s="1" t="s">
        <v>463</v>
      </c>
      <c r="N757" s="1" t="s">
        <v>7025</v>
      </c>
      <c r="O757" s="1" t="s">
        <v>7543</v>
      </c>
      <c r="P757" s="1" t="s">
        <v>29</v>
      </c>
      <c r="Q757" s="2">
        <v>46225</v>
      </c>
      <c r="R757" s="1" t="s">
        <v>322</v>
      </c>
      <c r="S757" s="1" t="s">
        <v>6540</v>
      </c>
      <c r="T757" s="1">
        <v>1</v>
      </c>
      <c r="AC757" s="1" t="s">
        <v>2879</v>
      </c>
    </row>
    <row r="758" s="1" customFormat="1" spans="1:29">
      <c r="A758" s="1">
        <v>20</v>
      </c>
      <c r="C758" s="2">
        <v>46232.7968287037</v>
      </c>
      <c r="F758" s="1" t="s">
        <v>78</v>
      </c>
      <c r="G758" s="1" t="s">
        <v>602</v>
      </c>
      <c r="H758" s="1">
        <v>40</v>
      </c>
      <c r="I758" s="1">
        <v>40</v>
      </c>
      <c r="J758" s="1" t="s">
        <v>7542</v>
      </c>
      <c r="K758" s="2">
        <v>46232.295162037</v>
      </c>
      <c r="L758" s="1" t="s">
        <v>3878</v>
      </c>
      <c r="M758" s="1" t="s">
        <v>463</v>
      </c>
      <c r="N758" s="1" t="s">
        <v>7497</v>
      </c>
      <c r="O758" s="1" t="s">
        <v>7543</v>
      </c>
      <c r="P758" s="1" t="s">
        <v>29</v>
      </c>
      <c r="Q758" s="2">
        <v>46225</v>
      </c>
      <c r="R758" s="1" t="s">
        <v>322</v>
      </c>
      <c r="S758" s="1" t="s">
        <v>6540</v>
      </c>
      <c r="T758" s="1">
        <v>1</v>
      </c>
      <c r="AC758" s="1" t="s">
        <v>2879</v>
      </c>
    </row>
    <row r="759" s="1" customFormat="1" spans="1:29">
      <c r="A759" s="1">
        <v>160</v>
      </c>
      <c r="C759" s="2">
        <v>46232.375</v>
      </c>
      <c r="F759" s="1" t="s">
        <v>125</v>
      </c>
      <c r="G759" s="1" t="s">
        <v>818</v>
      </c>
      <c r="H759" s="1">
        <v>160</v>
      </c>
      <c r="I759" s="1">
        <v>160</v>
      </c>
      <c r="J759" s="1" t="s">
        <v>7544</v>
      </c>
      <c r="K759" s="2">
        <v>46232.3608912037</v>
      </c>
      <c r="L759" s="1" t="s">
        <v>4284</v>
      </c>
      <c r="M759" s="1" t="s">
        <v>463</v>
      </c>
      <c r="N759" s="1" t="s">
        <v>6495</v>
      </c>
      <c r="O759" s="1" t="s">
        <v>7545</v>
      </c>
      <c r="P759" s="1" t="s">
        <v>29</v>
      </c>
      <c r="Q759" s="2">
        <v>46232</v>
      </c>
      <c r="R759" s="1" t="s">
        <v>268</v>
      </c>
      <c r="S759" s="1" t="s">
        <v>6540</v>
      </c>
      <c r="T759" s="1">
        <v>1</v>
      </c>
      <c r="X759" s="216" t="s">
        <v>491</v>
      </c>
      <c r="AA759" s="1" t="s">
        <v>7546</v>
      </c>
      <c r="AB759" s="1" t="s">
        <v>492</v>
      </c>
      <c r="AC759" s="1" t="s">
        <v>2574</v>
      </c>
    </row>
    <row r="760" s="1" customFormat="1" spans="1:29">
      <c r="A760" s="1">
        <v>138</v>
      </c>
      <c r="C760" s="2">
        <v>46232.6430902778</v>
      </c>
      <c r="F760" s="1" t="s">
        <v>87</v>
      </c>
      <c r="G760" s="1" t="s">
        <v>818</v>
      </c>
      <c r="H760" s="1">
        <v>138</v>
      </c>
      <c r="I760" s="1">
        <v>138</v>
      </c>
      <c r="J760" s="1" t="s">
        <v>7547</v>
      </c>
      <c r="K760" s="2">
        <v>46232.4007638889</v>
      </c>
      <c r="L760" s="1" t="s">
        <v>3903</v>
      </c>
      <c r="M760" s="1" t="s">
        <v>463</v>
      </c>
      <c r="N760" s="1" t="s">
        <v>6495</v>
      </c>
      <c r="O760" s="1" t="s">
        <v>7548</v>
      </c>
      <c r="P760" s="1" t="s">
        <v>29</v>
      </c>
      <c r="Q760" s="2">
        <v>46231</v>
      </c>
      <c r="R760" s="1" t="s">
        <v>335</v>
      </c>
      <c r="S760" s="1" t="s">
        <v>6540</v>
      </c>
      <c r="T760" s="1">
        <v>2.3</v>
      </c>
      <c r="X760" s="216" t="s">
        <v>470</v>
      </c>
      <c r="AA760" s="1" t="s">
        <v>7549</v>
      </c>
      <c r="AB760" s="1" t="s">
        <v>471</v>
      </c>
      <c r="AC760" s="1" t="s">
        <v>659</v>
      </c>
    </row>
    <row r="761" s="1" customFormat="1" spans="1:29">
      <c r="A761" s="1">
        <v>120</v>
      </c>
      <c r="C761" s="2">
        <v>46232.375</v>
      </c>
      <c r="F761" s="1" t="s">
        <v>93</v>
      </c>
      <c r="G761" s="1" t="s">
        <v>818</v>
      </c>
      <c r="H761" s="1">
        <v>150</v>
      </c>
      <c r="I761" s="1">
        <v>150</v>
      </c>
      <c r="J761" s="1" t="s">
        <v>7550</v>
      </c>
      <c r="K761" s="2">
        <v>46232.4090393518</v>
      </c>
      <c r="L761" s="1" t="s">
        <v>3903</v>
      </c>
      <c r="M761" s="1" t="s">
        <v>463</v>
      </c>
      <c r="N761" s="1" t="s">
        <v>6495</v>
      </c>
      <c r="O761" s="1" t="s">
        <v>7551</v>
      </c>
      <c r="P761" s="1" t="s">
        <v>29</v>
      </c>
      <c r="Q761" s="2">
        <v>46232</v>
      </c>
      <c r="R761" s="1" t="s">
        <v>346</v>
      </c>
      <c r="S761" s="1" t="s">
        <v>6540</v>
      </c>
      <c r="T761" s="1">
        <v>2</v>
      </c>
      <c r="X761" s="216" t="s">
        <v>456</v>
      </c>
      <c r="AA761" s="1" t="s">
        <v>7552</v>
      </c>
      <c r="AB761" s="1" t="s">
        <v>457</v>
      </c>
      <c r="AC761" s="1" t="s">
        <v>639</v>
      </c>
    </row>
    <row r="762" s="1" customFormat="1" spans="1:29">
      <c r="A762" s="1">
        <v>15</v>
      </c>
      <c r="C762" s="2">
        <v>46232.375</v>
      </c>
      <c r="F762" s="1" t="s">
        <v>93</v>
      </c>
      <c r="G762" s="1" t="s">
        <v>818</v>
      </c>
      <c r="H762" s="1">
        <v>150</v>
      </c>
      <c r="I762" s="1">
        <v>150</v>
      </c>
      <c r="J762" s="1" t="s">
        <v>7550</v>
      </c>
      <c r="K762" s="2">
        <v>46232.4090393518</v>
      </c>
      <c r="L762" s="1" t="s">
        <v>3903</v>
      </c>
      <c r="M762" s="1" t="s">
        <v>463</v>
      </c>
      <c r="N762" s="1" t="s">
        <v>6495</v>
      </c>
      <c r="O762" s="1" t="s">
        <v>7551</v>
      </c>
      <c r="P762" s="1" t="s">
        <v>29</v>
      </c>
      <c r="Q762" s="2">
        <v>46232</v>
      </c>
      <c r="R762" s="1" t="s">
        <v>346</v>
      </c>
      <c r="S762" s="1" t="s">
        <v>6540</v>
      </c>
      <c r="T762" s="1">
        <v>1</v>
      </c>
      <c r="X762" s="216" t="s">
        <v>454</v>
      </c>
      <c r="AA762" s="1" t="s">
        <v>7553</v>
      </c>
      <c r="AB762" s="1" t="s">
        <v>455</v>
      </c>
      <c r="AC762" s="1" t="s">
        <v>639</v>
      </c>
    </row>
    <row r="763" s="1" customFormat="1" spans="1:29">
      <c r="A763" s="1">
        <v>15</v>
      </c>
      <c r="C763" s="2">
        <v>46232.375</v>
      </c>
      <c r="F763" s="1" t="s">
        <v>93</v>
      </c>
      <c r="G763" s="1" t="s">
        <v>818</v>
      </c>
      <c r="H763" s="1">
        <v>150</v>
      </c>
      <c r="I763" s="1">
        <v>150</v>
      </c>
      <c r="J763" s="1" t="s">
        <v>7550</v>
      </c>
      <c r="K763" s="2">
        <v>46232.4090393518</v>
      </c>
      <c r="L763" s="1" t="s">
        <v>3903</v>
      </c>
      <c r="M763" s="1" t="s">
        <v>463</v>
      </c>
      <c r="N763" s="1" t="s">
        <v>6495</v>
      </c>
      <c r="O763" s="1" t="s">
        <v>7551</v>
      </c>
      <c r="P763" s="1" t="s">
        <v>29</v>
      </c>
      <c r="Q763" s="2">
        <v>46232</v>
      </c>
      <c r="R763" s="1" t="s">
        <v>346</v>
      </c>
      <c r="S763" s="1" t="s">
        <v>6540</v>
      </c>
      <c r="T763" s="1">
        <v>1</v>
      </c>
      <c r="X763" s="216" t="s">
        <v>454</v>
      </c>
      <c r="AA763" s="1" t="s">
        <v>7554</v>
      </c>
      <c r="AB763" s="1" t="s">
        <v>455</v>
      </c>
      <c r="AC763" s="1" t="s">
        <v>639</v>
      </c>
    </row>
    <row r="764" s="1" customFormat="1" spans="1:29">
      <c r="A764" s="1">
        <v>0</v>
      </c>
      <c r="C764" s="2">
        <v>46232.4169444444</v>
      </c>
      <c r="F764" s="1" t="s">
        <v>92</v>
      </c>
      <c r="G764" s="1" t="s">
        <v>591</v>
      </c>
      <c r="H764" s="1">
        <v>0</v>
      </c>
      <c r="I764" s="1">
        <v>0</v>
      </c>
      <c r="J764" s="1" t="s">
        <v>7555</v>
      </c>
      <c r="K764" s="2">
        <v>46232.4196990741</v>
      </c>
      <c r="L764" s="1" t="s">
        <v>3878</v>
      </c>
      <c r="M764" s="1" t="s">
        <v>463</v>
      </c>
      <c r="N764" s="1" t="s">
        <v>6654</v>
      </c>
      <c r="O764" s="1" t="s">
        <v>7556</v>
      </c>
      <c r="P764" s="1" t="s">
        <v>29</v>
      </c>
      <c r="Q764" s="2">
        <v>46233.3333333333</v>
      </c>
      <c r="R764" s="1" t="s">
        <v>344</v>
      </c>
      <c r="S764" s="1" t="s">
        <v>6540</v>
      </c>
      <c r="T764" s="1">
        <v>1</v>
      </c>
      <c r="AC764" s="1" t="s">
        <v>5209</v>
      </c>
    </row>
    <row r="765" s="1" customFormat="1" spans="1:29">
      <c r="A765" s="1">
        <v>60</v>
      </c>
      <c r="C765" s="2">
        <v>46232.4166666667</v>
      </c>
      <c r="F765" s="1" t="s">
        <v>93</v>
      </c>
      <c r="G765" s="1" t="s">
        <v>818</v>
      </c>
      <c r="H765" s="1">
        <v>90</v>
      </c>
      <c r="I765" s="1">
        <v>90</v>
      </c>
      <c r="J765" s="1" t="s">
        <v>7557</v>
      </c>
      <c r="K765" s="2">
        <v>46232.4368287037</v>
      </c>
      <c r="L765" s="1" t="s">
        <v>3903</v>
      </c>
      <c r="M765" s="1" t="s">
        <v>463</v>
      </c>
      <c r="N765" s="1" t="s">
        <v>6495</v>
      </c>
      <c r="O765" s="1" t="s">
        <v>2651</v>
      </c>
      <c r="P765" s="1" t="s">
        <v>29</v>
      </c>
      <c r="Q765" s="2">
        <v>46232.4166666667</v>
      </c>
      <c r="R765" s="1" t="s">
        <v>353</v>
      </c>
      <c r="S765" s="1" t="s">
        <v>6540</v>
      </c>
      <c r="T765" s="1">
        <v>1</v>
      </c>
      <c r="X765" s="216" t="s">
        <v>456</v>
      </c>
      <c r="AA765" s="1" t="s">
        <v>7558</v>
      </c>
      <c r="AB765" s="1" t="s">
        <v>457</v>
      </c>
      <c r="AC765" s="1" t="s">
        <v>2609</v>
      </c>
    </row>
    <row r="766" s="1" customFormat="1" spans="1:29">
      <c r="A766" s="1">
        <v>20</v>
      </c>
      <c r="C766" s="2">
        <v>46232.3333333333</v>
      </c>
      <c r="F766" s="1" t="s">
        <v>121</v>
      </c>
      <c r="G766" s="1" t="s">
        <v>818</v>
      </c>
      <c r="H766" s="1">
        <v>500</v>
      </c>
      <c r="I766" s="1">
        <v>500</v>
      </c>
      <c r="J766" s="1" t="s">
        <v>7559</v>
      </c>
      <c r="K766" s="2">
        <v>46232.4409490741</v>
      </c>
      <c r="L766" s="1" t="s">
        <v>3903</v>
      </c>
      <c r="M766" s="1" t="s">
        <v>463</v>
      </c>
      <c r="N766" s="1" t="s">
        <v>6495</v>
      </c>
      <c r="O766" s="1" t="s">
        <v>7560</v>
      </c>
      <c r="P766" s="1" t="s">
        <v>29</v>
      </c>
      <c r="Q766" s="2">
        <v>46232.3333333333</v>
      </c>
      <c r="R766" s="1" t="s">
        <v>258</v>
      </c>
      <c r="S766" s="1" t="s">
        <v>6540</v>
      </c>
      <c r="T766" s="1">
        <v>1</v>
      </c>
      <c r="X766" s="216" t="s">
        <v>467</v>
      </c>
      <c r="AA766" s="1" t="s">
        <v>7561</v>
      </c>
      <c r="AB766" s="1" t="s">
        <v>468</v>
      </c>
      <c r="AC766" s="1" t="s">
        <v>2799</v>
      </c>
    </row>
    <row r="767" s="1" customFormat="1" spans="1:29">
      <c r="A767" s="1">
        <v>20</v>
      </c>
      <c r="C767" s="2">
        <v>46232.3333333333</v>
      </c>
      <c r="F767" s="1" t="s">
        <v>121</v>
      </c>
      <c r="G767" s="1" t="s">
        <v>818</v>
      </c>
      <c r="H767" s="1">
        <v>500</v>
      </c>
      <c r="I767" s="1">
        <v>500</v>
      </c>
      <c r="J767" s="1" t="s">
        <v>7559</v>
      </c>
      <c r="K767" s="2">
        <v>46232.4409490741</v>
      </c>
      <c r="L767" s="1" t="s">
        <v>3903</v>
      </c>
      <c r="M767" s="1" t="s">
        <v>463</v>
      </c>
      <c r="N767" s="1" t="s">
        <v>6495</v>
      </c>
      <c r="O767" s="1" t="s">
        <v>7560</v>
      </c>
      <c r="P767" s="1" t="s">
        <v>29</v>
      </c>
      <c r="Q767" s="2">
        <v>46232.3333333333</v>
      </c>
      <c r="R767" s="1" t="s">
        <v>258</v>
      </c>
      <c r="S767" s="1" t="s">
        <v>6540</v>
      </c>
      <c r="T767" s="1">
        <v>1</v>
      </c>
      <c r="X767" s="216" t="s">
        <v>467</v>
      </c>
      <c r="AA767" s="1" t="s">
        <v>7562</v>
      </c>
      <c r="AB767" s="1" t="s">
        <v>468</v>
      </c>
      <c r="AC767" s="1" t="s">
        <v>2799</v>
      </c>
    </row>
    <row r="768" s="1" customFormat="1" spans="1:29">
      <c r="A768" s="1">
        <v>20</v>
      </c>
      <c r="C768" s="2">
        <v>46232.3333333333</v>
      </c>
      <c r="F768" s="1" t="s">
        <v>121</v>
      </c>
      <c r="G768" s="1" t="s">
        <v>818</v>
      </c>
      <c r="H768" s="1">
        <v>500</v>
      </c>
      <c r="I768" s="1">
        <v>500</v>
      </c>
      <c r="J768" s="1" t="s">
        <v>7559</v>
      </c>
      <c r="K768" s="2">
        <v>46232.4409490741</v>
      </c>
      <c r="L768" s="1" t="s">
        <v>3903</v>
      </c>
      <c r="M768" s="1" t="s">
        <v>463</v>
      </c>
      <c r="N768" s="1" t="s">
        <v>6495</v>
      </c>
      <c r="O768" s="1" t="s">
        <v>7560</v>
      </c>
      <c r="P768" s="1" t="s">
        <v>29</v>
      </c>
      <c r="Q768" s="2">
        <v>46232.3333333333</v>
      </c>
      <c r="R768" s="1" t="s">
        <v>258</v>
      </c>
      <c r="S768" s="1" t="s">
        <v>6540</v>
      </c>
      <c r="T768" s="1">
        <v>1</v>
      </c>
      <c r="X768" s="216" t="s">
        <v>467</v>
      </c>
      <c r="AA768" s="1" t="s">
        <v>7563</v>
      </c>
      <c r="AB768" s="1" t="s">
        <v>468</v>
      </c>
      <c r="AC768" s="1" t="s">
        <v>2799</v>
      </c>
    </row>
    <row r="769" s="1" customFormat="1" spans="1:29">
      <c r="A769" s="1">
        <v>20</v>
      </c>
      <c r="C769" s="2">
        <v>46232.3333333333</v>
      </c>
      <c r="F769" s="1" t="s">
        <v>121</v>
      </c>
      <c r="G769" s="1" t="s">
        <v>818</v>
      </c>
      <c r="H769" s="1">
        <v>500</v>
      </c>
      <c r="I769" s="1">
        <v>500</v>
      </c>
      <c r="J769" s="1" t="s">
        <v>7559</v>
      </c>
      <c r="K769" s="2">
        <v>46232.4409490741</v>
      </c>
      <c r="L769" s="1" t="s">
        <v>3903</v>
      </c>
      <c r="M769" s="1" t="s">
        <v>463</v>
      </c>
      <c r="N769" s="1" t="s">
        <v>6495</v>
      </c>
      <c r="O769" s="1" t="s">
        <v>7560</v>
      </c>
      <c r="P769" s="1" t="s">
        <v>29</v>
      </c>
      <c r="Q769" s="2">
        <v>46232.3333333333</v>
      </c>
      <c r="R769" s="1" t="s">
        <v>258</v>
      </c>
      <c r="S769" s="1" t="s">
        <v>6540</v>
      </c>
      <c r="T769" s="1">
        <v>1</v>
      </c>
      <c r="X769" s="216" t="s">
        <v>467</v>
      </c>
      <c r="AA769" s="1" t="s">
        <v>7564</v>
      </c>
      <c r="AB769" s="1" t="s">
        <v>468</v>
      </c>
      <c r="AC769" s="1" t="s">
        <v>2799</v>
      </c>
    </row>
    <row r="770" s="1" customFormat="1" spans="1:29">
      <c r="A770" s="1">
        <v>420</v>
      </c>
      <c r="C770" s="2">
        <v>46232.3333333333</v>
      </c>
      <c r="F770" s="1" t="s">
        <v>121</v>
      </c>
      <c r="G770" s="1" t="s">
        <v>818</v>
      </c>
      <c r="H770" s="1">
        <v>500</v>
      </c>
      <c r="I770" s="1">
        <v>500</v>
      </c>
      <c r="J770" s="1" t="s">
        <v>7559</v>
      </c>
      <c r="K770" s="2">
        <v>46232.4409490741</v>
      </c>
      <c r="L770" s="1" t="s">
        <v>3903</v>
      </c>
      <c r="M770" s="1" t="s">
        <v>463</v>
      </c>
      <c r="N770" s="1" t="s">
        <v>6495</v>
      </c>
      <c r="O770" s="1" t="s">
        <v>7560</v>
      </c>
      <c r="P770" s="1" t="s">
        <v>29</v>
      </c>
      <c r="Q770" s="2">
        <v>46232.3333333333</v>
      </c>
      <c r="R770" s="1" t="s">
        <v>258</v>
      </c>
      <c r="S770" s="1" t="s">
        <v>6540</v>
      </c>
      <c r="T770" s="1">
        <v>7</v>
      </c>
      <c r="X770" s="216" t="s">
        <v>470</v>
      </c>
      <c r="AA770" s="1" t="s">
        <v>7565</v>
      </c>
      <c r="AB770" s="1" t="s">
        <v>471</v>
      </c>
      <c r="AC770" s="1" t="s">
        <v>2799</v>
      </c>
    </row>
    <row r="771" s="1" customFormat="1" spans="1:29">
      <c r="A771" s="1">
        <v>20</v>
      </c>
      <c r="C771" s="2">
        <v>46232.625</v>
      </c>
      <c r="F771" s="1" t="s">
        <v>95</v>
      </c>
      <c r="G771" s="1" t="s">
        <v>818</v>
      </c>
      <c r="H771" s="1">
        <v>226</v>
      </c>
      <c r="I771" s="1">
        <v>226</v>
      </c>
      <c r="J771" s="1" t="s">
        <v>7566</v>
      </c>
      <c r="K771" s="2">
        <v>46232.4572916667</v>
      </c>
      <c r="L771" s="1" t="s">
        <v>3903</v>
      </c>
      <c r="M771" s="1" t="s">
        <v>463</v>
      </c>
      <c r="N771" s="1" t="s">
        <v>6495</v>
      </c>
      <c r="O771" s="1" t="s">
        <v>2641</v>
      </c>
      <c r="P771" s="1" t="s">
        <v>29</v>
      </c>
      <c r="Q771" s="2">
        <v>46232.625</v>
      </c>
      <c r="R771" s="1" t="s">
        <v>363</v>
      </c>
      <c r="S771" s="1" t="s">
        <v>6540</v>
      </c>
      <c r="T771" s="1">
        <v>1</v>
      </c>
      <c r="X771" s="216" t="s">
        <v>7521</v>
      </c>
      <c r="AA771" s="1" t="s">
        <v>7567</v>
      </c>
      <c r="AB771" s="1" t="s">
        <v>7523</v>
      </c>
      <c r="AC771" s="1" t="s">
        <v>671</v>
      </c>
    </row>
    <row r="772" s="1" customFormat="1" spans="1:29">
      <c r="A772" s="1">
        <v>20</v>
      </c>
      <c r="C772" s="2">
        <v>46232.625</v>
      </c>
      <c r="F772" s="1" t="s">
        <v>95</v>
      </c>
      <c r="G772" s="1" t="s">
        <v>818</v>
      </c>
      <c r="H772" s="1">
        <v>226</v>
      </c>
      <c r="I772" s="1">
        <v>226</v>
      </c>
      <c r="J772" s="1" t="s">
        <v>7566</v>
      </c>
      <c r="K772" s="2">
        <v>46232.4572916667</v>
      </c>
      <c r="L772" s="1" t="s">
        <v>3903</v>
      </c>
      <c r="M772" s="1" t="s">
        <v>463</v>
      </c>
      <c r="N772" s="1" t="s">
        <v>6495</v>
      </c>
      <c r="O772" s="1" t="s">
        <v>2641</v>
      </c>
      <c r="P772" s="1" t="s">
        <v>29</v>
      </c>
      <c r="Q772" s="2">
        <v>46232.625</v>
      </c>
      <c r="R772" s="1" t="s">
        <v>363</v>
      </c>
      <c r="S772" s="1" t="s">
        <v>6540</v>
      </c>
      <c r="T772" s="1">
        <v>1</v>
      </c>
      <c r="X772" s="216" t="s">
        <v>467</v>
      </c>
      <c r="AA772" s="1" t="s">
        <v>7568</v>
      </c>
      <c r="AB772" s="1" t="s">
        <v>468</v>
      </c>
      <c r="AC772" s="1" t="s">
        <v>671</v>
      </c>
    </row>
    <row r="773" s="1" customFormat="1" spans="1:29">
      <c r="A773" s="1">
        <v>156</v>
      </c>
      <c r="C773" s="2">
        <v>46232.625</v>
      </c>
      <c r="F773" s="1" t="s">
        <v>95</v>
      </c>
      <c r="G773" s="1" t="s">
        <v>818</v>
      </c>
      <c r="H773" s="1">
        <v>226</v>
      </c>
      <c r="I773" s="1">
        <v>226</v>
      </c>
      <c r="J773" s="1" t="s">
        <v>7566</v>
      </c>
      <c r="K773" s="2">
        <v>46232.4572916667</v>
      </c>
      <c r="L773" s="1" t="s">
        <v>3903</v>
      </c>
      <c r="M773" s="1" t="s">
        <v>463</v>
      </c>
      <c r="N773" s="1" t="s">
        <v>6495</v>
      </c>
      <c r="O773" s="1" t="s">
        <v>2641</v>
      </c>
      <c r="P773" s="1" t="s">
        <v>29</v>
      </c>
      <c r="Q773" s="2">
        <v>46232.625</v>
      </c>
      <c r="R773" s="1" t="s">
        <v>363</v>
      </c>
      <c r="S773" s="1" t="s">
        <v>6540</v>
      </c>
      <c r="T773" s="1">
        <v>2.6</v>
      </c>
      <c r="X773" s="216" t="s">
        <v>470</v>
      </c>
      <c r="AA773" s="1" t="s">
        <v>7519</v>
      </c>
      <c r="AB773" s="1" t="s">
        <v>471</v>
      </c>
      <c r="AC773" s="1" t="s">
        <v>671</v>
      </c>
    </row>
    <row r="774" s="1" customFormat="1" spans="1:29">
      <c r="A774" s="1">
        <v>96</v>
      </c>
      <c r="C774" s="2">
        <v>46232.4436574074</v>
      </c>
      <c r="F774" s="1" t="s">
        <v>95</v>
      </c>
      <c r="G774" s="1" t="s">
        <v>818</v>
      </c>
      <c r="H774" s="1">
        <v>156</v>
      </c>
      <c r="I774" s="1">
        <v>156</v>
      </c>
      <c r="J774" s="1" t="s">
        <v>7569</v>
      </c>
      <c r="K774" s="2">
        <v>46232.4594675926</v>
      </c>
      <c r="L774" s="1" t="s">
        <v>4284</v>
      </c>
      <c r="M774" s="1" t="s">
        <v>463</v>
      </c>
      <c r="N774" s="1" t="s">
        <v>6495</v>
      </c>
      <c r="O774" s="1" t="s">
        <v>7570</v>
      </c>
      <c r="P774" s="1" t="s">
        <v>29</v>
      </c>
      <c r="Q774" s="2">
        <v>46232</v>
      </c>
      <c r="R774" s="1" t="s">
        <v>362</v>
      </c>
      <c r="S774" s="1" t="s">
        <v>6540</v>
      </c>
      <c r="T774" s="1">
        <v>1.6</v>
      </c>
      <c r="X774" s="216" t="s">
        <v>470</v>
      </c>
      <c r="AA774" s="1" t="s">
        <v>7519</v>
      </c>
      <c r="AB774" s="1" t="s">
        <v>471</v>
      </c>
      <c r="AC774" s="1" t="s">
        <v>714</v>
      </c>
    </row>
    <row r="775" s="1" customFormat="1" spans="1:29">
      <c r="A775" s="1">
        <v>20</v>
      </c>
      <c r="C775" s="2">
        <v>46232.4436574074</v>
      </c>
      <c r="F775" s="1" t="s">
        <v>95</v>
      </c>
      <c r="G775" s="1" t="s">
        <v>818</v>
      </c>
      <c r="H775" s="1">
        <v>156</v>
      </c>
      <c r="I775" s="1">
        <v>156</v>
      </c>
      <c r="J775" s="1" t="s">
        <v>7569</v>
      </c>
      <c r="K775" s="2">
        <v>46232.4594675926</v>
      </c>
      <c r="L775" s="1" t="s">
        <v>4284</v>
      </c>
      <c r="M775" s="1" t="s">
        <v>463</v>
      </c>
      <c r="N775" s="1" t="s">
        <v>6495</v>
      </c>
      <c r="O775" s="1" t="s">
        <v>7570</v>
      </c>
      <c r="P775" s="1" t="s">
        <v>29</v>
      </c>
      <c r="Q775" s="2">
        <v>46232</v>
      </c>
      <c r="R775" s="1" t="s">
        <v>362</v>
      </c>
      <c r="S775" s="1" t="s">
        <v>6540</v>
      </c>
      <c r="T775" s="1">
        <v>1</v>
      </c>
      <c r="X775" s="216" t="s">
        <v>467</v>
      </c>
      <c r="AA775" s="1" t="s">
        <v>7571</v>
      </c>
      <c r="AB775" s="1" t="s">
        <v>468</v>
      </c>
      <c r="AC775" s="1" t="s">
        <v>714</v>
      </c>
    </row>
    <row r="776" s="1" customFormat="1" spans="1:29">
      <c r="A776" s="1">
        <v>20</v>
      </c>
      <c r="C776" s="2">
        <v>46232.4436574074</v>
      </c>
      <c r="F776" s="1" t="s">
        <v>95</v>
      </c>
      <c r="G776" s="1" t="s">
        <v>818</v>
      </c>
      <c r="H776" s="1">
        <v>156</v>
      </c>
      <c r="I776" s="1">
        <v>156</v>
      </c>
      <c r="J776" s="1" t="s">
        <v>7569</v>
      </c>
      <c r="K776" s="2">
        <v>46232.4594675926</v>
      </c>
      <c r="L776" s="1" t="s">
        <v>4284</v>
      </c>
      <c r="M776" s="1" t="s">
        <v>463</v>
      </c>
      <c r="N776" s="1" t="s">
        <v>6495</v>
      </c>
      <c r="O776" s="1" t="s">
        <v>7570</v>
      </c>
      <c r="P776" s="1" t="s">
        <v>29</v>
      </c>
      <c r="Q776" s="2">
        <v>46232</v>
      </c>
      <c r="R776" s="1" t="s">
        <v>362</v>
      </c>
      <c r="S776" s="1" t="s">
        <v>6540</v>
      </c>
      <c r="T776" s="1">
        <v>1</v>
      </c>
      <c r="X776" s="216" t="s">
        <v>467</v>
      </c>
      <c r="AA776" s="1" t="s">
        <v>7572</v>
      </c>
      <c r="AB776" s="1" t="s">
        <v>468</v>
      </c>
      <c r="AC776" s="1" t="s">
        <v>714</v>
      </c>
    </row>
    <row r="777" s="1" customFormat="1" spans="1:29">
      <c r="A777" s="1">
        <v>20</v>
      </c>
      <c r="C777" s="2">
        <v>46232.4436574074</v>
      </c>
      <c r="F777" s="1" t="s">
        <v>95</v>
      </c>
      <c r="G777" s="1" t="s">
        <v>818</v>
      </c>
      <c r="H777" s="1">
        <v>156</v>
      </c>
      <c r="I777" s="1">
        <v>156</v>
      </c>
      <c r="J777" s="1" t="s">
        <v>7569</v>
      </c>
      <c r="K777" s="2">
        <v>46232.4594675926</v>
      </c>
      <c r="L777" s="1" t="s">
        <v>4284</v>
      </c>
      <c r="M777" s="1" t="s">
        <v>463</v>
      </c>
      <c r="N777" s="1" t="s">
        <v>6495</v>
      </c>
      <c r="O777" s="1" t="s">
        <v>7570</v>
      </c>
      <c r="P777" s="1" t="s">
        <v>29</v>
      </c>
      <c r="Q777" s="2">
        <v>46232</v>
      </c>
      <c r="R777" s="1" t="s">
        <v>362</v>
      </c>
      <c r="S777" s="1" t="s">
        <v>6540</v>
      </c>
      <c r="T777" s="1">
        <v>1</v>
      </c>
      <c r="X777" s="216" t="s">
        <v>467</v>
      </c>
      <c r="AA777" s="1" t="s">
        <v>7573</v>
      </c>
      <c r="AB777" s="1" t="s">
        <v>468</v>
      </c>
      <c r="AC777" s="1" t="s">
        <v>714</v>
      </c>
    </row>
    <row r="778" s="1" customFormat="1" spans="1:29">
      <c r="A778" s="1">
        <v>15</v>
      </c>
      <c r="C778" s="2">
        <v>46232.5416666667</v>
      </c>
      <c r="F778" s="1" t="s">
        <v>83</v>
      </c>
      <c r="G778" s="1" t="s">
        <v>818</v>
      </c>
      <c r="H778" s="1">
        <v>120</v>
      </c>
      <c r="I778" s="1">
        <v>120</v>
      </c>
      <c r="J778" s="1" t="s">
        <v>7574</v>
      </c>
      <c r="K778" s="2">
        <v>46232.474525463</v>
      </c>
      <c r="L778" s="1" t="s">
        <v>4284</v>
      </c>
      <c r="M778" s="1" t="s">
        <v>463</v>
      </c>
      <c r="N778" s="1" t="s">
        <v>6495</v>
      </c>
      <c r="O778" s="1" t="s">
        <v>7575</v>
      </c>
      <c r="P778" s="1" t="s">
        <v>29</v>
      </c>
      <c r="Q778" s="2">
        <v>46232.5416666667</v>
      </c>
      <c r="R778" s="1" t="s">
        <v>329</v>
      </c>
      <c r="S778" s="1" t="s">
        <v>6540</v>
      </c>
      <c r="T778" s="1">
        <v>1</v>
      </c>
      <c r="X778" s="216" t="s">
        <v>454</v>
      </c>
      <c r="AA778" s="1" t="s">
        <v>7576</v>
      </c>
      <c r="AB778" s="1" t="s">
        <v>455</v>
      </c>
      <c r="AC778" s="1" t="s">
        <v>2594</v>
      </c>
    </row>
    <row r="779" s="1" customFormat="1" spans="1:29">
      <c r="A779" s="1">
        <v>15</v>
      </c>
      <c r="C779" s="2">
        <v>46232.5416666667</v>
      </c>
      <c r="F779" s="1" t="s">
        <v>83</v>
      </c>
      <c r="G779" s="1" t="s">
        <v>818</v>
      </c>
      <c r="H779" s="1">
        <v>120</v>
      </c>
      <c r="I779" s="1">
        <v>120</v>
      </c>
      <c r="J779" s="1" t="s">
        <v>7574</v>
      </c>
      <c r="K779" s="2">
        <v>46232.474525463</v>
      </c>
      <c r="L779" s="1" t="s">
        <v>4284</v>
      </c>
      <c r="M779" s="1" t="s">
        <v>463</v>
      </c>
      <c r="N779" s="1" t="s">
        <v>6495</v>
      </c>
      <c r="O779" s="1" t="s">
        <v>7575</v>
      </c>
      <c r="P779" s="1" t="s">
        <v>29</v>
      </c>
      <c r="Q779" s="2">
        <v>46232.5416666667</v>
      </c>
      <c r="R779" s="1" t="s">
        <v>329</v>
      </c>
      <c r="S779" s="1" t="s">
        <v>6540</v>
      </c>
      <c r="T779" s="1">
        <v>1</v>
      </c>
      <c r="X779" s="216" t="s">
        <v>7577</v>
      </c>
      <c r="AA779" s="1" t="s">
        <v>7578</v>
      </c>
      <c r="AB779" s="1" t="s">
        <v>7579</v>
      </c>
      <c r="AC779" s="1" t="s">
        <v>2594</v>
      </c>
    </row>
    <row r="780" s="1" customFormat="1" spans="1:29">
      <c r="A780" s="1">
        <v>90</v>
      </c>
      <c r="C780" s="2">
        <v>46232.5416666667</v>
      </c>
      <c r="F780" s="1" t="s">
        <v>83</v>
      </c>
      <c r="G780" s="1" t="s">
        <v>818</v>
      </c>
      <c r="H780" s="1">
        <v>120</v>
      </c>
      <c r="I780" s="1">
        <v>120</v>
      </c>
      <c r="J780" s="1" t="s">
        <v>7574</v>
      </c>
      <c r="K780" s="2">
        <v>46232.474525463</v>
      </c>
      <c r="L780" s="1" t="s">
        <v>4284</v>
      </c>
      <c r="M780" s="1" t="s">
        <v>463</v>
      </c>
      <c r="N780" s="1" t="s">
        <v>6495</v>
      </c>
      <c r="O780" s="1" t="s">
        <v>7575</v>
      </c>
      <c r="P780" s="1" t="s">
        <v>29</v>
      </c>
      <c r="Q780" s="2">
        <v>46232.5416666667</v>
      </c>
      <c r="R780" s="1" t="s">
        <v>329</v>
      </c>
      <c r="S780" s="1" t="s">
        <v>6540</v>
      </c>
      <c r="T780" s="1">
        <v>1.5</v>
      </c>
      <c r="X780" s="216" t="s">
        <v>456</v>
      </c>
      <c r="AA780" s="1" t="s">
        <v>7580</v>
      </c>
      <c r="AB780" s="1" t="s">
        <v>457</v>
      </c>
      <c r="AC780" s="1" t="s">
        <v>2594</v>
      </c>
    </row>
    <row r="781" s="1" customFormat="1" spans="1:29">
      <c r="A781" s="1">
        <v>15</v>
      </c>
      <c r="C781" s="2">
        <v>46232.4430555556</v>
      </c>
      <c r="F781" s="1" t="s">
        <v>92</v>
      </c>
      <c r="G781" s="1" t="s">
        <v>818</v>
      </c>
      <c r="H781" s="1">
        <v>150</v>
      </c>
      <c r="I781" s="1">
        <v>150</v>
      </c>
      <c r="J781" s="1" t="s">
        <v>7581</v>
      </c>
      <c r="K781" s="2">
        <v>46232.491724537</v>
      </c>
      <c r="L781" s="1" t="s">
        <v>4284</v>
      </c>
      <c r="M781" s="1" t="s">
        <v>463</v>
      </c>
      <c r="N781" s="1" t="s">
        <v>6495</v>
      </c>
      <c r="O781" s="1" t="s">
        <v>7582</v>
      </c>
      <c r="P781" s="1" t="s">
        <v>29</v>
      </c>
      <c r="Q781" s="2">
        <v>46227</v>
      </c>
      <c r="R781" s="1" t="s">
        <v>343</v>
      </c>
      <c r="S781" s="1" t="s">
        <v>6540</v>
      </c>
      <c r="T781" s="1">
        <v>1</v>
      </c>
      <c r="X781" s="216" t="s">
        <v>454</v>
      </c>
      <c r="AA781" s="1" t="s">
        <v>7583</v>
      </c>
      <c r="AB781" s="1" t="s">
        <v>455</v>
      </c>
      <c r="AC781" s="1" t="s">
        <v>2845</v>
      </c>
    </row>
    <row r="782" s="1" customFormat="1" spans="1:29">
      <c r="A782" s="1">
        <v>15</v>
      </c>
      <c r="C782" s="2">
        <v>46232.4430555556</v>
      </c>
      <c r="F782" s="1" t="s">
        <v>92</v>
      </c>
      <c r="G782" s="1" t="s">
        <v>818</v>
      </c>
      <c r="H782" s="1">
        <v>150</v>
      </c>
      <c r="I782" s="1">
        <v>150</v>
      </c>
      <c r="J782" s="1" t="s">
        <v>7581</v>
      </c>
      <c r="K782" s="2">
        <v>46232.491724537</v>
      </c>
      <c r="L782" s="1" t="s">
        <v>4284</v>
      </c>
      <c r="M782" s="1" t="s">
        <v>463</v>
      </c>
      <c r="N782" s="1" t="s">
        <v>6495</v>
      </c>
      <c r="O782" s="1" t="s">
        <v>7582</v>
      </c>
      <c r="P782" s="1" t="s">
        <v>29</v>
      </c>
      <c r="Q782" s="2">
        <v>46227</v>
      </c>
      <c r="R782" s="1" t="s">
        <v>343</v>
      </c>
      <c r="S782" s="1" t="s">
        <v>6540</v>
      </c>
      <c r="T782" s="1">
        <v>1</v>
      </c>
      <c r="X782" s="216" t="s">
        <v>454</v>
      </c>
      <c r="AA782" s="1" t="s">
        <v>7584</v>
      </c>
      <c r="AB782" s="1" t="s">
        <v>455</v>
      </c>
      <c r="AC782" s="1" t="s">
        <v>2845</v>
      </c>
    </row>
    <row r="783" s="1" customFormat="1" spans="1:29">
      <c r="A783" s="1">
        <v>120</v>
      </c>
      <c r="C783" s="2">
        <v>46232.4430555556</v>
      </c>
      <c r="F783" s="1" t="s">
        <v>92</v>
      </c>
      <c r="G783" s="1" t="s">
        <v>818</v>
      </c>
      <c r="H783" s="1">
        <v>150</v>
      </c>
      <c r="I783" s="1">
        <v>150</v>
      </c>
      <c r="J783" s="1" t="s">
        <v>7581</v>
      </c>
      <c r="K783" s="2">
        <v>46232.491724537</v>
      </c>
      <c r="L783" s="1" t="s">
        <v>4284</v>
      </c>
      <c r="M783" s="1" t="s">
        <v>463</v>
      </c>
      <c r="N783" s="1" t="s">
        <v>6495</v>
      </c>
      <c r="O783" s="1" t="s">
        <v>7582</v>
      </c>
      <c r="P783" s="1" t="s">
        <v>29</v>
      </c>
      <c r="Q783" s="2">
        <v>46227</v>
      </c>
      <c r="R783" s="1" t="s">
        <v>343</v>
      </c>
      <c r="S783" s="1" t="s">
        <v>6540</v>
      </c>
      <c r="T783" s="1">
        <v>2</v>
      </c>
      <c r="X783" s="216" t="s">
        <v>456</v>
      </c>
      <c r="AA783" s="1" t="s">
        <v>7529</v>
      </c>
      <c r="AB783" s="1" t="s">
        <v>457</v>
      </c>
      <c r="AC783" s="1" t="s">
        <v>2845</v>
      </c>
    </row>
    <row r="784" s="1" customFormat="1" spans="1:29">
      <c r="A784" s="1">
        <v>120</v>
      </c>
      <c r="C784" s="2">
        <v>46232.4375</v>
      </c>
      <c r="F784" s="1" t="s">
        <v>93</v>
      </c>
      <c r="G784" s="1" t="s">
        <v>621</v>
      </c>
      <c r="H784" s="1">
        <v>160</v>
      </c>
      <c r="I784" s="1">
        <v>160</v>
      </c>
      <c r="J784" s="1" t="s">
        <v>7585</v>
      </c>
      <c r="K784" s="2">
        <v>46232.4958449074</v>
      </c>
      <c r="L784" s="1" t="s">
        <v>3878</v>
      </c>
      <c r="M784" s="1" t="s">
        <v>463</v>
      </c>
      <c r="N784" s="1" t="s">
        <v>6545</v>
      </c>
      <c r="O784" s="1" t="s">
        <v>7586</v>
      </c>
      <c r="P784" s="1" t="s">
        <v>29</v>
      </c>
      <c r="Q784" s="2">
        <v>46232</v>
      </c>
      <c r="R784" s="1" t="s">
        <v>347</v>
      </c>
      <c r="S784" s="1" t="s">
        <v>6540</v>
      </c>
      <c r="T784" s="1">
        <v>2</v>
      </c>
      <c r="AC784" s="1" t="s">
        <v>663</v>
      </c>
    </row>
    <row r="785" s="1" customFormat="1" spans="1:29">
      <c r="A785" s="1">
        <v>40</v>
      </c>
      <c r="C785" s="2">
        <v>46232.4375</v>
      </c>
      <c r="F785" s="1" t="s">
        <v>93</v>
      </c>
      <c r="G785" s="1" t="s">
        <v>621</v>
      </c>
      <c r="H785" s="1">
        <v>160</v>
      </c>
      <c r="I785" s="1">
        <v>160</v>
      </c>
      <c r="J785" s="1" t="s">
        <v>7585</v>
      </c>
      <c r="K785" s="2">
        <v>46232.4958449074</v>
      </c>
      <c r="L785" s="1" t="s">
        <v>3878</v>
      </c>
      <c r="M785" s="1" t="s">
        <v>463</v>
      </c>
      <c r="N785" s="1" t="s">
        <v>6543</v>
      </c>
      <c r="O785" s="1" t="s">
        <v>7586</v>
      </c>
      <c r="P785" s="1" t="s">
        <v>29</v>
      </c>
      <c r="Q785" s="2">
        <v>46232</v>
      </c>
      <c r="R785" s="1" t="s">
        <v>347</v>
      </c>
      <c r="S785" s="1" t="s">
        <v>6540</v>
      </c>
      <c r="T785" s="1">
        <v>1</v>
      </c>
      <c r="AC785" s="1" t="s">
        <v>663</v>
      </c>
    </row>
    <row r="786" s="1" customFormat="1" spans="1:29">
      <c r="A786" s="1">
        <v>60</v>
      </c>
      <c r="C786" s="2">
        <v>46232.0535648148</v>
      </c>
      <c r="F786" s="1" t="s">
        <v>91</v>
      </c>
      <c r="G786" s="1" t="s">
        <v>818</v>
      </c>
      <c r="H786" s="1">
        <v>60</v>
      </c>
      <c r="I786" s="1">
        <v>60</v>
      </c>
      <c r="J786" s="1" t="s">
        <v>7587</v>
      </c>
      <c r="K786" s="2">
        <v>46232.5182523148</v>
      </c>
      <c r="L786" s="1" t="s">
        <v>3903</v>
      </c>
      <c r="M786" s="1" t="s">
        <v>463</v>
      </c>
      <c r="N786" s="1" t="s">
        <v>6495</v>
      </c>
      <c r="O786" s="1" t="s">
        <v>7588</v>
      </c>
      <c r="P786" s="1" t="s">
        <v>29</v>
      </c>
      <c r="Q786" s="2">
        <v>46231</v>
      </c>
      <c r="R786" s="1" t="s">
        <v>341</v>
      </c>
      <c r="S786" s="1" t="s">
        <v>6540</v>
      </c>
      <c r="T786" s="1">
        <v>1</v>
      </c>
      <c r="X786" s="216" t="s">
        <v>456</v>
      </c>
      <c r="AA786" s="1" t="s">
        <v>7589</v>
      </c>
      <c r="AB786" s="1" t="s">
        <v>457</v>
      </c>
      <c r="AC786" s="1" t="s">
        <v>689</v>
      </c>
    </row>
    <row r="787" s="1" customFormat="1" spans="1:29">
      <c r="A787" s="1">
        <v>90</v>
      </c>
      <c r="C787" s="2">
        <v>46232.5416666667</v>
      </c>
      <c r="F787" s="1" t="s">
        <v>93</v>
      </c>
      <c r="G787" s="1" t="s">
        <v>818</v>
      </c>
      <c r="H787" s="1">
        <v>120</v>
      </c>
      <c r="I787" s="1">
        <v>120</v>
      </c>
      <c r="J787" s="1" t="s">
        <v>7590</v>
      </c>
      <c r="K787" s="2">
        <v>46232.5645601852</v>
      </c>
      <c r="L787" s="1" t="s">
        <v>3903</v>
      </c>
      <c r="M787" s="1" t="s">
        <v>463</v>
      </c>
      <c r="N787" s="1" t="s">
        <v>6495</v>
      </c>
      <c r="O787" s="1" t="s">
        <v>2556</v>
      </c>
      <c r="P787" s="1" t="s">
        <v>29</v>
      </c>
      <c r="Q787" s="2">
        <v>46232.625</v>
      </c>
      <c r="R787" s="1" t="s">
        <v>347</v>
      </c>
      <c r="S787" s="1" t="s">
        <v>6540</v>
      </c>
      <c r="T787" s="1">
        <v>1.5</v>
      </c>
      <c r="X787" s="216" t="s">
        <v>456</v>
      </c>
      <c r="AA787" s="1" t="s">
        <v>7591</v>
      </c>
      <c r="AB787" s="1" t="s">
        <v>457</v>
      </c>
      <c r="AC787" s="1" t="s">
        <v>663</v>
      </c>
    </row>
    <row r="788" s="1" customFormat="1" spans="1:29">
      <c r="A788" s="1">
        <v>15</v>
      </c>
      <c r="C788" s="2">
        <v>46232.5416666667</v>
      </c>
      <c r="F788" s="1" t="s">
        <v>93</v>
      </c>
      <c r="G788" s="1" t="s">
        <v>818</v>
      </c>
      <c r="H788" s="1">
        <v>120</v>
      </c>
      <c r="I788" s="1">
        <v>120</v>
      </c>
      <c r="J788" s="1" t="s">
        <v>7590</v>
      </c>
      <c r="K788" s="2">
        <v>46232.5645601852</v>
      </c>
      <c r="L788" s="1" t="s">
        <v>3903</v>
      </c>
      <c r="M788" s="1" t="s">
        <v>463</v>
      </c>
      <c r="N788" s="1" t="s">
        <v>6495</v>
      </c>
      <c r="O788" s="1" t="s">
        <v>2556</v>
      </c>
      <c r="P788" s="1" t="s">
        <v>29</v>
      </c>
      <c r="Q788" s="2">
        <v>46232.625</v>
      </c>
      <c r="R788" s="1" t="s">
        <v>347</v>
      </c>
      <c r="S788" s="1" t="s">
        <v>6540</v>
      </c>
      <c r="T788" s="1">
        <v>1</v>
      </c>
      <c r="X788" s="216" t="s">
        <v>454</v>
      </c>
      <c r="AA788" s="1" t="s">
        <v>7592</v>
      </c>
      <c r="AB788" s="1" t="s">
        <v>455</v>
      </c>
      <c r="AC788" s="1" t="s">
        <v>663</v>
      </c>
    </row>
    <row r="789" s="1" customFormat="1" spans="1:29">
      <c r="A789" s="1">
        <v>15</v>
      </c>
      <c r="C789" s="2">
        <v>46232.5416666667</v>
      </c>
      <c r="F789" s="1" t="s">
        <v>93</v>
      </c>
      <c r="G789" s="1" t="s">
        <v>818</v>
      </c>
      <c r="H789" s="1">
        <v>120</v>
      </c>
      <c r="I789" s="1">
        <v>120</v>
      </c>
      <c r="J789" s="1" t="s">
        <v>7590</v>
      </c>
      <c r="K789" s="2">
        <v>46232.5645601852</v>
      </c>
      <c r="L789" s="1" t="s">
        <v>3903</v>
      </c>
      <c r="M789" s="1" t="s">
        <v>463</v>
      </c>
      <c r="N789" s="1" t="s">
        <v>6495</v>
      </c>
      <c r="O789" s="1" t="s">
        <v>2556</v>
      </c>
      <c r="P789" s="1" t="s">
        <v>29</v>
      </c>
      <c r="Q789" s="2">
        <v>46232.625</v>
      </c>
      <c r="R789" s="1" t="s">
        <v>347</v>
      </c>
      <c r="S789" s="1" t="s">
        <v>6540</v>
      </c>
      <c r="T789" s="1">
        <v>1</v>
      </c>
      <c r="X789" s="216" t="s">
        <v>454</v>
      </c>
      <c r="AA789" s="1" t="s">
        <v>7593</v>
      </c>
      <c r="AB789" s="1" t="s">
        <v>455</v>
      </c>
      <c r="AC789" s="1" t="s">
        <v>663</v>
      </c>
    </row>
    <row r="790" s="1" customFormat="1" spans="1:29">
      <c r="A790" s="1">
        <v>15</v>
      </c>
      <c r="C790" s="2">
        <v>46232</v>
      </c>
      <c r="F790" s="1" t="s">
        <v>93</v>
      </c>
      <c r="G790" s="1" t="s">
        <v>818</v>
      </c>
      <c r="H790" s="1">
        <v>120</v>
      </c>
      <c r="I790" s="1">
        <v>120</v>
      </c>
      <c r="J790" s="1" t="s">
        <v>7594</v>
      </c>
      <c r="K790" s="2">
        <v>46232.6711574074</v>
      </c>
      <c r="L790" s="1" t="s">
        <v>4284</v>
      </c>
      <c r="M790" s="1" t="s">
        <v>463</v>
      </c>
      <c r="N790" s="1" t="s">
        <v>6495</v>
      </c>
      <c r="O790" s="1" t="s">
        <v>7595</v>
      </c>
      <c r="P790" s="1" t="s">
        <v>29</v>
      </c>
      <c r="Q790" s="2">
        <v>46231</v>
      </c>
      <c r="R790" s="1" t="s">
        <v>353</v>
      </c>
      <c r="S790" s="1" t="s">
        <v>6540</v>
      </c>
      <c r="T790" s="1">
        <v>1</v>
      </c>
      <c r="X790" s="216" t="s">
        <v>454</v>
      </c>
      <c r="AA790" s="1" t="s">
        <v>7596</v>
      </c>
      <c r="AB790" s="1" t="s">
        <v>455</v>
      </c>
      <c r="AC790" s="1" t="s">
        <v>2609</v>
      </c>
    </row>
    <row r="791" s="1" customFormat="1" spans="1:29">
      <c r="A791" s="1">
        <v>15</v>
      </c>
      <c r="C791" s="2">
        <v>46232</v>
      </c>
      <c r="F791" s="1" t="s">
        <v>93</v>
      </c>
      <c r="G791" s="1" t="s">
        <v>818</v>
      </c>
      <c r="H791" s="1">
        <v>120</v>
      </c>
      <c r="I791" s="1">
        <v>120</v>
      </c>
      <c r="J791" s="1" t="s">
        <v>7594</v>
      </c>
      <c r="K791" s="2">
        <v>46232.6711574074</v>
      </c>
      <c r="L791" s="1" t="s">
        <v>4284</v>
      </c>
      <c r="M791" s="1" t="s">
        <v>463</v>
      </c>
      <c r="N791" s="1" t="s">
        <v>6495</v>
      </c>
      <c r="O791" s="1" t="s">
        <v>7595</v>
      </c>
      <c r="P791" s="1" t="s">
        <v>29</v>
      </c>
      <c r="Q791" s="2">
        <v>46231</v>
      </c>
      <c r="R791" s="1" t="s">
        <v>353</v>
      </c>
      <c r="S791" s="1" t="s">
        <v>6540</v>
      </c>
      <c r="T791" s="1">
        <v>1</v>
      </c>
      <c r="X791" s="216" t="s">
        <v>454</v>
      </c>
      <c r="AA791" s="1" t="s">
        <v>7597</v>
      </c>
      <c r="AB791" s="1" t="s">
        <v>455</v>
      </c>
      <c r="AC791" s="1" t="s">
        <v>2609</v>
      </c>
    </row>
    <row r="792" s="1" customFormat="1" spans="1:29">
      <c r="A792" s="1">
        <v>90</v>
      </c>
      <c r="C792" s="2">
        <v>46232</v>
      </c>
      <c r="F792" s="1" t="s">
        <v>93</v>
      </c>
      <c r="G792" s="1" t="s">
        <v>818</v>
      </c>
      <c r="H792" s="1">
        <v>120</v>
      </c>
      <c r="I792" s="1">
        <v>120</v>
      </c>
      <c r="J792" s="1" t="s">
        <v>7594</v>
      </c>
      <c r="K792" s="2">
        <v>46232.6711574074</v>
      </c>
      <c r="L792" s="1" t="s">
        <v>4284</v>
      </c>
      <c r="M792" s="1" t="s">
        <v>463</v>
      </c>
      <c r="N792" s="1" t="s">
        <v>6495</v>
      </c>
      <c r="O792" s="1" t="s">
        <v>7595</v>
      </c>
      <c r="P792" s="1" t="s">
        <v>29</v>
      </c>
      <c r="Q792" s="2">
        <v>46231</v>
      </c>
      <c r="R792" s="1" t="s">
        <v>353</v>
      </c>
      <c r="S792" s="1" t="s">
        <v>6540</v>
      </c>
      <c r="T792" s="1">
        <v>1.5</v>
      </c>
      <c r="X792" s="216" t="s">
        <v>456</v>
      </c>
      <c r="AA792" s="1" t="s">
        <v>7558</v>
      </c>
      <c r="AB792" s="1" t="s">
        <v>457</v>
      </c>
      <c r="AC792" s="1" t="s">
        <v>2609</v>
      </c>
    </row>
    <row r="793" s="1" customFormat="1" spans="1:29">
      <c r="A793" s="1">
        <v>120</v>
      </c>
      <c r="C793" s="2">
        <v>46232</v>
      </c>
      <c r="E793" s="1" t="s">
        <v>645</v>
      </c>
      <c r="F793" s="1" t="s">
        <v>117</v>
      </c>
      <c r="G793" s="1" t="s">
        <v>742</v>
      </c>
      <c r="H793" s="1">
        <v>400</v>
      </c>
      <c r="I793" s="1">
        <v>400</v>
      </c>
      <c r="J793" s="1" t="s">
        <v>7598</v>
      </c>
      <c r="K793" s="2">
        <v>46232.6941087963</v>
      </c>
      <c r="L793" s="1" t="s">
        <v>3878</v>
      </c>
      <c r="M793" s="1" t="s">
        <v>463</v>
      </c>
      <c r="N793" s="1" t="s">
        <v>6545</v>
      </c>
      <c r="O793" s="1" t="s">
        <v>2820</v>
      </c>
      <c r="P793" s="1" t="s">
        <v>29</v>
      </c>
      <c r="Q793" s="2">
        <v>46232</v>
      </c>
      <c r="R793" s="1" t="s">
        <v>252</v>
      </c>
      <c r="S793" s="1" t="s">
        <v>6540</v>
      </c>
      <c r="T793" s="1">
        <v>2</v>
      </c>
      <c r="AC793" s="1" t="s">
        <v>2818</v>
      </c>
    </row>
    <row r="794" s="1" customFormat="1" spans="1:29">
      <c r="A794" s="1">
        <v>80</v>
      </c>
      <c r="C794" s="2">
        <v>46232</v>
      </c>
      <c r="E794" s="1" t="s">
        <v>645</v>
      </c>
      <c r="F794" s="1" t="s">
        <v>117</v>
      </c>
      <c r="G794" s="1" t="s">
        <v>742</v>
      </c>
      <c r="H794" s="1">
        <v>400</v>
      </c>
      <c r="I794" s="1">
        <v>400</v>
      </c>
      <c r="J794" s="1" t="s">
        <v>7598</v>
      </c>
      <c r="K794" s="2">
        <v>46232.6941087963</v>
      </c>
      <c r="L794" s="1" t="s">
        <v>3878</v>
      </c>
      <c r="M794" s="1" t="s">
        <v>463</v>
      </c>
      <c r="N794" s="1" t="s">
        <v>7025</v>
      </c>
      <c r="O794" s="1" t="s">
        <v>2820</v>
      </c>
      <c r="P794" s="1" t="s">
        <v>29</v>
      </c>
      <c r="Q794" s="2">
        <v>46232</v>
      </c>
      <c r="R794" s="1" t="s">
        <v>252</v>
      </c>
      <c r="S794" s="1" t="s">
        <v>6540</v>
      </c>
      <c r="T794" s="1">
        <v>2</v>
      </c>
      <c r="AC794" s="1" t="s">
        <v>2818</v>
      </c>
    </row>
    <row r="795" s="1" customFormat="1" spans="1:29">
      <c r="A795" s="1">
        <v>200</v>
      </c>
      <c r="C795" s="2">
        <v>46232</v>
      </c>
      <c r="E795" s="1" t="s">
        <v>645</v>
      </c>
      <c r="F795" s="1" t="s">
        <v>117</v>
      </c>
      <c r="G795" s="1" t="s">
        <v>742</v>
      </c>
      <c r="H795" s="1">
        <v>400</v>
      </c>
      <c r="I795" s="1">
        <v>400</v>
      </c>
      <c r="J795" s="1" t="s">
        <v>7598</v>
      </c>
      <c r="K795" s="2">
        <v>46232.6941087963</v>
      </c>
      <c r="L795" s="1" t="s">
        <v>3878</v>
      </c>
      <c r="M795" s="1" t="s">
        <v>463</v>
      </c>
      <c r="N795" s="1" t="s">
        <v>7599</v>
      </c>
      <c r="O795" s="1" t="s">
        <v>2820</v>
      </c>
      <c r="P795" s="1" t="s">
        <v>29</v>
      </c>
      <c r="Q795" s="2">
        <v>46232</v>
      </c>
      <c r="R795" s="1" t="s">
        <v>252</v>
      </c>
      <c r="S795" s="1" t="s">
        <v>6540</v>
      </c>
      <c r="T795" s="1">
        <v>1</v>
      </c>
      <c r="U795" s="1" t="s">
        <v>2821</v>
      </c>
      <c r="AA795" s="1" t="s">
        <v>2821</v>
      </c>
      <c r="AC795" s="1" t="s">
        <v>2818</v>
      </c>
    </row>
    <row r="796" s="1" customFormat="1" spans="1:29">
      <c r="A796" s="1">
        <v>100</v>
      </c>
      <c r="C796" s="2">
        <v>46232.625</v>
      </c>
      <c r="F796" s="1" t="s">
        <v>92</v>
      </c>
      <c r="G796" s="1" t="s">
        <v>621</v>
      </c>
      <c r="H796" s="1">
        <v>140</v>
      </c>
      <c r="I796" s="1">
        <v>140</v>
      </c>
      <c r="J796" s="1" t="s">
        <v>7600</v>
      </c>
      <c r="K796" s="2">
        <v>46232.7015625</v>
      </c>
      <c r="L796" s="1" t="s">
        <v>3878</v>
      </c>
      <c r="M796" s="1" t="s">
        <v>463</v>
      </c>
      <c r="N796" s="1" t="s">
        <v>6977</v>
      </c>
      <c r="O796" s="1" t="s">
        <v>7601</v>
      </c>
      <c r="P796" s="1" t="s">
        <v>29</v>
      </c>
      <c r="Q796" s="2">
        <v>46232.625</v>
      </c>
      <c r="R796" s="1" t="s">
        <v>342</v>
      </c>
      <c r="S796" s="1" t="s">
        <v>6540</v>
      </c>
      <c r="T796" s="1">
        <v>2</v>
      </c>
      <c r="AC796" s="1" t="s">
        <v>687</v>
      </c>
    </row>
    <row r="797" s="1" customFormat="1" spans="1:29">
      <c r="A797" s="1">
        <v>40</v>
      </c>
      <c r="C797" s="2">
        <v>46232.625</v>
      </c>
      <c r="F797" s="1" t="s">
        <v>92</v>
      </c>
      <c r="G797" s="1" t="s">
        <v>621</v>
      </c>
      <c r="H797" s="1">
        <v>140</v>
      </c>
      <c r="I797" s="1">
        <v>140</v>
      </c>
      <c r="J797" s="1" t="s">
        <v>7600</v>
      </c>
      <c r="K797" s="2">
        <v>46232.7015625</v>
      </c>
      <c r="L797" s="1" t="s">
        <v>3878</v>
      </c>
      <c r="M797" s="1" t="s">
        <v>463</v>
      </c>
      <c r="N797" s="1" t="s">
        <v>6543</v>
      </c>
      <c r="O797" s="1" t="s">
        <v>7601</v>
      </c>
      <c r="P797" s="1" t="s">
        <v>29</v>
      </c>
      <c r="Q797" s="2">
        <v>46232.625</v>
      </c>
      <c r="R797" s="1" t="s">
        <v>342</v>
      </c>
      <c r="S797" s="1" t="s">
        <v>6540</v>
      </c>
      <c r="T797" s="1">
        <v>1</v>
      </c>
      <c r="AC797" s="1" t="s">
        <v>687</v>
      </c>
    </row>
    <row r="798" s="1" customFormat="1" spans="1:29">
      <c r="A798" s="1">
        <v>150</v>
      </c>
      <c r="C798" s="2">
        <v>46232.625</v>
      </c>
      <c r="F798" s="1" t="s">
        <v>97</v>
      </c>
      <c r="G798" s="1" t="s">
        <v>818</v>
      </c>
      <c r="H798" s="1">
        <v>180</v>
      </c>
      <c r="I798" s="1">
        <v>180</v>
      </c>
      <c r="J798" s="1" t="s">
        <v>7602</v>
      </c>
      <c r="K798" s="2">
        <v>46232.7023032407</v>
      </c>
      <c r="L798" s="1" t="s">
        <v>3903</v>
      </c>
      <c r="M798" s="1" t="s">
        <v>463</v>
      </c>
      <c r="N798" s="1" t="s">
        <v>6495</v>
      </c>
      <c r="O798" s="1" t="s">
        <v>7603</v>
      </c>
      <c r="P798" s="1" t="s">
        <v>29</v>
      </c>
      <c r="Q798" s="2">
        <v>46232.625</v>
      </c>
      <c r="R798" s="1" t="s">
        <v>372</v>
      </c>
      <c r="S798" s="1" t="s">
        <v>6540</v>
      </c>
      <c r="T798" s="1">
        <v>2.5</v>
      </c>
      <c r="X798" s="216" t="s">
        <v>456</v>
      </c>
      <c r="AA798" s="1" t="s">
        <v>7604</v>
      </c>
      <c r="AB798" s="1" t="s">
        <v>457</v>
      </c>
      <c r="AC798" s="1" t="s">
        <v>2763</v>
      </c>
    </row>
    <row r="799" s="1" customFormat="1" spans="1:29">
      <c r="A799" s="1">
        <v>15</v>
      </c>
      <c r="C799" s="2">
        <v>46232.625</v>
      </c>
      <c r="F799" s="1" t="s">
        <v>97</v>
      </c>
      <c r="G799" s="1" t="s">
        <v>818</v>
      </c>
      <c r="H799" s="1">
        <v>180</v>
      </c>
      <c r="I799" s="1">
        <v>180</v>
      </c>
      <c r="J799" s="1" t="s">
        <v>7602</v>
      </c>
      <c r="K799" s="2">
        <v>46232.7023032407</v>
      </c>
      <c r="L799" s="1" t="s">
        <v>3903</v>
      </c>
      <c r="M799" s="1" t="s">
        <v>463</v>
      </c>
      <c r="N799" s="1" t="s">
        <v>6495</v>
      </c>
      <c r="O799" s="1" t="s">
        <v>7603</v>
      </c>
      <c r="P799" s="1" t="s">
        <v>29</v>
      </c>
      <c r="Q799" s="2">
        <v>46232.625</v>
      </c>
      <c r="R799" s="1" t="s">
        <v>372</v>
      </c>
      <c r="S799" s="1" t="s">
        <v>6540</v>
      </c>
      <c r="T799" s="1">
        <v>1</v>
      </c>
      <c r="X799" s="216" t="s">
        <v>454</v>
      </c>
      <c r="AA799" s="1" t="s">
        <v>7605</v>
      </c>
      <c r="AB799" s="1" t="s">
        <v>455</v>
      </c>
      <c r="AC799" s="1" t="s">
        <v>2763</v>
      </c>
    </row>
    <row r="800" s="1" customFormat="1" spans="1:29">
      <c r="A800" s="1">
        <v>15</v>
      </c>
      <c r="C800" s="2">
        <v>46232.625</v>
      </c>
      <c r="F800" s="1" t="s">
        <v>97</v>
      </c>
      <c r="G800" s="1" t="s">
        <v>818</v>
      </c>
      <c r="H800" s="1">
        <v>180</v>
      </c>
      <c r="I800" s="1">
        <v>180</v>
      </c>
      <c r="J800" s="1" t="s">
        <v>7602</v>
      </c>
      <c r="K800" s="2">
        <v>46232.7023032407</v>
      </c>
      <c r="L800" s="1" t="s">
        <v>3903</v>
      </c>
      <c r="M800" s="1" t="s">
        <v>463</v>
      </c>
      <c r="N800" s="1" t="s">
        <v>6495</v>
      </c>
      <c r="O800" s="1" t="s">
        <v>7603</v>
      </c>
      <c r="P800" s="1" t="s">
        <v>29</v>
      </c>
      <c r="Q800" s="2">
        <v>46232.625</v>
      </c>
      <c r="R800" s="1" t="s">
        <v>372</v>
      </c>
      <c r="S800" s="1" t="s">
        <v>6540</v>
      </c>
      <c r="T800" s="1">
        <v>1</v>
      </c>
      <c r="X800" s="216" t="s">
        <v>454</v>
      </c>
      <c r="AA800" s="1" t="s">
        <v>7606</v>
      </c>
      <c r="AB800" s="1" t="s">
        <v>455</v>
      </c>
      <c r="AC800" s="1" t="s">
        <v>2763</v>
      </c>
    </row>
    <row r="801" s="1" customFormat="1" spans="1:29">
      <c r="A801" s="1">
        <v>40</v>
      </c>
      <c r="C801" s="2">
        <v>46232</v>
      </c>
      <c r="F801" s="1" t="s">
        <v>79</v>
      </c>
      <c r="G801" s="1" t="s">
        <v>602</v>
      </c>
      <c r="H801" s="1">
        <v>40</v>
      </c>
      <c r="I801" s="1">
        <v>40</v>
      </c>
      <c r="J801" s="1" t="s">
        <v>7607</v>
      </c>
      <c r="K801" s="2">
        <v>46232.7092013889</v>
      </c>
      <c r="L801" s="1" t="s">
        <v>3878</v>
      </c>
      <c r="M801" s="1" t="s">
        <v>463</v>
      </c>
      <c r="N801" s="1" t="s">
        <v>6543</v>
      </c>
      <c r="O801" s="1" t="s">
        <v>7608</v>
      </c>
      <c r="P801" s="1" t="s">
        <v>29</v>
      </c>
      <c r="Q801" s="2">
        <v>46232</v>
      </c>
      <c r="R801" s="1" t="s">
        <v>323</v>
      </c>
      <c r="S801" s="1" t="s">
        <v>6540</v>
      </c>
      <c r="T801" s="1">
        <v>1</v>
      </c>
      <c r="AC801" s="1" t="s">
        <v>633</v>
      </c>
    </row>
    <row r="802" s="1" customFormat="1" spans="1:29">
      <c r="A802" s="1">
        <v>0</v>
      </c>
      <c r="C802" s="2">
        <v>46232.6460416667</v>
      </c>
      <c r="F802" s="1" t="s">
        <v>92</v>
      </c>
      <c r="G802" s="1" t="s">
        <v>591</v>
      </c>
      <c r="H802" s="1">
        <v>100</v>
      </c>
      <c r="I802" s="1">
        <v>100</v>
      </c>
      <c r="J802" s="1" t="s">
        <v>7609</v>
      </c>
      <c r="K802" s="2">
        <v>46232.7212268518</v>
      </c>
      <c r="L802" s="1" t="s">
        <v>3878</v>
      </c>
      <c r="M802" s="1" t="s">
        <v>463</v>
      </c>
      <c r="N802" s="1" t="s">
        <v>6654</v>
      </c>
      <c r="O802" s="1" t="s">
        <v>5210</v>
      </c>
      <c r="P802" s="1" t="s">
        <v>29</v>
      </c>
      <c r="Q802" s="2">
        <v>46232</v>
      </c>
      <c r="R802" s="1" t="s">
        <v>344</v>
      </c>
      <c r="S802" s="1" t="s">
        <v>6540</v>
      </c>
      <c r="T802" s="1">
        <v>1</v>
      </c>
      <c r="AC802" s="1" t="s">
        <v>5209</v>
      </c>
    </row>
    <row r="803" s="1" customFormat="1" spans="1:29">
      <c r="A803" s="1">
        <v>90</v>
      </c>
      <c r="C803" s="2">
        <v>46232.6710069444</v>
      </c>
      <c r="F803" s="1" t="s">
        <v>95</v>
      </c>
      <c r="G803" s="1" t="s">
        <v>818</v>
      </c>
      <c r="H803" s="1">
        <v>150</v>
      </c>
      <c r="I803" s="1">
        <v>150</v>
      </c>
      <c r="J803" s="1" t="s">
        <v>7610</v>
      </c>
      <c r="K803" s="2">
        <v>46232.7347337963</v>
      </c>
      <c r="L803" s="1" t="s">
        <v>4284</v>
      </c>
      <c r="M803" s="1" t="s">
        <v>463</v>
      </c>
      <c r="N803" s="1" t="s">
        <v>6495</v>
      </c>
      <c r="O803" s="1" t="s">
        <v>7611</v>
      </c>
      <c r="P803" s="1" t="s">
        <v>29</v>
      </c>
      <c r="Q803" s="2">
        <v>46232</v>
      </c>
      <c r="R803" s="1" t="s">
        <v>362</v>
      </c>
      <c r="S803" s="1" t="s">
        <v>6540</v>
      </c>
      <c r="T803" s="1">
        <v>1.5</v>
      </c>
      <c r="X803" s="216" t="s">
        <v>470</v>
      </c>
      <c r="AA803" s="1" t="s">
        <v>7519</v>
      </c>
      <c r="AB803" s="1" t="s">
        <v>471</v>
      </c>
      <c r="AC803" s="1" t="s">
        <v>714</v>
      </c>
    </row>
    <row r="804" s="1" customFormat="1" spans="1:29">
      <c r="A804" s="1">
        <v>20</v>
      </c>
      <c r="C804" s="2">
        <v>46232.6710069444</v>
      </c>
      <c r="F804" s="1" t="s">
        <v>95</v>
      </c>
      <c r="G804" s="1" t="s">
        <v>818</v>
      </c>
      <c r="H804" s="1">
        <v>150</v>
      </c>
      <c r="I804" s="1">
        <v>150</v>
      </c>
      <c r="J804" s="1" t="s">
        <v>7610</v>
      </c>
      <c r="K804" s="2">
        <v>46232.7347337963</v>
      </c>
      <c r="L804" s="1" t="s">
        <v>4284</v>
      </c>
      <c r="M804" s="1" t="s">
        <v>463</v>
      </c>
      <c r="N804" s="1" t="s">
        <v>6495</v>
      </c>
      <c r="O804" s="1" t="s">
        <v>7611</v>
      </c>
      <c r="P804" s="1" t="s">
        <v>29</v>
      </c>
      <c r="Q804" s="2">
        <v>46232</v>
      </c>
      <c r="R804" s="1" t="s">
        <v>362</v>
      </c>
      <c r="S804" s="1" t="s">
        <v>6540</v>
      </c>
      <c r="T804" s="1">
        <v>1</v>
      </c>
      <c r="X804" s="216" t="s">
        <v>467</v>
      </c>
      <c r="AA804" s="1" t="s">
        <v>7612</v>
      </c>
      <c r="AB804" s="1" t="s">
        <v>468</v>
      </c>
      <c r="AC804" s="1" t="s">
        <v>714</v>
      </c>
    </row>
    <row r="805" s="1" customFormat="1" spans="1:29">
      <c r="A805" s="1">
        <v>20</v>
      </c>
      <c r="C805" s="2">
        <v>46232.6710069444</v>
      </c>
      <c r="F805" s="1" t="s">
        <v>95</v>
      </c>
      <c r="G805" s="1" t="s">
        <v>818</v>
      </c>
      <c r="H805" s="1">
        <v>150</v>
      </c>
      <c r="I805" s="1">
        <v>150</v>
      </c>
      <c r="J805" s="1" t="s">
        <v>7610</v>
      </c>
      <c r="K805" s="2">
        <v>46232.7347337963</v>
      </c>
      <c r="L805" s="1" t="s">
        <v>4284</v>
      </c>
      <c r="M805" s="1" t="s">
        <v>463</v>
      </c>
      <c r="N805" s="1" t="s">
        <v>6495</v>
      </c>
      <c r="O805" s="1" t="s">
        <v>7611</v>
      </c>
      <c r="P805" s="1" t="s">
        <v>29</v>
      </c>
      <c r="Q805" s="2">
        <v>46232</v>
      </c>
      <c r="R805" s="1" t="s">
        <v>362</v>
      </c>
      <c r="S805" s="1" t="s">
        <v>6540</v>
      </c>
      <c r="T805" s="1">
        <v>1</v>
      </c>
      <c r="X805" s="216" t="s">
        <v>467</v>
      </c>
      <c r="AA805" s="1" t="s">
        <v>7613</v>
      </c>
      <c r="AB805" s="1" t="s">
        <v>468</v>
      </c>
      <c r="AC805" s="1" t="s">
        <v>714</v>
      </c>
    </row>
    <row r="806" s="1" customFormat="1" spans="1:29">
      <c r="A806" s="1">
        <v>20</v>
      </c>
      <c r="C806" s="2">
        <v>46232.6710069444</v>
      </c>
      <c r="F806" s="1" t="s">
        <v>95</v>
      </c>
      <c r="G806" s="1" t="s">
        <v>818</v>
      </c>
      <c r="H806" s="1">
        <v>150</v>
      </c>
      <c r="I806" s="1">
        <v>150</v>
      </c>
      <c r="J806" s="1" t="s">
        <v>7610</v>
      </c>
      <c r="K806" s="2">
        <v>46232.7347337963</v>
      </c>
      <c r="L806" s="1" t="s">
        <v>4284</v>
      </c>
      <c r="M806" s="1" t="s">
        <v>463</v>
      </c>
      <c r="N806" s="1" t="s">
        <v>6495</v>
      </c>
      <c r="O806" s="1" t="s">
        <v>7611</v>
      </c>
      <c r="P806" s="1" t="s">
        <v>29</v>
      </c>
      <c r="Q806" s="2">
        <v>46232</v>
      </c>
      <c r="R806" s="1" t="s">
        <v>362</v>
      </c>
      <c r="S806" s="1" t="s">
        <v>6540</v>
      </c>
      <c r="T806" s="1">
        <v>1</v>
      </c>
      <c r="X806" s="216" t="s">
        <v>467</v>
      </c>
      <c r="AA806" s="1" t="s">
        <v>7614</v>
      </c>
      <c r="AB806" s="1" t="s">
        <v>468</v>
      </c>
      <c r="AC806" s="1" t="s">
        <v>714</v>
      </c>
    </row>
    <row r="807" s="1" customFormat="1" spans="1:29">
      <c r="A807" s="1">
        <v>0</v>
      </c>
      <c r="C807" s="2">
        <v>46232.6666666667</v>
      </c>
      <c r="F807" s="1" t="s">
        <v>124</v>
      </c>
      <c r="G807" s="1" t="s">
        <v>591</v>
      </c>
      <c r="H807" s="1">
        <v>0</v>
      </c>
      <c r="I807" s="1">
        <v>0</v>
      </c>
      <c r="J807" s="1" t="s">
        <v>7615</v>
      </c>
      <c r="K807" s="2">
        <v>46232.7626736111</v>
      </c>
      <c r="L807" s="1" t="s">
        <v>3878</v>
      </c>
      <c r="M807" s="1" t="s">
        <v>463</v>
      </c>
      <c r="N807" s="1" t="s">
        <v>6654</v>
      </c>
      <c r="O807" s="1" t="s">
        <v>7616</v>
      </c>
      <c r="P807" s="1" t="s">
        <v>29</v>
      </c>
      <c r="Q807" s="2">
        <v>46232</v>
      </c>
      <c r="R807" s="1" t="s">
        <v>266</v>
      </c>
      <c r="S807" s="1" t="s">
        <v>6540</v>
      </c>
      <c r="T807" s="1">
        <v>1</v>
      </c>
      <c r="AA807" s="1" t="s">
        <v>6863</v>
      </c>
      <c r="AC807" s="1" t="s">
        <v>2766</v>
      </c>
    </row>
    <row r="808" s="1" customFormat="1" spans="1:29">
      <c r="A808" s="1">
        <v>20</v>
      </c>
      <c r="C808" s="2">
        <v>46232.625</v>
      </c>
      <c r="E808" s="1" t="s">
        <v>595</v>
      </c>
      <c r="F808" s="1" t="s">
        <v>125</v>
      </c>
      <c r="G808" s="1" t="s">
        <v>602</v>
      </c>
      <c r="H808" s="1">
        <v>20</v>
      </c>
      <c r="I808" s="1">
        <v>20</v>
      </c>
      <c r="J808" s="1" t="s">
        <v>7617</v>
      </c>
      <c r="K808" s="2">
        <v>46232.8008796296</v>
      </c>
      <c r="L808" s="1" t="s">
        <v>4574</v>
      </c>
      <c r="M808" s="1" t="s">
        <v>463</v>
      </c>
      <c r="N808" s="1" t="s">
        <v>7497</v>
      </c>
      <c r="O808" s="1" t="s">
        <v>734</v>
      </c>
      <c r="P808" s="1" t="s">
        <v>29</v>
      </c>
      <c r="Q808" s="2">
        <v>46232.625</v>
      </c>
      <c r="R808" s="1" t="s">
        <v>267</v>
      </c>
      <c r="S808" s="1" t="s">
        <v>6540</v>
      </c>
      <c r="T808" s="1">
        <v>1</v>
      </c>
      <c r="AC808" s="1" t="s">
        <v>732</v>
      </c>
    </row>
    <row r="809" s="1" customFormat="1" spans="1:29">
      <c r="A809" s="1">
        <v>180</v>
      </c>
      <c r="C809" s="2">
        <v>46232.8001157407</v>
      </c>
      <c r="F809" s="1" t="s">
        <v>79</v>
      </c>
      <c r="G809" s="1" t="s">
        <v>742</v>
      </c>
      <c r="H809" s="1">
        <v>180</v>
      </c>
      <c r="I809" s="1">
        <v>180</v>
      </c>
      <c r="J809" s="1" t="s">
        <v>7618</v>
      </c>
      <c r="K809" s="2">
        <v>46232.802662037</v>
      </c>
      <c r="L809" s="1" t="s">
        <v>3878</v>
      </c>
      <c r="M809" s="1" t="s">
        <v>463</v>
      </c>
      <c r="N809" s="1" t="s">
        <v>6545</v>
      </c>
      <c r="O809" s="1" t="s">
        <v>7619</v>
      </c>
      <c r="P809" s="1" t="s">
        <v>29</v>
      </c>
      <c r="Q809" s="2">
        <v>46233.4583333333</v>
      </c>
      <c r="R809" s="1" t="s">
        <v>323</v>
      </c>
      <c r="S809" s="1" t="s">
        <v>6540</v>
      </c>
      <c r="T809" s="1">
        <v>3</v>
      </c>
      <c r="AC809" s="1" t="s">
        <v>633</v>
      </c>
    </row>
    <row r="810" s="1" customFormat="1" spans="1:29">
      <c r="A810" s="1">
        <v>35</v>
      </c>
      <c r="C810" s="2">
        <v>46232</v>
      </c>
      <c r="F810" s="1" t="s">
        <v>93</v>
      </c>
      <c r="G810" s="1" t="s">
        <v>602</v>
      </c>
      <c r="H810" s="1">
        <v>128</v>
      </c>
      <c r="I810" s="1">
        <v>128</v>
      </c>
      <c r="J810" s="1" t="s">
        <v>7620</v>
      </c>
      <c r="K810" s="2">
        <v>46232.827337963</v>
      </c>
      <c r="L810" s="1" t="s">
        <v>3868</v>
      </c>
      <c r="M810" s="1" t="s">
        <v>463</v>
      </c>
      <c r="N810" s="1" t="s">
        <v>6495</v>
      </c>
      <c r="O810" s="1" t="s">
        <v>7621</v>
      </c>
      <c r="P810" s="1" t="s">
        <v>29</v>
      </c>
      <c r="Q810" s="2">
        <v>46230</v>
      </c>
      <c r="R810" s="1" t="s">
        <v>353</v>
      </c>
      <c r="S810" s="1" t="s">
        <v>6540</v>
      </c>
      <c r="T810" s="1">
        <v>1</v>
      </c>
      <c r="X810" s="216" t="s">
        <v>522</v>
      </c>
      <c r="AA810" s="1" t="s">
        <v>7622</v>
      </c>
      <c r="AB810" s="1" t="s">
        <v>523</v>
      </c>
      <c r="AC810" s="1" t="s">
        <v>2609</v>
      </c>
    </row>
    <row r="811" s="1" customFormat="1" spans="1:29">
      <c r="A811" s="1">
        <v>58</v>
      </c>
      <c r="C811" s="2">
        <v>46232</v>
      </c>
      <c r="F811" s="1" t="s">
        <v>93</v>
      </c>
      <c r="G811" s="1" t="s">
        <v>602</v>
      </c>
      <c r="H811" s="1">
        <v>128</v>
      </c>
      <c r="I811" s="1">
        <v>128</v>
      </c>
      <c r="J811" s="1" t="s">
        <v>7620</v>
      </c>
      <c r="K811" s="2">
        <v>46232.827337963</v>
      </c>
      <c r="L811" s="1" t="s">
        <v>3868</v>
      </c>
      <c r="M811" s="1" t="s">
        <v>463</v>
      </c>
      <c r="N811" s="1" t="s">
        <v>6495</v>
      </c>
      <c r="O811" s="1" t="s">
        <v>7621</v>
      </c>
      <c r="P811" s="1" t="s">
        <v>29</v>
      </c>
      <c r="Q811" s="2">
        <v>46230</v>
      </c>
      <c r="R811" s="1" t="s">
        <v>353</v>
      </c>
      <c r="S811" s="1" t="s">
        <v>6540</v>
      </c>
      <c r="T811" s="1">
        <v>1</v>
      </c>
      <c r="X811" s="216" t="s">
        <v>506</v>
      </c>
      <c r="AA811" s="1" t="s">
        <v>7623</v>
      </c>
      <c r="AB811" s="1" t="s">
        <v>507</v>
      </c>
      <c r="AC811" s="1" t="s">
        <v>2609</v>
      </c>
    </row>
    <row r="812" s="1" customFormat="1" spans="1:29">
      <c r="A812" s="1">
        <v>35</v>
      </c>
      <c r="C812" s="2">
        <v>46232</v>
      </c>
      <c r="F812" s="1" t="s">
        <v>93</v>
      </c>
      <c r="G812" s="1" t="s">
        <v>602</v>
      </c>
      <c r="H812" s="1">
        <v>128</v>
      </c>
      <c r="I812" s="1">
        <v>128</v>
      </c>
      <c r="J812" s="1" t="s">
        <v>7620</v>
      </c>
      <c r="K812" s="2">
        <v>46232.827337963</v>
      </c>
      <c r="L812" s="1" t="s">
        <v>3868</v>
      </c>
      <c r="M812" s="1" t="s">
        <v>463</v>
      </c>
      <c r="N812" s="1" t="s">
        <v>6495</v>
      </c>
      <c r="O812" s="1" t="s">
        <v>7621</v>
      </c>
      <c r="P812" s="1" t="s">
        <v>29</v>
      </c>
      <c r="Q812" s="2">
        <v>46230</v>
      </c>
      <c r="R812" s="1" t="s">
        <v>353</v>
      </c>
      <c r="S812" s="1" t="s">
        <v>6540</v>
      </c>
      <c r="T812" s="1">
        <v>1</v>
      </c>
      <c r="X812" s="216" t="s">
        <v>450</v>
      </c>
      <c r="AA812" s="1" t="s">
        <v>7624</v>
      </c>
      <c r="AB812" s="1" t="s">
        <v>451</v>
      </c>
      <c r="AC812" s="1" t="s">
        <v>2609</v>
      </c>
    </row>
    <row r="813" s="1" customFormat="1" spans="1:29">
      <c r="A813" s="1">
        <v>90</v>
      </c>
      <c r="C813" s="2">
        <v>46233</v>
      </c>
      <c r="F813" s="1" t="s">
        <v>94</v>
      </c>
      <c r="G813" s="1" t="s">
        <v>818</v>
      </c>
      <c r="H813" s="1">
        <v>120</v>
      </c>
      <c r="I813" s="1">
        <v>120</v>
      </c>
      <c r="J813" s="1" t="s">
        <v>7625</v>
      </c>
      <c r="K813" s="2">
        <v>46233.4073726852</v>
      </c>
      <c r="L813" s="1" t="s">
        <v>4284</v>
      </c>
      <c r="M813" s="1" t="s">
        <v>463</v>
      </c>
      <c r="N813" s="1" t="s">
        <v>6495</v>
      </c>
      <c r="O813" s="1" t="s">
        <v>7626</v>
      </c>
      <c r="P813" s="1" t="s">
        <v>29</v>
      </c>
      <c r="Q813" s="2">
        <v>46232.4166666667</v>
      </c>
      <c r="R813" s="1" t="s">
        <v>361</v>
      </c>
      <c r="S813" s="1" t="s">
        <v>6540</v>
      </c>
      <c r="T813" s="1">
        <v>1.5</v>
      </c>
      <c r="X813" s="216" t="s">
        <v>456</v>
      </c>
      <c r="AA813" s="1" t="s">
        <v>7533</v>
      </c>
      <c r="AB813" s="1" t="s">
        <v>457</v>
      </c>
      <c r="AC813" s="1" t="s">
        <v>673</v>
      </c>
    </row>
    <row r="814" s="1" customFormat="1" spans="1:29">
      <c r="A814" s="1">
        <v>15</v>
      </c>
      <c r="C814" s="2">
        <v>46233</v>
      </c>
      <c r="F814" s="1" t="s">
        <v>94</v>
      </c>
      <c r="G814" s="1" t="s">
        <v>818</v>
      </c>
      <c r="H814" s="1">
        <v>120</v>
      </c>
      <c r="I814" s="1">
        <v>120</v>
      </c>
      <c r="J814" s="1" t="s">
        <v>7625</v>
      </c>
      <c r="K814" s="2">
        <v>46233.4073726852</v>
      </c>
      <c r="L814" s="1" t="s">
        <v>4284</v>
      </c>
      <c r="M814" s="1" t="s">
        <v>463</v>
      </c>
      <c r="N814" s="1" t="s">
        <v>6495</v>
      </c>
      <c r="O814" s="1" t="s">
        <v>7626</v>
      </c>
      <c r="P814" s="1" t="s">
        <v>29</v>
      </c>
      <c r="Q814" s="2">
        <v>46232.4166666667</v>
      </c>
      <c r="R814" s="1" t="s">
        <v>361</v>
      </c>
      <c r="S814" s="1" t="s">
        <v>6540</v>
      </c>
      <c r="T814" s="1">
        <v>1</v>
      </c>
      <c r="X814" s="216" t="s">
        <v>454</v>
      </c>
      <c r="AA814" s="1" t="s">
        <v>7627</v>
      </c>
      <c r="AB814" s="1" t="s">
        <v>455</v>
      </c>
      <c r="AC814" s="1" t="s">
        <v>673</v>
      </c>
    </row>
    <row r="815" s="1" customFormat="1" spans="1:29">
      <c r="A815" s="1">
        <v>15</v>
      </c>
      <c r="C815" s="2">
        <v>46233</v>
      </c>
      <c r="F815" s="1" t="s">
        <v>94</v>
      </c>
      <c r="G815" s="1" t="s">
        <v>818</v>
      </c>
      <c r="H815" s="1">
        <v>120</v>
      </c>
      <c r="I815" s="1">
        <v>120</v>
      </c>
      <c r="J815" s="1" t="s">
        <v>7625</v>
      </c>
      <c r="K815" s="2">
        <v>46233.4073726852</v>
      </c>
      <c r="L815" s="1" t="s">
        <v>4284</v>
      </c>
      <c r="M815" s="1" t="s">
        <v>463</v>
      </c>
      <c r="N815" s="1" t="s">
        <v>6495</v>
      </c>
      <c r="O815" s="1" t="s">
        <v>7626</v>
      </c>
      <c r="P815" s="1" t="s">
        <v>29</v>
      </c>
      <c r="Q815" s="2">
        <v>46232.4166666667</v>
      </c>
      <c r="R815" s="1" t="s">
        <v>361</v>
      </c>
      <c r="S815" s="1" t="s">
        <v>6540</v>
      </c>
      <c r="T815" s="1">
        <v>1</v>
      </c>
      <c r="X815" s="216" t="s">
        <v>454</v>
      </c>
      <c r="AA815" s="1" t="s">
        <v>7628</v>
      </c>
      <c r="AB815" s="1" t="s">
        <v>455</v>
      </c>
      <c r="AC815" s="1" t="s">
        <v>673</v>
      </c>
    </row>
    <row r="816" s="1" customFormat="1" spans="1:29">
      <c r="A816" s="1">
        <v>160</v>
      </c>
      <c r="C816" s="2">
        <v>46233.4166666667</v>
      </c>
      <c r="F816" s="1" t="s">
        <v>69</v>
      </c>
      <c r="G816" s="1" t="s">
        <v>742</v>
      </c>
      <c r="H816" s="1">
        <v>240</v>
      </c>
      <c r="I816" s="1">
        <v>240</v>
      </c>
      <c r="J816" s="1" t="s">
        <v>7629</v>
      </c>
      <c r="K816" s="2">
        <v>46233.4162384259</v>
      </c>
      <c r="L816" s="1" t="s">
        <v>3878</v>
      </c>
      <c r="M816" s="1" t="s">
        <v>463</v>
      </c>
      <c r="N816" s="1" t="s">
        <v>6977</v>
      </c>
      <c r="O816" s="1" t="s">
        <v>7630</v>
      </c>
      <c r="P816" s="1" t="s">
        <v>29</v>
      </c>
      <c r="Q816" s="2">
        <v>46233.4166666667</v>
      </c>
      <c r="R816" s="1" t="s">
        <v>310</v>
      </c>
      <c r="S816" s="1" t="s">
        <v>6540</v>
      </c>
      <c r="T816" s="1">
        <v>2</v>
      </c>
      <c r="AC816" s="1" t="s">
        <v>614</v>
      </c>
    </row>
    <row r="817" s="1" customFormat="1" spans="1:29">
      <c r="A817" s="1">
        <v>80</v>
      </c>
      <c r="C817" s="2">
        <v>46233.4166666667</v>
      </c>
      <c r="F817" s="1" t="s">
        <v>69</v>
      </c>
      <c r="G817" s="1" t="s">
        <v>742</v>
      </c>
      <c r="H817" s="1">
        <v>240</v>
      </c>
      <c r="I817" s="1">
        <v>240</v>
      </c>
      <c r="J817" s="1" t="s">
        <v>7629</v>
      </c>
      <c r="K817" s="2">
        <v>46233.4162384259</v>
      </c>
      <c r="L817" s="1" t="s">
        <v>3878</v>
      </c>
      <c r="M817" s="1" t="s">
        <v>463</v>
      </c>
      <c r="N817" s="1" t="s">
        <v>7541</v>
      </c>
      <c r="O817" s="1" t="s">
        <v>7630</v>
      </c>
      <c r="P817" s="1" t="s">
        <v>29</v>
      </c>
      <c r="Q817" s="2">
        <v>46233.4166666667</v>
      </c>
      <c r="R817" s="1" t="s">
        <v>310</v>
      </c>
      <c r="S817" s="1" t="s">
        <v>6540</v>
      </c>
      <c r="T817" s="1">
        <v>1</v>
      </c>
      <c r="AC817" s="1" t="s">
        <v>614</v>
      </c>
    </row>
    <row r="818" s="1" customFormat="1" spans="1:29">
      <c r="A818" s="1">
        <v>15</v>
      </c>
      <c r="C818" s="2">
        <v>46233.3979166667</v>
      </c>
      <c r="F818" s="1" t="s">
        <v>92</v>
      </c>
      <c r="G818" s="1" t="s">
        <v>818</v>
      </c>
      <c r="H818" s="1">
        <v>210</v>
      </c>
      <c r="I818" s="1">
        <v>210</v>
      </c>
      <c r="J818" s="1" t="s">
        <v>7631</v>
      </c>
      <c r="K818" s="2">
        <v>46233.4187268519</v>
      </c>
      <c r="L818" s="1" t="s">
        <v>3903</v>
      </c>
      <c r="M818" s="1" t="s">
        <v>463</v>
      </c>
      <c r="N818" s="1" t="s">
        <v>6495</v>
      </c>
      <c r="O818" s="1" t="s">
        <v>7632</v>
      </c>
      <c r="P818" s="1" t="s">
        <v>29</v>
      </c>
      <c r="Q818" s="2">
        <v>46233</v>
      </c>
      <c r="R818" s="1" t="s">
        <v>343</v>
      </c>
      <c r="S818" s="1" t="s">
        <v>6540</v>
      </c>
      <c r="T818" s="1">
        <v>1</v>
      </c>
      <c r="X818" s="216" t="s">
        <v>454</v>
      </c>
      <c r="AA818" s="1" t="s">
        <v>7633</v>
      </c>
      <c r="AB818" s="1" t="s">
        <v>455</v>
      </c>
      <c r="AC818" s="1" t="s">
        <v>2845</v>
      </c>
    </row>
    <row r="819" s="1" customFormat="1" spans="1:29">
      <c r="A819" s="1">
        <v>15</v>
      </c>
      <c r="C819" s="2">
        <v>46233.3979166667</v>
      </c>
      <c r="F819" s="1" t="s">
        <v>92</v>
      </c>
      <c r="G819" s="1" t="s">
        <v>818</v>
      </c>
      <c r="H819" s="1">
        <v>210</v>
      </c>
      <c r="I819" s="1">
        <v>210</v>
      </c>
      <c r="J819" s="1" t="s">
        <v>7631</v>
      </c>
      <c r="K819" s="2">
        <v>46233.4187268519</v>
      </c>
      <c r="L819" s="1" t="s">
        <v>3903</v>
      </c>
      <c r="M819" s="1" t="s">
        <v>463</v>
      </c>
      <c r="N819" s="1" t="s">
        <v>6495</v>
      </c>
      <c r="O819" s="1" t="s">
        <v>7632</v>
      </c>
      <c r="P819" s="1" t="s">
        <v>29</v>
      </c>
      <c r="Q819" s="2">
        <v>46233</v>
      </c>
      <c r="R819" s="1" t="s">
        <v>343</v>
      </c>
      <c r="S819" s="1" t="s">
        <v>6540</v>
      </c>
      <c r="T819" s="1">
        <v>1</v>
      </c>
      <c r="X819" s="216" t="s">
        <v>454</v>
      </c>
      <c r="AA819" s="1" t="s">
        <v>7634</v>
      </c>
      <c r="AB819" s="1" t="s">
        <v>455</v>
      </c>
      <c r="AC819" s="1" t="s">
        <v>2845</v>
      </c>
    </row>
    <row r="820" s="1" customFormat="1" spans="1:29">
      <c r="A820" s="1">
        <v>180</v>
      </c>
      <c r="C820" s="2">
        <v>46233.3979166667</v>
      </c>
      <c r="F820" s="1" t="s">
        <v>92</v>
      </c>
      <c r="G820" s="1" t="s">
        <v>818</v>
      </c>
      <c r="H820" s="1">
        <v>210</v>
      </c>
      <c r="I820" s="1">
        <v>210</v>
      </c>
      <c r="J820" s="1" t="s">
        <v>7631</v>
      </c>
      <c r="K820" s="2">
        <v>46233.4187268519</v>
      </c>
      <c r="L820" s="1" t="s">
        <v>3903</v>
      </c>
      <c r="M820" s="1" t="s">
        <v>463</v>
      </c>
      <c r="N820" s="1" t="s">
        <v>6495</v>
      </c>
      <c r="O820" s="1" t="s">
        <v>7632</v>
      </c>
      <c r="P820" s="1" t="s">
        <v>29</v>
      </c>
      <c r="Q820" s="2">
        <v>46233</v>
      </c>
      <c r="R820" s="1" t="s">
        <v>343</v>
      </c>
      <c r="S820" s="1" t="s">
        <v>6540</v>
      </c>
      <c r="T820" s="1">
        <v>3</v>
      </c>
      <c r="X820" s="216" t="s">
        <v>456</v>
      </c>
      <c r="AA820" s="1" t="s">
        <v>7529</v>
      </c>
      <c r="AB820" s="1" t="s">
        <v>457</v>
      </c>
      <c r="AC820" s="1" t="s">
        <v>2845</v>
      </c>
    </row>
    <row r="821" s="1" customFormat="1" spans="1:29">
      <c r="A821" s="1">
        <v>20</v>
      </c>
      <c r="C821" s="2">
        <v>46233.4166666667</v>
      </c>
      <c r="F821" s="1" t="s">
        <v>121</v>
      </c>
      <c r="G821" s="1" t="s">
        <v>818</v>
      </c>
      <c r="H821" s="1">
        <v>100</v>
      </c>
      <c r="I821" s="1">
        <v>100</v>
      </c>
      <c r="J821" s="1" t="s">
        <v>7635</v>
      </c>
      <c r="K821" s="2">
        <v>46233.4526041667</v>
      </c>
      <c r="L821" s="1" t="s">
        <v>4284</v>
      </c>
      <c r="M821" s="1" t="s">
        <v>463</v>
      </c>
      <c r="N821" s="1" t="s">
        <v>6495</v>
      </c>
      <c r="O821" s="1" t="s">
        <v>7636</v>
      </c>
      <c r="P821" s="1" t="s">
        <v>29</v>
      </c>
      <c r="Q821" s="2">
        <v>46233</v>
      </c>
      <c r="R821" s="1" t="s">
        <v>257</v>
      </c>
      <c r="S821" s="1" t="s">
        <v>6540</v>
      </c>
      <c r="T821" s="1">
        <v>1</v>
      </c>
      <c r="X821" s="216" t="s">
        <v>467</v>
      </c>
      <c r="AA821" s="1" t="s">
        <v>7637</v>
      </c>
      <c r="AB821" s="1" t="s">
        <v>468</v>
      </c>
      <c r="AC821" s="1" t="s">
        <v>2752</v>
      </c>
    </row>
    <row r="822" s="1" customFormat="1" spans="1:29">
      <c r="A822" s="1">
        <v>20</v>
      </c>
      <c r="C822" s="2">
        <v>46233.4166666667</v>
      </c>
      <c r="F822" s="1" t="s">
        <v>121</v>
      </c>
      <c r="G822" s="1" t="s">
        <v>818</v>
      </c>
      <c r="H822" s="1">
        <v>100</v>
      </c>
      <c r="I822" s="1">
        <v>100</v>
      </c>
      <c r="J822" s="1" t="s">
        <v>7635</v>
      </c>
      <c r="K822" s="2">
        <v>46233.4526041667</v>
      </c>
      <c r="L822" s="1" t="s">
        <v>4284</v>
      </c>
      <c r="M822" s="1" t="s">
        <v>463</v>
      </c>
      <c r="N822" s="1" t="s">
        <v>6495</v>
      </c>
      <c r="O822" s="1" t="s">
        <v>7636</v>
      </c>
      <c r="P822" s="1" t="s">
        <v>29</v>
      </c>
      <c r="Q822" s="2">
        <v>46233</v>
      </c>
      <c r="R822" s="1" t="s">
        <v>257</v>
      </c>
      <c r="S822" s="1" t="s">
        <v>6540</v>
      </c>
      <c r="T822" s="1">
        <v>1</v>
      </c>
      <c r="X822" s="216" t="s">
        <v>467</v>
      </c>
      <c r="AA822" s="1" t="s">
        <v>7638</v>
      </c>
      <c r="AB822" s="1" t="s">
        <v>468</v>
      </c>
      <c r="AC822" s="1" t="s">
        <v>2752</v>
      </c>
    </row>
    <row r="823" s="1" customFormat="1" spans="1:29">
      <c r="A823" s="1">
        <v>60</v>
      </c>
      <c r="C823" s="2">
        <v>46233.4166666667</v>
      </c>
      <c r="F823" s="1" t="s">
        <v>121</v>
      </c>
      <c r="G823" s="1" t="s">
        <v>818</v>
      </c>
      <c r="H823" s="1">
        <v>100</v>
      </c>
      <c r="I823" s="1">
        <v>100</v>
      </c>
      <c r="J823" s="1" t="s">
        <v>7635</v>
      </c>
      <c r="K823" s="2">
        <v>46233.4526041667</v>
      </c>
      <c r="L823" s="1" t="s">
        <v>4284</v>
      </c>
      <c r="M823" s="1" t="s">
        <v>463</v>
      </c>
      <c r="N823" s="1" t="s">
        <v>6495</v>
      </c>
      <c r="O823" s="1" t="s">
        <v>7636</v>
      </c>
      <c r="P823" s="1" t="s">
        <v>29</v>
      </c>
      <c r="Q823" s="2">
        <v>46233</v>
      </c>
      <c r="R823" s="1" t="s">
        <v>257</v>
      </c>
      <c r="S823" s="1" t="s">
        <v>6540</v>
      </c>
      <c r="T823" s="1">
        <v>1</v>
      </c>
      <c r="X823" s="216" t="s">
        <v>470</v>
      </c>
      <c r="AA823" s="1" t="s">
        <v>7639</v>
      </c>
      <c r="AB823" s="1" t="s">
        <v>471</v>
      </c>
      <c r="AC823" s="1" t="s">
        <v>2752</v>
      </c>
    </row>
    <row r="824" s="1" customFormat="1" spans="1:29">
      <c r="A824" s="1">
        <v>160</v>
      </c>
      <c r="C824" s="2">
        <v>46233.4166666667</v>
      </c>
      <c r="F824" s="1" t="s">
        <v>125</v>
      </c>
      <c r="G824" s="1" t="s">
        <v>818</v>
      </c>
      <c r="H824" s="1">
        <v>160</v>
      </c>
      <c r="I824" s="1">
        <v>160</v>
      </c>
      <c r="J824" s="1" t="s">
        <v>7640</v>
      </c>
      <c r="K824" s="2">
        <v>46233.4615277778</v>
      </c>
      <c r="L824" s="1" t="s">
        <v>4284</v>
      </c>
      <c r="M824" s="1" t="s">
        <v>463</v>
      </c>
      <c r="N824" s="1" t="s">
        <v>6495</v>
      </c>
      <c r="O824" s="1" t="s">
        <v>7641</v>
      </c>
      <c r="P824" s="1" t="s">
        <v>29</v>
      </c>
      <c r="Q824" s="2">
        <v>46233</v>
      </c>
      <c r="R824" s="1" t="s">
        <v>268</v>
      </c>
      <c r="S824" s="1" t="s">
        <v>6540</v>
      </c>
      <c r="T824" s="1">
        <v>1</v>
      </c>
      <c r="X824" s="216" t="s">
        <v>491</v>
      </c>
      <c r="AA824" s="1" t="s">
        <v>7642</v>
      </c>
      <c r="AB824" s="1" t="s">
        <v>492</v>
      </c>
      <c r="AC824" s="1" t="s">
        <v>2574</v>
      </c>
    </row>
    <row r="825" s="1" customFormat="1" spans="1:29">
      <c r="A825" s="1">
        <v>60</v>
      </c>
      <c r="C825" s="2">
        <v>46233.4166666667</v>
      </c>
      <c r="F825" s="1" t="s">
        <v>93</v>
      </c>
      <c r="G825" s="1" t="s">
        <v>818</v>
      </c>
      <c r="H825" s="1">
        <v>90</v>
      </c>
      <c r="I825" s="1">
        <v>90</v>
      </c>
      <c r="J825" s="1" t="s">
        <v>7643</v>
      </c>
      <c r="K825" s="2">
        <v>46233.4651851852</v>
      </c>
      <c r="L825" s="1" t="s">
        <v>3903</v>
      </c>
      <c r="M825" s="1" t="s">
        <v>463</v>
      </c>
      <c r="N825" s="1" t="s">
        <v>6495</v>
      </c>
      <c r="O825" s="1" t="s">
        <v>2652</v>
      </c>
      <c r="P825" s="1" t="s">
        <v>29</v>
      </c>
      <c r="Q825" s="2">
        <v>46233.4166666667</v>
      </c>
      <c r="R825" s="1" t="s">
        <v>353</v>
      </c>
      <c r="S825" s="1" t="s">
        <v>6540</v>
      </c>
      <c r="T825" s="1">
        <v>1</v>
      </c>
      <c r="X825" s="216" t="s">
        <v>456</v>
      </c>
      <c r="AA825" s="1" t="s">
        <v>7558</v>
      </c>
      <c r="AB825" s="1" t="s">
        <v>457</v>
      </c>
      <c r="AC825" s="1" t="s">
        <v>2609</v>
      </c>
    </row>
    <row r="826" s="1" customFormat="1" spans="1:29">
      <c r="A826" s="1">
        <v>20</v>
      </c>
      <c r="C826" s="2">
        <v>46233.4530555556</v>
      </c>
      <c r="F826" s="1" t="s">
        <v>95</v>
      </c>
      <c r="G826" s="1" t="s">
        <v>818</v>
      </c>
      <c r="H826" s="1">
        <v>222</v>
      </c>
      <c r="I826" s="1">
        <v>222</v>
      </c>
      <c r="J826" s="1" t="s">
        <v>7644</v>
      </c>
      <c r="K826" s="2">
        <v>46233.4810069444</v>
      </c>
      <c r="L826" s="1" t="s">
        <v>3903</v>
      </c>
      <c r="M826" s="1" t="s">
        <v>463</v>
      </c>
      <c r="N826" s="1" t="s">
        <v>6495</v>
      </c>
      <c r="O826" s="1" t="s">
        <v>7645</v>
      </c>
      <c r="P826" s="1" t="s">
        <v>29</v>
      </c>
      <c r="Q826" s="2">
        <v>46233</v>
      </c>
      <c r="R826" s="1" t="s">
        <v>363</v>
      </c>
      <c r="S826" s="1" t="s">
        <v>6540</v>
      </c>
      <c r="T826" s="1">
        <v>1</v>
      </c>
      <c r="X826" s="216" t="s">
        <v>467</v>
      </c>
      <c r="AA826" s="1" t="s">
        <v>7646</v>
      </c>
      <c r="AB826" s="1" t="s">
        <v>468</v>
      </c>
      <c r="AC826" s="1" t="s">
        <v>671</v>
      </c>
    </row>
    <row r="827" s="1" customFormat="1" spans="1:29">
      <c r="A827" s="1">
        <v>20</v>
      </c>
      <c r="C827" s="2">
        <v>46233.4530555556</v>
      </c>
      <c r="F827" s="1" t="s">
        <v>95</v>
      </c>
      <c r="G827" s="1" t="s">
        <v>818</v>
      </c>
      <c r="H827" s="1">
        <v>222</v>
      </c>
      <c r="I827" s="1">
        <v>222</v>
      </c>
      <c r="J827" s="1" t="s">
        <v>7644</v>
      </c>
      <c r="K827" s="2">
        <v>46233.4810069444</v>
      </c>
      <c r="L827" s="1" t="s">
        <v>3903</v>
      </c>
      <c r="M827" s="1" t="s">
        <v>463</v>
      </c>
      <c r="N827" s="1" t="s">
        <v>6495</v>
      </c>
      <c r="O827" s="1" t="s">
        <v>7645</v>
      </c>
      <c r="P827" s="1" t="s">
        <v>29</v>
      </c>
      <c r="Q827" s="2">
        <v>46233</v>
      </c>
      <c r="R827" s="1" t="s">
        <v>363</v>
      </c>
      <c r="S827" s="1" t="s">
        <v>6540</v>
      </c>
      <c r="T827" s="1">
        <v>1</v>
      </c>
      <c r="X827" s="216" t="s">
        <v>467</v>
      </c>
      <c r="AA827" s="1" t="s">
        <v>7647</v>
      </c>
      <c r="AB827" s="1" t="s">
        <v>468</v>
      </c>
      <c r="AC827" s="1" t="s">
        <v>671</v>
      </c>
    </row>
    <row r="828" s="1" customFormat="1" spans="1:29">
      <c r="A828" s="1">
        <v>20</v>
      </c>
      <c r="C828" s="2">
        <v>46233.4530555556</v>
      </c>
      <c r="F828" s="1" t="s">
        <v>95</v>
      </c>
      <c r="G828" s="1" t="s">
        <v>818</v>
      </c>
      <c r="H828" s="1">
        <v>222</v>
      </c>
      <c r="I828" s="1">
        <v>222</v>
      </c>
      <c r="J828" s="1" t="s">
        <v>7644</v>
      </c>
      <c r="K828" s="2">
        <v>46233.4810069444</v>
      </c>
      <c r="L828" s="1" t="s">
        <v>3903</v>
      </c>
      <c r="M828" s="1" t="s">
        <v>463</v>
      </c>
      <c r="N828" s="1" t="s">
        <v>6495</v>
      </c>
      <c r="O828" s="1" t="s">
        <v>7645</v>
      </c>
      <c r="P828" s="1" t="s">
        <v>29</v>
      </c>
      <c r="Q828" s="2">
        <v>46233</v>
      </c>
      <c r="R828" s="1" t="s">
        <v>363</v>
      </c>
      <c r="S828" s="1" t="s">
        <v>6540</v>
      </c>
      <c r="T828" s="1">
        <v>1</v>
      </c>
      <c r="X828" s="216" t="s">
        <v>467</v>
      </c>
      <c r="AA828" s="1" t="s">
        <v>7648</v>
      </c>
      <c r="AB828" s="1" t="s">
        <v>468</v>
      </c>
      <c r="AC828" s="1" t="s">
        <v>671</v>
      </c>
    </row>
    <row r="829" s="1" customFormat="1" spans="1:29">
      <c r="A829" s="1">
        <v>150</v>
      </c>
      <c r="C829" s="2">
        <v>46233.4530555556</v>
      </c>
      <c r="F829" s="1" t="s">
        <v>95</v>
      </c>
      <c r="G829" s="1" t="s">
        <v>818</v>
      </c>
      <c r="H829" s="1">
        <v>222</v>
      </c>
      <c r="I829" s="1">
        <v>222</v>
      </c>
      <c r="J829" s="1" t="s">
        <v>7644</v>
      </c>
      <c r="K829" s="2">
        <v>46233.4810069444</v>
      </c>
      <c r="L829" s="1" t="s">
        <v>3903</v>
      </c>
      <c r="M829" s="1" t="s">
        <v>463</v>
      </c>
      <c r="N829" s="1" t="s">
        <v>6495</v>
      </c>
      <c r="O829" s="1" t="s">
        <v>7645</v>
      </c>
      <c r="P829" s="1" t="s">
        <v>29</v>
      </c>
      <c r="Q829" s="2">
        <v>46233</v>
      </c>
      <c r="R829" s="1" t="s">
        <v>363</v>
      </c>
      <c r="S829" s="1" t="s">
        <v>6540</v>
      </c>
      <c r="T829" s="1">
        <v>2.5</v>
      </c>
      <c r="X829" s="216" t="s">
        <v>470</v>
      </c>
      <c r="AA829" s="1" t="s">
        <v>7519</v>
      </c>
      <c r="AB829" s="1" t="s">
        <v>471</v>
      </c>
      <c r="AC829" s="1" t="s">
        <v>671</v>
      </c>
    </row>
    <row r="830" s="1" customFormat="1" spans="1:29">
      <c r="A830" s="1">
        <v>12</v>
      </c>
      <c r="C830" s="2">
        <v>46233.4530555556</v>
      </c>
      <c r="F830" s="1" t="s">
        <v>95</v>
      </c>
      <c r="G830" s="1" t="s">
        <v>818</v>
      </c>
      <c r="H830" s="1">
        <v>222</v>
      </c>
      <c r="I830" s="1">
        <v>222</v>
      </c>
      <c r="J830" s="1" t="s">
        <v>7644</v>
      </c>
      <c r="K830" s="2">
        <v>46233.4810069444</v>
      </c>
      <c r="L830" s="1" t="s">
        <v>3903</v>
      </c>
      <c r="M830" s="1" t="s">
        <v>463</v>
      </c>
      <c r="N830" s="1" t="s">
        <v>6495</v>
      </c>
      <c r="O830" s="1" t="s">
        <v>7645</v>
      </c>
      <c r="P830" s="1" t="s">
        <v>29</v>
      </c>
      <c r="Q830" s="2">
        <v>46233</v>
      </c>
      <c r="R830" s="1" t="s">
        <v>363</v>
      </c>
      <c r="S830" s="1" t="s">
        <v>6540</v>
      </c>
      <c r="T830" s="1">
        <v>0.2</v>
      </c>
      <c r="X830" s="216" t="s">
        <v>470</v>
      </c>
      <c r="AA830" s="1" t="s">
        <v>7649</v>
      </c>
      <c r="AB830" s="1" t="s">
        <v>471</v>
      </c>
      <c r="AC830" s="1" t="s">
        <v>671</v>
      </c>
    </row>
    <row r="831" s="1" customFormat="1" spans="1:29">
      <c r="A831" s="1">
        <v>156</v>
      </c>
      <c r="C831" s="2">
        <v>46233.4972569444</v>
      </c>
      <c r="F831" s="1" t="s">
        <v>95</v>
      </c>
      <c r="G831" s="1" t="s">
        <v>818</v>
      </c>
      <c r="H831" s="1">
        <v>216</v>
      </c>
      <c r="I831" s="1">
        <v>216</v>
      </c>
      <c r="J831" s="1" t="s">
        <v>7650</v>
      </c>
      <c r="K831" s="2">
        <v>46233.509224537</v>
      </c>
      <c r="L831" s="1" t="s">
        <v>4284</v>
      </c>
      <c r="M831" s="1" t="s">
        <v>463</v>
      </c>
      <c r="N831" s="1" t="s">
        <v>6495</v>
      </c>
      <c r="O831" s="1" t="s">
        <v>7651</v>
      </c>
      <c r="P831" s="1" t="s">
        <v>29</v>
      </c>
      <c r="Q831" s="2">
        <v>46233</v>
      </c>
      <c r="R831" s="1" t="s">
        <v>362</v>
      </c>
      <c r="S831" s="1" t="s">
        <v>6540</v>
      </c>
      <c r="T831" s="1">
        <v>2.6</v>
      </c>
      <c r="X831" s="216" t="s">
        <v>470</v>
      </c>
      <c r="AA831" s="1" t="s">
        <v>7652</v>
      </c>
      <c r="AB831" s="1" t="s">
        <v>471</v>
      </c>
      <c r="AC831" s="1" t="s">
        <v>714</v>
      </c>
    </row>
    <row r="832" s="1" customFormat="1" spans="1:29">
      <c r="A832" s="1">
        <v>20</v>
      </c>
      <c r="C832" s="2">
        <v>46233.4972569444</v>
      </c>
      <c r="F832" s="1" t="s">
        <v>95</v>
      </c>
      <c r="G832" s="1" t="s">
        <v>818</v>
      </c>
      <c r="H832" s="1">
        <v>216</v>
      </c>
      <c r="I832" s="1">
        <v>216</v>
      </c>
      <c r="J832" s="1" t="s">
        <v>7650</v>
      </c>
      <c r="K832" s="2">
        <v>46233.509224537</v>
      </c>
      <c r="L832" s="1" t="s">
        <v>4284</v>
      </c>
      <c r="M832" s="1" t="s">
        <v>463</v>
      </c>
      <c r="N832" s="1" t="s">
        <v>6495</v>
      </c>
      <c r="O832" s="1" t="s">
        <v>7651</v>
      </c>
      <c r="P832" s="1" t="s">
        <v>29</v>
      </c>
      <c r="Q832" s="2">
        <v>46233</v>
      </c>
      <c r="R832" s="1" t="s">
        <v>362</v>
      </c>
      <c r="S832" s="1" t="s">
        <v>6540</v>
      </c>
      <c r="T832" s="1">
        <v>1</v>
      </c>
      <c r="X832" s="216" t="s">
        <v>467</v>
      </c>
      <c r="AA832" s="1" t="s">
        <v>7653</v>
      </c>
      <c r="AB832" s="1" t="s">
        <v>468</v>
      </c>
      <c r="AC832" s="1" t="s">
        <v>714</v>
      </c>
    </row>
    <row r="833" s="1" customFormat="1" spans="1:29">
      <c r="A833" s="1">
        <v>20</v>
      </c>
      <c r="C833" s="2">
        <v>46233.4972569444</v>
      </c>
      <c r="F833" s="1" t="s">
        <v>95</v>
      </c>
      <c r="G833" s="1" t="s">
        <v>818</v>
      </c>
      <c r="H833" s="1">
        <v>216</v>
      </c>
      <c r="I833" s="1">
        <v>216</v>
      </c>
      <c r="J833" s="1" t="s">
        <v>7650</v>
      </c>
      <c r="K833" s="2">
        <v>46233.509224537</v>
      </c>
      <c r="L833" s="1" t="s">
        <v>4284</v>
      </c>
      <c r="M833" s="1" t="s">
        <v>463</v>
      </c>
      <c r="N833" s="1" t="s">
        <v>6495</v>
      </c>
      <c r="O833" s="1" t="s">
        <v>7651</v>
      </c>
      <c r="P833" s="1" t="s">
        <v>29</v>
      </c>
      <c r="Q833" s="2">
        <v>46233</v>
      </c>
      <c r="R833" s="1" t="s">
        <v>362</v>
      </c>
      <c r="S833" s="1" t="s">
        <v>6540</v>
      </c>
      <c r="T833" s="1">
        <v>1</v>
      </c>
      <c r="X833" s="216" t="s">
        <v>7521</v>
      </c>
      <c r="AA833" s="1" t="s">
        <v>7654</v>
      </c>
      <c r="AB833" s="1" t="s">
        <v>7523</v>
      </c>
      <c r="AC833" s="1" t="s">
        <v>714</v>
      </c>
    </row>
    <row r="834" s="1" customFormat="1" spans="1:29">
      <c r="A834" s="1">
        <v>20</v>
      </c>
      <c r="C834" s="2">
        <v>46233.4972569444</v>
      </c>
      <c r="F834" s="1" t="s">
        <v>95</v>
      </c>
      <c r="G834" s="1" t="s">
        <v>818</v>
      </c>
      <c r="H834" s="1">
        <v>216</v>
      </c>
      <c r="I834" s="1">
        <v>216</v>
      </c>
      <c r="J834" s="1" t="s">
        <v>7650</v>
      </c>
      <c r="K834" s="2">
        <v>46233.509224537</v>
      </c>
      <c r="L834" s="1" t="s">
        <v>4284</v>
      </c>
      <c r="M834" s="1" t="s">
        <v>463</v>
      </c>
      <c r="N834" s="1" t="s">
        <v>6495</v>
      </c>
      <c r="O834" s="1" t="s">
        <v>7651</v>
      </c>
      <c r="P834" s="1" t="s">
        <v>29</v>
      </c>
      <c r="Q834" s="2">
        <v>46233</v>
      </c>
      <c r="R834" s="1" t="s">
        <v>362</v>
      </c>
      <c r="S834" s="1" t="s">
        <v>6540</v>
      </c>
      <c r="T834" s="1">
        <v>1</v>
      </c>
      <c r="X834" s="216" t="s">
        <v>467</v>
      </c>
      <c r="AA834" s="1" t="s">
        <v>7655</v>
      </c>
      <c r="AB834" s="1" t="s">
        <v>468</v>
      </c>
      <c r="AC834" s="1" t="s">
        <v>714</v>
      </c>
    </row>
    <row r="835" s="1" customFormat="1" spans="1:29">
      <c r="A835" s="1">
        <v>80</v>
      </c>
      <c r="C835" s="2">
        <v>46233.375</v>
      </c>
      <c r="F835" s="1" t="s">
        <v>125</v>
      </c>
      <c r="G835" s="1" t="s">
        <v>602</v>
      </c>
      <c r="H835" s="1">
        <v>110</v>
      </c>
      <c r="I835" s="1">
        <v>110</v>
      </c>
      <c r="J835" s="1" t="s">
        <v>7656</v>
      </c>
      <c r="K835" s="2">
        <v>46233.5095486111</v>
      </c>
      <c r="L835" s="1" t="s">
        <v>3878</v>
      </c>
      <c r="M835" s="1" t="s">
        <v>463</v>
      </c>
      <c r="N835" s="1" t="s">
        <v>6977</v>
      </c>
      <c r="O835" s="1" t="s">
        <v>2839</v>
      </c>
      <c r="P835" s="1" t="s">
        <v>29</v>
      </c>
      <c r="Q835" s="2">
        <v>46232</v>
      </c>
      <c r="R835" s="1" t="s">
        <v>267</v>
      </c>
      <c r="S835" s="1" t="s">
        <v>6540</v>
      </c>
      <c r="T835" s="1">
        <v>1</v>
      </c>
      <c r="AC835" s="1" t="s">
        <v>732</v>
      </c>
    </row>
    <row r="836" s="1" customFormat="1" spans="1:29">
      <c r="A836" s="1">
        <v>15</v>
      </c>
      <c r="C836" s="2">
        <v>46233.625</v>
      </c>
      <c r="F836" s="1" t="s">
        <v>97</v>
      </c>
      <c r="G836" s="1" t="s">
        <v>742</v>
      </c>
      <c r="H836" s="1">
        <v>252</v>
      </c>
      <c r="I836" s="1">
        <v>252</v>
      </c>
      <c r="J836" s="1" t="s">
        <v>7657</v>
      </c>
      <c r="K836" s="2">
        <v>46233.5417708333</v>
      </c>
      <c r="L836" s="1" t="s">
        <v>3868</v>
      </c>
      <c r="M836" s="1" t="s">
        <v>463</v>
      </c>
      <c r="N836" s="1" t="s">
        <v>6495</v>
      </c>
      <c r="O836" s="1" t="s">
        <v>2840</v>
      </c>
      <c r="P836" s="1" t="s">
        <v>29</v>
      </c>
      <c r="Q836" s="2">
        <v>46233.625</v>
      </c>
      <c r="R836" s="1" t="s">
        <v>368</v>
      </c>
      <c r="S836" s="1" t="s">
        <v>6540</v>
      </c>
      <c r="T836" s="1">
        <v>1</v>
      </c>
      <c r="X836" s="216" t="s">
        <v>454</v>
      </c>
      <c r="AA836" s="1" t="s">
        <v>7658</v>
      </c>
      <c r="AB836" s="1" t="s">
        <v>455</v>
      </c>
      <c r="AC836" s="1" t="s">
        <v>657</v>
      </c>
    </row>
    <row r="837" s="1" customFormat="1" spans="1:29">
      <c r="A837" s="1">
        <v>15</v>
      </c>
      <c r="C837" s="2">
        <v>46233.625</v>
      </c>
      <c r="F837" s="1" t="s">
        <v>97</v>
      </c>
      <c r="G837" s="1" t="s">
        <v>742</v>
      </c>
      <c r="H837" s="1">
        <v>252</v>
      </c>
      <c r="I837" s="1">
        <v>252</v>
      </c>
      <c r="J837" s="1" t="s">
        <v>7657</v>
      </c>
      <c r="K837" s="2">
        <v>46233.5417708333</v>
      </c>
      <c r="L837" s="1" t="s">
        <v>3868</v>
      </c>
      <c r="M837" s="1" t="s">
        <v>463</v>
      </c>
      <c r="N837" s="1" t="s">
        <v>6495</v>
      </c>
      <c r="O837" s="1" t="s">
        <v>2840</v>
      </c>
      <c r="P837" s="1" t="s">
        <v>29</v>
      </c>
      <c r="Q837" s="2">
        <v>46233.625</v>
      </c>
      <c r="R837" s="1" t="s">
        <v>368</v>
      </c>
      <c r="S837" s="1" t="s">
        <v>6540</v>
      </c>
      <c r="T837" s="1">
        <v>1</v>
      </c>
      <c r="X837" s="216" t="s">
        <v>454</v>
      </c>
      <c r="AA837" s="1" t="s">
        <v>7659</v>
      </c>
      <c r="AB837" s="1" t="s">
        <v>455</v>
      </c>
      <c r="AC837" s="1" t="s">
        <v>657</v>
      </c>
    </row>
    <row r="838" s="1" customFormat="1" spans="1:29">
      <c r="A838" s="1">
        <v>132</v>
      </c>
      <c r="C838" s="2">
        <v>46233.625</v>
      </c>
      <c r="F838" s="1" t="s">
        <v>97</v>
      </c>
      <c r="G838" s="1" t="s">
        <v>742</v>
      </c>
      <c r="H838" s="1">
        <v>252</v>
      </c>
      <c r="I838" s="1">
        <v>252</v>
      </c>
      <c r="J838" s="1" t="s">
        <v>7657</v>
      </c>
      <c r="K838" s="2">
        <v>46233.5417708333</v>
      </c>
      <c r="L838" s="1" t="s">
        <v>3868</v>
      </c>
      <c r="M838" s="1" t="s">
        <v>463</v>
      </c>
      <c r="N838" s="1" t="s">
        <v>6495</v>
      </c>
      <c r="O838" s="1" t="s">
        <v>2840</v>
      </c>
      <c r="P838" s="1" t="s">
        <v>29</v>
      </c>
      <c r="Q838" s="2">
        <v>46233.625</v>
      </c>
      <c r="R838" s="1" t="s">
        <v>368</v>
      </c>
      <c r="S838" s="1" t="s">
        <v>6540</v>
      </c>
      <c r="T838" s="1">
        <v>2.2</v>
      </c>
      <c r="X838" s="216" t="s">
        <v>456</v>
      </c>
      <c r="AA838" s="1" t="s">
        <v>7660</v>
      </c>
      <c r="AB838" s="1" t="s">
        <v>457</v>
      </c>
      <c r="AC838" s="1" t="s">
        <v>657</v>
      </c>
    </row>
    <row r="839" s="1" customFormat="1" spans="1:29">
      <c r="A839" s="1">
        <v>120</v>
      </c>
      <c r="C839" s="2">
        <v>46233</v>
      </c>
      <c r="F839" s="1" t="s">
        <v>93</v>
      </c>
      <c r="G839" s="1" t="s">
        <v>621</v>
      </c>
      <c r="H839" s="1">
        <v>160</v>
      </c>
      <c r="I839" s="1">
        <v>160</v>
      </c>
      <c r="J839" s="1" t="s">
        <v>7661</v>
      </c>
      <c r="K839" s="2">
        <v>46233.5454166667</v>
      </c>
      <c r="L839" s="1" t="s">
        <v>3878</v>
      </c>
      <c r="M839" s="1" t="s">
        <v>463</v>
      </c>
      <c r="N839" s="1" t="s">
        <v>6977</v>
      </c>
      <c r="O839" s="1" t="s">
        <v>7662</v>
      </c>
      <c r="P839" s="1" t="s">
        <v>29</v>
      </c>
      <c r="Q839" s="2">
        <v>46230</v>
      </c>
      <c r="R839" s="1" t="s">
        <v>348</v>
      </c>
      <c r="S839" s="1" t="s">
        <v>6540</v>
      </c>
      <c r="T839" s="1">
        <v>2</v>
      </c>
      <c r="AC839" s="1" t="s">
        <v>2493</v>
      </c>
    </row>
    <row r="840" s="1" customFormat="1" spans="1:29">
      <c r="A840" s="1">
        <v>40</v>
      </c>
      <c r="C840" s="2">
        <v>46233</v>
      </c>
      <c r="F840" s="1" t="s">
        <v>93</v>
      </c>
      <c r="G840" s="1" t="s">
        <v>621</v>
      </c>
      <c r="H840" s="1">
        <v>160</v>
      </c>
      <c r="I840" s="1">
        <v>160</v>
      </c>
      <c r="J840" s="1" t="s">
        <v>7661</v>
      </c>
      <c r="K840" s="2">
        <v>46233.5454166667</v>
      </c>
      <c r="L840" s="1" t="s">
        <v>3878</v>
      </c>
      <c r="M840" s="1" t="s">
        <v>463</v>
      </c>
      <c r="N840" s="1" t="s">
        <v>6543</v>
      </c>
      <c r="O840" s="1" t="s">
        <v>7662</v>
      </c>
      <c r="P840" s="1" t="s">
        <v>29</v>
      </c>
      <c r="Q840" s="2">
        <v>46230</v>
      </c>
      <c r="R840" s="1" t="s">
        <v>348</v>
      </c>
      <c r="S840" s="1" t="s">
        <v>6540</v>
      </c>
      <c r="T840" s="1">
        <v>1</v>
      </c>
      <c r="AC840" s="1" t="s">
        <v>2493</v>
      </c>
    </row>
    <row r="841" s="1" customFormat="1" spans="1:29">
      <c r="A841" s="1">
        <v>330</v>
      </c>
      <c r="C841" s="2">
        <v>46233</v>
      </c>
      <c r="F841" s="1" t="s">
        <v>93</v>
      </c>
      <c r="G841" s="1" t="s">
        <v>1135</v>
      </c>
      <c r="H841" s="1">
        <v>360</v>
      </c>
      <c r="I841" s="1">
        <v>360</v>
      </c>
      <c r="J841" s="1" t="s">
        <v>7661</v>
      </c>
      <c r="K841" s="2">
        <v>46233.5458912037</v>
      </c>
      <c r="L841" s="1" t="s">
        <v>3878</v>
      </c>
      <c r="M841" s="1" t="s">
        <v>463</v>
      </c>
      <c r="N841" s="1" t="s">
        <v>6495</v>
      </c>
      <c r="O841" s="1" t="s">
        <v>7663</v>
      </c>
      <c r="P841" s="1" t="s">
        <v>29</v>
      </c>
      <c r="Q841" s="2">
        <v>46230</v>
      </c>
      <c r="R841" s="1" t="s">
        <v>348</v>
      </c>
      <c r="S841" s="1" t="s">
        <v>6540</v>
      </c>
      <c r="T841" s="1">
        <v>5.5</v>
      </c>
      <c r="X841" s="216" t="s">
        <v>456</v>
      </c>
      <c r="AA841" s="1" t="s">
        <v>7664</v>
      </c>
      <c r="AB841" s="1" t="s">
        <v>457</v>
      </c>
      <c r="AC841" s="1" t="s">
        <v>2493</v>
      </c>
    </row>
    <row r="842" s="1" customFormat="1" spans="1:29">
      <c r="A842" s="1">
        <v>15</v>
      </c>
      <c r="C842" s="2">
        <v>46233</v>
      </c>
      <c r="F842" s="1" t="s">
        <v>93</v>
      </c>
      <c r="G842" s="1" t="s">
        <v>1135</v>
      </c>
      <c r="H842" s="1">
        <v>360</v>
      </c>
      <c r="I842" s="1">
        <v>360</v>
      </c>
      <c r="J842" s="1" t="s">
        <v>7661</v>
      </c>
      <c r="K842" s="2">
        <v>46233.5458912037</v>
      </c>
      <c r="L842" s="1" t="s">
        <v>3878</v>
      </c>
      <c r="M842" s="1" t="s">
        <v>463</v>
      </c>
      <c r="N842" s="1" t="s">
        <v>6495</v>
      </c>
      <c r="O842" s="1" t="s">
        <v>7663</v>
      </c>
      <c r="P842" s="1" t="s">
        <v>29</v>
      </c>
      <c r="Q842" s="2">
        <v>46230</v>
      </c>
      <c r="R842" s="1" t="s">
        <v>348</v>
      </c>
      <c r="S842" s="1" t="s">
        <v>6540</v>
      </c>
      <c r="T842" s="1">
        <v>1</v>
      </c>
      <c r="X842" s="216" t="s">
        <v>454</v>
      </c>
      <c r="AA842" s="1" t="s">
        <v>7665</v>
      </c>
      <c r="AB842" s="1" t="s">
        <v>455</v>
      </c>
      <c r="AC842" s="1" t="s">
        <v>2493</v>
      </c>
    </row>
    <row r="843" s="1" customFormat="1" spans="1:29">
      <c r="A843" s="1">
        <v>15</v>
      </c>
      <c r="C843" s="2">
        <v>46233</v>
      </c>
      <c r="F843" s="1" t="s">
        <v>93</v>
      </c>
      <c r="G843" s="1" t="s">
        <v>1135</v>
      </c>
      <c r="H843" s="1">
        <v>360</v>
      </c>
      <c r="I843" s="1">
        <v>360</v>
      </c>
      <c r="J843" s="1" t="s">
        <v>7661</v>
      </c>
      <c r="K843" s="2">
        <v>46233.5458912037</v>
      </c>
      <c r="L843" s="1" t="s">
        <v>3878</v>
      </c>
      <c r="M843" s="1" t="s">
        <v>463</v>
      </c>
      <c r="N843" s="1" t="s">
        <v>6495</v>
      </c>
      <c r="O843" s="1" t="s">
        <v>7663</v>
      </c>
      <c r="P843" s="1" t="s">
        <v>29</v>
      </c>
      <c r="Q843" s="2">
        <v>46230</v>
      </c>
      <c r="R843" s="1" t="s">
        <v>348</v>
      </c>
      <c r="S843" s="1" t="s">
        <v>6540</v>
      </c>
      <c r="T843" s="1">
        <v>1</v>
      </c>
      <c r="X843" s="216" t="s">
        <v>454</v>
      </c>
      <c r="AA843" s="1" t="s">
        <v>7666</v>
      </c>
      <c r="AB843" s="1" t="s">
        <v>455</v>
      </c>
      <c r="AC843" s="1" t="s">
        <v>2493</v>
      </c>
    </row>
    <row r="844" s="1" customFormat="1" spans="1:29">
      <c r="A844" s="1">
        <v>60</v>
      </c>
      <c r="C844" s="2">
        <v>46233</v>
      </c>
      <c r="F844" s="1" t="s">
        <v>125</v>
      </c>
      <c r="G844" s="1" t="s">
        <v>602</v>
      </c>
      <c r="H844" s="1">
        <v>60</v>
      </c>
      <c r="I844" s="1">
        <v>60</v>
      </c>
      <c r="J844" s="1" t="s">
        <v>7667</v>
      </c>
      <c r="K844" s="2">
        <v>46233.5504976852</v>
      </c>
      <c r="L844" s="1" t="s">
        <v>3878</v>
      </c>
      <c r="M844" s="1" t="s">
        <v>463</v>
      </c>
      <c r="N844" s="1" t="s">
        <v>6545</v>
      </c>
      <c r="O844" s="1" t="s">
        <v>7668</v>
      </c>
      <c r="P844" s="1" t="s">
        <v>29</v>
      </c>
      <c r="Q844" s="2">
        <v>46233</v>
      </c>
      <c r="R844" s="1" t="s">
        <v>269</v>
      </c>
      <c r="S844" s="1" t="s">
        <v>6540</v>
      </c>
      <c r="T844" s="1">
        <v>1</v>
      </c>
      <c r="AC844" s="1" t="s">
        <v>655</v>
      </c>
    </row>
    <row r="845" s="1" customFormat="1" spans="1:29">
      <c r="A845" s="1">
        <v>20</v>
      </c>
      <c r="C845" s="2">
        <v>46233.4169328704</v>
      </c>
      <c r="F845" s="1" t="s">
        <v>92</v>
      </c>
      <c r="G845" s="1" t="s">
        <v>1135</v>
      </c>
      <c r="H845" s="1">
        <v>340</v>
      </c>
      <c r="I845" s="1">
        <v>340</v>
      </c>
      <c r="J845" s="1" t="s">
        <v>7669</v>
      </c>
      <c r="K845" s="2">
        <v>46233.555150463</v>
      </c>
      <c r="L845" s="1" t="s">
        <v>3878</v>
      </c>
      <c r="M845" s="1" t="s">
        <v>463</v>
      </c>
      <c r="N845" s="1" t="s">
        <v>6495</v>
      </c>
      <c r="O845" s="1" t="s">
        <v>7670</v>
      </c>
      <c r="P845" s="1" t="s">
        <v>29</v>
      </c>
      <c r="Q845" s="2">
        <v>46233</v>
      </c>
      <c r="R845" s="1" t="s">
        <v>344</v>
      </c>
      <c r="S845" s="1" t="s">
        <v>6540</v>
      </c>
      <c r="T845" s="1">
        <v>1</v>
      </c>
      <c r="X845" s="216" t="s">
        <v>467</v>
      </c>
      <c r="AA845" s="1" t="s">
        <v>7671</v>
      </c>
      <c r="AB845" s="1" t="s">
        <v>468</v>
      </c>
      <c r="AC845" s="1" t="s">
        <v>5209</v>
      </c>
    </row>
    <row r="846" s="1" customFormat="1" spans="1:29">
      <c r="A846" s="1">
        <v>20</v>
      </c>
      <c r="C846" s="2">
        <v>46233.4169328704</v>
      </c>
      <c r="F846" s="1" t="s">
        <v>92</v>
      </c>
      <c r="G846" s="1" t="s">
        <v>1135</v>
      </c>
      <c r="H846" s="1">
        <v>340</v>
      </c>
      <c r="I846" s="1">
        <v>340</v>
      </c>
      <c r="J846" s="1" t="s">
        <v>7669</v>
      </c>
      <c r="K846" s="2">
        <v>46233.555150463</v>
      </c>
      <c r="L846" s="1" t="s">
        <v>3878</v>
      </c>
      <c r="M846" s="1" t="s">
        <v>463</v>
      </c>
      <c r="N846" s="1" t="s">
        <v>6495</v>
      </c>
      <c r="O846" s="1" t="s">
        <v>7670</v>
      </c>
      <c r="P846" s="1" t="s">
        <v>29</v>
      </c>
      <c r="Q846" s="2">
        <v>46233</v>
      </c>
      <c r="R846" s="1" t="s">
        <v>344</v>
      </c>
      <c r="S846" s="1" t="s">
        <v>6540</v>
      </c>
      <c r="T846" s="1">
        <v>1</v>
      </c>
      <c r="X846" s="216" t="s">
        <v>467</v>
      </c>
      <c r="AA846" s="1" t="s">
        <v>7672</v>
      </c>
      <c r="AB846" s="1" t="s">
        <v>468</v>
      </c>
      <c r="AC846" s="1" t="s">
        <v>5209</v>
      </c>
    </row>
    <row r="847" s="1" customFormat="1" spans="1:29">
      <c r="A847" s="1">
        <v>300</v>
      </c>
      <c r="C847" s="2">
        <v>46233.4169328704</v>
      </c>
      <c r="F847" s="1" t="s">
        <v>92</v>
      </c>
      <c r="G847" s="1" t="s">
        <v>1135</v>
      </c>
      <c r="H847" s="1">
        <v>340</v>
      </c>
      <c r="I847" s="1">
        <v>340</v>
      </c>
      <c r="J847" s="1" t="s">
        <v>7669</v>
      </c>
      <c r="K847" s="2">
        <v>46233.555150463</v>
      </c>
      <c r="L847" s="1" t="s">
        <v>3878</v>
      </c>
      <c r="M847" s="1" t="s">
        <v>463</v>
      </c>
      <c r="N847" s="1" t="s">
        <v>6495</v>
      </c>
      <c r="O847" s="1" t="s">
        <v>7670</v>
      </c>
      <c r="P847" s="1" t="s">
        <v>29</v>
      </c>
      <c r="Q847" s="2">
        <v>46233</v>
      </c>
      <c r="R847" s="1" t="s">
        <v>344</v>
      </c>
      <c r="S847" s="1" t="s">
        <v>6540</v>
      </c>
      <c r="T847" s="1">
        <v>5</v>
      </c>
      <c r="X847" s="216" t="s">
        <v>470</v>
      </c>
      <c r="AA847" s="1" t="s">
        <v>7673</v>
      </c>
      <c r="AB847" s="1" t="s">
        <v>471</v>
      </c>
      <c r="AC847" s="1" t="s">
        <v>5209</v>
      </c>
    </row>
    <row r="848" s="1" customFormat="1" spans="1:29">
      <c r="A848" s="1">
        <v>60</v>
      </c>
      <c r="C848" s="2">
        <v>46233.4169328704</v>
      </c>
      <c r="F848" s="1" t="s">
        <v>92</v>
      </c>
      <c r="G848" s="1" t="s">
        <v>602</v>
      </c>
      <c r="H848" s="1">
        <v>195</v>
      </c>
      <c r="I848" s="1">
        <v>195</v>
      </c>
      <c r="J848" s="1" t="s">
        <v>7669</v>
      </c>
      <c r="K848" s="2">
        <v>46233.5554861111</v>
      </c>
      <c r="L848" s="1" t="s">
        <v>3878</v>
      </c>
      <c r="M848" s="1" t="s">
        <v>463</v>
      </c>
      <c r="N848" s="1" t="s">
        <v>6545</v>
      </c>
      <c r="O848" s="1" t="s">
        <v>5214</v>
      </c>
      <c r="P848" s="1" t="s">
        <v>29</v>
      </c>
      <c r="Q848" s="2">
        <v>46233</v>
      </c>
      <c r="R848" s="1" t="s">
        <v>344</v>
      </c>
      <c r="S848" s="1" t="s">
        <v>6540</v>
      </c>
      <c r="T848" s="1">
        <v>1</v>
      </c>
      <c r="AC848" s="1" t="s">
        <v>5209</v>
      </c>
    </row>
    <row r="849" s="1" customFormat="1" spans="1:29">
      <c r="A849" s="1">
        <v>20</v>
      </c>
      <c r="C849" s="2">
        <v>46233.4169328704</v>
      </c>
      <c r="F849" s="1" t="s">
        <v>92</v>
      </c>
      <c r="G849" s="1" t="s">
        <v>602</v>
      </c>
      <c r="H849" s="1">
        <v>195</v>
      </c>
      <c r="I849" s="1">
        <v>195</v>
      </c>
      <c r="J849" s="1" t="s">
        <v>7669</v>
      </c>
      <c r="K849" s="2">
        <v>46233.5554861111</v>
      </c>
      <c r="L849" s="1" t="s">
        <v>3878</v>
      </c>
      <c r="M849" s="1" t="s">
        <v>463</v>
      </c>
      <c r="N849" s="1" t="s">
        <v>6581</v>
      </c>
      <c r="O849" s="1" t="s">
        <v>5214</v>
      </c>
      <c r="P849" s="1" t="s">
        <v>29</v>
      </c>
      <c r="Q849" s="2">
        <v>46233</v>
      </c>
      <c r="R849" s="1" t="s">
        <v>344</v>
      </c>
      <c r="S849" s="1" t="s">
        <v>6540</v>
      </c>
      <c r="T849" s="1">
        <v>1</v>
      </c>
      <c r="AC849" s="1" t="s">
        <v>5209</v>
      </c>
    </row>
    <row r="850" s="1" customFormat="1" spans="1:29">
      <c r="A850" s="1">
        <v>80</v>
      </c>
      <c r="C850" s="2">
        <v>46233.5</v>
      </c>
      <c r="F850" s="1" t="s">
        <v>125</v>
      </c>
      <c r="G850" s="1" t="s">
        <v>1199</v>
      </c>
      <c r="H850" s="1">
        <v>80</v>
      </c>
      <c r="I850" s="1">
        <v>80</v>
      </c>
      <c r="J850" s="1" t="s">
        <v>7674</v>
      </c>
      <c r="K850" s="2">
        <v>46233.5772337963</v>
      </c>
      <c r="L850" s="1" t="s">
        <v>3878</v>
      </c>
      <c r="M850" s="1" t="s">
        <v>463</v>
      </c>
      <c r="N850" s="1" t="s">
        <v>6977</v>
      </c>
      <c r="O850" s="1" t="s">
        <v>7675</v>
      </c>
      <c r="P850" s="1" t="s">
        <v>29</v>
      </c>
      <c r="Q850" s="2">
        <v>46233</v>
      </c>
      <c r="R850" s="1" t="s">
        <v>268</v>
      </c>
      <c r="S850" s="1" t="s">
        <v>6540</v>
      </c>
      <c r="T850" s="1">
        <v>1</v>
      </c>
      <c r="AC850" s="1" t="s">
        <v>2574</v>
      </c>
    </row>
    <row r="851" s="1" customFormat="1" spans="1:29">
      <c r="A851" s="1">
        <v>80</v>
      </c>
      <c r="C851" s="2">
        <v>46233.5</v>
      </c>
      <c r="F851" s="1" t="s">
        <v>125</v>
      </c>
      <c r="G851" s="1" t="s">
        <v>602</v>
      </c>
      <c r="H851" s="1">
        <v>80</v>
      </c>
      <c r="I851" s="1">
        <v>80</v>
      </c>
      <c r="J851" s="1" t="s">
        <v>7674</v>
      </c>
      <c r="K851" s="2">
        <v>46233.5780555556</v>
      </c>
      <c r="L851" s="1" t="s">
        <v>3878</v>
      </c>
      <c r="M851" s="1" t="s">
        <v>463</v>
      </c>
      <c r="N851" s="1" t="s">
        <v>6977</v>
      </c>
      <c r="O851" s="1" t="s">
        <v>7676</v>
      </c>
      <c r="P851" s="1" t="s">
        <v>29</v>
      </c>
      <c r="Q851" s="2">
        <v>46233</v>
      </c>
      <c r="R851" s="1" t="s">
        <v>268</v>
      </c>
      <c r="S851" s="1" t="s">
        <v>6540</v>
      </c>
      <c r="T851" s="1">
        <v>1</v>
      </c>
      <c r="AC851" s="1" t="s">
        <v>2574</v>
      </c>
    </row>
    <row r="852" s="1" customFormat="1" spans="1:29">
      <c r="A852" s="1">
        <v>160</v>
      </c>
      <c r="C852" s="2">
        <v>46233.5</v>
      </c>
      <c r="F852" s="1" t="s">
        <v>125</v>
      </c>
      <c r="G852" s="1" t="s">
        <v>1135</v>
      </c>
      <c r="H852" s="1">
        <v>220</v>
      </c>
      <c r="I852" s="1">
        <v>220</v>
      </c>
      <c r="J852" s="1" t="s">
        <v>7674</v>
      </c>
      <c r="K852" s="2">
        <v>46233.5799652778</v>
      </c>
      <c r="L852" s="1" t="s">
        <v>3878</v>
      </c>
      <c r="M852" s="1" t="s">
        <v>463</v>
      </c>
      <c r="N852" s="1" t="s">
        <v>6495</v>
      </c>
      <c r="O852" s="1" t="s">
        <v>5347</v>
      </c>
      <c r="P852" s="1" t="s">
        <v>29</v>
      </c>
      <c r="Q852" s="2">
        <v>46233</v>
      </c>
      <c r="R852" s="1" t="s">
        <v>268</v>
      </c>
      <c r="S852" s="1" t="s">
        <v>6540</v>
      </c>
      <c r="T852" s="1">
        <v>1</v>
      </c>
      <c r="X852" s="216" t="s">
        <v>491</v>
      </c>
      <c r="AA852" s="1" t="s">
        <v>7677</v>
      </c>
      <c r="AB852" s="1" t="s">
        <v>492</v>
      </c>
      <c r="AC852" s="1" t="s">
        <v>2574</v>
      </c>
    </row>
    <row r="853" s="1" customFormat="1" spans="1:29">
      <c r="A853" s="1">
        <v>120</v>
      </c>
      <c r="C853" s="2">
        <v>46233.5</v>
      </c>
      <c r="F853" s="1" t="s">
        <v>125</v>
      </c>
      <c r="G853" s="1" t="s">
        <v>621</v>
      </c>
      <c r="H853" s="1">
        <v>250</v>
      </c>
      <c r="I853" s="1">
        <v>250</v>
      </c>
      <c r="J853" s="1" t="s">
        <v>7678</v>
      </c>
      <c r="K853" s="2">
        <v>46233.6473726852</v>
      </c>
      <c r="L853" s="1" t="s">
        <v>3878</v>
      </c>
      <c r="M853" s="1" t="s">
        <v>463</v>
      </c>
      <c r="N853" s="1" t="s">
        <v>6545</v>
      </c>
      <c r="O853" s="1" t="s">
        <v>7679</v>
      </c>
      <c r="P853" s="1" t="s">
        <v>29</v>
      </c>
      <c r="Q853" s="2">
        <v>46231</v>
      </c>
      <c r="R853" s="1" t="s">
        <v>269</v>
      </c>
      <c r="S853" s="1" t="s">
        <v>6540</v>
      </c>
      <c r="T853" s="1">
        <v>2</v>
      </c>
      <c r="AC853" s="1" t="s">
        <v>655</v>
      </c>
    </row>
    <row r="854" s="1" customFormat="1" spans="1:29">
      <c r="A854" s="1">
        <v>90</v>
      </c>
      <c r="C854" s="2">
        <v>46233.5</v>
      </c>
      <c r="F854" s="1" t="s">
        <v>125</v>
      </c>
      <c r="G854" s="1" t="s">
        <v>621</v>
      </c>
      <c r="H854" s="1">
        <v>250</v>
      </c>
      <c r="I854" s="1">
        <v>250</v>
      </c>
      <c r="J854" s="1" t="s">
        <v>7678</v>
      </c>
      <c r="K854" s="2">
        <v>46233.6473726852</v>
      </c>
      <c r="L854" s="1" t="s">
        <v>3878</v>
      </c>
      <c r="M854" s="1" t="s">
        <v>463</v>
      </c>
      <c r="N854" s="1" t="s">
        <v>6548</v>
      </c>
      <c r="O854" s="1" t="s">
        <v>7679</v>
      </c>
      <c r="P854" s="1" t="s">
        <v>29</v>
      </c>
      <c r="Q854" s="2">
        <v>46231</v>
      </c>
      <c r="R854" s="1" t="s">
        <v>269</v>
      </c>
      <c r="S854" s="1" t="s">
        <v>6540</v>
      </c>
      <c r="T854" s="1">
        <v>2</v>
      </c>
      <c r="AC854" s="1" t="s">
        <v>655</v>
      </c>
    </row>
    <row r="855" s="1" customFormat="1" spans="1:29">
      <c r="A855" s="1">
        <v>40</v>
      </c>
      <c r="C855" s="2">
        <v>46233.5</v>
      </c>
      <c r="F855" s="1" t="s">
        <v>125</v>
      </c>
      <c r="G855" s="1" t="s">
        <v>621</v>
      </c>
      <c r="H855" s="1">
        <v>250</v>
      </c>
      <c r="I855" s="1">
        <v>250</v>
      </c>
      <c r="J855" s="1" t="s">
        <v>7678</v>
      </c>
      <c r="K855" s="2">
        <v>46233.6473726852</v>
      </c>
      <c r="L855" s="1" t="s">
        <v>3878</v>
      </c>
      <c r="M855" s="1" t="s">
        <v>463</v>
      </c>
      <c r="N855" s="1" t="s">
        <v>6581</v>
      </c>
      <c r="O855" s="1" t="s">
        <v>7679</v>
      </c>
      <c r="P855" s="1" t="s">
        <v>29</v>
      </c>
      <c r="Q855" s="2">
        <v>46231</v>
      </c>
      <c r="R855" s="1" t="s">
        <v>269</v>
      </c>
      <c r="S855" s="1" t="s">
        <v>6540</v>
      </c>
      <c r="T855" s="1">
        <v>2</v>
      </c>
      <c r="AC855" s="1" t="s">
        <v>655</v>
      </c>
    </row>
    <row r="856" s="1" customFormat="1" spans="1:29">
      <c r="A856" s="1">
        <v>0</v>
      </c>
      <c r="C856" s="2">
        <v>46233.6459027778</v>
      </c>
      <c r="F856" s="1" t="s">
        <v>92</v>
      </c>
      <c r="G856" s="1" t="s">
        <v>591</v>
      </c>
      <c r="H856" s="1">
        <v>0</v>
      </c>
      <c r="I856" s="1">
        <v>0</v>
      </c>
      <c r="J856" s="1" t="s">
        <v>7680</v>
      </c>
      <c r="K856" s="2">
        <v>46233.660462963</v>
      </c>
      <c r="L856" s="1" t="s">
        <v>3878</v>
      </c>
      <c r="M856" s="1" t="s">
        <v>463</v>
      </c>
      <c r="N856" s="1" t="s">
        <v>6654</v>
      </c>
      <c r="O856" s="1" t="s">
        <v>7681</v>
      </c>
      <c r="P856" s="1" t="s">
        <v>29</v>
      </c>
      <c r="Q856" s="2">
        <v>46233</v>
      </c>
      <c r="R856" s="1" t="s">
        <v>344</v>
      </c>
      <c r="S856" s="1" t="s">
        <v>6540</v>
      </c>
      <c r="T856" s="1">
        <v>1</v>
      </c>
      <c r="AC856" s="1" t="s">
        <v>5209</v>
      </c>
    </row>
    <row r="857" s="1" customFormat="1" spans="1:29">
      <c r="A857" s="1">
        <v>15</v>
      </c>
      <c r="C857" s="2">
        <v>46233</v>
      </c>
      <c r="F857" s="1" t="s">
        <v>94</v>
      </c>
      <c r="G857" s="1" t="s">
        <v>818</v>
      </c>
      <c r="H857" s="1">
        <v>360</v>
      </c>
      <c r="I857" s="1">
        <v>360</v>
      </c>
      <c r="J857" s="1" t="s">
        <v>7682</v>
      </c>
      <c r="K857" s="2">
        <v>46233.6675347222</v>
      </c>
      <c r="L857" s="1" t="s">
        <v>4284</v>
      </c>
      <c r="M857" s="1" t="s">
        <v>463</v>
      </c>
      <c r="N857" s="1" t="s">
        <v>6495</v>
      </c>
      <c r="O857" s="1" t="s">
        <v>7683</v>
      </c>
      <c r="P857" s="1" t="s">
        <v>29</v>
      </c>
      <c r="Q857" s="2">
        <v>46233</v>
      </c>
      <c r="R857" s="1" t="s">
        <v>361</v>
      </c>
      <c r="S857" s="1" t="s">
        <v>6540</v>
      </c>
      <c r="T857" s="1">
        <v>1</v>
      </c>
      <c r="X857" s="216" t="s">
        <v>454</v>
      </c>
      <c r="AA857" s="1" t="s">
        <v>7684</v>
      </c>
      <c r="AB857" s="1" t="s">
        <v>455</v>
      </c>
      <c r="AC857" s="1" t="s">
        <v>673</v>
      </c>
    </row>
    <row r="858" s="1" customFormat="1" spans="1:29">
      <c r="A858" s="1">
        <v>15</v>
      </c>
      <c r="C858" s="2">
        <v>46233</v>
      </c>
      <c r="F858" s="1" t="s">
        <v>94</v>
      </c>
      <c r="G858" s="1" t="s">
        <v>818</v>
      </c>
      <c r="H858" s="1">
        <v>360</v>
      </c>
      <c r="I858" s="1">
        <v>360</v>
      </c>
      <c r="J858" s="1" t="s">
        <v>7682</v>
      </c>
      <c r="K858" s="2">
        <v>46233.6675347222</v>
      </c>
      <c r="L858" s="1" t="s">
        <v>4284</v>
      </c>
      <c r="M858" s="1" t="s">
        <v>463</v>
      </c>
      <c r="N858" s="1" t="s">
        <v>6495</v>
      </c>
      <c r="O858" s="1" t="s">
        <v>7683</v>
      </c>
      <c r="P858" s="1" t="s">
        <v>29</v>
      </c>
      <c r="Q858" s="2">
        <v>46233</v>
      </c>
      <c r="R858" s="1" t="s">
        <v>361</v>
      </c>
      <c r="S858" s="1" t="s">
        <v>6540</v>
      </c>
      <c r="T858" s="1">
        <v>1</v>
      </c>
      <c r="X858" s="216" t="s">
        <v>454</v>
      </c>
      <c r="AA858" s="1" t="s">
        <v>7685</v>
      </c>
      <c r="AB858" s="1" t="s">
        <v>455</v>
      </c>
      <c r="AC858" s="1" t="s">
        <v>673</v>
      </c>
    </row>
    <row r="859" s="1" customFormat="1" spans="1:29">
      <c r="A859" s="1">
        <v>330</v>
      </c>
      <c r="C859" s="2">
        <v>46233</v>
      </c>
      <c r="F859" s="1" t="s">
        <v>94</v>
      </c>
      <c r="G859" s="1" t="s">
        <v>818</v>
      </c>
      <c r="H859" s="1">
        <v>360</v>
      </c>
      <c r="I859" s="1">
        <v>360</v>
      </c>
      <c r="J859" s="1" t="s">
        <v>7682</v>
      </c>
      <c r="K859" s="2">
        <v>46233.6675347222</v>
      </c>
      <c r="L859" s="1" t="s">
        <v>4284</v>
      </c>
      <c r="M859" s="1" t="s">
        <v>463</v>
      </c>
      <c r="N859" s="1" t="s">
        <v>6495</v>
      </c>
      <c r="O859" s="1" t="s">
        <v>7683</v>
      </c>
      <c r="P859" s="1" t="s">
        <v>29</v>
      </c>
      <c r="Q859" s="2">
        <v>46233</v>
      </c>
      <c r="R859" s="1" t="s">
        <v>361</v>
      </c>
      <c r="S859" s="1" t="s">
        <v>6540</v>
      </c>
      <c r="T859" s="1">
        <v>5.5</v>
      </c>
      <c r="X859" s="216" t="s">
        <v>456</v>
      </c>
      <c r="AA859" s="1" t="s">
        <v>7533</v>
      </c>
      <c r="AB859" s="1" t="s">
        <v>457</v>
      </c>
      <c r="AC859" s="1" t="s">
        <v>673</v>
      </c>
    </row>
    <row r="860" s="1" customFormat="1" spans="1:29">
      <c r="A860" s="1">
        <v>0</v>
      </c>
      <c r="C860" s="2">
        <v>46233</v>
      </c>
      <c r="F860" s="1" t="s">
        <v>117</v>
      </c>
      <c r="G860" s="1" t="s">
        <v>591</v>
      </c>
      <c r="H860" s="1">
        <v>0</v>
      </c>
      <c r="I860" s="1">
        <v>0</v>
      </c>
      <c r="J860" s="1" t="s">
        <v>7686</v>
      </c>
      <c r="K860" s="2">
        <v>46233.6706828704</v>
      </c>
      <c r="L860" s="1" t="s">
        <v>3878</v>
      </c>
      <c r="M860" s="1" t="s">
        <v>463</v>
      </c>
      <c r="N860" s="1" t="s">
        <v>6654</v>
      </c>
      <c r="O860" s="1" t="s">
        <v>7687</v>
      </c>
      <c r="P860" s="1" t="s">
        <v>29</v>
      </c>
      <c r="Q860" s="2">
        <v>46233</v>
      </c>
      <c r="R860" s="1" t="s">
        <v>252</v>
      </c>
      <c r="S860" s="1" t="s">
        <v>6540</v>
      </c>
      <c r="T860" s="1">
        <v>1</v>
      </c>
      <c r="AA860" s="1" t="s">
        <v>7688</v>
      </c>
      <c r="AC860" s="1" t="s">
        <v>2818</v>
      </c>
    </row>
    <row r="861" s="1" customFormat="1" spans="1:29">
      <c r="A861" s="1">
        <v>50</v>
      </c>
      <c r="C861" s="2">
        <v>46233.4166666667</v>
      </c>
      <c r="F861" s="1" t="s">
        <v>95</v>
      </c>
      <c r="G861" s="1" t="s">
        <v>591</v>
      </c>
      <c r="H861" s="1">
        <v>100</v>
      </c>
      <c r="I861" s="1">
        <v>100</v>
      </c>
      <c r="J861" s="1" t="s">
        <v>7689</v>
      </c>
      <c r="K861" s="2">
        <v>46233.6744444444</v>
      </c>
      <c r="L861" s="1" t="s">
        <v>3878</v>
      </c>
      <c r="M861" s="1" t="s">
        <v>463</v>
      </c>
      <c r="N861" s="1" t="s">
        <v>7690</v>
      </c>
      <c r="O861" s="1" t="s">
        <v>2646</v>
      </c>
      <c r="P861" s="1" t="s">
        <v>29</v>
      </c>
      <c r="Q861" s="2">
        <v>46232</v>
      </c>
      <c r="R861" s="1" t="s">
        <v>363</v>
      </c>
      <c r="S861" s="1" t="s">
        <v>6540</v>
      </c>
      <c r="T861" s="1">
        <v>1</v>
      </c>
      <c r="AC861" s="1" t="s">
        <v>671</v>
      </c>
    </row>
    <row r="862" s="1" customFormat="1" spans="1:29">
      <c r="A862" s="1">
        <v>20</v>
      </c>
      <c r="C862" s="2">
        <v>46233.4166666667</v>
      </c>
      <c r="F862" s="1" t="s">
        <v>95</v>
      </c>
      <c r="G862" s="1" t="s">
        <v>818</v>
      </c>
      <c r="H862" s="1">
        <v>346</v>
      </c>
      <c r="I862" s="1">
        <v>346</v>
      </c>
      <c r="J862" s="1" t="s">
        <v>7689</v>
      </c>
      <c r="K862" s="2">
        <v>46233.6754050926</v>
      </c>
      <c r="L862" s="1" t="s">
        <v>4284</v>
      </c>
      <c r="M862" s="1" t="s">
        <v>463</v>
      </c>
      <c r="N862" s="1" t="s">
        <v>6495</v>
      </c>
      <c r="O862" s="1" t="s">
        <v>2647</v>
      </c>
      <c r="P862" s="1" t="s">
        <v>29</v>
      </c>
      <c r="Q862" s="2">
        <v>46232</v>
      </c>
      <c r="R862" s="1" t="s">
        <v>363</v>
      </c>
      <c r="S862" s="1" t="s">
        <v>6540</v>
      </c>
      <c r="T862" s="1">
        <v>1</v>
      </c>
      <c r="X862" s="216" t="s">
        <v>467</v>
      </c>
      <c r="AA862" s="1" t="s">
        <v>7691</v>
      </c>
      <c r="AB862" s="1" t="s">
        <v>468</v>
      </c>
      <c r="AC862" s="1" t="s">
        <v>671</v>
      </c>
    </row>
    <row r="863" s="1" customFormat="1" spans="1:29">
      <c r="A863" s="1">
        <v>20</v>
      </c>
      <c r="C863" s="2">
        <v>46233.4166666667</v>
      </c>
      <c r="F863" s="1" t="s">
        <v>95</v>
      </c>
      <c r="G863" s="1" t="s">
        <v>818</v>
      </c>
      <c r="H863" s="1">
        <v>346</v>
      </c>
      <c r="I863" s="1">
        <v>346</v>
      </c>
      <c r="J863" s="1" t="s">
        <v>7689</v>
      </c>
      <c r="K863" s="2">
        <v>46233.6754050926</v>
      </c>
      <c r="L863" s="1" t="s">
        <v>4284</v>
      </c>
      <c r="M863" s="1" t="s">
        <v>463</v>
      </c>
      <c r="N863" s="1" t="s">
        <v>6495</v>
      </c>
      <c r="O863" s="1" t="s">
        <v>2647</v>
      </c>
      <c r="P863" s="1" t="s">
        <v>29</v>
      </c>
      <c r="Q863" s="2">
        <v>46232</v>
      </c>
      <c r="R863" s="1" t="s">
        <v>363</v>
      </c>
      <c r="S863" s="1" t="s">
        <v>6540</v>
      </c>
      <c r="T863" s="1">
        <v>1</v>
      </c>
      <c r="X863" s="216" t="s">
        <v>7521</v>
      </c>
      <c r="AA863" s="1" t="s">
        <v>7692</v>
      </c>
      <c r="AB863" s="1" t="s">
        <v>7523</v>
      </c>
      <c r="AC863" s="1" t="s">
        <v>671</v>
      </c>
    </row>
    <row r="864" s="1" customFormat="1" spans="1:29">
      <c r="A864" s="1">
        <v>20</v>
      </c>
      <c r="C864" s="2">
        <v>46233.4166666667</v>
      </c>
      <c r="F864" s="1" t="s">
        <v>95</v>
      </c>
      <c r="G864" s="1" t="s">
        <v>818</v>
      </c>
      <c r="H864" s="1">
        <v>346</v>
      </c>
      <c r="I864" s="1">
        <v>346</v>
      </c>
      <c r="J864" s="1" t="s">
        <v>7689</v>
      </c>
      <c r="K864" s="2">
        <v>46233.6754050926</v>
      </c>
      <c r="L864" s="1" t="s">
        <v>4284</v>
      </c>
      <c r="M864" s="1" t="s">
        <v>463</v>
      </c>
      <c r="N864" s="1" t="s">
        <v>6495</v>
      </c>
      <c r="O864" s="1" t="s">
        <v>2647</v>
      </c>
      <c r="P864" s="1" t="s">
        <v>29</v>
      </c>
      <c r="Q864" s="2">
        <v>46232</v>
      </c>
      <c r="R864" s="1" t="s">
        <v>363</v>
      </c>
      <c r="S864" s="1" t="s">
        <v>6540</v>
      </c>
      <c r="T864" s="1">
        <v>1</v>
      </c>
      <c r="X864" s="216" t="s">
        <v>467</v>
      </c>
      <c r="AA864" s="1" t="s">
        <v>7693</v>
      </c>
      <c r="AB864" s="1" t="s">
        <v>468</v>
      </c>
      <c r="AC864" s="1" t="s">
        <v>671</v>
      </c>
    </row>
    <row r="865" s="1" customFormat="1" spans="1:29">
      <c r="A865" s="1">
        <v>126</v>
      </c>
      <c r="C865" s="2">
        <v>46233.4166666667</v>
      </c>
      <c r="F865" s="1" t="s">
        <v>95</v>
      </c>
      <c r="G865" s="1" t="s">
        <v>818</v>
      </c>
      <c r="H865" s="1">
        <v>346</v>
      </c>
      <c r="I865" s="1">
        <v>346</v>
      </c>
      <c r="J865" s="1" t="s">
        <v>7689</v>
      </c>
      <c r="K865" s="2">
        <v>46233.6754050926</v>
      </c>
      <c r="L865" s="1" t="s">
        <v>4284</v>
      </c>
      <c r="M865" s="1" t="s">
        <v>463</v>
      </c>
      <c r="N865" s="1" t="s">
        <v>6495</v>
      </c>
      <c r="O865" s="1" t="s">
        <v>2647</v>
      </c>
      <c r="P865" s="1" t="s">
        <v>29</v>
      </c>
      <c r="Q865" s="2">
        <v>46232</v>
      </c>
      <c r="R865" s="1" t="s">
        <v>363</v>
      </c>
      <c r="S865" s="1" t="s">
        <v>6540</v>
      </c>
      <c r="T865" s="1">
        <v>2.1</v>
      </c>
      <c r="X865" s="216" t="s">
        <v>470</v>
      </c>
      <c r="AA865" s="1" t="s">
        <v>7652</v>
      </c>
      <c r="AB865" s="1" t="s">
        <v>471</v>
      </c>
      <c r="AC865" s="1" t="s">
        <v>671</v>
      </c>
    </row>
    <row r="866" s="1" customFormat="1" spans="1:29">
      <c r="A866" s="1">
        <v>20</v>
      </c>
      <c r="C866" s="2">
        <v>46233.4166666667</v>
      </c>
      <c r="F866" s="1" t="s">
        <v>95</v>
      </c>
      <c r="G866" s="1" t="s">
        <v>742</v>
      </c>
      <c r="H866" s="1">
        <v>490</v>
      </c>
      <c r="I866" s="1">
        <v>490</v>
      </c>
      <c r="J866" s="1" t="s">
        <v>7689</v>
      </c>
      <c r="K866" s="2">
        <v>46233.6778125</v>
      </c>
      <c r="L866" s="1" t="s">
        <v>3878</v>
      </c>
      <c r="M866" s="1" t="s">
        <v>463</v>
      </c>
      <c r="N866" s="1" t="s">
        <v>6495</v>
      </c>
      <c r="O866" s="1" t="s">
        <v>2648</v>
      </c>
      <c r="P866" s="1" t="s">
        <v>29</v>
      </c>
      <c r="Q866" s="2">
        <v>46232</v>
      </c>
      <c r="R866" s="1" t="s">
        <v>363</v>
      </c>
      <c r="S866" s="1" t="s">
        <v>6540</v>
      </c>
      <c r="T866" s="1">
        <v>1</v>
      </c>
      <c r="X866" s="216" t="s">
        <v>467</v>
      </c>
      <c r="AA866" s="1" t="s">
        <v>7694</v>
      </c>
      <c r="AB866" s="1" t="s">
        <v>468</v>
      </c>
      <c r="AC866" s="1" t="s">
        <v>671</v>
      </c>
    </row>
    <row r="867" s="1" customFormat="1" spans="1:29">
      <c r="A867" s="1">
        <v>20</v>
      </c>
      <c r="C867" s="2">
        <v>46233.4166666667</v>
      </c>
      <c r="F867" s="1" t="s">
        <v>95</v>
      </c>
      <c r="G867" s="1" t="s">
        <v>742</v>
      </c>
      <c r="H867" s="1">
        <v>490</v>
      </c>
      <c r="I867" s="1">
        <v>490</v>
      </c>
      <c r="J867" s="1" t="s">
        <v>7689</v>
      </c>
      <c r="K867" s="2">
        <v>46233.6778125</v>
      </c>
      <c r="L867" s="1" t="s">
        <v>3878</v>
      </c>
      <c r="M867" s="1" t="s">
        <v>463</v>
      </c>
      <c r="N867" s="1" t="s">
        <v>6495</v>
      </c>
      <c r="O867" s="1" t="s">
        <v>2648</v>
      </c>
      <c r="P867" s="1" t="s">
        <v>29</v>
      </c>
      <c r="Q867" s="2">
        <v>46232</v>
      </c>
      <c r="R867" s="1" t="s">
        <v>363</v>
      </c>
      <c r="S867" s="1" t="s">
        <v>6540</v>
      </c>
      <c r="T867" s="1">
        <v>1</v>
      </c>
      <c r="X867" s="216" t="s">
        <v>7521</v>
      </c>
      <c r="AA867" s="1" t="s">
        <v>7695</v>
      </c>
      <c r="AB867" s="1" t="s">
        <v>7523</v>
      </c>
      <c r="AC867" s="1" t="s">
        <v>671</v>
      </c>
    </row>
    <row r="868" s="1" customFormat="1" spans="1:29">
      <c r="A868" s="1">
        <v>20</v>
      </c>
      <c r="C868" s="2">
        <v>46233.4166666667</v>
      </c>
      <c r="F868" s="1" t="s">
        <v>95</v>
      </c>
      <c r="G868" s="1" t="s">
        <v>742</v>
      </c>
      <c r="H868" s="1">
        <v>490</v>
      </c>
      <c r="I868" s="1">
        <v>490</v>
      </c>
      <c r="J868" s="1" t="s">
        <v>7689</v>
      </c>
      <c r="K868" s="2">
        <v>46233.6778125</v>
      </c>
      <c r="L868" s="1" t="s">
        <v>3878</v>
      </c>
      <c r="M868" s="1" t="s">
        <v>463</v>
      </c>
      <c r="N868" s="1" t="s">
        <v>6495</v>
      </c>
      <c r="O868" s="1" t="s">
        <v>2648</v>
      </c>
      <c r="P868" s="1" t="s">
        <v>29</v>
      </c>
      <c r="Q868" s="2">
        <v>46232</v>
      </c>
      <c r="R868" s="1" t="s">
        <v>363</v>
      </c>
      <c r="S868" s="1" t="s">
        <v>6540</v>
      </c>
      <c r="T868" s="1">
        <v>1</v>
      </c>
      <c r="X868" s="216" t="s">
        <v>7521</v>
      </c>
      <c r="AA868" s="1" t="s">
        <v>7696</v>
      </c>
      <c r="AB868" s="1" t="s">
        <v>7523</v>
      </c>
      <c r="AC868" s="1" t="s">
        <v>671</v>
      </c>
    </row>
    <row r="869" s="1" customFormat="1" spans="1:29">
      <c r="A869" s="1">
        <v>240</v>
      </c>
      <c r="C869" s="2">
        <v>46233.4166666667</v>
      </c>
      <c r="F869" s="1" t="s">
        <v>95</v>
      </c>
      <c r="G869" s="1" t="s">
        <v>742</v>
      </c>
      <c r="H869" s="1">
        <v>490</v>
      </c>
      <c r="I869" s="1">
        <v>490</v>
      </c>
      <c r="J869" s="1" t="s">
        <v>7689</v>
      </c>
      <c r="K869" s="2">
        <v>46233.6778125</v>
      </c>
      <c r="L869" s="1" t="s">
        <v>3878</v>
      </c>
      <c r="M869" s="1" t="s">
        <v>463</v>
      </c>
      <c r="N869" s="1" t="s">
        <v>6495</v>
      </c>
      <c r="O869" s="1" t="s">
        <v>2648</v>
      </c>
      <c r="P869" s="1" t="s">
        <v>29</v>
      </c>
      <c r="Q869" s="2">
        <v>46232</v>
      </c>
      <c r="R869" s="1" t="s">
        <v>363</v>
      </c>
      <c r="S869" s="1" t="s">
        <v>6540</v>
      </c>
      <c r="T869" s="1">
        <v>4</v>
      </c>
      <c r="X869" s="216" t="s">
        <v>470</v>
      </c>
      <c r="AA869" s="1" t="s">
        <v>7652</v>
      </c>
      <c r="AB869" s="1" t="s">
        <v>471</v>
      </c>
      <c r="AC869" s="1" t="s">
        <v>671</v>
      </c>
    </row>
    <row r="870" s="1" customFormat="1" spans="1:29">
      <c r="A870" s="1">
        <v>160</v>
      </c>
      <c r="C870" s="2">
        <v>46233.4166666667</v>
      </c>
      <c r="F870" s="1" t="s">
        <v>95</v>
      </c>
      <c r="G870" s="1" t="s">
        <v>742</v>
      </c>
      <c r="H870" s="1">
        <v>490</v>
      </c>
      <c r="I870" s="1">
        <v>490</v>
      </c>
      <c r="J870" s="1" t="s">
        <v>7689</v>
      </c>
      <c r="K870" s="2">
        <v>46233.6778125</v>
      </c>
      <c r="L870" s="1" t="s">
        <v>3878</v>
      </c>
      <c r="M870" s="1" t="s">
        <v>463</v>
      </c>
      <c r="N870" s="1" t="s">
        <v>6977</v>
      </c>
      <c r="O870" s="1" t="s">
        <v>2648</v>
      </c>
      <c r="P870" s="1" t="s">
        <v>29</v>
      </c>
      <c r="Q870" s="2">
        <v>46232</v>
      </c>
      <c r="R870" s="1" t="s">
        <v>363</v>
      </c>
      <c r="S870" s="1" t="s">
        <v>6540</v>
      </c>
      <c r="T870" s="1">
        <v>2</v>
      </c>
      <c r="AC870" s="1" t="s">
        <v>671</v>
      </c>
    </row>
    <row r="871" s="1" customFormat="1" spans="1:29">
      <c r="A871" s="1">
        <v>160</v>
      </c>
      <c r="C871" s="2">
        <v>46233</v>
      </c>
      <c r="F871" s="1" t="s">
        <v>69</v>
      </c>
      <c r="G871" s="1" t="s">
        <v>742</v>
      </c>
      <c r="H871" s="1">
        <v>230</v>
      </c>
      <c r="I871" s="1">
        <v>230</v>
      </c>
      <c r="J871" s="1" t="s">
        <v>7697</v>
      </c>
      <c r="K871" s="2">
        <v>46233.6982638889</v>
      </c>
      <c r="L871" s="1" t="s">
        <v>3878</v>
      </c>
      <c r="M871" s="1" t="s">
        <v>463</v>
      </c>
      <c r="N871" s="1" t="s">
        <v>6977</v>
      </c>
      <c r="O871" s="1" t="s">
        <v>7698</v>
      </c>
      <c r="P871" s="1" t="s">
        <v>29</v>
      </c>
      <c r="Q871" s="2">
        <v>46233</v>
      </c>
      <c r="R871" s="1" t="s">
        <v>310</v>
      </c>
      <c r="S871" s="1" t="s">
        <v>6540</v>
      </c>
      <c r="T871" s="1">
        <v>2</v>
      </c>
      <c r="AC871" s="1" t="s">
        <v>614</v>
      </c>
    </row>
    <row r="872" s="1" customFormat="1" spans="1:29">
      <c r="A872" s="1">
        <v>70</v>
      </c>
      <c r="C872" s="2">
        <v>46233</v>
      </c>
      <c r="F872" s="1" t="s">
        <v>69</v>
      </c>
      <c r="G872" s="1" t="s">
        <v>742</v>
      </c>
      <c r="H872" s="1">
        <v>230</v>
      </c>
      <c r="I872" s="1">
        <v>230</v>
      </c>
      <c r="J872" s="1" t="s">
        <v>7697</v>
      </c>
      <c r="K872" s="2">
        <v>46233.6982638889</v>
      </c>
      <c r="L872" s="1" t="s">
        <v>3878</v>
      </c>
      <c r="M872" s="1" t="s">
        <v>463</v>
      </c>
      <c r="N872" s="1" t="s">
        <v>7541</v>
      </c>
      <c r="O872" s="1" t="s">
        <v>7698</v>
      </c>
      <c r="P872" s="1" t="s">
        <v>29</v>
      </c>
      <c r="Q872" s="2">
        <v>46233</v>
      </c>
      <c r="R872" s="1" t="s">
        <v>310</v>
      </c>
      <c r="S872" s="1" t="s">
        <v>6540</v>
      </c>
      <c r="T872" s="1">
        <v>1</v>
      </c>
      <c r="AC872" s="1" t="s">
        <v>614</v>
      </c>
    </row>
    <row r="873" s="1" customFormat="1" spans="1:29">
      <c r="A873" s="1">
        <v>180</v>
      </c>
      <c r="C873" s="2">
        <v>46233.7906018519</v>
      </c>
      <c r="F873" s="1" t="s">
        <v>95</v>
      </c>
      <c r="G873" s="1" t="s">
        <v>818</v>
      </c>
      <c r="H873" s="1">
        <v>240</v>
      </c>
      <c r="I873" s="1">
        <v>240</v>
      </c>
      <c r="J873" s="1" t="s">
        <v>7699</v>
      </c>
      <c r="K873" s="2">
        <v>46233.801712963</v>
      </c>
      <c r="L873" s="1" t="s">
        <v>4284</v>
      </c>
      <c r="M873" s="1" t="s">
        <v>463</v>
      </c>
      <c r="N873" s="1" t="s">
        <v>6495</v>
      </c>
      <c r="O873" s="1" t="s">
        <v>7700</v>
      </c>
      <c r="P873" s="1" t="s">
        <v>29</v>
      </c>
      <c r="Q873" s="2">
        <v>46233</v>
      </c>
      <c r="R873" s="1" t="s">
        <v>362</v>
      </c>
      <c r="S873" s="1" t="s">
        <v>6540</v>
      </c>
      <c r="T873" s="1">
        <v>3</v>
      </c>
      <c r="X873" s="216" t="s">
        <v>470</v>
      </c>
      <c r="AA873" s="1" t="s">
        <v>7652</v>
      </c>
      <c r="AB873" s="1" t="s">
        <v>471</v>
      </c>
      <c r="AC873" s="1" t="s">
        <v>714</v>
      </c>
    </row>
    <row r="874" s="1" customFormat="1" spans="1:29">
      <c r="A874" s="1">
        <v>20</v>
      </c>
      <c r="C874" s="2">
        <v>46233.7906018519</v>
      </c>
      <c r="F874" s="1" t="s">
        <v>95</v>
      </c>
      <c r="G874" s="1" t="s">
        <v>818</v>
      </c>
      <c r="H874" s="1">
        <v>240</v>
      </c>
      <c r="I874" s="1">
        <v>240</v>
      </c>
      <c r="J874" s="1" t="s">
        <v>7699</v>
      </c>
      <c r="K874" s="2">
        <v>46233.801712963</v>
      </c>
      <c r="L874" s="1" t="s">
        <v>4284</v>
      </c>
      <c r="M874" s="1" t="s">
        <v>463</v>
      </c>
      <c r="N874" s="1" t="s">
        <v>6495</v>
      </c>
      <c r="O874" s="1" t="s">
        <v>7700</v>
      </c>
      <c r="P874" s="1" t="s">
        <v>29</v>
      </c>
      <c r="Q874" s="2">
        <v>46233</v>
      </c>
      <c r="R874" s="1" t="s">
        <v>362</v>
      </c>
      <c r="S874" s="1" t="s">
        <v>6540</v>
      </c>
      <c r="T874" s="1">
        <v>1</v>
      </c>
      <c r="X874" s="216" t="s">
        <v>467</v>
      </c>
      <c r="AA874" s="1" t="s">
        <v>7701</v>
      </c>
      <c r="AB874" s="1" t="s">
        <v>468</v>
      </c>
      <c r="AC874" s="1" t="s">
        <v>714</v>
      </c>
    </row>
    <row r="875" s="1" customFormat="1" spans="1:29">
      <c r="A875" s="1">
        <v>20</v>
      </c>
      <c r="C875" s="2">
        <v>46233.7906018519</v>
      </c>
      <c r="F875" s="1" t="s">
        <v>95</v>
      </c>
      <c r="G875" s="1" t="s">
        <v>818</v>
      </c>
      <c r="H875" s="1">
        <v>240</v>
      </c>
      <c r="I875" s="1">
        <v>240</v>
      </c>
      <c r="J875" s="1" t="s">
        <v>7699</v>
      </c>
      <c r="K875" s="2">
        <v>46233.801712963</v>
      </c>
      <c r="L875" s="1" t="s">
        <v>4284</v>
      </c>
      <c r="M875" s="1" t="s">
        <v>463</v>
      </c>
      <c r="N875" s="1" t="s">
        <v>6495</v>
      </c>
      <c r="O875" s="1" t="s">
        <v>7700</v>
      </c>
      <c r="P875" s="1" t="s">
        <v>29</v>
      </c>
      <c r="Q875" s="2">
        <v>46233</v>
      </c>
      <c r="R875" s="1" t="s">
        <v>362</v>
      </c>
      <c r="S875" s="1" t="s">
        <v>6540</v>
      </c>
      <c r="T875" s="1">
        <v>1</v>
      </c>
      <c r="X875" s="216" t="s">
        <v>467</v>
      </c>
      <c r="AA875" s="1" t="s">
        <v>7702</v>
      </c>
      <c r="AB875" s="1" t="s">
        <v>468</v>
      </c>
      <c r="AC875" s="1" t="s">
        <v>714</v>
      </c>
    </row>
    <row r="876" s="1" customFormat="1" spans="1:29">
      <c r="A876" s="1">
        <v>20</v>
      </c>
      <c r="C876" s="2">
        <v>46233.7906018519</v>
      </c>
      <c r="F876" s="1" t="s">
        <v>95</v>
      </c>
      <c r="G876" s="1" t="s">
        <v>818</v>
      </c>
      <c r="H876" s="1">
        <v>240</v>
      </c>
      <c r="I876" s="1">
        <v>240</v>
      </c>
      <c r="J876" s="1" t="s">
        <v>7699</v>
      </c>
      <c r="K876" s="2">
        <v>46233.801712963</v>
      </c>
      <c r="L876" s="1" t="s">
        <v>4284</v>
      </c>
      <c r="M876" s="1" t="s">
        <v>463</v>
      </c>
      <c r="N876" s="1" t="s">
        <v>6495</v>
      </c>
      <c r="O876" s="1" t="s">
        <v>7700</v>
      </c>
      <c r="P876" s="1" t="s">
        <v>29</v>
      </c>
      <c r="Q876" s="2">
        <v>46233</v>
      </c>
      <c r="R876" s="1" t="s">
        <v>362</v>
      </c>
      <c r="S876" s="1" t="s">
        <v>6540</v>
      </c>
      <c r="T876" s="1">
        <v>1</v>
      </c>
      <c r="X876" s="216" t="s">
        <v>467</v>
      </c>
      <c r="AA876" s="1" t="s">
        <v>7703</v>
      </c>
      <c r="AB876" s="1" t="s">
        <v>468</v>
      </c>
      <c r="AC876" s="1" t="s">
        <v>714</v>
      </c>
    </row>
    <row r="877" s="1" customFormat="1" spans="1:29">
      <c r="A877" s="1">
        <v>15</v>
      </c>
      <c r="C877" s="2">
        <v>46233.5833333333</v>
      </c>
      <c r="F877" s="1" t="s">
        <v>97</v>
      </c>
      <c r="G877" s="1" t="s">
        <v>818</v>
      </c>
      <c r="H877" s="1">
        <v>222</v>
      </c>
      <c r="I877" s="1">
        <v>222</v>
      </c>
      <c r="J877" s="1" t="s">
        <v>7704</v>
      </c>
      <c r="K877" s="2">
        <v>46233.819849537</v>
      </c>
      <c r="L877" s="1" t="s">
        <v>3903</v>
      </c>
      <c r="M877" s="1" t="s">
        <v>463</v>
      </c>
      <c r="N877" s="1" t="s">
        <v>6495</v>
      </c>
      <c r="O877" s="1" t="s">
        <v>7705</v>
      </c>
      <c r="P877" s="1" t="s">
        <v>29</v>
      </c>
      <c r="Q877" s="2">
        <v>46233</v>
      </c>
      <c r="R877" s="1" t="s">
        <v>371</v>
      </c>
      <c r="S877" s="1" t="s">
        <v>6540</v>
      </c>
      <c r="T877" s="1">
        <v>1</v>
      </c>
      <c r="X877" s="216" t="s">
        <v>454</v>
      </c>
      <c r="AA877" s="1" t="s">
        <v>7706</v>
      </c>
      <c r="AB877" s="1" t="s">
        <v>455</v>
      </c>
      <c r="AC877" s="1" t="s">
        <v>2882</v>
      </c>
    </row>
    <row r="878" s="1" customFormat="1" spans="1:29">
      <c r="A878" s="1">
        <v>15</v>
      </c>
      <c r="C878" s="2">
        <v>46233.5833333333</v>
      </c>
      <c r="F878" s="1" t="s">
        <v>97</v>
      </c>
      <c r="G878" s="1" t="s">
        <v>818</v>
      </c>
      <c r="H878" s="1">
        <v>222</v>
      </c>
      <c r="I878" s="1">
        <v>222</v>
      </c>
      <c r="J878" s="1" t="s">
        <v>7704</v>
      </c>
      <c r="K878" s="2">
        <v>46233.819849537</v>
      </c>
      <c r="L878" s="1" t="s">
        <v>3903</v>
      </c>
      <c r="M878" s="1" t="s">
        <v>463</v>
      </c>
      <c r="N878" s="1" t="s">
        <v>6495</v>
      </c>
      <c r="O878" s="1" t="s">
        <v>7705</v>
      </c>
      <c r="P878" s="1" t="s">
        <v>29</v>
      </c>
      <c r="Q878" s="2">
        <v>46233</v>
      </c>
      <c r="R878" s="1" t="s">
        <v>371</v>
      </c>
      <c r="S878" s="1" t="s">
        <v>6540</v>
      </c>
      <c r="T878" s="1">
        <v>1</v>
      </c>
      <c r="X878" s="216" t="s">
        <v>454</v>
      </c>
      <c r="AA878" s="1" t="s">
        <v>7707</v>
      </c>
      <c r="AB878" s="1" t="s">
        <v>455</v>
      </c>
      <c r="AC878" s="1" t="s">
        <v>2882</v>
      </c>
    </row>
    <row r="879" s="1" customFormat="1" spans="1:29">
      <c r="A879" s="1">
        <v>192</v>
      </c>
      <c r="C879" s="2">
        <v>46233.5833333333</v>
      </c>
      <c r="F879" s="1" t="s">
        <v>97</v>
      </c>
      <c r="G879" s="1" t="s">
        <v>818</v>
      </c>
      <c r="H879" s="1">
        <v>222</v>
      </c>
      <c r="I879" s="1">
        <v>222</v>
      </c>
      <c r="J879" s="1" t="s">
        <v>7704</v>
      </c>
      <c r="K879" s="2">
        <v>46233.819849537</v>
      </c>
      <c r="L879" s="1" t="s">
        <v>3903</v>
      </c>
      <c r="M879" s="1" t="s">
        <v>463</v>
      </c>
      <c r="N879" s="1" t="s">
        <v>6495</v>
      </c>
      <c r="O879" s="1" t="s">
        <v>7705</v>
      </c>
      <c r="P879" s="1" t="s">
        <v>29</v>
      </c>
      <c r="Q879" s="2">
        <v>46233</v>
      </c>
      <c r="R879" s="1" t="s">
        <v>371</v>
      </c>
      <c r="S879" s="1" t="s">
        <v>6540</v>
      </c>
      <c r="T879" s="1">
        <v>3.2</v>
      </c>
      <c r="X879" s="216" t="s">
        <v>456</v>
      </c>
      <c r="AA879" s="1" t="s">
        <v>7708</v>
      </c>
      <c r="AB879" s="1" t="s">
        <v>457</v>
      </c>
      <c r="AC879" s="1" t="s">
        <v>2882</v>
      </c>
    </row>
    <row r="880" s="1" customFormat="1" spans="1:29">
      <c r="A880" s="1">
        <v>40</v>
      </c>
      <c r="C880" s="2">
        <v>46233</v>
      </c>
      <c r="F880" s="1" t="s">
        <v>122</v>
      </c>
      <c r="G880" s="1" t="s">
        <v>621</v>
      </c>
      <c r="H880" s="1">
        <v>40</v>
      </c>
      <c r="I880" s="1">
        <v>40</v>
      </c>
      <c r="J880" s="1" t="s">
        <v>7709</v>
      </c>
      <c r="K880" s="2">
        <v>46233.8503356481</v>
      </c>
      <c r="L880" s="1" t="s">
        <v>3878</v>
      </c>
      <c r="M880" s="1" t="s">
        <v>463</v>
      </c>
      <c r="N880" s="1" t="s">
        <v>6543</v>
      </c>
      <c r="O880" s="1" t="s">
        <v>7710</v>
      </c>
      <c r="P880" s="1" t="s">
        <v>29</v>
      </c>
      <c r="Q880" s="2">
        <v>46233</v>
      </c>
      <c r="R880" s="1" t="s">
        <v>259</v>
      </c>
      <c r="S880" s="1" t="s">
        <v>6540</v>
      </c>
      <c r="T880" s="1">
        <v>1</v>
      </c>
      <c r="AC880" s="1" t="s">
        <v>2775</v>
      </c>
    </row>
    <row r="881" s="1" customFormat="1" spans="1:29">
      <c r="A881" s="1">
        <v>120</v>
      </c>
      <c r="C881" s="2">
        <v>46234</v>
      </c>
      <c r="F881" s="1" t="s">
        <v>79</v>
      </c>
      <c r="G881" s="1" t="s">
        <v>621</v>
      </c>
      <c r="H881" s="1">
        <v>160</v>
      </c>
      <c r="I881" s="1">
        <v>160</v>
      </c>
      <c r="J881" s="1" t="s">
        <v>7711</v>
      </c>
      <c r="K881" s="2">
        <v>46234.3881828704</v>
      </c>
      <c r="L881" s="1" t="s">
        <v>3878</v>
      </c>
      <c r="M881" s="1" t="s">
        <v>463</v>
      </c>
      <c r="N881" s="1" t="s">
        <v>6545</v>
      </c>
      <c r="O881" s="1" t="s">
        <v>7712</v>
      </c>
      <c r="P881" s="1" t="s">
        <v>29</v>
      </c>
      <c r="Q881" s="2">
        <v>46234</v>
      </c>
      <c r="R881" s="1" t="s">
        <v>323</v>
      </c>
      <c r="S881" s="1" t="s">
        <v>6540</v>
      </c>
      <c r="T881" s="1">
        <v>2</v>
      </c>
      <c r="AC881" s="1" t="s">
        <v>633</v>
      </c>
    </row>
    <row r="882" s="1" customFormat="1" spans="1:29">
      <c r="A882" s="1">
        <v>40</v>
      </c>
      <c r="C882" s="2">
        <v>46234</v>
      </c>
      <c r="F882" s="1" t="s">
        <v>79</v>
      </c>
      <c r="G882" s="1" t="s">
        <v>621</v>
      </c>
      <c r="H882" s="1">
        <v>160</v>
      </c>
      <c r="I882" s="1">
        <v>160</v>
      </c>
      <c r="J882" s="1" t="s">
        <v>7711</v>
      </c>
      <c r="K882" s="2">
        <v>46234.3881828704</v>
      </c>
      <c r="L882" s="1" t="s">
        <v>3878</v>
      </c>
      <c r="M882" s="1" t="s">
        <v>463</v>
      </c>
      <c r="N882" s="1" t="s">
        <v>6543</v>
      </c>
      <c r="O882" s="1" t="s">
        <v>7712</v>
      </c>
      <c r="P882" s="1" t="s">
        <v>29</v>
      </c>
      <c r="Q882" s="2">
        <v>46234</v>
      </c>
      <c r="R882" s="1" t="s">
        <v>323</v>
      </c>
      <c r="S882" s="1" t="s">
        <v>6540</v>
      </c>
      <c r="T882" s="1">
        <v>1</v>
      </c>
      <c r="AC882" s="1" t="s">
        <v>633</v>
      </c>
    </row>
    <row r="883" s="1" customFormat="1" spans="1:29">
      <c r="A883" s="1">
        <v>15</v>
      </c>
      <c r="C883" s="2">
        <v>46234</v>
      </c>
      <c r="F883" s="1" t="s">
        <v>97</v>
      </c>
      <c r="G883" s="1" t="s">
        <v>818</v>
      </c>
      <c r="H883" s="1">
        <v>102</v>
      </c>
      <c r="I883" s="1">
        <v>102</v>
      </c>
      <c r="J883" s="1" t="s">
        <v>7713</v>
      </c>
      <c r="K883" s="2">
        <v>46234.3988657407</v>
      </c>
      <c r="L883" s="1" t="s">
        <v>3903</v>
      </c>
      <c r="M883" s="1" t="s">
        <v>463</v>
      </c>
      <c r="N883" s="1" t="s">
        <v>6495</v>
      </c>
      <c r="O883" s="1" t="s">
        <v>7714</v>
      </c>
      <c r="P883" s="1" t="s">
        <v>29</v>
      </c>
      <c r="Q883" s="2">
        <v>46234</v>
      </c>
      <c r="R883" s="1" t="s">
        <v>369</v>
      </c>
      <c r="S883" s="1" t="s">
        <v>6540</v>
      </c>
      <c r="T883" s="1">
        <v>1</v>
      </c>
      <c r="X883" s="216" t="s">
        <v>454</v>
      </c>
      <c r="AA883" s="1" t="s">
        <v>7715</v>
      </c>
      <c r="AB883" s="1" t="s">
        <v>455</v>
      </c>
      <c r="AC883" s="1" t="s">
        <v>2788</v>
      </c>
    </row>
    <row r="884" s="1" customFormat="1" spans="1:29">
      <c r="A884" s="1">
        <v>15</v>
      </c>
      <c r="C884" s="2">
        <v>46234</v>
      </c>
      <c r="F884" s="1" t="s">
        <v>97</v>
      </c>
      <c r="G884" s="1" t="s">
        <v>818</v>
      </c>
      <c r="H884" s="1">
        <v>102</v>
      </c>
      <c r="I884" s="1">
        <v>102</v>
      </c>
      <c r="J884" s="1" t="s">
        <v>7713</v>
      </c>
      <c r="K884" s="2">
        <v>46234.3988657407</v>
      </c>
      <c r="L884" s="1" t="s">
        <v>3903</v>
      </c>
      <c r="M884" s="1" t="s">
        <v>463</v>
      </c>
      <c r="N884" s="1" t="s">
        <v>6495</v>
      </c>
      <c r="O884" s="1" t="s">
        <v>7714</v>
      </c>
      <c r="P884" s="1" t="s">
        <v>29</v>
      </c>
      <c r="Q884" s="2">
        <v>46234</v>
      </c>
      <c r="R884" s="1" t="s">
        <v>369</v>
      </c>
      <c r="S884" s="1" t="s">
        <v>6540</v>
      </c>
      <c r="T884" s="1">
        <v>1</v>
      </c>
      <c r="X884" s="216" t="s">
        <v>454</v>
      </c>
      <c r="AA884" s="1" t="s">
        <v>7716</v>
      </c>
      <c r="AB884" s="1" t="s">
        <v>455</v>
      </c>
      <c r="AC884" s="1" t="s">
        <v>2788</v>
      </c>
    </row>
    <row r="885" s="1" customFormat="1" spans="1:29">
      <c r="A885" s="1">
        <v>72</v>
      </c>
      <c r="C885" s="2">
        <v>46234</v>
      </c>
      <c r="F885" s="1" t="s">
        <v>97</v>
      </c>
      <c r="G885" s="1" t="s">
        <v>818</v>
      </c>
      <c r="H885" s="1">
        <v>102</v>
      </c>
      <c r="I885" s="1">
        <v>102</v>
      </c>
      <c r="J885" s="1" t="s">
        <v>7713</v>
      </c>
      <c r="K885" s="2">
        <v>46234.3988657407</v>
      </c>
      <c r="L885" s="1" t="s">
        <v>3903</v>
      </c>
      <c r="M885" s="1" t="s">
        <v>463</v>
      </c>
      <c r="N885" s="1" t="s">
        <v>6495</v>
      </c>
      <c r="O885" s="1" t="s">
        <v>7714</v>
      </c>
      <c r="P885" s="1" t="s">
        <v>29</v>
      </c>
      <c r="Q885" s="2">
        <v>46234</v>
      </c>
      <c r="R885" s="1" t="s">
        <v>369</v>
      </c>
      <c r="S885" s="1" t="s">
        <v>6540</v>
      </c>
      <c r="T885" s="1">
        <v>1.2</v>
      </c>
      <c r="X885" s="216" t="s">
        <v>456</v>
      </c>
      <c r="AA885" s="1" t="s">
        <v>7494</v>
      </c>
      <c r="AB885" s="1" t="s">
        <v>457</v>
      </c>
      <c r="AC885" s="1" t="s">
        <v>2788</v>
      </c>
    </row>
    <row r="886" s="1" customFormat="1" spans="1:29">
      <c r="A886" s="1">
        <v>160</v>
      </c>
      <c r="C886" s="2">
        <v>46234.5833333333</v>
      </c>
      <c r="F886" s="1" t="s">
        <v>83</v>
      </c>
      <c r="G886" s="1" t="s">
        <v>818</v>
      </c>
      <c r="H886" s="1">
        <v>160</v>
      </c>
      <c r="I886" s="1">
        <v>160</v>
      </c>
      <c r="J886" s="1" t="s">
        <v>7717</v>
      </c>
      <c r="K886" s="2">
        <v>46234.4334027778</v>
      </c>
      <c r="L886" s="1" t="s">
        <v>3903</v>
      </c>
      <c r="M886" s="1" t="s">
        <v>463</v>
      </c>
      <c r="N886" s="1" t="s">
        <v>6495</v>
      </c>
      <c r="O886" s="1" t="s">
        <v>7718</v>
      </c>
      <c r="P886" s="1" t="s">
        <v>29</v>
      </c>
      <c r="Q886" s="2">
        <v>46233</v>
      </c>
      <c r="R886" s="1" t="s">
        <v>329</v>
      </c>
      <c r="S886" s="1" t="s">
        <v>6540</v>
      </c>
      <c r="T886" s="1">
        <v>1</v>
      </c>
      <c r="X886" s="216" t="s">
        <v>491</v>
      </c>
      <c r="AA886" s="1" t="s">
        <v>7719</v>
      </c>
      <c r="AB886" s="1" t="s">
        <v>492</v>
      </c>
      <c r="AC886" s="1" t="s">
        <v>2594</v>
      </c>
    </row>
    <row r="887" s="1" customFormat="1" spans="1:29">
      <c r="A887" s="1">
        <v>0</v>
      </c>
      <c r="C887" s="2">
        <v>46234.4167592593</v>
      </c>
      <c r="F887" s="1" t="s">
        <v>92</v>
      </c>
      <c r="G887" s="1" t="s">
        <v>591</v>
      </c>
      <c r="H887" s="1">
        <v>0</v>
      </c>
      <c r="I887" s="1">
        <v>0</v>
      </c>
      <c r="J887" s="1" t="s">
        <v>7720</v>
      </c>
      <c r="K887" s="2">
        <v>46234.4608217593</v>
      </c>
      <c r="L887" s="1" t="s">
        <v>3878</v>
      </c>
      <c r="M887" s="1" t="s">
        <v>463</v>
      </c>
      <c r="N887" s="1" t="s">
        <v>6654</v>
      </c>
      <c r="O887" s="1" t="s">
        <v>7721</v>
      </c>
      <c r="P887" s="1" t="s">
        <v>29</v>
      </c>
      <c r="Q887" s="2">
        <v>46234</v>
      </c>
      <c r="R887" s="1" t="s">
        <v>344</v>
      </c>
      <c r="S887" s="1" t="s">
        <v>6540</v>
      </c>
      <c r="T887" s="1">
        <v>1</v>
      </c>
      <c r="AC887" s="1" t="s">
        <v>5209</v>
      </c>
    </row>
    <row r="888" s="1" customFormat="1" spans="1:29">
      <c r="A888" s="1">
        <v>40</v>
      </c>
      <c r="C888" s="2">
        <v>46234</v>
      </c>
      <c r="F888" s="1" t="s">
        <v>79</v>
      </c>
      <c r="G888" s="1" t="s">
        <v>602</v>
      </c>
      <c r="H888" s="1">
        <v>40</v>
      </c>
      <c r="I888" s="1">
        <v>40</v>
      </c>
      <c r="J888" s="1" t="s">
        <v>7722</v>
      </c>
      <c r="K888" s="2">
        <v>46234.4646990741</v>
      </c>
      <c r="L888" s="1" t="s">
        <v>3878</v>
      </c>
      <c r="M888" s="1" t="s">
        <v>463</v>
      </c>
      <c r="N888" s="1" t="s">
        <v>6543</v>
      </c>
      <c r="O888" s="1" t="s">
        <v>7723</v>
      </c>
      <c r="P888" s="1" t="s">
        <v>29</v>
      </c>
      <c r="Q888" s="2">
        <v>46234</v>
      </c>
      <c r="R888" s="1" t="s">
        <v>323</v>
      </c>
      <c r="S888" s="1" t="s">
        <v>6540</v>
      </c>
      <c r="T888" s="1">
        <v>1</v>
      </c>
      <c r="AC888" s="1" t="s">
        <v>633</v>
      </c>
    </row>
    <row r="889" s="1" customFormat="1" spans="1:29">
      <c r="A889" s="1">
        <v>40</v>
      </c>
      <c r="C889" s="2">
        <v>46234.4166666667</v>
      </c>
      <c r="F889" s="1" t="s">
        <v>97</v>
      </c>
      <c r="G889" s="1" t="s">
        <v>602</v>
      </c>
      <c r="H889" s="1">
        <v>40</v>
      </c>
      <c r="I889" s="1">
        <v>40</v>
      </c>
      <c r="J889" s="1" t="s">
        <v>7724</v>
      </c>
      <c r="K889" s="2">
        <v>46234.4840972222</v>
      </c>
      <c r="L889" s="1" t="s">
        <v>3878</v>
      </c>
      <c r="M889" s="1" t="s">
        <v>463</v>
      </c>
      <c r="N889" s="1" t="s">
        <v>6543</v>
      </c>
      <c r="O889" s="1" t="s">
        <v>7725</v>
      </c>
      <c r="P889" s="1" t="s">
        <v>29</v>
      </c>
      <c r="Q889" s="2">
        <v>46231</v>
      </c>
      <c r="R889" s="1" t="s">
        <v>372</v>
      </c>
      <c r="S889" s="1" t="s">
        <v>6540</v>
      </c>
      <c r="T889" s="1">
        <v>1</v>
      </c>
      <c r="AC889" s="1" t="s">
        <v>2763</v>
      </c>
    </row>
    <row r="890" s="1" customFormat="1" spans="1:29">
      <c r="A890" s="1">
        <v>240</v>
      </c>
      <c r="C890" s="2">
        <v>46234.375</v>
      </c>
      <c r="F890" s="1" t="s">
        <v>93</v>
      </c>
      <c r="G890" s="1" t="s">
        <v>742</v>
      </c>
      <c r="H890" s="1">
        <v>350</v>
      </c>
      <c r="I890" s="1">
        <v>350</v>
      </c>
      <c r="J890" s="1" t="s">
        <v>7726</v>
      </c>
      <c r="K890" s="2">
        <v>46234.4858333333</v>
      </c>
      <c r="L890" s="1" t="s">
        <v>3878</v>
      </c>
      <c r="M890" s="1" t="s">
        <v>463</v>
      </c>
      <c r="N890" s="1" t="s">
        <v>6545</v>
      </c>
      <c r="O890" s="1" t="s">
        <v>5355</v>
      </c>
      <c r="P890" s="1" t="s">
        <v>29</v>
      </c>
      <c r="Q890" s="2">
        <v>46234</v>
      </c>
      <c r="R890" s="1" t="s">
        <v>347</v>
      </c>
      <c r="S890" s="1" t="s">
        <v>6540</v>
      </c>
      <c r="T890" s="1">
        <v>4</v>
      </c>
      <c r="AC890" s="1" t="s">
        <v>663</v>
      </c>
    </row>
    <row r="891" s="1" customFormat="1" spans="1:29">
      <c r="A891" s="1">
        <v>15</v>
      </c>
      <c r="C891" s="2">
        <v>46234.4166666667</v>
      </c>
      <c r="F891" s="1" t="s">
        <v>93</v>
      </c>
      <c r="G891" s="1" t="s">
        <v>818</v>
      </c>
      <c r="H891" s="1">
        <v>105</v>
      </c>
      <c r="I891" s="1">
        <v>105</v>
      </c>
      <c r="J891" s="1" t="s">
        <v>7727</v>
      </c>
      <c r="K891" s="2">
        <v>46234.4862268519</v>
      </c>
      <c r="L891" s="1" t="s">
        <v>3903</v>
      </c>
      <c r="M891" s="1" t="s">
        <v>463</v>
      </c>
      <c r="N891" s="1" t="s">
        <v>6495</v>
      </c>
      <c r="O891" s="1" t="s">
        <v>7728</v>
      </c>
      <c r="P891" s="1" t="s">
        <v>29</v>
      </c>
      <c r="Q891" s="2">
        <v>46234.3333333333</v>
      </c>
      <c r="R891" s="1" t="s">
        <v>352</v>
      </c>
      <c r="S891" s="1" t="s">
        <v>6540</v>
      </c>
      <c r="T891" s="1">
        <v>1</v>
      </c>
      <c r="X891" s="216" t="s">
        <v>454</v>
      </c>
      <c r="AA891" s="1" t="s">
        <v>7729</v>
      </c>
      <c r="AB891" s="1" t="s">
        <v>455</v>
      </c>
      <c r="AC891" s="1" t="s">
        <v>2550</v>
      </c>
    </row>
    <row r="892" s="1" customFormat="1" spans="1:29">
      <c r="A892" s="1">
        <v>15</v>
      </c>
      <c r="C892" s="2">
        <v>46234.4166666667</v>
      </c>
      <c r="F892" s="1" t="s">
        <v>93</v>
      </c>
      <c r="G892" s="1" t="s">
        <v>818</v>
      </c>
      <c r="H892" s="1">
        <v>105</v>
      </c>
      <c r="I892" s="1">
        <v>105</v>
      </c>
      <c r="J892" s="1" t="s">
        <v>7727</v>
      </c>
      <c r="K892" s="2">
        <v>46234.4862268519</v>
      </c>
      <c r="L892" s="1" t="s">
        <v>3903</v>
      </c>
      <c r="M892" s="1" t="s">
        <v>463</v>
      </c>
      <c r="N892" s="1" t="s">
        <v>6495</v>
      </c>
      <c r="O892" s="1" t="s">
        <v>7728</v>
      </c>
      <c r="P892" s="1" t="s">
        <v>29</v>
      </c>
      <c r="Q892" s="2">
        <v>46234.3333333333</v>
      </c>
      <c r="R892" s="1" t="s">
        <v>352</v>
      </c>
      <c r="S892" s="1" t="s">
        <v>6540</v>
      </c>
      <c r="T892" s="1">
        <v>1</v>
      </c>
      <c r="X892" s="216" t="s">
        <v>454</v>
      </c>
      <c r="AA892" s="1" t="s">
        <v>7730</v>
      </c>
      <c r="AB892" s="1" t="s">
        <v>455</v>
      </c>
      <c r="AC892" s="1" t="s">
        <v>2550</v>
      </c>
    </row>
    <row r="893" s="1" customFormat="1" spans="1:29">
      <c r="A893" s="1">
        <v>75</v>
      </c>
      <c r="C893" s="2">
        <v>46234.4166666667</v>
      </c>
      <c r="F893" s="1" t="s">
        <v>93</v>
      </c>
      <c r="G893" s="1" t="s">
        <v>818</v>
      </c>
      <c r="H893" s="1">
        <v>105</v>
      </c>
      <c r="I893" s="1">
        <v>105</v>
      </c>
      <c r="J893" s="1" t="s">
        <v>7727</v>
      </c>
      <c r="K893" s="2">
        <v>46234.4862268519</v>
      </c>
      <c r="L893" s="1" t="s">
        <v>3903</v>
      </c>
      <c r="M893" s="1" t="s">
        <v>463</v>
      </c>
      <c r="N893" s="1" t="s">
        <v>6495</v>
      </c>
      <c r="O893" s="1" t="s">
        <v>7728</v>
      </c>
      <c r="P893" s="1" t="s">
        <v>29</v>
      </c>
      <c r="Q893" s="2">
        <v>46234.3333333333</v>
      </c>
      <c r="R893" s="1" t="s">
        <v>352</v>
      </c>
      <c r="S893" s="1" t="s">
        <v>6540</v>
      </c>
      <c r="T893" s="1">
        <v>1.3</v>
      </c>
      <c r="X893" s="216" t="s">
        <v>456</v>
      </c>
      <c r="AA893" s="1" t="s">
        <v>7731</v>
      </c>
      <c r="AB893" s="1" t="s">
        <v>457</v>
      </c>
      <c r="AC893" s="1" t="s">
        <v>2550</v>
      </c>
    </row>
    <row r="894" s="1" customFormat="1" spans="1:29">
      <c r="A894" s="1">
        <v>25</v>
      </c>
      <c r="C894" s="2">
        <v>46234</v>
      </c>
      <c r="F894" s="1" t="s">
        <v>83</v>
      </c>
      <c r="G894" s="1" t="s">
        <v>742</v>
      </c>
      <c r="H894" s="1">
        <v>85</v>
      </c>
      <c r="I894" s="1">
        <v>85</v>
      </c>
      <c r="J894" s="1" t="s">
        <v>7732</v>
      </c>
      <c r="K894" s="2">
        <v>46234.4905324074</v>
      </c>
      <c r="L894" s="1" t="s">
        <v>4217</v>
      </c>
      <c r="M894" s="1" t="s">
        <v>463</v>
      </c>
      <c r="N894" s="1" t="s">
        <v>7733</v>
      </c>
      <c r="O894" s="1" t="s">
        <v>7734</v>
      </c>
      <c r="P894" s="1" t="s">
        <v>29</v>
      </c>
      <c r="Q894" s="2">
        <v>46234</v>
      </c>
      <c r="R894" s="1" t="s">
        <v>329</v>
      </c>
      <c r="S894" s="1" t="s">
        <v>6540</v>
      </c>
      <c r="T894" s="1">
        <v>1</v>
      </c>
      <c r="AC894" s="1" t="s">
        <v>2594</v>
      </c>
    </row>
    <row r="895" s="1" customFormat="1" spans="1:29">
      <c r="A895" s="1">
        <v>60</v>
      </c>
      <c r="C895" s="2">
        <v>46234</v>
      </c>
      <c r="F895" s="1" t="s">
        <v>83</v>
      </c>
      <c r="G895" s="1" t="s">
        <v>742</v>
      </c>
      <c r="H895" s="1">
        <v>85</v>
      </c>
      <c r="I895" s="1">
        <v>85</v>
      </c>
      <c r="J895" s="1" t="s">
        <v>7732</v>
      </c>
      <c r="K895" s="2">
        <v>46234.4905324074</v>
      </c>
      <c r="L895" s="1" t="s">
        <v>4217</v>
      </c>
      <c r="M895" s="1" t="s">
        <v>463</v>
      </c>
      <c r="N895" s="1" t="s">
        <v>7541</v>
      </c>
      <c r="O895" s="1" t="s">
        <v>7734</v>
      </c>
      <c r="P895" s="1" t="s">
        <v>29</v>
      </c>
      <c r="Q895" s="2">
        <v>46234</v>
      </c>
      <c r="R895" s="1" t="s">
        <v>329</v>
      </c>
      <c r="S895" s="1" t="s">
        <v>6540</v>
      </c>
      <c r="T895" s="1">
        <v>1</v>
      </c>
      <c r="AC895" s="1" t="s">
        <v>2594</v>
      </c>
    </row>
    <row r="896" s="1" customFormat="1" spans="1:29">
      <c r="A896" s="1">
        <v>50</v>
      </c>
      <c r="C896" s="2">
        <v>46234.4676851852</v>
      </c>
      <c r="F896" s="1" t="s">
        <v>95</v>
      </c>
      <c r="G896" s="1" t="s">
        <v>591</v>
      </c>
      <c r="H896" s="1">
        <v>100</v>
      </c>
      <c r="I896" s="1">
        <v>100</v>
      </c>
      <c r="J896" s="1" t="s">
        <v>7735</v>
      </c>
      <c r="K896" s="2">
        <v>46234.5018865741</v>
      </c>
      <c r="L896" s="1" t="s">
        <v>3878</v>
      </c>
      <c r="M896" s="1" t="s">
        <v>463</v>
      </c>
      <c r="N896" s="1" t="s">
        <v>7690</v>
      </c>
      <c r="O896" s="1" t="s">
        <v>2650</v>
      </c>
      <c r="P896" s="1" t="s">
        <v>29</v>
      </c>
      <c r="Q896" s="2">
        <v>46233</v>
      </c>
      <c r="R896" s="1" t="s">
        <v>363</v>
      </c>
      <c r="S896" s="1" t="s">
        <v>6540</v>
      </c>
      <c r="T896" s="1">
        <v>1</v>
      </c>
      <c r="AC896" s="1" t="s">
        <v>671</v>
      </c>
    </row>
    <row r="897" s="1" customFormat="1" spans="1:29">
      <c r="A897" s="1">
        <v>270</v>
      </c>
      <c r="C897" s="2">
        <v>46234.625</v>
      </c>
      <c r="F897" s="1" t="s">
        <v>121</v>
      </c>
      <c r="G897" s="1" t="s">
        <v>818</v>
      </c>
      <c r="H897" s="1">
        <v>310</v>
      </c>
      <c r="I897" s="1">
        <v>310</v>
      </c>
      <c r="J897" s="1" t="s">
        <v>7736</v>
      </c>
      <c r="K897" s="2">
        <v>46234.5050347222</v>
      </c>
      <c r="L897" s="1" t="s">
        <v>4284</v>
      </c>
      <c r="M897" s="1" t="s">
        <v>463</v>
      </c>
      <c r="N897" s="1" t="s">
        <v>6495</v>
      </c>
      <c r="O897" s="1" t="s">
        <v>7737</v>
      </c>
      <c r="P897" s="1" t="s">
        <v>29</v>
      </c>
      <c r="Q897" s="2">
        <v>46234.625</v>
      </c>
      <c r="R897" s="1" t="s">
        <v>258</v>
      </c>
      <c r="S897" s="1" t="s">
        <v>6540</v>
      </c>
      <c r="T897" s="1">
        <v>4.5</v>
      </c>
      <c r="X897" s="216" t="s">
        <v>470</v>
      </c>
      <c r="AA897" s="1" t="s">
        <v>7565</v>
      </c>
      <c r="AB897" s="1" t="s">
        <v>471</v>
      </c>
      <c r="AC897" s="1" t="s">
        <v>2799</v>
      </c>
    </row>
    <row r="898" s="1" customFormat="1" spans="1:29">
      <c r="A898" s="1">
        <v>20</v>
      </c>
      <c r="C898" s="2">
        <v>46234.625</v>
      </c>
      <c r="F898" s="1" t="s">
        <v>121</v>
      </c>
      <c r="G898" s="1" t="s">
        <v>818</v>
      </c>
      <c r="H898" s="1">
        <v>310</v>
      </c>
      <c r="I898" s="1">
        <v>310</v>
      </c>
      <c r="J898" s="1" t="s">
        <v>7736</v>
      </c>
      <c r="K898" s="2">
        <v>46234.5050347222</v>
      </c>
      <c r="L898" s="1" t="s">
        <v>4284</v>
      </c>
      <c r="M898" s="1" t="s">
        <v>463</v>
      </c>
      <c r="N898" s="1" t="s">
        <v>6495</v>
      </c>
      <c r="O898" s="1" t="s">
        <v>7737</v>
      </c>
      <c r="P898" s="1" t="s">
        <v>29</v>
      </c>
      <c r="Q898" s="2">
        <v>46234.625</v>
      </c>
      <c r="R898" s="1" t="s">
        <v>258</v>
      </c>
      <c r="S898" s="1" t="s">
        <v>6540</v>
      </c>
      <c r="T898" s="1">
        <v>1</v>
      </c>
      <c r="X898" s="216" t="s">
        <v>467</v>
      </c>
      <c r="AA898" s="1" t="s">
        <v>7738</v>
      </c>
      <c r="AB898" s="1" t="s">
        <v>468</v>
      </c>
      <c r="AC898" s="1" t="s">
        <v>2799</v>
      </c>
    </row>
    <row r="899" s="1" customFormat="1" spans="1:29">
      <c r="A899" s="1">
        <v>20</v>
      </c>
      <c r="C899" s="2">
        <v>46234.625</v>
      </c>
      <c r="F899" s="1" t="s">
        <v>121</v>
      </c>
      <c r="G899" s="1" t="s">
        <v>818</v>
      </c>
      <c r="H899" s="1">
        <v>310</v>
      </c>
      <c r="I899" s="1">
        <v>310</v>
      </c>
      <c r="J899" s="1" t="s">
        <v>7736</v>
      </c>
      <c r="K899" s="2">
        <v>46234.5050347222</v>
      </c>
      <c r="L899" s="1" t="s">
        <v>4284</v>
      </c>
      <c r="M899" s="1" t="s">
        <v>463</v>
      </c>
      <c r="N899" s="1" t="s">
        <v>6495</v>
      </c>
      <c r="O899" s="1" t="s">
        <v>7737</v>
      </c>
      <c r="P899" s="1" t="s">
        <v>29</v>
      </c>
      <c r="Q899" s="2">
        <v>46234.625</v>
      </c>
      <c r="R899" s="1" t="s">
        <v>258</v>
      </c>
      <c r="S899" s="1" t="s">
        <v>6540</v>
      </c>
      <c r="T899" s="1">
        <v>1</v>
      </c>
      <c r="X899" s="216" t="s">
        <v>467</v>
      </c>
      <c r="AA899" s="1" t="s">
        <v>7739</v>
      </c>
      <c r="AB899" s="1" t="s">
        <v>468</v>
      </c>
      <c r="AC899" s="1" t="s">
        <v>2799</v>
      </c>
    </row>
    <row r="900" s="1" customFormat="1" spans="1:29">
      <c r="A900" s="1">
        <v>120</v>
      </c>
      <c r="C900" s="2">
        <v>46234</v>
      </c>
      <c r="F900" s="1" t="s">
        <v>93</v>
      </c>
      <c r="G900" s="1" t="s">
        <v>818</v>
      </c>
      <c r="H900" s="1">
        <v>150</v>
      </c>
      <c r="I900" s="1">
        <v>150</v>
      </c>
      <c r="J900" s="1" t="s">
        <v>7740</v>
      </c>
      <c r="K900" s="2">
        <v>46234.5075115741</v>
      </c>
      <c r="L900" s="1" t="s">
        <v>3903</v>
      </c>
      <c r="M900" s="1" t="s">
        <v>463</v>
      </c>
      <c r="N900" s="1" t="s">
        <v>6495</v>
      </c>
      <c r="O900" s="1" t="s">
        <v>7741</v>
      </c>
      <c r="P900" s="1" t="s">
        <v>29</v>
      </c>
      <c r="Q900" s="2">
        <v>46234</v>
      </c>
      <c r="R900" s="1" t="s">
        <v>351</v>
      </c>
      <c r="S900" s="1" t="s">
        <v>6540</v>
      </c>
      <c r="T900" s="1">
        <v>2</v>
      </c>
      <c r="X900" s="216" t="s">
        <v>456</v>
      </c>
      <c r="AA900" s="1" t="s">
        <v>7742</v>
      </c>
      <c r="AB900" s="1" t="s">
        <v>457</v>
      </c>
      <c r="AC900" s="1" t="s">
        <v>2534</v>
      </c>
    </row>
    <row r="901" s="1" customFormat="1" spans="1:29">
      <c r="A901" s="1">
        <v>15</v>
      </c>
      <c r="C901" s="2">
        <v>46234</v>
      </c>
      <c r="F901" s="1" t="s">
        <v>93</v>
      </c>
      <c r="G901" s="1" t="s">
        <v>818</v>
      </c>
      <c r="H901" s="1">
        <v>150</v>
      </c>
      <c r="I901" s="1">
        <v>150</v>
      </c>
      <c r="J901" s="1" t="s">
        <v>7740</v>
      </c>
      <c r="K901" s="2">
        <v>46234.5075115741</v>
      </c>
      <c r="L901" s="1" t="s">
        <v>3903</v>
      </c>
      <c r="M901" s="1" t="s">
        <v>463</v>
      </c>
      <c r="N901" s="1" t="s">
        <v>6495</v>
      </c>
      <c r="O901" s="1" t="s">
        <v>7741</v>
      </c>
      <c r="P901" s="1" t="s">
        <v>29</v>
      </c>
      <c r="Q901" s="2">
        <v>46234</v>
      </c>
      <c r="R901" s="1" t="s">
        <v>351</v>
      </c>
      <c r="S901" s="1" t="s">
        <v>6540</v>
      </c>
      <c r="T901" s="1">
        <v>1</v>
      </c>
      <c r="X901" s="216" t="s">
        <v>454</v>
      </c>
      <c r="AA901" s="1" t="s">
        <v>7743</v>
      </c>
      <c r="AB901" s="1" t="s">
        <v>455</v>
      </c>
      <c r="AC901" s="1" t="s">
        <v>2534</v>
      </c>
    </row>
    <row r="902" s="1" customFormat="1" spans="1:29">
      <c r="A902" s="1">
        <v>15</v>
      </c>
      <c r="C902" s="2">
        <v>46234</v>
      </c>
      <c r="F902" s="1" t="s">
        <v>93</v>
      </c>
      <c r="G902" s="1" t="s">
        <v>818</v>
      </c>
      <c r="H902" s="1">
        <v>150</v>
      </c>
      <c r="I902" s="1">
        <v>150</v>
      </c>
      <c r="J902" s="1" t="s">
        <v>7740</v>
      </c>
      <c r="K902" s="2">
        <v>46234.5075115741</v>
      </c>
      <c r="L902" s="1" t="s">
        <v>3903</v>
      </c>
      <c r="M902" s="1" t="s">
        <v>463</v>
      </c>
      <c r="N902" s="1" t="s">
        <v>6495</v>
      </c>
      <c r="O902" s="1" t="s">
        <v>7741</v>
      </c>
      <c r="P902" s="1" t="s">
        <v>29</v>
      </c>
      <c r="Q902" s="2">
        <v>46234</v>
      </c>
      <c r="R902" s="1" t="s">
        <v>351</v>
      </c>
      <c r="S902" s="1" t="s">
        <v>6540</v>
      </c>
      <c r="T902" s="1">
        <v>1</v>
      </c>
      <c r="X902" s="216" t="s">
        <v>454</v>
      </c>
      <c r="AA902" s="1" t="s">
        <v>7744</v>
      </c>
      <c r="AB902" s="1" t="s">
        <v>455</v>
      </c>
      <c r="AC902" s="1" t="s">
        <v>2534</v>
      </c>
    </row>
    <row r="903" s="1" customFormat="1" spans="1:29">
      <c r="A903" s="1">
        <v>20</v>
      </c>
      <c r="C903" s="2">
        <v>46234.4676851852</v>
      </c>
      <c r="F903" s="1" t="s">
        <v>95</v>
      </c>
      <c r="G903" s="1" t="s">
        <v>818</v>
      </c>
      <c r="H903" s="1">
        <v>106</v>
      </c>
      <c r="I903" s="1">
        <v>106</v>
      </c>
      <c r="J903" s="1" t="s">
        <v>7735</v>
      </c>
      <c r="K903" s="2">
        <v>46234.5106134259</v>
      </c>
      <c r="L903" s="1" t="s">
        <v>3903</v>
      </c>
      <c r="M903" s="1" t="s">
        <v>463</v>
      </c>
      <c r="N903" s="1" t="s">
        <v>6495</v>
      </c>
      <c r="O903" s="1" t="s">
        <v>7745</v>
      </c>
      <c r="P903" s="1" t="s">
        <v>29</v>
      </c>
      <c r="Q903" s="2">
        <v>46233</v>
      </c>
      <c r="R903" s="1" t="s">
        <v>363</v>
      </c>
      <c r="S903" s="1" t="s">
        <v>6540</v>
      </c>
      <c r="T903" s="1">
        <v>1</v>
      </c>
      <c r="X903" s="216" t="s">
        <v>467</v>
      </c>
      <c r="AA903" s="1" t="s">
        <v>7746</v>
      </c>
      <c r="AB903" s="1" t="s">
        <v>468</v>
      </c>
      <c r="AC903" s="1" t="s">
        <v>671</v>
      </c>
    </row>
    <row r="904" s="1" customFormat="1" spans="1:29">
      <c r="A904" s="1">
        <v>20</v>
      </c>
      <c r="C904" s="2">
        <v>46234.4676851852</v>
      </c>
      <c r="F904" s="1" t="s">
        <v>95</v>
      </c>
      <c r="G904" s="1" t="s">
        <v>818</v>
      </c>
      <c r="H904" s="1">
        <v>106</v>
      </c>
      <c r="I904" s="1">
        <v>106</v>
      </c>
      <c r="J904" s="1" t="s">
        <v>7735</v>
      </c>
      <c r="K904" s="2">
        <v>46234.5106134259</v>
      </c>
      <c r="L904" s="1" t="s">
        <v>3903</v>
      </c>
      <c r="M904" s="1" t="s">
        <v>463</v>
      </c>
      <c r="N904" s="1" t="s">
        <v>6495</v>
      </c>
      <c r="O904" s="1" t="s">
        <v>7745</v>
      </c>
      <c r="P904" s="1" t="s">
        <v>29</v>
      </c>
      <c r="Q904" s="2">
        <v>46233</v>
      </c>
      <c r="R904" s="1" t="s">
        <v>363</v>
      </c>
      <c r="S904" s="1" t="s">
        <v>6540</v>
      </c>
      <c r="T904" s="1">
        <v>1</v>
      </c>
      <c r="X904" s="216" t="s">
        <v>467</v>
      </c>
      <c r="AA904" s="1" t="s">
        <v>7747</v>
      </c>
      <c r="AB904" s="1" t="s">
        <v>468</v>
      </c>
      <c r="AC904" s="1" t="s">
        <v>671</v>
      </c>
    </row>
    <row r="905" s="1" customFormat="1" spans="1:29">
      <c r="A905" s="1">
        <v>66</v>
      </c>
      <c r="C905" s="2">
        <v>46234.4676851852</v>
      </c>
      <c r="F905" s="1" t="s">
        <v>95</v>
      </c>
      <c r="G905" s="1" t="s">
        <v>818</v>
      </c>
      <c r="H905" s="1">
        <v>106</v>
      </c>
      <c r="I905" s="1">
        <v>106</v>
      </c>
      <c r="J905" s="1" t="s">
        <v>7735</v>
      </c>
      <c r="K905" s="2">
        <v>46234.5106134259</v>
      </c>
      <c r="L905" s="1" t="s">
        <v>3903</v>
      </c>
      <c r="M905" s="1" t="s">
        <v>463</v>
      </c>
      <c r="N905" s="1" t="s">
        <v>6495</v>
      </c>
      <c r="O905" s="1" t="s">
        <v>7745</v>
      </c>
      <c r="P905" s="1" t="s">
        <v>29</v>
      </c>
      <c r="Q905" s="2">
        <v>46233</v>
      </c>
      <c r="R905" s="1" t="s">
        <v>363</v>
      </c>
      <c r="S905" s="1" t="s">
        <v>6540</v>
      </c>
      <c r="T905" s="1">
        <v>1.1</v>
      </c>
      <c r="X905" s="216" t="s">
        <v>470</v>
      </c>
      <c r="AA905" s="1" t="s">
        <v>7652</v>
      </c>
      <c r="AB905" s="1" t="s">
        <v>471</v>
      </c>
      <c r="AC905" s="1" t="s">
        <v>671</v>
      </c>
    </row>
    <row r="906" s="1" customFormat="1" spans="1:29">
      <c r="A906" s="1">
        <v>20</v>
      </c>
      <c r="C906" s="2">
        <v>46234.5966203704</v>
      </c>
      <c r="F906" s="1" t="s">
        <v>88</v>
      </c>
      <c r="G906" s="1" t="s">
        <v>818</v>
      </c>
      <c r="H906" s="1">
        <v>160</v>
      </c>
      <c r="I906" s="1">
        <v>160</v>
      </c>
      <c r="J906" s="1" t="s">
        <v>7748</v>
      </c>
      <c r="K906" s="2">
        <v>46234.5446064815</v>
      </c>
      <c r="L906" s="1" t="s">
        <v>4284</v>
      </c>
      <c r="M906" s="1" t="s">
        <v>463</v>
      </c>
      <c r="N906" s="1" t="s">
        <v>6495</v>
      </c>
      <c r="O906" s="1" t="s">
        <v>7749</v>
      </c>
      <c r="P906" s="1" t="s">
        <v>29</v>
      </c>
      <c r="Q906" s="2">
        <v>46234</v>
      </c>
      <c r="R906" s="1" t="s">
        <v>337</v>
      </c>
      <c r="S906" s="1" t="s">
        <v>6540</v>
      </c>
      <c r="T906" s="1">
        <v>1</v>
      </c>
      <c r="X906" s="216" t="s">
        <v>467</v>
      </c>
      <c r="AA906" s="1" t="s">
        <v>7750</v>
      </c>
      <c r="AB906" s="1" t="s">
        <v>468</v>
      </c>
      <c r="AC906" s="1" t="s">
        <v>2727</v>
      </c>
    </row>
    <row r="907" s="1" customFormat="1" spans="1:29">
      <c r="A907" s="1">
        <v>120</v>
      </c>
      <c r="C907" s="2">
        <v>46234.5966203704</v>
      </c>
      <c r="F907" s="1" t="s">
        <v>88</v>
      </c>
      <c r="G907" s="1" t="s">
        <v>818</v>
      </c>
      <c r="H907" s="1">
        <v>160</v>
      </c>
      <c r="I907" s="1">
        <v>160</v>
      </c>
      <c r="J907" s="1" t="s">
        <v>7748</v>
      </c>
      <c r="K907" s="2">
        <v>46234.5446064815</v>
      </c>
      <c r="L907" s="1" t="s">
        <v>4284</v>
      </c>
      <c r="M907" s="1" t="s">
        <v>463</v>
      </c>
      <c r="N907" s="1" t="s">
        <v>6495</v>
      </c>
      <c r="O907" s="1" t="s">
        <v>7749</v>
      </c>
      <c r="P907" s="1" t="s">
        <v>29</v>
      </c>
      <c r="Q907" s="2">
        <v>46234</v>
      </c>
      <c r="R907" s="1" t="s">
        <v>337</v>
      </c>
      <c r="S907" s="1" t="s">
        <v>6540</v>
      </c>
      <c r="T907" s="1">
        <v>2</v>
      </c>
      <c r="X907" s="216" t="s">
        <v>470</v>
      </c>
      <c r="AA907" s="1" t="s">
        <v>7511</v>
      </c>
      <c r="AB907" s="1" t="s">
        <v>471</v>
      </c>
      <c r="AC907" s="1" t="s">
        <v>2727</v>
      </c>
    </row>
    <row r="908" s="1" customFormat="1" spans="1:29">
      <c r="A908" s="1">
        <v>20</v>
      </c>
      <c r="C908" s="2">
        <v>46234.5966203704</v>
      </c>
      <c r="F908" s="1" t="s">
        <v>88</v>
      </c>
      <c r="G908" s="1" t="s">
        <v>818</v>
      </c>
      <c r="H908" s="1">
        <v>160</v>
      </c>
      <c r="I908" s="1">
        <v>160</v>
      </c>
      <c r="J908" s="1" t="s">
        <v>7748</v>
      </c>
      <c r="K908" s="2">
        <v>46234.5446064815</v>
      </c>
      <c r="L908" s="1" t="s">
        <v>4284</v>
      </c>
      <c r="M908" s="1" t="s">
        <v>463</v>
      </c>
      <c r="N908" s="1" t="s">
        <v>6495</v>
      </c>
      <c r="O908" s="1" t="s">
        <v>7749</v>
      </c>
      <c r="P908" s="1" t="s">
        <v>29</v>
      </c>
      <c r="Q908" s="2">
        <v>46234</v>
      </c>
      <c r="R908" s="1" t="s">
        <v>337</v>
      </c>
      <c r="S908" s="1" t="s">
        <v>6540</v>
      </c>
      <c r="T908" s="1">
        <v>1</v>
      </c>
      <c r="X908" s="216" t="s">
        <v>467</v>
      </c>
      <c r="AA908" s="1" t="s">
        <v>7751</v>
      </c>
      <c r="AB908" s="1" t="s">
        <v>468</v>
      </c>
      <c r="AC908" s="1" t="s">
        <v>2727</v>
      </c>
    </row>
    <row r="909" s="1" customFormat="1" spans="1:29">
      <c r="A909" s="1">
        <v>120</v>
      </c>
      <c r="C909" s="2">
        <v>46234.5416666667</v>
      </c>
      <c r="F909" s="1" t="s">
        <v>93</v>
      </c>
      <c r="G909" s="1" t="s">
        <v>818</v>
      </c>
      <c r="H909" s="1">
        <v>150</v>
      </c>
      <c r="I909" s="1">
        <v>150</v>
      </c>
      <c r="J909" s="1" t="s">
        <v>7752</v>
      </c>
      <c r="K909" s="2">
        <v>46234.5919097222</v>
      </c>
      <c r="L909" s="1" t="s">
        <v>3903</v>
      </c>
      <c r="M909" s="1" t="s">
        <v>463</v>
      </c>
      <c r="N909" s="1" t="s">
        <v>6495</v>
      </c>
      <c r="O909" s="1" t="s">
        <v>7753</v>
      </c>
      <c r="P909" s="1" t="s">
        <v>29</v>
      </c>
      <c r="Q909" s="2">
        <v>46234.5416666667</v>
      </c>
      <c r="R909" s="1" t="s">
        <v>348</v>
      </c>
      <c r="S909" s="1" t="s">
        <v>6540</v>
      </c>
      <c r="T909" s="1">
        <v>2</v>
      </c>
      <c r="X909" s="216" t="s">
        <v>456</v>
      </c>
      <c r="AA909" s="1" t="s">
        <v>7664</v>
      </c>
      <c r="AB909" s="1" t="s">
        <v>457</v>
      </c>
      <c r="AC909" s="1" t="s">
        <v>2493</v>
      </c>
    </row>
    <row r="910" s="1" customFormat="1" spans="1:29">
      <c r="A910" s="1">
        <v>15</v>
      </c>
      <c r="C910" s="2">
        <v>46234.5416666667</v>
      </c>
      <c r="F910" s="1" t="s">
        <v>93</v>
      </c>
      <c r="G910" s="1" t="s">
        <v>818</v>
      </c>
      <c r="H910" s="1">
        <v>150</v>
      </c>
      <c r="I910" s="1">
        <v>150</v>
      </c>
      <c r="J910" s="1" t="s">
        <v>7752</v>
      </c>
      <c r="K910" s="2">
        <v>46234.5919097222</v>
      </c>
      <c r="L910" s="1" t="s">
        <v>3903</v>
      </c>
      <c r="M910" s="1" t="s">
        <v>463</v>
      </c>
      <c r="N910" s="1" t="s">
        <v>6495</v>
      </c>
      <c r="O910" s="1" t="s">
        <v>7753</v>
      </c>
      <c r="P910" s="1" t="s">
        <v>29</v>
      </c>
      <c r="Q910" s="2">
        <v>46234.5416666667</v>
      </c>
      <c r="R910" s="1" t="s">
        <v>348</v>
      </c>
      <c r="S910" s="1" t="s">
        <v>6540</v>
      </c>
      <c r="T910" s="1">
        <v>1</v>
      </c>
      <c r="X910" s="216" t="s">
        <v>454</v>
      </c>
      <c r="AA910" s="1" t="s">
        <v>7754</v>
      </c>
      <c r="AB910" s="1" t="s">
        <v>455</v>
      </c>
      <c r="AC910" s="1" t="s">
        <v>2493</v>
      </c>
    </row>
    <row r="911" s="1" customFormat="1" spans="1:29">
      <c r="A911" s="1">
        <v>15</v>
      </c>
      <c r="C911" s="2">
        <v>46234.5416666667</v>
      </c>
      <c r="F911" s="1" t="s">
        <v>93</v>
      </c>
      <c r="G911" s="1" t="s">
        <v>818</v>
      </c>
      <c r="H911" s="1">
        <v>150</v>
      </c>
      <c r="I911" s="1">
        <v>150</v>
      </c>
      <c r="J911" s="1" t="s">
        <v>7752</v>
      </c>
      <c r="K911" s="2">
        <v>46234.5919097222</v>
      </c>
      <c r="L911" s="1" t="s">
        <v>3903</v>
      </c>
      <c r="M911" s="1" t="s">
        <v>463</v>
      </c>
      <c r="N911" s="1" t="s">
        <v>6495</v>
      </c>
      <c r="O911" s="1" t="s">
        <v>7753</v>
      </c>
      <c r="P911" s="1" t="s">
        <v>29</v>
      </c>
      <c r="Q911" s="2">
        <v>46234.5416666667</v>
      </c>
      <c r="R911" s="1" t="s">
        <v>348</v>
      </c>
      <c r="S911" s="1" t="s">
        <v>6540</v>
      </c>
      <c r="T911" s="1">
        <v>1</v>
      </c>
      <c r="X911" s="216" t="s">
        <v>454</v>
      </c>
      <c r="AA911" s="1" t="s">
        <v>7755</v>
      </c>
      <c r="AB911" s="1" t="s">
        <v>455</v>
      </c>
      <c r="AC911" s="1" t="s">
        <v>2493</v>
      </c>
    </row>
    <row r="912" s="1" customFormat="1" spans="1:29">
      <c r="A912" s="1">
        <v>15</v>
      </c>
      <c r="C912" s="2">
        <v>46234.4166666667</v>
      </c>
      <c r="F912" s="1" t="s">
        <v>97</v>
      </c>
      <c r="G912" s="1" t="s">
        <v>818</v>
      </c>
      <c r="H912" s="1">
        <v>246</v>
      </c>
      <c r="I912" s="1">
        <v>246</v>
      </c>
      <c r="J912" s="1" t="s">
        <v>7756</v>
      </c>
      <c r="K912" s="2">
        <v>46234.6050694444</v>
      </c>
      <c r="L912" s="1" t="s">
        <v>3903</v>
      </c>
      <c r="M912" s="1" t="s">
        <v>463</v>
      </c>
      <c r="N912" s="1" t="s">
        <v>6495</v>
      </c>
      <c r="O912" s="1" t="s">
        <v>7757</v>
      </c>
      <c r="P912" s="1" t="s">
        <v>29</v>
      </c>
      <c r="Q912" s="2">
        <v>46234.4166666667</v>
      </c>
      <c r="R912" s="1" t="s">
        <v>370</v>
      </c>
      <c r="S912" s="1" t="s">
        <v>6540</v>
      </c>
      <c r="T912" s="1">
        <v>1</v>
      </c>
      <c r="X912" s="216" t="s">
        <v>454</v>
      </c>
      <c r="AA912" s="1" t="s">
        <v>7758</v>
      </c>
      <c r="AB912" s="1" t="s">
        <v>455</v>
      </c>
      <c r="AC912" s="1" t="s">
        <v>2988</v>
      </c>
    </row>
    <row r="913" s="1" customFormat="1" spans="1:29">
      <c r="A913" s="1">
        <v>15</v>
      </c>
      <c r="C913" s="2">
        <v>46234.4166666667</v>
      </c>
      <c r="F913" s="1" t="s">
        <v>97</v>
      </c>
      <c r="G913" s="1" t="s">
        <v>818</v>
      </c>
      <c r="H913" s="1">
        <v>246</v>
      </c>
      <c r="I913" s="1">
        <v>246</v>
      </c>
      <c r="J913" s="1" t="s">
        <v>7756</v>
      </c>
      <c r="K913" s="2">
        <v>46234.6050694444</v>
      </c>
      <c r="L913" s="1" t="s">
        <v>3903</v>
      </c>
      <c r="M913" s="1" t="s">
        <v>463</v>
      </c>
      <c r="N913" s="1" t="s">
        <v>6495</v>
      </c>
      <c r="O913" s="1" t="s">
        <v>7757</v>
      </c>
      <c r="P913" s="1" t="s">
        <v>29</v>
      </c>
      <c r="Q913" s="2">
        <v>46234.4166666667</v>
      </c>
      <c r="R913" s="1" t="s">
        <v>370</v>
      </c>
      <c r="S913" s="1" t="s">
        <v>6540</v>
      </c>
      <c r="T913" s="1">
        <v>1</v>
      </c>
      <c r="X913" s="216" t="s">
        <v>454</v>
      </c>
      <c r="AA913" s="1" t="s">
        <v>7759</v>
      </c>
      <c r="AB913" s="1" t="s">
        <v>455</v>
      </c>
      <c r="AC913" s="1" t="s">
        <v>2988</v>
      </c>
    </row>
    <row r="914" s="1" customFormat="1" spans="1:29">
      <c r="A914" s="1">
        <v>216</v>
      </c>
      <c r="C914" s="2">
        <v>46234.4166666667</v>
      </c>
      <c r="F914" s="1" t="s">
        <v>97</v>
      </c>
      <c r="G914" s="1" t="s">
        <v>818</v>
      </c>
      <c r="H914" s="1">
        <v>246</v>
      </c>
      <c r="I914" s="1">
        <v>246</v>
      </c>
      <c r="J914" s="1" t="s">
        <v>7756</v>
      </c>
      <c r="K914" s="2">
        <v>46234.6050694444</v>
      </c>
      <c r="L914" s="1" t="s">
        <v>3903</v>
      </c>
      <c r="M914" s="1" t="s">
        <v>463</v>
      </c>
      <c r="N914" s="1" t="s">
        <v>6495</v>
      </c>
      <c r="O914" s="1" t="s">
        <v>7757</v>
      </c>
      <c r="P914" s="1" t="s">
        <v>29</v>
      </c>
      <c r="Q914" s="2">
        <v>46234.4166666667</v>
      </c>
      <c r="R914" s="1" t="s">
        <v>370</v>
      </c>
      <c r="S914" s="1" t="s">
        <v>6540</v>
      </c>
      <c r="T914" s="1">
        <v>3.6</v>
      </c>
      <c r="X914" s="216" t="s">
        <v>456</v>
      </c>
      <c r="AA914" s="1" t="s">
        <v>7760</v>
      </c>
      <c r="AB914" s="1" t="s">
        <v>457</v>
      </c>
      <c r="AC914" s="1" t="s">
        <v>2988</v>
      </c>
    </row>
    <row r="915" s="1" customFormat="1" spans="1:29">
      <c r="A915" s="1">
        <v>108</v>
      </c>
      <c r="C915" s="2">
        <v>46234.3333333333</v>
      </c>
      <c r="F915" s="1" t="s">
        <v>91</v>
      </c>
      <c r="G915" s="1" t="s">
        <v>818</v>
      </c>
      <c r="H915" s="1">
        <v>108</v>
      </c>
      <c r="I915" s="1">
        <v>108</v>
      </c>
      <c r="J915" s="1" t="s">
        <v>7761</v>
      </c>
      <c r="K915" s="2">
        <v>46234.6430787037</v>
      </c>
      <c r="L915" s="1" t="s">
        <v>3903</v>
      </c>
      <c r="M915" s="1" t="s">
        <v>463</v>
      </c>
      <c r="N915" s="1" t="s">
        <v>6495</v>
      </c>
      <c r="O915" s="1" t="s">
        <v>7762</v>
      </c>
      <c r="P915" s="1" t="s">
        <v>29</v>
      </c>
      <c r="Q915" s="2">
        <v>46234.3333333333</v>
      </c>
      <c r="R915" s="1" t="s">
        <v>341</v>
      </c>
      <c r="S915" s="1" t="s">
        <v>6540</v>
      </c>
      <c r="T915" s="1">
        <v>1.8</v>
      </c>
      <c r="X915" s="216" t="s">
        <v>456</v>
      </c>
      <c r="AA915" s="1" t="s">
        <v>7763</v>
      </c>
      <c r="AB915" s="1" t="s">
        <v>457</v>
      </c>
      <c r="AC915" s="1" t="s">
        <v>689</v>
      </c>
    </row>
    <row r="916" s="1" customFormat="1" spans="1:29">
      <c r="A916" s="1">
        <v>15</v>
      </c>
      <c r="C916" s="2">
        <v>46234</v>
      </c>
      <c r="F916" s="1" t="s">
        <v>97</v>
      </c>
      <c r="G916" s="1" t="s">
        <v>818</v>
      </c>
      <c r="H916" s="1">
        <v>312</v>
      </c>
      <c r="I916" s="1">
        <v>312</v>
      </c>
      <c r="J916" s="1" t="s">
        <v>7764</v>
      </c>
      <c r="K916" s="2">
        <v>46234.6693981482</v>
      </c>
      <c r="L916" s="1" t="s">
        <v>3903</v>
      </c>
      <c r="M916" s="1" t="s">
        <v>463</v>
      </c>
      <c r="N916" s="1" t="s">
        <v>6495</v>
      </c>
      <c r="O916" s="1" t="s">
        <v>7765</v>
      </c>
      <c r="P916" s="1" t="s">
        <v>29</v>
      </c>
      <c r="Q916" s="2">
        <v>46234</v>
      </c>
      <c r="R916" s="1" t="s">
        <v>370</v>
      </c>
      <c r="S916" s="1" t="s">
        <v>6540</v>
      </c>
      <c r="T916" s="1">
        <v>1</v>
      </c>
      <c r="X916" s="216" t="s">
        <v>454</v>
      </c>
      <c r="AA916" s="1" t="s">
        <v>7766</v>
      </c>
      <c r="AB916" s="1" t="s">
        <v>455</v>
      </c>
      <c r="AC916" s="1" t="s">
        <v>2988</v>
      </c>
    </row>
    <row r="917" s="1" customFormat="1" spans="1:29">
      <c r="A917" s="1">
        <v>15</v>
      </c>
      <c r="C917" s="2">
        <v>46234</v>
      </c>
      <c r="F917" s="1" t="s">
        <v>97</v>
      </c>
      <c r="G917" s="1" t="s">
        <v>818</v>
      </c>
      <c r="H917" s="1">
        <v>312</v>
      </c>
      <c r="I917" s="1">
        <v>312</v>
      </c>
      <c r="J917" s="1" t="s">
        <v>7764</v>
      </c>
      <c r="K917" s="2">
        <v>46234.6693981482</v>
      </c>
      <c r="L917" s="1" t="s">
        <v>3903</v>
      </c>
      <c r="M917" s="1" t="s">
        <v>463</v>
      </c>
      <c r="N917" s="1" t="s">
        <v>6495</v>
      </c>
      <c r="O917" s="1" t="s">
        <v>7765</v>
      </c>
      <c r="P917" s="1" t="s">
        <v>29</v>
      </c>
      <c r="Q917" s="2">
        <v>46234</v>
      </c>
      <c r="R917" s="1" t="s">
        <v>370</v>
      </c>
      <c r="S917" s="1" t="s">
        <v>6540</v>
      </c>
      <c r="T917" s="1">
        <v>1</v>
      </c>
      <c r="X917" s="216" t="s">
        <v>454</v>
      </c>
      <c r="AA917" s="1" t="s">
        <v>7767</v>
      </c>
      <c r="AB917" s="1" t="s">
        <v>455</v>
      </c>
      <c r="AC917" s="1" t="s">
        <v>2988</v>
      </c>
    </row>
    <row r="918" s="1" customFormat="1" spans="1:29">
      <c r="A918" s="1">
        <v>282</v>
      </c>
      <c r="C918" s="2">
        <v>46234</v>
      </c>
      <c r="F918" s="1" t="s">
        <v>97</v>
      </c>
      <c r="G918" s="1" t="s">
        <v>818</v>
      </c>
      <c r="H918" s="1">
        <v>312</v>
      </c>
      <c r="I918" s="1">
        <v>312</v>
      </c>
      <c r="J918" s="1" t="s">
        <v>7764</v>
      </c>
      <c r="K918" s="2">
        <v>46234.6693981482</v>
      </c>
      <c r="L918" s="1" t="s">
        <v>3903</v>
      </c>
      <c r="M918" s="1" t="s">
        <v>463</v>
      </c>
      <c r="N918" s="1" t="s">
        <v>6495</v>
      </c>
      <c r="O918" s="1" t="s">
        <v>7765</v>
      </c>
      <c r="P918" s="1" t="s">
        <v>29</v>
      </c>
      <c r="Q918" s="2">
        <v>46234</v>
      </c>
      <c r="R918" s="1" t="s">
        <v>370</v>
      </c>
      <c r="S918" s="1" t="s">
        <v>6540</v>
      </c>
      <c r="T918" s="1">
        <v>4.7</v>
      </c>
      <c r="X918" s="216" t="s">
        <v>456</v>
      </c>
      <c r="AA918" s="1" t="s">
        <v>7760</v>
      </c>
      <c r="AB918" s="1" t="s">
        <v>457</v>
      </c>
      <c r="AC918" s="1" t="s">
        <v>2988</v>
      </c>
    </row>
    <row r="919" s="1" customFormat="1" spans="1:29">
      <c r="A919" s="1">
        <v>15</v>
      </c>
      <c r="C919" s="2">
        <v>46234.625</v>
      </c>
      <c r="F919" s="1" t="s">
        <v>83</v>
      </c>
      <c r="G919" s="1" t="s">
        <v>818</v>
      </c>
      <c r="H919" s="1">
        <v>270</v>
      </c>
      <c r="I919" s="1">
        <v>270</v>
      </c>
      <c r="J919" s="1" t="s">
        <v>7768</v>
      </c>
      <c r="K919" s="2">
        <v>46234.6886921296</v>
      </c>
      <c r="L919" s="1" t="s">
        <v>3903</v>
      </c>
      <c r="M919" s="1" t="s">
        <v>463</v>
      </c>
      <c r="N919" s="1" t="s">
        <v>6495</v>
      </c>
      <c r="O919" s="1" t="s">
        <v>7769</v>
      </c>
      <c r="P919" s="1" t="s">
        <v>29</v>
      </c>
      <c r="Q919" s="2">
        <v>46234.625</v>
      </c>
      <c r="R919" s="1" t="s">
        <v>328</v>
      </c>
      <c r="S919" s="1" t="s">
        <v>6540</v>
      </c>
      <c r="T919" s="1">
        <v>1</v>
      </c>
      <c r="X919" s="216" t="s">
        <v>454</v>
      </c>
      <c r="AA919" s="1" t="s">
        <v>7770</v>
      </c>
      <c r="AB919" s="1" t="s">
        <v>455</v>
      </c>
      <c r="AC919" s="1" t="s">
        <v>641</v>
      </c>
    </row>
    <row r="920" s="1" customFormat="1" spans="1:29">
      <c r="A920" s="1">
        <v>15</v>
      </c>
      <c r="C920" s="2">
        <v>46234.625</v>
      </c>
      <c r="F920" s="1" t="s">
        <v>83</v>
      </c>
      <c r="G920" s="1" t="s">
        <v>818</v>
      </c>
      <c r="H920" s="1">
        <v>270</v>
      </c>
      <c r="I920" s="1">
        <v>270</v>
      </c>
      <c r="J920" s="1" t="s">
        <v>7768</v>
      </c>
      <c r="K920" s="2">
        <v>46234.6886921296</v>
      </c>
      <c r="L920" s="1" t="s">
        <v>3903</v>
      </c>
      <c r="M920" s="1" t="s">
        <v>463</v>
      </c>
      <c r="N920" s="1" t="s">
        <v>6495</v>
      </c>
      <c r="O920" s="1" t="s">
        <v>7769</v>
      </c>
      <c r="P920" s="1" t="s">
        <v>29</v>
      </c>
      <c r="Q920" s="2">
        <v>46234.625</v>
      </c>
      <c r="R920" s="1" t="s">
        <v>328</v>
      </c>
      <c r="S920" s="1" t="s">
        <v>6540</v>
      </c>
      <c r="T920" s="1">
        <v>1</v>
      </c>
      <c r="X920" s="216" t="s">
        <v>454</v>
      </c>
      <c r="AA920" s="1" t="s">
        <v>7771</v>
      </c>
      <c r="AB920" s="1" t="s">
        <v>455</v>
      </c>
      <c r="AC920" s="1" t="s">
        <v>641</v>
      </c>
    </row>
    <row r="921" s="1" customFormat="1" spans="1:29">
      <c r="A921" s="1">
        <v>240</v>
      </c>
      <c r="C921" s="2">
        <v>46234.625</v>
      </c>
      <c r="F921" s="1" t="s">
        <v>83</v>
      </c>
      <c r="G921" s="1" t="s">
        <v>818</v>
      </c>
      <c r="H921" s="1">
        <v>270</v>
      </c>
      <c r="I921" s="1">
        <v>270</v>
      </c>
      <c r="J921" s="1" t="s">
        <v>7768</v>
      </c>
      <c r="K921" s="2">
        <v>46234.6886921296</v>
      </c>
      <c r="L921" s="1" t="s">
        <v>3903</v>
      </c>
      <c r="M921" s="1" t="s">
        <v>463</v>
      </c>
      <c r="N921" s="1" t="s">
        <v>6495</v>
      </c>
      <c r="O921" s="1" t="s">
        <v>7769</v>
      </c>
      <c r="P921" s="1" t="s">
        <v>29</v>
      </c>
      <c r="Q921" s="2">
        <v>46234.625</v>
      </c>
      <c r="R921" s="1" t="s">
        <v>328</v>
      </c>
      <c r="S921" s="1" t="s">
        <v>6540</v>
      </c>
      <c r="T921" s="1">
        <v>4</v>
      </c>
      <c r="X921" s="216" t="s">
        <v>456</v>
      </c>
      <c r="AA921" s="1" t="s">
        <v>7580</v>
      </c>
      <c r="AB921" s="1" t="s">
        <v>457</v>
      </c>
      <c r="AC921" s="1" t="s">
        <v>641</v>
      </c>
    </row>
    <row r="922" s="1" customFormat="1" spans="1:29">
      <c r="A922" s="1">
        <v>20</v>
      </c>
      <c r="C922" s="2">
        <v>46234.7083333333</v>
      </c>
      <c r="F922" s="1" t="s">
        <v>95</v>
      </c>
      <c r="G922" s="1" t="s">
        <v>1135</v>
      </c>
      <c r="H922" s="1">
        <v>168</v>
      </c>
      <c r="I922" s="1">
        <v>168</v>
      </c>
      <c r="J922" s="1" t="s">
        <v>7772</v>
      </c>
      <c r="K922" s="2">
        <v>46234.7772337963</v>
      </c>
      <c r="L922" s="1" t="s">
        <v>3878</v>
      </c>
      <c r="M922" s="1" t="s">
        <v>463</v>
      </c>
      <c r="N922" s="1" t="s">
        <v>6495</v>
      </c>
      <c r="O922" s="1" t="s">
        <v>7773</v>
      </c>
      <c r="P922" s="1" t="s">
        <v>29</v>
      </c>
      <c r="Q922" s="2">
        <v>46234</v>
      </c>
      <c r="R922" s="1" t="s">
        <v>363</v>
      </c>
      <c r="S922" s="1" t="s">
        <v>6540</v>
      </c>
      <c r="T922" s="1">
        <v>1</v>
      </c>
      <c r="X922" s="216" t="s">
        <v>467</v>
      </c>
      <c r="AA922" s="1" t="s">
        <v>7774</v>
      </c>
      <c r="AB922" s="1" t="s">
        <v>468</v>
      </c>
      <c r="AC922" s="1" t="s">
        <v>671</v>
      </c>
    </row>
    <row r="923" s="1" customFormat="1" spans="1:29">
      <c r="A923" s="1">
        <v>20</v>
      </c>
      <c r="C923" s="2">
        <v>46234.7083333333</v>
      </c>
      <c r="F923" s="1" t="s">
        <v>95</v>
      </c>
      <c r="G923" s="1" t="s">
        <v>1135</v>
      </c>
      <c r="H923" s="1">
        <v>168</v>
      </c>
      <c r="I923" s="1">
        <v>168</v>
      </c>
      <c r="J923" s="1" t="s">
        <v>7772</v>
      </c>
      <c r="K923" s="2">
        <v>46234.7772337963</v>
      </c>
      <c r="L923" s="1" t="s">
        <v>3878</v>
      </c>
      <c r="M923" s="1" t="s">
        <v>463</v>
      </c>
      <c r="N923" s="1" t="s">
        <v>6495</v>
      </c>
      <c r="O923" s="1" t="s">
        <v>7773</v>
      </c>
      <c r="P923" s="1" t="s">
        <v>29</v>
      </c>
      <c r="Q923" s="2">
        <v>46234</v>
      </c>
      <c r="R923" s="1" t="s">
        <v>363</v>
      </c>
      <c r="S923" s="1" t="s">
        <v>6540</v>
      </c>
      <c r="T923" s="1">
        <v>1</v>
      </c>
      <c r="X923" s="216" t="s">
        <v>467</v>
      </c>
      <c r="AA923" s="1" t="s">
        <v>7775</v>
      </c>
      <c r="AB923" s="1" t="s">
        <v>468</v>
      </c>
      <c r="AC923" s="1" t="s">
        <v>671</v>
      </c>
    </row>
    <row r="924" s="1" customFormat="1" spans="1:29">
      <c r="A924" s="1">
        <v>108</v>
      </c>
      <c r="C924" s="2">
        <v>46234.7083333333</v>
      </c>
      <c r="F924" s="1" t="s">
        <v>95</v>
      </c>
      <c r="G924" s="1" t="s">
        <v>1135</v>
      </c>
      <c r="H924" s="1">
        <v>168</v>
      </c>
      <c r="I924" s="1">
        <v>168</v>
      </c>
      <c r="J924" s="1" t="s">
        <v>7772</v>
      </c>
      <c r="K924" s="2">
        <v>46234.7772337963</v>
      </c>
      <c r="L924" s="1" t="s">
        <v>3878</v>
      </c>
      <c r="M924" s="1" t="s">
        <v>463</v>
      </c>
      <c r="N924" s="1" t="s">
        <v>6495</v>
      </c>
      <c r="O924" s="1" t="s">
        <v>7773</v>
      </c>
      <c r="P924" s="1" t="s">
        <v>29</v>
      </c>
      <c r="Q924" s="2">
        <v>46234</v>
      </c>
      <c r="R924" s="1" t="s">
        <v>363</v>
      </c>
      <c r="S924" s="1" t="s">
        <v>6540</v>
      </c>
      <c r="T924" s="1">
        <v>1.8</v>
      </c>
      <c r="X924" s="216" t="s">
        <v>470</v>
      </c>
      <c r="AA924" s="1" t="s">
        <v>7652</v>
      </c>
      <c r="AB924" s="1" t="s">
        <v>471</v>
      </c>
      <c r="AC924" s="1" t="s">
        <v>671</v>
      </c>
    </row>
    <row r="925" s="1" customFormat="1" spans="1:29">
      <c r="A925" s="1">
        <v>20</v>
      </c>
      <c r="C925" s="2">
        <v>46234.7083333333</v>
      </c>
      <c r="F925" s="1" t="s">
        <v>95</v>
      </c>
      <c r="G925" s="1" t="s">
        <v>1135</v>
      </c>
      <c r="H925" s="1">
        <v>168</v>
      </c>
      <c r="I925" s="1">
        <v>168</v>
      </c>
      <c r="J925" s="1" t="s">
        <v>7772</v>
      </c>
      <c r="K925" s="2">
        <v>46234.7772337963</v>
      </c>
      <c r="L925" s="1" t="s">
        <v>3878</v>
      </c>
      <c r="M925" s="1" t="s">
        <v>463</v>
      </c>
      <c r="N925" s="1" t="s">
        <v>6495</v>
      </c>
      <c r="O925" s="1" t="s">
        <v>7773</v>
      </c>
      <c r="P925" s="1" t="s">
        <v>29</v>
      </c>
      <c r="Q925" s="2">
        <v>46234</v>
      </c>
      <c r="R925" s="1" t="s">
        <v>363</v>
      </c>
      <c r="S925" s="1" t="s">
        <v>6540</v>
      </c>
      <c r="T925" s="1">
        <v>1</v>
      </c>
      <c r="X925" s="216" t="s">
        <v>467</v>
      </c>
      <c r="AA925" s="1" t="s">
        <v>7776</v>
      </c>
      <c r="AB925" s="1" t="s">
        <v>468</v>
      </c>
      <c r="AC925" s="1" t="s">
        <v>671</v>
      </c>
    </row>
    <row r="926" s="1" customFormat="1" spans="1:29">
      <c r="A926" s="1">
        <v>45</v>
      </c>
      <c r="C926" s="2">
        <v>46234.6666666667</v>
      </c>
      <c r="F926" s="1" t="s">
        <v>125</v>
      </c>
      <c r="G926" s="1" t="s">
        <v>602</v>
      </c>
      <c r="H926" s="1">
        <v>515</v>
      </c>
      <c r="I926" s="1">
        <v>515</v>
      </c>
      <c r="J926" s="1" t="s">
        <v>7777</v>
      </c>
      <c r="K926" s="2">
        <v>46234.8217708333</v>
      </c>
      <c r="L926" s="1" t="s">
        <v>4574</v>
      </c>
      <c r="M926" s="1" t="s">
        <v>463</v>
      </c>
      <c r="N926" s="1" t="s">
        <v>6548</v>
      </c>
      <c r="O926" s="1" t="s">
        <v>2724</v>
      </c>
      <c r="P926" s="1" t="s">
        <v>29</v>
      </c>
      <c r="Q926" s="2">
        <v>46234</v>
      </c>
      <c r="R926" s="1" t="s">
        <v>268</v>
      </c>
      <c r="S926" s="1" t="s">
        <v>6540</v>
      </c>
      <c r="T926" s="1">
        <v>1</v>
      </c>
      <c r="AC926" s="1" t="s">
        <v>2574</v>
      </c>
    </row>
    <row r="927" s="1" customFormat="1" spans="1:29">
      <c r="A927" s="1">
        <v>20</v>
      </c>
      <c r="C927" s="2">
        <v>46234.6666666667</v>
      </c>
      <c r="F927" s="1" t="s">
        <v>125</v>
      </c>
      <c r="G927" s="1" t="s">
        <v>602</v>
      </c>
      <c r="H927" s="1">
        <v>515</v>
      </c>
      <c r="I927" s="1">
        <v>515</v>
      </c>
      <c r="J927" s="1" t="s">
        <v>7777</v>
      </c>
      <c r="K927" s="2">
        <v>46234.8217708333</v>
      </c>
      <c r="L927" s="1" t="s">
        <v>4574</v>
      </c>
      <c r="M927" s="1" t="s">
        <v>463</v>
      </c>
      <c r="N927" s="1" t="s">
        <v>6581</v>
      </c>
      <c r="O927" s="1" t="s">
        <v>2724</v>
      </c>
      <c r="P927" s="1" t="s">
        <v>29</v>
      </c>
      <c r="Q927" s="2">
        <v>46234</v>
      </c>
      <c r="R927" s="1" t="s">
        <v>268</v>
      </c>
      <c r="S927" s="1" t="s">
        <v>6540</v>
      </c>
      <c r="T927" s="1">
        <v>1</v>
      </c>
      <c r="AC927" s="1" t="s">
        <v>2574</v>
      </c>
    </row>
    <row r="928" s="1" customFormat="1" spans="1:29">
      <c r="A928" s="1">
        <v>20</v>
      </c>
      <c r="C928" s="2">
        <v>46234.6666666667</v>
      </c>
      <c r="F928" s="1" t="s">
        <v>125</v>
      </c>
      <c r="G928" s="1" t="s">
        <v>602</v>
      </c>
      <c r="H928" s="1">
        <v>515</v>
      </c>
      <c r="I928" s="1">
        <v>515</v>
      </c>
      <c r="J928" s="1" t="s">
        <v>7777</v>
      </c>
      <c r="K928" s="2">
        <v>46234.8217708333</v>
      </c>
      <c r="L928" s="1" t="s">
        <v>4574</v>
      </c>
      <c r="M928" s="1" t="s">
        <v>463</v>
      </c>
      <c r="N928" s="1" t="s">
        <v>7497</v>
      </c>
      <c r="O928" s="1" t="s">
        <v>2724</v>
      </c>
      <c r="P928" s="1" t="s">
        <v>29</v>
      </c>
      <c r="Q928" s="2">
        <v>46234</v>
      </c>
      <c r="R928" s="1" t="s">
        <v>268</v>
      </c>
      <c r="S928" s="1" t="s">
        <v>6540</v>
      </c>
      <c r="T928" s="1">
        <v>1</v>
      </c>
      <c r="AC928" s="1" t="s">
        <v>2574</v>
      </c>
    </row>
    <row r="929" s="1" customFormat="1" spans="1:29">
      <c r="A929" s="1">
        <v>132</v>
      </c>
      <c r="C929" s="2">
        <v>46235.3541666667</v>
      </c>
      <c r="F929" s="1" t="s">
        <v>93</v>
      </c>
      <c r="G929" s="1" t="s">
        <v>818</v>
      </c>
      <c r="H929" s="1">
        <v>162</v>
      </c>
      <c r="I929" s="1">
        <v>162</v>
      </c>
      <c r="J929" s="1" t="s">
        <v>7778</v>
      </c>
      <c r="K929" s="2">
        <v>46235.3843171296</v>
      </c>
      <c r="L929" s="1" t="s">
        <v>3903</v>
      </c>
      <c r="M929" s="1" t="s">
        <v>463</v>
      </c>
      <c r="N929" s="1" t="s">
        <v>6495</v>
      </c>
      <c r="O929" s="1" t="s">
        <v>7779</v>
      </c>
      <c r="P929" s="1" t="s">
        <v>29</v>
      </c>
      <c r="Q929" s="2">
        <v>46235</v>
      </c>
      <c r="R929" s="1" t="s">
        <v>346</v>
      </c>
      <c r="S929" s="1" t="s">
        <v>6540</v>
      </c>
      <c r="T929" s="1">
        <v>2.2</v>
      </c>
      <c r="X929" s="216" t="s">
        <v>456</v>
      </c>
      <c r="AA929" s="1" t="s">
        <v>7552</v>
      </c>
      <c r="AB929" s="1" t="s">
        <v>457</v>
      </c>
      <c r="AC929" s="1" t="s">
        <v>639</v>
      </c>
    </row>
    <row r="930" s="1" customFormat="1" spans="1:29">
      <c r="A930" s="1">
        <v>15</v>
      </c>
      <c r="C930" s="2">
        <v>46235.3541666667</v>
      </c>
      <c r="F930" s="1" t="s">
        <v>93</v>
      </c>
      <c r="G930" s="1" t="s">
        <v>818</v>
      </c>
      <c r="H930" s="1">
        <v>162</v>
      </c>
      <c r="I930" s="1">
        <v>162</v>
      </c>
      <c r="J930" s="1" t="s">
        <v>7778</v>
      </c>
      <c r="K930" s="2">
        <v>46235.3843171296</v>
      </c>
      <c r="L930" s="1" t="s">
        <v>3903</v>
      </c>
      <c r="M930" s="1" t="s">
        <v>463</v>
      </c>
      <c r="N930" s="1" t="s">
        <v>6495</v>
      </c>
      <c r="O930" s="1" t="s">
        <v>7779</v>
      </c>
      <c r="P930" s="1" t="s">
        <v>29</v>
      </c>
      <c r="Q930" s="2">
        <v>46235</v>
      </c>
      <c r="R930" s="1" t="s">
        <v>346</v>
      </c>
      <c r="S930" s="1" t="s">
        <v>6540</v>
      </c>
      <c r="T930" s="1">
        <v>1</v>
      </c>
      <c r="X930" s="216" t="s">
        <v>454</v>
      </c>
      <c r="AA930" s="1" t="s">
        <v>7780</v>
      </c>
      <c r="AB930" s="1" t="s">
        <v>455</v>
      </c>
      <c r="AC930" s="1" t="s">
        <v>639</v>
      </c>
    </row>
    <row r="931" s="1" customFormat="1" spans="1:29">
      <c r="A931" s="1">
        <v>15</v>
      </c>
      <c r="C931" s="2">
        <v>46235.3541666667</v>
      </c>
      <c r="F931" s="1" t="s">
        <v>93</v>
      </c>
      <c r="G931" s="1" t="s">
        <v>818</v>
      </c>
      <c r="H931" s="1">
        <v>162</v>
      </c>
      <c r="I931" s="1">
        <v>162</v>
      </c>
      <c r="J931" s="1" t="s">
        <v>7778</v>
      </c>
      <c r="K931" s="2">
        <v>46235.3843171296</v>
      </c>
      <c r="L931" s="1" t="s">
        <v>3903</v>
      </c>
      <c r="M931" s="1" t="s">
        <v>463</v>
      </c>
      <c r="N931" s="1" t="s">
        <v>6495</v>
      </c>
      <c r="O931" s="1" t="s">
        <v>7779</v>
      </c>
      <c r="P931" s="1" t="s">
        <v>29</v>
      </c>
      <c r="Q931" s="2">
        <v>46235</v>
      </c>
      <c r="R931" s="1" t="s">
        <v>346</v>
      </c>
      <c r="S931" s="1" t="s">
        <v>6540</v>
      </c>
      <c r="T931" s="1">
        <v>1</v>
      </c>
      <c r="X931" s="216" t="s">
        <v>454</v>
      </c>
      <c r="AA931" s="1" t="s">
        <v>7781</v>
      </c>
      <c r="AB931" s="1" t="s">
        <v>455</v>
      </c>
      <c r="AC931" s="1" t="s">
        <v>639</v>
      </c>
    </row>
    <row r="932" s="1" customFormat="1" spans="1:29">
      <c r="A932" s="1">
        <v>240</v>
      </c>
      <c r="C932" s="2">
        <v>46235.3541666667</v>
      </c>
      <c r="F932" s="1" t="s">
        <v>125</v>
      </c>
      <c r="G932" s="1" t="s">
        <v>621</v>
      </c>
      <c r="H932" s="1">
        <v>435</v>
      </c>
      <c r="I932" s="1">
        <v>435</v>
      </c>
      <c r="J932" s="1" t="s">
        <v>7782</v>
      </c>
      <c r="K932" s="2">
        <v>46235.4072337963</v>
      </c>
      <c r="L932" s="1" t="s">
        <v>3878</v>
      </c>
      <c r="M932" s="1" t="s">
        <v>463</v>
      </c>
      <c r="N932" s="1" t="s">
        <v>6977</v>
      </c>
      <c r="O932" s="1" t="s">
        <v>7783</v>
      </c>
      <c r="P932" s="1" t="s">
        <v>29</v>
      </c>
      <c r="Q932" s="2">
        <v>46235</v>
      </c>
      <c r="R932" s="1" t="s">
        <v>268</v>
      </c>
      <c r="S932" s="1" t="s">
        <v>6540</v>
      </c>
      <c r="T932" s="1">
        <v>3</v>
      </c>
      <c r="AC932" s="1" t="s">
        <v>2574</v>
      </c>
    </row>
    <row r="933" s="1" customFormat="1" spans="1:29">
      <c r="A933" s="1">
        <v>135</v>
      </c>
      <c r="C933" s="2">
        <v>46235.3541666667</v>
      </c>
      <c r="F933" s="1" t="s">
        <v>125</v>
      </c>
      <c r="G933" s="1" t="s">
        <v>621</v>
      </c>
      <c r="H933" s="1">
        <v>435</v>
      </c>
      <c r="I933" s="1">
        <v>435</v>
      </c>
      <c r="J933" s="1" t="s">
        <v>7782</v>
      </c>
      <c r="K933" s="2">
        <v>46235.4072337963</v>
      </c>
      <c r="L933" s="1" t="s">
        <v>3878</v>
      </c>
      <c r="M933" s="1" t="s">
        <v>463</v>
      </c>
      <c r="N933" s="1" t="s">
        <v>6548</v>
      </c>
      <c r="O933" s="1" t="s">
        <v>7783</v>
      </c>
      <c r="P933" s="1" t="s">
        <v>29</v>
      </c>
      <c r="Q933" s="2">
        <v>46235</v>
      </c>
      <c r="R933" s="1" t="s">
        <v>268</v>
      </c>
      <c r="S933" s="1" t="s">
        <v>6540</v>
      </c>
      <c r="T933" s="1">
        <v>3</v>
      </c>
      <c r="AC933" s="1" t="s">
        <v>2574</v>
      </c>
    </row>
    <row r="934" s="1" customFormat="1" spans="1:29">
      <c r="A934" s="1">
        <v>60</v>
      </c>
      <c r="C934" s="2">
        <v>46235.3541666667</v>
      </c>
      <c r="F934" s="1" t="s">
        <v>125</v>
      </c>
      <c r="G934" s="1" t="s">
        <v>621</v>
      </c>
      <c r="H934" s="1">
        <v>435</v>
      </c>
      <c r="I934" s="1">
        <v>435</v>
      </c>
      <c r="J934" s="1" t="s">
        <v>7782</v>
      </c>
      <c r="K934" s="2">
        <v>46235.4072337963</v>
      </c>
      <c r="L934" s="1" t="s">
        <v>3878</v>
      </c>
      <c r="M934" s="1" t="s">
        <v>463</v>
      </c>
      <c r="N934" s="1" t="s">
        <v>6581</v>
      </c>
      <c r="O934" s="1" t="s">
        <v>7783</v>
      </c>
      <c r="P934" s="1" t="s">
        <v>29</v>
      </c>
      <c r="Q934" s="2">
        <v>46235</v>
      </c>
      <c r="R934" s="1" t="s">
        <v>268</v>
      </c>
      <c r="S934" s="1" t="s">
        <v>6540</v>
      </c>
      <c r="T934" s="1">
        <v>3</v>
      </c>
      <c r="AC934" s="1" t="s">
        <v>2574</v>
      </c>
    </row>
    <row r="935" s="1" customFormat="1" spans="1:29">
      <c r="A935" s="1">
        <v>120</v>
      </c>
      <c r="C935" s="2">
        <v>46235.3958333333</v>
      </c>
      <c r="F935" s="1" t="s">
        <v>93</v>
      </c>
      <c r="G935" s="1" t="s">
        <v>621</v>
      </c>
      <c r="H935" s="1">
        <v>160</v>
      </c>
      <c r="I935" s="1">
        <v>160</v>
      </c>
      <c r="J935" s="1" t="s">
        <v>7784</v>
      </c>
      <c r="K935" s="2">
        <v>46235.4443402778</v>
      </c>
      <c r="L935" s="1" t="s">
        <v>3878</v>
      </c>
      <c r="M935" s="1" t="s">
        <v>463</v>
      </c>
      <c r="N935" s="1" t="s">
        <v>6977</v>
      </c>
      <c r="O935" s="1" t="s">
        <v>7785</v>
      </c>
      <c r="P935" s="1" t="s">
        <v>29</v>
      </c>
      <c r="Q935" s="2">
        <v>46235</v>
      </c>
      <c r="R935" s="1" t="s">
        <v>351</v>
      </c>
      <c r="S935" s="1" t="s">
        <v>6540</v>
      </c>
      <c r="T935" s="1">
        <v>2</v>
      </c>
      <c r="AC935" s="1" t="s">
        <v>2534</v>
      </c>
    </row>
    <row r="936" s="1" customFormat="1" spans="1:29">
      <c r="A936" s="1">
        <v>40</v>
      </c>
      <c r="C936" s="2">
        <v>46235.3958333333</v>
      </c>
      <c r="F936" s="1" t="s">
        <v>93</v>
      </c>
      <c r="G936" s="1" t="s">
        <v>621</v>
      </c>
      <c r="H936" s="1">
        <v>160</v>
      </c>
      <c r="I936" s="1">
        <v>160</v>
      </c>
      <c r="J936" s="1" t="s">
        <v>7784</v>
      </c>
      <c r="K936" s="2">
        <v>46235.4443402778</v>
      </c>
      <c r="L936" s="1" t="s">
        <v>3878</v>
      </c>
      <c r="M936" s="1" t="s">
        <v>463</v>
      </c>
      <c r="N936" s="1" t="s">
        <v>6543</v>
      </c>
      <c r="O936" s="1" t="s">
        <v>7785</v>
      </c>
      <c r="P936" s="1" t="s">
        <v>29</v>
      </c>
      <c r="Q936" s="2">
        <v>46235</v>
      </c>
      <c r="R936" s="1" t="s">
        <v>351</v>
      </c>
      <c r="S936" s="1" t="s">
        <v>6540</v>
      </c>
      <c r="T936" s="1">
        <v>1</v>
      </c>
      <c r="AC936" s="1" t="s">
        <v>2534</v>
      </c>
    </row>
    <row r="937" s="1" customFormat="1" spans="1:29">
      <c r="A937" s="1">
        <v>120</v>
      </c>
      <c r="C937" s="2">
        <v>46235.3958333333</v>
      </c>
      <c r="F937" s="1" t="s">
        <v>93</v>
      </c>
      <c r="G937" s="1" t="s">
        <v>818</v>
      </c>
      <c r="H937" s="1">
        <v>120</v>
      </c>
      <c r="I937" s="1">
        <v>120</v>
      </c>
      <c r="J937" s="1" t="s">
        <v>7784</v>
      </c>
      <c r="K937" s="2">
        <v>46235.4599305556</v>
      </c>
      <c r="L937" s="1" t="s">
        <v>3903</v>
      </c>
      <c r="M937" s="1" t="s">
        <v>463</v>
      </c>
      <c r="N937" s="1" t="s">
        <v>6495</v>
      </c>
      <c r="O937" s="1" t="s">
        <v>7786</v>
      </c>
      <c r="P937" s="1" t="s">
        <v>29</v>
      </c>
      <c r="Q937" s="2">
        <v>46235</v>
      </c>
      <c r="R937" s="1" t="s">
        <v>351</v>
      </c>
      <c r="S937" s="1" t="s">
        <v>6540</v>
      </c>
      <c r="T937" s="1">
        <v>2</v>
      </c>
      <c r="X937" s="216" t="s">
        <v>456</v>
      </c>
      <c r="AA937" s="1" t="s">
        <v>7664</v>
      </c>
      <c r="AB937" s="1" t="s">
        <v>457</v>
      </c>
      <c r="AC937" s="1" t="s">
        <v>2534</v>
      </c>
    </row>
    <row r="938" s="1" customFormat="1" spans="1:29">
      <c r="A938" s="1">
        <v>200</v>
      </c>
      <c r="C938" s="2">
        <v>46235.375</v>
      </c>
      <c r="F938" s="1" t="s">
        <v>95</v>
      </c>
      <c r="G938" s="1" t="s">
        <v>742</v>
      </c>
      <c r="H938" s="1">
        <v>200</v>
      </c>
      <c r="I938" s="1">
        <v>200</v>
      </c>
      <c r="J938" s="1" t="s">
        <v>7787</v>
      </c>
      <c r="K938" s="2">
        <v>46235.4678587963</v>
      </c>
      <c r="L938" s="1" t="s">
        <v>3878</v>
      </c>
      <c r="M938" s="1" t="s">
        <v>463</v>
      </c>
      <c r="N938" s="1" t="s">
        <v>7025</v>
      </c>
      <c r="O938" s="1" t="s">
        <v>7788</v>
      </c>
      <c r="P938" s="1" t="s">
        <v>29</v>
      </c>
      <c r="Q938" s="2">
        <v>46234</v>
      </c>
      <c r="R938" s="1" t="s">
        <v>363</v>
      </c>
      <c r="S938" s="1" t="s">
        <v>6540</v>
      </c>
      <c r="T938" s="1">
        <v>2</v>
      </c>
      <c r="AC938" s="1" t="s">
        <v>671</v>
      </c>
    </row>
    <row r="939" s="1" customFormat="1" spans="1:29">
      <c r="A939" s="1">
        <v>390</v>
      </c>
      <c r="C939" s="2">
        <v>46235</v>
      </c>
      <c r="F939" s="1" t="s">
        <v>123</v>
      </c>
      <c r="G939" s="1" t="s">
        <v>818</v>
      </c>
      <c r="H939" s="1">
        <v>390</v>
      </c>
      <c r="I939" s="1">
        <v>390</v>
      </c>
      <c r="J939" s="1" t="s">
        <v>7789</v>
      </c>
      <c r="K939" s="2">
        <v>46235.492974537</v>
      </c>
      <c r="L939" s="1" t="s">
        <v>4284</v>
      </c>
      <c r="M939" s="1" t="s">
        <v>463</v>
      </c>
      <c r="N939" s="1" t="s">
        <v>6495</v>
      </c>
      <c r="O939" s="1" t="s">
        <v>7790</v>
      </c>
      <c r="P939" s="1" t="s">
        <v>29</v>
      </c>
      <c r="Q939" s="2">
        <v>46233</v>
      </c>
      <c r="R939" s="1" t="s">
        <v>264</v>
      </c>
      <c r="S939" s="1" t="s">
        <v>6540</v>
      </c>
      <c r="T939" s="1">
        <v>6.5</v>
      </c>
      <c r="X939" s="216" t="s">
        <v>470</v>
      </c>
      <c r="AA939" s="1" t="s">
        <v>7791</v>
      </c>
      <c r="AB939" s="1" t="s">
        <v>471</v>
      </c>
      <c r="AC939" s="1" t="s">
        <v>2885</v>
      </c>
    </row>
    <row r="940" s="1" customFormat="1" spans="1:29">
      <c r="A940" s="1">
        <v>210</v>
      </c>
      <c r="C940" s="2">
        <v>46235</v>
      </c>
      <c r="F940" s="1" t="s">
        <v>123</v>
      </c>
      <c r="G940" s="1" t="s">
        <v>742</v>
      </c>
      <c r="H940" s="1">
        <v>330</v>
      </c>
      <c r="I940" s="1">
        <v>330</v>
      </c>
      <c r="J940" s="1" t="s">
        <v>7789</v>
      </c>
      <c r="K940" s="2">
        <v>46235.4953935185</v>
      </c>
      <c r="L940" s="1" t="s">
        <v>3878</v>
      </c>
      <c r="M940" s="1" t="s">
        <v>463</v>
      </c>
      <c r="N940" s="1" t="s">
        <v>6495</v>
      </c>
      <c r="O940" s="1" t="s">
        <v>7792</v>
      </c>
      <c r="P940" s="1" t="s">
        <v>29</v>
      </c>
      <c r="Q940" s="2">
        <v>46233</v>
      </c>
      <c r="R940" s="1" t="s">
        <v>264</v>
      </c>
      <c r="S940" s="1" t="s">
        <v>6540</v>
      </c>
      <c r="T940" s="1">
        <v>3.5</v>
      </c>
      <c r="X940" s="216" t="s">
        <v>470</v>
      </c>
      <c r="AA940" s="1" t="s">
        <v>7791</v>
      </c>
      <c r="AB940" s="1" t="s">
        <v>471</v>
      </c>
      <c r="AC940" s="1" t="s">
        <v>2885</v>
      </c>
    </row>
    <row r="941" s="1" customFormat="1" spans="1:29">
      <c r="A941" s="1">
        <v>120</v>
      </c>
      <c r="C941" s="2">
        <v>46235</v>
      </c>
      <c r="F941" s="1" t="s">
        <v>123</v>
      </c>
      <c r="G941" s="1" t="s">
        <v>742</v>
      </c>
      <c r="H941" s="1">
        <v>330</v>
      </c>
      <c r="I941" s="1">
        <v>330</v>
      </c>
      <c r="J941" s="1" t="s">
        <v>7789</v>
      </c>
      <c r="K941" s="2">
        <v>46235.4953935185</v>
      </c>
      <c r="L941" s="1" t="s">
        <v>3878</v>
      </c>
      <c r="M941" s="1" t="s">
        <v>463</v>
      </c>
      <c r="N941" s="1" t="s">
        <v>6545</v>
      </c>
      <c r="O941" s="1" t="s">
        <v>7792</v>
      </c>
      <c r="P941" s="1" t="s">
        <v>29</v>
      </c>
      <c r="Q941" s="2">
        <v>46233</v>
      </c>
      <c r="R941" s="1" t="s">
        <v>264</v>
      </c>
      <c r="S941" s="1" t="s">
        <v>6540</v>
      </c>
      <c r="T941" s="1">
        <v>2</v>
      </c>
      <c r="AC941" s="1" t="s">
        <v>2885</v>
      </c>
    </row>
    <row r="942" s="1" customFormat="1" spans="1:29">
      <c r="A942" s="1">
        <v>20</v>
      </c>
      <c r="C942" s="2">
        <v>46235.6666666667</v>
      </c>
      <c r="F942" s="1" t="s">
        <v>95</v>
      </c>
      <c r="G942" s="1" t="s">
        <v>818</v>
      </c>
      <c r="H942" s="1">
        <v>138</v>
      </c>
      <c r="I942" s="1">
        <v>138</v>
      </c>
      <c r="J942" s="1" t="s">
        <v>7793</v>
      </c>
      <c r="K942" s="2">
        <v>46235.5066550926</v>
      </c>
      <c r="L942" s="1" t="s">
        <v>4284</v>
      </c>
      <c r="M942" s="1" t="s">
        <v>463</v>
      </c>
      <c r="N942" s="1" t="s">
        <v>6495</v>
      </c>
      <c r="O942" s="1" t="s">
        <v>7794</v>
      </c>
      <c r="P942" s="1" t="s">
        <v>29</v>
      </c>
      <c r="Q942" s="2">
        <v>46235</v>
      </c>
      <c r="R942" s="1" t="s">
        <v>363</v>
      </c>
      <c r="S942" s="1" t="s">
        <v>6540</v>
      </c>
      <c r="T942" s="1">
        <v>1</v>
      </c>
      <c r="X942" s="216" t="s">
        <v>467</v>
      </c>
      <c r="AA942" s="1" t="s">
        <v>7795</v>
      </c>
      <c r="AB942" s="1" t="s">
        <v>468</v>
      </c>
      <c r="AC942" s="1" t="s">
        <v>671</v>
      </c>
    </row>
    <row r="943" s="1" customFormat="1" spans="1:29">
      <c r="A943" s="1">
        <v>20</v>
      </c>
      <c r="C943" s="2">
        <v>46235.6666666667</v>
      </c>
      <c r="F943" s="1" t="s">
        <v>95</v>
      </c>
      <c r="G943" s="1" t="s">
        <v>818</v>
      </c>
      <c r="H943" s="1">
        <v>138</v>
      </c>
      <c r="I943" s="1">
        <v>138</v>
      </c>
      <c r="J943" s="1" t="s">
        <v>7793</v>
      </c>
      <c r="K943" s="2">
        <v>46235.5066550926</v>
      </c>
      <c r="L943" s="1" t="s">
        <v>4284</v>
      </c>
      <c r="M943" s="1" t="s">
        <v>463</v>
      </c>
      <c r="N943" s="1" t="s">
        <v>6495</v>
      </c>
      <c r="O943" s="1" t="s">
        <v>7794</v>
      </c>
      <c r="P943" s="1" t="s">
        <v>29</v>
      </c>
      <c r="Q943" s="2">
        <v>46235</v>
      </c>
      <c r="R943" s="1" t="s">
        <v>363</v>
      </c>
      <c r="S943" s="1" t="s">
        <v>6540</v>
      </c>
      <c r="T943" s="1">
        <v>1</v>
      </c>
      <c r="X943" s="216" t="s">
        <v>467</v>
      </c>
      <c r="AA943" s="1" t="s">
        <v>7796</v>
      </c>
      <c r="AB943" s="1" t="s">
        <v>468</v>
      </c>
      <c r="AC943" s="1" t="s">
        <v>671</v>
      </c>
    </row>
    <row r="944" s="1" customFormat="1" spans="1:29">
      <c r="A944" s="1">
        <v>20</v>
      </c>
      <c r="C944" s="2">
        <v>46235.6666666667</v>
      </c>
      <c r="F944" s="1" t="s">
        <v>95</v>
      </c>
      <c r="G944" s="1" t="s">
        <v>818</v>
      </c>
      <c r="H944" s="1">
        <v>138</v>
      </c>
      <c r="I944" s="1">
        <v>138</v>
      </c>
      <c r="J944" s="1" t="s">
        <v>7793</v>
      </c>
      <c r="K944" s="2">
        <v>46235.5066550926</v>
      </c>
      <c r="L944" s="1" t="s">
        <v>4284</v>
      </c>
      <c r="M944" s="1" t="s">
        <v>463</v>
      </c>
      <c r="N944" s="1" t="s">
        <v>6495</v>
      </c>
      <c r="O944" s="1" t="s">
        <v>7794</v>
      </c>
      <c r="P944" s="1" t="s">
        <v>29</v>
      </c>
      <c r="Q944" s="2">
        <v>46235</v>
      </c>
      <c r="R944" s="1" t="s">
        <v>363</v>
      </c>
      <c r="S944" s="1" t="s">
        <v>6540</v>
      </c>
      <c r="T944" s="1">
        <v>1</v>
      </c>
      <c r="X944" s="216" t="s">
        <v>467</v>
      </c>
      <c r="AA944" s="1" t="s">
        <v>7797</v>
      </c>
      <c r="AB944" s="1" t="s">
        <v>468</v>
      </c>
      <c r="AC944" s="1" t="s">
        <v>671</v>
      </c>
    </row>
    <row r="945" s="1" customFormat="1" spans="1:29">
      <c r="A945" s="1">
        <v>78</v>
      </c>
      <c r="C945" s="2">
        <v>46235.6666666667</v>
      </c>
      <c r="F945" s="1" t="s">
        <v>95</v>
      </c>
      <c r="G945" s="1" t="s">
        <v>818</v>
      </c>
      <c r="H945" s="1">
        <v>138</v>
      </c>
      <c r="I945" s="1">
        <v>138</v>
      </c>
      <c r="J945" s="1" t="s">
        <v>7793</v>
      </c>
      <c r="K945" s="2">
        <v>46235.5066550926</v>
      </c>
      <c r="L945" s="1" t="s">
        <v>4284</v>
      </c>
      <c r="M945" s="1" t="s">
        <v>463</v>
      </c>
      <c r="N945" s="1" t="s">
        <v>6495</v>
      </c>
      <c r="O945" s="1" t="s">
        <v>7794</v>
      </c>
      <c r="P945" s="1" t="s">
        <v>29</v>
      </c>
      <c r="Q945" s="2">
        <v>46235</v>
      </c>
      <c r="R945" s="1" t="s">
        <v>363</v>
      </c>
      <c r="S945" s="1" t="s">
        <v>6540</v>
      </c>
      <c r="T945" s="1">
        <v>1.3</v>
      </c>
      <c r="X945" s="216" t="s">
        <v>470</v>
      </c>
      <c r="AA945" s="1" t="s">
        <v>7652</v>
      </c>
      <c r="AB945" s="1" t="s">
        <v>471</v>
      </c>
      <c r="AC945" s="1" t="s">
        <v>671</v>
      </c>
    </row>
    <row r="946" s="1" customFormat="1" spans="1:29">
      <c r="A946" s="1">
        <v>15</v>
      </c>
      <c r="C946" s="2">
        <v>46235.4872337963</v>
      </c>
      <c r="F946" s="1" t="s">
        <v>93</v>
      </c>
      <c r="G946" s="1" t="s">
        <v>818</v>
      </c>
      <c r="H946" s="1">
        <v>108</v>
      </c>
      <c r="I946" s="1">
        <v>108</v>
      </c>
      <c r="J946" s="1" t="s">
        <v>7798</v>
      </c>
      <c r="K946" s="2">
        <v>46235.5680902778</v>
      </c>
      <c r="L946" s="1" t="s">
        <v>3903</v>
      </c>
      <c r="M946" s="1" t="s">
        <v>463</v>
      </c>
      <c r="N946" s="1" t="s">
        <v>6495</v>
      </c>
      <c r="O946" s="1" t="s">
        <v>7799</v>
      </c>
      <c r="P946" s="1" t="s">
        <v>29</v>
      </c>
      <c r="Q946" s="2">
        <v>46230</v>
      </c>
      <c r="R946" s="1" t="s">
        <v>352</v>
      </c>
      <c r="S946" s="1" t="s">
        <v>6540</v>
      </c>
      <c r="T946" s="1">
        <v>1</v>
      </c>
      <c r="X946" s="216" t="s">
        <v>454</v>
      </c>
      <c r="AA946" s="1" t="s">
        <v>7800</v>
      </c>
      <c r="AB946" s="1" t="s">
        <v>455</v>
      </c>
      <c r="AC946" s="1" t="s">
        <v>2550</v>
      </c>
    </row>
    <row r="947" s="1" customFormat="1" spans="1:29">
      <c r="A947" s="1">
        <v>15</v>
      </c>
      <c r="C947" s="2">
        <v>46235.4872337963</v>
      </c>
      <c r="F947" s="1" t="s">
        <v>93</v>
      </c>
      <c r="G947" s="1" t="s">
        <v>818</v>
      </c>
      <c r="H947" s="1">
        <v>108</v>
      </c>
      <c r="I947" s="1">
        <v>108</v>
      </c>
      <c r="J947" s="1" t="s">
        <v>7798</v>
      </c>
      <c r="K947" s="2">
        <v>46235.5680902778</v>
      </c>
      <c r="L947" s="1" t="s">
        <v>3903</v>
      </c>
      <c r="M947" s="1" t="s">
        <v>463</v>
      </c>
      <c r="N947" s="1" t="s">
        <v>6495</v>
      </c>
      <c r="O947" s="1" t="s">
        <v>7799</v>
      </c>
      <c r="P947" s="1" t="s">
        <v>29</v>
      </c>
      <c r="Q947" s="2">
        <v>46230</v>
      </c>
      <c r="R947" s="1" t="s">
        <v>352</v>
      </c>
      <c r="S947" s="1" t="s">
        <v>6540</v>
      </c>
      <c r="T947" s="1">
        <v>1</v>
      </c>
      <c r="X947" s="216" t="s">
        <v>454</v>
      </c>
      <c r="AA947" s="1" t="s">
        <v>7801</v>
      </c>
      <c r="AB947" s="1" t="s">
        <v>455</v>
      </c>
      <c r="AC947" s="1" t="s">
        <v>2550</v>
      </c>
    </row>
    <row r="948" s="1" customFormat="1" spans="1:29">
      <c r="A948" s="1">
        <v>78</v>
      </c>
      <c r="C948" s="2">
        <v>46235.4872337963</v>
      </c>
      <c r="F948" s="1" t="s">
        <v>93</v>
      </c>
      <c r="G948" s="1" t="s">
        <v>818</v>
      </c>
      <c r="H948" s="1">
        <v>108</v>
      </c>
      <c r="I948" s="1">
        <v>108</v>
      </c>
      <c r="J948" s="1" t="s">
        <v>7798</v>
      </c>
      <c r="K948" s="2">
        <v>46235.5680902778</v>
      </c>
      <c r="L948" s="1" t="s">
        <v>3903</v>
      </c>
      <c r="M948" s="1" t="s">
        <v>463</v>
      </c>
      <c r="N948" s="1" t="s">
        <v>6495</v>
      </c>
      <c r="O948" s="1" t="s">
        <v>7799</v>
      </c>
      <c r="P948" s="1" t="s">
        <v>29</v>
      </c>
      <c r="Q948" s="2">
        <v>46230</v>
      </c>
      <c r="R948" s="1" t="s">
        <v>352</v>
      </c>
      <c r="S948" s="1" t="s">
        <v>6540</v>
      </c>
      <c r="T948" s="1">
        <v>1.3</v>
      </c>
      <c r="X948" s="216" t="s">
        <v>456</v>
      </c>
      <c r="AA948" s="1" t="s">
        <v>7731</v>
      </c>
      <c r="AB948" s="1" t="s">
        <v>457</v>
      </c>
      <c r="AC948" s="1" t="s">
        <v>2550</v>
      </c>
    </row>
    <row r="949" s="1" customFormat="1" spans="1:29">
      <c r="A949" s="1">
        <v>60</v>
      </c>
      <c r="C949" s="2">
        <v>46235</v>
      </c>
      <c r="F949" s="1" t="s">
        <v>96</v>
      </c>
      <c r="G949" s="1" t="s">
        <v>602</v>
      </c>
      <c r="H949" s="1">
        <v>60</v>
      </c>
      <c r="I949" s="1">
        <v>60</v>
      </c>
      <c r="J949" s="1" t="s">
        <v>7802</v>
      </c>
      <c r="K949" s="2">
        <v>46235.6053587963</v>
      </c>
      <c r="L949" s="1" t="s">
        <v>3878</v>
      </c>
      <c r="M949" s="1" t="s">
        <v>463</v>
      </c>
      <c r="N949" s="1" t="s">
        <v>6545</v>
      </c>
      <c r="O949" s="1" t="s">
        <v>7803</v>
      </c>
      <c r="P949" s="1" t="s">
        <v>29</v>
      </c>
      <c r="Q949" s="2">
        <v>46235</v>
      </c>
      <c r="R949" s="1" t="s">
        <v>366</v>
      </c>
      <c r="S949" s="1" t="s">
        <v>6540</v>
      </c>
      <c r="T949" s="1">
        <v>1</v>
      </c>
      <c r="AC949" s="1" t="s">
        <v>2896</v>
      </c>
    </row>
    <row r="950" s="1" customFormat="1" spans="1:29">
      <c r="A950" s="1">
        <v>15</v>
      </c>
      <c r="C950" s="2">
        <v>46235.3333333333</v>
      </c>
      <c r="F950" s="1" t="s">
        <v>97</v>
      </c>
      <c r="G950" s="1" t="s">
        <v>818</v>
      </c>
      <c r="H950" s="1">
        <v>115</v>
      </c>
      <c r="I950" s="1">
        <v>115</v>
      </c>
      <c r="J950" s="1" t="s">
        <v>7804</v>
      </c>
      <c r="K950" s="2">
        <v>46235.6288425926</v>
      </c>
      <c r="L950" s="1" t="s">
        <v>3903</v>
      </c>
      <c r="M950" s="1" t="s">
        <v>463</v>
      </c>
      <c r="N950" s="1" t="s">
        <v>6495</v>
      </c>
      <c r="O950" s="1" t="s">
        <v>4833</v>
      </c>
      <c r="P950" s="1" t="s">
        <v>29</v>
      </c>
      <c r="Q950" s="2">
        <v>46235.3333333333</v>
      </c>
      <c r="R950" s="1" t="s">
        <v>370</v>
      </c>
      <c r="S950" s="1" t="s">
        <v>6540</v>
      </c>
      <c r="T950" s="1">
        <v>1</v>
      </c>
      <c r="X950" s="216" t="s">
        <v>454</v>
      </c>
      <c r="AA950" s="1" t="s">
        <v>7805</v>
      </c>
      <c r="AB950" s="1" t="s">
        <v>455</v>
      </c>
      <c r="AC950" s="1" t="s">
        <v>2988</v>
      </c>
    </row>
    <row r="951" s="1" customFormat="1" spans="1:29">
      <c r="A951" s="1">
        <v>15</v>
      </c>
      <c r="C951" s="2">
        <v>46235.3333333333</v>
      </c>
      <c r="F951" s="1" t="s">
        <v>97</v>
      </c>
      <c r="G951" s="1" t="s">
        <v>818</v>
      </c>
      <c r="H951" s="1">
        <v>115</v>
      </c>
      <c r="I951" s="1">
        <v>115</v>
      </c>
      <c r="J951" s="1" t="s">
        <v>7804</v>
      </c>
      <c r="K951" s="2">
        <v>46235.6288425926</v>
      </c>
      <c r="L951" s="1" t="s">
        <v>3903</v>
      </c>
      <c r="M951" s="1" t="s">
        <v>463</v>
      </c>
      <c r="N951" s="1" t="s">
        <v>6495</v>
      </c>
      <c r="O951" s="1" t="s">
        <v>4833</v>
      </c>
      <c r="P951" s="1" t="s">
        <v>29</v>
      </c>
      <c r="Q951" s="2">
        <v>46235.3333333333</v>
      </c>
      <c r="R951" s="1" t="s">
        <v>370</v>
      </c>
      <c r="S951" s="1" t="s">
        <v>6540</v>
      </c>
      <c r="T951" s="1">
        <v>1</v>
      </c>
      <c r="X951" s="216" t="s">
        <v>454</v>
      </c>
      <c r="AA951" s="1" t="s">
        <v>7806</v>
      </c>
      <c r="AB951" s="1" t="s">
        <v>455</v>
      </c>
      <c r="AC951" s="1" t="s">
        <v>2988</v>
      </c>
    </row>
    <row r="952" s="1" customFormat="1" spans="1:29">
      <c r="A952" s="1">
        <v>60</v>
      </c>
      <c r="C952" s="2">
        <v>46235.3333333333</v>
      </c>
      <c r="F952" s="1" t="s">
        <v>97</v>
      </c>
      <c r="G952" s="1" t="s">
        <v>818</v>
      </c>
      <c r="H952" s="1">
        <v>115</v>
      </c>
      <c r="I952" s="1">
        <v>115</v>
      </c>
      <c r="J952" s="1" t="s">
        <v>7804</v>
      </c>
      <c r="K952" s="2">
        <v>46235.6288425926</v>
      </c>
      <c r="L952" s="1" t="s">
        <v>3903</v>
      </c>
      <c r="M952" s="1" t="s">
        <v>463</v>
      </c>
      <c r="N952" s="1" t="s">
        <v>6495</v>
      </c>
      <c r="O952" s="1" t="s">
        <v>4833</v>
      </c>
      <c r="P952" s="1" t="s">
        <v>29</v>
      </c>
      <c r="Q952" s="2">
        <v>46235.3333333333</v>
      </c>
      <c r="R952" s="1" t="s">
        <v>370</v>
      </c>
      <c r="S952" s="1" t="s">
        <v>6540</v>
      </c>
      <c r="T952" s="1">
        <v>1</v>
      </c>
      <c r="X952" s="216" t="s">
        <v>456</v>
      </c>
      <c r="AA952" s="1" t="s">
        <v>7760</v>
      </c>
      <c r="AB952" s="1" t="s">
        <v>457</v>
      </c>
      <c r="AC952" s="1" t="s">
        <v>2988</v>
      </c>
    </row>
    <row r="953" s="1" customFormat="1" spans="1:29">
      <c r="A953" s="1">
        <v>234</v>
      </c>
      <c r="C953" s="2">
        <v>46235</v>
      </c>
      <c r="F953" s="1" t="s">
        <v>91</v>
      </c>
      <c r="G953" s="1" t="s">
        <v>818</v>
      </c>
      <c r="H953" s="1">
        <v>234</v>
      </c>
      <c r="I953" s="1">
        <v>234</v>
      </c>
      <c r="J953" s="1" t="s">
        <v>7807</v>
      </c>
      <c r="K953" s="2">
        <v>46235.6774189815</v>
      </c>
      <c r="L953" s="1" t="s">
        <v>3903</v>
      </c>
      <c r="M953" s="1" t="s">
        <v>463</v>
      </c>
      <c r="N953" s="1" t="s">
        <v>6495</v>
      </c>
      <c r="O953" s="1" t="s">
        <v>7808</v>
      </c>
      <c r="P953" s="1" t="s">
        <v>29</v>
      </c>
      <c r="Q953" s="2">
        <v>46235</v>
      </c>
      <c r="R953" s="1" t="s">
        <v>341</v>
      </c>
      <c r="S953" s="1" t="s">
        <v>6540</v>
      </c>
      <c r="T953" s="1">
        <v>3.9</v>
      </c>
      <c r="X953" s="216" t="s">
        <v>456</v>
      </c>
      <c r="AA953" s="1" t="s">
        <v>7763</v>
      </c>
      <c r="AB953" s="1" t="s">
        <v>457</v>
      </c>
      <c r="AC953" s="1" t="s">
        <v>689</v>
      </c>
    </row>
    <row r="954" s="1" customFormat="1" spans="1:29">
      <c r="A954" s="1">
        <v>160</v>
      </c>
      <c r="C954" s="2">
        <v>46235.7112037037</v>
      </c>
      <c r="F954" s="1" t="s">
        <v>99</v>
      </c>
      <c r="G954" s="1" t="s">
        <v>818</v>
      </c>
      <c r="H954" s="1">
        <v>160</v>
      </c>
      <c r="I954" s="1">
        <v>160</v>
      </c>
      <c r="J954" s="1" t="s">
        <v>7809</v>
      </c>
      <c r="K954" s="2">
        <v>46235.6798148148</v>
      </c>
      <c r="L954" s="1" t="s">
        <v>3903</v>
      </c>
      <c r="M954" s="1" t="s">
        <v>463</v>
      </c>
      <c r="N954" s="1" t="s">
        <v>6495</v>
      </c>
      <c r="O954" s="1" t="s">
        <v>7810</v>
      </c>
      <c r="P954" s="1" t="s">
        <v>29</v>
      </c>
      <c r="Q954" s="2">
        <v>46235</v>
      </c>
      <c r="R954" s="1" t="s">
        <v>375</v>
      </c>
      <c r="S954" s="1" t="s">
        <v>6540</v>
      </c>
      <c r="T954" s="1">
        <v>1</v>
      </c>
      <c r="X954" s="216" t="s">
        <v>491</v>
      </c>
      <c r="AA954" s="1" t="s">
        <v>7811</v>
      </c>
      <c r="AB954" s="1" t="s">
        <v>492</v>
      </c>
      <c r="AC954" s="1" t="s">
        <v>643</v>
      </c>
    </row>
    <row r="955" s="1" customFormat="1" spans="1:29">
      <c r="A955" s="1">
        <v>150</v>
      </c>
      <c r="C955" s="2">
        <v>46235</v>
      </c>
      <c r="F955" s="1" t="s">
        <v>123</v>
      </c>
      <c r="G955" s="1" t="s">
        <v>818</v>
      </c>
      <c r="H955" s="1">
        <v>150</v>
      </c>
      <c r="I955" s="1">
        <v>150</v>
      </c>
      <c r="J955" s="1" t="s">
        <v>7812</v>
      </c>
      <c r="K955" s="2">
        <v>46235.6840046296</v>
      </c>
      <c r="L955" s="1" t="s">
        <v>3874</v>
      </c>
      <c r="M955" s="1" t="s">
        <v>463</v>
      </c>
      <c r="N955" s="1" t="s">
        <v>6495</v>
      </c>
      <c r="O955" s="1" t="s">
        <v>7813</v>
      </c>
      <c r="P955" s="1" t="s">
        <v>29</v>
      </c>
      <c r="Q955" s="2">
        <v>46235</v>
      </c>
      <c r="R955" s="1" t="s">
        <v>264</v>
      </c>
      <c r="S955" s="1" t="s">
        <v>6540</v>
      </c>
      <c r="T955" s="1">
        <v>1</v>
      </c>
      <c r="X955" s="216" t="s">
        <v>491</v>
      </c>
      <c r="AA955" s="1" t="s">
        <v>7814</v>
      </c>
      <c r="AB955" s="1" t="s">
        <v>492</v>
      </c>
      <c r="AC955" s="1" t="s">
        <v>2885</v>
      </c>
    </row>
    <row r="956" s="1" customFormat="1" spans="1:29">
      <c r="A956" s="1">
        <v>174</v>
      </c>
      <c r="C956" s="2">
        <v>46235.6989930556</v>
      </c>
      <c r="F956" s="1" t="s">
        <v>95</v>
      </c>
      <c r="G956" s="1" t="s">
        <v>818</v>
      </c>
      <c r="H956" s="1">
        <v>234</v>
      </c>
      <c r="I956" s="1">
        <v>234</v>
      </c>
      <c r="J956" s="1" t="s">
        <v>7815</v>
      </c>
      <c r="K956" s="2">
        <v>46235.7003935185</v>
      </c>
      <c r="L956" s="1" t="s">
        <v>3903</v>
      </c>
      <c r="M956" s="1" t="s">
        <v>463</v>
      </c>
      <c r="N956" s="1" t="s">
        <v>6495</v>
      </c>
      <c r="O956" s="1" t="s">
        <v>7816</v>
      </c>
      <c r="P956" s="1" t="s">
        <v>29</v>
      </c>
      <c r="Q956" s="2">
        <v>46235.3333333333</v>
      </c>
      <c r="R956" s="1" t="s">
        <v>362</v>
      </c>
      <c r="S956" s="1" t="s">
        <v>6540</v>
      </c>
      <c r="T956" s="1">
        <v>2.9</v>
      </c>
      <c r="X956" s="216" t="s">
        <v>470</v>
      </c>
      <c r="AA956" s="1" t="s">
        <v>7652</v>
      </c>
      <c r="AB956" s="1" t="s">
        <v>471</v>
      </c>
      <c r="AC956" s="1" t="s">
        <v>714</v>
      </c>
    </row>
    <row r="957" s="1" customFormat="1" spans="1:29">
      <c r="A957" s="1">
        <v>20</v>
      </c>
      <c r="C957" s="2">
        <v>46235.6989930556</v>
      </c>
      <c r="F957" s="1" t="s">
        <v>95</v>
      </c>
      <c r="G957" s="1" t="s">
        <v>818</v>
      </c>
      <c r="H957" s="1">
        <v>234</v>
      </c>
      <c r="I957" s="1">
        <v>234</v>
      </c>
      <c r="J957" s="1" t="s">
        <v>7815</v>
      </c>
      <c r="K957" s="2">
        <v>46235.7003935185</v>
      </c>
      <c r="L957" s="1" t="s">
        <v>3903</v>
      </c>
      <c r="M957" s="1" t="s">
        <v>463</v>
      </c>
      <c r="N957" s="1" t="s">
        <v>6495</v>
      </c>
      <c r="O957" s="1" t="s">
        <v>7816</v>
      </c>
      <c r="P957" s="1" t="s">
        <v>29</v>
      </c>
      <c r="Q957" s="2">
        <v>46235.3333333333</v>
      </c>
      <c r="R957" s="1" t="s">
        <v>362</v>
      </c>
      <c r="S957" s="1" t="s">
        <v>6540</v>
      </c>
      <c r="T957" s="1">
        <v>1</v>
      </c>
      <c r="X957" s="216" t="s">
        <v>467</v>
      </c>
      <c r="AA957" s="1" t="s">
        <v>7817</v>
      </c>
      <c r="AB957" s="1" t="s">
        <v>468</v>
      </c>
      <c r="AC957" s="1" t="s">
        <v>714</v>
      </c>
    </row>
    <row r="958" s="1" customFormat="1" spans="1:29">
      <c r="A958" s="1">
        <v>20</v>
      </c>
      <c r="C958" s="2">
        <v>46235.6989930556</v>
      </c>
      <c r="F958" s="1" t="s">
        <v>95</v>
      </c>
      <c r="G958" s="1" t="s">
        <v>818</v>
      </c>
      <c r="H958" s="1">
        <v>234</v>
      </c>
      <c r="I958" s="1">
        <v>234</v>
      </c>
      <c r="J958" s="1" t="s">
        <v>7815</v>
      </c>
      <c r="K958" s="2">
        <v>46235.7003935185</v>
      </c>
      <c r="L958" s="1" t="s">
        <v>3903</v>
      </c>
      <c r="M958" s="1" t="s">
        <v>463</v>
      </c>
      <c r="N958" s="1" t="s">
        <v>6495</v>
      </c>
      <c r="O958" s="1" t="s">
        <v>7816</v>
      </c>
      <c r="P958" s="1" t="s">
        <v>29</v>
      </c>
      <c r="Q958" s="2">
        <v>46235.3333333333</v>
      </c>
      <c r="R958" s="1" t="s">
        <v>362</v>
      </c>
      <c r="S958" s="1" t="s">
        <v>6540</v>
      </c>
      <c r="T958" s="1">
        <v>1</v>
      </c>
      <c r="X958" s="216" t="s">
        <v>467</v>
      </c>
      <c r="AA958" s="1" t="s">
        <v>7818</v>
      </c>
      <c r="AB958" s="1" t="s">
        <v>468</v>
      </c>
      <c r="AC958" s="1" t="s">
        <v>714</v>
      </c>
    </row>
    <row r="959" s="1" customFormat="1" spans="1:29">
      <c r="A959" s="1">
        <v>20</v>
      </c>
      <c r="C959" s="2">
        <v>46235.6989930556</v>
      </c>
      <c r="F959" s="1" t="s">
        <v>95</v>
      </c>
      <c r="G959" s="1" t="s">
        <v>818</v>
      </c>
      <c r="H959" s="1">
        <v>234</v>
      </c>
      <c r="I959" s="1">
        <v>234</v>
      </c>
      <c r="J959" s="1" t="s">
        <v>7815</v>
      </c>
      <c r="K959" s="2">
        <v>46235.7003935185</v>
      </c>
      <c r="L959" s="1" t="s">
        <v>3903</v>
      </c>
      <c r="M959" s="1" t="s">
        <v>463</v>
      </c>
      <c r="N959" s="1" t="s">
        <v>6495</v>
      </c>
      <c r="O959" s="1" t="s">
        <v>7816</v>
      </c>
      <c r="P959" s="1" t="s">
        <v>29</v>
      </c>
      <c r="Q959" s="2">
        <v>46235.3333333333</v>
      </c>
      <c r="R959" s="1" t="s">
        <v>362</v>
      </c>
      <c r="S959" s="1" t="s">
        <v>6540</v>
      </c>
      <c r="T959" s="1">
        <v>1</v>
      </c>
      <c r="X959" s="216" t="s">
        <v>467</v>
      </c>
      <c r="AA959" s="1" t="s">
        <v>7819</v>
      </c>
      <c r="AB959" s="1" t="s">
        <v>468</v>
      </c>
      <c r="AC959" s="1" t="s">
        <v>714</v>
      </c>
    </row>
    <row r="960" s="1" customFormat="1" spans="1:29">
      <c r="A960" s="1">
        <v>15</v>
      </c>
      <c r="C960" s="2">
        <v>46235.543900463</v>
      </c>
      <c r="F960" s="1" t="s">
        <v>83</v>
      </c>
      <c r="G960" s="1" t="s">
        <v>818</v>
      </c>
      <c r="H960" s="1">
        <v>240</v>
      </c>
      <c r="I960" s="1">
        <v>240</v>
      </c>
      <c r="J960" s="1" t="s">
        <v>7820</v>
      </c>
      <c r="K960" s="2">
        <v>46235.7036458333</v>
      </c>
      <c r="L960" s="1" t="s">
        <v>3903</v>
      </c>
      <c r="M960" s="1" t="s">
        <v>463</v>
      </c>
      <c r="N960" s="1" t="s">
        <v>6495</v>
      </c>
      <c r="O960" s="1" t="s">
        <v>7821</v>
      </c>
      <c r="P960" s="1" t="s">
        <v>29</v>
      </c>
      <c r="Q960" s="2">
        <v>46233</v>
      </c>
      <c r="R960" s="1" t="s">
        <v>329</v>
      </c>
      <c r="S960" s="1" t="s">
        <v>6540</v>
      </c>
      <c r="T960" s="1">
        <v>1</v>
      </c>
      <c r="X960" s="216" t="s">
        <v>454</v>
      </c>
      <c r="AA960" s="1" t="s">
        <v>7822</v>
      </c>
      <c r="AB960" s="1" t="s">
        <v>455</v>
      </c>
      <c r="AC960" s="1" t="s">
        <v>2594</v>
      </c>
    </row>
    <row r="961" s="1" customFormat="1" spans="1:29">
      <c r="A961" s="1">
        <v>15</v>
      </c>
      <c r="C961" s="2">
        <v>46235.543900463</v>
      </c>
      <c r="F961" s="1" t="s">
        <v>83</v>
      </c>
      <c r="G961" s="1" t="s">
        <v>818</v>
      </c>
      <c r="H961" s="1">
        <v>240</v>
      </c>
      <c r="I961" s="1">
        <v>240</v>
      </c>
      <c r="J961" s="1" t="s">
        <v>7820</v>
      </c>
      <c r="K961" s="2">
        <v>46235.7036458333</v>
      </c>
      <c r="L961" s="1" t="s">
        <v>3903</v>
      </c>
      <c r="M961" s="1" t="s">
        <v>463</v>
      </c>
      <c r="N961" s="1" t="s">
        <v>6495</v>
      </c>
      <c r="O961" s="1" t="s">
        <v>7821</v>
      </c>
      <c r="P961" s="1" t="s">
        <v>29</v>
      </c>
      <c r="Q961" s="2">
        <v>46233</v>
      </c>
      <c r="R961" s="1" t="s">
        <v>329</v>
      </c>
      <c r="S961" s="1" t="s">
        <v>6540</v>
      </c>
      <c r="T961" s="1">
        <v>1</v>
      </c>
      <c r="X961" s="216" t="s">
        <v>454</v>
      </c>
      <c r="AA961" s="1" t="s">
        <v>7823</v>
      </c>
      <c r="AB961" s="1" t="s">
        <v>455</v>
      </c>
      <c r="AC961" s="1" t="s">
        <v>2594</v>
      </c>
    </row>
    <row r="962" s="1" customFormat="1" spans="1:29">
      <c r="A962" s="1">
        <v>210</v>
      </c>
      <c r="C962" s="2">
        <v>46235.543900463</v>
      </c>
      <c r="F962" s="1" t="s">
        <v>83</v>
      </c>
      <c r="G962" s="1" t="s">
        <v>818</v>
      </c>
      <c r="H962" s="1">
        <v>240</v>
      </c>
      <c r="I962" s="1">
        <v>240</v>
      </c>
      <c r="J962" s="1" t="s">
        <v>7820</v>
      </c>
      <c r="K962" s="2">
        <v>46235.7036458333</v>
      </c>
      <c r="L962" s="1" t="s">
        <v>3903</v>
      </c>
      <c r="M962" s="1" t="s">
        <v>463</v>
      </c>
      <c r="N962" s="1" t="s">
        <v>6495</v>
      </c>
      <c r="O962" s="1" t="s">
        <v>7821</v>
      </c>
      <c r="P962" s="1" t="s">
        <v>29</v>
      </c>
      <c r="Q962" s="2">
        <v>46233</v>
      </c>
      <c r="R962" s="1" t="s">
        <v>329</v>
      </c>
      <c r="S962" s="1" t="s">
        <v>6540</v>
      </c>
      <c r="T962" s="1">
        <v>3.5</v>
      </c>
      <c r="X962" s="216" t="s">
        <v>456</v>
      </c>
      <c r="AA962" s="1" t="s">
        <v>7580</v>
      </c>
      <c r="AB962" s="1" t="s">
        <v>457</v>
      </c>
      <c r="AC962" s="1" t="s">
        <v>2594</v>
      </c>
    </row>
    <row r="963" s="1" customFormat="1" spans="1:29">
      <c r="A963" s="1">
        <v>150</v>
      </c>
      <c r="C963" s="2">
        <v>46235</v>
      </c>
      <c r="F963" s="1" t="s">
        <v>123</v>
      </c>
      <c r="G963" s="1" t="s">
        <v>818</v>
      </c>
      <c r="H963" s="1">
        <v>150</v>
      </c>
      <c r="I963" s="1">
        <v>150</v>
      </c>
      <c r="J963" s="1" t="s">
        <v>7824</v>
      </c>
      <c r="K963" s="2">
        <v>46235.7282523148</v>
      </c>
      <c r="L963" s="1" t="s">
        <v>4284</v>
      </c>
      <c r="M963" s="1" t="s">
        <v>463</v>
      </c>
      <c r="N963" s="1" t="s">
        <v>6495</v>
      </c>
      <c r="O963" s="1" t="s">
        <v>7825</v>
      </c>
      <c r="P963" s="1" t="s">
        <v>29</v>
      </c>
      <c r="Q963" s="2">
        <v>46235</v>
      </c>
      <c r="R963" s="1" t="s">
        <v>264</v>
      </c>
      <c r="S963" s="1" t="s">
        <v>6540</v>
      </c>
      <c r="T963" s="1">
        <v>2.5</v>
      </c>
      <c r="X963" s="216" t="s">
        <v>470</v>
      </c>
      <c r="AA963" s="1" t="s">
        <v>7791</v>
      </c>
      <c r="AB963" s="1" t="s">
        <v>471</v>
      </c>
      <c r="AC963" s="1" t="s">
        <v>2885</v>
      </c>
    </row>
    <row r="964" s="1" customFormat="1" spans="1:29">
      <c r="A964" s="1">
        <v>160</v>
      </c>
      <c r="C964" s="2">
        <v>46235.75</v>
      </c>
      <c r="F964" s="1" t="s">
        <v>125</v>
      </c>
      <c r="G964" s="1" t="s">
        <v>621</v>
      </c>
      <c r="H964" s="1">
        <v>180</v>
      </c>
      <c r="I964" s="1">
        <v>180</v>
      </c>
      <c r="J964" s="1" t="s">
        <v>7826</v>
      </c>
      <c r="K964" s="2">
        <v>46235.731724537</v>
      </c>
      <c r="L964" s="1" t="s">
        <v>3878</v>
      </c>
      <c r="M964" s="1" t="s">
        <v>463</v>
      </c>
      <c r="N964" s="1" t="s">
        <v>6977</v>
      </c>
      <c r="O964" s="1" t="s">
        <v>7827</v>
      </c>
      <c r="P964" s="1" t="s">
        <v>29</v>
      </c>
      <c r="Q964" s="2">
        <v>46235</v>
      </c>
      <c r="R964" s="1" t="s">
        <v>270</v>
      </c>
      <c r="S964" s="1" t="s">
        <v>6540</v>
      </c>
      <c r="T964" s="1">
        <v>2</v>
      </c>
      <c r="AC964" s="1" t="s">
        <v>2889</v>
      </c>
    </row>
    <row r="965" s="1" customFormat="1" spans="1:29">
      <c r="A965" s="1">
        <v>20</v>
      </c>
      <c r="C965" s="2">
        <v>46235.75</v>
      </c>
      <c r="F965" s="1" t="s">
        <v>125</v>
      </c>
      <c r="G965" s="1" t="s">
        <v>621</v>
      </c>
      <c r="H965" s="1">
        <v>180</v>
      </c>
      <c r="I965" s="1">
        <v>180</v>
      </c>
      <c r="J965" s="1" t="s">
        <v>7826</v>
      </c>
      <c r="K965" s="2">
        <v>46235.731724537</v>
      </c>
      <c r="L965" s="1" t="s">
        <v>3878</v>
      </c>
      <c r="M965" s="1" t="s">
        <v>463</v>
      </c>
      <c r="N965" s="1" t="s">
        <v>7497</v>
      </c>
      <c r="O965" s="1" t="s">
        <v>7827</v>
      </c>
      <c r="P965" s="1" t="s">
        <v>29</v>
      </c>
      <c r="Q965" s="2">
        <v>46235</v>
      </c>
      <c r="R965" s="1" t="s">
        <v>270</v>
      </c>
      <c r="S965" s="1" t="s">
        <v>6540</v>
      </c>
      <c r="T965" s="1">
        <v>1</v>
      </c>
      <c r="AC965" s="1" t="s">
        <v>2889</v>
      </c>
    </row>
    <row r="966" s="1" customFormat="1" spans="1:29">
      <c r="A966" s="1">
        <v>15</v>
      </c>
      <c r="C966" s="2">
        <v>46235</v>
      </c>
      <c r="F966" s="1" t="s">
        <v>94</v>
      </c>
      <c r="G966" s="1" t="s">
        <v>818</v>
      </c>
      <c r="H966" s="1">
        <v>270</v>
      </c>
      <c r="I966" s="1">
        <v>270</v>
      </c>
      <c r="J966" s="1" t="s">
        <v>7828</v>
      </c>
      <c r="K966" s="2">
        <v>46235.7457407407</v>
      </c>
      <c r="L966" s="1" t="s">
        <v>4284</v>
      </c>
      <c r="M966" s="1" t="s">
        <v>463</v>
      </c>
      <c r="N966" s="1" t="s">
        <v>6495</v>
      </c>
      <c r="O966" s="1" t="s">
        <v>7829</v>
      </c>
      <c r="P966" s="1" t="s">
        <v>29</v>
      </c>
      <c r="Q966" s="2">
        <v>46235</v>
      </c>
      <c r="R966" s="1" t="s">
        <v>361</v>
      </c>
      <c r="S966" s="1" t="s">
        <v>6540</v>
      </c>
      <c r="T966" s="1">
        <v>1</v>
      </c>
      <c r="X966" s="216" t="s">
        <v>454</v>
      </c>
      <c r="AA966" s="1" t="s">
        <v>7830</v>
      </c>
      <c r="AB966" s="1" t="s">
        <v>455</v>
      </c>
      <c r="AC966" s="1" t="s">
        <v>673</v>
      </c>
    </row>
    <row r="967" s="1" customFormat="1" spans="1:29">
      <c r="A967" s="1">
        <v>15</v>
      </c>
      <c r="C967" s="2">
        <v>46235</v>
      </c>
      <c r="F967" s="1" t="s">
        <v>94</v>
      </c>
      <c r="G967" s="1" t="s">
        <v>818</v>
      </c>
      <c r="H967" s="1">
        <v>270</v>
      </c>
      <c r="I967" s="1">
        <v>270</v>
      </c>
      <c r="J967" s="1" t="s">
        <v>7828</v>
      </c>
      <c r="K967" s="2">
        <v>46235.7457407407</v>
      </c>
      <c r="L967" s="1" t="s">
        <v>4284</v>
      </c>
      <c r="M967" s="1" t="s">
        <v>463</v>
      </c>
      <c r="N967" s="1" t="s">
        <v>6495</v>
      </c>
      <c r="O967" s="1" t="s">
        <v>7829</v>
      </c>
      <c r="P967" s="1" t="s">
        <v>29</v>
      </c>
      <c r="Q967" s="2">
        <v>46235</v>
      </c>
      <c r="R967" s="1" t="s">
        <v>361</v>
      </c>
      <c r="S967" s="1" t="s">
        <v>6540</v>
      </c>
      <c r="T967" s="1">
        <v>1</v>
      </c>
      <c r="X967" s="216" t="s">
        <v>454</v>
      </c>
      <c r="AA967" s="1" t="s">
        <v>7831</v>
      </c>
      <c r="AB967" s="1" t="s">
        <v>455</v>
      </c>
      <c r="AC967" s="1" t="s">
        <v>673</v>
      </c>
    </row>
    <row r="968" s="1" customFormat="1" spans="1:29">
      <c r="A968" s="1">
        <v>240</v>
      </c>
      <c r="C968" s="2">
        <v>46235</v>
      </c>
      <c r="F968" s="1" t="s">
        <v>94</v>
      </c>
      <c r="G968" s="1" t="s">
        <v>818</v>
      </c>
      <c r="H968" s="1">
        <v>270</v>
      </c>
      <c r="I968" s="1">
        <v>270</v>
      </c>
      <c r="J968" s="1" t="s">
        <v>7828</v>
      </c>
      <c r="K968" s="2">
        <v>46235.7457407407</v>
      </c>
      <c r="L968" s="1" t="s">
        <v>4284</v>
      </c>
      <c r="M968" s="1" t="s">
        <v>463</v>
      </c>
      <c r="N968" s="1" t="s">
        <v>6495</v>
      </c>
      <c r="O968" s="1" t="s">
        <v>7829</v>
      </c>
      <c r="P968" s="1" t="s">
        <v>29</v>
      </c>
      <c r="Q968" s="2">
        <v>46235</v>
      </c>
      <c r="R968" s="1" t="s">
        <v>361</v>
      </c>
      <c r="S968" s="1" t="s">
        <v>6540</v>
      </c>
      <c r="T968" s="1">
        <v>4</v>
      </c>
      <c r="X968" s="216" t="s">
        <v>456</v>
      </c>
      <c r="AA968" s="1" t="s">
        <v>7533</v>
      </c>
      <c r="AB968" s="1" t="s">
        <v>457</v>
      </c>
      <c r="AC968" s="1" t="s">
        <v>673</v>
      </c>
    </row>
    <row r="969" s="1" customFormat="1" spans="1:29">
      <c r="A969" s="1">
        <v>20</v>
      </c>
      <c r="C969" s="2">
        <v>46235.7083333333</v>
      </c>
      <c r="F969" s="1" t="s">
        <v>95</v>
      </c>
      <c r="G969" s="1" t="s">
        <v>818</v>
      </c>
      <c r="H969" s="1">
        <v>150</v>
      </c>
      <c r="I969" s="1">
        <v>150</v>
      </c>
      <c r="J969" s="1" t="s">
        <v>7832</v>
      </c>
      <c r="K969" s="2">
        <v>46235.7671990741</v>
      </c>
      <c r="L969" s="1" t="s">
        <v>4284</v>
      </c>
      <c r="M969" s="1" t="s">
        <v>463</v>
      </c>
      <c r="N969" s="1" t="s">
        <v>6495</v>
      </c>
      <c r="O969" s="1" t="s">
        <v>7833</v>
      </c>
      <c r="P969" s="1" t="s">
        <v>29</v>
      </c>
      <c r="Q969" s="2">
        <v>46235</v>
      </c>
      <c r="R969" s="1" t="s">
        <v>363</v>
      </c>
      <c r="S969" s="1" t="s">
        <v>6540</v>
      </c>
      <c r="T969" s="1">
        <v>1</v>
      </c>
      <c r="X969" s="216" t="s">
        <v>467</v>
      </c>
      <c r="AA969" s="1" t="s">
        <v>7834</v>
      </c>
      <c r="AB969" s="1" t="s">
        <v>468</v>
      </c>
      <c r="AC969" s="1" t="s">
        <v>671</v>
      </c>
    </row>
    <row r="970" s="1" customFormat="1" spans="1:29">
      <c r="A970" s="1">
        <v>20</v>
      </c>
      <c r="C970" s="2">
        <v>46235.7083333333</v>
      </c>
      <c r="F970" s="1" t="s">
        <v>95</v>
      </c>
      <c r="G970" s="1" t="s">
        <v>818</v>
      </c>
      <c r="H970" s="1">
        <v>150</v>
      </c>
      <c r="I970" s="1">
        <v>150</v>
      </c>
      <c r="J970" s="1" t="s">
        <v>7832</v>
      </c>
      <c r="K970" s="2">
        <v>46235.7671990741</v>
      </c>
      <c r="L970" s="1" t="s">
        <v>4284</v>
      </c>
      <c r="M970" s="1" t="s">
        <v>463</v>
      </c>
      <c r="N970" s="1" t="s">
        <v>6495</v>
      </c>
      <c r="O970" s="1" t="s">
        <v>7833</v>
      </c>
      <c r="P970" s="1" t="s">
        <v>29</v>
      </c>
      <c r="Q970" s="2">
        <v>46235</v>
      </c>
      <c r="R970" s="1" t="s">
        <v>363</v>
      </c>
      <c r="S970" s="1" t="s">
        <v>6540</v>
      </c>
      <c r="T970" s="1">
        <v>1</v>
      </c>
      <c r="X970" s="216" t="s">
        <v>467</v>
      </c>
      <c r="AA970" s="1" t="s">
        <v>7835</v>
      </c>
      <c r="AB970" s="1" t="s">
        <v>468</v>
      </c>
      <c r="AC970" s="1" t="s">
        <v>671</v>
      </c>
    </row>
    <row r="971" s="1" customFormat="1" spans="1:29">
      <c r="A971" s="1">
        <v>20</v>
      </c>
      <c r="C971" s="2">
        <v>46235.7083333333</v>
      </c>
      <c r="F971" s="1" t="s">
        <v>95</v>
      </c>
      <c r="G971" s="1" t="s">
        <v>818</v>
      </c>
      <c r="H971" s="1">
        <v>150</v>
      </c>
      <c r="I971" s="1">
        <v>150</v>
      </c>
      <c r="J971" s="1" t="s">
        <v>7832</v>
      </c>
      <c r="K971" s="2">
        <v>46235.7671990741</v>
      </c>
      <c r="L971" s="1" t="s">
        <v>4284</v>
      </c>
      <c r="M971" s="1" t="s">
        <v>463</v>
      </c>
      <c r="N971" s="1" t="s">
        <v>6495</v>
      </c>
      <c r="O971" s="1" t="s">
        <v>7833</v>
      </c>
      <c r="P971" s="1" t="s">
        <v>29</v>
      </c>
      <c r="Q971" s="2">
        <v>46235</v>
      </c>
      <c r="R971" s="1" t="s">
        <v>363</v>
      </c>
      <c r="S971" s="1" t="s">
        <v>6540</v>
      </c>
      <c r="T971" s="1">
        <v>1</v>
      </c>
      <c r="X971" s="216" t="s">
        <v>467</v>
      </c>
      <c r="AA971" s="1" t="s">
        <v>7836</v>
      </c>
      <c r="AB971" s="1" t="s">
        <v>468</v>
      </c>
      <c r="AC971" s="1" t="s">
        <v>671</v>
      </c>
    </row>
    <row r="972" s="1" customFormat="1" spans="1:29">
      <c r="A972" s="1">
        <v>90</v>
      </c>
      <c r="C972" s="2">
        <v>46235.7083333333</v>
      </c>
      <c r="F972" s="1" t="s">
        <v>95</v>
      </c>
      <c r="G972" s="1" t="s">
        <v>818</v>
      </c>
      <c r="H972" s="1">
        <v>150</v>
      </c>
      <c r="I972" s="1">
        <v>150</v>
      </c>
      <c r="J972" s="1" t="s">
        <v>7832</v>
      </c>
      <c r="K972" s="2">
        <v>46235.7671990741</v>
      </c>
      <c r="L972" s="1" t="s">
        <v>4284</v>
      </c>
      <c r="M972" s="1" t="s">
        <v>463</v>
      </c>
      <c r="N972" s="1" t="s">
        <v>6495</v>
      </c>
      <c r="O972" s="1" t="s">
        <v>7833</v>
      </c>
      <c r="P972" s="1" t="s">
        <v>29</v>
      </c>
      <c r="Q972" s="2">
        <v>46235</v>
      </c>
      <c r="R972" s="1" t="s">
        <v>363</v>
      </c>
      <c r="S972" s="1" t="s">
        <v>6540</v>
      </c>
      <c r="T972" s="1">
        <v>1.5</v>
      </c>
      <c r="X972" s="216" t="s">
        <v>470</v>
      </c>
      <c r="AA972" s="1" t="s">
        <v>7652</v>
      </c>
      <c r="AB972" s="1" t="s">
        <v>471</v>
      </c>
      <c r="AC972" s="1" t="s">
        <v>671</v>
      </c>
    </row>
    <row r="973" s="1" customFormat="1" spans="1:29">
      <c r="A973" s="1">
        <v>15</v>
      </c>
      <c r="C973" s="2">
        <v>46235</v>
      </c>
      <c r="F973" s="1" t="s">
        <v>97</v>
      </c>
      <c r="G973" s="1" t="s">
        <v>818</v>
      </c>
      <c r="H973" s="1">
        <v>132</v>
      </c>
      <c r="I973" s="1">
        <v>132</v>
      </c>
      <c r="J973" s="1" t="s">
        <v>7837</v>
      </c>
      <c r="K973" s="2">
        <v>46235.7823958333</v>
      </c>
      <c r="L973" s="1" t="s">
        <v>4284</v>
      </c>
      <c r="M973" s="1" t="s">
        <v>463</v>
      </c>
      <c r="N973" s="1" t="s">
        <v>6495</v>
      </c>
      <c r="O973" s="1" t="s">
        <v>7838</v>
      </c>
      <c r="P973" s="1" t="s">
        <v>29</v>
      </c>
      <c r="Q973" s="2">
        <v>46235</v>
      </c>
      <c r="R973" s="1" t="s">
        <v>370</v>
      </c>
      <c r="S973" s="1" t="s">
        <v>6540</v>
      </c>
      <c r="T973" s="1">
        <v>1</v>
      </c>
      <c r="X973" s="216" t="s">
        <v>454</v>
      </c>
      <c r="AA973" s="1" t="s">
        <v>7839</v>
      </c>
      <c r="AB973" s="1" t="s">
        <v>455</v>
      </c>
      <c r="AC973" s="1" t="s">
        <v>2988</v>
      </c>
    </row>
    <row r="974" s="1" customFormat="1" spans="1:29">
      <c r="A974" s="1">
        <v>15</v>
      </c>
      <c r="C974" s="2">
        <v>46235</v>
      </c>
      <c r="F974" s="1" t="s">
        <v>97</v>
      </c>
      <c r="G974" s="1" t="s">
        <v>818</v>
      </c>
      <c r="H974" s="1">
        <v>132</v>
      </c>
      <c r="I974" s="1">
        <v>132</v>
      </c>
      <c r="J974" s="1" t="s">
        <v>7837</v>
      </c>
      <c r="K974" s="2">
        <v>46235.7823958333</v>
      </c>
      <c r="L974" s="1" t="s">
        <v>4284</v>
      </c>
      <c r="M974" s="1" t="s">
        <v>463</v>
      </c>
      <c r="N974" s="1" t="s">
        <v>6495</v>
      </c>
      <c r="O974" s="1" t="s">
        <v>7838</v>
      </c>
      <c r="P974" s="1" t="s">
        <v>29</v>
      </c>
      <c r="Q974" s="2">
        <v>46235</v>
      </c>
      <c r="R974" s="1" t="s">
        <v>370</v>
      </c>
      <c r="S974" s="1" t="s">
        <v>6540</v>
      </c>
      <c r="T974" s="1">
        <v>1</v>
      </c>
      <c r="X974" s="216" t="s">
        <v>454</v>
      </c>
      <c r="AA974" s="1" t="s">
        <v>7840</v>
      </c>
      <c r="AB974" s="1" t="s">
        <v>455</v>
      </c>
      <c r="AC974" s="1" t="s">
        <v>2988</v>
      </c>
    </row>
    <row r="975" s="1" customFormat="1" spans="1:29">
      <c r="A975" s="1">
        <v>102</v>
      </c>
      <c r="C975" s="2">
        <v>46235</v>
      </c>
      <c r="F975" s="1" t="s">
        <v>97</v>
      </c>
      <c r="G975" s="1" t="s">
        <v>818</v>
      </c>
      <c r="H975" s="1">
        <v>132</v>
      </c>
      <c r="I975" s="1">
        <v>132</v>
      </c>
      <c r="J975" s="1" t="s">
        <v>7837</v>
      </c>
      <c r="K975" s="2">
        <v>46235.7823958333</v>
      </c>
      <c r="L975" s="1" t="s">
        <v>4284</v>
      </c>
      <c r="M975" s="1" t="s">
        <v>463</v>
      </c>
      <c r="N975" s="1" t="s">
        <v>6495</v>
      </c>
      <c r="O975" s="1" t="s">
        <v>7838</v>
      </c>
      <c r="P975" s="1" t="s">
        <v>29</v>
      </c>
      <c r="Q975" s="2">
        <v>46235</v>
      </c>
      <c r="R975" s="1" t="s">
        <v>370</v>
      </c>
      <c r="S975" s="1" t="s">
        <v>6540</v>
      </c>
      <c r="T975" s="1">
        <v>1.7</v>
      </c>
      <c r="X975" s="216" t="s">
        <v>456</v>
      </c>
      <c r="AA975" s="1" t="s">
        <v>7760</v>
      </c>
      <c r="AB975" s="1" t="s">
        <v>457</v>
      </c>
      <c r="AC975" s="1" t="s">
        <v>2988</v>
      </c>
    </row>
    <row r="976" s="1" customFormat="1" spans="1:29">
      <c r="A976" s="1">
        <v>15</v>
      </c>
      <c r="C976" s="2">
        <v>46235.8283217593</v>
      </c>
      <c r="F976" s="1" t="s">
        <v>97</v>
      </c>
      <c r="G976" s="1" t="s">
        <v>818</v>
      </c>
      <c r="H976" s="1">
        <v>15</v>
      </c>
      <c r="I976" s="1">
        <v>15</v>
      </c>
      <c r="J976" s="1" t="s">
        <v>7841</v>
      </c>
      <c r="K976" s="2">
        <v>46235.8424421296</v>
      </c>
      <c r="L976" s="1" t="s">
        <v>3903</v>
      </c>
      <c r="M976" s="1" t="s">
        <v>463</v>
      </c>
      <c r="N976" s="1" t="s">
        <v>6495</v>
      </c>
      <c r="O976" s="1" t="s">
        <v>7842</v>
      </c>
      <c r="P976" s="1" t="s">
        <v>29</v>
      </c>
      <c r="Q976" s="2">
        <v>46236</v>
      </c>
      <c r="R976" s="1" t="s">
        <v>371</v>
      </c>
      <c r="S976" s="1" t="s">
        <v>6540</v>
      </c>
      <c r="T976" s="1">
        <v>1</v>
      </c>
      <c r="X976" s="216" t="s">
        <v>454</v>
      </c>
      <c r="AA976" s="1" t="s">
        <v>7843</v>
      </c>
      <c r="AB976" s="1" t="s">
        <v>455</v>
      </c>
      <c r="AC976" s="1" t="s">
        <v>2882</v>
      </c>
    </row>
    <row r="977" s="1" customFormat="1" spans="1:29">
      <c r="A977" s="1">
        <v>80</v>
      </c>
      <c r="C977" s="2">
        <v>46236.4369097222</v>
      </c>
      <c r="F977" s="1" t="s">
        <v>95</v>
      </c>
      <c r="G977" s="1" t="s">
        <v>602</v>
      </c>
      <c r="H977" s="1">
        <v>80</v>
      </c>
      <c r="I977" s="1">
        <v>80</v>
      </c>
      <c r="J977" s="1" t="s">
        <v>7844</v>
      </c>
      <c r="K977" s="2">
        <v>46236.4342361111</v>
      </c>
      <c r="L977" s="1" t="s">
        <v>3878</v>
      </c>
      <c r="M977" s="1" t="s">
        <v>463</v>
      </c>
      <c r="N977" s="1" t="s">
        <v>6977</v>
      </c>
      <c r="O977" s="1" t="s">
        <v>7845</v>
      </c>
      <c r="P977" s="1" t="s">
        <v>29</v>
      </c>
      <c r="Q977" s="2">
        <v>46235</v>
      </c>
      <c r="R977" s="1" t="s">
        <v>363</v>
      </c>
      <c r="S977" s="1" t="s">
        <v>6540</v>
      </c>
      <c r="T977" s="1">
        <v>1</v>
      </c>
      <c r="AC977" s="1" t="s">
        <v>671</v>
      </c>
    </row>
    <row r="978" s="1" customFormat="1" spans="1:29">
      <c r="A978" s="1">
        <v>210</v>
      </c>
      <c r="C978" s="2">
        <v>46236.4618518519</v>
      </c>
      <c r="F978" s="1" t="s">
        <v>121</v>
      </c>
      <c r="G978" s="1" t="s">
        <v>1135</v>
      </c>
      <c r="H978" s="1">
        <v>310</v>
      </c>
      <c r="I978" s="1">
        <v>310</v>
      </c>
      <c r="J978" s="1" t="s">
        <v>7846</v>
      </c>
      <c r="K978" s="2">
        <v>46236.4593981481</v>
      </c>
      <c r="L978" s="1" t="s">
        <v>3878</v>
      </c>
      <c r="M978" s="1" t="s">
        <v>463</v>
      </c>
      <c r="N978" s="1" t="s">
        <v>6495</v>
      </c>
      <c r="O978" s="1" t="s">
        <v>4858</v>
      </c>
      <c r="P978" s="1" t="s">
        <v>29</v>
      </c>
      <c r="Q978" s="2">
        <v>46236</v>
      </c>
      <c r="R978" s="1" t="s">
        <v>257</v>
      </c>
      <c r="S978" s="1" t="s">
        <v>6540</v>
      </c>
      <c r="T978" s="1">
        <v>3.5</v>
      </c>
      <c r="X978" s="216" t="s">
        <v>470</v>
      </c>
      <c r="AA978" s="1" t="s">
        <v>7639</v>
      </c>
      <c r="AB978" s="1" t="s">
        <v>471</v>
      </c>
      <c r="AC978" s="1" t="s">
        <v>2752</v>
      </c>
    </row>
    <row r="979" s="1" customFormat="1" spans="1:29">
      <c r="A979" s="1">
        <v>20</v>
      </c>
      <c r="C979" s="2">
        <v>46236.4618518519</v>
      </c>
      <c r="F979" s="1" t="s">
        <v>121</v>
      </c>
      <c r="G979" s="1" t="s">
        <v>1135</v>
      </c>
      <c r="H979" s="1">
        <v>310</v>
      </c>
      <c r="I979" s="1">
        <v>310</v>
      </c>
      <c r="J979" s="1" t="s">
        <v>7846</v>
      </c>
      <c r="K979" s="2">
        <v>46236.4593981481</v>
      </c>
      <c r="L979" s="1" t="s">
        <v>3878</v>
      </c>
      <c r="M979" s="1" t="s">
        <v>463</v>
      </c>
      <c r="N979" s="1" t="s">
        <v>6495</v>
      </c>
      <c r="O979" s="1" t="s">
        <v>4858</v>
      </c>
      <c r="P979" s="1" t="s">
        <v>29</v>
      </c>
      <c r="Q979" s="2">
        <v>46236</v>
      </c>
      <c r="R979" s="1" t="s">
        <v>257</v>
      </c>
      <c r="S979" s="1" t="s">
        <v>6540</v>
      </c>
      <c r="T979" s="1">
        <v>1</v>
      </c>
      <c r="X979" s="216" t="s">
        <v>467</v>
      </c>
      <c r="AA979" s="1" t="s">
        <v>7847</v>
      </c>
      <c r="AB979" s="1" t="s">
        <v>468</v>
      </c>
      <c r="AC979" s="1" t="s">
        <v>2752</v>
      </c>
    </row>
    <row r="980" s="1" customFormat="1" spans="1:29">
      <c r="A980" s="1">
        <v>20</v>
      </c>
      <c r="C980" s="2">
        <v>46236.4618518519</v>
      </c>
      <c r="F980" s="1" t="s">
        <v>121</v>
      </c>
      <c r="G980" s="1" t="s">
        <v>1135</v>
      </c>
      <c r="H980" s="1">
        <v>310</v>
      </c>
      <c r="I980" s="1">
        <v>310</v>
      </c>
      <c r="J980" s="1" t="s">
        <v>7846</v>
      </c>
      <c r="K980" s="2">
        <v>46236.4593981481</v>
      </c>
      <c r="L980" s="1" t="s">
        <v>3878</v>
      </c>
      <c r="M980" s="1" t="s">
        <v>463</v>
      </c>
      <c r="N980" s="1" t="s">
        <v>6495</v>
      </c>
      <c r="O980" s="1" t="s">
        <v>4858</v>
      </c>
      <c r="P980" s="1" t="s">
        <v>29</v>
      </c>
      <c r="Q980" s="2">
        <v>46236</v>
      </c>
      <c r="R980" s="1" t="s">
        <v>257</v>
      </c>
      <c r="S980" s="1" t="s">
        <v>6540</v>
      </c>
      <c r="T980" s="1">
        <v>1</v>
      </c>
      <c r="X980" s="216" t="s">
        <v>467</v>
      </c>
      <c r="AA980" s="1" t="s">
        <v>7848</v>
      </c>
      <c r="AB980" s="1" t="s">
        <v>468</v>
      </c>
      <c r="AC980" s="1" t="s">
        <v>2752</v>
      </c>
    </row>
    <row r="981" s="1" customFormat="1" spans="1:29">
      <c r="A981" s="1">
        <v>130</v>
      </c>
      <c r="C981" s="2">
        <v>46236</v>
      </c>
      <c r="F981" s="1" t="s">
        <v>87</v>
      </c>
      <c r="G981" s="1" t="s">
        <v>818</v>
      </c>
      <c r="H981" s="1">
        <v>130</v>
      </c>
      <c r="I981" s="1">
        <v>130</v>
      </c>
      <c r="J981" s="1" t="s">
        <v>7849</v>
      </c>
      <c r="K981" s="2">
        <v>46236.5219097222</v>
      </c>
      <c r="L981" s="1" t="s">
        <v>3903</v>
      </c>
      <c r="M981" s="1" t="s">
        <v>463</v>
      </c>
      <c r="N981" s="1" t="s">
        <v>6495</v>
      </c>
      <c r="O981" s="1" t="s">
        <v>7850</v>
      </c>
      <c r="P981" s="1" t="s">
        <v>29</v>
      </c>
      <c r="Q981" s="2">
        <v>46236</v>
      </c>
      <c r="R981" s="1" t="s">
        <v>336</v>
      </c>
      <c r="S981" s="1" t="s">
        <v>6540</v>
      </c>
      <c r="T981" s="1">
        <v>2.2</v>
      </c>
      <c r="X981" s="216" t="s">
        <v>470</v>
      </c>
      <c r="AA981" s="1" t="s">
        <v>7549</v>
      </c>
      <c r="AB981" s="1" t="s">
        <v>471</v>
      </c>
      <c r="AC981" s="1" t="s">
        <v>3087</v>
      </c>
    </row>
    <row r="982" s="1" customFormat="1" spans="1:29">
      <c r="A982" s="1">
        <v>180</v>
      </c>
      <c r="C982" s="2">
        <v>46236</v>
      </c>
      <c r="F982" s="1" t="s">
        <v>123</v>
      </c>
      <c r="G982" s="1" t="s">
        <v>818</v>
      </c>
      <c r="H982" s="1">
        <v>210</v>
      </c>
      <c r="I982" s="1">
        <v>210</v>
      </c>
      <c r="J982" s="1" t="s">
        <v>7851</v>
      </c>
      <c r="K982" s="2">
        <v>46236.5323148148</v>
      </c>
      <c r="L982" s="1" t="s">
        <v>3868</v>
      </c>
      <c r="M982" s="1" t="s">
        <v>463</v>
      </c>
      <c r="N982" s="1" t="s">
        <v>6495</v>
      </c>
      <c r="O982" s="1" t="s">
        <v>2927</v>
      </c>
      <c r="P982" s="1" t="s">
        <v>29</v>
      </c>
      <c r="Q982" s="2">
        <v>46236</v>
      </c>
      <c r="R982" s="1" t="s">
        <v>264</v>
      </c>
      <c r="S982" s="1" t="s">
        <v>6540</v>
      </c>
      <c r="T982" s="1">
        <v>3</v>
      </c>
      <c r="X982" s="216" t="s">
        <v>470</v>
      </c>
      <c r="AA982" s="1" t="s">
        <v>7791</v>
      </c>
      <c r="AB982" s="1" t="s">
        <v>471</v>
      </c>
      <c r="AC982" s="1" t="s">
        <v>2885</v>
      </c>
    </row>
    <row r="983" s="1" customFormat="1" spans="1:29">
      <c r="A983" s="1">
        <v>240</v>
      </c>
      <c r="C983" s="2">
        <v>46236.4662152778</v>
      </c>
      <c r="F983" s="1" t="s">
        <v>125</v>
      </c>
      <c r="G983" s="1" t="s">
        <v>621</v>
      </c>
      <c r="H983" s="1">
        <v>305</v>
      </c>
      <c r="I983" s="1">
        <v>305</v>
      </c>
      <c r="J983" s="1" t="s">
        <v>7852</v>
      </c>
      <c r="K983" s="2">
        <v>46236.5398958333</v>
      </c>
      <c r="L983" s="1" t="s">
        <v>3878</v>
      </c>
      <c r="M983" s="1" t="s">
        <v>463</v>
      </c>
      <c r="N983" s="1" t="s">
        <v>6977</v>
      </c>
      <c r="O983" s="1" t="s">
        <v>7853</v>
      </c>
      <c r="P983" s="1" t="s">
        <v>29</v>
      </c>
      <c r="Q983" s="2">
        <v>46236</v>
      </c>
      <c r="R983" s="1" t="s">
        <v>267</v>
      </c>
      <c r="S983" s="1" t="s">
        <v>6540</v>
      </c>
      <c r="T983" s="1">
        <v>3</v>
      </c>
      <c r="AC983" s="1" t="s">
        <v>732</v>
      </c>
    </row>
    <row r="984" s="1" customFormat="1" spans="1:29">
      <c r="A984" s="1">
        <v>45</v>
      </c>
      <c r="C984" s="2">
        <v>46236.4662152778</v>
      </c>
      <c r="F984" s="1" t="s">
        <v>125</v>
      </c>
      <c r="G984" s="1" t="s">
        <v>621</v>
      </c>
      <c r="H984" s="1">
        <v>305</v>
      </c>
      <c r="I984" s="1">
        <v>305</v>
      </c>
      <c r="J984" s="1" t="s">
        <v>7852</v>
      </c>
      <c r="K984" s="2">
        <v>46236.5398958333</v>
      </c>
      <c r="L984" s="1" t="s">
        <v>3878</v>
      </c>
      <c r="M984" s="1" t="s">
        <v>463</v>
      </c>
      <c r="N984" s="1" t="s">
        <v>6548</v>
      </c>
      <c r="O984" s="1" t="s">
        <v>7853</v>
      </c>
      <c r="P984" s="1" t="s">
        <v>29</v>
      </c>
      <c r="Q984" s="2">
        <v>46236</v>
      </c>
      <c r="R984" s="1" t="s">
        <v>267</v>
      </c>
      <c r="S984" s="1" t="s">
        <v>6540</v>
      </c>
      <c r="T984" s="1">
        <v>1</v>
      </c>
      <c r="AC984" s="1" t="s">
        <v>732</v>
      </c>
    </row>
    <row r="985" s="1" customFormat="1" spans="1:29">
      <c r="A985" s="1">
        <v>20</v>
      </c>
      <c r="C985" s="2">
        <v>46236.4662152778</v>
      </c>
      <c r="F985" s="1" t="s">
        <v>125</v>
      </c>
      <c r="G985" s="1" t="s">
        <v>621</v>
      </c>
      <c r="H985" s="1">
        <v>305</v>
      </c>
      <c r="I985" s="1">
        <v>305</v>
      </c>
      <c r="J985" s="1" t="s">
        <v>7852</v>
      </c>
      <c r="K985" s="2">
        <v>46236.5398958333</v>
      </c>
      <c r="L985" s="1" t="s">
        <v>3878</v>
      </c>
      <c r="M985" s="1" t="s">
        <v>463</v>
      </c>
      <c r="N985" s="1" t="s">
        <v>6581</v>
      </c>
      <c r="O985" s="1" t="s">
        <v>7853</v>
      </c>
      <c r="P985" s="1" t="s">
        <v>29</v>
      </c>
      <c r="Q985" s="2">
        <v>46236</v>
      </c>
      <c r="R985" s="1" t="s">
        <v>267</v>
      </c>
      <c r="S985" s="1" t="s">
        <v>6540</v>
      </c>
      <c r="T985" s="1">
        <v>1</v>
      </c>
      <c r="AC985" s="1" t="s">
        <v>732</v>
      </c>
    </row>
    <row r="986" s="1" customFormat="1" spans="1:29">
      <c r="A986" s="1">
        <v>15</v>
      </c>
      <c r="C986" s="2">
        <v>46236</v>
      </c>
      <c r="F986" s="1" t="s">
        <v>93</v>
      </c>
      <c r="G986" s="1" t="s">
        <v>818</v>
      </c>
      <c r="H986" s="1">
        <v>180</v>
      </c>
      <c r="I986" s="1">
        <v>180</v>
      </c>
      <c r="J986" s="1" t="s">
        <v>7854</v>
      </c>
      <c r="K986" s="2">
        <v>46236.5537384259</v>
      </c>
      <c r="L986" s="1" t="s">
        <v>3903</v>
      </c>
      <c r="M986" s="1" t="s">
        <v>463</v>
      </c>
      <c r="N986" s="1" t="s">
        <v>6495</v>
      </c>
      <c r="O986" s="1" t="s">
        <v>2613</v>
      </c>
      <c r="P986" s="1" t="s">
        <v>29</v>
      </c>
      <c r="Q986" s="2">
        <v>46236</v>
      </c>
      <c r="R986" s="1" t="s">
        <v>353</v>
      </c>
      <c r="S986" s="1" t="s">
        <v>6540</v>
      </c>
      <c r="T986" s="1">
        <v>1</v>
      </c>
      <c r="X986" s="216" t="s">
        <v>454</v>
      </c>
      <c r="AA986" s="1" t="s">
        <v>7855</v>
      </c>
      <c r="AB986" s="1" t="s">
        <v>455</v>
      </c>
      <c r="AC986" s="1" t="s">
        <v>2609</v>
      </c>
    </row>
    <row r="987" s="1" customFormat="1" spans="1:29">
      <c r="A987" s="1">
        <v>15</v>
      </c>
      <c r="C987" s="2">
        <v>46236</v>
      </c>
      <c r="F987" s="1" t="s">
        <v>93</v>
      </c>
      <c r="G987" s="1" t="s">
        <v>818</v>
      </c>
      <c r="H987" s="1">
        <v>180</v>
      </c>
      <c r="I987" s="1">
        <v>180</v>
      </c>
      <c r="J987" s="1" t="s">
        <v>7854</v>
      </c>
      <c r="K987" s="2">
        <v>46236.5537384259</v>
      </c>
      <c r="L987" s="1" t="s">
        <v>3903</v>
      </c>
      <c r="M987" s="1" t="s">
        <v>463</v>
      </c>
      <c r="N987" s="1" t="s">
        <v>6495</v>
      </c>
      <c r="O987" s="1" t="s">
        <v>2613</v>
      </c>
      <c r="P987" s="1" t="s">
        <v>29</v>
      </c>
      <c r="Q987" s="2">
        <v>46236</v>
      </c>
      <c r="R987" s="1" t="s">
        <v>353</v>
      </c>
      <c r="S987" s="1" t="s">
        <v>6540</v>
      </c>
      <c r="T987" s="1">
        <v>1</v>
      </c>
      <c r="X987" s="216" t="s">
        <v>454</v>
      </c>
      <c r="AA987" s="1" t="s">
        <v>7856</v>
      </c>
      <c r="AB987" s="1" t="s">
        <v>455</v>
      </c>
      <c r="AC987" s="1" t="s">
        <v>2609</v>
      </c>
    </row>
    <row r="988" s="1" customFormat="1" spans="1:29">
      <c r="A988" s="1">
        <v>120</v>
      </c>
      <c r="C988" s="2">
        <v>46236</v>
      </c>
      <c r="F988" s="1" t="s">
        <v>93</v>
      </c>
      <c r="G988" s="1" t="s">
        <v>818</v>
      </c>
      <c r="H988" s="1">
        <v>180</v>
      </c>
      <c r="I988" s="1">
        <v>180</v>
      </c>
      <c r="J988" s="1" t="s">
        <v>7854</v>
      </c>
      <c r="K988" s="2">
        <v>46236.5537384259</v>
      </c>
      <c r="L988" s="1" t="s">
        <v>3903</v>
      </c>
      <c r="M988" s="1" t="s">
        <v>463</v>
      </c>
      <c r="N988" s="1" t="s">
        <v>6495</v>
      </c>
      <c r="O988" s="1" t="s">
        <v>2613</v>
      </c>
      <c r="P988" s="1" t="s">
        <v>29</v>
      </c>
      <c r="Q988" s="2">
        <v>46236</v>
      </c>
      <c r="R988" s="1" t="s">
        <v>353</v>
      </c>
      <c r="S988" s="1" t="s">
        <v>6540</v>
      </c>
      <c r="T988" s="1">
        <v>2</v>
      </c>
      <c r="X988" s="216" t="s">
        <v>456</v>
      </c>
      <c r="AA988" s="1" t="s">
        <v>7591</v>
      </c>
      <c r="AB988" s="1" t="s">
        <v>457</v>
      </c>
      <c r="AC988" s="1" t="s">
        <v>2609</v>
      </c>
    </row>
    <row r="989" s="1" customFormat="1" spans="1:29">
      <c r="A989" s="1">
        <v>0</v>
      </c>
      <c r="C989" s="2">
        <v>46236.5418055556</v>
      </c>
      <c r="F989" s="1" t="s">
        <v>92</v>
      </c>
      <c r="G989" s="1" t="s">
        <v>591</v>
      </c>
      <c r="H989" s="1">
        <v>0</v>
      </c>
      <c r="I989" s="1">
        <v>0</v>
      </c>
      <c r="J989" s="1" t="s">
        <v>7857</v>
      </c>
      <c r="K989" s="2">
        <v>46236.5554513889</v>
      </c>
      <c r="L989" s="1" t="s">
        <v>3878</v>
      </c>
      <c r="M989" s="1" t="s">
        <v>463</v>
      </c>
      <c r="N989" s="1" t="s">
        <v>6654</v>
      </c>
      <c r="O989" s="1" t="s">
        <v>7858</v>
      </c>
      <c r="P989" s="1" t="s">
        <v>29</v>
      </c>
      <c r="Q989" s="2">
        <v>46236</v>
      </c>
      <c r="R989" s="1" t="s">
        <v>344</v>
      </c>
      <c r="S989" s="1" t="s">
        <v>6540</v>
      </c>
      <c r="T989" s="1">
        <v>1</v>
      </c>
      <c r="AC989" s="1" t="s">
        <v>5209</v>
      </c>
    </row>
    <row r="990" s="1" customFormat="1" spans="1:29">
      <c r="A990" s="1">
        <v>40</v>
      </c>
      <c r="C990" s="2">
        <v>46236.5631944444</v>
      </c>
      <c r="F990" s="1" t="s">
        <v>92</v>
      </c>
      <c r="G990" s="1" t="s">
        <v>621</v>
      </c>
      <c r="H990" s="1">
        <v>40</v>
      </c>
      <c r="I990" s="1">
        <v>40</v>
      </c>
      <c r="J990" s="1" t="s">
        <v>7859</v>
      </c>
      <c r="K990" s="2">
        <v>46236.5710416667</v>
      </c>
      <c r="L990" s="1" t="s">
        <v>3878</v>
      </c>
      <c r="M990" s="1" t="s">
        <v>463</v>
      </c>
      <c r="N990" s="1" t="s">
        <v>6543</v>
      </c>
      <c r="O990" s="1" t="s">
        <v>7860</v>
      </c>
      <c r="P990" s="1" t="s">
        <v>29</v>
      </c>
      <c r="Q990" s="2">
        <v>46236</v>
      </c>
      <c r="R990" s="1" t="s">
        <v>342</v>
      </c>
      <c r="S990" s="1" t="s">
        <v>6540</v>
      </c>
      <c r="T990" s="1">
        <v>1</v>
      </c>
      <c r="AC990" s="1" t="s">
        <v>687</v>
      </c>
    </row>
    <row r="991" s="1" customFormat="1" spans="1:29">
      <c r="A991" s="1">
        <v>15</v>
      </c>
      <c r="C991" s="2">
        <v>46236</v>
      </c>
      <c r="F991" s="1" t="s">
        <v>94</v>
      </c>
      <c r="G991" s="1" t="s">
        <v>818</v>
      </c>
      <c r="H991" s="1">
        <v>270</v>
      </c>
      <c r="I991" s="1">
        <v>270</v>
      </c>
      <c r="J991" s="1" t="s">
        <v>7861</v>
      </c>
      <c r="K991" s="2">
        <v>46236.5735069444</v>
      </c>
      <c r="L991" s="1" t="s">
        <v>3903</v>
      </c>
      <c r="M991" s="1" t="s">
        <v>463</v>
      </c>
      <c r="N991" s="1" t="s">
        <v>6495</v>
      </c>
      <c r="O991" s="1" t="s">
        <v>7862</v>
      </c>
      <c r="P991" s="1" t="s">
        <v>29</v>
      </c>
      <c r="Q991" s="2">
        <v>46236</v>
      </c>
      <c r="R991" s="1" t="s">
        <v>361</v>
      </c>
      <c r="S991" s="1" t="s">
        <v>6540</v>
      </c>
      <c r="T991" s="1">
        <v>1</v>
      </c>
      <c r="X991" s="216" t="s">
        <v>454</v>
      </c>
      <c r="AA991" s="1" t="s">
        <v>7863</v>
      </c>
      <c r="AB991" s="1" t="s">
        <v>455</v>
      </c>
      <c r="AC991" s="1" t="s">
        <v>673</v>
      </c>
    </row>
    <row r="992" s="1" customFormat="1" spans="1:29">
      <c r="A992" s="1">
        <v>15</v>
      </c>
      <c r="C992" s="2">
        <v>46236</v>
      </c>
      <c r="F992" s="1" t="s">
        <v>94</v>
      </c>
      <c r="G992" s="1" t="s">
        <v>818</v>
      </c>
      <c r="H992" s="1">
        <v>270</v>
      </c>
      <c r="I992" s="1">
        <v>270</v>
      </c>
      <c r="J992" s="1" t="s">
        <v>7861</v>
      </c>
      <c r="K992" s="2">
        <v>46236.5735069444</v>
      </c>
      <c r="L992" s="1" t="s">
        <v>3903</v>
      </c>
      <c r="M992" s="1" t="s">
        <v>463</v>
      </c>
      <c r="N992" s="1" t="s">
        <v>6495</v>
      </c>
      <c r="O992" s="1" t="s">
        <v>7862</v>
      </c>
      <c r="P992" s="1" t="s">
        <v>29</v>
      </c>
      <c r="Q992" s="2">
        <v>46236</v>
      </c>
      <c r="R992" s="1" t="s">
        <v>361</v>
      </c>
      <c r="S992" s="1" t="s">
        <v>6540</v>
      </c>
      <c r="T992" s="1">
        <v>1</v>
      </c>
      <c r="X992" s="216" t="s">
        <v>454</v>
      </c>
      <c r="AA992" s="1" t="s">
        <v>7864</v>
      </c>
      <c r="AB992" s="1" t="s">
        <v>455</v>
      </c>
      <c r="AC992" s="1" t="s">
        <v>673</v>
      </c>
    </row>
    <row r="993" s="1" customFormat="1" spans="1:29">
      <c r="A993" s="1">
        <v>240</v>
      </c>
      <c r="C993" s="2">
        <v>46236</v>
      </c>
      <c r="F993" s="1" t="s">
        <v>94</v>
      </c>
      <c r="G993" s="1" t="s">
        <v>818</v>
      </c>
      <c r="H993" s="1">
        <v>270</v>
      </c>
      <c r="I993" s="1">
        <v>270</v>
      </c>
      <c r="J993" s="1" t="s">
        <v>7861</v>
      </c>
      <c r="K993" s="2">
        <v>46236.5735069444</v>
      </c>
      <c r="L993" s="1" t="s">
        <v>3903</v>
      </c>
      <c r="M993" s="1" t="s">
        <v>463</v>
      </c>
      <c r="N993" s="1" t="s">
        <v>6495</v>
      </c>
      <c r="O993" s="1" t="s">
        <v>7862</v>
      </c>
      <c r="P993" s="1" t="s">
        <v>29</v>
      </c>
      <c r="Q993" s="2">
        <v>46236</v>
      </c>
      <c r="R993" s="1" t="s">
        <v>361</v>
      </c>
      <c r="S993" s="1" t="s">
        <v>6540</v>
      </c>
      <c r="T993" s="1">
        <v>4</v>
      </c>
      <c r="X993" s="216" t="s">
        <v>456</v>
      </c>
      <c r="AA993" s="1" t="s">
        <v>7533</v>
      </c>
      <c r="AB993" s="1" t="s">
        <v>457</v>
      </c>
      <c r="AC993" s="1" t="s">
        <v>673</v>
      </c>
    </row>
    <row r="994" s="1" customFormat="1" spans="1:29">
      <c r="A994" s="1">
        <v>140</v>
      </c>
      <c r="C994" s="2">
        <v>46236.596875</v>
      </c>
      <c r="F994" s="1" t="s">
        <v>69</v>
      </c>
      <c r="G994" s="1" t="s">
        <v>621</v>
      </c>
      <c r="H994" s="1">
        <v>160</v>
      </c>
      <c r="I994" s="1">
        <v>160</v>
      </c>
      <c r="J994" s="1" t="s">
        <v>7865</v>
      </c>
      <c r="K994" s="2">
        <v>46236.630162037</v>
      </c>
      <c r="L994" s="1" t="s">
        <v>3878</v>
      </c>
      <c r="M994" s="1" t="s">
        <v>463</v>
      </c>
      <c r="N994" s="1" t="s">
        <v>6977</v>
      </c>
      <c r="O994" s="1" t="s">
        <v>7866</v>
      </c>
      <c r="P994" s="1" t="s">
        <v>29</v>
      </c>
      <c r="Q994" s="2">
        <v>46236.625</v>
      </c>
      <c r="R994" s="1" t="s">
        <v>310</v>
      </c>
      <c r="S994" s="1" t="s">
        <v>6540</v>
      </c>
      <c r="T994" s="1">
        <v>2</v>
      </c>
      <c r="AC994" s="1" t="s">
        <v>614</v>
      </c>
    </row>
    <row r="995" s="1" customFormat="1" spans="1:29">
      <c r="A995" s="1">
        <v>20</v>
      </c>
      <c r="C995" s="2">
        <v>46236.596875</v>
      </c>
      <c r="F995" s="1" t="s">
        <v>69</v>
      </c>
      <c r="G995" s="1" t="s">
        <v>621</v>
      </c>
      <c r="H995" s="1">
        <v>160</v>
      </c>
      <c r="I995" s="1">
        <v>160</v>
      </c>
      <c r="J995" s="1" t="s">
        <v>7865</v>
      </c>
      <c r="K995" s="2">
        <v>46236.630162037</v>
      </c>
      <c r="L995" s="1" t="s">
        <v>3878</v>
      </c>
      <c r="M995" s="1" t="s">
        <v>463</v>
      </c>
      <c r="N995" s="1" t="s">
        <v>7497</v>
      </c>
      <c r="O995" s="1" t="s">
        <v>7866</v>
      </c>
      <c r="P995" s="1" t="s">
        <v>29</v>
      </c>
      <c r="Q995" s="2">
        <v>46236.625</v>
      </c>
      <c r="R995" s="1" t="s">
        <v>310</v>
      </c>
      <c r="S995" s="1" t="s">
        <v>6540</v>
      </c>
      <c r="T995" s="1">
        <v>1</v>
      </c>
      <c r="AC995" s="1" t="s">
        <v>614</v>
      </c>
    </row>
    <row r="996" s="1" customFormat="1" spans="1:29">
      <c r="A996" s="1">
        <v>15</v>
      </c>
      <c r="C996" s="2">
        <v>46236.9257291667</v>
      </c>
      <c r="F996" s="1" t="s">
        <v>99</v>
      </c>
      <c r="G996" s="1" t="s">
        <v>818</v>
      </c>
      <c r="H996" s="1">
        <v>330</v>
      </c>
      <c r="I996" s="1">
        <v>330</v>
      </c>
      <c r="J996" s="1" t="s">
        <v>7867</v>
      </c>
      <c r="K996" s="2">
        <v>46236.6639236111</v>
      </c>
      <c r="L996" s="1" t="s">
        <v>4284</v>
      </c>
      <c r="M996" s="1" t="s">
        <v>463</v>
      </c>
      <c r="N996" s="1" t="s">
        <v>6495</v>
      </c>
      <c r="O996" s="1" t="s">
        <v>7868</v>
      </c>
      <c r="P996" s="1" t="s">
        <v>29</v>
      </c>
      <c r="Q996" s="2">
        <v>46233</v>
      </c>
      <c r="R996" s="1" t="s">
        <v>375</v>
      </c>
      <c r="S996" s="1" t="s">
        <v>6540</v>
      </c>
      <c r="T996" s="1">
        <v>1</v>
      </c>
      <c r="X996" s="216" t="s">
        <v>454</v>
      </c>
      <c r="AA996" s="1" t="s">
        <v>7869</v>
      </c>
      <c r="AB996" s="1" t="s">
        <v>455</v>
      </c>
      <c r="AC996" s="1" t="s">
        <v>643</v>
      </c>
    </row>
    <row r="997" s="1" customFormat="1" spans="1:29">
      <c r="A997" s="1">
        <v>15</v>
      </c>
      <c r="C997" s="2">
        <v>46236.9257291667</v>
      </c>
      <c r="F997" s="1" t="s">
        <v>99</v>
      </c>
      <c r="G997" s="1" t="s">
        <v>818</v>
      </c>
      <c r="H997" s="1">
        <v>330</v>
      </c>
      <c r="I997" s="1">
        <v>330</v>
      </c>
      <c r="J997" s="1" t="s">
        <v>7867</v>
      </c>
      <c r="K997" s="2">
        <v>46236.6639236111</v>
      </c>
      <c r="L997" s="1" t="s">
        <v>4284</v>
      </c>
      <c r="M997" s="1" t="s">
        <v>463</v>
      </c>
      <c r="N997" s="1" t="s">
        <v>6495</v>
      </c>
      <c r="O997" s="1" t="s">
        <v>7868</v>
      </c>
      <c r="P997" s="1" t="s">
        <v>29</v>
      </c>
      <c r="Q997" s="2">
        <v>46233</v>
      </c>
      <c r="R997" s="1" t="s">
        <v>375</v>
      </c>
      <c r="S997" s="1" t="s">
        <v>6540</v>
      </c>
      <c r="T997" s="1">
        <v>1</v>
      </c>
      <c r="X997" s="216" t="s">
        <v>454</v>
      </c>
      <c r="AA997" s="1" t="s">
        <v>7870</v>
      </c>
      <c r="AB997" s="1" t="s">
        <v>455</v>
      </c>
      <c r="AC997" s="1" t="s">
        <v>643</v>
      </c>
    </row>
    <row r="998" s="1" customFormat="1" spans="1:29">
      <c r="A998" s="1">
        <v>300</v>
      </c>
      <c r="C998" s="2">
        <v>46236.9257291667</v>
      </c>
      <c r="F998" s="1" t="s">
        <v>99</v>
      </c>
      <c r="G998" s="1" t="s">
        <v>818</v>
      </c>
      <c r="H998" s="1">
        <v>330</v>
      </c>
      <c r="I998" s="1">
        <v>330</v>
      </c>
      <c r="J998" s="1" t="s">
        <v>7867</v>
      </c>
      <c r="K998" s="2">
        <v>46236.6639236111</v>
      </c>
      <c r="L998" s="1" t="s">
        <v>4284</v>
      </c>
      <c r="M998" s="1" t="s">
        <v>463</v>
      </c>
      <c r="N998" s="1" t="s">
        <v>6495</v>
      </c>
      <c r="O998" s="1" t="s">
        <v>7868</v>
      </c>
      <c r="P998" s="1" t="s">
        <v>29</v>
      </c>
      <c r="Q998" s="2">
        <v>46233</v>
      </c>
      <c r="R998" s="1" t="s">
        <v>375</v>
      </c>
      <c r="S998" s="1" t="s">
        <v>6540</v>
      </c>
      <c r="T998" s="1">
        <v>5</v>
      </c>
      <c r="X998" s="216" t="s">
        <v>456</v>
      </c>
      <c r="AA998" s="1" t="s">
        <v>7871</v>
      </c>
      <c r="AB998" s="1" t="s">
        <v>457</v>
      </c>
      <c r="AC998" s="1" t="s">
        <v>643</v>
      </c>
    </row>
    <row r="999" s="1" customFormat="1" spans="1:29">
      <c r="A999" s="1">
        <v>150</v>
      </c>
      <c r="C999" s="2">
        <v>46236.3333333333</v>
      </c>
      <c r="F999" s="1" t="s">
        <v>123</v>
      </c>
      <c r="G999" s="1" t="s">
        <v>818</v>
      </c>
      <c r="H999" s="1">
        <v>180</v>
      </c>
      <c r="I999" s="1">
        <v>180</v>
      </c>
      <c r="J999" s="1" t="s">
        <v>7872</v>
      </c>
      <c r="K999" s="2">
        <v>46236.6847337963</v>
      </c>
      <c r="L999" s="1" t="s">
        <v>4284</v>
      </c>
      <c r="M999" s="1" t="s">
        <v>463</v>
      </c>
      <c r="N999" s="1" t="s">
        <v>6495</v>
      </c>
      <c r="O999" s="1" t="s">
        <v>2939</v>
      </c>
      <c r="P999" s="1" t="s">
        <v>29</v>
      </c>
      <c r="Q999" s="2">
        <v>46236.3333333333</v>
      </c>
      <c r="R999" s="1" t="s">
        <v>264</v>
      </c>
      <c r="S999" s="1" t="s">
        <v>6540</v>
      </c>
      <c r="T999" s="1">
        <v>2.5</v>
      </c>
      <c r="X999" s="216" t="s">
        <v>470</v>
      </c>
      <c r="AA999" s="1" t="s">
        <v>7791</v>
      </c>
      <c r="AB999" s="1" t="s">
        <v>471</v>
      </c>
      <c r="AC999" s="1" t="s">
        <v>2885</v>
      </c>
    </row>
    <row r="1000" s="1" customFormat="1" spans="1:29">
      <c r="A1000" s="1">
        <v>15</v>
      </c>
      <c r="C1000" s="2">
        <v>46236.7278819444</v>
      </c>
      <c r="F1000" s="1" t="s">
        <v>99</v>
      </c>
      <c r="G1000" s="1" t="s">
        <v>818</v>
      </c>
      <c r="H1000" s="1">
        <v>114</v>
      </c>
      <c r="I1000" s="1">
        <v>114</v>
      </c>
      <c r="J1000" s="1" t="s">
        <v>7873</v>
      </c>
      <c r="K1000" s="2">
        <v>46236.6915856482</v>
      </c>
      <c r="L1000" s="1" t="s">
        <v>3903</v>
      </c>
      <c r="M1000" s="1" t="s">
        <v>463</v>
      </c>
      <c r="N1000" s="1" t="s">
        <v>6495</v>
      </c>
      <c r="O1000" s="1" t="s">
        <v>7874</v>
      </c>
      <c r="P1000" s="1" t="s">
        <v>29</v>
      </c>
      <c r="Q1000" s="2">
        <v>46236</v>
      </c>
      <c r="R1000" s="1" t="s">
        <v>375</v>
      </c>
      <c r="S1000" s="1" t="s">
        <v>6540</v>
      </c>
      <c r="T1000" s="1">
        <v>1</v>
      </c>
      <c r="X1000" s="216" t="s">
        <v>454</v>
      </c>
      <c r="AA1000" s="1" t="s">
        <v>7875</v>
      </c>
      <c r="AB1000" s="1" t="s">
        <v>455</v>
      </c>
      <c r="AC1000" s="1" t="s">
        <v>643</v>
      </c>
    </row>
    <row r="1001" s="1" customFormat="1" spans="1:29">
      <c r="A1001" s="1">
        <v>15</v>
      </c>
      <c r="C1001" s="2">
        <v>46236.7278819444</v>
      </c>
      <c r="F1001" s="1" t="s">
        <v>99</v>
      </c>
      <c r="G1001" s="1" t="s">
        <v>818</v>
      </c>
      <c r="H1001" s="1">
        <v>114</v>
      </c>
      <c r="I1001" s="1">
        <v>114</v>
      </c>
      <c r="J1001" s="1" t="s">
        <v>7873</v>
      </c>
      <c r="K1001" s="2">
        <v>46236.6915856482</v>
      </c>
      <c r="L1001" s="1" t="s">
        <v>3903</v>
      </c>
      <c r="M1001" s="1" t="s">
        <v>463</v>
      </c>
      <c r="N1001" s="1" t="s">
        <v>6495</v>
      </c>
      <c r="O1001" s="1" t="s">
        <v>7874</v>
      </c>
      <c r="P1001" s="1" t="s">
        <v>29</v>
      </c>
      <c r="Q1001" s="2">
        <v>46236</v>
      </c>
      <c r="R1001" s="1" t="s">
        <v>375</v>
      </c>
      <c r="S1001" s="1" t="s">
        <v>6540</v>
      </c>
      <c r="T1001" s="1">
        <v>1</v>
      </c>
      <c r="X1001" s="216" t="s">
        <v>454</v>
      </c>
      <c r="AA1001" s="1" t="s">
        <v>7876</v>
      </c>
      <c r="AB1001" s="1" t="s">
        <v>455</v>
      </c>
      <c r="AC1001" s="1" t="s">
        <v>643</v>
      </c>
    </row>
    <row r="1002" s="1" customFormat="1" spans="1:29">
      <c r="A1002" s="1">
        <v>84</v>
      </c>
      <c r="C1002" s="2">
        <v>46236.7278819444</v>
      </c>
      <c r="F1002" s="1" t="s">
        <v>99</v>
      </c>
      <c r="G1002" s="1" t="s">
        <v>818</v>
      </c>
      <c r="H1002" s="1">
        <v>114</v>
      </c>
      <c r="I1002" s="1">
        <v>114</v>
      </c>
      <c r="J1002" s="1" t="s">
        <v>7873</v>
      </c>
      <c r="K1002" s="2">
        <v>46236.6915856482</v>
      </c>
      <c r="L1002" s="1" t="s">
        <v>3903</v>
      </c>
      <c r="M1002" s="1" t="s">
        <v>463</v>
      </c>
      <c r="N1002" s="1" t="s">
        <v>6495</v>
      </c>
      <c r="O1002" s="1" t="s">
        <v>7874</v>
      </c>
      <c r="P1002" s="1" t="s">
        <v>29</v>
      </c>
      <c r="Q1002" s="2">
        <v>46236</v>
      </c>
      <c r="R1002" s="1" t="s">
        <v>375</v>
      </c>
      <c r="S1002" s="1" t="s">
        <v>6540</v>
      </c>
      <c r="T1002" s="1">
        <v>1.4</v>
      </c>
      <c r="X1002" s="216" t="s">
        <v>456</v>
      </c>
      <c r="AA1002" s="1" t="s">
        <v>7877</v>
      </c>
      <c r="AB1002" s="1" t="s">
        <v>457</v>
      </c>
      <c r="AC1002" s="1" t="s">
        <v>643</v>
      </c>
    </row>
    <row r="1003" s="1" customFormat="1" spans="1:29">
      <c r="A1003" s="1">
        <v>15</v>
      </c>
      <c r="C1003" s="2">
        <v>46236.625</v>
      </c>
      <c r="F1003" s="1" t="s">
        <v>97</v>
      </c>
      <c r="G1003" s="1" t="s">
        <v>818</v>
      </c>
      <c r="H1003" s="1">
        <v>162</v>
      </c>
      <c r="I1003" s="1">
        <v>162</v>
      </c>
      <c r="J1003" s="1" t="s">
        <v>7878</v>
      </c>
      <c r="K1003" s="2">
        <v>46236.7098842593</v>
      </c>
      <c r="L1003" s="1" t="s">
        <v>3903</v>
      </c>
      <c r="M1003" s="1" t="s">
        <v>463</v>
      </c>
      <c r="N1003" s="1" t="s">
        <v>6495</v>
      </c>
      <c r="O1003" s="1" t="s">
        <v>7879</v>
      </c>
      <c r="P1003" s="1" t="s">
        <v>29</v>
      </c>
      <c r="Q1003" s="2">
        <v>46236</v>
      </c>
      <c r="R1003" s="1" t="s">
        <v>368</v>
      </c>
      <c r="S1003" s="1" t="s">
        <v>6540</v>
      </c>
      <c r="T1003" s="1">
        <v>1</v>
      </c>
      <c r="X1003" s="216" t="s">
        <v>454</v>
      </c>
      <c r="AA1003" s="1" t="s">
        <v>7880</v>
      </c>
      <c r="AB1003" s="1" t="s">
        <v>455</v>
      </c>
      <c r="AC1003" s="1" t="s">
        <v>657</v>
      </c>
    </row>
    <row r="1004" s="1" customFormat="1" spans="1:29">
      <c r="A1004" s="1">
        <v>15</v>
      </c>
      <c r="C1004" s="2">
        <v>46236.625</v>
      </c>
      <c r="F1004" s="1" t="s">
        <v>97</v>
      </c>
      <c r="G1004" s="1" t="s">
        <v>818</v>
      </c>
      <c r="H1004" s="1">
        <v>162</v>
      </c>
      <c r="I1004" s="1">
        <v>162</v>
      </c>
      <c r="J1004" s="1" t="s">
        <v>7878</v>
      </c>
      <c r="K1004" s="2">
        <v>46236.7098842593</v>
      </c>
      <c r="L1004" s="1" t="s">
        <v>3903</v>
      </c>
      <c r="M1004" s="1" t="s">
        <v>463</v>
      </c>
      <c r="N1004" s="1" t="s">
        <v>6495</v>
      </c>
      <c r="O1004" s="1" t="s">
        <v>7879</v>
      </c>
      <c r="P1004" s="1" t="s">
        <v>29</v>
      </c>
      <c r="Q1004" s="2">
        <v>46236</v>
      </c>
      <c r="R1004" s="1" t="s">
        <v>368</v>
      </c>
      <c r="S1004" s="1" t="s">
        <v>6540</v>
      </c>
      <c r="T1004" s="1">
        <v>1</v>
      </c>
      <c r="X1004" s="216" t="s">
        <v>454</v>
      </c>
      <c r="AA1004" s="1" t="s">
        <v>7881</v>
      </c>
      <c r="AB1004" s="1" t="s">
        <v>455</v>
      </c>
      <c r="AC1004" s="1" t="s">
        <v>657</v>
      </c>
    </row>
    <row r="1005" s="1" customFormat="1" spans="1:29">
      <c r="A1005" s="1">
        <v>132</v>
      </c>
      <c r="C1005" s="2">
        <v>46236.625</v>
      </c>
      <c r="F1005" s="1" t="s">
        <v>97</v>
      </c>
      <c r="G1005" s="1" t="s">
        <v>818</v>
      </c>
      <c r="H1005" s="1">
        <v>162</v>
      </c>
      <c r="I1005" s="1">
        <v>162</v>
      </c>
      <c r="J1005" s="1" t="s">
        <v>7878</v>
      </c>
      <c r="K1005" s="2">
        <v>46236.7098842593</v>
      </c>
      <c r="L1005" s="1" t="s">
        <v>3903</v>
      </c>
      <c r="M1005" s="1" t="s">
        <v>463</v>
      </c>
      <c r="N1005" s="1" t="s">
        <v>6495</v>
      </c>
      <c r="O1005" s="1" t="s">
        <v>7879</v>
      </c>
      <c r="P1005" s="1" t="s">
        <v>29</v>
      </c>
      <c r="Q1005" s="2">
        <v>46236</v>
      </c>
      <c r="R1005" s="1" t="s">
        <v>368</v>
      </c>
      <c r="S1005" s="1" t="s">
        <v>6540</v>
      </c>
      <c r="T1005" s="1">
        <v>2.2</v>
      </c>
      <c r="X1005" s="216" t="s">
        <v>456</v>
      </c>
      <c r="AA1005" s="1" t="s">
        <v>7882</v>
      </c>
      <c r="AB1005" s="1" t="s">
        <v>457</v>
      </c>
      <c r="AC1005" s="1" t="s">
        <v>657</v>
      </c>
    </row>
    <row r="1006" s="1" customFormat="1" spans="1:29">
      <c r="A1006" s="1">
        <v>160</v>
      </c>
      <c r="C1006" s="2">
        <v>46236.7083333333</v>
      </c>
      <c r="F1006" s="1" t="s">
        <v>123</v>
      </c>
      <c r="G1006" s="1" t="s">
        <v>818</v>
      </c>
      <c r="H1006" s="1">
        <v>160</v>
      </c>
      <c r="I1006" s="1">
        <v>160</v>
      </c>
      <c r="J1006" s="1" t="s">
        <v>7883</v>
      </c>
      <c r="K1006" s="2">
        <v>46236.7250347222</v>
      </c>
      <c r="L1006" s="1" t="s">
        <v>4284</v>
      </c>
      <c r="M1006" s="1" t="s">
        <v>463</v>
      </c>
      <c r="N1006" s="1" t="s">
        <v>6495</v>
      </c>
      <c r="O1006" s="1" t="s">
        <v>7884</v>
      </c>
      <c r="P1006" s="1" t="s">
        <v>29</v>
      </c>
      <c r="Q1006" s="2">
        <v>46237</v>
      </c>
      <c r="R1006" s="1" t="s">
        <v>264</v>
      </c>
      <c r="S1006" s="1" t="s">
        <v>6540</v>
      </c>
      <c r="T1006" s="1">
        <v>1</v>
      </c>
      <c r="X1006" s="216" t="s">
        <v>491</v>
      </c>
      <c r="AA1006" s="1" t="s">
        <v>7885</v>
      </c>
      <c r="AB1006" s="1" t="s">
        <v>492</v>
      </c>
      <c r="AC1006" s="1" t="s">
        <v>2885</v>
      </c>
    </row>
    <row r="1007" s="1" customFormat="1" spans="1:29">
      <c r="A1007" s="1">
        <v>100</v>
      </c>
      <c r="C1007" s="2">
        <v>46236.625</v>
      </c>
      <c r="F1007" s="1" t="s">
        <v>88</v>
      </c>
      <c r="G1007" s="1" t="s">
        <v>742</v>
      </c>
      <c r="H1007" s="1">
        <v>120</v>
      </c>
      <c r="I1007" s="1">
        <v>120</v>
      </c>
      <c r="J1007" s="1" t="s">
        <v>7886</v>
      </c>
      <c r="K1007" s="2">
        <v>46236.7633101852</v>
      </c>
      <c r="L1007" s="1" t="s">
        <v>3878</v>
      </c>
      <c r="M1007" s="1" t="s">
        <v>463</v>
      </c>
      <c r="N1007" s="1" t="s">
        <v>6545</v>
      </c>
      <c r="O1007" s="1" t="s">
        <v>5255</v>
      </c>
      <c r="P1007" s="1" t="s">
        <v>29</v>
      </c>
      <c r="Q1007" s="2">
        <v>46236.625</v>
      </c>
      <c r="R1007" s="1" t="s">
        <v>337</v>
      </c>
      <c r="S1007" s="1" t="s">
        <v>6540</v>
      </c>
      <c r="T1007" s="1">
        <v>2</v>
      </c>
      <c r="AC1007" s="1" t="s">
        <v>2727</v>
      </c>
    </row>
    <row r="1008" s="1" customFormat="1" spans="1:29">
      <c r="A1008" s="1">
        <v>200</v>
      </c>
      <c r="C1008" s="2">
        <v>46236.4166666667</v>
      </c>
      <c r="F1008" s="1" t="s">
        <v>78</v>
      </c>
      <c r="G1008" s="1" t="s">
        <v>1750</v>
      </c>
      <c r="H1008" s="1">
        <v>330</v>
      </c>
      <c r="I1008" s="1">
        <v>330</v>
      </c>
      <c r="J1008" s="1" t="s">
        <v>7887</v>
      </c>
      <c r="K1008" s="2">
        <v>46236.7722569444</v>
      </c>
      <c r="L1008" s="1" t="s">
        <v>3878</v>
      </c>
      <c r="M1008" s="1" t="s">
        <v>463</v>
      </c>
      <c r="N1008" s="1" t="s">
        <v>6977</v>
      </c>
      <c r="O1008" s="1" t="s">
        <v>2944</v>
      </c>
      <c r="P1008" s="1" t="s">
        <v>29</v>
      </c>
      <c r="Q1008" s="2">
        <v>46236.4166666667</v>
      </c>
      <c r="R1008" s="1" t="s">
        <v>322</v>
      </c>
      <c r="S1008" s="1" t="s">
        <v>6540</v>
      </c>
      <c r="T1008" s="1">
        <v>4</v>
      </c>
      <c r="AC1008" s="1" t="s">
        <v>2879</v>
      </c>
    </row>
    <row r="1009" s="1" customFormat="1" spans="1:29">
      <c r="A1009" s="1">
        <v>80</v>
      </c>
      <c r="C1009" s="2">
        <v>46236.4166666667</v>
      </c>
      <c r="F1009" s="1" t="s">
        <v>78</v>
      </c>
      <c r="G1009" s="1" t="s">
        <v>1750</v>
      </c>
      <c r="H1009" s="1">
        <v>330</v>
      </c>
      <c r="I1009" s="1">
        <v>330</v>
      </c>
      <c r="J1009" s="1" t="s">
        <v>7887</v>
      </c>
      <c r="K1009" s="2">
        <v>46236.7722569444</v>
      </c>
      <c r="L1009" s="1" t="s">
        <v>3878</v>
      </c>
      <c r="M1009" s="1" t="s">
        <v>463</v>
      </c>
      <c r="N1009" s="1" t="s">
        <v>7025</v>
      </c>
      <c r="O1009" s="1" t="s">
        <v>2944</v>
      </c>
      <c r="P1009" s="1" t="s">
        <v>29</v>
      </c>
      <c r="Q1009" s="2">
        <v>46236.4166666667</v>
      </c>
      <c r="R1009" s="1" t="s">
        <v>322</v>
      </c>
      <c r="S1009" s="1" t="s">
        <v>6540</v>
      </c>
      <c r="T1009" s="1">
        <v>4</v>
      </c>
      <c r="AC1009" s="1" t="s">
        <v>2879</v>
      </c>
    </row>
    <row r="1010" s="1" customFormat="1" spans="1:29">
      <c r="A1010" s="1">
        <v>160</v>
      </c>
      <c r="C1010" s="2">
        <v>46236.7916666667</v>
      </c>
      <c r="F1010" s="1" t="s">
        <v>93</v>
      </c>
      <c r="G1010" s="1" t="s">
        <v>818</v>
      </c>
      <c r="H1010" s="1">
        <v>160</v>
      </c>
      <c r="I1010" s="1">
        <v>160</v>
      </c>
      <c r="J1010" s="1" t="s">
        <v>7888</v>
      </c>
      <c r="K1010" s="2">
        <v>46236.7803009259</v>
      </c>
      <c r="L1010" s="1" t="s">
        <v>4284</v>
      </c>
      <c r="M1010" s="1" t="s">
        <v>463</v>
      </c>
      <c r="N1010" s="1" t="s">
        <v>6495</v>
      </c>
      <c r="O1010" s="1" t="s">
        <v>7889</v>
      </c>
      <c r="P1010" s="1" t="s">
        <v>29</v>
      </c>
      <c r="Q1010" s="2">
        <v>46237</v>
      </c>
      <c r="R1010" s="1" t="s">
        <v>350</v>
      </c>
      <c r="S1010" s="1" t="s">
        <v>6540</v>
      </c>
      <c r="T1010" s="1">
        <v>1</v>
      </c>
      <c r="X1010" s="216" t="s">
        <v>491</v>
      </c>
      <c r="AA1010" s="1" t="s">
        <v>7890</v>
      </c>
      <c r="AB1010" s="1" t="s">
        <v>492</v>
      </c>
      <c r="AC1010" s="1" t="s">
        <v>2490</v>
      </c>
    </row>
    <row r="1011" s="1" customFormat="1" spans="1:29">
      <c r="A1011" s="1">
        <v>40</v>
      </c>
      <c r="C1011" s="2">
        <v>46236.8138773148</v>
      </c>
      <c r="F1011" s="1" t="s">
        <v>121</v>
      </c>
      <c r="G1011" s="1" t="s">
        <v>602</v>
      </c>
      <c r="H1011" s="1">
        <v>40</v>
      </c>
      <c r="I1011" s="1">
        <v>40</v>
      </c>
      <c r="J1011" s="1" t="s">
        <v>7891</v>
      </c>
      <c r="K1011" s="2">
        <v>46236.8336111111</v>
      </c>
      <c r="L1011" s="1" t="s">
        <v>3878</v>
      </c>
      <c r="M1011" s="1" t="s">
        <v>463</v>
      </c>
      <c r="N1011" s="1" t="s">
        <v>6543</v>
      </c>
      <c r="O1011" s="1" t="s">
        <v>7892</v>
      </c>
      <c r="P1011" s="1" t="s">
        <v>29</v>
      </c>
      <c r="Q1011" s="2">
        <v>46237.4583333333</v>
      </c>
      <c r="R1011" s="1" t="s">
        <v>257</v>
      </c>
      <c r="S1011" s="1" t="s">
        <v>6540</v>
      </c>
      <c r="T1011" s="1">
        <v>1</v>
      </c>
      <c r="AC1011" s="1" t="s">
        <v>2752</v>
      </c>
    </row>
    <row r="1012" s="1" customFormat="1" spans="1:29">
      <c r="A1012" s="1">
        <v>60</v>
      </c>
      <c r="C1012" s="2">
        <v>46231.4202314815</v>
      </c>
      <c r="F1012" s="1" t="s">
        <v>52</v>
      </c>
      <c r="G1012" s="1" t="s">
        <v>621</v>
      </c>
      <c r="H1012" s="1">
        <v>100</v>
      </c>
      <c r="I1012" s="1">
        <v>100</v>
      </c>
      <c r="J1012" s="1" t="s">
        <v>7893</v>
      </c>
      <c r="K1012" s="2">
        <v>46231.4405671296</v>
      </c>
      <c r="L1012" s="1" t="s">
        <v>3878</v>
      </c>
      <c r="M1012" s="1" t="s">
        <v>448</v>
      </c>
      <c r="N1012" s="1" t="s">
        <v>6545</v>
      </c>
      <c r="O1012" s="1" t="s">
        <v>7894</v>
      </c>
      <c r="P1012" s="1" t="s">
        <v>29</v>
      </c>
      <c r="Q1012" s="2">
        <v>46230.375</v>
      </c>
      <c r="R1012" s="1" t="s">
        <v>422</v>
      </c>
      <c r="S1012" s="1" t="s">
        <v>6540</v>
      </c>
      <c r="T1012" s="1">
        <v>1</v>
      </c>
      <c r="AC1012" s="1" t="s">
        <v>3372</v>
      </c>
    </row>
    <row r="1013" s="1" customFormat="1" spans="1:29">
      <c r="A1013" s="1">
        <v>40</v>
      </c>
      <c r="C1013" s="2">
        <v>46231.4202314815</v>
      </c>
      <c r="F1013" s="1" t="s">
        <v>52</v>
      </c>
      <c r="G1013" s="1" t="s">
        <v>621</v>
      </c>
      <c r="H1013" s="1">
        <v>100</v>
      </c>
      <c r="I1013" s="1">
        <v>100</v>
      </c>
      <c r="J1013" s="1" t="s">
        <v>7893</v>
      </c>
      <c r="K1013" s="2">
        <v>46231.4405671296</v>
      </c>
      <c r="L1013" s="1" t="s">
        <v>3878</v>
      </c>
      <c r="M1013" s="1" t="s">
        <v>448</v>
      </c>
      <c r="N1013" s="1" t="s">
        <v>6543</v>
      </c>
      <c r="O1013" s="1" t="s">
        <v>7894</v>
      </c>
      <c r="P1013" s="1" t="s">
        <v>29</v>
      </c>
      <c r="Q1013" s="2">
        <v>46230.375</v>
      </c>
      <c r="R1013" s="1" t="s">
        <v>422</v>
      </c>
      <c r="S1013" s="1" t="s">
        <v>6540</v>
      </c>
      <c r="T1013" s="1">
        <v>1</v>
      </c>
      <c r="AC1013" s="1" t="s">
        <v>3372</v>
      </c>
    </row>
    <row r="1014" s="1" customFormat="1" spans="1:29">
      <c r="A1014" s="1">
        <v>90</v>
      </c>
      <c r="C1014" s="2">
        <v>46231.4919097222</v>
      </c>
      <c r="F1014" s="1" t="s">
        <v>55</v>
      </c>
      <c r="G1014" s="1" t="s">
        <v>818</v>
      </c>
      <c r="H1014" s="1">
        <v>90</v>
      </c>
      <c r="I1014" s="1">
        <v>90</v>
      </c>
      <c r="J1014" s="1" t="s">
        <v>7895</v>
      </c>
      <c r="K1014" s="2">
        <v>46231.5109837963</v>
      </c>
      <c r="L1014" s="1" t="s">
        <v>3903</v>
      </c>
      <c r="M1014" s="1" t="s">
        <v>448</v>
      </c>
      <c r="N1014" s="1" t="s">
        <v>6495</v>
      </c>
      <c r="O1014" s="1" t="s">
        <v>7896</v>
      </c>
      <c r="P1014" s="1" t="s">
        <v>29</v>
      </c>
      <c r="Q1014" s="2">
        <v>46231</v>
      </c>
      <c r="R1014" s="1" t="s">
        <v>427</v>
      </c>
      <c r="S1014" s="1" t="s">
        <v>6540</v>
      </c>
      <c r="T1014" s="1">
        <v>1</v>
      </c>
      <c r="X1014" s="216" t="s">
        <v>494</v>
      </c>
      <c r="AA1014" s="1" t="s">
        <v>7897</v>
      </c>
      <c r="AB1014" s="1" t="s">
        <v>495</v>
      </c>
      <c r="AC1014" s="1" t="s">
        <v>629</v>
      </c>
    </row>
    <row r="1015" s="1" customFormat="1" spans="1:29">
      <c r="A1015" s="1">
        <v>28</v>
      </c>
      <c r="C1015" s="2">
        <v>46231.5259143518</v>
      </c>
      <c r="F1015" s="1" t="s">
        <v>55</v>
      </c>
      <c r="G1015" s="1" t="s">
        <v>818</v>
      </c>
      <c r="H1015" s="1">
        <v>28</v>
      </c>
      <c r="I1015" s="1">
        <v>28</v>
      </c>
      <c r="J1015" s="1" t="s">
        <v>7898</v>
      </c>
      <c r="K1015" s="2">
        <v>46231.5307523148</v>
      </c>
      <c r="L1015" s="1" t="s">
        <v>3903</v>
      </c>
      <c r="M1015" s="1" t="s">
        <v>448</v>
      </c>
      <c r="N1015" s="1" t="s">
        <v>6495</v>
      </c>
      <c r="O1015" s="1" t="s">
        <v>7899</v>
      </c>
      <c r="P1015" s="1" t="s">
        <v>29</v>
      </c>
      <c r="Q1015" s="2">
        <v>46231</v>
      </c>
      <c r="R1015" s="1" t="s">
        <v>427</v>
      </c>
      <c r="S1015" s="1" t="s">
        <v>6540</v>
      </c>
      <c r="T1015" s="1">
        <v>1</v>
      </c>
      <c r="X1015" s="216" t="s">
        <v>459</v>
      </c>
      <c r="AA1015" s="1" t="s">
        <v>7900</v>
      </c>
      <c r="AB1015" s="1" t="s">
        <v>460</v>
      </c>
      <c r="AC1015" s="1" t="s">
        <v>629</v>
      </c>
    </row>
    <row r="1016" s="1" customFormat="1" spans="1:29">
      <c r="A1016" s="1">
        <v>90</v>
      </c>
      <c r="C1016" s="2">
        <v>46231.5198263889</v>
      </c>
      <c r="F1016" s="1" t="s">
        <v>55</v>
      </c>
      <c r="G1016" s="1" t="s">
        <v>818</v>
      </c>
      <c r="H1016" s="1">
        <v>90</v>
      </c>
      <c r="I1016" s="1">
        <v>90</v>
      </c>
      <c r="J1016" s="1" t="s">
        <v>7901</v>
      </c>
      <c r="K1016" s="2">
        <v>46231.5640856481</v>
      </c>
      <c r="L1016" s="1" t="s">
        <v>3903</v>
      </c>
      <c r="M1016" s="1" t="s">
        <v>448</v>
      </c>
      <c r="N1016" s="1" t="s">
        <v>6495</v>
      </c>
      <c r="O1016" s="1" t="s">
        <v>7902</v>
      </c>
      <c r="P1016" s="1" t="s">
        <v>29</v>
      </c>
      <c r="Q1016" s="2">
        <v>46232</v>
      </c>
      <c r="R1016" s="1" t="s">
        <v>427</v>
      </c>
      <c r="S1016" s="1" t="s">
        <v>6540</v>
      </c>
      <c r="T1016" s="1">
        <v>1</v>
      </c>
      <c r="X1016" s="216" t="s">
        <v>494</v>
      </c>
      <c r="AA1016" s="1" t="s">
        <v>7903</v>
      </c>
      <c r="AB1016" s="1" t="s">
        <v>495</v>
      </c>
      <c r="AC1016" s="1" t="s">
        <v>629</v>
      </c>
    </row>
    <row r="1017" s="1" customFormat="1" spans="1:29">
      <c r="A1017" s="1">
        <v>120</v>
      </c>
      <c r="C1017" s="2">
        <v>46231.6067592593</v>
      </c>
      <c r="F1017" s="1" t="s">
        <v>55</v>
      </c>
      <c r="G1017" s="1" t="s">
        <v>1135</v>
      </c>
      <c r="H1017" s="1">
        <v>578</v>
      </c>
      <c r="I1017" s="1">
        <v>578</v>
      </c>
      <c r="J1017" s="1" t="s">
        <v>7904</v>
      </c>
      <c r="K1017" s="2">
        <v>46231.6463657407</v>
      </c>
      <c r="L1017" s="1" t="s">
        <v>3878</v>
      </c>
      <c r="M1017" s="1" t="s">
        <v>448</v>
      </c>
      <c r="N1017" s="1" t="s">
        <v>6495</v>
      </c>
      <c r="O1017" s="1" t="s">
        <v>3457</v>
      </c>
      <c r="P1017" s="1" t="s">
        <v>29</v>
      </c>
      <c r="Q1017" s="2">
        <v>46231</v>
      </c>
      <c r="R1017" s="1" t="s">
        <v>427</v>
      </c>
      <c r="S1017" s="1" t="s">
        <v>6540</v>
      </c>
      <c r="T1017" s="1">
        <v>1</v>
      </c>
      <c r="X1017" s="216" t="s">
        <v>6571</v>
      </c>
      <c r="AA1017" s="1" t="s">
        <v>7905</v>
      </c>
      <c r="AB1017" s="1" t="s">
        <v>6573</v>
      </c>
      <c r="AC1017" s="1" t="s">
        <v>629</v>
      </c>
    </row>
    <row r="1018" s="1" customFormat="1" spans="1:29">
      <c r="A1018" s="1">
        <v>40</v>
      </c>
      <c r="C1018" s="2">
        <v>46231.6015509259</v>
      </c>
      <c r="F1018" s="1" t="s">
        <v>52</v>
      </c>
      <c r="G1018" s="1" t="s">
        <v>602</v>
      </c>
      <c r="H1018" s="1">
        <v>258</v>
      </c>
      <c r="I1018" s="1">
        <v>258</v>
      </c>
      <c r="J1018" s="1" t="s">
        <v>7906</v>
      </c>
      <c r="K1018" s="2">
        <v>46231.6518402778</v>
      </c>
      <c r="L1018" s="1" t="s">
        <v>4574</v>
      </c>
      <c r="M1018" s="1" t="s">
        <v>448</v>
      </c>
      <c r="N1018" s="1" t="s">
        <v>6543</v>
      </c>
      <c r="O1018" s="1" t="s">
        <v>3461</v>
      </c>
      <c r="P1018" s="1" t="s">
        <v>29</v>
      </c>
      <c r="Q1018" s="2">
        <v>46232</v>
      </c>
      <c r="R1018" s="1" t="s">
        <v>422</v>
      </c>
      <c r="S1018" s="1" t="s">
        <v>6540</v>
      </c>
      <c r="T1018" s="1">
        <v>1</v>
      </c>
      <c r="AC1018" s="1" t="s">
        <v>3372</v>
      </c>
    </row>
    <row r="1019" s="1" customFormat="1" spans="1:29">
      <c r="A1019" s="1">
        <v>40</v>
      </c>
      <c r="C1019" s="2">
        <v>46231.625</v>
      </c>
      <c r="F1019" s="1" t="s">
        <v>50</v>
      </c>
      <c r="G1019" s="1" t="s">
        <v>602</v>
      </c>
      <c r="H1019" s="1">
        <v>50</v>
      </c>
      <c r="I1019" s="1">
        <v>50</v>
      </c>
      <c r="J1019" s="1" t="s">
        <v>7907</v>
      </c>
      <c r="K1019" s="2">
        <v>46231.6827430556</v>
      </c>
      <c r="L1019" s="1" t="s">
        <v>3878</v>
      </c>
      <c r="M1019" s="1" t="s">
        <v>448</v>
      </c>
      <c r="N1019" s="1" t="s">
        <v>6543</v>
      </c>
      <c r="O1019" s="1" t="s">
        <v>4595</v>
      </c>
      <c r="P1019" s="1" t="s">
        <v>29</v>
      </c>
      <c r="Q1019" s="2">
        <v>46231.625</v>
      </c>
      <c r="R1019" s="1" t="s">
        <v>420</v>
      </c>
      <c r="S1019" s="1" t="s">
        <v>6540</v>
      </c>
      <c r="T1019" s="1">
        <v>1</v>
      </c>
      <c r="AC1019" s="1" t="s">
        <v>3333</v>
      </c>
    </row>
    <row r="1020" s="1" customFormat="1" spans="1:29">
      <c r="A1020" s="1">
        <v>90</v>
      </c>
      <c r="C1020" s="2">
        <v>46231</v>
      </c>
      <c r="F1020" s="1" t="s">
        <v>55</v>
      </c>
      <c r="G1020" s="1" t="s">
        <v>818</v>
      </c>
      <c r="H1020" s="1">
        <v>90</v>
      </c>
      <c r="I1020" s="1">
        <v>90</v>
      </c>
      <c r="J1020" s="1" t="s">
        <v>7908</v>
      </c>
      <c r="K1020" s="2">
        <v>46231.7446412037</v>
      </c>
      <c r="L1020" s="1" t="s">
        <v>3903</v>
      </c>
      <c r="M1020" s="1" t="s">
        <v>448</v>
      </c>
      <c r="N1020" s="1" t="s">
        <v>6495</v>
      </c>
      <c r="O1020" s="1" t="s">
        <v>7909</v>
      </c>
      <c r="P1020" s="1" t="s">
        <v>29</v>
      </c>
      <c r="Q1020" s="2">
        <v>46231</v>
      </c>
      <c r="R1020" s="1" t="s">
        <v>427</v>
      </c>
      <c r="S1020" s="1" t="s">
        <v>6540</v>
      </c>
      <c r="T1020" s="1">
        <v>1</v>
      </c>
      <c r="X1020" s="216" t="s">
        <v>494</v>
      </c>
      <c r="AA1020" s="1" t="s">
        <v>7910</v>
      </c>
      <c r="AB1020" s="1" t="s">
        <v>495</v>
      </c>
      <c r="AC1020" s="1" t="s">
        <v>629</v>
      </c>
    </row>
    <row r="1021" s="1" customFormat="1" spans="1:29">
      <c r="A1021" s="1">
        <v>45</v>
      </c>
      <c r="C1021" s="2">
        <v>46231.7896990741</v>
      </c>
      <c r="F1021" s="1" t="s">
        <v>58</v>
      </c>
      <c r="G1021" s="1" t="s">
        <v>602</v>
      </c>
      <c r="H1021" s="1">
        <v>45</v>
      </c>
      <c r="I1021" s="1">
        <v>45</v>
      </c>
      <c r="J1021" s="1" t="s">
        <v>7911</v>
      </c>
      <c r="K1021" s="2">
        <v>46231.8226851852</v>
      </c>
      <c r="L1021" s="1" t="s">
        <v>3878</v>
      </c>
      <c r="M1021" s="1" t="s">
        <v>448</v>
      </c>
      <c r="N1021" s="1" t="s">
        <v>6548</v>
      </c>
      <c r="O1021" s="1" t="s">
        <v>7912</v>
      </c>
      <c r="P1021" s="1" t="s">
        <v>29</v>
      </c>
      <c r="Q1021" s="2">
        <v>46231</v>
      </c>
      <c r="R1021" s="1" t="s">
        <v>433</v>
      </c>
      <c r="S1021" s="1" t="s">
        <v>6540</v>
      </c>
      <c r="T1021" s="1">
        <v>1</v>
      </c>
      <c r="AC1021" s="1" t="s">
        <v>667</v>
      </c>
    </row>
    <row r="1022" s="1" customFormat="1" spans="1:29">
      <c r="A1022" s="1">
        <v>90</v>
      </c>
      <c r="C1022" s="2">
        <v>46232.4648611111</v>
      </c>
      <c r="F1022" s="1" t="s">
        <v>53</v>
      </c>
      <c r="G1022" s="1" t="s">
        <v>818</v>
      </c>
      <c r="H1022" s="1">
        <v>90</v>
      </c>
      <c r="I1022" s="1">
        <v>90</v>
      </c>
      <c r="J1022" s="1" t="s">
        <v>7913</v>
      </c>
      <c r="K1022" s="2">
        <v>46232.4864583333</v>
      </c>
      <c r="L1022" s="1" t="s">
        <v>3903</v>
      </c>
      <c r="M1022" s="1" t="s">
        <v>448</v>
      </c>
      <c r="N1022" s="1" t="s">
        <v>6495</v>
      </c>
      <c r="O1022" s="1" t="s">
        <v>7914</v>
      </c>
      <c r="P1022" s="1" t="s">
        <v>29</v>
      </c>
      <c r="Q1022" s="2">
        <v>46232</v>
      </c>
      <c r="R1022" s="1" t="s">
        <v>423</v>
      </c>
      <c r="S1022" s="1" t="s">
        <v>6540</v>
      </c>
      <c r="T1022" s="1">
        <v>1</v>
      </c>
      <c r="X1022" s="216" t="s">
        <v>494</v>
      </c>
      <c r="AA1022" s="1" t="s">
        <v>7915</v>
      </c>
      <c r="AB1022" s="1" t="s">
        <v>495</v>
      </c>
      <c r="AC1022" s="1" t="s">
        <v>3328</v>
      </c>
    </row>
    <row r="1023" s="1" customFormat="1" spans="1:29">
      <c r="A1023" s="1">
        <v>160</v>
      </c>
      <c r="C1023" s="2">
        <v>46232.6885300926</v>
      </c>
      <c r="F1023" s="1" t="s">
        <v>55</v>
      </c>
      <c r="G1023" s="1" t="s">
        <v>1135</v>
      </c>
      <c r="H1023" s="1">
        <v>160</v>
      </c>
      <c r="I1023" s="1">
        <v>160</v>
      </c>
      <c r="J1023" s="1" t="s">
        <v>7916</v>
      </c>
      <c r="K1023" s="2">
        <v>46232.7075925926</v>
      </c>
      <c r="L1023" s="1" t="s">
        <v>3878</v>
      </c>
      <c r="M1023" s="1" t="s">
        <v>448</v>
      </c>
      <c r="N1023" s="1" t="s">
        <v>6495</v>
      </c>
      <c r="O1023" s="1" t="s">
        <v>7917</v>
      </c>
      <c r="P1023" s="1" t="s">
        <v>29</v>
      </c>
      <c r="Q1023" s="2">
        <v>46233</v>
      </c>
      <c r="R1023" s="1" t="s">
        <v>427</v>
      </c>
      <c r="S1023" s="1" t="s">
        <v>6540</v>
      </c>
      <c r="T1023" s="1">
        <v>1</v>
      </c>
      <c r="X1023" s="216" t="s">
        <v>491</v>
      </c>
      <c r="AA1023" s="1" t="s">
        <v>7918</v>
      </c>
      <c r="AB1023" s="1" t="s">
        <v>492</v>
      </c>
      <c r="AC1023" s="1" t="s">
        <v>629</v>
      </c>
    </row>
    <row r="1024" s="1" customFormat="1" spans="1:29">
      <c r="A1024" s="1">
        <v>120</v>
      </c>
      <c r="C1024" s="2">
        <v>46233.3333333333</v>
      </c>
      <c r="F1024" s="1" t="s">
        <v>53</v>
      </c>
      <c r="G1024" s="1" t="s">
        <v>818</v>
      </c>
      <c r="H1024" s="1">
        <v>120</v>
      </c>
      <c r="I1024" s="1">
        <v>120</v>
      </c>
      <c r="J1024" s="1" t="s">
        <v>7919</v>
      </c>
      <c r="K1024" s="2">
        <v>46233.4446527778</v>
      </c>
      <c r="L1024" s="1" t="s">
        <v>3903</v>
      </c>
      <c r="M1024" s="1" t="s">
        <v>448</v>
      </c>
      <c r="N1024" s="1" t="s">
        <v>6495</v>
      </c>
      <c r="O1024" s="1" t="s">
        <v>7920</v>
      </c>
      <c r="P1024" s="1" t="s">
        <v>29</v>
      </c>
      <c r="Q1024" s="2">
        <v>46233.3333333333</v>
      </c>
      <c r="R1024" s="1" t="s">
        <v>423</v>
      </c>
      <c r="S1024" s="1" t="s">
        <v>6540</v>
      </c>
      <c r="T1024" s="1">
        <v>1</v>
      </c>
      <c r="X1024" s="216" t="s">
        <v>6571</v>
      </c>
      <c r="AA1024" s="1" t="s">
        <v>7921</v>
      </c>
      <c r="AB1024" s="1" t="s">
        <v>6573</v>
      </c>
      <c r="AC1024" s="1" t="s">
        <v>3328</v>
      </c>
    </row>
    <row r="1025" s="1" customFormat="1" spans="1:29">
      <c r="A1025" s="1">
        <v>120</v>
      </c>
      <c r="C1025" s="2">
        <v>46233.5054282407</v>
      </c>
      <c r="F1025" s="1" t="s">
        <v>55</v>
      </c>
      <c r="G1025" s="1" t="s">
        <v>742</v>
      </c>
      <c r="H1025" s="1">
        <v>275</v>
      </c>
      <c r="I1025" s="1">
        <v>275</v>
      </c>
      <c r="J1025" s="1" t="s">
        <v>7922</v>
      </c>
      <c r="K1025" s="2">
        <v>46233.5400231481</v>
      </c>
      <c r="L1025" s="1" t="s">
        <v>3878</v>
      </c>
      <c r="M1025" s="1" t="s">
        <v>448</v>
      </c>
      <c r="N1025" s="1" t="s">
        <v>6545</v>
      </c>
      <c r="O1025" s="1" t="s">
        <v>7923</v>
      </c>
      <c r="P1025" s="1" t="s">
        <v>29</v>
      </c>
      <c r="Q1025" s="2">
        <v>46233</v>
      </c>
      <c r="R1025" s="1" t="s">
        <v>427</v>
      </c>
      <c r="S1025" s="1" t="s">
        <v>6540</v>
      </c>
      <c r="T1025" s="1">
        <v>2</v>
      </c>
      <c r="AC1025" s="1" t="s">
        <v>629</v>
      </c>
    </row>
    <row r="1026" s="1" customFormat="1" spans="1:29">
      <c r="A1026" s="1">
        <v>5</v>
      </c>
      <c r="C1026" s="2">
        <v>46233.5054282407</v>
      </c>
      <c r="F1026" s="1" t="s">
        <v>55</v>
      </c>
      <c r="G1026" s="1" t="s">
        <v>742</v>
      </c>
      <c r="H1026" s="1">
        <v>275</v>
      </c>
      <c r="I1026" s="1">
        <v>275</v>
      </c>
      <c r="J1026" s="1" t="s">
        <v>7922</v>
      </c>
      <c r="K1026" s="2">
        <v>46233.5400231481</v>
      </c>
      <c r="L1026" s="1" t="s">
        <v>3878</v>
      </c>
      <c r="M1026" s="1" t="s">
        <v>448</v>
      </c>
      <c r="N1026" s="1" t="s">
        <v>7924</v>
      </c>
      <c r="O1026" s="1" t="s">
        <v>7923</v>
      </c>
      <c r="P1026" s="1" t="s">
        <v>29</v>
      </c>
      <c r="Q1026" s="2">
        <v>46233</v>
      </c>
      <c r="R1026" s="1" t="s">
        <v>427</v>
      </c>
      <c r="S1026" s="1" t="s">
        <v>6540</v>
      </c>
      <c r="T1026" s="1">
        <v>1</v>
      </c>
      <c r="AC1026" s="1" t="s">
        <v>629</v>
      </c>
    </row>
    <row r="1027" s="1" customFormat="1" spans="1:29">
      <c r="A1027" s="1">
        <v>120</v>
      </c>
      <c r="C1027" s="2">
        <v>46233.5054282407</v>
      </c>
      <c r="F1027" s="1" t="s">
        <v>55</v>
      </c>
      <c r="G1027" s="1" t="s">
        <v>742</v>
      </c>
      <c r="H1027" s="1">
        <v>275</v>
      </c>
      <c r="I1027" s="1">
        <v>275</v>
      </c>
      <c r="J1027" s="1" t="s">
        <v>7922</v>
      </c>
      <c r="K1027" s="2">
        <v>46233.5400231481</v>
      </c>
      <c r="L1027" s="1" t="s">
        <v>3878</v>
      </c>
      <c r="M1027" s="1" t="s">
        <v>448</v>
      </c>
      <c r="N1027" s="1" t="s">
        <v>6495</v>
      </c>
      <c r="O1027" s="1" t="s">
        <v>7923</v>
      </c>
      <c r="P1027" s="1" t="s">
        <v>29</v>
      </c>
      <c r="Q1027" s="2">
        <v>46233</v>
      </c>
      <c r="R1027" s="1" t="s">
        <v>427</v>
      </c>
      <c r="S1027" s="1" t="s">
        <v>6540</v>
      </c>
      <c r="T1027" s="1">
        <v>2</v>
      </c>
      <c r="X1027" s="216" t="s">
        <v>456</v>
      </c>
      <c r="AA1027" s="1" t="s">
        <v>7925</v>
      </c>
      <c r="AB1027" s="1" t="s">
        <v>457</v>
      </c>
      <c r="AC1027" s="1" t="s">
        <v>629</v>
      </c>
    </row>
    <row r="1028" s="1" customFormat="1" spans="1:29">
      <c r="A1028" s="1">
        <v>15</v>
      </c>
      <c r="C1028" s="2">
        <v>46233.5054282407</v>
      </c>
      <c r="F1028" s="1" t="s">
        <v>55</v>
      </c>
      <c r="G1028" s="1" t="s">
        <v>742</v>
      </c>
      <c r="H1028" s="1">
        <v>275</v>
      </c>
      <c r="I1028" s="1">
        <v>275</v>
      </c>
      <c r="J1028" s="1" t="s">
        <v>7922</v>
      </c>
      <c r="K1028" s="2">
        <v>46233.5400231481</v>
      </c>
      <c r="L1028" s="1" t="s">
        <v>3878</v>
      </c>
      <c r="M1028" s="1" t="s">
        <v>448</v>
      </c>
      <c r="N1028" s="1" t="s">
        <v>6495</v>
      </c>
      <c r="O1028" s="1" t="s">
        <v>7923</v>
      </c>
      <c r="P1028" s="1" t="s">
        <v>29</v>
      </c>
      <c r="Q1028" s="2">
        <v>46233</v>
      </c>
      <c r="R1028" s="1" t="s">
        <v>427</v>
      </c>
      <c r="S1028" s="1" t="s">
        <v>6540</v>
      </c>
      <c r="T1028" s="1">
        <v>1</v>
      </c>
      <c r="X1028" s="216" t="s">
        <v>454</v>
      </c>
      <c r="AA1028" s="1" t="s">
        <v>7926</v>
      </c>
      <c r="AB1028" s="1" t="s">
        <v>455</v>
      </c>
      <c r="AC1028" s="1" t="s">
        <v>629</v>
      </c>
    </row>
    <row r="1029" s="1" customFormat="1" spans="1:29">
      <c r="A1029" s="1">
        <v>15</v>
      </c>
      <c r="C1029" s="2">
        <v>46233.5054282407</v>
      </c>
      <c r="F1029" s="1" t="s">
        <v>55</v>
      </c>
      <c r="G1029" s="1" t="s">
        <v>742</v>
      </c>
      <c r="H1029" s="1">
        <v>275</v>
      </c>
      <c r="I1029" s="1">
        <v>275</v>
      </c>
      <c r="J1029" s="1" t="s">
        <v>7922</v>
      </c>
      <c r="K1029" s="2">
        <v>46233.5400231481</v>
      </c>
      <c r="L1029" s="1" t="s">
        <v>3878</v>
      </c>
      <c r="M1029" s="1" t="s">
        <v>448</v>
      </c>
      <c r="N1029" s="1" t="s">
        <v>6495</v>
      </c>
      <c r="O1029" s="1" t="s">
        <v>7923</v>
      </c>
      <c r="P1029" s="1" t="s">
        <v>29</v>
      </c>
      <c r="Q1029" s="2">
        <v>46233</v>
      </c>
      <c r="R1029" s="1" t="s">
        <v>427</v>
      </c>
      <c r="S1029" s="1" t="s">
        <v>6540</v>
      </c>
      <c r="T1029" s="1">
        <v>1</v>
      </c>
      <c r="X1029" s="216" t="s">
        <v>454</v>
      </c>
      <c r="AA1029" s="1" t="s">
        <v>7927</v>
      </c>
      <c r="AB1029" s="1" t="s">
        <v>455</v>
      </c>
      <c r="AC1029" s="1" t="s">
        <v>629</v>
      </c>
    </row>
    <row r="1030" s="1" customFormat="1" spans="1:29">
      <c r="A1030" s="1">
        <v>90</v>
      </c>
      <c r="C1030" s="2">
        <v>46233.5931018519</v>
      </c>
      <c r="F1030" s="1" t="s">
        <v>55</v>
      </c>
      <c r="G1030" s="1" t="s">
        <v>818</v>
      </c>
      <c r="H1030" s="1">
        <v>90</v>
      </c>
      <c r="I1030" s="1">
        <v>90</v>
      </c>
      <c r="J1030" s="1" t="s">
        <v>7928</v>
      </c>
      <c r="K1030" s="2">
        <v>46233.6118981481</v>
      </c>
      <c r="L1030" s="1" t="s">
        <v>3903</v>
      </c>
      <c r="M1030" s="1" t="s">
        <v>448</v>
      </c>
      <c r="N1030" s="1" t="s">
        <v>6495</v>
      </c>
      <c r="O1030" s="1" t="s">
        <v>7929</v>
      </c>
      <c r="P1030" s="1" t="s">
        <v>29</v>
      </c>
      <c r="Q1030" s="2">
        <v>46233</v>
      </c>
      <c r="R1030" s="1" t="s">
        <v>427</v>
      </c>
      <c r="S1030" s="1" t="s">
        <v>6540</v>
      </c>
      <c r="T1030" s="1">
        <v>1</v>
      </c>
      <c r="X1030" s="216" t="s">
        <v>494</v>
      </c>
      <c r="AA1030" s="1" t="s">
        <v>7930</v>
      </c>
      <c r="AB1030" s="1" t="s">
        <v>495</v>
      </c>
      <c r="AC1030" s="1" t="s">
        <v>629</v>
      </c>
    </row>
    <row r="1031" s="1" customFormat="1" spans="1:29">
      <c r="A1031" s="1">
        <v>60</v>
      </c>
      <c r="C1031" s="2">
        <v>46233.5931018519</v>
      </c>
      <c r="F1031" s="1" t="s">
        <v>55</v>
      </c>
      <c r="G1031" s="1" t="s">
        <v>602</v>
      </c>
      <c r="H1031" s="1">
        <v>60</v>
      </c>
      <c r="I1031" s="1">
        <v>60</v>
      </c>
      <c r="J1031" s="1" t="s">
        <v>7928</v>
      </c>
      <c r="K1031" s="2">
        <v>46233.6131365741</v>
      </c>
      <c r="L1031" s="1" t="s">
        <v>3878</v>
      </c>
      <c r="M1031" s="1" t="s">
        <v>448</v>
      </c>
      <c r="N1031" s="1" t="s">
        <v>6545</v>
      </c>
      <c r="O1031" s="1" t="s">
        <v>7931</v>
      </c>
      <c r="P1031" s="1" t="s">
        <v>29</v>
      </c>
      <c r="Q1031" s="2">
        <v>46233</v>
      </c>
      <c r="R1031" s="1" t="s">
        <v>427</v>
      </c>
      <c r="S1031" s="1" t="s">
        <v>6540</v>
      </c>
      <c r="T1031" s="1">
        <v>1</v>
      </c>
      <c r="AC1031" s="1" t="s">
        <v>629</v>
      </c>
    </row>
    <row r="1032" s="1" customFormat="1" spans="1:29">
      <c r="A1032" s="1">
        <v>0</v>
      </c>
      <c r="C1032" s="2">
        <v>46233.5107060185</v>
      </c>
      <c r="D1032" s="1">
        <v>0</v>
      </c>
      <c r="E1032" s="1" t="s">
        <v>670</v>
      </c>
      <c r="F1032" s="1" t="s">
        <v>58</v>
      </c>
      <c r="G1032" s="1" t="s">
        <v>742</v>
      </c>
      <c r="H1032" s="1">
        <v>120</v>
      </c>
      <c r="I1032" s="1">
        <v>120</v>
      </c>
      <c r="J1032" s="1" t="s">
        <v>7932</v>
      </c>
      <c r="K1032" s="2">
        <v>46233.6712152778</v>
      </c>
      <c r="L1032" s="1" t="s">
        <v>3898</v>
      </c>
      <c r="M1032" s="1" t="s">
        <v>448</v>
      </c>
      <c r="N1032" s="1" t="s">
        <v>6545</v>
      </c>
      <c r="O1032" s="1" t="s">
        <v>3342</v>
      </c>
      <c r="P1032" s="1" t="s">
        <v>29</v>
      </c>
      <c r="Q1032" s="2">
        <v>46233</v>
      </c>
      <c r="R1032" s="1" t="s">
        <v>433</v>
      </c>
      <c r="S1032" s="1" t="s">
        <v>6540</v>
      </c>
      <c r="T1032" s="1">
        <v>3</v>
      </c>
      <c r="AC1032" s="1" t="s">
        <v>667</v>
      </c>
    </row>
    <row r="1033" s="1" customFormat="1" spans="1:29">
      <c r="A1033" s="1">
        <v>90</v>
      </c>
      <c r="C1033" s="2">
        <v>46234.4166666667</v>
      </c>
      <c r="F1033" s="1" t="s">
        <v>54</v>
      </c>
      <c r="G1033" s="1" t="s">
        <v>818</v>
      </c>
      <c r="H1033" s="1">
        <v>90</v>
      </c>
      <c r="I1033" s="1">
        <v>90</v>
      </c>
      <c r="J1033" s="1" t="s">
        <v>7933</v>
      </c>
      <c r="K1033" s="2">
        <v>46234.4057060185</v>
      </c>
      <c r="L1033" s="1" t="s">
        <v>3903</v>
      </c>
      <c r="M1033" s="1" t="s">
        <v>448</v>
      </c>
      <c r="N1033" s="1" t="s">
        <v>6495</v>
      </c>
      <c r="O1033" s="1" t="s">
        <v>7934</v>
      </c>
      <c r="P1033" s="1" t="s">
        <v>29</v>
      </c>
      <c r="Q1033" s="2">
        <v>46234.4166666667</v>
      </c>
      <c r="R1033" s="1" t="s">
        <v>425</v>
      </c>
      <c r="S1033" s="1" t="s">
        <v>6540</v>
      </c>
      <c r="T1033" s="1">
        <v>1</v>
      </c>
      <c r="X1033" s="216" t="s">
        <v>494</v>
      </c>
      <c r="AA1033" s="1" t="s">
        <v>7935</v>
      </c>
      <c r="AB1033" s="1" t="s">
        <v>495</v>
      </c>
      <c r="AC1033" s="1" t="s">
        <v>3416</v>
      </c>
    </row>
    <row r="1034" s="1" customFormat="1" spans="1:29">
      <c r="A1034" s="1">
        <v>90</v>
      </c>
      <c r="C1034" s="2">
        <v>46234.4843287037</v>
      </c>
      <c r="F1034" s="1" t="s">
        <v>55</v>
      </c>
      <c r="G1034" s="1" t="s">
        <v>818</v>
      </c>
      <c r="H1034" s="1">
        <v>90</v>
      </c>
      <c r="I1034" s="1">
        <v>90</v>
      </c>
      <c r="J1034" s="1" t="s">
        <v>7936</v>
      </c>
      <c r="K1034" s="2">
        <v>46234.5118287037</v>
      </c>
      <c r="L1034" s="1" t="s">
        <v>3903</v>
      </c>
      <c r="M1034" s="1" t="s">
        <v>448</v>
      </c>
      <c r="N1034" s="1" t="s">
        <v>6495</v>
      </c>
      <c r="O1034" s="1" t="s">
        <v>7937</v>
      </c>
      <c r="P1034" s="1" t="s">
        <v>29</v>
      </c>
      <c r="Q1034" s="2">
        <v>46234</v>
      </c>
      <c r="R1034" s="1" t="s">
        <v>427</v>
      </c>
      <c r="S1034" s="1" t="s">
        <v>6540</v>
      </c>
      <c r="T1034" s="1">
        <v>1</v>
      </c>
      <c r="X1034" s="216" t="s">
        <v>494</v>
      </c>
      <c r="AA1034" s="1" t="s">
        <v>7938</v>
      </c>
      <c r="AB1034" s="1" t="s">
        <v>495</v>
      </c>
      <c r="AC1034" s="1" t="s">
        <v>629</v>
      </c>
    </row>
    <row r="1035" s="1" customFormat="1" spans="1:29">
      <c r="A1035" s="1">
        <v>90</v>
      </c>
      <c r="C1035" s="2">
        <v>46234</v>
      </c>
      <c r="F1035" s="1" t="s">
        <v>54</v>
      </c>
      <c r="G1035" s="1" t="s">
        <v>818</v>
      </c>
      <c r="H1035" s="1">
        <v>90</v>
      </c>
      <c r="I1035" s="1">
        <v>90</v>
      </c>
      <c r="J1035" s="1" t="s">
        <v>7939</v>
      </c>
      <c r="K1035" s="2">
        <v>46234.6515162037</v>
      </c>
      <c r="L1035" s="1" t="s">
        <v>3903</v>
      </c>
      <c r="M1035" s="1" t="s">
        <v>448</v>
      </c>
      <c r="N1035" s="1" t="s">
        <v>6495</v>
      </c>
      <c r="O1035" s="1" t="s">
        <v>7940</v>
      </c>
      <c r="P1035" s="1" t="s">
        <v>29</v>
      </c>
      <c r="Q1035" s="2">
        <v>46234</v>
      </c>
      <c r="R1035" s="1" t="s">
        <v>425</v>
      </c>
      <c r="S1035" s="1" t="s">
        <v>6540</v>
      </c>
      <c r="T1035" s="1">
        <v>1</v>
      </c>
      <c r="X1035" s="216" t="s">
        <v>494</v>
      </c>
      <c r="AA1035" s="1" t="s">
        <v>7941</v>
      </c>
      <c r="AB1035" s="1" t="s">
        <v>495</v>
      </c>
      <c r="AC1035" s="1" t="s">
        <v>3416</v>
      </c>
    </row>
    <row r="1036" s="1" customFormat="1" spans="1:29">
      <c r="A1036" s="1">
        <v>90</v>
      </c>
      <c r="C1036" s="2">
        <v>46234.7804166667</v>
      </c>
      <c r="F1036" s="1" t="s">
        <v>53</v>
      </c>
      <c r="G1036" s="1" t="s">
        <v>818</v>
      </c>
      <c r="H1036" s="1">
        <v>90</v>
      </c>
      <c r="I1036" s="1">
        <v>90</v>
      </c>
      <c r="J1036" s="1" t="s">
        <v>7942</v>
      </c>
      <c r="K1036" s="2">
        <v>46234.7843634259</v>
      </c>
      <c r="L1036" s="1" t="s">
        <v>3903</v>
      </c>
      <c r="M1036" s="1" t="s">
        <v>448</v>
      </c>
      <c r="N1036" s="1" t="s">
        <v>6495</v>
      </c>
      <c r="O1036" s="1" t="s">
        <v>7943</v>
      </c>
      <c r="P1036" s="1" t="s">
        <v>29</v>
      </c>
      <c r="Q1036" s="2">
        <v>46234</v>
      </c>
      <c r="R1036" s="1" t="s">
        <v>423</v>
      </c>
      <c r="S1036" s="1" t="s">
        <v>6540</v>
      </c>
      <c r="T1036" s="1">
        <v>1</v>
      </c>
      <c r="X1036" s="216" t="s">
        <v>494</v>
      </c>
      <c r="AA1036" s="1" t="s">
        <v>7944</v>
      </c>
      <c r="AB1036" s="1" t="s">
        <v>495</v>
      </c>
      <c r="AC1036" s="1" t="s">
        <v>3328</v>
      </c>
    </row>
    <row r="1037" s="1" customFormat="1" spans="1:29">
      <c r="A1037" s="1">
        <v>120</v>
      </c>
      <c r="C1037" s="2">
        <v>46234.7426388889</v>
      </c>
      <c r="F1037" s="1" t="s">
        <v>50</v>
      </c>
      <c r="G1037" s="1" t="s">
        <v>742</v>
      </c>
      <c r="H1037" s="1">
        <v>200</v>
      </c>
      <c r="I1037" s="1">
        <v>200</v>
      </c>
      <c r="J1037" s="1" t="s">
        <v>7945</v>
      </c>
      <c r="K1037" s="2">
        <v>46234.8006365741</v>
      </c>
      <c r="L1037" s="1" t="s">
        <v>3868</v>
      </c>
      <c r="M1037" s="1" t="s">
        <v>448</v>
      </c>
      <c r="N1037" s="1" t="s">
        <v>6545</v>
      </c>
      <c r="O1037" s="1" t="s">
        <v>3355</v>
      </c>
      <c r="P1037" s="1" t="s">
        <v>29</v>
      </c>
      <c r="Q1037" s="2">
        <v>46234</v>
      </c>
      <c r="R1037" s="1" t="s">
        <v>420</v>
      </c>
      <c r="S1037" s="1" t="s">
        <v>6540</v>
      </c>
      <c r="T1037" s="1">
        <v>2</v>
      </c>
      <c r="AC1037" s="1" t="s">
        <v>3333</v>
      </c>
    </row>
    <row r="1038" s="1" customFormat="1" spans="1:29">
      <c r="A1038" s="1">
        <v>180</v>
      </c>
      <c r="C1038" s="2">
        <v>46234.7854976852</v>
      </c>
      <c r="F1038" s="1" t="s">
        <v>58</v>
      </c>
      <c r="G1038" s="1" t="s">
        <v>742</v>
      </c>
      <c r="H1038" s="1">
        <v>300</v>
      </c>
      <c r="I1038" s="1">
        <v>300</v>
      </c>
      <c r="J1038" s="1" t="s">
        <v>7946</v>
      </c>
      <c r="K1038" s="2">
        <v>46234.8182291667</v>
      </c>
      <c r="L1038" s="1" t="s">
        <v>3898</v>
      </c>
      <c r="M1038" s="1" t="s">
        <v>448</v>
      </c>
      <c r="N1038" s="1" t="s">
        <v>6545</v>
      </c>
      <c r="O1038" s="1" t="s">
        <v>3357</v>
      </c>
      <c r="P1038" s="1" t="s">
        <v>29</v>
      </c>
      <c r="Q1038" s="2">
        <v>46234</v>
      </c>
      <c r="R1038" s="1" t="s">
        <v>433</v>
      </c>
      <c r="S1038" s="1" t="s">
        <v>6540</v>
      </c>
      <c r="T1038" s="1">
        <v>3</v>
      </c>
      <c r="AC1038" s="1" t="s">
        <v>667</v>
      </c>
    </row>
    <row r="1039" s="1" customFormat="1" spans="1:29">
      <c r="A1039" s="1">
        <v>120</v>
      </c>
      <c r="C1039" s="2">
        <v>46235.3648611111</v>
      </c>
      <c r="F1039" s="1" t="s">
        <v>49</v>
      </c>
      <c r="G1039" s="1" t="s">
        <v>621</v>
      </c>
      <c r="H1039" s="1">
        <v>160</v>
      </c>
      <c r="I1039" s="1">
        <v>160</v>
      </c>
      <c r="J1039" s="1" t="s">
        <v>7947</v>
      </c>
      <c r="K1039" s="2">
        <v>46235.3813078704</v>
      </c>
      <c r="L1039" s="1" t="s">
        <v>3878</v>
      </c>
      <c r="M1039" s="1" t="s">
        <v>448</v>
      </c>
      <c r="N1039" s="1" t="s">
        <v>6545</v>
      </c>
      <c r="O1039" s="1" t="s">
        <v>4496</v>
      </c>
      <c r="P1039" s="1" t="s">
        <v>29</v>
      </c>
      <c r="Q1039" s="2">
        <v>46235</v>
      </c>
      <c r="R1039" s="1" t="s">
        <v>419</v>
      </c>
      <c r="S1039" s="1" t="s">
        <v>6540</v>
      </c>
      <c r="T1039" s="1">
        <v>2</v>
      </c>
      <c r="AC1039" s="1" t="s">
        <v>3323</v>
      </c>
    </row>
    <row r="1040" s="1" customFormat="1" spans="1:29">
      <c r="A1040" s="1">
        <v>90</v>
      </c>
      <c r="C1040" s="2">
        <v>46235.4094212963</v>
      </c>
      <c r="F1040" s="1" t="s">
        <v>55</v>
      </c>
      <c r="G1040" s="1" t="s">
        <v>818</v>
      </c>
      <c r="H1040" s="1">
        <v>118</v>
      </c>
      <c r="I1040" s="1">
        <v>118</v>
      </c>
      <c r="J1040" s="1" t="s">
        <v>7948</v>
      </c>
      <c r="K1040" s="2">
        <v>46235.4228703704</v>
      </c>
      <c r="L1040" s="1" t="s">
        <v>3903</v>
      </c>
      <c r="M1040" s="1" t="s">
        <v>448</v>
      </c>
      <c r="N1040" s="1" t="s">
        <v>6495</v>
      </c>
      <c r="O1040" s="1" t="s">
        <v>7949</v>
      </c>
      <c r="P1040" s="1" t="s">
        <v>29</v>
      </c>
      <c r="Q1040" s="2">
        <v>46235</v>
      </c>
      <c r="R1040" s="1" t="s">
        <v>427</v>
      </c>
      <c r="S1040" s="1" t="s">
        <v>6540</v>
      </c>
      <c r="T1040" s="1">
        <v>1</v>
      </c>
      <c r="X1040" s="216" t="s">
        <v>494</v>
      </c>
      <c r="AA1040" s="1" t="s">
        <v>7950</v>
      </c>
      <c r="AB1040" s="1" t="s">
        <v>495</v>
      </c>
      <c r="AC1040" s="1" t="s">
        <v>629</v>
      </c>
    </row>
    <row r="1041" s="1" customFormat="1" spans="1:29">
      <c r="A1041" s="1">
        <v>28</v>
      </c>
      <c r="C1041" s="2">
        <v>46235.4094212963</v>
      </c>
      <c r="F1041" s="1" t="s">
        <v>55</v>
      </c>
      <c r="G1041" s="1" t="s">
        <v>818</v>
      </c>
      <c r="H1041" s="1">
        <v>118</v>
      </c>
      <c r="I1041" s="1">
        <v>118</v>
      </c>
      <c r="J1041" s="1" t="s">
        <v>7948</v>
      </c>
      <c r="K1041" s="2">
        <v>46235.4228703704</v>
      </c>
      <c r="L1041" s="1" t="s">
        <v>3903</v>
      </c>
      <c r="M1041" s="1" t="s">
        <v>448</v>
      </c>
      <c r="N1041" s="1" t="s">
        <v>6495</v>
      </c>
      <c r="O1041" s="1" t="s">
        <v>7949</v>
      </c>
      <c r="P1041" s="1" t="s">
        <v>29</v>
      </c>
      <c r="Q1041" s="2">
        <v>46235</v>
      </c>
      <c r="R1041" s="1" t="s">
        <v>427</v>
      </c>
      <c r="S1041" s="1" t="s">
        <v>6540</v>
      </c>
      <c r="T1041" s="1">
        <v>1</v>
      </c>
      <c r="X1041" s="216" t="s">
        <v>459</v>
      </c>
      <c r="AA1041" s="1" t="s">
        <v>7951</v>
      </c>
      <c r="AB1041" s="1" t="s">
        <v>460</v>
      </c>
      <c r="AC1041" s="1" t="s">
        <v>629</v>
      </c>
    </row>
    <row r="1042" s="1" customFormat="1" spans="1:29">
      <c r="A1042" s="1">
        <v>40</v>
      </c>
      <c r="C1042" s="2">
        <v>46235</v>
      </c>
      <c r="F1042" s="1" t="s">
        <v>52</v>
      </c>
      <c r="G1042" s="1" t="s">
        <v>602</v>
      </c>
      <c r="H1042" s="1">
        <v>168</v>
      </c>
      <c r="I1042" s="1">
        <v>168</v>
      </c>
      <c r="J1042" s="1" t="s">
        <v>7952</v>
      </c>
      <c r="K1042" s="2">
        <v>46235.5321412037</v>
      </c>
      <c r="L1042" s="1" t="s">
        <v>3878</v>
      </c>
      <c r="M1042" s="1" t="s">
        <v>448</v>
      </c>
      <c r="N1042" s="1" t="s">
        <v>6543</v>
      </c>
      <c r="O1042" s="1" t="s">
        <v>4541</v>
      </c>
      <c r="P1042" s="1" t="s">
        <v>29</v>
      </c>
      <c r="Q1042" s="2">
        <v>46235</v>
      </c>
      <c r="R1042" s="1" t="s">
        <v>422</v>
      </c>
      <c r="S1042" s="1" t="s">
        <v>6540</v>
      </c>
      <c r="T1042" s="1">
        <v>1</v>
      </c>
      <c r="AC1042" s="1" t="s">
        <v>3372</v>
      </c>
    </row>
    <row r="1043" s="1" customFormat="1" spans="1:29">
      <c r="A1043" s="1">
        <v>90</v>
      </c>
      <c r="C1043" s="2">
        <v>46235.501087963</v>
      </c>
      <c r="F1043" s="1" t="s">
        <v>55</v>
      </c>
      <c r="G1043" s="1" t="s">
        <v>1135</v>
      </c>
      <c r="H1043" s="1">
        <v>183</v>
      </c>
      <c r="I1043" s="1">
        <v>183</v>
      </c>
      <c r="J1043" s="1" t="s">
        <v>7953</v>
      </c>
      <c r="K1043" s="2">
        <v>46235.5467013889</v>
      </c>
      <c r="L1043" s="1" t="s">
        <v>3878</v>
      </c>
      <c r="M1043" s="1" t="s">
        <v>448</v>
      </c>
      <c r="N1043" s="1" t="s">
        <v>6495</v>
      </c>
      <c r="O1043" s="1" t="s">
        <v>7954</v>
      </c>
      <c r="P1043" s="1" t="s">
        <v>29</v>
      </c>
      <c r="Q1043" s="2">
        <v>46235</v>
      </c>
      <c r="R1043" s="1" t="s">
        <v>427</v>
      </c>
      <c r="S1043" s="1" t="s">
        <v>6540</v>
      </c>
      <c r="T1043" s="1">
        <v>1</v>
      </c>
      <c r="X1043" s="216" t="s">
        <v>494</v>
      </c>
      <c r="AA1043" s="1" t="s">
        <v>7955</v>
      </c>
      <c r="AB1043" s="1" t="s">
        <v>495</v>
      </c>
      <c r="AC1043" s="1" t="s">
        <v>629</v>
      </c>
    </row>
    <row r="1044" s="1" customFormat="1" spans="1:29">
      <c r="A1044" s="1">
        <v>58</v>
      </c>
      <c r="C1044" s="2">
        <v>46235.501087963</v>
      </c>
      <c r="F1044" s="1" t="s">
        <v>55</v>
      </c>
      <c r="G1044" s="1" t="s">
        <v>1135</v>
      </c>
      <c r="H1044" s="1">
        <v>183</v>
      </c>
      <c r="I1044" s="1">
        <v>183</v>
      </c>
      <c r="J1044" s="1" t="s">
        <v>7953</v>
      </c>
      <c r="K1044" s="2">
        <v>46235.5467013889</v>
      </c>
      <c r="L1044" s="1" t="s">
        <v>3878</v>
      </c>
      <c r="M1044" s="1" t="s">
        <v>448</v>
      </c>
      <c r="N1044" s="1" t="s">
        <v>6495</v>
      </c>
      <c r="O1044" s="1" t="s">
        <v>7954</v>
      </c>
      <c r="P1044" s="1" t="s">
        <v>29</v>
      </c>
      <c r="Q1044" s="2">
        <v>46235</v>
      </c>
      <c r="R1044" s="1" t="s">
        <v>427</v>
      </c>
      <c r="S1044" s="1" t="s">
        <v>6540</v>
      </c>
      <c r="T1044" s="1">
        <v>1</v>
      </c>
      <c r="X1044" s="216" t="s">
        <v>506</v>
      </c>
      <c r="AA1044" s="1" t="s">
        <v>7956</v>
      </c>
      <c r="AB1044" s="1" t="s">
        <v>507</v>
      </c>
      <c r="AC1044" s="1" t="s">
        <v>629</v>
      </c>
    </row>
    <row r="1045" s="1" customFormat="1" spans="1:29">
      <c r="A1045" s="1">
        <v>35</v>
      </c>
      <c r="C1045" s="2">
        <v>46235.501087963</v>
      </c>
      <c r="F1045" s="1" t="s">
        <v>55</v>
      </c>
      <c r="G1045" s="1" t="s">
        <v>1135</v>
      </c>
      <c r="H1045" s="1">
        <v>183</v>
      </c>
      <c r="I1045" s="1">
        <v>183</v>
      </c>
      <c r="J1045" s="1" t="s">
        <v>7953</v>
      </c>
      <c r="K1045" s="2">
        <v>46235.5467013889</v>
      </c>
      <c r="L1045" s="1" t="s">
        <v>3878</v>
      </c>
      <c r="M1045" s="1" t="s">
        <v>448</v>
      </c>
      <c r="N1045" s="1" t="s">
        <v>6495</v>
      </c>
      <c r="O1045" s="1" t="s">
        <v>7954</v>
      </c>
      <c r="P1045" s="1" t="s">
        <v>29</v>
      </c>
      <c r="Q1045" s="2">
        <v>46235</v>
      </c>
      <c r="R1045" s="1" t="s">
        <v>427</v>
      </c>
      <c r="S1045" s="1" t="s">
        <v>6540</v>
      </c>
      <c r="T1045" s="1">
        <v>1</v>
      </c>
      <c r="X1045" s="216" t="s">
        <v>450</v>
      </c>
      <c r="AA1045" s="1" t="s">
        <v>7957</v>
      </c>
      <c r="AB1045" s="1" t="s">
        <v>451</v>
      </c>
      <c r="AC1045" s="1" t="s">
        <v>629</v>
      </c>
    </row>
    <row r="1046" s="1" customFormat="1" spans="1:29">
      <c r="A1046" s="1">
        <v>90</v>
      </c>
      <c r="C1046" s="2">
        <v>46235.625</v>
      </c>
      <c r="F1046" s="1" t="s">
        <v>55</v>
      </c>
      <c r="G1046" s="1" t="s">
        <v>818</v>
      </c>
      <c r="H1046" s="1">
        <v>118</v>
      </c>
      <c r="I1046" s="1">
        <v>118</v>
      </c>
      <c r="J1046" s="1" t="s">
        <v>7958</v>
      </c>
      <c r="K1046" s="2">
        <v>46235.6869560185</v>
      </c>
      <c r="L1046" s="1" t="s">
        <v>3903</v>
      </c>
      <c r="M1046" s="1" t="s">
        <v>448</v>
      </c>
      <c r="N1046" s="1" t="s">
        <v>6495</v>
      </c>
      <c r="O1046" s="1" t="s">
        <v>7959</v>
      </c>
      <c r="P1046" s="1" t="s">
        <v>29</v>
      </c>
      <c r="Q1046" s="2">
        <v>46235.625</v>
      </c>
      <c r="R1046" s="1" t="s">
        <v>427</v>
      </c>
      <c r="S1046" s="1" t="s">
        <v>6540</v>
      </c>
      <c r="T1046" s="1">
        <v>1</v>
      </c>
      <c r="X1046" s="216" t="s">
        <v>494</v>
      </c>
      <c r="AA1046" s="1" t="s">
        <v>7960</v>
      </c>
      <c r="AB1046" s="1" t="s">
        <v>495</v>
      </c>
      <c r="AC1046" s="1" t="s">
        <v>629</v>
      </c>
    </row>
    <row r="1047" s="1" customFormat="1" spans="1:29">
      <c r="A1047" s="1">
        <v>28</v>
      </c>
      <c r="C1047" s="2">
        <v>46235.625</v>
      </c>
      <c r="F1047" s="1" t="s">
        <v>55</v>
      </c>
      <c r="G1047" s="1" t="s">
        <v>818</v>
      </c>
      <c r="H1047" s="1">
        <v>118</v>
      </c>
      <c r="I1047" s="1">
        <v>118</v>
      </c>
      <c r="J1047" s="1" t="s">
        <v>7958</v>
      </c>
      <c r="K1047" s="2">
        <v>46235.6869560185</v>
      </c>
      <c r="L1047" s="1" t="s">
        <v>3903</v>
      </c>
      <c r="M1047" s="1" t="s">
        <v>448</v>
      </c>
      <c r="N1047" s="1" t="s">
        <v>6495</v>
      </c>
      <c r="O1047" s="1" t="s">
        <v>7959</v>
      </c>
      <c r="P1047" s="1" t="s">
        <v>29</v>
      </c>
      <c r="Q1047" s="2">
        <v>46235.625</v>
      </c>
      <c r="R1047" s="1" t="s">
        <v>427</v>
      </c>
      <c r="S1047" s="1" t="s">
        <v>6540</v>
      </c>
      <c r="T1047" s="1">
        <v>1</v>
      </c>
      <c r="X1047" s="216" t="s">
        <v>459</v>
      </c>
      <c r="AA1047" s="1" t="s">
        <v>7961</v>
      </c>
      <c r="AB1047" s="1" t="s">
        <v>460</v>
      </c>
      <c r="AC1047" s="1" t="s">
        <v>629</v>
      </c>
    </row>
    <row r="1048" s="1" customFormat="1" spans="1:29">
      <c r="A1048" s="1">
        <v>90</v>
      </c>
      <c r="C1048" s="2">
        <v>46235</v>
      </c>
      <c r="F1048" s="1" t="s">
        <v>54</v>
      </c>
      <c r="G1048" s="1" t="s">
        <v>818</v>
      </c>
      <c r="H1048" s="1">
        <v>90</v>
      </c>
      <c r="I1048" s="1">
        <v>90</v>
      </c>
      <c r="J1048" s="1" t="s">
        <v>7962</v>
      </c>
      <c r="K1048" s="2">
        <v>46235.6928472222</v>
      </c>
      <c r="L1048" s="1" t="s">
        <v>3903</v>
      </c>
      <c r="M1048" s="1" t="s">
        <v>448</v>
      </c>
      <c r="N1048" s="1" t="s">
        <v>6495</v>
      </c>
      <c r="O1048" s="1" t="s">
        <v>7963</v>
      </c>
      <c r="P1048" s="1" t="s">
        <v>29</v>
      </c>
      <c r="Q1048" s="2">
        <v>46235</v>
      </c>
      <c r="R1048" s="1" t="s">
        <v>425</v>
      </c>
      <c r="S1048" s="1" t="s">
        <v>6540</v>
      </c>
      <c r="T1048" s="1">
        <v>1</v>
      </c>
      <c r="X1048" s="216" t="s">
        <v>494</v>
      </c>
      <c r="AA1048" s="1" t="s">
        <v>7964</v>
      </c>
      <c r="AB1048" s="1" t="s">
        <v>495</v>
      </c>
      <c r="AC1048" s="1" t="s">
        <v>3416</v>
      </c>
    </row>
    <row r="1049" s="1" customFormat="1" spans="1:29">
      <c r="A1049" s="1">
        <v>120</v>
      </c>
      <c r="C1049" s="2">
        <v>46236.3836689815</v>
      </c>
      <c r="F1049" s="1" t="s">
        <v>49</v>
      </c>
      <c r="G1049" s="1" t="s">
        <v>621</v>
      </c>
      <c r="H1049" s="1">
        <v>378</v>
      </c>
      <c r="I1049" s="1">
        <v>378</v>
      </c>
      <c r="J1049" s="1" t="s">
        <v>7965</v>
      </c>
      <c r="K1049" s="2">
        <v>46236.4240509259</v>
      </c>
      <c r="L1049" s="1" t="s">
        <v>3878</v>
      </c>
      <c r="M1049" s="1" t="s">
        <v>448</v>
      </c>
      <c r="N1049" s="1" t="s">
        <v>6545</v>
      </c>
      <c r="O1049" s="1" t="s">
        <v>4491</v>
      </c>
      <c r="P1049" s="1" t="s">
        <v>29</v>
      </c>
      <c r="Q1049" s="2">
        <v>46236</v>
      </c>
      <c r="R1049" s="1" t="s">
        <v>419</v>
      </c>
      <c r="S1049" s="1" t="s">
        <v>6540</v>
      </c>
      <c r="T1049" s="1">
        <v>2</v>
      </c>
      <c r="AC1049" s="1" t="s">
        <v>3323</v>
      </c>
    </row>
    <row r="1050" s="1" customFormat="1" spans="1:29">
      <c r="A1050" s="1">
        <v>90</v>
      </c>
      <c r="C1050" s="2">
        <v>46236.3836689815</v>
      </c>
      <c r="F1050" s="1" t="s">
        <v>49</v>
      </c>
      <c r="G1050" s="1" t="s">
        <v>621</v>
      </c>
      <c r="H1050" s="1">
        <v>378</v>
      </c>
      <c r="I1050" s="1">
        <v>378</v>
      </c>
      <c r="J1050" s="1" t="s">
        <v>7965</v>
      </c>
      <c r="K1050" s="2">
        <v>46236.4240509259</v>
      </c>
      <c r="L1050" s="1" t="s">
        <v>3878</v>
      </c>
      <c r="M1050" s="1" t="s">
        <v>448</v>
      </c>
      <c r="N1050" s="1" t="s">
        <v>6548</v>
      </c>
      <c r="O1050" s="1" t="s">
        <v>4491</v>
      </c>
      <c r="P1050" s="1" t="s">
        <v>29</v>
      </c>
      <c r="Q1050" s="2">
        <v>46236</v>
      </c>
      <c r="R1050" s="1" t="s">
        <v>419</v>
      </c>
      <c r="S1050" s="1" t="s">
        <v>6540</v>
      </c>
      <c r="T1050" s="1">
        <v>2</v>
      </c>
      <c r="AC1050" s="1" t="s">
        <v>3323</v>
      </c>
    </row>
    <row r="1051" s="1" customFormat="1" spans="1:29">
      <c r="A1051" s="1">
        <v>28</v>
      </c>
      <c r="C1051" s="2">
        <v>46236.4955208333</v>
      </c>
      <c r="F1051" s="1" t="s">
        <v>55</v>
      </c>
      <c r="G1051" s="1" t="s">
        <v>1135</v>
      </c>
      <c r="H1051" s="1">
        <v>145</v>
      </c>
      <c r="I1051" s="1">
        <v>145</v>
      </c>
      <c r="J1051" s="1" t="s">
        <v>7966</v>
      </c>
      <c r="K1051" s="2">
        <v>46236.5081481481</v>
      </c>
      <c r="L1051" s="1" t="s">
        <v>3868</v>
      </c>
      <c r="M1051" s="1" t="s">
        <v>448</v>
      </c>
      <c r="N1051" s="1" t="s">
        <v>6495</v>
      </c>
      <c r="O1051" s="1" t="s">
        <v>7967</v>
      </c>
      <c r="P1051" s="1" t="s">
        <v>29</v>
      </c>
      <c r="Q1051" s="2">
        <v>46236</v>
      </c>
      <c r="R1051" s="1" t="s">
        <v>427</v>
      </c>
      <c r="S1051" s="1" t="s">
        <v>6540</v>
      </c>
      <c r="T1051" s="1">
        <v>1</v>
      </c>
      <c r="X1051" s="216" t="s">
        <v>459</v>
      </c>
      <c r="AA1051" s="1" t="s">
        <v>7968</v>
      </c>
      <c r="AB1051" s="1" t="s">
        <v>460</v>
      </c>
      <c r="AC1051" s="1" t="s">
        <v>629</v>
      </c>
    </row>
    <row r="1052" s="1" customFormat="1" spans="1:29">
      <c r="A1052" s="1">
        <v>28</v>
      </c>
      <c r="C1052" s="2">
        <v>46236.4955208333</v>
      </c>
      <c r="F1052" s="1" t="s">
        <v>55</v>
      </c>
      <c r="G1052" s="1" t="s">
        <v>1135</v>
      </c>
      <c r="H1052" s="1">
        <v>145</v>
      </c>
      <c r="I1052" s="1">
        <v>145</v>
      </c>
      <c r="J1052" s="1" t="s">
        <v>7966</v>
      </c>
      <c r="K1052" s="2">
        <v>46236.5081481481</v>
      </c>
      <c r="L1052" s="1" t="s">
        <v>3868</v>
      </c>
      <c r="M1052" s="1" t="s">
        <v>448</v>
      </c>
      <c r="N1052" s="1" t="s">
        <v>6495</v>
      </c>
      <c r="O1052" s="1" t="s">
        <v>7967</v>
      </c>
      <c r="P1052" s="1" t="s">
        <v>29</v>
      </c>
      <c r="Q1052" s="2">
        <v>46236</v>
      </c>
      <c r="R1052" s="1" t="s">
        <v>427</v>
      </c>
      <c r="S1052" s="1" t="s">
        <v>6540</v>
      </c>
      <c r="T1052" s="1">
        <v>1</v>
      </c>
      <c r="X1052" s="216" t="s">
        <v>459</v>
      </c>
      <c r="AA1052" s="1" t="s">
        <v>7969</v>
      </c>
      <c r="AB1052" s="1" t="s">
        <v>460</v>
      </c>
      <c r="AC1052" s="1" t="s">
        <v>629</v>
      </c>
    </row>
    <row r="1053" s="1" customFormat="1" spans="1:29">
      <c r="A1053" s="1">
        <v>89</v>
      </c>
      <c r="C1053" s="2">
        <v>46236.4955208333</v>
      </c>
      <c r="F1053" s="1" t="s">
        <v>55</v>
      </c>
      <c r="G1053" s="1" t="s">
        <v>1135</v>
      </c>
      <c r="H1053" s="1">
        <v>145</v>
      </c>
      <c r="I1053" s="1">
        <v>145</v>
      </c>
      <c r="J1053" s="1" t="s">
        <v>7966</v>
      </c>
      <c r="K1053" s="2">
        <v>46236.5081481481</v>
      </c>
      <c r="L1053" s="1" t="s">
        <v>3868</v>
      </c>
      <c r="M1053" s="1" t="s">
        <v>448</v>
      </c>
      <c r="N1053" s="1" t="s">
        <v>6495</v>
      </c>
      <c r="O1053" s="1" t="s">
        <v>7967</v>
      </c>
      <c r="P1053" s="1" t="s">
        <v>29</v>
      </c>
      <c r="Q1053" s="2">
        <v>46236</v>
      </c>
      <c r="R1053" s="1" t="s">
        <v>427</v>
      </c>
      <c r="S1053" s="1" t="s">
        <v>6540</v>
      </c>
      <c r="T1053" s="1">
        <v>1</v>
      </c>
      <c r="X1053" s="216" t="s">
        <v>476</v>
      </c>
      <c r="AA1053" s="1" t="s">
        <v>7970</v>
      </c>
      <c r="AB1053" s="1" t="s">
        <v>477</v>
      </c>
      <c r="AC1053" s="1" t="s">
        <v>629</v>
      </c>
    </row>
    <row r="1054" s="1" customFormat="1" spans="1:29">
      <c r="A1054" s="1">
        <v>90</v>
      </c>
      <c r="C1054" s="2">
        <v>46236.5107291667</v>
      </c>
      <c r="F1054" s="1" t="s">
        <v>55</v>
      </c>
      <c r="G1054" s="1" t="s">
        <v>818</v>
      </c>
      <c r="H1054" s="1">
        <v>118</v>
      </c>
      <c r="I1054" s="1">
        <v>118</v>
      </c>
      <c r="J1054" s="1" t="s">
        <v>7971</v>
      </c>
      <c r="K1054" s="2">
        <v>46236.5234143519</v>
      </c>
      <c r="L1054" s="1" t="s">
        <v>3903</v>
      </c>
      <c r="M1054" s="1" t="s">
        <v>448</v>
      </c>
      <c r="N1054" s="1" t="s">
        <v>6495</v>
      </c>
      <c r="O1054" s="1" t="s">
        <v>7972</v>
      </c>
      <c r="P1054" s="1" t="s">
        <v>29</v>
      </c>
      <c r="Q1054" s="2">
        <v>46236</v>
      </c>
      <c r="R1054" s="1" t="s">
        <v>427</v>
      </c>
      <c r="S1054" s="1" t="s">
        <v>6540</v>
      </c>
      <c r="T1054" s="1">
        <v>1</v>
      </c>
      <c r="X1054" s="216" t="s">
        <v>494</v>
      </c>
      <c r="AA1054" s="1" t="s">
        <v>7973</v>
      </c>
      <c r="AB1054" s="1" t="s">
        <v>495</v>
      </c>
      <c r="AC1054" s="1" t="s">
        <v>629</v>
      </c>
    </row>
    <row r="1055" s="1" customFormat="1" spans="1:29">
      <c r="A1055" s="1">
        <v>28</v>
      </c>
      <c r="C1055" s="2">
        <v>46236.5107291667</v>
      </c>
      <c r="F1055" s="1" t="s">
        <v>55</v>
      </c>
      <c r="G1055" s="1" t="s">
        <v>818</v>
      </c>
      <c r="H1055" s="1">
        <v>118</v>
      </c>
      <c r="I1055" s="1">
        <v>118</v>
      </c>
      <c r="J1055" s="1" t="s">
        <v>7971</v>
      </c>
      <c r="K1055" s="2">
        <v>46236.5234143519</v>
      </c>
      <c r="L1055" s="1" t="s">
        <v>3903</v>
      </c>
      <c r="M1055" s="1" t="s">
        <v>448</v>
      </c>
      <c r="N1055" s="1" t="s">
        <v>6495</v>
      </c>
      <c r="O1055" s="1" t="s">
        <v>7972</v>
      </c>
      <c r="P1055" s="1" t="s">
        <v>29</v>
      </c>
      <c r="Q1055" s="2">
        <v>46236</v>
      </c>
      <c r="R1055" s="1" t="s">
        <v>427</v>
      </c>
      <c r="S1055" s="1" t="s">
        <v>6540</v>
      </c>
      <c r="T1055" s="1">
        <v>1</v>
      </c>
      <c r="X1055" s="216" t="s">
        <v>459</v>
      </c>
      <c r="AA1055" s="1" t="s">
        <v>7974</v>
      </c>
      <c r="AB1055" s="1" t="s">
        <v>460</v>
      </c>
      <c r="AC1055" s="1" t="s">
        <v>629</v>
      </c>
    </row>
    <row r="1056" s="1" customFormat="1" spans="1:29">
      <c r="A1056" s="1">
        <v>28</v>
      </c>
      <c r="C1056" s="2">
        <v>46236.5648726852</v>
      </c>
      <c r="F1056" s="1" t="s">
        <v>55</v>
      </c>
      <c r="G1056" s="1" t="s">
        <v>818</v>
      </c>
      <c r="H1056" s="1">
        <v>53</v>
      </c>
      <c r="I1056" s="1">
        <v>53</v>
      </c>
      <c r="J1056" s="1" t="s">
        <v>7975</v>
      </c>
      <c r="K1056" s="2">
        <v>46236.5733217593</v>
      </c>
      <c r="L1056" s="1" t="s">
        <v>3903</v>
      </c>
      <c r="M1056" s="1" t="s">
        <v>448</v>
      </c>
      <c r="N1056" s="1" t="s">
        <v>6495</v>
      </c>
      <c r="O1056" s="1" t="s">
        <v>4481</v>
      </c>
      <c r="P1056" s="1" t="s">
        <v>29</v>
      </c>
      <c r="Q1056" s="2">
        <v>46236</v>
      </c>
      <c r="R1056" s="1" t="s">
        <v>427</v>
      </c>
      <c r="S1056" s="1" t="s">
        <v>6540</v>
      </c>
      <c r="T1056" s="1">
        <v>1</v>
      </c>
      <c r="X1056" s="216" t="s">
        <v>459</v>
      </c>
      <c r="AA1056" s="1" t="s">
        <v>7976</v>
      </c>
      <c r="AB1056" s="1" t="s">
        <v>460</v>
      </c>
      <c r="AC1056" s="1" t="s">
        <v>629</v>
      </c>
    </row>
    <row r="1057" s="1" customFormat="1" spans="1:29">
      <c r="A1057" s="1">
        <v>120</v>
      </c>
      <c r="C1057" s="2">
        <v>46236</v>
      </c>
      <c r="F1057" s="1" t="s">
        <v>52</v>
      </c>
      <c r="G1057" s="1" t="s">
        <v>4454</v>
      </c>
      <c r="H1057" s="1">
        <v>200</v>
      </c>
      <c r="I1057" s="1">
        <v>200</v>
      </c>
      <c r="J1057" s="1" t="s">
        <v>7977</v>
      </c>
      <c r="K1057" s="2">
        <v>46236.7647916667</v>
      </c>
      <c r="L1057" s="1" t="s">
        <v>3878</v>
      </c>
      <c r="M1057" s="1" t="s">
        <v>448</v>
      </c>
      <c r="N1057" s="1" t="s">
        <v>6545</v>
      </c>
      <c r="O1057" s="1" t="s">
        <v>7978</v>
      </c>
      <c r="P1057" s="1" t="s">
        <v>29</v>
      </c>
      <c r="Q1057" s="2">
        <v>46236</v>
      </c>
      <c r="R1057" s="1" t="s">
        <v>422</v>
      </c>
      <c r="S1057" s="1" t="s">
        <v>6540</v>
      </c>
      <c r="T1057" s="1">
        <v>2</v>
      </c>
      <c r="AC1057" s="1" t="s">
        <v>3372</v>
      </c>
    </row>
    <row r="1058" s="1" customFormat="1" spans="1:29">
      <c r="A1058" s="1">
        <v>80</v>
      </c>
      <c r="C1058" s="2">
        <v>46236</v>
      </c>
      <c r="F1058" s="1" t="s">
        <v>52</v>
      </c>
      <c r="G1058" s="1" t="s">
        <v>4454</v>
      </c>
      <c r="H1058" s="1">
        <v>200</v>
      </c>
      <c r="I1058" s="1">
        <v>200</v>
      </c>
      <c r="J1058" s="1" t="s">
        <v>7977</v>
      </c>
      <c r="K1058" s="2">
        <v>46236.7647916667</v>
      </c>
      <c r="L1058" s="1" t="s">
        <v>3878</v>
      </c>
      <c r="M1058" s="1" t="s">
        <v>448</v>
      </c>
      <c r="N1058" s="1" t="s">
        <v>6543</v>
      </c>
      <c r="O1058" s="1" t="s">
        <v>7978</v>
      </c>
      <c r="P1058" s="1" t="s">
        <v>29</v>
      </c>
      <c r="Q1058" s="2">
        <v>46236</v>
      </c>
      <c r="R1058" s="1" t="s">
        <v>422</v>
      </c>
      <c r="S1058" s="1" t="s">
        <v>6540</v>
      </c>
      <c r="T1058" s="1">
        <v>2</v>
      </c>
      <c r="AC1058" s="1" t="s">
        <v>3372</v>
      </c>
    </row>
  </sheetData>
  <autoFilter xmlns:etc="http://www.wps.cn/officeDocument/2017/etCustomData" ref="A1:AC3335" etc:filterBottomFollowUsedRange="0">
    <extLst/>
  </autoFilter>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1"/>
  <sheetViews>
    <sheetView workbookViewId="0">
      <selection activeCell="E4" sqref="E4"/>
    </sheetView>
  </sheetViews>
  <sheetFormatPr defaultColWidth="11.625" defaultRowHeight="26" customHeight="1"/>
  <cols>
    <col min="1" max="1" width="14.125" style="5" customWidth="1"/>
    <col min="2" max="2" width="31.5" style="5" customWidth="1"/>
    <col min="3" max="3" width="10.625" style="5" customWidth="1"/>
    <col min="4" max="13" width="14.125" style="5" customWidth="1"/>
    <col min="14" max="16351" width="11.625" style="5" customWidth="1"/>
    <col min="16352" max="16384" width="11.625" style="5"/>
  </cols>
  <sheetData>
    <row r="1" s="5" customFormat="1" customHeight="1" spans="1:13">
      <c r="A1" s="9" t="s">
        <v>7979</v>
      </c>
      <c r="B1" s="9"/>
      <c r="C1" s="9"/>
      <c r="D1" s="9"/>
      <c r="E1" s="9"/>
      <c r="F1" s="9"/>
      <c r="G1" s="9"/>
      <c r="H1" s="9"/>
      <c r="I1" s="9"/>
      <c r="J1" s="9"/>
      <c r="K1" s="9"/>
      <c r="L1" s="9"/>
      <c r="M1" s="9"/>
    </row>
    <row r="2" s="6" customFormat="1" ht="49" customHeight="1" spans="1:13">
      <c r="A2" s="10" t="s">
        <v>1</v>
      </c>
      <c r="B2" s="10" t="s">
        <v>45</v>
      </c>
      <c r="C2" s="10" t="s">
        <v>152</v>
      </c>
      <c r="D2" s="10" t="s">
        <v>3</v>
      </c>
      <c r="E2" s="10" t="s">
        <v>4</v>
      </c>
      <c r="F2" s="11" t="s">
        <v>460</v>
      </c>
      <c r="G2" s="11" t="s">
        <v>503</v>
      </c>
      <c r="H2" s="11" t="s">
        <v>477</v>
      </c>
      <c r="I2" s="12" t="s">
        <v>507</v>
      </c>
      <c r="J2" s="12" t="s">
        <v>523</v>
      </c>
      <c r="K2" s="12" t="s">
        <v>451</v>
      </c>
      <c r="L2" s="12" t="s">
        <v>7980</v>
      </c>
      <c r="M2" s="12" t="s">
        <v>7981</v>
      </c>
    </row>
    <row r="3" s="7" customFormat="1" customHeight="1" spans="1:13">
      <c r="A3" s="13" t="s">
        <v>26</v>
      </c>
      <c r="B3" s="13" t="s">
        <v>114</v>
      </c>
      <c r="C3" s="13" t="s">
        <v>303</v>
      </c>
      <c r="D3" s="14">
        <f>COUNTIFS(CSM服务项目!Q:Q,$D$2,CSM服务项目!F:F,C3)</f>
        <v>2</v>
      </c>
      <c r="E3" s="14">
        <f>COUNTIFS(CSM配件!R:R,$E$2,CSM配件!F:F,C3)</f>
        <v>7</v>
      </c>
      <c r="F3" s="14">
        <f>COUNTIFS(CSM配件!M:M,$F$2,CSM配件!F:F,C3)+COUNTIFS(工单自购配件明细!AB:AB,$F$2,工单自购配件明细!R:R,C3)</f>
        <v>4</v>
      </c>
      <c r="G3" s="14">
        <f>COUNTIFS(CSM配件!M:M,$G$2,CSM配件!F:F,C3)+COUNTIFS(工单自购配件明细!AB:AB,$G$2,工单自购配件明细!R:R,C3)</f>
        <v>2</v>
      </c>
      <c r="H3" s="14">
        <f>COUNTIFS(CSM配件!M:M,$H$2,CSM配件!F:F,C3)+COUNTIFS(工单自购配件明细!AB:AB,$H$2,工单自购配件明细!R:R,C3)</f>
        <v>2</v>
      </c>
      <c r="I3" s="14">
        <f>COUNTIFS(CSM配件!M:M,$I$2,CSM配件!F:F,C3)+COUNTIFS(工单自购配件明细!AB:AB,$I$2,工单自购配件明细!R:R,C3)</f>
        <v>2</v>
      </c>
      <c r="J3" s="14">
        <f>COUNTIFS(CSM配件!M:M,$J$2,CSM配件!F:F,C3)+COUNTIFS(工单自购配件明细!AB:AB,$J$2,工单自购配件明细!R:R,C3)</f>
        <v>2</v>
      </c>
      <c r="K3" s="14">
        <f>COUNTIFS(CSM配件!M:M,$K$2,CSM配件!F:F,C3)+COUNTIFS(工单自购配件明细!AB:AB,$K$2,工单自购配件明细!R:R,C3)</f>
        <v>2</v>
      </c>
      <c r="L3" s="14">
        <f>COUNTIFS(CSM配件!M:M,$L$2,CSM配件!F:F,C3)+COUNTIFS(工单自购配件明细!AB:AB,$L$2,工单自购配件明细!R:R,C3)</f>
        <v>0</v>
      </c>
      <c r="M3" s="14">
        <f t="shared" ref="M3:M66" si="0">I3+J3+K3+L3</f>
        <v>6</v>
      </c>
    </row>
    <row r="4" s="7" customFormat="1" customHeight="1" spans="1:13">
      <c r="A4" s="13" t="s">
        <v>26</v>
      </c>
      <c r="B4" s="13" t="s">
        <v>114</v>
      </c>
      <c r="C4" s="13" t="s">
        <v>305</v>
      </c>
      <c r="D4" s="14">
        <f>COUNTIFS(CSM服务项目!Q:Q,$D$2,CSM服务项目!F:F,C4)</f>
        <v>1</v>
      </c>
      <c r="E4" s="14">
        <f>COUNTIFS(CSM配件!R:R,$E$2,CSM配件!F:F,C4)</f>
        <v>4</v>
      </c>
      <c r="F4" s="14">
        <f>COUNTIFS(CSM配件!M:M,$F$2,CSM配件!F:F,C4)+COUNTIFS(工单自购配件明细!AB:AB,$F$2,工单自购配件明细!R:R,C4)</f>
        <v>0</v>
      </c>
      <c r="G4" s="14">
        <f>COUNTIFS(CSM配件!M:M,$G$2,CSM配件!F:F,C4)+COUNTIFS(工单自购配件明细!AB:AB,$G$2,工单自购配件明细!R:R,C4)</f>
        <v>0</v>
      </c>
      <c r="H4" s="14">
        <f>COUNTIFS(CSM配件!M:M,$H$2,CSM配件!F:F,C4)+COUNTIFS(工单自购配件明细!AB:AB,$H$2,工单自购配件明细!R:R,C4)</f>
        <v>0</v>
      </c>
      <c r="I4" s="14">
        <f>COUNTIFS(CSM配件!M:M,$I$2,CSM配件!F:F,C4)+COUNTIFS(工单自购配件明细!AB:AB,$I$2,工单自购配件明细!R:R,C4)</f>
        <v>1</v>
      </c>
      <c r="J4" s="14">
        <f>COUNTIFS(CSM配件!M:M,$J$2,CSM配件!F:F,C4)+COUNTIFS(工单自购配件明细!AB:AB,$J$2,工单自购配件明细!R:R,C4)</f>
        <v>1</v>
      </c>
      <c r="K4" s="14">
        <f>COUNTIFS(CSM配件!M:M,$K$2,CSM配件!F:F,C4)+COUNTIFS(工单自购配件明细!AB:AB,$K$2,工单自购配件明细!R:R,C4)</f>
        <v>1</v>
      </c>
      <c r="L4" s="14">
        <f>COUNTIFS(CSM配件!M:M,$L$2,CSM配件!F:F,C4)+COUNTIFS(工单自购配件明细!AB:AB,$L$2,工单自购配件明细!R:R,C4)</f>
        <v>0</v>
      </c>
      <c r="M4" s="14">
        <f t="shared" si="0"/>
        <v>3</v>
      </c>
    </row>
    <row r="5" s="7" customFormat="1" customHeight="1" spans="1:13">
      <c r="A5" s="13" t="s">
        <v>26</v>
      </c>
      <c r="B5" s="13" t="s">
        <v>110</v>
      </c>
      <c r="C5" s="13" t="s">
        <v>285</v>
      </c>
      <c r="D5" s="14">
        <f>COUNTIFS(CSM服务项目!Q:Q,$D$2,CSM服务项目!F:F,C5)</f>
        <v>2</v>
      </c>
      <c r="E5" s="14">
        <f>COUNTIFS(CSM配件!R:R,$E$2,CSM配件!F:F,C5)</f>
        <v>2</v>
      </c>
      <c r="F5" s="14">
        <f>COUNTIFS(CSM配件!M:M,$F$2,CSM配件!F:F,C5)+COUNTIFS(工单自购配件明细!AB:AB,$F$2,工单自购配件明细!R:R,C5)</f>
        <v>0</v>
      </c>
      <c r="G5" s="14">
        <f>COUNTIFS(CSM配件!M:M,$G$2,CSM配件!F:F,C5)+COUNTIFS(工单自购配件明细!AB:AB,$G$2,工单自购配件明细!R:R,C5)</f>
        <v>0</v>
      </c>
      <c r="H5" s="14">
        <f>COUNTIFS(CSM配件!M:M,$H$2,CSM配件!F:F,C5)+COUNTIFS(工单自购配件明细!AB:AB,$H$2,工单自购配件明细!R:R,C5)</f>
        <v>0</v>
      </c>
      <c r="I5" s="14">
        <f>COUNTIFS(CSM配件!M:M,$I$2,CSM配件!F:F,C5)+COUNTIFS(工单自购配件明细!AB:AB,$I$2,工单自购配件明细!R:R,C5)</f>
        <v>15</v>
      </c>
      <c r="J5" s="14">
        <f>COUNTIFS(CSM配件!M:M,$J$2,CSM配件!F:F,C5)+COUNTIFS(工单自购配件明细!AB:AB,$J$2,工单自购配件明细!R:R,C5)</f>
        <v>15</v>
      </c>
      <c r="K5" s="14">
        <f>COUNTIFS(CSM配件!M:M,$K$2,CSM配件!F:F,C5)+COUNTIFS(工单自购配件明细!AB:AB,$K$2,工单自购配件明细!R:R,C5)</f>
        <v>9</v>
      </c>
      <c r="L5" s="14">
        <f>COUNTIFS(CSM配件!M:M,$L$2,CSM配件!F:F,C5)+COUNTIFS(工单自购配件明细!AB:AB,$L$2,工单自购配件明细!R:R,C5)</f>
        <v>0</v>
      </c>
      <c r="M5" s="14">
        <f t="shared" si="0"/>
        <v>39</v>
      </c>
    </row>
    <row r="6" s="7" customFormat="1" customHeight="1" spans="1:13">
      <c r="A6" s="13" t="s">
        <v>23</v>
      </c>
      <c r="B6" s="13" t="s">
        <v>49</v>
      </c>
      <c r="C6" s="13" t="s">
        <v>419</v>
      </c>
      <c r="D6" s="14">
        <f>COUNTIFS(CSM服务项目!Q:Q,$D$2,CSM服务项目!F:F,C6)</f>
        <v>0</v>
      </c>
      <c r="E6" s="14">
        <f>COUNTIFS(CSM配件!R:R,$E$2,CSM配件!F:F,C6)</f>
        <v>11</v>
      </c>
      <c r="F6" s="14">
        <f>COUNTIFS(CSM配件!M:M,$F$2,CSM配件!F:F,C6)+COUNTIFS(工单自购配件明细!AB:AB,$F$2,工单自购配件明细!R:R,C6)</f>
        <v>12</v>
      </c>
      <c r="G6" s="14">
        <f>COUNTIFS(CSM配件!M:M,$G$2,CSM配件!F:F,C6)+COUNTIFS(工单自购配件明细!AB:AB,$G$2,工单自购配件明细!R:R,C6)</f>
        <v>1</v>
      </c>
      <c r="H6" s="14">
        <f>COUNTIFS(CSM配件!M:M,$H$2,CSM配件!F:F,C6)+COUNTIFS(工单自购配件明细!AB:AB,$H$2,工单自购配件明细!R:R,C6)</f>
        <v>0</v>
      </c>
      <c r="I6" s="14">
        <f>COUNTIFS(CSM配件!M:M,$I$2,CSM配件!F:F,C6)+COUNTIFS(工单自购配件明细!AB:AB,$I$2,工单自购配件明细!R:R,C6)</f>
        <v>13</v>
      </c>
      <c r="J6" s="14">
        <f>COUNTIFS(CSM配件!M:M,$J$2,CSM配件!F:F,C6)+COUNTIFS(工单自购配件明细!AB:AB,$J$2,工单自购配件明细!R:R,C6)</f>
        <v>12</v>
      </c>
      <c r="K6" s="14">
        <f>COUNTIFS(CSM配件!M:M,$K$2,CSM配件!F:F,C6)+COUNTIFS(工单自购配件明细!AB:AB,$K$2,工单自购配件明细!R:R,C6)</f>
        <v>11</v>
      </c>
      <c r="L6" s="14">
        <f>COUNTIFS(CSM配件!M:M,$L$2,CSM配件!F:F,C6)+COUNTIFS(工单自购配件明细!AB:AB,$L$2,工单自购配件明细!R:R,C6)</f>
        <v>0</v>
      </c>
      <c r="M6" s="14">
        <f t="shared" si="0"/>
        <v>36</v>
      </c>
    </row>
    <row r="7" s="7" customFormat="1" customHeight="1" spans="1:13">
      <c r="A7" s="13" t="s">
        <v>23</v>
      </c>
      <c r="B7" s="13" t="s">
        <v>58</v>
      </c>
      <c r="C7" s="13" t="s">
        <v>433</v>
      </c>
      <c r="D7" s="14">
        <f>COUNTIFS(CSM服务项目!Q:Q,$D$2,CSM服务项目!F:F,C7)</f>
        <v>0</v>
      </c>
      <c r="E7" s="14">
        <f>COUNTIFS(CSM配件!R:R,$E$2,CSM配件!F:F,C7)</f>
        <v>1</v>
      </c>
      <c r="F7" s="14">
        <f>COUNTIFS(CSM配件!M:M,$F$2,CSM配件!F:F,C7)+COUNTIFS(工单自购配件明细!AB:AB,$F$2,工单自购配件明细!R:R,C7)</f>
        <v>0</v>
      </c>
      <c r="G7" s="14">
        <f>COUNTIFS(CSM配件!M:M,$G$2,CSM配件!F:F,C7)+COUNTIFS(工单自购配件明细!AB:AB,$G$2,工单自购配件明细!R:R,C7)</f>
        <v>0</v>
      </c>
      <c r="H7" s="14">
        <f>COUNTIFS(CSM配件!M:M,$H$2,CSM配件!F:F,C7)+COUNTIFS(工单自购配件明细!AB:AB,$H$2,工单自购配件明细!R:R,C7)</f>
        <v>0</v>
      </c>
      <c r="I7" s="14">
        <f>COUNTIFS(CSM配件!M:M,$I$2,CSM配件!F:F,C7)+COUNTIFS(工单自购配件明细!AB:AB,$I$2,工单自购配件明细!R:R,C7)</f>
        <v>0</v>
      </c>
      <c r="J7" s="14">
        <f>COUNTIFS(CSM配件!M:M,$J$2,CSM配件!F:F,C7)+COUNTIFS(工单自购配件明细!AB:AB,$J$2,工单自购配件明细!R:R,C7)</f>
        <v>0</v>
      </c>
      <c r="K7" s="14">
        <f>COUNTIFS(CSM配件!M:M,$K$2,CSM配件!F:F,C7)+COUNTIFS(工单自购配件明细!AB:AB,$K$2,工单自购配件明细!R:R,C7)</f>
        <v>0</v>
      </c>
      <c r="L7" s="14">
        <f>COUNTIFS(CSM配件!M:M,$L$2,CSM配件!F:F,C7)+COUNTIFS(工单自购配件明细!AB:AB,$L$2,工单自购配件明细!R:R,C7)</f>
        <v>0</v>
      </c>
      <c r="M7" s="14">
        <f t="shared" si="0"/>
        <v>0</v>
      </c>
    </row>
    <row r="8" s="7" customFormat="1" customHeight="1" spans="1:13">
      <c r="A8" s="13" t="s">
        <v>26</v>
      </c>
      <c r="B8" s="13" t="s">
        <v>113</v>
      </c>
      <c r="C8" s="13" t="s">
        <v>296</v>
      </c>
      <c r="D8" s="14">
        <f>COUNTIFS(CSM服务项目!Q:Q,$D$2,CSM服务项目!F:F,C8)</f>
        <v>4</v>
      </c>
      <c r="E8" s="14">
        <f>COUNTIFS(CSM配件!R:R,$E$2,CSM配件!F:F,C8)</f>
        <v>5</v>
      </c>
      <c r="F8" s="14">
        <f>COUNTIFS(CSM配件!M:M,$F$2,CSM配件!F:F,C8)+COUNTIFS(工单自购配件明细!AB:AB,$F$2,工单自购配件明细!R:R,C8)</f>
        <v>0</v>
      </c>
      <c r="G8" s="14">
        <f>COUNTIFS(CSM配件!M:M,$G$2,CSM配件!F:F,C8)+COUNTIFS(工单自购配件明细!AB:AB,$G$2,工单自购配件明细!R:R,C8)</f>
        <v>0</v>
      </c>
      <c r="H8" s="14">
        <f>COUNTIFS(CSM配件!M:M,$H$2,CSM配件!F:F,C8)+COUNTIFS(工单自购配件明细!AB:AB,$H$2,工单自购配件明细!R:R,C8)</f>
        <v>1</v>
      </c>
      <c r="I8" s="14">
        <f>COUNTIFS(CSM配件!M:M,$I$2,CSM配件!F:F,C8)+COUNTIFS(工单自购配件明细!AB:AB,$I$2,工单自购配件明细!R:R,C8)</f>
        <v>2</v>
      </c>
      <c r="J8" s="14">
        <f>COUNTIFS(CSM配件!M:M,$J$2,CSM配件!F:F,C8)+COUNTIFS(工单自购配件明细!AB:AB,$J$2,工单自购配件明细!R:R,C8)</f>
        <v>3</v>
      </c>
      <c r="K8" s="14">
        <f>COUNTIFS(CSM配件!M:M,$K$2,CSM配件!F:F,C8)+COUNTIFS(工单自购配件明细!AB:AB,$K$2,工单自购配件明细!R:R,C8)</f>
        <v>3</v>
      </c>
      <c r="L8" s="14">
        <f>COUNTIFS(CSM配件!M:M,$L$2,CSM配件!F:F,C8)+COUNTIFS(工单自购配件明细!AB:AB,$L$2,工单自购配件明细!R:R,C8)</f>
        <v>0</v>
      </c>
      <c r="M8" s="14">
        <f t="shared" si="0"/>
        <v>8</v>
      </c>
    </row>
    <row r="9" s="8" customFormat="1" customHeight="1" spans="1:13">
      <c r="A9" s="13" t="s">
        <v>23</v>
      </c>
      <c r="B9" s="13" t="s">
        <v>52</v>
      </c>
      <c r="C9" s="13" t="s">
        <v>422</v>
      </c>
      <c r="D9" s="14">
        <f>COUNTIFS(CSM服务项目!Q:Q,$D$2,CSM服务项目!F:F,C9)</f>
        <v>0</v>
      </c>
      <c r="E9" s="14">
        <f>COUNTIFS(CSM配件!R:R,$E$2,CSM配件!F:F,C9)</f>
        <v>11</v>
      </c>
      <c r="F9" s="14">
        <f>COUNTIFS(CSM配件!M:M,$F$2,CSM配件!F:F,C9)+COUNTIFS(工单自购配件明细!AB:AB,$F$2,工单自购配件明细!R:R,C9)</f>
        <v>0</v>
      </c>
      <c r="G9" s="14">
        <f>COUNTIFS(CSM配件!M:M,$G$2,CSM配件!F:F,C9)+COUNTIFS(工单自购配件明细!AB:AB,$G$2,工单自购配件明细!R:R,C9)</f>
        <v>0</v>
      </c>
      <c r="H9" s="14">
        <f>COUNTIFS(CSM配件!M:M,$H$2,CSM配件!F:F,C9)+COUNTIFS(工单自购配件明细!AB:AB,$H$2,工单自购配件明细!R:R,C9)</f>
        <v>0</v>
      </c>
      <c r="I9" s="14">
        <f>COUNTIFS(CSM配件!M:M,$I$2,CSM配件!F:F,C9)+COUNTIFS(工单自购配件明细!AB:AB,$I$2,工单自购配件明细!R:R,C9)</f>
        <v>3</v>
      </c>
      <c r="J9" s="14">
        <f>COUNTIFS(CSM配件!M:M,$J$2,CSM配件!F:F,C9)+COUNTIFS(工单自购配件明细!AB:AB,$J$2,工单自购配件明细!R:R,C9)</f>
        <v>3</v>
      </c>
      <c r="K9" s="14">
        <f>COUNTIFS(CSM配件!M:M,$K$2,CSM配件!F:F,C9)+COUNTIFS(工单自购配件明细!AB:AB,$K$2,工单自购配件明细!R:R,C9)</f>
        <v>3</v>
      </c>
      <c r="L9" s="14">
        <f>COUNTIFS(CSM配件!M:M,$L$2,CSM配件!F:F,C9)+COUNTIFS(工单自购配件明细!AB:AB,$L$2,工单自购配件明细!R:R,C9)</f>
        <v>0</v>
      </c>
      <c r="M9" s="14">
        <f t="shared" si="0"/>
        <v>9</v>
      </c>
    </row>
    <row r="10" s="5" customFormat="1" customHeight="1" spans="1:13">
      <c r="A10" s="13" t="s">
        <v>26</v>
      </c>
      <c r="B10" s="13" t="s">
        <v>112</v>
      </c>
      <c r="C10" s="13" t="s">
        <v>291</v>
      </c>
      <c r="D10" s="14">
        <f>COUNTIFS(CSM服务项目!Q:Q,$D$2,CSM服务项目!F:F,C10)</f>
        <v>1</v>
      </c>
      <c r="E10" s="14">
        <f>COUNTIFS(CSM配件!R:R,$E$2,CSM配件!F:F,C10)</f>
        <v>6</v>
      </c>
      <c r="F10" s="14">
        <f>COUNTIFS(CSM配件!M:M,$F$2,CSM配件!F:F,C10)+COUNTIFS(工单自购配件明细!AB:AB,$F$2,工单自购配件明细!R:R,C10)</f>
        <v>0</v>
      </c>
      <c r="G10" s="14">
        <f>COUNTIFS(CSM配件!M:M,$G$2,CSM配件!F:F,C10)+COUNTIFS(工单自购配件明细!AB:AB,$G$2,工单自购配件明细!R:R,C10)</f>
        <v>0</v>
      </c>
      <c r="H10" s="14">
        <f>COUNTIFS(CSM配件!M:M,$H$2,CSM配件!F:F,C10)+COUNTIFS(工单自购配件明细!AB:AB,$H$2,工单自购配件明细!R:R,C10)</f>
        <v>1</v>
      </c>
      <c r="I10" s="14">
        <f>COUNTIFS(CSM配件!M:M,$I$2,CSM配件!F:F,C10)+COUNTIFS(工单自购配件明细!AB:AB,$I$2,工单自购配件明细!R:R,C10)</f>
        <v>3</v>
      </c>
      <c r="J10" s="14">
        <f>COUNTIFS(CSM配件!M:M,$J$2,CSM配件!F:F,C10)+COUNTIFS(工单自购配件明细!AB:AB,$J$2,工单自购配件明细!R:R,C10)</f>
        <v>3</v>
      </c>
      <c r="K10" s="14">
        <f>COUNTIFS(CSM配件!M:M,$K$2,CSM配件!F:F,C10)+COUNTIFS(工单自购配件明细!AB:AB,$K$2,工单自购配件明细!R:R,C10)</f>
        <v>3</v>
      </c>
      <c r="L10" s="14">
        <f>COUNTIFS(CSM配件!M:M,$L$2,CSM配件!F:F,C10)+COUNTIFS(工单自购配件明细!AB:AB,$L$2,工单自购配件明细!R:R,C10)</f>
        <v>0</v>
      </c>
      <c r="M10" s="14">
        <f t="shared" si="0"/>
        <v>9</v>
      </c>
    </row>
    <row r="11" s="5" customFormat="1" customHeight="1" spans="1:13">
      <c r="A11" s="13" t="s">
        <v>28</v>
      </c>
      <c r="B11" s="13" t="s">
        <v>133</v>
      </c>
      <c r="C11" s="13" t="s">
        <v>178</v>
      </c>
      <c r="D11" s="14">
        <f>COUNTIFS(CSM服务项目!Q:Q,$D$2,CSM服务项目!F:F,C11)</f>
        <v>0</v>
      </c>
      <c r="E11" s="14">
        <f>COUNTIFS(CSM配件!R:R,$E$2,CSM配件!F:F,C11)</f>
        <v>3</v>
      </c>
      <c r="F11" s="14">
        <f>COUNTIFS(CSM配件!M:M,$F$2,CSM配件!F:F,C11)+COUNTIFS(工单自购配件明细!AB:AB,$F$2,工单自购配件明细!R:R,C11)</f>
        <v>2</v>
      </c>
      <c r="G11" s="14">
        <f>COUNTIFS(CSM配件!M:M,$G$2,CSM配件!F:F,C11)+COUNTIFS(工单自购配件明细!AB:AB,$G$2,工单自购配件明细!R:R,C11)</f>
        <v>0</v>
      </c>
      <c r="H11" s="14">
        <f>COUNTIFS(CSM配件!M:M,$H$2,CSM配件!F:F,C11)+COUNTIFS(工单自购配件明细!AB:AB,$H$2,工单自购配件明细!R:R,C11)</f>
        <v>0</v>
      </c>
      <c r="I11" s="14">
        <f>COUNTIFS(CSM配件!M:M,$I$2,CSM配件!F:F,C11)+COUNTIFS(工单自购配件明细!AB:AB,$I$2,工单自购配件明细!R:R,C11)</f>
        <v>2</v>
      </c>
      <c r="J11" s="14">
        <f>COUNTIFS(CSM配件!M:M,$J$2,CSM配件!F:F,C11)+COUNTIFS(工单自购配件明细!AB:AB,$J$2,工单自购配件明细!R:R,C11)</f>
        <v>1</v>
      </c>
      <c r="K11" s="14">
        <f>COUNTIFS(CSM配件!M:M,$K$2,CSM配件!F:F,C11)+COUNTIFS(工单自购配件明细!AB:AB,$K$2,工单自购配件明细!R:R,C11)</f>
        <v>0</v>
      </c>
      <c r="L11" s="14">
        <f>COUNTIFS(CSM配件!M:M,$L$2,CSM配件!F:F,C11)+COUNTIFS(工单自购配件明细!AB:AB,$L$2,工单自购配件明细!R:R,C11)</f>
        <v>0</v>
      </c>
      <c r="M11" s="14">
        <f t="shared" si="0"/>
        <v>3</v>
      </c>
    </row>
    <row r="12" s="5" customFormat="1" customHeight="1" spans="1:13">
      <c r="A12" s="13" t="s">
        <v>28</v>
      </c>
      <c r="B12" s="13" t="s">
        <v>132</v>
      </c>
      <c r="C12" s="13" t="s">
        <v>173</v>
      </c>
      <c r="D12" s="14">
        <f>COUNTIFS(CSM服务项目!Q:Q,$D$2,CSM服务项目!F:F,C12)</f>
        <v>0</v>
      </c>
      <c r="E12" s="14">
        <f>COUNTIFS(CSM配件!R:R,$E$2,CSM配件!F:F,C12)</f>
        <v>6</v>
      </c>
      <c r="F12" s="14">
        <f>COUNTIFS(CSM配件!M:M,$F$2,CSM配件!F:F,C12)+COUNTIFS(工单自购配件明细!AB:AB,$F$2,工单自购配件明细!R:R,C12)</f>
        <v>0</v>
      </c>
      <c r="G12" s="14">
        <f>COUNTIFS(CSM配件!M:M,$G$2,CSM配件!F:F,C12)+COUNTIFS(工单自购配件明细!AB:AB,$G$2,工单自购配件明细!R:R,C12)</f>
        <v>0</v>
      </c>
      <c r="H12" s="14">
        <f>COUNTIFS(CSM配件!M:M,$H$2,CSM配件!F:F,C12)+COUNTIFS(工单自购配件明细!AB:AB,$H$2,工单自购配件明细!R:R,C12)</f>
        <v>0</v>
      </c>
      <c r="I12" s="14">
        <f>COUNTIFS(CSM配件!M:M,$I$2,CSM配件!F:F,C12)+COUNTIFS(工单自购配件明细!AB:AB,$I$2,工单自购配件明细!R:R,C12)</f>
        <v>1</v>
      </c>
      <c r="J12" s="14">
        <f>COUNTIFS(CSM配件!M:M,$J$2,CSM配件!F:F,C12)+COUNTIFS(工单自购配件明细!AB:AB,$J$2,工单自购配件明细!R:R,C12)</f>
        <v>1</v>
      </c>
      <c r="K12" s="14">
        <f>COUNTIFS(CSM配件!M:M,$K$2,CSM配件!F:F,C12)+COUNTIFS(工单自购配件明细!AB:AB,$K$2,工单自购配件明细!R:R,C12)</f>
        <v>0</v>
      </c>
      <c r="L12" s="14">
        <f>COUNTIFS(CSM配件!M:M,$L$2,CSM配件!F:F,C12)+COUNTIFS(工单自购配件明细!AB:AB,$L$2,工单自购配件明细!R:R,C12)</f>
        <v>0</v>
      </c>
      <c r="M12" s="14">
        <f t="shared" si="0"/>
        <v>2</v>
      </c>
    </row>
    <row r="13" s="5" customFormat="1" customHeight="1" spans="1:13">
      <c r="A13" s="13" t="s">
        <v>28</v>
      </c>
      <c r="B13" s="13" t="s">
        <v>129</v>
      </c>
      <c r="C13" s="13" t="s">
        <v>162</v>
      </c>
      <c r="D13" s="14">
        <f>COUNTIFS(CSM服务项目!Q:Q,$D$2,CSM服务项目!F:F,C13)</f>
        <v>0</v>
      </c>
      <c r="E13" s="14">
        <f>COUNTIFS(CSM配件!R:R,$E$2,CSM配件!F:F,C13)</f>
        <v>6</v>
      </c>
      <c r="F13" s="14">
        <f>COUNTIFS(CSM配件!M:M,$F$2,CSM配件!F:F,C13)+COUNTIFS(工单自购配件明细!AB:AB,$F$2,工单自购配件明细!R:R,C13)</f>
        <v>0</v>
      </c>
      <c r="G13" s="14">
        <f>COUNTIFS(CSM配件!M:M,$G$2,CSM配件!F:F,C13)+COUNTIFS(工单自购配件明细!AB:AB,$G$2,工单自购配件明细!R:R,C13)</f>
        <v>0</v>
      </c>
      <c r="H13" s="14">
        <f>COUNTIFS(CSM配件!M:M,$H$2,CSM配件!F:F,C13)+COUNTIFS(工单自购配件明细!AB:AB,$H$2,工单自购配件明细!R:R,C13)</f>
        <v>0</v>
      </c>
      <c r="I13" s="14">
        <f>COUNTIFS(CSM配件!M:M,$I$2,CSM配件!F:F,C13)+COUNTIFS(工单自购配件明细!AB:AB,$I$2,工单自购配件明细!R:R,C13)</f>
        <v>3</v>
      </c>
      <c r="J13" s="14">
        <f>COUNTIFS(CSM配件!M:M,$J$2,CSM配件!F:F,C13)+COUNTIFS(工单自购配件明细!AB:AB,$J$2,工单自购配件明细!R:R,C13)</f>
        <v>1</v>
      </c>
      <c r="K13" s="14">
        <f>COUNTIFS(CSM配件!M:M,$K$2,CSM配件!F:F,C13)+COUNTIFS(工单自购配件明细!AB:AB,$K$2,工单自购配件明细!R:R,C13)</f>
        <v>1</v>
      </c>
      <c r="L13" s="14">
        <f>COUNTIFS(CSM配件!M:M,$L$2,CSM配件!F:F,C13)+COUNTIFS(工单自购配件明细!AB:AB,$L$2,工单自购配件明细!R:R,C13)</f>
        <v>0</v>
      </c>
      <c r="M13" s="14">
        <f t="shared" si="0"/>
        <v>5</v>
      </c>
    </row>
    <row r="14" s="5" customFormat="1" customHeight="1" spans="1:13">
      <c r="A14" s="13" t="s">
        <v>26</v>
      </c>
      <c r="B14" s="13" t="s">
        <v>104</v>
      </c>
      <c r="C14" s="13" t="s">
        <v>277</v>
      </c>
      <c r="D14" s="14">
        <f>COUNTIFS(CSM服务项目!Q:Q,$D$2,CSM服务项目!F:F,C14)</f>
        <v>6</v>
      </c>
      <c r="E14" s="14">
        <f>COUNTIFS(CSM配件!R:R,$E$2,CSM配件!F:F,C14)</f>
        <v>9</v>
      </c>
      <c r="F14" s="14">
        <f>COUNTIFS(CSM配件!M:M,$F$2,CSM配件!F:F,C14)+COUNTIFS(工单自购配件明细!AB:AB,$F$2,工单自购配件明细!R:R,C14)</f>
        <v>2</v>
      </c>
      <c r="G14" s="14">
        <f>COUNTIFS(CSM配件!M:M,$G$2,CSM配件!F:F,C14)+COUNTIFS(工单自购配件明细!AB:AB,$G$2,工单自购配件明细!R:R,C14)</f>
        <v>1</v>
      </c>
      <c r="H14" s="14">
        <f>COUNTIFS(CSM配件!M:M,$H$2,CSM配件!F:F,C14)+COUNTIFS(工单自购配件明细!AB:AB,$H$2,工单自购配件明细!R:R,C14)</f>
        <v>0</v>
      </c>
      <c r="I14" s="14">
        <f>COUNTIFS(CSM配件!M:M,$I$2,CSM配件!F:F,C14)+COUNTIFS(工单自购配件明细!AB:AB,$I$2,工单自购配件明细!R:R,C14)</f>
        <v>0</v>
      </c>
      <c r="J14" s="14">
        <f>COUNTIFS(CSM配件!M:M,$J$2,CSM配件!F:F,C14)+COUNTIFS(工单自购配件明细!AB:AB,$J$2,工单自购配件明细!R:R,C14)</f>
        <v>0</v>
      </c>
      <c r="K14" s="14">
        <f>COUNTIFS(CSM配件!M:M,$K$2,CSM配件!F:F,C14)+COUNTIFS(工单自购配件明细!AB:AB,$K$2,工单自购配件明细!R:R,C14)</f>
        <v>0</v>
      </c>
      <c r="L14" s="14">
        <f>COUNTIFS(CSM配件!M:M,$L$2,CSM配件!F:F,C14)+COUNTIFS(工单自购配件明细!AB:AB,$L$2,工单自购配件明细!R:R,C14)</f>
        <v>0</v>
      </c>
      <c r="M14" s="14">
        <f t="shared" si="0"/>
        <v>0</v>
      </c>
    </row>
    <row r="15" s="5" customFormat="1" customHeight="1" spans="1:13">
      <c r="A15" s="13" t="s">
        <v>24</v>
      </c>
      <c r="B15" s="13" t="s">
        <v>63</v>
      </c>
      <c r="C15" s="13" t="s">
        <v>388</v>
      </c>
      <c r="D15" s="14">
        <f>COUNTIFS(CSM服务项目!Q:Q,$D$2,CSM服务项目!F:F,C15)</f>
        <v>0</v>
      </c>
      <c r="E15" s="14">
        <f>COUNTIFS(CSM配件!R:R,$E$2,CSM配件!F:F,C15)</f>
        <v>3</v>
      </c>
      <c r="F15" s="14">
        <f>COUNTIFS(CSM配件!M:M,$F$2,CSM配件!F:F,C15)+COUNTIFS(工单自购配件明细!AB:AB,$F$2,工单自购配件明细!R:R,C15)</f>
        <v>0</v>
      </c>
      <c r="G15" s="14">
        <f>COUNTIFS(CSM配件!M:M,$G$2,CSM配件!F:F,C15)+COUNTIFS(工单自购配件明细!AB:AB,$G$2,工单自购配件明细!R:R,C15)</f>
        <v>0</v>
      </c>
      <c r="H15" s="14">
        <f>COUNTIFS(CSM配件!M:M,$H$2,CSM配件!F:F,C15)+COUNTIFS(工单自购配件明细!AB:AB,$H$2,工单自购配件明细!R:R,C15)</f>
        <v>0</v>
      </c>
      <c r="I15" s="14">
        <f>COUNTIFS(CSM配件!M:M,$I$2,CSM配件!F:F,C15)+COUNTIFS(工单自购配件明细!AB:AB,$I$2,工单自购配件明细!R:R,C15)</f>
        <v>0</v>
      </c>
      <c r="J15" s="14">
        <f>COUNTIFS(CSM配件!M:M,$J$2,CSM配件!F:F,C15)+COUNTIFS(工单自购配件明细!AB:AB,$J$2,工单自购配件明细!R:R,C15)</f>
        <v>0</v>
      </c>
      <c r="K15" s="14">
        <f>COUNTIFS(CSM配件!M:M,$K$2,CSM配件!F:F,C15)+COUNTIFS(工单自购配件明细!AB:AB,$K$2,工单自购配件明细!R:R,C15)</f>
        <v>0</v>
      </c>
      <c r="L15" s="14">
        <f>COUNTIFS(CSM配件!M:M,$L$2,CSM配件!F:F,C15)+COUNTIFS(工单自购配件明细!AB:AB,$L$2,工单自购配件明细!R:R,C15)</f>
        <v>0</v>
      </c>
      <c r="M15" s="14">
        <f t="shared" si="0"/>
        <v>0</v>
      </c>
    </row>
    <row r="16" s="5" customFormat="1" customHeight="1" spans="1:13">
      <c r="A16" s="13" t="s">
        <v>25</v>
      </c>
      <c r="B16" s="13" t="s">
        <v>99</v>
      </c>
      <c r="C16" s="13" t="s">
        <v>375</v>
      </c>
      <c r="D16" s="14">
        <f>COUNTIFS(CSM服务项目!Q:Q,$D$2,CSM服务项目!F:F,C16)</f>
        <v>0</v>
      </c>
      <c r="E16" s="14">
        <f>COUNTIFS(CSM配件!R:R,$E$2,CSM配件!F:F,C16)</f>
        <v>4</v>
      </c>
      <c r="F16" s="14">
        <f>COUNTIFS(CSM配件!M:M,$F$2,CSM配件!F:F,C16)+COUNTIFS(工单自购配件明细!AB:AB,$F$2,工单自购配件明细!R:R,C16)</f>
        <v>2</v>
      </c>
      <c r="G16" s="14">
        <f>COUNTIFS(CSM配件!M:M,$G$2,CSM配件!F:F,C16)+COUNTIFS(工单自购配件明细!AB:AB,$G$2,工单自购配件明细!R:R,C16)</f>
        <v>0</v>
      </c>
      <c r="H16" s="14">
        <f>COUNTIFS(CSM配件!M:M,$H$2,CSM配件!F:F,C16)+COUNTIFS(工单自购配件明细!AB:AB,$H$2,工单自购配件明细!R:R,C16)</f>
        <v>0</v>
      </c>
      <c r="I16" s="14">
        <f>COUNTIFS(CSM配件!M:M,$I$2,CSM配件!F:F,C16)+COUNTIFS(工单自购配件明细!AB:AB,$I$2,工单自购配件明细!R:R,C16)</f>
        <v>2</v>
      </c>
      <c r="J16" s="14">
        <f>COUNTIFS(CSM配件!M:M,$J$2,CSM配件!F:F,C16)+COUNTIFS(工单自购配件明细!AB:AB,$J$2,工单自购配件明细!R:R,C16)</f>
        <v>2</v>
      </c>
      <c r="K16" s="14">
        <f>COUNTIFS(CSM配件!M:M,$K$2,CSM配件!F:F,C16)+COUNTIFS(工单自购配件明细!AB:AB,$K$2,工单自购配件明细!R:R,C16)</f>
        <v>3</v>
      </c>
      <c r="L16" s="14">
        <f>COUNTIFS(CSM配件!M:M,$L$2,CSM配件!F:F,C16)+COUNTIFS(工单自购配件明细!AB:AB,$L$2,工单自购配件明细!R:R,C16)</f>
        <v>0</v>
      </c>
      <c r="M16" s="14">
        <f t="shared" si="0"/>
        <v>7</v>
      </c>
    </row>
    <row r="17" s="5" customFormat="1" customHeight="1" spans="1:13">
      <c r="A17" s="13" t="s">
        <v>25</v>
      </c>
      <c r="B17" s="13" t="s">
        <v>93</v>
      </c>
      <c r="C17" s="13" t="s">
        <v>350</v>
      </c>
      <c r="D17" s="14">
        <f>COUNTIFS(CSM服务项目!Q:Q,$D$2,CSM服务项目!F:F,C17)</f>
        <v>2</v>
      </c>
      <c r="E17" s="14">
        <f>COUNTIFS(CSM配件!R:R,$E$2,CSM配件!F:F,C17)</f>
        <v>6</v>
      </c>
      <c r="F17" s="14">
        <f>COUNTIFS(CSM配件!M:M,$F$2,CSM配件!F:F,C17)+COUNTIFS(工单自购配件明细!AB:AB,$F$2,工单自购配件明细!R:R,C17)</f>
        <v>0</v>
      </c>
      <c r="G17" s="14">
        <f>COUNTIFS(CSM配件!M:M,$G$2,CSM配件!F:F,C17)+COUNTIFS(工单自购配件明细!AB:AB,$G$2,工单自购配件明细!R:R,C17)</f>
        <v>1</v>
      </c>
      <c r="H17" s="14">
        <f>COUNTIFS(CSM配件!M:M,$H$2,CSM配件!F:F,C17)+COUNTIFS(工单自购配件明细!AB:AB,$H$2,工单自购配件明细!R:R,C17)</f>
        <v>0</v>
      </c>
      <c r="I17" s="14">
        <f>COUNTIFS(CSM配件!M:M,$I$2,CSM配件!F:F,C17)+COUNTIFS(工单自购配件明细!AB:AB,$I$2,工单自购配件明细!R:R,C17)</f>
        <v>0</v>
      </c>
      <c r="J17" s="14">
        <f>COUNTIFS(CSM配件!M:M,$J$2,CSM配件!F:F,C17)+COUNTIFS(工单自购配件明细!AB:AB,$J$2,工单自购配件明细!R:R,C17)</f>
        <v>0</v>
      </c>
      <c r="K17" s="14">
        <f>COUNTIFS(CSM配件!M:M,$K$2,CSM配件!F:F,C17)+COUNTIFS(工单自购配件明细!AB:AB,$K$2,工单自购配件明细!R:R,C17)</f>
        <v>0</v>
      </c>
      <c r="L17" s="14">
        <f>COUNTIFS(CSM配件!M:M,$L$2,CSM配件!F:F,C17)+COUNTIFS(工单自购配件明细!AB:AB,$L$2,工单自购配件明细!R:R,C17)</f>
        <v>0</v>
      </c>
      <c r="M17" s="14">
        <f t="shared" si="0"/>
        <v>0</v>
      </c>
    </row>
    <row r="18" s="5" customFormat="1" customHeight="1" spans="1:13">
      <c r="A18" s="13" t="s">
        <v>28</v>
      </c>
      <c r="B18" s="13" t="s">
        <v>141</v>
      </c>
      <c r="C18" s="13" t="s">
        <v>212</v>
      </c>
      <c r="D18" s="14">
        <f>COUNTIFS(CSM服务项目!Q:Q,$D$2,CSM服务项目!F:F,C18)</f>
        <v>0</v>
      </c>
      <c r="E18" s="14">
        <f>COUNTIFS(CSM配件!R:R,$E$2,CSM配件!F:F,C18)</f>
        <v>12</v>
      </c>
      <c r="F18" s="14">
        <f>COUNTIFS(CSM配件!M:M,$F$2,CSM配件!F:F,C18)+COUNTIFS(工单自购配件明细!AB:AB,$F$2,工单自购配件明细!R:R,C18)</f>
        <v>0</v>
      </c>
      <c r="G18" s="14">
        <f>COUNTIFS(CSM配件!M:M,$G$2,CSM配件!F:F,C18)+COUNTIFS(工单自购配件明细!AB:AB,$G$2,工单自购配件明细!R:R,C18)</f>
        <v>0</v>
      </c>
      <c r="H18" s="14">
        <f>COUNTIFS(CSM配件!M:M,$H$2,CSM配件!F:F,C18)+COUNTIFS(工单自购配件明细!AB:AB,$H$2,工单自购配件明细!R:R,C18)</f>
        <v>0</v>
      </c>
      <c r="I18" s="14">
        <f>COUNTIFS(CSM配件!M:M,$I$2,CSM配件!F:F,C18)+COUNTIFS(工单自购配件明细!AB:AB,$I$2,工单自购配件明细!R:R,C18)</f>
        <v>5</v>
      </c>
      <c r="J18" s="14">
        <f>COUNTIFS(CSM配件!M:M,$J$2,CSM配件!F:F,C18)+COUNTIFS(工单自购配件明细!AB:AB,$J$2,工单自购配件明细!R:R,C18)</f>
        <v>0</v>
      </c>
      <c r="K18" s="14">
        <f>COUNTIFS(CSM配件!M:M,$K$2,CSM配件!F:F,C18)+COUNTIFS(工单自购配件明细!AB:AB,$K$2,工单自购配件明细!R:R,C18)</f>
        <v>3</v>
      </c>
      <c r="L18" s="14">
        <f>COUNTIFS(CSM配件!M:M,$L$2,CSM配件!F:F,C18)+COUNTIFS(工单自购配件明细!AB:AB,$L$2,工单自购配件明细!R:R,C18)</f>
        <v>0</v>
      </c>
      <c r="M18" s="14">
        <f t="shared" si="0"/>
        <v>8</v>
      </c>
    </row>
    <row r="19" s="5" customFormat="1" customHeight="1" spans="1:13">
      <c r="A19" s="13" t="s">
        <v>23</v>
      </c>
      <c r="B19" s="13" t="s">
        <v>48</v>
      </c>
      <c r="C19" s="13" t="s">
        <v>417</v>
      </c>
      <c r="D19" s="14">
        <f>COUNTIFS(CSM服务项目!Q:Q,$D$2,CSM服务项目!F:F,C19)</f>
        <v>0</v>
      </c>
      <c r="E19" s="14">
        <f>COUNTIFS(CSM配件!R:R,$E$2,CSM配件!F:F,C19)</f>
        <v>0</v>
      </c>
      <c r="F19" s="14">
        <f>COUNTIFS(CSM配件!M:M,$F$2,CSM配件!F:F,C19)+COUNTIFS(工单自购配件明细!AB:AB,$F$2,工单自购配件明细!R:R,C19)</f>
        <v>1</v>
      </c>
      <c r="G19" s="14">
        <f>COUNTIFS(CSM配件!M:M,$G$2,CSM配件!F:F,C19)+COUNTIFS(工单自购配件明细!AB:AB,$G$2,工单自购配件明细!R:R,C19)</f>
        <v>0</v>
      </c>
      <c r="H19" s="14">
        <f>COUNTIFS(CSM配件!M:M,$H$2,CSM配件!F:F,C19)+COUNTIFS(工单自购配件明细!AB:AB,$H$2,工单自购配件明细!R:R,C19)</f>
        <v>0</v>
      </c>
      <c r="I19" s="14">
        <f>COUNTIFS(CSM配件!M:M,$I$2,CSM配件!F:F,C19)+COUNTIFS(工单自购配件明细!AB:AB,$I$2,工单自购配件明细!R:R,C19)</f>
        <v>1</v>
      </c>
      <c r="J19" s="14">
        <f>COUNTIFS(CSM配件!M:M,$J$2,CSM配件!F:F,C19)+COUNTIFS(工单自购配件明细!AB:AB,$J$2,工单自购配件明细!R:R,C19)</f>
        <v>0</v>
      </c>
      <c r="K19" s="14">
        <f>COUNTIFS(CSM配件!M:M,$K$2,CSM配件!F:F,C19)+COUNTIFS(工单自购配件明细!AB:AB,$K$2,工单自购配件明细!R:R,C19)</f>
        <v>0</v>
      </c>
      <c r="L19" s="14">
        <f>COUNTIFS(CSM配件!M:M,$L$2,CSM配件!F:F,C19)+COUNTIFS(工单自购配件明细!AB:AB,$L$2,工单自购配件明细!R:R,C19)</f>
        <v>0</v>
      </c>
      <c r="M19" s="14">
        <f t="shared" si="0"/>
        <v>1</v>
      </c>
    </row>
    <row r="20" s="5" customFormat="1" customHeight="1" spans="1:13">
      <c r="A20" s="13" t="s">
        <v>26</v>
      </c>
      <c r="B20" s="13" t="s">
        <v>110</v>
      </c>
      <c r="C20" s="13" t="s">
        <v>287</v>
      </c>
      <c r="D20" s="14">
        <f>COUNTIFS(CSM服务项目!Q:Q,$D$2,CSM服务项目!F:F,C20)</f>
        <v>0</v>
      </c>
      <c r="E20" s="14">
        <f>COUNTIFS(CSM配件!R:R,$E$2,CSM配件!F:F,C20)</f>
        <v>7</v>
      </c>
      <c r="F20" s="14">
        <f>COUNTIFS(CSM配件!M:M,$F$2,CSM配件!F:F,C20)+COUNTIFS(工单自购配件明细!AB:AB,$F$2,工单自购配件明细!R:R,C20)</f>
        <v>2</v>
      </c>
      <c r="G20" s="14">
        <f>COUNTIFS(CSM配件!M:M,$G$2,CSM配件!F:F,C20)+COUNTIFS(工单自购配件明细!AB:AB,$G$2,工单自购配件明细!R:R,C20)</f>
        <v>0</v>
      </c>
      <c r="H20" s="14">
        <f>COUNTIFS(CSM配件!M:M,$H$2,CSM配件!F:F,C20)+COUNTIFS(工单自购配件明细!AB:AB,$H$2,工单自购配件明细!R:R,C20)</f>
        <v>0</v>
      </c>
      <c r="I20" s="14">
        <f>COUNTIFS(CSM配件!M:M,$I$2,CSM配件!F:F,C20)+COUNTIFS(工单自购配件明细!AB:AB,$I$2,工单自购配件明细!R:R,C20)</f>
        <v>0</v>
      </c>
      <c r="J20" s="14">
        <f>COUNTIFS(CSM配件!M:M,$J$2,CSM配件!F:F,C20)+COUNTIFS(工单自购配件明细!AB:AB,$J$2,工单自购配件明细!R:R,C20)</f>
        <v>0</v>
      </c>
      <c r="K20" s="14">
        <f>COUNTIFS(CSM配件!M:M,$K$2,CSM配件!F:F,C20)+COUNTIFS(工单自购配件明细!AB:AB,$K$2,工单自购配件明细!R:R,C20)</f>
        <v>0</v>
      </c>
      <c r="L20" s="14">
        <f>COUNTIFS(CSM配件!M:M,$L$2,CSM配件!F:F,C20)+COUNTIFS(工单自购配件明细!AB:AB,$L$2,工单自购配件明细!R:R,C20)</f>
        <v>0</v>
      </c>
      <c r="M20" s="14">
        <f t="shared" si="0"/>
        <v>0</v>
      </c>
    </row>
    <row r="21" s="5" customFormat="1" customHeight="1" spans="1:13">
      <c r="A21" s="13" t="s">
        <v>28</v>
      </c>
      <c r="B21" s="13" t="s">
        <v>133</v>
      </c>
      <c r="C21" s="13" t="s">
        <v>182</v>
      </c>
      <c r="D21" s="14">
        <f>COUNTIFS(CSM服务项目!Q:Q,$D$2,CSM服务项目!F:F,C21)</f>
        <v>0</v>
      </c>
      <c r="E21" s="14">
        <f>COUNTIFS(CSM配件!R:R,$E$2,CSM配件!F:F,C21)</f>
        <v>4</v>
      </c>
      <c r="F21" s="14">
        <f>COUNTIFS(CSM配件!M:M,$F$2,CSM配件!F:F,C21)+COUNTIFS(工单自购配件明细!AB:AB,$F$2,工单自购配件明细!R:R,C21)</f>
        <v>0</v>
      </c>
      <c r="G21" s="14">
        <f>COUNTIFS(CSM配件!M:M,$G$2,CSM配件!F:F,C21)+COUNTIFS(工单自购配件明细!AB:AB,$G$2,工单自购配件明细!R:R,C21)</f>
        <v>0</v>
      </c>
      <c r="H21" s="14">
        <f>COUNTIFS(CSM配件!M:M,$H$2,CSM配件!F:F,C21)+COUNTIFS(工单自购配件明细!AB:AB,$H$2,工单自购配件明细!R:R,C21)</f>
        <v>0</v>
      </c>
      <c r="I21" s="14">
        <f>COUNTIFS(CSM配件!M:M,$I$2,CSM配件!F:F,C21)+COUNTIFS(工单自购配件明细!AB:AB,$I$2,工单自购配件明细!R:R,C21)</f>
        <v>0</v>
      </c>
      <c r="J21" s="14">
        <f>COUNTIFS(CSM配件!M:M,$J$2,CSM配件!F:F,C21)+COUNTIFS(工单自购配件明细!AB:AB,$J$2,工单自购配件明细!R:R,C21)</f>
        <v>0</v>
      </c>
      <c r="K21" s="14">
        <f>COUNTIFS(CSM配件!M:M,$K$2,CSM配件!F:F,C21)+COUNTIFS(工单自购配件明细!AB:AB,$K$2,工单自购配件明细!R:R,C21)</f>
        <v>0</v>
      </c>
      <c r="L21" s="14">
        <f>COUNTIFS(CSM配件!M:M,$L$2,CSM配件!F:F,C21)+COUNTIFS(工单自购配件明细!AB:AB,$L$2,工单自购配件明细!R:R,C21)</f>
        <v>0</v>
      </c>
      <c r="M21" s="14">
        <f t="shared" si="0"/>
        <v>0</v>
      </c>
    </row>
    <row r="22" s="5" customFormat="1" customHeight="1" spans="1:13">
      <c r="A22" s="13" t="s">
        <v>25</v>
      </c>
      <c r="B22" s="13" t="s">
        <v>97</v>
      </c>
      <c r="C22" s="13" t="s">
        <v>368</v>
      </c>
      <c r="D22" s="14">
        <f>COUNTIFS(CSM服务项目!Q:Q,$D$2,CSM服务项目!F:F,C22)</f>
        <v>5</v>
      </c>
      <c r="E22" s="14">
        <f>COUNTIFS(CSM配件!R:R,$E$2,CSM配件!F:F,C22)</f>
        <v>5</v>
      </c>
      <c r="F22" s="14">
        <f>COUNTIFS(CSM配件!M:M,$F$2,CSM配件!F:F,C22)+COUNTIFS(工单自购配件明细!AB:AB,$F$2,工单自购配件明细!R:R,C22)</f>
        <v>0</v>
      </c>
      <c r="G22" s="14">
        <f>COUNTIFS(CSM配件!M:M,$G$2,CSM配件!F:F,C22)+COUNTIFS(工单自购配件明细!AB:AB,$G$2,工单自购配件明细!R:R,C22)</f>
        <v>1</v>
      </c>
      <c r="H22" s="14">
        <f>COUNTIFS(CSM配件!M:M,$H$2,CSM配件!F:F,C22)+COUNTIFS(工单自购配件明细!AB:AB,$H$2,工单自购配件明细!R:R,C22)</f>
        <v>1</v>
      </c>
      <c r="I22" s="14">
        <f>COUNTIFS(CSM配件!M:M,$I$2,CSM配件!F:F,C22)+COUNTIFS(工单自购配件明细!AB:AB,$I$2,工单自购配件明细!R:R,C22)</f>
        <v>0</v>
      </c>
      <c r="J22" s="14">
        <f>COUNTIFS(CSM配件!M:M,$J$2,CSM配件!F:F,C22)+COUNTIFS(工单自购配件明细!AB:AB,$J$2,工单自购配件明细!R:R,C22)</f>
        <v>0</v>
      </c>
      <c r="K22" s="14">
        <f>COUNTIFS(CSM配件!M:M,$K$2,CSM配件!F:F,C22)+COUNTIFS(工单自购配件明细!AB:AB,$K$2,工单自购配件明细!R:R,C22)</f>
        <v>0</v>
      </c>
      <c r="L22" s="14">
        <f>COUNTIFS(CSM配件!M:M,$L$2,CSM配件!F:F,C22)+COUNTIFS(工单自购配件明细!AB:AB,$L$2,工单自购配件明细!R:R,C22)</f>
        <v>0</v>
      </c>
      <c r="M22" s="14">
        <f t="shared" si="0"/>
        <v>0</v>
      </c>
    </row>
    <row r="23" s="5" customFormat="1" customHeight="1" spans="1:13">
      <c r="A23" s="13" t="s">
        <v>24</v>
      </c>
      <c r="B23" s="13" t="s">
        <v>60</v>
      </c>
      <c r="C23" s="13" t="s">
        <v>383</v>
      </c>
      <c r="D23" s="14">
        <f>COUNTIFS(CSM服务项目!Q:Q,$D$2,CSM服务项目!F:F,C23)</f>
        <v>0</v>
      </c>
      <c r="E23" s="14">
        <f>COUNTIFS(CSM配件!R:R,$E$2,CSM配件!F:F,C23)</f>
        <v>3</v>
      </c>
      <c r="F23" s="14">
        <f>COUNTIFS(CSM配件!M:M,$F$2,CSM配件!F:F,C23)+COUNTIFS(工单自购配件明细!AB:AB,$F$2,工单自购配件明细!R:R,C23)</f>
        <v>0</v>
      </c>
      <c r="G23" s="14">
        <f>COUNTIFS(CSM配件!M:M,$G$2,CSM配件!F:F,C23)+COUNTIFS(工单自购配件明细!AB:AB,$G$2,工单自购配件明细!R:R,C23)</f>
        <v>0</v>
      </c>
      <c r="H23" s="14">
        <f>COUNTIFS(CSM配件!M:M,$H$2,CSM配件!F:F,C23)+COUNTIFS(工单自购配件明细!AB:AB,$H$2,工单自购配件明细!R:R,C23)</f>
        <v>0</v>
      </c>
      <c r="I23" s="14">
        <f>COUNTIFS(CSM配件!M:M,$I$2,CSM配件!F:F,C23)+COUNTIFS(工单自购配件明细!AB:AB,$I$2,工单自购配件明细!R:R,C23)</f>
        <v>0</v>
      </c>
      <c r="J23" s="14">
        <f>COUNTIFS(CSM配件!M:M,$J$2,CSM配件!F:F,C23)+COUNTIFS(工单自购配件明细!AB:AB,$J$2,工单自购配件明细!R:R,C23)</f>
        <v>0</v>
      </c>
      <c r="K23" s="14">
        <f>COUNTIFS(CSM配件!M:M,$K$2,CSM配件!F:F,C23)+COUNTIFS(工单自购配件明细!AB:AB,$K$2,工单自购配件明细!R:R,C23)</f>
        <v>0</v>
      </c>
      <c r="L23" s="14">
        <f>COUNTIFS(CSM配件!M:M,$L$2,CSM配件!F:F,C23)+COUNTIFS(工单自购配件明细!AB:AB,$L$2,工单自购配件明细!R:R,C23)</f>
        <v>0</v>
      </c>
      <c r="M23" s="14">
        <f t="shared" si="0"/>
        <v>0</v>
      </c>
    </row>
    <row r="24" s="5" customFormat="1" customHeight="1" spans="1:13">
      <c r="A24" s="13" t="s">
        <v>28</v>
      </c>
      <c r="B24" s="13" t="s">
        <v>129</v>
      </c>
      <c r="C24" s="13" t="s">
        <v>161</v>
      </c>
      <c r="D24" s="14">
        <f>COUNTIFS(CSM服务项目!Q:Q,$D$2,CSM服务项目!F:F,C24)</f>
        <v>0</v>
      </c>
      <c r="E24" s="14">
        <f>COUNTIFS(CSM配件!R:R,$E$2,CSM配件!F:F,C24)</f>
        <v>1</v>
      </c>
      <c r="F24" s="14">
        <f>COUNTIFS(CSM配件!M:M,$F$2,CSM配件!F:F,C24)+COUNTIFS(工单自购配件明细!AB:AB,$F$2,工单自购配件明细!R:R,C24)</f>
        <v>0</v>
      </c>
      <c r="G24" s="14">
        <f>COUNTIFS(CSM配件!M:M,$G$2,CSM配件!F:F,C24)+COUNTIFS(工单自购配件明细!AB:AB,$G$2,工单自购配件明细!R:R,C24)</f>
        <v>0</v>
      </c>
      <c r="H24" s="14">
        <f>COUNTIFS(CSM配件!M:M,$H$2,CSM配件!F:F,C24)+COUNTIFS(工单自购配件明细!AB:AB,$H$2,工单自购配件明细!R:R,C24)</f>
        <v>0</v>
      </c>
      <c r="I24" s="14">
        <f>COUNTIFS(CSM配件!M:M,$I$2,CSM配件!F:F,C24)+COUNTIFS(工单自购配件明细!AB:AB,$I$2,工单自购配件明细!R:R,C24)</f>
        <v>5</v>
      </c>
      <c r="J24" s="14">
        <f>COUNTIFS(CSM配件!M:M,$J$2,CSM配件!F:F,C24)+COUNTIFS(工单自购配件明细!AB:AB,$J$2,工单自购配件明细!R:R,C24)</f>
        <v>5</v>
      </c>
      <c r="K24" s="14">
        <f>COUNTIFS(CSM配件!M:M,$K$2,CSM配件!F:F,C24)+COUNTIFS(工单自购配件明细!AB:AB,$K$2,工单自购配件明细!R:R,C24)</f>
        <v>5</v>
      </c>
      <c r="L24" s="14">
        <f>COUNTIFS(CSM配件!M:M,$L$2,CSM配件!F:F,C24)+COUNTIFS(工单自购配件明细!AB:AB,$L$2,工单自购配件明细!R:R,C24)</f>
        <v>0</v>
      </c>
      <c r="M24" s="14">
        <f t="shared" si="0"/>
        <v>15</v>
      </c>
    </row>
    <row r="25" s="5" customFormat="1" customHeight="1" spans="1:13">
      <c r="A25" s="13" t="s">
        <v>25</v>
      </c>
      <c r="B25" s="13" t="s">
        <v>91</v>
      </c>
      <c r="C25" s="13" t="s">
        <v>341</v>
      </c>
      <c r="D25" s="14">
        <f>COUNTIFS(CSM服务项目!Q:Q,$D$2,CSM服务项目!F:F,C25)</f>
        <v>0</v>
      </c>
      <c r="E25" s="14">
        <f>COUNTIFS(CSM配件!R:R,$E$2,CSM配件!F:F,C25)</f>
        <v>2</v>
      </c>
      <c r="F25" s="14">
        <f>COUNTIFS(CSM配件!M:M,$F$2,CSM配件!F:F,C25)+COUNTIFS(工单自购配件明细!AB:AB,$F$2,工单自购配件明细!R:R,C25)</f>
        <v>0</v>
      </c>
      <c r="G25" s="14">
        <f>COUNTIFS(CSM配件!M:M,$G$2,CSM配件!F:F,C25)+COUNTIFS(工单自购配件明细!AB:AB,$G$2,工单自购配件明细!R:R,C25)</f>
        <v>0</v>
      </c>
      <c r="H25" s="14">
        <f>COUNTIFS(CSM配件!M:M,$H$2,CSM配件!F:F,C25)+COUNTIFS(工单自购配件明细!AB:AB,$H$2,工单自购配件明细!R:R,C25)</f>
        <v>0</v>
      </c>
      <c r="I25" s="14">
        <f>COUNTIFS(CSM配件!M:M,$I$2,CSM配件!F:F,C25)+COUNTIFS(工单自购配件明细!AB:AB,$I$2,工单自购配件明细!R:R,C25)</f>
        <v>0</v>
      </c>
      <c r="J25" s="14">
        <f>COUNTIFS(CSM配件!M:M,$J$2,CSM配件!F:F,C25)+COUNTIFS(工单自购配件明细!AB:AB,$J$2,工单自购配件明细!R:R,C25)</f>
        <v>0</v>
      </c>
      <c r="K25" s="14">
        <f>COUNTIFS(CSM配件!M:M,$K$2,CSM配件!F:F,C25)+COUNTIFS(工单自购配件明细!AB:AB,$K$2,工单自购配件明细!R:R,C25)</f>
        <v>0</v>
      </c>
      <c r="L25" s="14">
        <f>COUNTIFS(CSM配件!M:M,$L$2,CSM配件!F:F,C25)+COUNTIFS(工单自购配件明细!AB:AB,$L$2,工单自购配件明细!R:R,C25)</f>
        <v>0</v>
      </c>
      <c r="M25" s="14">
        <f t="shared" si="0"/>
        <v>0</v>
      </c>
    </row>
    <row r="26" s="5" customFormat="1" customHeight="1" spans="1:13">
      <c r="A26" s="13" t="s">
        <v>26</v>
      </c>
      <c r="B26" s="13" t="s">
        <v>112</v>
      </c>
      <c r="C26" s="13" t="s">
        <v>293</v>
      </c>
      <c r="D26" s="14">
        <f>COUNTIFS(CSM服务项目!Q:Q,$D$2,CSM服务项目!F:F,C26)</f>
        <v>0</v>
      </c>
      <c r="E26" s="14">
        <f>COUNTIFS(CSM配件!R:R,$E$2,CSM配件!F:F,C26)</f>
        <v>7</v>
      </c>
      <c r="F26" s="14">
        <f>COUNTIFS(CSM配件!M:M,$F$2,CSM配件!F:F,C26)+COUNTIFS(工单自购配件明细!AB:AB,$F$2,工单自购配件明细!R:R,C26)</f>
        <v>0</v>
      </c>
      <c r="G26" s="14">
        <f>COUNTIFS(CSM配件!M:M,$G$2,CSM配件!F:F,C26)+COUNTIFS(工单自购配件明细!AB:AB,$G$2,工单自购配件明细!R:R,C26)</f>
        <v>0</v>
      </c>
      <c r="H26" s="14">
        <f>COUNTIFS(CSM配件!M:M,$H$2,CSM配件!F:F,C26)+COUNTIFS(工单自购配件明细!AB:AB,$H$2,工单自购配件明细!R:R,C26)</f>
        <v>0</v>
      </c>
      <c r="I26" s="14">
        <f>COUNTIFS(CSM配件!M:M,$I$2,CSM配件!F:F,C26)+COUNTIFS(工单自购配件明细!AB:AB,$I$2,工单自购配件明细!R:R,C26)</f>
        <v>0</v>
      </c>
      <c r="J26" s="14">
        <f>COUNTIFS(CSM配件!M:M,$J$2,CSM配件!F:F,C26)+COUNTIFS(工单自购配件明细!AB:AB,$J$2,工单自购配件明细!R:R,C26)</f>
        <v>0</v>
      </c>
      <c r="K26" s="14">
        <f>COUNTIFS(CSM配件!M:M,$K$2,CSM配件!F:F,C26)+COUNTIFS(工单自购配件明细!AB:AB,$K$2,工单自购配件明细!R:R,C26)</f>
        <v>0</v>
      </c>
      <c r="L26" s="14">
        <f>COUNTIFS(CSM配件!M:M,$L$2,CSM配件!F:F,C26)+COUNTIFS(工单自购配件明细!AB:AB,$L$2,工单自购配件明细!R:R,C26)</f>
        <v>0</v>
      </c>
      <c r="M26" s="14">
        <f t="shared" si="0"/>
        <v>0</v>
      </c>
    </row>
    <row r="27" s="5" customFormat="1" customHeight="1" spans="1:13">
      <c r="A27" s="13" t="s">
        <v>26</v>
      </c>
      <c r="B27" s="13" t="s">
        <v>107</v>
      </c>
      <c r="C27" s="13" t="s">
        <v>282</v>
      </c>
      <c r="D27" s="14">
        <f>COUNTIFS(CSM服务项目!Q:Q,$D$2,CSM服务项目!F:F,C27)</f>
        <v>0</v>
      </c>
      <c r="E27" s="14">
        <f>COUNTIFS(CSM配件!R:R,$E$2,CSM配件!F:F,C27)</f>
        <v>2</v>
      </c>
      <c r="F27" s="14">
        <f>COUNTIFS(CSM配件!M:M,$F$2,CSM配件!F:F,C27)+COUNTIFS(工单自购配件明细!AB:AB,$F$2,工单自购配件明细!R:R,C27)</f>
        <v>0</v>
      </c>
      <c r="G27" s="14">
        <f>COUNTIFS(CSM配件!M:M,$G$2,CSM配件!F:F,C27)+COUNTIFS(工单自购配件明细!AB:AB,$G$2,工单自购配件明细!R:R,C27)</f>
        <v>0</v>
      </c>
      <c r="H27" s="14">
        <f>COUNTIFS(CSM配件!M:M,$H$2,CSM配件!F:F,C27)+COUNTIFS(工单自购配件明细!AB:AB,$H$2,工单自购配件明细!R:R,C27)</f>
        <v>0</v>
      </c>
      <c r="I27" s="14">
        <f>COUNTIFS(CSM配件!M:M,$I$2,CSM配件!F:F,C27)+COUNTIFS(工单自购配件明细!AB:AB,$I$2,工单自购配件明细!R:R,C27)</f>
        <v>0</v>
      </c>
      <c r="J27" s="14">
        <f>COUNTIFS(CSM配件!M:M,$J$2,CSM配件!F:F,C27)+COUNTIFS(工单自购配件明细!AB:AB,$J$2,工单自购配件明细!R:R,C27)</f>
        <v>0</v>
      </c>
      <c r="K27" s="14">
        <f>COUNTIFS(CSM配件!M:M,$K$2,CSM配件!F:F,C27)+COUNTIFS(工单自购配件明细!AB:AB,$K$2,工单自购配件明细!R:R,C27)</f>
        <v>0</v>
      </c>
      <c r="L27" s="14">
        <f>COUNTIFS(CSM配件!M:M,$L$2,CSM配件!F:F,C27)+COUNTIFS(工单自购配件明细!AB:AB,$L$2,工单自购配件明细!R:R,C27)</f>
        <v>0</v>
      </c>
      <c r="M27" s="14">
        <f t="shared" si="0"/>
        <v>0</v>
      </c>
    </row>
    <row r="28" s="5" customFormat="1" customHeight="1" spans="1:13">
      <c r="A28" s="13" t="s">
        <v>25</v>
      </c>
      <c r="B28" s="13" t="s">
        <v>93</v>
      </c>
      <c r="C28" s="13" t="s">
        <v>352</v>
      </c>
      <c r="D28" s="14">
        <f>COUNTIFS(CSM服务项目!Q:Q,$D$2,CSM服务项目!F:F,C28)</f>
        <v>1</v>
      </c>
      <c r="E28" s="14">
        <f>COUNTIFS(CSM配件!R:R,$E$2,CSM配件!F:F,C28)</f>
        <v>6</v>
      </c>
      <c r="F28" s="14">
        <f>COUNTIFS(CSM配件!M:M,$F$2,CSM配件!F:F,C28)+COUNTIFS(工单自购配件明细!AB:AB,$F$2,工单自购配件明细!R:R,C28)</f>
        <v>0</v>
      </c>
      <c r="G28" s="14">
        <f>COUNTIFS(CSM配件!M:M,$G$2,CSM配件!F:F,C28)+COUNTIFS(工单自购配件明细!AB:AB,$G$2,工单自购配件明细!R:R,C28)</f>
        <v>0</v>
      </c>
      <c r="H28" s="14">
        <f>COUNTIFS(CSM配件!M:M,$H$2,CSM配件!F:F,C28)+COUNTIFS(工单自购配件明细!AB:AB,$H$2,工单自购配件明细!R:R,C28)</f>
        <v>0</v>
      </c>
      <c r="I28" s="14">
        <f>COUNTIFS(CSM配件!M:M,$I$2,CSM配件!F:F,C28)+COUNTIFS(工单自购配件明细!AB:AB,$I$2,工单自购配件明细!R:R,C28)</f>
        <v>0</v>
      </c>
      <c r="J28" s="14">
        <f>COUNTIFS(CSM配件!M:M,$J$2,CSM配件!F:F,C28)+COUNTIFS(工单自购配件明细!AB:AB,$J$2,工单自购配件明细!R:R,C28)</f>
        <v>0</v>
      </c>
      <c r="K28" s="14">
        <f>COUNTIFS(CSM配件!M:M,$K$2,CSM配件!F:F,C28)+COUNTIFS(工单自购配件明细!AB:AB,$K$2,工单自购配件明细!R:R,C28)</f>
        <v>0</v>
      </c>
      <c r="L28" s="14">
        <f>COUNTIFS(CSM配件!M:M,$L$2,CSM配件!F:F,C28)+COUNTIFS(工单自购配件明细!AB:AB,$L$2,工单自购配件明细!R:R,C28)</f>
        <v>0</v>
      </c>
      <c r="M28" s="14">
        <f t="shared" si="0"/>
        <v>0</v>
      </c>
    </row>
    <row r="29" s="5" customFormat="1" customHeight="1" spans="1:13">
      <c r="A29" s="13" t="s">
        <v>28</v>
      </c>
      <c r="B29" s="13" t="s">
        <v>145</v>
      </c>
      <c r="C29" s="13" t="s">
        <v>221</v>
      </c>
      <c r="D29" s="14">
        <f>COUNTIFS(CSM服务项目!Q:Q,$D$2,CSM服务项目!F:F,C29)</f>
        <v>0</v>
      </c>
      <c r="E29" s="14">
        <f>COUNTIFS(CSM配件!R:R,$E$2,CSM配件!F:F,C29)</f>
        <v>0</v>
      </c>
      <c r="F29" s="14">
        <f>COUNTIFS(CSM配件!M:M,$F$2,CSM配件!F:F,C29)+COUNTIFS(工单自购配件明细!AB:AB,$F$2,工单自购配件明细!R:R,C29)</f>
        <v>0</v>
      </c>
      <c r="G29" s="14">
        <f>COUNTIFS(CSM配件!M:M,$G$2,CSM配件!F:F,C29)+COUNTIFS(工单自购配件明细!AB:AB,$G$2,工单自购配件明细!R:R,C29)</f>
        <v>0</v>
      </c>
      <c r="H29" s="14">
        <f>COUNTIFS(CSM配件!M:M,$H$2,CSM配件!F:F,C29)+COUNTIFS(工单自购配件明细!AB:AB,$H$2,工单自购配件明细!R:R,C29)</f>
        <v>0</v>
      </c>
      <c r="I29" s="14">
        <f>COUNTIFS(CSM配件!M:M,$I$2,CSM配件!F:F,C29)+COUNTIFS(工单自购配件明细!AB:AB,$I$2,工单自购配件明细!R:R,C29)</f>
        <v>0</v>
      </c>
      <c r="J29" s="14">
        <f>COUNTIFS(CSM配件!M:M,$J$2,CSM配件!F:F,C29)+COUNTIFS(工单自购配件明细!AB:AB,$J$2,工单自购配件明细!R:R,C29)</f>
        <v>0</v>
      </c>
      <c r="K29" s="14">
        <f>COUNTIFS(CSM配件!M:M,$K$2,CSM配件!F:F,C29)+COUNTIFS(工单自购配件明细!AB:AB,$K$2,工单自购配件明细!R:R,C29)</f>
        <v>0</v>
      </c>
      <c r="L29" s="14">
        <f>COUNTIFS(CSM配件!M:M,$L$2,CSM配件!F:F,C29)+COUNTIFS(工单自购配件明细!AB:AB,$L$2,工单自购配件明细!R:R,C29)</f>
        <v>0</v>
      </c>
      <c r="M29" s="14">
        <f t="shared" si="0"/>
        <v>0</v>
      </c>
    </row>
    <row r="30" s="5" customFormat="1" customHeight="1" spans="1:13">
      <c r="A30" s="13" t="s">
        <v>27</v>
      </c>
      <c r="B30" s="13" t="s">
        <v>125</v>
      </c>
      <c r="C30" s="13" t="s">
        <v>268</v>
      </c>
      <c r="D30" s="14">
        <f>COUNTIFS(CSM服务项目!Q:Q,$D$2,CSM服务项目!F:F,C30)</f>
        <v>3</v>
      </c>
      <c r="E30" s="14">
        <f>COUNTIFS(CSM配件!R:R,$E$2,CSM配件!F:F,C30)</f>
        <v>2</v>
      </c>
      <c r="F30" s="14">
        <f>COUNTIFS(CSM配件!M:M,$F$2,CSM配件!F:F,C30)+COUNTIFS(工单自购配件明细!AB:AB,$F$2,工单自购配件明细!R:R,C30)</f>
        <v>0</v>
      </c>
      <c r="G30" s="14">
        <f>COUNTIFS(CSM配件!M:M,$G$2,CSM配件!F:F,C30)+COUNTIFS(工单自购配件明细!AB:AB,$G$2,工单自购配件明细!R:R,C30)</f>
        <v>0</v>
      </c>
      <c r="H30" s="14">
        <f>COUNTIFS(CSM配件!M:M,$H$2,CSM配件!F:F,C30)+COUNTIFS(工单自购配件明细!AB:AB,$H$2,工单自购配件明细!R:R,C30)</f>
        <v>0</v>
      </c>
      <c r="I30" s="14">
        <f>COUNTIFS(CSM配件!M:M,$I$2,CSM配件!F:F,C30)+COUNTIFS(工单自购配件明细!AB:AB,$I$2,工单自购配件明细!R:R,C30)</f>
        <v>0</v>
      </c>
      <c r="J30" s="14">
        <f>COUNTIFS(CSM配件!M:M,$J$2,CSM配件!F:F,C30)+COUNTIFS(工单自购配件明细!AB:AB,$J$2,工单自购配件明细!R:R,C30)</f>
        <v>0</v>
      </c>
      <c r="K30" s="14">
        <f>COUNTIFS(CSM配件!M:M,$K$2,CSM配件!F:F,C30)+COUNTIFS(工单自购配件明细!AB:AB,$K$2,工单自购配件明细!R:R,C30)</f>
        <v>0</v>
      </c>
      <c r="L30" s="14">
        <f>COUNTIFS(CSM配件!M:M,$L$2,CSM配件!F:F,C30)+COUNTIFS(工单自购配件明细!AB:AB,$L$2,工单自购配件明细!R:R,C30)</f>
        <v>0</v>
      </c>
      <c r="M30" s="14">
        <f t="shared" si="0"/>
        <v>0</v>
      </c>
    </row>
    <row r="31" s="5" customFormat="1" customHeight="1" spans="1:13">
      <c r="A31" s="13" t="s">
        <v>28</v>
      </c>
      <c r="B31" s="13" t="s">
        <v>148</v>
      </c>
      <c r="C31" s="13" t="s">
        <v>239</v>
      </c>
      <c r="D31" s="14">
        <f>COUNTIFS(CSM服务项目!Q:Q,$D$2,CSM服务项目!F:F,C31)</f>
        <v>1</v>
      </c>
      <c r="E31" s="14">
        <f>COUNTIFS(CSM配件!R:R,$E$2,CSM配件!F:F,C31)</f>
        <v>2</v>
      </c>
      <c r="F31" s="14">
        <f>COUNTIFS(CSM配件!M:M,$F$2,CSM配件!F:F,C31)+COUNTIFS(工单自购配件明细!AB:AB,$F$2,工单自购配件明细!R:R,C31)</f>
        <v>0</v>
      </c>
      <c r="G31" s="14">
        <f>COUNTIFS(CSM配件!M:M,$G$2,CSM配件!F:F,C31)+COUNTIFS(工单自购配件明细!AB:AB,$G$2,工单自购配件明细!R:R,C31)</f>
        <v>0</v>
      </c>
      <c r="H31" s="14">
        <f>COUNTIFS(CSM配件!M:M,$H$2,CSM配件!F:F,C31)+COUNTIFS(工单自购配件明细!AB:AB,$H$2,工单自购配件明细!R:R,C31)</f>
        <v>0</v>
      </c>
      <c r="I31" s="14">
        <f>COUNTIFS(CSM配件!M:M,$I$2,CSM配件!F:F,C31)+COUNTIFS(工单自购配件明细!AB:AB,$I$2,工单自购配件明细!R:R,C31)</f>
        <v>0</v>
      </c>
      <c r="J31" s="14">
        <f>COUNTIFS(CSM配件!M:M,$J$2,CSM配件!F:F,C31)+COUNTIFS(工单自购配件明细!AB:AB,$J$2,工单自购配件明细!R:R,C31)</f>
        <v>0</v>
      </c>
      <c r="K31" s="14">
        <f>COUNTIFS(CSM配件!M:M,$K$2,CSM配件!F:F,C31)+COUNTIFS(工单自购配件明细!AB:AB,$K$2,工单自购配件明细!R:R,C31)</f>
        <v>0</v>
      </c>
      <c r="L31" s="14">
        <f>COUNTIFS(CSM配件!M:M,$L$2,CSM配件!F:F,C31)+COUNTIFS(工单自购配件明细!AB:AB,$L$2,工单自购配件明细!R:R,C31)</f>
        <v>0</v>
      </c>
      <c r="M31" s="14">
        <f t="shared" si="0"/>
        <v>0</v>
      </c>
    </row>
    <row r="32" s="5" customFormat="1" customHeight="1" spans="1:13">
      <c r="A32" s="13" t="s">
        <v>23</v>
      </c>
      <c r="B32" s="13" t="s">
        <v>53</v>
      </c>
      <c r="C32" s="13" t="s">
        <v>423</v>
      </c>
      <c r="D32" s="14">
        <f>COUNTIFS(CSM服务项目!Q:Q,$D$2,CSM服务项目!F:F,C32)</f>
        <v>0</v>
      </c>
      <c r="E32" s="14">
        <f>COUNTIFS(CSM配件!R:R,$E$2,CSM配件!F:F,C32)</f>
        <v>1</v>
      </c>
      <c r="F32" s="14">
        <f>COUNTIFS(CSM配件!M:M,$F$2,CSM配件!F:F,C32)+COUNTIFS(工单自购配件明细!AB:AB,$F$2,工单自购配件明细!R:R,C32)</f>
        <v>0</v>
      </c>
      <c r="G32" s="14">
        <f>COUNTIFS(CSM配件!M:M,$G$2,CSM配件!F:F,C32)+COUNTIFS(工单自购配件明细!AB:AB,$G$2,工单自购配件明细!R:R,C32)</f>
        <v>0</v>
      </c>
      <c r="H32" s="14">
        <f>COUNTIFS(CSM配件!M:M,$H$2,CSM配件!F:F,C32)+COUNTIFS(工单自购配件明细!AB:AB,$H$2,工单自购配件明细!R:R,C32)</f>
        <v>1</v>
      </c>
      <c r="I32" s="14">
        <f>COUNTIFS(CSM配件!M:M,$I$2,CSM配件!F:F,C32)+COUNTIFS(工单自购配件明细!AB:AB,$I$2,工单自购配件明细!R:R,C32)</f>
        <v>0</v>
      </c>
      <c r="J32" s="14">
        <f>COUNTIFS(CSM配件!M:M,$J$2,CSM配件!F:F,C32)+COUNTIFS(工单自购配件明细!AB:AB,$J$2,工单自购配件明细!R:R,C32)</f>
        <v>0</v>
      </c>
      <c r="K32" s="14">
        <f>COUNTIFS(CSM配件!M:M,$K$2,CSM配件!F:F,C32)+COUNTIFS(工单自购配件明细!AB:AB,$K$2,工单自购配件明细!R:R,C32)</f>
        <v>0</v>
      </c>
      <c r="L32" s="14">
        <f>COUNTIFS(CSM配件!M:M,$L$2,CSM配件!F:F,C32)+COUNTIFS(工单自购配件明细!AB:AB,$L$2,工单自购配件明细!R:R,C32)</f>
        <v>0</v>
      </c>
      <c r="M32" s="14">
        <f t="shared" si="0"/>
        <v>0</v>
      </c>
    </row>
    <row r="33" s="5" customFormat="1" customHeight="1" spans="1:13">
      <c r="A33" s="13" t="s">
        <v>28</v>
      </c>
      <c r="B33" s="13" t="s">
        <v>135</v>
      </c>
      <c r="C33" s="13" t="s">
        <v>197</v>
      </c>
      <c r="D33" s="14">
        <f>COUNTIFS(CSM服务项目!Q:Q,$D$2,CSM服务项目!F:F,C33)</f>
        <v>4</v>
      </c>
      <c r="E33" s="14">
        <f>COUNTIFS(CSM配件!R:R,$E$2,CSM配件!F:F,C33)</f>
        <v>7</v>
      </c>
      <c r="F33" s="14">
        <f>COUNTIFS(CSM配件!M:M,$F$2,CSM配件!F:F,C33)+COUNTIFS(工单自购配件明细!AB:AB,$F$2,工单自购配件明细!R:R,C33)</f>
        <v>0</v>
      </c>
      <c r="G33" s="14">
        <f>COUNTIFS(CSM配件!M:M,$G$2,CSM配件!F:F,C33)+COUNTIFS(工单自购配件明细!AB:AB,$G$2,工单自购配件明细!R:R,C33)</f>
        <v>0</v>
      </c>
      <c r="H33" s="14">
        <f>COUNTIFS(CSM配件!M:M,$H$2,CSM配件!F:F,C33)+COUNTIFS(工单自购配件明细!AB:AB,$H$2,工单自购配件明细!R:R,C33)</f>
        <v>0</v>
      </c>
      <c r="I33" s="14">
        <f>COUNTIFS(CSM配件!M:M,$I$2,CSM配件!F:F,C33)+COUNTIFS(工单自购配件明细!AB:AB,$I$2,工单自购配件明细!R:R,C33)</f>
        <v>2</v>
      </c>
      <c r="J33" s="14">
        <f>COUNTIFS(CSM配件!M:M,$J$2,CSM配件!F:F,C33)+COUNTIFS(工单自购配件明细!AB:AB,$J$2,工单自购配件明细!R:R,C33)</f>
        <v>2</v>
      </c>
      <c r="K33" s="14">
        <f>COUNTIFS(CSM配件!M:M,$K$2,CSM配件!F:F,C33)+COUNTIFS(工单自购配件明细!AB:AB,$K$2,工单自购配件明细!R:R,C33)</f>
        <v>2</v>
      </c>
      <c r="L33" s="14">
        <f>COUNTIFS(CSM配件!M:M,$L$2,CSM配件!F:F,C33)+COUNTIFS(工单自购配件明细!AB:AB,$L$2,工单自购配件明细!R:R,C33)</f>
        <v>0</v>
      </c>
      <c r="M33" s="14">
        <f t="shared" si="0"/>
        <v>6</v>
      </c>
    </row>
    <row r="34" s="5" customFormat="1" customHeight="1" spans="1:13">
      <c r="A34" s="13" t="s">
        <v>28</v>
      </c>
      <c r="B34" s="13" t="s">
        <v>130</v>
      </c>
      <c r="C34" s="13" t="s">
        <v>171</v>
      </c>
      <c r="D34" s="14">
        <f>COUNTIFS(CSM服务项目!Q:Q,$D$2,CSM服务项目!F:F,C34)</f>
        <v>0</v>
      </c>
      <c r="E34" s="14">
        <f>COUNTIFS(CSM配件!R:R,$E$2,CSM配件!F:F,C34)</f>
        <v>3</v>
      </c>
      <c r="F34" s="14">
        <f>COUNTIFS(CSM配件!M:M,$F$2,CSM配件!F:F,C34)+COUNTIFS(工单自购配件明细!AB:AB,$F$2,工单自购配件明细!R:R,C34)</f>
        <v>0</v>
      </c>
      <c r="G34" s="14">
        <f>COUNTIFS(CSM配件!M:M,$G$2,CSM配件!F:F,C34)+COUNTIFS(工单自购配件明细!AB:AB,$G$2,工单自购配件明细!R:R,C34)</f>
        <v>0</v>
      </c>
      <c r="H34" s="14">
        <f>COUNTIFS(CSM配件!M:M,$H$2,CSM配件!F:F,C34)+COUNTIFS(工单自购配件明细!AB:AB,$H$2,工单自购配件明细!R:R,C34)</f>
        <v>0</v>
      </c>
      <c r="I34" s="14">
        <f>COUNTIFS(CSM配件!M:M,$I$2,CSM配件!F:F,C34)+COUNTIFS(工单自购配件明细!AB:AB,$I$2,工单自购配件明细!R:R,C34)</f>
        <v>2</v>
      </c>
      <c r="J34" s="14">
        <f>COUNTIFS(CSM配件!M:M,$J$2,CSM配件!F:F,C34)+COUNTIFS(工单自购配件明细!AB:AB,$J$2,工单自购配件明细!R:R,C34)</f>
        <v>2</v>
      </c>
      <c r="K34" s="14">
        <f>COUNTIFS(CSM配件!M:M,$K$2,CSM配件!F:F,C34)+COUNTIFS(工单自购配件明细!AB:AB,$K$2,工单自购配件明细!R:R,C34)</f>
        <v>2</v>
      </c>
      <c r="L34" s="14">
        <f>COUNTIFS(CSM配件!M:M,$L$2,CSM配件!F:F,C34)+COUNTIFS(工单自购配件明细!AB:AB,$L$2,工单自购配件明细!R:R,C34)</f>
        <v>0</v>
      </c>
      <c r="M34" s="14">
        <f t="shared" si="0"/>
        <v>6</v>
      </c>
    </row>
    <row r="35" s="5" customFormat="1" customHeight="1" spans="1:13">
      <c r="A35" s="13" t="s">
        <v>26</v>
      </c>
      <c r="B35" s="13" t="s">
        <v>113</v>
      </c>
      <c r="C35" s="13" t="s">
        <v>300</v>
      </c>
      <c r="D35" s="14">
        <f>COUNTIFS(CSM服务项目!Q:Q,$D$2,CSM服务项目!F:F,C35)</f>
        <v>0</v>
      </c>
      <c r="E35" s="14">
        <f>COUNTIFS(CSM配件!R:R,$E$2,CSM配件!F:F,C35)</f>
        <v>10</v>
      </c>
      <c r="F35" s="14">
        <f>COUNTIFS(CSM配件!M:M,$F$2,CSM配件!F:F,C35)+COUNTIFS(工单自购配件明细!AB:AB,$F$2,工单自购配件明细!R:R,C35)</f>
        <v>0</v>
      </c>
      <c r="G35" s="14">
        <f>COUNTIFS(CSM配件!M:M,$G$2,CSM配件!F:F,C35)+COUNTIFS(工单自购配件明细!AB:AB,$G$2,工单自购配件明细!R:R,C35)</f>
        <v>0</v>
      </c>
      <c r="H35" s="14">
        <f>COUNTIFS(CSM配件!M:M,$H$2,CSM配件!F:F,C35)+COUNTIFS(工单自购配件明细!AB:AB,$H$2,工单自购配件明细!R:R,C35)</f>
        <v>0</v>
      </c>
      <c r="I35" s="14">
        <f>COUNTIFS(CSM配件!M:M,$I$2,CSM配件!F:F,C35)+COUNTIFS(工单自购配件明细!AB:AB,$I$2,工单自购配件明细!R:R,C35)</f>
        <v>1</v>
      </c>
      <c r="J35" s="14">
        <f>COUNTIFS(CSM配件!M:M,$J$2,CSM配件!F:F,C35)+COUNTIFS(工单自购配件明细!AB:AB,$J$2,工单自购配件明细!R:R,C35)</f>
        <v>1</v>
      </c>
      <c r="K35" s="14">
        <f>COUNTIFS(CSM配件!M:M,$K$2,CSM配件!F:F,C35)+COUNTIFS(工单自购配件明细!AB:AB,$K$2,工单自购配件明细!R:R,C35)</f>
        <v>1</v>
      </c>
      <c r="L35" s="14">
        <f>COUNTIFS(CSM配件!M:M,$L$2,CSM配件!F:F,C35)+COUNTIFS(工单自购配件明细!AB:AB,$L$2,工单自购配件明细!R:R,C35)</f>
        <v>0</v>
      </c>
      <c r="M35" s="14">
        <f t="shared" si="0"/>
        <v>3</v>
      </c>
    </row>
    <row r="36" s="5" customFormat="1" customHeight="1" spans="1:13">
      <c r="A36" s="13" t="s">
        <v>25</v>
      </c>
      <c r="B36" s="13" t="s">
        <v>94</v>
      </c>
      <c r="C36" s="13" t="s">
        <v>358</v>
      </c>
      <c r="D36" s="14">
        <f>COUNTIFS(CSM服务项目!Q:Q,$D$2,CSM服务项目!F:F,C36)</f>
        <v>0</v>
      </c>
      <c r="E36" s="14">
        <f>COUNTIFS(CSM配件!R:R,$E$2,CSM配件!F:F,C36)</f>
        <v>0</v>
      </c>
      <c r="F36" s="14">
        <f>COUNTIFS(CSM配件!M:M,$F$2,CSM配件!F:F,C36)+COUNTIFS(工单自购配件明细!AB:AB,$F$2,工单自购配件明细!R:R,C36)</f>
        <v>0</v>
      </c>
      <c r="G36" s="14">
        <f>COUNTIFS(CSM配件!M:M,$G$2,CSM配件!F:F,C36)+COUNTIFS(工单自购配件明细!AB:AB,$G$2,工单自购配件明细!R:R,C36)</f>
        <v>0</v>
      </c>
      <c r="H36" s="14">
        <f>COUNTIFS(CSM配件!M:M,$H$2,CSM配件!F:F,C36)+COUNTIFS(工单自购配件明细!AB:AB,$H$2,工单自购配件明细!R:R,C36)</f>
        <v>0</v>
      </c>
      <c r="I36" s="14">
        <f>COUNTIFS(CSM配件!M:M,$I$2,CSM配件!F:F,C36)+COUNTIFS(工单自购配件明细!AB:AB,$I$2,工单自购配件明细!R:R,C36)</f>
        <v>0</v>
      </c>
      <c r="J36" s="14">
        <f>COUNTIFS(CSM配件!M:M,$J$2,CSM配件!F:F,C36)+COUNTIFS(工单自购配件明细!AB:AB,$J$2,工单自购配件明细!R:R,C36)</f>
        <v>0</v>
      </c>
      <c r="K36" s="14">
        <f>COUNTIFS(CSM配件!M:M,$K$2,CSM配件!F:F,C36)+COUNTIFS(工单自购配件明细!AB:AB,$K$2,工单自购配件明细!R:R,C36)</f>
        <v>0</v>
      </c>
      <c r="L36" s="14">
        <f>COUNTIFS(CSM配件!M:M,$L$2,CSM配件!F:F,C36)+COUNTIFS(工单自购配件明细!AB:AB,$L$2,工单自购配件明细!R:R,C36)</f>
        <v>0</v>
      </c>
      <c r="M36" s="14">
        <f t="shared" si="0"/>
        <v>0</v>
      </c>
    </row>
    <row r="37" s="5" customFormat="1" customHeight="1" spans="1:13">
      <c r="A37" s="13" t="s">
        <v>23</v>
      </c>
      <c r="B37" s="13" t="s">
        <v>55</v>
      </c>
      <c r="C37" s="13" t="s">
        <v>427</v>
      </c>
      <c r="D37" s="14">
        <f>COUNTIFS(CSM服务项目!Q:Q,$D$2,CSM服务项目!F:F,C37)</f>
        <v>1</v>
      </c>
      <c r="E37" s="14">
        <f>COUNTIFS(CSM配件!R:R,$E$2,CSM配件!F:F,C37)</f>
        <v>1</v>
      </c>
      <c r="F37" s="14">
        <f>COUNTIFS(CSM配件!M:M,$F$2,CSM配件!F:F,C37)+COUNTIFS(工单自购配件明细!AB:AB,$F$2,工单自购配件明细!R:R,C37)</f>
        <v>7</v>
      </c>
      <c r="G37" s="14">
        <f>COUNTIFS(CSM配件!M:M,$G$2,CSM配件!F:F,C37)+COUNTIFS(工单自购配件明细!AB:AB,$G$2,工单自购配件明细!R:R,C37)</f>
        <v>0</v>
      </c>
      <c r="H37" s="14">
        <f>COUNTIFS(CSM配件!M:M,$H$2,CSM配件!F:F,C37)+COUNTIFS(工单自购配件明细!AB:AB,$H$2,工单自购配件明细!R:R,C37)</f>
        <v>1</v>
      </c>
      <c r="I37" s="14">
        <f>COUNTIFS(CSM配件!M:M,$I$2,CSM配件!F:F,C37)+COUNTIFS(工单自购配件明细!AB:AB,$I$2,工单自购配件明细!R:R,C37)</f>
        <v>1</v>
      </c>
      <c r="J37" s="14">
        <f>COUNTIFS(CSM配件!M:M,$J$2,CSM配件!F:F,C37)+COUNTIFS(工单自购配件明细!AB:AB,$J$2,工单自购配件明细!R:R,C37)</f>
        <v>0</v>
      </c>
      <c r="K37" s="14">
        <f>COUNTIFS(CSM配件!M:M,$K$2,CSM配件!F:F,C37)+COUNTIFS(工单自购配件明细!AB:AB,$K$2,工单自购配件明细!R:R,C37)</f>
        <v>1</v>
      </c>
      <c r="L37" s="14">
        <f>COUNTIFS(CSM配件!M:M,$L$2,CSM配件!F:F,C37)+COUNTIFS(工单自购配件明细!AB:AB,$L$2,工单自购配件明细!R:R,C37)</f>
        <v>0</v>
      </c>
      <c r="M37" s="14">
        <f t="shared" si="0"/>
        <v>2</v>
      </c>
    </row>
    <row r="38" s="5" customFormat="1" customHeight="1" spans="1:13">
      <c r="A38" s="13" t="s">
        <v>25</v>
      </c>
      <c r="B38" s="13" t="s">
        <v>93</v>
      </c>
      <c r="C38" s="13" t="s">
        <v>351</v>
      </c>
      <c r="D38" s="14">
        <f>COUNTIFS(CSM服务项目!Q:Q,$D$2,CSM服务项目!F:F,C38)</f>
        <v>0</v>
      </c>
      <c r="E38" s="14">
        <f>COUNTIFS(CSM配件!R:R,$E$2,CSM配件!F:F,C38)</f>
        <v>3</v>
      </c>
      <c r="F38" s="14">
        <f>COUNTIFS(CSM配件!M:M,$F$2,CSM配件!F:F,C38)+COUNTIFS(工单自购配件明细!AB:AB,$F$2,工单自购配件明细!R:R,C38)</f>
        <v>0</v>
      </c>
      <c r="G38" s="14">
        <f>COUNTIFS(CSM配件!M:M,$G$2,CSM配件!F:F,C38)+COUNTIFS(工单自购配件明细!AB:AB,$G$2,工单自购配件明细!R:R,C38)</f>
        <v>0</v>
      </c>
      <c r="H38" s="14">
        <f>COUNTIFS(CSM配件!M:M,$H$2,CSM配件!F:F,C38)+COUNTIFS(工单自购配件明细!AB:AB,$H$2,工单自购配件明细!R:R,C38)</f>
        <v>0</v>
      </c>
      <c r="I38" s="14">
        <f>COUNTIFS(CSM配件!M:M,$I$2,CSM配件!F:F,C38)+COUNTIFS(工单自购配件明细!AB:AB,$I$2,工单自购配件明细!R:R,C38)</f>
        <v>0</v>
      </c>
      <c r="J38" s="14">
        <f>COUNTIFS(CSM配件!M:M,$J$2,CSM配件!F:F,C38)+COUNTIFS(工单自购配件明细!AB:AB,$J$2,工单自购配件明细!R:R,C38)</f>
        <v>0</v>
      </c>
      <c r="K38" s="14">
        <f>COUNTIFS(CSM配件!M:M,$K$2,CSM配件!F:F,C38)+COUNTIFS(工单自购配件明细!AB:AB,$K$2,工单自购配件明细!R:R,C38)</f>
        <v>0</v>
      </c>
      <c r="L38" s="14">
        <f>COUNTIFS(CSM配件!M:M,$L$2,CSM配件!F:F,C38)+COUNTIFS(工单自购配件明细!AB:AB,$L$2,工单自购配件明细!R:R,C38)</f>
        <v>0</v>
      </c>
      <c r="M38" s="14">
        <f t="shared" si="0"/>
        <v>0</v>
      </c>
    </row>
    <row r="39" s="5" customFormat="1" customHeight="1" spans="1:13">
      <c r="A39" s="13" t="s">
        <v>26</v>
      </c>
      <c r="B39" s="13" t="s">
        <v>113</v>
      </c>
      <c r="C39" s="13" t="s">
        <v>299</v>
      </c>
      <c r="D39" s="14">
        <f>COUNTIFS(CSM服务项目!Q:Q,$D$2,CSM服务项目!F:F,C39)</f>
        <v>0</v>
      </c>
      <c r="E39" s="14">
        <f>COUNTIFS(CSM配件!R:R,$E$2,CSM配件!F:F,C39)</f>
        <v>9</v>
      </c>
      <c r="F39" s="14">
        <f>COUNTIFS(CSM配件!M:M,$F$2,CSM配件!F:F,C39)+COUNTIFS(工单自购配件明细!AB:AB,$F$2,工单自购配件明细!R:R,C39)</f>
        <v>1</v>
      </c>
      <c r="G39" s="14">
        <f>COUNTIFS(CSM配件!M:M,$G$2,CSM配件!F:F,C39)+COUNTIFS(工单自购配件明细!AB:AB,$G$2,工单自购配件明细!R:R,C39)</f>
        <v>0</v>
      </c>
      <c r="H39" s="14">
        <f>COUNTIFS(CSM配件!M:M,$H$2,CSM配件!F:F,C39)+COUNTIFS(工单自购配件明细!AB:AB,$H$2,工单自购配件明细!R:R,C39)</f>
        <v>0</v>
      </c>
      <c r="I39" s="14">
        <f>COUNTIFS(CSM配件!M:M,$I$2,CSM配件!F:F,C39)+COUNTIFS(工单自购配件明细!AB:AB,$I$2,工单自购配件明细!R:R,C39)</f>
        <v>0</v>
      </c>
      <c r="J39" s="14">
        <f>COUNTIFS(CSM配件!M:M,$J$2,CSM配件!F:F,C39)+COUNTIFS(工单自购配件明细!AB:AB,$J$2,工单自购配件明细!R:R,C39)</f>
        <v>0</v>
      </c>
      <c r="K39" s="14">
        <f>COUNTIFS(CSM配件!M:M,$K$2,CSM配件!F:F,C39)+COUNTIFS(工单自购配件明细!AB:AB,$K$2,工单自购配件明细!R:R,C39)</f>
        <v>0</v>
      </c>
      <c r="L39" s="14">
        <f>COUNTIFS(CSM配件!M:M,$L$2,CSM配件!F:F,C39)+COUNTIFS(工单自购配件明细!AB:AB,$L$2,工单自购配件明细!R:R,C39)</f>
        <v>0</v>
      </c>
      <c r="M39" s="14">
        <f t="shared" si="0"/>
        <v>0</v>
      </c>
    </row>
    <row r="40" s="5" customFormat="1" customHeight="1" spans="1:13">
      <c r="A40" s="13" t="s">
        <v>25</v>
      </c>
      <c r="B40" s="13" t="s">
        <v>71</v>
      </c>
      <c r="C40" s="13" t="s">
        <v>312</v>
      </c>
      <c r="D40" s="14">
        <f>COUNTIFS(CSM服务项目!Q:Q,$D$2,CSM服务项目!F:F,C40)</f>
        <v>0</v>
      </c>
      <c r="E40" s="14">
        <f>COUNTIFS(CSM配件!R:R,$E$2,CSM配件!F:F,C40)</f>
        <v>0</v>
      </c>
      <c r="F40" s="14">
        <f>COUNTIFS(CSM配件!M:M,$F$2,CSM配件!F:F,C40)+COUNTIFS(工单自购配件明细!AB:AB,$F$2,工单自购配件明细!R:R,C40)</f>
        <v>0</v>
      </c>
      <c r="G40" s="14">
        <f>COUNTIFS(CSM配件!M:M,$G$2,CSM配件!F:F,C40)+COUNTIFS(工单自购配件明细!AB:AB,$G$2,工单自购配件明细!R:R,C40)</f>
        <v>0</v>
      </c>
      <c r="H40" s="14">
        <f>COUNTIFS(CSM配件!M:M,$H$2,CSM配件!F:F,C40)+COUNTIFS(工单自购配件明细!AB:AB,$H$2,工单自购配件明细!R:R,C40)</f>
        <v>0</v>
      </c>
      <c r="I40" s="14">
        <f>COUNTIFS(CSM配件!M:M,$I$2,CSM配件!F:F,C40)+COUNTIFS(工单自购配件明细!AB:AB,$I$2,工单自购配件明细!R:R,C40)</f>
        <v>3</v>
      </c>
      <c r="J40" s="14">
        <f>COUNTIFS(CSM配件!M:M,$J$2,CSM配件!F:F,C40)+COUNTIFS(工单自购配件明细!AB:AB,$J$2,工单自购配件明细!R:R,C40)</f>
        <v>2</v>
      </c>
      <c r="K40" s="14">
        <f>COUNTIFS(CSM配件!M:M,$K$2,CSM配件!F:F,C40)+COUNTIFS(工单自购配件明细!AB:AB,$K$2,工单自购配件明细!R:R,C40)</f>
        <v>2</v>
      </c>
      <c r="L40" s="14">
        <f>COUNTIFS(CSM配件!M:M,$L$2,CSM配件!F:F,C40)+COUNTIFS(工单自购配件明细!AB:AB,$L$2,工单自购配件明细!R:R,C40)</f>
        <v>0</v>
      </c>
      <c r="M40" s="14">
        <f t="shared" si="0"/>
        <v>7</v>
      </c>
    </row>
    <row r="41" s="5" customFormat="1" customHeight="1" spans="1:13">
      <c r="A41" s="13" t="s">
        <v>26</v>
      </c>
      <c r="B41" s="13" t="s">
        <v>110</v>
      </c>
      <c r="C41" s="13" t="s">
        <v>288</v>
      </c>
      <c r="D41" s="14">
        <f>COUNTIFS(CSM服务项目!Q:Q,$D$2,CSM服务项目!F:F,C41)</f>
        <v>0</v>
      </c>
      <c r="E41" s="14">
        <f>COUNTIFS(CSM配件!R:R,$E$2,CSM配件!F:F,C41)</f>
        <v>6</v>
      </c>
      <c r="F41" s="14">
        <f>COUNTIFS(CSM配件!M:M,$F$2,CSM配件!F:F,C41)+COUNTIFS(工单自购配件明细!AB:AB,$F$2,工单自购配件明细!R:R,C41)</f>
        <v>0</v>
      </c>
      <c r="G41" s="14">
        <f>COUNTIFS(CSM配件!M:M,$G$2,CSM配件!F:F,C41)+COUNTIFS(工单自购配件明细!AB:AB,$G$2,工单自购配件明细!R:R,C41)</f>
        <v>0</v>
      </c>
      <c r="H41" s="14">
        <f>COUNTIFS(CSM配件!M:M,$H$2,CSM配件!F:F,C41)+COUNTIFS(工单自购配件明细!AB:AB,$H$2,工单自购配件明细!R:R,C41)</f>
        <v>0</v>
      </c>
      <c r="I41" s="14">
        <f>COUNTIFS(CSM配件!M:M,$I$2,CSM配件!F:F,C41)+COUNTIFS(工单自购配件明细!AB:AB,$I$2,工单自购配件明细!R:R,C41)</f>
        <v>2</v>
      </c>
      <c r="J41" s="14">
        <f>COUNTIFS(CSM配件!M:M,$J$2,CSM配件!F:F,C41)+COUNTIFS(工单自购配件明细!AB:AB,$J$2,工单自购配件明细!R:R,C41)</f>
        <v>2</v>
      </c>
      <c r="K41" s="14">
        <f>COUNTIFS(CSM配件!M:M,$K$2,CSM配件!F:F,C41)+COUNTIFS(工单自购配件明细!AB:AB,$K$2,工单自购配件明细!R:R,C41)</f>
        <v>2</v>
      </c>
      <c r="L41" s="14">
        <f>COUNTIFS(CSM配件!M:M,$L$2,CSM配件!F:F,C41)+COUNTIFS(工单自购配件明细!AB:AB,$L$2,工单自购配件明细!R:R,C41)</f>
        <v>0</v>
      </c>
      <c r="M41" s="14">
        <f t="shared" si="0"/>
        <v>6</v>
      </c>
    </row>
    <row r="42" s="5" customFormat="1" customHeight="1" spans="1:13">
      <c r="A42" s="13" t="s">
        <v>23</v>
      </c>
      <c r="B42" s="13" t="s">
        <v>55</v>
      </c>
      <c r="C42" s="13" t="s">
        <v>428</v>
      </c>
      <c r="D42" s="14">
        <f>COUNTIFS(CSM服务项目!Q:Q,$D$2,CSM服务项目!F:F,C42)</f>
        <v>0</v>
      </c>
      <c r="E42" s="14">
        <f>COUNTIFS(CSM配件!R:R,$E$2,CSM配件!F:F,C42)</f>
        <v>0</v>
      </c>
      <c r="F42" s="14">
        <f>COUNTIFS(CSM配件!M:M,$F$2,CSM配件!F:F,C42)+COUNTIFS(工单自购配件明细!AB:AB,$F$2,工单自购配件明细!R:R,C42)</f>
        <v>0</v>
      </c>
      <c r="G42" s="14">
        <f>COUNTIFS(CSM配件!M:M,$G$2,CSM配件!F:F,C42)+COUNTIFS(工单自购配件明细!AB:AB,$G$2,工单自购配件明细!R:R,C42)</f>
        <v>0</v>
      </c>
      <c r="H42" s="14">
        <f>COUNTIFS(CSM配件!M:M,$H$2,CSM配件!F:F,C42)+COUNTIFS(工单自购配件明细!AB:AB,$H$2,工单自购配件明细!R:R,C42)</f>
        <v>0</v>
      </c>
      <c r="I42" s="14">
        <f>COUNTIFS(CSM配件!M:M,$I$2,CSM配件!F:F,C42)+COUNTIFS(工单自购配件明细!AB:AB,$I$2,工单自购配件明细!R:R,C42)</f>
        <v>1</v>
      </c>
      <c r="J42" s="14">
        <f>COUNTIFS(CSM配件!M:M,$J$2,CSM配件!F:F,C42)+COUNTIFS(工单自购配件明细!AB:AB,$J$2,工单自购配件明细!R:R,C42)</f>
        <v>1</v>
      </c>
      <c r="K42" s="14">
        <f>COUNTIFS(CSM配件!M:M,$K$2,CSM配件!F:F,C42)+COUNTIFS(工单自购配件明细!AB:AB,$K$2,工单自购配件明细!R:R,C42)</f>
        <v>1</v>
      </c>
      <c r="L42" s="14">
        <f>COUNTIFS(CSM配件!M:M,$L$2,CSM配件!F:F,C42)+COUNTIFS(工单自购配件明细!AB:AB,$L$2,工单自购配件明细!R:R,C42)</f>
        <v>0</v>
      </c>
      <c r="M42" s="14">
        <f t="shared" si="0"/>
        <v>3</v>
      </c>
    </row>
    <row r="43" s="5" customFormat="1" customHeight="1" spans="1:13">
      <c r="A43" s="13" t="s">
        <v>26</v>
      </c>
      <c r="B43" s="13" t="s">
        <v>114</v>
      </c>
      <c r="C43" s="13" t="s">
        <v>304</v>
      </c>
      <c r="D43" s="14">
        <f>COUNTIFS(CSM服务项目!Q:Q,$D$2,CSM服务项目!F:F,C43)</f>
        <v>3</v>
      </c>
      <c r="E43" s="14">
        <f>COUNTIFS(CSM配件!R:R,$E$2,CSM配件!F:F,C43)</f>
        <v>5</v>
      </c>
      <c r="F43" s="14">
        <f>COUNTIFS(CSM配件!M:M,$F$2,CSM配件!F:F,C43)+COUNTIFS(工单自购配件明细!AB:AB,$F$2,工单自购配件明细!R:R,C43)</f>
        <v>0</v>
      </c>
      <c r="G43" s="14">
        <f>COUNTIFS(CSM配件!M:M,$G$2,CSM配件!F:F,C43)+COUNTIFS(工单自购配件明细!AB:AB,$G$2,工单自购配件明细!R:R,C43)</f>
        <v>0</v>
      </c>
      <c r="H43" s="14">
        <f>COUNTIFS(CSM配件!M:M,$H$2,CSM配件!F:F,C43)+COUNTIFS(工单自购配件明细!AB:AB,$H$2,工单自购配件明细!R:R,C43)</f>
        <v>0</v>
      </c>
      <c r="I43" s="14">
        <f>COUNTIFS(CSM配件!M:M,$I$2,CSM配件!F:F,C43)+COUNTIFS(工单自购配件明细!AB:AB,$I$2,工单自购配件明细!R:R,C43)</f>
        <v>2</v>
      </c>
      <c r="J43" s="14">
        <f>COUNTIFS(CSM配件!M:M,$J$2,CSM配件!F:F,C43)+COUNTIFS(工单自购配件明细!AB:AB,$J$2,工单自购配件明细!R:R,C43)</f>
        <v>3</v>
      </c>
      <c r="K43" s="14">
        <f>COUNTIFS(CSM配件!M:M,$K$2,CSM配件!F:F,C43)+COUNTIFS(工单自购配件明细!AB:AB,$K$2,工单自购配件明细!R:R,C43)</f>
        <v>0</v>
      </c>
      <c r="L43" s="14">
        <f>COUNTIFS(CSM配件!M:M,$L$2,CSM配件!F:F,C43)+COUNTIFS(工单自购配件明细!AB:AB,$L$2,工单自购配件明细!R:R,C43)</f>
        <v>0</v>
      </c>
      <c r="M43" s="14">
        <f t="shared" si="0"/>
        <v>5</v>
      </c>
    </row>
    <row r="44" s="5" customFormat="1" customHeight="1" spans="1:13">
      <c r="A44" s="13" t="s">
        <v>28</v>
      </c>
      <c r="B44" s="13" t="s">
        <v>129</v>
      </c>
      <c r="C44" s="13" t="s">
        <v>164</v>
      </c>
      <c r="D44" s="14">
        <f>COUNTIFS(CSM服务项目!Q:Q,$D$2,CSM服务项目!F:F,C44)</f>
        <v>1</v>
      </c>
      <c r="E44" s="14">
        <f>COUNTIFS(CSM配件!R:R,$E$2,CSM配件!F:F,C44)</f>
        <v>9</v>
      </c>
      <c r="F44" s="14">
        <f>COUNTIFS(CSM配件!M:M,$F$2,CSM配件!F:F,C44)+COUNTIFS(工单自购配件明细!AB:AB,$F$2,工单自购配件明细!R:R,C44)</f>
        <v>0</v>
      </c>
      <c r="G44" s="14">
        <f>COUNTIFS(CSM配件!M:M,$G$2,CSM配件!F:F,C44)+COUNTIFS(工单自购配件明细!AB:AB,$G$2,工单自购配件明细!R:R,C44)</f>
        <v>0</v>
      </c>
      <c r="H44" s="14">
        <f>COUNTIFS(CSM配件!M:M,$H$2,CSM配件!F:F,C44)+COUNTIFS(工单自购配件明细!AB:AB,$H$2,工单自购配件明细!R:R,C44)</f>
        <v>0</v>
      </c>
      <c r="I44" s="14">
        <f>COUNTIFS(CSM配件!M:M,$I$2,CSM配件!F:F,C44)+COUNTIFS(工单自购配件明细!AB:AB,$I$2,工单自购配件明细!R:R,C44)</f>
        <v>0</v>
      </c>
      <c r="J44" s="14">
        <f>COUNTIFS(CSM配件!M:M,$J$2,CSM配件!F:F,C44)+COUNTIFS(工单自购配件明细!AB:AB,$J$2,工单自购配件明细!R:R,C44)</f>
        <v>0</v>
      </c>
      <c r="K44" s="14">
        <f>COUNTIFS(CSM配件!M:M,$K$2,CSM配件!F:F,C44)+COUNTIFS(工单自购配件明细!AB:AB,$K$2,工单自购配件明细!R:R,C44)</f>
        <v>0</v>
      </c>
      <c r="L44" s="14">
        <f>COUNTIFS(CSM配件!M:M,$L$2,CSM配件!F:F,C44)+COUNTIFS(工单自购配件明细!AB:AB,$L$2,工单自购配件明细!R:R,C44)</f>
        <v>0</v>
      </c>
      <c r="M44" s="14">
        <f t="shared" si="0"/>
        <v>0</v>
      </c>
    </row>
    <row r="45" s="5" customFormat="1" customHeight="1" spans="1:13">
      <c r="A45" s="13" t="s">
        <v>25</v>
      </c>
      <c r="B45" s="13" t="s">
        <v>93</v>
      </c>
      <c r="C45" s="13" t="s">
        <v>353</v>
      </c>
      <c r="D45" s="14">
        <f>COUNTIFS(CSM服务项目!Q:Q,$D$2,CSM服务项目!F:F,C45)</f>
        <v>0</v>
      </c>
      <c r="E45" s="14">
        <f>COUNTIFS(CSM配件!R:R,$E$2,CSM配件!F:F,C45)</f>
        <v>3</v>
      </c>
      <c r="F45" s="14">
        <f>COUNTIFS(CSM配件!M:M,$F$2,CSM配件!F:F,C45)+COUNTIFS(工单自购配件明细!AB:AB,$F$2,工单自购配件明细!R:R,C45)</f>
        <v>1</v>
      </c>
      <c r="G45" s="14">
        <f>COUNTIFS(CSM配件!M:M,$G$2,CSM配件!F:F,C45)+COUNTIFS(工单自购配件明细!AB:AB,$G$2,工单自购配件明细!R:R,C45)</f>
        <v>0</v>
      </c>
      <c r="H45" s="14">
        <f>COUNTIFS(CSM配件!M:M,$H$2,CSM配件!F:F,C45)+COUNTIFS(工单自购配件明细!AB:AB,$H$2,工单自购配件明细!R:R,C45)</f>
        <v>0</v>
      </c>
      <c r="I45" s="14">
        <f>COUNTIFS(CSM配件!M:M,$I$2,CSM配件!F:F,C45)+COUNTIFS(工单自购配件明细!AB:AB,$I$2,工单自购配件明细!R:R,C45)</f>
        <v>1</v>
      </c>
      <c r="J45" s="14">
        <f>COUNTIFS(CSM配件!M:M,$J$2,CSM配件!F:F,C45)+COUNTIFS(工单自购配件明细!AB:AB,$J$2,工单自购配件明细!R:R,C45)</f>
        <v>1</v>
      </c>
      <c r="K45" s="14">
        <f>COUNTIFS(CSM配件!M:M,$K$2,CSM配件!F:F,C45)+COUNTIFS(工单自购配件明细!AB:AB,$K$2,工单自购配件明细!R:R,C45)</f>
        <v>1</v>
      </c>
      <c r="L45" s="14">
        <f>COUNTIFS(CSM配件!M:M,$L$2,CSM配件!F:F,C45)+COUNTIFS(工单自购配件明细!AB:AB,$L$2,工单自购配件明细!R:R,C45)</f>
        <v>0</v>
      </c>
      <c r="M45" s="14">
        <f t="shared" si="0"/>
        <v>3</v>
      </c>
    </row>
    <row r="46" s="5" customFormat="1" customHeight="1" spans="1:13">
      <c r="A46" s="13" t="s">
        <v>28</v>
      </c>
      <c r="B46" s="13" t="s">
        <v>135</v>
      </c>
      <c r="C46" s="13" t="s">
        <v>199</v>
      </c>
      <c r="D46" s="14">
        <f>COUNTIFS(CSM服务项目!Q:Q,$D$2,CSM服务项目!F:F,C46)</f>
        <v>0</v>
      </c>
      <c r="E46" s="14">
        <f>COUNTIFS(CSM配件!R:R,$E$2,CSM配件!F:F,C46)</f>
        <v>4</v>
      </c>
      <c r="F46" s="14">
        <f>COUNTIFS(CSM配件!M:M,$F$2,CSM配件!F:F,C46)+COUNTIFS(工单自购配件明细!AB:AB,$F$2,工单自购配件明细!R:R,C46)</f>
        <v>0</v>
      </c>
      <c r="G46" s="14">
        <f>COUNTIFS(CSM配件!M:M,$G$2,CSM配件!F:F,C46)+COUNTIFS(工单自购配件明细!AB:AB,$G$2,工单自购配件明细!R:R,C46)</f>
        <v>0</v>
      </c>
      <c r="H46" s="14">
        <f>COUNTIFS(CSM配件!M:M,$H$2,CSM配件!F:F,C46)+COUNTIFS(工单自购配件明细!AB:AB,$H$2,工单自购配件明细!R:R,C46)</f>
        <v>0</v>
      </c>
      <c r="I46" s="14">
        <f>COUNTIFS(CSM配件!M:M,$I$2,CSM配件!F:F,C46)+COUNTIFS(工单自购配件明细!AB:AB,$I$2,工单自购配件明细!R:R,C46)</f>
        <v>0</v>
      </c>
      <c r="J46" s="14">
        <f>COUNTIFS(CSM配件!M:M,$J$2,CSM配件!F:F,C46)+COUNTIFS(工单自购配件明细!AB:AB,$J$2,工单自购配件明细!R:R,C46)</f>
        <v>0</v>
      </c>
      <c r="K46" s="14">
        <f>COUNTIFS(CSM配件!M:M,$K$2,CSM配件!F:F,C46)+COUNTIFS(工单自购配件明细!AB:AB,$K$2,工单自购配件明细!R:R,C46)</f>
        <v>0</v>
      </c>
      <c r="L46" s="14">
        <f>COUNTIFS(CSM配件!M:M,$L$2,CSM配件!F:F,C46)+COUNTIFS(工单自购配件明细!AB:AB,$L$2,工单自购配件明细!R:R,C46)</f>
        <v>0</v>
      </c>
      <c r="M46" s="14">
        <f t="shared" si="0"/>
        <v>0</v>
      </c>
    </row>
    <row r="47" s="5" customFormat="1" customHeight="1" spans="1:13">
      <c r="A47" s="13" t="s">
        <v>28</v>
      </c>
      <c r="B47" s="13" t="s">
        <v>150</v>
      </c>
      <c r="C47" s="13" t="s">
        <v>245</v>
      </c>
      <c r="D47" s="14">
        <f>COUNTIFS(CSM服务项目!Q:Q,$D$2,CSM服务项目!F:F,C47)</f>
        <v>0</v>
      </c>
      <c r="E47" s="14">
        <f>COUNTIFS(CSM配件!R:R,$E$2,CSM配件!F:F,C47)</f>
        <v>1</v>
      </c>
      <c r="F47" s="14">
        <f>COUNTIFS(CSM配件!M:M,$F$2,CSM配件!F:F,C47)+COUNTIFS(工单自购配件明细!AB:AB,$F$2,工单自购配件明细!R:R,C47)</f>
        <v>0</v>
      </c>
      <c r="G47" s="14">
        <f>COUNTIFS(CSM配件!M:M,$G$2,CSM配件!F:F,C47)+COUNTIFS(工单自购配件明细!AB:AB,$G$2,工单自购配件明细!R:R,C47)</f>
        <v>0</v>
      </c>
      <c r="H47" s="14">
        <f>COUNTIFS(CSM配件!M:M,$H$2,CSM配件!F:F,C47)+COUNTIFS(工单自购配件明细!AB:AB,$H$2,工单自购配件明细!R:R,C47)</f>
        <v>0</v>
      </c>
      <c r="I47" s="14">
        <f>COUNTIFS(CSM配件!M:M,$I$2,CSM配件!F:F,C47)+COUNTIFS(工单自购配件明细!AB:AB,$I$2,工单自购配件明细!R:R,C47)</f>
        <v>0</v>
      </c>
      <c r="J47" s="14">
        <f>COUNTIFS(CSM配件!M:M,$J$2,CSM配件!F:F,C47)+COUNTIFS(工单自购配件明细!AB:AB,$J$2,工单自购配件明细!R:R,C47)</f>
        <v>0</v>
      </c>
      <c r="K47" s="14">
        <f>COUNTIFS(CSM配件!M:M,$K$2,CSM配件!F:F,C47)+COUNTIFS(工单自购配件明细!AB:AB,$K$2,工单自购配件明细!R:R,C47)</f>
        <v>0</v>
      </c>
      <c r="L47" s="14">
        <f>COUNTIFS(CSM配件!M:M,$L$2,CSM配件!F:F,C47)+COUNTIFS(工单自购配件明细!AB:AB,$L$2,工单自购配件明细!R:R,C47)</f>
        <v>0</v>
      </c>
      <c r="M47" s="14">
        <f t="shared" si="0"/>
        <v>0</v>
      </c>
    </row>
    <row r="48" s="5" customFormat="1" customHeight="1" spans="1:13">
      <c r="A48" s="13" t="s">
        <v>28</v>
      </c>
      <c r="B48" s="13" t="s">
        <v>144</v>
      </c>
      <c r="C48" s="13" t="s">
        <v>216</v>
      </c>
      <c r="D48" s="14">
        <f>COUNTIFS(CSM服务项目!Q:Q,$D$2,CSM服务项目!F:F,C48)</f>
        <v>0</v>
      </c>
      <c r="E48" s="14">
        <f>COUNTIFS(CSM配件!R:R,$E$2,CSM配件!F:F,C48)</f>
        <v>2</v>
      </c>
      <c r="F48" s="14">
        <f>COUNTIFS(CSM配件!M:M,$F$2,CSM配件!F:F,C48)+COUNTIFS(工单自购配件明细!AB:AB,$F$2,工单自购配件明细!R:R,C48)</f>
        <v>2</v>
      </c>
      <c r="G48" s="14">
        <f>COUNTIFS(CSM配件!M:M,$G$2,CSM配件!F:F,C48)+COUNTIFS(工单自购配件明细!AB:AB,$G$2,工单自购配件明细!R:R,C48)</f>
        <v>0</v>
      </c>
      <c r="H48" s="14">
        <f>COUNTIFS(CSM配件!M:M,$H$2,CSM配件!F:F,C48)+COUNTIFS(工单自购配件明细!AB:AB,$H$2,工单自购配件明细!R:R,C48)</f>
        <v>0</v>
      </c>
      <c r="I48" s="14">
        <f>COUNTIFS(CSM配件!M:M,$I$2,CSM配件!F:F,C48)+COUNTIFS(工单自购配件明细!AB:AB,$I$2,工单自购配件明细!R:R,C48)</f>
        <v>2</v>
      </c>
      <c r="J48" s="14">
        <f>COUNTIFS(CSM配件!M:M,$J$2,CSM配件!F:F,C48)+COUNTIFS(工单自购配件明细!AB:AB,$J$2,工单自购配件明细!R:R,C48)</f>
        <v>2</v>
      </c>
      <c r="K48" s="14">
        <f>COUNTIFS(CSM配件!M:M,$K$2,CSM配件!F:F,C48)+COUNTIFS(工单自购配件明细!AB:AB,$K$2,工单自购配件明细!R:R,C48)</f>
        <v>1</v>
      </c>
      <c r="L48" s="14">
        <f>COUNTIFS(CSM配件!M:M,$L$2,CSM配件!F:F,C48)+COUNTIFS(工单自购配件明细!AB:AB,$L$2,工单自购配件明细!R:R,C48)</f>
        <v>0</v>
      </c>
      <c r="M48" s="14">
        <f t="shared" si="0"/>
        <v>5</v>
      </c>
    </row>
    <row r="49" s="5" customFormat="1" customHeight="1" spans="1:13">
      <c r="A49" s="13" t="s">
        <v>24</v>
      </c>
      <c r="B49" s="13" t="s">
        <v>67</v>
      </c>
      <c r="C49" s="13" t="s">
        <v>402</v>
      </c>
      <c r="D49" s="14">
        <f>COUNTIFS(CSM服务项目!Q:Q,$D$2,CSM服务项目!F:F,C49)</f>
        <v>0</v>
      </c>
      <c r="E49" s="14">
        <f>COUNTIFS(CSM配件!R:R,$E$2,CSM配件!F:F,C49)</f>
        <v>3</v>
      </c>
      <c r="F49" s="14">
        <f>COUNTIFS(CSM配件!M:M,$F$2,CSM配件!F:F,C49)+COUNTIFS(工单自购配件明细!AB:AB,$F$2,工单自购配件明细!R:R,C49)</f>
        <v>0</v>
      </c>
      <c r="G49" s="14">
        <f>COUNTIFS(CSM配件!M:M,$G$2,CSM配件!F:F,C49)+COUNTIFS(工单自购配件明细!AB:AB,$G$2,工单自购配件明细!R:R,C49)</f>
        <v>0</v>
      </c>
      <c r="H49" s="14">
        <f>COUNTIFS(CSM配件!M:M,$H$2,CSM配件!F:F,C49)+COUNTIFS(工单自购配件明细!AB:AB,$H$2,工单自购配件明细!R:R,C49)</f>
        <v>0</v>
      </c>
      <c r="I49" s="14">
        <f>COUNTIFS(CSM配件!M:M,$I$2,CSM配件!F:F,C49)+COUNTIFS(工单自购配件明细!AB:AB,$I$2,工单自购配件明细!R:R,C49)</f>
        <v>0</v>
      </c>
      <c r="J49" s="14">
        <f>COUNTIFS(CSM配件!M:M,$J$2,CSM配件!F:F,C49)+COUNTIFS(工单自购配件明细!AB:AB,$J$2,工单自购配件明细!R:R,C49)</f>
        <v>0</v>
      </c>
      <c r="K49" s="14">
        <f>COUNTIFS(CSM配件!M:M,$K$2,CSM配件!F:F,C49)+COUNTIFS(工单自购配件明细!AB:AB,$K$2,工单自购配件明细!R:R,C49)</f>
        <v>0</v>
      </c>
      <c r="L49" s="14">
        <f>COUNTIFS(CSM配件!M:M,$L$2,CSM配件!F:F,C49)+COUNTIFS(工单自购配件明细!AB:AB,$L$2,工单自购配件明细!R:R,C49)</f>
        <v>0</v>
      </c>
      <c r="M49" s="14">
        <f t="shared" si="0"/>
        <v>0</v>
      </c>
    </row>
    <row r="50" s="5" customFormat="1" customHeight="1" spans="1:13">
      <c r="A50" s="13" t="s">
        <v>25</v>
      </c>
      <c r="B50" s="13" t="s">
        <v>69</v>
      </c>
      <c r="C50" s="13" t="s">
        <v>310</v>
      </c>
      <c r="D50" s="14">
        <f>COUNTIFS(CSM服务项目!Q:Q,$D$2,CSM服务项目!F:F,C50)</f>
        <v>0</v>
      </c>
      <c r="E50" s="14">
        <f>COUNTIFS(CSM配件!R:R,$E$2,CSM配件!F:F,C50)</f>
        <v>0</v>
      </c>
      <c r="F50" s="14">
        <f>COUNTIFS(CSM配件!M:M,$F$2,CSM配件!F:F,C50)+COUNTIFS(工单自购配件明细!AB:AB,$F$2,工单自购配件明细!R:R,C50)</f>
        <v>0</v>
      </c>
      <c r="G50" s="14">
        <f>COUNTIFS(CSM配件!M:M,$G$2,CSM配件!F:F,C50)+COUNTIFS(工单自购配件明细!AB:AB,$G$2,工单自购配件明细!R:R,C50)</f>
        <v>0</v>
      </c>
      <c r="H50" s="14">
        <f>COUNTIFS(CSM配件!M:M,$H$2,CSM配件!F:F,C50)+COUNTIFS(工单自购配件明细!AB:AB,$H$2,工单自购配件明细!R:R,C50)</f>
        <v>0</v>
      </c>
      <c r="I50" s="14">
        <f>COUNTIFS(CSM配件!M:M,$I$2,CSM配件!F:F,C50)+COUNTIFS(工单自购配件明细!AB:AB,$I$2,工单自购配件明细!R:R,C50)</f>
        <v>0</v>
      </c>
      <c r="J50" s="14">
        <f>COUNTIFS(CSM配件!M:M,$J$2,CSM配件!F:F,C50)+COUNTIFS(工单自购配件明细!AB:AB,$J$2,工单自购配件明细!R:R,C50)</f>
        <v>0</v>
      </c>
      <c r="K50" s="14">
        <f>COUNTIFS(CSM配件!M:M,$K$2,CSM配件!F:F,C50)+COUNTIFS(工单自购配件明细!AB:AB,$K$2,工单自购配件明细!R:R,C50)</f>
        <v>0</v>
      </c>
      <c r="L50" s="14">
        <f>COUNTIFS(CSM配件!M:M,$L$2,CSM配件!F:F,C50)+COUNTIFS(工单自购配件明细!AB:AB,$L$2,工单自购配件明细!R:R,C50)</f>
        <v>0</v>
      </c>
      <c r="M50" s="14">
        <f t="shared" si="0"/>
        <v>0</v>
      </c>
    </row>
    <row r="51" s="5" customFormat="1" customHeight="1" spans="1:13">
      <c r="A51" s="13" t="s">
        <v>27</v>
      </c>
      <c r="B51" s="13" t="s">
        <v>123</v>
      </c>
      <c r="C51" s="13" t="s">
        <v>264</v>
      </c>
      <c r="D51" s="14">
        <f>COUNTIFS(CSM服务项目!Q:Q,$D$2,CSM服务项目!F:F,C51)</f>
        <v>0</v>
      </c>
      <c r="E51" s="14">
        <f>COUNTIFS(CSM配件!R:R,$E$2,CSM配件!F:F,C51)</f>
        <v>0</v>
      </c>
      <c r="F51" s="14">
        <f>COUNTIFS(CSM配件!M:M,$F$2,CSM配件!F:F,C51)+COUNTIFS(工单自购配件明细!AB:AB,$F$2,工单自购配件明细!R:R,C51)</f>
        <v>0</v>
      </c>
      <c r="G51" s="14">
        <f>COUNTIFS(CSM配件!M:M,$G$2,CSM配件!F:F,C51)+COUNTIFS(工单自购配件明细!AB:AB,$G$2,工单自购配件明细!R:R,C51)</f>
        <v>0</v>
      </c>
      <c r="H51" s="14">
        <f>COUNTIFS(CSM配件!M:M,$H$2,CSM配件!F:F,C51)+COUNTIFS(工单自购配件明细!AB:AB,$H$2,工单自购配件明细!R:R,C51)</f>
        <v>0</v>
      </c>
      <c r="I51" s="14">
        <f>COUNTIFS(CSM配件!M:M,$I$2,CSM配件!F:F,C51)+COUNTIFS(工单自购配件明细!AB:AB,$I$2,工单自购配件明细!R:R,C51)</f>
        <v>0</v>
      </c>
      <c r="J51" s="14">
        <f>COUNTIFS(CSM配件!M:M,$J$2,CSM配件!F:F,C51)+COUNTIFS(工单自购配件明细!AB:AB,$J$2,工单自购配件明细!R:R,C51)</f>
        <v>0</v>
      </c>
      <c r="K51" s="14">
        <f>COUNTIFS(CSM配件!M:M,$K$2,CSM配件!F:F,C51)+COUNTIFS(工单自购配件明细!AB:AB,$K$2,工单自购配件明细!R:R,C51)</f>
        <v>0</v>
      </c>
      <c r="L51" s="14">
        <f>COUNTIFS(CSM配件!M:M,$L$2,CSM配件!F:F,C51)+COUNTIFS(工单自购配件明细!AB:AB,$L$2,工单自购配件明细!R:R,C51)</f>
        <v>0</v>
      </c>
      <c r="M51" s="14">
        <f t="shared" si="0"/>
        <v>0</v>
      </c>
    </row>
    <row r="52" s="5" customFormat="1" customHeight="1" spans="1:13">
      <c r="A52" s="13" t="s">
        <v>26</v>
      </c>
      <c r="B52" s="13" t="s">
        <v>102</v>
      </c>
      <c r="C52" s="13" t="s">
        <v>272</v>
      </c>
      <c r="D52" s="14">
        <f>COUNTIFS(CSM服务项目!Q:Q,$D$2,CSM服务项目!F:F,C52)</f>
        <v>0</v>
      </c>
      <c r="E52" s="14">
        <f>COUNTIFS(CSM配件!R:R,$E$2,CSM配件!F:F,C52)</f>
        <v>8</v>
      </c>
      <c r="F52" s="14">
        <f>COUNTIFS(CSM配件!M:M,$F$2,CSM配件!F:F,C52)+COUNTIFS(工单自购配件明细!AB:AB,$F$2,工单自购配件明细!R:R,C52)</f>
        <v>0</v>
      </c>
      <c r="G52" s="14">
        <f>COUNTIFS(CSM配件!M:M,$G$2,CSM配件!F:F,C52)+COUNTIFS(工单自购配件明细!AB:AB,$G$2,工单自购配件明细!R:R,C52)</f>
        <v>0</v>
      </c>
      <c r="H52" s="14">
        <f>COUNTIFS(CSM配件!M:M,$H$2,CSM配件!F:F,C52)+COUNTIFS(工单自购配件明细!AB:AB,$H$2,工单自购配件明细!R:R,C52)</f>
        <v>0</v>
      </c>
      <c r="I52" s="14">
        <f>COUNTIFS(CSM配件!M:M,$I$2,CSM配件!F:F,C52)+COUNTIFS(工单自购配件明细!AB:AB,$I$2,工单自购配件明细!R:R,C52)</f>
        <v>0</v>
      </c>
      <c r="J52" s="14">
        <f>COUNTIFS(CSM配件!M:M,$J$2,CSM配件!F:F,C52)+COUNTIFS(工单自购配件明细!AB:AB,$J$2,工单自购配件明细!R:R,C52)</f>
        <v>0</v>
      </c>
      <c r="K52" s="14">
        <f>COUNTIFS(CSM配件!M:M,$K$2,CSM配件!F:F,C52)+COUNTIFS(工单自购配件明细!AB:AB,$K$2,工单自购配件明细!R:R,C52)</f>
        <v>0</v>
      </c>
      <c r="L52" s="14">
        <f>COUNTIFS(CSM配件!M:M,$L$2,CSM配件!F:F,C52)+COUNTIFS(工单自购配件明细!AB:AB,$L$2,工单自购配件明细!R:R,C52)</f>
        <v>0</v>
      </c>
      <c r="M52" s="14">
        <f t="shared" si="0"/>
        <v>0</v>
      </c>
    </row>
    <row r="53" s="5" customFormat="1" customHeight="1" spans="1:13">
      <c r="A53" s="13" t="s">
        <v>24</v>
      </c>
      <c r="B53" s="13" t="s">
        <v>59</v>
      </c>
      <c r="C53" s="13" t="s">
        <v>379</v>
      </c>
      <c r="D53" s="14">
        <f>COUNTIFS(CSM服务项目!Q:Q,$D$2,CSM服务项目!F:F,C53)</f>
        <v>0</v>
      </c>
      <c r="E53" s="14">
        <f>COUNTIFS(CSM配件!R:R,$E$2,CSM配件!F:F,C53)</f>
        <v>1</v>
      </c>
      <c r="F53" s="14">
        <f>COUNTIFS(CSM配件!M:M,$F$2,CSM配件!F:F,C53)+COUNTIFS(工单自购配件明细!AB:AB,$F$2,工单自购配件明细!R:R,C53)</f>
        <v>0</v>
      </c>
      <c r="G53" s="14">
        <f>COUNTIFS(CSM配件!M:M,$G$2,CSM配件!F:F,C53)+COUNTIFS(工单自购配件明细!AB:AB,$G$2,工单自购配件明细!R:R,C53)</f>
        <v>0</v>
      </c>
      <c r="H53" s="14">
        <f>COUNTIFS(CSM配件!M:M,$H$2,CSM配件!F:F,C53)+COUNTIFS(工单自购配件明细!AB:AB,$H$2,工单自购配件明细!R:R,C53)</f>
        <v>0</v>
      </c>
      <c r="I53" s="14">
        <f>COUNTIFS(CSM配件!M:M,$I$2,CSM配件!F:F,C53)+COUNTIFS(工单自购配件明细!AB:AB,$I$2,工单自购配件明细!R:R,C53)</f>
        <v>1</v>
      </c>
      <c r="J53" s="14">
        <f>COUNTIFS(CSM配件!M:M,$J$2,CSM配件!F:F,C53)+COUNTIFS(工单自购配件明细!AB:AB,$J$2,工单自购配件明细!R:R,C53)</f>
        <v>1</v>
      </c>
      <c r="K53" s="14">
        <f>COUNTIFS(CSM配件!M:M,$K$2,CSM配件!F:F,C53)+COUNTIFS(工单自购配件明细!AB:AB,$K$2,工单自购配件明细!R:R,C53)</f>
        <v>1</v>
      </c>
      <c r="L53" s="14">
        <f>COUNTIFS(CSM配件!M:M,$L$2,CSM配件!F:F,C53)+COUNTIFS(工单自购配件明细!AB:AB,$L$2,工单自购配件明细!R:R,C53)</f>
        <v>0</v>
      </c>
      <c r="M53" s="14">
        <f t="shared" si="0"/>
        <v>3</v>
      </c>
    </row>
    <row r="54" s="5" customFormat="1" customHeight="1" spans="1:13">
      <c r="A54" s="13" t="s">
        <v>25</v>
      </c>
      <c r="B54" s="13" t="s">
        <v>84</v>
      </c>
      <c r="C54" s="13" t="s">
        <v>331</v>
      </c>
      <c r="D54" s="14">
        <f>COUNTIFS(CSM服务项目!Q:Q,$D$2,CSM服务项目!F:F,C54)</f>
        <v>0</v>
      </c>
      <c r="E54" s="14">
        <f>COUNTIFS(CSM配件!R:R,$E$2,CSM配件!F:F,C54)</f>
        <v>0</v>
      </c>
      <c r="F54" s="14">
        <f>COUNTIFS(CSM配件!M:M,$F$2,CSM配件!F:F,C54)+COUNTIFS(工单自购配件明细!AB:AB,$F$2,工单自购配件明细!R:R,C54)</f>
        <v>0</v>
      </c>
      <c r="G54" s="14">
        <f>COUNTIFS(CSM配件!M:M,$G$2,CSM配件!F:F,C54)+COUNTIFS(工单自购配件明细!AB:AB,$G$2,工单自购配件明细!R:R,C54)</f>
        <v>1</v>
      </c>
      <c r="H54" s="14">
        <f>COUNTIFS(CSM配件!M:M,$H$2,CSM配件!F:F,C54)+COUNTIFS(工单自购配件明细!AB:AB,$H$2,工单自购配件明细!R:R,C54)</f>
        <v>1</v>
      </c>
      <c r="I54" s="14">
        <f>COUNTIFS(CSM配件!M:M,$I$2,CSM配件!F:F,C54)+COUNTIFS(工单自购配件明细!AB:AB,$I$2,工单自购配件明细!R:R,C54)</f>
        <v>0</v>
      </c>
      <c r="J54" s="14">
        <f>COUNTIFS(CSM配件!M:M,$J$2,CSM配件!F:F,C54)+COUNTIFS(工单自购配件明细!AB:AB,$J$2,工单自购配件明细!R:R,C54)</f>
        <v>0</v>
      </c>
      <c r="K54" s="14">
        <f>COUNTIFS(CSM配件!M:M,$K$2,CSM配件!F:F,C54)+COUNTIFS(工单自购配件明细!AB:AB,$K$2,工单自购配件明细!R:R,C54)</f>
        <v>0</v>
      </c>
      <c r="L54" s="14">
        <f>COUNTIFS(CSM配件!M:M,$L$2,CSM配件!F:F,C54)+COUNTIFS(工单自购配件明细!AB:AB,$L$2,工单自购配件明细!R:R,C54)</f>
        <v>0</v>
      </c>
      <c r="M54" s="14">
        <f t="shared" si="0"/>
        <v>0</v>
      </c>
    </row>
    <row r="55" s="5" customFormat="1" customHeight="1" spans="1:13">
      <c r="A55" s="13" t="s">
        <v>23</v>
      </c>
      <c r="B55" s="13" t="s">
        <v>50</v>
      </c>
      <c r="C55" s="13" t="s">
        <v>420</v>
      </c>
      <c r="D55" s="14">
        <f>COUNTIFS(CSM服务项目!Q:Q,$D$2,CSM服务项目!F:F,C55)</f>
        <v>0</v>
      </c>
      <c r="E55" s="14">
        <f>COUNTIFS(CSM配件!R:R,$E$2,CSM配件!F:F,C55)</f>
        <v>5</v>
      </c>
      <c r="F55" s="14">
        <f>COUNTIFS(CSM配件!M:M,$F$2,CSM配件!F:F,C55)+COUNTIFS(工单自购配件明细!AB:AB,$F$2,工单自购配件明细!R:R,C55)</f>
        <v>0</v>
      </c>
      <c r="G55" s="14">
        <f>COUNTIFS(CSM配件!M:M,$G$2,CSM配件!F:F,C55)+COUNTIFS(工单自购配件明细!AB:AB,$G$2,工单自购配件明细!R:R,C55)</f>
        <v>0</v>
      </c>
      <c r="H55" s="14">
        <f>COUNTIFS(CSM配件!M:M,$H$2,CSM配件!F:F,C55)+COUNTIFS(工单自购配件明细!AB:AB,$H$2,工单自购配件明细!R:R,C55)</f>
        <v>0</v>
      </c>
      <c r="I55" s="14">
        <f>COUNTIFS(CSM配件!M:M,$I$2,CSM配件!F:F,C55)+COUNTIFS(工单自购配件明细!AB:AB,$I$2,工单自购配件明细!R:R,C55)</f>
        <v>1</v>
      </c>
      <c r="J55" s="14">
        <f>COUNTIFS(CSM配件!M:M,$J$2,CSM配件!F:F,C55)+COUNTIFS(工单自购配件明细!AB:AB,$J$2,工单自购配件明细!R:R,C55)</f>
        <v>2</v>
      </c>
      <c r="K55" s="14">
        <f>COUNTIFS(CSM配件!M:M,$K$2,CSM配件!F:F,C55)+COUNTIFS(工单自购配件明细!AB:AB,$K$2,工单自购配件明细!R:R,C55)</f>
        <v>1</v>
      </c>
      <c r="L55" s="14">
        <f>COUNTIFS(CSM配件!M:M,$L$2,CSM配件!F:F,C55)+COUNTIFS(工单自购配件明细!AB:AB,$L$2,工单自购配件明细!R:R,C55)</f>
        <v>0</v>
      </c>
      <c r="M55" s="14">
        <f t="shared" si="0"/>
        <v>4</v>
      </c>
    </row>
    <row r="56" s="5" customFormat="1" customHeight="1" spans="1:13">
      <c r="A56" s="13" t="s">
        <v>28</v>
      </c>
      <c r="B56" s="13" t="s">
        <v>150</v>
      </c>
      <c r="C56" s="13" t="s">
        <v>246</v>
      </c>
      <c r="D56" s="14">
        <f>COUNTIFS(CSM服务项目!Q:Q,$D$2,CSM服务项目!F:F,C56)</f>
        <v>0</v>
      </c>
      <c r="E56" s="14">
        <f>COUNTIFS(CSM配件!R:R,$E$2,CSM配件!F:F,C56)</f>
        <v>1</v>
      </c>
      <c r="F56" s="14">
        <f>COUNTIFS(CSM配件!M:M,$F$2,CSM配件!F:F,C56)+COUNTIFS(工单自购配件明细!AB:AB,$F$2,工单自购配件明细!R:R,C56)</f>
        <v>0</v>
      </c>
      <c r="G56" s="14">
        <f>COUNTIFS(CSM配件!M:M,$G$2,CSM配件!F:F,C56)+COUNTIFS(工单自购配件明细!AB:AB,$G$2,工单自购配件明细!R:R,C56)</f>
        <v>0</v>
      </c>
      <c r="H56" s="14">
        <f>COUNTIFS(CSM配件!M:M,$H$2,CSM配件!F:F,C56)+COUNTIFS(工单自购配件明细!AB:AB,$H$2,工单自购配件明细!R:R,C56)</f>
        <v>0</v>
      </c>
      <c r="I56" s="14">
        <f>COUNTIFS(CSM配件!M:M,$I$2,CSM配件!F:F,C56)+COUNTIFS(工单自购配件明细!AB:AB,$I$2,工单自购配件明细!R:R,C56)</f>
        <v>0</v>
      </c>
      <c r="J56" s="14">
        <f>COUNTIFS(CSM配件!M:M,$J$2,CSM配件!F:F,C56)+COUNTIFS(工单自购配件明细!AB:AB,$J$2,工单自购配件明细!R:R,C56)</f>
        <v>0</v>
      </c>
      <c r="K56" s="14">
        <f>COUNTIFS(CSM配件!M:M,$K$2,CSM配件!F:F,C56)+COUNTIFS(工单自购配件明细!AB:AB,$K$2,工单自购配件明细!R:R,C56)</f>
        <v>0</v>
      </c>
      <c r="L56" s="14">
        <f>COUNTIFS(CSM配件!M:M,$L$2,CSM配件!F:F,C56)+COUNTIFS(工单自购配件明细!AB:AB,$L$2,工单自购配件明细!R:R,C56)</f>
        <v>0</v>
      </c>
      <c r="M56" s="14">
        <f t="shared" si="0"/>
        <v>0</v>
      </c>
    </row>
    <row r="57" s="5" customFormat="1" customHeight="1" spans="1:13">
      <c r="A57" s="13" t="s">
        <v>26</v>
      </c>
      <c r="B57" s="13" t="s">
        <v>114</v>
      </c>
      <c r="C57" s="13" t="s">
        <v>306</v>
      </c>
      <c r="D57" s="14">
        <f>COUNTIFS(CSM服务项目!Q:Q,$D$2,CSM服务项目!F:F,C57)</f>
        <v>0</v>
      </c>
      <c r="E57" s="14">
        <f>COUNTIFS(CSM配件!R:R,$E$2,CSM配件!F:F,C57)</f>
        <v>7</v>
      </c>
      <c r="F57" s="14">
        <f>COUNTIFS(CSM配件!M:M,$F$2,CSM配件!F:F,C57)+COUNTIFS(工单自购配件明细!AB:AB,$F$2,工单自购配件明细!R:R,C57)</f>
        <v>0</v>
      </c>
      <c r="G57" s="14">
        <f>COUNTIFS(CSM配件!M:M,$G$2,CSM配件!F:F,C57)+COUNTIFS(工单自购配件明细!AB:AB,$G$2,工单自购配件明细!R:R,C57)</f>
        <v>0</v>
      </c>
      <c r="H57" s="14">
        <f>COUNTIFS(CSM配件!M:M,$H$2,CSM配件!F:F,C57)+COUNTIFS(工单自购配件明细!AB:AB,$H$2,工单自购配件明细!R:R,C57)</f>
        <v>0</v>
      </c>
      <c r="I57" s="14">
        <f>COUNTIFS(CSM配件!M:M,$I$2,CSM配件!F:F,C57)+COUNTIFS(工单自购配件明细!AB:AB,$I$2,工单自购配件明细!R:R,C57)</f>
        <v>2</v>
      </c>
      <c r="J57" s="14">
        <f>COUNTIFS(CSM配件!M:M,$J$2,CSM配件!F:F,C57)+COUNTIFS(工单自购配件明细!AB:AB,$J$2,工单自购配件明细!R:R,C57)</f>
        <v>2</v>
      </c>
      <c r="K57" s="14">
        <f>COUNTIFS(CSM配件!M:M,$K$2,CSM配件!F:F,C57)+COUNTIFS(工单自购配件明细!AB:AB,$K$2,工单自购配件明细!R:R,C57)</f>
        <v>0</v>
      </c>
      <c r="L57" s="14">
        <f>COUNTIFS(CSM配件!M:M,$L$2,CSM配件!F:F,C57)+COUNTIFS(工单自购配件明细!AB:AB,$L$2,工单自购配件明细!R:R,C57)</f>
        <v>0</v>
      </c>
      <c r="M57" s="14">
        <f t="shared" si="0"/>
        <v>4</v>
      </c>
    </row>
    <row r="58" s="5" customFormat="1" customHeight="1" spans="1:13">
      <c r="A58" s="13" t="s">
        <v>25</v>
      </c>
      <c r="B58" s="13" t="s">
        <v>92</v>
      </c>
      <c r="C58" s="13" t="s">
        <v>342</v>
      </c>
      <c r="D58" s="14">
        <f>COUNTIFS(CSM服务项目!Q:Q,$D$2,CSM服务项目!F:F,C58)</f>
        <v>0</v>
      </c>
      <c r="E58" s="14">
        <f>COUNTIFS(CSM配件!R:R,$E$2,CSM配件!F:F,C58)</f>
        <v>6</v>
      </c>
      <c r="F58" s="14">
        <f>COUNTIFS(CSM配件!M:M,$F$2,CSM配件!F:F,C58)+COUNTIFS(工单自购配件明细!AB:AB,$F$2,工单自购配件明细!R:R,C58)</f>
        <v>0</v>
      </c>
      <c r="G58" s="14">
        <f>COUNTIFS(CSM配件!M:M,$G$2,CSM配件!F:F,C58)+COUNTIFS(工单自购配件明细!AB:AB,$G$2,工单自购配件明细!R:R,C58)</f>
        <v>0</v>
      </c>
      <c r="H58" s="14">
        <f>COUNTIFS(CSM配件!M:M,$H$2,CSM配件!F:F,C58)+COUNTIFS(工单自购配件明细!AB:AB,$H$2,工单自购配件明细!R:R,C58)</f>
        <v>0</v>
      </c>
      <c r="I58" s="14">
        <f>COUNTIFS(CSM配件!M:M,$I$2,CSM配件!F:F,C58)+COUNTIFS(工单自购配件明细!AB:AB,$I$2,工单自购配件明细!R:R,C58)</f>
        <v>0</v>
      </c>
      <c r="J58" s="14">
        <f>COUNTIFS(CSM配件!M:M,$J$2,CSM配件!F:F,C58)+COUNTIFS(工单自购配件明细!AB:AB,$J$2,工单自购配件明细!R:R,C58)</f>
        <v>0</v>
      </c>
      <c r="K58" s="14">
        <f>COUNTIFS(CSM配件!M:M,$K$2,CSM配件!F:F,C58)+COUNTIFS(工单自购配件明细!AB:AB,$K$2,工单自购配件明细!R:R,C58)</f>
        <v>0</v>
      </c>
      <c r="L58" s="14">
        <f>COUNTIFS(CSM配件!M:M,$L$2,CSM配件!F:F,C58)+COUNTIFS(工单自购配件明细!AB:AB,$L$2,工单自购配件明细!R:R,C58)</f>
        <v>0</v>
      </c>
      <c r="M58" s="14">
        <f t="shared" si="0"/>
        <v>0</v>
      </c>
    </row>
    <row r="59" s="5" customFormat="1" customHeight="1" spans="1:13">
      <c r="A59" s="13" t="s">
        <v>24</v>
      </c>
      <c r="B59" s="13" t="s">
        <v>59</v>
      </c>
      <c r="C59" s="13" t="s">
        <v>378</v>
      </c>
      <c r="D59" s="14">
        <f>COUNTIFS(CSM服务项目!Q:Q,$D$2,CSM服务项目!F:F,C59)</f>
        <v>0</v>
      </c>
      <c r="E59" s="14">
        <f>COUNTIFS(CSM配件!R:R,$E$2,CSM配件!F:F,C59)</f>
        <v>0</v>
      </c>
      <c r="F59" s="14">
        <f>COUNTIFS(CSM配件!M:M,$F$2,CSM配件!F:F,C59)+COUNTIFS(工单自购配件明细!AB:AB,$F$2,工单自购配件明细!R:R,C59)</f>
        <v>0</v>
      </c>
      <c r="G59" s="14">
        <f>COUNTIFS(CSM配件!M:M,$G$2,CSM配件!F:F,C59)+COUNTIFS(工单自购配件明细!AB:AB,$G$2,工单自购配件明细!R:R,C59)</f>
        <v>0</v>
      </c>
      <c r="H59" s="14">
        <f>COUNTIFS(CSM配件!M:M,$H$2,CSM配件!F:F,C59)+COUNTIFS(工单自购配件明细!AB:AB,$H$2,工单自购配件明细!R:R,C59)</f>
        <v>0</v>
      </c>
      <c r="I59" s="14">
        <f>COUNTIFS(CSM配件!M:M,$I$2,CSM配件!F:F,C59)+COUNTIFS(工单自购配件明细!AB:AB,$I$2,工单自购配件明细!R:R,C59)</f>
        <v>1</v>
      </c>
      <c r="J59" s="14">
        <f>COUNTIFS(CSM配件!M:M,$J$2,CSM配件!F:F,C59)+COUNTIFS(工单自购配件明细!AB:AB,$J$2,工单自购配件明细!R:R,C59)</f>
        <v>0</v>
      </c>
      <c r="K59" s="14">
        <f>COUNTIFS(CSM配件!M:M,$K$2,CSM配件!F:F,C59)+COUNTIFS(工单自购配件明细!AB:AB,$K$2,工单自购配件明细!R:R,C59)</f>
        <v>1</v>
      </c>
      <c r="L59" s="14">
        <f>COUNTIFS(CSM配件!M:M,$L$2,CSM配件!F:F,C59)+COUNTIFS(工单自购配件明细!AB:AB,$L$2,工单自购配件明细!R:R,C59)</f>
        <v>0</v>
      </c>
      <c r="M59" s="14">
        <f t="shared" si="0"/>
        <v>2</v>
      </c>
    </row>
    <row r="60" s="5" customFormat="1" customHeight="1" spans="1:13">
      <c r="A60" s="13" t="s">
        <v>26</v>
      </c>
      <c r="B60" s="13" t="s">
        <v>106</v>
      </c>
      <c r="C60" s="13" t="s">
        <v>281</v>
      </c>
      <c r="D60" s="14">
        <f>COUNTIFS(CSM服务项目!Q:Q,$D$2,CSM服务项目!F:F,C60)</f>
        <v>0</v>
      </c>
      <c r="E60" s="14">
        <f>COUNTIFS(CSM配件!R:R,$E$2,CSM配件!F:F,C60)</f>
        <v>0</v>
      </c>
      <c r="F60" s="14">
        <f>COUNTIFS(CSM配件!M:M,$F$2,CSM配件!F:F,C60)+COUNTIFS(工单自购配件明细!AB:AB,$F$2,工单自购配件明细!R:R,C60)</f>
        <v>0</v>
      </c>
      <c r="G60" s="14">
        <f>COUNTIFS(CSM配件!M:M,$G$2,CSM配件!F:F,C60)+COUNTIFS(工单自购配件明细!AB:AB,$G$2,工单自购配件明细!R:R,C60)</f>
        <v>0</v>
      </c>
      <c r="H60" s="14">
        <f>COUNTIFS(CSM配件!M:M,$H$2,CSM配件!F:F,C60)+COUNTIFS(工单自购配件明细!AB:AB,$H$2,工单自购配件明细!R:R,C60)</f>
        <v>0</v>
      </c>
      <c r="I60" s="14">
        <f>COUNTIFS(CSM配件!M:M,$I$2,CSM配件!F:F,C60)+COUNTIFS(工单自购配件明细!AB:AB,$I$2,工单自购配件明细!R:R,C60)</f>
        <v>2</v>
      </c>
      <c r="J60" s="14">
        <f>COUNTIFS(CSM配件!M:M,$J$2,CSM配件!F:F,C60)+COUNTIFS(工单自购配件明细!AB:AB,$J$2,工单自购配件明细!R:R,C60)</f>
        <v>1</v>
      </c>
      <c r="K60" s="14">
        <f>COUNTIFS(CSM配件!M:M,$K$2,CSM配件!F:F,C60)+COUNTIFS(工单自购配件明细!AB:AB,$K$2,工单自购配件明细!R:R,C60)</f>
        <v>3</v>
      </c>
      <c r="L60" s="14">
        <f>COUNTIFS(CSM配件!M:M,$L$2,CSM配件!F:F,C60)+COUNTIFS(工单自购配件明细!AB:AB,$L$2,工单自购配件明细!R:R,C60)</f>
        <v>0</v>
      </c>
      <c r="M60" s="14">
        <f t="shared" si="0"/>
        <v>6</v>
      </c>
    </row>
    <row r="61" s="5" customFormat="1" customHeight="1" spans="1:13">
      <c r="A61" s="13" t="s">
        <v>26</v>
      </c>
      <c r="B61" s="13" t="s">
        <v>110</v>
      </c>
      <c r="C61" s="13" t="s">
        <v>286</v>
      </c>
      <c r="D61" s="14">
        <f>COUNTIFS(CSM服务项目!Q:Q,$D$2,CSM服务项目!F:F,C61)</f>
        <v>2</v>
      </c>
      <c r="E61" s="14">
        <f>COUNTIFS(CSM配件!R:R,$E$2,CSM配件!F:F,C61)</f>
        <v>0</v>
      </c>
      <c r="F61" s="14">
        <f>COUNTIFS(CSM配件!M:M,$F$2,CSM配件!F:F,C61)+COUNTIFS(工单自购配件明细!AB:AB,$F$2,工单自购配件明细!R:R,C61)</f>
        <v>2</v>
      </c>
      <c r="G61" s="14">
        <f>COUNTIFS(CSM配件!M:M,$G$2,CSM配件!F:F,C61)+COUNTIFS(工单自购配件明细!AB:AB,$G$2,工单自购配件明细!R:R,C61)</f>
        <v>0</v>
      </c>
      <c r="H61" s="14">
        <f>COUNTIFS(CSM配件!M:M,$H$2,CSM配件!F:F,C61)+COUNTIFS(工单自购配件明细!AB:AB,$H$2,工单自购配件明细!R:R,C61)</f>
        <v>0</v>
      </c>
      <c r="I61" s="14">
        <f>COUNTIFS(CSM配件!M:M,$I$2,CSM配件!F:F,C61)+COUNTIFS(工单自购配件明细!AB:AB,$I$2,工单自购配件明细!R:R,C61)</f>
        <v>0</v>
      </c>
      <c r="J61" s="14">
        <f>COUNTIFS(CSM配件!M:M,$J$2,CSM配件!F:F,C61)+COUNTIFS(工单自购配件明细!AB:AB,$J$2,工单自购配件明细!R:R,C61)</f>
        <v>0</v>
      </c>
      <c r="K61" s="14">
        <f>COUNTIFS(CSM配件!M:M,$K$2,CSM配件!F:F,C61)+COUNTIFS(工单自购配件明细!AB:AB,$K$2,工单自购配件明细!R:R,C61)</f>
        <v>0</v>
      </c>
      <c r="L61" s="14">
        <f>COUNTIFS(CSM配件!M:M,$L$2,CSM配件!F:F,C61)+COUNTIFS(工单自购配件明细!AB:AB,$L$2,工单自购配件明细!R:R,C61)</f>
        <v>0</v>
      </c>
      <c r="M61" s="14">
        <f t="shared" si="0"/>
        <v>0</v>
      </c>
    </row>
    <row r="62" s="5" customFormat="1" customHeight="1" spans="1:13">
      <c r="A62" s="13" t="s">
        <v>28</v>
      </c>
      <c r="B62" s="13" t="s">
        <v>133</v>
      </c>
      <c r="C62" s="13" t="s">
        <v>180</v>
      </c>
      <c r="D62" s="14">
        <f>COUNTIFS(CSM服务项目!Q:Q,$D$2,CSM服务项目!F:F,C62)</f>
        <v>0</v>
      </c>
      <c r="E62" s="14">
        <f>COUNTIFS(CSM配件!R:R,$E$2,CSM配件!F:F,C62)</f>
        <v>5</v>
      </c>
      <c r="F62" s="14">
        <f>COUNTIFS(CSM配件!M:M,$F$2,CSM配件!F:F,C62)+COUNTIFS(工单自购配件明细!AB:AB,$F$2,工单自购配件明细!R:R,C62)</f>
        <v>0</v>
      </c>
      <c r="G62" s="14">
        <f>COUNTIFS(CSM配件!M:M,$G$2,CSM配件!F:F,C62)+COUNTIFS(工单自购配件明细!AB:AB,$G$2,工单自购配件明细!R:R,C62)</f>
        <v>0</v>
      </c>
      <c r="H62" s="14">
        <f>COUNTIFS(CSM配件!M:M,$H$2,CSM配件!F:F,C62)+COUNTIFS(工单自购配件明细!AB:AB,$H$2,工单自购配件明细!R:R,C62)</f>
        <v>0</v>
      </c>
      <c r="I62" s="14">
        <f>COUNTIFS(CSM配件!M:M,$I$2,CSM配件!F:F,C62)+COUNTIFS(工单自购配件明细!AB:AB,$I$2,工单自购配件明细!R:R,C62)</f>
        <v>0</v>
      </c>
      <c r="J62" s="14">
        <f>COUNTIFS(CSM配件!M:M,$J$2,CSM配件!F:F,C62)+COUNTIFS(工单自购配件明细!AB:AB,$J$2,工单自购配件明细!R:R,C62)</f>
        <v>0</v>
      </c>
      <c r="K62" s="14">
        <f>COUNTIFS(CSM配件!M:M,$K$2,CSM配件!F:F,C62)+COUNTIFS(工单自购配件明细!AB:AB,$K$2,工单自购配件明细!R:R,C62)</f>
        <v>0</v>
      </c>
      <c r="L62" s="14">
        <f>COUNTIFS(CSM配件!M:M,$L$2,CSM配件!F:F,C62)+COUNTIFS(工单自购配件明细!AB:AB,$L$2,工单自购配件明细!R:R,C62)</f>
        <v>0</v>
      </c>
      <c r="M62" s="14">
        <f t="shared" si="0"/>
        <v>0</v>
      </c>
    </row>
    <row r="63" s="5" customFormat="1" customHeight="1" spans="1:13">
      <c r="A63" s="13" t="s">
        <v>24</v>
      </c>
      <c r="B63" s="13" t="s">
        <v>60</v>
      </c>
      <c r="C63" s="13" t="s">
        <v>384</v>
      </c>
      <c r="D63" s="14">
        <f>COUNTIFS(CSM服务项目!Q:Q,$D$2,CSM服务项目!F:F,C63)</f>
        <v>0</v>
      </c>
      <c r="E63" s="14">
        <f>COUNTIFS(CSM配件!R:R,$E$2,CSM配件!F:F,C63)</f>
        <v>3</v>
      </c>
      <c r="F63" s="14">
        <f>COUNTIFS(CSM配件!M:M,$F$2,CSM配件!F:F,C63)+COUNTIFS(工单自购配件明细!AB:AB,$F$2,工单自购配件明细!R:R,C63)</f>
        <v>0</v>
      </c>
      <c r="G63" s="14">
        <f>COUNTIFS(CSM配件!M:M,$G$2,CSM配件!F:F,C63)+COUNTIFS(工单自购配件明细!AB:AB,$G$2,工单自购配件明细!R:R,C63)</f>
        <v>0</v>
      </c>
      <c r="H63" s="14">
        <f>COUNTIFS(CSM配件!M:M,$H$2,CSM配件!F:F,C63)+COUNTIFS(工单自购配件明细!AB:AB,$H$2,工单自购配件明细!R:R,C63)</f>
        <v>0</v>
      </c>
      <c r="I63" s="14">
        <f>COUNTIFS(CSM配件!M:M,$I$2,CSM配件!F:F,C63)+COUNTIFS(工单自购配件明细!AB:AB,$I$2,工单自购配件明细!R:R,C63)</f>
        <v>0</v>
      </c>
      <c r="J63" s="14">
        <f>COUNTIFS(CSM配件!M:M,$J$2,CSM配件!F:F,C63)+COUNTIFS(工单自购配件明细!AB:AB,$J$2,工单自购配件明细!R:R,C63)</f>
        <v>0</v>
      </c>
      <c r="K63" s="14">
        <f>COUNTIFS(CSM配件!M:M,$K$2,CSM配件!F:F,C63)+COUNTIFS(工单自购配件明细!AB:AB,$K$2,工单自购配件明细!R:R,C63)</f>
        <v>0</v>
      </c>
      <c r="L63" s="14">
        <f>COUNTIFS(CSM配件!M:M,$L$2,CSM配件!F:F,C63)+COUNTIFS(工单自购配件明细!AB:AB,$L$2,工单自购配件明细!R:R,C63)</f>
        <v>0</v>
      </c>
      <c r="M63" s="14">
        <f t="shared" si="0"/>
        <v>0</v>
      </c>
    </row>
    <row r="64" s="5" customFormat="1" customHeight="1" spans="1:13">
      <c r="A64" s="13" t="s">
        <v>23</v>
      </c>
      <c r="B64" s="13" t="s">
        <v>48</v>
      </c>
      <c r="C64" s="13" t="s">
        <v>416</v>
      </c>
      <c r="D64" s="14">
        <f>COUNTIFS(CSM服务项目!Q:Q,$D$2,CSM服务项目!F:F,C64)</f>
        <v>0</v>
      </c>
      <c r="E64" s="14">
        <f>COUNTIFS(CSM配件!R:R,$E$2,CSM配件!F:F,C64)</f>
        <v>1</v>
      </c>
      <c r="F64" s="14">
        <f>COUNTIFS(CSM配件!M:M,$F$2,CSM配件!F:F,C64)+COUNTIFS(工单自购配件明细!AB:AB,$F$2,工单自购配件明细!R:R,C64)</f>
        <v>0</v>
      </c>
      <c r="G64" s="14">
        <f>COUNTIFS(CSM配件!M:M,$G$2,CSM配件!F:F,C64)+COUNTIFS(工单自购配件明细!AB:AB,$G$2,工单自购配件明细!R:R,C64)</f>
        <v>1</v>
      </c>
      <c r="H64" s="14">
        <f>COUNTIFS(CSM配件!M:M,$H$2,CSM配件!F:F,C64)+COUNTIFS(工单自购配件明细!AB:AB,$H$2,工单自购配件明细!R:R,C64)</f>
        <v>0</v>
      </c>
      <c r="I64" s="14">
        <f>COUNTIFS(CSM配件!M:M,$I$2,CSM配件!F:F,C64)+COUNTIFS(工单自购配件明细!AB:AB,$I$2,工单自购配件明细!R:R,C64)</f>
        <v>0</v>
      </c>
      <c r="J64" s="14">
        <f>COUNTIFS(CSM配件!M:M,$J$2,CSM配件!F:F,C64)+COUNTIFS(工单自购配件明细!AB:AB,$J$2,工单自购配件明细!R:R,C64)</f>
        <v>0</v>
      </c>
      <c r="K64" s="14">
        <f>COUNTIFS(CSM配件!M:M,$K$2,CSM配件!F:F,C64)+COUNTIFS(工单自购配件明细!AB:AB,$K$2,工单自购配件明细!R:R,C64)</f>
        <v>0</v>
      </c>
      <c r="L64" s="14">
        <f>COUNTIFS(CSM配件!M:M,$L$2,CSM配件!F:F,C64)+COUNTIFS(工单自购配件明细!AB:AB,$L$2,工单自购配件明细!R:R,C64)</f>
        <v>0</v>
      </c>
      <c r="M64" s="14">
        <f t="shared" si="0"/>
        <v>0</v>
      </c>
    </row>
    <row r="65" s="5" customFormat="1" customHeight="1" spans="1:13">
      <c r="A65" s="13" t="s">
        <v>27</v>
      </c>
      <c r="B65" s="13" t="s">
        <v>124</v>
      </c>
      <c r="C65" s="13" t="s">
        <v>265</v>
      </c>
      <c r="D65" s="14">
        <f>COUNTIFS(CSM服务项目!Q:Q,$D$2,CSM服务项目!F:F,C65)</f>
        <v>2</v>
      </c>
      <c r="E65" s="14">
        <f>COUNTIFS(CSM配件!R:R,$E$2,CSM配件!F:F,C65)</f>
        <v>0</v>
      </c>
      <c r="F65" s="14">
        <f>COUNTIFS(CSM配件!M:M,$F$2,CSM配件!F:F,C65)+COUNTIFS(工单自购配件明细!AB:AB,$F$2,工单自购配件明细!R:R,C65)</f>
        <v>0</v>
      </c>
      <c r="G65" s="14">
        <f>COUNTIFS(CSM配件!M:M,$G$2,CSM配件!F:F,C65)+COUNTIFS(工单自购配件明细!AB:AB,$G$2,工单自购配件明细!R:R,C65)</f>
        <v>0</v>
      </c>
      <c r="H65" s="14">
        <f>COUNTIFS(CSM配件!M:M,$H$2,CSM配件!F:F,C65)+COUNTIFS(工单自购配件明细!AB:AB,$H$2,工单自购配件明细!R:R,C65)</f>
        <v>0</v>
      </c>
      <c r="I65" s="14">
        <f>COUNTIFS(CSM配件!M:M,$I$2,CSM配件!F:F,C65)+COUNTIFS(工单自购配件明细!AB:AB,$I$2,工单自购配件明细!R:R,C65)</f>
        <v>0</v>
      </c>
      <c r="J65" s="14">
        <f>COUNTIFS(CSM配件!M:M,$J$2,CSM配件!F:F,C65)+COUNTIFS(工单自购配件明细!AB:AB,$J$2,工单自购配件明细!R:R,C65)</f>
        <v>0</v>
      </c>
      <c r="K65" s="14">
        <f>COUNTIFS(CSM配件!M:M,$K$2,CSM配件!F:F,C65)+COUNTIFS(工单自购配件明细!AB:AB,$K$2,工单自购配件明细!R:R,C65)</f>
        <v>0</v>
      </c>
      <c r="L65" s="14">
        <f>COUNTIFS(CSM配件!M:M,$L$2,CSM配件!F:F,C65)+COUNTIFS(工单自购配件明细!AB:AB,$L$2,工单自购配件明细!R:R,C65)</f>
        <v>0</v>
      </c>
      <c r="M65" s="14">
        <f t="shared" si="0"/>
        <v>0</v>
      </c>
    </row>
    <row r="66" s="5" customFormat="1" customHeight="1" spans="1:13">
      <c r="A66" s="13" t="s">
        <v>28</v>
      </c>
      <c r="B66" s="13" t="s">
        <v>147</v>
      </c>
      <c r="C66" s="13" t="s">
        <v>235</v>
      </c>
      <c r="D66" s="14">
        <f>COUNTIFS(CSM服务项目!Q:Q,$D$2,CSM服务项目!F:F,C66)</f>
        <v>1</v>
      </c>
      <c r="E66" s="14">
        <f>COUNTIFS(CSM配件!R:R,$E$2,CSM配件!F:F,C66)</f>
        <v>7</v>
      </c>
      <c r="F66" s="14">
        <f>COUNTIFS(CSM配件!M:M,$F$2,CSM配件!F:F,C66)+COUNTIFS(工单自购配件明细!AB:AB,$F$2,工单自购配件明细!R:R,C66)</f>
        <v>0</v>
      </c>
      <c r="G66" s="14">
        <f>COUNTIFS(CSM配件!M:M,$G$2,CSM配件!F:F,C66)+COUNTIFS(工单自购配件明细!AB:AB,$G$2,工单自购配件明细!R:R,C66)</f>
        <v>0</v>
      </c>
      <c r="H66" s="14">
        <f>COUNTIFS(CSM配件!M:M,$H$2,CSM配件!F:F,C66)+COUNTIFS(工单自购配件明细!AB:AB,$H$2,工单自购配件明细!R:R,C66)</f>
        <v>1</v>
      </c>
      <c r="I66" s="14">
        <f>COUNTIFS(CSM配件!M:M,$I$2,CSM配件!F:F,C66)+COUNTIFS(工单自购配件明细!AB:AB,$I$2,工单自购配件明细!R:R,C66)</f>
        <v>0</v>
      </c>
      <c r="J66" s="14">
        <f>COUNTIFS(CSM配件!M:M,$J$2,CSM配件!F:F,C66)+COUNTIFS(工单自购配件明细!AB:AB,$J$2,工单自购配件明细!R:R,C66)</f>
        <v>0</v>
      </c>
      <c r="K66" s="14">
        <f>COUNTIFS(CSM配件!M:M,$K$2,CSM配件!F:F,C66)+COUNTIFS(工单自购配件明细!AB:AB,$K$2,工单自购配件明细!R:R,C66)</f>
        <v>0</v>
      </c>
      <c r="L66" s="14">
        <f>COUNTIFS(CSM配件!M:M,$L$2,CSM配件!F:F,C66)+COUNTIFS(工单自购配件明细!AB:AB,$L$2,工单自购配件明细!R:R,C66)</f>
        <v>0</v>
      </c>
      <c r="M66" s="14">
        <f t="shared" si="0"/>
        <v>0</v>
      </c>
    </row>
    <row r="67" s="5" customFormat="1" customHeight="1" spans="1:13">
      <c r="A67" s="13" t="s">
        <v>25</v>
      </c>
      <c r="B67" s="13" t="s">
        <v>85</v>
      </c>
      <c r="C67" s="13" t="s">
        <v>333</v>
      </c>
      <c r="D67" s="14">
        <f>COUNTIFS(CSM服务项目!Q:Q,$D$2,CSM服务项目!F:F,C67)</f>
        <v>0</v>
      </c>
      <c r="E67" s="14">
        <f>COUNTIFS(CSM配件!R:R,$E$2,CSM配件!F:F,C67)</f>
        <v>6</v>
      </c>
      <c r="F67" s="14">
        <f>COUNTIFS(CSM配件!M:M,$F$2,CSM配件!F:F,C67)+COUNTIFS(工单自购配件明细!AB:AB,$F$2,工单自购配件明细!R:R,C67)</f>
        <v>0</v>
      </c>
      <c r="G67" s="14">
        <f>COUNTIFS(CSM配件!M:M,$G$2,CSM配件!F:F,C67)+COUNTIFS(工单自购配件明细!AB:AB,$G$2,工单自购配件明细!R:R,C67)</f>
        <v>0</v>
      </c>
      <c r="H67" s="14">
        <f>COUNTIFS(CSM配件!M:M,$H$2,CSM配件!F:F,C67)+COUNTIFS(工单自购配件明细!AB:AB,$H$2,工单自购配件明细!R:R,C67)</f>
        <v>0</v>
      </c>
      <c r="I67" s="14">
        <f>COUNTIFS(CSM配件!M:M,$I$2,CSM配件!F:F,C67)+COUNTIFS(工单自购配件明细!AB:AB,$I$2,工单自购配件明细!R:R,C67)</f>
        <v>0</v>
      </c>
      <c r="J67" s="14">
        <f>COUNTIFS(CSM配件!M:M,$J$2,CSM配件!F:F,C67)+COUNTIFS(工单自购配件明细!AB:AB,$J$2,工单自购配件明细!R:R,C67)</f>
        <v>0</v>
      </c>
      <c r="K67" s="14">
        <f>COUNTIFS(CSM配件!M:M,$K$2,CSM配件!F:F,C67)+COUNTIFS(工单自购配件明细!AB:AB,$K$2,工单自购配件明细!R:R,C67)</f>
        <v>0</v>
      </c>
      <c r="L67" s="14">
        <f>COUNTIFS(CSM配件!M:M,$L$2,CSM配件!F:F,C67)+COUNTIFS(工单自购配件明细!AB:AB,$L$2,工单自购配件明细!R:R,C67)</f>
        <v>0</v>
      </c>
      <c r="M67" s="14">
        <f t="shared" ref="M67:M130" si="1">I67+J67+K67+L67</f>
        <v>0</v>
      </c>
    </row>
    <row r="68" s="5" customFormat="1" customHeight="1" spans="1:13">
      <c r="A68" s="13" t="s">
        <v>28</v>
      </c>
      <c r="B68" s="13" t="s">
        <v>150</v>
      </c>
      <c r="C68" s="13" t="s">
        <v>247</v>
      </c>
      <c r="D68" s="14">
        <f>COUNTIFS(CSM服务项目!Q:Q,$D$2,CSM服务项目!F:F,C68)</f>
        <v>0</v>
      </c>
      <c r="E68" s="14">
        <f>COUNTIFS(CSM配件!R:R,$E$2,CSM配件!F:F,C68)</f>
        <v>5</v>
      </c>
      <c r="F68" s="14">
        <f>COUNTIFS(CSM配件!M:M,$F$2,CSM配件!F:F,C68)+COUNTIFS(工单自购配件明细!AB:AB,$F$2,工单自购配件明细!R:R,C68)</f>
        <v>0</v>
      </c>
      <c r="G68" s="14">
        <f>COUNTIFS(CSM配件!M:M,$G$2,CSM配件!F:F,C68)+COUNTIFS(工单自购配件明细!AB:AB,$G$2,工单自购配件明细!R:R,C68)</f>
        <v>0</v>
      </c>
      <c r="H68" s="14">
        <f>COUNTIFS(CSM配件!M:M,$H$2,CSM配件!F:F,C68)+COUNTIFS(工单自购配件明细!AB:AB,$H$2,工单自购配件明细!R:R,C68)</f>
        <v>0</v>
      </c>
      <c r="I68" s="14">
        <f>COUNTIFS(CSM配件!M:M,$I$2,CSM配件!F:F,C68)+COUNTIFS(工单自购配件明细!AB:AB,$I$2,工单自购配件明细!R:R,C68)</f>
        <v>0</v>
      </c>
      <c r="J68" s="14">
        <f>COUNTIFS(CSM配件!M:M,$J$2,CSM配件!F:F,C68)+COUNTIFS(工单自购配件明细!AB:AB,$J$2,工单自购配件明细!R:R,C68)</f>
        <v>0</v>
      </c>
      <c r="K68" s="14">
        <f>COUNTIFS(CSM配件!M:M,$K$2,CSM配件!F:F,C68)+COUNTIFS(工单自购配件明细!AB:AB,$K$2,工单自购配件明细!R:R,C68)</f>
        <v>1</v>
      </c>
      <c r="L68" s="14">
        <f>COUNTIFS(CSM配件!M:M,$L$2,CSM配件!F:F,C68)+COUNTIFS(工单自购配件明细!AB:AB,$L$2,工单自购配件明细!R:R,C68)</f>
        <v>0</v>
      </c>
      <c r="M68" s="14">
        <f t="shared" si="1"/>
        <v>1</v>
      </c>
    </row>
    <row r="69" s="5" customFormat="1" customHeight="1" spans="1:13">
      <c r="A69" s="13" t="s">
        <v>25</v>
      </c>
      <c r="B69" s="13" t="s">
        <v>93</v>
      </c>
      <c r="C69" s="13" t="s">
        <v>346</v>
      </c>
      <c r="D69" s="14">
        <f>COUNTIFS(CSM服务项目!Q:Q,$D$2,CSM服务项目!F:F,C69)</f>
        <v>1</v>
      </c>
      <c r="E69" s="14">
        <f>COUNTIFS(CSM配件!R:R,$E$2,CSM配件!F:F,C69)</f>
        <v>5</v>
      </c>
      <c r="F69" s="14">
        <f>COUNTIFS(CSM配件!M:M,$F$2,CSM配件!F:F,C69)+COUNTIFS(工单自购配件明细!AB:AB,$F$2,工单自购配件明细!R:R,C69)</f>
        <v>0</v>
      </c>
      <c r="G69" s="14">
        <f>COUNTIFS(CSM配件!M:M,$G$2,CSM配件!F:F,C69)+COUNTIFS(工单自购配件明细!AB:AB,$G$2,工单自购配件明细!R:R,C69)</f>
        <v>0</v>
      </c>
      <c r="H69" s="14">
        <f>COUNTIFS(CSM配件!M:M,$H$2,CSM配件!F:F,C69)+COUNTIFS(工单自购配件明细!AB:AB,$H$2,工单自购配件明细!R:R,C69)</f>
        <v>0</v>
      </c>
      <c r="I69" s="14">
        <f>COUNTIFS(CSM配件!M:M,$I$2,CSM配件!F:F,C69)+COUNTIFS(工单自购配件明细!AB:AB,$I$2,工单自购配件明细!R:R,C69)</f>
        <v>0</v>
      </c>
      <c r="J69" s="14">
        <f>COUNTIFS(CSM配件!M:M,$J$2,CSM配件!F:F,C69)+COUNTIFS(工单自购配件明细!AB:AB,$J$2,工单自购配件明细!R:R,C69)</f>
        <v>0</v>
      </c>
      <c r="K69" s="14">
        <f>COUNTIFS(CSM配件!M:M,$K$2,CSM配件!F:F,C69)+COUNTIFS(工单自购配件明细!AB:AB,$K$2,工单自购配件明细!R:R,C69)</f>
        <v>0</v>
      </c>
      <c r="L69" s="14">
        <f>COUNTIFS(CSM配件!M:M,$L$2,CSM配件!F:F,C69)+COUNTIFS(工单自购配件明细!AB:AB,$L$2,工单自购配件明细!R:R,C69)</f>
        <v>0</v>
      </c>
      <c r="M69" s="14">
        <f t="shared" si="1"/>
        <v>0</v>
      </c>
    </row>
    <row r="70" s="5" customFormat="1" customHeight="1" spans="1:13">
      <c r="A70" s="13" t="s">
        <v>25</v>
      </c>
      <c r="B70" s="13" t="s">
        <v>93</v>
      </c>
      <c r="C70" s="13" t="s">
        <v>347</v>
      </c>
      <c r="D70" s="14">
        <f>COUNTIFS(CSM服务项目!Q:Q,$D$2,CSM服务项目!F:F,C70)</f>
        <v>0</v>
      </c>
      <c r="E70" s="14">
        <f>COUNTIFS(CSM配件!R:R,$E$2,CSM配件!F:F,C70)</f>
        <v>2</v>
      </c>
      <c r="F70" s="14">
        <f>COUNTIFS(CSM配件!M:M,$F$2,CSM配件!F:F,C70)+COUNTIFS(工单自购配件明细!AB:AB,$F$2,工单自购配件明细!R:R,C70)</f>
        <v>2</v>
      </c>
      <c r="G70" s="14">
        <f>COUNTIFS(CSM配件!M:M,$G$2,CSM配件!F:F,C70)+COUNTIFS(工单自购配件明细!AB:AB,$G$2,工单自购配件明细!R:R,C70)</f>
        <v>0</v>
      </c>
      <c r="H70" s="14">
        <f>COUNTIFS(CSM配件!M:M,$H$2,CSM配件!F:F,C70)+COUNTIFS(工单自购配件明细!AB:AB,$H$2,工单自购配件明细!R:R,C70)</f>
        <v>0</v>
      </c>
      <c r="I70" s="14">
        <f>COUNTIFS(CSM配件!M:M,$I$2,CSM配件!F:F,C70)+COUNTIFS(工单自购配件明细!AB:AB,$I$2,工单自购配件明细!R:R,C70)</f>
        <v>0</v>
      </c>
      <c r="J70" s="14">
        <f>COUNTIFS(CSM配件!M:M,$J$2,CSM配件!F:F,C70)+COUNTIFS(工单自购配件明细!AB:AB,$J$2,工单自购配件明细!R:R,C70)</f>
        <v>0</v>
      </c>
      <c r="K70" s="14">
        <f>COUNTIFS(CSM配件!M:M,$K$2,CSM配件!F:F,C70)+COUNTIFS(工单自购配件明细!AB:AB,$K$2,工单自购配件明细!R:R,C70)</f>
        <v>0</v>
      </c>
      <c r="L70" s="14">
        <f>COUNTIFS(CSM配件!M:M,$L$2,CSM配件!F:F,C70)+COUNTIFS(工单自购配件明细!AB:AB,$L$2,工单自购配件明细!R:R,C70)</f>
        <v>0</v>
      </c>
      <c r="M70" s="14">
        <f t="shared" si="1"/>
        <v>0</v>
      </c>
    </row>
    <row r="71" s="5" customFormat="1" customHeight="1" spans="1:13">
      <c r="A71" s="13" t="s">
        <v>23</v>
      </c>
      <c r="B71" s="13" t="s">
        <v>48</v>
      </c>
      <c r="C71" s="13" t="s">
        <v>418</v>
      </c>
      <c r="D71" s="14">
        <f>COUNTIFS(CSM服务项目!Q:Q,$D$2,CSM服务项目!F:F,C71)</f>
        <v>0</v>
      </c>
      <c r="E71" s="14">
        <f>COUNTIFS(CSM配件!R:R,$E$2,CSM配件!F:F,C71)</f>
        <v>1</v>
      </c>
      <c r="F71" s="14">
        <f>COUNTIFS(CSM配件!M:M,$F$2,CSM配件!F:F,C71)+COUNTIFS(工单自购配件明细!AB:AB,$F$2,工单自购配件明细!R:R,C71)</f>
        <v>1</v>
      </c>
      <c r="G71" s="14">
        <f>COUNTIFS(CSM配件!M:M,$G$2,CSM配件!F:F,C71)+COUNTIFS(工单自购配件明细!AB:AB,$G$2,工单自购配件明细!R:R,C71)</f>
        <v>0</v>
      </c>
      <c r="H71" s="14">
        <f>COUNTIFS(CSM配件!M:M,$H$2,CSM配件!F:F,C71)+COUNTIFS(工单自购配件明细!AB:AB,$H$2,工单自购配件明细!R:R,C71)</f>
        <v>0</v>
      </c>
      <c r="I71" s="14">
        <f>COUNTIFS(CSM配件!M:M,$I$2,CSM配件!F:F,C71)+COUNTIFS(工单自购配件明细!AB:AB,$I$2,工单自购配件明细!R:R,C71)</f>
        <v>0</v>
      </c>
      <c r="J71" s="14">
        <f>COUNTIFS(CSM配件!M:M,$J$2,CSM配件!F:F,C71)+COUNTIFS(工单自购配件明细!AB:AB,$J$2,工单自购配件明细!R:R,C71)</f>
        <v>0</v>
      </c>
      <c r="K71" s="14">
        <f>COUNTIFS(CSM配件!M:M,$K$2,CSM配件!F:F,C71)+COUNTIFS(工单自购配件明细!AB:AB,$K$2,工单自购配件明细!R:R,C71)</f>
        <v>0</v>
      </c>
      <c r="L71" s="14">
        <f>COUNTIFS(CSM配件!M:M,$L$2,CSM配件!F:F,C71)+COUNTIFS(工单自购配件明细!AB:AB,$L$2,工单自购配件明细!R:R,C71)</f>
        <v>0</v>
      </c>
      <c r="M71" s="14">
        <f t="shared" si="1"/>
        <v>0</v>
      </c>
    </row>
    <row r="72" s="5" customFormat="1" customHeight="1" spans="1:13">
      <c r="A72" s="13" t="s">
        <v>25</v>
      </c>
      <c r="B72" s="13" t="s">
        <v>68</v>
      </c>
      <c r="C72" s="13" t="s">
        <v>309</v>
      </c>
      <c r="D72" s="14">
        <f>COUNTIFS(CSM服务项目!Q:Q,$D$2,CSM服务项目!F:F,C72)</f>
        <v>0</v>
      </c>
      <c r="E72" s="14">
        <f>COUNTIFS(CSM配件!R:R,$E$2,CSM配件!F:F,C72)</f>
        <v>0</v>
      </c>
      <c r="F72" s="14">
        <f>COUNTIFS(CSM配件!M:M,$F$2,CSM配件!F:F,C72)+COUNTIFS(工单自购配件明细!AB:AB,$F$2,工单自购配件明细!R:R,C72)</f>
        <v>0</v>
      </c>
      <c r="G72" s="14">
        <f>COUNTIFS(CSM配件!M:M,$G$2,CSM配件!F:F,C72)+COUNTIFS(工单自购配件明细!AB:AB,$G$2,工单自购配件明细!R:R,C72)</f>
        <v>0</v>
      </c>
      <c r="H72" s="14">
        <f>COUNTIFS(CSM配件!M:M,$H$2,CSM配件!F:F,C72)+COUNTIFS(工单自购配件明细!AB:AB,$H$2,工单自购配件明细!R:R,C72)</f>
        <v>0</v>
      </c>
      <c r="I72" s="14">
        <f>COUNTIFS(CSM配件!M:M,$I$2,CSM配件!F:F,C72)+COUNTIFS(工单自购配件明细!AB:AB,$I$2,工单自购配件明细!R:R,C72)</f>
        <v>0</v>
      </c>
      <c r="J72" s="14">
        <f>COUNTIFS(CSM配件!M:M,$J$2,CSM配件!F:F,C72)+COUNTIFS(工单自购配件明细!AB:AB,$J$2,工单自购配件明细!R:R,C72)</f>
        <v>0</v>
      </c>
      <c r="K72" s="14">
        <f>COUNTIFS(CSM配件!M:M,$K$2,CSM配件!F:F,C72)+COUNTIFS(工单自购配件明细!AB:AB,$K$2,工单自购配件明细!R:R,C72)</f>
        <v>0</v>
      </c>
      <c r="L72" s="14">
        <f>COUNTIFS(CSM配件!M:M,$L$2,CSM配件!F:F,C72)+COUNTIFS(工单自购配件明细!AB:AB,$L$2,工单自购配件明细!R:R,C72)</f>
        <v>0</v>
      </c>
      <c r="M72" s="14">
        <f t="shared" si="1"/>
        <v>0</v>
      </c>
    </row>
    <row r="73" s="5" customFormat="1" customHeight="1" spans="1:13">
      <c r="A73" s="13" t="s">
        <v>25</v>
      </c>
      <c r="B73" s="13" t="s">
        <v>97</v>
      </c>
      <c r="C73" s="13" t="s">
        <v>369</v>
      </c>
      <c r="D73" s="14">
        <f>COUNTIFS(CSM服务项目!Q:Q,$D$2,CSM服务项目!F:F,C73)</f>
        <v>2</v>
      </c>
      <c r="E73" s="14">
        <f>COUNTIFS(CSM配件!R:R,$E$2,CSM配件!F:F,C73)</f>
        <v>0</v>
      </c>
      <c r="F73" s="14">
        <f>COUNTIFS(CSM配件!M:M,$F$2,CSM配件!F:F,C73)+COUNTIFS(工单自购配件明细!AB:AB,$F$2,工单自购配件明细!R:R,C73)</f>
        <v>0</v>
      </c>
      <c r="G73" s="14">
        <f>COUNTIFS(CSM配件!M:M,$G$2,CSM配件!F:F,C73)+COUNTIFS(工单自购配件明细!AB:AB,$G$2,工单自购配件明细!R:R,C73)</f>
        <v>0</v>
      </c>
      <c r="H73" s="14">
        <f>COUNTIFS(CSM配件!M:M,$H$2,CSM配件!F:F,C73)+COUNTIFS(工单自购配件明细!AB:AB,$H$2,工单自购配件明细!R:R,C73)</f>
        <v>0</v>
      </c>
      <c r="I73" s="14">
        <f>COUNTIFS(CSM配件!M:M,$I$2,CSM配件!F:F,C73)+COUNTIFS(工单自购配件明细!AB:AB,$I$2,工单自购配件明细!R:R,C73)</f>
        <v>0</v>
      </c>
      <c r="J73" s="14">
        <f>COUNTIFS(CSM配件!M:M,$J$2,CSM配件!F:F,C73)+COUNTIFS(工单自购配件明细!AB:AB,$J$2,工单自购配件明细!R:R,C73)</f>
        <v>0</v>
      </c>
      <c r="K73" s="14">
        <f>COUNTIFS(CSM配件!M:M,$K$2,CSM配件!F:F,C73)+COUNTIFS(工单自购配件明细!AB:AB,$K$2,工单自购配件明细!R:R,C73)</f>
        <v>0</v>
      </c>
      <c r="L73" s="14">
        <f>COUNTIFS(CSM配件!M:M,$L$2,CSM配件!F:F,C73)+COUNTIFS(工单自购配件明细!AB:AB,$L$2,工单自购配件明细!R:R,C73)</f>
        <v>0</v>
      </c>
      <c r="M73" s="14">
        <f t="shared" si="1"/>
        <v>0</v>
      </c>
    </row>
    <row r="74" s="5" customFormat="1" customHeight="1" spans="1:13">
      <c r="A74" s="13" t="s">
        <v>28</v>
      </c>
      <c r="B74" s="13" t="s">
        <v>150</v>
      </c>
      <c r="C74" s="13" t="s">
        <v>249</v>
      </c>
      <c r="D74" s="14">
        <f>COUNTIFS(CSM服务项目!Q:Q,$D$2,CSM服务项目!F:F,C74)</f>
        <v>0</v>
      </c>
      <c r="E74" s="14">
        <f>COUNTIFS(CSM配件!R:R,$E$2,CSM配件!F:F,C74)</f>
        <v>6</v>
      </c>
      <c r="F74" s="14">
        <f>COUNTIFS(CSM配件!M:M,$F$2,CSM配件!F:F,C74)+COUNTIFS(工单自购配件明细!AB:AB,$F$2,工单自购配件明细!R:R,C74)</f>
        <v>0</v>
      </c>
      <c r="G74" s="14">
        <f>COUNTIFS(CSM配件!M:M,$G$2,CSM配件!F:F,C74)+COUNTIFS(工单自购配件明细!AB:AB,$G$2,工单自购配件明细!R:R,C74)</f>
        <v>0</v>
      </c>
      <c r="H74" s="14">
        <f>COUNTIFS(CSM配件!M:M,$H$2,CSM配件!F:F,C74)+COUNTIFS(工单自购配件明细!AB:AB,$H$2,工单自购配件明细!R:R,C74)</f>
        <v>0</v>
      </c>
      <c r="I74" s="14">
        <f>COUNTIFS(CSM配件!M:M,$I$2,CSM配件!F:F,C74)+COUNTIFS(工单自购配件明细!AB:AB,$I$2,工单自购配件明细!R:R,C74)</f>
        <v>0</v>
      </c>
      <c r="J74" s="14">
        <f>COUNTIFS(CSM配件!M:M,$J$2,CSM配件!F:F,C74)+COUNTIFS(工单自购配件明细!AB:AB,$J$2,工单自购配件明细!R:R,C74)</f>
        <v>0</v>
      </c>
      <c r="K74" s="14">
        <f>COUNTIFS(CSM配件!M:M,$K$2,CSM配件!F:F,C74)+COUNTIFS(工单自购配件明细!AB:AB,$K$2,工单自购配件明细!R:R,C74)</f>
        <v>0</v>
      </c>
      <c r="L74" s="14">
        <f>COUNTIFS(CSM配件!M:M,$L$2,CSM配件!F:F,C74)+COUNTIFS(工单自购配件明细!AB:AB,$L$2,工单自购配件明细!R:R,C74)</f>
        <v>0</v>
      </c>
      <c r="M74" s="14">
        <f t="shared" si="1"/>
        <v>0</v>
      </c>
    </row>
    <row r="75" s="5" customFormat="1" customHeight="1" spans="1:13">
      <c r="A75" s="13" t="s">
        <v>23</v>
      </c>
      <c r="B75" s="13" t="s">
        <v>54</v>
      </c>
      <c r="C75" s="13" t="s">
        <v>425</v>
      </c>
      <c r="D75" s="14">
        <f>COUNTIFS(CSM服务项目!Q:Q,$D$2,CSM服务项目!F:F,C75)</f>
        <v>0</v>
      </c>
      <c r="E75" s="14">
        <f>COUNTIFS(CSM配件!R:R,$E$2,CSM配件!F:F,C75)</f>
        <v>1</v>
      </c>
      <c r="F75" s="14">
        <f>COUNTIFS(CSM配件!M:M,$F$2,CSM配件!F:F,C75)+COUNTIFS(工单自购配件明细!AB:AB,$F$2,工单自购配件明细!R:R,C75)</f>
        <v>0</v>
      </c>
      <c r="G75" s="14">
        <f>COUNTIFS(CSM配件!M:M,$G$2,CSM配件!F:F,C75)+COUNTIFS(工单自购配件明细!AB:AB,$G$2,工单自购配件明细!R:R,C75)</f>
        <v>0</v>
      </c>
      <c r="H75" s="14">
        <f>COUNTIFS(CSM配件!M:M,$H$2,CSM配件!F:F,C75)+COUNTIFS(工单自购配件明细!AB:AB,$H$2,工单自购配件明细!R:R,C75)</f>
        <v>0</v>
      </c>
      <c r="I75" s="14">
        <f>COUNTIFS(CSM配件!M:M,$I$2,CSM配件!F:F,C75)+COUNTIFS(工单自购配件明细!AB:AB,$I$2,工单自购配件明细!R:R,C75)</f>
        <v>0</v>
      </c>
      <c r="J75" s="14">
        <f>COUNTIFS(CSM配件!M:M,$J$2,CSM配件!F:F,C75)+COUNTIFS(工单自购配件明细!AB:AB,$J$2,工单自购配件明细!R:R,C75)</f>
        <v>0</v>
      </c>
      <c r="K75" s="14">
        <f>COUNTIFS(CSM配件!M:M,$K$2,CSM配件!F:F,C75)+COUNTIFS(工单自购配件明细!AB:AB,$K$2,工单自购配件明细!R:R,C75)</f>
        <v>0</v>
      </c>
      <c r="L75" s="14">
        <f>COUNTIFS(CSM配件!M:M,$L$2,CSM配件!F:F,C75)+COUNTIFS(工单自购配件明细!AB:AB,$L$2,工单自购配件明细!R:R,C75)</f>
        <v>0</v>
      </c>
      <c r="M75" s="14">
        <f t="shared" si="1"/>
        <v>0</v>
      </c>
    </row>
    <row r="76" s="5" customFormat="1" customHeight="1" spans="1:13">
      <c r="A76" s="13" t="s">
        <v>24</v>
      </c>
      <c r="B76" s="13" t="s">
        <v>66</v>
      </c>
      <c r="C76" s="13" t="s">
        <v>398</v>
      </c>
      <c r="D76" s="14">
        <f>COUNTIFS(CSM服务项目!Q:Q,$D$2,CSM服务项目!F:F,C76)</f>
        <v>0</v>
      </c>
      <c r="E76" s="14">
        <f>COUNTIFS(CSM配件!R:R,$E$2,CSM配件!F:F,C76)</f>
        <v>5</v>
      </c>
      <c r="F76" s="14">
        <f>COUNTIFS(CSM配件!M:M,$F$2,CSM配件!F:F,C76)+COUNTIFS(工单自购配件明细!AB:AB,$F$2,工单自购配件明细!R:R,C76)</f>
        <v>0</v>
      </c>
      <c r="G76" s="14">
        <f>COUNTIFS(CSM配件!M:M,$G$2,CSM配件!F:F,C76)+COUNTIFS(工单自购配件明细!AB:AB,$G$2,工单自购配件明细!R:R,C76)</f>
        <v>0</v>
      </c>
      <c r="H76" s="14">
        <f>COUNTIFS(CSM配件!M:M,$H$2,CSM配件!F:F,C76)+COUNTIFS(工单自购配件明细!AB:AB,$H$2,工单自购配件明细!R:R,C76)</f>
        <v>0</v>
      </c>
      <c r="I76" s="14">
        <f>COUNTIFS(CSM配件!M:M,$I$2,CSM配件!F:F,C76)+COUNTIFS(工单自购配件明细!AB:AB,$I$2,工单自购配件明细!R:R,C76)</f>
        <v>0</v>
      </c>
      <c r="J76" s="14">
        <f>COUNTIFS(CSM配件!M:M,$J$2,CSM配件!F:F,C76)+COUNTIFS(工单自购配件明细!AB:AB,$J$2,工单自购配件明细!R:R,C76)</f>
        <v>0</v>
      </c>
      <c r="K76" s="14">
        <f>COUNTIFS(CSM配件!M:M,$K$2,CSM配件!F:F,C76)+COUNTIFS(工单自购配件明细!AB:AB,$K$2,工单自购配件明细!R:R,C76)</f>
        <v>0</v>
      </c>
      <c r="L76" s="14">
        <f>COUNTIFS(CSM配件!M:M,$L$2,CSM配件!F:F,C76)+COUNTIFS(工单自购配件明细!AB:AB,$L$2,工单自购配件明细!R:R,C76)</f>
        <v>0</v>
      </c>
      <c r="M76" s="14">
        <f t="shared" si="1"/>
        <v>0</v>
      </c>
    </row>
    <row r="77" s="5" customFormat="1" customHeight="1" spans="1:13">
      <c r="A77" s="13" t="s">
        <v>28</v>
      </c>
      <c r="B77" s="13" t="s">
        <v>147</v>
      </c>
      <c r="C77" s="13" t="s">
        <v>233</v>
      </c>
      <c r="D77" s="14">
        <f>COUNTIFS(CSM服务项目!Q:Q,$D$2,CSM服务项目!F:F,C77)</f>
        <v>1</v>
      </c>
      <c r="E77" s="14">
        <f>COUNTIFS(CSM配件!R:R,$E$2,CSM配件!F:F,C77)</f>
        <v>9</v>
      </c>
      <c r="F77" s="14">
        <f>COUNTIFS(CSM配件!M:M,$F$2,CSM配件!F:F,C77)+COUNTIFS(工单自购配件明细!AB:AB,$F$2,工单自购配件明细!R:R,C77)</f>
        <v>0</v>
      </c>
      <c r="G77" s="14">
        <f>COUNTIFS(CSM配件!M:M,$G$2,CSM配件!F:F,C77)+COUNTIFS(工单自购配件明细!AB:AB,$G$2,工单自购配件明细!R:R,C77)</f>
        <v>0</v>
      </c>
      <c r="H77" s="14">
        <f>COUNTIFS(CSM配件!M:M,$H$2,CSM配件!F:F,C77)+COUNTIFS(工单自购配件明细!AB:AB,$H$2,工单自购配件明细!R:R,C77)</f>
        <v>0</v>
      </c>
      <c r="I77" s="14">
        <f>COUNTIFS(CSM配件!M:M,$I$2,CSM配件!F:F,C77)+COUNTIFS(工单自购配件明细!AB:AB,$I$2,工单自购配件明细!R:R,C77)</f>
        <v>15</v>
      </c>
      <c r="J77" s="14">
        <f>COUNTIFS(CSM配件!M:M,$J$2,CSM配件!F:F,C77)+COUNTIFS(工单自购配件明细!AB:AB,$J$2,工单自购配件明细!R:R,C77)</f>
        <v>15</v>
      </c>
      <c r="K77" s="14">
        <f>COUNTIFS(CSM配件!M:M,$K$2,CSM配件!F:F,C77)+COUNTIFS(工单自购配件明细!AB:AB,$K$2,工单自购配件明细!R:R,C77)</f>
        <v>15</v>
      </c>
      <c r="L77" s="14">
        <f>COUNTIFS(CSM配件!M:M,$L$2,CSM配件!F:F,C77)+COUNTIFS(工单自购配件明细!AB:AB,$L$2,工单自购配件明细!R:R,C77)</f>
        <v>0</v>
      </c>
      <c r="M77" s="14">
        <f t="shared" si="1"/>
        <v>45</v>
      </c>
    </row>
    <row r="78" s="5" customFormat="1" customHeight="1" spans="1:13">
      <c r="A78" s="13" t="s">
        <v>28</v>
      </c>
      <c r="B78" s="13" t="s">
        <v>147</v>
      </c>
      <c r="C78" s="13" t="s">
        <v>236</v>
      </c>
      <c r="D78" s="14">
        <f>COUNTIFS(CSM服务项目!Q:Q,$D$2,CSM服务项目!F:F,C78)</f>
        <v>0</v>
      </c>
      <c r="E78" s="14">
        <f>COUNTIFS(CSM配件!R:R,$E$2,CSM配件!F:F,C78)</f>
        <v>5</v>
      </c>
      <c r="F78" s="14">
        <f>COUNTIFS(CSM配件!M:M,$F$2,CSM配件!F:F,C78)+COUNTIFS(工单自购配件明细!AB:AB,$F$2,工单自购配件明细!R:R,C78)</f>
        <v>0</v>
      </c>
      <c r="G78" s="14">
        <f>COUNTIFS(CSM配件!M:M,$G$2,CSM配件!F:F,C78)+COUNTIFS(工单自购配件明细!AB:AB,$G$2,工单自购配件明细!R:R,C78)</f>
        <v>0</v>
      </c>
      <c r="H78" s="14">
        <f>COUNTIFS(CSM配件!M:M,$H$2,CSM配件!F:F,C78)+COUNTIFS(工单自购配件明细!AB:AB,$H$2,工单自购配件明细!R:R,C78)</f>
        <v>0</v>
      </c>
      <c r="I78" s="14">
        <f>COUNTIFS(CSM配件!M:M,$I$2,CSM配件!F:F,C78)+COUNTIFS(工单自购配件明细!AB:AB,$I$2,工单自购配件明细!R:R,C78)</f>
        <v>2</v>
      </c>
      <c r="J78" s="14">
        <f>COUNTIFS(CSM配件!M:M,$J$2,CSM配件!F:F,C78)+COUNTIFS(工单自购配件明细!AB:AB,$J$2,工单自购配件明细!R:R,C78)</f>
        <v>0</v>
      </c>
      <c r="K78" s="14">
        <f>COUNTIFS(CSM配件!M:M,$K$2,CSM配件!F:F,C78)+COUNTIFS(工单自购配件明细!AB:AB,$K$2,工单自购配件明细!R:R,C78)</f>
        <v>2</v>
      </c>
      <c r="L78" s="14">
        <f>COUNTIFS(CSM配件!M:M,$L$2,CSM配件!F:F,C78)+COUNTIFS(工单自购配件明细!AB:AB,$L$2,工单自购配件明细!R:R,C78)</f>
        <v>0</v>
      </c>
      <c r="M78" s="14">
        <f t="shared" si="1"/>
        <v>4</v>
      </c>
    </row>
    <row r="79" s="5" customFormat="1" customHeight="1" spans="1:13">
      <c r="A79" s="13" t="s">
        <v>28</v>
      </c>
      <c r="B79" s="13" t="s">
        <v>144</v>
      </c>
      <c r="C79" s="13" t="s">
        <v>217</v>
      </c>
      <c r="D79" s="14">
        <f>COUNTIFS(CSM服务项目!Q:Q,$D$2,CSM服务项目!F:F,C79)</f>
        <v>0</v>
      </c>
      <c r="E79" s="14">
        <f>COUNTIFS(CSM配件!R:R,$E$2,CSM配件!F:F,C79)</f>
        <v>1</v>
      </c>
      <c r="F79" s="14">
        <f>COUNTIFS(CSM配件!M:M,$F$2,CSM配件!F:F,C79)+COUNTIFS(工单自购配件明细!AB:AB,$F$2,工单自购配件明细!R:R,C79)</f>
        <v>5</v>
      </c>
      <c r="G79" s="14">
        <f>COUNTIFS(CSM配件!M:M,$G$2,CSM配件!F:F,C79)+COUNTIFS(工单自购配件明细!AB:AB,$G$2,工单自购配件明细!R:R,C79)</f>
        <v>0</v>
      </c>
      <c r="H79" s="14">
        <f>COUNTIFS(CSM配件!M:M,$H$2,CSM配件!F:F,C79)+COUNTIFS(工单自购配件明细!AB:AB,$H$2,工单自购配件明细!R:R,C79)</f>
        <v>0</v>
      </c>
      <c r="I79" s="14">
        <f>COUNTIFS(CSM配件!M:M,$I$2,CSM配件!F:F,C79)+COUNTIFS(工单自购配件明细!AB:AB,$I$2,工单自购配件明细!R:R,C79)</f>
        <v>0</v>
      </c>
      <c r="J79" s="14">
        <f>COUNTIFS(CSM配件!M:M,$J$2,CSM配件!F:F,C79)+COUNTIFS(工单自购配件明细!AB:AB,$J$2,工单自购配件明细!R:R,C79)</f>
        <v>0</v>
      </c>
      <c r="K79" s="14">
        <f>COUNTIFS(CSM配件!M:M,$K$2,CSM配件!F:F,C79)+COUNTIFS(工单自购配件明细!AB:AB,$K$2,工单自购配件明细!R:R,C79)</f>
        <v>0</v>
      </c>
      <c r="L79" s="14">
        <f>COUNTIFS(CSM配件!M:M,$L$2,CSM配件!F:F,C79)+COUNTIFS(工单自购配件明细!AB:AB,$L$2,工单自购配件明细!R:R,C79)</f>
        <v>0</v>
      </c>
      <c r="M79" s="14">
        <f t="shared" si="1"/>
        <v>0</v>
      </c>
    </row>
    <row r="80" s="5" customFormat="1" customHeight="1" spans="1:13">
      <c r="A80" s="13" t="s">
        <v>24</v>
      </c>
      <c r="B80" s="13" t="s">
        <v>63</v>
      </c>
      <c r="C80" s="13" t="s">
        <v>389</v>
      </c>
      <c r="D80" s="14">
        <f>COUNTIFS(CSM服务项目!Q:Q,$D$2,CSM服务项目!F:F,C80)</f>
        <v>0</v>
      </c>
      <c r="E80" s="14">
        <f>COUNTIFS(CSM配件!R:R,$E$2,CSM配件!F:F,C80)</f>
        <v>1</v>
      </c>
      <c r="F80" s="14">
        <f>COUNTIFS(CSM配件!M:M,$F$2,CSM配件!F:F,C80)+COUNTIFS(工单自购配件明细!AB:AB,$F$2,工单自购配件明细!R:R,C80)</f>
        <v>0</v>
      </c>
      <c r="G80" s="14">
        <f>COUNTIFS(CSM配件!M:M,$G$2,CSM配件!F:F,C80)+COUNTIFS(工单自购配件明细!AB:AB,$G$2,工单自购配件明细!R:R,C80)</f>
        <v>0</v>
      </c>
      <c r="H80" s="14">
        <f>COUNTIFS(CSM配件!M:M,$H$2,CSM配件!F:F,C80)+COUNTIFS(工单自购配件明细!AB:AB,$H$2,工单自购配件明细!R:R,C80)</f>
        <v>0</v>
      </c>
      <c r="I80" s="14">
        <f>COUNTIFS(CSM配件!M:M,$I$2,CSM配件!F:F,C80)+COUNTIFS(工单自购配件明细!AB:AB,$I$2,工单自购配件明细!R:R,C80)</f>
        <v>0</v>
      </c>
      <c r="J80" s="14">
        <f>COUNTIFS(CSM配件!M:M,$J$2,CSM配件!F:F,C80)+COUNTIFS(工单自购配件明细!AB:AB,$J$2,工单自购配件明细!R:R,C80)</f>
        <v>0</v>
      </c>
      <c r="K80" s="14">
        <f>COUNTIFS(CSM配件!M:M,$K$2,CSM配件!F:F,C80)+COUNTIFS(工单自购配件明细!AB:AB,$K$2,工单自购配件明细!R:R,C80)</f>
        <v>0</v>
      </c>
      <c r="L80" s="14">
        <f>COUNTIFS(CSM配件!M:M,$L$2,CSM配件!F:F,C80)+COUNTIFS(工单自购配件明细!AB:AB,$L$2,工单自购配件明细!R:R,C80)</f>
        <v>0</v>
      </c>
      <c r="M80" s="14">
        <f t="shared" si="1"/>
        <v>0</v>
      </c>
    </row>
    <row r="81" s="5" customFormat="1" customHeight="1" spans="1:13">
      <c r="A81" s="13" t="s">
        <v>27</v>
      </c>
      <c r="B81" s="13" t="s">
        <v>125</v>
      </c>
      <c r="C81" s="13" t="s">
        <v>269</v>
      </c>
      <c r="D81" s="14">
        <f>COUNTIFS(CSM服务项目!Q:Q,$D$2,CSM服务项目!F:F,C81)</f>
        <v>0</v>
      </c>
      <c r="E81" s="14">
        <f>COUNTIFS(CSM配件!R:R,$E$2,CSM配件!F:F,C81)</f>
        <v>0</v>
      </c>
      <c r="F81" s="14">
        <f>COUNTIFS(CSM配件!M:M,$F$2,CSM配件!F:F,C81)+COUNTIFS(工单自购配件明细!AB:AB,$F$2,工单自购配件明细!R:R,C81)</f>
        <v>1</v>
      </c>
      <c r="G81" s="14">
        <f>COUNTIFS(CSM配件!M:M,$G$2,CSM配件!F:F,C81)+COUNTIFS(工单自购配件明细!AB:AB,$G$2,工单自购配件明细!R:R,C81)</f>
        <v>0</v>
      </c>
      <c r="H81" s="14">
        <f>COUNTIFS(CSM配件!M:M,$H$2,CSM配件!F:F,C81)+COUNTIFS(工单自购配件明细!AB:AB,$H$2,工单自购配件明细!R:R,C81)</f>
        <v>0</v>
      </c>
      <c r="I81" s="14">
        <f>COUNTIFS(CSM配件!M:M,$I$2,CSM配件!F:F,C81)+COUNTIFS(工单自购配件明细!AB:AB,$I$2,工单自购配件明细!R:R,C81)</f>
        <v>0</v>
      </c>
      <c r="J81" s="14">
        <f>COUNTIFS(CSM配件!M:M,$J$2,CSM配件!F:F,C81)+COUNTIFS(工单自购配件明细!AB:AB,$J$2,工单自购配件明细!R:R,C81)</f>
        <v>0</v>
      </c>
      <c r="K81" s="14">
        <f>COUNTIFS(CSM配件!M:M,$K$2,CSM配件!F:F,C81)+COUNTIFS(工单自购配件明细!AB:AB,$K$2,工单自购配件明细!R:R,C81)</f>
        <v>0</v>
      </c>
      <c r="L81" s="14">
        <f>COUNTIFS(CSM配件!M:M,$L$2,CSM配件!F:F,C81)+COUNTIFS(工单自购配件明细!AB:AB,$L$2,工单自购配件明细!R:R,C81)</f>
        <v>0</v>
      </c>
      <c r="M81" s="14">
        <f t="shared" si="1"/>
        <v>0</v>
      </c>
    </row>
    <row r="82" s="5" customFormat="1" customHeight="1" spans="1:13">
      <c r="A82" s="13" t="s">
        <v>26</v>
      </c>
      <c r="B82" s="13" t="s">
        <v>105</v>
      </c>
      <c r="C82" s="13" t="s">
        <v>279</v>
      </c>
      <c r="D82" s="14">
        <f>COUNTIFS(CSM服务项目!Q:Q,$D$2,CSM服务项目!F:F,C82)</f>
        <v>0</v>
      </c>
      <c r="E82" s="14">
        <f>COUNTIFS(CSM配件!R:R,$E$2,CSM配件!F:F,C82)</f>
        <v>15</v>
      </c>
      <c r="F82" s="14">
        <f>COUNTIFS(CSM配件!M:M,$F$2,CSM配件!F:F,C82)+COUNTIFS(工单自购配件明细!AB:AB,$F$2,工单自购配件明细!R:R,C82)</f>
        <v>0</v>
      </c>
      <c r="G82" s="14">
        <f>COUNTIFS(CSM配件!M:M,$G$2,CSM配件!F:F,C82)+COUNTIFS(工单自购配件明细!AB:AB,$G$2,工单自购配件明细!R:R,C82)</f>
        <v>0</v>
      </c>
      <c r="H82" s="14">
        <f>COUNTIFS(CSM配件!M:M,$H$2,CSM配件!F:F,C82)+COUNTIFS(工单自购配件明细!AB:AB,$H$2,工单自购配件明细!R:R,C82)</f>
        <v>0</v>
      </c>
      <c r="I82" s="14">
        <f>COUNTIFS(CSM配件!M:M,$I$2,CSM配件!F:F,C82)+COUNTIFS(工单自购配件明细!AB:AB,$I$2,工单自购配件明细!R:R,C82)</f>
        <v>0</v>
      </c>
      <c r="J82" s="14">
        <f>COUNTIFS(CSM配件!M:M,$J$2,CSM配件!F:F,C82)+COUNTIFS(工单自购配件明细!AB:AB,$J$2,工单自购配件明细!R:R,C82)</f>
        <v>0</v>
      </c>
      <c r="K82" s="14">
        <f>COUNTIFS(CSM配件!M:M,$K$2,CSM配件!F:F,C82)+COUNTIFS(工单自购配件明细!AB:AB,$K$2,工单自购配件明细!R:R,C82)</f>
        <v>0</v>
      </c>
      <c r="L82" s="14">
        <f>COUNTIFS(CSM配件!M:M,$L$2,CSM配件!F:F,C82)+COUNTIFS(工单自购配件明细!AB:AB,$L$2,工单自购配件明细!R:R,C82)</f>
        <v>0</v>
      </c>
      <c r="M82" s="14">
        <f t="shared" si="1"/>
        <v>0</v>
      </c>
    </row>
    <row r="83" s="5" customFormat="1" customHeight="1" spans="1:13">
      <c r="A83" s="13" t="s">
        <v>28</v>
      </c>
      <c r="B83" s="13" t="s">
        <v>133</v>
      </c>
      <c r="C83" s="13" t="s">
        <v>177</v>
      </c>
      <c r="D83" s="14">
        <f>COUNTIFS(CSM服务项目!Q:Q,$D$2,CSM服务项目!F:F,C83)</f>
        <v>1</v>
      </c>
      <c r="E83" s="14">
        <f>COUNTIFS(CSM配件!R:R,$E$2,CSM配件!F:F,C83)</f>
        <v>8</v>
      </c>
      <c r="F83" s="14">
        <f>COUNTIFS(CSM配件!M:M,$F$2,CSM配件!F:F,C83)+COUNTIFS(工单自购配件明细!AB:AB,$F$2,工单自购配件明细!R:R,C83)</f>
        <v>2</v>
      </c>
      <c r="G83" s="14">
        <f>COUNTIFS(CSM配件!M:M,$G$2,CSM配件!F:F,C83)+COUNTIFS(工单自购配件明细!AB:AB,$G$2,工单自购配件明细!R:R,C83)</f>
        <v>0</v>
      </c>
      <c r="H83" s="14">
        <f>COUNTIFS(CSM配件!M:M,$H$2,CSM配件!F:F,C83)+COUNTIFS(工单自购配件明细!AB:AB,$H$2,工单自购配件明细!R:R,C83)</f>
        <v>0</v>
      </c>
      <c r="I83" s="14">
        <f>COUNTIFS(CSM配件!M:M,$I$2,CSM配件!F:F,C83)+COUNTIFS(工单自购配件明细!AB:AB,$I$2,工单自购配件明细!R:R,C83)</f>
        <v>0</v>
      </c>
      <c r="J83" s="14">
        <f>COUNTIFS(CSM配件!M:M,$J$2,CSM配件!F:F,C83)+COUNTIFS(工单自购配件明细!AB:AB,$J$2,工单自购配件明细!R:R,C83)</f>
        <v>0</v>
      </c>
      <c r="K83" s="14">
        <f>COUNTIFS(CSM配件!M:M,$K$2,CSM配件!F:F,C83)+COUNTIFS(工单自购配件明细!AB:AB,$K$2,工单自购配件明细!R:R,C83)</f>
        <v>0</v>
      </c>
      <c r="L83" s="14">
        <f>COUNTIFS(CSM配件!M:M,$L$2,CSM配件!F:F,C83)+COUNTIFS(工单自购配件明细!AB:AB,$L$2,工单自购配件明细!R:R,C83)</f>
        <v>0</v>
      </c>
      <c r="M83" s="14">
        <f t="shared" si="1"/>
        <v>0</v>
      </c>
    </row>
    <row r="84" s="5" customFormat="1" customHeight="1" spans="1:13">
      <c r="A84" s="13" t="s">
        <v>26</v>
      </c>
      <c r="B84" s="13" t="s">
        <v>102</v>
      </c>
      <c r="C84" s="13" t="s">
        <v>271</v>
      </c>
      <c r="D84" s="14">
        <f>COUNTIFS(CSM服务项目!Q:Q,$D$2,CSM服务项目!F:F,C84)</f>
        <v>0</v>
      </c>
      <c r="E84" s="14">
        <f>COUNTIFS(CSM配件!R:R,$E$2,CSM配件!F:F,C84)</f>
        <v>10</v>
      </c>
      <c r="F84" s="14">
        <f>COUNTIFS(CSM配件!M:M,$F$2,CSM配件!F:F,C84)+COUNTIFS(工单自购配件明细!AB:AB,$F$2,工单自购配件明细!R:R,C84)</f>
        <v>0</v>
      </c>
      <c r="G84" s="14">
        <f>COUNTIFS(CSM配件!M:M,$G$2,CSM配件!F:F,C84)+COUNTIFS(工单自购配件明细!AB:AB,$G$2,工单自购配件明细!R:R,C84)</f>
        <v>0</v>
      </c>
      <c r="H84" s="14">
        <f>COUNTIFS(CSM配件!M:M,$H$2,CSM配件!F:F,C84)+COUNTIFS(工单自购配件明细!AB:AB,$H$2,工单自购配件明细!R:R,C84)</f>
        <v>0</v>
      </c>
      <c r="I84" s="14">
        <f>COUNTIFS(CSM配件!M:M,$I$2,CSM配件!F:F,C84)+COUNTIFS(工单自购配件明细!AB:AB,$I$2,工单自购配件明细!R:R,C84)</f>
        <v>0</v>
      </c>
      <c r="J84" s="14">
        <f>COUNTIFS(CSM配件!M:M,$J$2,CSM配件!F:F,C84)+COUNTIFS(工单自购配件明细!AB:AB,$J$2,工单自购配件明细!R:R,C84)</f>
        <v>0</v>
      </c>
      <c r="K84" s="14">
        <f>COUNTIFS(CSM配件!M:M,$K$2,CSM配件!F:F,C84)+COUNTIFS(工单自购配件明细!AB:AB,$K$2,工单自购配件明细!R:R,C84)</f>
        <v>0</v>
      </c>
      <c r="L84" s="14">
        <f>COUNTIFS(CSM配件!M:M,$L$2,CSM配件!F:F,C84)+COUNTIFS(工单自购配件明细!AB:AB,$L$2,工单自购配件明细!R:R,C84)</f>
        <v>0</v>
      </c>
      <c r="M84" s="14">
        <f t="shared" si="1"/>
        <v>0</v>
      </c>
    </row>
    <row r="85" s="5" customFormat="1" customHeight="1" spans="1:13">
      <c r="A85" s="13" t="s">
        <v>28</v>
      </c>
      <c r="B85" s="13" t="s">
        <v>147</v>
      </c>
      <c r="C85" s="13" t="s">
        <v>237</v>
      </c>
      <c r="D85" s="14">
        <f>COUNTIFS(CSM服务项目!Q:Q,$D$2,CSM服务项目!F:F,C85)</f>
        <v>0</v>
      </c>
      <c r="E85" s="14">
        <f>COUNTIFS(CSM配件!R:R,$E$2,CSM配件!F:F,C85)</f>
        <v>7</v>
      </c>
      <c r="F85" s="14">
        <f>COUNTIFS(CSM配件!M:M,$F$2,CSM配件!F:F,C85)+COUNTIFS(工单自购配件明细!AB:AB,$F$2,工单自购配件明细!R:R,C85)</f>
        <v>0</v>
      </c>
      <c r="G85" s="14">
        <f>COUNTIFS(CSM配件!M:M,$G$2,CSM配件!F:F,C85)+COUNTIFS(工单自购配件明细!AB:AB,$G$2,工单自购配件明细!R:R,C85)</f>
        <v>0</v>
      </c>
      <c r="H85" s="14">
        <f>COUNTIFS(CSM配件!M:M,$H$2,CSM配件!F:F,C85)+COUNTIFS(工单自购配件明细!AB:AB,$H$2,工单自购配件明细!R:R,C85)</f>
        <v>0</v>
      </c>
      <c r="I85" s="14">
        <f>COUNTIFS(CSM配件!M:M,$I$2,CSM配件!F:F,C85)+COUNTIFS(工单自购配件明细!AB:AB,$I$2,工单自购配件明细!R:R,C85)</f>
        <v>0</v>
      </c>
      <c r="J85" s="14">
        <f>COUNTIFS(CSM配件!M:M,$J$2,CSM配件!F:F,C85)+COUNTIFS(工单自购配件明细!AB:AB,$J$2,工单自购配件明细!R:R,C85)</f>
        <v>0</v>
      </c>
      <c r="K85" s="14">
        <f>COUNTIFS(CSM配件!M:M,$K$2,CSM配件!F:F,C85)+COUNTIFS(工单自购配件明细!AB:AB,$K$2,工单自购配件明细!R:R,C85)</f>
        <v>0</v>
      </c>
      <c r="L85" s="14">
        <f>COUNTIFS(CSM配件!M:M,$L$2,CSM配件!F:F,C85)+COUNTIFS(工单自购配件明细!AB:AB,$L$2,工单自购配件明细!R:R,C85)</f>
        <v>0</v>
      </c>
      <c r="M85" s="14">
        <f t="shared" si="1"/>
        <v>0</v>
      </c>
    </row>
    <row r="86" s="5" customFormat="1" customHeight="1" spans="1:13">
      <c r="A86" s="13" t="s">
        <v>26</v>
      </c>
      <c r="B86" s="13" t="s">
        <v>103</v>
      </c>
      <c r="C86" s="13" t="s">
        <v>274</v>
      </c>
      <c r="D86" s="14">
        <f>COUNTIFS(CSM服务项目!Q:Q,$D$2,CSM服务项目!F:F,C86)</f>
        <v>0</v>
      </c>
      <c r="E86" s="14">
        <f>COUNTIFS(CSM配件!R:R,$E$2,CSM配件!F:F,C86)</f>
        <v>5</v>
      </c>
      <c r="F86" s="14">
        <f>COUNTIFS(CSM配件!M:M,$F$2,CSM配件!F:F,C86)+COUNTIFS(工单自购配件明细!AB:AB,$F$2,工单自购配件明细!R:R,C86)</f>
        <v>0</v>
      </c>
      <c r="G86" s="14">
        <f>COUNTIFS(CSM配件!M:M,$G$2,CSM配件!F:F,C86)+COUNTIFS(工单自购配件明细!AB:AB,$G$2,工单自购配件明细!R:R,C86)</f>
        <v>0</v>
      </c>
      <c r="H86" s="14">
        <f>COUNTIFS(CSM配件!M:M,$H$2,CSM配件!F:F,C86)+COUNTIFS(工单自购配件明细!AB:AB,$H$2,工单自购配件明细!R:R,C86)</f>
        <v>0</v>
      </c>
      <c r="I86" s="14">
        <f>COUNTIFS(CSM配件!M:M,$I$2,CSM配件!F:F,C86)+COUNTIFS(工单自购配件明细!AB:AB,$I$2,工单自购配件明细!R:R,C86)</f>
        <v>0</v>
      </c>
      <c r="J86" s="14">
        <f>COUNTIFS(CSM配件!M:M,$J$2,CSM配件!F:F,C86)+COUNTIFS(工单自购配件明细!AB:AB,$J$2,工单自购配件明细!R:R,C86)</f>
        <v>0</v>
      </c>
      <c r="K86" s="14">
        <f>COUNTIFS(CSM配件!M:M,$K$2,CSM配件!F:F,C86)+COUNTIFS(工单自购配件明细!AB:AB,$K$2,工单自购配件明细!R:R,C86)</f>
        <v>0</v>
      </c>
      <c r="L86" s="14">
        <f>COUNTIFS(CSM配件!M:M,$L$2,CSM配件!F:F,C86)+COUNTIFS(工单自购配件明细!AB:AB,$L$2,工单自购配件明细!R:R,C86)</f>
        <v>0</v>
      </c>
      <c r="M86" s="14">
        <f t="shared" si="1"/>
        <v>0</v>
      </c>
    </row>
    <row r="87" s="5" customFormat="1" customHeight="1" spans="1:13">
      <c r="A87" s="13" t="s">
        <v>28</v>
      </c>
      <c r="B87" s="13" t="s">
        <v>129</v>
      </c>
      <c r="C87" s="13" t="s">
        <v>163</v>
      </c>
      <c r="D87" s="14">
        <f>COUNTIFS(CSM服务项目!Q:Q,$D$2,CSM服务项目!F:F,C87)</f>
        <v>0</v>
      </c>
      <c r="E87" s="14">
        <f>COUNTIFS(CSM配件!R:R,$E$2,CSM配件!F:F,C87)</f>
        <v>7</v>
      </c>
      <c r="F87" s="14">
        <f>COUNTIFS(CSM配件!M:M,$F$2,CSM配件!F:F,C87)+COUNTIFS(工单自购配件明细!AB:AB,$F$2,工单自购配件明细!R:R,C87)</f>
        <v>0</v>
      </c>
      <c r="G87" s="14">
        <f>COUNTIFS(CSM配件!M:M,$G$2,CSM配件!F:F,C87)+COUNTIFS(工单自购配件明细!AB:AB,$G$2,工单自购配件明细!R:R,C87)</f>
        <v>0</v>
      </c>
      <c r="H87" s="14">
        <f>COUNTIFS(CSM配件!M:M,$H$2,CSM配件!F:F,C87)+COUNTIFS(工单自购配件明细!AB:AB,$H$2,工单自购配件明细!R:R,C87)</f>
        <v>0</v>
      </c>
      <c r="I87" s="14">
        <f>COUNTIFS(CSM配件!M:M,$I$2,CSM配件!F:F,C87)+COUNTIFS(工单自购配件明细!AB:AB,$I$2,工单自购配件明细!R:R,C87)</f>
        <v>0</v>
      </c>
      <c r="J87" s="14">
        <f>COUNTIFS(CSM配件!M:M,$J$2,CSM配件!F:F,C87)+COUNTIFS(工单自购配件明细!AB:AB,$J$2,工单自购配件明细!R:R,C87)</f>
        <v>0</v>
      </c>
      <c r="K87" s="14">
        <f>COUNTIFS(CSM配件!M:M,$K$2,CSM配件!F:F,C87)+COUNTIFS(工单自购配件明细!AB:AB,$K$2,工单自购配件明细!R:R,C87)</f>
        <v>0</v>
      </c>
      <c r="L87" s="14">
        <f>COUNTIFS(CSM配件!M:M,$L$2,CSM配件!F:F,C87)+COUNTIFS(工单自购配件明细!AB:AB,$L$2,工单自购配件明细!R:R,C87)</f>
        <v>0</v>
      </c>
      <c r="M87" s="14">
        <f t="shared" si="1"/>
        <v>0</v>
      </c>
    </row>
    <row r="88" s="5" customFormat="1" customHeight="1" spans="1:13">
      <c r="A88" s="13" t="s">
        <v>28</v>
      </c>
      <c r="B88" s="13" t="s">
        <v>133</v>
      </c>
      <c r="C88" s="13" t="s">
        <v>181</v>
      </c>
      <c r="D88" s="14">
        <f>COUNTIFS(CSM服务项目!Q:Q,$D$2,CSM服务项目!F:F,C88)</f>
        <v>0</v>
      </c>
      <c r="E88" s="14">
        <f>COUNTIFS(CSM配件!R:R,$E$2,CSM配件!F:F,C88)</f>
        <v>8</v>
      </c>
      <c r="F88" s="14">
        <f>COUNTIFS(CSM配件!M:M,$F$2,CSM配件!F:F,C88)+COUNTIFS(工单自购配件明细!AB:AB,$F$2,工单自购配件明细!R:R,C88)</f>
        <v>0</v>
      </c>
      <c r="G88" s="14">
        <f>COUNTIFS(CSM配件!M:M,$G$2,CSM配件!F:F,C88)+COUNTIFS(工单自购配件明细!AB:AB,$G$2,工单自购配件明细!R:R,C88)</f>
        <v>0</v>
      </c>
      <c r="H88" s="14">
        <f>COUNTIFS(CSM配件!M:M,$H$2,CSM配件!F:F,C88)+COUNTIFS(工单自购配件明细!AB:AB,$H$2,工单自购配件明细!R:R,C88)</f>
        <v>0</v>
      </c>
      <c r="I88" s="14">
        <f>COUNTIFS(CSM配件!M:M,$I$2,CSM配件!F:F,C88)+COUNTIFS(工单自购配件明细!AB:AB,$I$2,工单自购配件明细!R:R,C88)</f>
        <v>0</v>
      </c>
      <c r="J88" s="14">
        <f>COUNTIFS(CSM配件!M:M,$J$2,CSM配件!F:F,C88)+COUNTIFS(工单自购配件明细!AB:AB,$J$2,工单自购配件明细!R:R,C88)</f>
        <v>0</v>
      </c>
      <c r="K88" s="14">
        <f>COUNTIFS(CSM配件!M:M,$K$2,CSM配件!F:F,C88)+COUNTIFS(工单自购配件明细!AB:AB,$K$2,工单自购配件明细!R:R,C88)</f>
        <v>0</v>
      </c>
      <c r="L88" s="14">
        <f>COUNTIFS(CSM配件!M:M,$L$2,CSM配件!F:F,C88)+COUNTIFS(工单自购配件明细!AB:AB,$L$2,工单自购配件明细!R:R,C88)</f>
        <v>0</v>
      </c>
      <c r="M88" s="14">
        <f t="shared" si="1"/>
        <v>0</v>
      </c>
    </row>
    <row r="89" s="5" customFormat="1" customHeight="1" spans="1:13">
      <c r="A89" s="13" t="s">
        <v>28</v>
      </c>
      <c r="B89" s="13" t="s">
        <v>147</v>
      </c>
      <c r="C89" s="13" t="s">
        <v>232</v>
      </c>
      <c r="D89" s="14">
        <f>COUNTIFS(CSM服务项目!Q:Q,$D$2,CSM服务项目!F:F,C89)</f>
        <v>2</v>
      </c>
      <c r="E89" s="14">
        <f>COUNTIFS(CSM配件!R:R,$E$2,CSM配件!F:F,C89)</f>
        <v>7</v>
      </c>
      <c r="F89" s="14">
        <f>COUNTIFS(CSM配件!M:M,$F$2,CSM配件!F:F,C89)+COUNTIFS(工单自购配件明细!AB:AB,$F$2,工单自购配件明细!R:R,C89)</f>
        <v>0</v>
      </c>
      <c r="G89" s="14">
        <f>COUNTIFS(CSM配件!M:M,$G$2,CSM配件!F:F,C89)+COUNTIFS(工单自购配件明细!AB:AB,$G$2,工单自购配件明细!R:R,C89)</f>
        <v>0</v>
      </c>
      <c r="H89" s="14">
        <f>COUNTIFS(CSM配件!M:M,$H$2,CSM配件!F:F,C89)+COUNTIFS(工单自购配件明细!AB:AB,$H$2,工单自购配件明细!R:R,C89)</f>
        <v>0</v>
      </c>
      <c r="I89" s="14">
        <f>COUNTIFS(CSM配件!M:M,$I$2,CSM配件!F:F,C89)+COUNTIFS(工单自购配件明细!AB:AB,$I$2,工单自购配件明细!R:R,C89)</f>
        <v>1</v>
      </c>
      <c r="J89" s="14">
        <f>COUNTIFS(CSM配件!M:M,$J$2,CSM配件!F:F,C89)+COUNTIFS(工单自购配件明细!AB:AB,$J$2,工单自购配件明细!R:R,C89)</f>
        <v>1</v>
      </c>
      <c r="K89" s="14">
        <f>COUNTIFS(CSM配件!M:M,$K$2,CSM配件!F:F,C89)+COUNTIFS(工单自购配件明细!AB:AB,$K$2,工单自购配件明细!R:R,C89)</f>
        <v>1</v>
      </c>
      <c r="L89" s="14">
        <f>COUNTIFS(CSM配件!M:M,$L$2,CSM配件!F:F,C89)+COUNTIFS(工单自购配件明细!AB:AB,$L$2,工单自购配件明细!R:R,C89)</f>
        <v>0</v>
      </c>
      <c r="M89" s="14">
        <f t="shared" si="1"/>
        <v>3</v>
      </c>
    </row>
    <row r="90" s="5" customFormat="1" customHeight="1" spans="1:13">
      <c r="A90" s="13" t="s">
        <v>28</v>
      </c>
      <c r="B90" s="13" t="s">
        <v>129</v>
      </c>
      <c r="C90" s="13" t="s">
        <v>165</v>
      </c>
      <c r="D90" s="14">
        <f>COUNTIFS(CSM服务项目!Q:Q,$D$2,CSM服务项目!F:F,C90)</f>
        <v>1</v>
      </c>
      <c r="E90" s="14">
        <f>COUNTIFS(CSM配件!R:R,$E$2,CSM配件!F:F,C90)</f>
        <v>4</v>
      </c>
      <c r="F90" s="14">
        <f>COUNTIFS(CSM配件!M:M,$F$2,CSM配件!F:F,C90)+COUNTIFS(工单自购配件明细!AB:AB,$F$2,工单自购配件明细!R:R,C90)</f>
        <v>0</v>
      </c>
      <c r="G90" s="14">
        <f>COUNTIFS(CSM配件!M:M,$G$2,CSM配件!F:F,C90)+COUNTIFS(工单自购配件明细!AB:AB,$G$2,工单自购配件明细!R:R,C90)</f>
        <v>0</v>
      </c>
      <c r="H90" s="14">
        <f>COUNTIFS(CSM配件!M:M,$H$2,CSM配件!F:F,C90)+COUNTIFS(工单自购配件明细!AB:AB,$H$2,工单自购配件明细!R:R,C90)</f>
        <v>0</v>
      </c>
      <c r="I90" s="14">
        <f>COUNTIFS(CSM配件!M:M,$I$2,CSM配件!F:F,C90)+COUNTIFS(工单自购配件明细!AB:AB,$I$2,工单自购配件明细!R:R,C90)</f>
        <v>0</v>
      </c>
      <c r="J90" s="14">
        <f>COUNTIFS(CSM配件!M:M,$J$2,CSM配件!F:F,C90)+COUNTIFS(工单自购配件明细!AB:AB,$J$2,工单自购配件明细!R:R,C90)</f>
        <v>0</v>
      </c>
      <c r="K90" s="14">
        <f>COUNTIFS(CSM配件!M:M,$K$2,CSM配件!F:F,C90)+COUNTIFS(工单自购配件明细!AB:AB,$K$2,工单自购配件明细!R:R,C90)</f>
        <v>0</v>
      </c>
      <c r="L90" s="14">
        <f>COUNTIFS(CSM配件!M:M,$L$2,CSM配件!F:F,C90)+COUNTIFS(工单自购配件明细!AB:AB,$L$2,工单自购配件明细!R:R,C90)</f>
        <v>0</v>
      </c>
      <c r="M90" s="14">
        <f t="shared" si="1"/>
        <v>0</v>
      </c>
    </row>
    <row r="91" s="5" customFormat="1" customHeight="1" spans="1:13">
      <c r="A91" s="13" t="s">
        <v>25</v>
      </c>
      <c r="B91" s="13" t="s">
        <v>94</v>
      </c>
      <c r="C91" s="13" t="s">
        <v>357</v>
      </c>
      <c r="D91" s="14">
        <f>COUNTIFS(CSM服务项目!Q:Q,$D$2,CSM服务项目!F:F,C91)</f>
        <v>0</v>
      </c>
      <c r="E91" s="14">
        <f>COUNTIFS(CSM配件!R:R,$E$2,CSM配件!F:F,C91)</f>
        <v>4</v>
      </c>
      <c r="F91" s="14">
        <f>COUNTIFS(CSM配件!M:M,$F$2,CSM配件!F:F,C91)+COUNTIFS(工单自购配件明细!AB:AB,$F$2,工单自购配件明细!R:R,C91)</f>
        <v>0</v>
      </c>
      <c r="G91" s="14">
        <f>COUNTIFS(CSM配件!M:M,$G$2,CSM配件!F:F,C91)+COUNTIFS(工单自购配件明细!AB:AB,$G$2,工单自购配件明细!R:R,C91)</f>
        <v>0</v>
      </c>
      <c r="H91" s="14">
        <f>COUNTIFS(CSM配件!M:M,$H$2,CSM配件!F:F,C91)+COUNTIFS(工单自购配件明细!AB:AB,$H$2,工单自购配件明细!R:R,C91)</f>
        <v>0</v>
      </c>
      <c r="I91" s="14">
        <f>COUNTIFS(CSM配件!M:M,$I$2,CSM配件!F:F,C91)+COUNTIFS(工单自购配件明细!AB:AB,$I$2,工单自购配件明细!R:R,C91)</f>
        <v>0</v>
      </c>
      <c r="J91" s="14">
        <f>COUNTIFS(CSM配件!M:M,$J$2,CSM配件!F:F,C91)+COUNTIFS(工单自购配件明细!AB:AB,$J$2,工单自购配件明细!R:R,C91)</f>
        <v>0</v>
      </c>
      <c r="K91" s="14">
        <f>COUNTIFS(CSM配件!M:M,$K$2,CSM配件!F:F,C91)+COUNTIFS(工单自购配件明细!AB:AB,$K$2,工单自购配件明细!R:R,C91)</f>
        <v>0</v>
      </c>
      <c r="L91" s="14">
        <f>COUNTIFS(CSM配件!M:M,$L$2,CSM配件!F:F,C91)+COUNTIFS(工单自购配件明细!AB:AB,$L$2,工单自购配件明细!R:R,C91)</f>
        <v>0</v>
      </c>
      <c r="M91" s="14">
        <f t="shared" si="1"/>
        <v>0</v>
      </c>
    </row>
    <row r="92" s="5" customFormat="1" customHeight="1" spans="1:13">
      <c r="A92" s="13" t="s">
        <v>25</v>
      </c>
      <c r="B92" s="13" t="s">
        <v>78</v>
      </c>
      <c r="C92" s="13" t="s">
        <v>322</v>
      </c>
      <c r="D92" s="14">
        <f>COUNTIFS(CSM服务项目!Q:Q,$D$2,CSM服务项目!F:F,C92)</f>
        <v>0</v>
      </c>
      <c r="E92" s="14">
        <f>COUNTIFS(CSM配件!R:R,$E$2,CSM配件!F:F,C92)</f>
        <v>12</v>
      </c>
      <c r="F92" s="14">
        <f>COUNTIFS(CSM配件!M:M,$F$2,CSM配件!F:F,C92)+COUNTIFS(工单自购配件明细!AB:AB,$F$2,工单自购配件明细!R:R,C92)</f>
        <v>0</v>
      </c>
      <c r="G92" s="14">
        <f>COUNTIFS(CSM配件!M:M,$G$2,CSM配件!F:F,C92)+COUNTIFS(工单自购配件明细!AB:AB,$G$2,工单自购配件明细!R:R,C92)</f>
        <v>0</v>
      </c>
      <c r="H92" s="14">
        <f>COUNTIFS(CSM配件!M:M,$H$2,CSM配件!F:F,C92)+COUNTIFS(工单自购配件明细!AB:AB,$H$2,工单自购配件明细!R:R,C92)</f>
        <v>0</v>
      </c>
      <c r="I92" s="14">
        <f>COUNTIFS(CSM配件!M:M,$I$2,CSM配件!F:F,C92)+COUNTIFS(工单自购配件明细!AB:AB,$I$2,工单自购配件明细!R:R,C92)</f>
        <v>0</v>
      </c>
      <c r="J92" s="14">
        <f>COUNTIFS(CSM配件!M:M,$J$2,CSM配件!F:F,C92)+COUNTIFS(工单自购配件明细!AB:AB,$J$2,工单自购配件明细!R:R,C92)</f>
        <v>0</v>
      </c>
      <c r="K92" s="14">
        <f>COUNTIFS(CSM配件!M:M,$K$2,CSM配件!F:F,C92)+COUNTIFS(工单自购配件明细!AB:AB,$K$2,工单自购配件明细!R:R,C92)</f>
        <v>0</v>
      </c>
      <c r="L92" s="14">
        <f>COUNTIFS(CSM配件!M:M,$L$2,CSM配件!F:F,C92)+COUNTIFS(工单自购配件明细!AB:AB,$L$2,工单自购配件明细!R:R,C92)</f>
        <v>0</v>
      </c>
      <c r="M92" s="14">
        <f t="shared" si="1"/>
        <v>0</v>
      </c>
    </row>
    <row r="93" s="5" customFormat="1" customHeight="1" spans="1:13">
      <c r="A93" s="13" t="s">
        <v>28</v>
      </c>
      <c r="B93" s="13" t="s">
        <v>129</v>
      </c>
      <c r="C93" s="13" t="s">
        <v>166</v>
      </c>
      <c r="D93" s="14">
        <f>COUNTIFS(CSM服务项目!Q:Q,$D$2,CSM服务项目!F:F,C93)</f>
        <v>0</v>
      </c>
      <c r="E93" s="14">
        <f>COUNTIFS(CSM配件!R:R,$E$2,CSM配件!F:F,C93)</f>
        <v>3</v>
      </c>
      <c r="F93" s="14">
        <f>COUNTIFS(CSM配件!M:M,$F$2,CSM配件!F:F,C93)+COUNTIFS(工单自购配件明细!AB:AB,$F$2,工单自购配件明细!R:R,C93)</f>
        <v>0</v>
      </c>
      <c r="G93" s="14">
        <f>COUNTIFS(CSM配件!M:M,$G$2,CSM配件!F:F,C93)+COUNTIFS(工单自购配件明细!AB:AB,$G$2,工单自购配件明细!R:R,C93)</f>
        <v>0</v>
      </c>
      <c r="H93" s="14">
        <f>COUNTIFS(CSM配件!M:M,$H$2,CSM配件!F:F,C93)+COUNTIFS(工单自购配件明细!AB:AB,$H$2,工单自购配件明细!R:R,C93)</f>
        <v>0</v>
      </c>
      <c r="I93" s="14">
        <f>COUNTIFS(CSM配件!M:M,$I$2,CSM配件!F:F,C93)+COUNTIFS(工单自购配件明细!AB:AB,$I$2,工单自购配件明细!R:R,C93)</f>
        <v>0</v>
      </c>
      <c r="J93" s="14">
        <f>COUNTIFS(CSM配件!M:M,$J$2,CSM配件!F:F,C93)+COUNTIFS(工单自购配件明细!AB:AB,$J$2,工单自购配件明细!R:R,C93)</f>
        <v>0</v>
      </c>
      <c r="K93" s="14">
        <f>COUNTIFS(CSM配件!M:M,$K$2,CSM配件!F:F,C93)+COUNTIFS(工单自购配件明细!AB:AB,$K$2,工单自购配件明细!R:R,C93)</f>
        <v>0</v>
      </c>
      <c r="L93" s="14">
        <f>COUNTIFS(CSM配件!M:M,$L$2,CSM配件!F:F,C93)+COUNTIFS(工单自购配件明细!AB:AB,$L$2,工单自购配件明细!R:R,C93)</f>
        <v>0</v>
      </c>
      <c r="M93" s="14">
        <f t="shared" si="1"/>
        <v>0</v>
      </c>
    </row>
    <row r="94" s="5" customFormat="1" customHeight="1" spans="1:13">
      <c r="A94" s="13" t="s">
        <v>28</v>
      </c>
      <c r="B94" s="13" t="s">
        <v>145</v>
      </c>
      <c r="C94" s="13" t="s">
        <v>219</v>
      </c>
      <c r="D94" s="14">
        <f>COUNTIFS(CSM服务项目!Q:Q,$D$2,CSM服务项目!F:F,C94)</f>
        <v>1</v>
      </c>
      <c r="E94" s="14">
        <f>COUNTIFS(CSM配件!R:R,$E$2,CSM配件!F:F,C94)</f>
        <v>3</v>
      </c>
      <c r="F94" s="14">
        <f>COUNTIFS(CSM配件!M:M,$F$2,CSM配件!F:F,C94)+COUNTIFS(工单自购配件明细!AB:AB,$F$2,工单自购配件明细!R:R,C94)</f>
        <v>0</v>
      </c>
      <c r="G94" s="14">
        <f>COUNTIFS(CSM配件!M:M,$G$2,CSM配件!F:F,C94)+COUNTIFS(工单自购配件明细!AB:AB,$G$2,工单自购配件明细!R:R,C94)</f>
        <v>0</v>
      </c>
      <c r="H94" s="14">
        <f>COUNTIFS(CSM配件!M:M,$H$2,CSM配件!F:F,C94)+COUNTIFS(工单自购配件明细!AB:AB,$H$2,工单自购配件明细!R:R,C94)</f>
        <v>0</v>
      </c>
      <c r="I94" s="14">
        <f>COUNTIFS(CSM配件!M:M,$I$2,CSM配件!F:F,C94)+COUNTIFS(工单自购配件明细!AB:AB,$I$2,工单自购配件明细!R:R,C94)</f>
        <v>0</v>
      </c>
      <c r="J94" s="14">
        <f>COUNTIFS(CSM配件!M:M,$J$2,CSM配件!F:F,C94)+COUNTIFS(工单自购配件明细!AB:AB,$J$2,工单自购配件明细!R:R,C94)</f>
        <v>0</v>
      </c>
      <c r="K94" s="14">
        <f>COUNTIFS(CSM配件!M:M,$K$2,CSM配件!F:F,C94)+COUNTIFS(工单自购配件明细!AB:AB,$K$2,工单自购配件明细!R:R,C94)</f>
        <v>0</v>
      </c>
      <c r="L94" s="14">
        <f>COUNTIFS(CSM配件!M:M,$L$2,CSM配件!F:F,C94)+COUNTIFS(工单自购配件明细!AB:AB,$L$2,工单自购配件明细!R:R,C94)</f>
        <v>0</v>
      </c>
      <c r="M94" s="14">
        <f t="shared" si="1"/>
        <v>0</v>
      </c>
    </row>
    <row r="95" s="5" customFormat="1" customHeight="1" spans="1:13">
      <c r="A95" s="13" t="s">
        <v>28</v>
      </c>
      <c r="B95" s="13" t="s">
        <v>145</v>
      </c>
      <c r="C95" s="13" t="s">
        <v>223</v>
      </c>
      <c r="D95" s="14">
        <f>COUNTIFS(CSM服务项目!Q:Q,$D$2,CSM服务项目!F:F,C95)</f>
        <v>1</v>
      </c>
      <c r="E95" s="14">
        <f>COUNTIFS(CSM配件!R:R,$E$2,CSM配件!F:F,C95)</f>
        <v>3</v>
      </c>
      <c r="F95" s="14">
        <f>COUNTIFS(CSM配件!M:M,$F$2,CSM配件!F:F,C95)+COUNTIFS(工单自购配件明细!AB:AB,$F$2,工单自购配件明细!R:R,C95)</f>
        <v>0</v>
      </c>
      <c r="G95" s="14">
        <f>COUNTIFS(CSM配件!M:M,$G$2,CSM配件!F:F,C95)+COUNTIFS(工单自购配件明细!AB:AB,$G$2,工单自购配件明细!R:R,C95)</f>
        <v>0</v>
      </c>
      <c r="H95" s="14">
        <f>COUNTIFS(CSM配件!M:M,$H$2,CSM配件!F:F,C95)+COUNTIFS(工单自购配件明细!AB:AB,$H$2,工单自购配件明细!R:R,C95)</f>
        <v>0</v>
      </c>
      <c r="I95" s="14">
        <f>COUNTIFS(CSM配件!M:M,$I$2,CSM配件!F:F,C95)+COUNTIFS(工单自购配件明细!AB:AB,$I$2,工单自购配件明细!R:R,C95)</f>
        <v>0</v>
      </c>
      <c r="J95" s="14">
        <f>COUNTIFS(CSM配件!M:M,$J$2,CSM配件!F:F,C95)+COUNTIFS(工单自购配件明细!AB:AB,$J$2,工单自购配件明细!R:R,C95)</f>
        <v>0</v>
      </c>
      <c r="K95" s="14">
        <f>COUNTIFS(CSM配件!M:M,$K$2,CSM配件!F:F,C95)+COUNTIFS(工单自购配件明细!AB:AB,$K$2,工单自购配件明细!R:R,C95)</f>
        <v>0</v>
      </c>
      <c r="L95" s="14">
        <f>COUNTIFS(CSM配件!M:M,$L$2,CSM配件!F:F,C95)+COUNTIFS(工单自购配件明细!AB:AB,$L$2,工单自购配件明细!R:R,C95)</f>
        <v>0</v>
      </c>
      <c r="M95" s="14">
        <f t="shared" si="1"/>
        <v>0</v>
      </c>
    </row>
    <row r="96" s="5" customFormat="1" customHeight="1" spans="1:13">
      <c r="A96" s="13" t="s">
        <v>28</v>
      </c>
      <c r="B96" s="13" t="s">
        <v>132</v>
      </c>
      <c r="C96" s="13" t="s">
        <v>175</v>
      </c>
      <c r="D96" s="14">
        <f>COUNTIFS(CSM服务项目!Q:Q,$D$2,CSM服务项目!F:F,C96)</f>
        <v>0</v>
      </c>
      <c r="E96" s="14">
        <f>COUNTIFS(CSM配件!R:R,$E$2,CSM配件!F:F,C96)</f>
        <v>7</v>
      </c>
      <c r="F96" s="14">
        <f>COUNTIFS(CSM配件!M:M,$F$2,CSM配件!F:F,C96)+COUNTIFS(工单自购配件明细!AB:AB,$F$2,工单自购配件明细!R:R,C96)</f>
        <v>0</v>
      </c>
      <c r="G96" s="14">
        <f>COUNTIFS(CSM配件!M:M,$G$2,CSM配件!F:F,C96)+COUNTIFS(工单自购配件明细!AB:AB,$G$2,工单自购配件明细!R:R,C96)</f>
        <v>0</v>
      </c>
      <c r="H96" s="14">
        <f>COUNTIFS(CSM配件!M:M,$H$2,CSM配件!F:F,C96)+COUNTIFS(工单自购配件明细!AB:AB,$H$2,工单自购配件明细!R:R,C96)</f>
        <v>0</v>
      </c>
      <c r="I96" s="14">
        <f>COUNTIFS(CSM配件!M:M,$I$2,CSM配件!F:F,C96)+COUNTIFS(工单自购配件明细!AB:AB,$I$2,工单自购配件明细!R:R,C96)</f>
        <v>0</v>
      </c>
      <c r="J96" s="14">
        <f>COUNTIFS(CSM配件!M:M,$J$2,CSM配件!F:F,C96)+COUNTIFS(工单自购配件明细!AB:AB,$J$2,工单自购配件明细!R:R,C96)</f>
        <v>0</v>
      </c>
      <c r="K96" s="14">
        <f>COUNTIFS(CSM配件!M:M,$K$2,CSM配件!F:F,C96)+COUNTIFS(工单自购配件明细!AB:AB,$K$2,工单自购配件明细!R:R,C96)</f>
        <v>0</v>
      </c>
      <c r="L96" s="14">
        <f>COUNTIFS(CSM配件!M:M,$L$2,CSM配件!F:F,C96)+COUNTIFS(工单自购配件明细!AB:AB,$L$2,工单自购配件明细!R:R,C96)</f>
        <v>0</v>
      </c>
      <c r="M96" s="14">
        <f t="shared" si="1"/>
        <v>0</v>
      </c>
    </row>
    <row r="97" s="5" customFormat="1" customHeight="1" spans="1:13">
      <c r="A97" s="13" t="s">
        <v>28</v>
      </c>
      <c r="B97" s="13" t="s">
        <v>133</v>
      </c>
      <c r="C97" s="13" t="s">
        <v>183</v>
      </c>
      <c r="D97" s="14">
        <f>COUNTIFS(CSM服务项目!Q:Q,$D$2,CSM服务项目!F:F,C97)</f>
        <v>0</v>
      </c>
      <c r="E97" s="14">
        <f>COUNTIFS(CSM配件!R:R,$E$2,CSM配件!F:F,C97)</f>
        <v>7</v>
      </c>
      <c r="F97" s="14">
        <f>COUNTIFS(CSM配件!M:M,$F$2,CSM配件!F:F,C97)+COUNTIFS(工单自购配件明细!AB:AB,$F$2,工单自购配件明细!R:R,C97)</f>
        <v>0</v>
      </c>
      <c r="G97" s="14">
        <f>COUNTIFS(CSM配件!M:M,$G$2,CSM配件!F:F,C97)+COUNTIFS(工单自购配件明细!AB:AB,$G$2,工单自购配件明细!R:R,C97)</f>
        <v>0</v>
      </c>
      <c r="H97" s="14">
        <f>COUNTIFS(CSM配件!M:M,$H$2,CSM配件!F:F,C97)+COUNTIFS(工单自购配件明细!AB:AB,$H$2,工单自购配件明细!R:R,C97)</f>
        <v>0</v>
      </c>
      <c r="I97" s="14">
        <f>COUNTIFS(CSM配件!M:M,$I$2,CSM配件!F:F,C97)+COUNTIFS(工单自购配件明细!AB:AB,$I$2,工单自购配件明细!R:R,C97)</f>
        <v>0</v>
      </c>
      <c r="J97" s="14">
        <f>COUNTIFS(CSM配件!M:M,$J$2,CSM配件!F:F,C97)+COUNTIFS(工单自购配件明细!AB:AB,$J$2,工单自购配件明细!R:R,C97)</f>
        <v>0</v>
      </c>
      <c r="K97" s="14">
        <f>COUNTIFS(CSM配件!M:M,$K$2,CSM配件!F:F,C97)+COUNTIFS(工单自购配件明细!AB:AB,$K$2,工单自购配件明细!R:R,C97)</f>
        <v>0</v>
      </c>
      <c r="L97" s="14">
        <f>COUNTIFS(CSM配件!M:M,$L$2,CSM配件!F:F,C97)+COUNTIFS(工单自购配件明细!AB:AB,$L$2,工单自购配件明细!R:R,C97)</f>
        <v>0</v>
      </c>
      <c r="M97" s="14">
        <f t="shared" si="1"/>
        <v>0</v>
      </c>
    </row>
    <row r="98" s="5" customFormat="1" customHeight="1" spans="1:13">
      <c r="A98" s="13" t="s">
        <v>28</v>
      </c>
      <c r="B98" s="13" t="s">
        <v>138</v>
      </c>
      <c r="C98" s="13" t="s">
        <v>209</v>
      </c>
      <c r="D98" s="14">
        <f>COUNTIFS(CSM服务项目!Q:Q,$D$2,CSM服务项目!F:F,C98)</f>
        <v>0</v>
      </c>
      <c r="E98" s="14">
        <f>COUNTIFS(CSM配件!R:R,$E$2,CSM配件!F:F,C98)</f>
        <v>2</v>
      </c>
      <c r="F98" s="14">
        <f>COUNTIFS(CSM配件!M:M,$F$2,CSM配件!F:F,C98)+COUNTIFS(工单自购配件明细!AB:AB,$F$2,工单自购配件明细!R:R,C98)</f>
        <v>0</v>
      </c>
      <c r="G98" s="14">
        <f>COUNTIFS(CSM配件!M:M,$G$2,CSM配件!F:F,C98)+COUNTIFS(工单自购配件明细!AB:AB,$G$2,工单自购配件明细!R:R,C98)</f>
        <v>0</v>
      </c>
      <c r="H98" s="14">
        <f>COUNTIFS(CSM配件!M:M,$H$2,CSM配件!F:F,C98)+COUNTIFS(工单自购配件明细!AB:AB,$H$2,工单自购配件明细!R:R,C98)</f>
        <v>0</v>
      </c>
      <c r="I98" s="14">
        <f>COUNTIFS(CSM配件!M:M,$I$2,CSM配件!F:F,C98)+COUNTIFS(工单自购配件明细!AB:AB,$I$2,工单自购配件明细!R:R,C98)</f>
        <v>0</v>
      </c>
      <c r="J98" s="14">
        <f>COUNTIFS(CSM配件!M:M,$J$2,CSM配件!F:F,C98)+COUNTIFS(工单自购配件明细!AB:AB,$J$2,工单自购配件明细!R:R,C98)</f>
        <v>0</v>
      </c>
      <c r="K98" s="14">
        <f>COUNTIFS(CSM配件!M:M,$K$2,CSM配件!F:F,C98)+COUNTIFS(工单自购配件明细!AB:AB,$K$2,工单自购配件明细!R:R,C98)</f>
        <v>0</v>
      </c>
      <c r="L98" s="14">
        <f>COUNTIFS(CSM配件!M:M,$L$2,CSM配件!F:F,C98)+COUNTIFS(工单自购配件明细!AB:AB,$L$2,工单自购配件明细!R:R,C98)</f>
        <v>0</v>
      </c>
      <c r="M98" s="14">
        <f t="shared" si="1"/>
        <v>0</v>
      </c>
    </row>
    <row r="99" s="5" customFormat="1" customHeight="1" spans="1:13">
      <c r="A99" s="13" t="s">
        <v>27</v>
      </c>
      <c r="B99" s="13" t="s">
        <v>125</v>
      </c>
      <c r="C99" s="13" t="s">
        <v>267</v>
      </c>
      <c r="D99" s="14">
        <f>COUNTIFS(CSM服务项目!Q:Q,$D$2,CSM服务项目!F:F,C99)</f>
        <v>0</v>
      </c>
      <c r="E99" s="14">
        <f>COUNTIFS(CSM配件!R:R,$E$2,CSM配件!F:F,C99)</f>
        <v>2</v>
      </c>
      <c r="F99" s="14">
        <f>COUNTIFS(CSM配件!M:M,$F$2,CSM配件!F:F,C99)+COUNTIFS(工单自购配件明细!AB:AB,$F$2,工单自购配件明细!R:R,C99)</f>
        <v>0</v>
      </c>
      <c r="G99" s="14">
        <f>COUNTIFS(CSM配件!M:M,$G$2,CSM配件!F:F,C99)+COUNTIFS(工单自购配件明细!AB:AB,$G$2,工单自购配件明细!R:R,C99)</f>
        <v>0</v>
      </c>
      <c r="H99" s="14">
        <f>COUNTIFS(CSM配件!M:M,$H$2,CSM配件!F:F,C99)+COUNTIFS(工单自购配件明细!AB:AB,$H$2,工单自购配件明细!R:R,C99)</f>
        <v>0</v>
      </c>
      <c r="I99" s="14">
        <f>COUNTIFS(CSM配件!M:M,$I$2,CSM配件!F:F,C99)+COUNTIFS(工单自购配件明细!AB:AB,$I$2,工单自购配件明细!R:R,C99)</f>
        <v>0</v>
      </c>
      <c r="J99" s="14">
        <f>COUNTIFS(CSM配件!M:M,$J$2,CSM配件!F:F,C99)+COUNTIFS(工单自购配件明细!AB:AB,$J$2,工单自购配件明细!R:R,C99)</f>
        <v>0</v>
      </c>
      <c r="K99" s="14">
        <f>COUNTIFS(CSM配件!M:M,$K$2,CSM配件!F:F,C99)+COUNTIFS(工单自购配件明细!AB:AB,$K$2,工单自购配件明细!R:R,C99)</f>
        <v>0</v>
      </c>
      <c r="L99" s="14">
        <f>COUNTIFS(CSM配件!M:M,$L$2,CSM配件!F:F,C99)+COUNTIFS(工单自购配件明细!AB:AB,$L$2,工单自购配件明细!R:R,C99)</f>
        <v>0</v>
      </c>
      <c r="M99" s="14">
        <f t="shared" si="1"/>
        <v>0</v>
      </c>
    </row>
    <row r="100" s="5" customFormat="1" customHeight="1" spans="1:13">
      <c r="A100" s="13" t="s">
        <v>28</v>
      </c>
      <c r="B100" s="13" t="s">
        <v>132</v>
      </c>
      <c r="C100" s="13" t="s">
        <v>174</v>
      </c>
      <c r="D100" s="14">
        <f>COUNTIFS(CSM服务项目!Q:Q,$D$2,CSM服务项目!F:F,C100)</f>
        <v>0</v>
      </c>
      <c r="E100" s="14">
        <f>COUNTIFS(CSM配件!R:R,$E$2,CSM配件!F:F,C100)</f>
        <v>7</v>
      </c>
      <c r="F100" s="14">
        <f>COUNTIFS(CSM配件!M:M,$F$2,CSM配件!F:F,C100)+COUNTIFS(工单自购配件明细!AB:AB,$F$2,工单自购配件明细!R:R,C100)</f>
        <v>0</v>
      </c>
      <c r="G100" s="14">
        <f>COUNTIFS(CSM配件!M:M,$G$2,CSM配件!F:F,C100)+COUNTIFS(工单自购配件明细!AB:AB,$G$2,工单自购配件明细!R:R,C100)</f>
        <v>0</v>
      </c>
      <c r="H100" s="14">
        <f>COUNTIFS(CSM配件!M:M,$H$2,CSM配件!F:F,C100)+COUNTIFS(工单自购配件明细!AB:AB,$H$2,工单自购配件明细!R:R,C100)</f>
        <v>0</v>
      </c>
      <c r="I100" s="14">
        <f>COUNTIFS(CSM配件!M:M,$I$2,CSM配件!F:F,C100)+COUNTIFS(工单自购配件明细!AB:AB,$I$2,工单自购配件明细!R:R,C100)</f>
        <v>0</v>
      </c>
      <c r="J100" s="14">
        <f>COUNTIFS(CSM配件!M:M,$J$2,CSM配件!F:F,C100)+COUNTIFS(工单自购配件明细!AB:AB,$J$2,工单自购配件明细!R:R,C100)</f>
        <v>0</v>
      </c>
      <c r="K100" s="14">
        <f>COUNTIFS(CSM配件!M:M,$K$2,CSM配件!F:F,C100)+COUNTIFS(工单自购配件明细!AB:AB,$K$2,工单自购配件明细!R:R,C100)</f>
        <v>0</v>
      </c>
      <c r="L100" s="14">
        <f>COUNTIFS(CSM配件!M:M,$L$2,CSM配件!F:F,C100)+COUNTIFS(工单自购配件明细!AB:AB,$L$2,工单自购配件明细!R:R,C100)</f>
        <v>0</v>
      </c>
      <c r="M100" s="14">
        <f t="shared" si="1"/>
        <v>0</v>
      </c>
    </row>
    <row r="101" s="5" customFormat="1" customHeight="1" spans="1:13">
      <c r="A101" s="13" t="s">
        <v>27</v>
      </c>
      <c r="B101" s="13" t="s">
        <v>125</v>
      </c>
      <c r="C101" s="13" t="s">
        <v>270</v>
      </c>
      <c r="D101" s="14">
        <f>COUNTIFS(CSM服务项目!Q:Q,$D$2,CSM服务项目!F:F,C101)</f>
        <v>0</v>
      </c>
      <c r="E101" s="14">
        <f>COUNTIFS(CSM配件!R:R,$E$2,CSM配件!F:F,C101)</f>
        <v>3</v>
      </c>
      <c r="F101" s="14">
        <f>COUNTIFS(CSM配件!M:M,$F$2,CSM配件!F:F,C101)+COUNTIFS(工单自购配件明细!AB:AB,$F$2,工单自购配件明细!R:R,C101)</f>
        <v>0</v>
      </c>
      <c r="G101" s="14">
        <f>COUNTIFS(CSM配件!M:M,$G$2,CSM配件!F:F,C101)+COUNTIFS(工单自购配件明细!AB:AB,$G$2,工单自购配件明细!R:R,C101)</f>
        <v>0</v>
      </c>
      <c r="H101" s="14">
        <f>COUNTIFS(CSM配件!M:M,$H$2,CSM配件!F:F,C101)+COUNTIFS(工单自购配件明细!AB:AB,$H$2,工单自购配件明细!R:R,C101)</f>
        <v>0</v>
      </c>
      <c r="I101" s="14">
        <f>COUNTIFS(CSM配件!M:M,$I$2,CSM配件!F:F,C101)+COUNTIFS(工单自购配件明细!AB:AB,$I$2,工单自购配件明细!R:R,C101)</f>
        <v>0</v>
      </c>
      <c r="J101" s="14">
        <f>COUNTIFS(CSM配件!M:M,$J$2,CSM配件!F:F,C101)+COUNTIFS(工单自购配件明细!AB:AB,$J$2,工单自购配件明细!R:R,C101)</f>
        <v>0</v>
      </c>
      <c r="K101" s="14">
        <f>COUNTIFS(CSM配件!M:M,$K$2,CSM配件!F:F,C101)+COUNTIFS(工单自购配件明细!AB:AB,$K$2,工单自购配件明细!R:R,C101)</f>
        <v>0</v>
      </c>
      <c r="L101" s="14">
        <f>COUNTIFS(CSM配件!M:M,$L$2,CSM配件!F:F,C101)+COUNTIFS(工单自购配件明细!AB:AB,$L$2,工单自购配件明细!R:R,C101)</f>
        <v>0</v>
      </c>
      <c r="M101" s="14">
        <f t="shared" si="1"/>
        <v>0</v>
      </c>
    </row>
    <row r="102" s="5" customFormat="1" customHeight="1" spans="1:13">
      <c r="A102" s="13" t="s">
        <v>28</v>
      </c>
      <c r="B102" s="13" t="s">
        <v>126</v>
      </c>
      <c r="C102" s="13" t="s">
        <v>155</v>
      </c>
      <c r="D102" s="14">
        <f>COUNTIFS(CSM服务项目!Q:Q,$D$2,CSM服务项目!F:F,C102)</f>
        <v>0</v>
      </c>
      <c r="E102" s="14">
        <f>COUNTIFS(CSM配件!R:R,$E$2,CSM配件!F:F,C102)</f>
        <v>8</v>
      </c>
      <c r="F102" s="14">
        <f>COUNTIFS(CSM配件!M:M,$F$2,CSM配件!F:F,C102)+COUNTIFS(工单自购配件明细!AB:AB,$F$2,工单自购配件明细!R:R,C102)</f>
        <v>0</v>
      </c>
      <c r="G102" s="14">
        <f>COUNTIFS(CSM配件!M:M,$G$2,CSM配件!F:F,C102)+COUNTIFS(工单自购配件明细!AB:AB,$G$2,工单自购配件明细!R:R,C102)</f>
        <v>0</v>
      </c>
      <c r="H102" s="14">
        <f>COUNTIFS(CSM配件!M:M,$H$2,CSM配件!F:F,C102)+COUNTIFS(工单自购配件明细!AB:AB,$H$2,工单自购配件明细!R:R,C102)</f>
        <v>0</v>
      </c>
      <c r="I102" s="14">
        <f>COUNTIFS(CSM配件!M:M,$I$2,CSM配件!F:F,C102)+COUNTIFS(工单自购配件明细!AB:AB,$I$2,工单自购配件明细!R:R,C102)</f>
        <v>0</v>
      </c>
      <c r="J102" s="14">
        <f>COUNTIFS(CSM配件!M:M,$J$2,CSM配件!F:F,C102)+COUNTIFS(工单自购配件明细!AB:AB,$J$2,工单自购配件明细!R:R,C102)</f>
        <v>0</v>
      </c>
      <c r="K102" s="14">
        <f>COUNTIFS(CSM配件!M:M,$K$2,CSM配件!F:F,C102)+COUNTIFS(工单自购配件明细!AB:AB,$K$2,工单自购配件明细!R:R,C102)</f>
        <v>0</v>
      </c>
      <c r="L102" s="14">
        <f>COUNTIFS(CSM配件!M:M,$L$2,CSM配件!F:F,C102)+COUNTIFS(工单自购配件明细!AB:AB,$L$2,工单自购配件明细!R:R,C102)</f>
        <v>0</v>
      </c>
      <c r="M102" s="14">
        <f t="shared" si="1"/>
        <v>0</v>
      </c>
    </row>
    <row r="103" s="5" customFormat="1" customHeight="1" spans="1:13">
      <c r="A103" s="13" t="s">
        <v>28</v>
      </c>
      <c r="B103" s="13" t="s">
        <v>142</v>
      </c>
      <c r="C103" s="13" t="s">
        <v>213</v>
      </c>
      <c r="D103" s="14">
        <f>COUNTIFS(CSM服务项目!Q:Q,$D$2,CSM服务项目!F:F,C103)</f>
        <v>0</v>
      </c>
      <c r="E103" s="14">
        <f>COUNTIFS(CSM配件!R:R,$E$2,CSM配件!F:F,C103)</f>
        <v>3</v>
      </c>
      <c r="F103" s="14">
        <f>COUNTIFS(CSM配件!M:M,$F$2,CSM配件!F:F,C103)+COUNTIFS(工单自购配件明细!AB:AB,$F$2,工单自购配件明细!R:R,C103)</f>
        <v>0</v>
      </c>
      <c r="G103" s="14">
        <f>COUNTIFS(CSM配件!M:M,$G$2,CSM配件!F:F,C103)+COUNTIFS(工单自购配件明细!AB:AB,$G$2,工单自购配件明细!R:R,C103)</f>
        <v>0</v>
      </c>
      <c r="H103" s="14">
        <f>COUNTIFS(CSM配件!M:M,$H$2,CSM配件!F:F,C103)+COUNTIFS(工单自购配件明细!AB:AB,$H$2,工单自购配件明细!R:R,C103)</f>
        <v>0</v>
      </c>
      <c r="I103" s="14">
        <f>COUNTIFS(CSM配件!M:M,$I$2,CSM配件!F:F,C103)+COUNTIFS(工单自购配件明细!AB:AB,$I$2,工单自购配件明细!R:R,C103)</f>
        <v>0</v>
      </c>
      <c r="J103" s="14">
        <f>COUNTIFS(CSM配件!M:M,$J$2,CSM配件!F:F,C103)+COUNTIFS(工单自购配件明细!AB:AB,$J$2,工单自购配件明细!R:R,C103)</f>
        <v>0</v>
      </c>
      <c r="K103" s="14">
        <f>COUNTIFS(CSM配件!M:M,$K$2,CSM配件!F:F,C103)+COUNTIFS(工单自购配件明细!AB:AB,$K$2,工单自购配件明细!R:R,C103)</f>
        <v>0</v>
      </c>
      <c r="L103" s="14">
        <f>COUNTIFS(CSM配件!M:M,$L$2,CSM配件!F:F,C103)+COUNTIFS(工单自购配件明细!AB:AB,$L$2,工单自购配件明细!R:R,C103)</f>
        <v>0</v>
      </c>
      <c r="M103" s="14">
        <f t="shared" si="1"/>
        <v>0</v>
      </c>
    </row>
    <row r="104" s="5" customFormat="1" customHeight="1" spans="1:13">
      <c r="A104" s="13" t="s">
        <v>24</v>
      </c>
      <c r="B104" s="13" t="s">
        <v>63</v>
      </c>
      <c r="C104" s="13" t="s">
        <v>390</v>
      </c>
      <c r="D104" s="14">
        <f>COUNTIFS(CSM服务项目!Q:Q,$D$2,CSM服务项目!F:F,C104)</f>
        <v>0</v>
      </c>
      <c r="E104" s="14">
        <f>COUNTIFS(CSM配件!R:R,$E$2,CSM配件!F:F,C104)</f>
        <v>3</v>
      </c>
      <c r="F104" s="14">
        <f>COUNTIFS(CSM配件!M:M,$F$2,CSM配件!F:F,C104)+COUNTIFS(工单自购配件明细!AB:AB,$F$2,工单自购配件明细!R:R,C104)</f>
        <v>0</v>
      </c>
      <c r="G104" s="14">
        <f>COUNTIFS(CSM配件!M:M,$G$2,CSM配件!F:F,C104)+COUNTIFS(工单自购配件明细!AB:AB,$G$2,工单自购配件明细!R:R,C104)</f>
        <v>0</v>
      </c>
      <c r="H104" s="14">
        <f>COUNTIFS(CSM配件!M:M,$H$2,CSM配件!F:F,C104)+COUNTIFS(工单自购配件明细!AB:AB,$H$2,工单自购配件明细!R:R,C104)</f>
        <v>0</v>
      </c>
      <c r="I104" s="14">
        <f>COUNTIFS(CSM配件!M:M,$I$2,CSM配件!F:F,C104)+COUNTIFS(工单自购配件明细!AB:AB,$I$2,工单自购配件明细!R:R,C104)</f>
        <v>1</v>
      </c>
      <c r="J104" s="14">
        <f>COUNTIFS(CSM配件!M:M,$J$2,CSM配件!F:F,C104)+COUNTIFS(工单自购配件明细!AB:AB,$J$2,工单自购配件明细!R:R,C104)</f>
        <v>0</v>
      </c>
      <c r="K104" s="14">
        <f>COUNTIFS(CSM配件!M:M,$K$2,CSM配件!F:F,C104)+COUNTIFS(工单自购配件明细!AB:AB,$K$2,工单自购配件明细!R:R,C104)</f>
        <v>0</v>
      </c>
      <c r="L104" s="14">
        <f>COUNTIFS(CSM配件!M:M,$L$2,CSM配件!F:F,C104)+COUNTIFS(工单自购配件明细!AB:AB,$L$2,工单自购配件明细!R:R,C104)</f>
        <v>0</v>
      </c>
      <c r="M104" s="14">
        <f t="shared" si="1"/>
        <v>1</v>
      </c>
    </row>
    <row r="105" s="5" customFormat="1" customHeight="1" spans="1:13">
      <c r="A105" s="13" t="s">
        <v>25</v>
      </c>
      <c r="B105" s="13" t="s">
        <v>88</v>
      </c>
      <c r="C105" s="13" t="s">
        <v>337</v>
      </c>
      <c r="D105" s="14">
        <f>COUNTIFS(CSM服务项目!Q:Q,$D$2,CSM服务项目!F:F,C105)</f>
        <v>0</v>
      </c>
      <c r="E105" s="14">
        <f>COUNTIFS(CSM配件!R:R,$E$2,CSM配件!F:F,C105)</f>
        <v>3</v>
      </c>
      <c r="F105" s="14">
        <f>COUNTIFS(CSM配件!M:M,$F$2,CSM配件!F:F,C105)+COUNTIFS(工单自购配件明细!AB:AB,$F$2,工单自购配件明细!R:R,C105)</f>
        <v>0</v>
      </c>
      <c r="G105" s="14">
        <f>COUNTIFS(CSM配件!M:M,$G$2,CSM配件!F:F,C105)+COUNTIFS(工单自购配件明细!AB:AB,$G$2,工单自购配件明细!R:R,C105)</f>
        <v>0</v>
      </c>
      <c r="H105" s="14">
        <f>COUNTIFS(CSM配件!M:M,$H$2,CSM配件!F:F,C105)+COUNTIFS(工单自购配件明细!AB:AB,$H$2,工单自购配件明细!R:R,C105)</f>
        <v>0</v>
      </c>
      <c r="I105" s="14">
        <f>COUNTIFS(CSM配件!M:M,$I$2,CSM配件!F:F,C105)+COUNTIFS(工单自购配件明细!AB:AB,$I$2,工单自购配件明细!R:R,C105)</f>
        <v>0</v>
      </c>
      <c r="J105" s="14">
        <f>COUNTIFS(CSM配件!M:M,$J$2,CSM配件!F:F,C105)+COUNTIFS(工单自购配件明细!AB:AB,$J$2,工单自购配件明细!R:R,C105)</f>
        <v>0</v>
      </c>
      <c r="K105" s="14">
        <f>COUNTIFS(CSM配件!M:M,$K$2,CSM配件!F:F,C105)+COUNTIFS(工单自购配件明细!AB:AB,$K$2,工单自购配件明细!R:R,C105)</f>
        <v>0</v>
      </c>
      <c r="L105" s="14">
        <f>COUNTIFS(CSM配件!M:M,$L$2,CSM配件!F:F,C105)+COUNTIFS(工单自购配件明细!AB:AB,$L$2,工单自购配件明细!R:R,C105)</f>
        <v>0</v>
      </c>
      <c r="M105" s="14">
        <f t="shared" si="1"/>
        <v>0</v>
      </c>
    </row>
    <row r="106" s="5" customFormat="1" customHeight="1" spans="1:13">
      <c r="A106" s="13" t="s">
        <v>26</v>
      </c>
      <c r="B106" s="13" t="s">
        <v>104</v>
      </c>
      <c r="C106" s="13" t="s">
        <v>276</v>
      </c>
      <c r="D106" s="14">
        <f>COUNTIFS(CSM服务项目!Q:Q,$D$2,CSM服务项目!F:F,C106)</f>
        <v>0</v>
      </c>
      <c r="E106" s="14">
        <f>COUNTIFS(CSM配件!R:R,$E$2,CSM配件!F:F,C106)</f>
        <v>7</v>
      </c>
      <c r="F106" s="14">
        <f>COUNTIFS(CSM配件!M:M,$F$2,CSM配件!F:F,C106)+COUNTIFS(工单自购配件明细!AB:AB,$F$2,工单自购配件明细!R:R,C106)</f>
        <v>0</v>
      </c>
      <c r="G106" s="14">
        <f>COUNTIFS(CSM配件!M:M,$G$2,CSM配件!F:F,C106)+COUNTIFS(工单自购配件明细!AB:AB,$G$2,工单自购配件明细!R:R,C106)</f>
        <v>0</v>
      </c>
      <c r="H106" s="14">
        <f>COUNTIFS(CSM配件!M:M,$H$2,CSM配件!F:F,C106)+COUNTIFS(工单自购配件明细!AB:AB,$H$2,工单自购配件明细!R:R,C106)</f>
        <v>1</v>
      </c>
      <c r="I106" s="14">
        <f>COUNTIFS(CSM配件!M:M,$I$2,CSM配件!F:F,C106)+COUNTIFS(工单自购配件明细!AB:AB,$I$2,工单自购配件明细!R:R,C106)</f>
        <v>2</v>
      </c>
      <c r="J106" s="14">
        <f>COUNTIFS(CSM配件!M:M,$J$2,CSM配件!F:F,C106)+COUNTIFS(工单自购配件明细!AB:AB,$J$2,工单自购配件明细!R:R,C106)</f>
        <v>2</v>
      </c>
      <c r="K106" s="14">
        <f>COUNTIFS(CSM配件!M:M,$K$2,CSM配件!F:F,C106)+COUNTIFS(工单自购配件明细!AB:AB,$K$2,工单自购配件明细!R:R,C106)</f>
        <v>2</v>
      </c>
      <c r="L106" s="14">
        <f>COUNTIFS(CSM配件!M:M,$L$2,CSM配件!F:F,C106)+COUNTIFS(工单自购配件明细!AB:AB,$L$2,工单自购配件明细!R:R,C106)</f>
        <v>0</v>
      </c>
      <c r="M106" s="14">
        <f t="shared" si="1"/>
        <v>6</v>
      </c>
    </row>
    <row r="107" s="5" customFormat="1" customHeight="1" spans="1:13">
      <c r="A107" s="13" t="s">
        <v>28</v>
      </c>
      <c r="B107" s="13" t="s">
        <v>133</v>
      </c>
      <c r="C107" s="13" t="s">
        <v>179</v>
      </c>
      <c r="D107" s="14">
        <f>COUNTIFS(CSM服务项目!Q:Q,$D$2,CSM服务项目!F:F,C107)</f>
        <v>0</v>
      </c>
      <c r="E107" s="14">
        <f>COUNTIFS(CSM配件!R:R,$E$2,CSM配件!F:F,C107)</f>
        <v>2</v>
      </c>
      <c r="F107" s="14">
        <f>COUNTIFS(CSM配件!M:M,$F$2,CSM配件!F:F,C107)+COUNTIFS(工单自购配件明细!AB:AB,$F$2,工单自购配件明细!R:R,C107)</f>
        <v>0</v>
      </c>
      <c r="G107" s="14">
        <f>COUNTIFS(CSM配件!M:M,$G$2,CSM配件!F:F,C107)+COUNTIFS(工单自购配件明细!AB:AB,$G$2,工单自购配件明细!R:R,C107)</f>
        <v>0</v>
      </c>
      <c r="H107" s="14">
        <f>COUNTIFS(CSM配件!M:M,$H$2,CSM配件!F:F,C107)+COUNTIFS(工单自购配件明细!AB:AB,$H$2,工单自购配件明细!R:R,C107)</f>
        <v>0</v>
      </c>
      <c r="I107" s="14">
        <f>COUNTIFS(CSM配件!M:M,$I$2,CSM配件!F:F,C107)+COUNTIFS(工单自购配件明细!AB:AB,$I$2,工单自购配件明细!R:R,C107)</f>
        <v>1</v>
      </c>
      <c r="J107" s="14">
        <f>COUNTIFS(CSM配件!M:M,$J$2,CSM配件!F:F,C107)+COUNTIFS(工单自购配件明细!AB:AB,$J$2,工单自购配件明细!R:R,C107)</f>
        <v>1</v>
      </c>
      <c r="K107" s="14">
        <f>COUNTIFS(CSM配件!M:M,$K$2,CSM配件!F:F,C107)+COUNTIFS(工单自购配件明细!AB:AB,$K$2,工单自购配件明细!R:R,C107)</f>
        <v>1</v>
      </c>
      <c r="L107" s="14">
        <f>COUNTIFS(CSM配件!M:M,$L$2,CSM配件!F:F,C107)+COUNTIFS(工单自购配件明细!AB:AB,$L$2,工单自购配件明细!R:R,C107)</f>
        <v>0</v>
      </c>
      <c r="M107" s="14">
        <f t="shared" si="1"/>
        <v>3</v>
      </c>
    </row>
    <row r="108" s="5" customFormat="1" customHeight="1" spans="1:13">
      <c r="A108" s="13" t="s">
        <v>28</v>
      </c>
      <c r="B108" s="13" t="s">
        <v>129</v>
      </c>
      <c r="C108" s="13" t="s">
        <v>168</v>
      </c>
      <c r="D108" s="14">
        <f>COUNTIFS(CSM服务项目!Q:Q,$D$2,CSM服务项目!F:F,C108)</f>
        <v>0</v>
      </c>
      <c r="E108" s="14">
        <f>COUNTIFS(CSM配件!R:R,$E$2,CSM配件!F:F,C108)</f>
        <v>5</v>
      </c>
      <c r="F108" s="14">
        <f>COUNTIFS(CSM配件!M:M,$F$2,CSM配件!F:F,C108)+COUNTIFS(工单自购配件明细!AB:AB,$F$2,工单自购配件明细!R:R,C108)</f>
        <v>0</v>
      </c>
      <c r="G108" s="14">
        <f>COUNTIFS(CSM配件!M:M,$G$2,CSM配件!F:F,C108)+COUNTIFS(工单自购配件明细!AB:AB,$G$2,工单自购配件明细!R:R,C108)</f>
        <v>0</v>
      </c>
      <c r="H108" s="14">
        <f>COUNTIFS(CSM配件!M:M,$H$2,CSM配件!F:F,C108)+COUNTIFS(工单自购配件明细!AB:AB,$H$2,工单自购配件明细!R:R,C108)</f>
        <v>0</v>
      </c>
      <c r="I108" s="14">
        <f>COUNTIFS(CSM配件!M:M,$I$2,CSM配件!F:F,C108)+COUNTIFS(工单自购配件明细!AB:AB,$I$2,工单自购配件明细!R:R,C108)</f>
        <v>0</v>
      </c>
      <c r="J108" s="14">
        <f>COUNTIFS(CSM配件!M:M,$J$2,CSM配件!F:F,C108)+COUNTIFS(工单自购配件明细!AB:AB,$J$2,工单自购配件明细!R:R,C108)</f>
        <v>0</v>
      </c>
      <c r="K108" s="14">
        <f>COUNTIFS(CSM配件!M:M,$K$2,CSM配件!F:F,C108)+COUNTIFS(工单自购配件明细!AB:AB,$K$2,工单自购配件明细!R:R,C108)</f>
        <v>0</v>
      </c>
      <c r="L108" s="14">
        <f>COUNTIFS(CSM配件!M:M,$L$2,CSM配件!F:F,C108)+COUNTIFS(工单自购配件明细!AB:AB,$L$2,工单自购配件明细!R:R,C108)</f>
        <v>0</v>
      </c>
      <c r="M108" s="14">
        <f t="shared" si="1"/>
        <v>0</v>
      </c>
    </row>
    <row r="109" s="5" customFormat="1" customHeight="1" spans="1:13">
      <c r="A109" s="13" t="s">
        <v>28</v>
      </c>
      <c r="B109" s="13" t="s">
        <v>150</v>
      </c>
      <c r="C109" s="13" t="s">
        <v>248</v>
      </c>
      <c r="D109" s="14">
        <f>COUNTIFS(CSM服务项目!Q:Q,$D$2,CSM服务项目!F:F,C109)</f>
        <v>0</v>
      </c>
      <c r="E109" s="14">
        <f>COUNTIFS(CSM配件!R:R,$E$2,CSM配件!F:F,C109)</f>
        <v>0</v>
      </c>
      <c r="F109" s="14">
        <f>COUNTIFS(CSM配件!M:M,$F$2,CSM配件!F:F,C109)+COUNTIFS(工单自购配件明细!AB:AB,$F$2,工单自购配件明细!R:R,C109)</f>
        <v>0</v>
      </c>
      <c r="G109" s="14">
        <f>COUNTIFS(CSM配件!M:M,$G$2,CSM配件!F:F,C109)+COUNTIFS(工单自购配件明细!AB:AB,$G$2,工单自购配件明细!R:R,C109)</f>
        <v>0</v>
      </c>
      <c r="H109" s="14">
        <f>COUNTIFS(CSM配件!M:M,$H$2,CSM配件!F:F,C109)+COUNTIFS(工单自购配件明细!AB:AB,$H$2,工单自购配件明细!R:R,C109)</f>
        <v>0</v>
      </c>
      <c r="I109" s="14">
        <f>COUNTIFS(CSM配件!M:M,$I$2,CSM配件!F:F,C109)+COUNTIFS(工单自购配件明细!AB:AB,$I$2,工单自购配件明细!R:R,C109)</f>
        <v>0</v>
      </c>
      <c r="J109" s="14">
        <f>COUNTIFS(CSM配件!M:M,$J$2,CSM配件!F:F,C109)+COUNTIFS(工单自购配件明细!AB:AB,$J$2,工单自购配件明细!R:R,C109)</f>
        <v>0</v>
      </c>
      <c r="K109" s="14">
        <f>COUNTIFS(CSM配件!M:M,$K$2,CSM配件!F:F,C109)+COUNTIFS(工单自购配件明细!AB:AB,$K$2,工单自购配件明细!R:R,C109)</f>
        <v>0</v>
      </c>
      <c r="L109" s="14">
        <f>COUNTIFS(CSM配件!M:M,$L$2,CSM配件!F:F,C109)+COUNTIFS(工单自购配件明细!AB:AB,$L$2,工单自购配件明细!R:R,C109)</f>
        <v>0</v>
      </c>
      <c r="M109" s="14">
        <f t="shared" si="1"/>
        <v>0</v>
      </c>
    </row>
    <row r="110" s="5" customFormat="1" customHeight="1" spans="1:13">
      <c r="A110" s="13" t="s">
        <v>28</v>
      </c>
      <c r="B110" s="13" t="s">
        <v>135</v>
      </c>
      <c r="C110" s="13" t="s">
        <v>198</v>
      </c>
      <c r="D110" s="14">
        <f>COUNTIFS(CSM服务项目!Q:Q,$D$2,CSM服务项目!F:F,C110)</f>
        <v>0</v>
      </c>
      <c r="E110" s="14">
        <f>COUNTIFS(CSM配件!R:R,$E$2,CSM配件!F:F,C110)</f>
        <v>6</v>
      </c>
      <c r="F110" s="14">
        <f>COUNTIFS(CSM配件!M:M,$F$2,CSM配件!F:F,C110)+COUNTIFS(工单自购配件明细!AB:AB,$F$2,工单自购配件明细!R:R,C110)</f>
        <v>0</v>
      </c>
      <c r="G110" s="14">
        <f>COUNTIFS(CSM配件!M:M,$G$2,CSM配件!F:F,C110)+COUNTIFS(工单自购配件明细!AB:AB,$G$2,工单自购配件明细!R:R,C110)</f>
        <v>0</v>
      </c>
      <c r="H110" s="14">
        <f>COUNTIFS(CSM配件!M:M,$H$2,CSM配件!F:F,C110)+COUNTIFS(工单自购配件明细!AB:AB,$H$2,工单自购配件明细!R:R,C110)</f>
        <v>0</v>
      </c>
      <c r="I110" s="14">
        <f>COUNTIFS(CSM配件!M:M,$I$2,CSM配件!F:F,C110)+COUNTIFS(工单自购配件明细!AB:AB,$I$2,工单自购配件明细!R:R,C110)</f>
        <v>0</v>
      </c>
      <c r="J110" s="14">
        <f>COUNTIFS(CSM配件!M:M,$J$2,CSM配件!F:F,C110)+COUNTIFS(工单自购配件明细!AB:AB,$J$2,工单自购配件明细!R:R,C110)</f>
        <v>0</v>
      </c>
      <c r="K110" s="14">
        <f>COUNTIFS(CSM配件!M:M,$K$2,CSM配件!F:F,C110)+COUNTIFS(工单自购配件明细!AB:AB,$K$2,工单自购配件明细!R:R,C110)</f>
        <v>0</v>
      </c>
      <c r="L110" s="14">
        <f>COUNTIFS(CSM配件!M:M,$L$2,CSM配件!F:F,C110)+COUNTIFS(工单自购配件明细!AB:AB,$L$2,工单自购配件明细!R:R,C110)</f>
        <v>0</v>
      </c>
      <c r="M110" s="14">
        <f t="shared" si="1"/>
        <v>0</v>
      </c>
    </row>
    <row r="111" s="5" customFormat="1" customHeight="1" spans="1:13">
      <c r="A111" s="13" t="s">
        <v>28</v>
      </c>
      <c r="B111" s="13" t="s">
        <v>145</v>
      </c>
      <c r="C111" s="13" t="s">
        <v>222</v>
      </c>
      <c r="D111" s="14">
        <f>COUNTIFS(CSM服务项目!Q:Q,$D$2,CSM服务项目!F:F,C111)</f>
        <v>0</v>
      </c>
      <c r="E111" s="14">
        <f>COUNTIFS(CSM配件!R:R,$E$2,CSM配件!F:F,C111)</f>
        <v>5</v>
      </c>
      <c r="F111" s="14">
        <f>COUNTIFS(CSM配件!M:M,$F$2,CSM配件!F:F,C111)+COUNTIFS(工单自购配件明细!AB:AB,$F$2,工单自购配件明细!R:R,C111)</f>
        <v>0</v>
      </c>
      <c r="G111" s="14">
        <f>COUNTIFS(CSM配件!M:M,$G$2,CSM配件!F:F,C111)+COUNTIFS(工单自购配件明细!AB:AB,$G$2,工单自购配件明细!R:R,C111)</f>
        <v>0</v>
      </c>
      <c r="H111" s="14">
        <f>COUNTIFS(CSM配件!M:M,$H$2,CSM配件!F:F,C111)+COUNTIFS(工单自购配件明细!AB:AB,$H$2,工单自购配件明细!R:R,C111)</f>
        <v>0</v>
      </c>
      <c r="I111" s="14">
        <f>COUNTIFS(CSM配件!M:M,$I$2,CSM配件!F:F,C111)+COUNTIFS(工单自购配件明细!AB:AB,$I$2,工单自购配件明细!R:R,C111)</f>
        <v>4</v>
      </c>
      <c r="J111" s="14">
        <f>COUNTIFS(CSM配件!M:M,$J$2,CSM配件!F:F,C111)+COUNTIFS(工单自购配件明细!AB:AB,$J$2,工单自购配件明细!R:R,C111)</f>
        <v>1</v>
      </c>
      <c r="K111" s="14">
        <f>COUNTIFS(CSM配件!M:M,$K$2,CSM配件!F:F,C111)+COUNTIFS(工单自购配件明细!AB:AB,$K$2,工单自购配件明细!R:R,C111)</f>
        <v>1</v>
      </c>
      <c r="L111" s="14">
        <f>COUNTIFS(CSM配件!M:M,$L$2,CSM配件!F:F,C111)+COUNTIFS(工单自购配件明细!AB:AB,$L$2,工单自购配件明细!R:R,C111)</f>
        <v>0</v>
      </c>
      <c r="M111" s="14">
        <f t="shared" si="1"/>
        <v>6</v>
      </c>
    </row>
    <row r="112" s="5" customFormat="1" customHeight="1" spans="1:13">
      <c r="A112" s="13" t="s">
        <v>28</v>
      </c>
      <c r="B112" s="13" t="s">
        <v>132</v>
      </c>
      <c r="C112" s="13" t="s">
        <v>176</v>
      </c>
      <c r="D112" s="14">
        <f>COUNTIFS(CSM服务项目!Q:Q,$D$2,CSM服务项目!F:F,C112)</f>
        <v>0</v>
      </c>
      <c r="E112" s="14">
        <f>COUNTIFS(CSM配件!R:R,$E$2,CSM配件!F:F,C112)</f>
        <v>1</v>
      </c>
      <c r="F112" s="14">
        <f>COUNTIFS(CSM配件!M:M,$F$2,CSM配件!F:F,C112)+COUNTIFS(工单自购配件明细!AB:AB,$F$2,工单自购配件明细!R:R,C112)</f>
        <v>0</v>
      </c>
      <c r="G112" s="14">
        <f>COUNTIFS(CSM配件!M:M,$G$2,CSM配件!F:F,C112)+COUNTIFS(工单自购配件明细!AB:AB,$G$2,工单自购配件明细!R:R,C112)</f>
        <v>0</v>
      </c>
      <c r="H112" s="14">
        <f>COUNTIFS(CSM配件!M:M,$H$2,CSM配件!F:F,C112)+COUNTIFS(工单自购配件明细!AB:AB,$H$2,工单自购配件明细!R:R,C112)</f>
        <v>0</v>
      </c>
      <c r="I112" s="14">
        <f>COUNTIFS(CSM配件!M:M,$I$2,CSM配件!F:F,C112)+COUNTIFS(工单自购配件明细!AB:AB,$I$2,工单自购配件明细!R:R,C112)</f>
        <v>2</v>
      </c>
      <c r="J112" s="14">
        <f>COUNTIFS(CSM配件!M:M,$J$2,CSM配件!F:F,C112)+COUNTIFS(工单自购配件明细!AB:AB,$J$2,工单自购配件明细!R:R,C112)</f>
        <v>2</v>
      </c>
      <c r="K112" s="14">
        <f>COUNTIFS(CSM配件!M:M,$K$2,CSM配件!F:F,C112)+COUNTIFS(工单自购配件明细!AB:AB,$K$2,工单自购配件明细!R:R,C112)</f>
        <v>1</v>
      </c>
      <c r="L112" s="14">
        <f>COUNTIFS(CSM配件!M:M,$L$2,CSM配件!F:F,C112)+COUNTIFS(工单自购配件明细!AB:AB,$L$2,工单自购配件明细!R:R,C112)</f>
        <v>0</v>
      </c>
      <c r="M112" s="14">
        <f t="shared" si="1"/>
        <v>5</v>
      </c>
    </row>
    <row r="113" s="5" customFormat="1" customHeight="1" spans="1:13">
      <c r="A113" s="13" t="s">
        <v>28</v>
      </c>
      <c r="B113" s="13" t="s">
        <v>147</v>
      </c>
      <c r="C113" s="13" t="s">
        <v>234</v>
      </c>
      <c r="D113" s="14">
        <f>COUNTIFS(CSM服务项目!Q:Q,$D$2,CSM服务项目!F:F,C113)</f>
        <v>0</v>
      </c>
      <c r="E113" s="14">
        <f>COUNTIFS(CSM配件!R:R,$E$2,CSM配件!F:F,C113)</f>
        <v>2</v>
      </c>
      <c r="F113" s="14">
        <f>COUNTIFS(CSM配件!M:M,$F$2,CSM配件!F:F,C113)+COUNTIFS(工单自购配件明细!AB:AB,$F$2,工单自购配件明细!R:R,C113)</f>
        <v>0</v>
      </c>
      <c r="G113" s="14">
        <f>COUNTIFS(CSM配件!M:M,$G$2,CSM配件!F:F,C113)+COUNTIFS(工单自购配件明细!AB:AB,$G$2,工单自购配件明细!R:R,C113)</f>
        <v>0</v>
      </c>
      <c r="H113" s="14">
        <f>COUNTIFS(CSM配件!M:M,$H$2,CSM配件!F:F,C113)+COUNTIFS(工单自购配件明细!AB:AB,$H$2,工单自购配件明细!R:R,C113)</f>
        <v>0</v>
      </c>
      <c r="I113" s="14">
        <f>COUNTIFS(CSM配件!M:M,$I$2,CSM配件!F:F,C113)+COUNTIFS(工单自购配件明细!AB:AB,$I$2,工单自购配件明细!R:R,C113)</f>
        <v>0</v>
      </c>
      <c r="J113" s="14">
        <f>COUNTIFS(CSM配件!M:M,$J$2,CSM配件!F:F,C113)+COUNTIFS(工单自购配件明细!AB:AB,$J$2,工单自购配件明细!R:R,C113)</f>
        <v>0</v>
      </c>
      <c r="K113" s="14">
        <f>COUNTIFS(CSM配件!M:M,$K$2,CSM配件!F:F,C113)+COUNTIFS(工单自购配件明细!AB:AB,$K$2,工单自购配件明细!R:R,C113)</f>
        <v>0</v>
      </c>
      <c r="L113" s="14">
        <f>COUNTIFS(CSM配件!M:M,$L$2,CSM配件!F:F,C113)+COUNTIFS(工单自购配件明细!AB:AB,$L$2,工单自购配件明细!R:R,C113)</f>
        <v>0</v>
      </c>
      <c r="M113" s="14">
        <f t="shared" si="1"/>
        <v>0</v>
      </c>
    </row>
    <row r="114" s="5" customFormat="1" customHeight="1" spans="1:13">
      <c r="A114" s="13" t="s">
        <v>25</v>
      </c>
      <c r="B114" s="13" t="s">
        <v>83</v>
      </c>
      <c r="C114" s="13" t="s">
        <v>328</v>
      </c>
      <c r="D114" s="14">
        <f>COUNTIFS(CSM服务项目!Q:Q,$D$2,CSM服务项目!F:F,C114)</f>
        <v>0</v>
      </c>
      <c r="E114" s="14">
        <f>COUNTIFS(CSM配件!R:R,$E$2,CSM配件!F:F,C114)</f>
        <v>2</v>
      </c>
      <c r="F114" s="14">
        <f>COUNTIFS(CSM配件!M:M,$F$2,CSM配件!F:F,C114)+COUNTIFS(工单自购配件明细!AB:AB,$F$2,工单自购配件明细!R:R,C114)</f>
        <v>0</v>
      </c>
      <c r="G114" s="14">
        <f>COUNTIFS(CSM配件!M:M,$G$2,CSM配件!F:F,C114)+COUNTIFS(工单自购配件明细!AB:AB,$G$2,工单自购配件明细!R:R,C114)</f>
        <v>0</v>
      </c>
      <c r="H114" s="14">
        <f>COUNTIFS(CSM配件!M:M,$H$2,CSM配件!F:F,C114)+COUNTIFS(工单自购配件明细!AB:AB,$H$2,工单自购配件明细!R:R,C114)</f>
        <v>0</v>
      </c>
      <c r="I114" s="14">
        <f>COUNTIFS(CSM配件!M:M,$I$2,CSM配件!F:F,C114)+COUNTIFS(工单自购配件明细!AB:AB,$I$2,工单自购配件明细!R:R,C114)</f>
        <v>0</v>
      </c>
      <c r="J114" s="14">
        <f>COUNTIFS(CSM配件!M:M,$J$2,CSM配件!F:F,C114)+COUNTIFS(工单自购配件明细!AB:AB,$J$2,工单自购配件明细!R:R,C114)</f>
        <v>0</v>
      </c>
      <c r="K114" s="14">
        <f>COUNTIFS(CSM配件!M:M,$K$2,CSM配件!F:F,C114)+COUNTIFS(工单自购配件明细!AB:AB,$K$2,工单自购配件明细!R:R,C114)</f>
        <v>0</v>
      </c>
      <c r="L114" s="14">
        <f>COUNTIFS(CSM配件!M:M,$L$2,CSM配件!F:F,C114)+COUNTIFS(工单自购配件明细!AB:AB,$L$2,工单自购配件明细!R:R,C114)</f>
        <v>0</v>
      </c>
      <c r="M114" s="14">
        <f t="shared" si="1"/>
        <v>0</v>
      </c>
    </row>
    <row r="115" s="5" customFormat="1" customHeight="1" spans="1:13">
      <c r="A115" s="13" t="s">
        <v>28</v>
      </c>
      <c r="B115" s="13" t="s">
        <v>133</v>
      </c>
      <c r="C115" s="13" t="s">
        <v>184</v>
      </c>
      <c r="D115" s="14">
        <f>COUNTIFS(CSM服务项目!Q:Q,$D$2,CSM服务项目!F:F,C115)</f>
        <v>1</v>
      </c>
      <c r="E115" s="14">
        <f>COUNTIFS(CSM配件!R:R,$E$2,CSM配件!F:F,C115)</f>
        <v>4</v>
      </c>
      <c r="F115" s="14">
        <f>COUNTIFS(CSM配件!M:M,$F$2,CSM配件!F:F,C115)+COUNTIFS(工单自购配件明细!AB:AB,$F$2,工单自购配件明细!R:R,C115)</f>
        <v>0</v>
      </c>
      <c r="G115" s="14">
        <f>COUNTIFS(CSM配件!M:M,$G$2,CSM配件!F:F,C115)+COUNTIFS(工单自购配件明细!AB:AB,$G$2,工单自购配件明细!R:R,C115)</f>
        <v>0</v>
      </c>
      <c r="H115" s="14">
        <f>COUNTIFS(CSM配件!M:M,$H$2,CSM配件!F:F,C115)+COUNTIFS(工单自购配件明细!AB:AB,$H$2,工单自购配件明细!R:R,C115)</f>
        <v>0</v>
      </c>
      <c r="I115" s="14">
        <f>COUNTIFS(CSM配件!M:M,$I$2,CSM配件!F:F,C115)+COUNTIFS(工单自购配件明细!AB:AB,$I$2,工单自购配件明细!R:R,C115)</f>
        <v>0</v>
      </c>
      <c r="J115" s="14">
        <f>COUNTIFS(CSM配件!M:M,$J$2,CSM配件!F:F,C115)+COUNTIFS(工单自购配件明细!AB:AB,$J$2,工单自购配件明细!R:R,C115)</f>
        <v>0</v>
      </c>
      <c r="K115" s="14">
        <f>COUNTIFS(CSM配件!M:M,$K$2,CSM配件!F:F,C115)+COUNTIFS(工单自购配件明细!AB:AB,$K$2,工单自购配件明细!R:R,C115)</f>
        <v>0</v>
      </c>
      <c r="L115" s="14">
        <f>COUNTIFS(CSM配件!M:M,$L$2,CSM配件!F:F,C115)+COUNTIFS(工单自购配件明细!AB:AB,$L$2,工单自购配件明细!R:R,C115)</f>
        <v>0</v>
      </c>
      <c r="M115" s="14">
        <f t="shared" si="1"/>
        <v>0</v>
      </c>
    </row>
    <row r="116" s="5" customFormat="1" customHeight="1" spans="1:13">
      <c r="A116" s="13" t="s">
        <v>28</v>
      </c>
      <c r="B116" s="13" t="s">
        <v>137</v>
      </c>
      <c r="C116" s="13" t="s">
        <v>203</v>
      </c>
      <c r="D116" s="14">
        <f>COUNTIFS(CSM服务项目!Q:Q,$D$2,CSM服务项目!F:F,C116)</f>
        <v>0</v>
      </c>
      <c r="E116" s="14">
        <f>COUNTIFS(CSM配件!R:R,$E$2,CSM配件!F:F,C116)</f>
        <v>1</v>
      </c>
      <c r="F116" s="14">
        <f>COUNTIFS(CSM配件!M:M,$F$2,CSM配件!F:F,C116)+COUNTIFS(工单自购配件明细!AB:AB,$F$2,工单自购配件明细!R:R,C116)</f>
        <v>0</v>
      </c>
      <c r="G116" s="14">
        <f>COUNTIFS(CSM配件!M:M,$G$2,CSM配件!F:F,C116)+COUNTIFS(工单自购配件明细!AB:AB,$G$2,工单自购配件明细!R:R,C116)</f>
        <v>0</v>
      </c>
      <c r="H116" s="14">
        <f>COUNTIFS(CSM配件!M:M,$H$2,CSM配件!F:F,C116)+COUNTIFS(工单自购配件明细!AB:AB,$H$2,工单自购配件明细!R:R,C116)</f>
        <v>0</v>
      </c>
      <c r="I116" s="14">
        <f>COUNTIFS(CSM配件!M:M,$I$2,CSM配件!F:F,C116)+COUNTIFS(工单自购配件明细!AB:AB,$I$2,工单自购配件明细!R:R,C116)</f>
        <v>0</v>
      </c>
      <c r="J116" s="14">
        <f>COUNTIFS(CSM配件!M:M,$J$2,CSM配件!F:F,C116)+COUNTIFS(工单自购配件明细!AB:AB,$J$2,工单自购配件明细!R:R,C116)</f>
        <v>0</v>
      </c>
      <c r="K116" s="14">
        <f>COUNTIFS(CSM配件!M:M,$K$2,CSM配件!F:F,C116)+COUNTIFS(工单自购配件明细!AB:AB,$K$2,工单自购配件明细!R:R,C116)</f>
        <v>0</v>
      </c>
      <c r="L116" s="14">
        <f>COUNTIFS(CSM配件!M:M,$L$2,CSM配件!F:F,C116)+COUNTIFS(工单自购配件明细!AB:AB,$L$2,工单自购配件明细!R:R,C116)</f>
        <v>0</v>
      </c>
      <c r="M116" s="14">
        <f t="shared" si="1"/>
        <v>0</v>
      </c>
    </row>
    <row r="117" s="5" customFormat="1" customHeight="1" spans="1:13">
      <c r="A117" s="13" t="s">
        <v>24</v>
      </c>
      <c r="B117" s="13" t="s">
        <v>66</v>
      </c>
      <c r="C117" s="13" t="s">
        <v>400</v>
      </c>
      <c r="D117" s="14">
        <f>COUNTIFS(CSM服务项目!Q:Q,$D$2,CSM服务项目!F:F,C117)</f>
        <v>0</v>
      </c>
      <c r="E117" s="14">
        <f>COUNTIFS(CSM配件!R:R,$E$2,CSM配件!F:F,C117)</f>
        <v>0</v>
      </c>
      <c r="F117" s="14">
        <f>COUNTIFS(CSM配件!M:M,$F$2,CSM配件!F:F,C117)+COUNTIFS(工单自购配件明细!AB:AB,$F$2,工单自购配件明细!R:R,C117)</f>
        <v>0</v>
      </c>
      <c r="G117" s="14">
        <f>COUNTIFS(CSM配件!M:M,$G$2,CSM配件!F:F,C117)+COUNTIFS(工单自购配件明细!AB:AB,$G$2,工单自购配件明细!R:R,C117)</f>
        <v>0</v>
      </c>
      <c r="H117" s="14">
        <f>COUNTIFS(CSM配件!M:M,$H$2,CSM配件!F:F,C117)+COUNTIFS(工单自购配件明细!AB:AB,$H$2,工单自购配件明细!R:R,C117)</f>
        <v>0</v>
      </c>
      <c r="I117" s="14">
        <f>COUNTIFS(CSM配件!M:M,$I$2,CSM配件!F:F,C117)+COUNTIFS(工单自购配件明细!AB:AB,$I$2,工单自购配件明细!R:R,C117)</f>
        <v>0</v>
      </c>
      <c r="J117" s="14">
        <f>COUNTIFS(CSM配件!M:M,$J$2,CSM配件!F:F,C117)+COUNTIFS(工单自购配件明细!AB:AB,$J$2,工单自购配件明细!R:R,C117)</f>
        <v>0</v>
      </c>
      <c r="K117" s="14">
        <f>COUNTIFS(CSM配件!M:M,$K$2,CSM配件!F:F,C117)+COUNTIFS(工单自购配件明细!AB:AB,$K$2,工单自购配件明细!R:R,C117)</f>
        <v>0</v>
      </c>
      <c r="L117" s="14">
        <f>COUNTIFS(CSM配件!M:M,$L$2,CSM配件!F:F,C117)+COUNTIFS(工单自购配件明细!AB:AB,$L$2,工单自购配件明细!R:R,C117)</f>
        <v>0</v>
      </c>
      <c r="M117" s="14">
        <f t="shared" si="1"/>
        <v>0</v>
      </c>
    </row>
    <row r="118" s="5" customFormat="1" customHeight="1" spans="1:13">
      <c r="A118" s="13" t="s">
        <v>28</v>
      </c>
      <c r="B118" s="13" t="s">
        <v>138</v>
      </c>
      <c r="C118" s="13" t="s">
        <v>208</v>
      </c>
      <c r="D118" s="14">
        <f>COUNTIFS(CSM服务项目!Q:Q,$D$2,CSM服务项目!F:F,C118)</f>
        <v>0</v>
      </c>
      <c r="E118" s="14">
        <f>COUNTIFS(CSM配件!R:R,$E$2,CSM配件!F:F,C118)</f>
        <v>3</v>
      </c>
      <c r="F118" s="14">
        <f>COUNTIFS(CSM配件!M:M,$F$2,CSM配件!F:F,C118)+COUNTIFS(工单自购配件明细!AB:AB,$F$2,工单自购配件明细!R:R,C118)</f>
        <v>0</v>
      </c>
      <c r="G118" s="14">
        <f>COUNTIFS(CSM配件!M:M,$G$2,CSM配件!F:F,C118)+COUNTIFS(工单自购配件明细!AB:AB,$G$2,工单自购配件明细!R:R,C118)</f>
        <v>0</v>
      </c>
      <c r="H118" s="14">
        <f>COUNTIFS(CSM配件!M:M,$H$2,CSM配件!F:F,C118)+COUNTIFS(工单自购配件明细!AB:AB,$H$2,工单自购配件明细!R:R,C118)</f>
        <v>0</v>
      </c>
      <c r="I118" s="14">
        <f>COUNTIFS(CSM配件!M:M,$I$2,CSM配件!F:F,C118)+COUNTIFS(工单自购配件明细!AB:AB,$I$2,工单自购配件明细!R:R,C118)</f>
        <v>3</v>
      </c>
      <c r="J118" s="14">
        <f>COUNTIFS(CSM配件!M:M,$J$2,CSM配件!F:F,C118)+COUNTIFS(工单自购配件明细!AB:AB,$J$2,工单自购配件明细!R:R,C118)</f>
        <v>3</v>
      </c>
      <c r="K118" s="14">
        <f>COUNTIFS(CSM配件!M:M,$K$2,CSM配件!F:F,C118)+COUNTIFS(工单自购配件明细!AB:AB,$K$2,工单自购配件明细!R:R,C118)</f>
        <v>2</v>
      </c>
      <c r="L118" s="14">
        <f>COUNTIFS(CSM配件!M:M,$L$2,CSM配件!F:F,C118)+COUNTIFS(工单自购配件明细!AB:AB,$L$2,工单自购配件明细!R:R,C118)</f>
        <v>0</v>
      </c>
      <c r="M118" s="14">
        <f t="shared" si="1"/>
        <v>8</v>
      </c>
    </row>
    <row r="119" s="5" customFormat="1" customHeight="1" spans="1:13">
      <c r="A119" s="13" t="s">
        <v>25</v>
      </c>
      <c r="B119" s="13" t="s">
        <v>72</v>
      </c>
      <c r="C119" s="13" t="s">
        <v>314</v>
      </c>
      <c r="D119" s="14">
        <f>COUNTIFS(CSM服务项目!Q:Q,$D$2,CSM服务项目!F:F,C119)</f>
        <v>0</v>
      </c>
      <c r="E119" s="14">
        <f>COUNTIFS(CSM配件!R:R,$E$2,CSM配件!F:F,C119)</f>
        <v>1</v>
      </c>
      <c r="F119" s="14">
        <f>COUNTIFS(CSM配件!M:M,$F$2,CSM配件!F:F,C119)+COUNTIFS(工单自购配件明细!AB:AB,$F$2,工单自购配件明细!R:R,C119)</f>
        <v>0</v>
      </c>
      <c r="G119" s="14">
        <f>COUNTIFS(CSM配件!M:M,$G$2,CSM配件!F:F,C119)+COUNTIFS(工单自购配件明细!AB:AB,$G$2,工单自购配件明细!R:R,C119)</f>
        <v>0</v>
      </c>
      <c r="H119" s="14">
        <f>COUNTIFS(CSM配件!M:M,$H$2,CSM配件!F:F,C119)+COUNTIFS(工单自购配件明细!AB:AB,$H$2,工单自购配件明细!R:R,C119)</f>
        <v>0</v>
      </c>
      <c r="I119" s="14">
        <f>COUNTIFS(CSM配件!M:M,$I$2,CSM配件!F:F,C119)+COUNTIFS(工单自购配件明细!AB:AB,$I$2,工单自购配件明细!R:R,C119)</f>
        <v>0</v>
      </c>
      <c r="J119" s="14">
        <f>COUNTIFS(CSM配件!M:M,$J$2,CSM配件!F:F,C119)+COUNTIFS(工单自购配件明细!AB:AB,$J$2,工单自购配件明细!R:R,C119)</f>
        <v>0</v>
      </c>
      <c r="K119" s="14">
        <f>COUNTIFS(CSM配件!M:M,$K$2,CSM配件!F:F,C119)+COUNTIFS(工单自购配件明细!AB:AB,$K$2,工单自购配件明细!R:R,C119)</f>
        <v>0</v>
      </c>
      <c r="L119" s="14">
        <f>COUNTIFS(CSM配件!M:M,$L$2,CSM配件!F:F,C119)+COUNTIFS(工单自购配件明细!AB:AB,$L$2,工单自购配件明细!R:R,C119)</f>
        <v>0</v>
      </c>
      <c r="M119" s="14">
        <f t="shared" si="1"/>
        <v>0</v>
      </c>
    </row>
    <row r="120" s="5" customFormat="1" customHeight="1" spans="1:13">
      <c r="A120" s="13" t="s">
        <v>26</v>
      </c>
      <c r="B120" s="13" t="s">
        <v>102</v>
      </c>
      <c r="C120" s="13" t="s">
        <v>273</v>
      </c>
      <c r="D120" s="14">
        <f>COUNTIFS(CSM服务项目!Q:Q,$D$2,CSM服务项目!F:F,C120)</f>
        <v>0</v>
      </c>
      <c r="E120" s="14">
        <f>COUNTIFS(CSM配件!R:R,$E$2,CSM配件!F:F,C120)</f>
        <v>4</v>
      </c>
      <c r="F120" s="14">
        <f>COUNTIFS(CSM配件!M:M,$F$2,CSM配件!F:F,C120)+COUNTIFS(工单自购配件明细!AB:AB,$F$2,工单自购配件明细!R:R,C120)</f>
        <v>0</v>
      </c>
      <c r="G120" s="14">
        <f>COUNTIFS(CSM配件!M:M,$G$2,CSM配件!F:F,C120)+COUNTIFS(工单自购配件明细!AB:AB,$G$2,工单自购配件明细!R:R,C120)</f>
        <v>0</v>
      </c>
      <c r="H120" s="14">
        <f>COUNTIFS(CSM配件!M:M,$H$2,CSM配件!F:F,C120)+COUNTIFS(工单自购配件明细!AB:AB,$H$2,工单自购配件明细!R:R,C120)</f>
        <v>0</v>
      </c>
      <c r="I120" s="14">
        <f>COUNTIFS(CSM配件!M:M,$I$2,CSM配件!F:F,C120)+COUNTIFS(工单自购配件明细!AB:AB,$I$2,工单自购配件明细!R:R,C120)</f>
        <v>0</v>
      </c>
      <c r="J120" s="14">
        <f>COUNTIFS(CSM配件!M:M,$J$2,CSM配件!F:F,C120)+COUNTIFS(工单自购配件明细!AB:AB,$J$2,工单自购配件明细!R:R,C120)</f>
        <v>0</v>
      </c>
      <c r="K120" s="14">
        <f>COUNTIFS(CSM配件!M:M,$K$2,CSM配件!F:F,C120)+COUNTIFS(工单自购配件明细!AB:AB,$K$2,工单自购配件明细!R:R,C120)</f>
        <v>0</v>
      </c>
      <c r="L120" s="14">
        <f>COUNTIFS(CSM配件!M:M,$L$2,CSM配件!F:F,C120)+COUNTIFS(工单自购配件明细!AB:AB,$L$2,工单自购配件明细!R:R,C120)</f>
        <v>0</v>
      </c>
      <c r="M120" s="14">
        <f t="shared" si="1"/>
        <v>0</v>
      </c>
    </row>
    <row r="121" s="5" customFormat="1" customHeight="1" spans="1:13">
      <c r="A121" s="13" t="s">
        <v>26</v>
      </c>
      <c r="B121" s="13" t="s">
        <v>109</v>
      </c>
      <c r="C121" s="13" t="s">
        <v>284</v>
      </c>
      <c r="D121" s="14">
        <f>COUNTIFS(CSM服务项目!Q:Q,$D$2,CSM服务项目!F:F,C121)</f>
        <v>0</v>
      </c>
      <c r="E121" s="14">
        <f>COUNTIFS(CSM配件!R:R,$E$2,CSM配件!F:F,C121)</f>
        <v>0</v>
      </c>
      <c r="F121" s="14">
        <f>COUNTIFS(CSM配件!M:M,$F$2,CSM配件!F:F,C121)+COUNTIFS(工单自购配件明细!AB:AB,$F$2,工单自购配件明细!R:R,C121)</f>
        <v>0</v>
      </c>
      <c r="G121" s="14">
        <f>COUNTIFS(CSM配件!M:M,$G$2,CSM配件!F:F,C121)+COUNTIFS(工单自购配件明细!AB:AB,$G$2,工单自购配件明细!R:R,C121)</f>
        <v>0</v>
      </c>
      <c r="H121" s="14">
        <f>COUNTIFS(CSM配件!M:M,$H$2,CSM配件!F:F,C121)+COUNTIFS(工单自购配件明细!AB:AB,$H$2,工单自购配件明细!R:R,C121)</f>
        <v>0</v>
      </c>
      <c r="I121" s="14">
        <f>COUNTIFS(CSM配件!M:M,$I$2,CSM配件!F:F,C121)+COUNTIFS(工单自购配件明细!AB:AB,$I$2,工单自购配件明细!R:R,C121)</f>
        <v>0</v>
      </c>
      <c r="J121" s="14">
        <f>COUNTIFS(CSM配件!M:M,$J$2,CSM配件!F:F,C121)+COUNTIFS(工单自购配件明细!AB:AB,$J$2,工单自购配件明细!R:R,C121)</f>
        <v>0</v>
      </c>
      <c r="K121" s="14">
        <f>COUNTIFS(CSM配件!M:M,$K$2,CSM配件!F:F,C121)+COUNTIFS(工单自购配件明细!AB:AB,$K$2,工单自购配件明细!R:R,C121)</f>
        <v>0</v>
      </c>
      <c r="L121" s="14">
        <f>COUNTIFS(CSM配件!M:M,$L$2,CSM配件!F:F,C121)+COUNTIFS(工单自购配件明细!AB:AB,$L$2,工单自购配件明细!R:R,C121)</f>
        <v>0</v>
      </c>
      <c r="M121" s="14">
        <f t="shared" si="1"/>
        <v>0</v>
      </c>
    </row>
    <row r="122" s="5" customFormat="1" customHeight="1" spans="1:13">
      <c r="A122" s="13" t="s">
        <v>25</v>
      </c>
      <c r="B122" s="13" t="s">
        <v>93</v>
      </c>
      <c r="C122" s="13" t="s">
        <v>348</v>
      </c>
      <c r="D122" s="14">
        <f>COUNTIFS(CSM服务项目!Q:Q,$D$2,CSM服务项目!F:F,C122)</f>
        <v>1</v>
      </c>
      <c r="E122" s="14">
        <f>COUNTIFS(CSM配件!R:R,$E$2,CSM配件!F:F,C122)</f>
        <v>5</v>
      </c>
      <c r="F122" s="14">
        <f>COUNTIFS(CSM配件!M:M,$F$2,CSM配件!F:F,C122)+COUNTIFS(工单自购配件明细!AB:AB,$F$2,工单自购配件明细!R:R,C122)</f>
        <v>1</v>
      </c>
      <c r="G122" s="14">
        <f>COUNTIFS(CSM配件!M:M,$G$2,CSM配件!F:F,C122)+COUNTIFS(工单自购配件明细!AB:AB,$G$2,工单自购配件明细!R:R,C122)</f>
        <v>0</v>
      </c>
      <c r="H122" s="14">
        <f>COUNTIFS(CSM配件!M:M,$H$2,CSM配件!F:F,C122)+COUNTIFS(工单自购配件明细!AB:AB,$H$2,工单自购配件明细!R:R,C122)</f>
        <v>0</v>
      </c>
      <c r="I122" s="14">
        <f>COUNTIFS(CSM配件!M:M,$I$2,CSM配件!F:F,C122)+COUNTIFS(工单自购配件明细!AB:AB,$I$2,工单自购配件明细!R:R,C122)</f>
        <v>0</v>
      </c>
      <c r="J122" s="14">
        <f>COUNTIFS(CSM配件!M:M,$J$2,CSM配件!F:F,C122)+COUNTIFS(工单自购配件明细!AB:AB,$J$2,工单自购配件明细!R:R,C122)</f>
        <v>0</v>
      </c>
      <c r="K122" s="14">
        <f>COUNTIFS(CSM配件!M:M,$K$2,CSM配件!F:F,C122)+COUNTIFS(工单自购配件明细!AB:AB,$K$2,工单自购配件明细!R:R,C122)</f>
        <v>0</v>
      </c>
      <c r="L122" s="14">
        <f>COUNTIFS(CSM配件!M:M,$L$2,CSM配件!F:F,C122)+COUNTIFS(工单自购配件明细!AB:AB,$L$2,工单自购配件明细!R:R,C122)</f>
        <v>0</v>
      </c>
      <c r="M122" s="14">
        <f t="shared" si="1"/>
        <v>0</v>
      </c>
    </row>
    <row r="123" s="5" customFormat="1" customHeight="1" spans="1:13">
      <c r="A123" s="13" t="s">
        <v>25</v>
      </c>
      <c r="B123" s="13" t="s">
        <v>97</v>
      </c>
      <c r="C123" s="13" t="s">
        <v>371</v>
      </c>
      <c r="D123" s="14">
        <f>COUNTIFS(CSM服务项目!Q:Q,$D$2,CSM服务项目!F:F,C123)</f>
        <v>0</v>
      </c>
      <c r="E123" s="14">
        <f>COUNTIFS(CSM配件!R:R,$E$2,CSM配件!F:F,C123)</f>
        <v>2</v>
      </c>
      <c r="F123" s="14">
        <f>COUNTIFS(CSM配件!M:M,$F$2,CSM配件!F:F,C123)+COUNTIFS(工单自购配件明细!AB:AB,$F$2,工单自购配件明细!R:R,C123)</f>
        <v>0</v>
      </c>
      <c r="G123" s="14">
        <f>COUNTIFS(CSM配件!M:M,$G$2,CSM配件!F:F,C123)+COUNTIFS(工单自购配件明细!AB:AB,$G$2,工单自购配件明细!R:R,C123)</f>
        <v>0</v>
      </c>
      <c r="H123" s="14">
        <f>COUNTIFS(CSM配件!M:M,$H$2,CSM配件!F:F,C123)+COUNTIFS(工单自购配件明细!AB:AB,$H$2,工单自购配件明细!R:R,C123)</f>
        <v>0</v>
      </c>
      <c r="I123" s="14">
        <f>COUNTIFS(CSM配件!M:M,$I$2,CSM配件!F:F,C123)+COUNTIFS(工单自购配件明细!AB:AB,$I$2,工单自购配件明细!R:R,C123)</f>
        <v>0</v>
      </c>
      <c r="J123" s="14">
        <f>COUNTIFS(CSM配件!M:M,$J$2,CSM配件!F:F,C123)+COUNTIFS(工单自购配件明细!AB:AB,$J$2,工单自购配件明细!R:R,C123)</f>
        <v>0</v>
      </c>
      <c r="K123" s="14">
        <f>COUNTIFS(CSM配件!M:M,$K$2,CSM配件!F:F,C123)+COUNTIFS(工单自购配件明细!AB:AB,$K$2,工单自购配件明细!R:R,C123)</f>
        <v>0</v>
      </c>
      <c r="L123" s="14">
        <f>COUNTIFS(CSM配件!M:M,$L$2,CSM配件!F:F,C123)+COUNTIFS(工单自购配件明细!AB:AB,$L$2,工单自购配件明细!R:R,C123)</f>
        <v>0</v>
      </c>
      <c r="M123" s="14">
        <f t="shared" si="1"/>
        <v>0</v>
      </c>
    </row>
    <row r="124" s="5" customFormat="1" customHeight="1" spans="1:13">
      <c r="A124" s="13" t="s">
        <v>28</v>
      </c>
      <c r="B124" s="13" t="s">
        <v>135</v>
      </c>
      <c r="C124" s="13" t="s">
        <v>200</v>
      </c>
      <c r="D124" s="14">
        <f>COUNTIFS(CSM服务项目!Q:Q,$D$2,CSM服务项目!F:F,C124)</f>
        <v>0</v>
      </c>
      <c r="E124" s="14">
        <f>COUNTIFS(CSM配件!R:R,$E$2,CSM配件!F:F,C124)</f>
        <v>0</v>
      </c>
      <c r="F124" s="14">
        <f>COUNTIFS(CSM配件!M:M,$F$2,CSM配件!F:F,C124)+COUNTIFS(工单自购配件明细!AB:AB,$F$2,工单自购配件明细!R:R,C124)</f>
        <v>0</v>
      </c>
      <c r="G124" s="14">
        <f>COUNTIFS(CSM配件!M:M,$G$2,CSM配件!F:F,C124)+COUNTIFS(工单自购配件明细!AB:AB,$G$2,工单自购配件明细!R:R,C124)</f>
        <v>0</v>
      </c>
      <c r="H124" s="14">
        <f>COUNTIFS(CSM配件!M:M,$H$2,CSM配件!F:F,C124)+COUNTIFS(工单自购配件明细!AB:AB,$H$2,工单自购配件明细!R:R,C124)</f>
        <v>0</v>
      </c>
      <c r="I124" s="14">
        <f>COUNTIFS(CSM配件!M:M,$I$2,CSM配件!F:F,C124)+COUNTIFS(工单自购配件明细!AB:AB,$I$2,工单自购配件明细!R:R,C124)</f>
        <v>0</v>
      </c>
      <c r="J124" s="14">
        <f>COUNTIFS(CSM配件!M:M,$J$2,CSM配件!F:F,C124)+COUNTIFS(工单自购配件明细!AB:AB,$J$2,工单自购配件明细!R:R,C124)</f>
        <v>0</v>
      </c>
      <c r="K124" s="14">
        <f>COUNTIFS(CSM配件!M:M,$K$2,CSM配件!F:F,C124)+COUNTIFS(工单自购配件明细!AB:AB,$K$2,工单自购配件明细!R:R,C124)</f>
        <v>0</v>
      </c>
      <c r="L124" s="14">
        <f>COUNTIFS(CSM配件!M:M,$L$2,CSM配件!F:F,C124)+COUNTIFS(工单自购配件明细!AB:AB,$L$2,工单自购配件明细!R:R,C124)</f>
        <v>0</v>
      </c>
      <c r="M124" s="14">
        <f t="shared" si="1"/>
        <v>0</v>
      </c>
    </row>
    <row r="125" s="5" customFormat="1" customHeight="1" spans="1:13">
      <c r="A125" s="13" t="s">
        <v>28</v>
      </c>
      <c r="B125" s="13" t="s">
        <v>129</v>
      </c>
      <c r="C125" s="13" t="s">
        <v>167</v>
      </c>
      <c r="D125" s="14">
        <f>COUNTIFS(CSM服务项目!Q:Q,$D$2,CSM服务项目!F:F,C125)</f>
        <v>0</v>
      </c>
      <c r="E125" s="14">
        <f>COUNTIFS(CSM配件!R:R,$E$2,CSM配件!F:F,C125)</f>
        <v>2</v>
      </c>
      <c r="F125" s="14">
        <f>COUNTIFS(CSM配件!M:M,$F$2,CSM配件!F:F,C125)+COUNTIFS(工单自购配件明细!AB:AB,$F$2,工单自购配件明细!R:R,C125)</f>
        <v>0</v>
      </c>
      <c r="G125" s="14">
        <f>COUNTIFS(CSM配件!M:M,$G$2,CSM配件!F:F,C125)+COUNTIFS(工单自购配件明细!AB:AB,$G$2,工单自购配件明细!R:R,C125)</f>
        <v>0</v>
      </c>
      <c r="H125" s="14">
        <f>COUNTIFS(CSM配件!M:M,$H$2,CSM配件!F:F,C125)+COUNTIFS(工单自购配件明细!AB:AB,$H$2,工单自购配件明细!R:R,C125)</f>
        <v>0</v>
      </c>
      <c r="I125" s="14">
        <f>COUNTIFS(CSM配件!M:M,$I$2,CSM配件!F:F,C125)+COUNTIFS(工单自购配件明细!AB:AB,$I$2,工单自购配件明细!R:R,C125)</f>
        <v>0</v>
      </c>
      <c r="J125" s="14">
        <f>COUNTIFS(CSM配件!M:M,$J$2,CSM配件!F:F,C125)+COUNTIFS(工单自购配件明细!AB:AB,$J$2,工单自购配件明细!R:R,C125)</f>
        <v>0</v>
      </c>
      <c r="K125" s="14">
        <f>COUNTIFS(CSM配件!M:M,$K$2,CSM配件!F:F,C125)+COUNTIFS(工单自购配件明细!AB:AB,$K$2,工单自购配件明细!R:R,C125)</f>
        <v>0</v>
      </c>
      <c r="L125" s="14">
        <f>COUNTIFS(CSM配件!M:M,$L$2,CSM配件!F:F,C125)+COUNTIFS(工单自购配件明细!AB:AB,$L$2,工单自购配件明细!R:R,C125)</f>
        <v>0</v>
      </c>
      <c r="M125" s="14">
        <f t="shared" si="1"/>
        <v>0</v>
      </c>
    </row>
    <row r="126" s="5" customFormat="1" customHeight="1" spans="1:13">
      <c r="A126" s="13" t="s">
        <v>25</v>
      </c>
      <c r="B126" s="13" t="s">
        <v>97</v>
      </c>
      <c r="C126" s="13" t="s">
        <v>372</v>
      </c>
      <c r="D126" s="14">
        <f>COUNTIFS(CSM服务项目!Q:Q,$D$2,CSM服务项目!F:F,C126)</f>
        <v>0</v>
      </c>
      <c r="E126" s="14">
        <f>COUNTIFS(CSM配件!R:R,$E$2,CSM配件!F:F,C126)</f>
        <v>2</v>
      </c>
      <c r="F126" s="14">
        <f>COUNTIFS(CSM配件!M:M,$F$2,CSM配件!F:F,C126)+COUNTIFS(工单自购配件明细!AB:AB,$F$2,工单自购配件明细!R:R,C126)</f>
        <v>0</v>
      </c>
      <c r="G126" s="14">
        <f>COUNTIFS(CSM配件!M:M,$G$2,CSM配件!F:F,C126)+COUNTIFS(工单自购配件明细!AB:AB,$G$2,工单自购配件明细!R:R,C126)</f>
        <v>0</v>
      </c>
      <c r="H126" s="14">
        <f>COUNTIFS(CSM配件!M:M,$H$2,CSM配件!F:F,C126)+COUNTIFS(工单自购配件明细!AB:AB,$H$2,工单自购配件明细!R:R,C126)</f>
        <v>0</v>
      </c>
      <c r="I126" s="14">
        <f>COUNTIFS(CSM配件!M:M,$I$2,CSM配件!F:F,C126)+COUNTIFS(工单自购配件明细!AB:AB,$I$2,工单自购配件明细!R:R,C126)</f>
        <v>0</v>
      </c>
      <c r="J126" s="14">
        <f>COUNTIFS(CSM配件!M:M,$J$2,CSM配件!F:F,C126)+COUNTIFS(工单自购配件明细!AB:AB,$J$2,工单自购配件明细!R:R,C126)</f>
        <v>0</v>
      </c>
      <c r="K126" s="14">
        <f>COUNTIFS(CSM配件!M:M,$K$2,CSM配件!F:F,C126)+COUNTIFS(工单自购配件明细!AB:AB,$K$2,工单自购配件明细!R:R,C126)</f>
        <v>0</v>
      </c>
      <c r="L126" s="14">
        <f>COUNTIFS(CSM配件!M:M,$L$2,CSM配件!F:F,C126)+COUNTIFS(工单自购配件明细!AB:AB,$L$2,工单自购配件明细!R:R,C126)</f>
        <v>0</v>
      </c>
      <c r="M126" s="14">
        <f t="shared" si="1"/>
        <v>0</v>
      </c>
    </row>
    <row r="127" s="5" customFormat="1" customHeight="1" spans="1:13">
      <c r="A127" s="13" t="s">
        <v>25</v>
      </c>
      <c r="B127" s="13" t="s">
        <v>83</v>
      </c>
      <c r="C127" s="13" t="s">
        <v>329</v>
      </c>
      <c r="D127" s="14">
        <f>COUNTIFS(CSM服务项目!Q:Q,$D$2,CSM服务项目!F:F,C127)</f>
        <v>0</v>
      </c>
      <c r="E127" s="14">
        <f>COUNTIFS(CSM配件!R:R,$E$2,CSM配件!F:F,C127)</f>
        <v>1</v>
      </c>
      <c r="F127" s="14">
        <f>COUNTIFS(CSM配件!M:M,$F$2,CSM配件!F:F,C127)+COUNTIFS(工单自购配件明细!AB:AB,$F$2,工单自购配件明细!R:R,C127)</f>
        <v>0</v>
      </c>
      <c r="G127" s="14">
        <f>COUNTIFS(CSM配件!M:M,$G$2,CSM配件!F:F,C127)+COUNTIFS(工单自购配件明细!AB:AB,$G$2,工单自购配件明细!R:R,C127)</f>
        <v>0</v>
      </c>
      <c r="H127" s="14">
        <f>COUNTIFS(CSM配件!M:M,$H$2,CSM配件!F:F,C127)+COUNTIFS(工单自购配件明细!AB:AB,$H$2,工单自购配件明细!R:R,C127)</f>
        <v>0</v>
      </c>
      <c r="I127" s="14">
        <f>COUNTIFS(CSM配件!M:M,$I$2,CSM配件!F:F,C127)+COUNTIFS(工单自购配件明细!AB:AB,$I$2,工单自购配件明细!R:R,C127)</f>
        <v>0</v>
      </c>
      <c r="J127" s="14">
        <f>COUNTIFS(CSM配件!M:M,$J$2,CSM配件!F:F,C127)+COUNTIFS(工单自购配件明细!AB:AB,$J$2,工单自购配件明细!R:R,C127)</f>
        <v>0</v>
      </c>
      <c r="K127" s="14">
        <f>COUNTIFS(CSM配件!M:M,$K$2,CSM配件!F:F,C127)+COUNTIFS(工单自购配件明细!AB:AB,$K$2,工单自购配件明细!R:R,C127)</f>
        <v>0</v>
      </c>
      <c r="L127" s="14">
        <f>COUNTIFS(CSM配件!M:M,$L$2,CSM配件!F:F,C127)+COUNTIFS(工单自购配件明细!AB:AB,$L$2,工单自购配件明细!R:R,C127)</f>
        <v>0</v>
      </c>
      <c r="M127" s="14">
        <f t="shared" si="1"/>
        <v>0</v>
      </c>
    </row>
    <row r="128" s="5" customFormat="1" customHeight="1" spans="1:13">
      <c r="A128" s="13" t="s">
        <v>23</v>
      </c>
      <c r="B128" s="13" t="s">
        <v>54</v>
      </c>
      <c r="C128" s="13" t="s">
        <v>426</v>
      </c>
      <c r="D128" s="14">
        <f>COUNTIFS(CSM服务项目!Q:Q,$D$2,CSM服务项目!F:F,C128)</f>
        <v>0</v>
      </c>
      <c r="E128" s="14">
        <f>COUNTIFS(CSM配件!R:R,$E$2,CSM配件!F:F,C128)</f>
        <v>2</v>
      </c>
      <c r="F128" s="14">
        <f>COUNTIFS(CSM配件!M:M,$F$2,CSM配件!F:F,C128)+COUNTIFS(工单自购配件明细!AB:AB,$F$2,工单自购配件明细!R:R,C128)</f>
        <v>0</v>
      </c>
      <c r="G128" s="14">
        <f>COUNTIFS(CSM配件!M:M,$G$2,CSM配件!F:F,C128)+COUNTIFS(工单自购配件明细!AB:AB,$G$2,工单自购配件明细!R:R,C128)</f>
        <v>0</v>
      </c>
      <c r="H128" s="14">
        <f>COUNTIFS(CSM配件!M:M,$H$2,CSM配件!F:F,C128)+COUNTIFS(工单自购配件明细!AB:AB,$H$2,工单自购配件明细!R:R,C128)</f>
        <v>0</v>
      </c>
      <c r="I128" s="14">
        <f>COUNTIFS(CSM配件!M:M,$I$2,CSM配件!F:F,C128)+COUNTIFS(工单自购配件明细!AB:AB,$I$2,工单自购配件明细!R:R,C128)</f>
        <v>0</v>
      </c>
      <c r="J128" s="14">
        <f>COUNTIFS(CSM配件!M:M,$J$2,CSM配件!F:F,C128)+COUNTIFS(工单自购配件明细!AB:AB,$J$2,工单自购配件明细!R:R,C128)</f>
        <v>0</v>
      </c>
      <c r="K128" s="14">
        <f>COUNTIFS(CSM配件!M:M,$K$2,CSM配件!F:F,C128)+COUNTIFS(工单自购配件明细!AB:AB,$K$2,工单自购配件明细!R:R,C128)</f>
        <v>0</v>
      </c>
      <c r="L128" s="14">
        <f>COUNTIFS(CSM配件!M:M,$L$2,CSM配件!F:F,C128)+COUNTIFS(工单自购配件明细!AB:AB,$L$2,工单自购配件明细!R:R,C128)</f>
        <v>0</v>
      </c>
      <c r="M128" s="14">
        <f t="shared" si="1"/>
        <v>0</v>
      </c>
    </row>
    <row r="129" s="5" customFormat="1" customHeight="1" spans="1:13">
      <c r="A129" s="13" t="s">
        <v>28</v>
      </c>
      <c r="B129" s="13" t="s">
        <v>133</v>
      </c>
      <c r="C129" s="13" t="s">
        <v>185</v>
      </c>
      <c r="D129" s="14">
        <f>COUNTIFS(CSM服务项目!Q:Q,$D$2,CSM服务项目!F:F,C129)</f>
        <v>0</v>
      </c>
      <c r="E129" s="14">
        <f>COUNTIFS(CSM配件!R:R,$E$2,CSM配件!F:F,C129)</f>
        <v>0</v>
      </c>
      <c r="F129" s="14">
        <f>COUNTIFS(CSM配件!M:M,$F$2,CSM配件!F:F,C129)+COUNTIFS(工单自购配件明细!AB:AB,$F$2,工单自购配件明细!R:R,C129)</f>
        <v>0</v>
      </c>
      <c r="G129" s="14">
        <f>COUNTIFS(CSM配件!M:M,$G$2,CSM配件!F:F,C129)+COUNTIFS(工单自购配件明细!AB:AB,$G$2,工单自购配件明细!R:R,C129)</f>
        <v>0</v>
      </c>
      <c r="H129" s="14">
        <f>COUNTIFS(CSM配件!M:M,$H$2,CSM配件!F:F,C129)+COUNTIFS(工单自购配件明细!AB:AB,$H$2,工单自购配件明细!R:R,C129)</f>
        <v>0</v>
      </c>
      <c r="I129" s="14">
        <f>COUNTIFS(CSM配件!M:M,$I$2,CSM配件!F:F,C129)+COUNTIFS(工单自购配件明细!AB:AB,$I$2,工单自购配件明细!R:R,C129)</f>
        <v>0</v>
      </c>
      <c r="J129" s="14">
        <f>COUNTIFS(CSM配件!M:M,$J$2,CSM配件!F:F,C129)+COUNTIFS(工单自购配件明细!AB:AB,$J$2,工单自购配件明细!R:R,C129)</f>
        <v>0</v>
      </c>
      <c r="K129" s="14">
        <f>COUNTIFS(CSM配件!M:M,$K$2,CSM配件!F:F,C129)+COUNTIFS(工单自购配件明细!AB:AB,$K$2,工单自购配件明细!R:R,C129)</f>
        <v>0</v>
      </c>
      <c r="L129" s="14">
        <f>COUNTIFS(CSM配件!M:M,$L$2,CSM配件!F:F,C129)+COUNTIFS(工单自购配件明细!AB:AB,$L$2,工单自购配件明细!R:R,C129)</f>
        <v>0</v>
      </c>
      <c r="M129" s="14">
        <f t="shared" si="1"/>
        <v>0</v>
      </c>
    </row>
    <row r="130" s="5" customFormat="1" customHeight="1" spans="1:13">
      <c r="A130" s="13" t="s">
        <v>25</v>
      </c>
      <c r="B130" s="13" t="s">
        <v>92</v>
      </c>
      <c r="C130" s="13" t="s">
        <v>343</v>
      </c>
      <c r="D130" s="14">
        <f>COUNTIFS(CSM服务项目!Q:Q,$D$2,CSM服务项目!F:F,C130)</f>
        <v>0</v>
      </c>
      <c r="E130" s="14">
        <f>COUNTIFS(CSM配件!R:R,$E$2,CSM配件!F:F,C130)</f>
        <v>0</v>
      </c>
      <c r="F130" s="14">
        <f>COUNTIFS(CSM配件!M:M,$F$2,CSM配件!F:F,C130)+COUNTIFS(工单自购配件明细!AB:AB,$F$2,工单自购配件明细!R:R,C130)</f>
        <v>0</v>
      </c>
      <c r="G130" s="14">
        <f>COUNTIFS(CSM配件!M:M,$G$2,CSM配件!F:F,C130)+COUNTIFS(工单自购配件明细!AB:AB,$G$2,工单自购配件明细!R:R,C130)</f>
        <v>0</v>
      </c>
      <c r="H130" s="14">
        <f>COUNTIFS(CSM配件!M:M,$H$2,CSM配件!F:F,C130)+COUNTIFS(工单自购配件明细!AB:AB,$H$2,工单自购配件明细!R:R,C130)</f>
        <v>0</v>
      </c>
      <c r="I130" s="14">
        <f>COUNTIFS(CSM配件!M:M,$I$2,CSM配件!F:F,C130)+COUNTIFS(工单自购配件明细!AB:AB,$I$2,工单自购配件明细!R:R,C130)</f>
        <v>0</v>
      </c>
      <c r="J130" s="14">
        <f>COUNTIFS(CSM配件!M:M,$J$2,CSM配件!F:F,C130)+COUNTIFS(工单自购配件明细!AB:AB,$J$2,工单自购配件明细!R:R,C130)</f>
        <v>0</v>
      </c>
      <c r="K130" s="14">
        <f>COUNTIFS(CSM配件!M:M,$K$2,CSM配件!F:F,C130)+COUNTIFS(工单自购配件明细!AB:AB,$K$2,工单自购配件明细!R:R,C130)</f>
        <v>0</v>
      </c>
      <c r="L130" s="14">
        <f>COUNTIFS(CSM配件!M:M,$L$2,CSM配件!F:F,C130)+COUNTIFS(工单自购配件明细!AB:AB,$L$2,工单自购配件明细!R:R,C130)</f>
        <v>0</v>
      </c>
      <c r="M130" s="14">
        <f t="shared" si="1"/>
        <v>0</v>
      </c>
    </row>
    <row r="131" s="5" customFormat="1" customHeight="1" spans="1:13">
      <c r="A131" s="13" t="s">
        <v>26</v>
      </c>
      <c r="B131" s="13" t="s">
        <v>108</v>
      </c>
      <c r="C131" s="13" t="s">
        <v>283</v>
      </c>
      <c r="D131" s="14">
        <f>COUNTIFS(CSM服务项目!Q:Q,$D$2,CSM服务项目!F:F,C131)</f>
        <v>0</v>
      </c>
      <c r="E131" s="14">
        <f>COUNTIFS(CSM配件!R:R,$E$2,CSM配件!F:F,C131)</f>
        <v>0</v>
      </c>
      <c r="F131" s="14">
        <f>COUNTIFS(CSM配件!M:M,$F$2,CSM配件!F:F,C131)+COUNTIFS(工单自购配件明细!AB:AB,$F$2,工单自购配件明细!R:R,C131)</f>
        <v>0</v>
      </c>
      <c r="G131" s="14">
        <f>COUNTIFS(CSM配件!M:M,$G$2,CSM配件!F:F,C131)+COUNTIFS(工单自购配件明细!AB:AB,$G$2,工单自购配件明细!R:R,C131)</f>
        <v>0</v>
      </c>
      <c r="H131" s="14">
        <f>COUNTIFS(CSM配件!M:M,$H$2,CSM配件!F:F,C131)+COUNTIFS(工单自购配件明细!AB:AB,$H$2,工单自购配件明细!R:R,C131)</f>
        <v>0</v>
      </c>
      <c r="I131" s="14">
        <f>COUNTIFS(CSM配件!M:M,$I$2,CSM配件!F:F,C131)+COUNTIFS(工单自购配件明细!AB:AB,$I$2,工单自购配件明细!R:R,C131)</f>
        <v>0</v>
      </c>
      <c r="J131" s="14">
        <f>COUNTIFS(CSM配件!M:M,$J$2,CSM配件!F:F,C131)+COUNTIFS(工单自购配件明细!AB:AB,$J$2,工单自购配件明细!R:R,C131)</f>
        <v>0</v>
      </c>
      <c r="K131" s="14">
        <f>COUNTIFS(CSM配件!M:M,$K$2,CSM配件!F:F,C131)+COUNTIFS(工单自购配件明细!AB:AB,$K$2,工单自购配件明细!R:R,C131)</f>
        <v>0</v>
      </c>
      <c r="L131" s="14">
        <f>COUNTIFS(CSM配件!M:M,$L$2,CSM配件!F:F,C131)+COUNTIFS(工单自购配件明细!AB:AB,$L$2,工单自购配件明细!R:R,C131)</f>
        <v>0</v>
      </c>
      <c r="M131" s="14">
        <f t="shared" ref="M131:M194" si="2">I131+J131+K131+L131</f>
        <v>0</v>
      </c>
    </row>
    <row r="132" s="5" customFormat="1" customHeight="1" spans="1:13">
      <c r="A132" s="13" t="s">
        <v>25</v>
      </c>
      <c r="B132" s="13" t="s">
        <v>95</v>
      </c>
      <c r="C132" s="13" t="s">
        <v>362</v>
      </c>
      <c r="D132" s="14">
        <f>COUNTIFS(CSM服务项目!Q:Q,$D$2,CSM服务项目!F:F,C132)</f>
        <v>0</v>
      </c>
      <c r="E132" s="14">
        <f>COUNTIFS(CSM配件!R:R,$E$2,CSM配件!F:F,C132)</f>
        <v>0</v>
      </c>
      <c r="F132" s="14">
        <f>COUNTIFS(CSM配件!M:M,$F$2,CSM配件!F:F,C132)+COUNTIFS(工单自购配件明细!AB:AB,$F$2,工单自购配件明细!R:R,C132)</f>
        <v>0</v>
      </c>
      <c r="G132" s="14">
        <f>COUNTIFS(CSM配件!M:M,$G$2,CSM配件!F:F,C132)+COUNTIFS(工单自购配件明细!AB:AB,$G$2,工单自购配件明细!R:R,C132)</f>
        <v>0</v>
      </c>
      <c r="H132" s="14">
        <f>COUNTIFS(CSM配件!M:M,$H$2,CSM配件!F:F,C132)+COUNTIFS(工单自购配件明细!AB:AB,$H$2,工单自购配件明细!R:R,C132)</f>
        <v>0</v>
      </c>
      <c r="I132" s="14">
        <f>COUNTIFS(CSM配件!M:M,$I$2,CSM配件!F:F,C132)+COUNTIFS(工单自购配件明细!AB:AB,$I$2,工单自购配件明细!R:R,C132)</f>
        <v>0</v>
      </c>
      <c r="J132" s="14">
        <f>COUNTIFS(CSM配件!M:M,$J$2,CSM配件!F:F,C132)+COUNTIFS(工单自购配件明细!AB:AB,$J$2,工单自购配件明细!R:R,C132)</f>
        <v>0</v>
      </c>
      <c r="K132" s="14">
        <f>COUNTIFS(CSM配件!M:M,$K$2,CSM配件!F:F,C132)+COUNTIFS(工单自购配件明细!AB:AB,$K$2,工单自购配件明细!R:R,C132)</f>
        <v>0</v>
      </c>
      <c r="L132" s="14">
        <f>COUNTIFS(CSM配件!M:M,$L$2,CSM配件!F:F,C132)+COUNTIFS(工单自购配件明细!AB:AB,$L$2,工单自购配件明细!R:R,C132)</f>
        <v>0</v>
      </c>
      <c r="M132" s="14">
        <f t="shared" si="2"/>
        <v>0</v>
      </c>
    </row>
    <row r="133" s="5" customFormat="1" customHeight="1" spans="1:13">
      <c r="A133" s="13" t="s">
        <v>25</v>
      </c>
      <c r="B133" s="13" t="s">
        <v>70</v>
      </c>
      <c r="C133" s="13" t="s">
        <v>311</v>
      </c>
      <c r="D133" s="14">
        <f>COUNTIFS(CSM服务项目!Q:Q,$D$2,CSM服务项目!F:F,C133)</f>
        <v>0</v>
      </c>
      <c r="E133" s="14">
        <f>COUNTIFS(CSM配件!R:R,$E$2,CSM配件!F:F,C133)</f>
        <v>2</v>
      </c>
      <c r="F133" s="14">
        <f>COUNTIFS(CSM配件!M:M,$F$2,CSM配件!F:F,C133)+COUNTIFS(工单自购配件明细!AB:AB,$F$2,工单自购配件明细!R:R,C133)</f>
        <v>0</v>
      </c>
      <c r="G133" s="14">
        <f>COUNTIFS(CSM配件!M:M,$G$2,CSM配件!F:F,C133)+COUNTIFS(工单自购配件明细!AB:AB,$G$2,工单自购配件明细!R:R,C133)</f>
        <v>0</v>
      </c>
      <c r="H133" s="14">
        <f>COUNTIFS(CSM配件!M:M,$H$2,CSM配件!F:F,C133)+COUNTIFS(工单自购配件明细!AB:AB,$H$2,工单自购配件明细!R:R,C133)</f>
        <v>0</v>
      </c>
      <c r="I133" s="14">
        <f>COUNTIFS(CSM配件!M:M,$I$2,CSM配件!F:F,C133)+COUNTIFS(工单自购配件明细!AB:AB,$I$2,工单自购配件明细!R:R,C133)</f>
        <v>0</v>
      </c>
      <c r="J133" s="14">
        <f>COUNTIFS(CSM配件!M:M,$J$2,CSM配件!F:F,C133)+COUNTIFS(工单自购配件明细!AB:AB,$J$2,工单自购配件明细!R:R,C133)</f>
        <v>0</v>
      </c>
      <c r="K133" s="14">
        <f>COUNTIFS(CSM配件!M:M,$K$2,CSM配件!F:F,C133)+COUNTIFS(工单自购配件明细!AB:AB,$K$2,工单自购配件明细!R:R,C133)</f>
        <v>0</v>
      </c>
      <c r="L133" s="14">
        <f>COUNTIFS(CSM配件!M:M,$L$2,CSM配件!F:F,C133)+COUNTIFS(工单自购配件明细!AB:AB,$L$2,工单自购配件明细!R:R,C133)</f>
        <v>0</v>
      </c>
      <c r="M133" s="14">
        <f t="shared" si="2"/>
        <v>0</v>
      </c>
    </row>
    <row r="134" s="5" customFormat="1" customHeight="1" spans="1:13">
      <c r="A134" s="13" t="s">
        <v>23</v>
      </c>
      <c r="B134" s="13" t="s">
        <v>55</v>
      </c>
      <c r="C134" s="13" t="s">
        <v>429</v>
      </c>
      <c r="D134" s="14">
        <f>COUNTIFS(CSM服务项目!Q:Q,$D$2,CSM服务项目!F:F,C134)</f>
        <v>0</v>
      </c>
      <c r="E134" s="14">
        <f>COUNTIFS(CSM配件!R:R,$E$2,CSM配件!F:F,C134)</f>
        <v>1</v>
      </c>
      <c r="F134" s="14">
        <f>COUNTIFS(CSM配件!M:M,$F$2,CSM配件!F:F,C134)+COUNTIFS(工单自购配件明细!AB:AB,$F$2,工单自购配件明细!R:R,C134)</f>
        <v>0</v>
      </c>
      <c r="G134" s="14">
        <f>COUNTIFS(CSM配件!M:M,$G$2,CSM配件!F:F,C134)+COUNTIFS(工单自购配件明细!AB:AB,$G$2,工单自购配件明细!R:R,C134)</f>
        <v>0</v>
      </c>
      <c r="H134" s="14">
        <f>COUNTIFS(CSM配件!M:M,$H$2,CSM配件!F:F,C134)+COUNTIFS(工单自购配件明细!AB:AB,$H$2,工单自购配件明细!R:R,C134)</f>
        <v>0</v>
      </c>
      <c r="I134" s="14">
        <f>COUNTIFS(CSM配件!M:M,$I$2,CSM配件!F:F,C134)+COUNTIFS(工单自购配件明细!AB:AB,$I$2,工单自购配件明细!R:R,C134)</f>
        <v>0</v>
      </c>
      <c r="J134" s="14">
        <f>COUNTIFS(CSM配件!M:M,$J$2,CSM配件!F:F,C134)+COUNTIFS(工单自购配件明细!AB:AB,$J$2,工单自购配件明细!R:R,C134)</f>
        <v>0</v>
      </c>
      <c r="K134" s="14">
        <f>COUNTIFS(CSM配件!M:M,$K$2,CSM配件!F:F,C134)+COUNTIFS(工单自购配件明细!AB:AB,$K$2,工单自购配件明细!R:R,C134)</f>
        <v>0</v>
      </c>
      <c r="L134" s="14">
        <f>COUNTIFS(CSM配件!M:M,$L$2,CSM配件!F:F,C134)+COUNTIFS(工单自购配件明细!AB:AB,$L$2,工单自购配件明细!R:R,C134)</f>
        <v>0</v>
      </c>
      <c r="M134" s="14">
        <f t="shared" si="2"/>
        <v>0</v>
      </c>
    </row>
    <row r="135" s="5" customFormat="1" customHeight="1" spans="1:13">
      <c r="A135" s="13" t="s">
        <v>24</v>
      </c>
      <c r="B135" s="13" t="s">
        <v>61</v>
      </c>
      <c r="C135" s="13" t="s">
        <v>386</v>
      </c>
      <c r="D135" s="14">
        <f>COUNTIFS(CSM服务项目!Q:Q,$D$2,CSM服务项目!F:F,C135)</f>
        <v>0</v>
      </c>
      <c r="E135" s="14">
        <f>COUNTIFS(CSM配件!R:R,$E$2,CSM配件!F:F,C135)</f>
        <v>2</v>
      </c>
      <c r="F135" s="14">
        <f>COUNTIFS(CSM配件!M:M,$F$2,CSM配件!F:F,C135)+COUNTIFS(工单自购配件明细!AB:AB,$F$2,工单自购配件明细!R:R,C135)</f>
        <v>0</v>
      </c>
      <c r="G135" s="14">
        <f>COUNTIFS(CSM配件!M:M,$G$2,CSM配件!F:F,C135)+COUNTIFS(工单自购配件明细!AB:AB,$G$2,工单自购配件明细!R:R,C135)</f>
        <v>0</v>
      </c>
      <c r="H135" s="14">
        <f>COUNTIFS(CSM配件!M:M,$H$2,CSM配件!F:F,C135)+COUNTIFS(工单自购配件明细!AB:AB,$H$2,工单自购配件明细!R:R,C135)</f>
        <v>0</v>
      </c>
      <c r="I135" s="14">
        <f>COUNTIFS(CSM配件!M:M,$I$2,CSM配件!F:F,C135)+COUNTIFS(工单自购配件明细!AB:AB,$I$2,工单自购配件明细!R:R,C135)</f>
        <v>0</v>
      </c>
      <c r="J135" s="14">
        <f>COUNTIFS(CSM配件!M:M,$J$2,CSM配件!F:F,C135)+COUNTIFS(工单自购配件明细!AB:AB,$J$2,工单自购配件明细!R:R,C135)</f>
        <v>0</v>
      </c>
      <c r="K135" s="14">
        <f>COUNTIFS(CSM配件!M:M,$K$2,CSM配件!F:F,C135)+COUNTIFS(工单自购配件明细!AB:AB,$K$2,工单自购配件明细!R:R,C135)</f>
        <v>0</v>
      </c>
      <c r="L135" s="14">
        <f>COUNTIFS(CSM配件!M:M,$L$2,CSM配件!F:F,C135)+COUNTIFS(工单自购配件明细!AB:AB,$L$2,工单自购配件明细!R:R,C135)</f>
        <v>0</v>
      </c>
      <c r="M135" s="14">
        <f t="shared" si="2"/>
        <v>0</v>
      </c>
    </row>
    <row r="136" s="5" customFormat="1" customHeight="1" spans="1:13">
      <c r="A136" s="13" t="s">
        <v>25</v>
      </c>
      <c r="B136" s="13" t="s">
        <v>96</v>
      </c>
      <c r="C136" s="13" t="s">
        <v>366</v>
      </c>
      <c r="D136" s="14">
        <f>COUNTIFS(CSM服务项目!Q:Q,$D$2,CSM服务项目!F:F,C136)</f>
        <v>0</v>
      </c>
      <c r="E136" s="14">
        <f>COUNTIFS(CSM配件!R:R,$E$2,CSM配件!F:F,C136)</f>
        <v>1</v>
      </c>
      <c r="F136" s="14">
        <f>COUNTIFS(CSM配件!M:M,$F$2,CSM配件!F:F,C136)+COUNTIFS(工单自购配件明细!AB:AB,$F$2,工单自购配件明细!R:R,C136)</f>
        <v>0</v>
      </c>
      <c r="G136" s="14">
        <f>COUNTIFS(CSM配件!M:M,$G$2,CSM配件!F:F,C136)+COUNTIFS(工单自购配件明细!AB:AB,$G$2,工单自购配件明细!R:R,C136)</f>
        <v>0</v>
      </c>
      <c r="H136" s="14">
        <f>COUNTIFS(CSM配件!M:M,$H$2,CSM配件!F:F,C136)+COUNTIFS(工单自购配件明细!AB:AB,$H$2,工单自购配件明细!R:R,C136)</f>
        <v>0</v>
      </c>
      <c r="I136" s="14">
        <f>COUNTIFS(CSM配件!M:M,$I$2,CSM配件!F:F,C136)+COUNTIFS(工单自购配件明细!AB:AB,$I$2,工单自购配件明细!R:R,C136)</f>
        <v>0</v>
      </c>
      <c r="J136" s="14">
        <f>COUNTIFS(CSM配件!M:M,$J$2,CSM配件!F:F,C136)+COUNTIFS(工单自购配件明细!AB:AB,$J$2,工单自购配件明细!R:R,C136)</f>
        <v>0</v>
      </c>
      <c r="K136" s="14">
        <f>COUNTIFS(CSM配件!M:M,$K$2,CSM配件!F:F,C136)+COUNTIFS(工单自购配件明细!AB:AB,$K$2,工单自购配件明细!R:R,C136)</f>
        <v>0</v>
      </c>
      <c r="L136" s="14">
        <f>COUNTIFS(CSM配件!M:M,$L$2,CSM配件!F:F,C136)+COUNTIFS(工单自购配件明细!AB:AB,$L$2,工单自购配件明细!R:R,C136)</f>
        <v>0</v>
      </c>
      <c r="M136" s="14">
        <f t="shared" si="2"/>
        <v>0</v>
      </c>
    </row>
    <row r="137" s="5" customFormat="1" customHeight="1" spans="1:13">
      <c r="A137" s="13" t="s">
        <v>28</v>
      </c>
      <c r="B137" s="13" t="s">
        <v>127</v>
      </c>
      <c r="C137" s="13" t="s">
        <v>157</v>
      </c>
      <c r="D137" s="14">
        <f>COUNTIFS(CSM服务项目!Q:Q,$D$2,CSM服务项目!F:F,C137)</f>
        <v>4</v>
      </c>
      <c r="E137" s="14">
        <f>COUNTIFS(CSM配件!R:R,$E$2,CSM配件!F:F,C137)</f>
        <v>1</v>
      </c>
      <c r="F137" s="14">
        <f>COUNTIFS(CSM配件!M:M,$F$2,CSM配件!F:F,C137)+COUNTIFS(工单自购配件明细!AB:AB,$F$2,工单自购配件明细!R:R,C137)</f>
        <v>0</v>
      </c>
      <c r="G137" s="14">
        <f>COUNTIFS(CSM配件!M:M,$G$2,CSM配件!F:F,C137)+COUNTIFS(工单自购配件明细!AB:AB,$G$2,工单自购配件明细!R:R,C137)</f>
        <v>0</v>
      </c>
      <c r="H137" s="14">
        <f>COUNTIFS(CSM配件!M:M,$H$2,CSM配件!F:F,C137)+COUNTIFS(工单自购配件明细!AB:AB,$H$2,工单自购配件明细!R:R,C137)</f>
        <v>0</v>
      </c>
      <c r="I137" s="14">
        <f>COUNTIFS(CSM配件!M:M,$I$2,CSM配件!F:F,C137)+COUNTIFS(工单自购配件明细!AB:AB,$I$2,工单自购配件明细!R:R,C137)</f>
        <v>0</v>
      </c>
      <c r="J137" s="14">
        <f>COUNTIFS(CSM配件!M:M,$J$2,CSM配件!F:F,C137)+COUNTIFS(工单自购配件明细!AB:AB,$J$2,工单自购配件明细!R:R,C137)</f>
        <v>0</v>
      </c>
      <c r="K137" s="14">
        <f>COUNTIFS(CSM配件!M:M,$K$2,CSM配件!F:F,C137)+COUNTIFS(工单自购配件明细!AB:AB,$K$2,工单自购配件明细!R:R,C137)</f>
        <v>0</v>
      </c>
      <c r="L137" s="14">
        <f>COUNTIFS(CSM配件!M:M,$L$2,CSM配件!F:F,C137)+COUNTIFS(工单自购配件明细!AB:AB,$L$2,工单自购配件明细!R:R,C137)</f>
        <v>0</v>
      </c>
      <c r="M137" s="14">
        <f t="shared" si="2"/>
        <v>0</v>
      </c>
    </row>
    <row r="138" s="5" customFormat="1" customHeight="1" spans="1:13">
      <c r="A138" s="13" t="s">
        <v>28</v>
      </c>
      <c r="B138" s="13" t="s">
        <v>150</v>
      </c>
      <c r="C138" s="13" t="s">
        <v>250</v>
      </c>
      <c r="D138" s="14">
        <f>COUNTIFS(CSM服务项目!Q:Q,$D$2,CSM服务项目!F:F,C138)</f>
        <v>0</v>
      </c>
      <c r="E138" s="14">
        <f>COUNTIFS(CSM配件!R:R,$E$2,CSM配件!F:F,C138)</f>
        <v>0</v>
      </c>
      <c r="F138" s="14">
        <f>COUNTIFS(CSM配件!M:M,$F$2,CSM配件!F:F,C138)+COUNTIFS(工单自购配件明细!AB:AB,$F$2,工单自购配件明细!R:R,C138)</f>
        <v>0</v>
      </c>
      <c r="G138" s="14">
        <f>COUNTIFS(CSM配件!M:M,$G$2,CSM配件!F:F,C138)+COUNTIFS(工单自购配件明细!AB:AB,$G$2,工单自购配件明细!R:R,C138)</f>
        <v>0</v>
      </c>
      <c r="H138" s="14">
        <f>COUNTIFS(CSM配件!M:M,$H$2,CSM配件!F:F,C138)+COUNTIFS(工单自购配件明细!AB:AB,$H$2,工单自购配件明细!R:R,C138)</f>
        <v>0</v>
      </c>
      <c r="I138" s="14">
        <f>COUNTIFS(CSM配件!M:M,$I$2,CSM配件!F:F,C138)+COUNTIFS(工单自购配件明细!AB:AB,$I$2,工单自购配件明细!R:R,C138)</f>
        <v>0</v>
      </c>
      <c r="J138" s="14">
        <f>COUNTIFS(CSM配件!M:M,$J$2,CSM配件!F:F,C138)+COUNTIFS(工单自购配件明细!AB:AB,$J$2,工单自购配件明细!R:R,C138)</f>
        <v>0</v>
      </c>
      <c r="K138" s="14">
        <f>COUNTIFS(CSM配件!M:M,$K$2,CSM配件!F:F,C138)+COUNTIFS(工单自购配件明细!AB:AB,$K$2,工单自购配件明细!R:R,C138)</f>
        <v>0</v>
      </c>
      <c r="L138" s="14">
        <f>COUNTIFS(CSM配件!M:M,$L$2,CSM配件!F:F,C138)+COUNTIFS(工单自购配件明细!AB:AB,$L$2,工单自购配件明细!R:R,C138)</f>
        <v>0</v>
      </c>
      <c r="M138" s="14">
        <f t="shared" si="2"/>
        <v>0</v>
      </c>
    </row>
    <row r="139" s="5" customFormat="1" customHeight="1" spans="1:13">
      <c r="A139" s="13" t="s">
        <v>26</v>
      </c>
      <c r="B139" s="13" t="s">
        <v>105</v>
      </c>
      <c r="C139" s="13" t="s">
        <v>280</v>
      </c>
      <c r="D139" s="14">
        <f>COUNTIFS(CSM服务项目!Q:Q,$D$2,CSM服务项目!F:F,C139)</f>
        <v>0</v>
      </c>
      <c r="E139" s="14">
        <f>COUNTIFS(CSM配件!R:R,$E$2,CSM配件!F:F,C139)</f>
        <v>1</v>
      </c>
      <c r="F139" s="14">
        <f>COUNTIFS(CSM配件!M:M,$F$2,CSM配件!F:F,C139)+COUNTIFS(工单自购配件明细!AB:AB,$F$2,工单自购配件明细!R:R,C139)</f>
        <v>0</v>
      </c>
      <c r="G139" s="14">
        <f>COUNTIFS(CSM配件!M:M,$G$2,CSM配件!F:F,C139)+COUNTIFS(工单自购配件明细!AB:AB,$G$2,工单自购配件明细!R:R,C139)</f>
        <v>0</v>
      </c>
      <c r="H139" s="14">
        <f>COUNTIFS(CSM配件!M:M,$H$2,CSM配件!F:F,C139)+COUNTIFS(工单自购配件明细!AB:AB,$H$2,工单自购配件明细!R:R,C139)</f>
        <v>0</v>
      </c>
      <c r="I139" s="14">
        <f>COUNTIFS(CSM配件!M:M,$I$2,CSM配件!F:F,C139)+COUNTIFS(工单自购配件明细!AB:AB,$I$2,工单自购配件明细!R:R,C139)</f>
        <v>0</v>
      </c>
      <c r="J139" s="14">
        <f>COUNTIFS(CSM配件!M:M,$J$2,CSM配件!F:F,C139)+COUNTIFS(工单自购配件明细!AB:AB,$J$2,工单自购配件明细!R:R,C139)</f>
        <v>0</v>
      </c>
      <c r="K139" s="14">
        <f>COUNTIFS(CSM配件!M:M,$K$2,CSM配件!F:F,C139)+COUNTIFS(工单自购配件明细!AB:AB,$K$2,工单自购配件明细!R:R,C139)</f>
        <v>0</v>
      </c>
      <c r="L139" s="14">
        <f>COUNTIFS(CSM配件!M:M,$L$2,CSM配件!F:F,C139)+COUNTIFS(工单自购配件明细!AB:AB,$L$2,工单自购配件明细!R:R,C139)</f>
        <v>0</v>
      </c>
      <c r="M139" s="14">
        <f t="shared" si="2"/>
        <v>0</v>
      </c>
    </row>
    <row r="140" s="5" customFormat="1" customHeight="1" spans="1:13">
      <c r="A140" s="13" t="s">
        <v>28</v>
      </c>
      <c r="B140" s="13" t="s">
        <v>126</v>
      </c>
      <c r="C140" s="13" t="s">
        <v>156</v>
      </c>
      <c r="D140" s="14">
        <f>COUNTIFS(CSM服务项目!Q:Q,$D$2,CSM服务项目!F:F,C140)</f>
        <v>0</v>
      </c>
      <c r="E140" s="14">
        <f>COUNTIFS(CSM配件!R:R,$E$2,CSM配件!F:F,C140)</f>
        <v>4</v>
      </c>
      <c r="F140" s="14">
        <f>COUNTIFS(CSM配件!M:M,$F$2,CSM配件!F:F,C140)+COUNTIFS(工单自购配件明细!AB:AB,$F$2,工单自购配件明细!R:R,C140)</f>
        <v>0</v>
      </c>
      <c r="G140" s="14">
        <f>COUNTIFS(CSM配件!M:M,$G$2,CSM配件!F:F,C140)+COUNTIFS(工单自购配件明细!AB:AB,$G$2,工单自购配件明细!R:R,C140)</f>
        <v>0</v>
      </c>
      <c r="H140" s="14">
        <f>COUNTIFS(CSM配件!M:M,$H$2,CSM配件!F:F,C140)+COUNTIFS(工单自购配件明细!AB:AB,$H$2,工单自购配件明细!R:R,C140)</f>
        <v>0</v>
      </c>
      <c r="I140" s="14">
        <f>COUNTIFS(CSM配件!M:M,$I$2,CSM配件!F:F,C140)+COUNTIFS(工单自购配件明细!AB:AB,$I$2,工单自购配件明细!R:R,C140)</f>
        <v>0</v>
      </c>
      <c r="J140" s="14">
        <f>COUNTIFS(CSM配件!M:M,$J$2,CSM配件!F:F,C140)+COUNTIFS(工单自购配件明细!AB:AB,$J$2,工单自购配件明细!R:R,C140)</f>
        <v>0</v>
      </c>
      <c r="K140" s="14">
        <f>COUNTIFS(CSM配件!M:M,$K$2,CSM配件!F:F,C140)+COUNTIFS(工单自购配件明细!AB:AB,$K$2,工单自购配件明细!R:R,C140)</f>
        <v>0</v>
      </c>
      <c r="L140" s="14">
        <f>COUNTIFS(CSM配件!M:M,$L$2,CSM配件!F:F,C140)+COUNTIFS(工单自购配件明细!AB:AB,$L$2,工单自购配件明细!R:R,C140)</f>
        <v>0</v>
      </c>
      <c r="M140" s="14">
        <f t="shared" si="2"/>
        <v>0</v>
      </c>
    </row>
    <row r="141" s="5" customFormat="1" customHeight="1" spans="1:13">
      <c r="A141" s="13" t="s">
        <v>24</v>
      </c>
      <c r="B141" s="13" t="s">
        <v>64</v>
      </c>
      <c r="C141" s="13" t="s">
        <v>394</v>
      </c>
      <c r="D141" s="14">
        <f>COUNTIFS(CSM服务项目!Q:Q,$D$2,CSM服务项目!F:F,C141)</f>
        <v>0</v>
      </c>
      <c r="E141" s="14">
        <f>COUNTIFS(CSM配件!R:R,$E$2,CSM配件!F:F,C141)</f>
        <v>3</v>
      </c>
      <c r="F141" s="14">
        <f>COUNTIFS(CSM配件!M:M,$F$2,CSM配件!F:F,C141)+COUNTIFS(工单自购配件明细!AB:AB,$F$2,工单自购配件明细!R:R,C141)</f>
        <v>0</v>
      </c>
      <c r="G141" s="14">
        <f>COUNTIFS(CSM配件!M:M,$G$2,CSM配件!F:F,C141)+COUNTIFS(工单自购配件明细!AB:AB,$G$2,工单自购配件明细!R:R,C141)</f>
        <v>0</v>
      </c>
      <c r="H141" s="14">
        <f>COUNTIFS(CSM配件!M:M,$H$2,CSM配件!F:F,C141)+COUNTIFS(工单自购配件明细!AB:AB,$H$2,工单自购配件明细!R:R,C141)</f>
        <v>0</v>
      </c>
      <c r="I141" s="14">
        <f>COUNTIFS(CSM配件!M:M,$I$2,CSM配件!F:F,C141)+COUNTIFS(工单自购配件明细!AB:AB,$I$2,工单自购配件明细!R:R,C141)</f>
        <v>0</v>
      </c>
      <c r="J141" s="14">
        <f>COUNTIFS(CSM配件!M:M,$J$2,CSM配件!F:F,C141)+COUNTIFS(工单自购配件明细!AB:AB,$J$2,工单自购配件明细!R:R,C141)</f>
        <v>0</v>
      </c>
      <c r="K141" s="14">
        <f>COUNTIFS(CSM配件!M:M,$K$2,CSM配件!F:F,C141)+COUNTIFS(工单自购配件明细!AB:AB,$K$2,工单自购配件明细!R:R,C141)</f>
        <v>0</v>
      </c>
      <c r="L141" s="14">
        <f>COUNTIFS(CSM配件!M:M,$L$2,CSM配件!F:F,C141)+COUNTIFS(工单自购配件明细!AB:AB,$L$2,工单自购配件明细!R:R,C141)</f>
        <v>0</v>
      </c>
      <c r="M141" s="14">
        <f t="shared" si="2"/>
        <v>0</v>
      </c>
    </row>
    <row r="142" s="5" customFormat="1" customHeight="1" spans="1:13">
      <c r="A142" s="13" t="s">
        <v>28</v>
      </c>
      <c r="B142" s="13" t="s">
        <v>135</v>
      </c>
      <c r="C142" s="13" t="s">
        <v>201</v>
      </c>
      <c r="D142" s="14">
        <f>COUNTIFS(CSM服务项目!Q:Q,$D$2,CSM服务项目!F:F,C142)</f>
        <v>0</v>
      </c>
      <c r="E142" s="14">
        <f>COUNTIFS(CSM配件!R:R,$E$2,CSM配件!F:F,C142)</f>
        <v>4</v>
      </c>
      <c r="F142" s="14">
        <f>COUNTIFS(CSM配件!M:M,$F$2,CSM配件!F:F,C142)+COUNTIFS(工单自购配件明细!AB:AB,$F$2,工单自购配件明细!R:R,C142)</f>
        <v>0</v>
      </c>
      <c r="G142" s="14">
        <f>COUNTIFS(CSM配件!M:M,$G$2,CSM配件!F:F,C142)+COUNTIFS(工单自购配件明细!AB:AB,$G$2,工单自购配件明细!R:R,C142)</f>
        <v>0</v>
      </c>
      <c r="H142" s="14">
        <f>COUNTIFS(CSM配件!M:M,$H$2,CSM配件!F:F,C142)+COUNTIFS(工单自购配件明细!AB:AB,$H$2,工单自购配件明细!R:R,C142)</f>
        <v>0</v>
      </c>
      <c r="I142" s="14">
        <f>COUNTIFS(CSM配件!M:M,$I$2,CSM配件!F:F,C142)+COUNTIFS(工单自购配件明细!AB:AB,$I$2,工单自购配件明细!R:R,C142)</f>
        <v>0</v>
      </c>
      <c r="J142" s="14">
        <f>COUNTIFS(CSM配件!M:M,$J$2,CSM配件!F:F,C142)+COUNTIFS(工单自购配件明细!AB:AB,$J$2,工单自购配件明细!R:R,C142)</f>
        <v>0</v>
      </c>
      <c r="K142" s="14">
        <f>COUNTIFS(CSM配件!M:M,$K$2,CSM配件!F:F,C142)+COUNTIFS(工单自购配件明细!AB:AB,$K$2,工单自购配件明细!R:R,C142)</f>
        <v>0</v>
      </c>
      <c r="L142" s="14">
        <f>COUNTIFS(CSM配件!M:M,$L$2,CSM配件!F:F,C142)+COUNTIFS(工单自购配件明细!AB:AB,$L$2,工单自购配件明细!R:R,C142)</f>
        <v>0</v>
      </c>
      <c r="M142" s="14">
        <f t="shared" si="2"/>
        <v>0</v>
      </c>
    </row>
    <row r="143" s="5" customFormat="1" customHeight="1" spans="1:13">
      <c r="A143" s="13" t="s">
        <v>28</v>
      </c>
      <c r="B143" s="13" t="s">
        <v>134</v>
      </c>
      <c r="C143" s="13" t="s">
        <v>193</v>
      </c>
      <c r="D143" s="14">
        <f>COUNTIFS(CSM服务项目!Q:Q,$D$2,CSM服务项目!F:F,C143)</f>
        <v>0</v>
      </c>
      <c r="E143" s="14">
        <f>COUNTIFS(CSM配件!R:R,$E$2,CSM配件!F:F,C143)</f>
        <v>0</v>
      </c>
      <c r="F143" s="14">
        <f>COUNTIFS(CSM配件!M:M,$F$2,CSM配件!F:F,C143)+COUNTIFS(工单自购配件明细!AB:AB,$F$2,工单自购配件明细!R:R,C143)</f>
        <v>0</v>
      </c>
      <c r="G143" s="14">
        <f>COUNTIFS(CSM配件!M:M,$G$2,CSM配件!F:F,C143)+COUNTIFS(工单自购配件明细!AB:AB,$G$2,工单自购配件明细!R:R,C143)</f>
        <v>0</v>
      </c>
      <c r="H143" s="14">
        <f>COUNTIFS(CSM配件!M:M,$H$2,CSM配件!F:F,C143)+COUNTIFS(工单自购配件明细!AB:AB,$H$2,工单自购配件明细!R:R,C143)</f>
        <v>0</v>
      </c>
      <c r="I143" s="14">
        <f>COUNTIFS(CSM配件!M:M,$I$2,CSM配件!F:F,C143)+COUNTIFS(工单自购配件明细!AB:AB,$I$2,工单自购配件明细!R:R,C143)</f>
        <v>5</v>
      </c>
      <c r="J143" s="14">
        <f>COUNTIFS(CSM配件!M:M,$J$2,CSM配件!F:F,C143)+COUNTIFS(工单自购配件明细!AB:AB,$J$2,工单自购配件明细!R:R,C143)</f>
        <v>1</v>
      </c>
      <c r="K143" s="14">
        <f>COUNTIFS(CSM配件!M:M,$K$2,CSM配件!F:F,C143)+COUNTIFS(工单自购配件明细!AB:AB,$K$2,工单自购配件明细!R:R,C143)</f>
        <v>1</v>
      </c>
      <c r="L143" s="14">
        <f>COUNTIFS(CSM配件!M:M,$L$2,CSM配件!F:F,C143)+COUNTIFS(工单自购配件明细!AB:AB,$L$2,工单自购配件明细!R:R,C143)</f>
        <v>0</v>
      </c>
      <c r="M143" s="14">
        <f t="shared" si="2"/>
        <v>7</v>
      </c>
    </row>
    <row r="144" s="5" customFormat="1" customHeight="1" spans="1:13">
      <c r="A144" s="13" t="s">
        <v>28</v>
      </c>
      <c r="B144" s="13" t="s">
        <v>145</v>
      </c>
      <c r="C144" s="13" t="s">
        <v>220</v>
      </c>
      <c r="D144" s="14">
        <f>COUNTIFS(CSM服务项目!Q:Q,$D$2,CSM服务项目!F:F,C144)</f>
        <v>0</v>
      </c>
      <c r="E144" s="14">
        <f>COUNTIFS(CSM配件!R:R,$E$2,CSM配件!F:F,C144)</f>
        <v>1</v>
      </c>
      <c r="F144" s="14">
        <f>COUNTIFS(CSM配件!M:M,$F$2,CSM配件!F:F,C144)+COUNTIFS(工单自购配件明细!AB:AB,$F$2,工单自购配件明细!R:R,C144)</f>
        <v>0</v>
      </c>
      <c r="G144" s="14">
        <f>COUNTIFS(CSM配件!M:M,$G$2,CSM配件!F:F,C144)+COUNTIFS(工单自购配件明细!AB:AB,$G$2,工单自购配件明细!R:R,C144)</f>
        <v>0</v>
      </c>
      <c r="H144" s="14">
        <f>COUNTIFS(CSM配件!M:M,$H$2,CSM配件!F:F,C144)+COUNTIFS(工单自购配件明细!AB:AB,$H$2,工单自购配件明细!R:R,C144)</f>
        <v>0</v>
      </c>
      <c r="I144" s="14">
        <f>COUNTIFS(CSM配件!M:M,$I$2,CSM配件!F:F,C144)+COUNTIFS(工单自购配件明细!AB:AB,$I$2,工单自购配件明细!R:R,C144)</f>
        <v>0</v>
      </c>
      <c r="J144" s="14">
        <f>COUNTIFS(CSM配件!M:M,$J$2,CSM配件!F:F,C144)+COUNTIFS(工单自购配件明细!AB:AB,$J$2,工单自购配件明细!R:R,C144)</f>
        <v>0</v>
      </c>
      <c r="K144" s="14">
        <f>COUNTIFS(CSM配件!M:M,$K$2,CSM配件!F:F,C144)+COUNTIFS(工单自购配件明细!AB:AB,$K$2,工单自购配件明细!R:R,C144)</f>
        <v>0</v>
      </c>
      <c r="L144" s="14">
        <f>COUNTIFS(CSM配件!M:M,$L$2,CSM配件!F:F,C144)+COUNTIFS(工单自购配件明细!AB:AB,$L$2,工单自购配件明细!R:R,C144)</f>
        <v>0</v>
      </c>
      <c r="M144" s="14">
        <f t="shared" si="2"/>
        <v>0</v>
      </c>
    </row>
    <row r="145" s="5" customFormat="1" customHeight="1" spans="1:13">
      <c r="A145" s="13" t="s">
        <v>25</v>
      </c>
      <c r="B145" s="13" t="s">
        <v>73</v>
      </c>
      <c r="C145" s="13" t="s">
        <v>315</v>
      </c>
      <c r="D145" s="14">
        <f>COUNTIFS(CSM服务项目!Q:Q,$D$2,CSM服务项目!F:F,C145)</f>
        <v>0</v>
      </c>
      <c r="E145" s="14">
        <f>COUNTIFS(CSM配件!R:R,$E$2,CSM配件!F:F,C145)</f>
        <v>0</v>
      </c>
      <c r="F145" s="14">
        <f>COUNTIFS(CSM配件!M:M,$F$2,CSM配件!F:F,C145)+COUNTIFS(工单自购配件明细!AB:AB,$F$2,工单自购配件明细!R:R,C145)</f>
        <v>0</v>
      </c>
      <c r="G145" s="14">
        <f>COUNTIFS(CSM配件!M:M,$G$2,CSM配件!F:F,C145)+COUNTIFS(工单自购配件明细!AB:AB,$G$2,工单自购配件明细!R:R,C145)</f>
        <v>0</v>
      </c>
      <c r="H145" s="14">
        <f>COUNTIFS(CSM配件!M:M,$H$2,CSM配件!F:F,C145)+COUNTIFS(工单自购配件明细!AB:AB,$H$2,工单自购配件明细!R:R,C145)</f>
        <v>0</v>
      </c>
      <c r="I145" s="14">
        <f>COUNTIFS(CSM配件!M:M,$I$2,CSM配件!F:F,C145)+COUNTIFS(工单自购配件明细!AB:AB,$I$2,工单自购配件明细!R:R,C145)</f>
        <v>0</v>
      </c>
      <c r="J145" s="14">
        <f>COUNTIFS(CSM配件!M:M,$J$2,CSM配件!F:F,C145)+COUNTIFS(工单自购配件明细!AB:AB,$J$2,工单自购配件明细!R:R,C145)</f>
        <v>0</v>
      </c>
      <c r="K145" s="14">
        <f>COUNTIFS(CSM配件!M:M,$K$2,CSM配件!F:F,C145)+COUNTIFS(工单自购配件明细!AB:AB,$K$2,工单自购配件明细!R:R,C145)</f>
        <v>0</v>
      </c>
      <c r="L145" s="14">
        <f>COUNTIFS(CSM配件!M:M,$L$2,CSM配件!F:F,C145)+COUNTIFS(工单自购配件明细!AB:AB,$L$2,工单自购配件明细!R:R,C145)</f>
        <v>0</v>
      </c>
      <c r="M145" s="14">
        <f t="shared" si="2"/>
        <v>0</v>
      </c>
    </row>
    <row r="146" s="5" customFormat="1" customHeight="1" spans="1:13">
      <c r="A146" s="13" t="s">
        <v>25</v>
      </c>
      <c r="B146" s="13" t="s">
        <v>95</v>
      </c>
      <c r="C146" s="13" t="s">
        <v>363</v>
      </c>
      <c r="D146" s="14">
        <f>COUNTIFS(CSM服务项目!Q:Q,$D$2,CSM服务项目!F:F,C146)</f>
        <v>0</v>
      </c>
      <c r="E146" s="14">
        <f>COUNTIFS(CSM配件!R:R,$E$2,CSM配件!F:F,C146)</f>
        <v>1</v>
      </c>
      <c r="F146" s="14">
        <f>COUNTIFS(CSM配件!M:M,$F$2,CSM配件!F:F,C146)+COUNTIFS(工单自购配件明细!AB:AB,$F$2,工单自购配件明细!R:R,C146)</f>
        <v>0</v>
      </c>
      <c r="G146" s="14">
        <f>COUNTIFS(CSM配件!M:M,$G$2,CSM配件!F:F,C146)+COUNTIFS(工单自购配件明细!AB:AB,$G$2,工单自购配件明细!R:R,C146)</f>
        <v>0</v>
      </c>
      <c r="H146" s="14">
        <f>COUNTIFS(CSM配件!M:M,$H$2,CSM配件!F:F,C146)+COUNTIFS(工单自购配件明细!AB:AB,$H$2,工单自购配件明细!R:R,C146)</f>
        <v>0</v>
      </c>
      <c r="I146" s="14">
        <f>COUNTIFS(CSM配件!M:M,$I$2,CSM配件!F:F,C146)+COUNTIFS(工单自购配件明细!AB:AB,$I$2,工单自购配件明细!R:R,C146)</f>
        <v>0</v>
      </c>
      <c r="J146" s="14">
        <f>COUNTIFS(CSM配件!M:M,$J$2,CSM配件!F:F,C146)+COUNTIFS(工单自购配件明细!AB:AB,$J$2,工单自购配件明细!R:R,C146)</f>
        <v>0</v>
      </c>
      <c r="K146" s="14">
        <f>COUNTIFS(CSM配件!M:M,$K$2,CSM配件!F:F,C146)+COUNTIFS(工单自购配件明细!AB:AB,$K$2,工单自购配件明细!R:R,C146)</f>
        <v>0</v>
      </c>
      <c r="L146" s="14">
        <f>COUNTIFS(CSM配件!M:M,$L$2,CSM配件!F:F,C146)+COUNTIFS(工单自购配件明细!AB:AB,$L$2,工单自购配件明细!R:R,C146)</f>
        <v>0</v>
      </c>
      <c r="M146" s="14">
        <f t="shared" si="2"/>
        <v>0</v>
      </c>
    </row>
    <row r="147" s="5" customFormat="1" customHeight="1" spans="1:13">
      <c r="A147" s="13" t="s">
        <v>25</v>
      </c>
      <c r="B147" s="13" t="s">
        <v>97</v>
      </c>
      <c r="C147" s="13" t="s">
        <v>370</v>
      </c>
      <c r="D147" s="14">
        <f>COUNTIFS(CSM服务项目!Q:Q,$D$2,CSM服务项目!F:F,C147)</f>
        <v>0</v>
      </c>
      <c r="E147" s="14">
        <f>COUNTIFS(CSM配件!R:R,$E$2,CSM配件!F:F,C147)</f>
        <v>1</v>
      </c>
      <c r="F147" s="14">
        <f>COUNTIFS(CSM配件!M:M,$F$2,CSM配件!F:F,C147)+COUNTIFS(工单自购配件明细!AB:AB,$F$2,工单自购配件明细!R:R,C147)</f>
        <v>0</v>
      </c>
      <c r="G147" s="14">
        <f>COUNTIFS(CSM配件!M:M,$G$2,CSM配件!F:F,C147)+COUNTIFS(工单自购配件明细!AB:AB,$G$2,工单自购配件明细!R:R,C147)</f>
        <v>0</v>
      </c>
      <c r="H147" s="14">
        <f>COUNTIFS(CSM配件!M:M,$H$2,CSM配件!F:F,C147)+COUNTIFS(工单自购配件明细!AB:AB,$H$2,工单自购配件明细!R:R,C147)</f>
        <v>0</v>
      </c>
      <c r="I147" s="14">
        <f>COUNTIFS(CSM配件!M:M,$I$2,CSM配件!F:F,C147)+COUNTIFS(工单自购配件明细!AB:AB,$I$2,工单自购配件明细!R:R,C147)</f>
        <v>0</v>
      </c>
      <c r="J147" s="14">
        <f>COUNTIFS(CSM配件!M:M,$J$2,CSM配件!F:F,C147)+COUNTIFS(工单自购配件明细!AB:AB,$J$2,工单自购配件明细!R:R,C147)</f>
        <v>0</v>
      </c>
      <c r="K147" s="14">
        <f>COUNTIFS(CSM配件!M:M,$K$2,CSM配件!F:F,C147)+COUNTIFS(工单自购配件明细!AB:AB,$K$2,工单自购配件明细!R:R,C147)</f>
        <v>0</v>
      </c>
      <c r="L147" s="14">
        <f>COUNTIFS(CSM配件!M:M,$L$2,CSM配件!F:F,C147)+COUNTIFS(工单自购配件明细!AB:AB,$L$2,工单自购配件明细!R:R,C147)</f>
        <v>0</v>
      </c>
      <c r="M147" s="14">
        <f t="shared" si="2"/>
        <v>0</v>
      </c>
    </row>
    <row r="148" s="5" customFormat="1" customHeight="1" spans="1:13">
      <c r="A148" s="13" t="s">
        <v>28</v>
      </c>
      <c r="B148" s="13" t="s">
        <v>144</v>
      </c>
      <c r="C148" s="13" t="s">
        <v>218</v>
      </c>
      <c r="D148" s="14">
        <f>COUNTIFS(CSM服务项目!Q:Q,$D$2,CSM服务项目!F:F,C148)</f>
        <v>0</v>
      </c>
      <c r="E148" s="14">
        <f>COUNTIFS(CSM配件!R:R,$E$2,CSM配件!F:F,C148)</f>
        <v>0</v>
      </c>
      <c r="F148" s="14">
        <f>COUNTIFS(CSM配件!M:M,$F$2,CSM配件!F:F,C148)+COUNTIFS(工单自购配件明细!AB:AB,$F$2,工单自购配件明细!R:R,C148)</f>
        <v>0</v>
      </c>
      <c r="G148" s="14">
        <f>COUNTIFS(CSM配件!M:M,$G$2,CSM配件!F:F,C148)+COUNTIFS(工单自购配件明细!AB:AB,$G$2,工单自购配件明细!R:R,C148)</f>
        <v>0</v>
      </c>
      <c r="H148" s="14">
        <f>COUNTIFS(CSM配件!M:M,$H$2,CSM配件!F:F,C148)+COUNTIFS(工单自购配件明细!AB:AB,$H$2,工单自购配件明细!R:R,C148)</f>
        <v>0</v>
      </c>
      <c r="I148" s="14">
        <f>COUNTIFS(CSM配件!M:M,$I$2,CSM配件!F:F,C148)+COUNTIFS(工单自购配件明细!AB:AB,$I$2,工单自购配件明细!R:R,C148)</f>
        <v>0</v>
      </c>
      <c r="J148" s="14">
        <f>COUNTIFS(CSM配件!M:M,$J$2,CSM配件!F:F,C148)+COUNTIFS(工单自购配件明细!AB:AB,$J$2,工单自购配件明细!R:R,C148)</f>
        <v>0</v>
      </c>
      <c r="K148" s="14">
        <f>COUNTIFS(CSM配件!M:M,$K$2,CSM配件!F:F,C148)+COUNTIFS(工单自购配件明细!AB:AB,$K$2,工单自购配件明细!R:R,C148)</f>
        <v>0</v>
      </c>
      <c r="L148" s="14">
        <f>COUNTIFS(CSM配件!M:M,$L$2,CSM配件!F:F,C148)+COUNTIFS(工单自购配件明细!AB:AB,$L$2,工单自购配件明细!R:R,C148)</f>
        <v>0</v>
      </c>
      <c r="M148" s="14">
        <f t="shared" si="2"/>
        <v>0</v>
      </c>
    </row>
    <row r="149" s="5" customFormat="1" customHeight="1" spans="1:13">
      <c r="A149" s="13" t="s">
        <v>25</v>
      </c>
      <c r="B149" s="13" t="s">
        <v>82</v>
      </c>
      <c r="C149" s="13" t="s">
        <v>327</v>
      </c>
      <c r="D149" s="14">
        <f>COUNTIFS(CSM服务项目!Q:Q,$D$2,CSM服务项目!F:F,C149)</f>
        <v>0</v>
      </c>
      <c r="E149" s="14">
        <f>COUNTIFS(CSM配件!R:R,$E$2,CSM配件!F:F,C149)</f>
        <v>0</v>
      </c>
      <c r="F149" s="14">
        <f>COUNTIFS(CSM配件!M:M,$F$2,CSM配件!F:F,C149)+COUNTIFS(工单自购配件明细!AB:AB,$F$2,工单自购配件明细!R:R,C149)</f>
        <v>0</v>
      </c>
      <c r="G149" s="14">
        <f>COUNTIFS(CSM配件!M:M,$G$2,CSM配件!F:F,C149)+COUNTIFS(工单自购配件明细!AB:AB,$G$2,工单自购配件明细!R:R,C149)</f>
        <v>0</v>
      </c>
      <c r="H149" s="14">
        <f>COUNTIFS(CSM配件!M:M,$H$2,CSM配件!F:F,C149)+COUNTIFS(工单自购配件明细!AB:AB,$H$2,工单自购配件明细!R:R,C149)</f>
        <v>0</v>
      </c>
      <c r="I149" s="14">
        <f>COUNTIFS(CSM配件!M:M,$I$2,CSM配件!F:F,C149)+COUNTIFS(工单自购配件明细!AB:AB,$I$2,工单自购配件明细!R:R,C149)</f>
        <v>0</v>
      </c>
      <c r="J149" s="14">
        <f>COUNTIFS(CSM配件!M:M,$J$2,CSM配件!F:F,C149)+COUNTIFS(工单自购配件明细!AB:AB,$J$2,工单自购配件明细!R:R,C149)</f>
        <v>0</v>
      </c>
      <c r="K149" s="14">
        <f>COUNTIFS(CSM配件!M:M,$K$2,CSM配件!F:F,C149)+COUNTIFS(工单自购配件明细!AB:AB,$K$2,工单自购配件明细!R:R,C149)</f>
        <v>0</v>
      </c>
      <c r="L149" s="14">
        <f>COUNTIFS(CSM配件!M:M,$L$2,CSM配件!F:F,C149)+COUNTIFS(工单自购配件明细!AB:AB,$L$2,工单自购配件明细!R:R,C149)</f>
        <v>0</v>
      </c>
      <c r="M149" s="14">
        <f t="shared" si="2"/>
        <v>0</v>
      </c>
    </row>
    <row r="150" s="5" customFormat="1" customHeight="1" spans="1:13">
      <c r="A150" s="13" t="s">
        <v>23</v>
      </c>
      <c r="B150" s="13" t="s">
        <v>48</v>
      </c>
      <c r="C150" s="13" t="s">
        <v>415</v>
      </c>
      <c r="D150" s="14">
        <f>COUNTIFS(CSM服务项目!Q:Q,$D$2,CSM服务项目!F:F,C150)</f>
        <v>0</v>
      </c>
      <c r="E150" s="14">
        <f>COUNTIFS(CSM配件!R:R,$E$2,CSM配件!F:F,C150)</f>
        <v>0</v>
      </c>
      <c r="F150" s="14">
        <f>COUNTIFS(CSM配件!M:M,$F$2,CSM配件!F:F,C150)+COUNTIFS(工单自购配件明细!AB:AB,$F$2,工单自购配件明细!R:R,C150)</f>
        <v>0</v>
      </c>
      <c r="G150" s="14">
        <f>COUNTIFS(CSM配件!M:M,$G$2,CSM配件!F:F,C150)+COUNTIFS(工单自购配件明细!AB:AB,$G$2,工单自购配件明细!R:R,C150)</f>
        <v>0</v>
      </c>
      <c r="H150" s="14">
        <f>COUNTIFS(CSM配件!M:M,$H$2,CSM配件!F:F,C150)+COUNTIFS(工单自购配件明细!AB:AB,$H$2,工单自购配件明细!R:R,C150)</f>
        <v>0</v>
      </c>
      <c r="I150" s="14">
        <f>COUNTIFS(CSM配件!M:M,$I$2,CSM配件!F:F,C150)+COUNTIFS(工单自购配件明细!AB:AB,$I$2,工单自购配件明细!R:R,C150)</f>
        <v>0</v>
      </c>
      <c r="J150" s="14">
        <f>COUNTIFS(CSM配件!M:M,$J$2,CSM配件!F:F,C150)+COUNTIFS(工单自购配件明细!AB:AB,$J$2,工单自购配件明细!R:R,C150)</f>
        <v>0</v>
      </c>
      <c r="K150" s="14">
        <f>COUNTIFS(CSM配件!M:M,$K$2,CSM配件!F:F,C150)+COUNTIFS(工单自购配件明细!AB:AB,$K$2,工单自购配件明细!R:R,C150)</f>
        <v>0</v>
      </c>
      <c r="L150" s="14">
        <f>COUNTIFS(CSM配件!M:M,$L$2,CSM配件!F:F,C150)+COUNTIFS(工单自购配件明细!AB:AB,$L$2,工单自购配件明细!R:R,C150)</f>
        <v>0</v>
      </c>
      <c r="M150" s="14">
        <f t="shared" si="2"/>
        <v>0</v>
      </c>
    </row>
    <row r="151" s="5" customFormat="1" customHeight="1" spans="1:13">
      <c r="A151" s="13" t="s">
        <v>25</v>
      </c>
      <c r="B151" s="13" t="s">
        <v>79</v>
      </c>
      <c r="C151" s="13" t="s">
        <v>323</v>
      </c>
      <c r="D151" s="14">
        <f>COUNTIFS(CSM服务项目!Q:Q,$D$2,CSM服务项目!F:F,C151)</f>
        <v>0</v>
      </c>
      <c r="E151" s="14">
        <f>COUNTIFS(CSM配件!R:R,$E$2,CSM配件!F:F,C151)</f>
        <v>0</v>
      </c>
      <c r="F151" s="14">
        <f>COUNTIFS(CSM配件!M:M,$F$2,CSM配件!F:F,C151)+COUNTIFS(工单自购配件明细!AB:AB,$F$2,工单自购配件明细!R:R,C151)</f>
        <v>0</v>
      </c>
      <c r="G151" s="14">
        <f>COUNTIFS(CSM配件!M:M,$G$2,CSM配件!F:F,C151)+COUNTIFS(工单自购配件明细!AB:AB,$G$2,工单自购配件明细!R:R,C151)</f>
        <v>0</v>
      </c>
      <c r="H151" s="14">
        <f>COUNTIFS(CSM配件!M:M,$H$2,CSM配件!F:F,C151)+COUNTIFS(工单自购配件明细!AB:AB,$H$2,工单自购配件明细!R:R,C151)</f>
        <v>0</v>
      </c>
      <c r="I151" s="14">
        <f>COUNTIFS(CSM配件!M:M,$I$2,CSM配件!F:F,C151)+COUNTIFS(工单自购配件明细!AB:AB,$I$2,工单自购配件明细!R:R,C151)</f>
        <v>0</v>
      </c>
      <c r="J151" s="14">
        <f>COUNTIFS(CSM配件!M:M,$J$2,CSM配件!F:F,C151)+COUNTIFS(工单自购配件明细!AB:AB,$J$2,工单自购配件明细!R:R,C151)</f>
        <v>0</v>
      </c>
      <c r="K151" s="14">
        <f>COUNTIFS(CSM配件!M:M,$K$2,CSM配件!F:F,C151)+COUNTIFS(工单自购配件明细!AB:AB,$K$2,工单自购配件明细!R:R,C151)</f>
        <v>0</v>
      </c>
      <c r="L151" s="14">
        <f>COUNTIFS(CSM配件!M:M,$L$2,CSM配件!F:F,C151)+COUNTIFS(工单自购配件明细!AB:AB,$L$2,工单自购配件明细!R:R,C151)</f>
        <v>0</v>
      </c>
      <c r="M151" s="14">
        <f t="shared" si="2"/>
        <v>0</v>
      </c>
    </row>
    <row r="152" s="5" customFormat="1" customHeight="1" spans="1:13">
      <c r="A152" s="13" t="s">
        <v>25</v>
      </c>
      <c r="B152" s="13" t="s">
        <v>87</v>
      </c>
      <c r="C152" s="13" t="s">
        <v>335</v>
      </c>
      <c r="D152" s="14">
        <f>COUNTIFS(CSM服务项目!Q:Q,$D$2,CSM服务项目!F:F,C152)</f>
        <v>0</v>
      </c>
      <c r="E152" s="14">
        <f>COUNTIFS(CSM配件!R:R,$E$2,CSM配件!F:F,C152)</f>
        <v>0</v>
      </c>
      <c r="F152" s="14">
        <f>COUNTIFS(CSM配件!M:M,$F$2,CSM配件!F:F,C152)+COUNTIFS(工单自购配件明细!AB:AB,$F$2,工单自购配件明细!R:R,C152)</f>
        <v>0</v>
      </c>
      <c r="G152" s="14">
        <f>COUNTIFS(CSM配件!M:M,$G$2,CSM配件!F:F,C152)+COUNTIFS(工单自购配件明细!AB:AB,$G$2,工单自购配件明细!R:R,C152)</f>
        <v>0</v>
      </c>
      <c r="H152" s="14">
        <f>COUNTIFS(CSM配件!M:M,$H$2,CSM配件!F:F,C152)+COUNTIFS(工单自购配件明细!AB:AB,$H$2,工单自购配件明细!R:R,C152)</f>
        <v>0</v>
      </c>
      <c r="I152" s="14">
        <f>COUNTIFS(CSM配件!M:M,$I$2,CSM配件!F:F,C152)+COUNTIFS(工单自购配件明细!AB:AB,$I$2,工单自购配件明细!R:R,C152)</f>
        <v>0</v>
      </c>
      <c r="J152" s="14">
        <f>COUNTIFS(CSM配件!M:M,$J$2,CSM配件!F:F,C152)+COUNTIFS(工单自购配件明细!AB:AB,$J$2,工单自购配件明细!R:R,C152)</f>
        <v>0</v>
      </c>
      <c r="K152" s="14">
        <f>COUNTIFS(CSM配件!M:M,$K$2,CSM配件!F:F,C152)+COUNTIFS(工单自购配件明细!AB:AB,$K$2,工单自购配件明细!R:R,C152)</f>
        <v>0</v>
      </c>
      <c r="L152" s="14">
        <f>COUNTIFS(CSM配件!M:M,$L$2,CSM配件!F:F,C152)+COUNTIFS(工单自购配件明细!AB:AB,$L$2,工单自购配件明细!R:R,C152)</f>
        <v>0</v>
      </c>
      <c r="M152" s="14">
        <f t="shared" si="2"/>
        <v>0</v>
      </c>
    </row>
    <row r="153" s="5" customFormat="1" customHeight="1" spans="1:13">
      <c r="A153" s="13" t="s">
        <v>25</v>
      </c>
      <c r="B153" s="13" t="s">
        <v>87</v>
      </c>
      <c r="C153" s="13" t="s">
        <v>336</v>
      </c>
      <c r="D153" s="14">
        <f>COUNTIFS(CSM服务项目!Q:Q,$D$2,CSM服务项目!F:F,C153)</f>
        <v>0</v>
      </c>
      <c r="E153" s="14">
        <f>COUNTIFS(CSM配件!R:R,$E$2,CSM配件!F:F,C153)</f>
        <v>0</v>
      </c>
      <c r="F153" s="14">
        <f>COUNTIFS(CSM配件!M:M,$F$2,CSM配件!F:F,C153)+COUNTIFS(工单自购配件明细!AB:AB,$F$2,工单自购配件明细!R:R,C153)</f>
        <v>0</v>
      </c>
      <c r="G153" s="14">
        <f>COUNTIFS(CSM配件!M:M,$G$2,CSM配件!F:F,C153)+COUNTIFS(工单自购配件明细!AB:AB,$G$2,工单自购配件明细!R:R,C153)</f>
        <v>0</v>
      </c>
      <c r="H153" s="14">
        <f>COUNTIFS(CSM配件!M:M,$H$2,CSM配件!F:F,C153)+COUNTIFS(工单自购配件明细!AB:AB,$H$2,工单自购配件明细!R:R,C153)</f>
        <v>0</v>
      </c>
      <c r="I153" s="14">
        <f>COUNTIFS(CSM配件!M:M,$I$2,CSM配件!F:F,C153)+COUNTIFS(工单自购配件明细!AB:AB,$I$2,工单自购配件明细!R:R,C153)</f>
        <v>0</v>
      </c>
      <c r="J153" s="14">
        <f>COUNTIFS(CSM配件!M:M,$J$2,CSM配件!F:F,C153)+COUNTIFS(工单自购配件明细!AB:AB,$J$2,工单自购配件明细!R:R,C153)</f>
        <v>0</v>
      </c>
      <c r="K153" s="14">
        <f>COUNTIFS(CSM配件!M:M,$K$2,CSM配件!F:F,C153)+COUNTIFS(工单自购配件明细!AB:AB,$K$2,工单自购配件明细!R:R,C153)</f>
        <v>0</v>
      </c>
      <c r="L153" s="14">
        <f>COUNTIFS(CSM配件!M:M,$L$2,CSM配件!F:F,C153)+COUNTIFS(工单自购配件明细!AB:AB,$L$2,工单自购配件明细!R:R,C153)</f>
        <v>0</v>
      </c>
      <c r="M153" s="14">
        <f t="shared" si="2"/>
        <v>0</v>
      </c>
    </row>
    <row r="154" s="5" customFormat="1" customHeight="1" spans="1:13">
      <c r="A154" s="13" t="s">
        <v>25</v>
      </c>
      <c r="B154" s="13" t="s">
        <v>98</v>
      </c>
      <c r="C154" s="13" t="s">
        <v>374</v>
      </c>
      <c r="D154" s="14">
        <f>COUNTIFS(CSM服务项目!Q:Q,$D$2,CSM服务项目!F:F,C154)</f>
        <v>0</v>
      </c>
      <c r="E154" s="14">
        <f>COUNTIFS(CSM配件!R:R,$E$2,CSM配件!F:F,C154)</f>
        <v>0</v>
      </c>
      <c r="F154" s="14">
        <f>COUNTIFS(CSM配件!M:M,$F$2,CSM配件!F:F,C154)+COUNTIFS(工单自购配件明细!AB:AB,$F$2,工单自购配件明细!R:R,C154)</f>
        <v>0</v>
      </c>
      <c r="G154" s="14">
        <f>COUNTIFS(CSM配件!M:M,$G$2,CSM配件!F:F,C154)+COUNTIFS(工单自购配件明细!AB:AB,$G$2,工单自购配件明细!R:R,C154)</f>
        <v>0</v>
      </c>
      <c r="H154" s="14">
        <f>COUNTIFS(CSM配件!M:M,$H$2,CSM配件!F:F,C154)+COUNTIFS(工单自购配件明细!AB:AB,$H$2,工单自购配件明细!R:R,C154)</f>
        <v>0</v>
      </c>
      <c r="I154" s="14">
        <f>COUNTIFS(CSM配件!M:M,$I$2,CSM配件!F:F,C154)+COUNTIFS(工单自购配件明细!AB:AB,$I$2,工单自购配件明细!R:R,C154)</f>
        <v>0</v>
      </c>
      <c r="J154" s="14">
        <f>COUNTIFS(CSM配件!M:M,$J$2,CSM配件!F:F,C154)+COUNTIFS(工单自购配件明细!AB:AB,$J$2,工单自购配件明细!R:R,C154)</f>
        <v>0</v>
      </c>
      <c r="K154" s="14">
        <f>COUNTIFS(CSM配件!M:M,$K$2,CSM配件!F:F,C154)+COUNTIFS(工单自购配件明细!AB:AB,$K$2,工单自购配件明细!R:R,C154)</f>
        <v>0</v>
      </c>
      <c r="L154" s="14">
        <f>COUNTIFS(CSM配件!M:M,$L$2,CSM配件!F:F,C154)+COUNTIFS(工单自购配件明细!AB:AB,$L$2,工单自购配件明细!R:R,C154)</f>
        <v>0</v>
      </c>
      <c r="M154" s="14">
        <f t="shared" si="2"/>
        <v>0</v>
      </c>
    </row>
    <row r="155" s="5" customFormat="1" customHeight="1" spans="1:13">
      <c r="A155" s="13" t="s">
        <v>25</v>
      </c>
      <c r="B155" s="13" t="s">
        <v>74</v>
      </c>
      <c r="C155" s="13" t="s">
        <v>316</v>
      </c>
      <c r="D155" s="14">
        <f>COUNTIFS(CSM服务项目!Q:Q,$D$2,CSM服务项目!F:F,C155)</f>
        <v>0</v>
      </c>
      <c r="E155" s="14">
        <f>COUNTIFS(CSM配件!R:R,$E$2,CSM配件!F:F,C155)</f>
        <v>0</v>
      </c>
      <c r="F155" s="14">
        <f>COUNTIFS(CSM配件!M:M,$F$2,CSM配件!F:F,C155)+COUNTIFS(工单自购配件明细!AB:AB,$F$2,工单自购配件明细!R:R,C155)</f>
        <v>0</v>
      </c>
      <c r="G155" s="14">
        <f>COUNTIFS(CSM配件!M:M,$G$2,CSM配件!F:F,C155)+COUNTIFS(工单自购配件明细!AB:AB,$G$2,工单自购配件明细!R:R,C155)</f>
        <v>0</v>
      </c>
      <c r="H155" s="14">
        <f>COUNTIFS(CSM配件!M:M,$H$2,CSM配件!F:F,C155)+COUNTIFS(工单自购配件明细!AB:AB,$H$2,工单自购配件明细!R:R,C155)</f>
        <v>0</v>
      </c>
      <c r="I155" s="14">
        <f>COUNTIFS(CSM配件!M:M,$I$2,CSM配件!F:F,C155)+COUNTIFS(工单自购配件明细!AB:AB,$I$2,工单自购配件明细!R:R,C155)</f>
        <v>0</v>
      </c>
      <c r="J155" s="14">
        <f>COUNTIFS(CSM配件!M:M,$J$2,CSM配件!F:F,C155)+COUNTIFS(工单自购配件明细!AB:AB,$J$2,工单自购配件明细!R:R,C155)</f>
        <v>0</v>
      </c>
      <c r="K155" s="14">
        <f>COUNTIFS(CSM配件!M:M,$K$2,CSM配件!F:F,C155)+COUNTIFS(工单自购配件明细!AB:AB,$K$2,工单自购配件明细!R:R,C155)</f>
        <v>0</v>
      </c>
      <c r="L155" s="14">
        <f>COUNTIFS(CSM配件!M:M,$L$2,CSM配件!F:F,C155)+COUNTIFS(工单自购配件明细!AB:AB,$L$2,工单自购配件明细!R:R,C155)</f>
        <v>0</v>
      </c>
      <c r="M155" s="14">
        <f t="shared" si="2"/>
        <v>0</v>
      </c>
    </row>
    <row r="156" s="5" customFormat="1" customHeight="1" spans="1:13">
      <c r="A156" s="13" t="s">
        <v>26</v>
      </c>
      <c r="B156" s="13" t="s">
        <v>110</v>
      </c>
      <c r="C156" s="13" t="s">
        <v>289</v>
      </c>
      <c r="D156" s="14">
        <f>COUNTIFS(CSM服务项目!Q:Q,$D$2,CSM服务项目!F:F,C156)</f>
        <v>0</v>
      </c>
      <c r="E156" s="14">
        <f>COUNTIFS(CSM配件!R:R,$E$2,CSM配件!F:F,C156)</f>
        <v>0</v>
      </c>
      <c r="F156" s="14">
        <f>COUNTIFS(CSM配件!M:M,$F$2,CSM配件!F:F,C156)+COUNTIFS(工单自购配件明细!AB:AB,$F$2,工单自购配件明细!R:R,C156)</f>
        <v>0</v>
      </c>
      <c r="G156" s="14">
        <f>COUNTIFS(CSM配件!M:M,$G$2,CSM配件!F:F,C156)+COUNTIFS(工单自购配件明细!AB:AB,$G$2,工单自购配件明细!R:R,C156)</f>
        <v>0</v>
      </c>
      <c r="H156" s="14">
        <f>COUNTIFS(CSM配件!M:M,$H$2,CSM配件!F:F,C156)+COUNTIFS(工单自购配件明细!AB:AB,$H$2,工单自购配件明细!R:R,C156)</f>
        <v>0</v>
      </c>
      <c r="I156" s="14">
        <f>COUNTIFS(CSM配件!M:M,$I$2,CSM配件!F:F,C156)+COUNTIFS(工单自购配件明细!AB:AB,$I$2,工单自购配件明细!R:R,C156)</f>
        <v>0</v>
      </c>
      <c r="J156" s="14">
        <f>COUNTIFS(CSM配件!M:M,$J$2,CSM配件!F:F,C156)+COUNTIFS(工单自购配件明细!AB:AB,$J$2,工单自购配件明细!R:R,C156)</f>
        <v>0</v>
      </c>
      <c r="K156" s="14">
        <f>COUNTIFS(CSM配件!M:M,$K$2,CSM配件!F:F,C156)+COUNTIFS(工单自购配件明细!AB:AB,$K$2,工单自购配件明细!R:R,C156)</f>
        <v>0</v>
      </c>
      <c r="L156" s="14">
        <f>COUNTIFS(CSM配件!M:M,$L$2,CSM配件!F:F,C156)+COUNTIFS(工单自购配件明细!AB:AB,$L$2,工单自购配件明细!R:R,C156)</f>
        <v>0</v>
      </c>
      <c r="M156" s="14">
        <f t="shared" si="2"/>
        <v>0</v>
      </c>
    </row>
    <row r="157" s="5" customFormat="1" customHeight="1" spans="1:13">
      <c r="A157" s="13" t="s">
        <v>26</v>
      </c>
      <c r="B157" s="13" t="s">
        <v>115</v>
      </c>
      <c r="C157" s="13" t="s">
        <v>308</v>
      </c>
      <c r="D157" s="14">
        <f>COUNTIFS(CSM服务项目!Q:Q,$D$2,CSM服务项目!F:F,C157)</f>
        <v>0</v>
      </c>
      <c r="E157" s="14">
        <f>COUNTIFS(CSM配件!R:R,$E$2,CSM配件!F:F,C157)</f>
        <v>0</v>
      </c>
      <c r="F157" s="14">
        <f>COUNTIFS(CSM配件!M:M,$F$2,CSM配件!F:F,C157)+COUNTIFS(工单自购配件明细!AB:AB,$F$2,工单自购配件明细!R:R,C157)</f>
        <v>0</v>
      </c>
      <c r="G157" s="14">
        <f>COUNTIFS(CSM配件!M:M,$G$2,CSM配件!F:F,C157)+COUNTIFS(工单自购配件明细!AB:AB,$G$2,工单自购配件明细!R:R,C157)</f>
        <v>0</v>
      </c>
      <c r="H157" s="14">
        <f>COUNTIFS(CSM配件!M:M,$H$2,CSM配件!F:F,C157)+COUNTIFS(工单自购配件明细!AB:AB,$H$2,工单自购配件明细!R:R,C157)</f>
        <v>0</v>
      </c>
      <c r="I157" s="14">
        <f>COUNTIFS(CSM配件!M:M,$I$2,CSM配件!F:F,C157)+COUNTIFS(工单自购配件明细!AB:AB,$I$2,工单自购配件明细!R:R,C157)</f>
        <v>0</v>
      </c>
      <c r="J157" s="14">
        <f>COUNTIFS(CSM配件!M:M,$J$2,CSM配件!F:F,C157)+COUNTIFS(工单自购配件明细!AB:AB,$J$2,工单自购配件明细!R:R,C157)</f>
        <v>0</v>
      </c>
      <c r="K157" s="14">
        <f>COUNTIFS(CSM配件!M:M,$K$2,CSM配件!F:F,C157)+COUNTIFS(工单自购配件明细!AB:AB,$K$2,工单自购配件明细!R:R,C157)</f>
        <v>0</v>
      </c>
      <c r="L157" s="14">
        <f>COUNTIFS(CSM配件!M:M,$L$2,CSM配件!F:F,C157)+COUNTIFS(工单自购配件明细!AB:AB,$L$2,工单自购配件明细!R:R,C157)</f>
        <v>0</v>
      </c>
      <c r="M157" s="14">
        <f t="shared" si="2"/>
        <v>0</v>
      </c>
    </row>
    <row r="158" s="5" customFormat="1" customHeight="1" spans="1:13">
      <c r="A158" s="13" t="s">
        <v>27</v>
      </c>
      <c r="B158" s="13" t="s">
        <v>123</v>
      </c>
      <c r="C158" s="13" t="s">
        <v>263</v>
      </c>
      <c r="D158" s="14">
        <f>COUNTIFS(CSM服务项目!Q:Q,$D$2,CSM服务项目!F:F,C158)</f>
        <v>0</v>
      </c>
      <c r="E158" s="14">
        <f>COUNTIFS(CSM配件!R:R,$E$2,CSM配件!F:F,C158)</f>
        <v>0</v>
      </c>
      <c r="F158" s="14">
        <f>COUNTIFS(CSM配件!M:M,$F$2,CSM配件!F:F,C158)+COUNTIFS(工单自购配件明细!AB:AB,$F$2,工单自购配件明细!R:R,C158)</f>
        <v>0</v>
      </c>
      <c r="G158" s="14">
        <f>COUNTIFS(CSM配件!M:M,$G$2,CSM配件!F:F,C158)+COUNTIFS(工单自购配件明细!AB:AB,$G$2,工单自购配件明细!R:R,C158)</f>
        <v>0</v>
      </c>
      <c r="H158" s="14">
        <f>COUNTIFS(CSM配件!M:M,$H$2,CSM配件!F:F,C158)+COUNTIFS(工单自购配件明细!AB:AB,$H$2,工单自购配件明细!R:R,C158)</f>
        <v>0</v>
      </c>
      <c r="I158" s="14">
        <f>COUNTIFS(CSM配件!M:M,$I$2,CSM配件!F:F,C158)+COUNTIFS(工单自购配件明细!AB:AB,$I$2,工单自购配件明细!R:R,C158)</f>
        <v>0</v>
      </c>
      <c r="J158" s="14">
        <f>COUNTIFS(CSM配件!M:M,$J$2,CSM配件!F:F,C158)+COUNTIFS(工单自购配件明细!AB:AB,$J$2,工单自购配件明细!R:R,C158)</f>
        <v>0</v>
      </c>
      <c r="K158" s="14">
        <f>COUNTIFS(CSM配件!M:M,$K$2,CSM配件!F:F,C158)+COUNTIFS(工单自购配件明细!AB:AB,$K$2,工单自购配件明细!R:R,C158)</f>
        <v>0</v>
      </c>
      <c r="L158" s="14">
        <f>COUNTIFS(CSM配件!M:M,$L$2,CSM配件!F:F,C158)+COUNTIFS(工单自购配件明细!AB:AB,$L$2,工单自购配件明细!R:R,C158)</f>
        <v>0</v>
      </c>
      <c r="M158" s="14">
        <f t="shared" si="2"/>
        <v>0</v>
      </c>
    </row>
    <row r="159" s="5" customFormat="1" customHeight="1" spans="1:13">
      <c r="A159" s="13" t="s">
        <v>28</v>
      </c>
      <c r="B159" s="13" t="s">
        <v>140</v>
      </c>
      <c r="C159" s="13" t="s">
        <v>211</v>
      </c>
      <c r="D159" s="14">
        <f>COUNTIFS(CSM服务项目!Q:Q,$D$2,CSM服务项目!F:F,C159)</f>
        <v>1</v>
      </c>
      <c r="E159" s="14">
        <f>COUNTIFS(CSM配件!R:R,$E$2,CSM配件!F:F,C159)</f>
        <v>0</v>
      </c>
      <c r="F159" s="14">
        <f>COUNTIFS(CSM配件!M:M,$F$2,CSM配件!F:F,C159)+COUNTIFS(工单自购配件明细!AB:AB,$F$2,工单自购配件明细!R:R,C159)</f>
        <v>0</v>
      </c>
      <c r="G159" s="14">
        <f>COUNTIFS(CSM配件!M:M,$G$2,CSM配件!F:F,C159)+COUNTIFS(工单自购配件明细!AB:AB,$G$2,工单自购配件明细!R:R,C159)</f>
        <v>0</v>
      </c>
      <c r="H159" s="14">
        <f>COUNTIFS(CSM配件!M:M,$H$2,CSM配件!F:F,C159)+COUNTIFS(工单自购配件明细!AB:AB,$H$2,工单自购配件明细!R:R,C159)</f>
        <v>0</v>
      </c>
      <c r="I159" s="14">
        <f>COUNTIFS(CSM配件!M:M,$I$2,CSM配件!F:F,C159)+COUNTIFS(工单自购配件明细!AB:AB,$I$2,工单自购配件明细!R:R,C159)</f>
        <v>0</v>
      </c>
      <c r="J159" s="14">
        <f>COUNTIFS(CSM配件!M:M,$J$2,CSM配件!F:F,C159)+COUNTIFS(工单自购配件明细!AB:AB,$J$2,工单自购配件明细!R:R,C159)</f>
        <v>0</v>
      </c>
      <c r="K159" s="14">
        <f>COUNTIFS(CSM配件!M:M,$K$2,CSM配件!F:F,C159)+COUNTIFS(工单自购配件明细!AB:AB,$K$2,工单自购配件明细!R:R,C159)</f>
        <v>0</v>
      </c>
      <c r="L159" s="14">
        <f>COUNTIFS(CSM配件!M:M,$L$2,CSM配件!F:F,C159)+COUNTIFS(工单自购配件明细!AB:AB,$L$2,工单自购配件明细!R:R,C159)</f>
        <v>0</v>
      </c>
      <c r="M159" s="14">
        <f t="shared" si="2"/>
        <v>0</v>
      </c>
    </row>
    <row r="160" s="5" customFormat="1" customHeight="1" spans="1:13">
      <c r="A160" s="13" t="s">
        <v>28</v>
      </c>
      <c r="B160" s="13" t="s">
        <v>149</v>
      </c>
      <c r="C160" s="13" t="s">
        <v>240</v>
      </c>
      <c r="D160" s="14">
        <f>COUNTIFS(CSM服务项目!Q:Q,$D$2,CSM服务项目!F:F,C160)</f>
        <v>0</v>
      </c>
      <c r="E160" s="14">
        <f>COUNTIFS(CSM配件!R:R,$E$2,CSM配件!F:F,C160)</f>
        <v>0</v>
      </c>
      <c r="F160" s="14">
        <f>COUNTIFS(CSM配件!M:M,$F$2,CSM配件!F:F,C160)+COUNTIFS(工单自购配件明细!AB:AB,$F$2,工单自购配件明细!R:R,C160)</f>
        <v>0</v>
      </c>
      <c r="G160" s="14">
        <f>COUNTIFS(CSM配件!M:M,$G$2,CSM配件!F:F,C160)+COUNTIFS(工单自购配件明细!AB:AB,$G$2,工单自购配件明细!R:R,C160)</f>
        <v>0</v>
      </c>
      <c r="H160" s="14">
        <f>COUNTIFS(CSM配件!M:M,$H$2,CSM配件!F:F,C160)+COUNTIFS(工单自购配件明细!AB:AB,$H$2,工单自购配件明细!R:R,C160)</f>
        <v>0</v>
      </c>
      <c r="I160" s="14">
        <f>COUNTIFS(CSM配件!M:M,$I$2,CSM配件!F:F,C160)+COUNTIFS(工单自购配件明细!AB:AB,$I$2,工单自购配件明细!R:R,C160)</f>
        <v>0</v>
      </c>
      <c r="J160" s="14">
        <f>COUNTIFS(CSM配件!M:M,$J$2,CSM配件!F:F,C160)+COUNTIFS(工单自购配件明细!AB:AB,$J$2,工单自购配件明细!R:R,C160)</f>
        <v>0</v>
      </c>
      <c r="K160" s="14">
        <f>COUNTIFS(CSM配件!M:M,$K$2,CSM配件!F:F,C160)+COUNTIFS(工单自购配件明细!AB:AB,$K$2,工单自购配件明细!R:R,C160)</f>
        <v>0</v>
      </c>
      <c r="L160" s="14">
        <f>COUNTIFS(CSM配件!M:M,$L$2,CSM配件!F:F,C160)+COUNTIFS(工单自购配件明细!AB:AB,$L$2,工单自购配件明细!R:R,C160)</f>
        <v>0</v>
      </c>
      <c r="M160" s="14">
        <f t="shared" si="2"/>
        <v>0</v>
      </c>
    </row>
    <row r="161" s="5" customFormat="1" customHeight="1" spans="1:13">
      <c r="A161" s="13" t="s">
        <v>28</v>
      </c>
      <c r="B161" s="13" t="s">
        <v>149</v>
      </c>
      <c r="C161" s="13" t="s">
        <v>241</v>
      </c>
      <c r="D161" s="14">
        <f>COUNTIFS(CSM服务项目!Q:Q,$D$2,CSM服务项目!F:F,C161)</f>
        <v>0</v>
      </c>
      <c r="E161" s="14">
        <f>COUNTIFS(CSM配件!R:R,$E$2,CSM配件!F:F,C161)</f>
        <v>0</v>
      </c>
      <c r="F161" s="14">
        <f>COUNTIFS(CSM配件!M:M,$F$2,CSM配件!F:F,C161)+COUNTIFS(工单自购配件明细!AB:AB,$F$2,工单自购配件明细!R:R,C161)</f>
        <v>0</v>
      </c>
      <c r="G161" s="14">
        <f>COUNTIFS(CSM配件!M:M,$G$2,CSM配件!F:F,C161)+COUNTIFS(工单自购配件明细!AB:AB,$G$2,工单自购配件明细!R:R,C161)</f>
        <v>0</v>
      </c>
      <c r="H161" s="14">
        <f>COUNTIFS(CSM配件!M:M,$H$2,CSM配件!F:F,C161)+COUNTIFS(工单自购配件明细!AB:AB,$H$2,工单自购配件明细!R:R,C161)</f>
        <v>0</v>
      </c>
      <c r="I161" s="14">
        <f>COUNTIFS(CSM配件!M:M,$I$2,CSM配件!F:F,C161)+COUNTIFS(工单自购配件明细!AB:AB,$I$2,工单自购配件明细!R:R,C161)</f>
        <v>0</v>
      </c>
      <c r="J161" s="14">
        <f>COUNTIFS(CSM配件!M:M,$J$2,CSM配件!F:F,C161)+COUNTIFS(工单自购配件明细!AB:AB,$J$2,工单自购配件明细!R:R,C161)</f>
        <v>0</v>
      </c>
      <c r="K161" s="14">
        <f>COUNTIFS(CSM配件!M:M,$K$2,CSM配件!F:F,C161)+COUNTIFS(工单自购配件明细!AB:AB,$K$2,工单自购配件明细!R:R,C161)</f>
        <v>0</v>
      </c>
      <c r="L161" s="14">
        <f>COUNTIFS(CSM配件!M:M,$L$2,CSM配件!F:F,C161)+COUNTIFS(工单自购配件明细!AB:AB,$L$2,工单自购配件明细!R:R,C161)</f>
        <v>0</v>
      </c>
      <c r="M161" s="14">
        <f t="shared" si="2"/>
        <v>0</v>
      </c>
    </row>
    <row r="162" s="5" customFormat="1" customHeight="1" spans="1:13">
      <c r="A162" s="13" t="s">
        <v>25</v>
      </c>
      <c r="B162" s="13" t="s">
        <v>84</v>
      </c>
      <c r="C162" s="13" t="s">
        <v>330</v>
      </c>
      <c r="D162" s="14">
        <f>COUNTIFS(CSM服务项目!Q:Q,$D$2,CSM服务项目!F:F,C162)</f>
        <v>0</v>
      </c>
      <c r="E162" s="14">
        <f>COUNTIFS(CSM配件!R:R,$E$2,CSM配件!F:F,C162)</f>
        <v>0</v>
      </c>
      <c r="F162" s="14">
        <f>COUNTIFS(CSM配件!M:M,$F$2,CSM配件!F:F,C162)+COUNTIFS(工单自购配件明细!AB:AB,$F$2,工单自购配件明细!R:R,C162)</f>
        <v>0</v>
      </c>
      <c r="G162" s="14">
        <f>COUNTIFS(CSM配件!M:M,$G$2,CSM配件!F:F,C162)+COUNTIFS(工单自购配件明细!AB:AB,$G$2,工单自购配件明细!R:R,C162)</f>
        <v>0</v>
      </c>
      <c r="H162" s="14">
        <f>COUNTIFS(CSM配件!M:M,$H$2,CSM配件!F:F,C162)+COUNTIFS(工单自购配件明细!AB:AB,$H$2,工单自购配件明细!R:R,C162)</f>
        <v>0</v>
      </c>
      <c r="I162" s="14">
        <f>COUNTIFS(CSM配件!M:M,$I$2,CSM配件!F:F,C162)+COUNTIFS(工单自购配件明细!AB:AB,$I$2,工单自购配件明细!R:R,C162)</f>
        <v>0</v>
      </c>
      <c r="J162" s="14">
        <f>COUNTIFS(CSM配件!M:M,$J$2,CSM配件!F:F,C162)+COUNTIFS(工单自购配件明细!AB:AB,$J$2,工单自购配件明细!R:R,C162)</f>
        <v>0</v>
      </c>
      <c r="K162" s="14">
        <f>COUNTIFS(CSM配件!M:M,$K$2,CSM配件!F:F,C162)+COUNTIFS(工单自购配件明细!AB:AB,$K$2,工单自购配件明细!R:R,C162)</f>
        <v>0</v>
      </c>
      <c r="L162" s="14">
        <f>COUNTIFS(CSM配件!M:M,$L$2,CSM配件!F:F,C162)+COUNTIFS(工单自购配件明细!AB:AB,$L$2,工单自购配件明细!R:R,C162)</f>
        <v>0</v>
      </c>
      <c r="M162" s="14">
        <f t="shared" si="2"/>
        <v>0</v>
      </c>
    </row>
    <row r="163" s="5" customFormat="1" customHeight="1" spans="1:13">
      <c r="A163" s="13" t="s">
        <v>28</v>
      </c>
      <c r="B163" s="13" t="s">
        <v>147</v>
      </c>
      <c r="C163" s="13" t="s">
        <v>231</v>
      </c>
      <c r="D163" s="14">
        <f>COUNTIFS(CSM服务项目!Q:Q,$D$2,CSM服务项目!F:F,C163)</f>
        <v>0</v>
      </c>
      <c r="E163" s="14">
        <f>COUNTIFS(CSM配件!R:R,$E$2,CSM配件!F:F,C163)</f>
        <v>0</v>
      </c>
      <c r="F163" s="14">
        <f>COUNTIFS(CSM配件!M:M,$F$2,CSM配件!F:F,C163)+COUNTIFS(工单自购配件明细!AB:AB,$F$2,工单自购配件明细!R:R,C163)</f>
        <v>0</v>
      </c>
      <c r="G163" s="14">
        <f>COUNTIFS(CSM配件!M:M,$G$2,CSM配件!F:F,C163)+COUNTIFS(工单自购配件明细!AB:AB,$G$2,工单自购配件明细!R:R,C163)</f>
        <v>0</v>
      </c>
      <c r="H163" s="14">
        <f>COUNTIFS(CSM配件!M:M,$H$2,CSM配件!F:F,C163)+COUNTIFS(工单自购配件明细!AB:AB,$H$2,工单自购配件明细!R:R,C163)</f>
        <v>0</v>
      </c>
      <c r="I163" s="14">
        <f>COUNTIFS(CSM配件!M:M,$I$2,CSM配件!F:F,C163)+COUNTIFS(工单自购配件明细!AB:AB,$I$2,工单自购配件明细!R:R,C163)</f>
        <v>0</v>
      </c>
      <c r="J163" s="14">
        <f>COUNTIFS(CSM配件!M:M,$J$2,CSM配件!F:F,C163)+COUNTIFS(工单自购配件明细!AB:AB,$J$2,工单自购配件明细!R:R,C163)</f>
        <v>0</v>
      </c>
      <c r="K163" s="14">
        <f>COUNTIFS(CSM配件!M:M,$K$2,CSM配件!F:F,C163)+COUNTIFS(工单自购配件明细!AB:AB,$K$2,工单自购配件明细!R:R,C163)</f>
        <v>0</v>
      </c>
      <c r="L163" s="14">
        <f>COUNTIFS(CSM配件!M:M,$L$2,CSM配件!F:F,C163)+COUNTIFS(工单自购配件明细!AB:AB,$L$2,工单自购配件明细!R:R,C163)</f>
        <v>0</v>
      </c>
      <c r="M163" s="14">
        <f t="shared" si="2"/>
        <v>0</v>
      </c>
    </row>
    <row r="164" s="5" customFormat="1" customHeight="1" spans="1:13">
      <c r="A164" s="13" t="s">
        <v>26</v>
      </c>
      <c r="B164" s="13" t="s">
        <v>104</v>
      </c>
      <c r="C164" s="13" t="s">
        <v>275</v>
      </c>
      <c r="D164" s="14">
        <f>COUNTIFS(CSM服务项目!Q:Q,$D$2,CSM服务项目!F:F,C164)</f>
        <v>0</v>
      </c>
      <c r="E164" s="14">
        <f>COUNTIFS(CSM配件!R:R,$E$2,CSM配件!F:F,C164)</f>
        <v>0</v>
      </c>
      <c r="F164" s="14">
        <f>COUNTIFS(CSM配件!M:M,$F$2,CSM配件!F:F,C164)+COUNTIFS(工单自购配件明细!AB:AB,$F$2,工单自购配件明细!R:R,C164)</f>
        <v>0</v>
      </c>
      <c r="G164" s="14">
        <f>COUNTIFS(CSM配件!M:M,$G$2,CSM配件!F:F,C164)+COUNTIFS(工单自购配件明细!AB:AB,$G$2,工单自购配件明细!R:R,C164)</f>
        <v>0</v>
      </c>
      <c r="H164" s="14">
        <f>COUNTIFS(CSM配件!M:M,$H$2,CSM配件!F:F,C164)+COUNTIFS(工单自购配件明细!AB:AB,$H$2,工单自购配件明细!R:R,C164)</f>
        <v>0</v>
      </c>
      <c r="I164" s="14">
        <f>COUNTIFS(CSM配件!M:M,$I$2,CSM配件!F:F,C164)+COUNTIFS(工单自购配件明细!AB:AB,$I$2,工单自购配件明细!R:R,C164)</f>
        <v>0</v>
      </c>
      <c r="J164" s="14">
        <f>COUNTIFS(CSM配件!M:M,$J$2,CSM配件!F:F,C164)+COUNTIFS(工单自购配件明细!AB:AB,$J$2,工单自购配件明细!R:R,C164)</f>
        <v>0</v>
      </c>
      <c r="K164" s="14">
        <f>COUNTIFS(CSM配件!M:M,$K$2,CSM配件!F:F,C164)+COUNTIFS(工单自购配件明细!AB:AB,$K$2,工单自购配件明细!R:R,C164)</f>
        <v>0</v>
      </c>
      <c r="L164" s="14">
        <f>COUNTIFS(CSM配件!M:M,$L$2,CSM配件!F:F,C164)+COUNTIFS(工单自购配件明细!AB:AB,$L$2,工单自购配件明细!R:R,C164)</f>
        <v>0</v>
      </c>
      <c r="M164" s="14">
        <f t="shared" si="2"/>
        <v>0</v>
      </c>
    </row>
    <row r="165" s="5" customFormat="1" customHeight="1" spans="1:13">
      <c r="A165" s="13" t="s">
        <v>28</v>
      </c>
      <c r="B165" s="13" t="s">
        <v>135</v>
      </c>
      <c r="C165" s="13" t="s">
        <v>195</v>
      </c>
      <c r="D165" s="14">
        <f>COUNTIFS(CSM服务项目!Q:Q,$D$2,CSM服务项目!F:F,C165)</f>
        <v>0</v>
      </c>
      <c r="E165" s="14">
        <f>COUNTIFS(CSM配件!R:R,$E$2,CSM配件!F:F,C165)</f>
        <v>0</v>
      </c>
      <c r="F165" s="14">
        <f>COUNTIFS(CSM配件!M:M,$F$2,CSM配件!F:F,C165)+COUNTIFS(工单自购配件明细!AB:AB,$F$2,工单自购配件明细!R:R,C165)</f>
        <v>0</v>
      </c>
      <c r="G165" s="14">
        <f>COUNTIFS(CSM配件!M:M,$G$2,CSM配件!F:F,C165)+COUNTIFS(工单自购配件明细!AB:AB,$G$2,工单自购配件明细!R:R,C165)</f>
        <v>0</v>
      </c>
      <c r="H165" s="14">
        <f>COUNTIFS(CSM配件!M:M,$H$2,CSM配件!F:F,C165)+COUNTIFS(工单自购配件明细!AB:AB,$H$2,工单自购配件明细!R:R,C165)</f>
        <v>0</v>
      </c>
      <c r="I165" s="14">
        <f>COUNTIFS(CSM配件!M:M,$I$2,CSM配件!F:F,C165)+COUNTIFS(工单自购配件明细!AB:AB,$I$2,工单自购配件明细!R:R,C165)</f>
        <v>0</v>
      </c>
      <c r="J165" s="14">
        <f>COUNTIFS(CSM配件!M:M,$J$2,CSM配件!F:F,C165)+COUNTIFS(工单自购配件明细!AB:AB,$J$2,工单自购配件明细!R:R,C165)</f>
        <v>0</v>
      </c>
      <c r="K165" s="14">
        <f>COUNTIFS(CSM配件!M:M,$K$2,CSM配件!F:F,C165)+COUNTIFS(工单自购配件明细!AB:AB,$K$2,工单自购配件明细!R:R,C165)</f>
        <v>0</v>
      </c>
      <c r="L165" s="14">
        <f>COUNTIFS(CSM配件!M:M,$L$2,CSM配件!F:F,C165)+COUNTIFS(工单自购配件明细!AB:AB,$L$2,工单自购配件明细!R:R,C165)</f>
        <v>0</v>
      </c>
      <c r="M165" s="14">
        <f t="shared" si="2"/>
        <v>0</v>
      </c>
    </row>
    <row r="166" s="5" customFormat="1" customHeight="1" spans="1:13">
      <c r="A166" s="13" t="s">
        <v>28</v>
      </c>
      <c r="B166" s="13" t="s">
        <v>129</v>
      </c>
      <c r="C166" s="13" t="s">
        <v>160</v>
      </c>
      <c r="D166" s="14">
        <f>COUNTIFS(CSM服务项目!Q:Q,$D$2,CSM服务项目!F:F,C166)</f>
        <v>0</v>
      </c>
      <c r="E166" s="14">
        <f>COUNTIFS(CSM配件!R:R,$E$2,CSM配件!F:F,C166)</f>
        <v>0</v>
      </c>
      <c r="F166" s="14">
        <f>COUNTIFS(CSM配件!M:M,$F$2,CSM配件!F:F,C166)+COUNTIFS(工单自购配件明细!AB:AB,$F$2,工单自购配件明细!R:R,C166)</f>
        <v>0</v>
      </c>
      <c r="G166" s="14">
        <f>COUNTIFS(CSM配件!M:M,$G$2,CSM配件!F:F,C166)+COUNTIFS(工单自购配件明细!AB:AB,$G$2,工单自购配件明细!R:R,C166)</f>
        <v>0</v>
      </c>
      <c r="H166" s="14">
        <f>COUNTIFS(CSM配件!M:M,$H$2,CSM配件!F:F,C166)+COUNTIFS(工单自购配件明细!AB:AB,$H$2,工单自购配件明细!R:R,C166)</f>
        <v>0</v>
      </c>
      <c r="I166" s="14">
        <f>COUNTIFS(CSM配件!M:M,$I$2,CSM配件!F:F,C166)+COUNTIFS(工单自购配件明细!AB:AB,$I$2,工单自购配件明细!R:R,C166)</f>
        <v>0</v>
      </c>
      <c r="J166" s="14">
        <f>COUNTIFS(CSM配件!M:M,$J$2,CSM配件!F:F,C166)+COUNTIFS(工单自购配件明细!AB:AB,$J$2,工单自购配件明细!R:R,C166)</f>
        <v>0</v>
      </c>
      <c r="K166" s="14">
        <f>COUNTIFS(CSM配件!M:M,$K$2,CSM配件!F:F,C166)+COUNTIFS(工单自购配件明细!AB:AB,$K$2,工单自购配件明细!R:R,C166)</f>
        <v>0</v>
      </c>
      <c r="L166" s="14">
        <f>COUNTIFS(CSM配件!M:M,$L$2,CSM配件!F:F,C166)+COUNTIFS(工单自购配件明细!AB:AB,$L$2,工单自购配件明细!R:R,C166)</f>
        <v>0</v>
      </c>
      <c r="M166" s="14">
        <f t="shared" si="2"/>
        <v>0</v>
      </c>
    </row>
    <row r="167" s="5" customFormat="1" customHeight="1" spans="1:13">
      <c r="A167" s="13" t="s">
        <v>28</v>
      </c>
      <c r="B167" s="13" t="s">
        <v>148</v>
      </c>
      <c r="C167" s="13" t="s">
        <v>238</v>
      </c>
      <c r="D167" s="14">
        <f>COUNTIFS(CSM服务项目!Q:Q,$D$2,CSM服务项目!F:F,C167)</f>
        <v>0</v>
      </c>
      <c r="E167" s="14">
        <f>COUNTIFS(CSM配件!R:R,$E$2,CSM配件!F:F,C167)</f>
        <v>0</v>
      </c>
      <c r="F167" s="14">
        <f>COUNTIFS(CSM配件!M:M,$F$2,CSM配件!F:F,C167)+COUNTIFS(工单自购配件明细!AB:AB,$F$2,工单自购配件明细!R:R,C167)</f>
        <v>0</v>
      </c>
      <c r="G167" s="14">
        <f>COUNTIFS(CSM配件!M:M,$G$2,CSM配件!F:F,C167)+COUNTIFS(工单自购配件明细!AB:AB,$G$2,工单自购配件明细!R:R,C167)</f>
        <v>0</v>
      </c>
      <c r="H167" s="14">
        <f>COUNTIFS(CSM配件!M:M,$H$2,CSM配件!F:F,C167)+COUNTIFS(工单自购配件明细!AB:AB,$H$2,工单自购配件明细!R:R,C167)</f>
        <v>0</v>
      </c>
      <c r="I167" s="14">
        <f>COUNTIFS(CSM配件!M:M,$I$2,CSM配件!F:F,C167)+COUNTIFS(工单自购配件明细!AB:AB,$I$2,工单自购配件明细!R:R,C167)</f>
        <v>0</v>
      </c>
      <c r="J167" s="14">
        <f>COUNTIFS(CSM配件!M:M,$J$2,CSM配件!F:F,C167)+COUNTIFS(工单自购配件明细!AB:AB,$J$2,工单自购配件明细!R:R,C167)</f>
        <v>0</v>
      </c>
      <c r="K167" s="14">
        <f>COUNTIFS(CSM配件!M:M,$K$2,CSM配件!F:F,C167)+COUNTIFS(工单自购配件明细!AB:AB,$K$2,工单自购配件明细!R:R,C167)</f>
        <v>0</v>
      </c>
      <c r="L167" s="14">
        <f>COUNTIFS(CSM配件!M:M,$L$2,CSM配件!F:F,C167)+COUNTIFS(工单自购配件明细!AB:AB,$L$2,工单自购配件明细!R:R,C167)</f>
        <v>0</v>
      </c>
      <c r="M167" s="14">
        <f t="shared" si="2"/>
        <v>0</v>
      </c>
    </row>
    <row r="168" s="5" customFormat="1" customHeight="1" spans="1:13">
      <c r="A168" s="13" t="s">
        <v>28</v>
      </c>
      <c r="B168" s="13" t="s">
        <v>135</v>
      </c>
      <c r="C168" s="13" t="s">
        <v>196</v>
      </c>
      <c r="D168" s="14">
        <f>COUNTIFS(CSM服务项目!Q:Q,$D$2,CSM服务项目!F:F,C168)</f>
        <v>0</v>
      </c>
      <c r="E168" s="14">
        <f>COUNTIFS(CSM配件!R:R,$E$2,CSM配件!F:F,C168)</f>
        <v>0</v>
      </c>
      <c r="F168" s="14">
        <f>COUNTIFS(CSM配件!M:M,$F$2,CSM配件!F:F,C168)+COUNTIFS(工单自购配件明细!AB:AB,$F$2,工单自购配件明细!R:R,C168)</f>
        <v>0</v>
      </c>
      <c r="G168" s="14">
        <f>COUNTIFS(CSM配件!M:M,$G$2,CSM配件!F:F,C168)+COUNTIFS(工单自购配件明细!AB:AB,$G$2,工单自购配件明细!R:R,C168)</f>
        <v>0</v>
      </c>
      <c r="H168" s="14">
        <f>COUNTIFS(CSM配件!M:M,$H$2,CSM配件!F:F,C168)+COUNTIFS(工单自购配件明细!AB:AB,$H$2,工单自购配件明细!R:R,C168)</f>
        <v>0</v>
      </c>
      <c r="I168" s="14">
        <f>COUNTIFS(CSM配件!M:M,$I$2,CSM配件!F:F,C168)+COUNTIFS(工单自购配件明细!AB:AB,$I$2,工单自购配件明细!R:R,C168)</f>
        <v>0</v>
      </c>
      <c r="J168" s="14">
        <f>COUNTIFS(CSM配件!M:M,$J$2,CSM配件!F:F,C168)+COUNTIFS(工单自购配件明细!AB:AB,$J$2,工单自购配件明细!R:R,C168)</f>
        <v>0</v>
      </c>
      <c r="K168" s="14">
        <f>COUNTIFS(CSM配件!M:M,$K$2,CSM配件!F:F,C168)+COUNTIFS(工单自购配件明细!AB:AB,$K$2,工单自购配件明细!R:R,C168)</f>
        <v>0</v>
      </c>
      <c r="L168" s="14">
        <f>COUNTIFS(CSM配件!M:M,$L$2,CSM配件!F:F,C168)+COUNTIFS(工单自购配件明细!AB:AB,$L$2,工单自购配件明细!R:R,C168)</f>
        <v>0</v>
      </c>
      <c r="M168" s="14">
        <f t="shared" si="2"/>
        <v>0</v>
      </c>
    </row>
    <row r="169" s="5" customFormat="1" customHeight="1" spans="1:13">
      <c r="A169" s="13" t="s">
        <v>26</v>
      </c>
      <c r="B169" s="13" t="s">
        <v>112</v>
      </c>
      <c r="C169" s="13" t="s">
        <v>292</v>
      </c>
      <c r="D169" s="14">
        <f>COUNTIFS(CSM服务项目!Q:Q,$D$2,CSM服务项目!F:F,C169)</f>
        <v>0</v>
      </c>
      <c r="E169" s="14">
        <f>COUNTIFS(CSM配件!R:R,$E$2,CSM配件!F:F,C169)</f>
        <v>0</v>
      </c>
      <c r="F169" s="14">
        <f>COUNTIFS(CSM配件!M:M,$F$2,CSM配件!F:F,C169)+COUNTIFS(工单自购配件明细!AB:AB,$F$2,工单自购配件明细!R:R,C169)</f>
        <v>0</v>
      </c>
      <c r="G169" s="14">
        <f>COUNTIFS(CSM配件!M:M,$G$2,CSM配件!F:F,C169)+COUNTIFS(工单自购配件明细!AB:AB,$G$2,工单自购配件明细!R:R,C169)</f>
        <v>0</v>
      </c>
      <c r="H169" s="14">
        <f>COUNTIFS(CSM配件!M:M,$H$2,CSM配件!F:F,C169)+COUNTIFS(工单自购配件明细!AB:AB,$H$2,工单自购配件明细!R:R,C169)</f>
        <v>0</v>
      </c>
      <c r="I169" s="14">
        <f>COUNTIFS(CSM配件!M:M,$I$2,CSM配件!F:F,C169)+COUNTIFS(工单自购配件明细!AB:AB,$I$2,工单自购配件明细!R:R,C169)</f>
        <v>0</v>
      </c>
      <c r="J169" s="14">
        <f>COUNTIFS(CSM配件!M:M,$J$2,CSM配件!F:F,C169)+COUNTIFS(工单自购配件明细!AB:AB,$J$2,工单自购配件明细!R:R,C169)</f>
        <v>0</v>
      </c>
      <c r="K169" s="14">
        <f>COUNTIFS(CSM配件!M:M,$K$2,CSM配件!F:F,C169)+COUNTIFS(工单自购配件明细!AB:AB,$K$2,工单自购配件明细!R:R,C169)</f>
        <v>0</v>
      </c>
      <c r="L169" s="14">
        <f>COUNTIFS(CSM配件!M:M,$L$2,CSM配件!F:F,C169)+COUNTIFS(工单自购配件明细!AB:AB,$L$2,工单自购配件明细!R:R,C169)</f>
        <v>0</v>
      </c>
      <c r="M169" s="14">
        <f t="shared" si="2"/>
        <v>0</v>
      </c>
    </row>
    <row r="170" s="5" customFormat="1" customHeight="1" spans="1:13">
      <c r="A170" s="13" t="s">
        <v>26</v>
      </c>
      <c r="B170" s="13" t="s">
        <v>114</v>
      </c>
      <c r="C170" s="13" t="s">
        <v>302</v>
      </c>
      <c r="D170" s="14">
        <f>COUNTIFS(CSM服务项目!Q:Q,$D$2,CSM服务项目!F:F,C170)</f>
        <v>0</v>
      </c>
      <c r="E170" s="14">
        <f>COUNTIFS(CSM配件!R:R,$E$2,CSM配件!F:F,C170)</f>
        <v>0</v>
      </c>
      <c r="F170" s="14">
        <f>COUNTIFS(CSM配件!M:M,$F$2,CSM配件!F:F,C170)+COUNTIFS(工单自购配件明细!AB:AB,$F$2,工单自购配件明细!R:R,C170)</f>
        <v>0</v>
      </c>
      <c r="G170" s="14">
        <f>COUNTIFS(CSM配件!M:M,$G$2,CSM配件!F:F,C170)+COUNTIFS(工单自购配件明细!AB:AB,$G$2,工单自购配件明细!R:R,C170)</f>
        <v>0</v>
      </c>
      <c r="H170" s="14">
        <f>COUNTIFS(CSM配件!M:M,$H$2,CSM配件!F:F,C170)+COUNTIFS(工单自购配件明细!AB:AB,$H$2,工单自购配件明细!R:R,C170)</f>
        <v>0</v>
      </c>
      <c r="I170" s="14">
        <f>COUNTIFS(CSM配件!M:M,$I$2,CSM配件!F:F,C170)+COUNTIFS(工单自购配件明细!AB:AB,$I$2,工单自购配件明细!R:R,C170)</f>
        <v>0</v>
      </c>
      <c r="J170" s="14">
        <f>COUNTIFS(CSM配件!M:M,$J$2,CSM配件!F:F,C170)+COUNTIFS(工单自购配件明细!AB:AB,$J$2,工单自购配件明细!R:R,C170)</f>
        <v>0</v>
      </c>
      <c r="K170" s="14">
        <f>COUNTIFS(CSM配件!M:M,$K$2,CSM配件!F:F,C170)+COUNTIFS(工单自购配件明细!AB:AB,$K$2,工单自购配件明细!R:R,C170)</f>
        <v>0</v>
      </c>
      <c r="L170" s="14">
        <f>COUNTIFS(CSM配件!M:M,$L$2,CSM配件!F:F,C170)+COUNTIFS(工单自购配件明细!AB:AB,$L$2,工单自购配件明细!R:R,C170)</f>
        <v>0</v>
      </c>
      <c r="M170" s="14">
        <f t="shared" si="2"/>
        <v>0</v>
      </c>
    </row>
    <row r="171" s="5" customFormat="1" customHeight="1" spans="1:13">
      <c r="A171" s="13" t="s">
        <v>26</v>
      </c>
      <c r="B171" s="13" t="s">
        <v>113</v>
      </c>
      <c r="C171" s="13" t="s">
        <v>297</v>
      </c>
      <c r="D171" s="14">
        <f>COUNTIFS(CSM服务项目!Q:Q,$D$2,CSM服务项目!F:F,C171)</f>
        <v>0</v>
      </c>
      <c r="E171" s="14">
        <f>COUNTIFS(CSM配件!R:R,$E$2,CSM配件!F:F,C171)</f>
        <v>0</v>
      </c>
      <c r="F171" s="14">
        <f>COUNTIFS(CSM配件!M:M,$F$2,CSM配件!F:F,C171)+COUNTIFS(工单自购配件明细!AB:AB,$F$2,工单自购配件明细!R:R,C171)</f>
        <v>0</v>
      </c>
      <c r="G171" s="14">
        <f>COUNTIFS(CSM配件!M:M,$G$2,CSM配件!F:F,C171)+COUNTIFS(工单自购配件明细!AB:AB,$G$2,工单自购配件明细!R:R,C171)</f>
        <v>0</v>
      </c>
      <c r="H171" s="14">
        <f>COUNTIFS(CSM配件!M:M,$H$2,CSM配件!F:F,C171)+COUNTIFS(工单自购配件明细!AB:AB,$H$2,工单自购配件明细!R:R,C171)</f>
        <v>0</v>
      </c>
      <c r="I171" s="14">
        <f>COUNTIFS(CSM配件!M:M,$I$2,CSM配件!F:F,C171)+COUNTIFS(工单自购配件明细!AB:AB,$I$2,工单自购配件明细!R:R,C171)</f>
        <v>0</v>
      </c>
      <c r="J171" s="14">
        <f>COUNTIFS(CSM配件!M:M,$J$2,CSM配件!F:F,C171)+COUNTIFS(工单自购配件明细!AB:AB,$J$2,工单自购配件明细!R:R,C171)</f>
        <v>0</v>
      </c>
      <c r="K171" s="14">
        <f>COUNTIFS(CSM配件!M:M,$K$2,CSM配件!F:F,C171)+COUNTIFS(工单自购配件明细!AB:AB,$K$2,工单自购配件明细!R:R,C171)</f>
        <v>0</v>
      </c>
      <c r="L171" s="14">
        <f>COUNTIFS(CSM配件!M:M,$L$2,CSM配件!F:F,C171)+COUNTIFS(工单自购配件明细!AB:AB,$L$2,工单自购配件明细!R:R,C171)</f>
        <v>0</v>
      </c>
      <c r="M171" s="14">
        <f t="shared" si="2"/>
        <v>0</v>
      </c>
    </row>
    <row r="172" s="5" customFormat="1" customHeight="1" spans="1:13">
      <c r="A172" s="13" t="s">
        <v>24</v>
      </c>
      <c r="B172" s="13" t="s">
        <v>64</v>
      </c>
      <c r="C172" s="13" t="s">
        <v>391</v>
      </c>
      <c r="D172" s="14">
        <f>COUNTIFS(CSM服务项目!Q:Q,$D$2,CSM服务项目!F:F,C172)</f>
        <v>0</v>
      </c>
      <c r="E172" s="14">
        <f>COUNTIFS(CSM配件!R:R,$E$2,CSM配件!F:F,C172)</f>
        <v>0</v>
      </c>
      <c r="F172" s="14">
        <f>COUNTIFS(CSM配件!M:M,$F$2,CSM配件!F:F,C172)+COUNTIFS(工单自购配件明细!AB:AB,$F$2,工单自购配件明细!R:R,C172)</f>
        <v>0</v>
      </c>
      <c r="G172" s="14">
        <f>COUNTIFS(CSM配件!M:M,$G$2,CSM配件!F:F,C172)+COUNTIFS(工单自购配件明细!AB:AB,$G$2,工单自购配件明细!R:R,C172)</f>
        <v>0</v>
      </c>
      <c r="H172" s="14">
        <f>COUNTIFS(CSM配件!M:M,$H$2,CSM配件!F:F,C172)+COUNTIFS(工单自购配件明细!AB:AB,$H$2,工单自购配件明细!R:R,C172)</f>
        <v>0</v>
      </c>
      <c r="I172" s="14">
        <f>COUNTIFS(CSM配件!M:M,$I$2,CSM配件!F:F,C172)+COUNTIFS(工单自购配件明细!AB:AB,$I$2,工单自购配件明细!R:R,C172)</f>
        <v>0</v>
      </c>
      <c r="J172" s="14">
        <f>COUNTIFS(CSM配件!M:M,$J$2,CSM配件!F:F,C172)+COUNTIFS(工单自购配件明细!AB:AB,$J$2,工单自购配件明细!R:R,C172)</f>
        <v>0</v>
      </c>
      <c r="K172" s="14">
        <f>COUNTIFS(CSM配件!M:M,$K$2,CSM配件!F:F,C172)+COUNTIFS(工单自购配件明细!AB:AB,$K$2,工单自购配件明细!R:R,C172)</f>
        <v>0</v>
      </c>
      <c r="L172" s="14">
        <f>COUNTIFS(CSM配件!M:M,$L$2,CSM配件!F:F,C172)+COUNTIFS(工单自购配件明细!AB:AB,$L$2,工单自购配件明细!R:R,C172)</f>
        <v>0</v>
      </c>
      <c r="M172" s="14">
        <f t="shared" si="2"/>
        <v>0</v>
      </c>
    </row>
    <row r="173" s="5" customFormat="1" customHeight="1" spans="1:13">
      <c r="A173" s="13" t="s">
        <v>26</v>
      </c>
      <c r="B173" s="13" t="s">
        <v>113</v>
      </c>
      <c r="C173" s="13" t="s">
        <v>298</v>
      </c>
      <c r="D173" s="14">
        <f>COUNTIFS(CSM服务项目!Q:Q,$D$2,CSM服务项目!F:F,C173)</f>
        <v>0</v>
      </c>
      <c r="E173" s="14">
        <f>COUNTIFS(CSM配件!R:R,$E$2,CSM配件!F:F,C173)</f>
        <v>0</v>
      </c>
      <c r="F173" s="14">
        <f>COUNTIFS(CSM配件!M:M,$F$2,CSM配件!F:F,C173)+COUNTIFS(工单自购配件明细!AB:AB,$F$2,工单自购配件明细!R:R,C173)</f>
        <v>0</v>
      </c>
      <c r="G173" s="14">
        <f>COUNTIFS(CSM配件!M:M,$G$2,CSM配件!F:F,C173)+COUNTIFS(工单自购配件明细!AB:AB,$G$2,工单自购配件明细!R:R,C173)</f>
        <v>0</v>
      </c>
      <c r="H173" s="14">
        <f>COUNTIFS(CSM配件!M:M,$H$2,CSM配件!F:F,C173)+COUNTIFS(工单自购配件明细!AB:AB,$H$2,工单自购配件明细!R:R,C173)</f>
        <v>0</v>
      </c>
      <c r="I173" s="14">
        <f>COUNTIFS(CSM配件!M:M,$I$2,CSM配件!F:F,C173)+COUNTIFS(工单自购配件明细!AB:AB,$I$2,工单自购配件明细!R:R,C173)</f>
        <v>0</v>
      </c>
      <c r="J173" s="14">
        <f>COUNTIFS(CSM配件!M:M,$J$2,CSM配件!F:F,C173)+COUNTIFS(工单自购配件明细!AB:AB,$J$2,工单自购配件明细!R:R,C173)</f>
        <v>0</v>
      </c>
      <c r="K173" s="14">
        <f>COUNTIFS(CSM配件!M:M,$K$2,CSM配件!F:F,C173)+COUNTIFS(工单自购配件明细!AB:AB,$K$2,工单自购配件明细!R:R,C173)</f>
        <v>0</v>
      </c>
      <c r="L173" s="14">
        <f>COUNTIFS(CSM配件!M:M,$L$2,CSM配件!F:F,C173)+COUNTIFS(工单自购配件明细!AB:AB,$L$2,工单自购配件明细!R:R,C173)</f>
        <v>0</v>
      </c>
      <c r="M173" s="14">
        <f t="shared" si="2"/>
        <v>0</v>
      </c>
    </row>
    <row r="174" s="5" customFormat="1" customHeight="1" spans="1:13">
      <c r="A174" s="13" t="s">
        <v>24</v>
      </c>
      <c r="B174" s="13" t="s">
        <v>64</v>
      </c>
      <c r="C174" s="13" t="s">
        <v>392</v>
      </c>
      <c r="D174" s="14">
        <f>COUNTIFS(CSM服务项目!Q:Q,$D$2,CSM服务项目!F:F,C174)</f>
        <v>0</v>
      </c>
      <c r="E174" s="14">
        <f>COUNTIFS(CSM配件!R:R,$E$2,CSM配件!F:F,C174)</f>
        <v>0</v>
      </c>
      <c r="F174" s="14">
        <f>COUNTIFS(CSM配件!M:M,$F$2,CSM配件!F:F,C174)+COUNTIFS(工单自购配件明细!AB:AB,$F$2,工单自购配件明细!R:R,C174)</f>
        <v>0</v>
      </c>
      <c r="G174" s="14">
        <f>COUNTIFS(CSM配件!M:M,$G$2,CSM配件!F:F,C174)+COUNTIFS(工单自购配件明细!AB:AB,$G$2,工单自购配件明细!R:R,C174)</f>
        <v>0</v>
      </c>
      <c r="H174" s="14">
        <f>COUNTIFS(CSM配件!M:M,$H$2,CSM配件!F:F,C174)+COUNTIFS(工单自购配件明细!AB:AB,$H$2,工单自购配件明细!R:R,C174)</f>
        <v>0</v>
      </c>
      <c r="I174" s="14">
        <f>COUNTIFS(CSM配件!M:M,$I$2,CSM配件!F:F,C174)+COUNTIFS(工单自购配件明细!AB:AB,$I$2,工单自购配件明细!R:R,C174)</f>
        <v>0</v>
      </c>
      <c r="J174" s="14">
        <f>COUNTIFS(CSM配件!M:M,$J$2,CSM配件!F:F,C174)+COUNTIFS(工单自购配件明细!AB:AB,$J$2,工单自购配件明细!R:R,C174)</f>
        <v>0</v>
      </c>
      <c r="K174" s="14">
        <f>COUNTIFS(CSM配件!M:M,$K$2,CSM配件!F:F,C174)+COUNTIFS(工单自购配件明细!AB:AB,$K$2,工单自购配件明细!R:R,C174)</f>
        <v>0</v>
      </c>
      <c r="L174" s="14">
        <f>COUNTIFS(CSM配件!M:M,$L$2,CSM配件!F:F,C174)+COUNTIFS(工单自购配件明细!AB:AB,$L$2,工单自购配件明细!R:R,C174)</f>
        <v>0</v>
      </c>
      <c r="M174" s="14">
        <f t="shared" si="2"/>
        <v>0</v>
      </c>
    </row>
    <row r="175" s="5" customFormat="1" customHeight="1" spans="1:13">
      <c r="A175" s="13" t="s">
        <v>24</v>
      </c>
      <c r="B175" s="13" t="s">
        <v>61</v>
      </c>
      <c r="C175" s="13" t="s">
        <v>385</v>
      </c>
      <c r="D175" s="14">
        <f>COUNTIFS(CSM服务项目!Q:Q,$D$2,CSM服务项目!F:F,C175)</f>
        <v>0</v>
      </c>
      <c r="E175" s="14">
        <f>COUNTIFS(CSM配件!R:R,$E$2,CSM配件!F:F,C175)</f>
        <v>0</v>
      </c>
      <c r="F175" s="14">
        <f>COUNTIFS(CSM配件!M:M,$F$2,CSM配件!F:F,C175)+COUNTIFS(工单自购配件明细!AB:AB,$F$2,工单自购配件明细!R:R,C175)</f>
        <v>0</v>
      </c>
      <c r="G175" s="14">
        <f>COUNTIFS(CSM配件!M:M,$G$2,CSM配件!F:F,C175)+COUNTIFS(工单自购配件明细!AB:AB,$G$2,工单自购配件明细!R:R,C175)</f>
        <v>0</v>
      </c>
      <c r="H175" s="14">
        <f>COUNTIFS(CSM配件!M:M,$H$2,CSM配件!F:F,C175)+COUNTIFS(工单自购配件明细!AB:AB,$H$2,工单自购配件明细!R:R,C175)</f>
        <v>0</v>
      </c>
      <c r="I175" s="14">
        <f>COUNTIFS(CSM配件!M:M,$I$2,CSM配件!F:F,C175)+COUNTIFS(工单自购配件明细!AB:AB,$I$2,工单自购配件明细!R:R,C175)</f>
        <v>0</v>
      </c>
      <c r="J175" s="14">
        <f>COUNTIFS(CSM配件!M:M,$J$2,CSM配件!F:F,C175)+COUNTIFS(工单自购配件明细!AB:AB,$J$2,工单自购配件明细!R:R,C175)</f>
        <v>0</v>
      </c>
      <c r="K175" s="14">
        <f>COUNTIFS(CSM配件!M:M,$K$2,CSM配件!F:F,C175)+COUNTIFS(工单自购配件明细!AB:AB,$K$2,工单自购配件明细!R:R,C175)</f>
        <v>0</v>
      </c>
      <c r="L175" s="14">
        <f>COUNTIFS(CSM配件!M:M,$L$2,CSM配件!F:F,C175)+COUNTIFS(工单自购配件明细!AB:AB,$L$2,工单自购配件明细!R:R,C175)</f>
        <v>0</v>
      </c>
      <c r="M175" s="14">
        <f t="shared" si="2"/>
        <v>0</v>
      </c>
    </row>
    <row r="176" s="5" customFormat="1" customHeight="1" spans="1:13">
      <c r="A176" s="13" t="s">
        <v>27</v>
      </c>
      <c r="B176" s="13" t="s">
        <v>122</v>
      </c>
      <c r="C176" s="13" t="s">
        <v>259</v>
      </c>
      <c r="D176" s="14">
        <f>COUNTIFS(CSM服务项目!Q:Q,$D$2,CSM服务项目!F:F,C176)</f>
        <v>1</v>
      </c>
      <c r="E176" s="14">
        <f>COUNTIFS(CSM配件!R:R,$E$2,CSM配件!F:F,C176)</f>
        <v>0</v>
      </c>
      <c r="F176" s="14">
        <f>COUNTIFS(CSM配件!M:M,$F$2,CSM配件!F:F,C176)+COUNTIFS(工单自购配件明细!AB:AB,$F$2,工单自购配件明细!R:R,C176)</f>
        <v>0</v>
      </c>
      <c r="G176" s="14">
        <f>COUNTIFS(CSM配件!M:M,$G$2,CSM配件!F:F,C176)+COUNTIFS(工单自购配件明细!AB:AB,$G$2,工单自购配件明细!R:R,C176)</f>
        <v>0</v>
      </c>
      <c r="H176" s="14">
        <f>COUNTIFS(CSM配件!M:M,$H$2,CSM配件!F:F,C176)+COUNTIFS(工单自购配件明细!AB:AB,$H$2,工单自购配件明细!R:R,C176)</f>
        <v>0</v>
      </c>
      <c r="I176" s="14">
        <f>COUNTIFS(CSM配件!M:M,$I$2,CSM配件!F:F,C176)+COUNTIFS(工单自购配件明细!AB:AB,$I$2,工单自购配件明细!R:R,C176)</f>
        <v>0</v>
      </c>
      <c r="J176" s="14">
        <f>COUNTIFS(CSM配件!M:M,$J$2,CSM配件!F:F,C176)+COUNTIFS(工单自购配件明细!AB:AB,$J$2,工单自购配件明细!R:R,C176)</f>
        <v>0</v>
      </c>
      <c r="K176" s="14">
        <f>COUNTIFS(CSM配件!M:M,$K$2,CSM配件!F:F,C176)+COUNTIFS(工单自购配件明细!AB:AB,$K$2,工单自购配件明细!R:R,C176)</f>
        <v>0</v>
      </c>
      <c r="L176" s="14">
        <f>COUNTIFS(CSM配件!M:M,$L$2,CSM配件!F:F,C176)+COUNTIFS(工单自购配件明细!AB:AB,$L$2,工单自购配件明细!R:R,C176)</f>
        <v>0</v>
      </c>
      <c r="M176" s="14">
        <f t="shared" si="2"/>
        <v>0</v>
      </c>
    </row>
    <row r="177" s="5" customFormat="1" customHeight="1" spans="1:13">
      <c r="A177" s="13" t="s">
        <v>25</v>
      </c>
      <c r="B177" s="13" t="s">
        <v>93</v>
      </c>
      <c r="C177" s="13" t="s">
        <v>349</v>
      </c>
      <c r="D177" s="14">
        <f>COUNTIFS(CSM服务项目!Q:Q,$D$2,CSM服务项目!F:F,C177)</f>
        <v>0</v>
      </c>
      <c r="E177" s="14">
        <f>COUNTIFS(CSM配件!R:R,$E$2,CSM配件!F:F,C177)</f>
        <v>0</v>
      </c>
      <c r="F177" s="14">
        <f>COUNTIFS(CSM配件!M:M,$F$2,CSM配件!F:F,C177)+COUNTIFS(工单自购配件明细!AB:AB,$F$2,工单自购配件明细!R:R,C177)</f>
        <v>0</v>
      </c>
      <c r="G177" s="14">
        <f>COUNTIFS(CSM配件!M:M,$G$2,CSM配件!F:F,C177)+COUNTIFS(工单自购配件明细!AB:AB,$G$2,工单自购配件明细!R:R,C177)</f>
        <v>0</v>
      </c>
      <c r="H177" s="14">
        <f>COUNTIFS(CSM配件!M:M,$H$2,CSM配件!F:F,C177)+COUNTIFS(工单自购配件明细!AB:AB,$H$2,工单自购配件明细!R:R,C177)</f>
        <v>0</v>
      </c>
      <c r="I177" s="14">
        <f>COUNTIFS(CSM配件!M:M,$I$2,CSM配件!F:F,C177)+COUNTIFS(工单自购配件明细!AB:AB,$I$2,工单自购配件明细!R:R,C177)</f>
        <v>0</v>
      </c>
      <c r="J177" s="14">
        <f>COUNTIFS(CSM配件!M:M,$J$2,CSM配件!F:F,C177)+COUNTIFS(工单自购配件明细!AB:AB,$J$2,工单自购配件明细!R:R,C177)</f>
        <v>0</v>
      </c>
      <c r="K177" s="14">
        <f>COUNTIFS(CSM配件!M:M,$K$2,CSM配件!F:F,C177)+COUNTIFS(工单自购配件明细!AB:AB,$K$2,工单自购配件明细!R:R,C177)</f>
        <v>0</v>
      </c>
      <c r="L177" s="14">
        <f>COUNTIFS(CSM配件!M:M,$L$2,CSM配件!F:F,C177)+COUNTIFS(工单自购配件明细!AB:AB,$L$2,工单自购配件明细!R:R,C177)</f>
        <v>0</v>
      </c>
      <c r="M177" s="14">
        <f t="shared" si="2"/>
        <v>0</v>
      </c>
    </row>
    <row r="178" s="5" customFormat="1" customHeight="1" spans="1:13">
      <c r="A178" s="13" t="s">
        <v>27</v>
      </c>
      <c r="B178" s="13" t="s">
        <v>118</v>
      </c>
      <c r="C178" s="13" t="s">
        <v>253</v>
      </c>
      <c r="D178" s="14">
        <f>COUNTIFS(CSM服务项目!Q:Q,$D$2,CSM服务项目!F:F,C178)</f>
        <v>0</v>
      </c>
      <c r="E178" s="14">
        <f>COUNTIFS(CSM配件!R:R,$E$2,CSM配件!F:F,C178)</f>
        <v>2</v>
      </c>
      <c r="F178" s="14">
        <f>COUNTIFS(CSM配件!M:M,$F$2,CSM配件!F:F,C178)+COUNTIFS(工单自购配件明细!AB:AB,$F$2,工单自购配件明细!R:R,C178)</f>
        <v>0</v>
      </c>
      <c r="G178" s="14">
        <f>COUNTIFS(CSM配件!M:M,$G$2,CSM配件!F:F,C178)+COUNTIFS(工单自购配件明细!AB:AB,$G$2,工单自购配件明细!R:R,C178)</f>
        <v>0</v>
      </c>
      <c r="H178" s="14">
        <f>COUNTIFS(CSM配件!M:M,$H$2,CSM配件!F:F,C178)+COUNTIFS(工单自购配件明细!AB:AB,$H$2,工单自购配件明细!R:R,C178)</f>
        <v>0</v>
      </c>
      <c r="I178" s="14">
        <f>COUNTIFS(CSM配件!M:M,$I$2,CSM配件!F:F,C178)+COUNTIFS(工单自购配件明细!AB:AB,$I$2,工单自购配件明细!R:R,C178)</f>
        <v>1</v>
      </c>
      <c r="J178" s="14">
        <f>COUNTIFS(CSM配件!M:M,$J$2,CSM配件!F:F,C178)+COUNTIFS(工单自购配件明细!AB:AB,$J$2,工单自购配件明细!R:R,C178)</f>
        <v>1</v>
      </c>
      <c r="K178" s="14">
        <f>COUNTIFS(CSM配件!M:M,$K$2,CSM配件!F:F,C178)+COUNTIFS(工单自购配件明细!AB:AB,$K$2,工单自购配件明细!R:R,C178)</f>
        <v>1</v>
      </c>
      <c r="L178" s="14">
        <f>COUNTIFS(CSM配件!M:M,$L$2,CSM配件!F:F,C178)+COUNTIFS(工单自购配件明细!AB:AB,$L$2,工单自购配件明细!R:R,C178)</f>
        <v>0</v>
      </c>
      <c r="M178" s="14">
        <f t="shared" si="2"/>
        <v>3</v>
      </c>
    </row>
    <row r="179" s="5" customFormat="1" customHeight="1" spans="1:13">
      <c r="A179" s="13" t="s">
        <v>23</v>
      </c>
      <c r="B179" s="13" t="s">
        <v>51</v>
      </c>
      <c r="C179" s="13" t="s">
        <v>421</v>
      </c>
      <c r="D179" s="14">
        <f>COUNTIFS(CSM服务项目!Q:Q,$D$2,CSM服务项目!F:F,C179)</f>
        <v>0</v>
      </c>
      <c r="E179" s="14">
        <f>COUNTIFS(CSM配件!R:R,$E$2,CSM配件!F:F,C179)</f>
        <v>0</v>
      </c>
      <c r="F179" s="14">
        <f>COUNTIFS(CSM配件!M:M,$F$2,CSM配件!F:F,C179)+COUNTIFS(工单自购配件明细!AB:AB,$F$2,工单自购配件明细!R:R,C179)</f>
        <v>0</v>
      </c>
      <c r="G179" s="14">
        <f>COUNTIFS(CSM配件!M:M,$G$2,CSM配件!F:F,C179)+COUNTIFS(工单自购配件明细!AB:AB,$G$2,工单自购配件明细!R:R,C179)</f>
        <v>0</v>
      </c>
      <c r="H179" s="14">
        <f>COUNTIFS(CSM配件!M:M,$H$2,CSM配件!F:F,C179)+COUNTIFS(工单自购配件明细!AB:AB,$H$2,工单自购配件明细!R:R,C179)</f>
        <v>0</v>
      </c>
      <c r="I179" s="14">
        <f>COUNTIFS(CSM配件!M:M,$I$2,CSM配件!F:F,C179)+COUNTIFS(工单自购配件明细!AB:AB,$I$2,工单自购配件明细!R:R,C179)</f>
        <v>0</v>
      </c>
      <c r="J179" s="14">
        <f>COUNTIFS(CSM配件!M:M,$J$2,CSM配件!F:F,C179)+COUNTIFS(工单自购配件明细!AB:AB,$J$2,工单自购配件明细!R:R,C179)</f>
        <v>0</v>
      </c>
      <c r="K179" s="14">
        <f>COUNTIFS(CSM配件!M:M,$K$2,CSM配件!F:F,C179)+COUNTIFS(工单自购配件明细!AB:AB,$K$2,工单自购配件明细!R:R,C179)</f>
        <v>0</v>
      </c>
      <c r="L179" s="14">
        <f>COUNTIFS(CSM配件!M:M,$L$2,CSM配件!F:F,C179)+COUNTIFS(工单自购配件明细!AB:AB,$L$2,工单自购配件明细!R:R,C179)</f>
        <v>0</v>
      </c>
      <c r="M179" s="14">
        <f t="shared" si="2"/>
        <v>0</v>
      </c>
    </row>
    <row r="180" s="5" customFormat="1" customHeight="1" spans="1:13">
      <c r="A180" s="13" t="s">
        <v>23</v>
      </c>
      <c r="B180" s="13" t="s">
        <v>53</v>
      </c>
      <c r="C180" s="13" t="s">
        <v>424</v>
      </c>
      <c r="D180" s="14">
        <f>COUNTIFS(CSM服务项目!Q:Q,$D$2,CSM服务项目!F:F,C180)</f>
        <v>0</v>
      </c>
      <c r="E180" s="14">
        <f>COUNTIFS(CSM配件!R:R,$E$2,CSM配件!F:F,C180)</f>
        <v>0</v>
      </c>
      <c r="F180" s="14">
        <f>COUNTIFS(CSM配件!M:M,$F$2,CSM配件!F:F,C180)+COUNTIFS(工单自购配件明细!AB:AB,$F$2,工单自购配件明细!R:R,C180)</f>
        <v>0</v>
      </c>
      <c r="G180" s="14">
        <f>COUNTIFS(CSM配件!M:M,$G$2,CSM配件!F:F,C180)+COUNTIFS(工单自购配件明细!AB:AB,$G$2,工单自购配件明细!R:R,C180)</f>
        <v>0</v>
      </c>
      <c r="H180" s="14">
        <f>COUNTIFS(CSM配件!M:M,$H$2,CSM配件!F:F,C180)+COUNTIFS(工单自购配件明细!AB:AB,$H$2,工单自购配件明细!R:R,C180)</f>
        <v>0</v>
      </c>
      <c r="I180" s="14">
        <f>COUNTIFS(CSM配件!M:M,$I$2,CSM配件!F:F,C180)+COUNTIFS(工单自购配件明细!AB:AB,$I$2,工单自购配件明细!R:R,C180)</f>
        <v>0</v>
      </c>
      <c r="J180" s="14">
        <f>COUNTIFS(CSM配件!M:M,$J$2,CSM配件!F:F,C180)+COUNTIFS(工单自购配件明细!AB:AB,$J$2,工单自购配件明细!R:R,C180)</f>
        <v>0</v>
      </c>
      <c r="K180" s="14">
        <f>COUNTIFS(CSM配件!M:M,$K$2,CSM配件!F:F,C180)+COUNTIFS(工单自购配件明细!AB:AB,$K$2,工单自购配件明细!R:R,C180)</f>
        <v>0</v>
      </c>
      <c r="L180" s="14">
        <f>COUNTIFS(CSM配件!M:M,$L$2,CSM配件!F:F,C180)+COUNTIFS(工单自购配件明细!AB:AB,$L$2,工单自购配件明细!R:R,C180)</f>
        <v>0</v>
      </c>
      <c r="M180" s="14">
        <f t="shared" si="2"/>
        <v>0</v>
      </c>
    </row>
    <row r="181" s="5" customFormat="1" customHeight="1" spans="1:13">
      <c r="A181" s="13" t="s">
        <v>23</v>
      </c>
      <c r="B181" s="13" t="s">
        <v>55</v>
      </c>
      <c r="C181" s="13" t="s">
        <v>430</v>
      </c>
      <c r="D181" s="14">
        <f>COUNTIFS(CSM服务项目!Q:Q,$D$2,CSM服务项目!F:F,C181)</f>
        <v>0</v>
      </c>
      <c r="E181" s="14">
        <f>COUNTIFS(CSM配件!R:R,$E$2,CSM配件!F:F,C181)</f>
        <v>0</v>
      </c>
      <c r="F181" s="14">
        <f>COUNTIFS(CSM配件!M:M,$F$2,CSM配件!F:F,C181)+COUNTIFS(工单自购配件明细!AB:AB,$F$2,工单自购配件明细!R:R,C181)</f>
        <v>0</v>
      </c>
      <c r="G181" s="14">
        <f>COUNTIFS(CSM配件!M:M,$G$2,CSM配件!F:F,C181)+COUNTIFS(工单自购配件明细!AB:AB,$G$2,工单自购配件明细!R:R,C181)</f>
        <v>0</v>
      </c>
      <c r="H181" s="14">
        <f>COUNTIFS(CSM配件!M:M,$H$2,CSM配件!F:F,C181)+COUNTIFS(工单自购配件明细!AB:AB,$H$2,工单自购配件明细!R:R,C181)</f>
        <v>0</v>
      </c>
      <c r="I181" s="14">
        <f>COUNTIFS(CSM配件!M:M,$I$2,CSM配件!F:F,C181)+COUNTIFS(工单自购配件明细!AB:AB,$I$2,工单自购配件明细!R:R,C181)</f>
        <v>0</v>
      </c>
      <c r="J181" s="14">
        <f>COUNTIFS(CSM配件!M:M,$J$2,CSM配件!F:F,C181)+COUNTIFS(工单自购配件明细!AB:AB,$J$2,工单自购配件明细!R:R,C181)</f>
        <v>0</v>
      </c>
      <c r="K181" s="14">
        <f>COUNTIFS(CSM配件!M:M,$K$2,CSM配件!F:F,C181)+COUNTIFS(工单自购配件明细!AB:AB,$K$2,工单自购配件明细!R:R,C181)</f>
        <v>0</v>
      </c>
      <c r="L181" s="14">
        <f>COUNTIFS(CSM配件!M:M,$L$2,CSM配件!F:F,C181)+COUNTIFS(工单自购配件明细!AB:AB,$L$2,工单自购配件明细!R:R,C181)</f>
        <v>0</v>
      </c>
      <c r="M181" s="14">
        <f t="shared" si="2"/>
        <v>0</v>
      </c>
    </row>
    <row r="182" s="5" customFormat="1" customHeight="1" spans="1:13">
      <c r="A182" s="13" t="s">
        <v>23</v>
      </c>
      <c r="B182" s="13" t="s">
        <v>56</v>
      </c>
      <c r="C182" s="13" t="s">
        <v>431</v>
      </c>
      <c r="D182" s="14">
        <f>COUNTIFS(CSM服务项目!Q:Q,$D$2,CSM服务项目!F:F,C182)</f>
        <v>0</v>
      </c>
      <c r="E182" s="14">
        <f>COUNTIFS(CSM配件!R:R,$E$2,CSM配件!F:F,C182)</f>
        <v>0</v>
      </c>
      <c r="F182" s="14">
        <f>COUNTIFS(CSM配件!M:M,$F$2,CSM配件!F:F,C182)+COUNTIFS(工单自购配件明细!AB:AB,$F$2,工单自购配件明细!R:R,C182)</f>
        <v>0</v>
      </c>
      <c r="G182" s="14">
        <f>COUNTIFS(CSM配件!M:M,$G$2,CSM配件!F:F,C182)+COUNTIFS(工单自购配件明细!AB:AB,$G$2,工单自购配件明细!R:R,C182)</f>
        <v>0</v>
      </c>
      <c r="H182" s="14">
        <f>COUNTIFS(CSM配件!M:M,$H$2,CSM配件!F:F,C182)+COUNTIFS(工单自购配件明细!AB:AB,$H$2,工单自购配件明细!R:R,C182)</f>
        <v>0</v>
      </c>
      <c r="I182" s="14">
        <f>COUNTIFS(CSM配件!M:M,$I$2,CSM配件!F:F,C182)+COUNTIFS(工单自购配件明细!AB:AB,$I$2,工单自购配件明细!R:R,C182)</f>
        <v>2</v>
      </c>
      <c r="J182" s="14">
        <f>COUNTIFS(CSM配件!M:M,$J$2,CSM配件!F:F,C182)+COUNTIFS(工单自购配件明细!AB:AB,$J$2,工单自购配件明细!R:R,C182)</f>
        <v>2</v>
      </c>
      <c r="K182" s="14">
        <f>COUNTIFS(CSM配件!M:M,$K$2,CSM配件!F:F,C182)+COUNTIFS(工单自购配件明细!AB:AB,$K$2,工单自购配件明细!R:R,C182)</f>
        <v>2</v>
      </c>
      <c r="L182" s="14">
        <f>COUNTIFS(CSM配件!M:M,$L$2,CSM配件!F:F,C182)+COUNTIFS(工单自购配件明细!AB:AB,$L$2,工单自购配件明细!R:R,C182)</f>
        <v>0</v>
      </c>
      <c r="M182" s="14">
        <f t="shared" si="2"/>
        <v>6</v>
      </c>
    </row>
    <row r="183" s="5" customFormat="1" customHeight="1" spans="1:13">
      <c r="A183" s="13" t="s">
        <v>23</v>
      </c>
      <c r="B183" s="13" t="s">
        <v>57</v>
      </c>
      <c r="C183" s="13" t="s">
        <v>432</v>
      </c>
      <c r="D183" s="14">
        <f>COUNTIFS(CSM服务项目!Q:Q,$D$2,CSM服务项目!F:F,C183)</f>
        <v>0</v>
      </c>
      <c r="E183" s="14">
        <f>COUNTIFS(CSM配件!R:R,$E$2,CSM配件!F:F,C183)</f>
        <v>0</v>
      </c>
      <c r="F183" s="14">
        <f>COUNTIFS(CSM配件!M:M,$F$2,CSM配件!F:F,C183)+COUNTIFS(工单自购配件明细!AB:AB,$F$2,工单自购配件明细!R:R,C183)</f>
        <v>0</v>
      </c>
      <c r="G183" s="14">
        <f>COUNTIFS(CSM配件!M:M,$G$2,CSM配件!F:F,C183)+COUNTIFS(工单自购配件明细!AB:AB,$G$2,工单自购配件明细!R:R,C183)</f>
        <v>0</v>
      </c>
      <c r="H183" s="14">
        <f>COUNTIFS(CSM配件!M:M,$H$2,CSM配件!F:F,C183)+COUNTIFS(工单自购配件明细!AB:AB,$H$2,工单自购配件明细!R:R,C183)</f>
        <v>0</v>
      </c>
      <c r="I183" s="14">
        <f>COUNTIFS(CSM配件!M:M,$I$2,CSM配件!F:F,C183)+COUNTIFS(工单自购配件明细!AB:AB,$I$2,工单自购配件明细!R:R,C183)</f>
        <v>0</v>
      </c>
      <c r="J183" s="14">
        <f>COUNTIFS(CSM配件!M:M,$J$2,CSM配件!F:F,C183)+COUNTIFS(工单自购配件明细!AB:AB,$J$2,工单自购配件明细!R:R,C183)</f>
        <v>0</v>
      </c>
      <c r="K183" s="14">
        <f>COUNTIFS(CSM配件!M:M,$K$2,CSM配件!F:F,C183)+COUNTIFS(工单自购配件明细!AB:AB,$K$2,工单自购配件明细!R:R,C183)</f>
        <v>0</v>
      </c>
      <c r="L183" s="14">
        <f>COUNTIFS(CSM配件!M:M,$L$2,CSM配件!F:F,C183)+COUNTIFS(工单自购配件明细!AB:AB,$L$2,工单自购配件明细!R:R,C183)</f>
        <v>0</v>
      </c>
      <c r="M183" s="14">
        <f t="shared" si="2"/>
        <v>0</v>
      </c>
    </row>
    <row r="184" s="5" customFormat="1" customHeight="1" spans="1:13">
      <c r="A184" s="13" t="s">
        <v>24</v>
      </c>
      <c r="B184" s="13" t="s">
        <v>59</v>
      </c>
      <c r="C184" s="13" t="s">
        <v>380</v>
      </c>
      <c r="D184" s="14">
        <f>COUNTIFS(CSM服务项目!Q:Q,$D$2,CSM服务项目!F:F,C184)</f>
        <v>0</v>
      </c>
      <c r="E184" s="14">
        <f>COUNTIFS(CSM配件!R:R,$E$2,CSM配件!F:F,C184)</f>
        <v>0</v>
      </c>
      <c r="F184" s="14">
        <f>COUNTIFS(CSM配件!M:M,$F$2,CSM配件!F:F,C184)+COUNTIFS(工单自购配件明细!AB:AB,$F$2,工单自购配件明细!R:R,C184)</f>
        <v>0</v>
      </c>
      <c r="G184" s="14">
        <f>COUNTIFS(CSM配件!M:M,$G$2,CSM配件!F:F,C184)+COUNTIFS(工单自购配件明细!AB:AB,$G$2,工单自购配件明细!R:R,C184)</f>
        <v>0</v>
      </c>
      <c r="H184" s="14">
        <f>COUNTIFS(CSM配件!M:M,$H$2,CSM配件!F:F,C184)+COUNTIFS(工单自购配件明细!AB:AB,$H$2,工单自购配件明细!R:R,C184)</f>
        <v>0</v>
      </c>
      <c r="I184" s="14">
        <f>COUNTIFS(CSM配件!M:M,$I$2,CSM配件!F:F,C184)+COUNTIFS(工单自购配件明细!AB:AB,$I$2,工单自购配件明细!R:R,C184)</f>
        <v>0</v>
      </c>
      <c r="J184" s="14">
        <f>COUNTIFS(CSM配件!M:M,$J$2,CSM配件!F:F,C184)+COUNTIFS(工单自购配件明细!AB:AB,$J$2,工单自购配件明细!R:R,C184)</f>
        <v>0</v>
      </c>
      <c r="K184" s="14">
        <f>COUNTIFS(CSM配件!M:M,$K$2,CSM配件!F:F,C184)+COUNTIFS(工单自购配件明细!AB:AB,$K$2,工单自购配件明细!R:R,C184)</f>
        <v>0</v>
      </c>
      <c r="L184" s="14">
        <f>COUNTIFS(CSM配件!M:M,$L$2,CSM配件!F:F,C184)+COUNTIFS(工单自购配件明细!AB:AB,$L$2,工单自购配件明细!R:R,C184)</f>
        <v>0</v>
      </c>
      <c r="M184" s="14">
        <f t="shared" si="2"/>
        <v>0</v>
      </c>
    </row>
    <row r="185" s="5" customFormat="1" customHeight="1" spans="1:13">
      <c r="A185" s="13" t="s">
        <v>24</v>
      </c>
      <c r="B185" s="13" t="s">
        <v>59</v>
      </c>
      <c r="C185" s="13" t="s">
        <v>381</v>
      </c>
      <c r="D185" s="14">
        <f>COUNTIFS(CSM服务项目!Q:Q,$D$2,CSM服务项目!F:F,C185)</f>
        <v>0</v>
      </c>
      <c r="E185" s="14">
        <f>COUNTIFS(CSM配件!R:R,$E$2,CSM配件!F:F,C185)</f>
        <v>0</v>
      </c>
      <c r="F185" s="14">
        <f>COUNTIFS(CSM配件!M:M,$F$2,CSM配件!F:F,C185)+COUNTIFS(工单自购配件明细!AB:AB,$F$2,工单自购配件明细!R:R,C185)</f>
        <v>0</v>
      </c>
      <c r="G185" s="14">
        <f>COUNTIFS(CSM配件!M:M,$G$2,CSM配件!F:F,C185)+COUNTIFS(工单自购配件明细!AB:AB,$G$2,工单自购配件明细!R:R,C185)</f>
        <v>0</v>
      </c>
      <c r="H185" s="14">
        <f>COUNTIFS(CSM配件!M:M,$H$2,CSM配件!F:F,C185)+COUNTIFS(工单自购配件明细!AB:AB,$H$2,工单自购配件明细!R:R,C185)</f>
        <v>0</v>
      </c>
      <c r="I185" s="14">
        <f>COUNTIFS(CSM配件!M:M,$I$2,CSM配件!F:F,C185)+COUNTIFS(工单自购配件明细!AB:AB,$I$2,工单自购配件明细!R:R,C185)</f>
        <v>0</v>
      </c>
      <c r="J185" s="14">
        <f>COUNTIFS(CSM配件!M:M,$J$2,CSM配件!F:F,C185)+COUNTIFS(工单自购配件明细!AB:AB,$J$2,工单自购配件明细!R:R,C185)</f>
        <v>0</v>
      </c>
      <c r="K185" s="14">
        <f>COUNTIFS(CSM配件!M:M,$K$2,CSM配件!F:F,C185)+COUNTIFS(工单自购配件明细!AB:AB,$K$2,工单自购配件明细!R:R,C185)</f>
        <v>0</v>
      </c>
      <c r="L185" s="14">
        <f>COUNTIFS(CSM配件!M:M,$L$2,CSM配件!F:F,C185)+COUNTIFS(工单自购配件明细!AB:AB,$L$2,工单自购配件明细!R:R,C185)</f>
        <v>0</v>
      </c>
      <c r="M185" s="14">
        <f t="shared" si="2"/>
        <v>0</v>
      </c>
    </row>
    <row r="186" s="5" customFormat="1" customHeight="1" spans="1:13">
      <c r="A186" s="13" t="s">
        <v>24</v>
      </c>
      <c r="B186" s="13" t="s">
        <v>59</v>
      </c>
      <c r="C186" s="13" t="s">
        <v>382</v>
      </c>
      <c r="D186" s="14">
        <f>COUNTIFS(CSM服务项目!Q:Q,$D$2,CSM服务项目!F:F,C186)</f>
        <v>0</v>
      </c>
      <c r="E186" s="14">
        <f>COUNTIFS(CSM配件!R:R,$E$2,CSM配件!F:F,C186)</f>
        <v>0</v>
      </c>
      <c r="F186" s="14">
        <f>COUNTIFS(CSM配件!M:M,$F$2,CSM配件!F:F,C186)+COUNTIFS(工单自购配件明细!AB:AB,$F$2,工单自购配件明细!R:R,C186)</f>
        <v>0</v>
      </c>
      <c r="G186" s="14">
        <f>COUNTIFS(CSM配件!M:M,$G$2,CSM配件!F:F,C186)+COUNTIFS(工单自购配件明细!AB:AB,$G$2,工单自购配件明细!R:R,C186)</f>
        <v>0</v>
      </c>
      <c r="H186" s="14">
        <f>COUNTIFS(CSM配件!M:M,$H$2,CSM配件!F:F,C186)+COUNTIFS(工单自购配件明细!AB:AB,$H$2,工单自购配件明细!R:R,C186)</f>
        <v>0</v>
      </c>
      <c r="I186" s="14">
        <f>COUNTIFS(CSM配件!M:M,$I$2,CSM配件!F:F,C186)+COUNTIFS(工单自购配件明细!AB:AB,$I$2,工单自购配件明细!R:R,C186)</f>
        <v>0</v>
      </c>
      <c r="J186" s="14">
        <f>COUNTIFS(CSM配件!M:M,$J$2,CSM配件!F:F,C186)+COUNTIFS(工单自购配件明细!AB:AB,$J$2,工单自购配件明细!R:R,C186)</f>
        <v>0</v>
      </c>
      <c r="K186" s="14">
        <f>COUNTIFS(CSM配件!M:M,$K$2,CSM配件!F:F,C186)+COUNTIFS(工单自购配件明细!AB:AB,$K$2,工单自购配件明细!R:R,C186)</f>
        <v>0</v>
      </c>
      <c r="L186" s="14">
        <f>COUNTIFS(CSM配件!M:M,$L$2,CSM配件!F:F,C186)+COUNTIFS(工单自购配件明细!AB:AB,$L$2,工单自购配件明细!R:R,C186)</f>
        <v>0</v>
      </c>
      <c r="M186" s="14">
        <f t="shared" si="2"/>
        <v>0</v>
      </c>
    </row>
    <row r="187" s="5" customFormat="1" customHeight="1" spans="1:13">
      <c r="A187" s="13" t="s">
        <v>24</v>
      </c>
      <c r="B187" s="13" t="s">
        <v>62</v>
      </c>
      <c r="C187" s="13" t="s">
        <v>387</v>
      </c>
      <c r="D187" s="14">
        <f>COUNTIFS(CSM服务项目!Q:Q,$D$2,CSM服务项目!F:F,C187)</f>
        <v>0</v>
      </c>
      <c r="E187" s="14">
        <f>COUNTIFS(CSM配件!R:R,$E$2,CSM配件!F:F,C187)</f>
        <v>0</v>
      </c>
      <c r="F187" s="14">
        <f>COUNTIFS(CSM配件!M:M,$F$2,CSM配件!F:F,C187)+COUNTIFS(工单自购配件明细!AB:AB,$F$2,工单自购配件明细!R:R,C187)</f>
        <v>0</v>
      </c>
      <c r="G187" s="14">
        <f>COUNTIFS(CSM配件!M:M,$G$2,CSM配件!F:F,C187)+COUNTIFS(工单自购配件明细!AB:AB,$G$2,工单自购配件明细!R:R,C187)</f>
        <v>0</v>
      </c>
      <c r="H187" s="14">
        <f>COUNTIFS(CSM配件!M:M,$H$2,CSM配件!F:F,C187)+COUNTIFS(工单自购配件明细!AB:AB,$H$2,工单自购配件明细!R:R,C187)</f>
        <v>0</v>
      </c>
      <c r="I187" s="14">
        <f>COUNTIFS(CSM配件!M:M,$I$2,CSM配件!F:F,C187)+COUNTIFS(工单自购配件明细!AB:AB,$I$2,工单自购配件明细!R:R,C187)</f>
        <v>0</v>
      </c>
      <c r="J187" s="14">
        <f>COUNTIFS(CSM配件!M:M,$J$2,CSM配件!F:F,C187)+COUNTIFS(工单自购配件明细!AB:AB,$J$2,工单自购配件明细!R:R,C187)</f>
        <v>0</v>
      </c>
      <c r="K187" s="14">
        <f>COUNTIFS(CSM配件!M:M,$K$2,CSM配件!F:F,C187)+COUNTIFS(工单自购配件明细!AB:AB,$K$2,工单自购配件明细!R:R,C187)</f>
        <v>0</v>
      </c>
      <c r="L187" s="14">
        <f>COUNTIFS(CSM配件!M:M,$L$2,CSM配件!F:F,C187)+COUNTIFS(工单自购配件明细!AB:AB,$L$2,工单自购配件明细!R:R,C187)</f>
        <v>0</v>
      </c>
      <c r="M187" s="14">
        <f t="shared" si="2"/>
        <v>0</v>
      </c>
    </row>
    <row r="188" s="5" customFormat="1" customHeight="1" spans="1:13">
      <c r="A188" s="13" t="s">
        <v>24</v>
      </c>
      <c r="B188" s="13" t="s">
        <v>64</v>
      </c>
      <c r="C188" s="13" t="s">
        <v>395</v>
      </c>
      <c r="D188" s="14">
        <f>COUNTIFS(CSM服务项目!Q:Q,$D$2,CSM服务项目!F:F,C188)</f>
        <v>0</v>
      </c>
      <c r="E188" s="14">
        <f>COUNTIFS(CSM配件!R:R,$E$2,CSM配件!F:F,C188)</f>
        <v>0</v>
      </c>
      <c r="F188" s="14">
        <f>COUNTIFS(CSM配件!M:M,$F$2,CSM配件!F:F,C188)+COUNTIFS(工单自购配件明细!AB:AB,$F$2,工单自购配件明细!R:R,C188)</f>
        <v>0</v>
      </c>
      <c r="G188" s="14">
        <f>COUNTIFS(CSM配件!M:M,$G$2,CSM配件!F:F,C188)+COUNTIFS(工单自购配件明细!AB:AB,$G$2,工单自购配件明细!R:R,C188)</f>
        <v>0</v>
      </c>
      <c r="H188" s="14">
        <f>COUNTIFS(CSM配件!M:M,$H$2,CSM配件!F:F,C188)+COUNTIFS(工单自购配件明细!AB:AB,$H$2,工单自购配件明细!R:R,C188)</f>
        <v>0</v>
      </c>
      <c r="I188" s="14">
        <f>COUNTIFS(CSM配件!M:M,$I$2,CSM配件!F:F,C188)+COUNTIFS(工单自购配件明细!AB:AB,$I$2,工单自购配件明细!R:R,C188)</f>
        <v>0</v>
      </c>
      <c r="J188" s="14">
        <f>COUNTIFS(CSM配件!M:M,$J$2,CSM配件!F:F,C188)+COUNTIFS(工单自购配件明细!AB:AB,$J$2,工单自购配件明细!R:R,C188)</f>
        <v>0</v>
      </c>
      <c r="K188" s="14">
        <f>COUNTIFS(CSM配件!M:M,$K$2,CSM配件!F:F,C188)+COUNTIFS(工单自购配件明细!AB:AB,$K$2,工单自购配件明细!R:R,C188)</f>
        <v>0</v>
      </c>
      <c r="L188" s="14">
        <f>COUNTIFS(CSM配件!M:M,$L$2,CSM配件!F:F,C188)+COUNTIFS(工单自购配件明细!AB:AB,$L$2,工单自购配件明细!R:R,C188)</f>
        <v>0</v>
      </c>
      <c r="M188" s="14">
        <f t="shared" si="2"/>
        <v>0</v>
      </c>
    </row>
    <row r="189" s="5" customFormat="1" customHeight="1" spans="1:13">
      <c r="A189" s="13" t="s">
        <v>24</v>
      </c>
      <c r="B189" s="13" t="s">
        <v>64</v>
      </c>
      <c r="C189" s="13" t="s">
        <v>396</v>
      </c>
      <c r="D189" s="14">
        <f>COUNTIFS(CSM服务项目!Q:Q,$D$2,CSM服务项目!F:F,C189)</f>
        <v>0</v>
      </c>
      <c r="E189" s="14">
        <f>COUNTIFS(CSM配件!R:R,$E$2,CSM配件!F:F,C189)</f>
        <v>0</v>
      </c>
      <c r="F189" s="14">
        <f>COUNTIFS(CSM配件!M:M,$F$2,CSM配件!F:F,C189)+COUNTIFS(工单自购配件明细!AB:AB,$F$2,工单自购配件明细!R:R,C189)</f>
        <v>0</v>
      </c>
      <c r="G189" s="14">
        <f>COUNTIFS(CSM配件!M:M,$G$2,CSM配件!F:F,C189)+COUNTIFS(工单自购配件明细!AB:AB,$G$2,工单自购配件明细!R:R,C189)</f>
        <v>0</v>
      </c>
      <c r="H189" s="14">
        <f>COUNTIFS(CSM配件!M:M,$H$2,CSM配件!F:F,C189)+COUNTIFS(工单自购配件明细!AB:AB,$H$2,工单自购配件明细!R:R,C189)</f>
        <v>0</v>
      </c>
      <c r="I189" s="14">
        <f>COUNTIFS(CSM配件!M:M,$I$2,CSM配件!F:F,C189)+COUNTIFS(工单自购配件明细!AB:AB,$I$2,工单自购配件明细!R:R,C189)</f>
        <v>0</v>
      </c>
      <c r="J189" s="14">
        <f>COUNTIFS(CSM配件!M:M,$J$2,CSM配件!F:F,C189)+COUNTIFS(工单自购配件明细!AB:AB,$J$2,工单自购配件明细!R:R,C189)</f>
        <v>0</v>
      </c>
      <c r="K189" s="14">
        <f>COUNTIFS(CSM配件!M:M,$K$2,CSM配件!F:F,C189)+COUNTIFS(工单自购配件明细!AB:AB,$K$2,工单自购配件明细!R:R,C189)</f>
        <v>0</v>
      </c>
      <c r="L189" s="14">
        <f>COUNTIFS(CSM配件!M:M,$L$2,CSM配件!F:F,C189)+COUNTIFS(工单自购配件明细!AB:AB,$L$2,工单自购配件明细!R:R,C189)</f>
        <v>0</v>
      </c>
      <c r="M189" s="14">
        <f t="shared" si="2"/>
        <v>0</v>
      </c>
    </row>
    <row r="190" s="5" customFormat="1" customHeight="1" spans="1:13">
      <c r="A190" s="13" t="s">
        <v>24</v>
      </c>
      <c r="B190" s="13" t="s">
        <v>64</v>
      </c>
      <c r="C190" s="13" t="s">
        <v>393</v>
      </c>
      <c r="D190" s="14">
        <f>COUNTIFS(CSM服务项目!Q:Q,$D$2,CSM服务项目!F:F,C190)</f>
        <v>0</v>
      </c>
      <c r="E190" s="14">
        <f>COUNTIFS(CSM配件!R:R,$E$2,CSM配件!F:F,C190)</f>
        <v>0</v>
      </c>
      <c r="F190" s="14">
        <f>COUNTIFS(CSM配件!M:M,$F$2,CSM配件!F:F,C190)+COUNTIFS(工单自购配件明细!AB:AB,$F$2,工单自购配件明细!R:R,C190)</f>
        <v>0</v>
      </c>
      <c r="G190" s="14">
        <f>COUNTIFS(CSM配件!M:M,$G$2,CSM配件!F:F,C190)+COUNTIFS(工单自购配件明细!AB:AB,$G$2,工单自购配件明细!R:R,C190)</f>
        <v>0</v>
      </c>
      <c r="H190" s="14">
        <f>COUNTIFS(CSM配件!M:M,$H$2,CSM配件!F:F,C190)+COUNTIFS(工单自购配件明细!AB:AB,$H$2,工单自购配件明细!R:R,C190)</f>
        <v>0</v>
      </c>
      <c r="I190" s="14">
        <f>COUNTIFS(CSM配件!M:M,$I$2,CSM配件!F:F,C190)+COUNTIFS(工单自购配件明细!AB:AB,$I$2,工单自购配件明细!R:R,C190)</f>
        <v>0</v>
      </c>
      <c r="J190" s="14">
        <f>COUNTIFS(CSM配件!M:M,$J$2,CSM配件!F:F,C190)+COUNTIFS(工单自购配件明细!AB:AB,$J$2,工单自购配件明细!R:R,C190)</f>
        <v>0</v>
      </c>
      <c r="K190" s="14">
        <f>COUNTIFS(CSM配件!M:M,$K$2,CSM配件!F:F,C190)+COUNTIFS(工单自购配件明细!AB:AB,$K$2,工单自购配件明细!R:R,C190)</f>
        <v>0</v>
      </c>
      <c r="L190" s="14">
        <f>COUNTIFS(CSM配件!M:M,$L$2,CSM配件!F:F,C190)+COUNTIFS(工单自购配件明细!AB:AB,$L$2,工单自购配件明细!R:R,C190)</f>
        <v>0</v>
      </c>
      <c r="M190" s="14">
        <f t="shared" si="2"/>
        <v>0</v>
      </c>
    </row>
    <row r="191" s="5" customFormat="1" customHeight="1" spans="1:13">
      <c r="A191" s="13" t="s">
        <v>24</v>
      </c>
      <c r="B191" s="13" t="s">
        <v>65</v>
      </c>
      <c r="C191" s="13" t="s">
        <v>397</v>
      </c>
      <c r="D191" s="14">
        <f>COUNTIFS(CSM服务项目!Q:Q,$D$2,CSM服务项目!F:F,C191)</f>
        <v>0</v>
      </c>
      <c r="E191" s="14">
        <f>COUNTIFS(CSM配件!R:R,$E$2,CSM配件!F:F,C191)</f>
        <v>0</v>
      </c>
      <c r="F191" s="14">
        <f>COUNTIFS(CSM配件!M:M,$F$2,CSM配件!F:F,C191)+COUNTIFS(工单自购配件明细!AB:AB,$F$2,工单自购配件明细!R:R,C191)</f>
        <v>0</v>
      </c>
      <c r="G191" s="14">
        <f>COUNTIFS(CSM配件!M:M,$G$2,CSM配件!F:F,C191)+COUNTIFS(工单自购配件明细!AB:AB,$G$2,工单自购配件明细!R:R,C191)</f>
        <v>0</v>
      </c>
      <c r="H191" s="14">
        <f>COUNTIFS(CSM配件!M:M,$H$2,CSM配件!F:F,C191)+COUNTIFS(工单自购配件明细!AB:AB,$H$2,工单自购配件明细!R:R,C191)</f>
        <v>0</v>
      </c>
      <c r="I191" s="14">
        <f>COUNTIFS(CSM配件!M:M,$I$2,CSM配件!F:F,C191)+COUNTIFS(工单自购配件明细!AB:AB,$I$2,工单自购配件明细!R:R,C191)</f>
        <v>0</v>
      </c>
      <c r="J191" s="14">
        <f>COUNTIFS(CSM配件!M:M,$J$2,CSM配件!F:F,C191)+COUNTIFS(工单自购配件明细!AB:AB,$J$2,工单自购配件明细!R:R,C191)</f>
        <v>0</v>
      </c>
      <c r="K191" s="14">
        <f>COUNTIFS(CSM配件!M:M,$K$2,CSM配件!F:F,C191)+COUNTIFS(工单自购配件明细!AB:AB,$K$2,工单自购配件明细!R:R,C191)</f>
        <v>0</v>
      </c>
      <c r="L191" s="14">
        <f>COUNTIFS(CSM配件!M:M,$L$2,CSM配件!F:F,C191)+COUNTIFS(工单自购配件明细!AB:AB,$L$2,工单自购配件明细!R:R,C191)</f>
        <v>0</v>
      </c>
      <c r="M191" s="14">
        <f t="shared" si="2"/>
        <v>0</v>
      </c>
    </row>
    <row r="192" s="5" customFormat="1" customHeight="1" spans="1:13">
      <c r="A192" s="13" t="s">
        <v>24</v>
      </c>
      <c r="B192" s="13" t="s">
        <v>66</v>
      </c>
      <c r="C192" s="13" t="s">
        <v>399</v>
      </c>
      <c r="D192" s="14">
        <f>COUNTIFS(CSM服务项目!Q:Q,$D$2,CSM服务项目!F:F,C192)</f>
        <v>0</v>
      </c>
      <c r="E192" s="14">
        <f>COUNTIFS(CSM配件!R:R,$E$2,CSM配件!F:F,C192)</f>
        <v>1</v>
      </c>
      <c r="F192" s="14">
        <f>COUNTIFS(CSM配件!M:M,$F$2,CSM配件!F:F,C192)+COUNTIFS(工单自购配件明细!AB:AB,$F$2,工单自购配件明细!R:R,C192)</f>
        <v>0</v>
      </c>
      <c r="G192" s="14">
        <f>COUNTIFS(CSM配件!M:M,$G$2,CSM配件!F:F,C192)+COUNTIFS(工单自购配件明细!AB:AB,$G$2,工单自购配件明细!R:R,C192)</f>
        <v>0</v>
      </c>
      <c r="H192" s="14">
        <f>COUNTIFS(CSM配件!M:M,$H$2,CSM配件!F:F,C192)+COUNTIFS(工单自购配件明细!AB:AB,$H$2,工单自购配件明细!R:R,C192)</f>
        <v>0</v>
      </c>
      <c r="I192" s="14">
        <f>COUNTIFS(CSM配件!M:M,$I$2,CSM配件!F:F,C192)+COUNTIFS(工单自购配件明细!AB:AB,$I$2,工单自购配件明细!R:R,C192)</f>
        <v>2</v>
      </c>
      <c r="J192" s="14">
        <f>COUNTIFS(CSM配件!M:M,$J$2,CSM配件!F:F,C192)+COUNTIFS(工单自购配件明细!AB:AB,$J$2,工单自购配件明细!R:R,C192)</f>
        <v>2</v>
      </c>
      <c r="K192" s="14">
        <f>COUNTIFS(CSM配件!M:M,$K$2,CSM配件!F:F,C192)+COUNTIFS(工单自购配件明细!AB:AB,$K$2,工单自购配件明细!R:R,C192)</f>
        <v>2</v>
      </c>
      <c r="L192" s="14">
        <f>COUNTIFS(CSM配件!M:M,$L$2,CSM配件!F:F,C192)+COUNTIFS(工单自购配件明细!AB:AB,$L$2,工单自购配件明细!R:R,C192)</f>
        <v>0</v>
      </c>
      <c r="M192" s="14">
        <f t="shared" si="2"/>
        <v>6</v>
      </c>
    </row>
    <row r="193" s="5" customFormat="1" customHeight="1" spans="1:13">
      <c r="A193" s="13" t="s">
        <v>24</v>
      </c>
      <c r="B193" s="13" t="s">
        <v>66</v>
      </c>
      <c r="C193" s="13" t="s">
        <v>401</v>
      </c>
      <c r="D193" s="14">
        <f>COUNTIFS(CSM服务项目!Q:Q,$D$2,CSM服务项目!F:F,C193)</f>
        <v>0</v>
      </c>
      <c r="E193" s="14">
        <f>COUNTIFS(CSM配件!R:R,$E$2,CSM配件!F:F,C193)</f>
        <v>0</v>
      </c>
      <c r="F193" s="14">
        <f>COUNTIFS(CSM配件!M:M,$F$2,CSM配件!F:F,C193)+COUNTIFS(工单自购配件明细!AB:AB,$F$2,工单自购配件明细!R:R,C193)</f>
        <v>0</v>
      </c>
      <c r="G193" s="14">
        <f>COUNTIFS(CSM配件!M:M,$G$2,CSM配件!F:F,C193)+COUNTIFS(工单自购配件明细!AB:AB,$G$2,工单自购配件明细!R:R,C193)</f>
        <v>0</v>
      </c>
      <c r="H193" s="14">
        <f>COUNTIFS(CSM配件!M:M,$H$2,CSM配件!F:F,C193)+COUNTIFS(工单自购配件明细!AB:AB,$H$2,工单自购配件明细!R:R,C193)</f>
        <v>0</v>
      </c>
      <c r="I193" s="14">
        <f>COUNTIFS(CSM配件!M:M,$I$2,CSM配件!F:F,C193)+COUNTIFS(工单自购配件明细!AB:AB,$I$2,工单自购配件明细!R:R,C193)</f>
        <v>0</v>
      </c>
      <c r="J193" s="14">
        <f>COUNTIFS(CSM配件!M:M,$J$2,CSM配件!F:F,C193)+COUNTIFS(工单自购配件明细!AB:AB,$J$2,工单自购配件明细!R:R,C193)</f>
        <v>0</v>
      </c>
      <c r="K193" s="14">
        <f>COUNTIFS(CSM配件!M:M,$K$2,CSM配件!F:F,C193)+COUNTIFS(工单自购配件明细!AB:AB,$K$2,工单自购配件明细!R:R,C193)</f>
        <v>0</v>
      </c>
      <c r="L193" s="14">
        <f>COUNTIFS(CSM配件!M:M,$L$2,CSM配件!F:F,C193)+COUNTIFS(工单自购配件明细!AB:AB,$L$2,工单自购配件明细!R:R,C193)</f>
        <v>0</v>
      </c>
      <c r="M193" s="14">
        <f t="shared" si="2"/>
        <v>0</v>
      </c>
    </row>
    <row r="194" s="5" customFormat="1" customHeight="1" spans="1:13">
      <c r="A194" s="13" t="s">
        <v>24</v>
      </c>
      <c r="B194" s="13" t="s">
        <v>67</v>
      </c>
      <c r="C194" s="13" t="s">
        <v>403</v>
      </c>
      <c r="D194" s="14">
        <f>COUNTIFS(CSM服务项目!Q:Q,$D$2,CSM服务项目!F:F,C194)</f>
        <v>0</v>
      </c>
      <c r="E194" s="14">
        <f>COUNTIFS(CSM配件!R:R,$E$2,CSM配件!F:F,C194)</f>
        <v>0</v>
      </c>
      <c r="F194" s="14">
        <f>COUNTIFS(CSM配件!M:M,$F$2,CSM配件!F:F,C194)+COUNTIFS(工单自购配件明细!AB:AB,$F$2,工单自购配件明细!R:R,C194)</f>
        <v>0</v>
      </c>
      <c r="G194" s="14">
        <f>COUNTIFS(CSM配件!M:M,$G$2,CSM配件!F:F,C194)+COUNTIFS(工单自购配件明细!AB:AB,$G$2,工单自购配件明细!R:R,C194)</f>
        <v>0</v>
      </c>
      <c r="H194" s="14">
        <f>COUNTIFS(CSM配件!M:M,$H$2,CSM配件!F:F,C194)+COUNTIFS(工单自购配件明细!AB:AB,$H$2,工单自购配件明细!R:R,C194)</f>
        <v>0</v>
      </c>
      <c r="I194" s="14">
        <f>COUNTIFS(CSM配件!M:M,$I$2,CSM配件!F:F,C194)+COUNTIFS(工单自购配件明细!AB:AB,$I$2,工单自购配件明细!R:R,C194)</f>
        <v>0</v>
      </c>
      <c r="J194" s="14">
        <f>COUNTIFS(CSM配件!M:M,$J$2,CSM配件!F:F,C194)+COUNTIFS(工单自购配件明细!AB:AB,$J$2,工单自购配件明细!R:R,C194)</f>
        <v>0</v>
      </c>
      <c r="K194" s="14">
        <f>COUNTIFS(CSM配件!M:M,$K$2,CSM配件!F:F,C194)+COUNTIFS(工单自购配件明细!AB:AB,$K$2,工单自购配件明细!R:R,C194)</f>
        <v>0</v>
      </c>
      <c r="L194" s="14">
        <f>COUNTIFS(CSM配件!M:M,$L$2,CSM配件!F:F,C194)+COUNTIFS(工单自购配件明细!AB:AB,$L$2,工单自购配件明细!R:R,C194)</f>
        <v>0</v>
      </c>
      <c r="M194" s="14">
        <f t="shared" si="2"/>
        <v>0</v>
      </c>
    </row>
    <row r="195" s="5" customFormat="1" customHeight="1" spans="1:13">
      <c r="A195" s="13" t="s">
        <v>24</v>
      </c>
      <c r="B195" s="13" t="s">
        <v>67</v>
      </c>
      <c r="C195" s="13" t="s">
        <v>404</v>
      </c>
      <c r="D195" s="14">
        <f>COUNTIFS(CSM服务项目!Q:Q,$D$2,CSM服务项目!F:F,C195)</f>
        <v>0</v>
      </c>
      <c r="E195" s="14">
        <f>COUNTIFS(CSM配件!R:R,$E$2,CSM配件!F:F,C195)</f>
        <v>0</v>
      </c>
      <c r="F195" s="14">
        <f>COUNTIFS(CSM配件!M:M,$F$2,CSM配件!F:F,C195)+COUNTIFS(工单自购配件明细!AB:AB,$F$2,工单自购配件明细!R:R,C195)</f>
        <v>0</v>
      </c>
      <c r="G195" s="14">
        <f>COUNTIFS(CSM配件!M:M,$G$2,CSM配件!F:F,C195)+COUNTIFS(工单自购配件明细!AB:AB,$G$2,工单自购配件明细!R:R,C195)</f>
        <v>0</v>
      </c>
      <c r="H195" s="14">
        <f>COUNTIFS(CSM配件!M:M,$H$2,CSM配件!F:F,C195)+COUNTIFS(工单自购配件明细!AB:AB,$H$2,工单自购配件明细!R:R,C195)</f>
        <v>0</v>
      </c>
      <c r="I195" s="14">
        <f>COUNTIFS(CSM配件!M:M,$I$2,CSM配件!F:F,C195)+COUNTIFS(工单自购配件明细!AB:AB,$I$2,工单自购配件明细!R:R,C195)</f>
        <v>0</v>
      </c>
      <c r="J195" s="14">
        <f>COUNTIFS(CSM配件!M:M,$J$2,CSM配件!F:F,C195)+COUNTIFS(工单自购配件明细!AB:AB,$J$2,工单自购配件明细!R:R,C195)</f>
        <v>0</v>
      </c>
      <c r="K195" s="14">
        <f>COUNTIFS(CSM配件!M:M,$K$2,CSM配件!F:F,C195)+COUNTIFS(工单自购配件明细!AB:AB,$K$2,工单自购配件明细!R:R,C195)</f>
        <v>0</v>
      </c>
      <c r="L195" s="14">
        <f>COUNTIFS(CSM配件!M:M,$L$2,CSM配件!F:F,C195)+COUNTIFS(工单自购配件明细!AB:AB,$L$2,工单自购配件明细!R:R,C195)</f>
        <v>0</v>
      </c>
      <c r="M195" s="14">
        <f t="shared" ref="M195:M258" si="3">I195+J195+K195+L195</f>
        <v>0</v>
      </c>
    </row>
    <row r="196" s="5" customFormat="1" customHeight="1" spans="1:13">
      <c r="A196" s="13" t="s">
        <v>24</v>
      </c>
      <c r="B196" s="13" t="s">
        <v>67</v>
      </c>
      <c r="C196" s="13" t="s">
        <v>405</v>
      </c>
      <c r="D196" s="14">
        <f>COUNTIFS(CSM服务项目!Q:Q,$D$2,CSM服务项目!F:F,C196)</f>
        <v>0</v>
      </c>
      <c r="E196" s="14">
        <f>COUNTIFS(CSM配件!R:R,$E$2,CSM配件!F:F,C196)</f>
        <v>0</v>
      </c>
      <c r="F196" s="14">
        <f>COUNTIFS(CSM配件!M:M,$F$2,CSM配件!F:F,C196)+COUNTIFS(工单自购配件明细!AB:AB,$F$2,工单自购配件明细!R:R,C196)</f>
        <v>1</v>
      </c>
      <c r="G196" s="14">
        <f>COUNTIFS(CSM配件!M:M,$G$2,CSM配件!F:F,C196)+COUNTIFS(工单自购配件明细!AB:AB,$G$2,工单自购配件明细!R:R,C196)</f>
        <v>0</v>
      </c>
      <c r="H196" s="14">
        <f>COUNTIFS(CSM配件!M:M,$H$2,CSM配件!F:F,C196)+COUNTIFS(工单自购配件明细!AB:AB,$H$2,工单自购配件明细!R:R,C196)</f>
        <v>0</v>
      </c>
      <c r="I196" s="14">
        <f>COUNTIFS(CSM配件!M:M,$I$2,CSM配件!F:F,C196)+COUNTIFS(工单自购配件明细!AB:AB,$I$2,工单自购配件明细!R:R,C196)</f>
        <v>1</v>
      </c>
      <c r="J196" s="14">
        <f>COUNTIFS(CSM配件!M:M,$J$2,CSM配件!F:F,C196)+COUNTIFS(工单自购配件明细!AB:AB,$J$2,工单自购配件明细!R:R,C196)</f>
        <v>1</v>
      </c>
      <c r="K196" s="14">
        <f>COUNTIFS(CSM配件!M:M,$K$2,CSM配件!F:F,C196)+COUNTIFS(工单自购配件明细!AB:AB,$K$2,工单自购配件明细!R:R,C196)</f>
        <v>1</v>
      </c>
      <c r="L196" s="14">
        <f>COUNTIFS(CSM配件!M:M,$L$2,CSM配件!F:F,C196)+COUNTIFS(工单自购配件明细!AB:AB,$L$2,工单自购配件明细!R:R,C196)</f>
        <v>0</v>
      </c>
      <c r="M196" s="14">
        <f t="shared" si="3"/>
        <v>3</v>
      </c>
    </row>
    <row r="197" s="5" customFormat="1" customHeight="1" spans="1:13">
      <c r="A197" s="13" t="s">
        <v>24</v>
      </c>
      <c r="B197" s="13" t="s">
        <v>67</v>
      </c>
      <c r="C197" s="13" t="s">
        <v>406</v>
      </c>
      <c r="D197" s="14">
        <f>COUNTIFS(CSM服务项目!Q:Q,$D$2,CSM服务项目!F:F,C197)</f>
        <v>0</v>
      </c>
      <c r="E197" s="14">
        <f>COUNTIFS(CSM配件!R:R,$E$2,CSM配件!F:F,C197)</f>
        <v>0</v>
      </c>
      <c r="F197" s="14">
        <f>COUNTIFS(CSM配件!M:M,$F$2,CSM配件!F:F,C197)+COUNTIFS(工单自购配件明细!AB:AB,$F$2,工单自购配件明细!R:R,C197)</f>
        <v>0</v>
      </c>
      <c r="G197" s="14">
        <f>COUNTIFS(CSM配件!M:M,$G$2,CSM配件!F:F,C197)+COUNTIFS(工单自购配件明细!AB:AB,$G$2,工单自购配件明细!R:R,C197)</f>
        <v>0</v>
      </c>
      <c r="H197" s="14">
        <f>COUNTIFS(CSM配件!M:M,$H$2,CSM配件!F:F,C197)+COUNTIFS(工单自购配件明细!AB:AB,$H$2,工单自购配件明细!R:R,C197)</f>
        <v>0</v>
      </c>
      <c r="I197" s="14">
        <f>COUNTIFS(CSM配件!M:M,$I$2,CSM配件!F:F,C197)+COUNTIFS(工单自购配件明细!AB:AB,$I$2,工单自购配件明细!R:R,C197)</f>
        <v>0</v>
      </c>
      <c r="J197" s="14">
        <f>COUNTIFS(CSM配件!M:M,$J$2,CSM配件!F:F,C197)+COUNTIFS(工单自购配件明细!AB:AB,$J$2,工单自购配件明细!R:R,C197)</f>
        <v>0</v>
      </c>
      <c r="K197" s="14">
        <f>COUNTIFS(CSM配件!M:M,$K$2,CSM配件!F:F,C197)+COUNTIFS(工单自购配件明细!AB:AB,$K$2,工单自购配件明细!R:R,C197)</f>
        <v>0</v>
      </c>
      <c r="L197" s="14">
        <f>COUNTIFS(CSM配件!M:M,$L$2,CSM配件!F:F,C197)+COUNTIFS(工单自购配件明细!AB:AB,$L$2,工单自购配件明细!R:R,C197)</f>
        <v>0</v>
      </c>
      <c r="M197" s="14">
        <f t="shared" si="3"/>
        <v>0</v>
      </c>
    </row>
    <row r="198" s="5" customFormat="1" customHeight="1" spans="1:13">
      <c r="A198" s="13" t="s">
        <v>24</v>
      </c>
      <c r="B198" s="13" t="s">
        <v>67</v>
      </c>
      <c r="C198" s="13" t="s">
        <v>407</v>
      </c>
      <c r="D198" s="14">
        <f>COUNTIFS(CSM服务项目!Q:Q,$D$2,CSM服务项目!F:F,C198)</f>
        <v>0</v>
      </c>
      <c r="E198" s="14">
        <f>COUNTIFS(CSM配件!R:R,$E$2,CSM配件!F:F,C198)</f>
        <v>0</v>
      </c>
      <c r="F198" s="14">
        <f>COUNTIFS(CSM配件!M:M,$F$2,CSM配件!F:F,C198)+COUNTIFS(工单自购配件明细!AB:AB,$F$2,工单自购配件明细!R:R,C198)</f>
        <v>0</v>
      </c>
      <c r="G198" s="14">
        <f>COUNTIFS(CSM配件!M:M,$G$2,CSM配件!F:F,C198)+COUNTIFS(工单自购配件明细!AB:AB,$G$2,工单自购配件明细!R:R,C198)</f>
        <v>0</v>
      </c>
      <c r="H198" s="14">
        <f>COUNTIFS(CSM配件!M:M,$H$2,CSM配件!F:F,C198)+COUNTIFS(工单自购配件明细!AB:AB,$H$2,工单自购配件明细!R:R,C198)</f>
        <v>0</v>
      </c>
      <c r="I198" s="14">
        <f>COUNTIFS(CSM配件!M:M,$I$2,CSM配件!F:F,C198)+COUNTIFS(工单自购配件明细!AB:AB,$I$2,工单自购配件明细!R:R,C198)</f>
        <v>0</v>
      </c>
      <c r="J198" s="14">
        <f>COUNTIFS(CSM配件!M:M,$J$2,CSM配件!F:F,C198)+COUNTIFS(工单自购配件明细!AB:AB,$J$2,工单自购配件明细!R:R,C198)</f>
        <v>0</v>
      </c>
      <c r="K198" s="14">
        <f>COUNTIFS(CSM配件!M:M,$K$2,CSM配件!F:F,C198)+COUNTIFS(工单自购配件明细!AB:AB,$K$2,工单自购配件明细!R:R,C198)</f>
        <v>0</v>
      </c>
      <c r="L198" s="14">
        <f>COUNTIFS(CSM配件!M:M,$L$2,CSM配件!F:F,C198)+COUNTIFS(工单自购配件明细!AB:AB,$L$2,工单自购配件明细!R:R,C198)</f>
        <v>0</v>
      </c>
      <c r="M198" s="14">
        <f t="shared" si="3"/>
        <v>0</v>
      </c>
    </row>
    <row r="199" s="5" customFormat="1" customHeight="1" spans="1:13">
      <c r="A199" s="13" t="s">
        <v>24</v>
      </c>
      <c r="B199" s="13" t="s">
        <v>67</v>
      </c>
      <c r="C199" s="13" t="s">
        <v>408</v>
      </c>
      <c r="D199" s="14">
        <f>COUNTIFS(CSM服务项目!Q:Q,$D$2,CSM服务项目!F:F,C199)</f>
        <v>0</v>
      </c>
      <c r="E199" s="14">
        <f>COUNTIFS(CSM配件!R:R,$E$2,CSM配件!F:F,C199)</f>
        <v>0</v>
      </c>
      <c r="F199" s="14">
        <f>COUNTIFS(CSM配件!M:M,$F$2,CSM配件!F:F,C199)+COUNTIFS(工单自购配件明细!AB:AB,$F$2,工单自购配件明细!R:R,C199)</f>
        <v>0</v>
      </c>
      <c r="G199" s="14">
        <f>COUNTIFS(CSM配件!M:M,$G$2,CSM配件!F:F,C199)+COUNTIFS(工单自购配件明细!AB:AB,$G$2,工单自购配件明细!R:R,C199)</f>
        <v>0</v>
      </c>
      <c r="H199" s="14">
        <f>COUNTIFS(CSM配件!M:M,$H$2,CSM配件!F:F,C199)+COUNTIFS(工单自购配件明细!AB:AB,$H$2,工单自购配件明细!R:R,C199)</f>
        <v>0</v>
      </c>
      <c r="I199" s="14">
        <f>COUNTIFS(CSM配件!M:M,$I$2,CSM配件!F:F,C199)+COUNTIFS(工单自购配件明细!AB:AB,$I$2,工单自购配件明细!R:R,C199)</f>
        <v>0</v>
      </c>
      <c r="J199" s="14">
        <f>COUNTIFS(CSM配件!M:M,$J$2,CSM配件!F:F,C199)+COUNTIFS(工单自购配件明细!AB:AB,$J$2,工单自购配件明细!R:R,C199)</f>
        <v>0</v>
      </c>
      <c r="K199" s="14">
        <f>COUNTIFS(CSM配件!M:M,$K$2,CSM配件!F:F,C199)+COUNTIFS(工单自购配件明细!AB:AB,$K$2,工单自购配件明细!R:R,C199)</f>
        <v>0</v>
      </c>
      <c r="L199" s="14">
        <f>COUNTIFS(CSM配件!M:M,$L$2,CSM配件!F:F,C199)+COUNTIFS(工单自购配件明细!AB:AB,$L$2,工单自购配件明细!R:R,C199)</f>
        <v>0</v>
      </c>
      <c r="M199" s="14">
        <f t="shared" si="3"/>
        <v>0</v>
      </c>
    </row>
    <row r="200" s="5" customFormat="1" customHeight="1" spans="1:13">
      <c r="A200" s="13" t="s">
        <v>24</v>
      </c>
      <c r="B200" s="13" t="s">
        <v>67</v>
      </c>
      <c r="C200" s="13" t="s">
        <v>409</v>
      </c>
      <c r="D200" s="14">
        <f>COUNTIFS(CSM服务项目!Q:Q,$D$2,CSM服务项目!F:F,C200)</f>
        <v>0</v>
      </c>
      <c r="E200" s="14">
        <f>COUNTIFS(CSM配件!R:R,$E$2,CSM配件!F:F,C200)</f>
        <v>0</v>
      </c>
      <c r="F200" s="14">
        <f>COUNTIFS(CSM配件!M:M,$F$2,CSM配件!F:F,C200)+COUNTIFS(工单自购配件明细!AB:AB,$F$2,工单自购配件明细!R:R,C200)</f>
        <v>0</v>
      </c>
      <c r="G200" s="14">
        <f>COUNTIFS(CSM配件!M:M,$G$2,CSM配件!F:F,C200)+COUNTIFS(工单自购配件明细!AB:AB,$G$2,工单自购配件明细!R:R,C200)</f>
        <v>0</v>
      </c>
      <c r="H200" s="14">
        <f>COUNTIFS(CSM配件!M:M,$H$2,CSM配件!F:F,C200)+COUNTIFS(工单自购配件明细!AB:AB,$H$2,工单自购配件明细!R:R,C200)</f>
        <v>0</v>
      </c>
      <c r="I200" s="14">
        <f>COUNTIFS(CSM配件!M:M,$I$2,CSM配件!F:F,C200)+COUNTIFS(工单自购配件明细!AB:AB,$I$2,工单自购配件明细!R:R,C200)</f>
        <v>0</v>
      </c>
      <c r="J200" s="14">
        <f>COUNTIFS(CSM配件!M:M,$J$2,CSM配件!F:F,C200)+COUNTIFS(工单自购配件明细!AB:AB,$J$2,工单自购配件明细!R:R,C200)</f>
        <v>0</v>
      </c>
      <c r="K200" s="14">
        <f>COUNTIFS(CSM配件!M:M,$K$2,CSM配件!F:F,C200)+COUNTIFS(工单自购配件明细!AB:AB,$K$2,工单自购配件明细!R:R,C200)</f>
        <v>0</v>
      </c>
      <c r="L200" s="14">
        <f>COUNTIFS(CSM配件!M:M,$L$2,CSM配件!F:F,C200)+COUNTIFS(工单自购配件明细!AB:AB,$L$2,工单自购配件明细!R:R,C200)</f>
        <v>0</v>
      </c>
      <c r="M200" s="14">
        <f t="shared" si="3"/>
        <v>0</v>
      </c>
    </row>
    <row r="201" s="5" customFormat="1" customHeight="1" spans="1:13">
      <c r="A201" s="13" t="s">
        <v>24</v>
      </c>
      <c r="B201" s="13" t="s">
        <v>67</v>
      </c>
      <c r="C201" s="13" t="s">
        <v>410</v>
      </c>
      <c r="D201" s="14">
        <f>COUNTIFS(CSM服务项目!Q:Q,$D$2,CSM服务项目!F:F,C201)</f>
        <v>0</v>
      </c>
      <c r="E201" s="14">
        <f>COUNTIFS(CSM配件!R:R,$E$2,CSM配件!F:F,C201)</f>
        <v>0</v>
      </c>
      <c r="F201" s="14">
        <f>COUNTIFS(CSM配件!M:M,$F$2,CSM配件!F:F,C201)+COUNTIFS(工单自购配件明细!AB:AB,$F$2,工单自购配件明细!R:R,C201)</f>
        <v>0</v>
      </c>
      <c r="G201" s="14">
        <f>COUNTIFS(CSM配件!M:M,$G$2,CSM配件!F:F,C201)+COUNTIFS(工单自购配件明细!AB:AB,$G$2,工单自购配件明细!R:R,C201)</f>
        <v>0</v>
      </c>
      <c r="H201" s="14">
        <f>COUNTIFS(CSM配件!M:M,$H$2,CSM配件!F:F,C201)+COUNTIFS(工单自购配件明细!AB:AB,$H$2,工单自购配件明细!R:R,C201)</f>
        <v>0</v>
      </c>
      <c r="I201" s="14">
        <f>COUNTIFS(CSM配件!M:M,$I$2,CSM配件!F:F,C201)+COUNTIFS(工单自购配件明细!AB:AB,$I$2,工单自购配件明细!R:R,C201)</f>
        <v>0</v>
      </c>
      <c r="J201" s="14">
        <f>COUNTIFS(CSM配件!M:M,$J$2,CSM配件!F:F,C201)+COUNTIFS(工单自购配件明细!AB:AB,$J$2,工单自购配件明细!R:R,C201)</f>
        <v>0</v>
      </c>
      <c r="K201" s="14">
        <f>COUNTIFS(CSM配件!M:M,$K$2,CSM配件!F:F,C201)+COUNTIFS(工单自购配件明细!AB:AB,$K$2,工单自购配件明细!R:R,C201)</f>
        <v>0</v>
      </c>
      <c r="L201" s="14">
        <f>COUNTIFS(CSM配件!M:M,$L$2,CSM配件!F:F,C201)+COUNTIFS(工单自购配件明细!AB:AB,$L$2,工单自购配件明细!R:R,C201)</f>
        <v>0</v>
      </c>
      <c r="M201" s="14">
        <f t="shared" si="3"/>
        <v>0</v>
      </c>
    </row>
    <row r="202" s="5" customFormat="1" customHeight="1" spans="1:13">
      <c r="A202" s="13" t="s">
        <v>24</v>
      </c>
      <c r="B202" s="13" t="s">
        <v>67</v>
      </c>
      <c r="C202" s="13" t="s">
        <v>411</v>
      </c>
      <c r="D202" s="14">
        <f>COUNTIFS(CSM服务项目!Q:Q,$D$2,CSM服务项目!F:F,C202)</f>
        <v>0</v>
      </c>
      <c r="E202" s="14">
        <f>COUNTIFS(CSM配件!R:R,$E$2,CSM配件!F:F,C202)</f>
        <v>0</v>
      </c>
      <c r="F202" s="14">
        <f>COUNTIFS(CSM配件!M:M,$F$2,CSM配件!F:F,C202)+COUNTIFS(工单自购配件明细!AB:AB,$F$2,工单自购配件明细!R:R,C202)</f>
        <v>0</v>
      </c>
      <c r="G202" s="14">
        <f>COUNTIFS(CSM配件!M:M,$G$2,CSM配件!F:F,C202)+COUNTIFS(工单自购配件明细!AB:AB,$G$2,工单自购配件明细!R:R,C202)</f>
        <v>0</v>
      </c>
      <c r="H202" s="14">
        <f>COUNTIFS(CSM配件!M:M,$H$2,CSM配件!F:F,C202)+COUNTIFS(工单自购配件明细!AB:AB,$H$2,工单自购配件明细!R:R,C202)</f>
        <v>0</v>
      </c>
      <c r="I202" s="14">
        <f>COUNTIFS(CSM配件!M:M,$I$2,CSM配件!F:F,C202)+COUNTIFS(工单自购配件明细!AB:AB,$I$2,工单自购配件明细!R:R,C202)</f>
        <v>0</v>
      </c>
      <c r="J202" s="14">
        <f>COUNTIFS(CSM配件!M:M,$J$2,CSM配件!F:F,C202)+COUNTIFS(工单自购配件明细!AB:AB,$J$2,工单自购配件明细!R:R,C202)</f>
        <v>0</v>
      </c>
      <c r="K202" s="14">
        <f>COUNTIFS(CSM配件!M:M,$K$2,CSM配件!F:F,C202)+COUNTIFS(工单自购配件明细!AB:AB,$K$2,工单自购配件明细!R:R,C202)</f>
        <v>0</v>
      </c>
      <c r="L202" s="14">
        <f>COUNTIFS(CSM配件!M:M,$L$2,CSM配件!F:F,C202)+COUNTIFS(工单自购配件明细!AB:AB,$L$2,工单自购配件明细!R:R,C202)</f>
        <v>0</v>
      </c>
      <c r="M202" s="14">
        <f t="shared" si="3"/>
        <v>0</v>
      </c>
    </row>
    <row r="203" s="5" customFormat="1" customHeight="1" spans="1:13">
      <c r="A203" s="13" t="s">
        <v>24</v>
      </c>
      <c r="B203" s="13" t="s">
        <v>67</v>
      </c>
      <c r="C203" s="13" t="s">
        <v>412</v>
      </c>
      <c r="D203" s="14">
        <f>COUNTIFS(CSM服务项目!Q:Q,$D$2,CSM服务项目!F:F,C203)</f>
        <v>0</v>
      </c>
      <c r="E203" s="14">
        <f>COUNTIFS(CSM配件!R:R,$E$2,CSM配件!F:F,C203)</f>
        <v>0</v>
      </c>
      <c r="F203" s="14">
        <f>COUNTIFS(CSM配件!M:M,$F$2,CSM配件!F:F,C203)+COUNTIFS(工单自购配件明细!AB:AB,$F$2,工单自购配件明细!R:R,C203)</f>
        <v>0</v>
      </c>
      <c r="G203" s="14">
        <f>COUNTIFS(CSM配件!M:M,$G$2,CSM配件!F:F,C203)+COUNTIFS(工单自购配件明细!AB:AB,$G$2,工单自购配件明细!R:R,C203)</f>
        <v>0</v>
      </c>
      <c r="H203" s="14">
        <f>COUNTIFS(CSM配件!M:M,$H$2,CSM配件!F:F,C203)+COUNTIFS(工单自购配件明细!AB:AB,$H$2,工单自购配件明细!R:R,C203)</f>
        <v>0</v>
      </c>
      <c r="I203" s="14">
        <f>COUNTIFS(CSM配件!M:M,$I$2,CSM配件!F:F,C203)+COUNTIFS(工单自购配件明细!AB:AB,$I$2,工单自购配件明细!R:R,C203)</f>
        <v>0</v>
      </c>
      <c r="J203" s="14">
        <f>COUNTIFS(CSM配件!M:M,$J$2,CSM配件!F:F,C203)+COUNTIFS(工单自购配件明细!AB:AB,$J$2,工单自购配件明细!R:R,C203)</f>
        <v>0</v>
      </c>
      <c r="K203" s="14">
        <f>COUNTIFS(CSM配件!M:M,$K$2,CSM配件!F:F,C203)+COUNTIFS(工单自购配件明细!AB:AB,$K$2,工单自购配件明细!R:R,C203)</f>
        <v>0</v>
      </c>
      <c r="L203" s="14">
        <f>COUNTIFS(CSM配件!M:M,$L$2,CSM配件!F:F,C203)+COUNTIFS(工单自购配件明细!AB:AB,$L$2,工单自购配件明细!R:R,C203)</f>
        <v>0</v>
      </c>
      <c r="M203" s="14">
        <f t="shared" si="3"/>
        <v>0</v>
      </c>
    </row>
    <row r="204" s="5" customFormat="1" customHeight="1" spans="1:13">
      <c r="A204" s="13" t="s">
        <v>24</v>
      </c>
      <c r="B204" s="13" t="s">
        <v>67</v>
      </c>
      <c r="C204" s="13" t="s">
        <v>413</v>
      </c>
      <c r="D204" s="14">
        <f>COUNTIFS(CSM服务项目!Q:Q,$D$2,CSM服务项目!F:F,C204)</f>
        <v>0</v>
      </c>
      <c r="E204" s="14">
        <f>COUNTIFS(CSM配件!R:R,$E$2,CSM配件!F:F,C204)</f>
        <v>0</v>
      </c>
      <c r="F204" s="14">
        <f>COUNTIFS(CSM配件!M:M,$F$2,CSM配件!F:F,C204)+COUNTIFS(工单自购配件明细!AB:AB,$F$2,工单自购配件明细!R:R,C204)</f>
        <v>0</v>
      </c>
      <c r="G204" s="14">
        <f>COUNTIFS(CSM配件!M:M,$G$2,CSM配件!F:F,C204)+COUNTIFS(工单自购配件明细!AB:AB,$G$2,工单自购配件明细!R:R,C204)</f>
        <v>0</v>
      </c>
      <c r="H204" s="14">
        <f>COUNTIFS(CSM配件!M:M,$H$2,CSM配件!F:F,C204)+COUNTIFS(工单自购配件明细!AB:AB,$H$2,工单自购配件明细!R:R,C204)</f>
        <v>0</v>
      </c>
      <c r="I204" s="14">
        <f>COUNTIFS(CSM配件!M:M,$I$2,CSM配件!F:F,C204)+COUNTIFS(工单自购配件明细!AB:AB,$I$2,工单自购配件明细!R:R,C204)</f>
        <v>0</v>
      </c>
      <c r="J204" s="14">
        <f>COUNTIFS(CSM配件!M:M,$J$2,CSM配件!F:F,C204)+COUNTIFS(工单自购配件明细!AB:AB,$J$2,工单自购配件明细!R:R,C204)</f>
        <v>0</v>
      </c>
      <c r="K204" s="14">
        <f>COUNTIFS(CSM配件!M:M,$K$2,CSM配件!F:F,C204)+COUNTIFS(工单自购配件明细!AB:AB,$K$2,工单自购配件明细!R:R,C204)</f>
        <v>0</v>
      </c>
      <c r="L204" s="14">
        <f>COUNTIFS(CSM配件!M:M,$L$2,CSM配件!F:F,C204)+COUNTIFS(工单自购配件明细!AB:AB,$L$2,工单自购配件明细!R:R,C204)</f>
        <v>0</v>
      </c>
      <c r="M204" s="14">
        <f t="shared" si="3"/>
        <v>0</v>
      </c>
    </row>
    <row r="205" s="5" customFormat="1" customHeight="1" spans="1:13">
      <c r="A205" s="13" t="s">
        <v>24</v>
      </c>
      <c r="B205" s="13" t="s">
        <v>67</v>
      </c>
      <c r="C205" s="13" t="s">
        <v>414</v>
      </c>
      <c r="D205" s="14">
        <f>COUNTIFS(CSM服务项目!Q:Q,$D$2,CSM服务项目!F:F,C205)</f>
        <v>0</v>
      </c>
      <c r="E205" s="14">
        <f>COUNTIFS(CSM配件!R:R,$E$2,CSM配件!F:F,C205)</f>
        <v>0</v>
      </c>
      <c r="F205" s="14">
        <f>COUNTIFS(CSM配件!M:M,$F$2,CSM配件!F:F,C205)+COUNTIFS(工单自购配件明细!AB:AB,$F$2,工单自购配件明细!R:R,C205)</f>
        <v>0</v>
      </c>
      <c r="G205" s="14">
        <f>COUNTIFS(CSM配件!M:M,$G$2,CSM配件!F:F,C205)+COUNTIFS(工单自购配件明细!AB:AB,$G$2,工单自购配件明细!R:R,C205)</f>
        <v>0</v>
      </c>
      <c r="H205" s="14">
        <f>COUNTIFS(CSM配件!M:M,$H$2,CSM配件!F:F,C205)+COUNTIFS(工单自购配件明细!AB:AB,$H$2,工单自购配件明细!R:R,C205)</f>
        <v>0</v>
      </c>
      <c r="I205" s="14">
        <f>COUNTIFS(CSM配件!M:M,$I$2,CSM配件!F:F,C205)+COUNTIFS(工单自购配件明细!AB:AB,$I$2,工单自购配件明细!R:R,C205)</f>
        <v>0</v>
      </c>
      <c r="J205" s="14">
        <f>COUNTIFS(CSM配件!M:M,$J$2,CSM配件!F:F,C205)+COUNTIFS(工单自购配件明细!AB:AB,$J$2,工单自购配件明细!R:R,C205)</f>
        <v>0</v>
      </c>
      <c r="K205" s="14">
        <f>COUNTIFS(CSM配件!M:M,$K$2,CSM配件!F:F,C205)+COUNTIFS(工单自购配件明细!AB:AB,$K$2,工单自购配件明细!R:R,C205)</f>
        <v>0</v>
      </c>
      <c r="L205" s="14">
        <f>COUNTIFS(CSM配件!M:M,$L$2,CSM配件!F:F,C205)+COUNTIFS(工单自购配件明细!AB:AB,$L$2,工单自购配件明细!R:R,C205)</f>
        <v>0</v>
      </c>
      <c r="M205" s="14">
        <f t="shared" si="3"/>
        <v>0</v>
      </c>
    </row>
    <row r="206" s="5" customFormat="1" customHeight="1" spans="1:13">
      <c r="A206" s="13" t="s">
        <v>25</v>
      </c>
      <c r="B206" s="13" t="s">
        <v>71</v>
      </c>
      <c r="C206" s="13" t="s">
        <v>313</v>
      </c>
      <c r="D206" s="14">
        <f>COUNTIFS(CSM服务项目!Q:Q,$D$2,CSM服务项目!F:F,C206)</f>
        <v>0</v>
      </c>
      <c r="E206" s="14">
        <f>COUNTIFS(CSM配件!R:R,$E$2,CSM配件!F:F,C206)</f>
        <v>0</v>
      </c>
      <c r="F206" s="14">
        <f>COUNTIFS(CSM配件!M:M,$F$2,CSM配件!F:F,C206)+COUNTIFS(工单自购配件明细!AB:AB,$F$2,工单自购配件明细!R:R,C206)</f>
        <v>0</v>
      </c>
      <c r="G206" s="14">
        <f>COUNTIFS(CSM配件!M:M,$G$2,CSM配件!F:F,C206)+COUNTIFS(工单自购配件明细!AB:AB,$G$2,工单自购配件明细!R:R,C206)</f>
        <v>0</v>
      </c>
      <c r="H206" s="14">
        <f>COUNTIFS(CSM配件!M:M,$H$2,CSM配件!F:F,C206)+COUNTIFS(工单自购配件明细!AB:AB,$H$2,工单自购配件明细!R:R,C206)</f>
        <v>0</v>
      </c>
      <c r="I206" s="14">
        <f>COUNTIFS(CSM配件!M:M,$I$2,CSM配件!F:F,C206)+COUNTIFS(工单自购配件明细!AB:AB,$I$2,工单自购配件明细!R:R,C206)</f>
        <v>0</v>
      </c>
      <c r="J206" s="14">
        <f>COUNTIFS(CSM配件!M:M,$J$2,CSM配件!F:F,C206)+COUNTIFS(工单自购配件明细!AB:AB,$J$2,工单自购配件明细!R:R,C206)</f>
        <v>0</v>
      </c>
      <c r="K206" s="14">
        <f>COUNTIFS(CSM配件!M:M,$K$2,CSM配件!F:F,C206)+COUNTIFS(工单自购配件明细!AB:AB,$K$2,工单自购配件明细!R:R,C206)</f>
        <v>0</v>
      </c>
      <c r="L206" s="14">
        <f>COUNTIFS(CSM配件!M:M,$L$2,CSM配件!F:F,C206)+COUNTIFS(工单自购配件明细!AB:AB,$L$2,工单自购配件明细!R:R,C206)</f>
        <v>0</v>
      </c>
      <c r="M206" s="14">
        <f t="shared" si="3"/>
        <v>0</v>
      </c>
    </row>
    <row r="207" s="5" customFormat="1" customHeight="1" spans="1:13">
      <c r="A207" s="13" t="s">
        <v>25</v>
      </c>
      <c r="B207" s="13" t="s">
        <v>74</v>
      </c>
      <c r="C207" s="13" t="s">
        <v>317</v>
      </c>
      <c r="D207" s="14">
        <f>COUNTIFS(CSM服务项目!Q:Q,$D$2,CSM服务项目!F:F,C207)</f>
        <v>0</v>
      </c>
      <c r="E207" s="14">
        <f>COUNTIFS(CSM配件!R:R,$E$2,CSM配件!F:F,C207)</f>
        <v>0</v>
      </c>
      <c r="F207" s="14">
        <f>COUNTIFS(CSM配件!M:M,$F$2,CSM配件!F:F,C207)+COUNTIFS(工单自购配件明细!AB:AB,$F$2,工单自购配件明细!R:R,C207)</f>
        <v>0</v>
      </c>
      <c r="G207" s="14">
        <f>COUNTIFS(CSM配件!M:M,$G$2,CSM配件!F:F,C207)+COUNTIFS(工单自购配件明细!AB:AB,$G$2,工单自购配件明细!R:R,C207)</f>
        <v>0</v>
      </c>
      <c r="H207" s="14">
        <f>COUNTIFS(CSM配件!M:M,$H$2,CSM配件!F:F,C207)+COUNTIFS(工单自购配件明细!AB:AB,$H$2,工单自购配件明细!R:R,C207)</f>
        <v>0</v>
      </c>
      <c r="I207" s="14">
        <f>COUNTIFS(CSM配件!M:M,$I$2,CSM配件!F:F,C207)+COUNTIFS(工单自购配件明细!AB:AB,$I$2,工单自购配件明细!R:R,C207)</f>
        <v>0</v>
      </c>
      <c r="J207" s="14">
        <f>COUNTIFS(CSM配件!M:M,$J$2,CSM配件!F:F,C207)+COUNTIFS(工单自购配件明细!AB:AB,$J$2,工单自购配件明细!R:R,C207)</f>
        <v>0</v>
      </c>
      <c r="K207" s="14">
        <f>COUNTIFS(CSM配件!M:M,$K$2,CSM配件!F:F,C207)+COUNTIFS(工单自购配件明细!AB:AB,$K$2,工单自购配件明细!R:R,C207)</f>
        <v>0</v>
      </c>
      <c r="L207" s="14">
        <f>COUNTIFS(CSM配件!M:M,$L$2,CSM配件!F:F,C207)+COUNTIFS(工单自购配件明细!AB:AB,$L$2,工单自购配件明细!R:R,C207)</f>
        <v>0</v>
      </c>
      <c r="M207" s="14">
        <f t="shared" si="3"/>
        <v>0</v>
      </c>
    </row>
    <row r="208" s="5" customFormat="1" customHeight="1" spans="1:13">
      <c r="A208" s="13" t="s">
        <v>25</v>
      </c>
      <c r="B208" s="13" t="s">
        <v>75</v>
      </c>
      <c r="C208" s="13" t="s">
        <v>318</v>
      </c>
      <c r="D208" s="14">
        <f>COUNTIFS(CSM服务项目!Q:Q,$D$2,CSM服务项目!F:F,C208)</f>
        <v>0</v>
      </c>
      <c r="E208" s="14">
        <f>COUNTIFS(CSM配件!R:R,$E$2,CSM配件!F:F,C208)</f>
        <v>0</v>
      </c>
      <c r="F208" s="14">
        <f>COUNTIFS(CSM配件!M:M,$F$2,CSM配件!F:F,C208)+COUNTIFS(工单自购配件明细!AB:AB,$F$2,工单自购配件明细!R:R,C208)</f>
        <v>0</v>
      </c>
      <c r="G208" s="14">
        <f>COUNTIFS(CSM配件!M:M,$G$2,CSM配件!F:F,C208)+COUNTIFS(工单自购配件明细!AB:AB,$G$2,工单自购配件明细!R:R,C208)</f>
        <v>0</v>
      </c>
      <c r="H208" s="14">
        <f>COUNTIFS(CSM配件!M:M,$H$2,CSM配件!F:F,C208)+COUNTIFS(工单自购配件明细!AB:AB,$H$2,工单自购配件明细!R:R,C208)</f>
        <v>0</v>
      </c>
      <c r="I208" s="14">
        <f>COUNTIFS(CSM配件!M:M,$I$2,CSM配件!F:F,C208)+COUNTIFS(工单自购配件明细!AB:AB,$I$2,工单自购配件明细!R:R,C208)</f>
        <v>0</v>
      </c>
      <c r="J208" s="14">
        <f>COUNTIFS(CSM配件!M:M,$J$2,CSM配件!F:F,C208)+COUNTIFS(工单自购配件明细!AB:AB,$J$2,工单自购配件明细!R:R,C208)</f>
        <v>0</v>
      </c>
      <c r="K208" s="14">
        <f>COUNTIFS(CSM配件!M:M,$K$2,CSM配件!F:F,C208)+COUNTIFS(工单自购配件明细!AB:AB,$K$2,工单自购配件明细!R:R,C208)</f>
        <v>0</v>
      </c>
      <c r="L208" s="14">
        <f>COUNTIFS(CSM配件!M:M,$L$2,CSM配件!F:F,C208)+COUNTIFS(工单自购配件明细!AB:AB,$L$2,工单自购配件明细!R:R,C208)</f>
        <v>0</v>
      </c>
      <c r="M208" s="14">
        <f t="shared" si="3"/>
        <v>0</v>
      </c>
    </row>
    <row r="209" s="5" customFormat="1" customHeight="1" spans="1:13">
      <c r="A209" s="13" t="s">
        <v>25</v>
      </c>
      <c r="B209" s="13" t="s">
        <v>75</v>
      </c>
      <c r="C209" s="13" t="s">
        <v>319</v>
      </c>
      <c r="D209" s="14">
        <f>COUNTIFS(CSM服务项目!Q:Q,$D$2,CSM服务项目!F:F,C209)</f>
        <v>0</v>
      </c>
      <c r="E209" s="14">
        <f>COUNTIFS(CSM配件!R:R,$E$2,CSM配件!F:F,C209)</f>
        <v>0</v>
      </c>
      <c r="F209" s="14">
        <f>COUNTIFS(CSM配件!M:M,$F$2,CSM配件!F:F,C209)+COUNTIFS(工单自购配件明细!AB:AB,$F$2,工单自购配件明细!R:R,C209)</f>
        <v>0</v>
      </c>
      <c r="G209" s="14">
        <f>COUNTIFS(CSM配件!M:M,$G$2,CSM配件!F:F,C209)+COUNTIFS(工单自购配件明细!AB:AB,$G$2,工单自购配件明细!R:R,C209)</f>
        <v>0</v>
      </c>
      <c r="H209" s="14">
        <f>COUNTIFS(CSM配件!M:M,$H$2,CSM配件!F:F,C209)+COUNTIFS(工单自购配件明细!AB:AB,$H$2,工单自购配件明细!R:R,C209)</f>
        <v>0</v>
      </c>
      <c r="I209" s="14">
        <f>COUNTIFS(CSM配件!M:M,$I$2,CSM配件!F:F,C209)+COUNTIFS(工单自购配件明细!AB:AB,$I$2,工单自购配件明细!R:R,C209)</f>
        <v>0</v>
      </c>
      <c r="J209" s="14">
        <f>COUNTIFS(CSM配件!M:M,$J$2,CSM配件!F:F,C209)+COUNTIFS(工单自购配件明细!AB:AB,$J$2,工单自购配件明细!R:R,C209)</f>
        <v>0</v>
      </c>
      <c r="K209" s="14">
        <f>COUNTIFS(CSM配件!M:M,$K$2,CSM配件!F:F,C209)+COUNTIFS(工单自购配件明细!AB:AB,$K$2,工单自购配件明细!R:R,C209)</f>
        <v>0</v>
      </c>
      <c r="L209" s="14">
        <f>COUNTIFS(CSM配件!M:M,$L$2,CSM配件!F:F,C209)+COUNTIFS(工单自购配件明细!AB:AB,$L$2,工单自购配件明细!R:R,C209)</f>
        <v>0</v>
      </c>
      <c r="M209" s="14">
        <f t="shared" si="3"/>
        <v>0</v>
      </c>
    </row>
    <row r="210" s="5" customFormat="1" customHeight="1" spans="1:13">
      <c r="A210" s="13" t="s">
        <v>25</v>
      </c>
      <c r="B210" s="13" t="s">
        <v>76</v>
      </c>
      <c r="C210" s="13" t="s">
        <v>320</v>
      </c>
      <c r="D210" s="14">
        <f>COUNTIFS(CSM服务项目!Q:Q,$D$2,CSM服务项目!F:F,C210)</f>
        <v>0</v>
      </c>
      <c r="E210" s="14">
        <f>COUNTIFS(CSM配件!R:R,$E$2,CSM配件!F:F,C210)</f>
        <v>0</v>
      </c>
      <c r="F210" s="14">
        <f>COUNTIFS(CSM配件!M:M,$F$2,CSM配件!F:F,C210)+COUNTIFS(工单自购配件明细!AB:AB,$F$2,工单自购配件明细!R:R,C210)</f>
        <v>0</v>
      </c>
      <c r="G210" s="14">
        <f>COUNTIFS(CSM配件!M:M,$G$2,CSM配件!F:F,C210)+COUNTIFS(工单自购配件明细!AB:AB,$G$2,工单自购配件明细!R:R,C210)</f>
        <v>0</v>
      </c>
      <c r="H210" s="14">
        <f>COUNTIFS(CSM配件!M:M,$H$2,CSM配件!F:F,C210)+COUNTIFS(工单自购配件明细!AB:AB,$H$2,工单自购配件明细!R:R,C210)</f>
        <v>0</v>
      </c>
      <c r="I210" s="14">
        <f>COUNTIFS(CSM配件!M:M,$I$2,CSM配件!F:F,C210)+COUNTIFS(工单自购配件明细!AB:AB,$I$2,工单自购配件明细!R:R,C210)</f>
        <v>0</v>
      </c>
      <c r="J210" s="14">
        <f>COUNTIFS(CSM配件!M:M,$J$2,CSM配件!F:F,C210)+COUNTIFS(工单自购配件明细!AB:AB,$J$2,工单自购配件明细!R:R,C210)</f>
        <v>0</v>
      </c>
      <c r="K210" s="14">
        <f>COUNTIFS(CSM配件!M:M,$K$2,CSM配件!F:F,C210)+COUNTIFS(工单自购配件明细!AB:AB,$K$2,工单自购配件明细!R:R,C210)</f>
        <v>0</v>
      </c>
      <c r="L210" s="14">
        <f>COUNTIFS(CSM配件!M:M,$L$2,CSM配件!F:F,C210)+COUNTIFS(工单自购配件明细!AB:AB,$L$2,工单自购配件明细!R:R,C210)</f>
        <v>0</v>
      </c>
      <c r="M210" s="14">
        <f t="shared" si="3"/>
        <v>0</v>
      </c>
    </row>
    <row r="211" s="5" customFormat="1" customHeight="1" spans="1:13">
      <c r="A211" s="13" t="s">
        <v>25</v>
      </c>
      <c r="B211" s="13" t="s">
        <v>77</v>
      </c>
      <c r="C211" s="13" t="s">
        <v>321</v>
      </c>
      <c r="D211" s="14">
        <f>COUNTIFS(CSM服务项目!Q:Q,$D$2,CSM服务项目!F:F,C211)</f>
        <v>0</v>
      </c>
      <c r="E211" s="14">
        <f>COUNTIFS(CSM配件!R:R,$E$2,CSM配件!F:F,C211)</f>
        <v>0</v>
      </c>
      <c r="F211" s="14">
        <f>COUNTIFS(CSM配件!M:M,$F$2,CSM配件!F:F,C211)+COUNTIFS(工单自购配件明细!AB:AB,$F$2,工单自购配件明细!R:R,C211)</f>
        <v>0</v>
      </c>
      <c r="G211" s="14">
        <f>COUNTIFS(CSM配件!M:M,$G$2,CSM配件!F:F,C211)+COUNTIFS(工单自购配件明细!AB:AB,$G$2,工单自购配件明细!R:R,C211)</f>
        <v>0</v>
      </c>
      <c r="H211" s="14">
        <f>COUNTIFS(CSM配件!M:M,$H$2,CSM配件!F:F,C211)+COUNTIFS(工单自购配件明细!AB:AB,$H$2,工单自购配件明细!R:R,C211)</f>
        <v>0</v>
      </c>
      <c r="I211" s="14">
        <f>COUNTIFS(CSM配件!M:M,$I$2,CSM配件!F:F,C211)+COUNTIFS(工单自购配件明细!AB:AB,$I$2,工单自购配件明细!R:R,C211)</f>
        <v>0</v>
      </c>
      <c r="J211" s="14">
        <f>COUNTIFS(CSM配件!M:M,$J$2,CSM配件!F:F,C211)+COUNTIFS(工单自购配件明细!AB:AB,$J$2,工单自购配件明细!R:R,C211)</f>
        <v>0</v>
      </c>
      <c r="K211" s="14">
        <f>COUNTIFS(CSM配件!M:M,$K$2,CSM配件!F:F,C211)+COUNTIFS(工单自购配件明细!AB:AB,$K$2,工单自购配件明细!R:R,C211)</f>
        <v>0</v>
      </c>
      <c r="L211" s="14">
        <f>COUNTIFS(CSM配件!M:M,$L$2,CSM配件!F:F,C211)+COUNTIFS(工单自购配件明细!AB:AB,$L$2,工单自购配件明细!R:R,C211)</f>
        <v>0</v>
      </c>
      <c r="M211" s="14">
        <f t="shared" si="3"/>
        <v>0</v>
      </c>
    </row>
    <row r="212" s="5" customFormat="1" customHeight="1" spans="1:13">
      <c r="A212" s="13" t="s">
        <v>25</v>
      </c>
      <c r="B212" s="13" t="s">
        <v>80</v>
      </c>
      <c r="C212" s="13" t="s">
        <v>324</v>
      </c>
      <c r="D212" s="14">
        <f>COUNTIFS(CSM服务项目!Q:Q,$D$2,CSM服务项目!F:F,C212)</f>
        <v>0</v>
      </c>
      <c r="E212" s="14">
        <f>COUNTIFS(CSM配件!R:R,$E$2,CSM配件!F:F,C212)</f>
        <v>0</v>
      </c>
      <c r="F212" s="14">
        <f>COUNTIFS(CSM配件!M:M,$F$2,CSM配件!F:F,C212)+COUNTIFS(工单自购配件明细!AB:AB,$F$2,工单自购配件明细!R:R,C212)</f>
        <v>0</v>
      </c>
      <c r="G212" s="14">
        <f>COUNTIFS(CSM配件!M:M,$G$2,CSM配件!F:F,C212)+COUNTIFS(工单自购配件明细!AB:AB,$G$2,工单自购配件明细!R:R,C212)</f>
        <v>0</v>
      </c>
      <c r="H212" s="14">
        <f>COUNTIFS(CSM配件!M:M,$H$2,CSM配件!F:F,C212)+COUNTIFS(工单自购配件明细!AB:AB,$H$2,工单自购配件明细!R:R,C212)</f>
        <v>0</v>
      </c>
      <c r="I212" s="14">
        <f>COUNTIFS(CSM配件!M:M,$I$2,CSM配件!F:F,C212)+COUNTIFS(工单自购配件明细!AB:AB,$I$2,工单自购配件明细!R:R,C212)</f>
        <v>0</v>
      </c>
      <c r="J212" s="14">
        <f>COUNTIFS(CSM配件!M:M,$J$2,CSM配件!F:F,C212)+COUNTIFS(工单自购配件明细!AB:AB,$J$2,工单自购配件明细!R:R,C212)</f>
        <v>0</v>
      </c>
      <c r="K212" s="14">
        <f>COUNTIFS(CSM配件!M:M,$K$2,CSM配件!F:F,C212)+COUNTIFS(工单自购配件明细!AB:AB,$K$2,工单自购配件明细!R:R,C212)</f>
        <v>0</v>
      </c>
      <c r="L212" s="14">
        <f>COUNTIFS(CSM配件!M:M,$L$2,CSM配件!F:F,C212)+COUNTIFS(工单自购配件明细!AB:AB,$L$2,工单自购配件明细!R:R,C212)</f>
        <v>0</v>
      </c>
      <c r="M212" s="14">
        <f t="shared" si="3"/>
        <v>0</v>
      </c>
    </row>
    <row r="213" s="5" customFormat="1" customHeight="1" spans="1:13">
      <c r="A213" s="13" t="s">
        <v>25</v>
      </c>
      <c r="B213" s="13" t="s">
        <v>81</v>
      </c>
      <c r="C213" s="13" t="s">
        <v>325</v>
      </c>
      <c r="D213" s="14">
        <f>COUNTIFS(CSM服务项目!Q:Q,$D$2,CSM服务项目!F:F,C213)</f>
        <v>0</v>
      </c>
      <c r="E213" s="14">
        <f>COUNTIFS(CSM配件!R:R,$E$2,CSM配件!F:F,C213)</f>
        <v>0</v>
      </c>
      <c r="F213" s="14">
        <f>COUNTIFS(CSM配件!M:M,$F$2,CSM配件!F:F,C213)+COUNTIFS(工单自购配件明细!AB:AB,$F$2,工单自购配件明细!R:R,C213)</f>
        <v>0</v>
      </c>
      <c r="G213" s="14">
        <f>COUNTIFS(CSM配件!M:M,$G$2,CSM配件!F:F,C213)+COUNTIFS(工单自购配件明细!AB:AB,$G$2,工单自购配件明细!R:R,C213)</f>
        <v>0</v>
      </c>
      <c r="H213" s="14">
        <f>COUNTIFS(CSM配件!M:M,$H$2,CSM配件!F:F,C213)+COUNTIFS(工单自购配件明细!AB:AB,$H$2,工单自购配件明细!R:R,C213)</f>
        <v>0</v>
      </c>
      <c r="I213" s="14">
        <f>COUNTIFS(CSM配件!M:M,$I$2,CSM配件!F:F,C213)+COUNTIFS(工单自购配件明细!AB:AB,$I$2,工单自购配件明细!R:R,C213)</f>
        <v>0</v>
      </c>
      <c r="J213" s="14">
        <f>COUNTIFS(CSM配件!M:M,$J$2,CSM配件!F:F,C213)+COUNTIFS(工单自购配件明细!AB:AB,$J$2,工单自购配件明细!R:R,C213)</f>
        <v>0</v>
      </c>
      <c r="K213" s="14">
        <f>COUNTIFS(CSM配件!M:M,$K$2,CSM配件!F:F,C213)+COUNTIFS(工单自购配件明细!AB:AB,$K$2,工单自购配件明细!R:R,C213)</f>
        <v>0</v>
      </c>
      <c r="L213" s="14">
        <f>COUNTIFS(CSM配件!M:M,$L$2,CSM配件!F:F,C213)+COUNTIFS(工单自购配件明细!AB:AB,$L$2,工单自购配件明细!R:R,C213)</f>
        <v>0</v>
      </c>
      <c r="M213" s="14">
        <f t="shared" si="3"/>
        <v>0</v>
      </c>
    </row>
    <row r="214" s="5" customFormat="1" customHeight="1" spans="1:13">
      <c r="A214" s="13" t="s">
        <v>25</v>
      </c>
      <c r="B214" s="13" t="s">
        <v>82</v>
      </c>
      <c r="C214" s="13" t="s">
        <v>326</v>
      </c>
      <c r="D214" s="14">
        <f>COUNTIFS(CSM服务项目!Q:Q,$D$2,CSM服务项目!F:F,C214)</f>
        <v>0</v>
      </c>
      <c r="E214" s="14">
        <f>COUNTIFS(CSM配件!R:R,$E$2,CSM配件!F:F,C214)</f>
        <v>0</v>
      </c>
      <c r="F214" s="14">
        <f>COUNTIFS(CSM配件!M:M,$F$2,CSM配件!F:F,C214)+COUNTIFS(工单自购配件明细!AB:AB,$F$2,工单自购配件明细!R:R,C214)</f>
        <v>0</v>
      </c>
      <c r="G214" s="14">
        <f>COUNTIFS(CSM配件!M:M,$G$2,CSM配件!F:F,C214)+COUNTIFS(工单自购配件明细!AB:AB,$G$2,工单自购配件明细!R:R,C214)</f>
        <v>0</v>
      </c>
      <c r="H214" s="14">
        <f>COUNTIFS(CSM配件!M:M,$H$2,CSM配件!F:F,C214)+COUNTIFS(工单自购配件明细!AB:AB,$H$2,工单自购配件明细!R:R,C214)</f>
        <v>0</v>
      </c>
      <c r="I214" s="14">
        <f>COUNTIFS(CSM配件!M:M,$I$2,CSM配件!F:F,C214)+COUNTIFS(工单自购配件明细!AB:AB,$I$2,工单自购配件明细!R:R,C214)</f>
        <v>0</v>
      </c>
      <c r="J214" s="14">
        <f>COUNTIFS(CSM配件!M:M,$J$2,CSM配件!F:F,C214)+COUNTIFS(工单自购配件明细!AB:AB,$J$2,工单自购配件明细!R:R,C214)</f>
        <v>0</v>
      </c>
      <c r="K214" s="14">
        <f>COUNTIFS(CSM配件!M:M,$K$2,CSM配件!F:F,C214)+COUNTIFS(工单自购配件明细!AB:AB,$K$2,工单自购配件明细!R:R,C214)</f>
        <v>0</v>
      </c>
      <c r="L214" s="14">
        <f>COUNTIFS(CSM配件!M:M,$L$2,CSM配件!F:F,C214)+COUNTIFS(工单自购配件明细!AB:AB,$L$2,工单自购配件明细!R:R,C214)</f>
        <v>0</v>
      </c>
      <c r="M214" s="14">
        <f t="shared" si="3"/>
        <v>0</v>
      </c>
    </row>
    <row r="215" s="5" customFormat="1" customHeight="1" spans="1:13">
      <c r="A215" s="13" t="s">
        <v>25</v>
      </c>
      <c r="B215" s="13" t="s">
        <v>84</v>
      </c>
      <c r="C215" s="13" t="s">
        <v>332</v>
      </c>
      <c r="D215" s="14">
        <f>COUNTIFS(CSM服务项目!Q:Q,$D$2,CSM服务项目!F:F,C215)</f>
        <v>0</v>
      </c>
      <c r="E215" s="14">
        <f>COUNTIFS(CSM配件!R:R,$E$2,CSM配件!F:F,C215)</f>
        <v>0</v>
      </c>
      <c r="F215" s="14">
        <f>COUNTIFS(CSM配件!M:M,$F$2,CSM配件!F:F,C215)+COUNTIFS(工单自购配件明细!AB:AB,$F$2,工单自购配件明细!R:R,C215)</f>
        <v>0</v>
      </c>
      <c r="G215" s="14">
        <f>COUNTIFS(CSM配件!M:M,$G$2,CSM配件!F:F,C215)+COUNTIFS(工单自购配件明细!AB:AB,$G$2,工单自购配件明细!R:R,C215)</f>
        <v>0</v>
      </c>
      <c r="H215" s="14">
        <f>COUNTIFS(CSM配件!M:M,$H$2,CSM配件!F:F,C215)+COUNTIFS(工单自购配件明细!AB:AB,$H$2,工单自购配件明细!R:R,C215)</f>
        <v>0</v>
      </c>
      <c r="I215" s="14">
        <f>COUNTIFS(CSM配件!M:M,$I$2,CSM配件!F:F,C215)+COUNTIFS(工单自购配件明细!AB:AB,$I$2,工单自购配件明细!R:R,C215)</f>
        <v>0</v>
      </c>
      <c r="J215" s="14">
        <f>COUNTIFS(CSM配件!M:M,$J$2,CSM配件!F:F,C215)+COUNTIFS(工单自购配件明细!AB:AB,$J$2,工单自购配件明细!R:R,C215)</f>
        <v>0</v>
      </c>
      <c r="K215" s="14">
        <f>COUNTIFS(CSM配件!M:M,$K$2,CSM配件!F:F,C215)+COUNTIFS(工单自购配件明细!AB:AB,$K$2,工单自购配件明细!R:R,C215)</f>
        <v>0</v>
      </c>
      <c r="L215" s="14">
        <f>COUNTIFS(CSM配件!M:M,$L$2,CSM配件!F:F,C215)+COUNTIFS(工单自购配件明细!AB:AB,$L$2,工单自购配件明细!R:R,C215)</f>
        <v>0</v>
      </c>
      <c r="M215" s="14">
        <f t="shared" si="3"/>
        <v>0</v>
      </c>
    </row>
    <row r="216" s="5" customFormat="1" customHeight="1" spans="1:13">
      <c r="A216" s="13" t="s">
        <v>25</v>
      </c>
      <c r="B216" s="13" t="s">
        <v>86</v>
      </c>
      <c r="C216" s="13" t="s">
        <v>334</v>
      </c>
      <c r="D216" s="14">
        <f>COUNTIFS(CSM服务项目!Q:Q,$D$2,CSM服务项目!F:F,C216)</f>
        <v>0</v>
      </c>
      <c r="E216" s="14">
        <f>COUNTIFS(CSM配件!R:R,$E$2,CSM配件!F:F,C216)</f>
        <v>0</v>
      </c>
      <c r="F216" s="14">
        <f>COUNTIFS(CSM配件!M:M,$F$2,CSM配件!F:F,C216)+COUNTIFS(工单自购配件明细!AB:AB,$F$2,工单自购配件明细!R:R,C216)</f>
        <v>0</v>
      </c>
      <c r="G216" s="14">
        <f>COUNTIFS(CSM配件!M:M,$G$2,CSM配件!F:F,C216)+COUNTIFS(工单自购配件明细!AB:AB,$G$2,工单自购配件明细!R:R,C216)</f>
        <v>0</v>
      </c>
      <c r="H216" s="14">
        <f>COUNTIFS(CSM配件!M:M,$H$2,CSM配件!F:F,C216)+COUNTIFS(工单自购配件明细!AB:AB,$H$2,工单自购配件明细!R:R,C216)</f>
        <v>0</v>
      </c>
      <c r="I216" s="14">
        <f>COUNTIFS(CSM配件!M:M,$I$2,CSM配件!F:F,C216)+COUNTIFS(工单自购配件明细!AB:AB,$I$2,工单自购配件明细!R:R,C216)</f>
        <v>0</v>
      </c>
      <c r="J216" s="14">
        <f>COUNTIFS(CSM配件!M:M,$J$2,CSM配件!F:F,C216)+COUNTIFS(工单自购配件明细!AB:AB,$J$2,工单自购配件明细!R:R,C216)</f>
        <v>0</v>
      </c>
      <c r="K216" s="14">
        <f>COUNTIFS(CSM配件!M:M,$K$2,CSM配件!F:F,C216)+COUNTIFS(工单自购配件明细!AB:AB,$K$2,工单自购配件明细!R:R,C216)</f>
        <v>0</v>
      </c>
      <c r="L216" s="14">
        <f>COUNTIFS(CSM配件!M:M,$L$2,CSM配件!F:F,C216)+COUNTIFS(工单自购配件明细!AB:AB,$L$2,工单自购配件明细!R:R,C216)</f>
        <v>0</v>
      </c>
      <c r="M216" s="14">
        <f t="shared" si="3"/>
        <v>0</v>
      </c>
    </row>
    <row r="217" s="5" customFormat="1" customHeight="1" spans="1:13">
      <c r="A217" s="13" t="s">
        <v>25</v>
      </c>
      <c r="B217" s="13" t="s">
        <v>89</v>
      </c>
      <c r="C217" s="13" t="s">
        <v>338</v>
      </c>
      <c r="D217" s="14">
        <f>COUNTIFS(CSM服务项目!Q:Q,$D$2,CSM服务项目!F:F,C217)</f>
        <v>0</v>
      </c>
      <c r="E217" s="14">
        <f>COUNTIFS(CSM配件!R:R,$E$2,CSM配件!F:F,C217)</f>
        <v>0</v>
      </c>
      <c r="F217" s="14">
        <f>COUNTIFS(CSM配件!M:M,$F$2,CSM配件!F:F,C217)+COUNTIFS(工单自购配件明细!AB:AB,$F$2,工单自购配件明细!R:R,C217)</f>
        <v>0</v>
      </c>
      <c r="G217" s="14">
        <f>COUNTIFS(CSM配件!M:M,$G$2,CSM配件!F:F,C217)+COUNTIFS(工单自购配件明细!AB:AB,$G$2,工单自购配件明细!R:R,C217)</f>
        <v>0</v>
      </c>
      <c r="H217" s="14">
        <f>COUNTIFS(CSM配件!M:M,$H$2,CSM配件!F:F,C217)+COUNTIFS(工单自购配件明细!AB:AB,$H$2,工单自购配件明细!R:R,C217)</f>
        <v>0</v>
      </c>
      <c r="I217" s="14">
        <f>COUNTIFS(CSM配件!M:M,$I$2,CSM配件!F:F,C217)+COUNTIFS(工单自购配件明细!AB:AB,$I$2,工单自购配件明细!R:R,C217)</f>
        <v>0</v>
      </c>
      <c r="J217" s="14">
        <f>COUNTIFS(CSM配件!M:M,$J$2,CSM配件!F:F,C217)+COUNTIFS(工单自购配件明细!AB:AB,$J$2,工单自购配件明细!R:R,C217)</f>
        <v>0</v>
      </c>
      <c r="K217" s="14">
        <f>COUNTIFS(CSM配件!M:M,$K$2,CSM配件!F:F,C217)+COUNTIFS(工单自购配件明细!AB:AB,$K$2,工单自购配件明细!R:R,C217)</f>
        <v>0</v>
      </c>
      <c r="L217" s="14">
        <f>COUNTIFS(CSM配件!M:M,$L$2,CSM配件!F:F,C217)+COUNTIFS(工单自购配件明细!AB:AB,$L$2,工单自购配件明细!R:R,C217)</f>
        <v>0</v>
      </c>
      <c r="M217" s="14">
        <f t="shared" si="3"/>
        <v>0</v>
      </c>
    </row>
    <row r="218" s="5" customFormat="1" customHeight="1" spans="1:13">
      <c r="A218" s="13" t="s">
        <v>25</v>
      </c>
      <c r="B218" s="13" t="s">
        <v>89</v>
      </c>
      <c r="C218" s="13" t="s">
        <v>339</v>
      </c>
      <c r="D218" s="14">
        <f>COUNTIFS(CSM服务项目!Q:Q,$D$2,CSM服务项目!F:F,C218)</f>
        <v>0</v>
      </c>
      <c r="E218" s="14">
        <f>COUNTIFS(CSM配件!R:R,$E$2,CSM配件!F:F,C218)</f>
        <v>0</v>
      </c>
      <c r="F218" s="14">
        <f>COUNTIFS(CSM配件!M:M,$F$2,CSM配件!F:F,C218)+COUNTIFS(工单自购配件明细!AB:AB,$F$2,工单自购配件明细!R:R,C218)</f>
        <v>0</v>
      </c>
      <c r="G218" s="14">
        <f>COUNTIFS(CSM配件!M:M,$G$2,CSM配件!F:F,C218)+COUNTIFS(工单自购配件明细!AB:AB,$G$2,工单自购配件明细!R:R,C218)</f>
        <v>0</v>
      </c>
      <c r="H218" s="14">
        <f>COUNTIFS(CSM配件!M:M,$H$2,CSM配件!F:F,C218)+COUNTIFS(工单自购配件明细!AB:AB,$H$2,工单自购配件明细!R:R,C218)</f>
        <v>0</v>
      </c>
      <c r="I218" s="14">
        <f>COUNTIFS(CSM配件!M:M,$I$2,CSM配件!F:F,C218)+COUNTIFS(工单自购配件明细!AB:AB,$I$2,工单自购配件明细!R:R,C218)</f>
        <v>0</v>
      </c>
      <c r="J218" s="14">
        <f>COUNTIFS(CSM配件!M:M,$J$2,CSM配件!F:F,C218)+COUNTIFS(工单自购配件明细!AB:AB,$J$2,工单自购配件明细!R:R,C218)</f>
        <v>0</v>
      </c>
      <c r="K218" s="14">
        <f>COUNTIFS(CSM配件!M:M,$K$2,CSM配件!F:F,C218)+COUNTIFS(工单自购配件明细!AB:AB,$K$2,工单自购配件明细!R:R,C218)</f>
        <v>0</v>
      </c>
      <c r="L218" s="14">
        <f>COUNTIFS(CSM配件!M:M,$L$2,CSM配件!F:F,C218)+COUNTIFS(工单自购配件明细!AB:AB,$L$2,工单自购配件明细!R:R,C218)</f>
        <v>0</v>
      </c>
      <c r="M218" s="14">
        <f t="shared" si="3"/>
        <v>0</v>
      </c>
    </row>
    <row r="219" s="5" customFormat="1" customHeight="1" spans="1:13">
      <c r="A219" s="13" t="s">
        <v>25</v>
      </c>
      <c r="B219" s="13" t="s">
        <v>90</v>
      </c>
      <c r="C219" s="13" t="s">
        <v>340</v>
      </c>
      <c r="D219" s="14">
        <f>COUNTIFS(CSM服务项目!Q:Q,$D$2,CSM服务项目!F:F,C219)</f>
        <v>0</v>
      </c>
      <c r="E219" s="14">
        <f>COUNTIFS(CSM配件!R:R,$E$2,CSM配件!F:F,C219)</f>
        <v>0</v>
      </c>
      <c r="F219" s="14">
        <f>COUNTIFS(CSM配件!M:M,$F$2,CSM配件!F:F,C219)+COUNTIFS(工单自购配件明细!AB:AB,$F$2,工单自购配件明细!R:R,C219)</f>
        <v>0</v>
      </c>
      <c r="G219" s="14">
        <f>COUNTIFS(CSM配件!M:M,$G$2,CSM配件!F:F,C219)+COUNTIFS(工单自购配件明细!AB:AB,$G$2,工单自购配件明细!R:R,C219)</f>
        <v>0</v>
      </c>
      <c r="H219" s="14">
        <f>COUNTIFS(CSM配件!M:M,$H$2,CSM配件!F:F,C219)+COUNTIFS(工单自购配件明细!AB:AB,$H$2,工单自购配件明细!R:R,C219)</f>
        <v>0</v>
      </c>
      <c r="I219" s="14">
        <f>COUNTIFS(CSM配件!M:M,$I$2,CSM配件!F:F,C219)+COUNTIFS(工单自购配件明细!AB:AB,$I$2,工单自购配件明细!R:R,C219)</f>
        <v>0</v>
      </c>
      <c r="J219" s="14">
        <f>COUNTIFS(CSM配件!M:M,$J$2,CSM配件!F:F,C219)+COUNTIFS(工单自购配件明细!AB:AB,$J$2,工单自购配件明细!R:R,C219)</f>
        <v>0</v>
      </c>
      <c r="K219" s="14">
        <f>COUNTIFS(CSM配件!M:M,$K$2,CSM配件!F:F,C219)+COUNTIFS(工单自购配件明细!AB:AB,$K$2,工单自购配件明细!R:R,C219)</f>
        <v>0</v>
      </c>
      <c r="L219" s="14">
        <f>COUNTIFS(CSM配件!M:M,$L$2,CSM配件!F:F,C219)+COUNTIFS(工单自购配件明细!AB:AB,$L$2,工单自购配件明细!R:R,C219)</f>
        <v>0</v>
      </c>
      <c r="M219" s="14">
        <f t="shared" si="3"/>
        <v>0</v>
      </c>
    </row>
    <row r="220" s="5" customFormat="1" customHeight="1" spans="1:13">
      <c r="A220" s="13" t="s">
        <v>25</v>
      </c>
      <c r="B220" s="13" t="s">
        <v>92</v>
      </c>
      <c r="C220" s="13" t="s">
        <v>345</v>
      </c>
      <c r="D220" s="14">
        <f>COUNTIFS(CSM服务项目!Q:Q,$D$2,CSM服务项目!F:F,C220)</f>
        <v>0</v>
      </c>
      <c r="E220" s="14">
        <f>COUNTIFS(CSM配件!R:R,$E$2,CSM配件!F:F,C220)</f>
        <v>0</v>
      </c>
      <c r="F220" s="14">
        <f>COUNTIFS(CSM配件!M:M,$F$2,CSM配件!F:F,C220)+COUNTIFS(工单自购配件明细!AB:AB,$F$2,工单自购配件明细!R:R,C220)</f>
        <v>0</v>
      </c>
      <c r="G220" s="14">
        <f>COUNTIFS(CSM配件!M:M,$G$2,CSM配件!F:F,C220)+COUNTIFS(工单自购配件明细!AB:AB,$G$2,工单自购配件明细!R:R,C220)</f>
        <v>0</v>
      </c>
      <c r="H220" s="14">
        <f>COUNTIFS(CSM配件!M:M,$H$2,CSM配件!F:F,C220)+COUNTIFS(工单自购配件明细!AB:AB,$H$2,工单自购配件明细!R:R,C220)</f>
        <v>0</v>
      </c>
      <c r="I220" s="14">
        <f>COUNTIFS(CSM配件!M:M,$I$2,CSM配件!F:F,C220)+COUNTIFS(工单自购配件明细!AB:AB,$I$2,工单自购配件明细!R:R,C220)</f>
        <v>0</v>
      </c>
      <c r="J220" s="14">
        <f>COUNTIFS(CSM配件!M:M,$J$2,CSM配件!F:F,C220)+COUNTIFS(工单自购配件明细!AB:AB,$J$2,工单自购配件明细!R:R,C220)</f>
        <v>0</v>
      </c>
      <c r="K220" s="14">
        <f>COUNTIFS(CSM配件!M:M,$K$2,CSM配件!F:F,C220)+COUNTIFS(工单自购配件明细!AB:AB,$K$2,工单自购配件明细!R:R,C220)</f>
        <v>0</v>
      </c>
      <c r="L220" s="14">
        <f>COUNTIFS(CSM配件!M:M,$L$2,CSM配件!F:F,C220)+COUNTIFS(工单自购配件明细!AB:AB,$L$2,工单自购配件明细!R:R,C220)</f>
        <v>0</v>
      </c>
      <c r="M220" s="14">
        <f t="shared" si="3"/>
        <v>0</v>
      </c>
    </row>
    <row r="221" s="5" customFormat="1" customHeight="1" spans="1:13">
      <c r="A221" s="13" t="s">
        <v>25</v>
      </c>
      <c r="B221" s="13" t="s">
        <v>92</v>
      </c>
      <c r="C221" s="13" t="s">
        <v>344</v>
      </c>
      <c r="D221" s="14">
        <f>COUNTIFS(CSM服务项目!Q:Q,$D$2,CSM服务项目!F:F,C221)</f>
        <v>0</v>
      </c>
      <c r="E221" s="14">
        <f>COUNTIFS(CSM配件!R:R,$E$2,CSM配件!F:F,C221)</f>
        <v>0</v>
      </c>
      <c r="F221" s="14">
        <f>COUNTIFS(CSM配件!M:M,$F$2,CSM配件!F:F,C221)+COUNTIFS(工单自购配件明细!AB:AB,$F$2,工单自购配件明细!R:R,C221)</f>
        <v>0</v>
      </c>
      <c r="G221" s="14">
        <f>COUNTIFS(CSM配件!M:M,$G$2,CSM配件!F:F,C221)+COUNTIFS(工单自购配件明细!AB:AB,$G$2,工单自购配件明细!R:R,C221)</f>
        <v>0</v>
      </c>
      <c r="H221" s="14">
        <f>COUNTIFS(CSM配件!M:M,$H$2,CSM配件!F:F,C221)+COUNTIFS(工单自购配件明细!AB:AB,$H$2,工单自购配件明细!R:R,C221)</f>
        <v>0</v>
      </c>
      <c r="I221" s="14">
        <f>COUNTIFS(CSM配件!M:M,$I$2,CSM配件!F:F,C221)+COUNTIFS(工单自购配件明细!AB:AB,$I$2,工单自购配件明细!R:R,C221)</f>
        <v>0</v>
      </c>
      <c r="J221" s="14">
        <f>COUNTIFS(CSM配件!M:M,$J$2,CSM配件!F:F,C221)+COUNTIFS(工单自购配件明细!AB:AB,$J$2,工单自购配件明细!R:R,C221)</f>
        <v>0</v>
      </c>
      <c r="K221" s="14">
        <f>COUNTIFS(CSM配件!M:M,$K$2,CSM配件!F:F,C221)+COUNTIFS(工单自购配件明细!AB:AB,$K$2,工单自购配件明细!R:R,C221)</f>
        <v>0</v>
      </c>
      <c r="L221" s="14">
        <f>COUNTIFS(CSM配件!M:M,$L$2,CSM配件!F:F,C221)+COUNTIFS(工单自购配件明细!AB:AB,$L$2,工单自购配件明细!R:R,C221)</f>
        <v>0</v>
      </c>
      <c r="M221" s="14">
        <f t="shared" si="3"/>
        <v>0</v>
      </c>
    </row>
    <row r="222" s="5" customFormat="1" customHeight="1" spans="1:13">
      <c r="A222" s="13" t="s">
        <v>25</v>
      </c>
      <c r="B222" s="13" t="s">
        <v>93</v>
      </c>
      <c r="C222" s="13" t="s">
        <v>354</v>
      </c>
      <c r="D222" s="14">
        <f>COUNTIFS(CSM服务项目!Q:Q,$D$2,CSM服务项目!F:F,C222)</f>
        <v>0</v>
      </c>
      <c r="E222" s="14">
        <f>COUNTIFS(CSM配件!R:R,$E$2,CSM配件!F:F,C222)</f>
        <v>0</v>
      </c>
      <c r="F222" s="14">
        <f>COUNTIFS(CSM配件!M:M,$F$2,CSM配件!F:F,C222)+COUNTIFS(工单自购配件明细!AB:AB,$F$2,工单自购配件明细!R:R,C222)</f>
        <v>0</v>
      </c>
      <c r="G222" s="14">
        <f>COUNTIFS(CSM配件!M:M,$G$2,CSM配件!F:F,C222)+COUNTIFS(工单自购配件明细!AB:AB,$G$2,工单自购配件明细!R:R,C222)</f>
        <v>0</v>
      </c>
      <c r="H222" s="14">
        <f>COUNTIFS(CSM配件!M:M,$H$2,CSM配件!F:F,C222)+COUNTIFS(工单自购配件明细!AB:AB,$H$2,工单自购配件明细!R:R,C222)</f>
        <v>0</v>
      </c>
      <c r="I222" s="14">
        <f>COUNTIFS(CSM配件!M:M,$I$2,CSM配件!F:F,C222)+COUNTIFS(工单自购配件明细!AB:AB,$I$2,工单自购配件明细!R:R,C222)</f>
        <v>0</v>
      </c>
      <c r="J222" s="14">
        <f>COUNTIFS(CSM配件!M:M,$J$2,CSM配件!F:F,C222)+COUNTIFS(工单自购配件明细!AB:AB,$J$2,工单自购配件明细!R:R,C222)</f>
        <v>0</v>
      </c>
      <c r="K222" s="14">
        <f>COUNTIFS(CSM配件!M:M,$K$2,CSM配件!F:F,C222)+COUNTIFS(工单自购配件明细!AB:AB,$K$2,工单自购配件明细!R:R,C222)</f>
        <v>0</v>
      </c>
      <c r="L222" s="14">
        <f>COUNTIFS(CSM配件!M:M,$L$2,CSM配件!F:F,C222)+COUNTIFS(工单自购配件明细!AB:AB,$L$2,工单自购配件明细!R:R,C222)</f>
        <v>0</v>
      </c>
      <c r="M222" s="14">
        <f t="shared" si="3"/>
        <v>0</v>
      </c>
    </row>
    <row r="223" s="5" customFormat="1" customHeight="1" spans="1:13">
      <c r="A223" s="13" t="s">
        <v>25</v>
      </c>
      <c r="B223" s="13" t="s">
        <v>93</v>
      </c>
      <c r="C223" s="13" t="s">
        <v>355</v>
      </c>
      <c r="D223" s="14">
        <f>COUNTIFS(CSM服务项目!Q:Q,$D$2,CSM服务项目!F:F,C223)</f>
        <v>0</v>
      </c>
      <c r="E223" s="14">
        <f>COUNTIFS(CSM配件!R:R,$E$2,CSM配件!F:F,C223)</f>
        <v>1</v>
      </c>
      <c r="F223" s="14">
        <f>COUNTIFS(CSM配件!M:M,$F$2,CSM配件!F:F,C223)+COUNTIFS(工单自购配件明细!AB:AB,$F$2,工单自购配件明细!R:R,C223)</f>
        <v>0</v>
      </c>
      <c r="G223" s="14">
        <f>COUNTIFS(CSM配件!M:M,$G$2,CSM配件!F:F,C223)+COUNTIFS(工单自购配件明细!AB:AB,$G$2,工单自购配件明细!R:R,C223)</f>
        <v>0</v>
      </c>
      <c r="H223" s="14">
        <f>COUNTIFS(CSM配件!M:M,$H$2,CSM配件!F:F,C223)+COUNTIFS(工单自购配件明细!AB:AB,$H$2,工单自购配件明细!R:R,C223)</f>
        <v>0</v>
      </c>
      <c r="I223" s="14">
        <f>COUNTIFS(CSM配件!M:M,$I$2,CSM配件!F:F,C223)+COUNTIFS(工单自购配件明细!AB:AB,$I$2,工单自购配件明细!R:R,C223)</f>
        <v>0</v>
      </c>
      <c r="J223" s="14">
        <f>COUNTIFS(CSM配件!M:M,$J$2,CSM配件!F:F,C223)+COUNTIFS(工单自购配件明细!AB:AB,$J$2,工单自购配件明细!R:R,C223)</f>
        <v>0</v>
      </c>
      <c r="K223" s="14">
        <f>COUNTIFS(CSM配件!M:M,$K$2,CSM配件!F:F,C223)+COUNTIFS(工单自购配件明细!AB:AB,$K$2,工单自购配件明细!R:R,C223)</f>
        <v>0</v>
      </c>
      <c r="L223" s="14">
        <f>COUNTIFS(CSM配件!M:M,$L$2,CSM配件!F:F,C223)+COUNTIFS(工单自购配件明细!AB:AB,$L$2,工单自购配件明细!R:R,C223)</f>
        <v>0</v>
      </c>
      <c r="M223" s="14">
        <f t="shared" si="3"/>
        <v>0</v>
      </c>
    </row>
    <row r="224" s="5" customFormat="1" customHeight="1" spans="1:13">
      <c r="A224" s="13" t="s">
        <v>25</v>
      </c>
      <c r="B224" s="13" t="s">
        <v>93</v>
      </c>
      <c r="C224" s="13" t="s">
        <v>356</v>
      </c>
      <c r="D224" s="14">
        <f>COUNTIFS(CSM服务项目!Q:Q,$D$2,CSM服务项目!F:F,C224)</f>
        <v>0</v>
      </c>
      <c r="E224" s="14">
        <f>COUNTIFS(CSM配件!R:R,$E$2,CSM配件!F:F,C224)</f>
        <v>0</v>
      </c>
      <c r="F224" s="14">
        <f>COUNTIFS(CSM配件!M:M,$F$2,CSM配件!F:F,C224)+COUNTIFS(工单自购配件明细!AB:AB,$F$2,工单自购配件明细!R:R,C224)</f>
        <v>0</v>
      </c>
      <c r="G224" s="14">
        <f>COUNTIFS(CSM配件!M:M,$G$2,CSM配件!F:F,C224)+COUNTIFS(工单自购配件明细!AB:AB,$G$2,工单自购配件明细!R:R,C224)</f>
        <v>0</v>
      </c>
      <c r="H224" s="14">
        <f>COUNTIFS(CSM配件!M:M,$H$2,CSM配件!F:F,C224)+COUNTIFS(工单自购配件明细!AB:AB,$H$2,工单自购配件明细!R:R,C224)</f>
        <v>0</v>
      </c>
      <c r="I224" s="14">
        <f>COUNTIFS(CSM配件!M:M,$I$2,CSM配件!F:F,C224)+COUNTIFS(工单自购配件明细!AB:AB,$I$2,工单自购配件明细!R:R,C224)</f>
        <v>0</v>
      </c>
      <c r="J224" s="14">
        <f>COUNTIFS(CSM配件!M:M,$J$2,CSM配件!F:F,C224)+COUNTIFS(工单自购配件明细!AB:AB,$J$2,工单自购配件明细!R:R,C224)</f>
        <v>0</v>
      </c>
      <c r="K224" s="14">
        <f>COUNTIFS(CSM配件!M:M,$K$2,CSM配件!F:F,C224)+COUNTIFS(工单自购配件明细!AB:AB,$K$2,工单自购配件明细!R:R,C224)</f>
        <v>0</v>
      </c>
      <c r="L224" s="14">
        <f>COUNTIFS(CSM配件!M:M,$L$2,CSM配件!F:F,C224)+COUNTIFS(工单自购配件明细!AB:AB,$L$2,工单自购配件明细!R:R,C224)</f>
        <v>0</v>
      </c>
      <c r="M224" s="14">
        <f t="shared" si="3"/>
        <v>0</v>
      </c>
    </row>
    <row r="225" s="5" customFormat="1" customHeight="1" spans="1:13">
      <c r="A225" s="13" t="s">
        <v>25</v>
      </c>
      <c r="B225" s="13" t="s">
        <v>94</v>
      </c>
      <c r="C225" s="13" t="s">
        <v>359</v>
      </c>
      <c r="D225" s="14">
        <f>COUNTIFS(CSM服务项目!Q:Q,$D$2,CSM服务项目!F:F,C225)</f>
        <v>0</v>
      </c>
      <c r="E225" s="14">
        <f>COUNTIFS(CSM配件!R:R,$E$2,CSM配件!F:F,C225)</f>
        <v>0</v>
      </c>
      <c r="F225" s="14">
        <f>COUNTIFS(CSM配件!M:M,$F$2,CSM配件!F:F,C225)+COUNTIFS(工单自购配件明细!AB:AB,$F$2,工单自购配件明细!R:R,C225)</f>
        <v>0</v>
      </c>
      <c r="G225" s="14">
        <f>COUNTIFS(CSM配件!M:M,$G$2,CSM配件!F:F,C225)+COUNTIFS(工单自购配件明细!AB:AB,$G$2,工单自购配件明细!R:R,C225)</f>
        <v>0</v>
      </c>
      <c r="H225" s="14">
        <f>COUNTIFS(CSM配件!M:M,$H$2,CSM配件!F:F,C225)+COUNTIFS(工单自购配件明细!AB:AB,$H$2,工单自购配件明细!R:R,C225)</f>
        <v>0</v>
      </c>
      <c r="I225" s="14">
        <f>COUNTIFS(CSM配件!M:M,$I$2,CSM配件!F:F,C225)+COUNTIFS(工单自购配件明细!AB:AB,$I$2,工单自购配件明细!R:R,C225)</f>
        <v>0</v>
      </c>
      <c r="J225" s="14">
        <f>COUNTIFS(CSM配件!M:M,$J$2,CSM配件!F:F,C225)+COUNTIFS(工单自购配件明细!AB:AB,$J$2,工单自购配件明细!R:R,C225)</f>
        <v>0</v>
      </c>
      <c r="K225" s="14">
        <f>COUNTIFS(CSM配件!M:M,$K$2,CSM配件!F:F,C225)+COUNTIFS(工单自购配件明细!AB:AB,$K$2,工单自购配件明细!R:R,C225)</f>
        <v>0</v>
      </c>
      <c r="L225" s="14">
        <f>COUNTIFS(CSM配件!M:M,$L$2,CSM配件!F:F,C225)+COUNTIFS(工单自购配件明细!AB:AB,$L$2,工单自购配件明细!R:R,C225)</f>
        <v>0</v>
      </c>
      <c r="M225" s="14">
        <f t="shared" si="3"/>
        <v>0</v>
      </c>
    </row>
    <row r="226" s="5" customFormat="1" customHeight="1" spans="1:13">
      <c r="A226" s="13" t="s">
        <v>25</v>
      </c>
      <c r="B226" s="13" t="s">
        <v>94</v>
      </c>
      <c r="C226" s="13" t="s">
        <v>360</v>
      </c>
      <c r="D226" s="14">
        <f>COUNTIFS(CSM服务项目!Q:Q,$D$2,CSM服务项目!F:F,C226)</f>
        <v>0</v>
      </c>
      <c r="E226" s="14">
        <f>COUNTIFS(CSM配件!R:R,$E$2,CSM配件!F:F,C226)</f>
        <v>0</v>
      </c>
      <c r="F226" s="14">
        <f>COUNTIFS(CSM配件!M:M,$F$2,CSM配件!F:F,C226)+COUNTIFS(工单自购配件明细!AB:AB,$F$2,工单自购配件明细!R:R,C226)</f>
        <v>0</v>
      </c>
      <c r="G226" s="14">
        <f>COUNTIFS(CSM配件!M:M,$G$2,CSM配件!F:F,C226)+COUNTIFS(工单自购配件明细!AB:AB,$G$2,工单自购配件明细!R:R,C226)</f>
        <v>0</v>
      </c>
      <c r="H226" s="14">
        <f>COUNTIFS(CSM配件!M:M,$H$2,CSM配件!F:F,C226)+COUNTIFS(工单自购配件明细!AB:AB,$H$2,工单自购配件明细!R:R,C226)</f>
        <v>0</v>
      </c>
      <c r="I226" s="14">
        <f>COUNTIFS(CSM配件!M:M,$I$2,CSM配件!F:F,C226)+COUNTIFS(工单自购配件明细!AB:AB,$I$2,工单自购配件明细!R:R,C226)</f>
        <v>0</v>
      </c>
      <c r="J226" s="14">
        <f>COUNTIFS(CSM配件!M:M,$J$2,CSM配件!F:F,C226)+COUNTIFS(工单自购配件明细!AB:AB,$J$2,工单自购配件明细!R:R,C226)</f>
        <v>0</v>
      </c>
      <c r="K226" s="14">
        <f>COUNTIFS(CSM配件!M:M,$K$2,CSM配件!F:F,C226)+COUNTIFS(工单自购配件明细!AB:AB,$K$2,工单自购配件明细!R:R,C226)</f>
        <v>0</v>
      </c>
      <c r="L226" s="14">
        <f>COUNTIFS(CSM配件!M:M,$L$2,CSM配件!F:F,C226)+COUNTIFS(工单自购配件明细!AB:AB,$L$2,工单自购配件明细!R:R,C226)</f>
        <v>0</v>
      </c>
      <c r="M226" s="14">
        <f t="shared" si="3"/>
        <v>0</v>
      </c>
    </row>
    <row r="227" s="5" customFormat="1" customHeight="1" spans="1:13">
      <c r="A227" s="13" t="s">
        <v>25</v>
      </c>
      <c r="B227" s="13" t="s">
        <v>94</v>
      </c>
      <c r="C227" s="13" t="s">
        <v>361</v>
      </c>
      <c r="D227" s="14">
        <f>COUNTIFS(CSM服务项目!Q:Q,$D$2,CSM服务项目!F:F,C227)</f>
        <v>0</v>
      </c>
      <c r="E227" s="14">
        <f>COUNTIFS(CSM配件!R:R,$E$2,CSM配件!F:F,C227)</f>
        <v>1</v>
      </c>
      <c r="F227" s="14">
        <f>COUNTIFS(CSM配件!M:M,$F$2,CSM配件!F:F,C227)+COUNTIFS(工单自购配件明细!AB:AB,$F$2,工单自购配件明细!R:R,C227)</f>
        <v>0</v>
      </c>
      <c r="G227" s="14">
        <f>COUNTIFS(CSM配件!M:M,$G$2,CSM配件!F:F,C227)+COUNTIFS(工单自购配件明细!AB:AB,$G$2,工单自购配件明细!R:R,C227)</f>
        <v>0</v>
      </c>
      <c r="H227" s="14">
        <f>COUNTIFS(CSM配件!M:M,$H$2,CSM配件!F:F,C227)+COUNTIFS(工单自购配件明细!AB:AB,$H$2,工单自购配件明细!R:R,C227)</f>
        <v>0</v>
      </c>
      <c r="I227" s="14">
        <f>COUNTIFS(CSM配件!M:M,$I$2,CSM配件!F:F,C227)+COUNTIFS(工单自购配件明细!AB:AB,$I$2,工单自购配件明细!R:R,C227)</f>
        <v>0</v>
      </c>
      <c r="J227" s="14">
        <f>COUNTIFS(CSM配件!M:M,$J$2,CSM配件!F:F,C227)+COUNTIFS(工单自购配件明细!AB:AB,$J$2,工单自购配件明细!R:R,C227)</f>
        <v>0</v>
      </c>
      <c r="K227" s="14">
        <f>COUNTIFS(CSM配件!M:M,$K$2,CSM配件!F:F,C227)+COUNTIFS(工单自购配件明细!AB:AB,$K$2,工单自购配件明细!R:R,C227)</f>
        <v>0</v>
      </c>
      <c r="L227" s="14">
        <f>COUNTIFS(CSM配件!M:M,$L$2,CSM配件!F:F,C227)+COUNTIFS(工单自购配件明细!AB:AB,$L$2,工单自购配件明细!R:R,C227)</f>
        <v>0</v>
      </c>
      <c r="M227" s="14">
        <f t="shared" si="3"/>
        <v>0</v>
      </c>
    </row>
    <row r="228" s="5" customFormat="1" customHeight="1" spans="1:13">
      <c r="A228" s="13" t="s">
        <v>25</v>
      </c>
      <c r="B228" s="13" t="s">
        <v>95</v>
      </c>
      <c r="C228" s="13" t="s">
        <v>364</v>
      </c>
      <c r="D228" s="14">
        <f>COUNTIFS(CSM服务项目!Q:Q,$D$2,CSM服务项目!F:F,C228)</f>
        <v>0</v>
      </c>
      <c r="E228" s="14">
        <f>COUNTIFS(CSM配件!R:R,$E$2,CSM配件!F:F,C228)</f>
        <v>0</v>
      </c>
      <c r="F228" s="14">
        <f>COUNTIFS(CSM配件!M:M,$F$2,CSM配件!F:F,C228)+COUNTIFS(工单自购配件明细!AB:AB,$F$2,工单自购配件明细!R:R,C228)</f>
        <v>0</v>
      </c>
      <c r="G228" s="14">
        <f>COUNTIFS(CSM配件!M:M,$G$2,CSM配件!F:F,C228)+COUNTIFS(工单自购配件明细!AB:AB,$G$2,工单自购配件明细!R:R,C228)</f>
        <v>0</v>
      </c>
      <c r="H228" s="14">
        <f>COUNTIFS(CSM配件!M:M,$H$2,CSM配件!F:F,C228)+COUNTIFS(工单自购配件明细!AB:AB,$H$2,工单自购配件明细!R:R,C228)</f>
        <v>0</v>
      </c>
      <c r="I228" s="14">
        <f>COUNTIFS(CSM配件!M:M,$I$2,CSM配件!F:F,C228)+COUNTIFS(工单自购配件明细!AB:AB,$I$2,工单自购配件明细!R:R,C228)</f>
        <v>0</v>
      </c>
      <c r="J228" s="14">
        <f>COUNTIFS(CSM配件!M:M,$J$2,CSM配件!F:F,C228)+COUNTIFS(工单自购配件明细!AB:AB,$J$2,工单自购配件明细!R:R,C228)</f>
        <v>0</v>
      </c>
      <c r="K228" s="14">
        <f>COUNTIFS(CSM配件!M:M,$K$2,CSM配件!F:F,C228)+COUNTIFS(工单自购配件明细!AB:AB,$K$2,工单自购配件明细!R:R,C228)</f>
        <v>0</v>
      </c>
      <c r="L228" s="14">
        <f>COUNTIFS(CSM配件!M:M,$L$2,CSM配件!F:F,C228)+COUNTIFS(工单自购配件明细!AB:AB,$L$2,工单自购配件明细!R:R,C228)</f>
        <v>0</v>
      </c>
      <c r="M228" s="14">
        <f t="shared" si="3"/>
        <v>0</v>
      </c>
    </row>
    <row r="229" s="5" customFormat="1" customHeight="1" spans="1:13">
      <c r="A229" s="13" t="s">
        <v>25</v>
      </c>
      <c r="B229" s="13" t="s">
        <v>95</v>
      </c>
      <c r="C229" s="13" t="s">
        <v>365</v>
      </c>
      <c r="D229" s="14">
        <f>COUNTIFS(CSM服务项目!Q:Q,$D$2,CSM服务项目!F:F,C229)</f>
        <v>0</v>
      </c>
      <c r="E229" s="14">
        <f>COUNTIFS(CSM配件!R:R,$E$2,CSM配件!F:F,C229)</f>
        <v>0</v>
      </c>
      <c r="F229" s="14">
        <f>COUNTIFS(CSM配件!M:M,$F$2,CSM配件!F:F,C229)+COUNTIFS(工单自购配件明细!AB:AB,$F$2,工单自购配件明细!R:R,C229)</f>
        <v>0</v>
      </c>
      <c r="G229" s="14">
        <f>COUNTIFS(CSM配件!M:M,$G$2,CSM配件!F:F,C229)+COUNTIFS(工单自购配件明细!AB:AB,$G$2,工单自购配件明细!R:R,C229)</f>
        <v>0</v>
      </c>
      <c r="H229" s="14">
        <f>COUNTIFS(CSM配件!M:M,$H$2,CSM配件!F:F,C229)+COUNTIFS(工单自购配件明细!AB:AB,$H$2,工单自购配件明细!R:R,C229)</f>
        <v>0</v>
      </c>
      <c r="I229" s="14">
        <f>COUNTIFS(CSM配件!M:M,$I$2,CSM配件!F:F,C229)+COUNTIFS(工单自购配件明细!AB:AB,$I$2,工单自购配件明细!R:R,C229)</f>
        <v>0</v>
      </c>
      <c r="J229" s="14">
        <f>COUNTIFS(CSM配件!M:M,$J$2,CSM配件!F:F,C229)+COUNTIFS(工单自购配件明细!AB:AB,$J$2,工单自购配件明细!R:R,C229)</f>
        <v>0</v>
      </c>
      <c r="K229" s="14">
        <f>COUNTIFS(CSM配件!M:M,$K$2,CSM配件!F:F,C229)+COUNTIFS(工单自购配件明细!AB:AB,$K$2,工单自购配件明细!R:R,C229)</f>
        <v>0</v>
      </c>
      <c r="L229" s="14">
        <f>COUNTIFS(CSM配件!M:M,$L$2,CSM配件!F:F,C229)+COUNTIFS(工单自购配件明细!AB:AB,$L$2,工单自购配件明细!R:R,C229)</f>
        <v>0</v>
      </c>
      <c r="M229" s="14">
        <f t="shared" si="3"/>
        <v>0</v>
      </c>
    </row>
    <row r="230" s="5" customFormat="1" customHeight="1" spans="1:13">
      <c r="A230" s="13" t="s">
        <v>25</v>
      </c>
      <c r="B230" s="13" t="s">
        <v>96</v>
      </c>
      <c r="C230" s="13" t="s">
        <v>367</v>
      </c>
      <c r="D230" s="14">
        <f>COUNTIFS(CSM服务项目!Q:Q,$D$2,CSM服务项目!F:F,C230)</f>
        <v>0</v>
      </c>
      <c r="E230" s="14">
        <f>COUNTIFS(CSM配件!R:R,$E$2,CSM配件!F:F,C230)</f>
        <v>0</v>
      </c>
      <c r="F230" s="14">
        <f>COUNTIFS(CSM配件!M:M,$F$2,CSM配件!F:F,C230)+COUNTIFS(工单自购配件明细!AB:AB,$F$2,工单自购配件明细!R:R,C230)</f>
        <v>0</v>
      </c>
      <c r="G230" s="14">
        <f>COUNTIFS(CSM配件!M:M,$G$2,CSM配件!F:F,C230)+COUNTIFS(工单自购配件明细!AB:AB,$G$2,工单自购配件明细!R:R,C230)</f>
        <v>0</v>
      </c>
      <c r="H230" s="14">
        <f>COUNTIFS(CSM配件!M:M,$H$2,CSM配件!F:F,C230)+COUNTIFS(工单自购配件明细!AB:AB,$H$2,工单自购配件明细!R:R,C230)</f>
        <v>0</v>
      </c>
      <c r="I230" s="14">
        <f>COUNTIFS(CSM配件!M:M,$I$2,CSM配件!F:F,C230)+COUNTIFS(工单自购配件明细!AB:AB,$I$2,工单自购配件明细!R:R,C230)</f>
        <v>0</v>
      </c>
      <c r="J230" s="14">
        <f>COUNTIFS(CSM配件!M:M,$J$2,CSM配件!F:F,C230)+COUNTIFS(工单自购配件明细!AB:AB,$J$2,工单自购配件明细!R:R,C230)</f>
        <v>0</v>
      </c>
      <c r="K230" s="14">
        <f>COUNTIFS(CSM配件!M:M,$K$2,CSM配件!F:F,C230)+COUNTIFS(工单自购配件明细!AB:AB,$K$2,工单自购配件明细!R:R,C230)</f>
        <v>0</v>
      </c>
      <c r="L230" s="14">
        <f>COUNTIFS(CSM配件!M:M,$L$2,CSM配件!F:F,C230)+COUNTIFS(工单自购配件明细!AB:AB,$L$2,工单自购配件明细!R:R,C230)</f>
        <v>0</v>
      </c>
      <c r="M230" s="14">
        <f t="shared" si="3"/>
        <v>0</v>
      </c>
    </row>
    <row r="231" s="5" customFormat="1" customHeight="1" spans="1:13">
      <c r="A231" s="13" t="s">
        <v>25</v>
      </c>
      <c r="B231" s="13" t="s">
        <v>97</v>
      </c>
      <c r="C231" s="13" t="s">
        <v>373</v>
      </c>
      <c r="D231" s="14">
        <f>COUNTIFS(CSM服务项目!Q:Q,$D$2,CSM服务项目!F:F,C231)</f>
        <v>0</v>
      </c>
      <c r="E231" s="14">
        <f>COUNTIFS(CSM配件!R:R,$E$2,CSM配件!F:F,C231)</f>
        <v>0</v>
      </c>
      <c r="F231" s="14">
        <f>COUNTIFS(CSM配件!M:M,$F$2,CSM配件!F:F,C231)+COUNTIFS(工单自购配件明细!AB:AB,$F$2,工单自购配件明细!R:R,C231)</f>
        <v>0</v>
      </c>
      <c r="G231" s="14">
        <f>COUNTIFS(CSM配件!M:M,$G$2,CSM配件!F:F,C231)+COUNTIFS(工单自购配件明细!AB:AB,$G$2,工单自购配件明细!R:R,C231)</f>
        <v>0</v>
      </c>
      <c r="H231" s="14">
        <f>COUNTIFS(CSM配件!M:M,$H$2,CSM配件!F:F,C231)+COUNTIFS(工单自购配件明细!AB:AB,$H$2,工单自购配件明细!R:R,C231)</f>
        <v>0</v>
      </c>
      <c r="I231" s="14">
        <f>COUNTIFS(CSM配件!M:M,$I$2,CSM配件!F:F,C231)+COUNTIFS(工单自购配件明细!AB:AB,$I$2,工单自购配件明细!R:R,C231)</f>
        <v>0</v>
      </c>
      <c r="J231" s="14">
        <f>COUNTIFS(CSM配件!M:M,$J$2,CSM配件!F:F,C231)+COUNTIFS(工单自购配件明细!AB:AB,$J$2,工单自购配件明细!R:R,C231)</f>
        <v>0</v>
      </c>
      <c r="K231" s="14">
        <f>COUNTIFS(CSM配件!M:M,$K$2,CSM配件!F:F,C231)+COUNTIFS(工单自购配件明细!AB:AB,$K$2,工单自购配件明细!R:R,C231)</f>
        <v>0</v>
      </c>
      <c r="L231" s="14">
        <f>COUNTIFS(CSM配件!M:M,$L$2,CSM配件!F:F,C231)+COUNTIFS(工单自购配件明细!AB:AB,$L$2,工单自购配件明细!R:R,C231)</f>
        <v>0</v>
      </c>
      <c r="M231" s="14">
        <f t="shared" si="3"/>
        <v>0</v>
      </c>
    </row>
    <row r="232" s="5" customFormat="1" customHeight="1" spans="1:13">
      <c r="A232" s="13" t="s">
        <v>25</v>
      </c>
      <c r="B232" s="13" t="s">
        <v>100</v>
      </c>
      <c r="C232" s="13" t="s">
        <v>376</v>
      </c>
      <c r="D232" s="14">
        <f>COUNTIFS(CSM服务项目!Q:Q,$D$2,CSM服务项目!F:F,C232)</f>
        <v>0</v>
      </c>
      <c r="E232" s="14">
        <f>COUNTIFS(CSM配件!R:R,$E$2,CSM配件!F:F,C232)</f>
        <v>0</v>
      </c>
      <c r="F232" s="14">
        <f>COUNTIFS(CSM配件!M:M,$F$2,CSM配件!F:F,C232)+COUNTIFS(工单自购配件明细!AB:AB,$F$2,工单自购配件明细!R:R,C232)</f>
        <v>0</v>
      </c>
      <c r="G232" s="14">
        <f>COUNTIFS(CSM配件!M:M,$G$2,CSM配件!F:F,C232)+COUNTIFS(工单自购配件明细!AB:AB,$G$2,工单自购配件明细!R:R,C232)</f>
        <v>0</v>
      </c>
      <c r="H232" s="14">
        <f>COUNTIFS(CSM配件!M:M,$H$2,CSM配件!F:F,C232)+COUNTIFS(工单自购配件明细!AB:AB,$H$2,工单自购配件明细!R:R,C232)</f>
        <v>0</v>
      </c>
      <c r="I232" s="14">
        <f>COUNTIFS(CSM配件!M:M,$I$2,CSM配件!F:F,C232)+COUNTIFS(工单自购配件明细!AB:AB,$I$2,工单自购配件明细!R:R,C232)</f>
        <v>0</v>
      </c>
      <c r="J232" s="14">
        <f>COUNTIFS(CSM配件!M:M,$J$2,CSM配件!F:F,C232)+COUNTIFS(工单自购配件明细!AB:AB,$J$2,工单自购配件明细!R:R,C232)</f>
        <v>0</v>
      </c>
      <c r="K232" s="14">
        <f>COUNTIFS(CSM配件!M:M,$K$2,CSM配件!F:F,C232)+COUNTIFS(工单自购配件明细!AB:AB,$K$2,工单自购配件明细!R:R,C232)</f>
        <v>0</v>
      </c>
      <c r="L232" s="14">
        <f>COUNTIFS(CSM配件!M:M,$L$2,CSM配件!F:F,C232)+COUNTIFS(工单自购配件明细!AB:AB,$L$2,工单自购配件明细!R:R,C232)</f>
        <v>0</v>
      </c>
      <c r="M232" s="14">
        <f t="shared" si="3"/>
        <v>0</v>
      </c>
    </row>
    <row r="233" s="5" customFormat="1" customHeight="1" spans="1:13">
      <c r="A233" s="13" t="s">
        <v>25</v>
      </c>
      <c r="B233" s="13" t="s">
        <v>101</v>
      </c>
      <c r="C233" s="13" t="s">
        <v>377</v>
      </c>
      <c r="D233" s="14">
        <f>COUNTIFS(CSM服务项目!Q:Q,$D$2,CSM服务项目!F:F,C233)</f>
        <v>0</v>
      </c>
      <c r="E233" s="14">
        <f>COUNTIFS(CSM配件!R:R,$E$2,CSM配件!F:F,C233)</f>
        <v>0</v>
      </c>
      <c r="F233" s="14">
        <f>COUNTIFS(CSM配件!M:M,$F$2,CSM配件!F:F,C233)+COUNTIFS(工单自购配件明细!AB:AB,$F$2,工单自购配件明细!R:R,C233)</f>
        <v>0</v>
      </c>
      <c r="G233" s="14">
        <f>COUNTIFS(CSM配件!M:M,$G$2,CSM配件!F:F,C233)+COUNTIFS(工单自购配件明细!AB:AB,$G$2,工单自购配件明细!R:R,C233)</f>
        <v>0</v>
      </c>
      <c r="H233" s="14">
        <f>COUNTIFS(CSM配件!M:M,$H$2,CSM配件!F:F,C233)+COUNTIFS(工单自购配件明细!AB:AB,$H$2,工单自购配件明细!R:R,C233)</f>
        <v>0</v>
      </c>
      <c r="I233" s="14">
        <f>COUNTIFS(CSM配件!M:M,$I$2,CSM配件!F:F,C233)+COUNTIFS(工单自购配件明细!AB:AB,$I$2,工单自购配件明细!R:R,C233)</f>
        <v>0</v>
      </c>
      <c r="J233" s="14">
        <f>COUNTIFS(CSM配件!M:M,$J$2,CSM配件!F:F,C233)+COUNTIFS(工单自购配件明细!AB:AB,$J$2,工单自购配件明细!R:R,C233)</f>
        <v>0</v>
      </c>
      <c r="K233" s="14">
        <f>COUNTIFS(CSM配件!M:M,$K$2,CSM配件!F:F,C233)+COUNTIFS(工单自购配件明细!AB:AB,$K$2,工单自购配件明细!R:R,C233)</f>
        <v>0</v>
      </c>
      <c r="L233" s="14">
        <f>COUNTIFS(CSM配件!M:M,$L$2,CSM配件!F:F,C233)+COUNTIFS(工单自购配件明细!AB:AB,$L$2,工单自购配件明细!R:R,C233)</f>
        <v>0</v>
      </c>
      <c r="M233" s="14">
        <f t="shared" si="3"/>
        <v>0</v>
      </c>
    </row>
    <row r="234" s="5" customFormat="1" customHeight="1" spans="1:13">
      <c r="A234" s="13" t="s">
        <v>26</v>
      </c>
      <c r="B234" s="13" t="s">
        <v>104</v>
      </c>
      <c r="C234" s="13" t="s">
        <v>278</v>
      </c>
      <c r="D234" s="14">
        <f>COUNTIFS(CSM服务项目!Q:Q,$D$2,CSM服务项目!F:F,C234)</f>
        <v>0</v>
      </c>
      <c r="E234" s="14">
        <f>COUNTIFS(CSM配件!R:R,$E$2,CSM配件!F:F,C234)</f>
        <v>0</v>
      </c>
      <c r="F234" s="14">
        <f>COUNTIFS(CSM配件!M:M,$F$2,CSM配件!F:F,C234)+COUNTIFS(工单自购配件明细!AB:AB,$F$2,工单自购配件明细!R:R,C234)</f>
        <v>0</v>
      </c>
      <c r="G234" s="14">
        <f>COUNTIFS(CSM配件!M:M,$G$2,CSM配件!F:F,C234)+COUNTIFS(工单自购配件明细!AB:AB,$G$2,工单自购配件明细!R:R,C234)</f>
        <v>0</v>
      </c>
      <c r="H234" s="14">
        <f>COUNTIFS(CSM配件!M:M,$H$2,CSM配件!F:F,C234)+COUNTIFS(工单自购配件明细!AB:AB,$H$2,工单自购配件明细!R:R,C234)</f>
        <v>0</v>
      </c>
      <c r="I234" s="14">
        <f>COUNTIFS(CSM配件!M:M,$I$2,CSM配件!F:F,C234)+COUNTIFS(工单自购配件明细!AB:AB,$I$2,工单自购配件明细!R:R,C234)</f>
        <v>0</v>
      </c>
      <c r="J234" s="14">
        <f>COUNTIFS(CSM配件!M:M,$J$2,CSM配件!F:F,C234)+COUNTIFS(工单自购配件明细!AB:AB,$J$2,工单自购配件明细!R:R,C234)</f>
        <v>0</v>
      </c>
      <c r="K234" s="14">
        <f>COUNTIFS(CSM配件!M:M,$K$2,CSM配件!F:F,C234)+COUNTIFS(工单自购配件明细!AB:AB,$K$2,工单自购配件明细!R:R,C234)</f>
        <v>0</v>
      </c>
      <c r="L234" s="14">
        <f>COUNTIFS(CSM配件!M:M,$L$2,CSM配件!F:F,C234)+COUNTIFS(工单自购配件明细!AB:AB,$L$2,工单自购配件明细!R:R,C234)</f>
        <v>0</v>
      </c>
      <c r="M234" s="14">
        <f t="shared" si="3"/>
        <v>0</v>
      </c>
    </row>
    <row r="235" s="5" customFormat="1" customHeight="1" spans="1:13">
      <c r="A235" s="13" t="s">
        <v>26</v>
      </c>
      <c r="B235" s="13" t="s">
        <v>111</v>
      </c>
      <c r="C235" s="13" t="s">
        <v>290</v>
      </c>
      <c r="D235" s="14">
        <f>COUNTIFS(CSM服务项目!Q:Q,$D$2,CSM服务项目!F:F,C235)</f>
        <v>0</v>
      </c>
      <c r="E235" s="14">
        <f>COUNTIFS(CSM配件!R:R,$E$2,CSM配件!F:F,C235)</f>
        <v>0</v>
      </c>
      <c r="F235" s="14">
        <f>COUNTIFS(CSM配件!M:M,$F$2,CSM配件!F:F,C235)+COUNTIFS(工单自购配件明细!AB:AB,$F$2,工单自购配件明细!R:R,C235)</f>
        <v>0</v>
      </c>
      <c r="G235" s="14">
        <f>COUNTIFS(CSM配件!M:M,$G$2,CSM配件!F:F,C235)+COUNTIFS(工单自购配件明细!AB:AB,$G$2,工单自购配件明细!R:R,C235)</f>
        <v>0</v>
      </c>
      <c r="H235" s="14">
        <f>COUNTIFS(CSM配件!M:M,$H$2,CSM配件!F:F,C235)+COUNTIFS(工单自购配件明细!AB:AB,$H$2,工单自购配件明细!R:R,C235)</f>
        <v>0</v>
      </c>
      <c r="I235" s="14">
        <f>COUNTIFS(CSM配件!M:M,$I$2,CSM配件!F:F,C235)+COUNTIFS(工单自购配件明细!AB:AB,$I$2,工单自购配件明细!R:R,C235)</f>
        <v>0</v>
      </c>
      <c r="J235" s="14">
        <f>COUNTIFS(CSM配件!M:M,$J$2,CSM配件!F:F,C235)+COUNTIFS(工单自购配件明细!AB:AB,$J$2,工单自购配件明细!R:R,C235)</f>
        <v>0</v>
      </c>
      <c r="K235" s="14">
        <f>COUNTIFS(CSM配件!M:M,$K$2,CSM配件!F:F,C235)+COUNTIFS(工单自购配件明细!AB:AB,$K$2,工单自购配件明细!R:R,C235)</f>
        <v>0</v>
      </c>
      <c r="L235" s="14">
        <f>COUNTIFS(CSM配件!M:M,$L$2,CSM配件!F:F,C235)+COUNTIFS(工单自购配件明细!AB:AB,$L$2,工单自购配件明细!R:R,C235)</f>
        <v>0</v>
      </c>
      <c r="M235" s="14">
        <f t="shared" si="3"/>
        <v>0</v>
      </c>
    </row>
    <row r="236" s="5" customFormat="1" customHeight="1" spans="1:13">
      <c r="A236" s="13" t="s">
        <v>26</v>
      </c>
      <c r="B236" s="13" t="s">
        <v>112</v>
      </c>
      <c r="C236" s="13" t="s">
        <v>294</v>
      </c>
      <c r="D236" s="14">
        <f>COUNTIFS(CSM服务项目!Q:Q,$D$2,CSM服务项目!F:F,C236)</f>
        <v>0</v>
      </c>
      <c r="E236" s="14">
        <f>COUNTIFS(CSM配件!R:R,$E$2,CSM配件!F:F,C236)</f>
        <v>0</v>
      </c>
      <c r="F236" s="14">
        <f>COUNTIFS(CSM配件!M:M,$F$2,CSM配件!F:F,C236)+COUNTIFS(工单自购配件明细!AB:AB,$F$2,工单自购配件明细!R:R,C236)</f>
        <v>0</v>
      </c>
      <c r="G236" s="14">
        <f>COUNTIFS(CSM配件!M:M,$G$2,CSM配件!F:F,C236)+COUNTIFS(工单自购配件明细!AB:AB,$G$2,工单自购配件明细!R:R,C236)</f>
        <v>0</v>
      </c>
      <c r="H236" s="14">
        <f>COUNTIFS(CSM配件!M:M,$H$2,CSM配件!F:F,C236)+COUNTIFS(工单自购配件明细!AB:AB,$H$2,工单自购配件明细!R:R,C236)</f>
        <v>0</v>
      </c>
      <c r="I236" s="14">
        <f>COUNTIFS(CSM配件!M:M,$I$2,CSM配件!F:F,C236)+COUNTIFS(工单自购配件明细!AB:AB,$I$2,工单自购配件明细!R:R,C236)</f>
        <v>0</v>
      </c>
      <c r="J236" s="14">
        <f>COUNTIFS(CSM配件!M:M,$J$2,CSM配件!F:F,C236)+COUNTIFS(工单自购配件明细!AB:AB,$J$2,工单自购配件明细!R:R,C236)</f>
        <v>0</v>
      </c>
      <c r="K236" s="14">
        <f>COUNTIFS(CSM配件!M:M,$K$2,CSM配件!F:F,C236)+COUNTIFS(工单自购配件明细!AB:AB,$K$2,工单自购配件明细!R:R,C236)</f>
        <v>0</v>
      </c>
      <c r="L236" s="14">
        <f>COUNTIFS(CSM配件!M:M,$L$2,CSM配件!F:F,C236)+COUNTIFS(工单自购配件明细!AB:AB,$L$2,工单自购配件明细!R:R,C236)</f>
        <v>0</v>
      </c>
      <c r="M236" s="14">
        <f t="shared" si="3"/>
        <v>0</v>
      </c>
    </row>
    <row r="237" s="5" customFormat="1" customHeight="1" spans="1:13">
      <c r="A237" s="13" t="s">
        <v>26</v>
      </c>
      <c r="B237" s="13" t="s">
        <v>112</v>
      </c>
      <c r="C237" s="13" t="s">
        <v>295</v>
      </c>
      <c r="D237" s="14">
        <f>COUNTIFS(CSM服务项目!Q:Q,$D$2,CSM服务项目!F:F,C237)</f>
        <v>0</v>
      </c>
      <c r="E237" s="14">
        <f>COUNTIFS(CSM配件!R:R,$E$2,CSM配件!F:F,C237)</f>
        <v>0</v>
      </c>
      <c r="F237" s="14">
        <f>COUNTIFS(CSM配件!M:M,$F$2,CSM配件!F:F,C237)+COUNTIFS(工单自购配件明细!AB:AB,$F$2,工单自购配件明细!R:R,C237)</f>
        <v>0</v>
      </c>
      <c r="G237" s="14">
        <f>COUNTIFS(CSM配件!M:M,$G$2,CSM配件!F:F,C237)+COUNTIFS(工单自购配件明细!AB:AB,$G$2,工单自购配件明细!R:R,C237)</f>
        <v>0</v>
      </c>
      <c r="H237" s="14">
        <f>COUNTIFS(CSM配件!M:M,$H$2,CSM配件!F:F,C237)+COUNTIFS(工单自购配件明细!AB:AB,$H$2,工单自购配件明细!R:R,C237)</f>
        <v>0</v>
      </c>
      <c r="I237" s="14">
        <f>COUNTIFS(CSM配件!M:M,$I$2,CSM配件!F:F,C237)+COUNTIFS(工单自购配件明细!AB:AB,$I$2,工单自购配件明细!R:R,C237)</f>
        <v>0</v>
      </c>
      <c r="J237" s="14">
        <f>COUNTIFS(CSM配件!M:M,$J$2,CSM配件!F:F,C237)+COUNTIFS(工单自购配件明细!AB:AB,$J$2,工单自购配件明细!R:R,C237)</f>
        <v>0</v>
      </c>
      <c r="K237" s="14">
        <f>COUNTIFS(CSM配件!M:M,$K$2,CSM配件!F:F,C237)+COUNTIFS(工单自购配件明细!AB:AB,$K$2,工单自购配件明细!R:R,C237)</f>
        <v>0</v>
      </c>
      <c r="L237" s="14">
        <f>COUNTIFS(CSM配件!M:M,$L$2,CSM配件!F:F,C237)+COUNTIFS(工单自购配件明细!AB:AB,$L$2,工单自购配件明细!R:R,C237)</f>
        <v>0</v>
      </c>
      <c r="M237" s="14">
        <f t="shared" si="3"/>
        <v>0</v>
      </c>
    </row>
    <row r="238" s="5" customFormat="1" customHeight="1" spans="1:13">
      <c r="A238" s="13" t="s">
        <v>26</v>
      </c>
      <c r="B238" s="13" t="s">
        <v>113</v>
      </c>
      <c r="C238" s="13" t="s">
        <v>301</v>
      </c>
      <c r="D238" s="14">
        <f>COUNTIFS(CSM服务项目!Q:Q,$D$2,CSM服务项目!F:F,C238)</f>
        <v>0</v>
      </c>
      <c r="E238" s="14">
        <f>COUNTIFS(CSM配件!R:R,$E$2,CSM配件!F:F,C238)</f>
        <v>0</v>
      </c>
      <c r="F238" s="14">
        <f>COUNTIFS(CSM配件!M:M,$F$2,CSM配件!F:F,C238)+COUNTIFS(工单自购配件明细!AB:AB,$F$2,工单自购配件明细!R:R,C238)</f>
        <v>0</v>
      </c>
      <c r="G238" s="14">
        <f>COUNTIFS(CSM配件!M:M,$G$2,CSM配件!F:F,C238)+COUNTIFS(工单自购配件明细!AB:AB,$G$2,工单自购配件明细!R:R,C238)</f>
        <v>0</v>
      </c>
      <c r="H238" s="14">
        <f>COUNTIFS(CSM配件!M:M,$H$2,CSM配件!F:F,C238)+COUNTIFS(工单自购配件明细!AB:AB,$H$2,工单自购配件明细!R:R,C238)</f>
        <v>0</v>
      </c>
      <c r="I238" s="14">
        <f>COUNTIFS(CSM配件!M:M,$I$2,CSM配件!F:F,C238)+COUNTIFS(工单自购配件明细!AB:AB,$I$2,工单自购配件明细!R:R,C238)</f>
        <v>0</v>
      </c>
      <c r="J238" s="14">
        <f>COUNTIFS(CSM配件!M:M,$J$2,CSM配件!F:F,C238)+COUNTIFS(工单自购配件明细!AB:AB,$J$2,工单自购配件明细!R:R,C238)</f>
        <v>0</v>
      </c>
      <c r="K238" s="14">
        <f>COUNTIFS(CSM配件!M:M,$K$2,CSM配件!F:F,C238)+COUNTIFS(工单自购配件明细!AB:AB,$K$2,工单自购配件明细!R:R,C238)</f>
        <v>0</v>
      </c>
      <c r="L238" s="14">
        <f>COUNTIFS(CSM配件!M:M,$L$2,CSM配件!F:F,C238)+COUNTIFS(工单自购配件明细!AB:AB,$L$2,工单自购配件明细!R:R,C238)</f>
        <v>0</v>
      </c>
      <c r="M238" s="14">
        <f t="shared" si="3"/>
        <v>0</v>
      </c>
    </row>
    <row r="239" s="5" customFormat="1" customHeight="1" spans="1:13">
      <c r="A239" s="13" t="s">
        <v>26</v>
      </c>
      <c r="B239" s="13" t="s">
        <v>114</v>
      </c>
      <c r="C239" s="13" t="s">
        <v>307</v>
      </c>
      <c r="D239" s="14">
        <f>COUNTIFS(CSM服务项目!Q:Q,$D$2,CSM服务项目!F:F,C239)</f>
        <v>0</v>
      </c>
      <c r="E239" s="14">
        <f>COUNTIFS(CSM配件!R:R,$E$2,CSM配件!F:F,C239)</f>
        <v>0</v>
      </c>
      <c r="F239" s="14">
        <f>COUNTIFS(CSM配件!M:M,$F$2,CSM配件!F:F,C239)+COUNTIFS(工单自购配件明细!AB:AB,$F$2,工单自购配件明细!R:R,C239)</f>
        <v>0</v>
      </c>
      <c r="G239" s="14">
        <f>COUNTIFS(CSM配件!M:M,$G$2,CSM配件!F:F,C239)+COUNTIFS(工单自购配件明细!AB:AB,$G$2,工单自购配件明细!R:R,C239)</f>
        <v>0</v>
      </c>
      <c r="H239" s="14">
        <f>COUNTIFS(CSM配件!M:M,$H$2,CSM配件!F:F,C239)+COUNTIFS(工单自购配件明细!AB:AB,$H$2,工单自购配件明细!R:R,C239)</f>
        <v>0</v>
      </c>
      <c r="I239" s="14">
        <f>COUNTIFS(CSM配件!M:M,$I$2,CSM配件!F:F,C239)+COUNTIFS(工单自购配件明细!AB:AB,$I$2,工单自购配件明细!R:R,C239)</f>
        <v>0</v>
      </c>
      <c r="J239" s="14">
        <f>COUNTIFS(CSM配件!M:M,$J$2,CSM配件!F:F,C239)+COUNTIFS(工单自购配件明细!AB:AB,$J$2,工单自购配件明细!R:R,C239)</f>
        <v>0</v>
      </c>
      <c r="K239" s="14">
        <f>COUNTIFS(CSM配件!M:M,$K$2,CSM配件!F:F,C239)+COUNTIFS(工单自购配件明细!AB:AB,$K$2,工单自购配件明细!R:R,C239)</f>
        <v>0</v>
      </c>
      <c r="L239" s="14">
        <f>COUNTIFS(CSM配件!M:M,$L$2,CSM配件!F:F,C239)+COUNTIFS(工单自购配件明细!AB:AB,$L$2,工单自购配件明细!R:R,C239)</f>
        <v>0</v>
      </c>
      <c r="M239" s="14">
        <f t="shared" si="3"/>
        <v>0</v>
      </c>
    </row>
    <row r="240" s="5" customFormat="1" customHeight="1" spans="1:13">
      <c r="A240" s="13" t="s">
        <v>27</v>
      </c>
      <c r="B240" s="13" t="s">
        <v>116</v>
      </c>
      <c r="C240" s="13" t="s">
        <v>251</v>
      </c>
      <c r="D240" s="14">
        <f>COUNTIFS(CSM服务项目!Q:Q,$D$2,CSM服务项目!F:F,C240)</f>
        <v>0</v>
      </c>
      <c r="E240" s="14">
        <f>COUNTIFS(CSM配件!R:R,$E$2,CSM配件!F:F,C240)</f>
        <v>0</v>
      </c>
      <c r="F240" s="14">
        <f>COUNTIFS(CSM配件!M:M,$F$2,CSM配件!F:F,C240)+COUNTIFS(工单自购配件明细!AB:AB,$F$2,工单自购配件明细!R:R,C240)</f>
        <v>0</v>
      </c>
      <c r="G240" s="14">
        <f>COUNTIFS(CSM配件!M:M,$G$2,CSM配件!F:F,C240)+COUNTIFS(工单自购配件明细!AB:AB,$G$2,工单自购配件明细!R:R,C240)</f>
        <v>0</v>
      </c>
      <c r="H240" s="14">
        <f>COUNTIFS(CSM配件!M:M,$H$2,CSM配件!F:F,C240)+COUNTIFS(工单自购配件明细!AB:AB,$H$2,工单自购配件明细!R:R,C240)</f>
        <v>0</v>
      </c>
      <c r="I240" s="14">
        <f>COUNTIFS(CSM配件!M:M,$I$2,CSM配件!F:F,C240)+COUNTIFS(工单自购配件明细!AB:AB,$I$2,工单自购配件明细!R:R,C240)</f>
        <v>0</v>
      </c>
      <c r="J240" s="14">
        <f>COUNTIFS(CSM配件!M:M,$J$2,CSM配件!F:F,C240)+COUNTIFS(工单自购配件明细!AB:AB,$J$2,工单自购配件明细!R:R,C240)</f>
        <v>0</v>
      </c>
      <c r="K240" s="14">
        <f>COUNTIFS(CSM配件!M:M,$K$2,CSM配件!F:F,C240)+COUNTIFS(工单自购配件明细!AB:AB,$K$2,工单自购配件明细!R:R,C240)</f>
        <v>0</v>
      </c>
      <c r="L240" s="14">
        <f>COUNTIFS(CSM配件!M:M,$L$2,CSM配件!F:F,C240)+COUNTIFS(工单自购配件明细!AB:AB,$L$2,工单自购配件明细!R:R,C240)</f>
        <v>0</v>
      </c>
      <c r="M240" s="14">
        <f t="shared" si="3"/>
        <v>0</v>
      </c>
    </row>
    <row r="241" s="5" customFormat="1" customHeight="1" spans="1:13">
      <c r="A241" s="13" t="s">
        <v>27</v>
      </c>
      <c r="B241" s="13" t="s">
        <v>117</v>
      </c>
      <c r="C241" s="13" t="s">
        <v>252</v>
      </c>
      <c r="D241" s="14">
        <f>COUNTIFS(CSM服务项目!Q:Q,$D$2,CSM服务项目!F:F,C241)</f>
        <v>0</v>
      </c>
      <c r="E241" s="14">
        <f>COUNTIFS(CSM配件!R:R,$E$2,CSM配件!F:F,C241)</f>
        <v>0</v>
      </c>
      <c r="F241" s="14">
        <f>COUNTIFS(CSM配件!M:M,$F$2,CSM配件!F:F,C241)+COUNTIFS(工单自购配件明细!AB:AB,$F$2,工单自购配件明细!R:R,C241)</f>
        <v>0</v>
      </c>
      <c r="G241" s="14">
        <f>COUNTIFS(CSM配件!M:M,$G$2,CSM配件!F:F,C241)+COUNTIFS(工单自购配件明细!AB:AB,$G$2,工单自购配件明细!R:R,C241)</f>
        <v>0</v>
      </c>
      <c r="H241" s="14">
        <f>COUNTIFS(CSM配件!M:M,$H$2,CSM配件!F:F,C241)+COUNTIFS(工单自购配件明细!AB:AB,$H$2,工单自购配件明细!R:R,C241)</f>
        <v>0</v>
      </c>
      <c r="I241" s="14">
        <f>COUNTIFS(CSM配件!M:M,$I$2,CSM配件!F:F,C241)+COUNTIFS(工单自购配件明细!AB:AB,$I$2,工单自购配件明细!R:R,C241)</f>
        <v>0</v>
      </c>
      <c r="J241" s="14">
        <f>COUNTIFS(CSM配件!M:M,$J$2,CSM配件!F:F,C241)+COUNTIFS(工单自购配件明细!AB:AB,$J$2,工单自购配件明细!R:R,C241)</f>
        <v>0</v>
      </c>
      <c r="K241" s="14">
        <f>COUNTIFS(CSM配件!M:M,$K$2,CSM配件!F:F,C241)+COUNTIFS(工单自购配件明细!AB:AB,$K$2,工单自购配件明细!R:R,C241)</f>
        <v>0</v>
      </c>
      <c r="L241" s="14">
        <f>COUNTIFS(CSM配件!M:M,$L$2,CSM配件!F:F,C241)+COUNTIFS(工单自购配件明细!AB:AB,$L$2,工单自购配件明细!R:R,C241)</f>
        <v>0</v>
      </c>
      <c r="M241" s="14">
        <f t="shared" si="3"/>
        <v>0</v>
      </c>
    </row>
    <row r="242" s="5" customFormat="1" customHeight="1" spans="1:13">
      <c r="A242" s="13" t="s">
        <v>27</v>
      </c>
      <c r="B242" s="13" t="s">
        <v>119</v>
      </c>
      <c r="C242" s="13" t="s">
        <v>254</v>
      </c>
      <c r="D242" s="14">
        <f>COUNTIFS(CSM服务项目!Q:Q,$D$2,CSM服务项目!F:F,C242)</f>
        <v>0</v>
      </c>
      <c r="E242" s="14">
        <f>COUNTIFS(CSM配件!R:R,$E$2,CSM配件!F:F,C242)</f>
        <v>0</v>
      </c>
      <c r="F242" s="14">
        <f>COUNTIFS(CSM配件!M:M,$F$2,CSM配件!F:F,C242)+COUNTIFS(工单自购配件明细!AB:AB,$F$2,工单自购配件明细!R:R,C242)</f>
        <v>0</v>
      </c>
      <c r="G242" s="14">
        <f>COUNTIFS(CSM配件!M:M,$G$2,CSM配件!F:F,C242)+COUNTIFS(工单自购配件明细!AB:AB,$G$2,工单自购配件明细!R:R,C242)</f>
        <v>0</v>
      </c>
      <c r="H242" s="14">
        <f>COUNTIFS(CSM配件!M:M,$H$2,CSM配件!F:F,C242)+COUNTIFS(工单自购配件明细!AB:AB,$H$2,工单自购配件明细!R:R,C242)</f>
        <v>0</v>
      </c>
      <c r="I242" s="14">
        <f>COUNTIFS(CSM配件!M:M,$I$2,CSM配件!F:F,C242)+COUNTIFS(工单自购配件明细!AB:AB,$I$2,工单自购配件明细!R:R,C242)</f>
        <v>0</v>
      </c>
      <c r="J242" s="14">
        <f>COUNTIFS(CSM配件!M:M,$J$2,CSM配件!F:F,C242)+COUNTIFS(工单自购配件明细!AB:AB,$J$2,工单自购配件明细!R:R,C242)</f>
        <v>0</v>
      </c>
      <c r="K242" s="14">
        <f>COUNTIFS(CSM配件!M:M,$K$2,CSM配件!F:F,C242)+COUNTIFS(工单自购配件明细!AB:AB,$K$2,工单自购配件明细!R:R,C242)</f>
        <v>0</v>
      </c>
      <c r="L242" s="14">
        <f>COUNTIFS(CSM配件!M:M,$L$2,CSM配件!F:F,C242)+COUNTIFS(工单自购配件明细!AB:AB,$L$2,工单自购配件明细!R:R,C242)</f>
        <v>0</v>
      </c>
      <c r="M242" s="14">
        <f t="shared" si="3"/>
        <v>0</v>
      </c>
    </row>
    <row r="243" s="5" customFormat="1" customHeight="1" spans="1:13">
      <c r="A243" s="13" t="s">
        <v>27</v>
      </c>
      <c r="B243" s="13" t="s">
        <v>119</v>
      </c>
      <c r="C243" s="13" t="s">
        <v>255</v>
      </c>
      <c r="D243" s="14">
        <f>COUNTIFS(CSM服务项目!Q:Q,$D$2,CSM服务项目!F:F,C243)</f>
        <v>0</v>
      </c>
      <c r="E243" s="14">
        <f>COUNTIFS(CSM配件!R:R,$E$2,CSM配件!F:F,C243)</f>
        <v>0</v>
      </c>
      <c r="F243" s="14">
        <f>COUNTIFS(CSM配件!M:M,$F$2,CSM配件!F:F,C243)+COUNTIFS(工单自购配件明细!AB:AB,$F$2,工单自购配件明细!R:R,C243)</f>
        <v>0</v>
      </c>
      <c r="G243" s="14">
        <f>COUNTIFS(CSM配件!M:M,$G$2,CSM配件!F:F,C243)+COUNTIFS(工单自购配件明细!AB:AB,$G$2,工单自购配件明细!R:R,C243)</f>
        <v>0</v>
      </c>
      <c r="H243" s="14">
        <f>COUNTIFS(CSM配件!M:M,$H$2,CSM配件!F:F,C243)+COUNTIFS(工单自购配件明细!AB:AB,$H$2,工单自购配件明细!R:R,C243)</f>
        <v>0</v>
      </c>
      <c r="I243" s="14">
        <f>COUNTIFS(CSM配件!M:M,$I$2,CSM配件!F:F,C243)+COUNTIFS(工单自购配件明细!AB:AB,$I$2,工单自购配件明细!R:R,C243)</f>
        <v>0</v>
      </c>
      <c r="J243" s="14">
        <f>COUNTIFS(CSM配件!M:M,$J$2,CSM配件!F:F,C243)+COUNTIFS(工单自购配件明细!AB:AB,$J$2,工单自购配件明细!R:R,C243)</f>
        <v>0</v>
      </c>
      <c r="K243" s="14">
        <f>COUNTIFS(CSM配件!M:M,$K$2,CSM配件!F:F,C243)+COUNTIFS(工单自购配件明细!AB:AB,$K$2,工单自购配件明细!R:R,C243)</f>
        <v>0</v>
      </c>
      <c r="L243" s="14">
        <f>COUNTIFS(CSM配件!M:M,$L$2,CSM配件!F:F,C243)+COUNTIFS(工单自购配件明细!AB:AB,$L$2,工单自购配件明细!R:R,C243)</f>
        <v>0</v>
      </c>
      <c r="M243" s="14">
        <f t="shared" si="3"/>
        <v>0</v>
      </c>
    </row>
    <row r="244" s="5" customFormat="1" customHeight="1" spans="1:13">
      <c r="A244" s="13" t="s">
        <v>27</v>
      </c>
      <c r="B244" s="13" t="s">
        <v>120</v>
      </c>
      <c r="C244" s="13" t="s">
        <v>256</v>
      </c>
      <c r="D244" s="14">
        <f>COUNTIFS(CSM服务项目!Q:Q,$D$2,CSM服务项目!F:F,C244)</f>
        <v>0</v>
      </c>
      <c r="E244" s="14">
        <f>COUNTIFS(CSM配件!R:R,$E$2,CSM配件!F:F,C244)</f>
        <v>0</v>
      </c>
      <c r="F244" s="14">
        <f>COUNTIFS(CSM配件!M:M,$F$2,CSM配件!F:F,C244)+COUNTIFS(工单自购配件明细!AB:AB,$F$2,工单自购配件明细!R:R,C244)</f>
        <v>0</v>
      </c>
      <c r="G244" s="14">
        <f>COUNTIFS(CSM配件!M:M,$G$2,CSM配件!F:F,C244)+COUNTIFS(工单自购配件明细!AB:AB,$G$2,工单自购配件明细!R:R,C244)</f>
        <v>0</v>
      </c>
      <c r="H244" s="14">
        <f>COUNTIFS(CSM配件!M:M,$H$2,CSM配件!F:F,C244)+COUNTIFS(工单自购配件明细!AB:AB,$H$2,工单自购配件明细!R:R,C244)</f>
        <v>0</v>
      </c>
      <c r="I244" s="14">
        <f>COUNTIFS(CSM配件!M:M,$I$2,CSM配件!F:F,C244)+COUNTIFS(工单自购配件明细!AB:AB,$I$2,工单自购配件明细!R:R,C244)</f>
        <v>0</v>
      </c>
      <c r="J244" s="14">
        <f>COUNTIFS(CSM配件!M:M,$J$2,CSM配件!F:F,C244)+COUNTIFS(工单自购配件明细!AB:AB,$J$2,工单自购配件明细!R:R,C244)</f>
        <v>0</v>
      </c>
      <c r="K244" s="14">
        <f>COUNTIFS(CSM配件!M:M,$K$2,CSM配件!F:F,C244)+COUNTIFS(工单自购配件明细!AB:AB,$K$2,工单自购配件明细!R:R,C244)</f>
        <v>0</v>
      </c>
      <c r="L244" s="14">
        <f>COUNTIFS(CSM配件!M:M,$L$2,CSM配件!F:F,C244)+COUNTIFS(工单自购配件明细!AB:AB,$L$2,工单自购配件明细!R:R,C244)</f>
        <v>0</v>
      </c>
      <c r="M244" s="14">
        <f t="shared" si="3"/>
        <v>0</v>
      </c>
    </row>
    <row r="245" s="5" customFormat="1" customHeight="1" spans="1:13">
      <c r="A245" s="13" t="s">
        <v>27</v>
      </c>
      <c r="B245" s="13" t="s">
        <v>121</v>
      </c>
      <c r="C245" s="13" t="s">
        <v>257</v>
      </c>
      <c r="D245" s="14">
        <f>COUNTIFS(CSM服务项目!Q:Q,$D$2,CSM服务项目!F:F,C245)</f>
        <v>0</v>
      </c>
      <c r="E245" s="14">
        <f>COUNTIFS(CSM配件!R:R,$E$2,CSM配件!F:F,C245)</f>
        <v>0</v>
      </c>
      <c r="F245" s="14">
        <f>COUNTIFS(CSM配件!M:M,$F$2,CSM配件!F:F,C245)+COUNTIFS(工单自购配件明细!AB:AB,$F$2,工单自购配件明细!R:R,C245)</f>
        <v>0</v>
      </c>
      <c r="G245" s="14">
        <f>COUNTIFS(CSM配件!M:M,$G$2,CSM配件!F:F,C245)+COUNTIFS(工单自购配件明细!AB:AB,$G$2,工单自购配件明细!R:R,C245)</f>
        <v>0</v>
      </c>
      <c r="H245" s="14">
        <f>COUNTIFS(CSM配件!M:M,$H$2,CSM配件!F:F,C245)+COUNTIFS(工单自购配件明细!AB:AB,$H$2,工单自购配件明细!R:R,C245)</f>
        <v>0</v>
      </c>
      <c r="I245" s="14">
        <f>COUNTIFS(CSM配件!M:M,$I$2,CSM配件!F:F,C245)+COUNTIFS(工单自购配件明细!AB:AB,$I$2,工单自购配件明细!R:R,C245)</f>
        <v>0</v>
      </c>
      <c r="J245" s="14">
        <f>COUNTIFS(CSM配件!M:M,$J$2,CSM配件!F:F,C245)+COUNTIFS(工单自购配件明细!AB:AB,$J$2,工单自购配件明细!R:R,C245)</f>
        <v>0</v>
      </c>
      <c r="K245" s="14">
        <f>COUNTIFS(CSM配件!M:M,$K$2,CSM配件!F:F,C245)+COUNTIFS(工单自购配件明细!AB:AB,$K$2,工单自购配件明细!R:R,C245)</f>
        <v>0</v>
      </c>
      <c r="L245" s="14">
        <f>COUNTIFS(CSM配件!M:M,$L$2,CSM配件!F:F,C245)+COUNTIFS(工单自购配件明细!AB:AB,$L$2,工单自购配件明细!R:R,C245)</f>
        <v>0</v>
      </c>
      <c r="M245" s="14">
        <f t="shared" si="3"/>
        <v>0</v>
      </c>
    </row>
    <row r="246" s="5" customFormat="1" customHeight="1" spans="1:13">
      <c r="A246" s="13" t="s">
        <v>27</v>
      </c>
      <c r="B246" s="13" t="s">
        <v>121</v>
      </c>
      <c r="C246" s="13" t="s">
        <v>258</v>
      </c>
      <c r="D246" s="14">
        <f>COUNTIFS(CSM服务项目!Q:Q,$D$2,CSM服务项目!F:F,C246)</f>
        <v>0</v>
      </c>
      <c r="E246" s="14">
        <f>COUNTIFS(CSM配件!R:R,$E$2,CSM配件!F:F,C246)</f>
        <v>0</v>
      </c>
      <c r="F246" s="14">
        <f>COUNTIFS(CSM配件!M:M,$F$2,CSM配件!F:F,C246)+COUNTIFS(工单自购配件明细!AB:AB,$F$2,工单自购配件明细!R:R,C246)</f>
        <v>0</v>
      </c>
      <c r="G246" s="14">
        <f>COUNTIFS(CSM配件!M:M,$G$2,CSM配件!F:F,C246)+COUNTIFS(工单自购配件明细!AB:AB,$G$2,工单自购配件明细!R:R,C246)</f>
        <v>0</v>
      </c>
      <c r="H246" s="14">
        <f>COUNTIFS(CSM配件!M:M,$H$2,CSM配件!F:F,C246)+COUNTIFS(工单自购配件明细!AB:AB,$H$2,工单自购配件明细!R:R,C246)</f>
        <v>0</v>
      </c>
      <c r="I246" s="14">
        <f>COUNTIFS(CSM配件!M:M,$I$2,CSM配件!F:F,C246)+COUNTIFS(工单自购配件明细!AB:AB,$I$2,工单自购配件明细!R:R,C246)</f>
        <v>0</v>
      </c>
      <c r="J246" s="14">
        <f>COUNTIFS(CSM配件!M:M,$J$2,CSM配件!F:F,C246)+COUNTIFS(工单自购配件明细!AB:AB,$J$2,工单自购配件明细!R:R,C246)</f>
        <v>0</v>
      </c>
      <c r="K246" s="14">
        <f>COUNTIFS(CSM配件!M:M,$K$2,CSM配件!F:F,C246)+COUNTIFS(工单自购配件明细!AB:AB,$K$2,工单自购配件明细!R:R,C246)</f>
        <v>0</v>
      </c>
      <c r="L246" s="14">
        <f>COUNTIFS(CSM配件!M:M,$L$2,CSM配件!F:F,C246)+COUNTIFS(工单自购配件明细!AB:AB,$L$2,工单自购配件明细!R:R,C246)</f>
        <v>0</v>
      </c>
      <c r="M246" s="14">
        <f t="shared" si="3"/>
        <v>0</v>
      </c>
    </row>
    <row r="247" s="5" customFormat="1" customHeight="1" spans="1:13">
      <c r="A247" s="13" t="s">
        <v>27</v>
      </c>
      <c r="B247" s="13" t="s">
        <v>122</v>
      </c>
      <c r="C247" s="13" t="s">
        <v>260</v>
      </c>
      <c r="D247" s="14">
        <f>COUNTIFS(CSM服务项目!Q:Q,$D$2,CSM服务项目!F:F,C247)</f>
        <v>0</v>
      </c>
      <c r="E247" s="14">
        <f>COUNTIFS(CSM配件!R:R,$E$2,CSM配件!F:F,C247)</f>
        <v>0</v>
      </c>
      <c r="F247" s="14">
        <f>COUNTIFS(CSM配件!M:M,$F$2,CSM配件!F:F,C247)+COUNTIFS(工单自购配件明细!AB:AB,$F$2,工单自购配件明细!R:R,C247)</f>
        <v>0</v>
      </c>
      <c r="G247" s="14">
        <f>COUNTIFS(CSM配件!M:M,$G$2,CSM配件!F:F,C247)+COUNTIFS(工单自购配件明细!AB:AB,$G$2,工单自购配件明细!R:R,C247)</f>
        <v>0</v>
      </c>
      <c r="H247" s="14">
        <f>COUNTIFS(CSM配件!M:M,$H$2,CSM配件!F:F,C247)+COUNTIFS(工单自购配件明细!AB:AB,$H$2,工单自购配件明细!R:R,C247)</f>
        <v>0</v>
      </c>
      <c r="I247" s="14">
        <f>COUNTIFS(CSM配件!M:M,$I$2,CSM配件!F:F,C247)+COUNTIFS(工单自购配件明细!AB:AB,$I$2,工单自购配件明细!R:R,C247)</f>
        <v>0</v>
      </c>
      <c r="J247" s="14">
        <f>COUNTIFS(CSM配件!M:M,$J$2,CSM配件!F:F,C247)+COUNTIFS(工单自购配件明细!AB:AB,$J$2,工单自购配件明细!R:R,C247)</f>
        <v>0</v>
      </c>
      <c r="K247" s="14">
        <f>COUNTIFS(CSM配件!M:M,$K$2,CSM配件!F:F,C247)+COUNTIFS(工单自购配件明细!AB:AB,$K$2,工单自购配件明细!R:R,C247)</f>
        <v>0</v>
      </c>
      <c r="L247" s="14">
        <f>COUNTIFS(CSM配件!M:M,$L$2,CSM配件!F:F,C247)+COUNTIFS(工单自购配件明细!AB:AB,$L$2,工单自购配件明细!R:R,C247)</f>
        <v>0</v>
      </c>
      <c r="M247" s="14">
        <f t="shared" si="3"/>
        <v>0</v>
      </c>
    </row>
    <row r="248" s="5" customFormat="1" customHeight="1" spans="1:13">
      <c r="A248" s="13" t="s">
        <v>27</v>
      </c>
      <c r="B248" s="13" t="s">
        <v>122</v>
      </c>
      <c r="C248" s="13" t="s">
        <v>261</v>
      </c>
      <c r="D248" s="14">
        <f>COUNTIFS(CSM服务项目!Q:Q,$D$2,CSM服务项目!F:F,C248)</f>
        <v>0</v>
      </c>
      <c r="E248" s="14">
        <f>COUNTIFS(CSM配件!R:R,$E$2,CSM配件!F:F,C248)</f>
        <v>0</v>
      </c>
      <c r="F248" s="14">
        <f>COUNTIFS(CSM配件!M:M,$F$2,CSM配件!F:F,C248)+COUNTIFS(工单自购配件明细!AB:AB,$F$2,工单自购配件明细!R:R,C248)</f>
        <v>0</v>
      </c>
      <c r="G248" s="14">
        <f>COUNTIFS(CSM配件!M:M,$G$2,CSM配件!F:F,C248)+COUNTIFS(工单自购配件明细!AB:AB,$G$2,工单自购配件明细!R:R,C248)</f>
        <v>0</v>
      </c>
      <c r="H248" s="14">
        <f>COUNTIFS(CSM配件!M:M,$H$2,CSM配件!F:F,C248)+COUNTIFS(工单自购配件明细!AB:AB,$H$2,工单自购配件明细!R:R,C248)</f>
        <v>0</v>
      </c>
      <c r="I248" s="14">
        <f>COUNTIFS(CSM配件!M:M,$I$2,CSM配件!F:F,C248)+COUNTIFS(工单自购配件明细!AB:AB,$I$2,工单自购配件明细!R:R,C248)</f>
        <v>0</v>
      </c>
      <c r="J248" s="14">
        <f>COUNTIFS(CSM配件!M:M,$J$2,CSM配件!F:F,C248)+COUNTIFS(工单自购配件明细!AB:AB,$J$2,工单自购配件明细!R:R,C248)</f>
        <v>0</v>
      </c>
      <c r="K248" s="14">
        <f>COUNTIFS(CSM配件!M:M,$K$2,CSM配件!F:F,C248)+COUNTIFS(工单自购配件明细!AB:AB,$K$2,工单自购配件明细!R:R,C248)</f>
        <v>0</v>
      </c>
      <c r="L248" s="14">
        <f>COUNTIFS(CSM配件!M:M,$L$2,CSM配件!F:F,C248)+COUNTIFS(工单自购配件明细!AB:AB,$L$2,工单自购配件明细!R:R,C248)</f>
        <v>0</v>
      </c>
      <c r="M248" s="14">
        <f t="shared" si="3"/>
        <v>0</v>
      </c>
    </row>
    <row r="249" s="5" customFormat="1" customHeight="1" spans="1:13">
      <c r="A249" s="13" t="s">
        <v>27</v>
      </c>
      <c r="B249" s="13" t="s">
        <v>122</v>
      </c>
      <c r="C249" s="13" t="s">
        <v>262</v>
      </c>
      <c r="D249" s="14">
        <f>COUNTIFS(CSM服务项目!Q:Q,$D$2,CSM服务项目!F:F,C249)</f>
        <v>1</v>
      </c>
      <c r="E249" s="14">
        <f>COUNTIFS(CSM配件!R:R,$E$2,CSM配件!F:F,C249)</f>
        <v>0</v>
      </c>
      <c r="F249" s="14">
        <f>COUNTIFS(CSM配件!M:M,$F$2,CSM配件!F:F,C249)+COUNTIFS(工单自购配件明细!AB:AB,$F$2,工单自购配件明细!R:R,C249)</f>
        <v>0</v>
      </c>
      <c r="G249" s="14">
        <f>COUNTIFS(CSM配件!M:M,$G$2,CSM配件!F:F,C249)+COUNTIFS(工单自购配件明细!AB:AB,$G$2,工单自购配件明细!R:R,C249)</f>
        <v>0</v>
      </c>
      <c r="H249" s="14">
        <f>COUNTIFS(CSM配件!M:M,$H$2,CSM配件!F:F,C249)+COUNTIFS(工单自购配件明细!AB:AB,$H$2,工单自购配件明细!R:R,C249)</f>
        <v>0</v>
      </c>
      <c r="I249" s="14">
        <f>COUNTIFS(CSM配件!M:M,$I$2,CSM配件!F:F,C249)+COUNTIFS(工单自购配件明细!AB:AB,$I$2,工单自购配件明细!R:R,C249)</f>
        <v>0</v>
      </c>
      <c r="J249" s="14">
        <f>COUNTIFS(CSM配件!M:M,$J$2,CSM配件!F:F,C249)+COUNTIFS(工单自购配件明细!AB:AB,$J$2,工单自购配件明细!R:R,C249)</f>
        <v>0</v>
      </c>
      <c r="K249" s="14">
        <f>COUNTIFS(CSM配件!M:M,$K$2,CSM配件!F:F,C249)+COUNTIFS(工单自购配件明细!AB:AB,$K$2,工单自购配件明细!R:R,C249)</f>
        <v>0</v>
      </c>
      <c r="L249" s="14">
        <f>COUNTIFS(CSM配件!M:M,$L$2,CSM配件!F:F,C249)+COUNTIFS(工单自购配件明细!AB:AB,$L$2,工单自购配件明细!R:R,C249)</f>
        <v>0</v>
      </c>
      <c r="M249" s="14">
        <f t="shared" si="3"/>
        <v>0</v>
      </c>
    </row>
    <row r="250" s="5" customFormat="1" customHeight="1" spans="1:13">
      <c r="A250" s="13" t="s">
        <v>27</v>
      </c>
      <c r="B250" s="13" t="s">
        <v>124</v>
      </c>
      <c r="C250" s="13" t="s">
        <v>266</v>
      </c>
      <c r="D250" s="14">
        <f>COUNTIFS(CSM服务项目!Q:Q,$D$2,CSM服务项目!F:F,C250)</f>
        <v>0</v>
      </c>
      <c r="E250" s="14">
        <f>COUNTIFS(CSM配件!R:R,$E$2,CSM配件!F:F,C250)</f>
        <v>0</v>
      </c>
      <c r="F250" s="14">
        <f>COUNTIFS(CSM配件!M:M,$F$2,CSM配件!F:F,C250)+COUNTIFS(工单自购配件明细!AB:AB,$F$2,工单自购配件明细!R:R,C250)</f>
        <v>0</v>
      </c>
      <c r="G250" s="14">
        <f>COUNTIFS(CSM配件!M:M,$G$2,CSM配件!F:F,C250)+COUNTIFS(工单自购配件明细!AB:AB,$G$2,工单自购配件明细!R:R,C250)</f>
        <v>0</v>
      </c>
      <c r="H250" s="14">
        <f>COUNTIFS(CSM配件!M:M,$H$2,CSM配件!F:F,C250)+COUNTIFS(工单自购配件明细!AB:AB,$H$2,工单自购配件明细!R:R,C250)</f>
        <v>0</v>
      </c>
      <c r="I250" s="14">
        <f>COUNTIFS(CSM配件!M:M,$I$2,CSM配件!F:F,C250)+COUNTIFS(工单自购配件明细!AB:AB,$I$2,工单自购配件明细!R:R,C250)</f>
        <v>0</v>
      </c>
      <c r="J250" s="14">
        <f>COUNTIFS(CSM配件!M:M,$J$2,CSM配件!F:F,C250)+COUNTIFS(工单自购配件明细!AB:AB,$J$2,工单自购配件明细!R:R,C250)</f>
        <v>0</v>
      </c>
      <c r="K250" s="14">
        <f>COUNTIFS(CSM配件!M:M,$K$2,CSM配件!F:F,C250)+COUNTIFS(工单自购配件明细!AB:AB,$K$2,工单自购配件明细!R:R,C250)</f>
        <v>0</v>
      </c>
      <c r="L250" s="14">
        <f>COUNTIFS(CSM配件!M:M,$L$2,CSM配件!F:F,C250)+COUNTIFS(工单自购配件明细!AB:AB,$L$2,工单自购配件明细!R:R,C250)</f>
        <v>0</v>
      </c>
      <c r="M250" s="14">
        <f t="shared" si="3"/>
        <v>0</v>
      </c>
    </row>
    <row r="251" s="5" customFormat="1" customHeight="1" spans="1:13">
      <c r="A251" s="13" t="s">
        <v>28</v>
      </c>
      <c r="B251" s="13" t="s">
        <v>128</v>
      </c>
      <c r="C251" s="13" t="s">
        <v>158</v>
      </c>
      <c r="D251" s="14">
        <f>COUNTIFS(CSM服务项目!Q:Q,$D$2,CSM服务项目!F:F,C251)</f>
        <v>0</v>
      </c>
      <c r="E251" s="14">
        <f>COUNTIFS(CSM配件!R:R,$E$2,CSM配件!F:F,C251)</f>
        <v>0</v>
      </c>
      <c r="F251" s="14">
        <f>COUNTIFS(CSM配件!M:M,$F$2,CSM配件!F:F,C251)+COUNTIFS(工单自购配件明细!AB:AB,$F$2,工单自购配件明细!R:R,C251)</f>
        <v>0</v>
      </c>
      <c r="G251" s="14">
        <f>COUNTIFS(CSM配件!M:M,$G$2,CSM配件!F:F,C251)+COUNTIFS(工单自购配件明细!AB:AB,$G$2,工单自购配件明细!R:R,C251)</f>
        <v>0</v>
      </c>
      <c r="H251" s="14">
        <f>COUNTIFS(CSM配件!M:M,$H$2,CSM配件!F:F,C251)+COUNTIFS(工单自购配件明细!AB:AB,$H$2,工单自购配件明细!R:R,C251)</f>
        <v>0</v>
      </c>
      <c r="I251" s="14">
        <f>COUNTIFS(CSM配件!M:M,$I$2,CSM配件!F:F,C251)+COUNTIFS(工单自购配件明细!AB:AB,$I$2,工单自购配件明细!R:R,C251)</f>
        <v>0</v>
      </c>
      <c r="J251" s="14">
        <f>COUNTIFS(CSM配件!M:M,$J$2,CSM配件!F:F,C251)+COUNTIFS(工单自购配件明细!AB:AB,$J$2,工单自购配件明细!R:R,C251)</f>
        <v>0</v>
      </c>
      <c r="K251" s="14">
        <f>COUNTIFS(CSM配件!M:M,$K$2,CSM配件!F:F,C251)+COUNTIFS(工单自购配件明细!AB:AB,$K$2,工单自购配件明细!R:R,C251)</f>
        <v>0</v>
      </c>
      <c r="L251" s="14">
        <f>COUNTIFS(CSM配件!M:M,$L$2,CSM配件!F:F,C251)+COUNTIFS(工单自购配件明细!AB:AB,$L$2,工单自购配件明细!R:R,C251)</f>
        <v>0</v>
      </c>
      <c r="M251" s="14">
        <f t="shared" si="3"/>
        <v>0</v>
      </c>
    </row>
    <row r="252" s="5" customFormat="1" customHeight="1" spans="1:13">
      <c r="A252" s="13" t="s">
        <v>28</v>
      </c>
      <c r="B252" s="13" t="s">
        <v>128</v>
      </c>
      <c r="C252" s="13" t="s">
        <v>159</v>
      </c>
      <c r="D252" s="14">
        <f>COUNTIFS(CSM服务项目!Q:Q,$D$2,CSM服务项目!F:F,C252)</f>
        <v>0</v>
      </c>
      <c r="E252" s="14">
        <f>COUNTIFS(CSM配件!R:R,$E$2,CSM配件!F:F,C252)</f>
        <v>0</v>
      </c>
      <c r="F252" s="14">
        <f>COUNTIFS(CSM配件!M:M,$F$2,CSM配件!F:F,C252)+COUNTIFS(工单自购配件明细!AB:AB,$F$2,工单自购配件明细!R:R,C252)</f>
        <v>0</v>
      </c>
      <c r="G252" s="14">
        <f>COUNTIFS(CSM配件!M:M,$G$2,CSM配件!F:F,C252)+COUNTIFS(工单自购配件明细!AB:AB,$G$2,工单自购配件明细!R:R,C252)</f>
        <v>0</v>
      </c>
      <c r="H252" s="14">
        <f>COUNTIFS(CSM配件!M:M,$H$2,CSM配件!F:F,C252)+COUNTIFS(工单自购配件明细!AB:AB,$H$2,工单自购配件明细!R:R,C252)</f>
        <v>0</v>
      </c>
      <c r="I252" s="14">
        <f>COUNTIFS(CSM配件!M:M,$I$2,CSM配件!F:F,C252)+COUNTIFS(工单自购配件明细!AB:AB,$I$2,工单自购配件明细!R:R,C252)</f>
        <v>0</v>
      </c>
      <c r="J252" s="14">
        <f>COUNTIFS(CSM配件!M:M,$J$2,CSM配件!F:F,C252)+COUNTIFS(工单自购配件明细!AB:AB,$J$2,工单自购配件明细!R:R,C252)</f>
        <v>0</v>
      </c>
      <c r="K252" s="14">
        <f>COUNTIFS(CSM配件!M:M,$K$2,CSM配件!F:F,C252)+COUNTIFS(工单自购配件明细!AB:AB,$K$2,工单自购配件明细!R:R,C252)</f>
        <v>0</v>
      </c>
      <c r="L252" s="14">
        <f>COUNTIFS(CSM配件!M:M,$L$2,CSM配件!F:F,C252)+COUNTIFS(工单自购配件明细!AB:AB,$L$2,工单自购配件明细!R:R,C252)</f>
        <v>0</v>
      </c>
      <c r="M252" s="14">
        <f t="shared" si="3"/>
        <v>0</v>
      </c>
    </row>
    <row r="253" s="5" customFormat="1" customHeight="1" spans="1:13">
      <c r="A253" s="13" t="s">
        <v>28</v>
      </c>
      <c r="B253" s="13" t="s">
        <v>129</v>
      </c>
      <c r="C253" s="13" t="s">
        <v>169</v>
      </c>
      <c r="D253" s="14">
        <f>COUNTIFS(CSM服务项目!Q:Q,$D$2,CSM服务项目!F:F,C253)</f>
        <v>0</v>
      </c>
      <c r="E253" s="14">
        <f>COUNTIFS(CSM配件!R:R,$E$2,CSM配件!F:F,C253)</f>
        <v>0</v>
      </c>
      <c r="F253" s="14">
        <f>COUNTIFS(CSM配件!M:M,$F$2,CSM配件!F:F,C253)+COUNTIFS(工单自购配件明细!AB:AB,$F$2,工单自购配件明细!R:R,C253)</f>
        <v>0</v>
      </c>
      <c r="G253" s="14">
        <f>COUNTIFS(CSM配件!M:M,$G$2,CSM配件!F:F,C253)+COUNTIFS(工单自购配件明细!AB:AB,$G$2,工单自购配件明细!R:R,C253)</f>
        <v>0</v>
      </c>
      <c r="H253" s="14">
        <f>COUNTIFS(CSM配件!M:M,$H$2,CSM配件!F:F,C253)+COUNTIFS(工单自购配件明细!AB:AB,$H$2,工单自购配件明细!R:R,C253)</f>
        <v>0</v>
      </c>
      <c r="I253" s="14">
        <f>COUNTIFS(CSM配件!M:M,$I$2,CSM配件!F:F,C253)+COUNTIFS(工单自购配件明细!AB:AB,$I$2,工单自购配件明细!R:R,C253)</f>
        <v>0</v>
      </c>
      <c r="J253" s="14">
        <f>COUNTIFS(CSM配件!M:M,$J$2,CSM配件!F:F,C253)+COUNTIFS(工单自购配件明细!AB:AB,$J$2,工单自购配件明细!R:R,C253)</f>
        <v>0</v>
      </c>
      <c r="K253" s="14">
        <f>COUNTIFS(CSM配件!M:M,$K$2,CSM配件!F:F,C253)+COUNTIFS(工单自购配件明细!AB:AB,$K$2,工单自购配件明细!R:R,C253)</f>
        <v>0</v>
      </c>
      <c r="L253" s="14">
        <f>COUNTIFS(CSM配件!M:M,$L$2,CSM配件!F:F,C253)+COUNTIFS(工单自购配件明细!AB:AB,$L$2,工单自购配件明细!R:R,C253)</f>
        <v>0</v>
      </c>
      <c r="M253" s="14">
        <f t="shared" si="3"/>
        <v>0</v>
      </c>
    </row>
    <row r="254" s="5" customFormat="1" customHeight="1" spans="1:13">
      <c r="A254" s="13" t="s">
        <v>28</v>
      </c>
      <c r="B254" s="13" t="s">
        <v>129</v>
      </c>
      <c r="C254" s="13" t="s">
        <v>170</v>
      </c>
      <c r="D254" s="14">
        <f>COUNTIFS(CSM服务项目!Q:Q,$D$2,CSM服务项目!F:F,C254)</f>
        <v>0</v>
      </c>
      <c r="E254" s="14">
        <f>COUNTIFS(CSM配件!R:R,$E$2,CSM配件!F:F,C254)</f>
        <v>0</v>
      </c>
      <c r="F254" s="14">
        <f>COUNTIFS(CSM配件!M:M,$F$2,CSM配件!F:F,C254)+COUNTIFS(工单自购配件明细!AB:AB,$F$2,工单自购配件明细!R:R,C254)</f>
        <v>0</v>
      </c>
      <c r="G254" s="14">
        <f>COUNTIFS(CSM配件!M:M,$G$2,CSM配件!F:F,C254)+COUNTIFS(工单自购配件明细!AB:AB,$G$2,工单自购配件明细!R:R,C254)</f>
        <v>0</v>
      </c>
      <c r="H254" s="14">
        <f>COUNTIFS(CSM配件!M:M,$H$2,CSM配件!F:F,C254)+COUNTIFS(工单自购配件明细!AB:AB,$H$2,工单自购配件明细!R:R,C254)</f>
        <v>0</v>
      </c>
      <c r="I254" s="14">
        <f>COUNTIFS(CSM配件!M:M,$I$2,CSM配件!F:F,C254)+COUNTIFS(工单自购配件明细!AB:AB,$I$2,工单自购配件明细!R:R,C254)</f>
        <v>0</v>
      </c>
      <c r="J254" s="14">
        <f>COUNTIFS(CSM配件!M:M,$J$2,CSM配件!F:F,C254)+COUNTIFS(工单自购配件明细!AB:AB,$J$2,工单自购配件明细!R:R,C254)</f>
        <v>0</v>
      </c>
      <c r="K254" s="14">
        <f>COUNTIFS(CSM配件!M:M,$K$2,CSM配件!F:F,C254)+COUNTIFS(工单自购配件明细!AB:AB,$K$2,工单自购配件明细!R:R,C254)</f>
        <v>0</v>
      </c>
      <c r="L254" s="14">
        <f>COUNTIFS(CSM配件!M:M,$L$2,CSM配件!F:F,C254)+COUNTIFS(工单自购配件明细!AB:AB,$L$2,工单自购配件明细!R:R,C254)</f>
        <v>0</v>
      </c>
      <c r="M254" s="14">
        <f t="shared" si="3"/>
        <v>0</v>
      </c>
    </row>
    <row r="255" s="5" customFormat="1" customHeight="1" spans="1:13">
      <c r="A255" s="13" t="s">
        <v>28</v>
      </c>
      <c r="B255" s="13" t="s">
        <v>131</v>
      </c>
      <c r="C255" s="13" t="s">
        <v>172</v>
      </c>
      <c r="D255" s="14">
        <f>COUNTIFS(CSM服务项目!Q:Q,$D$2,CSM服务项目!F:F,C255)</f>
        <v>0</v>
      </c>
      <c r="E255" s="14">
        <f>COUNTIFS(CSM配件!R:R,$E$2,CSM配件!F:F,C255)</f>
        <v>0</v>
      </c>
      <c r="F255" s="14">
        <f>COUNTIFS(CSM配件!M:M,$F$2,CSM配件!F:F,C255)+COUNTIFS(工单自购配件明细!AB:AB,$F$2,工单自购配件明细!R:R,C255)</f>
        <v>0</v>
      </c>
      <c r="G255" s="14">
        <f>COUNTIFS(CSM配件!M:M,$G$2,CSM配件!F:F,C255)+COUNTIFS(工单自购配件明细!AB:AB,$G$2,工单自购配件明细!R:R,C255)</f>
        <v>0</v>
      </c>
      <c r="H255" s="14">
        <f>COUNTIFS(CSM配件!M:M,$H$2,CSM配件!F:F,C255)+COUNTIFS(工单自购配件明细!AB:AB,$H$2,工单自购配件明细!R:R,C255)</f>
        <v>0</v>
      </c>
      <c r="I255" s="14">
        <f>COUNTIFS(CSM配件!M:M,$I$2,CSM配件!F:F,C255)+COUNTIFS(工单自购配件明细!AB:AB,$I$2,工单自购配件明细!R:R,C255)</f>
        <v>0</v>
      </c>
      <c r="J255" s="14">
        <f>COUNTIFS(CSM配件!M:M,$J$2,CSM配件!F:F,C255)+COUNTIFS(工单自购配件明细!AB:AB,$J$2,工单自购配件明细!R:R,C255)</f>
        <v>0</v>
      </c>
      <c r="K255" s="14">
        <f>COUNTIFS(CSM配件!M:M,$K$2,CSM配件!F:F,C255)+COUNTIFS(工单自购配件明细!AB:AB,$K$2,工单自购配件明细!R:R,C255)</f>
        <v>0</v>
      </c>
      <c r="L255" s="14">
        <f>COUNTIFS(CSM配件!M:M,$L$2,CSM配件!F:F,C255)+COUNTIFS(工单自购配件明细!AB:AB,$L$2,工单自购配件明细!R:R,C255)</f>
        <v>0</v>
      </c>
      <c r="M255" s="14">
        <f t="shared" si="3"/>
        <v>0</v>
      </c>
    </row>
    <row r="256" s="5" customFormat="1" customHeight="1" spans="1:13">
      <c r="A256" s="13" t="s">
        <v>28</v>
      </c>
      <c r="B256" s="13" t="s">
        <v>133</v>
      </c>
      <c r="C256" s="13" t="s">
        <v>186</v>
      </c>
      <c r="D256" s="14">
        <f>COUNTIFS(CSM服务项目!Q:Q,$D$2,CSM服务项目!F:F,C256)</f>
        <v>0</v>
      </c>
      <c r="E256" s="14">
        <f>COUNTIFS(CSM配件!R:R,$E$2,CSM配件!F:F,C256)</f>
        <v>0</v>
      </c>
      <c r="F256" s="14">
        <f>COUNTIFS(CSM配件!M:M,$F$2,CSM配件!F:F,C256)+COUNTIFS(工单自购配件明细!AB:AB,$F$2,工单自购配件明细!R:R,C256)</f>
        <v>0</v>
      </c>
      <c r="G256" s="14">
        <f>COUNTIFS(CSM配件!M:M,$G$2,CSM配件!F:F,C256)+COUNTIFS(工单自购配件明细!AB:AB,$G$2,工单自购配件明细!R:R,C256)</f>
        <v>0</v>
      </c>
      <c r="H256" s="14">
        <f>COUNTIFS(CSM配件!M:M,$H$2,CSM配件!F:F,C256)+COUNTIFS(工单自购配件明细!AB:AB,$H$2,工单自购配件明细!R:R,C256)</f>
        <v>0</v>
      </c>
      <c r="I256" s="14">
        <f>COUNTIFS(CSM配件!M:M,$I$2,CSM配件!F:F,C256)+COUNTIFS(工单自购配件明细!AB:AB,$I$2,工单自购配件明细!R:R,C256)</f>
        <v>0</v>
      </c>
      <c r="J256" s="14">
        <f>COUNTIFS(CSM配件!M:M,$J$2,CSM配件!F:F,C256)+COUNTIFS(工单自购配件明细!AB:AB,$J$2,工单自购配件明细!R:R,C256)</f>
        <v>0</v>
      </c>
      <c r="K256" s="14">
        <f>COUNTIFS(CSM配件!M:M,$K$2,CSM配件!F:F,C256)+COUNTIFS(工单自购配件明细!AB:AB,$K$2,工单自购配件明细!R:R,C256)</f>
        <v>0</v>
      </c>
      <c r="L256" s="14">
        <f>COUNTIFS(CSM配件!M:M,$L$2,CSM配件!F:F,C256)+COUNTIFS(工单自购配件明细!AB:AB,$L$2,工单自购配件明细!R:R,C256)</f>
        <v>0</v>
      </c>
      <c r="M256" s="14">
        <f t="shared" si="3"/>
        <v>0</v>
      </c>
    </row>
    <row r="257" s="5" customFormat="1" customHeight="1" spans="1:13">
      <c r="A257" s="13" t="s">
        <v>28</v>
      </c>
      <c r="B257" s="13" t="s">
        <v>133</v>
      </c>
      <c r="C257" s="13" t="s">
        <v>187</v>
      </c>
      <c r="D257" s="14">
        <f>COUNTIFS(CSM服务项目!Q:Q,$D$2,CSM服务项目!F:F,C257)</f>
        <v>0</v>
      </c>
      <c r="E257" s="14">
        <f>COUNTIFS(CSM配件!R:R,$E$2,CSM配件!F:F,C257)</f>
        <v>0</v>
      </c>
      <c r="F257" s="14">
        <f>COUNTIFS(CSM配件!M:M,$F$2,CSM配件!F:F,C257)+COUNTIFS(工单自购配件明细!AB:AB,$F$2,工单自购配件明细!R:R,C257)</f>
        <v>0</v>
      </c>
      <c r="G257" s="14">
        <f>COUNTIFS(CSM配件!M:M,$G$2,CSM配件!F:F,C257)+COUNTIFS(工单自购配件明细!AB:AB,$G$2,工单自购配件明细!R:R,C257)</f>
        <v>0</v>
      </c>
      <c r="H257" s="14">
        <f>COUNTIFS(CSM配件!M:M,$H$2,CSM配件!F:F,C257)+COUNTIFS(工单自购配件明细!AB:AB,$H$2,工单自购配件明细!R:R,C257)</f>
        <v>0</v>
      </c>
      <c r="I257" s="14">
        <f>COUNTIFS(CSM配件!M:M,$I$2,CSM配件!F:F,C257)+COUNTIFS(工单自购配件明细!AB:AB,$I$2,工单自购配件明细!R:R,C257)</f>
        <v>0</v>
      </c>
      <c r="J257" s="14">
        <f>COUNTIFS(CSM配件!M:M,$J$2,CSM配件!F:F,C257)+COUNTIFS(工单自购配件明细!AB:AB,$J$2,工单自购配件明细!R:R,C257)</f>
        <v>0</v>
      </c>
      <c r="K257" s="14">
        <f>COUNTIFS(CSM配件!M:M,$K$2,CSM配件!F:F,C257)+COUNTIFS(工单自购配件明细!AB:AB,$K$2,工单自购配件明细!R:R,C257)</f>
        <v>0</v>
      </c>
      <c r="L257" s="14">
        <f>COUNTIFS(CSM配件!M:M,$L$2,CSM配件!F:F,C257)+COUNTIFS(工单自购配件明细!AB:AB,$L$2,工单自购配件明细!R:R,C257)</f>
        <v>0</v>
      </c>
      <c r="M257" s="14">
        <f t="shared" si="3"/>
        <v>0</v>
      </c>
    </row>
    <row r="258" s="5" customFormat="1" customHeight="1" spans="1:13">
      <c r="A258" s="13" t="s">
        <v>28</v>
      </c>
      <c r="B258" s="13" t="s">
        <v>133</v>
      </c>
      <c r="C258" s="13" t="s">
        <v>188</v>
      </c>
      <c r="D258" s="14">
        <f>COUNTIFS(CSM服务项目!Q:Q,$D$2,CSM服务项目!F:F,C258)</f>
        <v>0</v>
      </c>
      <c r="E258" s="14">
        <f>COUNTIFS(CSM配件!R:R,$E$2,CSM配件!F:F,C258)</f>
        <v>0</v>
      </c>
      <c r="F258" s="14">
        <f>COUNTIFS(CSM配件!M:M,$F$2,CSM配件!F:F,C258)+COUNTIFS(工单自购配件明细!AB:AB,$F$2,工单自购配件明细!R:R,C258)</f>
        <v>0</v>
      </c>
      <c r="G258" s="14">
        <f>COUNTIFS(CSM配件!M:M,$G$2,CSM配件!F:F,C258)+COUNTIFS(工单自购配件明细!AB:AB,$G$2,工单自购配件明细!R:R,C258)</f>
        <v>0</v>
      </c>
      <c r="H258" s="14">
        <f>COUNTIFS(CSM配件!M:M,$H$2,CSM配件!F:F,C258)+COUNTIFS(工单自购配件明细!AB:AB,$H$2,工单自购配件明细!R:R,C258)</f>
        <v>0</v>
      </c>
      <c r="I258" s="14">
        <f>COUNTIFS(CSM配件!M:M,$I$2,CSM配件!F:F,C258)+COUNTIFS(工单自购配件明细!AB:AB,$I$2,工单自购配件明细!R:R,C258)</f>
        <v>0</v>
      </c>
      <c r="J258" s="14">
        <f>COUNTIFS(CSM配件!M:M,$J$2,CSM配件!F:F,C258)+COUNTIFS(工单自购配件明细!AB:AB,$J$2,工单自购配件明细!R:R,C258)</f>
        <v>0</v>
      </c>
      <c r="K258" s="14">
        <f>COUNTIFS(CSM配件!M:M,$K$2,CSM配件!F:F,C258)+COUNTIFS(工单自购配件明细!AB:AB,$K$2,工单自购配件明细!R:R,C258)</f>
        <v>0</v>
      </c>
      <c r="L258" s="14">
        <f>COUNTIFS(CSM配件!M:M,$L$2,CSM配件!F:F,C258)+COUNTIFS(工单自购配件明细!AB:AB,$L$2,工单自购配件明细!R:R,C258)</f>
        <v>0</v>
      </c>
      <c r="M258" s="14">
        <f t="shared" si="3"/>
        <v>0</v>
      </c>
    </row>
    <row r="259" s="5" customFormat="1" customHeight="1" spans="1:13">
      <c r="A259" s="13" t="s">
        <v>28</v>
      </c>
      <c r="B259" s="13" t="s">
        <v>133</v>
      </c>
      <c r="C259" s="13" t="s">
        <v>189</v>
      </c>
      <c r="D259" s="14">
        <f>COUNTIFS(CSM服务项目!Q:Q,$D$2,CSM服务项目!F:F,C259)</f>
        <v>0</v>
      </c>
      <c r="E259" s="14">
        <f>COUNTIFS(CSM配件!R:R,$E$2,CSM配件!F:F,C259)</f>
        <v>0</v>
      </c>
      <c r="F259" s="14">
        <f>COUNTIFS(CSM配件!M:M,$F$2,CSM配件!F:F,C259)+COUNTIFS(工单自购配件明细!AB:AB,$F$2,工单自购配件明细!R:R,C259)</f>
        <v>0</v>
      </c>
      <c r="G259" s="14">
        <f>COUNTIFS(CSM配件!M:M,$G$2,CSM配件!F:F,C259)+COUNTIFS(工单自购配件明细!AB:AB,$G$2,工单自购配件明细!R:R,C259)</f>
        <v>0</v>
      </c>
      <c r="H259" s="14">
        <f>COUNTIFS(CSM配件!M:M,$H$2,CSM配件!F:F,C259)+COUNTIFS(工单自购配件明细!AB:AB,$H$2,工单自购配件明细!R:R,C259)</f>
        <v>0</v>
      </c>
      <c r="I259" s="14">
        <f>COUNTIFS(CSM配件!M:M,$I$2,CSM配件!F:F,C259)+COUNTIFS(工单自购配件明细!AB:AB,$I$2,工单自购配件明细!R:R,C259)</f>
        <v>0</v>
      </c>
      <c r="J259" s="14">
        <f>COUNTIFS(CSM配件!M:M,$J$2,CSM配件!F:F,C259)+COUNTIFS(工单自购配件明细!AB:AB,$J$2,工单自购配件明细!R:R,C259)</f>
        <v>0</v>
      </c>
      <c r="K259" s="14">
        <f>COUNTIFS(CSM配件!M:M,$K$2,CSM配件!F:F,C259)+COUNTIFS(工单自购配件明细!AB:AB,$K$2,工单自购配件明细!R:R,C259)</f>
        <v>0</v>
      </c>
      <c r="L259" s="14">
        <f>COUNTIFS(CSM配件!M:M,$L$2,CSM配件!F:F,C259)+COUNTIFS(工单自购配件明细!AB:AB,$L$2,工单自购配件明细!R:R,C259)</f>
        <v>0</v>
      </c>
      <c r="M259" s="14">
        <f t="shared" ref="M259:M281" si="4">I259+J259+K259+L259</f>
        <v>0</v>
      </c>
    </row>
    <row r="260" s="5" customFormat="1" customHeight="1" spans="1:13">
      <c r="A260" s="13" t="s">
        <v>28</v>
      </c>
      <c r="B260" s="13" t="s">
        <v>133</v>
      </c>
      <c r="C260" s="13" t="s">
        <v>190</v>
      </c>
      <c r="D260" s="14">
        <f>COUNTIFS(CSM服务项目!Q:Q,$D$2,CSM服务项目!F:F,C260)</f>
        <v>0</v>
      </c>
      <c r="E260" s="14">
        <f>COUNTIFS(CSM配件!R:R,$E$2,CSM配件!F:F,C260)</f>
        <v>0</v>
      </c>
      <c r="F260" s="14">
        <f>COUNTIFS(CSM配件!M:M,$F$2,CSM配件!F:F,C260)+COUNTIFS(工单自购配件明细!AB:AB,$F$2,工单自购配件明细!R:R,C260)</f>
        <v>0</v>
      </c>
      <c r="G260" s="14">
        <f>COUNTIFS(CSM配件!M:M,$G$2,CSM配件!F:F,C260)+COUNTIFS(工单自购配件明细!AB:AB,$G$2,工单自购配件明细!R:R,C260)</f>
        <v>0</v>
      </c>
      <c r="H260" s="14">
        <f>COUNTIFS(CSM配件!M:M,$H$2,CSM配件!F:F,C260)+COUNTIFS(工单自购配件明细!AB:AB,$H$2,工单自购配件明细!R:R,C260)</f>
        <v>0</v>
      </c>
      <c r="I260" s="14">
        <f>COUNTIFS(CSM配件!M:M,$I$2,CSM配件!F:F,C260)+COUNTIFS(工单自购配件明细!AB:AB,$I$2,工单自购配件明细!R:R,C260)</f>
        <v>0</v>
      </c>
      <c r="J260" s="14">
        <f>COUNTIFS(CSM配件!M:M,$J$2,CSM配件!F:F,C260)+COUNTIFS(工单自购配件明细!AB:AB,$J$2,工单自购配件明细!R:R,C260)</f>
        <v>0</v>
      </c>
      <c r="K260" s="14">
        <f>COUNTIFS(CSM配件!M:M,$K$2,CSM配件!F:F,C260)+COUNTIFS(工单自购配件明细!AB:AB,$K$2,工单自购配件明细!R:R,C260)</f>
        <v>0</v>
      </c>
      <c r="L260" s="14">
        <f>COUNTIFS(CSM配件!M:M,$L$2,CSM配件!F:F,C260)+COUNTIFS(工单自购配件明细!AB:AB,$L$2,工单自购配件明细!R:R,C260)</f>
        <v>0</v>
      </c>
      <c r="M260" s="14">
        <f t="shared" si="4"/>
        <v>0</v>
      </c>
    </row>
    <row r="261" s="5" customFormat="1" customHeight="1" spans="1:13">
      <c r="A261" s="13" t="s">
        <v>28</v>
      </c>
      <c r="B261" s="13" t="s">
        <v>133</v>
      </c>
      <c r="C261" s="13" t="s">
        <v>191</v>
      </c>
      <c r="D261" s="14">
        <f>COUNTIFS(CSM服务项目!Q:Q,$D$2,CSM服务项目!F:F,C261)</f>
        <v>0</v>
      </c>
      <c r="E261" s="14">
        <f>COUNTIFS(CSM配件!R:R,$E$2,CSM配件!F:F,C261)</f>
        <v>0</v>
      </c>
      <c r="F261" s="14">
        <f>COUNTIFS(CSM配件!M:M,$F$2,CSM配件!F:F,C261)+COUNTIFS(工单自购配件明细!AB:AB,$F$2,工单自购配件明细!R:R,C261)</f>
        <v>0</v>
      </c>
      <c r="G261" s="14">
        <f>COUNTIFS(CSM配件!M:M,$G$2,CSM配件!F:F,C261)+COUNTIFS(工单自购配件明细!AB:AB,$G$2,工单自购配件明细!R:R,C261)</f>
        <v>0</v>
      </c>
      <c r="H261" s="14">
        <f>COUNTIFS(CSM配件!M:M,$H$2,CSM配件!F:F,C261)+COUNTIFS(工单自购配件明细!AB:AB,$H$2,工单自购配件明细!R:R,C261)</f>
        <v>0</v>
      </c>
      <c r="I261" s="14">
        <f>COUNTIFS(CSM配件!M:M,$I$2,CSM配件!F:F,C261)+COUNTIFS(工单自购配件明细!AB:AB,$I$2,工单自购配件明细!R:R,C261)</f>
        <v>0</v>
      </c>
      <c r="J261" s="14">
        <f>COUNTIFS(CSM配件!M:M,$J$2,CSM配件!F:F,C261)+COUNTIFS(工单自购配件明细!AB:AB,$J$2,工单自购配件明细!R:R,C261)</f>
        <v>0</v>
      </c>
      <c r="K261" s="14">
        <f>COUNTIFS(CSM配件!M:M,$K$2,CSM配件!F:F,C261)+COUNTIFS(工单自购配件明细!AB:AB,$K$2,工单自购配件明细!R:R,C261)</f>
        <v>0</v>
      </c>
      <c r="L261" s="14">
        <f>COUNTIFS(CSM配件!M:M,$L$2,CSM配件!F:F,C261)+COUNTIFS(工单自购配件明细!AB:AB,$L$2,工单自购配件明细!R:R,C261)</f>
        <v>0</v>
      </c>
      <c r="M261" s="14">
        <f t="shared" si="4"/>
        <v>0</v>
      </c>
    </row>
    <row r="262" s="5" customFormat="1" customHeight="1" spans="1:13">
      <c r="A262" s="13" t="s">
        <v>28</v>
      </c>
      <c r="B262" s="13" t="s">
        <v>133</v>
      </c>
      <c r="C262" s="13" t="s">
        <v>192</v>
      </c>
      <c r="D262" s="14">
        <f>COUNTIFS(CSM服务项目!Q:Q,$D$2,CSM服务项目!F:F,C262)</f>
        <v>0</v>
      </c>
      <c r="E262" s="14">
        <f>COUNTIFS(CSM配件!R:R,$E$2,CSM配件!F:F,C262)</f>
        <v>0</v>
      </c>
      <c r="F262" s="14">
        <f>COUNTIFS(CSM配件!M:M,$F$2,CSM配件!F:F,C262)+COUNTIFS(工单自购配件明细!AB:AB,$F$2,工单自购配件明细!R:R,C262)</f>
        <v>0</v>
      </c>
      <c r="G262" s="14">
        <f>COUNTIFS(CSM配件!M:M,$G$2,CSM配件!F:F,C262)+COUNTIFS(工单自购配件明细!AB:AB,$G$2,工单自购配件明细!R:R,C262)</f>
        <v>0</v>
      </c>
      <c r="H262" s="14">
        <f>COUNTIFS(CSM配件!M:M,$H$2,CSM配件!F:F,C262)+COUNTIFS(工单自购配件明细!AB:AB,$H$2,工单自购配件明细!R:R,C262)</f>
        <v>0</v>
      </c>
      <c r="I262" s="14">
        <f>COUNTIFS(CSM配件!M:M,$I$2,CSM配件!F:F,C262)+COUNTIFS(工单自购配件明细!AB:AB,$I$2,工单自购配件明细!R:R,C262)</f>
        <v>0</v>
      </c>
      <c r="J262" s="14">
        <f>COUNTIFS(CSM配件!M:M,$J$2,CSM配件!F:F,C262)+COUNTIFS(工单自购配件明细!AB:AB,$J$2,工单自购配件明细!R:R,C262)</f>
        <v>0</v>
      </c>
      <c r="K262" s="14">
        <f>COUNTIFS(CSM配件!M:M,$K$2,CSM配件!F:F,C262)+COUNTIFS(工单自购配件明细!AB:AB,$K$2,工单自购配件明细!R:R,C262)</f>
        <v>0</v>
      </c>
      <c r="L262" s="14">
        <f>COUNTIFS(CSM配件!M:M,$L$2,CSM配件!F:F,C262)+COUNTIFS(工单自购配件明细!AB:AB,$L$2,工单自购配件明细!R:R,C262)</f>
        <v>0</v>
      </c>
      <c r="M262" s="14">
        <f t="shared" si="4"/>
        <v>0</v>
      </c>
    </row>
    <row r="263" s="5" customFormat="1" customHeight="1" spans="1:13">
      <c r="A263" s="13" t="s">
        <v>28</v>
      </c>
      <c r="B263" s="13" t="s">
        <v>134</v>
      </c>
      <c r="C263" s="13" t="s">
        <v>194</v>
      </c>
      <c r="D263" s="14">
        <f>COUNTIFS(CSM服务项目!Q:Q,$D$2,CSM服务项目!F:F,C263)</f>
        <v>0</v>
      </c>
      <c r="E263" s="14">
        <f>COUNTIFS(CSM配件!R:R,$E$2,CSM配件!F:F,C263)</f>
        <v>0</v>
      </c>
      <c r="F263" s="14">
        <f>COUNTIFS(CSM配件!M:M,$F$2,CSM配件!F:F,C263)+COUNTIFS(工单自购配件明细!AB:AB,$F$2,工单自购配件明细!R:R,C263)</f>
        <v>0</v>
      </c>
      <c r="G263" s="14">
        <f>COUNTIFS(CSM配件!M:M,$G$2,CSM配件!F:F,C263)+COUNTIFS(工单自购配件明细!AB:AB,$G$2,工单自购配件明细!R:R,C263)</f>
        <v>0</v>
      </c>
      <c r="H263" s="14">
        <f>COUNTIFS(CSM配件!M:M,$H$2,CSM配件!F:F,C263)+COUNTIFS(工单自购配件明细!AB:AB,$H$2,工单自购配件明细!R:R,C263)</f>
        <v>0</v>
      </c>
      <c r="I263" s="14">
        <f>COUNTIFS(CSM配件!M:M,$I$2,CSM配件!F:F,C263)+COUNTIFS(工单自购配件明细!AB:AB,$I$2,工单自购配件明细!R:R,C263)</f>
        <v>0</v>
      </c>
      <c r="J263" s="14">
        <f>COUNTIFS(CSM配件!M:M,$J$2,CSM配件!F:F,C263)+COUNTIFS(工单自购配件明细!AB:AB,$J$2,工单自购配件明细!R:R,C263)</f>
        <v>0</v>
      </c>
      <c r="K263" s="14">
        <f>COUNTIFS(CSM配件!M:M,$K$2,CSM配件!F:F,C263)+COUNTIFS(工单自购配件明细!AB:AB,$K$2,工单自购配件明细!R:R,C263)</f>
        <v>0</v>
      </c>
      <c r="L263" s="14">
        <f>COUNTIFS(CSM配件!M:M,$L$2,CSM配件!F:F,C263)+COUNTIFS(工单自购配件明细!AB:AB,$L$2,工单自购配件明细!R:R,C263)</f>
        <v>0</v>
      </c>
      <c r="M263" s="14">
        <f t="shared" si="4"/>
        <v>0</v>
      </c>
    </row>
    <row r="264" s="5" customFormat="1" customHeight="1" spans="1:13">
      <c r="A264" s="13" t="s">
        <v>28</v>
      </c>
      <c r="B264" s="13" t="s">
        <v>136</v>
      </c>
      <c r="C264" s="13" t="s">
        <v>202</v>
      </c>
      <c r="D264" s="14">
        <f>COUNTIFS(CSM服务项目!Q:Q,$D$2,CSM服务项目!F:F,C264)</f>
        <v>0</v>
      </c>
      <c r="E264" s="14">
        <f>COUNTIFS(CSM配件!R:R,$E$2,CSM配件!F:F,C264)</f>
        <v>0</v>
      </c>
      <c r="F264" s="14">
        <f>COUNTIFS(CSM配件!M:M,$F$2,CSM配件!F:F,C264)+COUNTIFS(工单自购配件明细!AB:AB,$F$2,工单自购配件明细!R:R,C264)</f>
        <v>0</v>
      </c>
      <c r="G264" s="14">
        <f>COUNTIFS(CSM配件!M:M,$G$2,CSM配件!F:F,C264)+COUNTIFS(工单自购配件明细!AB:AB,$G$2,工单自购配件明细!R:R,C264)</f>
        <v>0</v>
      </c>
      <c r="H264" s="14">
        <f>COUNTIFS(CSM配件!M:M,$H$2,CSM配件!F:F,C264)+COUNTIFS(工单自购配件明细!AB:AB,$H$2,工单自购配件明细!R:R,C264)</f>
        <v>0</v>
      </c>
      <c r="I264" s="14">
        <f>COUNTIFS(CSM配件!M:M,$I$2,CSM配件!F:F,C264)+COUNTIFS(工单自购配件明细!AB:AB,$I$2,工单自购配件明细!R:R,C264)</f>
        <v>0</v>
      </c>
      <c r="J264" s="14">
        <f>COUNTIFS(CSM配件!M:M,$J$2,CSM配件!F:F,C264)+COUNTIFS(工单自购配件明细!AB:AB,$J$2,工单自购配件明细!R:R,C264)</f>
        <v>0</v>
      </c>
      <c r="K264" s="14">
        <f>COUNTIFS(CSM配件!M:M,$K$2,CSM配件!F:F,C264)+COUNTIFS(工单自购配件明细!AB:AB,$K$2,工单自购配件明细!R:R,C264)</f>
        <v>0</v>
      </c>
      <c r="L264" s="14">
        <f>COUNTIFS(CSM配件!M:M,$L$2,CSM配件!F:F,C264)+COUNTIFS(工单自购配件明细!AB:AB,$L$2,工单自购配件明细!R:R,C264)</f>
        <v>0</v>
      </c>
      <c r="M264" s="14">
        <f t="shared" si="4"/>
        <v>0</v>
      </c>
    </row>
    <row r="265" s="5" customFormat="1" customHeight="1" spans="1:13">
      <c r="A265" s="13" t="s">
        <v>28</v>
      </c>
      <c r="B265" s="13" t="s">
        <v>137</v>
      </c>
      <c r="C265" s="13" t="s">
        <v>204</v>
      </c>
      <c r="D265" s="14">
        <f>COUNTIFS(CSM服务项目!Q:Q,$D$2,CSM服务项目!F:F,C265)</f>
        <v>0</v>
      </c>
      <c r="E265" s="14">
        <f>COUNTIFS(CSM配件!R:R,$E$2,CSM配件!F:F,C265)</f>
        <v>0</v>
      </c>
      <c r="F265" s="14">
        <f>COUNTIFS(CSM配件!M:M,$F$2,CSM配件!F:F,C265)+COUNTIFS(工单自购配件明细!AB:AB,$F$2,工单自购配件明细!R:R,C265)</f>
        <v>0</v>
      </c>
      <c r="G265" s="14">
        <f>COUNTIFS(CSM配件!M:M,$G$2,CSM配件!F:F,C265)+COUNTIFS(工单自购配件明细!AB:AB,$G$2,工单自购配件明细!R:R,C265)</f>
        <v>0</v>
      </c>
      <c r="H265" s="14">
        <f>COUNTIFS(CSM配件!M:M,$H$2,CSM配件!F:F,C265)+COUNTIFS(工单自购配件明细!AB:AB,$H$2,工单自购配件明细!R:R,C265)</f>
        <v>0</v>
      </c>
      <c r="I265" s="14">
        <f>COUNTIFS(CSM配件!M:M,$I$2,CSM配件!F:F,C265)+COUNTIFS(工单自购配件明细!AB:AB,$I$2,工单自购配件明细!R:R,C265)</f>
        <v>0</v>
      </c>
      <c r="J265" s="14">
        <f>COUNTIFS(CSM配件!M:M,$J$2,CSM配件!F:F,C265)+COUNTIFS(工单自购配件明细!AB:AB,$J$2,工单自购配件明细!R:R,C265)</f>
        <v>0</v>
      </c>
      <c r="K265" s="14">
        <f>COUNTIFS(CSM配件!M:M,$K$2,CSM配件!F:F,C265)+COUNTIFS(工单自购配件明细!AB:AB,$K$2,工单自购配件明细!R:R,C265)</f>
        <v>0</v>
      </c>
      <c r="L265" s="14">
        <f>COUNTIFS(CSM配件!M:M,$L$2,CSM配件!F:F,C265)+COUNTIFS(工单自购配件明细!AB:AB,$L$2,工单自购配件明细!R:R,C265)</f>
        <v>0</v>
      </c>
      <c r="M265" s="14">
        <f t="shared" si="4"/>
        <v>0</v>
      </c>
    </row>
    <row r="266" s="5" customFormat="1" customHeight="1" spans="1:13">
      <c r="A266" s="13" t="s">
        <v>28</v>
      </c>
      <c r="B266" s="13" t="s">
        <v>137</v>
      </c>
      <c r="C266" s="13" t="s">
        <v>205</v>
      </c>
      <c r="D266" s="14">
        <f>COUNTIFS(CSM服务项目!Q:Q,$D$2,CSM服务项目!F:F,C266)</f>
        <v>0</v>
      </c>
      <c r="E266" s="14">
        <f>COUNTIFS(CSM配件!R:R,$E$2,CSM配件!F:F,C266)</f>
        <v>0</v>
      </c>
      <c r="F266" s="14">
        <f>COUNTIFS(CSM配件!M:M,$F$2,CSM配件!F:F,C266)+COUNTIFS(工单自购配件明细!AB:AB,$F$2,工单自购配件明细!R:R,C266)</f>
        <v>0</v>
      </c>
      <c r="G266" s="14">
        <f>COUNTIFS(CSM配件!M:M,$G$2,CSM配件!F:F,C266)+COUNTIFS(工单自购配件明细!AB:AB,$G$2,工单自购配件明细!R:R,C266)</f>
        <v>0</v>
      </c>
      <c r="H266" s="14">
        <f>COUNTIFS(CSM配件!M:M,$H$2,CSM配件!F:F,C266)+COUNTIFS(工单自购配件明细!AB:AB,$H$2,工单自购配件明细!R:R,C266)</f>
        <v>0</v>
      </c>
      <c r="I266" s="14">
        <f>COUNTIFS(CSM配件!M:M,$I$2,CSM配件!F:F,C266)+COUNTIFS(工单自购配件明细!AB:AB,$I$2,工单自购配件明细!R:R,C266)</f>
        <v>0</v>
      </c>
      <c r="J266" s="14">
        <f>COUNTIFS(CSM配件!M:M,$J$2,CSM配件!F:F,C266)+COUNTIFS(工单自购配件明细!AB:AB,$J$2,工单自购配件明细!R:R,C266)</f>
        <v>0</v>
      </c>
      <c r="K266" s="14">
        <f>COUNTIFS(CSM配件!M:M,$K$2,CSM配件!F:F,C266)+COUNTIFS(工单自购配件明细!AB:AB,$K$2,工单自购配件明细!R:R,C266)</f>
        <v>0</v>
      </c>
      <c r="L266" s="14">
        <f>COUNTIFS(CSM配件!M:M,$L$2,CSM配件!F:F,C266)+COUNTIFS(工单自购配件明细!AB:AB,$L$2,工单自购配件明细!R:R,C266)</f>
        <v>0</v>
      </c>
      <c r="M266" s="14">
        <f t="shared" si="4"/>
        <v>0</v>
      </c>
    </row>
    <row r="267" s="5" customFormat="1" customHeight="1" spans="1:13">
      <c r="A267" s="13" t="s">
        <v>28</v>
      </c>
      <c r="B267" s="13" t="s">
        <v>137</v>
      </c>
      <c r="C267" s="13" t="s">
        <v>206</v>
      </c>
      <c r="D267" s="14">
        <f>COUNTIFS(CSM服务项目!Q:Q,$D$2,CSM服务项目!F:F,C267)</f>
        <v>0</v>
      </c>
      <c r="E267" s="14">
        <f>COUNTIFS(CSM配件!R:R,$E$2,CSM配件!F:F,C267)</f>
        <v>0</v>
      </c>
      <c r="F267" s="14">
        <f>COUNTIFS(CSM配件!M:M,$F$2,CSM配件!F:F,C267)+COUNTIFS(工单自购配件明细!AB:AB,$F$2,工单自购配件明细!R:R,C267)</f>
        <v>0</v>
      </c>
      <c r="G267" s="14">
        <f>COUNTIFS(CSM配件!M:M,$G$2,CSM配件!F:F,C267)+COUNTIFS(工单自购配件明细!AB:AB,$G$2,工单自购配件明细!R:R,C267)</f>
        <v>0</v>
      </c>
      <c r="H267" s="14">
        <f>COUNTIFS(CSM配件!M:M,$H$2,CSM配件!F:F,C267)+COUNTIFS(工单自购配件明细!AB:AB,$H$2,工单自购配件明细!R:R,C267)</f>
        <v>0</v>
      </c>
      <c r="I267" s="14">
        <f>COUNTIFS(CSM配件!M:M,$I$2,CSM配件!F:F,C267)+COUNTIFS(工单自购配件明细!AB:AB,$I$2,工单自购配件明细!R:R,C267)</f>
        <v>0</v>
      </c>
      <c r="J267" s="14">
        <f>COUNTIFS(CSM配件!M:M,$J$2,CSM配件!F:F,C267)+COUNTIFS(工单自购配件明细!AB:AB,$J$2,工单自购配件明细!R:R,C267)</f>
        <v>0</v>
      </c>
      <c r="K267" s="14">
        <f>COUNTIFS(CSM配件!M:M,$K$2,CSM配件!F:F,C267)+COUNTIFS(工单自购配件明细!AB:AB,$K$2,工单自购配件明细!R:R,C267)</f>
        <v>0</v>
      </c>
      <c r="L267" s="14">
        <f>COUNTIFS(CSM配件!M:M,$L$2,CSM配件!F:F,C267)+COUNTIFS(工单自购配件明细!AB:AB,$L$2,工单自购配件明细!R:R,C267)</f>
        <v>0</v>
      </c>
      <c r="M267" s="14">
        <f t="shared" si="4"/>
        <v>0</v>
      </c>
    </row>
    <row r="268" s="5" customFormat="1" customHeight="1" spans="1:13">
      <c r="A268" s="13" t="s">
        <v>28</v>
      </c>
      <c r="B268" s="13" t="s">
        <v>137</v>
      </c>
      <c r="C268" s="13" t="s">
        <v>207</v>
      </c>
      <c r="D268" s="14">
        <f>COUNTIFS(CSM服务项目!Q:Q,$D$2,CSM服务项目!F:F,C268)</f>
        <v>0</v>
      </c>
      <c r="E268" s="14">
        <f>COUNTIFS(CSM配件!R:R,$E$2,CSM配件!F:F,C268)</f>
        <v>0</v>
      </c>
      <c r="F268" s="14">
        <f>COUNTIFS(CSM配件!M:M,$F$2,CSM配件!F:F,C268)+COUNTIFS(工单自购配件明细!AB:AB,$F$2,工单自购配件明细!R:R,C268)</f>
        <v>0</v>
      </c>
      <c r="G268" s="14">
        <f>COUNTIFS(CSM配件!M:M,$G$2,CSM配件!F:F,C268)+COUNTIFS(工单自购配件明细!AB:AB,$G$2,工单自购配件明细!R:R,C268)</f>
        <v>0</v>
      </c>
      <c r="H268" s="14">
        <f>COUNTIFS(CSM配件!M:M,$H$2,CSM配件!F:F,C268)+COUNTIFS(工单自购配件明细!AB:AB,$H$2,工单自购配件明细!R:R,C268)</f>
        <v>0</v>
      </c>
      <c r="I268" s="14">
        <f>COUNTIFS(CSM配件!M:M,$I$2,CSM配件!F:F,C268)+COUNTIFS(工单自购配件明细!AB:AB,$I$2,工单自购配件明细!R:R,C268)</f>
        <v>0</v>
      </c>
      <c r="J268" s="14">
        <f>COUNTIFS(CSM配件!M:M,$J$2,CSM配件!F:F,C268)+COUNTIFS(工单自购配件明细!AB:AB,$J$2,工单自购配件明细!R:R,C268)</f>
        <v>0</v>
      </c>
      <c r="K268" s="14">
        <f>COUNTIFS(CSM配件!M:M,$K$2,CSM配件!F:F,C268)+COUNTIFS(工单自购配件明细!AB:AB,$K$2,工单自购配件明细!R:R,C268)</f>
        <v>0</v>
      </c>
      <c r="L268" s="14">
        <f>COUNTIFS(CSM配件!M:M,$L$2,CSM配件!F:F,C268)+COUNTIFS(工单自购配件明细!AB:AB,$L$2,工单自购配件明细!R:R,C268)</f>
        <v>0</v>
      </c>
      <c r="M268" s="14">
        <f t="shared" si="4"/>
        <v>0</v>
      </c>
    </row>
    <row r="269" s="5" customFormat="1" customHeight="1" spans="1:13">
      <c r="A269" s="13" t="s">
        <v>28</v>
      </c>
      <c r="B269" s="13" t="s">
        <v>139</v>
      </c>
      <c r="C269" s="13" t="s">
        <v>210</v>
      </c>
      <c r="D269" s="14">
        <f>COUNTIFS(CSM服务项目!Q:Q,$D$2,CSM服务项目!F:F,C269)</f>
        <v>0</v>
      </c>
      <c r="E269" s="14">
        <f>COUNTIFS(CSM配件!R:R,$E$2,CSM配件!F:F,C269)</f>
        <v>0</v>
      </c>
      <c r="F269" s="14">
        <f>COUNTIFS(CSM配件!M:M,$F$2,CSM配件!F:F,C269)+COUNTIFS(工单自购配件明细!AB:AB,$F$2,工单自购配件明细!R:R,C269)</f>
        <v>0</v>
      </c>
      <c r="G269" s="14">
        <f>COUNTIFS(CSM配件!M:M,$G$2,CSM配件!F:F,C269)+COUNTIFS(工单自购配件明细!AB:AB,$G$2,工单自购配件明细!R:R,C269)</f>
        <v>0</v>
      </c>
      <c r="H269" s="14">
        <f>COUNTIFS(CSM配件!M:M,$H$2,CSM配件!F:F,C269)+COUNTIFS(工单自购配件明细!AB:AB,$H$2,工单自购配件明细!R:R,C269)</f>
        <v>0</v>
      </c>
      <c r="I269" s="14">
        <f>COUNTIFS(CSM配件!M:M,$I$2,CSM配件!F:F,C269)+COUNTIFS(工单自购配件明细!AB:AB,$I$2,工单自购配件明细!R:R,C269)</f>
        <v>0</v>
      </c>
      <c r="J269" s="14">
        <f>COUNTIFS(CSM配件!M:M,$J$2,CSM配件!F:F,C269)+COUNTIFS(工单自购配件明细!AB:AB,$J$2,工单自购配件明细!R:R,C269)</f>
        <v>0</v>
      </c>
      <c r="K269" s="14">
        <f>COUNTIFS(CSM配件!M:M,$K$2,CSM配件!F:F,C269)+COUNTIFS(工单自购配件明细!AB:AB,$K$2,工单自购配件明细!R:R,C269)</f>
        <v>0</v>
      </c>
      <c r="L269" s="14">
        <f>COUNTIFS(CSM配件!M:M,$L$2,CSM配件!F:F,C269)+COUNTIFS(工单自购配件明细!AB:AB,$L$2,工单自购配件明细!R:R,C269)</f>
        <v>0</v>
      </c>
      <c r="M269" s="14">
        <f t="shared" si="4"/>
        <v>0</v>
      </c>
    </row>
    <row r="270" s="5" customFormat="1" customHeight="1" spans="1:13">
      <c r="A270" s="13" t="s">
        <v>28</v>
      </c>
      <c r="B270" s="13" t="s">
        <v>143</v>
      </c>
      <c r="C270" s="13" t="s">
        <v>214</v>
      </c>
      <c r="D270" s="14">
        <f>COUNTIFS(CSM服务项目!Q:Q,$D$2,CSM服务项目!F:F,C270)</f>
        <v>0</v>
      </c>
      <c r="E270" s="14">
        <f>COUNTIFS(CSM配件!R:R,$E$2,CSM配件!F:F,C270)</f>
        <v>0</v>
      </c>
      <c r="F270" s="14">
        <f>COUNTIFS(CSM配件!M:M,$F$2,CSM配件!F:F,C270)+COUNTIFS(工单自购配件明细!AB:AB,$F$2,工单自购配件明细!R:R,C270)</f>
        <v>0</v>
      </c>
      <c r="G270" s="14">
        <f>COUNTIFS(CSM配件!M:M,$G$2,CSM配件!F:F,C270)+COUNTIFS(工单自购配件明细!AB:AB,$G$2,工单自购配件明细!R:R,C270)</f>
        <v>0</v>
      </c>
      <c r="H270" s="14">
        <f>COUNTIFS(CSM配件!M:M,$H$2,CSM配件!F:F,C270)+COUNTIFS(工单自购配件明细!AB:AB,$H$2,工单自购配件明细!R:R,C270)</f>
        <v>0</v>
      </c>
      <c r="I270" s="14">
        <f>COUNTIFS(CSM配件!M:M,$I$2,CSM配件!F:F,C270)+COUNTIFS(工单自购配件明细!AB:AB,$I$2,工单自购配件明细!R:R,C270)</f>
        <v>0</v>
      </c>
      <c r="J270" s="14">
        <f>COUNTIFS(CSM配件!M:M,$J$2,CSM配件!F:F,C270)+COUNTIFS(工单自购配件明细!AB:AB,$J$2,工单自购配件明细!R:R,C270)</f>
        <v>0</v>
      </c>
      <c r="K270" s="14">
        <f>COUNTIFS(CSM配件!M:M,$K$2,CSM配件!F:F,C270)+COUNTIFS(工单自购配件明细!AB:AB,$K$2,工单自购配件明细!R:R,C270)</f>
        <v>0</v>
      </c>
      <c r="L270" s="14">
        <f>COUNTIFS(CSM配件!M:M,$L$2,CSM配件!F:F,C270)+COUNTIFS(工单自购配件明细!AB:AB,$L$2,工单自购配件明细!R:R,C270)</f>
        <v>0</v>
      </c>
      <c r="M270" s="14">
        <f t="shared" si="4"/>
        <v>0</v>
      </c>
    </row>
    <row r="271" s="5" customFormat="1" customHeight="1" spans="1:13">
      <c r="A271" s="13" t="s">
        <v>28</v>
      </c>
      <c r="B271" s="13" t="s">
        <v>143</v>
      </c>
      <c r="C271" s="13" t="s">
        <v>215</v>
      </c>
      <c r="D271" s="14">
        <f>COUNTIFS(CSM服务项目!Q:Q,$D$2,CSM服务项目!F:F,C271)</f>
        <v>0</v>
      </c>
      <c r="E271" s="14">
        <f>COUNTIFS(CSM配件!R:R,$E$2,CSM配件!F:F,C271)</f>
        <v>0</v>
      </c>
      <c r="F271" s="14">
        <f>COUNTIFS(CSM配件!M:M,$F$2,CSM配件!F:F,C271)+COUNTIFS(工单自购配件明细!AB:AB,$F$2,工单自购配件明细!R:R,C271)</f>
        <v>0</v>
      </c>
      <c r="G271" s="14">
        <f>COUNTIFS(CSM配件!M:M,$G$2,CSM配件!F:F,C271)+COUNTIFS(工单自购配件明细!AB:AB,$G$2,工单自购配件明细!R:R,C271)</f>
        <v>0</v>
      </c>
      <c r="H271" s="14">
        <f>COUNTIFS(CSM配件!M:M,$H$2,CSM配件!F:F,C271)+COUNTIFS(工单自购配件明细!AB:AB,$H$2,工单自购配件明细!R:R,C271)</f>
        <v>0</v>
      </c>
      <c r="I271" s="14">
        <f>COUNTIFS(CSM配件!M:M,$I$2,CSM配件!F:F,C271)+COUNTIFS(工单自购配件明细!AB:AB,$I$2,工单自购配件明细!R:R,C271)</f>
        <v>0</v>
      </c>
      <c r="J271" s="14">
        <f>COUNTIFS(CSM配件!M:M,$J$2,CSM配件!F:F,C271)+COUNTIFS(工单自购配件明细!AB:AB,$J$2,工单自购配件明细!R:R,C271)</f>
        <v>0</v>
      </c>
      <c r="K271" s="14">
        <f>COUNTIFS(CSM配件!M:M,$K$2,CSM配件!F:F,C271)+COUNTIFS(工单自购配件明细!AB:AB,$K$2,工单自购配件明细!R:R,C271)</f>
        <v>0</v>
      </c>
      <c r="L271" s="14">
        <f>COUNTIFS(CSM配件!M:M,$L$2,CSM配件!F:F,C271)+COUNTIFS(工单自购配件明细!AB:AB,$L$2,工单自购配件明细!R:R,C271)</f>
        <v>0</v>
      </c>
      <c r="M271" s="14">
        <f t="shared" si="4"/>
        <v>0</v>
      </c>
    </row>
    <row r="272" s="5" customFormat="1" customHeight="1" spans="1:13">
      <c r="A272" s="13" t="s">
        <v>28</v>
      </c>
      <c r="B272" s="13" t="s">
        <v>145</v>
      </c>
      <c r="C272" s="13" t="s">
        <v>224</v>
      </c>
      <c r="D272" s="14">
        <f>COUNTIFS(CSM服务项目!Q:Q,$D$2,CSM服务项目!F:F,C272)</f>
        <v>0</v>
      </c>
      <c r="E272" s="14">
        <f>COUNTIFS(CSM配件!R:R,$E$2,CSM配件!F:F,C272)</f>
        <v>0</v>
      </c>
      <c r="F272" s="14">
        <f>COUNTIFS(CSM配件!M:M,$F$2,CSM配件!F:F,C272)+COUNTIFS(工单自购配件明细!AB:AB,$F$2,工单自购配件明细!R:R,C272)</f>
        <v>0</v>
      </c>
      <c r="G272" s="14">
        <f>COUNTIFS(CSM配件!M:M,$G$2,CSM配件!F:F,C272)+COUNTIFS(工单自购配件明细!AB:AB,$G$2,工单自购配件明细!R:R,C272)</f>
        <v>0</v>
      </c>
      <c r="H272" s="14">
        <f>COUNTIFS(CSM配件!M:M,$H$2,CSM配件!F:F,C272)+COUNTIFS(工单自购配件明细!AB:AB,$H$2,工单自购配件明细!R:R,C272)</f>
        <v>0</v>
      </c>
      <c r="I272" s="14">
        <f>COUNTIFS(CSM配件!M:M,$I$2,CSM配件!F:F,C272)+COUNTIFS(工单自购配件明细!AB:AB,$I$2,工单自购配件明细!R:R,C272)</f>
        <v>0</v>
      </c>
      <c r="J272" s="14">
        <f>COUNTIFS(CSM配件!M:M,$J$2,CSM配件!F:F,C272)+COUNTIFS(工单自购配件明细!AB:AB,$J$2,工单自购配件明细!R:R,C272)</f>
        <v>0</v>
      </c>
      <c r="K272" s="14">
        <f>COUNTIFS(CSM配件!M:M,$K$2,CSM配件!F:F,C272)+COUNTIFS(工单自购配件明细!AB:AB,$K$2,工单自购配件明细!R:R,C272)</f>
        <v>0</v>
      </c>
      <c r="L272" s="14">
        <f>COUNTIFS(CSM配件!M:M,$L$2,CSM配件!F:F,C272)+COUNTIFS(工单自购配件明细!AB:AB,$L$2,工单自购配件明细!R:R,C272)</f>
        <v>0</v>
      </c>
      <c r="M272" s="14">
        <f t="shared" si="4"/>
        <v>0</v>
      </c>
    </row>
    <row r="273" s="5" customFormat="1" customHeight="1" spans="1:13">
      <c r="A273" s="13" t="s">
        <v>28</v>
      </c>
      <c r="B273" s="13" t="s">
        <v>145</v>
      </c>
      <c r="C273" s="13" t="s">
        <v>225</v>
      </c>
      <c r="D273" s="14">
        <f>COUNTIFS(CSM服务项目!Q:Q,$D$2,CSM服务项目!F:F,C273)</f>
        <v>0</v>
      </c>
      <c r="E273" s="14">
        <f>COUNTIFS(CSM配件!R:R,$E$2,CSM配件!F:F,C273)</f>
        <v>0</v>
      </c>
      <c r="F273" s="14">
        <f>COUNTIFS(CSM配件!M:M,$F$2,CSM配件!F:F,C273)+COUNTIFS(工单自购配件明细!AB:AB,$F$2,工单自购配件明细!R:R,C273)</f>
        <v>0</v>
      </c>
      <c r="G273" s="14">
        <f>COUNTIFS(CSM配件!M:M,$G$2,CSM配件!F:F,C273)+COUNTIFS(工单自购配件明细!AB:AB,$G$2,工单自购配件明细!R:R,C273)</f>
        <v>0</v>
      </c>
      <c r="H273" s="14">
        <f>COUNTIFS(CSM配件!M:M,$H$2,CSM配件!F:F,C273)+COUNTIFS(工单自购配件明细!AB:AB,$H$2,工单自购配件明细!R:R,C273)</f>
        <v>0</v>
      </c>
      <c r="I273" s="14">
        <f>COUNTIFS(CSM配件!M:M,$I$2,CSM配件!F:F,C273)+COUNTIFS(工单自购配件明细!AB:AB,$I$2,工单自购配件明细!R:R,C273)</f>
        <v>0</v>
      </c>
      <c r="J273" s="14">
        <f>COUNTIFS(CSM配件!M:M,$J$2,CSM配件!F:F,C273)+COUNTIFS(工单自购配件明细!AB:AB,$J$2,工单自购配件明细!R:R,C273)</f>
        <v>0</v>
      </c>
      <c r="K273" s="14">
        <f>COUNTIFS(CSM配件!M:M,$K$2,CSM配件!F:F,C273)+COUNTIFS(工单自购配件明细!AB:AB,$K$2,工单自购配件明细!R:R,C273)</f>
        <v>0</v>
      </c>
      <c r="L273" s="14">
        <f>COUNTIFS(CSM配件!M:M,$L$2,CSM配件!F:F,C273)+COUNTIFS(工单自购配件明细!AB:AB,$L$2,工单自购配件明细!R:R,C273)</f>
        <v>0</v>
      </c>
      <c r="M273" s="14">
        <f t="shared" si="4"/>
        <v>0</v>
      </c>
    </row>
    <row r="274" s="5" customFormat="1" customHeight="1" spans="1:13">
      <c r="A274" s="13" t="s">
        <v>28</v>
      </c>
      <c r="B274" s="13" t="s">
        <v>145</v>
      </c>
      <c r="C274" s="13" t="s">
        <v>226</v>
      </c>
      <c r="D274" s="14">
        <f>COUNTIFS(CSM服务项目!Q:Q,$D$2,CSM服务项目!F:F,C274)</f>
        <v>0</v>
      </c>
      <c r="E274" s="14">
        <f>COUNTIFS(CSM配件!R:R,$E$2,CSM配件!F:F,C274)</f>
        <v>0</v>
      </c>
      <c r="F274" s="14">
        <f>COUNTIFS(CSM配件!M:M,$F$2,CSM配件!F:F,C274)+COUNTIFS(工单自购配件明细!AB:AB,$F$2,工单自购配件明细!R:R,C274)</f>
        <v>0</v>
      </c>
      <c r="G274" s="14">
        <f>COUNTIFS(CSM配件!M:M,$G$2,CSM配件!F:F,C274)+COUNTIFS(工单自购配件明细!AB:AB,$G$2,工单自购配件明细!R:R,C274)</f>
        <v>0</v>
      </c>
      <c r="H274" s="14">
        <f>COUNTIFS(CSM配件!M:M,$H$2,CSM配件!F:F,C274)+COUNTIFS(工单自购配件明细!AB:AB,$H$2,工单自购配件明细!R:R,C274)</f>
        <v>0</v>
      </c>
      <c r="I274" s="14">
        <f>COUNTIFS(CSM配件!M:M,$I$2,CSM配件!F:F,C274)+COUNTIFS(工单自购配件明细!AB:AB,$I$2,工单自购配件明细!R:R,C274)</f>
        <v>0</v>
      </c>
      <c r="J274" s="14">
        <f>COUNTIFS(CSM配件!M:M,$J$2,CSM配件!F:F,C274)+COUNTIFS(工单自购配件明细!AB:AB,$J$2,工单自购配件明细!R:R,C274)</f>
        <v>0</v>
      </c>
      <c r="K274" s="14">
        <f>COUNTIFS(CSM配件!M:M,$K$2,CSM配件!F:F,C274)+COUNTIFS(工单自购配件明细!AB:AB,$K$2,工单自购配件明细!R:R,C274)</f>
        <v>0</v>
      </c>
      <c r="L274" s="14">
        <f>COUNTIFS(CSM配件!M:M,$L$2,CSM配件!F:F,C274)+COUNTIFS(工单自购配件明细!AB:AB,$L$2,工单自购配件明细!R:R,C274)</f>
        <v>0</v>
      </c>
      <c r="M274" s="14">
        <f t="shared" si="4"/>
        <v>0</v>
      </c>
    </row>
    <row r="275" s="5" customFormat="1" customHeight="1" spans="1:13">
      <c r="A275" s="13" t="s">
        <v>28</v>
      </c>
      <c r="B275" s="13" t="s">
        <v>145</v>
      </c>
      <c r="C275" s="13" t="s">
        <v>227</v>
      </c>
      <c r="D275" s="14">
        <f>COUNTIFS(CSM服务项目!Q:Q,$D$2,CSM服务项目!F:F,C275)</f>
        <v>0</v>
      </c>
      <c r="E275" s="14">
        <f>COUNTIFS(CSM配件!R:R,$E$2,CSM配件!F:F,C275)</f>
        <v>0</v>
      </c>
      <c r="F275" s="14">
        <f>COUNTIFS(CSM配件!M:M,$F$2,CSM配件!F:F,C275)+COUNTIFS(工单自购配件明细!AB:AB,$F$2,工单自购配件明细!R:R,C275)</f>
        <v>0</v>
      </c>
      <c r="G275" s="14">
        <f>COUNTIFS(CSM配件!M:M,$G$2,CSM配件!F:F,C275)+COUNTIFS(工单自购配件明细!AB:AB,$G$2,工单自购配件明细!R:R,C275)</f>
        <v>0</v>
      </c>
      <c r="H275" s="14">
        <f>COUNTIFS(CSM配件!M:M,$H$2,CSM配件!F:F,C275)+COUNTIFS(工单自购配件明细!AB:AB,$H$2,工单自购配件明细!R:R,C275)</f>
        <v>0</v>
      </c>
      <c r="I275" s="14">
        <f>COUNTIFS(CSM配件!M:M,$I$2,CSM配件!F:F,C275)+COUNTIFS(工单自购配件明细!AB:AB,$I$2,工单自购配件明细!R:R,C275)</f>
        <v>0</v>
      </c>
      <c r="J275" s="14">
        <f>COUNTIFS(CSM配件!M:M,$J$2,CSM配件!F:F,C275)+COUNTIFS(工单自购配件明细!AB:AB,$J$2,工单自购配件明细!R:R,C275)</f>
        <v>0</v>
      </c>
      <c r="K275" s="14">
        <f>COUNTIFS(CSM配件!M:M,$K$2,CSM配件!F:F,C275)+COUNTIFS(工单自购配件明细!AB:AB,$K$2,工单自购配件明细!R:R,C275)</f>
        <v>0</v>
      </c>
      <c r="L275" s="14">
        <f>COUNTIFS(CSM配件!M:M,$L$2,CSM配件!F:F,C275)+COUNTIFS(工单自购配件明细!AB:AB,$L$2,工单自购配件明细!R:R,C275)</f>
        <v>0</v>
      </c>
      <c r="M275" s="14">
        <f t="shared" si="4"/>
        <v>0</v>
      </c>
    </row>
    <row r="276" s="5" customFormat="1" customHeight="1" spans="1:13">
      <c r="A276" s="13" t="s">
        <v>28</v>
      </c>
      <c r="B276" s="13" t="s">
        <v>145</v>
      </c>
      <c r="C276" s="13" t="s">
        <v>228</v>
      </c>
      <c r="D276" s="14">
        <f>COUNTIFS(CSM服务项目!Q:Q,$D$2,CSM服务项目!F:F,C276)</f>
        <v>0</v>
      </c>
      <c r="E276" s="14">
        <f>COUNTIFS(CSM配件!R:R,$E$2,CSM配件!F:F,C276)</f>
        <v>0</v>
      </c>
      <c r="F276" s="14">
        <f>COUNTIFS(CSM配件!M:M,$F$2,CSM配件!F:F,C276)+COUNTIFS(工单自购配件明细!AB:AB,$F$2,工单自购配件明细!R:R,C276)</f>
        <v>0</v>
      </c>
      <c r="G276" s="14">
        <f>COUNTIFS(CSM配件!M:M,$G$2,CSM配件!F:F,C276)+COUNTIFS(工单自购配件明细!AB:AB,$G$2,工单自购配件明细!R:R,C276)</f>
        <v>0</v>
      </c>
      <c r="H276" s="14">
        <f>COUNTIFS(CSM配件!M:M,$H$2,CSM配件!F:F,C276)+COUNTIFS(工单自购配件明细!AB:AB,$H$2,工单自购配件明细!R:R,C276)</f>
        <v>0</v>
      </c>
      <c r="I276" s="14">
        <f>COUNTIFS(CSM配件!M:M,$I$2,CSM配件!F:F,C276)+COUNTIFS(工单自购配件明细!AB:AB,$I$2,工单自购配件明细!R:R,C276)</f>
        <v>0</v>
      </c>
      <c r="J276" s="14">
        <f>COUNTIFS(CSM配件!M:M,$J$2,CSM配件!F:F,C276)+COUNTIFS(工单自购配件明细!AB:AB,$J$2,工单自购配件明细!R:R,C276)</f>
        <v>0</v>
      </c>
      <c r="K276" s="14">
        <f>COUNTIFS(CSM配件!M:M,$K$2,CSM配件!F:F,C276)+COUNTIFS(工单自购配件明细!AB:AB,$K$2,工单自购配件明细!R:R,C276)</f>
        <v>0</v>
      </c>
      <c r="L276" s="14">
        <f>COUNTIFS(CSM配件!M:M,$L$2,CSM配件!F:F,C276)+COUNTIFS(工单自购配件明细!AB:AB,$L$2,工单自购配件明细!R:R,C276)</f>
        <v>0</v>
      </c>
      <c r="M276" s="14">
        <f t="shared" si="4"/>
        <v>0</v>
      </c>
    </row>
    <row r="277" s="5" customFormat="1" customHeight="1" spans="1:13">
      <c r="A277" s="13" t="s">
        <v>28</v>
      </c>
      <c r="B277" s="13" t="s">
        <v>145</v>
      </c>
      <c r="C277" s="13" t="s">
        <v>229</v>
      </c>
      <c r="D277" s="14">
        <f>COUNTIFS(CSM服务项目!Q:Q,$D$2,CSM服务项目!F:F,C277)</f>
        <v>0</v>
      </c>
      <c r="E277" s="14">
        <f>COUNTIFS(CSM配件!R:R,$E$2,CSM配件!F:F,C277)</f>
        <v>0</v>
      </c>
      <c r="F277" s="14">
        <f>COUNTIFS(CSM配件!M:M,$F$2,CSM配件!F:F,C277)+COUNTIFS(工单自购配件明细!AB:AB,$F$2,工单自购配件明细!R:R,C277)</f>
        <v>0</v>
      </c>
      <c r="G277" s="14">
        <f>COUNTIFS(CSM配件!M:M,$G$2,CSM配件!F:F,C277)+COUNTIFS(工单自购配件明细!AB:AB,$G$2,工单自购配件明细!R:R,C277)</f>
        <v>0</v>
      </c>
      <c r="H277" s="14">
        <f>COUNTIFS(CSM配件!M:M,$H$2,CSM配件!F:F,C277)+COUNTIFS(工单自购配件明细!AB:AB,$H$2,工单自购配件明细!R:R,C277)</f>
        <v>0</v>
      </c>
      <c r="I277" s="14">
        <f>COUNTIFS(CSM配件!M:M,$I$2,CSM配件!F:F,C277)+COUNTIFS(工单自购配件明细!AB:AB,$I$2,工单自购配件明细!R:R,C277)</f>
        <v>0</v>
      </c>
      <c r="J277" s="14">
        <f>COUNTIFS(CSM配件!M:M,$J$2,CSM配件!F:F,C277)+COUNTIFS(工单自购配件明细!AB:AB,$J$2,工单自购配件明细!R:R,C277)</f>
        <v>0</v>
      </c>
      <c r="K277" s="14">
        <f>COUNTIFS(CSM配件!M:M,$K$2,CSM配件!F:F,C277)+COUNTIFS(工单自购配件明细!AB:AB,$K$2,工单自购配件明细!R:R,C277)</f>
        <v>0</v>
      </c>
      <c r="L277" s="14">
        <f>COUNTIFS(CSM配件!M:M,$L$2,CSM配件!F:F,C277)+COUNTIFS(工单自购配件明细!AB:AB,$L$2,工单自购配件明细!R:R,C277)</f>
        <v>0</v>
      </c>
      <c r="M277" s="14">
        <f t="shared" si="4"/>
        <v>0</v>
      </c>
    </row>
    <row r="278" s="5" customFormat="1" customHeight="1" spans="1:13">
      <c r="A278" s="13" t="s">
        <v>28</v>
      </c>
      <c r="B278" s="13" t="s">
        <v>146</v>
      </c>
      <c r="C278" s="13" t="s">
        <v>230</v>
      </c>
      <c r="D278" s="14">
        <f>COUNTIFS(CSM服务项目!Q:Q,$D$2,CSM服务项目!F:F,C278)</f>
        <v>0</v>
      </c>
      <c r="E278" s="14">
        <f>COUNTIFS(CSM配件!R:R,$E$2,CSM配件!F:F,C278)</f>
        <v>0</v>
      </c>
      <c r="F278" s="14">
        <f>COUNTIFS(CSM配件!M:M,$F$2,CSM配件!F:F,C278)+COUNTIFS(工单自购配件明细!AB:AB,$F$2,工单自购配件明细!R:R,C278)</f>
        <v>0</v>
      </c>
      <c r="G278" s="14">
        <f>COUNTIFS(CSM配件!M:M,$G$2,CSM配件!F:F,C278)+COUNTIFS(工单自购配件明细!AB:AB,$G$2,工单自购配件明细!R:R,C278)</f>
        <v>0</v>
      </c>
      <c r="H278" s="14">
        <f>COUNTIFS(CSM配件!M:M,$H$2,CSM配件!F:F,C278)+COUNTIFS(工单自购配件明细!AB:AB,$H$2,工单自购配件明细!R:R,C278)</f>
        <v>0</v>
      </c>
      <c r="I278" s="14">
        <f>COUNTIFS(CSM配件!M:M,$I$2,CSM配件!F:F,C278)+COUNTIFS(工单自购配件明细!AB:AB,$I$2,工单自购配件明细!R:R,C278)</f>
        <v>0</v>
      </c>
      <c r="J278" s="14">
        <f>COUNTIFS(CSM配件!M:M,$J$2,CSM配件!F:F,C278)+COUNTIFS(工单自购配件明细!AB:AB,$J$2,工单自购配件明细!R:R,C278)</f>
        <v>0</v>
      </c>
      <c r="K278" s="14">
        <f>COUNTIFS(CSM配件!M:M,$K$2,CSM配件!F:F,C278)+COUNTIFS(工单自购配件明细!AB:AB,$K$2,工单自购配件明细!R:R,C278)</f>
        <v>0</v>
      </c>
      <c r="L278" s="14">
        <f>COUNTIFS(CSM配件!M:M,$L$2,CSM配件!F:F,C278)+COUNTIFS(工单自购配件明细!AB:AB,$L$2,工单自购配件明细!R:R,C278)</f>
        <v>0</v>
      </c>
      <c r="M278" s="14">
        <f t="shared" si="4"/>
        <v>0</v>
      </c>
    </row>
    <row r="279" s="5" customFormat="1" customHeight="1" spans="1:13">
      <c r="A279" s="13" t="s">
        <v>28</v>
      </c>
      <c r="B279" s="13" t="s">
        <v>149</v>
      </c>
      <c r="C279" s="13" t="s">
        <v>243</v>
      </c>
      <c r="D279" s="14">
        <f>COUNTIFS(CSM服务项目!Q:Q,$D$2,CSM服务项目!F:F,C279)</f>
        <v>0</v>
      </c>
      <c r="E279" s="14">
        <f>COUNTIFS(CSM配件!R:R,$E$2,CSM配件!F:F,C279)</f>
        <v>0</v>
      </c>
      <c r="F279" s="14">
        <f>COUNTIFS(CSM配件!M:M,$F$2,CSM配件!F:F,C279)+COUNTIFS(工单自购配件明细!AB:AB,$F$2,工单自购配件明细!R:R,C279)</f>
        <v>0</v>
      </c>
      <c r="G279" s="14">
        <f>COUNTIFS(CSM配件!M:M,$G$2,CSM配件!F:F,C279)+COUNTIFS(工单自购配件明细!AB:AB,$G$2,工单自购配件明细!R:R,C279)</f>
        <v>0</v>
      </c>
      <c r="H279" s="14">
        <f>COUNTIFS(CSM配件!M:M,$H$2,CSM配件!F:F,C279)+COUNTIFS(工单自购配件明细!AB:AB,$H$2,工单自购配件明细!R:R,C279)</f>
        <v>0</v>
      </c>
      <c r="I279" s="14">
        <f>COUNTIFS(CSM配件!M:M,$I$2,CSM配件!F:F,C279)+COUNTIFS(工单自购配件明细!AB:AB,$I$2,工单自购配件明细!R:R,C279)</f>
        <v>0</v>
      </c>
      <c r="J279" s="14">
        <f>COUNTIFS(CSM配件!M:M,$J$2,CSM配件!F:F,C279)+COUNTIFS(工单自购配件明细!AB:AB,$J$2,工单自购配件明细!R:R,C279)</f>
        <v>0</v>
      </c>
      <c r="K279" s="14">
        <f>COUNTIFS(CSM配件!M:M,$K$2,CSM配件!F:F,C279)+COUNTIFS(工单自购配件明细!AB:AB,$K$2,工单自购配件明细!R:R,C279)</f>
        <v>0</v>
      </c>
      <c r="L279" s="14">
        <f>COUNTIFS(CSM配件!M:M,$L$2,CSM配件!F:F,C279)+COUNTIFS(工单自购配件明细!AB:AB,$L$2,工单自购配件明细!R:R,C279)</f>
        <v>0</v>
      </c>
      <c r="M279" s="14">
        <f t="shared" si="4"/>
        <v>0</v>
      </c>
    </row>
    <row r="280" s="5" customFormat="1" customHeight="1" spans="1:13">
      <c r="A280" s="13" t="s">
        <v>28</v>
      </c>
      <c r="B280" s="13" t="s">
        <v>149</v>
      </c>
      <c r="C280" s="13" t="s">
        <v>242</v>
      </c>
      <c r="D280" s="14">
        <f>COUNTIFS(CSM服务项目!Q:Q,$D$2,CSM服务项目!F:F,C280)</f>
        <v>0</v>
      </c>
      <c r="E280" s="14">
        <f>COUNTIFS(CSM配件!R:R,$E$2,CSM配件!F:F,C280)</f>
        <v>0</v>
      </c>
      <c r="F280" s="14">
        <f>COUNTIFS(CSM配件!M:M,$F$2,CSM配件!F:F,C280)+COUNTIFS(工单自购配件明细!AB:AB,$F$2,工单自购配件明细!R:R,C280)</f>
        <v>0</v>
      </c>
      <c r="G280" s="14">
        <f>COUNTIFS(CSM配件!M:M,$G$2,CSM配件!F:F,C280)+COUNTIFS(工单自购配件明细!AB:AB,$G$2,工单自购配件明细!R:R,C280)</f>
        <v>0</v>
      </c>
      <c r="H280" s="14">
        <f>COUNTIFS(CSM配件!M:M,$H$2,CSM配件!F:F,C280)+COUNTIFS(工单自购配件明细!AB:AB,$H$2,工单自购配件明细!R:R,C280)</f>
        <v>0</v>
      </c>
      <c r="I280" s="14">
        <f>COUNTIFS(CSM配件!M:M,$I$2,CSM配件!F:F,C280)+COUNTIFS(工单自购配件明细!AB:AB,$I$2,工单自购配件明细!R:R,C280)</f>
        <v>0</v>
      </c>
      <c r="J280" s="14">
        <f>COUNTIFS(CSM配件!M:M,$J$2,CSM配件!F:F,C280)+COUNTIFS(工单自购配件明细!AB:AB,$J$2,工单自购配件明细!R:R,C280)</f>
        <v>0</v>
      </c>
      <c r="K280" s="14">
        <f>COUNTIFS(CSM配件!M:M,$K$2,CSM配件!F:F,C280)+COUNTIFS(工单自购配件明细!AB:AB,$K$2,工单自购配件明细!R:R,C280)</f>
        <v>0</v>
      </c>
      <c r="L280" s="14">
        <f>COUNTIFS(CSM配件!M:M,$L$2,CSM配件!F:F,C280)+COUNTIFS(工单自购配件明细!AB:AB,$L$2,工单自购配件明细!R:R,C280)</f>
        <v>0</v>
      </c>
      <c r="M280" s="14">
        <f t="shared" si="4"/>
        <v>0</v>
      </c>
    </row>
    <row r="281" s="5" customFormat="1" customHeight="1" spans="1:13">
      <c r="A281" s="13" t="s">
        <v>28</v>
      </c>
      <c r="B281" s="13" t="s">
        <v>149</v>
      </c>
      <c r="C281" s="13" t="s">
        <v>244</v>
      </c>
      <c r="D281" s="14">
        <f>COUNTIFS(CSM服务项目!Q:Q,$D$2,CSM服务项目!F:F,C281)</f>
        <v>0</v>
      </c>
      <c r="E281" s="14">
        <f>COUNTIFS(CSM配件!R:R,$E$2,CSM配件!F:F,C281)</f>
        <v>0</v>
      </c>
      <c r="F281" s="14">
        <f>COUNTIFS(CSM配件!M:M,$F$2,CSM配件!F:F,C281)+COUNTIFS(工单自购配件明细!AB:AB,$F$2,工单自购配件明细!R:R,C281)</f>
        <v>0</v>
      </c>
      <c r="G281" s="14">
        <f>COUNTIFS(CSM配件!M:M,$G$2,CSM配件!F:F,C281)+COUNTIFS(工单自购配件明细!AB:AB,$G$2,工单自购配件明细!R:R,C281)</f>
        <v>0</v>
      </c>
      <c r="H281" s="14">
        <f>COUNTIFS(CSM配件!M:M,$H$2,CSM配件!F:F,C281)+COUNTIFS(工单自购配件明细!AB:AB,$H$2,工单自购配件明细!R:R,C281)</f>
        <v>0</v>
      </c>
      <c r="I281" s="14">
        <f>COUNTIFS(CSM配件!M:M,$I$2,CSM配件!F:F,C281)+COUNTIFS(工单自购配件明细!AB:AB,$I$2,工单自购配件明细!R:R,C281)</f>
        <v>0</v>
      </c>
      <c r="J281" s="14">
        <f>COUNTIFS(CSM配件!M:M,$J$2,CSM配件!F:F,C281)+COUNTIFS(工单自购配件明细!AB:AB,$J$2,工单自购配件明细!R:R,C281)</f>
        <v>0</v>
      </c>
      <c r="K281" s="14">
        <f>COUNTIFS(CSM配件!M:M,$K$2,CSM配件!F:F,C281)+COUNTIFS(工单自购配件明细!AB:AB,$K$2,工单自购配件明细!R:R,C281)</f>
        <v>0</v>
      </c>
      <c r="L281" s="14">
        <f>COUNTIFS(CSM配件!M:M,$L$2,CSM配件!F:F,C281)+COUNTIFS(工单自购配件明细!AB:AB,$L$2,工单自购配件明细!R:R,C281)</f>
        <v>0</v>
      </c>
      <c r="M281" s="14">
        <f t="shared" si="4"/>
        <v>0</v>
      </c>
    </row>
  </sheetData>
  <autoFilter xmlns:etc="http://www.wps.cn/officeDocument/2017/etCustomData" ref="A2:M281" etc:filterBottomFollowUsedRange="0">
    <sortState ref="A2:M281">
      <sortCondition ref="M2" descending="1"/>
    </sortState>
    <extLst/>
  </autoFilter>
  <mergeCells count="1">
    <mergeCell ref="A1:M1"/>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2871"/>
  <sheetViews>
    <sheetView topLeftCell="AQ1" workbookViewId="0">
      <selection activeCell="AY10" sqref="AY10"/>
    </sheetView>
  </sheetViews>
  <sheetFormatPr defaultColWidth="9" defaultRowHeight="13.5"/>
  <cols>
    <col min="1" max="16384" width="9" style="1"/>
  </cols>
  <sheetData>
    <row r="1" s="1" customFormat="1" spans="1:91">
      <c r="A1" s="1" t="s">
        <v>7982</v>
      </c>
      <c r="B1" s="1" t="s">
        <v>7983</v>
      </c>
      <c r="C1" s="1" t="s">
        <v>7984</v>
      </c>
      <c r="D1" s="1" t="s">
        <v>7985</v>
      </c>
      <c r="E1" s="1" t="s">
        <v>7986</v>
      </c>
      <c r="F1" s="1" t="s">
        <v>7987</v>
      </c>
      <c r="G1" s="1" t="s">
        <v>7988</v>
      </c>
      <c r="H1" s="1" t="s">
        <v>7989</v>
      </c>
      <c r="I1" s="1" t="s">
        <v>7990</v>
      </c>
      <c r="J1" s="1" t="s">
        <v>7991</v>
      </c>
      <c r="K1" s="1" t="s">
        <v>7992</v>
      </c>
      <c r="L1" s="1" t="s">
        <v>436</v>
      </c>
      <c r="M1" s="1" t="s">
        <v>7993</v>
      </c>
      <c r="N1" s="1" t="s">
        <v>7994</v>
      </c>
      <c r="O1" s="1" t="s">
        <v>7995</v>
      </c>
      <c r="P1" s="1" t="s">
        <v>7996</v>
      </c>
      <c r="Q1" s="1" t="s">
        <v>7997</v>
      </c>
      <c r="R1" s="1" t="s">
        <v>7998</v>
      </c>
      <c r="S1" s="1" t="s">
        <v>7999</v>
      </c>
      <c r="T1" s="1" t="s">
        <v>8000</v>
      </c>
      <c r="U1" s="1" t="s">
        <v>8001</v>
      </c>
      <c r="V1" s="1" t="s">
        <v>8002</v>
      </c>
      <c r="W1" s="1" t="s">
        <v>8003</v>
      </c>
      <c r="X1" s="1" t="s">
        <v>571</v>
      </c>
      <c r="Y1" s="1" t="s">
        <v>8004</v>
      </c>
      <c r="Z1" s="1" t="s">
        <v>8005</v>
      </c>
      <c r="AA1" s="1" t="s">
        <v>8006</v>
      </c>
      <c r="AB1" s="1" t="s">
        <v>8007</v>
      </c>
      <c r="AC1" s="1" t="s">
        <v>8008</v>
      </c>
      <c r="AD1" s="1" t="s">
        <v>581</v>
      </c>
      <c r="AE1" s="1" t="s">
        <v>6537</v>
      </c>
      <c r="AF1" s="1" t="s">
        <v>8009</v>
      </c>
      <c r="AG1" s="1" t="s">
        <v>8010</v>
      </c>
      <c r="AH1" s="1" t="s">
        <v>580</v>
      </c>
      <c r="AI1" s="1" t="s">
        <v>8011</v>
      </c>
      <c r="AJ1" s="1" t="s">
        <v>8012</v>
      </c>
      <c r="AK1" s="1" t="s">
        <v>8013</v>
      </c>
      <c r="AL1" s="1" t="s">
        <v>8014</v>
      </c>
      <c r="AM1" s="1" t="s">
        <v>8015</v>
      </c>
      <c r="AN1" s="1" t="s">
        <v>8016</v>
      </c>
      <c r="AO1" s="1" t="s">
        <v>8017</v>
      </c>
      <c r="AP1" s="1" t="s">
        <v>8018</v>
      </c>
      <c r="AQ1" s="1" t="s">
        <v>8019</v>
      </c>
      <c r="AR1" s="1" t="s">
        <v>582</v>
      </c>
      <c r="AS1" s="1" t="s">
        <v>8020</v>
      </c>
      <c r="AT1" s="1" t="s">
        <v>8021</v>
      </c>
      <c r="AU1" s="1" t="s">
        <v>6526</v>
      </c>
      <c r="AV1" s="1" t="s">
        <v>8022</v>
      </c>
      <c r="AW1" s="1" t="s">
        <v>8023</v>
      </c>
      <c r="AX1" s="1" t="s">
        <v>8024</v>
      </c>
      <c r="AY1" s="1" t="s">
        <v>8025</v>
      </c>
      <c r="AZ1" s="1" t="s">
        <v>8026</v>
      </c>
      <c r="BA1" s="1" t="s">
        <v>8027</v>
      </c>
      <c r="BB1" s="1" t="s">
        <v>559</v>
      </c>
      <c r="BC1" s="1" t="s">
        <v>553</v>
      </c>
      <c r="BD1" s="1" t="s">
        <v>555</v>
      </c>
      <c r="BE1" s="1" t="s">
        <v>8028</v>
      </c>
      <c r="BF1" s="1" t="s">
        <v>3857</v>
      </c>
      <c r="BG1" s="1" t="s">
        <v>6520</v>
      </c>
      <c r="BH1" s="1" t="s">
        <v>8029</v>
      </c>
      <c r="BI1" s="1" t="s">
        <v>8030</v>
      </c>
      <c r="BJ1" s="1" t="s">
        <v>8031</v>
      </c>
      <c r="BK1" s="1" t="s">
        <v>8032</v>
      </c>
      <c r="BL1" s="1" t="s">
        <v>8033</v>
      </c>
      <c r="BM1" s="1" t="s">
        <v>8034</v>
      </c>
      <c r="BN1" s="1" t="s">
        <v>560</v>
      </c>
      <c r="BO1" s="1" t="s">
        <v>6525</v>
      </c>
      <c r="BP1" s="1" t="s">
        <v>8035</v>
      </c>
      <c r="BQ1" s="1" t="s">
        <v>6527</v>
      </c>
      <c r="BR1" s="1" t="s">
        <v>8036</v>
      </c>
      <c r="BS1" s="1" t="s">
        <v>8037</v>
      </c>
      <c r="BT1" s="1" t="s">
        <v>8038</v>
      </c>
      <c r="BU1" s="1" t="s">
        <v>557</v>
      </c>
      <c r="BV1" s="1" t="s">
        <v>6523</v>
      </c>
      <c r="BW1" s="1" t="s">
        <v>8039</v>
      </c>
      <c r="BX1" s="1" t="s">
        <v>8040</v>
      </c>
      <c r="BY1" s="1" t="s">
        <v>585</v>
      </c>
      <c r="BZ1" s="1" t="s">
        <v>8041</v>
      </c>
      <c r="CA1" s="1" t="s">
        <v>570</v>
      </c>
      <c r="CB1" s="1" t="s">
        <v>45</v>
      </c>
      <c r="CC1" s="1" t="s">
        <v>8042</v>
      </c>
      <c r="CD1" s="1" t="s">
        <v>8043</v>
      </c>
      <c r="CE1" s="1" t="s">
        <v>8044</v>
      </c>
      <c r="CF1" s="1" t="s">
        <v>8045</v>
      </c>
      <c r="CG1" s="1" t="s">
        <v>8046</v>
      </c>
      <c r="CH1" s="1" t="s">
        <v>578</v>
      </c>
      <c r="CI1" s="1" t="s">
        <v>8047</v>
      </c>
      <c r="CJ1" s="1" t="s">
        <v>576</v>
      </c>
      <c r="CK1" s="1" t="s">
        <v>577</v>
      </c>
      <c r="CL1" s="1" t="s">
        <v>8048</v>
      </c>
      <c r="CM1" s="1" t="s">
        <v>8049</v>
      </c>
    </row>
    <row r="2" s="1" customFormat="1" spans="1:91">
      <c r="F2" s="1">
        <v>0</v>
      </c>
      <c r="K2" s="1">
        <v>101325</v>
      </c>
      <c r="L2" s="1" t="s">
        <v>24</v>
      </c>
      <c r="M2" s="1"/>
      <c r="N2" s="1"/>
      <c r="O2" s="2">
        <v>46228.8241087963</v>
      </c>
      <c r="P2" s="2">
        <v>46229</v>
      </c>
      <c r="Q2" s="1" t="s">
        <v>8050</v>
      </c>
      <c r="R2" s="1" t="s">
        <v>8051</v>
      </c>
      <c r="S2" s="1"/>
      <c r="T2" s="1" t="s">
        <v>8052</v>
      </c>
      <c r="U2" s="1" t="s">
        <v>8053</v>
      </c>
      <c r="V2" s="1" t="s">
        <v>24</v>
      </c>
      <c r="AB2" s="1" t="s">
        <v>8054</v>
      </c>
      <c r="AD2" s="1" t="s">
        <v>596</v>
      </c>
      <c r="AE2" s="1" t="s">
        <v>3581</v>
      </c>
      <c r="AF2" s="1"/>
      <c r="AG2" s="1"/>
      <c r="AH2" s="1"/>
      <c r="AI2" s="1" t="s">
        <v>8055</v>
      </c>
      <c r="AJ2" s="1">
        <v>266</v>
      </c>
      <c r="AP2" s="2">
        <v>46231.3598263889</v>
      </c>
      <c r="AQ2" s="1"/>
      <c r="AR2" s="1"/>
      <c r="AS2" s="1">
        <v>18148271733</v>
      </c>
      <c r="AT2" s="1" t="s">
        <v>8056</v>
      </c>
      <c r="AU2" s="2">
        <v>46229</v>
      </c>
      <c r="AV2" s="1" t="s">
        <v>6655</v>
      </c>
      <c r="AW2" s="1" t="s">
        <v>8050</v>
      </c>
      <c r="AY2" s="1" t="s">
        <v>8057</v>
      </c>
      <c r="AZ2" s="1" t="s">
        <v>8058</v>
      </c>
      <c r="BA2" s="1" t="s">
        <v>8059</v>
      </c>
      <c r="BB2" s="1" t="s">
        <v>8060</v>
      </c>
      <c r="BC2" s="1" t="s">
        <v>489</v>
      </c>
      <c r="BD2" s="1" t="s">
        <v>389</v>
      </c>
      <c r="BE2" s="1" t="s">
        <v>8061</v>
      </c>
      <c r="BF2" s="1" t="s">
        <v>8062</v>
      </c>
      <c r="BG2" s="2">
        <v>46231.375</v>
      </c>
      <c r="BH2" s="2">
        <v>46228.8241550926</v>
      </c>
      <c r="BJ2" s="1" t="s">
        <v>8063</v>
      </c>
      <c r="BL2" s="1" t="s">
        <v>8064</v>
      </c>
      <c r="BM2" s="1" t="s">
        <v>8065</v>
      </c>
      <c r="BN2" s="1" t="s">
        <v>601</v>
      </c>
      <c r="BO2" s="1" t="s">
        <v>8066</v>
      </c>
      <c r="BP2" s="1" t="s">
        <v>8067</v>
      </c>
      <c r="BQ2" s="1" t="s">
        <v>6540</v>
      </c>
      <c r="BT2" s="2">
        <v>46231.351724537</v>
      </c>
      <c r="BU2" s="2">
        <v>46231.3598611111</v>
      </c>
      <c r="BV2" s="1" t="s">
        <v>818</v>
      </c>
      <c r="BW2" s="1"/>
      <c r="BX2" s="1"/>
      <c r="BY2" s="1" t="s">
        <v>818</v>
      </c>
      <c r="BZ2" s="1" t="s">
        <v>8050</v>
      </c>
      <c r="CB2" s="1" t="s">
        <v>63</v>
      </c>
      <c r="CC2" s="1">
        <v>0</v>
      </c>
      <c r="CE2" s="1">
        <v>0</v>
      </c>
      <c r="CG2" s="1">
        <v>0</v>
      </c>
      <c r="CL2" s="1" t="s">
        <v>8068</v>
      </c>
    </row>
    <row r="3" s="1" customFormat="1" spans="1:91">
      <c r="F3" s="1">
        <v>0</v>
      </c>
      <c r="K3" s="1">
        <v>101325</v>
      </c>
      <c r="L3" s="1" t="s">
        <v>24</v>
      </c>
      <c r="O3" s="2">
        <v>46228.8241087963</v>
      </c>
      <c r="P3" s="2">
        <v>46229</v>
      </c>
      <c r="Q3" s="1" t="s">
        <v>8050</v>
      </c>
      <c r="R3" s="1" t="s">
        <v>8051</v>
      </c>
      <c r="T3" s="1" t="s">
        <v>8052</v>
      </c>
      <c r="U3" s="1" t="s">
        <v>8053</v>
      </c>
      <c r="V3" s="1" t="s">
        <v>24</v>
      </c>
      <c r="AB3" s="1" t="s">
        <v>8054</v>
      </c>
      <c r="AD3" s="1" t="s">
        <v>596</v>
      </c>
      <c r="AE3" s="1" t="s">
        <v>3581</v>
      </c>
      <c r="AF3" s="1"/>
      <c r="AG3" s="1"/>
      <c r="AH3" s="1"/>
      <c r="AI3" s="1" t="s">
        <v>8055</v>
      </c>
      <c r="AJ3" s="1">
        <v>266</v>
      </c>
      <c r="AM3" s="1" t="s">
        <v>8068</v>
      </c>
      <c r="AN3" s="1"/>
      <c r="AP3" s="2">
        <v>46231.3647106482</v>
      </c>
      <c r="AQ3" s="1"/>
      <c r="AR3" s="1"/>
      <c r="AS3" s="1">
        <v>18148271733</v>
      </c>
      <c r="AT3" s="1" t="s">
        <v>8056</v>
      </c>
      <c r="AU3" s="2">
        <v>46229</v>
      </c>
      <c r="AV3" s="1" t="s">
        <v>6655</v>
      </c>
      <c r="AW3" s="1" t="s">
        <v>8050</v>
      </c>
      <c r="AY3" s="1" t="s">
        <v>8057</v>
      </c>
      <c r="AZ3" s="1" t="s">
        <v>8058</v>
      </c>
      <c r="BA3" s="1" t="s">
        <v>8059</v>
      </c>
      <c r="BB3" s="1" t="s">
        <v>8069</v>
      </c>
      <c r="BC3" s="1" t="s">
        <v>489</v>
      </c>
      <c r="BD3" s="1" t="s">
        <v>389</v>
      </c>
      <c r="BE3" s="1" t="s">
        <v>8061</v>
      </c>
      <c r="BF3" s="1" t="s">
        <v>8062</v>
      </c>
      <c r="BG3" s="2">
        <v>46231.375</v>
      </c>
      <c r="BH3" s="2">
        <v>46228.8241319444</v>
      </c>
      <c r="BJ3" s="1" t="s">
        <v>8070</v>
      </c>
      <c r="BL3" s="1" t="s">
        <v>8064</v>
      </c>
      <c r="BM3" s="1" t="s">
        <v>8065</v>
      </c>
      <c r="BN3" s="1" t="s">
        <v>601</v>
      </c>
      <c r="BO3" s="1" t="s">
        <v>8066</v>
      </c>
      <c r="BP3" s="1" t="s">
        <v>8067</v>
      </c>
      <c r="BQ3" s="1" t="s">
        <v>6540</v>
      </c>
      <c r="BT3" s="2">
        <v>46231.351724537</v>
      </c>
      <c r="BU3" s="2">
        <v>46231.3647800926</v>
      </c>
      <c r="BV3" s="1" t="s">
        <v>591</v>
      </c>
      <c r="BW3" s="1"/>
      <c r="BX3" s="1"/>
      <c r="BY3" s="1" t="s">
        <v>628</v>
      </c>
      <c r="BZ3" s="1" t="s">
        <v>8050</v>
      </c>
      <c r="CB3" s="1" t="s">
        <v>63</v>
      </c>
      <c r="CC3" s="1">
        <v>0</v>
      </c>
      <c r="CD3" s="1"/>
      <c r="CE3" s="1">
        <v>0</v>
      </c>
      <c r="CG3" s="1">
        <v>0</v>
      </c>
      <c r="CH3" s="1"/>
      <c r="CI3" s="1"/>
      <c r="CL3" s="1" t="s">
        <v>8068</v>
      </c>
    </row>
    <row r="4" s="1" customFormat="1" spans="1:91">
      <c r="F4" s="1">
        <v>0</v>
      </c>
      <c r="K4" s="1">
        <v>101325</v>
      </c>
      <c r="L4" s="1" t="s">
        <v>24</v>
      </c>
      <c r="O4" s="2">
        <v>46229.6528819444</v>
      </c>
      <c r="P4" s="2">
        <v>46230</v>
      </c>
      <c r="Q4" s="1" t="s">
        <v>8050</v>
      </c>
      <c r="R4" s="1" t="s">
        <v>8051</v>
      </c>
      <c r="T4" s="1" t="s">
        <v>8052</v>
      </c>
      <c r="U4" s="1" t="s">
        <v>8053</v>
      </c>
      <c r="V4" s="1" t="s">
        <v>24</v>
      </c>
      <c r="AB4" s="1" t="s">
        <v>8054</v>
      </c>
      <c r="AD4" s="1" t="s">
        <v>596</v>
      </c>
      <c r="AE4" s="1" t="s">
        <v>3541</v>
      </c>
      <c r="AF4" s="1" t="s">
        <v>8068</v>
      </c>
      <c r="AG4" s="3">
        <v>46231</v>
      </c>
      <c r="AI4" s="1" t="s">
        <v>8071</v>
      </c>
      <c r="AJ4" s="1">
        <v>109</v>
      </c>
      <c r="AK4" s="1">
        <v>2200</v>
      </c>
      <c r="AP4" s="2">
        <v>46231.3647916667</v>
      </c>
      <c r="AQ4" s="1" t="s">
        <v>8072</v>
      </c>
      <c r="AR4" s="3">
        <v>46223</v>
      </c>
      <c r="AS4" s="1">
        <v>13948791323</v>
      </c>
      <c r="AT4" s="1" t="s">
        <v>8073</v>
      </c>
      <c r="AU4" s="2">
        <v>46230</v>
      </c>
      <c r="AV4" s="1" t="s">
        <v>8074</v>
      </c>
      <c r="AW4" s="1" t="s">
        <v>8068</v>
      </c>
      <c r="AY4" s="1" t="s">
        <v>8075</v>
      </c>
      <c r="AZ4" s="1" t="s">
        <v>8076</v>
      </c>
      <c r="BA4" s="1" t="s">
        <v>8077</v>
      </c>
      <c r="BB4" s="1" t="s">
        <v>8078</v>
      </c>
      <c r="BC4" s="1" t="s">
        <v>489</v>
      </c>
      <c r="BD4" s="1" t="s">
        <v>403</v>
      </c>
      <c r="BE4" s="1" t="s">
        <v>8079</v>
      </c>
      <c r="BF4" s="1" t="s">
        <v>4284</v>
      </c>
      <c r="BG4" s="2">
        <v>46231.3910763889</v>
      </c>
      <c r="BH4" s="2">
        <v>46229.6570833333</v>
      </c>
      <c r="BL4" s="1" t="s">
        <v>8064</v>
      </c>
      <c r="BM4" s="1" t="s">
        <v>8080</v>
      </c>
      <c r="BN4" s="1" t="s">
        <v>601</v>
      </c>
      <c r="BO4" s="1" t="s">
        <v>8081</v>
      </c>
      <c r="BP4" s="1" t="s">
        <v>8082</v>
      </c>
      <c r="BQ4" s="1" t="s">
        <v>6540</v>
      </c>
      <c r="BT4" s="2">
        <v>46231.3507986111</v>
      </c>
      <c r="BU4" s="2">
        <v>46231.364837963</v>
      </c>
      <c r="BV4" s="1" t="s">
        <v>818</v>
      </c>
      <c r="BW4" s="3">
        <v>48057</v>
      </c>
      <c r="BX4" s="1" t="s">
        <v>8083</v>
      </c>
      <c r="BY4" s="1" t="s">
        <v>818</v>
      </c>
      <c r="BZ4" s="1" t="s">
        <v>8050</v>
      </c>
      <c r="CB4" s="1" t="s">
        <v>67</v>
      </c>
      <c r="CC4" s="1">
        <v>0</v>
      </c>
      <c r="CE4" s="1">
        <v>0</v>
      </c>
      <c r="CG4" s="1">
        <v>0</v>
      </c>
      <c r="CL4" s="1" t="s">
        <v>8068</v>
      </c>
    </row>
    <row r="5" s="1" customFormat="1" spans="1:91">
      <c r="F5" s="1">
        <v>0</v>
      </c>
      <c r="K5" s="1">
        <v>101098</v>
      </c>
      <c r="L5" s="1" t="s">
        <v>27</v>
      </c>
      <c r="O5" s="2">
        <v>46229.7319791667</v>
      </c>
      <c r="P5" s="2">
        <v>46231</v>
      </c>
      <c r="Q5" s="1" t="s">
        <v>8050</v>
      </c>
      <c r="R5" s="1" t="s">
        <v>8051</v>
      </c>
      <c r="S5" s="1"/>
      <c r="T5" s="1" t="s">
        <v>8052</v>
      </c>
      <c r="U5" s="1" t="s">
        <v>8053</v>
      </c>
      <c r="V5" s="1" t="s">
        <v>27</v>
      </c>
      <c r="AB5" s="1" t="s">
        <v>8054</v>
      </c>
      <c r="AD5" s="1" t="s">
        <v>596</v>
      </c>
      <c r="AE5" s="1" t="s">
        <v>2574</v>
      </c>
      <c r="AF5" s="1"/>
      <c r="AG5" s="3">
        <v>46231</v>
      </c>
      <c r="AI5" s="1" t="s">
        <v>8071</v>
      </c>
      <c r="AJ5" s="1">
        <v>105</v>
      </c>
      <c r="AM5" s="1" t="s">
        <v>8068</v>
      </c>
      <c r="AP5" s="2">
        <v>46231.3660532407</v>
      </c>
      <c r="AQ5" s="1"/>
      <c r="AR5" s="3">
        <v>46229</v>
      </c>
      <c r="AS5" s="1">
        <v>18920773506</v>
      </c>
      <c r="AT5" s="1" t="s">
        <v>8073</v>
      </c>
      <c r="AU5" s="2">
        <v>46231</v>
      </c>
      <c r="AV5" s="1" t="s">
        <v>6655</v>
      </c>
      <c r="AW5" s="1" t="s">
        <v>8068</v>
      </c>
      <c r="AY5" s="1" t="s">
        <v>8084</v>
      </c>
      <c r="AZ5" s="1" t="s">
        <v>8085</v>
      </c>
      <c r="BA5" s="1" t="s">
        <v>8086</v>
      </c>
      <c r="BB5" s="1" t="s">
        <v>8087</v>
      </c>
      <c r="BC5" s="1" t="s">
        <v>463</v>
      </c>
      <c r="BD5" s="1" t="s">
        <v>268</v>
      </c>
      <c r="BE5" s="1" t="s">
        <v>8088</v>
      </c>
      <c r="BF5" s="1" t="s">
        <v>8062</v>
      </c>
      <c r="BG5" s="2">
        <v>46231.375</v>
      </c>
      <c r="BH5" s="2">
        <v>46229.7466435185</v>
      </c>
      <c r="BJ5" s="1" t="s">
        <v>8089</v>
      </c>
      <c r="BK5" s="1" t="s">
        <v>8090</v>
      </c>
      <c r="BL5" s="1" t="s">
        <v>8091</v>
      </c>
      <c r="BM5" s="1" t="s">
        <v>8092</v>
      </c>
      <c r="BN5" s="1" t="s">
        <v>601</v>
      </c>
      <c r="BO5" s="1" t="s">
        <v>8093</v>
      </c>
      <c r="BP5" s="1" t="s">
        <v>8082</v>
      </c>
      <c r="BQ5" s="1" t="s">
        <v>6540</v>
      </c>
      <c r="BT5" s="2">
        <v>46231.3600231481</v>
      </c>
      <c r="BU5" s="2">
        <v>46231.3661111111</v>
      </c>
      <c r="BV5" s="1" t="s">
        <v>591</v>
      </c>
      <c r="BW5" s="3">
        <v>48057</v>
      </c>
      <c r="BX5" s="1" t="s">
        <v>8094</v>
      </c>
      <c r="BY5" s="1" t="s">
        <v>726</v>
      </c>
      <c r="BZ5" s="1" t="s">
        <v>8050</v>
      </c>
      <c r="CB5" s="1" t="s">
        <v>125</v>
      </c>
      <c r="CC5" s="1">
        <v>0</v>
      </c>
      <c r="CE5" s="1">
        <v>0</v>
      </c>
      <c r="CG5" s="1">
        <v>0</v>
      </c>
      <c r="CL5" s="1" t="s">
        <v>8068</v>
      </c>
    </row>
    <row r="6" s="1" customFormat="1" spans="1:91">
      <c r="A6" s="1" t="s">
        <v>8095</v>
      </c>
      <c r="F6" s="1">
        <v>0</v>
      </c>
      <c r="K6" s="1">
        <v>101325</v>
      </c>
      <c r="L6" s="1" t="s">
        <v>24</v>
      </c>
      <c r="O6" s="2">
        <v>46230.6989814815</v>
      </c>
      <c r="P6" s="2">
        <v>46231.3333333333</v>
      </c>
      <c r="Q6" s="1"/>
      <c r="R6" s="1" t="s">
        <v>8051</v>
      </c>
      <c r="S6" s="1" t="s">
        <v>8096</v>
      </c>
      <c r="T6" s="1" t="s">
        <v>8052</v>
      </c>
      <c r="U6" s="1" t="s">
        <v>8053</v>
      </c>
      <c r="V6" s="1" t="s">
        <v>24</v>
      </c>
      <c r="AB6" s="1" t="s">
        <v>8054</v>
      </c>
      <c r="AD6" s="1" t="s">
        <v>596</v>
      </c>
      <c r="AE6" s="1" t="s">
        <v>3654</v>
      </c>
      <c r="AF6" s="1" t="s">
        <v>8068</v>
      </c>
      <c r="AG6" s="3">
        <v>46185</v>
      </c>
      <c r="AI6" s="1" t="s">
        <v>8071</v>
      </c>
      <c r="AJ6" s="1">
        <v>632</v>
      </c>
      <c r="AP6" s="2">
        <v>46231.3681134259</v>
      </c>
      <c r="AQ6" s="1" t="s">
        <v>8072</v>
      </c>
      <c r="AR6" s="3">
        <v>46169</v>
      </c>
      <c r="AS6" s="1">
        <v>15335647994</v>
      </c>
      <c r="AT6" s="1" t="s">
        <v>8073</v>
      </c>
      <c r="AU6" s="2">
        <v>46231.3333333333</v>
      </c>
      <c r="AV6" s="1" t="s">
        <v>8097</v>
      </c>
      <c r="AW6" s="1" t="s">
        <v>8068</v>
      </c>
      <c r="AY6" s="1" t="s">
        <v>8098</v>
      </c>
      <c r="AZ6" s="1" t="s">
        <v>8099</v>
      </c>
      <c r="BA6" s="1" t="s">
        <v>8100</v>
      </c>
      <c r="BB6" s="1" t="s">
        <v>8101</v>
      </c>
      <c r="BC6" s="1" t="s">
        <v>489</v>
      </c>
      <c r="BD6" s="1" t="s">
        <v>404</v>
      </c>
      <c r="BE6" s="1" t="s">
        <v>8102</v>
      </c>
      <c r="BF6" s="1" t="s">
        <v>3903</v>
      </c>
      <c r="BG6" s="2">
        <v>46231.3333333333</v>
      </c>
      <c r="BH6" s="2">
        <v>46230.8645601852</v>
      </c>
      <c r="BL6" s="1" t="s">
        <v>8064</v>
      </c>
      <c r="BM6" s="1" t="s">
        <v>8103</v>
      </c>
      <c r="BN6" s="1" t="s">
        <v>601</v>
      </c>
      <c r="BO6" s="1" t="s">
        <v>8104</v>
      </c>
      <c r="BP6" s="1" t="s">
        <v>8082</v>
      </c>
      <c r="BQ6" s="1" t="s">
        <v>6540</v>
      </c>
      <c r="BT6" s="2">
        <v>46231.3509143519</v>
      </c>
      <c r="BU6" s="2">
        <v>46231.3681944444</v>
      </c>
      <c r="BV6" s="1" t="s">
        <v>818</v>
      </c>
      <c r="BW6" s="3">
        <v>48011</v>
      </c>
      <c r="BX6" s="1" t="s">
        <v>8105</v>
      </c>
      <c r="BY6" s="1" t="s">
        <v>818</v>
      </c>
      <c r="BZ6" s="1" t="s">
        <v>8050</v>
      </c>
      <c r="CB6" s="1" t="s">
        <v>67</v>
      </c>
      <c r="CC6" s="1">
        <v>0</v>
      </c>
      <c r="CE6" s="1">
        <v>0</v>
      </c>
      <c r="CG6" s="1">
        <v>0</v>
      </c>
      <c r="CL6" s="1" t="s">
        <v>8068</v>
      </c>
    </row>
    <row r="7" s="1" customFormat="1" spans="1:91">
      <c r="A7" s="1" t="s">
        <v>621</v>
      </c>
      <c r="C7" s="1">
        <v>1</v>
      </c>
      <c r="F7" s="1">
        <v>0</v>
      </c>
      <c r="K7" s="1">
        <v>101073</v>
      </c>
      <c r="L7" s="1" t="s">
        <v>26</v>
      </c>
      <c r="M7" s="1" t="s">
        <v>8106</v>
      </c>
      <c r="O7" s="2">
        <v>46229.6410069444</v>
      </c>
      <c r="P7" s="2">
        <v>46230.375</v>
      </c>
      <c r="Q7" s="1"/>
      <c r="R7" s="1" t="s">
        <v>8051</v>
      </c>
      <c r="T7" s="1" t="s">
        <v>8052</v>
      </c>
      <c r="U7" s="1" t="s">
        <v>8053</v>
      </c>
      <c r="V7" s="1" t="s">
        <v>26</v>
      </c>
      <c r="AB7" s="1" t="s">
        <v>8054</v>
      </c>
      <c r="AD7" s="1" t="s">
        <v>596</v>
      </c>
      <c r="AE7" s="1" t="s">
        <v>1947</v>
      </c>
      <c r="AF7" s="1" t="s">
        <v>8068</v>
      </c>
      <c r="AI7" s="1" t="s">
        <v>8071</v>
      </c>
      <c r="AJ7" s="1">
        <v>319</v>
      </c>
      <c r="AP7" s="2">
        <v>46231.3694212963</v>
      </c>
      <c r="AS7" s="1">
        <v>18209517397</v>
      </c>
      <c r="AU7" s="2">
        <v>46230.375</v>
      </c>
      <c r="AV7" s="1"/>
      <c r="AW7" s="1" t="s">
        <v>8050</v>
      </c>
      <c r="AY7" s="1" t="s">
        <v>8107</v>
      </c>
      <c r="AZ7" s="1" t="s">
        <v>8108</v>
      </c>
      <c r="BA7" s="1" t="s">
        <v>8109</v>
      </c>
      <c r="BB7" s="1" t="s">
        <v>8110</v>
      </c>
      <c r="BC7" s="1" t="s">
        <v>496</v>
      </c>
      <c r="BD7" s="1" t="s">
        <v>288</v>
      </c>
      <c r="BE7" s="1" t="s">
        <v>8111</v>
      </c>
      <c r="BF7" s="1" t="s">
        <v>8112</v>
      </c>
      <c r="BG7" s="2">
        <v>46231.375</v>
      </c>
      <c r="BH7" s="2">
        <v>46229.6442361111</v>
      </c>
      <c r="BJ7" s="1" t="s">
        <v>8113</v>
      </c>
      <c r="BK7" s="1" t="s">
        <v>8114</v>
      </c>
      <c r="BL7" s="1" t="s">
        <v>8115</v>
      </c>
      <c r="BM7" s="1" t="s">
        <v>8116</v>
      </c>
      <c r="BN7" s="1" t="s">
        <v>601</v>
      </c>
      <c r="BO7" s="1" t="s">
        <v>8117</v>
      </c>
      <c r="BP7" s="1" t="s">
        <v>8082</v>
      </c>
      <c r="BQ7" s="1" t="s">
        <v>6540</v>
      </c>
      <c r="BT7" s="2">
        <v>46231.3499652778</v>
      </c>
      <c r="BU7" s="2">
        <v>46231.3694675926</v>
      </c>
      <c r="BV7" s="1" t="s">
        <v>621</v>
      </c>
      <c r="BX7" s="1" t="s">
        <v>8118</v>
      </c>
      <c r="BY7" s="1" t="s">
        <v>621</v>
      </c>
      <c r="BZ7" s="1" t="s">
        <v>8050</v>
      </c>
      <c r="CB7" s="1" t="s">
        <v>110</v>
      </c>
      <c r="CC7" s="1">
        <v>0</v>
      </c>
      <c r="CE7" s="1">
        <v>0</v>
      </c>
      <c r="CL7" s="1" t="s">
        <v>8068</v>
      </c>
    </row>
    <row r="8" s="1" customFormat="1" spans="1:91">
      <c r="F8" s="1">
        <v>0</v>
      </c>
      <c r="K8" s="1">
        <v>101098</v>
      </c>
      <c r="L8" s="1" t="s">
        <v>27</v>
      </c>
      <c r="O8" s="2">
        <v>46229.7319791667</v>
      </c>
      <c r="P8" s="2">
        <v>46231</v>
      </c>
      <c r="Q8" s="1" t="s">
        <v>8050</v>
      </c>
      <c r="R8" s="1" t="s">
        <v>8051</v>
      </c>
      <c r="T8" s="1" t="s">
        <v>8052</v>
      </c>
      <c r="U8" s="1" t="s">
        <v>8053</v>
      </c>
      <c r="V8" s="1" t="s">
        <v>27</v>
      </c>
      <c r="AB8" s="1" t="s">
        <v>8054</v>
      </c>
      <c r="AD8" s="1" t="s">
        <v>596</v>
      </c>
      <c r="AE8" s="1" t="s">
        <v>2574</v>
      </c>
      <c r="AF8" s="1"/>
      <c r="AG8" s="3">
        <v>46231</v>
      </c>
      <c r="AH8" s="1"/>
      <c r="AI8" s="1" t="s">
        <v>8071</v>
      </c>
      <c r="AJ8" s="1">
        <v>105</v>
      </c>
      <c r="AP8" s="2">
        <v>46231.3718287037</v>
      </c>
      <c r="AQ8" s="1"/>
      <c r="AR8" s="3">
        <v>46227</v>
      </c>
      <c r="AS8" s="1">
        <v>18920773506</v>
      </c>
      <c r="AT8" s="1" t="s">
        <v>8073</v>
      </c>
      <c r="AU8" s="2">
        <v>46231</v>
      </c>
      <c r="AV8" s="1" t="s">
        <v>6655</v>
      </c>
      <c r="AW8" s="1" t="s">
        <v>8068</v>
      </c>
      <c r="AY8" s="1" t="s">
        <v>8084</v>
      </c>
      <c r="AZ8" s="1" t="s">
        <v>8085</v>
      </c>
      <c r="BA8" s="1" t="s">
        <v>8086</v>
      </c>
      <c r="BB8" s="1" t="s">
        <v>8119</v>
      </c>
      <c r="BC8" s="1" t="s">
        <v>463</v>
      </c>
      <c r="BD8" s="1" t="s">
        <v>268</v>
      </c>
      <c r="BE8" s="1" t="s">
        <v>8088</v>
      </c>
      <c r="BF8" s="1" t="s">
        <v>8062</v>
      </c>
      <c r="BG8" s="2">
        <v>46231.375</v>
      </c>
      <c r="BH8" s="2">
        <v>46229.7467824074</v>
      </c>
      <c r="BJ8" s="1" t="s">
        <v>8120</v>
      </c>
      <c r="BK8" s="1" t="s">
        <v>8121</v>
      </c>
      <c r="BL8" s="1" t="s">
        <v>8091</v>
      </c>
      <c r="BM8" s="1" t="s">
        <v>8092</v>
      </c>
      <c r="BN8" s="1" t="s">
        <v>601</v>
      </c>
      <c r="BO8" s="1" t="s">
        <v>8093</v>
      </c>
      <c r="BP8" s="1" t="s">
        <v>8082</v>
      </c>
      <c r="BQ8" s="1" t="s">
        <v>6540</v>
      </c>
      <c r="BT8" s="2">
        <v>46231.3600231481</v>
      </c>
      <c r="BU8" s="2">
        <v>46231.3718981482</v>
      </c>
      <c r="BV8" s="1" t="s">
        <v>1135</v>
      </c>
      <c r="BW8" s="3">
        <v>48057</v>
      </c>
      <c r="BX8" s="1" t="s">
        <v>8122</v>
      </c>
      <c r="BY8" s="1" t="s">
        <v>1136</v>
      </c>
      <c r="BZ8" s="1" t="s">
        <v>8050</v>
      </c>
      <c r="CB8" s="1" t="s">
        <v>125</v>
      </c>
      <c r="CC8" s="1">
        <v>0</v>
      </c>
      <c r="CE8" s="1">
        <v>0</v>
      </c>
      <c r="CF8" s="1"/>
      <c r="CG8" s="1">
        <v>0</v>
      </c>
      <c r="CL8" s="1" t="s">
        <v>8068</v>
      </c>
    </row>
    <row r="9" s="1" customFormat="1" spans="1:91">
      <c r="F9" s="1">
        <v>0</v>
      </c>
      <c r="K9" s="1">
        <v>101325</v>
      </c>
      <c r="L9" s="1" t="s">
        <v>24</v>
      </c>
      <c r="O9" s="2">
        <v>46230.4558680556</v>
      </c>
      <c r="P9" s="2">
        <v>46231</v>
      </c>
      <c r="Q9" s="1" t="s">
        <v>8050</v>
      </c>
      <c r="R9" s="1" t="s">
        <v>8051</v>
      </c>
      <c r="T9" s="1" t="s">
        <v>8052</v>
      </c>
      <c r="U9" s="1" t="s">
        <v>8053</v>
      </c>
      <c r="V9" s="1" t="s">
        <v>24</v>
      </c>
      <c r="AB9" s="1" t="s">
        <v>8054</v>
      </c>
      <c r="AD9" s="1" t="s">
        <v>596</v>
      </c>
      <c r="AE9" s="1" t="s">
        <v>3585</v>
      </c>
      <c r="AF9" s="1" t="s">
        <v>8068</v>
      </c>
      <c r="AG9" s="3">
        <v>46231</v>
      </c>
      <c r="AI9" s="1" t="s">
        <v>8071</v>
      </c>
      <c r="AJ9" s="1">
        <v>198</v>
      </c>
      <c r="AM9" s="1" t="s">
        <v>8068</v>
      </c>
      <c r="AO9" s="1">
        <v>4.1</v>
      </c>
      <c r="AP9" s="2">
        <v>46231.371875</v>
      </c>
      <c r="AQ9" s="1" t="s">
        <v>8072</v>
      </c>
      <c r="AR9" s="3">
        <v>46230</v>
      </c>
      <c r="AS9" s="1">
        <v>13337120625</v>
      </c>
      <c r="AT9" s="1" t="s">
        <v>8123</v>
      </c>
      <c r="AU9" s="2">
        <v>46231</v>
      </c>
      <c r="AV9" s="1" t="s">
        <v>8124</v>
      </c>
      <c r="AW9" s="1" t="s">
        <v>8068</v>
      </c>
      <c r="AY9" s="1" t="s">
        <v>8125</v>
      </c>
      <c r="AZ9" s="1" t="s">
        <v>8058</v>
      </c>
      <c r="BA9" s="1" t="s">
        <v>8126</v>
      </c>
      <c r="BB9" s="1" t="s">
        <v>8127</v>
      </c>
      <c r="BC9" s="1" t="s">
        <v>489</v>
      </c>
      <c r="BD9" s="1" t="s">
        <v>394</v>
      </c>
      <c r="BE9" s="1" t="s">
        <v>8128</v>
      </c>
      <c r="BF9" s="1" t="s">
        <v>3878</v>
      </c>
      <c r="BG9" s="2">
        <v>46231.3541666667</v>
      </c>
      <c r="BH9" s="2">
        <v>46230.8033680556</v>
      </c>
      <c r="BL9" s="1" t="s">
        <v>8064</v>
      </c>
      <c r="BM9" s="1" t="s">
        <v>8129</v>
      </c>
      <c r="BN9" s="1" t="s">
        <v>601</v>
      </c>
      <c r="BO9" s="1" t="s">
        <v>8130</v>
      </c>
      <c r="BP9" s="1" t="s">
        <v>8082</v>
      </c>
      <c r="BQ9" s="1" t="s">
        <v>6540</v>
      </c>
      <c r="BR9" s="1"/>
      <c r="BS9" s="1"/>
      <c r="BT9" s="2">
        <v>46231.3332060185</v>
      </c>
      <c r="BU9" s="2">
        <v>46231.3719560185</v>
      </c>
      <c r="BV9" s="1" t="s">
        <v>591</v>
      </c>
      <c r="BW9" s="3">
        <v>48057</v>
      </c>
      <c r="BX9" s="1" t="s">
        <v>8131</v>
      </c>
      <c r="BY9" s="1" t="s">
        <v>726</v>
      </c>
      <c r="BZ9" s="1" t="s">
        <v>8050</v>
      </c>
      <c r="CB9" s="1" t="s">
        <v>64</v>
      </c>
      <c r="CC9" s="1">
        <v>0</v>
      </c>
      <c r="CE9" s="1">
        <v>0</v>
      </c>
      <c r="CG9" s="1">
        <v>0</v>
      </c>
      <c r="CL9" s="1" t="s">
        <v>8068</v>
      </c>
    </row>
    <row r="10" s="1" customFormat="1" spans="1:91">
      <c r="A10" s="1" t="s">
        <v>8132</v>
      </c>
      <c r="F10" s="1">
        <v>0</v>
      </c>
      <c r="K10" s="1">
        <v>101325</v>
      </c>
      <c r="L10" s="1" t="s">
        <v>24</v>
      </c>
      <c r="O10" s="2">
        <v>46229.4121180556</v>
      </c>
      <c r="P10" s="2">
        <v>46230</v>
      </c>
      <c r="Q10" s="1" t="s">
        <v>8050</v>
      </c>
      <c r="R10" s="1" t="s">
        <v>8051</v>
      </c>
      <c r="S10" s="1" t="s">
        <v>8096</v>
      </c>
      <c r="T10" s="1" t="s">
        <v>8052</v>
      </c>
      <c r="U10" s="1" t="s">
        <v>8053</v>
      </c>
      <c r="V10" s="1" t="s">
        <v>24</v>
      </c>
      <c r="AB10" s="1" t="s">
        <v>8054</v>
      </c>
      <c r="AD10" s="1" t="s">
        <v>596</v>
      </c>
      <c r="AE10" s="1" t="s">
        <v>3579</v>
      </c>
      <c r="AF10" s="1" t="s">
        <v>8068</v>
      </c>
      <c r="AG10" s="3">
        <v>46230</v>
      </c>
      <c r="AH10" s="1"/>
      <c r="AI10" s="1" t="s">
        <v>8071</v>
      </c>
      <c r="AJ10" s="1">
        <v>125</v>
      </c>
      <c r="AP10" s="2">
        <v>46231.3738425926</v>
      </c>
      <c r="AQ10" s="1" t="s">
        <v>8072</v>
      </c>
      <c r="AR10" s="3">
        <v>46228</v>
      </c>
      <c r="AS10" s="1">
        <v>13354875262</v>
      </c>
      <c r="AT10" s="1" t="s">
        <v>8056</v>
      </c>
      <c r="AU10" s="2">
        <v>46230</v>
      </c>
      <c r="AV10" s="1" t="s">
        <v>8133</v>
      </c>
      <c r="AW10" s="1" t="s">
        <v>8068</v>
      </c>
      <c r="AY10" s="1" t="s">
        <v>8134</v>
      </c>
      <c r="AZ10" s="1" t="s">
        <v>8058</v>
      </c>
      <c r="BA10" s="1" t="s">
        <v>8135</v>
      </c>
      <c r="BB10" s="1" t="s">
        <v>8136</v>
      </c>
      <c r="BC10" s="1" t="s">
        <v>489</v>
      </c>
      <c r="BD10" s="1" t="s">
        <v>383</v>
      </c>
      <c r="BE10" s="1" t="s">
        <v>8137</v>
      </c>
      <c r="BF10" s="1" t="s">
        <v>3903</v>
      </c>
      <c r="BG10" s="2">
        <v>46231.3375231481</v>
      </c>
      <c r="BH10" s="2">
        <v>46230.4126967593</v>
      </c>
      <c r="BL10" s="1" t="s">
        <v>8064</v>
      </c>
      <c r="BM10" s="1" t="s">
        <v>8138</v>
      </c>
      <c r="BN10" s="1" t="s">
        <v>601</v>
      </c>
      <c r="BO10" s="1" t="s">
        <v>8139</v>
      </c>
      <c r="BP10" s="1" t="s">
        <v>8082</v>
      </c>
      <c r="BQ10" s="1" t="s">
        <v>6540</v>
      </c>
      <c r="BT10" s="2">
        <v>46231.3490509259</v>
      </c>
      <c r="BU10" s="2">
        <v>46231.3739930556</v>
      </c>
      <c r="BV10" s="1" t="s">
        <v>818</v>
      </c>
      <c r="BW10" s="3">
        <v>48056</v>
      </c>
      <c r="BX10" s="1" t="s">
        <v>8140</v>
      </c>
      <c r="BY10" s="1" t="s">
        <v>818</v>
      </c>
      <c r="BZ10" s="1" t="s">
        <v>8050</v>
      </c>
      <c r="CB10" s="1" t="s">
        <v>60</v>
      </c>
      <c r="CC10" s="1">
        <v>0</v>
      </c>
      <c r="CE10" s="1">
        <v>0</v>
      </c>
      <c r="CF10" s="1"/>
      <c r="CG10" s="1">
        <v>0</v>
      </c>
      <c r="CL10" s="1" t="s">
        <v>8068</v>
      </c>
    </row>
    <row r="11" s="1" customFormat="1" spans="1:91">
      <c r="F11" s="1">
        <v>0</v>
      </c>
      <c r="K11" s="1">
        <v>101098</v>
      </c>
      <c r="L11" s="1" t="s">
        <v>27</v>
      </c>
      <c r="O11" s="2">
        <v>46229.7319791667</v>
      </c>
      <c r="P11" s="2">
        <v>46231</v>
      </c>
      <c r="Q11" s="1" t="s">
        <v>8050</v>
      </c>
      <c r="R11" s="1" t="s">
        <v>8051</v>
      </c>
      <c r="T11" s="1" t="s">
        <v>8052</v>
      </c>
      <c r="U11" s="1" t="s">
        <v>8053</v>
      </c>
      <c r="V11" s="1" t="s">
        <v>27</v>
      </c>
      <c r="AB11" s="1" t="s">
        <v>8054</v>
      </c>
      <c r="AD11" s="1" t="s">
        <v>596</v>
      </c>
      <c r="AE11" s="1" t="s">
        <v>2574</v>
      </c>
      <c r="AF11" s="1"/>
      <c r="AG11" s="3">
        <v>46231</v>
      </c>
      <c r="AH11" s="1"/>
      <c r="AI11" s="1" t="s">
        <v>8071</v>
      </c>
      <c r="AJ11" s="1">
        <v>105</v>
      </c>
      <c r="AP11" s="2">
        <v>46231.3746643519</v>
      </c>
      <c r="AQ11" s="1"/>
      <c r="AR11" s="3">
        <v>46226</v>
      </c>
      <c r="AS11" s="1">
        <v>18920773506</v>
      </c>
      <c r="AT11" s="1" t="s">
        <v>8073</v>
      </c>
      <c r="AU11" s="2">
        <v>46231</v>
      </c>
      <c r="AV11" s="1" t="s">
        <v>6655</v>
      </c>
      <c r="AW11" s="1" t="s">
        <v>8068</v>
      </c>
      <c r="AY11" s="1" t="s">
        <v>8084</v>
      </c>
      <c r="AZ11" s="1" t="s">
        <v>8085</v>
      </c>
      <c r="BA11" s="1" t="s">
        <v>8086</v>
      </c>
      <c r="BB11" s="1" t="s">
        <v>8141</v>
      </c>
      <c r="BC11" s="1" t="s">
        <v>463</v>
      </c>
      <c r="BD11" s="1" t="s">
        <v>268</v>
      </c>
      <c r="BE11" s="1" t="s">
        <v>8088</v>
      </c>
      <c r="BF11" s="1" t="s">
        <v>8062</v>
      </c>
      <c r="BG11" s="2">
        <v>46231.375</v>
      </c>
      <c r="BH11" s="2">
        <v>46229.7469444444</v>
      </c>
      <c r="BJ11" s="1" t="s">
        <v>8142</v>
      </c>
      <c r="BK11" s="1" t="s">
        <v>8121</v>
      </c>
      <c r="BL11" s="1" t="s">
        <v>8091</v>
      </c>
      <c r="BM11" s="1" t="s">
        <v>8092</v>
      </c>
      <c r="BN11" s="1" t="s">
        <v>601</v>
      </c>
      <c r="BO11" s="1" t="s">
        <v>8093</v>
      </c>
      <c r="BP11" s="1" t="s">
        <v>8082</v>
      </c>
      <c r="BQ11" s="1" t="s">
        <v>6540</v>
      </c>
      <c r="BT11" s="2">
        <v>46231.3600231481</v>
      </c>
      <c r="BU11" s="2">
        <v>46231.3747222222</v>
      </c>
      <c r="BV11" s="1" t="s">
        <v>991</v>
      </c>
      <c r="BW11" s="3">
        <v>48057</v>
      </c>
      <c r="BX11" s="1" t="s">
        <v>8143</v>
      </c>
      <c r="BY11" s="1" t="s">
        <v>991</v>
      </c>
      <c r="BZ11" s="1" t="s">
        <v>8050</v>
      </c>
      <c r="CB11" s="1" t="s">
        <v>125</v>
      </c>
      <c r="CC11" s="1">
        <v>0</v>
      </c>
      <c r="CD11" s="1"/>
      <c r="CE11" s="1">
        <v>0</v>
      </c>
      <c r="CF11" s="1"/>
      <c r="CG11" s="1">
        <v>0</v>
      </c>
      <c r="CH11" s="1"/>
      <c r="CI11" s="1"/>
      <c r="CJ11" s="1"/>
      <c r="CK11" s="1"/>
      <c r="CL11" s="1" t="s">
        <v>8068</v>
      </c>
    </row>
    <row r="12" s="1" customFormat="1" spans="1:91">
      <c r="F12" s="1">
        <v>0</v>
      </c>
      <c r="K12" s="1">
        <v>101311</v>
      </c>
      <c r="L12" s="1" t="s">
        <v>23</v>
      </c>
      <c r="O12" s="2">
        <v>46231.3769328704</v>
      </c>
      <c r="P12" s="2">
        <v>46231</v>
      </c>
      <c r="R12" s="1" t="s">
        <v>8051</v>
      </c>
      <c r="S12" s="1"/>
      <c r="T12" s="1" t="s">
        <v>8144</v>
      </c>
      <c r="U12" s="1" t="s">
        <v>8053</v>
      </c>
      <c r="V12" s="1" t="s">
        <v>23</v>
      </c>
      <c r="AB12" s="1" t="s">
        <v>8054</v>
      </c>
      <c r="AD12" s="1" t="s">
        <v>596</v>
      </c>
      <c r="AE12" s="1" t="s">
        <v>3321</v>
      </c>
      <c r="AF12" s="1" t="s">
        <v>8068</v>
      </c>
      <c r="AG12" s="3">
        <v>46231</v>
      </c>
      <c r="AI12" s="1" t="s">
        <v>8055</v>
      </c>
      <c r="AJ12" s="1"/>
      <c r="AM12" s="1" t="s">
        <v>8068</v>
      </c>
      <c r="AO12" s="1">
        <v>2</v>
      </c>
      <c r="AP12" s="2">
        <v>46231.3802314815</v>
      </c>
      <c r="AQ12" s="1" t="s">
        <v>8072</v>
      </c>
      <c r="AR12" s="3">
        <v>46230</v>
      </c>
      <c r="AS12" s="1">
        <v>15847082292</v>
      </c>
      <c r="AT12" s="1" t="s">
        <v>8073</v>
      </c>
      <c r="AU12" s="2">
        <v>46231</v>
      </c>
      <c r="AV12" s="1" t="s">
        <v>8145</v>
      </c>
      <c r="AW12" s="1" t="s">
        <v>8068</v>
      </c>
      <c r="AY12" s="1" t="s">
        <v>8146</v>
      </c>
      <c r="AZ12" s="1" t="s">
        <v>8147</v>
      </c>
      <c r="BA12" s="1" t="s">
        <v>8148</v>
      </c>
      <c r="BB12" s="1" t="s">
        <v>8149</v>
      </c>
      <c r="BC12" s="1" t="s">
        <v>448</v>
      </c>
      <c r="BD12" s="1" t="s">
        <v>417</v>
      </c>
      <c r="BE12" s="1" t="s">
        <v>8150</v>
      </c>
      <c r="BF12" s="1" t="s">
        <v>3878</v>
      </c>
      <c r="BG12" s="2">
        <v>46231.3775462963</v>
      </c>
      <c r="BH12" s="2">
        <v>46231.3772106481</v>
      </c>
      <c r="BL12" s="1" t="s">
        <v>8064</v>
      </c>
      <c r="BM12" s="1" t="s">
        <v>8151</v>
      </c>
      <c r="BN12" s="1" t="s">
        <v>601</v>
      </c>
      <c r="BO12" s="1" t="s">
        <v>8152</v>
      </c>
      <c r="BP12" s="1" t="s">
        <v>8082</v>
      </c>
      <c r="BQ12" s="1" t="s">
        <v>6540</v>
      </c>
      <c r="BT12" s="2">
        <v>46231.3779976852</v>
      </c>
      <c r="BU12" s="2">
        <v>46231.3802893519</v>
      </c>
      <c r="BV12" s="1" t="s">
        <v>591</v>
      </c>
      <c r="BW12" s="3">
        <v>48057</v>
      </c>
      <c r="BX12" s="1" t="s">
        <v>8153</v>
      </c>
      <c r="BY12" s="1" t="s">
        <v>726</v>
      </c>
      <c r="BZ12" s="1" t="s">
        <v>8050</v>
      </c>
      <c r="CB12" s="1" t="s">
        <v>48</v>
      </c>
      <c r="CC12" s="1">
        <v>0</v>
      </c>
      <c r="CE12" s="1">
        <v>0</v>
      </c>
      <c r="CL12" s="1" t="s">
        <v>8068</v>
      </c>
    </row>
    <row r="13" s="1" customFormat="1" spans="1:91">
      <c r="A13" s="1" t="s">
        <v>591</v>
      </c>
      <c r="F13" s="1">
        <v>0</v>
      </c>
      <c r="K13" s="1">
        <v>101042</v>
      </c>
      <c r="L13" s="1" t="s">
        <v>25</v>
      </c>
      <c r="M13" s="1" t="s">
        <v>8106</v>
      </c>
      <c r="O13" s="2">
        <v>46230.433912037</v>
      </c>
      <c r="P13" s="2">
        <v>46231</v>
      </c>
      <c r="Q13" s="1"/>
      <c r="R13" s="1" t="s">
        <v>8051</v>
      </c>
      <c r="T13" s="1" t="s">
        <v>8052</v>
      </c>
      <c r="U13" s="1" t="s">
        <v>8053</v>
      </c>
      <c r="V13" s="1" t="s">
        <v>25</v>
      </c>
      <c r="AB13" s="1" t="s">
        <v>8054</v>
      </c>
      <c r="AD13" s="1" t="s">
        <v>596</v>
      </c>
      <c r="AE13" s="1" t="s">
        <v>2493</v>
      </c>
      <c r="AF13" s="1" t="s">
        <v>8068</v>
      </c>
      <c r="AG13" s="3">
        <v>46231</v>
      </c>
      <c r="AI13" s="1" t="s">
        <v>8071</v>
      </c>
      <c r="AJ13" s="1">
        <v>33</v>
      </c>
      <c r="AM13" s="1" t="s">
        <v>8050</v>
      </c>
      <c r="AP13" s="2">
        <v>46231.3805092593</v>
      </c>
      <c r="AQ13" s="1"/>
      <c r="AR13" s="3">
        <v>46226</v>
      </c>
      <c r="AS13" s="1">
        <v>17718709190</v>
      </c>
      <c r="AT13" s="1" t="s">
        <v>8056</v>
      </c>
      <c r="AU13" s="2">
        <v>46231</v>
      </c>
      <c r="AV13" s="1" t="s">
        <v>6655</v>
      </c>
      <c r="AW13" s="1" t="s">
        <v>8068</v>
      </c>
      <c r="AY13" s="1" t="s">
        <v>8154</v>
      </c>
      <c r="AZ13" s="1" t="s">
        <v>8155</v>
      </c>
      <c r="BA13" s="1" t="s">
        <v>8156</v>
      </c>
      <c r="BB13" s="1" t="s">
        <v>8157</v>
      </c>
      <c r="BC13" s="1" t="s">
        <v>463</v>
      </c>
      <c r="BD13" s="1" t="s">
        <v>348</v>
      </c>
      <c r="BE13" s="1" t="s">
        <v>8158</v>
      </c>
      <c r="BF13" s="1" t="s">
        <v>8112</v>
      </c>
      <c r="BG13" s="2">
        <v>46231.375</v>
      </c>
      <c r="BH13" s="2">
        <v>46230.7231481482</v>
      </c>
      <c r="BL13" s="1" t="s">
        <v>8159</v>
      </c>
      <c r="BM13" s="1" t="s">
        <v>8160</v>
      </c>
      <c r="BN13" s="1" t="s">
        <v>601</v>
      </c>
      <c r="BO13" s="1" t="s">
        <v>8161</v>
      </c>
      <c r="BP13" s="1" t="s">
        <v>8067</v>
      </c>
      <c r="BQ13" s="1" t="s">
        <v>6540</v>
      </c>
      <c r="BT13" s="2">
        <v>46231.3754282407</v>
      </c>
      <c r="BU13" s="2">
        <v>46231.3805902778</v>
      </c>
      <c r="BV13" s="1" t="s">
        <v>591</v>
      </c>
      <c r="BW13" s="3">
        <v>48057</v>
      </c>
      <c r="BX13" s="1" t="s">
        <v>8162</v>
      </c>
      <c r="BY13" s="1" t="s">
        <v>597</v>
      </c>
      <c r="BZ13" s="1" t="s">
        <v>8050</v>
      </c>
      <c r="CB13" s="1" t="s">
        <v>93</v>
      </c>
      <c r="CC13" s="1">
        <v>0</v>
      </c>
      <c r="CE13" s="1">
        <v>0</v>
      </c>
      <c r="CG13" s="1">
        <v>0</v>
      </c>
      <c r="CL13" s="1" t="s">
        <v>8068</v>
      </c>
    </row>
    <row r="14" s="1" customFormat="1" spans="1:91">
      <c r="F14" s="1">
        <v>0</v>
      </c>
      <c r="K14" s="1">
        <v>101042</v>
      </c>
      <c r="L14" s="1" t="s">
        <v>25</v>
      </c>
      <c r="M14" s="1"/>
      <c r="O14" s="2">
        <v>46231.3781597222</v>
      </c>
      <c r="P14" s="2">
        <v>46231</v>
      </c>
      <c r="Q14" s="1"/>
      <c r="R14" s="1" t="s">
        <v>8051</v>
      </c>
      <c r="S14" s="1" t="s">
        <v>8096</v>
      </c>
      <c r="T14" s="1" t="s">
        <v>8052</v>
      </c>
      <c r="U14" s="1" t="s">
        <v>8053</v>
      </c>
      <c r="V14" s="1" t="s">
        <v>25</v>
      </c>
      <c r="AB14" s="1" t="s">
        <v>8054</v>
      </c>
      <c r="AD14" s="1" t="s">
        <v>596</v>
      </c>
      <c r="AE14" s="1" t="s">
        <v>3179</v>
      </c>
      <c r="AF14" s="1" t="s">
        <v>8068</v>
      </c>
      <c r="AG14" s="3">
        <v>46201</v>
      </c>
      <c r="AI14" s="1" t="s">
        <v>8071</v>
      </c>
      <c r="AJ14" s="1">
        <v>19</v>
      </c>
      <c r="AP14" s="2">
        <v>46231.3811805556</v>
      </c>
      <c r="AQ14" s="1" t="s">
        <v>8072</v>
      </c>
      <c r="AR14" s="3">
        <v>46050</v>
      </c>
      <c r="AS14" s="1">
        <v>13713584475</v>
      </c>
      <c r="AT14" s="1" t="s">
        <v>8073</v>
      </c>
      <c r="AU14" s="2">
        <v>46231</v>
      </c>
      <c r="AV14" s="1" t="s">
        <v>8163</v>
      </c>
      <c r="AW14" s="1" t="s">
        <v>8068</v>
      </c>
      <c r="AY14" s="1" t="s">
        <v>8164</v>
      </c>
      <c r="AZ14" s="1" t="s">
        <v>8165</v>
      </c>
      <c r="BA14" s="1" t="s">
        <v>8166</v>
      </c>
      <c r="BB14" s="1" t="s">
        <v>8167</v>
      </c>
      <c r="BC14" s="1" t="s">
        <v>463</v>
      </c>
      <c r="BD14" s="1" t="s">
        <v>309</v>
      </c>
      <c r="BE14" s="1" t="s">
        <v>8168</v>
      </c>
      <c r="BF14" s="1" t="s">
        <v>3903</v>
      </c>
      <c r="BG14" s="2">
        <v>46231</v>
      </c>
      <c r="BH14" s="2">
        <v>46231.378275463</v>
      </c>
      <c r="BJ14" s="1" t="s">
        <v>8169</v>
      </c>
      <c r="BL14" s="1" t="s">
        <v>8159</v>
      </c>
      <c r="BM14" s="1" t="s">
        <v>8170</v>
      </c>
      <c r="BN14" s="1" t="s">
        <v>601</v>
      </c>
      <c r="BO14" s="1" t="s">
        <v>8171</v>
      </c>
      <c r="BP14" s="1" t="s">
        <v>8082</v>
      </c>
      <c r="BQ14" s="1" t="s">
        <v>6540</v>
      </c>
      <c r="BT14" s="2">
        <v>46231.3789699074</v>
      </c>
      <c r="BU14" s="2">
        <v>46231.3812384259</v>
      </c>
      <c r="BV14" s="1" t="s">
        <v>818</v>
      </c>
      <c r="BW14" s="3">
        <v>48027</v>
      </c>
      <c r="BX14" s="1" t="s">
        <v>8172</v>
      </c>
      <c r="BY14" s="1" t="s">
        <v>818</v>
      </c>
      <c r="BZ14" s="1" t="s">
        <v>8050</v>
      </c>
      <c r="CB14" s="1" t="s">
        <v>68</v>
      </c>
      <c r="CC14" s="1">
        <v>0</v>
      </c>
      <c r="CE14" s="1">
        <v>0</v>
      </c>
      <c r="CG14" s="1">
        <v>0</v>
      </c>
      <c r="CL14" s="1" t="s">
        <v>8068</v>
      </c>
    </row>
    <row r="15" s="1" customFormat="1" spans="1:91">
      <c r="F15" s="1">
        <v>0</v>
      </c>
      <c r="K15" s="1">
        <v>101311</v>
      </c>
      <c r="L15" s="1" t="s">
        <v>23</v>
      </c>
      <c r="O15" s="2">
        <v>46231.3769328704</v>
      </c>
      <c r="P15" s="2">
        <v>46231</v>
      </c>
      <c r="Q15" s="1"/>
      <c r="R15" s="1" t="s">
        <v>8051</v>
      </c>
      <c r="S15" s="1" t="s">
        <v>8096</v>
      </c>
      <c r="T15" s="1" t="s">
        <v>8144</v>
      </c>
      <c r="U15" s="1" t="s">
        <v>8053</v>
      </c>
      <c r="V15" s="1" t="s">
        <v>23</v>
      </c>
      <c r="AB15" s="1" t="s">
        <v>8054</v>
      </c>
      <c r="AD15" s="1" t="s">
        <v>596</v>
      </c>
      <c r="AE15" s="1" t="s">
        <v>3321</v>
      </c>
      <c r="AF15" s="1" t="s">
        <v>8068</v>
      </c>
      <c r="AG15" s="3">
        <v>46231</v>
      </c>
      <c r="AI15" s="1" t="s">
        <v>8055</v>
      </c>
      <c r="AP15" s="2">
        <v>46231.3820138889</v>
      </c>
      <c r="AQ15" s="1" t="s">
        <v>8072</v>
      </c>
      <c r="AR15" s="3">
        <v>46230</v>
      </c>
      <c r="AS15" s="1">
        <v>15847082292</v>
      </c>
      <c r="AT15" s="1" t="s">
        <v>8073</v>
      </c>
      <c r="AU15" s="2">
        <v>46231</v>
      </c>
      <c r="AV15" s="1" t="s">
        <v>8173</v>
      </c>
      <c r="AW15" s="1" t="s">
        <v>8068</v>
      </c>
      <c r="AY15" s="1" t="s">
        <v>8146</v>
      </c>
      <c r="AZ15" s="1" t="s">
        <v>8147</v>
      </c>
      <c r="BA15" s="1" t="s">
        <v>8148</v>
      </c>
      <c r="BB15" s="1" t="s">
        <v>8174</v>
      </c>
      <c r="BC15" s="1" t="s">
        <v>448</v>
      </c>
      <c r="BD15" s="1" t="s">
        <v>417</v>
      </c>
      <c r="BE15" s="1" t="s">
        <v>8150</v>
      </c>
      <c r="BF15" s="1" t="s">
        <v>3878</v>
      </c>
      <c r="BG15" s="2">
        <v>46231.3775462963</v>
      </c>
      <c r="BH15" s="2">
        <v>46231.3773263889</v>
      </c>
      <c r="BL15" s="1" t="s">
        <v>8064</v>
      </c>
      <c r="BM15" s="1" t="s">
        <v>8151</v>
      </c>
      <c r="BN15" s="1" t="s">
        <v>601</v>
      </c>
      <c r="BO15" s="1" t="s">
        <v>8152</v>
      </c>
      <c r="BP15" s="1" t="s">
        <v>8082</v>
      </c>
      <c r="BQ15" s="1" t="s">
        <v>6540</v>
      </c>
      <c r="BT15" s="2">
        <v>46231.3779976852</v>
      </c>
      <c r="BU15" s="2">
        <v>46231.3820833333</v>
      </c>
      <c r="BV15" s="1" t="s">
        <v>1135</v>
      </c>
      <c r="BW15" s="3">
        <v>48057</v>
      </c>
      <c r="BX15" s="1" t="s">
        <v>8175</v>
      </c>
      <c r="BY15" s="1" t="s">
        <v>1136</v>
      </c>
      <c r="BZ15" s="1" t="s">
        <v>8050</v>
      </c>
      <c r="CB15" s="1" t="s">
        <v>48</v>
      </c>
      <c r="CC15" s="1">
        <v>0</v>
      </c>
      <c r="CE15" s="1">
        <v>0</v>
      </c>
      <c r="CL15" s="1" t="s">
        <v>8068</v>
      </c>
    </row>
    <row r="16" s="1" customFormat="1" spans="1:91">
      <c r="F16" s="1">
        <v>0</v>
      </c>
      <c r="K16" s="1">
        <v>101311</v>
      </c>
      <c r="L16" s="1" t="s">
        <v>23</v>
      </c>
      <c r="O16" s="2">
        <v>46231.3803356482</v>
      </c>
      <c r="P16" s="2">
        <v>46231</v>
      </c>
      <c r="R16" s="1" t="s">
        <v>8051</v>
      </c>
      <c r="S16" s="1" t="s">
        <v>8096</v>
      </c>
      <c r="T16" s="1" t="s">
        <v>8144</v>
      </c>
      <c r="U16" s="1" t="s">
        <v>8053</v>
      </c>
      <c r="V16" s="1" t="s">
        <v>23</v>
      </c>
      <c r="AB16" s="1" t="s">
        <v>8054</v>
      </c>
      <c r="AD16" s="1" t="s">
        <v>596</v>
      </c>
      <c r="AE16" s="1" t="s">
        <v>3328</v>
      </c>
      <c r="AF16" s="1" t="s">
        <v>8068</v>
      </c>
      <c r="AG16" s="3">
        <v>46202</v>
      </c>
      <c r="AI16" s="1" t="s">
        <v>8055</v>
      </c>
      <c r="AJ16" s="1">
        <v>17</v>
      </c>
      <c r="AK16" s="1">
        <v>2200</v>
      </c>
      <c r="AP16" s="2">
        <v>46231.3830092593</v>
      </c>
      <c r="AQ16" s="1" t="s">
        <v>8072</v>
      </c>
      <c r="AR16" s="3">
        <v>46201</v>
      </c>
      <c r="AS16" s="1">
        <v>15049238553</v>
      </c>
      <c r="AT16" s="1" t="s">
        <v>8056</v>
      </c>
      <c r="AU16" s="2">
        <v>46231</v>
      </c>
      <c r="AV16" s="1" t="s">
        <v>8176</v>
      </c>
      <c r="AW16" s="1" t="s">
        <v>8068</v>
      </c>
      <c r="AY16" s="1" t="s">
        <v>8177</v>
      </c>
      <c r="AZ16" s="1" t="s">
        <v>8147</v>
      </c>
      <c r="BA16" s="1" t="s">
        <v>8178</v>
      </c>
      <c r="BB16" s="1" t="s">
        <v>8179</v>
      </c>
      <c r="BC16" s="1" t="s">
        <v>448</v>
      </c>
      <c r="BD16" s="1" t="s">
        <v>423</v>
      </c>
      <c r="BE16" s="1" t="s">
        <v>8180</v>
      </c>
      <c r="BF16" s="1" t="s">
        <v>3903</v>
      </c>
      <c r="BG16" s="2">
        <v>46231.3809722222</v>
      </c>
      <c r="BH16" s="2">
        <v>46231.3804398148</v>
      </c>
      <c r="BL16" s="1" t="s">
        <v>8064</v>
      </c>
      <c r="BM16" s="1" t="s">
        <v>8181</v>
      </c>
      <c r="BN16" s="1" t="s">
        <v>601</v>
      </c>
      <c r="BO16" s="1" t="s">
        <v>8182</v>
      </c>
      <c r="BP16" s="1" t="s">
        <v>8082</v>
      </c>
      <c r="BQ16" s="1" t="s">
        <v>6540</v>
      </c>
      <c r="BT16" s="2">
        <v>46231.3811342593</v>
      </c>
      <c r="BU16" s="2">
        <v>46231.3830555556</v>
      </c>
      <c r="BV16" s="1" t="s">
        <v>818</v>
      </c>
      <c r="BW16" s="3">
        <v>48028</v>
      </c>
      <c r="BX16" s="1" t="s">
        <v>8183</v>
      </c>
      <c r="BY16" s="1" t="s">
        <v>818</v>
      </c>
      <c r="BZ16" s="1" t="s">
        <v>8050</v>
      </c>
      <c r="CB16" s="1" t="s">
        <v>53</v>
      </c>
      <c r="CC16" s="1">
        <v>0</v>
      </c>
      <c r="CE16" s="1">
        <v>0</v>
      </c>
      <c r="CG16" s="1">
        <v>0</v>
      </c>
      <c r="CL16" s="1" t="s">
        <v>8068</v>
      </c>
    </row>
    <row r="17" s="1" customFormat="1" spans="1:90">
      <c r="F17" s="1">
        <v>0</v>
      </c>
      <c r="K17" s="1">
        <v>101098</v>
      </c>
      <c r="L17" s="1" t="s">
        <v>27</v>
      </c>
      <c r="O17" s="2">
        <v>46231.3557638889</v>
      </c>
      <c r="P17" s="2">
        <v>46231</v>
      </c>
      <c r="Q17" s="1" t="s">
        <v>8050</v>
      </c>
      <c r="R17" s="1" t="s">
        <v>8051</v>
      </c>
      <c r="T17" s="1" t="s">
        <v>8052</v>
      </c>
      <c r="U17" s="1" t="s">
        <v>8053</v>
      </c>
      <c r="V17" s="1" t="s">
        <v>27</v>
      </c>
      <c r="AB17" s="1" t="s">
        <v>8054</v>
      </c>
      <c r="AD17" s="1" t="s">
        <v>596</v>
      </c>
      <c r="AE17" s="1" t="s">
        <v>8184</v>
      </c>
      <c r="AF17" s="1" t="s">
        <v>8068</v>
      </c>
      <c r="AG17" s="3">
        <v>46231</v>
      </c>
      <c r="AI17" s="1" t="s">
        <v>8071</v>
      </c>
      <c r="AM17" s="1" t="s">
        <v>8050</v>
      </c>
      <c r="AO17" s="1">
        <v>3.9</v>
      </c>
      <c r="AP17" s="2">
        <v>46231.3844444444</v>
      </c>
      <c r="AQ17" s="1" t="s">
        <v>8072</v>
      </c>
      <c r="AR17" s="3">
        <v>46229</v>
      </c>
      <c r="AS17" s="1">
        <v>18197259946</v>
      </c>
      <c r="AT17" s="1" t="s">
        <v>8073</v>
      </c>
      <c r="AU17" s="2">
        <v>46231</v>
      </c>
      <c r="AV17" s="1" t="s">
        <v>8185</v>
      </c>
      <c r="AW17" s="1" t="s">
        <v>8068</v>
      </c>
      <c r="AY17" s="1" t="s">
        <v>8186</v>
      </c>
      <c r="AZ17" s="1" t="s">
        <v>8187</v>
      </c>
      <c r="BA17" s="1" t="s">
        <v>8188</v>
      </c>
      <c r="BB17" s="1" t="s">
        <v>8189</v>
      </c>
      <c r="BC17" s="1" t="s">
        <v>463</v>
      </c>
      <c r="BD17" s="1" t="s">
        <v>255</v>
      </c>
      <c r="BE17" s="1" t="s">
        <v>8190</v>
      </c>
      <c r="BF17" s="1" t="s">
        <v>3878</v>
      </c>
      <c r="BG17" s="2">
        <v>46231.3566782407</v>
      </c>
      <c r="BH17" s="2">
        <v>46231.3558449074</v>
      </c>
      <c r="BK17" s="1" t="s">
        <v>3867</v>
      </c>
      <c r="BL17" s="1" t="s">
        <v>8091</v>
      </c>
      <c r="BM17" s="1" t="s">
        <v>8191</v>
      </c>
      <c r="BN17" s="1" t="s">
        <v>601</v>
      </c>
      <c r="BO17" s="1" t="s">
        <v>8192</v>
      </c>
      <c r="BP17" s="1" t="s">
        <v>8082</v>
      </c>
      <c r="BQ17" s="1" t="s">
        <v>6540</v>
      </c>
      <c r="BT17" s="2">
        <v>46231.3568055556</v>
      </c>
      <c r="BU17" s="2">
        <v>46231.384525463</v>
      </c>
      <c r="BV17" s="1" t="s">
        <v>591</v>
      </c>
      <c r="BW17" s="3">
        <v>48057</v>
      </c>
      <c r="BX17" s="1" t="s">
        <v>8193</v>
      </c>
      <c r="BY17" s="1" t="s">
        <v>628</v>
      </c>
      <c r="BZ17" s="1" t="s">
        <v>8050</v>
      </c>
      <c r="CB17" s="1" t="s">
        <v>119</v>
      </c>
      <c r="CC17" s="1">
        <v>0</v>
      </c>
      <c r="CE17" s="1">
        <v>0</v>
      </c>
      <c r="CG17" s="1">
        <v>0</v>
      </c>
      <c r="CL17" s="1" t="s">
        <v>8068</v>
      </c>
    </row>
    <row r="18" s="1" customFormat="1" spans="1:90">
      <c r="A18" s="1" t="s">
        <v>8194</v>
      </c>
      <c r="F18" s="1">
        <v>0</v>
      </c>
      <c r="K18" s="1">
        <v>101325</v>
      </c>
      <c r="L18" s="1" t="s">
        <v>24</v>
      </c>
      <c r="O18" s="2">
        <v>46230.5255324074</v>
      </c>
      <c r="P18" s="2">
        <v>46231</v>
      </c>
      <c r="Q18" s="1" t="s">
        <v>8050</v>
      </c>
      <c r="R18" s="1" t="s">
        <v>8051</v>
      </c>
      <c r="S18" s="1" t="s">
        <v>8096</v>
      </c>
      <c r="T18" s="1" t="s">
        <v>8052</v>
      </c>
      <c r="U18" s="1" t="s">
        <v>8053</v>
      </c>
      <c r="V18" s="1" t="s">
        <v>24</v>
      </c>
      <c r="AB18" s="1" t="s">
        <v>8054</v>
      </c>
      <c r="AD18" s="1" t="s">
        <v>596</v>
      </c>
      <c r="AE18" s="1" t="s">
        <v>3560</v>
      </c>
      <c r="AF18" s="1" t="s">
        <v>8068</v>
      </c>
      <c r="AG18" s="3">
        <v>46231</v>
      </c>
      <c r="AI18" s="1" t="s">
        <v>8071</v>
      </c>
      <c r="AJ18" s="1">
        <v>227</v>
      </c>
      <c r="AP18" s="2">
        <v>46231.3851967593</v>
      </c>
      <c r="AQ18" s="1" t="s">
        <v>8106</v>
      </c>
      <c r="AR18" s="3">
        <v>46224</v>
      </c>
      <c r="AS18" s="1">
        <v>18748134968</v>
      </c>
      <c r="AT18" s="1" t="s">
        <v>8056</v>
      </c>
      <c r="AU18" s="2">
        <v>46231</v>
      </c>
      <c r="AV18" s="1" t="s">
        <v>8195</v>
      </c>
      <c r="AW18" s="1" t="s">
        <v>8068</v>
      </c>
      <c r="AY18" s="1" t="s">
        <v>8196</v>
      </c>
      <c r="AZ18" s="1" t="s">
        <v>8058</v>
      </c>
      <c r="BA18" s="1" t="s">
        <v>8197</v>
      </c>
      <c r="BB18" s="1" t="s">
        <v>8198</v>
      </c>
      <c r="BC18" s="1" t="s">
        <v>489</v>
      </c>
      <c r="BD18" s="1" t="s">
        <v>384</v>
      </c>
      <c r="BE18" s="1" t="s">
        <v>8199</v>
      </c>
      <c r="BF18" s="1" t="s">
        <v>3903</v>
      </c>
      <c r="BG18" s="2">
        <v>46231.3541666667</v>
      </c>
      <c r="BH18" s="2">
        <v>46230.5521643519</v>
      </c>
      <c r="BL18" s="1" t="s">
        <v>8064</v>
      </c>
      <c r="BM18" s="1" t="s">
        <v>8129</v>
      </c>
      <c r="BN18" s="1" t="s">
        <v>601</v>
      </c>
      <c r="BO18" s="1" t="s">
        <v>8200</v>
      </c>
      <c r="BP18" s="1" t="s">
        <v>8082</v>
      </c>
      <c r="BQ18" s="1" t="s">
        <v>6540</v>
      </c>
      <c r="BT18" s="2">
        <v>46231.3835300926</v>
      </c>
      <c r="BU18" s="2">
        <v>46231.3852893518</v>
      </c>
      <c r="BV18" s="1" t="s">
        <v>818</v>
      </c>
      <c r="BW18" s="3">
        <v>48057</v>
      </c>
      <c r="BX18" s="1" t="s">
        <v>8201</v>
      </c>
      <c r="BY18" s="1" t="s">
        <v>818</v>
      </c>
      <c r="BZ18" s="1" t="s">
        <v>8050</v>
      </c>
      <c r="CB18" s="1" t="s">
        <v>60</v>
      </c>
      <c r="CC18" s="1">
        <v>0</v>
      </c>
      <c r="CE18" s="1">
        <v>0</v>
      </c>
      <c r="CG18" s="1">
        <v>0</v>
      </c>
      <c r="CL18" s="1" t="s">
        <v>8068</v>
      </c>
    </row>
    <row r="19" s="1" customFormat="1" spans="1:90">
      <c r="F19" s="1">
        <v>0</v>
      </c>
      <c r="K19" s="1">
        <v>101098</v>
      </c>
      <c r="L19" s="1" t="s">
        <v>27</v>
      </c>
      <c r="O19" s="2">
        <v>46229.6544560185</v>
      </c>
      <c r="P19" s="2">
        <v>46230.625</v>
      </c>
      <c r="Q19" s="1" t="s">
        <v>8050</v>
      </c>
      <c r="R19" s="1" t="s">
        <v>8051</v>
      </c>
      <c r="S19" s="1" t="s">
        <v>8096</v>
      </c>
      <c r="T19" s="1" t="s">
        <v>8052</v>
      </c>
      <c r="U19" s="1" t="s">
        <v>8053</v>
      </c>
      <c r="V19" s="1" t="s">
        <v>27</v>
      </c>
      <c r="AB19" s="1" t="s">
        <v>8054</v>
      </c>
      <c r="AD19" s="1" t="s">
        <v>596</v>
      </c>
      <c r="AE19" s="1" t="s">
        <v>2752</v>
      </c>
      <c r="AF19" s="1" t="s">
        <v>8068</v>
      </c>
      <c r="AG19" s="3">
        <v>46231</v>
      </c>
      <c r="AI19" s="1" t="s">
        <v>8055</v>
      </c>
      <c r="AP19" s="2">
        <v>46231.3855208333</v>
      </c>
      <c r="AQ19" s="1" t="s">
        <v>8072</v>
      </c>
      <c r="AR19" s="3">
        <v>46230</v>
      </c>
      <c r="AS19" s="1">
        <v>15352183732</v>
      </c>
      <c r="AT19" s="1" t="s">
        <v>8056</v>
      </c>
      <c r="AU19" s="2">
        <v>46230.625</v>
      </c>
      <c r="AV19" s="1" t="s">
        <v>8202</v>
      </c>
      <c r="AW19" s="1" t="s">
        <v>8068</v>
      </c>
      <c r="AY19" s="1" t="s">
        <v>8203</v>
      </c>
      <c r="AZ19" s="1" t="s">
        <v>8204</v>
      </c>
      <c r="BA19" s="1" t="s">
        <v>8205</v>
      </c>
      <c r="BB19" s="1" t="s">
        <v>2753</v>
      </c>
      <c r="BC19" s="1" t="s">
        <v>463</v>
      </c>
      <c r="BD19" s="1" t="s">
        <v>257</v>
      </c>
      <c r="BE19" s="1" t="s">
        <v>8206</v>
      </c>
      <c r="BF19" s="1" t="s">
        <v>3903</v>
      </c>
      <c r="BG19" s="2">
        <v>46231.3752314815</v>
      </c>
      <c r="BH19" s="2">
        <v>46229.6581018519</v>
      </c>
      <c r="BJ19" s="1" t="s">
        <v>8207</v>
      </c>
      <c r="BL19" s="1" t="s">
        <v>8159</v>
      </c>
      <c r="BM19" s="1" t="s">
        <v>8204</v>
      </c>
      <c r="BN19" s="1" t="s">
        <v>601</v>
      </c>
      <c r="BO19" s="1" t="s">
        <v>8208</v>
      </c>
      <c r="BP19" s="1" t="s">
        <v>8082</v>
      </c>
      <c r="BQ19" s="1" t="s">
        <v>6540</v>
      </c>
      <c r="BT19" s="2">
        <v>46231.3754050926</v>
      </c>
      <c r="BU19" s="2">
        <v>46231.3856597222</v>
      </c>
      <c r="BV19" s="1" t="s">
        <v>818</v>
      </c>
      <c r="BW19" s="3">
        <v>48057</v>
      </c>
      <c r="BX19" s="1" t="s">
        <v>8209</v>
      </c>
      <c r="BY19" s="1" t="s">
        <v>818</v>
      </c>
      <c r="BZ19" s="1" t="s">
        <v>8050</v>
      </c>
      <c r="CB19" s="1" t="s">
        <v>121</v>
      </c>
      <c r="CC19" s="1">
        <v>0</v>
      </c>
      <c r="CE19" s="1">
        <v>0</v>
      </c>
      <c r="CG19" s="1">
        <v>0</v>
      </c>
      <c r="CL19" s="1" t="s">
        <v>8068</v>
      </c>
    </row>
    <row r="20" s="1" customFormat="1" spans="1:90">
      <c r="A20" s="1" t="s">
        <v>8210</v>
      </c>
      <c r="F20" s="1">
        <v>0</v>
      </c>
      <c r="K20" s="1">
        <v>101042</v>
      </c>
      <c r="L20" s="1" t="s">
        <v>25</v>
      </c>
      <c r="M20" s="1" t="s">
        <v>8106</v>
      </c>
      <c r="O20" s="2">
        <v>46230.4620023148</v>
      </c>
      <c r="P20" s="2">
        <v>46230.5833333333</v>
      </c>
      <c r="R20" s="1" t="s">
        <v>8051</v>
      </c>
      <c r="S20" s="1"/>
      <c r="T20" s="1" t="s">
        <v>8052</v>
      </c>
      <c r="U20" s="1" t="s">
        <v>8053</v>
      </c>
      <c r="V20" s="1" t="s">
        <v>25</v>
      </c>
      <c r="AB20" s="1" t="s">
        <v>8054</v>
      </c>
      <c r="AD20" s="1" t="s">
        <v>596</v>
      </c>
      <c r="AE20" s="1" t="s">
        <v>2534</v>
      </c>
      <c r="AF20" s="1" t="s">
        <v>8068</v>
      </c>
      <c r="AG20" s="3">
        <v>46231</v>
      </c>
      <c r="AI20" s="1" t="s">
        <v>8055</v>
      </c>
      <c r="AJ20" s="1">
        <v>61</v>
      </c>
      <c r="AM20" s="1" t="s">
        <v>8050</v>
      </c>
      <c r="AO20" s="1">
        <v>3.3</v>
      </c>
      <c r="AP20" s="2">
        <v>46231.3883217593</v>
      </c>
      <c r="AQ20" s="1" t="s">
        <v>8072</v>
      </c>
      <c r="AR20" s="3">
        <v>46221</v>
      </c>
      <c r="AS20" s="1">
        <v>13609311435</v>
      </c>
      <c r="AT20" s="1" t="s">
        <v>8056</v>
      </c>
      <c r="AU20" s="2">
        <v>46230.5833333333</v>
      </c>
      <c r="AV20" s="1" t="s">
        <v>8211</v>
      </c>
      <c r="AW20" s="1" t="s">
        <v>8068</v>
      </c>
      <c r="AY20" s="1" t="s">
        <v>8212</v>
      </c>
      <c r="AZ20" s="1" t="s">
        <v>8155</v>
      </c>
      <c r="BA20" s="1" t="s">
        <v>8213</v>
      </c>
      <c r="BB20" s="1" t="s">
        <v>2754</v>
      </c>
      <c r="BC20" s="1" t="s">
        <v>463</v>
      </c>
      <c r="BD20" s="1" t="s">
        <v>351</v>
      </c>
      <c r="BE20" s="1" t="s">
        <v>8214</v>
      </c>
      <c r="BF20" s="1" t="s">
        <v>3878</v>
      </c>
      <c r="BG20" s="2">
        <v>46231</v>
      </c>
      <c r="BH20" s="2">
        <v>46230.4621296296</v>
      </c>
      <c r="BJ20" s="1" t="s">
        <v>8215</v>
      </c>
      <c r="BL20" s="1" t="s">
        <v>8159</v>
      </c>
      <c r="BM20" s="1" t="s">
        <v>8160</v>
      </c>
      <c r="BN20" s="1" t="s">
        <v>601</v>
      </c>
      <c r="BO20" s="1" t="s">
        <v>8216</v>
      </c>
      <c r="BP20" s="1" t="s">
        <v>8082</v>
      </c>
      <c r="BQ20" s="1" t="s">
        <v>6540</v>
      </c>
      <c r="BT20" s="2">
        <v>46231.332962963</v>
      </c>
      <c r="BU20" s="2">
        <v>46231.3883912037</v>
      </c>
      <c r="BV20" s="1" t="s">
        <v>591</v>
      </c>
      <c r="BW20" s="3">
        <v>48057</v>
      </c>
      <c r="BX20" s="1" t="s">
        <v>8217</v>
      </c>
      <c r="BY20" s="1" t="s">
        <v>597</v>
      </c>
      <c r="BZ20" s="1" t="s">
        <v>8050</v>
      </c>
      <c r="CB20" s="1" t="s">
        <v>93</v>
      </c>
      <c r="CC20" s="1">
        <v>0</v>
      </c>
      <c r="CE20" s="1">
        <v>0</v>
      </c>
      <c r="CG20" s="1">
        <v>0</v>
      </c>
      <c r="CL20" s="1" t="s">
        <v>8068</v>
      </c>
    </row>
    <row r="21" s="1" customFormat="1" spans="1:90">
      <c r="F21" s="1">
        <v>0</v>
      </c>
      <c r="K21" s="1">
        <v>101042</v>
      </c>
      <c r="L21" s="1" t="s">
        <v>25</v>
      </c>
      <c r="O21" s="2">
        <v>46231.3827662037</v>
      </c>
      <c r="P21" s="2">
        <v>46231</v>
      </c>
      <c r="Q21" s="1" t="s">
        <v>8050</v>
      </c>
      <c r="R21" s="1" t="s">
        <v>8051</v>
      </c>
      <c r="T21" s="1" t="s">
        <v>8052</v>
      </c>
      <c r="U21" s="1" t="s">
        <v>8053</v>
      </c>
      <c r="V21" s="1" t="s">
        <v>25</v>
      </c>
      <c r="AB21" s="1" t="s">
        <v>8054</v>
      </c>
      <c r="AD21" s="1" t="s">
        <v>596</v>
      </c>
      <c r="AE21" s="1" t="s">
        <v>2637</v>
      </c>
      <c r="AF21" s="1" t="s">
        <v>8068</v>
      </c>
      <c r="AG21" s="3">
        <v>46231</v>
      </c>
      <c r="AH21" s="1"/>
      <c r="AI21" s="1" t="s">
        <v>8071</v>
      </c>
      <c r="AJ21" s="1">
        <v>579</v>
      </c>
      <c r="AM21" s="1" t="s">
        <v>8050</v>
      </c>
      <c r="AO21" s="1">
        <v>4</v>
      </c>
      <c r="AP21" s="2">
        <v>46231.3895138889</v>
      </c>
      <c r="AQ21" s="1" t="s">
        <v>8072</v>
      </c>
      <c r="AR21" s="3">
        <v>46230</v>
      </c>
      <c r="AS21" s="1">
        <v>18219988891</v>
      </c>
      <c r="AT21" s="1" t="s">
        <v>8073</v>
      </c>
      <c r="AU21" s="2">
        <v>46231</v>
      </c>
      <c r="AV21" s="1" t="s">
        <v>8218</v>
      </c>
      <c r="AW21" s="1" t="s">
        <v>8068</v>
      </c>
      <c r="AY21" s="1" t="s">
        <v>8219</v>
      </c>
      <c r="AZ21" s="1" t="s">
        <v>8220</v>
      </c>
      <c r="BA21" s="1" t="s">
        <v>8221</v>
      </c>
      <c r="BB21" s="1" t="s">
        <v>8222</v>
      </c>
      <c r="BC21" s="1" t="s">
        <v>463</v>
      </c>
      <c r="BD21" s="1" t="s">
        <v>314</v>
      </c>
      <c r="BE21" s="1" t="s">
        <v>8223</v>
      </c>
      <c r="BF21" s="1" t="s">
        <v>3878</v>
      </c>
      <c r="BG21" s="2">
        <v>46231.4263888889</v>
      </c>
      <c r="BH21" s="2">
        <v>46231.3828472222</v>
      </c>
      <c r="BJ21" s="1" t="s">
        <v>8224</v>
      </c>
      <c r="BL21" s="1" t="s">
        <v>8159</v>
      </c>
      <c r="BM21" s="1" t="s">
        <v>8225</v>
      </c>
      <c r="BN21" s="1" t="s">
        <v>601</v>
      </c>
      <c r="BO21" s="1" t="s">
        <v>8226</v>
      </c>
      <c r="BP21" s="1" t="s">
        <v>8082</v>
      </c>
      <c r="BQ21" s="1" t="s">
        <v>6540</v>
      </c>
      <c r="BT21" s="2">
        <v>46231.3848263889</v>
      </c>
      <c r="BU21" s="2">
        <v>46231.3892824074</v>
      </c>
      <c r="BV21" s="1" t="s">
        <v>591</v>
      </c>
      <c r="BW21" s="3">
        <v>48057</v>
      </c>
      <c r="BX21" s="1" t="s">
        <v>8227</v>
      </c>
      <c r="BY21" s="1" t="s">
        <v>628</v>
      </c>
      <c r="BZ21" s="1" t="s">
        <v>8050</v>
      </c>
      <c r="CB21" s="1" t="s">
        <v>72</v>
      </c>
      <c r="CC21" s="1">
        <v>0</v>
      </c>
      <c r="CD21" s="1"/>
      <c r="CE21" s="1">
        <v>0</v>
      </c>
      <c r="CF21" s="1"/>
      <c r="CG21" s="1">
        <v>0</v>
      </c>
      <c r="CH21" s="1"/>
      <c r="CI21" s="1"/>
      <c r="CJ21" s="1"/>
      <c r="CK21" s="1"/>
      <c r="CL21" s="1" t="s">
        <v>8068</v>
      </c>
    </row>
    <row r="22" s="1" customFormat="1" spans="1:90">
      <c r="A22" s="1" t="s">
        <v>8228</v>
      </c>
      <c r="F22" s="1">
        <v>0</v>
      </c>
      <c r="K22" s="1">
        <v>101098</v>
      </c>
      <c r="L22" s="1" t="s">
        <v>27</v>
      </c>
      <c r="O22" s="2">
        <v>46230.5127430556</v>
      </c>
      <c r="P22" s="2">
        <v>46231</v>
      </c>
      <c r="Q22" s="1" t="s">
        <v>8050</v>
      </c>
      <c r="R22" s="1" t="s">
        <v>8051</v>
      </c>
      <c r="T22" s="1" t="s">
        <v>8052</v>
      </c>
      <c r="U22" s="1" t="s">
        <v>8053</v>
      </c>
      <c r="V22" s="1" t="s">
        <v>27</v>
      </c>
      <c r="AB22" s="1" t="s">
        <v>8054</v>
      </c>
      <c r="AD22" s="1" t="s">
        <v>596</v>
      </c>
      <c r="AE22" s="1" t="s">
        <v>2799</v>
      </c>
      <c r="AF22" s="1" t="s">
        <v>8068</v>
      </c>
      <c r="AG22" s="3">
        <v>46198</v>
      </c>
      <c r="AH22" s="1"/>
      <c r="AI22" s="1" t="s">
        <v>8071</v>
      </c>
      <c r="AJ22" s="1">
        <v>397</v>
      </c>
      <c r="AM22" s="1" t="s">
        <v>8068</v>
      </c>
      <c r="AP22" s="2">
        <v>46231.3895138889</v>
      </c>
      <c r="AQ22" s="1" t="s">
        <v>8106</v>
      </c>
      <c r="AR22" s="3">
        <v>46191</v>
      </c>
      <c r="AS22" s="1">
        <v>17709472140</v>
      </c>
      <c r="AT22" s="1" t="s">
        <v>8073</v>
      </c>
      <c r="AU22" s="2">
        <v>46231</v>
      </c>
      <c r="AV22" s="1" t="s">
        <v>8229</v>
      </c>
      <c r="AW22" s="1" t="s">
        <v>8068</v>
      </c>
      <c r="AY22" s="1" t="s">
        <v>8230</v>
      </c>
      <c r="AZ22" s="1" t="s">
        <v>8204</v>
      </c>
      <c r="BA22" s="1" t="s">
        <v>8231</v>
      </c>
      <c r="BB22" s="1" t="s">
        <v>8232</v>
      </c>
      <c r="BC22" s="1" t="s">
        <v>463</v>
      </c>
      <c r="BD22" s="1" t="s">
        <v>258</v>
      </c>
      <c r="BE22" s="1" t="s">
        <v>8233</v>
      </c>
      <c r="BF22" s="1" t="s">
        <v>3972</v>
      </c>
      <c r="BG22" s="2">
        <v>46231</v>
      </c>
      <c r="BH22" s="2">
        <v>46230.5169907407</v>
      </c>
      <c r="BJ22" s="1" t="s">
        <v>8234</v>
      </c>
      <c r="BL22" s="1" t="s">
        <v>8159</v>
      </c>
      <c r="BM22" s="1" t="s">
        <v>8204</v>
      </c>
      <c r="BN22" s="1" t="s">
        <v>601</v>
      </c>
      <c r="BO22" s="1" t="s">
        <v>8235</v>
      </c>
      <c r="BP22" s="1" t="s">
        <v>8067</v>
      </c>
      <c r="BQ22" s="1" t="s">
        <v>6540</v>
      </c>
      <c r="BT22" s="2">
        <v>46231.3789814815</v>
      </c>
      <c r="BU22" s="2">
        <v>46231.3895486111</v>
      </c>
      <c r="BV22" s="1" t="s">
        <v>591</v>
      </c>
      <c r="BW22" s="3">
        <v>48024</v>
      </c>
      <c r="BX22" s="1" t="s">
        <v>8227</v>
      </c>
      <c r="BY22" s="1" t="s">
        <v>628</v>
      </c>
      <c r="BZ22" s="1" t="s">
        <v>8050</v>
      </c>
      <c r="CB22" s="1" t="s">
        <v>121</v>
      </c>
      <c r="CC22" s="1">
        <v>0</v>
      </c>
      <c r="CD22" s="1"/>
      <c r="CE22" s="1">
        <v>0</v>
      </c>
      <c r="CF22" s="1"/>
      <c r="CG22" s="1">
        <v>0</v>
      </c>
      <c r="CH22" s="1"/>
      <c r="CI22" s="1"/>
      <c r="CJ22" s="1"/>
      <c r="CK22" s="1"/>
      <c r="CL22" s="1" t="s">
        <v>8068</v>
      </c>
    </row>
    <row r="23" s="1" customFormat="1" spans="1:90">
      <c r="F23" s="1">
        <v>0</v>
      </c>
      <c r="K23" s="1">
        <v>101311</v>
      </c>
      <c r="L23" s="1" t="s">
        <v>23</v>
      </c>
      <c r="O23" s="2">
        <v>46231.3700231481</v>
      </c>
      <c r="P23" s="2">
        <v>46231</v>
      </c>
      <c r="Q23" s="1" t="s">
        <v>8050</v>
      </c>
      <c r="R23" s="1" t="s">
        <v>8051</v>
      </c>
      <c r="S23" s="1"/>
      <c r="T23" s="1" t="s">
        <v>8144</v>
      </c>
      <c r="U23" s="1" t="s">
        <v>8053</v>
      </c>
      <c r="V23" s="1" t="s">
        <v>23</v>
      </c>
      <c r="AB23" s="1" t="s">
        <v>8054</v>
      </c>
      <c r="AD23" s="1" t="s">
        <v>596</v>
      </c>
      <c r="AE23" s="1" t="s">
        <v>3416</v>
      </c>
      <c r="AF23" s="1" t="s">
        <v>8068</v>
      </c>
      <c r="AG23" s="3">
        <v>46231</v>
      </c>
      <c r="AI23" s="1" t="s">
        <v>8071</v>
      </c>
      <c r="AJ23" s="1">
        <v>103</v>
      </c>
      <c r="AM23" s="1" t="s">
        <v>8068</v>
      </c>
      <c r="AO23" s="1">
        <v>6.3</v>
      </c>
      <c r="AP23" s="2">
        <v>46231.3896643519</v>
      </c>
      <c r="AQ23" s="1" t="s">
        <v>8072</v>
      </c>
      <c r="AR23" s="3">
        <v>46036</v>
      </c>
      <c r="AS23" s="1">
        <v>15947486650</v>
      </c>
      <c r="AT23" s="1" t="s">
        <v>8073</v>
      </c>
      <c r="AU23" s="2">
        <v>46231</v>
      </c>
      <c r="AV23" s="1" t="s">
        <v>8236</v>
      </c>
      <c r="AW23" s="1" t="s">
        <v>8068</v>
      </c>
      <c r="AY23" s="1" t="s">
        <v>8237</v>
      </c>
      <c r="AZ23" s="1" t="s">
        <v>8238</v>
      </c>
      <c r="BA23" s="1" t="s">
        <v>8239</v>
      </c>
      <c r="BB23" s="1" t="s">
        <v>8240</v>
      </c>
      <c r="BC23" s="1" t="s">
        <v>448</v>
      </c>
      <c r="BD23" s="1" t="s">
        <v>425</v>
      </c>
      <c r="BE23" s="1" t="s">
        <v>8241</v>
      </c>
      <c r="BF23" s="1" t="s">
        <v>3878</v>
      </c>
      <c r="BG23" s="2">
        <v>46231.3765972222</v>
      </c>
      <c r="BH23" s="2">
        <v>46231.3701041667</v>
      </c>
      <c r="BJ23" s="1" t="s">
        <v>8242</v>
      </c>
      <c r="BL23" s="1" t="s">
        <v>8064</v>
      </c>
      <c r="BM23" s="1" t="s">
        <v>8243</v>
      </c>
      <c r="BN23" s="1" t="s">
        <v>601</v>
      </c>
      <c r="BO23" s="1" t="s">
        <v>8244</v>
      </c>
      <c r="BP23" s="1" t="s">
        <v>8082</v>
      </c>
      <c r="BQ23" s="1" t="s">
        <v>6540</v>
      </c>
      <c r="BT23" s="2">
        <v>46231.3735185185</v>
      </c>
      <c r="BU23" s="2">
        <v>46231.3897222222</v>
      </c>
      <c r="BV23" s="1" t="s">
        <v>591</v>
      </c>
      <c r="BW23" s="3">
        <v>48057</v>
      </c>
      <c r="BX23" s="1" t="s">
        <v>8245</v>
      </c>
      <c r="BY23" s="1" t="s">
        <v>597</v>
      </c>
      <c r="BZ23" s="1" t="s">
        <v>8050</v>
      </c>
      <c r="CB23" s="1" t="s">
        <v>54</v>
      </c>
      <c r="CC23" s="1">
        <v>0</v>
      </c>
      <c r="CE23" s="1">
        <v>0</v>
      </c>
      <c r="CG23" s="1">
        <v>0</v>
      </c>
      <c r="CL23" s="1" t="s">
        <v>8068</v>
      </c>
    </row>
    <row r="24" s="1" customFormat="1" spans="1:90">
      <c r="F24" s="1">
        <v>0</v>
      </c>
      <c r="K24" s="1">
        <v>101325</v>
      </c>
      <c r="L24" s="1" t="s">
        <v>24</v>
      </c>
      <c r="O24" s="2">
        <v>46228.878287037</v>
      </c>
      <c r="P24" s="2">
        <v>46231.4583333333</v>
      </c>
      <c r="Q24" s="1" t="s">
        <v>8050</v>
      </c>
      <c r="R24" s="1" t="s">
        <v>8051</v>
      </c>
      <c r="T24" s="1" t="s">
        <v>8052</v>
      </c>
      <c r="U24" s="1" t="s">
        <v>8053</v>
      </c>
      <c r="V24" s="1" t="s">
        <v>24</v>
      </c>
      <c r="X24" s="1" t="s">
        <v>670</v>
      </c>
      <c r="AB24" s="1" t="s">
        <v>8054</v>
      </c>
      <c r="AD24" s="1" t="s">
        <v>596</v>
      </c>
      <c r="AE24" s="1" t="s">
        <v>3721</v>
      </c>
      <c r="AF24" s="1" t="s">
        <v>8068</v>
      </c>
      <c r="AG24" s="3">
        <v>42580</v>
      </c>
      <c r="AH24" s="1"/>
      <c r="AI24" s="1" t="s">
        <v>8071</v>
      </c>
      <c r="AJ24" s="1">
        <v>31</v>
      </c>
      <c r="AP24" s="2">
        <v>46231.3898958333</v>
      </c>
      <c r="AQ24" s="1" t="s">
        <v>8072</v>
      </c>
      <c r="AR24" s="3">
        <v>42579</v>
      </c>
      <c r="AS24" s="1">
        <v>15231773182</v>
      </c>
      <c r="AU24" s="2">
        <v>46231.4583333333</v>
      </c>
      <c r="AV24" s="1" t="s">
        <v>6655</v>
      </c>
      <c r="AW24" s="1" t="s">
        <v>8050</v>
      </c>
      <c r="AY24" s="1" t="s">
        <v>8246</v>
      </c>
      <c r="AZ24" s="1" t="s">
        <v>8058</v>
      </c>
      <c r="BA24" s="1" t="s">
        <v>8247</v>
      </c>
      <c r="BB24" s="1" t="s">
        <v>4430</v>
      </c>
      <c r="BC24" s="1" t="s">
        <v>489</v>
      </c>
      <c r="BD24" s="1" t="s">
        <v>392</v>
      </c>
      <c r="BE24" s="1" t="s">
        <v>8248</v>
      </c>
      <c r="BF24" s="1" t="s">
        <v>593</v>
      </c>
      <c r="BG24" s="2">
        <v>46231.4583333333</v>
      </c>
      <c r="BH24" s="2">
        <v>46230.6653819444</v>
      </c>
      <c r="BL24" s="1" t="s">
        <v>8064</v>
      </c>
      <c r="BM24" s="1" t="s">
        <v>8249</v>
      </c>
      <c r="BN24" s="1" t="s">
        <v>590</v>
      </c>
      <c r="BO24" s="1" t="s">
        <v>8250</v>
      </c>
      <c r="BP24" s="1" t="s">
        <v>8082</v>
      </c>
      <c r="BQ24" s="1" t="s">
        <v>6540</v>
      </c>
      <c r="BR24" s="1"/>
      <c r="BS24" s="1"/>
      <c r="BT24" s="2">
        <v>46231.3471875</v>
      </c>
      <c r="BU24" s="2">
        <v>46231.390150463</v>
      </c>
      <c r="BV24" s="1" t="s">
        <v>591</v>
      </c>
      <c r="BW24" s="3">
        <v>44406</v>
      </c>
      <c r="BX24" s="1" t="s">
        <v>8251</v>
      </c>
      <c r="BY24" s="1" t="s">
        <v>597</v>
      </c>
      <c r="BZ24" s="1" t="s">
        <v>8050</v>
      </c>
      <c r="CA24" s="1">
        <v>0</v>
      </c>
      <c r="CB24" s="1" t="s">
        <v>64</v>
      </c>
      <c r="CC24" s="1">
        <v>0</v>
      </c>
      <c r="CE24" s="1">
        <v>0</v>
      </c>
      <c r="CF24" s="1"/>
      <c r="CG24" s="1">
        <v>0</v>
      </c>
      <c r="CL24" s="1" t="s">
        <v>8068</v>
      </c>
    </row>
    <row r="25" s="1" customFormat="1" spans="1:90">
      <c r="C25" s="1">
        <v>1</v>
      </c>
      <c r="F25" s="1">
        <v>0</v>
      </c>
      <c r="K25" s="1">
        <v>101073</v>
      </c>
      <c r="L25" s="1" t="s">
        <v>26</v>
      </c>
      <c r="O25" s="2">
        <v>46230.6396296296</v>
      </c>
      <c r="P25" s="2">
        <v>46231</v>
      </c>
      <c r="Q25" s="1"/>
      <c r="R25" s="1" t="s">
        <v>8051</v>
      </c>
      <c r="T25" s="1" t="s">
        <v>8052</v>
      </c>
      <c r="U25" s="1" t="s">
        <v>8053</v>
      </c>
      <c r="V25" s="1" t="s">
        <v>26</v>
      </c>
      <c r="AB25" s="1" t="s">
        <v>8054</v>
      </c>
      <c r="AD25" s="1" t="s">
        <v>596</v>
      </c>
      <c r="AE25" s="1" t="s">
        <v>1976</v>
      </c>
      <c r="AF25" s="1" t="s">
        <v>8068</v>
      </c>
      <c r="AG25" s="3">
        <v>46231</v>
      </c>
      <c r="AI25" s="1" t="s">
        <v>8071</v>
      </c>
      <c r="AJ25" s="1">
        <v>119</v>
      </c>
      <c r="AP25" s="2">
        <v>46231.3938541667</v>
      </c>
      <c r="AQ25" s="1" t="s">
        <v>8072</v>
      </c>
      <c r="AR25" s="3">
        <v>46186</v>
      </c>
      <c r="AS25" s="1">
        <v>17395104748</v>
      </c>
      <c r="AT25" s="1" t="s">
        <v>8073</v>
      </c>
      <c r="AU25" s="2">
        <v>46231</v>
      </c>
      <c r="AV25" s="1" t="s">
        <v>6655</v>
      </c>
      <c r="AW25" s="1" t="s">
        <v>8068</v>
      </c>
      <c r="AY25" s="1" t="s">
        <v>8252</v>
      </c>
      <c r="AZ25" s="1" t="s">
        <v>8108</v>
      </c>
      <c r="BA25" s="1" t="s">
        <v>8253</v>
      </c>
      <c r="BB25" s="1" t="s">
        <v>8254</v>
      </c>
      <c r="BC25" s="1" t="s">
        <v>496</v>
      </c>
      <c r="BD25" s="1" t="s">
        <v>277</v>
      </c>
      <c r="BE25" s="1" t="s">
        <v>8255</v>
      </c>
      <c r="BF25" s="1" t="s">
        <v>4284</v>
      </c>
      <c r="BG25" s="2">
        <v>46231.375</v>
      </c>
      <c r="BH25" s="2">
        <v>46230.6427083333</v>
      </c>
      <c r="BJ25" s="1" t="s">
        <v>8256</v>
      </c>
      <c r="BL25" s="1" t="s">
        <v>8115</v>
      </c>
      <c r="BM25" s="1" t="s">
        <v>8116</v>
      </c>
      <c r="BN25" s="1" t="s">
        <v>601</v>
      </c>
      <c r="BO25" s="1" t="s">
        <v>8257</v>
      </c>
      <c r="BP25" s="1" t="s">
        <v>8082</v>
      </c>
      <c r="BQ25" s="1" t="s">
        <v>6540</v>
      </c>
      <c r="BT25" s="2">
        <v>46231.3848032407</v>
      </c>
      <c r="BU25" s="2">
        <v>46231.3943402778</v>
      </c>
      <c r="BV25" s="1" t="s">
        <v>818</v>
      </c>
      <c r="BW25" s="3">
        <v>48057</v>
      </c>
      <c r="BX25" s="1" t="s">
        <v>8258</v>
      </c>
      <c r="BY25" s="1" t="s">
        <v>818</v>
      </c>
      <c r="BZ25" s="1" t="s">
        <v>8050</v>
      </c>
      <c r="CB25" s="1" t="s">
        <v>104</v>
      </c>
      <c r="CC25" s="1">
        <v>0</v>
      </c>
      <c r="CE25" s="1">
        <v>0</v>
      </c>
      <c r="CG25" s="1">
        <v>0</v>
      </c>
      <c r="CL25" s="1" t="s">
        <v>8068</v>
      </c>
    </row>
    <row r="26" s="1" customFormat="1" spans="1:90">
      <c r="F26" s="1">
        <v>0</v>
      </c>
      <c r="K26" s="1">
        <v>101311</v>
      </c>
      <c r="L26" s="1" t="s">
        <v>23</v>
      </c>
      <c r="M26" s="1"/>
      <c r="O26" s="2">
        <v>46231.3700231481</v>
      </c>
      <c r="P26" s="2">
        <v>46231</v>
      </c>
      <c r="Q26" s="1" t="s">
        <v>8050</v>
      </c>
      <c r="R26" s="1" t="s">
        <v>8051</v>
      </c>
      <c r="S26" s="1" t="s">
        <v>8096</v>
      </c>
      <c r="T26" s="1" t="s">
        <v>8144</v>
      </c>
      <c r="U26" s="1" t="s">
        <v>8053</v>
      </c>
      <c r="V26" s="1" t="s">
        <v>23</v>
      </c>
      <c r="AB26" s="1" t="s">
        <v>8054</v>
      </c>
      <c r="AD26" s="1" t="s">
        <v>596</v>
      </c>
      <c r="AE26" s="1" t="s">
        <v>3416</v>
      </c>
      <c r="AF26" s="1" t="s">
        <v>8068</v>
      </c>
      <c r="AG26" s="3">
        <v>46231</v>
      </c>
      <c r="AH26" s="1"/>
      <c r="AI26" s="1" t="s">
        <v>8071</v>
      </c>
      <c r="AJ26" s="1">
        <v>103</v>
      </c>
      <c r="AK26" s="1">
        <v>2000</v>
      </c>
      <c r="AP26" s="2">
        <v>46231.3954398148</v>
      </c>
      <c r="AQ26" s="1" t="s">
        <v>8072</v>
      </c>
      <c r="AR26" s="3">
        <v>46032</v>
      </c>
      <c r="AS26" s="1">
        <v>15947486650</v>
      </c>
      <c r="AT26" s="1" t="s">
        <v>8073</v>
      </c>
      <c r="AU26" s="2">
        <v>46231</v>
      </c>
      <c r="AV26" s="1" t="s">
        <v>8259</v>
      </c>
      <c r="AW26" s="1" t="s">
        <v>8068</v>
      </c>
      <c r="AY26" s="1" t="s">
        <v>8237</v>
      </c>
      <c r="AZ26" s="1" t="s">
        <v>8238</v>
      </c>
      <c r="BA26" s="1" t="s">
        <v>8239</v>
      </c>
      <c r="BB26" s="1" t="s">
        <v>8260</v>
      </c>
      <c r="BC26" s="1" t="s">
        <v>448</v>
      </c>
      <c r="BD26" s="1" t="s">
        <v>425</v>
      </c>
      <c r="BE26" s="1" t="s">
        <v>8241</v>
      </c>
      <c r="BF26" s="1" t="s">
        <v>3903</v>
      </c>
      <c r="BG26" s="2">
        <v>46231.3765972222</v>
      </c>
      <c r="BH26" s="2">
        <v>46231.3701273148</v>
      </c>
      <c r="BJ26" s="1" t="s">
        <v>8215</v>
      </c>
      <c r="BL26" s="1" t="s">
        <v>8064</v>
      </c>
      <c r="BM26" s="1" t="s">
        <v>8243</v>
      </c>
      <c r="BN26" s="1" t="s">
        <v>601</v>
      </c>
      <c r="BO26" s="1" t="s">
        <v>8244</v>
      </c>
      <c r="BP26" s="1" t="s">
        <v>8082</v>
      </c>
      <c r="BQ26" s="1" t="s">
        <v>6540</v>
      </c>
      <c r="BT26" s="2">
        <v>46231.3735185185</v>
      </c>
      <c r="BU26" s="2">
        <v>46231.3954976852</v>
      </c>
      <c r="BV26" s="1" t="s">
        <v>818</v>
      </c>
      <c r="BW26" s="3">
        <v>48057</v>
      </c>
      <c r="BX26" s="1" t="s">
        <v>8261</v>
      </c>
      <c r="BY26" s="1" t="s">
        <v>818</v>
      </c>
      <c r="BZ26" s="1" t="s">
        <v>8050</v>
      </c>
      <c r="CB26" s="1" t="s">
        <v>54</v>
      </c>
      <c r="CC26" s="1">
        <v>0</v>
      </c>
      <c r="CE26" s="1">
        <v>0</v>
      </c>
      <c r="CF26" s="1"/>
      <c r="CG26" s="1">
        <v>0</v>
      </c>
      <c r="CL26" s="1" t="s">
        <v>8068</v>
      </c>
    </row>
    <row r="27" s="1" customFormat="1" spans="1:90">
      <c r="A27" s="1" t="s">
        <v>8262</v>
      </c>
      <c r="F27" s="1">
        <v>0</v>
      </c>
      <c r="K27" s="1">
        <v>101311</v>
      </c>
      <c r="L27" s="1" t="s">
        <v>23</v>
      </c>
      <c r="O27" s="2">
        <v>46231.3741666667</v>
      </c>
      <c r="P27" s="2">
        <v>46231</v>
      </c>
      <c r="Q27" s="1" t="s">
        <v>8050</v>
      </c>
      <c r="R27" s="1" t="s">
        <v>8051</v>
      </c>
      <c r="T27" s="1" t="s">
        <v>8144</v>
      </c>
      <c r="U27" s="1" t="s">
        <v>8053</v>
      </c>
      <c r="V27" s="1" t="s">
        <v>23</v>
      </c>
      <c r="AB27" s="1" t="s">
        <v>8054</v>
      </c>
      <c r="AD27" s="1" t="s">
        <v>596</v>
      </c>
      <c r="AE27" s="1" t="s">
        <v>3488</v>
      </c>
      <c r="AF27" s="1" t="s">
        <v>8068</v>
      </c>
      <c r="AG27" s="3">
        <v>46231</v>
      </c>
      <c r="AI27" s="1" t="s">
        <v>8055</v>
      </c>
      <c r="AJ27" s="1">
        <v>141</v>
      </c>
      <c r="AM27" s="1" t="s">
        <v>8068</v>
      </c>
      <c r="AO27" s="1">
        <v>5.6</v>
      </c>
      <c r="AP27" s="2">
        <v>46231.3953472222</v>
      </c>
      <c r="AQ27" s="1" t="s">
        <v>8072</v>
      </c>
      <c r="AR27" s="3">
        <v>46230</v>
      </c>
      <c r="AS27" s="1">
        <v>15049496125</v>
      </c>
      <c r="AT27" s="1" t="s">
        <v>8073</v>
      </c>
      <c r="AU27" s="2">
        <v>46231</v>
      </c>
      <c r="AV27" s="1" t="s">
        <v>8263</v>
      </c>
      <c r="AW27" s="1" t="s">
        <v>8068</v>
      </c>
      <c r="AY27" s="1" t="s">
        <v>8264</v>
      </c>
      <c r="AZ27" s="1" t="s">
        <v>8265</v>
      </c>
      <c r="BA27" s="1" t="s">
        <v>8266</v>
      </c>
      <c r="BB27" s="1" t="s">
        <v>8267</v>
      </c>
      <c r="BC27" s="1" t="s">
        <v>448</v>
      </c>
      <c r="BD27" s="1" t="s">
        <v>428</v>
      </c>
      <c r="BE27" s="1" t="s">
        <v>8268</v>
      </c>
      <c r="BF27" s="1" t="s">
        <v>3878</v>
      </c>
      <c r="BG27" s="2">
        <v>46231.3787152778</v>
      </c>
      <c r="BH27" s="2">
        <v>46231.3741898148</v>
      </c>
      <c r="BJ27" s="1" t="s">
        <v>8269</v>
      </c>
      <c r="BL27" s="1" t="s">
        <v>8064</v>
      </c>
      <c r="BM27" s="1" t="s">
        <v>8270</v>
      </c>
      <c r="BN27" s="1" t="s">
        <v>601</v>
      </c>
      <c r="BO27" s="1" t="s">
        <v>8271</v>
      </c>
      <c r="BP27" s="1" t="s">
        <v>8082</v>
      </c>
      <c r="BQ27" s="1" t="s">
        <v>6540</v>
      </c>
      <c r="BR27" s="1"/>
      <c r="BS27" s="1"/>
      <c r="BT27" s="2">
        <v>46231.3905092593</v>
      </c>
      <c r="BU27" s="2">
        <v>46231.3955555556</v>
      </c>
      <c r="BV27" s="1" t="s">
        <v>591</v>
      </c>
      <c r="BW27" s="3">
        <v>48057</v>
      </c>
      <c r="BX27" s="1" t="s">
        <v>8272</v>
      </c>
      <c r="BY27" s="1" t="s">
        <v>726</v>
      </c>
      <c r="BZ27" s="1" t="s">
        <v>8050</v>
      </c>
      <c r="CB27" s="1" t="s">
        <v>55</v>
      </c>
      <c r="CC27" s="1">
        <v>0</v>
      </c>
      <c r="CE27" s="1">
        <v>0</v>
      </c>
      <c r="CG27" s="1">
        <v>0</v>
      </c>
      <c r="CL27" s="1" t="s">
        <v>8068</v>
      </c>
    </row>
    <row r="28" s="1" customFormat="1" spans="1:90">
      <c r="A28" s="1" t="s">
        <v>8273</v>
      </c>
      <c r="F28" s="1">
        <v>0</v>
      </c>
      <c r="K28" s="1">
        <v>101042</v>
      </c>
      <c r="L28" s="1" t="s">
        <v>25</v>
      </c>
      <c r="O28" s="2">
        <v>46229.7459953704</v>
      </c>
      <c r="P28" s="2">
        <v>46230</v>
      </c>
      <c r="Q28" s="1"/>
      <c r="R28" s="1" t="s">
        <v>8051</v>
      </c>
      <c r="S28" s="1"/>
      <c r="T28" s="1" t="s">
        <v>8052</v>
      </c>
      <c r="U28" s="1" t="s">
        <v>8053</v>
      </c>
      <c r="V28" s="1" t="s">
        <v>25</v>
      </c>
      <c r="AB28" s="1" t="s">
        <v>8054</v>
      </c>
      <c r="AD28" s="1" t="s">
        <v>596</v>
      </c>
      <c r="AE28" s="1" t="s">
        <v>2784</v>
      </c>
      <c r="AF28" s="1" t="s">
        <v>8068</v>
      </c>
      <c r="AG28" s="3">
        <v>46222</v>
      </c>
      <c r="AI28" s="1" t="s">
        <v>8055</v>
      </c>
      <c r="AJ28" s="1">
        <v>82</v>
      </c>
      <c r="AM28" s="1" t="s">
        <v>8068</v>
      </c>
      <c r="AO28" s="1">
        <v>5.2</v>
      </c>
      <c r="AP28" s="2">
        <v>46231.3960648148</v>
      </c>
      <c r="AQ28" s="1" t="s">
        <v>8274</v>
      </c>
      <c r="AR28" s="3">
        <v>46218</v>
      </c>
      <c r="AS28" s="1">
        <v>18194348174</v>
      </c>
      <c r="AT28" s="1" t="s">
        <v>8073</v>
      </c>
      <c r="AU28" s="2">
        <v>46230</v>
      </c>
      <c r="AV28" s="1" t="s">
        <v>8275</v>
      </c>
      <c r="AW28" s="1" t="s">
        <v>8068</v>
      </c>
      <c r="AY28" s="1" t="s">
        <v>8276</v>
      </c>
      <c r="AZ28" s="1" t="s">
        <v>8277</v>
      </c>
      <c r="BA28" s="1" t="s">
        <v>8278</v>
      </c>
      <c r="BB28" s="1" t="s">
        <v>8279</v>
      </c>
      <c r="BC28" s="1" t="s">
        <v>463</v>
      </c>
      <c r="BD28" s="1" t="s">
        <v>317</v>
      </c>
      <c r="BE28" s="1" t="s">
        <v>8280</v>
      </c>
      <c r="BF28" s="1" t="s">
        <v>3878</v>
      </c>
      <c r="BG28" s="2">
        <v>46231.257974537</v>
      </c>
      <c r="BH28" s="2">
        <v>46229.7460532407</v>
      </c>
      <c r="BJ28" s="1" t="s">
        <v>8281</v>
      </c>
      <c r="BL28" s="1" t="s">
        <v>8159</v>
      </c>
      <c r="BM28" s="1" t="s">
        <v>8282</v>
      </c>
      <c r="BN28" s="1" t="s">
        <v>601</v>
      </c>
      <c r="BO28" s="1" t="s">
        <v>8283</v>
      </c>
      <c r="BP28" s="1" t="s">
        <v>8082</v>
      </c>
      <c r="BQ28" s="1" t="s">
        <v>6540</v>
      </c>
      <c r="BT28" s="2">
        <v>46231.3928240741</v>
      </c>
      <c r="BU28" s="2">
        <v>46231.3961342593</v>
      </c>
      <c r="BV28" s="1" t="s">
        <v>591</v>
      </c>
      <c r="BW28" s="3">
        <v>48048</v>
      </c>
      <c r="BX28" s="1" t="s">
        <v>8284</v>
      </c>
      <c r="BY28" s="1" t="s">
        <v>628</v>
      </c>
      <c r="BZ28" s="1" t="s">
        <v>8050</v>
      </c>
      <c r="CB28" s="1" t="s">
        <v>74</v>
      </c>
      <c r="CC28" s="1">
        <v>0</v>
      </c>
      <c r="CE28" s="1">
        <v>0</v>
      </c>
      <c r="CG28" s="1">
        <v>0</v>
      </c>
      <c r="CL28" s="1" t="s">
        <v>8068</v>
      </c>
    </row>
    <row r="29" s="1" customFormat="1" spans="1:90">
      <c r="F29" s="1">
        <v>0</v>
      </c>
      <c r="K29" s="1">
        <v>101042</v>
      </c>
      <c r="L29" s="1" t="s">
        <v>25</v>
      </c>
      <c r="O29" s="2">
        <v>46231.3927662037</v>
      </c>
      <c r="P29" s="2">
        <v>46231</v>
      </c>
      <c r="Q29" s="1" t="s">
        <v>8050</v>
      </c>
      <c r="R29" s="1" t="s">
        <v>8051</v>
      </c>
      <c r="S29" s="1" t="s">
        <v>8096</v>
      </c>
      <c r="T29" s="1" t="s">
        <v>8052</v>
      </c>
      <c r="U29" s="1" t="s">
        <v>8053</v>
      </c>
      <c r="V29" s="1" t="s">
        <v>25</v>
      </c>
      <c r="AB29" s="1" t="s">
        <v>8054</v>
      </c>
      <c r="AD29" s="1" t="s">
        <v>596</v>
      </c>
      <c r="AE29" s="1" t="s">
        <v>3179</v>
      </c>
      <c r="AF29" s="1" t="s">
        <v>8068</v>
      </c>
      <c r="AG29" s="3">
        <v>46201</v>
      </c>
      <c r="AI29" s="1" t="s">
        <v>8071</v>
      </c>
      <c r="AJ29" s="1">
        <v>203</v>
      </c>
      <c r="AP29" s="2">
        <v>46231.3966782407</v>
      </c>
      <c r="AQ29" s="1" t="s">
        <v>8072</v>
      </c>
      <c r="AR29" s="3">
        <v>46050</v>
      </c>
      <c r="AS29" s="1">
        <v>13713584475</v>
      </c>
      <c r="AT29" s="1" t="s">
        <v>8073</v>
      </c>
      <c r="AU29" s="2">
        <v>46231</v>
      </c>
      <c r="AV29" s="1" t="s">
        <v>8285</v>
      </c>
      <c r="AW29" s="1" t="s">
        <v>8068</v>
      </c>
      <c r="AY29" s="1" t="s">
        <v>8164</v>
      </c>
      <c r="AZ29" s="1" t="s">
        <v>8165</v>
      </c>
      <c r="BA29" s="1" t="s">
        <v>8286</v>
      </c>
      <c r="BB29" s="1" t="s">
        <v>8287</v>
      </c>
      <c r="BC29" s="1" t="s">
        <v>463</v>
      </c>
      <c r="BD29" s="1" t="s">
        <v>309</v>
      </c>
      <c r="BE29" s="1" t="s">
        <v>8288</v>
      </c>
      <c r="BF29" s="1" t="s">
        <v>3903</v>
      </c>
      <c r="BG29" s="2">
        <v>46231</v>
      </c>
      <c r="BH29" s="2">
        <v>46231.3928819444</v>
      </c>
      <c r="BJ29" s="1" t="s">
        <v>8169</v>
      </c>
      <c r="BL29" s="1" t="s">
        <v>8159</v>
      </c>
      <c r="BM29" s="1" t="s">
        <v>8170</v>
      </c>
      <c r="BN29" s="1" t="s">
        <v>601</v>
      </c>
      <c r="BO29" s="1" t="s">
        <v>8289</v>
      </c>
      <c r="BP29" s="1" t="s">
        <v>8082</v>
      </c>
      <c r="BQ29" s="1" t="s">
        <v>6540</v>
      </c>
      <c r="BR29" s="1"/>
      <c r="BS29" s="1"/>
      <c r="BT29" s="2">
        <v>46231.3947337963</v>
      </c>
      <c r="BU29" s="2">
        <v>46231.3967824074</v>
      </c>
      <c r="BV29" s="1" t="s">
        <v>818</v>
      </c>
      <c r="BW29" s="3">
        <v>48027</v>
      </c>
      <c r="BX29" s="1" t="s">
        <v>8172</v>
      </c>
      <c r="BY29" s="1" t="s">
        <v>818</v>
      </c>
      <c r="BZ29" s="1" t="s">
        <v>8050</v>
      </c>
      <c r="CB29" s="1" t="s">
        <v>68</v>
      </c>
      <c r="CC29" s="1">
        <v>0</v>
      </c>
      <c r="CE29" s="1">
        <v>0</v>
      </c>
      <c r="CG29" s="1">
        <v>0</v>
      </c>
      <c r="CL29" s="1" t="s">
        <v>8068</v>
      </c>
    </row>
    <row r="30" s="1" customFormat="1" spans="1:90">
      <c r="A30" s="1" t="s">
        <v>8290</v>
      </c>
      <c r="F30" s="1">
        <v>0</v>
      </c>
      <c r="K30" s="1">
        <v>101325</v>
      </c>
      <c r="L30" s="1" t="s">
        <v>24</v>
      </c>
      <c r="O30" s="2">
        <v>46229.3728935185</v>
      </c>
      <c r="P30" s="2">
        <v>46229</v>
      </c>
      <c r="Q30" s="1" t="s">
        <v>8050</v>
      </c>
      <c r="R30" s="1" t="s">
        <v>8051</v>
      </c>
      <c r="T30" s="1" t="s">
        <v>8052</v>
      </c>
      <c r="U30" s="1" t="s">
        <v>8053</v>
      </c>
      <c r="V30" s="1" t="s">
        <v>24</v>
      </c>
      <c r="AB30" s="1" t="s">
        <v>8054</v>
      </c>
      <c r="AD30" s="1" t="s">
        <v>596</v>
      </c>
      <c r="AE30" s="1" t="s">
        <v>727</v>
      </c>
      <c r="AF30" s="1" t="s">
        <v>8068</v>
      </c>
      <c r="AG30" s="3">
        <v>46231</v>
      </c>
      <c r="AI30" s="1" t="s">
        <v>8055</v>
      </c>
      <c r="AJ30" s="1">
        <v>292</v>
      </c>
      <c r="AM30" s="1" t="s">
        <v>8068</v>
      </c>
      <c r="AO30" s="1">
        <v>2.4</v>
      </c>
      <c r="AP30" s="2">
        <v>46231.3969907407</v>
      </c>
      <c r="AQ30" s="1" t="s">
        <v>8072</v>
      </c>
      <c r="AR30" s="3">
        <v>46230</v>
      </c>
      <c r="AS30" s="1">
        <v>15034920559</v>
      </c>
      <c r="AT30" s="1" t="s">
        <v>8056</v>
      </c>
      <c r="AU30" s="2">
        <v>46229</v>
      </c>
      <c r="AV30" s="1" t="s">
        <v>8291</v>
      </c>
      <c r="AW30" s="1" t="s">
        <v>8068</v>
      </c>
      <c r="AY30" s="1" t="s">
        <v>8292</v>
      </c>
      <c r="AZ30" s="1" t="s">
        <v>8058</v>
      </c>
      <c r="BA30" s="1" t="s">
        <v>8293</v>
      </c>
      <c r="BB30" s="1" t="s">
        <v>8294</v>
      </c>
      <c r="BC30" s="1" t="s">
        <v>489</v>
      </c>
      <c r="BD30" s="1" t="s">
        <v>379</v>
      </c>
      <c r="BE30" s="1" t="s">
        <v>8295</v>
      </c>
      <c r="BF30" s="1" t="s">
        <v>3878</v>
      </c>
      <c r="BG30" s="2">
        <v>46231.1688078704</v>
      </c>
      <c r="BH30" s="2">
        <v>46229.4083101852</v>
      </c>
      <c r="BJ30" s="1" t="s">
        <v>8215</v>
      </c>
      <c r="BL30" s="1" t="s">
        <v>8064</v>
      </c>
      <c r="BM30" s="1" t="s">
        <v>8249</v>
      </c>
      <c r="BN30" s="1" t="s">
        <v>601</v>
      </c>
      <c r="BO30" s="1" t="s">
        <v>8296</v>
      </c>
      <c r="BP30" s="1" t="s">
        <v>8082</v>
      </c>
      <c r="BQ30" s="1" t="s">
        <v>6540</v>
      </c>
      <c r="BT30" s="2">
        <v>46231.351875</v>
      </c>
      <c r="BU30" s="2">
        <v>46231.3970601852</v>
      </c>
      <c r="BV30" s="1" t="s">
        <v>591</v>
      </c>
      <c r="BW30" s="3">
        <v>48057</v>
      </c>
      <c r="BX30" s="1" t="s">
        <v>8217</v>
      </c>
      <c r="BY30" s="1" t="s">
        <v>597</v>
      </c>
      <c r="BZ30" s="1" t="s">
        <v>8050</v>
      </c>
      <c r="CB30" s="1" t="s">
        <v>59</v>
      </c>
      <c r="CC30" s="1">
        <v>0</v>
      </c>
      <c r="CE30" s="1">
        <v>0</v>
      </c>
      <c r="CL30" s="1" t="s">
        <v>8068</v>
      </c>
    </row>
    <row r="31" s="1" customFormat="1" spans="1:90">
      <c r="A31" s="1" t="s">
        <v>8297</v>
      </c>
      <c r="F31" s="1">
        <v>0</v>
      </c>
      <c r="K31" s="1">
        <v>101098</v>
      </c>
      <c r="L31" s="1" t="s">
        <v>27</v>
      </c>
      <c r="M31" s="1" t="s">
        <v>8106</v>
      </c>
      <c r="O31" s="2">
        <v>46230.5794328704</v>
      </c>
      <c r="P31" s="2">
        <v>46231.375</v>
      </c>
      <c r="R31" s="1" t="s">
        <v>8051</v>
      </c>
      <c r="S31" s="1"/>
      <c r="T31" s="1" t="s">
        <v>8144</v>
      </c>
      <c r="U31" s="1" t="s">
        <v>8053</v>
      </c>
      <c r="V31" s="1" t="s">
        <v>27</v>
      </c>
      <c r="AB31" s="1" t="s">
        <v>8054</v>
      </c>
      <c r="AD31" s="1" t="s">
        <v>596</v>
      </c>
      <c r="AE31" s="1" t="s">
        <v>2752</v>
      </c>
      <c r="AF31" s="1" t="s">
        <v>8068</v>
      </c>
      <c r="AG31" s="3">
        <v>46231</v>
      </c>
      <c r="AH31" s="1"/>
      <c r="AI31" s="1" t="s">
        <v>8071</v>
      </c>
      <c r="AJ31" s="1">
        <v>26</v>
      </c>
      <c r="AP31" s="2">
        <v>46231.3974421296</v>
      </c>
      <c r="AQ31" s="1"/>
      <c r="AR31" s="3">
        <v>46230</v>
      </c>
      <c r="AS31" s="1">
        <v>15352183732</v>
      </c>
      <c r="AT31" s="1"/>
      <c r="AU31" s="2">
        <v>46231.375</v>
      </c>
      <c r="AV31" s="1" t="s">
        <v>8298</v>
      </c>
      <c r="AW31" s="1" t="s">
        <v>8068</v>
      </c>
      <c r="AY31" s="1" t="s">
        <v>8299</v>
      </c>
      <c r="AZ31" s="1" t="s">
        <v>8204</v>
      </c>
      <c r="BA31" s="1" t="s">
        <v>8300</v>
      </c>
      <c r="BB31" s="1" t="s">
        <v>8301</v>
      </c>
      <c r="BC31" s="1" t="s">
        <v>463</v>
      </c>
      <c r="BD31" s="1" t="s">
        <v>257</v>
      </c>
      <c r="BE31" s="1" t="s">
        <v>8302</v>
      </c>
      <c r="BF31" s="1" t="s">
        <v>8303</v>
      </c>
      <c r="BG31" s="2">
        <v>46231.375</v>
      </c>
      <c r="BH31" s="2">
        <v>46230.58125</v>
      </c>
      <c r="BJ31" s="1" t="s">
        <v>8304</v>
      </c>
      <c r="BL31" s="1" t="s">
        <v>8159</v>
      </c>
      <c r="BM31" s="1" t="s">
        <v>8204</v>
      </c>
      <c r="BN31" s="1" t="s">
        <v>645</v>
      </c>
      <c r="BO31" s="1" t="s">
        <v>8305</v>
      </c>
      <c r="BP31" s="1" t="s">
        <v>8067</v>
      </c>
      <c r="BQ31" s="1" t="s">
        <v>6540</v>
      </c>
      <c r="BT31" s="2">
        <v>46231.3953472222</v>
      </c>
      <c r="BU31" s="2">
        <v>46231.3975115741</v>
      </c>
      <c r="BV31" s="1" t="s">
        <v>591</v>
      </c>
      <c r="BW31" s="3">
        <v>48057</v>
      </c>
      <c r="BX31" s="1" t="s">
        <v>8297</v>
      </c>
      <c r="BY31" s="1" t="s">
        <v>597</v>
      </c>
      <c r="BZ31" s="1" t="s">
        <v>8050</v>
      </c>
      <c r="CB31" s="1" t="s">
        <v>121</v>
      </c>
      <c r="CC31" s="1">
        <v>0</v>
      </c>
      <c r="CE31" s="1">
        <v>0</v>
      </c>
      <c r="CG31" s="1">
        <v>0</v>
      </c>
      <c r="CL31" s="1" t="s">
        <v>8068</v>
      </c>
    </row>
    <row r="32" s="1" customFormat="1" spans="1:90">
      <c r="F32" s="1">
        <v>0</v>
      </c>
      <c r="K32" s="1">
        <v>101073</v>
      </c>
      <c r="L32" s="1" t="s">
        <v>26</v>
      </c>
      <c r="O32" s="2">
        <v>46230.9476041667</v>
      </c>
      <c r="P32" s="2">
        <v>46231.4166666667</v>
      </c>
      <c r="Q32" s="1" t="s">
        <v>8050</v>
      </c>
      <c r="R32" s="1" t="s">
        <v>8051</v>
      </c>
      <c r="T32" s="1" t="s">
        <v>8144</v>
      </c>
      <c r="U32" s="1" t="s">
        <v>8053</v>
      </c>
      <c r="V32" s="1" t="s">
        <v>26</v>
      </c>
      <c r="X32" s="1" t="s">
        <v>670</v>
      </c>
      <c r="AB32" s="1" t="s">
        <v>8054</v>
      </c>
      <c r="AD32" s="1" t="s">
        <v>607</v>
      </c>
      <c r="AE32" s="1" t="s">
        <v>709</v>
      </c>
      <c r="AF32" s="1" t="s">
        <v>8068</v>
      </c>
      <c r="AG32" s="3">
        <v>43488</v>
      </c>
      <c r="AH32" s="1" t="s">
        <v>606</v>
      </c>
      <c r="AI32" s="1" t="s">
        <v>8055</v>
      </c>
      <c r="AJ32" s="1">
        <v>11</v>
      </c>
      <c r="AP32" s="2">
        <v>46231.3990856481</v>
      </c>
      <c r="AQ32" s="1" t="s">
        <v>8072</v>
      </c>
      <c r="AR32" s="3">
        <v>43484</v>
      </c>
      <c r="AS32" s="1">
        <v>15009610456</v>
      </c>
      <c r="AT32" s="1"/>
      <c r="AU32" s="2">
        <v>46231.4166666667</v>
      </c>
      <c r="AV32" s="1" t="s">
        <v>8306</v>
      </c>
      <c r="AW32" s="1" t="s">
        <v>8050</v>
      </c>
      <c r="AY32" s="1" t="s">
        <v>8307</v>
      </c>
      <c r="AZ32" s="1" t="s">
        <v>8108</v>
      </c>
      <c r="BA32" s="1" t="s">
        <v>8308</v>
      </c>
      <c r="BB32" s="1" t="s">
        <v>1933</v>
      </c>
      <c r="BC32" s="1" t="s">
        <v>496</v>
      </c>
      <c r="BD32" s="1" t="s">
        <v>306</v>
      </c>
      <c r="BE32" s="1" t="s">
        <v>8309</v>
      </c>
      <c r="BF32" s="1" t="s">
        <v>3868</v>
      </c>
      <c r="BG32" s="2">
        <v>46231.4166666667</v>
      </c>
      <c r="BH32" s="2">
        <v>46231.3191435185</v>
      </c>
      <c r="BJ32" s="1" t="s">
        <v>8310</v>
      </c>
      <c r="BL32" s="1" t="s">
        <v>8115</v>
      </c>
      <c r="BM32" s="1" t="s">
        <v>8116</v>
      </c>
      <c r="BN32" s="1" t="s">
        <v>590</v>
      </c>
      <c r="BO32" s="1" t="s">
        <v>8311</v>
      </c>
      <c r="BP32" s="1" t="s">
        <v>8082</v>
      </c>
      <c r="BQ32" s="1" t="s">
        <v>6540</v>
      </c>
      <c r="BR32" s="1" t="s">
        <v>8312</v>
      </c>
      <c r="BS32" s="1" t="s">
        <v>8313</v>
      </c>
      <c r="BT32" s="2">
        <v>46231.3873263889</v>
      </c>
      <c r="BU32" s="2">
        <v>46231.399212963</v>
      </c>
      <c r="BV32" s="1" t="s">
        <v>621</v>
      </c>
      <c r="BW32" s="3">
        <v>45314</v>
      </c>
      <c r="BX32" s="1" t="s">
        <v>8314</v>
      </c>
      <c r="BY32" s="1" t="s">
        <v>621</v>
      </c>
      <c r="BZ32" s="1" t="s">
        <v>8050</v>
      </c>
      <c r="CA32" s="1">
        <v>0</v>
      </c>
      <c r="CB32" s="1" t="s">
        <v>114</v>
      </c>
      <c r="CC32" s="1">
        <v>90</v>
      </c>
      <c r="CD32" s="1"/>
      <c r="CE32" s="1">
        <v>90</v>
      </c>
      <c r="CG32" s="1">
        <v>0</v>
      </c>
      <c r="CH32" s="1"/>
      <c r="CI32" s="1"/>
      <c r="CL32" s="1" t="s">
        <v>8068</v>
      </c>
    </row>
    <row r="33" s="1" customFormat="1" spans="1:90">
      <c r="C33" s="1">
        <v>1</v>
      </c>
      <c r="F33" s="1">
        <v>0</v>
      </c>
      <c r="K33" s="1">
        <v>101073</v>
      </c>
      <c r="L33" s="1" t="s">
        <v>26</v>
      </c>
      <c r="O33" s="2">
        <v>46231.3901736111</v>
      </c>
      <c r="P33" s="2">
        <v>46231</v>
      </c>
      <c r="Q33" s="1" t="s">
        <v>8050</v>
      </c>
      <c r="R33" s="1" t="s">
        <v>8051</v>
      </c>
      <c r="S33" s="1" t="s">
        <v>8096</v>
      </c>
      <c r="T33" s="1" t="s">
        <v>8052</v>
      </c>
      <c r="U33" s="1" t="s">
        <v>8053</v>
      </c>
      <c r="V33" s="1" t="s">
        <v>26</v>
      </c>
      <c r="AB33" s="1" t="s">
        <v>8054</v>
      </c>
      <c r="AD33" s="1" t="s">
        <v>596</v>
      </c>
      <c r="AE33" s="1" t="s">
        <v>1937</v>
      </c>
      <c r="AF33" s="1" t="s">
        <v>8068</v>
      </c>
      <c r="AG33" s="3">
        <v>46231</v>
      </c>
      <c r="AI33" s="1" t="s">
        <v>8071</v>
      </c>
      <c r="AJ33" s="1">
        <v>53</v>
      </c>
      <c r="AK33" s="1">
        <v>1800</v>
      </c>
      <c r="AP33" s="2">
        <v>46231.3989814815</v>
      </c>
      <c r="AQ33" s="1" t="s">
        <v>8072</v>
      </c>
      <c r="AR33" s="3">
        <v>46215</v>
      </c>
      <c r="AS33" s="1">
        <v>18209513356</v>
      </c>
      <c r="AT33" s="1" t="s">
        <v>8073</v>
      </c>
      <c r="AU33" s="2">
        <v>46231</v>
      </c>
      <c r="AV33" s="1" t="s">
        <v>8315</v>
      </c>
      <c r="AW33" s="1" t="s">
        <v>8068</v>
      </c>
      <c r="AY33" s="1" t="s">
        <v>8316</v>
      </c>
      <c r="AZ33" s="1" t="s">
        <v>8317</v>
      </c>
      <c r="BA33" s="1" t="s">
        <v>8318</v>
      </c>
      <c r="BB33" s="1" t="s">
        <v>8319</v>
      </c>
      <c r="BC33" s="1" t="s">
        <v>496</v>
      </c>
      <c r="BD33" s="1" t="s">
        <v>283</v>
      </c>
      <c r="BE33" s="1" t="s">
        <v>8320</v>
      </c>
      <c r="BF33" s="1" t="s">
        <v>3903</v>
      </c>
      <c r="BG33" s="2">
        <v>46231.3947685185</v>
      </c>
      <c r="BH33" s="2">
        <v>46231.3902314815</v>
      </c>
      <c r="BJ33" s="1" t="s">
        <v>8215</v>
      </c>
      <c r="BK33" s="1" t="s">
        <v>8321</v>
      </c>
      <c r="BL33" s="1" t="s">
        <v>8115</v>
      </c>
      <c r="BM33" s="1" t="s">
        <v>8322</v>
      </c>
      <c r="BN33" s="1" t="s">
        <v>601</v>
      </c>
      <c r="BO33" s="1" t="s">
        <v>8323</v>
      </c>
      <c r="BP33" s="1" t="s">
        <v>8082</v>
      </c>
      <c r="BQ33" s="1" t="s">
        <v>6540</v>
      </c>
      <c r="BT33" s="2">
        <v>46231.3942013889</v>
      </c>
      <c r="BU33" s="2">
        <v>46231.3994328704</v>
      </c>
      <c r="BV33" s="1" t="s">
        <v>818</v>
      </c>
      <c r="BW33" s="3">
        <v>48057</v>
      </c>
      <c r="BX33" s="1" t="s">
        <v>8324</v>
      </c>
      <c r="BY33" s="1" t="s">
        <v>818</v>
      </c>
      <c r="BZ33" s="1" t="s">
        <v>8050</v>
      </c>
      <c r="CB33" s="1" t="s">
        <v>108</v>
      </c>
      <c r="CC33" s="1">
        <v>0</v>
      </c>
      <c r="CE33" s="1">
        <v>0</v>
      </c>
      <c r="CG33" s="1">
        <v>0</v>
      </c>
      <c r="CL33" s="1" t="s">
        <v>8068</v>
      </c>
    </row>
    <row r="34" s="1" customFormat="1" spans="1:90">
      <c r="F34" s="1">
        <v>0</v>
      </c>
      <c r="K34" s="1">
        <v>101325</v>
      </c>
      <c r="L34" s="1" t="s">
        <v>24</v>
      </c>
      <c r="N34" s="1">
        <v>650</v>
      </c>
      <c r="O34" s="2">
        <v>46229.6528819444</v>
      </c>
      <c r="P34" s="2">
        <v>46230</v>
      </c>
      <c r="Q34" s="1" t="s">
        <v>8050</v>
      </c>
      <c r="R34" s="1" t="s">
        <v>8051</v>
      </c>
      <c r="S34" s="1" t="s">
        <v>8096</v>
      </c>
      <c r="T34" s="1" t="s">
        <v>8052</v>
      </c>
      <c r="U34" s="1" t="s">
        <v>8053</v>
      </c>
      <c r="V34" s="1" t="s">
        <v>24</v>
      </c>
      <c r="AB34" s="1" t="s">
        <v>8054</v>
      </c>
      <c r="AD34" s="1" t="s">
        <v>596</v>
      </c>
      <c r="AE34" s="1" t="s">
        <v>3541</v>
      </c>
      <c r="AF34" s="1" t="s">
        <v>8068</v>
      </c>
      <c r="AG34" s="3">
        <v>46231</v>
      </c>
      <c r="AI34" s="1" t="s">
        <v>8071</v>
      </c>
      <c r="AJ34" s="1">
        <v>109</v>
      </c>
      <c r="AP34" s="2">
        <v>46231.4021527778</v>
      </c>
      <c r="AQ34" s="1" t="s">
        <v>8072</v>
      </c>
      <c r="AR34" s="3">
        <v>46226</v>
      </c>
      <c r="AS34" s="1">
        <v>13948791323</v>
      </c>
      <c r="AT34" s="1" t="s">
        <v>8073</v>
      </c>
      <c r="AU34" s="2">
        <v>46230</v>
      </c>
      <c r="AV34" s="1" t="s">
        <v>8325</v>
      </c>
      <c r="AW34" s="1" t="s">
        <v>8068</v>
      </c>
      <c r="AY34" s="1" t="s">
        <v>8075</v>
      </c>
      <c r="AZ34" s="1" t="s">
        <v>8076</v>
      </c>
      <c r="BA34" s="1" t="s">
        <v>8077</v>
      </c>
      <c r="BB34" s="1" t="s">
        <v>8326</v>
      </c>
      <c r="BC34" s="1" t="s">
        <v>489</v>
      </c>
      <c r="BD34" s="1" t="s">
        <v>403</v>
      </c>
      <c r="BE34" s="1" t="s">
        <v>8079</v>
      </c>
      <c r="BF34" s="1" t="s">
        <v>3878</v>
      </c>
      <c r="BG34" s="2">
        <v>46231.3910763889</v>
      </c>
      <c r="BH34" s="2">
        <v>46229.6570949074</v>
      </c>
      <c r="BJ34" s="1" t="s">
        <v>8215</v>
      </c>
      <c r="BL34" s="1" t="s">
        <v>8064</v>
      </c>
      <c r="BM34" s="1" t="s">
        <v>8080</v>
      </c>
      <c r="BN34" s="1" t="s">
        <v>601</v>
      </c>
      <c r="BO34" s="1" t="s">
        <v>8081</v>
      </c>
      <c r="BP34" s="1" t="s">
        <v>8082</v>
      </c>
      <c r="BQ34" s="1" t="s">
        <v>6540</v>
      </c>
      <c r="BT34" s="2">
        <v>46231.3507986111</v>
      </c>
      <c r="BU34" s="2">
        <v>46231.4022337963</v>
      </c>
      <c r="BV34" s="1" t="s">
        <v>621</v>
      </c>
      <c r="BW34" s="3">
        <v>48057</v>
      </c>
      <c r="BX34" s="1" t="s">
        <v>8327</v>
      </c>
      <c r="BY34" s="1" t="s">
        <v>621</v>
      </c>
      <c r="BZ34" s="1" t="s">
        <v>8050</v>
      </c>
      <c r="CB34" s="1" t="s">
        <v>67</v>
      </c>
      <c r="CC34" s="1">
        <v>0</v>
      </c>
      <c r="CE34" s="1">
        <v>0</v>
      </c>
      <c r="CG34" s="1">
        <v>0</v>
      </c>
      <c r="CL34" s="1" t="s">
        <v>8068</v>
      </c>
    </row>
    <row r="35" s="1" customFormat="1" spans="1:90">
      <c r="F35" s="1">
        <v>0</v>
      </c>
      <c r="K35" s="1">
        <v>101098</v>
      </c>
      <c r="L35" s="1" t="s">
        <v>27</v>
      </c>
      <c r="O35" s="2">
        <v>46230.4168981481</v>
      </c>
      <c r="P35" s="2">
        <v>46231</v>
      </c>
      <c r="Q35" s="1" t="s">
        <v>8050</v>
      </c>
      <c r="R35" s="1" t="s">
        <v>8051</v>
      </c>
      <c r="T35" s="1" t="s">
        <v>8052</v>
      </c>
      <c r="U35" s="1" t="s">
        <v>8053</v>
      </c>
      <c r="V35" s="1" t="s">
        <v>27</v>
      </c>
      <c r="AB35" s="1" t="s">
        <v>8054</v>
      </c>
      <c r="AD35" s="1" t="s">
        <v>596</v>
      </c>
      <c r="AE35" s="1" t="s">
        <v>2744</v>
      </c>
      <c r="AF35" s="1" t="s">
        <v>8068</v>
      </c>
      <c r="AG35" s="3">
        <v>45867</v>
      </c>
      <c r="AI35" s="1" t="s">
        <v>8071</v>
      </c>
      <c r="AJ35" s="1">
        <v>10</v>
      </c>
      <c r="AP35" s="2">
        <v>46231.4020486111</v>
      </c>
      <c r="AQ35" s="1" t="s">
        <v>8106</v>
      </c>
      <c r="AR35" s="3">
        <v>45865</v>
      </c>
      <c r="AS35" s="1">
        <v>13007735300</v>
      </c>
      <c r="AU35" s="2">
        <v>46231</v>
      </c>
      <c r="AV35" s="1" t="s">
        <v>8328</v>
      </c>
      <c r="AW35" s="1" t="s">
        <v>8068</v>
      </c>
      <c r="AY35" s="1" t="s">
        <v>8329</v>
      </c>
      <c r="AZ35" s="1" t="s">
        <v>8187</v>
      </c>
      <c r="BA35" s="1" t="s">
        <v>8330</v>
      </c>
      <c r="BB35" s="1" t="s">
        <v>8331</v>
      </c>
      <c r="BC35" s="1" t="s">
        <v>463</v>
      </c>
      <c r="BD35" s="1" t="s">
        <v>265</v>
      </c>
      <c r="BE35" s="1" t="s">
        <v>8332</v>
      </c>
      <c r="BF35" s="1" t="s">
        <v>3868</v>
      </c>
      <c r="BG35" s="2">
        <v>46231.4166666667</v>
      </c>
      <c r="BH35" s="2">
        <v>46230.4188541667</v>
      </c>
      <c r="BL35" s="1" t="s">
        <v>8091</v>
      </c>
      <c r="BM35" s="1" t="s">
        <v>8191</v>
      </c>
      <c r="BN35" s="1" t="s">
        <v>590</v>
      </c>
      <c r="BO35" s="1" t="s">
        <v>8333</v>
      </c>
      <c r="BP35" s="1" t="s">
        <v>8082</v>
      </c>
      <c r="BQ35" s="1" t="s">
        <v>6540</v>
      </c>
      <c r="BR35" s="1" t="s">
        <v>8334</v>
      </c>
      <c r="BS35" s="1" t="s">
        <v>8335</v>
      </c>
      <c r="BT35" s="2">
        <v>46230.4570138889</v>
      </c>
      <c r="BU35" s="2">
        <v>46231.4022453704</v>
      </c>
      <c r="BV35" s="1" t="s">
        <v>818</v>
      </c>
      <c r="BW35" s="3">
        <v>47693</v>
      </c>
      <c r="BX35" s="1" t="s">
        <v>8336</v>
      </c>
      <c r="BY35" s="1" t="s">
        <v>818</v>
      </c>
      <c r="BZ35" s="1" t="s">
        <v>8050</v>
      </c>
      <c r="CB35" s="1" t="s">
        <v>124</v>
      </c>
      <c r="CC35" s="1">
        <v>0</v>
      </c>
      <c r="CE35" s="1">
        <v>0</v>
      </c>
      <c r="CL35" s="1" t="s">
        <v>8068</v>
      </c>
    </row>
    <row r="36" s="1" customFormat="1" spans="1:90">
      <c r="F36" s="1">
        <v>0</v>
      </c>
      <c r="K36" s="1">
        <v>101042</v>
      </c>
      <c r="L36" s="1" t="s">
        <v>25</v>
      </c>
      <c r="O36" s="2">
        <v>46228.5571759259</v>
      </c>
      <c r="P36" s="2">
        <v>46231</v>
      </c>
      <c r="R36" s="1" t="s">
        <v>8051</v>
      </c>
      <c r="T36" s="1" t="s">
        <v>8052</v>
      </c>
      <c r="U36" s="1" t="s">
        <v>8053</v>
      </c>
      <c r="V36" s="1" t="s">
        <v>25</v>
      </c>
      <c r="AB36" s="1" t="s">
        <v>8054</v>
      </c>
      <c r="AD36" s="1" t="s">
        <v>596</v>
      </c>
      <c r="AE36" s="1" t="s">
        <v>2788</v>
      </c>
      <c r="AF36" s="1"/>
      <c r="AG36" s="1"/>
      <c r="AI36" s="1" t="s">
        <v>8071</v>
      </c>
      <c r="AJ36" s="1">
        <v>22</v>
      </c>
      <c r="AM36" s="1" t="s">
        <v>8068</v>
      </c>
      <c r="AP36" s="2">
        <v>46231.4027893519</v>
      </c>
      <c r="AQ36" s="1"/>
      <c r="AR36" s="1"/>
      <c r="AS36" s="1">
        <v>17335575711</v>
      </c>
      <c r="AT36" s="1" t="s">
        <v>8073</v>
      </c>
      <c r="AU36" s="2">
        <v>46231</v>
      </c>
      <c r="AV36" s="1" t="s">
        <v>8337</v>
      </c>
      <c r="AW36" s="1" t="s">
        <v>8050</v>
      </c>
      <c r="AY36" s="1" t="s">
        <v>8338</v>
      </c>
      <c r="AZ36" s="1" t="s">
        <v>8155</v>
      </c>
      <c r="BA36" s="1" t="s">
        <v>8339</v>
      </c>
      <c r="BB36" s="1" t="s">
        <v>8340</v>
      </c>
      <c r="BC36" s="1" t="s">
        <v>463</v>
      </c>
      <c r="BD36" s="1" t="s">
        <v>369</v>
      </c>
      <c r="BE36" s="1" t="s">
        <v>8341</v>
      </c>
      <c r="BF36" s="1" t="s">
        <v>3972</v>
      </c>
      <c r="BG36" s="2">
        <v>46231.375</v>
      </c>
      <c r="BH36" s="2">
        <v>46228.5697569444</v>
      </c>
      <c r="BJ36" s="1" t="s">
        <v>8342</v>
      </c>
      <c r="BL36" s="1" t="s">
        <v>8159</v>
      </c>
      <c r="BM36" s="1" t="s">
        <v>8343</v>
      </c>
      <c r="BN36" s="1" t="s">
        <v>601</v>
      </c>
      <c r="BO36" s="1" t="s">
        <v>8344</v>
      </c>
      <c r="BP36" s="1" t="s">
        <v>8067</v>
      </c>
      <c r="BQ36" s="1" t="s">
        <v>6540</v>
      </c>
      <c r="BT36" s="2">
        <v>46231.3769560185</v>
      </c>
      <c r="BU36" s="2">
        <v>46231.4028703704</v>
      </c>
      <c r="BV36" s="1" t="s">
        <v>591</v>
      </c>
      <c r="BW36" s="1"/>
      <c r="BX36" s="1" t="s">
        <v>8227</v>
      </c>
      <c r="BY36" s="1" t="s">
        <v>628</v>
      </c>
      <c r="BZ36" s="1" t="s">
        <v>8050</v>
      </c>
      <c r="CB36" s="1" t="s">
        <v>97</v>
      </c>
      <c r="CC36" s="1">
        <v>0</v>
      </c>
      <c r="CE36" s="1">
        <v>0</v>
      </c>
      <c r="CG36" s="1">
        <v>0</v>
      </c>
      <c r="CL36" s="1" t="s">
        <v>8068</v>
      </c>
    </row>
    <row r="37" s="1" customFormat="1" spans="1:90">
      <c r="A37" s="1" t="s">
        <v>8345</v>
      </c>
      <c r="F37" s="1">
        <v>0</v>
      </c>
      <c r="K37" s="1">
        <v>101042</v>
      </c>
      <c r="L37" s="1" t="s">
        <v>25</v>
      </c>
      <c r="O37" s="2">
        <v>46231.3981134259</v>
      </c>
      <c r="P37" s="2">
        <v>46231</v>
      </c>
      <c r="Q37" s="1" t="s">
        <v>8050</v>
      </c>
      <c r="R37" s="1" t="s">
        <v>8051</v>
      </c>
      <c r="S37" s="1" t="s">
        <v>8096</v>
      </c>
      <c r="T37" s="1" t="s">
        <v>8052</v>
      </c>
      <c r="U37" s="1" t="s">
        <v>8053</v>
      </c>
      <c r="V37" s="1" t="s">
        <v>25</v>
      </c>
      <c r="AB37" s="1" t="s">
        <v>8054</v>
      </c>
      <c r="AD37" s="1" t="s">
        <v>596</v>
      </c>
      <c r="AE37" s="1" t="s">
        <v>714</v>
      </c>
      <c r="AF37" s="1" t="s">
        <v>8068</v>
      </c>
      <c r="AG37" s="3">
        <v>45850</v>
      </c>
      <c r="AI37" s="1" t="s">
        <v>8071</v>
      </c>
      <c r="AJ37" s="1">
        <v>98</v>
      </c>
      <c r="AP37" s="2">
        <v>46231.4036689815</v>
      </c>
      <c r="AQ37" s="1" t="s">
        <v>8072</v>
      </c>
      <c r="AR37" s="3">
        <v>45820</v>
      </c>
      <c r="AS37" s="1">
        <v>18294363008</v>
      </c>
      <c r="AT37" s="1" t="s">
        <v>8346</v>
      </c>
      <c r="AU37" s="2">
        <v>46231</v>
      </c>
      <c r="AV37" s="1" t="s">
        <v>8347</v>
      </c>
      <c r="AW37" s="1" t="s">
        <v>8068</v>
      </c>
      <c r="AY37" s="1" t="s">
        <v>8348</v>
      </c>
      <c r="AZ37" s="1" t="s">
        <v>8220</v>
      </c>
      <c r="BA37" s="1" t="s">
        <v>8349</v>
      </c>
      <c r="BB37" s="1" t="s">
        <v>8350</v>
      </c>
      <c r="BC37" s="1" t="s">
        <v>463</v>
      </c>
      <c r="BD37" s="1" t="s">
        <v>362</v>
      </c>
      <c r="BE37" s="1" t="s">
        <v>8351</v>
      </c>
      <c r="BF37" s="1" t="s">
        <v>3903</v>
      </c>
      <c r="BG37" s="2">
        <v>46231.4</v>
      </c>
      <c r="BH37" s="2">
        <v>46231.3982407407</v>
      </c>
      <c r="BJ37" s="1" t="s">
        <v>8352</v>
      </c>
      <c r="BK37" s="1" t="s">
        <v>8353</v>
      </c>
      <c r="BL37" s="1" t="s">
        <v>8159</v>
      </c>
      <c r="BM37" s="1" t="s">
        <v>8354</v>
      </c>
      <c r="BN37" s="1" t="s">
        <v>601</v>
      </c>
      <c r="BO37" s="1" t="s">
        <v>8355</v>
      </c>
      <c r="BP37" s="1" t="s">
        <v>8082</v>
      </c>
      <c r="BQ37" s="1" t="s">
        <v>6540</v>
      </c>
      <c r="BT37" s="2">
        <v>46231.4003240741</v>
      </c>
      <c r="BU37" s="2">
        <v>46231.40375</v>
      </c>
      <c r="BV37" s="1" t="s">
        <v>818</v>
      </c>
      <c r="BW37" s="3">
        <v>47676</v>
      </c>
      <c r="BX37" s="1" t="s">
        <v>8356</v>
      </c>
      <c r="BY37" s="1" t="s">
        <v>818</v>
      </c>
      <c r="BZ37" s="1" t="s">
        <v>8050</v>
      </c>
      <c r="CB37" s="1" t="s">
        <v>95</v>
      </c>
      <c r="CC37" s="1">
        <v>0</v>
      </c>
      <c r="CE37" s="1">
        <v>0</v>
      </c>
      <c r="CG37" s="1">
        <v>0</v>
      </c>
      <c r="CL37" s="1" t="s">
        <v>8068</v>
      </c>
    </row>
    <row r="38" s="1" customFormat="1" spans="1:90">
      <c r="F38" s="1">
        <v>0</v>
      </c>
      <c r="K38" s="1">
        <v>101098</v>
      </c>
      <c r="L38" s="1" t="s">
        <v>27</v>
      </c>
      <c r="O38" s="2">
        <v>46228.6438773148</v>
      </c>
      <c r="P38" s="2">
        <v>46229</v>
      </c>
      <c r="Q38" s="1" t="s">
        <v>8050</v>
      </c>
      <c r="R38" s="1" t="s">
        <v>8051</v>
      </c>
      <c r="T38" s="1" t="s">
        <v>8052</v>
      </c>
      <c r="U38" s="1" t="s">
        <v>8053</v>
      </c>
      <c r="V38" s="1" t="s">
        <v>27</v>
      </c>
      <c r="AB38" s="1" t="s">
        <v>8054</v>
      </c>
      <c r="AD38" s="1" t="s">
        <v>607</v>
      </c>
      <c r="AE38" s="1" t="s">
        <v>732</v>
      </c>
      <c r="AF38" s="1" t="s">
        <v>8068</v>
      </c>
      <c r="AG38" s="3">
        <v>46231</v>
      </c>
      <c r="AH38" s="1" t="s">
        <v>606</v>
      </c>
      <c r="AI38" s="1" t="s">
        <v>8071</v>
      </c>
      <c r="AJ38" s="1">
        <v>94</v>
      </c>
      <c r="AM38" s="1" t="s">
        <v>8050</v>
      </c>
      <c r="AO38" s="1">
        <v>2.7</v>
      </c>
      <c r="AP38" s="2">
        <v>46231.4040277778</v>
      </c>
      <c r="AQ38" s="1" t="s">
        <v>8072</v>
      </c>
      <c r="AR38" s="3">
        <v>46226</v>
      </c>
      <c r="AS38" s="1">
        <v>13381085486</v>
      </c>
      <c r="AT38" s="1" t="s">
        <v>8073</v>
      </c>
      <c r="AU38" s="2">
        <v>46229</v>
      </c>
      <c r="AV38" s="1" t="s">
        <v>8357</v>
      </c>
      <c r="AW38" s="1" t="s">
        <v>8068</v>
      </c>
      <c r="AY38" s="1" t="s">
        <v>8358</v>
      </c>
      <c r="AZ38" s="1" t="s">
        <v>8085</v>
      </c>
      <c r="BA38" s="1" t="s">
        <v>8359</v>
      </c>
      <c r="BB38" s="1" t="s">
        <v>2755</v>
      </c>
      <c r="BC38" s="1" t="s">
        <v>463</v>
      </c>
      <c r="BD38" s="1" t="s">
        <v>267</v>
      </c>
      <c r="BE38" s="1" t="s">
        <v>8360</v>
      </c>
      <c r="BF38" s="1" t="s">
        <v>3878</v>
      </c>
      <c r="BG38" s="2">
        <v>46231.3541666667</v>
      </c>
      <c r="BH38" s="2">
        <v>46228.6495486111</v>
      </c>
      <c r="BJ38" s="1" t="s">
        <v>8361</v>
      </c>
      <c r="BL38" s="1" t="s">
        <v>8091</v>
      </c>
      <c r="BM38" s="1" t="s">
        <v>8092</v>
      </c>
      <c r="BN38" s="1" t="s">
        <v>601</v>
      </c>
      <c r="BO38" s="1" t="s">
        <v>8362</v>
      </c>
      <c r="BP38" s="1" t="s">
        <v>8067</v>
      </c>
      <c r="BQ38" s="1" t="s">
        <v>6540</v>
      </c>
      <c r="BT38" s="2">
        <v>46231.3966087963</v>
      </c>
      <c r="BU38" s="2">
        <v>46231.4041203704</v>
      </c>
      <c r="BV38" s="1" t="s">
        <v>591</v>
      </c>
      <c r="BW38" s="3">
        <v>48057</v>
      </c>
      <c r="BX38" s="1" t="s">
        <v>8272</v>
      </c>
      <c r="BY38" s="1" t="s">
        <v>726</v>
      </c>
      <c r="BZ38" s="1" t="s">
        <v>8050</v>
      </c>
      <c r="CB38" s="1" t="s">
        <v>125</v>
      </c>
      <c r="CC38" s="1">
        <v>50</v>
      </c>
      <c r="CE38" s="1">
        <v>50</v>
      </c>
      <c r="CG38" s="1">
        <v>0</v>
      </c>
      <c r="CL38" s="1" t="s">
        <v>8068</v>
      </c>
    </row>
    <row r="39" s="1" customFormat="1" spans="1:90">
      <c r="F39" s="1">
        <v>0</v>
      </c>
      <c r="K39" s="1">
        <v>101042</v>
      </c>
      <c r="L39" s="1" t="s">
        <v>25</v>
      </c>
      <c r="O39" s="2">
        <v>46230.4209143519</v>
      </c>
      <c r="P39" s="2">
        <v>46230</v>
      </c>
      <c r="Q39" s="1" t="s">
        <v>8050</v>
      </c>
      <c r="R39" s="1" t="s">
        <v>8051</v>
      </c>
      <c r="T39" s="1" t="s">
        <v>8052</v>
      </c>
      <c r="U39" s="1" t="s">
        <v>8053</v>
      </c>
      <c r="V39" s="1" t="s">
        <v>25</v>
      </c>
      <c r="AB39" s="1" t="s">
        <v>8054</v>
      </c>
      <c r="AD39" s="1" t="s">
        <v>596</v>
      </c>
      <c r="AE39" s="1" t="s">
        <v>687</v>
      </c>
      <c r="AF39" s="1"/>
      <c r="AG39" s="1"/>
      <c r="AI39" s="1" t="s">
        <v>8055</v>
      </c>
      <c r="AJ39" s="1">
        <v>24</v>
      </c>
      <c r="AP39" s="2">
        <v>46231.4053472222</v>
      </c>
      <c r="AQ39" s="1"/>
      <c r="AR39" s="3">
        <v>46229</v>
      </c>
      <c r="AS39" s="1">
        <v>19901416019</v>
      </c>
      <c r="AT39" s="1" t="s">
        <v>8056</v>
      </c>
      <c r="AU39" s="2">
        <v>46230</v>
      </c>
      <c r="AV39" s="1" t="s">
        <v>6655</v>
      </c>
      <c r="AW39" s="1" t="s">
        <v>8050</v>
      </c>
      <c r="AY39" s="1" t="s">
        <v>8363</v>
      </c>
      <c r="AZ39" s="1" t="s">
        <v>8155</v>
      </c>
      <c r="BA39" s="1" t="s">
        <v>8364</v>
      </c>
      <c r="BB39" s="1" t="s">
        <v>8365</v>
      </c>
      <c r="BC39" s="1" t="s">
        <v>463</v>
      </c>
      <c r="BD39" s="1" t="s">
        <v>342</v>
      </c>
      <c r="BE39" s="1" t="s">
        <v>8366</v>
      </c>
      <c r="BF39" s="1" t="s">
        <v>8112</v>
      </c>
      <c r="BG39" s="2">
        <v>46231.3906828704</v>
      </c>
      <c r="BH39" s="2">
        <v>46230.4333680556</v>
      </c>
      <c r="BJ39" s="1" t="s">
        <v>8367</v>
      </c>
      <c r="BL39" s="1" t="s">
        <v>8159</v>
      </c>
      <c r="BM39" s="1" t="s">
        <v>8343</v>
      </c>
      <c r="BN39" s="1" t="s">
        <v>601</v>
      </c>
      <c r="BO39" s="1" t="s">
        <v>8368</v>
      </c>
      <c r="BP39" s="1" t="s">
        <v>8067</v>
      </c>
      <c r="BQ39" s="1" t="s">
        <v>6540</v>
      </c>
      <c r="BT39" s="2">
        <v>46231.3921296296</v>
      </c>
      <c r="BU39" s="2">
        <v>46231.4053819444</v>
      </c>
      <c r="BV39" s="1" t="s">
        <v>621</v>
      </c>
      <c r="BW39" s="1"/>
      <c r="BX39" s="1" t="s">
        <v>8369</v>
      </c>
      <c r="BY39" s="1" t="s">
        <v>621</v>
      </c>
      <c r="BZ39" s="1" t="s">
        <v>8050</v>
      </c>
      <c r="CB39" s="1" t="s">
        <v>92</v>
      </c>
      <c r="CC39" s="1">
        <v>0</v>
      </c>
      <c r="CE39" s="1">
        <v>0</v>
      </c>
      <c r="CG39" s="1">
        <v>0</v>
      </c>
      <c r="CL39" s="1" t="s">
        <v>8068</v>
      </c>
    </row>
    <row r="40" s="1" customFormat="1" spans="1:90">
      <c r="C40" s="1">
        <v>1</v>
      </c>
      <c r="F40" s="1">
        <v>0</v>
      </c>
      <c r="K40" s="1">
        <v>101073</v>
      </c>
      <c r="L40" s="1" t="s">
        <v>26</v>
      </c>
      <c r="N40" s="1">
        <v>500</v>
      </c>
      <c r="O40" s="2">
        <v>46230.4859375</v>
      </c>
      <c r="P40" s="2">
        <v>46230</v>
      </c>
      <c r="Q40" s="1" t="s">
        <v>8050</v>
      </c>
      <c r="R40" s="1" t="s">
        <v>8051</v>
      </c>
      <c r="S40" s="1" t="s">
        <v>8096</v>
      </c>
      <c r="T40" s="1" t="s">
        <v>8052</v>
      </c>
      <c r="U40" s="1" t="s">
        <v>8053</v>
      </c>
      <c r="V40" s="1" t="s">
        <v>26</v>
      </c>
      <c r="AB40" s="1" t="s">
        <v>8054</v>
      </c>
      <c r="AD40" s="1" t="s">
        <v>596</v>
      </c>
      <c r="AE40" s="1" t="s">
        <v>1937</v>
      </c>
      <c r="AF40" s="1"/>
      <c r="AG40" s="3">
        <v>46230</v>
      </c>
      <c r="AI40" s="1" t="s">
        <v>8055</v>
      </c>
      <c r="AJ40" s="1">
        <v>124</v>
      </c>
      <c r="AP40" s="2">
        <v>46231.4052662037</v>
      </c>
      <c r="AQ40" s="1" t="s">
        <v>8072</v>
      </c>
      <c r="AR40" s="3">
        <v>46220</v>
      </c>
      <c r="AS40" s="1">
        <v>18209513356</v>
      </c>
      <c r="AT40" s="1" t="s">
        <v>8073</v>
      </c>
      <c r="AU40" s="2">
        <v>46230</v>
      </c>
      <c r="AV40" s="1" t="s">
        <v>8370</v>
      </c>
      <c r="AW40" s="1" t="s">
        <v>8068</v>
      </c>
      <c r="AY40" s="1" t="s">
        <v>8371</v>
      </c>
      <c r="AZ40" s="1" t="s">
        <v>8317</v>
      </c>
      <c r="BA40" s="1" t="s">
        <v>8372</v>
      </c>
      <c r="BB40" s="1" t="s">
        <v>6645</v>
      </c>
      <c r="BC40" s="1" t="s">
        <v>496</v>
      </c>
      <c r="BD40" s="1" t="s">
        <v>283</v>
      </c>
      <c r="BE40" s="1" t="s">
        <v>8373</v>
      </c>
      <c r="BF40" s="1" t="s">
        <v>3878</v>
      </c>
      <c r="BG40" s="2">
        <v>46231.1453009259</v>
      </c>
      <c r="BH40" s="2">
        <v>46230.4859953704</v>
      </c>
      <c r="BJ40" s="1" t="s">
        <v>8215</v>
      </c>
      <c r="BK40" s="1" t="s">
        <v>8374</v>
      </c>
      <c r="BL40" s="1" t="s">
        <v>8115</v>
      </c>
      <c r="BM40" s="1" t="s">
        <v>8322</v>
      </c>
      <c r="BN40" s="1" t="s">
        <v>601</v>
      </c>
      <c r="BO40" s="1" t="s">
        <v>6644</v>
      </c>
      <c r="BP40" s="1" t="s">
        <v>8067</v>
      </c>
      <c r="BQ40" s="1" t="s">
        <v>6540</v>
      </c>
      <c r="BT40" s="2">
        <v>46231.4044444444</v>
      </c>
      <c r="BU40" s="2">
        <v>46231.4055324074</v>
      </c>
      <c r="BV40" s="1" t="s">
        <v>621</v>
      </c>
      <c r="BW40" s="3">
        <v>48056</v>
      </c>
      <c r="BX40" s="1" t="s">
        <v>8375</v>
      </c>
      <c r="BY40" s="1" t="s">
        <v>621</v>
      </c>
      <c r="BZ40" s="1" t="s">
        <v>8050</v>
      </c>
      <c r="CB40" s="1" t="s">
        <v>108</v>
      </c>
      <c r="CC40" s="1">
        <v>230</v>
      </c>
      <c r="CE40" s="1">
        <v>230</v>
      </c>
      <c r="CG40" s="1">
        <v>0</v>
      </c>
      <c r="CL40" s="1" t="s">
        <v>8068</v>
      </c>
    </row>
    <row r="41" s="1" customFormat="1" spans="1:90">
      <c r="F41" s="1">
        <v>0</v>
      </c>
      <c r="K41" s="1">
        <v>101311</v>
      </c>
      <c r="L41" s="1" t="s">
        <v>23</v>
      </c>
      <c r="O41" s="2">
        <v>46229.4274421296</v>
      </c>
      <c r="P41" s="2">
        <v>46231.4583333333</v>
      </c>
      <c r="Q41" s="1" t="s">
        <v>8050</v>
      </c>
      <c r="R41" s="1" t="s">
        <v>8051</v>
      </c>
      <c r="T41" s="1" t="s">
        <v>8144</v>
      </c>
      <c r="U41" s="1" t="s">
        <v>8053</v>
      </c>
      <c r="V41" s="1" t="s">
        <v>23</v>
      </c>
      <c r="AB41" s="1" t="s">
        <v>8054</v>
      </c>
      <c r="AD41" s="1" t="s">
        <v>596</v>
      </c>
      <c r="AE41" s="1" t="s">
        <v>3321</v>
      </c>
      <c r="AF41" s="1" t="s">
        <v>8068</v>
      </c>
      <c r="AG41" s="3">
        <v>45989</v>
      </c>
      <c r="AI41" s="1" t="s">
        <v>8071</v>
      </c>
      <c r="AJ41" s="1">
        <v>100</v>
      </c>
      <c r="AP41" s="2">
        <v>46231.4078935185</v>
      </c>
      <c r="AQ41" s="1" t="s">
        <v>8072</v>
      </c>
      <c r="AR41" s="3">
        <v>45986</v>
      </c>
      <c r="AS41" s="1">
        <v>15847082292</v>
      </c>
      <c r="AT41" s="1"/>
      <c r="AU41" s="2">
        <v>46231.4583333333</v>
      </c>
      <c r="AV41" s="1" t="s">
        <v>8376</v>
      </c>
      <c r="AW41" s="1" t="s">
        <v>8068</v>
      </c>
      <c r="AY41" s="1" t="s">
        <v>8377</v>
      </c>
      <c r="AZ41" s="1" t="s">
        <v>8147</v>
      </c>
      <c r="BA41" s="1" t="s">
        <v>8378</v>
      </c>
      <c r="BB41" s="1" t="s">
        <v>8379</v>
      </c>
      <c r="BC41" s="1" t="s">
        <v>448</v>
      </c>
      <c r="BD41" s="1" t="s">
        <v>417</v>
      </c>
      <c r="BE41" s="1" t="s">
        <v>8380</v>
      </c>
      <c r="BF41" s="1" t="s">
        <v>3868</v>
      </c>
      <c r="BG41" s="2">
        <v>46231.4583333333</v>
      </c>
      <c r="BH41" s="2">
        <v>46229.4277314815</v>
      </c>
      <c r="BL41" s="1" t="s">
        <v>8064</v>
      </c>
      <c r="BM41" s="1" t="s">
        <v>8151</v>
      </c>
      <c r="BN41" s="1" t="s">
        <v>590</v>
      </c>
      <c r="BO41" s="1" t="s">
        <v>8381</v>
      </c>
      <c r="BP41" s="1" t="s">
        <v>8082</v>
      </c>
      <c r="BQ41" s="1" t="s">
        <v>6540</v>
      </c>
      <c r="BR41" s="1" t="s">
        <v>8382</v>
      </c>
      <c r="BS41" s="1" t="s">
        <v>8383</v>
      </c>
      <c r="BT41" s="2">
        <v>46231.4059259259</v>
      </c>
      <c r="BU41" s="2">
        <v>46231.407974537</v>
      </c>
      <c r="BV41" s="1" t="s">
        <v>621</v>
      </c>
      <c r="BW41" s="3">
        <v>47815</v>
      </c>
      <c r="BX41" s="1" t="s">
        <v>8384</v>
      </c>
      <c r="BY41" s="1" t="s">
        <v>621</v>
      </c>
      <c r="BZ41" s="1" t="s">
        <v>8050</v>
      </c>
      <c r="CB41" s="1" t="s">
        <v>48</v>
      </c>
      <c r="CC41" s="1">
        <v>0</v>
      </c>
      <c r="CE41" s="1">
        <v>0</v>
      </c>
      <c r="CL41" s="1" t="s">
        <v>8068</v>
      </c>
    </row>
    <row r="42" s="1" customFormat="1" spans="1:90">
      <c r="A42" s="1" t="s">
        <v>8385</v>
      </c>
      <c r="F42" s="1">
        <v>0</v>
      </c>
      <c r="K42" s="1">
        <v>101311</v>
      </c>
      <c r="L42" s="1" t="s">
        <v>23</v>
      </c>
      <c r="O42" s="2">
        <v>46231.3965046296</v>
      </c>
      <c r="P42" s="2">
        <v>46231</v>
      </c>
      <c r="Q42" s="1" t="s">
        <v>8050</v>
      </c>
      <c r="R42" s="1" t="s">
        <v>8386</v>
      </c>
      <c r="T42" s="1" t="s">
        <v>8144</v>
      </c>
      <c r="U42" s="1" t="s">
        <v>8053</v>
      </c>
      <c r="V42" s="1" t="s">
        <v>23</v>
      </c>
      <c r="AB42" s="1" t="s">
        <v>8054</v>
      </c>
      <c r="AD42" s="1" t="s">
        <v>596</v>
      </c>
      <c r="AE42" s="1" t="s">
        <v>3314</v>
      </c>
      <c r="AF42" s="1" t="s">
        <v>8068</v>
      </c>
      <c r="AG42" s="3">
        <v>45896</v>
      </c>
      <c r="AI42" s="1" t="s">
        <v>8055</v>
      </c>
      <c r="AJ42" s="1">
        <v>168</v>
      </c>
      <c r="AK42" s="1"/>
      <c r="AP42" s="2">
        <v>46231.4078125</v>
      </c>
      <c r="AQ42" s="1" t="s">
        <v>8072</v>
      </c>
      <c r="AR42" s="3">
        <v>45862</v>
      </c>
      <c r="AS42" s="1">
        <v>13848832799</v>
      </c>
      <c r="AT42" s="1" t="s">
        <v>8346</v>
      </c>
      <c r="AU42" s="2">
        <v>46231</v>
      </c>
      <c r="AV42" s="1" t="s">
        <v>8387</v>
      </c>
      <c r="AW42" s="1" t="s">
        <v>8068</v>
      </c>
      <c r="AY42" s="1" t="s">
        <v>8388</v>
      </c>
      <c r="AZ42" s="1" t="s">
        <v>8147</v>
      </c>
      <c r="BA42" s="1" t="s">
        <v>8389</v>
      </c>
      <c r="BB42" s="1" t="s">
        <v>3315</v>
      </c>
      <c r="BC42" s="1" t="s">
        <v>448</v>
      </c>
      <c r="BD42" s="1" t="s">
        <v>418</v>
      </c>
      <c r="BE42" s="1" t="s">
        <v>8390</v>
      </c>
      <c r="BF42" s="1" t="s">
        <v>3878</v>
      </c>
      <c r="BG42" s="2">
        <v>46231.3972222222</v>
      </c>
      <c r="BH42" s="2">
        <v>46231.3965393519</v>
      </c>
      <c r="BJ42" s="1" t="s">
        <v>8215</v>
      </c>
      <c r="BL42" s="1" t="s">
        <v>8064</v>
      </c>
      <c r="BM42" s="1" t="s">
        <v>8391</v>
      </c>
      <c r="BN42" s="1" t="s">
        <v>601</v>
      </c>
      <c r="BO42" s="1" t="s">
        <v>8392</v>
      </c>
      <c r="BP42" s="1" t="s">
        <v>8082</v>
      </c>
      <c r="BQ42" s="1" t="s">
        <v>6540</v>
      </c>
      <c r="BT42" s="2">
        <v>46231.3973958333</v>
      </c>
      <c r="BU42" s="2">
        <v>46231.4079976852</v>
      </c>
      <c r="BV42" s="1" t="s">
        <v>3316</v>
      </c>
      <c r="BW42" s="3">
        <v>47722</v>
      </c>
      <c r="BX42" s="1" t="s">
        <v>8385</v>
      </c>
      <c r="BY42" s="1" t="s">
        <v>3317</v>
      </c>
      <c r="BZ42" s="1" t="s">
        <v>8050</v>
      </c>
      <c r="CB42" s="1" t="s">
        <v>48</v>
      </c>
      <c r="CC42" s="1">
        <v>0</v>
      </c>
      <c r="CE42" s="1">
        <v>0</v>
      </c>
      <c r="CL42" s="1" t="s">
        <v>8068</v>
      </c>
    </row>
    <row r="43" s="1" customFormat="1" spans="1:90">
      <c r="A43" s="1" t="s">
        <v>8393</v>
      </c>
      <c r="F43" s="1">
        <v>0</v>
      </c>
      <c r="K43" s="1">
        <v>101325</v>
      </c>
      <c r="L43" s="1" t="s">
        <v>24</v>
      </c>
      <c r="M43" s="1" t="s">
        <v>8106</v>
      </c>
      <c r="O43" s="2">
        <v>46230.4515740741</v>
      </c>
      <c r="P43" s="2">
        <v>46231</v>
      </c>
      <c r="Q43" s="1"/>
      <c r="R43" s="1" t="s">
        <v>8051</v>
      </c>
      <c r="T43" s="1" t="s">
        <v>8052</v>
      </c>
      <c r="U43" s="1" t="s">
        <v>8053</v>
      </c>
      <c r="V43" s="1" t="s">
        <v>24</v>
      </c>
      <c r="AB43" s="1" t="s">
        <v>8054</v>
      </c>
      <c r="AD43" s="1" t="s">
        <v>596</v>
      </c>
      <c r="AE43" s="1" t="s">
        <v>3585</v>
      </c>
      <c r="AF43" s="1"/>
      <c r="AG43" s="3">
        <v>46231</v>
      </c>
      <c r="AI43" s="1" t="s">
        <v>8071</v>
      </c>
      <c r="AJ43" s="1">
        <v>71</v>
      </c>
      <c r="AM43" s="1" t="s">
        <v>8068</v>
      </c>
      <c r="AO43" s="1">
        <v>3.7</v>
      </c>
      <c r="AP43" s="2">
        <v>46231.4084606481</v>
      </c>
      <c r="AQ43" s="1" t="s">
        <v>8072</v>
      </c>
      <c r="AR43" s="3">
        <v>46229</v>
      </c>
      <c r="AS43" s="1">
        <v>13337120625</v>
      </c>
      <c r="AT43" s="1" t="s">
        <v>8123</v>
      </c>
      <c r="AU43" s="2">
        <v>46231</v>
      </c>
      <c r="AV43" s="1" t="s">
        <v>8394</v>
      </c>
      <c r="AW43" s="1" t="s">
        <v>8068</v>
      </c>
      <c r="AY43" s="1" t="s">
        <v>8395</v>
      </c>
      <c r="AZ43" s="1" t="s">
        <v>8058</v>
      </c>
      <c r="BA43" s="1" t="s">
        <v>8396</v>
      </c>
      <c r="BB43" s="1" t="s">
        <v>8397</v>
      </c>
      <c r="BC43" s="1" t="s">
        <v>489</v>
      </c>
      <c r="BD43" s="1" t="s">
        <v>394</v>
      </c>
      <c r="BE43" s="1" t="s">
        <v>8398</v>
      </c>
      <c r="BF43" s="1" t="s">
        <v>3878</v>
      </c>
      <c r="BG43" s="2">
        <v>46231.4375</v>
      </c>
      <c r="BH43" s="2">
        <v>46230.8063425926</v>
      </c>
      <c r="BL43" s="1" t="s">
        <v>8064</v>
      </c>
      <c r="BM43" s="1" t="s">
        <v>8129</v>
      </c>
      <c r="BN43" s="1" t="s">
        <v>601</v>
      </c>
      <c r="BO43" s="1" t="s">
        <v>8399</v>
      </c>
      <c r="BP43" s="1" t="s">
        <v>8067</v>
      </c>
      <c r="BQ43" s="1" t="s">
        <v>6540</v>
      </c>
      <c r="BT43" s="2">
        <v>46231.3771759259</v>
      </c>
      <c r="BU43" s="2">
        <v>46231.4087384259</v>
      </c>
      <c r="BV43" s="1" t="s">
        <v>591</v>
      </c>
      <c r="BW43" s="3">
        <v>48057</v>
      </c>
      <c r="BX43" s="1" t="s">
        <v>8400</v>
      </c>
      <c r="BY43" s="1" t="s">
        <v>597</v>
      </c>
      <c r="BZ43" s="1" t="s">
        <v>8050</v>
      </c>
      <c r="CB43" s="1" t="s">
        <v>64</v>
      </c>
      <c r="CC43" s="1">
        <v>0</v>
      </c>
      <c r="CE43" s="1">
        <v>0</v>
      </c>
      <c r="CG43" s="1">
        <v>0</v>
      </c>
      <c r="CL43" s="1" t="s">
        <v>8068</v>
      </c>
    </row>
    <row r="44" s="1" customFormat="1" spans="1:90">
      <c r="A44" s="1" t="s">
        <v>8401</v>
      </c>
      <c r="F44" s="1">
        <v>0</v>
      </c>
      <c r="K44" s="1">
        <v>101073</v>
      </c>
      <c r="L44" s="1" t="s">
        <v>26</v>
      </c>
      <c r="O44" s="2">
        <v>46230.9070949074</v>
      </c>
      <c r="P44" s="2">
        <v>46231</v>
      </c>
      <c r="Q44" s="1"/>
      <c r="R44" s="1" t="s">
        <v>8051</v>
      </c>
      <c r="T44" s="1" t="s">
        <v>8052</v>
      </c>
      <c r="U44" s="1" t="s">
        <v>8053</v>
      </c>
      <c r="V44" s="1" t="s">
        <v>26</v>
      </c>
      <c r="AB44" s="1" t="s">
        <v>8054</v>
      </c>
      <c r="AD44" s="1" t="s">
        <v>596</v>
      </c>
      <c r="AE44" s="1" t="s">
        <v>1999</v>
      </c>
      <c r="AF44" s="1"/>
      <c r="AG44" s="1"/>
      <c r="AI44" s="1" t="s">
        <v>8055</v>
      </c>
      <c r="AJ44" s="4">
        <v>2735</v>
      </c>
      <c r="AP44" s="2">
        <v>46231.4100925926</v>
      </c>
      <c r="AQ44" s="1"/>
      <c r="AR44" s="1"/>
      <c r="AS44" s="1">
        <v>13629550569</v>
      </c>
      <c r="AT44" s="1"/>
      <c r="AU44" s="2">
        <v>46231</v>
      </c>
      <c r="AV44" s="1" t="s">
        <v>6655</v>
      </c>
      <c r="AW44" s="1" t="s">
        <v>8050</v>
      </c>
      <c r="AY44" s="1" t="s">
        <v>8402</v>
      </c>
      <c r="AZ44" s="1" t="s">
        <v>8403</v>
      </c>
      <c r="BA44" s="1" t="s">
        <v>8404</v>
      </c>
      <c r="BB44" s="1" t="s">
        <v>8405</v>
      </c>
      <c r="BC44" s="1" t="s">
        <v>496</v>
      </c>
      <c r="BD44" s="1" t="s">
        <v>308</v>
      </c>
      <c r="BE44" s="1" t="s">
        <v>8406</v>
      </c>
      <c r="BF44" s="1" t="s">
        <v>8407</v>
      </c>
      <c r="BG44" s="2">
        <v>46231</v>
      </c>
      <c r="BH44" s="2">
        <v>46230.9071527778</v>
      </c>
      <c r="BJ44" s="1" t="s">
        <v>8408</v>
      </c>
      <c r="BL44" s="1" t="s">
        <v>8115</v>
      </c>
      <c r="BM44" s="1" t="s">
        <v>8409</v>
      </c>
      <c r="BN44" s="1" t="s">
        <v>590</v>
      </c>
      <c r="BO44" s="1" t="s">
        <v>8410</v>
      </c>
      <c r="BP44" s="1" t="s">
        <v>8067</v>
      </c>
      <c r="BQ44" s="1" t="s">
        <v>6540</v>
      </c>
      <c r="BT44" s="2">
        <v>46231.4095717593</v>
      </c>
      <c r="BU44" s="2">
        <v>46231.4101388889</v>
      </c>
      <c r="BV44" s="1" t="s">
        <v>742</v>
      </c>
      <c r="BW44" s="1"/>
      <c r="BX44" s="1"/>
      <c r="BY44" s="1"/>
      <c r="BZ44" s="1" t="s">
        <v>8050</v>
      </c>
      <c r="CB44" s="1" t="s">
        <v>115</v>
      </c>
      <c r="CC44" s="1">
        <v>0</v>
      </c>
      <c r="CE44" s="1">
        <v>0</v>
      </c>
      <c r="CG44" s="1">
        <v>0</v>
      </c>
      <c r="CL44" s="1" t="s">
        <v>8068</v>
      </c>
    </row>
    <row r="45" s="1" customFormat="1" spans="1:90">
      <c r="C45" s="1">
        <v>1</v>
      </c>
      <c r="F45" s="1">
        <v>0</v>
      </c>
      <c r="K45" s="1">
        <v>101073</v>
      </c>
      <c r="L45" s="1" t="s">
        <v>26</v>
      </c>
      <c r="O45" s="2">
        <v>46230.6290162037</v>
      </c>
      <c r="P45" s="2">
        <v>46231</v>
      </c>
      <c r="R45" s="1" t="s">
        <v>8051</v>
      </c>
      <c r="T45" s="1" t="s">
        <v>8052</v>
      </c>
      <c r="U45" s="1" t="s">
        <v>8053</v>
      </c>
      <c r="V45" s="1" t="s">
        <v>26</v>
      </c>
      <c r="AB45" s="1" t="s">
        <v>8054</v>
      </c>
      <c r="AD45" s="1" t="s">
        <v>596</v>
      </c>
      <c r="AE45" s="1" t="s">
        <v>1983</v>
      </c>
      <c r="AF45" s="1" t="s">
        <v>8068</v>
      </c>
      <c r="AG45" s="3">
        <v>46231</v>
      </c>
      <c r="AI45" s="1" t="s">
        <v>8071</v>
      </c>
      <c r="AJ45" s="1">
        <v>37</v>
      </c>
      <c r="AM45" s="1" t="s">
        <v>8068</v>
      </c>
      <c r="AO45" s="1">
        <v>6</v>
      </c>
      <c r="AP45" s="2">
        <v>46231.4111805556</v>
      </c>
      <c r="AQ45" s="1" t="s">
        <v>8072</v>
      </c>
      <c r="AR45" s="3">
        <v>46223</v>
      </c>
      <c r="AS45" s="1">
        <v>15500811144</v>
      </c>
      <c r="AT45" s="1" t="s">
        <v>8073</v>
      </c>
      <c r="AU45" s="2">
        <v>46231</v>
      </c>
      <c r="AV45" s="1" t="s">
        <v>8411</v>
      </c>
      <c r="AW45" s="1" t="s">
        <v>8068</v>
      </c>
      <c r="AY45" s="1" t="s">
        <v>8412</v>
      </c>
      <c r="AZ45" s="1" t="s">
        <v>8108</v>
      </c>
      <c r="BA45" s="1" t="s">
        <v>8413</v>
      </c>
      <c r="BB45" s="1" t="s">
        <v>8414</v>
      </c>
      <c r="BC45" s="1" t="s">
        <v>496</v>
      </c>
      <c r="BD45" s="1" t="s">
        <v>276</v>
      </c>
      <c r="BE45" s="1" t="s">
        <v>8415</v>
      </c>
      <c r="BF45" s="1" t="s">
        <v>3878</v>
      </c>
      <c r="BG45" s="2">
        <v>46231.375</v>
      </c>
      <c r="BH45" s="2">
        <v>46230.6422222222</v>
      </c>
      <c r="BJ45" s="1" t="s">
        <v>8416</v>
      </c>
      <c r="BL45" s="1" t="s">
        <v>8115</v>
      </c>
      <c r="BM45" s="1" t="s">
        <v>8417</v>
      </c>
      <c r="BN45" s="1" t="s">
        <v>601</v>
      </c>
      <c r="BO45" s="1" t="s">
        <v>8418</v>
      </c>
      <c r="BP45" s="1" t="s">
        <v>8082</v>
      </c>
      <c r="BQ45" s="1" t="s">
        <v>6540</v>
      </c>
      <c r="BR45" s="1"/>
      <c r="BS45" s="1"/>
      <c r="BT45" s="2">
        <v>46231.3609375</v>
      </c>
      <c r="BU45" s="2">
        <v>46231.4112847222</v>
      </c>
      <c r="BV45" s="1" t="s">
        <v>591</v>
      </c>
      <c r="BW45" s="3">
        <v>48057</v>
      </c>
      <c r="BX45" s="1" t="s">
        <v>8272</v>
      </c>
      <c r="BY45" s="1" t="s">
        <v>726</v>
      </c>
      <c r="BZ45" s="1" t="s">
        <v>8050</v>
      </c>
      <c r="CB45" s="1" t="s">
        <v>104</v>
      </c>
      <c r="CC45" s="1">
        <v>0</v>
      </c>
      <c r="CE45" s="1">
        <v>0</v>
      </c>
      <c r="CG45" s="1">
        <v>0</v>
      </c>
      <c r="CL45" s="1" t="s">
        <v>8068</v>
      </c>
    </row>
    <row r="46" s="1" customFormat="1" spans="1:90">
      <c r="A46" s="1" t="s">
        <v>8419</v>
      </c>
      <c r="F46" s="1">
        <v>0</v>
      </c>
      <c r="K46" s="1">
        <v>101325</v>
      </c>
      <c r="L46" s="1" t="s">
        <v>24</v>
      </c>
      <c r="O46" s="2">
        <v>46230.6806828704</v>
      </c>
      <c r="P46" s="2">
        <v>46231</v>
      </c>
      <c r="Q46" s="1" t="s">
        <v>8050</v>
      </c>
      <c r="R46" s="1" t="s">
        <v>8051</v>
      </c>
      <c r="S46" s="1" t="s">
        <v>8096</v>
      </c>
      <c r="T46" s="1" t="s">
        <v>8052</v>
      </c>
      <c r="U46" s="1" t="s">
        <v>8053</v>
      </c>
      <c r="V46" s="1" t="s">
        <v>24</v>
      </c>
      <c r="AB46" s="1" t="s">
        <v>8054</v>
      </c>
      <c r="AD46" s="1" t="s">
        <v>596</v>
      </c>
      <c r="AE46" s="1" t="s">
        <v>3554</v>
      </c>
      <c r="AF46" s="1" t="s">
        <v>8068</v>
      </c>
      <c r="AG46" s="3">
        <v>46025</v>
      </c>
      <c r="AI46" s="1" t="s">
        <v>8071</v>
      </c>
      <c r="AJ46" s="1">
        <v>182</v>
      </c>
      <c r="AK46" s="1"/>
      <c r="AP46" s="2">
        <v>46231.4124537037</v>
      </c>
      <c r="AQ46" s="1" t="s">
        <v>8072</v>
      </c>
      <c r="AR46" s="3">
        <v>45931</v>
      </c>
      <c r="AS46" s="1">
        <v>15148094109</v>
      </c>
      <c r="AT46" s="1" t="s">
        <v>8073</v>
      </c>
      <c r="AU46" s="2">
        <v>46231</v>
      </c>
      <c r="AV46" s="1" t="s">
        <v>8420</v>
      </c>
      <c r="AW46" s="1" t="s">
        <v>8068</v>
      </c>
      <c r="AY46" s="1" t="s">
        <v>8421</v>
      </c>
      <c r="AZ46" s="1" t="s">
        <v>8058</v>
      </c>
      <c r="BA46" s="1" t="s">
        <v>8422</v>
      </c>
      <c r="BB46" s="1" t="s">
        <v>8423</v>
      </c>
      <c r="BC46" s="1" t="s">
        <v>489</v>
      </c>
      <c r="BD46" s="1" t="s">
        <v>390</v>
      </c>
      <c r="BE46" s="1" t="s">
        <v>8424</v>
      </c>
      <c r="BF46" s="1" t="s">
        <v>3903</v>
      </c>
      <c r="BG46" s="2">
        <v>46231.375</v>
      </c>
      <c r="BH46" s="2">
        <v>46230.691724537</v>
      </c>
      <c r="BJ46" s="1" t="s">
        <v>8215</v>
      </c>
      <c r="BL46" s="1" t="s">
        <v>8064</v>
      </c>
      <c r="BM46" s="1" t="s">
        <v>8065</v>
      </c>
      <c r="BN46" s="1" t="s">
        <v>601</v>
      </c>
      <c r="BO46" s="1" t="s">
        <v>8425</v>
      </c>
      <c r="BP46" s="1" t="s">
        <v>8082</v>
      </c>
      <c r="BQ46" s="1" t="s">
        <v>6540</v>
      </c>
      <c r="BT46" s="2">
        <v>46231.3924537037</v>
      </c>
      <c r="BU46" s="2">
        <v>46231.4125115741</v>
      </c>
      <c r="BV46" s="1" t="s">
        <v>818</v>
      </c>
      <c r="BW46" s="3">
        <v>47851</v>
      </c>
      <c r="BX46" s="1" t="s">
        <v>8426</v>
      </c>
      <c r="BY46" s="1" t="s">
        <v>818</v>
      </c>
      <c r="BZ46" s="1" t="s">
        <v>8050</v>
      </c>
      <c r="CB46" s="1" t="s">
        <v>63</v>
      </c>
      <c r="CC46" s="1">
        <v>0</v>
      </c>
      <c r="CE46" s="1">
        <v>0</v>
      </c>
      <c r="CG46" s="1">
        <v>0</v>
      </c>
      <c r="CL46" s="1" t="s">
        <v>8068</v>
      </c>
    </row>
    <row r="47" s="1" customFormat="1" spans="1:90">
      <c r="C47" s="1">
        <v>1</v>
      </c>
      <c r="F47" s="1">
        <v>0</v>
      </c>
      <c r="K47" s="1">
        <v>101073</v>
      </c>
      <c r="L47" s="1" t="s">
        <v>26</v>
      </c>
      <c r="O47" s="2">
        <v>46230.4825347222</v>
      </c>
      <c r="P47" s="2">
        <v>46231.4166666667</v>
      </c>
      <c r="R47" s="1" t="s">
        <v>8051</v>
      </c>
      <c r="T47" s="1" t="s">
        <v>8052</v>
      </c>
      <c r="U47" s="1" t="s">
        <v>8053</v>
      </c>
      <c r="V47" s="1" t="s">
        <v>26</v>
      </c>
      <c r="AB47" s="1" t="s">
        <v>8054</v>
      </c>
      <c r="AD47" s="1" t="s">
        <v>596</v>
      </c>
      <c r="AE47" s="1" t="s">
        <v>2013</v>
      </c>
      <c r="AF47" s="1" t="s">
        <v>8068</v>
      </c>
      <c r="AG47" s="3">
        <v>46231</v>
      </c>
      <c r="AI47" s="1" t="s">
        <v>8071</v>
      </c>
      <c r="AJ47" s="1">
        <v>645</v>
      </c>
      <c r="AM47" s="1" t="s">
        <v>8068</v>
      </c>
      <c r="AO47" s="1">
        <v>3.6</v>
      </c>
      <c r="AP47" s="2">
        <v>46231.4125578704</v>
      </c>
      <c r="AQ47" s="1" t="s">
        <v>8072</v>
      </c>
      <c r="AR47" s="3">
        <v>46170</v>
      </c>
      <c r="AS47" s="1">
        <v>13995105760</v>
      </c>
      <c r="AT47" s="1" t="s">
        <v>8073</v>
      </c>
      <c r="AU47" s="2">
        <v>46231.4166666667</v>
      </c>
      <c r="AV47" s="1" t="s">
        <v>8427</v>
      </c>
      <c r="AW47" s="1" t="s">
        <v>8068</v>
      </c>
      <c r="AY47" s="1" t="s">
        <v>8428</v>
      </c>
      <c r="AZ47" s="1" t="s">
        <v>8108</v>
      </c>
      <c r="BA47" s="1" t="s">
        <v>8429</v>
      </c>
      <c r="BB47" s="1" t="s">
        <v>8430</v>
      </c>
      <c r="BC47" s="1" t="s">
        <v>496</v>
      </c>
      <c r="BD47" s="1" t="s">
        <v>279</v>
      </c>
      <c r="BE47" s="1" t="s">
        <v>8431</v>
      </c>
      <c r="BF47" s="1" t="s">
        <v>3878</v>
      </c>
      <c r="BG47" s="2">
        <v>46231.4166666667</v>
      </c>
      <c r="BH47" s="2">
        <v>46230.4870833333</v>
      </c>
      <c r="BJ47" s="1" t="s">
        <v>8215</v>
      </c>
      <c r="BL47" s="1" t="s">
        <v>8115</v>
      </c>
      <c r="BM47" s="1" t="s">
        <v>8432</v>
      </c>
      <c r="BN47" s="1" t="s">
        <v>601</v>
      </c>
      <c r="BO47" s="1" t="s">
        <v>8433</v>
      </c>
      <c r="BP47" s="1" t="s">
        <v>8082</v>
      </c>
      <c r="BQ47" s="1" t="s">
        <v>6540</v>
      </c>
      <c r="BT47" s="2">
        <v>46231.39625</v>
      </c>
      <c r="BU47" s="2">
        <v>46231.412650463</v>
      </c>
      <c r="BV47" s="1" t="s">
        <v>591</v>
      </c>
      <c r="BW47" s="3">
        <v>48057</v>
      </c>
      <c r="BX47" s="1" t="s">
        <v>8434</v>
      </c>
      <c r="BY47" s="1" t="s">
        <v>597</v>
      </c>
      <c r="BZ47" s="1" t="s">
        <v>8050</v>
      </c>
      <c r="CB47" s="1" t="s">
        <v>105</v>
      </c>
      <c r="CC47" s="1">
        <v>0</v>
      </c>
      <c r="CE47" s="1">
        <v>0</v>
      </c>
      <c r="CG47" s="1">
        <v>0</v>
      </c>
      <c r="CL47" s="1" t="s">
        <v>8068</v>
      </c>
    </row>
    <row r="48" s="1" customFormat="1" spans="1:90">
      <c r="F48" s="1">
        <v>0</v>
      </c>
      <c r="K48" s="1">
        <v>101098</v>
      </c>
      <c r="L48" s="1" t="s">
        <v>27</v>
      </c>
      <c r="M48" s="1"/>
      <c r="O48" s="2">
        <v>46230.7408796296</v>
      </c>
      <c r="P48" s="2">
        <v>46231</v>
      </c>
      <c r="Q48" s="1" t="s">
        <v>8050</v>
      </c>
      <c r="R48" s="1" t="s">
        <v>8051</v>
      </c>
      <c r="T48" s="1" t="s">
        <v>8052</v>
      </c>
      <c r="U48" s="1" t="s">
        <v>8053</v>
      </c>
      <c r="V48" s="1" t="s">
        <v>27</v>
      </c>
      <c r="AB48" s="1" t="s">
        <v>8054</v>
      </c>
      <c r="AD48" s="1" t="s">
        <v>596</v>
      </c>
      <c r="AE48" s="1" t="s">
        <v>2752</v>
      </c>
      <c r="AF48" s="1" t="s">
        <v>8068</v>
      </c>
      <c r="AG48" s="3">
        <v>46231</v>
      </c>
      <c r="AI48" s="1" t="s">
        <v>8055</v>
      </c>
      <c r="AJ48" s="1">
        <v>78</v>
      </c>
      <c r="AP48" s="2">
        <v>46231.4126041667</v>
      </c>
      <c r="AQ48" s="1" t="s">
        <v>8072</v>
      </c>
      <c r="AR48" s="3">
        <v>46230</v>
      </c>
      <c r="AS48" s="1">
        <v>15352183732</v>
      </c>
      <c r="AT48" s="1" t="s">
        <v>8056</v>
      </c>
      <c r="AU48" s="2">
        <v>46231</v>
      </c>
      <c r="AV48" s="1" t="s">
        <v>8435</v>
      </c>
      <c r="AW48" s="1" t="s">
        <v>8068</v>
      </c>
      <c r="AY48" s="1" t="s">
        <v>8436</v>
      </c>
      <c r="AZ48" s="1" t="s">
        <v>8204</v>
      </c>
      <c r="BA48" s="1" t="s">
        <v>8437</v>
      </c>
      <c r="BB48" s="1" t="s">
        <v>2756</v>
      </c>
      <c r="BC48" s="1" t="s">
        <v>463</v>
      </c>
      <c r="BD48" s="1" t="s">
        <v>257</v>
      </c>
      <c r="BE48" s="1" t="s">
        <v>8438</v>
      </c>
      <c r="BF48" s="1" t="s">
        <v>4284</v>
      </c>
      <c r="BG48" s="2">
        <v>46231.4166666667</v>
      </c>
      <c r="BH48" s="2">
        <v>46230.7409722222</v>
      </c>
      <c r="BJ48" s="1" t="s">
        <v>8439</v>
      </c>
      <c r="BL48" s="1" t="s">
        <v>8159</v>
      </c>
      <c r="BM48" s="1" t="s">
        <v>8204</v>
      </c>
      <c r="BN48" s="1" t="s">
        <v>601</v>
      </c>
      <c r="BO48" s="1" t="s">
        <v>8440</v>
      </c>
      <c r="BP48" s="1" t="s">
        <v>8082</v>
      </c>
      <c r="BQ48" s="1" t="s">
        <v>6540</v>
      </c>
      <c r="BT48" s="2">
        <v>46231.4049074074</v>
      </c>
      <c r="BU48" s="2">
        <v>46231.412662037</v>
      </c>
      <c r="BV48" s="1" t="s">
        <v>818</v>
      </c>
      <c r="BW48" s="3">
        <v>48057</v>
      </c>
      <c r="BX48" s="1" t="s">
        <v>8441</v>
      </c>
      <c r="BY48" s="1" t="s">
        <v>818</v>
      </c>
      <c r="BZ48" s="1" t="s">
        <v>8050</v>
      </c>
      <c r="CB48" s="1" t="s">
        <v>121</v>
      </c>
      <c r="CC48" s="1">
        <v>0</v>
      </c>
      <c r="CE48" s="1">
        <v>0</v>
      </c>
      <c r="CG48" s="1">
        <v>0</v>
      </c>
      <c r="CL48" s="1" t="s">
        <v>8068</v>
      </c>
    </row>
    <row r="49" s="1" customFormat="1" spans="1:90">
      <c r="A49" s="1" t="s">
        <v>8442</v>
      </c>
      <c r="F49" s="1">
        <v>0</v>
      </c>
      <c r="K49" s="1">
        <v>101325</v>
      </c>
      <c r="L49" s="1" t="s">
        <v>24</v>
      </c>
      <c r="O49" s="2">
        <v>46230.4881365741</v>
      </c>
      <c r="P49" s="2">
        <v>46231</v>
      </c>
      <c r="Q49" s="1" t="s">
        <v>8050</v>
      </c>
      <c r="R49" s="1" t="s">
        <v>8051</v>
      </c>
      <c r="T49" s="1" t="s">
        <v>8052</v>
      </c>
      <c r="U49" s="1" t="s">
        <v>8053</v>
      </c>
      <c r="V49" s="1" t="s">
        <v>24</v>
      </c>
      <c r="AB49" s="1" t="s">
        <v>8054</v>
      </c>
      <c r="AD49" s="1" t="s">
        <v>596</v>
      </c>
      <c r="AE49" s="1" t="s">
        <v>3554</v>
      </c>
      <c r="AF49" s="1" t="s">
        <v>8068</v>
      </c>
      <c r="AG49" s="3">
        <v>46193</v>
      </c>
      <c r="AI49" s="1" t="s">
        <v>8071</v>
      </c>
      <c r="AJ49" s="1">
        <v>183</v>
      </c>
      <c r="AP49" s="2">
        <v>46231.415162037</v>
      </c>
      <c r="AQ49" s="1" t="s">
        <v>8072</v>
      </c>
      <c r="AR49" s="3">
        <v>46024</v>
      </c>
      <c r="AS49" s="1">
        <v>15148094109</v>
      </c>
      <c r="AT49" s="1" t="s">
        <v>8073</v>
      </c>
      <c r="AU49" s="2">
        <v>46231</v>
      </c>
      <c r="AV49" s="1" t="s">
        <v>8443</v>
      </c>
      <c r="AW49" s="1" t="s">
        <v>8068</v>
      </c>
      <c r="AY49" s="1" t="s">
        <v>8444</v>
      </c>
      <c r="AZ49" s="1" t="s">
        <v>8058</v>
      </c>
      <c r="BA49" s="1" t="s">
        <v>8445</v>
      </c>
      <c r="BB49" s="1" t="s">
        <v>8446</v>
      </c>
      <c r="BC49" s="1" t="s">
        <v>489</v>
      </c>
      <c r="BD49" s="1" t="s">
        <v>390</v>
      </c>
      <c r="BE49" s="1" t="s">
        <v>8447</v>
      </c>
      <c r="BF49" s="1" t="s">
        <v>8062</v>
      </c>
      <c r="BG49" s="2">
        <v>46231.375</v>
      </c>
      <c r="BH49" s="2">
        <v>46230.4907523148</v>
      </c>
      <c r="BK49" s="1" t="s">
        <v>8448</v>
      </c>
      <c r="BL49" s="1" t="s">
        <v>8064</v>
      </c>
      <c r="BM49" s="1" t="s">
        <v>8065</v>
      </c>
      <c r="BN49" s="1" t="s">
        <v>601</v>
      </c>
      <c r="BO49" s="1" t="s">
        <v>8449</v>
      </c>
      <c r="BP49" s="1" t="s">
        <v>8067</v>
      </c>
      <c r="BQ49" s="1" t="s">
        <v>6540</v>
      </c>
      <c r="BT49" s="2">
        <v>46231.3925810185</v>
      </c>
      <c r="BU49" s="2">
        <v>46231.4151967593</v>
      </c>
      <c r="BV49" s="1" t="s">
        <v>591</v>
      </c>
      <c r="BW49" s="3">
        <v>48019</v>
      </c>
      <c r="BX49" s="1" t="s">
        <v>8450</v>
      </c>
      <c r="BY49" s="1" t="s">
        <v>597</v>
      </c>
      <c r="BZ49" s="1" t="s">
        <v>8050</v>
      </c>
      <c r="CB49" s="1" t="s">
        <v>63</v>
      </c>
      <c r="CC49" s="1">
        <v>0</v>
      </c>
      <c r="CE49" s="1">
        <v>0</v>
      </c>
      <c r="CG49" s="1">
        <v>0</v>
      </c>
      <c r="CL49" s="1" t="s">
        <v>8068</v>
      </c>
    </row>
    <row r="50" s="1" customFormat="1" spans="1:90">
      <c r="F50" s="1">
        <v>0</v>
      </c>
      <c r="K50" s="1">
        <v>101311</v>
      </c>
      <c r="L50" s="1" t="s">
        <v>23</v>
      </c>
      <c r="O50" s="2">
        <v>46230.8856944444</v>
      </c>
      <c r="P50" s="2">
        <v>46231.375</v>
      </c>
      <c r="Q50" s="1"/>
      <c r="R50" s="1" t="s">
        <v>8051</v>
      </c>
      <c r="T50" s="1" t="s">
        <v>8144</v>
      </c>
      <c r="U50" s="1" t="s">
        <v>8053</v>
      </c>
      <c r="V50" s="1" t="s">
        <v>23</v>
      </c>
      <c r="AB50" s="1" t="s">
        <v>8054</v>
      </c>
      <c r="AD50" s="1" t="s">
        <v>607</v>
      </c>
      <c r="AE50" s="1" t="s">
        <v>3333</v>
      </c>
      <c r="AF50" s="1"/>
      <c r="AG50" s="1"/>
      <c r="AH50" s="1" t="s">
        <v>606</v>
      </c>
      <c r="AI50" s="1" t="s">
        <v>8055</v>
      </c>
      <c r="AJ50" s="1">
        <v>29</v>
      </c>
      <c r="AM50" s="1" t="s">
        <v>8068</v>
      </c>
      <c r="AP50" s="2">
        <v>46231.4162152778</v>
      </c>
      <c r="AQ50" s="1"/>
      <c r="AR50" s="1"/>
      <c r="AS50" s="1">
        <v>18904738881</v>
      </c>
      <c r="AT50" s="1"/>
      <c r="AU50" s="2">
        <v>46231.375</v>
      </c>
      <c r="AV50" s="1"/>
      <c r="AW50" s="1" t="s">
        <v>8050</v>
      </c>
      <c r="AY50" s="1" t="s">
        <v>8451</v>
      </c>
      <c r="AZ50" s="1" t="s">
        <v>8452</v>
      </c>
      <c r="BA50" s="1" t="s">
        <v>8453</v>
      </c>
      <c r="BB50" s="1" t="s">
        <v>3449</v>
      </c>
      <c r="BC50" s="1" t="s">
        <v>448</v>
      </c>
      <c r="BD50" s="1" t="s">
        <v>420</v>
      </c>
      <c r="BE50" s="1" t="s">
        <v>8454</v>
      </c>
      <c r="BF50" s="1" t="s">
        <v>3972</v>
      </c>
      <c r="BG50" s="2">
        <v>46231.375</v>
      </c>
      <c r="BH50" s="2">
        <v>46230.8857638889</v>
      </c>
      <c r="BL50" s="1" t="s">
        <v>8064</v>
      </c>
      <c r="BM50" s="1" t="s">
        <v>8455</v>
      </c>
      <c r="BN50" s="1" t="s">
        <v>601</v>
      </c>
      <c r="BO50" s="1" t="s">
        <v>8456</v>
      </c>
      <c r="BP50" s="1" t="s">
        <v>8082</v>
      </c>
      <c r="BQ50" s="1" t="s">
        <v>6540</v>
      </c>
      <c r="BT50" s="2">
        <v>46231.4146527778</v>
      </c>
      <c r="BU50" s="2">
        <v>46231.4163078704</v>
      </c>
      <c r="BV50" s="1" t="s">
        <v>591</v>
      </c>
      <c r="BW50" s="1"/>
      <c r="BX50" s="1"/>
      <c r="BY50" s="1" t="s">
        <v>771</v>
      </c>
      <c r="BZ50" s="1" t="s">
        <v>8050</v>
      </c>
      <c r="CB50" s="1" t="s">
        <v>50</v>
      </c>
      <c r="CC50" s="1">
        <v>230</v>
      </c>
      <c r="CE50" s="1">
        <v>230</v>
      </c>
      <c r="CF50" s="1" t="s">
        <v>8457</v>
      </c>
      <c r="CG50" s="1">
        <v>100</v>
      </c>
      <c r="CJ50" s="1" t="s">
        <v>622</v>
      </c>
      <c r="CK50" s="2">
        <v>46232.6594560185</v>
      </c>
      <c r="CL50" s="1" t="s">
        <v>8068</v>
      </c>
    </row>
    <row r="51" s="1" customFormat="1" spans="1:90">
      <c r="F51" s="1">
        <v>0</v>
      </c>
      <c r="K51" s="1">
        <v>101110</v>
      </c>
      <c r="L51" s="1" t="s">
        <v>28</v>
      </c>
      <c r="O51" s="2">
        <v>46229.6092361111</v>
      </c>
      <c r="P51" s="2">
        <v>46229</v>
      </c>
      <c r="Q51" s="1" t="s">
        <v>8050</v>
      </c>
      <c r="R51" s="1" t="s">
        <v>8051</v>
      </c>
      <c r="T51" s="1" t="s">
        <v>8052</v>
      </c>
      <c r="U51" s="1" t="s">
        <v>8053</v>
      </c>
      <c r="V51" s="1" t="s">
        <v>28</v>
      </c>
      <c r="AB51" s="1" t="s">
        <v>8054</v>
      </c>
      <c r="AD51" s="1" t="s">
        <v>607</v>
      </c>
      <c r="AE51" s="1" t="s">
        <v>1063</v>
      </c>
      <c r="AF51" s="1" t="s">
        <v>8068</v>
      </c>
      <c r="AG51" s="3">
        <v>44376</v>
      </c>
      <c r="AH51" s="1" t="s">
        <v>606</v>
      </c>
      <c r="AI51" s="1" t="s">
        <v>8055</v>
      </c>
      <c r="AJ51" s="1">
        <v>753</v>
      </c>
      <c r="AP51" s="2">
        <v>46231.4170833333</v>
      </c>
      <c r="AQ51" s="1" t="s">
        <v>8072</v>
      </c>
      <c r="AR51" s="3">
        <v>44365</v>
      </c>
      <c r="AS51" s="1">
        <v>15739520998</v>
      </c>
      <c r="AT51" s="1"/>
      <c r="AU51" s="2">
        <v>46229</v>
      </c>
      <c r="AV51" s="1" t="s">
        <v>8458</v>
      </c>
      <c r="AW51" s="1" t="s">
        <v>8050</v>
      </c>
      <c r="AY51" s="1" t="s">
        <v>8459</v>
      </c>
      <c r="AZ51" s="1" t="s">
        <v>8460</v>
      </c>
      <c r="BA51" s="1" t="s">
        <v>8461</v>
      </c>
      <c r="BB51" s="1" t="s">
        <v>1077</v>
      </c>
      <c r="BC51" s="1" t="s">
        <v>478</v>
      </c>
      <c r="BD51" s="1" t="s">
        <v>199</v>
      </c>
      <c r="BE51" s="1" t="s">
        <v>8462</v>
      </c>
      <c r="BF51" s="1" t="s">
        <v>3868</v>
      </c>
      <c r="BG51" s="2">
        <v>46230</v>
      </c>
      <c r="BH51" s="2">
        <v>46229.6092939815</v>
      </c>
      <c r="BJ51" s="1" t="s">
        <v>8463</v>
      </c>
      <c r="BL51" s="1" t="s">
        <v>8464</v>
      </c>
      <c r="BM51" s="1" t="s">
        <v>8465</v>
      </c>
      <c r="BN51" s="1" t="s">
        <v>590</v>
      </c>
      <c r="BO51" s="1" t="s">
        <v>8466</v>
      </c>
      <c r="BP51" s="1" t="s">
        <v>8082</v>
      </c>
      <c r="BQ51" s="1" t="s">
        <v>6540</v>
      </c>
      <c r="BR51" s="1" t="s">
        <v>8467</v>
      </c>
      <c r="BS51" s="1" t="s">
        <v>8468</v>
      </c>
      <c r="BT51" s="2">
        <v>46229.6839814815</v>
      </c>
      <c r="BU51" s="2">
        <v>46231.4172800926</v>
      </c>
      <c r="BV51" s="1" t="s">
        <v>742</v>
      </c>
      <c r="BW51" s="3">
        <v>46202</v>
      </c>
      <c r="BX51" s="1" t="s">
        <v>8469</v>
      </c>
      <c r="BY51" s="1" t="s">
        <v>744</v>
      </c>
      <c r="BZ51" s="1" t="s">
        <v>8050</v>
      </c>
      <c r="CB51" s="1" t="s">
        <v>135</v>
      </c>
      <c r="CC51" s="1">
        <v>130</v>
      </c>
      <c r="CE51" s="1">
        <v>130</v>
      </c>
      <c r="CF51" s="1" t="s">
        <v>8470</v>
      </c>
      <c r="CG51" s="1">
        <v>28</v>
      </c>
      <c r="CJ51" s="1" t="s">
        <v>622</v>
      </c>
      <c r="CK51" s="2">
        <v>46232.5235532407</v>
      </c>
      <c r="CL51" s="1" t="s">
        <v>8068</v>
      </c>
    </row>
    <row r="52" s="1" customFormat="1" spans="1:90">
      <c r="A52" s="1" t="s">
        <v>8471</v>
      </c>
      <c r="F52" s="1">
        <v>0</v>
      </c>
      <c r="K52" s="1">
        <v>101098</v>
      </c>
      <c r="L52" s="1" t="s">
        <v>27</v>
      </c>
      <c r="M52" s="1"/>
      <c r="O52" s="2">
        <v>46226.6656828704</v>
      </c>
      <c r="P52" s="2">
        <v>46228</v>
      </c>
      <c r="R52" s="1" t="s">
        <v>8051</v>
      </c>
      <c r="S52" s="1" t="s">
        <v>8096</v>
      </c>
      <c r="T52" s="1" t="s">
        <v>8052</v>
      </c>
      <c r="U52" s="1" t="s">
        <v>8053</v>
      </c>
      <c r="V52" s="1" t="s">
        <v>27</v>
      </c>
      <c r="AB52" s="1" t="s">
        <v>8054</v>
      </c>
      <c r="AD52" s="1" t="s">
        <v>607</v>
      </c>
      <c r="AE52" s="1" t="s">
        <v>655</v>
      </c>
      <c r="AF52" s="1" t="s">
        <v>8068</v>
      </c>
      <c r="AG52" s="3">
        <v>46216</v>
      </c>
      <c r="AH52" s="1" t="s">
        <v>606</v>
      </c>
      <c r="AI52" s="1" t="s">
        <v>8071</v>
      </c>
      <c r="AJ52" s="1">
        <v>179</v>
      </c>
      <c r="AK52" s="1">
        <v>2000</v>
      </c>
      <c r="AP52" s="2">
        <v>46231.4183217593</v>
      </c>
      <c r="AQ52" s="1" t="s">
        <v>8072</v>
      </c>
      <c r="AR52" s="3">
        <v>46201</v>
      </c>
      <c r="AS52" s="1">
        <v>13997121797</v>
      </c>
      <c r="AT52" s="1" t="s">
        <v>8056</v>
      </c>
      <c r="AU52" s="2">
        <v>46228</v>
      </c>
      <c r="AV52" s="1" t="s">
        <v>8472</v>
      </c>
      <c r="AW52" s="1" t="s">
        <v>8068</v>
      </c>
      <c r="AY52" s="1" t="s">
        <v>8473</v>
      </c>
      <c r="AZ52" s="1" t="s">
        <v>8085</v>
      </c>
      <c r="BA52" s="1" t="s">
        <v>8474</v>
      </c>
      <c r="BB52" s="1" t="s">
        <v>7483</v>
      </c>
      <c r="BC52" s="1" t="s">
        <v>463</v>
      </c>
      <c r="BD52" s="1" t="s">
        <v>269</v>
      </c>
      <c r="BE52" s="1" t="s">
        <v>8475</v>
      </c>
      <c r="BF52" s="1" t="s">
        <v>3903</v>
      </c>
      <c r="BG52" s="2">
        <v>46231.5</v>
      </c>
      <c r="BH52" s="2">
        <v>46226.6662615741</v>
      </c>
      <c r="BL52" s="1" t="s">
        <v>8091</v>
      </c>
      <c r="BM52" s="1" t="s">
        <v>8476</v>
      </c>
      <c r="BN52" s="1" t="s">
        <v>601</v>
      </c>
      <c r="BO52" s="1" t="s">
        <v>7482</v>
      </c>
      <c r="BP52" s="1" t="s">
        <v>8067</v>
      </c>
      <c r="BQ52" s="1" t="s">
        <v>6540</v>
      </c>
      <c r="BT52" s="2">
        <v>46231.3826388889</v>
      </c>
      <c r="BU52" s="2">
        <v>46231.4183912037</v>
      </c>
      <c r="BV52" s="1" t="s">
        <v>818</v>
      </c>
      <c r="BW52" s="3">
        <v>48042</v>
      </c>
      <c r="BX52" s="1" t="s">
        <v>8209</v>
      </c>
      <c r="BY52" s="1" t="s">
        <v>818</v>
      </c>
      <c r="BZ52" s="1" t="s">
        <v>8050</v>
      </c>
      <c r="CB52" s="1" t="s">
        <v>125</v>
      </c>
      <c r="CC52" s="1">
        <v>160</v>
      </c>
      <c r="CE52" s="1">
        <v>160</v>
      </c>
      <c r="CG52" s="1">
        <v>0</v>
      </c>
      <c r="CL52" s="1" t="s">
        <v>8068</v>
      </c>
    </row>
    <row r="53" s="1" customFormat="1" spans="1:90">
      <c r="F53" s="1">
        <v>0</v>
      </c>
      <c r="K53" s="1">
        <v>101042</v>
      </c>
      <c r="L53" s="1" t="s">
        <v>25</v>
      </c>
      <c r="O53" s="2">
        <v>46229.7135763889</v>
      </c>
      <c r="P53" s="2">
        <v>46230</v>
      </c>
      <c r="Q53" s="1"/>
      <c r="R53" s="1" t="s">
        <v>8051</v>
      </c>
      <c r="T53" s="1" t="s">
        <v>8052</v>
      </c>
      <c r="U53" s="1" t="s">
        <v>8053</v>
      </c>
      <c r="V53" s="1" t="s">
        <v>25</v>
      </c>
      <c r="AB53" s="1" t="s">
        <v>8054</v>
      </c>
      <c r="AD53" s="1" t="s">
        <v>607</v>
      </c>
      <c r="AE53" s="1" t="s">
        <v>2763</v>
      </c>
      <c r="AF53" s="1" t="s">
        <v>8068</v>
      </c>
      <c r="AG53" s="3">
        <v>46230</v>
      </c>
      <c r="AH53" s="1" t="s">
        <v>606</v>
      </c>
      <c r="AI53" s="1" t="s">
        <v>8055</v>
      </c>
      <c r="AJ53" s="1">
        <v>150</v>
      </c>
      <c r="AM53" s="1" t="s">
        <v>8068</v>
      </c>
      <c r="AO53" s="1">
        <v>3.5</v>
      </c>
      <c r="AP53" s="2">
        <v>46231.4187384259</v>
      </c>
      <c r="AQ53" s="1" t="s">
        <v>8072</v>
      </c>
      <c r="AR53" s="3">
        <v>46227</v>
      </c>
      <c r="AS53" s="1">
        <v>13893113020</v>
      </c>
      <c r="AT53" s="1" t="s">
        <v>8073</v>
      </c>
      <c r="AU53" s="2">
        <v>46230</v>
      </c>
      <c r="AV53" s="1" t="s">
        <v>8477</v>
      </c>
      <c r="AW53" s="1" t="s">
        <v>8068</v>
      </c>
      <c r="AY53" s="1" t="s">
        <v>8478</v>
      </c>
      <c r="AZ53" s="1" t="s">
        <v>8155</v>
      </c>
      <c r="BA53" s="1" t="s">
        <v>8479</v>
      </c>
      <c r="BB53" s="1" t="s">
        <v>4857</v>
      </c>
      <c r="BC53" s="1" t="s">
        <v>463</v>
      </c>
      <c r="BD53" s="1" t="s">
        <v>372</v>
      </c>
      <c r="BE53" s="1" t="s">
        <v>8480</v>
      </c>
      <c r="BF53" s="1" t="s">
        <v>3878</v>
      </c>
      <c r="BG53" s="2">
        <v>46231.4166666667</v>
      </c>
      <c r="BH53" s="2">
        <v>46229.7353009259</v>
      </c>
      <c r="BJ53" s="1" t="s">
        <v>8481</v>
      </c>
      <c r="BL53" s="1" t="s">
        <v>8159</v>
      </c>
      <c r="BM53" s="1" t="s">
        <v>8343</v>
      </c>
      <c r="BN53" s="1" t="s">
        <v>601</v>
      </c>
      <c r="BO53" s="1" t="s">
        <v>8482</v>
      </c>
      <c r="BP53" s="1" t="s">
        <v>8082</v>
      </c>
      <c r="BQ53" s="1" t="s">
        <v>6540</v>
      </c>
      <c r="BT53" s="2">
        <v>46231.4184027778</v>
      </c>
      <c r="BU53" s="2">
        <v>46231.4187731482</v>
      </c>
      <c r="BV53" s="1" t="s">
        <v>591</v>
      </c>
      <c r="BW53" s="3">
        <v>48056</v>
      </c>
      <c r="BX53" s="1" t="s">
        <v>8483</v>
      </c>
      <c r="BY53" s="1" t="s">
        <v>597</v>
      </c>
      <c r="BZ53" s="1" t="s">
        <v>8050</v>
      </c>
      <c r="CB53" s="1" t="s">
        <v>97</v>
      </c>
      <c r="CC53" s="1">
        <v>230</v>
      </c>
      <c r="CE53" s="1">
        <v>230</v>
      </c>
      <c r="CG53" s="1">
        <v>135</v>
      </c>
      <c r="CL53" s="1" t="s">
        <v>8068</v>
      </c>
    </row>
    <row r="54" s="1" customFormat="1" spans="1:90">
      <c r="F54" s="1">
        <v>0</v>
      </c>
      <c r="K54" s="1">
        <v>101325</v>
      </c>
      <c r="L54" s="1" t="s">
        <v>24</v>
      </c>
      <c r="O54" s="2">
        <v>46230.4326851852</v>
      </c>
      <c r="P54" s="2">
        <v>46231</v>
      </c>
      <c r="Q54" s="1" t="s">
        <v>8050</v>
      </c>
      <c r="R54" s="1" t="s">
        <v>8051</v>
      </c>
      <c r="T54" s="1" t="s">
        <v>8052</v>
      </c>
      <c r="U54" s="1" t="s">
        <v>8053</v>
      </c>
      <c r="V54" s="1" t="s">
        <v>24</v>
      </c>
      <c r="AB54" s="1" t="s">
        <v>8054</v>
      </c>
      <c r="AD54" s="1" t="s">
        <v>596</v>
      </c>
      <c r="AE54" s="1" t="s">
        <v>3654</v>
      </c>
      <c r="AF54" s="1" t="s">
        <v>8068</v>
      </c>
      <c r="AG54" s="3">
        <v>46231</v>
      </c>
      <c r="AI54" s="1" t="s">
        <v>8071</v>
      </c>
      <c r="AJ54" s="1">
        <v>303</v>
      </c>
      <c r="AM54" s="1" t="s">
        <v>8068</v>
      </c>
      <c r="AO54" s="1">
        <v>3.1</v>
      </c>
      <c r="AP54" s="2">
        <v>46231.4204513889</v>
      </c>
      <c r="AQ54" s="1" t="s">
        <v>8072</v>
      </c>
      <c r="AR54" s="3">
        <v>46230</v>
      </c>
      <c r="AS54" s="1">
        <v>15335647994</v>
      </c>
      <c r="AT54" s="1" t="s">
        <v>8073</v>
      </c>
      <c r="AU54" s="2">
        <v>46231</v>
      </c>
      <c r="AV54" s="1" t="s">
        <v>8484</v>
      </c>
      <c r="AW54" s="1" t="s">
        <v>8068</v>
      </c>
      <c r="AY54" s="1" t="s">
        <v>8485</v>
      </c>
      <c r="AZ54" s="1" t="s">
        <v>8099</v>
      </c>
      <c r="BA54" s="1" t="s">
        <v>8486</v>
      </c>
      <c r="BB54" s="1" t="s">
        <v>8487</v>
      </c>
      <c r="BC54" s="1" t="s">
        <v>489</v>
      </c>
      <c r="BD54" s="1" t="s">
        <v>404</v>
      </c>
      <c r="BE54" s="1" t="s">
        <v>8488</v>
      </c>
      <c r="BF54" s="1" t="s">
        <v>3878</v>
      </c>
      <c r="BG54" s="2">
        <v>46231.375</v>
      </c>
      <c r="BH54" s="2">
        <v>46230.4340972222</v>
      </c>
      <c r="BL54" s="1" t="s">
        <v>8064</v>
      </c>
      <c r="BM54" s="1" t="s">
        <v>8103</v>
      </c>
      <c r="BN54" s="1" t="s">
        <v>601</v>
      </c>
      <c r="BO54" s="1" t="s">
        <v>8489</v>
      </c>
      <c r="BP54" s="1" t="s">
        <v>8082</v>
      </c>
      <c r="BQ54" s="1" t="s">
        <v>6540</v>
      </c>
      <c r="BT54" s="2">
        <v>46231.3804861111</v>
      </c>
      <c r="BU54" s="2">
        <v>46231.4205555556</v>
      </c>
      <c r="BV54" s="1" t="s">
        <v>591</v>
      </c>
      <c r="BW54" s="3">
        <v>48057</v>
      </c>
      <c r="BX54" s="1" t="s">
        <v>8490</v>
      </c>
      <c r="BY54" s="1" t="s">
        <v>597</v>
      </c>
      <c r="BZ54" s="1" t="s">
        <v>8050</v>
      </c>
      <c r="CB54" s="1" t="s">
        <v>67</v>
      </c>
      <c r="CC54" s="1">
        <v>0</v>
      </c>
      <c r="CE54" s="1">
        <v>0</v>
      </c>
      <c r="CG54" s="1">
        <v>0</v>
      </c>
      <c r="CL54" s="1" t="s">
        <v>8068</v>
      </c>
    </row>
    <row r="55" s="1" customFormat="1" spans="1:90">
      <c r="F55" s="1">
        <v>0</v>
      </c>
      <c r="K55" s="1">
        <v>101110</v>
      </c>
      <c r="L55" s="1" t="s">
        <v>28</v>
      </c>
      <c r="O55" s="2">
        <v>46229.9642939815</v>
      </c>
      <c r="P55" s="2">
        <v>46230</v>
      </c>
      <c r="R55" s="1" t="s">
        <v>8051</v>
      </c>
      <c r="S55" s="1"/>
      <c r="T55" s="1" t="s">
        <v>8052</v>
      </c>
      <c r="U55" s="1" t="s">
        <v>8053</v>
      </c>
      <c r="V55" s="1" t="s">
        <v>28</v>
      </c>
      <c r="AB55" s="1" t="s">
        <v>8054</v>
      </c>
      <c r="AD55" s="1" t="s">
        <v>607</v>
      </c>
      <c r="AE55" s="1" t="s">
        <v>785</v>
      </c>
      <c r="AF55" s="1" t="s">
        <v>8068</v>
      </c>
      <c r="AG55" s="3">
        <v>46223</v>
      </c>
      <c r="AH55" s="1" t="s">
        <v>606</v>
      </c>
      <c r="AI55" s="1" t="s">
        <v>8055</v>
      </c>
      <c r="AJ55" s="1">
        <v>25</v>
      </c>
      <c r="AP55" s="2">
        <v>46231.4205787037</v>
      </c>
      <c r="AQ55" s="1" t="s">
        <v>8274</v>
      </c>
      <c r="AR55" s="3">
        <v>46203</v>
      </c>
      <c r="AS55" s="1">
        <v>18699105632</v>
      </c>
      <c r="AT55" s="1"/>
      <c r="AU55" s="2">
        <v>46230</v>
      </c>
      <c r="AV55" s="1" t="s">
        <v>8491</v>
      </c>
      <c r="AW55" s="1" t="s">
        <v>8068</v>
      </c>
      <c r="AY55" s="1" t="s">
        <v>8492</v>
      </c>
      <c r="AZ55" s="1" t="s">
        <v>8460</v>
      </c>
      <c r="BA55" s="1" t="s">
        <v>8493</v>
      </c>
      <c r="BB55" s="1" t="s">
        <v>1500</v>
      </c>
      <c r="BC55" s="1" t="s">
        <v>478</v>
      </c>
      <c r="BD55" s="1" t="s">
        <v>223</v>
      </c>
      <c r="BE55" s="1" t="s">
        <v>8494</v>
      </c>
      <c r="BF55" s="1" t="s">
        <v>3868</v>
      </c>
      <c r="BG55" s="2">
        <v>46231.1354050926</v>
      </c>
      <c r="BH55" s="2">
        <v>46229.9643055556</v>
      </c>
      <c r="BL55" s="1" t="s">
        <v>8464</v>
      </c>
      <c r="BM55" s="1" t="s">
        <v>8495</v>
      </c>
      <c r="BN55" s="1" t="s">
        <v>590</v>
      </c>
      <c r="BO55" s="1" t="s">
        <v>8496</v>
      </c>
      <c r="BP55" s="1" t="s">
        <v>8067</v>
      </c>
      <c r="BQ55" s="1" t="s">
        <v>6540</v>
      </c>
      <c r="BR55" s="1" t="s">
        <v>8497</v>
      </c>
      <c r="BS55" s="1" t="s">
        <v>8498</v>
      </c>
      <c r="BT55" s="2">
        <v>46231.4203240741</v>
      </c>
      <c r="BU55" s="2">
        <v>46231.4206481481</v>
      </c>
      <c r="BV55" s="1" t="s">
        <v>1199</v>
      </c>
      <c r="BW55" s="3">
        <v>48049</v>
      </c>
      <c r="BX55" s="1" t="s">
        <v>8499</v>
      </c>
      <c r="BY55" s="1" t="s">
        <v>1199</v>
      </c>
      <c r="BZ55" s="1" t="s">
        <v>8050</v>
      </c>
      <c r="CB55" s="1" t="s">
        <v>145</v>
      </c>
      <c r="CC55" s="1">
        <v>30</v>
      </c>
      <c r="CD55" s="1" t="s">
        <v>8500</v>
      </c>
      <c r="CE55" s="1">
        <v>30</v>
      </c>
      <c r="CG55" s="1">
        <v>0</v>
      </c>
      <c r="CH55" s="1" t="s">
        <v>622</v>
      </c>
      <c r="CI55" s="2">
        <v>46232.8887037037</v>
      </c>
      <c r="CL55" s="1" t="s">
        <v>8068</v>
      </c>
    </row>
    <row r="56" s="1" customFormat="1" spans="1:90">
      <c r="C56" s="1">
        <v>1</v>
      </c>
      <c r="F56" s="1">
        <v>0</v>
      </c>
      <c r="K56" s="1">
        <v>101073</v>
      </c>
      <c r="L56" s="1" t="s">
        <v>26</v>
      </c>
      <c r="O56" s="2">
        <v>46231.4031944444</v>
      </c>
      <c r="P56" s="2">
        <v>46231</v>
      </c>
      <c r="Q56" s="1"/>
      <c r="R56" s="1" t="s">
        <v>8051</v>
      </c>
      <c r="T56" s="1" t="s">
        <v>8052</v>
      </c>
      <c r="U56" s="1" t="s">
        <v>8053</v>
      </c>
      <c r="V56" s="1" t="s">
        <v>26</v>
      </c>
      <c r="AB56" s="1" t="s">
        <v>8054</v>
      </c>
      <c r="AD56" s="1" t="s">
        <v>596</v>
      </c>
      <c r="AE56" s="1" t="s">
        <v>2231</v>
      </c>
      <c r="AF56" s="1" t="s">
        <v>8068</v>
      </c>
      <c r="AG56" s="3">
        <v>46231</v>
      </c>
      <c r="AI56" s="1" t="s">
        <v>8071</v>
      </c>
      <c r="AJ56" s="1">
        <v>871</v>
      </c>
      <c r="AP56" s="2">
        <v>46231.4205902778</v>
      </c>
      <c r="AR56" s="3">
        <v>46230</v>
      </c>
      <c r="AS56" s="1">
        <v>18195096852</v>
      </c>
      <c r="AT56" s="1" t="s">
        <v>8073</v>
      </c>
      <c r="AU56" s="2">
        <v>46231</v>
      </c>
      <c r="AV56" s="1" t="s">
        <v>6655</v>
      </c>
      <c r="AW56" s="1" t="s">
        <v>8068</v>
      </c>
      <c r="AY56" s="1" t="s">
        <v>8501</v>
      </c>
      <c r="AZ56" s="1" t="s">
        <v>8108</v>
      </c>
      <c r="BA56" s="1" t="s">
        <v>8502</v>
      </c>
      <c r="BB56" s="1" t="s">
        <v>8503</v>
      </c>
      <c r="BC56" s="1" t="s">
        <v>496</v>
      </c>
      <c r="BD56" s="1" t="s">
        <v>300</v>
      </c>
      <c r="BE56" s="1" t="s">
        <v>8504</v>
      </c>
      <c r="BF56" s="1" t="s">
        <v>8062</v>
      </c>
      <c r="BG56" s="2">
        <v>46231.4166666667</v>
      </c>
      <c r="BH56" s="2">
        <v>46231.4056828704</v>
      </c>
      <c r="BK56" s="1" t="s">
        <v>8505</v>
      </c>
      <c r="BL56" s="1" t="s">
        <v>8115</v>
      </c>
      <c r="BM56" s="1" t="s">
        <v>8417</v>
      </c>
      <c r="BN56" s="1" t="s">
        <v>601</v>
      </c>
      <c r="BO56" s="1" t="s">
        <v>8506</v>
      </c>
      <c r="BP56" s="1" t="s">
        <v>8082</v>
      </c>
      <c r="BQ56" s="1" t="s">
        <v>6540</v>
      </c>
      <c r="BT56" s="2">
        <v>46231.4136111111</v>
      </c>
      <c r="BU56" s="2">
        <v>46231.4210300926</v>
      </c>
      <c r="BV56" s="1" t="s">
        <v>621</v>
      </c>
      <c r="BW56" s="3">
        <v>48057</v>
      </c>
      <c r="BX56" s="1" t="s">
        <v>8507</v>
      </c>
      <c r="BY56" s="1" t="s">
        <v>621</v>
      </c>
      <c r="BZ56" s="1" t="s">
        <v>8050</v>
      </c>
      <c r="CB56" s="1" t="s">
        <v>113</v>
      </c>
      <c r="CC56" s="1">
        <v>0</v>
      </c>
      <c r="CE56" s="1">
        <v>0</v>
      </c>
      <c r="CG56" s="1">
        <v>0</v>
      </c>
      <c r="CL56" s="1" t="s">
        <v>8068</v>
      </c>
    </row>
    <row r="57" s="1" customFormat="1" spans="1:90">
      <c r="A57" s="1" t="s">
        <v>8228</v>
      </c>
      <c r="F57" s="1">
        <v>0</v>
      </c>
      <c r="K57" s="1">
        <v>101042</v>
      </c>
      <c r="L57" s="1" t="s">
        <v>25</v>
      </c>
      <c r="M57" s="1" t="s">
        <v>8106</v>
      </c>
      <c r="O57" s="2">
        <v>46227.3746180556</v>
      </c>
      <c r="P57" s="2">
        <v>46231</v>
      </c>
      <c r="Q57" s="1" t="s">
        <v>8050</v>
      </c>
      <c r="R57" s="1" t="s">
        <v>8051</v>
      </c>
      <c r="T57" s="1" t="s">
        <v>8052</v>
      </c>
      <c r="U57" s="1" t="s">
        <v>8053</v>
      </c>
      <c r="V57" s="1" t="s">
        <v>25</v>
      </c>
      <c r="AB57" s="1" t="s">
        <v>8054</v>
      </c>
      <c r="AD57" s="1" t="s">
        <v>607</v>
      </c>
      <c r="AE57" s="1" t="s">
        <v>2872</v>
      </c>
      <c r="AF57" s="1" t="s">
        <v>8068</v>
      </c>
      <c r="AG57" s="3">
        <v>46231</v>
      </c>
      <c r="AH57" s="1" t="s">
        <v>606</v>
      </c>
      <c r="AI57" s="1" t="s">
        <v>8071</v>
      </c>
      <c r="AJ57" s="1">
        <v>198</v>
      </c>
      <c r="AM57" s="1" t="s">
        <v>8068</v>
      </c>
      <c r="AO57" s="1">
        <v>4.3</v>
      </c>
      <c r="AP57" s="2">
        <v>46231.4215162037</v>
      </c>
      <c r="AQ57" s="1" t="s">
        <v>8106</v>
      </c>
      <c r="AR57" s="3">
        <v>46230</v>
      </c>
      <c r="AS57" s="1">
        <v>18219648870</v>
      </c>
      <c r="AT57" s="1" t="s">
        <v>8508</v>
      </c>
      <c r="AU57" s="2">
        <v>46231</v>
      </c>
      <c r="AV57" s="1" t="s">
        <v>8509</v>
      </c>
      <c r="AW57" s="1" t="s">
        <v>8068</v>
      </c>
      <c r="AY57" s="1" t="s">
        <v>8510</v>
      </c>
      <c r="AZ57" s="1" t="s">
        <v>8511</v>
      </c>
      <c r="BA57" s="1" t="s">
        <v>8512</v>
      </c>
      <c r="BB57" s="1" t="s">
        <v>4832</v>
      </c>
      <c r="BC57" s="1" t="s">
        <v>463</v>
      </c>
      <c r="BD57" s="1" t="s">
        <v>357</v>
      </c>
      <c r="BE57" s="1" t="s">
        <v>8513</v>
      </c>
      <c r="BF57" s="1" t="s">
        <v>3878</v>
      </c>
      <c r="BG57" s="2">
        <v>46231</v>
      </c>
      <c r="BH57" s="2">
        <v>46227.3754050926</v>
      </c>
      <c r="BL57" s="1" t="s">
        <v>8159</v>
      </c>
      <c r="BM57" s="1" t="s">
        <v>8514</v>
      </c>
      <c r="BN57" s="1" t="s">
        <v>601</v>
      </c>
      <c r="BO57" s="1" t="s">
        <v>8515</v>
      </c>
      <c r="BP57" s="1" t="s">
        <v>8082</v>
      </c>
      <c r="BQ57" s="1" t="s">
        <v>6540</v>
      </c>
      <c r="BT57" s="2">
        <v>46231.4144560185</v>
      </c>
      <c r="BU57" s="2">
        <v>46231.4216435185</v>
      </c>
      <c r="BV57" s="1" t="s">
        <v>591</v>
      </c>
      <c r="BW57" s="3">
        <v>48057</v>
      </c>
      <c r="BX57" s="1" t="s">
        <v>8227</v>
      </c>
      <c r="BY57" s="1" t="s">
        <v>628</v>
      </c>
      <c r="BZ57" s="1" t="s">
        <v>8050</v>
      </c>
      <c r="CB57" s="1" t="s">
        <v>94</v>
      </c>
      <c r="CC57" s="1">
        <v>50</v>
      </c>
      <c r="CE57" s="1">
        <v>50</v>
      </c>
      <c r="CG57" s="1">
        <v>35</v>
      </c>
      <c r="CL57" s="1" t="s">
        <v>8068</v>
      </c>
    </row>
    <row r="58" s="1" customFormat="1" spans="1:90">
      <c r="F58" s="1">
        <v>0</v>
      </c>
      <c r="K58" s="1">
        <v>101325</v>
      </c>
      <c r="L58" s="1" t="s">
        <v>24</v>
      </c>
      <c r="O58" s="2">
        <v>46229.6811342593</v>
      </c>
      <c r="P58" s="2">
        <v>46231</v>
      </c>
      <c r="Q58" s="1" t="s">
        <v>8050</v>
      </c>
      <c r="R58" s="1" t="s">
        <v>8051</v>
      </c>
      <c r="S58" s="1"/>
      <c r="T58" s="1" t="s">
        <v>8052</v>
      </c>
      <c r="U58" s="1" t="s">
        <v>8053</v>
      </c>
      <c r="V58" s="1" t="s">
        <v>24</v>
      </c>
      <c r="AB58" s="1" t="s">
        <v>8054</v>
      </c>
      <c r="AD58" s="1" t="s">
        <v>607</v>
      </c>
      <c r="AE58" s="1" t="s">
        <v>3535</v>
      </c>
      <c r="AF58" s="1" t="s">
        <v>8068</v>
      </c>
      <c r="AG58" s="1"/>
      <c r="AH58" s="1" t="s">
        <v>606</v>
      </c>
      <c r="AI58" s="1" t="s">
        <v>8071</v>
      </c>
      <c r="AJ58" s="1">
        <v>26</v>
      </c>
      <c r="AM58" s="1" t="s">
        <v>8068</v>
      </c>
      <c r="AP58" s="2">
        <v>46231.4213888889</v>
      </c>
      <c r="AQ58" s="1"/>
      <c r="AR58" s="1"/>
      <c r="AS58" s="1">
        <v>13171005954</v>
      </c>
      <c r="AT58" s="1" t="s">
        <v>8073</v>
      </c>
      <c r="AU58" s="2">
        <v>46231</v>
      </c>
      <c r="AV58" s="1"/>
      <c r="AW58" s="1" t="s">
        <v>8050</v>
      </c>
      <c r="AY58" s="1" t="s">
        <v>8516</v>
      </c>
      <c r="AZ58" s="1" t="s">
        <v>8058</v>
      </c>
      <c r="BA58" s="1" t="s">
        <v>8517</v>
      </c>
      <c r="BB58" s="1" t="s">
        <v>3537</v>
      </c>
      <c r="BC58" s="1" t="s">
        <v>489</v>
      </c>
      <c r="BD58" s="1" t="s">
        <v>398</v>
      </c>
      <c r="BE58" s="1" t="s">
        <v>8518</v>
      </c>
      <c r="BF58" s="1" t="s">
        <v>3972</v>
      </c>
      <c r="BG58" s="2">
        <v>46231.375</v>
      </c>
      <c r="BH58" s="2">
        <v>46230.8007407407</v>
      </c>
      <c r="BL58" s="1" t="s">
        <v>8064</v>
      </c>
      <c r="BM58" s="1" t="s">
        <v>8138</v>
      </c>
      <c r="BN58" s="1" t="s">
        <v>601</v>
      </c>
      <c r="BO58" s="1" t="s">
        <v>8519</v>
      </c>
      <c r="BP58" s="1" t="s">
        <v>8082</v>
      </c>
      <c r="BQ58" s="1" t="s">
        <v>6540</v>
      </c>
      <c r="BT58" s="2">
        <v>46231.4001388889</v>
      </c>
      <c r="BU58" s="2">
        <v>46231.4217476852</v>
      </c>
      <c r="BV58" s="1" t="s">
        <v>591</v>
      </c>
      <c r="BW58" s="1"/>
      <c r="BX58" s="1" t="s">
        <v>8490</v>
      </c>
      <c r="BY58" s="1" t="s">
        <v>597</v>
      </c>
      <c r="BZ58" s="1" t="s">
        <v>8050</v>
      </c>
      <c r="CB58" s="1" t="s">
        <v>66</v>
      </c>
      <c r="CC58" s="1">
        <v>100</v>
      </c>
      <c r="CE58" s="1">
        <v>100</v>
      </c>
      <c r="CG58" s="1">
        <v>0</v>
      </c>
      <c r="CL58" s="1" t="s">
        <v>8068</v>
      </c>
    </row>
    <row r="59" s="1" customFormat="1" spans="1:90">
      <c r="A59" s="1" t="s">
        <v>8520</v>
      </c>
      <c r="C59" s="1">
        <v>1</v>
      </c>
      <c r="F59" s="1">
        <v>0</v>
      </c>
      <c r="K59" s="1">
        <v>101073</v>
      </c>
      <c r="L59" s="1" t="s">
        <v>26</v>
      </c>
      <c r="O59" s="2">
        <v>46230.822337963</v>
      </c>
      <c r="P59" s="2">
        <v>46231.4166666667</v>
      </c>
      <c r="Q59" s="1"/>
      <c r="R59" s="1" t="s">
        <v>8051</v>
      </c>
      <c r="S59" s="1"/>
      <c r="T59" s="1" t="s">
        <v>8052</v>
      </c>
      <c r="U59" s="1" t="s">
        <v>8053</v>
      </c>
      <c r="V59" s="1" t="s">
        <v>26</v>
      </c>
      <c r="AB59" s="1" t="s">
        <v>8054</v>
      </c>
      <c r="AD59" s="1" t="s">
        <v>607</v>
      </c>
      <c r="AE59" s="1" t="s">
        <v>703</v>
      </c>
      <c r="AF59" s="1" t="s">
        <v>8068</v>
      </c>
      <c r="AG59" s="3">
        <v>43739</v>
      </c>
      <c r="AH59" s="1" t="s">
        <v>606</v>
      </c>
      <c r="AI59" s="1" t="s">
        <v>8055</v>
      </c>
      <c r="AJ59" s="1">
        <v>60</v>
      </c>
      <c r="AK59" s="1"/>
      <c r="AP59" s="2">
        <v>46231.4246643518</v>
      </c>
      <c r="AQ59" s="1" t="s">
        <v>8072</v>
      </c>
      <c r="AR59" s="3">
        <v>43739</v>
      </c>
      <c r="AS59" s="1">
        <v>18195085089</v>
      </c>
      <c r="AT59" s="1"/>
      <c r="AU59" s="2">
        <v>46231.4166666667</v>
      </c>
      <c r="AV59" s="1" t="s">
        <v>8521</v>
      </c>
      <c r="AW59" s="1" t="s">
        <v>8050</v>
      </c>
      <c r="AY59" s="1" t="s">
        <v>8522</v>
      </c>
      <c r="AZ59" s="1" t="s">
        <v>8108</v>
      </c>
      <c r="BA59" s="1" t="s">
        <v>8523</v>
      </c>
      <c r="BB59" s="1" t="s">
        <v>2268</v>
      </c>
      <c r="BC59" s="1" t="s">
        <v>496</v>
      </c>
      <c r="BD59" s="1" t="s">
        <v>303</v>
      </c>
      <c r="BE59" s="1" t="s">
        <v>8524</v>
      </c>
      <c r="BF59" s="1" t="s">
        <v>3868</v>
      </c>
      <c r="BG59" s="2">
        <v>46231.4166666667</v>
      </c>
      <c r="BH59" s="2">
        <v>46230.8223958333</v>
      </c>
      <c r="BL59" s="1" t="s">
        <v>8115</v>
      </c>
      <c r="BM59" s="1" t="s">
        <v>8417</v>
      </c>
      <c r="BN59" s="1" t="s">
        <v>590</v>
      </c>
      <c r="BO59" s="1" t="s">
        <v>8525</v>
      </c>
      <c r="BP59" s="1" t="s">
        <v>8082</v>
      </c>
      <c r="BQ59" s="1" t="s">
        <v>6540</v>
      </c>
      <c r="BR59" s="1" t="s">
        <v>8526</v>
      </c>
      <c r="BS59" s="1" t="s">
        <v>8527</v>
      </c>
      <c r="BT59" s="2">
        <v>46231.4112037037</v>
      </c>
      <c r="BU59" s="2">
        <v>46231.4246990741</v>
      </c>
      <c r="BV59" s="1" t="s">
        <v>621</v>
      </c>
      <c r="BW59" s="3">
        <v>45566</v>
      </c>
      <c r="BX59" s="1" t="s">
        <v>8520</v>
      </c>
      <c r="BY59" s="1" t="s">
        <v>621</v>
      </c>
      <c r="BZ59" s="1" t="s">
        <v>8050</v>
      </c>
      <c r="CB59" s="1" t="s">
        <v>114</v>
      </c>
      <c r="CC59" s="1">
        <v>405</v>
      </c>
      <c r="CE59" s="1">
        <v>405</v>
      </c>
      <c r="CF59" s="1" t="s">
        <v>8528</v>
      </c>
      <c r="CG59" s="1">
        <v>220.5</v>
      </c>
      <c r="CJ59" s="1" t="s">
        <v>622</v>
      </c>
      <c r="CK59" s="2">
        <v>46232.5857523148</v>
      </c>
      <c r="CL59" s="1" t="s">
        <v>8068</v>
      </c>
    </row>
    <row r="60" s="1" customFormat="1" spans="1:90">
      <c r="C60" s="1">
        <v>1</v>
      </c>
      <c r="F60" s="1">
        <v>0</v>
      </c>
      <c r="K60" s="1">
        <v>101073</v>
      </c>
      <c r="L60" s="1" t="s">
        <v>26</v>
      </c>
      <c r="M60" s="1"/>
      <c r="O60" s="2">
        <v>46228.4638541667</v>
      </c>
      <c r="P60" s="2">
        <v>46230.3333333333</v>
      </c>
      <c r="Q60" s="1" t="s">
        <v>8050</v>
      </c>
      <c r="R60" s="1" t="s">
        <v>8051</v>
      </c>
      <c r="T60" s="1" t="s">
        <v>8052</v>
      </c>
      <c r="U60" s="1" t="s">
        <v>8053</v>
      </c>
      <c r="V60" s="1" t="s">
        <v>26</v>
      </c>
      <c r="AB60" s="1" t="s">
        <v>8054</v>
      </c>
      <c r="AD60" s="1" t="s">
        <v>596</v>
      </c>
      <c r="AE60" s="1" t="s">
        <v>1999</v>
      </c>
      <c r="AF60" s="1" t="s">
        <v>8068</v>
      </c>
      <c r="AG60" s="1"/>
      <c r="AH60" s="1"/>
      <c r="AI60" s="1" t="s">
        <v>8055</v>
      </c>
      <c r="AJ60" s="1">
        <v>75</v>
      </c>
      <c r="AP60" s="2">
        <v>46231.4250810185</v>
      </c>
      <c r="AQ60" s="1"/>
      <c r="AR60" s="1"/>
      <c r="AS60" s="1">
        <v>13629550569</v>
      </c>
      <c r="AU60" s="2">
        <v>46230.3333333333</v>
      </c>
      <c r="AV60" s="1" t="s">
        <v>6655</v>
      </c>
      <c r="AW60" s="1" t="s">
        <v>8050</v>
      </c>
      <c r="AY60" s="1" t="s">
        <v>8529</v>
      </c>
      <c r="AZ60" s="1" t="s">
        <v>8403</v>
      </c>
      <c r="BA60" s="1" t="s">
        <v>8530</v>
      </c>
      <c r="BB60" s="1" t="s">
        <v>8531</v>
      </c>
      <c r="BC60" s="1" t="s">
        <v>496</v>
      </c>
      <c r="BD60" s="1" t="s">
        <v>308</v>
      </c>
      <c r="BE60" s="1" t="s">
        <v>8532</v>
      </c>
      <c r="BF60" s="1" t="s">
        <v>8062</v>
      </c>
      <c r="BG60" s="2">
        <v>46231.4321180556</v>
      </c>
      <c r="BH60" s="2">
        <v>46228.5663194444</v>
      </c>
      <c r="BL60" s="1" t="s">
        <v>8115</v>
      </c>
      <c r="BM60" s="1" t="s">
        <v>8409</v>
      </c>
      <c r="BN60" s="1" t="s">
        <v>601</v>
      </c>
      <c r="BO60" s="1" t="s">
        <v>8533</v>
      </c>
      <c r="BP60" s="1" t="s">
        <v>8067</v>
      </c>
      <c r="BQ60" s="1" t="s">
        <v>6540</v>
      </c>
      <c r="BR60" s="1"/>
      <c r="BS60" s="1"/>
      <c r="BT60" s="2">
        <v>46231.4149074074</v>
      </c>
      <c r="BU60" s="2">
        <v>46231.4251273148</v>
      </c>
      <c r="BV60" s="1" t="s">
        <v>621</v>
      </c>
      <c r="BW60" s="1"/>
      <c r="BX60" s="1"/>
      <c r="BY60" s="1"/>
      <c r="BZ60" s="1" t="s">
        <v>8050</v>
      </c>
      <c r="CB60" s="1" t="s">
        <v>115</v>
      </c>
      <c r="CC60" s="1">
        <v>0</v>
      </c>
      <c r="CD60" s="1"/>
      <c r="CE60" s="1">
        <v>0</v>
      </c>
      <c r="CG60" s="1">
        <v>0</v>
      </c>
      <c r="CH60" s="1"/>
      <c r="CI60" s="1"/>
      <c r="CL60" s="1" t="s">
        <v>8068</v>
      </c>
    </row>
    <row r="61" s="1" customFormat="1" spans="1:90">
      <c r="C61" s="1">
        <v>1</v>
      </c>
      <c r="F61" s="1">
        <v>0</v>
      </c>
      <c r="K61" s="1">
        <v>101073</v>
      </c>
      <c r="L61" s="1" t="s">
        <v>26</v>
      </c>
      <c r="O61" s="2">
        <v>46228.6497222222</v>
      </c>
      <c r="P61" s="2">
        <v>46229</v>
      </c>
      <c r="R61" s="1" t="s">
        <v>8051</v>
      </c>
      <c r="S61" s="1"/>
      <c r="T61" s="1" t="s">
        <v>8052</v>
      </c>
      <c r="U61" s="1" t="s">
        <v>8053</v>
      </c>
      <c r="V61" s="1" t="s">
        <v>26</v>
      </c>
      <c r="AB61" s="1" t="s">
        <v>8054</v>
      </c>
      <c r="AD61" s="1" t="s">
        <v>607</v>
      </c>
      <c r="AE61" s="1" t="s">
        <v>685</v>
      </c>
      <c r="AF61" s="1"/>
      <c r="AG61" s="1"/>
      <c r="AH61" s="1" t="s">
        <v>606</v>
      </c>
      <c r="AI61" s="1" t="s">
        <v>8071</v>
      </c>
      <c r="AJ61" s="1">
        <v>97</v>
      </c>
      <c r="AM61" s="1" t="s">
        <v>8068</v>
      </c>
      <c r="AP61" s="2">
        <v>46231.4251851852</v>
      </c>
      <c r="AQ61" s="1"/>
      <c r="AR61" s="1"/>
      <c r="AS61" s="1">
        <v>18395296862</v>
      </c>
      <c r="AT61" s="1" t="s">
        <v>8073</v>
      </c>
      <c r="AU61" s="2">
        <v>46229</v>
      </c>
      <c r="AV61" s="1"/>
      <c r="AW61" s="1" t="s">
        <v>8050</v>
      </c>
      <c r="AY61" s="1" t="s">
        <v>8534</v>
      </c>
      <c r="AZ61" s="1" t="s">
        <v>8108</v>
      </c>
      <c r="BA61" s="1" t="s">
        <v>8535</v>
      </c>
      <c r="BB61" s="1" t="s">
        <v>2255</v>
      </c>
      <c r="BC61" s="1" t="s">
        <v>496</v>
      </c>
      <c r="BD61" s="1" t="s">
        <v>299</v>
      </c>
      <c r="BE61" s="1" t="s">
        <v>8536</v>
      </c>
      <c r="BF61" s="1" t="s">
        <v>3972</v>
      </c>
      <c r="BG61" s="2">
        <v>46231.3958333333</v>
      </c>
      <c r="BH61" s="2">
        <v>46230.6562731481</v>
      </c>
      <c r="BL61" s="1" t="s">
        <v>8115</v>
      </c>
      <c r="BM61" s="1" t="s">
        <v>8417</v>
      </c>
      <c r="BN61" s="1" t="s">
        <v>601</v>
      </c>
      <c r="BO61" s="1" t="s">
        <v>8537</v>
      </c>
      <c r="BP61" s="1" t="s">
        <v>8067</v>
      </c>
      <c r="BQ61" s="1" t="s">
        <v>6540</v>
      </c>
      <c r="BT61" s="2">
        <v>46231.4203819444</v>
      </c>
      <c r="BU61" s="2">
        <v>46231.4252430556</v>
      </c>
      <c r="BV61" s="1" t="s">
        <v>591</v>
      </c>
      <c r="BW61" s="1"/>
      <c r="BX61" s="1" t="s">
        <v>8490</v>
      </c>
      <c r="BY61" s="1" t="s">
        <v>597</v>
      </c>
      <c r="BZ61" s="1" t="s">
        <v>8050</v>
      </c>
      <c r="CB61" s="1" t="s">
        <v>113</v>
      </c>
      <c r="CC61" s="1">
        <v>230</v>
      </c>
      <c r="CE61" s="1">
        <v>230</v>
      </c>
      <c r="CF61" s="1" t="s">
        <v>8538</v>
      </c>
      <c r="CG61" s="1">
        <v>100</v>
      </c>
      <c r="CJ61" s="1" t="s">
        <v>622</v>
      </c>
      <c r="CK61" s="2">
        <v>46232.5875694444</v>
      </c>
      <c r="CL61" s="1" t="s">
        <v>8068</v>
      </c>
    </row>
    <row r="62" s="1" customFormat="1" spans="1:90">
      <c r="F62" s="1">
        <v>0</v>
      </c>
      <c r="K62" s="1">
        <v>101042</v>
      </c>
      <c r="L62" s="1" t="s">
        <v>25</v>
      </c>
      <c r="O62" s="2">
        <v>46231.4172337963</v>
      </c>
      <c r="P62" s="2">
        <v>46231</v>
      </c>
      <c r="R62" s="1" t="s">
        <v>8051</v>
      </c>
      <c r="S62" s="1"/>
      <c r="T62" s="1" t="s">
        <v>8052</v>
      </c>
      <c r="U62" s="1" t="s">
        <v>8053</v>
      </c>
      <c r="V62" s="1" t="s">
        <v>25</v>
      </c>
      <c r="AB62" s="1" t="s">
        <v>8054</v>
      </c>
      <c r="AD62" s="1" t="s">
        <v>596</v>
      </c>
      <c r="AE62" s="1" t="s">
        <v>3087</v>
      </c>
      <c r="AF62" s="1" t="s">
        <v>8068</v>
      </c>
      <c r="AG62" s="3">
        <v>46231</v>
      </c>
      <c r="AI62" s="1" t="s">
        <v>8055</v>
      </c>
      <c r="AM62" s="1" t="s">
        <v>8068</v>
      </c>
      <c r="AO62" s="1">
        <v>5.1</v>
      </c>
      <c r="AP62" s="2">
        <v>46231.4255208333</v>
      </c>
      <c r="AQ62" s="1" t="s">
        <v>8072</v>
      </c>
      <c r="AR62" s="3">
        <v>46230</v>
      </c>
      <c r="AS62" s="1">
        <v>13809350151</v>
      </c>
      <c r="AT62" s="1" t="s">
        <v>8073</v>
      </c>
      <c r="AU62" s="2">
        <v>46231</v>
      </c>
      <c r="AV62" s="1" t="s">
        <v>8539</v>
      </c>
      <c r="AW62" s="1" t="s">
        <v>8068</v>
      </c>
      <c r="AY62" s="1" t="s">
        <v>8540</v>
      </c>
      <c r="AZ62" s="1" t="s">
        <v>8541</v>
      </c>
      <c r="BA62" s="1" t="s">
        <v>8542</v>
      </c>
      <c r="BB62" s="1" t="s">
        <v>8543</v>
      </c>
      <c r="BC62" s="1" t="s">
        <v>463</v>
      </c>
      <c r="BD62" s="1" t="s">
        <v>336</v>
      </c>
      <c r="BE62" s="1" t="s">
        <v>8544</v>
      </c>
      <c r="BF62" s="1" t="s">
        <v>3878</v>
      </c>
      <c r="BG62" s="2">
        <v>46231.418275463</v>
      </c>
      <c r="BH62" s="2">
        <v>46231.4172685185</v>
      </c>
      <c r="BL62" s="1" t="s">
        <v>8159</v>
      </c>
      <c r="BM62" s="1" t="s">
        <v>8545</v>
      </c>
      <c r="BN62" s="1" t="s">
        <v>601</v>
      </c>
      <c r="BO62" s="1" t="s">
        <v>8546</v>
      </c>
      <c r="BP62" s="1" t="s">
        <v>8082</v>
      </c>
      <c r="BQ62" s="1" t="s">
        <v>6540</v>
      </c>
      <c r="BT62" s="2">
        <v>46231.4183564815</v>
      </c>
      <c r="BU62" s="2">
        <v>46231.4255671296</v>
      </c>
      <c r="BV62" s="1" t="s">
        <v>591</v>
      </c>
      <c r="BW62" s="3">
        <v>48057</v>
      </c>
      <c r="BX62" s="1" t="s">
        <v>8547</v>
      </c>
      <c r="BY62" s="1" t="s">
        <v>628</v>
      </c>
      <c r="BZ62" s="1" t="s">
        <v>8050</v>
      </c>
      <c r="CB62" s="1" t="s">
        <v>87</v>
      </c>
      <c r="CC62" s="1">
        <v>0</v>
      </c>
      <c r="CE62" s="1">
        <v>0</v>
      </c>
      <c r="CG62" s="1">
        <v>0</v>
      </c>
      <c r="CL62" s="1" t="s">
        <v>8068</v>
      </c>
    </row>
    <row r="63" s="1" customFormat="1" spans="1:90">
      <c r="A63" s="1" t="s">
        <v>8548</v>
      </c>
      <c r="F63" s="1">
        <v>0</v>
      </c>
      <c r="K63" s="1">
        <v>101325</v>
      </c>
      <c r="L63" s="1" t="s">
        <v>24</v>
      </c>
      <c r="M63" s="1" t="s">
        <v>8106</v>
      </c>
      <c r="O63" s="2">
        <v>46229.3574537037</v>
      </c>
      <c r="P63" s="2">
        <v>46231.4166666667</v>
      </c>
      <c r="Q63" s="1"/>
      <c r="R63" s="1" t="s">
        <v>8051</v>
      </c>
      <c r="S63" s="1" t="s">
        <v>8096</v>
      </c>
      <c r="T63" s="1" t="s">
        <v>8052</v>
      </c>
      <c r="U63" s="1" t="s">
        <v>8053</v>
      </c>
      <c r="V63" s="1" t="s">
        <v>24</v>
      </c>
      <c r="AB63" s="1" t="s">
        <v>8054</v>
      </c>
      <c r="AD63" s="1" t="s">
        <v>607</v>
      </c>
      <c r="AE63" s="1" t="s">
        <v>3560</v>
      </c>
      <c r="AF63" s="1" t="s">
        <v>8068</v>
      </c>
      <c r="AG63" s="3">
        <v>46231</v>
      </c>
      <c r="AH63" s="1" t="s">
        <v>606</v>
      </c>
      <c r="AI63" s="1" t="s">
        <v>8071</v>
      </c>
      <c r="AJ63" s="1">
        <v>101</v>
      </c>
      <c r="AP63" s="2">
        <v>46231.4255439815</v>
      </c>
      <c r="AQ63" s="1" t="s">
        <v>8106</v>
      </c>
      <c r="AR63" s="3">
        <v>46220</v>
      </c>
      <c r="AS63" s="1">
        <v>18748134968</v>
      </c>
      <c r="AT63" s="1" t="s">
        <v>8056</v>
      </c>
      <c r="AU63" s="2">
        <v>46231.4166666667</v>
      </c>
      <c r="AV63" s="1" t="s">
        <v>8549</v>
      </c>
      <c r="AW63" s="1" t="s">
        <v>8068</v>
      </c>
      <c r="AY63" s="1" t="s">
        <v>8550</v>
      </c>
      <c r="AZ63" s="1" t="s">
        <v>8058</v>
      </c>
      <c r="BA63" s="1" t="s">
        <v>8551</v>
      </c>
      <c r="BB63" s="1" t="s">
        <v>4192</v>
      </c>
      <c r="BC63" s="1" t="s">
        <v>489</v>
      </c>
      <c r="BD63" s="1" t="s">
        <v>384</v>
      </c>
      <c r="BE63" s="1" t="s">
        <v>8552</v>
      </c>
      <c r="BF63" s="1" t="s">
        <v>3903</v>
      </c>
      <c r="BG63" s="2">
        <v>46231.4166666667</v>
      </c>
      <c r="BH63" s="2">
        <v>46229.3713310185</v>
      </c>
      <c r="BL63" s="1" t="s">
        <v>8064</v>
      </c>
      <c r="BM63" s="1" t="s">
        <v>8138</v>
      </c>
      <c r="BN63" s="1" t="s">
        <v>601</v>
      </c>
      <c r="BO63" s="1" t="s">
        <v>8553</v>
      </c>
      <c r="BP63" s="1" t="s">
        <v>8067</v>
      </c>
      <c r="BQ63" s="1" t="s">
        <v>6540</v>
      </c>
      <c r="BR63" s="1"/>
      <c r="BS63" s="1"/>
      <c r="BT63" s="2">
        <v>46231.4136342593</v>
      </c>
      <c r="BU63" s="2">
        <v>46231.4256481481</v>
      </c>
      <c r="BV63" s="1" t="s">
        <v>818</v>
      </c>
      <c r="BW63" s="3">
        <v>48057</v>
      </c>
      <c r="BX63" s="1" t="s">
        <v>8554</v>
      </c>
      <c r="BY63" s="1" t="s">
        <v>818</v>
      </c>
      <c r="BZ63" s="1" t="s">
        <v>8050</v>
      </c>
      <c r="CB63" s="1" t="s">
        <v>60</v>
      </c>
      <c r="CC63" s="1">
        <v>20</v>
      </c>
      <c r="CE63" s="1">
        <v>20</v>
      </c>
      <c r="CF63" s="1" t="s">
        <v>8555</v>
      </c>
      <c r="CG63" s="1">
        <v>14</v>
      </c>
      <c r="CJ63" s="1" t="s">
        <v>622</v>
      </c>
      <c r="CK63" s="2">
        <v>46233.8246875</v>
      </c>
      <c r="CL63" s="1" t="s">
        <v>8068</v>
      </c>
    </row>
    <row r="64" s="1" customFormat="1" spans="1:90">
      <c r="C64" s="1">
        <v>1</v>
      </c>
      <c r="F64" s="1">
        <v>0</v>
      </c>
      <c r="K64" s="1">
        <v>101073</v>
      </c>
      <c r="L64" s="1" t="s">
        <v>26</v>
      </c>
      <c r="N64" s="1">
        <v>395</v>
      </c>
      <c r="O64" s="2">
        <v>46230.7573263889</v>
      </c>
      <c r="P64" s="2">
        <v>46231</v>
      </c>
      <c r="Q64" s="1" t="s">
        <v>8050</v>
      </c>
      <c r="R64" s="1" t="s">
        <v>8051</v>
      </c>
      <c r="S64" s="1" t="s">
        <v>8556</v>
      </c>
      <c r="T64" s="1" t="s">
        <v>8052</v>
      </c>
      <c r="U64" s="1" t="s">
        <v>8053</v>
      </c>
      <c r="V64" s="1" t="s">
        <v>26</v>
      </c>
      <c r="AB64" s="1" t="s">
        <v>8054</v>
      </c>
      <c r="AD64" s="1" t="s">
        <v>607</v>
      </c>
      <c r="AE64" s="1" t="s">
        <v>2235</v>
      </c>
      <c r="AF64" s="1" t="s">
        <v>8068</v>
      </c>
      <c r="AG64" s="3">
        <v>46231</v>
      </c>
      <c r="AH64" s="1" t="s">
        <v>606</v>
      </c>
      <c r="AI64" s="1" t="s">
        <v>8055</v>
      </c>
      <c r="AJ64" s="1">
        <v>186</v>
      </c>
      <c r="AP64" s="2">
        <v>46231.4264930556</v>
      </c>
      <c r="AQ64" s="1" t="s">
        <v>8072</v>
      </c>
      <c r="AR64" s="3">
        <v>46204</v>
      </c>
      <c r="AS64" s="1">
        <v>15909514649</v>
      </c>
      <c r="AT64" s="1" t="s">
        <v>8073</v>
      </c>
      <c r="AU64" s="2">
        <v>46231</v>
      </c>
      <c r="AV64" s="1" t="s">
        <v>8557</v>
      </c>
      <c r="AW64" s="1" t="s">
        <v>8068</v>
      </c>
      <c r="AY64" s="1" t="s">
        <v>8558</v>
      </c>
      <c r="AZ64" s="1" t="s">
        <v>8108</v>
      </c>
      <c r="BA64" s="1" t="s">
        <v>8559</v>
      </c>
      <c r="BB64" s="1" t="s">
        <v>5652</v>
      </c>
      <c r="BC64" s="1" t="s">
        <v>496</v>
      </c>
      <c r="BD64" s="1" t="s">
        <v>296</v>
      </c>
      <c r="BE64" s="1" t="s">
        <v>8560</v>
      </c>
      <c r="BF64" s="1" t="s">
        <v>3878</v>
      </c>
      <c r="BG64" s="2">
        <v>46231.3958333333</v>
      </c>
      <c r="BH64" s="2">
        <v>46230.757349537</v>
      </c>
      <c r="BJ64" s="1" t="s">
        <v>8561</v>
      </c>
      <c r="BL64" s="1" t="s">
        <v>8115</v>
      </c>
      <c r="BM64" s="1" t="s">
        <v>8417</v>
      </c>
      <c r="BN64" s="1" t="s">
        <v>601</v>
      </c>
      <c r="BO64" s="1" t="s">
        <v>6647</v>
      </c>
      <c r="BP64" s="1" t="s">
        <v>8082</v>
      </c>
      <c r="BQ64" s="1" t="s">
        <v>6540</v>
      </c>
      <c r="BR64" s="1"/>
      <c r="BS64" s="1"/>
      <c r="BT64" s="2">
        <v>46231.3851041667</v>
      </c>
      <c r="BU64" s="2">
        <v>46231.4265625</v>
      </c>
      <c r="BV64" s="1" t="s">
        <v>602</v>
      </c>
      <c r="BW64" s="3">
        <v>48057</v>
      </c>
      <c r="BX64" s="1" t="s">
        <v>8562</v>
      </c>
      <c r="BY64" s="1" t="s">
        <v>602</v>
      </c>
      <c r="BZ64" s="1" t="s">
        <v>8050</v>
      </c>
      <c r="CB64" s="1" t="s">
        <v>113</v>
      </c>
      <c r="CC64" s="1">
        <v>75</v>
      </c>
      <c r="CE64" s="1">
        <v>75</v>
      </c>
      <c r="CF64" s="1" t="s">
        <v>8538</v>
      </c>
      <c r="CG64" s="1">
        <v>10.5</v>
      </c>
      <c r="CJ64" s="1" t="s">
        <v>622</v>
      </c>
      <c r="CK64" s="2">
        <v>46232.5875694444</v>
      </c>
      <c r="CL64" s="1" t="s">
        <v>8068</v>
      </c>
    </row>
    <row r="65" s="1" customFormat="1" spans="1:90">
      <c r="C65" s="1">
        <v>1</v>
      </c>
      <c r="F65" s="1">
        <v>0</v>
      </c>
      <c r="K65" s="1">
        <v>101073</v>
      </c>
      <c r="L65" s="1" t="s">
        <v>26</v>
      </c>
      <c r="O65" s="2">
        <v>46231.4206828704</v>
      </c>
      <c r="P65" s="2">
        <v>46231</v>
      </c>
      <c r="Q65" s="1" t="s">
        <v>8050</v>
      </c>
      <c r="R65" s="1" t="s">
        <v>8051</v>
      </c>
      <c r="T65" s="1" t="s">
        <v>8052</v>
      </c>
      <c r="U65" s="1" t="s">
        <v>8053</v>
      </c>
      <c r="V65" s="1" t="s">
        <v>26</v>
      </c>
      <c r="AB65" s="1" t="s">
        <v>8054</v>
      </c>
      <c r="AD65" s="1" t="s">
        <v>596</v>
      </c>
      <c r="AE65" s="1" t="s">
        <v>1976</v>
      </c>
      <c r="AF65" s="1"/>
      <c r="AG65" s="3">
        <v>46231</v>
      </c>
      <c r="AI65" s="1" t="s">
        <v>8055</v>
      </c>
      <c r="AJ65" s="1">
        <v>84</v>
      </c>
      <c r="AP65" s="2">
        <v>46231.4273032407</v>
      </c>
      <c r="AQ65" s="1"/>
      <c r="AR65" s="3">
        <v>46226</v>
      </c>
      <c r="AS65" s="1">
        <v>17395104748</v>
      </c>
      <c r="AT65" s="1" t="s">
        <v>8073</v>
      </c>
      <c r="AU65" s="2">
        <v>46231</v>
      </c>
      <c r="AV65" s="1" t="s">
        <v>6655</v>
      </c>
      <c r="AW65" s="1" t="s">
        <v>8068</v>
      </c>
      <c r="AY65" s="1" t="s">
        <v>8563</v>
      </c>
      <c r="AZ65" s="1" t="s">
        <v>8108</v>
      </c>
      <c r="BA65" s="1" t="s">
        <v>8564</v>
      </c>
      <c r="BB65" s="1" t="s">
        <v>8565</v>
      </c>
      <c r="BC65" s="1" t="s">
        <v>496</v>
      </c>
      <c r="BD65" s="1" t="s">
        <v>277</v>
      </c>
      <c r="BE65" s="1" t="s">
        <v>8566</v>
      </c>
      <c r="BF65" s="1" t="s">
        <v>8062</v>
      </c>
      <c r="BG65" s="2">
        <v>46231.4212268519</v>
      </c>
      <c r="BH65" s="2">
        <v>46231.4207986111</v>
      </c>
      <c r="BK65" s="1" t="s">
        <v>8567</v>
      </c>
      <c r="BL65" s="1" t="s">
        <v>8115</v>
      </c>
      <c r="BM65" s="1" t="s">
        <v>8568</v>
      </c>
      <c r="BN65" s="1" t="s">
        <v>601</v>
      </c>
      <c r="BO65" s="1" t="s">
        <v>8569</v>
      </c>
      <c r="BP65" s="1" t="s">
        <v>8082</v>
      </c>
      <c r="BQ65" s="1" t="s">
        <v>6540</v>
      </c>
      <c r="BT65" s="2">
        <v>46231.4215972222</v>
      </c>
      <c r="BU65" s="2">
        <v>46231.427349537</v>
      </c>
      <c r="BV65" s="1" t="s">
        <v>602</v>
      </c>
      <c r="BW65" s="3">
        <v>48057</v>
      </c>
      <c r="BX65" s="1" t="s">
        <v>8570</v>
      </c>
      <c r="BY65" s="1" t="s">
        <v>602</v>
      </c>
      <c r="BZ65" s="1" t="s">
        <v>8050</v>
      </c>
      <c r="CB65" s="1" t="s">
        <v>104</v>
      </c>
      <c r="CC65" s="1">
        <v>0</v>
      </c>
      <c r="CE65" s="1">
        <v>0</v>
      </c>
      <c r="CG65" s="1">
        <v>0</v>
      </c>
      <c r="CL65" s="1" t="s">
        <v>8068</v>
      </c>
    </row>
    <row r="66" s="1" customFormat="1" spans="1:90">
      <c r="A66" s="1" t="s">
        <v>621</v>
      </c>
      <c r="F66" s="1">
        <v>0</v>
      </c>
      <c r="K66" s="1">
        <v>101042</v>
      </c>
      <c r="L66" s="1" t="s">
        <v>25</v>
      </c>
      <c r="M66" s="1" t="s">
        <v>8106</v>
      </c>
      <c r="O66" s="2">
        <v>46229.923125</v>
      </c>
      <c r="P66" s="2">
        <v>46231</v>
      </c>
      <c r="Q66" s="1"/>
      <c r="R66" s="1" t="s">
        <v>8051</v>
      </c>
      <c r="T66" s="1" t="s">
        <v>8052</v>
      </c>
      <c r="U66" s="1" t="s">
        <v>8053</v>
      </c>
      <c r="V66" s="1" t="s">
        <v>25</v>
      </c>
      <c r="AB66" s="1" t="s">
        <v>8054</v>
      </c>
      <c r="AD66" s="1" t="s">
        <v>596</v>
      </c>
      <c r="AE66" s="1" t="s">
        <v>2534</v>
      </c>
      <c r="AF66" s="1"/>
      <c r="AG66" s="3">
        <v>46231</v>
      </c>
      <c r="AI66" s="1" t="s">
        <v>8071</v>
      </c>
      <c r="AJ66" s="1">
        <v>40</v>
      </c>
      <c r="AP66" s="2">
        <v>46231.428287037</v>
      </c>
      <c r="AQ66" s="1"/>
      <c r="AR66" s="3">
        <v>46224</v>
      </c>
      <c r="AS66" s="1">
        <v>13609311435</v>
      </c>
      <c r="AT66" s="1" t="s">
        <v>8056</v>
      </c>
      <c r="AU66" s="2">
        <v>46231</v>
      </c>
      <c r="AV66" s="1" t="s">
        <v>6655</v>
      </c>
      <c r="AW66" s="1" t="s">
        <v>8068</v>
      </c>
      <c r="AY66" s="1" t="s">
        <v>8571</v>
      </c>
      <c r="AZ66" s="1" t="s">
        <v>8155</v>
      </c>
      <c r="BA66" s="1" t="s">
        <v>8572</v>
      </c>
      <c r="BB66" s="1" t="s">
        <v>8573</v>
      </c>
      <c r="BC66" s="1" t="s">
        <v>463</v>
      </c>
      <c r="BD66" s="1" t="s">
        <v>351</v>
      </c>
      <c r="BE66" s="1" t="s">
        <v>8574</v>
      </c>
      <c r="BF66" s="1" t="s">
        <v>8112</v>
      </c>
      <c r="BG66" s="2">
        <v>46231</v>
      </c>
      <c r="BH66" s="2">
        <v>46230.1735069444</v>
      </c>
      <c r="BK66" s="1" t="s">
        <v>8575</v>
      </c>
      <c r="BL66" s="1" t="s">
        <v>8159</v>
      </c>
      <c r="BM66" s="1" t="s">
        <v>8160</v>
      </c>
      <c r="BN66" s="1" t="s">
        <v>601</v>
      </c>
      <c r="BO66" s="1" t="s">
        <v>8576</v>
      </c>
      <c r="BP66" s="1" t="s">
        <v>8067</v>
      </c>
      <c r="BQ66" s="1" t="s">
        <v>6540</v>
      </c>
      <c r="BT66" s="2">
        <v>46231.4027546296</v>
      </c>
      <c r="BU66" s="2">
        <v>46231.4283449074</v>
      </c>
      <c r="BV66" s="1" t="s">
        <v>621</v>
      </c>
      <c r="BW66" s="3">
        <v>48057</v>
      </c>
      <c r="BX66" s="1" t="s">
        <v>8577</v>
      </c>
      <c r="BY66" s="1" t="s">
        <v>621</v>
      </c>
      <c r="BZ66" s="1" t="s">
        <v>8050</v>
      </c>
      <c r="CB66" s="1" t="s">
        <v>93</v>
      </c>
      <c r="CC66" s="1">
        <v>0</v>
      </c>
      <c r="CE66" s="1">
        <v>0</v>
      </c>
      <c r="CG66" s="1">
        <v>0</v>
      </c>
      <c r="CL66" s="1" t="s">
        <v>8068</v>
      </c>
    </row>
    <row r="67" s="1" customFormat="1" spans="1:90">
      <c r="F67" s="1">
        <v>0</v>
      </c>
      <c r="K67" s="1">
        <v>101042</v>
      </c>
      <c r="L67" s="1" t="s">
        <v>25</v>
      </c>
      <c r="O67" s="2">
        <v>46230.821724537</v>
      </c>
      <c r="P67" s="2">
        <v>46231.3333333333</v>
      </c>
      <c r="Q67" s="1" t="s">
        <v>8050</v>
      </c>
      <c r="R67" s="1" t="s">
        <v>8051</v>
      </c>
      <c r="T67" s="1" t="s">
        <v>8052</v>
      </c>
      <c r="U67" s="1" t="s">
        <v>8053</v>
      </c>
      <c r="V67" s="1" t="s">
        <v>25</v>
      </c>
      <c r="AB67" s="1" t="s">
        <v>8054</v>
      </c>
      <c r="AD67" s="1" t="s">
        <v>596</v>
      </c>
      <c r="AE67" s="1" t="s">
        <v>614</v>
      </c>
      <c r="AF67" s="1" t="s">
        <v>8068</v>
      </c>
      <c r="AG67" s="3">
        <v>46231</v>
      </c>
      <c r="AH67" s="1"/>
      <c r="AI67" s="1" t="s">
        <v>8055</v>
      </c>
      <c r="AJ67" s="1">
        <v>40</v>
      </c>
      <c r="AM67" s="1" t="s">
        <v>8068</v>
      </c>
      <c r="AO67" s="1">
        <v>3.5</v>
      </c>
      <c r="AP67" s="2">
        <v>46231.4282523148</v>
      </c>
      <c r="AQ67" s="1" t="s">
        <v>8072</v>
      </c>
      <c r="AR67" s="3">
        <v>46225</v>
      </c>
      <c r="AS67" s="1">
        <v>15593955222</v>
      </c>
      <c r="AT67" s="1" t="s">
        <v>8073</v>
      </c>
      <c r="AU67" s="2">
        <v>46231.3333333333</v>
      </c>
      <c r="AV67" s="1" t="s">
        <v>8578</v>
      </c>
      <c r="AW67" s="1" t="s">
        <v>8068</v>
      </c>
      <c r="AY67" s="1" t="s">
        <v>8579</v>
      </c>
      <c r="AZ67" s="1" t="s">
        <v>8277</v>
      </c>
      <c r="BA67" s="1" t="s">
        <v>8580</v>
      </c>
      <c r="BB67" s="1" t="s">
        <v>8581</v>
      </c>
      <c r="BC67" s="1" t="s">
        <v>463</v>
      </c>
      <c r="BD67" s="1" t="s">
        <v>310</v>
      </c>
      <c r="BE67" s="1" t="s">
        <v>8582</v>
      </c>
      <c r="BF67" s="1" t="s">
        <v>3878</v>
      </c>
      <c r="BG67" s="2">
        <v>46231.3333333333</v>
      </c>
      <c r="BH67" s="2">
        <v>46230.8217939815</v>
      </c>
      <c r="BJ67" s="1" t="s">
        <v>8583</v>
      </c>
      <c r="BK67" s="1"/>
      <c r="BL67" s="1" t="s">
        <v>8159</v>
      </c>
      <c r="BM67" s="1" t="s">
        <v>8584</v>
      </c>
      <c r="BN67" s="1" t="s">
        <v>601</v>
      </c>
      <c r="BO67" s="1" t="s">
        <v>8585</v>
      </c>
      <c r="BP67" s="1" t="s">
        <v>8082</v>
      </c>
      <c r="BQ67" s="1" t="s">
        <v>6540</v>
      </c>
      <c r="BT67" s="2">
        <v>46231.4256828704</v>
      </c>
      <c r="BU67" s="2">
        <v>46231.4284259259</v>
      </c>
      <c r="BV67" s="1" t="s">
        <v>591</v>
      </c>
      <c r="BW67" s="3">
        <v>48057</v>
      </c>
      <c r="BX67" s="1" t="s">
        <v>8586</v>
      </c>
      <c r="BY67" s="1" t="s">
        <v>597</v>
      </c>
      <c r="BZ67" s="1" t="s">
        <v>8050</v>
      </c>
      <c r="CB67" s="1" t="s">
        <v>69</v>
      </c>
      <c r="CC67" s="1">
        <v>0</v>
      </c>
      <c r="CE67" s="1">
        <v>0</v>
      </c>
      <c r="CF67" s="1"/>
      <c r="CG67" s="1">
        <v>0</v>
      </c>
      <c r="CL67" s="1" t="s">
        <v>8068</v>
      </c>
    </row>
    <row r="68" s="1" customFormat="1" spans="1:90">
      <c r="F68" s="1">
        <v>0</v>
      </c>
      <c r="K68" s="1">
        <v>101042</v>
      </c>
      <c r="L68" s="1" t="s">
        <v>25</v>
      </c>
      <c r="O68" s="2">
        <v>46231.4264814815</v>
      </c>
      <c r="P68" s="2">
        <v>46231</v>
      </c>
      <c r="R68" s="1" t="s">
        <v>8051</v>
      </c>
      <c r="T68" s="1" t="s">
        <v>8052</v>
      </c>
      <c r="U68" s="1" t="s">
        <v>8053</v>
      </c>
      <c r="V68" s="1" t="s">
        <v>25</v>
      </c>
      <c r="AB68" s="1" t="s">
        <v>8054</v>
      </c>
      <c r="AD68" s="1" t="s">
        <v>596</v>
      </c>
      <c r="AE68" s="1" t="s">
        <v>671</v>
      </c>
      <c r="AF68" s="1" t="s">
        <v>8068</v>
      </c>
      <c r="AG68" s="3">
        <v>45897</v>
      </c>
      <c r="AI68" s="1" t="s">
        <v>8055</v>
      </c>
      <c r="AJ68" s="1">
        <v>556</v>
      </c>
      <c r="AP68" s="2">
        <v>46231.4287384259</v>
      </c>
      <c r="AQ68" s="1" t="s">
        <v>8072</v>
      </c>
      <c r="AR68" s="3">
        <v>45866</v>
      </c>
      <c r="AS68" s="1">
        <v>18293855358</v>
      </c>
      <c r="AT68" s="1" t="s">
        <v>8073</v>
      </c>
      <c r="AU68" s="2">
        <v>46231</v>
      </c>
      <c r="AV68" s="1" t="s">
        <v>8587</v>
      </c>
      <c r="AW68" s="1" t="s">
        <v>8068</v>
      </c>
      <c r="AY68" s="1" t="s">
        <v>8588</v>
      </c>
      <c r="AZ68" s="1" t="s">
        <v>8220</v>
      </c>
      <c r="BA68" s="1" t="s">
        <v>8589</v>
      </c>
      <c r="BB68" s="1" t="s">
        <v>8590</v>
      </c>
      <c r="BC68" s="1" t="s">
        <v>463</v>
      </c>
      <c r="BD68" s="1" t="s">
        <v>363</v>
      </c>
      <c r="BE68" s="1"/>
      <c r="BF68" s="1" t="s">
        <v>4217</v>
      </c>
      <c r="BG68" s="2">
        <v>46231.6666666667</v>
      </c>
      <c r="BH68" s="2">
        <v>46231.4264930556</v>
      </c>
      <c r="BL68" s="1" t="s">
        <v>8159</v>
      </c>
      <c r="BM68" s="1" t="s">
        <v>8591</v>
      </c>
      <c r="BN68" s="1" t="s">
        <v>601</v>
      </c>
      <c r="BO68" s="1" t="s">
        <v>8592</v>
      </c>
      <c r="BP68" s="1" t="s">
        <v>8082</v>
      </c>
      <c r="BQ68" s="1" t="s">
        <v>6540</v>
      </c>
      <c r="BR68" s="1"/>
      <c r="BS68" s="1"/>
      <c r="BT68" s="2">
        <v>46231.4276157407</v>
      </c>
      <c r="BU68" s="2">
        <v>46231.4287731481</v>
      </c>
      <c r="BV68" s="1" t="s">
        <v>742</v>
      </c>
      <c r="BW68" s="3">
        <v>47723</v>
      </c>
      <c r="BX68" s="1" t="s">
        <v>8593</v>
      </c>
      <c r="BY68" s="1" t="s">
        <v>744</v>
      </c>
      <c r="BZ68" s="1" t="s">
        <v>8050</v>
      </c>
      <c r="CB68" s="1" t="s">
        <v>95</v>
      </c>
      <c r="CC68" s="1">
        <v>0</v>
      </c>
      <c r="CE68" s="1">
        <v>0</v>
      </c>
      <c r="CG68" s="1">
        <v>0</v>
      </c>
      <c r="CL68" s="1" t="s">
        <v>8068</v>
      </c>
    </row>
    <row r="69" s="1" customFormat="1" spans="1:90">
      <c r="A69" s="1" t="s">
        <v>8594</v>
      </c>
      <c r="F69" s="1">
        <v>0</v>
      </c>
      <c r="K69" s="1">
        <v>101098</v>
      </c>
      <c r="L69" s="1" t="s">
        <v>27</v>
      </c>
      <c r="O69" s="2">
        <v>46229.695625</v>
      </c>
      <c r="P69" s="2">
        <v>46231</v>
      </c>
      <c r="Q69" s="1" t="s">
        <v>8050</v>
      </c>
      <c r="R69" s="1" t="s">
        <v>8051</v>
      </c>
      <c r="T69" s="1" t="s">
        <v>8052</v>
      </c>
      <c r="U69" s="1" t="s">
        <v>8053</v>
      </c>
      <c r="V69" s="1" t="s">
        <v>27</v>
      </c>
      <c r="AB69" s="1" t="s">
        <v>8054</v>
      </c>
      <c r="AD69" s="1" t="s">
        <v>596</v>
      </c>
      <c r="AE69" s="1" t="s">
        <v>2752</v>
      </c>
      <c r="AF69" s="1" t="s">
        <v>8068</v>
      </c>
      <c r="AG69" s="3">
        <v>45797</v>
      </c>
      <c r="AH69" s="1"/>
      <c r="AI69" s="1" t="s">
        <v>8071</v>
      </c>
      <c r="AJ69" s="1">
        <v>177</v>
      </c>
      <c r="AP69" s="2">
        <v>46231.4292013889</v>
      </c>
      <c r="AQ69" s="1" t="s">
        <v>8072</v>
      </c>
      <c r="AR69" s="3">
        <v>45789</v>
      </c>
      <c r="AS69" s="1">
        <v>15352183732</v>
      </c>
      <c r="AT69" s="1" t="s">
        <v>8595</v>
      </c>
      <c r="AU69" s="2">
        <v>46231</v>
      </c>
      <c r="AV69" s="1" t="s">
        <v>8596</v>
      </c>
      <c r="AW69" s="1" t="s">
        <v>8068</v>
      </c>
      <c r="AY69" s="1" t="s">
        <v>8597</v>
      </c>
      <c r="AZ69" s="1" t="s">
        <v>8204</v>
      </c>
      <c r="BA69" s="1" t="s">
        <v>8598</v>
      </c>
      <c r="BB69" s="1" t="s">
        <v>2757</v>
      </c>
      <c r="BC69" s="1" t="s">
        <v>463</v>
      </c>
      <c r="BD69" s="1" t="s">
        <v>257</v>
      </c>
      <c r="BE69" s="1" t="s">
        <v>8599</v>
      </c>
      <c r="BF69" s="1" t="s">
        <v>4284</v>
      </c>
      <c r="BG69" s="2">
        <v>46231.4166666667</v>
      </c>
      <c r="BH69" s="2">
        <v>46229.6979166667</v>
      </c>
      <c r="BL69" s="1" t="s">
        <v>8159</v>
      </c>
      <c r="BM69" s="1" t="s">
        <v>8204</v>
      </c>
      <c r="BN69" s="1" t="s">
        <v>601</v>
      </c>
      <c r="BO69" s="1" t="s">
        <v>8600</v>
      </c>
      <c r="BP69" s="1" t="s">
        <v>8082</v>
      </c>
      <c r="BQ69" s="1" t="s">
        <v>6540</v>
      </c>
      <c r="BT69" s="2">
        <v>46231.4169444444</v>
      </c>
      <c r="BU69" s="2">
        <v>46231.4292592593</v>
      </c>
      <c r="BV69" s="1" t="s">
        <v>818</v>
      </c>
      <c r="BW69" s="3">
        <v>47623</v>
      </c>
      <c r="BX69" s="1" t="s">
        <v>8601</v>
      </c>
      <c r="BY69" s="1" t="s">
        <v>818</v>
      </c>
      <c r="BZ69" s="1" t="s">
        <v>8050</v>
      </c>
      <c r="CB69" s="1" t="s">
        <v>121</v>
      </c>
      <c r="CC69" s="1">
        <v>0</v>
      </c>
      <c r="CD69" s="1"/>
      <c r="CE69" s="1">
        <v>0</v>
      </c>
      <c r="CF69" s="1"/>
      <c r="CG69" s="1">
        <v>0</v>
      </c>
      <c r="CH69" s="1"/>
      <c r="CI69" s="1"/>
      <c r="CJ69" s="1"/>
      <c r="CK69" s="1"/>
      <c r="CL69" s="1" t="s">
        <v>8068</v>
      </c>
    </row>
    <row r="70" s="1" customFormat="1" spans="1:90">
      <c r="A70" s="1" t="s">
        <v>8442</v>
      </c>
      <c r="F70" s="1">
        <v>0</v>
      </c>
      <c r="K70" s="1">
        <v>101325</v>
      </c>
      <c r="L70" s="1" t="s">
        <v>24</v>
      </c>
      <c r="O70" s="2">
        <v>46228.4090393518</v>
      </c>
      <c r="P70" s="2">
        <v>46231</v>
      </c>
      <c r="Q70" s="1" t="s">
        <v>8050</v>
      </c>
      <c r="R70" s="1" t="s">
        <v>8386</v>
      </c>
      <c r="S70" s="1"/>
      <c r="T70" s="1" t="s">
        <v>8052</v>
      </c>
      <c r="U70" s="1" t="s">
        <v>8053</v>
      </c>
      <c r="V70" s="1" t="s">
        <v>24</v>
      </c>
      <c r="AB70" s="1" t="s">
        <v>8054</v>
      </c>
      <c r="AD70" s="1" t="s">
        <v>607</v>
      </c>
      <c r="AE70" s="1" t="s">
        <v>727</v>
      </c>
      <c r="AF70" s="1" t="s">
        <v>8068</v>
      </c>
      <c r="AG70" s="3">
        <v>46188</v>
      </c>
      <c r="AH70" s="1" t="s">
        <v>651</v>
      </c>
      <c r="AI70" s="1" t="s">
        <v>8071</v>
      </c>
      <c r="AJ70" s="1">
        <v>236</v>
      </c>
      <c r="AM70" s="1" t="s">
        <v>8068</v>
      </c>
      <c r="AP70" s="2">
        <v>46231.4291435185</v>
      </c>
      <c r="AQ70" s="1" t="s">
        <v>8072</v>
      </c>
      <c r="AR70" s="3">
        <v>46188</v>
      </c>
      <c r="AS70" s="1">
        <v>15034920559</v>
      </c>
      <c r="AT70" s="1" t="s">
        <v>8073</v>
      </c>
      <c r="AU70" s="2">
        <v>46231</v>
      </c>
      <c r="AV70" s="1" t="s">
        <v>8602</v>
      </c>
      <c r="AW70" s="1" t="s">
        <v>8068</v>
      </c>
      <c r="AY70" s="1" t="s">
        <v>8603</v>
      </c>
      <c r="AZ70" s="1" t="s">
        <v>8058</v>
      </c>
      <c r="BA70" s="1" t="s">
        <v>8604</v>
      </c>
      <c r="BB70" s="1" t="s">
        <v>4432</v>
      </c>
      <c r="BC70" s="1" t="s">
        <v>489</v>
      </c>
      <c r="BD70" s="1" t="s">
        <v>379</v>
      </c>
      <c r="BE70" s="1" t="s">
        <v>8605</v>
      </c>
      <c r="BF70" s="1" t="s">
        <v>3972</v>
      </c>
      <c r="BG70" s="2">
        <v>46231</v>
      </c>
      <c r="BH70" s="2">
        <v>46228.4354976852</v>
      </c>
      <c r="BJ70" s="1" t="s">
        <v>8606</v>
      </c>
      <c r="BL70" s="1" t="s">
        <v>8064</v>
      </c>
      <c r="BM70" s="1" t="s">
        <v>8249</v>
      </c>
      <c r="BN70" s="1" t="s">
        <v>601</v>
      </c>
      <c r="BO70" s="1" t="s">
        <v>8607</v>
      </c>
      <c r="BP70" s="1" t="s">
        <v>8082</v>
      </c>
      <c r="BQ70" s="1" t="s">
        <v>6540</v>
      </c>
      <c r="BT70" s="2">
        <v>46231.4064351852</v>
      </c>
      <c r="BU70" s="2">
        <v>46231.4293287037</v>
      </c>
      <c r="BV70" s="1" t="s">
        <v>591</v>
      </c>
      <c r="BW70" s="3">
        <v>48014</v>
      </c>
      <c r="BX70" s="1" t="s">
        <v>8450</v>
      </c>
      <c r="BY70" s="1" t="s">
        <v>597</v>
      </c>
      <c r="BZ70" s="1" t="s">
        <v>8050</v>
      </c>
      <c r="CB70" s="1" t="s">
        <v>59</v>
      </c>
      <c r="CC70" s="1">
        <v>230</v>
      </c>
      <c r="CE70" s="1">
        <v>230</v>
      </c>
      <c r="CL70" s="1" t="s">
        <v>8068</v>
      </c>
    </row>
    <row r="71" s="1" customFormat="1" spans="1:90">
      <c r="A71" s="1" t="s">
        <v>8608</v>
      </c>
      <c r="F71" s="1">
        <v>0</v>
      </c>
      <c r="K71" s="1">
        <v>101311</v>
      </c>
      <c r="L71" s="1" t="s">
        <v>23</v>
      </c>
      <c r="O71" s="2">
        <v>46230.8369328704</v>
      </c>
      <c r="P71" s="2">
        <v>46231</v>
      </c>
      <c r="Q71" s="1" t="s">
        <v>8050</v>
      </c>
      <c r="R71" s="1" t="s">
        <v>8386</v>
      </c>
      <c r="T71" s="1" t="s">
        <v>8144</v>
      </c>
      <c r="U71" s="1" t="s">
        <v>8053</v>
      </c>
      <c r="V71" s="1" t="s">
        <v>23</v>
      </c>
      <c r="AB71" s="1" t="s">
        <v>8054</v>
      </c>
      <c r="AD71" s="1" t="s">
        <v>607</v>
      </c>
      <c r="AE71" s="1" t="s">
        <v>3318</v>
      </c>
      <c r="AF71" s="1" t="s">
        <v>8068</v>
      </c>
      <c r="AG71" s="3">
        <v>46203</v>
      </c>
      <c r="AH71" s="1" t="s">
        <v>651</v>
      </c>
      <c r="AI71" s="1" t="s">
        <v>8055</v>
      </c>
      <c r="AJ71" s="1">
        <v>81</v>
      </c>
      <c r="AM71" s="1" t="s">
        <v>8068</v>
      </c>
      <c r="AO71" s="1">
        <v>2.1</v>
      </c>
      <c r="AP71" s="2">
        <v>46231.4311111111</v>
      </c>
      <c r="AQ71" s="1" t="s">
        <v>8072</v>
      </c>
      <c r="AR71" s="3">
        <v>46199</v>
      </c>
      <c r="AS71" s="1">
        <v>13327194301</v>
      </c>
      <c r="AT71" s="1" t="s">
        <v>8123</v>
      </c>
      <c r="AU71" s="2">
        <v>46231</v>
      </c>
      <c r="AV71" s="1" t="s">
        <v>8609</v>
      </c>
      <c r="AW71" s="1" t="s">
        <v>8068</v>
      </c>
      <c r="AY71" s="1" t="s">
        <v>8610</v>
      </c>
      <c r="AZ71" s="1" t="s">
        <v>8147</v>
      </c>
      <c r="BA71" s="1" t="s">
        <v>8611</v>
      </c>
      <c r="BB71" s="1" t="s">
        <v>3320</v>
      </c>
      <c r="BC71" s="1" t="s">
        <v>448</v>
      </c>
      <c r="BD71" s="1" t="s">
        <v>416</v>
      </c>
      <c r="BE71" s="1" t="s">
        <v>8612</v>
      </c>
      <c r="BF71" s="1" t="s">
        <v>3878</v>
      </c>
      <c r="BG71" s="2">
        <v>46231</v>
      </c>
      <c r="BH71" s="2">
        <v>46230.8370023148</v>
      </c>
      <c r="BL71" s="1" t="s">
        <v>8064</v>
      </c>
      <c r="BM71" s="1" t="s">
        <v>8181</v>
      </c>
      <c r="BN71" s="1" t="s">
        <v>601</v>
      </c>
      <c r="BO71" s="1" t="s">
        <v>8613</v>
      </c>
      <c r="BP71" s="1" t="s">
        <v>8082</v>
      </c>
      <c r="BQ71" s="1" t="s">
        <v>6540</v>
      </c>
      <c r="BT71" s="2">
        <v>46231.3948263889</v>
      </c>
      <c r="BU71" s="2">
        <v>46231.4312268519</v>
      </c>
      <c r="BV71" s="1" t="s">
        <v>591</v>
      </c>
      <c r="BW71" s="3">
        <v>48029</v>
      </c>
      <c r="BX71" s="1" t="s">
        <v>8614</v>
      </c>
      <c r="BY71" s="1" t="s">
        <v>597</v>
      </c>
      <c r="BZ71" s="1" t="s">
        <v>8050</v>
      </c>
      <c r="CB71" s="1" t="s">
        <v>48</v>
      </c>
      <c r="CC71" s="1">
        <v>100</v>
      </c>
      <c r="CE71" s="1">
        <v>100</v>
      </c>
      <c r="CL71" s="1" t="s">
        <v>8068</v>
      </c>
    </row>
    <row r="72" s="1" customFormat="1" spans="1:90">
      <c r="C72" s="1">
        <v>1</v>
      </c>
      <c r="F72" s="1">
        <v>0</v>
      </c>
      <c r="K72" s="1">
        <v>101073</v>
      </c>
      <c r="L72" s="1" t="s">
        <v>26</v>
      </c>
      <c r="O72" s="2">
        <v>46230.6810185185</v>
      </c>
      <c r="P72" s="2">
        <v>46231</v>
      </c>
      <c r="Q72" s="1" t="s">
        <v>8050</v>
      </c>
      <c r="R72" s="1" t="s">
        <v>8051</v>
      </c>
      <c r="T72" s="1" t="s">
        <v>8052</v>
      </c>
      <c r="U72" s="1" t="s">
        <v>8053</v>
      </c>
      <c r="V72" s="1" t="s">
        <v>26</v>
      </c>
      <c r="AB72" s="1" t="s">
        <v>8054</v>
      </c>
      <c r="AD72" s="1" t="s">
        <v>596</v>
      </c>
      <c r="AE72" s="1" t="s">
        <v>1942</v>
      </c>
      <c r="AF72" s="1" t="s">
        <v>8068</v>
      </c>
      <c r="AG72" s="3">
        <v>46231</v>
      </c>
      <c r="AI72" s="1" t="s">
        <v>8071</v>
      </c>
      <c r="AJ72" s="4">
        <v>1149</v>
      </c>
      <c r="AM72" s="1" t="s">
        <v>8068</v>
      </c>
      <c r="AO72" s="1">
        <v>3.8</v>
      </c>
      <c r="AP72" s="2">
        <v>46231.4317476852</v>
      </c>
      <c r="AQ72" s="1" t="s">
        <v>8274</v>
      </c>
      <c r="AR72" s="3">
        <v>46230</v>
      </c>
      <c r="AS72" s="1">
        <v>17795200510</v>
      </c>
      <c r="AT72" s="1" t="s">
        <v>8073</v>
      </c>
      <c r="AU72" s="2">
        <v>46231</v>
      </c>
      <c r="AV72" s="1" t="s">
        <v>8615</v>
      </c>
      <c r="AW72" s="1" t="s">
        <v>8068</v>
      </c>
      <c r="AY72" s="1" t="s">
        <v>8616</v>
      </c>
      <c r="AZ72" s="1" t="s">
        <v>8617</v>
      </c>
      <c r="BA72" s="1" t="s">
        <v>8618</v>
      </c>
      <c r="BB72" s="1" t="s">
        <v>8619</v>
      </c>
      <c r="BC72" s="1" t="s">
        <v>496</v>
      </c>
      <c r="BD72" s="1" t="s">
        <v>282</v>
      </c>
      <c r="BE72" s="1" t="s">
        <v>8620</v>
      </c>
      <c r="BF72" s="1" t="s">
        <v>3878</v>
      </c>
      <c r="BG72" s="2">
        <v>46231.4166666667</v>
      </c>
      <c r="BH72" s="2">
        <v>46230.6931018519</v>
      </c>
      <c r="BL72" s="1" t="s">
        <v>8115</v>
      </c>
      <c r="BM72" s="1" t="s">
        <v>8621</v>
      </c>
      <c r="BN72" s="1" t="s">
        <v>601</v>
      </c>
      <c r="BO72" s="1" t="s">
        <v>8622</v>
      </c>
      <c r="BP72" s="1" t="s">
        <v>8067</v>
      </c>
      <c r="BQ72" s="1" t="s">
        <v>6540</v>
      </c>
      <c r="BT72" s="2">
        <v>46231.4125231481</v>
      </c>
      <c r="BU72" s="2">
        <v>46231.4318518518</v>
      </c>
      <c r="BV72" s="1" t="s">
        <v>591</v>
      </c>
      <c r="BW72" s="3">
        <v>48057</v>
      </c>
      <c r="BX72" s="1" t="s">
        <v>8623</v>
      </c>
      <c r="BY72" s="1" t="s">
        <v>597</v>
      </c>
      <c r="BZ72" s="1" t="s">
        <v>8050</v>
      </c>
      <c r="CB72" s="1" t="s">
        <v>107</v>
      </c>
      <c r="CC72" s="1">
        <v>0</v>
      </c>
      <c r="CE72" s="1">
        <v>0</v>
      </c>
      <c r="CG72" s="1">
        <v>0</v>
      </c>
      <c r="CL72" s="1" t="s">
        <v>8068</v>
      </c>
    </row>
    <row r="73" s="1" customFormat="1" spans="1:90">
      <c r="A73" s="1" t="s">
        <v>8624</v>
      </c>
      <c r="F73" s="1">
        <v>0</v>
      </c>
      <c r="K73" s="1">
        <v>101311</v>
      </c>
      <c r="L73" s="1" t="s">
        <v>23</v>
      </c>
      <c r="O73" s="2">
        <v>46230.3795486111</v>
      </c>
      <c r="P73" s="2">
        <v>46231</v>
      </c>
      <c r="Q73" s="1" t="s">
        <v>8050</v>
      </c>
      <c r="R73" s="1" t="s">
        <v>8051</v>
      </c>
      <c r="S73" s="1" t="s">
        <v>8096</v>
      </c>
      <c r="T73" s="1" t="s">
        <v>8144</v>
      </c>
      <c r="U73" s="1" t="s">
        <v>8053</v>
      </c>
      <c r="V73" s="1" t="s">
        <v>23</v>
      </c>
      <c r="AB73" s="1" t="s">
        <v>8054</v>
      </c>
      <c r="AD73" s="1" t="s">
        <v>596</v>
      </c>
      <c r="AE73" s="1" t="s">
        <v>3328</v>
      </c>
      <c r="AF73" s="1" t="s">
        <v>8068</v>
      </c>
      <c r="AG73" s="3">
        <v>46170</v>
      </c>
      <c r="AI73" s="1" t="s">
        <v>8071</v>
      </c>
      <c r="AJ73" s="1">
        <v>580</v>
      </c>
      <c r="AK73" s="1">
        <v>2200</v>
      </c>
      <c r="AP73" s="2">
        <v>46231.4320833333</v>
      </c>
      <c r="AQ73" s="1" t="s">
        <v>8072</v>
      </c>
      <c r="AR73" s="3">
        <v>46167</v>
      </c>
      <c r="AS73" s="1">
        <v>15049238553</v>
      </c>
      <c r="AT73" s="1" t="s">
        <v>8595</v>
      </c>
      <c r="AU73" s="2">
        <v>46231</v>
      </c>
      <c r="AV73" s="1" t="s">
        <v>8625</v>
      </c>
      <c r="AW73" s="1" t="s">
        <v>8068</v>
      </c>
      <c r="AY73" s="1" t="s">
        <v>8626</v>
      </c>
      <c r="AZ73" s="1" t="s">
        <v>8147</v>
      </c>
      <c r="BA73" s="1" t="s">
        <v>8627</v>
      </c>
      <c r="BB73" s="1" t="s">
        <v>8628</v>
      </c>
      <c r="BC73" s="1" t="s">
        <v>448</v>
      </c>
      <c r="BD73" s="1" t="s">
        <v>423</v>
      </c>
      <c r="BE73" s="1" t="s">
        <v>8629</v>
      </c>
      <c r="BF73" s="1" t="s">
        <v>3903</v>
      </c>
      <c r="BG73" s="2">
        <v>46231.4166666667</v>
      </c>
      <c r="BH73" s="2">
        <v>46230.3801041667</v>
      </c>
      <c r="BL73" s="1" t="s">
        <v>8064</v>
      </c>
      <c r="BM73" s="1" t="s">
        <v>8181</v>
      </c>
      <c r="BN73" s="1" t="s">
        <v>601</v>
      </c>
      <c r="BO73" s="1" t="s">
        <v>8630</v>
      </c>
      <c r="BP73" s="1" t="s">
        <v>8082</v>
      </c>
      <c r="BQ73" s="1" t="s">
        <v>6540</v>
      </c>
      <c r="BT73" s="2">
        <v>46231.4241782407</v>
      </c>
      <c r="BU73" s="2">
        <v>46231.4321296296</v>
      </c>
      <c r="BV73" s="1" t="s">
        <v>818</v>
      </c>
      <c r="BW73" s="3">
        <v>47996</v>
      </c>
      <c r="BX73" s="1" t="s">
        <v>8083</v>
      </c>
      <c r="BY73" s="1" t="s">
        <v>818</v>
      </c>
      <c r="BZ73" s="1" t="s">
        <v>8050</v>
      </c>
      <c r="CB73" s="1" t="s">
        <v>53</v>
      </c>
      <c r="CC73" s="1">
        <v>0</v>
      </c>
      <c r="CE73" s="1">
        <v>0</v>
      </c>
      <c r="CG73" s="1">
        <v>0</v>
      </c>
      <c r="CL73" s="1" t="s">
        <v>8068</v>
      </c>
    </row>
    <row r="74" s="1" customFormat="1" spans="1:90">
      <c r="F74" s="1">
        <v>0</v>
      </c>
      <c r="K74" s="1">
        <v>101311</v>
      </c>
      <c r="L74" s="1" t="s">
        <v>23</v>
      </c>
      <c r="M74" s="1"/>
      <c r="O74" s="2">
        <v>46231.4211921296</v>
      </c>
      <c r="P74" s="2">
        <v>46231</v>
      </c>
      <c r="R74" s="1" t="s">
        <v>8051</v>
      </c>
      <c r="T74" s="1" t="s">
        <v>8144</v>
      </c>
      <c r="U74" s="1" t="s">
        <v>8053</v>
      </c>
      <c r="V74" s="1" t="s">
        <v>23</v>
      </c>
      <c r="AB74" s="1" t="s">
        <v>8054</v>
      </c>
      <c r="AD74" s="1" t="s">
        <v>607</v>
      </c>
      <c r="AE74" s="1" t="s">
        <v>3328</v>
      </c>
      <c r="AF74" s="1" t="s">
        <v>8068</v>
      </c>
      <c r="AG74" s="3">
        <v>46171</v>
      </c>
      <c r="AH74" s="1" t="s">
        <v>606</v>
      </c>
      <c r="AI74" s="1" t="s">
        <v>8071</v>
      </c>
      <c r="AJ74" s="1">
        <v>580</v>
      </c>
      <c r="AM74" s="1" t="s">
        <v>8068</v>
      </c>
      <c r="AO74" s="1">
        <v>3.6</v>
      </c>
      <c r="AP74" s="2">
        <v>46231.4324074074</v>
      </c>
      <c r="AQ74" s="1" t="s">
        <v>8072</v>
      </c>
      <c r="AR74" s="3">
        <v>46170</v>
      </c>
      <c r="AS74" s="1">
        <v>15049238553</v>
      </c>
      <c r="AT74" s="1" t="s">
        <v>8595</v>
      </c>
      <c r="AU74" s="2">
        <v>46231</v>
      </c>
      <c r="AV74" s="1" t="s">
        <v>8631</v>
      </c>
      <c r="AW74" s="1" t="s">
        <v>8068</v>
      </c>
      <c r="AY74" s="1" t="s">
        <v>8626</v>
      </c>
      <c r="AZ74" s="1" t="s">
        <v>8147</v>
      </c>
      <c r="BA74" s="1" t="s">
        <v>8627</v>
      </c>
      <c r="BB74" s="1" t="s">
        <v>4601</v>
      </c>
      <c r="BC74" s="1" t="s">
        <v>448</v>
      </c>
      <c r="BD74" s="1" t="s">
        <v>423</v>
      </c>
      <c r="BE74" s="1"/>
      <c r="BF74" s="1" t="s">
        <v>3878</v>
      </c>
      <c r="BG74" s="2">
        <v>46231.4166666667</v>
      </c>
      <c r="BH74" s="2">
        <v>46231.4236689815</v>
      </c>
      <c r="BL74" s="1" t="s">
        <v>8064</v>
      </c>
      <c r="BM74" s="1" t="s">
        <v>8181</v>
      </c>
      <c r="BN74" s="1" t="s">
        <v>601</v>
      </c>
      <c r="BO74" s="1" t="s">
        <v>8630</v>
      </c>
      <c r="BP74" s="1" t="s">
        <v>8082</v>
      </c>
      <c r="BQ74" s="1" t="s">
        <v>6540</v>
      </c>
      <c r="BT74" s="2">
        <v>46231.4241782407</v>
      </c>
      <c r="BU74" s="2">
        <v>46231.4325115741</v>
      </c>
      <c r="BV74" s="1" t="s">
        <v>591</v>
      </c>
      <c r="BW74" s="3">
        <v>47997</v>
      </c>
      <c r="BX74" s="1" t="s">
        <v>8490</v>
      </c>
      <c r="BY74" s="1" t="s">
        <v>597</v>
      </c>
      <c r="BZ74" s="1" t="s">
        <v>8050</v>
      </c>
      <c r="CB74" s="1" t="s">
        <v>53</v>
      </c>
      <c r="CC74" s="1">
        <v>50</v>
      </c>
      <c r="CE74" s="1">
        <v>50</v>
      </c>
      <c r="CF74" s="1" t="s">
        <v>8632</v>
      </c>
      <c r="CG74" s="1">
        <v>35</v>
      </c>
      <c r="CJ74" s="1" t="s">
        <v>622</v>
      </c>
      <c r="CK74" s="2">
        <v>46232.6574189815</v>
      </c>
      <c r="CL74" s="1" t="s">
        <v>8068</v>
      </c>
    </row>
    <row r="75" s="1" customFormat="1" spans="1:90">
      <c r="A75" s="1" t="s">
        <v>8227</v>
      </c>
      <c r="F75" s="1">
        <v>0</v>
      </c>
      <c r="K75" s="1">
        <v>101311</v>
      </c>
      <c r="L75" s="1" t="s">
        <v>23</v>
      </c>
      <c r="M75" s="1" t="s">
        <v>8106</v>
      </c>
      <c r="O75" s="2">
        <v>46230.45125</v>
      </c>
      <c r="P75" s="2">
        <v>46231</v>
      </c>
      <c r="R75" s="1" t="s">
        <v>8051</v>
      </c>
      <c r="T75" s="1" t="s">
        <v>8144</v>
      </c>
      <c r="U75" s="1" t="s">
        <v>8053</v>
      </c>
      <c r="V75" s="1" t="s">
        <v>23</v>
      </c>
      <c r="AB75" s="1" t="s">
        <v>8054</v>
      </c>
      <c r="AD75" s="1" t="s">
        <v>607</v>
      </c>
      <c r="AE75" s="1" t="s">
        <v>3323</v>
      </c>
      <c r="AF75" s="1" t="s">
        <v>8068</v>
      </c>
      <c r="AG75" s="3">
        <v>46141</v>
      </c>
      <c r="AH75" s="1" t="s">
        <v>606</v>
      </c>
      <c r="AI75" s="1" t="s">
        <v>8071</v>
      </c>
      <c r="AJ75" s="1">
        <v>333</v>
      </c>
      <c r="AM75" s="1" t="s">
        <v>8068</v>
      </c>
      <c r="AO75" s="1">
        <v>3.1</v>
      </c>
      <c r="AP75" s="2">
        <v>46231.4325578704</v>
      </c>
      <c r="AQ75" s="1" t="s">
        <v>8072</v>
      </c>
      <c r="AR75" s="3">
        <v>46140</v>
      </c>
      <c r="AS75" s="1">
        <v>13948775654</v>
      </c>
      <c r="AT75" s="1" t="s">
        <v>8073</v>
      </c>
      <c r="AU75" s="2">
        <v>46231</v>
      </c>
      <c r="AV75" s="1" t="s">
        <v>8633</v>
      </c>
      <c r="AW75" s="1" t="s">
        <v>8068</v>
      </c>
      <c r="AY75" s="1" t="s">
        <v>8634</v>
      </c>
      <c r="AZ75" s="1" t="s">
        <v>8265</v>
      </c>
      <c r="BA75" s="1" t="s">
        <v>8635</v>
      </c>
      <c r="BB75" s="1" t="s">
        <v>3453</v>
      </c>
      <c r="BC75" s="1" t="s">
        <v>448</v>
      </c>
      <c r="BD75" s="1" t="s">
        <v>419</v>
      </c>
      <c r="BE75" s="1" t="s">
        <v>8636</v>
      </c>
      <c r="BF75" s="1" t="s">
        <v>3878</v>
      </c>
      <c r="BG75" s="2">
        <v>46231</v>
      </c>
      <c r="BH75" s="2">
        <v>46230.4541319444</v>
      </c>
      <c r="BL75" s="1" t="s">
        <v>8064</v>
      </c>
      <c r="BM75" s="1" t="s">
        <v>8637</v>
      </c>
      <c r="BN75" s="1" t="s">
        <v>601</v>
      </c>
      <c r="BO75" s="1" t="s">
        <v>8638</v>
      </c>
      <c r="BP75" s="1" t="s">
        <v>8082</v>
      </c>
      <c r="BQ75" s="1" t="s">
        <v>6540</v>
      </c>
      <c r="BR75" s="1"/>
      <c r="BS75" s="1"/>
      <c r="BT75" s="2">
        <v>46231.3517708333</v>
      </c>
      <c r="BU75" s="2">
        <v>46231.4326157407</v>
      </c>
      <c r="BV75" s="1" t="s">
        <v>591</v>
      </c>
      <c r="BW75" s="3">
        <v>47967</v>
      </c>
      <c r="BX75" s="1" t="s">
        <v>8227</v>
      </c>
      <c r="BY75" s="1" t="s">
        <v>628</v>
      </c>
      <c r="BZ75" s="1" t="s">
        <v>8050</v>
      </c>
      <c r="CB75" s="1" t="s">
        <v>49</v>
      </c>
      <c r="CC75" s="1">
        <v>150</v>
      </c>
      <c r="CE75" s="1">
        <v>150</v>
      </c>
      <c r="CF75" s="1" t="s">
        <v>8639</v>
      </c>
      <c r="CG75" s="1">
        <v>35</v>
      </c>
      <c r="CJ75" s="1" t="s">
        <v>622</v>
      </c>
      <c r="CK75" s="2">
        <v>46232.6984027778</v>
      </c>
      <c r="CL75" s="1" t="s">
        <v>8068</v>
      </c>
    </row>
    <row r="76" s="1" customFormat="1" spans="1:90">
      <c r="A76" s="1" t="s">
        <v>8228</v>
      </c>
      <c r="F76" s="1">
        <v>0</v>
      </c>
      <c r="K76" s="1">
        <v>101042</v>
      </c>
      <c r="L76" s="1" t="s">
        <v>25</v>
      </c>
      <c r="M76" s="1" t="s">
        <v>8106</v>
      </c>
      <c r="O76" s="2">
        <v>46230.3677083333</v>
      </c>
      <c r="P76" s="2">
        <v>46233</v>
      </c>
      <c r="Q76" s="1" t="s">
        <v>8050</v>
      </c>
      <c r="R76" s="1" t="s">
        <v>8051</v>
      </c>
      <c r="T76" s="1" t="s">
        <v>8052</v>
      </c>
      <c r="U76" s="1" t="s">
        <v>8053</v>
      </c>
      <c r="V76" s="1" t="s">
        <v>25</v>
      </c>
      <c r="AB76" s="1" t="s">
        <v>8054</v>
      </c>
      <c r="AD76" s="1" t="s">
        <v>596</v>
      </c>
      <c r="AE76" s="1" t="s">
        <v>8640</v>
      </c>
      <c r="AF76" s="1" t="s">
        <v>8068</v>
      </c>
      <c r="AG76" s="3">
        <v>46231</v>
      </c>
      <c r="AH76" s="1"/>
      <c r="AI76" s="1" t="s">
        <v>8071</v>
      </c>
      <c r="AJ76" s="1">
        <v>63</v>
      </c>
      <c r="AM76" s="1" t="s">
        <v>8068</v>
      </c>
      <c r="AO76" s="1">
        <v>3.9</v>
      </c>
      <c r="AP76" s="2">
        <v>46231.4332986111</v>
      </c>
      <c r="AQ76" s="1" t="s">
        <v>8106</v>
      </c>
      <c r="AR76" s="3">
        <v>46228</v>
      </c>
      <c r="AS76" s="1">
        <v>17794366802</v>
      </c>
      <c r="AT76" s="1" t="s">
        <v>8056</v>
      </c>
      <c r="AU76" s="2">
        <v>46233</v>
      </c>
      <c r="AV76" s="1" t="s">
        <v>8641</v>
      </c>
      <c r="AW76" s="1" t="s">
        <v>8068</v>
      </c>
      <c r="AY76" s="1" t="s">
        <v>8642</v>
      </c>
      <c r="AZ76" s="1" t="s">
        <v>8277</v>
      </c>
      <c r="BA76" s="1" t="s">
        <v>8643</v>
      </c>
      <c r="BB76" s="1" t="s">
        <v>8644</v>
      </c>
      <c r="BC76" s="1" t="s">
        <v>463</v>
      </c>
      <c r="BD76" s="1" t="s">
        <v>324</v>
      </c>
      <c r="BE76" s="1" t="s">
        <v>8645</v>
      </c>
      <c r="BF76" s="1" t="s">
        <v>3878</v>
      </c>
      <c r="BG76" s="2">
        <v>46231.4073032407</v>
      </c>
      <c r="BH76" s="2">
        <v>46230.3683912037</v>
      </c>
      <c r="BL76" s="1" t="s">
        <v>8159</v>
      </c>
      <c r="BM76" s="1" t="s">
        <v>8646</v>
      </c>
      <c r="BN76" s="1" t="s">
        <v>601</v>
      </c>
      <c r="BO76" s="1" t="s">
        <v>8647</v>
      </c>
      <c r="BP76" s="1" t="s">
        <v>8082</v>
      </c>
      <c r="BQ76" s="1" t="s">
        <v>6540</v>
      </c>
      <c r="BR76" s="1"/>
      <c r="BS76" s="1"/>
      <c r="BT76" s="2">
        <v>46231.4074189815</v>
      </c>
      <c r="BU76" s="2">
        <v>46231.4333796296</v>
      </c>
      <c r="BV76" s="1" t="s">
        <v>591</v>
      </c>
      <c r="BW76" s="3">
        <v>48057</v>
      </c>
      <c r="BX76" s="1" t="s">
        <v>8227</v>
      </c>
      <c r="BY76" s="1" t="s">
        <v>628</v>
      </c>
      <c r="BZ76" s="1" t="s">
        <v>8050</v>
      </c>
      <c r="CB76" s="1" t="s">
        <v>80</v>
      </c>
      <c r="CC76" s="1">
        <v>0</v>
      </c>
      <c r="CE76" s="1">
        <v>0</v>
      </c>
      <c r="CG76" s="1">
        <v>0</v>
      </c>
      <c r="CL76" s="1" t="s">
        <v>8068</v>
      </c>
    </row>
    <row r="77" s="1" customFormat="1" spans="1:90">
      <c r="F77" s="1">
        <v>0</v>
      </c>
      <c r="K77" s="1">
        <v>101110</v>
      </c>
      <c r="L77" s="1" t="s">
        <v>28</v>
      </c>
      <c r="O77" s="2">
        <v>46230.3692824074</v>
      </c>
      <c r="P77" s="2">
        <v>46231</v>
      </c>
      <c r="R77" s="1" t="s">
        <v>8051</v>
      </c>
      <c r="T77" s="1" t="s">
        <v>8052</v>
      </c>
      <c r="U77" s="1" t="s">
        <v>8053</v>
      </c>
      <c r="V77" s="1" t="s">
        <v>28</v>
      </c>
      <c r="AB77" s="1" t="s">
        <v>8054</v>
      </c>
      <c r="AD77" s="1" t="s">
        <v>596</v>
      </c>
      <c r="AE77" s="1" t="s">
        <v>906</v>
      </c>
      <c r="AF77" s="1" t="s">
        <v>8068</v>
      </c>
      <c r="AG77" s="3">
        <v>46231</v>
      </c>
      <c r="AH77" s="1"/>
      <c r="AI77" s="1" t="s">
        <v>8071</v>
      </c>
      <c r="AJ77" s="1">
        <v>26</v>
      </c>
      <c r="AM77" s="1" t="s">
        <v>8050</v>
      </c>
      <c r="AO77" s="1">
        <v>5.8</v>
      </c>
      <c r="AP77" s="2">
        <v>46231.4356828704</v>
      </c>
      <c r="AQ77" s="1" t="s">
        <v>8072</v>
      </c>
      <c r="AR77" s="3">
        <v>46201</v>
      </c>
      <c r="AS77" s="1">
        <v>18399666807</v>
      </c>
      <c r="AT77" s="1" t="s">
        <v>8073</v>
      </c>
      <c r="AU77" s="2">
        <v>46231</v>
      </c>
      <c r="AV77" s="1" t="s">
        <v>8648</v>
      </c>
      <c r="AW77" s="1" t="s">
        <v>8068</v>
      </c>
      <c r="AY77" s="1" t="s">
        <v>8649</v>
      </c>
      <c r="AZ77" s="1" t="s">
        <v>8460</v>
      </c>
      <c r="BA77" s="1" t="s">
        <v>8650</v>
      </c>
      <c r="BB77" s="1" t="s">
        <v>8651</v>
      </c>
      <c r="BC77" s="1" t="s">
        <v>478</v>
      </c>
      <c r="BD77" s="1" t="s">
        <v>164</v>
      </c>
      <c r="BE77" s="1" t="s">
        <v>8652</v>
      </c>
      <c r="BF77" s="1" t="s">
        <v>3878</v>
      </c>
      <c r="BG77" s="2">
        <v>46231</v>
      </c>
      <c r="BH77" s="2">
        <v>46230.7869675926</v>
      </c>
      <c r="BJ77" s="1" t="s">
        <v>8653</v>
      </c>
      <c r="BL77" s="1" t="s">
        <v>8464</v>
      </c>
      <c r="BM77" s="1" t="s">
        <v>8654</v>
      </c>
      <c r="BN77" s="1" t="s">
        <v>601</v>
      </c>
      <c r="BO77" s="1" t="s">
        <v>8655</v>
      </c>
      <c r="BP77" s="1" t="s">
        <v>8067</v>
      </c>
      <c r="BQ77" s="1" t="s">
        <v>6540</v>
      </c>
      <c r="BR77" s="1"/>
      <c r="BS77" s="1"/>
      <c r="BT77" s="2">
        <v>46231.4194097222</v>
      </c>
      <c r="BU77" s="2">
        <v>46231.4357407407</v>
      </c>
      <c r="BV77" s="1" t="s">
        <v>591</v>
      </c>
      <c r="BW77" s="3">
        <v>48057</v>
      </c>
      <c r="BX77" s="1" t="s">
        <v>8227</v>
      </c>
      <c r="BY77" s="1" t="s">
        <v>628</v>
      </c>
      <c r="BZ77" s="1" t="s">
        <v>8050</v>
      </c>
      <c r="CB77" s="1" t="s">
        <v>129</v>
      </c>
      <c r="CC77" s="1">
        <v>0</v>
      </c>
      <c r="CE77" s="1">
        <v>0</v>
      </c>
      <c r="CG77" s="1">
        <v>0</v>
      </c>
      <c r="CL77" s="1" t="s">
        <v>8068</v>
      </c>
    </row>
    <row r="78" s="1" customFormat="1" spans="1:90">
      <c r="A78" s="1" t="s">
        <v>8656</v>
      </c>
      <c r="F78" s="1">
        <v>0</v>
      </c>
      <c r="K78" s="1">
        <v>101110</v>
      </c>
      <c r="L78" s="1" t="s">
        <v>28</v>
      </c>
      <c r="M78" s="1"/>
      <c r="O78" s="2">
        <v>46230.422025463</v>
      </c>
      <c r="P78" s="2">
        <v>46231</v>
      </c>
      <c r="Q78" s="1" t="s">
        <v>8050</v>
      </c>
      <c r="R78" s="1" t="s">
        <v>8051</v>
      </c>
      <c r="T78" s="1" t="s">
        <v>8052</v>
      </c>
      <c r="U78" s="1" t="s">
        <v>8053</v>
      </c>
      <c r="V78" s="1" t="s">
        <v>28</v>
      </c>
      <c r="AB78" s="1" t="s">
        <v>8054</v>
      </c>
      <c r="AD78" s="1" t="s">
        <v>596</v>
      </c>
      <c r="AE78" s="1" t="s">
        <v>1342</v>
      </c>
      <c r="AF78" s="1" t="s">
        <v>8068</v>
      </c>
      <c r="AG78" s="3">
        <v>44770</v>
      </c>
      <c r="AI78" s="1" t="s">
        <v>8071</v>
      </c>
      <c r="AJ78" s="1">
        <v>514</v>
      </c>
      <c r="AP78" s="2">
        <v>46231.4355555556</v>
      </c>
      <c r="AQ78" s="1" t="s">
        <v>8072</v>
      </c>
      <c r="AR78" s="3">
        <v>44709</v>
      </c>
      <c r="AS78" s="1">
        <v>18097552853</v>
      </c>
      <c r="AT78" s="1"/>
      <c r="AU78" s="2">
        <v>46230</v>
      </c>
      <c r="AV78" s="1" t="s">
        <v>8657</v>
      </c>
      <c r="AW78" s="1" t="s">
        <v>8068</v>
      </c>
      <c r="AY78" s="1" t="s">
        <v>8658</v>
      </c>
      <c r="AZ78" s="1" t="s">
        <v>8659</v>
      </c>
      <c r="BA78" s="1" t="s">
        <v>8660</v>
      </c>
      <c r="BB78" s="1" t="s">
        <v>8661</v>
      </c>
      <c r="BC78" s="1" t="s">
        <v>478</v>
      </c>
      <c r="BD78" s="1" t="s">
        <v>157</v>
      </c>
      <c r="BE78" s="1" t="s">
        <v>8662</v>
      </c>
      <c r="BF78" s="1" t="s">
        <v>3868</v>
      </c>
      <c r="BG78" s="2">
        <v>46231.5</v>
      </c>
      <c r="BH78" s="2">
        <v>46230.423912037</v>
      </c>
      <c r="BL78" s="1" t="s">
        <v>8464</v>
      </c>
      <c r="BM78" s="1" t="s">
        <v>8663</v>
      </c>
      <c r="BN78" s="1" t="s">
        <v>590</v>
      </c>
      <c r="BO78" s="1" t="s">
        <v>8664</v>
      </c>
      <c r="BP78" s="1" t="s">
        <v>8082</v>
      </c>
      <c r="BQ78" s="1" t="s">
        <v>6540</v>
      </c>
      <c r="BR78" s="1" t="s">
        <v>8665</v>
      </c>
      <c r="BS78" s="1" t="s">
        <v>8666</v>
      </c>
      <c r="BT78" s="2">
        <v>46231.4226851852</v>
      </c>
      <c r="BU78" s="2">
        <v>46231.4357986111</v>
      </c>
      <c r="BV78" s="1" t="s">
        <v>742</v>
      </c>
      <c r="BW78" s="3">
        <v>46596</v>
      </c>
      <c r="BX78" s="1" t="s">
        <v>8667</v>
      </c>
      <c r="BY78" s="1" t="s">
        <v>744</v>
      </c>
      <c r="BZ78" s="1" t="s">
        <v>8050</v>
      </c>
      <c r="CB78" s="1" t="s">
        <v>127</v>
      </c>
      <c r="CC78" s="1">
        <v>0</v>
      </c>
      <c r="CE78" s="1">
        <v>0</v>
      </c>
      <c r="CG78" s="1">
        <v>0</v>
      </c>
      <c r="CL78" s="1" t="s">
        <v>8068</v>
      </c>
    </row>
    <row r="79" s="1" customFormat="1" spans="1:90">
      <c r="A79" s="1" t="s">
        <v>8668</v>
      </c>
      <c r="F79" s="1">
        <v>0</v>
      </c>
      <c r="K79" s="1">
        <v>101098</v>
      </c>
      <c r="L79" s="1" t="s">
        <v>27</v>
      </c>
      <c r="M79" s="1"/>
      <c r="O79" s="2">
        <v>46228.8928125</v>
      </c>
      <c r="P79" s="2">
        <v>46229</v>
      </c>
      <c r="Q79" s="1" t="s">
        <v>8050</v>
      </c>
      <c r="R79" s="1" t="s">
        <v>8051</v>
      </c>
      <c r="S79" s="1"/>
      <c r="T79" s="1" t="s">
        <v>8052</v>
      </c>
      <c r="U79" s="1" t="s">
        <v>8053</v>
      </c>
      <c r="V79" s="1" t="s">
        <v>27</v>
      </c>
      <c r="AB79" s="1" t="s">
        <v>8054</v>
      </c>
      <c r="AD79" s="1" t="s">
        <v>596</v>
      </c>
      <c r="AE79" s="1" t="s">
        <v>2818</v>
      </c>
      <c r="AF79" s="1" t="s">
        <v>8068</v>
      </c>
      <c r="AG79" s="3">
        <v>46228</v>
      </c>
      <c r="AI79" s="1" t="s">
        <v>8055</v>
      </c>
      <c r="AJ79" s="1">
        <v>729</v>
      </c>
      <c r="AK79" s="1"/>
      <c r="AM79" s="1" t="s">
        <v>8068</v>
      </c>
      <c r="AO79" s="1">
        <v>3.5</v>
      </c>
      <c r="AP79" s="2">
        <v>46231.4359490741</v>
      </c>
      <c r="AQ79" s="1" t="s">
        <v>8072</v>
      </c>
      <c r="AR79" s="3">
        <v>46222</v>
      </c>
      <c r="AS79" s="1">
        <v>18093663732</v>
      </c>
      <c r="AT79" s="1" t="s">
        <v>8056</v>
      </c>
      <c r="AU79" s="2">
        <v>46229</v>
      </c>
      <c r="AV79" s="1" t="s">
        <v>8669</v>
      </c>
      <c r="AW79" s="1" t="s">
        <v>8068</v>
      </c>
      <c r="AY79" s="1" t="s">
        <v>8670</v>
      </c>
      <c r="AZ79" s="1" t="s">
        <v>8671</v>
      </c>
      <c r="BA79" s="1" t="s">
        <v>8672</v>
      </c>
      <c r="BB79" s="1" t="s">
        <v>8673</v>
      </c>
      <c r="BC79" s="1" t="s">
        <v>463</v>
      </c>
      <c r="BD79" s="1" t="s">
        <v>252</v>
      </c>
      <c r="BE79" s="1" t="s">
        <v>8674</v>
      </c>
      <c r="BF79" s="1" t="s">
        <v>3878</v>
      </c>
      <c r="BG79" s="2">
        <v>46231</v>
      </c>
      <c r="BH79" s="2">
        <v>46229.3450694444</v>
      </c>
      <c r="BJ79" s="1" t="s">
        <v>8215</v>
      </c>
      <c r="BL79" s="1" t="s">
        <v>8159</v>
      </c>
      <c r="BM79" s="1" t="s">
        <v>8675</v>
      </c>
      <c r="BN79" s="1" t="s">
        <v>601</v>
      </c>
      <c r="BO79" s="1" t="s">
        <v>8676</v>
      </c>
      <c r="BP79" s="1" t="s">
        <v>8082</v>
      </c>
      <c r="BQ79" s="1" t="s">
        <v>6540</v>
      </c>
      <c r="BT79" s="2">
        <v>46231.373587963</v>
      </c>
      <c r="BU79" s="2">
        <v>46231.4360185185</v>
      </c>
      <c r="BV79" s="1" t="s">
        <v>591</v>
      </c>
      <c r="BW79" s="3">
        <v>48054</v>
      </c>
      <c r="BX79" s="1" t="s">
        <v>8677</v>
      </c>
      <c r="BY79" s="1" t="s">
        <v>597</v>
      </c>
      <c r="BZ79" s="1" t="s">
        <v>8050</v>
      </c>
      <c r="CB79" s="1" t="s">
        <v>117</v>
      </c>
      <c r="CC79" s="1">
        <v>0</v>
      </c>
      <c r="CE79" s="1">
        <v>0</v>
      </c>
      <c r="CG79" s="1">
        <v>0</v>
      </c>
      <c r="CL79" s="1" t="s">
        <v>8068</v>
      </c>
    </row>
    <row r="80" s="1" customFormat="1" spans="1:90">
      <c r="A80" s="1" t="s">
        <v>8678</v>
      </c>
      <c r="F80" s="1">
        <v>0</v>
      </c>
      <c r="K80" s="1">
        <v>101042</v>
      </c>
      <c r="L80" s="1" t="s">
        <v>25</v>
      </c>
      <c r="O80" s="2">
        <v>46229.588287037</v>
      </c>
      <c r="P80" s="2">
        <v>46231</v>
      </c>
      <c r="Q80" s="1" t="s">
        <v>8050</v>
      </c>
      <c r="R80" s="1" t="s">
        <v>8051</v>
      </c>
      <c r="T80" s="1" t="s">
        <v>8052</v>
      </c>
      <c r="U80" s="1" t="s">
        <v>8053</v>
      </c>
      <c r="V80" s="1" t="s">
        <v>25</v>
      </c>
      <c r="AB80" s="1" t="s">
        <v>8054</v>
      </c>
      <c r="AD80" s="1" t="s">
        <v>596</v>
      </c>
      <c r="AE80" s="1" t="s">
        <v>641</v>
      </c>
      <c r="AF80" s="1" t="s">
        <v>8068</v>
      </c>
      <c r="AG80" s="3">
        <v>46230</v>
      </c>
      <c r="AH80" s="1"/>
      <c r="AI80" s="1" t="s">
        <v>8071</v>
      </c>
      <c r="AJ80" s="1">
        <v>36</v>
      </c>
      <c r="AM80" s="1" t="s">
        <v>8068</v>
      </c>
      <c r="AO80" s="1">
        <v>3</v>
      </c>
      <c r="AP80" s="2">
        <v>46231.4360069444</v>
      </c>
      <c r="AQ80" s="1" t="s">
        <v>8274</v>
      </c>
      <c r="AR80" s="3">
        <v>46229</v>
      </c>
      <c r="AS80" s="1">
        <v>15101201729</v>
      </c>
      <c r="AT80" s="1" t="s">
        <v>8073</v>
      </c>
      <c r="AU80" s="2">
        <v>46231</v>
      </c>
      <c r="AV80" s="1" t="s">
        <v>8679</v>
      </c>
      <c r="AW80" s="1" t="s">
        <v>8068</v>
      </c>
      <c r="AY80" s="1" t="s">
        <v>8680</v>
      </c>
      <c r="AZ80" s="1" t="s">
        <v>8155</v>
      </c>
      <c r="BA80" s="1" t="s">
        <v>8681</v>
      </c>
      <c r="BB80" s="1" t="s">
        <v>8682</v>
      </c>
      <c r="BC80" s="1" t="s">
        <v>463</v>
      </c>
      <c r="BD80" s="1" t="s">
        <v>328</v>
      </c>
      <c r="BE80" s="1" t="s">
        <v>8683</v>
      </c>
      <c r="BF80" s="1" t="s">
        <v>3878</v>
      </c>
      <c r="BG80" s="2">
        <v>46231.3614236111</v>
      </c>
      <c r="BH80" s="2">
        <v>46229.5903587963</v>
      </c>
      <c r="BJ80" s="1" t="s">
        <v>8215</v>
      </c>
      <c r="BK80" s="1"/>
      <c r="BL80" s="1" t="s">
        <v>8159</v>
      </c>
      <c r="BM80" s="1" t="s">
        <v>8343</v>
      </c>
      <c r="BN80" s="1" t="s">
        <v>601</v>
      </c>
      <c r="BO80" s="1" t="s">
        <v>8684</v>
      </c>
      <c r="BP80" s="1" t="s">
        <v>8082</v>
      </c>
      <c r="BQ80" s="1" t="s">
        <v>6540</v>
      </c>
      <c r="BT80" s="2">
        <v>46231.4317013889</v>
      </c>
      <c r="BU80" s="2">
        <v>46231.4361342593</v>
      </c>
      <c r="BV80" s="1" t="s">
        <v>591</v>
      </c>
      <c r="BW80" s="3">
        <v>48056</v>
      </c>
      <c r="BX80" s="1" t="s">
        <v>8193</v>
      </c>
      <c r="BY80" s="1" t="s">
        <v>628</v>
      </c>
      <c r="BZ80" s="1" t="s">
        <v>8050</v>
      </c>
      <c r="CB80" s="1" t="s">
        <v>83</v>
      </c>
      <c r="CC80" s="1">
        <v>0</v>
      </c>
      <c r="CD80" s="1"/>
      <c r="CE80" s="1">
        <v>0</v>
      </c>
      <c r="CG80" s="1">
        <v>0</v>
      </c>
      <c r="CH80" s="1"/>
      <c r="CI80" s="1"/>
      <c r="CL80" s="1" t="s">
        <v>8068</v>
      </c>
    </row>
    <row r="81" s="1" customFormat="1" spans="1:90">
      <c r="F81" s="1">
        <v>0</v>
      </c>
      <c r="K81" s="1">
        <v>101042</v>
      </c>
      <c r="L81" s="1" t="s">
        <v>25</v>
      </c>
      <c r="O81" s="2">
        <v>46229.405162037</v>
      </c>
      <c r="P81" s="2">
        <v>46229.625</v>
      </c>
      <c r="Q81" s="1" t="s">
        <v>8050</v>
      </c>
      <c r="R81" s="1" t="s">
        <v>8051</v>
      </c>
      <c r="S81" s="1"/>
      <c r="T81" s="1" t="s">
        <v>8052</v>
      </c>
      <c r="U81" s="1" t="s">
        <v>8053</v>
      </c>
      <c r="V81" s="1" t="s">
        <v>25</v>
      </c>
      <c r="AB81" s="1" t="s">
        <v>8054</v>
      </c>
      <c r="AD81" s="1" t="s">
        <v>607</v>
      </c>
      <c r="AE81" s="1" t="s">
        <v>2524</v>
      </c>
      <c r="AF81" s="1" t="s">
        <v>8068</v>
      </c>
      <c r="AG81" s="3">
        <v>46231</v>
      </c>
      <c r="AH81" s="1" t="s">
        <v>606</v>
      </c>
      <c r="AI81" s="1" t="s">
        <v>8055</v>
      </c>
      <c r="AJ81" s="1">
        <v>37</v>
      </c>
      <c r="AK81" s="1"/>
      <c r="AM81" s="1" t="s">
        <v>8068</v>
      </c>
      <c r="AO81" s="1">
        <v>3.8</v>
      </c>
      <c r="AP81" s="2">
        <v>46231.4374189815</v>
      </c>
      <c r="AQ81" s="1" t="s">
        <v>8072</v>
      </c>
      <c r="AR81" s="3">
        <v>46230</v>
      </c>
      <c r="AS81" s="1">
        <v>15379025879</v>
      </c>
      <c r="AT81" s="1" t="s">
        <v>8073</v>
      </c>
      <c r="AU81" s="2">
        <v>46229.625</v>
      </c>
      <c r="AV81" s="1" t="s">
        <v>8685</v>
      </c>
      <c r="AW81" s="1" t="s">
        <v>8068</v>
      </c>
      <c r="AY81" s="1" t="s">
        <v>8686</v>
      </c>
      <c r="AZ81" s="1" t="s">
        <v>8155</v>
      </c>
      <c r="BA81" s="1" t="s">
        <v>8687</v>
      </c>
      <c r="BB81" s="1" t="s">
        <v>5316</v>
      </c>
      <c r="BC81" s="1" t="s">
        <v>463</v>
      </c>
      <c r="BD81" s="1" t="s">
        <v>333</v>
      </c>
      <c r="BE81" s="1" t="s">
        <v>8688</v>
      </c>
      <c r="BF81" s="1" t="s">
        <v>3878</v>
      </c>
      <c r="BG81" s="2">
        <v>46231.3048958333</v>
      </c>
      <c r="BH81" s="2">
        <v>46229.4052546296</v>
      </c>
      <c r="BJ81" s="1" t="s">
        <v>8689</v>
      </c>
      <c r="BL81" s="1" t="s">
        <v>8159</v>
      </c>
      <c r="BM81" s="1" t="s">
        <v>8690</v>
      </c>
      <c r="BN81" s="1" t="s">
        <v>601</v>
      </c>
      <c r="BO81" s="1" t="s">
        <v>8691</v>
      </c>
      <c r="BP81" s="1" t="s">
        <v>8082</v>
      </c>
      <c r="BQ81" s="1" t="s">
        <v>6540</v>
      </c>
      <c r="BT81" s="2">
        <v>46231.3904861111</v>
      </c>
      <c r="BU81" s="2">
        <v>46231.4374768519</v>
      </c>
      <c r="BV81" s="1" t="s">
        <v>591</v>
      </c>
      <c r="BW81" s="3">
        <v>48057</v>
      </c>
      <c r="BX81" s="1" t="s">
        <v>8483</v>
      </c>
      <c r="BY81" s="1" t="s">
        <v>597</v>
      </c>
      <c r="BZ81" s="1" t="s">
        <v>8050</v>
      </c>
      <c r="CB81" s="1" t="s">
        <v>85</v>
      </c>
      <c r="CC81" s="1">
        <v>230</v>
      </c>
      <c r="CD81" s="1" t="s">
        <v>8692</v>
      </c>
      <c r="CE81" s="1">
        <v>230</v>
      </c>
      <c r="CF81" s="1" t="s">
        <v>8693</v>
      </c>
      <c r="CG81" s="1">
        <v>135</v>
      </c>
      <c r="CH81" s="1" t="s">
        <v>622</v>
      </c>
      <c r="CI81" s="2">
        <v>46235.4209490741</v>
      </c>
      <c r="CJ81" s="1" t="s">
        <v>692</v>
      </c>
      <c r="CL81" s="1" t="s">
        <v>8068</v>
      </c>
    </row>
    <row r="82" s="1" customFormat="1" spans="1:90">
      <c r="A82" s="1" t="s">
        <v>8694</v>
      </c>
      <c r="F82" s="1">
        <v>0</v>
      </c>
      <c r="K82" s="1">
        <v>101311</v>
      </c>
      <c r="L82" s="1" t="s">
        <v>23</v>
      </c>
      <c r="O82" s="2">
        <v>46231.4234027778</v>
      </c>
      <c r="P82" s="2">
        <v>46231</v>
      </c>
      <c r="Q82" s="1"/>
      <c r="R82" s="1" t="s">
        <v>8051</v>
      </c>
      <c r="T82" s="1" t="s">
        <v>8144</v>
      </c>
      <c r="U82" s="1" t="s">
        <v>8053</v>
      </c>
      <c r="V82" s="1" t="s">
        <v>23</v>
      </c>
      <c r="AB82" s="1" t="s">
        <v>8054</v>
      </c>
      <c r="AD82" s="1" t="s">
        <v>596</v>
      </c>
      <c r="AE82" s="1" t="s">
        <v>3321</v>
      </c>
      <c r="AF82" s="1" t="s">
        <v>8068</v>
      </c>
      <c r="AG82" s="3">
        <v>46231</v>
      </c>
      <c r="AH82" s="1"/>
      <c r="AI82" s="1" t="s">
        <v>8055</v>
      </c>
      <c r="AJ82" s="1">
        <v>433</v>
      </c>
      <c r="AM82" s="1" t="s">
        <v>8068</v>
      </c>
      <c r="AO82" s="1">
        <v>3.5</v>
      </c>
      <c r="AP82" s="2">
        <v>46231.4395023148</v>
      </c>
      <c r="AQ82" s="1" t="s">
        <v>8072</v>
      </c>
      <c r="AR82" s="3">
        <v>46230</v>
      </c>
      <c r="AS82" s="1">
        <v>15847082292</v>
      </c>
      <c r="AT82" s="1" t="s">
        <v>8056</v>
      </c>
      <c r="AU82" s="2">
        <v>46231</v>
      </c>
      <c r="AV82" s="1" t="s">
        <v>8695</v>
      </c>
      <c r="AW82" s="1" t="s">
        <v>8068</v>
      </c>
      <c r="AY82" s="1" t="s">
        <v>8696</v>
      </c>
      <c r="AZ82" s="1" t="s">
        <v>8147</v>
      </c>
      <c r="BA82" s="1" t="s">
        <v>8697</v>
      </c>
      <c r="BB82" s="1" t="s">
        <v>3322</v>
      </c>
      <c r="BC82" s="1" t="s">
        <v>448</v>
      </c>
      <c r="BD82" s="1" t="s">
        <v>417</v>
      </c>
      <c r="BE82" s="1" t="s">
        <v>8698</v>
      </c>
      <c r="BF82" s="1" t="s">
        <v>3878</v>
      </c>
      <c r="BG82" s="2">
        <v>46231.4238078704</v>
      </c>
      <c r="BH82" s="2">
        <v>46231.4234953704</v>
      </c>
      <c r="BL82" s="1" t="s">
        <v>8064</v>
      </c>
      <c r="BM82" s="1" t="s">
        <v>8151</v>
      </c>
      <c r="BN82" s="1" t="s">
        <v>601</v>
      </c>
      <c r="BO82" s="1" t="s">
        <v>8699</v>
      </c>
      <c r="BP82" s="1" t="s">
        <v>8082</v>
      </c>
      <c r="BQ82" s="1" t="s">
        <v>6540</v>
      </c>
      <c r="BT82" s="2">
        <v>46231.4244444444</v>
      </c>
      <c r="BU82" s="2">
        <v>46231.4395833333</v>
      </c>
      <c r="BV82" s="1" t="s">
        <v>591</v>
      </c>
      <c r="BW82" s="3">
        <v>48057</v>
      </c>
      <c r="BX82" s="1" t="s">
        <v>8700</v>
      </c>
      <c r="BY82" s="1" t="s">
        <v>628</v>
      </c>
      <c r="BZ82" s="1" t="s">
        <v>8050</v>
      </c>
      <c r="CB82" s="1" t="s">
        <v>48</v>
      </c>
      <c r="CC82" s="1">
        <v>0</v>
      </c>
      <c r="CD82" s="1"/>
      <c r="CE82" s="1">
        <v>0</v>
      </c>
      <c r="CF82" s="1"/>
      <c r="CG82" s="1"/>
      <c r="CH82" s="1"/>
      <c r="CI82" s="1"/>
      <c r="CJ82" s="1"/>
      <c r="CK82" s="1"/>
      <c r="CL82" s="1" t="s">
        <v>8068</v>
      </c>
    </row>
    <row r="83" s="1" customFormat="1" spans="1:90">
      <c r="F83" s="1">
        <v>0</v>
      </c>
      <c r="K83" s="1">
        <v>101110</v>
      </c>
      <c r="L83" s="1" t="s">
        <v>28</v>
      </c>
      <c r="O83" s="2">
        <v>46230.8237615741</v>
      </c>
      <c r="P83" s="2">
        <v>46231</v>
      </c>
      <c r="Q83" s="1" t="s">
        <v>8050</v>
      </c>
      <c r="R83" s="1" t="s">
        <v>8051</v>
      </c>
      <c r="S83" s="1" t="s">
        <v>8096</v>
      </c>
      <c r="T83" s="1" t="s">
        <v>8052</v>
      </c>
      <c r="U83" s="1" t="s">
        <v>8053</v>
      </c>
      <c r="V83" s="1" t="s">
        <v>28</v>
      </c>
      <c r="AB83" s="1" t="s">
        <v>8054</v>
      </c>
      <c r="AD83" s="1" t="s">
        <v>596</v>
      </c>
      <c r="AE83" s="1" t="s">
        <v>822</v>
      </c>
      <c r="AF83" s="1" t="s">
        <v>8068</v>
      </c>
      <c r="AG83" s="3">
        <v>46231</v>
      </c>
      <c r="AI83" s="1" t="s">
        <v>8055</v>
      </c>
      <c r="AJ83" s="4">
        <v>1188</v>
      </c>
      <c r="AP83" s="2">
        <v>46231.437349537</v>
      </c>
      <c r="AQ83" s="1" t="s">
        <v>8072</v>
      </c>
      <c r="AR83" s="3">
        <v>46207</v>
      </c>
      <c r="AS83" s="1">
        <v>13999542728</v>
      </c>
      <c r="AT83" s="1" t="s">
        <v>8056</v>
      </c>
      <c r="AU83" s="2">
        <v>46230</v>
      </c>
      <c r="AV83" s="1" t="s">
        <v>8701</v>
      </c>
      <c r="AW83" s="1" t="s">
        <v>8068</v>
      </c>
      <c r="AY83" s="1" t="s">
        <v>8702</v>
      </c>
      <c r="AZ83" s="1" t="s">
        <v>8703</v>
      </c>
      <c r="BA83" s="1" t="s">
        <v>8704</v>
      </c>
      <c r="BB83" s="1" t="s">
        <v>8705</v>
      </c>
      <c r="BC83" s="1" t="s">
        <v>478</v>
      </c>
      <c r="BD83" s="1" t="s">
        <v>174</v>
      </c>
      <c r="BE83" s="1" t="s">
        <v>8706</v>
      </c>
      <c r="BF83" s="1" t="s">
        <v>3903</v>
      </c>
      <c r="BG83" s="2">
        <v>46231.4375</v>
      </c>
      <c r="BH83" s="2">
        <v>46230.8238310185</v>
      </c>
      <c r="BL83" s="1" t="s">
        <v>8464</v>
      </c>
      <c r="BM83" s="1" t="s">
        <v>8707</v>
      </c>
      <c r="BN83" s="1" t="s">
        <v>601</v>
      </c>
      <c r="BO83" s="1" t="s">
        <v>8708</v>
      </c>
      <c r="BP83" s="1" t="s">
        <v>8082</v>
      </c>
      <c r="BQ83" s="1" t="s">
        <v>6540</v>
      </c>
      <c r="BT83" s="2">
        <v>46231.4309259259</v>
      </c>
      <c r="BU83" s="2">
        <v>46231.4403587963</v>
      </c>
      <c r="BV83" s="1" t="s">
        <v>818</v>
      </c>
      <c r="BW83" s="3">
        <v>48057</v>
      </c>
      <c r="BX83" s="1" t="s">
        <v>8709</v>
      </c>
      <c r="BY83" s="1" t="s">
        <v>818</v>
      </c>
      <c r="BZ83" s="1" t="s">
        <v>8050</v>
      </c>
      <c r="CB83" s="1" t="s">
        <v>132</v>
      </c>
      <c r="CC83" s="1">
        <v>0</v>
      </c>
      <c r="CE83" s="1">
        <v>0</v>
      </c>
      <c r="CG83" s="1">
        <v>0</v>
      </c>
      <c r="CL83" s="1" t="s">
        <v>8068</v>
      </c>
    </row>
    <row r="84" s="1" customFormat="1" spans="1:90">
      <c r="F84" s="1">
        <v>0</v>
      </c>
      <c r="K84" s="1">
        <v>101110</v>
      </c>
      <c r="L84" s="1" t="s">
        <v>28</v>
      </c>
      <c r="O84" s="2">
        <v>46230.4662962963</v>
      </c>
      <c r="P84" s="2">
        <v>46230</v>
      </c>
      <c r="Q84" s="1" t="s">
        <v>8050</v>
      </c>
      <c r="R84" s="1" t="s">
        <v>8051</v>
      </c>
      <c r="T84" s="1" t="s">
        <v>8052</v>
      </c>
      <c r="U84" s="1" t="s">
        <v>8053</v>
      </c>
      <c r="V84" s="1" t="s">
        <v>28</v>
      </c>
      <c r="X84" s="1" t="s">
        <v>1519</v>
      </c>
      <c r="AB84" s="1" t="s">
        <v>8054</v>
      </c>
      <c r="AD84" s="1" t="s">
        <v>596</v>
      </c>
      <c r="AE84" s="1" t="s">
        <v>866</v>
      </c>
      <c r="AF84" s="1" t="s">
        <v>8068</v>
      </c>
      <c r="AG84" s="3">
        <v>43206</v>
      </c>
      <c r="AI84" s="1" t="s">
        <v>8055</v>
      </c>
      <c r="AJ84" s="1">
        <v>240</v>
      </c>
      <c r="AP84" s="2">
        <v>46231.4402662037</v>
      </c>
      <c r="AQ84" s="1" t="s">
        <v>8072</v>
      </c>
      <c r="AR84" s="3">
        <v>43136</v>
      </c>
      <c r="AS84" s="1">
        <v>17716906075</v>
      </c>
      <c r="AT84" s="1"/>
      <c r="AU84" s="2">
        <v>46230</v>
      </c>
      <c r="AV84" s="1" t="s">
        <v>8710</v>
      </c>
      <c r="AW84" s="1" t="s">
        <v>8050</v>
      </c>
      <c r="AY84" s="1" t="s">
        <v>8711</v>
      </c>
      <c r="AZ84" s="1" t="s">
        <v>8460</v>
      </c>
      <c r="BA84" s="1" t="s">
        <v>8712</v>
      </c>
      <c r="BB84" s="1" t="s">
        <v>1518</v>
      </c>
      <c r="BC84" s="1" t="s">
        <v>478</v>
      </c>
      <c r="BD84" s="1" t="s">
        <v>222</v>
      </c>
      <c r="BE84" s="1"/>
      <c r="BF84" s="1" t="s">
        <v>3868</v>
      </c>
      <c r="BG84" s="2">
        <v>46231.4334027778</v>
      </c>
      <c r="BH84" s="2">
        <v>46230.4663425926</v>
      </c>
      <c r="BJ84" s="1" t="s">
        <v>8713</v>
      </c>
      <c r="BL84" s="1" t="s">
        <v>8464</v>
      </c>
      <c r="BM84" s="1" t="s">
        <v>8495</v>
      </c>
      <c r="BN84" s="1" t="s">
        <v>590</v>
      </c>
      <c r="BO84" s="1" t="s">
        <v>8714</v>
      </c>
      <c r="BP84" s="1" t="s">
        <v>8067</v>
      </c>
      <c r="BQ84" s="1" t="s">
        <v>6540</v>
      </c>
      <c r="BR84" s="1" t="s">
        <v>8715</v>
      </c>
      <c r="BS84" s="1" t="s">
        <v>8716</v>
      </c>
      <c r="BT84" s="2">
        <v>46231.4228819444</v>
      </c>
      <c r="BU84" s="2">
        <v>46231.4403703704</v>
      </c>
      <c r="BV84" s="1" t="s">
        <v>818</v>
      </c>
      <c r="BW84" s="3">
        <v>45032</v>
      </c>
      <c r="BX84" s="1" t="s">
        <v>8717</v>
      </c>
      <c r="BY84" s="1" t="s">
        <v>818</v>
      </c>
      <c r="BZ84" s="1" t="s">
        <v>8050</v>
      </c>
      <c r="CA84" s="1">
        <v>0</v>
      </c>
      <c r="CB84" s="1" t="s">
        <v>145</v>
      </c>
      <c r="CC84" s="1">
        <v>0</v>
      </c>
      <c r="CE84" s="1">
        <v>0</v>
      </c>
      <c r="CG84" s="1">
        <v>0</v>
      </c>
      <c r="CL84" s="1" t="s">
        <v>8068</v>
      </c>
    </row>
    <row r="85" s="1" customFormat="1" spans="1:90">
      <c r="A85" s="1" t="s">
        <v>8718</v>
      </c>
      <c r="F85" s="1">
        <v>0</v>
      </c>
      <c r="K85" s="1">
        <v>101311</v>
      </c>
      <c r="L85" s="1" t="s">
        <v>23</v>
      </c>
      <c r="N85" s="1">
        <v>233</v>
      </c>
      <c r="O85" s="2">
        <v>46229.8500578704</v>
      </c>
      <c r="P85" s="2">
        <v>46230.375</v>
      </c>
      <c r="R85" s="1" t="s">
        <v>8051</v>
      </c>
      <c r="S85" s="1" t="s">
        <v>8096</v>
      </c>
      <c r="T85" s="1" t="s">
        <v>8144</v>
      </c>
      <c r="U85" s="1" t="s">
        <v>8053</v>
      </c>
      <c r="V85" s="1" t="s">
        <v>23</v>
      </c>
      <c r="AB85" s="1" t="s">
        <v>8054</v>
      </c>
      <c r="AD85" s="1" t="s">
        <v>607</v>
      </c>
      <c r="AE85" s="1" t="s">
        <v>3372</v>
      </c>
      <c r="AF85" s="1" t="s">
        <v>8068</v>
      </c>
      <c r="AG85" s="3">
        <v>46148</v>
      </c>
      <c r="AH85" s="1" t="s">
        <v>606</v>
      </c>
      <c r="AI85" s="1" t="s">
        <v>8055</v>
      </c>
      <c r="AJ85" s="1">
        <v>788</v>
      </c>
      <c r="AP85" s="2">
        <v>46231.4404861111</v>
      </c>
      <c r="AQ85" s="1" t="s">
        <v>8072</v>
      </c>
      <c r="AR85" s="3">
        <v>46043</v>
      </c>
      <c r="AS85" s="1">
        <v>18004774400</v>
      </c>
      <c r="AT85" s="1" t="s">
        <v>8073</v>
      </c>
      <c r="AU85" s="2">
        <v>46230.375</v>
      </c>
      <c r="AV85" s="1" t="s">
        <v>8719</v>
      </c>
      <c r="AW85" s="1" t="s">
        <v>8068</v>
      </c>
      <c r="AY85" s="1" t="s">
        <v>8720</v>
      </c>
      <c r="AZ85" s="1" t="s">
        <v>8265</v>
      </c>
      <c r="BA85" s="1" t="s">
        <v>8721</v>
      </c>
      <c r="BB85" s="1" t="s">
        <v>7894</v>
      </c>
      <c r="BC85" s="1" t="s">
        <v>448</v>
      </c>
      <c r="BD85" s="1" t="s">
        <v>422</v>
      </c>
      <c r="BE85" s="1" t="s">
        <v>8722</v>
      </c>
      <c r="BF85" s="1" t="s">
        <v>3878</v>
      </c>
      <c r="BG85" s="2">
        <v>46231.4202314815</v>
      </c>
      <c r="BH85" s="2">
        <v>46229.850150463</v>
      </c>
      <c r="BJ85" s="1" t="s">
        <v>8723</v>
      </c>
      <c r="BL85" s="1" t="s">
        <v>8064</v>
      </c>
      <c r="BM85" s="1" t="s">
        <v>8724</v>
      </c>
      <c r="BN85" s="1" t="s">
        <v>601</v>
      </c>
      <c r="BO85" s="1" t="s">
        <v>7893</v>
      </c>
      <c r="BP85" s="1" t="s">
        <v>8082</v>
      </c>
      <c r="BQ85" s="1" t="s">
        <v>6540</v>
      </c>
      <c r="BR85" s="1"/>
      <c r="BS85" s="1"/>
      <c r="BT85" s="2">
        <v>46231.3774305556</v>
      </c>
      <c r="BU85" s="2">
        <v>46231.4405671296</v>
      </c>
      <c r="BV85" s="1" t="s">
        <v>621</v>
      </c>
      <c r="BW85" s="3">
        <v>47974</v>
      </c>
      <c r="BX85" s="1" t="s">
        <v>8718</v>
      </c>
      <c r="BY85" s="1" t="s">
        <v>917</v>
      </c>
      <c r="BZ85" s="1" t="s">
        <v>8050</v>
      </c>
      <c r="CB85" s="1" t="s">
        <v>52</v>
      </c>
      <c r="CC85" s="1">
        <v>100</v>
      </c>
      <c r="CE85" s="1">
        <v>100</v>
      </c>
      <c r="CG85" s="1">
        <v>0</v>
      </c>
      <c r="CL85" s="1" t="s">
        <v>8068</v>
      </c>
    </row>
    <row r="86" s="1" customFormat="1" spans="1:90">
      <c r="C86" s="1">
        <v>1</v>
      </c>
      <c r="F86" s="1">
        <v>0</v>
      </c>
      <c r="K86" s="1">
        <v>101073</v>
      </c>
      <c r="L86" s="1" t="s">
        <v>26</v>
      </c>
      <c r="O86" s="2">
        <v>46231.4264583333</v>
      </c>
      <c r="P86" s="2">
        <v>46231</v>
      </c>
      <c r="Q86" s="1"/>
      <c r="R86" s="1" t="s">
        <v>8051</v>
      </c>
      <c r="T86" s="1" t="s">
        <v>8052</v>
      </c>
      <c r="U86" s="1" t="s">
        <v>8053</v>
      </c>
      <c r="V86" s="1" t="s">
        <v>26</v>
      </c>
      <c r="AB86" s="1" t="s">
        <v>8054</v>
      </c>
      <c r="AD86" s="1" t="s">
        <v>596</v>
      </c>
      <c r="AE86" s="1" t="s">
        <v>2231</v>
      </c>
      <c r="AF86" s="1"/>
      <c r="AG86" s="3">
        <v>46231</v>
      </c>
      <c r="AH86" s="1"/>
      <c r="AI86" s="1" t="s">
        <v>8071</v>
      </c>
      <c r="AP86" s="2">
        <v>46231.4420949074</v>
      </c>
      <c r="AQ86" s="1"/>
      <c r="AR86" s="3">
        <v>46230</v>
      </c>
      <c r="AS86" s="1">
        <v>18195096852</v>
      </c>
      <c r="AT86" s="1" t="s">
        <v>8073</v>
      </c>
      <c r="AU86" s="2">
        <v>46231</v>
      </c>
      <c r="AV86" s="1" t="s">
        <v>6655</v>
      </c>
      <c r="AW86" s="1" t="s">
        <v>8068</v>
      </c>
      <c r="AY86" s="1" t="s">
        <v>8725</v>
      </c>
      <c r="AZ86" s="1" t="s">
        <v>8108</v>
      </c>
      <c r="BA86" s="1" t="s">
        <v>8726</v>
      </c>
      <c r="BB86" s="1" t="s">
        <v>8727</v>
      </c>
      <c r="BC86" s="1" t="s">
        <v>496</v>
      </c>
      <c r="BD86" s="1" t="s">
        <v>300</v>
      </c>
      <c r="BE86" s="1" t="s">
        <v>8728</v>
      </c>
      <c r="BF86" s="1" t="s">
        <v>8062</v>
      </c>
      <c r="BG86" s="2">
        <v>46231.4375</v>
      </c>
      <c r="BH86" s="2">
        <v>46231.4352893519</v>
      </c>
      <c r="BK86" s="1" t="s">
        <v>8729</v>
      </c>
      <c r="BL86" s="1" t="s">
        <v>8115</v>
      </c>
      <c r="BM86" s="1" t="s">
        <v>8417</v>
      </c>
      <c r="BN86" s="1" t="s">
        <v>601</v>
      </c>
      <c r="BO86" s="1" t="s">
        <v>8730</v>
      </c>
      <c r="BP86" s="1" t="s">
        <v>8067</v>
      </c>
      <c r="BQ86" s="1" t="s">
        <v>6540</v>
      </c>
      <c r="BT86" s="2">
        <v>46231.4359027778</v>
      </c>
      <c r="BU86" s="2">
        <v>46231.4422106482</v>
      </c>
      <c r="BV86" s="1" t="s">
        <v>621</v>
      </c>
      <c r="BW86" s="3">
        <v>48057</v>
      </c>
      <c r="BX86" s="1" t="s">
        <v>8731</v>
      </c>
      <c r="BY86" s="1" t="s">
        <v>917</v>
      </c>
      <c r="BZ86" s="1" t="s">
        <v>8050</v>
      </c>
      <c r="CB86" s="1" t="s">
        <v>113</v>
      </c>
      <c r="CC86" s="1">
        <v>0</v>
      </c>
      <c r="CE86" s="1">
        <v>0</v>
      </c>
      <c r="CF86" s="1"/>
      <c r="CG86" s="1">
        <v>0</v>
      </c>
      <c r="CL86" s="1" t="s">
        <v>8068</v>
      </c>
    </row>
    <row r="87" s="1" customFormat="1" spans="1:90">
      <c r="F87" s="1">
        <v>0</v>
      </c>
      <c r="K87" s="1">
        <v>101098</v>
      </c>
      <c r="L87" s="1" t="s">
        <v>27</v>
      </c>
      <c r="O87" s="2">
        <v>46230.513587963</v>
      </c>
      <c r="P87" s="2">
        <v>46231</v>
      </c>
      <c r="Q87" s="1" t="s">
        <v>8050</v>
      </c>
      <c r="R87" s="1" t="s">
        <v>8051</v>
      </c>
      <c r="S87" s="1"/>
      <c r="T87" s="1" t="s">
        <v>8052</v>
      </c>
      <c r="U87" s="1" t="s">
        <v>8053</v>
      </c>
      <c r="V87" s="1" t="s">
        <v>27</v>
      </c>
      <c r="AB87" s="1" t="s">
        <v>8054</v>
      </c>
      <c r="AD87" s="1" t="s">
        <v>596</v>
      </c>
      <c r="AE87" s="1" t="s">
        <v>2574</v>
      </c>
      <c r="AF87" s="1"/>
      <c r="AG87" s="3">
        <v>46231</v>
      </c>
      <c r="AI87" s="1" t="s">
        <v>8071</v>
      </c>
      <c r="AJ87" s="1">
        <v>44</v>
      </c>
      <c r="AP87" s="2">
        <v>46231.4421875</v>
      </c>
      <c r="AQ87" s="1"/>
      <c r="AR87" s="3">
        <v>46228</v>
      </c>
      <c r="AS87" s="1">
        <v>18920773506</v>
      </c>
      <c r="AT87" s="1" t="s">
        <v>8073</v>
      </c>
      <c r="AU87" s="2">
        <v>46231</v>
      </c>
      <c r="AV87" s="1" t="s">
        <v>6655</v>
      </c>
      <c r="AW87" s="1" t="s">
        <v>8068</v>
      </c>
      <c r="AY87" s="1" t="s">
        <v>8732</v>
      </c>
      <c r="AZ87" s="1" t="s">
        <v>8085</v>
      </c>
      <c r="BA87" s="1" t="s">
        <v>8733</v>
      </c>
      <c r="BB87" s="1" t="s">
        <v>8734</v>
      </c>
      <c r="BC87" s="1" t="s">
        <v>463</v>
      </c>
      <c r="BD87" s="1" t="s">
        <v>268</v>
      </c>
      <c r="BE87" s="1" t="s">
        <v>8735</v>
      </c>
      <c r="BF87" s="1" t="s">
        <v>8062</v>
      </c>
      <c r="BG87" s="2">
        <v>46231.4166666667</v>
      </c>
      <c r="BH87" s="2">
        <v>46230.517025463</v>
      </c>
      <c r="BJ87" s="1" t="s">
        <v>8736</v>
      </c>
      <c r="BK87" s="1" t="s">
        <v>8121</v>
      </c>
      <c r="BL87" s="1" t="s">
        <v>8091</v>
      </c>
      <c r="BM87" s="1" t="s">
        <v>8092</v>
      </c>
      <c r="BN87" s="1" t="s">
        <v>601</v>
      </c>
      <c r="BO87" s="1" t="s">
        <v>8737</v>
      </c>
      <c r="BP87" s="1" t="s">
        <v>8082</v>
      </c>
      <c r="BQ87" s="1" t="s">
        <v>6540</v>
      </c>
      <c r="BT87" s="2">
        <v>46231.4284606481</v>
      </c>
      <c r="BU87" s="2">
        <v>46231.4422685185</v>
      </c>
      <c r="BV87" s="1" t="s">
        <v>602</v>
      </c>
      <c r="BW87" s="3">
        <v>48057</v>
      </c>
      <c r="BX87" s="1" t="s">
        <v>8738</v>
      </c>
      <c r="BY87" s="1" t="s">
        <v>602</v>
      </c>
      <c r="BZ87" s="1" t="s">
        <v>8050</v>
      </c>
      <c r="CB87" s="1" t="s">
        <v>125</v>
      </c>
      <c r="CC87" s="1">
        <v>0</v>
      </c>
      <c r="CE87" s="1">
        <v>0</v>
      </c>
      <c r="CG87" s="1">
        <v>0</v>
      </c>
      <c r="CL87" s="1" t="s">
        <v>8068</v>
      </c>
    </row>
    <row r="88" s="1" customFormat="1" spans="1:90">
      <c r="C88" s="1">
        <v>1</v>
      </c>
      <c r="F88" s="1">
        <v>0</v>
      </c>
      <c r="K88" s="1">
        <v>101073</v>
      </c>
      <c r="L88" s="1" t="s">
        <v>26</v>
      </c>
      <c r="O88" s="2">
        <v>46230.6371759259</v>
      </c>
      <c r="P88" s="2">
        <v>46231</v>
      </c>
      <c r="Q88" s="1"/>
      <c r="R88" s="1" t="s">
        <v>8051</v>
      </c>
      <c r="T88" s="1" t="s">
        <v>8052</v>
      </c>
      <c r="U88" s="1" t="s">
        <v>8053</v>
      </c>
      <c r="V88" s="1" t="s">
        <v>26</v>
      </c>
      <c r="AB88" s="1" t="s">
        <v>8054</v>
      </c>
      <c r="AD88" s="1" t="s">
        <v>607</v>
      </c>
      <c r="AE88" s="1" t="s">
        <v>2231</v>
      </c>
      <c r="AF88" s="1"/>
      <c r="AG88" s="1"/>
      <c r="AH88" s="1" t="s">
        <v>606</v>
      </c>
      <c r="AI88" s="1" t="s">
        <v>8071</v>
      </c>
      <c r="AJ88" s="1">
        <v>220</v>
      </c>
      <c r="AM88" s="1" t="s">
        <v>8068</v>
      </c>
      <c r="AP88" s="2">
        <v>46231.4426041667</v>
      </c>
      <c r="AQ88" s="1"/>
      <c r="AR88" s="1"/>
      <c r="AS88" s="1">
        <v>18195096852</v>
      </c>
      <c r="AT88" s="1" t="s">
        <v>8073</v>
      </c>
      <c r="AU88" s="2">
        <v>46231</v>
      </c>
      <c r="AV88" s="1"/>
      <c r="AW88" s="1" t="s">
        <v>8050</v>
      </c>
      <c r="AY88" s="1" t="s">
        <v>8739</v>
      </c>
      <c r="AZ88" s="1" t="s">
        <v>8108</v>
      </c>
      <c r="BA88" s="1" t="s">
        <v>8740</v>
      </c>
      <c r="BB88" s="1" t="s">
        <v>2256</v>
      </c>
      <c r="BC88" s="1" t="s">
        <v>496</v>
      </c>
      <c r="BD88" s="1" t="s">
        <v>300</v>
      </c>
      <c r="BE88" s="1" t="s">
        <v>8741</v>
      </c>
      <c r="BF88" s="1" t="s">
        <v>3972</v>
      </c>
      <c r="BG88" s="2">
        <v>46231.375</v>
      </c>
      <c r="BH88" s="2">
        <v>46230.6650115741</v>
      </c>
      <c r="BL88" s="1" t="s">
        <v>8115</v>
      </c>
      <c r="BM88" s="1" t="s">
        <v>8417</v>
      </c>
      <c r="BN88" s="1" t="s">
        <v>601</v>
      </c>
      <c r="BO88" s="1" t="s">
        <v>8742</v>
      </c>
      <c r="BP88" s="1" t="s">
        <v>8082</v>
      </c>
      <c r="BQ88" s="1" t="s">
        <v>6540</v>
      </c>
      <c r="BT88" s="2">
        <v>46231.3993055556</v>
      </c>
      <c r="BU88" s="2">
        <v>46231.4426967593</v>
      </c>
      <c r="BV88" s="1" t="s">
        <v>591</v>
      </c>
      <c r="BW88" s="1"/>
      <c r="BX88" s="1" t="s">
        <v>8490</v>
      </c>
      <c r="BY88" s="1" t="s">
        <v>597</v>
      </c>
      <c r="BZ88" s="1" t="s">
        <v>8050</v>
      </c>
      <c r="CB88" s="1" t="s">
        <v>113</v>
      </c>
      <c r="CC88" s="1">
        <v>230</v>
      </c>
      <c r="CE88" s="1">
        <v>230</v>
      </c>
      <c r="CF88" s="1" t="s">
        <v>8538</v>
      </c>
      <c r="CG88" s="1">
        <v>100</v>
      </c>
      <c r="CJ88" s="1" t="s">
        <v>622</v>
      </c>
      <c r="CK88" s="2">
        <v>46232.5875694444</v>
      </c>
      <c r="CL88" s="1" t="s">
        <v>8068</v>
      </c>
    </row>
    <row r="89" s="1" customFormat="1" spans="1:90">
      <c r="C89" s="1">
        <v>1</v>
      </c>
      <c r="F89" s="1">
        <v>0</v>
      </c>
      <c r="K89" s="1">
        <v>101073</v>
      </c>
      <c r="L89" s="1" t="s">
        <v>26</v>
      </c>
      <c r="M89" s="1"/>
      <c r="O89" s="2">
        <v>46231.375</v>
      </c>
      <c r="P89" s="2">
        <v>46231</v>
      </c>
      <c r="Q89" s="1" t="s">
        <v>8050</v>
      </c>
      <c r="R89" s="1" t="s">
        <v>8051</v>
      </c>
      <c r="T89" s="1" t="s">
        <v>8052</v>
      </c>
      <c r="U89" s="1" t="s">
        <v>8053</v>
      </c>
      <c r="V89" s="1" t="s">
        <v>26</v>
      </c>
      <c r="AB89" s="1" t="s">
        <v>8054</v>
      </c>
      <c r="AD89" s="1" t="s">
        <v>607</v>
      </c>
      <c r="AE89" s="1" t="s">
        <v>1934</v>
      </c>
      <c r="AF89" s="1" t="s">
        <v>8068</v>
      </c>
      <c r="AG89" s="3">
        <v>46231</v>
      </c>
      <c r="AH89" s="1" t="s">
        <v>606</v>
      </c>
      <c r="AI89" s="1" t="s">
        <v>8071</v>
      </c>
      <c r="AJ89" s="1">
        <v>82</v>
      </c>
      <c r="AN89" s="1">
        <v>6</v>
      </c>
      <c r="AO89" s="1"/>
      <c r="AP89" s="2">
        <v>46231.4372569444</v>
      </c>
      <c r="AQ89" s="1" t="s">
        <v>8072</v>
      </c>
      <c r="AR89" s="3">
        <v>46201</v>
      </c>
      <c r="AS89" s="1">
        <v>15349579321</v>
      </c>
      <c r="AT89" s="1" t="s">
        <v>8073</v>
      </c>
      <c r="AU89" s="2">
        <v>46231</v>
      </c>
      <c r="AV89" s="1" t="s">
        <v>8743</v>
      </c>
      <c r="AW89" s="1" t="s">
        <v>8068</v>
      </c>
      <c r="AY89" s="1" t="s">
        <v>8744</v>
      </c>
      <c r="AZ89" s="1" t="s">
        <v>8317</v>
      </c>
      <c r="BA89" s="1" t="s">
        <v>8745</v>
      </c>
      <c r="BB89" s="1" t="s">
        <v>1936</v>
      </c>
      <c r="BC89" s="1" t="s">
        <v>496</v>
      </c>
      <c r="BD89" s="1" t="s">
        <v>284</v>
      </c>
      <c r="BE89" s="1" t="s">
        <v>8746</v>
      </c>
      <c r="BF89" s="1" t="s">
        <v>3898</v>
      </c>
      <c r="BG89" s="2">
        <v>46231.3797453704</v>
      </c>
      <c r="BH89" s="2">
        <v>46231.3750231481</v>
      </c>
      <c r="BJ89" s="1" t="s">
        <v>8747</v>
      </c>
      <c r="BL89" s="1" t="s">
        <v>8115</v>
      </c>
      <c r="BM89" s="1" t="s">
        <v>8748</v>
      </c>
      <c r="BN89" s="1" t="s">
        <v>601</v>
      </c>
      <c r="BO89" s="1" t="s">
        <v>8749</v>
      </c>
      <c r="BP89" s="1" t="s">
        <v>8067</v>
      </c>
      <c r="BQ89" s="1" t="s">
        <v>6540</v>
      </c>
      <c r="BT89" s="2">
        <v>46231.380150463</v>
      </c>
      <c r="BU89" s="2">
        <v>46231.4442592593</v>
      </c>
      <c r="BV89" s="1" t="s">
        <v>742</v>
      </c>
      <c r="BW89" s="3">
        <v>48057</v>
      </c>
      <c r="BX89" s="1" t="s">
        <v>8593</v>
      </c>
      <c r="BY89" s="1" t="s">
        <v>744</v>
      </c>
      <c r="BZ89" s="1" t="s">
        <v>8050</v>
      </c>
      <c r="CB89" s="1" t="s">
        <v>109</v>
      </c>
      <c r="CC89" s="1">
        <v>120</v>
      </c>
      <c r="CD89" s="1"/>
      <c r="CE89" s="1">
        <v>120</v>
      </c>
      <c r="CF89" s="1"/>
      <c r="CG89" s="1">
        <v>0</v>
      </c>
      <c r="CH89" s="1"/>
      <c r="CI89" s="1"/>
      <c r="CJ89" s="1"/>
      <c r="CK89" s="1"/>
      <c r="CL89" s="1" t="s">
        <v>8068</v>
      </c>
    </row>
    <row r="90" s="1" customFormat="1" spans="1:90">
      <c r="F90" s="1">
        <v>0</v>
      </c>
      <c r="K90" s="1">
        <v>101325</v>
      </c>
      <c r="L90" s="1" t="s">
        <v>24</v>
      </c>
      <c r="O90" s="2">
        <v>46230.4710532407</v>
      </c>
      <c r="P90" s="2">
        <v>46231</v>
      </c>
      <c r="Q90" s="1" t="s">
        <v>8050</v>
      </c>
      <c r="R90" s="1" t="s">
        <v>8051</v>
      </c>
      <c r="S90" s="1"/>
      <c r="T90" s="1" t="s">
        <v>8052</v>
      </c>
      <c r="U90" s="1" t="s">
        <v>8053</v>
      </c>
      <c r="V90" s="1" t="s">
        <v>24</v>
      </c>
      <c r="AB90" s="1" t="s">
        <v>8054</v>
      </c>
      <c r="AD90" s="1" t="s">
        <v>596</v>
      </c>
      <c r="AE90" s="1" t="s">
        <v>3633</v>
      </c>
      <c r="AF90" s="1" t="s">
        <v>8068</v>
      </c>
      <c r="AG90" s="3">
        <v>46231</v>
      </c>
      <c r="AI90" s="1" t="s">
        <v>8071</v>
      </c>
      <c r="AJ90" s="1">
        <v>173</v>
      </c>
      <c r="AM90" s="1" t="s">
        <v>8068</v>
      </c>
      <c r="AO90" s="1">
        <v>3.9</v>
      </c>
      <c r="AP90" s="2">
        <v>46231.4447453704</v>
      </c>
      <c r="AQ90" s="1" t="s">
        <v>8072</v>
      </c>
      <c r="AR90" s="3">
        <v>46201</v>
      </c>
      <c r="AS90" s="1">
        <v>15148018140</v>
      </c>
      <c r="AT90" s="1" t="s">
        <v>8073</v>
      </c>
      <c r="AU90" s="2">
        <v>46231</v>
      </c>
      <c r="AV90" s="1" t="s">
        <v>8750</v>
      </c>
      <c r="AW90" s="1" t="s">
        <v>8068</v>
      </c>
      <c r="AY90" s="1" t="s">
        <v>8751</v>
      </c>
      <c r="AZ90" s="1" t="s">
        <v>8058</v>
      </c>
      <c r="BA90" s="1" t="s">
        <v>8752</v>
      </c>
      <c r="BB90" s="1" t="s">
        <v>8753</v>
      </c>
      <c r="BC90" s="1" t="s">
        <v>489</v>
      </c>
      <c r="BD90" s="1" t="s">
        <v>380</v>
      </c>
      <c r="BE90" s="1" t="s">
        <v>8754</v>
      </c>
      <c r="BF90" s="1" t="s">
        <v>3878</v>
      </c>
      <c r="BG90" s="2">
        <v>46231.375</v>
      </c>
      <c r="BH90" s="2">
        <v>46230.4911689815</v>
      </c>
      <c r="BL90" s="1" t="s">
        <v>8064</v>
      </c>
      <c r="BM90" s="1" t="s">
        <v>8065</v>
      </c>
      <c r="BN90" s="1" t="s">
        <v>601</v>
      </c>
      <c r="BO90" s="1" t="s">
        <v>8755</v>
      </c>
      <c r="BP90" s="1" t="s">
        <v>8067</v>
      </c>
      <c r="BQ90" s="1" t="s">
        <v>6540</v>
      </c>
      <c r="BT90" s="2">
        <v>46231.3992013889</v>
      </c>
      <c r="BU90" s="2">
        <v>46231.4448032407</v>
      </c>
      <c r="BV90" s="1" t="s">
        <v>591</v>
      </c>
      <c r="BW90" s="3">
        <v>48057</v>
      </c>
      <c r="BX90" s="1" t="s">
        <v>8490</v>
      </c>
      <c r="BY90" s="1" t="s">
        <v>597</v>
      </c>
      <c r="BZ90" s="1" t="s">
        <v>8050</v>
      </c>
      <c r="CB90" s="1" t="s">
        <v>59</v>
      </c>
      <c r="CC90" s="1">
        <v>0</v>
      </c>
      <c r="CE90" s="1">
        <v>0</v>
      </c>
      <c r="CL90" s="1" t="s">
        <v>8068</v>
      </c>
    </row>
    <row r="91" s="1" customFormat="1" spans="1:90">
      <c r="A91" s="1" t="s">
        <v>8756</v>
      </c>
      <c r="F91" s="1">
        <v>0</v>
      </c>
      <c r="K91" s="1">
        <v>101042</v>
      </c>
      <c r="L91" s="1" t="s">
        <v>25</v>
      </c>
      <c r="O91" s="2">
        <v>46229.588287037</v>
      </c>
      <c r="P91" s="2">
        <v>46231</v>
      </c>
      <c r="Q91" s="1" t="s">
        <v>8050</v>
      </c>
      <c r="R91" s="1" t="s">
        <v>8051</v>
      </c>
      <c r="S91" s="1" t="s">
        <v>8096</v>
      </c>
      <c r="T91" s="1" t="s">
        <v>8052</v>
      </c>
      <c r="U91" s="1" t="s">
        <v>8053</v>
      </c>
      <c r="V91" s="1" t="s">
        <v>25</v>
      </c>
      <c r="AB91" s="1" t="s">
        <v>8054</v>
      </c>
      <c r="AD91" s="1" t="s">
        <v>596</v>
      </c>
      <c r="AE91" s="1" t="s">
        <v>641</v>
      </c>
      <c r="AF91" s="1" t="s">
        <v>8068</v>
      </c>
      <c r="AG91" s="3">
        <v>46230</v>
      </c>
      <c r="AI91" s="1" t="s">
        <v>8071</v>
      </c>
      <c r="AJ91" s="1">
        <v>36</v>
      </c>
      <c r="AK91" s="1">
        <v>2000</v>
      </c>
      <c r="AP91" s="2">
        <v>46231.4450578704</v>
      </c>
      <c r="AQ91" s="1" t="s">
        <v>8274</v>
      </c>
      <c r="AR91" s="3">
        <v>46229</v>
      </c>
      <c r="AS91" s="1">
        <v>15101201729</v>
      </c>
      <c r="AT91" s="1" t="s">
        <v>8073</v>
      </c>
      <c r="AU91" s="2">
        <v>46231</v>
      </c>
      <c r="AV91" s="1" t="s">
        <v>8757</v>
      </c>
      <c r="AW91" s="1" t="s">
        <v>8068</v>
      </c>
      <c r="AY91" s="1" t="s">
        <v>8680</v>
      </c>
      <c r="AZ91" s="1" t="s">
        <v>8155</v>
      </c>
      <c r="BA91" s="1" t="s">
        <v>8681</v>
      </c>
      <c r="BB91" s="1" t="s">
        <v>8758</v>
      </c>
      <c r="BC91" s="1" t="s">
        <v>463</v>
      </c>
      <c r="BD91" s="1" t="s">
        <v>328</v>
      </c>
      <c r="BE91" s="1" t="s">
        <v>8683</v>
      </c>
      <c r="BF91" s="1" t="s">
        <v>3903</v>
      </c>
      <c r="BG91" s="2">
        <v>46231.3614236111</v>
      </c>
      <c r="BH91" s="2">
        <v>46229.5903703704</v>
      </c>
      <c r="BJ91" s="1" t="s">
        <v>8215</v>
      </c>
      <c r="BL91" s="1" t="s">
        <v>8159</v>
      </c>
      <c r="BM91" s="1" t="s">
        <v>8343</v>
      </c>
      <c r="BN91" s="1" t="s">
        <v>601</v>
      </c>
      <c r="BO91" s="1" t="s">
        <v>8684</v>
      </c>
      <c r="BP91" s="1" t="s">
        <v>8082</v>
      </c>
      <c r="BQ91" s="1" t="s">
        <v>6540</v>
      </c>
      <c r="BT91" s="2">
        <v>46231.4317013889</v>
      </c>
      <c r="BU91" s="2">
        <v>46231.445150463</v>
      </c>
      <c r="BV91" s="1" t="s">
        <v>818</v>
      </c>
      <c r="BW91" s="3">
        <v>48056</v>
      </c>
      <c r="BX91" s="1" t="s">
        <v>8261</v>
      </c>
      <c r="BY91" s="1" t="s">
        <v>818</v>
      </c>
      <c r="BZ91" s="1" t="s">
        <v>8050</v>
      </c>
      <c r="CB91" s="1" t="s">
        <v>83</v>
      </c>
      <c r="CC91" s="1">
        <v>0</v>
      </c>
      <c r="CE91" s="1">
        <v>0</v>
      </c>
      <c r="CG91" s="1">
        <v>0</v>
      </c>
      <c r="CL91" s="1" t="s">
        <v>8068</v>
      </c>
    </row>
    <row r="92" s="1" customFormat="1" spans="1:90">
      <c r="A92" s="1" t="s">
        <v>602</v>
      </c>
      <c r="F92" s="1">
        <v>0</v>
      </c>
      <c r="K92" s="1">
        <v>101042</v>
      </c>
      <c r="L92" s="1" t="s">
        <v>25</v>
      </c>
      <c r="M92" s="1" t="s">
        <v>8106</v>
      </c>
      <c r="O92" s="2">
        <v>46230.9899074074</v>
      </c>
      <c r="P92" s="2">
        <v>46231.4166666667</v>
      </c>
      <c r="R92" s="1" t="s">
        <v>8051</v>
      </c>
      <c r="T92" s="1" t="s">
        <v>8052</v>
      </c>
      <c r="U92" s="1" t="s">
        <v>8053</v>
      </c>
      <c r="V92" s="1" t="s">
        <v>25</v>
      </c>
      <c r="AB92" s="1" t="s">
        <v>8054</v>
      </c>
      <c r="AD92" s="1" t="s">
        <v>596</v>
      </c>
      <c r="AE92" s="1" t="s">
        <v>2534</v>
      </c>
      <c r="AF92" s="1"/>
      <c r="AG92" s="3">
        <v>46231</v>
      </c>
      <c r="AH92" s="1"/>
      <c r="AI92" s="1" t="s">
        <v>8055</v>
      </c>
      <c r="AJ92" s="1">
        <v>203</v>
      </c>
      <c r="AP92" s="2">
        <v>46231.4451273148</v>
      </c>
      <c r="AQ92" s="1"/>
      <c r="AR92" s="3">
        <v>46225</v>
      </c>
      <c r="AS92" s="1">
        <v>13609311435</v>
      </c>
      <c r="AT92" s="1" t="s">
        <v>8056</v>
      </c>
      <c r="AU92" s="2">
        <v>46231.4166666667</v>
      </c>
      <c r="AV92" s="1" t="s">
        <v>6655</v>
      </c>
      <c r="AW92" s="1" t="s">
        <v>8068</v>
      </c>
      <c r="AY92" s="1" t="s">
        <v>8759</v>
      </c>
      <c r="AZ92" s="1" t="s">
        <v>8155</v>
      </c>
      <c r="BA92" s="1" t="s">
        <v>8760</v>
      </c>
      <c r="BB92" s="1" t="s">
        <v>8761</v>
      </c>
      <c r="BC92" s="1" t="s">
        <v>463</v>
      </c>
      <c r="BD92" s="1" t="s">
        <v>351</v>
      </c>
      <c r="BE92" s="1" t="s">
        <v>8762</v>
      </c>
      <c r="BF92" s="1" t="s">
        <v>8112</v>
      </c>
      <c r="BG92" s="2">
        <v>46231.4166666667</v>
      </c>
      <c r="BH92" s="2">
        <v>46230.9900347222</v>
      </c>
      <c r="BJ92" s="1" t="s">
        <v>8763</v>
      </c>
      <c r="BK92" s="1" t="s">
        <v>8764</v>
      </c>
      <c r="BL92" s="1" t="s">
        <v>8159</v>
      </c>
      <c r="BM92" s="1" t="s">
        <v>8160</v>
      </c>
      <c r="BN92" s="1" t="s">
        <v>601</v>
      </c>
      <c r="BO92" s="1" t="s">
        <v>8765</v>
      </c>
      <c r="BP92" s="1" t="s">
        <v>8082</v>
      </c>
      <c r="BQ92" s="1" t="s">
        <v>6540</v>
      </c>
      <c r="BR92" s="1"/>
      <c r="BS92" s="1"/>
      <c r="BT92" s="2">
        <v>46231.4363773148</v>
      </c>
      <c r="BU92" s="2">
        <v>46231.4451736111</v>
      </c>
      <c r="BV92" s="1" t="s">
        <v>602</v>
      </c>
      <c r="BW92" s="3">
        <v>48057</v>
      </c>
      <c r="BX92" s="1" t="s">
        <v>8766</v>
      </c>
      <c r="BY92" s="1" t="s">
        <v>602</v>
      </c>
      <c r="BZ92" s="1" t="s">
        <v>8050</v>
      </c>
      <c r="CB92" s="1" t="s">
        <v>93</v>
      </c>
      <c r="CC92" s="1">
        <v>0</v>
      </c>
      <c r="CD92" s="1"/>
      <c r="CE92" s="1">
        <v>0</v>
      </c>
      <c r="CG92" s="1">
        <v>0</v>
      </c>
      <c r="CH92" s="1"/>
      <c r="CI92" s="1"/>
      <c r="CL92" s="1" t="s">
        <v>8068</v>
      </c>
    </row>
    <row r="93" s="1" customFormat="1" spans="1:90">
      <c r="A93" s="1" t="s">
        <v>8132</v>
      </c>
      <c r="F93" s="1">
        <v>0</v>
      </c>
      <c r="K93" s="1">
        <v>101311</v>
      </c>
      <c r="L93" s="1" t="s">
        <v>23</v>
      </c>
      <c r="O93" s="2">
        <v>46231.4234027778</v>
      </c>
      <c r="P93" s="2">
        <v>46231</v>
      </c>
      <c r="Q93" s="1"/>
      <c r="R93" s="1" t="s">
        <v>8051</v>
      </c>
      <c r="S93" s="1" t="s">
        <v>8096</v>
      </c>
      <c r="T93" s="1" t="s">
        <v>8144</v>
      </c>
      <c r="U93" s="1" t="s">
        <v>8053</v>
      </c>
      <c r="V93" s="1" t="s">
        <v>23</v>
      </c>
      <c r="AB93" s="1" t="s">
        <v>8054</v>
      </c>
      <c r="AD93" s="1" t="s">
        <v>596</v>
      </c>
      <c r="AE93" s="1" t="s">
        <v>3321</v>
      </c>
      <c r="AF93" s="1" t="s">
        <v>8068</v>
      </c>
      <c r="AG93" s="3">
        <v>46231</v>
      </c>
      <c r="AI93" s="1" t="s">
        <v>8055</v>
      </c>
      <c r="AJ93" s="1">
        <v>433</v>
      </c>
      <c r="AK93" s="1">
        <v>2000</v>
      </c>
      <c r="AP93" s="2">
        <v>46231.4460648148</v>
      </c>
      <c r="AQ93" s="1" t="s">
        <v>8072</v>
      </c>
      <c r="AR93" s="3">
        <v>46230</v>
      </c>
      <c r="AS93" s="1">
        <v>15847082292</v>
      </c>
      <c r="AT93" s="1" t="s">
        <v>8056</v>
      </c>
      <c r="AU93" s="2">
        <v>46231</v>
      </c>
      <c r="AV93" s="1" t="s">
        <v>8767</v>
      </c>
      <c r="AW93" s="1" t="s">
        <v>8068</v>
      </c>
      <c r="AY93" s="1" t="s">
        <v>8696</v>
      </c>
      <c r="AZ93" s="1" t="s">
        <v>8147</v>
      </c>
      <c r="BA93" s="1" t="s">
        <v>8697</v>
      </c>
      <c r="BB93" s="1" t="s">
        <v>8768</v>
      </c>
      <c r="BC93" s="1" t="s">
        <v>448</v>
      </c>
      <c r="BD93" s="1" t="s">
        <v>417</v>
      </c>
      <c r="BE93" s="1" t="s">
        <v>8698</v>
      </c>
      <c r="BF93" s="1" t="s">
        <v>3903</v>
      </c>
      <c r="BG93" s="2">
        <v>46231.4238078704</v>
      </c>
      <c r="BH93" s="2">
        <v>46231.4234722222</v>
      </c>
      <c r="BL93" s="1" t="s">
        <v>8064</v>
      </c>
      <c r="BM93" s="1" t="s">
        <v>8151</v>
      </c>
      <c r="BN93" s="1" t="s">
        <v>601</v>
      </c>
      <c r="BO93" s="1" t="s">
        <v>8699</v>
      </c>
      <c r="BP93" s="1" t="s">
        <v>8082</v>
      </c>
      <c r="BQ93" s="1" t="s">
        <v>6540</v>
      </c>
      <c r="BR93" s="1"/>
      <c r="BS93" s="1"/>
      <c r="BT93" s="2">
        <v>46231.4244444444</v>
      </c>
      <c r="BU93" s="2">
        <v>46231.4461342593</v>
      </c>
      <c r="BV93" s="1" t="s">
        <v>818</v>
      </c>
      <c r="BW93" s="3">
        <v>48057</v>
      </c>
      <c r="BX93" s="1" t="s">
        <v>8140</v>
      </c>
      <c r="BY93" s="1" t="s">
        <v>818</v>
      </c>
      <c r="BZ93" s="1" t="s">
        <v>8050</v>
      </c>
      <c r="CB93" s="1" t="s">
        <v>48</v>
      </c>
      <c r="CC93" s="1">
        <v>0</v>
      </c>
      <c r="CE93" s="1">
        <v>0</v>
      </c>
      <c r="CL93" s="1" t="s">
        <v>8068</v>
      </c>
    </row>
    <row r="94" s="1" customFormat="1" spans="1:90">
      <c r="F94" s="1">
        <v>0</v>
      </c>
      <c r="K94" s="1">
        <v>101098</v>
      </c>
      <c r="L94" s="1" t="s">
        <v>27</v>
      </c>
      <c r="O94" s="2">
        <v>46230.513587963</v>
      </c>
      <c r="P94" s="2">
        <v>46231</v>
      </c>
      <c r="Q94" s="1" t="s">
        <v>8050</v>
      </c>
      <c r="R94" s="1" t="s">
        <v>8051</v>
      </c>
      <c r="T94" s="1" t="s">
        <v>8052</v>
      </c>
      <c r="U94" s="1" t="s">
        <v>8053</v>
      </c>
      <c r="V94" s="1" t="s">
        <v>27</v>
      </c>
      <c r="AB94" s="1" t="s">
        <v>8054</v>
      </c>
      <c r="AD94" s="1" t="s">
        <v>596</v>
      </c>
      <c r="AE94" s="1" t="s">
        <v>2574</v>
      </c>
      <c r="AF94" s="1"/>
      <c r="AG94" s="3">
        <v>46231</v>
      </c>
      <c r="AI94" s="1" t="s">
        <v>8071</v>
      </c>
      <c r="AJ94" s="1">
        <v>44</v>
      </c>
      <c r="AM94" s="1" t="s">
        <v>8068</v>
      </c>
      <c r="AP94" s="2">
        <v>46231.448287037</v>
      </c>
      <c r="AQ94" s="1"/>
      <c r="AR94" s="3">
        <v>46229</v>
      </c>
      <c r="AS94" s="1">
        <v>18920773506</v>
      </c>
      <c r="AT94" s="1" t="s">
        <v>8073</v>
      </c>
      <c r="AU94" s="2">
        <v>46231</v>
      </c>
      <c r="AV94" s="1" t="s">
        <v>8769</v>
      </c>
      <c r="AW94" s="1" t="s">
        <v>8068</v>
      </c>
      <c r="AY94" s="1" t="s">
        <v>8732</v>
      </c>
      <c r="AZ94" s="1" t="s">
        <v>8085</v>
      </c>
      <c r="BA94" s="1" t="s">
        <v>8733</v>
      </c>
      <c r="BB94" s="1" t="s">
        <v>8770</v>
      </c>
      <c r="BC94" s="1" t="s">
        <v>463</v>
      </c>
      <c r="BD94" s="1" t="s">
        <v>268</v>
      </c>
      <c r="BE94" s="1" t="s">
        <v>8735</v>
      </c>
      <c r="BF94" s="1" t="s">
        <v>8062</v>
      </c>
      <c r="BG94" s="2">
        <v>46231.4166666667</v>
      </c>
      <c r="BH94" s="2">
        <v>46230.5170138889</v>
      </c>
      <c r="BJ94" s="1" t="s">
        <v>8771</v>
      </c>
      <c r="BK94" s="1" t="s">
        <v>8772</v>
      </c>
      <c r="BL94" s="1" t="s">
        <v>8091</v>
      </c>
      <c r="BM94" s="1" t="s">
        <v>8092</v>
      </c>
      <c r="BN94" s="1" t="s">
        <v>601</v>
      </c>
      <c r="BO94" s="1" t="s">
        <v>8737</v>
      </c>
      <c r="BP94" s="1" t="s">
        <v>8082</v>
      </c>
      <c r="BQ94" s="1" t="s">
        <v>6540</v>
      </c>
      <c r="BT94" s="2">
        <v>46231.4284606481</v>
      </c>
      <c r="BU94" s="2">
        <v>46231.4483564815</v>
      </c>
      <c r="BV94" s="1" t="s">
        <v>591</v>
      </c>
      <c r="BW94" s="3">
        <v>48057</v>
      </c>
      <c r="BX94" s="1" t="s">
        <v>8773</v>
      </c>
      <c r="BY94" s="1" t="s">
        <v>597</v>
      </c>
      <c r="BZ94" s="1" t="s">
        <v>8050</v>
      </c>
      <c r="CB94" s="1" t="s">
        <v>125</v>
      </c>
      <c r="CC94" s="1">
        <v>0</v>
      </c>
      <c r="CE94" s="1">
        <v>0</v>
      </c>
      <c r="CG94" s="1">
        <v>0</v>
      </c>
      <c r="CL94" s="1" t="s">
        <v>8068</v>
      </c>
    </row>
    <row r="95" s="1" customFormat="1" spans="1:90">
      <c r="A95" s="1" t="s">
        <v>8774</v>
      </c>
      <c r="F95" s="1">
        <v>0</v>
      </c>
      <c r="K95" s="1">
        <v>101311</v>
      </c>
      <c r="L95" s="1" t="s">
        <v>23</v>
      </c>
      <c r="O95" s="2">
        <v>46229.7235763889</v>
      </c>
      <c r="P95" s="2">
        <v>46256.375</v>
      </c>
      <c r="Q95" s="1"/>
      <c r="R95" s="1" t="s">
        <v>8051</v>
      </c>
      <c r="T95" s="1" t="s">
        <v>8144</v>
      </c>
      <c r="U95" s="1" t="s">
        <v>8053</v>
      </c>
      <c r="V95" s="1" t="s">
        <v>23</v>
      </c>
      <c r="AB95" s="1" t="s">
        <v>8054</v>
      </c>
      <c r="AD95" s="1" t="s">
        <v>607</v>
      </c>
      <c r="AE95" s="1" t="s">
        <v>629</v>
      </c>
      <c r="AF95" s="1" t="s">
        <v>8068</v>
      </c>
      <c r="AG95" s="3">
        <v>46231</v>
      </c>
      <c r="AH95" s="1" t="s">
        <v>606</v>
      </c>
      <c r="AI95" s="1" t="s">
        <v>8071</v>
      </c>
      <c r="AJ95" s="1">
        <v>108</v>
      </c>
      <c r="AM95" s="1" t="s">
        <v>8068</v>
      </c>
      <c r="AN95" s="1"/>
      <c r="AO95" s="1">
        <v>4.5</v>
      </c>
      <c r="AP95" s="2">
        <v>46231.4483333333</v>
      </c>
      <c r="AQ95" s="1" t="s">
        <v>8106</v>
      </c>
      <c r="AR95" s="3">
        <v>46230</v>
      </c>
      <c r="AS95" s="1">
        <v>13304722469</v>
      </c>
      <c r="AT95" s="1" t="s">
        <v>8073</v>
      </c>
      <c r="AU95" s="2">
        <v>46256.375</v>
      </c>
      <c r="AV95" s="1" t="s">
        <v>8775</v>
      </c>
      <c r="AW95" s="1" t="s">
        <v>8068</v>
      </c>
      <c r="AY95" s="1" t="s">
        <v>8776</v>
      </c>
      <c r="AZ95" s="1" t="s">
        <v>8147</v>
      </c>
      <c r="BA95" s="1" t="s">
        <v>8777</v>
      </c>
      <c r="BB95" s="1" t="s">
        <v>4580</v>
      </c>
      <c r="BC95" s="1" t="s">
        <v>448</v>
      </c>
      <c r="BD95" s="1" t="s">
        <v>427</v>
      </c>
      <c r="BE95" s="1" t="s">
        <v>8778</v>
      </c>
      <c r="BF95" s="1" t="s">
        <v>3878</v>
      </c>
      <c r="BG95" s="2">
        <v>46231.375</v>
      </c>
      <c r="BH95" s="2">
        <v>46229.8877430556</v>
      </c>
      <c r="BJ95" s="1" t="s">
        <v>8779</v>
      </c>
      <c r="BL95" s="1" t="s">
        <v>8064</v>
      </c>
      <c r="BM95" s="1" t="s">
        <v>8780</v>
      </c>
      <c r="BN95" s="1" t="s">
        <v>601</v>
      </c>
      <c r="BO95" s="1" t="s">
        <v>8781</v>
      </c>
      <c r="BP95" s="1" t="s">
        <v>8067</v>
      </c>
      <c r="BQ95" s="1" t="s">
        <v>6540</v>
      </c>
      <c r="BT95" s="2">
        <v>46231.4321180556</v>
      </c>
      <c r="BU95" s="2">
        <v>46231.4484375</v>
      </c>
      <c r="BV95" s="1" t="s">
        <v>591</v>
      </c>
      <c r="BW95" s="3">
        <v>48057</v>
      </c>
      <c r="BX95" s="1" t="s">
        <v>8483</v>
      </c>
      <c r="BY95" s="1" t="s">
        <v>597</v>
      </c>
      <c r="BZ95" s="1" t="s">
        <v>8050</v>
      </c>
      <c r="CB95" s="1" t="s">
        <v>55</v>
      </c>
      <c r="CC95" s="1">
        <v>50</v>
      </c>
      <c r="CD95" s="1"/>
      <c r="CE95" s="1">
        <v>50</v>
      </c>
      <c r="CF95" s="1" t="s">
        <v>8782</v>
      </c>
      <c r="CG95" s="1">
        <v>35</v>
      </c>
      <c r="CH95" s="1"/>
      <c r="CI95" s="1"/>
      <c r="CJ95" s="1" t="s">
        <v>622</v>
      </c>
      <c r="CK95" s="2">
        <v>46232.6519791667</v>
      </c>
      <c r="CL95" s="1" t="s">
        <v>8068</v>
      </c>
    </row>
    <row r="96" s="1" customFormat="1" spans="1:90">
      <c r="A96" s="1" t="s">
        <v>8783</v>
      </c>
      <c r="F96" s="1">
        <v>0</v>
      </c>
      <c r="K96" s="1">
        <v>101042</v>
      </c>
      <c r="L96" s="1" t="s">
        <v>25</v>
      </c>
      <c r="O96" s="2">
        <v>46230.383912037</v>
      </c>
      <c r="P96" s="2">
        <v>46230</v>
      </c>
      <c r="Q96" s="1" t="s">
        <v>8050</v>
      </c>
      <c r="R96" s="1" t="s">
        <v>8051</v>
      </c>
      <c r="S96" s="1"/>
      <c r="T96" s="1" t="s">
        <v>8052</v>
      </c>
      <c r="U96" s="1" t="s">
        <v>8053</v>
      </c>
      <c r="V96" s="1" t="s">
        <v>25</v>
      </c>
      <c r="AB96" s="1" t="s">
        <v>8054</v>
      </c>
      <c r="AD96" s="1" t="s">
        <v>607</v>
      </c>
      <c r="AE96" s="1" t="s">
        <v>2609</v>
      </c>
      <c r="AF96" s="1" t="s">
        <v>8068</v>
      </c>
      <c r="AG96" s="3">
        <v>46218</v>
      </c>
      <c r="AH96" s="1" t="s">
        <v>606</v>
      </c>
      <c r="AI96" s="1" t="s">
        <v>8055</v>
      </c>
      <c r="AJ96" s="1">
        <v>235</v>
      </c>
      <c r="AM96" s="1" t="s">
        <v>8050</v>
      </c>
      <c r="AO96" s="1">
        <v>3.8</v>
      </c>
      <c r="AP96" s="2">
        <v>46231.4468402778</v>
      </c>
      <c r="AQ96" s="1" t="s">
        <v>8072</v>
      </c>
      <c r="AR96" s="3">
        <v>46217</v>
      </c>
      <c r="AS96" s="1">
        <v>18119428990</v>
      </c>
      <c r="AT96" s="1" t="s">
        <v>8346</v>
      </c>
      <c r="AU96" s="2">
        <v>46230</v>
      </c>
      <c r="AV96" s="1" t="s">
        <v>8784</v>
      </c>
      <c r="AW96" s="1" t="s">
        <v>8068</v>
      </c>
      <c r="AY96" s="1" t="s">
        <v>8785</v>
      </c>
      <c r="AZ96" s="1" t="s">
        <v>8155</v>
      </c>
      <c r="BA96" s="1" t="s">
        <v>8786</v>
      </c>
      <c r="BB96" s="1" t="s">
        <v>2655</v>
      </c>
      <c r="BC96" s="1" t="s">
        <v>463</v>
      </c>
      <c r="BD96" s="1" t="s">
        <v>353</v>
      </c>
      <c r="BE96" s="1" t="s">
        <v>8787</v>
      </c>
      <c r="BF96" s="1" t="s">
        <v>793</v>
      </c>
      <c r="BG96" s="2">
        <v>46231</v>
      </c>
      <c r="BH96" s="2">
        <v>46230.3840162037</v>
      </c>
      <c r="BJ96" s="1" t="s">
        <v>8788</v>
      </c>
      <c r="BL96" s="1" t="s">
        <v>8159</v>
      </c>
      <c r="BM96" s="1" t="s">
        <v>8789</v>
      </c>
      <c r="BN96" s="1" t="s">
        <v>601</v>
      </c>
      <c r="BO96" s="1" t="s">
        <v>8790</v>
      </c>
      <c r="BP96" s="1" t="s">
        <v>8082</v>
      </c>
      <c r="BQ96" s="1" t="s">
        <v>6540</v>
      </c>
      <c r="BT96" s="2">
        <v>46231.4455439815</v>
      </c>
      <c r="BU96" s="2">
        <v>46231.4496296296</v>
      </c>
      <c r="BV96" s="1" t="s">
        <v>591</v>
      </c>
      <c r="BW96" s="3">
        <v>48044</v>
      </c>
      <c r="BX96" s="1" t="s">
        <v>8791</v>
      </c>
      <c r="BY96" s="1" t="s">
        <v>597</v>
      </c>
      <c r="BZ96" s="1" t="s">
        <v>8050</v>
      </c>
      <c r="CB96" s="1" t="s">
        <v>93</v>
      </c>
      <c r="CC96" s="1">
        <v>50</v>
      </c>
      <c r="CD96" s="1" t="s">
        <v>8792</v>
      </c>
      <c r="CE96" s="1">
        <v>50</v>
      </c>
      <c r="CF96" s="1" t="s">
        <v>8793</v>
      </c>
      <c r="CG96" s="1">
        <v>35</v>
      </c>
      <c r="CH96" s="1" t="s">
        <v>622</v>
      </c>
      <c r="CI96" s="2">
        <v>46235.4231944444</v>
      </c>
      <c r="CJ96" s="1" t="s">
        <v>622</v>
      </c>
      <c r="CK96" s="2">
        <v>46235.4261574074</v>
      </c>
      <c r="CL96" s="1" t="s">
        <v>8068</v>
      </c>
    </row>
    <row r="97" s="1" customFormat="1" spans="1:90">
      <c r="A97" s="1" t="s">
        <v>8794</v>
      </c>
      <c r="F97" s="1">
        <v>0</v>
      </c>
      <c r="K97" s="1">
        <v>101325</v>
      </c>
      <c r="L97" s="1" t="s">
        <v>24</v>
      </c>
      <c r="M97" s="1"/>
      <c r="O97" s="2">
        <v>46230.4742361111</v>
      </c>
      <c r="P97" s="2">
        <v>46231</v>
      </c>
      <c r="Q97" s="1" t="s">
        <v>8050</v>
      </c>
      <c r="R97" s="1" t="s">
        <v>8051</v>
      </c>
      <c r="S97" s="1" t="s">
        <v>8096</v>
      </c>
      <c r="T97" s="1" t="s">
        <v>8052</v>
      </c>
      <c r="U97" s="1" t="s">
        <v>8053</v>
      </c>
      <c r="V97" s="1" t="s">
        <v>24</v>
      </c>
      <c r="AB97" s="1" t="s">
        <v>8054</v>
      </c>
      <c r="AD97" s="1" t="s">
        <v>607</v>
      </c>
      <c r="AE97" s="1" t="s">
        <v>3566</v>
      </c>
      <c r="AF97" s="1" t="s">
        <v>8068</v>
      </c>
      <c r="AG97" s="3">
        <v>46001</v>
      </c>
      <c r="AH97" s="1" t="s">
        <v>606</v>
      </c>
      <c r="AI97" s="1" t="s">
        <v>8071</v>
      </c>
      <c r="AJ97" s="1">
        <v>169</v>
      </c>
      <c r="AK97" s="1">
        <v>2000</v>
      </c>
      <c r="AP97" s="2">
        <v>46231.4501041667</v>
      </c>
      <c r="AQ97" s="1" t="s">
        <v>8072</v>
      </c>
      <c r="AR97" s="3">
        <v>45993</v>
      </c>
      <c r="AS97" s="1">
        <v>15754877838</v>
      </c>
      <c r="AT97" s="1" t="s">
        <v>8073</v>
      </c>
      <c r="AU97" s="2">
        <v>46231</v>
      </c>
      <c r="AV97" s="1" t="s">
        <v>8795</v>
      </c>
      <c r="AW97" s="1" t="s">
        <v>8068</v>
      </c>
      <c r="AY97" s="1" t="s">
        <v>8796</v>
      </c>
      <c r="AZ97" s="1" t="s">
        <v>8058</v>
      </c>
      <c r="BA97" s="1" t="s">
        <v>8797</v>
      </c>
      <c r="BB97" s="1" t="s">
        <v>6539</v>
      </c>
      <c r="BC97" s="1" t="s">
        <v>489</v>
      </c>
      <c r="BD97" s="1" t="s">
        <v>386</v>
      </c>
      <c r="BE97" s="1" t="s">
        <v>8798</v>
      </c>
      <c r="BF97" s="1" t="s">
        <v>3903</v>
      </c>
      <c r="BG97" s="2">
        <v>46231.4166666667</v>
      </c>
      <c r="BH97" s="2">
        <v>46230.4906597222</v>
      </c>
      <c r="BL97" s="1" t="s">
        <v>8064</v>
      </c>
      <c r="BM97" s="1" t="s">
        <v>8129</v>
      </c>
      <c r="BN97" s="1" t="s">
        <v>601</v>
      </c>
      <c r="BO97" s="1" t="s">
        <v>6538</v>
      </c>
      <c r="BP97" s="1" t="s">
        <v>8082</v>
      </c>
      <c r="BQ97" s="1" t="s">
        <v>6540</v>
      </c>
      <c r="BT97" s="2">
        <v>46231.410462963</v>
      </c>
      <c r="BU97" s="2">
        <v>46231.4502199074</v>
      </c>
      <c r="BV97" s="1" t="s">
        <v>818</v>
      </c>
      <c r="BW97" s="3">
        <v>47827</v>
      </c>
      <c r="BX97" s="1" t="s">
        <v>8324</v>
      </c>
      <c r="BY97" s="1" t="s">
        <v>818</v>
      </c>
      <c r="BZ97" s="1" t="s">
        <v>8050</v>
      </c>
      <c r="CB97" s="1" t="s">
        <v>61</v>
      </c>
      <c r="CC97" s="1">
        <v>90</v>
      </c>
      <c r="CE97" s="1">
        <v>90</v>
      </c>
      <c r="CG97" s="1">
        <v>0</v>
      </c>
      <c r="CL97" s="1" t="s">
        <v>8068</v>
      </c>
    </row>
    <row r="98" s="1" customFormat="1" spans="1:90">
      <c r="C98" s="1" t="s">
        <v>8799</v>
      </c>
      <c r="K98" s="1">
        <v>101110</v>
      </c>
      <c r="L98" s="1" t="s">
        <v>28</v>
      </c>
      <c r="O98" s="2">
        <v>46230.5401851852</v>
      </c>
      <c r="P98" s="2">
        <v>46230</v>
      </c>
      <c r="Q98" s="1" t="s">
        <v>8050</v>
      </c>
      <c r="R98" s="1" t="s">
        <v>8051</v>
      </c>
      <c r="S98" s="1"/>
      <c r="T98" s="1" t="s">
        <v>8052</v>
      </c>
      <c r="U98" s="1" t="s">
        <v>8053</v>
      </c>
      <c r="V98" s="1" t="s">
        <v>28</v>
      </c>
      <c r="AB98" s="1" t="s">
        <v>8054</v>
      </c>
      <c r="AD98" s="1" t="s">
        <v>596</v>
      </c>
      <c r="AE98" s="1" t="s">
        <v>885</v>
      </c>
      <c r="AF98" s="1" t="s">
        <v>8068</v>
      </c>
      <c r="AG98" s="1"/>
      <c r="AI98" s="1" t="s">
        <v>8055</v>
      </c>
      <c r="AJ98" s="1"/>
      <c r="AP98" s="2">
        <v>46231.4514236111</v>
      </c>
      <c r="AQ98" s="1" t="s">
        <v>8072</v>
      </c>
      <c r="AR98" s="3">
        <v>46030</v>
      </c>
      <c r="AS98" s="1">
        <v>13369022205</v>
      </c>
      <c r="AT98" s="1"/>
      <c r="AU98" s="2">
        <v>46230</v>
      </c>
      <c r="AV98" s="1" t="s">
        <v>8800</v>
      </c>
      <c r="AW98" s="1" t="s">
        <v>8050</v>
      </c>
      <c r="AY98" s="1" t="s">
        <v>8801</v>
      </c>
      <c r="AZ98" s="1" t="s">
        <v>8802</v>
      </c>
      <c r="BA98" s="1" t="s">
        <v>8803</v>
      </c>
      <c r="BB98" s="1" t="s">
        <v>8804</v>
      </c>
      <c r="BC98" s="1" t="s">
        <v>478</v>
      </c>
      <c r="BD98" s="1" t="s">
        <v>208</v>
      </c>
      <c r="BE98" s="1" t="s">
        <v>8805</v>
      </c>
      <c r="BF98" s="1" t="s">
        <v>6225</v>
      </c>
      <c r="BG98" s="2">
        <v>46231.6312384259</v>
      </c>
      <c r="BH98" s="2">
        <v>46230.8135648148</v>
      </c>
      <c r="BK98" s="1" t="s">
        <v>8799</v>
      </c>
      <c r="BL98" s="1" t="s">
        <v>8464</v>
      </c>
      <c r="BM98" s="1" t="s">
        <v>8806</v>
      </c>
      <c r="BN98" s="1" t="s">
        <v>590</v>
      </c>
      <c r="BO98" s="1" t="s">
        <v>8807</v>
      </c>
      <c r="BP98" s="1" t="s">
        <v>8067</v>
      </c>
      <c r="BQ98" s="1" t="s">
        <v>6540</v>
      </c>
      <c r="BU98" s="2">
        <v>46231.4514236111</v>
      </c>
      <c r="BV98" s="1" t="s">
        <v>1135</v>
      </c>
      <c r="BW98" s="1"/>
      <c r="BX98" s="1" t="s">
        <v>8808</v>
      </c>
      <c r="BY98" s="1" t="s">
        <v>1150</v>
      </c>
      <c r="BZ98" s="1" t="s">
        <v>8050</v>
      </c>
      <c r="CB98" s="1" t="s">
        <v>138</v>
      </c>
      <c r="CC98" s="1">
        <v>0</v>
      </c>
      <c r="CE98" s="1">
        <v>0</v>
      </c>
      <c r="CG98" s="1">
        <v>0</v>
      </c>
      <c r="CL98" s="1" t="s">
        <v>8068</v>
      </c>
    </row>
    <row r="99" s="1" customFormat="1" spans="1:90">
      <c r="F99" s="1">
        <v>0</v>
      </c>
      <c r="K99" s="1">
        <v>101110</v>
      </c>
      <c r="L99" s="1" t="s">
        <v>28</v>
      </c>
      <c r="O99" s="2">
        <v>46230.6605555556</v>
      </c>
      <c r="P99" s="2">
        <v>46231.4166666667</v>
      </c>
      <c r="Q99" s="1" t="s">
        <v>8050</v>
      </c>
      <c r="R99" s="1" t="s">
        <v>8051</v>
      </c>
      <c r="T99" s="1" t="s">
        <v>8052</v>
      </c>
      <c r="U99" s="1" t="s">
        <v>8053</v>
      </c>
      <c r="V99" s="1" t="s">
        <v>28</v>
      </c>
      <c r="AB99" s="1" t="s">
        <v>8054</v>
      </c>
      <c r="AD99" s="1" t="s">
        <v>607</v>
      </c>
      <c r="AE99" s="1" t="s">
        <v>617</v>
      </c>
      <c r="AF99" s="1" t="s">
        <v>8068</v>
      </c>
      <c r="AG99" s="3">
        <v>46081</v>
      </c>
      <c r="AH99" s="1" t="s">
        <v>606</v>
      </c>
      <c r="AI99" s="1" t="s">
        <v>8071</v>
      </c>
      <c r="AJ99" s="1">
        <v>631</v>
      </c>
      <c r="AP99" s="2">
        <v>46231.4516087963</v>
      </c>
      <c r="AQ99" s="1" t="s">
        <v>8809</v>
      </c>
      <c r="AR99" s="3">
        <v>46080</v>
      </c>
      <c r="AS99" s="1">
        <v>18160631118</v>
      </c>
      <c r="AT99" s="1"/>
      <c r="AU99" s="2">
        <v>46231.4166666667</v>
      </c>
      <c r="AV99" s="1" t="s">
        <v>8810</v>
      </c>
      <c r="AW99" s="1" t="s">
        <v>8068</v>
      </c>
      <c r="AY99" s="1" t="s">
        <v>8811</v>
      </c>
      <c r="AZ99" s="1" t="s">
        <v>8460</v>
      </c>
      <c r="BA99" s="1" t="s">
        <v>8812</v>
      </c>
      <c r="BB99" s="1" t="s">
        <v>6288</v>
      </c>
      <c r="BC99" s="1" t="s">
        <v>478</v>
      </c>
      <c r="BD99" s="1" t="s">
        <v>177</v>
      </c>
      <c r="BE99" s="1" t="s">
        <v>8813</v>
      </c>
      <c r="BF99" s="1" t="s">
        <v>3868</v>
      </c>
      <c r="BG99" s="2">
        <v>46231.4166666667</v>
      </c>
      <c r="BH99" s="2">
        <v>46230.6630671296</v>
      </c>
      <c r="BL99" s="1" t="s">
        <v>8464</v>
      </c>
      <c r="BM99" s="1" t="s">
        <v>8465</v>
      </c>
      <c r="BN99" s="1" t="s">
        <v>590</v>
      </c>
      <c r="BO99" s="1" t="s">
        <v>8814</v>
      </c>
      <c r="BP99" s="1" t="s">
        <v>8082</v>
      </c>
      <c r="BQ99" s="1" t="s">
        <v>6540</v>
      </c>
      <c r="BR99" s="1" t="s">
        <v>8815</v>
      </c>
      <c r="BS99" s="1" t="s">
        <v>8816</v>
      </c>
      <c r="BT99" s="2">
        <v>46231.4159606481</v>
      </c>
      <c r="BU99" s="2">
        <v>46231.451724537</v>
      </c>
      <c r="BV99" s="1" t="s">
        <v>591</v>
      </c>
      <c r="BW99" s="3">
        <v>47907</v>
      </c>
      <c r="BX99" s="1" t="s">
        <v>8817</v>
      </c>
      <c r="BY99" s="1" t="s">
        <v>628</v>
      </c>
      <c r="BZ99" s="1" t="s">
        <v>8050</v>
      </c>
      <c r="CB99" s="1" t="s">
        <v>133</v>
      </c>
      <c r="CC99" s="1">
        <v>180</v>
      </c>
      <c r="CE99" s="1">
        <v>180</v>
      </c>
      <c r="CG99" s="1">
        <v>100</v>
      </c>
      <c r="CL99" s="1" t="s">
        <v>8068</v>
      </c>
    </row>
    <row r="100" s="1" customFormat="1" spans="1:90">
      <c r="C100" s="1">
        <v>1</v>
      </c>
      <c r="F100" s="1">
        <v>0</v>
      </c>
      <c r="K100" s="1">
        <v>101073</v>
      </c>
      <c r="L100" s="1" t="s">
        <v>26</v>
      </c>
      <c r="O100" s="2">
        <v>46222.8597800926</v>
      </c>
      <c r="P100" s="2">
        <v>46230</v>
      </c>
      <c r="Q100" s="1" t="s">
        <v>8050</v>
      </c>
      <c r="R100" s="1" t="s">
        <v>8051</v>
      </c>
      <c r="S100" s="1"/>
      <c r="T100" s="1" t="s">
        <v>8052</v>
      </c>
      <c r="U100" s="1" t="s">
        <v>8053</v>
      </c>
      <c r="V100" s="1" t="s">
        <v>26</v>
      </c>
      <c r="AB100" s="1" t="s">
        <v>8054</v>
      </c>
      <c r="AD100" s="1" t="s">
        <v>596</v>
      </c>
      <c r="AE100" s="1" t="s">
        <v>1947</v>
      </c>
      <c r="AF100" s="1"/>
      <c r="AG100" s="1"/>
      <c r="AH100" s="1"/>
      <c r="AI100" s="1" t="s">
        <v>8071</v>
      </c>
      <c r="AJ100" s="1">
        <v>265</v>
      </c>
      <c r="AP100" s="2">
        <v>46231.4531828704</v>
      </c>
      <c r="AQ100" s="1"/>
      <c r="AR100" s="1"/>
      <c r="AS100" s="1">
        <v>18209517397</v>
      </c>
      <c r="AT100" s="1"/>
      <c r="AU100" s="2">
        <v>46230</v>
      </c>
      <c r="AV100" s="1"/>
      <c r="AW100" s="1" t="s">
        <v>8050</v>
      </c>
      <c r="AY100" s="1" t="s">
        <v>8818</v>
      </c>
      <c r="AZ100" s="1" t="s">
        <v>8108</v>
      </c>
      <c r="BA100" s="1" t="s">
        <v>8819</v>
      </c>
      <c r="BB100" s="1" t="s">
        <v>8820</v>
      </c>
      <c r="BC100" s="1" t="s">
        <v>496</v>
      </c>
      <c r="BD100" s="1" t="s">
        <v>288</v>
      </c>
      <c r="BE100" s="1" t="s">
        <v>8821</v>
      </c>
      <c r="BF100" s="1" t="s">
        <v>8062</v>
      </c>
      <c r="BG100" s="2">
        <v>46231.4166666667</v>
      </c>
      <c r="BH100" s="2">
        <v>46223.2965972222</v>
      </c>
      <c r="BJ100" s="1" t="s">
        <v>8822</v>
      </c>
      <c r="BK100" s="1" t="s">
        <v>8823</v>
      </c>
      <c r="BL100" s="1" t="s">
        <v>8115</v>
      </c>
      <c r="BM100" s="1" t="s">
        <v>8116</v>
      </c>
      <c r="BN100" s="1" t="s">
        <v>601</v>
      </c>
      <c r="BO100" s="1" t="s">
        <v>8824</v>
      </c>
      <c r="BP100" s="1" t="s">
        <v>8067</v>
      </c>
      <c r="BQ100" s="1" t="s">
        <v>6540</v>
      </c>
      <c r="BT100" s="2">
        <v>46231.421724537</v>
      </c>
      <c r="BU100" s="2">
        <v>46231.4532638889</v>
      </c>
      <c r="BV100" s="1" t="s">
        <v>621</v>
      </c>
      <c r="BW100" s="1"/>
      <c r="BX100" s="1" t="s">
        <v>8731</v>
      </c>
      <c r="BY100" s="1" t="s">
        <v>917</v>
      </c>
      <c r="BZ100" s="1" t="s">
        <v>8050</v>
      </c>
      <c r="CB100" s="1" t="s">
        <v>110</v>
      </c>
      <c r="CC100" s="1">
        <v>0</v>
      </c>
      <c r="CE100" s="1">
        <v>0</v>
      </c>
      <c r="CL100" s="1" t="s">
        <v>8068</v>
      </c>
    </row>
    <row r="101" s="1" customFormat="1" spans="1:90">
      <c r="A101" s="1" t="s">
        <v>8262</v>
      </c>
      <c r="F101" s="1">
        <v>0</v>
      </c>
      <c r="K101" s="1">
        <v>101311</v>
      </c>
      <c r="L101" s="1" t="s">
        <v>23</v>
      </c>
      <c r="M101" s="1"/>
      <c r="O101" s="2">
        <v>46230.5472800926</v>
      </c>
      <c r="P101" s="2">
        <v>46231</v>
      </c>
      <c r="Q101" s="1" t="s">
        <v>8050</v>
      </c>
      <c r="R101" s="1" t="s">
        <v>8051</v>
      </c>
      <c r="T101" s="1" t="s">
        <v>8144</v>
      </c>
      <c r="U101" s="1" t="s">
        <v>8053</v>
      </c>
      <c r="V101" s="1" t="s">
        <v>23</v>
      </c>
      <c r="AB101" s="1" t="s">
        <v>8054</v>
      </c>
      <c r="AD101" s="1" t="s">
        <v>596</v>
      </c>
      <c r="AE101" s="1" t="s">
        <v>712</v>
      </c>
      <c r="AF101" s="1" t="s">
        <v>8068</v>
      </c>
      <c r="AG101" s="3">
        <v>46227</v>
      </c>
      <c r="AI101" s="1" t="s">
        <v>8071</v>
      </c>
      <c r="AJ101" s="1">
        <v>424</v>
      </c>
      <c r="AM101" s="1" t="s">
        <v>8068</v>
      </c>
      <c r="AO101" s="1">
        <v>5.1</v>
      </c>
      <c r="AP101" s="2">
        <v>46231.4534953704</v>
      </c>
      <c r="AQ101" s="1" t="s">
        <v>8072</v>
      </c>
      <c r="AR101" s="3">
        <v>46188</v>
      </c>
      <c r="AS101" s="1">
        <v>15848865626</v>
      </c>
      <c r="AT101" s="1" t="s">
        <v>8346</v>
      </c>
      <c r="AU101" s="2">
        <v>46231</v>
      </c>
      <c r="AV101" s="1" t="s">
        <v>8825</v>
      </c>
      <c r="AW101" s="1" t="s">
        <v>8068</v>
      </c>
      <c r="AY101" s="1" t="s">
        <v>8826</v>
      </c>
      <c r="AZ101" s="1" t="s">
        <v>8147</v>
      </c>
      <c r="BA101" s="1" t="s">
        <v>8827</v>
      </c>
      <c r="BB101" s="1" t="s">
        <v>8828</v>
      </c>
      <c r="BC101" s="1" t="s">
        <v>448</v>
      </c>
      <c r="BD101" s="1" t="s">
        <v>424</v>
      </c>
      <c r="BE101" s="1" t="s">
        <v>8829</v>
      </c>
      <c r="BF101" s="1" t="s">
        <v>3878</v>
      </c>
      <c r="BG101" s="2">
        <v>46231.75</v>
      </c>
      <c r="BH101" s="2">
        <v>46230.5807175926</v>
      </c>
      <c r="BJ101" s="1" t="s">
        <v>8830</v>
      </c>
      <c r="BK101" s="1"/>
      <c r="BL101" s="1" t="s">
        <v>8064</v>
      </c>
      <c r="BM101" s="1" t="s">
        <v>8831</v>
      </c>
      <c r="BN101" s="1" t="s">
        <v>601</v>
      </c>
      <c r="BO101" s="1" t="s">
        <v>8832</v>
      </c>
      <c r="BP101" s="1" t="s">
        <v>8082</v>
      </c>
      <c r="BQ101" s="1" t="s">
        <v>6540</v>
      </c>
      <c r="BT101" s="2">
        <v>46231.4529513889</v>
      </c>
      <c r="BU101" s="2">
        <v>46231.453587963</v>
      </c>
      <c r="BV101" s="1" t="s">
        <v>591</v>
      </c>
      <c r="BW101" s="3">
        <v>48053</v>
      </c>
      <c r="BX101" s="1" t="s">
        <v>8586</v>
      </c>
      <c r="BY101" s="1" t="s">
        <v>597</v>
      </c>
      <c r="BZ101" s="1" t="s">
        <v>8050</v>
      </c>
      <c r="CB101" s="1" t="s">
        <v>53</v>
      </c>
      <c r="CC101" s="1">
        <v>0</v>
      </c>
      <c r="CE101" s="1">
        <v>0</v>
      </c>
      <c r="CG101" s="1">
        <v>0</v>
      </c>
      <c r="CL101" s="1" t="s">
        <v>8068</v>
      </c>
    </row>
    <row r="102" s="1" customFormat="1" spans="1:90">
      <c r="A102" s="1" t="s">
        <v>8833</v>
      </c>
      <c r="F102" s="1">
        <v>0</v>
      </c>
      <c r="K102" s="1">
        <v>101110</v>
      </c>
      <c r="L102" s="1" t="s">
        <v>28</v>
      </c>
      <c r="O102" s="2">
        <v>46230.6912037037</v>
      </c>
      <c r="P102" s="2">
        <v>46231</v>
      </c>
      <c r="Q102" s="1"/>
      <c r="R102" s="1" t="s">
        <v>8051</v>
      </c>
      <c r="S102" s="1"/>
      <c r="T102" s="1" t="s">
        <v>8052</v>
      </c>
      <c r="U102" s="1" t="s">
        <v>8053</v>
      </c>
      <c r="V102" s="1" t="s">
        <v>28</v>
      </c>
      <c r="AB102" s="1" t="s">
        <v>8054</v>
      </c>
      <c r="AD102" s="1" t="s">
        <v>596</v>
      </c>
      <c r="AE102" s="1" t="s">
        <v>906</v>
      </c>
      <c r="AF102" s="1" t="s">
        <v>8068</v>
      </c>
      <c r="AG102" s="3">
        <v>46230</v>
      </c>
      <c r="AI102" s="1" t="s">
        <v>8071</v>
      </c>
      <c r="AJ102" s="4">
        <v>1051</v>
      </c>
      <c r="AP102" s="2">
        <v>46231.4543055556</v>
      </c>
      <c r="AQ102" s="1" t="s">
        <v>8072</v>
      </c>
      <c r="AR102" s="3">
        <v>46230</v>
      </c>
      <c r="AS102" s="1">
        <v>18399666807</v>
      </c>
      <c r="AT102" s="1" t="s">
        <v>8056</v>
      </c>
      <c r="AU102" s="2">
        <v>46231</v>
      </c>
      <c r="AV102" s="1" t="s">
        <v>8834</v>
      </c>
      <c r="AW102" s="1" t="s">
        <v>8068</v>
      </c>
      <c r="AY102" s="1" t="s">
        <v>8835</v>
      </c>
      <c r="AZ102" s="1" t="s">
        <v>8460</v>
      </c>
      <c r="BA102" s="1" t="s">
        <v>8836</v>
      </c>
      <c r="BB102" s="1" t="s">
        <v>8837</v>
      </c>
      <c r="BC102" s="1" t="s">
        <v>478</v>
      </c>
      <c r="BD102" s="1" t="s">
        <v>164</v>
      </c>
      <c r="BE102" s="1" t="s">
        <v>8838</v>
      </c>
      <c r="BF102" s="1" t="s">
        <v>8062</v>
      </c>
      <c r="BG102" s="2">
        <v>46231</v>
      </c>
      <c r="BH102" s="2">
        <v>46230.6967592593</v>
      </c>
      <c r="BJ102" s="1">
        <v>19390119889</v>
      </c>
      <c r="BL102" s="1" t="s">
        <v>8464</v>
      </c>
      <c r="BM102" s="1" t="s">
        <v>8654</v>
      </c>
      <c r="BN102" s="1" t="s">
        <v>601</v>
      </c>
      <c r="BO102" s="1" t="s">
        <v>8839</v>
      </c>
      <c r="BP102" s="1" t="s">
        <v>8082</v>
      </c>
      <c r="BQ102" s="1" t="s">
        <v>6540</v>
      </c>
      <c r="BT102" s="2">
        <v>46231.4533680556</v>
      </c>
      <c r="BU102" s="2">
        <v>46231.4545138889</v>
      </c>
      <c r="BV102" s="1" t="s">
        <v>621</v>
      </c>
      <c r="BW102" s="3">
        <v>48056</v>
      </c>
      <c r="BX102" s="1" t="s">
        <v>8833</v>
      </c>
      <c r="BY102" s="1" t="s">
        <v>621</v>
      </c>
      <c r="BZ102" s="1" t="s">
        <v>8050</v>
      </c>
      <c r="CB102" s="1" t="s">
        <v>129</v>
      </c>
      <c r="CC102" s="1">
        <v>0</v>
      </c>
      <c r="CE102" s="1">
        <v>0</v>
      </c>
      <c r="CG102" s="1">
        <v>0</v>
      </c>
      <c r="CL102" s="1" t="s">
        <v>8068</v>
      </c>
    </row>
    <row r="103" s="1" customFormat="1" spans="1:90">
      <c r="A103" s="1" t="s">
        <v>621</v>
      </c>
      <c r="F103" s="1">
        <v>0</v>
      </c>
      <c r="K103" s="1">
        <v>101110</v>
      </c>
      <c r="L103" s="1" t="s">
        <v>28</v>
      </c>
      <c r="M103" s="1" t="s">
        <v>8106</v>
      </c>
      <c r="O103" s="2">
        <v>46230.6908449074</v>
      </c>
      <c r="P103" s="2">
        <v>46231.4583333333</v>
      </c>
      <c r="Q103" s="1"/>
      <c r="R103" s="1" t="s">
        <v>8051</v>
      </c>
      <c r="T103" s="1" t="s">
        <v>8052</v>
      </c>
      <c r="U103" s="1" t="s">
        <v>8840</v>
      </c>
      <c r="V103" s="1" t="s">
        <v>28</v>
      </c>
      <c r="AB103" s="1" t="s">
        <v>8054</v>
      </c>
      <c r="AD103" s="1" t="s">
        <v>596</v>
      </c>
      <c r="AE103" s="1" t="s">
        <v>885</v>
      </c>
      <c r="AI103" s="1" t="s">
        <v>8071</v>
      </c>
      <c r="AJ103" s="1">
        <v>379</v>
      </c>
      <c r="AP103" s="2">
        <v>46231.4536458333</v>
      </c>
      <c r="AQ103" s="1"/>
      <c r="AR103" s="1"/>
      <c r="AS103" s="1">
        <v>13369022205</v>
      </c>
      <c r="AT103" s="1" t="s">
        <v>8346</v>
      </c>
      <c r="AU103" s="2">
        <v>46231.4583333333</v>
      </c>
      <c r="AV103" s="1"/>
      <c r="AW103" s="1" t="s">
        <v>8050</v>
      </c>
      <c r="AY103" s="1" t="s">
        <v>8841</v>
      </c>
      <c r="AZ103" s="1" t="s">
        <v>8802</v>
      </c>
      <c r="BA103" s="1" t="s">
        <v>8842</v>
      </c>
      <c r="BB103" s="1" t="s">
        <v>8843</v>
      </c>
      <c r="BC103" s="1" t="s">
        <v>478</v>
      </c>
      <c r="BD103" s="1" t="s">
        <v>208</v>
      </c>
      <c r="BE103" s="1" t="s">
        <v>8844</v>
      </c>
      <c r="BF103" s="1" t="s">
        <v>8062</v>
      </c>
      <c r="BG103" s="2">
        <v>46231.4583333333</v>
      </c>
      <c r="BH103" s="2">
        <v>46230.8321527778</v>
      </c>
      <c r="BK103" s="1" t="s">
        <v>8845</v>
      </c>
      <c r="BL103" s="1" t="s">
        <v>8464</v>
      </c>
      <c r="BM103" s="1" t="s">
        <v>8806</v>
      </c>
      <c r="BN103" s="1" t="s">
        <v>601</v>
      </c>
      <c r="BO103" s="1" t="s">
        <v>8846</v>
      </c>
      <c r="BP103" s="1" t="s">
        <v>8082</v>
      </c>
      <c r="BQ103" s="1" t="s">
        <v>6540</v>
      </c>
      <c r="BT103" s="2">
        <v>46231.4487152778</v>
      </c>
      <c r="BU103" s="2">
        <v>46231.4547453704</v>
      </c>
      <c r="BV103" s="1" t="s">
        <v>621</v>
      </c>
      <c r="BW103" s="1"/>
      <c r="BX103" s="1"/>
      <c r="BY103" s="1"/>
      <c r="BZ103" s="1" t="s">
        <v>8050</v>
      </c>
      <c r="CB103" s="1" t="s">
        <v>138</v>
      </c>
      <c r="CC103" s="1">
        <v>0</v>
      </c>
      <c r="CD103" s="1"/>
      <c r="CE103" s="1">
        <v>0</v>
      </c>
      <c r="CF103" s="1"/>
      <c r="CG103" s="1">
        <v>0</v>
      </c>
      <c r="CH103" s="1"/>
      <c r="CI103" s="1"/>
      <c r="CJ103" s="1"/>
      <c r="CK103" s="1"/>
      <c r="CL103" s="1" t="s">
        <v>8068</v>
      </c>
    </row>
    <row r="104" s="1" customFormat="1" spans="1:90">
      <c r="A104" s="1" t="s">
        <v>8290</v>
      </c>
      <c r="F104" s="1">
        <v>0</v>
      </c>
      <c r="K104" s="1">
        <v>101042</v>
      </c>
      <c r="L104" s="1" t="s">
        <v>25</v>
      </c>
      <c r="M104" s="1" t="s">
        <v>8106</v>
      </c>
      <c r="O104" s="2">
        <v>46230.3555439815</v>
      </c>
      <c r="P104" s="2">
        <v>46230.6666666667</v>
      </c>
      <c r="Q104" s="1" t="s">
        <v>8050</v>
      </c>
      <c r="R104" s="1" t="s">
        <v>8051</v>
      </c>
      <c r="T104" s="1" t="s">
        <v>8052</v>
      </c>
      <c r="U104" s="1" t="s">
        <v>8053</v>
      </c>
      <c r="V104" s="1" t="s">
        <v>25</v>
      </c>
      <c r="AB104" s="1" t="s">
        <v>8054</v>
      </c>
      <c r="AD104" s="1" t="s">
        <v>607</v>
      </c>
      <c r="AE104" s="1" t="s">
        <v>2493</v>
      </c>
      <c r="AF104" s="1" t="s">
        <v>8068</v>
      </c>
      <c r="AG104" s="3">
        <v>46231</v>
      </c>
      <c r="AH104" s="1" t="s">
        <v>606</v>
      </c>
      <c r="AI104" s="1" t="s">
        <v>8055</v>
      </c>
      <c r="AJ104" s="1">
        <v>261</v>
      </c>
      <c r="AM104" s="1" t="s">
        <v>8068</v>
      </c>
      <c r="AO104" s="1">
        <v>4.8</v>
      </c>
      <c r="AP104" s="2">
        <v>46231.4538888889</v>
      </c>
      <c r="AQ104" s="1" t="s">
        <v>8072</v>
      </c>
      <c r="AR104" s="3">
        <v>46226</v>
      </c>
      <c r="AS104" s="1">
        <v>17718709190</v>
      </c>
      <c r="AT104" s="1" t="s">
        <v>8073</v>
      </c>
      <c r="AU104" s="2">
        <v>46230.6666666667</v>
      </c>
      <c r="AV104" s="1" t="s">
        <v>8847</v>
      </c>
      <c r="AW104" s="1" t="s">
        <v>8068</v>
      </c>
      <c r="AY104" s="1" t="s">
        <v>8848</v>
      </c>
      <c r="AZ104" s="1" t="s">
        <v>8155</v>
      </c>
      <c r="BA104" s="1" t="s">
        <v>8849</v>
      </c>
      <c r="BB104" s="1" t="s">
        <v>5373</v>
      </c>
      <c r="BC104" s="1" t="s">
        <v>463</v>
      </c>
      <c r="BD104" s="1" t="s">
        <v>348</v>
      </c>
      <c r="BE104" s="1" t="s">
        <v>8850</v>
      </c>
      <c r="BF104" s="1" t="s">
        <v>3878</v>
      </c>
      <c r="BG104" s="2">
        <v>46231.4375</v>
      </c>
      <c r="BH104" s="2">
        <v>46230.723275463</v>
      </c>
      <c r="BL104" s="1" t="s">
        <v>8159</v>
      </c>
      <c r="BM104" s="1" t="s">
        <v>8160</v>
      </c>
      <c r="BN104" s="1" t="s">
        <v>601</v>
      </c>
      <c r="BO104" s="1" t="s">
        <v>8851</v>
      </c>
      <c r="BP104" s="1" t="s">
        <v>8082</v>
      </c>
      <c r="BQ104" s="1" t="s">
        <v>6540</v>
      </c>
      <c r="BT104" s="2">
        <v>46231.4113657407</v>
      </c>
      <c r="BU104" s="2">
        <v>46231.4548148148</v>
      </c>
      <c r="BV104" s="1" t="s">
        <v>591</v>
      </c>
      <c r="BW104" s="3">
        <v>48057</v>
      </c>
      <c r="BX104" s="1" t="s">
        <v>8217</v>
      </c>
      <c r="BY104" s="1" t="s">
        <v>597</v>
      </c>
      <c r="BZ104" s="1" t="s">
        <v>8050</v>
      </c>
      <c r="CB104" s="1" t="s">
        <v>93</v>
      </c>
      <c r="CC104" s="1">
        <v>180</v>
      </c>
      <c r="CD104" s="1" t="s">
        <v>8852</v>
      </c>
      <c r="CE104" s="1">
        <v>180</v>
      </c>
      <c r="CF104" s="1" t="s">
        <v>8793</v>
      </c>
      <c r="CG104" s="1">
        <v>100</v>
      </c>
      <c r="CH104" s="1" t="s">
        <v>622</v>
      </c>
      <c r="CI104" s="2">
        <v>46235.4232407407</v>
      </c>
      <c r="CJ104" s="1" t="s">
        <v>622</v>
      </c>
      <c r="CK104" s="2">
        <v>46235.4261574074</v>
      </c>
      <c r="CL104" s="1" t="s">
        <v>8068</v>
      </c>
    </row>
    <row r="105" s="1" customFormat="1" spans="1:90">
      <c r="A105" s="1" t="s">
        <v>8853</v>
      </c>
      <c r="F105" s="1">
        <v>0</v>
      </c>
      <c r="K105" s="1">
        <v>101042</v>
      </c>
      <c r="L105" s="1" t="s">
        <v>25</v>
      </c>
      <c r="O105" s="2">
        <v>46230.5752083333</v>
      </c>
      <c r="P105" s="2">
        <v>46231</v>
      </c>
      <c r="Q105" s="1" t="s">
        <v>8050</v>
      </c>
      <c r="R105" s="1" t="s">
        <v>8051</v>
      </c>
      <c r="S105" s="1"/>
      <c r="T105" s="1" t="s">
        <v>8052</v>
      </c>
      <c r="U105" s="1" t="s">
        <v>8053</v>
      </c>
      <c r="V105" s="1" t="s">
        <v>25</v>
      </c>
      <c r="AB105" s="1" t="s">
        <v>8054</v>
      </c>
      <c r="AD105" s="1" t="s">
        <v>596</v>
      </c>
      <c r="AE105" s="1" t="s">
        <v>663</v>
      </c>
      <c r="AF105" s="1" t="s">
        <v>8068</v>
      </c>
      <c r="AG105" s="3">
        <v>46103</v>
      </c>
      <c r="AI105" s="1" t="s">
        <v>8071</v>
      </c>
      <c r="AJ105" s="1">
        <v>46</v>
      </c>
      <c r="AP105" s="2">
        <v>46231.4538657407</v>
      </c>
      <c r="AQ105" s="1" t="s">
        <v>8072</v>
      </c>
      <c r="AR105" s="3">
        <v>46093</v>
      </c>
      <c r="AS105" s="1">
        <v>15101790863</v>
      </c>
      <c r="AT105" s="1" t="s">
        <v>8346</v>
      </c>
      <c r="AU105" s="2">
        <v>46231</v>
      </c>
      <c r="AV105" s="1" t="s">
        <v>8854</v>
      </c>
      <c r="AW105" s="1" t="s">
        <v>8068</v>
      </c>
      <c r="AY105" s="1" t="s">
        <v>8855</v>
      </c>
      <c r="AZ105" s="1" t="s">
        <v>8155</v>
      </c>
      <c r="BA105" s="1" t="s">
        <v>8856</v>
      </c>
      <c r="BB105" s="1" t="s">
        <v>8857</v>
      </c>
      <c r="BC105" s="1" t="s">
        <v>463</v>
      </c>
      <c r="BD105" s="1" t="s">
        <v>347</v>
      </c>
      <c r="BE105" s="1" t="s">
        <v>8858</v>
      </c>
      <c r="BF105" s="1" t="s">
        <v>3868</v>
      </c>
      <c r="BG105" s="2">
        <v>46231.4583333333</v>
      </c>
      <c r="BH105" s="1"/>
      <c r="BL105" s="1" t="s">
        <v>8159</v>
      </c>
      <c r="BM105" s="1" t="s">
        <v>8789</v>
      </c>
      <c r="BN105" s="1" t="s">
        <v>590</v>
      </c>
      <c r="BO105" s="1" t="s">
        <v>8859</v>
      </c>
      <c r="BP105" s="1" t="s">
        <v>8082</v>
      </c>
      <c r="BQ105" s="1" t="s">
        <v>6540</v>
      </c>
      <c r="BR105" s="1" t="s">
        <v>8860</v>
      </c>
      <c r="BS105" s="1" t="s">
        <v>8861</v>
      </c>
      <c r="BT105" s="2">
        <v>46231.4418402778</v>
      </c>
      <c r="BU105" s="2">
        <v>46231.4549189815</v>
      </c>
      <c r="BV105" s="1" t="s">
        <v>621</v>
      </c>
      <c r="BW105" s="3">
        <v>47929</v>
      </c>
      <c r="BX105" s="1" t="s">
        <v>8853</v>
      </c>
      <c r="BY105" s="1" t="s">
        <v>621</v>
      </c>
      <c r="BZ105" s="1" t="s">
        <v>8050</v>
      </c>
      <c r="CB105" s="1" t="s">
        <v>93</v>
      </c>
      <c r="CC105" s="1">
        <v>0</v>
      </c>
      <c r="CE105" s="1">
        <v>0</v>
      </c>
      <c r="CG105" s="1">
        <v>0</v>
      </c>
      <c r="CL105" s="1" t="s">
        <v>8068</v>
      </c>
    </row>
    <row r="106" s="1" customFormat="1" spans="1:90">
      <c r="F106" s="1">
        <v>0</v>
      </c>
      <c r="K106" s="1">
        <v>101110</v>
      </c>
      <c r="L106" s="1" t="s">
        <v>28</v>
      </c>
      <c r="O106" s="2">
        <v>46227.5965509259</v>
      </c>
      <c r="P106" s="2">
        <v>46231.4166666667</v>
      </c>
      <c r="Q106" s="1" t="s">
        <v>8050</v>
      </c>
      <c r="R106" s="1" t="s">
        <v>8051</v>
      </c>
      <c r="T106" s="1" t="s">
        <v>8052</v>
      </c>
      <c r="U106" s="1" t="s">
        <v>8053</v>
      </c>
      <c r="V106" s="1" t="s">
        <v>28</v>
      </c>
      <c r="AB106" s="1" t="s">
        <v>8054</v>
      </c>
      <c r="AD106" s="1" t="s">
        <v>607</v>
      </c>
      <c r="AE106" s="1" t="s">
        <v>805</v>
      </c>
      <c r="AF106" s="1"/>
      <c r="AG106" s="3">
        <v>44893</v>
      </c>
      <c r="AH106" s="1" t="s">
        <v>606</v>
      </c>
      <c r="AI106" s="1" t="s">
        <v>8071</v>
      </c>
      <c r="AJ106" s="1">
        <v>541</v>
      </c>
      <c r="AM106" s="1" t="s">
        <v>8068</v>
      </c>
      <c r="AP106" s="2">
        <v>46231.4554050926</v>
      </c>
      <c r="AQ106" s="1" t="s">
        <v>8809</v>
      </c>
      <c r="AR106" s="3">
        <v>44801</v>
      </c>
      <c r="AS106" s="1">
        <v>13779303776</v>
      </c>
      <c r="AT106" s="1"/>
      <c r="AU106" s="2">
        <v>46231.4166666667</v>
      </c>
      <c r="AV106" s="1" t="s">
        <v>8862</v>
      </c>
      <c r="AW106" s="1" t="s">
        <v>8068</v>
      </c>
      <c r="AY106" s="1" t="s">
        <v>8863</v>
      </c>
      <c r="AZ106" s="1" t="s">
        <v>8864</v>
      </c>
      <c r="BA106" s="1" t="s">
        <v>8865</v>
      </c>
      <c r="BB106" s="1" t="s">
        <v>1457</v>
      </c>
      <c r="BC106" s="1" t="s">
        <v>478</v>
      </c>
      <c r="BD106" s="1" t="s">
        <v>212</v>
      </c>
      <c r="BE106" s="1" t="s">
        <v>8866</v>
      </c>
      <c r="BF106" s="1" t="s">
        <v>3868</v>
      </c>
      <c r="BG106" s="2">
        <v>46231.4166666667</v>
      </c>
      <c r="BH106" s="2">
        <v>46227.6139467593</v>
      </c>
      <c r="BL106" s="1" t="s">
        <v>8464</v>
      </c>
      <c r="BM106" s="1" t="s">
        <v>8867</v>
      </c>
      <c r="BN106" s="1" t="s">
        <v>590</v>
      </c>
      <c r="BO106" s="1" t="s">
        <v>8868</v>
      </c>
      <c r="BP106" s="1" t="s">
        <v>8067</v>
      </c>
      <c r="BQ106" s="1" t="s">
        <v>6540</v>
      </c>
      <c r="BR106" s="1" t="s">
        <v>8815</v>
      </c>
      <c r="BS106" s="1" t="s">
        <v>8869</v>
      </c>
      <c r="BT106" s="2">
        <v>46231.400150463</v>
      </c>
      <c r="BU106" s="2">
        <v>46231.4555324074</v>
      </c>
      <c r="BV106" s="1" t="s">
        <v>591</v>
      </c>
      <c r="BW106" s="3">
        <v>46719</v>
      </c>
      <c r="BX106" s="1" t="s">
        <v>8870</v>
      </c>
      <c r="BY106" s="1" t="s">
        <v>597</v>
      </c>
      <c r="BZ106" s="1" t="s">
        <v>8050</v>
      </c>
      <c r="CB106" s="1" t="s">
        <v>141</v>
      </c>
      <c r="CC106" s="1">
        <v>300</v>
      </c>
      <c r="CD106" s="1" t="s">
        <v>8871</v>
      </c>
      <c r="CE106" s="1">
        <v>300</v>
      </c>
      <c r="CG106" s="1">
        <v>100</v>
      </c>
      <c r="CH106" s="1" t="s">
        <v>622</v>
      </c>
      <c r="CI106" s="2">
        <v>46235.4329976852</v>
      </c>
      <c r="CL106" s="1" t="s">
        <v>8068</v>
      </c>
    </row>
    <row r="107" s="1" customFormat="1" spans="1:90">
      <c r="A107" s="1" t="s">
        <v>8872</v>
      </c>
      <c r="C107" s="1">
        <v>1</v>
      </c>
      <c r="F107" s="1">
        <v>0</v>
      </c>
      <c r="K107" s="1">
        <v>101073</v>
      </c>
      <c r="L107" s="1" t="s">
        <v>26</v>
      </c>
      <c r="O107" s="2">
        <v>46230.4384490741</v>
      </c>
      <c r="P107" s="2">
        <v>46231.625</v>
      </c>
      <c r="Q107" s="1" t="s">
        <v>8050</v>
      </c>
      <c r="R107" s="1" t="s">
        <v>8051</v>
      </c>
      <c r="T107" s="1" t="s">
        <v>8052</v>
      </c>
      <c r="U107" s="1" t="s">
        <v>8053</v>
      </c>
      <c r="V107" s="1" t="s">
        <v>26</v>
      </c>
      <c r="AB107" s="1" t="s">
        <v>8054</v>
      </c>
      <c r="AD107" s="1" t="s">
        <v>607</v>
      </c>
      <c r="AE107" s="1" t="s">
        <v>2193</v>
      </c>
      <c r="AF107" s="1" t="s">
        <v>8068</v>
      </c>
      <c r="AG107" s="3">
        <v>45050</v>
      </c>
      <c r="AH107" s="1" t="s">
        <v>606</v>
      </c>
      <c r="AI107" s="1" t="s">
        <v>8071</v>
      </c>
      <c r="AJ107" s="1">
        <v>141</v>
      </c>
      <c r="AM107" s="1" t="s">
        <v>8068</v>
      </c>
      <c r="AP107" s="2">
        <v>46231.4556481481</v>
      </c>
      <c r="AQ107" s="1" t="s">
        <v>8072</v>
      </c>
      <c r="AR107" s="3">
        <v>45049</v>
      </c>
      <c r="AS107" s="1">
        <v>18409584448</v>
      </c>
      <c r="AT107" s="1" t="s">
        <v>8073</v>
      </c>
      <c r="AU107" s="2">
        <v>46231.625</v>
      </c>
      <c r="AV107" s="1" t="s">
        <v>8873</v>
      </c>
      <c r="AW107" s="1" t="s">
        <v>8068</v>
      </c>
      <c r="AY107" s="1" t="s">
        <v>8874</v>
      </c>
      <c r="AZ107" s="1" t="s">
        <v>8108</v>
      </c>
      <c r="BA107" s="1" t="s">
        <v>8875</v>
      </c>
      <c r="BB107" s="1" t="s">
        <v>2257</v>
      </c>
      <c r="BC107" s="1" t="s">
        <v>496</v>
      </c>
      <c r="BD107" s="1" t="s">
        <v>298</v>
      </c>
      <c r="BE107" s="1" t="s">
        <v>8876</v>
      </c>
      <c r="BF107" s="1" t="s">
        <v>593</v>
      </c>
      <c r="BG107" s="2">
        <v>46231.375</v>
      </c>
      <c r="BH107" s="2">
        <v>46230.4518171296</v>
      </c>
      <c r="BJ107" s="1" t="s">
        <v>8877</v>
      </c>
      <c r="BL107" s="1" t="s">
        <v>8115</v>
      </c>
      <c r="BM107" s="1" t="s">
        <v>8116</v>
      </c>
      <c r="BN107" s="1" t="s">
        <v>590</v>
      </c>
      <c r="BO107" s="1" t="s">
        <v>8878</v>
      </c>
      <c r="BP107" s="1" t="s">
        <v>8082</v>
      </c>
      <c r="BQ107" s="1" t="s">
        <v>6540</v>
      </c>
      <c r="BT107" s="2">
        <v>46231.3766435185</v>
      </c>
      <c r="BU107" s="2">
        <v>46231.4556828704</v>
      </c>
      <c r="BV107" s="1" t="s">
        <v>591</v>
      </c>
      <c r="BW107" s="3">
        <v>46877</v>
      </c>
      <c r="BX107" s="1" t="s">
        <v>8879</v>
      </c>
      <c r="BY107" s="1" t="s">
        <v>771</v>
      </c>
      <c r="BZ107" s="1" t="s">
        <v>8050</v>
      </c>
      <c r="CB107" s="1" t="s">
        <v>113</v>
      </c>
      <c r="CC107" s="1">
        <v>198</v>
      </c>
      <c r="CD107" s="1"/>
      <c r="CE107" s="1">
        <v>198</v>
      </c>
      <c r="CF107" s="1" t="s">
        <v>8538</v>
      </c>
      <c r="CG107" s="1">
        <v>75</v>
      </c>
      <c r="CH107" s="1"/>
      <c r="CI107" s="1"/>
      <c r="CJ107" s="1" t="s">
        <v>622</v>
      </c>
      <c r="CK107" s="2">
        <v>46232.5875694444</v>
      </c>
      <c r="CL107" s="1" t="s">
        <v>8068</v>
      </c>
    </row>
    <row r="108" s="1" customFormat="1" spans="1:90">
      <c r="A108" s="1" t="s">
        <v>8262</v>
      </c>
      <c r="F108" s="1">
        <v>0</v>
      </c>
      <c r="K108" s="1">
        <v>101325</v>
      </c>
      <c r="L108" s="1" t="s">
        <v>24</v>
      </c>
      <c r="O108" s="2">
        <v>46230.7641550926</v>
      </c>
      <c r="P108" s="2">
        <v>46231</v>
      </c>
      <c r="Q108" s="1" t="s">
        <v>8050</v>
      </c>
      <c r="R108" s="1" t="s">
        <v>8051</v>
      </c>
      <c r="T108" s="1" t="s">
        <v>8052</v>
      </c>
      <c r="U108" s="1" t="s">
        <v>8053</v>
      </c>
      <c r="V108" s="1" t="s">
        <v>24</v>
      </c>
      <c r="AB108" s="1" t="s">
        <v>8054</v>
      </c>
      <c r="AD108" s="1" t="s">
        <v>596</v>
      </c>
      <c r="AE108" s="1" t="s">
        <v>3654</v>
      </c>
      <c r="AF108" s="1" t="s">
        <v>8068</v>
      </c>
      <c r="AG108" s="3">
        <v>46229</v>
      </c>
      <c r="AI108" s="1" t="s">
        <v>8055</v>
      </c>
      <c r="AJ108" s="1">
        <v>346</v>
      </c>
      <c r="AM108" s="1" t="s">
        <v>8068</v>
      </c>
      <c r="AO108" s="1">
        <v>3.4</v>
      </c>
      <c r="AP108" s="2">
        <v>46231.4558680556</v>
      </c>
      <c r="AQ108" s="1" t="s">
        <v>8072</v>
      </c>
      <c r="AR108" s="3">
        <v>46214</v>
      </c>
      <c r="AS108" s="1">
        <v>15335647994</v>
      </c>
      <c r="AT108" s="1" t="s">
        <v>8073</v>
      </c>
      <c r="AU108" s="2">
        <v>46231</v>
      </c>
      <c r="AV108" s="1" t="s">
        <v>8880</v>
      </c>
      <c r="AW108" s="1" t="s">
        <v>8068</v>
      </c>
      <c r="AY108" s="1" t="s">
        <v>8881</v>
      </c>
      <c r="AZ108" s="1" t="s">
        <v>8099</v>
      </c>
      <c r="BA108" s="1" t="s">
        <v>8882</v>
      </c>
      <c r="BB108" s="1" t="s">
        <v>8883</v>
      </c>
      <c r="BC108" s="1" t="s">
        <v>489</v>
      </c>
      <c r="BD108" s="1" t="s">
        <v>404</v>
      </c>
      <c r="BE108" s="1" t="s">
        <v>8884</v>
      </c>
      <c r="BF108" s="1" t="s">
        <v>3878</v>
      </c>
      <c r="BG108" s="2">
        <v>46231.3958333333</v>
      </c>
      <c r="BH108" s="2">
        <v>46230.8647222222</v>
      </c>
      <c r="BL108" s="1" t="s">
        <v>8064</v>
      </c>
      <c r="BM108" s="1" t="s">
        <v>8103</v>
      </c>
      <c r="BN108" s="1" t="s">
        <v>601</v>
      </c>
      <c r="BO108" s="1" t="s">
        <v>8885</v>
      </c>
      <c r="BP108" s="1" t="s">
        <v>8082</v>
      </c>
      <c r="BQ108" s="1" t="s">
        <v>6540</v>
      </c>
      <c r="BT108" s="2">
        <v>46231.3921759259</v>
      </c>
      <c r="BU108" s="2">
        <v>46231.4559259259</v>
      </c>
      <c r="BV108" s="1" t="s">
        <v>591</v>
      </c>
      <c r="BW108" s="3">
        <v>48055</v>
      </c>
      <c r="BX108" s="1" t="s">
        <v>8586</v>
      </c>
      <c r="BY108" s="1" t="s">
        <v>597</v>
      </c>
      <c r="BZ108" s="1" t="s">
        <v>8050</v>
      </c>
      <c r="CB108" s="1" t="s">
        <v>67</v>
      </c>
      <c r="CC108" s="1">
        <v>0</v>
      </c>
      <c r="CE108" s="1">
        <v>0</v>
      </c>
      <c r="CG108" s="1">
        <v>0</v>
      </c>
      <c r="CL108" s="1" t="s">
        <v>8068</v>
      </c>
    </row>
    <row r="109" s="1" customFormat="1" spans="1:90">
      <c r="A109" s="1" t="s">
        <v>8886</v>
      </c>
      <c r="F109" s="1">
        <v>0</v>
      </c>
      <c r="K109" s="1">
        <v>101311</v>
      </c>
      <c r="L109" s="1" t="s">
        <v>23</v>
      </c>
      <c r="M109" s="1" t="s">
        <v>8106</v>
      </c>
      <c r="O109" s="2">
        <v>46230.6858912037</v>
      </c>
      <c r="P109" s="2">
        <v>46231.4166666667</v>
      </c>
      <c r="R109" s="1" t="s">
        <v>8051</v>
      </c>
      <c r="T109" s="1" t="s">
        <v>8144</v>
      </c>
      <c r="U109" s="1" t="s">
        <v>8053</v>
      </c>
      <c r="V109" s="1" t="s">
        <v>23</v>
      </c>
      <c r="AB109" s="1" t="s">
        <v>8054</v>
      </c>
      <c r="AD109" s="1" t="s">
        <v>607</v>
      </c>
      <c r="AE109" s="1" t="s">
        <v>667</v>
      </c>
      <c r="AF109" s="1" t="s">
        <v>8068</v>
      </c>
      <c r="AG109" s="3">
        <v>46231</v>
      </c>
      <c r="AH109" s="1" t="s">
        <v>606</v>
      </c>
      <c r="AI109" s="1" t="s">
        <v>8071</v>
      </c>
      <c r="AJ109" s="1">
        <v>92</v>
      </c>
      <c r="AM109" s="1" t="s">
        <v>8068</v>
      </c>
      <c r="AO109" s="1">
        <v>4.2</v>
      </c>
      <c r="AP109" s="2">
        <v>46231.4565740741</v>
      </c>
      <c r="AQ109" s="1" t="s">
        <v>8072</v>
      </c>
      <c r="AR109" s="3">
        <v>46210</v>
      </c>
      <c r="AS109" s="1">
        <v>15847722554</v>
      </c>
      <c r="AT109" s="1" t="s">
        <v>8073</v>
      </c>
      <c r="AU109" s="2">
        <v>46231.4166666667</v>
      </c>
      <c r="AV109" s="1" t="s">
        <v>8887</v>
      </c>
      <c r="AW109" s="1" t="s">
        <v>8068</v>
      </c>
      <c r="AY109" s="1" t="s">
        <v>8888</v>
      </c>
      <c r="AZ109" s="1" t="s">
        <v>8265</v>
      </c>
      <c r="BA109" s="1" t="s">
        <v>8889</v>
      </c>
      <c r="BB109" s="1" t="s">
        <v>3447</v>
      </c>
      <c r="BC109" s="1" t="s">
        <v>448</v>
      </c>
      <c r="BD109" s="1" t="s">
        <v>433</v>
      </c>
      <c r="BE109" s="1" t="s">
        <v>8890</v>
      </c>
      <c r="BF109" s="1" t="s">
        <v>3878</v>
      </c>
      <c r="BG109" s="2">
        <v>46231.4180555556</v>
      </c>
      <c r="BH109" s="2">
        <v>46230.6918634259</v>
      </c>
      <c r="BL109" s="1" t="s">
        <v>8064</v>
      </c>
      <c r="BM109" s="1" t="s">
        <v>8891</v>
      </c>
      <c r="BN109" s="1" t="s">
        <v>601</v>
      </c>
      <c r="BO109" s="1" t="s">
        <v>8892</v>
      </c>
      <c r="BP109" s="1" t="s">
        <v>8082</v>
      </c>
      <c r="BQ109" s="1" t="s">
        <v>6540</v>
      </c>
      <c r="BT109" s="2">
        <v>46231.4110069444</v>
      </c>
      <c r="BU109" s="2">
        <v>46231.4567013889</v>
      </c>
      <c r="BV109" s="1" t="s">
        <v>591</v>
      </c>
      <c r="BW109" s="3">
        <v>48057</v>
      </c>
      <c r="BX109" s="1" t="s">
        <v>8483</v>
      </c>
      <c r="BY109" s="1" t="s">
        <v>597</v>
      </c>
      <c r="BZ109" s="1" t="s">
        <v>8050</v>
      </c>
      <c r="CB109" s="1" t="s">
        <v>58</v>
      </c>
      <c r="CC109" s="1">
        <v>150</v>
      </c>
      <c r="CE109" s="1">
        <v>150</v>
      </c>
      <c r="CF109" s="1" t="s">
        <v>8893</v>
      </c>
      <c r="CG109" s="1">
        <v>35</v>
      </c>
      <c r="CJ109" s="1" t="s">
        <v>622</v>
      </c>
      <c r="CK109" s="2">
        <v>46232.6588310185</v>
      </c>
      <c r="CL109" s="1" t="s">
        <v>8068</v>
      </c>
    </row>
    <row r="110" s="1" customFormat="1" spans="1:90">
      <c r="A110" s="1" t="s">
        <v>8894</v>
      </c>
      <c r="F110" s="1">
        <v>0</v>
      </c>
      <c r="K110" s="1">
        <v>101098</v>
      </c>
      <c r="L110" s="1" t="s">
        <v>27</v>
      </c>
      <c r="O110" s="2">
        <v>46229.582962963</v>
      </c>
      <c r="P110" s="2">
        <v>46231</v>
      </c>
      <c r="Q110" s="1" t="s">
        <v>8050</v>
      </c>
      <c r="R110" s="1" t="s">
        <v>8051</v>
      </c>
      <c r="T110" s="1" t="s">
        <v>8052</v>
      </c>
      <c r="U110" s="1" t="s">
        <v>8053</v>
      </c>
      <c r="V110" s="1" t="s">
        <v>27</v>
      </c>
      <c r="AB110" s="1" t="s">
        <v>8054</v>
      </c>
      <c r="AD110" s="1" t="s">
        <v>596</v>
      </c>
      <c r="AE110" s="1" t="s">
        <v>655</v>
      </c>
      <c r="AF110" s="1" t="s">
        <v>8068</v>
      </c>
      <c r="AG110" s="3">
        <v>46231</v>
      </c>
      <c r="AH110" s="1"/>
      <c r="AI110" s="1" t="s">
        <v>8071</v>
      </c>
      <c r="AJ110" s="4">
        <v>1115</v>
      </c>
      <c r="AM110" s="1" t="s">
        <v>8068</v>
      </c>
      <c r="AO110" s="1">
        <v>3.5</v>
      </c>
      <c r="AP110" s="2">
        <v>46231.4570601852</v>
      </c>
      <c r="AQ110" s="1" t="s">
        <v>8072</v>
      </c>
      <c r="AR110" s="3">
        <v>46230</v>
      </c>
      <c r="AS110" s="1">
        <v>13997121797</v>
      </c>
      <c r="AT110" s="1" t="s">
        <v>8073</v>
      </c>
      <c r="AU110" s="2">
        <v>46231</v>
      </c>
      <c r="AV110" s="1" t="s">
        <v>8895</v>
      </c>
      <c r="AW110" s="1" t="s">
        <v>8068</v>
      </c>
      <c r="AY110" s="1" t="s">
        <v>8896</v>
      </c>
      <c r="AZ110" s="1" t="s">
        <v>8085</v>
      </c>
      <c r="BA110" s="1" t="s">
        <v>8897</v>
      </c>
      <c r="BB110" s="1" t="s">
        <v>8898</v>
      </c>
      <c r="BC110" s="1" t="s">
        <v>463</v>
      </c>
      <c r="BD110" s="1" t="s">
        <v>269</v>
      </c>
      <c r="BE110" s="1" t="s">
        <v>8899</v>
      </c>
      <c r="BF110" s="1" t="s">
        <v>3878</v>
      </c>
      <c r="BG110" s="2">
        <v>46231</v>
      </c>
      <c r="BH110" s="2">
        <v>46229.5852662037</v>
      </c>
      <c r="BL110" s="1" t="s">
        <v>8091</v>
      </c>
      <c r="BM110" s="1" t="s">
        <v>8476</v>
      </c>
      <c r="BN110" s="1" t="s">
        <v>601</v>
      </c>
      <c r="BO110" s="1" t="s">
        <v>8900</v>
      </c>
      <c r="BP110" s="1" t="s">
        <v>8082</v>
      </c>
      <c r="BQ110" s="1" t="s">
        <v>6540</v>
      </c>
      <c r="BT110" s="2">
        <v>46231.4264236111</v>
      </c>
      <c r="BU110" s="2">
        <v>46231.4571180556</v>
      </c>
      <c r="BV110" s="1" t="s">
        <v>591</v>
      </c>
      <c r="BW110" s="3">
        <v>48057</v>
      </c>
      <c r="BX110" s="1" t="s">
        <v>8272</v>
      </c>
      <c r="BY110" s="1" t="s">
        <v>726</v>
      </c>
      <c r="BZ110" s="1" t="s">
        <v>8050</v>
      </c>
      <c r="CB110" s="1" t="s">
        <v>125</v>
      </c>
      <c r="CC110" s="1">
        <v>0</v>
      </c>
      <c r="CE110" s="1">
        <v>0</v>
      </c>
      <c r="CG110" s="1">
        <v>0</v>
      </c>
      <c r="CL110" s="1" t="s">
        <v>8068</v>
      </c>
    </row>
    <row r="111" s="1" customFormat="1" spans="1:90">
      <c r="A111" s="1" t="s">
        <v>8901</v>
      </c>
      <c r="F111" s="1">
        <v>0</v>
      </c>
      <c r="K111" s="1">
        <v>101042</v>
      </c>
      <c r="L111" s="1" t="s">
        <v>25</v>
      </c>
      <c r="M111" s="1" t="s">
        <v>8106</v>
      </c>
      <c r="O111" s="2">
        <v>46230.587037037</v>
      </c>
      <c r="P111" s="2">
        <v>46231</v>
      </c>
      <c r="R111" s="1" t="s">
        <v>8051</v>
      </c>
      <c r="T111" s="1" t="s">
        <v>8052</v>
      </c>
      <c r="U111" s="1" t="s">
        <v>8053</v>
      </c>
      <c r="V111" s="1" t="s">
        <v>25</v>
      </c>
      <c r="AB111" s="1" t="s">
        <v>8054</v>
      </c>
      <c r="AD111" s="1" t="s">
        <v>607</v>
      </c>
      <c r="AE111" s="1" t="s">
        <v>673</v>
      </c>
      <c r="AF111" s="1" t="s">
        <v>8068</v>
      </c>
      <c r="AG111" s="3">
        <v>46231</v>
      </c>
      <c r="AH111" s="1" t="s">
        <v>606</v>
      </c>
      <c r="AI111" s="1" t="s">
        <v>8055</v>
      </c>
      <c r="AJ111" s="1">
        <v>119</v>
      </c>
      <c r="AP111" s="2">
        <v>46231.4569212963</v>
      </c>
      <c r="AQ111" s="1" t="s">
        <v>8072</v>
      </c>
      <c r="AR111" s="3">
        <v>46230</v>
      </c>
      <c r="AS111" s="1">
        <v>17793453881</v>
      </c>
      <c r="AT111" s="1" t="s">
        <v>8073</v>
      </c>
      <c r="AU111" s="2">
        <v>46231</v>
      </c>
      <c r="AV111" s="1" t="s">
        <v>8902</v>
      </c>
      <c r="AW111" s="1" t="s">
        <v>8068</v>
      </c>
      <c r="AY111" s="1" t="s">
        <v>8903</v>
      </c>
      <c r="AZ111" s="1" t="s">
        <v>8511</v>
      </c>
      <c r="BA111" s="1" t="s">
        <v>8904</v>
      </c>
      <c r="BB111" s="1" t="s">
        <v>7486</v>
      </c>
      <c r="BC111" s="1" t="s">
        <v>463</v>
      </c>
      <c r="BD111" s="1" t="s">
        <v>361</v>
      </c>
      <c r="BE111" s="1" t="s">
        <v>8905</v>
      </c>
      <c r="BF111" s="1" t="s">
        <v>3878</v>
      </c>
      <c r="BG111" s="2">
        <v>46231</v>
      </c>
      <c r="BH111" s="2">
        <v>46231.375150463</v>
      </c>
      <c r="BJ111" s="1">
        <v>18394865795</v>
      </c>
      <c r="BL111" s="1" t="s">
        <v>8159</v>
      </c>
      <c r="BM111" s="1" t="s">
        <v>8514</v>
      </c>
      <c r="BN111" s="1" t="s">
        <v>601</v>
      </c>
      <c r="BO111" s="1" t="s">
        <v>7485</v>
      </c>
      <c r="BP111" s="1" t="s">
        <v>8082</v>
      </c>
      <c r="BQ111" s="1" t="s">
        <v>6540</v>
      </c>
      <c r="BT111" s="2">
        <v>46231.4224421296</v>
      </c>
      <c r="BU111" s="2">
        <v>46231.4571296296</v>
      </c>
      <c r="BV111" s="1" t="s">
        <v>742</v>
      </c>
      <c r="BW111" s="3">
        <v>48057</v>
      </c>
      <c r="BX111" s="1" t="s">
        <v>8906</v>
      </c>
      <c r="BY111" s="1" t="s">
        <v>744</v>
      </c>
      <c r="BZ111" s="1" t="s">
        <v>8050</v>
      </c>
      <c r="CB111" s="1" t="s">
        <v>94</v>
      </c>
      <c r="CC111" s="1">
        <v>400</v>
      </c>
      <c r="CD111" s="1"/>
      <c r="CE111" s="1">
        <v>400</v>
      </c>
      <c r="CG111" s="1">
        <v>0</v>
      </c>
      <c r="CH111" s="1"/>
      <c r="CI111" s="1"/>
      <c r="CL111" s="1" t="s">
        <v>8068</v>
      </c>
    </row>
    <row r="112" s="1" customFormat="1" spans="1:90">
      <c r="C112" s="1">
        <v>1</v>
      </c>
      <c r="F112" s="1">
        <v>0</v>
      </c>
      <c r="K112" s="1">
        <v>101073</v>
      </c>
      <c r="L112" s="1" t="s">
        <v>26</v>
      </c>
      <c r="O112" s="2">
        <v>46230.6378009259</v>
      </c>
      <c r="P112" s="2">
        <v>46231</v>
      </c>
      <c r="Q112" s="1"/>
      <c r="R112" s="1" t="s">
        <v>8051</v>
      </c>
      <c r="S112" s="1" t="s">
        <v>8096</v>
      </c>
      <c r="T112" s="1" t="s">
        <v>8052</v>
      </c>
      <c r="U112" s="1" t="s">
        <v>8053</v>
      </c>
      <c r="V112" s="1" t="s">
        <v>26</v>
      </c>
      <c r="AB112" s="1" t="s">
        <v>8054</v>
      </c>
      <c r="AD112" s="1" t="s">
        <v>607</v>
      </c>
      <c r="AE112" s="1" t="s">
        <v>709</v>
      </c>
      <c r="AF112" s="1"/>
      <c r="AG112" s="3">
        <v>46231</v>
      </c>
      <c r="AH112" s="1" t="s">
        <v>606</v>
      </c>
      <c r="AI112" s="1" t="s">
        <v>8071</v>
      </c>
      <c r="AJ112" s="1">
        <v>83</v>
      </c>
      <c r="AP112" s="2">
        <v>46231.4571412037</v>
      </c>
      <c r="AQ112" s="1" t="s">
        <v>8072</v>
      </c>
      <c r="AR112" s="3">
        <v>46230</v>
      </c>
      <c r="AS112" s="1">
        <v>15009610456</v>
      </c>
      <c r="AT112" s="1" t="s">
        <v>8073</v>
      </c>
      <c r="AU112" s="2">
        <v>46231</v>
      </c>
      <c r="AV112" s="1" t="s">
        <v>8907</v>
      </c>
      <c r="AW112" s="1" t="s">
        <v>8068</v>
      </c>
      <c r="AY112" s="1" t="s">
        <v>8908</v>
      </c>
      <c r="AZ112" s="1" t="s">
        <v>8108</v>
      </c>
      <c r="BA112" s="1" t="s">
        <v>8909</v>
      </c>
      <c r="BB112" s="1" t="s">
        <v>6649</v>
      </c>
      <c r="BC112" s="1" t="s">
        <v>496</v>
      </c>
      <c r="BD112" s="1" t="s">
        <v>306</v>
      </c>
      <c r="BE112" s="1" t="s">
        <v>8910</v>
      </c>
      <c r="BF112" s="1" t="s">
        <v>3903</v>
      </c>
      <c r="BG112" s="2">
        <v>46231.4583333333</v>
      </c>
      <c r="BH112" s="2">
        <v>46230.6426851852</v>
      </c>
      <c r="BL112" s="1" t="s">
        <v>8115</v>
      </c>
      <c r="BM112" s="1" t="s">
        <v>8417</v>
      </c>
      <c r="BN112" s="1" t="s">
        <v>601</v>
      </c>
      <c r="BO112" s="1" t="s">
        <v>6648</v>
      </c>
      <c r="BP112" s="1" t="s">
        <v>8067</v>
      </c>
      <c r="BQ112" s="1" t="s">
        <v>6540</v>
      </c>
      <c r="BT112" s="2">
        <v>46231.4469328704</v>
      </c>
      <c r="BU112" s="2">
        <v>46231.4572800926</v>
      </c>
      <c r="BV112" s="1" t="s">
        <v>818</v>
      </c>
      <c r="BW112" s="3">
        <v>48057</v>
      </c>
      <c r="BX112" s="1" t="s">
        <v>8209</v>
      </c>
      <c r="BY112" s="1" t="s">
        <v>818</v>
      </c>
      <c r="BZ112" s="1" t="s">
        <v>8050</v>
      </c>
      <c r="CB112" s="1" t="s">
        <v>114</v>
      </c>
      <c r="CC112" s="1">
        <v>180</v>
      </c>
      <c r="CE112" s="1">
        <v>180</v>
      </c>
      <c r="CG112" s="1">
        <v>0</v>
      </c>
      <c r="CL112" s="1" t="s">
        <v>8068</v>
      </c>
    </row>
    <row r="113" s="1" customFormat="1" spans="1:90">
      <c r="F113" s="1">
        <v>0</v>
      </c>
      <c r="K113" s="1">
        <v>101325</v>
      </c>
      <c r="L113" s="1" t="s">
        <v>24</v>
      </c>
      <c r="O113" s="2">
        <v>46230.3580671296</v>
      </c>
      <c r="P113" s="2">
        <v>46231</v>
      </c>
      <c r="Q113" s="1" t="s">
        <v>8050</v>
      </c>
      <c r="R113" s="1" t="s">
        <v>8051</v>
      </c>
      <c r="T113" s="1" t="s">
        <v>8052</v>
      </c>
      <c r="U113" s="1" t="s">
        <v>8053</v>
      </c>
      <c r="V113" s="1" t="s">
        <v>24</v>
      </c>
      <c r="AB113" s="1" t="s">
        <v>8054</v>
      </c>
      <c r="AD113" s="1" t="s">
        <v>596</v>
      </c>
      <c r="AE113" s="1" t="s">
        <v>3554</v>
      </c>
      <c r="AF113" s="1" t="s">
        <v>8068</v>
      </c>
      <c r="AG113" s="3">
        <v>46231</v>
      </c>
      <c r="AH113" s="1"/>
      <c r="AI113" s="1" t="s">
        <v>8071</v>
      </c>
      <c r="AJ113" s="1">
        <v>127</v>
      </c>
      <c r="AP113" s="2">
        <v>46231.4575578704</v>
      </c>
      <c r="AQ113" s="1"/>
      <c r="AR113" s="3">
        <v>46230</v>
      </c>
      <c r="AS113" s="1">
        <v>15148094109</v>
      </c>
      <c r="AT113" s="1" t="s">
        <v>8595</v>
      </c>
      <c r="AU113" s="2">
        <v>46231</v>
      </c>
      <c r="AV113" s="1" t="s">
        <v>6655</v>
      </c>
      <c r="AW113" s="1" t="s">
        <v>8068</v>
      </c>
      <c r="AY113" s="1" t="s">
        <v>8911</v>
      </c>
      <c r="AZ113" s="1" t="s">
        <v>8058</v>
      </c>
      <c r="BA113" s="1" t="s">
        <v>8912</v>
      </c>
      <c r="BB113" s="1" t="s">
        <v>8913</v>
      </c>
      <c r="BC113" s="1" t="s">
        <v>489</v>
      </c>
      <c r="BD113" s="1" t="s">
        <v>390</v>
      </c>
      <c r="BE113" s="1" t="s">
        <v>8914</v>
      </c>
      <c r="BF113" s="1" t="s">
        <v>8062</v>
      </c>
      <c r="BG113" s="2">
        <v>46231.4166666667</v>
      </c>
      <c r="BH113" s="2">
        <v>46230.3586921296</v>
      </c>
      <c r="BK113" s="1" t="s">
        <v>8915</v>
      </c>
      <c r="BL113" s="1" t="s">
        <v>8064</v>
      </c>
      <c r="BM113" s="1" t="s">
        <v>8065</v>
      </c>
      <c r="BN113" s="1" t="s">
        <v>601</v>
      </c>
      <c r="BO113" s="1" t="s">
        <v>8916</v>
      </c>
      <c r="BP113" s="1" t="s">
        <v>8067</v>
      </c>
      <c r="BQ113" s="1" t="s">
        <v>6540</v>
      </c>
      <c r="BT113" s="2">
        <v>46231.4309837963</v>
      </c>
      <c r="BU113" s="2">
        <v>46231.4575925926</v>
      </c>
      <c r="BV113" s="1" t="s">
        <v>621</v>
      </c>
      <c r="BW113" s="3">
        <v>48057</v>
      </c>
      <c r="BX113" s="1" t="s">
        <v>8917</v>
      </c>
      <c r="BY113" s="1" t="s">
        <v>621</v>
      </c>
      <c r="BZ113" s="1" t="s">
        <v>8050</v>
      </c>
      <c r="CB113" s="1" t="s">
        <v>63</v>
      </c>
      <c r="CC113" s="1">
        <v>0</v>
      </c>
      <c r="CE113" s="1">
        <v>0</v>
      </c>
      <c r="CG113" s="1">
        <v>0</v>
      </c>
      <c r="CL113" s="1" t="s">
        <v>8068</v>
      </c>
    </row>
    <row r="114" s="1" customFormat="1" spans="1:90">
      <c r="C114" s="1">
        <v>1</v>
      </c>
      <c r="F114" s="1">
        <v>0</v>
      </c>
      <c r="K114" s="1">
        <v>101073</v>
      </c>
      <c r="L114" s="1" t="s">
        <v>26</v>
      </c>
      <c r="O114" s="2">
        <v>46231.4308564815</v>
      </c>
      <c r="P114" s="2">
        <v>46231</v>
      </c>
      <c r="Q114" s="1" t="s">
        <v>8050</v>
      </c>
      <c r="R114" s="1" t="s">
        <v>8051</v>
      </c>
      <c r="T114" s="1" t="s">
        <v>8052</v>
      </c>
      <c r="U114" s="1" t="s">
        <v>8053</v>
      </c>
      <c r="V114" s="1" t="s">
        <v>26</v>
      </c>
      <c r="AB114" s="1" t="s">
        <v>8054</v>
      </c>
      <c r="AD114" s="1" t="s">
        <v>607</v>
      </c>
      <c r="AE114" s="1" t="s">
        <v>1937</v>
      </c>
      <c r="AF114" s="1" t="s">
        <v>8068</v>
      </c>
      <c r="AG114" s="3">
        <v>46231</v>
      </c>
      <c r="AH114" s="1" t="s">
        <v>606</v>
      </c>
      <c r="AI114" s="1" t="s">
        <v>8071</v>
      </c>
      <c r="AJ114" s="1">
        <v>84</v>
      </c>
      <c r="AM114" s="1" t="s">
        <v>8068</v>
      </c>
      <c r="AO114" s="1">
        <v>3.4</v>
      </c>
      <c r="AP114" s="2">
        <v>46231.4568402778</v>
      </c>
      <c r="AQ114" s="1" t="s">
        <v>8072</v>
      </c>
      <c r="AR114" s="3">
        <v>46219</v>
      </c>
      <c r="AS114" s="1">
        <v>18209513356</v>
      </c>
      <c r="AT114" s="1" t="s">
        <v>8073</v>
      </c>
      <c r="AU114" s="2">
        <v>46231</v>
      </c>
      <c r="AV114" s="1" t="s">
        <v>8918</v>
      </c>
      <c r="AW114" s="1" t="s">
        <v>8068</v>
      </c>
      <c r="AY114" s="1" t="s">
        <v>8919</v>
      </c>
      <c r="AZ114" s="1" t="s">
        <v>8317</v>
      </c>
      <c r="BA114" s="1" t="s">
        <v>8920</v>
      </c>
      <c r="BB114" s="1" t="s">
        <v>1939</v>
      </c>
      <c r="BC114" s="1" t="s">
        <v>496</v>
      </c>
      <c r="BD114" s="1" t="s">
        <v>283</v>
      </c>
      <c r="BE114" s="1" t="s">
        <v>8921</v>
      </c>
      <c r="BF114" s="1" t="s">
        <v>3878</v>
      </c>
      <c r="BG114" s="2">
        <v>46231.4466087963</v>
      </c>
      <c r="BH114" s="2">
        <v>46231.4309722222</v>
      </c>
      <c r="BJ114" s="1" t="s">
        <v>8922</v>
      </c>
      <c r="BK114" s="1" t="s">
        <v>8374</v>
      </c>
      <c r="BL114" s="1" t="s">
        <v>8115</v>
      </c>
      <c r="BM114" s="1" t="s">
        <v>8322</v>
      </c>
      <c r="BN114" s="1" t="s">
        <v>601</v>
      </c>
      <c r="BO114" s="1" t="s">
        <v>6653</v>
      </c>
      <c r="BP114" s="1" t="s">
        <v>8082</v>
      </c>
      <c r="BQ114" s="1" t="s">
        <v>6540</v>
      </c>
      <c r="BR114" s="1"/>
      <c r="BS114" s="1"/>
      <c r="BT114" s="2">
        <v>46231.4463078704</v>
      </c>
      <c r="BU114" s="2">
        <v>46231.4583217593</v>
      </c>
      <c r="BV114" s="1" t="s">
        <v>591</v>
      </c>
      <c r="BW114" s="3">
        <v>48057</v>
      </c>
      <c r="BX114" s="1" t="s">
        <v>8923</v>
      </c>
      <c r="BY114" s="1" t="s">
        <v>628</v>
      </c>
      <c r="BZ114" s="1" t="s">
        <v>8050</v>
      </c>
      <c r="CB114" s="1" t="s">
        <v>108</v>
      </c>
      <c r="CC114" s="1">
        <v>50</v>
      </c>
      <c r="CE114" s="1">
        <v>50</v>
      </c>
      <c r="CF114" s="1"/>
      <c r="CG114" s="1">
        <v>0</v>
      </c>
      <c r="CL114" s="1" t="s">
        <v>8068</v>
      </c>
    </row>
    <row r="115" s="1" customFormat="1" spans="1:90">
      <c r="A115" s="1" t="s">
        <v>8924</v>
      </c>
      <c r="F115" s="1">
        <v>0</v>
      </c>
      <c r="K115" s="1">
        <v>101042</v>
      </c>
      <c r="L115" s="1" t="s">
        <v>25</v>
      </c>
      <c r="O115" s="2">
        <v>46230.9248032407</v>
      </c>
      <c r="P115" s="2">
        <v>46231.4166666667</v>
      </c>
      <c r="Q115" s="1"/>
      <c r="R115" s="1" t="s">
        <v>8051</v>
      </c>
      <c r="S115" s="1" t="s">
        <v>8096</v>
      </c>
      <c r="T115" s="1" t="s">
        <v>8052</v>
      </c>
      <c r="U115" s="1" t="s">
        <v>8053</v>
      </c>
      <c r="V115" s="1" t="s">
        <v>25</v>
      </c>
      <c r="AB115" s="1" t="s">
        <v>8054</v>
      </c>
      <c r="AD115" s="1" t="s">
        <v>607</v>
      </c>
      <c r="AE115" s="1" t="s">
        <v>2788</v>
      </c>
      <c r="AF115" s="1" t="s">
        <v>8068</v>
      </c>
      <c r="AG115" s="3">
        <v>46217</v>
      </c>
      <c r="AH115" s="1" t="s">
        <v>606</v>
      </c>
      <c r="AI115" s="1" t="s">
        <v>8055</v>
      </c>
      <c r="AJ115" s="4">
        <v>1183</v>
      </c>
      <c r="AP115" s="2">
        <v>46231.4583449074</v>
      </c>
      <c r="AQ115" s="1" t="s">
        <v>8072</v>
      </c>
      <c r="AR115" s="3">
        <v>46216</v>
      </c>
      <c r="AS115" s="1">
        <v>17335575711</v>
      </c>
      <c r="AT115" s="1" t="s">
        <v>8346</v>
      </c>
      <c r="AU115" s="2">
        <v>46231.4166666667</v>
      </c>
      <c r="AV115" s="1" t="s">
        <v>8925</v>
      </c>
      <c r="AW115" s="1" t="s">
        <v>8068</v>
      </c>
      <c r="AY115" s="1" t="s">
        <v>8926</v>
      </c>
      <c r="AZ115" s="1" t="s">
        <v>8155</v>
      </c>
      <c r="BA115" s="1" t="s">
        <v>8927</v>
      </c>
      <c r="BB115" s="1" t="s">
        <v>7491</v>
      </c>
      <c r="BC115" s="1" t="s">
        <v>463</v>
      </c>
      <c r="BD115" s="1" t="s">
        <v>369</v>
      </c>
      <c r="BE115" s="1" t="s">
        <v>8928</v>
      </c>
      <c r="BF115" s="1" t="s">
        <v>3903</v>
      </c>
      <c r="BG115" s="2">
        <v>46231.4166666667</v>
      </c>
      <c r="BH115" s="2">
        <v>46231.3627314815</v>
      </c>
      <c r="BJ115" s="1" t="s">
        <v>8215</v>
      </c>
      <c r="BL115" s="1" t="s">
        <v>8159</v>
      </c>
      <c r="BM115" s="1" t="s">
        <v>8343</v>
      </c>
      <c r="BN115" s="1" t="s">
        <v>601</v>
      </c>
      <c r="BO115" s="1" t="s">
        <v>7490</v>
      </c>
      <c r="BP115" s="1" t="s">
        <v>8082</v>
      </c>
      <c r="BQ115" s="1" t="s">
        <v>6540</v>
      </c>
      <c r="BR115" s="1"/>
      <c r="BS115" s="1"/>
      <c r="BT115" s="2">
        <v>46231.4144328704</v>
      </c>
      <c r="BU115" s="2">
        <v>46231.4584027778</v>
      </c>
      <c r="BV115" s="1" t="s">
        <v>818</v>
      </c>
      <c r="BW115" s="3">
        <v>48043</v>
      </c>
      <c r="BX115" s="1" t="s">
        <v>8172</v>
      </c>
      <c r="BY115" s="1" t="s">
        <v>818</v>
      </c>
      <c r="BZ115" s="1" t="s">
        <v>8050</v>
      </c>
      <c r="CB115" s="1" t="s">
        <v>97</v>
      </c>
      <c r="CC115" s="1">
        <v>150</v>
      </c>
      <c r="CE115" s="1">
        <v>150</v>
      </c>
      <c r="CG115" s="1">
        <v>0</v>
      </c>
      <c r="CL115" s="1" t="s">
        <v>8068</v>
      </c>
    </row>
    <row r="116" s="1" customFormat="1" spans="1:90">
      <c r="C116" s="1">
        <v>1</v>
      </c>
      <c r="F116" s="1">
        <v>0</v>
      </c>
      <c r="K116" s="1">
        <v>101073</v>
      </c>
      <c r="L116" s="1" t="s">
        <v>26</v>
      </c>
      <c r="O116" s="2">
        <v>46229.6396527778</v>
      </c>
      <c r="P116" s="2">
        <v>46230</v>
      </c>
      <c r="R116" s="1" t="s">
        <v>8051</v>
      </c>
      <c r="S116" s="1" t="s">
        <v>8096</v>
      </c>
      <c r="T116" s="1" t="s">
        <v>8052</v>
      </c>
      <c r="U116" s="1" t="s">
        <v>8053</v>
      </c>
      <c r="V116" s="1" t="s">
        <v>26</v>
      </c>
      <c r="AB116" s="1" t="s">
        <v>8054</v>
      </c>
      <c r="AD116" s="1" t="s">
        <v>596</v>
      </c>
      <c r="AE116" s="1" t="s">
        <v>1983</v>
      </c>
      <c r="AF116" s="1" t="s">
        <v>8068</v>
      </c>
      <c r="AG116" s="3">
        <v>46231</v>
      </c>
      <c r="AI116" s="1" t="s">
        <v>8071</v>
      </c>
      <c r="AJ116" s="1">
        <v>227</v>
      </c>
      <c r="AK116" s="1">
        <v>2100</v>
      </c>
      <c r="AP116" s="2">
        <v>46231.4584143519</v>
      </c>
      <c r="AQ116" s="1" t="s">
        <v>8072</v>
      </c>
      <c r="AR116" s="3">
        <v>46228</v>
      </c>
      <c r="AS116" s="1">
        <v>15500811144</v>
      </c>
      <c r="AT116" s="1" t="s">
        <v>8056</v>
      </c>
      <c r="AU116" s="2">
        <v>46230</v>
      </c>
      <c r="AV116" s="1" t="s">
        <v>8929</v>
      </c>
      <c r="AW116" s="1" t="s">
        <v>8068</v>
      </c>
      <c r="AY116" s="1" t="s">
        <v>8930</v>
      </c>
      <c r="AZ116" s="1" t="s">
        <v>8108</v>
      </c>
      <c r="BA116" s="1" t="s">
        <v>8931</v>
      </c>
      <c r="BB116" s="1" t="s">
        <v>8932</v>
      </c>
      <c r="BC116" s="1" t="s">
        <v>496</v>
      </c>
      <c r="BD116" s="1" t="s">
        <v>276</v>
      </c>
      <c r="BE116" s="1" t="s">
        <v>8933</v>
      </c>
      <c r="BF116" s="1" t="s">
        <v>3903</v>
      </c>
      <c r="BG116" s="2">
        <v>46231.4375</v>
      </c>
      <c r="BH116" s="2">
        <v>46229.6425810185</v>
      </c>
      <c r="BJ116" s="1" t="s">
        <v>8215</v>
      </c>
      <c r="BL116" s="1" t="s">
        <v>8115</v>
      </c>
      <c r="BM116" s="1" t="s">
        <v>8568</v>
      </c>
      <c r="BN116" s="1" t="s">
        <v>601</v>
      </c>
      <c r="BO116" s="1" t="s">
        <v>8934</v>
      </c>
      <c r="BP116" s="1" t="s">
        <v>8082</v>
      </c>
      <c r="BQ116" s="1" t="s">
        <v>6540</v>
      </c>
      <c r="BT116" s="2">
        <v>46231.4388541667</v>
      </c>
      <c r="BU116" s="2">
        <v>46231.4584953704</v>
      </c>
      <c r="BV116" s="1" t="s">
        <v>818</v>
      </c>
      <c r="BW116" s="3">
        <v>48057</v>
      </c>
      <c r="BX116" s="1" t="s">
        <v>8105</v>
      </c>
      <c r="BY116" s="1" t="s">
        <v>818</v>
      </c>
      <c r="BZ116" s="1" t="s">
        <v>8050</v>
      </c>
      <c r="CB116" s="1" t="s">
        <v>104</v>
      </c>
      <c r="CC116" s="1">
        <v>0</v>
      </c>
      <c r="CE116" s="1">
        <v>0</v>
      </c>
      <c r="CG116" s="1">
        <v>0</v>
      </c>
      <c r="CL116" s="1" t="s">
        <v>8068</v>
      </c>
    </row>
    <row r="117" s="1" customFormat="1" spans="1:90">
      <c r="F117" s="1">
        <v>0</v>
      </c>
      <c r="K117" s="1">
        <v>101110</v>
      </c>
      <c r="L117" s="1" t="s">
        <v>28</v>
      </c>
      <c r="O117" s="2">
        <v>46229.8353819444</v>
      </c>
      <c r="P117" s="2">
        <v>46230</v>
      </c>
      <c r="R117" s="1" t="s">
        <v>8051</v>
      </c>
      <c r="S117" s="1" t="s">
        <v>8096</v>
      </c>
      <c r="T117" s="1" t="s">
        <v>8052</v>
      </c>
      <c r="U117" s="1" t="s">
        <v>8053</v>
      </c>
      <c r="V117" s="1" t="s">
        <v>28</v>
      </c>
      <c r="AB117" s="1" t="s">
        <v>8054</v>
      </c>
      <c r="AD117" s="1" t="s">
        <v>607</v>
      </c>
      <c r="AE117" s="1" t="s">
        <v>635</v>
      </c>
      <c r="AF117" s="1" t="s">
        <v>8068</v>
      </c>
      <c r="AG117" s="3">
        <v>46230</v>
      </c>
      <c r="AH117" s="1" t="s">
        <v>606</v>
      </c>
      <c r="AI117" s="1" t="s">
        <v>8055</v>
      </c>
      <c r="AJ117" s="1"/>
      <c r="AP117" s="2">
        <v>46231.4584837963</v>
      </c>
      <c r="AQ117" s="1" t="s">
        <v>8072</v>
      </c>
      <c r="AR117" s="3">
        <v>46229</v>
      </c>
      <c r="AS117" s="1">
        <v>13565937991</v>
      </c>
      <c r="AT117" s="1" t="s">
        <v>8073</v>
      </c>
      <c r="AU117" s="2">
        <v>46230</v>
      </c>
      <c r="AV117" s="1" t="s">
        <v>8935</v>
      </c>
      <c r="AW117" s="1" t="s">
        <v>8068</v>
      </c>
      <c r="AY117" s="1" t="s">
        <v>8936</v>
      </c>
      <c r="AZ117" s="1" t="s">
        <v>8460</v>
      </c>
      <c r="BA117" s="1" t="s">
        <v>8937</v>
      </c>
      <c r="BB117" s="1" t="s">
        <v>6957</v>
      </c>
      <c r="BC117" s="1" t="s">
        <v>478</v>
      </c>
      <c r="BD117" s="1" t="s">
        <v>181</v>
      </c>
      <c r="BE117" s="1" t="s">
        <v>8938</v>
      </c>
      <c r="BF117" s="1" t="s">
        <v>3903</v>
      </c>
      <c r="BG117" s="2">
        <v>46231.1002314815</v>
      </c>
      <c r="BH117" s="2">
        <v>46230.421099537</v>
      </c>
      <c r="BL117" s="1" t="s">
        <v>8464</v>
      </c>
      <c r="BM117" s="1" t="s">
        <v>8465</v>
      </c>
      <c r="BN117" s="1" t="s">
        <v>601</v>
      </c>
      <c r="BO117" s="1" t="s">
        <v>6956</v>
      </c>
      <c r="BP117" s="1" t="s">
        <v>8082</v>
      </c>
      <c r="BQ117" s="1" t="s">
        <v>6540</v>
      </c>
      <c r="BR117" s="1"/>
      <c r="BS117" s="1"/>
      <c r="BT117" s="2">
        <v>46230.8920949074</v>
      </c>
      <c r="BU117" s="2">
        <v>46231.458587963</v>
      </c>
      <c r="BV117" s="1" t="s">
        <v>818</v>
      </c>
      <c r="BW117" s="3">
        <v>48056</v>
      </c>
      <c r="BX117" s="1" t="s">
        <v>8939</v>
      </c>
      <c r="BY117" s="1" t="s">
        <v>818</v>
      </c>
      <c r="BZ117" s="1" t="s">
        <v>8050</v>
      </c>
      <c r="CB117" s="1" t="s">
        <v>133</v>
      </c>
      <c r="CC117" s="1">
        <v>204</v>
      </c>
      <c r="CD117" s="1" t="s">
        <v>8940</v>
      </c>
      <c r="CE117" s="1">
        <v>204</v>
      </c>
      <c r="CG117" s="1">
        <v>0</v>
      </c>
      <c r="CH117" s="1" t="s">
        <v>622</v>
      </c>
      <c r="CI117" s="2">
        <v>46235.4331712963</v>
      </c>
      <c r="CL117" s="1" t="s">
        <v>8068</v>
      </c>
    </row>
    <row r="118" s="1" customFormat="1" spans="1:90">
      <c r="A118" s="1" t="s">
        <v>8894</v>
      </c>
      <c r="F118" s="1">
        <v>0</v>
      </c>
      <c r="K118" s="1">
        <v>101098</v>
      </c>
      <c r="L118" s="1" t="s">
        <v>27</v>
      </c>
      <c r="O118" s="2">
        <v>46230.6499537037</v>
      </c>
      <c r="P118" s="2">
        <v>46231</v>
      </c>
      <c r="Q118" s="1" t="s">
        <v>8050</v>
      </c>
      <c r="R118" s="1" t="s">
        <v>8386</v>
      </c>
      <c r="S118" s="1"/>
      <c r="T118" s="1" t="s">
        <v>8052</v>
      </c>
      <c r="U118" s="1" t="s">
        <v>8053</v>
      </c>
      <c r="V118" s="1" t="s">
        <v>27</v>
      </c>
      <c r="AB118" s="1" t="s">
        <v>8054</v>
      </c>
      <c r="AD118" s="1" t="s">
        <v>607</v>
      </c>
      <c r="AE118" s="1" t="s">
        <v>732</v>
      </c>
      <c r="AF118" s="1" t="s">
        <v>8068</v>
      </c>
      <c r="AG118" s="3">
        <v>46230</v>
      </c>
      <c r="AH118" s="1" t="s">
        <v>606</v>
      </c>
      <c r="AI118" s="1" t="s">
        <v>8071</v>
      </c>
      <c r="AJ118" s="1">
        <v>291</v>
      </c>
      <c r="AK118" s="1"/>
      <c r="AM118" s="1" t="s">
        <v>8050</v>
      </c>
      <c r="AO118" s="1">
        <v>3.2</v>
      </c>
      <c r="AP118" s="2">
        <v>46231.4603703704</v>
      </c>
      <c r="AQ118" s="1" t="s">
        <v>8072</v>
      </c>
      <c r="AR118" s="3">
        <v>46203</v>
      </c>
      <c r="AS118" s="1">
        <v>13381085486</v>
      </c>
      <c r="AT118" s="1" t="s">
        <v>8073</v>
      </c>
      <c r="AU118" s="2">
        <v>46231</v>
      </c>
      <c r="AV118" s="1" t="s">
        <v>8941</v>
      </c>
      <c r="AW118" s="1" t="s">
        <v>8068</v>
      </c>
      <c r="AY118" s="1" t="s">
        <v>8942</v>
      </c>
      <c r="AZ118" s="1" t="s">
        <v>8085</v>
      </c>
      <c r="BA118" s="1" t="s">
        <v>8943</v>
      </c>
      <c r="BB118" s="1" t="s">
        <v>2758</v>
      </c>
      <c r="BC118" s="1" t="s">
        <v>463</v>
      </c>
      <c r="BD118" s="1" t="s">
        <v>267</v>
      </c>
      <c r="BE118" s="1" t="s">
        <v>8944</v>
      </c>
      <c r="BF118" s="1" t="s">
        <v>3878</v>
      </c>
      <c r="BG118" s="2">
        <v>46231</v>
      </c>
      <c r="BH118" s="2">
        <v>46230.6624652778</v>
      </c>
      <c r="BJ118" s="1" t="s">
        <v>8945</v>
      </c>
      <c r="BL118" s="1" t="s">
        <v>8091</v>
      </c>
      <c r="BM118" s="1" t="s">
        <v>8092</v>
      </c>
      <c r="BN118" s="1" t="s">
        <v>601</v>
      </c>
      <c r="BO118" s="1" t="s">
        <v>8946</v>
      </c>
      <c r="BP118" s="1" t="s">
        <v>8082</v>
      </c>
      <c r="BQ118" s="1" t="s">
        <v>6540</v>
      </c>
      <c r="BT118" s="2">
        <v>46231.4172106481</v>
      </c>
      <c r="BU118" s="2">
        <v>46231.4606597222</v>
      </c>
      <c r="BV118" s="1" t="s">
        <v>591</v>
      </c>
      <c r="BW118" s="3">
        <v>48056</v>
      </c>
      <c r="BX118" s="1" t="s">
        <v>8272</v>
      </c>
      <c r="BY118" s="1" t="s">
        <v>726</v>
      </c>
      <c r="BZ118" s="1" t="s">
        <v>8050</v>
      </c>
      <c r="CB118" s="1" t="s">
        <v>125</v>
      </c>
      <c r="CC118" s="1">
        <v>50</v>
      </c>
      <c r="CE118" s="1">
        <v>50</v>
      </c>
      <c r="CG118" s="1">
        <v>0</v>
      </c>
      <c r="CL118" s="1" t="s">
        <v>8068</v>
      </c>
    </row>
    <row r="119" s="1" customFormat="1" spans="1:90">
      <c r="A119" s="1" t="s">
        <v>8947</v>
      </c>
      <c r="C119" s="1">
        <v>1</v>
      </c>
      <c r="F119" s="1">
        <v>0</v>
      </c>
      <c r="K119" s="1">
        <v>101073</v>
      </c>
      <c r="L119" s="1" t="s">
        <v>26</v>
      </c>
      <c r="O119" s="2">
        <v>46229.8235532407</v>
      </c>
      <c r="P119" s="2">
        <v>46231</v>
      </c>
      <c r="R119" s="1" t="s">
        <v>8051</v>
      </c>
      <c r="T119" s="1" t="s">
        <v>8052</v>
      </c>
      <c r="U119" s="1" t="s">
        <v>8053</v>
      </c>
      <c r="V119" s="1" t="s">
        <v>26</v>
      </c>
      <c r="AB119" s="1" t="s">
        <v>8054</v>
      </c>
      <c r="AD119" s="1" t="s">
        <v>607</v>
      </c>
      <c r="AE119" s="1" t="s">
        <v>2213</v>
      </c>
      <c r="AF119" s="1" t="s">
        <v>8068</v>
      </c>
      <c r="AG119" s="3">
        <v>42881</v>
      </c>
      <c r="AH119" s="1" t="s">
        <v>606</v>
      </c>
      <c r="AI119" s="1" t="s">
        <v>8071</v>
      </c>
      <c r="AJ119" s="1">
        <v>12</v>
      </c>
      <c r="AP119" s="2">
        <v>46231.461087963</v>
      </c>
      <c r="AQ119" s="1" t="s">
        <v>8072</v>
      </c>
      <c r="AR119" s="3">
        <v>42868</v>
      </c>
      <c r="AS119" s="1">
        <v>13209619294</v>
      </c>
      <c r="AT119" s="1"/>
      <c r="AU119" s="2">
        <v>46231</v>
      </c>
      <c r="AV119" s="1" t="s">
        <v>8948</v>
      </c>
      <c r="AW119" s="1" t="s">
        <v>8050</v>
      </c>
      <c r="AY119" s="1" t="s">
        <v>8949</v>
      </c>
      <c r="AZ119" s="1" t="s">
        <v>8108</v>
      </c>
      <c r="BA119" s="1" t="s">
        <v>8950</v>
      </c>
      <c r="BB119" s="1" t="s">
        <v>2285</v>
      </c>
      <c r="BC119" s="1" t="s">
        <v>496</v>
      </c>
      <c r="BD119" s="1" t="s">
        <v>275</v>
      </c>
      <c r="BE119" s="1" t="s">
        <v>8951</v>
      </c>
      <c r="BF119" s="1" t="s">
        <v>1030</v>
      </c>
      <c r="BG119" s="2">
        <v>46231.3541666667</v>
      </c>
      <c r="BH119" s="2">
        <v>46229.8366898148</v>
      </c>
      <c r="BL119" s="1" t="s">
        <v>8115</v>
      </c>
      <c r="BM119" s="1" t="s">
        <v>8116</v>
      </c>
      <c r="BN119" s="1" t="s">
        <v>590</v>
      </c>
      <c r="BO119" s="1" t="s">
        <v>8952</v>
      </c>
      <c r="BP119" s="1" t="s">
        <v>8082</v>
      </c>
      <c r="BQ119" s="1" t="s">
        <v>6540</v>
      </c>
      <c r="BT119" s="2">
        <v>46231.3595601852</v>
      </c>
      <c r="BU119" s="2">
        <v>46231.4611689815</v>
      </c>
      <c r="BV119" s="1" t="s">
        <v>591</v>
      </c>
      <c r="BW119" s="3">
        <v>44707</v>
      </c>
      <c r="BX119" s="1" t="s">
        <v>8953</v>
      </c>
      <c r="BY119" s="1" t="s">
        <v>628</v>
      </c>
      <c r="BZ119" s="1" t="s">
        <v>8050</v>
      </c>
      <c r="CB119" s="1" t="s">
        <v>104</v>
      </c>
      <c r="CC119" s="1">
        <v>238</v>
      </c>
      <c r="CE119" s="1">
        <v>238</v>
      </c>
      <c r="CF119" s="1" t="s">
        <v>8954</v>
      </c>
      <c r="CG119" s="1">
        <v>120</v>
      </c>
      <c r="CJ119" s="1" t="s">
        <v>622</v>
      </c>
      <c r="CK119" s="2">
        <v>46232.5803703704</v>
      </c>
      <c r="CL119" s="1" t="s">
        <v>8068</v>
      </c>
    </row>
    <row r="120" s="1" customFormat="1" spans="1:90">
      <c r="F120" s="1">
        <v>0</v>
      </c>
      <c r="K120" s="1">
        <v>101110</v>
      </c>
      <c r="L120" s="1" t="s">
        <v>28</v>
      </c>
      <c r="O120" s="2">
        <v>46231.4309837963</v>
      </c>
      <c r="P120" s="2">
        <v>46231</v>
      </c>
      <c r="Q120" s="1" t="s">
        <v>8050</v>
      </c>
      <c r="R120" s="1" t="s">
        <v>8051</v>
      </c>
      <c r="T120" s="1" t="s">
        <v>8052</v>
      </c>
      <c r="U120" s="1" t="s">
        <v>8053</v>
      </c>
      <c r="V120" s="1" t="s">
        <v>28</v>
      </c>
      <c r="AB120" s="1" t="s">
        <v>8054</v>
      </c>
      <c r="AD120" s="1" t="s">
        <v>596</v>
      </c>
      <c r="AE120" s="1" t="s">
        <v>598</v>
      </c>
      <c r="AF120" s="1" t="s">
        <v>8068</v>
      </c>
      <c r="AG120" s="3">
        <v>46231</v>
      </c>
      <c r="AI120" s="1" t="s">
        <v>8055</v>
      </c>
      <c r="AJ120" s="1">
        <v>232</v>
      </c>
      <c r="AM120" s="1" t="s">
        <v>8050</v>
      </c>
      <c r="AO120" s="1">
        <v>3.9</v>
      </c>
      <c r="AP120" s="2">
        <v>46231.4610648148</v>
      </c>
      <c r="AQ120" s="1" t="s">
        <v>8072</v>
      </c>
      <c r="AR120" s="3">
        <v>46230</v>
      </c>
      <c r="AS120" s="1">
        <v>13657587258</v>
      </c>
      <c r="AT120" s="1" t="s">
        <v>8073</v>
      </c>
      <c r="AU120" s="2">
        <v>46231</v>
      </c>
      <c r="AV120" s="1" t="s">
        <v>8955</v>
      </c>
      <c r="AW120" s="1" t="s">
        <v>8068</v>
      </c>
      <c r="AY120" s="1" t="s">
        <v>8956</v>
      </c>
      <c r="AZ120" s="1" t="s">
        <v>8957</v>
      </c>
      <c r="BA120" s="1" t="s">
        <v>8958</v>
      </c>
      <c r="BB120" s="1" t="s">
        <v>8959</v>
      </c>
      <c r="BC120" s="1" t="s">
        <v>478</v>
      </c>
      <c r="BD120" s="1" t="s">
        <v>155</v>
      </c>
      <c r="BE120" s="1" t="s">
        <v>8960</v>
      </c>
      <c r="BF120" s="1" t="s">
        <v>3878</v>
      </c>
      <c r="BG120" s="2">
        <v>46231.4327083333</v>
      </c>
      <c r="BH120" s="2">
        <v>46231.431087963</v>
      </c>
      <c r="BL120" s="1" t="s">
        <v>8464</v>
      </c>
      <c r="BM120" s="1" t="s">
        <v>8961</v>
      </c>
      <c r="BN120" s="1" t="s">
        <v>601</v>
      </c>
      <c r="BO120" s="1" t="s">
        <v>8962</v>
      </c>
      <c r="BP120" s="1" t="s">
        <v>8082</v>
      </c>
      <c r="BQ120" s="1" t="s">
        <v>6540</v>
      </c>
      <c r="BT120" s="2">
        <v>46231.4328472222</v>
      </c>
      <c r="BU120" s="2">
        <v>46231.4611805556</v>
      </c>
      <c r="BV120" s="1" t="s">
        <v>591</v>
      </c>
      <c r="BW120" s="3">
        <v>48057</v>
      </c>
      <c r="BX120" s="1" t="s">
        <v>8193</v>
      </c>
      <c r="BY120" s="1" t="s">
        <v>628</v>
      </c>
      <c r="BZ120" s="1" t="s">
        <v>8050</v>
      </c>
      <c r="CB120" s="1" t="s">
        <v>126</v>
      </c>
      <c r="CC120" s="1">
        <v>0</v>
      </c>
      <c r="CE120" s="1">
        <v>0</v>
      </c>
      <c r="CG120" s="1">
        <v>0</v>
      </c>
      <c r="CL120" s="1" t="s">
        <v>8068</v>
      </c>
    </row>
    <row r="121" s="1" customFormat="1" spans="1:90">
      <c r="F121" s="1">
        <v>0</v>
      </c>
      <c r="K121" s="1">
        <v>101325</v>
      </c>
      <c r="L121" s="1" t="s">
        <v>24</v>
      </c>
      <c r="N121" s="1">
        <v>533</v>
      </c>
      <c r="O121" s="2">
        <v>46229.6288888889</v>
      </c>
      <c r="P121" s="2">
        <v>46231</v>
      </c>
      <c r="Q121" s="1" t="s">
        <v>8050</v>
      </c>
      <c r="R121" s="1" t="s">
        <v>8051</v>
      </c>
      <c r="S121" s="1" t="s">
        <v>8096</v>
      </c>
      <c r="T121" s="1" t="s">
        <v>8052</v>
      </c>
      <c r="U121" s="1" t="s">
        <v>8053</v>
      </c>
      <c r="V121" s="1" t="s">
        <v>24</v>
      </c>
      <c r="X121" s="1" t="s">
        <v>670</v>
      </c>
      <c r="AB121" s="1" t="s">
        <v>8054</v>
      </c>
      <c r="AD121" s="1" t="s">
        <v>607</v>
      </c>
      <c r="AE121" s="1" t="s">
        <v>3538</v>
      </c>
      <c r="AF121" s="1" t="s">
        <v>8068</v>
      </c>
      <c r="AG121" s="3">
        <v>46231</v>
      </c>
      <c r="AH121" s="1" t="s">
        <v>606</v>
      </c>
      <c r="AI121" s="1" t="s">
        <v>8071</v>
      </c>
      <c r="AJ121" s="1">
        <v>111</v>
      </c>
      <c r="AK121" s="1"/>
      <c r="AP121" s="2">
        <v>46231.4611342593</v>
      </c>
      <c r="AQ121" s="1" t="s">
        <v>8072</v>
      </c>
      <c r="AR121" s="3">
        <v>46230</v>
      </c>
      <c r="AS121" s="1">
        <v>13214080908</v>
      </c>
      <c r="AT121" s="1" t="s">
        <v>8056</v>
      </c>
      <c r="AU121" s="2">
        <v>46231</v>
      </c>
      <c r="AV121" s="1" t="s">
        <v>8963</v>
      </c>
      <c r="AW121" s="1" t="s">
        <v>8068</v>
      </c>
      <c r="AY121" s="1" t="s">
        <v>8964</v>
      </c>
      <c r="AZ121" s="1" t="s">
        <v>8058</v>
      </c>
      <c r="BA121" s="1" t="s">
        <v>8965</v>
      </c>
      <c r="BB121" s="1" t="s">
        <v>3540</v>
      </c>
      <c r="BC121" s="1" t="s">
        <v>489</v>
      </c>
      <c r="BD121" s="1" t="s">
        <v>400</v>
      </c>
      <c r="BE121" s="1" t="s">
        <v>8966</v>
      </c>
      <c r="BF121" s="1" t="s">
        <v>5614</v>
      </c>
      <c r="BG121" s="2">
        <v>46231.4166666667</v>
      </c>
      <c r="BH121" s="2">
        <v>46229.6376851852</v>
      </c>
      <c r="BJ121" s="1" t="s">
        <v>8967</v>
      </c>
      <c r="BL121" s="1" t="s">
        <v>8064</v>
      </c>
      <c r="BM121" s="1" t="s">
        <v>8065</v>
      </c>
      <c r="BN121" s="1" t="s">
        <v>601</v>
      </c>
      <c r="BO121" s="1" t="s">
        <v>6542</v>
      </c>
      <c r="BP121" s="1" t="s">
        <v>8082</v>
      </c>
      <c r="BQ121" s="1" t="s">
        <v>6540</v>
      </c>
      <c r="BT121" s="2">
        <v>46231.3728125</v>
      </c>
      <c r="BU121" s="2">
        <v>46231.4612037037</v>
      </c>
      <c r="BV121" s="1" t="s">
        <v>621</v>
      </c>
      <c r="BW121" s="3">
        <v>48057</v>
      </c>
      <c r="BX121" s="1" t="s">
        <v>8968</v>
      </c>
      <c r="BY121" s="1" t="s">
        <v>621</v>
      </c>
      <c r="BZ121" s="1" t="s">
        <v>8050</v>
      </c>
      <c r="CA121" s="1">
        <v>0</v>
      </c>
      <c r="CB121" s="1" t="s">
        <v>66</v>
      </c>
      <c r="CC121" s="1">
        <v>40</v>
      </c>
      <c r="CE121" s="1">
        <v>40</v>
      </c>
      <c r="CF121" s="1"/>
      <c r="CG121" s="1">
        <v>0</v>
      </c>
      <c r="CL121" s="1" t="s">
        <v>8068</v>
      </c>
    </row>
    <row r="122" s="1" customFormat="1" spans="1:90">
      <c r="F122" s="1">
        <v>0</v>
      </c>
      <c r="K122" s="1">
        <v>101110</v>
      </c>
      <c r="L122" s="1" t="s">
        <v>28</v>
      </c>
      <c r="O122" s="2">
        <v>46230.4584375</v>
      </c>
      <c r="P122" s="2">
        <v>46230</v>
      </c>
      <c r="Q122" s="1" t="s">
        <v>8050</v>
      </c>
      <c r="R122" s="1" t="s">
        <v>8051</v>
      </c>
      <c r="T122" s="1" t="s">
        <v>8052</v>
      </c>
      <c r="U122" s="1" t="s">
        <v>8053</v>
      </c>
      <c r="V122" s="1" t="s">
        <v>28</v>
      </c>
      <c r="AB122" s="1" t="s">
        <v>8054</v>
      </c>
      <c r="AD122" s="1" t="s">
        <v>596</v>
      </c>
      <c r="AE122" s="1" t="s">
        <v>866</v>
      </c>
      <c r="AF122" s="1" t="s">
        <v>8068</v>
      </c>
      <c r="AG122" s="3">
        <v>45013</v>
      </c>
      <c r="AI122" s="1" t="s">
        <v>8055</v>
      </c>
      <c r="AJ122" s="1">
        <v>329</v>
      </c>
      <c r="AM122" s="1" t="s">
        <v>8068</v>
      </c>
      <c r="AP122" s="2">
        <v>46231.4625231481</v>
      </c>
      <c r="AQ122" s="1" t="s">
        <v>8072</v>
      </c>
      <c r="AR122" s="3">
        <v>45012</v>
      </c>
      <c r="AS122" s="1">
        <v>17716906075</v>
      </c>
      <c r="AU122" s="2">
        <v>46230</v>
      </c>
      <c r="AV122" s="1" t="s">
        <v>6655</v>
      </c>
      <c r="AW122" s="1" t="s">
        <v>8068</v>
      </c>
      <c r="AY122" s="1" t="s">
        <v>8969</v>
      </c>
      <c r="AZ122" s="1" t="s">
        <v>8460</v>
      </c>
      <c r="BA122" s="1" t="s">
        <v>8970</v>
      </c>
      <c r="BB122" s="1" t="s">
        <v>8971</v>
      </c>
      <c r="BC122" s="1" t="s">
        <v>478</v>
      </c>
      <c r="BD122" s="1" t="s">
        <v>222</v>
      </c>
      <c r="BE122" s="1" t="s">
        <v>8972</v>
      </c>
      <c r="BF122" s="1" t="s">
        <v>3868</v>
      </c>
      <c r="BG122" s="2">
        <v>46231</v>
      </c>
      <c r="BH122" s="2">
        <v>46230.4603587963</v>
      </c>
      <c r="BL122" s="1" t="s">
        <v>8464</v>
      </c>
      <c r="BM122" s="1" t="s">
        <v>8495</v>
      </c>
      <c r="BN122" s="1" t="s">
        <v>590</v>
      </c>
      <c r="BO122" s="1" t="s">
        <v>8973</v>
      </c>
      <c r="BP122" s="1" t="s">
        <v>8082</v>
      </c>
      <c r="BQ122" s="1" t="s">
        <v>6540</v>
      </c>
      <c r="BR122" s="1" t="s">
        <v>8815</v>
      </c>
      <c r="BS122" s="1" t="s">
        <v>8974</v>
      </c>
      <c r="BT122" s="2">
        <v>46230.475775463</v>
      </c>
      <c r="BU122" s="2">
        <v>46231.4626157407</v>
      </c>
      <c r="BV122" s="1" t="s">
        <v>591</v>
      </c>
      <c r="BW122" s="3">
        <v>46840</v>
      </c>
      <c r="BX122" s="1" t="s">
        <v>8975</v>
      </c>
      <c r="BY122" s="1" t="s">
        <v>628</v>
      </c>
      <c r="BZ122" s="1" t="s">
        <v>8050</v>
      </c>
      <c r="CB122" s="1" t="s">
        <v>145</v>
      </c>
      <c r="CC122" s="1">
        <v>0</v>
      </c>
      <c r="CE122" s="1">
        <v>0</v>
      </c>
      <c r="CG122" s="1">
        <v>0</v>
      </c>
      <c r="CL122" s="1" t="s">
        <v>8068</v>
      </c>
    </row>
    <row r="123" s="1" customFormat="1" spans="1:90">
      <c r="C123" s="1">
        <v>1</v>
      </c>
      <c r="F123" s="1">
        <v>0</v>
      </c>
      <c r="K123" s="1">
        <v>101073</v>
      </c>
      <c r="L123" s="1" t="s">
        <v>26</v>
      </c>
      <c r="O123" s="2">
        <v>46230.6292939815</v>
      </c>
      <c r="P123" s="2">
        <v>46231</v>
      </c>
      <c r="Q123" s="1"/>
      <c r="R123" s="1" t="s">
        <v>8051</v>
      </c>
      <c r="S123" s="1"/>
      <c r="T123" s="1" t="s">
        <v>8052</v>
      </c>
      <c r="U123" s="1" t="s">
        <v>8053</v>
      </c>
      <c r="V123" s="1" t="s">
        <v>26</v>
      </c>
      <c r="AB123" s="1" t="s">
        <v>8054</v>
      </c>
      <c r="AD123" s="1" t="s">
        <v>607</v>
      </c>
      <c r="AE123" s="1" t="s">
        <v>703</v>
      </c>
      <c r="AF123" s="1" t="s">
        <v>8068</v>
      </c>
      <c r="AG123" s="3">
        <v>46231</v>
      </c>
      <c r="AH123" s="1" t="s">
        <v>606</v>
      </c>
      <c r="AI123" s="1" t="s">
        <v>8071</v>
      </c>
      <c r="AJ123" s="1">
        <v>501</v>
      </c>
      <c r="AP123" s="2">
        <v>46231.4625347222</v>
      </c>
      <c r="AQ123" s="1" t="s">
        <v>8072</v>
      </c>
      <c r="AR123" s="3">
        <v>46230</v>
      </c>
      <c r="AS123" s="1">
        <v>18195085089</v>
      </c>
      <c r="AT123" s="1" t="s">
        <v>8073</v>
      </c>
      <c r="AU123" s="2">
        <v>46231</v>
      </c>
      <c r="AV123" s="1" t="s">
        <v>6655</v>
      </c>
      <c r="AW123" s="1" t="s">
        <v>8068</v>
      </c>
      <c r="AY123" s="1" t="s">
        <v>8976</v>
      </c>
      <c r="AZ123" s="1" t="s">
        <v>8108</v>
      </c>
      <c r="BA123" s="1" t="s">
        <v>8977</v>
      </c>
      <c r="BB123" s="1" t="s">
        <v>6657</v>
      </c>
      <c r="BC123" s="1" t="s">
        <v>496</v>
      </c>
      <c r="BD123" s="1" t="s">
        <v>303</v>
      </c>
      <c r="BE123" s="1" t="s">
        <v>8978</v>
      </c>
      <c r="BF123" s="1" t="s">
        <v>4284</v>
      </c>
      <c r="BG123" s="2">
        <v>46231.4375</v>
      </c>
      <c r="BH123" s="2">
        <v>46230.6422337963</v>
      </c>
      <c r="BL123" s="1" t="s">
        <v>8115</v>
      </c>
      <c r="BM123" s="1" t="s">
        <v>8417</v>
      </c>
      <c r="BN123" s="1" t="s">
        <v>601</v>
      </c>
      <c r="BO123" s="1" t="s">
        <v>6656</v>
      </c>
      <c r="BP123" s="1" t="s">
        <v>8082</v>
      </c>
      <c r="BQ123" s="1" t="s">
        <v>6540</v>
      </c>
      <c r="BT123" s="2">
        <v>46231.4356481481</v>
      </c>
      <c r="BU123" s="2">
        <v>46231.4626273148</v>
      </c>
      <c r="BV123" s="1" t="s">
        <v>818</v>
      </c>
      <c r="BW123" s="3">
        <v>48057</v>
      </c>
      <c r="BX123" s="1" t="s">
        <v>8105</v>
      </c>
      <c r="BY123" s="1" t="s">
        <v>818</v>
      </c>
      <c r="BZ123" s="1" t="s">
        <v>8050</v>
      </c>
      <c r="CB123" s="1" t="s">
        <v>114</v>
      </c>
      <c r="CC123" s="1">
        <v>180</v>
      </c>
      <c r="CE123" s="1">
        <v>180</v>
      </c>
      <c r="CG123" s="1">
        <v>0</v>
      </c>
      <c r="CL123" s="1" t="s">
        <v>8068</v>
      </c>
    </row>
    <row r="124" s="1" customFormat="1" spans="1:90">
      <c r="C124" s="1">
        <v>1</v>
      </c>
      <c r="F124" s="1">
        <v>0</v>
      </c>
      <c r="K124" s="1">
        <v>101073</v>
      </c>
      <c r="L124" s="1" t="s">
        <v>26</v>
      </c>
      <c r="O124" s="2">
        <v>46231.4075462963</v>
      </c>
      <c r="P124" s="2">
        <v>46231</v>
      </c>
      <c r="R124" s="1" t="s">
        <v>8051</v>
      </c>
      <c r="S124" s="1"/>
      <c r="T124" s="1" t="s">
        <v>8052</v>
      </c>
      <c r="U124" s="1" t="s">
        <v>8053</v>
      </c>
      <c r="V124" s="1" t="s">
        <v>26</v>
      </c>
      <c r="AB124" s="1" t="s">
        <v>8054</v>
      </c>
      <c r="AD124" s="1" t="s">
        <v>596</v>
      </c>
      <c r="AE124" s="1" t="s">
        <v>1967</v>
      </c>
      <c r="AF124" s="1" t="s">
        <v>8068</v>
      </c>
      <c r="AG124" s="3">
        <v>46231</v>
      </c>
      <c r="AH124" s="1"/>
      <c r="AI124" s="1" t="s">
        <v>8055</v>
      </c>
      <c r="AJ124" s="1">
        <v>347</v>
      </c>
      <c r="AM124" s="1" t="s">
        <v>8068</v>
      </c>
      <c r="AO124" s="1">
        <v>4.6</v>
      </c>
      <c r="AP124" s="2">
        <v>46231.4627893519</v>
      </c>
      <c r="AQ124" s="1" t="s">
        <v>8072</v>
      </c>
      <c r="AR124" s="3">
        <v>46157</v>
      </c>
      <c r="AS124" s="1">
        <v>18095378602</v>
      </c>
      <c r="AT124" s="1" t="s">
        <v>8073</v>
      </c>
      <c r="AU124" s="2">
        <v>46231</v>
      </c>
      <c r="AV124" s="1" t="s">
        <v>8979</v>
      </c>
      <c r="AW124" s="1" t="s">
        <v>8068</v>
      </c>
      <c r="AY124" s="1" t="s">
        <v>8980</v>
      </c>
      <c r="AZ124" s="1" t="s">
        <v>8981</v>
      </c>
      <c r="BA124" s="1" t="s">
        <v>8982</v>
      </c>
      <c r="BB124" s="1" t="s">
        <v>8983</v>
      </c>
      <c r="BC124" s="1" t="s">
        <v>496</v>
      </c>
      <c r="BD124" s="1" t="s">
        <v>271</v>
      </c>
      <c r="BE124" s="1" t="s">
        <v>8984</v>
      </c>
      <c r="BF124" s="1" t="s">
        <v>3878</v>
      </c>
      <c r="BG124" s="2">
        <v>46231.4165856481</v>
      </c>
      <c r="BH124" s="2">
        <v>46231.4154398148</v>
      </c>
      <c r="BL124" s="1" t="s">
        <v>8115</v>
      </c>
      <c r="BM124" s="1" t="s">
        <v>8985</v>
      </c>
      <c r="BN124" s="1" t="s">
        <v>601</v>
      </c>
      <c r="BO124" s="1" t="s">
        <v>8986</v>
      </c>
      <c r="BP124" s="1" t="s">
        <v>8082</v>
      </c>
      <c r="BQ124" s="1" t="s">
        <v>6540</v>
      </c>
      <c r="BT124" s="2">
        <v>46231.4168634259</v>
      </c>
      <c r="BU124" s="2">
        <v>46231.4629050926</v>
      </c>
      <c r="BV124" s="1" t="s">
        <v>591</v>
      </c>
      <c r="BW124" s="3">
        <v>48057</v>
      </c>
      <c r="BX124" s="1" t="s">
        <v>8987</v>
      </c>
      <c r="BY124" s="1" t="s">
        <v>726</v>
      </c>
      <c r="BZ124" s="1" t="s">
        <v>8050</v>
      </c>
      <c r="CB124" s="1" t="s">
        <v>102</v>
      </c>
      <c r="CC124" s="1">
        <v>0</v>
      </c>
      <c r="CD124" s="1"/>
      <c r="CE124" s="1">
        <v>0</v>
      </c>
      <c r="CG124" s="1">
        <v>0</v>
      </c>
      <c r="CH124" s="1"/>
      <c r="CI124" s="1"/>
      <c r="CL124" s="1" t="s">
        <v>8068</v>
      </c>
    </row>
    <row r="125" s="1" customFormat="1" spans="1:90">
      <c r="F125" s="1">
        <v>0</v>
      </c>
      <c r="K125" s="1">
        <v>101098</v>
      </c>
      <c r="L125" s="1" t="s">
        <v>27</v>
      </c>
      <c r="O125" s="2">
        <v>46231.4569097222</v>
      </c>
      <c r="P125" s="2">
        <v>46231</v>
      </c>
      <c r="R125" s="1" t="s">
        <v>8051</v>
      </c>
      <c r="S125" s="1" t="s">
        <v>8556</v>
      </c>
      <c r="T125" s="1" t="s">
        <v>8052</v>
      </c>
      <c r="U125" s="1" t="s">
        <v>8053</v>
      </c>
      <c r="V125" s="1" t="s">
        <v>27</v>
      </c>
      <c r="X125" s="1" t="s">
        <v>670</v>
      </c>
      <c r="AB125" s="1" t="s">
        <v>8054</v>
      </c>
      <c r="AD125" s="1" t="s">
        <v>596</v>
      </c>
      <c r="AE125" s="1" t="s">
        <v>2744</v>
      </c>
      <c r="AF125" s="1" t="s">
        <v>8068</v>
      </c>
      <c r="AG125" s="3">
        <v>46231</v>
      </c>
      <c r="AI125" s="1" t="s">
        <v>8071</v>
      </c>
      <c r="AJ125" s="1">
        <v>36</v>
      </c>
      <c r="AK125" s="1"/>
      <c r="AP125" s="2">
        <v>46231.46375</v>
      </c>
      <c r="AQ125" s="1" t="s">
        <v>8106</v>
      </c>
      <c r="AR125" s="3">
        <v>46229</v>
      </c>
      <c r="AS125" s="1">
        <v>13007735300</v>
      </c>
      <c r="AT125" s="1" t="s">
        <v>8073</v>
      </c>
      <c r="AU125" s="2">
        <v>46231</v>
      </c>
      <c r="AV125" s="1" t="s">
        <v>8988</v>
      </c>
      <c r="AW125" s="1" t="s">
        <v>8068</v>
      </c>
      <c r="AY125" s="1" t="s">
        <v>8989</v>
      </c>
      <c r="AZ125" s="1" t="s">
        <v>8187</v>
      </c>
      <c r="BA125" s="1" t="s">
        <v>8990</v>
      </c>
      <c r="BB125" s="1" t="s">
        <v>5208</v>
      </c>
      <c r="BC125" s="1" t="s">
        <v>463</v>
      </c>
      <c r="BD125" s="1" t="s">
        <v>265</v>
      </c>
      <c r="BE125" s="1" t="s">
        <v>8991</v>
      </c>
      <c r="BF125" s="1" t="s">
        <v>3878</v>
      </c>
      <c r="BG125" s="2">
        <v>46231</v>
      </c>
      <c r="BH125" s="2">
        <v>46231.4569444444</v>
      </c>
      <c r="BJ125" s="1" t="s">
        <v>8992</v>
      </c>
      <c r="BL125" s="1" t="s">
        <v>8091</v>
      </c>
      <c r="BM125" s="1" t="s">
        <v>8191</v>
      </c>
      <c r="BN125" s="1" t="s">
        <v>601</v>
      </c>
      <c r="BO125" s="1" t="s">
        <v>8993</v>
      </c>
      <c r="BP125" s="1" t="s">
        <v>8082</v>
      </c>
      <c r="BQ125" s="1" t="s">
        <v>6540</v>
      </c>
      <c r="BT125" s="2">
        <v>46231.4578703704</v>
      </c>
      <c r="BU125" s="2">
        <v>46231.4638541667</v>
      </c>
      <c r="BV125" s="1" t="s">
        <v>1135</v>
      </c>
      <c r="BW125" s="3">
        <v>48057</v>
      </c>
      <c r="BX125" s="1" t="s">
        <v>8994</v>
      </c>
      <c r="BY125" s="1" t="s">
        <v>1136</v>
      </c>
      <c r="BZ125" s="1" t="s">
        <v>8050</v>
      </c>
      <c r="CA125" s="1">
        <v>0</v>
      </c>
      <c r="CB125" s="1" t="s">
        <v>124</v>
      </c>
      <c r="CC125" s="1">
        <v>0</v>
      </c>
      <c r="CE125" s="1">
        <v>0</v>
      </c>
      <c r="CL125" s="1" t="s">
        <v>8068</v>
      </c>
    </row>
    <row r="126" s="1" customFormat="1" spans="1:90">
      <c r="A126" s="1" t="s">
        <v>8995</v>
      </c>
      <c r="F126" s="1">
        <v>0</v>
      </c>
      <c r="K126" s="1">
        <v>101325</v>
      </c>
      <c r="L126" s="1" t="s">
        <v>24</v>
      </c>
      <c r="O126" s="2">
        <v>46230.5234837963</v>
      </c>
      <c r="P126" s="2">
        <v>46231</v>
      </c>
      <c r="Q126" s="1" t="s">
        <v>8050</v>
      </c>
      <c r="R126" s="1" t="s">
        <v>8051</v>
      </c>
      <c r="T126" s="1" t="s">
        <v>8052</v>
      </c>
      <c r="U126" s="1" t="s">
        <v>8053</v>
      </c>
      <c r="V126" s="1" t="s">
        <v>24</v>
      </c>
      <c r="AB126" s="1" t="s">
        <v>8054</v>
      </c>
      <c r="AD126" s="1" t="s">
        <v>596</v>
      </c>
      <c r="AE126" s="1" t="s">
        <v>3535</v>
      </c>
      <c r="AF126" s="1" t="s">
        <v>8068</v>
      </c>
      <c r="AG126" s="3">
        <v>45905</v>
      </c>
      <c r="AI126" s="1" t="s">
        <v>8071</v>
      </c>
      <c r="AJ126" s="1">
        <v>480</v>
      </c>
      <c r="AM126" s="1" t="s">
        <v>8068</v>
      </c>
      <c r="AO126" s="1">
        <v>4.8</v>
      </c>
      <c r="AP126" s="2">
        <v>46231.4638425926</v>
      </c>
      <c r="AQ126" s="1" t="s">
        <v>8072</v>
      </c>
      <c r="AR126" s="3">
        <v>45867</v>
      </c>
      <c r="AS126" s="1">
        <v>13171005954</v>
      </c>
      <c r="AT126" s="1" t="s">
        <v>8073</v>
      </c>
      <c r="AU126" s="2">
        <v>46231</v>
      </c>
      <c r="AV126" s="1" t="s">
        <v>8996</v>
      </c>
      <c r="AW126" s="1" t="s">
        <v>8068</v>
      </c>
      <c r="AY126" s="1" t="s">
        <v>8997</v>
      </c>
      <c r="AZ126" s="1" t="s">
        <v>8058</v>
      </c>
      <c r="BA126" s="1" t="s">
        <v>8998</v>
      </c>
      <c r="BB126" s="1" t="s">
        <v>8999</v>
      </c>
      <c r="BC126" s="1" t="s">
        <v>489</v>
      </c>
      <c r="BD126" s="1" t="s">
        <v>398</v>
      </c>
      <c r="BE126" s="1" t="s">
        <v>9000</v>
      </c>
      <c r="BF126" s="1" t="s">
        <v>3878</v>
      </c>
      <c r="BG126" s="2">
        <v>46231.4166666667</v>
      </c>
      <c r="BH126" s="2">
        <v>46230.5521527778</v>
      </c>
      <c r="BL126" s="1" t="s">
        <v>8064</v>
      </c>
      <c r="BM126" s="1" t="s">
        <v>8138</v>
      </c>
      <c r="BN126" s="1" t="s">
        <v>601</v>
      </c>
      <c r="BO126" s="1" t="s">
        <v>9001</v>
      </c>
      <c r="BP126" s="1" t="s">
        <v>8082</v>
      </c>
      <c r="BQ126" s="1" t="s">
        <v>6540</v>
      </c>
      <c r="BT126" s="2">
        <v>46231.4586458333</v>
      </c>
      <c r="BU126" s="2">
        <v>46231.4638888889</v>
      </c>
      <c r="BV126" s="1" t="s">
        <v>591</v>
      </c>
      <c r="BW126" s="3">
        <v>47731</v>
      </c>
      <c r="BX126" s="1" t="s">
        <v>9002</v>
      </c>
      <c r="BY126" s="1" t="s">
        <v>771</v>
      </c>
      <c r="BZ126" s="1" t="s">
        <v>8050</v>
      </c>
      <c r="CB126" s="1" t="s">
        <v>66</v>
      </c>
      <c r="CC126" s="1">
        <v>0</v>
      </c>
      <c r="CE126" s="1">
        <v>0</v>
      </c>
      <c r="CG126" s="1">
        <v>0</v>
      </c>
      <c r="CL126" s="1" t="s">
        <v>8068</v>
      </c>
    </row>
    <row r="127" s="1" customFormat="1" spans="1:90">
      <c r="A127" s="1" t="s">
        <v>9003</v>
      </c>
      <c r="F127" s="1">
        <v>0</v>
      </c>
      <c r="K127" s="1">
        <v>101110</v>
      </c>
      <c r="L127" s="1" t="s">
        <v>28</v>
      </c>
      <c r="M127" s="1"/>
      <c r="O127" s="2">
        <v>46229.7814699074</v>
      </c>
      <c r="P127" s="2">
        <v>46231</v>
      </c>
      <c r="Q127" s="1"/>
      <c r="R127" s="1" t="s">
        <v>8051</v>
      </c>
      <c r="T127" s="1" t="s">
        <v>8052</v>
      </c>
      <c r="U127" s="1" t="s">
        <v>8053</v>
      </c>
      <c r="V127" s="1" t="s">
        <v>28</v>
      </c>
      <c r="AB127" s="1" t="s">
        <v>8054</v>
      </c>
      <c r="AD127" s="1" t="s">
        <v>607</v>
      </c>
      <c r="AE127" s="1" t="s">
        <v>1082</v>
      </c>
      <c r="AF127" s="1" t="s">
        <v>8068</v>
      </c>
      <c r="AG127" s="3">
        <v>45557</v>
      </c>
      <c r="AH127" s="1" t="s">
        <v>606</v>
      </c>
      <c r="AI127" s="1" t="s">
        <v>8071</v>
      </c>
      <c r="AJ127" s="4">
        <v>1258</v>
      </c>
      <c r="AM127" s="1" t="s">
        <v>8068</v>
      </c>
      <c r="AP127" s="2">
        <v>46231.463912037</v>
      </c>
      <c r="AQ127" s="1" t="s">
        <v>8072</v>
      </c>
      <c r="AR127" s="3">
        <v>45496</v>
      </c>
      <c r="AS127" s="1">
        <v>13109925581</v>
      </c>
      <c r="AU127" s="2">
        <v>46231</v>
      </c>
      <c r="AV127" s="1" t="s">
        <v>9004</v>
      </c>
      <c r="AW127" s="1" t="s">
        <v>8068</v>
      </c>
      <c r="AY127" s="1" t="s">
        <v>9005</v>
      </c>
      <c r="AZ127" s="1" t="s">
        <v>8460</v>
      </c>
      <c r="BA127" s="1" t="s">
        <v>9006</v>
      </c>
      <c r="BB127" s="1" t="s">
        <v>1084</v>
      </c>
      <c r="BC127" s="1" t="s">
        <v>478</v>
      </c>
      <c r="BD127" s="1" t="s">
        <v>195</v>
      </c>
      <c r="BE127" s="1" t="s">
        <v>9007</v>
      </c>
      <c r="BF127" s="1" t="s">
        <v>593</v>
      </c>
      <c r="BG127" s="2">
        <v>46231.4166666667</v>
      </c>
      <c r="BH127" s="2">
        <v>46229.7952662037</v>
      </c>
      <c r="BL127" s="1" t="s">
        <v>8464</v>
      </c>
      <c r="BM127" s="1" t="s">
        <v>8465</v>
      </c>
      <c r="BN127" s="1" t="s">
        <v>590</v>
      </c>
      <c r="BO127" s="1" t="s">
        <v>9008</v>
      </c>
      <c r="BP127" s="1" t="s">
        <v>8082</v>
      </c>
      <c r="BQ127" s="1" t="s">
        <v>6540</v>
      </c>
      <c r="BT127" s="2">
        <v>46231.4086805556</v>
      </c>
      <c r="BU127" s="2">
        <v>46231.4640509259</v>
      </c>
      <c r="BV127" s="1" t="s">
        <v>591</v>
      </c>
      <c r="BW127" s="3">
        <v>47383</v>
      </c>
      <c r="BX127" s="1" t="s">
        <v>9009</v>
      </c>
      <c r="BY127" s="1" t="s">
        <v>628</v>
      </c>
      <c r="BZ127" s="1" t="s">
        <v>8050</v>
      </c>
      <c r="CB127" s="1" t="s">
        <v>135</v>
      </c>
      <c r="CC127" s="1">
        <v>198</v>
      </c>
      <c r="CE127" s="1">
        <v>198</v>
      </c>
      <c r="CF127" s="1" t="s">
        <v>8470</v>
      </c>
      <c r="CG127" s="1">
        <v>75</v>
      </c>
      <c r="CJ127" s="1" t="s">
        <v>622</v>
      </c>
      <c r="CK127" s="2">
        <v>46232.5235532407</v>
      </c>
      <c r="CL127" s="1" t="s">
        <v>8068</v>
      </c>
    </row>
    <row r="128" s="1" customFormat="1" spans="1:90">
      <c r="A128" s="1" t="s">
        <v>8194</v>
      </c>
      <c r="F128" s="1">
        <v>0</v>
      </c>
      <c r="K128" s="1">
        <v>101325</v>
      </c>
      <c r="L128" s="1" t="s">
        <v>24</v>
      </c>
      <c r="M128" s="1" t="s">
        <v>8106</v>
      </c>
      <c r="O128" s="2">
        <v>46229.5604861111</v>
      </c>
      <c r="P128" s="2">
        <v>46231</v>
      </c>
      <c r="Q128" s="1" t="s">
        <v>8050</v>
      </c>
      <c r="R128" s="1" t="s">
        <v>8051</v>
      </c>
      <c r="S128" s="1" t="s">
        <v>8096</v>
      </c>
      <c r="T128" s="1" t="s">
        <v>8052</v>
      </c>
      <c r="U128" s="1" t="s">
        <v>8053</v>
      </c>
      <c r="V128" s="1" t="s">
        <v>24</v>
      </c>
      <c r="AB128" s="1" t="s">
        <v>8054</v>
      </c>
      <c r="AD128" s="1" t="s">
        <v>596</v>
      </c>
      <c r="AE128" s="1" t="s">
        <v>3560</v>
      </c>
      <c r="AF128" s="1" t="s">
        <v>8068</v>
      </c>
      <c r="AG128" s="3">
        <v>46231</v>
      </c>
      <c r="AI128" s="1" t="s">
        <v>8071</v>
      </c>
      <c r="AJ128" s="1">
        <v>157</v>
      </c>
      <c r="AP128" s="2">
        <v>46231.4636111111</v>
      </c>
      <c r="AQ128" s="1" t="s">
        <v>8106</v>
      </c>
      <c r="AR128" s="3">
        <v>46221</v>
      </c>
      <c r="AS128" s="1">
        <v>18748134968</v>
      </c>
      <c r="AT128" s="1" t="s">
        <v>8056</v>
      </c>
      <c r="AU128" s="2">
        <v>46231</v>
      </c>
      <c r="AV128" s="1" t="s">
        <v>9010</v>
      </c>
      <c r="AW128" s="1" t="s">
        <v>8068</v>
      </c>
      <c r="AY128" s="1" t="s">
        <v>9011</v>
      </c>
      <c r="AZ128" s="1" t="s">
        <v>8058</v>
      </c>
      <c r="BA128" s="1" t="s">
        <v>9012</v>
      </c>
      <c r="BB128" s="1" t="s">
        <v>9013</v>
      </c>
      <c r="BC128" s="1" t="s">
        <v>489</v>
      </c>
      <c r="BD128" s="1" t="s">
        <v>384</v>
      </c>
      <c r="BE128" s="1" t="s">
        <v>9014</v>
      </c>
      <c r="BF128" s="1" t="s">
        <v>3903</v>
      </c>
      <c r="BG128" s="2">
        <v>46231.4583333333</v>
      </c>
      <c r="BH128" s="2">
        <v>46229.5690972222</v>
      </c>
      <c r="BJ128" s="1" t="s">
        <v>9015</v>
      </c>
      <c r="BL128" s="1" t="s">
        <v>8064</v>
      </c>
      <c r="BM128" s="1" t="s">
        <v>8249</v>
      </c>
      <c r="BN128" s="1" t="s">
        <v>601</v>
      </c>
      <c r="BO128" s="1" t="s">
        <v>9016</v>
      </c>
      <c r="BP128" s="1" t="s">
        <v>8082</v>
      </c>
      <c r="BQ128" s="1" t="s">
        <v>6540</v>
      </c>
      <c r="BT128" s="2">
        <v>46231.4618518519</v>
      </c>
      <c r="BU128" s="2">
        <v>46231.4640856481</v>
      </c>
      <c r="BV128" s="1" t="s">
        <v>818</v>
      </c>
      <c r="BW128" s="3">
        <v>48057</v>
      </c>
      <c r="BX128" s="1" t="s">
        <v>8201</v>
      </c>
      <c r="BY128" s="1" t="s">
        <v>818</v>
      </c>
      <c r="BZ128" s="1" t="s">
        <v>8050</v>
      </c>
      <c r="CB128" s="1" t="s">
        <v>60</v>
      </c>
      <c r="CC128" s="1">
        <v>0</v>
      </c>
      <c r="CE128" s="1">
        <v>0</v>
      </c>
      <c r="CG128" s="1">
        <v>0</v>
      </c>
      <c r="CL128" s="1" t="s">
        <v>8068</v>
      </c>
    </row>
    <row r="129" s="1" customFormat="1" spans="1:90">
      <c r="F129" s="1">
        <v>0</v>
      </c>
      <c r="K129" s="1">
        <v>101325</v>
      </c>
      <c r="L129" s="1" t="s">
        <v>24</v>
      </c>
      <c r="O129" s="2">
        <v>46230.709224537</v>
      </c>
      <c r="P129" s="2">
        <v>46231.4583333333</v>
      </c>
      <c r="Q129" s="1" t="s">
        <v>8050</v>
      </c>
      <c r="R129" s="1" t="s">
        <v>8051</v>
      </c>
      <c r="T129" s="1" t="s">
        <v>8052</v>
      </c>
      <c r="U129" s="1" t="s">
        <v>8053</v>
      </c>
      <c r="V129" s="1" t="s">
        <v>24</v>
      </c>
      <c r="AB129" s="1" t="s">
        <v>8054</v>
      </c>
      <c r="AD129" s="1" t="s">
        <v>596</v>
      </c>
      <c r="AE129" s="1" t="s">
        <v>3566</v>
      </c>
      <c r="AF129" s="1" t="s">
        <v>8068</v>
      </c>
      <c r="AG129" s="3">
        <v>46231</v>
      </c>
      <c r="AI129" s="1" t="s">
        <v>8055</v>
      </c>
      <c r="AJ129" s="1">
        <v>86</v>
      </c>
      <c r="AM129" s="1" t="s">
        <v>8068</v>
      </c>
      <c r="AP129" s="2">
        <v>46231.4642592593</v>
      </c>
      <c r="AQ129" s="1"/>
      <c r="AR129" s="3">
        <v>46230</v>
      </c>
      <c r="AS129" s="1">
        <v>15754877838</v>
      </c>
      <c r="AT129" s="1" t="s">
        <v>8056</v>
      </c>
      <c r="AU129" s="2">
        <v>46231.4583333333</v>
      </c>
      <c r="AV129" s="1" t="s">
        <v>6655</v>
      </c>
      <c r="AW129" s="1" t="s">
        <v>8068</v>
      </c>
      <c r="AY129" s="1" t="s">
        <v>9017</v>
      </c>
      <c r="AZ129" s="1" t="s">
        <v>8058</v>
      </c>
      <c r="BA129" s="1" t="s">
        <v>9018</v>
      </c>
      <c r="BB129" s="1" t="s">
        <v>9019</v>
      </c>
      <c r="BC129" s="1" t="s">
        <v>489</v>
      </c>
      <c r="BD129" s="1" t="s">
        <v>386</v>
      </c>
      <c r="BE129" s="1" t="s">
        <v>9020</v>
      </c>
      <c r="BF129" s="1" t="s">
        <v>8112</v>
      </c>
      <c r="BG129" s="2">
        <v>46231.4583333333</v>
      </c>
      <c r="BH129" s="2">
        <v>46230.7093171296</v>
      </c>
      <c r="BL129" s="1" t="s">
        <v>8064</v>
      </c>
      <c r="BM129" s="1" t="s">
        <v>8249</v>
      </c>
      <c r="BN129" s="1" t="s">
        <v>601</v>
      </c>
      <c r="BO129" s="1" t="s">
        <v>9021</v>
      </c>
      <c r="BP129" s="1" t="s">
        <v>8082</v>
      </c>
      <c r="BQ129" s="1" t="s">
        <v>6540</v>
      </c>
      <c r="BT129" s="2">
        <v>46231.4605324074</v>
      </c>
      <c r="BU129" s="2">
        <v>46231.4643055556</v>
      </c>
      <c r="BV129" s="1" t="s">
        <v>591</v>
      </c>
      <c r="BW129" s="3">
        <v>48057</v>
      </c>
      <c r="BX129" s="1" t="s">
        <v>9022</v>
      </c>
      <c r="BY129" s="1" t="s">
        <v>628</v>
      </c>
      <c r="BZ129" s="1" t="s">
        <v>8050</v>
      </c>
      <c r="CB129" s="1" t="s">
        <v>61</v>
      </c>
      <c r="CC129" s="1">
        <v>0</v>
      </c>
      <c r="CE129" s="1">
        <v>0</v>
      </c>
      <c r="CG129" s="1">
        <v>0</v>
      </c>
      <c r="CL129" s="1" t="s">
        <v>8068</v>
      </c>
    </row>
    <row r="130" s="1" customFormat="1" spans="1:90">
      <c r="F130" s="1">
        <v>0</v>
      </c>
      <c r="K130" s="1">
        <v>101042</v>
      </c>
      <c r="L130" s="1" t="s">
        <v>25</v>
      </c>
      <c r="O130" s="2">
        <v>46231.4511458333</v>
      </c>
      <c r="P130" s="2">
        <v>46231</v>
      </c>
      <c r="Q130" s="1" t="s">
        <v>8050</v>
      </c>
      <c r="R130" s="1" t="s">
        <v>8051</v>
      </c>
      <c r="S130" s="1"/>
      <c r="T130" s="1" t="s">
        <v>8052</v>
      </c>
      <c r="U130" s="1" t="s">
        <v>8053</v>
      </c>
      <c r="V130" s="1" t="s">
        <v>25</v>
      </c>
      <c r="AB130" s="1" t="s">
        <v>8054</v>
      </c>
      <c r="AD130" s="1" t="s">
        <v>596</v>
      </c>
      <c r="AE130" s="1" t="s">
        <v>671</v>
      </c>
      <c r="AF130" s="1" t="s">
        <v>8068</v>
      </c>
      <c r="AG130" s="3">
        <v>46231</v>
      </c>
      <c r="AH130" s="1"/>
      <c r="AI130" s="1" t="s">
        <v>8071</v>
      </c>
      <c r="AJ130" s="1"/>
      <c r="AP130" s="2">
        <v>46231.4643402778</v>
      </c>
      <c r="AQ130" s="1"/>
      <c r="AR130" s="3">
        <v>46230</v>
      </c>
      <c r="AS130" s="1">
        <v>18293855358</v>
      </c>
      <c r="AT130" s="1" t="s">
        <v>8073</v>
      </c>
      <c r="AU130" s="2">
        <v>46231</v>
      </c>
      <c r="AV130" s="1" t="s">
        <v>6655</v>
      </c>
      <c r="AW130" s="1" t="s">
        <v>8068</v>
      </c>
      <c r="AY130" s="1" t="s">
        <v>9023</v>
      </c>
      <c r="AZ130" s="1" t="s">
        <v>8220</v>
      </c>
      <c r="BA130" s="1" t="s">
        <v>9024</v>
      </c>
      <c r="BB130" s="1" t="s">
        <v>9025</v>
      </c>
      <c r="BC130" s="1" t="s">
        <v>463</v>
      </c>
      <c r="BD130" s="1" t="s">
        <v>363</v>
      </c>
      <c r="BE130" s="1" t="s">
        <v>9026</v>
      </c>
      <c r="BF130" s="1" t="s">
        <v>8062</v>
      </c>
      <c r="BG130" s="2">
        <v>46231.4587847222</v>
      </c>
      <c r="BH130" s="2">
        <v>46231.4512615741</v>
      </c>
      <c r="BL130" s="1" t="s">
        <v>8159</v>
      </c>
      <c r="BM130" s="1" t="s">
        <v>8591</v>
      </c>
      <c r="BN130" s="1" t="s">
        <v>601</v>
      </c>
      <c r="BO130" s="1" t="s">
        <v>9027</v>
      </c>
      <c r="BP130" s="1" t="s">
        <v>8082</v>
      </c>
      <c r="BQ130" s="1" t="s">
        <v>6540</v>
      </c>
      <c r="BT130" s="2">
        <v>46231.4589236111</v>
      </c>
      <c r="BU130" s="2">
        <v>46231.464375</v>
      </c>
      <c r="BV130" s="1" t="s">
        <v>1135</v>
      </c>
      <c r="BW130" s="3">
        <v>48057</v>
      </c>
      <c r="BX130" s="1" t="s">
        <v>9028</v>
      </c>
      <c r="BY130" s="1" t="s">
        <v>1150</v>
      </c>
      <c r="BZ130" s="1" t="s">
        <v>8050</v>
      </c>
      <c r="CB130" s="1" t="s">
        <v>95</v>
      </c>
      <c r="CC130" s="1">
        <v>0</v>
      </c>
      <c r="CE130" s="1">
        <v>0</v>
      </c>
      <c r="CG130" s="1">
        <v>0</v>
      </c>
      <c r="CL130" s="1" t="s">
        <v>8068</v>
      </c>
    </row>
    <row r="131" s="1" customFormat="1" spans="1:90">
      <c r="A131" s="1" t="s">
        <v>9029</v>
      </c>
      <c r="F131" s="1">
        <v>0</v>
      </c>
      <c r="K131" s="1">
        <v>101311</v>
      </c>
      <c r="L131" s="1" t="s">
        <v>23</v>
      </c>
      <c r="O131" s="2">
        <v>46231.4445486111</v>
      </c>
      <c r="P131" s="2">
        <v>46231</v>
      </c>
      <c r="Q131" s="1"/>
      <c r="R131" s="1" t="s">
        <v>8051</v>
      </c>
      <c r="T131" s="1" t="s">
        <v>8144</v>
      </c>
      <c r="U131" s="1" t="s">
        <v>8053</v>
      </c>
      <c r="V131" s="1" t="s">
        <v>23</v>
      </c>
      <c r="AB131" s="1" t="s">
        <v>8054</v>
      </c>
      <c r="AD131" s="1" t="s">
        <v>607</v>
      </c>
      <c r="AE131" s="1" t="s">
        <v>3318</v>
      </c>
      <c r="AF131" s="1" t="s">
        <v>8068</v>
      </c>
      <c r="AG131" s="3">
        <v>46229</v>
      </c>
      <c r="AH131" s="1" t="s">
        <v>651</v>
      </c>
      <c r="AI131" s="1" t="s">
        <v>8055</v>
      </c>
      <c r="AJ131" s="1">
        <v>28</v>
      </c>
      <c r="AM131" s="1" t="s">
        <v>8068</v>
      </c>
      <c r="AO131" s="1">
        <v>2.4</v>
      </c>
      <c r="AP131" s="2">
        <v>46231.464525463</v>
      </c>
      <c r="AQ131" s="1" t="s">
        <v>8274</v>
      </c>
      <c r="AR131" s="3">
        <v>46228</v>
      </c>
      <c r="AS131" s="1">
        <v>13327194301</v>
      </c>
      <c r="AT131" s="1" t="s">
        <v>8346</v>
      </c>
      <c r="AU131" s="2">
        <v>46231</v>
      </c>
      <c r="AV131" s="1" t="s">
        <v>9030</v>
      </c>
      <c r="AW131" s="1" t="s">
        <v>8068</v>
      </c>
      <c r="AY131" s="1" t="s">
        <v>9031</v>
      </c>
      <c r="AZ131" s="1" t="s">
        <v>8147</v>
      </c>
      <c r="BA131" s="1" t="s">
        <v>9032</v>
      </c>
      <c r="BB131" s="1" t="s">
        <v>4724</v>
      </c>
      <c r="BC131" s="1" t="s">
        <v>448</v>
      </c>
      <c r="BD131" s="1" t="s">
        <v>416</v>
      </c>
      <c r="BE131" s="1" t="s">
        <v>9033</v>
      </c>
      <c r="BF131" s="1" t="s">
        <v>3878</v>
      </c>
      <c r="BG131" s="2">
        <v>46231.4559027778</v>
      </c>
      <c r="BH131" s="2">
        <v>46231.4446064815</v>
      </c>
      <c r="BL131" s="1" t="s">
        <v>8064</v>
      </c>
      <c r="BM131" s="1" t="s">
        <v>8181</v>
      </c>
      <c r="BN131" s="1" t="s">
        <v>601</v>
      </c>
      <c r="BO131" s="1" t="s">
        <v>9034</v>
      </c>
      <c r="BP131" s="1" t="s">
        <v>8082</v>
      </c>
      <c r="BQ131" s="1" t="s">
        <v>6540</v>
      </c>
      <c r="BT131" s="2">
        <v>46231.4561342593</v>
      </c>
      <c r="BU131" s="2">
        <v>46231.4646759259</v>
      </c>
      <c r="BV131" s="1" t="s">
        <v>591</v>
      </c>
      <c r="BW131" s="3">
        <v>48055</v>
      </c>
      <c r="BX131" s="1" t="s">
        <v>9035</v>
      </c>
      <c r="BY131" s="1" t="s">
        <v>597</v>
      </c>
      <c r="BZ131" s="1" t="s">
        <v>8050</v>
      </c>
      <c r="CB131" s="1" t="s">
        <v>48</v>
      </c>
      <c r="CC131" s="1">
        <v>50</v>
      </c>
      <c r="CE131" s="1">
        <v>50</v>
      </c>
      <c r="CL131" s="1" t="s">
        <v>8068</v>
      </c>
    </row>
    <row r="132" s="1" customFormat="1" spans="1:90">
      <c r="C132" s="1">
        <v>1</v>
      </c>
      <c r="F132" s="1">
        <v>0</v>
      </c>
      <c r="K132" s="1">
        <v>101073</v>
      </c>
      <c r="L132" s="1" t="s">
        <v>26</v>
      </c>
      <c r="O132" s="2">
        <v>46231.4416319444</v>
      </c>
      <c r="P132" s="2">
        <v>46231</v>
      </c>
      <c r="Q132" s="1" t="s">
        <v>8050</v>
      </c>
      <c r="R132" s="1" t="s">
        <v>8051</v>
      </c>
      <c r="T132" s="1" t="s">
        <v>8052</v>
      </c>
      <c r="U132" s="1" t="s">
        <v>8053</v>
      </c>
      <c r="V132" s="1" t="s">
        <v>26</v>
      </c>
      <c r="AB132" s="1" t="s">
        <v>8054</v>
      </c>
      <c r="AD132" s="1" t="s">
        <v>596</v>
      </c>
      <c r="AE132" s="1" t="s">
        <v>2083</v>
      </c>
      <c r="AF132" s="1" t="s">
        <v>8068</v>
      </c>
      <c r="AG132" s="3">
        <v>46231</v>
      </c>
      <c r="AI132" s="1" t="s">
        <v>8055</v>
      </c>
      <c r="AJ132" s="1">
        <v>77</v>
      </c>
      <c r="AM132" s="1" t="s">
        <v>8068</v>
      </c>
      <c r="AO132" s="1">
        <v>3.7</v>
      </c>
      <c r="AP132" s="2">
        <v>46231.464837963</v>
      </c>
      <c r="AQ132" s="1" t="s">
        <v>8072</v>
      </c>
      <c r="AR132" s="3">
        <v>46201</v>
      </c>
      <c r="AS132" s="1">
        <v>15769555126</v>
      </c>
      <c r="AT132" s="1" t="s">
        <v>8073</v>
      </c>
      <c r="AU132" s="2">
        <v>46231</v>
      </c>
      <c r="AV132" s="1" t="s">
        <v>9036</v>
      </c>
      <c r="AW132" s="1" t="s">
        <v>8068</v>
      </c>
      <c r="AY132" s="1" t="s">
        <v>9037</v>
      </c>
      <c r="AZ132" s="1" t="s">
        <v>8403</v>
      </c>
      <c r="BA132" s="1" t="s">
        <v>9038</v>
      </c>
      <c r="BB132" s="1" t="s">
        <v>5625</v>
      </c>
      <c r="BC132" s="1" t="s">
        <v>496</v>
      </c>
      <c r="BD132" s="1" t="s">
        <v>274</v>
      </c>
      <c r="BE132" s="1" t="s">
        <v>9039</v>
      </c>
      <c r="BF132" s="1" t="s">
        <v>3878</v>
      </c>
      <c r="BG132" s="2">
        <v>46231.4617592593</v>
      </c>
      <c r="BH132" s="2">
        <v>46231.4418171296</v>
      </c>
      <c r="BL132" s="1" t="s">
        <v>8115</v>
      </c>
      <c r="BM132" s="1" t="s">
        <v>9040</v>
      </c>
      <c r="BN132" s="1" t="s">
        <v>601</v>
      </c>
      <c r="BO132" s="1" t="s">
        <v>6661</v>
      </c>
      <c r="BP132" s="1" t="s">
        <v>8082</v>
      </c>
      <c r="BQ132" s="1" t="s">
        <v>6540</v>
      </c>
      <c r="BR132" s="1"/>
      <c r="BS132" s="1"/>
      <c r="BT132" s="2">
        <v>46231.4624652778</v>
      </c>
      <c r="BU132" s="2">
        <v>46231.4649884259</v>
      </c>
      <c r="BV132" s="1" t="s">
        <v>591</v>
      </c>
      <c r="BW132" s="3">
        <v>48057</v>
      </c>
      <c r="BX132" s="1" t="s">
        <v>9041</v>
      </c>
      <c r="BY132" s="1" t="s">
        <v>597</v>
      </c>
      <c r="BZ132" s="1" t="s">
        <v>8050</v>
      </c>
      <c r="CB132" s="1" t="s">
        <v>103</v>
      </c>
      <c r="CC132" s="1">
        <v>180</v>
      </c>
      <c r="CE132" s="1">
        <v>180</v>
      </c>
      <c r="CF132" s="1" t="s">
        <v>9042</v>
      </c>
      <c r="CG132" s="1">
        <v>100</v>
      </c>
      <c r="CJ132" s="1" t="s">
        <v>622</v>
      </c>
      <c r="CK132" s="2">
        <v>46232.5840972222</v>
      </c>
      <c r="CL132" s="1" t="s">
        <v>8068</v>
      </c>
    </row>
    <row r="133" s="1" customFormat="1" spans="1:90">
      <c r="F133" s="1">
        <v>0</v>
      </c>
      <c r="K133" s="1">
        <v>101042</v>
      </c>
      <c r="L133" s="1" t="s">
        <v>25</v>
      </c>
      <c r="O133" s="2">
        <v>46230.6341319444</v>
      </c>
      <c r="P133" s="2">
        <v>46231.3333333333</v>
      </c>
      <c r="Q133" s="1" t="s">
        <v>8050</v>
      </c>
      <c r="R133" s="1" t="s">
        <v>8051</v>
      </c>
      <c r="S133" s="1"/>
      <c r="T133" s="1" t="s">
        <v>8052</v>
      </c>
      <c r="U133" s="1" t="s">
        <v>8053</v>
      </c>
      <c r="V133" s="1" t="s">
        <v>25</v>
      </c>
      <c r="AB133" s="1" t="s">
        <v>8054</v>
      </c>
      <c r="AD133" s="1" t="s">
        <v>596</v>
      </c>
      <c r="AE133" s="1" t="s">
        <v>4971</v>
      </c>
      <c r="AF133" s="1" t="s">
        <v>8068</v>
      </c>
      <c r="AG133" s="3">
        <v>46231</v>
      </c>
      <c r="AI133" s="1" t="s">
        <v>8071</v>
      </c>
      <c r="AJ133" s="1">
        <v>172</v>
      </c>
      <c r="AM133" s="1" t="s">
        <v>8050</v>
      </c>
      <c r="AO133" s="1">
        <v>3.1</v>
      </c>
      <c r="AP133" s="2">
        <v>46231.4655208333</v>
      </c>
      <c r="AQ133" s="1" t="s">
        <v>8072</v>
      </c>
      <c r="AR133" s="3">
        <v>46226</v>
      </c>
      <c r="AS133" s="1">
        <v>13919485370</v>
      </c>
      <c r="AT133" s="1" t="s">
        <v>8073</v>
      </c>
      <c r="AU133" s="2">
        <v>46231.3333333333</v>
      </c>
      <c r="AV133" s="1" t="s">
        <v>9043</v>
      </c>
      <c r="AW133" s="1" t="s">
        <v>8068</v>
      </c>
      <c r="AY133" s="1" t="s">
        <v>9044</v>
      </c>
      <c r="AZ133" s="1" t="s">
        <v>9045</v>
      </c>
      <c r="BA133" s="1" t="s">
        <v>9046</v>
      </c>
      <c r="BB133" s="1" t="s">
        <v>9047</v>
      </c>
      <c r="BC133" s="1" t="s">
        <v>463</v>
      </c>
      <c r="BD133" s="1" t="s">
        <v>331</v>
      </c>
      <c r="BE133" s="1" t="s">
        <v>9048</v>
      </c>
      <c r="BF133" s="1" t="s">
        <v>3878</v>
      </c>
      <c r="BG133" s="2">
        <v>46231.4583333333</v>
      </c>
      <c r="BH133" s="2">
        <v>46230.6408101852</v>
      </c>
      <c r="BL133" s="1" t="s">
        <v>8159</v>
      </c>
      <c r="BM133" s="1" t="s">
        <v>9049</v>
      </c>
      <c r="BN133" s="1" t="s">
        <v>601</v>
      </c>
      <c r="BO133" s="1" t="s">
        <v>9050</v>
      </c>
      <c r="BP133" s="1" t="s">
        <v>8082</v>
      </c>
      <c r="BQ133" s="1" t="s">
        <v>6540</v>
      </c>
      <c r="BT133" s="2">
        <v>46231.4369444444</v>
      </c>
      <c r="BU133" s="2">
        <v>46231.4655787037</v>
      </c>
      <c r="BV133" s="1" t="s">
        <v>591</v>
      </c>
      <c r="BW133" s="3">
        <v>48057</v>
      </c>
      <c r="BX133" s="1" t="s">
        <v>8490</v>
      </c>
      <c r="BY133" s="1" t="s">
        <v>597</v>
      </c>
      <c r="BZ133" s="1" t="s">
        <v>8050</v>
      </c>
      <c r="CB133" s="1" t="s">
        <v>84</v>
      </c>
      <c r="CC133" s="1">
        <v>0</v>
      </c>
      <c r="CE133" s="1">
        <v>0</v>
      </c>
      <c r="CL133" s="1" t="s">
        <v>8068</v>
      </c>
    </row>
    <row r="134" s="1" customFormat="1" spans="1:90">
      <c r="A134" s="1" t="s">
        <v>9051</v>
      </c>
      <c r="F134" s="1">
        <v>0</v>
      </c>
      <c r="K134" s="1">
        <v>101042</v>
      </c>
      <c r="L134" s="1" t="s">
        <v>25</v>
      </c>
      <c r="O134" s="2">
        <v>46229.673287037</v>
      </c>
      <c r="P134" s="2">
        <v>46231.4166666667</v>
      </c>
      <c r="Q134" s="1" t="s">
        <v>8050</v>
      </c>
      <c r="R134" s="1" t="s">
        <v>8051</v>
      </c>
      <c r="S134" s="1"/>
      <c r="T134" s="1" t="s">
        <v>8052</v>
      </c>
      <c r="U134" s="1" t="s">
        <v>8053</v>
      </c>
      <c r="V134" s="1" t="s">
        <v>25</v>
      </c>
      <c r="AB134" s="1" t="s">
        <v>8054</v>
      </c>
      <c r="AD134" s="1" t="s">
        <v>607</v>
      </c>
      <c r="AE134" s="1" t="s">
        <v>2759</v>
      </c>
      <c r="AF134" s="1" t="s">
        <v>8068</v>
      </c>
      <c r="AG134" s="3">
        <v>42352</v>
      </c>
      <c r="AH134" s="1" t="s">
        <v>651</v>
      </c>
      <c r="AI134" s="1" t="s">
        <v>8055</v>
      </c>
      <c r="AJ134" s="1">
        <v>89</v>
      </c>
      <c r="AM134" s="1" t="s">
        <v>8068</v>
      </c>
      <c r="AP134" s="2">
        <v>46231.4655671296</v>
      </c>
      <c r="AQ134" s="1" t="s">
        <v>8072</v>
      </c>
      <c r="AR134" s="3">
        <v>42319</v>
      </c>
      <c r="AS134" s="1">
        <v>18793161063</v>
      </c>
      <c r="AT134" s="1"/>
      <c r="AU134" s="2">
        <v>46231.4166666667</v>
      </c>
      <c r="AV134" s="1" t="s">
        <v>9052</v>
      </c>
      <c r="AW134" s="1" t="s">
        <v>8050</v>
      </c>
      <c r="AY134" s="1" t="s">
        <v>9053</v>
      </c>
      <c r="AZ134" s="1" t="s">
        <v>8155</v>
      </c>
      <c r="BA134" s="1" t="s">
        <v>9054</v>
      </c>
      <c r="BB134" s="1" t="s">
        <v>2761</v>
      </c>
      <c r="BC134" s="1" t="s">
        <v>463</v>
      </c>
      <c r="BD134" s="1" t="s">
        <v>330</v>
      </c>
      <c r="BE134" s="1" t="s">
        <v>9055</v>
      </c>
      <c r="BF134" s="1" t="s">
        <v>593</v>
      </c>
      <c r="BG134" s="2">
        <v>46231.4166666667</v>
      </c>
      <c r="BH134" s="2">
        <v>46230.3848958333</v>
      </c>
      <c r="BJ134" s="1" t="s">
        <v>9056</v>
      </c>
      <c r="BL134" s="1" t="s">
        <v>8159</v>
      </c>
      <c r="BM134" s="1" t="s">
        <v>8343</v>
      </c>
      <c r="BN134" s="1" t="s">
        <v>590</v>
      </c>
      <c r="BO134" s="1" t="s">
        <v>9057</v>
      </c>
      <c r="BP134" s="1" t="s">
        <v>8082</v>
      </c>
      <c r="BQ134" s="1" t="s">
        <v>6540</v>
      </c>
      <c r="BT134" s="2">
        <v>46231.3873842593</v>
      </c>
      <c r="BU134" s="2">
        <v>46231.4656712963</v>
      </c>
      <c r="BV134" s="1" t="s">
        <v>591</v>
      </c>
      <c r="BW134" s="3">
        <v>44179</v>
      </c>
      <c r="BX134" s="1" t="s">
        <v>9058</v>
      </c>
      <c r="BY134" s="1" t="s">
        <v>628</v>
      </c>
      <c r="BZ134" s="1" t="s">
        <v>8050</v>
      </c>
      <c r="CB134" s="1" t="s">
        <v>84</v>
      </c>
      <c r="CC134" s="1">
        <v>198</v>
      </c>
      <c r="CE134" s="1">
        <v>198</v>
      </c>
      <c r="CL134" s="1" t="s">
        <v>8068</v>
      </c>
    </row>
    <row r="135" s="1" customFormat="1" spans="1:90">
      <c r="A135" s="1" t="s">
        <v>602</v>
      </c>
      <c r="K135" s="1">
        <v>101110</v>
      </c>
      <c r="L135" s="1" t="s">
        <v>28</v>
      </c>
      <c r="M135" s="1" t="s">
        <v>8106</v>
      </c>
      <c r="O135" s="2">
        <v>46229.7541203704</v>
      </c>
      <c r="P135" s="2">
        <v>46230</v>
      </c>
      <c r="Q135" s="1"/>
      <c r="R135" s="1" t="s">
        <v>8051</v>
      </c>
      <c r="T135" s="1" t="s">
        <v>8052</v>
      </c>
      <c r="U135" s="1" t="s">
        <v>8053</v>
      </c>
      <c r="V135" s="1" t="s">
        <v>28</v>
      </c>
      <c r="AB135" s="1" t="s">
        <v>8054</v>
      </c>
      <c r="AD135" s="1" t="s">
        <v>596</v>
      </c>
      <c r="AE135" s="1" t="s">
        <v>675</v>
      </c>
      <c r="AF135" s="1" t="s">
        <v>8068</v>
      </c>
      <c r="AG135" s="1"/>
      <c r="AH135" s="1"/>
      <c r="AI135" s="1" t="s">
        <v>8055</v>
      </c>
      <c r="AJ135" s="1">
        <v>228</v>
      </c>
      <c r="AP135" s="2">
        <v>46231.4659490741</v>
      </c>
      <c r="AQ135" s="1"/>
      <c r="AR135" s="3">
        <v>46229</v>
      </c>
      <c r="AS135" s="1">
        <v>13899558983</v>
      </c>
      <c r="AT135" s="1" t="s">
        <v>8056</v>
      </c>
      <c r="AU135" s="2">
        <v>46230</v>
      </c>
      <c r="AV135" s="1" t="s">
        <v>6655</v>
      </c>
      <c r="AW135" s="1" t="s">
        <v>8050</v>
      </c>
      <c r="AY135" s="1" t="s">
        <v>9059</v>
      </c>
      <c r="AZ135" s="1" t="s">
        <v>9060</v>
      </c>
      <c r="BA135" s="1" t="s">
        <v>9061</v>
      </c>
      <c r="BB135" s="1" t="s">
        <v>9062</v>
      </c>
      <c r="BC135" s="1" t="s">
        <v>478</v>
      </c>
      <c r="BD135" s="1" t="s">
        <v>193</v>
      </c>
      <c r="BE135" s="1" t="s">
        <v>9063</v>
      </c>
      <c r="BF135" s="1" t="s">
        <v>8112</v>
      </c>
      <c r="BG135" s="2">
        <v>46231.1014351852</v>
      </c>
      <c r="BH135" s="2">
        <v>46229.7612615741</v>
      </c>
      <c r="BK135" s="1" t="s">
        <v>9064</v>
      </c>
      <c r="BL135" s="1" t="s">
        <v>8464</v>
      </c>
      <c r="BM135" s="1" t="s">
        <v>9065</v>
      </c>
      <c r="BN135" s="1" t="s">
        <v>601</v>
      </c>
      <c r="BO135" s="1" t="s">
        <v>9066</v>
      </c>
      <c r="BP135" s="1" t="s">
        <v>8067</v>
      </c>
      <c r="BQ135" s="1" t="s">
        <v>6540</v>
      </c>
      <c r="BR135" s="1"/>
      <c r="BS135" s="1"/>
      <c r="BT135" s="2">
        <v>46230.8207175926</v>
      </c>
      <c r="BU135" s="2">
        <v>46231.4659490741</v>
      </c>
      <c r="BV135" s="1" t="s">
        <v>602</v>
      </c>
      <c r="BW135" s="1"/>
      <c r="BX135" s="1" t="s">
        <v>9067</v>
      </c>
      <c r="BY135" s="1" t="s">
        <v>602</v>
      </c>
      <c r="BZ135" s="1" t="s">
        <v>8050</v>
      </c>
      <c r="CB135" s="1" t="s">
        <v>134</v>
      </c>
      <c r="CC135" s="1"/>
      <c r="CD135" s="1"/>
      <c r="CE135" s="1">
        <v>0</v>
      </c>
      <c r="CG135" s="1">
        <v>0</v>
      </c>
      <c r="CH135" s="1"/>
      <c r="CI135" s="1"/>
      <c r="CL135" s="1" t="s">
        <v>8068</v>
      </c>
    </row>
    <row r="136" s="1" customFormat="1" spans="1:90">
      <c r="F136" s="1">
        <v>0</v>
      </c>
      <c r="K136" s="1">
        <v>101042</v>
      </c>
      <c r="L136" s="1" t="s">
        <v>25</v>
      </c>
      <c r="O136" s="2">
        <v>46230.396087963</v>
      </c>
      <c r="P136" s="2">
        <v>46231.3333333333</v>
      </c>
      <c r="Q136" s="1" t="s">
        <v>8050</v>
      </c>
      <c r="R136" s="1" t="s">
        <v>8051</v>
      </c>
      <c r="T136" s="1" t="s">
        <v>8052</v>
      </c>
      <c r="U136" s="1" t="s">
        <v>8053</v>
      </c>
      <c r="V136" s="1" t="s">
        <v>25</v>
      </c>
      <c r="AB136" s="1" t="s">
        <v>8054</v>
      </c>
      <c r="AD136" s="1" t="s">
        <v>596</v>
      </c>
      <c r="AE136" s="1" t="s">
        <v>614</v>
      </c>
      <c r="AF136" s="1" t="s">
        <v>8068</v>
      </c>
      <c r="AG136" s="3">
        <v>46231</v>
      </c>
      <c r="AI136" s="1" t="s">
        <v>8055</v>
      </c>
      <c r="AJ136" s="1">
        <v>255</v>
      </c>
      <c r="AM136" s="1" t="s">
        <v>8068</v>
      </c>
      <c r="AO136" s="1">
        <v>3.1</v>
      </c>
      <c r="AP136" s="2">
        <v>46231.4672800926</v>
      </c>
      <c r="AQ136" s="1" t="s">
        <v>8072</v>
      </c>
      <c r="AR136" s="3">
        <v>46223</v>
      </c>
      <c r="AS136" s="1">
        <v>15593955222</v>
      </c>
      <c r="AT136" s="1" t="s">
        <v>8073</v>
      </c>
      <c r="AU136" s="2">
        <v>46231.3333333333</v>
      </c>
      <c r="AV136" s="1" t="s">
        <v>9068</v>
      </c>
      <c r="AW136" s="1" t="s">
        <v>8068</v>
      </c>
      <c r="AY136" s="1" t="s">
        <v>9069</v>
      </c>
      <c r="AZ136" s="1" t="s">
        <v>8277</v>
      </c>
      <c r="BA136" s="1" t="s">
        <v>9070</v>
      </c>
      <c r="BB136" s="1" t="s">
        <v>9071</v>
      </c>
      <c r="BC136" s="1" t="s">
        <v>463</v>
      </c>
      <c r="BD136" s="1" t="s">
        <v>310</v>
      </c>
      <c r="BE136" s="1" t="s">
        <v>9072</v>
      </c>
      <c r="BF136" s="1" t="s">
        <v>3878</v>
      </c>
      <c r="BG136" s="2">
        <v>46231.3333333333</v>
      </c>
      <c r="BH136" s="2">
        <v>46230.4117592593</v>
      </c>
      <c r="BJ136" s="1" t="s">
        <v>9073</v>
      </c>
      <c r="BL136" s="1" t="s">
        <v>8159</v>
      </c>
      <c r="BM136" s="1" t="s">
        <v>8584</v>
      </c>
      <c r="BN136" s="1" t="s">
        <v>601</v>
      </c>
      <c r="BO136" s="1" t="s">
        <v>9074</v>
      </c>
      <c r="BP136" s="1" t="s">
        <v>8082</v>
      </c>
      <c r="BQ136" s="1" t="s">
        <v>6540</v>
      </c>
      <c r="BT136" s="2">
        <v>46231.451724537</v>
      </c>
      <c r="BU136" s="2">
        <v>46231.4674652778</v>
      </c>
      <c r="BV136" s="1" t="s">
        <v>591</v>
      </c>
      <c r="BW136" s="3">
        <v>48057</v>
      </c>
      <c r="BX136" s="1" t="s">
        <v>9075</v>
      </c>
      <c r="BY136" s="1" t="s">
        <v>597</v>
      </c>
      <c r="BZ136" s="1" t="s">
        <v>8050</v>
      </c>
      <c r="CB136" s="1" t="s">
        <v>69</v>
      </c>
      <c r="CC136" s="1">
        <v>0</v>
      </c>
      <c r="CE136" s="1">
        <v>0</v>
      </c>
      <c r="CG136" s="1">
        <v>0</v>
      </c>
      <c r="CL136" s="1" t="s">
        <v>8068</v>
      </c>
    </row>
    <row r="137" s="1" customFormat="1" spans="1:90">
      <c r="F137" s="1">
        <v>0</v>
      </c>
      <c r="K137" s="1">
        <v>101110</v>
      </c>
      <c r="L137" s="1" t="s">
        <v>28</v>
      </c>
      <c r="O137" s="2">
        <v>46230.5705092593</v>
      </c>
      <c r="P137" s="2">
        <v>46230</v>
      </c>
      <c r="Q137" s="1" t="s">
        <v>8050</v>
      </c>
      <c r="R137" s="1" t="s">
        <v>8051</v>
      </c>
      <c r="S137" s="1" t="s">
        <v>8096</v>
      </c>
      <c r="T137" s="1" t="s">
        <v>8052</v>
      </c>
      <c r="U137" s="1" t="s">
        <v>8053</v>
      </c>
      <c r="V137" s="1" t="s">
        <v>28</v>
      </c>
      <c r="AB137" s="1" t="s">
        <v>8054</v>
      </c>
      <c r="AD137" s="1" t="s">
        <v>596</v>
      </c>
      <c r="AE137" s="1" t="s">
        <v>697</v>
      </c>
      <c r="AF137" s="1" t="s">
        <v>8068</v>
      </c>
      <c r="AG137" s="3">
        <v>46231</v>
      </c>
      <c r="AI137" s="1" t="s">
        <v>8055</v>
      </c>
      <c r="AJ137" s="1">
        <v>48</v>
      </c>
      <c r="AP137" s="2">
        <v>46231.4672337963</v>
      </c>
      <c r="AQ137" s="1" t="s">
        <v>8072</v>
      </c>
      <c r="AR137" s="3">
        <v>46050</v>
      </c>
      <c r="AS137" s="1">
        <v>18699056332</v>
      </c>
      <c r="AT137" s="1" t="s">
        <v>8073</v>
      </c>
      <c r="AU137" s="2">
        <v>46230</v>
      </c>
      <c r="AV137" s="1" t="s">
        <v>9076</v>
      </c>
      <c r="AW137" s="1" t="s">
        <v>8068</v>
      </c>
      <c r="AY137" s="1" t="s">
        <v>9077</v>
      </c>
      <c r="AZ137" s="1" t="s">
        <v>8460</v>
      </c>
      <c r="BA137" s="1" t="s">
        <v>9078</v>
      </c>
      <c r="BB137" s="1" t="s">
        <v>9079</v>
      </c>
      <c r="BC137" s="1" t="s">
        <v>478</v>
      </c>
      <c r="BD137" s="1" t="s">
        <v>162</v>
      </c>
      <c r="BE137" s="1" t="s">
        <v>9080</v>
      </c>
      <c r="BF137" s="1" t="s">
        <v>3903</v>
      </c>
      <c r="BG137" s="2">
        <v>46231.4583333333</v>
      </c>
      <c r="BH137" s="2">
        <v>46230.5859143519</v>
      </c>
      <c r="BJ137" s="1" t="s">
        <v>8215</v>
      </c>
      <c r="BL137" s="1" t="s">
        <v>8464</v>
      </c>
      <c r="BM137" s="1" t="s">
        <v>9081</v>
      </c>
      <c r="BN137" s="1" t="s">
        <v>601</v>
      </c>
      <c r="BO137" s="1" t="s">
        <v>9082</v>
      </c>
      <c r="BP137" s="1" t="s">
        <v>8082</v>
      </c>
      <c r="BQ137" s="1" t="s">
        <v>6540</v>
      </c>
      <c r="BT137" s="2">
        <v>46231.4562152778</v>
      </c>
      <c r="BU137" s="2">
        <v>46231.4676736111</v>
      </c>
      <c r="BV137" s="1" t="s">
        <v>818</v>
      </c>
      <c r="BW137" s="3">
        <v>48057</v>
      </c>
      <c r="BX137" s="1" t="s">
        <v>8601</v>
      </c>
      <c r="BY137" s="1" t="s">
        <v>818</v>
      </c>
      <c r="BZ137" s="1" t="s">
        <v>8050</v>
      </c>
      <c r="CB137" s="1" t="s">
        <v>129</v>
      </c>
      <c r="CC137" s="1">
        <v>0</v>
      </c>
      <c r="CE137" s="1">
        <v>0</v>
      </c>
      <c r="CG137" s="1">
        <v>0</v>
      </c>
      <c r="CL137" s="1" t="s">
        <v>8068</v>
      </c>
    </row>
    <row r="138" s="1" customFormat="1" spans="1:90">
      <c r="C138" s="1">
        <v>1</v>
      </c>
      <c r="F138" s="1">
        <v>0</v>
      </c>
      <c r="K138" s="1">
        <v>101073</v>
      </c>
      <c r="L138" s="1" t="s">
        <v>26</v>
      </c>
      <c r="O138" s="2">
        <v>46230.6489814815</v>
      </c>
      <c r="P138" s="2">
        <v>46231</v>
      </c>
      <c r="R138" s="1" t="s">
        <v>8051</v>
      </c>
      <c r="T138" s="1" t="s">
        <v>8052</v>
      </c>
      <c r="U138" s="1" t="s">
        <v>8053</v>
      </c>
      <c r="V138" s="1" t="s">
        <v>26</v>
      </c>
      <c r="AB138" s="1" t="s">
        <v>8054</v>
      </c>
      <c r="AD138" s="1" t="s">
        <v>607</v>
      </c>
      <c r="AE138" s="1" t="s">
        <v>2235</v>
      </c>
      <c r="AF138" s="1" t="s">
        <v>8068</v>
      </c>
      <c r="AG138" s="3">
        <v>46231</v>
      </c>
      <c r="AH138" s="1" t="s">
        <v>606</v>
      </c>
      <c r="AI138" s="1" t="s">
        <v>8071</v>
      </c>
      <c r="AJ138" s="1">
        <v>118</v>
      </c>
      <c r="AM138" s="1" t="s">
        <v>8068</v>
      </c>
      <c r="AO138" s="1">
        <v>4.1</v>
      </c>
      <c r="AP138" s="2">
        <v>46231.4684606481</v>
      </c>
      <c r="AQ138" s="1" t="s">
        <v>8072</v>
      </c>
      <c r="AR138" s="3">
        <v>46205</v>
      </c>
      <c r="AS138" s="1">
        <v>15909514649</v>
      </c>
      <c r="AT138" s="1" t="s">
        <v>8073</v>
      </c>
      <c r="AU138" s="2">
        <v>46231</v>
      </c>
      <c r="AV138" s="1" t="s">
        <v>9083</v>
      </c>
      <c r="AW138" s="1" t="s">
        <v>8068</v>
      </c>
      <c r="AY138" s="1" t="s">
        <v>9084</v>
      </c>
      <c r="AZ138" s="1" t="s">
        <v>8108</v>
      </c>
      <c r="BA138" s="1" t="s">
        <v>9085</v>
      </c>
      <c r="BB138" s="1" t="s">
        <v>5648</v>
      </c>
      <c r="BC138" s="1" t="s">
        <v>496</v>
      </c>
      <c r="BD138" s="1" t="s">
        <v>296</v>
      </c>
      <c r="BE138" s="1" t="s">
        <v>9086</v>
      </c>
      <c r="BF138" s="1" t="s">
        <v>3878</v>
      </c>
      <c r="BG138" s="2">
        <v>46231.4583333333</v>
      </c>
      <c r="BH138" s="2">
        <v>46230.6514236111</v>
      </c>
      <c r="BJ138" s="1" t="s">
        <v>9087</v>
      </c>
      <c r="BL138" s="1" t="s">
        <v>8115</v>
      </c>
      <c r="BM138" s="1" t="s">
        <v>8417</v>
      </c>
      <c r="BN138" s="1" t="s">
        <v>601</v>
      </c>
      <c r="BO138" s="1" t="s">
        <v>9088</v>
      </c>
      <c r="BP138" s="1" t="s">
        <v>8082</v>
      </c>
      <c r="BQ138" s="1" t="s">
        <v>6540</v>
      </c>
      <c r="BT138" s="2">
        <v>46231.4326736111</v>
      </c>
      <c r="BU138" s="2">
        <v>46231.4686226852</v>
      </c>
      <c r="BV138" s="1" t="s">
        <v>591</v>
      </c>
      <c r="BW138" s="3">
        <v>48057</v>
      </c>
      <c r="BX138" s="1" t="s">
        <v>8284</v>
      </c>
      <c r="BY138" s="1" t="s">
        <v>628</v>
      </c>
      <c r="BZ138" s="1" t="s">
        <v>8050</v>
      </c>
      <c r="CB138" s="1" t="s">
        <v>113</v>
      </c>
      <c r="CC138" s="1">
        <v>180</v>
      </c>
      <c r="CE138" s="1">
        <v>180</v>
      </c>
      <c r="CF138" s="1" t="s">
        <v>8538</v>
      </c>
      <c r="CG138" s="1">
        <v>100</v>
      </c>
      <c r="CJ138" s="1" t="s">
        <v>622</v>
      </c>
      <c r="CK138" s="2">
        <v>46232.5875694444</v>
      </c>
      <c r="CL138" s="1" t="s">
        <v>8068</v>
      </c>
    </row>
    <row r="139" s="1" customFormat="1" spans="1:90">
      <c r="A139" s="1" t="s">
        <v>8694</v>
      </c>
      <c r="F139" s="1">
        <v>0</v>
      </c>
      <c r="K139" s="1">
        <v>101110</v>
      </c>
      <c r="L139" s="1" t="s">
        <v>28</v>
      </c>
      <c r="O139" s="2">
        <v>46230.5823148148</v>
      </c>
      <c r="P139" s="2">
        <v>46230</v>
      </c>
      <c r="R139" s="1" t="s">
        <v>8051</v>
      </c>
      <c r="S139" s="1"/>
      <c r="T139" s="1" t="s">
        <v>8052</v>
      </c>
      <c r="U139" s="1" t="s">
        <v>8053</v>
      </c>
      <c r="V139" s="1" t="s">
        <v>28</v>
      </c>
      <c r="AB139" s="1" t="s">
        <v>8054</v>
      </c>
      <c r="AD139" s="1" t="s">
        <v>596</v>
      </c>
      <c r="AE139" s="1" t="s">
        <v>1520</v>
      </c>
      <c r="AF139" s="1" t="s">
        <v>8068</v>
      </c>
      <c r="AG139" s="3">
        <v>46231</v>
      </c>
      <c r="AH139" s="1"/>
      <c r="AI139" s="1" t="s">
        <v>8055</v>
      </c>
      <c r="AJ139" s="1">
        <v>998</v>
      </c>
      <c r="AK139" s="1"/>
      <c r="AM139" s="1" t="s">
        <v>8068</v>
      </c>
      <c r="AO139" s="1">
        <v>3.1</v>
      </c>
      <c r="AP139" s="2">
        <v>46231.4689236111</v>
      </c>
      <c r="AQ139" s="1" t="s">
        <v>8072</v>
      </c>
      <c r="AR139" s="3">
        <v>46222</v>
      </c>
      <c r="AS139" s="1">
        <v>17799611505</v>
      </c>
      <c r="AT139" s="1" t="s">
        <v>8056</v>
      </c>
      <c r="AU139" s="2">
        <v>46230</v>
      </c>
      <c r="AV139" s="1" t="s">
        <v>9089</v>
      </c>
      <c r="AW139" s="1" t="s">
        <v>8068</v>
      </c>
      <c r="AY139" s="1" t="s">
        <v>9090</v>
      </c>
      <c r="AZ139" s="1" t="s">
        <v>8460</v>
      </c>
      <c r="BA139" s="1" t="s">
        <v>9091</v>
      </c>
      <c r="BB139" s="1" t="s">
        <v>1521</v>
      </c>
      <c r="BC139" s="1" t="s">
        <v>478</v>
      </c>
      <c r="BD139" s="1" t="s">
        <v>234</v>
      </c>
      <c r="BE139" s="1" t="s">
        <v>9092</v>
      </c>
      <c r="BF139" s="1" t="s">
        <v>3878</v>
      </c>
      <c r="BG139" s="2">
        <v>46231.4378009259</v>
      </c>
      <c r="BH139" s="2">
        <v>46230.5823726852</v>
      </c>
      <c r="BL139" s="1" t="s">
        <v>8464</v>
      </c>
      <c r="BM139" s="1" t="s">
        <v>9093</v>
      </c>
      <c r="BN139" s="1" t="s">
        <v>601</v>
      </c>
      <c r="BO139" s="1" t="s">
        <v>9094</v>
      </c>
      <c r="BP139" s="1" t="s">
        <v>8082</v>
      </c>
      <c r="BQ139" s="1" t="s">
        <v>6540</v>
      </c>
      <c r="BT139" s="2">
        <v>46231.4330902778</v>
      </c>
      <c r="BU139" s="2">
        <v>46231.4690393519</v>
      </c>
      <c r="BV139" s="1" t="s">
        <v>591</v>
      </c>
      <c r="BW139" s="3">
        <v>48057</v>
      </c>
      <c r="BX139" s="1" t="s">
        <v>8700</v>
      </c>
      <c r="BY139" s="1" t="s">
        <v>628</v>
      </c>
      <c r="BZ139" s="1" t="s">
        <v>8050</v>
      </c>
      <c r="CB139" s="1" t="s">
        <v>147</v>
      </c>
      <c r="CC139" s="1">
        <v>0</v>
      </c>
      <c r="CD139" s="1"/>
      <c r="CE139" s="1">
        <v>0</v>
      </c>
      <c r="CG139" s="1">
        <v>0</v>
      </c>
      <c r="CH139" s="1"/>
      <c r="CI139" s="1"/>
      <c r="CL139" s="1" t="s">
        <v>8068</v>
      </c>
    </row>
    <row r="140" s="1" customFormat="1" spans="1:90">
      <c r="A140" s="1" t="s">
        <v>5090</v>
      </c>
      <c r="F140" s="1">
        <v>0</v>
      </c>
      <c r="K140" s="1">
        <v>101110</v>
      </c>
      <c r="L140" s="1" t="s">
        <v>28</v>
      </c>
      <c r="M140" s="1" t="s">
        <v>8106</v>
      </c>
      <c r="O140" s="2">
        <v>46230.8488657407</v>
      </c>
      <c r="P140" s="2">
        <v>46231.625</v>
      </c>
      <c r="Q140" s="1"/>
      <c r="R140" s="1" t="s">
        <v>8051</v>
      </c>
      <c r="T140" s="1" t="s">
        <v>8052</v>
      </c>
      <c r="U140" s="1" t="s">
        <v>8053</v>
      </c>
      <c r="V140" s="1" t="s">
        <v>28</v>
      </c>
      <c r="AB140" s="1" t="s">
        <v>8054</v>
      </c>
      <c r="AD140" s="1" t="s">
        <v>596</v>
      </c>
      <c r="AE140" s="1" t="s">
        <v>826</v>
      </c>
      <c r="AI140" s="1" t="s">
        <v>8055</v>
      </c>
      <c r="AJ140" s="1">
        <v>177</v>
      </c>
      <c r="AP140" s="2">
        <v>46231.4710763889</v>
      </c>
      <c r="AS140" s="1">
        <v>15299012213</v>
      </c>
      <c r="AT140" s="1" t="s">
        <v>8073</v>
      </c>
      <c r="AU140" s="2">
        <v>46231.625</v>
      </c>
      <c r="AV140" s="1"/>
      <c r="AW140" s="1" t="s">
        <v>8050</v>
      </c>
      <c r="AY140" s="1" t="s">
        <v>9095</v>
      </c>
      <c r="AZ140" s="1" t="s">
        <v>9096</v>
      </c>
      <c r="BA140" s="1" t="s">
        <v>9097</v>
      </c>
      <c r="BB140" s="1" t="s">
        <v>9098</v>
      </c>
      <c r="BC140" s="1" t="s">
        <v>478</v>
      </c>
      <c r="BD140" s="1" t="s">
        <v>249</v>
      </c>
      <c r="BE140" s="1" t="s">
        <v>9099</v>
      </c>
      <c r="BF140" s="1" t="s">
        <v>8112</v>
      </c>
      <c r="BG140" s="2">
        <v>46231.625</v>
      </c>
      <c r="BH140" s="2">
        <v>46230.9759375</v>
      </c>
      <c r="BL140" s="1" t="s">
        <v>8464</v>
      </c>
      <c r="BM140" s="1" t="s">
        <v>9100</v>
      </c>
      <c r="BN140" s="1" t="s">
        <v>601</v>
      </c>
      <c r="BO140" s="1" t="s">
        <v>9101</v>
      </c>
      <c r="BP140" s="1" t="s">
        <v>8067</v>
      </c>
      <c r="BQ140" s="1" t="s">
        <v>6540</v>
      </c>
      <c r="BT140" s="2">
        <v>46231.4680671296</v>
      </c>
      <c r="BU140" s="2">
        <v>46231.4711805556</v>
      </c>
      <c r="BV140" s="1" t="s">
        <v>5090</v>
      </c>
      <c r="BW140" s="1"/>
      <c r="BX140" s="1"/>
      <c r="BY140" s="1"/>
      <c r="BZ140" s="1" t="s">
        <v>8050</v>
      </c>
      <c r="CB140" s="1" t="s">
        <v>150</v>
      </c>
      <c r="CC140" s="1">
        <v>0</v>
      </c>
      <c r="CE140" s="1">
        <v>0</v>
      </c>
      <c r="CG140" s="1">
        <v>0</v>
      </c>
      <c r="CL140" s="1" t="s">
        <v>8068</v>
      </c>
    </row>
    <row r="141" s="1" customFormat="1" spans="1:90">
      <c r="F141" s="1">
        <v>0</v>
      </c>
      <c r="K141" s="1">
        <v>101325</v>
      </c>
      <c r="L141" s="1" t="s">
        <v>24</v>
      </c>
      <c r="O141" s="2">
        <v>46230.4023263889</v>
      </c>
      <c r="P141" s="2">
        <v>46231</v>
      </c>
      <c r="Q141" s="1" t="s">
        <v>8050</v>
      </c>
      <c r="R141" s="1" t="s">
        <v>8051</v>
      </c>
      <c r="T141" s="1" t="s">
        <v>8052</v>
      </c>
      <c r="U141" s="1" t="s">
        <v>8053</v>
      </c>
      <c r="V141" s="1" t="s">
        <v>24</v>
      </c>
      <c r="AB141" s="1" t="s">
        <v>8054</v>
      </c>
      <c r="AD141" s="1" t="s">
        <v>596</v>
      </c>
      <c r="AE141" s="1" t="s">
        <v>727</v>
      </c>
      <c r="AF141" s="1"/>
      <c r="AG141" s="3">
        <v>46231</v>
      </c>
      <c r="AI141" s="1" t="s">
        <v>8071</v>
      </c>
      <c r="AJ141" s="1">
        <v>51</v>
      </c>
      <c r="AP141" s="2">
        <v>46231.4716550926</v>
      </c>
      <c r="AQ141" s="1"/>
      <c r="AR141" s="3">
        <v>46230</v>
      </c>
      <c r="AS141" s="1">
        <v>15034920559</v>
      </c>
      <c r="AT141" s="1" t="s">
        <v>8073</v>
      </c>
      <c r="AU141" s="2">
        <v>46231</v>
      </c>
      <c r="AV141" s="1" t="s">
        <v>6655</v>
      </c>
      <c r="AW141" s="1" t="s">
        <v>8068</v>
      </c>
      <c r="AY141" s="1" t="s">
        <v>9102</v>
      </c>
      <c r="AZ141" s="1" t="s">
        <v>8058</v>
      </c>
      <c r="BA141" s="1" t="s">
        <v>9103</v>
      </c>
      <c r="BB141" s="1" t="s">
        <v>9104</v>
      </c>
      <c r="BC141" s="1" t="s">
        <v>489</v>
      </c>
      <c r="BD141" s="1" t="s">
        <v>379</v>
      </c>
      <c r="BE141" s="1" t="s">
        <v>9105</v>
      </c>
      <c r="BF141" s="1" t="s">
        <v>8062</v>
      </c>
      <c r="BG141" s="2">
        <v>46231</v>
      </c>
      <c r="BH141" s="2">
        <v>46230.4064583333</v>
      </c>
      <c r="BL141" s="1" t="s">
        <v>8064</v>
      </c>
      <c r="BM141" s="1" t="s">
        <v>8249</v>
      </c>
      <c r="BN141" s="1" t="s">
        <v>601</v>
      </c>
      <c r="BO141" s="1" t="s">
        <v>9106</v>
      </c>
      <c r="BP141" s="1" t="s">
        <v>8067</v>
      </c>
      <c r="BQ141" s="1" t="s">
        <v>6540</v>
      </c>
      <c r="BR141" s="1"/>
      <c r="BS141" s="1"/>
      <c r="BT141" s="2">
        <v>46231.4373032407</v>
      </c>
      <c r="BU141" s="2">
        <v>46231.471712963</v>
      </c>
      <c r="BV141" s="1" t="s">
        <v>621</v>
      </c>
      <c r="BW141" s="3">
        <v>48057</v>
      </c>
      <c r="BX141" s="1" t="s">
        <v>9107</v>
      </c>
      <c r="BY141" s="1" t="s">
        <v>917</v>
      </c>
      <c r="BZ141" s="1" t="s">
        <v>8050</v>
      </c>
      <c r="CB141" s="1" t="s">
        <v>59</v>
      </c>
      <c r="CC141" s="1">
        <v>0</v>
      </c>
      <c r="CE141" s="1">
        <v>0</v>
      </c>
      <c r="CL141" s="1" t="s">
        <v>8068</v>
      </c>
    </row>
    <row r="142" s="1" customFormat="1" spans="1:90">
      <c r="F142" s="1">
        <v>0</v>
      </c>
      <c r="K142" s="1">
        <v>101311</v>
      </c>
      <c r="L142" s="1" t="s">
        <v>23</v>
      </c>
      <c r="O142" s="2">
        <v>46231.4680902778</v>
      </c>
      <c r="P142" s="2">
        <v>46231</v>
      </c>
      <c r="Q142" s="1"/>
      <c r="R142" s="1" t="s">
        <v>8051</v>
      </c>
      <c r="T142" s="1" t="s">
        <v>8144</v>
      </c>
      <c r="U142" s="1" t="s">
        <v>8053</v>
      </c>
      <c r="V142" s="1" t="s">
        <v>23</v>
      </c>
      <c r="AB142" s="1" t="s">
        <v>8054</v>
      </c>
      <c r="AD142" s="1" t="s">
        <v>596</v>
      </c>
      <c r="AE142" s="1" t="s">
        <v>3314</v>
      </c>
      <c r="AF142" s="1" t="s">
        <v>8068</v>
      </c>
      <c r="AG142" s="3">
        <v>46231</v>
      </c>
      <c r="AI142" s="1" t="s">
        <v>8055</v>
      </c>
      <c r="AJ142" s="1"/>
      <c r="AM142" s="1" t="s">
        <v>8068</v>
      </c>
      <c r="AO142" s="1">
        <v>3.8</v>
      </c>
      <c r="AP142" s="2">
        <v>46231.4723148148</v>
      </c>
      <c r="AQ142" s="1" t="s">
        <v>8072</v>
      </c>
      <c r="AR142" s="3">
        <v>46201</v>
      </c>
      <c r="AS142" s="1">
        <v>13848832799</v>
      </c>
      <c r="AT142" s="1" t="s">
        <v>8073</v>
      </c>
      <c r="AU142" s="2">
        <v>46231</v>
      </c>
      <c r="AV142" s="1" t="s">
        <v>9108</v>
      </c>
      <c r="AW142" s="1" t="s">
        <v>8068</v>
      </c>
      <c r="AY142" s="1" t="s">
        <v>9109</v>
      </c>
      <c r="AZ142" s="1" t="s">
        <v>8147</v>
      </c>
      <c r="BA142" s="1" t="s">
        <v>9110</v>
      </c>
      <c r="BB142" s="1" t="s">
        <v>9111</v>
      </c>
      <c r="BC142" s="1" t="s">
        <v>448</v>
      </c>
      <c r="BD142" s="1" t="s">
        <v>418</v>
      </c>
      <c r="BE142" s="1" t="s">
        <v>9112</v>
      </c>
      <c r="BF142" s="1" t="s">
        <v>3878</v>
      </c>
      <c r="BG142" s="2">
        <v>46231.4699189815</v>
      </c>
      <c r="BH142" s="2">
        <v>46231.468125</v>
      </c>
      <c r="BL142" s="1" t="s">
        <v>8064</v>
      </c>
      <c r="BM142" s="1" t="s">
        <v>8391</v>
      </c>
      <c r="BN142" s="1" t="s">
        <v>601</v>
      </c>
      <c r="BO142" s="1" t="s">
        <v>9113</v>
      </c>
      <c r="BP142" s="1" t="s">
        <v>8082</v>
      </c>
      <c r="BQ142" s="1" t="s">
        <v>6540</v>
      </c>
      <c r="BT142" s="2">
        <v>46231.4700694444</v>
      </c>
      <c r="BU142" s="2">
        <v>46231.4723842593</v>
      </c>
      <c r="BV142" s="1" t="s">
        <v>591</v>
      </c>
      <c r="BW142" s="3">
        <v>48057</v>
      </c>
      <c r="BX142" s="1" t="s">
        <v>8614</v>
      </c>
      <c r="BY142" s="1" t="s">
        <v>597</v>
      </c>
      <c r="BZ142" s="1" t="s">
        <v>8050</v>
      </c>
      <c r="CB142" s="1" t="s">
        <v>48</v>
      </c>
      <c r="CC142" s="1">
        <v>0</v>
      </c>
      <c r="CE142" s="1">
        <v>0</v>
      </c>
      <c r="CL142" s="1" t="s">
        <v>8068</v>
      </c>
    </row>
    <row r="143" s="1" customFormat="1" spans="1:90">
      <c r="F143" s="1">
        <v>0</v>
      </c>
      <c r="K143" s="1">
        <v>101325</v>
      </c>
      <c r="L143" s="1" t="s">
        <v>24</v>
      </c>
      <c r="O143" s="2">
        <v>46230.4023148148</v>
      </c>
      <c r="P143" s="2">
        <v>46231</v>
      </c>
      <c r="Q143" s="1" t="s">
        <v>8050</v>
      </c>
      <c r="R143" s="1" t="s">
        <v>8051</v>
      </c>
      <c r="T143" s="1" t="s">
        <v>8052</v>
      </c>
      <c r="U143" s="1" t="s">
        <v>8053</v>
      </c>
      <c r="V143" s="1" t="s">
        <v>24</v>
      </c>
      <c r="AB143" s="1" t="s">
        <v>8054</v>
      </c>
      <c r="AD143" s="1" t="s">
        <v>596</v>
      </c>
      <c r="AE143" s="1" t="s">
        <v>727</v>
      </c>
      <c r="AF143" s="1"/>
      <c r="AG143" s="3">
        <v>46231</v>
      </c>
      <c r="AH143" s="1"/>
      <c r="AI143" s="1" t="s">
        <v>8071</v>
      </c>
      <c r="AJ143" s="1">
        <v>51</v>
      </c>
      <c r="AP143" s="2">
        <v>46231.4743171296</v>
      </c>
      <c r="AQ143" s="1"/>
      <c r="AR143" s="3">
        <v>46230</v>
      </c>
      <c r="AS143" s="1">
        <v>15034920559</v>
      </c>
      <c r="AT143" s="1" t="s">
        <v>8073</v>
      </c>
      <c r="AU143" s="2">
        <v>46231</v>
      </c>
      <c r="AV143" s="1" t="s">
        <v>6655</v>
      </c>
      <c r="AW143" s="1" t="s">
        <v>8068</v>
      </c>
      <c r="AY143" s="1" t="s">
        <v>9102</v>
      </c>
      <c r="AZ143" s="1" t="s">
        <v>8058</v>
      </c>
      <c r="BA143" s="1" t="s">
        <v>9103</v>
      </c>
      <c r="BB143" s="1" t="s">
        <v>9114</v>
      </c>
      <c r="BC143" s="1" t="s">
        <v>489</v>
      </c>
      <c r="BD143" s="1" t="s">
        <v>379</v>
      </c>
      <c r="BE143" s="1" t="s">
        <v>9105</v>
      </c>
      <c r="BF143" s="1" t="s">
        <v>8062</v>
      </c>
      <c r="BG143" s="2">
        <v>46231</v>
      </c>
      <c r="BH143" s="2">
        <v>46230.4064699074</v>
      </c>
      <c r="BL143" s="1" t="s">
        <v>8064</v>
      </c>
      <c r="BM143" s="1" t="s">
        <v>8249</v>
      </c>
      <c r="BN143" s="1" t="s">
        <v>601</v>
      </c>
      <c r="BO143" s="1" t="s">
        <v>9106</v>
      </c>
      <c r="BP143" s="1" t="s">
        <v>8067</v>
      </c>
      <c r="BQ143" s="1" t="s">
        <v>6540</v>
      </c>
      <c r="BT143" s="2">
        <v>46231.4373032407</v>
      </c>
      <c r="BU143" s="2">
        <v>46231.4743634259</v>
      </c>
      <c r="BV143" s="1" t="s">
        <v>742</v>
      </c>
      <c r="BW143" s="3">
        <v>48057</v>
      </c>
      <c r="BX143" s="1" t="s">
        <v>9115</v>
      </c>
      <c r="BY143" s="1" t="s">
        <v>744</v>
      </c>
      <c r="BZ143" s="1" t="s">
        <v>8050</v>
      </c>
      <c r="CB143" s="1" t="s">
        <v>59</v>
      </c>
      <c r="CC143" s="1">
        <v>0</v>
      </c>
      <c r="CE143" s="1">
        <v>0</v>
      </c>
      <c r="CL143" s="1" t="s">
        <v>8068</v>
      </c>
    </row>
    <row r="144" s="1" customFormat="1" spans="1:90">
      <c r="F144" s="1">
        <v>0</v>
      </c>
      <c r="K144" s="1">
        <v>101098</v>
      </c>
      <c r="L144" s="1" t="s">
        <v>27</v>
      </c>
      <c r="O144" s="2">
        <v>46231.4530092593</v>
      </c>
      <c r="P144" s="2">
        <v>46231</v>
      </c>
      <c r="Q144" s="1" t="s">
        <v>8050</v>
      </c>
      <c r="R144" s="1" t="s">
        <v>8051</v>
      </c>
      <c r="T144" s="1" t="s">
        <v>8052</v>
      </c>
      <c r="U144" s="1" t="s">
        <v>8053</v>
      </c>
      <c r="V144" s="1" t="s">
        <v>27</v>
      </c>
      <c r="AB144" s="1" t="s">
        <v>8054</v>
      </c>
      <c r="AD144" s="1" t="s">
        <v>596</v>
      </c>
      <c r="AE144" s="1" t="s">
        <v>2831</v>
      </c>
      <c r="AF144" s="1" t="s">
        <v>8068</v>
      </c>
      <c r="AG144" s="3">
        <v>46231</v>
      </c>
      <c r="AH144" s="1"/>
      <c r="AI144" s="1" t="s">
        <v>8071</v>
      </c>
      <c r="AJ144" s="1">
        <v>46</v>
      </c>
      <c r="AM144" s="1" t="s">
        <v>8068</v>
      </c>
      <c r="AO144" s="1">
        <v>4.5</v>
      </c>
      <c r="AP144" s="2">
        <v>46231.4749074074</v>
      </c>
      <c r="AQ144" s="1" t="s">
        <v>8072</v>
      </c>
      <c r="AR144" s="3">
        <v>46230</v>
      </c>
      <c r="AS144" s="1">
        <v>17709721933</v>
      </c>
      <c r="AT144" s="1" t="s">
        <v>8056</v>
      </c>
      <c r="AU144" s="2">
        <v>46231</v>
      </c>
      <c r="AV144" s="1" t="s">
        <v>9116</v>
      </c>
      <c r="AW144" s="1" t="s">
        <v>8068</v>
      </c>
      <c r="AY144" s="1" t="s">
        <v>9117</v>
      </c>
      <c r="AZ144" s="1" t="s">
        <v>8187</v>
      </c>
      <c r="BA144" s="1" t="s">
        <v>9118</v>
      </c>
      <c r="BB144" s="1" t="s">
        <v>9119</v>
      </c>
      <c r="BC144" s="1" t="s">
        <v>463</v>
      </c>
      <c r="BD144" s="1" t="s">
        <v>253</v>
      </c>
      <c r="BE144" s="1" t="s">
        <v>9120</v>
      </c>
      <c r="BF144" s="1" t="s">
        <v>3878</v>
      </c>
      <c r="BG144" s="2">
        <v>46231</v>
      </c>
      <c r="BH144" s="2">
        <v>46231.4543287037</v>
      </c>
      <c r="BJ144" s="1" t="s">
        <v>9121</v>
      </c>
      <c r="BL144" s="1" t="s">
        <v>8091</v>
      </c>
      <c r="BM144" s="1" t="s">
        <v>9122</v>
      </c>
      <c r="BN144" s="1" t="s">
        <v>601</v>
      </c>
      <c r="BO144" s="1" t="s">
        <v>9123</v>
      </c>
      <c r="BP144" s="1" t="s">
        <v>8082</v>
      </c>
      <c r="BQ144" s="1" t="s">
        <v>6540</v>
      </c>
      <c r="BT144" s="2">
        <v>46231.4713773148</v>
      </c>
      <c r="BU144" s="2">
        <v>46231.475</v>
      </c>
      <c r="BV144" s="1" t="s">
        <v>591</v>
      </c>
      <c r="BW144" s="3">
        <v>48057</v>
      </c>
      <c r="BX144" s="1" t="s">
        <v>8586</v>
      </c>
      <c r="BY144" s="1" t="s">
        <v>597</v>
      </c>
      <c r="BZ144" s="1" t="s">
        <v>8050</v>
      </c>
      <c r="CB144" s="1" t="s">
        <v>118</v>
      </c>
      <c r="CC144" s="1">
        <v>0</v>
      </c>
      <c r="CD144" s="1"/>
      <c r="CE144" s="1">
        <v>0</v>
      </c>
      <c r="CG144" s="1">
        <v>0</v>
      </c>
      <c r="CH144" s="1"/>
      <c r="CI144" s="1"/>
      <c r="CL144" s="1" t="s">
        <v>8068</v>
      </c>
    </row>
    <row r="145" s="1" customFormat="1" spans="1:90">
      <c r="A145" s="1" t="s">
        <v>9124</v>
      </c>
      <c r="F145" s="1">
        <v>0</v>
      </c>
      <c r="K145" s="1">
        <v>101042</v>
      </c>
      <c r="L145" s="1" t="s">
        <v>25</v>
      </c>
      <c r="O145" s="2">
        <v>46229.7648958333</v>
      </c>
      <c r="P145" s="2">
        <v>46231.625</v>
      </c>
      <c r="Q145" s="1" t="s">
        <v>8050</v>
      </c>
      <c r="R145" s="1" t="s">
        <v>8051</v>
      </c>
      <c r="S145" s="1"/>
      <c r="T145" s="1" t="s">
        <v>8052</v>
      </c>
      <c r="U145" s="1" t="s">
        <v>8053</v>
      </c>
      <c r="V145" s="1" t="s">
        <v>25</v>
      </c>
      <c r="AB145" s="1" t="s">
        <v>8054</v>
      </c>
      <c r="AD145" s="1" t="s">
        <v>596</v>
      </c>
      <c r="AE145" s="1" t="s">
        <v>2534</v>
      </c>
      <c r="AF145" s="1" t="s">
        <v>8068</v>
      </c>
      <c r="AG145" s="3">
        <v>46231</v>
      </c>
      <c r="AI145" s="1" t="s">
        <v>8071</v>
      </c>
      <c r="AJ145" s="1">
        <v>842</v>
      </c>
      <c r="AK145" s="1"/>
      <c r="AM145" s="1" t="s">
        <v>8050</v>
      </c>
      <c r="AO145" s="1">
        <v>3.6</v>
      </c>
      <c r="AP145" s="2">
        <v>46231.4779282407</v>
      </c>
      <c r="AQ145" s="1" t="s">
        <v>8072</v>
      </c>
      <c r="AR145" s="3">
        <v>46226</v>
      </c>
      <c r="AS145" s="1">
        <v>13609311435</v>
      </c>
      <c r="AT145" s="1" t="s">
        <v>8595</v>
      </c>
      <c r="AU145" s="2">
        <v>46231.625</v>
      </c>
      <c r="AV145" s="1" t="s">
        <v>9125</v>
      </c>
      <c r="AW145" s="1" t="s">
        <v>8068</v>
      </c>
      <c r="AY145" s="1" t="s">
        <v>9126</v>
      </c>
      <c r="AZ145" s="1" t="s">
        <v>8155</v>
      </c>
      <c r="BA145" s="1" t="s">
        <v>9127</v>
      </c>
      <c r="BB145" s="1" t="s">
        <v>2762</v>
      </c>
      <c r="BC145" s="1" t="s">
        <v>463</v>
      </c>
      <c r="BD145" s="1" t="s">
        <v>351</v>
      </c>
      <c r="BE145" s="1" t="s">
        <v>9128</v>
      </c>
      <c r="BF145" s="1" t="s">
        <v>3878</v>
      </c>
      <c r="BG145" s="2">
        <v>46231.625</v>
      </c>
      <c r="BH145" s="2">
        <v>46229.7934259259</v>
      </c>
      <c r="BJ145" s="1" t="s">
        <v>8215</v>
      </c>
      <c r="BL145" s="1" t="s">
        <v>8159</v>
      </c>
      <c r="BM145" s="1" t="s">
        <v>8160</v>
      </c>
      <c r="BN145" s="1" t="s">
        <v>601</v>
      </c>
      <c r="BO145" s="1" t="s">
        <v>9129</v>
      </c>
      <c r="BP145" s="1" t="s">
        <v>8067</v>
      </c>
      <c r="BQ145" s="1" t="s">
        <v>6540</v>
      </c>
      <c r="BT145" s="2">
        <v>46231.445787037</v>
      </c>
      <c r="BU145" s="2">
        <v>46231.4780208333</v>
      </c>
      <c r="BV145" s="1" t="s">
        <v>591</v>
      </c>
      <c r="BW145" s="3">
        <v>48057</v>
      </c>
      <c r="BX145" s="1" t="s">
        <v>9130</v>
      </c>
      <c r="BY145" s="1" t="s">
        <v>628</v>
      </c>
      <c r="BZ145" s="1" t="s">
        <v>8050</v>
      </c>
      <c r="CB145" s="1" t="s">
        <v>93</v>
      </c>
      <c r="CC145" s="1">
        <v>0</v>
      </c>
      <c r="CE145" s="1">
        <v>0</v>
      </c>
      <c r="CG145" s="1">
        <v>0</v>
      </c>
      <c r="CL145" s="1" t="s">
        <v>8068</v>
      </c>
    </row>
    <row r="146" s="1" customFormat="1" spans="1:90">
      <c r="F146" s="1">
        <v>0</v>
      </c>
      <c r="K146" s="1">
        <v>101110</v>
      </c>
      <c r="L146" s="1" t="s">
        <v>28</v>
      </c>
      <c r="O146" s="2">
        <v>46230.5139583333</v>
      </c>
      <c r="P146" s="2">
        <v>46230</v>
      </c>
      <c r="Q146" s="1"/>
      <c r="R146" s="1" t="s">
        <v>8051</v>
      </c>
      <c r="S146" s="1" t="s">
        <v>8096</v>
      </c>
      <c r="T146" s="1" t="s">
        <v>8052</v>
      </c>
      <c r="U146" s="1" t="s">
        <v>8053</v>
      </c>
      <c r="V146" s="1" t="s">
        <v>28</v>
      </c>
      <c r="AB146" s="1" t="s">
        <v>8054</v>
      </c>
      <c r="AD146" s="1" t="s">
        <v>596</v>
      </c>
      <c r="AE146" s="1" t="s">
        <v>811</v>
      </c>
      <c r="AF146" s="1" t="s">
        <v>8068</v>
      </c>
      <c r="AG146" s="3">
        <v>46231</v>
      </c>
      <c r="AH146" s="1"/>
      <c r="AI146" s="1" t="s">
        <v>8055</v>
      </c>
      <c r="AJ146" s="1">
        <v>80</v>
      </c>
      <c r="AK146" s="1">
        <v>2200</v>
      </c>
      <c r="AP146" s="2">
        <v>46231.4783217593</v>
      </c>
      <c r="AQ146" s="1" t="s">
        <v>8072</v>
      </c>
      <c r="AR146" s="3">
        <v>46229</v>
      </c>
      <c r="AS146" s="1">
        <v>15739521330</v>
      </c>
      <c r="AT146" s="1" t="s">
        <v>8073</v>
      </c>
      <c r="AU146" s="2">
        <v>46230</v>
      </c>
      <c r="AV146" s="1" t="s">
        <v>9131</v>
      </c>
      <c r="AW146" s="1" t="s">
        <v>8068</v>
      </c>
      <c r="AY146" s="1" t="s">
        <v>9132</v>
      </c>
      <c r="AZ146" s="1" t="s">
        <v>8460</v>
      </c>
      <c r="BA146" s="1" t="s">
        <v>9133</v>
      </c>
      <c r="BB146" s="1" t="s">
        <v>9134</v>
      </c>
      <c r="BC146" s="1" t="s">
        <v>478</v>
      </c>
      <c r="BD146" s="1" t="s">
        <v>165</v>
      </c>
      <c r="BE146" s="1" t="s">
        <v>9135</v>
      </c>
      <c r="BF146" s="1" t="s">
        <v>3903</v>
      </c>
      <c r="BG146" s="2">
        <v>46231.4600462963</v>
      </c>
      <c r="BH146" s="2">
        <v>46230.5161458333</v>
      </c>
      <c r="BL146" s="1" t="s">
        <v>8464</v>
      </c>
      <c r="BM146" s="1" t="s">
        <v>8465</v>
      </c>
      <c r="BN146" s="1" t="s">
        <v>601</v>
      </c>
      <c r="BO146" s="1" t="s">
        <v>9136</v>
      </c>
      <c r="BP146" s="1" t="s">
        <v>8067</v>
      </c>
      <c r="BQ146" s="1" t="s">
        <v>6540</v>
      </c>
      <c r="BT146" s="2">
        <v>46231.4666087963</v>
      </c>
      <c r="BU146" s="2">
        <v>46231.4784259259</v>
      </c>
      <c r="BV146" s="1" t="s">
        <v>818</v>
      </c>
      <c r="BW146" s="3">
        <v>48057</v>
      </c>
      <c r="BX146" s="1" t="s">
        <v>9137</v>
      </c>
      <c r="BY146" s="1" t="s">
        <v>818</v>
      </c>
      <c r="BZ146" s="1" t="s">
        <v>8050</v>
      </c>
      <c r="CB146" s="1" t="s">
        <v>129</v>
      </c>
      <c r="CC146" s="1">
        <v>0</v>
      </c>
      <c r="CD146" s="1"/>
      <c r="CE146" s="1">
        <v>0</v>
      </c>
      <c r="CF146" s="1"/>
      <c r="CG146" s="1">
        <v>0</v>
      </c>
      <c r="CH146" s="1"/>
      <c r="CL146" s="1" t="s">
        <v>8068</v>
      </c>
    </row>
    <row r="147" s="1" customFormat="1" spans="1:90">
      <c r="A147" s="1" t="s">
        <v>591</v>
      </c>
      <c r="F147" s="1">
        <v>0</v>
      </c>
      <c r="K147" s="1">
        <v>101110</v>
      </c>
      <c r="L147" s="1" t="s">
        <v>28</v>
      </c>
      <c r="M147" s="1" t="s">
        <v>8106</v>
      </c>
      <c r="O147" s="2">
        <v>46230.604375</v>
      </c>
      <c r="P147" s="2">
        <v>46231.625</v>
      </c>
      <c r="Q147" s="1"/>
      <c r="R147" s="1" t="s">
        <v>8051</v>
      </c>
      <c r="T147" s="1" t="s">
        <v>8052</v>
      </c>
      <c r="U147" s="1" t="s">
        <v>8053</v>
      </c>
      <c r="V147" s="1" t="s">
        <v>28</v>
      </c>
      <c r="AB147" s="1" t="s">
        <v>8054</v>
      </c>
      <c r="AD147" s="1" t="s">
        <v>596</v>
      </c>
      <c r="AE147" s="1" t="s">
        <v>635</v>
      </c>
      <c r="AI147" s="1" t="s">
        <v>8071</v>
      </c>
      <c r="AJ147" s="1">
        <v>52</v>
      </c>
      <c r="AP147" s="2">
        <v>46231.4785416667</v>
      </c>
      <c r="AS147" s="1">
        <v>13565937991</v>
      </c>
      <c r="AU147" s="2">
        <v>46231.625</v>
      </c>
      <c r="AV147" s="1"/>
      <c r="AW147" s="1" t="s">
        <v>8050</v>
      </c>
      <c r="AY147" s="1" t="s">
        <v>9138</v>
      </c>
      <c r="AZ147" s="1" t="s">
        <v>8460</v>
      </c>
      <c r="BA147" s="1" t="s">
        <v>9139</v>
      </c>
      <c r="BB147" s="1" t="s">
        <v>9140</v>
      </c>
      <c r="BC147" s="1" t="s">
        <v>478</v>
      </c>
      <c r="BD147" s="1" t="s">
        <v>181</v>
      </c>
      <c r="BE147" s="1" t="s">
        <v>9141</v>
      </c>
      <c r="BF147" s="1" t="s">
        <v>8112</v>
      </c>
      <c r="BG147" s="2">
        <v>46231.625</v>
      </c>
      <c r="BH147" s="2">
        <v>46230.6059606482</v>
      </c>
      <c r="BL147" s="1" t="s">
        <v>8464</v>
      </c>
      <c r="BM147" s="1" t="s">
        <v>8465</v>
      </c>
      <c r="BN147" s="1" t="s">
        <v>601</v>
      </c>
      <c r="BO147" s="1" t="s">
        <v>9142</v>
      </c>
      <c r="BP147" s="1" t="s">
        <v>8067</v>
      </c>
      <c r="BQ147" s="1" t="s">
        <v>6540</v>
      </c>
      <c r="BT147" s="2">
        <v>46231.4721296296</v>
      </c>
      <c r="BU147" s="2">
        <v>46231.478587963</v>
      </c>
      <c r="BV147" s="1" t="s">
        <v>591</v>
      </c>
      <c r="BW147" s="1"/>
      <c r="BX147" s="1"/>
      <c r="BY147" s="1"/>
      <c r="BZ147" s="1" t="s">
        <v>8050</v>
      </c>
      <c r="CB147" s="1" t="s">
        <v>133</v>
      </c>
      <c r="CC147" s="1">
        <v>0</v>
      </c>
      <c r="CD147" s="1"/>
      <c r="CE147" s="1">
        <v>0</v>
      </c>
      <c r="CF147" s="1"/>
      <c r="CG147" s="1">
        <v>0</v>
      </c>
      <c r="CH147" s="1"/>
      <c r="CL147" s="1" t="s">
        <v>8068</v>
      </c>
    </row>
    <row r="148" s="1" customFormat="1" spans="1:90">
      <c r="A148" s="1" t="s">
        <v>9029</v>
      </c>
      <c r="F148" s="1">
        <v>0</v>
      </c>
      <c r="K148" s="1">
        <v>101311</v>
      </c>
      <c r="L148" s="1" t="s">
        <v>23</v>
      </c>
      <c r="O148" s="2">
        <v>46231.4777430556</v>
      </c>
      <c r="P148" s="2">
        <v>46231</v>
      </c>
      <c r="Q148" s="1"/>
      <c r="R148" s="1" t="s">
        <v>8051</v>
      </c>
      <c r="T148" s="1" t="s">
        <v>8144</v>
      </c>
      <c r="U148" s="1" t="s">
        <v>8053</v>
      </c>
      <c r="V148" s="1" t="s">
        <v>23</v>
      </c>
      <c r="AB148" s="1" t="s">
        <v>8054</v>
      </c>
      <c r="AD148" s="1" t="s">
        <v>596</v>
      </c>
      <c r="AE148" s="1" t="s">
        <v>3321</v>
      </c>
      <c r="AF148" s="1" t="s">
        <v>8068</v>
      </c>
      <c r="AG148" s="3">
        <v>46231</v>
      </c>
      <c r="AH148" s="1"/>
      <c r="AI148" s="1" t="s">
        <v>8055</v>
      </c>
      <c r="AM148" s="1" t="s">
        <v>8068</v>
      </c>
      <c r="AO148" s="1">
        <v>2.2</v>
      </c>
      <c r="AP148" s="2">
        <v>46231.48</v>
      </c>
      <c r="AQ148" s="1" t="s">
        <v>8274</v>
      </c>
      <c r="AR148" s="3">
        <v>46173</v>
      </c>
      <c r="AS148" s="1">
        <v>15847082292</v>
      </c>
      <c r="AT148" s="1" t="s">
        <v>8346</v>
      </c>
      <c r="AU148" s="2">
        <v>46231</v>
      </c>
      <c r="AV148" s="1" t="s">
        <v>9143</v>
      </c>
      <c r="AW148" s="1" t="s">
        <v>8068</v>
      </c>
      <c r="AY148" s="1" t="s">
        <v>9144</v>
      </c>
      <c r="AZ148" s="1" t="s">
        <v>8147</v>
      </c>
      <c r="BA148" s="1" t="s">
        <v>9145</v>
      </c>
      <c r="BB148" s="1" t="s">
        <v>9146</v>
      </c>
      <c r="BC148" s="1" t="s">
        <v>448</v>
      </c>
      <c r="BD148" s="1" t="s">
        <v>417</v>
      </c>
      <c r="BE148" s="1" t="s">
        <v>9147</v>
      </c>
      <c r="BF148" s="1" t="s">
        <v>3878</v>
      </c>
      <c r="BG148" s="2">
        <v>46231.4780902778</v>
      </c>
      <c r="BH148" s="2">
        <v>46231.4777777778</v>
      </c>
      <c r="BL148" s="1" t="s">
        <v>8064</v>
      </c>
      <c r="BM148" s="1" t="s">
        <v>8151</v>
      </c>
      <c r="BN148" s="1" t="s">
        <v>601</v>
      </c>
      <c r="BO148" s="1" t="s">
        <v>9148</v>
      </c>
      <c r="BP148" s="1" t="s">
        <v>8082</v>
      </c>
      <c r="BQ148" s="1" t="s">
        <v>6540</v>
      </c>
      <c r="BT148" s="2">
        <v>46231.4783101852</v>
      </c>
      <c r="BU148" s="2">
        <v>46231.4800462963</v>
      </c>
      <c r="BV148" s="1" t="s">
        <v>591</v>
      </c>
      <c r="BW148" s="3">
        <v>48057</v>
      </c>
      <c r="BX148" s="1" t="s">
        <v>9035</v>
      </c>
      <c r="BY148" s="1" t="s">
        <v>597</v>
      </c>
      <c r="BZ148" s="1" t="s">
        <v>8050</v>
      </c>
      <c r="CB148" s="1" t="s">
        <v>48</v>
      </c>
      <c r="CC148" s="1">
        <v>0</v>
      </c>
      <c r="CE148" s="1">
        <v>0</v>
      </c>
      <c r="CL148" s="1" t="s">
        <v>8068</v>
      </c>
    </row>
    <row r="149" s="1" customFormat="1" spans="1:90">
      <c r="F149" s="1">
        <v>0</v>
      </c>
      <c r="K149" s="1">
        <v>101042</v>
      </c>
      <c r="L149" s="1" t="s">
        <v>25</v>
      </c>
      <c r="O149" s="2">
        <v>46230.7461689815</v>
      </c>
      <c r="P149" s="2">
        <v>46231.4583333333</v>
      </c>
      <c r="R149" s="1" t="s">
        <v>8051</v>
      </c>
      <c r="T149" s="1" t="s">
        <v>8052</v>
      </c>
      <c r="U149" s="1" t="s">
        <v>8053</v>
      </c>
      <c r="V149" s="1" t="s">
        <v>25</v>
      </c>
      <c r="AB149" s="1" t="s">
        <v>8054</v>
      </c>
      <c r="AD149" s="1" t="s">
        <v>596</v>
      </c>
      <c r="AE149" s="1" t="s">
        <v>633</v>
      </c>
      <c r="AF149" s="1" t="s">
        <v>8068</v>
      </c>
      <c r="AG149" s="3">
        <v>46027</v>
      </c>
      <c r="AH149" s="1"/>
      <c r="AI149" s="1" t="s">
        <v>8055</v>
      </c>
      <c r="AJ149" s="1">
        <v>28</v>
      </c>
      <c r="AP149" s="2">
        <v>46231.48</v>
      </c>
      <c r="AQ149" s="1" t="s">
        <v>8072</v>
      </c>
      <c r="AR149" s="3">
        <v>45991</v>
      </c>
      <c r="AS149" s="1">
        <v>13321259699</v>
      </c>
      <c r="AT149" s="1" t="s">
        <v>8073</v>
      </c>
      <c r="AU149" s="2">
        <v>46231.4583333333</v>
      </c>
      <c r="AV149" s="1" t="s">
        <v>9149</v>
      </c>
      <c r="AW149" s="1" t="s">
        <v>8068</v>
      </c>
      <c r="AY149" s="1" t="s">
        <v>9150</v>
      </c>
      <c r="AZ149" s="1" t="s">
        <v>9151</v>
      </c>
      <c r="BA149" s="1" t="s">
        <v>9152</v>
      </c>
      <c r="BB149" s="1" t="s">
        <v>9153</v>
      </c>
      <c r="BC149" s="1" t="s">
        <v>463</v>
      </c>
      <c r="BD149" s="1" t="s">
        <v>323</v>
      </c>
      <c r="BE149" s="1" t="s">
        <v>9154</v>
      </c>
      <c r="BF149" s="1" t="s">
        <v>4284</v>
      </c>
      <c r="BG149" s="2">
        <v>46231.4583333333</v>
      </c>
      <c r="BH149" s="2">
        <v>46230.7462268519</v>
      </c>
      <c r="BL149" s="1" t="s">
        <v>8159</v>
      </c>
      <c r="BM149" s="1" t="s">
        <v>9155</v>
      </c>
      <c r="BN149" s="1" t="s">
        <v>601</v>
      </c>
      <c r="BO149" s="1" t="s">
        <v>9156</v>
      </c>
      <c r="BP149" s="1" t="s">
        <v>8082</v>
      </c>
      <c r="BQ149" s="1" t="s">
        <v>6540</v>
      </c>
      <c r="BT149" s="2">
        <v>46231.4792476852</v>
      </c>
      <c r="BU149" s="2">
        <v>46231.4800694444</v>
      </c>
      <c r="BV149" s="1" t="s">
        <v>818</v>
      </c>
      <c r="BW149" s="3">
        <v>47853</v>
      </c>
      <c r="BX149" s="1" t="s">
        <v>8261</v>
      </c>
      <c r="BY149" s="1" t="s">
        <v>818</v>
      </c>
      <c r="BZ149" s="1" t="s">
        <v>8050</v>
      </c>
      <c r="CB149" s="1" t="s">
        <v>79</v>
      </c>
      <c r="CC149" s="1">
        <v>0</v>
      </c>
      <c r="CE149" s="1">
        <v>0</v>
      </c>
      <c r="CF149" s="1"/>
      <c r="CG149" s="1">
        <v>0</v>
      </c>
      <c r="CL149" s="1" t="s">
        <v>8068</v>
      </c>
    </row>
    <row r="150" s="1" customFormat="1" spans="1:90">
      <c r="A150" s="1" t="s">
        <v>9157</v>
      </c>
      <c r="F150" s="1">
        <v>0</v>
      </c>
      <c r="K150" s="1">
        <v>101325</v>
      </c>
      <c r="L150" s="1" t="s">
        <v>24</v>
      </c>
      <c r="O150" s="2">
        <v>46229.802349537</v>
      </c>
      <c r="P150" s="2">
        <v>46231</v>
      </c>
      <c r="Q150" s="1" t="s">
        <v>8050</v>
      </c>
      <c r="R150" s="1" t="s">
        <v>8051</v>
      </c>
      <c r="T150" s="1" t="s">
        <v>8052</v>
      </c>
      <c r="U150" s="1" t="s">
        <v>8053</v>
      </c>
      <c r="V150" s="1" t="s">
        <v>24</v>
      </c>
      <c r="AB150" s="1" t="s">
        <v>8054</v>
      </c>
      <c r="AD150" s="1" t="s">
        <v>596</v>
      </c>
      <c r="AE150" s="1" t="s">
        <v>3581</v>
      </c>
      <c r="AF150" s="1" t="s">
        <v>8068</v>
      </c>
      <c r="AG150" s="3">
        <v>46225</v>
      </c>
      <c r="AH150" s="1"/>
      <c r="AI150" s="1" t="s">
        <v>8071</v>
      </c>
      <c r="AJ150" s="1">
        <v>64</v>
      </c>
      <c r="AP150" s="2">
        <v>46231.4805671296</v>
      </c>
      <c r="AQ150" s="1" t="s">
        <v>8072</v>
      </c>
      <c r="AR150" s="3">
        <v>45954</v>
      </c>
      <c r="AS150" s="1">
        <v>18148271733</v>
      </c>
      <c r="AT150" s="1" t="s">
        <v>8073</v>
      </c>
      <c r="AU150" s="2">
        <v>46231</v>
      </c>
      <c r="AV150" s="1" t="s">
        <v>9158</v>
      </c>
      <c r="AW150" s="1" t="s">
        <v>8068</v>
      </c>
      <c r="AY150" s="1" t="s">
        <v>9159</v>
      </c>
      <c r="AZ150" s="1" t="s">
        <v>8058</v>
      </c>
      <c r="BA150" s="1" t="s">
        <v>9160</v>
      </c>
      <c r="BB150" s="1" t="s">
        <v>9161</v>
      </c>
      <c r="BC150" s="1" t="s">
        <v>489</v>
      </c>
      <c r="BD150" s="1" t="s">
        <v>389</v>
      </c>
      <c r="BE150" s="1" t="s">
        <v>9162</v>
      </c>
      <c r="BF150" s="1" t="s">
        <v>4284</v>
      </c>
      <c r="BG150" s="2">
        <v>46231.4166666667</v>
      </c>
      <c r="BH150" s="2">
        <v>46229.8266087963</v>
      </c>
      <c r="BL150" s="1" t="s">
        <v>8064</v>
      </c>
      <c r="BM150" s="1" t="s">
        <v>8065</v>
      </c>
      <c r="BN150" s="1" t="s">
        <v>601</v>
      </c>
      <c r="BO150" s="1" t="s">
        <v>9163</v>
      </c>
      <c r="BP150" s="1" t="s">
        <v>8067</v>
      </c>
      <c r="BQ150" s="1" t="s">
        <v>6540</v>
      </c>
      <c r="BT150" s="2">
        <v>46231.3838657407</v>
      </c>
      <c r="BU150" s="2">
        <v>46231.4806018519</v>
      </c>
      <c r="BV150" s="1" t="s">
        <v>818</v>
      </c>
      <c r="BW150" s="3">
        <v>48051</v>
      </c>
      <c r="BX150" s="1" t="s">
        <v>9164</v>
      </c>
      <c r="BY150" s="1" t="s">
        <v>818</v>
      </c>
      <c r="BZ150" s="1" t="s">
        <v>8050</v>
      </c>
      <c r="CB150" s="1" t="s">
        <v>63</v>
      </c>
      <c r="CC150" s="1">
        <v>0</v>
      </c>
      <c r="CD150" s="1"/>
      <c r="CE150" s="1">
        <v>0</v>
      </c>
      <c r="CF150" s="1"/>
      <c r="CG150" s="1">
        <v>0</v>
      </c>
      <c r="CH150" s="1"/>
      <c r="CI150" s="1"/>
      <c r="CJ150" s="1"/>
      <c r="CK150" s="1"/>
      <c r="CL150" s="1" t="s">
        <v>8068</v>
      </c>
    </row>
    <row r="151" s="1" customFormat="1" spans="1:90">
      <c r="F151" s="1">
        <v>0</v>
      </c>
      <c r="K151" s="1">
        <v>101042</v>
      </c>
      <c r="L151" s="1" t="s">
        <v>25</v>
      </c>
      <c r="O151" s="2">
        <v>46228.7436921296</v>
      </c>
      <c r="P151" s="2">
        <v>46231.375</v>
      </c>
      <c r="R151" s="1" t="s">
        <v>8051</v>
      </c>
      <c r="T151" s="1" t="s">
        <v>8052</v>
      </c>
      <c r="U151" s="1" t="s">
        <v>8053</v>
      </c>
      <c r="V151" s="1" t="s">
        <v>25</v>
      </c>
      <c r="X151" s="1" t="s">
        <v>595</v>
      </c>
      <c r="AB151" s="1" t="s">
        <v>8054</v>
      </c>
      <c r="AD151" s="1" t="s">
        <v>596</v>
      </c>
      <c r="AE151" s="1" t="s">
        <v>671</v>
      </c>
      <c r="AF151" s="1" t="s">
        <v>8068</v>
      </c>
      <c r="AG151" s="1"/>
      <c r="AI151" s="1" t="s">
        <v>8071</v>
      </c>
      <c r="AJ151" s="1">
        <v>5</v>
      </c>
      <c r="AM151" s="1" t="s">
        <v>8050</v>
      </c>
      <c r="AP151" s="2">
        <v>46231.4803472222</v>
      </c>
      <c r="AQ151" s="1"/>
      <c r="AR151" s="1"/>
      <c r="AS151" s="1">
        <v>18293855358</v>
      </c>
      <c r="AT151" s="1"/>
      <c r="AU151" s="2">
        <v>46231.375</v>
      </c>
      <c r="AV151" s="1"/>
      <c r="AW151" s="1" t="s">
        <v>8050</v>
      </c>
      <c r="AY151" s="1" t="s">
        <v>9165</v>
      </c>
      <c r="AZ151" s="1" t="s">
        <v>8220</v>
      </c>
      <c r="BA151" s="1" t="s">
        <v>9166</v>
      </c>
      <c r="BB151" s="1" t="s">
        <v>738</v>
      </c>
      <c r="BC151" s="1" t="s">
        <v>463</v>
      </c>
      <c r="BD151" s="1" t="s">
        <v>363</v>
      </c>
      <c r="BE151" s="1" t="s">
        <v>9167</v>
      </c>
      <c r="BF151" s="1" t="s">
        <v>3972</v>
      </c>
      <c r="BG151" s="2">
        <v>46231.375</v>
      </c>
      <c r="BH151" s="2">
        <v>46228.7554166667</v>
      </c>
      <c r="BJ151" s="1" t="s">
        <v>9168</v>
      </c>
      <c r="BL151" s="1" t="s">
        <v>8159</v>
      </c>
      <c r="BM151" s="1" t="s">
        <v>8591</v>
      </c>
      <c r="BN151" s="1" t="s">
        <v>601</v>
      </c>
      <c r="BO151" s="1" t="s">
        <v>9169</v>
      </c>
      <c r="BP151" s="1" t="s">
        <v>8082</v>
      </c>
      <c r="BQ151" s="1" t="s">
        <v>6540</v>
      </c>
      <c r="BT151" s="2">
        <v>46231.4440625</v>
      </c>
      <c r="BU151" s="2">
        <v>46231.4807638889</v>
      </c>
      <c r="BV151" s="1" t="s">
        <v>591</v>
      </c>
      <c r="BW151" s="1"/>
      <c r="BX151" s="1" t="s">
        <v>8227</v>
      </c>
      <c r="BY151" s="1" t="s">
        <v>628</v>
      </c>
      <c r="BZ151" s="1" t="s">
        <v>8050</v>
      </c>
      <c r="CB151" s="1" t="s">
        <v>95</v>
      </c>
      <c r="CC151" s="1">
        <v>0</v>
      </c>
      <c r="CE151" s="1">
        <v>0</v>
      </c>
      <c r="CG151" s="1">
        <v>0</v>
      </c>
      <c r="CL151" s="1" t="s">
        <v>8068</v>
      </c>
    </row>
    <row r="152" s="1" customFormat="1" spans="1:90">
      <c r="A152" s="1" t="s">
        <v>9170</v>
      </c>
      <c r="F152" s="1">
        <v>0</v>
      </c>
      <c r="K152" s="1">
        <v>101098</v>
      </c>
      <c r="L152" s="1" t="s">
        <v>27</v>
      </c>
      <c r="O152" s="2">
        <v>46229.6500925926</v>
      </c>
      <c r="P152" s="2">
        <v>46231</v>
      </c>
      <c r="Q152" s="1" t="s">
        <v>8050</v>
      </c>
      <c r="R152" s="1" t="s">
        <v>8051</v>
      </c>
      <c r="T152" s="1" t="s">
        <v>8052</v>
      </c>
      <c r="U152" s="1" t="s">
        <v>8053</v>
      </c>
      <c r="V152" s="1" t="s">
        <v>27</v>
      </c>
      <c r="AB152" s="1" t="s">
        <v>8054</v>
      </c>
      <c r="AD152" s="1" t="s">
        <v>596</v>
      </c>
      <c r="AE152" s="1" t="s">
        <v>2766</v>
      </c>
      <c r="AF152" s="1" t="s">
        <v>8068</v>
      </c>
      <c r="AG152" s="3">
        <v>46231</v>
      </c>
      <c r="AH152" s="1"/>
      <c r="AI152" s="1" t="s">
        <v>8071</v>
      </c>
      <c r="AJ152" s="1">
        <v>63</v>
      </c>
      <c r="AM152" s="1" t="s">
        <v>8050</v>
      </c>
      <c r="AO152" s="1">
        <v>5.7</v>
      </c>
      <c r="AP152" s="2">
        <v>46231.4806944444</v>
      </c>
      <c r="AQ152" s="1" t="s">
        <v>8072</v>
      </c>
      <c r="AR152" s="3">
        <v>46230</v>
      </c>
      <c r="AS152" s="1">
        <v>15297118883</v>
      </c>
      <c r="AT152" s="1" t="s">
        <v>8123</v>
      </c>
      <c r="AU152" s="2">
        <v>46231</v>
      </c>
      <c r="AV152" s="1" t="s">
        <v>9171</v>
      </c>
      <c r="AW152" s="1" t="s">
        <v>8068</v>
      </c>
      <c r="AY152" s="1" t="s">
        <v>9172</v>
      </c>
      <c r="AZ152" s="1" t="s">
        <v>8085</v>
      </c>
      <c r="BA152" s="1" t="s">
        <v>9173</v>
      </c>
      <c r="BB152" s="1" t="s">
        <v>9174</v>
      </c>
      <c r="BC152" s="1" t="s">
        <v>463</v>
      </c>
      <c r="BD152" s="1" t="s">
        <v>266</v>
      </c>
      <c r="BE152" s="1" t="s">
        <v>9175</v>
      </c>
      <c r="BF152" s="1" t="s">
        <v>3878</v>
      </c>
      <c r="BG152" s="2">
        <v>46231</v>
      </c>
      <c r="BH152" s="2">
        <v>46229.6552083333</v>
      </c>
      <c r="BJ152" s="1" t="s">
        <v>9176</v>
      </c>
      <c r="BL152" s="1" t="s">
        <v>8091</v>
      </c>
      <c r="BM152" s="1" t="s">
        <v>8092</v>
      </c>
      <c r="BN152" s="1" t="s">
        <v>601</v>
      </c>
      <c r="BO152" s="1" t="s">
        <v>9177</v>
      </c>
      <c r="BP152" s="1" t="s">
        <v>8082</v>
      </c>
      <c r="BQ152" s="1" t="s">
        <v>6540</v>
      </c>
      <c r="BR152" s="1"/>
      <c r="BS152" s="1"/>
      <c r="BT152" s="2">
        <v>46231.4759027778</v>
      </c>
      <c r="BU152" s="2">
        <v>46231.4807638889</v>
      </c>
      <c r="BV152" s="1" t="s">
        <v>591</v>
      </c>
      <c r="BW152" s="3">
        <v>48057</v>
      </c>
      <c r="BX152" s="1" t="s">
        <v>8490</v>
      </c>
      <c r="BY152" s="1" t="s">
        <v>597</v>
      </c>
      <c r="BZ152" s="1" t="s">
        <v>8050</v>
      </c>
      <c r="CB152" s="1" t="s">
        <v>124</v>
      </c>
      <c r="CC152" s="1">
        <v>0</v>
      </c>
      <c r="CE152" s="1">
        <v>0</v>
      </c>
      <c r="CF152" s="1"/>
      <c r="CG152" s="1"/>
      <c r="CL152" s="1" t="s">
        <v>8068</v>
      </c>
    </row>
    <row r="153" s="1" customFormat="1" spans="1:90">
      <c r="F153" s="1">
        <v>0</v>
      </c>
      <c r="K153" s="1">
        <v>101311</v>
      </c>
      <c r="L153" s="1" t="s">
        <v>23</v>
      </c>
      <c r="O153" s="2">
        <v>46231.4742013889</v>
      </c>
      <c r="P153" s="2">
        <v>46231</v>
      </c>
      <c r="R153" s="1" t="s">
        <v>8051</v>
      </c>
      <c r="S153" s="1" t="s">
        <v>8096</v>
      </c>
      <c r="T153" s="1" t="s">
        <v>8144</v>
      </c>
      <c r="U153" s="1" t="s">
        <v>8053</v>
      </c>
      <c r="V153" s="1" t="s">
        <v>23</v>
      </c>
      <c r="AB153" s="1" t="s">
        <v>8054</v>
      </c>
      <c r="AD153" s="1" t="s">
        <v>596</v>
      </c>
      <c r="AE153" s="1" t="s">
        <v>3328</v>
      </c>
      <c r="AF153" s="1" t="s">
        <v>8068</v>
      </c>
      <c r="AG153" s="3">
        <v>46202</v>
      </c>
      <c r="AH153" s="1"/>
      <c r="AI153" s="1" t="s">
        <v>8055</v>
      </c>
      <c r="AJ153" s="1">
        <v>155</v>
      </c>
      <c r="AK153" s="1">
        <v>2200</v>
      </c>
      <c r="AP153" s="2">
        <v>46231.4807523148</v>
      </c>
      <c r="AQ153" s="1" t="s">
        <v>8072</v>
      </c>
      <c r="AR153" s="3">
        <v>46201</v>
      </c>
      <c r="AS153" s="1">
        <v>15049238553</v>
      </c>
      <c r="AT153" s="1" t="s">
        <v>8056</v>
      </c>
      <c r="AU153" s="2">
        <v>46231</v>
      </c>
      <c r="AV153" s="1" t="s">
        <v>9178</v>
      </c>
      <c r="AW153" s="1" t="s">
        <v>8068</v>
      </c>
      <c r="AY153" s="1" t="s">
        <v>9179</v>
      </c>
      <c r="AZ153" s="1" t="s">
        <v>8147</v>
      </c>
      <c r="BA153" s="1" t="s">
        <v>9180</v>
      </c>
      <c r="BB153" s="1" t="s">
        <v>9181</v>
      </c>
      <c r="BC153" s="1" t="s">
        <v>448</v>
      </c>
      <c r="BD153" s="1" t="s">
        <v>423</v>
      </c>
      <c r="BE153" s="1" t="s">
        <v>9182</v>
      </c>
      <c r="BF153" s="1" t="s">
        <v>3903</v>
      </c>
      <c r="BG153" s="2">
        <v>46231.4749652778</v>
      </c>
      <c r="BH153" s="2">
        <v>46231.4742939815</v>
      </c>
      <c r="BL153" s="1" t="s">
        <v>8064</v>
      </c>
      <c r="BM153" s="1" t="s">
        <v>8181</v>
      </c>
      <c r="BN153" s="1" t="s">
        <v>601</v>
      </c>
      <c r="BO153" s="1" t="s">
        <v>9183</v>
      </c>
      <c r="BP153" s="1" t="s">
        <v>8082</v>
      </c>
      <c r="BQ153" s="1" t="s">
        <v>6540</v>
      </c>
      <c r="BT153" s="2">
        <v>46231.4756597222</v>
      </c>
      <c r="BU153" s="2">
        <v>46231.4807986111</v>
      </c>
      <c r="BV153" s="1" t="s">
        <v>818</v>
      </c>
      <c r="BW153" s="3">
        <v>48028</v>
      </c>
      <c r="BX153" s="1" t="s">
        <v>9184</v>
      </c>
      <c r="BY153" s="1" t="s">
        <v>818</v>
      </c>
      <c r="BZ153" s="1" t="s">
        <v>8050</v>
      </c>
      <c r="CB153" s="1" t="s">
        <v>53</v>
      </c>
      <c r="CC153" s="1">
        <v>0</v>
      </c>
      <c r="CE153" s="1">
        <v>0</v>
      </c>
      <c r="CF153" s="1"/>
      <c r="CG153" s="1">
        <v>0</v>
      </c>
      <c r="CL153" s="1" t="s">
        <v>8068</v>
      </c>
    </row>
    <row r="154" s="1" customFormat="1" spans="1:90">
      <c r="C154" s="1">
        <v>1</v>
      </c>
      <c r="F154" s="1">
        <v>0</v>
      </c>
      <c r="K154" s="1">
        <v>101073</v>
      </c>
      <c r="L154" s="1" t="s">
        <v>26</v>
      </c>
      <c r="O154" s="2">
        <v>46231.375</v>
      </c>
      <c r="P154" s="2">
        <v>46231</v>
      </c>
      <c r="Q154" s="1" t="s">
        <v>8050</v>
      </c>
      <c r="R154" s="1" t="s">
        <v>8051</v>
      </c>
      <c r="S154" s="1"/>
      <c r="T154" s="1" t="s">
        <v>8052</v>
      </c>
      <c r="U154" s="1" t="s">
        <v>8053</v>
      </c>
      <c r="V154" s="1" t="s">
        <v>26</v>
      </c>
      <c r="AB154" s="1" t="s">
        <v>8054</v>
      </c>
      <c r="AD154" s="1" t="s">
        <v>596</v>
      </c>
      <c r="AE154" s="1" t="s">
        <v>1934</v>
      </c>
      <c r="AF154" s="1" t="s">
        <v>8068</v>
      </c>
      <c r="AG154" s="3">
        <v>46231</v>
      </c>
      <c r="AI154" s="1" t="s">
        <v>8071</v>
      </c>
      <c r="AJ154" s="1">
        <v>82</v>
      </c>
      <c r="AM154" s="1" t="s">
        <v>8068</v>
      </c>
      <c r="AO154" s="1">
        <v>4.5</v>
      </c>
      <c r="AP154" s="2">
        <v>46231.4808449074</v>
      </c>
      <c r="AQ154" s="1" t="s">
        <v>8072</v>
      </c>
      <c r="AR154" s="3">
        <v>46201</v>
      </c>
      <c r="AS154" s="1">
        <v>15349579321</v>
      </c>
      <c r="AT154" s="1" t="s">
        <v>8073</v>
      </c>
      <c r="AU154" s="2">
        <v>46231</v>
      </c>
      <c r="AV154" s="1" t="s">
        <v>9185</v>
      </c>
      <c r="AW154" s="1" t="s">
        <v>8068</v>
      </c>
      <c r="AY154" s="1" t="s">
        <v>8744</v>
      </c>
      <c r="AZ154" s="1" t="s">
        <v>8317</v>
      </c>
      <c r="BA154" s="1" t="s">
        <v>8745</v>
      </c>
      <c r="BB154" s="1" t="s">
        <v>9186</v>
      </c>
      <c r="BC154" s="1" t="s">
        <v>496</v>
      </c>
      <c r="BD154" s="1" t="s">
        <v>284</v>
      </c>
      <c r="BE154" s="1" t="s">
        <v>8746</v>
      </c>
      <c r="BF154" s="1" t="s">
        <v>3878</v>
      </c>
      <c r="BG154" s="2">
        <v>46231.3797453704</v>
      </c>
      <c r="BH154" s="2">
        <v>46231.3750462963</v>
      </c>
      <c r="BL154" s="1" t="s">
        <v>8115</v>
      </c>
      <c r="BM154" s="1" t="s">
        <v>8748</v>
      </c>
      <c r="BN154" s="1" t="s">
        <v>601</v>
      </c>
      <c r="BO154" s="1" t="s">
        <v>8749</v>
      </c>
      <c r="BP154" s="1" t="s">
        <v>8067</v>
      </c>
      <c r="BQ154" s="1" t="s">
        <v>6540</v>
      </c>
      <c r="BT154" s="2">
        <v>46231.380150463</v>
      </c>
      <c r="BU154" s="2">
        <v>46231.4810069444</v>
      </c>
      <c r="BV154" s="1" t="s">
        <v>591</v>
      </c>
      <c r="BW154" s="3">
        <v>48057</v>
      </c>
      <c r="BX154" s="1" t="s">
        <v>8153</v>
      </c>
      <c r="BY154" s="1" t="s">
        <v>726</v>
      </c>
      <c r="BZ154" s="1" t="s">
        <v>8050</v>
      </c>
      <c r="CB154" s="1" t="s">
        <v>109</v>
      </c>
      <c r="CC154" s="1">
        <v>0</v>
      </c>
      <c r="CE154" s="1">
        <v>0</v>
      </c>
      <c r="CG154" s="1">
        <v>0</v>
      </c>
      <c r="CL154" s="1" t="s">
        <v>8068</v>
      </c>
    </row>
    <row r="155" s="1" customFormat="1" spans="1:90">
      <c r="A155" s="1" t="s">
        <v>9187</v>
      </c>
      <c r="F155" s="1">
        <v>0</v>
      </c>
      <c r="K155" s="1">
        <v>101325</v>
      </c>
      <c r="L155" s="1" t="s">
        <v>24</v>
      </c>
      <c r="O155" s="2">
        <v>46229.802349537</v>
      </c>
      <c r="P155" s="2">
        <v>46231</v>
      </c>
      <c r="Q155" s="1" t="s">
        <v>8050</v>
      </c>
      <c r="R155" s="1" t="s">
        <v>8051</v>
      </c>
      <c r="S155" s="1" t="s">
        <v>8096</v>
      </c>
      <c r="T155" s="1" t="s">
        <v>8052</v>
      </c>
      <c r="U155" s="1" t="s">
        <v>8053</v>
      </c>
      <c r="V155" s="1" t="s">
        <v>24</v>
      </c>
      <c r="AB155" s="1" t="s">
        <v>8054</v>
      </c>
      <c r="AD155" s="1" t="s">
        <v>596</v>
      </c>
      <c r="AE155" s="1" t="s">
        <v>3581</v>
      </c>
      <c r="AF155" s="1" t="s">
        <v>8068</v>
      </c>
      <c r="AG155" s="3">
        <v>46225</v>
      </c>
      <c r="AI155" s="1" t="s">
        <v>8071</v>
      </c>
      <c r="AJ155" s="1">
        <v>64</v>
      </c>
      <c r="AP155" s="2">
        <v>46231.4810069444</v>
      </c>
      <c r="AQ155" s="1" t="s">
        <v>8072</v>
      </c>
      <c r="AR155" s="3">
        <v>45954</v>
      </c>
      <c r="AS155" s="1">
        <v>18148271733</v>
      </c>
      <c r="AT155" s="1" t="s">
        <v>8073</v>
      </c>
      <c r="AU155" s="2">
        <v>46231</v>
      </c>
      <c r="AV155" s="1" t="s">
        <v>9188</v>
      </c>
      <c r="AW155" s="1" t="s">
        <v>8068</v>
      </c>
      <c r="AY155" s="1" t="s">
        <v>9159</v>
      </c>
      <c r="AZ155" s="1" t="s">
        <v>8058</v>
      </c>
      <c r="BA155" s="1" t="s">
        <v>9160</v>
      </c>
      <c r="BB155" s="1" t="s">
        <v>9189</v>
      </c>
      <c r="BC155" s="1" t="s">
        <v>489</v>
      </c>
      <c r="BD155" s="1" t="s">
        <v>389</v>
      </c>
      <c r="BE155" s="1" t="s">
        <v>9162</v>
      </c>
      <c r="BF155" s="1" t="s">
        <v>3878</v>
      </c>
      <c r="BG155" s="2">
        <v>46231.4166666667</v>
      </c>
      <c r="BH155" s="2">
        <v>46229.8266319444</v>
      </c>
      <c r="BL155" s="1" t="s">
        <v>8064</v>
      </c>
      <c r="BM155" s="1" t="s">
        <v>8065</v>
      </c>
      <c r="BN155" s="1" t="s">
        <v>601</v>
      </c>
      <c r="BO155" s="1" t="s">
        <v>9163</v>
      </c>
      <c r="BP155" s="1" t="s">
        <v>8067</v>
      </c>
      <c r="BQ155" s="1" t="s">
        <v>6540</v>
      </c>
      <c r="BT155" s="2">
        <v>46231.3838657407</v>
      </c>
      <c r="BU155" s="2">
        <v>46231.481099537</v>
      </c>
      <c r="BV155" s="1" t="s">
        <v>949</v>
      </c>
      <c r="BW155" s="3">
        <v>48051</v>
      </c>
      <c r="BX155" s="1" t="s">
        <v>9187</v>
      </c>
      <c r="BY155" s="1" t="s">
        <v>950</v>
      </c>
      <c r="BZ155" s="1" t="s">
        <v>8050</v>
      </c>
      <c r="CB155" s="1" t="s">
        <v>63</v>
      </c>
      <c r="CC155" s="1">
        <v>0</v>
      </c>
      <c r="CE155" s="1">
        <v>0</v>
      </c>
      <c r="CG155" s="1">
        <v>0</v>
      </c>
      <c r="CL155" s="1" t="s">
        <v>8068</v>
      </c>
    </row>
    <row r="156" s="1" customFormat="1" spans="1:90">
      <c r="A156" s="1" t="s">
        <v>8678</v>
      </c>
      <c r="F156" s="1">
        <v>0</v>
      </c>
      <c r="K156" s="1">
        <v>101042</v>
      </c>
      <c r="L156" s="1" t="s">
        <v>25</v>
      </c>
      <c r="M156" s="1"/>
      <c r="O156" s="2">
        <v>46229.5292592593</v>
      </c>
      <c r="P156" s="2">
        <v>46230</v>
      </c>
      <c r="Q156" s="1" t="s">
        <v>8050</v>
      </c>
      <c r="R156" s="1" t="s">
        <v>8051</v>
      </c>
      <c r="T156" s="1" t="s">
        <v>8052</v>
      </c>
      <c r="U156" s="1" t="s">
        <v>8053</v>
      </c>
      <c r="V156" s="1" t="s">
        <v>25</v>
      </c>
      <c r="AB156" s="1" t="s">
        <v>8054</v>
      </c>
      <c r="AD156" s="1" t="s">
        <v>607</v>
      </c>
      <c r="AE156" s="1" t="s">
        <v>2524</v>
      </c>
      <c r="AF156" s="1" t="s">
        <v>8068</v>
      </c>
      <c r="AG156" s="3">
        <v>46229</v>
      </c>
      <c r="AH156" s="1" t="s">
        <v>606</v>
      </c>
      <c r="AI156" s="1" t="s">
        <v>8071</v>
      </c>
      <c r="AJ156" s="1">
        <v>72</v>
      </c>
      <c r="AM156" s="1" t="s">
        <v>8068</v>
      </c>
      <c r="AO156" s="1">
        <v>2.9</v>
      </c>
      <c r="AP156" s="2">
        <v>46231.4815277778</v>
      </c>
      <c r="AQ156" s="1" t="s">
        <v>8274</v>
      </c>
      <c r="AR156" s="3">
        <v>46228</v>
      </c>
      <c r="AS156" s="1">
        <v>15379025879</v>
      </c>
      <c r="AT156" s="1" t="s">
        <v>8073</v>
      </c>
      <c r="AU156" s="2">
        <v>46230</v>
      </c>
      <c r="AV156" s="1" t="s">
        <v>9190</v>
      </c>
      <c r="AW156" s="1" t="s">
        <v>8068</v>
      </c>
      <c r="AY156" s="1" t="s">
        <v>9191</v>
      </c>
      <c r="AZ156" s="1" t="s">
        <v>8155</v>
      </c>
      <c r="BA156" s="1" t="s">
        <v>9192</v>
      </c>
      <c r="BB156" s="1" t="s">
        <v>5315</v>
      </c>
      <c r="BC156" s="1" t="s">
        <v>463</v>
      </c>
      <c r="BD156" s="1" t="s">
        <v>333</v>
      </c>
      <c r="BE156" s="1" t="s">
        <v>9193</v>
      </c>
      <c r="BF156" s="1" t="s">
        <v>3878</v>
      </c>
      <c r="BG156" s="2">
        <v>46231.2537731481</v>
      </c>
      <c r="BH156" s="2">
        <v>46229.5483101852</v>
      </c>
      <c r="BJ156" s="1" t="s">
        <v>8689</v>
      </c>
      <c r="BL156" s="1" t="s">
        <v>8159</v>
      </c>
      <c r="BM156" s="1" t="s">
        <v>8690</v>
      </c>
      <c r="BN156" s="1" t="s">
        <v>601</v>
      </c>
      <c r="BO156" s="1" t="s">
        <v>9194</v>
      </c>
      <c r="BP156" s="1" t="s">
        <v>8082</v>
      </c>
      <c r="BQ156" s="1" t="s">
        <v>6540</v>
      </c>
      <c r="BT156" s="2">
        <v>46231.443587963</v>
      </c>
      <c r="BU156" s="2">
        <v>46231.4815972222</v>
      </c>
      <c r="BV156" s="1" t="s">
        <v>591</v>
      </c>
      <c r="BW156" s="3">
        <v>48055</v>
      </c>
      <c r="BX156" s="1" t="s">
        <v>8193</v>
      </c>
      <c r="BY156" s="1" t="s">
        <v>628</v>
      </c>
      <c r="BZ156" s="1" t="s">
        <v>8050</v>
      </c>
      <c r="CB156" s="1" t="s">
        <v>85</v>
      </c>
      <c r="CC156" s="1">
        <v>180</v>
      </c>
      <c r="CD156" s="1" t="s">
        <v>8692</v>
      </c>
      <c r="CE156" s="1">
        <v>180</v>
      </c>
      <c r="CF156" s="1" t="s">
        <v>8693</v>
      </c>
      <c r="CG156" s="1">
        <v>100</v>
      </c>
      <c r="CH156" s="1" t="s">
        <v>622</v>
      </c>
      <c r="CI156" s="2">
        <v>46235.4209490741</v>
      </c>
      <c r="CJ156" s="1" t="s">
        <v>692</v>
      </c>
      <c r="CK156" s="1"/>
      <c r="CL156" s="1" t="s">
        <v>8068</v>
      </c>
    </row>
    <row r="157" s="1" customFormat="1" spans="1:90">
      <c r="C157" s="1">
        <v>1</v>
      </c>
      <c r="F157" s="1">
        <v>0</v>
      </c>
      <c r="K157" s="1">
        <v>101073</v>
      </c>
      <c r="L157" s="1" t="s">
        <v>26</v>
      </c>
      <c r="M157" s="1"/>
      <c r="O157" s="2">
        <v>46231.4771296296</v>
      </c>
      <c r="P157" s="2">
        <v>46231</v>
      </c>
      <c r="Q157" s="1"/>
      <c r="R157" s="1" t="s">
        <v>8051</v>
      </c>
      <c r="T157" s="1" t="s">
        <v>8052</v>
      </c>
      <c r="U157" s="1" t="s">
        <v>8053</v>
      </c>
      <c r="V157" s="1" t="s">
        <v>26</v>
      </c>
      <c r="AB157" s="1" t="s">
        <v>8054</v>
      </c>
      <c r="AD157" s="1" t="s">
        <v>607</v>
      </c>
      <c r="AE157" s="1" t="s">
        <v>2011</v>
      </c>
      <c r="AF157" s="1" t="s">
        <v>8068</v>
      </c>
      <c r="AG157" s="3">
        <v>46231</v>
      </c>
      <c r="AH157" s="1" t="s">
        <v>606</v>
      </c>
      <c r="AI157" s="1" t="s">
        <v>8055</v>
      </c>
      <c r="AJ157" s="1">
        <v>84</v>
      </c>
      <c r="AM157" s="1" t="s">
        <v>8068</v>
      </c>
      <c r="AO157" s="1">
        <v>2.6</v>
      </c>
      <c r="AP157" s="2">
        <v>46231.4834837963</v>
      </c>
      <c r="AQ157" s="1" t="s">
        <v>8072</v>
      </c>
      <c r="AR157" s="3">
        <v>46230</v>
      </c>
      <c r="AS157" s="1">
        <v>17695196406</v>
      </c>
      <c r="AT157" s="1" t="s">
        <v>8073</v>
      </c>
      <c r="AU157" s="2">
        <v>46231</v>
      </c>
      <c r="AV157" s="1" t="s">
        <v>9195</v>
      </c>
      <c r="AW157" s="1" t="s">
        <v>8068</v>
      </c>
      <c r="AY157" s="1" t="s">
        <v>9196</v>
      </c>
      <c r="AZ157" s="1" t="s">
        <v>8108</v>
      </c>
      <c r="BA157" s="1" t="s">
        <v>9197</v>
      </c>
      <c r="BB157" s="1" t="s">
        <v>5632</v>
      </c>
      <c r="BC157" s="1" t="s">
        <v>496</v>
      </c>
      <c r="BD157" s="1" t="s">
        <v>291</v>
      </c>
      <c r="BE157" s="1" t="s">
        <v>9198</v>
      </c>
      <c r="BF157" s="1" t="s">
        <v>3878</v>
      </c>
      <c r="BG157" s="2">
        <v>46231.4779166667</v>
      </c>
      <c r="BH157" s="2">
        <v>46231.4778703704</v>
      </c>
      <c r="BL157" s="1" t="s">
        <v>8115</v>
      </c>
      <c r="BM157" s="1" t="s">
        <v>8417</v>
      </c>
      <c r="BN157" s="1" t="s">
        <v>601</v>
      </c>
      <c r="BO157" s="1" t="s">
        <v>9199</v>
      </c>
      <c r="BP157" s="1" t="s">
        <v>8082</v>
      </c>
      <c r="BQ157" s="1" t="s">
        <v>6540</v>
      </c>
      <c r="BT157" s="2">
        <v>46231.4782407407</v>
      </c>
      <c r="BU157" s="2">
        <v>46231.483599537</v>
      </c>
      <c r="BV157" s="1" t="s">
        <v>591</v>
      </c>
      <c r="BW157" s="3">
        <v>48057</v>
      </c>
      <c r="BX157" s="1" t="s">
        <v>8586</v>
      </c>
      <c r="BY157" s="1" t="s">
        <v>597</v>
      </c>
      <c r="BZ157" s="1" t="s">
        <v>8050</v>
      </c>
      <c r="CB157" s="1" t="s">
        <v>112</v>
      </c>
      <c r="CC157" s="1">
        <v>180</v>
      </c>
      <c r="CE157" s="1">
        <v>180</v>
      </c>
      <c r="CF157" s="1" t="s">
        <v>9200</v>
      </c>
      <c r="CG157" s="1">
        <v>100</v>
      </c>
      <c r="CJ157" s="1" t="s">
        <v>622</v>
      </c>
      <c r="CK157" s="2">
        <v>46232.5831597222</v>
      </c>
      <c r="CL157" s="1" t="s">
        <v>8068</v>
      </c>
    </row>
    <row r="158" s="1" customFormat="1" spans="1:90">
      <c r="K158" s="1">
        <v>101325</v>
      </c>
      <c r="L158" s="1" t="s">
        <v>24</v>
      </c>
      <c r="O158" s="2">
        <v>46229.4984837963</v>
      </c>
      <c r="P158" s="2">
        <v>46231</v>
      </c>
      <c r="Q158" s="1" t="s">
        <v>8050</v>
      </c>
      <c r="R158" s="1" t="s">
        <v>8051</v>
      </c>
      <c r="S158" s="1"/>
      <c r="T158" s="1" t="s">
        <v>8052</v>
      </c>
      <c r="U158" s="1" t="s">
        <v>8053</v>
      </c>
      <c r="V158" s="1" t="s">
        <v>24</v>
      </c>
      <c r="AB158" s="1" t="s">
        <v>8054</v>
      </c>
      <c r="AD158" s="1" t="s">
        <v>607</v>
      </c>
      <c r="AE158" s="1" t="s">
        <v>3579</v>
      </c>
      <c r="AF158" s="1" t="s">
        <v>8068</v>
      </c>
      <c r="AG158" s="1"/>
      <c r="AH158" s="1" t="s">
        <v>606</v>
      </c>
      <c r="AI158" s="1" t="s">
        <v>8071</v>
      </c>
      <c r="AJ158" s="1">
        <v>48</v>
      </c>
      <c r="AM158" s="1" t="s">
        <v>8068</v>
      </c>
      <c r="AO158" s="1">
        <v>4.8</v>
      </c>
      <c r="AP158" s="2">
        <v>46231.4840856481</v>
      </c>
      <c r="AQ158" s="1" t="s">
        <v>8072</v>
      </c>
      <c r="AR158" s="3">
        <v>46225</v>
      </c>
      <c r="AS158" s="1">
        <v>13354875262</v>
      </c>
      <c r="AT158" s="1" t="s">
        <v>8056</v>
      </c>
      <c r="AU158" s="2">
        <v>46231</v>
      </c>
      <c r="AV158" s="1" t="s">
        <v>9201</v>
      </c>
      <c r="AW158" s="1" t="s">
        <v>8050</v>
      </c>
      <c r="AY158" s="1" t="s">
        <v>9202</v>
      </c>
      <c r="AZ158" s="1" t="s">
        <v>8058</v>
      </c>
      <c r="BA158" s="1" t="s">
        <v>9203</v>
      </c>
      <c r="BB158" s="1" t="s">
        <v>3743</v>
      </c>
      <c r="BC158" s="1" t="s">
        <v>489</v>
      </c>
      <c r="BD158" s="1" t="s">
        <v>383</v>
      </c>
      <c r="BE158" s="1" t="s">
        <v>9204</v>
      </c>
      <c r="BF158" s="1" t="s">
        <v>3878</v>
      </c>
      <c r="BG158" s="2">
        <v>46231.625</v>
      </c>
      <c r="BH158" s="2">
        <v>46229.5141898148</v>
      </c>
      <c r="BJ158" s="1" t="s">
        <v>8215</v>
      </c>
      <c r="BL158" s="1" t="s">
        <v>8064</v>
      </c>
      <c r="BM158" s="1" t="s">
        <v>8065</v>
      </c>
      <c r="BN158" s="1" t="s">
        <v>601</v>
      </c>
      <c r="BO158" s="1" t="s">
        <v>9205</v>
      </c>
      <c r="BP158" s="1" t="s">
        <v>8082</v>
      </c>
      <c r="BQ158" s="1" t="s">
        <v>6540</v>
      </c>
      <c r="BT158" s="2">
        <v>46231.4174074074</v>
      </c>
      <c r="BU158" s="2">
        <v>46231.4840856481</v>
      </c>
      <c r="BV158" s="1" t="s">
        <v>591</v>
      </c>
      <c r="BW158" s="1"/>
      <c r="BX158" s="1" t="s">
        <v>8700</v>
      </c>
      <c r="BY158" s="1" t="s">
        <v>628</v>
      </c>
      <c r="BZ158" s="1" t="s">
        <v>8050</v>
      </c>
      <c r="CB158" s="1" t="s">
        <v>60</v>
      </c>
      <c r="CC158" s="1">
        <v>280</v>
      </c>
      <c r="CE158" s="1">
        <v>280</v>
      </c>
      <c r="CF158" s="1" t="s">
        <v>8555</v>
      </c>
      <c r="CG158" s="1">
        <v>100</v>
      </c>
      <c r="CJ158" s="1" t="s">
        <v>622</v>
      </c>
      <c r="CK158" s="2">
        <v>46233.8246875</v>
      </c>
      <c r="CL158" s="1" t="s">
        <v>8068</v>
      </c>
    </row>
    <row r="159" s="1" customFormat="1" spans="1:90">
      <c r="F159" s="1">
        <v>0</v>
      </c>
      <c r="K159" s="1">
        <v>101325</v>
      </c>
      <c r="L159" s="1" t="s">
        <v>24</v>
      </c>
      <c r="O159" s="2">
        <v>46228.4426157407</v>
      </c>
      <c r="P159" s="2">
        <v>46231.4166666667</v>
      </c>
      <c r="Q159" s="1"/>
      <c r="R159" s="1" t="s">
        <v>8051</v>
      </c>
      <c r="T159" s="1" t="s">
        <v>8052</v>
      </c>
      <c r="U159" s="1" t="s">
        <v>8053</v>
      </c>
      <c r="V159" s="1" t="s">
        <v>24</v>
      </c>
      <c r="AB159" s="1" t="s">
        <v>8054</v>
      </c>
      <c r="AD159" s="1" t="s">
        <v>607</v>
      </c>
      <c r="AE159" s="1" t="s">
        <v>3541</v>
      </c>
      <c r="AF159" s="1" t="s">
        <v>8068</v>
      </c>
      <c r="AG159" s="3">
        <v>46231</v>
      </c>
      <c r="AH159" s="1" t="s">
        <v>606</v>
      </c>
      <c r="AI159" s="1" t="s">
        <v>8071</v>
      </c>
      <c r="AJ159" s="1">
        <v>41</v>
      </c>
      <c r="AM159" s="1" t="s">
        <v>8068</v>
      </c>
      <c r="AO159" s="1">
        <v>4.9</v>
      </c>
      <c r="AP159" s="2">
        <v>46231.4840740741</v>
      </c>
      <c r="AQ159" s="1" t="s">
        <v>8106</v>
      </c>
      <c r="AR159" s="3">
        <v>46226</v>
      </c>
      <c r="AS159" s="1">
        <v>13948791323</v>
      </c>
      <c r="AT159" s="1" t="s">
        <v>8073</v>
      </c>
      <c r="AU159" s="2">
        <v>46231.4166666667</v>
      </c>
      <c r="AV159" s="1" t="s">
        <v>9206</v>
      </c>
      <c r="AW159" s="1" t="s">
        <v>8068</v>
      </c>
      <c r="AY159" s="1" t="s">
        <v>9207</v>
      </c>
      <c r="AZ159" s="1" t="s">
        <v>8076</v>
      </c>
      <c r="BA159" s="1" t="s">
        <v>9208</v>
      </c>
      <c r="BB159" s="1" t="s">
        <v>3543</v>
      </c>
      <c r="BC159" s="1" t="s">
        <v>489</v>
      </c>
      <c r="BD159" s="1" t="s">
        <v>403</v>
      </c>
      <c r="BE159" s="1" t="s">
        <v>9209</v>
      </c>
      <c r="BF159" s="1" t="s">
        <v>3878</v>
      </c>
      <c r="BG159" s="2">
        <v>46231.4166666667</v>
      </c>
      <c r="BH159" s="2">
        <v>46228.5424074074</v>
      </c>
      <c r="BL159" s="1" t="s">
        <v>8064</v>
      </c>
      <c r="BM159" s="1" t="s">
        <v>8080</v>
      </c>
      <c r="BN159" s="1" t="s">
        <v>601</v>
      </c>
      <c r="BO159" s="1" t="s">
        <v>9210</v>
      </c>
      <c r="BP159" s="1" t="s">
        <v>8082</v>
      </c>
      <c r="BQ159" s="1" t="s">
        <v>6540</v>
      </c>
      <c r="BT159" s="2">
        <v>46231.4397800926</v>
      </c>
      <c r="BU159" s="2">
        <v>46231.4841550926</v>
      </c>
      <c r="BV159" s="1" t="s">
        <v>591</v>
      </c>
      <c r="BW159" s="3">
        <v>48057</v>
      </c>
      <c r="BX159" s="1" t="s">
        <v>8483</v>
      </c>
      <c r="BY159" s="1" t="s">
        <v>597</v>
      </c>
      <c r="BZ159" s="1" t="s">
        <v>8050</v>
      </c>
      <c r="CB159" s="1" t="s">
        <v>67</v>
      </c>
      <c r="CC159" s="1">
        <v>50</v>
      </c>
      <c r="CE159" s="1">
        <v>50</v>
      </c>
      <c r="CG159" s="1">
        <v>0</v>
      </c>
      <c r="CL159" s="1" t="s">
        <v>8068</v>
      </c>
    </row>
    <row r="160" s="1" customFormat="1" spans="1:90">
      <c r="A160" s="1" t="s">
        <v>9170</v>
      </c>
      <c r="F160" s="1">
        <v>0</v>
      </c>
      <c r="K160" s="1">
        <v>101325</v>
      </c>
      <c r="L160" s="1" t="s">
        <v>24</v>
      </c>
      <c r="O160" s="2">
        <v>46231.4723611111</v>
      </c>
      <c r="P160" s="2">
        <v>46231</v>
      </c>
      <c r="Q160" s="1" t="s">
        <v>8050</v>
      </c>
      <c r="R160" s="1" t="s">
        <v>8051</v>
      </c>
      <c r="T160" s="1" t="s">
        <v>8144</v>
      </c>
      <c r="U160" s="1" t="s">
        <v>8053</v>
      </c>
      <c r="V160" s="1" t="s">
        <v>24</v>
      </c>
      <c r="AB160" s="1" t="s">
        <v>8054</v>
      </c>
      <c r="AD160" s="1" t="s">
        <v>607</v>
      </c>
      <c r="AE160" s="1" t="s">
        <v>3566</v>
      </c>
      <c r="AF160" s="1" t="s">
        <v>8068</v>
      </c>
      <c r="AG160" s="3">
        <v>46004</v>
      </c>
      <c r="AH160" s="1" t="s">
        <v>606</v>
      </c>
      <c r="AI160" s="1" t="s">
        <v>8055</v>
      </c>
      <c r="AJ160" s="4">
        <v>8188</v>
      </c>
      <c r="AP160" s="2">
        <v>46231.4842939815</v>
      </c>
      <c r="AQ160" s="1" t="s">
        <v>8072</v>
      </c>
      <c r="AR160" s="3">
        <v>46003</v>
      </c>
      <c r="AS160" s="1">
        <v>15754877838</v>
      </c>
      <c r="AT160" s="1" t="s">
        <v>8073</v>
      </c>
      <c r="AU160" s="2">
        <v>46231</v>
      </c>
      <c r="AV160" s="1" t="s">
        <v>9211</v>
      </c>
      <c r="AW160" s="1" t="s">
        <v>8068</v>
      </c>
      <c r="AY160" s="1" t="s">
        <v>8796</v>
      </c>
      <c r="AZ160" s="1" t="s">
        <v>8058</v>
      </c>
      <c r="BA160" s="1" t="s">
        <v>9212</v>
      </c>
      <c r="BB160" s="1" t="s">
        <v>4214</v>
      </c>
      <c r="BC160" s="1" t="s">
        <v>489</v>
      </c>
      <c r="BD160" s="1" t="s">
        <v>386</v>
      </c>
      <c r="BE160" s="1" t="s">
        <v>9213</v>
      </c>
      <c r="BF160" s="1" t="s">
        <v>3874</v>
      </c>
      <c r="BG160" s="2">
        <v>46231</v>
      </c>
      <c r="BH160" s="2">
        <v>46231.4724884259</v>
      </c>
      <c r="BL160" s="1" t="s">
        <v>8064</v>
      </c>
      <c r="BM160" s="1" t="s">
        <v>8129</v>
      </c>
      <c r="BN160" s="1" t="s">
        <v>645</v>
      </c>
      <c r="BO160" s="1" t="s">
        <v>9214</v>
      </c>
      <c r="BP160" s="1" t="s">
        <v>8067</v>
      </c>
      <c r="BQ160" s="1" t="s">
        <v>6540</v>
      </c>
      <c r="BT160" s="2">
        <v>46231.4840856481</v>
      </c>
      <c r="BU160" s="2">
        <v>46231.4843287037</v>
      </c>
      <c r="BV160" s="1" t="s">
        <v>591</v>
      </c>
      <c r="BW160" s="3">
        <v>47830</v>
      </c>
      <c r="BX160" s="1" t="s">
        <v>8490</v>
      </c>
      <c r="BY160" s="1" t="s">
        <v>597</v>
      </c>
      <c r="BZ160" s="1" t="s">
        <v>8050</v>
      </c>
      <c r="CB160" s="1" t="s">
        <v>61</v>
      </c>
      <c r="CC160" s="1">
        <v>180</v>
      </c>
      <c r="CE160" s="1">
        <v>180</v>
      </c>
      <c r="CF160" s="1" t="s">
        <v>9215</v>
      </c>
      <c r="CG160" s="1">
        <v>100</v>
      </c>
      <c r="CJ160" s="1" t="s">
        <v>622</v>
      </c>
      <c r="CK160" s="2">
        <v>46233.825787037</v>
      </c>
      <c r="CL160" s="1" t="s">
        <v>8068</v>
      </c>
    </row>
    <row r="161" s="1" customFormat="1" spans="1:90">
      <c r="A161" s="1" t="s">
        <v>8995</v>
      </c>
      <c r="F161" s="1">
        <v>0</v>
      </c>
      <c r="K161" s="1">
        <v>101325</v>
      </c>
      <c r="L161" s="1" t="s">
        <v>24</v>
      </c>
      <c r="O161" s="2">
        <v>46229.802349537</v>
      </c>
      <c r="P161" s="2">
        <v>46231</v>
      </c>
      <c r="Q161" s="1" t="s">
        <v>8050</v>
      </c>
      <c r="R161" s="1" t="s">
        <v>8051</v>
      </c>
      <c r="T161" s="1" t="s">
        <v>8052</v>
      </c>
      <c r="U161" s="1" t="s">
        <v>8053</v>
      </c>
      <c r="V161" s="1" t="s">
        <v>24</v>
      </c>
      <c r="AB161" s="1" t="s">
        <v>8054</v>
      </c>
      <c r="AD161" s="1" t="s">
        <v>607</v>
      </c>
      <c r="AE161" s="1" t="s">
        <v>3581</v>
      </c>
      <c r="AF161" s="1" t="s">
        <v>8068</v>
      </c>
      <c r="AG161" s="3">
        <v>46225</v>
      </c>
      <c r="AH161" s="1" t="s">
        <v>606</v>
      </c>
      <c r="AI161" s="1" t="s">
        <v>8071</v>
      </c>
      <c r="AJ161" s="1">
        <v>64</v>
      </c>
      <c r="AM161" s="1" t="s">
        <v>8068</v>
      </c>
      <c r="AO161" s="1">
        <v>4.7</v>
      </c>
      <c r="AP161" s="2">
        <v>46231.4844097222</v>
      </c>
      <c r="AQ161" s="1" t="s">
        <v>8072</v>
      </c>
      <c r="AR161" s="3">
        <v>45954</v>
      </c>
      <c r="AS161" s="1">
        <v>18148271733</v>
      </c>
      <c r="AT161" s="1" t="s">
        <v>8073</v>
      </c>
      <c r="AU161" s="2">
        <v>46231</v>
      </c>
      <c r="AV161" s="1" t="s">
        <v>9216</v>
      </c>
      <c r="AW161" s="1" t="s">
        <v>8068</v>
      </c>
      <c r="AY161" s="1" t="s">
        <v>9159</v>
      </c>
      <c r="AZ161" s="1" t="s">
        <v>8058</v>
      </c>
      <c r="BA161" s="1" t="s">
        <v>9160</v>
      </c>
      <c r="BB161" s="1" t="s">
        <v>4176</v>
      </c>
      <c r="BC161" s="1" t="s">
        <v>489</v>
      </c>
      <c r="BD161" s="1" t="s">
        <v>389</v>
      </c>
      <c r="BE161" s="1" t="s">
        <v>9162</v>
      </c>
      <c r="BF161" s="1" t="s">
        <v>3878</v>
      </c>
      <c r="BG161" s="2">
        <v>46231.4166666667</v>
      </c>
      <c r="BH161" s="2">
        <v>46229.8266203704</v>
      </c>
      <c r="BL161" s="1" t="s">
        <v>8064</v>
      </c>
      <c r="BM161" s="1" t="s">
        <v>8065</v>
      </c>
      <c r="BN161" s="1" t="s">
        <v>601</v>
      </c>
      <c r="BO161" s="1" t="s">
        <v>9163</v>
      </c>
      <c r="BP161" s="1" t="s">
        <v>8067</v>
      </c>
      <c r="BQ161" s="1" t="s">
        <v>6540</v>
      </c>
      <c r="BT161" s="2">
        <v>46231.3838657407</v>
      </c>
      <c r="BU161" s="2">
        <v>46231.4844791667</v>
      </c>
      <c r="BV161" s="1" t="s">
        <v>591</v>
      </c>
      <c r="BW161" s="3">
        <v>48051</v>
      </c>
      <c r="BX161" s="1" t="s">
        <v>9002</v>
      </c>
      <c r="BY161" s="1" t="s">
        <v>771</v>
      </c>
      <c r="BZ161" s="1" t="s">
        <v>8050</v>
      </c>
      <c r="CB161" s="1" t="s">
        <v>63</v>
      </c>
      <c r="CC161" s="1">
        <v>50</v>
      </c>
      <c r="CE161" s="1">
        <v>50</v>
      </c>
      <c r="CF161" s="1" t="s">
        <v>9217</v>
      </c>
      <c r="CG161" s="1">
        <v>35</v>
      </c>
      <c r="CJ161" s="1" t="s">
        <v>622</v>
      </c>
      <c r="CK161" s="2">
        <v>46234.2918287037</v>
      </c>
      <c r="CL161" s="1" t="s">
        <v>8068</v>
      </c>
    </row>
    <row r="162" s="1" customFormat="1" spans="1:90">
      <c r="C162" s="1">
        <v>1</v>
      </c>
      <c r="F162" s="1">
        <v>0</v>
      </c>
      <c r="K162" s="1">
        <v>101073</v>
      </c>
      <c r="L162" s="1" t="s">
        <v>26</v>
      </c>
      <c r="O162" s="2">
        <v>46231.3750115741</v>
      </c>
      <c r="P162" s="2">
        <v>46231</v>
      </c>
      <c r="Q162" s="1" t="s">
        <v>8050</v>
      </c>
      <c r="R162" s="1" t="s">
        <v>8051</v>
      </c>
      <c r="S162" s="1" t="s">
        <v>8556</v>
      </c>
      <c r="T162" s="1" t="s">
        <v>8052</v>
      </c>
      <c r="U162" s="1" t="s">
        <v>8053</v>
      </c>
      <c r="V162" s="1" t="s">
        <v>26</v>
      </c>
      <c r="AB162" s="1" t="s">
        <v>8054</v>
      </c>
      <c r="AD162" s="1" t="s">
        <v>596</v>
      </c>
      <c r="AE162" s="1" t="s">
        <v>1934</v>
      </c>
      <c r="AF162" s="1" t="s">
        <v>8068</v>
      </c>
      <c r="AG162" s="3">
        <v>46231</v>
      </c>
      <c r="AH162" s="1"/>
      <c r="AI162" s="1" t="s">
        <v>8071</v>
      </c>
      <c r="AJ162" s="1">
        <v>82</v>
      </c>
      <c r="AP162" s="2">
        <v>46231.4849652778</v>
      </c>
      <c r="AQ162" s="1" t="s">
        <v>8072</v>
      </c>
      <c r="AR162" s="3">
        <v>46201</v>
      </c>
      <c r="AS162" s="1">
        <v>15349579321</v>
      </c>
      <c r="AT162" s="1" t="s">
        <v>8073</v>
      </c>
      <c r="AU162" s="2">
        <v>46231</v>
      </c>
      <c r="AV162" s="1" t="s">
        <v>9218</v>
      </c>
      <c r="AW162" s="1" t="s">
        <v>8068</v>
      </c>
      <c r="AY162" s="1" t="s">
        <v>8744</v>
      </c>
      <c r="AZ162" s="1" t="s">
        <v>8317</v>
      </c>
      <c r="BA162" s="1" t="s">
        <v>8745</v>
      </c>
      <c r="BB162" s="1" t="s">
        <v>9219</v>
      </c>
      <c r="BC162" s="1" t="s">
        <v>496</v>
      </c>
      <c r="BD162" s="1" t="s">
        <v>284</v>
      </c>
      <c r="BE162" s="1" t="s">
        <v>8746</v>
      </c>
      <c r="BF162" s="1" t="s">
        <v>3878</v>
      </c>
      <c r="BG162" s="2">
        <v>46231.3797453704</v>
      </c>
      <c r="BH162" s="2">
        <v>46231.3750578704</v>
      </c>
      <c r="BL162" s="1" t="s">
        <v>8115</v>
      </c>
      <c r="BM162" s="1" t="s">
        <v>8748</v>
      </c>
      <c r="BN162" s="1" t="s">
        <v>601</v>
      </c>
      <c r="BO162" s="1" t="s">
        <v>8749</v>
      </c>
      <c r="BP162" s="1" t="s">
        <v>8067</v>
      </c>
      <c r="BQ162" s="1" t="s">
        <v>6540</v>
      </c>
      <c r="BT162" s="2">
        <v>46231.380150463</v>
      </c>
      <c r="BU162" s="2">
        <v>46231.4850462963</v>
      </c>
      <c r="BV162" s="1" t="s">
        <v>1135</v>
      </c>
      <c r="BW162" s="3">
        <v>48057</v>
      </c>
      <c r="BX162" s="1" t="s">
        <v>8175</v>
      </c>
      <c r="BY162" s="1" t="s">
        <v>1136</v>
      </c>
      <c r="BZ162" s="1" t="s">
        <v>8050</v>
      </c>
      <c r="CB162" s="1" t="s">
        <v>109</v>
      </c>
      <c r="CC162" s="1">
        <v>0</v>
      </c>
      <c r="CE162" s="1">
        <v>0</v>
      </c>
      <c r="CF162" s="1"/>
      <c r="CG162" s="1">
        <v>0</v>
      </c>
      <c r="CL162" s="1" t="s">
        <v>8068</v>
      </c>
    </row>
    <row r="163" s="1" customFormat="1" spans="1:90">
      <c r="A163" s="1" t="s">
        <v>8718</v>
      </c>
      <c r="F163" s="1">
        <v>0</v>
      </c>
      <c r="K163" s="1">
        <v>101325</v>
      </c>
      <c r="L163" s="1" t="s">
        <v>24</v>
      </c>
      <c r="M163" s="1"/>
      <c r="O163" s="2">
        <v>46230.7347685185</v>
      </c>
      <c r="P163" s="2">
        <v>46231</v>
      </c>
      <c r="Q163" s="1" t="s">
        <v>8050</v>
      </c>
      <c r="R163" s="1" t="s">
        <v>8051</v>
      </c>
      <c r="S163" s="1"/>
      <c r="T163" s="1" t="s">
        <v>8144</v>
      </c>
      <c r="U163" s="1" t="s">
        <v>8053</v>
      </c>
      <c r="V163" s="1" t="s">
        <v>24</v>
      </c>
      <c r="AB163" s="1" t="s">
        <v>8054</v>
      </c>
      <c r="AD163" s="1" t="s">
        <v>607</v>
      </c>
      <c r="AE163" s="1" t="s">
        <v>3547</v>
      </c>
      <c r="AF163" s="1" t="s">
        <v>8068</v>
      </c>
      <c r="AG163" s="3">
        <v>46230</v>
      </c>
      <c r="AH163" s="1" t="s">
        <v>651</v>
      </c>
      <c r="AI163" s="1" t="s">
        <v>8055</v>
      </c>
      <c r="AJ163" s="1">
        <v>281</v>
      </c>
      <c r="AK163" s="1"/>
      <c r="AP163" s="2">
        <v>46231.4850462963</v>
      </c>
      <c r="AQ163" s="1" t="s">
        <v>8072</v>
      </c>
      <c r="AR163" s="3">
        <v>46229</v>
      </c>
      <c r="AS163" s="1">
        <v>18947104123</v>
      </c>
      <c r="AT163" s="1" t="s">
        <v>8073</v>
      </c>
      <c r="AU163" s="2">
        <v>46231</v>
      </c>
      <c r="AV163" s="1" t="s">
        <v>9220</v>
      </c>
      <c r="AW163" s="1" t="s">
        <v>8068</v>
      </c>
      <c r="AY163" s="1" t="s">
        <v>9221</v>
      </c>
      <c r="AZ163" s="1" t="s">
        <v>8058</v>
      </c>
      <c r="BA163" s="1" t="s">
        <v>9222</v>
      </c>
      <c r="BB163" s="1" t="s">
        <v>4431</v>
      </c>
      <c r="BC163" s="1" t="s">
        <v>489</v>
      </c>
      <c r="BD163" s="1" t="s">
        <v>378</v>
      </c>
      <c r="BE163" s="1" t="s">
        <v>9223</v>
      </c>
      <c r="BF163" s="1" t="s">
        <v>3874</v>
      </c>
      <c r="BG163" s="2">
        <v>46231.75</v>
      </c>
      <c r="BH163" s="2">
        <v>46230.7348611111</v>
      </c>
      <c r="BL163" s="1" t="s">
        <v>8064</v>
      </c>
      <c r="BM163" s="1" t="s">
        <v>8249</v>
      </c>
      <c r="BN163" s="1" t="s">
        <v>645</v>
      </c>
      <c r="BO163" s="1" t="s">
        <v>9224</v>
      </c>
      <c r="BP163" s="1" t="s">
        <v>8067</v>
      </c>
      <c r="BQ163" s="1" t="s">
        <v>6540</v>
      </c>
      <c r="BT163" s="2">
        <v>46231.4835069444</v>
      </c>
      <c r="BU163" s="2">
        <v>46231.4852314815</v>
      </c>
      <c r="BV163" s="1" t="s">
        <v>621</v>
      </c>
      <c r="BW163" s="3">
        <v>48056</v>
      </c>
      <c r="BX163" s="1" t="s">
        <v>8718</v>
      </c>
      <c r="BY163" s="1" t="s">
        <v>917</v>
      </c>
      <c r="BZ163" s="1" t="s">
        <v>8050</v>
      </c>
      <c r="CB163" s="1" t="s">
        <v>59</v>
      </c>
      <c r="CC163" s="1">
        <v>40</v>
      </c>
      <c r="CE163" s="1">
        <v>40</v>
      </c>
      <c r="CL163" s="1" t="s">
        <v>8068</v>
      </c>
    </row>
    <row r="164" s="1" customFormat="1" spans="1:90">
      <c r="A164" s="1" t="s">
        <v>9225</v>
      </c>
      <c r="F164" s="1">
        <v>0</v>
      </c>
      <c r="K164" s="1">
        <v>101110</v>
      </c>
      <c r="L164" s="1" t="s">
        <v>28</v>
      </c>
      <c r="O164" s="2">
        <v>46230.7351273148</v>
      </c>
      <c r="P164" s="2">
        <v>46231</v>
      </c>
      <c r="Q164" s="1" t="s">
        <v>8050</v>
      </c>
      <c r="R164" s="1" t="s">
        <v>8051</v>
      </c>
      <c r="T164" s="1" t="s">
        <v>8052</v>
      </c>
      <c r="U164" s="1" t="s">
        <v>8053</v>
      </c>
      <c r="V164" s="1" t="s">
        <v>28</v>
      </c>
      <c r="AB164" s="1" t="s">
        <v>8054</v>
      </c>
      <c r="AD164" s="1" t="s">
        <v>596</v>
      </c>
      <c r="AE164" s="1" t="s">
        <v>830</v>
      </c>
      <c r="AF164" s="1" t="s">
        <v>8068</v>
      </c>
      <c r="AG164" s="3">
        <v>46222</v>
      </c>
      <c r="AH164" s="1"/>
      <c r="AI164" s="1" t="s">
        <v>8055</v>
      </c>
      <c r="AJ164" s="1">
        <v>479</v>
      </c>
      <c r="AM164" s="1" t="s">
        <v>8050</v>
      </c>
      <c r="AO164" s="1">
        <v>3.1</v>
      </c>
      <c r="AP164" s="2">
        <v>46231.4854398148</v>
      </c>
      <c r="AQ164" s="1" t="s">
        <v>8072</v>
      </c>
      <c r="AR164" s="3">
        <v>46221</v>
      </c>
      <c r="AS164" s="1">
        <v>18099249929</v>
      </c>
      <c r="AT164" s="1" t="s">
        <v>8073</v>
      </c>
      <c r="AU164" s="2">
        <v>46231</v>
      </c>
      <c r="AV164" s="1" t="s">
        <v>9226</v>
      </c>
      <c r="AW164" s="1" t="s">
        <v>8068</v>
      </c>
      <c r="AY164" s="1" t="s">
        <v>9227</v>
      </c>
      <c r="AZ164" s="1" t="s">
        <v>8460</v>
      </c>
      <c r="BA164" s="1" t="s">
        <v>9228</v>
      </c>
      <c r="BB164" s="1" t="s">
        <v>9229</v>
      </c>
      <c r="BC164" s="1" t="s">
        <v>478</v>
      </c>
      <c r="BD164" s="1" t="s">
        <v>200</v>
      </c>
      <c r="BE164" s="1" t="s">
        <v>9230</v>
      </c>
      <c r="BF164" s="1" t="s">
        <v>3878</v>
      </c>
      <c r="BG164" s="2">
        <v>46231.4583333333</v>
      </c>
      <c r="BH164" s="2">
        <v>46230.7352199074</v>
      </c>
      <c r="BL164" s="1" t="s">
        <v>8464</v>
      </c>
      <c r="BM164" s="1" t="s">
        <v>8465</v>
      </c>
      <c r="BN164" s="1" t="s">
        <v>601</v>
      </c>
      <c r="BO164" s="1" t="s">
        <v>6976</v>
      </c>
      <c r="BP164" s="1" t="s">
        <v>8082</v>
      </c>
      <c r="BQ164" s="1" t="s">
        <v>6540</v>
      </c>
      <c r="BT164" s="2">
        <v>46231.483912037</v>
      </c>
      <c r="BU164" s="2">
        <v>46231.4854861111</v>
      </c>
      <c r="BV164" s="1" t="s">
        <v>591</v>
      </c>
      <c r="BW164" s="3">
        <v>48048</v>
      </c>
      <c r="BX164" s="1" t="s">
        <v>9231</v>
      </c>
      <c r="BY164" s="1" t="s">
        <v>597</v>
      </c>
      <c r="BZ164" s="1" t="s">
        <v>8050</v>
      </c>
      <c r="CB164" s="1" t="s">
        <v>135</v>
      </c>
      <c r="CC164" s="1">
        <v>0</v>
      </c>
      <c r="CE164" s="1">
        <v>0</v>
      </c>
      <c r="CF164" s="1"/>
      <c r="CG164" s="1">
        <v>0</v>
      </c>
      <c r="CL164" s="1" t="s">
        <v>8068</v>
      </c>
    </row>
    <row r="165" s="1" customFormat="1" spans="1:90">
      <c r="F165" s="1">
        <v>0</v>
      </c>
      <c r="K165" s="1">
        <v>101098</v>
      </c>
      <c r="L165" s="1" t="s">
        <v>27</v>
      </c>
      <c r="O165" s="2">
        <v>46230.7112847222</v>
      </c>
      <c r="P165" s="2">
        <v>46231</v>
      </c>
      <c r="Q165" s="1" t="s">
        <v>8050</v>
      </c>
      <c r="R165" s="1" t="s">
        <v>8051</v>
      </c>
      <c r="T165" s="1" t="s">
        <v>8052</v>
      </c>
      <c r="U165" s="1" t="s">
        <v>8053</v>
      </c>
      <c r="V165" s="1" t="s">
        <v>27</v>
      </c>
      <c r="AB165" s="1" t="s">
        <v>8054</v>
      </c>
      <c r="AD165" s="1" t="s">
        <v>596</v>
      </c>
      <c r="AE165" s="1" t="s">
        <v>2807</v>
      </c>
      <c r="AF165" s="1" t="s">
        <v>8068</v>
      </c>
      <c r="AG165" s="3">
        <v>46231</v>
      </c>
      <c r="AH165" s="1"/>
      <c r="AI165" s="1" t="s">
        <v>8055</v>
      </c>
      <c r="AJ165" s="1">
        <v>129</v>
      </c>
      <c r="AM165" s="1" t="s">
        <v>8068</v>
      </c>
      <c r="AO165" s="1">
        <v>4.4</v>
      </c>
      <c r="AP165" s="2">
        <v>46231.4862152778</v>
      </c>
      <c r="AQ165" s="1" t="s">
        <v>8072</v>
      </c>
      <c r="AR165" s="3">
        <v>46230</v>
      </c>
      <c r="AS165" s="1">
        <v>15309373704</v>
      </c>
      <c r="AT165" s="1" t="s">
        <v>8056</v>
      </c>
      <c r="AU165" s="2">
        <v>46231</v>
      </c>
      <c r="AV165" s="1" t="s">
        <v>9232</v>
      </c>
      <c r="AW165" s="1" t="s">
        <v>8068</v>
      </c>
      <c r="AY165" s="1" t="s">
        <v>9233</v>
      </c>
      <c r="AZ165" s="1" t="s">
        <v>9234</v>
      </c>
      <c r="BA165" s="1" t="s">
        <v>9235</v>
      </c>
      <c r="BB165" s="1" t="s">
        <v>9236</v>
      </c>
      <c r="BC165" s="1" t="s">
        <v>463</v>
      </c>
      <c r="BD165" s="1" t="s">
        <v>2806</v>
      </c>
      <c r="BE165" s="1" t="s">
        <v>9237</v>
      </c>
      <c r="BF165" s="1" t="s">
        <v>3878</v>
      </c>
      <c r="BG165" s="2">
        <v>46231</v>
      </c>
      <c r="BH165" s="2">
        <v>46230.7258564815</v>
      </c>
      <c r="BL165" s="1" t="s">
        <v>8159</v>
      </c>
      <c r="BM165" s="1" t="s">
        <v>9238</v>
      </c>
      <c r="BN165" s="1" t="s">
        <v>601</v>
      </c>
      <c r="BO165" s="1" t="s">
        <v>9239</v>
      </c>
      <c r="BP165" s="1" t="s">
        <v>8082</v>
      </c>
      <c r="BQ165" s="1" t="s">
        <v>6540</v>
      </c>
      <c r="BT165" s="2">
        <v>46231.4131018519</v>
      </c>
      <c r="BU165" s="2">
        <v>46231.4862962963</v>
      </c>
      <c r="BV165" s="1" t="s">
        <v>591</v>
      </c>
      <c r="BW165" s="3">
        <v>48057</v>
      </c>
      <c r="BX165" s="1" t="s">
        <v>8623</v>
      </c>
      <c r="BY165" s="1" t="s">
        <v>597</v>
      </c>
      <c r="BZ165" s="1" t="s">
        <v>8050</v>
      </c>
      <c r="CB165" s="1" t="s">
        <v>123</v>
      </c>
      <c r="CC165" s="1">
        <v>0</v>
      </c>
      <c r="CE165" s="1">
        <v>0</v>
      </c>
      <c r="CF165" s="1"/>
      <c r="CG165" s="1">
        <v>0</v>
      </c>
      <c r="CL165" s="1" t="s">
        <v>8068</v>
      </c>
    </row>
    <row r="166" s="1" customFormat="1" spans="1:90">
      <c r="A166" s="1" t="s">
        <v>9240</v>
      </c>
      <c r="F166" s="1">
        <v>0</v>
      </c>
      <c r="K166" s="1">
        <v>101042</v>
      </c>
      <c r="L166" s="1" t="s">
        <v>25</v>
      </c>
      <c r="O166" s="2">
        <v>46231.4865162037</v>
      </c>
      <c r="P166" s="2">
        <v>46231</v>
      </c>
      <c r="Q166" s="1" t="s">
        <v>8050</v>
      </c>
      <c r="R166" s="1" t="s">
        <v>8051</v>
      </c>
      <c r="T166" s="1" t="s">
        <v>8144</v>
      </c>
      <c r="U166" s="1" t="s">
        <v>8053</v>
      </c>
      <c r="V166" s="1" t="s">
        <v>25</v>
      </c>
      <c r="AB166" s="1" t="s">
        <v>8054</v>
      </c>
      <c r="AD166" s="1" t="s">
        <v>607</v>
      </c>
      <c r="AE166" s="1" t="s">
        <v>643</v>
      </c>
      <c r="AF166" s="1" t="s">
        <v>8068</v>
      </c>
      <c r="AG166" s="3">
        <v>46229</v>
      </c>
      <c r="AH166" s="1" t="s">
        <v>606</v>
      </c>
      <c r="AI166" s="1" t="s">
        <v>8071</v>
      </c>
      <c r="AJ166" s="4">
        <v>9870</v>
      </c>
      <c r="AP166" s="2">
        <v>46231.4875231481</v>
      </c>
      <c r="AQ166" s="1" t="s">
        <v>8106</v>
      </c>
      <c r="AR166" s="3">
        <v>46226</v>
      </c>
      <c r="AS166" s="1">
        <v>13659431914</v>
      </c>
      <c r="AT166" s="1" t="s">
        <v>8508</v>
      </c>
      <c r="AU166" s="2">
        <v>46231</v>
      </c>
      <c r="AV166" s="1" t="s">
        <v>9241</v>
      </c>
      <c r="AW166" s="1" t="s">
        <v>8068</v>
      </c>
      <c r="AY166" s="1" t="s">
        <v>9242</v>
      </c>
      <c r="AZ166" s="1" t="s">
        <v>8155</v>
      </c>
      <c r="BA166" s="1" t="s">
        <v>9243</v>
      </c>
      <c r="BB166" s="1" t="s">
        <v>5345</v>
      </c>
      <c r="BC166" s="1" t="s">
        <v>463</v>
      </c>
      <c r="BD166" s="1" t="s">
        <v>375</v>
      </c>
      <c r="BE166" s="1" t="s">
        <v>9244</v>
      </c>
      <c r="BF166" s="1" t="s">
        <v>4087</v>
      </c>
      <c r="BG166" s="2">
        <v>46231.5125694444</v>
      </c>
      <c r="BH166" s="2">
        <v>46231.4865740741</v>
      </c>
      <c r="BL166" s="1" t="s">
        <v>8159</v>
      </c>
      <c r="BM166" s="1" t="s">
        <v>9245</v>
      </c>
      <c r="BN166" s="1" t="s">
        <v>645</v>
      </c>
      <c r="BO166" s="1" t="s">
        <v>9246</v>
      </c>
      <c r="BP166" s="1" t="s">
        <v>8067</v>
      </c>
      <c r="BQ166" s="1" t="s">
        <v>6540</v>
      </c>
      <c r="BT166" s="2">
        <v>46231.4870833333</v>
      </c>
      <c r="BU166" s="2">
        <v>46231.487662037</v>
      </c>
      <c r="BV166" s="1" t="s">
        <v>621</v>
      </c>
      <c r="BW166" s="3">
        <v>48055</v>
      </c>
      <c r="BX166" s="1" t="s">
        <v>9240</v>
      </c>
      <c r="BY166" s="1" t="s">
        <v>621</v>
      </c>
      <c r="BZ166" s="1" t="s">
        <v>8050</v>
      </c>
      <c r="CB166" s="1" t="s">
        <v>99</v>
      </c>
      <c r="CC166" s="1">
        <v>35</v>
      </c>
      <c r="CD166" s="1" t="s">
        <v>9247</v>
      </c>
      <c r="CE166" s="1">
        <v>35</v>
      </c>
      <c r="CG166" s="1">
        <v>15</v>
      </c>
      <c r="CH166" s="1" t="s">
        <v>692</v>
      </c>
      <c r="CL166" s="1" t="s">
        <v>8068</v>
      </c>
    </row>
    <row r="167" s="1" customFormat="1" spans="1:90">
      <c r="A167" s="1" t="s">
        <v>8577</v>
      </c>
      <c r="F167" s="1">
        <v>0</v>
      </c>
      <c r="K167" s="1">
        <v>101110</v>
      </c>
      <c r="L167" s="1" t="s">
        <v>28</v>
      </c>
      <c r="M167" s="1" t="s">
        <v>8106</v>
      </c>
      <c r="N167" s="1">
        <v>200</v>
      </c>
      <c r="O167" s="2">
        <v>46212.440787037</v>
      </c>
      <c r="P167" s="2">
        <v>46213.4583333333</v>
      </c>
      <c r="R167" s="1" t="s">
        <v>8051</v>
      </c>
      <c r="S167" s="1" t="s">
        <v>8556</v>
      </c>
      <c r="T167" s="1" t="s">
        <v>8052</v>
      </c>
      <c r="U167" s="1" t="s">
        <v>8053</v>
      </c>
      <c r="V167" s="1" t="s">
        <v>28</v>
      </c>
      <c r="AB167" s="1" t="s">
        <v>8054</v>
      </c>
      <c r="AD167" s="1" t="s">
        <v>596</v>
      </c>
      <c r="AE167" s="1" t="s">
        <v>1342</v>
      </c>
      <c r="AF167" s="1" t="s">
        <v>8068</v>
      </c>
      <c r="AG167" s="3">
        <v>46231</v>
      </c>
      <c r="AH167" s="1"/>
      <c r="AI167" s="1" t="s">
        <v>8055</v>
      </c>
      <c r="AJ167" s="1">
        <v>70</v>
      </c>
      <c r="AP167" s="2">
        <v>46231.4882291667</v>
      </c>
      <c r="AQ167" s="1" t="s">
        <v>8072</v>
      </c>
      <c r="AR167" s="3">
        <v>46170</v>
      </c>
      <c r="AS167" s="1">
        <v>18097552853</v>
      </c>
      <c r="AT167" s="1" t="s">
        <v>8123</v>
      </c>
      <c r="AU167" s="2">
        <v>46213.4583333333</v>
      </c>
      <c r="AV167" s="1" t="s">
        <v>9248</v>
      </c>
      <c r="AW167" s="1" t="s">
        <v>8068</v>
      </c>
      <c r="AY167" s="1" t="s">
        <v>9249</v>
      </c>
      <c r="AZ167" s="1" t="s">
        <v>9250</v>
      </c>
      <c r="BA167" s="1" t="s">
        <v>9251</v>
      </c>
      <c r="BB167" s="1" t="s">
        <v>9252</v>
      </c>
      <c r="BC167" s="1" t="s">
        <v>478</v>
      </c>
      <c r="BD167" s="1" t="s">
        <v>157</v>
      </c>
      <c r="BE167" s="1" t="s">
        <v>9253</v>
      </c>
      <c r="BF167" s="1" t="s">
        <v>3878</v>
      </c>
      <c r="BG167" s="2">
        <v>46231.8333333333</v>
      </c>
      <c r="BH167" s="2">
        <v>46212.4416666667</v>
      </c>
      <c r="BJ167" s="1" t="s">
        <v>9254</v>
      </c>
      <c r="BL167" s="1" t="s">
        <v>8464</v>
      </c>
      <c r="BM167" s="1" t="s">
        <v>9255</v>
      </c>
      <c r="BN167" s="1" t="s">
        <v>601</v>
      </c>
      <c r="BO167" s="1" t="s">
        <v>9256</v>
      </c>
      <c r="BP167" s="1" t="s">
        <v>8082</v>
      </c>
      <c r="BQ167" s="1" t="s">
        <v>6540</v>
      </c>
      <c r="BT167" s="2">
        <v>46231.4687847222</v>
      </c>
      <c r="BU167" s="2">
        <v>46231.4882986111</v>
      </c>
      <c r="BV167" s="1" t="s">
        <v>621</v>
      </c>
      <c r="BW167" s="3">
        <v>48057</v>
      </c>
      <c r="BX167" s="1" t="s">
        <v>9257</v>
      </c>
      <c r="BY167" s="1" t="s">
        <v>621</v>
      </c>
      <c r="BZ167" s="1" t="s">
        <v>8050</v>
      </c>
      <c r="CB167" s="1" t="s">
        <v>127</v>
      </c>
      <c r="CC167" s="1">
        <v>0</v>
      </c>
      <c r="CD167" s="1"/>
      <c r="CE167" s="1">
        <v>0</v>
      </c>
      <c r="CG167" s="1">
        <v>0</v>
      </c>
      <c r="CH167" s="1"/>
      <c r="CI167" s="1"/>
      <c r="CL167" s="1" t="s">
        <v>8068</v>
      </c>
    </row>
    <row r="168" s="1" customFormat="1" spans="1:90">
      <c r="A168" s="1" t="s">
        <v>8774</v>
      </c>
      <c r="F168" s="1">
        <v>0</v>
      </c>
      <c r="K168" s="1">
        <v>101110</v>
      </c>
      <c r="L168" s="1" t="s">
        <v>28</v>
      </c>
      <c r="O168" s="2">
        <v>46229.597349537</v>
      </c>
      <c r="P168" s="2">
        <v>46231.4166666667</v>
      </c>
      <c r="R168" s="1" t="s">
        <v>8051</v>
      </c>
      <c r="T168" s="1" t="s">
        <v>8052</v>
      </c>
      <c r="U168" s="1" t="s">
        <v>8053</v>
      </c>
      <c r="V168" s="1" t="s">
        <v>28</v>
      </c>
      <c r="AB168" s="1" t="s">
        <v>8054</v>
      </c>
      <c r="AD168" s="1" t="s">
        <v>607</v>
      </c>
      <c r="AE168" s="1" t="s">
        <v>719</v>
      </c>
      <c r="AF168" s="1" t="s">
        <v>8068</v>
      </c>
      <c r="AG168" s="3">
        <v>46231</v>
      </c>
      <c r="AH168" s="1" t="s">
        <v>651</v>
      </c>
      <c r="AI168" s="1" t="s">
        <v>8071</v>
      </c>
      <c r="AJ168" s="1">
        <v>84</v>
      </c>
      <c r="AM168" s="1" t="s">
        <v>8068</v>
      </c>
      <c r="AO168" s="1">
        <v>2.7</v>
      </c>
      <c r="AP168" s="2">
        <v>46231.4883217593</v>
      </c>
      <c r="AQ168" s="1" t="s">
        <v>8106</v>
      </c>
      <c r="AR168" s="3">
        <v>46223</v>
      </c>
      <c r="AS168" s="1">
        <v>15899102352</v>
      </c>
      <c r="AT168" s="1" t="s">
        <v>8123</v>
      </c>
      <c r="AU168" s="2">
        <v>46231.4166666667</v>
      </c>
      <c r="AV168" s="1" t="s">
        <v>9258</v>
      </c>
      <c r="AW168" s="1" t="s">
        <v>8068</v>
      </c>
      <c r="AY168" s="1" t="s">
        <v>9259</v>
      </c>
      <c r="AZ168" s="1" t="s">
        <v>8460</v>
      </c>
      <c r="BA168" s="1" t="s">
        <v>9260</v>
      </c>
      <c r="BB168" s="1" t="s">
        <v>1806</v>
      </c>
      <c r="BC168" s="1" t="s">
        <v>478</v>
      </c>
      <c r="BD168" s="1" t="s">
        <v>232</v>
      </c>
      <c r="BE168" s="1" t="s">
        <v>9261</v>
      </c>
      <c r="BF168" s="1" t="s">
        <v>3898</v>
      </c>
      <c r="BG168" s="2">
        <v>46231.4166666667</v>
      </c>
      <c r="BH168" s="2">
        <v>46230.7780208333</v>
      </c>
      <c r="BJ168" s="1" t="s">
        <v>9262</v>
      </c>
      <c r="BL168" s="1" t="s">
        <v>8464</v>
      </c>
      <c r="BM168" s="1" t="s">
        <v>9263</v>
      </c>
      <c r="BN168" s="1" t="s">
        <v>601</v>
      </c>
      <c r="BO168" s="1" t="s">
        <v>9264</v>
      </c>
      <c r="BP168" s="1" t="s">
        <v>8082</v>
      </c>
      <c r="BQ168" s="1" t="s">
        <v>6540</v>
      </c>
      <c r="BT168" s="2">
        <v>46231.4576041667</v>
      </c>
      <c r="BU168" s="2">
        <v>46231.4884722222</v>
      </c>
      <c r="BV168" s="1" t="s">
        <v>591</v>
      </c>
      <c r="BW168" s="3">
        <v>48057</v>
      </c>
      <c r="BX168" s="1" t="s">
        <v>8483</v>
      </c>
      <c r="BY168" s="1" t="s">
        <v>597</v>
      </c>
      <c r="BZ168" s="1" t="s">
        <v>8050</v>
      </c>
      <c r="CB168" s="1" t="s">
        <v>147</v>
      </c>
      <c r="CC168" s="1">
        <v>300</v>
      </c>
      <c r="CE168" s="1">
        <v>300</v>
      </c>
      <c r="CG168" s="1">
        <v>100</v>
      </c>
      <c r="CL168" s="1" t="s">
        <v>8068</v>
      </c>
    </row>
    <row r="169" s="1" customFormat="1" spans="1:90">
      <c r="F169" s="1">
        <v>0</v>
      </c>
      <c r="K169" s="1">
        <v>101110</v>
      </c>
      <c r="L169" s="1" t="s">
        <v>28</v>
      </c>
      <c r="O169" s="2">
        <v>46230.6552083333</v>
      </c>
      <c r="P169" s="2">
        <v>46231</v>
      </c>
      <c r="Q169" s="1"/>
      <c r="R169" s="1" t="s">
        <v>8051</v>
      </c>
      <c r="T169" s="1" t="s">
        <v>8052</v>
      </c>
      <c r="U169" s="1" t="s">
        <v>8053</v>
      </c>
      <c r="V169" s="1" t="s">
        <v>28</v>
      </c>
      <c r="AB169" s="1" t="s">
        <v>8054</v>
      </c>
      <c r="AD169" s="1" t="s">
        <v>596</v>
      </c>
      <c r="AE169" s="1" t="s">
        <v>9265</v>
      </c>
      <c r="AF169" s="1" t="s">
        <v>8068</v>
      </c>
      <c r="AG169" s="3">
        <v>46231</v>
      </c>
      <c r="AH169" s="1"/>
      <c r="AI169" s="1" t="s">
        <v>8071</v>
      </c>
      <c r="AJ169" s="1">
        <v>64</v>
      </c>
      <c r="AM169" s="1" t="s">
        <v>8068</v>
      </c>
      <c r="AO169" s="1">
        <v>3.6</v>
      </c>
      <c r="AP169" s="2">
        <v>46231.4890277778</v>
      </c>
      <c r="AQ169" s="1" t="s">
        <v>8072</v>
      </c>
      <c r="AR169" s="3">
        <v>46229</v>
      </c>
      <c r="AS169" s="1">
        <v>15509903820</v>
      </c>
      <c r="AT169" s="1" t="s">
        <v>8073</v>
      </c>
      <c r="AU169" s="2">
        <v>46230</v>
      </c>
      <c r="AV169" s="1" t="s">
        <v>9266</v>
      </c>
      <c r="AW169" s="1" t="s">
        <v>8068</v>
      </c>
      <c r="AY169" s="1" t="s">
        <v>9267</v>
      </c>
      <c r="AZ169" s="1" t="s">
        <v>9060</v>
      </c>
      <c r="BA169" s="1" t="s">
        <v>9268</v>
      </c>
      <c r="BB169" s="1" t="s">
        <v>9269</v>
      </c>
      <c r="BC169" s="1" t="s">
        <v>478</v>
      </c>
      <c r="BD169" s="1" t="s">
        <v>207</v>
      </c>
      <c r="BE169" s="1" t="s">
        <v>9270</v>
      </c>
      <c r="BF169" s="1" t="s">
        <v>3878</v>
      </c>
      <c r="BG169" s="2">
        <v>46231</v>
      </c>
      <c r="BH169" s="2">
        <v>46230.7854513889</v>
      </c>
      <c r="BJ169" s="1" t="s">
        <v>8215</v>
      </c>
      <c r="BL169" s="1" t="s">
        <v>8464</v>
      </c>
      <c r="BM169" s="1" t="s">
        <v>9271</v>
      </c>
      <c r="BN169" s="1" t="s">
        <v>601</v>
      </c>
      <c r="BO169" s="1" t="s">
        <v>9272</v>
      </c>
      <c r="BP169" s="1" t="s">
        <v>8082</v>
      </c>
      <c r="BQ169" s="1" t="s">
        <v>6540</v>
      </c>
      <c r="BT169" s="2">
        <v>46231.4853240741</v>
      </c>
      <c r="BU169" s="2">
        <v>46231.4890972222</v>
      </c>
      <c r="BV169" s="1" t="s">
        <v>591</v>
      </c>
      <c r="BW169" s="3">
        <v>48057</v>
      </c>
      <c r="BX169" s="1" t="s">
        <v>8483</v>
      </c>
      <c r="BY169" s="1" t="s">
        <v>597</v>
      </c>
      <c r="BZ169" s="1" t="s">
        <v>8050</v>
      </c>
      <c r="CB169" s="1" t="s">
        <v>137</v>
      </c>
      <c r="CC169" s="1">
        <v>0</v>
      </c>
      <c r="CE169" s="1">
        <v>0</v>
      </c>
      <c r="CG169" s="1">
        <v>0</v>
      </c>
      <c r="CL169" s="1" t="s">
        <v>8068</v>
      </c>
    </row>
    <row r="170" s="1" customFormat="1" spans="1:90">
      <c r="C170" s="1">
        <v>1</v>
      </c>
      <c r="K170" s="1">
        <v>101073</v>
      </c>
      <c r="L170" s="1" t="s">
        <v>26</v>
      </c>
      <c r="O170" s="2">
        <v>46230.7407638889</v>
      </c>
      <c r="P170" s="2">
        <v>46233.3333333333</v>
      </c>
      <c r="Q170" s="1" t="s">
        <v>8050</v>
      </c>
      <c r="R170" s="1" t="s">
        <v>8051</v>
      </c>
      <c r="S170" s="1"/>
      <c r="T170" s="1" t="s">
        <v>8052</v>
      </c>
      <c r="U170" s="1" t="s">
        <v>8053</v>
      </c>
      <c r="V170" s="1" t="s">
        <v>26</v>
      </c>
      <c r="AB170" s="1" t="s">
        <v>8054</v>
      </c>
      <c r="AD170" s="1" t="s">
        <v>596</v>
      </c>
      <c r="AE170" s="1" t="s">
        <v>2013</v>
      </c>
      <c r="AF170" s="1" t="s">
        <v>8068</v>
      </c>
      <c r="AG170" s="3">
        <v>46231</v>
      </c>
      <c r="AI170" s="1" t="s">
        <v>8071</v>
      </c>
      <c r="AJ170" s="1"/>
      <c r="AM170" s="1" t="s">
        <v>8068</v>
      </c>
      <c r="AO170" s="1">
        <v>3.7</v>
      </c>
      <c r="AP170" s="2">
        <v>46231.4895717593</v>
      </c>
      <c r="AQ170" s="1" t="s">
        <v>8072</v>
      </c>
      <c r="AR170" s="1"/>
      <c r="AS170" s="1">
        <v>13995105760</v>
      </c>
      <c r="AT170" s="1" t="s">
        <v>8073</v>
      </c>
      <c r="AU170" s="2">
        <v>46230</v>
      </c>
      <c r="AV170" s="1" t="s">
        <v>9273</v>
      </c>
      <c r="AW170" s="1" t="s">
        <v>8068</v>
      </c>
      <c r="AY170" s="1" t="s">
        <v>9274</v>
      </c>
      <c r="AZ170" s="1" t="s">
        <v>8317</v>
      </c>
      <c r="BA170" s="1" t="s">
        <v>9275</v>
      </c>
      <c r="BB170" s="1" t="s">
        <v>2265</v>
      </c>
      <c r="BC170" s="1" t="s">
        <v>496</v>
      </c>
      <c r="BD170" s="1" t="s">
        <v>279</v>
      </c>
      <c r="BE170" s="1" t="s">
        <v>9276</v>
      </c>
      <c r="BF170" s="1" t="s">
        <v>3878</v>
      </c>
      <c r="BG170" s="2">
        <v>46231.4583333333</v>
      </c>
      <c r="BH170" s="2">
        <v>46230.7505092593</v>
      </c>
      <c r="BL170" s="1" t="s">
        <v>8115</v>
      </c>
      <c r="BM170" s="1" t="s">
        <v>9277</v>
      </c>
      <c r="BN170" s="1" t="s">
        <v>601</v>
      </c>
      <c r="BO170" s="1" t="s">
        <v>9278</v>
      </c>
      <c r="BP170" s="1" t="s">
        <v>8082</v>
      </c>
      <c r="BQ170" s="1" t="s">
        <v>6540</v>
      </c>
      <c r="BU170" s="2">
        <v>46231.4895717593</v>
      </c>
      <c r="BV170" s="1" t="s">
        <v>591</v>
      </c>
      <c r="BW170" s="3">
        <v>48057</v>
      </c>
      <c r="BX170" s="1" t="s">
        <v>8272</v>
      </c>
      <c r="BY170" s="1" t="s">
        <v>726</v>
      </c>
      <c r="BZ170" s="1" t="s">
        <v>8050</v>
      </c>
      <c r="CB170" s="1" t="s">
        <v>105</v>
      </c>
      <c r="CC170" s="1">
        <v>230</v>
      </c>
      <c r="CE170" s="1">
        <v>230</v>
      </c>
      <c r="CF170" s="1" t="s">
        <v>9279</v>
      </c>
      <c r="CG170" s="1">
        <v>100</v>
      </c>
      <c r="CJ170" s="1" t="s">
        <v>622</v>
      </c>
      <c r="CK170" s="2">
        <v>46232.5800694444</v>
      </c>
      <c r="CL170" s="1" t="s">
        <v>8068</v>
      </c>
    </row>
    <row r="171" s="1" customFormat="1" spans="1:90">
      <c r="K171" s="1">
        <v>101325</v>
      </c>
      <c r="L171" s="1" t="s">
        <v>24</v>
      </c>
      <c r="O171" s="2">
        <v>46230.4378240741</v>
      </c>
      <c r="P171" s="2">
        <v>46231</v>
      </c>
      <c r="Q171" s="1"/>
      <c r="R171" s="1" t="s">
        <v>8051</v>
      </c>
      <c r="S171" s="1"/>
      <c r="T171" s="1" t="s">
        <v>8052</v>
      </c>
      <c r="U171" s="1" t="s">
        <v>8053</v>
      </c>
      <c r="V171" s="1" t="s">
        <v>24</v>
      </c>
      <c r="AB171" s="1" t="s">
        <v>8054</v>
      </c>
      <c r="AD171" s="1" t="s">
        <v>596</v>
      </c>
      <c r="AE171" s="1" t="s">
        <v>3600</v>
      </c>
      <c r="AF171" s="1" t="s">
        <v>8068</v>
      </c>
      <c r="AG171" s="1"/>
      <c r="AI171" s="1" t="s">
        <v>8071</v>
      </c>
      <c r="AJ171" s="1"/>
      <c r="AM171" s="1" t="s">
        <v>8068</v>
      </c>
      <c r="AO171" s="1">
        <v>3.6</v>
      </c>
      <c r="AP171" s="2">
        <v>46231.490474537</v>
      </c>
      <c r="AQ171" s="1" t="s">
        <v>8072</v>
      </c>
      <c r="AR171" s="3">
        <v>46225</v>
      </c>
      <c r="AS171" s="1">
        <v>13948816219</v>
      </c>
      <c r="AT171" s="1" t="s">
        <v>8073</v>
      </c>
      <c r="AU171" s="2">
        <v>46230</v>
      </c>
      <c r="AV171" s="1" t="s">
        <v>9280</v>
      </c>
      <c r="AW171" s="1" t="s">
        <v>8050</v>
      </c>
      <c r="AY171" s="1" t="s">
        <v>9281</v>
      </c>
      <c r="AZ171" s="1" t="s">
        <v>8099</v>
      </c>
      <c r="BA171" s="1" t="s">
        <v>9282</v>
      </c>
      <c r="BB171" s="1" t="s">
        <v>9283</v>
      </c>
      <c r="BC171" s="1" t="s">
        <v>489</v>
      </c>
      <c r="BD171" s="1" t="s">
        <v>402</v>
      </c>
      <c r="BE171" s="1" t="s">
        <v>9284</v>
      </c>
      <c r="BF171" s="1" t="s">
        <v>3878</v>
      </c>
      <c r="BG171" s="2">
        <v>46231</v>
      </c>
      <c r="BH171" s="2">
        <v>46230.466712963</v>
      </c>
      <c r="BJ171" s="1" t="s">
        <v>9285</v>
      </c>
      <c r="BL171" s="1" t="s">
        <v>8064</v>
      </c>
      <c r="BM171" s="1" t="s">
        <v>9286</v>
      </c>
      <c r="BN171" s="1" t="s">
        <v>601</v>
      </c>
      <c r="BO171" s="1" t="s">
        <v>9287</v>
      </c>
      <c r="BP171" s="1" t="s">
        <v>8082</v>
      </c>
      <c r="BQ171" s="1" t="s">
        <v>6540</v>
      </c>
      <c r="BU171" s="2">
        <v>46231.490474537</v>
      </c>
      <c r="BV171" s="1" t="s">
        <v>591</v>
      </c>
      <c r="BW171" s="1"/>
      <c r="BX171" s="1" t="s">
        <v>9288</v>
      </c>
      <c r="BY171" s="1" t="s">
        <v>726</v>
      </c>
      <c r="BZ171" s="1" t="s">
        <v>8050</v>
      </c>
      <c r="CB171" s="1" t="s">
        <v>67</v>
      </c>
      <c r="CC171" s="1"/>
      <c r="CE171" s="1">
        <v>0</v>
      </c>
      <c r="CG171" s="1">
        <v>0</v>
      </c>
      <c r="CL171" s="1" t="s">
        <v>8068</v>
      </c>
    </row>
    <row r="172" s="1" customFormat="1" spans="1:90">
      <c r="A172" s="1" t="s">
        <v>8995</v>
      </c>
      <c r="F172" s="1">
        <v>0</v>
      </c>
      <c r="K172" s="1">
        <v>101110</v>
      </c>
      <c r="L172" s="1" t="s">
        <v>28</v>
      </c>
      <c r="O172" s="2">
        <v>46230.5292476852</v>
      </c>
      <c r="P172" s="2">
        <v>46231.3333333333</v>
      </c>
      <c r="Q172" s="1" t="s">
        <v>8050</v>
      </c>
      <c r="R172" s="1" t="s">
        <v>8051</v>
      </c>
      <c r="T172" s="1" t="s">
        <v>8052</v>
      </c>
      <c r="U172" s="1" t="s">
        <v>8053</v>
      </c>
      <c r="V172" s="1" t="s">
        <v>28</v>
      </c>
      <c r="AB172" s="1" t="s">
        <v>8054</v>
      </c>
      <c r="AD172" s="1" t="s">
        <v>596</v>
      </c>
      <c r="AE172" s="1" t="s">
        <v>648</v>
      </c>
      <c r="AF172" s="1" t="s">
        <v>8068</v>
      </c>
      <c r="AG172" s="3">
        <v>46116</v>
      </c>
      <c r="AI172" s="1" t="s">
        <v>8071</v>
      </c>
      <c r="AJ172" s="1">
        <v>54</v>
      </c>
      <c r="AM172" s="1" t="s">
        <v>8068</v>
      </c>
      <c r="AO172" s="1">
        <v>5.5</v>
      </c>
      <c r="AP172" s="2">
        <v>46231.4909143519</v>
      </c>
      <c r="AQ172" s="1" t="s">
        <v>8072</v>
      </c>
      <c r="AR172" s="3">
        <v>46112</v>
      </c>
      <c r="AS172" s="1">
        <v>18299199087</v>
      </c>
      <c r="AT172" s="1" t="s">
        <v>8073</v>
      </c>
      <c r="AU172" s="2">
        <v>46231.3333333333</v>
      </c>
      <c r="AV172" s="1" t="s">
        <v>9289</v>
      </c>
      <c r="AW172" s="1" t="s">
        <v>8068</v>
      </c>
      <c r="AY172" s="1" t="s">
        <v>9290</v>
      </c>
      <c r="AZ172" s="1" t="s">
        <v>8460</v>
      </c>
      <c r="BA172" s="1" t="s">
        <v>9291</v>
      </c>
      <c r="BB172" s="1" t="s">
        <v>9292</v>
      </c>
      <c r="BC172" s="1" t="s">
        <v>478</v>
      </c>
      <c r="BD172" s="1" t="s">
        <v>235</v>
      </c>
      <c r="BE172" s="1" t="s">
        <v>9293</v>
      </c>
      <c r="BF172" s="1" t="s">
        <v>3878</v>
      </c>
      <c r="BG172" s="2">
        <v>46231.3333333333</v>
      </c>
      <c r="BH172" s="2">
        <v>46230.5676851852</v>
      </c>
      <c r="BL172" s="1" t="s">
        <v>8464</v>
      </c>
      <c r="BM172" s="1" t="s">
        <v>9093</v>
      </c>
      <c r="BN172" s="1" t="s">
        <v>601</v>
      </c>
      <c r="BO172" s="1" t="s">
        <v>9294</v>
      </c>
      <c r="BP172" s="1" t="s">
        <v>8082</v>
      </c>
      <c r="BQ172" s="1" t="s">
        <v>6540</v>
      </c>
      <c r="BT172" s="2">
        <v>46231.4890856482</v>
      </c>
      <c r="BU172" s="2">
        <v>46231.4910069444</v>
      </c>
      <c r="BV172" s="1" t="s">
        <v>591</v>
      </c>
      <c r="BW172" s="3">
        <v>47942</v>
      </c>
      <c r="BX172" s="1" t="s">
        <v>9002</v>
      </c>
      <c r="BY172" s="1" t="s">
        <v>771</v>
      </c>
      <c r="BZ172" s="1" t="s">
        <v>8050</v>
      </c>
      <c r="CB172" s="1" t="s">
        <v>147</v>
      </c>
      <c r="CC172" s="1">
        <v>0</v>
      </c>
      <c r="CE172" s="1">
        <v>0</v>
      </c>
      <c r="CG172" s="1">
        <v>0</v>
      </c>
      <c r="CL172" s="1" t="s">
        <v>8068</v>
      </c>
    </row>
    <row r="173" s="1" customFormat="1" spans="1:90">
      <c r="F173" s="1">
        <v>0</v>
      </c>
      <c r="K173" s="1">
        <v>101325</v>
      </c>
      <c r="L173" s="1" t="s">
        <v>24</v>
      </c>
      <c r="O173" s="2">
        <v>46229.4984837963</v>
      </c>
      <c r="P173" s="2">
        <v>46231</v>
      </c>
      <c r="Q173" s="1" t="s">
        <v>8050</v>
      </c>
      <c r="R173" s="1" t="s">
        <v>8051</v>
      </c>
      <c r="S173" s="1" t="s">
        <v>8096</v>
      </c>
      <c r="T173" s="1" t="s">
        <v>8052</v>
      </c>
      <c r="U173" s="1" t="s">
        <v>8053</v>
      </c>
      <c r="V173" s="1" t="s">
        <v>24</v>
      </c>
      <c r="AB173" s="1" t="s">
        <v>8054</v>
      </c>
      <c r="AD173" s="1" t="s">
        <v>596</v>
      </c>
      <c r="AE173" s="1" t="s">
        <v>3579</v>
      </c>
      <c r="AF173" s="1" t="s">
        <v>8068</v>
      </c>
      <c r="AG173" s="3">
        <v>46231</v>
      </c>
      <c r="AH173" s="1"/>
      <c r="AI173" s="1" t="s">
        <v>8071</v>
      </c>
      <c r="AJ173" s="1">
        <v>48</v>
      </c>
      <c r="AP173" s="2">
        <v>46231.4911458333</v>
      </c>
      <c r="AQ173" s="1" t="s">
        <v>8072</v>
      </c>
      <c r="AR173" s="3">
        <v>46230</v>
      </c>
      <c r="AS173" s="1">
        <v>13354875262</v>
      </c>
      <c r="AT173" s="1" t="s">
        <v>8056</v>
      </c>
      <c r="AU173" s="2">
        <v>46231</v>
      </c>
      <c r="AV173" s="1" t="s">
        <v>9295</v>
      </c>
      <c r="AW173" s="1" t="s">
        <v>8068</v>
      </c>
      <c r="AY173" s="1" t="s">
        <v>9202</v>
      </c>
      <c r="AZ173" s="1" t="s">
        <v>8058</v>
      </c>
      <c r="BA173" s="1" t="s">
        <v>9203</v>
      </c>
      <c r="BB173" s="1" t="s">
        <v>9296</v>
      </c>
      <c r="BC173" s="1" t="s">
        <v>489</v>
      </c>
      <c r="BD173" s="1" t="s">
        <v>383</v>
      </c>
      <c r="BE173" s="1" t="s">
        <v>9204</v>
      </c>
      <c r="BF173" s="1" t="s">
        <v>3903</v>
      </c>
      <c r="BG173" s="2">
        <v>46231.625</v>
      </c>
      <c r="BH173" s="2">
        <v>46229.5112384259</v>
      </c>
      <c r="BL173" s="1" t="s">
        <v>8064</v>
      </c>
      <c r="BM173" s="1" t="s">
        <v>8065</v>
      </c>
      <c r="BN173" s="1" t="s">
        <v>601</v>
      </c>
      <c r="BO173" s="1" t="s">
        <v>9205</v>
      </c>
      <c r="BP173" s="1" t="s">
        <v>8082</v>
      </c>
      <c r="BQ173" s="1" t="s">
        <v>6540</v>
      </c>
      <c r="BT173" s="2">
        <v>46231.4174074074</v>
      </c>
      <c r="BU173" s="2">
        <v>46231.4913425926</v>
      </c>
      <c r="BV173" s="1" t="s">
        <v>818</v>
      </c>
      <c r="BW173" s="3">
        <v>48057</v>
      </c>
      <c r="BX173" s="1" t="s">
        <v>9297</v>
      </c>
      <c r="BY173" s="1" t="s">
        <v>818</v>
      </c>
      <c r="BZ173" s="1" t="s">
        <v>8050</v>
      </c>
      <c r="CB173" s="1" t="s">
        <v>60</v>
      </c>
      <c r="CC173" s="1">
        <v>0</v>
      </c>
      <c r="CD173" s="1"/>
      <c r="CE173" s="1">
        <v>0</v>
      </c>
      <c r="CG173" s="1">
        <v>0</v>
      </c>
      <c r="CH173" s="1"/>
      <c r="CI173" s="1"/>
      <c r="CL173" s="1" t="s">
        <v>8068</v>
      </c>
    </row>
    <row r="174" s="1" customFormat="1" spans="1:90">
      <c r="C174" s="1">
        <v>1</v>
      </c>
      <c r="F174" s="1">
        <v>0</v>
      </c>
      <c r="K174" s="1">
        <v>101073</v>
      </c>
      <c r="L174" s="1" t="s">
        <v>26</v>
      </c>
      <c r="O174" s="2">
        <v>46231.4416319444</v>
      </c>
      <c r="P174" s="2">
        <v>46231</v>
      </c>
      <c r="Q174" s="1" t="s">
        <v>8050</v>
      </c>
      <c r="R174" s="1" t="s">
        <v>8051</v>
      </c>
      <c r="S174" s="1"/>
      <c r="T174" s="1" t="s">
        <v>8052</v>
      </c>
      <c r="U174" s="1" t="s">
        <v>8053</v>
      </c>
      <c r="V174" s="1" t="s">
        <v>26</v>
      </c>
      <c r="AB174" s="1" t="s">
        <v>8054</v>
      </c>
      <c r="AD174" s="1" t="s">
        <v>607</v>
      </c>
      <c r="AE174" s="1" t="s">
        <v>2083</v>
      </c>
      <c r="AF174" s="1" t="s">
        <v>8068</v>
      </c>
      <c r="AG174" s="3">
        <v>46231</v>
      </c>
      <c r="AH174" s="1" t="s">
        <v>606</v>
      </c>
      <c r="AI174" s="1" t="s">
        <v>8055</v>
      </c>
      <c r="AJ174" s="1">
        <v>77</v>
      </c>
      <c r="AN174" s="1">
        <v>4</v>
      </c>
      <c r="AP174" s="2">
        <v>46231.4915277778</v>
      </c>
      <c r="AQ174" s="1" t="s">
        <v>8072</v>
      </c>
      <c r="AR174" s="3">
        <v>46201</v>
      </c>
      <c r="AS174" s="1">
        <v>15769555126</v>
      </c>
      <c r="AT174" s="1" t="s">
        <v>8073</v>
      </c>
      <c r="AU174" s="2">
        <v>46231</v>
      </c>
      <c r="AV174" s="1" t="s">
        <v>9298</v>
      </c>
      <c r="AW174" s="1" t="s">
        <v>8068</v>
      </c>
      <c r="AY174" s="1" t="s">
        <v>9037</v>
      </c>
      <c r="AZ174" s="1" t="s">
        <v>8403</v>
      </c>
      <c r="BA174" s="1" t="s">
        <v>9038</v>
      </c>
      <c r="BB174" s="1" t="s">
        <v>5624</v>
      </c>
      <c r="BC174" s="1" t="s">
        <v>496</v>
      </c>
      <c r="BD174" s="1" t="s">
        <v>274</v>
      </c>
      <c r="BE174" s="1" t="s">
        <v>9039</v>
      </c>
      <c r="BF174" s="1" t="s">
        <v>3878</v>
      </c>
      <c r="BG174" s="2">
        <v>46231.4617592593</v>
      </c>
      <c r="BH174" s="2">
        <v>46231.4418402778</v>
      </c>
      <c r="BL174" s="1" t="s">
        <v>8115</v>
      </c>
      <c r="BM174" s="1" t="s">
        <v>9040</v>
      </c>
      <c r="BN174" s="1" t="s">
        <v>601</v>
      </c>
      <c r="BO174" s="1" t="s">
        <v>6661</v>
      </c>
      <c r="BP174" s="1" t="s">
        <v>8082</v>
      </c>
      <c r="BQ174" s="1" t="s">
        <v>6540</v>
      </c>
      <c r="BT174" s="2">
        <v>46231.4624652778</v>
      </c>
      <c r="BU174" s="2">
        <v>46231.4916319444</v>
      </c>
      <c r="BV174" s="1" t="s">
        <v>742</v>
      </c>
      <c r="BW174" s="3">
        <v>48057</v>
      </c>
      <c r="BX174" s="1" t="s">
        <v>9299</v>
      </c>
      <c r="BY174" s="1" t="s">
        <v>744</v>
      </c>
      <c r="BZ174" s="1" t="s">
        <v>8050</v>
      </c>
      <c r="CB174" s="1" t="s">
        <v>103</v>
      </c>
      <c r="CC174" s="1">
        <v>230</v>
      </c>
      <c r="CE174" s="1">
        <v>230</v>
      </c>
      <c r="CF174" s="1" t="s">
        <v>9042</v>
      </c>
      <c r="CG174" s="1">
        <v>77</v>
      </c>
      <c r="CJ174" s="1" t="s">
        <v>622</v>
      </c>
      <c r="CK174" s="2">
        <v>46232.5840972222</v>
      </c>
      <c r="CL174" s="1" t="s">
        <v>8068</v>
      </c>
    </row>
    <row r="175" s="1" customFormat="1" spans="1:90">
      <c r="F175" s="1">
        <v>0</v>
      </c>
      <c r="K175" s="1">
        <v>101325</v>
      </c>
      <c r="L175" s="1" t="s">
        <v>24</v>
      </c>
      <c r="M175" s="1"/>
      <c r="N175" s="1">
        <v>380</v>
      </c>
      <c r="O175" s="2">
        <v>46230.4768055556</v>
      </c>
      <c r="P175" s="2">
        <v>46231.4166666667</v>
      </c>
      <c r="Q175" s="1" t="s">
        <v>8050</v>
      </c>
      <c r="R175" s="1" t="s">
        <v>8051</v>
      </c>
      <c r="S175" s="1" t="s">
        <v>8556</v>
      </c>
      <c r="T175" s="1" t="s">
        <v>8052</v>
      </c>
      <c r="U175" s="1" t="s">
        <v>8053</v>
      </c>
      <c r="V175" s="1" t="s">
        <v>24</v>
      </c>
      <c r="AB175" s="1" t="s">
        <v>8054</v>
      </c>
      <c r="AD175" s="1" t="s">
        <v>596</v>
      </c>
      <c r="AE175" s="1" t="s">
        <v>3544</v>
      </c>
      <c r="AF175" s="1" t="s">
        <v>8068</v>
      </c>
      <c r="AG175" s="3">
        <v>46231</v>
      </c>
      <c r="AH175" s="1"/>
      <c r="AI175" s="1" t="s">
        <v>8071</v>
      </c>
      <c r="AJ175" s="1">
        <v>99</v>
      </c>
      <c r="AP175" s="2">
        <v>46231.491875</v>
      </c>
      <c r="AQ175" s="1" t="s">
        <v>8072</v>
      </c>
      <c r="AR175" s="3">
        <v>46220</v>
      </c>
      <c r="AS175" s="1">
        <v>18604884085</v>
      </c>
      <c r="AT175" s="1" t="s">
        <v>8073</v>
      </c>
      <c r="AU175" s="2">
        <v>46231.4166666667</v>
      </c>
      <c r="AV175" s="1" t="s">
        <v>9300</v>
      </c>
      <c r="AW175" s="1" t="s">
        <v>8068</v>
      </c>
      <c r="AY175" s="1" t="s">
        <v>9301</v>
      </c>
      <c r="AZ175" s="1" t="s">
        <v>8058</v>
      </c>
      <c r="BA175" s="1" t="s">
        <v>9302</v>
      </c>
      <c r="BB175" s="1" t="s">
        <v>9303</v>
      </c>
      <c r="BC175" s="1" t="s">
        <v>489</v>
      </c>
      <c r="BD175" s="1" t="s">
        <v>399</v>
      </c>
      <c r="BE175" s="1" t="s">
        <v>9304</v>
      </c>
      <c r="BF175" s="1" t="s">
        <v>3878</v>
      </c>
      <c r="BG175" s="2">
        <v>46231.4166666667</v>
      </c>
      <c r="BH175" s="2">
        <v>46230.4906944444</v>
      </c>
      <c r="BJ175" s="1" t="s">
        <v>9305</v>
      </c>
      <c r="BL175" s="1" t="s">
        <v>8064</v>
      </c>
      <c r="BM175" s="1" t="s">
        <v>8065</v>
      </c>
      <c r="BN175" s="1" t="s">
        <v>601</v>
      </c>
      <c r="BO175" s="1" t="s">
        <v>9306</v>
      </c>
      <c r="BP175" s="1" t="s">
        <v>8082</v>
      </c>
      <c r="BQ175" s="1" t="s">
        <v>6540</v>
      </c>
      <c r="BT175" s="2">
        <v>46231.4739699074</v>
      </c>
      <c r="BU175" s="2">
        <v>46231.4919560185</v>
      </c>
      <c r="BV175" s="1" t="s">
        <v>602</v>
      </c>
      <c r="BW175" s="3">
        <v>48057</v>
      </c>
      <c r="BX175" s="1" t="s">
        <v>8766</v>
      </c>
      <c r="BY175" s="1" t="s">
        <v>602</v>
      </c>
      <c r="BZ175" s="1" t="s">
        <v>8050</v>
      </c>
      <c r="CB175" s="1" t="s">
        <v>66</v>
      </c>
      <c r="CC175" s="1">
        <v>0</v>
      </c>
      <c r="CD175" s="1"/>
      <c r="CE175" s="1">
        <v>0</v>
      </c>
      <c r="CF175" s="1"/>
      <c r="CG175" s="1">
        <v>0</v>
      </c>
      <c r="CH175" s="1"/>
      <c r="CI175" s="1"/>
      <c r="CJ175" s="1"/>
      <c r="CK175" s="1"/>
      <c r="CL175" s="1" t="s">
        <v>8068</v>
      </c>
    </row>
    <row r="176" s="1" customFormat="1" spans="1:90">
      <c r="A176" s="1" t="s">
        <v>8548</v>
      </c>
      <c r="F176" s="1">
        <v>0</v>
      </c>
      <c r="K176" s="1">
        <v>101311</v>
      </c>
      <c r="L176" s="1" t="s">
        <v>23</v>
      </c>
      <c r="O176" s="2">
        <v>46230.7971875</v>
      </c>
      <c r="P176" s="2">
        <v>46231.625</v>
      </c>
      <c r="Q176" s="1" t="s">
        <v>8050</v>
      </c>
      <c r="R176" s="1" t="s">
        <v>8051</v>
      </c>
      <c r="T176" s="1" t="s">
        <v>8144</v>
      </c>
      <c r="U176" s="1" t="s">
        <v>8053</v>
      </c>
      <c r="V176" s="1" t="s">
        <v>23</v>
      </c>
      <c r="AB176" s="1" t="s">
        <v>8054</v>
      </c>
      <c r="AD176" s="1" t="s">
        <v>596</v>
      </c>
      <c r="AE176" s="1" t="s">
        <v>3323</v>
      </c>
      <c r="AF176" s="1" t="s">
        <v>8068</v>
      </c>
      <c r="AG176" s="3">
        <v>46227</v>
      </c>
      <c r="AH176" s="1"/>
      <c r="AI176" s="1" t="s">
        <v>8055</v>
      </c>
      <c r="AJ176" s="1">
        <v>626</v>
      </c>
      <c r="AP176" s="2">
        <v>46231.4925347222</v>
      </c>
      <c r="AQ176" s="1" t="s">
        <v>8106</v>
      </c>
      <c r="AR176" s="3">
        <v>46226</v>
      </c>
      <c r="AS176" s="1">
        <v>13948775654</v>
      </c>
      <c r="AT176" s="1" t="s">
        <v>8056</v>
      </c>
      <c r="AU176" s="2">
        <v>46231.625</v>
      </c>
      <c r="AV176" s="1" t="s">
        <v>9307</v>
      </c>
      <c r="AW176" s="1" t="s">
        <v>8068</v>
      </c>
      <c r="AY176" s="1" t="s">
        <v>9308</v>
      </c>
      <c r="AZ176" s="1" t="s">
        <v>8265</v>
      </c>
      <c r="BA176" s="1" t="s">
        <v>9309</v>
      </c>
      <c r="BB176" s="1" t="s">
        <v>9310</v>
      </c>
      <c r="BC176" s="1" t="s">
        <v>448</v>
      </c>
      <c r="BD176" s="1" t="s">
        <v>419</v>
      </c>
      <c r="BE176" s="1" t="s">
        <v>9311</v>
      </c>
      <c r="BF176" s="1" t="s">
        <v>4284</v>
      </c>
      <c r="BG176" s="2">
        <v>46231.625</v>
      </c>
      <c r="BH176" s="2">
        <v>46230.7972569444</v>
      </c>
      <c r="BJ176" s="1" t="s">
        <v>8215</v>
      </c>
      <c r="BL176" s="1" t="s">
        <v>8064</v>
      </c>
      <c r="BM176" s="1" t="s">
        <v>8637</v>
      </c>
      <c r="BN176" s="1" t="s">
        <v>601</v>
      </c>
      <c r="BO176" s="1" t="s">
        <v>9312</v>
      </c>
      <c r="BP176" s="1" t="s">
        <v>8082</v>
      </c>
      <c r="BQ176" s="1" t="s">
        <v>6540</v>
      </c>
      <c r="BT176" s="2">
        <v>46231.4774189815</v>
      </c>
      <c r="BU176" s="2">
        <v>46231.4925810185</v>
      </c>
      <c r="BV176" s="1" t="s">
        <v>818</v>
      </c>
      <c r="BW176" s="3">
        <v>48053</v>
      </c>
      <c r="BX176" s="1" t="s">
        <v>8554</v>
      </c>
      <c r="BY176" s="1" t="s">
        <v>818</v>
      </c>
      <c r="BZ176" s="1" t="s">
        <v>8050</v>
      </c>
      <c r="CA176" s="1"/>
      <c r="CB176" s="1" t="s">
        <v>49</v>
      </c>
      <c r="CC176" s="1">
        <v>0</v>
      </c>
      <c r="CD176" s="1"/>
      <c r="CE176" s="1">
        <v>0</v>
      </c>
      <c r="CF176" s="1"/>
      <c r="CG176" s="1">
        <v>0</v>
      </c>
      <c r="CH176" s="1"/>
      <c r="CI176" s="1"/>
      <c r="CJ176" s="1"/>
      <c r="CK176" s="1"/>
      <c r="CL176" s="1" t="s">
        <v>8068</v>
      </c>
    </row>
    <row r="177" s="1" customFormat="1" spans="1:90">
      <c r="F177" s="1">
        <v>0</v>
      </c>
      <c r="K177" s="1">
        <v>101311</v>
      </c>
      <c r="L177" s="1" t="s">
        <v>23</v>
      </c>
      <c r="O177" s="2">
        <v>46230.415162037</v>
      </c>
      <c r="P177" s="2">
        <v>46231.4583333333</v>
      </c>
      <c r="Q177" s="1" t="s">
        <v>8050</v>
      </c>
      <c r="R177" s="1" t="s">
        <v>8051</v>
      </c>
      <c r="S177" s="1" t="s">
        <v>8096</v>
      </c>
      <c r="T177" s="1" t="s">
        <v>8144</v>
      </c>
      <c r="U177" s="1" t="s">
        <v>8053</v>
      </c>
      <c r="V177" s="1" t="s">
        <v>23</v>
      </c>
      <c r="AB177" s="1" t="s">
        <v>8054</v>
      </c>
      <c r="AD177" s="1" t="s">
        <v>607</v>
      </c>
      <c r="AE177" s="1" t="s">
        <v>3318</v>
      </c>
      <c r="AF177" s="1" t="s">
        <v>8068</v>
      </c>
      <c r="AG177" s="3">
        <v>46229</v>
      </c>
      <c r="AH177" s="1" t="s">
        <v>651</v>
      </c>
      <c r="AI177" s="1" t="s">
        <v>8055</v>
      </c>
      <c r="AJ177" s="1">
        <v>195</v>
      </c>
      <c r="AK177" s="1">
        <v>2200</v>
      </c>
      <c r="AP177" s="2">
        <v>46231.4925</v>
      </c>
      <c r="AQ177" s="1" t="s">
        <v>8072</v>
      </c>
      <c r="AR177" s="3">
        <v>46227</v>
      </c>
      <c r="AS177" s="1">
        <v>13327194301</v>
      </c>
      <c r="AT177" s="1" t="s">
        <v>8056</v>
      </c>
      <c r="AU177" s="2">
        <v>46231.4583333333</v>
      </c>
      <c r="AV177" s="1" t="s">
        <v>9313</v>
      </c>
      <c r="AW177" s="1" t="s">
        <v>8068</v>
      </c>
      <c r="AY177" s="1" t="s">
        <v>9314</v>
      </c>
      <c r="AZ177" s="1" t="s">
        <v>8147</v>
      </c>
      <c r="BA177" s="1" t="s">
        <v>9315</v>
      </c>
      <c r="BB177" s="1" t="s">
        <v>4723</v>
      </c>
      <c r="BC177" s="1" t="s">
        <v>448</v>
      </c>
      <c r="BD177" s="1" t="s">
        <v>416</v>
      </c>
      <c r="BE177" s="1" t="s">
        <v>9316</v>
      </c>
      <c r="BF177" s="1" t="s">
        <v>3903</v>
      </c>
      <c r="BG177" s="2">
        <v>46231.4583333333</v>
      </c>
      <c r="BH177" s="1"/>
      <c r="BL177" s="1" t="s">
        <v>8064</v>
      </c>
      <c r="BM177" s="1" t="s">
        <v>8181</v>
      </c>
      <c r="BN177" s="1" t="s">
        <v>601</v>
      </c>
      <c r="BO177" s="1" t="s">
        <v>9317</v>
      </c>
      <c r="BP177" s="1" t="s">
        <v>8082</v>
      </c>
      <c r="BQ177" s="1" t="s">
        <v>6540</v>
      </c>
      <c r="BT177" s="2">
        <v>46231.4817592593</v>
      </c>
      <c r="BU177" s="2">
        <v>46231.4925925926</v>
      </c>
      <c r="BV177" s="1" t="s">
        <v>818</v>
      </c>
      <c r="BW177" s="3">
        <v>48055</v>
      </c>
      <c r="BX177" s="1" t="s">
        <v>9318</v>
      </c>
      <c r="BY177" s="1" t="s">
        <v>818</v>
      </c>
      <c r="BZ177" s="1" t="s">
        <v>8050</v>
      </c>
      <c r="CB177" s="1" t="s">
        <v>48</v>
      </c>
      <c r="CC177" s="1">
        <v>25</v>
      </c>
      <c r="CE177" s="1">
        <v>25</v>
      </c>
      <c r="CL177" s="1" t="s">
        <v>8068</v>
      </c>
    </row>
    <row r="178" s="1" customFormat="1" spans="1:90">
      <c r="F178" s="1">
        <v>0</v>
      </c>
      <c r="K178" s="1">
        <v>101110</v>
      </c>
      <c r="L178" s="1" t="s">
        <v>28</v>
      </c>
      <c r="O178" s="2">
        <v>46231.4829861111</v>
      </c>
      <c r="P178" s="2">
        <v>46231</v>
      </c>
      <c r="Q178" s="1" t="s">
        <v>8050</v>
      </c>
      <c r="R178" s="1" t="s">
        <v>8051</v>
      </c>
      <c r="T178" s="1" t="s">
        <v>8052</v>
      </c>
      <c r="U178" s="1" t="s">
        <v>8053</v>
      </c>
      <c r="V178" s="1" t="s">
        <v>28</v>
      </c>
      <c r="AB178" s="1" t="s">
        <v>8054</v>
      </c>
      <c r="AD178" s="1" t="s">
        <v>607</v>
      </c>
      <c r="AE178" s="1" t="s">
        <v>617</v>
      </c>
      <c r="AF178" s="1" t="s">
        <v>8068</v>
      </c>
      <c r="AG178" s="3">
        <v>46081</v>
      </c>
      <c r="AH178" s="1" t="s">
        <v>606</v>
      </c>
      <c r="AI178" s="1" t="s">
        <v>8071</v>
      </c>
      <c r="AJ178" s="1">
        <v>194</v>
      </c>
      <c r="AM178" s="1" t="s">
        <v>8068</v>
      </c>
      <c r="AN178" s="1"/>
      <c r="AP178" s="2">
        <v>46231.4935069444</v>
      </c>
      <c r="AQ178" s="1" t="s">
        <v>8809</v>
      </c>
      <c r="AR178" s="3">
        <v>46080</v>
      </c>
      <c r="AS178" s="1">
        <v>18160631118</v>
      </c>
      <c r="AT178" s="1"/>
      <c r="AU178" s="2">
        <v>46231</v>
      </c>
      <c r="AV178" s="1" t="s">
        <v>9319</v>
      </c>
      <c r="AW178" s="1" t="s">
        <v>8068</v>
      </c>
      <c r="AY178" s="1" t="s">
        <v>9320</v>
      </c>
      <c r="AZ178" s="1" t="s">
        <v>8460</v>
      </c>
      <c r="BA178" s="1" t="s">
        <v>9321</v>
      </c>
      <c r="BB178" s="1" t="s">
        <v>6287</v>
      </c>
      <c r="BC178" s="1" t="s">
        <v>478</v>
      </c>
      <c r="BD178" s="1" t="s">
        <v>177</v>
      </c>
      <c r="BE178" s="1" t="s">
        <v>9322</v>
      </c>
      <c r="BF178" s="1" t="s">
        <v>3868</v>
      </c>
      <c r="BG178" s="2">
        <v>46231</v>
      </c>
      <c r="BH178" s="2">
        <v>46231.4844444444</v>
      </c>
      <c r="BL178" s="1" t="s">
        <v>8464</v>
      </c>
      <c r="BM178" s="1" t="s">
        <v>8465</v>
      </c>
      <c r="BN178" s="1" t="s">
        <v>590</v>
      </c>
      <c r="BO178" s="1" t="s">
        <v>9323</v>
      </c>
      <c r="BP178" s="1" t="s">
        <v>8082</v>
      </c>
      <c r="BQ178" s="1" t="s">
        <v>6540</v>
      </c>
      <c r="BR178" s="1" t="s">
        <v>8815</v>
      </c>
      <c r="BS178" s="1" t="s">
        <v>8816</v>
      </c>
      <c r="BT178" s="2">
        <v>46231.4921875</v>
      </c>
      <c r="BU178" s="2">
        <v>46231.4937037037</v>
      </c>
      <c r="BV178" s="1" t="s">
        <v>591</v>
      </c>
      <c r="BW178" s="3">
        <v>47907</v>
      </c>
      <c r="BX178" s="1" t="s">
        <v>8817</v>
      </c>
      <c r="BY178" s="1" t="s">
        <v>628</v>
      </c>
      <c r="BZ178" s="1" t="s">
        <v>8050</v>
      </c>
      <c r="CB178" s="1" t="s">
        <v>133</v>
      </c>
      <c r="CC178" s="1">
        <v>180</v>
      </c>
      <c r="CE178" s="1">
        <v>180</v>
      </c>
      <c r="CG178" s="1">
        <v>100</v>
      </c>
      <c r="CL178" s="1" t="s">
        <v>8068</v>
      </c>
    </row>
    <row r="179" s="1" customFormat="1" spans="1:90">
      <c r="F179" s="1">
        <v>0</v>
      </c>
      <c r="K179" s="1">
        <v>101110</v>
      </c>
      <c r="L179" s="1" t="s">
        <v>28</v>
      </c>
      <c r="O179" s="2">
        <v>46231.4612731481</v>
      </c>
      <c r="P179" s="2">
        <v>46231</v>
      </c>
      <c r="Q179" s="1" t="s">
        <v>8050</v>
      </c>
      <c r="R179" s="1" t="s">
        <v>8051</v>
      </c>
      <c r="T179" s="1" t="s">
        <v>8052</v>
      </c>
      <c r="U179" s="1" t="s">
        <v>8053</v>
      </c>
      <c r="V179" s="1" t="s">
        <v>28</v>
      </c>
      <c r="AB179" s="1" t="s">
        <v>8054</v>
      </c>
      <c r="AD179" s="1" t="s">
        <v>607</v>
      </c>
      <c r="AE179" s="1" t="s">
        <v>1022</v>
      </c>
      <c r="AF179" s="1" t="s">
        <v>8068</v>
      </c>
      <c r="AG179" s="3">
        <v>46231</v>
      </c>
      <c r="AH179" s="1" t="s">
        <v>606</v>
      </c>
      <c r="AI179" s="1" t="s">
        <v>8055</v>
      </c>
      <c r="AJ179" s="1">
        <v>195</v>
      </c>
      <c r="AM179" s="1" t="s">
        <v>8068</v>
      </c>
      <c r="AO179" s="1">
        <v>3.7</v>
      </c>
      <c r="AP179" s="2">
        <v>46231.4942708333</v>
      </c>
      <c r="AQ179" s="1" t="s">
        <v>8072</v>
      </c>
      <c r="AR179" s="3">
        <v>46229</v>
      </c>
      <c r="AS179" s="1">
        <v>13179830279</v>
      </c>
      <c r="AT179" s="1" t="s">
        <v>8073</v>
      </c>
      <c r="AU179" s="2">
        <v>46231</v>
      </c>
      <c r="AV179" s="1" t="s">
        <v>9324</v>
      </c>
      <c r="AW179" s="1" t="s">
        <v>8068</v>
      </c>
      <c r="AY179" s="1" t="s">
        <v>9325</v>
      </c>
      <c r="AZ179" s="1" t="s">
        <v>8703</v>
      </c>
      <c r="BA179" s="1" t="s">
        <v>9326</v>
      </c>
      <c r="BB179" s="1" t="s">
        <v>1394</v>
      </c>
      <c r="BC179" s="1" t="s">
        <v>478</v>
      </c>
      <c r="BD179" s="1" t="s">
        <v>173</v>
      </c>
      <c r="BE179" s="1" t="s">
        <v>9327</v>
      </c>
      <c r="BF179" s="1" t="s">
        <v>3898</v>
      </c>
      <c r="BG179" s="2">
        <v>46231</v>
      </c>
      <c r="BH179" s="2">
        <v>46231.461400463</v>
      </c>
      <c r="BL179" s="1" t="s">
        <v>8464</v>
      </c>
      <c r="BM179" s="1" t="s">
        <v>8707</v>
      </c>
      <c r="BN179" s="1" t="s">
        <v>601</v>
      </c>
      <c r="BO179" s="1" t="s">
        <v>9328</v>
      </c>
      <c r="BP179" s="1" t="s">
        <v>8082</v>
      </c>
      <c r="BQ179" s="1" t="s">
        <v>6540</v>
      </c>
      <c r="BR179" s="1"/>
      <c r="BS179" s="1"/>
      <c r="BT179" s="2">
        <v>46231.494212963</v>
      </c>
      <c r="BU179" s="2">
        <v>46231.4943865741</v>
      </c>
      <c r="BV179" s="1" t="s">
        <v>591</v>
      </c>
      <c r="BW179" s="3">
        <v>48057</v>
      </c>
      <c r="BX179" s="1" t="s">
        <v>8700</v>
      </c>
      <c r="BY179" s="1" t="s">
        <v>628</v>
      </c>
      <c r="BZ179" s="1" t="s">
        <v>8050</v>
      </c>
      <c r="CB179" s="1" t="s">
        <v>132</v>
      </c>
      <c r="CC179" s="1">
        <v>200</v>
      </c>
      <c r="CD179" s="1" t="s">
        <v>9329</v>
      </c>
      <c r="CE179" s="1">
        <v>200</v>
      </c>
      <c r="CG179" s="1">
        <v>0</v>
      </c>
      <c r="CH179" s="1" t="s">
        <v>692</v>
      </c>
      <c r="CL179" s="1" t="s">
        <v>8068</v>
      </c>
    </row>
    <row r="180" s="1" customFormat="1" spans="1:90">
      <c r="F180" s="1">
        <v>0</v>
      </c>
      <c r="K180" s="1">
        <v>101110</v>
      </c>
      <c r="L180" s="1" t="s">
        <v>28</v>
      </c>
      <c r="O180" s="2">
        <v>46230.6613078704</v>
      </c>
      <c r="P180" s="2">
        <v>46231</v>
      </c>
      <c r="Q180" s="1" t="s">
        <v>8050</v>
      </c>
      <c r="R180" s="1" t="s">
        <v>8051</v>
      </c>
      <c r="T180" s="1" t="s">
        <v>8052</v>
      </c>
      <c r="U180" s="1" t="s">
        <v>8053</v>
      </c>
      <c r="V180" s="1" t="s">
        <v>28</v>
      </c>
      <c r="AB180" s="1" t="s">
        <v>8054</v>
      </c>
      <c r="AD180" s="1" t="s">
        <v>607</v>
      </c>
      <c r="AE180" s="1" t="s">
        <v>752</v>
      </c>
      <c r="AF180" s="1" t="s">
        <v>8068</v>
      </c>
      <c r="AG180" s="3">
        <v>46231</v>
      </c>
      <c r="AH180" s="1" t="s">
        <v>606</v>
      </c>
      <c r="AI180" s="1" t="s">
        <v>8071</v>
      </c>
      <c r="AJ180" s="1">
        <v>90</v>
      </c>
      <c r="AM180" s="1" t="s">
        <v>8068</v>
      </c>
      <c r="AO180" s="1">
        <v>2.7</v>
      </c>
      <c r="AP180" s="2">
        <v>46231.4942939815</v>
      </c>
      <c r="AQ180" s="1" t="s">
        <v>8274</v>
      </c>
      <c r="AR180" s="3">
        <v>46206</v>
      </c>
      <c r="AS180" s="1">
        <v>18095998859</v>
      </c>
      <c r="AT180" s="1" t="s">
        <v>8073</v>
      </c>
      <c r="AU180" s="2">
        <v>46231</v>
      </c>
      <c r="AV180" s="1" t="s">
        <v>9330</v>
      </c>
      <c r="AW180" s="1" t="s">
        <v>8068</v>
      </c>
      <c r="AY180" s="1" t="s">
        <v>9331</v>
      </c>
      <c r="AZ180" s="1" t="s">
        <v>8460</v>
      </c>
      <c r="BA180" s="1" t="s">
        <v>9332</v>
      </c>
      <c r="BB180" s="1" t="s">
        <v>6167</v>
      </c>
      <c r="BC180" s="1" t="s">
        <v>478</v>
      </c>
      <c r="BD180" s="1" t="s">
        <v>163</v>
      </c>
      <c r="BE180" s="1" t="s">
        <v>9333</v>
      </c>
      <c r="BF180" s="1" t="s">
        <v>3878</v>
      </c>
      <c r="BG180" s="2">
        <v>46231.4583333333</v>
      </c>
      <c r="BH180" s="2">
        <v>46230.6630902778</v>
      </c>
      <c r="BL180" s="1" t="s">
        <v>8464</v>
      </c>
      <c r="BM180" s="1" t="s">
        <v>8465</v>
      </c>
      <c r="BN180" s="1" t="s">
        <v>601</v>
      </c>
      <c r="BO180" s="1" t="s">
        <v>9334</v>
      </c>
      <c r="BP180" s="1" t="s">
        <v>8067</v>
      </c>
      <c r="BQ180" s="1" t="s">
        <v>6540</v>
      </c>
      <c r="BT180" s="2">
        <v>46231.4668055556</v>
      </c>
      <c r="BU180" s="2">
        <v>46231.4943981481</v>
      </c>
      <c r="BV180" s="1" t="s">
        <v>591</v>
      </c>
      <c r="BW180" s="3">
        <v>48057</v>
      </c>
      <c r="BX180" s="1" t="s">
        <v>8193</v>
      </c>
      <c r="BY180" s="1" t="s">
        <v>628</v>
      </c>
      <c r="BZ180" s="1" t="s">
        <v>8050</v>
      </c>
      <c r="CB180" s="1" t="s">
        <v>129</v>
      </c>
      <c r="CC180" s="1">
        <v>180</v>
      </c>
      <c r="CD180" s="1" t="s">
        <v>9335</v>
      </c>
      <c r="CE180" s="1">
        <v>180</v>
      </c>
      <c r="CF180" s="1" t="s">
        <v>9336</v>
      </c>
      <c r="CG180" s="1">
        <v>100</v>
      </c>
      <c r="CH180" s="1" t="s">
        <v>622</v>
      </c>
      <c r="CI180" s="2">
        <v>46231.9534375</v>
      </c>
      <c r="CJ180" s="1" t="s">
        <v>622</v>
      </c>
      <c r="CK180" s="2">
        <v>46232.5213425926</v>
      </c>
      <c r="CL180" s="1" t="s">
        <v>8068</v>
      </c>
    </row>
    <row r="181" s="1" customFormat="1" spans="1:90">
      <c r="C181" s="1">
        <v>1</v>
      </c>
      <c r="F181" s="1">
        <v>0</v>
      </c>
      <c r="K181" s="1">
        <v>101073</v>
      </c>
      <c r="L181" s="1" t="s">
        <v>26</v>
      </c>
      <c r="O181" s="2">
        <v>46229.5155208333</v>
      </c>
      <c r="P181" s="2">
        <v>46230</v>
      </c>
      <c r="Q181" s="1" t="s">
        <v>8050</v>
      </c>
      <c r="R181" s="1" t="s">
        <v>8051</v>
      </c>
      <c r="T181" s="1" t="s">
        <v>8052</v>
      </c>
      <c r="U181" s="1" t="s">
        <v>8053</v>
      </c>
      <c r="V181" s="1" t="s">
        <v>26</v>
      </c>
      <c r="AB181" s="1" t="s">
        <v>8054</v>
      </c>
      <c r="AD181" s="1" t="s">
        <v>596</v>
      </c>
      <c r="AE181" s="1" t="s">
        <v>1942</v>
      </c>
      <c r="AF181" s="1" t="s">
        <v>8068</v>
      </c>
      <c r="AG181" s="3">
        <v>46231</v>
      </c>
      <c r="AI181" s="1" t="s">
        <v>8071</v>
      </c>
      <c r="AJ181" s="4">
        <v>1434</v>
      </c>
      <c r="AM181" s="1" t="s">
        <v>8068</v>
      </c>
      <c r="AO181" s="1">
        <v>3.9</v>
      </c>
      <c r="AP181" s="2">
        <v>46231.4950347222</v>
      </c>
      <c r="AQ181" s="1" t="s">
        <v>8072</v>
      </c>
      <c r="AR181" s="3">
        <v>46230</v>
      </c>
      <c r="AS181" s="1">
        <v>17795200510</v>
      </c>
      <c r="AT181" s="1" t="s">
        <v>8073</v>
      </c>
      <c r="AU181" s="2">
        <v>46230</v>
      </c>
      <c r="AV181" s="1" t="s">
        <v>9337</v>
      </c>
      <c r="AW181" s="1" t="s">
        <v>8068</v>
      </c>
      <c r="AY181" s="1" t="s">
        <v>9338</v>
      </c>
      <c r="AZ181" s="1" t="s">
        <v>8617</v>
      </c>
      <c r="BA181" s="1" t="s">
        <v>9339</v>
      </c>
      <c r="BB181" s="1" t="s">
        <v>9340</v>
      </c>
      <c r="BC181" s="1" t="s">
        <v>496</v>
      </c>
      <c r="BD181" s="1" t="s">
        <v>282</v>
      </c>
      <c r="BE181" s="1" t="s">
        <v>9341</v>
      </c>
      <c r="BF181" s="1" t="s">
        <v>3878</v>
      </c>
      <c r="BG181" s="2">
        <v>46231.625</v>
      </c>
      <c r="BH181" s="2">
        <v>46229.5512615741</v>
      </c>
      <c r="BL181" s="1" t="s">
        <v>8115</v>
      </c>
      <c r="BM181" s="1" t="s">
        <v>9342</v>
      </c>
      <c r="BN181" s="1" t="s">
        <v>601</v>
      </c>
      <c r="BO181" s="1" t="s">
        <v>9343</v>
      </c>
      <c r="BP181" s="1" t="s">
        <v>8082</v>
      </c>
      <c r="BQ181" s="1" t="s">
        <v>6540</v>
      </c>
      <c r="BT181" s="2">
        <v>46231.4684722222</v>
      </c>
      <c r="BU181" s="2">
        <v>46231.4957523148</v>
      </c>
      <c r="BV181" s="1" t="s">
        <v>591</v>
      </c>
      <c r="BW181" s="3">
        <v>48057</v>
      </c>
      <c r="BX181" s="1" t="s">
        <v>8297</v>
      </c>
      <c r="BY181" s="1" t="s">
        <v>597</v>
      </c>
      <c r="BZ181" s="1" t="s">
        <v>8050</v>
      </c>
      <c r="CB181" s="1" t="s">
        <v>107</v>
      </c>
      <c r="CC181" s="1">
        <v>0</v>
      </c>
      <c r="CE181" s="1">
        <v>0</v>
      </c>
      <c r="CG181" s="1">
        <v>0</v>
      </c>
      <c r="CL181" s="1" t="s">
        <v>8068</v>
      </c>
    </row>
    <row r="182" s="1" customFormat="1" spans="1:90">
      <c r="A182" s="1" t="s">
        <v>9344</v>
      </c>
      <c r="F182" s="1">
        <v>0</v>
      </c>
      <c r="K182" s="1">
        <v>101042</v>
      </c>
      <c r="L182" s="1" t="s">
        <v>25</v>
      </c>
      <c r="M182" s="1" t="s">
        <v>8106</v>
      </c>
      <c r="N182" s="1"/>
      <c r="O182" s="2">
        <v>46228.7491666667</v>
      </c>
      <c r="P182" s="2">
        <v>46231</v>
      </c>
      <c r="Q182" s="1" t="s">
        <v>8050</v>
      </c>
      <c r="R182" s="1" t="s">
        <v>8051</v>
      </c>
      <c r="S182" s="1"/>
      <c r="T182" s="1" t="s">
        <v>8052</v>
      </c>
      <c r="U182" s="1" t="s">
        <v>8053</v>
      </c>
      <c r="V182" s="1" t="s">
        <v>25</v>
      </c>
      <c r="AB182" s="1" t="s">
        <v>8054</v>
      </c>
      <c r="AD182" s="1" t="s">
        <v>596</v>
      </c>
      <c r="AE182" s="1" t="s">
        <v>2637</v>
      </c>
      <c r="AF182" s="1" t="s">
        <v>8068</v>
      </c>
      <c r="AG182" s="3">
        <v>46231</v>
      </c>
      <c r="AI182" s="1" t="s">
        <v>8071</v>
      </c>
      <c r="AJ182" s="1">
        <v>166</v>
      </c>
      <c r="AM182" s="1" t="s">
        <v>8050</v>
      </c>
      <c r="AO182" s="1">
        <v>4</v>
      </c>
      <c r="AP182" s="2">
        <v>46231.4980208333</v>
      </c>
      <c r="AQ182" s="1" t="s">
        <v>8106</v>
      </c>
      <c r="AR182" s="3">
        <v>46230</v>
      </c>
      <c r="AS182" s="1">
        <v>18219988891</v>
      </c>
      <c r="AT182" s="1" t="s">
        <v>8073</v>
      </c>
      <c r="AU182" s="2">
        <v>46231</v>
      </c>
      <c r="AV182" s="1" t="s">
        <v>9345</v>
      </c>
      <c r="AW182" s="1" t="s">
        <v>8068</v>
      </c>
      <c r="AY182" s="1" t="s">
        <v>9346</v>
      </c>
      <c r="AZ182" s="1" t="s">
        <v>8220</v>
      </c>
      <c r="BA182" s="1" t="s">
        <v>9347</v>
      </c>
      <c r="BB182" s="1" t="s">
        <v>9348</v>
      </c>
      <c r="BC182" s="1" t="s">
        <v>463</v>
      </c>
      <c r="BD182" s="1" t="s">
        <v>314</v>
      </c>
      <c r="BE182" s="1" t="s">
        <v>9349</v>
      </c>
      <c r="BF182" s="1" t="s">
        <v>3878</v>
      </c>
      <c r="BG182" s="2">
        <v>46231.6666666667</v>
      </c>
      <c r="BH182" s="2">
        <v>46228.7564467593</v>
      </c>
      <c r="BJ182" s="1" t="s">
        <v>8215</v>
      </c>
      <c r="BL182" s="1" t="s">
        <v>8159</v>
      </c>
      <c r="BM182" s="1" t="s">
        <v>8225</v>
      </c>
      <c r="BN182" s="1" t="s">
        <v>601</v>
      </c>
      <c r="BO182" s="1" t="s">
        <v>9350</v>
      </c>
      <c r="BP182" s="1" t="s">
        <v>8082</v>
      </c>
      <c r="BQ182" s="1" t="s">
        <v>6540</v>
      </c>
      <c r="BT182" s="2">
        <v>46231.4741550926</v>
      </c>
      <c r="BU182" s="2">
        <v>46231.497662037</v>
      </c>
      <c r="BV182" s="1" t="s">
        <v>591</v>
      </c>
      <c r="BW182" s="3">
        <v>48057</v>
      </c>
      <c r="BX182" s="1" t="s">
        <v>8217</v>
      </c>
      <c r="BY182" s="1" t="s">
        <v>597</v>
      </c>
      <c r="BZ182" s="1" t="s">
        <v>8050</v>
      </c>
      <c r="CB182" s="1" t="s">
        <v>72</v>
      </c>
      <c r="CC182" s="1">
        <v>0</v>
      </c>
      <c r="CE182" s="1">
        <v>0</v>
      </c>
      <c r="CG182" s="1">
        <v>0</v>
      </c>
      <c r="CL182" s="1" t="s">
        <v>8068</v>
      </c>
    </row>
    <row r="183" s="1" customFormat="1" spans="1:90">
      <c r="F183" s="1">
        <v>0</v>
      </c>
      <c r="K183" s="1">
        <v>101098</v>
      </c>
      <c r="L183" s="1" t="s">
        <v>27</v>
      </c>
      <c r="O183" s="2">
        <v>46230.7112847222</v>
      </c>
      <c r="P183" s="2">
        <v>46231</v>
      </c>
      <c r="Q183" s="1" t="s">
        <v>8050</v>
      </c>
      <c r="R183" s="1" t="s">
        <v>8051</v>
      </c>
      <c r="T183" s="1" t="s">
        <v>8052</v>
      </c>
      <c r="U183" s="1" t="s">
        <v>8053</v>
      </c>
      <c r="V183" s="1" t="s">
        <v>27</v>
      </c>
      <c r="AB183" s="1" t="s">
        <v>8054</v>
      </c>
      <c r="AD183" s="1" t="s">
        <v>596</v>
      </c>
      <c r="AE183" s="1" t="s">
        <v>2807</v>
      </c>
      <c r="AF183" s="1" t="s">
        <v>8068</v>
      </c>
      <c r="AG183" s="3">
        <v>46231</v>
      </c>
      <c r="AI183" s="1" t="s">
        <v>8055</v>
      </c>
      <c r="AJ183" s="1">
        <v>129</v>
      </c>
      <c r="AP183" s="2">
        <v>46231.4975810185</v>
      </c>
      <c r="AQ183" s="1" t="s">
        <v>8072</v>
      </c>
      <c r="AR183" s="3">
        <v>46230</v>
      </c>
      <c r="AS183" s="1">
        <v>15309373704</v>
      </c>
      <c r="AT183" s="1" t="s">
        <v>8056</v>
      </c>
      <c r="AU183" s="2">
        <v>46231</v>
      </c>
      <c r="AV183" s="1" t="s">
        <v>9351</v>
      </c>
      <c r="AW183" s="1" t="s">
        <v>8068</v>
      </c>
      <c r="AY183" s="1" t="s">
        <v>9233</v>
      </c>
      <c r="AZ183" s="1" t="s">
        <v>9234</v>
      </c>
      <c r="BA183" s="1" t="s">
        <v>9235</v>
      </c>
      <c r="BB183" s="1" t="s">
        <v>9352</v>
      </c>
      <c r="BC183" s="1" t="s">
        <v>463</v>
      </c>
      <c r="BD183" s="1" t="s">
        <v>2806</v>
      </c>
      <c r="BE183" s="1" t="s">
        <v>9237</v>
      </c>
      <c r="BF183" s="1" t="s">
        <v>4284</v>
      </c>
      <c r="BG183" s="2">
        <v>46231</v>
      </c>
      <c r="BH183" s="2">
        <v>46230.7260763889</v>
      </c>
      <c r="BL183" s="1" t="s">
        <v>8159</v>
      </c>
      <c r="BM183" s="1" t="s">
        <v>9238</v>
      </c>
      <c r="BN183" s="1" t="s">
        <v>601</v>
      </c>
      <c r="BO183" s="1" t="s">
        <v>9239</v>
      </c>
      <c r="BP183" s="1" t="s">
        <v>8082</v>
      </c>
      <c r="BQ183" s="1" t="s">
        <v>6540</v>
      </c>
      <c r="BT183" s="2">
        <v>46231.4131018519</v>
      </c>
      <c r="BU183" s="2">
        <v>46231.4976736111</v>
      </c>
      <c r="BV183" s="1" t="s">
        <v>818</v>
      </c>
      <c r="BW183" s="3">
        <v>48057</v>
      </c>
      <c r="BX183" s="1" t="s">
        <v>9353</v>
      </c>
      <c r="BY183" s="1" t="s">
        <v>818</v>
      </c>
      <c r="BZ183" s="1" t="s">
        <v>8050</v>
      </c>
      <c r="CB183" s="1" t="s">
        <v>123</v>
      </c>
      <c r="CC183" s="1">
        <v>0</v>
      </c>
      <c r="CE183" s="1">
        <v>0</v>
      </c>
      <c r="CG183" s="1">
        <v>0</v>
      </c>
      <c r="CL183" s="1" t="s">
        <v>8068</v>
      </c>
    </row>
    <row r="184" s="1" customFormat="1" spans="1:90">
      <c r="A184" s="1" t="s">
        <v>8894</v>
      </c>
      <c r="F184" s="1">
        <v>0</v>
      </c>
      <c r="K184" s="1">
        <v>101098</v>
      </c>
      <c r="L184" s="1" t="s">
        <v>27</v>
      </c>
      <c r="O184" s="2">
        <v>46229.4694907407</v>
      </c>
      <c r="P184" s="2">
        <v>46231</v>
      </c>
      <c r="Q184" s="1" t="s">
        <v>8050</v>
      </c>
      <c r="R184" s="1" t="s">
        <v>8051</v>
      </c>
      <c r="T184" s="1" t="s">
        <v>8052</v>
      </c>
      <c r="U184" s="1" t="s">
        <v>8053</v>
      </c>
      <c r="V184" s="1" t="s">
        <v>27</v>
      </c>
      <c r="AB184" s="1" t="s">
        <v>8054</v>
      </c>
      <c r="AD184" s="1" t="s">
        <v>596</v>
      </c>
      <c r="AE184" s="1" t="s">
        <v>2775</v>
      </c>
      <c r="AF184" s="1" t="s">
        <v>8068</v>
      </c>
      <c r="AG184" s="3">
        <v>46231</v>
      </c>
      <c r="AI184" s="1" t="s">
        <v>8071</v>
      </c>
      <c r="AJ184" s="1">
        <v>257</v>
      </c>
      <c r="AM184" s="1" t="s">
        <v>8068</v>
      </c>
      <c r="AO184" s="1">
        <v>3.1</v>
      </c>
      <c r="AP184" s="2">
        <v>46231.4979861111</v>
      </c>
      <c r="AQ184" s="1" t="s">
        <v>8072</v>
      </c>
      <c r="AR184" s="3">
        <v>46230</v>
      </c>
      <c r="AS184" s="1">
        <v>18697238559</v>
      </c>
      <c r="AT184" s="1" t="s">
        <v>8073</v>
      </c>
      <c r="AU184" s="2">
        <v>46231</v>
      </c>
      <c r="AV184" s="1" t="s">
        <v>9354</v>
      </c>
      <c r="AW184" s="1" t="s">
        <v>8068</v>
      </c>
      <c r="AY184" s="1" t="s">
        <v>9355</v>
      </c>
      <c r="AZ184" s="1" t="s">
        <v>8085</v>
      </c>
      <c r="BA184" s="1" t="s">
        <v>9356</v>
      </c>
      <c r="BB184" s="1" t="s">
        <v>9357</v>
      </c>
      <c r="BC184" s="1" t="s">
        <v>463</v>
      </c>
      <c r="BD184" s="1" t="s">
        <v>259</v>
      </c>
      <c r="BE184" s="1" t="s">
        <v>9358</v>
      </c>
      <c r="BF184" s="1" t="s">
        <v>3878</v>
      </c>
      <c r="BG184" s="2">
        <v>46231</v>
      </c>
      <c r="BH184" s="2">
        <v>46229.4714583333</v>
      </c>
      <c r="BJ184" s="1" t="s">
        <v>9359</v>
      </c>
      <c r="BL184" s="1" t="s">
        <v>8091</v>
      </c>
      <c r="BM184" s="1" t="s">
        <v>9360</v>
      </c>
      <c r="BN184" s="1" t="s">
        <v>601</v>
      </c>
      <c r="BO184" s="1" t="s">
        <v>9361</v>
      </c>
      <c r="BP184" s="1" t="s">
        <v>8082</v>
      </c>
      <c r="BQ184" s="1" t="s">
        <v>6540</v>
      </c>
      <c r="BT184" s="2">
        <v>46231.4613078704</v>
      </c>
      <c r="BU184" s="2">
        <v>46231.4981018519</v>
      </c>
      <c r="BV184" s="1" t="s">
        <v>591</v>
      </c>
      <c r="BW184" s="3">
        <v>48057</v>
      </c>
      <c r="BX184" s="1" t="s">
        <v>8272</v>
      </c>
      <c r="BY184" s="1" t="s">
        <v>726</v>
      </c>
      <c r="BZ184" s="1" t="s">
        <v>8050</v>
      </c>
      <c r="CB184" s="1" t="s">
        <v>122</v>
      </c>
      <c r="CC184" s="1">
        <v>0</v>
      </c>
      <c r="CE184" s="1">
        <v>0</v>
      </c>
      <c r="CG184" s="1">
        <v>0</v>
      </c>
      <c r="CL184" s="1" t="s">
        <v>8068</v>
      </c>
    </row>
    <row r="185" s="1" customFormat="1" spans="1:90">
      <c r="F185" s="1">
        <v>0</v>
      </c>
      <c r="K185" s="1">
        <v>101042</v>
      </c>
      <c r="L185" s="1" t="s">
        <v>25</v>
      </c>
      <c r="O185" s="2">
        <v>46227.4696064815</v>
      </c>
      <c r="P185" s="2">
        <v>46231</v>
      </c>
      <c r="Q185" s="1"/>
      <c r="R185" s="1" t="s">
        <v>8051</v>
      </c>
      <c r="T185" s="1" t="s">
        <v>8052</v>
      </c>
      <c r="U185" s="1" t="s">
        <v>8053</v>
      </c>
      <c r="V185" s="1" t="s">
        <v>25</v>
      </c>
      <c r="AB185" s="1" t="s">
        <v>8054</v>
      </c>
      <c r="AD185" s="1" t="s">
        <v>596</v>
      </c>
      <c r="AE185" s="1" t="s">
        <v>641</v>
      </c>
      <c r="AF185" s="1" t="s">
        <v>8068</v>
      </c>
      <c r="AG185" s="3">
        <v>46231</v>
      </c>
      <c r="AI185" s="1" t="s">
        <v>8071</v>
      </c>
      <c r="AJ185" s="1">
        <v>332</v>
      </c>
      <c r="AM185" s="1" t="s">
        <v>8068</v>
      </c>
      <c r="AO185" s="1">
        <v>3.6</v>
      </c>
      <c r="AP185" s="2">
        <v>46231.4982060185</v>
      </c>
      <c r="AQ185" s="1" t="s">
        <v>8072</v>
      </c>
      <c r="AR185" s="3">
        <v>46228</v>
      </c>
      <c r="AS185" s="1">
        <v>15101201729</v>
      </c>
      <c r="AT185" s="1" t="s">
        <v>8073</v>
      </c>
      <c r="AU185" s="2">
        <v>46231</v>
      </c>
      <c r="AV185" s="1" t="s">
        <v>9362</v>
      </c>
      <c r="AW185" s="1" t="s">
        <v>8068</v>
      </c>
      <c r="AY185" s="1" t="s">
        <v>9363</v>
      </c>
      <c r="AZ185" s="1" t="s">
        <v>8155</v>
      </c>
      <c r="BA185" s="1" t="s">
        <v>9364</v>
      </c>
      <c r="BB185" s="1" t="s">
        <v>9365</v>
      </c>
      <c r="BC185" s="1" t="s">
        <v>463</v>
      </c>
      <c r="BD185" s="1" t="s">
        <v>328</v>
      </c>
      <c r="BE185" s="1" t="s">
        <v>9366</v>
      </c>
      <c r="BF185" s="1" t="s">
        <v>3878</v>
      </c>
      <c r="BG185" s="2">
        <v>46231.4375</v>
      </c>
      <c r="BH185" s="2">
        <v>46227.4766782407</v>
      </c>
      <c r="BJ185" s="1" t="s">
        <v>8215</v>
      </c>
      <c r="BL185" s="1" t="s">
        <v>8159</v>
      </c>
      <c r="BM185" s="1" t="s">
        <v>8343</v>
      </c>
      <c r="BN185" s="1" t="s">
        <v>601</v>
      </c>
      <c r="BO185" s="1" t="s">
        <v>9367</v>
      </c>
      <c r="BP185" s="1" t="s">
        <v>8082</v>
      </c>
      <c r="BQ185" s="1" t="s">
        <v>6540</v>
      </c>
      <c r="BT185" s="2">
        <v>46231.4535648148</v>
      </c>
      <c r="BU185" s="2">
        <v>46231.498287037</v>
      </c>
      <c r="BV185" s="1" t="s">
        <v>591</v>
      </c>
      <c r="BW185" s="3">
        <v>48057</v>
      </c>
      <c r="BX185" s="1" t="s">
        <v>8227</v>
      </c>
      <c r="BY185" s="1" t="s">
        <v>628</v>
      </c>
      <c r="BZ185" s="1" t="s">
        <v>8050</v>
      </c>
      <c r="CB185" s="1" t="s">
        <v>83</v>
      </c>
      <c r="CC185" s="1">
        <v>0</v>
      </c>
      <c r="CE185" s="1">
        <v>0</v>
      </c>
      <c r="CG185" s="1">
        <v>0</v>
      </c>
      <c r="CL185" s="1" t="s">
        <v>8068</v>
      </c>
    </row>
    <row r="186" s="1" customFormat="1" spans="1:90">
      <c r="A186" s="1" t="s">
        <v>9368</v>
      </c>
      <c r="F186" s="1">
        <v>0</v>
      </c>
      <c r="K186" s="1">
        <v>101042</v>
      </c>
      <c r="L186" s="1" t="s">
        <v>25</v>
      </c>
      <c r="O186" s="2">
        <v>46230.6229282407</v>
      </c>
      <c r="P186" s="2">
        <v>46231.5</v>
      </c>
      <c r="Q186" s="1" t="s">
        <v>8050</v>
      </c>
      <c r="R186" s="1" t="s">
        <v>8051</v>
      </c>
      <c r="T186" s="1" t="s">
        <v>8052</v>
      </c>
      <c r="U186" s="1" t="s">
        <v>8053</v>
      </c>
      <c r="V186" s="1" t="s">
        <v>25</v>
      </c>
      <c r="AB186" s="1" t="s">
        <v>8054</v>
      </c>
      <c r="AD186" s="1" t="s">
        <v>607</v>
      </c>
      <c r="AE186" s="1" t="s">
        <v>2788</v>
      </c>
      <c r="AF186" s="1" t="s">
        <v>8068</v>
      </c>
      <c r="AG186" s="3">
        <v>45840</v>
      </c>
      <c r="AH186" s="1" t="s">
        <v>606</v>
      </c>
      <c r="AI186" s="1" t="s">
        <v>8055</v>
      </c>
      <c r="AJ186" s="1">
        <v>151</v>
      </c>
      <c r="AK186" s="1"/>
      <c r="AP186" s="2">
        <v>46231.4977314815</v>
      </c>
      <c r="AQ186" s="1" t="s">
        <v>8072</v>
      </c>
      <c r="AR186" s="3">
        <v>45839</v>
      </c>
      <c r="AS186" s="1">
        <v>17335575711</v>
      </c>
      <c r="AT186" s="1" t="s">
        <v>8073</v>
      </c>
      <c r="AU186" s="2">
        <v>46231.5</v>
      </c>
      <c r="AV186" s="1" t="s">
        <v>9369</v>
      </c>
      <c r="AW186" s="1" t="s">
        <v>8068</v>
      </c>
      <c r="AY186" s="1" t="s">
        <v>9370</v>
      </c>
      <c r="AZ186" s="1" t="s">
        <v>8155</v>
      </c>
      <c r="BA186" s="1" t="s">
        <v>9371</v>
      </c>
      <c r="BB186" s="1" t="s">
        <v>4856</v>
      </c>
      <c r="BC186" s="1" t="s">
        <v>463</v>
      </c>
      <c r="BD186" s="1" t="s">
        <v>369</v>
      </c>
      <c r="BE186" s="1" t="s">
        <v>9372</v>
      </c>
      <c r="BF186" s="1" t="s">
        <v>4050</v>
      </c>
      <c r="BG186" s="2">
        <v>46231.5</v>
      </c>
      <c r="BH186" s="2">
        <v>46230.6797106481</v>
      </c>
      <c r="BJ186" s="1" t="s">
        <v>9373</v>
      </c>
      <c r="BL186" s="1" t="s">
        <v>8159</v>
      </c>
      <c r="BM186" s="1" t="s">
        <v>8343</v>
      </c>
      <c r="BN186" s="1" t="s">
        <v>590</v>
      </c>
      <c r="BO186" s="1" t="s">
        <v>9374</v>
      </c>
      <c r="BP186" s="1" t="s">
        <v>8082</v>
      </c>
      <c r="BQ186" s="1" t="s">
        <v>6540</v>
      </c>
      <c r="BT186" s="2">
        <v>46231.4629050926</v>
      </c>
      <c r="BU186" s="2">
        <v>46231.4984953704</v>
      </c>
      <c r="BV186" s="1" t="s">
        <v>1199</v>
      </c>
      <c r="BW186" s="3">
        <v>47666</v>
      </c>
      <c r="BX186" s="1" t="s">
        <v>9368</v>
      </c>
      <c r="BY186" s="1" t="s">
        <v>1199</v>
      </c>
      <c r="BZ186" s="1" t="s">
        <v>8050</v>
      </c>
      <c r="CB186" s="1" t="s">
        <v>97</v>
      </c>
      <c r="CC186" s="1">
        <v>350</v>
      </c>
      <c r="CE186" s="1">
        <v>350</v>
      </c>
      <c r="CG186" s="1">
        <v>343</v>
      </c>
      <c r="CL186" s="1" t="s">
        <v>8068</v>
      </c>
    </row>
    <row r="187" s="1" customFormat="1" spans="1:90">
      <c r="A187" s="1" t="s">
        <v>9375</v>
      </c>
      <c r="F187" s="1">
        <v>0</v>
      </c>
      <c r="K187" s="1">
        <v>101098</v>
      </c>
      <c r="L187" s="1" t="s">
        <v>27</v>
      </c>
      <c r="O187" s="2">
        <v>46231.4839583333</v>
      </c>
      <c r="P187" s="2">
        <v>46231</v>
      </c>
      <c r="Q187" s="1" t="s">
        <v>8050</v>
      </c>
      <c r="R187" s="1" t="s">
        <v>8386</v>
      </c>
      <c r="T187" s="1" t="s">
        <v>8052</v>
      </c>
      <c r="U187" s="1" t="s">
        <v>8053</v>
      </c>
      <c r="V187" s="1" t="s">
        <v>27</v>
      </c>
      <c r="AB187" s="1" t="s">
        <v>8054</v>
      </c>
      <c r="AD187" s="1" t="s">
        <v>596</v>
      </c>
      <c r="AE187" s="1" t="s">
        <v>732</v>
      </c>
      <c r="AF187" s="1" t="s">
        <v>8068</v>
      </c>
      <c r="AG187" s="3">
        <v>46038</v>
      </c>
      <c r="AI187" s="1" t="s">
        <v>8071</v>
      </c>
      <c r="AJ187" s="1">
        <v>62</v>
      </c>
      <c r="AP187" s="2">
        <v>46231.4983564815</v>
      </c>
      <c r="AQ187" s="1" t="s">
        <v>8274</v>
      </c>
      <c r="AR187" s="3">
        <v>46024</v>
      </c>
      <c r="AS187" s="1">
        <v>13381085486</v>
      </c>
      <c r="AT187" s="1" t="s">
        <v>8073</v>
      </c>
      <c r="AU187" s="2">
        <v>46231</v>
      </c>
      <c r="AV187" s="1" t="s">
        <v>9376</v>
      </c>
      <c r="AW187" s="1" t="s">
        <v>8068</v>
      </c>
      <c r="AY187" s="1" t="s">
        <v>9377</v>
      </c>
      <c r="AZ187" s="1" t="s">
        <v>8085</v>
      </c>
      <c r="BA187" s="1" t="s">
        <v>9378</v>
      </c>
      <c r="BB187" s="1" t="s">
        <v>9379</v>
      </c>
      <c r="BC187" s="1" t="s">
        <v>463</v>
      </c>
      <c r="BD187" s="1" t="s">
        <v>267</v>
      </c>
      <c r="BE187" s="1" t="s">
        <v>9380</v>
      </c>
      <c r="BF187" s="1" t="s">
        <v>3868</v>
      </c>
      <c r="BG187" s="2">
        <v>46231.4866782407</v>
      </c>
      <c r="BH187" s="2">
        <v>46231.4840509259</v>
      </c>
      <c r="BJ187" s="1" t="s">
        <v>9381</v>
      </c>
      <c r="BL187" s="1" t="s">
        <v>8091</v>
      </c>
      <c r="BM187" s="1" t="s">
        <v>8092</v>
      </c>
      <c r="BN187" s="1" t="s">
        <v>590</v>
      </c>
      <c r="BO187" s="1" t="s">
        <v>9382</v>
      </c>
      <c r="BP187" s="1" t="s">
        <v>8082</v>
      </c>
      <c r="BQ187" s="1" t="s">
        <v>6540</v>
      </c>
      <c r="BR187" s="1" t="s">
        <v>9383</v>
      </c>
      <c r="BS187" s="1" t="s">
        <v>9384</v>
      </c>
      <c r="BT187" s="2">
        <v>46231.486875</v>
      </c>
      <c r="BU187" s="2">
        <v>46231.4985069444</v>
      </c>
      <c r="BV187" s="1" t="s">
        <v>1135</v>
      </c>
      <c r="BW187" s="3">
        <v>47864</v>
      </c>
      <c r="BX187" s="1" t="s">
        <v>9375</v>
      </c>
      <c r="BY187" s="1" t="s">
        <v>1136</v>
      </c>
      <c r="BZ187" s="1" t="s">
        <v>8050</v>
      </c>
      <c r="CB187" s="1" t="s">
        <v>125</v>
      </c>
      <c r="CC187" s="1">
        <v>0</v>
      </c>
      <c r="CE187" s="1">
        <v>0</v>
      </c>
      <c r="CG187" s="1">
        <v>0</v>
      </c>
      <c r="CL187" s="1" t="s">
        <v>8068</v>
      </c>
    </row>
    <row r="188" s="1" customFormat="1" spans="1:90">
      <c r="F188" s="1">
        <v>0</v>
      </c>
      <c r="K188" s="1">
        <v>101110</v>
      </c>
      <c r="L188" s="1" t="s">
        <v>28</v>
      </c>
      <c r="O188" s="2">
        <v>46231.4829861111</v>
      </c>
      <c r="P188" s="2">
        <v>46231.5</v>
      </c>
      <c r="Q188" s="1"/>
      <c r="R188" s="1" t="s">
        <v>8051</v>
      </c>
      <c r="S188" s="1" t="s">
        <v>8096</v>
      </c>
      <c r="T188" s="1" t="s">
        <v>8052</v>
      </c>
      <c r="U188" s="1" t="s">
        <v>8053</v>
      </c>
      <c r="V188" s="1" t="s">
        <v>28</v>
      </c>
      <c r="AB188" s="1" t="s">
        <v>8054</v>
      </c>
      <c r="AD188" s="1" t="s">
        <v>596</v>
      </c>
      <c r="AE188" s="1" t="s">
        <v>735</v>
      </c>
      <c r="AF188" s="1" t="s">
        <v>8068</v>
      </c>
      <c r="AG188" s="3">
        <v>46231</v>
      </c>
      <c r="AI188" s="1" t="s">
        <v>8055</v>
      </c>
      <c r="AJ188" s="1">
        <v>327</v>
      </c>
      <c r="AP188" s="2">
        <v>46231.4988078704</v>
      </c>
      <c r="AQ188" s="1" t="s">
        <v>8072</v>
      </c>
      <c r="AR188" s="3">
        <v>46230</v>
      </c>
      <c r="AS188" s="1">
        <v>18690888802</v>
      </c>
      <c r="AT188" s="1" t="s">
        <v>8073</v>
      </c>
      <c r="AU188" s="2">
        <v>46231.5</v>
      </c>
      <c r="AV188" s="1" t="s">
        <v>9385</v>
      </c>
      <c r="AW188" s="1" t="s">
        <v>8068</v>
      </c>
      <c r="AY188" s="1" t="s">
        <v>9386</v>
      </c>
      <c r="AZ188" s="1" t="s">
        <v>8460</v>
      </c>
      <c r="BA188" s="1" t="s">
        <v>9387</v>
      </c>
      <c r="BB188" s="1" t="s">
        <v>9388</v>
      </c>
      <c r="BC188" s="1" t="s">
        <v>478</v>
      </c>
      <c r="BD188" s="1" t="s">
        <v>233</v>
      </c>
      <c r="BE188" s="1"/>
      <c r="BF188" s="1" t="s">
        <v>3878</v>
      </c>
      <c r="BG188" s="2">
        <v>46231.5</v>
      </c>
      <c r="BH188" s="2">
        <v>46231.4830787037</v>
      </c>
      <c r="BL188" s="1" t="s">
        <v>8464</v>
      </c>
      <c r="BM188" s="1" t="s">
        <v>9093</v>
      </c>
      <c r="BN188" s="1" t="s">
        <v>601</v>
      </c>
      <c r="BO188" s="1" t="s">
        <v>9389</v>
      </c>
      <c r="BP188" s="1" t="s">
        <v>8082</v>
      </c>
      <c r="BQ188" s="1" t="s">
        <v>6540</v>
      </c>
      <c r="BT188" s="2">
        <v>46231.4848263889</v>
      </c>
      <c r="BU188" s="2">
        <v>46231.498912037</v>
      </c>
      <c r="BV188" s="1" t="s">
        <v>5090</v>
      </c>
      <c r="BW188" s="3">
        <v>48057</v>
      </c>
      <c r="BX188" s="1" t="s">
        <v>9390</v>
      </c>
      <c r="BY188" s="1" t="s">
        <v>9391</v>
      </c>
      <c r="BZ188" s="1" t="s">
        <v>8050</v>
      </c>
      <c r="CB188" s="1" t="s">
        <v>147</v>
      </c>
      <c r="CC188" s="1">
        <v>0</v>
      </c>
      <c r="CE188" s="1">
        <v>0</v>
      </c>
      <c r="CG188" s="1">
        <v>0</v>
      </c>
      <c r="CL188" s="1" t="s">
        <v>8068</v>
      </c>
    </row>
    <row r="189" s="1" customFormat="1" spans="1:90">
      <c r="F189" s="1">
        <v>0</v>
      </c>
      <c r="K189" s="1">
        <v>101042</v>
      </c>
      <c r="L189" s="1" t="s">
        <v>25</v>
      </c>
      <c r="O189" s="2">
        <v>46230.6725347222</v>
      </c>
      <c r="P189" s="2">
        <v>46231</v>
      </c>
      <c r="Q189" s="1" t="s">
        <v>8050</v>
      </c>
      <c r="R189" s="1" t="s">
        <v>8051</v>
      </c>
      <c r="T189" s="1" t="s">
        <v>8052</v>
      </c>
      <c r="U189" s="1" t="s">
        <v>8053</v>
      </c>
      <c r="V189" s="1" t="s">
        <v>25</v>
      </c>
      <c r="AB189" s="1" t="s">
        <v>8054</v>
      </c>
      <c r="AD189" s="1" t="s">
        <v>596</v>
      </c>
      <c r="AE189" s="1" t="s">
        <v>2499</v>
      </c>
      <c r="AF189" s="1" t="s">
        <v>8068</v>
      </c>
      <c r="AG189" s="3">
        <v>46231</v>
      </c>
      <c r="AH189" s="1"/>
      <c r="AI189" s="1" t="s">
        <v>8055</v>
      </c>
      <c r="AJ189" s="1">
        <v>61</v>
      </c>
      <c r="AM189" s="1" t="s">
        <v>8068</v>
      </c>
      <c r="AO189" s="1">
        <v>4</v>
      </c>
      <c r="AP189" s="2">
        <v>46231.4983449074</v>
      </c>
      <c r="AQ189" s="1" t="s">
        <v>8072</v>
      </c>
      <c r="AR189" s="3">
        <v>46228</v>
      </c>
      <c r="AS189" s="1">
        <v>18093016597</v>
      </c>
      <c r="AT189" s="1" t="s">
        <v>8073</v>
      </c>
      <c r="AU189" s="2">
        <v>46231</v>
      </c>
      <c r="AV189" s="1" t="s">
        <v>9392</v>
      </c>
      <c r="AW189" s="1" t="s">
        <v>8068</v>
      </c>
      <c r="AY189" s="1" t="s">
        <v>9393</v>
      </c>
      <c r="AZ189" s="1" t="s">
        <v>9045</v>
      </c>
      <c r="BA189" s="1" t="s">
        <v>9394</v>
      </c>
      <c r="BB189" s="1" t="s">
        <v>9395</v>
      </c>
      <c r="BC189" s="1" t="s">
        <v>463</v>
      </c>
      <c r="BD189" s="1" t="s">
        <v>355</v>
      </c>
      <c r="BE189" s="1" t="s">
        <v>9396</v>
      </c>
      <c r="BF189" s="1" t="s">
        <v>3878</v>
      </c>
      <c r="BG189" s="2">
        <v>46231</v>
      </c>
      <c r="BH189" s="2">
        <v>46230.7137384259</v>
      </c>
      <c r="BJ189" s="1" t="s">
        <v>9397</v>
      </c>
      <c r="BL189" s="1" t="s">
        <v>8159</v>
      </c>
      <c r="BM189" s="1" t="s">
        <v>9398</v>
      </c>
      <c r="BN189" s="1" t="s">
        <v>601</v>
      </c>
      <c r="BO189" s="1" t="s">
        <v>9399</v>
      </c>
      <c r="BP189" s="1" t="s">
        <v>8082</v>
      </c>
      <c r="BQ189" s="1" t="s">
        <v>6540</v>
      </c>
      <c r="BT189" s="2">
        <v>46231.4772800926</v>
      </c>
      <c r="BU189" s="2">
        <v>46231.4993055556</v>
      </c>
      <c r="BV189" s="1" t="s">
        <v>591</v>
      </c>
      <c r="BW189" s="3">
        <v>48057</v>
      </c>
      <c r="BX189" s="1" t="s">
        <v>8586</v>
      </c>
      <c r="BY189" s="1" t="s">
        <v>597</v>
      </c>
      <c r="BZ189" s="1" t="s">
        <v>8050</v>
      </c>
      <c r="CB189" s="1" t="s">
        <v>93</v>
      </c>
      <c r="CC189" s="1">
        <v>0</v>
      </c>
      <c r="CE189" s="1">
        <v>0</v>
      </c>
      <c r="CF189" s="1"/>
      <c r="CG189" s="1">
        <v>0</v>
      </c>
      <c r="CL189" s="1" t="s">
        <v>8068</v>
      </c>
    </row>
    <row r="190" s="1" customFormat="1" spans="1:90">
      <c r="F190" s="1">
        <v>0</v>
      </c>
      <c r="K190" s="1">
        <v>101042</v>
      </c>
      <c r="L190" s="1" t="s">
        <v>25</v>
      </c>
      <c r="O190" s="2">
        <v>46230.9000925926</v>
      </c>
      <c r="P190" s="2">
        <v>46231.7916666667</v>
      </c>
      <c r="Q190" s="1" t="s">
        <v>8050</v>
      </c>
      <c r="R190" s="1" t="s">
        <v>8051</v>
      </c>
      <c r="S190" s="1"/>
      <c r="T190" s="1" t="s">
        <v>8052</v>
      </c>
      <c r="U190" s="1" t="s">
        <v>8053</v>
      </c>
      <c r="V190" s="1" t="s">
        <v>25</v>
      </c>
      <c r="AB190" s="1" t="s">
        <v>8054</v>
      </c>
      <c r="AD190" s="1" t="s">
        <v>596</v>
      </c>
      <c r="AE190" s="1" t="s">
        <v>2534</v>
      </c>
      <c r="AF190" s="1" t="s">
        <v>8068</v>
      </c>
      <c r="AG190" s="3">
        <v>46231</v>
      </c>
      <c r="AI190" s="1" t="s">
        <v>8055</v>
      </c>
      <c r="AJ190" s="1">
        <v>35</v>
      </c>
      <c r="AP190" s="2">
        <v>46231.4993518519</v>
      </c>
      <c r="AQ190" s="1"/>
      <c r="AR190" s="3">
        <v>46223</v>
      </c>
      <c r="AS190" s="1">
        <v>13609311435</v>
      </c>
      <c r="AT190" s="1" t="s">
        <v>8056</v>
      </c>
      <c r="AU190" s="2">
        <v>46231.7916666667</v>
      </c>
      <c r="AV190" s="1" t="s">
        <v>6655</v>
      </c>
      <c r="AW190" s="1" t="s">
        <v>8068</v>
      </c>
      <c r="AY190" s="1" t="s">
        <v>9400</v>
      </c>
      <c r="AZ190" s="1" t="s">
        <v>8155</v>
      </c>
      <c r="BA190" s="1" t="s">
        <v>9401</v>
      </c>
      <c r="BB190" s="1" t="s">
        <v>9402</v>
      </c>
      <c r="BC190" s="1" t="s">
        <v>463</v>
      </c>
      <c r="BD190" s="1" t="s">
        <v>351</v>
      </c>
      <c r="BE190" s="1" t="s">
        <v>9403</v>
      </c>
      <c r="BF190" s="1" t="s">
        <v>8062</v>
      </c>
      <c r="BG190" s="2">
        <v>46231.7916666667</v>
      </c>
      <c r="BH190" s="2">
        <v>46230.9001388889</v>
      </c>
      <c r="BK190" s="1" t="s">
        <v>9404</v>
      </c>
      <c r="BL190" s="1" t="s">
        <v>8159</v>
      </c>
      <c r="BM190" s="1" t="s">
        <v>8160</v>
      </c>
      <c r="BN190" s="1" t="s">
        <v>601</v>
      </c>
      <c r="BO190" s="1" t="s">
        <v>9405</v>
      </c>
      <c r="BP190" s="1" t="s">
        <v>8082</v>
      </c>
      <c r="BQ190" s="1" t="s">
        <v>6540</v>
      </c>
      <c r="BT190" s="2">
        <v>46231.4889930556</v>
      </c>
      <c r="BU190" s="2">
        <v>46231.4993981481</v>
      </c>
      <c r="BV190" s="1" t="s">
        <v>949</v>
      </c>
      <c r="BW190" s="3">
        <v>48057</v>
      </c>
      <c r="BX190" s="1" t="s">
        <v>9406</v>
      </c>
      <c r="BY190" s="1" t="s">
        <v>950</v>
      </c>
      <c r="BZ190" s="1" t="s">
        <v>8050</v>
      </c>
      <c r="CB190" s="1" t="s">
        <v>93</v>
      </c>
      <c r="CC190" s="1">
        <v>0</v>
      </c>
      <c r="CE190" s="1">
        <v>0</v>
      </c>
      <c r="CG190" s="1">
        <v>0</v>
      </c>
      <c r="CL190" s="1" t="s">
        <v>8068</v>
      </c>
    </row>
    <row r="191" s="1" customFormat="1" spans="1:90">
      <c r="F191" s="1">
        <v>0</v>
      </c>
      <c r="K191" s="1">
        <v>101110</v>
      </c>
      <c r="L191" s="1" t="s">
        <v>28</v>
      </c>
      <c r="M191" s="1"/>
      <c r="O191" s="2">
        <v>46231.4628587963</v>
      </c>
      <c r="P191" s="2">
        <v>46231</v>
      </c>
      <c r="R191" s="1" t="s">
        <v>8051</v>
      </c>
      <c r="S191" s="1" t="s">
        <v>8556</v>
      </c>
      <c r="T191" s="1" t="s">
        <v>8052</v>
      </c>
      <c r="U191" s="1" t="s">
        <v>8053</v>
      </c>
      <c r="V191" s="1" t="s">
        <v>28</v>
      </c>
      <c r="AB191" s="1" t="s">
        <v>8054</v>
      </c>
      <c r="AD191" s="1" t="s">
        <v>607</v>
      </c>
      <c r="AE191" s="1" t="s">
        <v>954</v>
      </c>
      <c r="AF191" s="1" t="s">
        <v>8068</v>
      </c>
      <c r="AG191" s="3">
        <v>46231</v>
      </c>
      <c r="AH191" s="1" t="s">
        <v>606</v>
      </c>
      <c r="AI191" s="1" t="s">
        <v>8055</v>
      </c>
      <c r="AJ191" s="1">
        <v>145</v>
      </c>
      <c r="AP191" s="2">
        <v>46231.4996643519</v>
      </c>
      <c r="AQ191" s="1" t="s">
        <v>8809</v>
      </c>
      <c r="AR191" s="3">
        <v>46228</v>
      </c>
      <c r="AS191" s="1">
        <v>15292887018</v>
      </c>
      <c r="AT191" s="1" t="s">
        <v>8123</v>
      </c>
      <c r="AU191" s="2">
        <v>46231</v>
      </c>
      <c r="AV191" s="1" t="s">
        <v>9407</v>
      </c>
      <c r="AW191" s="1" t="s">
        <v>8068</v>
      </c>
      <c r="AY191" s="1" t="s">
        <v>9408</v>
      </c>
      <c r="AZ191" s="1" t="s">
        <v>8460</v>
      </c>
      <c r="BA191" s="1" t="s">
        <v>9409</v>
      </c>
      <c r="BB191" s="1" t="s">
        <v>6965</v>
      </c>
      <c r="BC191" s="1" t="s">
        <v>478</v>
      </c>
      <c r="BD191" s="1" t="s">
        <v>197</v>
      </c>
      <c r="BE191" s="1"/>
      <c r="BF191" s="1" t="s">
        <v>6964</v>
      </c>
      <c r="BG191" s="2">
        <v>46231</v>
      </c>
      <c r="BH191" s="2">
        <v>46231.4691666667</v>
      </c>
      <c r="BL191" s="1" t="s">
        <v>8464</v>
      </c>
      <c r="BM191" s="1" t="s">
        <v>8654</v>
      </c>
      <c r="BN191" s="1" t="s">
        <v>601</v>
      </c>
      <c r="BO191" s="1" t="s">
        <v>6963</v>
      </c>
      <c r="BP191" s="1" t="s">
        <v>8082</v>
      </c>
      <c r="BQ191" s="1" t="s">
        <v>6540</v>
      </c>
      <c r="BR191" s="1"/>
      <c r="BS191" s="1"/>
      <c r="BT191" s="2">
        <v>46231.4746990741</v>
      </c>
      <c r="BU191" s="2">
        <v>46231.4997222222</v>
      </c>
      <c r="BV191" s="1" t="s">
        <v>1135</v>
      </c>
      <c r="BW191" s="3">
        <v>48057</v>
      </c>
      <c r="BX191" s="1" t="s">
        <v>9410</v>
      </c>
      <c r="BY191" s="1" t="s">
        <v>1136</v>
      </c>
      <c r="BZ191" s="1" t="s">
        <v>8050</v>
      </c>
      <c r="CB191" s="1" t="s">
        <v>135</v>
      </c>
      <c r="CC191" s="1">
        <v>156</v>
      </c>
      <c r="CE191" s="1">
        <v>156</v>
      </c>
      <c r="CG191" s="1">
        <v>0</v>
      </c>
      <c r="CL191" s="1" t="s">
        <v>8068</v>
      </c>
    </row>
    <row r="192" s="1" customFormat="1" spans="1:90">
      <c r="F192" s="1">
        <v>0</v>
      </c>
      <c r="K192" s="1">
        <v>101098</v>
      </c>
      <c r="L192" s="1" t="s">
        <v>27</v>
      </c>
      <c r="N192" s="1">
        <v>234</v>
      </c>
      <c r="O192" s="2">
        <v>46230.5738888889</v>
      </c>
      <c r="P192" s="2">
        <v>46231</v>
      </c>
      <c r="Q192" s="1" t="s">
        <v>8050</v>
      </c>
      <c r="R192" s="1" t="s">
        <v>8051</v>
      </c>
      <c r="S192" s="1" t="s">
        <v>8556</v>
      </c>
      <c r="T192" s="1" t="s">
        <v>8052</v>
      </c>
      <c r="U192" s="1" t="s">
        <v>8053</v>
      </c>
      <c r="V192" s="1" t="s">
        <v>27</v>
      </c>
      <c r="AB192" s="1" t="s">
        <v>8054</v>
      </c>
      <c r="AD192" s="1" t="s">
        <v>607</v>
      </c>
      <c r="AE192" s="1" t="s">
        <v>2574</v>
      </c>
      <c r="AF192" s="1" t="s">
        <v>8068</v>
      </c>
      <c r="AG192" s="3">
        <v>46231</v>
      </c>
      <c r="AH192" s="1" t="s">
        <v>606</v>
      </c>
      <c r="AI192" s="1" t="s">
        <v>8071</v>
      </c>
      <c r="AJ192" s="1">
        <v>32</v>
      </c>
      <c r="AP192" s="2">
        <v>46231.5001157407</v>
      </c>
      <c r="AQ192" s="1" t="s">
        <v>8072</v>
      </c>
      <c r="AR192" s="3">
        <v>46227</v>
      </c>
      <c r="AS192" s="1">
        <v>18920773506</v>
      </c>
      <c r="AT192" s="1" t="s">
        <v>8073</v>
      </c>
      <c r="AU192" s="2">
        <v>46231</v>
      </c>
      <c r="AV192" s="1" t="s">
        <v>9411</v>
      </c>
      <c r="AW192" s="1" t="s">
        <v>8068</v>
      </c>
      <c r="AY192" s="1" t="s">
        <v>9412</v>
      </c>
      <c r="AZ192" s="1" t="s">
        <v>8085</v>
      </c>
      <c r="BA192" s="1" t="s">
        <v>9413</v>
      </c>
      <c r="BB192" s="1" t="s">
        <v>7496</v>
      </c>
      <c r="BC192" s="1" t="s">
        <v>463</v>
      </c>
      <c r="BD192" s="1" t="s">
        <v>268</v>
      </c>
      <c r="BE192" s="1" t="s">
        <v>9414</v>
      </c>
      <c r="BF192" s="1" t="s">
        <v>3878</v>
      </c>
      <c r="BG192" s="2">
        <v>46231.4375</v>
      </c>
      <c r="BH192" s="2">
        <v>46230.5768171296</v>
      </c>
      <c r="BJ192" s="1" t="s">
        <v>9415</v>
      </c>
      <c r="BL192" s="1" t="s">
        <v>8091</v>
      </c>
      <c r="BM192" s="1" t="s">
        <v>8092</v>
      </c>
      <c r="BN192" s="1" t="s">
        <v>601</v>
      </c>
      <c r="BO192" s="1" t="s">
        <v>7495</v>
      </c>
      <c r="BP192" s="1" t="s">
        <v>8067</v>
      </c>
      <c r="BQ192" s="1" t="s">
        <v>6540</v>
      </c>
      <c r="BT192" s="2">
        <v>46231.4629976852</v>
      </c>
      <c r="BU192" s="2">
        <v>46231.5002662037</v>
      </c>
      <c r="BV192" s="1" t="s">
        <v>621</v>
      </c>
      <c r="BW192" s="3">
        <v>48057</v>
      </c>
      <c r="BX192" s="1" t="s">
        <v>8577</v>
      </c>
      <c r="BY192" s="1" t="s">
        <v>621</v>
      </c>
      <c r="BZ192" s="1" t="s">
        <v>8050</v>
      </c>
      <c r="CB192" s="1" t="s">
        <v>125</v>
      </c>
      <c r="CC192" s="1">
        <v>180</v>
      </c>
      <c r="CD192" s="1" t="s">
        <v>9416</v>
      </c>
      <c r="CE192" s="1">
        <v>180</v>
      </c>
      <c r="CG192" s="1">
        <v>0</v>
      </c>
      <c r="CH192" s="1" t="s">
        <v>2576</v>
      </c>
      <c r="CL192" s="1" t="s">
        <v>8068</v>
      </c>
    </row>
    <row r="193" s="1" customFormat="1" spans="1:90">
      <c r="F193" s="1">
        <v>0</v>
      </c>
      <c r="K193" s="1">
        <v>101042</v>
      </c>
      <c r="L193" s="1" t="s">
        <v>25</v>
      </c>
      <c r="O193" s="2">
        <v>46230.9000925926</v>
      </c>
      <c r="P193" s="2">
        <v>46231.7916666667</v>
      </c>
      <c r="Q193" s="1" t="s">
        <v>8050</v>
      </c>
      <c r="R193" s="1" t="s">
        <v>8051</v>
      </c>
      <c r="T193" s="1" t="s">
        <v>8052</v>
      </c>
      <c r="U193" s="1" t="s">
        <v>8053</v>
      </c>
      <c r="V193" s="1" t="s">
        <v>25</v>
      </c>
      <c r="AB193" s="1" t="s">
        <v>8054</v>
      </c>
      <c r="AD193" s="1" t="s">
        <v>596</v>
      </c>
      <c r="AE193" s="1" t="s">
        <v>2534</v>
      </c>
      <c r="AF193" s="1" t="s">
        <v>8068</v>
      </c>
      <c r="AG193" s="3">
        <v>46231</v>
      </c>
      <c r="AI193" s="1" t="s">
        <v>8055</v>
      </c>
      <c r="AJ193" s="1">
        <v>35</v>
      </c>
      <c r="AP193" s="2">
        <v>46231.5015393519</v>
      </c>
      <c r="AQ193" s="1"/>
      <c r="AR193" s="3">
        <v>46226</v>
      </c>
      <c r="AS193" s="1">
        <v>13609311435</v>
      </c>
      <c r="AT193" s="1" t="s">
        <v>8056</v>
      </c>
      <c r="AU193" s="2">
        <v>46231.7916666667</v>
      </c>
      <c r="AV193" s="1" t="s">
        <v>6655</v>
      </c>
      <c r="AW193" s="1" t="s">
        <v>8068</v>
      </c>
      <c r="AY193" s="1" t="s">
        <v>9400</v>
      </c>
      <c r="AZ193" s="1" t="s">
        <v>8155</v>
      </c>
      <c r="BA193" s="1" t="s">
        <v>9401</v>
      </c>
      <c r="BB193" s="1" t="s">
        <v>9417</v>
      </c>
      <c r="BC193" s="1" t="s">
        <v>463</v>
      </c>
      <c r="BD193" s="1" t="s">
        <v>351</v>
      </c>
      <c r="BE193" s="1" t="s">
        <v>9403</v>
      </c>
      <c r="BF193" s="1" t="s">
        <v>8112</v>
      </c>
      <c r="BG193" s="2">
        <v>46231.7916666667</v>
      </c>
      <c r="BH193" s="2">
        <v>46230.9001967593</v>
      </c>
      <c r="BK193" s="1" t="s">
        <v>9418</v>
      </c>
      <c r="BL193" s="1" t="s">
        <v>8159</v>
      </c>
      <c r="BM193" s="1" t="s">
        <v>8160</v>
      </c>
      <c r="BN193" s="1" t="s">
        <v>601</v>
      </c>
      <c r="BO193" s="1" t="s">
        <v>9405</v>
      </c>
      <c r="BP193" s="1" t="s">
        <v>8082</v>
      </c>
      <c r="BQ193" s="1" t="s">
        <v>6540</v>
      </c>
      <c r="BT193" s="2">
        <v>46231.4889930556</v>
      </c>
      <c r="BU193" s="2">
        <v>46231.5015856481</v>
      </c>
      <c r="BV193" s="1" t="s">
        <v>818</v>
      </c>
      <c r="BW193" s="3">
        <v>48057</v>
      </c>
      <c r="BX193" s="1" t="s">
        <v>8083</v>
      </c>
      <c r="BY193" s="1" t="s">
        <v>818</v>
      </c>
      <c r="BZ193" s="1" t="s">
        <v>8050</v>
      </c>
      <c r="CB193" s="1" t="s">
        <v>93</v>
      </c>
      <c r="CC193" s="1">
        <v>0</v>
      </c>
      <c r="CE193" s="1">
        <v>0</v>
      </c>
      <c r="CG193" s="1">
        <v>0</v>
      </c>
      <c r="CL193" s="1" t="s">
        <v>8068</v>
      </c>
    </row>
    <row r="194" s="1" customFormat="1" spans="1:90">
      <c r="A194" s="1" t="s">
        <v>591</v>
      </c>
      <c r="F194" s="1">
        <v>0</v>
      </c>
      <c r="K194" s="1">
        <v>101110</v>
      </c>
      <c r="L194" s="1" t="s">
        <v>28</v>
      </c>
      <c r="M194" s="1" t="s">
        <v>8106</v>
      </c>
      <c r="O194" s="2">
        <v>46230.5371759259</v>
      </c>
      <c r="P194" s="2">
        <v>46231.4583333333</v>
      </c>
      <c r="Q194" s="1"/>
      <c r="R194" s="1" t="s">
        <v>8051</v>
      </c>
      <c r="S194" s="1"/>
      <c r="T194" s="1" t="s">
        <v>8052</v>
      </c>
      <c r="U194" s="1" t="s">
        <v>8053</v>
      </c>
      <c r="V194" s="1" t="s">
        <v>28</v>
      </c>
      <c r="AB194" s="1" t="s">
        <v>8054</v>
      </c>
      <c r="AD194" s="1" t="s">
        <v>596</v>
      </c>
      <c r="AE194" s="1" t="s">
        <v>932</v>
      </c>
      <c r="AF194" s="1" t="s">
        <v>8068</v>
      </c>
      <c r="AG194" s="1"/>
      <c r="AI194" s="1" t="s">
        <v>8071</v>
      </c>
      <c r="AJ194" s="1">
        <v>32</v>
      </c>
      <c r="AM194" s="1" t="s">
        <v>8068</v>
      </c>
      <c r="AP194" s="2">
        <v>46231.5022916667</v>
      </c>
      <c r="AQ194" s="1"/>
      <c r="AR194" s="1"/>
      <c r="AS194" s="1">
        <v>13201335329</v>
      </c>
      <c r="AT194" s="1"/>
      <c r="AU194" s="2">
        <v>46231.4583333333</v>
      </c>
      <c r="AV194" s="1"/>
      <c r="AW194" s="1" t="s">
        <v>8050</v>
      </c>
      <c r="AY194" s="1" t="s">
        <v>9419</v>
      </c>
      <c r="AZ194" s="1" t="s">
        <v>8460</v>
      </c>
      <c r="BA194" s="1" t="s">
        <v>9420</v>
      </c>
      <c r="BB194" s="1" t="s">
        <v>9421</v>
      </c>
      <c r="BC194" s="1" t="s">
        <v>478</v>
      </c>
      <c r="BD194" s="1" t="s">
        <v>168</v>
      </c>
      <c r="BE194" s="1" t="s">
        <v>9422</v>
      </c>
      <c r="BF194" s="1" t="s">
        <v>8112</v>
      </c>
      <c r="BG194" s="2">
        <v>46231.4583333333</v>
      </c>
      <c r="BH194" s="2">
        <v>46230.7809606481</v>
      </c>
      <c r="BJ194" s="1" t="s">
        <v>9423</v>
      </c>
      <c r="BL194" s="1" t="s">
        <v>8464</v>
      </c>
      <c r="BM194" s="1" t="s">
        <v>8465</v>
      </c>
      <c r="BN194" s="1" t="s">
        <v>601</v>
      </c>
      <c r="BO194" s="1" t="s">
        <v>9424</v>
      </c>
      <c r="BP194" s="1" t="s">
        <v>8082</v>
      </c>
      <c r="BQ194" s="1" t="s">
        <v>6540</v>
      </c>
      <c r="BT194" s="2">
        <v>46231.487349537</v>
      </c>
      <c r="BU194" s="2">
        <v>46231.502349537</v>
      </c>
      <c r="BV194" s="1" t="s">
        <v>591</v>
      </c>
      <c r="BW194" s="1"/>
      <c r="BX194" s="1"/>
      <c r="BY194" s="1"/>
      <c r="BZ194" s="1" t="s">
        <v>8050</v>
      </c>
      <c r="CB194" s="1" t="s">
        <v>129</v>
      </c>
      <c r="CC194" s="1">
        <v>0</v>
      </c>
      <c r="CE194" s="1">
        <v>0</v>
      </c>
      <c r="CG194" s="1">
        <v>0</v>
      </c>
      <c r="CL194" s="1" t="s">
        <v>8068</v>
      </c>
    </row>
    <row r="195" s="1" customFormat="1" spans="1:90">
      <c r="A195" s="1" t="s">
        <v>9425</v>
      </c>
      <c r="F195" s="1">
        <v>0</v>
      </c>
      <c r="K195" s="1">
        <v>101110</v>
      </c>
      <c r="L195" s="1" t="s">
        <v>28</v>
      </c>
      <c r="O195" s="2">
        <v>46231.4995717593</v>
      </c>
      <c r="P195" s="2">
        <v>46231</v>
      </c>
      <c r="Q195" s="1" t="s">
        <v>8050</v>
      </c>
      <c r="R195" s="1" t="s">
        <v>8051</v>
      </c>
      <c r="T195" s="1" t="s">
        <v>8052</v>
      </c>
      <c r="U195" s="1" t="s">
        <v>8053</v>
      </c>
      <c r="V195" s="1" t="s">
        <v>28</v>
      </c>
      <c r="AB195" s="1" t="s">
        <v>8054</v>
      </c>
      <c r="AD195" s="1" t="s">
        <v>596</v>
      </c>
      <c r="AE195" s="1" t="s">
        <v>635</v>
      </c>
      <c r="AF195" s="1" t="s">
        <v>8068</v>
      </c>
      <c r="AG195" s="3">
        <v>46230</v>
      </c>
      <c r="AH195" s="1"/>
      <c r="AI195" s="1" t="s">
        <v>8055</v>
      </c>
      <c r="AJ195" s="1">
        <v>95</v>
      </c>
      <c r="AP195" s="2">
        <v>46231.5023148148</v>
      </c>
      <c r="AQ195" s="1" t="s">
        <v>8072</v>
      </c>
      <c r="AR195" s="3">
        <v>46189</v>
      </c>
      <c r="AS195" s="1">
        <v>13565937991</v>
      </c>
      <c r="AT195" s="1" t="s">
        <v>8073</v>
      </c>
      <c r="AU195" s="2">
        <v>46231</v>
      </c>
      <c r="AV195" s="1" t="s">
        <v>9426</v>
      </c>
      <c r="AW195" s="1" t="s">
        <v>8068</v>
      </c>
      <c r="AY195" s="1" t="s">
        <v>9427</v>
      </c>
      <c r="AZ195" s="1" t="s">
        <v>8460</v>
      </c>
      <c r="BA195" s="1" t="s">
        <v>9428</v>
      </c>
      <c r="BB195" s="1" t="s">
        <v>9429</v>
      </c>
      <c r="BC195" s="1" t="s">
        <v>478</v>
      </c>
      <c r="BD195" s="1" t="s">
        <v>181</v>
      </c>
      <c r="BE195" s="1" t="s">
        <v>9430</v>
      </c>
      <c r="BF195" s="1" t="s">
        <v>8062</v>
      </c>
      <c r="BG195" s="2">
        <v>46231</v>
      </c>
      <c r="BH195" s="2">
        <v>46231.4996412037</v>
      </c>
      <c r="BL195" s="1" t="s">
        <v>8464</v>
      </c>
      <c r="BM195" s="1" t="s">
        <v>8465</v>
      </c>
      <c r="BN195" s="1" t="s">
        <v>601</v>
      </c>
      <c r="BO195" s="1" t="s">
        <v>9431</v>
      </c>
      <c r="BP195" s="1" t="s">
        <v>8067</v>
      </c>
      <c r="BQ195" s="1" t="s">
        <v>6540</v>
      </c>
      <c r="BT195" s="2">
        <v>46231.5022685185</v>
      </c>
      <c r="BU195" s="2">
        <v>46231.5023726852</v>
      </c>
      <c r="BV195" s="1" t="s">
        <v>621</v>
      </c>
      <c r="BW195" s="3">
        <v>48056</v>
      </c>
      <c r="BX195" s="1" t="s">
        <v>9425</v>
      </c>
      <c r="BY195" s="1" t="s">
        <v>621</v>
      </c>
      <c r="BZ195" s="1" t="s">
        <v>8050</v>
      </c>
      <c r="CB195" s="1" t="s">
        <v>133</v>
      </c>
      <c r="CC195" s="1">
        <v>0</v>
      </c>
      <c r="CE195" s="1">
        <v>0</v>
      </c>
      <c r="CG195" s="1">
        <v>0</v>
      </c>
      <c r="CL195" s="1" t="s">
        <v>8068</v>
      </c>
    </row>
    <row r="196" s="1" customFormat="1" spans="1:90">
      <c r="F196" s="1">
        <v>0</v>
      </c>
      <c r="K196" s="1">
        <v>101325</v>
      </c>
      <c r="L196" s="1" t="s">
        <v>24</v>
      </c>
      <c r="N196" s="1">
        <v>280</v>
      </c>
      <c r="O196" s="2">
        <v>46230.8948263889</v>
      </c>
      <c r="P196" s="2">
        <v>46231.4166666667</v>
      </c>
      <c r="Q196" s="1" t="s">
        <v>8050</v>
      </c>
      <c r="R196" s="1" t="s">
        <v>8051</v>
      </c>
      <c r="S196" s="1" t="s">
        <v>8096</v>
      </c>
      <c r="T196" s="1" t="s">
        <v>8052</v>
      </c>
      <c r="U196" s="1" t="s">
        <v>8053</v>
      </c>
      <c r="V196" s="1" t="s">
        <v>24</v>
      </c>
      <c r="AB196" s="1" t="s">
        <v>8054</v>
      </c>
      <c r="AD196" s="1" t="s">
        <v>596</v>
      </c>
      <c r="AE196" s="1" t="s">
        <v>3654</v>
      </c>
      <c r="AF196" s="1" t="s">
        <v>8068</v>
      </c>
      <c r="AG196" s="3">
        <v>46231</v>
      </c>
      <c r="AH196" s="1"/>
      <c r="AI196" s="1" t="s">
        <v>8055</v>
      </c>
      <c r="AJ196" s="1">
        <v>132</v>
      </c>
      <c r="AK196" s="1"/>
      <c r="AP196" s="2">
        <v>46231.5027546296</v>
      </c>
      <c r="AQ196" s="1" t="s">
        <v>8072</v>
      </c>
      <c r="AR196" s="3">
        <v>46230</v>
      </c>
      <c r="AS196" s="1">
        <v>15335647994</v>
      </c>
      <c r="AT196" s="1" t="s">
        <v>8073</v>
      </c>
      <c r="AU196" s="2">
        <v>46231.4166666667</v>
      </c>
      <c r="AV196" s="1" t="s">
        <v>9432</v>
      </c>
      <c r="AW196" s="1" t="s">
        <v>8068</v>
      </c>
      <c r="AY196" s="1" t="s">
        <v>9433</v>
      </c>
      <c r="AZ196" s="1" t="s">
        <v>8099</v>
      </c>
      <c r="BA196" s="1" t="s">
        <v>9434</v>
      </c>
      <c r="BB196" s="1" t="s">
        <v>9435</v>
      </c>
      <c r="BC196" s="1" t="s">
        <v>489</v>
      </c>
      <c r="BD196" s="1" t="s">
        <v>404</v>
      </c>
      <c r="BE196" s="1" t="s">
        <v>9436</v>
      </c>
      <c r="BF196" s="1" t="s">
        <v>3878</v>
      </c>
      <c r="BG196" s="2">
        <v>46231.4166666667</v>
      </c>
      <c r="BH196" s="2">
        <v>46230.896087963</v>
      </c>
      <c r="BL196" s="1" t="s">
        <v>8064</v>
      </c>
      <c r="BM196" s="1" t="s">
        <v>8103</v>
      </c>
      <c r="BN196" s="1" t="s">
        <v>601</v>
      </c>
      <c r="BO196" s="1" t="s">
        <v>9437</v>
      </c>
      <c r="BP196" s="1" t="s">
        <v>8067</v>
      </c>
      <c r="BQ196" s="1" t="s">
        <v>6540</v>
      </c>
      <c r="BT196" s="2">
        <v>46231.4448148148</v>
      </c>
      <c r="BU196" s="2">
        <v>46231.5028587963</v>
      </c>
      <c r="BV196" s="1" t="s">
        <v>602</v>
      </c>
      <c r="BW196" s="3">
        <v>48057</v>
      </c>
      <c r="BX196" s="1" t="s">
        <v>9438</v>
      </c>
      <c r="BY196" s="1" t="s">
        <v>602</v>
      </c>
      <c r="BZ196" s="1" t="s">
        <v>8050</v>
      </c>
      <c r="CB196" s="1" t="s">
        <v>67</v>
      </c>
      <c r="CC196" s="1">
        <v>0</v>
      </c>
      <c r="CE196" s="1">
        <v>0</v>
      </c>
      <c r="CG196" s="1">
        <v>0</v>
      </c>
      <c r="CL196" s="1" t="s">
        <v>8068</v>
      </c>
    </row>
    <row r="197" s="1" customFormat="1" spans="1:90">
      <c r="A197" s="1" t="s">
        <v>9439</v>
      </c>
      <c r="F197" s="1">
        <v>0</v>
      </c>
      <c r="K197" s="1">
        <v>101098</v>
      </c>
      <c r="L197" s="1" t="s">
        <v>27</v>
      </c>
      <c r="O197" s="2">
        <v>46230.5326273148</v>
      </c>
      <c r="P197" s="2">
        <v>46230</v>
      </c>
      <c r="Q197" s="1"/>
      <c r="R197" s="1" t="s">
        <v>8051</v>
      </c>
      <c r="S197" s="1"/>
      <c r="T197" s="1" t="s">
        <v>8052</v>
      </c>
      <c r="U197" s="1" t="s">
        <v>8053</v>
      </c>
      <c r="V197" s="1" t="s">
        <v>27</v>
      </c>
      <c r="AB197" s="1" t="s">
        <v>8054</v>
      </c>
      <c r="AD197" s="1" t="s">
        <v>607</v>
      </c>
      <c r="AE197" s="1" t="s">
        <v>655</v>
      </c>
      <c r="AF197" s="1" t="s">
        <v>8068</v>
      </c>
      <c r="AG197" s="3">
        <v>45486</v>
      </c>
      <c r="AH197" s="1" t="s">
        <v>606</v>
      </c>
      <c r="AI197" s="1" t="s">
        <v>8055</v>
      </c>
      <c r="AJ197" s="1">
        <v>380</v>
      </c>
      <c r="AP197" s="2">
        <v>46231.5033449074</v>
      </c>
      <c r="AQ197" s="1" t="s">
        <v>8106</v>
      </c>
      <c r="AR197" s="3">
        <v>45476</v>
      </c>
      <c r="AS197" s="1">
        <v>13997121797</v>
      </c>
      <c r="AT197" s="1" t="s">
        <v>8073</v>
      </c>
      <c r="AU197" s="2">
        <v>46230</v>
      </c>
      <c r="AV197" s="1" t="s">
        <v>9440</v>
      </c>
      <c r="AW197" s="1" t="s">
        <v>8068</v>
      </c>
      <c r="AY197" s="1" t="s">
        <v>9441</v>
      </c>
      <c r="AZ197" s="1" t="s">
        <v>8085</v>
      </c>
      <c r="BA197" s="1" t="s">
        <v>9442</v>
      </c>
      <c r="BB197" s="1" t="s">
        <v>4865</v>
      </c>
      <c r="BC197" s="1" t="s">
        <v>463</v>
      </c>
      <c r="BD197" s="1" t="s">
        <v>269</v>
      </c>
      <c r="BE197" s="1" t="s">
        <v>9443</v>
      </c>
      <c r="BF197" s="1" t="s">
        <v>3868</v>
      </c>
      <c r="BG197" s="2">
        <v>46231.625</v>
      </c>
      <c r="BH197" s="2">
        <v>46230.5327314815</v>
      </c>
      <c r="BL197" s="1" t="s">
        <v>8091</v>
      </c>
      <c r="BM197" s="1" t="s">
        <v>8476</v>
      </c>
      <c r="BN197" s="1" t="s">
        <v>590</v>
      </c>
      <c r="BO197" s="1" t="s">
        <v>9444</v>
      </c>
      <c r="BP197" s="1" t="s">
        <v>8082</v>
      </c>
      <c r="BQ197" s="1" t="s">
        <v>6540</v>
      </c>
      <c r="BR197" s="1" t="s">
        <v>9445</v>
      </c>
      <c r="BS197" s="1" t="s">
        <v>9446</v>
      </c>
      <c r="BT197" s="2">
        <v>46231.4898726852</v>
      </c>
      <c r="BU197" s="2">
        <v>46231.5034143518</v>
      </c>
      <c r="BV197" s="1" t="s">
        <v>818</v>
      </c>
      <c r="BW197" s="3">
        <v>47312</v>
      </c>
      <c r="BX197" s="1" t="s">
        <v>9447</v>
      </c>
      <c r="BY197" s="1" t="s">
        <v>818</v>
      </c>
      <c r="BZ197" s="1" t="s">
        <v>8050</v>
      </c>
      <c r="CB197" s="1" t="s">
        <v>125</v>
      </c>
      <c r="CC197" s="1">
        <v>28</v>
      </c>
      <c r="CE197" s="1">
        <v>28</v>
      </c>
      <c r="CF197" s="1" t="s">
        <v>9448</v>
      </c>
      <c r="CG197" s="1">
        <v>16</v>
      </c>
      <c r="CJ197" s="1" t="s">
        <v>622</v>
      </c>
      <c r="CK197" s="2">
        <v>46232.6437731481</v>
      </c>
      <c r="CL197" s="1" t="s">
        <v>8068</v>
      </c>
    </row>
    <row r="198" s="1" customFormat="1" spans="1:90">
      <c r="A198" s="1" t="s">
        <v>8122</v>
      </c>
      <c r="F198" s="1">
        <v>0</v>
      </c>
      <c r="K198" s="1">
        <v>101098</v>
      </c>
      <c r="L198" s="1" t="s">
        <v>27</v>
      </c>
      <c r="O198" s="2">
        <v>46229.4694907407</v>
      </c>
      <c r="P198" s="2">
        <v>46231</v>
      </c>
      <c r="Q198" s="1" t="s">
        <v>8050</v>
      </c>
      <c r="R198" s="1" t="s">
        <v>8051</v>
      </c>
      <c r="S198" s="1" t="s">
        <v>8556</v>
      </c>
      <c r="T198" s="1" t="s">
        <v>8052</v>
      </c>
      <c r="U198" s="1" t="s">
        <v>8053</v>
      </c>
      <c r="V198" s="1" t="s">
        <v>27</v>
      </c>
      <c r="AB198" s="1" t="s">
        <v>8054</v>
      </c>
      <c r="AD198" s="1" t="s">
        <v>596</v>
      </c>
      <c r="AE198" s="1" t="s">
        <v>2775</v>
      </c>
      <c r="AF198" s="1" t="s">
        <v>8068</v>
      </c>
      <c r="AG198" s="3">
        <v>46231</v>
      </c>
      <c r="AI198" s="1" t="s">
        <v>8071</v>
      </c>
      <c r="AJ198" s="1">
        <v>257</v>
      </c>
      <c r="AP198" s="2">
        <v>46231.5039814815</v>
      </c>
      <c r="AQ198" s="1" t="s">
        <v>8072</v>
      </c>
      <c r="AR198" s="3">
        <v>46230</v>
      </c>
      <c r="AS198" s="1">
        <v>18697238559</v>
      </c>
      <c r="AT198" s="1" t="s">
        <v>8073</v>
      </c>
      <c r="AU198" s="2">
        <v>46231</v>
      </c>
      <c r="AV198" s="1" t="s">
        <v>9449</v>
      </c>
      <c r="AW198" s="1" t="s">
        <v>8068</v>
      </c>
      <c r="AY198" s="1" t="s">
        <v>9355</v>
      </c>
      <c r="AZ198" s="1" t="s">
        <v>8085</v>
      </c>
      <c r="BA198" s="1" t="s">
        <v>9356</v>
      </c>
      <c r="BB198" s="1" t="s">
        <v>9450</v>
      </c>
      <c r="BC198" s="1" t="s">
        <v>463</v>
      </c>
      <c r="BD198" s="1" t="s">
        <v>259</v>
      </c>
      <c r="BE198" s="1" t="s">
        <v>9358</v>
      </c>
      <c r="BF198" s="1" t="s">
        <v>3878</v>
      </c>
      <c r="BG198" s="2">
        <v>46231</v>
      </c>
      <c r="BH198" s="2">
        <v>46229.4714699074</v>
      </c>
      <c r="BL198" s="1" t="s">
        <v>8091</v>
      </c>
      <c r="BM198" s="1" t="s">
        <v>9360</v>
      </c>
      <c r="BN198" s="1" t="s">
        <v>601</v>
      </c>
      <c r="BO198" s="1" t="s">
        <v>9361</v>
      </c>
      <c r="BP198" s="1" t="s">
        <v>8082</v>
      </c>
      <c r="BQ198" s="1" t="s">
        <v>6540</v>
      </c>
      <c r="BT198" s="2">
        <v>46231.4613078704</v>
      </c>
      <c r="BU198" s="2">
        <v>46231.5040856482</v>
      </c>
      <c r="BV198" s="1" t="s">
        <v>1135</v>
      </c>
      <c r="BW198" s="3">
        <v>48057</v>
      </c>
      <c r="BX198" s="1" t="s">
        <v>8122</v>
      </c>
      <c r="BY198" s="1" t="s">
        <v>1136</v>
      </c>
      <c r="BZ198" s="1" t="s">
        <v>8050</v>
      </c>
      <c r="CB198" s="1" t="s">
        <v>122</v>
      </c>
      <c r="CC198" s="1">
        <v>0</v>
      </c>
      <c r="CE198" s="1">
        <v>0</v>
      </c>
      <c r="CG198" s="1">
        <v>0</v>
      </c>
      <c r="CL198" s="1" t="s">
        <v>8068</v>
      </c>
    </row>
    <row r="199" s="1" customFormat="1" spans="1:90">
      <c r="A199" s="1" t="s">
        <v>818</v>
      </c>
      <c r="F199" s="1">
        <v>0</v>
      </c>
      <c r="K199" s="1">
        <v>101110</v>
      </c>
      <c r="L199" s="1" t="s">
        <v>28</v>
      </c>
      <c r="M199" s="1" t="s">
        <v>8106</v>
      </c>
      <c r="O199" s="2">
        <v>46230.5371759259</v>
      </c>
      <c r="P199" s="2">
        <v>46231.4583333333</v>
      </c>
      <c r="Q199" s="1"/>
      <c r="R199" s="1" t="s">
        <v>8051</v>
      </c>
      <c r="T199" s="1" t="s">
        <v>8052</v>
      </c>
      <c r="U199" s="1" t="s">
        <v>8053</v>
      </c>
      <c r="V199" s="1" t="s">
        <v>28</v>
      </c>
      <c r="AB199" s="1" t="s">
        <v>8054</v>
      </c>
      <c r="AD199" s="1" t="s">
        <v>596</v>
      </c>
      <c r="AE199" s="1" t="s">
        <v>932</v>
      </c>
      <c r="AF199" s="1" t="s">
        <v>8068</v>
      </c>
      <c r="AG199" s="1"/>
      <c r="AH199" s="1"/>
      <c r="AI199" s="1" t="s">
        <v>8071</v>
      </c>
      <c r="AJ199" s="1">
        <v>32</v>
      </c>
      <c r="AP199" s="2">
        <v>46231.5046990741</v>
      </c>
      <c r="AQ199" s="1"/>
      <c r="AR199" s="1"/>
      <c r="AS199" s="1">
        <v>13201335329</v>
      </c>
      <c r="AT199" s="1"/>
      <c r="AU199" s="2">
        <v>46231.4583333333</v>
      </c>
      <c r="AV199" s="1"/>
      <c r="AW199" s="1" t="s">
        <v>8050</v>
      </c>
      <c r="AX199" s="1"/>
      <c r="AY199" s="1" t="s">
        <v>9419</v>
      </c>
      <c r="AZ199" s="1" t="s">
        <v>8460</v>
      </c>
      <c r="BA199" s="1" t="s">
        <v>9420</v>
      </c>
      <c r="BB199" s="1" t="s">
        <v>9451</v>
      </c>
      <c r="BC199" s="1" t="s">
        <v>478</v>
      </c>
      <c r="BD199" s="1" t="s">
        <v>168</v>
      </c>
      <c r="BE199" s="1" t="s">
        <v>9452</v>
      </c>
      <c r="BF199" s="1" t="s">
        <v>8112</v>
      </c>
      <c r="BG199" s="2">
        <v>46231.4583333333</v>
      </c>
      <c r="BH199" s="2">
        <v>46230.7808217593</v>
      </c>
      <c r="BL199" s="1" t="s">
        <v>8464</v>
      </c>
      <c r="BM199" s="1" t="s">
        <v>8465</v>
      </c>
      <c r="BN199" s="1" t="s">
        <v>601</v>
      </c>
      <c r="BO199" s="1" t="s">
        <v>9424</v>
      </c>
      <c r="BP199" s="1" t="s">
        <v>8082</v>
      </c>
      <c r="BQ199" s="1" t="s">
        <v>6540</v>
      </c>
      <c r="BT199" s="2">
        <v>46231.487349537</v>
      </c>
      <c r="BU199" s="2">
        <v>46231.5047916667</v>
      </c>
      <c r="BV199" s="1" t="s">
        <v>818</v>
      </c>
      <c r="BW199" s="1"/>
      <c r="BX199" s="1" t="s">
        <v>9453</v>
      </c>
      <c r="BY199" s="1" t="s">
        <v>818</v>
      </c>
      <c r="BZ199" s="1" t="s">
        <v>8050</v>
      </c>
      <c r="CB199" s="1" t="s">
        <v>129</v>
      </c>
      <c r="CC199" s="1">
        <v>0</v>
      </c>
      <c r="CE199" s="1">
        <v>0</v>
      </c>
      <c r="CF199" s="1"/>
      <c r="CG199" s="1">
        <v>0</v>
      </c>
      <c r="CL199" s="1" t="s">
        <v>8068</v>
      </c>
    </row>
    <row r="200" s="1" customFormat="1" spans="1:90">
      <c r="F200" s="1">
        <v>0</v>
      </c>
      <c r="K200" s="1">
        <v>101042</v>
      </c>
      <c r="L200" s="1" t="s">
        <v>25</v>
      </c>
      <c r="O200" s="2">
        <v>46231.4750810185</v>
      </c>
      <c r="P200" s="2">
        <v>46231</v>
      </c>
      <c r="Q200" s="1" t="s">
        <v>8050</v>
      </c>
      <c r="R200" s="1" t="s">
        <v>8051</v>
      </c>
      <c r="T200" s="1" t="s">
        <v>8052</v>
      </c>
      <c r="U200" s="1" t="s">
        <v>8053</v>
      </c>
      <c r="V200" s="1" t="s">
        <v>25</v>
      </c>
      <c r="AB200" s="1" t="s">
        <v>8054</v>
      </c>
      <c r="AD200" s="1" t="s">
        <v>596</v>
      </c>
      <c r="AE200" s="1" t="s">
        <v>673</v>
      </c>
      <c r="AF200" s="1" t="s">
        <v>8068</v>
      </c>
      <c r="AG200" s="3">
        <v>46231</v>
      </c>
      <c r="AI200" s="1" t="s">
        <v>8071</v>
      </c>
      <c r="AJ200" s="1">
        <v>55</v>
      </c>
      <c r="AM200" s="1" t="s">
        <v>8068</v>
      </c>
      <c r="AO200" s="1">
        <v>4.9</v>
      </c>
      <c r="AP200" s="2">
        <v>46231.5048148148</v>
      </c>
      <c r="AQ200" s="1" t="s">
        <v>8072</v>
      </c>
      <c r="AR200" s="3">
        <v>46230</v>
      </c>
      <c r="AS200" s="1">
        <v>17793453881</v>
      </c>
      <c r="AT200" s="1" t="s">
        <v>8073</v>
      </c>
      <c r="AU200" s="2">
        <v>46231</v>
      </c>
      <c r="AV200" s="1" t="s">
        <v>9454</v>
      </c>
      <c r="AW200" s="1" t="s">
        <v>8068</v>
      </c>
      <c r="AY200" s="1" t="s">
        <v>9455</v>
      </c>
      <c r="AZ200" s="1" t="s">
        <v>8511</v>
      </c>
      <c r="BA200" s="1" t="s">
        <v>9456</v>
      </c>
      <c r="BB200" s="1" t="s">
        <v>9457</v>
      </c>
      <c r="BC200" s="1" t="s">
        <v>463</v>
      </c>
      <c r="BD200" s="1" t="s">
        <v>361</v>
      </c>
      <c r="BE200" s="1" t="s">
        <v>9458</v>
      </c>
      <c r="BF200" s="1" t="s">
        <v>3878</v>
      </c>
      <c r="BG200" s="2">
        <v>46231</v>
      </c>
      <c r="BH200" s="2">
        <v>46231.4759259259</v>
      </c>
      <c r="BL200" s="1" t="s">
        <v>8159</v>
      </c>
      <c r="BM200" s="1" t="s">
        <v>8514</v>
      </c>
      <c r="BN200" s="1" t="s">
        <v>601</v>
      </c>
      <c r="BO200" s="1" t="s">
        <v>9459</v>
      </c>
      <c r="BP200" s="1" t="s">
        <v>8082</v>
      </c>
      <c r="BQ200" s="1" t="s">
        <v>6540</v>
      </c>
      <c r="BT200" s="2">
        <v>46231.5029050926</v>
      </c>
      <c r="BU200" s="2">
        <v>46231.5049305556</v>
      </c>
      <c r="BV200" s="1" t="s">
        <v>591</v>
      </c>
      <c r="BW200" s="3">
        <v>48057</v>
      </c>
      <c r="BX200" s="1" t="s">
        <v>8490</v>
      </c>
      <c r="BY200" s="1" t="s">
        <v>597</v>
      </c>
      <c r="BZ200" s="1" t="s">
        <v>8050</v>
      </c>
      <c r="CB200" s="1" t="s">
        <v>94</v>
      </c>
      <c r="CC200" s="1">
        <v>0</v>
      </c>
      <c r="CE200" s="1">
        <v>0</v>
      </c>
      <c r="CG200" s="1">
        <v>0</v>
      </c>
      <c r="CL200" s="1" t="s">
        <v>8068</v>
      </c>
    </row>
    <row r="201" s="1" customFormat="1" spans="1:90">
      <c r="C201" s="1">
        <v>1</v>
      </c>
      <c r="F201" s="1">
        <v>0</v>
      </c>
      <c r="K201" s="1">
        <v>101073</v>
      </c>
      <c r="L201" s="1" t="s">
        <v>26</v>
      </c>
      <c r="O201" s="2">
        <v>46231.4905208333</v>
      </c>
      <c r="P201" s="2">
        <v>46231</v>
      </c>
      <c r="Q201" s="1" t="s">
        <v>8050</v>
      </c>
      <c r="R201" s="1" t="s">
        <v>8051</v>
      </c>
      <c r="T201" s="1" t="s">
        <v>8052</v>
      </c>
      <c r="U201" s="1" t="s">
        <v>8053</v>
      </c>
      <c r="V201" s="1" t="s">
        <v>26</v>
      </c>
      <c r="AB201" s="1" t="s">
        <v>8054</v>
      </c>
      <c r="AD201" s="1" t="s">
        <v>596</v>
      </c>
      <c r="AE201" s="1" t="s">
        <v>1937</v>
      </c>
      <c r="AF201" s="1" t="s">
        <v>8068</v>
      </c>
      <c r="AG201" s="3">
        <v>46231</v>
      </c>
      <c r="AH201" s="1"/>
      <c r="AI201" s="1" t="s">
        <v>8071</v>
      </c>
      <c r="AJ201" s="1">
        <v>189</v>
      </c>
      <c r="AM201" s="1" t="s">
        <v>8068</v>
      </c>
      <c r="AO201" s="1">
        <v>2.9</v>
      </c>
      <c r="AP201" s="2">
        <v>46231.5045949074</v>
      </c>
      <c r="AQ201" s="1" t="s">
        <v>8072</v>
      </c>
      <c r="AR201" s="3">
        <v>46222</v>
      </c>
      <c r="AS201" s="1">
        <v>18209513356</v>
      </c>
      <c r="AT201" s="1" t="s">
        <v>8073</v>
      </c>
      <c r="AU201" s="2">
        <v>46231</v>
      </c>
      <c r="AV201" s="1" t="s">
        <v>9460</v>
      </c>
      <c r="AW201" s="1" t="s">
        <v>8068</v>
      </c>
      <c r="AY201" s="1" t="s">
        <v>9461</v>
      </c>
      <c r="AZ201" s="1" t="s">
        <v>8317</v>
      </c>
      <c r="BA201" s="1" t="s">
        <v>9462</v>
      </c>
      <c r="BB201" s="1" t="s">
        <v>9463</v>
      </c>
      <c r="BC201" s="1" t="s">
        <v>496</v>
      </c>
      <c r="BD201" s="1" t="s">
        <v>283</v>
      </c>
      <c r="BE201" s="1" t="s">
        <v>9464</v>
      </c>
      <c r="BF201" s="1" t="s">
        <v>3878</v>
      </c>
      <c r="BG201" s="2">
        <v>46231.5051273148</v>
      </c>
      <c r="BH201" s="2">
        <v>46231.4906365741</v>
      </c>
      <c r="BJ201" s="1" t="s">
        <v>9465</v>
      </c>
      <c r="BK201" s="1" t="s">
        <v>8374</v>
      </c>
      <c r="BL201" s="1" t="s">
        <v>8115</v>
      </c>
      <c r="BM201" s="1" t="s">
        <v>8322</v>
      </c>
      <c r="BN201" s="1" t="s">
        <v>601</v>
      </c>
      <c r="BO201" s="1" t="s">
        <v>9466</v>
      </c>
      <c r="BP201" s="1" t="s">
        <v>8082</v>
      </c>
      <c r="BQ201" s="1" t="s">
        <v>6540</v>
      </c>
      <c r="BR201" s="1"/>
      <c r="BS201" s="1"/>
      <c r="BT201" s="2">
        <v>46231.5011226852</v>
      </c>
      <c r="BU201" s="2">
        <v>46231.505462963</v>
      </c>
      <c r="BV201" s="1" t="s">
        <v>591</v>
      </c>
      <c r="BW201" s="3">
        <v>48057</v>
      </c>
      <c r="BX201" s="1" t="s">
        <v>8490</v>
      </c>
      <c r="BY201" s="1" t="s">
        <v>597</v>
      </c>
      <c r="BZ201" s="1" t="s">
        <v>8050</v>
      </c>
      <c r="CB201" s="1" t="s">
        <v>108</v>
      </c>
      <c r="CC201" s="1">
        <v>0</v>
      </c>
      <c r="CD201" s="1"/>
      <c r="CE201" s="1">
        <v>0</v>
      </c>
      <c r="CF201" s="1"/>
      <c r="CG201" s="1">
        <v>0</v>
      </c>
      <c r="CH201" s="1"/>
      <c r="CI201" s="1"/>
      <c r="CJ201" s="1"/>
      <c r="CK201" s="1"/>
      <c r="CL201" s="1" t="s">
        <v>8068</v>
      </c>
    </row>
    <row r="202" s="1" customFormat="1" spans="1:90">
      <c r="A202" s="1" t="s">
        <v>8774</v>
      </c>
      <c r="F202" s="1">
        <v>0</v>
      </c>
      <c r="K202" s="1">
        <v>101042</v>
      </c>
      <c r="L202" s="1" t="s">
        <v>25</v>
      </c>
      <c r="O202" s="2">
        <v>46231.5021064815</v>
      </c>
      <c r="P202" s="2">
        <v>46231</v>
      </c>
      <c r="Q202" s="1" t="s">
        <v>8050</v>
      </c>
      <c r="R202" s="1" t="s">
        <v>8051</v>
      </c>
      <c r="T202" s="1" t="s">
        <v>8052</v>
      </c>
      <c r="U202" s="1" t="s">
        <v>8053</v>
      </c>
      <c r="V202" s="1" t="s">
        <v>25</v>
      </c>
      <c r="AB202" s="1" t="s">
        <v>8054</v>
      </c>
      <c r="AD202" s="1" t="s">
        <v>596</v>
      </c>
      <c r="AE202" s="1" t="s">
        <v>2872</v>
      </c>
      <c r="AF202" s="1" t="s">
        <v>8068</v>
      </c>
      <c r="AG202" s="3">
        <v>46231</v>
      </c>
      <c r="AI202" s="1" t="s">
        <v>8071</v>
      </c>
      <c r="AJ202" s="1">
        <v>110</v>
      </c>
      <c r="AM202" s="1" t="s">
        <v>8068</v>
      </c>
      <c r="AO202" s="1">
        <v>4.1</v>
      </c>
      <c r="AP202" s="2">
        <v>46231.505462963</v>
      </c>
      <c r="AQ202" s="1" t="s">
        <v>8106</v>
      </c>
      <c r="AR202" s="3">
        <v>46230</v>
      </c>
      <c r="AS202" s="1">
        <v>18219648870</v>
      </c>
      <c r="AT202" s="1" t="s">
        <v>8073</v>
      </c>
      <c r="AU202" s="2">
        <v>46231</v>
      </c>
      <c r="AV202" s="1" t="s">
        <v>9467</v>
      </c>
      <c r="AW202" s="1" t="s">
        <v>8068</v>
      </c>
      <c r="AY202" s="1" t="s">
        <v>9468</v>
      </c>
      <c r="AZ202" s="1" t="s">
        <v>8511</v>
      </c>
      <c r="BA202" s="1" t="s">
        <v>9469</v>
      </c>
      <c r="BB202" s="1" t="s">
        <v>9470</v>
      </c>
      <c r="BC202" s="1" t="s">
        <v>463</v>
      </c>
      <c r="BD202" s="1" t="s">
        <v>357</v>
      </c>
      <c r="BE202" s="1" t="s">
        <v>9471</v>
      </c>
      <c r="BF202" s="1" t="s">
        <v>3878</v>
      </c>
      <c r="BG202" s="2">
        <v>46231</v>
      </c>
      <c r="BH202" s="2">
        <v>46231.5022569444</v>
      </c>
      <c r="BL202" s="1" t="s">
        <v>8159</v>
      </c>
      <c r="BM202" s="1" t="s">
        <v>8514</v>
      </c>
      <c r="BN202" s="1" t="s">
        <v>601</v>
      </c>
      <c r="BO202" s="1" t="s">
        <v>7498</v>
      </c>
      <c r="BP202" s="1" t="s">
        <v>8082</v>
      </c>
      <c r="BQ202" s="1" t="s">
        <v>6540</v>
      </c>
      <c r="BR202" s="1"/>
      <c r="BS202" s="1"/>
      <c r="BT202" s="2">
        <v>46231.5032523148</v>
      </c>
      <c r="BU202" s="2">
        <v>46231.5055902778</v>
      </c>
      <c r="BV202" s="1" t="s">
        <v>591</v>
      </c>
      <c r="BW202" s="3">
        <v>48057</v>
      </c>
      <c r="BX202" s="1" t="s">
        <v>8483</v>
      </c>
      <c r="BY202" s="1" t="s">
        <v>597</v>
      </c>
      <c r="BZ202" s="1" t="s">
        <v>8050</v>
      </c>
      <c r="CB202" s="1" t="s">
        <v>94</v>
      </c>
      <c r="CC202" s="1">
        <v>0</v>
      </c>
      <c r="CE202" s="1">
        <v>0</v>
      </c>
      <c r="CG202" s="1">
        <v>0</v>
      </c>
      <c r="CL202" s="1" t="s">
        <v>8068</v>
      </c>
    </row>
    <row r="203" s="1" customFormat="1" spans="1:90">
      <c r="A203" s="1" t="s">
        <v>9472</v>
      </c>
      <c r="F203" s="1">
        <v>0</v>
      </c>
      <c r="K203" s="1">
        <v>101110</v>
      </c>
      <c r="L203" s="1" t="s">
        <v>28</v>
      </c>
      <c r="O203" s="2">
        <v>46230.6686111111</v>
      </c>
      <c r="P203" s="2">
        <v>46231</v>
      </c>
      <c r="Q203" s="1" t="s">
        <v>8050</v>
      </c>
      <c r="R203" s="1" t="s">
        <v>8051</v>
      </c>
      <c r="T203" s="1" t="s">
        <v>8052</v>
      </c>
      <c r="U203" s="1" t="s">
        <v>8053</v>
      </c>
      <c r="V203" s="1" t="s">
        <v>28</v>
      </c>
      <c r="AB203" s="1" t="s">
        <v>8054</v>
      </c>
      <c r="AD203" s="1" t="s">
        <v>596</v>
      </c>
      <c r="AE203" s="1" t="s">
        <v>866</v>
      </c>
      <c r="AF203" s="1" t="s">
        <v>8068</v>
      </c>
      <c r="AG203" s="3">
        <v>45312</v>
      </c>
      <c r="AI203" s="1" t="s">
        <v>8071</v>
      </c>
      <c r="AJ203" s="1">
        <v>30</v>
      </c>
      <c r="AP203" s="2">
        <v>46231.5059953704</v>
      </c>
      <c r="AQ203" s="1" t="s">
        <v>8072</v>
      </c>
      <c r="AR203" s="3">
        <v>45311</v>
      </c>
      <c r="AS203" s="1">
        <v>17716906075</v>
      </c>
      <c r="AT203" s="1"/>
      <c r="AU203" s="2">
        <v>46231</v>
      </c>
      <c r="AV203" s="1" t="s">
        <v>9473</v>
      </c>
      <c r="AW203" s="1" t="s">
        <v>8068</v>
      </c>
      <c r="AY203" s="1" t="s">
        <v>9474</v>
      </c>
      <c r="AZ203" s="1" t="s">
        <v>8460</v>
      </c>
      <c r="BA203" s="1" t="s">
        <v>9475</v>
      </c>
      <c r="BB203" s="1" t="s">
        <v>9476</v>
      </c>
      <c r="BC203" s="1" t="s">
        <v>478</v>
      </c>
      <c r="BD203" s="1" t="s">
        <v>222</v>
      </c>
      <c r="BE203" s="1" t="s">
        <v>9477</v>
      </c>
      <c r="BF203" s="1" t="s">
        <v>3868</v>
      </c>
      <c r="BG203" s="2">
        <v>46231.5</v>
      </c>
      <c r="BH203" s="2">
        <v>46230.6728356481</v>
      </c>
      <c r="BL203" s="1" t="s">
        <v>8464</v>
      </c>
      <c r="BM203" s="1" t="s">
        <v>8495</v>
      </c>
      <c r="BN203" s="1" t="s">
        <v>590</v>
      </c>
      <c r="BO203" s="1" t="s">
        <v>9478</v>
      </c>
      <c r="BP203" s="1" t="s">
        <v>8082</v>
      </c>
      <c r="BQ203" s="1" t="s">
        <v>6540</v>
      </c>
      <c r="BR203" s="1" t="s">
        <v>9479</v>
      </c>
      <c r="BS203" s="1" t="s">
        <v>8974</v>
      </c>
      <c r="BT203" s="2">
        <v>46231.4726967593</v>
      </c>
      <c r="BU203" s="2">
        <v>46231.5060648148</v>
      </c>
      <c r="BV203" s="1" t="s">
        <v>591</v>
      </c>
      <c r="BW203" s="3">
        <v>47139</v>
      </c>
      <c r="BX203" s="1" t="s">
        <v>9480</v>
      </c>
      <c r="BY203" s="1" t="s">
        <v>597</v>
      </c>
      <c r="BZ203" s="1" t="s">
        <v>8050</v>
      </c>
      <c r="CB203" s="1" t="s">
        <v>145</v>
      </c>
      <c r="CC203" s="1">
        <v>0</v>
      </c>
      <c r="CE203" s="1">
        <v>0</v>
      </c>
      <c r="CG203" s="1">
        <v>0</v>
      </c>
      <c r="CL203" s="1" t="s">
        <v>8068</v>
      </c>
    </row>
    <row r="204" s="1" customFormat="1" spans="1:90">
      <c r="C204" s="1">
        <v>1</v>
      </c>
      <c r="F204" s="1">
        <v>0</v>
      </c>
      <c r="K204" s="1">
        <v>101073</v>
      </c>
      <c r="L204" s="1" t="s">
        <v>26</v>
      </c>
      <c r="O204" s="2">
        <v>46231.5022222222</v>
      </c>
      <c r="P204" s="2">
        <v>46231</v>
      </c>
      <c r="Q204" s="1" t="s">
        <v>8050</v>
      </c>
      <c r="R204" s="1" t="s">
        <v>8051</v>
      </c>
      <c r="S204" s="1" t="s">
        <v>8096</v>
      </c>
      <c r="T204" s="1" t="s">
        <v>8052</v>
      </c>
      <c r="U204" s="1" t="s">
        <v>8053</v>
      </c>
      <c r="V204" s="1" t="s">
        <v>26</v>
      </c>
      <c r="AB204" s="1" t="s">
        <v>8054</v>
      </c>
      <c r="AD204" s="1" t="s">
        <v>596</v>
      </c>
      <c r="AE204" s="1" t="s">
        <v>2013</v>
      </c>
      <c r="AF204" s="1"/>
      <c r="AG204" s="3">
        <v>46231</v>
      </c>
      <c r="AI204" s="1" t="s">
        <v>8055</v>
      </c>
      <c r="AJ204" s="1">
        <v>174</v>
      </c>
      <c r="AP204" s="2">
        <v>46231.5066435185</v>
      </c>
      <c r="AQ204" s="1" t="s">
        <v>8072</v>
      </c>
      <c r="AR204" s="3">
        <v>46109</v>
      </c>
      <c r="AS204" s="1">
        <v>13995105760</v>
      </c>
      <c r="AT204" s="1" t="s">
        <v>8073</v>
      </c>
      <c r="AU204" s="2">
        <v>46231</v>
      </c>
      <c r="AV204" s="1" t="s">
        <v>9481</v>
      </c>
      <c r="AW204" s="1" t="s">
        <v>8068</v>
      </c>
      <c r="AY204" s="1" t="s">
        <v>9482</v>
      </c>
      <c r="AZ204" s="1" t="s">
        <v>8317</v>
      </c>
      <c r="BA204" s="1" t="s">
        <v>9483</v>
      </c>
      <c r="BB204" s="1" t="s">
        <v>9484</v>
      </c>
      <c r="BC204" s="1" t="s">
        <v>496</v>
      </c>
      <c r="BD204" s="1" t="s">
        <v>279</v>
      </c>
      <c r="BE204" s="1" t="s">
        <v>9485</v>
      </c>
      <c r="BF204" s="1" t="s">
        <v>3878</v>
      </c>
      <c r="BG204" s="2">
        <v>46231.5027662037</v>
      </c>
      <c r="BH204" s="2">
        <v>46231.5023958333</v>
      </c>
      <c r="BJ204" s="1" t="s">
        <v>8215</v>
      </c>
      <c r="BK204" s="1"/>
      <c r="BL204" s="1" t="s">
        <v>8115</v>
      </c>
      <c r="BM204" s="1" t="s">
        <v>8322</v>
      </c>
      <c r="BN204" s="1" t="s">
        <v>601</v>
      </c>
      <c r="BO204" s="1" t="s">
        <v>9486</v>
      </c>
      <c r="BP204" s="1" t="s">
        <v>8067</v>
      </c>
      <c r="BQ204" s="1" t="s">
        <v>6540</v>
      </c>
      <c r="BT204" s="2">
        <v>46231.5028587963</v>
      </c>
      <c r="BU204" s="2">
        <v>46231.5066898148</v>
      </c>
      <c r="BV204" s="1" t="s">
        <v>949</v>
      </c>
      <c r="BW204" s="3">
        <v>48057</v>
      </c>
      <c r="BX204" s="1" t="s">
        <v>9487</v>
      </c>
      <c r="BY204" s="1" t="s">
        <v>950</v>
      </c>
      <c r="BZ204" s="1" t="s">
        <v>8050</v>
      </c>
      <c r="CB204" s="1" t="s">
        <v>105</v>
      </c>
      <c r="CC204" s="1">
        <v>0</v>
      </c>
      <c r="CE204" s="1">
        <v>0</v>
      </c>
      <c r="CG204" s="1">
        <v>0</v>
      </c>
      <c r="CL204" s="1" t="s">
        <v>8068</v>
      </c>
    </row>
    <row r="205" s="1" customFormat="1" spans="1:90">
      <c r="C205" s="1">
        <v>1</v>
      </c>
      <c r="F205" s="1">
        <v>0</v>
      </c>
      <c r="K205" s="1">
        <v>101073</v>
      </c>
      <c r="L205" s="1" t="s">
        <v>26</v>
      </c>
      <c r="O205" s="2">
        <v>46231.5022222222</v>
      </c>
      <c r="P205" s="2">
        <v>46231</v>
      </c>
      <c r="Q205" s="1" t="s">
        <v>8050</v>
      </c>
      <c r="R205" s="1" t="s">
        <v>8051</v>
      </c>
      <c r="S205" s="1"/>
      <c r="T205" s="1" t="s">
        <v>8052</v>
      </c>
      <c r="U205" s="1" t="s">
        <v>8053</v>
      </c>
      <c r="V205" s="1" t="s">
        <v>26</v>
      </c>
      <c r="AB205" s="1" t="s">
        <v>8054</v>
      </c>
      <c r="AD205" s="1" t="s">
        <v>596</v>
      </c>
      <c r="AE205" s="1" t="s">
        <v>2013</v>
      </c>
      <c r="AF205" s="1"/>
      <c r="AG205" s="3">
        <v>46231</v>
      </c>
      <c r="AI205" s="1" t="s">
        <v>8055</v>
      </c>
      <c r="AJ205" s="1">
        <v>174</v>
      </c>
      <c r="AM205" s="1" t="s">
        <v>8068</v>
      </c>
      <c r="AO205" s="1">
        <v>3.4</v>
      </c>
      <c r="AP205" s="2">
        <v>46231.5068287037</v>
      </c>
      <c r="AQ205" s="1" t="s">
        <v>8072</v>
      </c>
      <c r="AR205" s="3">
        <v>46109</v>
      </c>
      <c r="AS205" s="1">
        <v>13995105760</v>
      </c>
      <c r="AT205" s="1" t="s">
        <v>8073</v>
      </c>
      <c r="AU205" s="2">
        <v>46231</v>
      </c>
      <c r="AV205" s="1" t="s">
        <v>9488</v>
      </c>
      <c r="AW205" s="1" t="s">
        <v>8068</v>
      </c>
      <c r="AY205" s="1" t="s">
        <v>9482</v>
      </c>
      <c r="AZ205" s="1" t="s">
        <v>8317</v>
      </c>
      <c r="BA205" s="1" t="s">
        <v>9483</v>
      </c>
      <c r="BB205" s="1" t="s">
        <v>9489</v>
      </c>
      <c r="BC205" s="1" t="s">
        <v>496</v>
      </c>
      <c r="BD205" s="1" t="s">
        <v>279</v>
      </c>
      <c r="BE205" s="1" t="s">
        <v>9485</v>
      </c>
      <c r="BF205" s="1" t="s">
        <v>3878</v>
      </c>
      <c r="BG205" s="2">
        <v>46231.5027662037</v>
      </c>
      <c r="BH205" s="2">
        <v>46231.5023842593</v>
      </c>
      <c r="BJ205" s="1" t="s">
        <v>8215</v>
      </c>
      <c r="BL205" s="1" t="s">
        <v>8115</v>
      </c>
      <c r="BM205" s="1" t="s">
        <v>8322</v>
      </c>
      <c r="BN205" s="1" t="s">
        <v>601</v>
      </c>
      <c r="BO205" s="1" t="s">
        <v>9486</v>
      </c>
      <c r="BP205" s="1" t="s">
        <v>8067</v>
      </c>
      <c r="BQ205" s="1" t="s">
        <v>6540</v>
      </c>
      <c r="BT205" s="2">
        <v>46231.5028587963</v>
      </c>
      <c r="BU205" s="2">
        <v>46231.506875</v>
      </c>
      <c r="BV205" s="1" t="s">
        <v>591</v>
      </c>
      <c r="BW205" s="3">
        <v>48057</v>
      </c>
      <c r="BX205" s="1" t="s">
        <v>8490</v>
      </c>
      <c r="BY205" s="1" t="s">
        <v>597</v>
      </c>
      <c r="BZ205" s="1" t="s">
        <v>8050</v>
      </c>
      <c r="CB205" s="1" t="s">
        <v>105</v>
      </c>
      <c r="CC205" s="1">
        <v>0</v>
      </c>
      <c r="CE205" s="1">
        <v>0</v>
      </c>
      <c r="CG205" s="1">
        <v>0</v>
      </c>
      <c r="CL205" s="1" t="s">
        <v>8068</v>
      </c>
    </row>
    <row r="206" s="1" customFormat="1" spans="1:90">
      <c r="F206" s="1">
        <v>0</v>
      </c>
      <c r="K206" s="1">
        <v>101110</v>
      </c>
      <c r="L206" s="1" t="s">
        <v>28</v>
      </c>
      <c r="M206" s="1"/>
      <c r="O206" s="2">
        <v>46231.467962963</v>
      </c>
      <c r="P206" s="2">
        <v>46231</v>
      </c>
      <c r="Q206" s="1" t="s">
        <v>8050</v>
      </c>
      <c r="R206" s="1" t="s">
        <v>8051</v>
      </c>
      <c r="S206" s="1" t="s">
        <v>8096</v>
      </c>
      <c r="T206" s="1" t="s">
        <v>8052</v>
      </c>
      <c r="U206" s="1" t="s">
        <v>8053</v>
      </c>
      <c r="V206" s="1" t="s">
        <v>28</v>
      </c>
      <c r="AB206" s="1" t="s">
        <v>8054</v>
      </c>
      <c r="AD206" s="1" t="s">
        <v>596</v>
      </c>
      <c r="AE206" s="1" t="s">
        <v>1164</v>
      </c>
      <c r="AF206" s="1" t="s">
        <v>8068</v>
      </c>
      <c r="AG206" s="3">
        <v>46231</v>
      </c>
      <c r="AI206" s="1" t="s">
        <v>8071</v>
      </c>
      <c r="AJ206" s="1"/>
      <c r="AK206" s="1"/>
      <c r="AP206" s="2">
        <v>46231.5072800926</v>
      </c>
      <c r="AQ206" s="1" t="s">
        <v>8072</v>
      </c>
      <c r="AR206" s="3">
        <v>45525</v>
      </c>
      <c r="AS206" s="1">
        <v>17881684299</v>
      </c>
      <c r="AT206" s="1" t="s">
        <v>8073</v>
      </c>
      <c r="AU206" s="2">
        <v>46231</v>
      </c>
      <c r="AV206" s="1" t="s">
        <v>9490</v>
      </c>
      <c r="AW206" s="1" t="s">
        <v>8068</v>
      </c>
      <c r="AY206" s="1" t="s">
        <v>9491</v>
      </c>
      <c r="AZ206" s="1" t="s">
        <v>8957</v>
      </c>
      <c r="BA206" s="1" t="s">
        <v>9492</v>
      </c>
      <c r="BB206" s="1" t="s">
        <v>9493</v>
      </c>
      <c r="BC206" s="1" t="s">
        <v>478</v>
      </c>
      <c r="BD206" s="1" t="s">
        <v>219</v>
      </c>
      <c r="BE206" s="1" t="s">
        <v>9494</v>
      </c>
      <c r="BF206" s="1" t="s">
        <v>3903</v>
      </c>
      <c r="BG206" s="2">
        <v>46231.4917013889</v>
      </c>
      <c r="BH206" s="2">
        <v>46231.4680092593</v>
      </c>
      <c r="BL206" s="1" t="s">
        <v>8464</v>
      </c>
      <c r="BM206" s="1" t="s">
        <v>9495</v>
      </c>
      <c r="BN206" s="1" t="s">
        <v>601</v>
      </c>
      <c r="BO206" s="1" t="s">
        <v>9496</v>
      </c>
      <c r="BP206" s="1" t="s">
        <v>8082</v>
      </c>
      <c r="BQ206" s="1" t="s">
        <v>6540</v>
      </c>
      <c r="BT206" s="2">
        <v>46231.4918287037</v>
      </c>
      <c r="BU206" s="2">
        <v>46231.5073611111</v>
      </c>
      <c r="BV206" s="1" t="s">
        <v>818</v>
      </c>
      <c r="BW206" s="3">
        <v>48057</v>
      </c>
      <c r="BX206" s="1" t="s">
        <v>8601</v>
      </c>
      <c r="BY206" s="1" t="s">
        <v>818</v>
      </c>
      <c r="BZ206" s="1" t="s">
        <v>8050</v>
      </c>
      <c r="CB206" s="1" t="s">
        <v>145</v>
      </c>
      <c r="CC206" s="1">
        <v>0</v>
      </c>
      <c r="CE206" s="1">
        <v>0</v>
      </c>
      <c r="CG206" s="1">
        <v>0</v>
      </c>
      <c r="CL206" s="1" t="s">
        <v>8068</v>
      </c>
    </row>
    <row r="207" s="1" customFormat="1" spans="1:90">
      <c r="F207" s="1">
        <v>0</v>
      </c>
      <c r="K207" s="1">
        <v>101325</v>
      </c>
      <c r="L207" s="1" t="s">
        <v>24</v>
      </c>
      <c r="M207" s="1"/>
      <c r="N207" s="1">
        <v>650</v>
      </c>
      <c r="O207" s="2">
        <v>46228.4426157407</v>
      </c>
      <c r="P207" s="2">
        <v>46231.4166666667</v>
      </c>
      <c r="R207" s="1" t="s">
        <v>8051</v>
      </c>
      <c r="S207" s="1" t="s">
        <v>8556</v>
      </c>
      <c r="T207" s="1" t="s">
        <v>8052</v>
      </c>
      <c r="U207" s="1" t="s">
        <v>8053</v>
      </c>
      <c r="V207" s="1" t="s">
        <v>24</v>
      </c>
      <c r="AB207" s="1" t="s">
        <v>8054</v>
      </c>
      <c r="AD207" s="1" t="s">
        <v>596</v>
      </c>
      <c r="AE207" s="1" t="s">
        <v>3541</v>
      </c>
      <c r="AF207" s="1" t="s">
        <v>8068</v>
      </c>
      <c r="AG207" s="3">
        <v>46231</v>
      </c>
      <c r="AI207" s="1" t="s">
        <v>8071</v>
      </c>
      <c r="AJ207" s="1">
        <v>41</v>
      </c>
      <c r="AP207" s="2">
        <v>46231.5084837963</v>
      </c>
      <c r="AQ207" s="1" t="s">
        <v>8106</v>
      </c>
      <c r="AR207" s="3">
        <v>46221</v>
      </c>
      <c r="AS207" s="1">
        <v>13948791323</v>
      </c>
      <c r="AT207" s="1" t="s">
        <v>8073</v>
      </c>
      <c r="AU207" s="2">
        <v>46231.4166666667</v>
      </c>
      <c r="AV207" s="1" t="s">
        <v>9497</v>
      </c>
      <c r="AW207" s="1" t="s">
        <v>8068</v>
      </c>
      <c r="AY207" s="1" t="s">
        <v>9207</v>
      </c>
      <c r="AZ207" s="1" t="s">
        <v>8076</v>
      </c>
      <c r="BA207" s="1" t="s">
        <v>9208</v>
      </c>
      <c r="BB207" s="1" t="s">
        <v>9498</v>
      </c>
      <c r="BC207" s="1" t="s">
        <v>489</v>
      </c>
      <c r="BD207" s="1" t="s">
        <v>403</v>
      </c>
      <c r="BE207" s="1" t="s">
        <v>9499</v>
      </c>
      <c r="BF207" s="1" t="s">
        <v>3878</v>
      </c>
      <c r="BG207" s="2">
        <v>46231.4166666667</v>
      </c>
      <c r="BH207" s="2">
        <v>46228.5423958333</v>
      </c>
      <c r="BL207" s="1" t="s">
        <v>8064</v>
      </c>
      <c r="BM207" s="1" t="s">
        <v>8080</v>
      </c>
      <c r="BN207" s="1" t="s">
        <v>601</v>
      </c>
      <c r="BO207" s="1" t="s">
        <v>9210</v>
      </c>
      <c r="BP207" s="1" t="s">
        <v>8082</v>
      </c>
      <c r="BQ207" s="1" t="s">
        <v>6540</v>
      </c>
      <c r="BT207" s="2">
        <v>46231.4397800926</v>
      </c>
      <c r="BU207" s="2">
        <v>46231.5085763889</v>
      </c>
      <c r="BV207" s="1" t="s">
        <v>602</v>
      </c>
      <c r="BW207" s="3">
        <v>48057</v>
      </c>
      <c r="BX207" s="1" t="s">
        <v>9500</v>
      </c>
      <c r="BY207" s="1" t="s">
        <v>602</v>
      </c>
      <c r="BZ207" s="1" t="s">
        <v>8050</v>
      </c>
      <c r="CB207" s="1" t="s">
        <v>67</v>
      </c>
      <c r="CC207" s="1">
        <v>0</v>
      </c>
      <c r="CE207" s="1">
        <v>0</v>
      </c>
      <c r="CG207" s="1">
        <v>0</v>
      </c>
      <c r="CL207" s="1" t="s">
        <v>8068</v>
      </c>
    </row>
    <row r="208" s="1" customFormat="1" spans="1:90">
      <c r="A208" s="1" t="s">
        <v>9501</v>
      </c>
      <c r="F208" s="1">
        <v>0</v>
      </c>
      <c r="K208" s="1">
        <v>101110</v>
      </c>
      <c r="L208" s="1" t="s">
        <v>28</v>
      </c>
      <c r="O208" s="2">
        <v>46226.872349537</v>
      </c>
      <c r="P208" s="2">
        <v>46231</v>
      </c>
      <c r="Q208" s="1" t="s">
        <v>8050</v>
      </c>
      <c r="R208" s="1" t="s">
        <v>8051</v>
      </c>
      <c r="T208" s="1" t="s">
        <v>8052</v>
      </c>
      <c r="U208" s="1" t="s">
        <v>8053</v>
      </c>
      <c r="V208" s="1" t="s">
        <v>28</v>
      </c>
      <c r="AB208" s="1" t="s">
        <v>8054</v>
      </c>
      <c r="AD208" s="1" t="s">
        <v>607</v>
      </c>
      <c r="AE208" s="1" t="s">
        <v>1110</v>
      </c>
      <c r="AF208" s="1" t="s">
        <v>8068</v>
      </c>
      <c r="AG208" s="3">
        <v>42406</v>
      </c>
      <c r="AH208" s="1" t="s">
        <v>606</v>
      </c>
      <c r="AI208" s="1" t="s">
        <v>8071</v>
      </c>
      <c r="AJ208" s="1">
        <v>403</v>
      </c>
      <c r="AM208" s="1" t="s">
        <v>8068</v>
      </c>
      <c r="AP208" s="2">
        <v>46231.5085300926</v>
      </c>
      <c r="AQ208" s="1" t="s">
        <v>8072</v>
      </c>
      <c r="AR208" s="3">
        <v>42405</v>
      </c>
      <c r="AS208" s="1">
        <v>18167805286</v>
      </c>
      <c r="AT208" s="1"/>
      <c r="AU208" s="2">
        <v>46231</v>
      </c>
      <c r="AV208" s="1" t="s">
        <v>9502</v>
      </c>
      <c r="AW208" s="1" t="s">
        <v>8050</v>
      </c>
      <c r="AY208" s="1" t="s">
        <v>9503</v>
      </c>
      <c r="AZ208" s="1" t="s">
        <v>8460</v>
      </c>
      <c r="BA208" s="1" t="s">
        <v>9504</v>
      </c>
      <c r="BB208" s="1" t="s">
        <v>1321</v>
      </c>
      <c r="BC208" s="1" t="s">
        <v>478</v>
      </c>
      <c r="BD208" s="1" t="s">
        <v>196</v>
      </c>
      <c r="BE208" s="1" t="s">
        <v>9505</v>
      </c>
      <c r="BF208" s="1" t="s">
        <v>593</v>
      </c>
      <c r="BG208" s="2">
        <v>46231.4166666667</v>
      </c>
      <c r="BH208" s="2">
        <v>46227.8761689815</v>
      </c>
      <c r="BL208" s="1" t="s">
        <v>8464</v>
      </c>
      <c r="BM208" s="1" t="s">
        <v>9081</v>
      </c>
      <c r="BN208" s="1" t="s">
        <v>590</v>
      </c>
      <c r="BO208" s="1" t="s">
        <v>9506</v>
      </c>
      <c r="BP208" s="1" t="s">
        <v>8082</v>
      </c>
      <c r="BQ208" s="1" t="s">
        <v>6540</v>
      </c>
      <c r="BT208" s="2">
        <v>46231.4366203704</v>
      </c>
      <c r="BU208" s="2">
        <v>46231.508587963</v>
      </c>
      <c r="BV208" s="1" t="s">
        <v>591</v>
      </c>
      <c r="BW208" s="3">
        <v>44233</v>
      </c>
      <c r="BX208" s="1" t="s">
        <v>9507</v>
      </c>
      <c r="BY208" s="1" t="s">
        <v>628</v>
      </c>
      <c r="BZ208" s="1" t="s">
        <v>8050</v>
      </c>
      <c r="CB208" s="1" t="s">
        <v>135</v>
      </c>
      <c r="CC208" s="1">
        <v>198</v>
      </c>
      <c r="CD208" s="1" t="s">
        <v>9508</v>
      </c>
      <c r="CE208" s="1">
        <v>198</v>
      </c>
      <c r="CF208" s="1" t="s">
        <v>8470</v>
      </c>
      <c r="CG208" s="1">
        <v>75</v>
      </c>
      <c r="CH208" s="1" t="s">
        <v>622</v>
      </c>
      <c r="CI208" s="2">
        <v>46235.4333333333</v>
      </c>
      <c r="CJ208" s="1" t="s">
        <v>622</v>
      </c>
      <c r="CK208" s="2">
        <v>46232.5235532407</v>
      </c>
      <c r="CL208" s="1" t="s">
        <v>8068</v>
      </c>
    </row>
    <row r="209" s="1" customFormat="1" spans="1:90">
      <c r="F209" s="1">
        <v>0</v>
      </c>
      <c r="K209" s="1">
        <v>101110</v>
      </c>
      <c r="L209" s="1" t="s">
        <v>28</v>
      </c>
      <c r="M209" s="1"/>
      <c r="O209" s="2">
        <v>46230.6743402778</v>
      </c>
      <c r="P209" s="2">
        <v>46231.4166666667</v>
      </c>
      <c r="R209" s="1" t="s">
        <v>8051</v>
      </c>
      <c r="S209" s="1" t="s">
        <v>8556</v>
      </c>
      <c r="T209" s="1" t="s">
        <v>8052</v>
      </c>
      <c r="U209" s="1" t="s">
        <v>8053</v>
      </c>
      <c r="V209" s="1" t="s">
        <v>28</v>
      </c>
      <c r="AB209" s="1" t="s">
        <v>8054</v>
      </c>
      <c r="AD209" s="1" t="s">
        <v>596</v>
      </c>
      <c r="AE209" s="1" t="s">
        <v>781</v>
      </c>
      <c r="AF209" s="1" t="s">
        <v>8068</v>
      </c>
      <c r="AG209" s="3">
        <v>46231</v>
      </c>
      <c r="AI209" s="1" t="s">
        <v>8071</v>
      </c>
      <c r="AJ209" s="1">
        <v>257</v>
      </c>
      <c r="AK209" s="1">
        <v>2000</v>
      </c>
      <c r="AP209" s="2">
        <v>46231.5088425926</v>
      </c>
      <c r="AQ209" s="1" t="s">
        <v>8072</v>
      </c>
      <c r="AR209" s="3">
        <v>46226</v>
      </c>
      <c r="AS209" s="1">
        <v>18599101779</v>
      </c>
      <c r="AT209" s="1" t="s">
        <v>8595</v>
      </c>
      <c r="AU209" s="2">
        <v>46231.4166666667</v>
      </c>
      <c r="AV209" s="1" t="s">
        <v>9509</v>
      </c>
      <c r="AW209" s="1" t="s">
        <v>8068</v>
      </c>
      <c r="AY209" s="1" t="s">
        <v>9510</v>
      </c>
      <c r="AZ209" s="1" t="s">
        <v>8460</v>
      </c>
      <c r="BA209" s="1" t="s">
        <v>9511</v>
      </c>
      <c r="BB209" s="1" t="s">
        <v>9512</v>
      </c>
      <c r="BC209" s="1" t="s">
        <v>478</v>
      </c>
      <c r="BD209" s="1" t="s">
        <v>237</v>
      </c>
      <c r="BE209" s="1" t="s">
        <v>9513</v>
      </c>
      <c r="BF209" s="1" t="s">
        <v>3903</v>
      </c>
      <c r="BG209" s="2">
        <v>46231.4166666667</v>
      </c>
      <c r="BH209" s="2">
        <v>46230.7790393519</v>
      </c>
      <c r="BL209" s="1" t="s">
        <v>8464</v>
      </c>
      <c r="BM209" s="1" t="s">
        <v>8495</v>
      </c>
      <c r="BN209" s="1" t="s">
        <v>601</v>
      </c>
      <c r="BO209" s="1" t="s">
        <v>9514</v>
      </c>
      <c r="BP209" s="1" t="s">
        <v>8082</v>
      </c>
      <c r="BQ209" s="1" t="s">
        <v>6540</v>
      </c>
      <c r="BT209" s="2">
        <v>46231.506087963</v>
      </c>
      <c r="BU209" s="2">
        <v>46231.5090277778</v>
      </c>
      <c r="BV209" s="1" t="s">
        <v>818</v>
      </c>
      <c r="BW209" s="3">
        <v>48057</v>
      </c>
      <c r="BX209" s="1" t="s">
        <v>8554</v>
      </c>
      <c r="BY209" s="1" t="s">
        <v>818</v>
      </c>
      <c r="BZ209" s="1" t="s">
        <v>8050</v>
      </c>
      <c r="CB209" s="1" t="s">
        <v>147</v>
      </c>
      <c r="CC209" s="1">
        <v>0</v>
      </c>
      <c r="CE209" s="1">
        <v>0</v>
      </c>
      <c r="CG209" s="1">
        <v>0</v>
      </c>
      <c r="CL209" s="1" t="s">
        <v>8068</v>
      </c>
    </row>
    <row r="210" s="1" customFormat="1" spans="1:90">
      <c r="F210" s="1">
        <v>0</v>
      </c>
      <c r="K210" s="1">
        <v>101042</v>
      </c>
      <c r="L210" s="1" t="s">
        <v>25</v>
      </c>
      <c r="O210" s="2">
        <v>46231.5021064815</v>
      </c>
      <c r="P210" s="2">
        <v>46231</v>
      </c>
      <c r="Q210" s="1" t="s">
        <v>8050</v>
      </c>
      <c r="R210" s="1" t="s">
        <v>8051</v>
      </c>
      <c r="T210" s="1" t="s">
        <v>8052</v>
      </c>
      <c r="U210" s="1" t="s">
        <v>8053</v>
      </c>
      <c r="V210" s="1" t="s">
        <v>25</v>
      </c>
      <c r="AB210" s="1" t="s">
        <v>8054</v>
      </c>
      <c r="AD210" s="1" t="s">
        <v>607</v>
      </c>
      <c r="AE210" s="1" t="s">
        <v>2872</v>
      </c>
      <c r="AF210" s="1" t="s">
        <v>8068</v>
      </c>
      <c r="AG210" s="3">
        <v>46231</v>
      </c>
      <c r="AH210" s="1" t="s">
        <v>606</v>
      </c>
      <c r="AI210" s="1" t="s">
        <v>8071</v>
      </c>
      <c r="AJ210" s="1">
        <v>110</v>
      </c>
      <c r="AP210" s="2">
        <v>46231.5091550926</v>
      </c>
      <c r="AQ210" s="1" t="s">
        <v>8072</v>
      </c>
      <c r="AR210" s="3">
        <v>46230</v>
      </c>
      <c r="AS210" s="1">
        <v>18219648870</v>
      </c>
      <c r="AT210" s="1" t="s">
        <v>8073</v>
      </c>
      <c r="AU210" s="2">
        <v>46231</v>
      </c>
      <c r="AV210" s="1" t="s">
        <v>9515</v>
      </c>
      <c r="AW210" s="1" t="s">
        <v>8068</v>
      </c>
      <c r="AY210" s="1" t="s">
        <v>9468</v>
      </c>
      <c r="AZ210" s="1" t="s">
        <v>8511</v>
      </c>
      <c r="BA210" s="1" t="s">
        <v>9469</v>
      </c>
      <c r="BB210" s="1" t="s">
        <v>7499</v>
      </c>
      <c r="BC210" s="1" t="s">
        <v>463</v>
      </c>
      <c r="BD210" s="1" t="s">
        <v>357</v>
      </c>
      <c r="BE210" s="1" t="s">
        <v>9471</v>
      </c>
      <c r="BF210" s="1" t="s">
        <v>4284</v>
      </c>
      <c r="BG210" s="2">
        <v>46231</v>
      </c>
      <c r="BH210" s="2">
        <v>46231.5022800926</v>
      </c>
      <c r="BL210" s="1" t="s">
        <v>8159</v>
      </c>
      <c r="BM210" s="1" t="s">
        <v>8514</v>
      </c>
      <c r="BN210" s="1" t="s">
        <v>601</v>
      </c>
      <c r="BO210" s="1" t="s">
        <v>7498</v>
      </c>
      <c r="BP210" s="1" t="s">
        <v>8082</v>
      </c>
      <c r="BQ210" s="1" t="s">
        <v>6540</v>
      </c>
      <c r="BT210" s="2">
        <v>46231.5032523148</v>
      </c>
      <c r="BU210" s="2">
        <v>46231.5092476852</v>
      </c>
      <c r="BV210" s="1" t="s">
        <v>818</v>
      </c>
      <c r="BW210" s="3">
        <v>48057</v>
      </c>
      <c r="BX210" s="1" t="s">
        <v>9516</v>
      </c>
      <c r="BY210" s="1" t="s">
        <v>818</v>
      </c>
      <c r="BZ210" s="1" t="s">
        <v>8050</v>
      </c>
      <c r="CB210" s="1" t="s">
        <v>94</v>
      </c>
      <c r="CC210" s="1">
        <v>240</v>
      </c>
      <c r="CE210" s="1">
        <v>240</v>
      </c>
      <c r="CG210" s="1">
        <v>0</v>
      </c>
      <c r="CL210" s="1" t="s">
        <v>8068</v>
      </c>
    </row>
    <row r="211" s="1" customFormat="1" spans="1:90">
      <c r="A211" s="1" t="s">
        <v>9517</v>
      </c>
      <c r="F211" s="1">
        <v>0</v>
      </c>
      <c r="G211" s="1" t="s">
        <v>3867</v>
      </c>
      <c r="K211" s="1">
        <v>101110</v>
      </c>
      <c r="L211" s="1" t="s">
        <v>28</v>
      </c>
      <c r="O211" s="2">
        <v>46231.4137384259</v>
      </c>
      <c r="P211" s="2">
        <v>46231</v>
      </c>
      <c r="Q211" s="1"/>
      <c r="R211" s="1" t="s">
        <v>8051</v>
      </c>
      <c r="S211" s="1"/>
      <c r="T211" s="1" t="s">
        <v>8052</v>
      </c>
      <c r="U211" s="1" t="s">
        <v>8053</v>
      </c>
      <c r="V211" s="1" t="s">
        <v>28</v>
      </c>
      <c r="AB211" s="1" t="s">
        <v>8054</v>
      </c>
      <c r="AD211" s="1" t="s">
        <v>596</v>
      </c>
      <c r="AE211" s="1" t="s">
        <v>1099</v>
      </c>
      <c r="AF211" s="1" t="s">
        <v>8068</v>
      </c>
      <c r="AG211" s="3">
        <v>46230</v>
      </c>
      <c r="AI211" s="1" t="s">
        <v>8055</v>
      </c>
      <c r="AJ211" s="1">
        <v>43</v>
      </c>
      <c r="AM211" s="1" t="s">
        <v>8050</v>
      </c>
      <c r="AO211" s="1">
        <v>3.2</v>
      </c>
      <c r="AP211" s="2">
        <v>46231.5094675926</v>
      </c>
      <c r="AQ211" s="1" t="s">
        <v>8072</v>
      </c>
      <c r="AR211" s="3">
        <v>46228</v>
      </c>
      <c r="AS211" s="1">
        <v>17794991880</v>
      </c>
      <c r="AT211" s="1" t="s">
        <v>8056</v>
      </c>
      <c r="AU211" s="2">
        <v>46231</v>
      </c>
      <c r="AV211" s="1" t="s">
        <v>9518</v>
      </c>
      <c r="AW211" s="1" t="s">
        <v>8068</v>
      </c>
      <c r="AY211" s="1" t="s">
        <v>9519</v>
      </c>
      <c r="AZ211" s="1" t="s">
        <v>9520</v>
      </c>
      <c r="BA211" s="1" t="s">
        <v>9521</v>
      </c>
      <c r="BB211" s="1" t="s">
        <v>9522</v>
      </c>
      <c r="BC211" s="1" t="s">
        <v>478</v>
      </c>
      <c r="BD211" s="1" t="s">
        <v>171</v>
      </c>
      <c r="BE211" s="1" t="s">
        <v>9523</v>
      </c>
      <c r="BF211" s="1" t="s">
        <v>3878</v>
      </c>
      <c r="BG211" s="2">
        <v>46231</v>
      </c>
      <c r="BH211" s="2">
        <v>46231.4138657407</v>
      </c>
      <c r="BJ211" s="1" t="s">
        <v>9524</v>
      </c>
      <c r="BK211" s="1" t="s">
        <v>3867</v>
      </c>
      <c r="BL211" s="1" t="s">
        <v>8464</v>
      </c>
      <c r="BM211" s="1" t="s">
        <v>9525</v>
      </c>
      <c r="BN211" s="1" t="s">
        <v>601</v>
      </c>
      <c r="BO211" s="1" t="s">
        <v>9526</v>
      </c>
      <c r="BP211" s="1" t="s">
        <v>8067</v>
      </c>
      <c r="BQ211" s="1" t="s">
        <v>6540</v>
      </c>
      <c r="BT211" s="2">
        <v>46231.4939699074</v>
      </c>
      <c r="BU211" s="2">
        <v>46231.509525463</v>
      </c>
      <c r="BV211" s="1" t="s">
        <v>591</v>
      </c>
      <c r="BW211" s="3">
        <v>48056</v>
      </c>
      <c r="BX211" s="1" t="s">
        <v>8547</v>
      </c>
      <c r="BY211" s="1" t="s">
        <v>628</v>
      </c>
      <c r="BZ211" s="1" t="s">
        <v>8050</v>
      </c>
      <c r="CB211" s="1" t="s">
        <v>130</v>
      </c>
      <c r="CC211" s="1">
        <v>0</v>
      </c>
      <c r="CE211" s="1">
        <v>0</v>
      </c>
      <c r="CG211" s="1">
        <v>0</v>
      </c>
      <c r="CL211" s="1" t="s">
        <v>8068</v>
      </c>
    </row>
    <row r="212" s="1" customFormat="1" spans="1:90">
      <c r="C212" s="1">
        <v>1</v>
      </c>
      <c r="F212" s="1">
        <v>0</v>
      </c>
      <c r="K212" s="1">
        <v>101073</v>
      </c>
      <c r="L212" s="1" t="s">
        <v>26</v>
      </c>
      <c r="O212" s="2">
        <v>46231.5053587963</v>
      </c>
      <c r="P212" s="2">
        <v>46231</v>
      </c>
      <c r="R212" s="1" t="s">
        <v>8051</v>
      </c>
      <c r="S212" s="1" t="s">
        <v>8096</v>
      </c>
      <c r="T212" s="1" t="s">
        <v>8052</v>
      </c>
      <c r="U212" s="1" t="s">
        <v>8053</v>
      </c>
      <c r="V212" s="1" t="s">
        <v>26</v>
      </c>
      <c r="AB212" s="1" t="s">
        <v>8054</v>
      </c>
      <c r="AD212" s="1" t="s">
        <v>596</v>
      </c>
      <c r="AE212" s="1" t="s">
        <v>685</v>
      </c>
      <c r="AF212" s="1" t="s">
        <v>8068</v>
      </c>
      <c r="AG212" s="3">
        <v>46231</v>
      </c>
      <c r="AI212" s="1" t="s">
        <v>8055</v>
      </c>
      <c r="AJ212" s="1">
        <v>693</v>
      </c>
      <c r="AP212" s="2">
        <v>46231.509525463</v>
      </c>
      <c r="AQ212" s="1" t="s">
        <v>8072</v>
      </c>
      <c r="AR212" s="3">
        <v>46230</v>
      </c>
      <c r="AS212" s="1">
        <v>18395296862</v>
      </c>
      <c r="AT212" s="1" t="s">
        <v>8073</v>
      </c>
      <c r="AU212" s="2">
        <v>46231</v>
      </c>
      <c r="AV212" s="1" t="s">
        <v>9527</v>
      </c>
      <c r="AW212" s="1" t="s">
        <v>8068</v>
      </c>
      <c r="AY212" s="1" t="s">
        <v>9528</v>
      </c>
      <c r="AZ212" s="1" t="s">
        <v>8108</v>
      </c>
      <c r="BA212" s="1" t="s">
        <v>9529</v>
      </c>
      <c r="BB212" s="1" t="s">
        <v>9530</v>
      </c>
      <c r="BC212" s="1" t="s">
        <v>496</v>
      </c>
      <c r="BD212" s="1" t="s">
        <v>299</v>
      </c>
      <c r="BE212" s="1" t="s">
        <v>9531</v>
      </c>
      <c r="BF212" s="1" t="s">
        <v>3903</v>
      </c>
      <c r="BG212" s="2">
        <v>46231.5057523148</v>
      </c>
      <c r="BH212" s="2">
        <v>46231.5053935185</v>
      </c>
      <c r="BJ212" s="1" t="s">
        <v>8215</v>
      </c>
      <c r="BL212" s="1" t="s">
        <v>8115</v>
      </c>
      <c r="BM212" s="1" t="s">
        <v>8417</v>
      </c>
      <c r="BN212" s="1" t="s">
        <v>601</v>
      </c>
      <c r="BO212" s="1" t="s">
        <v>9532</v>
      </c>
      <c r="BP212" s="1" t="s">
        <v>8082</v>
      </c>
      <c r="BQ212" s="1" t="s">
        <v>6540</v>
      </c>
      <c r="BT212" s="2">
        <v>46231.5058333333</v>
      </c>
      <c r="BU212" s="2">
        <v>46231.5095949074</v>
      </c>
      <c r="BV212" s="1" t="s">
        <v>818</v>
      </c>
      <c r="BW212" s="3">
        <v>48057</v>
      </c>
      <c r="BX212" s="1" t="s">
        <v>8209</v>
      </c>
      <c r="BY212" s="1" t="s">
        <v>818</v>
      </c>
      <c r="BZ212" s="1" t="s">
        <v>8050</v>
      </c>
      <c r="CB212" s="1" t="s">
        <v>113</v>
      </c>
      <c r="CC212" s="1">
        <v>0</v>
      </c>
      <c r="CE212" s="1">
        <v>0</v>
      </c>
      <c r="CG212" s="1">
        <v>0</v>
      </c>
      <c r="CL212" s="1" t="s">
        <v>8068</v>
      </c>
    </row>
    <row r="213" s="1" customFormat="1" spans="1:90">
      <c r="F213" s="1">
        <v>0</v>
      </c>
      <c r="K213" s="1">
        <v>101110</v>
      </c>
      <c r="L213" s="1" t="s">
        <v>28</v>
      </c>
      <c r="O213" s="2">
        <v>46230.728287037</v>
      </c>
      <c r="P213" s="2">
        <v>46231</v>
      </c>
      <c r="Q213" s="1" t="s">
        <v>8050</v>
      </c>
      <c r="R213" s="1" t="s">
        <v>8051</v>
      </c>
      <c r="S213" s="1"/>
      <c r="T213" s="1" t="s">
        <v>8052</v>
      </c>
      <c r="U213" s="1" t="s">
        <v>8053</v>
      </c>
      <c r="V213" s="1" t="s">
        <v>28</v>
      </c>
      <c r="AB213" s="1" t="s">
        <v>8054</v>
      </c>
      <c r="AD213" s="1" t="s">
        <v>596</v>
      </c>
      <c r="AE213" s="1" t="s">
        <v>811</v>
      </c>
      <c r="AF213" s="1" t="s">
        <v>8068</v>
      </c>
      <c r="AG213" s="3">
        <v>45853</v>
      </c>
      <c r="AI213" s="1" t="s">
        <v>8055</v>
      </c>
      <c r="AJ213" s="1">
        <v>119</v>
      </c>
      <c r="AM213" s="1" t="s">
        <v>8068</v>
      </c>
      <c r="AP213" s="2">
        <v>46231.5082523148</v>
      </c>
      <c r="AQ213" s="1" t="s">
        <v>8072</v>
      </c>
      <c r="AR213" s="3">
        <v>45745</v>
      </c>
      <c r="AS213" s="1">
        <v>15739521330</v>
      </c>
      <c r="AT213" s="1"/>
      <c r="AU213" s="2">
        <v>46231</v>
      </c>
      <c r="AV213" s="1" t="s">
        <v>9533</v>
      </c>
      <c r="AW213" s="1" t="s">
        <v>8068</v>
      </c>
      <c r="AY213" s="1" t="s">
        <v>9534</v>
      </c>
      <c r="AZ213" s="1" t="s">
        <v>8460</v>
      </c>
      <c r="BA213" s="1" t="s">
        <v>9535</v>
      </c>
      <c r="BB213" s="1" t="s">
        <v>9536</v>
      </c>
      <c r="BC213" s="1" t="s">
        <v>478</v>
      </c>
      <c r="BD213" s="1" t="s">
        <v>165</v>
      </c>
      <c r="BE213" s="1" t="s">
        <v>9537</v>
      </c>
      <c r="BF213" s="1" t="s">
        <v>3868</v>
      </c>
      <c r="BG213" s="2">
        <v>46231.5</v>
      </c>
      <c r="BH213" s="2">
        <v>46230.7283912037</v>
      </c>
      <c r="BL213" s="1" t="s">
        <v>8464</v>
      </c>
      <c r="BM213" s="1" t="s">
        <v>9081</v>
      </c>
      <c r="BN213" s="1" t="s">
        <v>590</v>
      </c>
      <c r="BO213" s="1" t="s">
        <v>9538</v>
      </c>
      <c r="BP213" s="1" t="s">
        <v>8082</v>
      </c>
      <c r="BQ213" s="1" t="s">
        <v>6540</v>
      </c>
      <c r="BR213" s="1" t="s">
        <v>9539</v>
      </c>
      <c r="BS213" s="1" t="s">
        <v>8974</v>
      </c>
      <c r="BT213" s="2">
        <v>46231.49125</v>
      </c>
      <c r="BU213" s="2">
        <v>46231.5097453704</v>
      </c>
      <c r="BV213" s="1" t="s">
        <v>591</v>
      </c>
      <c r="BW213" s="3">
        <v>47679</v>
      </c>
      <c r="BX213" s="1" t="s">
        <v>9540</v>
      </c>
      <c r="BY213" s="1" t="s">
        <v>597</v>
      </c>
      <c r="BZ213" s="1" t="s">
        <v>8050</v>
      </c>
      <c r="CB213" s="1" t="s">
        <v>129</v>
      </c>
      <c r="CC213" s="1">
        <v>0</v>
      </c>
      <c r="CE213" s="1">
        <v>0</v>
      </c>
      <c r="CG213" s="1">
        <v>0</v>
      </c>
      <c r="CL213" s="1" t="s">
        <v>8068</v>
      </c>
    </row>
    <row r="214" s="1" customFormat="1" spans="1:90">
      <c r="A214" s="1" t="s">
        <v>9541</v>
      </c>
      <c r="C214" s="1">
        <v>1</v>
      </c>
      <c r="F214" s="1">
        <v>0</v>
      </c>
      <c r="K214" s="1">
        <v>101073</v>
      </c>
      <c r="L214" s="1" t="s">
        <v>26</v>
      </c>
      <c r="O214" s="2">
        <v>46227.5032986111</v>
      </c>
      <c r="P214" s="2">
        <v>46228</v>
      </c>
      <c r="Q214" s="1" t="s">
        <v>8050</v>
      </c>
      <c r="R214" s="1" t="s">
        <v>8051</v>
      </c>
      <c r="T214" s="1" t="s">
        <v>8052</v>
      </c>
      <c r="U214" s="1" t="s">
        <v>8053</v>
      </c>
      <c r="V214" s="1" t="s">
        <v>26</v>
      </c>
      <c r="AB214" s="1" t="s">
        <v>8054</v>
      </c>
      <c r="AD214" s="1" t="s">
        <v>607</v>
      </c>
      <c r="AE214" s="1" t="s">
        <v>1927</v>
      </c>
      <c r="AF214" s="1" t="s">
        <v>8068</v>
      </c>
      <c r="AG214" s="3">
        <v>45549</v>
      </c>
      <c r="AH214" s="1" t="s">
        <v>651</v>
      </c>
      <c r="AI214" s="1" t="s">
        <v>8071</v>
      </c>
      <c r="AJ214" s="1">
        <v>79</v>
      </c>
      <c r="AP214" s="2">
        <v>46231.5104513889</v>
      </c>
      <c r="AQ214" s="1" t="s">
        <v>8072</v>
      </c>
      <c r="AR214" s="3">
        <v>45530</v>
      </c>
      <c r="AS214" s="1">
        <v>18909553269</v>
      </c>
      <c r="AT214" s="1"/>
      <c r="AU214" s="2">
        <v>46228</v>
      </c>
      <c r="AV214" s="1" t="s">
        <v>9542</v>
      </c>
      <c r="AW214" s="1" t="s">
        <v>8068</v>
      </c>
      <c r="AY214" s="1" t="s">
        <v>9543</v>
      </c>
      <c r="AZ214" s="1" t="s">
        <v>8403</v>
      </c>
      <c r="BA214" s="1" t="s">
        <v>9544</v>
      </c>
      <c r="BB214" s="1" t="s">
        <v>1941</v>
      </c>
      <c r="BC214" s="1" t="s">
        <v>496</v>
      </c>
      <c r="BD214" s="1" t="s">
        <v>281</v>
      </c>
      <c r="BE214" s="1" t="s">
        <v>9545</v>
      </c>
      <c r="BF214" s="1" t="s">
        <v>5807</v>
      </c>
      <c r="BG214" s="2">
        <v>46231.4139467593</v>
      </c>
      <c r="BH214" s="2">
        <v>46227.5688541667</v>
      </c>
      <c r="BL214" s="1" t="s">
        <v>8115</v>
      </c>
      <c r="BM214" s="1" t="s">
        <v>9546</v>
      </c>
      <c r="BN214" s="1" t="s">
        <v>590</v>
      </c>
      <c r="BO214" s="1" t="s">
        <v>9547</v>
      </c>
      <c r="BP214" s="1" t="s">
        <v>8082</v>
      </c>
      <c r="BQ214" s="1" t="s">
        <v>6540</v>
      </c>
      <c r="BT214" s="2">
        <v>46231.4111921296</v>
      </c>
      <c r="BU214" s="2">
        <v>46231.5098842593</v>
      </c>
      <c r="BV214" s="1" t="s">
        <v>1448</v>
      </c>
      <c r="BW214" s="3">
        <v>47375</v>
      </c>
      <c r="BX214" s="1" t="s">
        <v>9541</v>
      </c>
      <c r="BY214" s="1" t="s">
        <v>1450</v>
      </c>
      <c r="BZ214" s="1" t="s">
        <v>8050</v>
      </c>
      <c r="CB214" s="1" t="s">
        <v>106</v>
      </c>
      <c r="CC214" s="1">
        <v>238</v>
      </c>
      <c r="CD214" s="1"/>
      <c r="CE214" s="1">
        <v>238</v>
      </c>
      <c r="CL214" s="1" t="s">
        <v>8068</v>
      </c>
    </row>
    <row r="215" s="1" customFormat="1" spans="1:90">
      <c r="A215" s="1" t="s">
        <v>9548</v>
      </c>
      <c r="F215" s="1">
        <v>0</v>
      </c>
      <c r="K215" s="1">
        <v>101311</v>
      </c>
      <c r="L215" s="1" t="s">
        <v>23</v>
      </c>
      <c r="O215" s="2">
        <v>46231.5028240741</v>
      </c>
      <c r="P215" s="2">
        <v>46231</v>
      </c>
      <c r="Q215" s="1" t="s">
        <v>8050</v>
      </c>
      <c r="R215" s="1" t="s">
        <v>8051</v>
      </c>
      <c r="T215" s="1" t="s">
        <v>8144</v>
      </c>
      <c r="U215" s="1" t="s">
        <v>8053</v>
      </c>
      <c r="V215" s="1" t="s">
        <v>23</v>
      </c>
      <c r="AB215" s="1" t="s">
        <v>8054</v>
      </c>
      <c r="AD215" s="1" t="s">
        <v>596</v>
      </c>
      <c r="AE215" s="1" t="s">
        <v>3323</v>
      </c>
      <c r="AF215" s="1" t="s">
        <v>8068</v>
      </c>
      <c r="AG215" s="3">
        <v>46231</v>
      </c>
      <c r="AI215" s="1" t="s">
        <v>8055</v>
      </c>
      <c r="AJ215" s="1">
        <v>189</v>
      </c>
      <c r="AM215" s="1" t="s">
        <v>8068</v>
      </c>
      <c r="AP215" s="2">
        <v>46231.5099305556</v>
      </c>
      <c r="AQ215" s="1" t="s">
        <v>8274</v>
      </c>
      <c r="AR215" s="3">
        <v>46196</v>
      </c>
      <c r="AS215" s="1">
        <v>13948775654</v>
      </c>
      <c r="AT215" s="1" t="s">
        <v>8073</v>
      </c>
      <c r="AU215" s="2">
        <v>46231</v>
      </c>
      <c r="AV215" s="1" t="s">
        <v>9549</v>
      </c>
      <c r="AW215" s="1" t="s">
        <v>8068</v>
      </c>
      <c r="AY215" s="1" t="s">
        <v>9550</v>
      </c>
      <c r="AZ215" s="1" t="s">
        <v>8265</v>
      </c>
      <c r="BA215" s="1" t="s">
        <v>9551</v>
      </c>
      <c r="BB215" s="1" t="s">
        <v>9552</v>
      </c>
      <c r="BC215" s="1" t="s">
        <v>448</v>
      </c>
      <c r="BD215" s="1" t="s">
        <v>419</v>
      </c>
      <c r="BE215" s="1" t="s">
        <v>9553</v>
      </c>
      <c r="BF215" s="1" t="s">
        <v>3972</v>
      </c>
      <c r="BG215" s="2">
        <v>46231.5069560185</v>
      </c>
      <c r="BH215" s="2">
        <v>46231.5028819444</v>
      </c>
      <c r="BJ215" s="1" t="s">
        <v>9554</v>
      </c>
      <c r="BK215" s="1"/>
      <c r="BL215" s="1" t="s">
        <v>8064</v>
      </c>
      <c r="BM215" s="1" t="s">
        <v>8637</v>
      </c>
      <c r="BN215" s="1" t="s">
        <v>601</v>
      </c>
      <c r="BO215" s="1" t="s">
        <v>9555</v>
      </c>
      <c r="BP215" s="1" t="s">
        <v>8082</v>
      </c>
      <c r="BQ215" s="1" t="s">
        <v>6540</v>
      </c>
      <c r="BT215" s="2">
        <v>46231.5042824074</v>
      </c>
      <c r="BU215" s="2">
        <v>46231.5099652778</v>
      </c>
      <c r="BV215" s="1" t="s">
        <v>591</v>
      </c>
      <c r="BW215" s="3">
        <v>48057</v>
      </c>
      <c r="BX215" s="1" t="s">
        <v>8153</v>
      </c>
      <c r="BY215" s="1" t="s">
        <v>726</v>
      </c>
      <c r="BZ215" s="1" t="s">
        <v>8050</v>
      </c>
      <c r="CB215" s="1" t="s">
        <v>49</v>
      </c>
      <c r="CC215" s="1">
        <v>0</v>
      </c>
      <c r="CE215" s="1">
        <v>0</v>
      </c>
      <c r="CG215" s="1">
        <v>0</v>
      </c>
      <c r="CL215" s="1" t="s">
        <v>8068</v>
      </c>
    </row>
    <row r="216" s="1" customFormat="1" spans="1:90">
      <c r="A216" s="1" t="s">
        <v>9556</v>
      </c>
      <c r="F216" s="1">
        <v>0</v>
      </c>
      <c r="K216" s="1">
        <v>101110</v>
      </c>
      <c r="L216" s="1" t="s">
        <v>28</v>
      </c>
      <c r="O216" s="2">
        <v>46230.7609143518</v>
      </c>
      <c r="P216" s="2">
        <v>46231</v>
      </c>
      <c r="Q216" s="1" t="s">
        <v>8050</v>
      </c>
      <c r="R216" s="1" t="s">
        <v>8051</v>
      </c>
      <c r="S216" s="1" t="s">
        <v>8096</v>
      </c>
      <c r="T216" s="1" t="s">
        <v>8052</v>
      </c>
      <c r="U216" s="1" t="s">
        <v>8053</v>
      </c>
      <c r="V216" s="1" t="s">
        <v>28</v>
      </c>
      <c r="AB216" s="1" t="s">
        <v>8054</v>
      </c>
      <c r="AD216" s="1" t="s">
        <v>596</v>
      </c>
      <c r="AE216" s="1" t="s">
        <v>980</v>
      </c>
      <c r="AF216" s="1" t="s">
        <v>8068</v>
      </c>
      <c r="AG216" s="3">
        <v>46086</v>
      </c>
      <c r="AI216" s="1" t="s">
        <v>8055</v>
      </c>
      <c r="AJ216" s="4">
        <v>1241</v>
      </c>
      <c r="AP216" s="2">
        <v>46231.5101388889</v>
      </c>
      <c r="AQ216" s="1" t="s">
        <v>8072</v>
      </c>
      <c r="AR216" s="3">
        <v>46045</v>
      </c>
      <c r="AS216" s="1">
        <v>15026196789</v>
      </c>
      <c r="AT216" s="1" t="s">
        <v>8346</v>
      </c>
      <c r="AU216" s="2">
        <v>46231</v>
      </c>
      <c r="AV216" s="1" t="s">
        <v>9557</v>
      </c>
      <c r="AW216" s="1" t="s">
        <v>8068</v>
      </c>
      <c r="AY216" s="1" t="s">
        <v>9558</v>
      </c>
      <c r="AZ216" s="1" t="s">
        <v>8703</v>
      </c>
      <c r="BA216" s="1" t="s">
        <v>9559</v>
      </c>
      <c r="BB216" s="1" t="s">
        <v>9560</v>
      </c>
      <c r="BC216" s="1" t="s">
        <v>478</v>
      </c>
      <c r="BD216" s="1" t="s">
        <v>176</v>
      </c>
      <c r="BE216" s="1" t="s">
        <v>9561</v>
      </c>
      <c r="BF216" s="1" t="s">
        <v>3878</v>
      </c>
      <c r="BG216" s="2">
        <v>46231</v>
      </c>
      <c r="BH216" s="2">
        <v>46230.7609837963</v>
      </c>
      <c r="BL216" s="1" t="s">
        <v>8464</v>
      </c>
      <c r="BM216" s="1" t="s">
        <v>8707</v>
      </c>
      <c r="BN216" s="1" t="s">
        <v>601</v>
      </c>
      <c r="BO216" s="1" t="s">
        <v>6979</v>
      </c>
      <c r="BP216" s="1" t="s">
        <v>8082</v>
      </c>
      <c r="BQ216" s="1" t="s">
        <v>6540</v>
      </c>
      <c r="BT216" s="2">
        <v>46231.5052777778</v>
      </c>
      <c r="BU216" s="2">
        <v>46231.5101851852</v>
      </c>
      <c r="BV216" s="1" t="s">
        <v>949</v>
      </c>
      <c r="BW216" s="3">
        <v>47912</v>
      </c>
      <c r="BX216" s="1" t="s">
        <v>9556</v>
      </c>
      <c r="BY216" s="1" t="s">
        <v>950</v>
      </c>
      <c r="BZ216" s="1" t="s">
        <v>8050</v>
      </c>
      <c r="CB216" s="1" t="s">
        <v>132</v>
      </c>
      <c r="CC216" s="1">
        <v>0</v>
      </c>
      <c r="CE216" s="1">
        <v>0</v>
      </c>
      <c r="CG216" s="1">
        <v>0</v>
      </c>
      <c r="CL216" s="1" t="s">
        <v>8068</v>
      </c>
    </row>
    <row r="217" s="1" customFormat="1" spans="1:90">
      <c r="F217" s="1">
        <v>0</v>
      </c>
      <c r="K217" s="1">
        <v>101110</v>
      </c>
      <c r="L217" s="1" t="s">
        <v>28</v>
      </c>
      <c r="N217" s="1">
        <v>235</v>
      </c>
      <c r="O217" s="2">
        <v>46231.4276851852</v>
      </c>
      <c r="P217" s="2">
        <v>46232</v>
      </c>
      <c r="Q217" s="1"/>
      <c r="R217" s="1" t="s">
        <v>8051</v>
      </c>
      <c r="S217" s="1" t="s">
        <v>8096</v>
      </c>
      <c r="T217" s="1" t="s">
        <v>8052</v>
      </c>
      <c r="U217" s="1" t="s">
        <v>8053</v>
      </c>
      <c r="V217" s="1" t="s">
        <v>28</v>
      </c>
      <c r="AB217" s="1" t="s">
        <v>8054</v>
      </c>
      <c r="AD217" s="1" t="s">
        <v>607</v>
      </c>
      <c r="AE217" s="1" t="s">
        <v>862</v>
      </c>
      <c r="AF217" s="1" t="s">
        <v>8068</v>
      </c>
      <c r="AG217" s="3">
        <v>46231</v>
      </c>
      <c r="AH217" s="1" t="s">
        <v>606</v>
      </c>
      <c r="AI217" s="1" t="s">
        <v>8071</v>
      </c>
      <c r="AJ217" s="1">
        <v>149</v>
      </c>
      <c r="AP217" s="2">
        <v>46231.5093981481</v>
      </c>
      <c r="AQ217" s="1" t="s">
        <v>8072</v>
      </c>
      <c r="AR217" s="3">
        <v>46162</v>
      </c>
      <c r="AS217" s="1">
        <v>15001647950</v>
      </c>
      <c r="AT217" s="1" t="s">
        <v>8073</v>
      </c>
      <c r="AU217" s="2">
        <v>46231</v>
      </c>
      <c r="AV217" s="1" t="s">
        <v>9562</v>
      </c>
      <c r="AW217" s="1" t="s">
        <v>8068</v>
      </c>
      <c r="AY217" s="1" t="s">
        <v>9563</v>
      </c>
      <c r="AZ217" s="1" t="s">
        <v>8703</v>
      </c>
      <c r="BA217" s="1" t="s">
        <v>9564</v>
      </c>
      <c r="BB217" s="1" t="s">
        <v>1480</v>
      </c>
      <c r="BC217" s="1" t="s">
        <v>478</v>
      </c>
      <c r="BD217" s="1" t="s">
        <v>216</v>
      </c>
      <c r="BE217" s="1" t="s">
        <v>9565</v>
      </c>
      <c r="BF217" s="1" t="s">
        <v>3898</v>
      </c>
      <c r="BG217" s="2">
        <v>46231.444537037</v>
      </c>
      <c r="BH217" s="2">
        <v>46231.4316435185</v>
      </c>
      <c r="BK217" s="1" t="s">
        <v>9566</v>
      </c>
      <c r="BL217" s="1" t="s">
        <v>8464</v>
      </c>
      <c r="BM217" s="1" t="s">
        <v>9567</v>
      </c>
      <c r="BN217" s="1" t="s">
        <v>601</v>
      </c>
      <c r="BO217" s="1" t="s">
        <v>9568</v>
      </c>
      <c r="BP217" s="1" t="s">
        <v>8082</v>
      </c>
      <c r="BQ217" s="1" t="s">
        <v>6540</v>
      </c>
      <c r="BT217" s="2">
        <v>46231.4399421296</v>
      </c>
      <c r="BU217" s="2">
        <v>46231.5106481481</v>
      </c>
      <c r="BV217" s="1" t="s">
        <v>621</v>
      </c>
      <c r="BW217" s="3">
        <v>48057</v>
      </c>
      <c r="BX217" s="1" t="s">
        <v>8731</v>
      </c>
      <c r="BY217" s="1" t="s">
        <v>917</v>
      </c>
      <c r="BZ217" s="1" t="s">
        <v>8050</v>
      </c>
      <c r="CB217" s="1" t="s">
        <v>144</v>
      </c>
      <c r="CC217" s="1">
        <v>130</v>
      </c>
      <c r="CD217" s="1" t="s">
        <v>9569</v>
      </c>
      <c r="CE217" s="1">
        <v>130</v>
      </c>
      <c r="CF217" s="1"/>
      <c r="CG217" s="1">
        <v>28</v>
      </c>
      <c r="CH217" s="1" t="s">
        <v>622</v>
      </c>
      <c r="CI217" s="2">
        <v>46235.4355092593</v>
      </c>
      <c r="CJ217" s="1"/>
      <c r="CK217" s="1"/>
      <c r="CL217" s="1" t="s">
        <v>8068</v>
      </c>
    </row>
    <row r="218" s="1" customFormat="1" spans="1:90">
      <c r="A218" s="1" t="s">
        <v>9570</v>
      </c>
      <c r="F218" s="1">
        <v>0</v>
      </c>
      <c r="K218" s="1">
        <v>101311</v>
      </c>
      <c r="L218" s="1" t="s">
        <v>23</v>
      </c>
      <c r="O218" s="2">
        <v>46231.491712963</v>
      </c>
      <c r="P218" s="2">
        <v>46231</v>
      </c>
      <c r="R218" s="1" t="s">
        <v>8051</v>
      </c>
      <c r="S218" s="1" t="s">
        <v>8096</v>
      </c>
      <c r="T218" s="1" t="s">
        <v>8144</v>
      </c>
      <c r="U218" s="1" t="s">
        <v>8053</v>
      </c>
      <c r="V218" s="1" t="s">
        <v>23</v>
      </c>
      <c r="AB218" s="1" t="s">
        <v>8054</v>
      </c>
      <c r="AD218" s="1" t="s">
        <v>607</v>
      </c>
      <c r="AE218" s="1" t="s">
        <v>629</v>
      </c>
      <c r="AF218" s="1" t="s">
        <v>8068</v>
      </c>
      <c r="AG218" s="3">
        <v>46158</v>
      </c>
      <c r="AH218" s="1" t="s">
        <v>606</v>
      </c>
      <c r="AI218" s="1" t="s">
        <v>8055</v>
      </c>
      <c r="AJ218" s="1"/>
      <c r="AK218" s="1">
        <v>2100</v>
      </c>
      <c r="AP218" s="2">
        <v>46231.5109143518</v>
      </c>
      <c r="AQ218" s="1" t="s">
        <v>8072</v>
      </c>
      <c r="AR218" s="3">
        <v>46053</v>
      </c>
      <c r="AS218" s="1">
        <v>13304722469</v>
      </c>
      <c r="AT218" s="1" t="s">
        <v>8056</v>
      </c>
      <c r="AU218" s="2">
        <v>46231</v>
      </c>
      <c r="AV218" s="1" t="s">
        <v>9571</v>
      </c>
      <c r="AW218" s="1" t="s">
        <v>8068</v>
      </c>
      <c r="AY218" s="1" t="s">
        <v>9572</v>
      </c>
      <c r="AZ218" s="1" t="s">
        <v>8147</v>
      </c>
      <c r="BA218" s="1" t="s">
        <v>9573</v>
      </c>
      <c r="BB218" s="1" t="s">
        <v>7896</v>
      </c>
      <c r="BC218" s="1" t="s">
        <v>448</v>
      </c>
      <c r="BD218" s="1" t="s">
        <v>427</v>
      </c>
      <c r="BE218" s="1" t="s">
        <v>9574</v>
      </c>
      <c r="BF218" s="1" t="s">
        <v>3903</v>
      </c>
      <c r="BG218" s="2">
        <v>46231.4919097222</v>
      </c>
      <c r="BH218" s="2">
        <v>46231.4917361111</v>
      </c>
      <c r="BJ218" s="1" t="s">
        <v>8215</v>
      </c>
      <c r="BL218" s="1" t="s">
        <v>8064</v>
      </c>
      <c r="BM218" s="1" t="s">
        <v>8780</v>
      </c>
      <c r="BN218" s="1" t="s">
        <v>601</v>
      </c>
      <c r="BO218" s="1" t="s">
        <v>7895</v>
      </c>
      <c r="BP218" s="1" t="s">
        <v>8082</v>
      </c>
      <c r="BQ218" s="1" t="s">
        <v>6540</v>
      </c>
      <c r="BR218" s="1"/>
      <c r="BS218" s="1"/>
      <c r="BT218" s="2">
        <v>46231.4920023148</v>
      </c>
      <c r="BU218" s="2">
        <v>46231.5109837963</v>
      </c>
      <c r="BV218" s="1" t="s">
        <v>818</v>
      </c>
      <c r="BW218" s="3">
        <v>47984</v>
      </c>
      <c r="BX218" s="1" t="s">
        <v>9575</v>
      </c>
      <c r="BY218" s="1" t="s">
        <v>818</v>
      </c>
      <c r="BZ218" s="1" t="s">
        <v>8050</v>
      </c>
      <c r="CB218" s="1" t="s">
        <v>55</v>
      </c>
      <c r="CC218" s="1">
        <v>90</v>
      </c>
      <c r="CE218" s="1">
        <v>90</v>
      </c>
      <c r="CG218" s="1">
        <v>0</v>
      </c>
      <c r="CL218" s="1" t="s">
        <v>8068</v>
      </c>
    </row>
    <row r="219" s="1" customFormat="1" spans="1:90">
      <c r="A219" s="1" t="s">
        <v>9576</v>
      </c>
      <c r="F219" s="1">
        <v>0</v>
      </c>
      <c r="K219" s="1">
        <v>101110</v>
      </c>
      <c r="L219" s="1" t="s">
        <v>28</v>
      </c>
      <c r="M219" s="1" t="s">
        <v>8106</v>
      </c>
      <c r="O219" s="2">
        <v>46230.3774884259</v>
      </c>
      <c r="P219" s="2">
        <v>46231</v>
      </c>
      <c r="Q219" s="1" t="s">
        <v>8050</v>
      </c>
      <c r="R219" s="1" t="s">
        <v>8051</v>
      </c>
      <c r="T219" s="1" t="s">
        <v>8052</v>
      </c>
      <c r="U219" s="1" t="s">
        <v>8053</v>
      </c>
      <c r="V219" s="1" t="s">
        <v>28</v>
      </c>
      <c r="AB219" s="1" t="s">
        <v>8054</v>
      </c>
      <c r="AD219" s="1" t="s">
        <v>596</v>
      </c>
      <c r="AE219" s="1" t="s">
        <v>826</v>
      </c>
      <c r="AF219" s="1" t="s">
        <v>8068</v>
      </c>
      <c r="AG219" s="3">
        <v>46229</v>
      </c>
      <c r="AH219" s="1"/>
      <c r="AI219" s="1" t="s">
        <v>8071</v>
      </c>
      <c r="AJ219" s="4">
        <v>1335</v>
      </c>
      <c r="AP219" s="2">
        <v>46231.5127546296</v>
      </c>
      <c r="AQ219" s="1" t="s">
        <v>8106</v>
      </c>
      <c r="AR219" s="3">
        <v>46216</v>
      </c>
      <c r="AS219" s="1">
        <v>15299012213</v>
      </c>
      <c r="AT219" s="1" t="s">
        <v>8073</v>
      </c>
      <c r="AU219" s="2">
        <v>46230</v>
      </c>
      <c r="AV219" s="1" t="s">
        <v>9577</v>
      </c>
      <c r="AW219" s="1" t="s">
        <v>8068</v>
      </c>
      <c r="AY219" s="1" t="s">
        <v>9578</v>
      </c>
      <c r="AZ219" s="1" t="s">
        <v>9096</v>
      </c>
      <c r="BA219" s="1" t="s">
        <v>9579</v>
      </c>
      <c r="BB219" s="1" t="s">
        <v>9580</v>
      </c>
      <c r="BC219" s="1" t="s">
        <v>478</v>
      </c>
      <c r="BD219" s="1" t="s">
        <v>249</v>
      </c>
      <c r="BE219" s="1" t="s">
        <v>9581</v>
      </c>
      <c r="BF219" s="1" t="s">
        <v>4284</v>
      </c>
      <c r="BG219" s="2">
        <v>46231</v>
      </c>
      <c r="BH219" s="2">
        <v>46230.4141435185</v>
      </c>
      <c r="BL219" s="1" t="s">
        <v>8464</v>
      </c>
      <c r="BM219" s="1" t="s">
        <v>9100</v>
      </c>
      <c r="BN219" s="1" t="s">
        <v>601</v>
      </c>
      <c r="BO219" s="1" t="s">
        <v>9582</v>
      </c>
      <c r="BP219" s="1" t="s">
        <v>8067</v>
      </c>
      <c r="BQ219" s="1" t="s">
        <v>6540</v>
      </c>
      <c r="BT219" s="2">
        <v>46231.5107060185</v>
      </c>
      <c r="BU219" s="2">
        <v>46231.5129166667</v>
      </c>
      <c r="BV219" s="1" t="s">
        <v>818</v>
      </c>
      <c r="BW219" s="3">
        <v>48055</v>
      </c>
      <c r="BX219" s="1" t="s">
        <v>9583</v>
      </c>
      <c r="BY219" s="1" t="s">
        <v>818</v>
      </c>
      <c r="BZ219" s="1" t="s">
        <v>8050</v>
      </c>
      <c r="CB219" s="1" t="s">
        <v>150</v>
      </c>
      <c r="CC219" s="1">
        <v>0</v>
      </c>
      <c r="CD219" s="1"/>
      <c r="CE219" s="1">
        <v>0</v>
      </c>
      <c r="CF219" s="1"/>
      <c r="CG219" s="1">
        <v>0</v>
      </c>
      <c r="CH219" s="1"/>
      <c r="CI219" s="1"/>
      <c r="CJ219" s="1"/>
      <c r="CK219" s="1"/>
      <c r="CL219" s="1" t="s">
        <v>8068</v>
      </c>
    </row>
    <row r="220" s="1" customFormat="1" spans="1:90">
      <c r="F220" s="1">
        <v>0</v>
      </c>
      <c r="K220" s="1">
        <v>101110</v>
      </c>
      <c r="L220" s="1" t="s">
        <v>28</v>
      </c>
      <c r="O220" s="2">
        <v>46231.490625</v>
      </c>
      <c r="P220" s="2">
        <v>46231</v>
      </c>
      <c r="Q220" s="1" t="s">
        <v>8050</v>
      </c>
      <c r="R220" s="1" t="s">
        <v>8051</v>
      </c>
      <c r="T220" s="1" t="s">
        <v>8052</v>
      </c>
      <c r="U220" s="1" t="s">
        <v>8053</v>
      </c>
      <c r="V220" s="1" t="s">
        <v>28</v>
      </c>
      <c r="AB220" s="1" t="s">
        <v>8054</v>
      </c>
      <c r="AD220" s="1" t="s">
        <v>607</v>
      </c>
      <c r="AE220" s="1" t="s">
        <v>598</v>
      </c>
      <c r="AF220" s="1" t="s">
        <v>8068</v>
      </c>
      <c r="AG220" s="3">
        <v>46231</v>
      </c>
      <c r="AH220" s="1" t="s">
        <v>606</v>
      </c>
      <c r="AI220" s="1" t="s">
        <v>8055</v>
      </c>
      <c r="AJ220" s="1">
        <v>220</v>
      </c>
      <c r="AP220" s="2">
        <v>46231.5146527778</v>
      </c>
      <c r="AQ220" s="1" t="s">
        <v>8072</v>
      </c>
      <c r="AR220" s="3">
        <v>46230</v>
      </c>
      <c r="AS220" s="1">
        <v>13657587258</v>
      </c>
      <c r="AT220" s="1" t="s">
        <v>8073</v>
      </c>
      <c r="AU220" s="2">
        <v>46231</v>
      </c>
      <c r="AV220" s="1" t="s">
        <v>9584</v>
      </c>
      <c r="AW220" s="1" t="s">
        <v>8068</v>
      </c>
      <c r="AY220" s="1" t="s">
        <v>9585</v>
      </c>
      <c r="AZ220" s="1" t="s">
        <v>8957</v>
      </c>
      <c r="BA220" s="1" t="s">
        <v>9586</v>
      </c>
      <c r="BB220" s="1" t="s">
        <v>6970</v>
      </c>
      <c r="BC220" s="1" t="s">
        <v>478</v>
      </c>
      <c r="BD220" s="1" t="s">
        <v>155</v>
      </c>
      <c r="BE220" s="1" t="s">
        <v>9587</v>
      </c>
      <c r="BF220" s="1" t="s">
        <v>4284</v>
      </c>
      <c r="BG220" s="2">
        <v>46231.4919791667</v>
      </c>
      <c r="BH220" s="2">
        <v>46231.4906597222</v>
      </c>
      <c r="BJ220" s="1" t="s">
        <v>9588</v>
      </c>
      <c r="BL220" s="1" t="s">
        <v>8464</v>
      </c>
      <c r="BM220" s="1" t="s">
        <v>8961</v>
      </c>
      <c r="BN220" s="1" t="s">
        <v>601</v>
      </c>
      <c r="BO220" s="1" t="s">
        <v>6969</v>
      </c>
      <c r="BP220" s="1" t="s">
        <v>8082</v>
      </c>
      <c r="BQ220" s="1" t="s">
        <v>6540</v>
      </c>
      <c r="BT220" s="2">
        <v>46231.4924768519</v>
      </c>
      <c r="BU220" s="2">
        <v>46231.5148148148</v>
      </c>
      <c r="BV220" s="1" t="s">
        <v>818</v>
      </c>
      <c r="BW220" s="3">
        <v>48057</v>
      </c>
      <c r="BX220" s="1" t="s">
        <v>8105</v>
      </c>
      <c r="BY220" s="1" t="s">
        <v>818</v>
      </c>
      <c r="BZ220" s="1" t="s">
        <v>8050</v>
      </c>
      <c r="CB220" s="1" t="s">
        <v>126</v>
      </c>
      <c r="CC220" s="1">
        <v>210</v>
      </c>
      <c r="CD220" s="1" t="s">
        <v>9589</v>
      </c>
      <c r="CE220" s="1">
        <v>210</v>
      </c>
      <c r="CF220" s="1"/>
      <c r="CG220" s="1">
        <v>0</v>
      </c>
      <c r="CH220" s="1" t="s">
        <v>622</v>
      </c>
      <c r="CI220" s="2">
        <v>46235.434837963</v>
      </c>
      <c r="CJ220" s="1"/>
      <c r="CK220" s="1"/>
      <c r="CL220" s="1" t="s">
        <v>8068</v>
      </c>
    </row>
    <row r="221" s="1" customFormat="1" spans="1:90">
      <c r="A221" s="1" t="s">
        <v>1240</v>
      </c>
      <c r="F221" s="1">
        <v>0</v>
      </c>
      <c r="K221" s="1">
        <v>101110</v>
      </c>
      <c r="L221" s="1" t="s">
        <v>28</v>
      </c>
      <c r="M221" s="1" t="s">
        <v>8106</v>
      </c>
      <c r="O221" s="2">
        <v>46230.64</v>
      </c>
      <c r="P221" s="2">
        <v>46231.4583333333</v>
      </c>
      <c r="R221" s="1" t="s">
        <v>8051</v>
      </c>
      <c r="T221" s="1" t="s">
        <v>8052</v>
      </c>
      <c r="U221" s="1" t="s">
        <v>8053</v>
      </c>
      <c r="V221" s="1" t="s">
        <v>28</v>
      </c>
      <c r="AB221" s="1" t="s">
        <v>8054</v>
      </c>
      <c r="AD221" s="1" t="s">
        <v>596</v>
      </c>
      <c r="AE221" s="1" t="s">
        <v>932</v>
      </c>
      <c r="AF221" s="1" t="s">
        <v>8068</v>
      </c>
      <c r="AG221" s="1"/>
      <c r="AH221" s="1"/>
      <c r="AI221" s="1" t="s">
        <v>8071</v>
      </c>
      <c r="AJ221" s="1">
        <v>214</v>
      </c>
      <c r="AP221" s="2">
        <v>46231.5171527778</v>
      </c>
      <c r="AQ221" s="1"/>
      <c r="AR221" s="1"/>
      <c r="AS221" s="1">
        <v>13201335329</v>
      </c>
      <c r="AT221" s="1"/>
      <c r="AU221" s="2">
        <v>46231.4583333333</v>
      </c>
      <c r="AV221" s="1"/>
      <c r="AW221" s="1" t="s">
        <v>8050</v>
      </c>
      <c r="AY221" s="1" t="s">
        <v>9590</v>
      </c>
      <c r="AZ221" s="1" t="s">
        <v>8460</v>
      </c>
      <c r="BA221" s="1" t="s">
        <v>9591</v>
      </c>
      <c r="BB221" s="1" t="s">
        <v>9592</v>
      </c>
      <c r="BC221" s="1" t="s">
        <v>478</v>
      </c>
      <c r="BD221" s="1" t="s">
        <v>168</v>
      </c>
      <c r="BE221" s="1" t="s">
        <v>9593</v>
      </c>
      <c r="BF221" s="1" t="s">
        <v>8112</v>
      </c>
      <c r="BG221" s="2">
        <v>46231.4583333333</v>
      </c>
      <c r="BH221" s="2">
        <v>46230.7819212963</v>
      </c>
      <c r="BJ221" s="1" t="s">
        <v>9594</v>
      </c>
      <c r="BL221" s="1" t="s">
        <v>8464</v>
      </c>
      <c r="BM221" s="1" t="s">
        <v>8465</v>
      </c>
      <c r="BN221" s="1" t="s">
        <v>601</v>
      </c>
      <c r="BO221" s="1" t="s">
        <v>9595</v>
      </c>
      <c r="BP221" s="1" t="s">
        <v>8067</v>
      </c>
      <c r="BQ221" s="1" t="s">
        <v>6540</v>
      </c>
      <c r="BT221" s="2">
        <v>46231.5139814815</v>
      </c>
      <c r="BU221" s="2">
        <v>46231.5172337963</v>
      </c>
      <c r="BV221" s="1" t="s">
        <v>1240</v>
      </c>
      <c r="BW221" s="1"/>
      <c r="BX221" s="1" t="s">
        <v>9596</v>
      </c>
      <c r="BY221" s="1" t="s">
        <v>1240</v>
      </c>
      <c r="BZ221" s="1" t="s">
        <v>8050</v>
      </c>
      <c r="CB221" s="1" t="s">
        <v>129</v>
      </c>
      <c r="CC221" s="1">
        <v>0</v>
      </c>
      <c r="CD221" s="1"/>
      <c r="CE221" s="1">
        <v>0</v>
      </c>
      <c r="CF221" s="1"/>
      <c r="CG221" s="1">
        <v>0</v>
      </c>
      <c r="CH221" s="1"/>
      <c r="CI221" s="1"/>
      <c r="CJ221" s="1"/>
      <c r="CK221" s="1"/>
      <c r="CL221" s="1" t="s">
        <v>8068</v>
      </c>
    </row>
    <row r="222" s="1" customFormat="1" spans="1:90">
      <c r="A222" s="1" t="s">
        <v>9597</v>
      </c>
      <c r="F222" s="1">
        <v>0</v>
      </c>
      <c r="K222" s="1">
        <v>101110</v>
      </c>
      <c r="L222" s="1" t="s">
        <v>28</v>
      </c>
      <c r="O222" s="2">
        <v>46230.5431828704</v>
      </c>
      <c r="P222" s="2">
        <v>46231.5416666667</v>
      </c>
      <c r="Q222" s="1" t="s">
        <v>8050</v>
      </c>
      <c r="R222" s="1" t="s">
        <v>8051</v>
      </c>
      <c r="S222" s="1"/>
      <c r="T222" s="1" t="s">
        <v>8052</v>
      </c>
      <c r="U222" s="1" t="s">
        <v>8053</v>
      </c>
      <c r="V222" s="1" t="s">
        <v>28</v>
      </c>
      <c r="X222" s="1" t="s">
        <v>678</v>
      </c>
      <c r="AB222" s="1" t="s">
        <v>8054</v>
      </c>
      <c r="AD222" s="1" t="s">
        <v>596</v>
      </c>
      <c r="AE222" s="1" t="s">
        <v>954</v>
      </c>
      <c r="AF222" s="1" t="s">
        <v>8068</v>
      </c>
      <c r="AG222" s="3">
        <v>45095</v>
      </c>
      <c r="AI222" s="1" t="s">
        <v>8071</v>
      </c>
      <c r="AJ222" s="1">
        <v>125</v>
      </c>
      <c r="AP222" s="2">
        <v>46231.5172453704</v>
      </c>
      <c r="AQ222" s="1" t="s">
        <v>8072</v>
      </c>
      <c r="AR222" s="3">
        <v>44896</v>
      </c>
      <c r="AS222" s="1">
        <v>15292887018</v>
      </c>
      <c r="AT222" s="1" t="s">
        <v>8073</v>
      </c>
      <c r="AU222" s="2">
        <v>46231.5416666667</v>
      </c>
      <c r="AV222" s="1" t="s">
        <v>9598</v>
      </c>
      <c r="AW222" s="1" t="s">
        <v>8068</v>
      </c>
      <c r="AY222" s="1" t="s">
        <v>9599</v>
      </c>
      <c r="AZ222" s="1" t="s">
        <v>8460</v>
      </c>
      <c r="BA222" s="1" t="s">
        <v>9600</v>
      </c>
      <c r="BB222" s="1" t="s">
        <v>6135</v>
      </c>
      <c r="BC222" s="1" t="s">
        <v>478</v>
      </c>
      <c r="BD222" s="1" t="s">
        <v>197</v>
      </c>
      <c r="BE222" s="1" t="s">
        <v>9601</v>
      </c>
      <c r="BF222" s="1" t="s">
        <v>4050</v>
      </c>
      <c r="BG222" s="2">
        <v>46231.5416666667</v>
      </c>
      <c r="BH222" s="2">
        <v>46230.5687962963</v>
      </c>
      <c r="BJ222" s="1" t="s">
        <v>9602</v>
      </c>
      <c r="BL222" s="1" t="s">
        <v>8464</v>
      </c>
      <c r="BM222" s="1" t="s">
        <v>8654</v>
      </c>
      <c r="BN222" s="1" t="s">
        <v>590</v>
      </c>
      <c r="BO222" s="1" t="s">
        <v>9603</v>
      </c>
      <c r="BP222" s="1" t="s">
        <v>8082</v>
      </c>
      <c r="BQ222" s="1" t="s">
        <v>6540</v>
      </c>
      <c r="BT222" s="2">
        <v>46231.5097800926</v>
      </c>
      <c r="BU222" s="2">
        <v>46231.5173263889</v>
      </c>
      <c r="BV222" s="1" t="s">
        <v>1199</v>
      </c>
      <c r="BW222" s="3">
        <v>46922</v>
      </c>
      <c r="BX222" s="1" t="s">
        <v>9597</v>
      </c>
      <c r="BY222" s="1" t="s">
        <v>1199</v>
      </c>
      <c r="BZ222" s="1" t="s">
        <v>8050</v>
      </c>
      <c r="CA222" s="1">
        <v>0</v>
      </c>
      <c r="CB222" s="1" t="s">
        <v>135</v>
      </c>
      <c r="CC222" s="1">
        <v>0</v>
      </c>
      <c r="CE222" s="1">
        <v>0</v>
      </c>
      <c r="CG222" s="1">
        <v>0</v>
      </c>
      <c r="CL222" s="1" t="s">
        <v>8068</v>
      </c>
    </row>
    <row r="223" s="1" customFormat="1" spans="1:90">
      <c r="A223" s="1" t="s">
        <v>8894</v>
      </c>
      <c r="F223" s="1">
        <v>0</v>
      </c>
      <c r="K223" s="1">
        <v>101098</v>
      </c>
      <c r="L223" s="1" t="s">
        <v>27</v>
      </c>
      <c r="O223" s="2">
        <v>46228.6217708333</v>
      </c>
      <c r="P223" s="2">
        <v>46230</v>
      </c>
      <c r="Q223" s="1" t="s">
        <v>8050</v>
      </c>
      <c r="R223" s="1" t="s">
        <v>8051</v>
      </c>
      <c r="T223" s="1" t="s">
        <v>8052</v>
      </c>
      <c r="U223" s="1" t="s">
        <v>8053</v>
      </c>
      <c r="V223" s="1" t="s">
        <v>27</v>
      </c>
      <c r="AB223" s="1" t="s">
        <v>8054</v>
      </c>
      <c r="AD223" s="1" t="s">
        <v>596</v>
      </c>
      <c r="AE223" s="1" t="s">
        <v>732</v>
      </c>
      <c r="AF223" s="1" t="s">
        <v>8068</v>
      </c>
      <c r="AG223" s="3">
        <v>46231</v>
      </c>
      <c r="AI223" s="1" t="s">
        <v>8071</v>
      </c>
      <c r="AJ223" s="1">
        <v>-999</v>
      </c>
      <c r="AP223" s="2">
        <v>46231.5173726852</v>
      </c>
      <c r="AQ223" s="1" t="s">
        <v>8072</v>
      </c>
      <c r="AR223" s="3">
        <v>46226</v>
      </c>
      <c r="AS223" s="1">
        <v>13381085486</v>
      </c>
      <c r="AT223" s="1" t="s">
        <v>8346</v>
      </c>
      <c r="AU223" s="2">
        <v>46230</v>
      </c>
      <c r="AV223" s="1" t="s">
        <v>9604</v>
      </c>
      <c r="AW223" s="1" t="s">
        <v>8068</v>
      </c>
      <c r="AY223" s="1" t="s">
        <v>9605</v>
      </c>
      <c r="AZ223" s="1" t="s">
        <v>8085</v>
      </c>
      <c r="BA223" s="1" t="s">
        <v>9606</v>
      </c>
      <c r="BB223" s="1" t="s">
        <v>9607</v>
      </c>
      <c r="BC223" s="1" t="s">
        <v>463</v>
      </c>
      <c r="BD223" s="1" t="s">
        <v>267</v>
      </c>
      <c r="BE223" s="1" t="s">
        <v>9608</v>
      </c>
      <c r="BF223" s="1" t="s">
        <v>8062</v>
      </c>
      <c r="BG223" s="2">
        <v>46231.4959606481</v>
      </c>
      <c r="BH223" s="2">
        <v>46228.622962963</v>
      </c>
      <c r="BJ223" s="1" t="s">
        <v>9609</v>
      </c>
      <c r="BL223" s="1" t="s">
        <v>8091</v>
      </c>
      <c r="BM223" s="1" t="s">
        <v>8092</v>
      </c>
      <c r="BN223" s="1" t="s">
        <v>601</v>
      </c>
      <c r="BO223" s="1" t="s">
        <v>9610</v>
      </c>
      <c r="BP223" s="1" t="s">
        <v>8067</v>
      </c>
      <c r="BQ223" s="1" t="s">
        <v>6540</v>
      </c>
      <c r="BT223" s="2">
        <v>46230.7531481481</v>
      </c>
      <c r="BU223" s="2">
        <v>46231.5178935185</v>
      </c>
      <c r="BV223" s="1" t="s">
        <v>591</v>
      </c>
      <c r="BW223" s="3">
        <v>48057</v>
      </c>
      <c r="BX223" s="1" t="s">
        <v>8272</v>
      </c>
      <c r="BY223" s="1" t="s">
        <v>726</v>
      </c>
      <c r="BZ223" s="1" t="s">
        <v>8050</v>
      </c>
      <c r="CB223" s="1" t="s">
        <v>125</v>
      </c>
      <c r="CC223" s="1">
        <v>0</v>
      </c>
      <c r="CE223" s="1">
        <v>0</v>
      </c>
      <c r="CG223" s="1">
        <v>0</v>
      </c>
      <c r="CL223" s="1" t="s">
        <v>8068</v>
      </c>
    </row>
    <row r="224" s="1" customFormat="1" spans="1:90">
      <c r="A224" s="1" t="s">
        <v>8273</v>
      </c>
      <c r="F224" s="1">
        <v>0</v>
      </c>
      <c r="K224" s="1">
        <v>101042</v>
      </c>
      <c r="L224" s="1" t="s">
        <v>25</v>
      </c>
      <c r="O224" s="2">
        <v>46226.4450925926</v>
      </c>
      <c r="P224" s="2">
        <v>46230</v>
      </c>
      <c r="Q224" s="1" t="s">
        <v>8050</v>
      </c>
      <c r="R224" s="1" t="s">
        <v>8051</v>
      </c>
      <c r="S224" s="1"/>
      <c r="T224" s="1" t="s">
        <v>8052</v>
      </c>
      <c r="U224" s="1" t="s">
        <v>8053</v>
      </c>
      <c r="V224" s="1" t="s">
        <v>25</v>
      </c>
      <c r="AB224" s="1" t="s">
        <v>8054</v>
      </c>
      <c r="AD224" s="1" t="s">
        <v>596</v>
      </c>
      <c r="AE224" s="1" t="s">
        <v>2704</v>
      </c>
      <c r="AF224" s="1" t="s">
        <v>8068</v>
      </c>
      <c r="AG224" s="3">
        <v>46230</v>
      </c>
      <c r="AI224" s="1" t="s">
        <v>8071</v>
      </c>
      <c r="AJ224" s="1">
        <v>24</v>
      </c>
      <c r="AM224" s="1" t="s">
        <v>8068</v>
      </c>
      <c r="AO224" s="1">
        <v>3.3</v>
      </c>
      <c r="AP224" s="2">
        <v>46231.517962963</v>
      </c>
      <c r="AQ224" s="1" t="s">
        <v>8274</v>
      </c>
      <c r="AR224" s="3">
        <v>46223</v>
      </c>
      <c r="AS224" s="1">
        <v>15293577766</v>
      </c>
      <c r="AT224" s="1" t="s">
        <v>8073</v>
      </c>
      <c r="AU224" s="2">
        <v>46230</v>
      </c>
      <c r="AV224" s="1" t="s">
        <v>9611</v>
      </c>
      <c r="AW224" s="1" t="s">
        <v>8068</v>
      </c>
      <c r="AY224" s="1" t="s">
        <v>9612</v>
      </c>
      <c r="AZ224" s="1" t="s">
        <v>8220</v>
      </c>
      <c r="BA224" s="1" t="s">
        <v>9613</v>
      </c>
      <c r="BB224" s="1" t="s">
        <v>9614</v>
      </c>
      <c r="BC224" s="1" t="s">
        <v>463</v>
      </c>
      <c r="BD224" s="1" t="s">
        <v>315</v>
      </c>
      <c r="BE224" s="1" t="s">
        <v>9615</v>
      </c>
      <c r="BF224" s="1" t="s">
        <v>3878</v>
      </c>
      <c r="BG224" s="2">
        <v>46231.9999884259</v>
      </c>
      <c r="BH224" s="2">
        <v>46226.4538078704</v>
      </c>
      <c r="BJ224" s="1" t="s">
        <v>9616</v>
      </c>
      <c r="BL224" s="1" t="s">
        <v>8159</v>
      </c>
      <c r="BM224" s="1" t="s">
        <v>9617</v>
      </c>
      <c r="BN224" s="1" t="s">
        <v>601</v>
      </c>
      <c r="BO224" s="1" t="s">
        <v>9618</v>
      </c>
      <c r="BP224" s="1" t="s">
        <v>8067</v>
      </c>
      <c r="BQ224" s="1" t="s">
        <v>6540</v>
      </c>
      <c r="BT224" s="2">
        <v>46231.493587963</v>
      </c>
      <c r="BU224" s="2">
        <v>46231.5180092593</v>
      </c>
      <c r="BV224" s="1" t="s">
        <v>591</v>
      </c>
      <c r="BW224" s="3">
        <v>48056</v>
      </c>
      <c r="BX224" s="1" t="s">
        <v>8284</v>
      </c>
      <c r="BY224" s="1" t="s">
        <v>628</v>
      </c>
      <c r="BZ224" s="1" t="s">
        <v>8050</v>
      </c>
      <c r="CB224" s="1" t="s">
        <v>73</v>
      </c>
      <c r="CC224" s="1">
        <v>0</v>
      </c>
      <c r="CE224" s="1">
        <v>0</v>
      </c>
      <c r="CG224" s="1">
        <v>0</v>
      </c>
      <c r="CL224" s="1" t="s">
        <v>8068</v>
      </c>
    </row>
    <row r="225" s="1" customFormat="1" spans="1:90">
      <c r="F225" s="1">
        <v>0</v>
      </c>
      <c r="K225" s="1">
        <v>101311</v>
      </c>
      <c r="L225" s="1" t="s">
        <v>23</v>
      </c>
      <c r="M225" s="1"/>
      <c r="O225" s="2">
        <v>46231.5145023148</v>
      </c>
      <c r="P225" s="2">
        <v>46231</v>
      </c>
      <c r="Q225" s="1" t="s">
        <v>8050</v>
      </c>
      <c r="R225" s="1" t="s">
        <v>8051</v>
      </c>
      <c r="T225" s="1" t="s">
        <v>8144</v>
      </c>
      <c r="U225" s="1" t="s">
        <v>8053</v>
      </c>
      <c r="V225" s="1" t="s">
        <v>23</v>
      </c>
      <c r="AB225" s="1" t="s">
        <v>8054</v>
      </c>
      <c r="AD225" s="1" t="s">
        <v>596</v>
      </c>
      <c r="AE225" s="1" t="s">
        <v>3328</v>
      </c>
      <c r="AF225" s="1" t="s">
        <v>8068</v>
      </c>
      <c r="AG225" s="3">
        <v>46202</v>
      </c>
      <c r="AH225" s="1"/>
      <c r="AI225" s="1" t="s">
        <v>8055</v>
      </c>
      <c r="AJ225" s="1">
        <v>101</v>
      </c>
      <c r="AM225" s="1" t="s">
        <v>8068</v>
      </c>
      <c r="AO225" s="1">
        <v>3</v>
      </c>
      <c r="AP225" s="2">
        <v>46231.517962963</v>
      </c>
      <c r="AQ225" s="1" t="s">
        <v>8072</v>
      </c>
      <c r="AR225" s="3">
        <v>46201</v>
      </c>
      <c r="AS225" s="1">
        <v>15049238553</v>
      </c>
      <c r="AT225" s="1" t="s">
        <v>8595</v>
      </c>
      <c r="AU225" s="2">
        <v>46231</v>
      </c>
      <c r="AV225" s="1" t="s">
        <v>9619</v>
      </c>
      <c r="AW225" s="1" t="s">
        <v>8068</v>
      </c>
      <c r="AY225" s="1" t="s">
        <v>9620</v>
      </c>
      <c r="AZ225" s="1" t="s">
        <v>8147</v>
      </c>
      <c r="BA225" s="1" t="s">
        <v>9621</v>
      </c>
      <c r="BB225" s="1" t="s">
        <v>9622</v>
      </c>
      <c r="BC225" s="1" t="s">
        <v>448</v>
      </c>
      <c r="BD225" s="1" t="s">
        <v>423</v>
      </c>
      <c r="BE225" s="1" t="s">
        <v>9623</v>
      </c>
      <c r="BF225" s="1" t="s">
        <v>3878</v>
      </c>
      <c r="BG225" s="2">
        <v>46231.5150925926</v>
      </c>
      <c r="BH225" s="2">
        <v>46231.5145833333</v>
      </c>
      <c r="BL225" s="1" t="s">
        <v>8064</v>
      </c>
      <c r="BM225" s="1" t="s">
        <v>8181</v>
      </c>
      <c r="BN225" s="1" t="s">
        <v>601</v>
      </c>
      <c r="BO225" s="1" t="s">
        <v>9624</v>
      </c>
      <c r="BP225" s="1" t="s">
        <v>8082</v>
      </c>
      <c r="BQ225" s="1" t="s">
        <v>6540</v>
      </c>
      <c r="BT225" s="2">
        <v>46231.5152314815</v>
      </c>
      <c r="BU225" s="2">
        <v>46231.5180208333</v>
      </c>
      <c r="BV225" s="1" t="s">
        <v>591</v>
      </c>
      <c r="BW225" s="3">
        <v>48028</v>
      </c>
      <c r="BX225" s="1" t="s">
        <v>8490</v>
      </c>
      <c r="BY225" s="1" t="s">
        <v>597</v>
      </c>
      <c r="BZ225" s="1" t="s">
        <v>8050</v>
      </c>
      <c r="CA225" s="1"/>
      <c r="CB225" s="1" t="s">
        <v>53</v>
      </c>
      <c r="CC225" s="1">
        <v>0</v>
      </c>
      <c r="CD225" s="1"/>
      <c r="CE225" s="1">
        <v>0</v>
      </c>
      <c r="CF225" s="1"/>
      <c r="CG225" s="1">
        <v>0</v>
      </c>
      <c r="CH225" s="1"/>
      <c r="CI225" s="1"/>
      <c r="CJ225" s="1"/>
      <c r="CK225" s="1"/>
      <c r="CL225" s="1" t="s">
        <v>8068</v>
      </c>
    </row>
    <row r="226" s="1" customFormat="1" spans="1:90">
      <c r="C226" s="1">
        <v>1</v>
      </c>
      <c r="F226" s="1">
        <v>0</v>
      </c>
      <c r="K226" s="1">
        <v>101073</v>
      </c>
      <c r="L226" s="1" t="s">
        <v>26</v>
      </c>
      <c r="O226" s="2">
        <v>46226.6686805556</v>
      </c>
      <c r="P226" s="2">
        <v>46227</v>
      </c>
      <c r="Q226" s="1" t="s">
        <v>8050</v>
      </c>
      <c r="R226" s="1" t="s">
        <v>8051</v>
      </c>
      <c r="T226" s="1" t="s">
        <v>8052</v>
      </c>
      <c r="U226" s="1" t="s">
        <v>8053</v>
      </c>
      <c r="V226" s="1" t="s">
        <v>26</v>
      </c>
      <c r="X226" s="1" t="s">
        <v>670</v>
      </c>
      <c r="AB226" s="1" t="s">
        <v>8054</v>
      </c>
      <c r="AD226" s="1" t="s">
        <v>607</v>
      </c>
      <c r="AE226" s="1" t="s">
        <v>1954</v>
      </c>
      <c r="AF226" s="1" t="s">
        <v>8068</v>
      </c>
      <c r="AG226" s="3">
        <v>46231</v>
      </c>
      <c r="AH226" s="1" t="s">
        <v>606</v>
      </c>
      <c r="AI226" s="1" t="s">
        <v>8071</v>
      </c>
      <c r="AJ226" s="4">
        <v>1268</v>
      </c>
      <c r="AM226" s="1" t="s">
        <v>8068</v>
      </c>
      <c r="AO226" s="1">
        <v>3.3</v>
      </c>
      <c r="AP226" s="2">
        <v>46231.519212963</v>
      </c>
      <c r="AQ226" s="1" t="s">
        <v>8072</v>
      </c>
      <c r="AR226" s="3">
        <v>46226</v>
      </c>
      <c r="AS226" s="1">
        <v>18169146899</v>
      </c>
      <c r="AT226" s="1" t="s">
        <v>8073</v>
      </c>
      <c r="AU226" s="2">
        <v>46227</v>
      </c>
      <c r="AV226" s="1" t="s">
        <v>9625</v>
      </c>
      <c r="AW226" s="1" t="s">
        <v>8068</v>
      </c>
      <c r="AY226" s="1" t="s">
        <v>9626</v>
      </c>
      <c r="AZ226" s="1" t="s">
        <v>8981</v>
      </c>
      <c r="BA226" s="1" t="s">
        <v>9627</v>
      </c>
      <c r="BB226" s="1" t="s">
        <v>2290</v>
      </c>
      <c r="BC226" s="1" t="s">
        <v>496</v>
      </c>
      <c r="BD226" s="1" t="s">
        <v>273</v>
      </c>
      <c r="BE226" s="1" t="s">
        <v>9628</v>
      </c>
      <c r="BF226" s="1" t="s">
        <v>3878</v>
      </c>
      <c r="BG226" s="2">
        <v>46231.625</v>
      </c>
      <c r="BH226" s="2">
        <v>46226.7045023148</v>
      </c>
      <c r="BL226" s="1" t="s">
        <v>8115</v>
      </c>
      <c r="BM226" s="1" t="s">
        <v>9629</v>
      </c>
      <c r="BN226" s="1" t="s">
        <v>601</v>
      </c>
      <c r="BO226" s="1" t="s">
        <v>9630</v>
      </c>
      <c r="BP226" s="1" t="s">
        <v>8082</v>
      </c>
      <c r="BQ226" s="1" t="s">
        <v>6540</v>
      </c>
      <c r="BT226" s="2">
        <v>46231.4478703704</v>
      </c>
      <c r="BU226" s="2">
        <v>46231.5192824074</v>
      </c>
      <c r="BV226" s="1" t="s">
        <v>591</v>
      </c>
      <c r="BW226" s="3">
        <v>48057</v>
      </c>
      <c r="BX226" s="1" t="s">
        <v>9231</v>
      </c>
      <c r="BY226" s="1" t="s">
        <v>597</v>
      </c>
      <c r="BZ226" s="1" t="s">
        <v>8050</v>
      </c>
      <c r="CA226" s="1">
        <v>0</v>
      </c>
      <c r="CB226" s="1" t="s">
        <v>102</v>
      </c>
      <c r="CC226" s="1">
        <v>230</v>
      </c>
      <c r="CE226" s="1">
        <v>230</v>
      </c>
      <c r="CF226" s="1" t="s">
        <v>9631</v>
      </c>
      <c r="CG226" s="1">
        <v>100</v>
      </c>
      <c r="CJ226" s="1" t="s">
        <v>622</v>
      </c>
      <c r="CK226" s="2">
        <v>46232.5836111111</v>
      </c>
      <c r="CL226" s="1" t="s">
        <v>8068</v>
      </c>
    </row>
    <row r="227" s="1" customFormat="1" spans="1:90">
      <c r="F227" s="1">
        <v>0</v>
      </c>
      <c r="K227" s="1">
        <v>101311</v>
      </c>
      <c r="L227" s="1" t="s">
        <v>23</v>
      </c>
      <c r="M227" s="1"/>
      <c r="O227" s="2">
        <v>46231.4827430556</v>
      </c>
      <c r="P227" s="2">
        <v>46232</v>
      </c>
      <c r="R227" s="1" t="s">
        <v>8051</v>
      </c>
      <c r="S227" s="1" t="s">
        <v>8096</v>
      </c>
      <c r="T227" s="1" t="s">
        <v>8144</v>
      </c>
      <c r="U227" s="1" t="s">
        <v>8053</v>
      </c>
      <c r="V227" s="1" t="s">
        <v>23</v>
      </c>
      <c r="AB227" s="1" t="s">
        <v>8054</v>
      </c>
      <c r="AD227" s="1" t="s">
        <v>596</v>
      </c>
      <c r="AE227" s="1" t="s">
        <v>712</v>
      </c>
      <c r="AF227" s="1" t="s">
        <v>8068</v>
      </c>
      <c r="AG227" s="3">
        <v>46158</v>
      </c>
      <c r="AH227" s="1"/>
      <c r="AI227" s="1" t="s">
        <v>8071</v>
      </c>
      <c r="AJ227" s="1">
        <v>218</v>
      </c>
      <c r="AP227" s="2">
        <v>46231.5194560185</v>
      </c>
      <c r="AQ227" s="1" t="s">
        <v>8072</v>
      </c>
      <c r="AR227" s="3">
        <v>46157</v>
      </c>
      <c r="AS227" s="1">
        <v>15848865626</v>
      </c>
      <c r="AT227" s="1" t="s">
        <v>8073</v>
      </c>
      <c r="AU227" s="2">
        <v>46231</v>
      </c>
      <c r="AV227" s="1" t="s">
        <v>9632</v>
      </c>
      <c r="AW227" s="1" t="s">
        <v>8068</v>
      </c>
      <c r="AY227" s="1" t="s">
        <v>9633</v>
      </c>
      <c r="AZ227" s="1" t="s">
        <v>8147</v>
      </c>
      <c r="BA227" s="1" t="s">
        <v>9634</v>
      </c>
      <c r="BB227" s="1" t="s">
        <v>9635</v>
      </c>
      <c r="BC227" s="1" t="s">
        <v>448</v>
      </c>
      <c r="BD227" s="1" t="s">
        <v>424</v>
      </c>
      <c r="BE227" s="1" t="s">
        <v>9636</v>
      </c>
      <c r="BF227" s="1" t="s">
        <v>3903</v>
      </c>
      <c r="BG227" s="2">
        <v>46231.5153240741</v>
      </c>
      <c r="BH227" s="2">
        <v>46231.5051851852</v>
      </c>
      <c r="BJ227" s="1" t="s">
        <v>8215</v>
      </c>
      <c r="BL227" s="1" t="s">
        <v>8064</v>
      </c>
      <c r="BM227" s="1" t="s">
        <v>8831</v>
      </c>
      <c r="BN227" s="1" t="s">
        <v>601</v>
      </c>
      <c r="BO227" s="1" t="s">
        <v>9637</v>
      </c>
      <c r="BP227" s="1" t="s">
        <v>8082</v>
      </c>
      <c r="BQ227" s="1" t="s">
        <v>6540</v>
      </c>
      <c r="BR227" s="1"/>
      <c r="BS227" s="1"/>
      <c r="BT227" s="2">
        <v>46231.5133912037</v>
      </c>
      <c r="BU227" s="2">
        <v>46231.519525463</v>
      </c>
      <c r="BV227" s="1" t="s">
        <v>818</v>
      </c>
      <c r="BW227" s="3">
        <v>47984</v>
      </c>
      <c r="BX227" s="1" t="s">
        <v>8261</v>
      </c>
      <c r="BY227" s="1" t="s">
        <v>818</v>
      </c>
      <c r="BZ227" s="1" t="s">
        <v>8050</v>
      </c>
      <c r="CB227" s="1" t="s">
        <v>53</v>
      </c>
      <c r="CC227" s="1">
        <v>0</v>
      </c>
      <c r="CE227" s="1">
        <v>0</v>
      </c>
      <c r="CG227" s="1">
        <v>0</v>
      </c>
      <c r="CL227" s="1" t="s">
        <v>8068</v>
      </c>
    </row>
    <row r="228" s="1" customFormat="1" spans="1:90">
      <c r="A228" s="1" t="s">
        <v>9638</v>
      </c>
      <c r="F228" s="1">
        <v>0</v>
      </c>
      <c r="K228" s="1">
        <v>101325</v>
      </c>
      <c r="L228" s="1" t="s">
        <v>24</v>
      </c>
      <c r="M228" s="1"/>
      <c r="N228" s="1">
        <v>533</v>
      </c>
      <c r="O228" s="2">
        <v>46230.4746180556</v>
      </c>
      <c r="P228" s="2">
        <v>46231</v>
      </c>
      <c r="Q228" s="1" t="s">
        <v>8050</v>
      </c>
      <c r="R228" s="1" t="s">
        <v>8051</v>
      </c>
      <c r="S228" s="1" t="s">
        <v>8096</v>
      </c>
      <c r="T228" s="1" t="s">
        <v>8052</v>
      </c>
      <c r="U228" s="1" t="s">
        <v>8053</v>
      </c>
      <c r="V228" s="1" t="s">
        <v>24</v>
      </c>
      <c r="AB228" s="1" t="s">
        <v>8054</v>
      </c>
      <c r="AD228" s="1" t="s">
        <v>607</v>
      </c>
      <c r="AE228" s="1" t="s">
        <v>3538</v>
      </c>
      <c r="AF228" s="1" t="s">
        <v>8068</v>
      </c>
      <c r="AG228" s="3">
        <v>46230</v>
      </c>
      <c r="AH228" s="1" t="s">
        <v>606</v>
      </c>
      <c r="AI228" s="1" t="s">
        <v>8071</v>
      </c>
      <c r="AJ228" s="1">
        <v>218</v>
      </c>
      <c r="AP228" s="2">
        <v>46231.5196180556</v>
      </c>
      <c r="AQ228" s="1" t="s">
        <v>8274</v>
      </c>
      <c r="AR228" s="3">
        <v>46216</v>
      </c>
      <c r="AS228" s="1">
        <v>13214080908</v>
      </c>
      <c r="AT228" s="1" t="s">
        <v>8056</v>
      </c>
      <c r="AU228" s="2">
        <v>46231</v>
      </c>
      <c r="AV228" s="1" t="s">
        <v>9639</v>
      </c>
      <c r="AW228" s="1" t="s">
        <v>8068</v>
      </c>
      <c r="AY228" s="1" t="s">
        <v>9640</v>
      </c>
      <c r="AZ228" s="1" t="s">
        <v>8058</v>
      </c>
      <c r="BA228" s="1" t="s">
        <v>9641</v>
      </c>
      <c r="BB228" s="1" t="s">
        <v>6546</v>
      </c>
      <c r="BC228" s="1" t="s">
        <v>489</v>
      </c>
      <c r="BD228" s="1" t="s">
        <v>400</v>
      </c>
      <c r="BE228" s="1" t="s">
        <v>9642</v>
      </c>
      <c r="BF228" s="1" t="s">
        <v>3878</v>
      </c>
      <c r="BG228" s="2">
        <v>46231.5833333333</v>
      </c>
      <c r="BH228" s="2">
        <v>46230.4906828704</v>
      </c>
      <c r="BL228" s="1" t="s">
        <v>8064</v>
      </c>
      <c r="BM228" s="1" t="s">
        <v>8065</v>
      </c>
      <c r="BN228" s="1" t="s">
        <v>601</v>
      </c>
      <c r="BO228" s="1" t="s">
        <v>6544</v>
      </c>
      <c r="BP228" s="1" t="s">
        <v>8067</v>
      </c>
      <c r="BQ228" s="1" t="s">
        <v>6540</v>
      </c>
      <c r="BT228" s="2">
        <v>46231.5009606481</v>
      </c>
      <c r="BU228" s="2">
        <v>46231.5196875</v>
      </c>
      <c r="BV228" s="1" t="s">
        <v>621</v>
      </c>
      <c r="BW228" s="3">
        <v>48056</v>
      </c>
      <c r="BX228" s="1" t="s">
        <v>9638</v>
      </c>
      <c r="BY228" s="1" t="s">
        <v>621</v>
      </c>
      <c r="BZ228" s="1" t="s">
        <v>8050</v>
      </c>
      <c r="CB228" s="1" t="s">
        <v>66</v>
      </c>
      <c r="CC228" s="1">
        <v>100</v>
      </c>
      <c r="CE228" s="1">
        <v>100</v>
      </c>
      <c r="CG228" s="1">
        <v>0</v>
      </c>
      <c r="CL228" s="1" t="s">
        <v>8068</v>
      </c>
    </row>
    <row r="229" s="1" customFormat="1" spans="1:90">
      <c r="F229" s="1">
        <v>0</v>
      </c>
      <c r="K229" s="1">
        <v>101042</v>
      </c>
      <c r="L229" s="1" t="s">
        <v>25</v>
      </c>
      <c r="M229" s="1"/>
      <c r="O229" s="2">
        <v>46231.5179976852</v>
      </c>
      <c r="P229" s="2">
        <v>46231</v>
      </c>
      <c r="Q229" s="1"/>
      <c r="R229" s="1" t="s">
        <v>8051</v>
      </c>
      <c r="S229" s="1" t="s">
        <v>8096</v>
      </c>
      <c r="T229" s="1" t="s">
        <v>8052</v>
      </c>
      <c r="U229" s="1" t="s">
        <v>8053</v>
      </c>
      <c r="V229" s="1" t="s">
        <v>25</v>
      </c>
      <c r="AB229" s="1" t="s">
        <v>8054</v>
      </c>
      <c r="AD229" s="1" t="s">
        <v>596</v>
      </c>
      <c r="AE229" s="1" t="s">
        <v>2609</v>
      </c>
      <c r="AF229" s="1" t="s">
        <v>8068</v>
      </c>
      <c r="AG229" s="3">
        <v>46231</v>
      </c>
      <c r="AH229" s="1"/>
      <c r="AI229" s="1" t="s">
        <v>8055</v>
      </c>
      <c r="AJ229" s="1">
        <v>342</v>
      </c>
      <c r="AP229" s="2">
        <v>46231.5199652778</v>
      </c>
      <c r="AQ229" s="1" t="s">
        <v>8072</v>
      </c>
      <c r="AR229" s="3">
        <v>46220</v>
      </c>
      <c r="AS229" s="1">
        <v>18119428990</v>
      </c>
      <c r="AT229" s="1" t="s">
        <v>8073</v>
      </c>
      <c r="AU229" s="2">
        <v>46231</v>
      </c>
      <c r="AV229" s="1" t="s">
        <v>9643</v>
      </c>
      <c r="AW229" s="1" t="s">
        <v>8068</v>
      </c>
      <c r="AY229" s="1" t="s">
        <v>9644</v>
      </c>
      <c r="AZ229" s="1" t="s">
        <v>8155</v>
      </c>
      <c r="BA229" s="1" t="s">
        <v>9645</v>
      </c>
      <c r="BB229" s="1" t="s">
        <v>9646</v>
      </c>
      <c r="BC229" s="1" t="s">
        <v>463</v>
      </c>
      <c r="BD229" s="1" t="s">
        <v>353</v>
      </c>
      <c r="BE229" s="1"/>
      <c r="BF229" s="1" t="s">
        <v>3878</v>
      </c>
      <c r="BG229" s="2">
        <v>46231</v>
      </c>
      <c r="BH229" s="2">
        <v>46231.5180439815</v>
      </c>
      <c r="BJ229" s="1" t="s">
        <v>8215</v>
      </c>
      <c r="BL229" s="1" t="s">
        <v>8159</v>
      </c>
      <c r="BM229" s="1" t="s">
        <v>8789</v>
      </c>
      <c r="BN229" s="1" t="s">
        <v>601</v>
      </c>
      <c r="BO229" s="1" t="s">
        <v>9647</v>
      </c>
      <c r="BP229" s="1" t="s">
        <v>8067</v>
      </c>
      <c r="BQ229" s="1" t="s">
        <v>6540</v>
      </c>
      <c r="BT229" s="2">
        <v>46231.5185532407</v>
      </c>
      <c r="BU229" s="2">
        <v>46231.5200462963</v>
      </c>
      <c r="BV229" s="1" t="s">
        <v>991</v>
      </c>
      <c r="BW229" s="3">
        <v>48057</v>
      </c>
      <c r="BX229" s="1" t="s">
        <v>9648</v>
      </c>
      <c r="BY229" s="1" t="s">
        <v>991</v>
      </c>
      <c r="BZ229" s="1" t="s">
        <v>8050</v>
      </c>
      <c r="CB229" s="1" t="s">
        <v>93</v>
      </c>
      <c r="CC229" s="1">
        <v>0</v>
      </c>
      <c r="CE229" s="1">
        <v>0</v>
      </c>
      <c r="CF229" s="1"/>
      <c r="CG229" s="1">
        <v>0</v>
      </c>
      <c r="CL229" s="1" t="s">
        <v>8068</v>
      </c>
    </row>
    <row r="230" s="1" customFormat="1" spans="1:90">
      <c r="A230" s="1" t="s">
        <v>9649</v>
      </c>
      <c r="F230" s="1">
        <v>0</v>
      </c>
      <c r="K230" s="1">
        <v>101110</v>
      </c>
      <c r="L230" s="1" t="s">
        <v>28</v>
      </c>
      <c r="O230" s="2">
        <v>46228.5120138889</v>
      </c>
      <c r="P230" s="2">
        <v>46228</v>
      </c>
      <c r="Q230" s="1" t="s">
        <v>8050</v>
      </c>
      <c r="R230" s="1" t="s">
        <v>8051</v>
      </c>
      <c r="S230" s="1"/>
      <c r="T230" s="1" t="s">
        <v>8052</v>
      </c>
      <c r="U230" s="1" t="s">
        <v>8053</v>
      </c>
      <c r="V230" s="1" t="s">
        <v>28</v>
      </c>
      <c r="AB230" s="1" t="s">
        <v>8054</v>
      </c>
      <c r="AD230" s="1" t="s">
        <v>607</v>
      </c>
      <c r="AE230" s="1" t="s">
        <v>785</v>
      </c>
      <c r="AF230" s="1" t="s">
        <v>8068</v>
      </c>
      <c r="AG230" s="3">
        <v>43305</v>
      </c>
      <c r="AH230" s="1" t="s">
        <v>606</v>
      </c>
      <c r="AI230" s="1" t="s">
        <v>8055</v>
      </c>
      <c r="AJ230" s="1">
        <v>32</v>
      </c>
      <c r="AP230" s="2">
        <v>46231.5200578704</v>
      </c>
      <c r="AQ230" s="1" t="s">
        <v>8072</v>
      </c>
      <c r="AR230" s="3">
        <v>43291</v>
      </c>
      <c r="AS230" s="1">
        <v>18699105632</v>
      </c>
      <c r="AT230" s="1"/>
      <c r="AU230" s="2">
        <v>46228</v>
      </c>
      <c r="AV230" s="1" t="s">
        <v>9650</v>
      </c>
      <c r="AW230" s="1" t="s">
        <v>8050</v>
      </c>
      <c r="AY230" s="1" t="s">
        <v>9651</v>
      </c>
      <c r="AZ230" s="1" t="s">
        <v>8460</v>
      </c>
      <c r="BA230" s="1" t="s">
        <v>9652</v>
      </c>
      <c r="BB230" s="1" t="s">
        <v>1501</v>
      </c>
      <c r="BC230" s="1" t="s">
        <v>478</v>
      </c>
      <c r="BD230" s="1" t="s">
        <v>223</v>
      </c>
      <c r="BE230" s="1" t="s">
        <v>9653</v>
      </c>
      <c r="BF230" s="1" t="s">
        <v>3868</v>
      </c>
      <c r="BG230" s="2">
        <v>46231.461400463</v>
      </c>
      <c r="BH230" s="2">
        <v>46228.7435648148</v>
      </c>
      <c r="BL230" s="1" t="s">
        <v>8464</v>
      </c>
      <c r="BM230" s="1" t="s">
        <v>8495</v>
      </c>
      <c r="BN230" s="1" t="s">
        <v>590</v>
      </c>
      <c r="BO230" s="1" t="s">
        <v>9654</v>
      </c>
      <c r="BP230" s="1" t="s">
        <v>8067</v>
      </c>
      <c r="BQ230" s="1" t="s">
        <v>6540</v>
      </c>
      <c r="BR230" s="1" t="s">
        <v>8815</v>
      </c>
      <c r="BS230" s="1" t="s">
        <v>9655</v>
      </c>
      <c r="BT230" s="2">
        <v>46231.4951157407</v>
      </c>
      <c r="BU230" s="2">
        <v>46231.5204166667</v>
      </c>
      <c r="BV230" s="1" t="s">
        <v>591</v>
      </c>
      <c r="BW230" s="3">
        <v>45131</v>
      </c>
      <c r="BX230" s="1" t="s">
        <v>9656</v>
      </c>
      <c r="BY230" s="1" t="s">
        <v>628</v>
      </c>
      <c r="BZ230" s="1" t="s">
        <v>8050</v>
      </c>
      <c r="CB230" s="1" t="s">
        <v>145</v>
      </c>
      <c r="CC230" s="1">
        <v>90</v>
      </c>
      <c r="CD230" s="1" t="s">
        <v>8500</v>
      </c>
      <c r="CE230" s="1">
        <v>90</v>
      </c>
      <c r="CG230" s="1">
        <v>0</v>
      </c>
      <c r="CH230" s="1" t="s">
        <v>622</v>
      </c>
      <c r="CI230" s="2">
        <v>46232.8887037037</v>
      </c>
      <c r="CL230" s="1" t="s">
        <v>8068</v>
      </c>
    </row>
    <row r="231" s="1" customFormat="1" spans="1:90">
      <c r="A231" s="1" t="s">
        <v>9657</v>
      </c>
      <c r="F231" s="1">
        <v>0</v>
      </c>
      <c r="K231" s="1">
        <v>101325</v>
      </c>
      <c r="L231" s="1" t="s">
        <v>24</v>
      </c>
      <c r="O231" s="2">
        <v>46230.4746064815</v>
      </c>
      <c r="P231" s="2">
        <v>46231</v>
      </c>
      <c r="Q231" s="1" t="s">
        <v>8050</v>
      </c>
      <c r="R231" s="1" t="s">
        <v>8051</v>
      </c>
      <c r="S231" s="1"/>
      <c r="T231" s="1" t="s">
        <v>8052</v>
      </c>
      <c r="U231" s="1" t="s">
        <v>8053</v>
      </c>
      <c r="V231" s="1" t="s">
        <v>24</v>
      </c>
      <c r="AB231" s="1" t="s">
        <v>8054</v>
      </c>
      <c r="AD231" s="1" t="s">
        <v>596</v>
      </c>
      <c r="AE231" s="1" t="s">
        <v>3538</v>
      </c>
      <c r="AF231" s="1" t="s">
        <v>8068</v>
      </c>
      <c r="AG231" s="3">
        <v>46230</v>
      </c>
      <c r="AI231" s="1" t="s">
        <v>8071</v>
      </c>
      <c r="AJ231" s="1">
        <v>218</v>
      </c>
      <c r="AM231" s="1" t="s">
        <v>8068</v>
      </c>
      <c r="AO231" s="1">
        <v>5.8</v>
      </c>
      <c r="AP231" s="2">
        <v>46231.5213310185</v>
      </c>
      <c r="AQ231" s="1" t="s">
        <v>8274</v>
      </c>
      <c r="AR231" s="3">
        <v>46216</v>
      </c>
      <c r="AS231" s="1">
        <v>13214080908</v>
      </c>
      <c r="AT231" s="1" t="s">
        <v>8056</v>
      </c>
      <c r="AU231" s="2">
        <v>46231</v>
      </c>
      <c r="AV231" s="1" t="s">
        <v>9658</v>
      </c>
      <c r="AW231" s="1" t="s">
        <v>8068</v>
      </c>
      <c r="AY231" s="1" t="s">
        <v>9640</v>
      </c>
      <c r="AZ231" s="1" t="s">
        <v>8058</v>
      </c>
      <c r="BA231" s="1" t="s">
        <v>9641</v>
      </c>
      <c r="BB231" s="1" t="s">
        <v>9659</v>
      </c>
      <c r="BC231" s="1" t="s">
        <v>489</v>
      </c>
      <c r="BD231" s="1" t="s">
        <v>400</v>
      </c>
      <c r="BE231" s="1" t="s">
        <v>9642</v>
      </c>
      <c r="BF231" s="1" t="s">
        <v>3878</v>
      </c>
      <c r="BG231" s="2">
        <v>46231.5833333333</v>
      </c>
      <c r="BH231" s="2">
        <v>46230.4906712963</v>
      </c>
      <c r="BJ231" s="1">
        <v>1101</v>
      </c>
      <c r="BL231" s="1" t="s">
        <v>8064</v>
      </c>
      <c r="BM231" s="1" t="s">
        <v>8065</v>
      </c>
      <c r="BN231" s="1" t="s">
        <v>601</v>
      </c>
      <c r="BO231" s="1" t="s">
        <v>6544</v>
      </c>
      <c r="BP231" s="1" t="s">
        <v>8067</v>
      </c>
      <c r="BQ231" s="1" t="s">
        <v>6540</v>
      </c>
      <c r="BT231" s="2">
        <v>46231.5009606481</v>
      </c>
      <c r="BU231" s="2">
        <v>46231.5213773148</v>
      </c>
      <c r="BV231" s="1" t="s">
        <v>591</v>
      </c>
      <c r="BW231" s="3">
        <v>48056</v>
      </c>
      <c r="BX231" s="1" t="s">
        <v>8245</v>
      </c>
      <c r="BY231" s="1" t="s">
        <v>597</v>
      </c>
      <c r="BZ231" s="1" t="s">
        <v>8050</v>
      </c>
      <c r="CB231" s="1" t="s">
        <v>66</v>
      </c>
      <c r="CC231" s="1">
        <v>0</v>
      </c>
      <c r="CE231" s="1">
        <v>0</v>
      </c>
      <c r="CG231" s="1">
        <v>0</v>
      </c>
      <c r="CL231" s="1" t="s">
        <v>8068</v>
      </c>
    </row>
    <row r="232" s="1" customFormat="1" spans="1:90">
      <c r="F232" s="1">
        <v>0</v>
      </c>
      <c r="K232" s="1">
        <v>101110</v>
      </c>
      <c r="L232" s="1" t="s">
        <v>28</v>
      </c>
      <c r="O232" s="2">
        <v>46230.8200578704</v>
      </c>
      <c r="P232" s="2">
        <v>46231</v>
      </c>
      <c r="Q232" s="1" t="s">
        <v>8050</v>
      </c>
      <c r="R232" s="1" t="s">
        <v>8051</v>
      </c>
      <c r="S232" s="1"/>
      <c r="T232" s="1" t="s">
        <v>8052</v>
      </c>
      <c r="U232" s="1" t="s">
        <v>8053</v>
      </c>
      <c r="V232" s="1" t="s">
        <v>28</v>
      </c>
      <c r="AB232" s="1" t="s">
        <v>8054</v>
      </c>
      <c r="AD232" s="1" t="s">
        <v>607</v>
      </c>
      <c r="AE232" s="1" t="s">
        <v>885</v>
      </c>
      <c r="AF232" s="1" t="s">
        <v>8068</v>
      </c>
      <c r="AG232" s="1"/>
      <c r="AH232" s="1" t="s">
        <v>606</v>
      </c>
      <c r="AI232" s="1" t="s">
        <v>8055</v>
      </c>
      <c r="AJ232" s="1">
        <v>165</v>
      </c>
      <c r="AK232" s="1"/>
      <c r="AM232" s="1" t="s">
        <v>8068</v>
      </c>
      <c r="AP232" s="2">
        <v>46231.5217824074</v>
      </c>
      <c r="AQ232" s="1"/>
      <c r="AR232" s="1"/>
      <c r="AS232" s="1">
        <v>13369022205</v>
      </c>
      <c r="AT232" s="1" t="s">
        <v>8073</v>
      </c>
      <c r="AU232" s="2">
        <v>46231</v>
      </c>
      <c r="AV232" s="1"/>
      <c r="AW232" s="1" t="s">
        <v>8050</v>
      </c>
      <c r="AY232" s="1" t="s">
        <v>9660</v>
      </c>
      <c r="AZ232" s="1" t="s">
        <v>8802</v>
      </c>
      <c r="BA232" s="1" t="s">
        <v>9661</v>
      </c>
      <c r="BB232" s="1" t="s">
        <v>1402</v>
      </c>
      <c r="BC232" s="1" t="s">
        <v>478</v>
      </c>
      <c r="BD232" s="1" t="s">
        <v>208</v>
      </c>
      <c r="BE232" s="1" t="s">
        <v>9662</v>
      </c>
      <c r="BF232" s="1" t="s">
        <v>3972</v>
      </c>
      <c r="BG232" s="2">
        <v>46231.5416666667</v>
      </c>
      <c r="BL232" s="1" t="s">
        <v>8464</v>
      </c>
      <c r="BM232" s="1" t="s">
        <v>8806</v>
      </c>
      <c r="BN232" s="1" t="s">
        <v>601</v>
      </c>
      <c r="BO232" s="1" t="s">
        <v>9663</v>
      </c>
      <c r="BP232" s="1" t="s">
        <v>8082</v>
      </c>
      <c r="BQ232" s="1" t="s">
        <v>6540</v>
      </c>
      <c r="BT232" s="2">
        <v>46231.4933449074</v>
      </c>
      <c r="BU232" s="2">
        <v>46231.5219328704</v>
      </c>
      <c r="BV232" s="1" t="s">
        <v>591</v>
      </c>
      <c r="BW232" s="1"/>
      <c r="BX232" s="1" t="s">
        <v>9664</v>
      </c>
      <c r="BY232" s="1" t="s">
        <v>628</v>
      </c>
      <c r="BZ232" s="1" t="s">
        <v>8050</v>
      </c>
      <c r="CB232" s="1" t="s">
        <v>138</v>
      </c>
      <c r="CC232" s="1">
        <v>300</v>
      </c>
      <c r="CD232" s="1" t="s">
        <v>9665</v>
      </c>
      <c r="CE232" s="1">
        <v>300</v>
      </c>
      <c r="CG232" s="1">
        <v>100</v>
      </c>
      <c r="CH232" s="1" t="s">
        <v>622</v>
      </c>
      <c r="CI232" s="2">
        <v>46235.4353935185</v>
      </c>
      <c r="CL232" s="1" t="s">
        <v>8068</v>
      </c>
    </row>
    <row r="233" s="1" customFormat="1" spans="1:90">
      <c r="F233" s="1">
        <v>0</v>
      </c>
      <c r="K233" s="1">
        <v>101042</v>
      </c>
      <c r="L233" s="1" t="s">
        <v>25</v>
      </c>
      <c r="O233" s="2">
        <v>46231.4860300926</v>
      </c>
      <c r="P233" s="2">
        <v>46231</v>
      </c>
      <c r="Q233" s="1"/>
      <c r="R233" s="1" t="s">
        <v>8051</v>
      </c>
      <c r="T233" s="1" t="s">
        <v>8052</v>
      </c>
      <c r="U233" s="1" t="s">
        <v>8053</v>
      </c>
      <c r="V233" s="1" t="s">
        <v>25</v>
      </c>
      <c r="AB233" s="1" t="s">
        <v>8054</v>
      </c>
      <c r="AD233" s="1" t="s">
        <v>607</v>
      </c>
      <c r="AE233" s="1" t="s">
        <v>2727</v>
      </c>
      <c r="AF233" s="1" t="s">
        <v>8068</v>
      </c>
      <c r="AG233" s="3">
        <v>46231</v>
      </c>
      <c r="AH233" s="1" t="s">
        <v>606</v>
      </c>
      <c r="AI233" s="1" t="s">
        <v>8055</v>
      </c>
      <c r="AJ233" s="1">
        <v>180</v>
      </c>
      <c r="AK233" s="1">
        <v>2000</v>
      </c>
      <c r="AP233" s="2">
        <v>46231.523275463</v>
      </c>
      <c r="AQ233" s="1" t="s">
        <v>8072</v>
      </c>
      <c r="AR233" s="3">
        <v>46206</v>
      </c>
      <c r="AS233" s="1">
        <v>13809326466</v>
      </c>
      <c r="AT233" s="1" t="s">
        <v>8073</v>
      </c>
      <c r="AU233" s="2">
        <v>46231</v>
      </c>
      <c r="AV233" s="1" t="s">
        <v>9666</v>
      </c>
      <c r="AW233" s="1" t="s">
        <v>8068</v>
      </c>
      <c r="AY233" s="1" t="s">
        <v>9667</v>
      </c>
      <c r="AZ233" s="1" t="s">
        <v>8165</v>
      </c>
      <c r="BA233" s="1" t="s">
        <v>9668</v>
      </c>
      <c r="BB233" s="1" t="s">
        <v>7504</v>
      </c>
      <c r="BC233" s="1" t="s">
        <v>463</v>
      </c>
      <c r="BD233" s="1" t="s">
        <v>337</v>
      </c>
      <c r="BE233" s="1" t="s">
        <v>9669</v>
      </c>
      <c r="BF233" s="1" t="s">
        <v>4284</v>
      </c>
      <c r="BG233" s="2">
        <v>46231.512662037</v>
      </c>
      <c r="BH233" s="2">
        <v>46231.486087963</v>
      </c>
      <c r="BJ233" s="1" t="s">
        <v>8256</v>
      </c>
      <c r="BL233" s="1" t="s">
        <v>8159</v>
      </c>
      <c r="BM233" s="1" t="s">
        <v>9670</v>
      </c>
      <c r="BN233" s="1" t="s">
        <v>601</v>
      </c>
      <c r="BO233" s="1" t="s">
        <v>7503</v>
      </c>
      <c r="BP233" s="1" t="s">
        <v>8082</v>
      </c>
      <c r="BQ233" s="1" t="s">
        <v>6540</v>
      </c>
      <c r="BT233" s="2">
        <v>46231.5190509259</v>
      </c>
      <c r="BU233" s="2">
        <v>46231.5234027778</v>
      </c>
      <c r="BV233" s="1" t="s">
        <v>818</v>
      </c>
      <c r="BW233" s="3">
        <v>48057</v>
      </c>
      <c r="BX233" s="1" t="s">
        <v>9671</v>
      </c>
      <c r="BY233" s="1" t="s">
        <v>818</v>
      </c>
      <c r="BZ233" s="1" t="s">
        <v>8050</v>
      </c>
      <c r="CB233" s="1" t="s">
        <v>88</v>
      </c>
      <c r="CC233" s="1">
        <v>220</v>
      </c>
      <c r="CD233" s="1" t="s">
        <v>9672</v>
      </c>
      <c r="CE233" s="1">
        <v>220</v>
      </c>
      <c r="CG233" s="1">
        <v>0</v>
      </c>
      <c r="CH233" s="1" t="s">
        <v>622</v>
      </c>
      <c r="CI233" s="2">
        <v>46235.4188078704</v>
      </c>
      <c r="CL233" s="1" t="s">
        <v>8068</v>
      </c>
    </row>
    <row r="234" s="1" customFormat="1" spans="1:90">
      <c r="F234" s="1">
        <v>0</v>
      </c>
      <c r="K234" s="1">
        <v>101325</v>
      </c>
      <c r="L234" s="1" t="s">
        <v>24</v>
      </c>
      <c r="O234" s="2">
        <v>46231.4919791667</v>
      </c>
      <c r="P234" s="2">
        <v>46231</v>
      </c>
      <c r="Q234" s="1" t="s">
        <v>8050</v>
      </c>
      <c r="R234" s="1" t="s">
        <v>8051</v>
      </c>
      <c r="T234" s="1" t="s">
        <v>8144</v>
      </c>
      <c r="U234" s="1" t="s">
        <v>8053</v>
      </c>
      <c r="V234" s="1" t="s">
        <v>24</v>
      </c>
      <c r="AB234" s="1" t="s">
        <v>8054</v>
      </c>
      <c r="AD234" s="1" t="s">
        <v>596</v>
      </c>
      <c r="AE234" s="1" t="s">
        <v>3633</v>
      </c>
      <c r="AF234" s="1" t="s">
        <v>8068</v>
      </c>
      <c r="AG234" s="3">
        <v>46231</v>
      </c>
      <c r="AI234" s="1" t="s">
        <v>8055</v>
      </c>
      <c r="AJ234" s="4">
        <v>5091</v>
      </c>
      <c r="AP234" s="2">
        <v>46231.5234027778</v>
      </c>
      <c r="AQ234" s="1"/>
      <c r="AR234" s="3">
        <v>45532</v>
      </c>
      <c r="AS234" s="1">
        <v>15148018140</v>
      </c>
      <c r="AT234" s="1"/>
      <c r="AU234" s="2">
        <v>46231</v>
      </c>
      <c r="AV234" s="1" t="s">
        <v>9673</v>
      </c>
      <c r="AW234" s="1" t="s">
        <v>8068</v>
      </c>
      <c r="AY234" s="1" t="s">
        <v>9674</v>
      </c>
      <c r="AZ234" s="1" t="s">
        <v>8058</v>
      </c>
      <c r="BA234" s="1" t="s">
        <v>9675</v>
      </c>
      <c r="BB234" s="1" t="s">
        <v>4427</v>
      </c>
      <c r="BC234" s="1" t="s">
        <v>489</v>
      </c>
      <c r="BD234" s="1" t="s">
        <v>380</v>
      </c>
      <c r="BE234" s="1" t="s">
        <v>9676</v>
      </c>
      <c r="BF234" s="1" t="s">
        <v>3934</v>
      </c>
      <c r="BG234" s="2">
        <v>46231.4996990741</v>
      </c>
      <c r="BH234" s="2">
        <v>46231.4924884259</v>
      </c>
      <c r="BL234" s="1" t="s">
        <v>8064</v>
      </c>
      <c r="BM234" s="1" t="s">
        <v>8249</v>
      </c>
      <c r="BN234" s="1" t="s">
        <v>645</v>
      </c>
      <c r="BO234" s="1" t="s">
        <v>9677</v>
      </c>
      <c r="BP234" s="1" t="s">
        <v>8067</v>
      </c>
      <c r="BQ234" s="1" t="s">
        <v>6540</v>
      </c>
      <c r="BT234" s="2">
        <v>46231.4998148148</v>
      </c>
      <c r="BU234" s="2">
        <v>46231.5234606481</v>
      </c>
      <c r="BV234" s="1" t="s">
        <v>742</v>
      </c>
      <c r="BW234" s="3">
        <v>48057</v>
      </c>
      <c r="BX234" s="1" t="s">
        <v>9678</v>
      </c>
      <c r="BY234" s="1" t="s">
        <v>744</v>
      </c>
      <c r="BZ234" s="1" t="s">
        <v>8050</v>
      </c>
      <c r="CA234" s="1"/>
      <c r="CB234" s="1" t="s">
        <v>59</v>
      </c>
      <c r="CC234" s="1">
        <v>0</v>
      </c>
      <c r="CE234" s="1">
        <v>0</v>
      </c>
      <c r="CL234" s="1" t="s">
        <v>8068</v>
      </c>
    </row>
    <row r="235" s="1" customFormat="1" spans="1:90">
      <c r="F235" s="1">
        <v>0</v>
      </c>
      <c r="K235" s="1">
        <v>101311</v>
      </c>
      <c r="L235" s="1" t="s">
        <v>23</v>
      </c>
      <c r="O235" s="2">
        <v>46231.4827430556</v>
      </c>
      <c r="P235" s="2">
        <v>46232</v>
      </c>
      <c r="R235" s="1" t="s">
        <v>8051</v>
      </c>
      <c r="T235" s="1" t="s">
        <v>8144</v>
      </c>
      <c r="U235" s="1" t="s">
        <v>8053</v>
      </c>
      <c r="V235" s="1" t="s">
        <v>23</v>
      </c>
      <c r="AB235" s="1" t="s">
        <v>8054</v>
      </c>
      <c r="AD235" s="1" t="s">
        <v>596</v>
      </c>
      <c r="AE235" s="1" t="s">
        <v>712</v>
      </c>
      <c r="AF235" s="1" t="s">
        <v>8068</v>
      </c>
      <c r="AG235" s="3">
        <v>46158</v>
      </c>
      <c r="AH235" s="1"/>
      <c r="AI235" s="1" t="s">
        <v>8071</v>
      </c>
      <c r="AJ235" s="1">
        <v>218</v>
      </c>
      <c r="AP235" s="2">
        <v>46231.5235648148</v>
      </c>
      <c r="AQ235" s="1" t="s">
        <v>8072</v>
      </c>
      <c r="AR235" s="3">
        <v>46157</v>
      </c>
      <c r="AS235" s="1">
        <v>15848865626</v>
      </c>
      <c r="AT235" s="1" t="s">
        <v>8073</v>
      </c>
      <c r="AU235" s="2">
        <v>46231</v>
      </c>
      <c r="AV235" s="1" t="s">
        <v>9679</v>
      </c>
      <c r="AW235" s="1" t="s">
        <v>8068</v>
      </c>
      <c r="AY235" s="1" t="s">
        <v>9633</v>
      </c>
      <c r="AZ235" s="1" t="s">
        <v>8147</v>
      </c>
      <c r="BA235" s="1" t="s">
        <v>9634</v>
      </c>
      <c r="BB235" s="1" t="s">
        <v>9680</v>
      </c>
      <c r="BC235" s="1" t="s">
        <v>448</v>
      </c>
      <c r="BD235" s="1" t="s">
        <v>424</v>
      </c>
      <c r="BE235" s="1" t="s">
        <v>9681</v>
      </c>
      <c r="BF235" s="1" t="s">
        <v>3878</v>
      </c>
      <c r="BG235" s="2">
        <v>46231.5153240741</v>
      </c>
      <c r="BH235" s="2">
        <v>46231.5051967593</v>
      </c>
      <c r="BJ235" s="1" t="s">
        <v>8215</v>
      </c>
      <c r="BL235" s="1" t="s">
        <v>8064</v>
      </c>
      <c r="BM235" s="1" t="s">
        <v>8831</v>
      </c>
      <c r="BN235" s="1" t="s">
        <v>601</v>
      </c>
      <c r="BO235" s="1" t="s">
        <v>9637</v>
      </c>
      <c r="BP235" s="1" t="s">
        <v>8082</v>
      </c>
      <c r="BQ235" s="1" t="s">
        <v>6540</v>
      </c>
      <c r="BT235" s="2">
        <v>46231.5133912037</v>
      </c>
      <c r="BU235" s="2">
        <v>46231.5237384259</v>
      </c>
      <c r="BV235" s="1" t="s">
        <v>742</v>
      </c>
      <c r="BW235" s="3">
        <v>47984</v>
      </c>
      <c r="BX235" s="1" t="s">
        <v>9682</v>
      </c>
      <c r="BY235" s="1" t="s">
        <v>744</v>
      </c>
      <c r="BZ235" s="1" t="s">
        <v>8050</v>
      </c>
      <c r="CB235" s="1" t="s">
        <v>53</v>
      </c>
      <c r="CC235" s="1">
        <v>0</v>
      </c>
      <c r="CE235" s="1">
        <v>0</v>
      </c>
      <c r="CF235" s="1"/>
      <c r="CG235" s="1">
        <v>0</v>
      </c>
      <c r="CL235" s="1" t="s">
        <v>8068</v>
      </c>
    </row>
    <row r="236" s="1" customFormat="1" spans="1:90">
      <c r="C236" s="1">
        <v>1</v>
      </c>
      <c r="F236" s="1">
        <v>0</v>
      </c>
      <c r="K236" s="1">
        <v>101073</v>
      </c>
      <c r="L236" s="1" t="s">
        <v>26</v>
      </c>
      <c r="O236" s="2">
        <v>46231.4815162037</v>
      </c>
      <c r="P236" s="2">
        <v>46231</v>
      </c>
      <c r="Q236" s="1"/>
      <c r="R236" s="1" t="s">
        <v>8051</v>
      </c>
      <c r="T236" s="1" t="s">
        <v>8052</v>
      </c>
      <c r="U236" s="1" t="s">
        <v>8053</v>
      </c>
      <c r="V236" s="1" t="s">
        <v>26</v>
      </c>
      <c r="AB236" s="1" t="s">
        <v>8054</v>
      </c>
      <c r="AD236" s="1" t="s">
        <v>607</v>
      </c>
      <c r="AE236" s="1" t="s">
        <v>1976</v>
      </c>
      <c r="AF236" s="1" t="s">
        <v>8068</v>
      </c>
      <c r="AG236" s="3">
        <v>46231</v>
      </c>
      <c r="AH236" s="1" t="s">
        <v>606</v>
      </c>
      <c r="AI236" s="1" t="s">
        <v>8055</v>
      </c>
      <c r="AJ236" s="1">
        <v>48</v>
      </c>
      <c r="AM236" s="1" t="s">
        <v>8068</v>
      </c>
      <c r="AO236" s="1">
        <v>5.5</v>
      </c>
      <c r="AP236" s="2">
        <v>46231.5255208333</v>
      </c>
      <c r="AQ236" s="1" t="s">
        <v>8072</v>
      </c>
      <c r="AR236" s="3">
        <v>46168</v>
      </c>
      <c r="AS236" s="1">
        <v>17395104748</v>
      </c>
      <c r="AT236" s="1" t="s">
        <v>8073</v>
      </c>
      <c r="AU236" s="2">
        <v>46231</v>
      </c>
      <c r="AV236" s="1" t="s">
        <v>9683</v>
      </c>
      <c r="AW236" s="1" t="s">
        <v>8068</v>
      </c>
      <c r="AY236" s="1" t="s">
        <v>9684</v>
      </c>
      <c r="AZ236" s="1" t="s">
        <v>8108</v>
      </c>
      <c r="BA236" s="1" t="s">
        <v>9685</v>
      </c>
      <c r="BB236" s="1" t="s">
        <v>2286</v>
      </c>
      <c r="BC236" s="1" t="s">
        <v>496</v>
      </c>
      <c r="BD236" s="1" t="s">
        <v>277</v>
      </c>
      <c r="BE236" s="1" t="s">
        <v>9686</v>
      </c>
      <c r="BF236" s="1" t="s">
        <v>3878</v>
      </c>
      <c r="BG236" s="2">
        <v>46231.4828819444</v>
      </c>
      <c r="BH236" s="2">
        <v>46231.4816435185</v>
      </c>
      <c r="BJ236" s="1" t="s">
        <v>9687</v>
      </c>
      <c r="BL236" s="1" t="s">
        <v>8115</v>
      </c>
      <c r="BM236" s="1" t="s">
        <v>8568</v>
      </c>
      <c r="BN236" s="1" t="s">
        <v>601</v>
      </c>
      <c r="BO236" s="1" t="s">
        <v>9688</v>
      </c>
      <c r="BP236" s="1" t="s">
        <v>8082</v>
      </c>
      <c r="BQ236" s="1" t="s">
        <v>6540</v>
      </c>
      <c r="BT236" s="2">
        <v>46231.4831828704</v>
      </c>
      <c r="BU236" s="2">
        <v>46231.5256597222</v>
      </c>
      <c r="BV236" s="1" t="s">
        <v>591</v>
      </c>
      <c r="BW236" s="3">
        <v>48057</v>
      </c>
      <c r="BX236" s="1" t="s">
        <v>9689</v>
      </c>
      <c r="BY236" s="1" t="s">
        <v>726</v>
      </c>
      <c r="BZ236" s="1" t="s">
        <v>8050</v>
      </c>
      <c r="CB236" s="1" t="s">
        <v>104</v>
      </c>
      <c r="CC236" s="1">
        <v>458</v>
      </c>
      <c r="CD236" s="1"/>
      <c r="CE236" s="1">
        <v>458</v>
      </c>
      <c r="CF236" s="1" t="s">
        <v>8954</v>
      </c>
      <c r="CG236" s="1">
        <v>343.5</v>
      </c>
      <c r="CH236" s="1"/>
      <c r="CI236" s="1"/>
      <c r="CJ236" s="1" t="s">
        <v>622</v>
      </c>
      <c r="CK236" s="2">
        <v>46232.5803703704</v>
      </c>
      <c r="CL236" s="1" t="s">
        <v>8068</v>
      </c>
    </row>
    <row r="237" s="1" customFormat="1" spans="1:90">
      <c r="C237" s="1">
        <v>1</v>
      </c>
      <c r="F237" s="1">
        <v>0</v>
      </c>
      <c r="K237" s="1">
        <v>101073</v>
      </c>
      <c r="L237" s="1" t="s">
        <v>26</v>
      </c>
      <c r="O237" s="2">
        <v>46231.520625</v>
      </c>
      <c r="P237" s="2">
        <v>46231</v>
      </c>
      <c r="Q237" s="1" t="s">
        <v>8050</v>
      </c>
      <c r="R237" s="1" t="s">
        <v>8051</v>
      </c>
      <c r="T237" s="1" t="s">
        <v>8052</v>
      </c>
      <c r="U237" s="1" t="s">
        <v>8053</v>
      </c>
      <c r="V237" s="1" t="s">
        <v>26</v>
      </c>
      <c r="AB237" s="1" t="s">
        <v>8054</v>
      </c>
      <c r="AD237" s="1" t="s">
        <v>607</v>
      </c>
      <c r="AE237" s="1" t="s">
        <v>2011</v>
      </c>
      <c r="AF237" s="1"/>
      <c r="AG237" s="1"/>
      <c r="AH237" s="1" t="s">
        <v>606</v>
      </c>
      <c r="AI237" s="1" t="s">
        <v>8055</v>
      </c>
      <c r="AJ237" s="1"/>
      <c r="AM237" s="1" t="s">
        <v>8068</v>
      </c>
      <c r="AP237" s="2">
        <v>46231.5243287037</v>
      </c>
      <c r="AQ237" s="1"/>
      <c r="AR237" s="1"/>
      <c r="AS237" s="1">
        <v>17695196406</v>
      </c>
      <c r="AT237" s="1" t="s">
        <v>8073</v>
      </c>
      <c r="AU237" s="2">
        <v>46231</v>
      </c>
      <c r="AV237" s="1"/>
      <c r="AW237" s="1" t="s">
        <v>8050</v>
      </c>
      <c r="AY237" s="1" t="s">
        <v>9690</v>
      </c>
      <c r="AZ237" s="1" t="s">
        <v>8108</v>
      </c>
      <c r="BA237" s="1" t="s">
        <v>9691</v>
      </c>
      <c r="BB237" s="1" t="s">
        <v>2279</v>
      </c>
      <c r="BC237" s="1" t="s">
        <v>496</v>
      </c>
      <c r="BD237" s="1" t="s">
        <v>291</v>
      </c>
      <c r="BE237" s="1" t="s">
        <v>9692</v>
      </c>
      <c r="BF237" s="1" t="s">
        <v>3972</v>
      </c>
      <c r="BG237" s="2">
        <v>46231.5221180556</v>
      </c>
      <c r="BH237" s="2">
        <v>46231.5217939815</v>
      </c>
      <c r="BL237" s="1" t="s">
        <v>8115</v>
      </c>
      <c r="BM237" s="1" t="s">
        <v>8417</v>
      </c>
      <c r="BN237" s="1" t="s">
        <v>601</v>
      </c>
      <c r="BO237" s="1" t="s">
        <v>9693</v>
      </c>
      <c r="BP237" s="1" t="s">
        <v>8067</v>
      </c>
      <c r="BQ237" s="1" t="s">
        <v>6540</v>
      </c>
      <c r="BR237" s="1"/>
      <c r="BS237" s="1"/>
      <c r="BT237" s="2">
        <v>46231.5221990741</v>
      </c>
      <c r="BU237" s="2">
        <v>46231.525787037</v>
      </c>
      <c r="BV237" s="1" t="s">
        <v>591</v>
      </c>
      <c r="BW237" s="1"/>
      <c r="BX237" s="1"/>
      <c r="BY237" s="1" t="s">
        <v>722</v>
      </c>
      <c r="BZ237" s="1" t="s">
        <v>8050</v>
      </c>
      <c r="CB237" s="1" t="s">
        <v>112</v>
      </c>
      <c r="CC237" s="1">
        <v>230</v>
      </c>
      <c r="CE237" s="1">
        <v>230</v>
      </c>
      <c r="CF237" s="1" t="s">
        <v>9200</v>
      </c>
      <c r="CG237" s="1">
        <v>100</v>
      </c>
      <c r="CJ237" s="1" t="s">
        <v>622</v>
      </c>
      <c r="CK237" s="2">
        <v>46232.5831597222</v>
      </c>
      <c r="CL237" s="1" t="s">
        <v>8068</v>
      </c>
    </row>
    <row r="238" s="1" customFormat="1" spans="1:90">
      <c r="A238" s="1" t="s">
        <v>9694</v>
      </c>
      <c r="F238" s="1">
        <v>0</v>
      </c>
      <c r="K238" s="1">
        <v>101042</v>
      </c>
      <c r="L238" s="1" t="s">
        <v>25</v>
      </c>
      <c r="O238" s="2">
        <v>46231.3678240741</v>
      </c>
      <c r="P238" s="2">
        <v>46231</v>
      </c>
      <c r="Q238" s="1" t="s">
        <v>8050</v>
      </c>
      <c r="R238" s="1" t="s">
        <v>8051</v>
      </c>
      <c r="S238" s="1"/>
      <c r="T238" s="1" t="s">
        <v>8052</v>
      </c>
      <c r="U238" s="1" t="s">
        <v>8053</v>
      </c>
      <c r="V238" s="1" t="s">
        <v>25</v>
      </c>
      <c r="AB238" s="1" t="s">
        <v>8054</v>
      </c>
      <c r="AD238" s="1" t="s">
        <v>596</v>
      </c>
      <c r="AE238" s="1" t="s">
        <v>2524</v>
      </c>
      <c r="AF238" s="1" t="s">
        <v>8068</v>
      </c>
      <c r="AG238" s="3">
        <v>46231</v>
      </c>
      <c r="AI238" s="1" t="s">
        <v>8055</v>
      </c>
      <c r="AJ238" s="4">
        <v>1162</v>
      </c>
      <c r="AP238" s="2">
        <v>46231.5260648148</v>
      </c>
      <c r="AQ238" s="1" t="s">
        <v>8072</v>
      </c>
      <c r="AR238" s="3">
        <v>42696</v>
      </c>
      <c r="AS238" s="1">
        <v>15379025879</v>
      </c>
      <c r="AT238" s="1"/>
      <c r="AU238" s="2">
        <v>46231</v>
      </c>
      <c r="AV238" s="1" t="s">
        <v>9695</v>
      </c>
      <c r="AW238" s="1" t="s">
        <v>8068</v>
      </c>
      <c r="AY238" s="1" t="s">
        <v>9696</v>
      </c>
      <c r="AZ238" s="1" t="s">
        <v>8155</v>
      </c>
      <c r="BA238" s="1" t="s">
        <v>9697</v>
      </c>
      <c r="BB238" s="1" t="s">
        <v>9698</v>
      </c>
      <c r="BC238" s="1" t="s">
        <v>463</v>
      </c>
      <c r="BD238" s="1" t="s">
        <v>333</v>
      </c>
      <c r="BE238" s="1" t="s">
        <v>9699</v>
      </c>
      <c r="BF238" s="1" t="s">
        <v>8407</v>
      </c>
      <c r="BG238" s="2">
        <v>46231.6370949074</v>
      </c>
      <c r="BH238" s="2">
        <v>46231.3679513889</v>
      </c>
      <c r="BJ238" s="1" t="s">
        <v>8689</v>
      </c>
      <c r="BL238" s="1" t="s">
        <v>8159</v>
      </c>
      <c r="BM238" s="1" t="s">
        <v>8690</v>
      </c>
      <c r="BN238" s="1" t="s">
        <v>590</v>
      </c>
      <c r="BO238" s="1" t="s">
        <v>9700</v>
      </c>
      <c r="BP238" s="1" t="s">
        <v>8067</v>
      </c>
      <c r="BQ238" s="1" t="s">
        <v>6540</v>
      </c>
      <c r="BT238" s="2">
        <v>46231.5256828704</v>
      </c>
      <c r="BU238" s="2">
        <v>46231.526099537</v>
      </c>
      <c r="BV238" s="1" t="s">
        <v>818</v>
      </c>
      <c r="BW238" s="3">
        <v>48057</v>
      </c>
      <c r="BX238" s="1" t="s">
        <v>9701</v>
      </c>
      <c r="BY238" s="1" t="s">
        <v>818</v>
      </c>
      <c r="BZ238" s="1" t="s">
        <v>8050</v>
      </c>
      <c r="CB238" s="1" t="s">
        <v>85</v>
      </c>
      <c r="CC238" s="1">
        <v>0</v>
      </c>
      <c r="CE238" s="1">
        <v>0</v>
      </c>
      <c r="CG238" s="1">
        <v>0</v>
      </c>
      <c r="CL238" s="1" t="s">
        <v>8068</v>
      </c>
    </row>
    <row r="239" s="1" customFormat="1" spans="1:90">
      <c r="F239" s="1">
        <v>0</v>
      </c>
      <c r="K239" s="1">
        <v>101098</v>
      </c>
      <c r="L239" s="1" t="s">
        <v>27</v>
      </c>
      <c r="O239" s="2">
        <v>46230.82125</v>
      </c>
      <c r="P239" s="2">
        <v>46231</v>
      </c>
      <c r="Q239" s="1" t="s">
        <v>8050</v>
      </c>
      <c r="R239" s="1" t="s">
        <v>8051</v>
      </c>
      <c r="T239" s="1" t="s">
        <v>8052</v>
      </c>
      <c r="U239" s="1" t="s">
        <v>8053</v>
      </c>
      <c r="V239" s="1" t="s">
        <v>27</v>
      </c>
      <c r="AB239" s="1" t="s">
        <v>8054</v>
      </c>
      <c r="AD239" s="1" t="s">
        <v>596</v>
      </c>
      <c r="AE239" s="1" t="s">
        <v>2574</v>
      </c>
      <c r="AF239" s="1"/>
      <c r="AG239" s="3">
        <v>46231</v>
      </c>
      <c r="AH239" s="1"/>
      <c r="AI239" s="1" t="s">
        <v>8055</v>
      </c>
      <c r="AJ239" s="1">
        <v>93</v>
      </c>
      <c r="AP239" s="2">
        <v>46231.5268171296</v>
      </c>
      <c r="AQ239" s="1"/>
      <c r="AR239" s="3">
        <v>46223</v>
      </c>
      <c r="AS239" s="1">
        <v>18920773506</v>
      </c>
      <c r="AT239" s="1" t="s">
        <v>8073</v>
      </c>
      <c r="AU239" s="2">
        <v>46231</v>
      </c>
      <c r="AV239" s="1" t="s">
        <v>6655</v>
      </c>
      <c r="AW239" s="1" t="s">
        <v>8068</v>
      </c>
      <c r="AY239" s="1" t="s">
        <v>9702</v>
      </c>
      <c r="AZ239" s="1" t="s">
        <v>8085</v>
      </c>
      <c r="BA239" s="1" t="s">
        <v>9703</v>
      </c>
      <c r="BB239" s="1" t="s">
        <v>9704</v>
      </c>
      <c r="BC239" s="1" t="s">
        <v>463</v>
      </c>
      <c r="BD239" s="1" t="s">
        <v>268</v>
      </c>
      <c r="BE239" s="1" t="s">
        <v>9705</v>
      </c>
      <c r="BF239" s="1" t="s">
        <v>8062</v>
      </c>
      <c r="BG239" s="2">
        <v>46231.5</v>
      </c>
      <c r="BH239" s="2">
        <v>46230.8213310185</v>
      </c>
      <c r="BJ239" s="1" t="s">
        <v>9706</v>
      </c>
      <c r="BK239" s="1" t="s">
        <v>8121</v>
      </c>
      <c r="BL239" s="1" t="s">
        <v>8091</v>
      </c>
      <c r="BM239" s="1" t="s">
        <v>8092</v>
      </c>
      <c r="BN239" s="1" t="s">
        <v>601</v>
      </c>
      <c r="BO239" s="1" t="s">
        <v>9707</v>
      </c>
      <c r="BP239" s="1" t="s">
        <v>8067</v>
      </c>
      <c r="BQ239" s="1" t="s">
        <v>6540</v>
      </c>
      <c r="BT239" s="2">
        <v>46231.5093518519</v>
      </c>
      <c r="BU239" s="2">
        <v>46231.526875</v>
      </c>
      <c r="BV239" s="1" t="s">
        <v>1135</v>
      </c>
      <c r="BW239" s="3">
        <v>48057</v>
      </c>
      <c r="BX239" s="1" t="s">
        <v>9708</v>
      </c>
      <c r="BY239" s="1" t="s">
        <v>1136</v>
      </c>
      <c r="BZ239" s="1" t="s">
        <v>8050</v>
      </c>
      <c r="CA239" s="1"/>
      <c r="CB239" s="1" t="s">
        <v>125</v>
      </c>
      <c r="CC239" s="1">
        <v>0</v>
      </c>
      <c r="CD239" s="1"/>
      <c r="CE239" s="1">
        <v>0</v>
      </c>
      <c r="CG239" s="1">
        <v>0</v>
      </c>
      <c r="CH239" s="1"/>
      <c r="CI239" s="1"/>
      <c r="CL239" s="1" t="s">
        <v>8068</v>
      </c>
    </row>
    <row r="240" s="1" customFormat="1" spans="1:90">
      <c r="C240" s="1" t="s">
        <v>8256</v>
      </c>
      <c r="F240" s="1">
        <v>0</v>
      </c>
      <c r="K240" s="1">
        <v>101073</v>
      </c>
      <c r="L240" s="1" t="s">
        <v>26</v>
      </c>
      <c r="O240" s="2">
        <v>46231.4803009259</v>
      </c>
      <c r="P240" s="2">
        <v>46231</v>
      </c>
      <c r="R240" s="1" t="s">
        <v>8051</v>
      </c>
      <c r="S240" s="1" t="s">
        <v>8096</v>
      </c>
      <c r="T240" s="1" t="s">
        <v>8052</v>
      </c>
      <c r="U240" s="1" t="s">
        <v>8053</v>
      </c>
      <c r="V240" s="1" t="s">
        <v>26</v>
      </c>
      <c r="AB240" s="1" t="s">
        <v>8054</v>
      </c>
      <c r="AD240" s="1" t="s">
        <v>607</v>
      </c>
      <c r="AE240" s="1" t="s">
        <v>1976</v>
      </c>
      <c r="AF240" s="1" t="s">
        <v>8068</v>
      </c>
      <c r="AG240" s="3">
        <v>46231</v>
      </c>
      <c r="AH240" s="1" t="s">
        <v>606</v>
      </c>
      <c r="AI240" s="1" t="s">
        <v>8055</v>
      </c>
      <c r="AJ240" s="1">
        <v>39</v>
      </c>
      <c r="AK240" s="1"/>
      <c r="AP240" s="2">
        <v>46231.5271064815</v>
      </c>
      <c r="AQ240" s="1" t="s">
        <v>8072</v>
      </c>
      <c r="AR240" s="3">
        <v>46103</v>
      </c>
      <c r="AS240" s="1">
        <v>17395104748</v>
      </c>
      <c r="AT240" s="1" t="s">
        <v>8073</v>
      </c>
      <c r="AU240" s="2">
        <v>46231</v>
      </c>
      <c r="AV240" s="1" t="s">
        <v>9709</v>
      </c>
      <c r="AW240" s="1" t="s">
        <v>8068</v>
      </c>
      <c r="AY240" s="1" t="s">
        <v>9684</v>
      </c>
      <c r="AZ240" s="1" t="s">
        <v>8108</v>
      </c>
      <c r="BA240" s="1" t="s">
        <v>9685</v>
      </c>
      <c r="BB240" s="1" t="s">
        <v>2288</v>
      </c>
      <c r="BC240" s="1" t="s">
        <v>496</v>
      </c>
      <c r="BD240" s="1" t="s">
        <v>277</v>
      </c>
      <c r="BE240" s="1" t="s">
        <v>9710</v>
      </c>
      <c r="BF240" s="1" t="s">
        <v>3878</v>
      </c>
      <c r="BG240" s="2">
        <v>46231.4825347222</v>
      </c>
      <c r="BH240" s="2">
        <v>46231.4803125</v>
      </c>
      <c r="BL240" s="1" t="s">
        <v>8115</v>
      </c>
      <c r="BM240" s="1" t="s">
        <v>8568</v>
      </c>
      <c r="BN240" s="1" t="s">
        <v>601</v>
      </c>
      <c r="BO240" s="1" t="s">
        <v>6662</v>
      </c>
      <c r="BP240" s="1" t="s">
        <v>8082</v>
      </c>
      <c r="BQ240" s="1" t="s">
        <v>6540</v>
      </c>
      <c r="BT240" s="2">
        <v>46231.483125</v>
      </c>
      <c r="BU240" s="2">
        <v>46231.5272800926</v>
      </c>
      <c r="BV240" s="1" t="s">
        <v>1135</v>
      </c>
      <c r="BW240" s="3">
        <v>48057</v>
      </c>
      <c r="BX240" s="1" t="s">
        <v>9711</v>
      </c>
      <c r="BY240" s="1" t="s">
        <v>1150</v>
      </c>
      <c r="BZ240" s="1" t="s">
        <v>8050</v>
      </c>
      <c r="CB240" s="1" t="s">
        <v>104</v>
      </c>
      <c r="CC240" s="1">
        <v>698</v>
      </c>
      <c r="CE240" s="1">
        <v>698</v>
      </c>
      <c r="CF240" s="1" t="s">
        <v>8954</v>
      </c>
      <c r="CG240" s="1">
        <v>343.5</v>
      </c>
      <c r="CJ240" s="1" t="s">
        <v>622</v>
      </c>
      <c r="CK240" s="2">
        <v>46232.5803703704</v>
      </c>
      <c r="CL240" s="1" t="s">
        <v>8068</v>
      </c>
    </row>
    <row r="241" s="1" customFormat="1" spans="1:90">
      <c r="A241" s="1" t="s">
        <v>8794</v>
      </c>
      <c r="F241" s="1">
        <v>0</v>
      </c>
      <c r="K241" s="1">
        <v>101311</v>
      </c>
      <c r="L241" s="1" t="s">
        <v>23</v>
      </c>
      <c r="O241" s="2">
        <v>46231.5234953704</v>
      </c>
      <c r="P241" s="2">
        <v>46231</v>
      </c>
      <c r="Q241" s="1" t="s">
        <v>8050</v>
      </c>
      <c r="R241" s="1" t="s">
        <v>8051</v>
      </c>
      <c r="T241" s="1" t="s">
        <v>8144</v>
      </c>
      <c r="U241" s="1" t="s">
        <v>8053</v>
      </c>
      <c r="V241" s="1" t="s">
        <v>23</v>
      </c>
      <c r="AB241" s="1" t="s">
        <v>8054</v>
      </c>
      <c r="AD241" s="1" t="s">
        <v>607</v>
      </c>
      <c r="AE241" s="1" t="s">
        <v>3323</v>
      </c>
      <c r="AF241" s="1" t="s">
        <v>8068</v>
      </c>
      <c r="AG241" s="3">
        <v>46012</v>
      </c>
      <c r="AH241" s="1" t="s">
        <v>606</v>
      </c>
      <c r="AI241" s="1" t="s">
        <v>8071</v>
      </c>
      <c r="AJ241" s="1">
        <v>83</v>
      </c>
      <c r="AK241" s="1">
        <v>2200</v>
      </c>
      <c r="AP241" s="2">
        <v>46231.5279050926</v>
      </c>
      <c r="AQ241" s="1" t="s">
        <v>8072</v>
      </c>
      <c r="AR241" s="3">
        <v>45921</v>
      </c>
      <c r="AS241" s="1">
        <v>13948775654</v>
      </c>
      <c r="AT241" s="1" t="s">
        <v>8073</v>
      </c>
      <c r="AU241" s="2">
        <v>46231</v>
      </c>
      <c r="AV241" s="1" t="s">
        <v>9712</v>
      </c>
      <c r="AW241" s="1" t="s">
        <v>8068</v>
      </c>
      <c r="AY241" s="1" t="s">
        <v>9713</v>
      </c>
      <c r="AZ241" s="1" t="s">
        <v>8265</v>
      </c>
      <c r="BA241" s="1" t="s">
        <v>9714</v>
      </c>
      <c r="BB241" s="1" t="s">
        <v>4588</v>
      </c>
      <c r="BC241" s="1" t="s">
        <v>448</v>
      </c>
      <c r="BD241" s="1" t="s">
        <v>419</v>
      </c>
      <c r="BE241" s="1" t="s">
        <v>9715</v>
      </c>
      <c r="BF241" s="1" t="s">
        <v>3868</v>
      </c>
      <c r="BG241" s="2">
        <v>46231.5259490741</v>
      </c>
      <c r="BH241" s="2">
        <v>46231.5235300926</v>
      </c>
      <c r="BL241" s="1" t="s">
        <v>8064</v>
      </c>
      <c r="BM241" s="1" t="s">
        <v>8637</v>
      </c>
      <c r="BN241" s="1" t="s">
        <v>590</v>
      </c>
      <c r="BO241" s="1" t="s">
        <v>9716</v>
      </c>
      <c r="BP241" s="1" t="s">
        <v>8082</v>
      </c>
      <c r="BQ241" s="1" t="s">
        <v>6540</v>
      </c>
      <c r="BR241" s="1" t="s">
        <v>9717</v>
      </c>
      <c r="BS241" s="1" t="s">
        <v>9718</v>
      </c>
      <c r="BT241" s="2">
        <v>46231.5246643519</v>
      </c>
      <c r="BU241" s="2">
        <v>46231.5279513889</v>
      </c>
      <c r="BV241" s="1" t="s">
        <v>818</v>
      </c>
      <c r="BW241" s="3">
        <v>47838</v>
      </c>
      <c r="BX241" s="1" t="s">
        <v>8324</v>
      </c>
      <c r="BY241" s="1" t="s">
        <v>818</v>
      </c>
      <c r="BZ241" s="1" t="s">
        <v>8050</v>
      </c>
      <c r="CB241" s="1" t="s">
        <v>49</v>
      </c>
      <c r="CC241" s="1">
        <v>30</v>
      </c>
      <c r="CE241" s="1">
        <v>30</v>
      </c>
      <c r="CF241" s="1" t="s">
        <v>8639</v>
      </c>
      <c r="CG241" s="1">
        <v>21</v>
      </c>
      <c r="CJ241" s="1" t="s">
        <v>622</v>
      </c>
      <c r="CK241" s="2">
        <v>46232.6984027778</v>
      </c>
      <c r="CL241" s="1" t="s">
        <v>8068</v>
      </c>
    </row>
    <row r="242" s="1" customFormat="1" spans="1:90">
      <c r="F242" s="1">
        <v>0</v>
      </c>
      <c r="K242" s="1">
        <v>101110</v>
      </c>
      <c r="L242" s="1" t="s">
        <v>28</v>
      </c>
      <c r="O242" s="2">
        <v>46230.5606365741</v>
      </c>
      <c r="P242" s="2">
        <v>46231</v>
      </c>
      <c r="Q242" s="1"/>
      <c r="R242" s="1" t="s">
        <v>8051</v>
      </c>
      <c r="T242" s="1" t="s">
        <v>8052</v>
      </c>
      <c r="U242" s="1" t="s">
        <v>8053</v>
      </c>
      <c r="V242" s="1" t="s">
        <v>28</v>
      </c>
      <c r="AB242" s="1" t="s">
        <v>8054</v>
      </c>
      <c r="AD242" s="1" t="s">
        <v>607</v>
      </c>
      <c r="AE242" s="1" t="s">
        <v>749</v>
      </c>
      <c r="AF242" s="1" t="s">
        <v>8068</v>
      </c>
      <c r="AG242" s="3">
        <v>46231</v>
      </c>
      <c r="AH242" s="1" t="s">
        <v>606</v>
      </c>
      <c r="AI242" s="1" t="s">
        <v>8071</v>
      </c>
      <c r="AJ242" s="1">
        <v>211</v>
      </c>
      <c r="AM242" s="1" t="s">
        <v>8068</v>
      </c>
      <c r="AO242" s="1">
        <v>3.8</v>
      </c>
      <c r="AP242" s="2">
        <v>46231.528125</v>
      </c>
      <c r="AQ242" s="1" t="s">
        <v>8072</v>
      </c>
      <c r="AR242" s="3">
        <v>46230</v>
      </c>
      <c r="AS242" s="1">
        <v>15109974810</v>
      </c>
      <c r="AT242" s="1" t="s">
        <v>8073</v>
      </c>
      <c r="AU242" s="2">
        <v>46231</v>
      </c>
      <c r="AV242" s="1" t="s">
        <v>9719</v>
      </c>
      <c r="AW242" s="1" t="s">
        <v>8068</v>
      </c>
      <c r="AY242" s="1" t="s">
        <v>9720</v>
      </c>
      <c r="AZ242" s="1" t="s">
        <v>8957</v>
      </c>
      <c r="BA242" s="1" t="s">
        <v>9721</v>
      </c>
      <c r="BB242" s="1" t="s">
        <v>1469</v>
      </c>
      <c r="BC242" s="1" t="s">
        <v>478</v>
      </c>
      <c r="BD242" s="1" t="s">
        <v>156</v>
      </c>
      <c r="BE242" s="1" t="s">
        <v>9722</v>
      </c>
      <c r="BF242" s="1" t="s">
        <v>3898</v>
      </c>
      <c r="BG242" s="2">
        <v>46231.4583333333</v>
      </c>
      <c r="BH242" s="2">
        <v>46230.6053703704</v>
      </c>
      <c r="BL242" s="1" t="s">
        <v>8464</v>
      </c>
      <c r="BM242" s="1" t="s">
        <v>8961</v>
      </c>
      <c r="BN242" s="1" t="s">
        <v>601</v>
      </c>
      <c r="BO242" s="1" t="s">
        <v>9723</v>
      </c>
      <c r="BP242" s="1" t="s">
        <v>8082</v>
      </c>
      <c r="BQ242" s="1" t="s">
        <v>6540</v>
      </c>
      <c r="BT242" s="2">
        <v>46231.4473148148</v>
      </c>
      <c r="BU242" s="2">
        <v>46231.5282638889</v>
      </c>
      <c r="BV242" s="1" t="s">
        <v>591</v>
      </c>
      <c r="BW242" s="3">
        <v>48057</v>
      </c>
      <c r="BX242" s="1" t="s">
        <v>8227</v>
      </c>
      <c r="BY242" s="1" t="s">
        <v>628</v>
      </c>
      <c r="BZ242" s="1" t="s">
        <v>8050</v>
      </c>
      <c r="CB242" s="1" t="s">
        <v>126</v>
      </c>
      <c r="CC242" s="1">
        <v>300</v>
      </c>
      <c r="CD242" s="1" t="s">
        <v>9724</v>
      </c>
      <c r="CE242" s="1">
        <v>300</v>
      </c>
      <c r="CF242" s="1"/>
      <c r="CG242" s="1">
        <v>100</v>
      </c>
      <c r="CH242" s="1" t="s">
        <v>622</v>
      </c>
      <c r="CI242" s="2">
        <v>46235.4347916667</v>
      </c>
      <c r="CJ242" s="1"/>
      <c r="CK242" s="1"/>
      <c r="CL242" s="1" t="s">
        <v>8068</v>
      </c>
    </row>
    <row r="243" s="1" customFormat="1" spans="1:90">
      <c r="A243" s="1" t="s">
        <v>9725</v>
      </c>
      <c r="F243" s="1">
        <v>0</v>
      </c>
      <c r="K243" s="1">
        <v>101110</v>
      </c>
      <c r="L243" s="1" t="s">
        <v>28</v>
      </c>
      <c r="O243" s="2">
        <v>46231.4335416667</v>
      </c>
      <c r="P243" s="2">
        <v>46231</v>
      </c>
      <c r="Q243" s="1" t="s">
        <v>8050</v>
      </c>
      <c r="R243" s="1" t="s">
        <v>8051</v>
      </c>
      <c r="T243" s="1" t="s">
        <v>8052</v>
      </c>
      <c r="U243" s="1" t="s">
        <v>8053</v>
      </c>
      <c r="V243" s="1" t="s">
        <v>28</v>
      </c>
      <c r="AB243" s="1" t="s">
        <v>8054</v>
      </c>
      <c r="AD243" s="1" t="s">
        <v>596</v>
      </c>
      <c r="AE243" s="1" t="s">
        <v>982</v>
      </c>
      <c r="AF243" s="1" t="s">
        <v>8068</v>
      </c>
      <c r="AG243" s="3">
        <v>45455</v>
      </c>
      <c r="AI243" s="1" t="s">
        <v>8055</v>
      </c>
      <c r="AJ243" s="1">
        <v>81</v>
      </c>
      <c r="AP243" s="2">
        <v>46231.5285185185</v>
      </c>
      <c r="AQ243" s="1" t="s">
        <v>8106</v>
      </c>
      <c r="AR243" s="3">
        <v>45448</v>
      </c>
      <c r="AS243" s="1">
        <v>13139898965</v>
      </c>
      <c r="AT243" s="1" t="s">
        <v>8073</v>
      </c>
      <c r="AU243" s="2">
        <v>46231</v>
      </c>
      <c r="AV243" s="1" t="s">
        <v>9726</v>
      </c>
      <c r="AW243" s="1" t="s">
        <v>8068</v>
      </c>
      <c r="AY243" s="1" t="s">
        <v>9727</v>
      </c>
      <c r="AZ243" s="1" t="s">
        <v>8460</v>
      </c>
      <c r="BA243" s="1" t="s">
        <v>9728</v>
      </c>
      <c r="BB243" s="1" t="s">
        <v>9729</v>
      </c>
      <c r="BC243" s="1" t="s">
        <v>478</v>
      </c>
      <c r="BD243" s="1" t="s">
        <v>188</v>
      </c>
      <c r="BE243" s="1" t="s">
        <v>9730</v>
      </c>
      <c r="BF243" s="1" t="s">
        <v>6225</v>
      </c>
      <c r="BG243" s="2">
        <v>46231.5612731481</v>
      </c>
      <c r="BH243" s="2">
        <v>46231.4485069444</v>
      </c>
      <c r="BJ243" s="1" t="s">
        <v>9731</v>
      </c>
      <c r="BL243" s="1" t="s">
        <v>8464</v>
      </c>
      <c r="BM243" s="1" t="s">
        <v>8465</v>
      </c>
      <c r="BN243" s="1" t="s">
        <v>590</v>
      </c>
      <c r="BO243" s="1" t="s">
        <v>9732</v>
      </c>
      <c r="BP243" s="1" t="s">
        <v>8067</v>
      </c>
      <c r="BQ243" s="1" t="s">
        <v>6540</v>
      </c>
      <c r="BT243" s="2">
        <v>46231.5199305556</v>
      </c>
      <c r="BU243" s="2">
        <v>46231.528587963</v>
      </c>
      <c r="BV243" s="1" t="s">
        <v>591</v>
      </c>
      <c r="BW243" s="3">
        <v>47281</v>
      </c>
      <c r="BX243" s="1" t="s">
        <v>9733</v>
      </c>
      <c r="BY243" s="1" t="s">
        <v>597</v>
      </c>
      <c r="BZ243" s="1" t="s">
        <v>8050</v>
      </c>
      <c r="CB243" s="1" t="s">
        <v>133</v>
      </c>
      <c r="CC243" s="1">
        <v>0</v>
      </c>
      <c r="CE243" s="1">
        <v>0</v>
      </c>
      <c r="CG243" s="1">
        <v>0</v>
      </c>
      <c r="CL243" s="1" t="s">
        <v>8068</v>
      </c>
    </row>
    <row r="244" s="1" customFormat="1" spans="1:90">
      <c r="A244" s="1" t="s">
        <v>9438</v>
      </c>
      <c r="F244" s="1">
        <v>0</v>
      </c>
      <c r="K244" s="1">
        <v>101110</v>
      </c>
      <c r="L244" s="1" t="s">
        <v>28</v>
      </c>
      <c r="N244" s="1">
        <v>274</v>
      </c>
      <c r="O244" s="2">
        <v>46230.7351273148</v>
      </c>
      <c r="P244" s="2">
        <v>46231</v>
      </c>
      <c r="Q244" s="1" t="s">
        <v>8050</v>
      </c>
      <c r="R244" s="1" t="s">
        <v>8051</v>
      </c>
      <c r="S244" s="1" t="s">
        <v>8096</v>
      </c>
      <c r="T244" s="1" t="s">
        <v>8052</v>
      </c>
      <c r="U244" s="1" t="s">
        <v>8053</v>
      </c>
      <c r="V244" s="1" t="s">
        <v>28</v>
      </c>
      <c r="AB244" s="1" t="s">
        <v>8054</v>
      </c>
      <c r="AD244" s="1" t="s">
        <v>607</v>
      </c>
      <c r="AE244" s="1" t="s">
        <v>830</v>
      </c>
      <c r="AF244" s="1" t="s">
        <v>8068</v>
      </c>
      <c r="AG244" s="3">
        <v>46222</v>
      </c>
      <c r="AH244" s="1" t="s">
        <v>606</v>
      </c>
      <c r="AI244" s="1" t="s">
        <v>8055</v>
      </c>
      <c r="AJ244" s="1">
        <v>479</v>
      </c>
      <c r="AP244" s="2">
        <v>46231.5294328704</v>
      </c>
      <c r="AQ244" s="1" t="s">
        <v>8072</v>
      </c>
      <c r="AR244" s="3">
        <v>46221</v>
      </c>
      <c r="AS244" s="1">
        <v>18099249929</v>
      </c>
      <c r="AT244" s="1" t="s">
        <v>8073</v>
      </c>
      <c r="AU244" s="2">
        <v>46231</v>
      </c>
      <c r="AV244" s="1" t="s">
        <v>9734</v>
      </c>
      <c r="AW244" s="1" t="s">
        <v>8068</v>
      </c>
      <c r="AY244" s="1" t="s">
        <v>9227</v>
      </c>
      <c r="AZ244" s="1" t="s">
        <v>8460</v>
      </c>
      <c r="BA244" s="1" t="s">
        <v>9228</v>
      </c>
      <c r="BB244" s="1" t="s">
        <v>6978</v>
      </c>
      <c r="BC244" s="1" t="s">
        <v>478</v>
      </c>
      <c r="BD244" s="1" t="s">
        <v>200</v>
      </c>
      <c r="BE244" s="1" t="s">
        <v>9230</v>
      </c>
      <c r="BF244" s="1" t="s">
        <v>3878</v>
      </c>
      <c r="BG244" s="2">
        <v>46231.4583333333</v>
      </c>
      <c r="BH244" s="2">
        <v>46230.7352314815</v>
      </c>
      <c r="BL244" s="1" t="s">
        <v>8464</v>
      </c>
      <c r="BM244" s="1" t="s">
        <v>8465</v>
      </c>
      <c r="BN244" s="1" t="s">
        <v>601</v>
      </c>
      <c r="BO244" s="1" t="s">
        <v>6976</v>
      </c>
      <c r="BP244" s="1" t="s">
        <v>8082</v>
      </c>
      <c r="BQ244" s="1" t="s">
        <v>6540</v>
      </c>
      <c r="BT244" s="2">
        <v>46231.483912037</v>
      </c>
      <c r="BU244" s="2">
        <v>46231.5294907407</v>
      </c>
      <c r="BV244" s="1" t="s">
        <v>602</v>
      </c>
      <c r="BW244" s="3">
        <v>48048</v>
      </c>
      <c r="BX244" s="1" t="s">
        <v>9438</v>
      </c>
      <c r="BY244" s="1" t="s">
        <v>602</v>
      </c>
      <c r="BZ244" s="1" t="s">
        <v>8050</v>
      </c>
      <c r="CB244" s="1" t="s">
        <v>135</v>
      </c>
      <c r="CC244" s="1">
        <v>60</v>
      </c>
      <c r="CD244" s="1" t="s">
        <v>9735</v>
      </c>
      <c r="CE244" s="1">
        <v>60</v>
      </c>
      <c r="CG244" s="1">
        <v>0</v>
      </c>
      <c r="CH244" s="1" t="s">
        <v>622</v>
      </c>
      <c r="CI244" s="2">
        <v>46231.9496643519</v>
      </c>
      <c r="CL244" s="1" t="s">
        <v>8068</v>
      </c>
    </row>
    <row r="245" s="1" customFormat="1" spans="1:90">
      <c r="A245" s="1" t="s">
        <v>9736</v>
      </c>
      <c r="F245" s="1">
        <v>0</v>
      </c>
      <c r="K245" s="1">
        <v>101110</v>
      </c>
      <c r="L245" s="1" t="s">
        <v>28</v>
      </c>
      <c r="O245" s="2">
        <v>46226.5259143518</v>
      </c>
      <c r="P245" s="2">
        <v>46227.625</v>
      </c>
      <c r="Q245" s="1" t="s">
        <v>8050</v>
      </c>
      <c r="R245" s="1" t="s">
        <v>8051</v>
      </c>
      <c r="T245" s="1" t="s">
        <v>8052</v>
      </c>
      <c r="U245" s="1" t="s">
        <v>8053</v>
      </c>
      <c r="V245" s="1" t="s">
        <v>28</v>
      </c>
      <c r="AB245" s="1" t="s">
        <v>8054</v>
      </c>
      <c r="AD245" s="1" t="s">
        <v>607</v>
      </c>
      <c r="AE245" s="1" t="s">
        <v>653</v>
      </c>
      <c r="AF245" s="1" t="s">
        <v>8068</v>
      </c>
      <c r="AG245" s="3">
        <v>44405</v>
      </c>
      <c r="AH245" s="1" t="s">
        <v>651</v>
      </c>
      <c r="AI245" s="1" t="s">
        <v>8071</v>
      </c>
      <c r="AJ245" s="1">
        <v>939</v>
      </c>
      <c r="AP245" s="2">
        <v>46231.53</v>
      </c>
      <c r="AQ245" s="1" t="s">
        <v>8072</v>
      </c>
      <c r="AR245" s="3">
        <v>44040</v>
      </c>
      <c r="AS245" s="1">
        <v>13139680609</v>
      </c>
      <c r="AT245" s="1" t="s">
        <v>8073</v>
      </c>
      <c r="AU245" s="2">
        <v>46227.625</v>
      </c>
      <c r="AV245" s="1" t="s">
        <v>9737</v>
      </c>
      <c r="AW245" s="1" t="s">
        <v>8068</v>
      </c>
      <c r="AY245" s="1" t="s">
        <v>9738</v>
      </c>
      <c r="AZ245" s="1" t="s">
        <v>8703</v>
      </c>
      <c r="BA245" s="1" t="s">
        <v>9739</v>
      </c>
      <c r="BB245" s="1" t="s">
        <v>1523</v>
      </c>
      <c r="BC245" s="1" t="s">
        <v>478</v>
      </c>
      <c r="BD245" s="1" t="s">
        <v>240</v>
      </c>
      <c r="BE245" s="1" t="s">
        <v>9740</v>
      </c>
      <c r="BF245" s="1" t="s">
        <v>593</v>
      </c>
      <c r="BG245" s="2">
        <v>46231.5</v>
      </c>
      <c r="BH245" s="2">
        <v>46226.5289583333</v>
      </c>
      <c r="BL245" s="1" t="s">
        <v>8464</v>
      </c>
      <c r="BM245" s="1" t="s">
        <v>8707</v>
      </c>
      <c r="BN245" s="1" t="s">
        <v>590</v>
      </c>
      <c r="BO245" s="1" t="s">
        <v>9741</v>
      </c>
      <c r="BP245" s="1" t="s">
        <v>8082</v>
      </c>
      <c r="BQ245" s="1" t="s">
        <v>6540</v>
      </c>
      <c r="BT245" s="2">
        <v>46231.4354398148</v>
      </c>
      <c r="BU245" s="2">
        <v>46231.5300462963</v>
      </c>
      <c r="BV245" s="1" t="s">
        <v>591</v>
      </c>
      <c r="BW245" s="3">
        <v>46231</v>
      </c>
      <c r="BX245" s="1" t="s">
        <v>9742</v>
      </c>
      <c r="BY245" s="1" t="s">
        <v>597</v>
      </c>
      <c r="BZ245" s="1" t="s">
        <v>8050</v>
      </c>
      <c r="CB245" s="1" t="s">
        <v>149</v>
      </c>
      <c r="CC245" s="1">
        <v>198</v>
      </c>
      <c r="CE245" s="1">
        <v>198</v>
      </c>
      <c r="CL245" s="1" t="s">
        <v>8068</v>
      </c>
    </row>
    <row r="246" s="1" customFormat="1" spans="1:90">
      <c r="A246" s="1" t="s">
        <v>9743</v>
      </c>
      <c r="F246" s="1">
        <v>0</v>
      </c>
      <c r="K246" s="1">
        <v>101311</v>
      </c>
      <c r="L246" s="1" t="s">
        <v>23</v>
      </c>
      <c r="O246" s="2">
        <v>46231.5254166667</v>
      </c>
      <c r="P246" s="2">
        <v>46231</v>
      </c>
      <c r="R246" s="1" t="s">
        <v>8051</v>
      </c>
      <c r="S246" s="1" t="s">
        <v>8096</v>
      </c>
      <c r="T246" s="1" t="s">
        <v>8144</v>
      </c>
      <c r="U246" s="1" t="s">
        <v>8053</v>
      </c>
      <c r="V246" s="1" t="s">
        <v>23</v>
      </c>
      <c r="AB246" s="1" t="s">
        <v>8054</v>
      </c>
      <c r="AD246" s="1" t="s">
        <v>607</v>
      </c>
      <c r="AE246" s="1" t="s">
        <v>629</v>
      </c>
      <c r="AF246" s="1" t="s">
        <v>8068</v>
      </c>
      <c r="AG246" s="3">
        <v>46231</v>
      </c>
      <c r="AH246" s="1" t="s">
        <v>606</v>
      </c>
      <c r="AI246" s="1" t="s">
        <v>8055</v>
      </c>
      <c r="AJ246" s="1">
        <v>89</v>
      </c>
      <c r="AK246" s="1">
        <v>2100</v>
      </c>
      <c r="AP246" s="2">
        <v>46231.5306712963</v>
      </c>
      <c r="AQ246" s="1" t="s">
        <v>8106</v>
      </c>
      <c r="AR246" s="3">
        <v>46230</v>
      </c>
      <c r="AS246" s="1">
        <v>13304722469</v>
      </c>
      <c r="AT246" s="1" t="s">
        <v>8073</v>
      </c>
      <c r="AU246" s="2">
        <v>46231</v>
      </c>
      <c r="AV246" s="1" t="s">
        <v>9744</v>
      </c>
      <c r="AW246" s="1" t="s">
        <v>8068</v>
      </c>
      <c r="AY246" s="1" t="s">
        <v>9745</v>
      </c>
      <c r="AZ246" s="1" t="s">
        <v>8147</v>
      </c>
      <c r="BA246" s="1" t="s">
        <v>9746</v>
      </c>
      <c r="BB246" s="1" t="s">
        <v>7899</v>
      </c>
      <c r="BC246" s="1" t="s">
        <v>448</v>
      </c>
      <c r="BD246" s="1" t="s">
        <v>427</v>
      </c>
      <c r="BE246" s="1" t="s">
        <v>9747</v>
      </c>
      <c r="BF246" s="1" t="s">
        <v>3903</v>
      </c>
      <c r="BG246" s="2">
        <v>46231.5259143518</v>
      </c>
      <c r="BH246" s="2">
        <v>46231.5255555556</v>
      </c>
      <c r="BJ246" s="1" t="s">
        <v>8215</v>
      </c>
      <c r="BL246" s="1" t="s">
        <v>8064</v>
      </c>
      <c r="BM246" s="1" t="s">
        <v>8780</v>
      </c>
      <c r="BN246" s="1" t="s">
        <v>601</v>
      </c>
      <c r="BO246" s="1" t="s">
        <v>7898</v>
      </c>
      <c r="BP246" s="1" t="s">
        <v>8082</v>
      </c>
      <c r="BQ246" s="1" t="s">
        <v>6540</v>
      </c>
      <c r="BT246" s="2">
        <v>46231.5271527778</v>
      </c>
      <c r="BU246" s="2">
        <v>46231.5307523148</v>
      </c>
      <c r="BV246" s="1" t="s">
        <v>818</v>
      </c>
      <c r="BW246" s="3">
        <v>48057</v>
      </c>
      <c r="BX246" s="1" t="s">
        <v>9748</v>
      </c>
      <c r="BY246" s="1" t="s">
        <v>818</v>
      </c>
      <c r="BZ246" s="1" t="s">
        <v>8050</v>
      </c>
      <c r="CB246" s="1" t="s">
        <v>55</v>
      </c>
      <c r="CC246" s="1">
        <v>28</v>
      </c>
      <c r="CE246" s="1">
        <v>28</v>
      </c>
      <c r="CG246" s="1">
        <v>0</v>
      </c>
      <c r="CL246" s="1" t="s">
        <v>8068</v>
      </c>
    </row>
    <row r="247" s="1" customFormat="1" spans="1:90">
      <c r="F247" s="1">
        <v>0</v>
      </c>
      <c r="K247" s="1">
        <v>101098</v>
      </c>
      <c r="L247" s="1" t="s">
        <v>27</v>
      </c>
      <c r="O247" s="2">
        <v>46230.82125</v>
      </c>
      <c r="P247" s="2">
        <v>46231</v>
      </c>
      <c r="Q247" s="1" t="s">
        <v>8050</v>
      </c>
      <c r="R247" s="1" t="s">
        <v>8051</v>
      </c>
      <c r="S247" s="1"/>
      <c r="T247" s="1" t="s">
        <v>8052</v>
      </c>
      <c r="U247" s="1" t="s">
        <v>8053</v>
      </c>
      <c r="V247" s="1" t="s">
        <v>27</v>
      </c>
      <c r="AB247" s="1" t="s">
        <v>8054</v>
      </c>
      <c r="AD247" s="1" t="s">
        <v>596</v>
      </c>
      <c r="AE247" s="1" t="s">
        <v>2574</v>
      </c>
      <c r="AF247" s="1"/>
      <c r="AG247" s="3">
        <v>46231</v>
      </c>
      <c r="AH247" s="1"/>
      <c r="AI247" s="1" t="s">
        <v>8055</v>
      </c>
      <c r="AJ247" s="1">
        <v>93</v>
      </c>
      <c r="AP247" s="2">
        <v>46231.5307407407</v>
      </c>
      <c r="AQ247" s="1"/>
      <c r="AR247" s="3">
        <v>46230</v>
      </c>
      <c r="AS247" s="1">
        <v>18920773506</v>
      </c>
      <c r="AT247" s="1" t="s">
        <v>8073</v>
      </c>
      <c r="AU247" s="2">
        <v>46231</v>
      </c>
      <c r="AV247" s="1" t="s">
        <v>6655</v>
      </c>
      <c r="AW247" s="1" t="s">
        <v>8068</v>
      </c>
      <c r="AY247" s="1" t="s">
        <v>9702</v>
      </c>
      <c r="AZ247" s="1" t="s">
        <v>8085</v>
      </c>
      <c r="BA247" s="1" t="s">
        <v>9703</v>
      </c>
      <c r="BB247" s="1" t="s">
        <v>9749</v>
      </c>
      <c r="BC247" s="1" t="s">
        <v>463</v>
      </c>
      <c r="BD247" s="1" t="s">
        <v>268</v>
      </c>
      <c r="BE247" s="1" t="s">
        <v>9705</v>
      </c>
      <c r="BF247" s="1" t="s">
        <v>8062</v>
      </c>
      <c r="BG247" s="2">
        <v>46231.5</v>
      </c>
      <c r="BH247" s="2">
        <v>46230.8213425926</v>
      </c>
      <c r="BJ247" s="1" t="s">
        <v>9750</v>
      </c>
      <c r="BK247" s="1" t="s">
        <v>9751</v>
      </c>
      <c r="BL247" s="1" t="s">
        <v>8091</v>
      </c>
      <c r="BM247" s="1" t="s">
        <v>8092</v>
      </c>
      <c r="BN247" s="1" t="s">
        <v>601</v>
      </c>
      <c r="BO247" s="1" t="s">
        <v>9707</v>
      </c>
      <c r="BP247" s="1" t="s">
        <v>8067</v>
      </c>
      <c r="BQ247" s="1" t="s">
        <v>6540</v>
      </c>
      <c r="BT247" s="2">
        <v>46231.5093518519</v>
      </c>
      <c r="BU247" s="2">
        <v>46231.5308101852</v>
      </c>
      <c r="BV247" s="1" t="s">
        <v>1199</v>
      </c>
      <c r="BW247" s="3">
        <v>48057</v>
      </c>
      <c r="BX247" s="1" t="s">
        <v>9752</v>
      </c>
      <c r="BY247" s="1" t="s">
        <v>9753</v>
      </c>
      <c r="BZ247" s="1" t="s">
        <v>8050</v>
      </c>
      <c r="CB247" s="1" t="s">
        <v>125</v>
      </c>
      <c r="CC247" s="1">
        <v>0</v>
      </c>
      <c r="CE247" s="1">
        <v>0</v>
      </c>
      <c r="CG247" s="1">
        <v>0</v>
      </c>
      <c r="CL247" s="1" t="s">
        <v>8068</v>
      </c>
    </row>
    <row r="248" s="1" customFormat="1" spans="1:90">
      <c r="A248" s="1" t="s">
        <v>9754</v>
      </c>
      <c r="F248" s="1">
        <v>0</v>
      </c>
      <c r="K248" s="1">
        <v>101110</v>
      </c>
      <c r="L248" s="1" t="s">
        <v>28</v>
      </c>
      <c r="O248" s="2">
        <v>46229.8493518519</v>
      </c>
      <c r="P248" s="2">
        <v>46231</v>
      </c>
      <c r="Q248" s="1"/>
      <c r="R248" s="1" t="s">
        <v>8051</v>
      </c>
      <c r="T248" s="1" t="s">
        <v>8052</v>
      </c>
      <c r="U248" s="1" t="s">
        <v>8053</v>
      </c>
      <c r="V248" s="1" t="s">
        <v>28</v>
      </c>
      <c r="AB248" s="1" t="s">
        <v>8054</v>
      </c>
      <c r="AD248" s="1" t="s">
        <v>607</v>
      </c>
      <c r="AE248" s="1" t="s">
        <v>797</v>
      </c>
      <c r="AF248" s="1" t="s">
        <v>8068</v>
      </c>
      <c r="AG248" s="3">
        <v>46231</v>
      </c>
      <c r="AH248" s="1" t="s">
        <v>606</v>
      </c>
      <c r="AI248" s="1" t="s">
        <v>8071</v>
      </c>
      <c r="AJ248" s="1">
        <v>147</v>
      </c>
      <c r="AM248" s="1" t="s">
        <v>8068</v>
      </c>
      <c r="AO248" s="1">
        <v>3.3</v>
      </c>
      <c r="AP248" s="2">
        <v>46231.5309837963</v>
      </c>
      <c r="AQ248" s="1" t="s">
        <v>8072</v>
      </c>
      <c r="AR248" s="3">
        <v>46201</v>
      </c>
      <c r="AS248" s="1">
        <v>13579993198</v>
      </c>
      <c r="AT248" s="1" t="s">
        <v>8073</v>
      </c>
      <c r="AU248" s="2">
        <v>46231</v>
      </c>
      <c r="AV248" s="1" t="s">
        <v>9755</v>
      </c>
      <c r="AW248" s="1" t="s">
        <v>8068</v>
      </c>
      <c r="AY248" s="1" t="s">
        <v>9756</v>
      </c>
      <c r="AZ248" s="1" t="s">
        <v>8460</v>
      </c>
      <c r="BA248" s="1" t="s">
        <v>9757</v>
      </c>
      <c r="BB248" s="1" t="s">
        <v>1512</v>
      </c>
      <c r="BC248" s="1" t="s">
        <v>478</v>
      </c>
      <c r="BD248" s="1" t="s">
        <v>175</v>
      </c>
      <c r="BE248" s="1" t="s">
        <v>9758</v>
      </c>
      <c r="BF248" s="1" t="s">
        <v>3878</v>
      </c>
      <c r="BG248" s="2">
        <v>46231</v>
      </c>
      <c r="BH248" s="2">
        <v>46230.1678125</v>
      </c>
      <c r="BL248" s="1" t="s">
        <v>8464</v>
      </c>
      <c r="BM248" s="1" t="s">
        <v>9081</v>
      </c>
      <c r="BN248" s="1" t="s">
        <v>601</v>
      </c>
      <c r="BO248" s="1" t="s">
        <v>9759</v>
      </c>
      <c r="BP248" s="1" t="s">
        <v>8067</v>
      </c>
      <c r="BQ248" s="1" t="s">
        <v>6540</v>
      </c>
      <c r="BT248" s="2">
        <v>46231.4722222222</v>
      </c>
      <c r="BU248" s="2">
        <v>46231.5310532407</v>
      </c>
      <c r="BV248" s="1" t="s">
        <v>591</v>
      </c>
      <c r="BW248" s="3">
        <v>48057</v>
      </c>
      <c r="BX248" s="1" t="s">
        <v>9760</v>
      </c>
      <c r="BY248" s="1" t="s">
        <v>597</v>
      </c>
      <c r="BZ248" s="1" t="s">
        <v>8050</v>
      </c>
      <c r="CB248" s="1" t="s">
        <v>132</v>
      </c>
      <c r="CC248" s="1">
        <v>50</v>
      </c>
      <c r="CD248" s="1" t="s">
        <v>9761</v>
      </c>
      <c r="CE248" s="1">
        <v>50</v>
      </c>
      <c r="CG248" s="1">
        <v>0</v>
      </c>
      <c r="CH248" s="1" t="s">
        <v>622</v>
      </c>
      <c r="CI248" s="2">
        <v>46235.4334953704</v>
      </c>
      <c r="CL248" s="1" t="s">
        <v>8068</v>
      </c>
    </row>
    <row r="249" s="1" customFormat="1" spans="1:90">
      <c r="F249" s="1">
        <v>0</v>
      </c>
      <c r="K249" s="1">
        <v>101098</v>
      </c>
      <c r="L249" s="1" t="s">
        <v>27</v>
      </c>
      <c r="O249" s="2">
        <v>46230.82125</v>
      </c>
      <c r="P249" s="2">
        <v>46231</v>
      </c>
      <c r="Q249" s="1" t="s">
        <v>8050</v>
      </c>
      <c r="R249" s="1" t="s">
        <v>8051</v>
      </c>
      <c r="T249" s="1" t="s">
        <v>8052</v>
      </c>
      <c r="U249" s="1" t="s">
        <v>8053</v>
      </c>
      <c r="V249" s="1" t="s">
        <v>27</v>
      </c>
      <c r="AB249" s="1" t="s">
        <v>8054</v>
      </c>
      <c r="AD249" s="1" t="s">
        <v>596</v>
      </c>
      <c r="AE249" s="1" t="s">
        <v>2574</v>
      </c>
      <c r="AF249" s="1"/>
      <c r="AG249" s="3">
        <v>46231</v>
      </c>
      <c r="AI249" s="1" t="s">
        <v>8055</v>
      </c>
      <c r="AJ249" s="1">
        <v>93</v>
      </c>
      <c r="AM249" s="1" t="s">
        <v>8068</v>
      </c>
      <c r="AP249" s="2">
        <v>46231.5311342593</v>
      </c>
      <c r="AQ249" s="1"/>
      <c r="AR249" s="3">
        <v>46230</v>
      </c>
      <c r="AS249" s="1">
        <v>18920773506</v>
      </c>
      <c r="AT249" s="1" t="s">
        <v>8073</v>
      </c>
      <c r="AU249" s="2">
        <v>46231</v>
      </c>
      <c r="AV249" s="1" t="s">
        <v>6655</v>
      </c>
      <c r="AW249" s="1" t="s">
        <v>8068</v>
      </c>
      <c r="AY249" s="1" t="s">
        <v>9702</v>
      </c>
      <c r="AZ249" s="1" t="s">
        <v>8085</v>
      </c>
      <c r="BA249" s="1" t="s">
        <v>9703</v>
      </c>
      <c r="BB249" s="1" t="s">
        <v>9762</v>
      </c>
      <c r="BC249" s="1" t="s">
        <v>463</v>
      </c>
      <c r="BD249" s="1" t="s">
        <v>268</v>
      </c>
      <c r="BE249" s="1" t="s">
        <v>9705</v>
      </c>
      <c r="BF249" s="1" t="s">
        <v>8062</v>
      </c>
      <c r="BG249" s="2">
        <v>46231.5</v>
      </c>
      <c r="BH249" s="2">
        <v>46230.8213078704</v>
      </c>
      <c r="BJ249" s="1" t="s">
        <v>9763</v>
      </c>
      <c r="BK249" s="1" t="s">
        <v>9764</v>
      </c>
      <c r="BL249" s="1" t="s">
        <v>8091</v>
      </c>
      <c r="BM249" s="1" t="s">
        <v>8092</v>
      </c>
      <c r="BN249" s="1" t="s">
        <v>601</v>
      </c>
      <c r="BO249" s="1" t="s">
        <v>9707</v>
      </c>
      <c r="BP249" s="1" t="s">
        <v>8067</v>
      </c>
      <c r="BQ249" s="1" t="s">
        <v>6540</v>
      </c>
      <c r="BT249" s="2">
        <v>46231.5093518519</v>
      </c>
      <c r="BU249" s="2">
        <v>46231.5311921296</v>
      </c>
      <c r="BV249" s="1" t="s">
        <v>591</v>
      </c>
      <c r="BW249" s="3">
        <v>48057</v>
      </c>
      <c r="BX249" s="1" t="s">
        <v>8094</v>
      </c>
      <c r="BY249" s="1" t="s">
        <v>726</v>
      </c>
      <c r="BZ249" s="1" t="s">
        <v>8050</v>
      </c>
      <c r="CB249" s="1" t="s">
        <v>125</v>
      </c>
      <c r="CC249" s="1">
        <v>0</v>
      </c>
      <c r="CE249" s="1">
        <v>0</v>
      </c>
      <c r="CG249" s="1">
        <v>0</v>
      </c>
      <c r="CL249" s="1" t="s">
        <v>8068</v>
      </c>
    </row>
    <row r="250" s="1" customFormat="1" spans="1:90">
      <c r="F250" s="1">
        <v>0</v>
      </c>
      <c r="K250" s="1">
        <v>101110</v>
      </c>
      <c r="L250" s="1" t="s">
        <v>28</v>
      </c>
      <c r="O250" s="2">
        <v>46231.4684490741</v>
      </c>
      <c r="P250" s="2">
        <v>46231</v>
      </c>
      <c r="Q250" s="1" t="s">
        <v>8050</v>
      </c>
      <c r="R250" s="1" t="s">
        <v>8051</v>
      </c>
      <c r="T250" s="1" t="s">
        <v>8052</v>
      </c>
      <c r="U250" s="1" t="s">
        <v>8053</v>
      </c>
      <c r="V250" s="1" t="s">
        <v>28</v>
      </c>
      <c r="AB250" s="1" t="s">
        <v>8054</v>
      </c>
      <c r="AD250" s="1" t="s">
        <v>607</v>
      </c>
      <c r="AE250" s="1" t="s">
        <v>635</v>
      </c>
      <c r="AF250" s="1" t="s">
        <v>8068</v>
      </c>
      <c r="AG250" s="3">
        <v>44131</v>
      </c>
      <c r="AH250" s="1" t="s">
        <v>606</v>
      </c>
      <c r="AI250" s="1" t="s">
        <v>8055</v>
      </c>
      <c r="AJ250" s="1">
        <v>211</v>
      </c>
      <c r="AP250" s="2">
        <v>46231.5299074074</v>
      </c>
      <c r="AQ250" s="1" t="s">
        <v>8072</v>
      </c>
      <c r="AR250" s="3">
        <v>45292</v>
      </c>
      <c r="AS250" s="1">
        <v>13565937991</v>
      </c>
      <c r="AT250" s="1"/>
      <c r="AU250" s="2">
        <v>46231</v>
      </c>
      <c r="AV250" s="1" t="s">
        <v>9765</v>
      </c>
      <c r="AW250" s="1" t="s">
        <v>8050</v>
      </c>
      <c r="AY250" s="1" t="s">
        <v>9766</v>
      </c>
      <c r="AZ250" s="1" t="s">
        <v>8460</v>
      </c>
      <c r="BA250" s="1" t="s">
        <v>9767</v>
      </c>
      <c r="BB250" s="1" t="s">
        <v>1345</v>
      </c>
      <c r="BC250" s="1" t="s">
        <v>478</v>
      </c>
      <c r="BD250" s="1" t="s">
        <v>181</v>
      </c>
      <c r="BE250" s="1" t="s">
        <v>9768</v>
      </c>
      <c r="BF250" s="1" t="s">
        <v>6225</v>
      </c>
      <c r="BG250" s="2">
        <v>46231</v>
      </c>
      <c r="BH250" s="1"/>
      <c r="BJ250" s="1" t="s">
        <v>9769</v>
      </c>
      <c r="BL250" s="1" t="s">
        <v>8464</v>
      </c>
      <c r="BM250" s="1" t="s">
        <v>8465</v>
      </c>
      <c r="BN250" s="1" t="s">
        <v>590</v>
      </c>
      <c r="BO250" s="1" t="s">
        <v>9770</v>
      </c>
      <c r="BP250" s="1" t="s">
        <v>8067</v>
      </c>
      <c r="BQ250" s="1" t="s">
        <v>6540</v>
      </c>
      <c r="BR250" s="1" t="s">
        <v>9771</v>
      </c>
      <c r="BS250" s="1" t="s">
        <v>8498</v>
      </c>
      <c r="BT250" s="2">
        <v>46231.5231018519</v>
      </c>
      <c r="BU250" s="2">
        <v>46231.5322453704</v>
      </c>
      <c r="BV250" s="1" t="s">
        <v>621</v>
      </c>
      <c r="BW250" s="3">
        <v>45957</v>
      </c>
      <c r="BX250" s="1" t="s">
        <v>9772</v>
      </c>
      <c r="BY250" s="1" t="s">
        <v>621</v>
      </c>
      <c r="BZ250" s="1" t="s">
        <v>8050</v>
      </c>
      <c r="CB250" s="1" t="s">
        <v>133</v>
      </c>
      <c r="CC250" s="1">
        <v>30</v>
      </c>
      <c r="CD250" s="1" t="s">
        <v>8940</v>
      </c>
      <c r="CE250" s="1">
        <v>30</v>
      </c>
      <c r="CG250" s="1">
        <v>0</v>
      </c>
      <c r="CH250" s="1" t="s">
        <v>622</v>
      </c>
      <c r="CI250" s="2">
        <v>46235.4331712963</v>
      </c>
      <c r="CL250" s="1" t="s">
        <v>8068</v>
      </c>
    </row>
    <row r="251" s="1" customFormat="1" spans="1:90">
      <c r="A251" s="1" t="s">
        <v>9773</v>
      </c>
      <c r="F251" s="1">
        <v>0</v>
      </c>
      <c r="K251" s="1">
        <v>101110</v>
      </c>
      <c r="L251" s="1" t="s">
        <v>28</v>
      </c>
      <c r="O251" s="2">
        <v>46231.5108912037</v>
      </c>
      <c r="P251" s="2">
        <v>46231</v>
      </c>
      <c r="Q251" s="1"/>
      <c r="R251" s="1" t="s">
        <v>8051</v>
      </c>
      <c r="T251" s="1" t="s">
        <v>8052</v>
      </c>
      <c r="U251" s="1" t="s">
        <v>8053</v>
      </c>
      <c r="V251" s="1" t="s">
        <v>28</v>
      </c>
      <c r="AB251" s="1" t="s">
        <v>8054</v>
      </c>
      <c r="AD251" s="1" t="s">
        <v>596</v>
      </c>
      <c r="AE251" s="1" t="s">
        <v>954</v>
      </c>
      <c r="AF251" s="1" t="s">
        <v>8068</v>
      </c>
      <c r="AG251" s="3">
        <v>46231</v>
      </c>
      <c r="AI251" s="1" t="s">
        <v>8055</v>
      </c>
      <c r="AJ251" s="1">
        <v>122</v>
      </c>
      <c r="AP251" s="2">
        <v>46231.5346180556</v>
      </c>
      <c r="AR251" s="3">
        <v>46229</v>
      </c>
      <c r="AS251" s="1">
        <v>15292887018</v>
      </c>
      <c r="AU251" s="2">
        <v>46231</v>
      </c>
      <c r="AV251" s="1" t="s">
        <v>6655</v>
      </c>
      <c r="AW251" s="1" t="s">
        <v>8068</v>
      </c>
      <c r="AY251" s="1" t="s">
        <v>9774</v>
      </c>
      <c r="AZ251" s="1" t="s">
        <v>8460</v>
      </c>
      <c r="BA251" s="1" t="s">
        <v>9775</v>
      </c>
      <c r="BB251" s="1" t="s">
        <v>9776</v>
      </c>
      <c r="BC251" s="1" t="s">
        <v>478</v>
      </c>
      <c r="BD251" s="1" t="s">
        <v>197</v>
      </c>
      <c r="BE251" s="1" t="s">
        <v>9777</v>
      </c>
      <c r="BF251" s="1" t="s">
        <v>8407</v>
      </c>
      <c r="BG251" s="2">
        <v>46231</v>
      </c>
      <c r="BH251" s="2">
        <v>46231.5110069444</v>
      </c>
      <c r="BJ251" s="1" t="s">
        <v>9778</v>
      </c>
      <c r="BL251" s="1" t="s">
        <v>8464</v>
      </c>
      <c r="BM251" s="1" t="s">
        <v>8654</v>
      </c>
      <c r="BN251" s="1" t="s">
        <v>590</v>
      </c>
      <c r="BO251" s="1" t="s">
        <v>9779</v>
      </c>
      <c r="BP251" s="1" t="s">
        <v>8067</v>
      </c>
      <c r="BQ251" s="1" t="s">
        <v>6540</v>
      </c>
      <c r="BT251" s="2">
        <v>46231.5337731481</v>
      </c>
      <c r="BU251" s="2">
        <v>46231.5346643518</v>
      </c>
      <c r="BV251" s="1" t="s">
        <v>818</v>
      </c>
      <c r="BW251" s="3">
        <v>48057</v>
      </c>
      <c r="BX251" s="1" t="s">
        <v>9780</v>
      </c>
      <c r="BY251" s="1" t="s">
        <v>818</v>
      </c>
      <c r="BZ251" s="1" t="s">
        <v>8050</v>
      </c>
      <c r="CB251" s="1" t="s">
        <v>135</v>
      </c>
      <c r="CC251" s="1">
        <v>0</v>
      </c>
      <c r="CE251" s="1">
        <v>0</v>
      </c>
      <c r="CG251" s="1">
        <v>0</v>
      </c>
      <c r="CL251" s="1" t="s">
        <v>8068</v>
      </c>
    </row>
    <row r="252" s="1" customFormat="1" spans="1:90">
      <c r="C252" s="1">
        <v>1</v>
      </c>
      <c r="F252" s="1">
        <v>0</v>
      </c>
      <c r="K252" s="1">
        <v>101073</v>
      </c>
      <c r="L252" s="1" t="s">
        <v>26</v>
      </c>
      <c r="O252" s="2">
        <v>46231.5123263889</v>
      </c>
      <c r="P252" s="2">
        <v>46231</v>
      </c>
      <c r="Q252" s="1" t="s">
        <v>8050</v>
      </c>
      <c r="R252" s="1" t="s">
        <v>8051</v>
      </c>
      <c r="T252" s="1" t="s">
        <v>8052</v>
      </c>
      <c r="U252" s="1" t="s">
        <v>8053</v>
      </c>
      <c r="V252" s="1" t="s">
        <v>26</v>
      </c>
      <c r="AB252" s="1" t="s">
        <v>8054</v>
      </c>
      <c r="AD252" s="1" t="s">
        <v>607</v>
      </c>
      <c r="AE252" s="1" t="s">
        <v>1942</v>
      </c>
      <c r="AF252" s="1" t="s">
        <v>8068</v>
      </c>
      <c r="AG252" s="1"/>
      <c r="AH252" s="1" t="s">
        <v>606</v>
      </c>
      <c r="AI252" s="1" t="s">
        <v>8071</v>
      </c>
      <c r="AJ252" s="4">
        <v>1087</v>
      </c>
      <c r="AM252" s="1" t="s">
        <v>8050</v>
      </c>
      <c r="AP252" s="2">
        <v>46231.534537037</v>
      </c>
      <c r="AQ252" s="1"/>
      <c r="AR252" s="1"/>
      <c r="AS252" s="1">
        <v>17795200510</v>
      </c>
      <c r="AT252" s="1"/>
      <c r="AU252" s="2">
        <v>46231</v>
      </c>
      <c r="AV252" s="1"/>
      <c r="AW252" s="1" t="s">
        <v>8050</v>
      </c>
      <c r="AY252" s="1" t="s">
        <v>9781</v>
      </c>
      <c r="AZ252" s="1" t="s">
        <v>8617</v>
      </c>
      <c r="BA252" s="1" t="s">
        <v>9782</v>
      </c>
      <c r="BB252" s="1" t="s">
        <v>1944</v>
      </c>
      <c r="BC252" s="1" t="s">
        <v>496</v>
      </c>
      <c r="BD252" s="1" t="s">
        <v>282</v>
      </c>
      <c r="BE252" s="1" t="s">
        <v>9783</v>
      </c>
      <c r="BF252" s="1" t="s">
        <v>3972</v>
      </c>
      <c r="BG252" s="2">
        <v>46231.5215162037</v>
      </c>
      <c r="BH252" s="2">
        <v>46231.5124421296</v>
      </c>
      <c r="BL252" s="1" t="s">
        <v>8115</v>
      </c>
      <c r="BM252" s="1" t="s">
        <v>9342</v>
      </c>
      <c r="BN252" s="1" t="s">
        <v>601</v>
      </c>
      <c r="BO252" s="1" t="s">
        <v>9784</v>
      </c>
      <c r="BP252" s="1" t="s">
        <v>8082</v>
      </c>
      <c r="BQ252" s="1" t="s">
        <v>6540</v>
      </c>
      <c r="BT252" s="2">
        <v>46231.5218171296</v>
      </c>
      <c r="BU252" s="2">
        <v>46231.5346875</v>
      </c>
      <c r="BV252" s="1" t="s">
        <v>591</v>
      </c>
      <c r="BW252" s="1"/>
      <c r="BX252" s="1" t="s">
        <v>9785</v>
      </c>
      <c r="BY252" s="1" t="s">
        <v>597</v>
      </c>
      <c r="BZ252" s="1" t="s">
        <v>8050</v>
      </c>
      <c r="CB252" s="1" t="s">
        <v>107</v>
      </c>
      <c r="CC252" s="1">
        <v>50</v>
      </c>
      <c r="CE252" s="1">
        <v>50</v>
      </c>
      <c r="CG252" s="1">
        <v>0</v>
      </c>
      <c r="CL252" s="1" t="s">
        <v>8068</v>
      </c>
    </row>
    <row r="253" s="1" customFormat="1" spans="1:90">
      <c r="A253" s="1" t="s">
        <v>9786</v>
      </c>
      <c r="C253" s="1">
        <v>1</v>
      </c>
      <c r="F253" s="1">
        <v>0</v>
      </c>
      <c r="K253" s="1">
        <v>101073</v>
      </c>
      <c r="L253" s="1" t="s">
        <v>26</v>
      </c>
      <c r="O253" s="2">
        <v>46231.5078935185</v>
      </c>
      <c r="P253" s="2">
        <v>46231</v>
      </c>
      <c r="Q253" s="1" t="s">
        <v>8050</v>
      </c>
      <c r="R253" s="1" t="s">
        <v>8051</v>
      </c>
      <c r="S253" s="1" t="s">
        <v>8096</v>
      </c>
      <c r="T253" s="1" t="s">
        <v>8052</v>
      </c>
      <c r="U253" s="1" t="s">
        <v>8053</v>
      </c>
      <c r="V253" s="1" t="s">
        <v>26</v>
      </c>
      <c r="AB253" s="1" t="s">
        <v>8054</v>
      </c>
      <c r="AD253" s="1" t="s">
        <v>607</v>
      </c>
      <c r="AE253" s="1" t="s">
        <v>2235</v>
      </c>
      <c r="AF253" s="1" t="s">
        <v>8068</v>
      </c>
      <c r="AG253" s="3">
        <v>46215</v>
      </c>
      <c r="AH253" s="1" t="s">
        <v>606</v>
      </c>
      <c r="AI253" s="1" t="s">
        <v>8071</v>
      </c>
      <c r="AJ253" s="1">
        <v>85</v>
      </c>
      <c r="AP253" s="2">
        <v>46231.5346643518</v>
      </c>
      <c r="AQ253" s="1" t="s">
        <v>8072</v>
      </c>
      <c r="AR253" s="3">
        <v>46204</v>
      </c>
      <c r="AS253" s="1">
        <v>15909514649</v>
      </c>
      <c r="AT253" s="1" t="s">
        <v>8073</v>
      </c>
      <c r="AU253" s="2">
        <v>46231</v>
      </c>
      <c r="AV253" s="1" t="s">
        <v>9787</v>
      </c>
      <c r="AW253" s="1" t="s">
        <v>8068</v>
      </c>
      <c r="AY253" s="1" t="s">
        <v>9788</v>
      </c>
      <c r="AZ253" s="1" t="s">
        <v>8108</v>
      </c>
      <c r="BA253" s="1" t="s">
        <v>9789</v>
      </c>
      <c r="BB253" s="1" t="s">
        <v>6667</v>
      </c>
      <c r="BC253" s="1" t="s">
        <v>496</v>
      </c>
      <c r="BD253" s="1" t="s">
        <v>296</v>
      </c>
      <c r="BE253" s="1" t="s">
        <v>9790</v>
      </c>
      <c r="BF253" s="1" t="s">
        <v>3903</v>
      </c>
      <c r="BG253" s="2">
        <v>46231.5099537037</v>
      </c>
      <c r="BH253" s="2">
        <v>46231.5080092593</v>
      </c>
      <c r="BJ253" s="1" t="s">
        <v>8215</v>
      </c>
      <c r="BL253" s="1" t="s">
        <v>8115</v>
      </c>
      <c r="BM253" s="1" t="s">
        <v>8417</v>
      </c>
      <c r="BN253" s="1" t="s">
        <v>601</v>
      </c>
      <c r="BO253" s="1" t="s">
        <v>6666</v>
      </c>
      <c r="BP253" s="1" t="s">
        <v>8082</v>
      </c>
      <c r="BQ253" s="1" t="s">
        <v>6540</v>
      </c>
      <c r="BR253" s="1"/>
      <c r="BS253" s="1"/>
      <c r="BT253" s="2">
        <v>46231.5095601852</v>
      </c>
      <c r="BU253" s="2">
        <v>46231.5347453704</v>
      </c>
      <c r="BV253" s="1" t="s">
        <v>818</v>
      </c>
      <c r="BW253" s="3">
        <v>48041</v>
      </c>
      <c r="BX253" s="1" t="s">
        <v>9791</v>
      </c>
      <c r="BY253" s="1" t="s">
        <v>818</v>
      </c>
      <c r="BZ253" s="1" t="s">
        <v>8050</v>
      </c>
      <c r="CB253" s="1" t="s">
        <v>113</v>
      </c>
      <c r="CC253" s="1">
        <v>174</v>
      </c>
      <c r="CE253" s="1">
        <v>174</v>
      </c>
      <c r="CG253" s="1">
        <v>0</v>
      </c>
      <c r="CL253" s="1" t="s">
        <v>8068</v>
      </c>
    </row>
    <row r="254" s="1" customFormat="1" spans="1:90">
      <c r="F254" s="1">
        <v>0</v>
      </c>
      <c r="K254" s="1">
        <v>101110</v>
      </c>
      <c r="L254" s="1" t="s">
        <v>28</v>
      </c>
      <c r="O254" s="2">
        <v>46228.4633564815</v>
      </c>
      <c r="P254" s="2">
        <v>46231</v>
      </c>
      <c r="Q254" s="1"/>
      <c r="R254" s="1" t="s">
        <v>8051</v>
      </c>
      <c r="T254" s="1" t="s">
        <v>8052</v>
      </c>
      <c r="U254" s="1" t="s">
        <v>8053</v>
      </c>
      <c r="V254" s="1" t="s">
        <v>28</v>
      </c>
      <c r="AB254" s="1" t="s">
        <v>8054</v>
      </c>
      <c r="AD254" s="1" t="s">
        <v>607</v>
      </c>
      <c r="AE254" s="1" t="s">
        <v>588</v>
      </c>
      <c r="AF254" s="1" t="s">
        <v>8068</v>
      </c>
      <c r="AG254" s="3">
        <v>41849</v>
      </c>
      <c r="AH254" s="1" t="s">
        <v>606</v>
      </c>
      <c r="AI254" s="1" t="s">
        <v>8071</v>
      </c>
      <c r="AJ254" s="1">
        <v>67</v>
      </c>
      <c r="AO254" s="1">
        <v>3.9</v>
      </c>
      <c r="AP254" s="2">
        <v>46231.5350231481</v>
      </c>
      <c r="AQ254" s="1" t="s">
        <v>8072</v>
      </c>
      <c r="AR254" s="3">
        <v>41848</v>
      </c>
      <c r="AS254" s="1">
        <v>15136583007</v>
      </c>
      <c r="AU254" s="2">
        <v>46231</v>
      </c>
      <c r="AV254" s="1" t="s">
        <v>6655</v>
      </c>
      <c r="AW254" s="1" t="s">
        <v>8050</v>
      </c>
      <c r="AY254" s="1" t="s">
        <v>9792</v>
      </c>
      <c r="AZ254" s="1" t="s">
        <v>8460</v>
      </c>
      <c r="BA254" s="1" t="s">
        <v>9793</v>
      </c>
      <c r="BB254" s="1" t="s">
        <v>1467</v>
      </c>
      <c r="BC254" s="1" t="s">
        <v>478</v>
      </c>
      <c r="BD254" s="1" t="s">
        <v>238</v>
      </c>
      <c r="BE254" s="1" t="s">
        <v>9794</v>
      </c>
      <c r="BF254" s="1" t="s">
        <v>593</v>
      </c>
      <c r="BG254" s="2">
        <v>46231.4375</v>
      </c>
      <c r="BH254" s="2">
        <v>46230.4249537037</v>
      </c>
      <c r="BL254" s="1" t="s">
        <v>8464</v>
      </c>
      <c r="BM254" s="1" t="s">
        <v>9263</v>
      </c>
      <c r="BN254" s="1" t="s">
        <v>590</v>
      </c>
      <c r="BO254" s="1" t="s">
        <v>9795</v>
      </c>
      <c r="BP254" s="1" t="s">
        <v>8082</v>
      </c>
      <c r="BQ254" s="1" t="s">
        <v>6540</v>
      </c>
      <c r="BR254" s="1"/>
      <c r="BS254" s="1"/>
      <c r="BT254" s="2">
        <v>46231.4305787037</v>
      </c>
      <c r="BU254" s="2">
        <v>46231.5351273148</v>
      </c>
      <c r="BV254" s="1" t="s">
        <v>591</v>
      </c>
      <c r="BW254" s="3">
        <v>43675</v>
      </c>
      <c r="BX254" s="1" t="s">
        <v>9796</v>
      </c>
      <c r="BY254" s="1" t="s">
        <v>628</v>
      </c>
      <c r="BZ254" s="1" t="s">
        <v>8050</v>
      </c>
      <c r="CB254" s="1" t="s">
        <v>148</v>
      </c>
      <c r="CC254" s="1">
        <v>198</v>
      </c>
      <c r="CD254" s="1" t="s">
        <v>9797</v>
      </c>
      <c r="CE254" s="1">
        <v>198</v>
      </c>
      <c r="CF254" s="1" t="s">
        <v>9798</v>
      </c>
      <c r="CG254" s="1">
        <v>75</v>
      </c>
      <c r="CH254" s="1" t="s">
        <v>622</v>
      </c>
      <c r="CI254" s="2">
        <v>46231.7716203704</v>
      </c>
      <c r="CJ254" s="1" t="s">
        <v>622</v>
      </c>
      <c r="CK254" s="2">
        <v>46231.7725231481</v>
      </c>
      <c r="CL254" s="1" t="s">
        <v>8068</v>
      </c>
    </row>
    <row r="255" s="1" customFormat="1" spans="1:90">
      <c r="A255" s="1" t="s">
        <v>8894</v>
      </c>
      <c r="F255" s="1">
        <v>0</v>
      </c>
      <c r="K255" s="1">
        <v>101098</v>
      </c>
      <c r="L255" s="1" t="s">
        <v>27</v>
      </c>
      <c r="O255" s="2">
        <v>46229.4692476852</v>
      </c>
      <c r="P255" s="2">
        <v>46231</v>
      </c>
      <c r="Q255" s="1" t="s">
        <v>8050</v>
      </c>
      <c r="R255" s="1" t="s">
        <v>8051</v>
      </c>
      <c r="T255" s="1" t="s">
        <v>8052</v>
      </c>
      <c r="U255" s="1" t="s">
        <v>8053</v>
      </c>
      <c r="V255" s="1" t="s">
        <v>27</v>
      </c>
      <c r="AB255" s="1" t="s">
        <v>8054</v>
      </c>
      <c r="AD255" s="1" t="s">
        <v>596</v>
      </c>
      <c r="AE255" s="1" t="s">
        <v>2766</v>
      </c>
      <c r="AF255" s="1" t="s">
        <v>8068</v>
      </c>
      <c r="AG255" s="3">
        <v>46231</v>
      </c>
      <c r="AH255" s="1"/>
      <c r="AI255" s="1" t="s">
        <v>8071</v>
      </c>
      <c r="AJ255" s="1">
        <v>126</v>
      </c>
      <c r="AM255" s="1" t="s">
        <v>8068</v>
      </c>
      <c r="AO255" s="1">
        <v>4.7</v>
      </c>
      <c r="AP255" s="2">
        <v>46231.5351041667</v>
      </c>
      <c r="AQ255" s="1" t="s">
        <v>8072</v>
      </c>
      <c r="AR255" s="3">
        <v>46230</v>
      </c>
      <c r="AS255" s="1">
        <v>15297118883</v>
      </c>
      <c r="AT255" s="1" t="s">
        <v>8073</v>
      </c>
      <c r="AU255" s="2">
        <v>46231</v>
      </c>
      <c r="AV255" s="1" t="s">
        <v>9799</v>
      </c>
      <c r="AW255" s="1" t="s">
        <v>8068</v>
      </c>
      <c r="AY255" s="1" t="s">
        <v>9800</v>
      </c>
      <c r="AZ255" s="1" t="s">
        <v>8085</v>
      </c>
      <c r="BA255" s="1" t="s">
        <v>9801</v>
      </c>
      <c r="BB255" s="1" t="s">
        <v>9802</v>
      </c>
      <c r="BC255" s="1" t="s">
        <v>463</v>
      </c>
      <c r="BD255" s="1" t="s">
        <v>266</v>
      </c>
      <c r="BE255" s="1" t="s">
        <v>9803</v>
      </c>
      <c r="BF255" s="1" t="s">
        <v>3878</v>
      </c>
      <c r="BG255" s="2">
        <v>46231</v>
      </c>
      <c r="BH255" s="2">
        <v>46229.4714467593</v>
      </c>
      <c r="BJ255" s="1" t="s">
        <v>9176</v>
      </c>
      <c r="BL255" s="1" t="s">
        <v>8091</v>
      </c>
      <c r="BM255" s="1" t="s">
        <v>8476</v>
      </c>
      <c r="BN255" s="1" t="s">
        <v>601</v>
      </c>
      <c r="BO255" s="1" t="s">
        <v>9804</v>
      </c>
      <c r="BP255" s="1" t="s">
        <v>8082</v>
      </c>
      <c r="BQ255" s="1" t="s">
        <v>6540</v>
      </c>
      <c r="BT255" s="2">
        <v>46231.5325578704</v>
      </c>
      <c r="BU255" s="2">
        <v>46231.5352893519</v>
      </c>
      <c r="BV255" s="1" t="s">
        <v>591</v>
      </c>
      <c r="BW255" s="3">
        <v>48057</v>
      </c>
      <c r="BX255" s="1" t="s">
        <v>8272</v>
      </c>
      <c r="BY255" s="1" t="s">
        <v>726</v>
      </c>
      <c r="BZ255" s="1" t="s">
        <v>8050</v>
      </c>
      <c r="CB255" s="1" t="s">
        <v>124</v>
      </c>
      <c r="CC255" s="1">
        <v>0</v>
      </c>
      <c r="CE255" s="1">
        <v>0</v>
      </c>
      <c r="CF255" s="1"/>
      <c r="CG255" s="1"/>
      <c r="CL255" s="1" t="s">
        <v>8068</v>
      </c>
    </row>
    <row r="256" s="1" customFormat="1" spans="1:90">
      <c r="F256" s="1">
        <v>0</v>
      </c>
      <c r="K256" s="1">
        <v>101042</v>
      </c>
      <c r="L256" s="1" t="s">
        <v>25</v>
      </c>
      <c r="O256" s="2">
        <v>46230.771712963</v>
      </c>
      <c r="P256" s="2">
        <v>46231.4166666667</v>
      </c>
      <c r="R256" s="1" t="s">
        <v>8051</v>
      </c>
      <c r="T256" s="1" t="s">
        <v>8052</v>
      </c>
      <c r="U256" s="1" t="s">
        <v>8053</v>
      </c>
      <c r="V256" s="1" t="s">
        <v>25</v>
      </c>
      <c r="AB256" s="1" t="s">
        <v>8054</v>
      </c>
      <c r="AD256" s="1" t="s">
        <v>596</v>
      </c>
      <c r="AE256" s="1" t="s">
        <v>671</v>
      </c>
      <c r="AF256" s="1" t="s">
        <v>8068</v>
      </c>
      <c r="AG256" s="3">
        <v>46231</v>
      </c>
      <c r="AH256" s="1"/>
      <c r="AI256" s="1" t="s">
        <v>8055</v>
      </c>
      <c r="AJ256" s="1">
        <v>228</v>
      </c>
      <c r="AP256" s="2">
        <v>46231.5353935185</v>
      </c>
      <c r="AQ256" s="1" t="s">
        <v>8072</v>
      </c>
      <c r="AR256" s="3">
        <v>46230</v>
      </c>
      <c r="AS256" s="1">
        <v>18293855358</v>
      </c>
      <c r="AT256" s="1" t="s">
        <v>8073</v>
      </c>
      <c r="AU256" s="2">
        <v>46231.4166666667</v>
      </c>
      <c r="AV256" s="1" t="s">
        <v>9805</v>
      </c>
      <c r="AW256" s="1" t="s">
        <v>8068</v>
      </c>
      <c r="AY256" s="1" t="s">
        <v>9806</v>
      </c>
      <c r="AZ256" s="1" t="s">
        <v>8220</v>
      </c>
      <c r="BA256" s="1" t="s">
        <v>9807</v>
      </c>
      <c r="BB256" s="1" t="s">
        <v>9808</v>
      </c>
      <c r="BC256" s="1" t="s">
        <v>463</v>
      </c>
      <c r="BD256" s="1" t="s">
        <v>363</v>
      </c>
      <c r="BE256" s="1" t="s">
        <v>9809</v>
      </c>
      <c r="BF256" s="1" t="s">
        <v>4284</v>
      </c>
      <c r="BG256" s="2">
        <v>46231.4166666667</v>
      </c>
      <c r="BH256" s="2">
        <v>46230.7718402778</v>
      </c>
      <c r="BJ256" s="1" t="s">
        <v>9168</v>
      </c>
      <c r="BL256" s="1" t="s">
        <v>8159</v>
      </c>
      <c r="BM256" s="1" t="s">
        <v>8591</v>
      </c>
      <c r="BN256" s="1" t="s">
        <v>601</v>
      </c>
      <c r="BO256" s="1" t="s">
        <v>9810</v>
      </c>
      <c r="BP256" s="1" t="s">
        <v>8082</v>
      </c>
      <c r="BQ256" s="1" t="s">
        <v>6540</v>
      </c>
      <c r="BR256" s="1"/>
      <c r="BS256" s="1"/>
      <c r="BT256" s="2">
        <v>46231.5143055556</v>
      </c>
      <c r="BU256" s="2">
        <v>46231.5354513889</v>
      </c>
      <c r="BV256" s="1" t="s">
        <v>818</v>
      </c>
      <c r="BW256" s="3">
        <v>48057</v>
      </c>
      <c r="BX256" s="1" t="s">
        <v>8201</v>
      </c>
      <c r="BY256" s="1" t="s">
        <v>818</v>
      </c>
      <c r="BZ256" s="1" t="s">
        <v>8050</v>
      </c>
      <c r="CB256" s="1" t="s">
        <v>95</v>
      </c>
      <c r="CC256" s="1">
        <v>0</v>
      </c>
      <c r="CD256" s="1"/>
      <c r="CE256" s="1">
        <v>0</v>
      </c>
      <c r="CF256" s="1"/>
      <c r="CG256" s="1">
        <v>0</v>
      </c>
      <c r="CH256" s="1"/>
      <c r="CI256" s="1"/>
      <c r="CJ256" s="1"/>
      <c r="CK256" s="1"/>
      <c r="CL256" s="1" t="s">
        <v>8068</v>
      </c>
    </row>
    <row r="257" s="1" customFormat="1" spans="1:90">
      <c r="A257" s="1" t="s">
        <v>9811</v>
      </c>
      <c r="F257" s="1">
        <v>0</v>
      </c>
      <c r="K257" s="1">
        <v>101110</v>
      </c>
      <c r="L257" s="1" t="s">
        <v>28</v>
      </c>
      <c r="O257" s="2">
        <v>46230.700162037</v>
      </c>
      <c r="P257" s="2">
        <v>46231.4166666667</v>
      </c>
      <c r="Q257" s="1" t="s">
        <v>8050</v>
      </c>
      <c r="R257" s="1" t="s">
        <v>8051</v>
      </c>
      <c r="S257" s="1"/>
      <c r="T257" s="1" t="s">
        <v>8052</v>
      </c>
      <c r="U257" s="1" t="s">
        <v>8053</v>
      </c>
      <c r="V257" s="1" t="s">
        <v>28</v>
      </c>
      <c r="AB257" s="1" t="s">
        <v>8054</v>
      </c>
      <c r="AD257" s="1" t="s">
        <v>596</v>
      </c>
      <c r="AE257" s="1" t="s">
        <v>1032</v>
      </c>
      <c r="AF257" s="1" t="s">
        <v>8068</v>
      </c>
      <c r="AG257" s="3">
        <v>46231</v>
      </c>
      <c r="AI257" s="1" t="s">
        <v>8071</v>
      </c>
      <c r="AJ257" s="1">
        <v>96</v>
      </c>
      <c r="AM257" s="1" t="s">
        <v>8068</v>
      </c>
      <c r="AO257" s="1">
        <v>3.1</v>
      </c>
      <c r="AP257" s="2">
        <v>46231.5353587963</v>
      </c>
      <c r="AQ257" s="1" t="s">
        <v>8072</v>
      </c>
      <c r="AR257" s="3">
        <v>46230</v>
      </c>
      <c r="AS257" s="1">
        <v>17881079883</v>
      </c>
      <c r="AT257" s="1" t="s">
        <v>8073</v>
      </c>
      <c r="AU257" s="2">
        <v>46231.4166666667</v>
      </c>
      <c r="AV257" s="1" t="s">
        <v>9812</v>
      </c>
      <c r="AW257" s="1" t="s">
        <v>8068</v>
      </c>
      <c r="AY257" s="1" t="s">
        <v>9813</v>
      </c>
      <c r="AZ257" s="1" t="s">
        <v>9814</v>
      </c>
      <c r="BA257" s="1" t="s">
        <v>9815</v>
      </c>
      <c r="BB257" s="1" t="s">
        <v>9816</v>
      </c>
      <c r="BC257" s="1" t="s">
        <v>478</v>
      </c>
      <c r="BD257" s="1" t="s">
        <v>183</v>
      </c>
      <c r="BE257" s="1" t="s">
        <v>9817</v>
      </c>
      <c r="BF257" s="1" t="s">
        <v>3878</v>
      </c>
      <c r="BG257" s="2">
        <v>46231.625</v>
      </c>
      <c r="BH257" s="2">
        <v>46230.7021990741</v>
      </c>
      <c r="BJ257" s="1" t="s">
        <v>9818</v>
      </c>
      <c r="BL257" s="1" t="s">
        <v>8464</v>
      </c>
      <c r="BM257" s="1" t="s">
        <v>9819</v>
      </c>
      <c r="BN257" s="1" t="s">
        <v>601</v>
      </c>
      <c r="BO257" s="1" t="s">
        <v>9820</v>
      </c>
      <c r="BP257" s="1" t="s">
        <v>8082</v>
      </c>
      <c r="BQ257" s="1" t="s">
        <v>6540</v>
      </c>
      <c r="BT257" s="2">
        <v>46231.5304861111</v>
      </c>
      <c r="BU257" s="2">
        <v>46231.5354513889</v>
      </c>
      <c r="BV257" s="1" t="s">
        <v>591</v>
      </c>
      <c r="BW257" s="3">
        <v>48057</v>
      </c>
      <c r="BX257" s="1" t="s">
        <v>9821</v>
      </c>
      <c r="BY257" s="1" t="s">
        <v>628</v>
      </c>
      <c r="BZ257" s="1" t="s">
        <v>8050</v>
      </c>
      <c r="CB257" s="1" t="s">
        <v>133</v>
      </c>
      <c r="CC257" s="1">
        <v>0</v>
      </c>
      <c r="CE257" s="1">
        <v>0</v>
      </c>
      <c r="CG257" s="1">
        <v>0</v>
      </c>
      <c r="CL257" s="1" t="s">
        <v>8068</v>
      </c>
    </row>
    <row r="258" s="1" customFormat="1" spans="1:90">
      <c r="A258" s="1" t="s">
        <v>9822</v>
      </c>
      <c r="F258" s="1">
        <v>0</v>
      </c>
      <c r="K258" s="1">
        <v>101110</v>
      </c>
      <c r="L258" s="1" t="s">
        <v>28</v>
      </c>
      <c r="O258" s="2">
        <v>46230.5939467593</v>
      </c>
      <c r="P258" s="2">
        <v>46231.4166666667</v>
      </c>
      <c r="Q258" s="1" t="s">
        <v>8050</v>
      </c>
      <c r="R258" s="1" t="s">
        <v>8051</v>
      </c>
      <c r="S258" s="1"/>
      <c r="T258" s="1" t="s">
        <v>8052</v>
      </c>
      <c r="U258" s="1" t="s">
        <v>8053</v>
      </c>
      <c r="V258" s="1" t="s">
        <v>28</v>
      </c>
      <c r="AB258" s="1" t="s">
        <v>8054</v>
      </c>
      <c r="AD258" s="1" t="s">
        <v>607</v>
      </c>
      <c r="AE258" s="1" t="s">
        <v>1524</v>
      </c>
      <c r="AF258" s="1" t="s">
        <v>8068</v>
      </c>
      <c r="AG258" s="3">
        <v>43786</v>
      </c>
      <c r="AH258" s="1" t="s">
        <v>651</v>
      </c>
      <c r="AI258" s="1" t="s">
        <v>8071</v>
      </c>
      <c r="AJ258" s="1">
        <v>448</v>
      </c>
      <c r="AP258" s="2">
        <v>46231.5345949074</v>
      </c>
      <c r="AQ258" s="1" t="s">
        <v>8072</v>
      </c>
      <c r="AR258" s="3">
        <v>43774</v>
      </c>
      <c r="AS258" s="1">
        <v>13629914112</v>
      </c>
      <c r="AT258" s="1"/>
      <c r="AU258" s="2">
        <v>46231.4166666667</v>
      </c>
      <c r="AV258" s="1" t="s">
        <v>9823</v>
      </c>
      <c r="AW258" s="1" t="s">
        <v>8050</v>
      </c>
      <c r="AY258" s="1" t="s">
        <v>9824</v>
      </c>
      <c r="AZ258" s="1" t="s">
        <v>8460</v>
      </c>
      <c r="BA258" s="1" t="s">
        <v>9825</v>
      </c>
      <c r="BB258" s="1" t="s">
        <v>1525</v>
      </c>
      <c r="BC258" s="1" t="s">
        <v>478</v>
      </c>
      <c r="BD258" s="1" t="s">
        <v>241</v>
      </c>
      <c r="BE258" s="1" t="s">
        <v>9826</v>
      </c>
      <c r="BF258" s="1" t="s">
        <v>593</v>
      </c>
      <c r="BG258" s="2">
        <v>46231.4583333333</v>
      </c>
      <c r="BH258" s="2">
        <v>46230.6776388889</v>
      </c>
      <c r="BL258" s="1" t="s">
        <v>8464</v>
      </c>
      <c r="BM258" s="1" t="s">
        <v>8654</v>
      </c>
      <c r="BN258" s="1" t="s">
        <v>590</v>
      </c>
      <c r="BO258" s="1" t="s">
        <v>9827</v>
      </c>
      <c r="BP258" s="1" t="s">
        <v>8067</v>
      </c>
      <c r="BQ258" s="1" t="s">
        <v>6540</v>
      </c>
      <c r="BT258" s="2">
        <v>46231.4258217593</v>
      </c>
      <c r="BU258" s="2">
        <v>46231.5361226852</v>
      </c>
      <c r="BV258" s="1" t="s">
        <v>591</v>
      </c>
      <c r="BW258" s="3">
        <v>45613</v>
      </c>
      <c r="BX258" s="1" t="s">
        <v>9828</v>
      </c>
      <c r="BY258" s="1" t="s">
        <v>628</v>
      </c>
      <c r="BZ258" s="1" t="s">
        <v>8050</v>
      </c>
      <c r="CB258" s="1" t="s">
        <v>149</v>
      </c>
      <c r="CC258" s="1">
        <v>198</v>
      </c>
      <c r="CE258" s="1">
        <v>198</v>
      </c>
      <c r="CL258" s="1" t="s">
        <v>8068</v>
      </c>
    </row>
    <row r="259" s="1" customFormat="1" spans="1:90">
      <c r="F259" s="1">
        <v>0</v>
      </c>
      <c r="K259" s="1">
        <v>101110</v>
      </c>
      <c r="L259" s="1" t="s">
        <v>28</v>
      </c>
      <c r="O259" s="2">
        <v>46231.5118518519</v>
      </c>
      <c r="P259" s="2">
        <v>46231</v>
      </c>
      <c r="R259" s="1" t="s">
        <v>8051</v>
      </c>
      <c r="S259" s="1" t="s">
        <v>8096</v>
      </c>
      <c r="T259" s="1" t="s">
        <v>8052</v>
      </c>
      <c r="U259" s="1" t="s">
        <v>8053</v>
      </c>
      <c r="V259" s="1" t="s">
        <v>28</v>
      </c>
      <c r="AB259" s="1" t="s">
        <v>8054</v>
      </c>
      <c r="AD259" s="1" t="s">
        <v>607</v>
      </c>
      <c r="AE259" s="1" t="s">
        <v>980</v>
      </c>
      <c r="AF259" s="1" t="s">
        <v>8068</v>
      </c>
      <c r="AG259" s="3">
        <v>46231</v>
      </c>
      <c r="AH259" s="1" t="s">
        <v>606</v>
      </c>
      <c r="AI259" s="1" t="s">
        <v>8055</v>
      </c>
      <c r="AJ259" s="4">
        <v>1277</v>
      </c>
      <c r="AP259" s="2">
        <v>46231.5362731482</v>
      </c>
      <c r="AQ259" s="1" t="s">
        <v>8072</v>
      </c>
      <c r="AR259" s="3">
        <v>46230</v>
      </c>
      <c r="AS259" s="1">
        <v>15026196789</v>
      </c>
      <c r="AT259" s="1" t="s">
        <v>8346</v>
      </c>
      <c r="AU259" s="2">
        <v>46231</v>
      </c>
      <c r="AV259" s="1" t="s">
        <v>9829</v>
      </c>
      <c r="AW259" s="1" t="s">
        <v>8068</v>
      </c>
      <c r="AY259" s="1" t="s">
        <v>9558</v>
      </c>
      <c r="AZ259" s="1" t="s">
        <v>8703</v>
      </c>
      <c r="BA259" s="1" t="s">
        <v>9559</v>
      </c>
      <c r="BB259" s="1" t="s">
        <v>6980</v>
      </c>
      <c r="BC259" s="1" t="s">
        <v>478</v>
      </c>
      <c r="BD259" s="1" t="s">
        <v>176</v>
      </c>
      <c r="BE259" s="1" t="s">
        <v>9830</v>
      </c>
      <c r="BF259" s="1" t="s">
        <v>3903</v>
      </c>
      <c r="BG259" s="2">
        <v>46231</v>
      </c>
      <c r="BH259" s="2">
        <v>46231.5119791667</v>
      </c>
      <c r="BL259" s="1" t="s">
        <v>8464</v>
      </c>
      <c r="BM259" s="1" t="s">
        <v>8707</v>
      </c>
      <c r="BN259" s="1" t="s">
        <v>601</v>
      </c>
      <c r="BO259" s="1" t="s">
        <v>6979</v>
      </c>
      <c r="BP259" s="1" t="s">
        <v>8082</v>
      </c>
      <c r="BQ259" s="1" t="s">
        <v>6540</v>
      </c>
      <c r="BT259" s="2">
        <v>46231.5131365741</v>
      </c>
      <c r="BU259" s="2">
        <v>46231.5366203704</v>
      </c>
      <c r="BV259" s="1" t="s">
        <v>818</v>
      </c>
      <c r="BW259" s="3">
        <v>48057</v>
      </c>
      <c r="BX259" s="1" t="s">
        <v>8083</v>
      </c>
      <c r="BY259" s="1" t="s">
        <v>818</v>
      </c>
      <c r="BZ259" s="1" t="s">
        <v>8050</v>
      </c>
      <c r="CB259" s="1" t="s">
        <v>132</v>
      </c>
      <c r="CC259" s="1">
        <v>192</v>
      </c>
      <c r="CD259" s="1" t="s">
        <v>9831</v>
      </c>
      <c r="CE259" s="1">
        <v>192</v>
      </c>
      <c r="CG259" s="1">
        <v>0</v>
      </c>
      <c r="CH259" s="1" t="s">
        <v>622</v>
      </c>
      <c r="CI259" s="2">
        <v>46235.4334722222</v>
      </c>
      <c r="CL259" s="1" t="s">
        <v>8068</v>
      </c>
    </row>
    <row r="260" s="1" customFormat="1" spans="1:90">
      <c r="A260" s="1" t="s">
        <v>9748</v>
      </c>
      <c r="F260" s="1">
        <v>0</v>
      </c>
      <c r="K260" s="1">
        <v>101098</v>
      </c>
      <c r="L260" s="1" t="s">
        <v>27</v>
      </c>
      <c r="M260" s="1" t="s">
        <v>8106</v>
      </c>
      <c r="O260" s="2">
        <v>46230.9030092593</v>
      </c>
      <c r="P260" s="2">
        <v>46231</v>
      </c>
      <c r="R260" s="1" t="s">
        <v>8051</v>
      </c>
      <c r="S260" s="1"/>
      <c r="T260" s="1" t="s">
        <v>8052</v>
      </c>
      <c r="U260" s="1" t="s">
        <v>8053</v>
      </c>
      <c r="V260" s="1" t="s">
        <v>27</v>
      </c>
      <c r="AB260" s="1" t="s">
        <v>8054</v>
      </c>
      <c r="AD260" s="1" t="s">
        <v>596</v>
      </c>
      <c r="AE260" s="1" t="s">
        <v>2775</v>
      </c>
      <c r="AF260" s="1" t="s">
        <v>8068</v>
      </c>
      <c r="AG260" s="3">
        <v>46231</v>
      </c>
      <c r="AH260" s="1"/>
      <c r="AI260" s="1" t="s">
        <v>8055</v>
      </c>
      <c r="AJ260" s="1">
        <v>38</v>
      </c>
      <c r="AP260" s="2">
        <v>46231.5372569444</v>
      </c>
      <c r="AQ260" s="1" t="s">
        <v>8072</v>
      </c>
      <c r="AR260" s="3">
        <v>46230</v>
      </c>
      <c r="AS260" s="1">
        <v>18697238559</v>
      </c>
      <c r="AT260" s="1" t="s">
        <v>8073</v>
      </c>
      <c r="AU260" s="2">
        <v>46231</v>
      </c>
      <c r="AV260" s="1" t="s">
        <v>9832</v>
      </c>
      <c r="AW260" s="1" t="s">
        <v>8068</v>
      </c>
      <c r="AY260" s="1" t="s">
        <v>9833</v>
      </c>
      <c r="AZ260" s="1" t="s">
        <v>8085</v>
      </c>
      <c r="BA260" s="1" t="s">
        <v>9834</v>
      </c>
      <c r="BB260" s="1" t="s">
        <v>9835</v>
      </c>
      <c r="BC260" s="1" t="s">
        <v>463</v>
      </c>
      <c r="BD260" s="1" t="s">
        <v>259</v>
      </c>
      <c r="BE260" s="1" t="s">
        <v>9836</v>
      </c>
      <c r="BF260" s="1" t="s">
        <v>4284</v>
      </c>
      <c r="BG260" s="2">
        <v>46231</v>
      </c>
      <c r="BH260" s="2">
        <v>46230.9030555556</v>
      </c>
      <c r="BJ260" s="1" t="s">
        <v>9359</v>
      </c>
      <c r="BL260" s="1" t="s">
        <v>8091</v>
      </c>
      <c r="BM260" s="1" t="s">
        <v>9360</v>
      </c>
      <c r="BN260" s="1" t="s">
        <v>601</v>
      </c>
      <c r="BO260" s="1" t="s">
        <v>9837</v>
      </c>
      <c r="BP260" s="1" t="s">
        <v>8082</v>
      </c>
      <c r="BQ260" s="1" t="s">
        <v>6540</v>
      </c>
      <c r="BT260" s="2">
        <v>46231.530787037</v>
      </c>
      <c r="BU260" s="2">
        <v>46231.5373263889</v>
      </c>
      <c r="BV260" s="1" t="s">
        <v>818</v>
      </c>
      <c r="BW260" s="3">
        <v>48057</v>
      </c>
      <c r="BX260" s="1" t="s">
        <v>9748</v>
      </c>
      <c r="BY260" s="1" t="s">
        <v>818</v>
      </c>
      <c r="BZ260" s="1" t="s">
        <v>8050</v>
      </c>
      <c r="CB260" s="1" t="s">
        <v>122</v>
      </c>
      <c r="CC260" s="1">
        <v>0</v>
      </c>
      <c r="CE260" s="1">
        <v>0</v>
      </c>
      <c r="CG260" s="1">
        <v>0</v>
      </c>
      <c r="CL260" s="1" t="s">
        <v>8068</v>
      </c>
    </row>
    <row r="261" s="1" customFormat="1" spans="1:90">
      <c r="C261" s="1">
        <v>1</v>
      </c>
      <c r="F261" s="1">
        <v>0</v>
      </c>
      <c r="K261" s="1">
        <v>101073</v>
      </c>
      <c r="L261" s="1" t="s">
        <v>26</v>
      </c>
      <c r="M261" s="1"/>
      <c r="O261" s="2">
        <v>46231.4474884259</v>
      </c>
      <c r="P261" s="2">
        <v>46231</v>
      </c>
      <c r="Q261" s="1"/>
      <c r="R261" s="1" t="s">
        <v>8051</v>
      </c>
      <c r="S261" s="1" t="s">
        <v>8096</v>
      </c>
      <c r="T261" s="1" t="s">
        <v>8052</v>
      </c>
      <c r="U261" s="1" t="s">
        <v>8053</v>
      </c>
      <c r="V261" s="1" t="s">
        <v>26</v>
      </c>
      <c r="AB261" s="1" t="s">
        <v>8054</v>
      </c>
      <c r="AD261" s="1" t="s">
        <v>596</v>
      </c>
      <c r="AE261" s="1" t="s">
        <v>1981</v>
      </c>
      <c r="AF261" s="1" t="s">
        <v>8068</v>
      </c>
      <c r="AG261" s="3">
        <v>46231</v>
      </c>
      <c r="AH261" s="1"/>
      <c r="AI261" s="1" t="s">
        <v>8055</v>
      </c>
      <c r="AJ261" s="1">
        <v>120</v>
      </c>
      <c r="AP261" s="2">
        <v>46231.5373263889</v>
      </c>
      <c r="AQ261" s="1" t="s">
        <v>8072</v>
      </c>
      <c r="AR261" s="3">
        <v>46230</v>
      </c>
      <c r="AS261" s="1">
        <v>15595210367</v>
      </c>
      <c r="AT261" s="1" t="s">
        <v>8056</v>
      </c>
      <c r="AU261" s="2">
        <v>46231</v>
      </c>
      <c r="AV261" s="1" t="s">
        <v>9838</v>
      </c>
      <c r="AW261" s="1" t="s">
        <v>8068</v>
      </c>
      <c r="AY261" s="1" t="s">
        <v>9839</v>
      </c>
      <c r="AZ261" s="1" t="s">
        <v>8108</v>
      </c>
      <c r="BA261" s="1" t="s">
        <v>9840</v>
      </c>
      <c r="BB261" s="1" t="s">
        <v>9841</v>
      </c>
      <c r="BC261" s="1" t="s">
        <v>496</v>
      </c>
      <c r="BD261" s="1" t="s">
        <v>304</v>
      </c>
      <c r="BE261" s="1" t="s">
        <v>9842</v>
      </c>
      <c r="BF261" s="1" t="s">
        <v>3903</v>
      </c>
      <c r="BG261" s="2">
        <v>46231.4638194444</v>
      </c>
      <c r="BH261" s="2">
        <v>46231.4527777778</v>
      </c>
      <c r="BL261" s="1" t="s">
        <v>8115</v>
      </c>
      <c r="BM261" s="1" t="s">
        <v>8417</v>
      </c>
      <c r="BN261" s="1" t="s">
        <v>601</v>
      </c>
      <c r="BO261" s="1" t="s">
        <v>9843</v>
      </c>
      <c r="BP261" s="1" t="s">
        <v>8082</v>
      </c>
      <c r="BQ261" s="1" t="s">
        <v>6540</v>
      </c>
      <c r="BT261" s="2">
        <v>46231.464224537</v>
      </c>
      <c r="BU261" s="2">
        <v>46231.5374074074</v>
      </c>
      <c r="BV261" s="1" t="s">
        <v>818</v>
      </c>
      <c r="BW261" s="3">
        <v>48057</v>
      </c>
      <c r="BX261" s="1" t="s">
        <v>8083</v>
      </c>
      <c r="BY261" s="1" t="s">
        <v>818</v>
      </c>
      <c r="BZ261" s="1" t="s">
        <v>8050</v>
      </c>
      <c r="CB261" s="1" t="s">
        <v>114</v>
      </c>
      <c r="CC261" s="1">
        <v>0</v>
      </c>
      <c r="CD261" s="1"/>
      <c r="CE261" s="1">
        <v>0</v>
      </c>
      <c r="CF261" s="1"/>
      <c r="CG261" s="1">
        <v>0</v>
      </c>
      <c r="CH261" s="1"/>
      <c r="CI261" s="1"/>
      <c r="CJ261" s="1"/>
      <c r="CK261" s="1"/>
      <c r="CL261" s="1" t="s">
        <v>8068</v>
      </c>
    </row>
    <row r="262" s="1" customFormat="1" spans="1:90">
      <c r="C262" s="1">
        <v>1</v>
      </c>
      <c r="F262" s="1">
        <v>0</v>
      </c>
      <c r="K262" s="1">
        <v>101073</v>
      </c>
      <c r="L262" s="1" t="s">
        <v>26</v>
      </c>
      <c r="O262" s="2">
        <v>46231.4474884259</v>
      </c>
      <c r="P262" s="2">
        <v>46231</v>
      </c>
      <c r="R262" s="1" t="s">
        <v>8051</v>
      </c>
      <c r="T262" s="1" t="s">
        <v>8052</v>
      </c>
      <c r="U262" s="1" t="s">
        <v>8053</v>
      </c>
      <c r="V262" s="1" t="s">
        <v>26</v>
      </c>
      <c r="AB262" s="1" t="s">
        <v>8054</v>
      </c>
      <c r="AD262" s="1" t="s">
        <v>607</v>
      </c>
      <c r="AE262" s="1" t="s">
        <v>1981</v>
      </c>
      <c r="AF262" s="1" t="s">
        <v>8068</v>
      </c>
      <c r="AG262" s="3">
        <v>46231</v>
      </c>
      <c r="AH262" s="1" t="s">
        <v>606</v>
      </c>
      <c r="AI262" s="1" t="s">
        <v>8055</v>
      </c>
      <c r="AJ262" s="1">
        <v>120</v>
      </c>
      <c r="AP262" s="2">
        <v>46231.5374768519</v>
      </c>
      <c r="AQ262" s="1" t="s">
        <v>8072</v>
      </c>
      <c r="AR262" s="3">
        <v>46230</v>
      </c>
      <c r="AS262" s="1">
        <v>15595210367</v>
      </c>
      <c r="AT262" s="1" t="s">
        <v>8056</v>
      </c>
      <c r="AU262" s="2">
        <v>46231</v>
      </c>
      <c r="AV262" s="1" t="s">
        <v>9844</v>
      </c>
      <c r="AW262" s="1" t="s">
        <v>8068</v>
      </c>
      <c r="AY262" s="1" t="s">
        <v>9839</v>
      </c>
      <c r="AZ262" s="1" t="s">
        <v>8108</v>
      </c>
      <c r="BA262" s="1" t="s">
        <v>9840</v>
      </c>
      <c r="BB262" s="1" t="s">
        <v>2270</v>
      </c>
      <c r="BC262" s="1" t="s">
        <v>496</v>
      </c>
      <c r="BD262" s="1" t="s">
        <v>304</v>
      </c>
      <c r="BE262" s="1" t="s">
        <v>9842</v>
      </c>
      <c r="BF262" s="1" t="s">
        <v>3898</v>
      </c>
      <c r="BG262" s="2">
        <v>46231.4638194444</v>
      </c>
      <c r="BH262" s="2">
        <v>46231.4527083333</v>
      </c>
      <c r="BL262" s="1" t="s">
        <v>8115</v>
      </c>
      <c r="BM262" s="1" t="s">
        <v>8417</v>
      </c>
      <c r="BN262" s="1" t="s">
        <v>601</v>
      </c>
      <c r="BO262" s="1" t="s">
        <v>9843</v>
      </c>
      <c r="BP262" s="1" t="s">
        <v>8082</v>
      </c>
      <c r="BQ262" s="1" t="s">
        <v>6540</v>
      </c>
      <c r="BT262" s="2">
        <v>46231.464224537</v>
      </c>
      <c r="BU262" s="2">
        <v>46231.537650463</v>
      </c>
      <c r="BV262" s="1" t="s">
        <v>591</v>
      </c>
      <c r="BW262" s="3">
        <v>48057</v>
      </c>
      <c r="BX262" s="1" t="s">
        <v>8677</v>
      </c>
      <c r="BY262" s="1" t="s">
        <v>597</v>
      </c>
      <c r="BZ262" s="1" t="s">
        <v>8050</v>
      </c>
      <c r="CB262" s="1" t="s">
        <v>114</v>
      </c>
      <c r="CC262" s="1">
        <v>160</v>
      </c>
      <c r="CE262" s="1">
        <v>160</v>
      </c>
      <c r="CF262" s="1" t="s">
        <v>8528</v>
      </c>
      <c r="CG262" s="1">
        <v>42</v>
      </c>
      <c r="CJ262" s="1" t="s">
        <v>622</v>
      </c>
      <c r="CK262" s="2">
        <v>46232.5857523148</v>
      </c>
      <c r="CL262" s="1" t="s">
        <v>8068</v>
      </c>
    </row>
    <row r="263" s="1" customFormat="1" spans="1:90">
      <c r="F263" s="1">
        <v>0</v>
      </c>
      <c r="K263" s="1">
        <v>101110</v>
      </c>
      <c r="L263" s="1" t="s">
        <v>28</v>
      </c>
      <c r="O263" s="2">
        <v>46231.5316666667</v>
      </c>
      <c r="P263" s="2">
        <v>46231</v>
      </c>
      <c r="Q263" s="1"/>
      <c r="R263" s="1" t="s">
        <v>8051</v>
      </c>
      <c r="T263" s="1" t="s">
        <v>8052</v>
      </c>
      <c r="U263" s="1" t="s">
        <v>8053</v>
      </c>
      <c r="V263" s="1" t="s">
        <v>28</v>
      </c>
      <c r="AB263" s="1" t="s">
        <v>8054</v>
      </c>
      <c r="AD263" s="1" t="s">
        <v>596</v>
      </c>
      <c r="AE263" s="1" t="s">
        <v>954</v>
      </c>
      <c r="AF263" s="1" t="s">
        <v>8068</v>
      </c>
      <c r="AG263" s="3">
        <v>45958</v>
      </c>
      <c r="AH263" s="1"/>
      <c r="AI263" s="1" t="s">
        <v>8055</v>
      </c>
      <c r="AJ263" s="1">
        <v>117</v>
      </c>
      <c r="AM263" s="1" t="s">
        <v>8068</v>
      </c>
      <c r="AP263" s="2">
        <v>46231.5377893519</v>
      </c>
      <c r="AQ263" s="1" t="s">
        <v>8072</v>
      </c>
      <c r="AR263" s="3">
        <v>45866</v>
      </c>
      <c r="AS263" s="1">
        <v>15292887018</v>
      </c>
      <c r="AU263" s="2">
        <v>46231</v>
      </c>
      <c r="AV263" s="1" t="s">
        <v>6655</v>
      </c>
      <c r="AW263" s="1" t="s">
        <v>8068</v>
      </c>
      <c r="AY263" s="1" t="s">
        <v>9774</v>
      </c>
      <c r="AZ263" s="1" t="s">
        <v>8460</v>
      </c>
      <c r="BA263" s="1" t="s">
        <v>9775</v>
      </c>
      <c r="BB263" s="1" t="s">
        <v>9845</v>
      </c>
      <c r="BC263" s="1" t="s">
        <v>478</v>
      </c>
      <c r="BD263" s="1" t="s">
        <v>197</v>
      </c>
      <c r="BE263" s="1" t="s">
        <v>9846</v>
      </c>
      <c r="BF263" s="1" t="s">
        <v>3868</v>
      </c>
      <c r="BG263" s="2">
        <v>46231</v>
      </c>
      <c r="BH263" s="2">
        <v>46231.5317592593</v>
      </c>
      <c r="BJ263" s="1" t="s">
        <v>9847</v>
      </c>
      <c r="BL263" s="1" t="s">
        <v>8464</v>
      </c>
      <c r="BM263" s="1" t="s">
        <v>8654</v>
      </c>
      <c r="BN263" s="1" t="s">
        <v>590</v>
      </c>
      <c r="BO263" s="1" t="s">
        <v>9848</v>
      </c>
      <c r="BP263" s="1" t="s">
        <v>8082</v>
      </c>
      <c r="BQ263" s="1" t="s">
        <v>6540</v>
      </c>
      <c r="BR263" s="1" t="s">
        <v>9539</v>
      </c>
      <c r="BS263" s="1" t="s">
        <v>8974</v>
      </c>
      <c r="BT263" s="2">
        <v>46231.5350231481</v>
      </c>
      <c r="BU263" s="2">
        <v>46231.5378703704</v>
      </c>
      <c r="BV263" s="1" t="s">
        <v>591</v>
      </c>
      <c r="BW263" s="3">
        <v>47784</v>
      </c>
      <c r="BX263" s="1" t="s">
        <v>9849</v>
      </c>
      <c r="BY263" s="1" t="s">
        <v>771</v>
      </c>
      <c r="BZ263" s="1" t="s">
        <v>8050</v>
      </c>
      <c r="CB263" s="1" t="s">
        <v>135</v>
      </c>
      <c r="CC263" s="1">
        <v>0</v>
      </c>
      <c r="CE263" s="1">
        <v>0</v>
      </c>
      <c r="CG263" s="1">
        <v>0</v>
      </c>
      <c r="CL263" s="1" t="s">
        <v>8068</v>
      </c>
    </row>
    <row r="264" s="1" customFormat="1" spans="1:90">
      <c r="F264" s="1">
        <v>0</v>
      </c>
      <c r="K264" s="1">
        <v>101042</v>
      </c>
      <c r="L264" s="1" t="s">
        <v>25</v>
      </c>
      <c r="M264" s="1"/>
      <c r="O264" s="2">
        <v>46230.3936921296</v>
      </c>
      <c r="P264" s="2">
        <v>46231</v>
      </c>
      <c r="Q264" s="1" t="s">
        <v>8050</v>
      </c>
      <c r="R264" s="1" t="s">
        <v>8051</v>
      </c>
      <c r="T264" s="1" t="s">
        <v>8052</v>
      </c>
      <c r="U264" s="1" t="s">
        <v>8053</v>
      </c>
      <c r="V264" s="1" t="s">
        <v>25</v>
      </c>
      <c r="AB264" s="1" t="s">
        <v>8054</v>
      </c>
      <c r="AD264" s="1" t="s">
        <v>607</v>
      </c>
      <c r="AE264" s="1" t="s">
        <v>2727</v>
      </c>
      <c r="AF264" s="1" t="s">
        <v>8068</v>
      </c>
      <c r="AG264" s="3">
        <v>46231</v>
      </c>
      <c r="AH264" s="1" t="s">
        <v>606</v>
      </c>
      <c r="AI264" s="1" t="s">
        <v>8071</v>
      </c>
      <c r="AJ264" s="1">
        <v>171</v>
      </c>
      <c r="AN264" s="1">
        <v>3</v>
      </c>
      <c r="AP264" s="2">
        <v>46231.5380787037</v>
      </c>
      <c r="AQ264" s="1" t="s">
        <v>8072</v>
      </c>
      <c r="AR264" s="3">
        <v>46206</v>
      </c>
      <c r="AS264" s="1">
        <v>13809326466</v>
      </c>
      <c r="AT264" s="1" t="s">
        <v>8073</v>
      </c>
      <c r="AU264" s="2">
        <v>46231</v>
      </c>
      <c r="AV264" s="1" t="s">
        <v>9850</v>
      </c>
      <c r="AW264" s="1" t="s">
        <v>8068</v>
      </c>
      <c r="AY264" s="1" t="s">
        <v>9667</v>
      </c>
      <c r="AZ264" s="1" t="s">
        <v>8165</v>
      </c>
      <c r="BA264" s="1" t="s">
        <v>9668</v>
      </c>
      <c r="BB264" s="1" t="s">
        <v>5367</v>
      </c>
      <c r="BC264" s="1" t="s">
        <v>463</v>
      </c>
      <c r="BD264" s="1" t="s">
        <v>337</v>
      </c>
      <c r="BE264" s="1" t="s">
        <v>9851</v>
      </c>
      <c r="BF264" s="1" t="s">
        <v>3878</v>
      </c>
      <c r="BG264" s="2">
        <v>46231.4166666667</v>
      </c>
      <c r="BH264" s="2">
        <v>46230.4117361111</v>
      </c>
      <c r="BJ264" s="1" t="s">
        <v>8256</v>
      </c>
      <c r="BL264" s="1" t="s">
        <v>8159</v>
      </c>
      <c r="BM264" s="1" t="s">
        <v>9670</v>
      </c>
      <c r="BN264" s="1" t="s">
        <v>601</v>
      </c>
      <c r="BO264" s="1" t="s">
        <v>7508</v>
      </c>
      <c r="BP264" s="1" t="s">
        <v>8082</v>
      </c>
      <c r="BQ264" s="1" t="s">
        <v>6540</v>
      </c>
      <c r="BT264" s="2">
        <v>46231.5322916667</v>
      </c>
      <c r="BU264" s="2">
        <v>46231.5381944444</v>
      </c>
      <c r="BV264" s="1" t="s">
        <v>742</v>
      </c>
      <c r="BW264" s="3">
        <v>48057</v>
      </c>
      <c r="BX264" s="1" t="s">
        <v>9852</v>
      </c>
      <c r="BY264" s="1" t="s">
        <v>744</v>
      </c>
      <c r="BZ264" s="1" t="s">
        <v>8050</v>
      </c>
      <c r="CB264" s="1" t="s">
        <v>88</v>
      </c>
      <c r="CC264" s="1">
        <v>400</v>
      </c>
      <c r="CD264" s="1" t="s">
        <v>9672</v>
      </c>
      <c r="CE264" s="1">
        <v>400</v>
      </c>
      <c r="CF264" s="1" t="s">
        <v>9853</v>
      </c>
      <c r="CG264" s="1">
        <v>63</v>
      </c>
      <c r="CH264" s="1" t="s">
        <v>622</v>
      </c>
      <c r="CI264" s="2">
        <v>46235.4188078704</v>
      </c>
      <c r="CJ264" s="1" t="s">
        <v>692</v>
      </c>
      <c r="CL264" s="1" t="s">
        <v>8068</v>
      </c>
    </row>
    <row r="265" s="1" customFormat="1" spans="1:90">
      <c r="A265" s="1" t="s">
        <v>9854</v>
      </c>
      <c r="F265" s="1">
        <v>0</v>
      </c>
      <c r="K265" s="1">
        <v>101110</v>
      </c>
      <c r="L265" s="1" t="s">
        <v>28</v>
      </c>
      <c r="O265" s="2">
        <v>46231.5322569444</v>
      </c>
      <c r="P265" s="2">
        <v>46231</v>
      </c>
      <c r="Q265" s="1" t="s">
        <v>8050</v>
      </c>
      <c r="R265" s="1" t="s">
        <v>8386</v>
      </c>
      <c r="T265" s="1" t="s">
        <v>8052</v>
      </c>
      <c r="U265" s="1" t="s">
        <v>8053</v>
      </c>
      <c r="V265" s="1" t="s">
        <v>28</v>
      </c>
      <c r="AB265" s="1" t="s">
        <v>8054</v>
      </c>
      <c r="AD265" s="1" t="s">
        <v>596</v>
      </c>
      <c r="AE265" s="1" t="s">
        <v>675</v>
      </c>
      <c r="AF265" s="1" t="s">
        <v>8068</v>
      </c>
      <c r="AG265" s="3">
        <v>45189</v>
      </c>
      <c r="AI265" s="1" t="s">
        <v>8071</v>
      </c>
      <c r="AJ265" s="1">
        <v>843</v>
      </c>
      <c r="AP265" s="2">
        <v>46231.5386921296</v>
      </c>
      <c r="AQ265" s="1" t="s">
        <v>8072</v>
      </c>
      <c r="AR265" s="3">
        <v>45159</v>
      </c>
      <c r="AS265" s="1">
        <v>13899558983</v>
      </c>
      <c r="AU265" s="2">
        <v>46231</v>
      </c>
      <c r="AV265" s="1" t="s">
        <v>9855</v>
      </c>
      <c r="AW265" s="1" t="s">
        <v>8068</v>
      </c>
      <c r="AY265" s="1" t="s">
        <v>9856</v>
      </c>
      <c r="AZ265" s="1" t="s">
        <v>9060</v>
      </c>
      <c r="BA265" s="1" t="s">
        <v>9857</v>
      </c>
      <c r="BB265" s="1" t="s">
        <v>6129</v>
      </c>
      <c r="BC265" s="1" t="s">
        <v>478</v>
      </c>
      <c r="BD265" s="1" t="s">
        <v>193</v>
      </c>
      <c r="BE265" s="1" t="s">
        <v>9858</v>
      </c>
      <c r="BF265" s="1" t="s">
        <v>3868</v>
      </c>
      <c r="BG265" s="2">
        <v>46231</v>
      </c>
      <c r="BH265" s="2">
        <v>46231.5323611111</v>
      </c>
      <c r="BL265" s="1" t="s">
        <v>8464</v>
      </c>
      <c r="BM265" s="1" t="s">
        <v>9065</v>
      </c>
      <c r="BN265" s="1" t="s">
        <v>590</v>
      </c>
      <c r="BO265" s="1" t="s">
        <v>9859</v>
      </c>
      <c r="BP265" s="1" t="s">
        <v>8082</v>
      </c>
      <c r="BQ265" s="1" t="s">
        <v>6540</v>
      </c>
      <c r="BR265" s="1" t="s">
        <v>9860</v>
      </c>
      <c r="BS265" s="1" t="s">
        <v>9861</v>
      </c>
      <c r="BT265" s="2">
        <v>46231.5333333333</v>
      </c>
      <c r="BU265" s="2">
        <v>46231.5387615741</v>
      </c>
      <c r="BV265" s="1" t="s">
        <v>591</v>
      </c>
      <c r="BW265" s="3">
        <v>47016</v>
      </c>
      <c r="BX265" s="1" t="s">
        <v>9862</v>
      </c>
      <c r="BY265" s="1" t="s">
        <v>771</v>
      </c>
      <c r="BZ265" s="1" t="s">
        <v>8050</v>
      </c>
      <c r="CA265" s="1"/>
      <c r="CB265" s="1" t="s">
        <v>134</v>
      </c>
      <c r="CC265" s="1">
        <v>0</v>
      </c>
      <c r="CE265" s="1">
        <v>0</v>
      </c>
      <c r="CG265" s="1">
        <v>0</v>
      </c>
      <c r="CL265" s="1" t="s">
        <v>8068</v>
      </c>
    </row>
    <row r="266" s="1" customFormat="1" spans="1:90">
      <c r="F266" s="1">
        <v>0</v>
      </c>
      <c r="K266" s="1">
        <v>101110</v>
      </c>
      <c r="L266" s="1" t="s">
        <v>28</v>
      </c>
      <c r="O266" s="2">
        <v>46231.4493171296</v>
      </c>
      <c r="P266" s="2">
        <v>46231</v>
      </c>
      <c r="Q266" s="1" t="s">
        <v>8050</v>
      </c>
      <c r="R266" s="1" t="s">
        <v>8051</v>
      </c>
      <c r="T266" s="1" t="s">
        <v>8052</v>
      </c>
      <c r="U266" s="1" t="s">
        <v>8053</v>
      </c>
      <c r="V266" s="1" t="s">
        <v>28</v>
      </c>
      <c r="AB266" s="1" t="s">
        <v>8054</v>
      </c>
      <c r="AD266" s="1" t="s">
        <v>596</v>
      </c>
      <c r="AE266" s="1" t="s">
        <v>1342</v>
      </c>
      <c r="AF266" s="1" t="s">
        <v>8068</v>
      </c>
      <c r="AG266" s="3">
        <v>45501</v>
      </c>
      <c r="AH266" s="1"/>
      <c r="AI266" s="1" t="s">
        <v>8055</v>
      </c>
      <c r="AJ266" s="1">
        <v>162</v>
      </c>
      <c r="AP266" s="2">
        <v>46231.5403587963</v>
      </c>
      <c r="AQ266" s="1" t="s">
        <v>8072</v>
      </c>
      <c r="AR266" s="3">
        <v>45440</v>
      </c>
      <c r="AS266" s="1">
        <v>18097552853</v>
      </c>
      <c r="AU266" s="2">
        <v>46231</v>
      </c>
      <c r="AV266" s="1" t="s">
        <v>9863</v>
      </c>
      <c r="AW266" s="1" t="s">
        <v>8068</v>
      </c>
      <c r="AY266" s="1" t="s">
        <v>9864</v>
      </c>
      <c r="AZ266" s="1" t="s">
        <v>8659</v>
      </c>
      <c r="BA266" s="1" t="s">
        <v>9865</v>
      </c>
      <c r="BB266" s="1" t="s">
        <v>9866</v>
      </c>
      <c r="BC266" s="1" t="s">
        <v>478</v>
      </c>
      <c r="BD266" s="1" t="s">
        <v>157</v>
      </c>
      <c r="BE266" s="1" t="s">
        <v>9867</v>
      </c>
      <c r="BF266" s="1" t="s">
        <v>3868</v>
      </c>
      <c r="BG266" s="2">
        <v>46231.5444907407</v>
      </c>
      <c r="BH266" s="2">
        <v>46231.4494560185</v>
      </c>
      <c r="BL266" s="1" t="s">
        <v>8464</v>
      </c>
      <c r="BM266" s="1" t="s">
        <v>8663</v>
      </c>
      <c r="BN266" s="1" t="s">
        <v>590</v>
      </c>
      <c r="BO266" s="1" t="s">
        <v>9868</v>
      </c>
      <c r="BP266" s="1" t="s">
        <v>8082</v>
      </c>
      <c r="BQ266" s="1" t="s">
        <v>6540</v>
      </c>
      <c r="BR266" s="1" t="s">
        <v>9869</v>
      </c>
      <c r="BS266" s="1" t="s">
        <v>9870</v>
      </c>
      <c r="BT266" s="2">
        <v>46231.5071759259</v>
      </c>
      <c r="BU266" s="2">
        <v>46231.5404513889</v>
      </c>
      <c r="BV266" s="1" t="s">
        <v>742</v>
      </c>
      <c r="BW266" s="3">
        <v>47327</v>
      </c>
      <c r="BX266" s="1" t="s">
        <v>9871</v>
      </c>
      <c r="BY266" s="1" t="s">
        <v>744</v>
      </c>
      <c r="BZ266" s="1" t="s">
        <v>8050</v>
      </c>
      <c r="CB266" s="1" t="s">
        <v>127</v>
      </c>
      <c r="CC266" s="1">
        <v>0</v>
      </c>
      <c r="CE266" s="1">
        <v>0</v>
      </c>
      <c r="CF266" s="1"/>
      <c r="CG266" s="1">
        <v>0</v>
      </c>
      <c r="CL266" s="1" t="s">
        <v>8068</v>
      </c>
    </row>
    <row r="267" s="1" customFormat="1" spans="1:90">
      <c r="F267" s="1">
        <v>0</v>
      </c>
      <c r="K267" s="1">
        <v>101110</v>
      </c>
      <c r="L267" s="1" t="s">
        <v>28</v>
      </c>
      <c r="O267" s="2">
        <v>46231.5104050926</v>
      </c>
      <c r="P267" s="2">
        <v>46232</v>
      </c>
      <c r="Q267" s="1"/>
      <c r="R267" s="1" t="s">
        <v>8051</v>
      </c>
      <c r="S267" s="1"/>
      <c r="T267" s="1" t="s">
        <v>8052</v>
      </c>
      <c r="U267" s="1" t="s">
        <v>8053</v>
      </c>
      <c r="V267" s="1" t="s">
        <v>28</v>
      </c>
      <c r="AB267" s="1" t="s">
        <v>8054</v>
      </c>
      <c r="AD267" s="1" t="s">
        <v>596</v>
      </c>
      <c r="AE267" s="1" t="s">
        <v>802</v>
      </c>
      <c r="AF267" s="1" t="s">
        <v>8068</v>
      </c>
      <c r="AG267" s="3">
        <v>46231</v>
      </c>
      <c r="AH267" s="1"/>
      <c r="AI267" s="1" t="s">
        <v>8071</v>
      </c>
      <c r="AJ267" s="1">
        <v>221</v>
      </c>
      <c r="AM267" s="1" t="s">
        <v>8068</v>
      </c>
      <c r="AO267" s="1">
        <v>3.7</v>
      </c>
      <c r="AP267" s="2">
        <v>46231.5405439815</v>
      </c>
      <c r="AQ267" s="1" t="s">
        <v>8072</v>
      </c>
      <c r="AR267" s="3">
        <v>46050</v>
      </c>
      <c r="AS267" s="1">
        <v>13319865571</v>
      </c>
      <c r="AT267" s="1" t="s">
        <v>8073</v>
      </c>
      <c r="AU267" s="2">
        <v>46232</v>
      </c>
      <c r="AV267" s="1" t="s">
        <v>9872</v>
      </c>
      <c r="AW267" s="1" t="s">
        <v>8068</v>
      </c>
      <c r="AY267" s="1" t="s">
        <v>9873</v>
      </c>
      <c r="AZ267" s="1" t="s">
        <v>9874</v>
      </c>
      <c r="BA267" s="1" t="s">
        <v>9875</v>
      </c>
      <c r="BB267" s="1" t="s">
        <v>9876</v>
      </c>
      <c r="BC267" s="1" t="s">
        <v>478</v>
      </c>
      <c r="BD267" s="1" t="s">
        <v>184</v>
      </c>
      <c r="BE267" s="1" t="s">
        <v>9877</v>
      </c>
      <c r="BF267" s="1" t="s">
        <v>3878</v>
      </c>
      <c r="BG267" s="2">
        <v>46231.5269444444</v>
      </c>
      <c r="BH267" s="2">
        <v>46231.5111805556</v>
      </c>
      <c r="BL267" s="1" t="s">
        <v>8464</v>
      </c>
      <c r="BM267" s="1" t="s">
        <v>9878</v>
      </c>
      <c r="BN267" s="1" t="s">
        <v>601</v>
      </c>
      <c r="BO267" s="1" t="s">
        <v>9879</v>
      </c>
      <c r="BP267" s="1" t="s">
        <v>8082</v>
      </c>
      <c r="BQ267" s="1" t="s">
        <v>6540</v>
      </c>
      <c r="BT267" s="2">
        <v>46231.5403819444</v>
      </c>
      <c r="BU267" s="2">
        <v>46231.5406134259</v>
      </c>
      <c r="BV267" s="1" t="s">
        <v>591</v>
      </c>
      <c r="BW267" s="3">
        <v>48057</v>
      </c>
      <c r="BX267" s="1" t="s">
        <v>8547</v>
      </c>
      <c r="BY267" s="1" t="s">
        <v>628</v>
      </c>
      <c r="BZ267" s="1" t="s">
        <v>8050</v>
      </c>
      <c r="CB267" s="1" t="s">
        <v>133</v>
      </c>
      <c r="CC267" s="1">
        <v>0</v>
      </c>
      <c r="CE267" s="1">
        <v>0</v>
      </c>
      <c r="CF267" s="1"/>
      <c r="CG267" s="1">
        <v>0</v>
      </c>
      <c r="CL267" s="1" t="s">
        <v>8068</v>
      </c>
    </row>
    <row r="268" s="1" customFormat="1" spans="1:90">
      <c r="F268" s="1">
        <v>0</v>
      </c>
      <c r="K268" s="1">
        <v>101110</v>
      </c>
      <c r="L268" s="1" t="s">
        <v>28</v>
      </c>
      <c r="O268" s="2">
        <v>46229.5122569444</v>
      </c>
      <c r="P268" s="2">
        <v>46231</v>
      </c>
      <c r="Q268" s="1" t="s">
        <v>8050</v>
      </c>
      <c r="R268" s="1" t="s">
        <v>8051</v>
      </c>
      <c r="T268" s="1" t="s">
        <v>8052</v>
      </c>
      <c r="U268" s="1" t="s">
        <v>8053</v>
      </c>
      <c r="V268" s="1" t="s">
        <v>28</v>
      </c>
      <c r="X268" s="1" t="s">
        <v>595</v>
      </c>
      <c r="AB268" s="1" t="s">
        <v>8054</v>
      </c>
      <c r="AD268" s="1" t="s">
        <v>607</v>
      </c>
      <c r="AE268" s="1" t="s">
        <v>735</v>
      </c>
      <c r="AF268" s="1" t="s">
        <v>8068</v>
      </c>
      <c r="AG268" s="1"/>
      <c r="AH268" s="1" t="s">
        <v>651</v>
      </c>
      <c r="AI268" s="1" t="s">
        <v>8071</v>
      </c>
      <c r="AJ268" s="1">
        <v>250</v>
      </c>
      <c r="AM268" s="1" t="s">
        <v>8068</v>
      </c>
      <c r="AP268" s="2">
        <v>46231.5413310185</v>
      </c>
      <c r="AQ268" s="1"/>
      <c r="AR268" s="1"/>
      <c r="AS268" s="1">
        <v>18690888802</v>
      </c>
      <c r="AT268" s="1" t="s">
        <v>8123</v>
      </c>
      <c r="AU268" s="2">
        <v>46231</v>
      </c>
      <c r="AV268" s="1"/>
      <c r="AW268" s="1" t="s">
        <v>8050</v>
      </c>
      <c r="AY268" s="1" t="s">
        <v>9880</v>
      </c>
      <c r="AZ268" s="1" t="s">
        <v>8460</v>
      </c>
      <c r="BA268" s="1" t="s">
        <v>9881</v>
      </c>
      <c r="BB268" s="1" t="s">
        <v>737</v>
      </c>
      <c r="BC268" s="1" t="s">
        <v>478</v>
      </c>
      <c r="BD268" s="1" t="s">
        <v>233</v>
      </c>
      <c r="BE268" s="1" t="s">
        <v>9882</v>
      </c>
      <c r="BF268" s="1" t="s">
        <v>3972</v>
      </c>
      <c r="BG268" s="2">
        <v>46231.5</v>
      </c>
      <c r="BH268" s="2">
        <v>46229.5161342593</v>
      </c>
      <c r="BL268" s="1" t="s">
        <v>8464</v>
      </c>
      <c r="BM268" s="1" t="s">
        <v>9093</v>
      </c>
      <c r="BN268" s="1" t="s">
        <v>601</v>
      </c>
      <c r="BO268" s="1" t="s">
        <v>9883</v>
      </c>
      <c r="BP268" s="1" t="s">
        <v>8082</v>
      </c>
      <c r="BQ268" s="1" t="s">
        <v>6540</v>
      </c>
      <c r="BT268" s="2">
        <v>46231.5228703704</v>
      </c>
      <c r="BU268" s="2">
        <v>46231.5419097222</v>
      </c>
      <c r="BV268" s="1" t="s">
        <v>591</v>
      </c>
      <c r="BW268" s="1"/>
      <c r="BX268" s="1" t="s">
        <v>8483</v>
      </c>
      <c r="BY268" s="1" t="s">
        <v>597</v>
      </c>
      <c r="BZ268" s="1" t="s">
        <v>8050</v>
      </c>
      <c r="CB268" s="1" t="s">
        <v>147</v>
      </c>
      <c r="CC268" s="1">
        <v>120</v>
      </c>
      <c r="CE268" s="1">
        <v>120</v>
      </c>
      <c r="CG268" s="1">
        <v>0</v>
      </c>
      <c r="CL268" s="1" t="s">
        <v>8068</v>
      </c>
    </row>
    <row r="269" s="1" customFormat="1" spans="1:90">
      <c r="F269" s="1">
        <v>0</v>
      </c>
      <c r="K269" s="1">
        <v>101042</v>
      </c>
      <c r="L269" s="1" t="s">
        <v>25</v>
      </c>
      <c r="O269" s="2">
        <v>46231.4871643518</v>
      </c>
      <c r="P269" s="2">
        <v>46231</v>
      </c>
      <c r="Q269" s="1"/>
      <c r="R269" s="1" t="s">
        <v>8051</v>
      </c>
      <c r="S269" s="1"/>
      <c r="T269" s="1" t="s">
        <v>8052</v>
      </c>
      <c r="U269" s="1" t="s">
        <v>8053</v>
      </c>
      <c r="V269" s="1" t="s">
        <v>25</v>
      </c>
      <c r="AB269" s="1" t="s">
        <v>8054</v>
      </c>
      <c r="AD269" s="1" t="s">
        <v>596</v>
      </c>
      <c r="AE269" s="1" t="s">
        <v>5166</v>
      </c>
      <c r="AF269" s="1" t="s">
        <v>8068</v>
      </c>
      <c r="AG269" s="3">
        <v>46231</v>
      </c>
      <c r="AI269" s="1" t="s">
        <v>8055</v>
      </c>
      <c r="AJ269" s="4">
        <v>1091</v>
      </c>
      <c r="AM269" s="1" t="s">
        <v>8050</v>
      </c>
      <c r="AO269" s="1">
        <v>5.3</v>
      </c>
      <c r="AP269" s="2">
        <v>46231.5424652778</v>
      </c>
      <c r="AQ269" s="1" t="s">
        <v>8072</v>
      </c>
      <c r="AR269" s="3">
        <v>46205</v>
      </c>
      <c r="AS269" s="1">
        <v>13993237597</v>
      </c>
      <c r="AT269" s="1" t="s">
        <v>8123</v>
      </c>
      <c r="AU269" s="2">
        <v>46231</v>
      </c>
      <c r="AV269" s="1" t="s">
        <v>9884</v>
      </c>
      <c r="AW269" s="1" t="s">
        <v>8068</v>
      </c>
      <c r="AY269" s="1" t="s">
        <v>9885</v>
      </c>
      <c r="AZ269" s="1" t="s">
        <v>8165</v>
      </c>
      <c r="BA269" s="1" t="s">
        <v>9886</v>
      </c>
      <c r="BB269" s="1" t="s">
        <v>9887</v>
      </c>
      <c r="BC269" s="1" t="s">
        <v>463</v>
      </c>
      <c r="BD269" s="1" t="s">
        <v>340</v>
      </c>
      <c r="BE269" s="1" t="s">
        <v>9888</v>
      </c>
      <c r="BF269" s="1" t="s">
        <v>3878</v>
      </c>
      <c r="BG269" s="2">
        <v>46231</v>
      </c>
      <c r="BH269" s="2">
        <v>46231.4888425926</v>
      </c>
      <c r="BL269" s="1" t="s">
        <v>8159</v>
      </c>
      <c r="BM269" s="1" t="s">
        <v>9889</v>
      </c>
      <c r="BN269" s="1" t="s">
        <v>601</v>
      </c>
      <c r="BO269" s="1" t="s">
        <v>9890</v>
      </c>
      <c r="BP269" s="1" t="s">
        <v>8082</v>
      </c>
      <c r="BQ269" s="1" t="s">
        <v>6540</v>
      </c>
      <c r="BT269" s="2">
        <v>46231.5417592593</v>
      </c>
      <c r="BU269" s="2">
        <v>46231.5425115741</v>
      </c>
      <c r="BV269" s="1" t="s">
        <v>591</v>
      </c>
      <c r="BW269" s="3">
        <v>48057</v>
      </c>
      <c r="BX269" s="1" t="s">
        <v>8700</v>
      </c>
      <c r="BY269" s="1" t="s">
        <v>628</v>
      </c>
      <c r="BZ269" s="1" t="s">
        <v>8050</v>
      </c>
      <c r="CB269" s="1" t="s">
        <v>90</v>
      </c>
      <c r="CC269" s="1">
        <v>0</v>
      </c>
      <c r="CE269" s="1">
        <v>0</v>
      </c>
      <c r="CG269" s="1">
        <v>0</v>
      </c>
      <c r="CL269" s="1" t="s">
        <v>8068</v>
      </c>
    </row>
    <row r="270" s="1" customFormat="1" spans="1:90">
      <c r="F270" s="1">
        <v>0</v>
      </c>
      <c r="K270" s="1">
        <v>101042</v>
      </c>
      <c r="L270" s="1" t="s">
        <v>25</v>
      </c>
      <c r="O270" s="2">
        <v>46231.4871643518</v>
      </c>
      <c r="P270" s="2">
        <v>46231</v>
      </c>
      <c r="R270" s="1" t="s">
        <v>8051</v>
      </c>
      <c r="S270" s="1"/>
      <c r="T270" s="1" t="s">
        <v>8052</v>
      </c>
      <c r="U270" s="1" t="s">
        <v>8053</v>
      </c>
      <c r="V270" s="1" t="s">
        <v>25</v>
      </c>
      <c r="AB270" s="1" t="s">
        <v>8054</v>
      </c>
      <c r="AD270" s="1" t="s">
        <v>596</v>
      </c>
      <c r="AE270" s="1" t="s">
        <v>5166</v>
      </c>
      <c r="AF270" s="1" t="s">
        <v>8068</v>
      </c>
      <c r="AG270" s="3">
        <v>46231</v>
      </c>
      <c r="AI270" s="1" t="s">
        <v>8055</v>
      </c>
      <c r="AJ270" s="4">
        <v>1091</v>
      </c>
      <c r="AN270" s="1">
        <v>2</v>
      </c>
      <c r="AP270" s="2">
        <v>46231.5430671296</v>
      </c>
      <c r="AQ270" s="1" t="s">
        <v>8072</v>
      </c>
      <c r="AR270" s="3">
        <v>46205</v>
      </c>
      <c r="AS270" s="1">
        <v>13993237597</v>
      </c>
      <c r="AT270" s="1" t="s">
        <v>8123</v>
      </c>
      <c r="AU270" s="2">
        <v>46231</v>
      </c>
      <c r="AV270" s="1" t="s">
        <v>9891</v>
      </c>
      <c r="AW270" s="1" t="s">
        <v>8068</v>
      </c>
      <c r="AY270" s="1" t="s">
        <v>9885</v>
      </c>
      <c r="AZ270" s="1" t="s">
        <v>8165</v>
      </c>
      <c r="BA270" s="1" t="s">
        <v>9886</v>
      </c>
      <c r="BB270" s="1" t="s">
        <v>9892</v>
      </c>
      <c r="BC270" s="1" t="s">
        <v>463</v>
      </c>
      <c r="BD270" s="1" t="s">
        <v>340</v>
      </c>
      <c r="BE270" s="1" t="s">
        <v>9888</v>
      </c>
      <c r="BF270" s="1" t="s">
        <v>3878</v>
      </c>
      <c r="BG270" s="2">
        <v>46231</v>
      </c>
      <c r="BH270" s="2">
        <v>46231.48875</v>
      </c>
      <c r="BL270" s="1" t="s">
        <v>8159</v>
      </c>
      <c r="BM270" s="1" t="s">
        <v>9889</v>
      </c>
      <c r="BN270" s="1" t="s">
        <v>601</v>
      </c>
      <c r="BO270" s="1" t="s">
        <v>9890</v>
      </c>
      <c r="BP270" s="1" t="s">
        <v>8082</v>
      </c>
      <c r="BQ270" s="1" t="s">
        <v>6540</v>
      </c>
      <c r="BT270" s="2">
        <v>46231.5417592593</v>
      </c>
      <c r="BU270" s="2">
        <v>46231.5431134259</v>
      </c>
      <c r="BV270" s="1" t="s">
        <v>742</v>
      </c>
      <c r="BW270" s="3">
        <v>48057</v>
      </c>
      <c r="BX270" s="1" t="s">
        <v>9893</v>
      </c>
      <c r="BY270" s="1" t="s">
        <v>744</v>
      </c>
      <c r="BZ270" s="1" t="s">
        <v>8050</v>
      </c>
      <c r="CB270" s="1" t="s">
        <v>90</v>
      </c>
      <c r="CC270" s="1">
        <v>0</v>
      </c>
      <c r="CE270" s="1">
        <v>0</v>
      </c>
      <c r="CG270" s="1">
        <v>0</v>
      </c>
      <c r="CL270" s="1" t="s">
        <v>8068</v>
      </c>
    </row>
    <row r="271" s="1" customFormat="1" spans="1:90">
      <c r="F271" s="1">
        <v>0</v>
      </c>
      <c r="K271" s="1">
        <v>101110</v>
      </c>
      <c r="L271" s="1" t="s">
        <v>28</v>
      </c>
      <c r="M271" s="1"/>
      <c r="O271" s="2">
        <v>46230.5335763889</v>
      </c>
      <c r="P271" s="2">
        <v>46231</v>
      </c>
      <c r="Q271" s="1" t="s">
        <v>8050</v>
      </c>
      <c r="R271" s="1" t="s">
        <v>8051</v>
      </c>
      <c r="T271" s="1" t="s">
        <v>8052</v>
      </c>
      <c r="U271" s="1" t="s">
        <v>8053</v>
      </c>
      <c r="V271" s="1" t="s">
        <v>28</v>
      </c>
      <c r="AB271" s="1" t="s">
        <v>8054</v>
      </c>
      <c r="AD271" s="1" t="s">
        <v>596</v>
      </c>
      <c r="AE271" s="1" t="s">
        <v>1520</v>
      </c>
      <c r="AF271" s="1" t="s">
        <v>8068</v>
      </c>
      <c r="AG271" s="3">
        <v>46231</v>
      </c>
      <c r="AI271" s="1" t="s">
        <v>8071</v>
      </c>
      <c r="AJ271" s="1">
        <v>67</v>
      </c>
      <c r="AM271" s="1" t="s">
        <v>8050</v>
      </c>
      <c r="AO271" s="1">
        <v>2.8</v>
      </c>
      <c r="AP271" s="2">
        <v>46231.5436342593</v>
      </c>
      <c r="AQ271" s="1" t="s">
        <v>8072</v>
      </c>
      <c r="AR271" s="3">
        <v>46226</v>
      </c>
      <c r="AS271" s="1">
        <v>17799611505</v>
      </c>
      <c r="AT271" s="1" t="s">
        <v>8123</v>
      </c>
      <c r="AU271" s="2">
        <v>46231</v>
      </c>
      <c r="AV271" s="1" t="s">
        <v>9894</v>
      </c>
      <c r="AW271" s="1" t="s">
        <v>8068</v>
      </c>
      <c r="AY271" s="1" t="s">
        <v>9895</v>
      </c>
      <c r="AZ271" s="1" t="s">
        <v>8460</v>
      </c>
      <c r="BA271" s="1" t="s">
        <v>9896</v>
      </c>
      <c r="BB271" s="1" t="s">
        <v>9897</v>
      </c>
      <c r="BC271" s="1" t="s">
        <v>478</v>
      </c>
      <c r="BD271" s="1" t="s">
        <v>234</v>
      </c>
      <c r="BE271" s="1" t="s">
        <v>9898</v>
      </c>
      <c r="BF271" s="1" t="s">
        <v>3878</v>
      </c>
      <c r="BG271" s="2">
        <v>46231.5416666667</v>
      </c>
      <c r="BH271" s="2">
        <v>46230.7710532407</v>
      </c>
      <c r="BL271" s="1" t="s">
        <v>8464</v>
      </c>
      <c r="BM271" s="1" t="s">
        <v>9093</v>
      </c>
      <c r="BN271" s="1" t="s">
        <v>601</v>
      </c>
      <c r="BO271" s="1" t="s">
        <v>9899</v>
      </c>
      <c r="BP271" s="1" t="s">
        <v>8082</v>
      </c>
      <c r="BQ271" s="1" t="s">
        <v>6540</v>
      </c>
      <c r="BT271" s="2">
        <v>46231.5415740741</v>
      </c>
      <c r="BU271" s="2">
        <v>46231.5437384259</v>
      </c>
      <c r="BV271" s="1" t="s">
        <v>591</v>
      </c>
      <c r="BW271" s="3">
        <v>48057</v>
      </c>
      <c r="BX271" s="1" t="s">
        <v>8490</v>
      </c>
      <c r="BY271" s="1" t="s">
        <v>597</v>
      </c>
      <c r="BZ271" s="1" t="s">
        <v>8050</v>
      </c>
      <c r="CB271" s="1" t="s">
        <v>147</v>
      </c>
      <c r="CC271" s="1">
        <v>0</v>
      </c>
      <c r="CE271" s="1">
        <v>0</v>
      </c>
      <c r="CG271" s="1">
        <v>0</v>
      </c>
      <c r="CL271" s="1" t="s">
        <v>8068</v>
      </c>
    </row>
    <row r="272" s="1" customFormat="1" spans="1:90">
      <c r="F272" s="1">
        <v>0</v>
      </c>
      <c r="K272" s="1">
        <v>101110</v>
      </c>
      <c r="L272" s="1" t="s">
        <v>28</v>
      </c>
      <c r="O272" s="2">
        <v>46228.963275463</v>
      </c>
      <c r="P272" s="2">
        <v>46231</v>
      </c>
      <c r="Q272" s="1"/>
      <c r="R272" s="1" t="s">
        <v>8051</v>
      </c>
      <c r="S272" s="1" t="s">
        <v>8096</v>
      </c>
      <c r="T272" s="1" t="s">
        <v>8052</v>
      </c>
      <c r="U272" s="1" t="s">
        <v>8053</v>
      </c>
      <c r="V272" s="1" t="s">
        <v>28</v>
      </c>
      <c r="AB272" s="1" t="s">
        <v>8054</v>
      </c>
      <c r="AD272" s="1" t="s">
        <v>596</v>
      </c>
      <c r="AE272" s="1" t="s">
        <v>772</v>
      </c>
      <c r="AF272" s="1" t="s">
        <v>8068</v>
      </c>
      <c r="AG272" s="3">
        <v>46231</v>
      </c>
      <c r="AI272" s="1" t="s">
        <v>8071</v>
      </c>
      <c r="AJ272" s="1">
        <v>264</v>
      </c>
      <c r="AK272" s="1">
        <v>2000</v>
      </c>
      <c r="AP272" s="2">
        <v>46231.5440856482</v>
      </c>
      <c r="AQ272" s="1" t="s">
        <v>8072</v>
      </c>
      <c r="AR272" s="3">
        <v>46223</v>
      </c>
      <c r="AS272" s="1">
        <v>18160562866</v>
      </c>
      <c r="AT272" s="1" t="s">
        <v>8056</v>
      </c>
      <c r="AU272" s="2">
        <v>46231</v>
      </c>
      <c r="AV272" s="1" t="s">
        <v>9900</v>
      </c>
      <c r="AW272" s="1" t="s">
        <v>8068</v>
      </c>
      <c r="AY272" s="1" t="s">
        <v>9901</v>
      </c>
      <c r="AZ272" s="1" t="s">
        <v>8460</v>
      </c>
      <c r="BA272" s="1" t="s">
        <v>9902</v>
      </c>
      <c r="BB272" s="1" t="s">
        <v>9903</v>
      </c>
      <c r="BC272" s="1" t="s">
        <v>478</v>
      </c>
      <c r="BD272" s="1" t="s">
        <v>239</v>
      </c>
      <c r="BE272" s="1" t="s">
        <v>9904</v>
      </c>
      <c r="BF272" s="1" t="s">
        <v>3903</v>
      </c>
      <c r="BG272" s="2">
        <v>46231</v>
      </c>
      <c r="BH272" s="2">
        <v>46229.1732291667</v>
      </c>
      <c r="BL272" s="1" t="s">
        <v>8464</v>
      </c>
      <c r="BM272" s="1" t="s">
        <v>9263</v>
      </c>
      <c r="BN272" s="1" t="s">
        <v>601</v>
      </c>
      <c r="BO272" s="1" t="s">
        <v>9905</v>
      </c>
      <c r="BP272" s="1" t="s">
        <v>8067</v>
      </c>
      <c r="BQ272" s="1" t="s">
        <v>6540</v>
      </c>
      <c r="BT272" s="2">
        <v>46231.5291782407</v>
      </c>
      <c r="BU272" s="2">
        <v>46231.5441550926</v>
      </c>
      <c r="BV272" s="1" t="s">
        <v>818</v>
      </c>
      <c r="BW272" s="3">
        <v>48057</v>
      </c>
      <c r="BX272" s="1" t="s">
        <v>9906</v>
      </c>
      <c r="BY272" s="1" t="s">
        <v>818</v>
      </c>
      <c r="BZ272" s="1" t="s">
        <v>8050</v>
      </c>
      <c r="CB272" s="1" t="s">
        <v>148</v>
      </c>
      <c r="CC272" s="1">
        <v>0</v>
      </c>
      <c r="CE272" s="1">
        <v>0</v>
      </c>
      <c r="CG272" s="1">
        <v>0</v>
      </c>
      <c r="CL272" s="1" t="s">
        <v>8068</v>
      </c>
    </row>
    <row r="273" s="1" customFormat="1" spans="1:90">
      <c r="A273" s="1" t="s">
        <v>9907</v>
      </c>
      <c r="F273" s="1">
        <v>0</v>
      </c>
      <c r="K273" s="1">
        <v>101042</v>
      </c>
      <c r="L273" s="1" t="s">
        <v>25</v>
      </c>
      <c r="M273" s="1" t="s">
        <v>8106</v>
      </c>
      <c r="O273" s="2">
        <v>46228.6861111111</v>
      </c>
      <c r="P273" s="2">
        <v>46231</v>
      </c>
      <c r="Q273" s="1" t="s">
        <v>8050</v>
      </c>
      <c r="R273" s="1" t="s">
        <v>8051</v>
      </c>
      <c r="T273" s="1" t="s">
        <v>8052</v>
      </c>
      <c r="U273" s="1" t="s">
        <v>8053</v>
      </c>
      <c r="V273" s="1" t="s">
        <v>25</v>
      </c>
      <c r="AB273" s="1" t="s">
        <v>8054</v>
      </c>
      <c r="AD273" s="1" t="s">
        <v>607</v>
      </c>
      <c r="AE273" s="1" t="s">
        <v>2550</v>
      </c>
      <c r="AF273" s="1" t="s">
        <v>8068</v>
      </c>
      <c r="AG273" s="3">
        <v>46231</v>
      </c>
      <c r="AH273" s="1" t="s">
        <v>606</v>
      </c>
      <c r="AI273" s="1" t="s">
        <v>8071</v>
      </c>
      <c r="AJ273" s="1">
        <v>119</v>
      </c>
      <c r="AM273" s="1" t="s">
        <v>8068</v>
      </c>
      <c r="AO273" s="1">
        <v>3.8</v>
      </c>
      <c r="AP273" s="2">
        <v>46231.5449305556</v>
      </c>
      <c r="AQ273" s="1" t="s">
        <v>8106</v>
      </c>
      <c r="AR273" s="3">
        <v>46227</v>
      </c>
      <c r="AS273" s="1">
        <v>13893677033</v>
      </c>
      <c r="AT273" s="1" t="s">
        <v>8073</v>
      </c>
      <c r="AU273" s="2">
        <v>46231</v>
      </c>
      <c r="AV273" s="1" t="s">
        <v>9908</v>
      </c>
      <c r="AW273" s="1" t="s">
        <v>8068</v>
      </c>
      <c r="AY273" s="1" t="s">
        <v>9909</v>
      </c>
      <c r="AZ273" s="1" t="s">
        <v>8155</v>
      </c>
      <c r="BA273" s="1" t="s">
        <v>9910</v>
      </c>
      <c r="BB273" s="1" t="s">
        <v>2552</v>
      </c>
      <c r="BC273" s="1" t="s">
        <v>463</v>
      </c>
      <c r="BD273" s="1" t="s">
        <v>352</v>
      </c>
      <c r="BE273" s="1" t="s">
        <v>9911</v>
      </c>
      <c r="BF273" s="1" t="s">
        <v>3878</v>
      </c>
      <c r="BG273" s="2">
        <v>46231.4724305556</v>
      </c>
      <c r="BH273" s="2">
        <v>46230.7218402778</v>
      </c>
      <c r="BL273" s="1" t="s">
        <v>8159</v>
      </c>
      <c r="BM273" s="1" t="s">
        <v>8789</v>
      </c>
      <c r="BN273" s="1" t="s">
        <v>601</v>
      </c>
      <c r="BO273" s="1" t="s">
        <v>9912</v>
      </c>
      <c r="BP273" s="1" t="s">
        <v>8067</v>
      </c>
      <c r="BQ273" s="1" t="s">
        <v>6540</v>
      </c>
      <c r="BT273" s="2">
        <v>46231.501712963</v>
      </c>
      <c r="BU273" s="2">
        <v>46231.5450694444</v>
      </c>
      <c r="BV273" s="1" t="s">
        <v>591</v>
      </c>
      <c r="BW273" s="3">
        <v>48057</v>
      </c>
      <c r="BX273" s="1" t="s">
        <v>9913</v>
      </c>
      <c r="BY273" s="1" t="s">
        <v>597</v>
      </c>
      <c r="BZ273" s="1" t="s">
        <v>8050</v>
      </c>
      <c r="CB273" s="1" t="s">
        <v>93</v>
      </c>
      <c r="CC273" s="1">
        <v>50</v>
      </c>
      <c r="CD273" s="1" t="s">
        <v>9914</v>
      </c>
      <c r="CE273" s="1">
        <v>50</v>
      </c>
      <c r="CF273" s="1"/>
      <c r="CG273" s="1">
        <v>0</v>
      </c>
      <c r="CH273" s="1" t="s">
        <v>622</v>
      </c>
      <c r="CI273" s="2">
        <v>46235.4233101852</v>
      </c>
      <c r="CJ273" s="1"/>
      <c r="CK273" s="1"/>
      <c r="CL273" s="1" t="s">
        <v>8068</v>
      </c>
    </row>
    <row r="274" s="1" customFormat="1" spans="1:90">
      <c r="A274" s="1" t="s">
        <v>9915</v>
      </c>
      <c r="F274" s="1">
        <v>0</v>
      </c>
      <c r="K274" s="1">
        <v>101110</v>
      </c>
      <c r="L274" s="1" t="s">
        <v>28</v>
      </c>
      <c r="O274" s="2">
        <v>46229.5464236111</v>
      </c>
      <c r="P274" s="2">
        <v>46230</v>
      </c>
      <c r="Q274" s="1"/>
      <c r="R274" s="1" t="s">
        <v>8051</v>
      </c>
      <c r="T274" s="1" t="s">
        <v>8052</v>
      </c>
      <c r="U274" s="1" t="s">
        <v>8053</v>
      </c>
      <c r="V274" s="1" t="s">
        <v>28</v>
      </c>
      <c r="AB274" s="1" t="s">
        <v>8054</v>
      </c>
      <c r="AD274" s="1" t="s">
        <v>607</v>
      </c>
      <c r="AE274" s="1" t="s">
        <v>866</v>
      </c>
      <c r="AF274" s="1" t="s">
        <v>8068</v>
      </c>
      <c r="AG274" s="3">
        <v>42984</v>
      </c>
      <c r="AH274" s="1" t="s">
        <v>606</v>
      </c>
      <c r="AI274" s="1" t="s">
        <v>8055</v>
      </c>
      <c r="AJ274" s="1">
        <v>15</v>
      </c>
      <c r="AP274" s="2">
        <v>46231.5457060185</v>
      </c>
      <c r="AQ274" s="1" t="s">
        <v>8072</v>
      </c>
      <c r="AR274" s="3">
        <v>42918</v>
      </c>
      <c r="AS274" s="1">
        <v>17716906075</v>
      </c>
      <c r="AU274" s="2">
        <v>46230</v>
      </c>
      <c r="AV274" s="1" t="s">
        <v>9916</v>
      </c>
      <c r="AW274" s="1" t="s">
        <v>8050</v>
      </c>
      <c r="AY274" s="1" t="s">
        <v>9917</v>
      </c>
      <c r="AZ274" s="1" t="s">
        <v>8460</v>
      </c>
      <c r="BA274" s="1" t="s">
        <v>9918</v>
      </c>
      <c r="BB274" s="1" t="s">
        <v>1509</v>
      </c>
      <c r="BC274" s="1" t="s">
        <v>478</v>
      </c>
      <c r="BD274" s="1" t="s">
        <v>222</v>
      </c>
      <c r="BE274" s="1" t="s">
        <v>9919</v>
      </c>
      <c r="BF274" s="1" t="s">
        <v>3868</v>
      </c>
      <c r="BG274" s="2">
        <v>46231.6828240741</v>
      </c>
      <c r="BH274" s="2">
        <v>46229.7576388889</v>
      </c>
      <c r="BL274" s="1" t="s">
        <v>8464</v>
      </c>
      <c r="BM274" s="1" t="s">
        <v>8495</v>
      </c>
      <c r="BN274" s="1" t="s">
        <v>590</v>
      </c>
      <c r="BO274" s="1" t="s">
        <v>9920</v>
      </c>
      <c r="BP274" s="1" t="s">
        <v>8082</v>
      </c>
      <c r="BQ274" s="1" t="s">
        <v>6540</v>
      </c>
      <c r="BR274" s="1" t="s">
        <v>9921</v>
      </c>
      <c r="BS274" s="1" t="s">
        <v>9922</v>
      </c>
      <c r="BT274" s="2">
        <v>46230.8917824074</v>
      </c>
      <c r="BU274" s="2">
        <v>46231.5457523148</v>
      </c>
      <c r="BV274" s="1" t="s">
        <v>818</v>
      </c>
      <c r="BW274" s="3">
        <v>44810</v>
      </c>
      <c r="BX274" s="1" t="s">
        <v>8717</v>
      </c>
      <c r="BY274" s="1" t="s">
        <v>818</v>
      </c>
      <c r="BZ274" s="1" t="s">
        <v>8050</v>
      </c>
      <c r="CB274" s="1" t="s">
        <v>145</v>
      </c>
      <c r="CC274" s="1">
        <v>330</v>
      </c>
      <c r="CD274" s="1" t="s">
        <v>9923</v>
      </c>
      <c r="CE274" s="1">
        <v>330</v>
      </c>
      <c r="CF274" s="1" t="s">
        <v>9924</v>
      </c>
      <c r="CG274" s="1">
        <v>168</v>
      </c>
      <c r="CH274" s="1" t="s">
        <v>622</v>
      </c>
      <c r="CI274" s="2">
        <v>46232.8834722222</v>
      </c>
      <c r="CJ274" s="1" t="s">
        <v>622</v>
      </c>
      <c r="CK274" s="2">
        <v>46232.8929861111</v>
      </c>
      <c r="CL274" s="1" t="s">
        <v>8068</v>
      </c>
    </row>
    <row r="275" s="1" customFormat="1" spans="1:90">
      <c r="F275" s="1">
        <v>0</v>
      </c>
      <c r="K275" s="1">
        <v>101042</v>
      </c>
      <c r="L275" s="1" t="s">
        <v>25</v>
      </c>
      <c r="O275" s="2">
        <v>46231.5178587963</v>
      </c>
      <c r="P275" s="2">
        <v>46231</v>
      </c>
      <c r="Q275" s="1" t="s">
        <v>8050</v>
      </c>
      <c r="R275" s="1" t="s">
        <v>8051</v>
      </c>
      <c r="T275" s="1" t="s">
        <v>8052</v>
      </c>
      <c r="U275" s="1" t="s">
        <v>8053</v>
      </c>
      <c r="V275" s="1" t="s">
        <v>25</v>
      </c>
      <c r="AB275" s="1" t="s">
        <v>8054</v>
      </c>
      <c r="AD275" s="1" t="s">
        <v>607</v>
      </c>
      <c r="AE275" s="1" t="s">
        <v>643</v>
      </c>
      <c r="AF275" s="1" t="s">
        <v>8068</v>
      </c>
      <c r="AG275" s="3">
        <v>46231</v>
      </c>
      <c r="AH275" s="1" t="s">
        <v>606</v>
      </c>
      <c r="AI275" s="1" t="s">
        <v>8071</v>
      </c>
      <c r="AJ275" s="1">
        <v>209</v>
      </c>
      <c r="AM275" s="1" t="s">
        <v>8068</v>
      </c>
      <c r="AO275" s="1">
        <v>5</v>
      </c>
      <c r="AP275" s="2">
        <v>46231.5456828704</v>
      </c>
      <c r="AQ275" s="1" t="s">
        <v>8072</v>
      </c>
      <c r="AR275" s="3">
        <v>46227</v>
      </c>
      <c r="AS275" s="1">
        <v>13659431914</v>
      </c>
      <c r="AT275" s="1" t="s">
        <v>8073</v>
      </c>
      <c r="AU275" s="2">
        <v>46231</v>
      </c>
      <c r="AV275" s="1" t="s">
        <v>9925</v>
      </c>
      <c r="AW275" s="1" t="s">
        <v>8068</v>
      </c>
      <c r="AY275" s="1" t="s">
        <v>9926</v>
      </c>
      <c r="AZ275" s="1" t="s">
        <v>8155</v>
      </c>
      <c r="BA275" s="1" t="s">
        <v>9927</v>
      </c>
      <c r="BB275" s="1" t="s">
        <v>2582</v>
      </c>
      <c r="BC275" s="1" t="s">
        <v>463</v>
      </c>
      <c r="BD275" s="1" t="s">
        <v>375</v>
      </c>
      <c r="BE275" s="1" t="s">
        <v>9928</v>
      </c>
      <c r="BF275" s="1" t="s">
        <v>3878</v>
      </c>
      <c r="BG275" s="2">
        <v>46231.546087963</v>
      </c>
      <c r="BH275" s="2">
        <v>46231.5179282407</v>
      </c>
      <c r="BL275" s="1" t="s">
        <v>8159</v>
      </c>
      <c r="BM275" s="1" t="s">
        <v>9929</v>
      </c>
      <c r="BN275" s="1" t="s">
        <v>601</v>
      </c>
      <c r="BO275" s="1" t="s">
        <v>9930</v>
      </c>
      <c r="BP275" s="1" t="s">
        <v>8082</v>
      </c>
      <c r="BQ275" s="1" t="s">
        <v>6540</v>
      </c>
      <c r="BT275" s="2">
        <v>46231.5371643519</v>
      </c>
      <c r="BU275" s="2">
        <v>46231.5457638889</v>
      </c>
      <c r="BV275" s="1" t="s">
        <v>591</v>
      </c>
      <c r="BW275" s="3">
        <v>48057</v>
      </c>
      <c r="BX275" s="1" t="s">
        <v>8586</v>
      </c>
      <c r="BY275" s="1" t="s">
        <v>597</v>
      </c>
      <c r="BZ275" s="1" t="s">
        <v>8050</v>
      </c>
      <c r="CB275" s="1" t="s">
        <v>99</v>
      </c>
      <c r="CC275" s="1">
        <v>50</v>
      </c>
      <c r="CD275" s="1" t="s">
        <v>9247</v>
      </c>
      <c r="CE275" s="1">
        <v>50</v>
      </c>
      <c r="CG275" s="1">
        <v>0</v>
      </c>
      <c r="CH275" s="1" t="s">
        <v>692</v>
      </c>
      <c r="CL275" s="1" t="s">
        <v>8068</v>
      </c>
    </row>
    <row r="276" s="1" customFormat="1" spans="1:90">
      <c r="A276" s="1" t="s">
        <v>9931</v>
      </c>
      <c r="F276" s="1">
        <v>0</v>
      </c>
      <c r="K276" s="1">
        <v>101325</v>
      </c>
      <c r="L276" s="1" t="s">
        <v>24</v>
      </c>
      <c r="N276" s="1">
        <v>135</v>
      </c>
      <c r="O276" s="2">
        <v>46230.8155208333</v>
      </c>
      <c r="P276" s="2">
        <v>46231</v>
      </c>
      <c r="Q276" s="1" t="s">
        <v>8050</v>
      </c>
      <c r="R276" s="1" t="s">
        <v>8051</v>
      </c>
      <c r="S276" s="1" t="s">
        <v>8556</v>
      </c>
      <c r="T276" s="1" t="s">
        <v>8052</v>
      </c>
      <c r="U276" s="1" t="s">
        <v>8053</v>
      </c>
      <c r="V276" s="1" t="s">
        <v>24</v>
      </c>
      <c r="AB276" s="1" t="s">
        <v>8054</v>
      </c>
      <c r="AD276" s="1" t="s">
        <v>607</v>
      </c>
      <c r="AE276" s="1" t="s">
        <v>3535</v>
      </c>
      <c r="AF276" s="1" t="s">
        <v>8068</v>
      </c>
      <c r="AG276" s="3">
        <v>46207</v>
      </c>
      <c r="AH276" s="1" t="s">
        <v>606</v>
      </c>
      <c r="AI276" s="1" t="s">
        <v>8055</v>
      </c>
      <c r="AJ276" s="1">
        <v>209</v>
      </c>
      <c r="AP276" s="2">
        <v>46231.5453703704</v>
      </c>
      <c r="AQ276" s="1" t="s">
        <v>8072</v>
      </c>
      <c r="AR276" s="3">
        <v>46204</v>
      </c>
      <c r="AS276" s="1">
        <v>13171005954</v>
      </c>
      <c r="AT276" s="1" t="s">
        <v>8073</v>
      </c>
      <c r="AU276" s="2">
        <v>46231</v>
      </c>
      <c r="AV276" s="1" t="s">
        <v>9932</v>
      </c>
      <c r="AW276" s="1" t="s">
        <v>8068</v>
      </c>
      <c r="AY276" s="1" t="s">
        <v>9933</v>
      </c>
      <c r="AZ276" s="1" t="s">
        <v>8058</v>
      </c>
      <c r="BA276" s="1" t="s">
        <v>9934</v>
      </c>
      <c r="BB276" s="1" t="s">
        <v>4184</v>
      </c>
      <c r="BC276" s="1" t="s">
        <v>489</v>
      </c>
      <c r="BD276" s="1" t="s">
        <v>398</v>
      </c>
      <c r="BE276" s="1" t="s">
        <v>9935</v>
      </c>
      <c r="BF276" s="1" t="s">
        <v>3878</v>
      </c>
      <c r="BG276" s="2">
        <v>46231.4583333333</v>
      </c>
      <c r="BH276" s="2">
        <v>46230.8155787037</v>
      </c>
      <c r="BL276" s="1" t="s">
        <v>8064</v>
      </c>
      <c r="BM276" s="1" t="s">
        <v>8065</v>
      </c>
      <c r="BN276" s="1" t="s">
        <v>601</v>
      </c>
      <c r="BO276" s="1" t="s">
        <v>6547</v>
      </c>
      <c r="BP276" s="1" t="s">
        <v>8082</v>
      </c>
      <c r="BQ276" s="1" t="s">
        <v>6540</v>
      </c>
      <c r="BT276" s="2">
        <v>46231.4772337963</v>
      </c>
      <c r="BU276" s="2">
        <v>46231.5460648148</v>
      </c>
      <c r="BV276" s="1" t="s">
        <v>621</v>
      </c>
      <c r="BW276" s="3">
        <v>48033</v>
      </c>
      <c r="BX276" s="1" t="s">
        <v>9931</v>
      </c>
      <c r="BY276" s="1" t="s">
        <v>621</v>
      </c>
      <c r="BZ276" s="1" t="s">
        <v>8050</v>
      </c>
      <c r="CB276" s="1" t="s">
        <v>66</v>
      </c>
      <c r="CC276" s="1">
        <v>205</v>
      </c>
      <c r="CE276" s="1">
        <v>205</v>
      </c>
      <c r="CF276" s="1" t="s">
        <v>9936</v>
      </c>
      <c r="CG276" s="1">
        <v>28</v>
      </c>
      <c r="CJ276" s="1" t="s">
        <v>622</v>
      </c>
      <c r="CK276" s="2">
        <v>46233.8283680556</v>
      </c>
      <c r="CL276" s="1" t="s">
        <v>8068</v>
      </c>
    </row>
    <row r="277" s="1" customFormat="1" spans="1:90">
      <c r="F277" s="1">
        <v>0</v>
      </c>
      <c r="K277" s="1">
        <v>101042</v>
      </c>
      <c r="L277" s="1" t="s">
        <v>25</v>
      </c>
      <c r="O277" s="2">
        <v>46230.5799074074</v>
      </c>
      <c r="P277" s="2">
        <v>46231</v>
      </c>
      <c r="Q277" s="1" t="s">
        <v>8050</v>
      </c>
      <c r="R277" s="1" t="s">
        <v>8051</v>
      </c>
      <c r="S277" s="1"/>
      <c r="T277" s="1" t="s">
        <v>8052</v>
      </c>
      <c r="U277" s="1" t="s">
        <v>8053</v>
      </c>
      <c r="V277" s="1" t="s">
        <v>25</v>
      </c>
      <c r="AB277" s="1" t="s">
        <v>8054</v>
      </c>
      <c r="AD277" s="1" t="s">
        <v>596</v>
      </c>
      <c r="AE277" s="1" t="s">
        <v>614</v>
      </c>
      <c r="AF277" s="1" t="s">
        <v>8068</v>
      </c>
      <c r="AG277" s="3">
        <v>46231</v>
      </c>
      <c r="AI277" s="1" t="s">
        <v>8071</v>
      </c>
      <c r="AJ277" s="1">
        <v>152</v>
      </c>
      <c r="AM277" s="1" t="s">
        <v>8050</v>
      </c>
      <c r="AO277" s="1">
        <v>3.6</v>
      </c>
      <c r="AP277" s="2">
        <v>46231.5468171296</v>
      </c>
      <c r="AQ277" s="1" t="s">
        <v>8072</v>
      </c>
      <c r="AR277" s="3">
        <v>46228</v>
      </c>
      <c r="AS277" s="1">
        <v>15593955222</v>
      </c>
      <c r="AT277" s="1" t="s">
        <v>8073</v>
      </c>
      <c r="AU277" s="2">
        <v>46231</v>
      </c>
      <c r="AV277" s="1" t="s">
        <v>9937</v>
      </c>
      <c r="AW277" s="1" t="s">
        <v>8068</v>
      </c>
      <c r="AY277" s="1" t="s">
        <v>9938</v>
      </c>
      <c r="AZ277" s="1" t="s">
        <v>8277</v>
      </c>
      <c r="BA277" s="1" t="s">
        <v>9939</v>
      </c>
      <c r="BB277" s="1" t="s">
        <v>9940</v>
      </c>
      <c r="BC277" s="1" t="s">
        <v>463</v>
      </c>
      <c r="BD277" s="1" t="s">
        <v>310</v>
      </c>
      <c r="BE277" s="1" t="s">
        <v>9941</v>
      </c>
      <c r="BF277" s="1" t="s">
        <v>3878</v>
      </c>
      <c r="BG277" s="2">
        <v>46231</v>
      </c>
      <c r="BH277" s="2">
        <v>46230.5812615741</v>
      </c>
      <c r="BJ277" s="1" t="s">
        <v>9942</v>
      </c>
      <c r="BL277" s="1" t="s">
        <v>8159</v>
      </c>
      <c r="BM277" s="1" t="s">
        <v>8584</v>
      </c>
      <c r="BN277" s="1" t="s">
        <v>601</v>
      </c>
      <c r="BO277" s="1" t="s">
        <v>9943</v>
      </c>
      <c r="BP277" s="1" t="s">
        <v>8082</v>
      </c>
      <c r="BQ277" s="1" t="s">
        <v>6540</v>
      </c>
      <c r="BT277" s="2">
        <v>46231.5301273148</v>
      </c>
      <c r="BU277" s="2">
        <v>46231.5469791667</v>
      </c>
      <c r="BV277" s="1" t="s">
        <v>591</v>
      </c>
      <c r="BW277" s="3">
        <v>48057</v>
      </c>
      <c r="BX277" s="1" t="s">
        <v>8450</v>
      </c>
      <c r="BY277" s="1" t="s">
        <v>597</v>
      </c>
      <c r="BZ277" s="1" t="s">
        <v>8050</v>
      </c>
      <c r="CB277" s="1" t="s">
        <v>69</v>
      </c>
      <c r="CC277" s="1">
        <v>0</v>
      </c>
      <c r="CE277" s="1">
        <v>0</v>
      </c>
      <c r="CG277" s="1">
        <v>0</v>
      </c>
      <c r="CL277" s="1" t="s">
        <v>8068</v>
      </c>
    </row>
    <row r="278" s="1" customFormat="1" spans="1:90">
      <c r="F278" s="1">
        <v>0</v>
      </c>
      <c r="K278" s="1">
        <v>101110</v>
      </c>
      <c r="L278" s="1" t="s">
        <v>28</v>
      </c>
      <c r="O278" s="2">
        <v>46231.5397222222</v>
      </c>
      <c r="P278" s="2">
        <v>46231</v>
      </c>
      <c r="Q278" s="1" t="s">
        <v>8050</v>
      </c>
      <c r="R278" s="1" t="s">
        <v>8051</v>
      </c>
      <c r="S278" s="1" t="s">
        <v>8096</v>
      </c>
      <c r="T278" s="1" t="s">
        <v>8052</v>
      </c>
      <c r="U278" s="1" t="s">
        <v>8053</v>
      </c>
      <c r="V278" s="1" t="s">
        <v>28</v>
      </c>
      <c r="AB278" s="1" t="s">
        <v>8054</v>
      </c>
      <c r="AD278" s="1" t="s">
        <v>596</v>
      </c>
      <c r="AE278" s="1" t="s">
        <v>1022</v>
      </c>
      <c r="AF278" s="1" t="s">
        <v>8068</v>
      </c>
      <c r="AG278" s="3">
        <v>46231</v>
      </c>
      <c r="AI278" s="1" t="s">
        <v>8055</v>
      </c>
      <c r="AJ278" s="1">
        <v>85</v>
      </c>
      <c r="AK278" s="1">
        <v>2000</v>
      </c>
      <c r="AP278" s="2">
        <v>46231.5473611111</v>
      </c>
      <c r="AQ278" s="1" t="s">
        <v>8072</v>
      </c>
      <c r="AR278" s="3">
        <v>46225</v>
      </c>
      <c r="AS278" s="1">
        <v>13179830279</v>
      </c>
      <c r="AT278" s="1" t="s">
        <v>8073</v>
      </c>
      <c r="AU278" s="2">
        <v>46231</v>
      </c>
      <c r="AV278" s="1" t="s">
        <v>9944</v>
      </c>
      <c r="AW278" s="1" t="s">
        <v>8068</v>
      </c>
      <c r="AY278" s="1" t="s">
        <v>9945</v>
      </c>
      <c r="AZ278" s="1" t="s">
        <v>8703</v>
      </c>
      <c r="BA278" s="1" t="s">
        <v>9946</v>
      </c>
      <c r="BB278" s="1" t="s">
        <v>9947</v>
      </c>
      <c r="BC278" s="1" t="s">
        <v>478</v>
      </c>
      <c r="BD278" s="1" t="s">
        <v>173</v>
      </c>
      <c r="BE278" s="1" t="s">
        <v>9948</v>
      </c>
      <c r="BF278" s="1" t="s">
        <v>3903</v>
      </c>
      <c r="BG278" s="2">
        <v>46231</v>
      </c>
      <c r="BH278" s="2">
        <v>46231.5453472222</v>
      </c>
      <c r="BL278" s="1" t="s">
        <v>8464</v>
      </c>
      <c r="BM278" s="1" t="s">
        <v>8707</v>
      </c>
      <c r="BN278" s="1" t="s">
        <v>601</v>
      </c>
      <c r="BO278" s="1" t="s">
        <v>9949</v>
      </c>
      <c r="BP278" s="1" t="s">
        <v>8082</v>
      </c>
      <c r="BQ278" s="1" t="s">
        <v>6540</v>
      </c>
      <c r="BT278" s="2">
        <v>46231.54625</v>
      </c>
      <c r="BU278" s="2">
        <v>46231.5474537037</v>
      </c>
      <c r="BV278" s="1" t="s">
        <v>818</v>
      </c>
      <c r="BW278" s="3">
        <v>48057</v>
      </c>
      <c r="BX278" s="1" t="s">
        <v>8441</v>
      </c>
      <c r="BY278" s="1" t="s">
        <v>818</v>
      </c>
      <c r="BZ278" s="1" t="s">
        <v>8050</v>
      </c>
      <c r="CB278" s="1" t="s">
        <v>132</v>
      </c>
      <c r="CC278" s="1">
        <v>0</v>
      </c>
      <c r="CE278" s="1">
        <v>0</v>
      </c>
      <c r="CG278" s="1">
        <v>0</v>
      </c>
      <c r="CL278" s="1" t="s">
        <v>8068</v>
      </c>
    </row>
    <row r="279" s="1" customFormat="1" spans="1:90">
      <c r="A279" s="1" t="s">
        <v>8624</v>
      </c>
      <c r="F279" s="1">
        <v>0</v>
      </c>
      <c r="K279" s="1">
        <v>101110</v>
      </c>
      <c r="L279" s="1" t="s">
        <v>28</v>
      </c>
      <c r="O279" s="2">
        <v>46230.7351273148</v>
      </c>
      <c r="P279" s="2">
        <v>46231</v>
      </c>
      <c r="Q279" s="1" t="s">
        <v>8050</v>
      </c>
      <c r="R279" s="1" t="s">
        <v>8051</v>
      </c>
      <c r="S279" s="1" t="s">
        <v>8096</v>
      </c>
      <c r="T279" s="1" t="s">
        <v>8052</v>
      </c>
      <c r="U279" s="1" t="s">
        <v>8053</v>
      </c>
      <c r="V279" s="1" t="s">
        <v>28</v>
      </c>
      <c r="AB279" s="1" t="s">
        <v>8054</v>
      </c>
      <c r="AD279" s="1" t="s">
        <v>607</v>
      </c>
      <c r="AE279" s="1" t="s">
        <v>830</v>
      </c>
      <c r="AF279" s="1" t="s">
        <v>8068</v>
      </c>
      <c r="AG279" s="3">
        <v>46222</v>
      </c>
      <c r="AH279" s="1" t="s">
        <v>606</v>
      </c>
      <c r="AI279" s="1" t="s">
        <v>8055</v>
      </c>
      <c r="AJ279" s="1">
        <v>479</v>
      </c>
      <c r="AP279" s="2">
        <v>46231.5483217593</v>
      </c>
      <c r="AQ279" s="1" t="s">
        <v>8072</v>
      </c>
      <c r="AR279" s="3">
        <v>46221</v>
      </c>
      <c r="AS279" s="1">
        <v>18099249929</v>
      </c>
      <c r="AT279" s="1" t="s">
        <v>8073</v>
      </c>
      <c r="AU279" s="2">
        <v>46231</v>
      </c>
      <c r="AV279" s="1" t="s">
        <v>9950</v>
      </c>
      <c r="AW279" s="1" t="s">
        <v>8068</v>
      </c>
      <c r="AY279" s="1" t="s">
        <v>9227</v>
      </c>
      <c r="AZ279" s="1" t="s">
        <v>8460</v>
      </c>
      <c r="BA279" s="1" t="s">
        <v>9228</v>
      </c>
      <c r="BB279" s="1" t="s">
        <v>6986</v>
      </c>
      <c r="BC279" s="1" t="s">
        <v>478</v>
      </c>
      <c r="BD279" s="1" t="s">
        <v>200</v>
      </c>
      <c r="BE279" s="1" t="s">
        <v>9230</v>
      </c>
      <c r="BF279" s="1" t="s">
        <v>3903</v>
      </c>
      <c r="BG279" s="2">
        <v>46231.4583333333</v>
      </c>
      <c r="BH279" s="2">
        <v>46230.7352546296</v>
      </c>
      <c r="BL279" s="1" t="s">
        <v>8464</v>
      </c>
      <c r="BM279" s="1" t="s">
        <v>8465</v>
      </c>
      <c r="BN279" s="1" t="s">
        <v>601</v>
      </c>
      <c r="BO279" s="1" t="s">
        <v>6976</v>
      </c>
      <c r="BP279" s="1" t="s">
        <v>8082</v>
      </c>
      <c r="BQ279" s="1" t="s">
        <v>6540</v>
      </c>
      <c r="BT279" s="2">
        <v>46231.483912037</v>
      </c>
      <c r="BU279" s="2">
        <v>46231.5483912037</v>
      </c>
      <c r="BV279" s="1" t="s">
        <v>818</v>
      </c>
      <c r="BW279" s="3">
        <v>48048</v>
      </c>
      <c r="BX279" s="1" t="s">
        <v>8083</v>
      </c>
      <c r="BY279" s="1" t="s">
        <v>818</v>
      </c>
      <c r="BZ279" s="1" t="s">
        <v>8050</v>
      </c>
      <c r="CB279" s="1" t="s">
        <v>135</v>
      </c>
      <c r="CC279" s="1">
        <v>120</v>
      </c>
      <c r="CD279" s="1" t="s">
        <v>9735</v>
      </c>
      <c r="CE279" s="1">
        <v>120</v>
      </c>
      <c r="CF279" s="1"/>
      <c r="CG279" s="1">
        <v>0</v>
      </c>
      <c r="CH279" s="1" t="s">
        <v>622</v>
      </c>
      <c r="CI279" s="2">
        <v>46231.9496643519</v>
      </c>
      <c r="CJ279" s="1"/>
      <c r="CK279" s="1"/>
      <c r="CL279" s="1" t="s">
        <v>8068</v>
      </c>
    </row>
    <row r="280" s="1" customFormat="1" spans="1:90">
      <c r="A280" s="1" t="s">
        <v>9951</v>
      </c>
      <c r="C280" s="1">
        <v>1</v>
      </c>
      <c r="F280" s="1">
        <v>0</v>
      </c>
      <c r="K280" s="1">
        <v>101073</v>
      </c>
      <c r="L280" s="1" t="s">
        <v>26</v>
      </c>
      <c r="O280" s="2">
        <v>46229.4351967593</v>
      </c>
      <c r="P280" s="2">
        <v>46229</v>
      </c>
      <c r="Q280" s="1" t="s">
        <v>8050</v>
      </c>
      <c r="R280" s="1" t="s">
        <v>8051</v>
      </c>
      <c r="T280" s="1" t="s">
        <v>8052</v>
      </c>
      <c r="U280" s="1" t="s">
        <v>8053</v>
      </c>
      <c r="V280" s="1" t="s">
        <v>26</v>
      </c>
      <c r="AB280" s="1" t="s">
        <v>8054</v>
      </c>
      <c r="AD280" s="1" t="s">
        <v>607</v>
      </c>
      <c r="AE280" s="1" t="s">
        <v>703</v>
      </c>
      <c r="AF280" s="1" t="s">
        <v>8068</v>
      </c>
      <c r="AG280" s="3">
        <v>44958</v>
      </c>
      <c r="AH280" s="1" t="s">
        <v>606</v>
      </c>
      <c r="AI280" s="1" t="s">
        <v>8055</v>
      </c>
      <c r="AJ280" s="1">
        <v>115</v>
      </c>
      <c r="AP280" s="2">
        <v>46231.5523842593</v>
      </c>
      <c r="AQ280" s="1" t="s">
        <v>8809</v>
      </c>
      <c r="AR280" s="3">
        <v>43831</v>
      </c>
      <c r="AS280" s="1">
        <v>18195085089</v>
      </c>
      <c r="AT280" s="1"/>
      <c r="AU280" s="2">
        <v>46229</v>
      </c>
      <c r="AV280" s="1" t="s">
        <v>9952</v>
      </c>
      <c r="AW280" s="1" t="s">
        <v>8068</v>
      </c>
      <c r="AY280" s="1" t="s">
        <v>9953</v>
      </c>
      <c r="AZ280" s="1" t="s">
        <v>8108</v>
      </c>
      <c r="BA280" s="1" t="s">
        <v>9954</v>
      </c>
      <c r="BB280" s="1" t="s">
        <v>2271</v>
      </c>
      <c r="BC280" s="1" t="s">
        <v>496</v>
      </c>
      <c r="BD280" s="1" t="s">
        <v>303</v>
      </c>
      <c r="BE280" s="1" t="s">
        <v>9955</v>
      </c>
      <c r="BF280" s="1" t="s">
        <v>3868</v>
      </c>
      <c r="BG280" s="2">
        <v>46231.5161458333</v>
      </c>
      <c r="BH280" s="1"/>
      <c r="BJ280" s="1" t="s">
        <v>9956</v>
      </c>
      <c r="BL280" s="1" t="s">
        <v>8115</v>
      </c>
      <c r="BM280" s="1" t="s">
        <v>8417</v>
      </c>
      <c r="BN280" s="1" t="s">
        <v>590</v>
      </c>
      <c r="BO280" s="1" t="s">
        <v>9957</v>
      </c>
      <c r="BP280" s="1" t="s">
        <v>8082</v>
      </c>
      <c r="BQ280" s="1" t="s">
        <v>6540</v>
      </c>
      <c r="BR280" s="1" t="s">
        <v>9958</v>
      </c>
      <c r="BS280" s="1" t="s">
        <v>9959</v>
      </c>
      <c r="BT280" s="2">
        <v>46231.5170138889</v>
      </c>
      <c r="BU280" s="2">
        <v>46231.5524768519</v>
      </c>
      <c r="BV280" s="1" t="s">
        <v>621</v>
      </c>
      <c r="BW280" s="3">
        <v>46784</v>
      </c>
      <c r="BX280" s="1" t="s">
        <v>9951</v>
      </c>
      <c r="BY280" s="1" t="s">
        <v>621</v>
      </c>
      <c r="BZ280" s="1" t="s">
        <v>8050</v>
      </c>
      <c r="CB280" s="1" t="s">
        <v>114</v>
      </c>
      <c r="CC280" s="1">
        <v>358</v>
      </c>
      <c r="CD280" s="1"/>
      <c r="CE280" s="1">
        <v>358</v>
      </c>
      <c r="CF280" s="1" t="s">
        <v>8528</v>
      </c>
      <c r="CG280" s="1">
        <v>304.3</v>
      </c>
      <c r="CH280" s="1"/>
      <c r="CI280" s="1"/>
      <c r="CJ280" s="1" t="s">
        <v>622</v>
      </c>
      <c r="CK280" s="2">
        <v>46232.5857523148</v>
      </c>
      <c r="CL280" s="1" t="s">
        <v>8068</v>
      </c>
    </row>
    <row r="281" s="1" customFormat="1" spans="1:90">
      <c r="A281" s="1" t="s">
        <v>9960</v>
      </c>
      <c r="F281" s="1">
        <v>0</v>
      </c>
      <c r="K281" s="1">
        <v>101110</v>
      </c>
      <c r="L281" s="1" t="s">
        <v>28</v>
      </c>
      <c r="O281" s="2">
        <v>46231.527337963</v>
      </c>
      <c r="P281" s="2">
        <v>46231</v>
      </c>
      <c r="R281" s="1" t="s">
        <v>8051</v>
      </c>
      <c r="S281" s="1"/>
      <c r="T281" s="1" t="s">
        <v>8052</v>
      </c>
      <c r="U281" s="1" t="s">
        <v>8053</v>
      </c>
      <c r="V281" s="1" t="s">
        <v>28</v>
      </c>
      <c r="AB281" s="1" t="s">
        <v>8054</v>
      </c>
      <c r="AD281" s="1" t="s">
        <v>607</v>
      </c>
      <c r="AE281" s="1" t="s">
        <v>866</v>
      </c>
      <c r="AF281" s="1" t="s">
        <v>8068</v>
      </c>
      <c r="AG281" s="3">
        <v>44319</v>
      </c>
      <c r="AH281" s="1" t="s">
        <v>606</v>
      </c>
      <c r="AI281" s="1" t="s">
        <v>8055</v>
      </c>
      <c r="AJ281" s="1">
        <v>961</v>
      </c>
      <c r="AP281" s="2">
        <v>46231.5531134259</v>
      </c>
      <c r="AQ281" s="1" t="s">
        <v>8072</v>
      </c>
      <c r="AR281" s="3">
        <v>44318</v>
      </c>
      <c r="AS281" s="1">
        <v>17716906075</v>
      </c>
      <c r="AT281" s="1" t="s">
        <v>8073</v>
      </c>
      <c r="AU281" s="2">
        <v>46231</v>
      </c>
      <c r="AV281" s="1" t="s">
        <v>9961</v>
      </c>
      <c r="AW281" s="1" t="s">
        <v>8050</v>
      </c>
      <c r="AY281" s="1" t="s">
        <v>9962</v>
      </c>
      <c r="AZ281" s="1" t="s">
        <v>8460</v>
      </c>
      <c r="BA281" s="1" t="s">
        <v>9963</v>
      </c>
      <c r="BB281" s="1" t="s">
        <v>1507</v>
      </c>
      <c r="BC281" s="1" t="s">
        <v>478</v>
      </c>
      <c r="BD281" s="1" t="s">
        <v>222</v>
      </c>
      <c r="BE281" s="1" t="s">
        <v>9964</v>
      </c>
      <c r="BF281" s="1" t="s">
        <v>6225</v>
      </c>
      <c r="BG281" s="2">
        <v>46231</v>
      </c>
      <c r="BH281" s="2">
        <v>46231.5274652778</v>
      </c>
      <c r="BL281" s="1" t="s">
        <v>8464</v>
      </c>
      <c r="BM281" s="1" t="s">
        <v>8495</v>
      </c>
      <c r="BN281" s="1" t="s">
        <v>590</v>
      </c>
      <c r="BO281" s="1" t="s">
        <v>9965</v>
      </c>
      <c r="BP281" s="1" t="s">
        <v>8067</v>
      </c>
      <c r="BQ281" s="1" t="s">
        <v>6540</v>
      </c>
      <c r="BT281" s="2">
        <v>46231.547025463</v>
      </c>
      <c r="BU281" s="2">
        <v>46231.5531828704</v>
      </c>
      <c r="BV281" s="1" t="s">
        <v>818</v>
      </c>
      <c r="BW281" s="3">
        <v>46145</v>
      </c>
      <c r="BX281" s="1" t="s">
        <v>9966</v>
      </c>
      <c r="BY281" s="1" t="s">
        <v>818</v>
      </c>
      <c r="BZ281" s="1" t="s">
        <v>8050</v>
      </c>
      <c r="CB281" s="1" t="s">
        <v>145</v>
      </c>
      <c r="CC281" s="1">
        <v>30</v>
      </c>
      <c r="CD281" s="1" t="s">
        <v>9923</v>
      </c>
      <c r="CE281" s="1">
        <v>30</v>
      </c>
      <c r="CG281" s="1">
        <v>0</v>
      </c>
      <c r="CH281" s="1" t="s">
        <v>622</v>
      </c>
      <c r="CI281" s="2">
        <v>46232.8834722222</v>
      </c>
      <c r="CL281" s="1" t="s">
        <v>8068</v>
      </c>
    </row>
    <row r="282" s="1" customFormat="1" spans="1:90">
      <c r="A282" s="1" t="s">
        <v>9967</v>
      </c>
      <c r="F282" s="1">
        <v>0</v>
      </c>
      <c r="G282" s="1"/>
      <c r="K282" s="1">
        <v>101042</v>
      </c>
      <c r="L282" s="1" t="s">
        <v>25</v>
      </c>
      <c r="O282" s="2">
        <v>46231.5511111111</v>
      </c>
      <c r="P282" s="2">
        <v>46231</v>
      </c>
      <c r="Q282" s="1"/>
      <c r="R282" s="1" t="s">
        <v>8051</v>
      </c>
      <c r="T282" s="1" t="s">
        <v>8052</v>
      </c>
      <c r="U282" s="1" t="s">
        <v>8053</v>
      </c>
      <c r="V282" s="1" t="s">
        <v>25</v>
      </c>
      <c r="AB282" s="1" t="s">
        <v>8054</v>
      </c>
      <c r="AD282" s="1" t="s">
        <v>596</v>
      </c>
      <c r="AE282" s="1" t="s">
        <v>689</v>
      </c>
      <c r="AF282" s="1" t="s">
        <v>8068</v>
      </c>
      <c r="AG282" s="3">
        <v>46231</v>
      </c>
      <c r="AI282" s="1" t="s">
        <v>8055</v>
      </c>
      <c r="AJ282" s="1">
        <v>381</v>
      </c>
      <c r="AK282" s="1">
        <v>2000</v>
      </c>
      <c r="AP282" s="2">
        <v>46231.5530902778</v>
      </c>
      <c r="AQ282" s="1" t="s">
        <v>8072</v>
      </c>
      <c r="AR282" s="3">
        <v>46225</v>
      </c>
      <c r="AS282" s="1">
        <v>18139888818</v>
      </c>
      <c r="AT282" s="1" t="s">
        <v>8073</v>
      </c>
      <c r="AU282" s="2">
        <v>46231</v>
      </c>
      <c r="AV282" s="1" t="s">
        <v>9968</v>
      </c>
      <c r="AW282" s="1" t="s">
        <v>8068</v>
      </c>
      <c r="AY282" s="1" t="s">
        <v>9969</v>
      </c>
      <c r="AZ282" s="1" t="s">
        <v>9970</v>
      </c>
      <c r="BA282" s="1" t="s">
        <v>9971</v>
      </c>
      <c r="BB282" s="1" t="s">
        <v>9972</v>
      </c>
      <c r="BC282" s="1" t="s">
        <v>463</v>
      </c>
      <c r="BD282" s="1" t="s">
        <v>341</v>
      </c>
      <c r="BE282" s="1" t="s">
        <v>9973</v>
      </c>
      <c r="BF282" s="1" t="s">
        <v>4284</v>
      </c>
      <c r="BG282" s="2">
        <v>46231</v>
      </c>
      <c r="BH282" s="2">
        <v>46231.5511805556</v>
      </c>
      <c r="BJ282" s="1" t="s">
        <v>8215</v>
      </c>
      <c r="BL282" s="1" t="s">
        <v>8159</v>
      </c>
      <c r="BM282" s="1" t="s">
        <v>9974</v>
      </c>
      <c r="BN282" s="1" t="s">
        <v>601</v>
      </c>
      <c r="BO282" s="1" t="s">
        <v>9975</v>
      </c>
      <c r="BP282" s="1" t="s">
        <v>8082</v>
      </c>
      <c r="BQ282" s="1" t="s">
        <v>6540</v>
      </c>
      <c r="BR282" s="1"/>
      <c r="BS282" s="1"/>
      <c r="BT282" s="2">
        <v>46231.5523726852</v>
      </c>
      <c r="BU282" s="2">
        <v>46231.5531828704</v>
      </c>
      <c r="BV282" s="1" t="s">
        <v>818</v>
      </c>
      <c r="BW282" s="3">
        <v>48057</v>
      </c>
      <c r="BX282" s="1" t="s">
        <v>8554</v>
      </c>
      <c r="BY282" s="1" t="s">
        <v>818</v>
      </c>
      <c r="BZ282" s="1" t="s">
        <v>8050</v>
      </c>
      <c r="CB282" s="1" t="s">
        <v>91</v>
      </c>
      <c r="CC282" s="1">
        <v>0</v>
      </c>
      <c r="CE282" s="1">
        <v>0</v>
      </c>
      <c r="CG282" s="1">
        <v>0</v>
      </c>
      <c r="CL282" s="1" t="s">
        <v>8068</v>
      </c>
    </row>
    <row r="283" s="1" customFormat="1" spans="1:90">
      <c r="F283" s="1">
        <v>0</v>
      </c>
      <c r="K283" s="1">
        <v>101110</v>
      </c>
      <c r="L283" s="1" t="s">
        <v>28</v>
      </c>
      <c r="O283" s="2">
        <v>46230.5316550926</v>
      </c>
      <c r="P283" s="2">
        <v>46231.625</v>
      </c>
      <c r="Q283" s="1" t="s">
        <v>8050</v>
      </c>
      <c r="R283" s="1" t="s">
        <v>8051</v>
      </c>
      <c r="S283" s="1"/>
      <c r="T283" s="1" t="s">
        <v>8052</v>
      </c>
      <c r="U283" s="1" t="s">
        <v>8053</v>
      </c>
      <c r="V283" s="1" t="s">
        <v>28</v>
      </c>
      <c r="AB283" s="1" t="s">
        <v>8054</v>
      </c>
      <c r="AD283" s="1" t="s">
        <v>607</v>
      </c>
      <c r="AE283" s="1" t="s">
        <v>1137</v>
      </c>
      <c r="AF283" s="1" t="s">
        <v>8068</v>
      </c>
      <c r="AG283" s="3">
        <v>46231</v>
      </c>
      <c r="AH283" s="1" t="s">
        <v>606</v>
      </c>
      <c r="AI283" s="1" t="s">
        <v>8071</v>
      </c>
      <c r="AJ283" s="1">
        <v>140</v>
      </c>
      <c r="AP283" s="2">
        <v>46231.5530324074</v>
      </c>
      <c r="AQ283" s="1" t="s">
        <v>8072</v>
      </c>
      <c r="AR283" s="3">
        <v>46201</v>
      </c>
      <c r="AS283" s="1">
        <v>15214803932</v>
      </c>
      <c r="AT283" s="1" t="s">
        <v>8073</v>
      </c>
      <c r="AU283" s="2">
        <v>46231.625</v>
      </c>
      <c r="AV283" s="1" t="s">
        <v>9976</v>
      </c>
      <c r="AW283" s="1" t="s">
        <v>8068</v>
      </c>
      <c r="AY283" s="1" t="s">
        <v>9977</v>
      </c>
      <c r="AZ283" s="1" t="s">
        <v>8460</v>
      </c>
      <c r="BA283" s="1" t="s">
        <v>9978</v>
      </c>
      <c r="BB283" s="1" t="s">
        <v>1142</v>
      </c>
      <c r="BC283" s="1" t="s">
        <v>478</v>
      </c>
      <c r="BD283" s="1" t="s">
        <v>201</v>
      </c>
      <c r="BE283" s="1" t="s">
        <v>9979</v>
      </c>
      <c r="BF283" s="1" t="s">
        <v>3898</v>
      </c>
      <c r="BG283" s="2">
        <v>46231.625</v>
      </c>
      <c r="BH283" s="2">
        <v>46230.5677546296</v>
      </c>
      <c r="BL283" s="1" t="s">
        <v>8464</v>
      </c>
      <c r="BM283" s="1" t="s">
        <v>8654</v>
      </c>
      <c r="BN283" s="1" t="s">
        <v>601</v>
      </c>
      <c r="BO283" s="1" t="s">
        <v>9980</v>
      </c>
      <c r="BP283" s="1" t="s">
        <v>8082</v>
      </c>
      <c r="BQ283" s="1" t="s">
        <v>6540</v>
      </c>
      <c r="BT283" s="2">
        <v>46231.5217361111</v>
      </c>
      <c r="BU283" s="2">
        <v>46231.553275463</v>
      </c>
      <c r="BV283" s="1" t="s">
        <v>591</v>
      </c>
      <c r="BW283" s="3">
        <v>48057</v>
      </c>
      <c r="BX283" s="1" t="s">
        <v>8227</v>
      </c>
      <c r="BY283" s="1" t="s">
        <v>628</v>
      </c>
      <c r="BZ283" s="1" t="s">
        <v>8050</v>
      </c>
      <c r="CB283" s="1" t="s">
        <v>135</v>
      </c>
      <c r="CC283" s="1">
        <v>350</v>
      </c>
      <c r="CE283" s="1">
        <v>350</v>
      </c>
      <c r="CF283" s="1" t="s">
        <v>8470</v>
      </c>
      <c r="CG283" s="1">
        <v>135</v>
      </c>
      <c r="CJ283" s="1" t="s">
        <v>622</v>
      </c>
      <c r="CK283" s="2">
        <v>46232.5235532407</v>
      </c>
      <c r="CL283" s="1" t="s">
        <v>8068</v>
      </c>
    </row>
    <row r="284" s="1" customFormat="1" spans="1:90">
      <c r="A284" s="1" t="s">
        <v>9981</v>
      </c>
      <c r="F284" s="1">
        <v>0</v>
      </c>
      <c r="K284" s="1">
        <v>101110</v>
      </c>
      <c r="L284" s="1" t="s">
        <v>28</v>
      </c>
      <c r="M284" s="1" t="s">
        <v>8106</v>
      </c>
      <c r="O284" s="2">
        <v>46230.8113078704</v>
      </c>
      <c r="P284" s="2">
        <v>46231.4583333333</v>
      </c>
      <c r="R284" s="1" t="s">
        <v>8051</v>
      </c>
      <c r="S284" s="1" t="s">
        <v>8096</v>
      </c>
      <c r="T284" s="1" t="s">
        <v>8052</v>
      </c>
      <c r="U284" s="1" t="s">
        <v>8053</v>
      </c>
      <c r="V284" s="1" t="s">
        <v>28</v>
      </c>
      <c r="AB284" s="1" t="s">
        <v>8054</v>
      </c>
      <c r="AD284" s="1" t="s">
        <v>596</v>
      </c>
      <c r="AE284" s="1" t="s">
        <v>862</v>
      </c>
      <c r="AF284" s="1" t="s">
        <v>8068</v>
      </c>
      <c r="AG284" s="3">
        <v>46231</v>
      </c>
      <c r="AH284" s="1"/>
      <c r="AI284" s="1" t="s">
        <v>8055</v>
      </c>
      <c r="AJ284" s="1">
        <v>175</v>
      </c>
      <c r="AP284" s="2">
        <v>46231.5533101852</v>
      </c>
      <c r="AQ284" s="1" t="s">
        <v>8106</v>
      </c>
      <c r="AR284" s="3">
        <v>46136</v>
      </c>
      <c r="AS284" s="1">
        <v>15001647950</v>
      </c>
      <c r="AT284" s="1" t="s">
        <v>8073</v>
      </c>
      <c r="AU284" s="2">
        <v>46231.4583333333</v>
      </c>
      <c r="AV284" s="1" t="s">
        <v>9982</v>
      </c>
      <c r="AW284" s="1" t="s">
        <v>8068</v>
      </c>
      <c r="AY284" s="1" t="s">
        <v>9983</v>
      </c>
      <c r="AZ284" s="1" t="s">
        <v>8659</v>
      </c>
      <c r="BA284" s="1" t="s">
        <v>9984</v>
      </c>
      <c r="BB284" s="1" t="s">
        <v>9985</v>
      </c>
      <c r="BC284" s="1" t="s">
        <v>478</v>
      </c>
      <c r="BD284" s="1" t="s">
        <v>216</v>
      </c>
      <c r="BE284" s="1" t="s">
        <v>9986</v>
      </c>
      <c r="BF284" s="1" t="s">
        <v>3878</v>
      </c>
      <c r="BG284" s="2">
        <v>46231.4583333333</v>
      </c>
      <c r="BH284" s="2">
        <v>46230.8113657407</v>
      </c>
      <c r="BJ284" s="1" t="s">
        <v>9987</v>
      </c>
      <c r="BK284" s="1" t="s">
        <v>9566</v>
      </c>
      <c r="BL284" s="1" t="s">
        <v>8464</v>
      </c>
      <c r="BM284" s="1" t="s">
        <v>9988</v>
      </c>
      <c r="BN284" s="1" t="s">
        <v>601</v>
      </c>
      <c r="BO284" s="1" t="s">
        <v>9989</v>
      </c>
      <c r="BP284" s="1" t="s">
        <v>8082</v>
      </c>
      <c r="BQ284" s="1" t="s">
        <v>6540</v>
      </c>
      <c r="BT284" s="2">
        <v>46231.530150463</v>
      </c>
      <c r="BU284" s="2">
        <v>46231.5533796296</v>
      </c>
      <c r="BV284" s="1" t="s">
        <v>949</v>
      </c>
      <c r="BW284" s="3">
        <v>48057</v>
      </c>
      <c r="BX284" s="1" t="s">
        <v>9981</v>
      </c>
      <c r="BY284" s="1" t="s">
        <v>950</v>
      </c>
      <c r="BZ284" s="1" t="s">
        <v>8050</v>
      </c>
      <c r="CB284" s="1" t="s">
        <v>144</v>
      </c>
      <c r="CC284" s="1">
        <v>0</v>
      </c>
      <c r="CD284" s="1"/>
      <c r="CE284" s="1">
        <v>0</v>
      </c>
      <c r="CF284" s="1"/>
      <c r="CG284" s="1">
        <v>0</v>
      </c>
      <c r="CH284" s="1"/>
      <c r="CI284" s="1"/>
      <c r="CJ284" s="1"/>
      <c r="CK284" s="1"/>
      <c r="CL284" s="1" t="s">
        <v>8068</v>
      </c>
    </row>
    <row r="285" s="1" customFormat="1" spans="1:90">
      <c r="F285" s="1">
        <v>0</v>
      </c>
      <c r="K285" s="1">
        <v>101110</v>
      </c>
      <c r="L285" s="1" t="s">
        <v>28</v>
      </c>
      <c r="O285" s="2">
        <v>46231.4934027778</v>
      </c>
      <c r="P285" s="2">
        <v>46231</v>
      </c>
      <c r="Q285" s="1" t="s">
        <v>8050</v>
      </c>
      <c r="R285" s="1" t="s">
        <v>8051</v>
      </c>
      <c r="T285" s="1" t="s">
        <v>8052</v>
      </c>
      <c r="U285" s="1" t="s">
        <v>8053</v>
      </c>
      <c r="V285" s="1" t="s">
        <v>28</v>
      </c>
      <c r="AB285" s="1" t="s">
        <v>8054</v>
      </c>
      <c r="AD285" s="1" t="s">
        <v>596</v>
      </c>
      <c r="AE285" s="1" t="s">
        <v>1117</v>
      </c>
      <c r="AF285" s="1" t="s">
        <v>8068</v>
      </c>
      <c r="AG285" s="3">
        <v>46231</v>
      </c>
      <c r="AI285" s="1" t="s">
        <v>8071</v>
      </c>
      <c r="AJ285" s="1">
        <v>256</v>
      </c>
      <c r="AM285" s="1" t="s">
        <v>8050</v>
      </c>
      <c r="AO285" s="1">
        <v>4.2</v>
      </c>
      <c r="AP285" s="2">
        <v>46231.5549652778</v>
      </c>
      <c r="AQ285" s="1" t="s">
        <v>8072</v>
      </c>
      <c r="AR285" s="3">
        <v>46229</v>
      </c>
      <c r="AS285" s="1">
        <v>18064806279</v>
      </c>
      <c r="AT285" s="1" t="s">
        <v>8056</v>
      </c>
      <c r="AU285" s="2">
        <v>46231</v>
      </c>
      <c r="AV285" s="1" t="s">
        <v>9990</v>
      </c>
      <c r="AW285" s="1" t="s">
        <v>8068</v>
      </c>
      <c r="AY285" s="1" t="s">
        <v>9991</v>
      </c>
      <c r="AZ285" s="1" t="s">
        <v>8659</v>
      </c>
      <c r="BA285" s="1" t="s">
        <v>9992</v>
      </c>
      <c r="BB285" s="1" t="s">
        <v>9993</v>
      </c>
      <c r="BC285" s="1" t="s">
        <v>478</v>
      </c>
      <c r="BD285" s="1" t="s">
        <v>218</v>
      </c>
      <c r="BE285" s="1" t="s">
        <v>9994</v>
      </c>
      <c r="BF285" s="1" t="s">
        <v>3878</v>
      </c>
      <c r="BG285" s="2">
        <v>46231.5250578704</v>
      </c>
      <c r="BH285" s="2">
        <v>46231.4992361111</v>
      </c>
      <c r="BJ285" s="1" t="s">
        <v>9995</v>
      </c>
      <c r="BL285" s="1" t="s">
        <v>8464</v>
      </c>
      <c r="BM285" s="1" t="s">
        <v>9988</v>
      </c>
      <c r="BN285" s="1" t="s">
        <v>601</v>
      </c>
      <c r="BO285" s="1" t="s">
        <v>9996</v>
      </c>
      <c r="BP285" s="1" t="s">
        <v>8082</v>
      </c>
      <c r="BQ285" s="1" t="s">
        <v>6540</v>
      </c>
      <c r="BT285" s="2">
        <v>46231.525150463</v>
      </c>
      <c r="BU285" s="2">
        <v>46231.5550578704</v>
      </c>
      <c r="BV285" s="1" t="s">
        <v>591</v>
      </c>
      <c r="BW285" s="3">
        <v>48057</v>
      </c>
      <c r="BX285" s="1" t="s">
        <v>9997</v>
      </c>
      <c r="BY285" s="1" t="s">
        <v>597</v>
      </c>
      <c r="BZ285" s="1" t="s">
        <v>8050</v>
      </c>
      <c r="CB285" s="1" t="s">
        <v>144</v>
      </c>
      <c r="CC285" s="1">
        <v>0</v>
      </c>
      <c r="CE285" s="1">
        <v>0</v>
      </c>
      <c r="CG285" s="1">
        <v>0</v>
      </c>
      <c r="CL285" s="1" t="s">
        <v>8068</v>
      </c>
    </row>
    <row r="286" s="1" customFormat="1" spans="1:90">
      <c r="F286" s="1">
        <v>0</v>
      </c>
      <c r="G286" s="1" t="s">
        <v>3867</v>
      </c>
      <c r="K286" s="1">
        <v>101110</v>
      </c>
      <c r="L286" s="1" t="s">
        <v>28</v>
      </c>
      <c r="N286" s="1">
        <v>315</v>
      </c>
      <c r="O286" s="2">
        <v>46230.8822916667</v>
      </c>
      <c r="P286" s="2">
        <v>46231.4166666667</v>
      </c>
      <c r="Q286" s="1" t="s">
        <v>8050</v>
      </c>
      <c r="R286" s="1" t="s">
        <v>8051</v>
      </c>
      <c r="S286" s="1" t="s">
        <v>8556</v>
      </c>
      <c r="T286" s="1" t="s">
        <v>8052</v>
      </c>
      <c r="U286" s="1" t="s">
        <v>8840</v>
      </c>
      <c r="V286" s="1" t="s">
        <v>28</v>
      </c>
      <c r="AB286" s="1" t="s">
        <v>8054</v>
      </c>
      <c r="AD286" s="1" t="s">
        <v>596</v>
      </c>
      <c r="AE286" s="1" t="s">
        <v>1099</v>
      </c>
      <c r="AF286" s="1" t="s">
        <v>8068</v>
      </c>
      <c r="AG286" s="3">
        <v>46231</v>
      </c>
      <c r="AI286" s="1" t="s">
        <v>8055</v>
      </c>
      <c r="AJ286" s="1">
        <v>245</v>
      </c>
      <c r="AK286" s="1"/>
      <c r="AP286" s="2">
        <v>46231.5560300926</v>
      </c>
      <c r="AQ286" s="1" t="s">
        <v>8072</v>
      </c>
      <c r="AR286" s="3">
        <v>46229</v>
      </c>
      <c r="AS286" s="1">
        <v>17794991880</v>
      </c>
      <c r="AT286" s="1" t="s">
        <v>8073</v>
      </c>
      <c r="AU286" s="2">
        <v>46231.4166666667</v>
      </c>
      <c r="AV286" s="1" t="s">
        <v>9998</v>
      </c>
      <c r="AW286" s="1" t="s">
        <v>8068</v>
      </c>
      <c r="AY286" s="1" t="s">
        <v>9999</v>
      </c>
      <c r="AZ286" s="1" t="s">
        <v>9520</v>
      </c>
      <c r="BA286" s="1" t="s">
        <v>10000</v>
      </c>
      <c r="BB286" s="1" t="s">
        <v>10001</v>
      </c>
      <c r="BC286" s="1" t="s">
        <v>478</v>
      </c>
      <c r="BD286" s="1" t="s">
        <v>171</v>
      </c>
      <c r="BE286" s="1" t="s">
        <v>10002</v>
      </c>
      <c r="BF286" s="1" t="s">
        <v>3878</v>
      </c>
      <c r="BG286" s="2">
        <v>46231.4166666667</v>
      </c>
      <c r="BH286" s="1"/>
      <c r="BJ286" s="1" t="s">
        <v>8215</v>
      </c>
      <c r="BK286" s="1" t="s">
        <v>3867</v>
      </c>
      <c r="BL286" s="1" t="s">
        <v>8464</v>
      </c>
      <c r="BM286" s="1" t="s">
        <v>9525</v>
      </c>
      <c r="BN286" s="1" t="s">
        <v>601</v>
      </c>
      <c r="BO286" s="1" t="s">
        <v>10003</v>
      </c>
      <c r="BP286" s="1" t="s">
        <v>8082</v>
      </c>
      <c r="BQ286" s="1" t="s">
        <v>6540</v>
      </c>
      <c r="BT286" s="2">
        <v>46231.5154282407</v>
      </c>
      <c r="BU286" s="2">
        <v>46231.556099537</v>
      </c>
      <c r="BV286" s="1" t="s">
        <v>621</v>
      </c>
      <c r="BW286" s="3">
        <v>47327</v>
      </c>
      <c r="BX286" s="1" t="s">
        <v>10004</v>
      </c>
      <c r="BY286" s="1" t="s">
        <v>621</v>
      </c>
      <c r="BZ286" s="1" t="s">
        <v>8050</v>
      </c>
      <c r="CB286" s="1" t="s">
        <v>130</v>
      </c>
      <c r="CC286" s="1">
        <v>0</v>
      </c>
      <c r="CE286" s="1">
        <v>0</v>
      </c>
      <c r="CG286" s="1">
        <v>0</v>
      </c>
      <c r="CL286" s="1" t="s">
        <v>8068</v>
      </c>
    </row>
    <row r="287" s="1" customFormat="1" spans="1:90">
      <c r="A287" s="1" t="s">
        <v>8994</v>
      </c>
      <c r="F287" s="1">
        <v>0</v>
      </c>
      <c r="K287" s="1">
        <v>101098</v>
      </c>
      <c r="L287" s="1" t="s">
        <v>27</v>
      </c>
      <c r="O287" s="2">
        <v>46229.4692476852</v>
      </c>
      <c r="P287" s="2">
        <v>46231</v>
      </c>
      <c r="Q287" s="1" t="s">
        <v>8050</v>
      </c>
      <c r="R287" s="1" t="s">
        <v>8051</v>
      </c>
      <c r="S287" s="1" t="s">
        <v>8556</v>
      </c>
      <c r="T287" s="1" t="s">
        <v>8052</v>
      </c>
      <c r="U287" s="1" t="s">
        <v>8053</v>
      </c>
      <c r="V287" s="1" t="s">
        <v>27</v>
      </c>
      <c r="AB287" s="1" t="s">
        <v>8054</v>
      </c>
      <c r="AD287" s="1" t="s">
        <v>596</v>
      </c>
      <c r="AE287" s="1" t="s">
        <v>2766</v>
      </c>
      <c r="AF287" s="1" t="s">
        <v>8068</v>
      </c>
      <c r="AG287" s="3">
        <v>46231</v>
      </c>
      <c r="AH287" s="1"/>
      <c r="AI287" s="1" t="s">
        <v>8071</v>
      </c>
      <c r="AJ287" s="1">
        <v>126</v>
      </c>
      <c r="AP287" s="2">
        <v>46231.5574537037</v>
      </c>
      <c r="AQ287" s="1" t="s">
        <v>8072</v>
      </c>
      <c r="AR287" s="3">
        <v>46230</v>
      </c>
      <c r="AS287" s="1">
        <v>15297118883</v>
      </c>
      <c r="AT287" s="1" t="s">
        <v>8073</v>
      </c>
      <c r="AU287" s="2">
        <v>46231</v>
      </c>
      <c r="AV287" s="1" t="s">
        <v>10005</v>
      </c>
      <c r="AW287" s="1" t="s">
        <v>8068</v>
      </c>
      <c r="AY287" s="1" t="s">
        <v>9800</v>
      </c>
      <c r="AZ287" s="1" t="s">
        <v>8085</v>
      </c>
      <c r="BA287" s="1" t="s">
        <v>9801</v>
      </c>
      <c r="BB287" s="1" t="s">
        <v>10006</v>
      </c>
      <c r="BC287" s="1" t="s">
        <v>463</v>
      </c>
      <c r="BD287" s="1" t="s">
        <v>266</v>
      </c>
      <c r="BE287" s="1" t="s">
        <v>9803</v>
      </c>
      <c r="BF287" s="1" t="s">
        <v>3878</v>
      </c>
      <c r="BG287" s="2">
        <v>46231</v>
      </c>
      <c r="BH287" s="2">
        <v>46229.4756828704</v>
      </c>
      <c r="BJ287" s="1" t="s">
        <v>10007</v>
      </c>
      <c r="BL287" s="1" t="s">
        <v>8091</v>
      </c>
      <c r="BM287" s="1" t="s">
        <v>8476</v>
      </c>
      <c r="BN287" s="1" t="s">
        <v>601</v>
      </c>
      <c r="BO287" s="1" t="s">
        <v>9804</v>
      </c>
      <c r="BP287" s="1" t="s">
        <v>8082</v>
      </c>
      <c r="BQ287" s="1" t="s">
        <v>6540</v>
      </c>
      <c r="BT287" s="2">
        <v>46231.5325578704</v>
      </c>
      <c r="BU287" s="2">
        <v>46231.5575694444</v>
      </c>
      <c r="BV287" s="1" t="s">
        <v>1135</v>
      </c>
      <c r="BW287" s="3">
        <v>48057</v>
      </c>
      <c r="BX287" s="1" t="s">
        <v>8994</v>
      </c>
      <c r="BY287" s="1" t="s">
        <v>1136</v>
      </c>
      <c r="BZ287" s="1" t="s">
        <v>8050</v>
      </c>
      <c r="CB287" s="1" t="s">
        <v>124</v>
      </c>
      <c r="CC287" s="1">
        <v>0</v>
      </c>
      <c r="CD287" s="1"/>
      <c r="CE287" s="1">
        <v>0</v>
      </c>
      <c r="CL287" s="1" t="s">
        <v>8068</v>
      </c>
    </row>
    <row r="288" s="1" customFormat="1" spans="1:90">
      <c r="F288" s="1">
        <v>0</v>
      </c>
      <c r="K288" s="1">
        <v>101110</v>
      </c>
      <c r="L288" s="1" t="s">
        <v>28</v>
      </c>
      <c r="O288" s="2">
        <v>46230.7766203704</v>
      </c>
      <c r="P288" s="2">
        <v>46231</v>
      </c>
      <c r="Q288" s="1" t="s">
        <v>8050</v>
      </c>
      <c r="R288" s="1" t="s">
        <v>8051</v>
      </c>
      <c r="S288" s="1" t="s">
        <v>8096</v>
      </c>
      <c r="T288" s="1" t="s">
        <v>8052</v>
      </c>
      <c r="U288" s="1" t="s">
        <v>8053</v>
      </c>
      <c r="V288" s="1" t="s">
        <v>28</v>
      </c>
      <c r="AB288" s="1" t="s">
        <v>8054</v>
      </c>
      <c r="AD288" s="1" t="s">
        <v>596</v>
      </c>
      <c r="AE288" s="1" t="s">
        <v>617</v>
      </c>
      <c r="AF288" s="1" t="s">
        <v>8068</v>
      </c>
      <c r="AG288" s="3">
        <v>46231</v>
      </c>
      <c r="AI288" s="1" t="s">
        <v>8055</v>
      </c>
      <c r="AJ288" s="1">
        <v>58</v>
      </c>
      <c r="AP288" s="2">
        <v>46231.5579398148</v>
      </c>
      <c r="AQ288" s="1" t="s">
        <v>8072</v>
      </c>
      <c r="AR288" s="3">
        <v>46230</v>
      </c>
      <c r="AS288" s="1">
        <v>18160631118</v>
      </c>
      <c r="AT288" s="1" t="s">
        <v>8073</v>
      </c>
      <c r="AU288" s="2">
        <v>46231</v>
      </c>
      <c r="AV288" s="1" t="s">
        <v>10008</v>
      </c>
      <c r="AW288" s="1" t="s">
        <v>8068</v>
      </c>
      <c r="AY288" s="1" t="s">
        <v>10009</v>
      </c>
      <c r="AZ288" s="1" t="s">
        <v>8460</v>
      </c>
      <c r="BA288" s="1" t="s">
        <v>10010</v>
      </c>
      <c r="BB288" s="1" t="s">
        <v>10011</v>
      </c>
      <c r="BC288" s="1" t="s">
        <v>478</v>
      </c>
      <c r="BD288" s="1" t="s">
        <v>177</v>
      </c>
      <c r="BE288" s="1" t="s">
        <v>10012</v>
      </c>
      <c r="BF288" s="1" t="s">
        <v>3903</v>
      </c>
      <c r="BG288" s="2">
        <v>46231</v>
      </c>
      <c r="BH288" s="2">
        <v>46230.776712963</v>
      </c>
      <c r="BJ288" s="1" t="s">
        <v>8215</v>
      </c>
      <c r="BL288" s="1" t="s">
        <v>8464</v>
      </c>
      <c r="BM288" s="1" t="s">
        <v>8465</v>
      </c>
      <c r="BN288" s="1" t="s">
        <v>601</v>
      </c>
      <c r="BO288" s="1" t="s">
        <v>10013</v>
      </c>
      <c r="BP288" s="1" t="s">
        <v>8082</v>
      </c>
      <c r="BQ288" s="1" t="s">
        <v>6540</v>
      </c>
      <c r="BT288" s="2">
        <v>46231.5542013889</v>
      </c>
      <c r="BU288" s="2">
        <v>46231.5580671296</v>
      </c>
      <c r="BV288" s="1" t="s">
        <v>818</v>
      </c>
      <c r="BW288" s="3">
        <v>48057</v>
      </c>
      <c r="BX288" s="1" t="s">
        <v>9773</v>
      </c>
      <c r="BY288" s="1" t="s">
        <v>818</v>
      </c>
      <c r="BZ288" s="1" t="s">
        <v>8050</v>
      </c>
      <c r="CB288" s="1" t="s">
        <v>133</v>
      </c>
      <c r="CC288" s="1">
        <v>0</v>
      </c>
      <c r="CE288" s="1">
        <v>0</v>
      </c>
      <c r="CG288" s="1">
        <v>0</v>
      </c>
      <c r="CL288" s="1" t="s">
        <v>8068</v>
      </c>
    </row>
    <row r="289" s="1" customFormat="1" spans="1:90">
      <c r="A289" s="1" t="s">
        <v>10014</v>
      </c>
      <c r="F289" s="1">
        <v>0</v>
      </c>
      <c r="K289" s="1">
        <v>101042</v>
      </c>
      <c r="L289" s="1" t="s">
        <v>25</v>
      </c>
      <c r="O289" s="2">
        <v>46229.7346180556</v>
      </c>
      <c r="P289" s="2">
        <v>46231</v>
      </c>
      <c r="Q289" s="1" t="s">
        <v>8050</v>
      </c>
      <c r="R289" s="1" t="s">
        <v>8051</v>
      </c>
      <c r="S289" s="1" t="s">
        <v>8096</v>
      </c>
      <c r="T289" s="1" t="s">
        <v>8052</v>
      </c>
      <c r="U289" s="1" t="s">
        <v>8053</v>
      </c>
      <c r="V289" s="1" t="s">
        <v>25</v>
      </c>
      <c r="AB289" s="1" t="s">
        <v>8054</v>
      </c>
      <c r="AD289" s="1" t="s">
        <v>596</v>
      </c>
      <c r="AE289" s="1" t="s">
        <v>641</v>
      </c>
      <c r="AF289" s="1" t="s">
        <v>8068</v>
      </c>
      <c r="AG289" s="3">
        <v>46231</v>
      </c>
      <c r="AI289" s="1" t="s">
        <v>8071</v>
      </c>
      <c r="AJ289" s="1">
        <v>120</v>
      </c>
      <c r="AK289" s="1">
        <v>2000</v>
      </c>
      <c r="AP289" s="2">
        <v>46231.5588657407</v>
      </c>
      <c r="AQ289" s="1" t="s">
        <v>8072</v>
      </c>
      <c r="AR289" s="3">
        <v>46227</v>
      </c>
      <c r="AS289" s="1">
        <v>15101201729</v>
      </c>
      <c r="AT289" s="1" t="s">
        <v>8073</v>
      </c>
      <c r="AU289" s="2">
        <v>46231</v>
      </c>
      <c r="AV289" s="1" t="s">
        <v>10015</v>
      </c>
      <c r="AW289" s="1" t="s">
        <v>8068</v>
      </c>
      <c r="AY289" s="1" t="s">
        <v>10016</v>
      </c>
      <c r="AZ289" s="1" t="s">
        <v>8155</v>
      </c>
      <c r="BA289" s="1" t="s">
        <v>10017</v>
      </c>
      <c r="BB289" s="1" t="s">
        <v>10018</v>
      </c>
      <c r="BC289" s="1" t="s">
        <v>463</v>
      </c>
      <c r="BD289" s="1" t="s">
        <v>328</v>
      </c>
      <c r="BE289" s="1" t="s">
        <v>10019</v>
      </c>
      <c r="BF289" s="1" t="s">
        <v>3903</v>
      </c>
      <c r="BG289" s="2">
        <v>46231.5</v>
      </c>
      <c r="BH289" s="2">
        <v>46229.7375462963</v>
      </c>
      <c r="BJ289" s="1" t="s">
        <v>8215</v>
      </c>
      <c r="BL289" s="1" t="s">
        <v>8159</v>
      </c>
      <c r="BM289" s="1" t="s">
        <v>8343</v>
      </c>
      <c r="BN289" s="1" t="s">
        <v>601</v>
      </c>
      <c r="BO289" s="1" t="s">
        <v>10020</v>
      </c>
      <c r="BP289" s="1" t="s">
        <v>8082</v>
      </c>
      <c r="BQ289" s="1" t="s">
        <v>6540</v>
      </c>
      <c r="BT289" s="2">
        <v>46231.5447337963</v>
      </c>
      <c r="BU289" s="2">
        <v>46231.5589351852</v>
      </c>
      <c r="BV289" s="1" t="s">
        <v>818</v>
      </c>
      <c r="BW289" s="3">
        <v>48057</v>
      </c>
      <c r="BX289" s="1" t="s">
        <v>10021</v>
      </c>
      <c r="BY289" s="1" t="s">
        <v>818</v>
      </c>
      <c r="BZ289" s="1" t="s">
        <v>8050</v>
      </c>
      <c r="CB289" s="1" t="s">
        <v>83</v>
      </c>
      <c r="CC289" s="1">
        <v>0</v>
      </c>
      <c r="CE289" s="1">
        <v>0</v>
      </c>
      <c r="CG289" s="1">
        <v>0</v>
      </c>
      <c r="CL289" s="1" t="s">
        <v>8068</v>
      </c>
    </row>
    <row r="290" s="1" customFormat="1" spans="1:90">
      <c r="A290" s="1" t="s">
        <v>591</v>
      </c>
      <c r="F290" s="1">
        <v>0</v>
      </c>
      <c r="K290" s="1">
        <v>101110</v>
      </c>
      <c r="L290" s="1" t="s">
        <v>28</v>
      </c>
      <c r="M290" s="1" t="s">
        <v>8106</v>
      </c>
      <c r="O290" s="2">
        <v>46231.1992939815</v>
      </c>
      <c r="P290" s="2">
        <v>46231.4166666667</v>
      </c>
      <c r="R290" s="1" t="s">
        <v>8051</v>
      </c>
      <c r="T290" s="1" t="s">
        <v>8052</v>
      </c>
      <c r="U290" s="1" t="s">
        <v>8053</v>
      </c>
      <c r="V290" s="1" t="s">
        <v>28</v>
      </c>
      <c r="AB290" s="1" t="s">
        <v>8054</v>
      </c>
      <c r="AD290" s="1" t="s">
        <v>596</v>
      </c>
      <c r="AE290" s="1" t="s">
        <v>598</v>
      </c>
      <c r="AF290" s="1"/>
      <c r="AG290" s="3">
        <v>46231</v>
      </c>
      <c r="AI290" s="1" t="s">
        <v>8055</v>
      </c>
      <c r="AJ290" s="1">
        <v>113</v>
      </c>
      <c r="AP290" s="2">
        <v>46231.5599074074</v>
      </c>
      <c r="AQ290" s="1"/>
      <c r="AR290" s="3">
        <v>46230</v>
      </c>
      <c r="AS290" s="1">
        <v>13657587258</v>
      </c>
      <c r="AT290" s="1" t="s">
        <v>8073</v>
      </c>
      <c r="AU290" s="2">
        <v>46231.4166666667</v>
      </c>
      <c r="AV290" s="1" t="s">
        <v>6655</v>
      </c>
      <c r="AW290" s="1" t="s">
        <v>8068</v>
      </c>
      <c r="AY290" s="1" t="s">
        <v>10022</v>
      </c>
      <c r="AZ290" s="1" t="s">
        <v>8957</v>
      </c>
      <c r="BA290" s="1" t="s">
        <v>10023</v>
      </c>
      <c r="BB290" s="1" t="s">
        <v>10024</v>
      </c>
      <c r="BC290" s="1" t="s">
        <v>478</v>
      </c>
      <c r="BD290" s="1" t="s">
        <v>155</v>
      </c>
      <c r="BE290" s="1" t="s">
        <v>10025</v>
      </c>
      <c r="BF290" s="1" t="s">
        <v>8062</v>
      </c>
      <c r="BG290" s="2">
        <v>46231.5478587963</v>
      </c>
      <c r="BH290" s="2">
        <v>46231.1993518519</v>
      </c>
      <c r="BJ290" s="1" t="s">
        <v>10026</v>
      </c>
      <c r="BK290" s="1" t="s">
        <v>10026</v>
      </c>
      <c r="BL290" s="1" t="s">
        <v>8464</v>
      </c>
      <c r="BM290" s="1" t="s">
        <v>8961</v>
      </c>
      <c r="BN290" s="1" t="s">
        <v>601</v>
      </c>
      <c r="BO290" s="1" t="s">
        <v>10027</v>
      </c>
      <c r="BP290" s="1" t="s">
        <v>8082</v>
      </c>
      <c r="BQ290" s="1" t="s">
        <v>6540</v>
      </c>
      <c r="BT290" s="2">
        <v>46231.5481828704</v>
      </c>
      <c r="BU290" s="2">
        <v>46231.5601736111</v>
      </c>
      <c r="BV290" s="1" t="s">
        <v>591</v>
      </c>
      <c r="BW290" s="3">
        <v>48057</v>
      </c>
      <c r="BX290" s="1" t="s">
        <v>8483</v>
      </c>
      <c r="BY290" s="1" t="s">
        <v>597</v>
      </c>
      <c r="BZ290" s="1" t="s">
        <v>8050</v>
      </c>
      <c r="CB290" s="1" t="s">
        <v>126</v>
      </c>
      <c r="CC290" s="1">
        <v>0</v>
      </c>
      <c r="CE290" s="1">
        <v>0</v>
      </c>
      <c r="CG290" s="1">
        <v>0</v>
      </c>
      <c r="CL290" s="1" t="s">
        <v>8068</v>
      </c>
    </row>
    <row r="291" s="1" customFormat="1" spans="1:90">
      <c r="A291" s="1" t="s">
        <v>10028</v>
      </c>
      <c r="F291" s="1">
        <v>0</v>
      </c>
      <c r="K291" s="1">
        <v>101325</v>
      </c>
      <c r="L291" s="1" t="s">
        <v>24</v>
      </c>
      <c r="M291" s="1" t="s">
        <v>8106</v>
      </c>
      <c r="O291" s="2">
        <v>46230.3609490741</v>
      </c>
      <c r="P291" s="2">
        <v>46232.625</v>
      </c>
      <c r="R291" s="1" t="s">
        <v>8051</v>
      </c>
      <c r="S291" s="1" t="s">
        <v>8096</v>
      </c>
      <c r="T291" s="1" t="s">
        <v>8052</v>
      </c>
      <c r="U291" s="1" t="s">
        <v>8053</v>
      </c>
      <c r="V291" s="1" t="s">
        <v>24</v>
      </c>
      <c r="AB291" s="1" t="s">
        <v>8054</v>
      </c>
      <c r="AD291" s="1" t="s">
        <v>607</v>
      </c>
      <c r="AE291" s="1" t="s">
        <v>3579</v>
      </c>
      <c r="AF291" s="1" t="s">
        <v>8068</v>
      </c>
      <c r="AG291" s="3">
        <v>46231</v>
      </c>
      <c r="AH291" s="1" t="s">
        <v>606</v>
      </c>
      <c r="AI291" s="1" t="s">
        <v>8071</v>
      </c>
      <c r="AJ291" s="1">
        <v>231</v>
      </c>
      <c r="AP291" s="2">
        <v>46231.5609490741</v>
      </c>
      <c r="AQ291" s="1" t="s">
        <v>8106</v>
      </c>
      <c r="AR291" s="3">
        <v>46230</v>
      </c>
      <c r="AS291" s="1">
        <v>13354875262</v>
      </c>
      <c r="AT291" s="1" t="s">
        <v>8056</v>
      </c>
      <c r="AU291" s="2">
        <v>46231</v>
      </c>
      <c r="AV291" s="1" t="s">
        <v>10029</v>
      </c>
      <c r="AW291" s="1" t="s">
        <v>8068</v>
      </c>
      <c r="AY291" s="1" t="s">
        <v>10030</v>
      </c>
      <c r="AZ291" s="1" t="s">
        <v>8058</v>
      </c>
      <c r="BA291" s="1" t="s">
        <v>10031</v>
      </c>
      <c r="BB291" s="1" t="s">
        <v>6550</v>
      </c>
      <c r="BC291" s="1" t="s">
        <v>489</v>
      </c>
      <c r="BD291" s="1" t="s">
        <v>383</v>
      </c>
      <c r="BE291" s="1" t="s">
        <v>10032</v>
      </c>
      <c r="BF291" s="1" t="s">
        <v>3903</v>
      </c>
      <c r="BG291" s="2">
        <v>46231.625</v>
      </c>
      <c r="BH291" s="2">
        <v>46230.3689351852</v>
      </c>
      <c r="BL291" s="1" t="s">
        <v>8064</v>
      </c>
      <c r="BM291" s="1" t="s">
        <v>8249</v>
      </c>
      <c r="BN291" s="1" t="s">
        <v>601</v>
      </c>
      <c r="BO291" s="1" t="s">
        <v>6549</v>
      </c>
      <c r="BP291" s="1" t="s">
        <v>8067</v>
      </c>
      <c r="BQ291" s="1" t="s">
        <v>6540</v>
      </c>
      <c r="BR291" s="1"/>
      <c r="BS291" s="1"/>
      <c r="BT291" s="2">
        <v>46231.5460069444</v>
      </c>
      <c r="BU291" s="2">
        <v>46231.561099537</v>
      </c>
      <c r="BV291" s="1" t="s">
        <v>818</v>
      </c>
      <c r="BW291" s="3">
        <v>48057</v>
      </c>
      <c r="BX291" s="1" t="s">
        <v>9516</v>
      </c>
      <c r="BY291" s="1" t="s">
        <v>818</v>
      </c>
      <c r="BZ291" s="1" t="s">
        <v>8050</v>
      </c>
      <c r="CB291" s="1" t="s">
        <v>60</v>
      </c>
      <c r="CC291" s="1">
        <v>90</v>
      </c>
      <c r="CE291" s="1">
        <v>90</v>
      </c>
      <c r="CG291" s="1">
        <v>0</v>
      </c>
      <c r="CL291" s="1" t="s">
        <v>8068</v>
      </c>
    </row>
    <row r="292" s="1" customFormat="1" spans="1:90">
      <c r="A292" s="1" t="s">
        <v>10033</v>
      </c>
      <c r="F292" s="1">
        <v>0</v>
      </c>
      <c r="K292" s="1">
        <v>101110</v>
      </c>
      <c r="L292" s="1" t="s">
        <v>28</v>
      </c>
      <c r="M292" s="1" t="s">
        <v>8106</v>
      </c>
      <c r="O292" s="2">
        <v>46227.5857986111</v>
      </c>
      <c r="P292" s="2">
        <v>46231.4583333333</v>
      </c>
      <c r="Q292" s="1"/>
      <c r="R292" s="1" t="s">
        <v>8051</v>
      </c>
      <c r="T292" s="1" t="s">
        <v>8052</v>
      </c>
      <c r="U292" s="1" t="s">
        <v>8053</v>
      </c>
      <c r="V292" s="1" t="s">
        <v>28</v>
      </c>
      <c r="AB292" s="1" t="s">
        <v>8054</v>
      </c>
      <c r="AD292" s="1" t="s">
        <v>607</v>
      </c>
      <c r="AE292" s="1" t="s">
        <v>811</v>
      </c>
      <c r="AF292" s="1" t="s">
        <v>8068</v>
      </c>
      <c r="AG292" s="3">
        <v>46231</v>
      </c>
      <c r="AH292" s="1" t="s">
        <v>606</v>
      </c>
      <c r="AI292" s="1" t="s">
        <v>8071</v>
      </c>
      <c r="AJ292" s="1">
        <v>91</v>
      </c>
      <c r="AP292" s="2">
        <v>46231.5576851852</v>
      </c>
      <c r="AQ292" s="1" t="s">
        <v>8072</v>
      </c>
      <c r="AR292" s="3">
        <v>46228</v>
      </c>
      <c r="AS292" s="1">
        <v>15739521330</v>
      </c>
      <c r="AT292" s="1" t="s">
        <v>8073</v>
      </c>
      <c r="AU292" s="2">
        <v>46231.4583333333</v>
      </c>
      <c r="AV292" s="1" t="s">
        <v>10034</v>
      </c>
      <c r="AW292" s="1" t="s">
        <v>8068</v>
      </c>
      <c r="AY292" s="1" t="s">
        <v>10035</v>
      </c>
      <c r="AZ292" s="1" t="s">
        <v>8460</v>
      </c>
      <c r="BA292" s="1" t="s">
        <v>10036</v>
      </c>
      <c r="BB292" s="1" t="s">
        <v>6991</v>
      </c>
      <c r="BC292" s="1" t="s">
        <v>478</v>
      </c>
      <c r="BD292" s="1" t="s">
        <v>165</v>
      </c>
      <c r="BE292" s="1" t="s">
        <v>10037</v>
      </c>
      <c r="BF292" s="1" t="s">
        <v>4284</v>
      </c>
      <c r="BG292" s="2">
        <v>46231.5416666667</v>
      </c>
      <c r="BH292" s="2">
        <v>46227.5944444444</v>
      </c>
      <c r="BJ292" s="1" t="s">
        <v>10038</v>
      </c>
      <c r="BL292" s="1" t="s">
        <v>8464</v>
      </c>
      <c r="BM292" s="1" t="s">
        <v>9081</v>
      </c>
      <c r="BN292" s="1" t="s">
        <v>601</v>
      </c>
      <c r="BO292" s="1" t="s">
        <v>6990</v>
      </c>
      <c r="BP292" s="1" t="s">
        <v>8082</v>
      </c>
      <c r="BQ292" s="1" t="s">
        <v>6540</v>
      </c>
      <c r="BT292" s="2">
        <v>46231.5260532407</v>
      </c>
      <c r="BU292" s="2">
        <v>46231.5613194444</v>
      </c>
      <c r="BV292" s="1" t="s">
        <v>818</v>
      </c>
      <c r="BW292" s="3">
        <v>48057</v>
      </c>
      <c r="BX292" s="1" t="s">
        <v>10033</v>
      </c>
      <c r="BY292" s="1" t="s">
        <v>818</v>
      </c>
      <c r="BZ292" s="1" t="s">
        <v>8050</v>
      </c>
      <c r="CB292" s="1" t="s">
        <v>129</v>
      </c>
      <c r="CC292" s="1">
        <v>252</v>
      </c>
      <c r="CD292" s="1" t="s">
        <v>10039</v>
      </c>
      <c r="CE292" s="1">
        <v>252</v>
      </c>
      <c r="CG292" s="1">
        <v>0</v>
      </c>
      <c r="CH292" s="1" t="s">
        <v>622</v>
      </c>
      <c r="CI292" s="2">
        <v>46231.9534837963</v>
      </c>
      <c r="CL292" s="1" t="s">
        <v>8068</v>
      </c>
    </row>
    <row r="293" s="1" customFormat="1" spans="1:90">
      <c r="A293" s="1" t="s">
        <v>8471</v>
      </c>
      <c r="F293" s="1">
        <v>0</v>
      </c>
      <c r="K293" s="1">
        <v>101110</v>
      </c>
      <c r="L293" s="1" t="s">
        <v>28</v>
      </c>
      <c r="O293" s="2">
        <v>46231.560474537</v>
      </c>
      <c r="P293" s="2">
        <v>46227</v>
      </c>
      <c r="R293" s="1" t="s">
        <v>8051</v>
      </c>
      <c r="S293" s="1" t="s">
        <v>8096</v>
      </c>
      <c r="T293" s="1" t="s">
        <v>8052</v>
      </c>
      <c r="U293" s="1" t="s">
        <v>8053</v>
      </c>
      <c r="V293" s="1" t="s">
        <v>28</v>
      </c>
      <c r="AB293" s="1" t="s">
        <v>8054</v>
      </c>
      <c r="AD293" s="1" t="s">
        <v>596</v>
      </c>
      <c r="AE293" s="1" t="s">
        <v>1532</v>
      </c>
      <c r="AF293" s="1" t="s">
        <v>8068</v>
      </c>
      <c r="AG293" s="3">
        <v>46227</v>
      </c>
      <c r="AH293" s="1"/>
      <c r="AI293" s="1" t="s">
        <v>8055</v>
      </c>
      <c r="AJ293" s="1">
        <v>87</v>
      </c>
      <c r="AK293" s="1">
        <v>2000</v>
      </c>
      <c r="AP293" s="2">
        <v>46231.5627777778</v>
      </c>
      <c r="AQ293" s="1" t="s">
        <v>8072</v>
      </c>
      <c r="AR293" s="3">
        <v>46047</v>
      </c>
      <c r="AS293" s="1">
        <v>15699227229</v>
      </c>
      <c r="AT293" s="1" t="s">
        <v>8056</v>
      </c>
      <c r="AU293" s="2">
        <v>46227</v>
      </c>
      <c r="AV293" s="1" t="s">
        <v>10040</v>
      </c>
      <c r="AW293" s="1" t="s">
        <v>8068</v>
      </c>
      <c r="AY293" s="1" t="s">
        <v>10041</v>
      </c>
      <c r="AZ293" s="1" t="s">
        <v>8460</v>
      </c>
      <c r="BA293" s="1" t="s">
        <v>10042</v>
      </c>
      <c r="BB293" s="1" t="s">
        <v>10043</v>
      </c>
      <c r="BC293" s="1" t="s">
        <v>478</v>
      </c>
      <c r="BD293" s="1" t="s">
        <v>166</v>
      </c>
      <c r="BE293" s="1"/>
      <c r="BF293" s="1" t="s">
        <v>3903</v>
      </c>
      <c r="BG293" s="2">
        <v>46231</v>
      </c>
      <c r="BH293" s="2">
        <v>46231.5605902778</v>
      </c>
      <c r="BL293" s="1" t="s">
        <v>8464</v>
      </c>
      <c r="BM293" s="1" t="s">
        <v>8654</v>
      </c>
      <c r="BN293" s="1" t="s">
        <v>601</v>
      </c>
      <c r="BO293" s="1" t="s">
        <v>10044</v>
      </c>
      <c r="BP293" s="1" t="s">
        <v>8082</v>
      </c>
      <c r="BQ293" s="1" t="s">
        <v>6540</v>
      </c>
      <c r="BT293" s="2">
        <v>46231.5614236111</v>
      </c>
      <c r="BU293" s="2">
        <v>46231.5628703704</v>
      </c>
      <c r="BV293" s="1" t="s">
        <v>818</v>
      </c>
      <c r="BW293" s="3">
        <v>48053</v>
      </c>
      <c r="BX293" s="1" t="s">
        <v>8209</v>
      </c>
      <c r="BY293" s="1" t="s">
        <v>818</v>
      </c>
      <c r="BZ293" s="1" t="s">
        <v>8050</v>
      </c>
      <c r="CB293" s="1" t="s">
        <v>129</v>
      </c>
      <c r="CC293" s="1">
        <v>0</v>
      </c>
      <c r="CD293" s="1"/>
      <c r="CE293" s="1">
        <v>0</v>
      </c>
      <c r="CF293" s="1"/>
      <c r="CG293" s="1">
        <v>0</v>
      </c>
      <c r="CH293" s="1"/>
      <c r="CI293" s="1"/>
      <c r="CJ293" s="1"/>
      <c r="CK293" s="1"/>
      <c r="CL293" s="1" t="s">
        <v>8068</v>
      </c>
    </row>
    <row r="294" s="1" customFormat="1" spans="1:90">
      <c r="F294" s="1">
        <v>0</v>
      </c>
      <c r="K294" s="1">
        <v>101311</v>
      </c>
      <c r="L294" s="1" t="s">
        <v>23</v>
      </c>
      <c r="O294" s="2">
        <v>46231.4413888889</v>
      </c>
      <c r="P294" s="2">
        <v>46232</v>
      </c>
      <c r="Q294" s="1"/>
      <c r="R294" s="1" t="s">
        <v>8051</v>
      </c>
      <c r="S294" s="1" t="s">
        <v>8096</v>
      </c>
      <c r="T294" s="1" t="s">
        <v>8144</v>
      </c>
      <c r="U294" s="1" t="s">
        <v>8053</v>
      </c>
      <c r="V294" s="1" t="s">
        <v>23</v>
      </c>
      <c r="AB294" s="1" t="s">
        <v>8054</v>
      </c>
      <c r="AD294" s="1" t="s">
        <v>607</v>
      </c>
      <c r="AE294" s="1" t="s">
        <v>629</v>
      </c>
      <c r="AF294" s="1" t="s">
        <v>8068</v>
      </c>
      <c r="AG294" s="3">
        <v>46231</v>
      </c>
      <c r="AH294" s="1" t="s">
        <v>606</v>
      </c>
      <c r="AI294" s="1" t="s">
        <v>8071</v>
      </c>
      <c r="AJ294" s="1">
        <v>144</v>
      </c>
      <c r="AK294" s="1">
        <v>2100</v>
      </c>
      <c r="AP294" s="2">
        <v>46231.5640162037</v>
      </c>
      <c r="AQ294" s="1" t="s">
        <v>8072</v>
      </c>
      <c r="AR294" s="3">
        <v>46230</v>
      </c>
      <c r="AS294" s="1">
        <v>13304722469</v>
      </c>
      <c r="AT294" s="1" t="s">
        <v>8073</v>
      </c>
      <c r="AU294" s="2">
        <v>46232</v>
      </c>
      <c r="AV294" s="1" t="s">
        <v>10045</v>
      </c>
      <c r="AW294" s="1" t="s">
        <v>8068</v>
      </c>
      <c r="AY294" s="1" t="s">
        <v>10046</v>
      </c>
      <c r="AZ294" s="1" t="s">
        <v>8147</v>
      </c>
      <c r="BA294" s="1" t="s">
        <v>10047</v>
      </c>
      <c r="BB294" s="1" t="s">
        <v>7902</v>
      </c>
      <c r="BC294" s="1" t="s">
        <v>448</v>
      </c>
      <c r="BD294" s="1" t="s">
        <v>427</v>
      </c>
      <c r="BE294" s="1" t="s">
        <v>10048</v>
      </c>
      <c r="BF294" s="1" t="s">
        <v>3903</v>
      </c>
      <c r="BG294" s="2">
        <v>46231.5198263889</v>
      </c>
      <c r="BH294" s="2">
        <v>46231.505150463</v>
      </c>
      <c r="BJ294" s="1" t="s">
        <v>8215</v>
      </c>
      <c r="BL294" s="1" t="s">
        <v>8064</v>
      </c>
      <c r="BM294" s="1" t="s">
        <v>8780</v>
      </c>
      <c r="BN294" s="1" t="s">
        <v>601</v>
      </c>
      <c r="BO294" s="1" t="s">
        <v>7901</v>
      </c>
      <c r="BP294" s="1" t="s">
        <v>8082</v>
      </c>
      <c r="BQ294" s="1" t="s">
        <v>6540</v>
      </c>
      <c r="BT294" s="2">
        <v>46231.5429976852</v>
      </c>
      <c r="BU294" s="2">
        <v>46231.5640856481</v>
      </c>
      <c r="BV294" s="1" t="s">
        <v>818</v>
      </c>
      <c r="BW294" s="3">
        <v>48057</v>
      </c>
      <c r="BX294" s="1" t="s">
        <v>9516</v>
      </c>
      <c r="BY294" s="1" t="s">
        <v>818</v>
      </c>
      <c r="BZ294" s="1" t="s">
        <v>8050</v>
      </c>
      <c r="CB294" s="1" t="s">
        <v>55</v>
      </c>
      <c r="CC294" s="1">
        <v>90</v>
      </c>
      <c r="CE294" s="1">
        <v>90</v>
      </c>
      <c r="CG294" s="1">
        <v>0</v>
      </c>
      <c r="CL294" s="1" t="s">
        <v>8068</v>
      </c>
    </row>
    <row r="295" s="1" customFormat="1" spans="1:90">
      <c r="F295" s="1">
        <v>0</v>
      </c>
      <c r="K295" s="1">
        <v>101110</v>
      </c>
      <c r="L295" s="1" t="s">
        <v>28</v>
      </c>
      <c r="O295" s="2">
        <v>46231.5500347222</v>
      </c>
      <c r="P295" s="2">
        <v>46231</v>
      </c>
      <c r="Q295" s="1" t="s">
        <v>8050</v>
      </c>
      <c r="R295" s="1" t="s">
        <v>8051</v>
      </c>
      <c r="T295" s="1" t="s">
        <v>8052</v>
      </c>
      <c r="U295" s="1" t="s">
        <v>8053</v>
      </c>
      <c r="V295" s="1" t="s">
        <v>28</v>
      </c>
      <c r="AB295" s="1" t="s">
        <v>8054</v>
      </c>
      <c r="AD295" s="1" t="s">
        <v>607</v>
      </c>
      <c r="AE295" s="1" t="s">
        <v>1019</v>
      </c>
      <c r="AF295" s="1" t="s">
        <v>8068</v>
      </c>
      <c r="AG295" s="3">
        <v>46231</v>
      </c>
      <c r="AH295" s="1" t="s">
        <v>606</v>
      </c>
      <c r="AI295" s="1" t="s">
        <v>8071</v>
      </c>
      <c r="AJ295" s="1">
        <v>59</v>
      </c>
      <c r="AM295" s="1" t="s">
        <v>8050</v>
      </c>
      <c r="AN295" s="1"/>
      <c r="AO295" s="1">
        <v>2</v>
      </c>
      <c r="AP295" s="2">
        <v>46231.5651736111</v>
      </c>
      <c r="AQ295" s="1" t="s">
        <v>8072</v>
      </c>
      <c r="AR295" s="3">
        <v>46230</v>
      </c>
      <c r="AS295" s="1">
        <v>15319386572</v>
      </c>
      <c r="AT295" s="1" t="s">
        <v>8073</v>
      </c>
      <c r="AU295" s="2">
        <v>46231</v>
      </c>
      <c r="AV295" s="1" t="s">
        <v>10049</v>
      </c>
      <c r="AW295" s="1" t="s">
        <v>8068</v>
      </c>
      <c r="AY295" s="1" t="s">
        <v>10050</v>
      </c>
      <c r="AZ295" s="1" t="s">
        <v>8802</v>
      </c>
      <c r="BA295" s="1" t="s">
        <v>10051</v>
      </c>
      <c r="BB295" s="1" t="s">
        <v>1331</v>
      </c>
      <c r="BC295" s="1" t="s">
        <v>478</v>
      </c>
      <c r="BD295" s="1" t="s">
        <v>209</v>
      </c>
      <c r="BE295" s="1" t="s">
        <v>10052</v>
      </c>
      <c r="BF295" s="1" t="s">
        <v>3878</v>
      </c>
      <c r="BG295" s="2">
        <v>46231.5622106481</v>
      </c>
      <c r="BH295" s="2">
        <v>46231.5501041667</v>
      </c>
      <c r="BL295" s="1" t="s">
        <v>8464</v>
      </c>
      <c r="BM295" s="1" t="s">
        <v>8806</v>
      </c>
      <c r="BN295" s="1" t="s">
        <v>601</v>
      </c>
      <c r="BO295" s="1" t="s">
        <v>10053</v>
      </c>
      <c r="BP295" s="1" t="s">
        <v>8082</v>
      </c>
      <c r="BQ295" s="1" t="s">
        <v>6540</v>
      </c>
      <c r="BT295" s="2">
        <v>46231.5627083333</v>
      </c>
      <c r="BU295" s="2">
        <v>46231.5653587963</v>
      </c>
      <c r="BV295" s="1" t="s">
        <v>591</v>
      </c>
      <c r="BW295" s="3">
        <v>48057</v>
      </c>
      <c r="BX295" s="1" t="s">
        <v>10054</v>
      </c>
      <c r="BY295" s="1" t="s">
        <v>628</v>
      </c>
      <c r="BZ295" s="1" t="s">
        <v>8050</v>
      </c>
      <c r="CB295" s="1" t="s">
        <v>138</v>
      </c>
      <c r="CC295" s="1">
        <v>50</v>
      </c>
      <c r="CE295" s="1">
        <v>50</v>
      </c>
      <c r="CG295" s="1">
        <v>0</v>
      </c>
      <c r="CL295" s="1" t="s">
        <v>8068</v>
      </c>
    </row>
    <row r="296" s="1" customFormat="1" spans="1:90">
      <c r="F296" s="1">
        <v>0</v>
      </c>
      <c r="K296" s="1">
        <v>101110</v>
      </c>
      <c r="L296" s="1" t="s">
        <v>28</v>
      </c>
      <c r="O296" s="2">
        <v>46228.6820023148</v>
      </c>
      <c r="P296" s="2">
        <v>46228.8125</v>
      </c>
      <c r="Q296" s="1" t="s">
        <v>8050</v>
      </c>
      <c r="R296" s="1" t="s">
        <v>8051</v>
      </c>
      <c r="S296" s="1"/>
      <c r="T296" s="1" t="s">
        <v>8052</v>
      </c>
      <c r="U296" s="1" t="s">
        <v>8053</v>
      </c>
      <c r="V296" s="1" t="s">
        <v>28</v>
      </c>
      <c r="AB296" s="1" t="s">
        <v>8054</v>
      </c>
      <c r="AD296" s="1" t="s">
        <v>607</v>
      </c>
      <c r="AE296" s="1" t="s">
        <v>695</v>
      </c>
      <c r="AF296" s="1" t="s">
        <v>8068</v>
      </c>
      <c r="AG296" s="3">
        <v>43710</v>
      </c>
      <c r="AH296" s="1" t="s">
        <v>606</v>
      </c>
      <c r="AI296" s="1" t="s">
        <v>8055</v>
      </c>
      <c r="AJ296" s="1">
        <v>222</v>
      </c>
      <c r="AP296" s="2">
        <v>46231.5653935185</v>
      </c>
      <c r="AQ296" s="1" t="s">
        <v>8072</v>
      </c>
      <c r="AR296" s="3">
        <v>43710</v>
      </c>
      <c r="AS296" s="1">
        <v>18599065109</v>
      </c>
      <c r="AT296" s="1"/>
      <c r="AU296" s="2">
        <v>46228.8125</v>
      </c>
      <c r="AV296" s="1" t="s">
        <v>10055</v>
      </c>
      <c r="AW296" s="1" t="s">
        <v>8050</v>
      </c>
      <c r="AY296" s="1" t="s">
        <v>10056</v>
      </c>
      <c r="AZ296" s="1" t="s">
        <v>8460</v>
      </c>
      <c r="BA296" s="1" t="s">
        <v>10057</v>
      </c>
      <c r="BB296" s="1" t="s">
        <v>1807</v>
      </c>
      <c r="BC296" s="1" t="s">
        <v>478</v>
      </c>
      <c r="BD296" s="1" t="s">
        <v>231</v>
      </c>
      <c r="BE296" s="1" t="s">
        <v>10058</v>
      </c>
      <c r="BF296" s="1" t="s">
        <v>593</v>
      </c>
      <c r="BG296" s="2">
        <v>46231.4375</v>
      </c>
      <c r="BH296" s="2">
        <v>46229.7302893518</v>
      </c>
      <c r="BJ296" s="1" t="s">
        <v>10059</v>
      </c>
      <c r="BL296" s="1" t="s">
        <v>8464</v>
      </c>
      <c r="BM296" s="1" t="s">
        <v>9093</v>
      </c>
      <c r="BN296" s="1" t="s">
        <v>590</v>
      </c>
      <c r="BO296" s="1" t="s">
        <v>10060</v>
      </c>
      <c r="BP296" s="1" t="s">
        <v>8082</v>
      </c>
      <c r="BQ296" s="1" t="s">
        <v>6540</v>
      </c>
      <c r="BT296" s="2">
        <v>46231.4690277778</v>
      </c>
      <c r="BU296" s="2">
        <v>46231.565462963</v>
      </c>
      <c r="BV296" s="1" t="s">
        <v>591</v>
      </c>
      <c r="BW296" s="3">
        <v>45537</v>
      </c>
      <c r="BX296" s="1" t="s">
        <v>10061</v>
      </c>
      <c r="BY296" s="1" t="s">
        <v>628</v>
      </c>
      <c r="BZ296" s="1" t="s">
        <v>8050</v>
      </c>
      <c r="CB296" s="1" t="s">
        <v>147</v>
      </c>
      <c r="CC296" s="1">
        <v>198</v>
      </c>
      <c r="CE296" s="1">
        <v>198</v>
      </c>
      <c r="CG296" s="1">
        <v>75</v>
      </c>
      <c r="CL296" s="1" t="s">
        <v>8068</v>
      </c>
    </row>
    <row r="297" s="1" customFormat="1" spans="1:90">
      <c r="F297" s="1">
        <v>0</v>
      </c>
      <c r="K297" s="1">
        <v>101110</v>
      </c>
      <c r="L297" s="1" t="s">
        <v>28</v>
      </c>
      <c r="O297" s="2">
        <v>46230.6995601852</v>
      </c>
      <c r="P297" s="2">
        <v>46231.4166666667</v>
      </c>
      <c r="Q297" s="1"/>
      <c r="R297" s="1" t="s">
        <v>8051</v>
      </c>
      <c r="T297" s="1" t="s">
        <v>8052</v>
      </c>
      <c r="U297" s="1" t="s">
        <v>8053</v>
      </c>
      <c r="V297" s="1" t="s">
        <v>28</v>
      </c>
      <c r="AB297" s="1" t="s">
        <v>8054</v>
      </c>
      <c r="AD297" s="1" t="s">
        <v>596</v>
      </c>
      <c r="AE297" s="1" t="s">
        <v>635</v>
      </c>
      <c r="AF297" s="1" t="s">
        <v>8068</v>
      </c>
      <c r="AG297" s="1"/>
      <c r="AH297" s="1"/>
      <c r="AI297" s="1" t="s">
        <v>8055</v>
      </c>
      <c r="AJ297" s="1">
        <v>184</v>
      </c>
      <c r="AP297" s="2">
        <v>46231.5660532407</v>
      </c>
      <c r="AQ297" s="1"/>
      <c r="AR297" s="1"/>
      <c r="AS297" s="1">
        <v>13565937991</v>
      </c>
      <c r="AT297" s="1"/>
      <c r="AU297" s="2">
        <v>46231.4166666667</v>
      </c>
      <c r="AV297" s="1"/>
      <c r="AW297" s="1" t="s">
        <v>8050</v>
      </c>
      <c r="AY297" s="1" t="s">
        <v>10062</v>
      </c>
      <c r="AZ297" s="1" t="s">
        <v>8460</v>
      </c>
      <c r="BA297" s="1" t="s">
        <v>10063</v>
      </c>
      <c r="BB297" s="1" t="s">
        <v>10064</v>
      </c>
      <c r="BC297" s="1" t="s">
        <v>478</v>
      </c>
      <c r="BD297" s="1" t="s">
        <v>181</v>
      </c>
      <c r="BE297" s="1" t="s">
        <v>10065</v>
      </c>
      <c r="BF297" s="1" t="s">
        <v>8062</v>
      </c>
      <c r="BG297" s="2">
        <v>46231.5</v>
      </c>
      <c r="BH297" s="2">
        <v>46230.7021875</v>
      </c>
      <c r="BL297" s="1" t="s">
        <v>8464</v>
      </c>
      <c r="BM297" s="1" t="s">
        <v>8465</v>
      </c>
      <c r="BN297" s="1" t="s">
        <v>601</v>
      </c>
      <c r="BO297" s="1" t="s">
        <v>10066</v>
      </c>
      <c r="BP297" s="1" t="s">
        <v>8082</v>
      </c>
      <c r="BQ297" s="1" t="s">
        <v>6540</v>
      </c>
      <c r="BT297" s="2">
        <v>46231.5419907407</v>
      </c>
      <c r="BU297" s="2">
        <v>46231.566099537</v>
      </c>
      <c r="BV297" s="1" t="s">
        <v>621</v>
      </c>
      <c r="BW297" s="1"/>
      <c r="BX297" s="1"/>
      <c r="BY297" s="1"/>
      <c r="BZ297" s="1" t="s">
        <v>8050</v>
      </c>
      <c r="CB297" s="1" t="s">
        <v>133</v>
      </c>
      <c r="CC297" s="1">
        <v>0</v>
      </c>
      <c r="CD297" s="1"/>
      <c r="CE297" s="1">
        <v>0</v>
      </c>
      <c r="CF297" s="1"/>
      <c r="CG297" s="1">
        <v>0</v>
      </c>
      <c r="CH297" s="1"/>
      <c r="CI297" s="1"/>
      <c r="CJ297" s="1"/>
      <c r="CK297" s="1"/>
      <c r="CL297" s="1" t="s">
        <v>8068</v>
      </c>
    </row>
    <row r="298" s="1" customFormat="1" spans="1:90">
      <c r="A298" s="1" t="s">
        <v>10067</v>
      </c>
      <c r="F298" s="1">
        <v>0</v>
      </c>
      <c r="K298" s="1">
        <v>101098</v>
      </c>
      <c r="L298" s="1" t="s">
        <v>27</v>
      </c>
      <c r="O298" s="2">
        <v>46231.5585763889</v>
      </c>
      <c r="P298" s="2">
        <v>46231</v>
      </c>
      <c r="R298" s="1" t="s">
        <v>8051</v>
      </c>
      <c r="S298" s="1" t="s">
        <v>8096</v>
      </c>
      <c r="T298" s="1" t="s">
        <v>8052</v>
      </c>
      <c r="U298" s="1" t="s">
        <v>8053</v>
      </c>
      <c r="V298" s="1" t="s">
        <v>27</v>
      </c>
      <c r="AB298" s="1" t="s">
        <v>8054</v>
      </c>
      <c r="AD298" s="1" t="s">
        <v>596</v>
      </c>
      <c r="AE298" s="1" t="s">
        <v>655</v>
      </c>
      <c r="AF298" s="1" t="s">
        <v>8068</v>
      </c>
      <c r="AG298" s="3">
        <v>46122</v>
      </c>
      <c r="AH298" s="1"/>
      <c r="AI298" s="1" t="s">
        <v>8071</v>
      </c>
      <c r="AJ298" s="1">
        <v>700</v>
      </c>
      <c r="AK298" s="1">
        <v>2000</v>
      </c>
      <c r="AP298" s="2">
        <v>46231.5677199074</v>
      </c>
      <c r="AQ298" s="1" t="s">
        <v>8072</v>
      </c>
      <c r="AR298" s="3">
        <v>45994</v>
      </c>
      <c r="AS298" s="1">
        <v>13997121797</v>
      </c>
      <c r="AT298" s="1" t="s">
        <v>8073</v>
      </c>
      <c r="AU298" s="2">
        <v>46231</v>
      </c>
      <c r="AV298" s="1" t="s">
        <v>10068</v>
      </c>
      <c r="AW298" s="1" t="s">
        <v>8068</v>
      </c>
      <c r="AY298" s="1" t="s">
        <v>10069</v>
      </c>
      <c r="AZ298" s="1" t="s">
        <v>8085</v>
      </c>
      <c r="BA298" s="1" t="s">
        <v>10070</v>
      </c>
      <c r="BB298" s="1" t="s">
        <v>10071</v>
      </c>
      <c r="BC298" s="1" t="s">
        <v>463</v>
      </c>
      <c r="BD298" s="1" t="s">
        <v>269</v>
      </c>
      <c r="BE298" s="1" t="s">
        <v>10072</v>
      </c>
      <c r="BF298" s="1" t="s">
        <v>3903</v>
      </c>
      <c r="BG298" s="2">
        <v>46231</v>
      </c>
      <c r="BH298" s="2">
        <v>46231.5586921296</v>
      </c>
      <c r="BL298" s="1" t="s">
        <v>8091</v>
      </c>
      <c r="BM298" s="1" t="s">
        <v>8476</v>
      </c>
      <c r="BN298" s="1" t="s">
        <v>601</v>
      </c>
      <c r="BO298" s="1" t="s">
        <v>10073</v>
      </c>
      <c r="BP298" s="1" t="s">
        <v>8082</v>
      </c>
      <c r="BQ298" s="1" t="s">
        <v>6540</v>
      </c>
      <c r="BR298" s="1"/>
      <c r="BS298" s="1"/>
      <c r="BT298" s="2">
        <v>46231.5609606481</v>
      </c>
      <c r="BU298" s="2">
        <v>46231.5677777778</v>
      </c>
      <c r="BV298" s="1" t="s">
        <v>818</v>
      </c>
      <c r="BW298" s="3">
        <v>47948</v>
      </c>
      <c r="BX298" s="1" t="s">
        <v>8324</v>
      </c>
      <c r="BY298" s="1" t="s">
        <v>818</v>
      </c>
      <c r="BZ298" s="1" t="s">
        <v>8050</v>
      </c>
      <c r="CB298" s="1" t="s">
        <v>125</v>
      </c>
      <c r="CC298" s="1">
        <v>0</v>
      </c>
      <c r="CE298" s="1">
        <v>0</v>
      </c>
      <c r="CF298" s="1"/>
      <c r="CG298" s="1">
        <v>0</v>
      </c>
      <c r="CL298" s="1" t="s">
        <v>8068</v>
      </c>
    </row>
    <row r="299" s="1" customFormat="1" spans="1:90">
      <c r="A299" s="1" t="s">
        <v>10074</v>
      </c>
      <c r="F299" s="1">
        <v>0</v>
      </c>
      <c r="K299" s="1">
        <v>101110</v>
      </c>
      <c r="L299" s="1" t="s">
        <v>28</v>
      </c>
      <c r="N299" s="1">
        <v>198</v>
      </c>
      <c r="O299" s="2">
        <v>46227.5220949074</v>
      </c>
      <c r="P299" s="2">
        <v>46227</v>
      </c>
      <c r="Q299" s="1"/>
      <c r="R299" s="1" t="s">
        <v>8051</v>
      </c>
      <c r="S299" s="1" t="s">
        <v>8096</v>
      </c>
      <c r="T299" s="1" t="s">
        <v>8052</v>
      </c>
      <c r="U299" s="1" t="s">
        <v>8053</v>
      </c>
      <c r="V299" s="1" t="s">
        <v>28</v>
      </c>
      <c r="AB299" s="1" t="s">
        <v>8054</v>
      </c>
      <c r="AD299" s="1" t="s">
        <v>596</v>
      </c>
      <c r="AE299" s="1" t="s">
        <v>1532</v>
      </c>
      <c r="AF299" s="1" t="s">
        <v>8068</v>
      </c>
      <c r="AG299" s="3">
        <v>46231</v>
      </c>
      <c r="AH299" s="1"/>
      <c r="AI299" s="1" t="s">
        <v>8055</v>
      </c>
      <c r="AJ299" s="1">
        <v>87</v>
      </c>
      <c r="AP299" s="2">
        <v>46231.5682407407</v>
      </c>
      <c r="AQ299" s="1" t="s">
        <v>8072</v>
      </c>
      <c r="AR299" s="3">
        <v>46226</v>
      </c>
      <c r="AS299" s="1">
        <v>15699227229</v>
      </c>
      <c r="AT299" s="1" t="s">
        <v>8056</v>
      </c>
      <c r="AU299" s="2">
        <v>46227</v>
      </c>
      <c r="AV299" s="1" t="s">
        <v>10075</v>
      </c>
      <c r="AW299" s="1" t="s">
        <v>8068</v>
      </c>
      <c r="AY299" s="1" t="s">
        <v>10041</v>
      </c>
      <c r="AZ299" s="1" t="s">
        <v>8460</v>
      </c>
      <c r="BA299" s="1" t="s">
        <v>10042</v>
      </c>
      <c r="BB299" s="1" t="s">
        <v>10076</v>
      </c>
      <c r="BC299" s="1" t="s">
        <v>478</v>
      </c>
      <c r="BD299" s="1" t="s">
        <v>166</v>
      </c>
      <c r="BE299" s="1" t="s">
        <v>10077</v>
      </c>
      <c r="BF299" s="1" t="s">
        <v>3878</v>
      </c>
      <c r="BG299" s="2">
        <v>46231</v>
      </c>
      <c r="BH299" s="2">
        <v>46227.5222222222</v>
      </c>
      <c r="BL299" s="1" t="s">
        <v>8464</v>
      </c>
      <c r="BM299" s="1" t="s">
        <v>8654</v>
      </c>
      <c r="BN299" s="1" t="s">
        <v>601</v>
      </c>
      <c r="BO299" s="1" t="s">
        <v>10044</v>
      </c>
      <c r="BP299" s="1" t="s">
        <v>8082</v>
      </c>
      <c r="BQ299" s="1" t="s">
        <v>6540</v>
      </c>
      <c r="BT299" s="2">
        <v>46231.5614236111</v>
      </c>
      <c r="BU299" s="2">
        <v>46231.5683680556</v>
      </c>
      <c r="BV299" s="1" t="s">
        <v>621</v>
      </c>
      <c r="BW299" s="3">
        <v>48057</v>
      </c>
      <c r="BX299" s="1" t="s">
        <v>10074</v>
      </c>
      <c r="BY299" s="1" t="s">
        <v>621</v>
      </c>
      <c r="BZ299" s="1" t="s">
        <v>8050</v>
      </c>
      <c r="CB299" s="1" t="s">
        <v>129</v>
      </c>
      <c r="CC299" s="1">
        <v>0</v>
      </c>
      <c r="CD299" s="1"/>
      <c r="CE299" s="1">
        <v>0</v>
      </c>
      <c r="CG299" s="1">
        <v>0</v>
      </c>
      <c r="CH299" s="1"/>
      <c r="CL299" s="1" t="s">
        <v>8068</v>
      </c>
    </row>
    <row r="300" s="1" customFormat="1" spans="1:90">
      <c r="A300" s="1" t="s">
        <v>818</v>
      </c>
      <c r="F300" s="1">
        <v>0</v>
      </c>
      <c r="K300" s="1">
        <v>101110</v>
      </c>
      <c r="L300" s="1" t="s">
        <v>28</v>
      </c>
      <c r="M300" s="1" t="s">
        <v>8106</v>
      </c>
      <c r="O300" s="2">
        <v>46231.1992939815</v>
      </c>
      <c r="P300" s="2">
        <v>46231.4166666667</v>
      </c>
      <c r="R300" s="1" t="s">
        <v>8051</v>
      </c>
      <c r="T300" s="1" t="s">
        <v>8052</v>
      </c>
      <c r="U300" s="1" t="s">
        <v>8053</v>
      </c>
      <c r="V300" s="1" t="s">
        <v>28</v>
      </c>
      <c r="AB300" s="1" t="s">
        <v>8054</v>
      </c>
      <c r="AD300" s="1" t="s">
        <v>596</v>
      </c>
      <c r="AE300" s="1" t="s">
        <v>598</v>
      </c>
      <c r="AF300" s="1"/>
      <c r="AG300" s="3">
        <v>46231</v>
      </c>
      <c r="AH300" s="1"/>
      <c r="AI300" s="1" t="s">
        <v>8055</v>
      </c>
      <c r="AJ300" s="1">
        <v>113</v>
      </c>
      <c r="AP300" s="2">
        <v>46231.5689814815</v>
      </c>
      <c r="AQ300" s="1"/>
      <c r="AR300" s="3">
        <v>46230</v>
      </c>
      <c r="AS300" s="1">
        <v>13657587258</v>
      </c>
      <c r="AT300" s="1" t="s">
        <v>8073</v>
      </c>
      <c r="AU300" s="2">
        <v>46231.4166666667</v>
      </c>
      <c r="AV300" s="1" t="s">
        <v>6655</v>
      </c>
      <c r="AW300" s="1" t="s">
        <v>8068</v>
      </c>
      <c r="AY300" s="1" t="s">
        <v>10022</v>
      </c>
      <c r="AZ300" s="1" t="s">
        <v>8957</v>
      </c>
      <c r="BA300" s="1" t="s">
        <v>10023</v>
      </c>
      <c r="BB300" s="1" t="s">
        <v>10078</v>
      </c>
      <c r="BC300" s="1" t="s">
        <v>478</v>
      </c>
      <c r="BD300" s="1" t="s">
        <v>155</v>
      </c>
      <c r="BE300" s="1" t="s">
        <v>10079</v>
      </c>
      <c r="BF300" s="1" t="s">
        <v>8062</v>
      </c>
      <c r="BG300" s="2">
        <v>46231.5478587963</v>
      </c>
      <c r="BH300" s="2">
        <v>46231.1993287037</v>
      </c>
      <c r="BJ300" s="1" t="s">
        <v>10026</v>
      </c>
      <c r="BK300" s="1" t="s">
        <v>10026</v>
      </c>
      <c r="BL300" s="1" t="s">
        <v>8464</v>
      </c>
      <c r="BM300" s="1" t="s">
        <v>8961</v>
      </c>
      <c r="BN300" s="1" t="s">
        <v>601</v>
      </c>
      <c r="BO300" s="1" t="s">
        <v>10027</v>
      </c>
      <c r="BP300" s="1" t="s">
        <v>8082</v>
      </c>
      <c r="BQ300" s="1" t="s">
        <v>6540</v>
      </c>
      <c r="BT300" s="2">
        <v>46231.5481828704</v>
      </c>
      <c r="BU300" s="2">
        <v>46231.5690393519</v>
      </c>
      <c r="BV300" s="1" t="s">
        <v>818</v>
      </c>
      <c r="BW300" s="3">
        <v>48057</v>
      </c>
      <c r="BX300" s="1" t="s">
        <v>9516</v>
      </c>
      <c r="BY300" s="1" t="s">
        <v>818</v>
      </c>
      <c r="BZ300" s="1" t="s">
        <v>8050</v>
      </c>
      <c r="CB300" s="1" t="s">
        <v>126</v>
      </c>
      <c r="CC300" s="1">
        <v>0</v>
      </c>
      <c r="CD300" s="1"/>
      <c r="CE300" s="1">
        <v>0</v>
      </c>
      <c r="CF300" s="1"/>
      <c r="CG300" s="1">
        <v>0</v>
      </c>
      <c r="CH300" s="1"/>
      <c r="CI300" s="1"/>
      <c r="CJ300" s="1"/>
      <c r="CK300" s="1"/>
      <c r="CL300" s="1" t="s">
        <v>8068</v>
      </c>
    </row>
    <row r="301" s="1" customFormat="1" spans="1:90">
      <c r="F301" s="1">
        <v>0</v>
      </c>
      <c r="K301" s="1">
        <v>101110</v>
      </c>
      <c r="L301" s="1" t="s">
        <v>28</v>
      </c>
      <c r="M301" s="1"/>
      <c r="O301" s="2">
        <v>46231.5500347222</v>
      </c>
      <c r="P301" s="2">
        <v>46231</v>
      </c>
      <c r="Q301" s="1" t="s">
        <v>8050</v>
      </c>
      <c r="R301" s="1" t="s">
        <v>8051</v>
      </c>
      <c r="S301" s="1" t="s">
        <v>8096</v>
      </c>
      <c r="T301" s="1" t="s">
        <v>8052</v>
      </c>
      <c r="U301" s="1" t="s">
        <v>8053</v>
      </c>
      <c r="V301" s="1" t="s">
        <v>28</v>
      </c>
      <c r="AB301" s="1" t="s">
        <v>8054</v>
      </c>
      <c r="AD301" s="1" t="s">
        <v>596</v>
      </c>
      <c r="AE301" s="1" t="s">
        <v>1019</v>
      </c>
      <c r="AF301" s="1" t="s">
        <v>8068</v>
      </c>
      <c r="AG301" s="3">
        <v>46231</v>
      </c>
      <c r="AI301" s="1" t="s">
        <v>8071</v>
      </c>
      <c r="AJ301" s="1">
        <v>59</v>
      </c>
      <c r="AP301" s="2">
        <v>46231.5698148148</v>
      </c>
      <c r="AQ301" s="1" t="s">
        <v>8072</v>
      </c>
      <c r="AR301" s="3">
        <v>46230</v>
      </c>
      <c r="AS301" s="1">
        <v>15319386572</v>
      </c>
      <c r="AT301" s="1" t="s">
        <v>8073</v>
      </c>
      <c r="AU301" s="2">
        <v>46231</v>
      </c>
      <c r="AV301" s="1" t="s">
        <v>10080</v>
      </c>
      <c r="AW301" s="1" t="s">
        <v>8068</v>
      </c>
      <c r="AY301" s="1" t="s">
        <v>10050</v>
      </c>
      <c r="AZ301" s="1" t="s">
        <v>8802</v>
      </c>
      <c r="BA301" s="1" t="s">
        <v>10051</v>
      </c>
      <c r="BB301" s="1" t="s">
        <v>10081</v>
      </c>
      <c r="BC301" s="1" t="s">
        <v>478</v>
      </c>
      <c r="BD301" s="1" t="s">
        <v>209</v>
      </c>
      <c r="BE301" s="1" t="s">
        <v>10052</v>
      </c>
      <c r="BF301" s="1" t="s">
        <v>3903</v>
      </c>
      <c r="BG301" s="2">
        <v>46231.5622106481</v>
      </c>
      <c r="BH301" s="2">
        <v>46231.5501273148</v>
      </c>
      <c r="BL301" s="1" t="s">
        <v>8464</v>
      </c>
      <c r="BM301" s="1" t="s">
        <v>8806</v>
      </c>
      <c r="BN301" s="1" t="s">
        <v>601</v>
      </c>
      <c r="BO301" s="1" t="s">
        <v>10053</v>
      </c>
      <c r="BP301" s="1" t="s">
        <v>8082</v>
      </c>
      <c r="BQ301" s="1" t="s">
        <v>6540</v>
      </c>
      <c r="BT301" s="2">
        <v>46231.5627083333</v>
      </c>
      <c r="BU301" s="2">
        <v>46231.5698842593</v>
      </c>
      <c r="BV301" s="1" t="s">
        <v>818</v>
      </c>
      <c r="BW301" s="3">
        <v>48057</v>
      </c>
      <c r="BX301" s="1" t="s">
        <v>9671</v>
      </c>
      <c r="BY301" s="1" t="s">
        <v>818</v>
      </c>
      <c r="BZ301" s="1" t="s">
        <v>8050</v>
      </c>
      <c r="CB301" s="1" t="s">
        <v>138</v>
      </c>
      <c r="CC301" s="1">
        <v>0</v>
      </c>
      <c r="CE301" s="1">
        <v>0</v>
      </c>
      <c r="CG301" s="1">
        <v>0</v>
      </c>
      <c r="CL301" s="1" t="s">
        <v>8068</v>
      </c>
    </row>
    <row r="302" s="1" customFormat="1" spans="1:90">
      <c r="A302" s="1" t="s">
        <v>8095</v>
      </c>
      <c r="F302" s="1">
        <v>0</v>
      </c>
      <c r="K302" s="1">
        <v>101110</v>
      </c>
      <c r="L302" s="1" t="s">
        <v>28</v>
      </c>
      <c r="O302" s="2">
        <v>46231.5348958333</v>
      </c>
      <c r="P302" s="2">
        <v>46232</v>
      </c>
      <c r="Q302" s="1"/>
      <c r="R302" s="1" t="s">
        <v>8051</v>
      </c>
      <c r="S302" s="1" t="s">
        <v>8096</v>
      </c>
      <c r="T302" s="1" t="s">
        <v>8052</v>
      </c>
      <c r="U302" s="1" t="s">
        <v>8053</v>
      </c>
      <c r="V302" s="1" t="s">
        <v>28</v>
      </c>
      <c r="AB302" s="1" t="s">
        <v>8054</v>
      </c>
      <c r="AD302" s="1" t="s">
        <v>596</v>
      </c>
      <c r="AE302" s="1" t="s">
        <v>862</v>
      </c>
      <c r="AF302" s="1" t="s">
        <v>8068</v>
      </c>
      <c r="AG302" s="3">
        <v>46156</v>
      </c>
      <c r="AI302" s="1" t="s">
        <v>8071</v>
      </c>
      <c r="AJ302" s="1">
        <v>166</v>
      </c>
      <c r="AK302" s="1">
        <v>2000</v>
      </c>
      <c r="AP302" s="2">
        <v>46231.5702083333</v>
      </c>
      <c r="AQ302" s="1" t="s">
        <v>8072</v>
      </c>
      <c r="AR302" s="3">
        <v>46152</v>
      </c>
      <c r="AS302" s="1">
        <v>15001647950</v>
      </c>
      <c r="AT302" s="1" t="s">
        <v>8073</v>
      </c>
      <c r="AU302" s="2">
        <v>46231</v>
      </c>
      <c r="AV302" s="1" t="s">
        <v>10082</v>
      </c>
      <c r="AW302" s="1" t="s">
        <v>8068</v>
      </c>
      <c r="AY302" s="1" t="s">
        <v>10083</v>
      </c>
      <c r="AZ302" s="1" t="s">
        <v>8659</v>
      </c>
      <c r="BA302" s="1" t="s">
        <v>10084</v>
      </c>
      <c r="BB302" s="1" t="s">
        <v>10085</v>
      </c>
      <c r="BC302" s="1" t="s">
        <v>478</v>
      </c>
      <c r="BD302" s="1" t="s">
        <v>216</v>
      </c>
      <c r="BE302" s="1" t="s">
        <v>10086</v>
      </c>
      <c r="BF302" s="1" t="s">
        <v>3903</v>
      </c>
      <c r="BG302" s="2">
        <v>46231.558912037</v>
      </c>
      <c r="BH302" s="2">
        <v>46231.5397106481</v>
      </c>
      <c r="BK302" s="1" t="s">
        <v>9566</v>
      </c>
      <c r="BL302" s="1" t="s">
        <v>8464</v>
      </c>
      <c r="BM302" s="1" t="s">
        <v>9988</v>
      </c>
      <c r="BN302" s="1" t="s">
        <v>601</v>
      </c>
      <c r="BO302" s="1" t="s">
        <v>10087</v>
      </c>
      <c r="BP302" s="1" t="s">
        <v>8082</v>
      </c>
      <c r="BQ302" s="1" t="s">
        <v>6540</v>
      </c>
      <c r="BR302" s="1"/>
      <c r="BS302" s="1"/>
      <c r="BT302" s="2">
        <v>46231.5600462963</v>
      </c>
      <c r="BU302" s="2">
        <v>46231.5702546296</v>
      </c>
      <c r="BV302" s="1" t="s">
        <v>818</v>
      </c>
      <c r="BW302" s="3">
        <v>47982</v>
      </c>
      <c r="BX302" s="1" t="s">
        <v>8105</v>
      </c>
      <c r="BY302" s="1" t="s">
        <v>818</v>
      </c>
      <c r="BZ302" s="1" t="s">
        <v>8050</v>
      </c>
      <c r="CB302" s="1" t="s">
        <v>144</v>
      </c>
      <c r="CC302" s="1">
        <v>0</v>
      </c>
      <c r="CE302" s="1">
        <v>0</v>
      </c>
      <c r="CG302" s="1">
        <v>0</v>
      </c>
      <c r="CL302" s="1" t="s">
        <v>8068</v>
      </c>
    </row>
    <row r="303" s="1" customFormat="1" spans="1:90">
      <c r="A303" s="1" t="s">
        <v>602</v>
      </c>
      <c r="F303" s="1">
        <v>0</v>
      </c>
      <c r="K303" s="1">
        <v>101325</v>
      </c>
      <c r="L303" s="1" t="s">
        <v>24</v>
      </c>
      <c r="M303" s="1" t="s">
        <v>8106</v>
      </c>
      <c r="O303" s="2">
        <v>46230.6092824074</v>
      </c>
      <c r="P303" s="2">
        <v>46231.5</v>
      </c>
      <c r="R303" s="1" t="s">
        <v>8051</v>
      </c>
      <c r="T303" s="1" t="s">
        <v>8052</v>
      </c>
      <c r="U303" s="1" t="s">
        <v>8053</v>
      </c>
      <c r="V303" s="1" t="s">
        <v>24</v>
      </c>
      <c r="AB303" s="1" t="s">
        <v>8054</v>
      </c>
      <c r="AD303" s="1" t="s">
        <v>596</v>
      </c>
      <c r="AE303" s="1" t="s">
        <v>3547</v>
      </c>
      <c r="AF303" s="1" t="s">
        <v>8068</v>
      </c>
      <c r="AG303" s="1"/>
      <c r="AI303" s="1" t="s">
        <v>8071</v>
      </c>
      <c r="AJ303" s="1">
        <v>195</v>
      </c>
      <c r="AP303" s="2">
        <v>46231.5702199074</v>
      </c>
      <c r="AQ303" s="1"/>
      <c r="AR303" s="1"/>
      <c r="AS303" s="1">
        <v>18947104123</v>
      </c>
      <c r="AU303" s="2">
        <v>46231.5</v>
      </c>
      <c r="AV303" s="1" t="s">
        <v>6655</v>
      </c>
      <c r="AW303" s="1" t="s">
        <v>8050</v>
      </c>
      <c r="AY303" s="1" t="s">
        <v>10088</v>
      </c>
      <c r="AZ303" s="1" t="s">
        <v>8058</v>
      </c>
      <c r="BA303" s="1" t="s">
        <v>10089</v>
      </c>
      <c r="BB303" s="1" t="s">
        <v>10090</v>
      </c>
      <c r="BC303" s="1" t="s">
        <v>489</v>
      </c>
      <c r="BD303" s="1" t="s">
        <v>378</v>
      </c>
      <c r="BE303" s="1" t="s">
        <v>10091</v>
      </c>
      <c r="BF303" s="1" t="s">
        <v>8112</v>
      </c>
      <c r="BG303" s="2">
        <v>46231.5</v>
      </c>
      <c r="BH303" s="2">
        <v>46230.6131597222</v>
      </c>
      <c r="BK303" s="1" t="s">
        <v>10092</v>
      </c>
      <c r="BL303" s="1" t="s">
        <v>8064</v>
      </c>
      <c r="BM303" s="1" t="s">
        <v>8249</v>
      </c>
      <c r="BN303" s="1" t="s">
        <v>601</v>
      </c>
      <c r="BO303" s="1" t="s">
        <v>10093</v>
      </c>
      <c r="BP303" s="1" t="s">
        <v>8082</v>
      </c>
      <c r="BQ303" s="1" t="s">
        <v>6540</v>
      </c>
      <c r="BR303" s="1"/>
      <c r="BS303" s="1"/>
      <c r="BT303" s="2">
        <v>46231.5351157407</v>
      </c>
      <c r="BU303" s="2">
        <v>46231.5702893519</v>
      </c>
      <c r="BV303" s="1" t="s">
        <v>602</v>
      </c>
      <c r="BW303" s="1"/>
      <c r="BX303" s="1" t="s">
        <v>9067</v>
      </c>
      <c r="BY303" s="1" t="s">
        <v>602</v>
      </c>
      <c r="BZ303" s="1" t="s">
        <v>8050</v>
      </c>
      <c r="CB303" s="1" t="s">
        <v>59</v>
      </c>
      <c r="CC303" s="1">
        <v>0</v>
      </c>
      <c r="CE303" s="1">
        <v>0</v>
      </c>
      <c r="CL303" s="1" t="s">
        <v>8068</v>
      </c>
    </row>
    <row r="304" s="1" customFormat="1" spans="1:90">
      <c r="F304" s="1">
        <v>0</v>
      </c>
      <c r="K304" s="1">
        <v>101325</v>
      </c>
      <c r="L304" s="1" t="s">
        <v>24</v>
      </c>
      <c r="O304" s="2">
        <v>46230.7934722222</v>
      </c>
      <c r="P304" s="2">
        <v>46231</v>
      </c>
      <c r="Q304" s="1"/>
      <c r="R304" s="1" t="s">
        <v>8051</v>
      </c>
      <c r="T304" s="1" t="s">
        <v>8052</v>
      </c>
      <c r="U304" s="1" t="s">
        <v>8053</v>
      </c>
      <c r="V304" s="1" t="s">
        <v>24</v>
      </c>
      <c r="AB304" s="1" t="s">
        <v>8054</v>
      </c>
      <c r="AD304" s="1" t="s">
        <v>607</v>
      </c>
      <c r="AE304" s="1" t="s">
        <v>3566</v>
      </c>
      <c r="AF304" s="1" t="s">
        <v>8068</v>
      </c>
      <c r="AG304" s="3">
        <v>41119</v>
      </c>
      <c r="AH304" s="1" t="s">
        <v>606</v>
      </c>
      <c r="AI304" s="1" t="s">
        <v>8055</v>
      </c>
      <c r="AJ304" s="1">
        <v>504</v>
      </c>
      <c r="AP304" s="2">
        <v>46231.5680092593</v>
      </c>
      <c r="AQ304" s="1" t="s">
        <v>8072</v>
      </c>
      <c r="AR304" s="3">
        <v>41117</v>
      </c>
      <c r="AS304" s="1">
        <v>15754877838</v>
      </c>
      <c r="AT304" s="1"/>
      <c r="AU304" s="2">
        <v>46231</v>
      </c>
      <c r="AV304" s="1" t="s">
        <v>6655</v>
      </c>
      <c r="AW304" s="1" t="s">
        <v>8050</v>
      </c>
      <c r="AY304" s="1" t="s">
        <v>10094</v>
      </c>
      <c r="AZ304" s="1" t="s">
        <v>8058</v>
      </c>
      <c r="BA304" s="1" t="s">
        <v>10095</v>
      </c>
      <c r="BB304" s="1" t="s">
        <v>3735</v>
      </c>
      <c r="BC304" s="1" t="s">
        <v>489</v>
      </c>
      <c r="BD304" s="1" t="s">
        <v>386</v>
      </c>
      <c r="BE304" s="1" t="s">
        <v>10096</v>
      </c>
      <c r="BF304" s="1" t="s">
        <v>3868</v>
      </c>
      <c r="BG304" s="2">
        <v>46231</v>
      </c>
      <c r="BH304" s="2">
        <v>46230.8485069444</v>
      </c>
      <c r="BL304" s="1" t="s">
        <v>8064</v>
      </c>
      <c r="BM304" s="1" t="s">
        <v>8249</v>
      </c>
      <c r="BN304" s="1" t="s">
        <v>590</v>
      </c>
      <c r="BO304" s="1" t="s">
        <v>10097</v>
      </c>
      <c r="BP304" s="1" t="s">
        <v>8082</v>
      </c>
      <c r="BQ304" s="1" t="s">
        <v>6540</v>
      </c>
      <c r="BR304" s="1" t="s">
        <v>9445</v>
      </c>
      <c r="BS304" s="1" t="s">
        <v>9446</v>
      </c>
      <c r="BT304" s="2">
        <v>46231.5658796296</v>
      </c>
      <c r="BU304" s="2">
        <v>46231.5722916667</v>
      </c>
      <c r="BV304" s="1" t="s">
        <v>818</v>
      </c>
      <c r="BW304" s="3">
        <v>42945</v>
      </c>
      <c r="BX304" s="1" t="s">
        <v>10098</v>
      </c>
      <c r="BY304" s="1" t="s">
        <v>818</v>
      </c>
      <c r="BZ304" s="1" t="s">
        <v>8050</v>
      </c>
      <c r="CB304" s="1" t="s">
        <v>61</v>
      </c>
      <c r="CC304" s="1">
        <v>165</v>
      </c>
      <c r="CE304" s="1">
        <v>165</v>
      </c>
      <c r="CF304" s="1" t="s">
        <v>9215</v>
      </c>
      <c r="CG304" s="1">
        <v>52.5</v>
      </c>
      <c r="CJ304" s="1" t="s">
        <v>622</v>
      </c>
      <c r="CK304" s="2">
        <v>46233.825787037</v>
      </c>
      <c r="CL304" s="1" t="s">
        <v>8068</v>
      </c>
    </row>
    <row r="305" s="1" customFormat="1" spans="1:90">
      <c r="F305" s="1">
        <v>0</v>
      </c>
      <c r="K305" s="1">
        <v>101042</v>
      </c>
      <c r="L305" s="1" t="s">
        <v>25</v>
      </c>
      <c r="O305" s="2">
        <v>46231.4496875</v>
      </c>
      <c r="P305" s="2">
        <v>46231</v>
      </c>
      <c r="Q305" s="1" t="s">
        <v>8050</v>
      </c>
      <c r="R305" s="1" t="s">
        <v>8051</v>
      </c>
      <c r="T305" s="1" t="s">
        <v>8052</v>
      </c>
      <c r="U305" s="1" t="s">
        <v>8053</v>
      </c>
      <c r="V305" s="1" t="s">
        <v>25</v>
      </c>
      <c r="AB305" s="1" t="s">
        <v>8054</v>
      </c>
      <c r="AD305" s="1" t="s">
        <v>596</v>
      </c>
      <c r="AE305" s="1" t="s">
        <v>2524</v>
      </c>
      <c r="AF305" s="1" t="s">
        <v>8068</v>
      </c>
      <c r="AG305" s="3">
        <v>46231</v>
      </c>
      <c r="AH305" s="1"/>
      <c r="AI305" s="1" t="s">
        <v>8055</v>
      </c>
      <c r="AJ305" s="1">
        <v>-999</v>
      </c>
      <c r="AK305" s="1">
        <v>2000</v>
      </c>
      <c r="AP305" s="2">
        <v>46231.5722800926</v>
      </c>
      <c r="AQ305" s="1" t="s">
        <v>8072</v>
      </c>
      <c r="AR305" s="3">
        <v>46230</v>
      </c>
      <c r="AS305" s="1">
        <v>15379025879</v>
      </c>
      <c r="AT305" s="1" t="s">
        <v>8073</v>
      </c>
      <c r="AU305" s="2">
        <v>46231</v>
      </c>
      <c r="AV305" s="1" t="s">
        <v>10099</v>
      </c>
      <c r="AW305" s="1" t="s">
        <v>8068</v>
      </c>
      <c r="AY305" s="1" t="s">
        <v>10100</v>
      </c>
      <c r="AZ305" s="1" t="s">
        <v>8155</v>
      </c>
      <c r="BA305" s="1" t="s">
        <v>10101</v>
      </c>
      <c r="BB305" s="1" t="s">
        <v>10102</v>
      </c>
      <c r="BC305" s="1" t="s">
        <v>463</v>
      </c>
      <c r="BD305" s="1" t="s">
        <v>333</v>
      </c>
      <c r="BE305" s="1" t="s">
        <v>10103</v>
      </c>
      <c r="BF305" s="1" t="s">
        <v>4284</v>
      </c>
      <c r="BG305" s="2">
        <v>46231.6045023148</v>
      </c>
      <c r="BH305" s="2">
        <v>46231.4498148148</v>
      </c>
      <c r="BJ305" s="1" t="s">
        <v>8689</v>
      </c>
      <c r="BL305" s="1" t="s">
        <v>8159</v>
      </c>
      <c r="BM305" s="1" t="s">
        <v>8690</v>
      </c>
      <c r="BN305" s="1" t="s">
        <v>601</v>
      </c>
      <c r="BO305" s="1" t="s">
        <v>10104</v>
      </c>
      <c r="BP305" s="1" t="s">
        <v>8082</v>
      </c>
      <c r="BQ305" s="1" t="s">
        <v>6540</v>
      </c>
      <c r="BT305" s="2">
        <v>46231.5714467593</v>
      </c>
      <c r="BU305" s="2">
        <v>46231.5734259259</v>
      </c>
      <c r="BV305" s="1" t="s">
        <v>818</v>
      </c>
      <c r="BW305" s="3">
        <v>48057</v>
      </c>
      <c r="BX305" s="1" t="s">
        <v>8172</v>
      </c>
      <c r="BY305" s="1" t="s">
        <v>818</v>
      </c>
      <c r="BZ305" s="1" t="s">
        <v>8050</v>
      </c>
      <c r="CB305" s="1" t="s">
        <v>85</v>
      </c>
      <c r="CC305" s="1">
        <v>0</v>
      </c>
      <c r="CD305" s="1"/>
      <c r="CE305" s="1">
        <v>0</v>
      </c>
      <c r="CF305" s="1"/>
      <c r="CG305" s="1">
        <v>0</v>
      </c>
      <c r="CH305" s="1"/>
      <c r="CI305" s="1"/>
      <c r="CJ305" s="1"/>
      <c r="CK305" s="1"/>
      <c r="CL305" s="1" t="s">
        <v>8068</v>
      </c>
    </row>
    <row r="306" s="1" customFormat="1" spans="1:90">
      <c r="F306" s="1">
        <v>0</v>
      </c>
      <c r="K306" s="1">
        <v>101110</v>
      </c>
      <c r="L306" s="1" t="s">
        <v>28</v>
      </c>
      <c r="O306" s="2">
        <v>46227.8253009259</v>
      </c>
      <c r="P306" s="2">
        <v>46228</v>
      </c>
      <c r="R306" s="1" t="s">
        <v>8051</v>
      </c>
      <c r="T306" s="1" t="s">
        <v>8052</v>
      </c>
      <c r="U306" s="1" t="s">
        <v>8053</v>
      </c>
      <c r="V306" s="1" t="s">
        <v>28</v>
      </c>
      <c r="AB306" s="1" t="s">
        <v>8054</v>
      </c>
      <c r="AD306" s="1" t="s">
        <v>607</v>
      </c>
      <c r="AE306" s="1" t="s">
        <v>598</v>
      </c>
      <c r="AF306" s="1" t="s">
        <v>8068</v>
      </c>
      <c r="AG306" s="3">
        <v>46231</v>
      </c>
      <c r="AH306" s="1" t="s">
        <v>606</v>
      </c>
      <c r="AI306" s="1" t="s">
        <v>8055</v>
      </c>
      <c r="AJ306" s="1">
        <v>100</v>
      </c>
      <c r="AM306" s="1" t="s">
        <v>8068</v>
      </c>
      <c r="AO306" s="1">
        <v>3.3</v>
      </c>
      <c r="AP306" s="2">
        <v>46231.573599537</v>
      </c>
      <c r="AQ306" s="1" t="s">
        <v>8072</v>
      </c>
      <c r="AR306" s="3">
        <v>46228</v>
      </c>
      <c r="AS306" s="1">
        <v>13657587258</v>
      </c>
      <c r="AT306" s="1" t="s">
        <v>8073</v>
      </c>
      <c r="AU306" s="2">
        <v>46228</v>
      </c>
      <c r="AV306" s="1" t="s">
        <v>10105</v>
      </c>
      <c r="AW306" s="1" t="s">
        <v>8068</v>
      </c>
      <c r="AY306" s="1" t="s">
        <v>10106</v>
      </c>
      <c r="AZ306" s="1" t="s">
        <v>8957</v>
      </c>
      <c r="BA306" s="1" t="s">
        <v>10107</v>
      </c>
      <c r="BB306" s="1" t="s">
        <v>999</v>
      </c>
      <c r="BC306" s="1" t="s">
        <v>478</v>
      </c>
      <c r="BD306" s="1" t="s">
        <v>155</v>
      </c>
      <c r="BE306" s="1" t="s">
        <v>10108</v>
      </c>
      <c r="BF306" s="1" t="s">
        <v>3878</v>
      </c>
      <c r="BG306" s="2">
        <v>46231</v>
      </c>
      <c r="BH306" s="2">
        <v>46227.8254282407</v>
      </c>
      <c r="BL306" s="1" t="s">
        <v>8464</v>
      </c>
      <c r="BM306" s="1" t="s">
        <v>8961</v>
      </c>
      <c r="BN306" s="1" t="s">
        <v>601</v>
      </c>
      <c r="BO306" s="1" t="s">
        <v>7002</v>
      </c>
      <c r="BP306" s="1" t="s">
        <v>8082</v>
      </c>
      <c r="BQ306" s="1" t="s">
        <v>6540</v>
      </c>
      <c r="BT306" s="2">
        <v>46231.5156828704</v>
      </c>
      <c r="BU306" s="2">
        <v>46231.5737847222</v>
      </c>
      <c r="BV306" s="1" t="s">
        <v>591</v>
      </c>
      <c r="BW306" s="3">
        <v>48057</v>
      </c>
      <c r="BX306" s="1" t="s">
        <v>10109</v>
      </c>
      <c r="BY306" s="1" t="s">
        <v>597</v>
      </c>
      <c r="BZ306" s="1" t="s">
        <v>8050</v>
      </c>
      <c r="CB306" s="1" t="s">
        <v>126</v>
      </c>
      <c r="CC306" s="1">
        <v>50</v>
      </c>
      <c r="CD306" s="1" t="s">
        <v>9589</v>
      </c>
      <c r="CE306" s="1">
        <v>50</v>
      </c>
      <c r="CG306" s="1">
        <v>0</v>
      </c>
      <c r="CH306" s="1" t="s">
        <v>622</v>
      </c>
      <c r="CI306" s="2">
        <v>46235.434837963</v>
      </c>
      <c r="CL306" s="1" t="s">
        <v>8068</v>
      </c>
    </row>
    <row r="307" s="1" customFormat="1" spans="1:90">
      <c r="F307" s="1">
        <v>0</v>
      </c>
      <c r="K307" s="1">
        <v>101110</v>
      </c>
      <c r="L307" s="1" t="s">
        <v>28</v>
      </c>
      <c r="O307" s="2">
        <v>46230.7103125</v>
      </c>
      <c r="P307" s="2">
        <v>46231</v>
      </c>
      <c r="Q307" s="1" t="s">
        <v>8050</v>
      </c>
      <c r="R307" s="1" t="s">
        <v>8051</v>
      </c>
      <c r="S307" s="1"/>
      <c r="T307" s="1" t="s">
        <v>8052</v>
      </c>
      <c r="U307" s="1" t="s">
        <v>8053</v>
      </c>
      <c r="V307" s="1" t="s">
        <v>28</v>
      </c>
      <c r="AB307" s="1" t="s">
        <v>8054</v>
      </c>
      <c r="AD307" s="1" t="s">
        <v>596</v>
      </c>
      <c r="AE307" s="1" t="s">
        <v>828</v>
      </c>
      <c r="AF307" s="1" t="s">
        <v>8068</v>
      </c>
      <c r="AG307" s="3">
        <v>46231</v>
      </c>
      <c r="AH307" s="1"/>
      <c r="AI307" s="1" t="s">
        <v>8055</v>
      </c>
      <c r="AJ307" s="1">
        <v>48</v>
      </c>
      <c r="AM307" s="1" t="s">
        <v>8050</v>
      </c>
      <c r="AO307" s="1">
        <v>2.3</v>
      </c>
      <c r="AP307" s="2">
        <v>46231.5740277778</v>
      </c>
      <c r="AQ307" s="1" t="s">
        <v>8072</v>
      </c>
      <c r="AR307" s="3">
        <v>46230</v>
      </c>
      <c r="AS307" s="1">
        <v>18599051896</v>
      </c>
      <c r="AT307" s="1" t="s">
        <v>8073</v>
      </c>
      <c r="AU307" s="2">
        <v>46231</v>
      </c>
      <c r="AV307" s="1" t="s">
        <v>10110</v>
      </c>
      <c r="AW307" s="1" t="s">
        <v>8068</v>
      </c>
      <c r="AY307" s="1" t="s">
        <v>10111</v>
      </c>
      <c r="AZ307" s="1" t="s">
        <v>8460</v>
      </c>
      <c r="BA307" s="1" t="s">
        <v>10112</v>
      </c>
      <c r="BB307" s="1" t="s">
        <v>10113</v>
      </c>
      <c r="BC307" s="1" t="s">
        <v>478</v>
      </c>
      <c r="BD307" s="1" t="s">
        <v>236</v>
      </c>
      <c r="BE307" s="1" t="s">
        <v>10114</v>
      </c>
      <c r="BF307" s="1" t="s">
        <v>3878</v>
      </c>
      <c r="BG307" s="2">
        <v>46231.5</v>
      </c>
      <c r="BH307" s="2">
        <v>46230.7103935185</v>
      </c>
      <c r="BL307" s="1" t="s">
        <v>8464</v>
      </c>
      <c r="BM307" s="1" t="s">
        <v>9093</v>
      </c>
      <c r="BN307" s="1" t="s">
        <v>601</v>
      </c>
      <c r="BO307" s="1" t="s">
        <v>10115</v>
      </c>
      <c r="BP307" s="1" t="s">
        <v>8082</v>
      </c>
      <c r="BQ307" s="1" t="s">
        <v>6540</v>
      </c>
      <c r="BT307" s="2">
        <v>46231.5227314815</v>
      </c>
      <c r="BU307" s="2">
        <v>46231.5741319444</v>
      </c>
      <c r="BV307" s="1" t="s">
        <v>591</v>
      </c>
      <c r="BW307" s="3">
        <v>48057</v>
      </c>
      <c r="BX307" s="1" t="s">
        <v>8193</v>
      </c>
      <c r="BY307" s="1" t="s">
        <v>628</v>
      </c>
      <c r="BZ307" s="1" t="s">
        <v>8050</v>
      </c>
      <c r="CB307" s="1" t="s">
        <v>147</v>
      </c>
      <c r="CC307" s="1">
        <v>0</v>
      </c>
      <c r="CE307" s="1">
        <v>0</v>
      </c>
      <c r="CG307" s="1">
        <v>0</v>
      </c>
      <c r="CL307" s="1" t="s">
        <v>8068</v>
      </c>
    </row>
    <row r="308" s="1" customFormat="1" spans="1:90">
      <c r="A308" s="1" t="s">
        <v>10116</v>
      </c>
      <c r="F308" s="1">
        <v>0</v>
      </c>
      <c r="K308" s="1">
        <v>101110</v>
      </c>
      <c r="L308" s="1" t="s">
        <v>28</v>
      </c>
      <c r="O308" s="2">
        <v>46229.8998032407</v>
      </c>
      <c r="P308" s="2">
        <v>46231.4166666667</v>
      </c>
      <c r="R308" s="1" t="s">
        <v>8051</v>
      </c>
      <c r="T308" s="1" t="s">
        <v>8052</v>
      </c>
      <c r="U308" s="1" t="s">
        <v>8053</v>
      </c>
      <c r="V308" s="1" t="s">
        <v>28</v>
      </c>
      <c r="AB308" s="1" t="s">
        <v>8054</v>
      </c>
      <c r="AD308" s="1" t="s">
        <v>607</v>
      </c>
      <c r="AE308" s="1" t="s">
        <v>631</v>
      </c>
      <c r="AF308" s="1" t="s">
        <v>8068</v>
      </c>
      <c r="AG308" s="3">
        <v>42489</v>
      </c>
      <c r="AH308" s="1" t="s">
        <v>606</v>
      </c>
      <c r="AI308" s="1" t="s">
        <v>8071</v>
      </c>
      <c r="AJ308" s="1">
        <v>99</v>
      </c>
      <c r="AM308" s="1" t="s">
        <v>8068</v>
      </c>
      <c r="AP308" s="2">
        <v>46231.5745833333</v>
      </c>
      <c r="AQ308" s="1" t="s">
        <v>8072</v>
      </c>
      <c r="AR308" s="3">
        <v>42485</v>
      </c>
      <c r="AS308" s="1">
        <v>13565953010</v>
      </c>
      <c r="AT308" s="1"/>
      <c r="AU308" s="2">
        <v>46231.4166666667</v>
      </c>
      <c r="AV308" s="1" t="s">
        <v>10117</v>
      </c>
      <c r="AW308" s="1" t="s">
        <v>8050</v>
      </c>
      <c r="AY308" s="1" t="s">
        <v>10118</v>
      </c>
      <c r="AZ308" s="1" t="s">
        <v>8460</v>
      </c>
      <c r="BA308" s="1" t="s">
        <v>10119</v>
      </c>
      <c r="BB308" s="1" t="s">
        <v>6154</v>
      </c>
      <c r="BC308" s="1" t="s">
        <v>478</v>
      </c>
      <c r="BD308" s="1" t="s">
        <v>160</v>
      </c>
      <c r="BE308" s="1" t="s">
        <v>10120</v>
      </c>
      <c r="BF308" s="1" t="s">
        <v>3868</v>
      </c>
      <c r="BG308" s="2">
        <v>46231.4166666667</v>
      </c>
      <c r="BH308" s="2">
        <v>46230.1719444444</v>
      </c>
      <c r="BJ308" s="1" t="s">
        <v>10121</v>
      </c>
      <c r="BL308" s="1" t="s">
        <v>8464</v>
      </c>
      <c r="BM308" s="1" t="s">
        <v>8495</v>
      </c>
      <c r="BN308" s="1" t="s">
        <v>590</v>
      </c>
      <c r="BO308" s="1" t="s">
        <v>10122</v>
      </c>
      <c r="BP308" s="1" t="s">
        <v>8082</v>
      </c>
      <c r="BQ308" s="1" t="s">
        <v>6540</v>
      </c>
      <c r="BR308" s="1" t="s">
        <v>10123</v>
      </c>
      <c r="BS308" s="1" t="s">
        <v>10124</v>
      </c>
      <c r="BT308" s="2">
        <v>46231.441087963</v>
      </c>
      <c r="BU308" s="2">
        <v>46231.5746643519</v>
      </c>
      <c r="BV308" s="1" t="s">
        <v>591</v>
      </c>
      <c r="BW308" s="3">
        <v>44315</v>
      </c>
      <c r="BX308" s="1" t="s">
        <v>10125</v>
      </c>
      <c r="BY308" s="1" t="s">
        <v>597</v>
      </c>
      <c r="BZ308" s="1" t="s">
        <v>8050</v>
      </c>
      <c r="CB308" s="1" t="s">
        <v>129</v>
      </c>
      <c r="CC308" s="1">
        <v>85</v>
      </c>
      <c r="CD308" s="1" t="s">
        <v>10126</v>
      </c>
      <c r="CE308" s="1">
        <v>85</v>
      </c>
      <c r="CF308" s="1" t="s">
        <v>9336</v>
      </c>
      <c r="CG308" s="1">
        <v>59.5</v>
      </c>
      <c r="CH308" s="1" t="s">
        <v>622</v>
      </c>
      <c r="CI308" s="2">
        <v>46231.9534606481</v>
      </c>
      <c r="CJ308" s="1" t="s">
        <v>622</v>
      </c>
      <c r="CK308" s="2">
        <v>46232.5213425926</v>
      </c>
      <c r="CL308" s="1" t="s">
        <v>8068</v>
      </c>
    </row>
    <row r="309" s="1" customFormat="1" spans="1:90">
      <c r="F309" s="1">
        <v>0</v>
      </c>
      <c r="K309" s="1">
        <v>101110</v>
      </c>
      <c r="L309" s="1" t="s">
        <v>28</v>
      </c>
      <c r="O309" s="2">
        <v>46231.4941550926</v>
      </c>
      <c r="P309" s="2">
        <v>46231</v>
      </c>
      <c r="Q309" s="1" t="s">
        <v>8050</v>
      </c>
      <c r="R309" s="1" t="s">
        <v>8051</v>
      </c>
      <c r="T309" s="1" t="s">
        <v>8144</v>
      </c>
      <c r="U309" s="1" t="s">
        <v>8053</v>
      </c>
      <c r="V309" s="1" t="s">
        <v>28</v>
      </c>
      <c r="AB309" s="1" t="s">
        <v>8054</v>
      </c>
      <c r="AD309" s="1" t="s">
        <v>607</v>
      </c>
      <c r="AE309" s="1" t="s">
        <v>675</v>
      </c>
      <c r="AF309" s="1"/>
      <c r="AG309" s="3">
        <v>43831</v>
      </c>
      <c r="AH309" s="1" t="s">
        <v>606</v>
      </c>
      <c r="AI309" s="1" t="s">
        <v>8055</v>
      </c>
      <c r="AJ309" s="1">
        <v>610</v>
      </c>
      <c r="AP309" s="2">
        <v>46231.574837963</v>
      </c>
      <c r="AQ309" s="1" t="s">
        <v>8072</v>
      </c>
      <c r="AR309" s="3">
        <v>43829</v>
      </c>
      <c r="AS309" s="1">
        <v>13899558983</v>
      </c>
      <c r="AT309" s="1"/>
      <c r="AU309" s="2">
        <v>46231</v>
      </c>
      <c r="AV309" s="1" t="s">
        <v>10127</v>
      </c>
      <c r="AW309" s="1" t="s">
        <v>8050</v>
      </c>
      <c r="AY309" s="1" t="s">
        <v>10128</v>
      </c>
      <c r="AZ309" s="1" t="s">
        <v>9060</v>
      </c>
      <c r="BA309" s="1" t="s">
        <v>10129</v>
      </c>
      <c r="BB309" s="1" t="s">
        <v>6189</v>
      </c>
      <c r="BC309" s="1" t="s">
        <v>478</v>
      </c>
      <c r="BD309" s="1" t="s">
        <v>193</v>
      </c>
      <c r="BE309" s="1" t="s">
        <v>10130</v>
      </c>
      <c r="BF309" s="1" t="s">
        <v>4087</v>
      </c>
      <c r="BG309" s="2">
        <v>46231</v>
      </c>
      <c r="BH309" s="2">
        <v>46231.4942592593</v>
      </c>
      <c r="BL309" s="1" t="s">
        <v>8464</v>
      </c>
      <c r="BM309" s="1" t="s">
        <v>9065</v>
      </c>
      <c r="BN309" s="1" t="s">
        <v>645</v>
      </c>
      <c r="BO309" s="1" t="s">
        <v>10131</v>
      </c>
      <c r="BP309" s="1" t="s">
        <v>8067</v>
      </c>
      <c r="BQ309" s="1" t="s">
        <v>6540</v>
      </c>
      <c r="BT309" s="2">
        <v>46231.566087963</v>
      </c>
      <c r="BU309" s="2">
        <v>46231.5749189815</v>
      </c>
      <c r="BV309" s="1" t="s">
        <v>621</v>
      </c>
      <c r="BW309" s="3">
        <v>45658</v>
      </c>
      <c r="BX309" s="1" t="s">
        <v>9772</v>
      </c>
      <c r="BY309" s="1" t="s">
        <v>621</v>
      </c>
      <c r="BZ309" s="1" t="s">
        <v>8050</v>
      </c>
      <c r="CB309" s="1" t="s">
        <v>134</v>
      </c>
      <c r="CC309" s="1">
        <v>174</v>
      </c>
      <c r="CE309" s="1">
        <v>174</v>
      </c>
      <c r="CF309" s="1"/>
      <c r="CG309" s="1">
        <v>126</v>
      </c>
      <c r="CL309" s="1" t="s">
        <v>8068</v>
      </c>
    </row>
    <row r="310" s="1" customFormat="1" spans="1:90">
      <c r="A310" s="1" t="s">
        <v>10116</v>
      </c>
      <c r="F310" s="1">
        <v>0</v>
      </c>
      <c r="K310" s="1">
        <v>101110</v>
      </c>
      <c r="L310" s="1" t="s">
        <v>28</v>
      </c>
      <c r="O310" s="2">
        <v>46229.6339583333</v>
      </c>
      <c r="P310" s="2">
        <v>46231.4166666667</v>
      </c>
      <c r="Q310" s="1"/>
      <c r="R310" s="1" t="s">
        <v>8051</v>
      </c>
      <c r="T310" s="1" t="s">
        <v>8052</v>
      </c>
      <c r="U310" s="1" t="s">
        <v>8053</v>
      </c>
      <c r="V310" s="1" t="s">
        <v>28</v>
      </c>
      <c r="AB310" s="1" t="s">
        <v>8054</v>
      </c>
      <c r="AD310" s="1" t="s">
        <v>607</v>
      </c>
      <c r="AE310" s="1" t="s">
        <v>631</v>
      </c>
      <c r="AF310" s="1" t="s">
        <v>8068</v>
      </c>
      <c r="AG310" s="3">
        <v>42489</v>
      </c>
      <c r="AH310" s="1" t="s">
        <v>606</v>
      </c>
      <c r="AI310" s="1" t="s">
        <v>8071</v>
      </c>
      <c r="AJ310" s="1">
        <v>122</v>
      </c>
      <c r="AM310" s="1" t="s">
        <v>8068</v>
      </c>
      <c r="AP310" s="2">
        <v>46231.5750810185</v>
      </c>
      <c r="AQ310" s="1" t="s">
        <v>8072</v>
      </c>
      <c r="AR310" s="3">
        <v>42485</v>
      </c>
      <c r="AS310" s="1">
        <v>13565953010</v>
      </c>
      <c r="AT310" s="1"/>
      <c r="AU310" s="2">
        <v>46231.4166666667</v>
      </c>
      <c r="AV310" s="1" t="s">
        <v>10117</v>
      </c>
      <c r="AW310" s="1" t="s">
        <v>8050</v>
      </c>
      <c r="AY310" s="1" t="s">
        <v>10118</v>
      </c>
      <c r="AZ310" s="1" t="s">
        <v>8460</v>
      </c>
      <c r="BA310" s="1" t="s">
        <v>10119</v>
      </c>
      <c r="BB310" s="1" t="s">
        <v>1496</v>
      </c>
      <c r="BC310" s="1" t="s">
        <v>478</v>
      </c>
      <c r="BD310" s="1" t="s">
        <v>160</v>
      </c>
      <c r="BE310" s="1" t="s">
        <v>10132</v>
      </c>
      <c r="BF310" s="1" t="s">
        <v>593</v>
      </c>
      <c r="BG310" s="2">
        <v>46231.4166666667</v>
      </c>
      <c r="BH310" s="2">
        <v>46229.7504513889</v>
      </c>
      <c r="BJ310" s="1" t="s">
        <v>10121</v>
      </c>
      <c r="BL310" s="1" t="s">
        <v>8464</v>
      </c>
      <c r="BM310" s="1" t="s">
        <v>8495</v>
      </c>
      <c r="BN310" s="1" t="s">
        <v>590</v>
      </c>
      <c r="BO310" s="1" t="s">
        <v>10133</v>
      </c>
      <c r="BP310" s="1" t="s">
        <v>8082</v>
      </c>
      <c r="BQ310" s="1" t="s">
        <v>6540</v>
      </c>
      <c r="BT310" s="2">
        <v>46231.4409953704</v>
      </c>
      <c r="BU310" s="2">
        <v>46231.5751736111</v>
      </c>
      <c r="BV310" s="1" t="s">
        <v>591</v>
      </c>
      <c r="BW310" s="3">
        <v>44315</v>
      </c>
      <c r="BX310" s="1" t="s">
        <v>10125</v>
      </c>
      <c r="BY310" s="1" t="s">
        <v>597</v>
      </c>
      <c r="BZ310" s="1" t="s">
        <v>8050</v>
      </c>
      <c r="CB310" s="1" t="s">
        <v>129</v>
      </c>
      <c r="CC310" s="1">
        <v>198</v>
      </c>
      <c r="CD310" s="1" t="s">
        <v>10126</v>
      </c>
      <c r="CE310" s="1">
        <v>198</v>
      </c>
      <c r="CF310" s="1" t="s">
        <v>9336</v>
      </c>
      <c r="CG310" s="1">
        <v>75</v>
      </c>
      <c r="CH310" s="1" t="s">
        <v>622</v>
      </c>
      <c r="CI310" s="2">
        <v>46231.9534606481</v>
      </c>
      <c r="CJ310" s="1" t="s">
        <v>622</v>
      </c>
      <c r="CK310" s="2">
        <v>46232.5213425926</v>
      </c>
      <c r="CL310" s="1" t="s">
        <v>8068</v>
      </c>
    </row>
    <row r="311" s="1" customFormat="1" spans="1:90">
      <c r="F311" s="1">
        <v>0</v>
      </c>
      <c r="K311" s="1">
        <v>101098</v>
      </c>
      <c r="L311" s="1" t="s">
        <v>27</v>
      </c>
      <c r="N311" s="1">
        <v>145</v>
      </c>
      <c r="O311" s="2">
        <v>46230.5467939815</v>
      </c>
      <c r="P311" s="2">
        <v>46231</v>
      </c>
      <c r="Q311" s="1"/>
      <c r="R311" s="1" t="s">
        <v>8051</v>
      </c>
      <c r="S311" s="1" t="s">
        <v>8096</v>
      </c>
      <c r="T311" s="1" t="s">
        <v>8052</v>
      </c>
      <c r="U311" s="1" t="s">
        <v>8053</v>
      </c>
      <c r="V311" s="1" t="s">
        <v>27</v>
      </c>
      <c r="AB311" s="1" t="s">
        <v>8054</v>
      </c>
      <c r="AD311" s="1" t="s">
        <v>596</v>
      </c>
      <c r="AE311" s="1" t="s">
        <v>732</v>
      </c>
      <c r="AF311" s="1" t="s">
        <v>8068</v>
      </c>
      <c r="AG311" s="3">
        <v>45632</v>
      </c>
      <c r="AH311" s="1"/>
      <c r="AI311" s="1" t="s">
        <v>8071</v>
      </c>
      <c r="AJ311" s="1">
        <v>335</v>
      </c>
      <c r="AP311" s="2">
        <v>46231.5759259259</v>
      </c>
      <c r="AQ311" s="1" t="s">
        <v>8072</v>
      </c>
      <c r="AR311" s="3">
        <v>45571</v>
      </c>
      <c r="AS311" s="1">
        <v>13381085486</v>
      </c>
      <c r="AT311" s="1" t="s">
        <v>8073</v>
      </c>
      <c r="AU311" s="2">
        <v>46231</v>
      </c>
      <c r="AV311" s="1" t="s">
        <v>10134</v>
      </c>
      <c r="AW311" s="1" t="s">
        <v>8068</v>
      </c>
      <c r="AY311" s="1" t="s">
        <v>10135</v>
      </c>
      <c r="AZ311" s="1" t="s">
        <v>8085</v>
      </c>
      <c r="BA311" s="1" t="s">
        <v>10136</v>
      </c>
      <c r="BB311" s="1" t="s">
        <v>10137</v>
      </c>
      <c r="BC311" s="1" t="s">
        <v>463</v>
      </c>
      <c r="BD311" s="1" t="s">
        <v>267</v>
      </c>
      <c r="BE311" s="1" t="s">
        <v>10138</v>
      </c>
      <c r="BF311" s="1" t="s">
        <v>3878</v>
      </c>
      <c r="BG311" s="2">
        <v>46231.5</v>
      </c>
      <c r="BH311" s="2">
        <v>46230.5500810185</v>
      </c>
      <c r="BJ311" s="1" t="s">
        <v>8945</v>
      </c>
      <c r="BL311" s="1" t="s">
        <v>8091</v>
      </c>
      <c r="BM311" s="1" t="s">
        <v>10139</v>
      </c>
      <c r="BN311" s="1" t="s">
        <v>601</v>
      </c>
      <c r="BO311" s="1" t="s">
        <v>10140</v>
      </c>
      <c r="BP311" s="1" t="s">
        <v>8082</v>
      </c>
      <c r="BQ311" s="1" t="s">
        <v>6540</v>
      </c>
      <c r="BT311" s="2">
        <v>46231.5402662037</v>
      </c>
      <c r="BU311" s="2">
        <v>46231.575625</v>
      </c>
      <c r="BV311" s="1" t="s">
        <v>602</v>
      </c>
      <c r="BW311" s="3">
        <v>47458</v>
      </c>
      <c r="BX311" s="1" t="s">
        <v>10141</v>
      </c>
      <c r="BY311" s="1" t="s">
        <v>602</v>
      </c>
      <c r="BZ311" s="1" t="s">
        <v>8050</v>
      </c>
      <c r="CB311" s="1" t="s">
        <v>125</v>
      </c>
      <c r="CC311" s="1">
        <v>0</v>
      </c>
      <c r="CD311" s="1"/>
      <c r="CE311" s="1">
        <v>0</v>
      </c>
      <c r="CF311" s="1"/>
      <c r="CG311" s="1">
        <v>0</v>
      </c>
      <c r="CH311" s="1"/>
      <c r="CI311" s="1"/>
      <c r="CJ311" s="1"/>
      <c r="CK311" s="1"/>
      <c r="CL311" s="1" t="s">
        <v>8068</v>
      </c>
    </row>
    <row r="312" s="1" customFormat="1" spans="1:90">
      <c r="A312" s="1" t="s">
        <v>10142</v>
      </c>
      <c r="F312" s="1">
        <v>0</v>
      </c>
      <c r="G312" s="1"/>
      <c r="K312" s="1">
        <v>101110</v>
      </c>
      <c r="L312" s="1" t="s">
        <v>28</v>
      </c>
      <c r="O312" s="2">
        <v>46231.4320833333</v>
      </c>
      <c r="P312" s="2">
        <v>46231</v>
      </c>
      <c r="Q312" s="1" t="s">
        <v>8050</v>
      </c>
      <c r="R312" s="1" t="s">
        <v>8051</v>
      </c>
      <c r="T312" s="1" t="s">
        <v>8052</v>
      </c>
      <c r="U312" s="1" t="s">
        <v>8053</v>
      </c>
      <c r="V312" s="1" t="s">
        <v>28</v>
      </c>
      <c r="AB312" s="1" t="s">
        <v>8054</v>
      </c>
      <c r="AD312" s="1" t="s">
        <v>607</v>
      </c>
      <c r="AE312" s="1" t="s">
        <v>735</v>
      </c>
      <c r="AF312" s="1" t="s">
        <v>8068</v>
      </c>
      <c r="AG312" s="3">
        <v>43341</v>
      </c>
      <c r="AH312" s="1" t="s">
        <v>651</v>
      </c>
      <c r="AI312" s="1" t="s">
        <v>8055</v>
      </c>
      <c r="AJ312" s="1">
        <v>220</v>
      </c>
      <c r="AP312" s="2">
        <v>46231.5758680556</v>
      </c>
      <c r="AQ312" s="1" t="s">
        <v>8072</v>
      </c>
      <c r="AR312" s="3">
        <v>43340</v>
      </c>
      <c r="AS312" s="1">
        <v>18690888802</v>
      </c>
      <c r="AT312" s="1"/>
      <c r="AU312" s="2">
        <v>46231</v>
      </c>
      <c r="AV312" s="1" t="s">
        <v>10143</v>
      </c>
      <c r="AW312" s="1" t="s">
        <v>8050</v>
      </c>
      <c r="AY312" s="1" t="s">
        <v>10144</v>
      </c>
      <c r="AZ312" s="1" t="s">
        <v>8460</v>
      </c>
      <c r="BA312" s="1" t="s">
        <v>10145</v>
      </c>
      <c r="BB312" s="1" t="s">
        <v>1527</v>
      </c>
      <c r="BC312" s="1" t="s">
        <v>478</v>
      </c>
      <c r="BD312" s="1" t="s">
        <v>233</v>
      </c>
      <c r="BE312" s="1" t="s">
        <v>10146</v>
      </c>
      <c r="BF312" s="1" t="s">
        <v>3868</v>
      </c>
      <c r="BG312" s="2">
        <v>46231.5724537037</v>
      </c>
      <c r="BH312" s="2">
        <v>46231.4428819444</v>
      </c>
      <c r="BL312" s="1" t="s">
        <v>8464</v>
      </c>
      <c r="BM312" s="1" t="s">
        <v>9093</v>
      </c>
      <c r="BN312" s="1" t="s">
        <v>590</v>
      </c>
      <c r="BO312" s="1" t="s">
        <v>10147</v>
      </c>
      <c r="BP312" s="1" t="s">
        <v>8082</v>
      </c>
      <c r="BQ312" s="1" t="s">
        <v>6540</v>
      </c>
      <c r="BR312" s="1" t="s">
        <v>10148</v>
      </c>
      <c r="BS312" s="1" t="s">
        <v>8313</v>
      </c>
      <c r="BT312" s="2">
        <v>46231.5728009259</v>
      </c>
      <c r="BU312" s="2">
        <v>46231.5759259259</v>
      </c>
      <c r="BV312" s="1" t="s">
        <v>621</v>
      </c>
      <c r="BW312" s="3">
        <v>45167</v>
      </c>
      <c r="BX312" s="1" t="s">
        <v>10149</v>
      </c>
      <c r="BY312" s="1" t="s">
        <v>621</v>
      </c>
      <c r="BZ312" s="1" t="s">
        <v>8050</v>
      </c>
      <c r="CB312" s="1" t="s">
        <v>147</v>
      </c>
      <c r="CC312" s="1">
        <v>90</v>
      </c>
      <c r="CD312" s="1"/>
      <c r="CE312" s="1">
        <v>90</v>
      </c>
      <c r="CG312" s="1">
        <v>0</v>
      </c>
      <c r="CH312" s="1"/>
      <c r="CI312" s="1"/>
      <c r="CL312" s="1" t="s">
        <v>8068</v>
      </c>
    </row>
    <row r="313" s="1" customFormat="1" spans="1:90">
      <c r="A313" s="1" t="s">
        <v>9170</v>
      </c>
      <c r="F313" s="1">
        <v>0</v>
      </c>
      <c r="K313" s="1">
        <v>101042</v>
      </c>
      <c r="L313" s="1" t="s">
        <v>25</v>
      </c>
      <c r="O313" s="2">
        <v>46229.6988773148</v>
      </c>
      <c r="P313" s="2">
        <v>46231</v>
      </c>
      <c r="Q313" s="1" t="s">
        <v>8050</v>
      </c>
      <c r="R313" s="1" t="s">
        <v>8051</v>
      </c>
      <c r="T313" s="1" t="s">
        <v>8052</v>
      </c>
      <c r="U313" s="1" t="s">
        <v>8053</v>
      </c>
      <c r="V313" s="1" t="s">
        <v>25</v>
      </c>
      <c r="AB313" s="1" t="s">
        <v>8054</v>
      </c>
      <c r="AD313" s="1" t="s">
        <v>596</v>
      </c>
      <c r="AE313" s="1" t="s">
        <v>614</v>
      </c>
      <c r="AF313" s="1" t="s">
        <v>8068</v>
      </c>
      <c r="AG313" s="3">
        <v>46231</v>
      </c>
      <c r="AH313" s="1"/>
      <c r="AI313" s="1" t="s">
        <v>8071</v>
      </c>
      <c r="AJ313" s="1">
        <v>38</v>
      </c>
      <c r="AM313" s="1" t="s">
        <v>8068</v>
      </c>
      <c r="AO313" s="1">
        <v>4</v>
      </c>
      <c r="AP313" s="2">
        <v>46231.5758564815</v>
      </c>
      <c r="AQ313" s="1" t="s">
        <v>8072</v>
      </c>
      <c r="AR313" s="3">
        <v>46228</v>
      </c>
      <c r="AS313" s="1">
        <v>15593955222</v>
      </c>
      <c r="AT313" s="1" t="s">
        <v>8346</v>
      </c>
      <c r="AU313" s="2">
        <v>46231</v>
      </c>
      <c r="AV313" s="1" t="s">
        <v>10150</v>
      </c>
      <c r="AW313" s="1" t="s">
        <v>8068</v>
      </c>
      <c r="AY313" s="1" t="s">
        <v>10151</v>
      </c>
      <c r="AZ313" s="1" t="s">
        <v>8277</v>
      </c>
      <c r="BA313" s="1" t="s">
        <v>10152</v>
      </c>
      <c r="BB313" s="1" t="s">
        <v>10153</v>
      </c>
      <c r="BC313" s="1" t="s">
        <v>463</v>
      </c>
      <c r="BD313" s="1" t="s">
        <v>310</v>
      </c>
      <c r="BE313" s="1" t="s">
        <v>10154</v>
      </c>
      <c r="BF313" s="1" t="s">
        <v>3878</v>
      </c>
      <c r="BG313" s="2">
        <v>46231</v>
      </c>
      <c r="BH313" s="2">
        <v>46229.708900463</v>
      </c>
      <c r="BJ313" s="1" t="s">
        <v>10155</v>
      </c>
      <c r="BL313" s="1" t="s">
        <v>8159</v>
      </c>
      <c r="BM313" s="1" t="s">
        <v>8584</v>
      </c>
      <c r="BN313" s="1" t="s">
        <v>601</v>
      </c>
      <c r="BO313" s="1" t="s">
        <v>10156</v>
      </c>
      <c r="BP313" s="1" t="s">
        <v>8067</v>
      </c>
      <c r="BQ313" s="1" t="s">
        <v>6540</v>
      </c>
      <c r="BT313" s="2">
        <v>46231.5588194444</v>
      </c>
      <c r="BU313" s="2">
        <v>46231.5763078704</v>
      </c>
      <c r="BV313" s="1" t="s">
        <v>591</v>
      </c>
      <c r="BW313" s="3">
        <v>48057</v>
      </c>
      <c r="BX313" s="1" t="s">
        <v>8490</v>
      </c>
      <c r="BY313" s="1" t="s">
        <v>597</v>
      </c>
      <c r="BZ313" s="1" t="s">
        <v>8050</v>
      </c>
      <c r="CB313" s="1" t="s">
        <v>69</v>
      </c>
      <c r="CC313" s="1">
        <v>0</v>
      </c>
      <c r="CD313" s="1"/>
      <c r="CE313" s="1">
        <v>0</v>
      </c>
      <c r="CF313" s="1"/>
      <c r="CG313" s="1">
        <v>0</v>
      </c>
      <c r="CH313" s="1"/>
      <c r="CI313" s="1"/>
      <c r="CJ313" s="1"/>
      <c r="CK313" s="1"/>
      <c r="CL313" s="1" t="s">
        <v>8068</v>
      </c>
    </row>
    <row r="314" s="1" customFormat="1" spans="1:90">
      <c r="A314" s="1" t="s">
        <v>8756</v>
      </c>
      <c r="F314" s="1">
        <v>0</v>
      </c>
      <c r="K314" s="1">
        <v>101110</v>
      </c>
      <c r="L314" s="1" t="s">
        <v>28</v>
      </c>
      <c r="O314" s="2">
        <v>46230.5546296296</v>
      </c>
      <c r="P314" s="2">
        <v>46231</v>
      </c>
      <c r="Q314" s="1" t="s">
        <v>8050</v>
      </c>
      <c r="R314" s="1" t="s">
        <v>8051</v>
      </c>
      <c r="S314" s="1" t="s">
        <v>8096</v>
      </c>
      <c r="T314" s="1" t="s">
        <v>8052</v>
      </c>
      <c r="U314" s="1" t="s">
        <v>8053</v>
      </c>
      <c r="V314" s="1" t="s">
        <v>28</v>
      </c>
      <c r="AB314" s="1" t="s">
        <v>8054</v>
      </c>
      <c r="AD314" s="1" t="s">
        <v>607</v>
      </c>
      <c r="AE314" s="1" t="s">
        <v>781</v>
      </c>
      <c r="AF314" s="1" t="s">
        <v>8068</v>
      </c>
      <c r="AG314" s="3">
        <v>46200</v>
      </c>
      <c r="AH314" s="1" t="s">
        <v>651</v>
      </c>
      <c r="AI314" s="1" t="s">
        <v>8055</v>
      </c>
      <c r="AJ314" s="1">
        <v>78</v>
      </c>
      <c r="AK314" s="1">
        <v>2000</v>
      </c>
      <c r="AP314" s="2">
        <v>46231.5760763889</v>
      </c>
      <c r="AQ314" s="1" t="s">
        <v>8274</v>
      </c>
      <c r="AR314" s="3">
        <v>46199</v>
      </c>
      <c r="AS314" s="1">
        <v>18599101779</v>
      </c>
      <c r="AT314" s="1" t="s">
        <v>8073</v>
      </c>
      <c r="AU314" s="2">
        <v>46231</v>
      </c>
      <c r="AV314" s="1" t="s">
        <v>10157</v>
      </c>
      <c r="AW314" s="1" t="s">
        <v>8068</v>
      </c>
      <c r="AY314" s="1" t="s">
        <v>10158</v>
      </c>
      <c r="AZ314" s="1" t="s">
        <v>8460</v>
      </c>
      <c r="BA314" s="1" t="s">
        <v>10159</v>
      </c>
      <c r="BB314" s="1" t="s">
        <v>6998</v>
      </c>
      <c r="BC314" s="1" t="s">
        <v>478</v>
      </c>
      <c r="BD314" s="1" t="s">
        <v>237</v>
      </c>
      <c r="BE314" s="1" t="s">
        <v>10160</v>
      </c>
      <c r="BF314" s="1" t="s">
        <v>3903</v>
      </c>
      <c r="BG314" s="2">
        <v>46231</v>
      </c>
      <c r="BH314" s="2">
        <v>46230.7880324074</v>
      </c>
      <c r="BL314" s="1" t="s">
        <v>8464</v>
      </c>
      <c r="BM314" s="1" t="s">
        <v>8495</v>
      </c>
      <c r="BN314" s="1" t="s">
        <v>601</v>
      </c>
      <c r="BO314" s="1" t="s">
        <v>6997</v>
      </c>
      <c r="BP314" s="1" t="s">
        <v>8082</v>
      </c>
      <c r="BQ314" s="1" t="s">
        <v>6540</v>
      </c>
      <c r="BT314" s="2">
        <v>46231.5654050926</v>
      </c>
      <c r="BU314" s="2">
        <v>46231.5769791667</v>
      </c>
      <c r="BV314" s="1" t="s">
        <v>818</v>
      </c>
      <c r="BW314" s="3">
        <v>48026</v>
      </c>
      <c r="BX314" s="1" t="s">
        <v>8261</v>
      </c>
      <c r="BY314" s="1" t="s">
        <v>818</v>
      </c>
      <c r="BZ314" s="1" t="s">
        <v>8050</v>
      </c>
      <c r="CB314" s="1" t="s">
        <v>147</v>
      </c>
      <c r="CC314" s="1">
        <v>90</v>
      </c>
      <c r="CE314" s="1">
        <v>90</v>
      </c>
      <c r="CG314" s="1">
        <v>0</v>
      </c>
      <c r="CL314" s="1" t="s">
        <v>8068</v>
      </c>
    </row>
    <row r="315" s="1" customFormat="1" spans="1:90">
      <c r="F315" s="1">
        <v>0</v>
      </c>
      <c r="K315" s="1">
        <v>101042</v>
      </c>
      <c r="L315" s="1" t="s">
        <v>25</v>
      </c>
      <c r="O315" s="2">
        <v>46230.4184953704</v>
      </c>
      <c r="P315" s="2">
        <v>46231</v>
      </c>
      <c r="R315" s="1" t="s">
        <v>8051</v>
      </c>
      <c r="T315" s="1" t="s">
        <v>8052</v>
      </c>
      <c r="U315" s="1" t="s">
        <v>8053</v>
      </c>
      <c r="V315" s="1" t="s">
        <v>25</v>
      </c>
      <c r="AB315" s="1" t="s">
        <v>8054</v>
      </c>
      <c r="AD315" s="1" t="s">
        <v>596</v>
      </c>
      <c r="AE315" s="1" t="s">
        <v>4971</v>
      </c>
      <c r="AF315" s="1" t="s">
        <v>8068</v>
      </c>
      <c r="AG315" s="3">
        <v>46231</v>
      </c>
      <c r="AI315" s="1" t="s">
        <v>8071</v>
      </c>
      <c r="AJ315" s="1">
        <v>89</v>
      </c>
      <c r="AP315" s="2">
        <v>46231.5775578704</v>
      </c>
      <c r="AQ315" s="1" t="s">
        <v>8072</v>
      </c>
      <c r="AR315" s="3">
        <v>46211</v>
      </c>
      <c r="AS315" s="1">
        <v>13919485370</v>
      </c>
      <c r="AT315" s="1" t="s">
        <v>8073</v>
      </c>
      <c r="AU315" s="2">
        <v>46231</v>
      </c>
      <c r="AV315" s="1" t="s">
        <v>10161</v>
      </c>
      <c r="AW315" s="1" t="s">
        <v>8068</v>
      </c>
      <c r="AY315" s="1" t="s">
        <v>10162</v>
      </c>
      <c r="AZ315" s="1" t="s">
        <v>9045</v>
      </c>
      <c r="BA315" s="1" t="s">
        <v>10163</v>
      </c>
      <c r="BB315" s="1" t="s">
        <v>10164</v>
      </c>
      <c r="BC315" s="1" t="s">
        <v>463</v>
      </c>
      <c r="BD315" s="1" t="s">
        <v>331</v>
      </c>
      <c r="BE315" s="1" t="s">
        <v>10165</v>
      </c>
      <c r="BF315" s="1" t="s">
        <v>4284</v>
      </c>
      <c r="BG315" s="2">
        <v>46231.4583333333</v>
      </c>
      <c r="BH315" s="2">
        <v>46230.4188773148</v>
      </c>
      <c r="BL315" s="1" t="s">
        <v>8159</v>
      </c>
      <c r="BM315" s="1" t="s">
        <v>9049</v>
      </c>
      <c r="BN315" s="1" t="s">
        <v>601</v>
      </c>
      <c r="BO315" s="1" t="s">
        <v>10166</v>
      </c>
      <c r="BP315" s="1" t="s">
        <v>8082</v>
      </c>
      <c r="BQ315" s="1" t="s">
        <v>6540</v>
      </c>
      <c r="BT315" s="2">
        <v>46231.5262037037</v>
      </c>
      <c r="BU315" s="2">
        <v>46231.5776157407</v>
      </c>
      <c r="BV315" s="1" t="s">
        <v>818</v>
      </c>
      <c r="BW315" s="3">
        <v>48057</v>
      </c>
      <c r="BX315" s="1" t="s">
        <v>8939</v>
      </c>
      <c r="BY315" s="1" t="s">
        <v>818</v>
      </c>
      <c r="BZ315" s="1" t="s">
        <v>8050</v>
      </c>
      <c r="CB315" s="1" t="s">
        <v>84</v>
      </c>
      <c r="CC315" s="1">
        <v>0</v>
      </c>
      <c r="CE315" s="1">
        <v>0</v>
      </c>
      <c r="CL315" s="1" t="s">
        <v>8068</v>
      </c>
    </row>
    <row r="316" s="1" customFormat="1" spans="1:90">
      <c r="A316" s="1" t="s">
        <v>10167</v>
      </c>
      <c r="F316" s="1">
        <v>0</v>
      </c>
      <c r="G316" s="1"/>
      <c r="K316" s="1">
        <v>101110</v>
      </c>
      <c r="L316" s="1" t="s">
        <v>28</v>
      </c>
      <c r="O316" s="2">
        <v>46227.7969097222</v>
      </c>
      <c r="P316" s="2">
        <v>46228.5416666667</v>
      </c>
      <c r="Q316" s="1"/>
      <c r="R316" s="1" t="s">
        <v>8051</v>
      </c>
      <c r="S316" s="1"/>
      <c r="T316" s="1" t="s">
        <v>8052</v>
      </c>
      <c r="U316" s="1" t="s">
        <v>8053</v>
      </c>
      <c r="V316" s="1" t="s">
        <v>28</v>
      </c>
      <c r="AB316" s="1" t="s">
        <v>8054</v>
      </c>
      <c r="AD316" s="1" t="s">
        <v>596</v>
      </c>
      <c r="AE316" s="1" t="s">
        <v>954</v>
      </c>
      <c r="AF316" s="1" t="s">
        <v>8068</v>
      </c>
      <c r="AG316" s="3">
        <v>46046</v>
      </c>
      <c r="AH316" s="1"/>
      <c r="AI316" s="1" t="s">
        <v>8055</v>
      </c>
      <c r="AJ316" s="1">
        <v>125</v>
      </c>
      <c r="AK316" s="1"/>
      <c r="AP316" s="2">
        <v>46231.5776851852</v>
      </c>
      <c r="AQ316" s="1" t="s">
        <v>8072</v>
      </c>
      <c r="AR316" s="3">
        <v>46006</v>
      </c>
      <c r="AS316" s="1">
        <v>15292887018</v>
      </c>
      <c r="AT316" s="1" t="s">
        <v>8073</v>
      </c>
      <c r="AU316" s="2">
        <v>46228.5416666667</v>
      </c>
      <c r="AV316" s="1" t="s">
        <v>10168</v>
      </c>
      <c r="AW316" s="1" t="s">
        <v>8068</v>
      </c>
      <c r="AY316" s="1" t="s">
        <v>10169</v>
      </c>
      <c r="AZ316" s="1" t="s">
        <v>8460</v>
      </c>
      <c r="BA316" s="1" t="s">
        <v>10170</v>
      </c>
      <c r="BB316" s="1" t="s">
        <v>6128</v>
      </c>
      <c r="BC316" s="1" t="s">
        <v>478</v>
      </c>
      <c r="BD316" s="1" t="s">
        <v>197</v>
      </c>
      <c r="BE316" s="1" t="s">
        <v>10171</v>
      </c>
      <c r="BF316" s="1" t="s">
        <v>3868</v>
      </c>
      <c r="BG316" s="2">
        <v>46231.5833333333</v>
      </c>
      <c r="BH316" s="2">
        <v>46227.8504050926</v>
      </c>
      <c r="BJ316" s="1" t="s">
        <v>10172</v>
      </c>
      <c r="BK316" s="1"/>
      <c r="BL316" s="1" t="s">
        <v>8464</v>
      </c>
      <c r="BM316" s="1" t="s">
        <v>9081</v>
      </c>
      <c r="BN316" s="1" t="s">
        <v>590</v>
      </c>
      <c r="BO316" s="1" t="s">
        <v>10173</v>
      </c>
      <c r="BP316" s="1" t="s">
        <v>8082</v>
      </c>
      <c r="BQ316" s="1" t="s">
        <v>6540</v>
      </c>
      <c r="BR316" s="1" t="s">
        <v>10174</v>
      </c>
      <c r="BS316" s="1" t="s">
        <v>10175</v>
      </c>
      <c r="BT316" s="2">
        <v>46229.5640625</v>
      </c>
      <c r="BU316" s="2">
        <v>46231.5777777778</v>
      </c>
      <c r="BV316" s="1" t="s">
        <v>621</v>
      </c>
      <c r="BW316" s="3">
        <v>47872</v>
      </c>
      <c r="BX316" s="1" t="s">
        <v>10167</v>
      </c>
      <c r="BY316" s="1" t="s">
        <v>917</v>
      </c>
      <c r="BZ316" s="1" t="s">
        <v>8050</v>
      </c>
      <c r="CB316" s="1" t="s">
        <v>135</v>
      </c>
      <c r="CC316" s="1">
        <v>0</v>
      </c>
      <c r="CD316" s="1"/>
      <c r="CE316" s="1">
        <v>0</v>
      </c>
      <c r="CG316" s="1">
        <v>0</v>
      </c>
      <c r="CH316" s="1"/>
      <c r="CI316" s="1"/>
      <c r="CL316" s="1" t="s">
        <v>8068</v>
      </c>
    </row>
    <row r="317" s="1" customFormat="1" spans="1:90">
      <c r="F317" s="1">
        <v>0</v>
      </c>
      <c r="K317" s="1">
        <v>101110</v>
      </c>
      <c r="L317" s="1" t="s">
        <v>28</v>
      </c>
      <c r="O317" s="2">
        <v>46230.5315277778</v>
      </c>
      <c r="P317" s="2">
        <v>46231</v>
      </c>
      <c r="Q317" s="1"/>
      <c r="R317" s="1" t="s">
        <v>8051</v>
      </c>
      <c r="T317" s="1" t="s">
        <v>8052</v>
      </c>
      <c r="U317" s="1" t="s">
        <v>8053</v>
      </c>
      <c r="V317" s="1" t="s">
        <v>28</v>
      </c>
      <c r="AB317" s="1" t="s">
        <v>8054</v>
      </c>
      <c r="AD317" s="1" t="s">
        <v>607</v>
      </c>
      <c r="AE317" s="1" t="s">
        <v>752</v>
      </c>
      <c r="AF317" s="1" t="s">
        <v>8068</v>
      </c>
      <c r="AG317" s="3">
        <v>46231</v>
      </c>
      <c r="AH317" s="1" t="s">
        <v>606</v>
      </c>
      <c r="AI317" s="1" t="s">
        <v>8071</v>
      </c>
      <c r="AJ317" s="1">
        <v>82</v>
      </c>
      <c r="AM317" s="1" t="s">
        <v>8068</v>
      </c>
      <c r="AO317" s="1">
        <v>4.5</v>
      </c>
      <c r="AP317" s="2">
        <v>46231.5779861111</v>
      </c>
      <c r="AQ317" s="1" t="s">
        <v>8072</v>
      </c>
      <c r="AR317" s="3">
        <v>46210</v>
      </c>
      <c r="AS317" s="1">
        <v>18095998859</v>
      </c>
      <c r="AT317" s="1" t="s">
        <v>8073</v>
      </c>
      <c r="AU317" s="2">
        <v>46231</v>
      </c>
      <c r="AV317" s="1" t="s">
        <v>10176</v>
      </c>
      <c r="AW317" s="1" t="s">
        <v>8068</v>
      </c>
      <c r="AY317" s="1" t="s">
        <v>10177</v>
      </c>
      <c r="AZ317" s="1" t="s">
        <v>8460</v>
      </c>
      <c r="BA317" s="1" t="s">
        <v>10178</v>
      </c>
      <c r="BB317" s="1" t="s">
        <v>1453</v>
      </c>
      <c r="BC317" s="1" t="s">
        <v>478</v>
      </c>
      <c r="BD317" s="1" t="s">
        <v>163</v>
      </c>
      <c r="BE317" s="1" t="s">
        <v>10179</v>
      </c>
      <c r="BF317" s="1" t="s">
        <v>3898</v>
      </c>
      <c r="BG317" s="2">
        <v>46231.5</v>
      </c>
      <c r="BH317" s="2">
        <v>46230.7832523148</v>
      </c>
      <c r="BL317" s="1" t="s">
        <v>8464</v>
      </c>
      <c r="BM317" s="1" t="s">
        <v>9081</v>
      </c>
      <c r="BN317" s="1" t="s">
        <v>601</v>
      </c>
      <c r="BO317" s="1" t="s">
        <v>10180</v>
      </c>
      <c r="BP317" s="1" t="s">
        <v>8082</v>
      </c>
      <c r="BQ317" s="1" t="s">
        <v>6540</v>
      </c>
      <c r="BR317" s="1"/>
      <c r="BS317" s="1"/>
      <c r="BT317" s="2">
        <v>46231.5018518519</v>
      </c>
      <c r="BU317" s="2">
        <v>46231.5780555556</v>
      </c>
      <c r="BV317" s="1" t="s">
        <v>591</v>
      </c>
      <c r="BW317" s="3">
        <v>48057</v>
      </c>
      <c r="BX317" s="1" t="s">
        <v>9002</v>
      </c>
      <c r="BY317" s="1" t="s">
        <v>771</v>
      </c>
      <c r="BZ317" s="1" t="s">
        <v>8050</v>
      </c>
      <c r="CB317" s="1" t="s">
        <v>129</v>
      </c>
      <c r="CC317" s="1">
        <v>170</v>
      </c>
      <c r="CD317" s="1" t="s">
        <v>9335</v>
      </c>
      <c r="CE317" s="1">
        <v>170</v>
      </c>
      <c r="CG317" s="1">
        <v>0</v>
      </c>
      <c r="CH317" s="1" t="s">
        <v>622</v>
      </c>
      <c r="CI317" s="2">
        <v>46231.9534375</v>
      </c>
      <c r="CL317" s="1" t="s">
        <v>8068</v>
      </c>
    </row>
    <row r="318" s="1" customFormat="1" spans="1:90">
      <c r="C318" s="1">
        <v>1</v>
      </c>
      <c r="F318" s="1">
        <v>0</v>
      </c>
      <c r="K318" s="1">
        <v>101073</v>
      </c>
      <c r="L318" s="1" t="s">
        <v>26</v>
      </c>
      <c r="O318" s="2">
        <v>46231.5739467593</v>
      </c>
      <c r="P318" s="2">
        <v>46231</v>
      </c>
      <c r="Q318" s="1"/>
      <c r="R318" s="1" t="s">
        <v>8051</v>
      </c>
      <c r="S318" s="1" t="s">
        <v>8096</v>
      </c>
      <c r="T318" s="1" t="s">
        <v>8052</v>
      </c>
      <c r="U318" s="1" t="s">
        <v>8053</v>
      </c>
      <c r="V318" s="1" t="s">
        <v>26</v>
      </c>
      <c r="AB318" s="1" t="s">
        <v>8054</v>
      </c>
      <c r="AD318" s="1" t="s">
        <v>596</v>
      </c>
      <c r="AE318" s="1" t="s">
        <v>709</v>
      </c>
      <c r="AF318" s="1" t="s">
        <v>8068</v>
      </c>
      <c r="AG318" s="3">
        <v>46231</v>
      </c>
      <c r="AI318" s="1" t="s">
        <v>8071</v>
      </c>
      <c r="AP318" s="2">
        <v>46231.5780324074</v>
      </c>
      <c r="AQ318" s="1" t="s">
        <v>8072</v>
      </c>
      <c r="AR318" s="3">
        <v>46230</v>
      </c>
      <c r="AS318" s="1">
        <v>15009610456</v>
      </c>
      <c r="AT318" s="1" t="s">
        <v>8073</v>
      </c>
      <c r="AU318" s="2">
        <v>46231</v>
      </c>
      <c r="AV318" s="1" t="s">
        <v>10181</v>
      </c>
      <c r="AW318" s="1" t="s">
        <v>8068</v>
      </c>
      <c r="AY318" s="1" t="s">
        <v>10182</v>
      </c>
      <c r="AZ318" s="1" t="s">
        <v>8108</v>
      </c>
      <c r="BA318" s="1" t="s">
        <v>10183</v>
      </c>
      <c r="BB318" s="1" t="s">
        <v>10184</v>
      </c>
      <c r="BC318" s="1" t="s">
        <v>496</v>
      </c>
      <c r="BD318" s="1" t="s">
        <v>306</v>
      </c>
      <c r="BE318" s="1" t="s">
        <v>10185</v>
      </c>
      <c r="BF318" s="1" t="s">
        <v>3903</v>
      </c>
      <c r="BG318" s="2">
        <v>46231.5759953704</v>
      </c>
      <c r="BH318" s="2">
        <v>46231.5754166667</v>
      </c>
      <c r="BL318" s="1" t="s">
        <v>8115</v>
      </c>
      <c r="BM318" s="1" t="s">
        <v>8417</v>
      </c>
      <c r="BN318" s="1" t="s">
        <v>601</v>
      </c>
      <c r="BO318" s="1" t="s">
        <v>10186</v>
      </c>
      <c r="BP318" s="1" t="s">
        <v>8082</v>
      </c>
      <c r="BQ318" s="1" t="s">
        <v>6540</v>
      </c>
      <c r="BR318" s="1"/>
      <c r="BS318" s="1"/>
      <c r="BT318" s="2">
        <v>46231.576087963</v>
      </c>
      <c r="BU318" s="2">
        <v>46231.5780787037</v>
      </c>
      <c r="BV318" s="1" t="s">
        <v>818</v>
      </c>
      <c r="BW318" s="3">
        <v>48057</v>
      </c>
      <c r="BX318" s="1" t="s">
        <v>10187</v>
      </c>
      <c r="BY318" s="1" t="s">
        <v>818</v>
      </c>
      <c r="BZ318" s="1" t="s">
        <v>8050</v>
      </c>
      <c r="CB318" s="1" t="s">
        <v>114</v>
      </c>
      <c r="CC318" s="1">
        <v>0</v>
      </c>
      <c r="CE318" s="1">
        <v>0</v>
      </c>
      <c r="CG318" s="1">
        <v>0</v>
      </c>
      <c r="CL318" s="1" t="s">
        <v>8068</v>
      </c>
    </row>
    <row r="319" s="1" customFormat="1" spans="1:90">
      <c r="F319" s="1">
        <v>0</v>
      </c>
      <c r="K319" s="1">
        <v>101110</v>
      </c>
      <c r="L319" s="1" t="s">
        <v>28</v>
      </c>
      <c r="O319" s="2">
        <v>46227.8253009259</v>
      </c>
      <c r="P319" s="2">
        <v>46228</v>
      </c>
      <c r="R319" s="1" t="s">
        <v>8051</v>
      </c>
      <c r="S319" s="1"/>
      <c r="T319" s="1" t="s">
        <v>8052</v>
      </c>
      <c r="U319" s="1" t="s">
        <v>8053</v>
      </c>
      <c r="V319" s="1" t="s">
        <v>28</v>
      </c>
      <c r="AB319" s="1" t="s">
        <v>8054</v>
      </c>
      <c r="AD319" s="1" t="s">
        <v>607</v>
      </c>
      <c r="AE319" s="1" t="s">
        <v>598</v>
      </c>
      <c r="AF319" s="1" t="s">
        <v>8068</v>
      </c>
      <c r="AG319" s="3">
        <v>46231</v>
      </c>
      <c r="AH319" s="1" t="s">
        <v>606</v>
      </c>
      <c r="AI319" s="1" t="s">
        <v>8055</v>
      </c>
      <c r="AJ319" s="1">
        <v>100</v>
      </c>
      <c r="AK319" s="1"/>
      <c r="AP319" s="2">
        <v>46231.5812615741</v>
      </c>
      <c r="AQ319" s="1" t="s">
        <v>8072</v>
      </c>
      <c r="AR319" s="3">
        <v>46227</v>
      </c>
      <c r="AS319" s="1">
        <v>13657587258</v>
      </c>
      <c r="AT319" s="1" t="s">
        <v>8073</v>
      </c>
      <c r="AU319" s="2">
        <v>46228</v>
      </c>
      <c r="AV319" s="1" t="s">
        <v>10188</v>
      </c>
      <c r="AW319" s="1" t="s">
        <v>8068</v>
      </c>
      <c r="AY319" s="1" t="s">
        <v>10106</v>
      </c>
      <c r="AZ319" s="1" t="s">
        <v>8957</v>
      </c>
      <c r="BA319" s="1" t="s">
        <v>10107</v>
      </c>
      <c r="BB319" s="1" t="s">
        <v>7003</v>
      </c>
      <c r="BC319" s="1" t="s">
        <v>478</v>
      </c>
      <c r="BD319" s="1" t="s">
        <v>155</v>
      </c>
      <c r="BE319" s="1" t="s">
        <v>10189</v>
      </c>
      <c r="BF319" s="1" t="s">
        <v>4284</v>
      </c>
      <c r="BG319" s="2">
        <v>46231</v>
      </c>
      <c r="BH319" s="2">
        <v>46227.8254513889</v>
      </c>
      <c r="BL319" s="1" t="s">
        <v>8464</v>
      </c>
      <c r="BM319" s="1" t="s">
        <v>8961</v>
      </c>
      <c r="BN319" s="1" t="s">
        <v>601</v>
      </c>
      <c r="BO319" s="1" t="s">
        <v>7002</v>
      </c>
      <c r="BP319" s="1" t="s">
        <v>8082</v>
      </c>
      <c r="BQ319" s="1" t="s">
        <v>6540</v>
      </c>
      <c r="BT319" s="2">
        <v>46231.5156828704</v>
      </c>
      <c r="BU319" s="2">
        <v>46231.5814699074</v>
      </c>
      <c r="BV319" s="1" t="s">
        <v>818</v>
      </c>
      <c r="BW319" s="3">
        <v>48057</v>
      </c>
      <c r="BX319" s="1" t="s">
        <v>9748</v>
      </c>
      <c r="BY319" s="1" t="s">
        <v>818</v>
      </c>
      <c r="BZ319" s="1" t="s">
        <v>8050</v>
      </c>
      <c r="CB319" s="1" t="s">
        <v>126</v>
      </c>
      <c r="CC319" s="1">
        <v>170</v>
      </c>
      <c r="CD319" s="1" t="s">
        <v>9589</v>
      </c>
      <c r="CE319" s="1">
        <v>170</v>
      </c>
      <c r="CG319" s="1">
        <v>0</v>
      </c>
      <c r="CH319" s="1" t="s">
        <v>622</v>
      </c>
      <c r="CI319" s="2">
        <v>46235.434837963</v>
      </c>
      <c r="CL319" s="1" t="s">
        <v>8068</v>
      </c>
    </row>
    <row r="320" s="1" customFormat="1" spans="1:90">
      <c r="F320" s="1">
        <v>0</v>
      </c>
      <c r="K320" s="1">
        <v>101098</v>
      </c>
      <c r="L320" s="1" t="s">
        <v>27</v>
      </c>
      <c r="O320" s="2">
        <v>46230.7112847222</v>
      </c>
      <c r="P320" s="2">
        <v>46231</v>
      </c>
      <c r="Q320" s="1" t="s">
        <v>8050</v>
      </c>
      <c r="R320" s="1" t="s">
        <v>8051</v>
      </c>
      <c r="T320" s="1" t="s">
        <v>8052</v>
      </c>
      <c r="U320" s="1" t="s">
        <v>8053</v>
      </c>
      <c r="V320" s="1" t="s">
        <v>27</v>
      </c>
      <c r="AB320" s="1" t="s">
        <v>8054</v>
      </c>
      <c r="AD320" s="1" t="s">
        <v>596</v>
      </c>
      <c r="AE320" s="1" t="s">
        <v>2807</v>
      </c>
      <c r="AF320" s="1" t="s">
        <v>8068</v>
      </c>
      <c r="AG320" s="3">
        <v>46231</v>
      </c>
      <c r="AI320" s="1" t="s">
        <v>8055</v>
      </c>
      <c r="AJ320" s="1">
        <v>129</v>
      </c>
      <c r="AP320" s="2">
        <v>46231.5817939815</v>
      </c>
      <c r="AQ320" s="1" t="s">
        <v>8072</v>
      </c>
      <c r="AR320" s="3">
        <v>46230</v>
      </c>
      <c r="AS320" s="1">
        <v>15309373704</v>
      </c>
      <c r="AT320" s="1" t="s">
        <v>8056</v>
      </c>
      <c r="AU320" s="2">
        <v>46231</v>
      </c>
      <c r="AV320" s="1" t="s">
        <v>10190</v>
      </c>
      <c r="AW320" s="1" t="s">
        <v>8068</v>
      </c>
      <c r="AY320" s="1" t="s">
        <v>9233</v>
      </c>
      <c r="AZ320" s="1" t="s">
        <v>9234</v>
      </c>
      <c r="BA320" s="1" t="s">
        <v>9235</v>
      </c>
      <c r="BB320" s="1" t="s">
        <v>10191</v>
      </c>
      <c r="BC320" s="1" t="s">
        <v>463</v>
      </c>
      <c r="BD320" s="1" t="s">
        <v>2806</v>
      </c>
      <c r="BE320" s="1" t="s">
        <v>9237</v>
      </c>
      <c r="BF320" s="1" t="s">
        <v>3878</v>
      </c>
      <c r="BG320" s="2">
        <v>46231</v>
      </c>
      <c r="BH320" s="2">
        <v>46230.7262268519</v>
      </c>
      <c r="BL320" s="1" t="s">
        <v>8159</v>
      </c>
      <c r="BM320" s="1" t="s">
        <v>9238</v>
      </c>
      <c r="BN320" s="1" t="s">
        <v>601</v>
      </c>
      <c r="BO320" s="1" t="s">
        <v>9239</v>
      </c>
      <c r="BP320" s="1" t="s">
        <v>8082</v>
      </c>
      <c r="BQ320" s="1" t="s">
        <v>6540</v>
      </c>
      <c r="BR320" s="1"/>
      <c r="BS320" s="1"/>
      <c r="BT320" s="2">
        <v>46231.4131018519</v>
      </c>
      <c r="BU320" s="2">
        <v>46231.5820023148</v>
      </c>
      <c r="BV320" s="1" t="s">
        <v>742</v>
      </c>
      <c r="BW320" s="3">
        <v>48057</v>
      </c>
      <c r="BX320" s="1" t="s">
        <v>9682</v>
      </c>
      <c r="BY320" s="1" t="s">
        <v>744</v>
      </c>
      <c r="BZ320" s="1" t="s">
        <v>8050</v>
      </c>
      <c r="CB320" s="1" t="s">
        <v>123</v>
      </c>
      <c r="CC320" s="1">
        <v>0</v>
      </c>
      <c r="CE320" s="1">
        <v>0</v>
      </c>
      <c r="CG320" s="1">
        <v>0</v>
      </c>
      <c r="CL320" s="1" t="s">
        <v>8068</v>
      </c>
    </row>
    <row r="321" s="1" customFormat="1" spans="1:90">
      <c r="A321" s="1" t="s">
        <v>8194</v>
      </c>
      <c r="F321" s="1">
        <v>0</v>
      </c>
      <c r="K321" s="1">
        <v>101098</v>
      </c>
      <c r="L321" s="1" t="s">
        <v>27</v>
      </c>
      <c r="O321" s="2">
        <v>46229.8327546296</v>
      </c>
      <c r="P321" s="2">
        <v>46232</v>
      </c>
      <c r="Q321" s="1" t="s">
        <v>8050</v>
      </c>
      <c r="R321" s="1" t="s">
        <v>8051</v>
      </c>
      <c r="S321" s="1" t="s">
        <v>8096</v>
      </c>
      <c r="T321" s="1" t="s">
        <v>8052</v>
      </c>
      <c r="U321" s="1" t="s">
        <v>8053</v>
      </c>
      <c r="V321" s="1" t="s">
        <v>27</v>
      </c>
      <c r="AB321" s="1" t="s">
        <v>8054</v>
      </c>
      <c r="AD321" s="1" t="s">
        <v>596</v>
      </c>
      <c r="AE321" s="1" t="s">
        <v>2744</v>
      </c>
      <c r="AF321" s="1" t="s">
        <v>8068</v>
      </c>
      <c r="AG321" s="3">
        <v>46231</v>
      </c>
      <c r="AH321" s="1"/>
      <c r="AI321" s="1" t="s">
        <v>8071</v>
      </c>
      <c r="AJ321" s="1"/>
      <c r="AK321" s="1">
        <v>2000</v>
      </c>
      <c r="AP321" s="2">
        <v>46231.5843287037</v>
      </c>
      <c r="AQ321" s="1" t="s">
        <v>8106</v>
      </c>
      <c r="AR321" s="3">
        <v>46229</v>
      </c>
      <c r="AS321" s="1">
        <v>13007735300</v>
      </c>
      <c r="AT321" s="1" t="s">
        <v>8073</v>
      </c>
      <c r="AU321" s="2">
        <v>46232</v>
      </c>
      <c r="AV321" s="1" t="s">
        <v>10192</v>
      </c>
      <c r="AW321" s="1" t="s">
        <v>8068</v>
      </c>
      <c r="AY321" s="1" t="s">
        <v>10193</v>
      </c>
      <c r="AZ321" s="1" t="s">
        <v>8085</v>
      </c>
      <c r="BA321" s="1" t="s">
        <v>10194</v>
      </c>
      <c r="BB321" s="1" t="s">
        <v>10195</v>
      </c>
      <c r="BC321" s="1" t="s">
        <v>463</v>
      </c>
      <c r="BD321" s="1" t="s">
        <v>265</v>
      </c>
      <c r="BE321" s="1" t="s">
        <v>10196</v>
      </c>
      <c r="BF321" s="1" t="s">
        <v>3903</v>
      </c>
      <c r="BG321" s="2">
        <v>46231.5793055556</v>
      </c>
      <c r="BH321" s="2">
        <v>46229.8376157407</v>
      </c>
      <c r="BJ321" s="1" t="s">
        <v>10197</v>
      </c>
      <c r="BL321" s="1" t="s">
        <v>8091</v>
      </c>
      <c r="BM321" s="1" t="s">
        <v>10198</v>
      </c>
      <c r="BN321" s="1" t="s">
        <v>601</v>
      </c>
      <c r="BO321" s="1" t="s">
        <v>10199</v>
      </c>
      <c r="BP321" s="1" t="s">
        <v>8082</v>
      </c>
      <c r="BQ321" s="1" t="s">
        <v>6540</v>
      </c>
      <c r="BT321" s="2">
        <v>46231.5797106481</v>
      </c>
      <c r="BU321" s="2">
        <v>46231.5844791667</v>
      </c>
      <c r="BV321" s="1" t="s">
        <v>818</v>
      </c>
      <c r="BW321" s="3">
        <v>48057</v>
      </c>
      <c r="BX321" s="1" t="s">
        <v>8201</v>
      </c>
      <c r="BY321" s="1" t="s">
        <v>818</v>
      </c>
      <c r="BZ321" s="1" t="s">
        <v>8050</v>
      </c>
      <c r="CB321" s="1" t="s">
        <v>124</v>
      </c>
      <c r="CC321" s="1">
        <v>0</v>
      </c>
      <c r="CD321" s="1"/>
      <c r="CE321" s="1">
        <v>0</v>
      </c>
      <c r="CL321" s="1" t="s">
        <v>8068</v>
      </c>
    </row>
    <row r="322" s="1" customFormat="1" spans="1:90">
      <c r="A322" s="1" t="s">
        <v>818</v>
      </c>
      <c r="F322" s="1">
        <v>0</v>
      </c>
      <c r="K322" s="1">
        <v>101110</v>
      </c>
      <c r="L322" s="1" t="s">
        <v>28</v>
      </c>
      <c r="M322" s="1" t="s">
        <v>8106</v>
      </c>
      <c r="N322" s="1"/>
      <c r="O322" s="2">
        <v>46231.5465509259</v>
      </c>
      <c r="P322" s="2">
        <v>46231.625</v>
      </c>
      <c r="Q322" s="1"/>
      <c r="R322" s="1" t="s">
        <v>8051</v>
      </c>
      <c r="S322" s="1"/>
      <c r="T322" s="1" t="s">
        <v>8052</v>
      </c>
      <c r="U322" s="1" t="s">
        <v>8053</v>
      </c>
      <c r="V322" s="1" t="s">
        <v>28</v>
      </c>
      <c r="AB322" s="1" t="s">
        <v>8054</v>
      </c>
      <c r="AD322" s="1" t="s">
        <v>596</v>
      </c>
      <c r="AE322" s="1" t="s">
        <v>1063</v>
      </c>
      <c r="AF322" s="1" t="s">
        <v>8068</v>
      </c>
      <c r="AG322" s="3">
        <v>46231</v>
      </c>
      <c r="AH322" s="1"/>
      <c r="AI322" s="1" t="s">
        <v>8055</v>
      </c>
      <c r="AJ322" s="1">
        <v>47</v>
      </c>
      <c r="AP322" s="2">
        <v>46231.5844675926</v>
      </c>
      <c r="AQ322" s="1"/>
      <c r="AR322" s="3">
        <v>46223</v>
      </c>
      <c r="AS322" s="1">
        <v>15739520998</v>
      </c>
      <c r="AT322" s="1"/>
      <c r="AU322" s="2">
        <v>46231.625</v>
      </c>
      <c r="AV322" s="1" t="s">
        <v>6655</v>
      </c>
      <c r="AW322" s="1" t="s">
        <v>8068</v>
      </c>
      <c r="AY322" s="1" t="s">
        <v>10200</v>
      </c>
      <c r="AZ322" s="1" t="s">
        <v>8460</v>
      </c>
      <c r="BA322" s="1" t="s">
        <v>10201</v>
      </c>
      <c r="BB322" s="1" t="s">
        <v>10202</v>
      </c>
      <c r="BC322" s="1" t="s">
        <v>478</v>
      </c>
      <c r="BD322" s="1" t="s">
        <v>199</v>
      </c>
      <c r="BE322" s="1" t="s">
        <v>10203</v>
      </c>
      <c r="BF322" s="1" t="s">
        <v>8112</v>
      </c>
      <c r="BG322" s="2">
        <v>46231.625</v>
      </c>
      <c r="BH322" s="2">
        <v>46231.5467013889</v>
      </c>
      <c r="BJ322" s="1" t="s">
        <v>10204</v>
      </c>
      <c r="BK322" s="1" t="s">
        <v>10205</v>
      </c>
      <c r="BL322" s="1" t="s">
        <v>8464</v>
      </c>
      <c r="BM322" s="1" t="s">
        <v>8465</v>
      </c>
      <c r="BN322" s="1" t="s">
        <v>601</v>
      </c>
      <c r="BO322" s="1" t="s">
        <v>10206</v>
      </c>
      <c r="BP322" s="1" t="s">
        <v>8067</v>
      </c>
      <c r="BQ322" s="1" t="s">
        <v>6540</v>
      </c>
      <c r="BT322" s="2">
        <v>46231.5804398148</v>
      </c>
      <c r="BU322" s="2">
        <v>46231.5845138889</v>
      </c>
      <c r="BV322" s="1" t="s">
        <v>818</v>
      </c>
      <c r="BW322" s="3">
        <v>48057</v>
      </c>
      <c r="BX322" s="1" t="s">
        <v>10207</v>
      </c>
      <c r="BY322" s="1" t="s">
        <v>818</v>
      </c>
      <c r="BZ322" s="1" t="s">
        <v>8050</v>
      </c>
      <c r="CB322" s="1" t="s">
        <v>135</v>
      </c>
      <c r="CC322" s="1">
        <v>0</v>
      </c>
      <c r="CD322" s="1"/>
      <c r="CE322" s="1">
        <v>0</v>
      </c>
      <c r="CF322" s="1"/>
      <c r="CG322" s="1">
        <v>0</v>
      </c>
      <c r="CH322" s="1"/>
      <c r="CI322" s="1"/>
      <c r="CJ322" s="1"/>
      <c r="CK322" s="1"/>
      <c r="CL322" s="1" t="s">
        <v>8068</v>
      </c>
    </row>
    <row r="323" s="1" customFormat="1" spans="1:90">
      <c r="C323" s="1">
        <v>1</v>
      </c>
      <c r="F323" s="1">
        <v>0</v>
      </c>
      <c r="K323" s="1">
        <v>101073</v>
      </c>
      <c r="L323" s="1" t="s">
        <v>26</v>
      </c>
      <c r="O323" s="2">
        <v>46231.572025463</v>
      </c>
      <c r="P323" s="2">
        <v>46231</v>
      </c>
      <c r="Q323" s="1"/>
      <c r="R323" s="1" t="s">
        <v>8051</v>
      </c>
      <c r="S323" s="1"/>
      <c r="T323" s="1" t="s">
        <v>8052</v>
      </c>
      <c r="U323" s="1" t="s">
        <v>8053</v>
      </c>
      <c r="V323" s="1" t="s">
        <v>26</v>
      </c>
      <c r="AB323" s="1" t="s">
        <v>8054</v>
      </c>
      <c r="AD323" s="1" t="s">
        <v>596</v>
      </c>
      <c r="AE323" s="1" t="s">
        <v>1976</v>
      </c>
      <c r="AF323" s="1" t="s">
        <v>8068</v>
      </c>
      <c r="AG323" s="3">
        <v>46231</v>
      </c>
      <c r="AI323" s="1" t="s">
        <v>8055</v>
      </c>
      <c r="AJ323" s="1">
        <v>10</v>
      </c>
      <c r="AN323" s="1">
        <v>6</v>
      </c>
      <c r="AP323" s="2">
        <v>46231.5846759259</v>
      </c>
      <c r="AQ323" s="1" t="s">
        <v>8072</v>
      </c>
      <c r="AR323" s="3">
        <v>46165</v>
      </c>
      <c r="AS323" s="1">
        <v>17395104748</v>
      </c>
      <c r="AT323" s="1" t="s">
        <v>8056</v>
      </c>
      <c r="AU323" s="2">
        <v>46231</v>
      </c>
      <c r="AV323" s="1" t="s">
        <v>10208</v>
      </c>
      <c r="AW323" s="1" t="s">
        <v>8068</v>
      </c>
      <c r="AY323" s="1" t="s">
        <v>10209</v>
      </c>
      <c r="AZ323" s="1" t="s">
        <v>8108</v>
      </c>
      <c r="BA323" s="1" t="s">
        <v>10210</v>
      </c>
      <c r="BB323" s="1" t="s">
        <v>10211</v>
      </c>
      <c r="BC323" s="1" t="s">
        <v>496</v>
      </c>
      <c r="BD323" s="1" t="s">
        <v>277</v>
      </c>
      <c r="BE323" s="1" t="s">
        <v>10212</v>
      </c>
      <c r="BF323" s="1" t="s">
        <v>3878</v>
      </c>
      <c r="BG323" s="2">
        <v>46231.5795138889</v>
      </c>
      <c r="BH323" s="2">
        <v>46231.5720486111</v>
      </c>
      <c r="BJ323" s="1" t="s">
        <v>8215</v>
      </c>
      <c r="BL323" s="1" t="s">
        <v>8115</v>
      </c>
      <c r="BM323" s="1" t="s">
        <v>8116</v>
      </c>
      <c r="BN323" s="1" t="s">
        <v>601</v>
      </c>
      <c r="BO323" s="1" t="s">
        <v>10213</v>
      </c>
      <c r="BP323" s="1" t="s">
        <v>8082</v>
      </c>
      <c r="BQ323" s="1" t="s">
        <v>6540</v>
      </c>
      <c r="BT323" s="2">
        <v>46231.5800694444</v>
      </c>
      <c r="BU323" s="2">
        <v>46231.5847453704</v>
      </c>
      <c r="BV323" s="1" t="s">
        <v>742</v>
      </c>
      <c r="BW323" s="3">
        <v>48057</v>
      </c>
      <c r="BX323" s="1" t="s">
        <v>10214</v>
      </c>
      <c r="BY323" s="1" t="s">
        <v>744</v>
      </c>
      <c r="BZ323" s="1" t="s">
        <v>8050</v>
      </c>
      <c r="CB323" s="1" t="s">
        <v>104</v>
      </c>
      <c r="CC323" s="1">
        <v>0</v>
      </c>
      <c r="CE323" s="1">
        <v>0</v>
      </c>
      <c r="CG323" s="1">
        <v>0</v>
      </c>
      <c r="CL323" s="1" t="s">
        <v>8068</v>
      </c>
    </row>
    <row r="324" s="1" customFormat="1" spans="1:90">
      <c r="F324" s="1">
        <v>0</v>
      </c>
      <c r="K324" s="1">
        <v>101042</v>
      </c>
      <c r="L324" s="1" t="s">
        <v>25</v>
      </c>
      <c r="O324" s="2">
        <v>46230.4967592593</v>
      </c>
      <c r="P324" s="2">
        <v>46231</v>
      </c>
      <c r="R324" s="1" t="s">
        <v>8051</v>
      </c>
      <c r="T324" s="1" t="s">
        <v>8052</v>
      </c>
      <c r="U324" s="1" t="s">
        <v>8053</v>
      </c>
      <c r="V324" s="1" t="s">
        <v>25</v>
      </c>
      <c r="AB324" s="1" t="s">
        <v>8054</v>
      </c>
      <c r="AD324" s="1" t="s">
        <v>607</v>
      </c>
      <c r="AE324" s="1" t="s">
        <v>2788</v>
      </c>
      <c r="AF324" s="1"/>
      <c r="AG324" s="3">
        <v>46231</v>
      </c>
      <c r="AH324" s="1" t="s">
        <v>606</v>
      </c>
      <c r="AI324" s="1" t="s">
        <v>8071</v>
      </c>
      <c r="AJ324" s="1">
        <v>83</v>
      </c>
      <c r="AM324" s="1" t="s">
        <v>8068</v>
      </c>
      <c r="AO324" s="1">
        <v>3.6</v>
      </c>
      <c r="AP324" s="2">
        <v>46231.584849537</v>
      </c>
      <c r="AQ324" s="1" t="s">
        <v>8072</v>
      </c>
      <c r="AR324" s="3">
        <v>46229</v>
      </c>
      <c r="AS324" s="1">
        <v>17335575711</v>
      </c>
      <c r="AT324" s="1" t="s">
        <v>8073</v>
      </c>
      <c r="AU324" s="2">
        <v>46231</v>
      </c>
      <c r="AV324" s="1" t="s">
        <v>10215</v>
      </c>
      <c r="AW324" s="1" t="s">
        <v>8068</v>
      </c>
      <c r="AY324" s="1" t="s">
        <v>10216</v>
      </c>
      <c r="AZ324" s="1" t="s">
        <v>8155</v>
      </c>
      <c r="BA324" s="1" t="s">
        <v>10217</v>
      </c>
      <c r="BB324" s="1" t="s">
        <v>4855</v>
      </c>
      <c r="BC324" s="1" t="s">
        <v>463</v>
      </c>
      <c r="BD324" s="1" t="s">
        <v>369</v>
      </c>
      <c r="BE324" s="1" t="s">
        <v>10218</v>
      </c>
      <c r="BF324" s="1" t="s">
        <v>3878</v>
      </c>
      <c r="BG324" s="2">
        <v>46231.5833333333</v>
      </c>
      <c r="BH324" s="2">
        <v>46230.6790509259</v>
      </c>
      <c r="BJ324" s="1" t="s">
        <v>10219</v>
      </c>
      <c r="BL324" s="1" t="s">
        <v>8159</v>
      </c>
      <c r="BM324" s="1" t="s">
        <v>8690</v>
      </c>
      <c r="BN324" s="1" t="s">
        <v>601</v>
      </c>
      <c r="BO324" s="1" t="s">
        <v>10220</v>
      </c>
      <c r="BP324" s="1" t="s">
        <v>8067</v>
      </c>
      <c r="BQ324" s="1" t="s">
        <v>6540</v>
      </c>
      <c r="BT324" s="2">
        <v>46231.5496643518</v>
      </c>
      <c r="BU324" s="2">
        <v>46231.5849537037</v>
      </c>
      <c r="BV324" s="1" t="s">
        <v>591</v>
      </c>
      <c r="BW324" s="3">
        <v>48057</v>
      </c>
      <c r="BX324" s="1" t="s">
        <v>9035</v>
      </c>
      <c r="BY324" s="1" t="s">
        <v>597</v>
      </c>
      <c r="BZ324" s="1" t="s">
        <v>8050</v>
      </c>
      <c r="CB324" s="1" t="s">
        <v>97</v>
      </c>
      <c r="CC324" s="1">
        <v>50</v>
      </c>
      <c r="CE324" s="1">
        <v>50</v>
      </c>
      <c r="CG324" s="1">
        <v>35</v>
      </c>
      <c r="CL324" s="1" t="s">
        <v>8068</v>
      </c>
    </row>
    <row r="325" s="1" customFormat="1" spans="1:90">
      <c r="A325" s="1" t="s">
        <v>9438</v>
      </c>
      <c r="F325" s="1">
        <v>0</v>
      </c>
      <c r="K325" s="1">
        <v>101042</v>
      </c>
      <c r="L325" s="1" t="s">
        <v>25</v>
      </c>
      <c r="O325" s="2">
        <v>46228.7419675926</v>
      </c>
      <c r="P325" s="2">
        <v>46231</v>
      </c>
      <c r="Q325" s="1"/>
      <c r="R325" s="1" t="s">
        <v>8051</v>
      </c>
      <c r="S325" s="1"/>
      <c r="T325" s="1" t="s">
        <v>8052</v>
      </c>
      <c r="U325" s="1" t="s">
        <v>8053</v>
      </c>
      <c r="V325" s="1" t="s">
        <v>25</v>
      </c>
      <c r="AB325" s="1" t="s">
        <v>8054</v>
      </c>
      <c r="AD325" s="1" t="s">
        <v>596</v>
      </c>
      <c r="AE325" s="1" t="s">
        <v>4971</v>
      </c>
      <c r="AF325" s="1" t="s">
        <v>8068</v>
      </c>
      <c r="AG325" s="3">
        <v>46173</v>
      </c>
      <c r="AH325" s="1"/>
      <c r="AI325" s="1" t="s">
        <v>8071</v>
      </c>
      <c r="AJ325" s="1">
        <v>114</v>
      </c>
      <c r="AP325" s="2">
        <v>46231.5849074074</v>
      </c>
      <c r="AQ325" s="1" t="s">
        <v>8072</v>
      </c>
      <c r="AR325" s="3">
        <v>46173</v>
      </c>
      <c r="AS325" s="1">
        <v>13919485370</v>
      </c>
      <c r="AT325" s="1" t="s">
        <v>8073</v>
      </c>
      <c r="AU325" s="2">
        <v>46231</v>
      </c>
      <c r="AV325" s="1" t="s">
        <v>10221</v>
      </c>
      <c r="AW325" s="1" t="s">
        <v>8068</v>
      </c>
      <c r="AY325" s="1" t="s">
        <v>10222</v>
      </c>
      <c r="AZ325" s="1" t="s">
        <v>9045</v>
      </c>
      <c r="BA325" s="1" t="s">
        <v>10223</v>
      </c>
      <c r="BB325" s="1" t="s">
        <v>10224</v>
      </c>
      <c r="BC325" s="1" t="s">
        <v>463</v>
      </c>
      <c r="BD325" s="1" t="s">
        <v>331</v>
      </c>
      <c r="BE325" s="1" t="s">
        <v>10225</v>
      </c>
      <c r="BF325" s="1" t="s">
        <v>8062</v>
      </c>
      <c r="BG325" s="2">
        <v>46231</v>
      </c>
      <c r="BH325" s="2">
        <v>46228.79625</v>
      </c>
      <c r="BJ325" s="1" t="s">
        <v>10226</v>
      </c>
      <c r="BL325" s="1" t="s">
        <v>8159</v>
      </c>
      <c r="BM325" s="1" t="s">
        <v>9049</v>
      </c>
      <c r="BN325" s="1" t="s">
        <v>601</v>
      </c>
      <c r="BO325" s="1" t="s">
        <v>10227</v>
      </c>
      <c r="BP325" s="1" t="s">
        <v>8067</v>
      </c>
      <c r="BQ325" s="1" t="s">
        <v>6540</v>
      </c>
      <c r="BT325" s="2">
        <v>46231.4878356481</v>
      </c>
      <c r="BU325" s="2">
        <v>46231.5849768519</v>
      </c>
      <c r="BV325" s="1" t="s">
        <v>602</v>
      </c>
      <c r="BW325" s="3">
        <v>47999</v>
      </c>
      <c r="BX325" s="1" t="s">
        <v>10228</v>
      </c>
      <c r="BY325" s="1" t="s">
        <v>602</v>
      </c>
      <c r="BZ325" s="1" t="s">
        <v>8050</v>
      </c>
      <c r="CB325" s="1" t="s">
        <v>84</v>
      </c>
      <c r="CC325" s="1">
        <v>0</v>
      </c>
      <c r="CD325" s="1"/>
      <c r="CE325" s="1">
        <v>0</v>
      </c>
      <c r="CF325" s="1"/>
      <c r="CG325" s="1"/>
      <c r="CH325" s="1"/>
      <c r="CI325" s="1"/>
      <c r="CJ325" s="1"/>
      <c r="CK325" s="1"/>
      <c r="CL325" s="1" t="s">
        <v>8068</v>
      </c>
    </row>
    <row r="326" s="1" customFormat="1" spans="1:90">
      <c r="F326" s="1">
        <v>0</v>
      </c>
      <c r="K326" s="1">
        <v>101098</v>
      </c>
      <c r="L326" s="1" t="s">
        <v>27</v>
      </c>
      <c r="O326" s="2">
        <v>46231.5709375</v>
      </c>
      <c r="P326" s="2">
        <v>46231</v>
      </c>
      <c r="Q326" s="1" t="s">
        <v>8050</v>
      </c>
      <c r="R326" s="1" t="s">
        <v>8051</v>
      </c>
      <c r="T326" s="1" t="s">
        <v>8052</v>
      </c>
      <c r="U326" s="1" t="s">
        <v>8053</v>
      </c>
      <c r="V326" s="1" t="s">
        <v>27</v>
      </c>
      <c r="AB326" s="1" t="s">
        <v>8054</v>
      </c>
      <c r="AD326" s="1" t="s">
        <v>596</v>
      </c>
      <c r="AE326" s="1" t="s">
        <v>2766</v>
      </c>
      <c r="AF326" s="1" t="s">
        <v>8068</v>
      </c>
      <c r="AG326" s="1"/>
      <c r="AH326" s="1"/>
      <c r="AI326" s="1" t="s">
        <v>8071</v>
      </c>
      <c r="AJ326" s="1">
        <v>175</v>
      </c>
      <c r="AM326" s="1" t="s">
        <v>8068</v>
      </c>
      <c r="AP326" s="2">
        <v>46231.5850231481</v>
      </c>
      <c r="AQ326" s="1"/>
      <c r="AR326" s="1"/>
      <c r="AS326" s="1">
        <v>15297118883</v>
      </c>
      <c r="AT326" s="1" t="s">
        <v>8073</v>
      </c>
      <c r="AU326" s="2">
        <v>46231</v>
      </c>
      <c r="AV326" s="1"/>
      <c r="AW326" s="1" t="s">
        <v>8050</v>
      </c>
      <c r="AY326" s="1" t="s">
        <v>10229</v>
      </c>
      <c r="AZ326" s="1" t="s">
        <v>8085</v>
      </c>
      <c r="BA326" s="1" t="s">
        <v>10230</v>
      </c>
      <c r="BB326" s="1" t="s">
        <v>7513</v>
      </c>
      <c r="BC326" s="1" t="s">
        <v>463</v>
      </c>
      <c r="BD326" s="1" t="s">
        <v>266</v>
      </c>
      <c r="BE326" s="1" t="s">
        <v>10231</v>
      </c>
      <c r="BF326" s="1" t="s">
        <v>3972</v>
      </c>
      <c r="BG326" s="2">
        <v>46231</v>
      </c>
      <c r="BH326" s="2">
        <v>46231.5812615741</v>
      </c>
      <c r="BL326" s="1" t="s">
        <v>8091</v>
      </c>
      <c r="BM326" s="1" t="s">
        <v>8476</v>
      </c>
      <c r="BN326" s="1" t="s">
        <v>601</v>
      </c>
      <c r="BO326" s="1" t="s">
        <v>7512</v>
      </c>
      <c r="BP326" s="1" t="s">
        <v>8082</v>
      </c>
      <c r="BQ326" s="1" t="s">
        <v>6540</v>
      </c>
      <c r="BT326" s="2">
        <v>46231.5841087963</v>
      </c>
      <c r="BU326" s="2">
        <v>46231.5850694444</v>
      </c>
      <c r="BV326" s="1" t="s">
        <v>591</v>
      </c>
      <c r="BW326" s="1"/>
      <c r="BX326" s="1"/>
      <c r="BY326" s="1"/>
      <c r="BZ326" s="1" t="s">
        <v>8050</v>
      </c>
      <c r="CB326" s="1" t="s">
        <v>124</v>
      </c>
      <c r="CC326" s="1">
        <v>0</v>
      </c>
      <c r="CE326" s="1">
        <v>0</v>
      </c>
      <c r="CL326" s="1" t="s">
        <v>8068</v>
      </c>
    </row>
    <row r="327" s="1" customFormat="1" spans="1:90">
      <c r="F327" s="1">
        <v>0</v>
      </c>
      <c r="K327" s="1">
        <v>101042</v>
      </c>
      <c r="L327" s="1" t="s">
        <v>25</v>
      </c>
      <c r="O327" s="2">
        <v>46230.4967592593</v>
      </c>
      <c r="P327" s="2">
        <v>46231</v>
      </c>
      <c r="Q327" s="1"/>
      <c r="R327" s="1" t="s">
        <v>8051</v>
      </c>
      <c r="S327" s="1" t="s">
        <v>8096</v>
      </c>
      <c r="T327" s="1" t="s">
        <v>8052</v>
      </c>
      <c r="U327" s="1" t="s">
        <v>8053</v>
      </c>
      <c r="V327" s="1" t="s">
        <v>25</v>
      </c>
      <c r="AB327" s="1" t="s">
        <v>8054</v>
      </c>
      <c r="AD327" s="1" t="s">
        <v>596</v>
      </c>
      <c r="AE327" s="1" t="s">
        <v>2788</v>
      </c>
      <c r="AF327" s="1"/>
      <c r="AG327" s="3">
        <v>46231</v>
      </c>
      <c r="AI327" s="1" t="s">
        <v>8071</v>
      </c>
      <c r="AJ327" s="1">
        <v>83</v>
      </c>
      <c r="AP327" s="2">
        <v>46231.5867592593</v>
      </c>
      <c r="AQ327" s="1" t="s">
        <v>8072</v>
      </c>
      <c r="AR327" s="3">
        <v>46228</v>
      </c>
      <c r="AS327" s="1">
        <v>17335575711</v>
      </c>
      <c r="AT327" s="1" t="s">
        <v>8073</v>
      </c>
      <c r="AU327" s="2">
        <v>46231</v>
      </c>
      <c r="AV327" s="1" t="s">
        <v>10232</v>
      </c>
      <c r="AW327" s="1" t="s">
        <v>8068</v>
      </c>
      <c r="AY327" s="1" t="s">
        <v>10216</v>
      </c>
      <c r="AZ327" s="1" t="s">
        <v>8155</v>
      </c>
      <c r="BA327" s="1" t="s">
        <v>10217</v>
      </c>
      <c r="BB327" s="1" t="s">
        <v>10233</v>
      </c>
      <c r="BC327" s="1" t="s">
        <v>463</v>
      </c>
      <c r="BD327" s="1" t="s">
        <v>369</v>
      </c>
      <c r="BE327" s="1" t="s">
        <v>10218</v>
      </c>
      <c r="BF327" s="1" t="s">
        <v>3903</v>
      </c>
      <c r="BG327" s="2">
        <v>46231.5833333333</v>
      </c>
      <c r="BH327" s="2">
        <v>46230.6791782407</v>
      </c>
      <c r="BJ327" s="1" t="s">
        <v>8215</v>
      </c>
      <c r="BL327" s="1" t="s">
        <v>8159</v>
      </c>
      <c r="BM327" s="1" t="s">
        <v>8690</v>
      </c>
      <c r="BN327" s="1" t="s">
        <v>601</v>
      </c>
      <c r="BO327" s="1" t="s">
        <v>10220</v>
      </c>
      <c r="BP327" s="1" t="s">
        <v>8067</v>
      </c>
      <c r="BQ327" s="1" t="s">
        <v>6540</v>
      </c>
      <c r="BT327" s="2">
        <v>46231.5496643518</v>
      </c>
      <c r="BU327" s="2">
        <v>46231.5868171296</v>
      </c>
      <c r="BV327" s="1" t="s">
        <v>818</v>
      </c>
      <c r="BW327" s="3">
        <v>48057</v>
      </c>
      <c r="BX327" s="1" t="s">
        <v>10234</v>
      </c>
      <c r="BY327" s="1" t="s">
        <v>818</v>
      </c>
      <c r="BZ327" s="1" t="s">
        <v>8050</v>
      </c>
      <c r="CB327" s="1" t="s">
        <v>97</v>
      </c>
      <c r="CC327" s="1">
        <v>0</v>
      </c>
      <c r="CE327" s="1">
        <v>0</v>
      </c>
      <c r="CG327" s="1">
        <v>0</v>
      </c>
      <c r="CL327" s="1" t="s">
        <v>8068</v>
      </c>
    </row>
    <row r="328" s="1" customFormat="1" spans="1:90">
      <c r="C328" s="1">
        <v>1</v>
      </c>
      <c r="F328" s="1">
        <v>0</v>
      </c>
      <c r="K328" s="1">
        <v>101073</v>
      </c>
      <c r="L328" s="1" t="s">
        <v>26</v>
      </c>
      <c r="O328" s="2">
        <v>46231.5734722222</v>
      </c>
      <c r="P328" s="2">
        <v>46231</v>
      </c>
      <c r="R328" s="1" t="s">
        <v>8051</v>
      </c>
      <c r="S328" s="1" t="s">
        <v>8096</v>
      </c>
      <c r="T328" s="1" t="s">
        <v>8052</v>
      </c>
      <c r="U328" s="1" t="s">
        <v>8053</v>
      </c>
      <c r="V328" s="1" t="s">
        <v>26</v>
      </c>
      <c r="AB328" s="1" t="s">
        <v>8054</v>
      </c>
      <c r="AD328" s="1" t="s">
        <v>607</v>
      </c>
      <c r="AE328" s="1" t="s">
        <v>2235</v>
      </c>
      <c r="AF328" s="1" t="s">
        <v>8068</v>
      </c>
      <c r="AG328" s="3">
        <v>46231</v>
      </c>
      <c r="AH328" s="1" t="s">
        <v>606</v>
      </c>
      <c r="AI328" s="1" t="s">
        <v>8055</v>
      </c>
      <c r="AJ328" s="1">
        <v>381</v>
      </c>
      <c r="AP328" s="2">
        <v>46231.5870717593</v>
      </c>
      <c r="AQ328" s="1" t="s">
        <v>8072</v>
      </c>
      <c r="AR328" s="3">
        <v>46209</v>
      </c>
      <c r="AS328" s="1">
        <v>15909514649</v>
      </c>
      <c r="AT328" s="1" t="s">
        <v>8073</v>
      </c>
      <c r="AU328" s="2">
        <v>46231</v>
      </c>
      <c r="AV328" s="1" t="s">
        <v>10235</v>
      </c>
      <c r="AW328" s="1" t="s">
        <v>8068</v>
      </c>
      <c r="AY328" s="1" t="s">
        <v>10236</v>
      </c>
      <c r="AZ328" s="1" t="s">
        <v>8108</v>
      </c>
      <c r="BA328" s="1" t="s">
        <v>10237</v>
      </c>
      <c r="BB328" s="1" t="s">
        <v>2259</v>
      </c>
      <c r="BC328" s="1" t="s">
        <v>496</v>
      </c>
      <c r="BD328" s="1" t="s">
        <v>296</v>
      </c>
      <c r="BE328" s="1" t="s">
        <v>10238</v>
      </c>
      <c r="BF328" s="1" t="s">
        <v>3878</v>
      </c>
      <c r="BG328" s="2">
        <v>46231.575150463</v>
      </c>
      <c r="BH328" s="2">
        <v>46231.5735069444</v>
      </c>
      <c r="BJ328" s="1" t="s">
        <v>8215</v>
      </c>
      <c r="BL328" s="1" t="s">
        <v>8115</v>
      </c>
      <c r="BM328" s="1" t="s">
        <v>8568</v>
      </c>
      <c r="BN328" s="1" t="s">
        <v>601</v>
      </c>
      <c r="BO328" s="1" t="s">
        <v>10239</v>
      </c>
      <c r="BP328" s="1" t="s">
        <v>8082</v>
      </c>
      <c r="BQ328" s="1" t="s">
        <v>6540</v>
      </c>
      <c r="BT328" s="2">
        <v>46231.5740162037</v>
      </c>
      <c r="BU328" s="2">
        <v>46231.5871643519</v>
      </c>
      <c r="BV328" s="1" t="s">
        <v>949</v>
      </c>
      <c r="BW328" s="3">
        <v>48057</v>
      </c>
      <c r="BX328" s="1" t="s">
        <v>10240</v>
      </c>
      <c r="BY328" s="1" t="s">
        <v>950</v>
      </c>
      <c r="BZ328" s="1" t="s">
        <v>8050</v>
      </c>
      <c r="CB328" s="1" t="s">
        <v>113</v>
      </c>
      <c r="CC328" s="1">
        <v>458</v>
      </c>
      <c r="CD328" s="1"/>
      <c r="CE328" s="1">
        <v>458</v>
      </c>
      <c r="CF328" s="1" t="s">
        <v>8538</v>
      </c>
      <c r="CG328" s="1">
        <v>343.5</v>
      </c>
      <c r="CH328" s="1"/>
      <c r="CI328" s="1"/>
      <c r="CJ328" s="1" t="s">
        <v>622</v>
      </c>
      <c r="CK328" s="2">
        <v>46232.5875694444</v>
      </c>
      <c r="CL328" s="1" t="s">
        <v>8068</v>
      </c>
    </row>
    <row r="329" s="1" customFormat="1" spans="1:90">
      <c r="A329" s="1" t="s">
        <v>9570</v>
      </c>
      <c r="C329" s="1">
        <v>1</v>
      </c>
      <c r="F329" s="1">
        <v>0</v>
      </c>
      <c r="K329" s="1">
        <v>101073</v>
      </c>
      <c r="L329" s="1" t="s">
        <v>26</v>
      </c>
      <c r="O329" s="2">
        <v>46231.5734722222</v>
      </c>
      <c r="P329" s="2">
        <v>46231</v>
      </c>
      <c r="R329" s="1" t="s">
        <v>8051</v>
      </c>
      <c r="S329" s="1" t="s">
        <v>8096</v>
      </c>
      <c r="T329" s="1" t="s">
        <v>8052</v>
      </c>
      <c r="U329" s="1" t="s">
        <v>8053</v>
      </c>
      <c r="V329" s="1" t="s">
        <v>26</v>
      </c>
      <c r="AB329" s="1" t="s">
        <v>8054</v>
      </c>
      <c r="AD329" s="1" t="s">
        <v>596</v>
      </c>
      <c r="AE329" s="1" t="s">
        <v>2235</v>
      </c>
      <c r="AF329" s="1" t="s">
        <v>8068</v>
      </c>
      <c r="AG329" s="3">
        <v>46150</v>
      </c>
      <c r="AI329" s="1" t="s">
        <v>8055</v>
      </c>
      <c r="AJ329" s="1">
        <v>381</v>
      </c>
      <c r="AP329" s="2">
        <v>46231.587349537</v>
      </c>
      <c r="AQ329" s="1" t="s">
        <v>8072</v>
      </c>
      <c r="AR329" s="3">
        <v>46134</v>
      </c>
      <c r="AS329" s="1">
        <v>15909514649</v>
      </c>
      <c r="AT329" s="1" t="s">
        <v>8346</v>
      </c>
      <c r="AU329" s="2">
        <v>46231</v>
      </c>
      <c r="AV329" s="1" t="s">
        <v>10241</v>
      </c>
      <c r="AW329" s="1" t="s">
        <v>8068</v>
      </c>
      <c r="AY329" s="1" t="s">
        <v>10236</v>
      </c>
      <c r="AZ329" s="1" t="s">
        <v>8108</v>
      </c>
      <c r="BA329" s="1" t="s">
        <v>10237</v>
      </c>
      <c r="BB329" s="1" t="s">
        <v>10242</v>
      </c>
      <c r="BC329" s="1" t="s">
        <v>496</v>
      </c>
      <c r="BD329" s="1" t="s">
        <v>296</v>
      </c>
      <c r="BE329" s="1" t="s">
        <v>10238</v>
      </c>
      <c r="BF329" s="1" t="s">
        <v>3903</v>
      </c>
      <c r="BG329" s="2">
        <v>46231.575150463</v>
      </c>
      <c r="BH329" s="2">
        <v>46231.5734953704</v>
      </c>
      <c r="BJ329" s="1" t="s">
        <v>8215</v>
      </c>
      <c r="BL329" s="1" t="s">
        <v>8115</v>
      </c>
      <c r="BM329" s="1" t="s">
        <v>8568</v>
      </c>
      <c r="BN329" s="1" t="s">
        <v>601</v>
      </c>
      <c r="BO329" s="1" t="s">
        <v>10239</v>
      </c>
      <c r="BP329" s="1" t="s">
        <v>8082</v>
      </c>
      <c r="BQ329" s="1" t="s">
        <v>6540</v>
      </c>
      <c r="BT329" s="2">
        <v>46231.5740162037</v>
      </c>
      <c r="BU329" s="2">
        <v>46231.5873958333</v>
      </c>
      <c r="BV329" s="1" t="s">
        <v>818</v>
      </c>
      <c r="BW329" s="3">
        <v>47976</v>
      </c>
      <c r="BX329" s="1" t="s">
        <v>9575</v>
      </c>
      <c r="BY329" s="1" t="s">
        <v>818</v>
      </c>
      <c r="BZ329" s="1" t="s">
        <v>8050</v>
      </c>
      <c r="CB329" s="1" t="s">
        <v>113</v>
      </c>
      <c r="CC329" s="1">
        <v>0</v>
      </c>
      <c r="CE329" s="1">
        <v>0</v>
      </c>
      <c r="CG329" s="1">
        <v>0</v>
      </c>
      <c r="CL329" s="1" t="s">
        <v>8068</v>
      </c>
    </row>
    <row r="330" s="1" customFormat="1" spans="1:90">
      <c r="A330" s="1" t="s">
        <v>10243</v>
      </c>
      <c r="F330" s="1">
        <v>0</v>
      </c>
      <c r="K330" s="1">
        <v>101042</v>
      </c>
      <c r="L330" s="1" t="s">
        <v>25</v>
      </c>
      <c r="O330" s="2">
        <v>46231.507650463</v>
      </c>
      <c r="P330" s="2">
        <v>46232.2916666667</v>
      </c>
      <c r="Q330" s="1" t="s">
        <v>8068</v>
      </c>
      <c r="R330" s="1" t="s">
        <v>8051</v>
      </c>
      <c r="S330" s="1"/>
      <c r="T330" s="1" t="s">
        <v>8052</v>
      </c>
      <c r="U330" s="1" t="s">
        <v>8053</v>
      </c>
      <c r="V330" s="1" t="s">
        <v>25</v>
      </c>
      <c r="AB330" s="1" t="s">
        <v>8054</v>
      </c>
      <c r="AD330" s="1" t="s">
        <v>607</v>
      </c>
      <c r="AE330" s="1" t="s">
        <v>643</v>
      </c>
      <c r="AF330" s="1" t="s">
        <v>8068</v>
      </c>
      <c r="AG330" s="3">
        <v>46049</v>
      </c>
      <c r="AH330" s="1" t="s">
        <v>606</v>
      </c>
      <c r="AI330" s="1" t="s">
        <v>8071</v>
      </c>
      <c r="AJ330" s="1">
        <v>33</v>
      </c>
      <c r="AP330" s="2">
        <v>46231.5904398148</v>
      </c>
      <c r="AQ330" s="1" t="s">
        <v>8072</v>
      </c>
      <c r="AR330" s="3">
        <v>46041</v>
      </c>
      <c r="AS330" s="1">
        <v>13659431914</v>
      </c>
      <c r="AT330" s="1" t="s">
        <v>8073</v>
      </c>
      <c r="AU330" s="2">
        <v>46232.2916666667</v>
      </c>
      <c r="AV330" s="1" t="s">
        <v>10244</v>
      </c>
      <c r="AW330" s="1" t="s">
        <v>8068</v>
      </c>
      <c r="AY330" s="1" t="s">
        <v>10245</v>
      </c>
      <c r="AZ330" s="1" t="s">
        <v>8155</v>
      </c>
      <c r="BA330" s="1" t="s">
        <v>10246</v>
      </c>
      <c r="BB330" s="1" t="s">
        <v>7515</v>
      </c>
      <c r="BC330" s="1" t="s">
        <v>463</v>
      </c>
      <c r="BD330" s="1" t="s">
        <v>375</v>
      </c>
      <c r="BE330" s="1" t="s">
        <v>10247</v>
      </c>
      <c r="BF330" s="1" t="s">
        <v>3868</v>
      </c>
      <c r="BG330" s="2">
        <v>46231.5863888889</v>
      </c>
      <c r="BH330" s="2">
        <v>46231.5119675926</v>
      </c>
      <c r="BJ330" s="1" t="s">
        <v>10248</v>
      </c>
      <c r="BL330" s="1" t="s">
        <v>8159</v>
      </c>
      <c r="BM330" s="1" t="s">
        <v>9929</v>
      </c>
      <c r="BN330" s="1" t="s">
        <v>590</v>
      </c>
      <c r="BO330" s="1" t="s">
        <v>7514</v>
      </c>
      <c r="BP330" s="1" t="s">
        <v>8082</v>
      </c>
      <c r="BQ330" s="1" t="s">
        <v>6540</v>
      </c>
      <c r="BR330" s="1" t="s">
        <v>10249</v>
      </c>
      <c r="BS330" s="1" t="s">
        <v>10250</v>
      </c>
      <c r="BT330" s="2">
        <v>46231.5516666667</v>
      </c>
      <c r="BU330" s="2">
        <v>46231.5906944444</v>
      </c>
      <c r="BV330" s="1" t="s">
        <v>818</v>
      </c>
      <c r="BW330" s="3">
        <v>47875</v>
      </c>
      <c r="BX330" s="1" t="s">
        <v>10187</v>
      </c>
      <c r="BY330" s="1" t="s">
        <v>818</v>
      </c>
      <c r="BZ330" s="1" t="s">
        <v>8050</v>
      </c>
      <c r="CB330" s="1" t="s">
        <v>99</v>
      </c>
      <c r="CC330" s="1">
        <v>160</v>
      </c>
      <c r="CD330" s="1" t="s">
        <v>9247</v>
      </c>
      <c r="CE330" s="1">
        <v>160</v>
      </c>
      <c r="CG330" s="1">
        <v>0</v>
      </c>
      <c r="CH330" s="1" t="s">
        <v>692</v>
      </c>
      <c r="CL330" s="1" t="s">
        <v>8068</v>
      </c>
    </row>
    <row r="331" s="1" customFormat="1" spans="1:90">
      <c r="A331" s="1" t="s">
        <v>10251</v>
      </c>
      <c r="F331" s="1">
        <v>0</v>
      </c>
      <c r="K331" s="1">
        <v>101110</v>
      </c>
      <c r="L331" s="1" t="s">
        <v>28</v>
      </c>
      <c r="O331" s="2">
        <v>46230.449375</v>
      </c>
      <c r="P331" s="2">
        <v>46231</v>
      </c>
      <c r="R331" s="1" t="s">
        <v>8051</v>
      </c>
      <c r="S331" s="1" t="s">
        <v>8096</v>
      </c>
      <c r="T331" s="1" t="s">
        <v>8052</v>
      </c>
      <c r="U331" s="1" t="s">
        <v>8053</v>
      </c>
      <c r="V331" s="1" t="s">
        <v>28</v>
      </c>
      <c r="AB331" s="1" t="s">
        <v>8054</v>
      </c>
      <c r="AD331" s="1" t="s">
        <v>596</v>
      </c>
      <c r="AE331" s="1" t="s">
        <v>648</v>
      </c>
      <c r="AF331" s="1" t="s">
        <v>8068</v>
      </c>
      <c r="AG331" s="3">
        <v>46231</v>
      </c>
      <c r="AH331" s="1"/>
      <c r="AI331" s="1" t="s">
        <v>8071</v>
      </c>
      <c r="AJ331" s="1">
        <v>48</v>
      </c>
      <c r="AK331" s="1">
        <v>2000</v>
      </c>
      <c r="AP331" s="2">
        <v>46231.5906712963</v>
      </c>
      <c r="AQ331" s="1" t="s">
        <v>8072</v>
      </c>
      <c r="AR331" s="3">
        <v>46222</v>
      </c>
      <c r="AS331" s="1">
        <v>18299199087</v>
      </c>
      <c r="AT331" s="1" t="s">
        <v>8073</v>
      </c>
      <c r="AU331" s="2">
        <v>46231</v>
      </c>
      <c r="AV331" s="1" t="s">
        <v>10252</v>
      </c>
      <c r="AW331" s="1" t="s">
        <v>8068</v>
      </c>
      <c r="AY331" s="1" t="s">
        <v>10253</v>
      </c>
      <c r="AZ331" s="1" t="s">
        <v>8460</v>
      </c>
      <c r="BA331" s="1" t="s">
        <v>10254</v>
      </c>
      <c r="BB331" s="1" t="s">
        <v>10255</v>
      </c>
      <c r="BC331" s="1" t="s">
        <v>478</v>
      </c>
      <c r="BD331" s="1" t="s">
        <v>235</v>
      </c>
      <c r="BE331" s="1" t="s">
        <v>10256</v>
      </c>
      <c r="BF331" s="1" t="s">
        <v>3903</v>
      </c>
      <c r="BG331" s="2">
        <v>46231</v>
      </c>
      <c r="BH331" s="2">
        <v>46230.7695601852</v>
      </c>
      <c r="BL331" s="1" t="s">
        <v>8464</v>
      </c>
      <c r="BM331" s="1" t="s">
        <v>9093</v>
      </c>
      <c r="BN331" s="1" t="s">
        <v>601</v>
      </c>
      <c r="BO331" s="1" t="s">
        <v>10257</v>
      </c>
      <c r="BP331" s="1" t="s">
        <v>8082</v>
      </c>
      <c r="BQ331" s="1" t="s">
        <v>6540</v>
      </c>
      <c r="BR331" s="1"/>
      <c r="BS331" s="1"/>
      <c r="BT331" s="2">
        <v>46231.5337268518</v>
      </c>
      <c r="BU331" s="2">
        <v>46231.5908101852</v>
      </c>
      <c r="BV331" s="1" t="s">
        <v>818</v>
      </c>
      <c r="BW331" s="3">
        <v>48057</v>
      </c>
      <c r="BX331" s="1" t="s">
        <v>10258</v>
      </c>
      <c r="BY331" s="1" t="s">
        <v>818</v>
      </c>
      <c r="BZ331" s="1" t="s">
        <v>8050</v>
      </c>
      <c r="CB331" s="1" t="s">
        <v>147</v>
      </c>
      <c r="CC331" s="1">
        <v>0</v>
      </c>
      <c r="CD331" s="1"/>
      <c r="CE331" s="1">
        <v>0</v>
      </c>
      <c r="CG331" s="1">
        <v>0</v>
      </c>
      <c r="CH331" s="1"/>
      <c r="CI331" s="1"/>
      <c r="CL331" s="1" t="s">
        <v>8068</v>
      </c>
    </row>
    <row r="332" s="1" customFormat="1" spans="1:90">
      <c r="K332" s="1">
        <v>101042</v>
      </c>
      <c r="L332" s="1" t="s">
        <v>25</v>
      </c>
      <c r="O332" s="2">
        <v>46231.39625</v>
      </c>
      <c r="P332" s="2">
        <v>46231</v>
      </c>
      <c r="Q332" s="1" t="s">
        <v>8050</v>
      </c>
      <c r="R332" s="1" t="s">
        <v>8051</v>
      </c>
      <c r="T332" s="1" t="s">
        <v>8052</v>
      </c>
      <c r="U332" s="1" t="s">
        <v>8053</v>
      </c>
      <c r="V332" s="1" t="s">
        <v>25</v>
      </c>
      <c r="AB332" s="1" t="s">
        <v>8054</v>
      </c>
      <c r="AD332" s="1" t="s">
        <v>596</v>
      </c>
      <c r="AE332" s="1" t="s">
        <v>5029</v>
      </c>
      <c r="AF332" s="1" t="s">
        <v>8068</v>
      </c>
      <c r="AG332" s="3">
        <v>44820</v>
      </c>
      <c r="AI332" s="1" t="s">
        <v>8071</v>
      </c>
      <c r="AJ332" s="1"/>
      <c r="AP332" s="2">
        <v>46231.5920717593</v>
      </c>
      <c r="AQ332" s="1" t="s">
        <v>8072</v>
      </c>
      <c r="AS332" s="1">
        <v>18193973230</v>
      </c>
      <c r="AU332" s="2">
        <v>46231</v>
      </c>
      <c r="AV332" s="1" t="s">
        <v>10259</v>
      </c>
      <c r="AW332" s="1" t="s">
        <v>8068</v>
      </c>
      <c r="AY332" s="1" t="s">
        <v>10260</v>
      </c>
      <c r="AZ332" s="1" t="s">
        <v>10261</v>
      </c>
      <c r="BA332" s="1" t="s">
        <v>10262</v>
      </c>
      <c r="BB332" s="1" t="s">
        <v>5200</v>
      </c>
      <c r="BC332" s="1" t="s">
        <v>463</v>
      </c>
      <c r="BD332" s="1" t="s">
        <v>326</v>
      </c>
      <c r="BE332" s="1" t="s">
        <v>10263</v>
      </c>
      <c r="BF332" s="1" t="s">
        <v>3868</v>
      </c>
      <c r="BG332" s="2">
        <v>46231</v>
      </c>
      <c r="BL332" s="1" t="s">
        <v>8159</v>
      </c>
      <c r="BM332" s="1" t="s">
        <v>10264</v>
      </c>
      <c r="BN332" s="1" t="s">
        <v>590</v>
      </c>
      <c r="BO332" s="1" t="s">
        <v>10265</v>
      </c>
      <c r="BP332" s="1" t="s">
        <v>8082</v>
      </c>
      <c r="BQ332" s="1" t="s">
        <v>6540</v>
      </c>
      <c r="BR332" s="1" t="s">
        <v>10266</v>
      </c>
      <c r="BS332" s="1" t="s">
        <v>9861</v>
      </c>
      <c r="BT332" s="1"/>
      <c r="BU332" s="2">
        <v>46231.5920717593</v>
      </c>
      <c r="BV332" s="1" t="s">
        <v>591</v>
      </c>
      <c r="BW332" s="3">
        <v>46646</v>
      </c>
      <c r="BX332" s="1" t="s">
        <v>10267</v>
      </c>
      <c r="BY332" s="1" t="s">
        <v>597</v>
      </c>
      <c r="BZ332" s="1" t="s">
        <v>8050</v>
      </c>
      <c r="CB332" s="1" t="s">
        <v>82</v>
      </c>
      <c r="CC332" s="1">
        <v>0</v>
      </c>
      <c r="CE332" s="1">
        <v>0</v>
      </c>
      <c r="CG332" s="1">
        <v>0</v>
      </c>
      <c r="CL332" s="1" t="s">
        <v>8068</v>
      </c>
    </row>
    <row r="333" s="1" customFormat="1" spans="1:90">
      <c r="F333" s="1">
        <v>0</v>
      </c>
      <c r="K333" s="1">
        <v>101042</v>
      </c>
      <c r="L333" s="1" t="s">
        <v>25</v>
      </c>
      <c r="O333" s="2">
        <v>46230.7325</v>
      </c>
      <c r="P333" s="2">
        <v>46231</v>
      </c>
      <c r="Q333" s="1" t="s">
        <v>8050</v>
      </c>
      <c r="R333" s="1" t="s">
        <v>8051</v>
      </c>
      <c r="T333" s="1" t="s">
        <v>8052</v>
      </c>
      <c r="U333" s="1" t="s">
        <v>8053</v>
      </c>
      <c r="V333" s="1" t="s">
        <v>25</v>
      </c>
      <c r="AB333" s="1" t="s">
        <v>8054</v>
      </c>
      <c r="AD333" s="1" t="s">
        <v>607</v>
      </c>
      <c r="AE333" s="1" t="s">
        <v>2499</v>
      </c>
      <c r="AF333" s="1" t="s">
        <v>8068</v>
      </c>
      <c r="AG333" s="3">
        <v>46231</v>
      </c>
      <c r="AH333" s="1" t="s">
        <v>606</v>
      </c>
      <c r="AI333" s="1" t="s">
        <v>8055</v>
      </c>
      <c r="AJ333" s="1">
        <v>72</v>
      </c>
      <c r="AM333" s="1" t="s">
        <v>8068</v>
      </c>
      <c r="AO333" s="1">
        <v>3.9</v>
      </c>
      <c r="AP333" s="2">
        <v>46231.5931365741</v>
      </c>
      <c r="AQ333" s="1" t="s">
        <v>8072</v>
      </c>
      <c r="AR333" s="3">
        <v>46228</v>
      </c>
      <c r="AS333" s="1">
        <v>18093016597</v>
      </c>
      <c r="AT333" s="1" t="s">
        <v>8073</v>
      </c>
      <c r="AU333" s="2">
        <v>46231</v>
      </c>
      <c r="AV333" s="1" t="s">
        <v>10268</v>
      </c>
      <c r="AW333" s="1" t="s">
        <v>8068</v>
      </c>
      <c r="AY333" s="1" t="s">
        <v>10269</v>
      </c>
      <c r="AZ333" s="1" t="s">
        <v>9045</v>
      </c>
      <c r="BA333" s="1" t="s">
        <v>10270</v>
      </c>
      <c r="BB333" s="1" t="s">
        <v>5222</v>
      </c>
      <c r="BC333" s="1" t="s">
        <v>463</v>
      </c>
      <c r="BD333" s="1" t="s">
        <v>355</v>
      </c>
      <c r="BE333" s="1" t="s">
        <v>10271</v>
      </c>
      <c r="BF333" s="1" t="s">
        <v>3878</v>
      </c>
      <c r="BG333" s="2">
        <v>46231</v>
      </c>
      <c r="BH333" s="2">
        <v>46230.7326041667</v>
      </c>
      <c r="BL333" s="1" t="s">
        <v>8159</v>
      </c>
      <c r="BM333" s="1" t="s">
        <v>10272</v>
      </c>
      <c r="BN333" s="1" t="s">
        <v>601</v>
      </c>
      <c r="BO333" s="1" t="s">
        <v>10273</v>
      </c>
      <c r="BP333" s="1" t="s">
        <v>8082</v>
      </c>
      <c r="BQ333" s="1" t="s">
        <v>6540</v>
      </c>
      <c r="BT333" s="2">
        <v>46231.5467013889</v>
      </c>
      <c r="BU333" s="2">
        <v>46231.5932638889</v>
      </c>
      <c r="BV333" s="1" t="s">
        <v>591</v>
      </c>
      <c r="BW333" s="3">
        <v>48057</v>
      </c>
      <c r="BX333" s="1" t="s">
        <v>8923</v>
      </c>
      <c r="BY333" s="1" t="s">
        <v>628</v>
      </c>
      <c r="BZ333" s="1" t="s">
        <v>8050</v>
      </c>
      <c r="CB333" s="1" t="s">
        <v>93</v>
      </c>
      <c r="CC333" s="1">
        <v>180</v>
      </c>
      <c r="CD333" s="1" t="s">
        <v>10274</v>
      </c>
      <c r="CE333" s="1">
        <v>180</v>
      </c>
      <c r="CF333" s="1" t="s">
        <v>8793</v>
      </c>
      <c r="CG333" s="1">
        <v>100</v>
      </c>
      <c r="CH333" s="1" t="s">
        <v>622</v>
      </c>
      <c r="CI333" s="2">
        <v>46235.423275463</v>
      </c>
      <c r="CJ333" s="1" t="s">
        <v>622</v>
      </c>
      <c r="CK333" s="2">
        <v>46235.4261574074</v>
      </c>
      <c r="CL333" s="1" t="s">
        <v>8068</v>
      </c>
    </row>
    <row r="334" s="1" customFormat="1" spans="1:90">
      <c r="F334" s="1">
        <v>0</v>
      </c>
      <c r="K334" s="1">
        <v>101042</v>
      </c>
      <c r="L334" s="1" t="s">
        <v>25</v>
      </c>
      <c r="O334" s="2">
        <v>46229.7041782407</v>
      </c>
      <c r="P334" s="2">
        <v>46232</v>
      </c>
      <c r="Q334" s="1"/>
      <c r="R334" s="1" t="s">
        <v>8051</v>
      </c>
      <c r="T334" s="1" t="s">
        <v>8052</v>
      </c>
      <c r="U334" s="1" t="s">
        <v>8053</v>
      </c>
      <c r="V334" s="1" t="s">
        <v>25</v>
      </c>
      <c r="AB334" s="1" t="s">
        <v>8054</v>
      </c>
      <c r="AD334" s="1" t="s">
        <v>596</v>
      </c>
      <c r="AE334" s="1" t="s">
        <v>2524</v>
      </c>
      <c r="AF334" s="1" t="s">
        <v>8068</v>
      </c>
      <c r="AG334" s="3">
        <v>46231</v>
      </c>
      <c r="AI334" s="1" t="s">
        <v>8071</v>
      </c>
      <c r="AJ334" s="1">
        <v>21</v>
      </c>
      <c r="AK334" s="1">
        <v>2000</v>
      </c>
      <c r="AP334" s="2">
        <v>46231.5962268518</v>
      </c>
      <c r="AQ334" s="1" t="s">
        <v>8072</v>
      </c>
      <c r="AR334" s="3">
        <v>46230</v>
      </c>
      <c r="AS334" s="1">
        <v>15379025879</v>
      </c>
      <c r="AT334" s="1" t="s">
        <v>8073</v>
      </c>
      <c r="AU334" s="2">
        <v>46232</v>
      </c>
      <c r="AV334" s="1" t="s">
        <v>10275</v>
      </c>
      <c r="AW334" s="1" t="s">
        <v>8068</v>
      </c>
      <c r="AY334" s="1" t="s">
        <v>10276</v>
      </c>
      <c r="AZ334" s="1" t="s">
        <v>8155</v>
      </c>
      <c r="BA334" s="1" t="s">
        <v>10277</v>
      </c>
      <c r="BB334" s="1" t="s">
        <v>10278</v>
      </c>
      <c r="BC334" s="1" t="s">
        <v>463</v>
      </c>
      <c r="BD334" s="1" t="s">
        <v>333</v>
      </c>
      <c r="BE334" s="1" t="s">
        <v>10279</v>
      </c>
      <c r="BF334" s="1" t="s">
        <v>4284</v>
      </c>
      <c r="BG334" s="2">
        <v>46231.5947222222</v>
      </c>
      <c r="BH334" s="2">
        <v>46229.7089467593</v>
      </c>
      <c r="BJ334" s="1" t="s">
        <v>8689</v>
      </c>
      <c r="BL334" s="1" t="s">
        <v>8159</v>
      </c>
      <c r="BM334" s="1" t="s">
        <v>8690</v>
      </c>
      <c r="BN334" s="1" t="s">
        <v>601</v>
      </c>
      <c r="BO334" s="1" t="s">
        <v>10280</v>
      </c>
      <c r="BP334" s="1" t="s">
        <v>8082</v>
      </c>
      <c r="BQ334" s="1" t="s">
        <v>6540</v>
      </c>
      <c r="BT334" s="2">
        <v>46231.594849537</v>
      </c>
      <c r="BU334" s="2">
        <v>46231.5962847222</v>
      </c>
      <c r="BV334" s="1" t="s">
        <v>818</v>
      </c>
      <c r="BW334" s="3">
        <v>48057</v>
      </c>
      <c r="BX334" s="1" t="s">
        <v>8172</v>
      </c>
      <c r="BY334" s="1" t="s">
        <v>818</v>
      </c>
      <c r="BZ334" s="1" t="s">
        <v>8050</v>
      </c>
      <c r="CB334" s="1" t="s">
        <v>85</v>
      </c>
      <c r="CC334" s="1">
        <v>0</v>
      </c>
      <c r="CE334" s="1">
        <v>0</v>
      </c>
      <c r="CG334" s="1">
        <v>0</v>
      </c>
      <c r="CL334" s="1" t="s">
        <v>8068</v>
      </c>
    </row>
    <row r="335" s="1" customFormat="1" spans="1:90">
      <c r="F335" s="1">
        <v>0</v>
      </c>
      <c r="K335" s="1">
        <v>101042</v>
      </c>
      <c r="L335" s="1" t="s">
        <v>25</v>
      </c>
      <c r="O335" s="2">
        <v>46231.5886689815</v>
      </c>
      <c r="P335" s="2">
        <v>46231</v>
      </c>
      <c r="Q335" s="1"/>
      <c r="R335" s="1" t="s">
        <v>8051</v>
      </c>
      <c r="T335" s="1" t="s">
        <v>8052</v>
      </c>
      <c r="U335" s="1" t="s">
        <v>8053</v>
      </c>
      <c r="V335" s="1" t="s">
        <v>25</v>
      </c>
      <c r="AB335" s="1" t="s">
        <v>8054</v>
      </c>
      <c r="AD335" s="1" t="s">
        <v>596</v>
      </c>
      <c r="AE335" s="1" t="s">
        <v>3087</v>
      </c>
      <c r="AF335" s="1" t="s">
        <v>8068</v>
      </c>
      <c r="AG335" s="3">
        <v>46231</v>
      </c>
      <c r="AH335" s="1"/>
      <c r="AI335" s="1" t="s">
        <v>8055</v>
      </c>
      <c r="AJ335" s="1">
        <v>120</v>
      </c>
      <c r="AM335" s="1" t="s">
        <v>8068</v>
      </c>
      <c r="AO335" s="1">
        <v>5</v>
      </c>
      <c r="AP335" s="2">
        <v>46231.597025463</v>
      </c>
      <c r="AQ335" s="1" t="s">
        <v>8072</v>
      </c>
      <c r="AR335" s="3">
        <v>46230</v>
      </c>
      <c r="AS335" s="1">
        <v>13809350151</v>
      </c>
      <c r="AT335" s="1" t="s">
        <v>8073</v>
      </c>
      <c r="AU335" s="2">
        <v>46231</v>
      </c>
      <c r="AV335" s="1" t="s">
        <v>10281</v>
      </c>
      <c r="AW335" s="1" t="s">
        <v>8068</v>
      </c>
      <c r="AY335" s="1" t="s">
        <v>10282</v>
      </c>
      <c r="AZ335" s="1" t="s">
        <v>8541</v>
      </c>
      <c r="BA335" s="1" t="s">
        <v>10283</v>
      </c>
      <c r="BB335" s="1" t="s">
        <v>10284</v>
      </c>
      <c r="BC335" s="1" t="s">
        <v>463</v>
      </c>
      <c r="BD335" s="1" t="s">
        <v>336</v>
      </c>
      <c r="BE335" s="1" t="s">
        <v>10285</v>
      </c>
      <c r="BF335" s="1" t="s">
        <v>3878</v>
      </c>
      <c r="BG335" s="2">
        <v>46231.5909837963</v>
      </c>
      <c r="BH335" s="2">
        <v>46231.5897685185</v>
      </c>
      <c r="BJ335" s="1" t="s">
        <v>10286</v>
      </c>
      <c r="BL335" s="1" t="s">
        <v>8159</v>
      </c>
      <c r="BM335" s="1" t="s">
        <v>8545</v>
      </c>
      <c r="BN335" s="1" t="s">
        <v>601</v>
      </c>
      <c r="BO335" s="1" t="s">
        <v>10287</v>
      </c>
      <c r="BP335" s="1" t="s">
        <v>8082</v>
      </c>
      <c r="BQ335" s="1" t="s">
        <v>6540</v>
      </c>
      <c r="BR335" s="1"/>
      <c r="BS335" s="1"/>
      <c r="BT335" s="2">
        <v>46231.5913425926</v>
      </c>
      <c r="BU335" s="2">
        <v>46231.5970717593</v>
      </c>
      <c r="BV335" s="1" t="s">
        <v>591</v>
      </c>
      <c r="BW335" s="3">
        <v>48057</v>
      </c>
      <c r="BX335" s="1" t="s">
        <v>8272</v>
      </c>
      <c r="BY335" s="1" t="s">
        <v>726</v>
      </c>
      <c r="BZ335" s="1" t="s">
        <v>8050</v>
      </c>
      <c r="CA335" s="1"/>
      <c r="CB335" s="1" t="s">
        <v>87</v>
      </c>
      <c r="CC335" s="1">
        <v>0</v>
      </c>
      <c r="CD335" s="1"/>
      <c r="CE335" s="1">
        <v>0</v>
      </c>
      <c r="CG335" s="1">
        <v>0</v>
      </c>
      <c r="CH335" s="1"/>
      <c r="CI335" s="1"/>
      <c r="CL335" s="1" t="s">
        <v>8068</v>
      </c>
    </row>
    <row r="336" s="1" customFormat="1" spans="1:90">
      <c r="A336" s="1" t="s">
        <v>10288</v>
      </c>
      <c r="K336" s="1">
        <v>101042</v>
      </c>
      <c r="L336" s="1" t="s">
        <v>25</v>
      </c>
      <c r="M336" s="1" t="s">
        <v>8106</v>
      </c>
      <c r="O336" s="2">
        <v>46230.5889814815</v>
      </c>
      <c r="P336" s="2">
        <v>46231</v>
      </c>
      <c r="Q336" s="1"/>
      <c r="R336" s="1" t="s">
        <v>8051</v>
      </c>
      <c r="T336" s="1" t="s">
        <v>8052</v>
      </c>
      <c r="U336" s="1" t="s">
        <v>8053</v>
      </c>
      <c r="V336" s="1" t="s">
        <v>25</v>
      </c>
      <c r="AB336" s="1" t="s">
        <v>8054</v>
      </c>
      <c r="AD336" s="1" t="s">
        <v>596</v>
      </c>
      <c r="AE336" s="1" t="s">
        <v>5029</v>
      </c>
      <c r="AF336" s="1" t="s">
        <v>8068</v>
      </c>
      <c r="AG336" s="3">
        <v>44875</v>
      </c>
      <c r="AI336" s="1" t="s">
        <v>8071</v>
      </c>
      <c r="AJ336" s="1"/>
      <c r="AP336" s="2">
        <v>46231.5979050926</v>
      </c>
      <c r="AQ336" s="1" t="s">
        <v>8072</v>
      </c>
      <c r="AR336" s="1"/>
      <c r="AS336" s="1">
        <v>18193973230</v>
      </c>
      <c r="AT336" s="1" t="s">
        <v>8073</v>
      </c>
      <c r="AU336" s="2">
        <v>46231</v>
      </c>
      <c r="AV336" s="1" t="s">
        <v>10289</v>
      </c>
      <c r="AW336" s="1" t="s">
        <v>8068</v>
      </c>
      <c r="AY336" s="1" t="s">
        <v>10290</v>
      </c>
      <c r="AZ336" s="1" t="s">
        <v>10261</v>
      </c>
      <c r="BA336" s="1" t="s">
        <v>10291</v>
      </c>
      <c r="BB336" s="1" t="s">
        <v>10292</v>
      </c>
      <c r="BC336" s="1" t="s">
        <v>463</v>
      </c>
      <c r="BD336" s="1" t="s">
        <v>326</v>
      </c>
      <c r="BE336" s="1" t="s">
        <v>10293</v>
      </c>
      <c r="BF336" s="1" t="s">
        <v>3903</v>
      </c>
      <c r="BG336" s="2">
        <v>46231</v>
      </c>
      <c r="BH336" s="2">
        <v>46230.5892824074</v>
      </c>
      <c r="BJ336" s="1">
        <v>13148375205</v>
      </c>
      <c r="BK336" s="1" t="s">
        <v>10294</v>
      </c>
      <c r="BL336" s="1" t="s">
        <v>8159</v>
      </c>
      <c r="BM336" s="1" t="s">
        <v>10295</v>
      </c>
      <c r="BN336" s="1" t="s">
        <v>601</v>
      </c>
      <c r="BO336" s="1" t="s">
        <v>10296</v>
      </c>
      <c r="BP336" s="1" t="s">
        <v>8082</v>
      </c>
      <c r="BQ336" s="1" t="s">
        <v>6540</v>
      </c>
      <c r="BU336" s="2">
        <v>46231.5979050926</v>
      </c>
      <c r="BV336" s="1" t="s">
        <v>818</v>
      </c>
      <c r="BW336" s="3">
        <v>46701</v>
      </c>
      <c r="BX336" s="1" t="s">
        <v>10288</v>
      </c>
      <c r="BY336" s="1" t="s">
        <v>818</v>
      </c>
      <c r="BZ336" s="1" t="s">
        <v>8050</v>
      </c>
      <c r="CB336" s="1" t="s">
        <v>82</v>
      </c>
      <c r="CC336" s="1"/>
      <c r="CE336" s="1">
        <v>0</v>
      </c>
      <c r="CG336" s="1">
        <v>0</v>
      </c>
      <c r="CL336" s="1" t="s">
        <v>8068</v>
      </c>
    </row>
    <row r="337" s="1" customFormat="1" spans="1:90">
      <c r="F337" s="1">
        <v>0</v>
      </c>
      <c r="K337" s="1">
        <v>101325</v>
      </c>
      <c r="L337" s="1" t="s">
        <v>24</v>
      </c>
      <c r="O337" s="2">
        <v>46230.6941087963</v>
      </c>
      <c r="P337" s="2">
        <v>46231.5416666667</v>
      </c>
      <c r="Q337" s="1" t="s">
        <v>8050</v>
      </c>
      <c r="R337" s="1" t="s">
        <v>8051</v>
      </c>
      <c r="T337" s="1" t="s">
        <v>8052</v>
      </c>
      <c r="U337" s="1" t="s">
        <v>8053</v>
      </c>
      <c r="V337" s="1" t="s">
        <v>24</v>
      </c>
      <c r="AB337" s="1" t="s">
        <v>8054</v>
      </c>
      <c r="AD337" s="1" t="s">
        <v>607</v>
      </c>
      <c r="AE337" s="1" t="s">
        <v>3721</v>
      </c>
      <c r="AF337" s="1" t="s">
        <v>8068</v>
      </c>
      <c r="AG337" s="3">
        <v>41849</v>
      </c>
      <c r="AH337" s="1" t="s">
        <v>606</v>
      </c>
      <c r="AI337" s="1" t="s">
        <v>8071</v>
      </c>
      <c r="AJ337" s="1">
        <v>98</v>
      </c>
      <c r="AP337" s="2">
        <v>46231.5988194444</v>
      </c>
      <c r="AQ337" s="1" t="s">
        <v>8072</v>
      </c>
      <c r="AR337" s="3">
        <v>41848</v>
      </c>
      <c r="AS337" s="1">
        <v>15231773182</v>
      </c>
      <c r="AT337" s="1"/>
      <c r="AU337" s="2">
        <v>46231.5416666667</v>
      </c>
      <c r="AV337" s="1" t="s">
        <v>6655</v>
      </c>
      <c r="AW337" s="1" t="s">
        <v>8050</v>
      </c>
      <c r="AY337" s="1" t="s">
        <v>10297</v>
      </c>
      <c r="AZ337" s="1" t="s">
        <v>8058</v>
      </c>
      <c r="BA337" s="1" t="s">
        <v>10298</v>
      </c>
      <c r="BB337" s="1" t="s">
        <v>3748</v>
      </c>
      <c r="BC337" s="1" t="s">
        <v>489</v>
      </c>
      <c r="BD337" s="1" t="s">
        <v>392</v>
      </c>
      <c r="BE337" s="1" t="s">
        <v>10299</v>
      </c>
      <c r="BF337" s="1" t="s">
        <v>593</v>
      </c>
      <c r="BG337" s="2">
        <v>46231.5416666667</v>
      </c>
      <c r="BH337" s="2">
        <v>46230.7135069444</v>
      </c>
      <c r="BL337" s="1" t="s">
        <v>8064</v>
      </c>
      <c r="BM337" s="1" t="s">
        <v>8065</v>
      </c>
      <c r="BN337" s="1" t="s">
        <v>590</v>
      </c>
      <c r="BO337" s="1" t="s">
        <v>10300</v>
      </c>
      <c r="BP337" s="1" t="s">
        <v>8082</v>
      </c>
      <c r="BQ337" s="1" t="s">
        <v>6540</v>
      </c>
      <c r="BT337" s="2">
        <v>46231.5973726852</v>
      </c>
      <c r="BU337" s="2">
        <v>46231.5989930556</v>
      </c>
      <c r="BV337" s="1" t="s">
        <v>591</v>
      </c>
      <c r="BW337" s="3">
        <v>43675</v>
      </c>
      <c r="BX337" s="1" t="s">
        <v>10301</v>
      </c>
      <c r="BY337" s="1" t="s">
        <v>628</v>
      </c>
      <c r="BZ337" s="1" t="s">
        <v>8050</v>
      </c>
      <c r="CB337" s="1" t="s">
        <v>64</v>
      </c>
      <c r="CC337" s="1">
        <v>198</v>
      </c>
      <c r="CD337" s="1"/>
      <c r="CE337" s="1">
        <v>198</v>
      </c>
      <c r="CF337" s="1" t="s">
        <v>10302</v>
      </c>
      <c r="CG337" s="1">
        <v>75</v>
      </c>
      <c r="CH337" s="1"/>
      <c r="CI337" s="1"/>
      <c r="CJ337" s="1" t="s">
        <v>622</v>
      </c>
      <c r="CK337" s="2">
        <v>46233.8275347222</v>
      </c>
      <c r="CL337" s="1" t="s">
        <v>8068</v>
      </c>
    </row>
    <row r="338" s="1" customFormat="1" spans="1:90">
      <c r="A338" s="1" t="s">
        <v>10303</v>
      </c>
      <c r="F338" s="1">
        <v>0</v>
      </c>
      <c r="K338" s="1">
        <v>101110</v>
      </c>
      <c r="L338" s="1" t="s">
        <v>28</v>
      </c>
      <c r="O338" s="2">
        <v>46230.449375</v>
      </c>
      <c r="P338" s="2">
        <v>46231</v>
      </c>
      <c r="Q338" s="1"/>
      <c r="R338" s="1" t="s">
        <v>8051</v>
      </c>
      <c r="T338" s="1" t="s">
        <v>8052</v>
      </c>
      <c r="U338" s="1" t="s">
        <v>8053</v>
      </c>
      <c r="V338" s="1" t="s">
        <v>28</v>
      </c>
      <c r="AB338" s="1" t="s">
        <v>8054</v>
      </c>
      <c r="AD338" s="1" t="s">
        <v>596</v>
      </c>
      <c r="AE338" s="1" t="s">
        <v>648</v>
      </c>
      <c r="AF338" s="1" t="s">
        <v>8068</v>
      </c>
      <c r="AG338" s="3">
        <v>46231</v>
      </c>
      <c r="AI338" s="1" t="s">
        <v>8071</v>
      </c>
      <c r="AJ338" s="1">
        <v>48</v>
      </c>
      <c r="AM338" s="1" t="s">
        <v>8068</v>
      </c>
      <c r="AO338" s="1">
        <v>3.5</v>
      </c>
      <c r="AP338" s="2">
        <v>46231.5985300926</v>
      </c>
      <c r="AQ338" s="1" t="s">
        <v>8072</v>
      </c>
      <c r="AR338" s="3">
        <v>46228</v>
      </c>
      <c r="AS338" s="1">
        <v>18299199087</v>
      </c>
      <c r="AT338" s="1" t="s">
        <v>8073</v>
      </c>
      <c r="AU338" s="2">
        <v>46231</v>
      </c>
      <c r="AV338" s="1" t="s">
        <v>10304</v>
      </c>
      <c r="AW338" s="1" t="s">
        <v>8068</v>
      </c>
      <c r="AY338" s="1" t="s">
        <v>10253</v>
      </c>
      <c r="AZ338" s="1" t="s">
        <v>8460</v>
      </c>
      <c r="BA338" s="1" t="s">
        <v>10254</v>
      </c>
      <c r="BB338" s="1" t="s">
        <v>1528</v>
      </c>
      <c r="BC338" s="1" t="s">
        <v>478</v>
      </c>
      <c r="BD338" s="1" t="s">
        <v>235</v>
      </c>
      <c r="BE338" s="1" t="s">
        <v>10256</v>
      </c>
      <c r="BF338" s="1" t="s">
        <v>3878</v>
      </c>
      <c r="BG338" s="2">
        <v>46231</v>
      </c>
      <c r="BH338" s="2">
        <v>46230.7698611111</v>
      </c>
      <c r="BL338" s="1" t="s">
        <v>8464</v>
      </c>
      <c r="BM338" s="1" t="s">
        <v>9093</v>
      </c>
      <c r="BN338" s="1" t="s">
        <v>601</v>
      </c>
      <c r="BO338" s="1" t="s">
        <v>10257</v>
      </c>
      <c r="BP338" s="1" t="s">
        <v>8082</v>
      </c>
      <c r="BQ338" s="1" t="s">
        <v>6540</v>
      </c>
      <c r="BR338" s="1"/>
      <c r="BS338" s="1"/>
      <c r="BT338" s="2">
        <v>46231.5337268518</v>
      </c>
      <c r="BU338" s="2">
        <v>46231.5992592593</v>
      </c>
      <c r="BV338" s="1" t="s">
        <v>591</v>
      </c>
      <c r="BW338" s="3">
        <v>48057</v>
      </c>
      <c r="BX338" s="1" t="s">
        <v>8131</v>
      </c>
      <c r="BY338" s="1" t="s">
        <v>726</v>
      </c>
      <c r="BZ338" s="1" t="s">
        <v>8050</v>
      </c>
      <c r="CB338" s="1" t="s">
        <v>147</v>
      </c>
      <c r="CC338" s="1">
        <v>0</v>
      </c>
      <c r="CE338" s="1">
        <v>0</v>
      </c>
      <c r="CG338" s="1">
        <v>0</v>
      </c>
      <c r="CL338" s="1" t="s">
        <v>8068</v>
      </c>
    </row>
    <row r="339" s="1" customFormat="1" spans="1:90">
      <c r="A339" s="1" t="s">
        <v>9516</v>
      </c>
      <c r="F339" s="1">
        <v>0</v>
      </c>
      <c r="K339" s="1">
        <v>101110</v>
      </c>
      <c r="L339" s="1" t="s">
        <v>28</v>
      </c>
      <c r="M339" s="1" t="s">
        <v>8106</v>
      </c>
      <c r="O339" s="2">
        <v>46229.9105324074</v>
      </c>
      <c r="P339" s="2">
        <v>46231</v>
      </c>
      <c r="Q339" s="1"/>
      <c r="R339" s="1" t="s">
        <v>8051</v>
      </c>
      <c r="S339" s="1" t="s">
        <v>8096</v>
      </c>
      <c r="T339" s="1" t="s">
        <v>8052</v>
      </c>
      <c r="U339" s="1" t="s">
        <v>8053</v>
      </c>
      <c r="V339" s="1" t="s">
        <v>28</v>
      </c>
      <c r="AB339" s="1" t="s">
        <v>8054</v>
      </c>
      <c r="AD339" s="1" t="s">
        <v>596</v>
      </c>
      <c r="AE339" s="1" t="s">
        <v>862</v>
      </c>
      <c r="AF339" s="1" t="s">
        <v>8068</v>
      </c>
      <c r="AG339" s="3">
        <v>46231</v>
      </c>
      <c r="AH339" s="1"/>
      <c r="AI339" s="1" t="s">
        <v>8071</v>
      </c>
      <c r="AJ339" s="1">
        <v>240</v>
      </c>
      <c r="AK339" s="1">
        <v>2000</v>
      </c>
      <c r="AP339" s="2">
        <v>46231.5992476852</v>
      </c>
      <c r="AQ339" s="1" t="s">
        <v>8072</v>
      </c>
      <c r="AR339" s="3">
        <v>46213</v>
      </c>
      <c r="AS339" s="1">
        <v>15001647950</v>
      </c>
      <c r="AT339" s="1" t="s">
        <v>8073</v>
      </c>
      <c r="AU339" s="2">
        <v>46231</v>
      </c>
      <c r="AV339" s="1" t="s">
        <v>10305</v>
      </c>
      <c r="AW339" s="1" t="s">
        <v>8068</v>
      </c>
      <c r="AY339" s="1" t="s">
        <v>10306</v>
      </c>
      <c r="AZ339" s="1" t="s">
        <v>8659</v>
      </c>
      <c r="BA339" s="1" t="s">
        <v>10307</v>
      </c>
      <c r="BB339" s="1" t="s">
        <v>10308</v>
      </c>
      <c r="BC339" s="1" t="s">
        <v>478</v>
      </c>
      <c r="BD339" s="1" t="s">
        <v>216</v>
      </c>
      <c r="BE339" s="1" t="s">
        <v>10309</v>
      </c>
      <c r="BF339" s="1" t="s">
        <v>3903</v>
      </c>
      <c r="BG339" s="2">
        <v>46231.7083333333</v>
      </c>
      <c r="BH339" s="2">
        <v>46230.4865740741</v>
      </c>
      <c r="BJ339" s="1" t="s">
        <v>9987</v>
      </c>
      <c r="BK339" s="1" t="s">
        <v>9566</v>
      </c>
      <c r="BL339" s="1" t="s">
        <v>8464</v>
      </c>
      <c r="BM339" s="1" t="s">
        <v>9988</v>
      </c>
      <c r="BN339" s="1" t="s">
        <v>601</v>
      </c>
      <c r="BO339" s="1" t="s">
        <v>10310</v>
      </c>
      <c r="BP339" s="1" t="s">
        <v>8082</v>
      </c>
      <c r="BQ339" s="1" t="s">
        <v>6540</v>
      </c>
      <c r="BT339" s="2">
        <v>46231.5853819444</v>
      </c>
      <c r="BU339" s="2">
        <v>46231.5993055556</v>
      </c>
      <c r="BV339" s="1" t="s">
        <v>818</v>
      </c>
      <c r="BW339" s="3">
        <v>48057</v>
      </c>
      <c r="BX339" s="1" t="s">
        <v>9516</v>
      </c>
      <c r="BY339" s="1" t="s">
        <v>818</v>
      </c>
      <c r="BZ339" s="1" t="s">
        <v>8050</v>
      </c>
      <c r="CB339" s="1" t="s">
        <v>144</v>
      </c>
      <c r="CC339" s="1">
        <v>0</v>
      </c>
      <c r="CD339" s="1"/>
      <c r="CE339" s="1">
        <v>0</v>
      </c>
      <c r="CF339" s="1"/>
      <c r="CG339" s="1">
        <v>0</v>
      </c>
      <c r="CH339" s="1"/>
      <c r="CI339" s="1"/>
      <c r="CJ339" s="1"/>
      <c r="CK339" s="1"/>
      <c r="CL339" s="1" t="s">
        <v>8068</v>
      </c>
    </row>
    <row r="340" s="1" customFormat="1" spans="1:90">
      <c r="A340" s="1" t="s">
        <v>10311</v>
      </c>
      <c r="F340" s="1">
        <v>0</v>
      </c>
      <c r="G340" s="1"/>
      <c r="K340" s="1">
        <v>101110</v>
      </c>
      <c r="L340" s="1" t="s">
        <v>28</v>
      </c>
      <c r="O340" s="2">
        <v>46229.797337963</v>
      </c>
      <c r="P340" s="2">
        <v>46231</v>
      </c>
      <c r="Q340" s="1" t="s">
        <v>8050</v>
      </c>
      <c r="R340" s="1" t="s">
        <v>8051</v>
      </c>
      <c r="T340" s="1" t="s">
        <v>8052</v>
      </c>
      <c r="U340" s="1" t="s">
        <v>8053</v>
      </c>
      <c r="V340" s="1" t="s">
        <v>28</v>
      </c>
      <c r="AB340" s="1" t="s">
        <v>8054</v>
      </c>
      <c r="AD340" s="1" t="s">
        <v>607</v>
      </c>
      <c r="AE340" s="1" t="s">
        <v>805</v>
      </c>
      <c r="AF340" s="1" t="s">
        <v>8068</v>
      </c>
      <c r="AG340" s="3">
        <v>46143</v>
      </c>
      <c r="AH340" s="1" t="s">
        <v>606</v>
      </c>
      <c r="AI340" s="1" t="s">
        <v>8055</v>
      </c>
      <c r="AJ340" s="1">
        <v>63</v>
      </c>
      <c r="AM340" s="1" t="s">
        <v>8068</v>
      </c>
      <c r="AO340" s="1">
        <v>3</v>
      </c>
      <c r="AP340" s="2">
        <v>46231.600162037</v>
      </c>
      <c r="AQ340" s="1" t="s">
        <v>8072</v>
      </c>
      <c r="AR340" s="3">
        <v>46135</v>
      </c>
      <c r="AS340" s="1">
        <v>13779303776</v>
      </c>
      <c r="AT340" s="1" t="s">
        <v>8595</v>
      </c>
      <c r="AU340" s="2">
        <v>46231</v>
      </c>
      <c r="AV340" s="1" t="s">
        <v>10312</v>
      </c>
      <c r="AW340" s="1" t="s">
        <v>8068</v>
      </c>
      <c r="AY340" s="1" t="s">
        <v>10313</v>
      </c>
      <c r="AZ340" s="1" t="s">
        <v>8864</v>
      </c>
      <c r="BA340" s="1" t="s">
        <v>10314</v>
      </c>
      <c r="BB340" s="1" t="s">
        <v>1458</v>
      </c>
      <c r="BC340" s="1" t="s">
        <v>478</v>
      </c>
      <c r="BD340" s="1" t="s">
        <v>212</v>
      </c>
      <c r="BE340" s="1" t="s">
        <v>10315</v>
      </c>
      <c r="BF340" s="1" t="s">
        <v>3898</v>
      </c>
      <c r="BG340" s="2">
        <v>46231.625</v>
      </c>
      <c r="BH340" s="2">
        <v>46229.8341898148</v>
      </c>
      <c r="BL340" s="1" t="s">
        <v>8464</v>
      </c>
      <c r="BM340" s="1" t="s">
        <v>8867</v>
      </c>
      <c r="BN340" s="1" t="s">
        <v>601</v>
      </c>
      <c r="BO340" s="1" t="s">
        <v>7007</v>
      </c>
      <c r="BP340" s="1" t="s">
        <v>8082</v>
      </c>
      <c r="BQ340" s="1" t="s">
        <v>6540</v>
      </c>
      <c r="BT340" s="2">
        <v>46231.4843171296</v>
      </c>
      <c r="BU340" s="2">
        <v>46231.6002314815</v>
      </c>
      <c r="BV340" s="1" t="s">
        <v>591</v>
      </c>
      <c r="BW340" s="3">
        <v>47969</v>
      </c>
      <c r="BX340" s="1" t="s">
        <v>9785</v>
      </c>
      <c r="BY340" s="1" t="s">
        <v>597</v>
      </c>
      <c r="BZ340" s="1" t="s">
        <v>8050</v>
      </c>
      <c r="CB340" s="1" t="s">
        <v>141</v>
      </c>
      <c r="CC340" s="1">
        <v>350</v>
      </c>
      <c r="CD340" s="1" t="s">
        <v>8871</v>
      </c>
      <c r="CE340" s="1">
        <v>350</v>
      </c>
      <c r="CG340" s="1">
        <v>135</v>
      </c>
      <c r="CH340" s="1" t="s">
        <v>622</v>
      </c>
      <c r="CI340" s="2">
        <v>46235.4329976852</v>
      </c>
      <c r="CL340" s="1" t="s">
        <v>8068</v>
      </c>
    </row>
    <row r="341" s="1" customFormat="1" spans="1:90">
      <c r="F341" s="1">
        <v>0</v>
      </c>
      <c r="K341" s="1">
        <v>101042</v>
      </c>
      <c r="L341" s="1" t="s">
        <v>25</v>
      </c>
      <c r="O341" s="2">
        <v>46231.5886689815</v>
      </c>
      <c r="P341" s="2">
        <v>46231</v>
      </c>
      <c r="Q341" s="1"/>
      <c r="R341" s="1" t="s">
        <v>8051</v>
      </c>
      <c r="S341" s="1" t="s">
        <v>8556</v>
      </c>
      <c r="T341" s="1" t="s">
        <v>8052</v>
      </c>
      <c r="U341" s="1" t="s">
        <v>8053</v>
      </c>
      <c r="V341" s="1" t="s">
        <v>25</v>
      </c>
      <c r="AB341" s="1" t="s">
        <v>8054</v>
      </c>
      <c r="AD341" s="1" t="s">
        <v>596</v>
      </c>
      <c r="AE341" s="1" t="s">
        <v>3087</v>
      </c>
      <c r="AF341" s="1" t="s">
        <v>8068</v>
      </c>
      <c r="AG341" s="3">
        <v>46231</v>
      </c>
      <c r="AH341" s="1"/>
      <c r="AI341" s="1" t="s">
        <v>8055</v>
      </c>
      <c r="AJ341" s="1">
        <v>117</v>
      </c>
      <c r="AK341" s="1">
        <v>2000</v>
      </c>
      <c r="AP341" s="2">
        <v>46231.6004050926</v>
      </c>
      <c r="AQ341" s="1" t="s">
        <v>8072</v>
      </c>
      <c r="AR341" s="3">
        <v>46230</v>
      </c>
      <c r="AS341" s="1">
        <v>13809350151</v>
      </c>
      <c r="AT341" s="1" t="s">
        <v>8073</v>
      </c>
      <c r="AU341" s="2">
        <v>46231</v>
      </c>
      <c r="AV341" s="1" t="s">
        <v>10316</v>
      </c>
      <c r="AW341" s="1" t="s">
        <v>8068</v>
      </c>
      <c r="AY341" s="1" t="s">
        <v>10282</v>
      </c>
      <c r="AZ341" s="1" t="s">
        <v>8541</v>
      </c>
      <c r="BA341" s="1" t="s">
        <v>10283</v>
      </c>
      <c r="BB341" s="1" t="s">
        <v>10317</v>
      </c>
      <c r="BC341" s="1" t="s">
        <v>463</v>
      </c>
      <c r="BD341" s="1" t="s">
        <v>336</v>
      </c>
      <c r="BE341" s="1" t="s">
        <v>10285</v>
      </c>
      <c r="BF341" s="1" t="s">
        <v>3903</v>
      </c>
      <c r="BG341" s="2">
        <v>46231.5909837963</v>
      </c>
      <c r="BH341" s="2">
        <v>46231.5899652778</v>
      </c>
      <c r="BL341" s="1" t="s">
        <v>8159</v>
      </c>
      <c r="BM341" s="1" t="s">
        <v>8545</v>
      </c>
      <c r="BN341" s="1" t="s">
        <v>601</v>
      </c>
      <c r="BO341" s="1" t="s">
        <v>10287</v>
      </c>
      <c r="BP341" s="1" t="s">
        <v>8082</v>
      </c>
      <c r="BQ341" s="1" t="s">
        <v>6540</v>
      </c>
      <c r="BR341" s="1"/>
      <c r="BS341" s="1"/>
      <c r="BT341" s="2">
        <v>46231.5976388889</v>
      </c>
      <c r="BU341" s="2">
        <v>46231.6004513889</v>
      </c>
      <c r="BV341" s="1" t="s">
        <v>818</v>
      </c>
      <c r="BW341" s="3">
        <v>48057</v>
      </c>
      <c r="BX341" s="1" t="s">
        <v>10258</v>
      </c>
      <c r="BY341" s="1" t="s">
        <v>818</v>
      </c>
      <c r="BZ341" s="1" t="s">
        <v>8050</v>
      </c>
      <c r="CA341" s="1"/>
      <c r="CB341" s="1" t="s">
        <v>87</v>
      </c>
      <c r="CC341" s="1">
        <v>0</v>
      </c>
      <c r="CD341" s="1"/>
      <c r="CE341" s="1">
        <v>0</v>
      </c>
      <c r="CF341" s="1"/>
      <c r="CG341" s="1">
        <v>0</v>
      </c>
      <c r="CH341" s="1"/>
      <c r="CI341" s="1"/>
      <c r="CJ341" s="1"/>
      <c r="CK341" s="1"/>
      <c r="CL341" s="1" t="s">
        <v>8068</v>
      </c>
    </row>
    <row r="342" s="1" customFormat="1" spans="1:90">
      <c r="A342" s="1" t="s">
        <v>8345</v>
      </c>
      <c r="F342" s="1">
        <v>0</v>
      </c>
      <c r="K342" s="1">
        <v>101110</v>
      </c>
      <c r="L342" s="1" t="s">
        <v>28</v>
      </c>
      <c r="O342" s="2">
        <v>46230.7539814815</v>
      </c>
      <c r="P342" s="2">
        <v>46231</v>
      </c>
      <c r="Q342" s="1"/>
      <c r="R342" s="1" t="s">
        <v>8051</v>
      </c>
      <c r="S342" s="1" t="s">
        <v>8096</v>
      </c>
      <c r="T342" s="1" t="s">
        <v>8052</v>
      </c>
      <c r="U342" s="1" t="s">
        <v>8053</v>
      </c>
      <c r="V342" s="1" t="s">
        <v>28</v>
      </c>
      <c r="AB342" s="1" t="s">
        <v>8054</v>
      </c>
      <c r="AD342" s="1" t="s">
        <v>607</v>
      </c>
      <c r="AE342" s="1" t="s">
        <v>805</v>
      </c>
      <c r="AF342" s="1" t="s">
        <v>8068</v>
      </c>
      <c r="AG342" s="3">
        <v>46143</v>
      </c>
      <c r="AH342" s="1" t="s">
        <v>606</v>
      </c>
      <c r="AI342" s="1" t="s">
        <v>8055</v>
      </c>
      <c r="AJ342" s="1">
        <v>63</v>
      </c>
      <c r="AP342" s="2">
        <v>46231.600462963</v>
      </c>
      <c r="AQ342" s="1" t="s">
        <v>8072</v>
      </c>
      <c r="AR342" s="3">
        <v>46135</v>
      </c>
      <c r="AS342" s="1">
        <v>13779303776</v>
      </c>
      <c r="AT342" s="1" t="s">
        <v>8595</v>
      </c>
      <c r="AU342" s="2">
        <v>46231</v>
      </c>
      <c r="AV342" s="1" t="s">
        <v>10318</v>
      </c>
      <c r="AW342" s="1" t="s">
        <v>8068</v>
      </c>
      <c r="AY342" s="1" t="s">
        <v>10313</v>
      </c>
      <c r="AZ342" s="1" t="s">
        <v>8864</v>
      </c>
      <c r="BA342" s="1" t="s">
        <v>10314</v>
      </c>
      <c r="BB342" s="1" t="s">
        <v>7008</v>
      </c>
      <c r="BC342" s="1" t="s">
        <v>478</v>
      </c>
      <c r="BD342" s="1" t="s">
        <v>212</v>
      </c>
      <c r="BE342" s="1" t="s">
        <v>10319</v>
      </c>
      <c r="BF342" s="1" t="s">
        <v>3903</v>
      </c>
      <c r="BG342" s="2">
        <v>46231.625</v>
      </c>
      <c r="BH342" s="2">
        <v>46230.7540162037</v>
      </c>
      <c r="BL342" s="1" t="s">
        <v>8464</v>
      </c>
      <c r="BM342" s="1" t="s">
        <v>8867</v>
      </c>
      <c r="BN342" s="1" t="s">
        <v>601</v>
      </c>
      <c r="BO342" s="1" t="s">
        <v>7007</v>
      </c>
      <c r="BP342" s="1" t="s">
        <v>8082</v>
      </c>
      <c r="BQ342" s="1" t="s">
        <v>6540</v>
      </c>
      <c r="BT342" s="2">
        <v>46231.4843171296</v>
      </c>
      <c r="BU342" s="2">
        <v>46231.600625</v>
      </c>
      <c r="BV342" s="1" t="s">
        <v>818</v>
      </c>
      <c r="BW342" s="3">
        <v>47969</v>
      </c>
      <c r="BX342" s="1" t="s">
        <v>8356</v>
      </c>
      <c r="BY342" s="1" t="s">
        <v>818</v>
      </c>
      <c r="BZ342" s="1" t="s">
        <v>8050</v>
      </c>
      <c r="CB342" s="1" t="s">
        <v>141</v>
      </c>
      <c r="CC342" s="1">
        <v>180</v>
      </c>
      <c r="CD342" s="1" t="s">
        <v>8871</v>
      </c>
      <c r="CE342" s="1">
        <v>180</v>
      </c>
      <c r="CG342" s="1">
        <v>0</v>
      </c>
      <c r="CH342" s="1" t="s">
        <v>622</v>
      </c>
      <c r="CI342" s="2">
        <v>46235.4329976852</v>
      </c>
      <c r="CL342" s="1" t="s">
        <v>8068</v>
      </c>
    </row>
    <row r="343" s="1" customFormat="1" spans="1:90">
      <c r="A343" s="1" t="s">
        <v>10320</v>
      </c>
      <c r="F343" s="1">
        <v>0</v>
      </c>
      <c r="K343" s="1">
        <v>101110</v>
      </c>
      <c r="L343" s="1" t="s">
        <v>28</v>
      </c>
      <c r="O343" s="2">
        <v>46230.7539814815</v>
      </c>
      <c r="P343" s="2">
        <v>46231</v>
      </c>
      <c r="Q343" s="1"/>
      <c r="R343" s="1" t="s">
        <v>8051</v>
      </c>
      <c r="S343" s="1" t="s">
        <v>8096</v>
      </c>
      <c r="T343" s="1" t="s">
        <v>8052</v>
      </c>
      <c r="U343" s="1" t="s">
        <v>8053</v>
      </c>
      <c r="V343" s="1" t="s">
        <v>28</v>
      </c>
      <c r="AB343" s="1" t="s">
        <v>8054</v>
      </c>
      <c r="AD343" s="1" t="s">
        <v>596</v>
      </c>
      <c r="AE343" s="1" t="s">
        <v>805</v>
      </c>
      <c r="AF343" s="1" t="s">
        <v>8068</v>
      </c>
      <c r="AG343" s="3">
        <v>46143</v>
      </c>
      <c r="AI343" s="1" t="s">
        <v>8055</v>
      </c>
      <c r="AJ343" s="1">
        <v>63</v>
      </c>
      <c r="AK343" s="1"/>
      <c r="AP343" s="2">
        <v>46231.6007986111</v>
      </c>
      <c r="AQ343" s="1" t="s">
        <v>8072</v>
      </c>
      <c r="AR343" s="3">
        <v>46135</v>
      </c>
      <c r="AS343" s="1">
        <v>13779303776</v>
      </c>
      <c r="AT343" s="1" t="s">
        <v>8595</v>
      </c>
      <c r="AU343" s="2">
        <v>46231</v>
      </c>
      <c r="AV343" s="1" t="s">
        <v>10321</v>
      </c>
      <c r="AW343" s="1" t="s">
        <v>8068</v>
      </c>
      <c r="AY343" s="1" t="s">
        <v>10313</v>
      </c>
      <c r="AZ343" s="1" t="s">
        <v>8864</v>
      </c>
      <c r="BA343" s="1" t="s">
        <v>10314</v>
      </c>
      <c r="BB343" s="1" t="s">
        <v>10322</v>
      </c>
      <c r="BC343" s="1" t="s">
        <v>478</v>
      </c>
      <c r="BD343" s="1" t="s">
        <v>212</v>
      </c>
      <c r="BE343" s="1" t="s">
        <v>10319</v>
      </c>
      <c r="BF343" s="1" t="s">
        <v>3878</v>
      </c>
      <c r="BG343" s="2">
        <v>46231.625</v>
      </c>
      <c r="BH343" s="2">
        <v>46230.7540277778</v>
      </c>
      <c r="BL343" s="1" t="s">
        <v>8464</v>
      </c>
      <c r="BM343" s="1" t="s">
        <v>8867</v>
      </c>
      <c r="BN343" s="1" t="s">
        <v>601</v>
      </c>
      <c r="BO343" s="1" t="s">
        <v>7007</v>
      </c>
      <c r="BP343" s="1" t="s">
        <v>8082</v>
      </c>
      <c r="BQ343" s="1" t="s">
        <v>6540</v>
      </c>
      <c r="BT343" s="2">
        <v>46231.4843171296</v>
      </c>
      <c r="BU343" s="2">
        <v>46231.6008564815</v>
      </c>
      <c r="BV343" s="1" t="s">
        <v>949</v>
      </c>
      <c r="BW343" s="3">
        <v>47969</v>
      </c>
      <c r="BX343" s="1" t="s">
        <v>10320</v>
      </c>
      <c r="BY343" s="1" t="s">
        <v>950</v>
      </c>
      <c r="BZ343" s="1" t="s">
        <v>8050</v>
      </c>
      <c r="CB343" s="1" t="s">
        <v>141</v>
      </c>
      <c r="CC343" s="1">
        <v>0</v>
      </c>
      <c r="CE343" s="1">
        <v>0</v>
      </c>
      <c r="CG343" s="1">
        <v>0</v>
      </c>
      <c r="CL343" s="1" t="s">
        <v>8068</v>
      </c>
    </row>
    <row r="344" s="1" customFormat="1" spans="1:90">
      <c r="F344" s="1">
        <v>0</v>
      </c>
      <c r="K344" s="1">
        <v>101110</v>
      </c>
      <c r="L344" s="1" t="s">
        <v>28</v>
      </c>
      <c r="O344" s="2">
        <v>46229.6295949074</v>
      </c>
      <c r="P344" s="2">
        <v>46231.625</v>
      </c>
      <c r="Q344" s="1" t="s">
        <v>8050</v>
      </c>
      <c r="R344" s="1" t="s">
        <v>8051</v>
      </c>
      <c r="T344" s="1" t="s">
        <v>8052</v>
      </c>
      <c r="U344" s="1" t="s">
        <v>8053</v>
      </c>
      <c r="V344" s="1" t="s">
        <v>28</v>
      </c>
      <c r="AB344" s="1" t="s">
        <v>8054</v>
      </c>
      <c r="AD344" s="1" t="s">
        <v>607</v>
      </c>
      <c r="AE344" s="1" t="s">
        <v>980</v>
      </c>
      <c r="AF344" s="1" t="s">
        <v>8068</v>
      </c>
      <c r="AG344" s="3">
        <v>46231</v>
      </c>
      <c r="AH344" s="1" t="s">
        <v>606</v>
      </c>
      <c r="AI344" s="1" t="s">
        <v>8055</v>
      </c>
      <c r="AJ344" s="1">
        <v>167</v>
      </c>
      <c r="AM344" s="1" t="s">
        <v>8068</v>
      </c>
      <c r="AO344" s="1">
        <v>3.1</v>
      </c>
      <c r="AP344" s="2">
        <v>46231.600474537</v>
      </c>
      <c r="AQ344" s="1" t="s">
        <v>8072</v>
      </c>
      <c r="AR344" s="3">
        <v>46229</v>
      </c>
      <c r="AS344" s="1">
        <v>15026196789</v>
      </c>
      <c r="AT344" s="1" t="s">
        <v>8073</v>
      </c>
      <c r="AU344" s="2">
        <v>46231</v>
      </c>
      <c r="AV344" s="1" t="s">
        <v>10323</v>
      </c>
      <c r="AW344" s="1" t="s">
        <v>8068</v>
      </c>
      <c r="AY344" s="1" t="s">
        <v>10324</v>
      </c>
      <c r="AZ344" s="1" t="s">
        <v>8703</v>
      </c>
      <c r="BA344" s="1" t="s">
        <v>10325</v>
      </c>
      <c r="BB344" s="1" t="s">
        <v>6149</v>
      </c>
      <c r="BC344" s="1" t="s">
        <v>478</v>
      </c>
      <c r="BD344" s="1" t="s">
        <v>176</v>
      </c>
      <c r="BE344" s="1" t="s">
        <v>10326</v>
      </c>
      <c r="BF344" s="1" t="s">
        <v>3878</v>
      </c>
      <c r="BG344" s="2">
        <v>46231.625</v>
      </c>
      <c r="BH344" s="2">
        <v>46229.7503587963</v>
      </c>
      <c r="BL344" s="1" t="s">
        <v>8464</v>
      </c>
      <c r="BM344" s="1" t="s">
        <v>8707</v>
      </c>
      <c r="BN344" s="1" t="s">
        <v>601</v>
      </c>
      <c r="BO344" s="1" t="s">
        <v>7012</v>
      </c>
      <c r="BP344" s="1" t="s">
        <v>8082</v>
      </c>
      <c r="BQ344" s="1" t="s">
        <v>6540</v>
      </c>
      <c r="BT344" s="2">
        <v>46231.5492361111</v>
      </c>
      <c r="BU344" s="2">
        <v>46231.60125</v>
      </c>
      <c r="BV344" s="1" t="s">
        <v>591</v>
      </c>
      <c r="BW344" s="3">
        <v>48057</v>
      </c>
      <c r="BX344" s="1" t="s">
        <v>8547</v>
      </c>
      <c r="BY344" s="1" t="s">
        <v>628</v>
      </c>
      <c r="BZ344" s="1" t="s">
        <v>8050</v>
      </c>
      <c r="CB344" s="1" t="s">
        <v>132</v>
      </c>
      <c r="CC344" s="1">
        <v>60</v>
      </c>
      <c r="CD344" s="1" t="s">
        <v>9831</v>
      </c>
      <c r="CE344" s="1">
        <v>60</v>
      </c>
      <c r="CG344" s="1">
        <v>42</v>
      </c>
      <c r="CH344" s="1" t="s">
        <v>622</v>
      </c>
      <c r="CI344" s="2">
        <v>46235.4334722222</v>
      </c>
      <c r="CL344" s="1" t="s">
        <v>8068</v>
      </c>
    </row>
    <row r="345" s="1" customFormat="1" spans="1:90">
      <c r="F345" s="1">
        <v>0</v>
      </c>
      <c r="K345" s="1">
        <v>101110</v>
      </c>
      <c r="L345" s="1" t="s">
        <v>28</v>
      </c>
      <c r="O345" s="2">
        <v>46229.6295949074</v>
      </c>
      <c r="P345" s="2">
        <v>46231.625</v>
      </c>
      <c r="Q345" s="1" t="s">
        <v>8050</v>
      </c>
      <c r="R345" s="1" t="s">
        <v>8051</v>
      </c>
      <c r="S345" s="1" t="s">
        <v>8096</v>
      </c>
      <c r="T345" s="1" t="s">
        <v>8052</v>
      </c>
      <c r="U345" s="1" t="s">
        <v>8053</v>
      </c>
      <c r="V345" s="1" t="s">
        <v>28</v>
      </c>
      <c r="AB345" s="1" t="s">
        <v>8054</v>
      </c>
      <c r="AD345" s="1" t="s">
        <v>607</v>
      </c>
      <c r="AE345" s="1" t="s">
        <v>980</v>
      </c>
      <c r="AF345" s="1" t="s">
        <v>8068</v>
      </c>
      <c r="AG345" s="3">
        <v>45907</v>
      </c>
      <c r="AH345" s="1" t="s">
        <v>606</v>
      </c>
      <c r="AI345" s="1" t="s">
        <v>8055</v>
      </c>
      <c r="AJ345" s="1">
        <v>167</v>
      </c>
      <c r="AP345" s="2">
        <v>46231.601712963</v>
      </c>
      <c r="AQ345" s="1" t="s">
        <v>8072</v>
      </c>
      <c r="AR345" s="3">
        <v>45900</v>
      </c>
      <c r="AS345" s="1">
        <v>15026196789</v>
      </c>
      <c r="AT345" s="1" t="s">
        <v>8073</v>
      </c>
      <c r="AU345" s="2">
        <v>46231</v>
      </c>
      <c r="AV345" s="1" t="s">
        <v>10327</v>
      </c>
      <c r="AW345" s="1" t="s">
        <v>8068</v>
      </c>
      <c r="AY345" s="1" t="s">
        <v>10324</v>
      </c>
      <c r="AZ345" s="1" t="s">
        <v>8703</v>
      </c>
      <c r="BA345" s="1" t="s">
        <v>10325</v>
      </c>
      <c r="BB345" s="1" t="s">
        <v>7013</v>
      </c>
      <c r="BC345" s="1" t="s">
        <v>478</v>
      </c>
      <c r="BD345" s="1" t="s">
        <v>176</v>
      </c>
      <c r="BE345" s="1" t="s">
        <v>10326</v>
      </c>
      <c r="BF345" s="1" t="s">
        <v>3903</v>
      </c>
      <c r="BG345" s="2">
        <v>46231.625</v>
      </c>
      <c r="BH345" s="2">
        <v>46229.7503472222</v>
      </c>
      <c r="BL345" s="1" t="s">
        <v>8464</v>
      </c>
      <c r="BM345" s="1" t="s">
        <v>8707</v>
      </c>
      <c r="BN345" s="1" t="s">
        <v>601</v>
      </c>
      <c r="BO345" s="1" t="s">
        <v>7012</v>
      </c>
      <c r="BP345" s="1" t="s">
        <v>8082</v>
      </c>
      <c r="BQ345" s="1" t="s">
        <v>6540</v>
      </c>
      <c r="BT345" s="2">
        <v>46231.5492361111</v>
      </c>
      <c r="BU345" s="2">
        <v>46231.6017939815</v>
      </c>
      <c r="BV345" s="1" t="s">
        <v>818</v>
      </c>
      <c r="BW345" s="3">
        <v>47733</v>
      </c>
      <c r="BX345" s="1" t="s">
        <v>8261</v>
      </c>
      <c r="BY345" s="1" t="s">
        <v>818</v>
      </c>
      <c r="BZ345" s="1" t="s">
        <v>8050</v>
      </c>
      <c r="CB345" s="1" t="s">
        <v>132</v>
      </c>
      <c r="CC345" s="1">
        <v>108</v>
      </c>
      <c r="CD345" s="1" t="s">
        <v>9831</v>
      </c>
      <c r="CE345" s="1">
        <v>108</v>
      </c>
      <c r="CG345" s="1">
        <v>0</v>
      </c>
      <c r="CH345" s="1" t="s">
        <v>622</v>
      </c>
      <c r="CI345" s="2">
        <v>46235.4334722222</v>
      </c>
      <c r="CL345" s="1" t="s">
        <v>8068</v>
      </c>
    </row>
    <row r="346" s="1" customFormat="1" spans="1:90">
      <c r="F346" s="1">
        <v>0</v>
      </c>
      <c r="K346" s="1">
        <v>101325</v>
      </c>
      <c r="L346" s="1" t="s">
        <v>24</v>
      </c>
      <c r="O346" s="2">
        <v>46231.592650463</v>
      </c>
      <c r="P346" s="2">
        <v>46231</v>
      </c>
      <c r="Q346" s="1" t="s">
        <v>8050</v>
      </c>
      <c r="R346" s="1" t="s">
        <v>8051</v>
      </c>
      <c r="S346" s="1"/>
      <c r="T346" s="1" t="s">
        <v>8052</v>
      </c>
      <c r="U346" s="1" t="s">
        <v>8053</v>
      </c>
      <c r="V346" s="1" t="s">
        <v>24</v>
      </c>
      <c r="AB346" s="1" t="s">
        <v>8054</v>
      </c>
      <c r="AD346" s="1" t="s">
        <v>596</v>
      </c>
      <c r="AE346" s="1" t="s">
        <v>727</v>
      </c>
      <c r="AF346" s="1" t="s">
        <v>8068</v>
      </c>
      <c r="AG346" s="3">
        <v>46231</v>
      </c>
      <c r="AI346" s="1" t="s">
        <v>8071</v>
      </c>
      <c r="AJ346" s="1">
        <v>75</v>
      </c>
      <c r="AM346" s="1" t="s">
        <v>8068</v>
      </c>
      <c r="AO346" s="1">
        <v>2.7</v>
      </c>
      <c r="AP346" s="2">
        <v>46231.6019328704</v>
      </c>
      <c r="AQ346" s="1" t="s">
        <v>8072</v>
      </c>
      <c r="AR346" s="3">
        <v>46230</v>
      </c>
      <c r="AS346" s="1">
        <v>15034920559</v>
      </c>
      <c r="AT346" s="1" t="s">
        <v>8073</v>
      </c>
      <c r="AU346" s="2">
        <v>46231</v>
      </c>
      <c r="AV346" s="1" t="s">
        <v>10328</v>
      </c>
      <c r="AW346" s="1" t="s">
        <v>8068</v>
      </c>
      <c r="AY346" s="1" t="s">
        <v>10329</v>
      </c>
      <c r="AZ346" s="1" t="s">
        <v>8058</v>
      </c>
      <c r="BA346" s="1" t="s">
        <v>10330</v>
      </c>
      <c r="BB346" s="1" t="s">
        <v>10331</v>
      </c>
      <c r="BC346" s="1" t="s">
        <v>489</v>
      </c>
      <c r="BD346" s="1" t="s">
        <v>379</v>
      </c>
      <c r="BE346" s="1" t="s">
        <v>10332</v>
      </c>
      <c r="BF346" s="1" t="s">
        <v>3878</v>
      </c>
      <c r="BG346" s="2">
        <v>46231</v>
      </c>
      <c r="BH346" s="2">
        <v>46231.5927430556</v>
      </c>
      <c r="BJ346" s="1" t="s">
        <v>8215</v>
      </c>
      <c r="BL346" s="1" t="s">
        <v>8064</v>
      </c>
      <c r="BM346" s="1" t="s">
        <v>8249</v>
      </c>
      <c r="BN346" s="1" t="s">
        <v>601</v>
      </c>
      <c r="BO346" s="1" t="s">
        <v>10333</v>
      </c>
      <c r="BP346" s="1" t="s">
        <v>8082</v>
      </c>
      <c r="BQ346" s="1" t="s">
        <v>6540</v>
      </c>
      <c r="BT346" s="2">
        <v>46231.5938310185</v>
      </c>
      <c r="BU346" s="2">
        <v>46231.6020023148</v>
      </c>
      <c r="BV346" s="1" t="s">
        <v>591</v>
      </c>
      <c r="BW346" s="3">
        <v>48057</v>
      </c>
      <c r="BX346" s="1" t="s">
        <v>8227</v>
      </c>
      <c r="BY346" s="1" t="s">
        <v>628</v>
      </c>
      <c r="BZ346" s="1" t="s">
        <v>8050</v>
      </c>
      <c r="CB346" s="1" t="s">
        <v>59</v>
      </c>
      <c r="CC346" s="1">
        <v>0</v>
      </c>
      <c r="CE346" s="1">
        <v>0</v>
      </c>
      <c r="CL346" s="1" t="s">
        <v>8068</v>
      </c>
    </row>
    <row r="347" s="1" customFormat="1" spans="1:90">
      <c r="C347" s="1">
        <v>1</v>
      </c>
      <c r="F347" s="1">
        <v>0</v>
      </c>
      <c r="K347" s="1">
        <v>101073</v>
      </c>
      <c r="L347" s="1" t="s">
        <v>26</v>
      </c>
      <c r="M347" s="1"/>
      <c r="O347" s="2">
        <v>46231.5145023148</v>
      </c>
      <c r="P347" s="2">
        <v>46232</v>
      </c>
      <c r="Q347" s="1" t="s">
        <v>8050</v>
      </c>
      <c r="R347" s="1" t="s">
        <v>8051</v>
      </c>
      <c r="T347" s="1" t="s">
        <v>8052</v>
      </c>
      <c r="U347" s="1" t="s">
        <v>8053</v>
      </c>
      <c r="V347" s="1" t="s">
        <v>26</v>
      </c>
      <c r="AB347" s="1" t="s">
        <v>8054</v>
      </c>
      <c r="AD347" s="1" t="s">
        <v>596</v>
      </c>
      <c r="AE347" s="1" t="s">
        <v>1942</v>
      </c>
      <c r="AF347" s="1" t="s">
        <v>8068</v>
      </c>
      <c r="AG347" s="1"/>
      <c r="AI347" s="1" t="s">
        <v>8071</v>
      </c>
      <c r="AJ347" s="1">
        <v>31</v>
      </c>
      <c r="AP347" s="2">
        <v>46231.6023611111</v>
      </c>
      <c r="AQ347" s="1"/>
      <c r="AR347" s="1"/>
      <c r="AS347" s="1">
        <v>17795200510</v>
      </c>
      <c r="AT347" s="1"/>
      <c r="AU347" s="2">
        <v>46232</v>
      </c>
      <c r="AV347" s="1"/>
      <c r="AW347" s="1" t="s">
        <v>8050</v>
      </c>
      <c r="AY347" s="1" t="s">
        <v>10334</v>
      </c>
      <c r="AZ347" s="1" t="s">
        <v>8617</v>
      </c>
      <c r="BA347" s="1" t="s">
        <v>10335</v>
      </c>
      <c r="BB347" s="1" t="s">
        <v>10336</v>
      </c>
      <c r="BC347" s="1" t="s">
        <v>496</v>
      </c>
      <c r="BD347" s="1" t="s">
        <v>282</v>
      </c>
      <c r="BE347" s="1" t="s">
        <v>10337</v>
      </c>
      <c r="BF347" s="1" t="s">
        <v>8062</v>
      </c>
      <c r="BG347" s="2">
        <v>46231.5972222222</v>
      </c>
      <c r="BH347" s="2">
        <v>46231.5676388889</v>
      </c>
      <c r="BK347" s="1" t="s">
        <v>10338</v>
      </c>
      <c r="BL347" s="1" t="s">
        <v>8115</v>
      </c>
      <c r="BM347" s="1" t="s">
        <v>9342</v>
      </c>
      <c r="BN347" s="1" t="s">
        <v>601</v>
      </c>
      <c r="BO347" s="1" t="s">
        <v>10339</v>
      </c>
      <c r="BP347" s="1" t="s">
        <v>8067</v>
      </c>
      <c r="BQ347" s="1" t="s">
        <v>6540</v>
      </c>
      <c r="BT347" s="2">
        <v>46231.5993055556</v>
      </c>
      <c r="BU347" s="2">
        <v>46231.6024189815</v>
      </c>
      <c r="BV347" s="1" t="s">
        <v>621</v>
      </c>
      <c r="BW347" s="1"/>
      <c r="BX347" s="1" t="s">
        <v>10074</v>
      </c>
      <c r="BY347" s="1" t="s">
        <v>621</v>
      </c>
      <c r="BZ347" s="1" t="s">
        <v>8050</v>
      </c>
      <c r="CB347" s="1" t="s">
        <v>107</v>
      </c>
      <c r="CC347" s="1">
        <v>0</v>
      </c>
      <c r="CE347" s="1">
        <v>0</v>
      </c>
      <c r="CG347" s="1">
        <v>0</v>
      </c>
      <c r="CL347" s="1" t="s">
        <v>8068</v>
      </c>
    </row>
    <row r="348" s="1" customFormat="1" spans="1:90">
      <c r="F348" s="1">
        <v>0</v>
      </c>
      <c r="K348" s="1">
        <v>101110</v>
      </c>
      <c r="L348" s="1" t="s">
        <v>28</v>
      </c>
      <c r="M348" s="1"/>
      <c r="O348" s="2">
        <v>46231.5890277778</v>
      </c>
      <c r="P348" s="2">
        <v>46231</v>
      </c>
      <c r="Q348" s="1" t="s">
        <v>8050</v>
      </c>
      <c r="R348" s="1" t="s">
        <v>8051</v>
      </c>
      <c r="S348" s="1" t="s">
        <v>8556</v>
      </c>
      <c r="T348" s="1" t="s">
        <v>8052</v>
      </c>
      <c r="U348" s="1" t="s">
        <v>8053</v>
      </c>
      <c r="V348" s="1" t="s">
        <v>28</v>
      </c>
      <c r="AB348" s="1" t="s">
        <v>8054</v>
      </c>
      <c r="AD348" s="1" t="s">
        <v>596</v>
      </c>
      <c r="AE348" s="1" t="s">
        <v>1019</v>
      </c>
      <c r="AF348" s="1" t="s">
        <v>8068</v>
      </c>
      <c r="AG348" s="3">
        <v>46231</v>
      </c>
      <c r="AI348" s="1" t="s">
        <v>8071</v>
      </c>
      <c r="AJ348" s="1">
        <v>75</v>
      </c>
      <c r="AP348" s="2">
        <v>46231.6026388889</v>
      </c>
      <c r="AQ348" s="1" t="s">
        <v>8072</v>
      </c>
      <c r="AR348" s="3">
        <v>46230</v>
      </c>
      <c r="AS348" s="1">
        <v>15319386572</v>
      </c>
      <c r="AT348" s="1" t="s">
        <v>8073</v>
      </c>
      <c r="AU348" s="2">
        <v>46231</v>
      </c>
      <c r="AV348" s="1" t="s">
        <v>10340</v>
      </c>
      <c r="AW348" s="1" t="s">
        <v>8068</v>
      </c>
      <c r="AY348" s="1" t="s">
        <v>10341</v>
      </c>
      <c r="AZ348" s="1" t="s">
        <v>8802</v>
      </c>
      <c r="BA348" s="1" t="s">
        <v>10342</v>
      </c>
      <c r="BB348" s="1" t="s">
        <v>10343</v>
      </c>
      <c r="BC348" s="1" t="s">
        <v>478</v>
      </c>
      <c r="BD348" s="1" t="s">
        <v>209</v>
      </c>
      <c r="BE348" s="1" t="s">
        <v>10344</v>
      </c>
      <c r="BF348" s="1" t="s">
        <v>3878</v>
      </c>
      <c r="BG348" s="2">
        <v>46231.5909143519</v>
      </c>
      <c r="BH348" s="2">
        <v>46231.5891435185</v>
      </c>
      <c r="BL348" s="1" t="s">
        <v>8464</v>
      </c>
      <c r="BM348" s="1" t="s">
        <v>8806</v>
      </c>
      <c r="BN348" s="1" t="s">
        <v>601</v>
      </c>
      <c r="BO348" s="1" t="s">
        <v>10345</v>
      </c>
      <c r="BP348" s="1" t="s">
        <v>8067</v>
      </c>
      <c r="BQ348" s="1" t="s">
        <v>6540</v>
      </c>
      <c r="BT348" s="2">
        <v>46231.6008217593</v>
      </c>
      <c r="BU348" s="2">
        <v>46231.6027083333</v>
      </c>
      <c r="BV348" s="1" t="s">
        <v>949</v>
      </c>
      <c r="BW348" s="3">
        <v>48057</v>
      </c>
      <c r="BX348" s="1" t="s">
        <v>10346</v>
      </c>
      <c r="BY348" s="1" t="s">
        <v>950</v>
      </c>
      <c r="BZ348" s="1" t="s">
        <v>8050</v>
      </c>
      <c r="CB348" s="1" t="s">
        <v>138</v>
      </c>
      <c r="CC348" s="1">
        <v>0</v>
      </c>
      <c r="CE348" s="1">
        <v>0</v>
      </c>
      <c r="CG348" s="1">
        <v>0</v>
      </c>
      <c r="CL348" s="1" t="s">
        <v>8068</v>
      </c>
    </row>
    <row r="349" s="1" customFormat="1" spans="1:90">
      <c r="A349" s="1" t="s">
        <v>8548</v>
      </c>
      <c r="K349" s="1">
        <v>101311</v>
      </c>
      <c r="L349" s="1" t="s">
        <v>23</v>
      </c>
      <c r="M349" s="1" t="s">
        <v>8106</v>
      </c>
      <c r="O349" s="2">
        <v>46227.4895138889</v>
      </c>
      <c r="P349" s="2">
        <v>46231</v>
      </c>
      <c r="Q349" s="1" t="s">
        <v>8050</v>
      </c>
      <c r="R349" s="1" t="s">
        <v>8051</v>
      </c>
      <c r="T349" s="1" t="s">
        <v>8144</v>
      </c>
      <c r="U349" s="1" t="s">
        <v>8053</v>
      </c>
      <c r="V349" s="1" t="s">
        <v>23</v>
      </c>
      <c r="AB349" s="1" t="s">
        <v>8054</v>
      </c>
      <c r="AD349" s="1" t="s">
        <v>596</v>
      </c>
      <c r="AE349" s="1" t="s">
        <v>3416</v>
      </c>
      <c r="AF349" s="1" t="s">
        <v>8068</v>
      </c>
      <c r="AG349" s="3">
        <v>46234</v>
      </c>
      <c r="AI349" s="1" t="s">
        <v>8071</v>
      </c>
      <c r="AJ349" s="1"/>
      <c r="AP349" s="2">
        <v>46231.6032986111</v>
      </c>
      <c r="AQ349" s="1" t="s">
        <v>8106</v>
      </c>
      <c r="AR349" s="3">
        <v>46226</v>
      </c>
      <c r="AS349" s="1">
        <v>15947486650</v>
      </c>
      <c r="AT349" s="1" t="s">
        <v>8056</v>
      </c>
      <c r="AU349" s="2">
        <v>46231</v>
      </c>
      <c r="AV349" s="1" t="s">
        <v>10347</v>
      </c>
      <c r="AW349" s="1" t="s">
        <v>8068</v>
      </c>
      <c r="AY349" s="1" t="s">
        <v>10348</v>
      </c>
      <c r="AZ349" s="1" t="s">
        <v>8147</v>
      </c>
      <c r="BA349" s="1" t="s">
        <v>10349</v>
      </c>
      <c r="BB349" s="1" t="s">
        <v>10350</v>
      </c>
      <c r="BC349" s="1" t="s">
        <v>448</v>
      </c>
      <c r="BD349" s="1" t="s">
        <v>425</v>
      </c>
      <c r="BE349" s="1" t="s">
        <v>10351</v>
      </c>
      <c r="BF349" s="1" t="s">
        <v>3903</v>
      </c>
      <c r="BG349" s="2">
        <v>46231</v>
      </c>
      <c r="BH349" s="2">
        <v>46227.4903240741</v>
      </c>
      <c r="BK349" s="1" t="s">
        <v>10352</v>
      </c>
      <c r="BL349" s="1" t="s">
        <v>8064</v>
      </c>
      <c r="BM349" s="1" t="s">
        <v>10353</v>
      </c>
      <c r="BN349" s="1" t="s">
        <v>601</v>
      </c>
      <c r="BO349" s="1" t="s">
        <v>10354</v>
      </c>
      <c r="BP349" s="1" t="s">
        <v>8082</v>
      </c>
      <c r="BQ349" s="1" t="s">
        <v>6540</v>
      </c>
      <c r="BU349" s="2">
        <v>46231.6032986111</v>
      </c>
      <c r="BV349" s="1" t="s">
        <v>818</v>
      </c>
      <c r="BW349" s="3">
        <v>48060</v>
      </c>
      <c r="BX349" s="1" t="s">
        <v>8554</v>
      </c>
      <c r="BY349" s="1" t="s">
        <v>818</v>
      </c>
      <c r="BZ349" s="1" t="s">
        <v>8050</v>
      </c>
      <c r="CB349" s="1" t="s">
        <v>54</v>
      </c>
      <c r="CC349" s="1"/>
      <c r="CE349" s="1">
        <v>0</v>
      </c>
      <c r="CG349" s="1">
        <v>0</v>
      </c>
      <c r="CL349" s="1" t="s">
        <v>8068</v>
      </c>
    </row>
    <row r="350" s="1" customFormat="1" spans="1:90">
      <c r="F350" s="1">
        <v>0</v>
      </c>
      <c r="K350" s="1">
        <v>101325</v>
      </c>
      <c r="L350" s="1" t="s">
        <v>24</v>
      </c>
      <c r="O350" s="2">
        <v>46230.5718287037</v>
      </c>
      <c r="P350" s="2">
        <v>46231</v>
      </c>
      <c r="Q350" s="1" t="s">
        <v>8050</v>
      </c>
      <c r="R350" s="1" t="s">
        <v>8051</v>
      </c>
      <c r="S350" s="1" t="s">
        <v>8556</v>
      </c>
      <c r="T350" s="1" t="s">
        <v>8052</v>
      </c>
      <c r="U350" s="1" t="s">
        <v>8053</v>
      </c>
      <c r="V350" s="1" t="s">
        <v>24</v>
      </c>
      <c r="AB350" s="1" t="s">
        <v>8054</v>
      </c>
      <c r="AD350" s="1" t="s">
        <v>596</v>
      </c>
      <c r="AE350" s="1" t="s">
        <v>3554</v>
      </c>
      <c r="AF350" s="1" t="s">
        <v>8068</v>
      </c>
      <c r="AG350" s="3">
        <v>46231</v>
      </c>
      <c r="AI350" s="1" t="s">
        <v>8071</v>
      </c>
      <c r="AJ350" s="1">
        <v>82</v>
      </c>
      <c r="AP350" s="2">
        <v>46231.6039351852</v>
      </c>
      <c r="AQ350" s="1" t="s">
        <v>8072</v>
      </c>
      <c r="AR350" s="3">
        <v>46229</v>
      </c>
      <c r="AS350" s="1">
        <v>15148094109</v>
      </c>
      <c r="AT350" s="1" t="s">
        <v>8073</v>
      </c>
      <c r="AU350" s="2">
        <v>46231</v>
      </c>
      <c r="AV350" s="1" t="s">
        <v>10355</v>
      </c>
      <c r="AW350" s="1" t="s">
        <v>8068</v>
      </c>
      <c r="AY350" s="1" t="s">
        <v>10356</v>
      </c>
      <c r="AZ350" s="1" t="s">
        <v>8058</v>
      </c>
      <c r="BA350" s="1" t="s">
        <v>10357</v>
      </c>
      <c r="BB350" s="1" t="s">
        <v>10358</v>
      </c>
      <c r="BC350" s="1" t="s">
        <v>489</v>
      </c>
      <c r="BD350" s="1" t="s">
        <v>390</v>
      </c>
      <c r="BE350" s="1" t="s">
        <v>10359</v>
      </c>
      <c r="BF350" s="1" t="s">
        <v>3903</v>
      </c>
      <c r="BG350" s="2">
        <v>46231.5833333333</v>
      </c>
      <c r="BH350" s="2">
        <v>46230.5849189815</v>
      </c>
      <c r="BJ350" s="1" t="s">
        <v>8215</v>
      </c>
      <c r="BL350" s="1" t="s">
        <v>8064</v>
      </c>
      <c r="BM350" s="1" t="s">
        <v>8065</v>
      </c>
      <c r="BN350" s="1" t="s">
        <v>601</v>
      </c>
      <c r="BO350" s="1" t="s">
        <v>10360</v>
      </c>
      <c r="BP350" s="1" t="s">
        <v>8082</v>
      </c>
      <c r="BQ350" s="1" t="s">
        <v>6540</v>
      </c>
      <c r="BT350" s="2">
        <v>46231.5914814815</v>
      </c>
      <c r="BU350" s="2">
        <v>46231.6039699074</v>
      </c>
      <c r="BV350" s="1" t="s">
        <v>818</v>
      </c>
      <c r="BW350" s="3">
        <v>48057</v>
      </c>
      <c r="BX350" s="1" t="s">
        <v>10361</v>
      </c>
      <c r="BY350" s="1" t="s">
        <v>818</v>
      </c>
      <c r="BZ350" s="1" t="s">
        <v>8050</v>
      </c>
      <c r="CB350" s="1" t="s">
        <v>63</v>
      </c>
      <c r="CC350" s="1">
        <v>0</v>
      </c>
      <c r="CE350" s="1">
        <v>0</v>
      </c>
      <c r="CG350" s="1">
        <v>0</v>
      </c>
      <c r="CL350" s="1" t="s">
        <v>8068</v>
      </c>
    </row>
    <row r="351" s="1" customFormat="1" spans="1:90">
      <c r="F351" s="1">
        <v>0</v>
      </c>
      <c r="K351" s="1">
        <v>101042</v>
      </c>
      <c r="L351" s="1" t="s">
        <v>25</v>
      </c>
      <c r="O351" s="2">
        <v>46231.5453587963</v>
      </c>
      <c r="P351" s="2">
        <v>46231.625</v>
      </c>
      <c r="Q351" s="1"/>
      <c r="R351" s="1" t="s">
        <v>8051</v>
      </c>
      <c r="S351" s="1" t="s">
        <v>8096</v>
      </c>
      <c r="T351" s="1" t="s">
        <v>8052</v>
      </c>
      <c r="U351" s="1" t="s">
        <v>8053</v>
      </c>
      <c r="V351" s="1" t="s">
        <v>25</v>
      </c>
      <c r="AB351" s="1" t="s">
        <v>8054</v>
      </c>
      <c r="AD351" s="1" t="s">
        <v>596</v>
      </c>
      <c r="AE351" s="1" t="s">
        <v>2872</v>
      </c>
      <c r="AF351" s="1" t="s">
        <v>8068</v>
      </c>
      <c r="AG351" s="3">
        <v>46231</v>
      </c>
      <c r="AH351" s="1"/>
      <c r="AI351" s="1" t="s">
        <v>8055</v>
      </c>
      <c r="AJ351" s="1">
        <v>29</v>
      </c>
      <c r="AP351" s="2">
        <v>46231.6040393518</v>
      </c>
      <c r="AQ351" s="1" t="s">
        <v>8072</v>
      </c>
      <c r="AR351" s="3">
        <v>46230</v>
      </c>
      <c r="AS351" s="1">
        <v>18219648870</v>
      </c>
      <c r="AT351" s="1" t="s">
        <v>8056</v>
      </c>
      <c r="AU351" s="2">
        <v>46231.625</v>
      </c>
      <c r="AV351" s="1" t="s">
        <v>10362</v>
      </c>
      <c r="AW351" s="1" t="s">
        <v>8068</v>
      </c>
      <c r="AY351" s="1" t="s">
        <v>10363</v>
      </c>
      <c r="AZ351" s="1" t="s">
        <v>8511</v>
      </c>
      <c r="BA351" s="1" t="s">
        <v>10364</v>
      </c>
      <c r="BB351" s="1" t="s">
        <v>10365</v>
      </c>
      <c r="BC351" s="1" t="s">
        <v>463</v>
      </c>
      <c r="BD351" s="1" t="s">
        <v>357</v>
      </c>
      <c r="BE351" s="1" t="s">
        <v>10366</v>
      </c>
      <c r="BF351" s="1" t="s">
        <v>3903</v>
      </c>
      <c r="BG351" s="2">
        <v>46231.625</v>
      </c>
      <c r="BH351" s="2">
        <v>46231.545462963</v>
      </c>
      <c r="BL351" s="1" t="s">
        <v>8159</v>
      </c>
      <c r="BM351" s="1" t="s">
        <v>8514</v>
      </c>
      <c r="BN351" s="1" t="s">
        <v>601</v>
      </c>
      <c r="BO351" s="1" t="s">
        <v>10367</v>
      </c>
      <c r="BP351" s="1" t="s">
        <v>8082</v>
      </c>
      <c r="BQ351" s="1" t="s">
        <v>6540</v>
      </c>
      <c r="BT351" s="2">
        <v>46231.5857638889</v>
      </c>
      <c r="BU351" s="2">
        <v>46231.6041087963</v>
      </c>
      <c r="BV351" s="1" t="s">
        <v>818</v>
      </c>
      <c r="BW351" s="3">
        <v>48057</v>
      </c>
      <c r="BX351" s="1" t="s">
        <v>9516</v>
      </c>
      <c r="BY351" s="1" t="s">
        <v>818</v>
      </c>
      <c r="BZ351" s="1" t="s">
        <v>8050</v>
      </c>
      <c r="CB351" s="1" t="s">
        <v>94</v>
      </c>
      <c r="CC351" s="1">
        <v>0</v>
      </c>
      <c r="CD351" s="1"/>
      <c r="CE351" s="1">
        <v>0</v>
      </c>
      <c r="CF351" s="1"/>
      <c r="CG351" s="1">
        <v>0</v>
      </c>
      <c r="CH351" s="1"/>
      <c r="CI351" s="1"/>
      <c r="CJ351" s="1"/>
      <c r="CK351" s="1"/>
      <c r="CL351" s="1" t="s">
        <v>8068</v>
      </c>
    </row>
    <row r="352" s="1" customFormat="1" spans="1:90">
      <c r="A352" s="1" t="s">
        <v>8668</v>
      </c>
      <c r="F352" s="1">
        <v>0</v>
      </c>
      <c r="K352" s="1">
        <v>101042</v>
      </c>
      <c r="L352" s="1" t="s">
        <v>25</v>
      </c>
      <c r="O352" s="2">
        <v>46229.7179166667</v>
      </c>
      <c r="P352" s="2">
        <v>46231</v>
      </c>
      <c r="Q352" s="1" t="s">
        <v>8050</v>
      </c>
      <c r="R352" s="1" t="s">
        <v>8051</v>
      </c>
      <c r="S352" s="1"/>
      <c r="T352" s="1" t="s">
        <v>8052</v>
      </c>
      <c r="U352" s="1" t="s">
        <v>8053</v>
      </c>
      <c r="V352" s="1" t="s">
        <v>25</v>
      </c>
      <c r="AB352" s="1" t="s">
        <v>8054</v>
      </c>
      <c r="AD352" s="1" t="s">
        <v>607</v>
      </c>
      <c r="AE352" s="1" t="s">
        <v>2763</v>
      </c>
      <c r="AF352" s="1" t="s">
        <v>8068</v>
      </c>
      <c r="AG352" s="3">
        <v>46231</v>
      </c>
      <c r="AH352" s="1" t="s">
        <v>606</v>
      </c>
      <c r="AI352" s="1" t="s">
        <v>8071</v>
      </c>
      <c r="AJ352" s="1">
        <v>925</v>
      </c>
      <c r="AM352" s="1" t="s">
        <v>8068</v>
      </c>
      <c r="AO352" s="1">
        <v>3.9</v>
      </c>
      <c r="AP352" s="2">
        <v>46231.6038541667</v>
      </c>
      <c r="AQ352" s="1" t="s">
        <v>8072</v>
      </c>
      <c r="AR352" s="3">
        <v>46228</v>
      </c>
      <c r="AS352" s="1">
        <v>13893113020</v>
      </c>
      <c r="AT352" s="1" t="s">
        <v>8056</v>
      </c>
      <c r="AU352" s="2">
        <v>46231</v>
      </c>
      <c r="AV352" s="1" t="s">
        <v>10368</v>
      </c>
      <c r="AW352" s="1" t="s">
        <v>8068</v>
      </c>
      <c r="AY352" s="1" t="s">
        <v>10369</v>
      </c>
      <c r="AZ352" s="1" t="s">
        <v>8155</v>
      </c>
      <c r="BA352" s="1" t="s">
        <v>10370</v>
      </c>
      <c r="BB352" s="1" t="s">
        <v>2765</v>
      </c>
      <c r="BC352" s="1" t="s">
        <v>463</v>
      </c>
      <c r="BD352" s="1" t="s">
        <v>372</v>
      </c>
      <c r="BE352" s="1" t="s">
        <v>10371</v>
      </c>
      <c r="BF352" s="1" t="s">
        <v>3898</v>
      </c>
      <c r="BG352" s="2">
        <v>46231.375</v>
      </c>
      <c r="BH352" s="2">
        <v>46229.7191898148</v>
      </c>
      <c r="BL352" s="1" t="s">
        <v>8159</v>
      </c>
      <c r="BM352" s="1" t="s">
        <v>8343</v>
      </c>
      <c r="BN352" s="1" t="s">
        <v>601</v>
      </c>
      <c r="BO352" s="1" t="s">
        <v>10372</v>
      </c>
      <c r="BP352" s="1" t="s">
        <v>8082</v>
      </c>
      <c r="BQ352" s="1" t="s">
        <v>6540</v>
      </c>
      <c r="BT352" s="2">
        <v>46231.4544328704</v>
      </c>
      <c r="BU352" s="2">
        <v>46231.6041319444</v>
      </c>
      <c r="BV352" s="1" t="s">
        <v>591</v>
      </c>
      <c r="BW352" s="3">
        <v>48057</v>
      </c>
      <c r="BX352" s="1" t="s">
        <v>8677</v>
      </c>
      <c r="BY352" s="1" t="s">
        <v>597</v>
      </c>
      <c r="BZ352" s="1" t="s">
        <v>8050</v>
      </c>
      <c r="CB352" s="1" t="s">
        <v>97</v>
      </c>
      <c r="CC352" s="1">
        <v>150</v>
      </c>
      <c r="CD352" s="1"/>
      <c r="CE352" s="1">
        <v>150</v>
      </c>
      <c r="CG352" s="1">
        <v>0</v>
      </c>
      <c r="CH352" s="1"/>
      <c r="CI352" s="1"/>
      <c r="CL352" s="1" t="s">
        <v>8068</v>
      </c>
    </row>
    <row r="353" s="1" customFormat="1" spans="1:90">
      <c r="A353" s="1" t="s">
        <v>602</v>
      </c>
      <c r="F353" s="1">
        <v>0</v>
      </c>
      <c r="G353" s="1"/>
      <c r="K353" s="1">
        <v>101110</v>
      </c>
      <c r="L353" s="1" t="s">
        <v>28</v>
      </c>
      <c r="M353" s="1" t="s">
        <v>8106</v>
      </c>
      <c r="O353" s="2">
        <v>46231.4184490741</v>
      </c>
      <c r="P353" s="2">
        <v>46231.7083333333</v>
      </c>
      <c r="R353" s="1" t="s">
        <v>8051</v>
      </c>
      <c r="T353" s="1" t="s">
        <v>8052</v>
      </c>
      <c r="U353" s="1" t="s">
        <v>8053</v>
      </c>
      <c r="V353" s="1" t="s">
        <v>28</v>
      </c>
      <c r="AB353" s="1" t="s">
        <v>8054</v>
      </c>
      <c r="AD353" s="1" t="s">
        <v>596</v>
      </c>
      <c r="AE353" s="1" t="s">
        <v>772</v>
      </c>
      <c r="AF353" s="1" t="s">
        <v>8068</v>
      </c>
      <c r="AG353" s="3">
        <v>46231</v>
      </c>
      <c r="AH353" s="1"/>
      <c r="AI353" s="1" t="s">
        <v>8055</v>
      </c>
      <c r="AJ353" s="1">
        <v>230</v>
      </c>
      <c r="AP353" s="2">
        <v>46231.6040856481</v>
      </c>
      <c r="AQ353" s="1"/>
      <c r="AR353" s="3">
        <v>46229</v>
      </c>
      <c r="AS353" s="1">
        <v>18160562866</v>
      </c>
      <c r="AT353" s="1" t="s">
        <v>8073</v>
      </c>
      <c r="AU353" s="2">
        <v>46231.7083333333</v>
      </c>
      <c r="AV353" s="1" t="s">
        <v>6655</v>
      </c>
      <c r="AW353" s="1" t="s">
        <v>8068</v>
      </c>
      <c r="AY353" s="1" t="s">
        <v>10373</v>
      </c>
      <c r="AZ353" s="1" t="s">
        <v>8460</v>
      </c>
      <c r="BA353" s="1" t="s">
        <v>10374</v>
      </c>
      <c r="BB353" s="1" t="s">
        <v>10375</v>
      </c>
      <c r="BC353" s="1" t="s">
        <v>478</v>
      </c>
      <c r="BD353" s="1" t="s">
        <v>239</v>
      </c>
      <c r="BE353" s="1" t="s">
        <v>10376</v>
      </c>
      <c r="BF353" s="1" t="s">
        <v>8062</v>
      </c>
      <c r="BG353" s="2">
        <v>46231.5813194444</v>
      </c>
      <c r="BH353" s="2">
        <v>46231.4184837963</v>
      </c>
      <c r="BK353" s="1" t="s">
        <v>10377</v>
      </c>
      <c r="BL353" s="1" t="s">
        <v>8464</v>
      </c>
      <c r="BM353" s="1" t="s">
        <v>9263</v>
      </c>
      <c r="BN353" s="1" t="s">
        <v>601</v>
      </c>
      <c r="BO353" s="1" t="s">
        <v>10378</v>
      </c>
      <c r="BP353" s="1" t="s">
        <v>8082</v>
      </c>
      <c r="BQ353" s="1" t="s">
        <v>6540</v>
      </c>
      <c r="BR353" s="1"/>
      <c r="BS353" s="1"/>
      <c r="BT353" s="2">
        <v>46231.5815625</v>
      </c>
      <c r="BU353" s="2">
        <v>46231.6041782407</v>
      </c>
      <c r="BV353" s="1" t="s">
        <v>602</v>
      </c>
      <c r="BW353" s="3">
        <v>48057</v>
      </c>
      <c r="BX353" s="1" t="s">
        <v>10379</v>
      </c>
      <c r="BY353" s="1" t="s">
        <v>602</v>
      </c>
      <c r="BZ353" s="1" t="s">
        <v>8050</v>
      </c>
      <c r="CB353" s="1" t="s">
        <v>148</v>
      </c>
      <c r="CC353" s="1">
        <v>0</v>
      </c>
      <c r="CD353" s="1"/>
      <c r="CE353" s="1">
        <v>0</v>
      </c>
      <c r="CF353" s="1"/>
      <c r="CG353" s="1">
        <v>0</v>
      </c>
      <c r="CH353" s="1"/>
      <c r="CI353" s="1"/>
      <c r="CJ353" s="1"/>
      <c r="CK353" s="1"/>
      <c r="CL353" s="1" t="s">
        <v>8068</v>
      </c>
    </row>
    <row r="354" s="1" customFormat="1" spans="1:90">
      <c r="F354" s="1">
        <v>0</v>
      </c>
      <c r="K354" s="1">
        <v>101110</v>
      </c>
      <c r="L354" s="1" t="s">
        <v>28</v>
      </c>
      <c r="O354" s="2">
        <v>46230.7964814815</v>
      </c>
      <c r="P354" s="2">
        <v>46231</v>
      </c>
      <c r="Q354" s="1"/>
      <c r="R354" s="1" t="s">
        <v>8051</v>
      </c>
      <c r="T354" s="1" t="s">
        <v>8052</v>
      </c>
      <c r="U354" s="1" t="s">
        <v>8053</v>
      </c>
      <c r="V354" s="1" t="s">
        <v>28</v>
      </c>
      <c r="AB354" s="1" t="s">
        <v>8054</v>
      </c>
      <c r="AD354" s="1" t="s">
        <v>607</v>
      </c>
      <c r="AE354" s="1" t="s">
        <v>830</v>
      </c>
      <c r="AF354" s="1" t="s">
        <v>8068</v>
      </c>
      <c r="AG354" s="3">
        <v>46231</v>
      </c>
      <c r="AH354" s="1" t="s">
        <v>606</v>
      </c>
      <c r="AI354" s="1" t="s">
        <v>8055</v>
      </c>
      <c r="AJ354" s="1">
        <v>28</v>
      </c>
      <c r="AM354" s="1" t="s">
        <v>8068</v>
      </c>
      <c r="AP354" s="2">
        <v>46231.6039699074</v>
      </c>
      <c r="AQ354" s="1"/>
      <c r="AR354" s="3">
        <v>46229</v>
      </c>
      <c r="AS354" s="1">
        <v>18099249929</v>
      </c>
      <c r="AT354" s="1" t="s">
        <v>8073</v>
      </c>
      <c r="AU354" s="2">
        <v>46231</v>
      </c>
      <c r="AV354" s="1" t="s">
        <v>10380</v>
      </c>
      <c r="AW354" s="1" t="s">
        <v>8068</v>
      </c>
      <c r="AY354" s="1" t="s">
        <v>10381</v>
      </c>
      <c r="AZ354" s="1" t="s">
        <v>8460</v>
      </c>
      <c r="BA354" s="1" t="s">
        <v>10382</v>
      </c>
      <c r="BB354" s="1" t="s">
        <v>1442</v>
      </c>
      <c r="BC354" s="1" t="s">
        <v>478</v>
      </c>
      <c r="BD354" s="1" t="s">
        <v>200</v>
      </c>
      <c r="BE354" s="1" t="s">
        <v>10383</v>
      </c>
      <c r="BF354" s="1" t="s">
        <v>3972</v>
      </c>
      <c r="BG354" s="2">
        <v>46231.5</v>
      </c>
      <c r="BH354" s="2">
        <v>46230.7983333333</v>
      </c>
      <c r="BL354" s="1" t="s">
        <v>8464</v>
      </c>
      <c r="BM354" s="1" t="s">
        <v>8465</v>
      </c>
      <c r="BN354" s="1" t="s">
        <v>601</v>
      </c>
      <c r="BO354" s="1" t="s">
        <v>10384</v>
      </c>
      <c r="BP354" s="1" t="s">
        <v>8082</v>
      </c>
      <c r="BQ354" s="1" t="s">
        <v>6540</v>
      </c>
      <c r="BR354" s="1"/>
      <c r="BS354" s="1"/>
      <c r="BT354" s="2">
        <v>46231.6028009259</v>
      </c>
      <c r="BU354" s="2">
        <v>46231.6044212963</v>
      </c>
      <c r="BV354" s="1" t="s">
        <v>591</v>
      </c>
      <c r="BW354" s="3">
        <v>48057</v>
      </c>
      <c r="BX354" s="1" t="s">
        <v>9075</v>
      </c>
      <c r="BY354" s="1" t="s">
        <v>597</v>
      </c>
      <c r="BZ354" s="1" t="s">
        <v>8050</v>
      </c>
      <c r="CB354" s="1" t="s">
        <v>135</v>
      </c>
      <c r="CC354" s="1">
        <v>100</v>
      </c>
      <c r="CD354" s="1" t="s">
        <v>9735</v>
      </c>
      <c r="CE354" s="1">
        <v>100</v>
      </c>
      <c r="CG354" s="1">
        <v>0</v>
      </c>
      <c r="CH354" s="1" t="s">
        <v>622</v>
      </c>
      <c r="CI354" s="2">
        <v>46231.9496643519</v>
      </c>
      <c r="CL354" s="1" t="s">
        <v>8068</v>
      </c>
    </row>
    <row r="355" s="1" customFormat="1" spans="1:90">
      <c r="F355" s="1">
        <v>0</v>
      </c>
      <c r="K355" s="1">
        <v>101311</v>
      </c>
      <c r="L355" s="1" t="s">
        <v>23</v>
      </c>
      <c r="O355" s="2">
        <v>46231.5998032407</v>
      </c>
      <c r="P355" s="2">
        <v>46231</v>
      </c>
      <c r="Q355" s="1" t="s">
        <v>8050</v>
      </c>
      <c r="R355" s="1" t="s">
        <v>8051</v>
      </c>
      <c r="S355" s="1"/>
      <c r="T355" s="1" t="s">
        <v>8144</v>
      </c>
      <c r="U355" s="1" t="s">
        <v>8053</v>
      </c>
      <c r="V355" s="1" t="s">
        <v>23</v>
      </c>
      <c r="AB355" s="1" t="s">
        <v>8054</v>
      </c>
      <c r="AD355" s="1" t="s">
        <v>607</v>
      </c>
      <c r="AE355" s="1" t="s">
        <v>3323</v>
      </c>
      <c r="AF355" s="1" t="s">
        <v>8068</v>
      </c>
      <c r="AG355" s="3">
        <v>45929</v>
      </c>
      <c r="AH355" s="1" t="s">
        <v>606</v>
      </c>
      <c r="AI355" s="1" t="s">
        <v>8071</v>
      </c>
      <c r="AJ355" s="1">
        <v>32</v>
      </c>
      <c r="AP355" s="2">
        <v>46231.6064467593</v>
      </c>
      <c r="AQ355" s="1" t="s">
        <v>8072</v>
      </c>
      <c r="AR355" s="3">
        <v>45928</v>
      </c>
      <c r="AS355" s="1">
        <v>13948775654</v>
      </c>
      <c r="AT355" s="1"/>
      <c r="AU355" s="2">
        <v>46231</v>
      </c>
      <c r="AV355" s="1" t="s">
        <v>10385</v>
      </c>
      <c r="AW355" s="1" t="s">
        <v>8068</v>
      </c>
      <c r="AY355" s="1" t="s">
        <v>10386</v>
      </c>
      <c r="AZ355" s="1" t="s">
        <v>8265</v>
      </c>
      <c r="BA355" s="1" t="s">
        <v>10387</v>
      </c>
      <c r="BB355" s="1" t="s">
        <v>4587</v>
      </c>
      <c r="BC355" s="1" t="s">
        <v>448</v>
      </c>
      <c r="BD355" s="1" t="s">
        <v>419</v>
      </c>
      <c r="BE355" s="1" t="s">
        <v>10388</v>
      </c>
      <c r="BF355" s="1" t="s">
        <v>3868</v>
      </c>
      <c r="BG355" s="2">
        <v>46231.6058449074</v>
      </c>
      <c r="BH355" s="2">
        <v>46231.5998263889</v>
      </c>
      <c r="BL355" s="1" t="s">
        <v>8064</v>
      </c>
      <c r="BM355" s="1" t="s">
        <v>8637</v>
      </c>
      <c r="BN355" s="1" t="s">
        <v>590</v>
      </c>
      <c r="BO355" s="1" t="s">
        <v>10389</v>
      </c>
      <c r="BP355" s="1" t="s">
        <v>8082</v>
      </c>
      <c r="BQ355" s="1" t="s">
        <v>6540</v>
      </c>
      <c r="BR355" s="1" t="s">
        <v>10390</v>
      </c>
      <c r="BS355" s="1" t="s">
        <v>10391</v>
      </c>
      <c r="BT355" s="2">
        <v>46231.6046990741</v>
      </c>
      <c r="BU355" s="2">
        <v>46231.6064814815</v>
      </c>
      <c r="BV355" s="1" t="s">
        <v>949</v>
      </c>
      <c r="BW355" s="3">
        <v>47755</v>
      </c>
      <c r="BX355" s="1" t="s">
        <v>10392</v>
      </c>
      <c r="BY355" s="1" t="s">
        <v>950</v>
      </c>
      <c r="BZ355" s="1" t="s">
        <v>8050</v>
      </c>
      <c r="CB355" s="1" t="s">
        <v>49</v>
      </c>
      <c r="CC355" s="1">
        <v>28</v>
      </c>
      <c r="CE355" s="1">
        <v>28</v>
      </c>
      <c r="CF355" s="1" t="s">
        <v>8639</v>
      </c>
      <c r="CG355" s="1">
        <v>16</v>
      </c>
      <c r="CJ355" s="1" t="s">
        <v>622</v>
      </c>
      <c r="CK355" s="2">
        <v>46232.6984027778</v>
      </c>
      <c r="CL355" s="1" t="s">
        <v>8068</v>
      </c>
    </row>
    <row r="356" s="1" customFormat="1" spans="1:90">
      <c r="F356" s="1">
        <v>0</v>
      </c>
      <c r="K356" s="1">
        <v>101098</v>
      </c>
      <c r="L356" s="1" t="s">
        <v>27</v>
      </c>
      <c r="O356" s="2">
        <v>46231.4200462963</v>
      </c>
      <c r="P356" s="2">
        <v>46232</v>
      </c>
      <c r="Q356" s="1" t="s">
        <v>8050</v>
      </c>
      <c r="R356" s="1" t="s">
        <v>8051</v>
      </c>
      <c r="T356" s="1" t="s">
        <v>8052</v>
      </c>
      <c r="U356" s="1" t="s">
        <v>8053</v>
      </c>
      <c r="V356" s="1" t="s">
        <v>27</v>
      </c>
      <c r="X356" s="1" t="s">
        <v>670</v>
      </c>
      <c r="AB356" s="1" t="s">
        <v>8054</v>
      </c>
      <c r="AD356" s="1" t="s">
        <v>596</v>
      </c>
      <c r="AE356" s="1" t="s">
        <v>2766</v>
      </c>
      <c r="AF356" s="1"/>
      <c r="AG356" s="1"/>
      <c r="AI356" s="1" t="s">
        <v>8071</v>
      </c>
      <c r="AJ356" s="1">
        <v>154</v>
      </c>
      <c r="AM356" s="1" t="s">
        <v>8068</v>
      </c>
      <c r="AP356" s="2">
        <v>46231.6075347222</v>
      </c>
      <c r="AQ356" s="1"/>
      <c r="AR356" s="1"/>
      <c r="AS356" s="1">
        <v>15297118883</v>
      </c>
      <c r="AT356" s="1" t="s">
        <v>8073</v>
      </c>
      <c r="AU356" s="2">
        <v>46232</v>
      </c>
      <c r="AV356" s="1"/>
      <c r="AW356" s="1" t="s">
        <v>8050</v>
      </c>
      <c r="AY356" s="1" t="s">
        <v>10393</v>
      </c>
      <c r="AZ356" s="1" t="s">
        <v>8085</v>
      </c>
      <c r="BA356" s="1" t="s">
        <v>10394</v>
      </c>
      <c r="BB356" s="1" t="s">
        <v>2767</v>
      </c>
      <c r="BC356" s="1" t="s">
        <v>463</v>
      </c>
      <c r="BD356" s="1" t="s">
        <v>266</v>
      </c>
      <c r="BE356" s="1" t="s">
        <v>10395</v>
      </c>
      <c r="BF356" s="1" t="s">
        <v>3972</v>
      </c>
      <c r="BG356" s="2">
        <v>46231.5940277778</v>
      </c>
      <c r="BH356" s="2">
        <v>46231.4337615741</v>
      </c>
      <c r="BJ356" s="1" t="s">
        <v>10396</v>
      </c>
      <c r="BL356" s="1" t="s">
        <v>8091</v>
      </c>
      <c r="BM356" s="1" t="s">
        <v>8476</v>
      </c>
      <c r="BN356" s="1" t="s">
        <v>601</v>
      </c>
      <c r="BO356" s="1" t="s">
        <v>10397</v>
      </c>
      <c r="BP356" s="1" t="s">
        <v>8082</v>
      </c>
      <c r="BQ356" s="1" t="s">
        <v>6540</v>
      </c>
      <c r="BT356" s="2">
        <v>46231.5941550926</v>
      </c>
      <c r="BU356" s="2">
        <v>46231.6076388889</v>
      </c>
      <c r="BV356" s="1" t="s">
        <v>591</v>
      </c>
      <c r="BW356" s="1"/>
      <c r="BX356" s="1" t="s">
        <v>8153</v>
      </c>
      <c r="BY356" s="1" t="s">
        <v>726</v>
      </c>
      <c r="BZ356" s="1" t="s">
        <v>8050</v>
      </c>
      <c r="CA356" s="1">
        <v>0</v>
      </c>
      <c r="CB356" s="1" t="s">
        <v>124</v>
      </c>
      <c r="CC356" s="1">
        <v>0</v>
      </c>
      <c r="CE356" s="1">
        <v>0</v>
      </c>
      <c r="CL356" s="1" t="s">
        <v>8068</v>
      </c>
    </row>
    <row r="357" s="1" customFormat="1" spans="1:90">
      <c r="F357" s="1">
        <v>0</v>
      </c>
      <c r="K357" s="1">
        <v>101098</v>
      </c>
      <c r="L357" s="1" t="s">
        <v>27</v>
      </c>
      <c r="O357" s="2">
        <v>46229.6118865741</v>
      </c>
      <c r="P357" s="2">
        <v>46231</v>
      </c>
      <c r="Q357" s="1" t="s">
        <v>8050</v>
      </c>
      <c r="R357" s="1" t="s">
        <v>8051</v>
      </c>
      <c r="T357" s="1" t="s">
        <v>8052</v>
      </c>
      <c r="U357" s="1" t="s">
        <v>8053</v>
      </c>
      <c r="V357" s="1" t="s">
        <v>27</v>
      </c>
      <c r="AB357" s="1" t="s">
        <v>8054</v>
      </c>
      <c r="AD357" s="1" t="s">
        <v>596</v>
      </c>
      <c r="AE357" s="1" t="s">
        <v>2574</v>
      </c>
      <c r="AF357" s="1" t="s">
        <v>8068</v>
      </c>
      <c r="AG357" s="3">
        <v>46231</v>
      </c>
      <c r="AH357" s="1"/>
      <c r="AI357" s="1" t="s">
        <v>8071</v>
      </c>
      <c r="AJ357" s="1">
        <v>78</v>
      </c>
      <c r="AM357" s="1" t="s">
        <v>8068</v>
      </c>
      <c r="AO357" s="1">
        <v>3.2</v>
      </c>
      <c r="AP357" s="2">
        <v>46231.6077199074</v>
      </c>
      <c r="AQ357" s="1" t="s">
        <v>8072</v>
      </c>
      <c r="AR357" s="3">
        <v>46230</v>
      </c>
      <c r="AS357" s="1">
        <v>18920773506</v>
      </c>
      <c r="AT357" s="1" t="s">
        <v>8073</v>
      </c>
      <c r="AU357" s="2">
        <v>46231</v>
      </c>
      <c r="AV357" s="1" t="s">
        <v>10398</v>
      </c>
      <c r="AW357" s="1" t="s">
        <v>8068</v>
      </c>
      <c r="AY357" s="1" t="s">
        <v>10399</v>
      </c>
      <c r="AZ357" s="1" t="s">
        <v>8085</v>
      </c>
      <c r="BA357" s="1" t="s">
        <v>10400</v>
      </c>
      <c r="BB357" s="1" t="s">
        <v>10401</v>
      </c>
      <c r="BC357" s="1" t="s">
        <v>463</v>
      </c>
      <c r="BD357" s="1" t="s">
        <v>268</v>
      </c>
      <c r="BE357" s="1" t="s">
        <v>10402</v>
      </c>
      <c r="BF357" s="1" t="s">
        <v>3878</v>
      </c>
      <c r="BG357" s="2">
        <v>46231.5416666667</v>
      </c>
      <c r="BH357" s="2">
        <v>46229.6146064815</v>
      </c>
      <c r="BJ357" s="1" t="s">
        <v>10403</v>
      </c>
      <c r="BL357" s="1" t="s">
        <v>8091</v>
      </c>
      <c r="BM357" s="1" t="s">
        <v>8092</v>
      </c>
      <c r="BN357" s="1" t="s">
        <v>601</v>
      </c>
      <c r="BO357" s="1" t="s">
        <v>10404</v>
      </c>
      <c r="BP357" s="1" t="s">
        <v>8082</v>
      </c>
      <c r="BQ357" s="1" t="s">
        <v>6540</v>
      </c>
      <c r="BR357" s="1"/>
      <c r="BS357" s="1"/>
      <c r="BT357" s="2">
        <v>46231.5654398148</v>
      </c>
      <c r="BU357" s="2">
        <v>46231.6080324074</v>
      </c>
      <c r="BV357" s="1" t="s">
        <v>591</v>
      </c>
      <c r="BW357" s="3">
        <v>48057</v>
      </c>
      <c r="BX357" s="1" t="s">
        <v>8284</v>
      </c>
      <c r="BY357" s="1" t="s">
        <v>628</v>
      </c>
      <c r="BZ357" s="1" t="s">
        <v>8050</v>
      </c>
      <c r="CB357" s="1" t="s">
        <v>125</v>
      </c>
      <c r="CC357" s="1">
        <v>0</v>
      </c>
      <c r="CE357" s="1">
        <v>0</v>
      </c>
      <c r="CG357" s="1">
        <v>0</v>
      </c>
      <c r="CL357" s="1" t="s">
        <v>8068</v>
      </c>
    </row>
    <row r="358" s="1" customFormat="1" spans="1:90">
      <c r="A358" s="1" t="s">
        <v>8228</v>
      </c>
      <c r="F358" s="1">
        <v>0</v>
      </c>
      <c r="K358" s="1">
        <v>101042</v>
      </c>
      <c r="L358" s="1" t="s">
        <v>25</v>
      </c>
      <c r="M358" s="1" t="s">
        <v>8106</v>
      </c>
      <c r="O358" s="2">
        <v>46228.468900463</v>
      </c>
      <c r="P358" s="2">
        <v>46231</v>
      </c>
      <c r="Q358" s="1" t="s">
        <v>8050</v>
      </c>
      <c r="R358" s="1" t="s">
        <v>8051</v>
      </c>
      <c r="T358" s="1" t="s">
        <v>8052</v>
      </c>
      <c r="U358" s="1" t="s">
        <v>8053</v>
      </c>
      <c r="V358" s="1" t="s">
        <v>25</v>
      </c>
      <c r="AB358" s="1" t="s">
        <v>8054</v>
      </c>
      <c r="AD358" s="1" t="s">
        <v>596</v>
      </c>
      <c r="AE358" s="1" t="s">
        <v>671</v>
      </c>
      <c r="AF358" s="1" t="s">
        <v>8068</v>
      </c>
      <c r="AG358" s="3">
        <v>46231</v>
      </c>
      <c r="AI358" s="1" t="s">
        <v>8071</v>
      </c>
      <c r="AJ358" s="4">
        <v>1444</v>
      </c>
      <c r="AM358" s="1" t="s">
        <v>8050</v>
      </c>
      <c r="AO358" s="1">
        <v>3.9</v>
      </c>
      <c r="AP358" s="2">
        <v>46231.6080208333</v>
      </c>
      <c r="AQ358" s="1" t="s">
        <v>8106</v>
      </c>
      <c r="AR358" s="3">
        <v>46230</v>
      </c>
      <c r="AS358" s="1">
        <v>18293855358</v>
      </c>
      <c r="AT358" s="1" t="s">
        <v>8073</v>
      </c>
      <c r="AU358" s="2">
        <v>46231</v>
      </c>
      <c r="AV358" s="1" t="s">
        <v>10405</v>
      </c>
      <c r="AW358" s="1" t="s">
        <v>8068</v>
      </c>
      <c r="AY358" s="1" t="s">
        <v>10406</v>
      </c>
      <c r="AZ358" s="1" t="s">
        <v>8220</v>
      </c>
      <c r="BA358" s="1" t="s">
        <v>10407</v>
      </c>
      <c r="BB358" s="1" t="s">
        <v>10408</v>
      </c>
      <c r="BC358" s="1" t="s">
        <v>463</v>
      </c>
      <c r="BD358" s="1" t="s">
        <v>363</v>
      </c>
      <c r="BE358" s="1" t="s">
        <v>10409</v>
      </c>
      <c r="BF358" s="1" t="s">
        <v>3878</v>
      </c>
      <c r="BG358" s="2">
        <v>46231.7083333333</v>
      </c>
      <c r="BH358" s="2">
        <v>46228.4812384259</v>
      </c>
      <c r="BJ358" s="1" t="s">
        <v>10410</v>
      </c>
      <c r="BL358" s="1" t="s">
        <v>8159</v>
      </c>
      <c r="BM358" s="1" t="s">
        <v>8591</v>
      </c>
      <c r="BN358" s="1" t="s">
        <v>601</v>
      </c>
      <c r="BO358" s="1" t="s">
        <v>10411</v>
      </c>
      <c r="BP358" s="1" t="s">
        <v>8082</v>
      </c>
      <c r="BQ358" s="1" t="s">
        <v>6540</v>
      </c>
      <c r="BT358" s="2">
        <v>46231.5814583333</v>
      </c>
      <c r="BU358" s="2">
        <v>46231.6080902778</v>
      </c>
      <c r="BV358" s="1" t="s">
        <v>591</v>
      </c>
      <c r="BW358" s="3">
        <v>48057</v>
      </c>
      <c r="BX358" s="1" t="s">
        <v>8227</v>
      </c>
      <c r="BY358" s="1" t="s">
        <v>628</v>
      </c>
      <c r="BZ358" s="1" t="s">
        <v>8050</v>
      </c>
      <c r="CB358" s="1" t="s">
        <v>95</v>
      </c>
      <c r="CC358" s="1">
        <v>0</v>
      </c>
      <c r="CE358" s="1">
        <v>0</v>
      </c>
      <c r="CG358" s="1">
        <v>0</v>
      </c>
      <c r="CL358" s="1" t="s">
        <v>8068</v>
      </c>
    </row>
    <row r="359" s="1" customFormat="1" spans="1:90">
      <c r="C359" s="1">
        <v>1</v>
      </c>
      <c r="F359" s="1">
        <v>0</v>
      </c>
      <c r="K359" s="1">
        <v>101073</v>
      </c>
      <c r="L359" s="1" t="s">
        <v>26</v>
      </c>
      <c r="M359" s="1"/>
      <c r="O359" s="2">
        <v>46230.7615277778</v>
      </c>
      <c r="P359" s="2">
        <v>46231</v>
      </c>
      <c r="Q359" s="1" t="s">
        <v>8050</v>
      </c>
      <c r="R359" s="1" t="s">
        <v>8051</v>
      </c>
      <c r="T359" s="1" t="s">
        <v>8052</v>
      </c>
      <c r="U359" s="1" t="s">
        <v>8053</v>
      </c>
      <c r="V359" s="1" t="s">
        <v>26</v>
      </c>
      <c r="AB359" s="1" t="s">
        <v>8054</v>
      </c>
      <c r="AD359" s="1" t="s">
        <v>607</v>
      </c>
      <c r="AE359" s="1" t="s">
        <v>703</v>
      </c>
      <c r="AF359" s="1" t="s">
        <v>8068</v>
      </c>
      <c r="AG359" s="3">
        <v>46231</v>
      </c>
      <c r="AH359" s="1" t="s">
        <v>606</v>
      </c>
      <c r="AI359" s="1" t="s">
        <v>8055</v>
      </c>
      <c r="AJ359" s="4">
        <v>1448</v>
      </c>
      <c r="AP359" s="2">
        <v>46231.6098611111</v>
      </c>
      <c r="AQ359" s="1" t="s">
        <v>8072</v>
      </c>
      <c r="AR359" s="3">
        <v>46230</v>
      </c>
      <c r="AS359" s="1">
        <v>18195085089</v>
      </c>
      <c r="AT359" s="1" t="s">
        <v>8073</v>
      </c>
      <c r="AU359" s="2">
        <v>46231</v>
      </c>
      <c r="AV359" s="1" t="s">
        <v>6655</v>
      </c>
      <c r="AW359" s="1" t="s">
        <v>8068</v>
      </c>
      <c r="AY359" s="1" t="s">
        <v>10412</v>
      </c>
      <c r="AZ359" s="1" t="s">
        <v>8108</v>
      </c>
      <c r="BA359" s="1" t="s">
        <v>10413</v>
      </c>
      <c r="BB359" s="1" t="s">
        <v>6672</v>
      </c>
      <c r="BC359" s="1" t="s">
        <v>496</v>
      </c>
      <c r="BD359" s="1" t="s">
        <v>303</v>
      </c>
      <c r="BE359" s="1" t="s">
        <v>10414</v>
      </c>
      <c r="BF359" s="1" t="s">
        <v>4284</v>
      </c>
      <c r="BG359" s="2">
        <v>46231.6666666667</v>
      </c>
      <c r="BH359" s="2">
        <v>46230.8449768519</v>
      </c>
      <c r="BL359" s="1" t="s">
        <v>8115</v>
      </c>
      <c r="BM359" s="1" t="s">
        <v>8417</v>
      </c>
      <c r="BN359" s="1" t="s">
        <v>601</v>
      </c>
      <c r="BO359" s="1" t="s">
        <v>6671</v>
      </c>
      <c r="BP359" s="1" t="s">
        <v>8082</v>
      </c>
      <c r="BQ359" s="1" t="s">
        <v>6540</v>
      </c>
      <c r="BT359" s="2">
        <v>46231.5934953704</v>
      </c>
      <c r="BU359" s="2">
        <v>46231.6100925926</v>
      </c>
      <c r="BV359" s="1" t="s">
        <v>818</v>
      </c>
      <c r="BW359" s="3">
        <v>48057</v>
      </c>
      <c r="BX359" s="1" t="s">
        <v>8939</v>
      </c>
      <c r="BY359" s="1" t="s">
        <v>818</v>
      </c>
      <c r="BZ359" s="1" t="s">
        <v>8050</v>
      </c>
      <c r="CB359" s="1" t="s">
        <v>114</v>
      </c>
      <c r="CC359" s="1">
        <v>180</v>
      </c>
      <c r="CD359" s="1"/>
      <c r="CE359" s="1">
        <v>180</v>
      </c>
      <c r="CF359" s="1"/>
      <c r="CG359" s="1">
        <v>0</v>
      </c>
      <c r="CH359" s="1"/>
      <c r="CI359" s="1"/>
      <c r="CJ359" s="1"/>
      <c r="CK359" s="1"/>
      <c r="CL359" s="1" t="s">
        <v>8068</v>
      </c>
    </row>
    <row r="360" s="1" customFormat="1" spans="1:90">
      <c r="A360" s="1" t="s">
        <v>818</v>
      </c>
      <c r="F360" s="1">
        <v>0</v>
      </c>
      <c r="K360" s="1">
        <v>101110</v>
      </c>
      <c r="L360" s="1" t="s">
        <v>28</v>
      </c>
      <c r="M360" s="1" t="s">
        <v>8106</v>
      </c>
      <c r="O360" s="2">
        <v>46230.5483564815</v>
      </c>
      <c r="P360" s="2">
        <v>46231</v>
      </c>
      <c r="Q360" s="1"/>
      <c r="R360" s="1" t="s">
        <v>8051</v>
      </c>
      <c r="S360" s="1"/>
      <c r="T360" s="1" t="s">
        <v>8052</v>
      </c>
      <c r="U360" s="1" t="s">
        <v>8053</v>
      </c>
      <c r="V360" s="1" t="s">
        <v>28</v>
      </c>
      <c r="AB360" s="1" t="s">
        <v>8054</v>
      </c>
      <c r="AD360" s="1" t="s">
        <v>596</v>
      </c>
      <c r="AE360" s="1" t="s">
        <v>932</v>
      </c>
      <c r="AF360" s="1" t="s">
        <v>8068</v>
      </c>
      <c r="AG360" s="1"/>
      <c r="AH360" s="1"/>
      <c r="AI360" s="1" t="s">
        <v>8071</v>
      </c>
      <c r="AJ360" s="1">
        <v>200</v>
      </c>
      <c r="AK360" s="1"/>
      <c r="AP360" s="2">
        <v>46231.6106597222</v>
      </c>
      <c r="AQ360" s="1"/>
      <c r="AR360" s="1"/>
      <c r="AS360" s="1">
        <v>13201335329</v>
      </c>
      <c r="AT360" s="1"/>
      <c r="AU360" s="2">
        <v>46231</v>
      </c>
      <c r="AV360" s="1"/>
      <c r="AW360" s="1" t="s">
        <v>8050</v>
      </c>
      <c r="AY360" s="1" t="s">
        <v>10415</v>
      </c>
      <c r="AZ360" s="1" t="s">
        <v>8460</v>
      </c>
      <c r="BA360" s="1" t="s">
        <v>10416</v>
      </c>
      <c r="BB360" s="1" t="s">
        <v>10417</v>
      </c>
      <c r="BC360" s="1" t="s">
        <v>478</v>
      </c>
      <c r="BD360" s="1" t="s">
        <v>168</v>
      </c>
      <c r="BE360" s="1" t="s">
        <v>10418</v>
      </c>
      <c r="BF360" s="1" t="s">
        <v>8112</v>
      </c>
      <c r="BG360" s="2">
        <v>46231</v>
      </c>
      <c r="BH360" s="2">
        <v>46230.7816203704</v>
      </c>
      <c r="BJ360" s="1" t="s">
        <v>10419</v>
      </c>
      <c r="BL360" s="1" t="s">
        <v>8464</v>
      </c>
      <c r="BM360" s="1" t="s">
        <v>8465</v>
      </c>
      <c r="BN360" s="1" t="s">
        <v>601</v>
      </c>
      <c r="BO360" s="1" t="s">
        <v>10420</v>
      </c>
      <c r="BP360" s="1" t="s">
        <v>8082</v>
      </c>
      <c r="BQ360" s="1" t="s">
        <v>6540</v>
      </c>
      <c r="BT360" s="2">
        <v>46231.6050694444</v>
      </c>
      <c r="BU360" s="2">
        <v>46231.6107407407</v>
      </c>
      <c r="BV360" s="1" t="s">
        <v>818</v>
      </c>
      <c r="BW360" s="1"/>
      <c r="BX360" s="1"/>
      <c r="BY360" s="1"/>
      <c r="BZ360" s="1" t="s">
        <v>8050</v>
      </c>
      <c r="CB360" s="1" t="s">
        <v>129</v>
      </c>
      <c r="CC360" s="1">
        <v>0</v>
      </c>
      <c r="CE360" s="1">
        <v>0</v>
      </c>
      <c r="CG360" s="1">
        <v>0</v>
      </c>
      <c r="CL360" s="1" t="s">
        <v>8068</v>
      </c>
    </row>
    <row r="361" s="1" customFormat="1" spans="1:90">
      <c r="A361" s="1" t="s">
        <v>8442</v>
      </c>
      <c r="F361" s="1">
        <v>0</v>
      </c>
      <c r="K361" s="1">
        <v>101098</v>
      </c>
      <c r="L361" s="1" t="s">
        <v>27</v>
      </c>
      <c r="O361" s="2">
        <v>46229.8122337963</v>
      </c>
      <c r="P361" s="2">
        <v>46232</v>
      </c>
      <c r="Q361" s="1" t="s">
        <v>8050</v>
      </c>
      <c r="R361" s="1" t="s">
        <v>8051</v>
      </c>
      <c r="T361" s="1" t="s">
        <v>8052</v>
      </c>
      <c r="U361" s="1" t="s">
        <v>8053</v>
      </c>
      <c r="V361" s="1" t="s">
        <v>27</v>
      </c>
      <c r="AB361" s="1" t="s">
        <v>8054</v>
      </c>
      <c r="AD361" s="1" t="s">
        <v>596</v>
      </c>
      <c r="AE361" s="1" t="s">
        <v>655</v>
      </c>
      <c r="AF361" s="1" t="s">
        <v>8068</v>
      </c>
      <c r="AG361" s="3">
        <v>46231</v>
      </c>
      <c r="AI361" s="1" t="s">
        <v>8071</v>
      </c>
      <c r="AJ361" s="1"/>
      <c r="AM361" s="1" t="s">
        <v>8068</v>
      </c>
      <c r="AO361" s="1">
        <v>3.1</v>
      </c>
      <c r="AP361" s="2">
        <v>46231.6111111111</v>
      </c>
      <c r="AQ361" s="1" t="s">
        <v>8072</v>
      </c>
      <c r="AR361" s="3">
        <v>46230</v>
      </c>
      <c r="AS361" s="1">
        <v>13997121797</v>
      </c>
      <c r="AT361" s="1" t="s">
        <v>8073</v>
      </c>
      <c r="AU361" s="2">
        <v>46232</v>
      </c>
      <c r="AV361" s="1" t="s">
        <v>10421</v>
      </c>
      <c r="AW361" s="1" t="s">
        <v>8068</v>
      </c>
      <c r="AY361" s="1" t="s">
        <v>10422</v>
      </c>
      <c r="AZ361" s="1" t="s">
        <v>8085</v>
      </c>
      <c r="BA361" s="1" t="s">
        <v>10423</v>
      </c>
      <c r="BB361" s="1" t="s">
        <v>10424</v>
      </c>
      <c r="BC361" s="1" t="s">
        <v>463</v>
      </c>
      <c r="BD361" s="1" t="s">
        <v>269</v>
      </c>
      <c r="BE361" s="1" t="s">
        <v>10425</v>
      </c>
      <c r="BF361" s="1" t="s">
        <v>3878</v>
      </c>
      <c r="BG361" s="2">
        <v>46231.5955439815</v>
      </c>
      <c r="BH361" s="2">
        <v>46229.8166435185</v>
      </c>
      <c r="BL361" s="1" t="s">
        <v>8091</v>
      </c>
      <c r="BM361" s="1" t="s">
        <v>8476</v>
      </c>
      <c r="BN361" s="1" t="s">
        <v>601</v>
      </c>
      <c r="BO361" s="1" t="s">
        <v>10426</v>
      </c>
      <c r="BP361" s="1" t="s">
        <v>8082</v>
      </c>
      <c r="BQ361" s="1" t="s">
        <v>6540</v>
      </c>
      <c r="BR361" s="1"/>
      <c r="BS361" s="1"/>
      <c r="BT361" s="2">
        <v>46231.5957523148</v>
      </c>
      <c r="BU361" s="2">
        <v>46231.6114583333</v>
      </c>
      <c r="BV361" s="1" t="s">
        <v>591</v>
      </c>
      <c r="BW361" s="3">
        <v>48057</v>
      </c>
      <c r="BX361" s="1" t="s">
        <v>8450</v>
      </c>
      <c r="BY361" s="1" t="s">
        <v>597</v>
      </c>
      <c r="BZ361" s="1" t="s">
        <v>8050</v>
      </c>
      <c r="CB361" s="1" t="s">
        <v>125</v>
      </c>
      <c r="CC361" s="1">
        <v>0</v>
      </c>
      <c r="CE361" s="1">
        <v>0</v>
      </c>
      <c r="CG361" s="1">
        <v>0</v>
      </c>
      <c r="CL361" s="1" t="s">
        <v>8068</v>
      </c>
    </row>
    <row r="362" s="1" customFormat="1" spans="1:90">
      <c r="F362" s="1">
        <v>0</v>
      </c>
      <c r="K362" s="1">
        <v>101098</v>
      </c>
      <c r="L362" s="1" t="s">
        <v>27</v>
      </c>
      <c r="O362" s="2">
        <v>46230.4492476852</v>
      </c>
      <c r="P362" s="2">
        <v>46231</v>
      </c>
      <c r="Q362" s="1" t="s">
        <v>8050</v>
      </c>
      <c r="R362" s="1" t="s">
        <v>8051</v>
      </c>
      <c r="T362" s="1" t="s">
        <v>8052</v>
      </c>
      <c r="U362" s="1" t="s">
        <v>8053</v>
      </c>
      <c r="V362" s="1" t="s">
        <v>27</v>
      </c>
      <c r="AB362" s="1" t="s">
        <v>8054</v>
      </c>
      <c r="AD362" s="1" t="s">
        <v>607</v>
      </c>
      <c r="AE362" s="1" t="s">
        <v>2768</v>
      </c>
      <c r="AF362" s="1" t="s">
        <v>8068</v>
      </c>
      <c r="AG362" s="3">
        <v>46231</v>
      </c>
      <c r="AH362" s="1" t="s">
        <v>606</v>
      </c>
      <c r="AI362" s="1" t="s">
        <v>8071</v>
      </c>
      <c r="AJ362" s="1">
        <v>117</v>
      </c>
      <c r="AM362" s="1" t="s">
        <v>8068</v>
      </c>
      <c r="AO362" s="1">
        <v>3.1</v>
      </c>
      <c r="AP362" s="2">
        <v>46231.6118287037</v>
      </c>
      <c r="AQ362" s="1" t="s">
        <v>8072</v>
      </c>
      <c r="AR362" s="3">
        <v>46230</v>
      </c>
      <c r="AS362" s="1">
        <v>15297234291</v>
      </c>
      <c r="AT362" s="1" t="s">
        <v>8073</v>
      </c>
      <c r="AU362" s="2">
        <v>46231</v>
      </c>
      <c r="AV362" s="1" t="s">
        <v>10427</v>
      </c>
      <c r="AW362" s="1" t="s">
        <v>8068</v>
      </c>
      <c r="AY362" s="1" t="s">
        <v>10428</v>
      </c>
      <c r="AZ362" s="1" t="s">
        <v>8085</v>
      </c>
      <c r="BA362" s="1" t="s">
        <v>10429</v>
      </c>
      <c r="BB362" s="1" t="s">
        <v>2770</v>
      </c>
      <c r="BC362" s="1" t="s">
        <v>463</v>
      </c>
      <c r="BD362" s="1" t="s">
        <v>262</v>
      </c>
      <c r="BE362" s="1" t="s">
        <v>10430</v>
      </c>
      <c r="BF362" s="1" t="s">
        <v>3878</v>
      </c>
      <c r="BG362" s="2">
        <v>46231</v>
      </c>
      <c r="BH362" s="2">
        <v>46231.5637152778</v>
      </c>
      <c r="BJ362" s="1" t="s">
        <v>10431</v>
      </c>
      <c r="BL362" s="1" t="s">
        <v>8091</v>
      </c>
      <c r="BM362" s="1" t="s">
        <v>9360</v>
      </c>
      <c r="BN362" s="1" t="s">
        <v>601</v>
      </c>
      <c r="BO362" s="1" t="s">
        <v>10432</v>
      </c>
      <c r="BP362" s="1" t="s">
        <v>8082</v>
      </c>
      <c r="BQ362" s="1" t="s">
        <v>6540</v>
      </c>
      <c r="BT362" s="2">
        <v>46231.6005092593</v>
      </c>
      <c r="BU362" s="2">
        <v>46231.6118981481</v>
      </c>
      <c r="BV362" s="1" t="s">
        <v>591</v>
      </c>
      <c r="BW362" s="3">
        <v>48057</v>
      </c>
      <c r="BX362" s="1" t="s">
        <v>8490</v>
      </c>
      <c r="BY362" s="1" t="s">
        <v>597</v>
      </c>
      <c r="BZ362" s="1" t="s">
        <v>8050</v>
      </c>
      <c r="CB362" s="1" t="s">
        <v>122</v>
      </c>
      <c r="CC362" s="1">
        <v>50</v>
      </c>
      <c r="CE362" s="1">
        <v>50</v>
      </c>
      <c r="CG362" s="1">
        <v>0</v>
      </c>
      <c r="CL362" s="1" t="s">
        <v>8068</v>
      </c>
    </row>
    <row r="363" s="1" customFormat="1" spans="1:90">
      <c r="C363" s="1">
        <v>1</v>
      </c>
      <c r="F363" s="1">
        <v>0</v>
      </c>
      <c r="K363" s="1">
        <v>101073</v>
      </c>
      <c r="L363" s="1" t="s">
        <v>26</v>
      </c>
      <c r="O363" s="2">
        <v>46231.4771412037</v>
      </c>
      <c r="P363" s="2">
        <v>46231</v>
      </c>
      <c r="Q363" s="1" t="s">
        <v>8050</v>
      </c>
      <c r="R363" s="1" t="s">
        <v>8051</v>
      </c>
      <c r="T363" s="1" t="s">
        <v>8052</v>
      </c>
      <c r="U363" s="1" t="s">
        <v>8053</v>
      </c>
      <c r="V363" s="1" t="s">
        <v>26</v>
      </c>
      <c r="AB363" s="1" t="s">
        <v>8054</v>
      </c>
      <c r="AD363" s="1" t="s">
        <v>596</v>
      </c>
      <c r="AE363" s="1" t="s">
        <v>1942</v>
      </c>
      <c r="AF363" s="1"/>
      <c r="AG363" s="1"/>
      <c r="AH363" s="1"/>
      <c r="AI363" s="1" t="s">
        <v>8055</v>
      </c>
      <c r="AJ363" s="4">
        <v>1436</v>
      </c>
      <c r="AP363" s="2">
        <v>46231.6134722222</v>
      </c>
      <c r="AQ363" s="1"/>
      <c r="AR363" s="1"/>
      <c r="AS363" s="1">
        <v>17795200510</v>
      </c>
      <c r="AT363" s="1"/>
      <c r="AU363" s="2">
        <v>46231</v>
      </c>
      <c r="AV363" s="1"/>
      <c r="AW363" s="1" t="s">
        <v>8050</v>
      </c>
      <c r="AY363" s="1" t="s">
        <v>10433</v>
      </c>
      <c r="AZ363" s="1" t="s">
        <v>8617</v>
      </c>
      <c r="BA363" s="1" t="s">
        <v>10434</v>
      </c>
      <c r="BB363" s="1" t="s">
        <v>10435</v>
      </c>
      <c r="BC363" s="1" t="s">
        <v>496</v>
      </c>
      <c r="BD363" s="1" t="s">
        <v>282</v>
      </c>
      <c r="BE363" s="1" t="s">
        <v>10436</v>
      </c>
      <c r="BF363" s="1" t="s">
        <v>8062</v>
      </c>
      <c r="BG363" s="2">
        <v>46231.6041666667</v>
      </c>
      <c r="BH363" s="2">
        <v>46231.4771759259</v>
      </c>
      <c r="BK363" s="1" t="s">
        <v>10338</v>
      </c>
      <c r="BL363" s="1" t="s">
        <v>8115</v>
      </c>
      <c r="BM363" s="1" t="s">
        <v>9342</v>
      </c>
      <c r="BN363" s="1" t="s">
        <v>601</v>
      </c>
      <c r="BO363" s="1" t="s">
        <v>10437</v>
      </c>
      <c r="BP363" s="1" t="s">
        <v>8067</v>
      </c>
      <c r="BQ363" s="1" t="s">
        <v>6540</v>
      </c>
      <c r="BR363" s="1"/>
      <c r="BS363" s="1"/>
      <c r="BT363" s="2">
        <v>46231.6066203704</v>
      </c>
      <c r="BU363" s="2">
        <v>46231.6135416667</v>
      </c>
      <c r="BV363" s="1" t="s">
        <v>621</v>
      </c>
      <c r="BW363" s="1"/>
      <c r="BX363" s="1" t="s">
        <v>8731</v>
      </c>
      <c r="BY363" s="1" t="s">
        <v>917</v>
      </c>
      <c r="BZ363" s="1" t="s">
        <v>8050</v>
      </c>
      <c r="CB363" s="1" t="s">
        <v>107</v>
      </c>
      <c r="CC363" s="1">
        <v>0</v>
      </c>
      <c r="CD363" s="1"/>
      <c r="CE363" s="1">
        <v>0</v>
      </c>
      <c r="CF363" s="1"/>
      <c r="CG363" s="1">
        <v>0</v>
      </c>
      <c r="CH363" s="1"/>
      <c r="CI363" s="1"/>
      <c r="CJ363" s="1"/>
      <c r="CK363" s="1"/>
      <c r="CL363" s="1" t="s">
        <v>8068</v>
      </c>
    </row>
    <row r="364" s="1" customFormat="1" spans="1:90">
      <c r="A364" s="1" t="s">
        <v>9501</v>
      </c>
      <c r="F364" s="1">
        <v>0</v>
      </c>
      <c r="K364" s="1">
        <v>101110</v>
      </c>
      <c r="L364" s="1" t="s">
        <v>28</v>
      </c>
      <c r="M364" s="1"/>
      <c r="O364" s="2">
        <v>46227.4571296296</v>
      </c>
      <c r="P364" s="2">
        <v>46227</v>
      </c>
      <c r="Q364" s="1" t="s">
        <v>8050</v>
      </c>
      <c r="R364" s="1" t="s">
        <v>8051</v>
      </c>
      <c r="T364" s="1" t="s">
        <v>8052</v>
      </c>
      <c r="U364" s="1" t="s">
        <v>8053</v>
      </c>
      <c r="V364" s="1" t="s">
        <v>28</v>
      </c>
      <c r="AB364" s="1" t="s">
        <v>8054</v>
      </c>
      <c r="AD364" s="1" t="s">
        <v>607</v>
      </c>
      <c r="AE364" s="1" t="s">
        <v>653</v>
      </c>
      <c r="AF364" s="1" t="s">
        <v>8068</v>
      </c>
      <c r="AG364" s="3">
        <v>42289</v>
      </c>
      <c r="AH364" s="1" t="s">
        <v>651</v>
      </c>
      <c r="AI364" s="1" t="s">
        <v>8055</v>
      </c>
      <c r="AJ364" s="1">
        <v>157</v>
      </c>
      <c r="AO364" s="1">
        <v>3.9</v>
      </c>
      <c r="AP364" s="2">
        <v>46231.6146180556</v>
      </c>
      <c r="AQ364" s="1" t="s">
        <v>8072</v>
      </c>
      <c r="AR364" s="3">
        <v>42266</v>
      </c>
      <c r="AS364" s="1">
        <v>13139680609</v>
      </c>
      <c r="AT364" s="1"/>
      <c r="AU364" s="2">
        <v>46227</v>
      </c>
      <c r="AV364" s="1" t="s">
        <v>10438</v>
      </c>
      <c r="AW364" s="1" t="s">
        <v>8050</v>
      </c>
      <c r="AY364" s="1" t="s">
        <v>10439</v>
      </c>
      <c r="AZ364" s="1" t="s">
        <v>8703</v>
      </c>
      <c r="BA364" s="1" t="s">
        <v>10440</v>
      </c>
      <c r="BB364" s="1" t="s">
        <v>1529</v>
      </c>
      <c r="BC364" s="1" t="s">
        <v>478</v>
      </c>
      <c r="BD364" s="1" t="s">
        <v>240</v>
      </c>
      <c r="BE364" s="1" t="s">
        <v>10441</v>
      </c>
      <c r="BF364" s="1" t="s">
        <v>593</v>
      </c>
      <c r="BG364" s="2">
        <v>46231.4264814815</v>
      </c>
      <c r="BH364" s="2">
        <v>46227.4572453704</v>
      </c>
      <c r="BL364" s="1" t="s">
        <v>8464</v>
      </c>
      <c r="BM364" s="1" t="s">
        <v>8707</v>
      </c>
      <c r="BN364" s="1" t="s">
        <v>590</v>
      </c>
      <c r="BO364" s="1" t="s">
        <v>10442</v>
      </c>
      <c r="BP364" s="1" t="s">
        <v>8082</v>
      </c>
      <c r="BQ364" s="1" t="s">
        <v>6540</v>
      </c>
      <c r="BT364" s="2">
        <v>46231.6141782407</v>
      </c>
      <c r="BU364" s="2">
        <v>46231.6146643519</v>
      </c>
      <c r="BV364" s="1" t="s">
        <v>591</v>
      </c>
      <c r="BW364" s="3">
        <v>44116</v>
      </c>
      <c r="BX364" s="1" t="s">
        <v>9507</v>
      </c>
      <c r="BY364" s="1" t="s">
        <v>628</v>
      </c>
      <c r="BZ364" s="1" t="s">
        <v>8050</v>
      </c>
      <c r="CB364" s="1" t="s">
        <v>149</v>
      </c>
      <c r="CC364" s="1">
        <v>198</v>
      </c>
      <c r="CE364" s="1">
        <v>198</v>
      </c>
      <c r="CL364" s="1" t="s">
        <v>8068</v>
      </c>
    </row>
    <row r="365" s="1" customFormat="1" spans="1:90">
      <c r="A365" s="1" t="s">
        <v>10443</v>
      </c>
      <c r="F365" s="1">
        <v>0</v>
      </c>
      <c r="K365" s="1">
        <v>101098</v>
      </c>
      <c r="L365" s="1" t="s">
        <v>27</v>
      </c>
      <c r="O365" s="2">
        <v>46230.7063541667</v>
      </c>
      <c r="P365" s="2">
        <v>46231.3333333333</v>
      </c>
      <c r="Q365" s="1" t="s">
        <v>8050</v>
      </c>
      <c r="R365" s="1" t="s">
        <v>8051</v>
      </c>
      <c r="T365" s="1" t="s">
        <v>8052</v>
      </c>
      <c r="U365" s="1" t="s">
        <v>8053</v>
      </c>
      <c r="V365" s="1" t="s">
        <v>27</v>
      </c>
      <c r="AB365" s="1" t="s">
        <v>8054</v>
      </c>
      <c r="AD365" s="1" t="s">
        <v>596</v>
      </c>
      <c r="AE365" s="1" t="s">
        <v>2818</v>
      </c>
      <c r="AF365" s="1" t="s">
        <v>8068</v>
      </c>
      <c r="AG365" s="3">
        <v>46231</v>
      </c>
      <c r="AH365" s="1"/>
      <c r="AI365" s="1" t="s">
        <v>8071</v>
      </c>
      <c r="AJ365" s="1">
        <v>360</v>
      </c>
      <c r="AP365" s="2">
        <v>46231.614537037</v>
      </c>
      <c r="AQ365" s="1" t="s">
        <v>8072</v>
      </c>
      <c r="AR365" s="3">
        <v>46229</v>
      </c>
      <c r="AS365" s="1">
        <v>18093663732</v>
      </c>
      <c r="AT365" s="1" t="s">
        <v>8346</v>
      </c>
      <c r="AU365" s="2">
        <v>46231.3333333333</v>
      </c>
      <c r="AV365" s="1" t="s">
        <v>10444</v>
      </c>
      <c r="AW365" s="1" t="s">
        <v>8068</v>
      </c>
      <c r="AY365" s="1" t="s">
        <v>10445</v>
      </c>
      <c r="AZ365" s="1" t="s">
        <v>8671</v>
      </c>
      <c r="BA365" s="1" t="s">
        <v>10446</v>
      </c>
      <c r="BB365" s="1" t="s">
        <v>10447</v>
      </c>
      <c r="BC365" s="1" t="s">
        <v>463</v>
      </c>
      <c r="BD365" s="1" t="s">
        <v>252</v>
      </c>
      <c r="BE365" s="1" t="s">
        <v>10448</v>
      </c>
      <c r="BF365" s="1" t="s">
        <v>3878</v>
      </c>
      <c r="BG365" s="2">
        <v>46231.3333333333</v>
      </c>
      <c r="BH365" s="2">
        <v>46230.7140740741</v>
      </c>
      <c r="BL365" s="1" t="s">
        <v>8159</v>
      </c>
      <c r="BM365" s="1" t="s">
        <v>10449</v>
      </c>
      <c r="BN365" s="1" t="s">
        <v>601</v>
      </c>
      <c r="BO365" s="1" t="s">
        <v>10450</v>
      </c>
      <c r="BP365" s="1" t="s">
        <v>8082</v>
      </c>
      <c r="BQ365" s="1" t="s">
        <v>6540</v>
      </c>
      <c r="BT365" s="2">
        <v>46230.7284143519</v>
      </c>
      <c r="BU365" s="2">
        <v>46231.6146990741</v>
      </c>
      <c r="BV365" s="1" t="s">
        <v>742</v>
      </c>
      <c r="BW365" s="3">
        <v>48057</v>
      </c>
      <c r="BX365" s="1" t="s">
        <v>10451</v>
      </c>
      <c r="BY365" s="1" t="s">
        <v>744</v>
      </c>
      <c r="BZ365" s="1" t="s">
        <v>8050</v>
      </c>
      <c r="CB365" s="1" t="s">
        <v>117</v>
      </c>
      <c r="CC365" s="1">
        <v>0</v>
      </c>
      <c r="CD365" s="1"/>
      <c r="CE365" s="1">
        <v>0</v>
      </c>
      <c r="CF365" s="1"/>
      <c r="CG365" s="1">
        <v>0</v>
      </c>
      <c r="CH365" s="1"/>
      <c r="CI365" s="1"/>
      <c r="CJ365" s="1"/>
      <c r="CK365" s="1"/>
      <c r="CL365" s="1" t="s">
        <v>8068</v>
      </c>
    </row>
    <row r="366" s="1" customFormat="1" spans="1:90">
      <c r="F366" s="1">
        <v>0</v>
      </c>
      <c r="K366" s="1">
        <v>101042</v>
      </c>
      <c r="L366" s="1" t="s">
        <v>25</v>
      </c>
      <c r="O366" s="2">
        <v>46231.4918402778</v>
      </c>
      <c r="P366" s="2">
        <v>46232</v>
      </c>
      <c r="Q366" s="1" t="s">
        <v>8050</v>
      </c>
      <c r="R366" s="1" t="s">
        <v>8051</v>
      </c>
      <c r="S366" s="1" t="s">
        <v>8096</v>
      </c>
      <c r="T366" s="1" t="s">
        <v>8052</v>
      </c>
      <c r="U366" s="1" t="s">
        <v>8053</v>
      </c>
      <c r="V366" s="1" t="s">
        <v>25</v>
      </c>
      <c r="AB366" s="1" t="s">
        <v>8054</v>
      </c>
      <c r="AD366" s="1" t="s">
        <v>596</v>
      </c>
      <c r="AE366" s="1" t="s">
        <v>614</v>
      </c>
      <c r="AF366" s="1" t="s">
        <v>8068</v>
      </c>
      <c r="AG366" s="3">
        <v>46231</v>
      </c>
      <c r="AI366" s="1" t="s">
        <v>8071</v>
      </c>
      <c r="AJ366" s="1">
        <v>28</v>
      </c>
      <c r="AP366" s="2">
        <v>46231.6151967593</v>
      </c>
      <c r="AQ366" s="1" t="s">
        <v>8072</v>
      </c>
      <c r="AR366" s="3">
        <v>46140</v>
      </c>
      <c r="AS366" s="1">
        <v>15593955222</v>
      </c>
      <c r="AT366" s="1" t="s">
        <v>8073</v>
      </c>
      <c r="AU366" s="2">
        <v>46232</v>
      </c>
      <c r="AV366" s="1" t="s">
        <v>10452</v>
      </c>
      <c r="AW366" s="1" t="s">
        <v>8068</v>
      </c>
      <c r="AY366" s="1" t="s">
        <v>10453</v>
      </c>
      <c r="AZ366" s="1" t="s">
        <v>8277</v>
      </c>
      <c r="BA366" s="1" t="s">
        <v>10454</v>
      </c>
      <c r="BB366" s="1" t="s">
        <v>10455</v>
      </c>
      <c r="BC366" s="1" t="s">
        <v>463</v>
      </c>
      <c r="BD366" s="1" t="s">
        <v>310</v>
      </c>
      <c r="BE366" s="1" t="s">
        <v>10456</v>
      </c>
      <c r="BF366" s="1" t="s">
        <v>3903</v>
      </c>
      <c r="BG366" s="2">
        <v>46231.6064930556</v>
      </c>
      <c r="BH366" s="2">
        <v>46231.4943865741</v>
      </c>
      <c r="BJ366" s="1" t="s">
        <v>8215</v>
      </c>
      <c r="BL366" s="1" t="s">
        <v>8159</v>
      </c>
      <c r="BM366" s="1" t="s">
        <v>8584</v>
      </c>
      <c r="BN366" s="1" t="s">
        <v>601</v>
      </c>
      <c r="BO366" s="1" t="s">
        <v>10457</v>
      </c>
      <c r="BP366" s="1" t="s">
        <v>8082</v>
      </c>
      <c r="BQ366" s="1" t="s">
        <v>6540</v>
      </c>
      <c r="BT366" s="2">
        <v>46231.6067361111</v>
      </c>
      <c r="BU366" s="2">
        <v>46231.6153703704</v>
      </c>
      <c r="BV366" s="1" t="s">
        <v>818</v>
      </c>
      <c r="BW366" s="3">
        <v>48057</v>
      </c>
      <c r="BX366" s="1" t="s">
        <v>8105</v>
      </c>
      <c r="BY366" s="1" t="s">
        <v>818</v>
      </c>
      <c r="BZ366" s="1" t="s">
        <v>8050</v>
      </c>
      <c r="CB366" s="1" t="s">
        <v>69</v>
      </c>
      <c r="CC366" s="1">
        <v>0</v>
      </c>
      <c r="CE366" s="1">
        <v>0</v>
      </c>
      <c r="CG366" s="1">
        <v>0</v>
      </c>
      <c r="CL366" s="1" t="s">
        <v>8068</v>
      </c>
    </row>
    <row r="367" s="1" customFormat="1" spans="1:90">
      <c r="A367" s="1" t="s">
        <v>10458</v>
      </c>
      <c r="F367" s="1">
        <v>0</v>
      </c>
      <c r="K367" s="1">
        <v>101073</v>
      </c>
      <c r="L367" s="1" t="s">
        <v>26</v>
      </c>
      <c r="O367" s="2">
        <v>46230.7683564815</v>
      </c>
      <c r="P367" s="2">
        <v>46231</v>
      </c>
      <c r="R367" s="1" t="s">
        <v>8051</v>
      </c>
      <c r="T367" s="1" t="s">
        <v>8052</v>
      </c>
      <c r="U367" s="1" t="s">
        <v>8053</v>
      </c>
      <c r="V367" s="1" t="s">
        <v>26</v>
      </c>
      <c r="AB367" s="1" t="s">
        <v>8054</v>
      </c>
      <c r="AD367" s="1" t="s">
        <v>596</v>
      </c>
      <c r="AE367" s="1" t="s">
        <v>2231</v>
      </c>
      <c r="AF367" s="1" t="s">
        <v>8068</v>
      </c>
      <c r="AG367" s="3">
        <v>43993</v>
      </c>
      <c r="AH367" s="1"/>
      <c r="AI367" s="1" t="s">
        <v>8055</v>
      </c>
      <c r="AJ367" s="4">
        <v>7743</v>
      </c>
      <c r="AP367" s="2">
        <v>46231.616400463</v>
      </c>
      <c r="AQ367" s="1" t="s">
        <v>8072</v>
      </c>
      <c r="AR367" s="3">
        <v>43992</v>
      </c>
      <c r="AS367" s="1">
        <v>18195096852</v>
      </c>
      <c r="AT367" s="1" t="s">
        <v>8073</v>
      </c>
      <c r="AU367" s="2">
        <v>46231</v>
      </c>
      <c r="AV367" s="1" t="s">
        <v>10459</v>
      </c>
      <c r="AW367" s="1" t="s">
        <v>8050</v>
      </c>
      <c r="AY367" s="1" t="s">
        <v>10460</v>
      </c>
      <c r="AZ367" s="1" t="s">
        <v>8108</v>
      </c>
      <c r="BA367" s="1" t="s">
        <v>10461</v>
      </c>
      <c r="BB367" s="1" t="s">
        <v>10462</v>
      </c>
      <c r="BC367" s="1" t="s">
        <v>496</v>
      </c>
      <c r="BD367" s="1" t="s">
        <v>300</v>
      </c>
      <c r="BE367" s="1" t="s">
        <v>10463</v>
      </c>
      <c r="BF367" s="1" t="s">
        <v>8407</v>
      </c>
      <c r="BG367" s="2">
        <v>46231.625</v>
      </c>
      <c r="BH367" s="2">
        <v>46230.7684606481</v>
      </c>
      <c r="BJ367" s="1" t="s">
        <v>10464</v>
      </c>
      <c r="BL367" s="1" t="s">
        <v>8115</v>
      </c>
      <c r="BM367" s="1" t="s">
        <v>8417</v>
      </c>
      <c r="BN367" s="1" t="s">
        <v>590</v>
      </c>
      <c r="BO367" s="1" t="s">
        <v>10465</v>
      </c>
      <c r="BP367" s="1" t="s">
        <v>8067</v>
      </c>
      <c r="BQ367" s="1" t="s">
        <v>6540</v>
      </c>
      <c r="BT367" s="2">
        <v>46231.6161689815</v>
      </c>
      <c r="BU367" s="2">
        <v>46231.6164467593</v>
      </c>
      <c r="BV367" s="1" t="s">
        <v>591</v>
      </c>
      <c r="BW367" s="3">
        <v>45819</v>
      </c>
      <c r="BX367" s="1" t="s">
        <v>10466</v>
      </c>
      <c r="BY367" s="1" t="s">
        <v>628</v>
      </c>
      <c r="BZ367" s="1" t="s">
        <v>8050</v>
      </c>
      <c r="CB367" s="1" t="s">
        <v>113</v>
      </c>
      <c r="CC367" s="1">
        <v>0</v>
      </c>
      <c r="CD367" s="1"/>
      <c r="CE367" s="1">
        <v>0</v>
      </c>
      <c r="CF367" s="1"/>
      <c r="CG367" s="1">
        <v>0</v>
      </c>
      <c r="CH367" s="1"/>
      <c r="CI367" s="1"/>
      <c r="CJ367" s="1"/>
      <c r="CK367" s="1"/>
      <c r="CL367" s="1" t="s">
        <v>8068</v>
      </c>
    </row>
    <row r="368" s="1" customFormat="1" spans="1:90">
      <c r="A368" s="1" t="s">
        <v>8419</v>
      </c>
      <c r="F368" s="1">
        <v>0</v>
      </c>
      <c r="K368" s="1">
        <v>101098</v>
      </c>
      <c r="L368" s="1" t="s">
        <v>27</v>
      </c>
      <c r="M368" s="1"/>
      <c r="O368" s="2">
        <v>46229.8122337963</v>
      </c>
      <c r="P368" s="2">
        <v>46232</v>
      </c>
      <c r="Q368" s="1" t="s">
        <v>8050</v>
      </c>
      <c r="R368" s="1" t="s">
        <v>8051</v>
      </c>
      <c r="T368" s="1" t="s">
        <v>8052</v>
      </c>
      <c r="U368" s="1" t="s">
        <v>8053</v>
      </c>
      <c r="V368" s="1" t="s">
        <v>27</v>
      </c>
      <c r="AB368" s="1" t="s">
        <v>8054</v>
      </c>
      <c r="AD368" s="1" t="s">
        <v>596</v>
      </c>
      <c r="AE368" s="1" t="s">
        <v>655</v>
      </c>
      <c r="AF368" s="1" t="s">
        <v>8068</v>
      </c>
      <c r="AG368" s="3">
        <v>46231</v>
      </c>
      <c r="AI368" s="1" t="s">
        <v>8071</v>
      </c>
      <c r="AJ368" s="1"/>
      <c r="AP368" s="2">
        <v>46231.6170486111</v>
      </c>
      <c r="AQ368" s="1" t="s">
        <v>8072</v>
      </c>
      <c r="AR368" s="3">
        <v>46230</v>
      </c>
      <c r="AS368" s="1">
        <v>13997121797</v>
      </c>
      <c r="AT368" s="1" t="s">
        <v>8073</v>
      </c>
      <c r="AU368" s="2">
        <v>46232</v>
      </c>
      <c r="AV368" s="1" t="s">
        <v>10467</v>
      </c>
      <c r="AW368" s="1" t="s">
        <v>8068</v>
      </c>
      <c r="AY368" s="1" t="s">
        <v>10422</v>
      </c>
      <c r="AZ368" s="1" t="s">
        <v>8085</v>
      </c>
      <c r="BA368" s="1" t="s">
        <v>10423</v>
      </c>
      <c r="BB368" s="1" t="s">
        <v>10468</v>
      </c>
      <c r="BC368" s="1" t="s">
        <v>463</v>
      </c>
      <c r="BD368" s="1" t="s">
        <v>269</v>
      </c>
      <c r="BE368" s="1" t="s">
        <v>10425</v>
      </c>
      <c r="BF368" s="1" t="s">
        <v>4284</v>
      </c>
      <c r="BG368" s="2">
        <v>46231.5955439815</v>
      </c>
      <c r="BH368" s="2">
        <v>46229.8171990741</v>
      </c>
      <c r="BL368" s="1" t="s">
        <v>8091</v>
      </c>
      <c r="BM368" s="1" t="s">
        <v>8476</v>
      </c>
      <c r="BN368" s="1" t="s">
        <v>601</v>
      </c>
      <c r="BO368" s="1" t="s">
        <v>10426</v>
      </c>
      <c r="BP368" s="1" t="s">
        <v>8082</v>
      </c>
      <c r="BQ368" s="1" t="s">
        <v>6540</v>
      </c>
      <c r="BT368" s="2">
        <v>46231.5957523148</v>
      </c>
      <c r="BU368" s="2">
        <v>46231.6171064815</v>
      </c>
      <c r="BV368" s="1" t="s">
        <v>818</v>
      </c>
      <c r="BW368" s="3">
        <v>48057</v>
      </c>
      <c r="BX368" s="1" t="s">
        <v>8426</v>
      </c>
      <c r="BY368" s="1" t="s">
        <v>818</v>
      </c>
      <c r="BZ368" s="1" t="s">
        <v>8050</v>
      </c>
      <c r="CB368" s="1" t="s">
        <v>125</v>
      </c>
      <c r="CC368" s="1">
        <v>0</v>
      </c>
      <c r="CE368" s="1">
        <v>0</v>
      </c>
      <c r="CG368" s="1">
        <v>0</v>
      </c>
      <c r="CL368" s="1" t="s">
        <v>8068</v>
      </c>
    </row>
    <row r="369" s="1" customFormat="1" spans="1:90">
      <c r="F369" s="1">
        <v>0</v>
      </c>
      <c r="K369" s="1">
        <v>101311</v>
      </c>
      <c r="L369" s="1" t="s">
        <v>23</v>
      </c>
      <c r="M369" s="1"/>
      <c r="O369" s="2">
        <v>46227.4351736111</v>
      </c>
      <c r="P369" s="2">
        <v>46229</v>
      </c>
      <c r="Q369" s="1" t="s">
        <v>8050</v>
      </c>
      <c r="R369" s="1" t="s">
        <v>8051</v>
      </c>
      <c r="T369" s="1" t="s">
        <v>8144</v>
      </c>
      <c r="U369" s="1" t="s">
        <v>8053</v>
      </c>
      <c r="V369" s="1" t="s">
        <v>23</v>
      </c>
      <c r="AB369" s="1" t="s">
        <v>8054</v>
      </c>
      <c r="AD369" s="1" t="s">
        <v>596</v>
      </c>
      <c r="AE369" s="1" t="s">
        <v>712</v>
      </c>
      <c r="AF369" s="1" t="s">
        <v>8068</v>
      </c>
      <c r="AG369" s="3">
        <v>46209</v>
      </c>
      <c r="AI369" s="1" t="s">
        <v>8071</v>
      </c>
      <c r="AJ369" s="1">
        <v>89</v>
      </c>
      <c r="AM369" s="1" t="s">
        <v>8068</v>
      </c>
      <c r="AO369" s="1">
        <v>5.4</v>
      </c>
      <c r="AP369" s="2">
        <v>46231.6172106481</v>
      </c>
      <c r="AQ369" s="1" t="s">
        <v>8072</v>
      </c>
      <c r="AR369" s="3">
        <v>46208</v>
      </c>
      <c r="AS369" s="1">
        <v>15848865626</v>
      </c>
      <c r="AT369" s="1" t="s">
        <v>8073</v>
      </c>
      <c r="AU369" s="2">
        <v>46229</v>
      </c>
      <c r="AV369" s="1" t="s">
        <v>10469</v>
      </c>
      <c r="AW369" s="1" t="s">
        <v>8068</v>
      </c>
      <c r="AY369" s="1" t="s">
        <v>10470</v>
      </c>
      <c r="AZ369" s="1" t="s">
        <v>8147</v>
      </c>
      <c r="BA369" s="1" t="s">
        <v>10471</v>
      </c>
      <c r="BB369" s="1" t="s">
        <v>10472</v>
      </c>
      <c r="BC369" s="1" t="s">
        <v>448</v>
      </c>
      <c r="BD369" s="1" t="s">
        <v>424</v>
      </c>
      <c r="BE369" s="1" t="s">
        <v>10473</v>
      </c>
      <c r="BF369" s="1" t="s">
        <v>3878</v>
      </c>
      <c r="BG369" s="2">
        <v>46231.6217939815</v>
      </c>
      <c r="BH369" s="1"/>
      <c r="BJ369" s="1" t="s">
        <v>8215</v>
      </c>
      <c r="BL369" s="1" t="s">
        <v>8064</v>
      </c>
      <c r="BM369" s="1" t="s">
        <v>8831</v>
      </c>
      <c r="BN369" s="1" t="s">
        <v>601</v>
      </c>
      <c r="BO369" s="1" t="s">
        <v>10474</v>
      </c>
      <c r="BP369" s="1" t="s">
        <v>8082</v>
      </c>
      <c r="BQ369" s="1" t="s">
        <v>6540</v>
      </c>
      <c r="BT369" s="2">
        <v>46231.6086342593</v>
      </c>
      <c r="BU369" s="2">
        <v>46231.6174421296</v>
      </c>
      <c r="BV369" s="1" t="s">
        <v>591</v>
      </c>
      <c r="BW369" s="3">
        <v>48035</v>
      </c>
      <c r="BX369" s="1" t="s">
        <v>8217</v>
      </c>
      <c r="BY369" s="1" t="s">
        <v>597</v>
      </c>
      <c r="BZ369" s="1" t="s">
        <v>8050</v>
      </c>
      <c r="CB369" s="1" t="s">
        <v>53</v>
      </c>
      <c r="CC369" s="1">
        <v>0</v>
      </c>
      <c r="CE369" s="1">
        <v>0</v>
      </c>
      <c r="CG369" s="1">
        <v>0</v>
      </c>
      <c r="CL369" s="1" t="s">
        <v>8068</v>
      </c>
    </row>
    <row r="370" s="1" customFormat="1" spans="1:90">
      <c r="A370" s="1" t="s">
        <v>9170</v>
      </c>
      <c r="F370" s="1">
        <v>0</v>
      </c>
      <c r="K370" s="1">
        <v>101325</v>
      </c>
      <c r="L370" s="1" t="s">
        <v>24</v>
      </c>
      <c r="O370" s="2">
        <v>46230.4235069444</v>
      </c>
      <c r="P370" s="2">
        <v>46231</v>
      </c>
      <c r="Q370" s="1" t="s">
        <v>8050</v>
      </c>
      <c r="R370" s="1" t="s">
        <v>8051</v>
      </c>
      <c r="T370" s="1" t="s">
        <v>8052</v>
      </c>
      <c r="U370" s="1" t="s">
        <v>8053</v>
      </c>
      <c r="V370" s="1" t="s">
        <v>24</v>
      </c>
      <c r="W370" s="1" t="s">
        <v>3546</v>
      </c>
      <c r="X370" s="1" t="s">
        <v>645</v>
      </c>
      <c r="AB370" s="1" t="s">
        <v>8054</v>
      </c>
      <c r="AD370" s="1" t="s">
        <v>607</v>
      </c>
      <c r="AE370" s="1" t="s">
        <v>3544</v>
      </c>
      <c r="AF370" s="1" t="s">
        <v>8068</v>
      </c>
      <c r="AG370" s="3">
        <v>46230</v>
      </c>
      <c r="AH370" s="1" t="s">
        <v>606</v>
      </c>
      <c r="AI370" s="1" t="s">
        <v>8071</v>
      </c>
      <c r="AJ370" s="1">
        <v>131</v>
      </c>
      <c r="AM370" s="1" t="s">
        <v>8068</v>
      </c>
      <c r="AO370" s="1">
        <v>2.5</v>
      </c>
      <c r="AP370" s="2">
        <v>46231.6175115741</v>
      </c>
      <c r="AQ370" s="1" t="s">
        <v>8072</v>
      </c>
      <c r="AR370" s="3">
        <v>46229</v>
      </c>
      <c r="AS370" s="1">
        <v>18604884085</v>
      </c>
      <c r="AT370" s="1" t="s">
        <v>8595</v>
      </c>
      <c r="AU370" s="2">
        <v>46231</v>
      </c>
      <c r="AV370" s="1" t="s">
        <v>10475</v>
      </c>
      <c r="AW370" s="1" t="s">
        <v>8068</v>
      </c>
      <c r="AY370" s="1" t="s">
        <v>10476</v>
      </c>
      <c r="AZ370" s="1" t="s">
        <v>8058</v>
      </c>
      <c r="BA370" s="1" t="s">
        <v>10477</v>
      </c>
      <c r="BB370" s="1" t="s">
        <v>3746</v>
      </c>
      <c r="BC370" s="1" t="s">
        <v>489</v>
      </c>
      <c r="BD370" s="1" t="s">
        <v>399</v>
      </c>
      <c r="BE370" s="1" t="s">
        <v>10478</v>
      </c>
      <c r="BF370" s="1" t="s">
        <v>3898</v>
      </c>
      <c r="BG370" s="2">
        <v>46231.5833333333</v>
      </c>
      <c r="BH370" s="2">
        <v>46230.4340277778</v>
      </c>
      <c r="BJ370" s="1" t="s">
        <v>10479</v>
      </c>
      <c r="BL370" s="1" t="s">
        <v>8064</v>
      </c>
      <c r="BM370" s="1" t="s">
        <v>8065</v>
      </c>
      <c r="BN370" s="1" t="s">
        <v>601</v>
      </c>
      <c r="BO370" s="1" t="s">
        <v>10480</v>
      </c>
      <c r="BP370" s="1" t="s">
        <v>8067</v>
      </c>
      <c r="BQ370" s="1" t="s">
        <v>6540</v>
      </c>
      <c r="BT370" s="2">
        <v>46231.579849537</v>
      </c>
      <c r="BU370" s="2">
        <v>46231.6177662037</v>
      </c>
      <c r="BV370" s="1" t="s">
        <v>591</v>
      </c>
      <c r="BW370" s="3">
        <v>48056</v>
      </c>
      <c r="BX370" s="1" t="s">
        <v>8490</v>
      </c>
      <c r="BY370" s="1" t="s">
        <v>597</v>
      </c>
      <c r="BZ370" s="1" t="s">
        <v>8050</v>
      </c>
      <c r="CA370" s="1">
        <v>0</v>
      </c>
      <c r="CB370" s="1" t="s">
        <v>66</v>
      </c>
      <c r="CC370" s="1">
        <v>180</v>
      </c>
      <c r="CE370" s="1">
        <v>180</v>
      </c>
      <c r="CF370" s="1" t="s">
        <v>9936</v>
      </c>
      <c r="CG370" s="1">
        <v>100</v>
      </c>
      <c r="CJ370" s="1" t="s">
        <v>622</v>
      </c>
      <c r="CK370" s="2">
        <v>46233.8283680556</v>
      </c>
      <c r="CL370" s="1" t="s">
        <v>8068</v>
      </c>
    </row>
    <row r="371" s="1" customFormat="1" spans="1:90">
      <c r="C371" s="1">
        <v>1</v>
      </c>
      <c r="F371" s="1">
        <v>0</v>
      </c>
      <c r="K371" s="1">
        <v>101073</v>
      </c>
      <c r="L371" s="1" t="s">
        <v>26</v>
      </c>
      <c r="O371" s="2">
        <v>46231.6142939815</v>
      </c>
      <c r="P371" s="2">
        <v>46231</v>
      </c>
      <c r="Q371" s="1"/>
      <c r="R371" s="1" t="s">
        <v>8051</v>
      </c>
      <c r="S371" s="1" t="s">
        <v>8096</v>
      </c>
      <c r="T371" s="1" t="s">
        <v>8052</v>
      </c>
      <c r="U371" s="1" t="s">
        <v>8053</v>
      </c>
      <c r="V371" s="1" t="s">
        <v>26</v>
      </c>
      <c r="AB371" s="1" t="s">
        <v>8054</v>
      </c>
      <c r="AD371" s="1" t="s">
        <v>596</v>
      </c>
      <c r="AE371" s="1" t="s">
        <v>685</v>
      </c>
      <c r="AF371" s="1" t="s">
        <v>8068</v>
      </c>
      <c r="AG371" s="3">
        <v>46231</v>
      </c>
      <c r="AI371" s="1" t="s">
        <v>8055</v>
      </c>
      <c r="AJ371" s="1">
        <v>79</v>
      </c>
      <c r="AP371" s="2">
        <v>46231.6195138889</v>
      </c>
      <c r="AQ371" s="1" t="s">
        <v>8072</v>
      </c>
      <c r="AR371" s="3">
        <v>46230</v>
      </c>
      <c r="AS371" s="1">
        <v>18395296862</v>
      </c>
      <c r="AT371" s="1" t="s">
        <v>8073</v>
      </c>
      <c r="AU371" s="2">
        <v>46231</v>
      </c>
      <c r="AV371" s="1" t="s">
        <v>10481</v>
      </c>
      <c r="AW371" s="1" t="s">
        <v>8068</v>
      </c>
      <c r="AY371" s="1" t="s">
        <v>10482</v>
      </c>
      <c r="AZ371" s="1" t="s">
        <v>8108</v>
      </c>
      <c r="BA371" s="1" t="s">
        <v>10483</v>
      </c>
      <c r="BB371" s="1" t="s">
        <v>10484</v>
      </c>
      <c r="BC371" s="1" t="s">
        <v>496</v>
      </c>
      <c r="BD371" s="1" t="s">
        <v>299</v>
      </c>
      <c r="BE371" s="1" t="s">
        <v>10485</v>
      </c>
      <c r="BF371" s="1" t="s">
        <v>3903</v>
      </c>
      <c r="BG371" s="2">
        <v>46231.6147222222</v>
      </c>
      <c r="BH371" s="2">
        <v>46231.6143634259</v>
      </c>
      <c r="BJ371" s="1" t="s">
        <v>8215</v>
      </c>
      <c r="BK371" s="1"/>
      <c r="BL371" s="1" t="s">
        <v>8115</v>
      </c>
      <c r="BM371" s="1" t="s">
        <v>8417</v>
      </c>
      <c r="BN371" s="1" t="s">
        <v>601</v>
      </c>
      <c r="BO371" s="1" t="s">
        <v>10486</v>
      </c>
      <c r="BP371" s="1" t="s">
        <v>8082</v>
      </c>
      <c r="BQ371" s="1" t="s">
        <v>6540</v>
      </c>
      <c r="BT371" s="2">
        <v>46231.6150694444</v>
      </c>
      <c r="BU371" s="2">
        <v>46231.6197453704</v>
      </c>
      <c r="BV371" s="1" t="s">
        <v>818</v>
      </c>
      <c r="BW371" s="3">
        <v>48057</v>
      </c>
      <c r="BX371" s="1" t="s">
        <v>8083</v>
      </c>
      <c r="BY371" s="1" t="s">
        <v>818</v>
      </c>
      <c r="BZ371" s="1" t="s">
        <v>8050</v>
      </c>
      <c r="CB371" s="1" t="s">
        <v>113</v>
      </c>
      <c r="CC371" s="1">
        <v>0</v>
      </c>
      <c r="CE371" s="1">
        <v>0</v>
      </c>
      <c r="CG371" s="1">
        <v>0</v>
      </c>
      <c r="CL371" s="1" t="s">
        <v>8068</v>
      </c>
    </row>
    <row r="372" s="1" customFormat="1" spans="1:90">
      <c r="A372" s="1" t="s">
        <v>10487</v>
      </c>
      <c r="C372" s="1">
        <v>1</v>
      </c>
      <c r="F372" s="1">
        <v>0</v>
      </c>
      <c r="K372" s="1">
        <v>101073</v>
      </c>
      <c r="L372" s="1" t="s">
        <v>26</v>
      </c>
      <c r="O372" s="2">
        <v>46231.5935185185</v>
      </c>
      <c r="P372" s="2">
        <v>46231</v>
      </c>
      <c r="Q372" s="1" t="s">
        <v>8050</v>
      </c>
      <c r="R372" s="1" t="s">
        <v>8051</v>
      </c>
      <c r="T372" s="1" t="s">
        <v>8052</v>
      </c>
      <c r="U372" s="1" t="s">
        <v>8053</v>
      </c>
      <c r="V372" s="1" t="s">
        <v>26</v>
      </c>
      <c r="AB372" s="1" t="s">
        <v>8054</v>
      </c>
      <c r="AD372" s="1" t="s">
        <v>596</v>
      </c>
      <c r="AE372" s="1" t="s">
        <v>1937</v>
      </c>
      <c r="AF372" s="1" t="s">
        <v>8068</v>
      </c>
      <c r="AG372" s="3">
        <v>46190</v>
      </c>
      <c r="AH372" s="1"/>
      <c r="AI372" s="1" t="s">
        <v>8071</v>
      </c>
      <c r="AJ372" s="1">
        <v>103</v>
      </c>
      <c r="AM372" s="1" t="s">
        <v>8068</v>
      </c>
      <c r="AO372" s="1">
        <v>2.8</v>
      </c>
      <c r="AP372" s="2">
        <v>46231.6192708333</v>
      </c>
      <c r="AQ372" s="1" t="s">
        <v>8072</v>
      </c>
      <c r="AR372" s="3">
        <v>46186</v>
      </c>
      <c r="AS372" s="1">
        <v>18209513356</v>
      </c>
      <c r="AT372" s="1" t="s">
        <v>8056</v>
      </c>
      <c r="AU372" s="2">
        <v>46231</v>
      </c>
      <c r="AV372" s="1" t="s">
        <v>10488</v>
      </c>
      <c r="AW372" s="1" t="s">
        <v>8068</v>
      </c>
      <c r="AY372" s="1" t="s">
        <v>10489</v>
      </c>
      <c r="AZ372" s="1" t="s">
        <v>8317</v>
      </c>
      <c r="BA372" s="1" t="s">
        <v>10490</v>
      </c>
      <c r="BB372" s="1" t="s">
        <v>10491</v>
      </c>
      <c r="BC372" s="1" t="s">
        <v>496</v>
      </c>
      <c r="BD372" s="1" t="s">
        <v>283</v>
      </c>
      <c r="BE372" s="1" t="s">
        <v>10492</v>
      </c>
      <c r="BF372" s="1" t="s">
        <v>3878</v>
      </c>
      <c r="BG372" s="2">
        <v>46231.6029282407</v>
      </c>
      <c r="BH372" s="2">
        <v>46231.5935763889</v>
      </c>
      <c r="BJ372" s="1" t="s">
        <v>8215</v>
      </c>
      <c r="BK372" s="1" t="s">
        <v>10493</v>
      </c>
      <c r="BL372" s="1" t="s">
        <v>8115</v>
      </c>
      <c r="BM372" s="1" t="s">
        <v>8322</v>
      </c>
      <c r="BN372" s="1" t="s">
        <v>601</v>
      </c>
      <c r="BO372" s="1" t="s">
        <v>10494</v>
      </c>
      <c r="BP372" s="1" t="s">
        <v>8082</v>
      </c>
      <c r="BQ372" s="1" t="s">
        <v>6540</v>
      </c>
      <c r="BT372" s="2">
        <v>46231.6017013889</v>
      </c>
      <c r="BU372" s="2">
        <v>46231.6203935185</v>
      </c>
      <c r="BV372" s="1" t="s">
        <v>591</v>
      </c>
      <c r="BW372" s="3">
        <v>48016</v>
      </c>
      <c r="BX372" s="1" t="s">
        <v>9041</v>
      </c>
      <c r="BY372" s="1" t="s">
        <v>597</v>
      </c>
      <c r="BZ372" s="1" t="s">
        <v>8050</v>
      </c>
      <c r="CB372" s="1" t="s">
        <v>108</v>
      </c>
      <c r="CC372" s="1">
        <v>0</v>
      </c>
      <c r="CD372" s="1"/>
      <c r="CE372" s="1">
        <v>0</v>
      </c>
      <c r="CF372" s="1"/>
      <c r="CG372" s="1">
        <v>0</v>
      </c>
      <c r="CH372" s="1"/>
      <c r="CI372" s="1"/>
      <c r="CJ372" s="1"/>
      <c r="CK372" s="1"/>
      <c r="CL372" s="1" t="s">
        <v>8068</v>
      </c>
    </row>
    <row r="373" s="1" customFormat="1" spans="1:90">
      <c r="A373" s="1" t="s">
        <v>8262</v>
      </c>
      <c r="F373" s="1">
        <v>0</v>
      </c>
      <c r="K373" s="1">
        <v>101325</v>
      </c>
      <c r="L373" s="1" t="s">
        <v>24</v>
      </c>
      <c r="O373" s="2">
        <v>46229.4798726852</v>
      </c>
      <c r="P373" s="2">
        <v>46231</v>
      </c>
      <c r="Q373" s="1" t="s">
        <v>8050</v>
      </c>
      <c r="R373" s="1" t="s">
        <v>8051</v>
      </c>
      <c r="T373" s="1" t="s">
        <v>8052</v>
      </c>
      <c r="U373" s="1" t="s">
        <v>8053</v>
      </c>
      <c r="V373" s="1" t="s">
        <v>24</v>
      </c>
      <c r="AB373" s="1" t="s">
        <v>8054</v>
      </c>
      <c r="AD373" s="1" t="s">
        <v>596</v>
      </c>
      <c r="AE373" s="1" t="s">
        <v>3585</v>
      </c>
      <c r="AF373" s="1" t="s">
        <v>8068</v>
      </c>
      <c r="AG373" s="3">
        <v>46231</v>
      </c>
      <c r="AH373" s="1"/>
      <c r="AI373" s="1" t="s">
        <v>8071</v>
      </c>
      <c r="AJ373" s="1">
        <v>33</v>
      </c>
      <c r="AM373" s="1" t="s">
        <v>8068</v>
      </c>
      <c r="AO373" s="1">
        <v>3.6</v>
      </c>
      <c r="AP373" s="2">
        <v>46231.6207291667</v>
      </c>
      <c r="AQ373" s="1" t="s">
        <v>8072</v>
      </c>
      <c r="AR373" s="3">
        <v>46229</v>
      </c>
      <c r="AS373" s="1">
        <v>13337120625</v>
      </c>
      <c r="AT373" s="1" t="s">
        <v>8073</v>
      </c>
      <c r="AU373" s="2">
        <v>46231</v>
      </c>
      <c r="AV373" s="1" t="s">
        <v>10495</v>
      </c>
      <c r="AW373" s="1" t="s">
        <v>8068</v>
      </c>
      <c r="AY373" s="1" t="s">
        <v>10496</v>
      </c>
      <c r="AZ373" s="1" t="s">
        <v>8058</v>
      </c>
      <c r="BA373" s="1" t="s">
        <v>10497</v>
      </c>
      <c r="BB373" s="1" t="s">
        <v>10498</v>
      </c>
      <c r="BC373" s="1" t="s">
        <v>489</v>
      </c>
      <c r="BD373" s="1" t="s">
        <v>394</v>
      </c>
      <c r="BE373" s="1" t="s">
        <v>10499</v>
      </c>
      <c r="BF373" s="1" t="s">
        <v>3878</v>
      </c>
      <c r="BG373" s="2">
        <v>46231.75</v>
      </c>
      <c r="BH373" s="2">
        <v>46229.7490277778</v>
      </c>
      <c r="BJ373" s="1" t="s">
        <v>10500</v>
      </c>
      <c r="BL373" s="1" t="s">
        <v>8064</v>
      </c>
      <c r="BM373" s="1" t="s">
        <v>8249</v>
      </c>
      <c r="BN373" s="1" t="s">
        <v>601</v>
      </c>
      <c r="BO373" s="1" t="s">
        <v>10501</v>
      </c>
      <c r="BP373" s="1" t="s">
        <v>8067</v>
      </c>
      <c r="BQ373" s="1" t="s">
        <v>6540</v>
      </c>
      <c r="BT373" s="2">
        <v>46231.5851388889</v>
      </c>
      <c r="BU373" s="2">
        <v>46231.6208101852</v>
      </c>
      <c r="BV373" s="1" t="s">
        <v>591</v>
      </c>
      <c r="BW373" s="3">
        <v>48057</v>
      </c>
      <c r="BX373" s="1" t="s">
        <v>8586</v>
      </c>
      <c r="BY373" s="1" t="s">
        <v>597</v>
      </c>
      <c r="BZ373" s="1" t="s">
        <v>8050</v>
      </c>
      <c r="CB373" s="1" t="s">
        <v>64</v>
      </c>
      <c r="CC373" s="1">
        <v>0</v>
      </c>
      <c r="CE373" s="1">
        <v>0</v>
      </c>
      <c r="CF373" s="1"/>
      <c r="CG373" s="1">
        <v>0</v>
      </c>
      <c r="CL373" s="1" t="s">
        <v>8068</v>
      </c>
    </row>
    <row r="374" s="1" customFormat="1" spans="1:90">
      <c r="F374" s="1">
        <v>0</v>
      </c>
      <c r="K374" s="1">
        <v>101042</v>
      </c>
      <c r="L374" s="1" t="s">
        <v>25</v>
      </c>
      <c r="O374" s="2">
        <v>46230.4686458333</v>
      </c>
      <c r="P374" s="2">
        <v>46230</v>
      </c>
      <c r="R374" s="1" t="s">
        <v>8051</v>
      </c>
      <c r="S374" s="1"/>
      <c r="T374" s="1" t="s">
        <v>8052</v>
      </c>
      <c r="U374" s="1" t="s">
        <v>8053</v>
      </c>
      <c r="V374" s="1" t="s">
        <v>25</v>
      </c>
      <c r="AB374" s="1" t="s">
        <v>8054</v>
      </c>
      <c r="AD374" s="1" t="s">
        <v>607</v>
      </c>
      <c r="AE374" s="1" t="s">
        <v>659</v>
      </c>
      <c r="AF374" s="1" t="s">
        <v>8068</v>
      </c>
      <c r="AG374" s="3">
        <v>42550</v>
      </c>
      <c r="AH374" s="1" t="s">
        <v>606</v>
      </c>
      <c r="AI374" s="1" t="s">
        <v>8055</v>
      </c>
      <c r="AJ374" s="1">
        <v>29</v>
      </c>
      <c r="AP374" s="2">
        <v>46231.6215162037</v>
      </c>
      <c r="AQ374" s="1" t="s">
        <v>8072</v>
      </c>
      <c r="AR374" s="3">
        <v>42549</v>
      </c>
      <c r="AS374" s="1">
        <v>18993572560</v>
      </c>
      <c r="AT374" s="1"/>
      <c r="AU374" s="2">
        <v>46230</v>
      </c>
      <c r="AV374" s="1" t="s">
        <v>6655</v>
      </c>
      <c r="AW374" s="1" t="s">
        <v>8050</v>
      </c>
      <c r="AY374" s="1" t="s">
        <v>10502</v>
      </c>
      <c r="AZ374" s="1" t="s">
        <v>8541</v>
      </c>
      <c r="BA374" s="1" t="s">
        <v>10503</v>
      </c>
      <c r="BB374" s="1" t="s">
        <v>2663</v>
      </c>
      <c r="BC374" s="1" t="s">
        <v>463</v>
      </c>
      <c r="BD374" s="1" t="s">
        <v>335</v>
      </c>
      <c r="BE374" s="1" t="s">
        <v>10504</v>
      </c>
      <c r="BF374" s="1" t="s">
        <v>3868</v>
      </c>
      <c r="BG374" s="2">
        <v>46231.6814814815</v>
      </c>
      <c r="BH374" s="2">
        <v>46230.4687615741</v>
      </c>
      <c r="BL374" s="1" t="s">
        <v>8159</v>
      </c>
      <c r="BM374" s="1" t="s">
        <v>8545</v>
      </c>
      <c r="BN374" s="1" t="s">
        <v>590</v>
      </c>
      <c r="BO374" s="1" t="s">
        <v>10505</v>
      </c>
      <c r="BP374" s="1" t="s">
        <v>8082</v>
      </c>
      <c r="BQ374" s="1" t="s">
        <v>6540</v>
      </c>
      <c r="BR374" s="1" t="s">
        <v>10506</v>
      </c>
      <c r="BS374" s="1" t="s">
        <v>9861</v>
      </c>
      <c r="BT374" s="2">
        <v>46231.6126273148</v>
      </c>
      <c r="BU374" s="2">
        <v>46231.6216550926</v>
      </c>
      <c r="BV374" s="1" t="s">
        <v>591</v>
      </c>
      <c r="BW374" s="3">
        <v>44376</v>
      </c>
      <c r="BX374" s="1" t="s">
        <v>9507</v>
      </c>
      <c r="BY374" s="1" t="s">
        <v>628</v>
      </c>
      <c r="BZ374" s="1" t="s">
        <v>8050</v>
      </c>
      <c r="CB374" s="1" t="s">
        <v>87</v>
      </c>
      <c r="CC374" s="1">
        <v>230</v>
      </c>
      <c r="CD374" s="1" t="s">
        <v>10507</v>
      </c>
      <c r="CE374" s="1">
        <v>230</v>
      </c>
      <c r="CF374" s="1" t="s">
        <v>10508</v>
      </c>
      <c r="CG374" s="1">
        <v>105</v>
      </c>
      <c r="CH374" s="1" t="s">
        <v>622</v>
      </c>
      <c r="CI374" s="2">
        <v>46235.4181018519</v>
      </c>
      <c r="CJ374" s="1" t="s">
        <v>622</v>
      </c>
      <c r="CK374" s="2">
        <v>46235.4183217593</v>
      </c>
      <c r="CL374" s="1" t="s">
        <v>8068</v>
      </c>
    </row>
    <row r="375" s="1" customFormat="1" spans="1:90">
      <c r="C375" s="1">
        <v>1</v>
      </c>
      <c r="F375" s="1">
        <v>0</v>
      </c>
      <c r="K375" s="1">
        <v>101073</v>
      </c>
      <c r="L375" s="1" t="s">
        <v>26</v>
      </c>
      <c r="N375" s="1">
        <v>301</v>
      </c>
      <c r="O375" s="2">
        <v>46231.6178125</v>
      </c>
      <c r="P375" s="2">
        <v>46231</v>
      </c>
      <c r="Q375" s="1"/>
      <c r="R375" s="1" t="s">
        <v>8051</v>
      </c>
      <c r="S375" s="1" t="s">
        <v>8556</v>
      </c>
      <c r="T375" s="1" t="s">
        <v>8052</v>
      </c>
      <c r="U375" s="1" t="s">
        <v>8053</v>
      </c>
      <c r="V375" s="1" t="s">
        <v>26</v>
      </c>
      <c r="AB375" s="1" t="s">
        <v>8054</v>
      </c>
      <c r="AD375" s="1" t="s">
        <v>596</v>
      </c>
      <c r="AE375" s="1" t="s">
        <v>2231</v>
      </c>
      <c r="AF375" s="1" t="s">
        <v>8068</v>
      </c>
      <c r="AG375" s="3">
        <v>46231</v>
      </c>
      <c r="AI375" s="1" t="s">
        <v>8071</v>
      </c>
      <c r="AJ375" s="1">
        <v>101</v>
      </c>
      <c r="AP375" s="2">
        <v>46231.6225578704</v>
      </c>
      <c r="AQ375" s="1" t="s">
        <v>8072</v>
      </c>
      <c r="AR375" s="3">
        <v>46230</v>
      </c>
      <c r="AS375" s="1">
        <v>18195096852</v>
      </c>
      <c r="AT375" s="1" t="s">
        <v>8073</v>
      </c>
      <c r="AU375" s="2">
        <v>46231</v>
      </c>
      <c r="AV375" s="1" t="s">
        <v>10509</v>
      </c>
      <c r="AW375" s="1" t="s">
        <v>8068</v>
      </c>
      <c r="AY375" s="1" t="s">
        <v>10510</v>
      </c>
      <c r="AZ375" s="1" t="s">
        <v>8108</v>
      </c>
      <c r="BA375" s="1" t="s">
        <v>10511</v>
      </c>
      <c r="BB375" s="1" t="s">
        <v>10512</v>
      </c>
      <c r="BC375" s="1" t="s">
        <v>496</v>
      </c>
      <c r="BD375" s="1" t="s">
        <v>300</v>
      </c>
      <c r="BE375" s="1" t="s">
        <v>10513</v>
      </c>
      <c r="BF375" s="1" t="s">
        <v>3878</v>
      </c>
      <c r="BG375" s="2">
        <v>46231.6182060185</v>
      </c>
      <c r="BH375" s="2">
        <v>46231.6180787037</v>
      </c>
      <c r="BL375" s="1" t="s">
        <v>8115</v>
      </c>
      <c r="BM375" s="1" t="s">
        <v>8417</v>
      </c>
      <c r="BN375" s="1" t="s">
        <v>601</v>
      </c>
      <c r="BO375" s="1" t="s">
        <v>10514</v>
      </c>
      <c r="BP375" s="1" t="s">
        <v>8082</v>
      </c>
      <c r="BQ375" s="1" t="s">
        <v>6540</v>
      </c>
      <c r="BT375" s="2">
        <v>46231.6185648148</v>
      </c>
      <c r="BU375" s="2">
        <v>46231.6226851852</v>
      </c>
      <c r="BV375" s="1" t="s">
        <v>602</v>
      </c>
      <c r="BW375" s="3">
        <v>48057</v>
      </c>
      <c r="BX375" s="1" t="s">
        <v>10515</v>
      </c>
      <c r="BY375" s="1" t="s">
        <v>602</v>
      </c>
      <c r="BZ375" s="1" t="s">
        <v>8050</v>
      </c>
      <c r="CB375" s="1" t="s">
        <v>113</v>
      </c>
      <c r="CC375" s="1">
        <v>0</v>
      </c>
      <c r="CE375" s="1">
        <v>0</v>
      </c>
      <c r="CG375" s="1">
        <v>0</v>
      </c>
      <c r="CL375" s="1" t="s">
        <v>8068</v>
      </c>
    </row>
    <row r="376" s="1" customFormat="1" spans="1:90">
      <c r="F376" s="1">
        <v>0</v>
      </c>
      <c r="K376" s="1">
        <v>101311</v>
      </c>
      <c r="L376" s="1" t="s">
        <v>23</v>
      </c>
      <c r="O376" s="2">
        <v>46231.6195138889</v>
      </c>
      <c r="P376" s="2">
        <v>46231</v>
      </c>
      <c r="Q376" s="1"/>
      <c r="R376" s="1" t="s">
        <v>8051</v>
      </c>
      <c r="T376" s="1" t="s">
        <v>8144</v>
      </c>
      <c r="U376" s="1" t="s">
        <v>8053</v>
      </c>
      <c r="V376" s="1" t="s">
        <v>23</v>
      </c>
      <c r="AB376" s="1" t="s">
        <v>8054</v>
      </c>
      <c r="AD376" s="1" t="s">
        <v>596</v>
      </c>
      <c r="AE376" s="1" t="s">
        <v>3328</v>
      </c>
      <c r="AF376" s="1" t="s">
        <v>8068</v>
      </c>
      <c r="AG376" s="3">
        <v>46202</v>
      </c>
      <c r="AI376" s="1" t="s">
        <v>8055</v>
      </c>
      <c r="AJ376" s="1"/>
      <c r="AM376" s="1" t="s">
        <v>8068</v>
      </c>
      <c r="AO376" s="1">
        <v>3.2</v>
      </c>
      <c r="AP376" s="2">
        <v>46231.623125</v>
      </c>
      <c r="AQ376" s="1" t="s">
        <v>8072</v>
      </c>
      <c r="AR376" s="3">
        <v>46201</v>
      </c>
      <c r="AS376" s="1">
        <v>15049238553</v>
      </c>
      <c r="AT376" s="1" t="s">
        <v>8073</v>
      </c>
      <c r="AU376" s="2">
        <v>46231</v>
      </c>
      <c r="AV376" s="1" t="s">
        <v>10516</v>
      </c>
      <c r="AW376" s="1" t="s">
        <v>8068</v>
      </c>
      <c r="AY376" s="1" t="s">
        <v>10517</v>
      </c>
      <c r="AZ376" s="1" t="s">
        <v>8147</v>
      </c>
      <c r="BA376" s="1" t="s">
        <v>10518</v>
      </c>
      <c r="BB376" s="1" t="s">
        <v>10519</v>
      </c>
      <c r="BC376" s="1" t="s">
        <v>448</v>
      </c>
      <c r="BD376" s="1" t="s">
        <v>423</v>
      </c>
      <c r="BE376" s="1" t="s">
        <v>10520</v>
      </c>
      <c r="BF376" s="1" t="s">
        <v>3878</v>
      </c>
      <c r="BG376" s="2">
        <v>46231.6204398148</v>
      </c>
      <c r="BH376" s="2">
        <v>46231.6196064815</v>
      </c>
      <c r="BL376" s="1" t="s">
        <v>8064</v>
      </c>
      <c r="BM376" s="1" t="s">
        <v>8181</v>
      </c>
      <c r="BN376" s="1" t="s">
        <v>601</v>
      </c>
      <c r="BO376" s="1" t="s">
        <v>10521</v>
      </c>
      <c r="BP376" s="1" t="s">
        <v>8082</v>
      </c>
      <c r="BQ376" s="1" t="s">
        <v>6540</v>
      </c>
      <c r="BT376" s="2">
        <v>46231.6205324074</v>
      </c>
      <c r="BU376" s="2">
        <v>46231.6231712963</v>
      </c>
      <c r="BV376" s="1" t="s">
        <v>591</v>
      </c>
      <c r="BW376" s="3">
        <v>48028</v>
      </c>
      <c r="BX376" s="1" t="s">
        <v>8586</v>
      </c>
      <c r="BY376" s="1" t="s">
        <v>597</v>
      </c>
      <c r="BZ376" s="1" t="s">
        <v>8050</v>
      </c>
      <c r="CB376" s="1" t="s">
        <v>53</v>
      </c>
      <c r="CC376" s="1">
        <v>0</v>
      </c>
      <c r="CE376" s="1">
        <v>0</v>
      </c>
      <c r="CG376" s="1">
        <v>0</v>
      </c>
      <c r="CL376" s="1" t="s">
        <v>8068</v>
      </c>
    </row>
    <row r="377" s="1" customFormat="1" spans="1:90">
      <c r="A377" s="1" t="s">
        <v>10522</v>
      </c>
      <c r="F377" s="1">
        <v>0</v>
      </c>
      <c r="K377" s="1">
        <v>101042</v>
      </c>
      <c r="L377" s="1" t="s">
        <v>25</v>
      </c>
      <c r="O377" s="2">
        <v>46229.4632638889</v>
      </c>
      <c r="P377" s="2">
        <v>46231.625</v>
      </c>
      <c r="Q377" s="1" t="s">
        <v>8050</v>
      </c>
      <c r="R377" s="1" t="s">
        <v>8051</v>
      </c>
      <c r="T377" s="1" t="s">
        <v>8052</v>
      </c>
      <c r="U377" s="1" t="s">
        <v>8053</v>
      </c>
      <c r="V377" s="1" t="s">
        <v>25</v>
      </c>
      <c r="AB377" s="1" t="s">
        <v>8054</v>
      </c>
      <c r="AD377" s="1" t="s">
        <v>596</v>
      </c>
      <c r="AE377" s="1" t="s">
        <v>2550</v>
      </c>
      <c r="AF377" s="1" t="s">
        <v>8068</v>
      </c>
      <c r="AG377" s="3">
        <v>45154</v>
      </c>
      <c r="AH377" s="1"/>
      <c r="AI377" s="1" t="s">
        <v>8071</v>
      </c>
      <c r="AJ377" s="1">
        <v>23</v>
      </c>
      <c r="AP377" s="2">
        <v>46231.6238425926</v>
      </c>
      <c r="AQ377" s="1" t="s">
        <v>8072</v>
      </c>
      <c r="AR377" s="3">
        <v>45142</v>
      </c>
      <c r="AS377" s="1">
        <v>13893677033</v>
      </c>
      <c r="AT377" s="1" t="s">
        <v>8123</v>
      </c>
      <c r="AU377" s="2">
        <v>46231.625</v>
      </c>
      <c r="AV377" s="1" t="s">
        <v>10523</v>
      </c>
      <c r="AW377" s="1" t="s">
        <v>8068</v>
      </c>
      <c r="AY377" s="1" t="s">
        <v>10524</v>
      </c>
      <c r="AZ377" s="1" t="s">
        <v>8155</v>
      </c>
      <c r="BA377" s="1" t="s">
        <v>10525</v>
      </c>
      <c r="BB377" s="1" t="s">
        <v>10526</v>
      </c>
      <c r="BC377" s="1" t="s">
        <v>463</v>
      </c>
      <c r="BD377" s="1" t="s">
        <v>352</v>
      </c>
      <c r="BE377" s="1" t="s">
        <v>10527</v>
      </c>
      <c r="BF377" s="1" t="s">
        <v>3868</v>
      </c>
      <c r="BG377" s="2">
        <v>46231.625</v>
      </c>
      <c r="BH377" s="2">
        <v>46231.51625</v>
      </c>
      <c r="BJ377" s="1" t="s">
        <v>10528</v>
      </c>
      <c r="BL377" s="1" t="s">
        <v>8159</v>
      </c>
      <c r="BM377" s="1" t="s">
        <v>8789</v>
      </c>
      <c r="BN377" s="1" t="s">
        <v>590</v>
      </c>
      <c r="BO377" s="1" t="s">
        <v>10529</v>
      </c>
      <c r="BP377" s="1" t="s">
        <v>8067</v>
      </c>
      <c r="BQ377" s="1" t="s">
        <v>6540</v>
      </c>
      <c r="BR377" s="1" t="s">
        <v>10530</v>
      </c>
      <c r="BS377" s="1" t="s">
        <v>10531</v>
      </c>
      <c r="BT377" s="2">
        <v>46231.6217592593</v>
      </c>
      <c r="BU377" s="2">
        <v>46231.623900463</v>
      </c>
      <c r="BV377" s="1" t="s">
        <v>591</v>
      </c>
      <c r="BW377" s="3">
        <v>46981</v>
      </c>
      <c r="BX377" s="1" t="s">
        <v>8614</v>
      </c>
      <c r="BY377" s="1" t="s">
        <v>597</v>
      </c>
      <c r="BZ377" s="1" t="s">
        <v>8050</v>
      </c>
      <c r="CB377" s="1" t="s">
        <v>93</v>
      </c>
      <c r="CC377" s="1">
        <v>0</v>
      </c>
      <c r="CE377" s="1">
        <v>0</v>
      </c>
      <c r="CG377" s="1">
        <v>0</v>
      </c>
      <c r="CL377" s="1" t="s">
        <v>8068</v>
      </c>
    </row>
    <row r="378" s="1" customFormat="1" spans="1:90">
      <c r="F378" s="1">
        <v>0</v>
      </c>
      <c r="K378" s="1">
        <v>101325</v>
      </c>
      <c r="L378" s="1" t="s">
        <v>24</v>
      </c>
      <c r="O378" s="2">
        <v>46230.9753935185</v>
      </c>
      <c r="P378" s="2">
        <v>46231.5833333333</v>
      </c>
      <c r="Q378" s="1"/>
      <c r="R378" s="1" t="s">
        <v>8051</v>
      </c>
      <c r="T378" s="1" t="s">
        <v>8052</v>
      </c>
      <c r="U378" s="1" t="s">
        <v>8053</v>
      </c>
      <c r="V378" s="1" t="s">
        <v>24</v>
      </c>
      <c r="AB378" s="1" t="s">
        <v>8054</v>
      </c>
      <c r="AD378" s="1" t="s">
        <v>596</v>
      </c>
      <c r="AE378" s="1" t="s">
        <v>3654</v>
      </c>
      <c r="AF378" s="1" t="s">
        <v>8068</v>
      </c>
      <c r="AG378" s="1"/>
      <c r="AH378" s="1"/>
      <c r="AI378" s="1" t="s">
        <v>8055</v>
      </c>
      <c r="AJ378" s="1">
        <v>225</v>
      </c>
      <c r="AM378" s="1" t="s">
        <v>8068</v>
      </c>
      <c r="AP378" s="2">
        <v>46231.6239699074</v>
      </c>
      <c r="AQ378" s="1"/>
      <c r="AR378" s="1"/>
      <c r="AS378" s="1">
        <v>15335647994</v>
      </c>
      <c r="AT378" s="1" t="s">
        <v>8073</v>
      </c>
      <c r="AU378" s="2">
        <v>46231.5833333333</v>
      </c>
      <c r="AV378" s="1"/>
      <c r="AW378" s="1" t="s">
        <v>8050</v>
      </c>
      <c r="AY378" s="1" t="s">
        <v>10532</v>
      </c>
      <c r="AZ378" s="1" t="s">
        <v>8099</v>
      </c>
      <c r="BA378" s="1" t="s">
        <v>10533</v>
      </c>
      <c r="BB378" s="1" t="s">
        <v>10534</v>
      </c>
      <c r="BC378" s="1" t="s">
        <v>489</v>
      </c>
      <c r="BD378" s="1" t="s">
        <v>404</v>
      </c>
      <c r="BE378" s="1" t="s">
        <v>10535</v>
      </c>
      <c r="BF378" s="1" t="s">
        <v>8062</v>
      </c>
      <c r="BG378" s="2">
        <v>46231.5833333333</v>
      </c>
      <c r="BH378" s="2">
        <v>46231.3630439815</v>
      </c>
      <c r="BL378" s="1" t="s">
        <v>8064</v>
      </c>
      <c r="BM378" s="1" t="s">
        <v>8103</v>
      </c>
      <c r="BN378" s="1" t="s">
        <v>601</v>
      </c>
      <c r="BO378" s="1" t="s">
        <v>10536</v>
      </c>
      <c r="BP378" s="1" t="s">
        <v>8067</v>
      </c>
      <c r="BQ378" s="1" t="s">
        <v>6540</v>
      </c>
      <c r="BR378" s="1"/>
      <c r="BS378" s="1"/>
      <c r="BT378" s="2">
        <v>46231.5987152778</v>
      </c>
      <c r="BU378" s="2">
        <v>46231.6240625</v>
      </c>
      <c r="BV378" s="1" t="s">
        <v>591</v>
      </c>
      <c r="BW378" s="1"/>
      <c r="BX378" s="1"/>
      <c r="BY378" s="1"/>
      <c r="BZ378" s="1" t="s">
        <v>8050</v>
      </c>
      <c r="CB378" s="1" t="s">
        <v>67</v>
      </c>
      <c r="CC378" s="1">
        <v>0</v>
      </c>
      <c r="CE378" s="1">
        <v>0</v>
      </c>
      <c r="CF378" s="1"/>
      <c r="CG378" s="1">
        <v>0</v>
      </c>
      <c r="CL378" s="1" t="s">
        <v>8068</v>
      </c>
    </row>
    <row r="379" s="1" customFormat="1" spans="1:90">
      <c r="C379" s="1">
        <v>1</v>
      </c>
      <c r="F379" s="1">
        <v>0</v>
      </c>
      <c r="K379" s="1">
        <v>101073</v>
      </c>
      <c r="L379" s="1" t="s">
        <v>26</v>
      </c>
      <c r="M379" s="1"/>
      <c r="O379" s="2">
        <v>46231.5950694444</v>
      </c>
      <c r="P379" s="2">
        <v>46231</v>
      </c>
      <c r="R379" s="1" t="s">
        <v>8051</v>
      </c>
      <c r="S379" s="1" t="s">
        <v>8096</v>
      </c>
      <c r="T379" s="1" t="s">
        <v>8052</v>
      </c>
      <c r="U379" s="1" t="s">
        <v>8053</v>
      </c>
      <c r="V379" s="1" t="s">
        <v>26</v>
      </c>
      <c r="AB379" s="1" t="s">
        <v>8054</v>
      </c>
      <c r="AD379" s="1" t="s">
        <v>596</v>
      </c>
      <c r="AE379" s="1" t="s">
        <v>2235</v>
      </c>
      <c r="AF379" s="1" t="s">
        <v>8068</v>
      </c>
      <c r="AG379" s="3">
        <v>46231</v>
      </c>
      <c r="AH379" s="1"/>
      <c r="AI379" s="1" t="s">
        <v>8055</v>
      </c>
      <c r="AJ379" s="4">
        <v>1104</v>
      </c>
      <c r="AP379" s="2">
        <v>46231.6278125</v>
      </c>
      <c r="AQ379" s="1" t="s">
        <v>8072</v>
      </c>
      <c r="AR379" s="3">
        <v>46205</v>
      </c>
      <c r="AS379" s="1">
        <v>15909514649</v>
      </c>
      <c r="AT379" s="1" t="s">
        <v>8073</v>
      </c>
      <c r="AU379" s="2">
        <v>46231</v>
      </c>
      <c r="AV379" s="1" t="s">
        <v>10537</v>
      </c>
      <c r="AW379" s="1" t="s">
        <v>8068</v>
      </c>
      <c r="AY379" s="1" t="s">
        <v>10538</v>
      </c>
      <c r="AZ379" s="1" t="s">
        <v>8108</v>
      </c>
      <c r="BA379" s="1" t="s">
        <v>10539</v>
      </c>
      <c r="BB379" s="1" t="s">
        <v>10540</v>
      </c>
      <c r="BC379" s="1" t="s">
        <v>496</v>
      </c>
      <c r="BD379" s="1" t="s">
        <v>296</v>
      </c>
      <c r="BE379" s="1" t="s">
        <v>10541</v>
      </c>
      <c r="BF379" s="1" t="s">
        <v>3903</v>
      </c>
      <c r="BG379" s="2">
        <v>46231.5967708333</v>
      </c>
      <c r="BH379" s="2">
        <v>46231.5951388889</v>
      </c>
      <c r="BJ379" s="1" t="s">
        <v>8215</v>
      </c>
      <c r="BL379" s="1" t="s">
        <v>8115</v>
      </c>
      <c r="BM379" s="1" t="s">
        <v>8568</v>
      </c>
      <c r="BN379" s="1" t="s">
        <v>601</v>
      </c>
      <c r="BO379" s="1" t="s">
        <v>10542</v>
      </c>
      <c r="BP379" s="1" t="s">
        <v>8082</v>
      </c>
      <c r="BQ379" s="1" t="s">
        <v>6540</v>
      </c>
      <c r="BT379" s="2">
        <v>46231.5956712963</v>
      </c>
      <c r="BU379" s="2">
        <v>46231.6278819444</v>
      </c>
      <c r="BV379" s="1" t="s">
        <v>818</v>
      </c>
      <c r="BW379" s="3">
        <v>48057</v>
      </c>
      <c r="BX379" s="1" t="s">
        <v>8261</v>
      </c>
      <c r="BY379" s="1" t="s">
        <v>818</v>
      </c>
      <c r="BZ379" s="1" t="s">
        <v>8050</v>
      </c>
      <c r="CB379" s="1" t="s">
        <v>113</v>
      </c>
      <c r="CC379" s="1">
        <v>0</v>
      </c>
      <c r="CD379" s="1"/>
      <c r="CE379" s="1">
        <v>0</v>
      </c>
      <c r="CF379" s="1"/>
      <c r="CG379" s="1">
        <v>0</v>
      </c>
      <c r="CH379" s="1"/>
      <c r="CI379" s="1"/>
      <c r="CJ379" s="1"/>
      <c r="CK379" s="1"/>
      <c r="CL379" s="1" t="s">
        <v>8068</v>
      </c>
    </row>
    <row r="380" s="1" customFormat="1" spans="1:90">
      <c r="C380" s="1">
        <v>1</v>
      </c>
      <c r="F380" s="1">
        <v>0</v>
      </c>
      <c r="K380" s="1">
        <v>101073</v>
      </c>
      <c r="L380" s="1" t="s">
        <v>26</v>
      </c>
      <c r="M380" s="1"/>
      <c r="O380" s="2">
        <v>46231.5950694444</v>
      </c>
      <c r="P380" s="2">
        <v>46231</v>
      </c>
      <c r="R380" s="1" t="s">
        <v>8051</v>
      </c>
      <c r="S380" s="1" t="s">
        <v>8096</v>
      </c>
      <c r="T380" s="1" t="s">
        <v>8052</v>
      </c>
      <c r="U380" s="1" t="s">
        <v>8053</v>
      </c>
      <c r="V380" s="1" t="s">
        <v>26</v>
      </c>
      <c r="AB380" s="1" t="s">
        <v>8054</v>
      </c>
      <c r="AD380" s="1" t="s">
        <v>596</v>
      </c>
      <c r="AE380" s="1" t="s">
        <v>2235</v>
      </c>
      <c r="AF380" s="1" t="s">
        <v>8068</v>
      </c>
      <c r="AG380" s="3">
        <v>46231</v>
      </c>
      <c r="AI380" s="1" t="s">
        <v>8055</v>
      </c>
      <c r="AJ380" s="4">
        <v>1104</v>
      </c>
      <c r="AP380" s="2">
        <v>46231.6279513889</v>
      </c>
      <c r="AQ380" s="1" t="s">
        <v>8072</v>
      </c>
      <c r="AR380" s="3">
        <v>46208</v>
      </c>
      <c r="AS380" s="1">
        <v>15909514649</v>
      </c>
      <c r="AT380" s="1" t="s">
        <v>8073</v>
      </c>
      <c r="AU380" s="2">
        <v>46231</v>
      </c>
      <c r="AV380" s="1" t="s">
        <v>10543</v>
      </c>
      <c r="AW380" s="1" t="s">
        <v>8068</v>
      </c>
      <c r="AY380" s="1" t="s">
        <v>10538</v>
      </c>
      <c r="AZ380" s="1" t="s">
        <v>8108</v>
      </c>
      <c r="BA380" s="1" t="s">
        <v>10539</v>
      </c>
      <c r="BB380" s="1" t="s">
        <v>10544</v>
      </c>
      <c r="BC380" s="1" t="s">
        <v>496</v>
      </c>
      <c r="BD380" s="1" t="s">
        <v>296</v>
      </c>
      <c r="BE380" s="1" t="s">
        <v>10541</v>
      </c>
      <c r="BF380" s="1" t="s">
        <v>3878</v>
      </c>
      <c r="BG380" s="2">
        <v>46231.5967708333</v>
      </c>
      <c r="BH380" s="2">
        <v>46231.595162037</v>
      </c>
      <c r="BJ380" s="1" t="s">
        <v>8215</v>
      </c>
      <c r="BL380" s="1" t="s">
        <v>8115</v>
      </c>
      <c r="BM380" s="1" t="s">
        <v>8568</v>
      </c>
      <c r="BN380" s="1" t="s">
        <v>601</v>
      </c>
      <c r="BO380" s="1" t="s">
        <v>10542</v>
      </c>
      <c r="BP380" s="1" t="s">
        <v>8082</v>
      </c>
      <c r="BQ380" s="1" t="s">
        <v>6540</v>
      </c>
      <c r="BT380" s="2">
        <v>46231.5956712963</v>
      </c>
      <c r="BU380" s="2">
        <v>46231.6280092593</v>
      </c>
      <c r="BV380" s="1" t="s">
        <v>2060</v>
      </c>
      <c r="BW380" s="3">
        <v>48057</v>
      </c>
      <c r="BX380" s="1" t="s">
        <v>10545</v>
      </c>
      <c r="BY380" s="1" t="s">
        <v>2060</v>
      </c>
      <c r="BZ380" s="1" t="s">
        <v>8050</v>
      </c>
      <c r="CB380" s="1" t="s">
        <v>113</v>
      </c>
      <c r="CC380" s="1">
        <v>0</v>
      </c>
      <c r="CE380" s="1">
        <v>0</v>
      </c>
      <c r="CG380" s="1">
        <v>0</v>
      </c>
      <c r="CL380" s="1" t="s">
        <v>8068</v>
      </c>
    </row>
    <row r="381" s="1" customFormat="1" spans="1:90">
      <c r="C381" s="1">
        <v>1</v>
      </c>
      <c r="F381" s="1">
        <v>0</v>
      </c>
      <c r="K381" s="1">
        <v>101073</v>
      </c>
      <c r="L381" s="1" t="s">
        <v>26</v>
      </c>
      <c r="O381" s="2">
        <v>46231.5950694444</v>
      </c>
      <c r="P381" s="2">
        <v>46231</v>
      </c>
      <c r="R381" s="1" t="s">
        <v>8051</v>
      </c>
      <c r="S381" s="1" t="s">
        <v>8096</v>
      </c>
      <c r="T381" s="1" t="s">
        <v>8052</v>
      </c>
      <c r="U381" s="1" t="s">
        <v>8053</v>
      </c>
      <c r="V381" s="1" t="s">
        <v>26</v>
      </c>
      <c r="AB381" s="1" t="s">
        <v>8054</v>
      </c>
      <c r="AD381" s="1" t="s">
        <v>596</v>
      </c>
      <c r="AE381" s="1" t="s">
        <v>2235</v>
      </c>
      <c r="AF381" s="1" t="s">
        <v>8068</v>
      </c>
      <c r="AG381" s="3">
        <v>46231</v>
      </c>
      <c r="AI381" s="1" t="s">
        <v>8055</v>
      </c>
      <c r="AJ381" s="4">
        <v>1104</v>
      </c>
      <c r="AP381" s="2">
        <v>46231.6280902778</v>
      </c>
      <c r="AQ381" s="1" t="s">
        <v>8072</v>
      </c>
      <c r="AR381" s="3">
        <v>46208</v>
      </c>
      <c r="AS381" s="1">
        <v>15909514649</v>
      </c>
      <c r="AT381" s="1" t="s">
        <v>8073</v>
      </c>
      <c r="AU381" s="2">
        <v>46231</v>
      </c>
      <c r="AV381" s="1" t="s">
        <v>10546</v>
      </c>
      <c r="AW381" s="1" t="s">
        <v>8068</v>
      </c>
      <c r="AY381" s="1" t="s">
        <v>10538</v>
      </c>
      <c r="AZ381" s="1" t="s">
        <v>8108</v>
      </c>
      <c r="BA381" s="1" t="s">
        <v>10539</v>
      </c>
      <c r="BB381" s="1" t="s">
        <v>10547</v>
      </c>
      <c r="BC381" s="1" t="s">
        <v>496</v>
      </c>
      <c r="BD381" s="1" t="s">
        <v>296</v>
      </c>
      <c r="BE381" s="1" t="s">
        <v>10541</v>
      </c>
      <c r="BF381" s="1" t="s">
        <v>3878</v>
      </c>
      <c r="BG381" s="2">
        <v>46231.5967708333</v>
      </c>
      <c r="BH381" s="2">
        <v>46231.5951851852</v>
      </c>
      <c r="BJ381" s="1" t="s">
        <v>8215</v>
      </c>
      <c r="BL381" s="1" t="s">
        <v>8115</v>
      </c>
      <c r="BM381" s="1" t="s">
        <v>8568</v>
      </c>
      <c r="BN381" s="1" t="s">
        <v>601</v>
      </c>
      <c r="BO381" s="1" t="s">
        <v>10542</v>
      </c>
      <c r="BP381" s="1" t="s">
        <v>8082</v>
      </c>
      <c r="BQ381" s="1" t="s">
        <v>6540</v>
      </c>
      <c r="BT381" s="2">
        <v>46231.5956712963</v>
      </c>
      <c r="BU381" s="2">
        <v>46231.6281481481</v>
      </c>
      <c r="BV381" s="1" t="s">
        <v>10548</v>
      </c>
      <c r="BW381" s="3">
        <v>48057</v>
      </c>
      <c r="BX381" s="1" t="s">
        <v>10549</v>
      </c>
      <c r="BY381" s="1" t="s">
        <v>10548</v>
      </c>
      <c r="BZ381" s="1" t="s">
        <v>8050</v>
      </c>
      <c r="CB381" s="1" t="s">
        <v>113</v>
      </c>
      <c r="CC381" s="1">
        <v>0</v>
      </c>
      <c r="CE381" s="1">
        <v>0</v>
      </c>
      <c r="CG381" s="1">
        <v>0</v>
      </c>
      <c r="CL381" s="1" t="s">
        <v>8068</v>
      </c>
    </row>
    <row r="382" s="1" customFormat="1" spans="1:90">
      <c r="F382" s="1">
        <v>0</v>
      </c>
      <c r="K382" s="1">
        <v>101110</v>
      </c>
      <c r="L382" s="1" t="s">
        <v>28</v>
      </c>
      <c r="O382" s="2">
        <v>46230.6569328704</v>
      </c>
      <c r="P382" s="2">
        <v>46231</v>
      </c>
      <c r="Q382" s="1"/>
      <c r="R382" s="1" t="s">
        <v>8051</v>
      </c>
      <c r="T382" s="1" t="s">
        <v>8052</v>
      </c>
      <c r="U382" s="1" t="s">
        <v>8053</v>
      </c>
      <c r="V382" s="1" t="s">
        <v>28</v>
      </c>
      <c r="AB382" s="1" t="s">
        <v>8054</v>
      </c>
      <c r="AD382" s="1" t="s">
        <v>596</v>
      </c>
      <c r="AE382" s="1" t="s">
        <v>828</v>
      </c>
      <c r="AF382" s="1" t="s">
        <v>8068</v>
      </c>
      <c r="AG382" s="3">
        <v>46231</v>
      </c>
      <c r="AH382" s="1"/>
      <c r="AI382" s="1" t="s">
        <v>8071</v>
      </c>
      <c r="AJ382" s="1">
        <v>132</v>
      </c>
      <c r="AM382" s="1" t="s">
        <v>8050</v>
      </c>
      <c r="AO382" s="1">
        <v>3</v>
      </c>
      <c r="AP382" s="2">
        <v>46231.6263078704</v>
      </c>
      <c r="AQ382" s="1" t="s">
        <v>8274</v>
      </c>
      <c r="AR382" s="3">
        <v>46230</v>
      </c>
      <c r="AS382" s="1">
        <v>18599051896</v>
      </c>
      <c r="AT382" s="1" t="s">
        <v>8073</v>
      </c>
      <c r="AU382" s="2">
        <v>46231</v>
      </c>
      <c r="AV382" s="1" t="s">
        <v>10550</v>
      </c>
      <c r="AW382" s="1" t="s">
        <v>8068</v>
      </c>
      <c r="AY382" s="1" t="s">
        <v>10551</v>
      </c>
      <c r="AZ382" s="1" t="s">
        <v>8460</v>
      </c>
      <c r="BA382" s="1" t="s">
        <v>10552</v>
      </c>
      <c r="BB382" s="1" t="s">
        <v>10553</v>
      </c>
      <c r="BC382" s="1" t="s">
        <v>478</v>
      </c>
      <c r="BD382" s="1" t="s">
        <v>236</v>
      </c>
      <c r="BE382" s="1" t="s">
        <v>10554</v>
      </c>
      <c r="BF382" s="1" t="s">
        <v>3878</v>
      </c>
      <c r="BG382" s="2">
        <v>46231.5416666667</v>
      </c>
      <c r="BH382" s="2">
        <v>46230.6630555556</v>
      </c>
      <c r="BL382" s="1" t="s">
        <v>8464</v>
      </c>
      <c r="BM382" s="1" t="s">
        <v>9093</v>
      </c>
      <c r="BN382" s="1" t="s">
        <v>601</v>
      </c>
      <c r="BO382" s="1" t="s">
        <v>10555</v>
      </c>
      <c r="BP382" s="1" t="s">
        <v>8082</v>
      </c>
      <c r="BQ382" s="1" t="s">
        <v>6540</v>
      </c>
      <c r="BR382" s="1"/>
      <c r="BS382" s="1"/>
      <c r="BT382" s="2">
        <v>46231.5878703704</v>
      </c>
      <c r="BU382" s="2">
        <v>46231.6281712963</v>
      </c>
      <c r="BV382" s="1" t="s">
        <v>591</v>
      </c>
      <c r="BW382" s="3">
        <v>48057</v>
      </c>
      <c r="BX382" s="1" t="s">
        <v>8284</v>
      </c>
      <c r="BY382" s="1" t="s">
        <v>628</v>
      </c>
      <c r="BZ382" s="1" t="s">
        <v>8050</v>
      </c>
      <c r="CB382" s="1" t="s">
        <v>147</v>
      </c>
      <c r="CC382" s="1">
        <v>0</v>
      </c>
      <c r="CE382" s="1">
        <v>0</v>
      </c>
      <c r="CF382" s="1"/>
      <c r="CG382" s="1">
        <v>0</v>
      </c>
      <c r="CL382" s="1" t="s">
        <v>8068</v>
      </c>
    </row>
    <row r="383" s="1" customFormat="1" spans="1:90">
      <c r="A383" s="1" t="s">
        <v>10556</v>
      </c>
      <c r="F383" s="1">
        <v>0</v>
      </c>
      <c r="K383" s="1">
        <v>101042</v>
      </c>
      <c r="L383" s="1" t="s">
        <v>25</v>
      </c>
      <c r="M383" s="1" t="s">
        <v>8106</v>
      </c>
      <c r="O383" s="2">
        <v>46231.4126041667</v>
      </c>
      <c r="P383" s="2">
        <v>46231.5416666667</v>
      </c>
      <c r="R383" s="1" t="s">
        <v>8051</v>
      </c>
      <c r="T383" s="1" t="s">
        <v>8052</v>
      </c>
      <c r="U383" s="1" t="s">
        <v>8053</v>
      </c>
      <c r="V383" s="1" t="s">
        <v>25</v>
      </c>
      <c r="AB383" s="1" t="s">
        <v>8054</v>
      </c>
      <c r="AD383" s="1" t="s">
        <v>596</v>
      </c>
      <c r="AE383" s="1" t="s">
        <v>661</v>
      </c>
      <c r="AF383" s="1" t="s">
        <v>8068</v>
      </c>
      <c r="AG383" s="3">
        <v>46231</v>
      </c>
      <c r="AI383" s="1" t="s">
        <v>8055</v>
      </c>
      <c r="AJ383" s="1">
        <v>216</v>
      </c>
      <c r="AM383" s="1" t="s">
        <v>8068</v>
      </c>
      <c r="AO383" s="1">
        <v>4.7</v>
      </c>
      <c r="AP383" s="2">
        <v>46231.6286574074</v>
      </c>
      <c r="AQ383" s="1" t="s">
        <v>8072</v>
      </c>
      <c r="AR383" s="3">
        <v>46162</v>
      </c>
      <c r="AS383" s="1">
        <v>18794311118</v>
      </c>
      <c r="AT383" s="1" t="s">
        <v>8073</v>
      </c>
      <c r="AU383" s="2">
        <v>46231.5416666667</v>
      </c>
      <c r="AV383" s="1" t="s">
        <v>10557</v>
      </c>
      <c r="AW383" s="1" t="s">
        <v>8068</v>
      </c>
      <c r="AY383" s="1" t="s">
        <v>10558</v>
      </c>
      <c r="AZ383" s="1" t="s">
        <v>8277</v>
      </c>
      <c r="BA383" s="1" t="s">
        <v>10559</v>
      </c>
      <c r="BB383" s="1" t="s">
        <v>10560</v>
      </c>
      <c r="BC383" s="1" t="s">
        <v>463</v>
      </c>
      <c r="BD383" s="1" t="s">
        <v>316</v>
      </c>
      <c r="BE383" s="1" t="s">
        <v>10561</v>
      </c>
      <c r="BF383" s="1" t="s">
        <v>3878</v>
      </c>
      <c r="BG383" s="2">
        <v>46231.5416666667</v>
      </c>
      <c r="BH383" s="2">
        <v>46231.4127546296</v>
      </c>
      <c r="BJ383" s="1" t="s">
        <v>10562</v>
      </c>
      <c r="BL383" s="1" t="s">
        <v>8159</v>
      </c>
      <c r="BM383" s="1" t="s">
        <v>10563</v>
      </c>
      <c r="BN383" s="1" t="s">
        <v>601</v>
      </c>
      <c r="BO383" s="1" t="s">
        <v>10564</v>
      </c>
      <c r="BP383" s="1" t="s">
        <v>8082</v>
      </c>
      <c r="BQ383" s="1" t="s">
        <v>6540</v>
      </c>
      <c r="BT383" s="2">
        <v>46231.6237962963</v>
      </c>
      <c r="BU383" s="2">
        <v>46231.6287731481</v>
      </c>
      <c r="BV383" s="1" t="s">
        <v>591</v>
      </c>
      <c r="BW383" s="3">
        <v>48057</v>
      </c>
      <c r="BX383" s="1" t="s">
        <v>10556</v>
      </c>
      <c r="BY383" s="1" t="s">
        <v>628</v>
      </c>
      <c r="BZ383" s="1" t="s">
        <v>8050</v>
      </c>
      <c r="CB383" s="1" t="s">
        <v>74</v>
      </c>
      <c r="CC383" s="1">
        <v>0</v>
      </c>
      <c r="CE383" s="1">
        <v>0</v>
      </c>
      <c r="CG383" s="1">
        <v>0</v>
      </c>
      <c r="CL383" s="1" t="s">
        <v>8068</v>
      </c>
    </row>
    <row r="384" s="1" customFormat="1" spans="1:90">
      <c r="F384" s="1">
        <v>0</v>
      </c>
      <c r="K384" s="1">
        <v>101042</v>
      </c>
      <c r="L384" s="1" t="s">
        <v>25</v>
      </c>
      <c r="O384" s="2">
        <v>46231.5761226852</v>
      </c>
      <c r="P384" s="2">
        <v>46231</v>
      </c>
      <c r="Q384" s="1" t="s">
        <v>8050</v>
      </c>
      <c r="R384" s="1" t="s">
        <v>8051</v>
      </c>
      <c r="S384" s="1"/>
      <c r="T384" s="1" t="s">
        <v>8052</v>
      </c>
      <c r="U384" s="1" t="s">
        <v>8053</v>
      </c>
      <c r="V384" s="1" t="s">
        <v>25</v>
      </c>
      <c r="AB384" s="1" t="s">
        <v>8054</v>
      </c>
      <c r="AD384" s="1" t="s">
        <v>596</v>
      </c>
      <c r="AE384" s="1" t="s">
        <v>4971</v>
      </c>
      <c r="AF384" s="1" t="s">
        <v>8068</v>
      </c>
      <c r="AG384" s="3">
        <v>46231</v>
      </c>
      <c r="AI384" s="1" t="s">
        <v>8055</v>
      </c>
      <c r="AJ384" s="1">
        <v>603</v>
      </c>
      <c r="AK384" s="1"/>
      <c r="AP384" s="2">
        <v>46231.6287152778</v>
      </c>
      <c r="AQ384" s="1" t="s">
        <v>8072</v>
      </c>
      <c r="AR384" s="3">
        <v>46211</v>
      </c>
      <c r="AS384" s="1">
        <v>13919485370</v>
      </c>
      <c r="AT384" s="1" t="s">
        <v>8073</v>
      </c>
      <c r="AU384" s="2">
        <v>46231</v>
      </c>
      <c r="AV384" s="1" t="s">
        <v>10565</v>
      </c>
      <c r="AW384" s="1" t="s">
        <v>8068</v>
      </c>
      <c r="AY384" s="1" t="s">
        <v>10566</v>
      </c>
      <c r="AZ384" s="1" t="s">
        <v>9045</v>
      </c>
      <c r="BA384" s="1" t="s">
        <v>10567</v>
      </c>
      <c r="BB384" s="1" t="s">
        <v>10568</v>
      </c>
      <c r="BC384" s="1" t="s">
        <v>463</v>
      </c>
      <c r="BD384" s="1" t="s">
        <v>331</v>
      </c>
      <c r="BE384" s="1" t="s">
        <v>10569</v>
      </c>
      <c r="BF384" s="1" t="s">
        <v>4284</v>
      </c>
      <c r="BG384" s="2">
        <v>46231.6041666667</v>
      </c>
      <c r="BH384" s="2">
        <v>46231.5770601852</v>
      </c>
      <c r="BL384" s="1" t="s">
        <v>8159</v>
      </c>
      <c r="BM384" s="1" t="s">
        <v>9049</v>
      </c>
      <c r="BN384" s="1" t="s">
        <v>601</v>
      </c>
      <c r="BO384" s="1" t="s">
        <v>10570</v>
      </c>
      <c r="BP384" s="1" t="s">
        <v>8082</v>
      </c>
      <c r="BQ384" s="1" t="s">
        <v>6540</v>
      </c>
      <c r="BT384" s="2">
        <v>46231.5958680556</v>
      </c>
      <c r="BU384" s="2">
        <v>46231.6287731481</v>
      </c>
      <c r="BV384" s="1" t="s">
        <v>818</v>
      </c>
      <c r="BW384" s="3">
        <v>48057</v>
      </c>
      <c r="BX384" s="1" t="s">
        <v>10571</v>
      </c>
      <c r="BY384" s="1" t="s">
        <v>818</v>
      </c>
      <c r="BZ384" s="1" t="s">
        <v>8050</v>
      </c>
      <c r="CB384" s="1" t="s">
        <v>84</v>
      </c>
      <c r="CC384" s="1">
        <v>0</v>
      </c>
      <c r="CE384" s="1">
        <v>0</v>
      </c>
      <c r="CL384" s="1" t="s">
        <v>8068</v>
      </c>
    </row>
    <row r="385" s="1" customFormat="1" spans="1:90">
      <c r="F385" s="1">
        <v>0</v>
      </c>
      <c r="K385" s="1">
        <v>101110</v>
      </c>
      <c r="L385" s="1" t="s">
        <v>28</v>
      </c>
      <c r="O385" s="2">
        <v>46231.5753935185</v>
      </c>
      <c r="P385" s="2">
        <v>46231</v>
      </c>
      <c r="Q385" s="1" t="s">
        <v>8050</v>
      </c>
      <c r="R385" s="1" t="s">
        <v>8051</v>
      </c>
      <c r="T385" s="1" t="s">
        <v>8052</v>
      </c>
      <c r="U385" s="1" t="s">
        <v>8053</v>
      </c>
      <c r="V385" s="1" t="s">
        <v>28</v>
      </c>
      <c r="AB385" s="1" t="s">
        <v>8054</v>
      </c>
      <c r="AD385" s="1" t="s">
        <v>607</v>
      </c>
      <c r="AE385" s="1" t="s">
        <v>762</v>
      </c>
      <c r="AF385" s="1" t="s">
        <v>8068</v>
      </c>
      <c r="AG385" s="3">
        <v>46231</v>
      </c>
      <c r="AH385" s="1" t="s">
        <v>606</v>
      </c>
      <c r="AI385" s="1" t="s">
        <v>8071</v>
      </c>
      <c r="AJ385" s="1">
        <v>255</v>
      </c>
      <c r="AM385" s="1" t="s">
        <v>8068</v>
      </c>
      <c r="AO385" s="1">
        <v>2.8</v>
      </c>
      <c r="AP385" s="2">
        <v>46231.630775463</v>
      </c>
      <c r="AQ385" s="1" t="s">
        <v>8072</v>
      </c>
      <c r="AR385" s="3">
        <v>46227</v>
      </c>
      <c r="AS385" s="1">
        <v>15520802251</v>
      </c>
      <c r="AT385" s="1" t="s">
        <v>8073</v>
      </c>
      <c r="AU385" s="2">
        <v>46231</v>
      </c>
      <c r="AV385" s="1" t="s">
        <v>10572</v>
      </c>
      <c r="AW385" s="1" t="s">
        <v>8068</v>
      </c>
      <c r="AY385" s="1" t="s">
        <v>10573</v>
      </c>
      <c r="AZ385" s="1" t="s">
        <v>8864</v>
      </c>
      <c r="BA385" s="1" t="s">
        <v>10574</v>
      </c>
      <c r="BB385" s="1" t="s">
        <v>1317</v>
      </c>
      <c r="BC385" s="1" t="s">
        <v>478</v>
      </c>
      <c r="BD385" s="1" t="s">
        <v>213</v>
      </c>
      <c r="BE385" s="1" t="s">
        <v>10575</v>
      </c>
      <c r="BF385" s="1" t="s">
        <v>3878</v>
      </c>
      <c r="BG385" s="2">
        <v>46231.6284722222</v>
      </c>
      <c r="BH385" s="2">
        <v>46231.5762152778</v>
      </c>
      <c r="BL385" s="1" t="s">
        <v>8464</v>
      </c>
      <c r="BM385" s="1" t="s">
        <v>8867</v>
      </c>
      <c r="BN385" s="1" t="s">
        <v>601</v>
      </c>
      <c r="BO385" s="1" t="s">
        <v>10576</v>
      </c>
      <c r="BP385" s="1" t="s">
        <v>8082</v>
      </c>
      <c r="BQ385" s="1" t="s">
        <v>6540</v>
      </c>
      <c r="BR385" s="1"/>
      <c r="BS385" s="1"/>
      <c r="BT385" s="2">
        <v>46231.6263194444</v>
      </c>
      <c r="BU385" s="2">
        <v>46231.6308449074</v>
      </c>
      <c r="BV385" s="1" t="s">
        <v>591</v>
      </c>
      <c r="BW385" s="3">
        <v>48057</v>
      </c>
      <c r="BX385" s="1" t="s">
        <v>9041</v>
      </c>
      <c r="BY385" s="1" t="s">
        <v>597</v>
      </c>
      <c r="BZ385" s="1" t="s">
        <v>8050</v>
      </c>
      <c r="CB385" s="1" t="s">
        <v>142</v>
      </c>
      <c r="CC385" s="1">
        <v>50</v>
      </c>
      <c r="CD385" s="1" t="s">
        <v>10577</v>
      </c>
      <c r="CE385" s="1">
        <v>50</v>
      </c>
      <c r="CF385" s="1"/>
      <c r="CG385" s="1">
        <v>0</v>
      </c>
      <c r="CH385" s="1" t="s">
        <v>622</v>
      </c>
      <c r="CI385" s="2">
        <v>46235.4340740741</v>
      </c>
      <c r="CJ385" s="1"/>
      <c r="CK385" s="1"/>
      <c r="CL385" s="1" t="s">
        <v>8068</v>
      </c>
    </row>
    <row r="386" s="1" customFormat="1" spans="1:90">
      <c r="A386" s="1" t="s">
        <v>10578</v>
      </c>
      <c r="F386" s="1">
        <v>0</v>
      </c>
      <c r="K386" s="1">
        <v>101110</v>
      </c>
      <c r="L386" s="1" t="s">
        <v>28</v>
      </c>
      <c r="M386" s="1" t="s">
        <v>8106</v>
      </c>
      <c r="O386" s="2">
        <v>46226.7347337963</v>
      </c>
      <c r="P386" s="2">
        <v>46231.6041666667</v>
      </c>
      <c r="Q386" s="1" t="s">
        <v>8050</v>
      </c>
      <c r="R386" s="1" t="s">
        <v>8051</v>
      </c>
      <c r="T386" s="1" t="s">
        <v>8052</v>
      </c>
      <c r="U386" s="1" t="s">
        <v>8053</v>
      </c>
      <c r="V386" s="1" t="s">
        <v>28</v>
      </c>
      <c r="AB386" s="1" t="s">
        <v>8054</v>
      </c>
      <c r="AD386" s="1" t="s">
        <v>607</v>
      </c>
      <c r="AE386" s="1" t="s">
        <v>719</v>
      </c>
      <c r="AF386" s="1" t="s">
        <v>8068</v>
      </c>
      <c r="AG386" s="3">
        <v>46231</v>
      </c>
      <c r="AH386" s="1" t="s">
        <v>651</v>
      </c>
      <c r="AI386" s="1" t="s">
        <v>8055</v>
      </c>
      <c r="AJ386" s="1">
        <v>205</v>
      </c>
      <c r="AM386" s="1" t="s">
        <v>8068</v>
      </c>
      <c r="AO386" s="1">
        <v>2.7</v>
      </c>
      <c r="AP386" s="2">
        <v>46231.6307638889</v>
      </c>
      <c r="AQ386" s="1" t="s">
        <v>8106</v>
      </c>
      <c r="AR386" s="3">
        <v>46228</v>
      </c>
      <c r="AS386" s="1">
        <v>15899102352</v>
      </c>
      <c r="AT386" s="1" t="s">
        <v>8073</v>
      </c>
      <c r="AU386" s="2">
        <v>46231.6041666667</v>
      </c>
      <c r="AV386" s="1" t="s">
        <v>10579</v>
      </c>
      <c r="AW386" s="1" t="s">
        <v>8068</v>
      </c>
      <c r="AY386" s="1" t="s">
        <v>10580</v>
      </c>
      <c r="AZ386" s="1" t="s">
        <v>8460</v>
      </c>
      <c r="BA386" s="1" t="s">
        <v>10581</v>
      </c>
      <c r="BB386" s="1" t="s">
        <v>1808</v>
      </c>
      <c r="BC386" s="1" t="s">
        <v>478</v>
      </c>
      <c r="BD386" s="1" t="s">
        <v>232</v>
      </c>
      <c r="BE386" s="1" t="s">
        <v>10582</v>
      </c>
      <c r="BF386" s="1" t="s">
        <v>3878</v>
      </c>
      <c r="BG386" s="2">
        <v>46231.6041666667</v>
      </c>
      <c r="BH386" s="2">
        <v>46226.8404050926</v>
      </c>
      <c r="BL386" s="1" t="s">
        <v>8464</v>
      </c>
      <c r="BM386" s="1" t="s">
        <v>9093</v>
      </c>
      <c r="BN386" s="1" t="s">
        <v>601</v>
      </c>
      <c r="BO386" s="1" t="s">
        <v>10583</v>
      </c>
      <c r="BP386" s="1" t="s">
        <v>8082</v>
      </c>
      <c r="BQ386" s="1" t="s">
        <v>6540</v>
      </c>
      <c r="BR386" s="1"/>
      <c r="BS386" s="1"/>
      <c r="BT386" s="2">
        <v>46231.6276967593</v>
      </c>
      <c r="BU386" s="2">
        <v>46231.6309953704</v>
      </c>
      <c r="BV386" s="1" t="s">
        <v>591</v>
      </c>
      <c r="BW386" s="3">
        <v>48057</v>
      </c>
      <c r="BX386" s="1" t="s">
        <v>10584</v>
      </c>
      <c r="BY386" s="1" t="s">
        <v>597</v>
      </c>
      <c r="BZ386" s="1" t="s">
        <v>8050</v>
      </c>
      <c r="CB386" s="1" t="s">
        <v>147</v>
      </c>
      <c r="CC386" s="1">
        <v>100</v>
      </c>
      <c r="CE386" s="1">
        <v>100</v>
      </c>
      <c r="CF386" s="1"/>
      <c r="CG386" s="1">
        <v>35</v>
      </c>
      <c r="CL386" s="1" t="s">
        <v>8068</v>
      </c>
    </row>
    <row r="387" s="1" customFormat="1" spans="1:90">
      <c r="F387" s="1">
        <v>0</v>
      </c>
      <c r="K387" s="1">
        <v>101098</v>
      </c>
      <c r="L387" s="1" t="s">
        <v>27</v>
      </c>
      <c r="M387" s="1"/>
      <c r="O387" s="2">
        <v>46231.6173263889</v>
      </c>
      <c r="P387" s="2">
        <v>46231.625</v>
      </c>
      <c r="Q387" s="1" t="s">
        <v>8050</v>
      </c>
      <c r="R387" s="1" t="s">
        <v>8051</v>
      </c>
      <c r="T387" s="1" t="s">
        <v>8052</v>
      </c>
      <c r="U387" s="1" t="s">
        <v>8053</v>
      </c>
      <c r="V387" s="1" t="s">
        <v>27</v>
      </c>
      <c r="AB387" s="1" t="s">
        <v>8054</v>
      </c>
      <c r="AD387" s="1" t="s">
        <v>596</v>
      </c>
      <c r="AE387" s="1" t="s">
        <v>2818</v>
      </c>
      <c r="AF387" s="1"/>
      <c r="AG387" s="1"/>
      <c r="AI387" s="1" t="s">
        <v>8055</v>
      </c>
      <c r="AJ387" s="1">
        <v>350</v>
      </c>
      <c r="AM387" s="1" t="s">
        <v>8068</v>
      </c>
      <c r="AP387" s="2">
        <v>46231.6315856481</v>
      </c>
      <c r="AQ387" s="1"/>
      <c r="AR387" s="1"/>
      <c r="AS387" s="1">
        <v>18093663732</v>
      </c>
      <c r="AT387" s="1" t="s">
        <v>8073</v>
      </c>
      <c r="AU387" s="2">
        <v>46231.625</v>
      </c>
      <c r="AV387" s="1"/>
      <c r="AW387" s="1" t="s">
        <v>8050</v>
      </c>
      <c r="AY387" s="1" t="s">
        <v>10585</v>
      </c>
      <c r="AZ387" s="1" t="s">
        <v>8671</v>
      </c>
      <c r="BA387" s="1" t="s">
        <v>10586</v>
      </c>
      <c r="BB387" s="1" t="s">
        <v>10587</v>
      </c>
      <c r="BC387" s="1" t="s">
        <v>463</v>
      </c>
      <c r="BD387" s="1" t="s">
        <v>252</v>
      </c>
      <c r="BE387" s="1" t="s">
        <v>10588</v>
      </c>
      <c r="BF387" s="1" t="s">
        <v>3972</v>
      </c>
      <c r="BG387" s="2">
        <v>46231.625</v>
      </c>
      <c r="BH387" s="2">
        <v>46231.6173726852</v>
      </c>
      <c r="BL387" s="1" t="s">
        <v>8159</v>
      </c>
      <c r="BM387" s="1" t="s">
        <v>10449</v>
      </c>
      <c r="BN387" s="1" t="s">
        <v>601</v>
      </c>
      <c r="BO387" s="1" t="s">
        <v>10589</v>
      </c>
      <c r="BP387" s="1" t="s">
        <v>8067</v>
      </c>
      <c r="BQ387" s="1" t="s">
        <v>6540</v>
      </c>
      <c r="BT387" s="2">
        <v>46231.6194328704</v>
      </c>
      <c r="BU387" s="2">
        <v>46231.6316319444</v>
      </c>
      <c r="BV387" s="1" t="s">
        <v>591</v>
      </c>
      <c r="BW387" s="1"/>
      <c r="BX387" s="1" t="s">
        <v>9785</v>
      </c>
      <c r="BY387" s="1" t="s">
        <v>597</v>
      </c>
      <c r="BZ387" s="1" t="s">
        <v>8050</v>
      </c>
      <c r="CB387" s="1" t="s">
        <v>117</v>
      </c>
      <c r="CC387" s="1">
        <v>0</v>
      </c>
      <c r="CE387" s="1">
        <v>0</v>
      </c>
      <c r="CG387" s="1">
        <v>0</v>
      </c>
      <c r="CL387" s="1" t="s">
        <v>8068</v>
      </c>
    </row>
    <row r="388" s="1" customFormat="1" spans="1:90">
      <c r="F388" s="1">
        <v>0</v>
      </c>
      <c r="K388" s="1">
        <v>101110</v>
      </c>
      <c r="L388" s="1" t="s">
        <v>28</v>
      </c>
      <c r="O388" s="2">
        <v>46231.6005324074</v>
      </c>
      <c r="P388" s="2">
        <v>46231</v>
      </c>
      <c r="Q388" s="1" t="s">
        <v>8050</v>
      </c>
      <c r="R388" s="1" t="s">
        <v>8051</v>
      </c>
      <c r="T388" s="1" t="s">
        <v>8052</v>
      </c>
      <c r="U388" s="1" t="s">
        <v>8053</v>
      </c>
      <c r="V388" s="1" t="s">
        <v>28</v>
      </c>
      <c r="AB388" s="1" t="s">
        <v>8054</v>
      </c>
      <c r="AD388" s="1" t="s">
        <v>607</v>
      </c>
      <c r="AE388" s="1" t="s">
        <v>598</v>
      </c>
      <c r="AF388" s="1" t="s">
        <v>8068</v>
      </c>
      <c r="AG388" s="3">
        <v>46231</v>
      </c>
      <c r="AH388" s="1" t="s">
        <v>606</v>
      </c>
      <c r="AI388" s="1" t="s">
        <v>8055</v>
      </c>
      <c r="AJ388" s="1">
        <v>213</v>
      </c>
      <c r="AM388" s="1" t="s">
        <v>8068</v>
      </c>
      <c r="AO388" s="1">
        <v>3.6</v>
      </c>
      <c r="AP388" s="2">
        <v>46231.6314351852</v>
      </c>
      <c r="AQ388" s="1" t="s">
        <v>8072</v>
      </c>
      <c r="AR388" s="3">
        <v>46230</v>
      </c>
      <c r="AS388" s="1">
        <v>13657587258</v>
      </c>
      <c r="AT388" s="1" t="s">
        <v>8073</v>
      </c>
      <c r="AU388" s="2">
        <v>46231</v>
      </c>
      <c r="AV388" s="1" t="s">
        <v>10590</v>
      </c>
      <c r="AW388" s="1" t="s">
        <v>8068</v>
      </c>
      <c r="AY388" s="1" t="s">
        <v>10591</v>
      </c>
      <c r="AZ388" s="1" t="s">
        <v>8957</v>
      </c>
      <c r="BA388" s="1" t="s">
        <v>10592</v>
      </c>
      <c r="BB388" s="1" t="s">
        <v>1005</v>
      </c>
      <c r="BC388" s="1" t="s">
        <v>478</v>
      </c>
      <c r="BD388" s="1" t="s">
        <v>155</v>
      </c>
      <c r="BE388" s="1" t="s">
        <v>10593</v>
      </c>
      <c r="BF388" s="1" t="s">
        <v>3898</v>
      </c>
      <c r="BG388" s="2">
        <v>46231.6036111111</v>
      </c>
      <c r="BH388" s="2">
        <v>46231.6006597222</v>
      </c>
      <c r="BJ388" s="1" t="s">
        <v>8215</v>
      </c>
      <c r="BL388" s="1" t="s">
        <v>8464</v>
      </c>
      <c r="BM388" s="1" t="s">
        <v>8961</v>
      </c>
      <c r="BN388" s="1" t="s">
        <v>601</v>
      </c>
      <c r="BO388" s="1" t="s">
        <v>7016</v>
      </c>
      <c r="BP388" s="1" t="s">
        <v>8082</v>
      </c>
      <c r="BQ388" s="1" t="s">
        <v>6540</v>
      </c>
      <c r="BT388" s="2">
        <v>46231.6053819444</v>
      </c>
      <c r="BU388" s="2">
        <v>46231.631712963</v>
      </c>
      <c r="BV388" s="1" t="s">
        <v>591</v>
      </c>
      <c r="BW388" s="3">
        <v>48057</v>
      </c>
      <c r="BX388" s="1" t="s">
        <v>9009</v>
      </c>
      <c r="BY388" s="1" t="s">
        <v>628</v>
      </c>
      <c r="BZ388" s="1" t="s">
        <v>8050</v>
      </c>
      <c r="CB388" s="1" t="s">
        <v>126</v>
      </c>
      <c r="CC388" s="1">
        <v>300</v>
      </c>
      <c r="CD388" s="1" t="s">
        <v>9589</v>
      </c>
      <c r="CE388" s="1">
        <v>300</v>
      </c>
      <c r="CG388" s="1">
        <v>100</v>
      </c>
      <c r="CH388" s="1" t="s">
        <v>622</v>
      </c>
      <c r="CI388" s="2">
        <v>46235.434837963</v>
      </c>
      <c r="CL388" s="1" t="s">
        <v>8068</v>
      </c>
    </row>
    <row r="389" s="1" customFormat="1" spans="1:90">
      <c r="F389" s="1">
        <v>0</v>
      </c>
      <c r="K389" s="1">
        <v>101110</v>
      </c>
      <c r="L389" s="1" t="s">
        <v>28</v>
      </c>
      <c r="O389" s="2">
        <v>46230.725162037</v>
      </c>
      <c r="P389" s="2">
        <v>46231</v>
      </c>
      <c r="Q389" s="1" t="s">
        <v>8050</v>
      </c>
      <c r="R389" s="1" t="s">
        <v>8051</v>
      </c>
      <c r="T389" s="1" t="s">
        <v>8052</v>
      </c>
      <c r="U389" s="1" t="s">
        <v>8053</v>
      </c>
      <c r="V389" s="1" t="s">
        <v>28</v>
      </c>
      <c r="AB389" s="1" t="s">
        <v>8054</v>
      </c>
      <c r="AD389" s="1" t="s">
        <v>596</v>
      </c>
      <c r="AE389" s="1" t="s">
        <v>675</v>
      </c>
      <c r="AF389" s="1" t="s">
        <v>8068</v>
      </c>
      <c r="AG389" s="3">
        <v>46231</v>
      </c>
      <c r="AI389" s="1" t="s">
        <v>8055</v>
      </c>
      <c r="AJ389" s="1">
        <v>75</v>
      </c>
      <c r="AK389" s="1"/>
      <c r="AP389" s="2">
        <v>46231.6309606481</v>
      </c>
      <c r="AQ389" s="1" t="s">
        <v>8072</v>
      </c>
      <c r="AR389" s="3">
        <v>46230</v>
      </c>
      <c r="AS389" s="1">
        <v>13899558983</v>
      </c>
      <c r="AT389" s="1" t="s">
        <v>8073</v>
      </c>
      <c r="AU389" s="2">
        <v>46231</v>
      </c>
      <c r="AV389" s="1" t="s">
        <v>10594</v>
      </c>
      <c r="AW389" s="1" t="s">
        <v>8068</v>
      </c>
      <c r="AY389" s="1" t="s">
        <v>10595</v>
      </c>
      <c r="AZ389" s="1" t="s">
        <v>9060</v>
      </c>
      <c r="BA389" s="1" t="s">
        <v>10596</v>
      </c>
      <c r="BB389" s="1" t="s">
        <v>10597</v>
      </c>
      <c r="BC389" s="1" t="s">
        <v>478</v>
      </c>
      <c r="BD389" s="1" t="s">
        <v>193</v>
      </c>
      <c r="BE389" s="1" t="s">
        <v>10598</v>
      </c>
      <c r="BF389" s="1" t="s">
        <v>4284</v>
      </c>
      <c r="BG389" s="2">
        <v>46231</v>
      </c>
      <c r="BH389" s="2">
        <v>46230.7252777778</v>
      </c>
      <c r="BL389" s="1" t="s">
        <v>8464</v>
      </c>
      <c r="BM389" s="1" t="s">
        <v>9065</v>
      </c>
      <c r="BN389" s="1" t="s">
        <v>601</v>
      </c>
      <c r="BO389" s="1" t="s">
        <v>10599</v>
      </c>
      <c r="BP389" s="1" t="s">
        <v>8082</v>
      </c>
      <c r="BQ389" s="1" t="s">
        <v>6540</v>
      </c>
      <c r="BR389" s="1"/>
      <c r="BS389" s="1"/>
      <c r="BT389" s="2">
        <v>46231.6286574074</v>
      </c>
      <c r="BU389" s="2">
        <v>46231.6325462963</v>
      </c>
      <c r="BV389" s="1" t="s">
        <v>818</v>
      </c>
      <c r="BW389" s="3">
        <v>48057</v>
      </c>
      <c r="BX389" s="1" t="s">
        <v>9516</v>
      </c>
      <c r="BY389" s="1" t="s">
        <v>818</v>
      </c>
      <c r="BZ389" s="1" t="s">
        <v>8050</v>
      </c>
      <c r="CB389" s="1" t="s">
        <v>134</v>
      </c>
      <c r="CC389" s="1">
        <v>0</v>
      </c>
      <c r="CE389" s="1">
        <v>0</v>
      </c>
      <c r="CG389" s="1">
        <v>0</v>
      </c>
      <c r="CL389" s="1" t="s">
        <v>8068</v>
      </c>
    </row>
    <row r="390" s="1" customFormat="1" spans="1:90">
      <c r="K390" s="1">
        <v>101311</v>
      </c>
      <c r="L390" s="1" t="s">
        <v>23</v>
      </c>
      <c r="O390" s="2">
        <v>46230.84625</v>
      </c>
      <c r="P390" s="2">
        <v>46230</v>
      </c>
      <c r="Q390" s="1" t="s">
        <v>8050</v>
      </c>
      <c r="R390" s="1" t="s">
        <v>8051</v>
      </c>
      <c r="T390" s="1" t="s">
        <v>8052</v>
      </c>
      <c r="U390" s="1" t="s">
        <v>8053</v>
      </c>
      <c r="V390" s="1" t="s">
        <v>23</v>
      </c>
      <c r="AB390" s="1" t="s">
        <v>8054</v>
      </c>
      <c r="AD390" s="1" t="s">
        <v>596</v>
      </c>
      <c r="AE390" s="1" t="s">
        <v>3416</v>
      </c>
      <c r="AF390" s="1" t="s">
        <v>8068</v>
      </c>
      <c r="AI390" s="1" t="s">
        <v>8071</v>
      </c>
      <c r="AJ390" s="1">
        <v>699</v>
      </c>
      <c r="AP390" s="2">
        <v>46231.6326388889</v>
      </c>
      <c r="AQ390" s="1" t="s">
        <v>8072</v>
      </c>
      <c r="AS390" s="1">
        <v>15947486650</v>
      </c>
      <c r="AT390" s="1" t="s">
        <v>8073</v>
      </c>
      <c r="AU390" s="2">
        <v>46230</v>
      </c>
      <c r="AV390" s="1" t="s">
        <v>10600</v>
      </c>
      <c r="AW390" s="1" t="s">
        <v>8050</v>
      </c>
      <c r="AY390" s="1" t="s">
        <v>10601</v>
      </c>
      <c r="AZ390" s="1" t="s">
        <v>8265</v>
      </c>
      <c r="BA390" s="1" t="s">
        <v>10602</v>
      </c>
      <c r="BB390" s="1" t="s">
        <v>10603</v>
      </c>
      <c r="BC390" s="1" t="s">
        <v>448</v>
      </c>
      <c r="BD390" s="1" t="s">
        <v>425</v>
      </c>
      <c r="BE390" s="1" t="s">
        <v>10604</v>
      </c>
      <c r="BF390" s="1" t="s">
        <v>3878</v>
      </c>
      <c r="BG390" s="2">
        <v>46230.8681597222</v>
      </c>
      <c r="BH390" s="2">
        <v>46230.8463194444</v>
      </c>
      <c r="BL390" s="1" t="s">
        <v>8064</v>
      </c>
      <c r="BM390" s="1" t="s">
        <v>10605</v>
      </c>
      <c r="BN390" s="1" t="s">
        <v>601</v>
      </c>
      <c r="BO390" s="1" t="s">
        <v>10606</v>
      </c>
      <c r="BP390" s="1" t="s">
        <v>8082</v>
      </c>
      <c r="BQ390" s="1" t="s">
        <v>6540</v>
      </c>
      <c r="BT390" s="2">
        <v>46230.8491319444</v>
      </c>
      <c r="BU390" s="2">
        <v>46231.6326388889</v>
      </c>
      <c r="BV390" s="1" t="s">
        <v>1199</v>
      </c>
      <c r="BX390" s="1" t="s">
        <v>10607</v>
      </c>
      <c r="BY390" s="1" t="s">
        <v>1199</v>
      </c>
      <c r="BZ390" s="1" t="s">
        <v>8050</v>
      </c>
      <c r="CB390" s="1" t="s">
        <v>54</v>
      </c>
      <c r="CC390" s="1"/>
      <c r="CD390" s="1"/>
      <c r="CE390" s="1">
        <v>0</v>
      </c>
      <c r="CF390" s="1"/>
      <c r="CG390" s="1">
        <v>0</v>
      </c>
      <c r="CH390" s="1"/>
      <c r="CI390" s="1"/>
      <c r="CJ390" s="1"/>
      <c r="CK390" s="1"/>
      <c r="CL390" s="1" t="s">
        <v>8068</v>
      </c>
    </row>
    <row r="391" s="1" customFormat="1" spans="1:90">
      <c r="F391" s="1">
        <v>0</v>
      </c>
      <c r="K391" s="1">
        <v>101098</v>
      </c>
      <c r="L391" s="1" t="s">
        <v>27</v>
      </c>
      <c r="O391" s="2">
        <v>46230.7596064815</v>
      </c>
      <c r="P391" s="2">
        <v>46230</v>
      </c>
      <c r="Q391" s="1" t="s">
        <v>8050</v>
      </c>
      <c r="R391" s="1" t="s">
        <v>8051</v>
      </c>
      <c r="T391" s="1" t="s">
        <v>8144</v>
      </c>
      <c r="U391" s="1" t="s">
        <v>8053</v>
      </c>
      <c r="V391" s="1" t="s">
        <v>27</v>
      </c>
      <c r="AB391" s="1" t="s">
        <v>8054</v>
      </c>
      <c r="AD391" s="1" t="s">
        <v>596</v>
      </c>
      <c r="AE391" s="1" t="s">
        <v>2574</v>
      </c>
      <c r="AF391" s="1" t="s">
        <v>8068</v>
      </c>
      <c r="AG391" s="3">
        <v>44957</v>
      </c>
      <c r="AI391" s="1" t="s">
        <v>8071</v>
      </c>
      <c r="AJ391" s="1">
        <v>205</v>
      </c>
      <c r="AP391" s="2">
        <v>46231.6332175926</v>
      </c>
      <c r="AQ391" s="1"/>
      <c r="AR391" s="3">
        <v>44934</v>
      </c>
      <c r="AS391" s="1">
        <v>18920773506</v>
      </c>
      <c r="AT391" s="1"/>
      <c r="AU391" s="2">
        <v>46230</v>
      </c>
      <c r="AV391" s="1" t="s">
        <v>10608</v>
      </c>
      <c r="AW391" s="1" t="s">
        <v>8068</v>
      </c>
      <c r="AY391" s="1" t="s">
        <v>10609</v>
      </c>
      <c r="AZ391" s="1" t="s">
        <v>8085</v>
      </c>
      <c r="BA391" s="1" t="s">
        <v>10610</v>
      </c>
      <c r="BB391" s="1" t="s">
        <v>5203</v>
      </c>
      <c r="BC391" s="1" t="s">
        <v>463</v>
      </c>
      <c r="BD391" s="1" t="s">
        <v>268</v>
      </c>
      <c r="BE391" s="1" t="s">
        <v>10611</v>
      </c>
      <c r="BF391" s="1" t="s">
        <v>3934</v>
      </c>
      <c r="BG391" s="2">
        <v>46231.6320486111</v>
      </c>
      <c r="BH391" s="2">
        <v>46230.7618287037</v>
      </c>
      <c r="BJ391" s="1" t="s">
        <v>10612</v>
      </c>
      <c r="BL391" s="1" t="s">
        <v>8091</v>
      </c>
      <c r="BM391" s="1" t="s">
        <v>8476</v>
      </c>
      <c r="BN391" s="1" t="s">
        <v>645</v>
      </c>
      <c r="BO391" s="1" t="s">
        <v>10613</v>
      </c>
      <c r="BP391" s="1" t="s">
        <v>8067</v>
      </c>
      <c r="BQ391" s="1" t="s">
        <v>6540</v>
      </c>
      <c r="BR391" s="1" t="s">
        <v>9860</v>
      </c>
      <c r="BS391" s="1" t="s">
        <v>10614</v>
      </c>
      <c r="BT391" s="2">
        <v>46231.6321064815</v>
      </c>
      <c r="BU391" s="2">
        <v>46231.6334143519</v>
      </c>
      <c r="BV391" s="1" t="s">
        <v>591</v>
      </c>
      <c r="BW391" s="3">
        <v>46783</v>
      </c>
      <c r="BX391" s="1" t="s">
        <v>8879</v>
      </c>
      <c r="BY391" s="1" t="s">
        <v>771</v>
      </c>
      <c r="BZ391" s="1" t="s">
        <v>8050</v>
      </c>
      <c r="CB391" s="1" t="s">
        <v>125</v>
      </c>
      <c r="CC391" s="1">
        <v>0</v>
      </c>
      <c r="CE391" s="1">
        <v>0</v>
      </c>
      <c r="CG391" s="1">
        <v>0</v>
      </c>
      <c r="CL391" s="1" t="s">
        <v>8068</v>
      </c>
    </row>
    <row r="392" s="1" customFormat="1" spans="1:90">
      <c r="F392" s="1">
        <v>0</v>
      </c>
      <c r="K392" s="1">
        <v>101098</v>
      </c>
      <c r="L392" s="1" t="s">
        <v>27</v>
      </c>
      <c r="O392" s="2">
        <v>46230.7596064815</v>
      </c>
      <c r="P392" s="2">
        <v>46230</v>
      </c>
      <c r="Q392" s="1" t="s">
        <v>8050</v>
      </c>
      <c r="R392" s="1" t="s">
        <v>8051</v>
      </c>
      <c r="T392" s="1" t="s">
        <v>8144</v>
      </c>
      <c r="U392" s="1" t="s">
        <v>8053</v>
      </c>
      <c r="V392" s="1" t="s">
        <v>27</v>
      </c>
      <c r="AB392" s="1" t="s">
        <v>8054</v>
      </c>
      <c r="AD392" s="1" t="s">
        <v>607</v>
      </c>
      <c r="AE392" s="1" t="s">
        <v>2574</v>
      </c>
      <c r="AF392" s="1" t="s">
        <v>8068</v>
      </c>
      <c r="AG392" s="3">
        <v>46089</v>
      </c>
      <c r="AH392" s="1" t="s">
        <v>606</v>
      </c>
      <c r="AI392" s="1" t="s">
        <v>8071</v>
      </c>
      <c r="AJ392" s="1">
        <v>205</v>
      </c>
      <c r="AP392" s="2">
        <v>46231.634212963</v>
      </c>
      <c r="AQ392" s="1" t="s">
        <v>8072</v>
      </c>
      <c r="AR392" s="3">
        <v>46088</v>
      </c>
      <c r="AS392" s="1">
        <v>18920773506</v>
      </c>
      <c r="AT392" s="1"/>
      <c r="AU392" s="2">
        <v>46230</v>
      </c>
      <c r="AV392" s="1" t="s">
        <v>10615</v>
      </c>
      <c r="AW392" s="1" t="s">
        <v>8068</v>
      </c>
      <c r="AY392" s="1" t="s">
        <v>10609</v>
      </c>
      <c r="AZ392" s="1" t="s">
        <v>8085</v>
      </c>
      <c r="BA392" s="1" t="s">
        <v>10610</v>
      </c>
      <c r="BB392" s="1" t="s">
        <v>5241</v>
      </c>
      <c r="BC392" s="1" t="s">
        <v>463</v>
      </c>
      <c r="BD392" s="1" t="s">
        <v>268</v>
      </c>
      <c r="BE392" s="1" t="s">
        <v>10611</v>
      </c>
      <c r="BF392" s="1" t="s">
        <v>3934</v>
      </c>
      <c r="BG392" s="2">
        <v>46231.6320486111</v>
      </c>
      <c r="BH392" s="2">
        <v>46230.7620601852</v>
      </c>
      <c r="BJ392" s="1" t="s">
        <v>10616</v>
      </c>
      <c r="BL392" s="1" t="s">
        <v>8091</v>
      </c>
      <c r="BM392" s="1" t="s">
        <v>8476</v>
      </c>
      <c r="BN392" s="1" t="s">
        <v>645</v>
      </c>
      <c r="BO392" s="1" t="s">
        <v>10613</v>
      </c>
      <c r="BP392" s="1" t="s">
        <v>8067</v>
      </c>
      <c r="BQ392" s="1" t="s">
        <v>6540</v>
      </c>
      <c r="BT392" s="2">
        <v>46231.6321064815</v>
      </c>
      <c r="BU392" s="2">
        <v>46231.6342708333</v>
      </c>
      <c r="BV392" s="1" t="s">
        <v>1135</v>
      </c>
      <c r="BW392" s="3">
        <v>47915</v>
      </c>
      <c r="BX392" s="1" t="s">
        <v>10617</v>
      </c>
      <c r="BY392" s="1" t="s">
        <v>1136</v>
      </c>
      <c r="BZ392" s="1" t="s">
        <v>8050</v>
      </c>
      <c r="CB392" s="1" t="s">
        <v>125</v>
      </c>
      <c r="CC392" s="1">
        <v>100</v>
      </c>
      <c r="CD392" s="1" t="s">
        <v>9416</v>
      </c>
      <c r="CE392" s="1">
        <v>100</v>
      </c>
      <c r="CF392" s="1" t="s">
        <v>9448</v>
      </c>
      <c r="CG392" s="1">
        <v>70</v>
      </c>
      <c r="CH392" s="1" t="s">
        <v>2576</v>
      </c>
      <c r="CJ392" s="1" t="s">
        <v>622</v>
      </c>
      <c r="CK392" s="2">
        <v>46232.6437731481</v>
      </c>
      <c r="CL392" s="1" t="s">
        <v>8068</v>
      </c>
    </row>
    <row r="393" s="1" customFormat="1" spans="1:90">
      <c r="F393" s="1">
        <v>0</v>
      </c>
      <c r="K393" s="1">
        <v>101098</v>
      </c>
      <c r="L393" s="1" t="s">
        <v>27</v>
      </c>
      <c r="O393" s="2">
        <v>46230.7596064815</v>
      </c>
      <c r="P393" s="2">
        <v>46230</v>
      </c>
      <c r="Q393" s="1" t="s">
        <v>8050</v>
      </c>
      <c r="R393" s="1" t="s">
        <v>8051</v>
      </c>
      <c r="T393" s="1" t="s">
        <v>8144</v>
      </c>
      <c r="U393" s="1" t="s">
        <v>8053</v>
      </c>
      <c r="V393" s="1" t="s">
        <v>27</v>
      </c>
      <c r="AB393" s="1" t="s">
        <v>8054</v>
      </c>
      <c r="AD393" s="1" t="s">
        <v>607</v>
      </c>
      <c r="AE393" s="1" t="s">
        <v>2574</v>
      </c>
      <c r="AF393" s="1" t="s">
        <v>8068</v>
      </c>
      <c r="AG393" s="3">
        <v>45500</v>
      </c>
      <c r="AH393" s="1" t="s">
        <v>606</v>
      </c>
      <c r="AI393" s="1" t="s">
        <v>8071</v>
      </c>
      <c r="AJ393" s="1">
        <v>205</v>
      </c>
      <c r="AP393" s="2">
        <v>46231.6348611111</v>
      </c>
      <c r="AR393" s="3">
        <v>45500</v>
      </c>
      <c r="AS393" s="1">
        <v>18920773506</v>
      </c>
      <c r="AT393" s="1"/>
      <c r="AU393" s="2">
        <v>46230</v>
      </c>
      <c r="AV393" s="1" t="s">
        <v>6655</v>
      </c>
      <c r="AW393" s="1" t="s">
        <v>8068</v>
      </c>
      <c r="AY393" s="1" t="s">
        <v>10609</v>
      </c>
      <c r="AZ393" s="1" t="s">
        <v>8085</v>
      </c>
      <c r="BA393" s="1" t="s">
        <v>10610</v>
      </c>
      <c r="BB393" s="1" t="s">
        <v>5234</v>
      </c>
      <c r="BC393" s="1" t="s">
        <v>463</v>
      </c>
      <c r="BD393" s="1" t="s">
        <v>268</v>
      </c>
      <c r="BE393" s="1" t="s">
        <v>10611</v>
      </c>
      <c r="BF393" s="1" t="s">
        <v>4087</v>
      </c>
      <c r="BG393" s="2">
        <v>46231.6320486111</v>
      </c>
      <c r="BH393" s="2">
        <v>46230.7623148148</v>
      </c>
      <c r="BJ393" s="1" t="s">
        <v>10618</v>
      </c>
      <c r="BK393" s="1"/>
      <c r="BL393" s="1" t="s">
        <v>8091</v>
      </c>
      <c r="BM393" s="1" t="s">
        <v>8476</v>
      </c>
      <c r="BN393" s="1" t="s">
        <v>645</v>
      </c>
      <c r="BO393" s="1" t="s">
        <v>10613</v>
      </c>
      <c r="BP393" s="1" t="s">
        <v>8067</v>
      </c>
      <c r="BQ393" s="1" t="s">
        <v>6540</v>
      </c>
      <c r="BT393" s="2">
        <v>46231.6321064815</v>
      </c>
      <c r="BU393" s="2">
        <v>46231.6349768518</v>
      </c>
      <c r="BV393" s="1" t="s">
        <v>621</v>
      </c>
      <c r="BW393" s="3">
        <v>47326</v>
      </c>
      <c r="BX393" s="1" t="s">
        <v>10619</v>
      </c>
      <c r="BY393" s="1" t="s">
        <v>621</v>
      </c>
      <c r="BZ393" s="1" t="s">
        <v>8050</v>
      </c>
      <c r="CB393" s="1" t="s">
        <v>125</v>
      </c>
      <c r="CC393" s="1">
        <v>260</v>
      </c>
      <c r="CD393" s="1" t="s">
        <v>9416</v>
      </c>
      <c r="CE393" s="1">
        <v>260</v>
      </c>
      <c r="CF393" s="1" t="s">
        <v>9448</v>
      </c>
      <c r="CG393" s="1">
        <v>182</v>
      </c>
      <c r="CH393" s="1" t="s">
        <v>2576</v>
      </c>
      <c r="CJ393" s="1" t="s">
        <v>622</v>
      </c>
      <c r="CK393" s="2">
        <v>46232.6437731481</v>
      </c>
      <c r="CL393" s="1" t="s">
        <v>8068</v>
      </c>
    </row>
    <row r="394" s="1" customFormat="1" spans="1:90">
      <c r="F394" s="1">
        <v>0</v>
      </c>
      <c r="K394" s="1">
        <v>101098</v>
      </c>
      <c r="L394" s="1" t="s">
        <v>27</v>
      </c>
      <c r="O394" s="2">
        <v>46230.7596064815</v>
      </c>
      <c r="P394" s="2">
        <v>46230</v>
      </c>
      <c r="Q394" s="1" t="s">
        <v>8050</v>
      </c>
      <c r="R394" s="1" t="s">
        <v>8051</v>
      </c>
      <c r="T394" s="1" t="s">
        <v>8144</v>
      </c>
      <c r="U394" s="1" t="s">
        <v>8053</v>
      </c>
      <c r="V394" s="1" t="s">
        <v>27</v>
      </c>
      <c r="AB394" s="1" t="s">
        <v>8054</v>
      </c>
      <c r="AD394" s="1" t="s">
        <v>607</v>
      </c>
      <c r="AE394" s="1" t="s">
        <v>2574</v>
      </c>
      <c r="AF394" s="1" t="s">
        <v>8068</v>
      </c>
      <c r="AG394" s="3">
        <v>44769</v>
      </c>
      <c r="AH394" s="1" t="s">
        <v>606</v>
      </c>
      <c r="AI394" s="1" t="s">
        <v>8071</v>
      </c>
      <c r="AJ394" s="1">
        <v>205</v>
      </c>
      <c r="AP394" s="2">
        <v>46231.6352546296</v>
      </c>
      <c r="AR394" s="3">
        <v>44767</v>
      </c>
      <c r="AS394" s="1">
        <v>18920773506</v>
      </c>
      <c r="AT394" s="1"/>
      <c r="AU394" s="2">
        <v>46230</v>
      </c>
      <c r="AV394" s="1" t="s">
        <v>10620</v>
      </c>
      <c r="AW394" s="1" t="s">
        <v>8068</v>
      </c>
      <c r="AY394" s="1" t="s">
        <v>10609</v>
      </c>
      <c r="AZ394" s="1" t="s">
        <v>8085</v>
      </c>
      <c r="BA394" s="1" t="s">
        <v>10610</v>
      </c>
      <c r="BB394" s="1" t="s">
        <v>5233</v>
      </c>
      <c r="BC394" s="1" t="s">
        <v>463</v>
      </c>
      <c r="BD394" s="1" t="s">
        <v>268</v>
      </c>
      <c r="BE394" s="1" t="s">
        <v>10611</v>
      </c>
      <c r="BF394" s="1" t="s">
        <v>3934</v>
      </c>
      <c r="BG394" s="2">
        <v>46231.6320486111</v>
      </c>
      <c r="BH394" s="2">
        <v>46230.7634259259</v>
      </c>
      <c r="BL394" s="1" t="s">
        <v>8091</v>
      </c>
      <c r="BM394" s="1" t="s">
        <v>8476</v>
      </c>
      <c r="BN394" s="1" t="s">
        <v>645</v>
      </c>
      <c r="BO394" s="1" t="s">
        <v>10613</v>
      </c>
      <c r="BP394" s="1" t="s">
        <v>8067</v>
      </c>
      <c r="BQ394" s="1" t="s">
        <v>6540</v>
      </c>
      <c r="BT394" s="2">
        <v>46231.6321064815</v>
      </c>
      <c r="BU394" s="2">
        <v>46231.6353125</v>
      </c>
      <c r="BV394" s="1" t="s">
        <v>1199</v>
      </c>
      <c r="BW394" s="3">
        <v>46595</v>
      </c>
      <c r="BX394" s="1" t="s">
        <v>10621</v>
      </c>
      <c r="BY394" s="1" t="s">
        <v>1199</v>
      </c>
      <c r="BZ394" s="1" t="s">
        <v>8050</v>
      </c>
      <c r="CB394" s="1" t="s">
        <v>125</v>
      </c>
      <c r="CC394" s="1">
        <v>650</v>
      </c>
      <c r="CD394" s="1" t="s">
        <v>9416</v>
      </c>
      <c r="CE394" s="1">
        <v>650</v>
      </c>
      <c r="CF394" s="1" t="s">
        <v>9448</v>
      </c>
      <c r="CG394" s="1">
        <v>637</v>
      </c>
      <c r="CH394" s="1" t="s">
        <v>2576</v>
      </c>
      <c r="CJ394" s="1" t="s">
        <v>622</v>
      </c>
      <c r="CK394" s="2">
        <v>46232.6437731481</v>
      </c>
      <c r="CL394" s="1" t="s">
        <v>8068</v>
      </c>
    </row>
    <row r="395" s="1" customFormat="1" spans="1:90">
      <c r="A395" s="1" t="s">
        <v>10622</v>
      </c>
      <c r="F395" s="1">
        <v>0</v>
      </c>
      <c r="K395" s="1">
        <v>101110</v>
      </c>
      <c r="L395" s="1" t="s">
        <v>28</v>
      </c>
      <c r="O395" s="2">
        <v>46230.9960763889</v>
      </c>
      <c r="P395" s="2">
        <v>46231.625</v>
      </c>
      <c r="R395" s="1" t="s">
        <v>8051</v>
      </c>
      <c r="T395" s="1" t="s">
        <v>8052</v>
      </c>
      <c r="U395" s="1" t="s">
        <v>8053</v>
      </c>
      <c r="V395" s="1" t="s">
        <v>28</v>
      </c>
      <c r="AB395" s="1" t="s">
        <v>8054</v>
      </c>
      <c r="AD395" s="1" t="s">
        <v>607</v>
      </c>
      <c r="AE395" s="1" t="s">
        <v>1137</v>
      </c>
      <c r="AF395" s="1" t="s">
        <v>8068</v>
      </c>
      <c r="AG395" s="3">
        <v>46231</v>
      </c>
      <c r="AH395" s="1" t="s">
        <v>606</v>
      </c>
      <c r="AI395" s="1" t="s">
        <v>8055</v>
      </c>
      <c r="AJ395" s="1">
        <v>15</v>
      </c>
      <c r="AM395" s="1" t="s">
        <v>8068</v>
      </c>
      <c r="AO395" s="1">
        <v>5.3</v>
      </c>
      <c r="AP395" s="2">
        <v>46231.6332060185</v>
      </c>
      <c r="AQ395" s="1" t="s">
        <v>8106</v>
      </c>
      <c r="AR395" s="3">
        <v>46201</v>
      </c>
      <c r="AS395" s="1">
        <v>15214803932</v>
      </c>
      <c r="AT395" s="1" t="s">
        <v>8056</v>
      </c>
      <c r="AU395" s="2">
        <v>46231.625</v>
      </c>
      <c r="AV395" s="1" t="s">
        <v>10623</v>
      </c>
      <c r="AW395" s="1" t="s">
        <v>8068</v>
      </c>
      <c r="AY395" s="1" t="s">
        <v>10624</v>
      </c>
      <c r="AZ395" s="1" t="s">
        <v>8460</v>
      </c>
      <c r="BA395" s="1" t="s">
        <v>10625</v>
      </c>
      <c r="BB395" s="1" t="s">
        <v>1138</v>
      </c>
      <c r="BC395" s="1" t="s">
        <v>478</v>
      </c>
      <c r="BD395" s="1" t="s">
        <v>201</v>
      </c>
      <c r="BE395" s="1" t="s">
        <v>10626</v>
      </c>
      <c r="BF395" s="1" t="s">
        <v>3878</v>
      </c>
      <c r="BG395" s="2">
        <v>46231.625</v>
      </c>
      <c r="BH395" s="2">
        <v>46231.4186574074</v>
      </c>
      <c r="BL395" s="1" t="s">
        <v>8464</v>
      </c>
      <c r="BM395" s="1" t="s">
        <v>9081</v>
      </c>
      <c r="BN395" s="1" t="s">
        <v>601</v>
      </c>
      <c r="BO395" s="1" t="s">
        <v>10627</v>
      </c>
      <c r="BP395" s="1" t="s">
        <v>8067</v>
      </c>
      <c r="BQ395" s="1" t="s">
        <v>6540</v>
      </c>
      <c r="BT395" s="2">
        <v>46231.5840740741</v>
      </c>
      <c r="BU395" s="2">
        <v>46231.6353819444</v>
      </c>
      <c r="BV395" s="1" t="s">
        <v>591</v>
      </c>
      <c r="BW395" s="3">
        <v>48057</v>
      </c>
      <c r="BX395" s="1" t="s">
        <v>10628</v>
      </c>
      <c r="BY395" s="1" t="s">
        <v>597</v>
      </c>
      <c r="BZ395" s="1" t="s">
        <v>8050</v>
      </c>
      <c r="CB395" s="1" t="s">
        <v>135</v>
      </c>
      <c r="CC395" s="1">
        <v>50</v>
      </c>
      <c r="CD395" s="1"/>
      <c r="CE395" s="1">
        <v>50</v>
      </c>
      <c r="CF395" s="1"/>
      <c r="CG395" s="1">
        <v>0</v>
      </c>
      <c r="CH395" s="1"/>
      <c r="CI395" s="1"/>
      <c r="CJ395" s="1"/>
      <c r="CK395" s="1"/>
      <c r="CL395" s="1" t="s">
        <v>8068</v>
      </c>
    </row>
    <row r="396" s="1" customFormat="1" spans="1:90">
      <c r="A396" s="1" t="s">
        <v>8228</v>
      </c>
      <c r="F396" s="1">
        <v>0</v>
      </c>
      <c r="K396" s="1">
        <v>101042</v>
      </c>
      <c r="L396" s="1" t="s">
        <v>25</v>
      </c>
      <c r="M396" s="1" t="s">
        <v>8106</v>
      </c>
      <c r="O396" s="2">
        <v>46224.6472800926</v>
      </c>
      <c r="P396" s="2">
        <v>46231</v>
      </c>
      <c r="Q396" s="1" t="s">
        <v>8050</v>
      </c>
      <c r="R396" s="1" t="s">
        <v>8051</v>
      </c>
      <c r="T396" s="1" t="s">
        <v>8052</v>
      </c>
      <c r="U396" s="1" t="s">
        <v>8053</v>
      </c>
      <c r="V396" s="1" t="s">
        <v>25</v>
      </c>
      <c r="AB396" s="1" t="s">
        <v>8054</v>
      </c>
      <c r="AD396" s="1" t="s">
        <v>596</v>
      </c>
      <c r="AE396" s="1" t="s">
        <v>2499</v>
      </c>
      <c r="AF396" s="1" t="s">
        <v>8068</v>
      </c>
      <c r="AG396" s="3">
        <v>46231</v>
      </c>
      <c r="AH396" s="1"/>
      <c r="AI396" s="1" t="s">
        <v>8055</v>
      </c>
      <c r="AJ396" s="1">
        <v>54</v>
      </c>
      <c r="AM396" s="1" t="s">
        <v>8068</v>
      </c>
      <c r="AO396" s="1">
        <v>3.4</v>
      </c>
      <c r="AP396" s="2">
        <v>46231.6352893518</v>
      </c>
      <c r="AQ396" s="1" t="s">
        <v>8106</v>
      </c>
      <c r="AR396" s="3">
        <v>46229</v>
      </c>
      <c r="AS396" s="1">
        <v>18093016597</v>
      </c>
      <c r="AT396" s="1" t="s">
        <v>8508</v>
      </c>
      <c r="AU396" s="2">
        <v>46231</v>
      </c>
      <c r="AV396" s="1" t="s">
        <v>10629</v>
      </c>
      <c r="AW396" s="1" t="s">
        <v>8068</v>
      </c>
      <c r="AY396" s="1" t="s">
        <v>10630</v>
      </c>
      <c r="AZ396" s="1" t="s">
        <v>9045</v>
      </c>
      <c r="BA396" s="1" t="s">
        <v>10631</v>
      </c>
      <c r="BB396" s="1" t="s">
        <v>10632</v>
      </c>
      <c r="BC396" s="1" t="s">
        <v>463</v>
      </c>
      <c r="BD396" s="1" t="s">
        <v>355</v>
      </c>
      <c r="BE396" s="1" t="s">
        <v>10633</v>
      </c>
      <c r="BF396" s="1" t="s">
        <v>3878</v>
      </c>
      <c r="BG396" s="2">
        <v>46231</v>
      </c>
      <c r="BH396" s="2">
        <v>46224.648587963</v>
      </c>
      <c r="BL396" s="1" t="s">
        <v>8159</v>
      </c>
      <c r="BM396" s="1" t="s">
        <v>10272</v>
      </c>
      <c r="BN396" s="1" t="s">
        <v>601</v>
      </c>
      <c r="BO396" s="1" t="s">
        <v>10634</v>
      </c>
      <c r="BP396" s="1" t="s">
        <v>8082</v>
      </c>
      <c r="BQ396" s="1" t="s">
        <v>6540</v>
      </c>
      <c r="BT396" s="2">
        <v>46231.6119907407</v>
      </c>
      <c r="BU396" s="2">
        <v>46231.6353819444</v>
      </c>
      <c r="BV396" s="1" t="s">
        <v>591</v>
      </c>
      <c r="BW396" s="3">
        <v>48057</v>
      </c>
      <c r="BX396" s="1" t="s">
        <v>8227</v>
      </c>
      <c r="BY396" s="1" t="s">
        <v>628</v>
      </c>
      <c r="BZ396" s="1" t="s">
        <v>8050</v>
      </c>
      <c r="CB396" s="1" t="s">
        <v>93</v>
      </c>
      <c r="CC396" s="1">
        <v>0</v>
      </c>
      <c r="CD396" s="1"/>
      <c r="CE396" s="1">
        <v>0</v>
      </c>
      <c r="CF396" s="1"/>
      <c r="CG396" s="1">
        <v>0</v>
      </c>
      <c r="CH396" s="1"/>
      <c r="CI396" s="1"/>
      <c r="CJ396" s="1"/>
      <c r="CK396" s="1"/>
      <c r="CL396" s="1" t="s">
        <v>8068</v>
      </c>
    </row>
    <row r="397" s="1" customFormat="1" spans="1:90">
      <c r="F397" s="1">
        <v>0</v>
      </c>
      <c r="K397" s="1">
        <v>101098</v>
      </c>
      <c r="L397" s="1" t="s">
        <v>27</v>
      </c>
      <c r="O397" s="2">
        <v>46230.7596064815</v>
      </c>
      <c r="P397" s="2">
        <v>46230</v>
      </c>
      <c r="Q397" s="1" t="s">
        <v>8050</v>
      </c>
      <c r="R397" s="1" t="s">
        <v>8051</v>
      </c>
      <c r="T397" s="1" t="s">
        <v>8144</v>
      </c>
      <c r="U397" s="1" t="s">
        <v>8053</v>
      </c>
      <c r="V397" s="1" t="s">
        <v>27</v>
      </c>
      <c r="AB397" s="1" t="s">
        <v>8054</v>
      </c>
      <c r="AD397" s="1" t="s">
        <v>607</v>
      </c>
      <c r="AE397" s="1" t="s">
        <v>2574</v>
      </c>
      <c r="AF397" s="1" t="s">
        <v>8068</v>
      </c>
      <c r="AG397" s="3">
        <v>44404</v>
      </c>
      <c r="AH397" s="1" t="s">
        <v>606</v>
      </c>
      <c r="AI397" s="1" t="s">
        <v>8071</v>
      </c>
      <c r="AJ397" s="1">
        <v>205</v>
      </c>
      <c r="AP397" s="2">
        <v>46231.6355439815</v>
      </c>
      <c r="AQ397" s="1"/>
      <c r="AR397" s="3">
        <v>44403</v>
      </c>
      <c r="AS397" s="1">
        <v>18920773506</v>
      </c>
      <c r="AU397" s="2">
        <v>46230</v>
      </c>
      <c r="AV397" s="1" t="s">
        <v>10635</v>
      </c>
      <c r="AW397" s="1" t="s">
        <v>8050</v>
      </c>
      <c r="AY397" s="1" t="s">
        <v>10609</v>
      </c>
      <c r="AZ397" s="1" t="s">
        <v>8085</v>
      </c>
      <c r="BA397" s="1" t="s">
        <v>10610</v>
      </c>
      <c r="BB397" s="1" t="s">
        <v>5232</v>
      </c>
      <c r="BC397" s="1" t="s">
        <v>463</v>
      </c>
      <c r="BD397" s="1" t="s">
        <v>268</v>
      </c>
      <c r="BE397" s="1" t="s">
        <v>10611</v>
      </c>
      <c r="BF397" s="1" t="s">
        <v>3934</v>
      </c>
      <c r="BG397" s="2">
        <v>46231.6320486111</v>
      </c>
      <c r="BH397" s="2">
        <v>46230.7636921296</v>
      </c>
      <c r="BL397" s="1" t="s">
        <v>8091</v>
      </c>
      <c r="BM397" s="1" t="s">
        <v>8476</v>
      </c>
      <c r="BN397" s="1" t="s">
        <v>645</v>
      </c>
      <c r="BO397" s="1" t="s">
        <v>10613</v>
      </c>
      <c r="BP397" s="1" t="s">
        <v>8067</v>
      </c>
      <c r="BQ397" s="1" t="s">
        <v>6540</v>
      </c>
      <c r="BR397" s="1"/>
      <c r="BS397" s="1"/>
      <c r="BT397" s="2">
        <v>46231.6321064815</v>
      </c>
      <c r="BU397" s="2">
        <v>46231.6355902778</v>
      </c>
      <c r="BV397" s="1" t="s">
        <v>1448</v>
      </c>
      <c r="BW397" s="3">
        <v>46230</v>
      </c>
      <c r="BX397" s="1" t="s">
        <v>10636</v>
      </c>
      <c r="BY397" s="1" t="s">
        <v>1450</v>
      </c>
      <c r="BZ397" s="1" t="s">
        <v>8050</v>
      </c>
      <c r="CB397" s="1" t="s">
        <v>125</v>
      </c>
      <c r="CC397" s="1">
        <v>125</v>
      </c>
      <c r="CD397" s="1" t="s">
        <v>9416</v>
      </c>
      <c r="CE397" s="1">
        <v>125</v>
      </c>
      <c r="CF397" s="1" t="s">
        <v>9448</v>
      </c>
      <c r="CG397" s="1">
        <v>87.5</v>
      </c>
      <c r="CH397" s="1" t="s">
        <v>2576</v>
      </c>
      <c r="CJ397" s="1" t="s">
        <v>622</v>
      </c>
      <c r="CK397" s="2">
        <v>46232.6437731481</v>
      </c>
      <c r="CL397" s="1" t="s">
        <v>8068</v>
      </c>
    </row>
    <row r="398" s="1" customFormat="1" spans="1:90">
      <c r="A398" s="1" t="s">
        <v>8554</v>
      </c>
      <c r="F398" s="1">
        <v>0</v>
      </c>
      <c r="K398" s="1">
        <v>101110</v>
      </c>
      <c r="L398" s="1" t="s">
        <v>28</v>
      </c>
      <c r="M398" s="1" t="s">
        <v>8106</v>
      </c>
      <c r="O398" s="2">
        <v>46230.5949189815</v>
      </c>
      <c r="P398" s="2">
        <v>46231.4583333333</v>
      </c>
      <c r="Q398" s="1"/>
      <c r="R398" s="1" t="s">
        <v>8051</v>
      </c>
      <c r="S398" s="1" t="s">
        <v>8096</v>
      </c>
      <c r="T398" s="1" t="s">
        <v>8052</v>
      </c>
      <c r="U398" s="1" t="s">
        <v>8053</v>
      </c>
      <c r="V398" s="1" t="s">
        <v>28</v>
      </c>
      <c r="AB398" s="1" t="s">
        <v>8054</v>
      </c>
      <c r="AD398" s="1" t="s">
        <v>596</v>
      </c>
      <c r="AE398" s="1" t="s">
        <v>1532</v>
      </c>
      <c r="AF398" s="1" t="s">
        <v>8068</v>
      </c>
      <c r="AG398" s="3">
        <v>46231</v>
      </c>
      <c r="AI398" s="1" t="s">
        <v>8055</v>
      </c>
      <c r="AJ398" s="1">
        <v>95</v>
      </c>
      <c r="AK398" s="1">
        <v>2000</v>
      </c>
      <c r="AP398" s="2">
        <v>46231.6362152778</v>
      </c>
      <c r="AQ398" s="1" t="s">
        <v>8072</v>
      </c>
      <c r="AR398" s="3">
        <v>46228</v>
      </c>
      <c r="AS398" s="1">
        <v>15699227229</v>
      </c>
      <c r="AT398" s="1" t="s">
        <v>8073</v>
      </c>
      <c r="AU398" s="2">
        <v>46231.4583333333</v>
      </c>
      <c r="AV398" s="1" t="s">
        <v>10637</v>
      </c>
      <c r="AW398" s="1" t="s">
        <v>8068</v>
      </c>
      <c r="AY398" s="1" t="s">
        <v>10638</v>
      </c>
      <c r="AZ398" s="1" t="s">
        <v>8460</v>
      </c>
      <c r="BA398" s="1" t="s">
        <v>10639</v>
      </c>
      <c r="BB398" s="1" t="s">
        <v>10640</v>
      </c>
      <c r="BC398" s="1" t="s">
        <v>478</v>
      </c>
      <c r="BD398" s="1" t="s">
        <v>166</v>
      </c>
      <c r="BE398" s="1" t="s">
        <v>10641</v>
      </c>
      <c r="BF398" s="1" t="s">
        <v>3903</v>
      </c>
      <c r="BG398" s="2">
        <v>46231.4583333333</v>
      </c>
      <c r="BH398" s="2">
        <v>46230.5976388889</v>
      </c>
      <c r="BL398" s="1" t="s">
        <v>8464</v>
      </c>
      <c r="BM398" s="1" t="s">
        <v>8654</v>
      </c>
      <c r="BN398" s="1" t="s">
        <v>601</v>
      </c>
      <c r="BO398" s="1" t="s">
        <v>10642</v>
      </c>
      <c r="BP398" s="1" t="s">
        <v>8082</v>
      </c>
      <c r="BQ398" s="1" t="s">
        <v>6540</v>
      </c>
      <c r="BT398" s="2">
        <v>46231.4658564815</v>
      </c>
      <c r="BU398" s="2">
        <v>46231.6362847222</v>
      </c>
      <c r="BV398" s="1" t="s">
        <v>818</v>
      </c>
      <c r="BW398" s="3">
        <v>48057</v>
      </c>
      <c r="BX398" s="1" t="s">
        <v>8554</v>
      </c>
      <c r="BY398" s="1" t="s">
        <v>818</v>
      </c>
      <c r="BZ398" s="1" t="s">
        <v>8050</v>
      </c>
      <c r="CB398" s="1" t="s">
        <v>129</v>
      </c>
      <c r="CC398" s="1">
        <v>0</v>
      </c>
      <c r="CE398" s="1">
        <v>0</v>
      </c>
      <c r="CG398" s="1">
        <v>0</v>
      </c>
      <c r="CL398" s="1" t="s">
        <v>8068</v>
      </c>
    </row>
    <row r="399" s="1" customFormat="1" spans="1:90">
      <c r="F399" s="1">
        <v>0</v>
      </c>
      <c r="K399" s="1">
        <v>101098</v>
      </c>
      <c r="L399" s="1" t="s">
        <v>27</v>
      </c>
      <c r="O399" s="2">
        <v>46230.7596064815</v>
      </c>
      <c r="P399" s="2">
        <v>46230</v>
      </c>
      <c r="Q399" s="1" t="s">
        <v>8050</v>
      </c>
      <c r="R399" s="1" t="s">
        <v>8051</v>
      </c>
      <c r="T399" s="1" t="s">
        <v>8144</v>
      </c>
      <c r="U399" s="1" t="s">
        <v>8053</v>
      </c>
      <c r="V399" s="1" t="s">
        <v>27</v>
      </c>
      <c r="AB399" s="1" t="s">
        <v>8054</v>
      </c>
      <c r="AD399" s="1" t="s">
        <v>607</v>
      </c>
      <c r="AE399" s="1" t="s">
        <v>2574</v>
      </c>
      <c r="AF399" s="1" t="s">
        <v>8068</v>
      </c>
      <c r="AG399" s="3">
        <v>44496</v>
      </c>
      <c r="AH399" s="1" t="s">
        <v>606</v>
      </c>
      <c r="AI399" s="1" t="s">
        <v>8071</v>
      </c>
      <c r="AJ399" s="1">
        <v>205</v>
      </c>
      <c r="AP399" s="2">
        <v>46231.6364930556</v>
      </c>
      <c r="AQ399" s="1"/>
      <c r="AR399" s="3">
        <v>44495</v>
      </c>
      <c r="AS399" s="1">
        <v>18920773506</v>
      </c>
      <c r="AT399" s="1"/>
      <c r="AU399" s="2">
        <v>46230</v>
      </c>
      <c r="AV399" s="1" t="s">
        <v>10635</v>
      </c>
      <c r="AW399" s="1" t="s">
        <v>8068</v>
      </c>
      <c r="AY399" s="1" t="s">
        <v>10609</v>
      </c>
      <c r="AZ399" s="1" t="s">
        <v>8085</v>
      </c>
      <c r="BA399" s="1" t="s">
        <v>10610</v>
      </c>
      <c r="BB399" s="1" t="s">
        <v>5231</v>
      </c>
      <c r="BC399" s="1" t="s">
        <v>463</v>
      </c>
      <c r="BD399" s="1" t="s">
        <v>268</v>
      </c>
      <c r="BE399" s="1" t="s">
        <v>10611</v>
      </c>
      <c r="BF399" s="1" t="s">
        <v>3934</v>
      </c>
      <c r="BG399" s="2">
        <v>46231.6320486111</v>
      </c>
      <c r="BH399" s="2">
        <v>46230.7641087963</v>
      </c>
      <c r="BJ399" s="1" t="s">
        <v>10643</v>
      </c>
      <c r="BL399" s="1" t="s">
        <v>8091</v>
      </c>
      <c r="BM399" s="1" t="s">
        <v>8476</v>
      </c>
      <c r="BN399" s="1" t="s">
        <v>645</v>
      </c>
      <c r="BO399" s="1" t="s">
        <v>10613</v>
      </c>
      <c r="BP399" s="1" t="s">
        <v>8067</v>
      </c>
      <c r="BQ399" s="1" t="s">
        <v>6540</v>
      </c>
      <c r="BT399" s="2">
        <v>46231.6321064815</v>
      </c>
      <c r="BU399" s="2">
        <v>46231.6365509259</v>
      </c>
      <c r="BV399" s="1" t="s">
        <v>1448</v>
      </c>
      <c r="BW399" s="3">
        <v>46322</v>
      </c>
      <c r="BX399" s="1" t="s">
        <v>10636</v>
      </c>
      <c r="BY399" s="1" t="s">
        <v>1450</v>
      </c>
      <c r="BZ399" s="1" t="s">
        <v>8050</v>
      </c>
      <c r="CB399" s="1" t="s">
        <v>125</v>
      </c>
      <c r="CC399" s="1">
        <v>125</v>
      </c>
      <c r="CD399" s="1" t="s">
        <v>9416</v>
      </c>
      <c r="CE399" s="1">
        <v>125</v>
      </c>
      <c r="CF399" s="1" t="s">
        <v>9448</v>
      </c>
      <c r="CG399" s="1">
        <v>87.5</v>
      </c>
      <c r="CH399" s="1" t="s">
        <v>2576</v>
      </c>
      <c r="CJ399" s="1" t="s">
        <v>622</v>
      </c>
      <c r="CK399" s="2">
        <v>46232.6437731481</v>
      </c>
      <c r="CL399" s="1" t="s">
        <v>8068</v>
      </c>
    </row>
    <row r="400" s="1" customFormat="1" spans="1:90">
      <c r="F400" s="1">
        <v>0</v>
      </c>
      <c r="K400" s="1">
        <v>101311</v>
      </c>
      <c r="L400" s="1" t="s">
        <v>23</v>
      </c>
      <c r="O400" s="2">
        <v>46231.4444212963</v>
      </c>
      <c r="P400" s="2">
        <v>46232.625</v>
      </c>
      <c r="Q400" s="1"/>
      <c r="R400" s="1" t="s">
        <v>8051</v>
      </c>
      <c r="T400" s="1" t="s">
        <v>8144</v>
      </c>
      <c r="U400" s="1" t="s">
        <v>8053</v>
      </c>
      <c r="V400" s="1" t="s">
        <v>23</v>
      </c>
      <c r="AB400" s="1" t="s">
        <v>8054</v>
      </c>
      <c r="AD400" s="1" t="s">
        <v>607</v>
      </c>
      <c r="AE400" s="1" t="s">
        <v>3333</v>
      </c>
      <c r="AF400" s="1"/>
      <c r="AH400" s="1" t="s">
        <v>606</v>
      </c>
      <c r="AI400" s="1" t="s">
        <v>8055</v>
      </c>
      <c r="AJ400" s="1">
        <v>135</v>
      </c>
      <c r="AM400" s="1" t="s">
        <v>8068</v>
      </c>
      <c r="AP400" s="2">
        <v>46231.6366782407</v>
      </c>
      <c r="AS400" s="1">
        <v>18904738881</v>
      </c>
      <c r="AT400" s="1"/>
      <c r="AU400" s="2">
        <v>46231</v>
      </c>
      <c r="AW400" s="1" t="s">
        <v>8050</v>
      </c>
      <c r="AY400" s="1" t="s">
        <v>10644</v>
      </c>
      <c r="AZ400" s="1" t="s">
        <v>8452</v>
      </c>
      <c r="BA400" s="1" t="s">
        <v>10645</v>
      </c>
      <c r="BB400" s="1" t="s">
        <v>4596</v>
      </c>
      <c r="BC400" s="1" t="s">
        <v>448</v>
      </c>
      <c r="BD400" s="1" t="s">
        <v>420</v>
      </c>
      <c r="BE400" s="1" t="s">
        <v>10646</v>
      </c>
      <c r="BF400" s="1" t="s">
        <v>3972</v>
      </c>
      <c r="BG400" s="2">
        <v>46231.625</v>
      </c>
      <c r="BH400" s="2">
        <v>46231.4859722222</v>
      </c>
      <c r="BL400" s="1" t="s">
        <v>8064</v>
      </c>
      <c r="BM400" s="1" t="s">
        <v>8455</v>
      </c>
      <c r="BN400" s="1" t="s">
        <v>601</v>
      </c>
      <c r="BO400" s="1" t="s">
        <v>10647</v>
      </c>
      <c r="BP400" s="1" t="s">
        <v>8067</v>
      </c>
      <c r="BQ400" s="1" t="s">
        <v>6540</v>
      </c>
      <c r="BT400" s="2">
        <v>46231.6353240741</v>
      </c>
      <c r="BU400" s="2">
        <v>46231.6367708333</v>
      </c>
      <c r="BV400" s="1" t="s">
        <v>591</v>
      </c>
      <c r="BY400" s="1" t="s">
        <v>771</v>
      </c>
      <c r="BZ400" s="1" t="s">
        <v>8050</v>
      </c>
      <c r="CB400" s="1" t="s">
        <v>50</v>
      </c>
      <c r="CC400" s="1">
        <v>180</v>
      </c>
      <c r="CE400" s="1">
        <v>180</v>
      </c>
      <c r="CF400" s="1" t="s">
        <v>8457</v>
      </c>
      <c r="CG400" s="1">
        <v>100</v>
      </c>
      <c r="CJ400" s="1" t="s">
        <v>622</v>
      </c>
      <c r="CK400" s="2">
        <v>46232.6594560185</v>
      </c>
      <c r="CL400" s="1" t="s">
        <v>8068</v>
      </c>
    </row>
    <row r="401" s="1" customFormat="1" spans="1:90">
      <c r="F401" s="1">
        <v>0</v>
      </c>
      <c r="K401" s="1">
        <v>101042</v>
      </c>
      <c r="L401" s="1" t="s">
        <v>25</v>
      </c>
      <c r="O401" s="2">
        <v>46231.4908796296</v>
      </c>
      <c r="P401" s="2">
        <v>46231</v>
      </c>
      <c r="Q401" s="1" t="s">
        <v>8050</v>
      </c>
      <c r="R401" s="1" t="s">
        <v>8051</v>
      </c>
      <c r="S401" s="1" t="s">
        <v>8096</v>
      </c>
      <c r="T401" s="1" t="s">
        <v>8052</v>
      </c>
      <c r="U401" s="1" t="s">
        <v>8053</v>
      </c>
      <c r="V401" s="1" t="s">
        <v>25</v>
      </c>
      <c r="AB401" s="1" t="s">
        <v>8054</v>
      </c>
      <c r="AD401" s="1" t="s">
        <v>596</v>
      </c>
      <c r="AE401" s="1" t="s">
        <v>2845</v>
      </c>
      <c r="AF401" s="1" t="s">
        <v>8068</v>
      </c>
      <c r="AG401" s="3">
        <v>46231</v>
      </c>
      <c r="AI401" s="1" t="s">
        <v>8055</v>
      </c>
      <c r="AJ401" s="1">
        <v>60</v>
      </c>
      <c r="AP401" s="2">
        <v>46231.6366435185</v>
      </c>
      <c r="AQ401" s="1" t="s">
        <v>8072</v>
      </c>
      <c r="AR401" s="3">
        <v>46228</v>
      </c>
      <c r="AS401" s="1">
        <v>13893009366</v>
      </c>
      <c r="AT401" s="1" t="s">
        <v>8056</v>
      </c>
      <c r="AU401" s="2">
        <v>46231</v>
      </c>
      <c r="AV401" s="1" t="s">
        <v>10648</v>
      </c>
      <c r="AW401" s="1" t="s">
        <v>8068</v>
      </c>
      <c r="AY401" s="1" t="s">
        <v>10649</v>
      </c>
      <c r="AZ401" s="1" t="s">
        <v>8155</v>
      </c>
      <c r="BA401" s="1" t="s">
        <v>10650</v>
      </c>
      <c r="BB401" s="1" t="s">
        <v>10651</v>
      </c>
      <c r="BC401" s="1" t="s">
        <v>463</v>
      </c>
      <c r="BD401" s="1" t="s">
        <v>343</v>
      </c>
      <c r="BE401" s="1" t="s">
        <v>10652</v>
      </c>
      <c r="BF401" s="1" t="s">
        <v>3903</v>
      </c>
      <c r="BG401" s="2">
        <v>46231.6468402778</v>
      </c>
      <c r="BH401" s="2">
        <v>46231.4964814815</v>
      </c>
      <c r="BJ401" s="1" t="s">
        <v>8215</v>
      </c>
      <c r="BK401" s="1"/>
      <c r="BL401" s="1" t="s">
        <v>8159</v>
      </c>
      <c r="BM401" s="1" t="s">
        <v>8343</v>
      </c>
      <c r="BN401" s="1" t="s">
        <v>601</v>
      </c>
      <c r="BO401" s="1" t="s">
        <v>10653</v>
      </c>
      <c r="BP401" s="1" t="s">
        <v>8082</v>
      </c>
      <c r="BQ401" s="1" t="s">
        <v>6540</v>
      </c>
      <c r="BT401" s="2">
        <v>46231.6347337963</v>
      </c>
      <c r="BU401" s="2">
        <v>46231.6368402778</v>
      </c>
      <c r="BV401" s="1" t="s">
        <v>818</v>
      </c>
      <c r="BW401" s="3">
        <v>48057</v>
      </c>
      <c r="BX401" s="1" t="s">
        <v>8201</v>
      </c>
      <c r="BY401" s="1" t="s">
        <v>818</v>
      </c>
      <c r="BZ401" s="1" t="s">
        <v>8050</v>
      </c>
      <c r="CB401" s="1" t="s">
        <v>92</v>
      </c>
      <c r="CC401" s="1">
        <v>0</v>
      </c>
      <c r="CE401" s="1">
        <v>0</v>
      </c>
      <c r="CG401" s="1">
        <v>0</v>
      </c>
      <c r="CL401" s="1" t="s">
        <v>8068</v>
      </c>
    </row>
    <row r="402" s="1" customFormat="1" spans="1:90">
      <c r="A402" s="1" t="s">
        <v>10654</v>
      </c>
      <c r="F402" s="1">
        <v>0</v>
      </c>
      <c r="K402" s="1">
        <v>101110</v>
      </c>
      <c r="L402" s="1" t="s">
        <v>28</v>
      </c>
      <c r="N402" s="1">
        <v>292</v>
      </c>
      <c r="O402" s="2">
        <v>46230.6679976852</v>
      </c>
      <c r="P402" s="2">
        <v>46231</v>
      </c>
      <c r="Q402" s="1"/>
      <c r="R402" s="1" t="s">
        <v>8051</v>
      </c>
      <c r="S402" s="1" t="s">
        <v>8556</v>
      </c>
      <c r="T402" s="1" t="s">
        <v>8052</v>
      </c>
      <c r="U402" s="1" t="s">
        <v>8053</v>
      </c>
      <c r="V402" s="1" t="s">
        <v>28</v>
      </c>
      <c r="AB402" s="1" t="s">
        <v>8054</v>
      </c>
      <c r="AD402" s="1" t="s">
        <v>596</v>
      </c>
      <c r="AE402" s="1" t="s">
        <v>866</v>
      </c>
      <c r="AF402" s="1" t="s">
        <v>8068</v>
      </c>
      <c r="AG402" s="3">
        <v>46134</v>
      </c>
      <c r="AI402" s="1" t="s">
        <v>8071</v>
      </c>
      <c r="AJ402" s="1">
        <v>189</v>
      </c>
      <c r="AK402" s="1"/>
      <c r="AP402" s="2">
        <v>46231.637037037</v>
      </c>
      <c r="AQ402" s="1" t="s">
        <v>8072</v>
      </c>
      <c r="AR402" s="3">
        <v>46133</v>
      </c>
      <c r="AS402" s="1">
        <v>17716906075</v>
      </c>
      <c r="AT402" s="1" t="s">
        <v>8073</v>
      </c>
      <c r="AU402" s="2">
        <v>46231</v>
      </c>
      <c r="AV402" s="1" t="s">
        <v>10655</v>
      </c>
      <c r="AW402" s="1" t="s">
        <v>8068</v>
      </c>
      <c r="AY402" s="1" t="s">
        <v>10656</v>
      </c>
      <c r="AZ402" s="1" t="s">
        <v>8460</v>
      </c>
      <c r="BA402" s="1" t="s">
        <v>10657</v>
      </c>
      <c r="BB402" s="1" t="s">
        <v>10658</v>
      </c>
      <c r="BC402" s="1" t="s">
        <v>478</v>
      </c>
      <c r="BD402" s="1" t="s">
        <v>222</v>
      </c>
      <c r="BE402" s="1" t="s">
        <v>10659</v>
      </c>
      <c r="BF402" s="1" t="s">
        <v>3878</v>
      </c>
      <c r="BG402" s="2">
        <v>46231.5833333333</v>
      </c>
      <c r="BH402" s="2">
        <v>46230.6715509259</v>
      </c>
      <c r="BL402" s="1" t="s">
        <v>8464</v>
      </c>
      <c r="BM402" s="1" t="s">
        <v>8495</v>
      </c>
      <c r="BN402" s="1" t="s">
        <v>601</v>
      </c>
      <c r="BO402" s="1" t="s">
        <v>10660</v>
      </c>
      <c r="BP402" s="1" t="s">
        <v>8082</v>
      </c>
      <c r="BQ402" s="1" t="s">
        <v>6540</v>
      </c>
      <c r="BT402" s="2">
        <v>46231.5596412037</v>
      </c>
      <c r="BU402" s="2">
        <v>46231.6372337963</v>
      </c>
      <c r="BV402" s="1" t="s">
        <v>621</v>
      </c>
      <c r="BW402" s="3">
        <v>47960</v>
      </c>
      <c r="BX402" s="1" t="s">
        <v>10654</v>
      </c>
      <c r="BY402" s="1" t="s">
        <v>621</v>
      </c>
      <c r="BZ402" s="1" t="s">
        <v>8050</v>
      </c>
      <c r="CB402" s="1" t="s">
        <v>145</v>
      </c>
      <c r="CC402" s="1">
        <v>0</v>
      </c>
      <c r="CE402" s="1">
        <v>0</v>
      </c>
      <c r="CG402" s="1">
        <v>0</v>
      </c>
      <c r="CL402" s="1" t="s">
        <v>8068</v>
      </c>
    </row>
    <row r="403" s="1" customFormat="1" spans="1:90">
      <c r="F403" s="1">
        <v>0</v>
      </c>
      <c r="G403" s="1"/>
      <c r="K403" s="1">
        <v>101098</v>
      </c>
      <c r="L403" s="1" t="s">
        <v>27</v>
      </c>
      <c r="O403" s="2">
        <v>46230.7596064815</v>
      </c>
      <c r="P403" s="2">
        <v>46230</v>
      </c>
      <c r="Q403" s="1" t="s">
        <v>8050</v>
      </c>
      <c r="R403" s="1" t="s">
        <v>8051</v>
      </c>
      <c r="T403" s="1" t="s">
        <v>8144</v>
      </c>
      <c r="U403" s="1" t="s">
        <v>8053</v>
      </c>
      <c r="V403" s="1" t="s">
        <v>27</v>
      </c>
      <c r="AB403" s="1" t="s">
        <v>8054</v>
      </c>
      <c r="AD403" s="1" t="s">
        <v>607</v>
      </c>
      <c r="AE403" s="1" t="s">
        <v>2574</v>
      </c>
      <c r="AF403" s="1" t="s">
        <v>8068</v>
      </c>
      <c r="AG403" s="3">
        <v>44769</v>
      </c>
      <c r="AH403" s="1" t="s">
        <v>606</v>
      </c>
      <c r="AI403" s="1" t="s">
        <v>8071</v>
      </c>
      <c r="AJ403" s="1">
        <v>205</v>
      </c>
      <c r="AP403" s="2">
        <v>46231.6384837963</v>
      </c>
      <c r="AQ403" s="1"/>
      <c r="AR403" s="3">
        <v>44768</v>
      </c>
      <c r="AS403" s="1">
        <v>18920773506</v>
      </c>
      <c r="AU403" s="2">
        <v>46230</v>
      </c>
      <c r="AV403" s="1" t="s">
        <v>10635</v>
      </c>
      <c r="AW403" s="1" t="s">
        <v>8068</v>
      </c>
      <c r="AY403" s="1" t="s">
        <v>10609</v>
      </c>
      <c r="AZ403" s="1" t="s">
        <v>8085</v>
      </c>
      <c r="BA403" s="1" t="s">
        <v>10610</v>
      </c>
      <c r="BB403" s="1" t="s">
        <v>5224</v>
      </c>
      <c r="BC403" s="1" t="s">
        <v>463</v>
      </c>
      <c r="BD403" s="1" t="s">
        <v>268</v>
      </c>
      <c r="BE403" s="1" t="s">
        <v>10611</v>
      </c>
      <c r="BF403" s="1" t="s">
        <v>3934</v>
      </c>
      <c r="BG403" s="2">
        <v>46231.6320486111</v>
      </c>
      <c r="BH403" s="2">
        <v>46230.7650231481</v>
      </c>
      <c r="BJ403" s="1" t="s">
        <v>10661</v>
      </c>
      <c r="BL403" s="1" t="s">
        <v>8091</v>
      </c>
      <c r="BM403" s="1" t="s">
        <v>8476</v>
      </c>
      <c r="BN403" s="1" t="s">
        <v>645</v>
      </c>
      <c r="BO403" s="1" t="s">
        <v>10613</v>
      </c>
      <c r="BP403" s="1" t="s">
        <v>8067</v>
      </c>
      <c r="BQ403" s="1" t="s">
        <v>6540</v>
      </c>
      <c r="BR403" s="1"/>
      <c r="BS403" s="1"/>
      <c r="BT403" s="2">
        <v>46231.6321064815</v>
      </c>
      <c r="BU403" s="2">
        <v>46231.6385648148</v>
      </c>
      <c r="BV403" s="1" t="s">
        <v>1448</v>
      </c>
      <c r="BW403" s="3">
        <v>46595</v>
      </c>
      <c r="BX403" s="1" t="s">
        <v>10636</v>
      </c>
      <c r="BY403" s="1" t="s">
        <v>1450</v>
      </c>
      <c r="BZ403" s="1" t="s">
        <v>8050</v>
      </c>
      <c r="CB403" s="1" t="s">
        <v>125</v>
      </c>
      <c r="CC403" s="1">
        <v>125</v>
      </c>
      <c r="CD403" s="1" t="s">
        <v>9416</v>
      </c>
      <c r="CE403" s="1">
        <v>125</v>
      </c>
      <c r="CF403" s="1" t="s">
        <v>9448</v>
      </c>
      <c r="CG403" s="1">
        <v>87.5</v>
      </c>
      <c r="CH403" s="1" t="s">
        <v>2576</v>
      </c>
      <c r="CJ403" s="1" t="s">
        <v>622</v>
      </c>
      <c r="CK403" s="2">
        <v>46232.6437731481</v>
      </c>
      <c r="CL403" s="1" t="s">
        <v>8068</v>
      </c>
    </row>
    <row r="404" s="1" customFormat="1" spans="1:90">
      <c r="A404" s="1" t="s">
        <v>8262</v>
      </c>
      <c r="F404" s="1">
        <v>0</v>
      </c>
      <c r="K404" s="1">
        <v>101098</v>
      </c>
      <c r="L404" s="1" t="s">
        <v>27</v>
      </c>
      <c r="O404" s="2">
        <v>46227.6211921296</v>
      </c>
      <c r="P404" s="2">
        <v>46230</v>
      </c>
      <c r="Q404" s="1" t="s">
        <v>8050</v>
      </c>
      <c r="R404" s="1" t="s">
        <v>8051</v>
      </c>
      <c r="T404" s="1" t="s">
        <v>8052</v>
      </c>
      <c r="U404" s="1" t="s">
        <v>8053</v>
      </c>
      <c r="V404" s="1" t="s">
        <v>27</v>
      </c>
      <c r="AB404" s="1" t="s">
        <v>8054</v>
      </c>
      <c r="AD404" s="1" t="s">
        <v>596</v>
      </c>
      <c r="AE404" s="1" t="s">
        <v>2768</v>
      </c>
      <c r="AF404" s="1" t="s">
        <v>8068</v>
      </c>
      <c r="AG404" s="3">
        <v>46230</v>
      </c>
      <c r="AH404" s="1"/>
      <c r="AI404" s="1" t="s">
        <v>8055</v>
      </c>
      <c r="AJ404" s="1">
        <v>32</v>
      </c>
      <c r="AM404" s="1" t="s">
        <v>8068</v>
      </c>
      <c r="AO404" s="1">
        <v>3</v>
      </c>
      <c r="AP404" s="2">
        <v>46231.6388541667</v>
      </c>
      <c r="AQ404" s="1" t="s">
        <v>8072</v>
      </c>
      <c r="AR404" s="3">
        <v>46192</v>
      </c>
      <c r="AS404" s="1">
        <v>15297234291</v>
      </c>
      <c r="AT404" s="1" t="s">
        <v>8073</v>
      </c>
      <c r="AU404" s="2">
        <v>46230</v>
      </c>
      <c r="AV404" s="1" t="s">
        <v>10662</v>
      </c>
      <c r="AW404" s="1" t="s">
        <v>8068</v>
      </c>
      <c r="AY404" s="1" t="s">
        <v>10663</v>
      </c>
      <c r="AZ404" s="1" t="s">
        <v>8085</v>
      </c>
      <c r="BA404" s="1" t="s">
        <v>10664</v>
      </c>
      <c r="BB404" s="1" t="s">
        <v>10665</v>
      </c>
      <c r="BC404" s="1" t="s">
        <v>463</v>
      </c>
      <c r="BD404" s="1" t="s">
        <v>262</v>
      </c>
      <c r="BE404" s="1" t="s">
        <v>10666</v>
      </c>
      <c r="BF404" s="1" t="s">
        <v>3878</v>
      </c>
      <c r="BG404" s="2">
        <v>46231</v>
      </c>
      <c r="BH404" s="2">
        <v>46231.5641898148</v>
      </c>
      <c r="BJ404" s="1" t="s">
        <v>10667</v>
      </c>
      <c r="BL404" s="1" t="s">
        <v>8091</v>
      </c>
      <c r="BM404" s="1" t="s">
        <v>10139</v>
      </c>
      <c r="BN404" s="1" t="s">
        <v>601</v>
      </c>
      <c r="BO404" s="1" t="s">
        <v>10668</v>
      </c>
      <c r="BP404" s="1" t="s">
        <v>8067</v>
      </c>
      <c r="BQ404" s="1" t="s">
        <v>6540</v>
      </c>
      <c r="BT404" s="2">
        <v>46231.636724537</v>
      </c>
      <c r="BU404" s="2">
        <v>46231.6392592593</v>
      </c>
      <c r="BV404" s="1" t="s">
        <v>591</v>
      </c>
      <c r="BW404" s="3">
        <v>48056</v>
      </c>
      <c r="BX404" s="1" t="s">
        <v>8586</v>
      </c>
      <c r="BY404" s="1" t="s">
        <v>597</v>
      </c>
      <c r="BZ404" s="1" t="s">
        <v>8050</v>
      </c>
      <c r="CB404" s="1" t="s">
        <v>122</v>
      </c>
      <c r="CC404" s="1">
        <v>0</v>
      </c>
      <c r="CE404" s="1">
        <v>0</v>
      </c>
      <c r="CG404" s="1">
        <v>0</v>
      </c>
      <c r="CL404" s="1" t="s">
        <v>8068</v>
      </c>
    </row>
    <row r="405" s="1" customFormat="1" spans="1:90">
      <c r="A405" s="1" t="s">
        <v>10669</v>
      </c>
      <c r="F405" s="1">
        <v>0</v>
      </c>
      <c r="K405" s="1">
        <v>101325</v>
      </c>
      <c r="L405" s="1" t="s">
        <v>24</v>
      </c>
      <c r="O405" s="2">
        <v>46230.4235069444</v>
      </c>
      <c r="P405" s="2">
        <v>46231</v>
      </c>
      <c r="Q405" s="1" t="s">
        <v>8050</v>
      </c>
      <c r="R405" s="1" t="s">
        <v>8051</v>
      </c>
      <c r="S405" s="1" t="s">
        <v>8096</v>
      </c>
      <c r="T405" s="1" t="s">
        <v>8052</v>
      </c>
      <c r="U405" s="1" t="s">
        <v>8053</v>
      </c>
      <c r="V405" s="1" t="s">
        <v>24</v>
      </c>
      <c r="W405" s="1" t="s">
        <v>3546</v>
      </c>
      <c r="X405" s="1" t="s">
        <v>645</v>
      </c>
      <c r="AB405" s="1" t="s">
        <v>8054</v>
      </c>
      <c r="AD405" s="1" t="s">
        <v>596</v>
      </c>
      <c r="AE405" s="1" t="s">
        <v>3544</v>
      </c>
      <c r="AF405" s="1" t="s">
        <v>8068</v>
      </c>
      <c r="AG405" s="3">
        <v>46230</v>
      </c>
      <c r="AI405" s="1" t="s">
        <v>8071</v>
      </c>
      <c r="AJ405" s="1">
        <v>131</v>
      </c>
      <c r="AP405" s="2">
        <v>46231.6391203704</v>
      </c>
      <c r="AQ405" s="1" t="s">
        <v>8072</v>
      </c>
      <c r="AR405" s="3">
        <v>46229</v>
      </c>
      <c r="AS405" s="1">
        <v>18604884085</v>
      </c>
      <c r="AT405" s="1" t="s">
        <v>8595</v>
      </c>
      <c r="AU405" s="2">
        <v>46231</v>
      </c>
      <c r="AV405" s="1" t="s">
        <v>10670</v>
      </c>
      <c r="AW405" s="1" t="s">
        <v>8068</v>
      </c>
      <c r="AY405" s="1" t="s">
        <v>10476</v>
      </c>
      <c r="AZ405" s="1" t="s">
        <v>8058</v>
      </c>
      <c r="BA405" s="1" t="s">
        <v>10477</v>
      </c>
      <c r="BB405" s="1" t="s">
        <v>3545</v>
      </c>
      <c r="BC405" s="1" t="s">
        <v>489</v>
      </c>
      <c r="BD405" s="1" t="s">
        <v>399</v>
      </c>
      <c r="BE405" s="1" t="s">
        <v>10478</v>
      </c>
      <c r="BF405" s="1" t="s">
        <v>3898</v>
      </c>
      <c r="BG405" s="2">
        <v>46231.5833333333</v>
      </c>
      <c r="BH405" s="2">
        <v>46230.4340393519</v>
      </c>
      <c r="BJ405" s="1" t="s">
        <v>10671</v>
      </c>
      <c r="BL405" s="1" t="s">
        <v>8064</v>
      </c>
      <c r="BM405" s="1" t="s">
        <v>8065</v>
      </c>
      <c r="BN405" s="1" t="s">
        <v>601</v>
      </c>
      <c r="BO405" s="1" t="s">
        <v>10480</v>
      </c>
      <c r="BP405" s="1" t="s">
        <v>8067</v>
      </c>
      <c r="BQ405" s="1" t="s">
        <v>6540</v>
      </c>
      <c r="BT405" s="2">
        <v>46231.579849537</v>
      </c>
      <c r="BU405" s="2">
        <v>46231.6392824074</v>
      </c>
      <c r="BV405" s="1" t="s">
        <v>818</v>
      </c>
      <c r="BW405" s="3">
        <v>48056</v>
      </c>
      <c r="BX405" s="1" t="s">
        <v>8441</v>
      </c>
      <c r="BY405" s="1" t="s">
        <v>818</v>
      </c>
      <c r="BZ405" s="1" t="s">
        <v>8050</v>
      </c>
      <c r="CA405" s="1">
        <v>0</v>
      </c>
      <c r="CB405" s="1" t="s">
        <v>66</v>
      </c>
      <c r="CC405" s="1">
        <v>0</v>
      </c>
      <c r="CE405" s="1">
        <v>0</v>
      </c>
      <c r="CG405" s="1">
        <v>0</v>
      </c>
      <c r="CL405" s="1" t="s">
        <v>8068</v>
      </c>
    </row>
    <row r="406" s="1" customFormat="1" spans="1:90">
      <c r="C406" s="1">
        <v>1</v>
      </c>
      <c r="F406" s="1">
        <v>0</v>
      </c>
      <c r="K406" s="1">
        <v>101073</v>
      </c>
      <c r="L406" s="1" t="s">
        <v>26</v>
      </c>
      <c r="O406" s="2">
        <v>46231.6336226852</v>
      </c>
      <c r="P406" s="2">
        <v>46231</v>
      </c>
      <c r="Q406" s="1"/>
      <c r="R406" s="1" t="s">
        <v>8051</v>
      </c>
      <c r="T406" s="1" t="s">
        <v>8052</v>
      </c>
      <c r="U406" s="1" t="s">
        <v>8053</v>
      </c>
      <c r="V406" s="1" t="s">
        <v>26</v>
      </c>
      <c r="AB406" s="1" t="s">
        <v>8054</v>
      </c>
      <c r="AD406" s="1" t="s">
        <v>596</v>
      </c>
      <c r="AE406" s="1" t="s">
        <v>2011</v>
      </c>
      <c r="AF406" s="1" t="s">
        <v>8068</v>
      </c>
      <c r="AG406" s="3">
        <v>46139</v>
      </c>
      <c r="AI406" s="1" t="s">
        <v>8055</v>
      </c>
      <c r="AJ406" s="1"/>
      <c r="AP406" s="2">
        <v>46231.6392708333</v>
      </c>
      <c r="AQ406" s="1" t="s">
        <v>8072</v>
      </c>
      <c r="AR406" s="3">
        <v>46138</v>
      </c>
      <c r="AS406" s="1">
        <v>17695196406</v>
      </c>
      <c r="AT406" s="1" t="s">
        <v>8073</v>
      </c>
      <c r="AU406" s="2">
        <v>46231</v>
      </c>
      <c r="AV406" s="1" t="s">
        <v>10672</v>
      </c>
      <c r="AW406" s="1" t="s">
        <v>8068</v>
      </c>
      <c r="AY406" s="1" t="s">
        <v>10673</v>
      </c>
      <c r="AZ406" s="1" t="s">
        <v>8108</v>
      </c>
      <c r="BA406" s="1" t="s">
        <v>10674</v>
      </c>
      <c r="BB406" s="1" t="s">
        <v>10675</v>
      </c>
      <c r="BC406" s="1" t="s">
        <v>496</v>
      </c>
      <c r="BD406" s="1" t="s">
        <v>291</v>
      </c>
      <c r="BE406" s="1" t="s">
        <v>10676</v>
      </c>
      <c r="BF406" s="1" t="s">
        <v>4217</v>
      </c>
      <c r="BG406" s="2">
        <v>46231.6370833333</v>
      </c>
      <c r="BH406" s="2">
        <v>46231.6337268519</v>
      </c>
      <c r="BL406" s="1" t="s">
        <v>8115</v>
      </c>
      <c r="BM406" s="1" t="s">
        <v>8417</v>
      </c>
      <c r="BN406" s="1" t="s">
        <v>601</v>
      </c>
      <c r="BO406" s="1" t="s">
        <v>10677</v>
      </c>
      <c r="BP406" s="1" t="s">
        <v>8082</v>
      </c>
      <c r="BQ406" s="1" t="s">
        <v>6540</v>
      </c>
      <c r="BT406" s="2">
        <v>46231.6372337963</v>
      </c>
      <c r="BU406" s="2">
        <v>46231.6393865741</v>
      </c>
      <c r="BV406" s="1" t="s">
        <v>742</v>
      </c>
      <c r="BW406" s="3">
        <v>47965</v>
      </c>
      <c r="BX406" s="1" t="s">
        <v>10678</v>
      </c>
      <c r="BY406" s="1" t="s">
        <v>744</v>
      </c>
      <c r="BZ406" s="1" t="s">
        <v>8050</v>
      </c>
      <c r="CB406" s="1" t="s">
        <v>112</v>
      </c>
      <c r="CC406" s="1">
        <v>0</v>
      </c>
      <c r="CE406" s="1">
        <v>0</v>
      </c>
      <c r="CG406" s="1">
        <v>0</v>
      </c>
      <c r="CL406" s="1" t="s">
        <v>8068</v>
      </c>
    </row>
    <row r="407" s="1" customFormat="1" spans="1:90">
      <c r="F407" s="1">
        <v>0</v>
      </c>
      <c r="K407" s="1">
        <v>101110</v>
      </c>
      <c r="L407" s="1" t="s">
        <v>28</v>
      </c>
      <c r="O407" s="2">
        <v>46230.3738657407</v>
      </c>
      <c r="P407" s="2">
        <v>46230</v>
      </c>
      <c r="Q407" s="1" t="s">
        <v>8050</v>
      </c>
      <c r="R407" s="1" t="s">
        <v>8051</v>
      </c>
      <c r="T407" s="1" t="s">
        <v>8052</v>
      </c>
      <c r="U407" s="1" t="s">
        <v>8053</v>
      </c>
      <c r="V407" s="1" t="s">
        <v>28</v>
      </c>
      <c r="AB407" s="1" t="s">
        <v>8054</v>
      </c>
      <c r="AD407" s="1" t="s">
        <v>607</v>
      </c>
      <c r="AE407" s="1" t="s">
        <v>697</v>
      </c>
      <c r="AF407" s="1" t="s">
        <v>8068</v>
      </c>
      <c r="AG407" s="3">
        <v>46231</v>
      </c>
      <c r="AH407" s="1" t="s">
        <v>606</v>
      </c>
      <c r="AI407" s="1" t="s">
        <v>8055</v>
      </c>
      <c r="AJ407" s="1">
        <v>121</v>
      </c>
      <c r="AM407" s="1" t="s">
        <v>8068</v>
      </c>
      <c r="AO407" s="1">
        <v>5.2</v>
      </c>
      <c r="AP407" s="2">
        <v>46231.6394907407</v>
      </c>
      <c r="AQ407" s="1" t="s">
        <v>8072</v>
      </c>
      <c r="AR407" s="3">
        <v>46201</v>
      </c>
      <c r="AS407" s="1">
        <v>18699056332</v>
      </c>
      <c r="AT407" s="1" t="s">
        <v>8073</v>
      </c>
      <c r="AU407" s="2">
        <v>46230</v>
      </c>
      <c r="AV407" s="1" t="s">
        <v>10679</v>
      </c>
      <c r="AW407" s="1" t="s">
        <v>8068</v>
      </c>
      <c r="AY407" s="1" t="s">
        <v>10680</v>
      </c>
      <c r="AZ407" s="1" t="s">
        <v>8460</v>
      </c>
      <c r="BA407" s="1" t="s">
        <v>10681</v>
      </c>
      <c r="BB407" s="1" t="s">
        <v>1472</v>
      </c>
      <c r="BC407" s="1" t="s">
        <v>478</v>
      </c>
      <c r="BD407" s="1" t="s">
        <v>162</v>
      </c>
      <c r="BE407" s="1" t="s">
        <v>10682</v>
      </c>
      <c r="BF407" s="1" t="s">
        <v>3878</v>
      </c>
      <c r="BG407" s="2">
        <v>46231.4166666667</v>
      </c>
      <c r="BH407" s="2">
        <v>46230.4234259259</v>
      </c>
      <c r="BL407" s="1" t="s">
        <v>8464</v>
      </c>
      <c r="BM407" s="1" t="s">
        <v>9081</v>
      </c>
      <c r="BN407" s="1" t="s">
        <v>601</v>
      </c>
      <c r="BO407" s="1" t="s">
        <v>10683</v>
      </c>
      <c r="BP407" s="1" t="s">
        <v>8082</v>
      </c>
      <c r="BQ407" s="1" t="s">
        <v>6540</v>
      </c>
      <c r="BT407" s="2">
        <v>46230.5727314815</v>
      </c>
      <c r="BU407" s="2">
        <v>46231.6396412037</v>
      </c>
      <c r="BV407" s="1" t="s">
        <v>591</v>
      </c>
      <c r="BW407" s="3">
        <v>48057</v>
      </c>
      <c r="BX407" s="1" t="s">
        <v>10684</v>
      </c>
      <c r="BY407" s="1" t="s">
        <v>597</v>
      </c>
      <c r="BZ407" s="1" t="s">
        <v>8050</v>
      </c>
      <c r="CB407" s="1" t="s">
        <v>129</v>
      </c>
      <c r="CC407" s="1">
        <v>100</v>
      </c>
      <c r="CD407" s="1" t="s">
        <v>10685</v>
      </c>
      <c r="CE407" s="1">
        <v>100</v>
      </c>
      <c r="CF407" s="1" t="s">
        <v>9336</v>
      </c>
      <c r="CG407" s="1">
        <v>35</v>
      </c>
      <c r="CH407" s="1" t="s">
        <v>622</v>
      </c>
      <c r="CI407" s="2">
        <v>46232.521724537</v>
      </c>
      <c r="CJ407" s="1" t="s">
        <v>622</v>
      </c>
      <c r="CK407" s="2">
        <v>46232.5213425926</v>
      </c>
      <c r="CL407" s="1" t="s">
        <v>8068</v>
      </c>
    </row>
    <row r="408" s="1" customFormat="1" spans="1:90">
      <c r="F408" s="1">
        <v>0</v>
      </c>
      <c r="K408" s="1">
        <v>101325</v>
      </c>
      <c r="L408" s="1" t="s">
        <v>24</v>
      </c>
      <c r="O408" s="2">
        <v>46230.4314699074</v>
      </c>
      <c r="P408" s="2">
        <v>46231.4166666667</v>
      </c>
      <c r="Q408" s="1"/>
      <c r="R408" s="1" t="s">
        <v>8051</v>
      </c>
      <c r="T408" s="1" t="s">
        <v>8052</v>
      </c>
      <c r="U408" s="1" t="s">
        <v>8053</v>
      </c>
      <c r="V408" s="1" t="s">
        <v>24</v>
      </c>
      <c r="AB408" s="1" t="s">
        <v>8054</v>
      </c>
      <c r="AD408" s="1" t="s">
        <v>596</v>
      </c>
      <c r="AE408" s="1" t="s">
        <v>3541</v>
      </c>
      <c r="AF408" s="1" t="s">
        <v>8050</v>
      </c>
      <c r="AG408" s="3">
        <v>46231</v>
      </c>
      <c r="AH408" s="1"/>
      <c r="AI408" s="1" t="s">
        <v>8071</v>
      </c>
      <c r="AJ408" s="1">
        <v>13</v>
      </c>
      <c r="AM408" s="1" t="s">
        <v>8068</v>
      </c>
      <c r="AO408" s="1">
        <v>3.6</v>
      </c>
      <c r="AP408" s="2">
        <v>46231.6399421296</v>
      </c>
      <c r="AQ408" s="1" t="s">
        <v>8072</v>
      </c>
      <c r="AR408" s="3">
        <v>46225</v>
      </c>
      <c r="AS408" s="1">
        <v>13948791323</v>
      </c>
      <c r="AT408" s="1" t="s">
        <v>8073</v>
      </c>
      <c r="AU408" s="2">
        <v>46230</v>
      </c>
      <c r="AV408" s="1" t="s">
        <v>10686</v>
      </c>
      <c r="AW408" s="1" t="s">
        <v>8068</v>
      </c>
      <c r="AY408" s="1" t="s">
        <v>10687</v>
      </c>
      <c r="AZ408" s="1" t="s">
        <v>8076</v>
      </c>
      <c r="BA408" s="1" t="s">
        <v>10688</v>
      </c>
      <c r="BB408" s="1" t="s">
        <v>10689</v>
      </c>
      <c r="BC408" s="1" t="s">
        <v>489</v>
      </c>
      <c r="BD408" s="1" t="s">
        <v>403</v>
      </c>
      <c r="BE408" s="1" t="s">
        <v>10690</v>
      </c>
      <c r="BF408" s="1" t="s">
        <v>3878</v>
      </c>
      <c r="BG408" s="2">
        <v>46231.4166666667</v>
      </c>
      <c r="BH408" s="2">
        <v>46230.4340625</v>
      </c>
      <c r="BL408" s="1" t="s">
        <v>8064</v>
      </c>
      <c r="BM408" s="1" t="s">
        <v>8080</v>
      </c>
      <c r="BN408" s="1" t="s">
        <v>601</v>
      </c>
      <c r="BO408" s="1" t="s">
        <v>10691</v>
      </c>
      <c r="BP408" s="1" t="s">
        <v>8067</v>
      </c>
      <c r="BQ408" s="1" t="s">
        <v>6540</v>
      </c>
      <c r="BT408" s="2">
        <v>46231.6070486111</v>
      </c>
      <c r="BU408" s="2">
        <v>46231.6400231481</v>
      </c>
      <c r="BV408" s="1" t="s">
        <v>591</v>
      </c>
      <c r="BW408" s="3">
        <v>48057</v>
      </c>
      <c r="BX408" s="1" t="s">
        <v>8547</v>
      </c>
      <c r="BY408" s="1" t="s">
        <v>628</v>
      </c>
      <c r="BZ408" s="1" t="s">
        <v>8050</v>
      </c>
      <c r="CB408" s="1" t="s">
        <v>67</v>
      </c>
      <c r="CC408" s="1">
        <v>0</v>
      </c>
      <c r="CE408" s="1">
        <v>0</v>
      </c>
      <c r="CF408" s="1"/>
      <c r="CG408" s="1">
        <v>0</v>
      </c>
      <c r="CL408" s="1" t="s">
        <v>8068</v>
      </c>
    </row>
    <row r="409" s="1" customFormat="1" spans="1:90">
      <c r="F409" s="1">
        <v>0</v>
      </c>
      <c r="K409" s="1">
        <v>101110</v>
      </c>
      <c r="L409" s="1" t="s">
        <v>28</v>
      </c>
      <c r="O409" s="2">
        <v>46231.3657638889</v>
      </c>
      <c r="P409" s="2">
        <v>46231.6041666667</v>
      </c>
      <c r="Q409" s="1"/>
      <c r="R409" s="1" t="s">
        <v>8051</v>
      </c>
      <c r="S409" s="1"/>
      <c r="T409" s="1" t="s">
        <v>8052</v>
      </c>
      <c r="U409" s="1" t="s">
        <v>8053</v>
      </c>
      <c r="V409" s="1" t="s">
        <v>28</v>
      </c>
      <c r="AB409" s="1" t="s">
        <v>8054</v>
      </c>
      <c r="AD409" s="1" t="s">
        <v>596</v>
      </c>
      <c r="AE409" s="1" t="s">
        <v>719</v>
      </c>
      <c r="AF409" s="1" t="s">
        <v>8068</v>
      </c>
      <c r="AG409" s="3">
        <v>46231</v>
      </c>
      <c r="AH409" s="1"/>
      <c r="AI409" s="1" t="s">
        <v>8055</v>
      </c>
      <c r="AJ409" s="1">
        <v>205</v>
      </c>
      <c r="AK409" s="1"/>
      <c r="AP409" s="2">
        <v>46231.6405555556</v>
      </c>
      <c r="AQ409" s="1" t="s">
        <v>8072</v>
      </c>
      <c r="AR409" s="3">
        <v>46226</v>
      </c>
      <c r="AS409" s="1">
        <v>15899102352</v>
      </c>
      <c r="AT409" s="1" t="s">
        <v>8073</v>
      </c>
      <c r="AU409" s="2">
        <v>46231.6041666667</v>
      </c>
      <c r="AV409" s="1" t="s">
        <v>10692</v>
      </c>
      <c r="AW409" s="1" t="s">
        <v>8068</v>
      </c>
      <c r="AY409" s="1" t="s">
        <v>10580</v>
      </c>
      <c r="AZ409" s="1" t="s">
        <v>8460</v>
      </c>
      <c r="BA409" s="1" t="s">
        <v>10581</v>
      </c>
      <c r="BB409" s="1" t="s">
        <v>10693</v>
      </c>
      <c r="BC409" s="1" t="s">
        <v>478</v>
      </c>
      <c r="BD409" s="1" t="s">
        <v>232</v>
      </c>
      <c r="BE409" s="1"/>
      <c r="BF409" s="1" t="s">
        <v>4284</v>
      </c>
      <c r="BG409" s="2">
        <v>46231.6041666667</v>
      </c>
      <c r="BH409" s="2">
        <v>46231.365787037</v>
      </c>
      <c r="BL409" s="1" t="s">
        <v>8464</v>
      </c>
      <c r="BM409" s="1" t="s">
        <v>9093</v>
      </c>
      <c r="BN409" s="1" t="s">
        <v>601</v>
      </c>
      <c r="BO409" s="1" t="s">
        <v>10583</v>
      </c>
      <c r="BP409" s="1" t="s">
        <v>8082</v>
      </c>
      <c r="BQ409" s="1" t="s">
        <v>6540</v>
      </c>
      <c r="BT409" s="2">
        <v>46231.6276967593</v>
      </c>
      <c r="BU409" s="2">
        <v>46231.6406018519</v>
      </c>
      <c r="BV409" s="1" t="s">
        <v>818</v>
      </c>
      <c r="BW409" s="3">
        <v>48057</v>
      </c>
      <c r="BX409" s="1" t="s">
        <v>9748</v>
      </c>
      <c r="BY409" s="1" t="s">
        <v>818</v>
      </c>
      <c r="BZ409" s="1" t="s">
        <v>8050</v>
      </c>
      <c r="CB409" s="1" t="s">
        <v>147</v>
      </c>
      <c r="CC409" s="1">
        <v>0</v>
      </c>
      <c r="CE409" s="1">
        <v>0</v>
      </c>
      <c r="CG409" s="1">
        <v>0</v>
      </c>
      <c r="CL409" s="1" t="s">
        <v>8068</v>
      </c>
    </row>
    <row r="410" s="1" customFormat="1" spans="1:90">
      <c r="A410" s="1" t="s">
        <v>9736</v>
      </c>
      <c r="F410" s="1">
        <v>0</v>
      </c>
      <c r="K410" s="1">
        <v>101098</v>
      </c>
      <c r="L410" s="1" t="s">
        <v>27</v>
      </c>
      <c r="M410" s="1"/>
      <c r="O410" s="2">
        <v>46231.5152314815</v>
      </c>
      <c r="P410" s="2">
        <v>46231</v>
      </c>
      <c r="Q410" s="1" t="s">
        <v>8050</v>
      </c>
      <c r="R410" s="1" t="s">
        <v>8051</v>
      </c>
      <c r="T410" s="1" t="s">
        <v>8052</v>
      </c>
      <c r="U410" s="1" t="s">
        <v>8053</v>
      </c>
      <c r="V410" s="1" t="s">
        <v>27</v>
      </c>
      <c r="AB410" s="1" t="s">
        <v>8054</v>
      </c>
      <c r="AD410" s="1" t="s">
        <v>596</v>
      </c>
      <c r="AE410" s="1" t="s">
        <v>655</v>
      </c>
      <c r="AF410" s="1" t="s">
        <v>8068</v>
      </c>
      <c r="AG410" s="3">
        <v>44466</v>
      </c>
      <c r="AI410" s="1" t="s">
        <v>8055</v>
      </c>
      <c r="AJ410" s="1">
        <v>9</v>
      </c>
      <c r="AM410" s="1" t="s">
        <v>8068</v>
      </c>
      <c r="AP410" s="2">
        <v>46231.6413425926</v>
      </c>
      <c r="AQ410" s="1" t="s">
        <v>8072</v>
      </c>
      <c r="AR410" s="3">
        <v>44465</v>
      </c>
      <c r="AS410" s="1">
        <v>13997121797</v>
      </c>
      <c r="AT410" s="1" t="s">
        <v>8073</v>
      </c>
      <c r="AU410" s="2">
        <v>46231</v>
      </c>
      <c r="AV410" s="1" t="s">
        <v>10694</v>
      </c>
      <c r="AW410" s="1" t="s">
        <v>8068</v>
      </c>
      <c r="AY410" s="1" t="s">
        <v>10695</v>
      </c>
      <c r="AZ410" s="1" t="s">
        <v>8085</v>
      </c>
      <c r="BA410" s="1" t="s">
        <v>10696</v>
      </c>
      <c r="BB410" s="1" t="s">
        <v>10697</v>
      </c>
      <c r="BC410" s="1" t="s">
        <v>463</v>
      </c>
      <c r="BD410" s="1" t="s">
        <v>269</v>
      </c>
      <c r="BE410" s="1" t="s">
        <v>10698</v>
      </c>
      <c r="BF410" s="1" t="s">
        <v>3868</v>
      </c>
      <c r="BG410" s="2">
        <v>46231</v>
      </c>
      <c r="BH410" s="2">
        <v>46231.5153125</v>
      </c>
      <c r="BL410" s="1" t="s">
        <v>8091</v>
      </c>
      <c r="BM410" s="1" t="s">
        <v>8476</v>
      </c>
      <c r="BN410" s="1" t="s">
        <v>590</v>
      </c>
      <c r="BO410" s="1" t="s">
        <v>10699</v>
      </c>
      <c r="BP410" s="1" t="s">
        <v>8082</v>
      </c>
      <c r="BQ410" s="1" t="s">
        <v>6540</v>
      </c>
      <c r="BR410" s="1" t="s">
        <v>8815</v>
      </c>
      <c r="BS410" s="1" t="s">
        <v>10700</v>
      </c>
      <c r="BT410" s="2">
        <v>46231.6412847222</v>
      </c>
      <c r="BU410" s="2">
        <v>46231.6414351852</v>
      </c>
      <c r="BV410" s="1" t="s">
        <v>591</v>
      </c>
      <c r="BW410" s="3">
        <v>46292</v>
      </c>
      <c r="BX410" s="1" t="s">
        <v>9742</v>
      </c>
      <c r="BY410" s="1" t="s">
        <v>597</v>
      </c>
      <c r="BZ410" s="1" t="s">
        <v>8050</v>
      </c>
      <c r="CB410" s="1" t="s">
        <v>125</v>
      </c>
      <c r="CC410" s="1">
        <v>0</v>
      </c>
      <c r="CE410" s="1">
        <v>0</v>
      </c>
      <c r="CG410" s="1">
        <v>0</v>
      </c>
      <c r="CL410" s="1" t="s">
        <v>8068</v>
      </c>
    </row>
    <row r="411" s="1" customFormat="1" spans="1:90">
      <c r="A411" s="1" t="s">
        <v>9170</v>
      </c>
      <c r="F411" s="1">
        <v>0</v>
      </c>
      <c r="K411" s="1">
        <v>101098</v>
      </c>
      <c r="L411" s="1" t="s">
        <v>27</v>
      </c>
      <c r="O411" s="2">
        <v>46230.7063425926</v>
      </c>
      <c r="P411" s="2">
        <v>46231.3333333333</v>
      </c>
      <c r="Q411" s="1" t="s">
        <v>8050</v>
      </c>
      <c r="R411" s="1" t="s">
        <v>8051</v>
      </c>
      <c r="S411" s="1"/>
      <c r="T411" s="1" t="s">
        <v>8052</v>
      </c>
      <c r="U411" s="1" t="s">
        <v>8053</v>
      </c>
      <c r="V411" s="1" t="s">
        <v>27</v>
      </c>
      <c r="AB411" s="1" t="s">
        <v>8054</v>
      </c>
      <c r="AD411" s="1" t="s">
        <v>596</v>
      </c>
      <c r="AE411" s="1" t="s">
        <v>2818</v>
      </c>
      <c r="AF411" s="1" t="s">
        <v>8068</v>
      </c>
      <c r="AG411" s="3">
        <v>46231</v>
      </c>
      <c r="AH411" s="1"/>
      <c r="AI411" s="1" t="s">
        <v>8071</v>
      </c>
      <c r="AJ411" s="1">
        <v>360</v>
      </c>
      <c r="AK411" s="1"/>
      <c r="AM411" s="1" t="s">
        <v>8068</v>
      </c>
      <c r="AO411" s="1">
        <v>3.5</v>
      </c>
      <c r="AP411" s="2">
        <v>46231.6416666667</v>
      </c>
      <c r="AQ411" s="1" t="s">
        <v>8072</v>
      </c>
      <c r="AR411" s="3">
        <v>46229</v>
      </c>
      <c r="AS411" s="1">
        <v>18093663732</v>
      </c>
      <c r="AT411" s="1" t="s">
        <v>8346</v>
      </c>
      <c r="AU411" s="2">
        <v>46231.3333333333</v>
      </c>
      <c r="AV411" s="1" t="s">
        <v>10701</v>
      </c>
      <c r="AW411" s="1" t="s">
        <v>8068</v>
      </c>
      <c r="AY411" s="1" t="s">
        <v>10445</v>
      </c>
      <c r="AZ411" s="1" t="s">
        <v>8671</v>
      </c>
      <c r="BA411" s="1" t="s">
        <v>10446</v>
      </c>
      <c r="BB411" s="1" t="s">
        <v>10702</v>
      </c>
      <c r="BC411" s="1" t="s">
        <v>463</v>
      </c>
      <c r="BD411" s="1" t="s">
        <v>252</v>
      </c>
      <c r="BE411" s="1" t="s">
        <v>10448</v>
      </c>
      <c r="BF411" s="1" t="s">
        <v>3878</v>
      </c>
      <c r="BG411" s="2">
        <v>46231.3333333333</v>
      </c>
      <c r="BH411" s="2">
        <v>46230.7140277778</v>
      </c>
      <c r="BL411" s="1" t="s">
        <v>8159</v>
      </c>
      <c r="BM411" s="1" t="s">
        <v>10449</v>
      </c>
      <c r="BN411" s="1" t="s">
        <v>601</v>
      </c>
      <c r="BO411" s="1" t="s">
        <v>10450</v>
      </c>
      <c r="BP411" s="1" t="s">
        <v>8082</v>
      </c>
      <c r="BQ411" s="1" t="s">
        <v>6540</v>
      </c>
      <c r="BT411" s="2">
        <v>46230.7284143519</v>
      </c>
      <c r="BU411" s="2">
        <v>46231.6417708333</v>
      </c>
      <c r="BV411" s="1" t="s">
        <v>591</v>
      </c>
      <c r="BW411" s="3">
        <v>48057</v>
      </c>
      <c r="BX411" s="1" t="s">
        <v>8490</v>
      </c>
      <c r="BY411" s="1" t="s">
        <v>597</v>
      </c>
      <c r="BZ411" s="1" t="s">
        <v>8050</v>
      </c>
      <c r="CB411" s="1" t="s">
        <v>117</v>
      </c>
      <c r="CC411" s="1">
        <v>0</v>
      </c>
      <c r="CD411" s="1"/>
      <c r="CE411" s="1">
        <v>0</v>
      </c>
      <c r="CG411" s="1">
        <v>0</v>
      </c>
      <c r="CH411" s="1"/>
      <c r="CI411" s="1"/>
      <c r="CL411" s="1" t="s">
        <v>8068</v>
      </c>
    </row>
    <row r="412" s="1" customFormat="1" spans="1:90">
      <c r="A412" s="1" t="s">
        <v>10703</v>
      </c>
      <c r="F412" s="1">
        <v>0</v>
      </c>
      <c r="K412" s="1">
        <v>101325</v>
      </c>
      <c r="L412" s="1" t="s">
        <v>24</v>
      </c>
      <c r="O412" s="2">
        <v>46230.9069791667</v>
      </c>
      <c r="P412" s="2">
        <v>46231.4583333333</v>
      </c>
      <c r="Q412" s="1"/>
      <c r="R412" s="1" t="s">
        <v>8051</v>
      </c>
      <c r="T412" s="1" t="s">
        <v>8052</v>
      </c>
      <c r="U412" s="1" t="s">
        <v>8053</v>
      </c>
      <c r="V412" s="1" t="s">
        <v>24</v>
      </c>
      <c r="AB412" s="1" t="s">
        <v>8054</v>
      </c>
      <c r="AD412" s="1" t="s">
        <v>596</v>
      </c>
      <c r="AE412" s="1" t="s">
        <v>3535</v>
      </c>
      <c r="AF412" s="1" t="s">
        <v>8068</v>
      </c>
      <c r="AG412" s="3">
        <v>44791</v>
      </c>
      <c r="AI412" s="1" t="s">
        <v>8055</v>
      </c>
      <c r="AJ412" s="1">
        <v>228</v>
      </c>
      <c r="AP412" s="2">
        <v>46231.6420023148</v>
      </c>
      <c r="AQ412" s="1" t="s">
        <v>8072</v>
      </c>
      <c r="AR412" s="3">
        <v>44791</v>
      </c>
      <c r="AS412" s="1">
        <v>13171005954</v>
      </c>
      <c r="AT412" s="1" t="s">
        <v>8073</v>
      </c>
      <c r="AU412" s="2">
        <v>46231.4583333333</v>
      </c>
      <c r="AV412" s="1" t="s">
        <v>10704</v>
      </c>
      <c r="AW412" s="1" t="s">
        <v>8068</v>
      </c>
      <c r="AY412" s="1" t="s">
        <v>10705</v>
      </c>
      <c r="AZ412" s="1" t="s">
        <v>8058</v>
      </c>
      <c r="BA412" s="1" t="s">
        <v>10706</v>
      </c>
      <c r="BB412" s="1" t="s">
        <v>10707</v>
      </c>
      <c r="BC412" s="1" t="s">
        <v>489</v>
      </c>
      <c r="BD412" s="1" t="s">
        <v>398</v>
      </c>
      <c r="BE412" s="1" t="s">
        <v>10708</v>
      </c>
      <c r="BF412" s="1" t="s">
        <v>3868</v>
      </c>
      <c r="BG412" s="2">
        <v>46231.4583333333</v>
      </c>
      <c r="BH412" s="2">
        <v>46230.907037037</v>
      </c>
      <c r="BL412" s="1" t="s">
        <v>8064</v>
      </c>
      <c r="BM412" s="1" t="s">
        <v>8065</v>
      </c>
      <c r="BN412" s="1" t="s">
        <v>590</v>
      </c>
      <c r="BO412" s="1" t="s">
        <v>10709</v>
      </c>
      <c r="BP412" s="1" t="s">
        <v>8082</v>
      </c>
      <c r="BQ412" s="1" t="s">
        <v>6540</v>
      </c>
      <c r="BR412" s="1" t="s">
        <v>8312</v>
      </c>
      <c r="BS412" s="1" t="s">
        <v>8313</v>
      </c>
      <c r="BT412" s="2">
        <v>46231.4768055556</v>
      </c>
      <c r="BU412" s="2">
        <v>46231.6420601852</v>
      </c>
      <c r="BV412" s="1" t="s">
        <v>621</v>
      </c>
      <c r="BW412" s="3">
        <v>46617</v>
      </c>
      <c r="BX412" s="1" t="s">
        <v>10703</v>
      </c>
      <c r="BY412" s="1" t="s">
        <v>621</v>
      </c>
      <c r="BZ412" s="1" t="s">
        <v>8050</v>
      </c>
      <c r="CB412" s="1" t="s">
        <v>66</v>
      </c>
      <c r="CC412" s="1">
        <v>0</v>
      </c>
      <c r="CE412" s="1">
        <v>0</v>
      </c>
      <c r="CG412" s="1">
        <v>0</v>
      </c>
      <c r="CL412" s="1" t="s">
        <v>8068</v>
      </c>
    </row>
    <row r="413" s="1" customFormat="1" spans="1:90">
      <c r="K413" s="1">
        <v>101042</v>
      </c>
      <c r="L413" s="1" t="s">
        <v>25</v>
      </c>
      <c r="O413" s="2">
        <v>46229.6091087963</v>
      </c>
      <c r="P413" s="2">
        <v>46230.4166666667</v>
      </c>
      <c r="Q413" s="1" t="s">
        <v>8050</v>
      </c>
      <c r="R413" s="1" t="s">
        <v>8051</v>
      </c>
      <c r="T413" s="1" t="s">
        <v>8052</v>
      </c>
      <c r="U413" s="1" t="s">
        <v>8053</v>
      </c>
      <c r="V413" s="1" t="s">
        <v>25</v>
      </c>
      <c r="AB413" s="1" t="s">
        <v>8054</v>
      </c>
      <c r="AD413" s="1" t="s">
        <v>596</v>
      </c>
      <c r="AE413" s="1" t="s">
        <v>689</v>
      </c>
      <c r="AF413" s="1" t="s">
        <v>8068</v>
      </c>
      <c r="AG413" s="3">
        <v>46171</v>
      </c>
      <c r="AI413" s="1" t="s">
        <v>8071</v>
      </c>
      <c r="AJ413" s="1">
        <v>69</v>
      </c>
      <c r="AK413" s="1"/>
      <c r="AO413" s="1">
        <v>3.79</v>
      </c>
      <c r="AP413" s="2">
        <v>46231.6420601852</v>
      </c>
      <c r="AQ413" s="1" t="s">
        <v>8072</v>
      </c>
      <c r="AR413" s="1"/>
      <c r="AS413" s="1">
        <v>18139888818</v>
      </c>
      <c r="AT413" s="1" t="s">
        <v>8073</v>
      </c>
      <c r="AU413" s="2">
        <v>46230.4166666667</v>
      </c>
      <c r="AV413" s="1" t="s">
        <v>10710</v>
      </c>
      <c r="AW413" s="1" t="s">
        <v>8068</v>
      </c>
      <c r="AY413" s="1" t="s">
        <v>10711</v>
      </c>
      <c r="AZ413" s="1" t="s">
        <v>9970</v>
      </c>
      <c r="BA413" s="1" t="s">
        <v>10712</v>
      </c>
      <c r="BB413" s="1" t="s">
        <v>2772</v>
      </c>
      <c r="BC413" s="1" t="s">
        <v>463</v>
      </c>
      <c r="BD413" s="1" t="s">
        <v>341</v>
      </c>
      <c r="BE413" s="1" t="s">
        <v>10713</v>
      </c>
      <c r="BF413" s="1" t="s">
        <v>3878</v>
      </c>
      <c r="BG413" s="2">
        <v>46231.9633217593</v>
      </c>
      <c r="BH413" s="2">
        <v>46229.6094791667</v>
      </c>
      <c r="BK413" s="1" t="s">
        <v>10294</v>
      </c>
      <c r="BL413" s="1" t="s">
        <v>8159</v>
      </c>
      <c r="BM413" s="1" t="s">
        <v>10714</v>
      </c>
      <c r="BN413" s="1" t="s">
        <v>601</v>
      </c>
      <c r="BO413" s="1" t="s">
        <v>10715</v>
      </c>
      <c r="BP413" s="1" t="s">
        <v>8067</v>
      </c>
      <c r="BQ413" s="1" t="s">
        <v>6540</v>
      </c>
      <c r="BR413" s="1"/>
      <c r="BS413" s="1"/>
      <c r="BT413" s="2">
        <v>46231.6378240741</v>
      </c>
      <c r="BU413" s="2">
        <v>46231.6420601852</v>
      </c>
      <c r="BV413" s="1" t="s">
        <v>591</v>
      </c>
      <c r="BW413" s="3">
        <v>47997</v>
      </c>
      <c r="BX413" s="1" t="s">
        <v>8490</v>
      </c>
      <c r="BY413" s="1" t="s">
        <v>597</v>
      </c>
      <c r="BZ413" s="1" t="s">
        <v>8050</v>
      </c>
      <c r="CB413" s="1" t="s">
        <v>91</v>
      </c>
      <c r="CC413" s="1">
        <v>50</v>
      </c>
      <c r="CE413" s="1">
        <v>50</v>
      </c>
      <c r="CG413" s="1">
        <v>0</v>
      </c>
      <c r="CL413" s="1" t="s">
        <v>8068</v>
      </c>
    </row>
    <row r="414" s="1" customFormat="1" spans="1:90">
      <c r="A414" s="1" t="s">
        <v>9648</v>
      </c>
      <c r="F414" s="1">
        <v>0</v>
      </c>
      <c r="K414" s="1">
        <v>101325</v>
      </c>
      <c r="L414" s="1" t="s">
        <v>24</v>
      </c>
      <c r="O414" s="2">
        <v>46230.8865162037</v>
      </c>
      <c r="P414" s="2">
        <v>46231</v>
      </c>
      <c r="Q414" s="1" t="s">
        <v>8050</v>
      </c>
      <c r="R414" s="1" t="s">
        <v>8051</v>
      </c>
      <c r="S414" s="1" t="s">
        <v>8096</v>
      </c>
      <c r="T414" s="1" t="s">
        <v>8052</v>
      </c>
      <c r="U414" s="1" t="s">
        <v>8053</v>
      </c>
      <c r="V414" s="1" t="s">
        <v>24</v>
      </c>
      <c r="AB414" s="1" t="s">
        <v>8054</v>
      </c>
      <c r="AD414" s="1" t="s">
        <v>596</v>
      </c>
      <c r="AE414" s="1" t="s">
        <v>3538</v>
      </c>
      <c r="AF414" s="1" t="s">
        <v>8068</v>
      </c>
      <c r="AG414" s="3">
        <v>46190</v>
      </c>
      <c r="AH414" s="1"/>
      <c r="AI414" s="1" t="s">
        <v>8055</v>
      </c>
      <c r="AJ414" s="1">
        <v>134</v>
      </c>
      <c r="AP414" s="2">
        <v>46231.642025463</v>
      </c>
      <c r="AQ414" s="1" t="s">
        <v>8274</v>
      </c>
      <c r="AR414" s="3">
        <v>46172</v>
      </c>
      <c r="AS414" s="1">
        <v>13214080908</v>
      </c>
      <c r="AT414" s="1" t="s">
        <v>8073</v>
      </c>
      <c r="AU414" s="2">
        <v>46231</v>
      </c>
      <c r="AV414" s="1" t="s">
        <v>10716</v>
      </c>
      <c r="AW414" s="1" t="s">
        <v>8068</v>
      </c>
      <c r="AY414" s="1" t="s">
        <v>10717</v>
      </c>
      <c r="AZ414" s="1" t="s">
        <v>8058</v>
      </c>
      <c r="BA414" s="1" t="s">
        <v>10718</v>
      </c>
      <c r="BB414" s="1" t="s">
        <v>10719</v>
      </c>
      <c r="BC414" s="1" t="s">
        <v>489</v>
      </c>
      <c r="BD414" s="1" t="s">
        <v>400</v>
      </c>
      <c r="BE414" s="1" t="s">
        <v>10720</v>
      </c>
      <c r="BF414" s="1" t="s">
        <v>3878</v>
      </c>
      <c r="BG414" s="2">
        <v>46231.6278935185</v>
      </c>
      <c r="BH414" s="2">
        <v>46230.8866319444</v>
      </c>
      <c r="BL414" s="1" t="s">
        <v>8064</v>
      </c>
      <c r="BM414" s="1" t="s">
        <v>8065</v>
      </c>
      <c r="BN414" s="1" t="s">
        <v>601</v>
      </c>
      <c r="BO414" s="1" t="s">
        <v>10721</v>
      </c>
      <c r="BP414" s="1" t="s">
        <v>8082</v>
      </c>
      <c r="BQ414" s="1" t="s">
        <v>6540</v>
      </c>
      <c r="BR414" s="1"/>
      <c r="BS414" s="1"/>
      <c r="BT414" s="2">
        <v>46231.6395717593</v>
      </c>
      <c r="BU414" s="2">
        <v>46231.6420717593</v>
      </c>
      <c r="BV414" s="1" t="s">
        <v>991</v>
      </c>
      <c r="BW414" s="3">
        <v>48016</v>
      </c>
      <c r="BX414" s="1" t="s">
        <v>9648</v>
      </c>
      <c r="BY414" s="1" t="s">
        <v>991</v>
      </c>
      <c r="BZ414" s="1" t="s">
        <v>8050</v>
      </c>
      <c r="CB414" s="1" t="s">
        <v>66</v>
      </c>
      <c r="CC414" s="1">
        <v>0</v>
      </c>
      <c r="CD414" s="1"/>
      <c r="CE414" s="1">
        <v>0</v>
      </c>
      <c r="CG414" s="1">
        <v>0</v>
      </c>
      <c r="CH414" s="1"/>
      <c r="CI414" s="1"/>
      <c r="CL414" s="1" t="s">
        <v>8068</v>
      </c>
    </row>
    <row r="415" s="1" customFormat="1" spans="1:90">
      <c r="A415" s="1" t="s">
        <v>8995</v>
      </c>
      <c r="F415" s="1">
        <v>0</v>
      </c>
      <c r="K415" s="1">
        <v>101110</v>
      </c>
      <c r="L415" s="1" t="s">
        <v>28</v>
      </c>
      <c r="O415" s="2">
        <v>46230.5599189815</v>
      </c>
      <c r="P415" s="2">
        <v>46231</v>
      </c>
      <c r="Q415" s="1"/>
      <c r="R415" s="1" t="s">
        <v>8051</v>
      </c>
      <c r="S415" s="1"/>
      <c r="T415" s="1" t="s">
        <v>8052</v>
      </c>
      <c r="U415" s="1" t="s">
        <v>8053</v>
      </c>
      <c r="V415" s="1" t="s">
        <v>28</v>
      </c>
      <c r="AB415" s="1" t="s">
        <v>8054</v>
      </c>
      <c r="AD415" s="1" t="s">
        <v>607</v>
      </c>
      <c r="AE415" s="1" t="s">
        <v>785</v>
      </c>
      <c r="AF415" s="1" t="s">
        <v>8068</v>
      </c>
      <c r="AG415" s="3">
        <v>46183</v>
      </c>
      <c r="AH415" s="1" t="s">
        <v>606</v>
      </c>
      <c r="AI415" s="1" t="s">
        <v>8055</v>
      </c>
      <c r="AJ415" s="1">
        <v>283</v>
      </c>
      <c r="AM415" s="1" t="s">
        <v>8068</v>
      </c>
      <c r="AO415" s="1">
        <v>4.6</v>
      </c>
      <c r="AP415" s="2">
        <v>46231.6420717593</v>
      </c>
      <c r="AQ415" s="1" t="s">
        <v>8072</v>
      </c>
      <c r="AR415" s="3">
        <v>46122</v>
      </c>
      <c r="AS415" s="1">
        <v>18699105632</v>
      </c>
      <c r="AT415" s="1" t="s">
        <v>8056</v>
      </c>
      <c r="AU415" s="2">
        <v>46231</v>
      </c>
      <c r="AV415" s="1" t="s">
        <v>10722</v>
      </c>
      <c r="AW415" s="1" t="s">
        <v>8068</v>
      </c>
      <c r="AY415" s="1" t="s">
        <v>10723</v>
      </c>
      <c r="AZ415" s="1" t="s">
        <v>8460</v>
      </c>
      <c r="BA415" s="1" t="s">
        <v>10724</v>
      </c>
      <c r="BB415" s="1" t="s">
        <v>6153</v>
      </c>
      <c r="BC415" s="1" t="s">
        <v>478</v>
      </c>
      <c r="BD415" s="1" t="s">
        <v>223</v>
      </c>
      <c r="BE415" s="1" t="s">
        <v>10725</v>
      </c>
      <c r="BF415" s="1" t="s">
        <v>3878</v>
      </c>
      <c r="BG415" s="2">
        <v>46231.6210300926</v>
      </c>
      <c r="BH415" s="2">
        <v>46230.5721527778</v>
      </c>
      <c r="BJ415" s="1" t="s">
        <v>10726</v>
      </c>
      <c r="BL415" s="1" t="s">
        <v>8464</v>
      </c>
      <c r="BM415" s="1" t="s">
        <v>8495</v>
      </c>
      <c r="BN415" s="1" t="s">
        <v>601</v>
      </c>
      <c r="BO415" s="1" t="s">
        <v>7107</v>
      </c>
      <c r="BP415" s="1" t="s">
        <v>8082</v>
      </c>
      <c r="BQ415" s="1" t="s">
        <v>6540</v>
      </c>
      <c r="BT415" s="2">
        <v>46231.6351157407</v>
      </c>
      <c r="BU415" s="2">
        <v>46231.6425462963</v>
      </c>
      <c r="BV415" s="1" t="s">
        <v>591</v>
      </c>
      <c r="BW415" s="3">
        <v>48009</v>
      </c>
      <c r="BX415" s="1" t="s">
        <v>9002</v>
      </c>
      <c r="BY415" s="1" t="s">
        <v>771</v>
      </c>
      <c r="BZ415" s="1" t="s">
        <v>8050</v>
      </c>
      <c r="CB415" s="1" t="s">
        <v>145</v>
      </c>
      <c r="CC415" s="1">
        <v>50</v>
      </c>
      <c r="CD415" s="1" t="s">
        <v>8500</v>
      </c>
      <c r="CE415" s="1">
        <v>50</v>
      </c>
      <c r="CF415" s="1" t="s">
        <v>9924</v>
      </c>
      <c r="CG415" s="1">
        <v>35</v>
      </c>
      <c r="CH415" s="1" t="s">
        <v>622</v>
      </c>
      <c r="CI415" s="2">
        <v>46232.8887037037</v>
      </c>
      <c r="CJ415" s="1" t="s">
        <v>622</v>
      </c>
      <c r="CK415" s="2">
        <v>46232.8929861111</v>
      </c>
      <c r="CL415" s="1" t="s">
        <v>8068</v>
      </c>
    </row>
    <row r="416" s="1" customFormat="1" spans="1:90">
      <c r="F416" s="1">
        <v>0</v>
      </c>
      <c r="K416" s="1">
        <v>101311</v>
      </c>
      <c r="L416" s="1" t="s">
        <v>23</v>
      </c>
      <c r="O416" s="2">
        <v>46231.6158680556</v>
      </c>
      <c r="P416" s="2">
        <v>46231</v>
      </c>
      <c r="R416" s="1" t="s">
        <v>8051</v>
      </c>
      <c r="S416" s="1"/>
      <c r="T416" s="1" t="s">
        <v>8144</v>
      </c>
      <c r="U416" s="1" t="s">
        <v>8053</v>
      </c>
      <c r="V416" s="1" t="s">
        <v>23</v>
      </c>
      <c r="AB416" s="1" t="s">
        <v>8054</v>
      </c>
      <c r="AD416" s="1" t="s">
        <v>596</v>
      </c>
      <c r="AE416" s="1" t="s">
        <v>3318</v>
      </c>
      <c r="AF416" s="1" t="s">
        <v>8068</v>
      </c>
      <c r="AG416" s="3">
        <v>46229</v>
      </c>
      <c r="AI416" s="1" t="s">
        <v>8055</v>
      </c>
      <c r="AJ416" s="1">
        <v>103</v>
      </c>
      <c r="AK416" s="1"/>
      <c r="AM416" s="1" t="s">
        <v>8050</v>
      </c>
      <c r="AO416" s="1">
        <v>2.1</v>
      </c>
      <c r="AP416" s="2">
        <v>46231.6441898148</v>
      </c>
      <c r="AQ416" s="1" t="s">
        <v>8072</v>
      </c>
      <c r="AR416" s="3">
        <v>46228</v>
      </c>
      <c r="AS416" s="1">
        <v>13327194301</v>
      </c>
      <c r="AT416" s="1" t="s">
        <v>8056</v>
      </c>
      <c r="AU416" s="2">
        <v>46231</v>
      </c>
      <c r="AV416" s="1" t="s">
        <v>10727</v>
      </c>
      <c r="AW416" s="1" t="s">
        <v>8068</v>
      </c>
      <c r="AY416" s="1" t="s">
        <v>10728</v>
      </c>
      <c r="AZ416" s="1" t="s">
        <v>8147</v>
      </c>
      <c r="BA416" s="1" t="s">
        <v>10729</v>
      </c>
      <c r="BB416" s="1" t="s">
        <v>10730</v>
      </c>
      <c r="BC416" s="1" t="s">
        <v>448</v>
      </c>
      <c r="BD416" s="1" t="s">
        <v>416</v>
      </c>
      <c r="BE416" s="1" t="s">
        <v>10731</v>
      </c>
      <c r="BF416" s="1" t="s">
        <v>3878</v>
      </c>
      <c r="BG416" s="2">
        <v>46231.622974537</v>
      </c>
      <c r="BH416" s="2">
        <v>46231.6159375</v>
      </c>
      <c r="BL416" s="1" t="s">
        <v>8064</v>
      </c>
      <c r="BM416" s="1" t="s">
        <v>8181</v>
      </c>
      <c r="BN416" s="1" t="s">
        <v>601</v>
      </c>
      <c r="BO416" s="1" t="s">
        <v>10732</v>
      </c>
      <c r="BP416" s="1" t="s">
        <v>8082</v>
      </c>
      <c r="BQ416" s="1" t="s">
        <v>6540</v>
      </c>
      <c r="BT416" s="2">
        <v>46231.6233217593</v>
      </c>
      <c r="BU416" s="2">
        <v>46231.6442939815</v>
      </c>
      <c r="BV416" s="1" t="s">
        <v>591</v>
      </c>
      <c r="BW416" s="3">
        <v>48055</v>
      </c>
      <c r="BX416" s="1" t="s">
        <v>10556</v>
      </c>
      <c r="BY416" s="1" t="s">
        <v>628</v>
      </c>
      <c r="BZ416" s="1" t="s">
        <v>8050</v>
      </c>
      <c r="CB416" s="1" t="s">
        <v>48</v>
      </c>
      <c r="CC416" s="1">
        <v>0</v>
      </c>
      <c r="CE416" s="1">
        <v>0</v>
      </c>
      <c r="CL416" s="1" t="s">
        <v>8068</v>
      </c>
    </row>
    <row r="417" s="1" customFormat="1" spans="1:90">
      <c r="A417" s="1" t="s">
        <v>8272</v>
      </c>
      <c r="C417" s="1">
        <v>1</v>
      </c>
      <c r="F417" s="1">
        <v>0</v>
      </c>
      <c r="K417" s="1">
        <v>101073</v>
      </c>
      <c r="L417" s="1" t="s">
        <v>26</v>
      </c>
      <c r="O417" s="2">
        <v>46231.6054050926</v>
      </c>
      <c r="P417" s="2">
        <v>46232</v>
      </c>
      <c r="R417" s="1" t="s">
        <v>8051</v>
      </c>
      <c r="T417" s="1" t="s">
        <v>8052</v>
      </c>
      <c r="U417" s="1" t="s">
        <v>8053</v>
      </c>
      <c r="V417" s="1" t="s">
        <v>26</v>
      </c>
      <c r="AB417" s="1" t="s">
        <v>8054</v>
      </c>
      <c r="AD417" s="1" t="s">
        <v>596</v>
      </c>
      <c r="AE417" s="1" t="s">
        <v>1954</v>
      </c>
      <c r="AF417" s="1" t="s">
        <v>8068</v>
      </c>
      <c r="AG417" s="3">
        <v>46231</v>
      </c>
      <c r="AH417" s="1"/>
      <c r="AI417" s="1" t="s">
        <v>8055</v>
      </c>
      <c r="AJ417" s="1">
        <v>138</v>
      </c>
      <c r="AM417" s="1" t="s">
        <v>8068</v>
      </c>
      <c r="AO417" s="1">
        <v>3.7</v>
      </c>
      <c r="AP417" s="2">
        <v>46231.6445023148</v>
      </c>
      <c r="AQ417" s="1" t="s">
        <v>8072</v>
      </c>
      <c r="AR417" s="3">
        <v>46230</v>
      </c>
      <c r="AS417" s="1">
        <v>18169146899</v>
      </c>
      <c r="AT417" s="1" t="s">
        <v>8346</v>
      </c>
      <c r="AU417" s="2">
        <v>46232</v>
      </c>
      <c r="AV417" s="1" t="s">
        <v>10733</v>
      </c>
      <c r="AW417" s="1" t="s">
        <v>8068</v>
      </c>
      <c r="AY417" s="1" t="s">
        <v>10734</v>
      </c>
      <c r="AZ417" s="1" t="s">
        <v>8981</v>
      </c>
      <c r="BA417" s="1" t="s">
        <v>10735</v>
      </c>
      <c r="BB417" s="1" t="s">
        <v>10736</v>
      </c>
      <c r="BC417" s="1" t="s">
        <v>496</v>
      </c>
      <c r="BD417" s="1" t="s">
        <v>273</v>
      </c>
      <c r="BE417" s="1" t="s">
        <v>10737</v>
      </c>
      <c r="BF417" s="1" t="s">
        <v>3878</v>
      </c>
      <c r="BG417" s="2">
        <v>46231.6458564815</v>
      </c>
      <c r="BH417" s="2">
        <v>46231.6055671296</v>
      </c>
      <c r="BJ417" s="1" t="s">
        <v>10738</v>
      </c>
      <c r="BL417" s="1" t="s">
        <v>8115</v>
      </c>
      <c r="BM417" s="1" t="s">
        <v>9629</v>
      </c>
      <c r="BN417" s="1" t="s">
        <v>601</v>
      </c>
      <c r="BO417" s="1" t="s">
        <v>10739</v>
      </c>
      <c r="BP417" s="1" t="s">
        <v>8082</v>
      </c>
      <c r="BQ417" s="1" t="s">
        <v>6540</v>
      </c>
      <c r="BT417" s="2">
        <v>46231.6071296296</v>
      </c>
      <c r="BU417" s="2">
        <v>46231.6446064815</v>
      </c>
      <c r="BV417" s="1" t="s">
        <v>591</v>
      </c>
      <c r="BW417" s="3">
        <v>48057</v>
      </c>
      <c r="BX417" s="1" t="s">
        <v>8272</v>
      </c>
      <c r="BY417" s="1" t="s">
        <v>726</v>
      </c>
      <c r="BZ417" s="1" t="s">
        <v>8050</v>
      </c>
      <c r="CB417" s="1" t="s">
        <v>102</v>
      </c>
      <c r="CC417" s="1">
        <v>0</v>
      </c>
      <c r="CE417" s="1">
        <v>0</v>
      </c>
      <c r="CF417" s="1"/>
      <c r="CG417" s="1">
        <v>0</v>
      </c>
      <c r="CL417" s="1" t="s">
        <v>8068</v>
      </c>
    </row>
    <row r="418" s="1" customFormat="1" spans="1:90">
      <c r="A418" s="1" t="s">
        <v>8924</v>
      </c>
      <c r="F418" s="1">
        <v>0</v>
      </c>
      <c r="K418" s="1">
        <v>101098</v>
      </c>
      <c r="L418" s="1" t="s">
        <v>27</v>
      </c>
      <c r="O418" s="2">
        <v>46230.7063541667</v>
      </c>
      <c r="P418" s="2">
        <v>46231.3333333333</v>
      </c>
      <c r="Q418" s="1" t="s">
        <v>8050</v>
      </c>
      <c r="R418" s="1" t="s">
        <v>8051</v>
      </c>
      <c r="T418" s="1" t="s">
        <v>8052</v>
      </c>
      <c r="U418" s="1" t="s">
        <v>8053</v>
      </c>
      <c r="V418" s="1" t="s">
        <v>27</v>
      </c>
      <c r="AB418" s="1" t="s">
        <v>8054</v>
      </c>
      <c r="AD418" s="1" t="s">
        <v>596</v>
      </c>
      <c r="AE418" s="1" t="s">
        <v>2818</v>
      </c>
      <c r="AF418" s="1" t="s">
        <v>8068</v>
      </c>
      <c r="AG418" s="3">
        <v>46231</v>
      </c>
      <c r="AI418" s="1" t="s">
        <v>8071</v>
      </c>
      <c r="AJ418" s="1">
        <v>360</v>
      </c>
      <c r="AP418" s="2">
        <v>46231.6446875</v>
      </c>
      <c r="AQ418" s="1" t="s">
        <v>8072</v>
      </c>
      <c r="AR418" s="3">
        <v>46228</v>
      </c>
      <c r="AS418" s="1">
        <v>18093663732</v>
      </c>
      <c r="AT418" s="1" t="s">
        <v>8346</v>
      </c>
      <c r="AU418" s="2">
        <v>46231.3333333333</v>
      </c>
      <c r="AV418" s="1" t="s">
        <v>10740</v>
      </c>
      <c r="AW418" s="1" t="s">
        <v>8068</v>
      </c>
      <c r="AY418" s="1" t="s">
        <v>10445</v>
      </c>
      <c r="AZ418" s="1" t="s">
        <v>8671</v>
      </c>
      <c r="BA418" s="1" t="s">
        <v>10446</v>
      </c>
      <c r="BB418" s="1" t="s">
        <v>10741</v>
      </c>
      <c r="BC418" s="1" t="s">
        <v>463</v>
      </c>
      <c r="BD418" s="1" t="s">
        <v>252</v>
      </c>
      <c r="BE418" s="1" t="s">
        <v>10448</v>
      </c>
      <c r="BF418" s="1" t="s">
        <v>4284</v>
      </c>
      <c r="BG418" s="2">
        <v>46231.3333333333</v>
      </c>
      <c r="BH418" s="2">
        <v>46230.7140393518</v>
      </c>
      <c r="BL418" s="1" t="s">
        <v>8159</v>
      </c>
      <c r="BM418" s="1" t="s">
        <v>10449</v>
      </c>
      <c r="BN418" s="1" t="s">
        <v>601</v>
      </c>
      <c r="BO418" s="1" t="s">
        <v>10450</v>
      </c>
      <c r="BP418" s="1" t="s">
        <v>8082</v>
      </c>
      <c r="BQ418" s="1" t="s">
        <v>6540</v>
      </c>
      <c r="BR418" s="1"/>
      <c r="BS418" s="1"/>
      <c r="BT418" s="2">
        <v>46230.7284143519</v>
      </c>
      <c r="BU418" s="2">
        <v>46231.6447685185</v>
      </c>
      <c r="BV418" s="1" t="s">
        <v>818</v>
      </c>
      <c r="BW418" s="3">
        <v>48057</v>
      </c>
      <c r="BX418" s="1" t="s">
        <v>8172</v>
      </c>
      <c r="BY418" s="1" t="s">
        <v>818</v>
      </c>
      <c r="BZ418" s="1" t="s">
        <v>8050</v>
      </c>
      <c r="CB418" s="1" t="s">
        <v>117</v>
      </c>
      <c r="CC418" s="1">
        <v>0</v>
      </c>
      <c r="CE418" s="1">
        <v>0</v>
      </c>
      <c r="CG418" s="1">
        <v>0</v>
      </c>
      <c r="CL418" s="1" t="s">
        <v>8068</v>
      </c>
    </row>
    <row r="419" s="1" customFormat="1" spans="1:90">
      <c r="F419" s="1">
        <v>0</v>
      </c>
      <c r="K419" s="1">
        <v>101325</v>
      </c>
      <c r="L419" s="1" t="s">
        <v>24</v>
      </c>
      <c r="O419" s="2">
        <v>46231.6308449074</v>
      </c>
      <c r="P419" s="2">
        <v>46231</v>
      </c>
      <c r="Q419" s="1" t="s">
        <v>8050</v>
      </c>
      <c r="R419" s="1" t="s">
        <v>8051</v>
      </c>
      <c r="T419" s="1" t="s">
        <v>8052</v>
      </c>
      <c r="U419" s="1" t="s">
        <v>8053</v>
      </c>
      <c r="V419" s="1" t="s">
        <v>24</v>
      </c>
      <c r="AB419" s="1" t="s">
        <v>8054</v>
      </c>
      <c r="AD419" s="1" t="s">
        <v>607</v>
      </c>
      <c r="AE419" s="1" t="s">
        <v>3547</v>
      </c>
      <c r="AF419" s="1" t="s">
        <v>8068</v>
      </c>
      <c r="AG419" s="3">
        <v>42796</v>
      </c>
      <c r="AH419" s="1" t="s">
        <v>651</v>
      </c>
      <c r="AI419" s="1" t="s">
        <v>8071</v>
      </c>
      <c r="AJ419" s="1">
        <v>48</v>
      </c>
      <c r="AP419" s="2">
        <v>46231.6445601852</v>
      </c>
      <c r="AQ419" s="1" t="s">
        <v>8072</v>
      </c>
      <c r="AR419" s="3">
        <v>42796</v>
      </c>
      <c r="AS419" s="1">
        <v>18947104123</v>
      </c>
      <c r="AU419" s="2">
        <v>46231</v>
      </c>
      <c r="AV419" s="1" t="s">
        <v>10742</v>
      </c>
      <c r="AW419" s="1" t="s">
        <v>8050</v>
      </c>
      <c r="AY419" s="1" t="s">
        <v>10743</v>
      </c>
      <c r="AZ419" s="1" t="s">
        <v>8058</v>
      </c>
      <c r="BA419" s="1" t="s">
        <v>10744</v>
      </c>
      <c r="BB419" s="1" t="s">
        <v>3549</v>
      </c>
      <c r="BC419" s="1" t="s">
        <v>489</v>
      </c>
      <c r="BD419" s="1" t="s">
        <v>378</v>
      </c>
      <c r="BE419" s="1" t="s">
        <v>10745</v>
      </c>
      <c r="BF419" s="1" t="s">
        <v>3868</v>
      </c>
      <c r="BG419" s="2">
        <v>46231.6391782407</v>
      </c>
      <c r="BH419" s="2">
        <v>46231.6309722222</v>
      </c>
      <c r="BL419" s="1" t="s">
        <v>8064</v>
      </c>
      <c r="BM419" s="1" t="s">
        <v>8249</v>
      </c>
      <c r="BN419" s="1" t="s">
        <v>590</v>
      </c>
      <c r="BO419" s="1" t="s">
        <v>10746</v>
      </c>
      <c r="BP419" s="1" t="s">
        <v>8082</v>
      </c>
      <c r="BQ419" s="1" t="s">
        <v>6540</v>
      </c>
      <c r="BR419" s="1" t="s">
        <v>9771</v>
      </c>
      <c r="BS419" s="1" t="s">
        <v>10747</v>
      </c>
      <c r="BT419" s="2">
        <v>46231.6342708333</v>
      </c>
      <c r="BU419" s="2">
        <v>46231.6448148148</v>
      </c>
      <c r="BV419" s="1" t="s">
        <v>621</v>
      </c>
      <c r="BW419" s="3">
        <v>44621</v>
      </c>
      <c r="BX419" s="1" t="s">
        <v>10748</v>
      </c>
      <c r="BY419" s="1" t="s">
        <v>621</v>
      </c>
      <c r="BZ419" s="1" t="s">
        <v>8050</v>
      </c>
      <c r="CB419" s="1" t="s">
        <v>59</v>
      </c>
      <c r="CC419" s="1">
        <v>730</v>
      </c>
      <c r="CD419" s="1"/>
      <c r="CE419" s="1">
        <v>730</v>
      </c>
      <c r="CF419" s="1"/>
      <c r="CG419" s="1"/>
      <c r="CH419" s="1"/>
      <c r="CI419" s="1"/>
      <c r="CJ419" s="1"/>
      <c r="CK419" s="1"/>
      <c r="CL419" s="1" t="s">
        <v>8068</v>
      </c>
    </row>
    <row r="420" s="1" customFormat="1" spans="1:90">
      <c r="C420" s="1">
        <v>1</v>
      </c>
      <c r="F420" s="1">
        <v>0</v>
      </c>
      <c r="K420" s="1">
        <v>101073</v>
      </c>
      <c r="L420" s="1" t="s">
        <v>26</v>
      </c>
      <c r="O420" s="2">
        <v>46231.4792013889</v>
      </c>
      <c r="P420" s="2">
        <v>46231</v>
      </c>
      <c r="Q420" s="1" t="s">
        <v>8050</v>
      </c>
      <c r="R420" s="1" t="s">
        <v>8051</v>
      </c>
      <c r="T420" s="1" t="s">
        <v>8052</v>
      </c>
      <c r="U420" s="1" t="s">
        <v>8053</v>
      </c>
      <c r="V420" s="1" t="s">
        <v>26</v>
      </c>
      <c r="AB420" s="1" t="s">
        <v>8054</v>
      </c>
      <c r="AD420" s="1" t="s">
        <v>596</v>
      </c>
      <c r="AE420" s="1" t="s">
        <v>703</v>
      </c>
      <c r="AF420" s="1" t="s">
        <v>8068</v>
      </c>
      <c r="AG420" s="3">
        <v>44906</v>
      </c>
      <c r="AH420" s="1"/>
      <c r="AI420" s="1" t="s">
        <v>8055</v>
      </c>
      <c r="AJ420" s="1">
        <v>26</v>
      </c>
      <c r="AP420" s="2">
        <v>46231.6450462963</v>
      </c>
      <c r="AQ420" s="1" t="s">
        <v>8809</v>
      </c>
      <c r="AR420" s="3">
        <v>44896</v>
      </c>
      <c r="AS420" s="1">
        <v>18195085089</v>
      </c>
      <c r="AT420" s="1"/>
      <c r="AU420" s="2">
        <v>46231</v>
      </c>
      <c r="AV420" s="1" t="s">
        <v>10749</v>
      </c>
      <c r="AW420" s="1" t="s">
        <v>8068</v>
      </c>
      <c r="AY420" s="1" t="s">
        <v>10750</v>
      </c>
      <c r="AZ420" s="1" t="s">
        <v>8108</v>
      </c>
      <c r="BA420" s="1" t="s">
        <v>10751</v>
      </c>
      <c r="BB420" s="1" t="s">
        <v>10752</v>
      </c>
      <c r="BC420" s="1" t="s">
        <v>496</v>
      </c>
      <c r="BD420" s="1" t="s">
        <v>303</v>
      </c>
      <c r="BE420" s="1" t="s">
        <v>10753</v>
      </c>
      <c r="BF420" s="1" t="s">
        <v>3868</v>
      </c>
      <c r="BG420" s="2">
        <v>46231.6377662037</v>
      </c>
      <c r="BH420" s="2">
        <v>46231.479224537</v>
      </c>
      <c r="BL420" s="1" t="s">
        <v>8115</v>
      </c>
      <c r="BM420" s="1" t="s">
        <v>8417</v>
      </c>
      <c r="BN420" s="1" t="s">
        <v>590</v>
      </c>
      <c r="BO420" s="1" t="s">
        <v>10754</v>
      </c>
      <c r="BP420" s="1" t="s">
        <v>8082</v>
      </c>
      <c r="BQ420" s="1" t="s">
        <v>6540</v>
      </c>
      <c r="BR420" s="1" t="s">
        <v>9771</v>
      </c>
      <c r="BS420" s="1" t="s">
        <v>10755</v>
      </c>
      <c r="BT420" s="2">
        <v>46231.6234375</v>
      </c>
      <c r="BU420" s="2">
        <v>46231.6451157407</v>
      </c>
      <c r="BV420" s="1" t="s">
        <v>621</v>
      </c>
      <c r="BW420" s="3">
        <v>46732</v>
      </c>
      <c r="BX420" s="1" t="s">
        <v>10756</v>
      </c>
      <c r="BY420" s="1" t="s">
        <v>621</v>
      </c>
      <c r="BZ420" s="1" t="s">
        <v>8050</v>
      </c>
      <c r="CB420" s="1" t="s">
        <v>114</v>
      </c>
      <c r="CC420" s="1">
        <v>0</v>
      </c>
      <c r="CE420" s="1">
        <v>0</v>
      </c>
      <c r="CF420" s="1"/>
      <c r="CG420" s="1">
        <v>0</v>
      </c>
      <c r="CL420" s="1" t="s">
        <v>8068</v>
      </c>
    </row>
    <row r="421" s="1" customFormat="1" spans="1:90">
      <c r="F421" s="1">
        <v>0</v>
      </c>
      <c r="K421" s="1">
        <v>101325</v>
      </c>
      <c r="L421" s="1" t="s">
        <v>24</v>
      </c>
      <c r="O421" s="2">
        <v>46230.4314699074</v>
      </c>
      <c r="P421" s="2">
        <v>46231.4166666667</v>
      </c>
      <c r="Q421" s="1"/>
      <c r="R421" s="1" t="s">
        <v>8051</v>
      </c>
      <c r="T421" s="1" t="s">
        <v>8052</v>
      </c>
      <c r="U421" s="1" t="s">
        <v>8053</v>
      </c>
      <c r="V421" s="1" t="s">
        <v>24</v>
      </c>
      <c r="AB421" s="1" t="s">
        <v>8054</v>
      </c>
      <c r="AD421" s="1" t="s">
        <v>596</v>
      </c>
      <c r="AE421" s="1" t="s">
        <v>3541</v>
      </c>
      <c r="AF421" s="1" t="s">
        <v>8050</v>
      </c>
      <c r="AG421" s="3">
        <v>46231</v>
      </c>
      <c r="AH421" s="1"/>
      <c r="AI421" s="1" t="s">
        <v>8071</v>
      </c>
      <c r="AJ421" s="1">
        <v>13</v>
      </c>
      <c r="AK421" s="1">
        <v>2200</v>
      </c>
      <c r="AP421" s="2">
        <v>46231.6454050926</v>
      </c>
      <c r="AQ421" s="1" t="s">
        <v>8072</v>
      </c>
      <c r="AR421" s="3">
        <v>46224</v>
      </c>
      <c r="AS421" s="1">
        <v>13948791323</v>
      </c>
      <c r="AT421" s="1" t="s">
        <v>8073</v>
      </c>
      <c r="AU421" s="2">
        <v>46230</v>
      </c>
      <c r="AV421" s="1" t="s">
        <v>10757</v>
      </c>
      <c r="AW421" s="1" t="s">
        <v>8068</v>
      </c>
      <c r="AY421" s="1" t="s">
        <v>10687</v>
      </c>
      <c r="AZ421" s="1" t="s">
        <v>8076</v>
      </c>
      <c r="BA421" s="1" t="s">
        <v>10688</v>
      </c>
      <c r="BB421" s="1" t="s">
        <v>10758</v>
      </c>
      <c r="BC421" s="1" t="s">
        <v>489</v>
      </c>
      <c r="BD421" s="1" t="s">
        <v>403</v>
      </c>
      <c r="BE421" s="1" t="s">
        <v>10759</v>
      </c>
      <c r="BF421" s="1" t="s">
        <v>4284</v>
      </c>
      <c r="BG421" s="2">
        <v>46231.4166666667</v>
      </c>
      <c r="BH421" s="2">
        <v>46230.4340740741</v>
      </c>
      <c r="BL421" s="1" t="s">
        <v>8064</v>
      </c>
      <c r="BM421" s="1" t="s">
        <v>8080</v>
      </c>
      <c r="BN421" s="1" t="s">
        <v>601</v>
      </c>
      <c r="BO421" s="1" t="s">
        <v>10691</v>
      </c>
      <c r="BP421" s="1" t="s">
        <v>8067</v>
      </c>
      <c r="BQ421" s="1" t="s">
        <v>6540</v>
      </c>
      <c r="BT421" s="2">
        <v>46231.6070486111</v>
      </c>
      <c r="BU421" s="2">
        <v>46231.645462963</v>
      </c>
      <c r="BV421" s="1" t="s">
        <v>818</v>
      </c>
      <c r="BW421" s="3">
        <v>48057</v>
      </c>
      <c r="BX421" s="1" t="s">
        <v>8105</v>
      </c>
      <c r="BY421" s="1" t="s">
        <v>818</v>
      </c>
      <c r="BZ421" s="1" t="s">
        <v>8050</v>
      </c>
      <c r="CB421" s="1" t="s">
        <v>67</v>
      </c>
      <c r="CC421" s="1">
        <v>0</v>
      </c>
      <c r="CE421" s="1">
        <v>0</v>
      </c>
      <c r="CF421" s="1"/>
      <c r="CG421" s="1">
        <v>0</v>
      </c>
      <c r="CL421" s="1" t="s">
        <v>8068</v>
      </c>
    </row>
    <row r="422" s="1" customFormat="1" spans="1:90">
      <c r="A422" s="1" t="s">
        <v>10760</v>
      </c>
      <c r="F422" s="1">
        <v>0</v>
      </c>
      <c r="K422" s="1">
        <v>101110</v>
      </c>
      <c r="L422" s="1" t="s">
        <v>28</v>
      </c>
      <c r="O422" s="2">
        <v>46227.4397106481</v>
      </c>
      <c r="P422" s="2">
        <v>46227</v>
      </c>
      <c r="Q422" s="1" t="s">
        <v>8050</v>
      </c>
      <c r="R422" s="1" t="s">
        <v>8051</v>
      </c>
      <c r="T422" s="1" t="s">
        <v>8052</v>
      </c>
      <c r="U422" s="1" t="s">
        <v>8053</v>
      </c>
      <c r="V422" s="1" t="s">
        <v>28</v>
      </c>
      <c r="X422" s="1" t="s">
        <v>670</v>
      </c>
      <c r="AB422" s="1" t="s">
        <v>8054</v>
      </c>
      <c r="AD422" s="1" t="s">
        <v>607</v>
      </c>
      <c r="AE422" s="1" t="s">
        <v>1110</v>
      </c>
      <c r="AF422" s="1" t="s">
        <v>8068</v>
      </c>
      <c r="AG422" s="3">
        <v>42441</v>
      </c>
      <c r="AH422" s="1" t="s">
        <v>606</v>
      </c>
      <c r="AI422" s="1" t="s">
        <v>8055</v>
      </c>
      <c r="AJ422" s="1">
        <v>680</v>
      </c>
      <c r="AM422" s="1" t="s">
        <v>8068</v>
      </c>
      <c r="AP422" s="2">
        <v>46231.6456365741</v>
      </c>
      <c r="AQ422" s="1" t="s">
        <v>8072</v>
      </c>
      <c r="AR422" s="3">
        <v>42440</v>
      </c>
      <c r="AS422" s="1">
        <v>18167805286</v>
      </c>
      <c r="AT422" s="1"/>
      <c r="AU422" s="2">
        <v>46227</v>
      </c>
      <c r="AV422" s="1" t="s">
        <v>10761</v>
      </c>
      <c r="AW422" s="1" t="s">
        <v>8050</v>
      </c>
      <c r="AY422" s="1" t="s">
        <v>10762</v>
      </c>
      <c r="AZ422" s="1" t="s">
        <v>8460</v>
      </c>
      <c r="BA422" s="1" t="s">
        <v>10763</v>
      </c>
      <c r="BB422" s="1" t="s">
        <v>1322</v>
      </c>
      <c r="BC422" s="1" t="s">
        <v>478</v>
      </c>
      <c r="BD422" s="1" t="s">
        <v>196</v>
      </c>
      <c r="BE422" s="1" t="s">
        <v>10764</v>
      </c>
      <c r="BF422" s="1" t="s">
        <v>593</v>
      </c>
      <c r="BG422" s="2">
        <v>46231.5416666667</v>
      </c>
      <c r="BH422" s="2">
        <v>46227.4397916667</v>
      </c>
      <c r="BJ422" s="1" t="s">
        <v>10765</v>
      </c>
      <c r="BL422" s="1" t="s">
        <v>8464</v>
      </c>
      <c r="BM422" s="1" t="s">
        <v>8465</v>
      </c>
      <c r="BN422" s="1" t="s">
        <v>590</v>
      </c>
      <c r="BO422" s="1" t="s">
        <v>10766</v>
      </c>
      <c r="BP422" s="1" t="s">
        <v>8067</v>
      </c>
      <c r="BQ422" s="1" t="s">
        <v>6540</v>
      </c>
      <c r="BT422" s="2">
        <v>46231.5328009259</v>
      </c>
      <c r="BU422" s="2">
        <v>46231.6457407407</v>
      </c>
      <c r="BV422" s="1" t="s">
        <v>591</v>
      </c>
      <c r="BW422" s="3">
        <v>44267</v>
      </c>
      <c r="BX422" s="1" t="s">
        <v>10767</v>
      </c>
      <c r="BY422" s="1" t="s">
        <v>597</v>
      </c>
      <c r="BZ422" s="1" t="s">
        <v>8050</v>
      </c>
      <c r="CA422" s="1">
        <v>0</v>
      </c>
      <c r="CB422" s="1" t="s">
        <v>135</v>
      </c>
      <c r="CC422" s="1">
        <v>178</v>
      </c>
      <c r="CD422" s="1" t="s">
        <v>9508</v>
      </c>
      <c r="CE422" s="1">
        <v>178</v>
      </c>
      <c r="CF422" s="1" t="s">
        <v>8470</v>
      </c>
      <c r="CG422" s="1">
        <v>75</v>
      </c>
      <c r="CH422" s="1" t="s">
        <v>622</v>
      </c>
      <c r="CI422" s="2">
        <v>46235.4333333333</v>
      </c>
      <c r="CJ422" s="1" t="s">
        <v>622</v>
      </c>
      <c r="CK422" s="2">
        <v>46232.5235532407</v>
      </c>
      <c r="CL422" s="1" t="s">
        <v>8068</v>
      </c>
    </row>
    <row r="423" s="1" customFormat="1" spans="1:90">
      <c r="F423" s="1">
        <v>0</v>
      </c>
      <c r="K423" s="1">
        <v>101311</v>
      </c>
      <c r="L423" s="1" t="s">
        <v>23</v>
      </c>
      <c r="M423" s="1"/>
      <c r="O423" s="2">
        <v>46231.6063657407</v>
      </c>
      <c r="P423" s="2">
        <v>46231</v>
      </c>
      <c r="Q423" s="1"/>
      <c r="R423" s="1" t="s">
        <v>8386</v>
      </c>
      <c r="S423" s="1" t="s">
        <v>8096</v>
      </c>
      <c r="T423" s="1" t="s">
        <v>8144</v>
      </c>
      <c r="U423" s="1" t="s">
        <v>8053</v>
      </c>
      <c r="V423" s="1" t="s">
        <v>23</v>
      </c>
      <c r="AB423" s="1" t="s">
        <v>8054</v>
      </c>
      <c r="AD423" s="1" t="s">
        <v>607</v>
      </c>
      <c r="AE423" s="1" t="s">
        <v>629</v>
      </c>
      <c r="AF423" s="1" t="s">
        <v>8068</v>
      </c>
      <c r="AG423" s="3">
        <v>46231</v>
      </c>
      <c r="AH423" s="1" t="s">
        <v>606</v>
      </c>
      <c r="AI423" s="1" t="s">
        <v>8055</v>
      </c>
      <c r="AP423" s="2">
        <v>46231.6460185185</v>
      </c>
      <c r="AQ423" s="1" t="s">
        <v>8072</v>
      </c>
      <c r="AR423" s="3">
        <v>46230</v>
      </c>
      <c r="AS423" s="1">
        <v>13304722469</v>
      </c>
      <c r="AT423" s="1" t="s">
        <v>8073</v>
      </c>
      <c r="AU423" s="2">
        <v>46231</v>
      </c>
      <c r="AV423" s="1" t="s">
        <v>10768</v>
      </c>
      <c r="AW423" s="1" t="s">
        <v>8068</v>
      </c>
      <c r="AY423" s="1" t="s">
        <v>10769</v>
      </c>
      <c r="AZ423" s="1" t="s">
        <v>8147</v>
      </c>
      <c r="BA423" s="1" t="s">
        <v>10770</v>
      </c>
      <c r="BB423" s="1" t="s">
        <v>3457</v>
      </c>
      <c r="BC423" s="1" t="s">
        <v>448</v>
      </c>
      <c r="BD423" s="1" t="s">
        <v>427</v>
      </c>
      <c r="BE423" s="1" t="s">
        <v>10771</v>
      </c>
      <c r="BF423" s="1" t="s">
        <v>3878</v>
      </c>
      <c r="BG423" s="2">
        <v>46231.6067592593</v>
      </c>
      <c r="BH423" s="2">
        <v>46231.6064814815</v>
      </c>
      <c r="BJ423" s="1" t="s">
        <v>8215</v>
      </c>
      <c r="BL423" s="1" t="s">
        <v>8064</v>
      </c>
      <c r="BM423" s="1" t="s">
        <v>8780</v>
      </c>
      <c r="BN423" s="1" t="s">
        <v>601</v>
      </c>
      <c r="BO423" s="1" t="s">
        <v>7904</v>
      </c>
      <c r="BP423" s="1" t="s">
        <v>8082</v>
      </c>
      <c r="BQ423" s="1" t="s">
        <v>6540</v>
      </c>
      <c r="BR423" s="1"/>
      <c r="BS423" s="1"/>
      <c r="BT423" s="2">
        <v>46231.6069328704</v>
      </c>
      <c r="BU423" s="2">
        <v>46231.6463657407</v>
      </c>
      <c r="BV423" s="1" t="s">
        <v>1135</v>
      </c>
      <c r="BW423" s="3">
        <v>48057</v>
      </c>
      <c r="BX423" s="1" t="s">
        <v>10772</v>
      </c>
      <c r="BY423" s="1" t="s">
        <v>1136</v>
      </c>
      <c r="BZ423" s="1" t="s">
        <v>8050</v>
      </c>
      <c r="CB423" s="1" t="s">
        <v>55</v>
      </c>
      <c r="CC423" s="1">
        <v>578</v>
      </c>
      <c r="CE423" s="1">
        <v>578</v>
      </c>
      <c r="CF423" s="1" t="s">
        <v>8782</v>
      </c>
      <c r="CG423" s="1">
        <v>343.5</v>
      </c>
      <c r="CJ423" s="1" t="s">
        <v>622</v>
      </c>
      <c r="CK423" s="2">
        <v>46232.6519791667</v>
      </c>
      <c r="CL423" s="1" t="s">
        <v>8068</v>
      </c>
    </row>
    <row r="424" s="1" customFormat="1" spans="1:90">
      <c r="A424" s="1" t="s">
        <v>10773</v>
      </c>
      <c r="F424" s="1">
        <v>0</v>
      </c>
      <c r="K424" s="1">
        <v>101042</v>
      </c>
      <c r="L424" s="1" t="s">
        <v>25</v>
      </c>
      <c r="O424" s="2">
        <v>46230.5661689815</v>
      </c>
      <c r="P424" s="2">
        <v>46231</v>
      </c>
      <c r="Q424" s="1"/>
      <c r="R424" s="1" t="s">
        <v>8051</v>
      </c>
      <c r="T424" s="1" t="s">
        <v>8052</v>
      </c>
      <c r="U424" s="1" t="s">
        <v>8053</v>
      </c>
      <c r="V424" s="1" t="s">
        <v>25</v>
      </c>
      <c r="AB424" s="1" t="s">
        <v>8054</v>
      </c>
      <c r="AD424" s="1" t="s">
        <v>596</v>
      </c>
      <c r="AE424" s="1" t="s">
        <v>671</v>
      </c>
      <c r="AF424" s="1" t="s">
        <v>8068</v>
      </c>
      <c r="AG424" s="3">
        <v>46231</v>
      </c>
      <c r="AH424" s="1"/>
      <c r="AI424" s="1" t="s">
        <v>8071</v>
      </c>
      <c r="AJ424" s="1">
        <v>862</v>
      </c>
      <c r="AM424" s="1" t="s">
        <v>8050</v>
      </c>
      <c r="AO424" s="1">
        <v>2.5</v>
      </c>
      <c r="AP424" s="2">
        <v>46231.6463310185</v>
      </c>
      <c r="AQ424" s="1" t="s">
        <v>8106</v>
      </c>
      <c r="AR424" s="3">
        <v>46230</v>
      </c>
      <c r="AS424" s="1">
        <v>18293855358</v>
      </c>
      <c r="AT424" s="1" t="s">
        <v>8073</v>
      </c>
      <c r="AU424" s="2">
        <v>46231</v>
      </c>
      <c r="AV424" s="1" t="s">
        <v>10774</v>
      </c>
      <c r="AW424" s="1" t="s">
        <v>8068</v>
      </c>
      <c r="AY424" s="1" t="s">
        <v>10775</v>
      </c>
      <c r="AZ424" s="1" t="s">
        <v>8220</v>
      </c>
      <c r="BA424" s="1" t="s">
        <v>10776</v>
      </c>
      <c r="BB424" s="1" t="s">
        <v>10777</v>
      </c>
      <c r="BC424" s="1" t="s">
        <v>463</v>
      </c>
      <c r="BD424" s="1" t="s">
        <v>363</v>
      </c>
      <c r="BE424" s="1"/>
      <c r="BF424" s="1" t="s">
        <v>3878</v>
      </c>
      <c r="BG424" s="2">
        <v>46231.625</v>
      </c>
      <c r="BH424" s="2">
        <v>46230.5767824074</v>
      </c>
      <c r="BJ424" s="1" t="s">
        <v>9168</v>
      </c>
      <c r="BL424" s="1" t="s">
        <v>8159</v>
      </c>
      <c r="BM424" s="1" t="s">
        <v>8591</v>
      </c>
      <c r="BN424" s="1" t="s">
        <v>601</v>
      </c>
      <c r="BO424" s="1" t="s">
        <v>10778</v>
      </c>
      <c r="BP424" s="1" t="s">
        <v>8082</v>
      </c>
      <c r="BQ424" s="1" t="s">
        <v>6540</v>
      </c>
      <c r="BT424" s="2">
        <v>46231.6272106481</v>
      </c>
      <c r="BU424" s="2">
        <v>46231.6463888889</v>
      </c>
      <c r="BV424" s="1" t="s">
        <v>591</v>
      </c>
      <c r="BW424" s="3">
        <v>48057</v>
      </c>
      <c r="BX424" s="1" t="s">
        <v>10779</v>
      </c>
      <c r="BY424" s="1" t="s">
        <v>628</v>
      </c>
      <c r="BZ424" s="1" t="s">
        <v>8050</v>
      </c>
      <c r="CB424" s="1" t="s">
        <v>95</v>
      </c>
      <c r="CC424" s="1">
        <v>0</v>
      </c>
      <c r="CE424" s="1">
        <v>0</v>
      </c>
      <c r="CG424" s="1">
        <v>0</v>
      </c>
      <c r="CL424" s="1" t="s">
        <v>8068</v>
      </c>
    </row>
    <row r="425" s="1" customFormat="1" spans="1:90">
      <c r="F425" s="1">
        <v>0</v>
      </c>
      <c r="K425" s="1">
        <v>101311</v>
      </c>
      <c r="L425" s="1" t="s">
        <v>23</v>
      </c>
      <c r="M425" s="1"/>
      <c r="N425" s="1">
        <v>356</v>
      </c>
      <c r="O425" s="2">
        <v>46231.6063657407</v>
      </c>
      <c r="P425" s="2">
        <v>46231</v>
      </c>
      <c r="Q425" s="1"/>
      <c r="R425" s="1" t="s">
        <v>8386</v>
      </c>
      <c r="S425" s="1" t="s">
        <v>8096</v>
      </c>
      <c r="T425" s="1" t="s">
        <v>8144</v>
      </c>
      <c r="U425" s="1" t="s">
        <v>8053</v>
      </c>
      <c r="V425" s="1" t="s">
        <v>23</v>
      </c>
      <c r="AB425" s="1" t="s">
        <v>8054</v>
      </c>
      <c r="AD425" s="1" t="s">
        <v>596</v>
      </c>
      <c r="AE425" s="1" t="s">
        <v>629</v>
      </c>
      <c r="AF425" s="1" t="s">
        <v>8068</v>
      </c>
      <c r="AG425" s="3">
        <v>46231</v>
      </c>
      <c r="AI425" s="1" t="s">
        <v>8055</v>
      </c>
      <c r="AJ425" s="1"/>
      <c r="AP425" s="2">
        <v>46231.6481018519</v>
      </c>
      <c r="AQ425" s="1" t="s">
        <v>8072</v>
      </c>
      <c r="AR425" s="3">
        <v>46230</v>
      </c>
      <c r="AS425" s="1">
        <v>13304722469</v>
      </c>
      <c r="AT425" s="1" t="s">
        <v>8073</v>
      </c>
      <c r="AU425" s="2">
        <v>46231</v>
      </c>
      <c r="AV425" s="1" t="s">
        <v>10780</v>
      </c>
      <c r="AW425" s="1" t="s">
        <v>8068</v>
      </c>
      <c r="AY425" s="1" t="s">
        <v>10769</v>
      </c>
      <c r="AZ425" s="1" t="s">
        <v>8147</v>
      </c>
      <c r="BA425" s="1" t="s">
        <v>10770</v>
      </c>
      <c r="BB425" s="1" t="s">
        <v>10781</v>
      </c>
      <c r="BC425" s="1" t="s">
        <v>448</v>
      </c>
      <c r="BD425" s="1" t="s">
        <v>427</v>
      </c>
      <c r="BE425" s="1" t="s">
        <v>10771</v>
      </c>
      <c r="BF425" s="1" t="s">
        <v>3878</v>
      </c>
      <c r="BG425" s="2">
        <v>46231.6067592593</v>
      </c>
      <c r="BH425" s="2">
        <v>46231.6064583333</v>
      </c>
      <c r="BJ425" s="1" t="s">
        <v>8215</v>
      </c>
      <c r="BL425" s="1" t="s">
        <v>8064</v>
      </c>
      <c r="BM425" s="1" t="s">
        <v>8780</v>
      </c>
      <c r="BN425" s="1" t="s">
        <v>601</v>
      </c>
      <c r="BO425" s="1" t="s">
        <v>7904</v>
      </c>
      <c r="BP425" s="1" t="s">
        <v>8082</v>
      </c>
      <c r="BQ425" s="1" t="s">
        <v>6540</v>
      </c>
      <c r="BT425" s="2">
        <v>46231.6069328704</v>
      </c>
      <c r="BU425" s="2">
        <v>46231.6481944444</v>
      </c>
      <c r="BV425" s="1" t="s">
        <v>621</v>
      </c>
      <c r="BW425" s="3">
        <v>48057</v>
      </c>
      <c r="BX425" s="1" t="s">
        <v>8731</v>
      </c>
      <c r="BY425" s="1" t="s">
        <v>917</v>
      </c>
      <c r="BZ425" s="1" t="s">
        <v>8050</v>
      </c>
      <c r="CB425" s="1" t="s">
        <v>55</v>
      </c>
      <c r="CC425" s="1">
        <v>0</v>
      </c>
      <c r="CE425" s="1">
        <v>0</v>
      </c>
      <c r="CG425" s="1">
        <v>0</v>
      </c>
      <c r="CL425" s="1" t="s">
        <v>8068</v>
      </c>
    </row>
    <row r="426" s="1" customFormat="1" spans="1:90">
      <c r="A426" s="1" t="s">
        <v>8917</v>
      </c>
      <c r="F426" s="1">
        <v>0</v>
      </c>
      <c r="K426" s="1">
        <v>101110</v>
      </c>
      <c r="L426" s="1" t="s">
        <v>28</v>
      </c>
      <c r="O426" s="2">
        <v>46228.6221180556</v>
      </c>
      <c r="P426" s="2">
        <v>46229</v>
      </c>
      <c r="Q426" s="1" t="s">
        <v>8050</v>
      </c>
      <c r="R426" s="1" t="s">
        <v>8051</v>
      </c>
      <c r="T426" s="1" t="s">
        <v>8144</v>
      </c>
      <c r="U426" s="1" t="s">
        <v>8053</v>
      </c>
      <c r="V426" s="1" t="s">
        <v>28</v>
      </c>
      <c r="AB426" s="1" t="s">
        <v>8054</v>
      </c>
      <c r="AD426" s="1" t="s">
        <v>607</v>
      </c>
      <c r="AE426" s="1" t="s">
        <v>752</v>
      </c>
      <c r="AF426" s="1" t="s">
        <v>8068</v>
      </c>
      <c r="AG426" s="3">
        <v>45472</v>
      </c>
      <c r="AH426" s="1" t="s">
        <v>606</v>
      </c>
      <c r="AI426" s="1" t="s">
        <v>8071</v>
      </c>
      <c r="AJ426" s="1">
        <v>117</v>
      </c>
      <c r="AP426" s="2">
        <v>46231.6479861111</v>
      </c>
      <c r="AQ426" s="1" t="s">
        <v>8072</v>
      </c>
      <c r="AR426" s="3">
        <v>44955</v>
      </c>
      <c r="AS426" s="1">
        <v>18095998859</v>
      </c>
      <c r="AT426" s="1" t="s">
        <v>8346</v>
      </c>
      <c r="AU426" s="2">
        <v>46229</v>
      </c>
      <c r="AV426" s="1" t="s">
        <v>10782</v>
      </c>
      <c r="AW426" s="1" t="s">
        <v>8068</v>
      </c>
      <c r="AY426" s="1" t="s">
        <v>10783</v>
      </c>
      <c r="AZ426" s="1" t="s">
        <v>8460</v>
      </c>
      <c r="BA426" s="1" t="s">
        <v>10784</v>
      </c>
      <c r="BB426" s="1" t="s">
        <v>1484</v>
      </c>
      <c r="BC426" s="1" t="s">
        <v>478</v>
      </c>
      <c r="BD426" s="1" t="s">
        <v>163</v>
      </c>
      <c r="BE426" s="1" t="s">
        <v>10785</v>
      </c>
      <c r="BF426" s="1" t="s">
        <v>10786</v>
      </c>
      <c r="BG426" s="2">
        <v>46231.6458333333</v>
      </c>
      <c r="BH426" s="2">
        <v>46228.622962963</v>
      </c>
      <c r="BJ426" s="1" t="s">
        <v>10787</v>
      </c>
      <c r="BL426" s="1" t="s">
        <v>8464</v>
      </c>
      <c r="BM426" s="1" t="s">
        <v>9081</v>
      </c>
      <c r="BN426" s="1" t="s">
        <v>645</v>
      </c>
      <c r="BO426" s="1" t="s">
        <v>10788</v>
      </c>
      <c r="BP426" s="1" t="s">
        <v>8067</v>
      </c>
      <c r="BQ426" s="1" t="s">
        <v>6540</v>
      </c>
      <c r="BT426" s="2">
        <v>46231.6078703704</v>
      </c>
      <c r="BU426" s="2">
        <v>46231.6494097222</v>
      </c>
      <c r="BV426" s="1" t="s">
        <v>621</v>
      </c>
      <c r="BW426" s="3">
        <v>47298</v>
      </c>
      <c r="BX426" s="1" t="s">
        <v>8917</v>
      </c>
      <c r="BY426" s="1" t="s">
        <v>621</v>
      </c>
      <c r="BZ426" s="1" t="s">
        <v>8050</v>
      </c>
      <c r="CB426" s="1" t="s">
        <v>129</v>
      </c>
      <c r="CC426" s="1">
        <v>50</v>
      </c>
      <c r="CD426" s="1" t="s">
        <v>10789</v>
      </c>
      <c r="CE426" s="1">
        <v>50</v>
      </c>
      <c r="CG426" s="1">
        <v>0</v>
      </c>
      <c r="CH426" s="1" t="s">
        <v>622</v>
      </c>
      <c r="CI426" s="2">
        <v>46231.9535416667</v>
      </c>
      <c r="CL426" s="1" t="s">
        <v>8068</v>
      </c>
    </row>
    <row r="427" s="1" customFormat="1" spans="1:90">
      <c r="A427" s="1" t="s">
        <v>9170</v>
      </c>
      <c r="F427" s="1">
        <v>0</v>
      </c>
      <c r="K427" s="1">
        <v>101098</v>
      </c>
      <c r="L427" s="1" t="s">
        <v>27</v>
      </c>
      <c r="O427" s="2">
        <v>46231.4343981482</v>
      </c>
      <c r="P427" s="2">
        <v>46232</v>
      </c>
      <c r="Q427" s="1" t="s">
        <v>8050</v>
      </c>
      <c r="R427" s="1" t="s">
        <v>8051</v>
      </c>
      <c r="S427" s="1"/>
      <c r="T427" s="1" t="s">
        <v>8052</v>
      </c>
      <c r="U427" s="1" t="s">
        <v>8053</v>
      </c>
      <c r="V427" s="1" t="s">
        <v>27</v>
      </c>
      <c r="AB427" s="1" t="s">
        <v>8054</v>
      </c>
      <c r="AD427" s="1" t="s">
        <v>607</v>
      </c>
      <c r="AE427" s="1" t="s">
        <v>2744</v>
      </c>
      <c r="AF427" s="1" t="s">
        <v>8068</v>
      </c>
      <c r="AG427" s="3">
        <v>46230</v>
      </c>
      <c r="AH427" s="1" t="s">
        <v>606</v>
      </c>
      <c r="AI427" s="1" t="s">
        <v>8071</v>
      </c>
      <c r="AJ427" s="1"/>
      <c r="AM427" s="1" t="s">
        <v>8068</v>
      </c>
      <c r="AO427" s="1">
        <v>4.6</v>
      </c>
      <c r="AP427" s="2">
        <v>46231.6495833333</v>
      </c>
      <c r="AQ427" s="1" t="s">
        <v>8072</v>
      </c>
      <c r="AR427" s="3">
        <v>46018</v>
      </c>
      <c r="AS427" s="1">
        <v>13007735300</v>
      </c>
      <c r="AT427" s="1" t="s">
        <v>8073</v>
      </c>
      <c r="AU427" s="2">
        <v>46232</v>
      </c>
      <c r="AV427" s="1" t="s">
        <v>10790</v>
      </c>
      <c r="AW427" s="1" t="s">
        <v>8068</v>
      </c>
      <c r="AY427" s="1" t="s">
        <v>10791</v>
      </c>
      <c r="AZ427" s="1" t="s">
        <v>8085</v>
      </c>
      <c r="BA427" s="1" t="s">
        <v>10792</v>
      </c>
      <c r="BB427" s="1" t="s">
        <v>2746</v>
      </c>
      <c r="BC427" s="1" t="s">
        <v>463</v>
      </c>
      <c r="BD427" s="1" t="s">
        <v>265</v>
      </c>
      <c r="BE427" s="1" t="s">
        <v>10793</v>
      </c>
      <c r="BF427" s="1" t="s">
        <v>3878</v>
      </c>
      <c r="BG427" s="2">
        <v>46231.6243518519</v>
      </c>
      <c r="BH427" s="2">
        <v>46231.4346759259</v>
      </c>
      <c r="BJ427" s="1" t="s">
        <v>10794</v>
      </c>
      <c r="BL427" s="1" t="s">
        <v>8091</v>
      </c>
      <c r="BM427" s="1" t="s">
        <v>10198</v>
      </c>
      <c r="BN427" s="1" t="s">
        <v>601</v>
      </c>
      <c r="BO427" s="1" t="s">
        <v>10795</v>
      </c>
      <c r="BP427" s="1" t="s">
        <v>8082</v>
      </c>
      <c r="BQ427" s="1" t="s">
        <v>6540</v>
      </c>
      <c r="BT427" s="2">
        <v>46231.6244675926</v>
      </c>
      <c r="BU427" s="2">
        <v>46231.6500810185</v>
      </c>
      <c r="BV427" s="1" t="s">
        <v>591</v>
      </c>
      <c r="BW427" s="3">
        <v>48056</v>
      </c>
      <c r="BX427" s="1" t="s">
        <v>8490</v>
      </c>
      <c r="BY427" s="1" t="s">
        <v>597</v>
      </c>
      <c r="BZ427" s="1" t="s">
        <v>8050</v>
      </c>
      <c r="CB427" s="1" t="s">
        <v>124</v>
      </c>
      <c r="CC427" s="1">
        <v>50</v>
      </c>
      <c r="CD427" s="1" t="s">
        <v>10796</v>
      </c>
      <c r="CE427" s="1">
        <v>50</v>
      </c>
      <c r="CH427" s="1" t="s">
        <v>692</v>
      </c>
      <c r="CL427" s="1" t="s">
        <v>8068</v>
      </c>
    </row>
    <row r="428" s="1" customFormat="1" spans="1:90">
      <c r="A428" s="1" t="s">
        <v>10311</v>
      </c>
      <c r="C428" s="1">
        <v>1</v>
      </c>
      <c r="F428" s="1">
        <v>0</v>
      </c>
      <c r="K428" s="1">
        <v>101073</v>
      </c>
      <c r="L428" s="1" t="s">
        <v>26</v>
      </c>
      <c r="O428" s="2">
        <v>46229.8836574074</v>
      </c>
      <c r="P428" s="2">
        <v>46230</v>
      </c>
      <c r="Q428" s="1" t="s">
        <v>8050</v>
      </c>
      <c r="R428" s="1" t="s">
        <v>8051</v>
      </c>
      <c r="T428" s="1" t="s">
        <v>8052</v>
      </c>
      <c r="U428" s="1" t="s">
        <v>8053</v>
      </c>
      <c r="V428" s="1" t="s">
        <v>26</v>
      </c>
      <c r="AB428" s="1" t="s">
        <v>8054</v>
      </c>
      <c r="AD428" s="1" t="s">
        <v>607</v>
      </c>
      <c r="AE428" s="1" t="s">
        <v>2193</v>
      </c>
      <c r="AF428" s="1" t="s">
        <v>8068</v>
      </c>
      <c r="AG428" s="3">
        <v>45040</v>
      </c>
      <c r="AH428" s="1" t="s">
        <v>606</v>
      </c>
      <c r="AI428" s="1" t="s">
        <v>8055</v>
      </c>
      <c r="AJ428" s="1">
        <v>363</v>
      </c>
      <c r="AM428" s="1" t="s">
        <v>8068</v>
      </c>
      <c r="AP428" s="2">
        <v>46231.6500578704</v>
      </c>
      <c r="AQ428" s="1" t="s">
        <v>8072</v>
      </c>
      <c r="AR428" s="3">
        <v>45039</v>
      </c>
      <c r="AS428" s="1">
        <v>18409584448</v>
      </c>
      <c r="AT428" s="1" t="s">
        <v>8073</v>
      </c>
      <c r="AU428" s="2">
        <v>46230</v>
      </c>
      <c r="AV428" s="1" t="s">
        <v>10797</v>
      </c>
      <c r="AW428" s="1" t="s">
        <v>8068</v>
      </c>
      <c r="AY428" s="1" t="s">
        <v>10798</v>
      </c>
      <c r="AZ428" s="1" t="s">
        <v>8108</v>
      </c>
      <c r="BA428" s="1" t="s">
        <v>10799</v>
      </c>
      <c r="BB428" s="1" t="s">
        <v>2260</v>
      </c>
      <c r="BC428" s="1" t="s">
        <v>496</v>
      </c>
      <c r="BD428" s="1" t="s">
        <v>298</v>
      </c>
      <c r="BE428" s="1" t="s">
        <v>10800</v>
      </c>
      <c r="BF428" s="1" t="s">
        <v>593</v>
      </c>
      <c r="BG428" s="2">
        <v>46231.5625</v>
      </c>
      <c r="BH428" s="2">
        <v>46229.8837731481</v>
      </c>
      <c r="BL428" s="1" t="s">
        <v>8115</v>
      </c>
      <c r="BM428" s="1" t="s">
        <v>8417</v>
      </c>
      <c r="BN428" s="1" t="s">
        <v>590</v>
      </c>
      <c r="BO428" s="1" t="s">
        <v>10801</v>
      </c>
      <c r="BP428" s="1" t="s">
        <v>8082</v>
      </c>
      <c r="BQ428" s="1" t="s">
        <v>6540</v>
      </c>
      <c r="BT428" s="2">
        <v>46231.5637152778</v>
      </c>
      <c r="BU428" s="2">
        <v>46231.6501041667</v>
      </c>
      <c r="BV428" s="1" t="s">
        <v>591</v>
      </c>
      <c r="BW428" s="3">
        <v>46867</v>
      </c>
      <c r="BX428" s="1" t="s">
        <v>9785</v>
      </c>
      <c r="BY428" s="1" t="s">
        <v>597</v>
      </c>
      <c r="BZ428" s="1" t="s">
        <v>8050</v>
      </c>
      <c r="CB428" s="1" t="s">
        <v>113</v>
      </c>
      <c r="CC428" s="1">
        <v>198</v>
      </c>
      <c r="CE428" s="1">
        <v>198</v>
      </c>
      <c r="CF428" s="1" t="s">
        <v>8538</v>
      </c>
      <c r="CG428" s="1">
        <v>75</v>
      </c>
      <c r="CJ428" s="1" t="s">
        <v>622</v>
      </c>
      <c r="CK428" s="2">
        <v>46232.5875694444</v>
      </c>
      <c r="CL428" s="1" t="s">
        <v>8068</v>
      </c>
    </row>
    <row r="429" s="1" customFormat="1" spans="1:90">
      <c r="F429" s="1">
        <v>0</v>
      </c>
      <c r="K429" s="1">
        <v>101042</v>
      </c>
      <c r="L429" s="1" t="s">
        <v>25</v>
      </c>
      <c r="O429" s="2">
        <v>46231.6382638889</v>
      </c>
      <c r="P429" s="2">
        <v>46231</v>
      </c>
      <c r="Q429" s="1"/>
      <c r="R429" s="1" t="s">
        <v>8051</v>
      </c>
      <c r="S429" s="1"/>
      <c r="T429" s="1" t="s">
        <v>8052</v>
      </c>
      <c r="U429" s="1" t="s">
        <v>8053</v>
      </c>
      <c r="V429" s="1" t="s">
        <v>25</v>
      </c>
      <c r="AB429" s="1" t="s">
        <v>8054</v>
      </c>
      <c r="AD429" s="1" t="s">
        <v>596</v>
      </c>
      <c r="AE429" s="1" t="s">
        <v>3179</v>
      </c>
      <c r="AF429" s="1" t="s">
        <v>8068</v>
      </c>
      <c r="AG429" s="3">
        <v>46201</v>
      </c>
      <c r="AI429" s="1" t="s">
        <v>8071</v>
      </c>
      <c r="AJ429" s="1">
        <v>771</v>
      </c>
      <c r="AM429" s="1" t="s">
        <v>8050</v>
      </c>
      <c r="AO429" s="1">
        <v>4.5</v>
      </c>
      <c r="AP429" s="2">
        <v>46231.6501736111</v>
      </c>
      <c r="AQ429" s="1" t="s">
        <v>8072</v>
      </c>
      <c r="AR429" s="3">
        <v>46050</v>
      </c>
      <c r="AS429" s="1">
        <v>13713584475</v>
      </c>
      <c r="AT429" s="1" t="s">
        <v>8073</v>
      </c>
      <c r="AU429" s="2">
        <v>46231</v>
      </c>
      <c r="AV429" s="1" t="s">
        <v>10802</v>
      </c>
      <c r="AW429" s="1" t="s">
        <v>8068</v>
      </c>
      <c r="AY429" s="1" t="s">
        <v>10803</v>
      </c>
      <c r="AZ429" s="1" t="s">
        <v>8165</v>
      </c>
      <c r="BA429" s="1" t="s">
        <v>10804</v>
      </c>
      <c r="BB429" s="1" t="s">
        <v>10805</v>
      </c>
      <c r="BC429" s="1" t="s">
        <v>463</v>
      </c>
      <c r="BD429" s="1" t="s">
        <v>309</v>
      </c>
      <c r="BE429" s="1" t="s">
        <v>10806</v>
      </c>
      <c r="BF429" s="1" t="s">
        <v>3878</v>
      </c>
      <c r="BG429" s="2">
        <v>46231</v>
      </c>
      <c r="BH429" s="2">
        <v>46231.6383217593</v>
      </c>
      <c r="BJ429" s="1" t="s">
        <v>8169</v>
      </c>
      <c r="BL429" s="1" t="s">
        <v>8159</v>
      </c>
      <c r="BM429" s="1" t="s">
        <v>8170</v>
      </c>
      <c r="BN429" s="1" t="s">
        <v>601</v>
      </c>
      <c r="BO429" s="1" t="s">
        <v>10807</v>
      </c>
      <c r="BP429" s="1" t="s">
        <v>8082</v>
      </c>
      <c r="BQ429" s="1" t="s">
        <v>6540</v>
      </c>
      <c r="BT429" s="2">
        <v>46231.6471180556</v>
      </c>
      <c r="BU429" s="2">
        <v>46231.6502199074</v>
      </c>
      <c r="BV429" s="1" t="s">
        <v>591</v>
      </c>
      <c r="BW429" s="3">
        <v>48027</v>
      </c>
      <c r="BX429" s="1" t="s">
        <v>8450</v>
      </c>
      <c r="BY429" s="1" t="s">
        <v>597</v>
      </c>
      <c r="BZ429" s="1" t="s">
        <v>8050</v>
      </c>
      <c r="CB429" s="1" t="s">
        <v>68</v>
      </c>
      <c r="CC429" s="1">
        <v>0</v>
      </c>
      <c r="CE429" s="1">
        <v>0</v>
      </c>
      <c r="CG429" s="1">
        <v>0</v>
      </c>
      <c r="CL429" s="1" t="s">
        <v>8068</v>
      </c>
    </row>
    <row r="430" s="1" customFormat="1" spans="1:90">
      <c r="A430" s="1" t="s">
        <v>9368</v>
      </c>
      <c r="C430" s="1">
        <v>1</v>
      </c>
      <c r="F430" s="1">
        <v>0</v>
      </c>
      <c r="K430" s="1">
        <v>101073</v>
      </c>
      <c r="L430" s="1" t="s">
        <v>26</v>
      </c>
      <c r="O430" s="2">
        <v>46225.4737268519</v>
      </c>
      <c r="P430" s="2">
        <v>46226</v>
      </c>
      <c r="Q430" s="1" t="s">
        <v>8050</v>
      </c>
      <c r="R430" s="1" t="s">
        <v>8051</v>
      </c>
      <c r="T430" s="1" t="s">
        <v>8052</v>
      </c>
      <c r="U430" s="1" t="s">
        <v>8053</v>
      </c>
      <c r="V430" s="1" t="s">
        <v>26</v>
      </c>
      <c r="AB430" s="1" t="s">
        <v>8054</v>
      </c>
      <c r="AD430" s="1" t="s">
        <v>607</v>
      </c>
      <c r="AE430" s="1" t="s">
        <v>1954</v>
      </c>
      <c r="AF430" s="1" t="s">
        <v>8068</v>
      </c>
      <c r="AG430" s="3">
        <v>45475</v>
      </c>
      <c r="AH430" s="1" t="s">
        <v>606</v>
      </c>
      <c r="AI430" s="1" t="s">
        <v>8071</v>
      </c>
      <c r="AJ430" s="1">
        <v>174</v>
      </c>
      <c r="AP430" s="2">
        <v>46231.6511458333</v>
      </c>
      <c r="AQ430" s="1" t="s">
        <v>8072</v>
      </c>
      <c r="AR430" s="3">
        <v>45413</v>
      </c>
      <c r="AS430" s="1">
        <v>18169146899</v>
      </c>
      <c r="AT430" s="1" t="s">
        <v>8073</v>
      </c>
      <c r="AU430" s="2">
        <v>46226</v>
      </c>
      <c r="AV430" s="1" t="s">
        <v>10808</v>
      </c>
      <c r="AW430" s="1" t="s">
        <v>8068</v>
      </c>
      <c r="AY430" s="1" t="s">
        <v>10809</v>
      </c>
      <c r="AZ430" s="1" t="s">
        <v>8981</v>
      </c>
      <c r="BA430" s="1" t="s">
        <v>10810</v>
      </c>
      <c r="BB430" s="1" t="s">
        <v>5622</v>
      </c>
      <c r="BC430" s="1" t="s">
        <v>496</v>
      </c>
      <c r="BD430" s="1" t="s">
        <v>273</v>
      </c>
      <c r="BE430" s="1" t="s">
        <v>10811</v>
      </c>
      <c r="BF430" s="1" t="s">
        <v>4050</v>
      </c>
      <c r="BG430" s="2">
        <v>46231.5</v>
      </c>
      <c r="BH430" s="2">
        <v>46225.4769212963</v>
      </c>
      <c r="BL430" s="1" t="s">
        <v>8115</v>
      </c>
      <c r="BM430" s="1" t="s">
        <v>9629</v>
      </c>
      <c r="BN430" s="1" t="s">
        <v>590</v>
      </c>
      <c r="BO430" s="1" t="s">
        <v>10812</v>
      </c>
      <c r="BP430" s="1" t="s">
        <v>8082</v>
      </c>
      <c r="BQ430" s="1" t="s">
        <v>6540</v>
      </c>
      <c r="BR430" s="1"/>
      <c r="BS430" s="1"/>
      <c r="BT430" s="2">
        <v>46231.5411111111</v>
      </c>
      <c r="BU430" s="2">
        <v>46231.6511805556</v>
      </c>
      <c r="BV430" s="1" t="s">
        <v>1199</v>
      </c>
      <c r="BW430" s="3">
        <v>47301</v>
      </c>
      <c r="BX430" s="1" t="s">
        <v>9368</v>
      </c>
      <c r="BY430" s="1" t="s">
        <v>1199</v>
      </c>
      <c r="BZ430" s="1" t="s">
        <v>8050</v>
      </c>
      <c r="CB430" s="1" t="s">
        <v>102</v>
      </c>
      <c r="CC430" s="4">
        <v>1150</v>
      </c>
      <c r="CE430" s="4">
        <v>1150</v>
      </c>
      <c r="CF430" s="1" t="s">
        <v>9631</v>
      </c>
      <c r="CG430" s="4">
        <v>1127</v>
      </c>
      <c r="CJ430" s="1" t="s">
        <v>622</v>
      </c>
      <c r="CK430" s="2">
        <v>46232.5836111111</v>
      </c>
      <c r="CL430" s="1" t="s">
        <v>8068</v>
      </c>
    </row>
    <row r="431" s="1" customFormat="1" spans="1:90">
      <c r="A431" s="1" t="s">
        <v>10813</v>
      </c>
      <c r="F431" s="1">
        <v>0</v>
      </c>
      <c r="K431" s="1">
        <v>101110</v>
      </c>
      <c r="L431" s="1" t="s">
        <v>28</v>
      </c>
      <c r="O431" s="2">
        <v>46229.78875</v>
      </c>
      <c r="P431" s="2">
        <v>46231</v>
      </c>
      <c r="R431" s="1" t="s">
        <v>8051</v>
      </c>
      <c r="T431" s="1" t="s">
        <v>8052</v>
      </c>
      <c r="U431" s="1" t="s">
        <v>8053</v>
      </c>
      <c r="V431" s="1" t="s">
        <v>28</v>
      </c>
      <c r="AB431" s="1" t="s">
        <v>8054</v>
      </c>
      <c r="AD431" s="1" t="s">
        <v>607</v>
      </c>
      <c r="AE431" s="1" t="s">
        <v>1524</v>
      </c>
      <c r="AF431" s="1" t="s">
        <v>8068</v>
      </c>
      <c r="AG431" s="3">
        <v>45360</v>
      </c>
      <c r="AH431" s="1" t="s">
        <v>651</v>
      </c>
      <c r="AI431" s="1" t="s">
        <v>8071</v>
      </c>
      <c r="AJ431" s="1">
        <v>75</v>
      </c>
      <c r="AP431" s="2">
        <v>46231.6506944444</v>
      </c>
      <c r="AQ431" s="1" t="s">
        <v>8072</v>
      </c>
      <c r="AR431" s="3">
        <v>45359</v>
      </c>
      <c r="AS431" s="1">
        <v>13629914112</v>
      </c>
      <c r="AT431" s="1" t="s">
        <v>8073</v>
      </c>
      <c r="AU431" s="2">
        <v>46231</v>
      </c>
      <c r="AV431" s="1" t="s">
        <v>10814</v>
      </c>
      <c r="AW431" s="1" t="s">
        <v>8068</v>
      </c>
      <c r="AY431" s="1" t="s">
        <v>10815</v>
      </c>
      <c r="AZ431" s="1" t="s">
        <v>8460</v>
      </c>
      <c r="BA431" s="1" t="s">
        <v>10816</v>
      </c>
      <c r="BB431" s="1" t="s">
        <v>1530</v>
      </c>
      <c r="BC431" s="1" t="s">
        <v>478</v>
      </c>
      <c r="BD431" s="1" t="s">
        <v>241</v>
      </c>
      <c r="BE431" s="1" t="s">
        <v>10817</v>
      </c>
      <c r="BF431" s="1" t="s">
        <v>593</v>
      </c>
      <c r="BG431" s="2">
        <v>46231.5833333333</v>
      </c>
      <c r="BH431" s="2">
        <v>46230.6774189815</v>
      </c>
      <c r="BL431" s="1" t="s">
        <v>8464</v>
      </c>
      <c r="BM431" s="1" t="s">
        <v>8495</v>
      </c>
      <c r="BN431" s="1" t="s">
        <v>590</v>
      </c>
      <c r="BO431" s="1" t="s">
        <v>10818</v>
      </c>
      <c r="BP431" s="1" t="s">
        <v>8082</v>
      </c>
      <c r="BQ431" s="1" t="s">
        <v>6540</v>
      </c>
      <c r="BT431" s="2">
        <v>46231.5528472222</v>
      </c>
      <c r="BU431" s="2">
        <v>46231.6512731481</v>
      </c>
      <c r="BV431" s="1" t="s">
        <v>591</v>
      </c>
      <c r="BW431" s="3">
        <v>47186</v>
      </c>
      <c r="BX431" s="1" t="s">
        <v>10819</v>
      </c>
      <c r="BY431" s="1" t="s">
        <v>726</v>
      </c>
      <c r="BZ431" s="1" t="s">
        <v>8050</v>
      </c>
      <c r="CB431" s="1" t="s">
        <v>149</v>
      </c>
      <c r="CC431" s="1">
        <v>198</v>
      </c>
      <c r="CE431" s="1">
        <v>198</v>
      </c>
      <c r="CL431" s="1" t="s">
        <v>8068</v>
      </c>
    </row>
    <row r="432" s="1" customFormat="1" spans="1:90">
      <c r="F432" s="1">
        <v>0</v>
      </c>
      <c r="K432" s="1">
        <v>101110</v>
      </c>
      <c r="L432" s="1" t="s">
        <v>28</v>
      </c>
      <c r="O432" s="2">
        <v>46231.6005324074</v>
      </c>
      <c r="P432" s="2">
        <v>46231</v>
      </c>
      <c r="Q432" s="1" t="s">
        <v>8050</v>
      </c>
      <c r="R432" s="1" t="s">
        <v>8051</v>
      </c>
      <c r="S432" s="1" t="s">
        <v>8096</v>
      </c>
      <c r="T432" s="1" t="s">
        <v>8052</v>
      </c>
      <c r="U432" s="1" t="s">
        <v>8053</v>
      </c>
      <c r="V432" s="1" t="s">
        <v>28</v>
      </c>
      <c r="AB432" s="1" t="s">
        <v>8054</v>
      </c>
      <c r="AD432" s="1" t="s">
        <v>596</v>
      </c>
      <c r="AE432" s="1" t="s">
        <v>598</v>
      </c>
      <c r="AF432" s="1" t="s">
        <v>8068</v>
      </c>
      <c r="AG432" s="3">
        <v>46231</v>
      </c>
      <c r="AI432" s="1" t="s">
        <v>8055</v>
      </c>
      <c r="AJ432" s="1">
        <v>213</v>
      </c>
      <c r="AP432" s="2">
        <v>46231.6513194444</v>
      </c>
      <c r="AQ432" s="1" t="s">
        <v>8072</v>
      </c>
      <c r="AR432" s="3">
        <v>46230</v>
      </c>
      <c r="AS432" s="1">
        <v>13657587258</v>
      </c>
      <c r="AT432" s="1" t="s">
        <v>8073</v>
      </c>
      <c r="AU432" s="2">
        <v>46231</v>
      </c>
      <c r="AV432" s="1" t="s">
        <v>10820</v>
      </c>
      <c r="AW432" s="1" t="s">
        <v>8068</v>
      </c>
      <c r="AY432" s="1" t="s">
        <v>10591</v>
      </c>
      <c r="AZ432" s="1" t="s">
        <v>8957</v>
      </c>
      <c r="BA432" s="1" t="s">
        <v>10592</v>
      </c>
      <c r="BB432" s="1" t="s">
        <v>10821</v>
      </c>
      <c r="BC432" s="1" t="s">
        <v>478</v>
      </c>
      <c r="BD432" s="1" t="s">
        <v>155</v>
      </c>
      <c r="BE432" s="1" t="s">
        <v>10593</v>
      </c>
      <c r="BF432" s="1" t="s">
        <v>3878</v>
      </c>
      <c r="BG432" s="2">
        <v>46231.6036111111</v>
      </c>
      <c r="BH432" s="2">
        <v>46231.6006944444</v>
      </c>
      <c r="BJ432" s="1" t="s">
        <v>8215</v>
      </c>
      <c r="BL432" s="1" t="s">
        <v>8464</v>
      </c>
      <c r="BM432" s="1" t="s">
        <v>8961</v>
      </c>
      <c r="BN432" s="1" t="s">
        <v>601</v>
      </c>
      <c r="BO432" s="1" t="s">
        <v>7016</v>
      </c>
      <c r="BP432" s="1" t="s">
        <v>8082</v>
      </c>
      <c r="BQ432" s="1" t="s">
        <v>6540</v>
      </c>
      <c r="BT432" s="2">
        <v>46231.6053819444</v>
      </c>
      <c r="BU432" s="2">
        <v>46231.6514236111</v>
      </c>
      <c r="BV432" s="1" t="s">
        <v>949</v>
      </c>
      <c r="BW432" s="3">
        <v>48057</v>
      </c>
      <c r="BX432" s="1" t="s">
        <v>10240</v>
      </c>
      <c r="BY432" s="1" t="s">
        <v>950</v>
      </c>
      <c r="BZ432" s="1" t="s">
        <v>8050</v>
      </c>
      <c r="CB432" s="1" t="s">
        <v>126</v>
      </c>
      <c r="CC432" s="1">
        <v>0</v>
      </c>
      <c r="CE432" s="1">
        <v>0</v>
      </c>
      <c r="CG432" s="1">
        <v>0</v>
      </c>
      <c r="CL432" s="1" t="s">
        <v>8068</v>
      </c>
    </row>
    <row r="433" s="1" customFormat="1" spans="1:90">
      <c r="A433" s="1" t="s">
        <v>8678</v>
      </c>
      <c r="F433" s="1">
        <v>0</v>
      </c>
      <c r="K433" s="1">
        <v>101110</v>
      </c>
      <c r="L433" s="1" t="s">
        <v>28</v>
      </c>
      <c r="O433" s="2">
        <v>46229.802349537</v>
      </c>
      <c r="P433" s="2">
        <v>46231</v>
      </c>
      <c r="Q433" s="1" t="s">
        <v>8050</v>
      </c>
      <c r="R433" s="1" t="s">
        <v>8051</v>
      </c>
      <c r="S433" s="1"/>
      <c r="T433" s="1" t="s">
        <v>8052</v>
      </c>
      <c r="U433" s="1" t="s">
        <v>8053</v>
      </c>
      <c r="V433" s="1" t="s">
        <v>28</v>
      </c>
      <c r="AB433" s="1" t="s">
        <v>8054</v>
      </c>
      <c r="AD433" s="1" t="s">
        <v>596</v>
      </c>
      <c r="AE433" s="1" t="s">
        <v>1022</v>
      </c>
      <c r="AF433" s="1" t="s">
        <v>8068</v>
      </c>
      <c r="AG433" s="3">
        <v>46231</v>
      </c>
      <c r="AI433" s="1" t="s">
        <v>8071</v>
      </c>
      <c r="AJ433" s="1">
        <v>858</v>
      </c>
      <c r="AK433" s="1"/>
      <c r="AM433" s="1" t="s">
        <v>8050</v>
      </c>
      <c r="AO433" s="1">
        <v>4</v>
      </c>
      <c r="AP433" s="2">
        <v>46231.6517013889</v>
      </c>
      <c r="AQ433" s="1" t="s">
        <v>8274</v>
      </c>
      <c r="AR433" s="3">
        <v>46228</v>
      </c>
      <c r="AS433" s="1">
        <v>13179830279</v>
      </c>
      <c r="AT433" s="1" t="s">
        <v>8056</v>
      </c>
      <c r="AU433" s="2">
        <v>46231</v>
      </c>
      <c r="AV433" s="1" t="s">
        <v>10822</v>
      </c>
      <c r="AW433" s="1" t="s">
        <v>8068</v>
      </c>
      <c r="AY433" s="1" t="s">
        <v>10823</v>
      </c>
      <c r="AZ433" s="1" t="s">
        <v>8703</v>
      </c>
      <c r="BA433" s="1" t="s">
        <v>10824</v>
      </c>
      <c r="BB433" s="1" t="s">
        <v>10825</v>
      </c>
      <c r="BC433" s="1" t="s">
        <v>478</v>
      </c>
      <c r="BD433" s="1" t="s">
        <v>173</v>
      </c>
      <c r="BE433" s="1" t="s">
        <v>10826</v>
      </c>
      <c r="BF433" s="1" t="s">
        <v>3878</v>
      </c>
      <c r="BG433" s="2">
        <v>46231</v>
      </c>
      <c r="BH433" s="2">
        <v>46230.7739930556</v>
      </c>
      <c r="BL433" s="1" t="s">
        <v>8464</v>
      </c>
      <c r="BM433" s="1" t="s">
        <v>8707</v>
      </c>
      <c r="BN433" s="1" t="s">
        <v>601</v>
      </c>
      <c r="BO433" s="1" t="s">
        <v>10827</v>
      </c>
      <c r="BP433" s="1" t="s">
        <v>8067</v>
      </c>
      <c r="BQ433" s="1" t="s">
        <v>6540</v>
      </c>
      <c r="BT433" s="2">
        <v>46231.6456597222</v>
      </c>
      <c r="BU433" s="2">
        <v>46231.6517824074</v>
      </c>
      <c r="BV433" s="1" t="s">
        <v>591</v>
      </c>
      <c r="BW433" s="3">
        <v>48057</v>
      </c>
      <c r="BX433" s="1" t="s">
        <v>8193</v>
      </c>
      <c r="BY433" s="1" t="s">
        <v>628</v>
      </c>
      <c r="BZ433" s="1" t="s">
        <v>8050</v>
      </c>
      <c r="CB433" s="1" t="s">
        <v>132</v>
      </c>
      <c r="CC433" s="1">
        <v>0</v>
      </c>
      <c r="CE433" s="1">
        <v>0</v>
      </c>
      <c r="CG433" s="1">
        <v>0</v>
      </c>
      <c r="CL433" s="1" t="s">
        <v>8068</v>
      </c>
    </row>
    <row r="434" s="1" customFormat="1" spans="1:90">
      <c r="A434" s="1" t="s">
        <v>10515</v>
      </c>
      <c r="F434" s="1">
        <v>0</v>
      </c>
      <c r="K434" s="1">
        <v>101311</v>
      </c>
      <c r="L434" s="1" t="s">
        <v>23</v>
      </c>
      <c r="N434" s="1">
        <v>233</v>
      </c>
      <c r="O434" s="2">
        <v>46231.5978703704</v>
      </c>
      <c r="P434" s="2">
        <v>46232</v>
      </c>
      <c r="Q434" s="1" t="s">
        <v>8050</v>
      </c>
      <c r="R434" s="1" t="s">
        <v>8051</v>
      </c>
      <c r="S434" s="1" t="s">
        <v>8096</v>
      </c>
      <c r="T434" s="1" t="s">
        <v>8144</v>
      </c>
      <c r="U434" s="1" t="s">
        <v>8053</v>
      </c>
      <c r="V434" s="1" t="s">
        <v>23</v>
      </c>
      <c r="AB434" s="1" t="s">
        <v>8054</v>
      </c>
      <c r="AD434" s="1" t="s">
        <v>607</v>
      </c>
      <c r="AE434" s="1" t="s">
        <v>3372</v>
      </c>
      <c r="AF434" s="1" t="s">
        <v>8068</v>
      </c>
      <c r="AG434" s="3">
        <v>46191</v>
      </c>
      <c r="AH434" s="1" t="s">
        <v>606</v>
      </c>
      <c r="AI434" s="1" t="s">
        <v>8071</v>
      </c>
      <c r="AJ434" s="1"/>
      <c r="AP434" s="2">
        <v>46231.6517476852</v>
      </c>
      <c r="AQ434" s="1" t="s">
        <v>8072</v>
      </c>
      <c r="AR434" s="3">
        <v>46190</v>
      </c>
      <c r="AS434" s="1">
        <v>18004774400</v>
      </c>
      <c r="AT434" s="1" t="s">
        <v>8056</v>
      </c>
      <c r="AU434" s="2">
        <v>46232</v>
      </c>
      <c r="AV434" s="1" t="s">
        <v>10828</v>
      </c>
      <c r="AW434" s="1" t="s">
        <v>8068</v>
      </c>
      <c r="AY434" s="1" t="s">
        <v>10829</v>
      </c>
      <c r="AZ434" s="1" t="s">
        <v>8265</v>
      </c>
      <c r="BA434" s="1" t="s">
        <v>10830</v>
      </c>
      <c r="BB434" s="1" t="s">
        <v>3461</v>
      </c>
      <c r="BC434" s="1" t="s">
        <v>448</v>
      </c>
      <c r="BD434" s="1" t="s">
        <v>422</v>
      </c>
      <c r="BE434" s="1" t="s">
        <v>10831</v>
      </c>
      <c r="BF434" s="1" t="s">
        <v>4574</v>
      </c>
      <c r="BG434" s="2">
        <v>46231.6015509259</v>
      </c>
      <c r="BH434" s="2">
        <v>46231.5998842593</v>
      </c>
      <c r="BJ434" s="1" t="s">
        <v>8215</v>
      </c>
      <c r="BL434" s="1" t="s">
        <v>8064</v>
      </c>
      <c r="BM434" s="1" t="s">
        <v>8724</v>
      </c>
      <c r="BN434" s="1" t="s">
        <v>601</v>
      </c>
      <c r="BO434" s="1" t="s">
        <v>7906</v>
      </c>
      <c r="BP434" s="1" t="s">
        <v>8067</v>
      </c>
      <c r="BQ434" s="1" t="s">
        <v>6540</v>
      </c>
      <c r="BR434" s="1"/>
      <c r="BS434" s="1"/>
      <c r="BT434" s="2">
        <v>46231.6016898148</v>
      </c>
      <c r="BU434" s="2">
        <v>46231.6518402778</v>
      </c>
      <c r="BV434" s="1" t="s">
        <v>602</v>
      </c>
      <c r="BW434" s="3">
        <v>48017</v>
      </c>
      <c r="BX434" s="1" t="s">
        <v>10515</v>
      </c>
      <c r="BY434" s="1" t="s">
        <v>602</v>
      </c>
      <c r="BZ434" s="1" t="s">
        <v>8050</v>
      </c>
      <c r="CB434" s="1" t="s">
        <v>52</v>
      </c>
      <c r="CC434" s="1">
        <v>258</v>
      </c>
      <c r="CE434" s="1">
        <v>258</v>
      </c>
      <c r="CF434" s="1" t="s">
        <v>10832</v>
      </c>
      <c r="CG434" s="1">
        <v>76</v>
      </c>
      <c r="CJ434" s="1" t="s">
        <v>622</v>
      </c>
      <c r="CK434" s="2">
        <v>46232.658125</v>
      </c>
      <c r="CL434" s="1" t="s">
        <v>8068</v>
      </c>
    </row>
    <row r="435" s="1" customFormat="1" spans="1:90">
      <c r="K435" s="1">
        <v>101311</v>
      </c>
      <c r="L435" s="1" t="s">
        <v>23</v>
      </c>
      <c r="O435" s="2">
        <v>46231.6296064815</v>
      </c>
      <c r="P435" s="2">
        <v>46231</v>
      </c>
      <c r="Q435" s="1" t="s">
        <v>8050</v>
      </c>
      <c r="R435" s="1" t="s">
        <v>8051</v>
      </c>
      <c r="S435" s="1"/>
      <c r="T435" s="1" t="s">
        <v>8144</v>
      </c>
      <c r="U435" s="1" t="s">
        <v>8053</v>
      </c>
      <c r="V435" s="1" t="s">
        <v>23</v>
      </c>
      <c r="AB435" s="1" t="s">
        <v>8054</v>
      </c>
      <c r="AD435" s="1" t="s">
        <v>596</v>
      </c>
      <c r="AE435" s="1" t="s">
        <v>3416</v>
      </c>
      <c r="AF435" s="1" t="s">
        <v>8068</v>
      </c>
      <c r="AG435" s="1"/>
      <c r="AH435" s="1"/>
      <c r="AI435" s="1" t="s">
        <v>8071</v>
      </c>
      <c r="AJ435" s="1"/>
      <c r="AO435" s="1">
        <v>4.9</v>
      </c>
      <c r="AP435" s="2">
        <v>46231.6522685185</v>
      </c>
      <c r="AQ435" s="1" t="s">
        <v>8072</v>
      </c>
      <c r="AR435" s="3">
        <v>46101</v>
      </c>
      <c r="AS435" s="1">
        <v>15947486650</v>
      </c>
      <c r="AT435" s="1" t="s">
        <v>8073</v>
      </c>
      <c r="AU435" s="2">
        <v>46231</v>
      </c>
      <c r="AV435" s="1" t="s">
        <v>10833</v>
      </c>
      <c r="AW435" s="1" t="s">
        <v>8050</v>
      </c>
      <c r="AY435" s="1" t="s">
        <v>10834</v>
      </c>
      <c r="AZ435" s="1" t="s">
        <v>8265</v>
      </c>
      <c r="BA435" s="1" t="s">
        <v>10835</v>
      </c>
      <c r="BB435" s="1" t="s">
        <v>10836</v>
      </c>
      <c r="BC435" s="1" t="s">
        <v>448</v>
      </c>
      <c r="BD435" s="1" t="s">
        <v>425</v>
      </c>
      <c r="BE435" s="1" t="s">
        <v>10837</v>
      </c>
      <c r="BF435" s="1" t="s">
        <v>3878</v>
      </c>
      <c r="BG435" s="2">
        <v>46231</v>
      </c>
      <c r="BH435" s="2">
        <v>46231.6296527778</v>
      </c>
      <c r="BJ435" s="1" t="s">
        <v>10838</v>
      </c>
      <c r="BL435" s="1" t="s">
        <v>8064</v>
      </c>
      <c r="BM435" s="1" t="s">
        <v>10839</v>
      </c>
      <c r="BN435" s="1" t="s">
        <v>601</v>
      </c>
      <c r="BO435" s="1" t="s">
        <v>10840</v>
      </c>
      <c r="BP435" s="1" t="s">
        <v>8082</v>
      </c>
      <c r="BQ435" s="1" t="s">
        <v>6540</v>
      </c>
      <c r="BU435" s="2">
        <v>46231.6522685185</v>
      </c>
      <c r="BV435" s="1" t="s">
        <v>591</v>
      </c>
      <c r="BW435" s="1"/>
      <c r="BX435" s="1" t="s">
        <v>8284</v>
      </c>
      <c r="BY435" s="1" t="s">
        <v>628</v>
      </c>
      <c r="BZ435" s="1" t="s">
        <v>8050</v>
      </c>
      <c r="CB435" s="1" t="s">
        <v>54</v>
      </c>
      <c r="CC435" s="1"/>
      <c r="CE435" s="1">
        <v>0</v>
      </c>
      <c r="CG435" s="1">
        <v>0</v>
      </c>
      <c r="CL435" s="1" t="s">
        <v>8068</v>
      </c>
    </row>
    <row r="436" s="1" customFormat="1" spans="1:90">
      <c r="A436" s="1" t="s">
        <v>8756</v>
      </c>
      <c r="F436" s="1">
        <v>0</v>
      </c>
      <c r="K436" s="1">
        <v>101110</v>
      </c>
      <c r="L436" s="1" t="s">
        <v>28</v>
      </c>
      <c r="M436" s="1"/>
      <c r="O436" s="2">
        <v>46229.802349537</v>
      </c>
      <c r="P436" s="2">
        <v>46231</v>
      </c>
      <c r="Q436" s="1" t="s">
        <v>8050</v>
      </c>
      <c r="R436" s="1" t="s">
        <v>8051</v>
      </c>
      <c r="T436" s="1" t="s">
        <v>8052</v>
      </c>
      <c r="U436" s="1" t="s">
        <v>8053</v>
      </c>
      <c r="V436" s="1" t="s">
        <v>28</v>
      </c>
      <c r="AB436" s="1" t="s">
        <v>8054</v>
      </c>
      <c r="AD436" s="1" t="s">
        <v>596</v>
      </c>
      <c r="AE436" s="1" t="s">
        <v>1022</v>
      </c>
      <c r="AF436" s="1" t="s">
        <v>8068</v>
      </c>
      <c r="AG436" s="3">
        <v>46231</v>
      </c>
      <c r="AI436" s="1" t="s">
        <v>8071</v>
      </c>
      <c r="AJ436" s="1">
        <v>858</v>
      </c>
      <c r="AP436" s="2">
        <v>46231.6528125</v>
      </c>
      <c r="AQ436" s="1" t="s">
        <v>8274</v>
      </c>
      <c r="AR436" s="3">
        <v>46228</v>
      </c>
      <c r="AS436" s="1">
        <v>13179830279</v>
      </c>
      <c r="AT436" s="1" t="s">
        <v>8056</v>
      </c>
      <c r="AU436" s="2">
        <v>46231</v>
      </c>
      <c r="AV436" s="1" t="s">
        <v>10841</v>
      </c>
      <c r="AW436" s="1" t="s">
        <v>8068</v>
      </c>
      <c r="AY436" s="1" t="s">
        <v>10823</v>
      </c>
      <c r="AZ436" s="1" t="s">
        <v>8703</v>
      </c>
      <c r="BA436" s="1" t="s">
        <v>10824</v>
      </c>
      <c r="BB436" s="1" t="s">
        <v>10842</v>
      </c>
      <c r="BC436" s="1" t="s">
        <v>478</v>
      </c>
      <c r="BD436" s="1" t="s">
        <v>173</v>
      </c>
      <c r="BE436" s="1" t="s">
        <v>10826</v>
      </c>
      <c r="BF436" s="1" t="s">
        <v>4284</v>
      </c>
      <c r="BG436" s="2">
        <v>46231</v>
      </c>
      <c r="BH436" s="2">
        <v>46230.7742013889</v>
      </c>
      <c r="BJ436" s="1" t="s">
        <v>10843</v>
      </c>
      <c r="BL436" s="1" t="s">
        <v>8464</v>
      </c>
      <c r="BM436" s="1" t="s">
        <v>8707</v>
      </c>
      <c r="BN436" s="1" t="s">
        <v>601</v>
      </c>
      <c r="BO436" s="1" t="s">
        <v>10827</v>
      </c>
      <c r="BP436" s="1" t="s">
        <v>8067</v>
      </c>
      <c r="BQ436" s="1" t="s">
        <v>6540</v>
      </c>
      <c r="BT436" s="2">
        <v>46231.6456597222</v>
      </c>
      <c r="BU436" s="2">
        <v>46231.6528819444</v>
      </c>
      <c r="BV436" s="1" t="s">
        <v>818</v>
      </c>
      <c r="BW436" s="3">
        <v>48057</v>
      </c>
      <c r="BX436" s="1" t="s">
        <v>8261</v>
      </c>
      <c r="BY436" s="1" t="s">
        <v>818</v>
      </c>
      <c r="BZ436" s="1" t="s">
        <v>8050</v>
      </c>
      <c r="CB436" s="1" t="s">
        <v>132</v>
      </c>
      <c r="CC436" s="1">
        <v>0</v>
      </c>
      <c r="CE436" s="1">
        <v>0</v>
      </c>
      <c r="CG436" s="1">
        <v>0</v>
      </c>
      <c r="CL436" s="1" t="s">
        <v>8068</v>
      </c>
    </row>
    <row r="437" s="1" customFormat="1" spans="1:90">
      <c r="A437" s="1" t="s">
        <v>8290</v>
      </c>
      <c r="F437" s="1">
        <v>0</v>
      </c>
      <c r="K437" s="1">
        <v>101098</v>
      </c>
      <c r="L437" s="1" t="s">
        <v>27</v>
      </c>
      <c r="M437" s="1"/>
      <c r="N437" s="1"/>
      <c r="O437" s="2">
        <v>46230.8544675926</v>
      </c>
      <c r="P437" s="2">
        <v>46231.625</v>
      </c>
      <c r="R437" s="1" t="s">
        <v>8051</v>
      </c>
      <c r="S437" s="1"/>
      <c r="T437" s="1" t="s">
        <v>8052</v>
      </c>
      <c r="U437" s="1" t="s">
        <v>8053</v>
      </c>
      <c r="V437" s="1" t="s">
        <v>27</v>
      </c>
      <c r="AB437" s="1" t="s">
        <v>8054</v>
      </c>
      <c r="AD437" s="1" t="s">
        <v>596</v>
      </c>
      <c r="AE437" s="1" t="s">
        <v>2752</v>
      </c>
      <c r="AF437" s="1" t="s">
        <v>8068</v>
      </c>
      <c r="AG437" s="3">
        <v>46231</v>
      </c>
      <c r="AH437" s="1"/>
      <c r="AI437" s="1" t="s">
        <v>8055</v>
      </c>
      <c r="AJ437" s="1">
        <v>77</v>
      </c>
      <c r="AM437" s="1" t="s">
        <v>8068</v>
      </c>
      <c r="AO437" s="1">
        <v>3.8</v>
      </c>
      <c r="AP437" s="2">
        <v>46231.6528125</v>
      </c>
      <c r="AQ437" s="1" t="s">
        <v>8072</v>
      </c>
      <c r="AR437" s="3">
        <v>46230</v>
      </c>
      <c r="AS437" s="1">
        <v>15352183732</v>
      </c>
      <c r="AT437" s="1" t="s">
        <v>8073</v>
      </c>
      <c r="AU437" s="2">
        <v>46231.625</v>
      </c>
      <c r="AV437" s="1" t="s">
        <v>10844</v>
      </c>
      <c r="AW437" s="1" t="s">
        <v>8068</v>
      </c>
      <c r="AY437" s="1" t="s">
        <v>10845</v>
      </c>
      <c r="AZ437" s="1" t="s">
        <v>8204</v>
      </c>
      <c r="BA437" s="1" t="s">
        <v>10846</v>
      </c>
      <c r="BB437" s="1" t="s">
        <v>10847</v>
      </c>
      <c r="BC437" s="1" t="s">
        <v>463</v>
      </c>
      <c r="BD437" s="1" t="s">
        <v>257</v>
      </c>
      <c r="BE437" s="1" t="s">
        <v>10848</v>
      </c>
      <c r="BF437" s="1" t="s">
        <v>3878</v>
      </c>
      <c r="BG437" s="2">
        <v>46231.625</v>
      </c>
      <c r="BH437" s="2">
        <v>46231.4321527778</v>
      </c>
      <c r="BJ437" s="1" t="s">
        <v>10849</v>
      </c>
      <c r="BL437" s="1" t="s">
        <v>8159</v>
      </c>
      <c r="BM437" s="1" t="s">
        <v>8204</v>
      </c>
      <c r="BN437" s="1" t="s">
        <v>601</v>
      </c>
      <c r="BO437" s="1" t="s">
        <v>10850</v>
      </c>
      <c r="BP437" s="1" t="s">
        <v>8082</v>
      </c>
      <c r="BQ437" s="1" t="s">
        <v>6540</v>
      </c>
      <c r="BT437" s="2">
        <v>46231.635462963</v>
      </c>
      <c r="BU437" s="2">
        <v>46231.6528935185</v>
      </c>
      <c r="BV437" s="1" t="s">
        <v>591</v>
      </c>
      <c r="BW437" s="3">
        <v>48057</v>
      </c>
      <c r="BX437" s="1" t="s">
        <v>8217</v>
      </c>
      <c r="BY437" s="1" t="s">
        <v>597</v>
      </c>
      <c r="BZ437" s="1" t="s">
        <v>8050</v>
      </c>
      <c r="CB437" s="1" t="s">
        <v>121</v>
      </c>
      <c r="CC437" s="1">
        <v>0</v>
      </c>
      <c r="CE437" s="1">
        <v>0</v>
      </c>
      <c r="CG437" s="1">
        <v>0</v>
      </c>
      <c r="CL437" s="1" t="s">
        <v>8068</v>
      </c>
    </row>
    <row r="438" s="1" customFormat="1" spans="1:90">
      <c r="F438" s="1">
        <v>0</v>
      </c>
      <c r="K438" s="1">
        <v>101311</v>
      </c>
      <c r="L438" s="1" t="s">
        <v>23</v>
      </c>
      <c r="O438" s="2">
        <v>46231.6367939815</v>
      </c>
      <c r="P438" s="2">
        <v>46231</v>
      </c>
      <c r="Q438" s="1" t="s">
        <v>8050</v>
      </c>
      <c r="R438" s="1" t="s">
        <v>8051</v>
      </c>
      <c r="S438" s="1"/>
      <c r="T438" s="1" t="s">
        <v>8144</v>
      </c>
      <c r="U438" s="1" t="s">
        <v>8053</v>
      </c>
      <c r="V438" s="1" t="s">
        <v>23</v>
      </c>
      <c r="AB438" s="1" t="s">
        <v>8054</v>
      </c>
      <c r="AD438" s="1" t="s">
        <v>607</v>
      </c>
      <c r="AE438" s="1" t="s">
        <v>3488</v>
      </c>
      <c r="AF438" s="1" t="s">
        <v>8068</v>
      </c>
      <c r="AG438" s="3">
        <v>46231</v>
      </c>
      <c r="AH438" s="1" t="s">
        <v>606</v>
      </c>
      <c r="AI438" s="1" t="s">
        <v>8071</v>
      </c>
      <c r="AJ438" s="1">
        <v>777</v>
      </c>
      <c r="AM438" s="1" t="s">
        <v>8068</v>
      </c>
      <c r="AO438" s="1">
        <v>5.2</v>
      </c>
      <c r="AP438" s="2">
        <v>46231.6530787037</v>
      </c>
      <c r="AQ438" s="1" t="s">
        <v>8072</v>
      </c>
      <c r="AR438" s="3">
        <v>46230</v>
      </c>
      <c r="AS438" s="1">
        <v>15049496125</v>
      </c>
      <c r="AT438" s="1" t="s">
        <v>8073</v>
      </c>
      <c r="AU438" s="2">
        <v>46231</v>
      </c>
      <c r="AV438" s="1" t="s">
        <v>10851</v>
      </c>
      <c r="AW438" s="1" t="s">
        <v>8068</v>
      </c>
      <c r="AY438" s="1" t="s">
        <v>10852</v>
      </c>
      <c r="AZ438" s="1" t="s">
        <v>8265</v>
      </c>
      <c r="BA438" s="1" t="s">
        <v>10853</v>
      </c>
      <c r="BB438" s="1" t="s">
        <v>4579</v>
      </c>
      <c r="BC438" s="1" t="s">
        <v>448</v>
      </c>
      <c r="BD438" s="1" t="s">
        <v>428</v>
      </c>
      <c r="BE438" s="1" t="s">
        <v>10854</v>
      </c>
      <c r="BF438" s="1" t="s">
        <v>3878</v>
      </c>
      <c r="BG438" s="2">
        <v>46231.6489467593</v>
      </c>
      <c r="BH438" s="2">
        <v>46231.636875</v>
      </c>
      <c r="BJ438" s="1" t="s">
        <v>10855</v>
      </c>
      <c r="BL438" s="1" t="s">
        <v>8064</v>
      </c>
      <c r="BM438" s="1" t="s">
        <v>8270</v>
      </c>
      <c r="BN438" s="1" t="s">
        <v>601</v>
      </c>
      <c r="BO438" s="1" t="s">
        <v>10856</v>
      </c>
      <c r="BP438" s="1" t="s">
        <v>8082</v>
      </c>
      <c r="BQ438" s="1" t="s">
        <v>6540</v>
      </c>
      <c r="BT438" s="2">
        <v>46231.6491666667</v>
      </c>
      <c r="BU438" s="2">
        <v>46231.6532986111</v>
      </c>
      <c r="BV438" s="1" t="s">
        <v>591</v>
      </c>
      <c r="BW438" s="3">
        <v>48057</v>
      </c>
      <c r="BX438" s="1" t="s">
        <v>8586</v>
      </c>
      <c r="BY438" s="1" t="s">
        <v>597</v>
      </c>
      <c r="BZ438" s="1" t="s">
        <v>8050</v>
      </c>
      <c r="CB438" s="1" t="s">
        <v>55</v>
      </c>
      <c r="CC438" s="1">
        <v>50</v>
      </c>
      <c r="CE438" s="1">
        <v>50</v>
      </c>
      <c r="CF438" s="1" t="s">
        <v>8782</v>
      </c>
      <c r="CG438" s="1">
        <v>35</v>
      </c>
      <c r="CJ438" s="1" t="s">
        <v>622</v>
      </c>
      <c r="CK438" s="2">
        <v>46232.6519791667</v>
      </c>
      <c r="CL438" s="1" t="s">
        <v>8068</v>
      </c>
    </row>
    <row r="439" s="1" customFormat="1" spans="1:90">
      <c r="A439" s="1" t="s">
        <v>8210</v>
      </c>
      <c r="F439" s="1">
        <v>0</v>
      </c>
      <c r="K439" s="1">
        <v>101110</v>
      </c>
      <c r="L439" s="1" t="s">
        <v>28</v>
      </c>
      <c r="M439" s="1" t="s">
        <v>8106</v>
      </c>
      <c r="O439" s="2">
        <v>46231.5870949074</v>
      </c>
      <c r="P439" s="2">
        <v>46231.625</v>
      </c>
      <c r="Q439" s="1"/>
      <c r="R439" s="1" t="s">
        <v>8051</v>
      </c>
      <c r="T439" s="1" t="s">
        <v>8052</v>
      </c>
      <c r="U439" s="1" t="s">
        <v>8053</v>
      </c>
      <c r="V439" s="1" t="s">
        <v>28</v>
      </c>
      <c r="AB439" s="1" t="s">
        <v>8054</v>
      </c>
      <c r="AD439" s="1" t="s">
        <v>596</v>
      </c>
      <c r="AE439" s="1" t="s">
        <v>635</v>
      </c>
      <c r="AF439" s="1" t="s">
        <v>8068</v>
      </c>
      <c r="AG439" s="3">
        <v>46222</v>
      </c>
      <c r="AI439" s="1" t="s">
        <v>8055</v>
      </c>
      <c r="AJ439" s="1">
        <v>377</v>
      </c>
      <c r="AP439" s="2">
        <v>46231.6538888889</v>
      </c>
      <c r="AQ439" s="1" t="s">
        <v>8072</v>
      </c>
      <c r="AR439" s="3">
        <v>46211</v>
      </c>
      <c r="AS439" s="1">
        <v>13565937991</v>
      </c>
      <c r="AT439" s="1"/>
      <c r="AU439" s="2">
        <v>46231.625</v>
      </c>
      <c r="AV439" s="1" t="s">
        <v>10857</v>
      </c>
      <c r="AW439" s="1" t="s">
        <v>8068</v>
      </c>
      <c r="AY439" s="1" t="s">
        <v>10858</v>
      </c>
      <c r="AZ439" s="1" t="s">
        <v>8460</v>
      </c>
      <c r="BA439" s="1" t="s">
        <v>10859</v>
      </c>
      <c r="BB439" s="1" t="s">
        <v>10860</v>
      </c>
      <c r="BC439" s="1" t="s">
        <v>478</v>
      </c>
      <c r="BD439" s="1" t="s">
        <v>181</v>
      </c>
      <c r="BE439" s="1" t="s">
        <v>10861</v>
      </c>
      <c r="BF439" s="1" t="s">
        <v>3868</v>
      </c>
      <c r="BG439" s="2">
        <v>46231.625</v>
      </c>
      <c r="BH439" s="2">
        <v>46231.5986689815</v>
      </c>
      <c r="BL439" s="1" t="s">
        <v>8464</v>
      </c>
      <c r="BM439" s="1" t="s">
        <v>8465</v>
      </c>
      <c r="BN439" s="1" t="s">
        <v>590</v>
      </c>
      <c r="BO439" s="1" t="s">
        <v>10862</v>
      </c>
      <c r="BP439" s="1" t="s">
        <v>8082</v>
      </c>
      <c r="BQ439" s="1" t="s">
        <v>6540</v>
      </c>
      <c r="BR439" s="1" t="s">
        <v>9539</v>
      </c>
      <c r="BS439" s="1" t="s">
        <v>8974</v>
      </c>
      <c r="BT439" s="2">
        <v>46231.6278819444</v>
      </c>
      <c r="BU439" s="2">
        <v>46231.6539467593</v>
      </c>
      <c r="BV439" s="1" t="s">
        <v>591</v>
      </c>
      <c r="BW439" s="3">
        <v>48048</v>
      </c>
      <c r="BX439" s="1" t="s">
        <v>8217</v>
      </c>
      <c r="BY439" s="1" t="s">
        <v>597</v>
      </c>
      <c r="BZ439" s="1" t="s">
        <v>8050</v>
      </c>
      <c r="CB439" s="1" t="s">
        <v>133</v>
      </c>
      <c r="CC439" s="1">
        <v>0</v>
      </c>
      <c r="CE439" s="1">
        <v>0</v>
      </c>
      <c r="CG439" s="1">
        <v>0</v>
      </c>
      <c r="CL439" s="1" t="s">
        <v>8068</v>
      </c>
    </row>
    <row r="440" s="1" customFormat="1" spans="1:90">
      <c r="A440" s="1" t="s">
        <v>9170</v>
      </c>
      <c r="F440" s="1">
        <v>0</v>
      </c>
      <c r="K440" s="1">
        <v>101042</v>
      </c>
      <c r="L440" s="1" t="s">
        <v>25</v>
      </c>
      <c r="O440" s="2">
        <v>46230.5858217593</v>
      </c>
      <c r="P440" s="2">
        <v>46231</v>
      </c>
      <c r="R440" s="1" t="s">
        <v>8051</v>
      </c>
      <c r="T440" s="1" t="s">
        <v>8052</v>
      </c>
      <c r="U440" s="1" t="s">
        <v>8053</v>
      </c>
      <c r="V440" s="1" t="s">
        <v>25</v>
      </c>
      <c r="AB440" s="1" t="s">
        <v>8054</v>
      </c>
      <c r="AD440" s="1" t="s">
        <v>596</v>
      </c>
      <c r="AE440" s="1" t="s">
        <v>2788</v>
      </c>
      <c r="AF440" s="1" t="s">
        <v>8068</v>
      </c>
      <c r="AG440" s="3">
        <v>46231</v>
      </c>
      <c r="AI440" s="1" t="s">
        <v>8071</v>
      </c>
      <c r="AJ440" s="4">
        <v>1056</v>
      </c>
      <c r="AM440" s="1" t="s">
        <v>8068</v>
      </c>
      <c r="AO440" s="1">
        <v>3.3</v>
      </c>
      <c r="AP440" s="2">
        <v>46231.6539583333</v>
      </c>
      <c r="AQ440" s="1" t="s">
        <v>8072</v>
      </c>
      <c r="AR440" s="3">
        <v>46192</v>
      </c>
      <c r="AS440" s="1">
        <v>17335575711</v>
      </c>
      <c r="AT440" s="1" t="s">
        <v>8073</v>
      </c>
      <c r="AU440" s="2">
        <v>46231</v>
      </c>
      <c r="AV440" s="1" t="s">
        <v>10863</v>
      </c>
      <c r="AW440" s="1" t="s">
        <v>8068</v>
      </c>
      <c r="AY440" s="1" t="s">
        <v>10864</v>
      </c>
      <c r="AZ440" s="1" t="s">
        <v>8155</v>
      </c>
      <c r="BA440" s="1" t="s">
        <v>10865</v>
      </c>
      <c r="BB440" s="1" t="s">
        <v>10866</v>
      </c>
      <c r="BC440" s="1" t="s">
        <v>463</v>
      </c>
      <c r="BD440" s="1" t="s">
        <v>369</v>
      </c>
      <c r="BE440" s="1" t="s">
        <v>10867</v>
      </c>
      <c r="BF440" s="1" t="s">
        <v>3878</v>
      </c>
      <c r="BG440" s="2">
        <v>46231.6458333333</v>
      </c>
      <c r="BH440" s="2">
        <v>46230.5892013889</v>
      </c>
      <c r="BJ440" s="1" t="s">
        <v>10868</v>
      </c>
      <c r="BL440" s="1" t="s">
        <v>8159</v>
      </c>
      <c r="BM440" s="1" t="s">
        <v>8343</v>
      </c>
      <c r="BN440" s="1" t="s">
        <v>601</v>
      </c>
      <c r="BO440" s="1" t="s">
        <v>10869</v>
      </c>
      <c r="BP440" s="1" t="s">
        <v>8067</v>
      </c>
      <c r="BQ440" s="1" t="s">
        <v>6540</v>
      </c>
      <c r="BT440" s="2">
        <v>46231.6417013889</v>
      </c>
      <c r="BU440" s="2">
        <v>46231.6540277778</v>
      </c>
      <c r="BV440" s="1" t="s">
        <v>591</v>
      </c>
      <c r="BW440" s="3">
        <v>48057</v>
      </c>
      <c r="BX440" s="1" t="s">
        <v>8490</v>
      </c>
      <c r="BY440" s="1" t="s">
        <v>597</v>
      </c>
      <c r="BZ440" s="1" t="s">
        <v>8050</v>
      </c>
      <c r="CB440" s="1" t="s">
        <v>97</v>
      </c>
      <c r="CC440" s="1">
        <v>0</v>
      </c>
      <c r="CE440" s="1">
        <v>0</v>
      </c>
      <c r="CG440" s="1">
        <v>0</v>
      </c>
      <c r="CL440" s="1" t="s">
        <v>8068</v>
      </c>
    </row>
    <row r="441" s="1" customFormat="1" spans="1:90">
      <c r="F441" s="1">
        <v>0</v>
      </c>
      <c r="K441" s="1">
        <v>101110</v>
      </c>
      <c r="L441" s="1" t="s">
        <v>28</v>
      </c>
      <c r="M441" s="1"/>
      <c r="O441" s="2">
        <v>46231.6005324074</v>
      </c>
      <c r="P441" s="2">
        <v>46231</v>
      </c>
      <c r="Q441" s="1" t="s">
        <v>8050</v>
      </c>
      <c r="R441" s="1" t="s">
        <v>8051</v>
      </c>
      <c r="S441" s="1" t="s">
        <v>8096</v>
      </c>
      <c r="T441" s="1" t="s">
        <v>8052</v>
      </c>
      <c r="U441" s="1" t="s">
        <v>8053</v>
      </c>
      <c r="V441" s="1" t="s">
        <v>28</v>
      </c>
      <c r="AB441" s="1" t="s">
        <v>8054</v>
      </c>
      <c r="AD441" s="1" t="s">
        <v>596</v>
      </c>
      <c r="AE441" s="1" t="s">
        <v>598</v>
      </c>
      <c r="AF441" s="1" t="s">
        <v>8068</v>
      </c>
      <c r="AG441" s="3">
        <v>46231</v>
      </c>
      <c r="AI441" s="1" t="s">
        <v>8055</v>
      </c>
      <c r="AJ441" s="1">
        <v>213</v>
      </c>
      <c r="AP441" s="2">
        <v>46231.6539814815</v>
      </c>
      <c r="AQ441" s="1" t="s">
        <v>8072</v>
      </c>
      <c r="AR441" s="3">
        <v>46230</v>
      </c>
      <c r="AS441" s="1">
        <v>13657587258</v>
      </c>
      <c r="AT441" s="1" t="s">
        <v>8073</v>
      </c>
      <c r="AU441" s="2">
        <v>46231</v>
      </c>
      <c r="AV441" s="1" t="s">
        <v>10870</v>
      </c>
      <c r="AW441" s="1" t="s">
        <v>8068</v>
      </c>
      <c r="AY441" s="1" t="s">
        <v>10591</v>
      </c>
      <c r="AZ441" s="1" t="s">
        <v>8957</v>
      </c>
      <c r="BA441" s="1" t="s">
        <v>10592</v>
      </c>
      <c r="BB441" s="1" t="s">
        <v>10871</v>
      </c>
      <c r="BC441" s="1" t="s">
        <v>478</v>
      </c>
      <c r="BD441" s="1" t="s">
        <v>155</v>
      </c>
      <c r="BE441" s="1" t="s">
        <v>10593</v>
      </c>
      <c r="BF441" s="1" t="s">
        <v>3903</v>
      </c>
      <c r="BG441" s="2">
        <v>46231.6036111111</v>
      </c>
      <c r="BH441" s="2">
        <v>46231.6006828704</v>
      </c>
      <c r="BJ441" s="1" t="s">
        <v>8215</v>
      </c>
      <c r="BL441" s="1" t="s">
        <v>8464</v>
      </c>
      <c r="BM441" s="1" t="s">
        <v>8961</v>
      </c>
      <c r="BN441" s="1" t="s">
        <v>601</v>
      </c>
      <c r="BO441" s="1" t="s">
        <v>7016</v>
      </c>
      <c r="BP441" s="1" t="s">
        <v>8082</v>
      </c>
      <c r="BQ441" s="1" t="s">
        <v>6540</v>
      </c>
      <c r="BT441" s="2">
        <v>46231.6053819444</v>
      </c>
      <c r="BU441" s="2">
        <v>46231.6540625</v>
      </c>
      <c r="BV441" s="1" t="s">
        <v>818</v>
      </c>
      <c r="BW441" s="3">
        <v>48057</v>
      </c>
      <c r="BX441" s="1" t="s">
        <v>10872</v>
      </c>
      <c r="BY441" s="1" t="s">
        <v>818</v>
      </c>
      <c r="BZ441" s="1" t="s">
        <v>8050</v>
      </c>
      <c r="CB441" s="1" t="s">
        <v>126</v>
      </c>
      <c r="CC441" s="1">
        <v>0</v>
      </c>
      <c r="CE441" s="1">
        <v>0</v>
      </c>
      <c r="CG441" s="1">
        <v>0</v>
      </c>
      <c r="CL441" s="1" t="s">
        <v>8068</v>
      </c>
    </row>
    <row r="442" s="1" customFormat="1" spans="1:90">
      <c r="A442" s="1" t="s">
        <v>818</v>
      </c>
      <c r="F442" s="1">
        <v>0</v>
      </c>
      <c r="K442" s="1">
        <v>101110</v>
      </c>
      <c r="L442" s="1" t="s">
        <v>28</v>
      </c>
      <c r="M442" s="1" t="s">
        <v>8106</v>
      </c>
      <c r="O442" s="2">
        <v>46230.5921412037</v>
      </c>
      <c r="P442" s="2">
        <v>46231</v>
      </c>
      <c r="Q442" s="1"/>
      <c r="R442" s="1" t="s">
        <v>8051</v>
      </c>
      <c r="T442" s="1" t="s">
        <v>8052</v>
      </c>
      <c r="U442" s="1" t="s">
        <v>8053</v>
      </c>
      <c r="V442" s="1" t="s">
        <v>28</v>
      </c>
      <c r="AB442" s="1" t="s">
        <v>8054</v>
      </c>
      <c r="AD442" s="1" t="s">
        <v>596</v>
      </c>
      <c r="AE442" s="1" t="s">
        <v>805</v>
      </c>
      <c r="AF442" s="1" t="s">
        <v>8068</v>
      </c>
      <c r="AG442" s="3">
        <v>46231</v>
      </c>
      <c r="AH442" s="1"/>
      <c r="AI442" s="1" t="s">
        <v>8071</v>
      </c>
      <c r="AJ442" s="1">
        <v>51</v>
      </c>
      <c r="AP442" s="2">
        <v>46231.6541666667</v>
      </c>
      <c r="AQ442" s="1"/>
      <c r="AR442" s="3">
        <v>46218</v>
      </c>
      <c r="AS442" s="1">
        <v>13779303776</v>
      </c>
      <c r="AT442" s="1" t="s">
        <v>8056</v>
      </c>
      <c r="AU442" s="2">
        <v>46231</v>
      </c>
      <c r="AV442" s="1" t="s">
        <v>6655</v>
      </c>
      <c r="AW442" s="1" t="s">
        <v>8068</v>
      </c>
      <c r="AY442" s="1" t="s">
        <v>10873</v>
      </c>
      <c r="AZ442" s="1" t="s">
        <v>8864</v>
      </c>
      <c r="BA442" s="1" t="s">
        <v>10874</v>
      </c>
      <c r="BB442" s="1" t="s">
        <v>10875</v>
      </c>
      <c r="BC442" s="1" t="s">
        <v>478</v>
      </c>
      <c r="BD442" s="1" t="s">
        <v>212</v>
      </c>
      <c r="BE442" s="1" t="s">
        <v>10876</v>
      </c>
      <c r="BF442" s="1" t="s">
        <v>8112</v>
      </c>
      <c r="BG442" s="2">
        <v>46231.5416666667</v>
      </c>
      <c r="BH442" s="2">
        <v>46230.5935532407</v>
      </c>
      <c r="BK442" s="1" t="s">
        <v>10877</v>
      </c>
      <c r="BL442" s="1" t="s">
        <v>8464</v>
      </c>
      <c r="BM442" s="1" t="s">
        <v>8867</v>
      </c>
      <c r="BN442" s="1" t="s">
        <v>601</v>
      </c>
      <c r="BO442" s="1" t="s">
        <v>10878</v>
      </c>
      <c r="BP442" s="1" t="s">
        <v>8082</v>
      </c>
      <c r="BQ442" s="1" t="s">
        <v>6540</v>
      </c>
      <c r="BT442" s="2">
        <v>46231.6494328704</v>
      </c>
      <c r="BU442" s="2">
        <v>46231.6543518519</v>
      </c>
      <c r="BV442" s="1" t="s">
        <v>818</v>
      </c>
      <c r="BW442" s="3">
        <v>48057</v>
      </c>
      <c r="BX442" s="1" t="s">
        <v>10033</v>
      </c>
      <c r="BY442" s="1" t="s">
        <v>818</v>
      </c>
      <c r="BZ442" s="1" t="s">
        <v>8050</v>
      </c>
      <c r="CB442" s="1" t="s">
        <v>141</v>
      </c>
      <c r="CC442" s="1">
        <v>0</v>
      </c>
      <c r="CE442" s="1">
        <v>0</v>
      </c>
      <c r="CG442" s="1">
        <v>0</v>
      </c>
      <c r="CL442" s="1" t="s">
        <v>8068</v>
      </c>
    </row>
    <row r="443" s="1" customFormat="1" spans="1:90">
      <c r="C443" s="1">
        <v>1</v>
      </c>
      <c r="F443" s="1">
        <v>0</v>
      </c>
      <c r="K443" s="1">
        <v>101073</v>
      </c>
      <c r="L443" s="1" t="s">
        <v>26</v>
      </c>
      <c r="N443" s="1">
        <v>395</v>
      </c>
      <c r="O443" s="2">
        <v>46230.7906134259</v>
      </c>
      <c r="P443" s="2">
        <v>46231.625</v>
      </c>
      <c r="Q443" s="1"/>
      <c r="R443" s="1" t="s">
        <v>8051</v>
      </c>
      <c r="S443" s="1" t="s">
        <v>8556</v>
      </c>
      <c r="T443" s="1" t="s">
        <v>8052</v>
      </c>
      <c r="U443" s="1" t="s">
        <v>8053</v>
      </c>
      <c r="V443" s="1" t="s">
        <v>26</v>
      </c>
      <c r="AB443" s="1" t="s">
        <v>8054</v>
      </c>
      <c r="AD443" s="1" t="s">
        <v>607</v>
      </c>
      <c r="AE443" s="1" t="s">
        <v>2235</v>
      </c>
      <c r="AF443" s="1"/>
      <c r="AG443" s="3">
        <v>46231</v>
      </c>
      <c r="AH443" s="1" t="s">
        <v>606</v>
      </c>
      <c r="AI443" s="1" t="s">
        <v>8055</v>
      </c>
      <c r="AJ443" s="1">
        <v>381</v>
      </c>
      <c r="AP443" s="2">
        <v>46231.6545023148</v>
      </c>
      <c r="AQ443" s="1" t="s">
        <v>8072</v>
      </c>
      <c r="AR443" s="3">
        <v>46206</v>
      </c>
      <c r="AS443" s="1">
        <v>15909514649</v>
      </c>
      <c r="AT443" s="1" t="s">
        <v>8073</v>
      </c>
      <c r="AU443" s="2">
        <v>46231.625</v>
      </c>
      <c r="AV443" s="1" t="s">
        <v>10879</v>
      </c>
      <c r="AW443" s="1" t="s">
        <v>8068</v>
      </c>
      <c r="AY443" s="1" t="s">
        <v>10880</v>
      </c>
      <c r="AZ443" s="1" t="s">
        <v>8108</v>
      </c>
      <c r="BA443" s="1" t="s">
        <v>10881</v>
      </c>
      <c r="BB443" s="1" t="s">
        <v>2262</v>
      </c>
      <c r="BC443" s="1" t="s">
        <v>496</v>
      </c>
      <c r="BD443" s="1" t="s">
        <v>296</v>
      </c>
      <c r="BE443" s="1" t="s">
        <v>10882</v>
      </c>
      <c r="BF443" s="1" t="s">
        <v>3878</v>
      </c>
      <c r="BG443" s="2">
        <v>46231.625</v>
      </c>
      <c r="BH443" s="1"/>
      <c r="BJ443" s="1" t="s">
        <v>10883</v>
      </c>
      <c r="BL443" s="1" t="s">
        <v>8115</v>
      </c>
      <c r="BM443" s="1" t="s">
        <v>8568</v>
      </c>
      <c r="BN443" s="1" t="s">
        <v>601</v>
      </c>
      <c r="BO443" s="1" t="s">
        <v>6675</v>
      </c>
      <c r="BP443" s="1" t="s">
        <v>8067</v>
      </c>
      <c r="BQ443" s="1" t="s">
        <v>6540</v>
      </c>
      <c r="BT443" s="2">
        <v>46231.6275347222</v>
      </c>
      <c r="BU443" s="2">
        <v>46231.6546643519</v>
      </c>
      <c r="BV443" s="1" t="s">
        <v>602</v>
      </c>
      <c r="BW443" s="3">
        <v>48057</v>
      </c>
      <c r="BX443" s="1" t="s">
        <v>10515</v>
      </c>
      <c r="BY443" s="1" t="s">
        <v>602</v>
      </c>
      <c r="BZ443" s="1" t="s">
        <v>8050</v>
      </c>
      <c r="CB443" s="1" t="s">
        <v>113</v>
      </c>
      <c r="CC443" s="1">
        <v>283</v>
      </c>
      <c r="CE443" s="1">
        <v>283</v>
      </c>
      <c r="CF443" s="1" t="s">
        <v>8538</v>
      </c>
      <c r="CG443" s="1">
        <v>73.5</v>
      </c>
      <c r="CJ443" s="1" t="s">
        <v>622</v>
      </c>
      <c r="CK443" s="2">
        <v>46232.5875694444</v>
      </c>
      <c r="CL443" s="1" t="s">
        <v>8068</v>
      </c>
    </row>
    <row r="444" s="1" customFormat="1" spans="1:90">
      <c r="A444" s="1" t="s">
        <v>9029</v>
      </c>
      <c r="F444" s="1">
        <v>0</v>
      </c>
      <c r="K444" s="1">
        <v>101042</v>
      </c>
      <c r="L444" s="1" t="s">
        <v>25</v>
      </c>
      <c r="O444" s="2">
        <v>46231.6273958333</v>
      </c>
      <c r="P444" s="2">
        <v>46231</v>
      </c>
      <c r="R444" s="1" t="s">
        <v>8051</v>
      </c>
      <c r="T444" s="1" t="s">
        <v>8052</v>
      </c>
      <c r="U444" s="1" t="s">
        <v>8053</v>
      </c>
      <c r="V444" s="1" t="s">
        <v>25</v>
      </c>
      <c r="AB444" s="1" t="s">
        <v>8054</v>
      </c>
      <c r="AD444" s="1" t="s">
        <v>596</v>
      </c>
      <c r="AE444" s="1" t="s">
        <v>2524</v>
      </c>
      <c r="AF444" s="1" t="s">
        <v>8068</v>
      </c>
      <c r="AG444" s="3">
        <v>46207</v>
      </c>
      <c r="AH444" s="1"/>
      <c r="AI444" s="1" t="s">
        <v>8055</v>
      </c>
      <c r="AJ444" s="1"/>
      <c r="AM444" s="1" t="s">
        <v>8068</v>
      </c>
      <c r="AO444" s="1">
        <v>4.6</v>
      </c>
      <c r="AP444" s="2">
        <v>46231.6556134259</v>
      </c>
      <c r="AQ444" s="1" t="s">
        <v>8072</v>
      </c>
      <c r="AR444" s="3">
        <v>46147</v>
      </c>
      <c r="AS444" s="1">
        <v>15379025879</v>
      </c>
      <c r="AT444" s="1" t="s">
        <v>8073</v>
      </c>
      <c r="AU444" s="2">
        <v>46231</v>
      </c>
      <c r="AV444" s="1" t="s">
        <v>10884</v>
      </c>
      <c r="AW444" s="1" t="s">
        <v>8068</v>
      </c>
      <c r="AY444" s="1" t="s">
        <v>10885</v>
      </c>
      <c r="AZ444" s="1" t="s">
        <v>8155</v>
      </c>
      <c r="BA444" s="1" t="s">
        <v>10886</v>
      </c>
      <c r="BB444" s="1" t="s">
        <v>10887</v>
      </c>
      <c r="BC444" s="1" t="s">
        <v>463</v>
      </c>
      <c r="BD444" s="1" t="s">
        <v>333</v>
      </c>
      <c r="BE444" s="1" t="s">
        <v>10888</v>
      </c>
      <c r="BF444" s="1" t="s">
        <v>3878</v>
      </c>
      <c r="BG444" s="2">
        <v>46231.6356712963</v>
      </c>
      <c r="BH444" s="2">
        <v>46231.6275810185</v>
      </c>
      <c r="BL444" s="1" t="s">
        <v>8159</v>
      </c>
      <c r="BM444" s="1" t="s">
        <v>8690</v>
      </c>
      <c r="BN444" s="1" t="s">
        <v>601</v>
      </c>
      <c r="BO444" s="1" t="s">
        <v>10889</v>
      </c>
      <c r="BP444" s="1" t="s">
        <v>8082</v>
      </c>
      <c r="BQ444" s="1" t="s">
        <v>6540</v>
      </c>
      <c r="BT444" s="2">
        <v>46231.6358101852</v>
      </c>
      <c r="BU444" s="2">
        <v>46231.6556597222</v>
      </c>
      <c r="BV444" s="1" t="s">
        <v>591</v>
      </c>
      <c r="BW444" s="3">
        <v>48033</v>
      </c>
      <c r="BX444" s="1" t="s">
        <v>9035</v>
      </c>
      <c r="BY444" s="1" t="s">
        <v>597</v>
      </c>
      <c r="BZ444" s="1" t="s">
        <v>8050</v>
      </c>
      <c r="CB444" s="1" t="s">
        <v>85</v>
      </c>
      <c r="CC444" s="1">
        <v>0</v>
      </c>
      <c r="CD444" s="1"/>
      <c r="CE444" s="1">
        <v>0</v>
      </c>
      <c r="CF444" s="1"/>
      <c r="CG444" s="1">
        <v>0</v>
      </c>
      <c r="CH444" s="1"/>
      <c r="CI444" s="1"/>
      <c r="CJ444" s="1"/>
      <c r="CK444" s="1"/>
      <c r="CL444" s="1" t="s">
        <v>8068</v>
      </c>
    </row>
    <row r="445" s="1" customFormat="1" spans="1:90">
      <c r="F445" s="1">
        <v>0</v>
      </c>
      <c r="K445" s="1">
        <v>101098</v>
      </c>
      <c r="L445" s="1" t="s">
        <v>27</v>
      </c>
      <c r="O445" s="2">
        <v>46231.3892939815</v>
      </c>
      <c r="P445" s="2">
        <v>46231.6666666667</v>
      </c>
      <c r="Q445" s="1" t="s">
        <v>8050</v>
      </c>
      <c r="R445" s="1" t="s">
        <v>8051</v>
      </c>
      <c r="S445" s="1" t="s">
        <v>8096</v>
      </c>
      <c r="T445" s="1" t="s">
        <v>8052</v>
      </c>
      <c r="U445" s="1" t="s">
        <v>8053</v>
      </c>
      <c r="V445" s="1" t="s">
        <v>27</v>
      </c>
      <c r="AB445" s="1" t="s">
        <v>8054</v>
      </c>
      <c r="AD445" s="1" t="s">
        <v>596</v>
      </c>
      <c r="AE445" s="1" t="s">
        <v>2775</v>
      </c>
      <c r="AF445" s="1" t="s">
        <v>8068</v>
      </c>
      <c r="AG445" s="3">
        <v>46231</v>
      </c>
      <c r="AI445" s="1" t="s">
        <v>8055</v>
      </c>
      <c r="AJ445" s="1">
        <v>137</v>
      </c>
      <c r="AK445" s="1">
        <v>2</v>
      </c>
      <c r="AP445" s="2">
        <v>46231.6558564815</v>
      </c>
      <c r="AQ445" s="1" t="s">
        <v>8072</v>
      </c>
      <c r="AR445" s="3">
        <v>46230</v>
      </c>
      <c r="AS445" s="1">
        <v>18697238559</v>
      </c>
      <c r="AT445" s="1" t="s">
        <v>8056</v>
      </c>
      <c r="AU445" s="2">
        <v>46231.6666666667</v>
      </c>
      <c r="AV445" s="1" t="s">
        <v>10890</v>
      </c>
      <c r="AW445" s="1" t="s">
        <v>8068</v>
      </c>
      <c r="AY445" s="1" t="s">
        <v>10891</v>
      </c>
      <c r="AZ445" s="1" t="s">
        <v>8085</v>
      </c>
      <c r="BA445" s="1" t="s">
        <v>10892</v>
      </c>
      <c r="BB445" s="1" t="s">
        <v>10893</v>
      </c>
      <c r="BC445" s="1" t="s">
        <v>463</v>
      </c>
      <c r="BD445" s="1" t="s">
        <v>259</v>
      </c>
      <c r="BE445" s="1" t="s">
        <v>10894</v>
      </c>
      <c r="BF445" s="1" t="s">
        <v>3903</v>
      </c>
      <c r="BG445" s="2">
        <v>46231.6666666667</v>
      </c>
      <c r="BH445" s="2">
        <v>46231.389375</v>
      </c>
      <c r="BJ445" s="1" t="s">
        <v>10431</v>
      </c>
      <c r="BL445" s="1" t="s">
        <v>8091</v>
      </c>
      <c r="BM445" s="1" t="s">
        <v>9360</v>
      </c>
      <c r="BN445" s="1" t="s">
        <v>601</v>
      </c>
      <c r="BO445" s="1" t="s">
        <v>10895</v>
      </c>
      <c r="BP445" s="1" t="s">
        <v>8082</v>
      </c>
      <c r="BQ445" s="1" t="s">
        <v>6540</v>
      </c>
      <c r="BT445" s="2">
        <v>46231.6487037037</v>
      </c>
      <c r="BU445" s="2">
        <v>46231.6559490741</v>
      </c>
      <c r="BV445" s="1" t="s">
        <v>818</v>
      </c>
      <c r="BW445" s="3">
        <v>48057</v>
      </c>
      <c r="BX445" s="1" t="s">
        <v>10896</v>
      </c>
      <c r="BY445" s="1" t="s">
        <v>818</v>
      </c>
      <c r="BZ445" s="1" t="s">
        <v>8050</v>
      </c>
      <c r="CB445" s="1" t="s">
        <v>122</v>
      </c>
      <c r="CC445" s="1">
        <v>0</v>
      </c>
      <c r="CE445" s="1">
        <v>0</v>
      </c>
      <c r="CG445" s="1">
        <v>0</v>
      </c>
      <c r="CL445" s="1" t="s">
        <v>8068</v>
      </c>
    </row>
    <row r="446" s="1" customFormat="1" spans="1:90">
      <c r="A446" s="1" t="s">
        <v>10897</v>
      </c>
      <c r="C446" s="1">
        <v>1</v>
      </c>
      <c r="F446" s="1">
        <v>0</v>
      </c>
      <c r="K446" s="1">
        <v>101073</v>
      </c>
      <c r="L446" s="1" t="s">
        <v>26</v>
      </c>
      <c r="O446" s="2">
        <v>46231.4935300926</v>
      </c>
      <c r="P446" s="2">
        <v>46231</v>
      </c>
      <c r="Q446" s="1" t="s">
        <v>8050</v>
      </c>
      <c r="R446" s="1" t="s">
        <v>8051</v>
      </c>
      <c r="T446" s="1" t="s">
        <v>8052</v>
      </c>
      <c r="U446" s="1" t="s">
        <v>8053</v>
      </c>
      <c r="V446" s="1" t="s">
        <v>26</v>
      </c>
      <c r="AB446" s="1" t="s">
        <v>8054</v>
      </c>
      <c r="AD446" s="1" t="s">
        <v>607</v>
      </c>
      <c r="AE446" s="1" t="s">
        <v>1927</v>
      </c>
      <c r="AF446" s="1" t="s">
        <v>8068</v>
      </c>
      <c r="AG446" s="3">
        <v>43561</v>
      </c>
      <c r="AH446" s="1" t="s">
        <v>651</v>
      </c>
      <c r="AI446" s="1" t="s">
        <v>8055</v>
      </c>
      <c r="AJ446" s="1">
        <v>220</v>
      </c>
      <c r="AP446" s="2">
        <v>46231.6573148148</v>
      </c>
      <c r="AQ446" s="1" t="s">
        <v>8072</v>
      </c>
      <c r="AR446" s="3">
        <v>43560</v>
      </c>
      <c r="AS446" s="1">
        <v>18909553269</v>
      </c>
      <c r="AT446" s="1" t="s">
        <v>8073</v>
      </c>
      <c r="AU446" s="2">
        <v>46231</v>
      </c>
      <c r="AV446" s="1" t="s">
        <v>10898</v>
      </c>
      <c r="AW446" s="1" t="s">
        <v>8050</v>
      </c>
      <c r="AY446" s="1" t="s">
        <v>10899</v>
      </c>
      <c r="AZ446" s="1" t="s">
        <v>8403</v>
      </c>
      <c r="BA446" s="1" t="s">
        <v>10900</v>
      </c>
      <c r="BB446" s="1" t="s">
        <v>1946</v>
      </c>
      <c r="BC446" s="1" t="s">
        <v>496</v>
      </c>
      <c r="BD446" s="1" t="s">
        <v>281</v>
      </c>
      <c r="BE446" s="1" t="s">
        <v>10901</v>
      </c>
      <c r="BF446" s="1" t="s">
        <v>3868</v>
      </c>
      <c r="BG446" s="2">
        <v>46231.6878240741</v>
      </c>
      <c r="BH446" s="2">
        <v>46231.4936458333</v>
      </c>
      <c r="BL446" s="1" t="s">
        <v>8115</v>
      </c>
      <c r="BM446" s="1" t="s">
        <v>9546</v>
      </c>
      <c r="BN446" s="1" t="s">
        <v>590</v>
      </c>
      <c r="BO446" s="1" t="s">
        <v>10902</v>
      </c>
      <c r="BP446" s="1" t="s">
        <v>8082</v>
      </c>
      <c r="BQ446" s="1" t="s">
        <v>6540</v>
      </c>
      <c r="BR446" s="1" t="s">
        <v>10903</v>
      </c>
      <c r="BS446" s="1" t="s">
        <v>10904</v>
      </c>
      <c r="BT446" s="2">
        <v>46231.6387152778</v>
      </c>
      <c r="BU446" s="2">
        <v>46231.656724537</v>
      </c>
      <c r="BV446" s="1" t="s">
        <v>742</v>
      </c>
      <c r="BW446" s="3">
        <v>45388</v>
      </c>
      <c r="BX446" s="1" t="s">
        <v>10905</v>
      </c>
      <c r="BY446" s="1" t="s">
        <v>744</v>
      </c>
      <c r="BZ446" s="1" t="s">
        <v>8050</v>
      </c>
      <c r="CB446" s="1" t="s">
        <v>106</v>
      </c>
      <c r="CC446" s="1">
        <v>80</v>
      </c>
      <c r="CE446" s="1">
        <v>80</v>
      </c>
      <c r="CL446" s="1" t="s">
        <v>8068</v>
      </c>
    </row>
    <row r="447" s="1" customFormat="1" spans="1:90">
      <c r="F447" s="1">
        <v>0</v>
      </c>
      <c r="K447" s="1">
        <v>101042</v>
      </c>
      <c r="L447" s="1" t="s">
        <v>25</v>
      </c>
      <c r="O447" s="2">
        <v>46231.6515162037</v>
      </c>
      <c r="P447" s="2">
        <v>46231</v>
      </c>
      <c r="Q447" s="1" t="s">
        <v>8050</v>
      </c>
      <c r="R447" s="1" t="s">
        <v>8051</v>
      </c>
      <c r="T447" s="1" t="s">
        <v>8052</v>
      </c>
      <c r="U447" s="1" t="s">
        <v>8053</v>
      </c>
      <c r="V447" s="1" t="s">
        <v>25</v>
      </c>
      <c r="AB447" s="1" t="s">
        <v>8054</v>
      </c>
      <c r="AD447" s="1" t="s">
        <v>596</v>
      </c>
      <c r="AE447" s="1" t="s">
        <v>4727</v>
      </c>
      <c r="AF447" s="1" t="s">
        <v>8068</v>
      </c>
      <c r="AG447" s="3">
        <v>46231</v>
      </c>
      <c r="AI447" s="1" t="s">
        <v>8071</v>
      </c>
      <c r="AJ447" s="1">
        <v>193</v>
      </c>
      <c r="AM447" s="1" t="s">
        <v>8068</v>
      </c>
      <c r="AO447" s="1">
        <v>3.6</v>
      </c>
      <c r="AP447" s="2">
        <v>46231.656875</v>
      </c>
      <c r="AQ447" s="1" t="s">
        <v>8072</v>
      </c>
      <c r="AR447" s="3">
        <v>46174</v>
      </c>
      <c r="AS447" s="1">
        <v>19357771990</v>
      </c>
      <c r="AT447" s="1" t="s">
        <v>8073</v>
      </c>
      <c r="AU447" s="2">
        <v>46231</v>
      </c>
      <c r="AV447" s="1" t="s">
        <v>10906</v>
      </c>
      <c r="AW447" s="1" t="s">
        <v>8068</v>
      </c>
      <c r="AY447" s="1" t="s">
        <v>10907</v>
      </c>
      <c r="AZ447" s="1" t="s">
        <v>10261</v>
      </c>
      <c r="BA447" s="1" t="s">
        <v>10908</v>
      </c>
      <c r="BB447" s="1" t="s">
        <v>10909</v>
      </c>
      <c r="BC447" s="1" t="s">
        <v>463</v>
      </c>
      <c r="BD447" s="1" t="s">
        <v>312</v>
      </c>
      <c r="BE447" s="1" t="s">
        <v>10910</v>
      </c>
      <c r="BF447" s="1" t="s">
        <v>3878</v>
      </c>
      <c r="BG447" s="2">
        <v>46231.6550115741</v>
      </c>
      <c r="BH447" s="2">
        <v>46231.6531134259</v>
      </c>
      <c r="BL447" s="1" t="s">
        <v>8159</v>
      </c>
      <c r="BM447" s="1" t="s">
        <v>10911</v>
      </c>
      <c r="BN447" s="1" t="s">
        <v>601</v>
      </c>
      <c r="BO447" s="1" t="s">
        <v>10912</v>
      </c>
      <c r="BP447" s="1" t="s">
        <v>8082</v>
      </c>
      <c r="BQ447" s="1" t="s">
        <v>6540</v>
      </c>
      <c r="BT447" s="2">
        <v>46231.6550925926</v>
      </c>
      <c r="BU447" s="2">
        <v>46231.6569212963</v>
      </c>
      <c r="BV447" s="1" t="s">
        <v>591</v>
      </c>
      <c r="BW447" s="3">
        <v>48057</v>
      </c>
      <c r="BX447" s="1" t="s">
        <v>10913</v>
      </c>
      <c r="BY447" s="1" t="s">
        <v>628</v>
      </c>
      <c r="BZ447" s="1" t="s">
        <v>8050</v>
      </c>
      <c r="CB447" s="1" t="s">
        <v>71</v>
      </c>
      <c r="CC447" s="1">
        <v>0</v>
      </c>
      <c r="CE447" s="1">
        <v>0</v>
      </c>
      <c r="CG447" s="1">
        <v>0</v>
      </c>
      <c r="CL447" s="1" t="s">
        <v>8068</v>
      </c>
    </row>
    <row r="448" s="1" customFormat="1" spans="1:90">
      <c r="A448" s="1" t="s">
        <v>8833</v>
      </c>
      <c r="F448" s="1">
        <v>0</v>
      </c>
      <c r="K448" s="1">
        <v>101311</v>
      </c>
      <c r="L448" s="1" t="s">
        <v>23</v>
      </c>
      <c r="O448" s="2">
        <v>46231.6391435185</v>
      </c>
      <c r="P448" s="2">
        <v>46231</v>
      </c>
      <c r="Q448" s="1" t="s">
        <v>8050</v>
      </c>
      <c r="R448" s="1" t="s">
        <v>8051</v>
      </c>
      <c r="T448" s="1" t="s">
        <v>8144</v>
      </c>
      <c r="U448" s="1" t="s">
        <v>8053</v>
      </c>
      <c r="V448" s="1" t="s">
        <v>23</v>
      </c>
      <c r="AB448" s="1" t="s">
        <v>8054</v>
      </c>
      <c r="AD448" s="1" t="s">
        <v>607</v>
      </c>
      <c r="AE448" s="1" t="s">
        <v>3323</v>
      </c>
      <c r="AF448" s="1" t="s">
        <v>8068</v>
      </c>
      <c r="AG448" s="3">
        <v>46206</v>
      </c>
      <c r="AH448" s="1" t="s">
        <v>606</v>
      </c>
      <c r="AI448" s="1" t="s">
        <v>8055</v>
      </c>
      <c r="AJ448" s="4">
        <v>1513</v>
      </c>
      <c r="AP448" s="2">
        <v>46231.6577546296</v>
      </c>
      <c r="AQ448" s="1" t="s">
        <v>8072</v>
      </c>
      <c r="AR448" s="3">
        <v>45989</v>
      </c>
      <c r="AS448" s="1">
        <v>13948775654</v>
      </c>
      <c r="AT448" s="1" t="s">
        <v>8073</v>
      </c>
      <c r="AU448" s="2">
        <v>46231</v>
      </c>
      <c r="AV448" s="1" t="s">
        <v>10914</v>
      </c>
      <c r="AW448" s="1" t="s">
        <v>8068</v>
      </c>
      <c r="AY448" s="1" t="s">
        <v>10915</v>
      </c>
      <c r="AZ448" s="1" t="s">
        <v>8265</v>
      </c>
      <c r="BA448" s="1" t="s">
        <v>10916</v>
      </c>
      <c r="BB448" s="1" t="s">
        <v>4586</v>
      </c>
      <c r="BC448" s="1" t="s">
        <v>448</v>
      </c>
      <c r="BD448" s="1" t="s">
        <v>419</v>
      </c>
      <c r="BE448" s="1" t="s">
        <v>10917</v>
      </c>
      <c r="BF448" s="1" t="s">
        <v>4087</v>
      </c>
      <c r="BG448" s="2">
        <v>46231.6550462963</v>
      </c>
      <c r="BH448" s="2">
        <v>46231.6391550926</v>
      </c>
      <c r="BL448" s="1" t="s">
        <v>8064</v>
      </c>
      <c r="BM448" s="1" t="s">
        <v>8637</v>
      </c>
      <c r="BN448" s="1" t="s">
        <v>645</v>
      </c>
      <c r="BO448" s="1" t="s">
        <v>10918</v>
      </c>
      <c r="BP448" s="1" t="s">
        <v>8067</v>
      </c>
      <c r="BQ448" s="1" t="s">
        <v>6540</v>
      </c>
      <c r="BR448" s="1"/>
      <c r="BS448" s="1"/>
      <c r="BT448" s="2">
        <v>46231.6543287037</v>
      </c>
      <c r="BU448" s="2">
        <v>46231.6579398148</v>
      </c>
      <c r="BV448" s="1" t="s">
        <v>621</v>
      </c>
      <c r="BW448" s="3">
        <v>48032</v>
      </c>
      <c r="BX448" s="1" t="s">
        <v>8833</v>
      </c>
      <c r="BY448" s="1" t="s">
        <v>621</v>
      </c>
      <c r="BZ448" s="1" t="s">
        <v>8050</v>
      </c>
      <c r="CB448" s="1" t="s">
        <v>49</v>
      </c>
      <c r="CC448" s="1">
        <v>214</v>
      </c>
      <c r="CE448" s="1">
        <v>214</v>
      </c>
      <c r="CF448" s="1" t="s">
        <v>8639</v>
      </c>
      <c r="CG448" s="1">
        <v>134</v>
      </c>
      <c r="CJ448" s="1" t="s">
        <v>622</v>
      </c>
      <c r="CK448" s="2">
        <v>46232.6984027778</v>
      </c>
      <c r="CL448" s="1" t="s">
        <v>8068</v>
      </c>
    </row>
    <row r="449" s="1" customFormat="1" spans="1:90">
      <c r="F449" s="1">
        <v>0</v>
      </c>
      <c r="K449" s="1">
        <v>101042</v>
      </c>
      <c r="L449" s="1" t="s">
        <v>25</v>
      </c>
      <c r="O449" s="2">
        <v>46231.6515162037</v>
      </c>
      <c r="P449" s="2">
        <v>46231</v>
      </c>
      <c r="Q449" s="1" t="s">
        <v>8050</v>
      </c>
      <c r="R449" s="1" t="s">
        <v>8051</v>
      </c>
      <c r="S449" s="1" t="s">
        <v>8096</v>
      </c>
      <c r="T449" s="1" t="s">
        <v>8052</v>
      </c>
      <c r="U449" s="1" t="s">
        <v>8053</v>
      </c>
      <c r="V449" s="1" t="s">
        <v>25</v>
      </c>
      <c r="AB449" s="1" t="s">
        <v>8054</v>
      </c>
      <c r="AD449" s="1" t="s">
        <v>596</v>
      </c>
      <c r="AE449" s="1" t="s">
        <v>4727</v>
      </c>
      <c r="AF449" s="1" t="s">
        <v>8068</v>
      </c>
      <c r="AG449" s="3">
        <v>46231</v>
      </c>
      <c r="AI449" s="1" t="s">
        <v>8071</v>
      </c>
      <c r="AJ449" s="1">
        <v>193</v>
      </c>
      <c r="AP449" s="2">
        <v>46231.6583333333</v>
      </c>
      <c r="AQ449" s="1" t="s">
        <v>8072</v>
      </c>
      <c r="AR449" s="3">
        <v>46174</v>
      </c>
      <c r="AS449" s="1">
        <v>19357771990</v>
      </c>
      <c r="AT449" s="1" t="s">
        <v>8073</v>
      </c>
      <c r="AU449" s="2">
        <v>46231</v>
      </c>
      <c r="AV449" s="1" t="s">
        <v>10919</v>
      </c>
      <c r="AW449" s="1" t="s">
        <v>8068</v>
      </c>
      <c r="AY449" s="1" t="s">
        <v>10907</v>
      </c>
      <c r="AZ449" s="1" t="s">
        <v>10261</v>
      </c>
      <c r="BA449" s="1" t="s">
        <v>10908</v>
      </c>
      <c r="BB449" s="1" t="s">
        <v>10920</v>
      </c>
      <c r="BC449" s="1" t="s">
        <v>463</v>
      </c>
      <c r="BD449" s="1" t="s">
        <v>312</v>
      </c>
      <c r="BE449" s="1" t="s">
        <v>10910</v>
      </c>
      <c r="BF449" s="1" t="s">
        <v>3903</v>
      </c>
      <c r="BG449" s="2">
        <v>46231.6550115741</v>
      </c>
      <c r="BH449" s="2">
        <v>46231.6528587963</v>
      </c>
      <c r="BL449" s="1" t="s">
        <v>8159</v>
      </c>
      <c r="BM449" s="1" t="s">
        <v>10911</v>
      </c>
      <c r="BN449" s="1" t="s">
        <v>601</v>
      </c>
      <c r="BO449" s="1" t="s">
        <v>10912</v>
      </c>
      <c r="BP449" s="1" t="s">
        <v>8082</v>
      </c>
      <c r="BQ449" s="1" t="s">
        <v>6540</v>
      </c>
      <c r="BT449" s="2">
        <v>46231.6550925926</v>
      </c>
      <c r="BU449" s="2">
        <v>46231.6583796296</v>
      </c>
      <c r="BV449" s="1" t="s">
        <v>818</v>
      </c>
      <c r="BW449" s="3">
        <v>48057</v>
      </c>
      <c r="BX449" s="1" t="s">
        <v>8601</v>
      </c>
      <c r="BY449" s="1" t="s">
        <v>818</v>
      </c>
      <c r="BZ449" s="1" t="s">
        <v>8050</v>
      </c>
      <c r="CB449" s="1" t="s">
        <v>71</v>
      </c>
      <c r="CC449" s="1">
        <v>0</v>
      </c>
      <c r="CE449" s="1">
        <v>0</v>
      </c>
      <c r="CG449" s="1">
        <v>0</v>
      </c>
      <c r="CL449" s="1" t="s">
        <v>8068</v>
      </c>
    </row>
    <row r="450" s="1" customFormat="1" spans="1:90">
      <c r="F450" s="1">
        <v>0</v>
      </c>
      <c r="K450" s="1">
        <v>101110</v>
      </c>
      <c r="L450" s="1" t="s">
        <v>28</v>
      </c>
      <c r="O450" s="2">
        <v>46230.7112847222</v>
      </c>
      <c r="P450" s="2">
        <v>46231</v>
      </c>
      <c r="Q450" s="1" t="s">
        <v>8050</v>
      </c>
      <c r="R450" s="1" t="s">
        <v>8051</v>
      </c>
      <c r="T450" s="1" t="s">
        <v>8052</v>
      </c>
      <c r="U450" s="1" t="s">
        <v>8053</v>
      </c>
      <c r="V450" s="1" t="s">
        <v>28</v>
      </c>
      <c r="AB450" s="1" t="s">
        <v>8054</v>
      </c>
      <c r="AD450" s="1" t="s">
        <v>607</v>
      </c>
      <c r="AE450" s="1" t="s">
        <v>617</v>
      </c>
      <c r="AF450" s="1" t="s">
        <v>8068</v>
      </c>
      <c r="AG450" s="3">
        <v>46231</v>
      </c>
      <c r="AH450" s="1" t="s">
        <v>606</v>
      </c>
      <c r="AI450" s="1" t="s">
        <v>8055</v>
      </c>
      <c r="AJ450" s="1">
        <v>335</v>
      </c>
      <c r="AM450" s="1" t="s">
        <v>8068</v>
      </c>
      <c r="AO450" s="1">
        <v>3.1</v>
      </c>
      <c r="AP450" s="2">
        <v>46231.6566666667</v>
      </c>
      <c r="AQ450" s="1" t="s">
        <v>8274</v>
      </c>
      <c r="AR450" s="3">
        <v>46230</v>
      </c>
      <c r="AS450" s="1">
        <v>18160631118</v>
      </c>
      <c r="AT450" s="1" t="s">
        <v>8073</v>
      </c>
      <c r="AU450" s="2">
        <v>46231</v>
      </c>
      <c r="AV450" s="1" t="s">
        <v>10921</v>
      </c>
      <c r="AW450" s="1" t="s">
        <v>8068</v>
      </c>
      <c r="AY450" s="1" t="s">
        <v>10922</v>
      </c>
      <c r="AZ450" s="1" t="s">
        <v>8460</v>
      </c>
      <c r="BA450" s="1" t="s">
        <v>10923</v>
      </c>
      <c r="BB450" s="1" t="s">
        <v>1225</v>
      </c>
      <c r="BC450" s="1" t="s">
        <v>478</v>
      </c>
      <c r="BD450" s="1" t="s">
        <v>177</v>
      </c>
      <c r="BE450" s="1" t="s">
        <v>10114</v>
      </c>
      <c r="BF450" s="1" t="s">
        <v>3878</v>
      </c>
      <c r="BG450" s="2">
        <v>46231</v>
      </c>
      <c r="BH450" s="2">
        <v>46230.7113773148</v>
      </c>
      <c r="BL450" s="1" t="s">
        <v>8464</v>
      </c>
      <c r="BM450" s="1" t="s">
        <v>8465</v>
      </c>
      <c r="BN450" s="1" t="s">
        <v>601</v>
      </c>
      <c r="BO450" s="1" t="s">
        <v>10924</v>
      </c>
      <c r="BP450" s="1" t="s">
        <v>8082</v>
      </c>
      <c r="BQ450" s="1" t="s">
        <v>6540</v>
      </c>
      <c r="BT450" s="2">
        <v>46231.6487731481</v>
      </c>
      <c r="BU450" s="2">
        <v>46231.6584490741</v>
      </c>
      <c r="BV450" s="1" t="s">
        <v>591</v>
      </c>
      <c r="BW450" s="3">
        <v>48057</v>
      </c>
      <c r="BX450" s="1" t="s">
        <v>8193</v>
      </c>
      <c r="BY450" s="1" t="s">
        <v>628</v>
      </c>
      <c r="BZ450" s="1" t="s">
        <v>8050</v>
      </c>
      <c r="CB450" s="1" t="s">
        <v>133</v>
      </c>
      <c r="CC450" s="1">
        <v>50</v>
      </c>
      <c r="CD450" s="1"/>
      <c r="CE450" s="1">
        <v>50</v>
      </c>
      <c r="CG450" s="1">
        <v>0</v>
      </c>
      <c r="CH450" s="1"/>
      <c r="CI450" s="1"/>
      <c r="CL450" s="1" t="s">
        <v>8068</v>
      </c>
    </row>
    <row r="451" s="1" customFormat="1" spans="1:90">
      <c r="A451" s="1" t="s">
        <v>8756</v>
      </c>
      <c r="F451" s="1">
        <v>0</v>
      </c>
      <c r="K451" s="1">
        <v>101325</v>
      </c>
      <c r="L451" s="1" t="s">
        <v>24</v>
      </c>
      <c r="O451" s="2">
        <v>46231.4104976852</v>
      </c>
      <c r="P451" s="2">
        <v>46231.625</v>
      </c>
      <c r="Q451" s="1" t="s">
        <v>8050</v>
      </c>
      <c r="R451" s="1" t="s">
        <v>8051</v>
      </c>
      <c r="T451" s="1" t="s">
        <v>8052</v>
      </c>
      <c r="U451" s="1" t="s">
        <v>8053</v>
      </c>
      <c r="V451" s="1" t="s">
        <v>24</v>
      </c>
      <c r="AB451" s="1" t="s">
        <v>8054</v>
      </c>
      <c r="AD451" s="1" t="s">
        <v>596</v>
      </c>
      <c r="AE451" s="1" t="s">
        <v>3544</v>
      </c>
      <c r="AF451" s="1" t="s">
        <v>8068</v>
      </c>
      <c r="AG451" s="3">
        <v>46205</v>
      </c>
      <c r="AI451" s="1" t="s">
        <v>8055</v>
      </c>
      <c r="AJ451" s="1">
        <v>331</v>
      </c>
      <c r="AP451" s="2">
        <v>46231.6587615741</v>
      </c>
      <c r="AQ451" s="1" t="s">
        <v>8072</v>
      </c>
      <c r="AR451" s="3">
        <v>46204</v>
      </c>
      <c r="AS451" s="1">
        <v>18604884085</v>
      </c>
      <c r="AT451" s="1" t="s">
        <v>8073</v>
      </c>
      <c r="AU451" s="2">
        <v>46231.625</v>
      </c>
      <c r="AV451" s="1" t="s">
        <v>10925</v>
      </c>
      <c r="AW451" s="1" t="s">
        <v>8068</v>
      </c>
      <c r="AY451" s="1" t="s">
        <v>10926</v>
      </c>
      <c r="AZ451" s="1" t="s">
        <v>8058</v>
      </c>
      <c r="BA451" s="1" t="s">
        <v>10927</v>
      </c>
      <c r="BB451" s="1" t="s">
        <v>10928</v>
      </c>
      <c r="BC451" s="1" t="s">
        <v>489</v>
      </c>
      <c r="BD451" s="1" t="s">
        <v>399</v>
      </c>
      <c r="BE451" s="1" t="s">
        <v>10929</v>
      </c>
      <c r="BF451" s="1" t="s">
        <v>8062</v>
      </c>
      <c r="BG451" s="2">
        <v>46231.625</v>
      </c>
      <c r="BH451" s="2">
        <v>46231.4106018519</v>
      </c>
      <c r="BJ451" s="1" t="s">
        <v>10930</v>
      </c>
      <c r="BL451" s="1" t="s">
        <v>8064</v>
      </c>
      <c r="BM451" s="1" t="s">
        <v>8065</v>
      </c>
      <c r="BN451" s="1" t="s">
        <v>601</v>
      </c>
      <c r="BO451" s="1" t="s">
        <v>10931</v>
      </c>
      <c r="BP451" s="1" t="s">
        <v>8082</v>
      </c>
      <c r="BQ451" s="1" t="s">
        <v>6540</v>
      </c>
      <c r="BT451" s="2">
        <v>46231.5505902778</v>
      </c>
      <c r="BU451" s="2">
        <v>46231.6587962963</v>
      </c>
      <c r="BV451" s="1" t="s">
        <v>818</v>
      </c>
      <c r="BW451" s="3">
        <v>48031</v>
      </c>
      <c r="BX451" s="1" t="s">
        <v>8261</v>
      </c>
      <c r="BY451" s="1" t="s">
        <v>818</v>
      </c>
      <c r="BZ451" s="1" t="s">
        <v>8050</v>
      </c>
      <c r="CB451" s="1" t="s">
        <v>66</v>
      </c>
      <c r="CC451" s="1">
        <v>0</v>
      </c>
      <c r="CE451" s="1">
        <v>0</v>
      </c>
      <c r="CG451" s="1">
        <v>0</v>
      </c>
      <c r="CL451" s="1" t="s">
        <v>8068</v>
      </c>
    </row>
    <row r="452" s="1" customFormat="1" spans="1:90">
      <c r="F452" s="1">
        <v>0</v>
      </c>
      <c r="K452" s="1">
        <v>101110</v>
      </c>
      <c r="L452" s="1" t="s">
        <v>28</v>
      </c>
      <c r="O452" s="2">
        <v>46230.6343981481</v>
      </c>
      <c r="P452" s="2">
        <v>46230</v>
      </c>
      <c r="Q452" s="1"/>
      <c r="R452" s="1" t="s">
        <v>8051</v>
      </c>
      <c r="T452" s="1" t="s">
        <v>8052</v>
      </c>
      <c r="U452" s="1" t="s">
        <v>8053</v>
      </c>
      <c r="V452" s="1" t="s">
        <v>28</v>
      </c>
      <c r="AB452" s="1" t="s">
        <v>8054</v>
      </c>
      <c r="AD452" s="1" t="s">
        <v>607</v>
      </c>
      <c r="AE452" s="1" t="s">
        <v>866</v>
      </c>
      <c r="AF452" s="1"/>
      <c r="AG452" s="3">
        <v>43372</v>
      </c>
      <c r="AH452" s="1" t="s">
        <v>606</v>
      </c>
      <c r="AI452" s="1" t="s">
        <v>8055</v>
      </c>
      <c r="AJ452" s="1">
        <v>44</v>
      </c>
      <c r="AP452" s="2">
        <v>46231.6590740741</v>
      </c>
      <c r="AQ452" s="1" t="s">
        <v>8072</v>
      </c>
      <c r="AR452" s="3">
        <v>43371</v>
      </c>
      <c r="AS452" s="1">
        <v>17716906075</v>
      </c>
      <c r="AU452" s="2">
        <v>46230</v>
      </c>
      <c r="AV452" s="1" t="s">
        <v>6655</v>
      </c>
      <c r="AW452" s="1" t="s">
        <v>8050</v>
      </c>
      <c r="AY452" s="1" t="s">
        <v>10932</v>
      </c>
      <c r="AZ452" s="1" t="s">
        <v>8460</v>
      </c>
      <c r="BA452" s="1" t="s">
        <v>10933</v>
      </c>
      <c r="BB452" s="1" t="s">
        <v>1508</v>
      </c>
      <c r="BC452" s="1" t="s">
        <v>478</v>
      </c>
      <c r="BD452" s="1" t="s">
        <v>222</v>
      </c>
      <c r="BE452" s="1" t="s">
        <v>10934</v>
      </c>
      <c r="BF452" s="1" t="s">
        <v>6225</v>
      </c>
      <c r="BG452" s="2">
        <v>46231.7222453704</v>
      </c>
      <c r="BH452" s="2">
        <v>46230.6470833333</v>
      </c>
      <c r="BL452" s="1" t="s">
        <v>8464</v>
      </c>
      <c r="BM452" s="1" t="s">
        <v>8495</v>
      </c>
      <c r="BN452" s="1" t="s">
        <v>590</v>
      </c>
      <c r="BO452" s="1" t="s">
        <v>10935</v>
      </c>
      <c r="BP452" s="1" t="s">
        <v>8067</v>
      </c>
      <c r="BQ452" s="1" t="s">
        <v>6540</v>
      </c>
      <c r="BT452" s="2">
        <v>46231.6514351852</v>
      </c>
      <c r="BU452" s="2">
        <v>46231.659212963</v>
      </c>
      <c r="BV452" s="1" t="s">
        <v>591</v>
      </c>
      <c r="BW452" s="3">
        <v>45198</v>
      </c>
      <c r="BX452" s="1" t="s">
        <v>10936</v>
      </c>
      <c r="BY452" s="1" t="s">
        <v>628</v>
      </c>
      <c r="BZ452" s="1" t="s">
        <v>8050</v>
      </c>
      <c r="CB452" s="1" t="s">
        <v>145</v>
      </c>
      <c r="CC452" s="1">
        <v>30</v>
      </c>
      <c r="CD452" s="1" t="s">
        <v>9923</v>
      </c>
      <c r="CE452" s="1">
        <v>30</v>
      </c>
      <c r="CG452" s="1">
        <v>0</v>
      </c>
      <c r="CH452" s="1" t="s">
        <v>622</v>
      </c>
      <c r="CI452" s="2">
        <v>46232.8834722222</v>
      </c>
      <c r="CL452" s="1" t="s">
        <v>8068</v>
      </c>
    </row>
    <row r="453" s="1" customFormat="1" spans="1:90">
      <c r="A453" s="1" t="s">
        <v>10937</v>
      </c>
      <c r="F453" s="1">
        <v>0</v>
      </c>
      <c r="K453" s="1">
        <v>101042</v>
      </c>
      <c r="L453" s="1" t="s">
        <v>25</v>
      </c>
      <c r="M453" s="1"/>
      <c r="O453" s="2">
        <v>46231.6273958333</v>
      </c>
      <c r="P453" s="2">
        <v>46231</v>
      </c>
      <c r="Q453" s="1"/>
      <c r="R453" s="1" t="s">
        <v>8051</v>
      </c>
      <c r="S453" s="1" t="s">
        <v>8096</v>
      </c>
      <c r="T453" s="1" t="s">
        <v>8052</v>
      </c>
      <c r="U453" s="1" t="s">
        <v>8053</v>
      </c>
      <c r="V453" s="1" t="s">
        <v>25</v>
      </c>
      <c r="AB453" s="1" t="s">
        <v>8054</v>
      </c>
      <c r="AD453" s="1" t="s">
        <v>596</v>
      </c>
      <c r="AE453" s="1" t="s">
        <v>2524</v>
      </c>
      <c r="AF453" s="1" t="s">
        <v>8068</v>
      </c>
      <c r="AG453" s="3">
        <v>46207</v>
      </c>
      <c r="AI453" s="1" t="s">
        <v>8055</v>
      </c>
      <c r="AJ453" s="1"/>
      <c r="AK453" s="1">
        <v>2000</v>
      </c>
      <c r="AP453" s="2">
        <v>46231.6593171296</v>
      </c>
      <c r="AQ453" s="1" t="s">
        <v>8072</v>
      </c>
      <c r="AR453" s="3">
        <v>46147</v>
      </c>
      <c r="AS453" s="1">
        <v>15379025879</v>
      </c>
      <c r="AT453" s="1" t="s">
        <v>8595</v>
      </c>
      <c r="AU453" s="2">
        <v>46231</v>
      </c>
      <c r="AV453" s="1" t="s">
        <v>10938</v>
      </c>
      <c r="AW453" s="1" t="s">
        <v>8068</v>
      </c>
      <c r="AY453" s="1" t="s">
        <v>10885</v>
      </c>
      <c r="AZ453" s="1" t="s">
        <v>8155</v>
      </c>
      <c r="BA453" s="1" t="s">
        <v>10886</v>
      </c>
      <c r="BB453" s="1" t="s">
        <v>10939</v>
      </c>
      <c r="BC453" s="1" t="s">
        <v>463</v>
      </c>
      <c r="BD453" s="1" t="s">
        <v>333</v>
      </c>
      <c r="BE453" s="1" t="s">
        <v>10888</v>
      </c>
      <c r="BF453" s="1" t="s">
        <v>3903</v>
      </c>
      <c r="BG453" s="2">
        <v>46231.6356712963</v>
      </c>
      <c r="BH453" s="2">
        <v>46231.6274768518</v>
      </c>
      <c r="BL453" s="1" t="s">
        <v>8159</v>
      </c>
      <c r="BM453" s="1" t="s">
        <v>8690</v>
      </c>
      <c r="BN453" s="1" t="s">
        <v>601</v>
      </c>
      <c r="BO453" s="1" t="s">
        <v>10889</v>
      </c>
      <c r="BP453" s="1" t="s">
        <v>8082</v>
      </c>
      <c r="BQ453" s="1" t="s">
        <v>6540</v>
      </c>
      <c r="BT453" s="2">
        <v>46231.6358101852</v>
      </c>
      <c r="BU453" s="2">
        <v>46231.6594097222</v>
      </c>
      <c r="BV453" s="1" t="s">
        <v>818</v>
      </c>
      <c r="BW453" s="3">
        <v>48033</v>
      </c>
      <c r="BX453" s="1" t="s">
        <v>10234</v>
      </c>
      <c r="BY453" s="1" t="s">
        <v>818</v>
      </c>
      <c r="BZ453" s="1" t="s">
        <v>8050</v>
      </c>
      <c r="CB453" s="1" t="s">
        <v>85</v>
      </c>
      <c r="CC453" s="1">
        <v>0</v>
      </c>
      <c r="CE453" s="1">
        <v>0</v>
      </c>
      <c r="CG453" s="1">
        <v>0</v>
      </c>
      <c r="CL453" s="1" t="s">
        <v>8068</v>
      </c>
    </row>
    <row r="454" s="1" customFormat="1" spans="1:90">
      <c r="F454" s="1">
        <v>0</v>
      </c>
      <c r="K454" s="1">
        <v>101110</v>
      </c>
      <c r="L454" s="1" t="s">
        <v>28</v>
      </c>
      <c r="N454" s="1">
        <v>150</v>
      </c>
      <c r="O454" s="2">
        <v>46231.6415393519</v>
      </c>
      <c r="P454" s="2">
        <v>46231</v>
      </c>
      <c r="Q454" s="1" t="s">
        <v>8050</v>
      </c>
      <c r="R454" s="1" t="s">
        <v>8051</v>
      </c>
      <c r="S454" s="1" t="s">
        <v>8096</v>
      </c>
      <c r="T454" s="1" t="s">
        <v>8052</v>
      </c>
      <c r="U454" s="1" t="s">
        <v>8053</v>
      </c>
      <c r="V454" s="1" t="s">
        <v>28</v>
      </c>
      <c r="AB454" s="1" t="s">
        <v>8054</v>
      </c>
      <c r="AD454" s="1" t="s">
        <v>596</v>
      </c>
      <c r="AE454" s="1" t="s">
        <v>9265</v>
      </c>
      <c r="AF454" s="1" t="s">
        <v>8068</v>
      </c>
      <c r="AG454" s="3">
        <v>46231</v>
      </c>
      <c r="AI454" s="1" t="s">
        <v>8071</v>
      </c>
      <c r="AJ454" s="1">
        <v>35</v>
      </c>
      <c r="AP454" s="2">
        <v>46231.6592824074</v>
      </c>
      <c r="AQ454" s="1" t="s">
        <v>8072</v>
      </c>
      <c r="AR454" s="3">
        <v>46228</v>
      </c>
      <c r="AS454" s="1">
        <v>15509903820</v>
      </c>
      <c r="AT454" s="1" t="s">
        <v>8073</v>
      </c>
      <c r="AU454" s="2">
        <v>46231</v>
      </c>
      <c r="AV454" s="1" t="s">
        <v>10940</v>
      </c>
      <c r="AW454" s="1" t="s">
        <v>8068</v>
      </c>
      <c r="AY454" s="1" t="s">
        <v>10941</v>
      </c>
      <c r="AZ454" s="1" t="s">
        <v>9060</v>
      </c>
      <c r="BA454" s="1" t="s">
        <v>10942</v>
      </c>
      <c r="BB454" s="1" t="s">
        <v>10943</v>
      </c>
      <c r="BC454" s="1" t="s">
        <v>478</v>
      </c>
      <c r="BD454" s="1" t="s">
        <v>207</v>
      </c>
      <c r="BE454" s="1" t="s">
        <v>10944</v>
      </c>
      <c r="BF454" s="1" t="s">
        <v>3878</v>
      </c>
      <c r="BG454" s="2">
        <v>46231</v>
      </c>
      <c r="BH454" s="2">
        <v>46231.6534375</v>
      </c>
      <c r="BJ454" s="1" t="s">
        <v>8215</v>
      </c>
      <c r="BL454" s="1" t="s">
        <v>8464</v>
      </c>
      <c r="BM454" s="1" t="s">
        <v>9271</v>
      </c>
      <c r="BN454" s="1" t="s">
        <v>601</v>
      </c>
      <c r="BO454" s="1" t="s">
        <v>10945</v>
      </c>
      <c r="BP454" s="1" t="s">
        <v>8082</v>
      </c>
      <c r="BQ454" s="1" t="s">
        <v>6540</v>
      </c>
      <c r="BT454" s="2">
        <v>46231.6559953704</v>
      </c>
      <c r="BU454" s="2">
        <v>46231.6594444444</v>
      </c>
      <c r="BV454" s="1" t="s">
        <v>621</v>
      </c>
      <c r="BW454" s="3">
        <v>48057</v>
      </c>
      <c r="BX454" s="1" t="s">
        <v>8384</v>
      </c>
      <c r="BY454" s="1" t="s">
        <v>621</v>
      </c>
      <c r="BZ454" s="1" t="s">
        <v>8050</v>
      </c>
      <c r="CB454" s="1" t="s">
        <v>137</v>
      </c>
      <c r="CC454" s="1">
        <v>0</v>
      </c>
      <c r="CE454" s="1">
        <v>0</v>
      </c>
      <c r="CG454" s="1">
        <v>0</v>
      </c>
      <c r="CL454" s="1" t="s">
        <v>8068</v>
      </c>
    </row>
    <row r="455" s="1" customFormat="1" spans="1:90">
      <c r="F455" s="1">
        <v>0</v>
      </c>
      <c r="K455" s="1">
        <v>101098</v>
      </c>
      <c r="L455" s="1" t="s">
        <v>27</v>
      </c>
      <c r="O455" s="2">
        <v>46230.5530439815</v>
      </c>
      <c r="P455" s="2">
        <v>46231.625</v>
      </c>
      <c r="R455" s="1" t="s">
        <v>8051</v>
      </c>
      <c r="S455" s="1"/>
      <c r="T455" s="1" t="s">
        <v>8052</v>
      </c>
      <c r="U455" s="1" t="s">
        <v>8053</v>
      </c>
      <c r="V455" s="1" t="s">
        <v>27</v>
      </c>
      <c r="AB455" s="1" t="s">
        <v>8054</v>
      </c>
      <c r="AD455" s="1" t="s">
        <v>596</v>
      </c>
      <c r="AE455" s="1" t="s">
        <v>2799</v>
      </c>
      <c r="AF455" s="1" t="s">
        <v>8068</v>
      </c>
      <c r="AG455" s="3">
        <v>46191</v>
      </c>
      <c r="AH455" s="1"/>
      <c r="AI455" s="1" t="s">
        <v>8071</v>
      </c>
      <c r="AJ455" s="1">
        <v>530</v>
      </c>
      <c r="AM455" s="1" t="s">
        <v>8068</v>
      </c>
      <c r="AO455" s="1">
        <v>3.6</v>
      </c>
      <c r="AP455" s="2">
        <v>46231.6600462963</v>
      </c>
      <c r="AQ455" s="1" t="s">
        <v>8072</v>
      </c>
      <c r="AR455" s="3">
        <v>46190</v>
      </c>
      <c r="AS455" s="1">
        <v>17709472140</v>
      </c>
      <c r="AT455" s="1" t="s">
        <v>8073</v>
      </c>
      <c r="AU455" s="2">
        <v>46231.625</v>
      </c>
      <c r="AV455" s="1" t="s">
        <v>10946</v>
      </c>
      <c r="AW455" s="1" t="s">
        <v>8068</v>
      </c>
      <c r="AY455" s="1" t="s">
        <v>10947</v>
      </c>
      <c r="AZ455" s="1" t="s">
        <v>8204</v>
      </c>
      <c r="BA455" s="1" t="s">
        <v>10948</v>
      </c>
      <c r="BB455" s="1" t="s">
        <v>10949</v>
      </c>
      <c r="BC455" s="1" t="s">
        <v>463</v>
      </c>
      <c r="BD455" s="1" t="s">
        <v>258</v>
      </c>
      <c r="BE455" s="1" t="s">
        <v>10950</v>
      </c>
      <c r="BF455" s="1" t="s">
        <v>3878</v>
      </c>
      <c r="BG455" s="2">
        <v>46231.625</v>
      </c>
      <c r="BH455" s="2">
        <v>46230.5533564815</v>
      </c>
      <c r="BJ455" s="1" t="s">
        <v>10951</v>
      </c>
      <c r="BL455" s="1" t="s">
        <v>8159</v>
      </c>
      <c r="BM455" s="1" t="s">
        <v>8204</v>
      </c>
      <c r="BN455" s="1" t="s">
        <v>601</v>
      </c>
      <c r="BO455" s="1" t="s">
        <v>10952</v>
      </c>
      <c r="BP455" s="1" t="s">
        <v>8082</v>
      </c>
      <c r="BQ455" s="1" t="s">
        <v>6540</v>
      </c>
      <c r="BT455" s="2">
        <v>46231.3792708333</v>
      </c>
      <c r="BU455" s="2">
        <v>46231.6601041667</v>
      </c>
      <c r="BV455" s="1" t="s">
        <v>591</v>
      </c>
      <c r="BW455" s="3">
        <v>48017</v>
      </c>
      <c r="BX455" s="1" t="s">
        <v>8483</v>
      </c>
      <c r="BY455" s="1" t="s">
        <v>597</v>
      </c>
      <c r="BZ455" s="1" t="s">
        <v>8050</v>
      </c>
      <c r="CB455" s="1" t="s">
        <v>121</v>
      </c>
      <c r="CC455" s="1">
        <v>0</v>
      </c>
      <c r="CE455" s="1">
        <v>0</v>
      </c>
      <c r="CF455" s="1"/>
      <c r="CG455" s="1">
        <v>0</v>
      </c>
      <c r="CL455" s="1" t="s">
        <v>8068</v>
      </c>
    </row>
    <row r="456" s="1" customFormat="1" spans="1:90">
      <c r="F456" s="1">
        <v>0</v>
      </c>
      <c r="K456" s="1">
        <v>101042</v>
      </c>
      <c r="L456" s="1" t="s">
        <v>25</v>
      </c>
      <c r="O456" s="2">
        <v>46231.6515162037</v>
      </c>
      <c r="P456" s="2">
        <v>46231</v>
      </c>
      <c r="Q456" s="1" t="s">
        <v>8050</v>
      </c>
      <c r="R456" s="1" t="s">
        <v>8051</v>
      </c>
      <c r="S456" s="1" t="s">
        <v>8096</v>
      </c>
      <c r="T456" s="1" t="s">
        <v>8052</v>
      </c>
      <c r="U456" s="1" t="s">
        <v>8053</v>
      </c>
      <c r="V456" s="1" t="s">
        <v>25</v>
      </c>
      <c r="AB456" s="1" t="s">
        <v>8054</v>
      </c>
      <c r="AD456" s="1" t="s">
        <v>596</v>
      </c>
      <c r="AE456" s="1" t="s">
        <v>4727</v>
      </c>
      <c r="AF456" s="1" t="s">
        <v>8068</v>
      </c>
      <c r="AG456" s="3">
        <v>46231</v>
      </c>
      <c r="AH456" s="1"/>
      <c r="AI456" s="1" t="s">
        <v>8071</v>
      </c>
      <c r="AJ456" s="1">
        <v>193</v>
      </c>
      <c r="AP456" s="2">
        <v>46231.6604282407</v>
      </c>
      <c r="AQ456" s="1" t="s">
        <v>8072</v>
      </c>
      <c r="AR456" s="3">
        <v>46174</v>
      </c>
      <c r="AS456" s="1">
        <v>19357771990</v>
      </c>
      <c r="AT456" s="1" t="s">
        <v>8073</v>
      </c>
      <c r="AU456" s="2">
        <v>46231</v>
      </c>
      <c r="AV456" s="1" t="s">
        <v>10953</v>
      </c>
      <c r="AW456" s="1" t="s">
        <v>8068</v>
      </c>
      <c r="AY456" s="1" t="s">
        <v>10907</v>
      </c>
      <c r="AZ456" s="1" t="s">
        <v>10261</v>
      </c>
      <c r="BA456" s="1" t="s">
        <v>10908</v>
      </c>
      <c r="BB456" s="1" t="s">
        <v>10954</v>
      </c>
      <c r="BC456" s="1" t="s">
        <v>463</v>
      </c>
      <c r="BD456" s="1" t="s">
        <v>312</v>
      </c>
      <c r="BE456" s="1" t="s">
        <v>10910</v>
      </c>
      <c r="BF456" s="1" t="s">
        <v>3903</v>
      </c>
      <c r="BG456" s="2">
        <v>46231.6550115741</v>
      </c>
      <c r="BH456" s="2">
        <v>46231.6529861111</v>
      </c>
      <c r="BL456" s="1" t="s">
        <v>8159</v>
      </c>
      <c r="BM456" s="1" t="s">
        <v>10911</v>
      </c>
      <c r="BN456" s="1" t="s">
        <v>601</v>
      </c>
      <c r="BO456" s="1" t="s">
        <v>10912</v>
      </c>
      <c r="BP456" s="1" t="s">
        <v>8082</v>
      </c>
      <c r="BQ456" s="1" t="s">
        <v>6540</v>
      </c>
      <c r="BT456" s="2">
        <v>46231.6550925926</v>
      </c>
      <c r="BU456" s="2">
        <v>46231.660474537</v>
      </c>
      <c r="BV456" s="1" t="s">
        <v>818</v>
      </c>
      <c r="BW456" s="3">
        <v>48057</v>
      </c>
      <c r="BX456" s="1" t="s">
        <v>10955</v>
      </c>
      <c r="BY456" s="1" t="s">
        <v>818</v>
      </c>
      <c r="BZ456" s="1" t="s">
        <v>8050</v>
      </c>
      <c r="CB456" s="1" t="s">
        <v>71</v>
      </c>
      <c r="CC456" s="1">
        <v>0</v>
      </c>
      <c r="CE456" s="1">
        <v>0</v>
      </c>
      <c r="CF456" s="1"/>
      <c r="CG456" s="1">
        <v>0</v>
      </c>
      <c r="CL456" s="1" t="s">
        <v>8068</v>
      </c>
    </row>
    <row r="457" s="1" customFormat="1" spans="1:90">
      <c r="C457" s="1">
        <v>1</v>
      </c>
      <c r="F457" s="1">
        <v>0</v>
      </c>
      <c r="K457" s="1">
        <v>101073</v>
      </c>
      <c r="L457" s="1" t="s">
        <v>26</v>
      </c>
      <c r="O457" s="2">
        <v>46231.5966435185</v>
      </c>
      <c r="P457" s="2">
        <v>46231</v>
      </c>
      <c r="R457" s="1" t="s">
        <v>8051</v>
      </c>
      <c r="T457" s="1" t="s">
        <v>8052</v>
      </c>
      <c r="U457" s="1" t="s">
        <v>8053</v>
      </c>
      <c r="V457" s="1" t="s">
        <v>26</v>
      </c>
      <c r="AB457" s="1" t="s">
        <v>8054</v>
      </c>
      <c r="AD457" s="1" t="s">
        <v>607</v>
      </c>
      <c r="AE457" s="1" t="s">
        <v>1947</v>
      </c>
      <c r="AF457" s="1" t="s">
        <v>8068</v>
      </c>
      <c r="AG457" s="3">
        <v>46231</v>
      </c>
      <c r="AH457" s="1" t="s">
        <v>651</v>
      </c>
      <c r="AI457" s="1" t="s">
        <v>8055</v>
      </c>
      <c r="AJ457" s="1">
        <v>99</v>
      </c>
      <c r="AM457" s="1" t="s">
        <v>8068</v>
      </c>
      <c r="AO457" s="1">
        <v>3.2</v>
      </c>
      <c r="AP457" s="2">
        <v>46231.6602662037</v>
      </c>
      <c r="AQ457" s="1" t="s">
        <v>8072</v>
      </c>
      <c r="AR457" s="3">
        <v>46229</v>
      </c>
      <c r="AS457" s="1">
        <v>18209517397</v>
      </c>
      <c r="AT457" s="1" t="s">
        <v>8056</v>
      </c>
      <c r="AU457" s="2">
        <v>46231</v>
      </c>
      <c r="AV457" s="1" t="s">
        <v>10956</v>
      </c>
      <c r="AW457" s="1" t="s">
        <v>8068</v>
      </c>
      <c r="AY457" s="1" t="s">
        <v>10957</v>
      </c>
      <c r="AZ457" s="1" t="s">
        <v>8108</v>
      </c>
      <c r="BA457" s="1" t="s">
        <v>10958</v>
      </c>
      <c r="BB457" s="1" t="s">
        <v>1949</v>
      </c>
      <c r="BC457" s="1" t="s">
        <v>496</v>
      </c>
      <c r="BD457" s="1" t="s">
        <v>288</v>
      </c>
      <c r="BE457" s="1" t="s">
        <v>10959</v>
      </c>
      <c r="BF457" s="1" t="s">
        <v>3898</v>
      </c>
      <c r="BG457" s="2">
        <v>46231.5999074074</v>
      </c>
      <c r="BH457" s="1"/>
      <c r="BJ457" s="1" t="s">
        <v>8215</v>
      </c>
      <c r="BL457" s="1" t="s">
        <v>8115</v>
      </c>
      <c r="BM457" s="1" t="s">
        <v>8116</v>
      </c>
      <c r="BN457" s="1" t="s">
        <v>601</v>
      </c>
      <c r="BO457" s="1" t="s">
        <v>10960</v>
      </c>
      <c r="BP457" s="1" t="s">
        <v>8082</v>
      </c>
      <c r="BQ457" s="1" t="s">
        <v>6540</v>
      </c>
      <c r="BR457" s="1"/>
      <c r="BS457" s="1"/>
      <c r="BT457" s="2">
        <v>46231.6003356481</v>
      </c>
      <c r="BU457" s="2">
        <v>46231.6604976852</v>
      </c>
      <c r="BV457" s="1" t="s">
        <v>591</v>
      </c>
      <c r="BW457" s="3">
        <v>48057</v>
      </c>
      <c r="BX457" s="1" t="s">
        <v>8450</v>
      </c>
      <c r="BY457" s="1" t="s">
        <v>597</v>
      </c>
      <c r="BZ457" s="1" t="s">
        <v>8050</v>
      </c>
      <c r="CB457" s="1" t="s">
        <v>110</v>
      </c>
      <c r="CC457" s="1">
        <v>100</v>
      </c>
      <c r="CE457" s="1">
        <v>100</v>
      </c>
      <c r="CL457" s="1" t="s">
        <v>8068</v>
      </c>
    </row>
    <row r="458" s="1" customFormat="1" spans="1:90">
      <c r="A458" s="1" t="s">
        <v>10961</v>
      </c>
      <c r="F458" s="1">
        <v>0</v>
      </c>
      <c r="K458" s="1">
        <v>101110</v>
      </c>
      <c r="L458" s="1" t="s">
        <v>28</v>
      </c>
      <c r="O458" s="2">
        <v>46230.7126157407</v>
      </c>
      <c r="P458" s="2">
        <v>46230</v>
      </c>
      <c r="Q458" s="1" t="s">
        <v>8050</v>
      </c>
      <c r="R458" s="1" t="s">
        <v>8051</v>
      </c>
      <c r="S458" s="1" t="s">
        <v>8096</v>
      </c>
      <c r="T458" s="1" t="s">
        <v>8052</v>
      </c>
      <c r="U458" s="1" t="s">
        <v>8053</v>
      </c>
      <c r="V458" s="1" t="s">
        <v>28</v>
      </c>
      <c r="AB458" s="1" t="s">
        <v>8054</v>
      </c>
      <c r="AD458" s="1" t="s">
        <v>596</v>
      </c>
      <c r="AE458" s="1" t="s">
        <v>906</v>
      </c>
      <c r="AF458" s="1" t="s">
        <v>8068</v>
      </c>
      <c r="AG458" s="3">
        <v>46231</v>
      </c>
      <c r="AH458" s="1"/>
      <c r="AI458" s="1" t="s">
        <v>8055</v>
      </c>
      <c r="AJ458" s="1">
        <v>23</v>
      </c>
      <c r="AK458" s="1"/>
      <c r="AP458" s="2">
        <v>46231.6607407407</v>
      </c>
      <c r="AQ458" s="1" t="s">
        <v>8072</v>
      </c>
      <c r="AR458" s="3">
        <v>46201</v>
      </c>
      <c r="AS458" s="1">
        <v>18399666807</v>
      </c>
      <c r="AT458" s="1" t="s">
        <v>8056</v>
      </c>
      <c r="AU458" s="2">
        <v>46230</v>
      </c>
      <c r="AV458" s="1" t="s">
        <v>10962</v>
      </c>
      <c r="AW458" s="1" t="s">
        <v>8068</v>
      </c>
      <c r="AY458" s="1" t="s">
        <v>10963</v>
      </c>
      <c r="AZ458" s="1" t="s">
        <v>8460</v>
      </c>
      <c r="BA458" s="1" t="s">
        <v>10964</v>
      </c>
      <c r="BB458" s="1" t="s">
        <v>10965</v>
      </c>
      <c r="BC458" s="1" t="s">
        <v>478</v>
      </c>
      <c r="BD458" s="1" t="s">
        <v>164</v>
      </c>
      <c r="BE458" s="1" t="s">
        <v>10966</v>
      </c>
      <c r="BF458" s="1" t="s">
        <v>3878</v>
      </c>
      <c r="BG458" s="2">
        <v>46231.4791666667</v>
      </c>
      <c r="BH458" s="2">
        <v>46231.4814467593</v>
      </c>
      <c r="BL458" s="1" t="s">
        <v>8464</v>
      </c>
      <c r="BM458" s="1" t="s">
        <v>8654</v>
      </c>
      <c r="BN458" s="1" t="s">
        <v>601</v>
      </c>
      <c r="BO458" s="1" t="s">
        <v>7019</v>
      </c>
      <c r="BP458" s="1" t="s">
        <v>8082</v>
      </c>
      <c r="BQ458" s="1" t="s">
        <v>6540</v>
      </c>
      <c r="BT458" s="2">
        <v>46231.5011689815</v>
      </c>
      <c r="BU458" s="2">
        <v>46231.6608680556</v>
      </c>
      <c r="BV458" s="1" t="s">
        <v>1135</v>
      </c>
      <c r="BW458" s="3">
        <v>48057</v>
      </c>
      <c r="BX458" s="1" t="s">
        <v>10961</v>
      </c>
      <c r="BY458" s="1" t="s">
        <v>1136</v>
      </c>
      <c r="BZ458" s="1" t="s">
        <v>8050</v>
      </c>
      <c r="CB458" s="1" t="s">
        <v>129</v>
      </c>
      <c r="CC458" s="1">
        <v>0</v>
      </c>
      <c r="CE458" s="1">
        <v>0</v>
      </c>
      <c r="CG458" s="1">
        <v>0</v>
      </c>
      <c r="CL458" s="1" t="s">
        <v>8068</v>
      </c>
    </row>
    <row r="459" s="1" customFormat="1" spans="1:90">
      <c r="A459" s="1" t="s">
        <v>10967</v>
      </c>
      <c r="F459" s="1">
        <v>0</v>
      </c>
      <c r="K459" s="1">
        <v>101042</v>
      </c>
      <c r="L459" s="1" t="s">
        <v>25</v>
      </c>
      <c r="M459" s="1" t="s">
        <v>8106</v>
      </c>
      <c r="O459" s="2">
        <v>46223.3612384259</v>
      </c>
      <c r="P459" s="2">
        <v>46226</v>
      </c>
      <c r="Q459" s="1" t="s">
        <v>8050</v>
      </c>
      <c r="R459" s="1" t="s">
        <v>8051</v>
      </c>
      <c r="T459" s="1" t="s">
        <v>8052</v>
      </c>
      <c r="U459" s="1" t="s">
        <v>8053</v>
      </c>
      <c r="V459" s="1" t="s">
        <v>25</v>
      </c>
      <c r="AB459" s="1" t="s">
        <v>8054</v>
      </c>
      <c r="AD459" s="1" t="s">
        <v>607</v>
      </c>
      <c r="AE459" s="1" t="s">
        <v>2879</v>
      </c>
      <c r="AF459" s="1" t="s">
        <v>8068</v>
      </c>
      <c r="AG459" s="3">
        <v>46231</v>
      </c>
      <c r="AH459" s="1" t="s">
        <v>606</v>
      </c>
      <c r="AI459" s="1" t="s">
        <v>8071</v>
      </c>
      <c r="AJ459" s="1">
        <v>129</v>
      </c>
      <c r="AM459" s="1" t="s">
        <v>8068</v>
      </c>
      <c r="AN459" s="1"/>
      <c r="AO459" s="1">
        <v>2.8</v>
      </c>
      <c r="AP459" s="2">
        <v>46231.660775463</v>
      </c>
      <c r="AQ459" s="1" t="s">
        <v>8106</v>
      </c>
      <c r="AR459" s="3">
        <v>46214</v>
      </c>
      <c r="AS459" s="1">
        <v>13830001262</v>
      </c>
      <c r="AT459" s="1" t="s">
        <v>8073</v>
      </c>
      <c r="AU459" s="2">
        <v>46226</v>
      </c>
      <c r="AV459" s="1" t="s">
        <v>10968</v>
      </c>
      <c r="AW459" s="1" t="s">
        <v>8068</v>
      </c>
      <c r="AY459" s="1" t="s">
        <v>10969</v>
      </c>
      <c r="AZ459" s="1" t="s">
        <v>9970</v>
      </c>
      <c r="BA459" s="1" t="s">
        <v>10970</v>
      </c>
      <c r="BB459" s="1" t="s">
        <v>4755</v>
      </c>
      <c r="BC459" s="1" t="s">
        <v>463</v>
      </c>
      <c r="BD459" s="1" t="s">
        <v>322</v>
      </c>
      <c r="BE459" s="1" t="s">
        <v>10971</v>
      </c>
      <c r="BF459" s="1" t="s">
        <v>3878</v>
      </c>
      <c r="BG459" s="2">
        <v>46231.9606597222</v>
      </c>
      <c r="BH459" s="2">
        <v>46223.3803125</v>
      </c>
      <c r="BJ459" s="1" t="s">
        <v>10972</v>
      </c>
      <c r="BL459" s="1" t="s">
        <v>8159</v>
      </c>
      <c r="BM459" s="1" t="s">
        <v>10973</v>
      </c>
      <c r="BN459" s="1" t="s">
        <v>601</v>
      </c>
      <c r="BO459" s="1" t="s">
        <v>10974</v>
      </c>
      <c r="BP459" s="1" t="s">
        <v>8067</v>
      </c>
      <c r="BQ459" s="1" t="s">
        <v>6540</v>
      </c>
      <c r="BT459" s="2">
        <v>46231.5898611111</v>
      </c>
      <c r="BU459" s="2">
        <v>46231.6608680556</v>
      </c>
      <c r="BV459" s="1" t="s">
        <v>591</v>
      </c>
      <c r="BW459" s="3">
        <v>48057</v>
      </c>
      <c r="BX459" s="1" t="s">
        <v>10556</v>
      </c>
      <c r="BY459" s="1" t="s">
        <v>628</v>
      </c>
      <c r="BZ459" s="1" t="s">
        <v>8050</v>
      </c>
      <c r="CB459" s="1" t="s">
        <v>78</v>
      </c>
      <c r="CC459" s="1">
        <v>180</v>
      </c>
      <c r="CE459" s="1">
        <v>180</v>
      </c>
      <c r="CG459" s="1">
        <v>100</v>
      </c>
      <c r="CL459" s="1" t="s">
        <v>8068</v>
      </c>
    </row>
    <row r="460" s="1" customFormat="1" spans="1:90">
      <c r="C460" s="1">
        <v>1</v>
      </c>
      <c r="F460" s="1">
        <v>0</v>
      </c>
      <c r="K460" s="1">
        <v>101073</v>
      </c>
      <c r="L460" s="1" t="s">
        <v>26</v>
      </c>
      <c r="O460" s="2">
        <v>46231.6242476852</v>
      </c>
      <c r="P460" s="2">
        <v>46231</v>
      </c>
      <c r="Q460" s="1" t="s">
        <v>8050</v>
      </c>
      <c r="R460" s="1" t="s">
        <v>8051</v>
      </c>
      <c r="T460" s="1" t="s">
        <v>8052</v>
      </c>
      <c r="U460" s="1" t="s">
        <v>8053</v>
      </c>
      <c r="V460" s="1" t="s">
        <v>26</v>
      </c>
      <c r="AB460" s="1" t="s">
        <v>8054</v>
      </c>
      <c r="AD460" s="1" t="s">
        <v>607</v>
      </c>
      <c r="AE460" s="1" t="s">
        <v>1942</v>
      </c>
      <c r="AF460" s="1" t="s">
        <v>8068</v>
      </c>
      <c r="AG460" s="3">
        <v>46231</v>
      </c>
      <c r="AH460" s="1" t="s">
        <v>606</v>
      </c>
      <c r="AI460" s="1" t="s">
        <v>8071</v>
      </c>
      <c r="AJ460" s="1">
        <v>334</v>
      </c>
      <c r="AM460" s="1" t="s">
        <v>8068</v>
      </c>
      <c r="AO460" s="1">
        <v>3.3</v>
      </c>
      <c r="AP460" s="2">
        <v>46231.6612384259</v>
      </c>
      <c r="AQ460" s="1" t="s">
        <v>8072</v>
      </c>
      <c r="AR460" s="3">
        <v>46230</v>
      </c>
      <c r="AS460" s="1">
        <v>17795200510</v>
      </c>
      <c r="AT460" s="1" t="s">
        <v>8073</v>
      </c>
      <c r="AU460" s="2">
        <v>46231</v>
      </c>
      <c r="AV460" s="1" t="s">
        <v>10975</v>
      </c>
      <c r="AW460" s="1" t="s">
        <v>8068</v>
      </c>
      <c r="AY460" s="1" t="s">
        <v>10976</v>
      </c>
      <c r="AZ460" s="1" t="s">
        <v>8617</v>
      </c>
      <c r="BA460" s="1" t="s">
        <v>10977</v>
      </c>
      <c r="BB460" s="1" t="s">
        <v>1950</v>
      </c>
      <c r="BC460" s="1" t="s">
        <v>496</v>
      </c>
      <c r="BD460" s="1" t="s">
        <v>282</v>
      </c>
      <c r="BE460" s="1" t="s">
        <v>10978</v>
      </c>
      <c r="BF460" s="1" t="s">
        <v>3878</v>
      </c>
      <c r="BG460" s="2">
        <v>46231.6458333333</v>
      </c>
      <c r="BH460" s="2">
        <v>46231.6243402778</v>
      </c>
      <c r="BL460" s="1" t="s">
        <v>8115</v>
      </c>
      <c r="BM460" s="1" t="s">
        <v>9342</v>
      </c>
      <c r="BN460" s="1" t="s">
        <v>601</v>
      </c>
      <c r="BO460" s="1" t="s">
        <v>10979</v>
      </c>
      <c r="BP460" s="1" t="s">
        <v>8082</v>
      </c>
      <c r="BQ460" s="1" t="s">
        <v>6540</v>
      </c>
      <c r="BT460" s="2">
        <v>46231.643912037</v>
      </c>
      <c r="BU460" s="2">
        <v>46231.6613541667</v>
      </c>
      <c r="BV460" s="1" t="s">
        <v>591</v>
      </c>
      <c r="BW460" s="3">
        <v>48057</v>
      </c>
      <c r="BX460" s="1" t="s">
        <v>8490</v>
      </c>
      <c r="BY460" s="1" t="s">
        <v>597</v>
      </c>
      <c r="BZ460" s="1" t="s">
        <v>8050</v>
      </c>
      <c r="CB460" s="1" t="s">
        <v>107</v>
      </c>
      <c r="CC460" s="1">
        <v>50</v>
      </c>
      <c r="CE460" s="1">
        <v>50</v>
      </c>
      <c r="CG460" s="1">
        <v>0</v>
      </c>
      <c r="CL460" s="1" t="s">
        <v>8068</v>
      </c>
    </row>
    <row r="461" s="1" customFormat="1" spans="1:90">
      <c r="K461" s="1">
        <v>101325</v>
      </c>
      <c r="L461" s="1" t="s">
        <v>24</v>
      </c>
      <c r="O461" s="2">
        <v>46230.6684953704</v>
      </c>
      <c r="P461" s="2">
        <v>46231.4583333333</v>
      </c>
      <c r="Q461" s="1" t="s">
        <v>8050</v>
      </c>
      <c r="R461" s="1" t="s">
        <v>8051</v>
      </c>
      <c r="T461" s="1" t="s">
        <v>8052</v>
      </c>
      <c r="U461" s="1" t="s">
        <v>8053</v>
      </c>
      <c r="V461" s="1" t="s">
        <v>24</v>
      </c>
      <c r="AB461" s="1" t="s">
        <v>8054</v>
      </c>
      <c r="AD461" s="1" t="s">
        <v>596</v>
      </c>
      <c r="AE461" s="1" t="s">
        <v>3585</v>
      </c>
      <c r="AF461" s="1" t="s">
        <v>8068</v>
      </c>
      <c r="AG461" s="1"/>
      <c r="AH461" s="1"/>
      <c r="AI461" s="1" t="s">
        <v>8071</v>
      </c>
      <c r="AJ461" s="1">
        <v>307</v>
      </c>
      <c r="AP461" s="2">
        <v>46231.661712963</v>
      </c>
      <c r="AQ461" s="1"/>
      <c r="AR461" s="1"/>
      <c r="AS461" s="1">
        <v>13337120625</v>
      </c>
      <c r="AT461" s="1"/>
      <c r="AU461" s="2">
        <v>46231.4583333333</v>
      </c>
      <c r="AV461" s="1" t="s">
        <v>6655</v>
      </c>
      <c r="AW461" s="1" t="s">
        <v>8050</v>
      </c>
      <c r="AY461" s="1" t="s">
        <v>10980</v>
      </c>
      <c r="AZ461" s="1" t="s">
        <v>8058</v>
      </c>
      <c r="BA461" s="1" t="s">
        <v>10981</v>
      </c>
      <c r="BB461" s="1" t="s">
        <v>10982</v>
      </c>
      <c r="BC461" s="1" t="s">
        <v>489</v>
      </c>
      <c r="BD461" s="1" t="s">
        <v>394</v>
      </c>
      <c r="BE461" s="1" t="s">
        <v>10983</v>
      </c>
      <c r="BF461" s="1" t="s">
        <v>8062</v>
      </c>
      <c r="BG461" s="2">
        <v>46231.6875</v>
      </c>
      <c r="BH461" s="2">
        <v>46230.6797916667</v>
      </c>
      <c r="BK461" s="1" t="s">
        <v>10984</v>
      </c>
      <c r="BL461" s="1" t="s">
        <v>8064</v>
      </c>
      <c r="BM461" s="1" t="s">
        <v>8065</v>
      </c>
      <c r="BN461" s="1" t="s">
        <v>601</v>
      </c>
      <c r="BO461" s="1" t="s">
        <v>10985</v>
      </c>
      <c r="BP461" s="1" t="s">
        <v>8067</v>
      </c>
      <c r="BQ461" s="1" t="s">
        <v>6540</v>
      </c>
      <c r="BT461" s="2">
        <v>46231.6481365741</v>
      </c>
      <c r="BU461" s="2">
        <v>46231.661712963</v>
      </c>
      <c r="BV461" s="1" t="s">
        <v>602</v>
      </c>
      <c r="BW461" s="1"/>
      <c r="BX461" s="1"/>
      <c r="BY461" s="1"/>
      <c r="BZ461" s="1" t="s">
        <v>8050</v>
      </c>
      <c r="CB461" s="1" t="s">
        <v>64</v>
      </c>
      <c r="CC461" s="1"/>
      <c r="CE461" s="1">
        <v>0</v>
      </c>
      <c r="CF461" s="1"/>
      <c r="CG461" s="1">
        <v>0</v>
      </c>
      <c r="CL461" s="1" t="s">
        <v>8068</v>
      </c>
    </row>
    <row r="462" s="1" customFormat="1" spans="1:90">
      <c r="F462" s="1">
        <v>0</v>
      </c>
      <c r="K462" s="1">
        <v>101042</v>
      </c>
      <c r="L462" s="1" t="s">
        <v>25</v>
      </c>
      <c r="O462" s="2">
        <v>46231.6566087963</v>
      </c>
      <c r="P462" s="2">
        <v>46231</v>
      </c>
      <c r="Q462" s="1"/>
      <c r="R462" s="1" t="s">
        <v>8051</v>
      </c>
      <c r="T462" s="1" t="s">
        <v>8052</v>
      </c>
      <c r="U462" s="1" t="s">
        <v>8053</v>
      </c>
      <c r="V462" s="1" t="s">
        <v>25</v>
      </c>
      <c r="AB462" s="1" t="s">
        <v>8054</v>
      </c>
      <c r="AD462" s="1" t="s">
        <v>596</v>
      </c>
      <c r="AE462" s="1" t="s">
        <v>3087</v>
      </c>
      <c r="AF462" s="1" t="s">
        <v>8068</v>
      </c>
      <c r="AG462" s="3">
        <v>46231</v>
      </c>
      <c r="AI462" s="1" t="s">
        <v>8055</v>
      </c>
      <c r="AJ462" s="1">
        <v>35</v>
      </c>
      <c r="AM462" s="1" t="s">
        <v>8068</v>
      </c>
      <c r="AO462" s="1">
        <v>3.9</v>
      </c>
      <c r="AP462" s="2">
        <v>46231.6618402778</v>
      </c>
      <c r="AQ462" s="1" t="s">
        <v>8072</v>
      </c>
      <c r="AR462" s="3">
        <v>46230</v>
      </c>
      <c r="AS462" s="1">
        <v>13809350151</v>
      </c>
      <c r="AT462" s="1" t="s">
        <v>8073</v>
      </c>
      <c r="AU462" s="2">
        <v>46231</v>
      </c>
      <c r="AV462" s="1" t="s">
        <v>10986</v>
      </c>
      <c r="AW462" s="1" t="s">
        <v>8068</v>
      </c>
      <c r="AY462" s="1" t="s">
        <v>10987</v>
      </c>
      <c r="AZ462" s="1" t="s">
        <v>8541</v>
      </c>
      <c r="BA462" s="1" t="s">
        <v>10988</v>
      </c>
      <c r="BB462" s="1" t="s">
        <v>10989</v>
      </c>
      <c r="BC462" s="1" t="s">
        <v>463</v>
      </c>
      <c r="BD462" s="1" t="s">
        <v>336</v>
      </c>
      <c r="BE462" s="1" t="s">
        <v>10990</v>
      </c>
      <c r="BF462" s="1" t="s">
        <v>3878</v>
      </c>
      <c r="BG462" s="2">
        <v>46231.6582986111</v>
      </c>
      <c r="BH462" s="2">
        <v>46231.6571875</v>
      </c>
      <c r="BL462" s="1" t="s">
        <v>8159</v>
      </c>
      <c r="BM462" s="1" t="s">
        <v>8545</v>
      </c>
      <c r="BN462" s="1" t="s">
        <v>601</v>
      </c>
      <c r="BO462" s="1" t="s">
        <v>10991</v>
      </c>
      <c r="BP462" s="1" t="s">
        <v>8082</v>
      </c>
      <c r="BQ462" s="1" t="s">
        <v>6540</v>
      </c>
      <c r="BT462" s="2">
        <v>46231.6584259259</v>
      </c>
      <c r="BU462" s="2">
        <v>46231.6619560185</v>
      </c>
      <c r="BV462" s="1" t="s">
        <v>591</v>
      </c>
      <c r="BW462" s="3">
        <v>48057</v>
      </c>
      <c r="BX462" s="1" t="s">
        <v>9035</v>
      </c>
      <c r="BY462" s="1" t="s">
        <v>597</v>
      </c>
      <c r="BZ462" s="1" t="s">
        <v>8050</v>
      </c>
      <c r="CB462" s="1" t="s">
        <v>87</v>
      </c>
      <c r="CC462" s="1">
        <v>0</v>
      </c>
      <c r="CE462" s="1">
        <v>0</v>
      </c>
      <c r="CF462" s="1"/>
      <c r="CG462" s="1">
        <v>0</v>
      </c>
      <c r="CL462" s="1" t="s">
        <v>8068</v>
      </c>
    </row>
    <row r="463" s="1" customFormat="1" spans="1:90">
      <c r="A463" s="1" t="s">
        <v>9743</v>
      </c>
      <c r="F463" s="1">
        <v>0</v>
      </c>
      <c r="K463" s="1">
        <v>101098</v>
      </c>
      <c r="L463" s="1" t="s">
        <v>27</v>
      </c>
      <c r="O463" s="2">
        <v>46230.5530555556</v>
      </c>
      <c r="P463" s="2">
        <v>46231.625</v>
      </c>
      <c r="R463" s="1" t="s">
        <v>8051</v>
      </c>
      <c r="S463" s="1" t="s">
        <v>8096</v>
      </c>
      <c r="T463" s="1" t="s">
        <v>8052</v>
      </c>
      <c r="U463" s="1" t="s">
        <v>8053</v>
      </c>
      <c r="V463" s="1" t="s">
        <v>27</v>
      </c>
      <c r="AB463" s="1" t="s">
        <v>8054</v>
      </c>
      <c r="AD463" s="1" t="s">
        <v>596</v>
      </c>
      <c r="AE463" s="1" t="s">
        <v>2799</v>
      </c>
      <c r="AF463" s="1" t="s">
        <v>8068</v>
      </c>
      <c r="AG463" s="3">
        <v>46209</v>
      </c>
      <c r="AH463" s="1"/>
      <c r="AI463" s="1" t="s">
        <v>8071</v>
      </c>
      <c r="AJ463" s="1">
        <v>530</v>
      </c>
      <c r="AP463" s="2">
        <v>46231.6620949074</v>
      </c>
      <c r="AQ463" s="1" t="s">
        <v>8072</v>
      </c>
      <c r="AR463" s="3">
        <v>46208</v>
      </c>
      <c r="AS463" s="1">
        <v>17709472140</v>
      </c>
      <c r="AT463" s="1" t="s">
        <v>8073</v>
      </c>
      <c r="AU463" s="2">
        <v>46231.625</v>
      </c>
      <c r="AV463" s="1" t="s">
        <v>10992</v>
      </c>
      <c r="AW463" s="1" t="s">
        <v>8068</v>
      </c>
      <c r="AY463" s="1" t="s">
        <v>10947</v>
      </c>
      <c r="AZ463" s="1" t="s">
        <v>8204</v>
      </c>
      <c r="BA463" s="1" t="s">
        <v>10948</v>
      </c>
      <c r="BB463" s="1" t="s">
        <v>10993</v>
      </c>
      <c r="BC463" s="1" t="s">
        <v>463</v>
      </c>
      <c r="BD463" s="1" t="s">
        <v>258</v>
      </c>
      <c r="BE463" s="1" t="s">
        <v>10994</v>
      </c>
      <c r="BF463" s="1" t="s">
        <v>3903</v>
      </c>
      <c r="BG463" s="2">
        <v>46231.625</v>
      </c>
      <c r="BH463" s="2">
        <v>46230.5533680556</v>
      </c>
      <c r="BJ463" s="1" t="s">
        <v>10951</v>
      </c>
      <c r="BL463" s="1" t="s">
        <v>8159</v>
      </c>
      <c r="BM463" s="1" t="s">
        <v>8204</v>
      </c>
      <c r="BN463" s="1" t="s">
        <v>601</v>
      </c>
      <c r="BO463" s="1" t="s">
        <v>10952</v>
      </c>
      <c r="BP463" s="1" t="s">
        <v>8082</v>
      </c>
      <c r="BQ463" s="1" t="s">
        <v>6540</v>
      </c>
      <c r="BT463" s="2">
        <v>46231.3792708333</v>
      </c>
      <c r="BU463" s="2">
        <v>46231.6621527778</v>
      </c>
      <c r="BV463" s="1" t="s">
        <v>818</v>
      </c>
      <c r="BW463" s="3">
        <v>48035</v>
      </c>
      <c r="BX463" s="1" t="s">
        <v>9748</v>
      </c>
      <c r="BY463" s="1" t="s">
        <v>818</v>
      </c>
      <c r="BZ463" s="1" t="s">
        <v>8050</v>
      </c>
      <c r="CB463" s="1" t="s">
        <v>121</v>
      </c>
      <c r="CC463" s="1">
        <v>0</v>
      </c>
      <c r="CE463" s="1">
        <v>0</v>
      </c>
      <c r="CF463" s="1"/>
      <c r="CG463" s="1">
        <v>0</v>
      </c>
      <c r="CL463" s="1" t="s">
        <v>8068</v>
      </c>
    </row>
    <row r="464" s="1" customFormat="1" spans="1:90">
      <c r="F464" s="1">
        <v>0</v>
      </c>
      <c r="K464" s="1">
        <v>101110</v>
      </c>
      <c r="L464" s="1" t="s">
        <v>28</v>
      </c>
      <c r="N464" s="1">
        <v>285</v>
      </c>
      <c r="O464" s="2">
        <v>46231.6005324074</v>
      </c>
      <c r="P464" s="2">
        <v>46231</v>
      </c>
      <c r="Q464" s="1" t="s">
        <v>8050</v>
      </c>
      <c r="R464" s="1" t="s">
        <v>8051</v>
      </c>
      <c r="S464" s="1" t="s">
        <v>8096</v>
      </c>
      <c r="T464" s="1" t="s">
        <v>8052</v>
      </c>
      <c r="U464" s="1" t="s">
        <v>8053</v>
      </c>
      <c r="V464" s="1" t="s">
        <v>28</v>
      </c>
      <c r="AB464" s="1" t="s">
        <v>8054</v>
      </c>
      <c r="AD464" s="1" t="s">
        <v>607</v>
      </c>
      <c r="AE464" s="1" t="s">
        <v>598</v>
      </c>
      <c r="AF464" s="1" t="s">
        <v>8068</v>
      </c>
      <c r="AG464" s="3">
        <v>46231</v>
      </c>
      <c r="AH464" s="1" t="s">
        <v>606</v>
      </c>
      <c r="AI464" s="1" t="s">
        <v>8055</v>
      </c>
      <c r="AJ464" s="1">
        <v>213</v>
      </c>
      <c r="AP464" s="2">
        <v>46231.6622337963</v>
      </c>
      <c r="AQ464" s="1" t="s">
        <v>8072</v>
      </c>
      <c r="AR464" s="3">
        <v>46230</v>
      </c>
      <c r="AS464" s="1">
        <v>13657587258</v>
      </c>
      <c r="AT464" s="1" t="s">
        <v>8073</v>
      </c>
      <c r="AU464" s="2">
        <v>46231</v>
      </c>
      <c r="AV464" s="1" t="s">
        <v>10995</v>
      </c>
      <c r="AW464" s="1" t="s">
        <v>8068</v>
      </c>
      <c r="AY464" s="1" t="s">
        <v>10591</v>
      </c>
      <c r="AZ464" s="1" t="s">
        <v>8957</v>
      </c>
      <c r="BA464" s="1" t="s">
        <v>10592</v>
      </c>
      <c r="BB464" s="1" t="s">
        <v>1001</v>
      </c>
      <c r="BC464" s="1" t="s">
        <v>478</v>
      </c>
      <c r="BD464" s="1" t="s">
        <v>155</v>
      </c>
      <c r="BE464" s="1" t="s">
        <v>10593</v>
      </c>
      <c r="BF464" s="1" t="s">
        <v>4574</v>
      </c>
      <c r="BG464" s="2">
        <v>46231.6036111111</v>
      </c>
      <c r="BH464" s="2">
        <v>46231.6007175926</v>
      </c>
      <c r="BJ464" s="1" t="s">
        <v>10996</v>
      </c>
      <c r="BL464" s="1" t="s">
        <v>8464</v>
      </c>
      <c r="BM464" s="1" t="s">
        <v>8961</v>
      </c>
      <c r="BN464" s="1" t="s">
        <v>601</v>
      </c>
      <c r="BO464" s="1" t="s">
        <v>7016</v>
      </c>
      <c r="BP464" s="1" t="s">
        <v>8082</v>
      </c>
      <c r="BQ464" s="1" t="s">
        <v>6540</v>
      </c>
      <c r="BT464" s="2">
        <v>46231.6053819444</v>
      </c>
      <c r="BU464" s="2">
        <v>46231.6623611111</v>
      </c>
      <c r="BV464" s="1" t="s">
        <v>602</v>
      </c>
      <c r="BW464" s="3">
        <v>48057</v>
      </c>
      <c r="BX464" s="1" t="s">
        <v>10997</v>
      </c>
      <c r="BY464" s="1" t="s">
        <v>602</v>
      </c>
      <c r="BZ464" s="1" t="s">
        <v>8050</v>
      </c>
      <c r="CB464" s="1" t="s">
        <v>126</v>
      </c>
      <c r="CC464" s="1">
        <v>115</v>
      </c>
      <c r="CD464" s="1" t="s">
        <v>9589</v>
      </c>
      <c r="CE464" s="1">
        <v>115</v>
      </c>
      <c r="CF464" s="1"/>
      <c r="CG464" s="1">
        <v>0</v>
      </c>
      <c r="CH464" s="1" t="s">
        <v>622</v>
      </c>
      <c r="CI464" s="2">
        <v>46235.434837963</v>
      </c>
      <c r="CJ464" s="1"/>
      <c r="CK464" s="1"/>
      <c r="CL464" s="1" t="s">
        <v>8068</v>
      </c>
    </row>
    <row r="465" s="1" customFormat="1" spans="1:90">
      <c r="F465" s="1">
        <v>0</v>
      </c>
      <c r="K465" s="1">
        <v>101325</v>
      </c>
      <c r="L465" s="1" t="s">
        <v>24</v>
      </c>
      <c r="O465" s="2">
        <v>46231.6012615741</v>
      </c>
      <c r="P465" s="2">
        <v>46231</v>
      </c>
      <c r="Q465" s="1" t="s">
        <v>8050</v>
      </c>
      <c r="R465" s="1" t="s">
        <v>8051</v>
      </c>
      <c r="S465" s="1"/>
      <c r="T465" s="1" t="s">
        <v>8052</v>
      </c>
      <c r="U465" s="1" t="s">
        <v>8053</v>
      </c>
      <c r="V465" s="1" t="s">
        <v>24</v>
      </c>
      <c r="AB465" s="1" t="s">
        <v>8054</v>
      </c>
      <c r="AD465" s="1" t="s">
        <v>596</v>
      </c>
      <c r="AE465" s="1" t="s">
        <v>3581</v>
      </c>
      <c r="AF465" s="1"/>
      <c r="AG465" s="1"/>
      <c r="AI465" s="1" t="s">
        <v>8055</v>
      </c>
      <c r="AJ465" s="1">
        <v>106</v>
      </c>
      <c r="AP465" s="2">
        <v>46231.6625462963</v>
      </c>
      <c r="AQ465" s="1"/>
      <c r="AR465" s="1"/>
      <c r="AS465" s="1">
        <v>18148271733</v>
      </c>
      <c r="AT465" s="1" t="s">
        <v>8056</v>
      </c>
      <c r="AU465" s="2">
        <v>46231</v>
      </c>
      <c r="AV465" s="1" t="s">
        <v>6655</v>
      </c>
      <c r="AW465" s="1" t="s">
        <v>8050</v>
      </c>
      <c r="AY465" s="1" t="s">
        <v>10998</v>
      </c>
      <c r="AZ465" s="1" t="s">
        <v>8058</v>
      </c>
      <c r="BA465" s="1" t="s">
        <v>10999</v>
      </c>
      <c r="BB465" s="1" t="s">
        <v>11000</v>
      </c>
      <c r="BC465" s="1" t="s">
        <v>489</v>
      </c>
      <c r="BD465" s="1" t="s">
        <v>389</v>
      </c>
      <c r="BE465" s="1" t="s">
        <v>11001</v>
      </c>
      <c r="BF465" s="1" t="s">
        <v>8062</v>
      </c>
      <c r="BG465" s="2">
        <v>46231.6465393519</v>
      </c>
      <c r="BH465" s="2">
        <v>46231.6013888889</v>
      </c>
      <c r="BJ465" s="1" t="s">
        <v>11002</v>
      </c>
      <c r="BL465" s="1" t="s">
        <v>8064</v>
      </c>
      <c r="BM465" s="1" t="s">
        <v>8065</v>
      </c>
      <c r="BN465" s="1" t="s">
        <v>601</v>
      </c>
      <c r="BO465" s="1" t="s">
        <v>11003</v>
      </c>
      <c r="BP465" s="1" t="s">
        <v>8067</v>
      </c>
      <c r="BQ465" s="1" t="s">
        <v>6540</v>
      </c>
      <c r="BT465" s="2">
        <v>46231.6423032407</v>
      </c>
      <c r="BU465" s="2">
        <v>46231.6625810185</v>
      </c>
      <c r="BV465" s="1" t="s">
        <v>621</v>
      </c>
      <c r="BW465" s="1"/>
      <c r="BX465" s="1"/>
      <c r="BY465" s="1" t="s">
        <v>621</v>
      </c>
      <c r="BZ465" s="1" t="s">
        <v>8050</v>
      </c>
      <c r="CB465" s="1" t="s">
        <v>63</v>
      </c>
      <c r="CC465" s="1">
        <v>0</v>
      </c>
      <c r="CE465" s="1">
        <v>0</v>
      </c>
      <c r="CG465" s="1">
        <v>0</v>
      </c>
      <c r="CL465" s="1" t="s">
        <v>8068</v>
      </c>
    </row>
    <row r="466" s="1" customFormat="1" spans="1:90">
      <c r="F466" s="1">
        <v>0</v>
      </c>
      <c r="K466" s="1">
        <v>101110</v>
      </c>
      <c r="L466" s="1" t="s">
        <v>28</v>
      </c>
      <c r="O466" s="2">
        <v>46231.6387731481</v>
      </c>
      <c r="P466" s="2">
        <v>46231</v>
      </c>
      <c r="Q466" s="1" t="s">
        <v>8050</v>
      </c>
      <c r="R466" s="1" t="s">
        <v>8051</v>
      </c>
      <c r="T466" s="1" t="s">
        <v>8052</v>
      </c>
      <c r="U466" s="1" t="s">
        <v>8053</v>
      </c>
      <c r="V466" s="1" t="s">
        <v>28</v>
      </c>
      <c r="AB466" s="1" t="s">
        <v>8054</v>
      </c>
      <c r="AD466" s="1" t="s">
        <v>607</v>
      </c>
      <c r="AE466" s="1" t="s">
        <v>826</v>
      </c>
      <c r="AF466" s="1" t="s">
        <v>8068</v>
      </c>
      <c r="AG466" s="3">
        <v>46231</v>
      </c>
      <c r="AH466" s="1" t="s">
        <v>606</v>
      </c>
      <c r="AI466" s="1" t="s">
        <v>8071</v>
      </c>
      <c r="AJ466" s="1">
        <v>61</v>
      </c>
      <c r="AM466" s="1" t="s">
        <v>8068</v>
      </c>
      <c r="AO466" s="1">
        <v>2.7</v>
      </c>
      <c r="AP466" s="2">
        <v>46231.6631018519</v>
      </c>
      <c r="AQ466" s="1" t="s">
        <v>8072</v>
      </c>
      <c r="AR466" s="3">
        <v>46228</v>
      </c>
      <c r="AS466" s="1">
        <v>15299012213</v>
      </c>
      <c r="AT466" s="1" t="s">
        <v>8073</v>
      </c>
      <c r="AU466" s="2">
        <v>46231</v>
      </c>
      <c r="AV466" s="1" t="s">
        <v>11004</v>
      </c>
      <c r="AW466" s="1" t="s">
        <v>8068</v>
      </c>
      <c r="AY466" s="1" t="s">
        <v>11005</v>
      </c>
      <c r="AZ466" s="1" t="s">
        <v>9096</v>
      </c>
      <c r="BA466" s="1" t="s">
        <v>11006</v>
      </c>
      <c r="BB466" s="1" t="s">
        <v>6142</v>
      </c>
      <c r="BC466" s="1" t="s">
        <v>478</v>
      </c>
      <c r="BD466" s="1" t="s">
        <v>249</v>
      </c>
      <c r="BE466" s="1" t="s">
        <v>11007</v>
      </c>
      <c r="BF466" s="1" t="s">
        <v>3878</v>
      </c>
      <c r="BG466" s="2">
        <v>46231.6527777778</v>
      </c>
      <c r="BH466" s="2">
        <v>46231.6402430556</v>
      </c>
      <c r="BJ466" s="1" t="s">
        <v>11008</v>
      </c>
      <c r="BL466" s="1" t="s">
        <v>8464</v>
      </c>
      <c r="BM466" s="1" t="s">
        <v>9100</v>
      </c>
      <c r="BN466" s="1" t="s">
        <v>601</v>
      </c>
      <c r="BO466" s="1" t="s">
        <v>11009</v>
      </c>
      <c r="BP466" s="1" t="s">
        <v>8067</v>
      </c>
      <c r="BQ466" s="1" t="s">
        <v>6540</v>
      </c>
      <c r="BT466" s="2">
        <v>46231.653125</v>
      </c>
      <c r="BU466" s="2">
        <v>46231.6633564815</v>
      </c>
      <c r="BV466" s="1" t="s">
        <v>591</v>
      </c>
      <c r="BW466" s="3">
        <v>48057</v>
      </c>
      <c r="BX466" s="1" t="s">
        <v>8586</v>
      </c>
      <c r="BY466" s="1" t="s">
        <v>597</v>
      </c>
      <c r="BZ466" s="1" t="s">
        <v>8050</v>
      </c>
      <c r="CB466" s="1" t="s">
        <v>150</v>
      </c>
      <c r="CC466" s="1">
        <v>225</v>
      </c>
      <c r="CD466" s="1" t="s">
        <v>11010</v>
      </c>
      <c r="CE466" s="1">
        <v>225</v>
      </c>
      <c r="CF466" s="1"/>
      <c r="CG466" s="1">
        <v>131.5</v>
      </c>
      <c r="CH466" s="1" t="s">
        <v>622</v>
      </c>
      <c r="CI466" s="2">
        <v>46235.434212963</v>
      </c>
      <c r="CJ466" s="1"/>
      <c r="CK466" s="1"/>
      <c r="CL466" s="1" t="s">
        <v>8068</v>
      </c>
    </row>
    <row r="467" s="1" customFormat="1" spans="1:90">
      <c r="A467" s="1" t="s">
        <v>8471</v>
      </c>
      <c r="F467" s="1">
        <v>0</v>
      </c>
      <c r="K467" s="1">
        <v>101098</v>
      </c>
      <c r="L467" s="1" t="s">
        <v>27</v>
      </c>
      <c r="O467" s="2">
        <v>46228.4965625</v>
      </c>
      <c r="P467" s="2">
        <v>46231</v>
      </c>
      <c r="Q467" s="1" t="s">
        <v>8050</v>
      </c>
      <c r="R467" s="1" t="s">
        <v>8051</v>
      </c>
      <c r="T467" s="1" t="s">
        <v>8052</v>
      </c>
      <c r="U467" s="1" t="s">
        <v>8053</v>
      </c>
      <c r="V467" s="1" t="s">
        <v>27</v>
      </c>
      <c r="AB467" s="1" t="s">
        <v>8054</v>
      </c>
      <c r="AD467" s="1" t="s">
        <v>596</v>
      </c>
      <c r="AE467" s="1" t="s">
        <v>732</v>
      </c>
      <c r="AF467" s="1" t="s">
        <v>8068</v>
      </c>
      <c r="AG467" s="3">
        <v>46231</v>
      </c>
      <c r="AI467" s="1" t="s">
        <v>8071</v>
      </c>
      <c r="AJ467" s="1">
        <v>143</v>
      </c>
      <c r="AP467" s="2">
        <v>46231.6635532407</v>
      </c>
      <c r="AQ467" s="1" t="s">
        <v>8072</v>
      </c>
      <c r="AR467" s="3">
        <v>46226</v>
      </c>
      <c r="AS467" s="1">
        <v>13381085486</v>
      </c>
      <c r="AT467" s="1" t="s">
        <v>8056</v>
      </c>
      <c r="AU467" s="2">
        <v>46231</v>
      </c>
      <c r="AV467" s="1" t="s">
        <v>11011</v>
      </c>
      <c r="AW467" s="1" t="s">
        <v>8068</v>
      </c>
      <c r="AY467" s="1" t="s">
        <v>11012</v>
      </c>
      <c r="AZ467" s="1" t="s">
        <v>8085</v>
      </c>
      <c r="BA467" s="1" t="s">
        <v>11013</v>
      </c>
      <c r="BB467" s="1" t="s">
        <v>11014</v>
      </c>
      <c r="BC467" s="1" t="s">
        <v>463</v>
      </c>
      <c r="BD467" s="1" t="s">
        <v>267</v>
      </c>
      <c r="BE467" s="1" t="s">
        <v>11015</v>
      </c>
      <c r="BF467" s="1" t="s">
        <v>4284</v>
      </c>
      <c r="BG467" s="2">
        <v>46231.625</v>
      </c>
      <c r="BH467" s="2">
        <v>46230.7470717593</v>
      </c>
      <c r="BJ467" s="1" t="s">
        <v>8945</v>
      </c>
      <c r="BL467" s="1" t="s">
        <v>8091</v>
      </c>
      <c r="BM467" s="1" t="s">
        <v>10139</v>
      </c>
      <c r="BN467" s="1" t="s">
        <v>601</v>
      </c>
      <c r="BO467" s="1" t="s">
        <v>11016</v>
      </c>
      <c r="BP467" s="1" t="s">
        <v>8082</v>
      </c>
      <c r="BQ467" s="1" t="s">
        <v>6540</v>
      </c>
      <c r="BT467" s="2">
        <v>46231.6032291667</v>
      </c>
      <c r="BU467" s="2">
        <v>46231.6633912037</v>
      </c>
      <c r="BV467" s="1" t="s">
        <v>818</v>
      </c>
      <c r="BW467" s="3">
        <v>48057</v>
      </c>
      <c r="BX467" s="1" t="s">
        <v>8209</v>
      </c>
      <c r="BY467" s="1" t="s">
        <v>818</v>
      </c>
      <c r="BZ467" s="1" t="s">
        <v>8050</v>
      </c>
      <c r="CB467" s="1" t="s">
        <v>125</v>
      </c>
      <c r="CC467" s="1">
        <v>0</v>
      </c>
      <c r="CE467" s="1">
        <v>0</v>
      </c>
      <c r="CG467" s="1">
        <v>0</v>
      </c>
      <c r="CL467" s="1" t="s">
        <v>8068</v>
      </c>
    </row>
    <row r="468" s="1" customFormat="1" spans="1:90">
      <c r="A468" s="1" t="s">
        <v>9548</v>
      </c>
      <c r="F468" s="1">
        <v>0</v>
      </c>
      <c r="K468" s="1">
        <v>101110</v>
      </c>
      <c r="L468" s="1" t="s">
        <v>28</v>
      </c>
      <c r="O468" s="2">
        <v>46230.7126157407</v>
      </c>
      <c r="P468" s="2">
        <v>46230</v>
      </c>
      <c r="Q468" s="1" t="s">
        <v>8050</v>
      </c>
      <c r="R468" s="1" t="s">
        <v>8051</v>
      </c>
      <c r="S468" s="1"/>
      <c r="T468" s="1" t="s">
        <v>8052</v>
      </c>
      <c r="U468" s="1" t="s">
        <v>8053</v>
      </c>
      <c r="V468" s="1" t="s">
        <v>28</v>
      </c>
      <c r="AB468" s="1" t="s">
        <v>8054</v>
      </c>
      <c r="AD468" s="1" t="s">
        <v>607</v>
      </c>
      <c r="AE468" s="1" t="s">
        <v>906</v>
      </c>
      <c r="AF468" s="1" t="s">
        <v>8068</v>
      </c>
      <c r="AG468" s="3">
        <v>46231</v>
      </c>
      <c r="AH468" s="1" t="s">
        <v>606</v>
      </c>
      <c r="AI468" s="1" t="s">
        <v>8055</v>
      </c>
      <c r="AJ468" s="1">
        <v>23</v>
      </c>
      <c r="AM468" s="1" t="s">
        <v>8068</v>
      </c>
      <c r="AO468" s="1">
        <v>2</v>
      </c>
      <c r="AP468" s="2">
        <v>46231.6637268519</v>
      </c>
      <c r="AQ468" s="1" t="s">
        <v>8072</v>
      </c>
      <c r="AR468" s="3">
        <v>46201</v>
      </c>
      <c r="AS468" s="1">
        <v>18399666807</v>
      </c>
      <c r="AT468" s="1" t="s">
        <v>8056</v>
      </c>
      <c r="AU468" s="2">
        <v>46230</v>
      </c>
      <c r="AV468" s="1" t="s">
        <v>11017</v>
      </c>
      <c r="AW468" s="1" t="s">
        <v>8068</v>
      </c>
      <c r="AY468" s="1" t="s">
        <v>10963</v>
      </c>
      <c r="AZ468" s="1" t="s">
        <v>8460</v>
      </c>
      <c r="BA468" s="1" t="s">
        <v>10964</v>
      </c>
      <c r="BB468" s="1" t="s">
        <v>928</v>
      </c>
      <c r="BC468" s="1" t="s">
        <v>478</v>
      </c>
      <c r="BD468" s="1" t="s">
        <v>164</v>
      </c>
      <c r="BE468" s="1" t="s">
        <v>10966</v>
      </c>
      <c r="BF468" s="1" t="s">
        <v>3898</v>
      </c>
      <c r="BG468" s="2">
        <v>46231.4791666667</v>
      </c>
      <c r="BH468" s="2">
        <v>46231.483125</v>
      </c>
      <c r="BL468" s="1" t="s">
        <v>8464</v>
      </c>
      <c r="BM468" s="1" t="s">
        <v>8654</v>
      </c>
      <c r="BN468" s="1" t="s">
        <v>601</v>
      </c>
      <c r="BO468" s="1" t="s">
        <v>7019</v>
      </c>
      <c r="BP468" s="1" t="s">
        <v>8082</v>
      </c>
      <c r="BQ468" s="1" t="s">
        <v>6540</v>
      </c>
      <c r="BT468" s="2">
        <v>46231.5011689815</v>
      </c>
      <c r="BU468" s="2">
        <v>46231.6638078704</v>
      </c>
      <c r="BV468" s="1" t="s">
        <v>591</v>
      </c>
      <c r="BW468" s="3">
        <v>48057</v>
      </c>
      <c r="BX468" s="1" t="s">
        <v>8153</v>
      </c>
      <c r="BY468" s="1" t="s">
        <v>726</v>
      </c>
      <c r="BZ468" s="1" t="s">
        <v>8050</v>
      </c>
      <c r="CB468" s="1" t="s">
        <v>129</v>
      </c>
      <c r="CC468" s="1">
        <v>530</v>
      </c>
      <c r="CE468" s="1">
        <v>530</v>
      </c>
      <c r="CF468" s="1" t="s">
        <v>9336</v>
      </c>
      <c r="CG468" s="1">
        <v>135</v>
      </c>
      <c r="CJ468" s="1" t="s">
        <v>622</v>
      </c>
      <c r="CK468" s="2">
        <v>46232.5213425926</v>
      </c>
      <c r="CL468" s="1" t="s">
        <v>8068</v>
      </c>
    </row>
    <row r="469" s="1" customFormat="1" spans="1:90">
      <c r="A469" s="1" t="s">
        <v>9170</v>
      </c>
      <c r="F469" s="1">
        <v>0</v>
      </c>
      <c r="K469" s="1">
        <v>101098</v>
      </c>
      <c r="L469" s="1" t="s">
        <v>27</v>
      </c>
      <c r="M469" s="1"/>
      <c r="N469" s="1"/>
      <c r="O469" s="2">
        <v>46228.4965625</v>
      </c>
      <c r="P469" s="2">
        <v>46231</v>
      </c>
      <c r="Q469" s="1" t="s">
        <v>8050</v>
      </c>
      <c r="R469" s="1" t="s">
        <v>8051</v>
      </c>
      <c r="S469" s="1"/>
      <c r="T469" s="1" t="s">
        <v>8052</v>
      </c>
      <c r="U469" s="1" t="s">
        <v>8053</v>
      </c>
      <c r="V469" s="1" t="s">
        <v>27</v>
      </c>
      <c r="AB469" s="1" t="s">
        <v>8054</v>
      </c>
      <c r="AD469" s="1" t="s">
        <v>607</v>
      </c>
      <c r="AE469" s="1" t="s">
        <v>732</v>
      </c>
      <c r="AF469" s="1" t="s">
        <v>8068</v>
      </c>
      <c r="AG469" s="3">
        <v>46231</v>
      </c>
      <c r="AH469" s="1" t="s">
        <v>606</v>
      </c>
      <c r="AI469" s="1" t="s">
        <v>8071</v>
      </c>
      <c r="AJ469" s="1">
        <v>143</v>
      </c>
      <c r="AM469" s="1" t="s">
        <v>8068</v>
      </c>
      <c r="AO469" s="1">
        <v>3.3</v>
      </c>
      <c r="AP469" s="2">
        <v>46231.6645601852</v>
      </c>
      <c r="AQ469" s="1" t="s">
        <v>8072</v>
      </c>
      <c r="AR469" s="3">
        <v>46227</v>
      </c>
      <c r="AS469" s="1">
        <v>13381085486</v>
      </c>
      <c r="AT469" s="1" t="s">
        <v>8056</v>
      </c>
      <c r="AU469" s="2">
        <v>46231</v>
      </c>
      <c r="AV469" s="1" t="s">
        <v>11018</v>
      </c>
      <c r="AW469" s="1" t="s">
        <v>8068</v>
      </c>
      <c r="AY469" s="1" t="s">
        <v>11012</v>
      </c>
      <c r="AZ469" s="1" t="s">
        <v>8085</v>
      </c>
      <c r="BA469" s="1" t="s">
        <v>11013</v>
      </c>
      <c r="BB469" s="1" t="s">
        <v>3238</v>
      </c>
      <c r="BC469" s="1" t="s">
        <v>463</v>
      </c>
      <c r="BD469" s="1" t="s">
        <v>267</v>
      </c>
      <c r="BE469" s="1" t="s">
        <v>11015</v>
      </c>
      <c r="BF469" s="1" t="s">
        <v>3898</v>
      </c>
      <c r="BG469" s="2">
        <v>46231.625</v>
      </c>
      <c r="BH469" s="2">
        <v>46230.7472685185</v>
      </c>
      <c r="BJ469" s="1" t="s">
        <v>8945</v>
      </c>
      <c r="BL469" s="1" t="s">
        <v>8091</v>
      </c>
      <c r="BM469" s="1" t="s">
        <v>10139</v>
      </c>
      <c r="BN469" s="1" t="s">
        <v>601</v>
      </c>
      <c r="BO469" s="1" t="s">
        <v>11016</v>
      </c>
      <c r="BP469" s="1" t="s">
        <v>8082</v>
      </c>
      <c r="BQ469" s="1" t="s">
        <v>6540</v>
      </c>
      <c r="BT469" s="2">
        <v>46231.6032291667</v>
      </c>
      <c r="BU469" s="2">
        <v>46231.6646180556</v>
      </c>
      <c r="BV469" s="1" t="s">
        <v>591</v>
      </c>
      <c r="BW469" s="3">
        <v>48057</v>
      </c>
      <c r="BX469" s="1" t="s">
        <v>8490</v>
      </c>
      <c r="BY469" s="1" t="s">
        <v>597</v>
      </c>
      <c r="BZ469" s="1" t="s">
        <v>8050</v>
      </c>
      <c r="CB469" s="1" t="s">
        <v>125</v>
      </c>
      <c r="CC469" s="1">
        <v>300</v>
      </c>
      <c r="CE469" s="1">
        <v>300</v>
      </c>
      <c r="CF469" s="1" t="s">
        <v>9448</v>
      </c>
      <c r="CG469" s="1">
        <v>100</v>
      </c>
      <c r="CJ469" s="1" t="s">
        <v>622</v>
      </c>
      <c r="CK469" s="2">
        <v>46232.6437731481</v>
      </c>
      <c r="CL469" s="1" t="s">
        <v>8068</v>
      </c>
    </row>
    <row r="470" s="1" customFormat="1" spans="1:90">
      <c r="A470" s="1" t="s">
        <v>11019</v>
      </c>
      <c r="F470" s="1">
        <v>0</v>
      </c>
      <c r="K470" s="1">
        <v>101042</v>
      </c>
      <c r="L470" s="1" t="s">
        <v>25</v>
      </c>
      <c r="M470" s="1" t="s">
        <v>8106</v>
      </c>
      <c r="O470" s="2">
        <v>46230.3534259259</v>
      </c>
      <c r="P470" s="2">
        <v>46233</v>
      </c>
      <c r="R470" s="1" t="s">
        <v>8051</v>
      </c>
      <c r="S470" s="1" t="s">
        <v>8096</v>
      </c>
      <c r="T470" s="1" t="s">
        <v>8052</v>
      </c>
      <c r="U470" s="1" t="s">
        <v>8053</v>
      </c>
      <c r="V470" s="1" t="s">
        <v>25</v>
      </c>
      <c r="AB470" s="1" t="s">
        <v>8054</v>
      </c>
      <c r="AD470" s="1" t="s">
        <v>596</v>
      </c>
      <c r="AE470" s="1" t="s">
        <v>2845</v>
      </c>
      <c r="AF470" s="1" t="s">
        <v>8068</v>
      </c>
      <c r="AG470" s="3">
        <v>46231</v>
      </c>
      <c r="AI470" s="1" t="s">
        <v>8071</v>
      </c>
      <c r="AJ470" s="1">
        <v>241</v>
      </c>
      <c r="AP470" s="2">
        <v>46231.6649768519</v>
      </c>
      <c r="AQ470" s="1" t="s">
        <v>8106</v>
      </c>
      <c r="AR470" s="3">
        <v>46229</v>
      </c>
      <c r="AS470" s="1">
        <v>13893009366</v>
      </c>
      <c r="AT470" s="1" t="s">
        <v>8056</v>
      </c>
      <c r="AU470" s="2">
        <v>46233</v>
      </c>
      <c r="AV470" s="1" t="s">
        <v>11020</v>
      </c>
      <c r="AW470" s="1" t="s">
        <v>8068</v>
      </c>
      <c r="AY470" s="1" t="s">
        <v>11021</v>
      </c>
      <c r="AZ470" s="1" t="s">
        <v>8155</v>
      </c>
      <c r="BA470" s="1" t="s">
        <v>11022</v>
      </c>
      <c r="BB470" s="1" t="s">
        <v>11023</v>
      </c>
      <c r="BC470" s="1" t="s">
        <v>463</v>
      </c>
      <c r="BD470" s="1" t="s">
        <v>343</v>
      </c>
      <c r="BE470" s="1" t="s">
        <v>11024</v>
      </c>
      <c r="BF470" s="1" t="s">
        <v>3903</v>
      </c>
      <c r="BG470" s="2">
        <v>46231.6916666667</v>
      </c>
      <c r="BH470" s="2">
        <v>46231.4453587963</v>
      </c>
      <c r="BJ470" s="1" t="s">
        <v>8215</v>
      </c>
      <c r="BL470" s="1" t="s">
        <v>8159</v>
      </c>
      <c r="BM470" s="1" t="s">
        <v>8343</v>
      </c>
      <c r="BN470" s="1" t="s">
        <v>601</v>
      </c>
      <c r="BO470" s="1" t="s">
        <v>11025</v>
      </c>
      <c r="BP470" s="1" t="s">
        <v>8082</v>
      </c>
      <c r="BQ470" s="1" t="s">
        <v>6540</v>
      </c>
      <c r="BR470" s="1"/>
      <c r="BS470" s="1"/>
      <c r="BT470" s="2">
        <v>46231.6625578704</v>
      </c>
      <c r="BU470" s="2">
        <v>46231.6653356481</v>
      </c>
      <c r="BV470" s="1" t="s">
        <v>818</v>
      </c>
      <c r="BW470" s="3">
        <v>48057</v>
      </c>
      <c r="BX470" s="1" t="s">
        <v>11026</v>
      </c>
      <c r="BY470" s="1" t="s">
        <v>818</v>
      </c>
      <c r="BZ470" s="1" t="s">
        <v>8050</v>
      </c>
      <c r="CB470" s="1" t="s">
        <v>92</v>
      </c>
      <c r="CC470" s="1">
        <v>0</v>
      </c>
      <c r="CE470" s="1">
        <v>0</v>
      </c>
      <c r="CG470" s="1">
        <v>0</v>
      </c>
      <c r="CL470" s="1" t="s">
        <v>8068</v>
      </c>
    </row>
    <row r="471" s="1" customFormat="1" spans="1:90">
      <c r="A471" s="1" t="s">
        <v>11027</v>
      </c>
      <c r="F471" s="1">
        <v>0</v>
      </c>
      <c r="K471" s="1">
        <v>101110</v>
      </c>
      <c r="L471" s="1" t="s">
        <v>28</v>
      </c>
      <c r="N471" s="1">
        <v>230</v>
      </c>
      <c r="O471" s="2">
        <v>46229.7460069444</v>
      </c>
      <c r="P471" s="2">
        <v>46231</v>
      </c>
      <c r="Q471" s="1"/>
      <c r="R471" s="1" t="s">
        <v>8051</v>
      </c>
      <c r="S471" s="1" t="s">
        <v>8096</v>
      </c>
      <c r="T471" s="1" t="s">
        <v>8052</v>
      </c>
      <c r="U471" s="1" t="s">
        <v>8053</v>
      </c>
      <c r="V471" s="1" t="s">
        <v>28</v>
      </c>
      <c r="AB471" s="1" t="s">
        <v>8054</v>
      </c>
      <c r="AD471" s="1" t="s">
        <v>607</v>
      </c>
      <c r="AE471" s="1" t="s">
        <v>735</v>
      </c>
      <c r="AF471" s="1" t="s">
        <v>8068</v>
      </c>
      <c r="AG471" s="3">
        <v>46231</v>
      </c>
      <c r="AH471" s="1" t="s">
        <v>651</v>
      </c>
      <c r="AI471" s="1" t="s">
        <v>8071</v>
      </c>
      <c r="AJ471" s="1">
        <v>96</v>
      </c>
      <c r="AP471" s="2">
        <v>46231.6675462963</v>
      </c>
      <c r="AQ471" s="1" t="s">
        <v>8072</v>
      </c>
      <c r="AR471" s="3">
        <v>46230</v>
      </c>
      <c r="AS471" s="1">
        <v>18690888802</v>
      </c>
      <c r="AT471" s="1" t="s">
        <v>8346</v>
      </c>
      <c r="AU471" s="2">
        <v>46231</v>
      </c>
      <c r="AV471" s="1" t="s">
        <v>11028</v>
      </c>
      <c r="AW471" s="1" t="s">
        <v>8068</v>
      </c>
      <c r="AY471" s="1" t="s">
        <v>11029</v>
      </c>
      <c r="AZ471" s="1" t="s">
        <v>8460</v>
      </c>
      <c r="BA471" s="1" t="s">
        <v>11030</v>
      </c>
      <c r="BB471" s="1" t="s">
        <v>1810</v>
      </c>
      <c r="BC471" s="1" t="s">
        <v>478</v>
      </c>
      <c r="BD471" s="1" t="s">
        <v>233</v>
      </c>
      <c r="BE471" s="1" t="s">
        <v>11031</v>
      </c>
      <c r="BF471" s="1" t="s">
        <v>3878</v>
      </c>
      <c r="BG471" s="2">
        <v>46231.625</v>
      </c>
      <c r="BH471" s="2">
        <v>46229.7554513889</v>
      </c>
      <c r="BJ471" s="1" t="s">
        <v>11032</v>
      </c>
      <c r="BL471" s="1" t="s">
        <v>8464</v>
      </c>
      <c r="BM471" s="1" t="s">
        <v>9093</v>
      </c>
      <c r="BN471" s="1" t="s">
        <v>601</v>
      </c>
      <c r="BO471" s="1" t="s">
        <v>11033</v>
      </c>
      <c r="BP471" s="1" t="s">
        <v>8082</v>
      </c>
      <c r="BQ471" s="1" t="s">
        <v>6540</v>
      </c>
      <c r="BR471" s="1"/>
      <c r="BS471" s="1"/>
      <c r="BT471" s="2">
        <v>46231.6401157407</v>
      </c>
      <c r="BU471" s="2">
        <v>46231.6678472222</v>
      </c>
      <c r="BV471" s="1" t="s">
        <v>602</v>
      </c>
      <c r="BW471" s="3">
        <v>48057</v>
      </c>
      <c r="BX471" s="1" t="s">
        <v>11027</v>
      </c>
      <c r="BY471" s="1" t="s">
        <v>602</v>
      </c>
      <c r="BZ471" s="1" t="s">
        <v>8050</v>
      </c>
      <c r="CB471" s="1" t="s">
        <v>147</v>
      </c>
      <c r="CC471" s="1">
        <v>200</v>
      </c>
      <c r="CE471" s="1">
        <v>200</v>
      </c>
      <c r="CG471" s="1">
        <v>119</v>
      </c>
      <c r="CL471" s="1" t="s">
        <v>8068</v>
      </c>
    </row>
    <row r="472" s="1" customFormat="1" spans="1:90">
      <c r="A472" s="1" t="s">
        <v>9548</v>
      </c>
      <c r="F472" s="1">
        <v>0</v>
      </c>
      <c r="K472" s="1">
        <v>101325</v>
      </c>
      <c r="L472" s="1" t="s">
        <v>24</v>
      </c>
      <c r="O472" s="2">
        <v>46229.3650347222</v>
      </c>
      <c r="P472" s="2">
        <v>46232</v>
      </c>
      <c r="Q472" s="1" t="s">
        <v>8050</v>
      </c>
      <c r="R472" s="1" t="s">
        <v>8051</v>
      </c>
      <c r="T472" s="1" t="s">
        <v>8052</v>
      </c>
      <c r="U472" s="1" t="s">
        <v>8053</v>
      </c>
      <c r="V472" s="1" t="s">
        <v>24</v>
      </c>
      <c r="AB472" s="1" t="s">
        <v>8054</v>
      </c>
      <c r="AD472" s="1" t="s">
        <v>596</v>
      </c>
      <c r="AE472" s="1" t="s">
        <v>3654</v>
      </c>
      <c r="AF472" s="1" t="s">
        <v>8068</v>
      </c>
      <c r="AG472" s="3">
        <v>46187</v>
      </c>
      <c r="AI472" s="1" t="s">
        <v>8071</v>
      </c>
      <c r="AJ472" s="1">
        <v>384</v>
      </c>
      <c r="AM472" s="1" t="s">
        <v>8068</v>
      </c>
      <c r="AO472" s="1">
        <v>3.2</v>
      </c>
      <c r="AP472" s="2">
        <v>46231.6680208333</v>
      </c>
      <c r="AQ472" s="1" t="s">
        <v>8274</v>
      </c>
      <c r="AR472" s="3">
        <v>46186</v>
      </c>
      <c r="AS472" s="1">
        <v>15335647994</v>
      </c>
      <c r="AT472" s="1" t="s">
        <v>8073</v>
      </c>
      <c r="AU472" s="2">
        <v>46232</v>
      </c>
      <c r="AV472" s="1" t="s">
        <v>11034</v>
      </c>
      <c r="AW472" s="1" t="s">
        <v>8068</v>
      </c>
      <c r="AY472" s="1" t="s">
        <v>11035</v>
      </c>
      <c r="AZ472" s="1" t="s">
        <v>8099</v>
      </c>
      <c r="BA472" s="1" t="s">
        <v>11036</v>
      </c>
      <c r="BB472" s="1" t="s">
        <v>11037</v>
      </c>
      <c r="BC472" s="1" t="s">
        <v>489</v>
      </c>
      <c r="BD472" s="1" t="s">
        <v>404</v>
      </c>
      <c r="BE472" s="1" t="s">
        <v>11038</v>
      </c>
      <c r="BF472" s="1" t="s">
        <v>3878</v>
      </c>
      <c r="BG472" s="2">
        <v>46231.6359606481</v>
      </c>
      <c r="BH472" s="2">
        <v>46229.3713657407</v>
      </c>
      <c r="BL472" s="1" t="s">
        <v>8064</v>
      </c>
      <c r="BM472" s="1" t="s">
        <v>8103</v>
      </c>
      <c r="BN472" s="1" t="s">
        <v>601</v>
      </c>
      <c r="BO472" s="1" t="s">
        <v>11039</v>
      </c>
      <c r="BP472" s="1" t="s">
        <v>8067</v>
      </c>
      <c r="BQ472" s="1" t="s">
        <v>6540</v>
      </c>
      <c r="BT472" s="2">
        <v>46231.6364814815</v>
      </c>
      <c r="BU472" s="2">
        <v>46231.6681018519</v>
      </c>
      <c r="BV472" s="1" t="s">
        <v>591</v>
      </c>
      <c r="BW472" s="3">
        <v>48013</v>
      </c>
      <c r="BX472" s="1" t="s">
        <v>8153</v>
      </c>
      <c r="BY472" s="1" t="s">
        <v>726</v>
      </c>
      <c r="BZ472" s="1" t="s">
        <v>8050</v>
      </c>
      <c r="CB472" s="1" t="s">
        <v>67</v>
      </c>
      <c r="CC472" s="1">
        <v>0</v>
      </c>
      <c r="CE472" s="1">
        <v>0</v>
      </c>
      <c r="CG472" s="1">
        <v>0</v>
      </c>
      <c r="CL472" s="1" t="s">
        <v>8068</v>
      </c>
    </row>
    <row r="473" s="1" customFormat="1" spans="1:90">
      <c r="A473" s="1" t="s">
        <v>11027</v>
      </c>
      <c r="F473" s="1">
        <v>0</v>
      </c>
      <c r="K473" s="1">
        <v>101110</v>
      </c>
      <c r="L473" s="1" t="s">
        <v>28</v>
      </c>
      <c r="N473" s="1">
        <v>230</v>
      </c>
      <c r="O473" s="2">
        <v>46229.7471875</v>
      </c>
      <c r="P473" s="2">
        <v>46231</v>
      </c>
      <c r="R473" s="1" t="s">
        <v>8051</v>
      </c>
      <c r="S473" s="1" t="s">
        <v>8096</v>
      </c>
      <c r="T473" s="1" t="s">
        <v>8052</v>
      </c>
      <c r="U473" s="1" t="s">
        <v>8053</v>
      </c>
      <c r="V473" s="1" t="s">
        <v>28</v>
      </c>
      <c r="AB473" s="1" t="s">
        <v>8054</v>
      </c>
      <c r="AD473" s="1" t="s">
        <v>607</v>
      </c>
      <c r="AE473" s="1" t="s">
        <v>735</v>
      </c>
      <c r="AF473" s="1" t="s">
        <v>8068</v>
      </c>
      <c r="AG473" s="3">
        <v>46231</v>
      </c>
      <c r="AH473" s="1" t="s">
        <v>651</v>
      </c>
      <c r="AI473" s="1" t="s">
        <v>8071</v>
      </c>
      <c r="AJ473" s="1">
        <v>47</v>
      </c>
      <c r="AP473" s="2">
        <v>46231.6682523148</v>
      </c>
      <c r="AQ473" s="1" t="s">
        <v>8072</v>
      </c>
      <c r="AR473" s="3">
        <v>46230</v>
      </c>
      <c r="AS473" s="1">
        <v>18690888802</v>
      </c>
      <c r="AT473" s="1" t="s">
        <v>8346</v>
      </c>
      <c r="AU473" s="2">
        <v>46231</v>
      </c>
      <c r="AV473" s="1" t="s">
        <v>11040</v>
      </c>
      <c r="AW473" s="1" t="s">
        <v>8068</v>
      </c>
      <c r="AX473" s="1" t="s">
        <v>11041</v>
      </c>
      <c r="AY473" s="1" t="s">
        <v>11029</v>
      </c>
      <c r="AZ473" s="1" t="s">
        <v>8460</v>
      </c>
      <c r="BA473" s="1" t="s">
        <v>11042</v>
      </c>
      <c r="BB473" s="1" t="s">
        <v>1811</v>
      </c>
      <c r="BC473" s="1" t="s">
        <v>478</v>
      </c>
      <c r="BD473" s="1" t="s">
        <v>233</v>
      </c>
      <c r="BE473" s="1" t="s">
        <v>11043</v>
      </c>
      <c r="BF473" s="1" t="s">
        <v>3878</v>
      </c>
      <c r="BG473" s="2">
        <v>46231.625</v>
      </c>
      <c r="BH473" s="2">
        <v>46229.8391319444</v>
      </c>
      <c r="BJ473" s="1" t="s">
        <v>11044</v>
      </c>
      <c r="BL473" s="1" t="s">
        <v>8464</v>
      </c>
      <c r="BM473" s="1" t="s">
        <v>9093</v>
      </c>
      <c r="BN473" s="1" t="s">
        <v>601</v>
      </c>
      <c r="BO473" s="1" t="s">
        <v>11045</v>
      </c>
      <c r="BP473" s="1" t="s">
        <v>8082</v>
      </c>
      <c r="BQ473" s="1" t="s">
        <v>6540</v>
      </c>
      <c r="BT473" s="2">
        <v>46231.6148032407</v>
      </c>
      <c r="BU473" s="2">
        <v>46231.6684143519</v>
      </c>
      <c r="BV473" s="1" t="s">
        <v>602</v>
      </c>
      <c r="BW473" s="3">
        <v>48057</v>
      </c>
      <c r="BX473" s="1" t="s">
        <v>11027</v>
      </c>
      <c r="BY473" s="1" t="s">
        <v>602</v>
      </c>
      <c r="BZ473" s="1" t="s">
        <v>8050</v>
      </c>
      <c r="CB473" s="1" t="s">
        <v>147</v>
      </c>
      <c r="CC473" s="1">
        <v>80</v>
      </c>
      <c r="CE473" s="1">
        <v>80</v>
      </c>
      <c r="CG473" s="1">
        <v>35</v>
      </c>
      <c r="CL473" s="1" t="s">
        <v>8068</v>
      </c>
    </row>
    <row r="474" s="1" customFormat="1" spans="1:90">
      <c r="F474" s="1">
        <v>0</v>
      </c>
      <c r="K474" s="1">
        <v>101098</v>
      </c>
      <c r="L474" s="1" t="s">
        <v>27</v>
      </c>
      <c r="N474" s="1">
        <v>268</v>
      </c>
      <c r="O474" s="2">
        <v>46230.5530555556</v>
      </c>
      <c r="P474" s="2">
        <v>46231.625</v>
      </c>
      <c r="R474" s="1" t="s">
        <v>8051</v>
      </c>
      <c r="S474" s="1" t="s">
        <v>8096</v>
      </c>
      <c r="T474" s="1" t="s">
        <v>8052</v>
      </c>
      <c r="U474" s="1" t="s">
        <v>8053</v>
      </c>
      <c r="V474" s="1" t="s">
        <v>27</v>
      </c>
      <c r="AB474" s="1" t="s">
        <v>8054</v>
      </c>
      <c r="AD474" s="1" t="s">
        <v>596</v>
      </c>
      <c r="AE474" s="1" t="s">
        <v>2799</v>
      </c>
      <c r="AF474" s="1" t="s">
        <v>8068</v>
      </c>
      <c r="AG474" s="3">
        <v>46231</v>
      </c>
      <c r="AH474" s="1"/>
      <c r="AI474" s="1" t="s">
        <v>8071</v>
      </c>
      <c r="AJ474" s="1">
        <v>530</v>
      </c>
      <c r="AP474" s="2">
        <v>46231.6688888889</v>
      </c>
      <c r="AQ474" s="1" t="s">
        <v>8072</v>
      </c>
      <c r="AR474" s="3">
        <v>46230</v>
      </c>
      <c r="AS474" s="1">
        <v>17709472140</v>
      </c>
      <c r="AT474" s="1" t="s">
        <v>8073</v>
      </c>
      <c r="AU474" s="2">
        <v>46231.625</v>
      </c>
      <c r="AV474" s="1" t="s">
        <v>11046</v>
      </c>
      <c r="AW474" s="1" t="s">
        <v>8068</v>
      </c>
      <c r="AY474" s="1" t="s">
        <v>10947</v>
      </c>
      <c r="AZ474" s="1" t="s">
        <v>8204</v>
      </c>
      <c r="BA474" s="1" t="s">
        <v>10948</v>
      </c>
      <c r="BB474" s="1" t="s">
        <v>11047</v>
      </c>
      <c r="BC474" s="1" t="s">
        <v>463</v>
      </c>
      <c r="BD474" s="1" t="s">
        <v>258</v>
      </c>
      <c r="BE474" s="1" t="s">
        <v>11048</v>
      </c>
      <c r="BF474" s="1" t="s">
        <v>3878</v>
      </c>
      <c r="BG474" s="2">
        <v>46231.625</v>
      </c>
      <c r="BH474" s="2">
        <v>46230.5540393519</v>
      </c>
      <c r="BJ474" s="1" t="s">
        <v>11049</v>
      </c>
      <c r="BL474" s="1" t="s">
        <v>8159</v>
      </c>
      <c r="BM474" s="1" t="s">
        <v>8204</v>
      </c>
      <c r="BN474" s="1" t="s">
        <v>601</v>
      </c>
      <c r="BO474" s="1" t="s">
        <v>10952</v>
      </c>
      <c r="BP474" s="1" t="s">
        <v>8082</v>
      </c>
      <c r="BQ474" s="1" t="s">
        <v>6540</v>
      </c>
      <c r="BR474" s="1"/>
      <c r="BS474" s="1"/>
      <c r="BT474" s="2">
        <v>46231.3792708333</v>
      </c>
      <c r="BU474" s="2">
        <v>46231.6690162037</v>
      </c>
      <c r="BV474" s="1" t="s">
        <v>602</v>
      </c>
      <c r="BW474" s="3">
        <v>48057</v>
      </c>
      <c r="BX474" s="1" t="s">
        <v>8766</v>
      </c>
      <c r="BY474" s="1" t="s">
        <v>602</v>
      </c>
      <c r="BZ474" s="1" t="s">
        <v>8050</v>
      </c>
      <c r="CB474" s="1" t="s">
        <v>121</v>
      </c>
      <c r="CC474" s="1">
        <v>0</v>
      </c>
      <c r="CE474" s="1">
        <v>0</v>
      </c>
      <c r="CG474" s="1">
        <v>0</v>
      </c>
      <c r="CL474" s="1" t="s">
        <v>8068</v>
      </c>
    </row>
    <row r="475" s="1" customFormat="1" spans="1:90">
      <c r="F475" s="1">
        <v>0</v>
      </c>
      <c r="K475" s="1">
        <v>101325</v>
      </c>
      <c r="L475" s="1" t="s">
        <v>24</v>
      </c>
      <c r="O475" s="2">
        <v>46230.6884143519</v>
      </c>
      <c r="P475" s="2">
        <v>46231</v>
      </c>
      <c r="Q475" s="1" t="s">
        <v>8050</v>
      </c>
      <c r="R475" s="1" t="s">
        <v>8051</v>
      </c>
      <c r="T475" s="1" t="s">
        <v>8052</v>
      </c>
      <c r="U475" s="1" t="s">
        <v>8053</v>
      </c>
      <c r="V475" s="1" t="s">
        <v>24</v>
      </c>
      <c r="AB475" s="1" t="s">
        <v>8054</v>
      </c>
      <c r="AD475" s="1" t="s">
        <v>607</v>
      </c>
      <c r="AE475" s="1" t="s">
        <v>3633</v>
      </c>
      <c r="AF475" s="1" t="s">
        <v>8068</v>
      </c>
      <c r="AG475" s="3">
        <v>46231</v>
      </c>
      <c r="AH475" s="1" t="s">
        <v>651</v>
      </c>
      <c r="AI475" s="1" t="s">
        <v>8071</v>
      </c>
      <c r="AJ475" s="4">
        <v>1256</v>
      </c>
      <c r="AM475" s="1" t="s">
        <v>8050</v>
      </c>
      <c r="AO475" s="1">
        <v>2.5</v>
      </c>
      <c r="AP475" s="2">
        <v>46231.6689930556</v>
      </c>
      <c r="AQ475" s="1" t="s">
        <v>8072</v>
      </c>
      <c r="AR475" s="3">
        <v>46201</v>
      </c>
      <c r="AS475" s="1">
        <v>15148018140</v>
      </c>
      <c r="AT475" s="1" t="s">
        <v>8073</v>
      </c>
      <c r="AU475" s="2">
        <v>46231</v>
      </c>
      <c r="AV475" s="1" t="s">
        <v>11050</v>
      </c>
      <c r="AW475" s="1" t="s">
        <v>8068</v>
      </c>
      <c r="AY475" s="1" t="s">
        <v>11051</v>
      </c>
      <c r="AZ475" s="1" t="s">
        <v>8058</v>
      </c>
      <c r="BA475" s="1" t="s">
        <v>11052</v>
      </c>
      <c r="BB475" s="1" t="s">
        <v>4420</v>
      </c>
      <c r="BC475" s="1" t="s">
        <v>489</v>
      </c>
      <c r="BD475" s="1" t="s">
        <v>380</v>
      </c>
      <c r="BE475" s="1" t="s">
        <v>11053</v>
      </c>
      <c r="BF475" s="1" t="s">
        <v>3878</v>
      </c>
      <c r="BG475" s="2">
        <v>46231.625</v>
      </c>
      <c r="BH475" s="2">
        <v>46230.7242013889</v>
      </c>
      <c r="BL475" s="1" t="s">
        <v>8064</v>
      </c>
      <c r="BM475" s="1" t="s">
        <v>8065</v>
      </c>
      <c r="BN475" s="1" t="s">
        <v>601</v>
      </c>
      <c r="BO475" s="1" t="s">
        <v>11054</v>
      </c>
      <c r="BP475" s="1" t="s">
        <v>8082</v>
      </c>
      <c r="BQ475" s="1" t="s">
        <v>6540</v>
      </c>
      <c r="BT475" s="2">
        <v>46231.6353125</v>
      </c>
      <c r="BU475" s="2">
        <v>46231.6692708333</v>
      </c>
      <c r="BV475" s="1" t="s">
        <v>591</v>
      </c>
      <c r="BW475" s="3">
        <v>48057</v>
      </c>
      <c r="BX475" s="1" t="s">
        <v>10556</v>
      </c>
      <c r="BY475" s="1" t="s">
        <v>628</v>
      </c>
      <c r="BZ475" s="1" t="s">
        <v>8050</v>
      </c>
      <c r="CB475" s="1" t="s">
        <v>59</v>
      </c>
      <c r="CC475" s="1">
        <v>50</v>
      </c>
      <c r="CE475" s="1">
        <v>50</v>
      </c>
      <c r="CL475" s="1" t="s">
        <v>8068</v>
      </c>
    </row>
    <row r="476" s="1" customFormat="1" spans="1:90">
      <c r="A476" s="1" t="s">
        <v>9517</v>
      </c>
      <c r="F476" s="1">
        <v>0</v>
      </c>
      <c r="K476" s="1">
        <v>101042</v>
      </c>
      <c r="L476" s="1" t="s">
        <v>25</v>
      </c>
      <c r="O476" s="2">
        <v>46231.6633101852</v>
      </c>
      <c r="P476" s="2">
        <v>46231</v>
      </c>
      <c r="Q476" s="1" t="s">
        <v>8050</v>
      </c>
      <c r="R476" s="1" t="s">
        <v>8051</v>
      </c>
      <c r="T476" s="1" t="s">
        <v>8052</v>
      </c>
      <c r="U476" s="1" t="s">
        <v>8053</v>
      </c>
      <c r="V476" s="1" t="s">
        <v>25</v>
      </c>
      <c r="AB476" s="1" t="s">
        <v>8054</v>
      </c>
      <c r="AD476" s="1" t="s">
        <v>596</v>
      </c>
      <c r="AE476" s="1" t="s">
        <v>689</v>
      </c>
      <c r="AF476" s="1" t="s">
        <v>8068</v>
      </c>
      <c r="AG476" s="3">
        <v>46226</v>
      </c>
      <c r="AH476" s="1"/>
      <c r="AI476" s="1" t="s">
        <v>8071</v>
      </c>
      <c r="AJ476" s="1">
        <v>105</v>
      </c>
      <c r="AM476" s="1" t="s">
        <v>8068</v>
      </c>
      <c r="AO476" s="1">
        <v>3.4</v>
      </c>
      <c r="AP476" s="2">
        <v>46231.6692361111</v>
      </c>
      <c r="AQ476" s="1" t="s">
        <v>8072</v>
      </c>
      <c r="AR476" s="3">
        <v>46224</v>
      </c>
      <c r="AS476" s="1">
        <v>18139888818</v>
      </c>
      <c r="AT476" s="1" t="s">
        <v>8056</v>
      </c>
      <c r="AU476" s="2">
        <v>46231</v>
      </c>
      <c r="AV476" s="1" t="s">
        <v>11055</v>
      </c>
      <c r="AW476" s="1" t="s">
        <v>8068</v>
      </c>
      <c r="AY476" s="1" t="s">
        <v>11056</v>
      </c>
      <c r="AZ476" s="1" t="s">
        <v>9970</v>
      </c>
      <c r="BA476" s="1" t="s">
        <v>11057</v>
      </c>
      <c r="BB476" s="1" t="s">
        <v>11058</v>
      </c>
      <c r="BC476" s="1" t="s">
        <v>463</v>
      </c>
      <c r="BD476" s="1" t="s">
        <v>341</v>
      </c>
      <c r="BE476" s="1" t="s">
        <v>11059</v>
      </c>
      <c r="BF476" s="1" t="s">
        <v>3878</v>
      </c>
      <c r="BG476" s="2">
        <v>46231</v>
      </c>
      <c r="BH476" s="2">
        <v>46231.6635185185</v>
      </c>
      <c r="BJ476" s="1" t="s">
        <v>8215</v>
      </c>
      <c r="BL476" s="1" t="s">
        <v>8159</v>
      </c>
      <c r="BM476" s="1" t="s">
        <v>9974</v>
      </c>
      <c r="BN476" s="1" t="s">
        <v>601</v>
      </c>
      <c r="BO476" s="1" t="s">
        <v>11060</v>
      </c>
      <c r="BP476" s="1" t="s">
        <v>8082</v>
      </c>
      <c r="BQ476" s="1" t="s">
        <v>6540</v>
      </c>
      <c r="BT476" s="2">
        <v>46231.6644675926</v>
      </c>
      <c r="BU476" s="2">
        <v>46231.6692824074</v>
      </c>
      <c r="BV476" s="1" t="s">
        <v>591</v>
      </c>
      <c r="BW476" s="3">
        <v>48052</v>
      </c>
      <c r="BX476" s="1" t="s">
        <v>8547</v>
      </c>
      <c r="BY476" s="1" t="s">
        <v>628</v>
      </c>
      <c r="BZ476" s="1" t="s">
        <v>8050</v>
      </c>
      <c r="CB476" s="1" t="s">
        <v>91</v>
      </c>
      <c r="CC476" s="1">
        <v>0</v>
      </c>
      <c r="CD476" s="1"/>
      <c r="CE476" s="1">
        <v>0</v>
      </c>
      <c r="CG476" s="1">
        <v>0</v>
      </c>
      <c r="CH476" s="1"/>
      <c r="CI476" s="1"/>
      <c r="CL476" s="1" t="s">
        <v>8068</v>
      </c>
    </row>
    <row r="477" s="1" customFormat="1" spans="1:90">
      <c r="F477" s="1">
        <v>0</v>
      </c>
      <c r="K477" s="1">
        <v>101110</v>
      </c>
      <c r="L477" s="1" t="s">
        <v>28</v>
      </c>
      <c r="O477" s="2">
        <v>46229.8500578704</v>
      </c>
      <c r="P477" s="2">
        <v>46230</v>
      </c>
      <c r="Q477" s="1" t="s">
        <v>8050</v>
      </c>
      <c r="R477" s="1" t="s">
        <v>8051</v>
      </c>
      <c r="S477" s="1"/>
      <c r="T477" s="1" t="s">
        <v>8052</v>
      </c>
      <c r="U477" s="1" t="s">
        <v>8053</v>
      </c>
      <c r="V477" s="1" t="s">
        <v>28</v>
      </c>
      <c r="AB477" s="1" t="s">
        <v>8054</v>
      </c>
      <c r="AD477" s="1" t="s">
        <v>607</v>
      </c>
      <c r="AE477" s="1" t="s">
        <v>588</v>
      </c>
      <c r="AF477" s="1" t="s">
        <v>8068</v>
      </c>
      <c r="AG477" s="3">
        <v>42945</v>
      </c>
      <c r="AH477" s="1" t="s">
        <v>606</v>
      </c>
      <c r="AI477" s="1" t="s">
        <v>8055</v>
      </c>
      <c r="AJ477" s="1">
        <v>208</v>
      </c>
      <c r="AK477" s="1"/>
      <c r="AO477" s="1">
        <v>3.9</v>
      </c>
      <c r="AP477" s="2">
        <v>46231.6699652778</v>
      </c>
      <c r="AQ477" s="1" t="s">
        <v>8072</v>
      </c>
      <c r="AR477" s="3">
        <v>42944</v>
      </c>
      <c r="AS477" s="1">
        <v>15136583007</v>
      </c>
      <c r="AT477" s="1"/>
      <c r="AU477" s="2">
        <v>46230</v>
      </c>
      <c r="AV477" s="1" t="s">
        <v>6655</v>
      </c>
      <c r="AW477" s="1" t="s">
        <v>8050</v>
      </c>
      <c r="AY477" s="1" t="s">
        <v>11061</v>
      </c>
      <c r="AZ477" s="1" t="s">
        <v>8460</v>
      </c>
      <c r="BA477" s="1" t="s">
        <v>11062</v>
      </c>
      <c r="BB477" s="1" t="s">
        <v>1468</v>
      </c>
      <c r="BC477" s="1" t="s">
        <v>478</v>
      </c>
      <c r="BD477" s="1" t="s">
        <v>238</v>
      </c>
      <c r="BE477" s="1" t="s">
        <v>11063</v>
      </c>
      <c r="BF477" s="1" t="s">
        <v>593</v>
      </c>
      <c r="BG477" s="2">
        <v>46231.5833333333</v>
      </c>
      <c r="BH477" s="2">
        <v>46229.850150463</v>
      </c>
      <c r="BL477" s="1" t="s">
        <v>8464</v>
      </c>
      <c r="BM477" s="1" t="s">
        <v>8465</v>
      </c>
      <c r="BN477" s="1" t="s">
        <v>590</v>
      </c>
      <c r="BO477" s="1" t="s">
        <v>11064</v>
      </c>
      <c r="BP477" s="1" t="s">
        <v>8082</v>
      </c>
      <c r="BQ477" s="1" t="s">
        <v>6540</v>
      </c>
      <c r="BT477" s="2">
        <v>46231.5617476852</v>
      </c>
      <c r="BU477" s="2">
        <v>46231.6700578704</v>
      </c>
      <c r="BV477" s="1" t="s">
        <v>591</v>
      </c>
      <c r="BW477" s="3">
        <v>44771</v>
      </c>
      <c r="BX477" s="1" t="s">
        <v>11065</v>
      </c>
      <c r="BY477" s="1" t="s">
        <v>722</v>
      </c>
      <c r="BZ477" s="1" t="s">
        <v>8050</v>
      </c>
      <c r="CB477" s="1" t="s">
        <v>148</v>
      </c>
      <c r="CC477" s="1">
        <v>198</v>
      </c>
      <c r="CD477" s="1" t="s">
        <v>9797</v>
      </c>
      <c r="CE477" s="1">
        <v>198</v>
      </c>
      <c r="CF477" s="1" t="s">
        <v>9798</v>
      </c>
      <c r="CG477" s="1">
        <v>65</v>
      </c>
      <c r="CH477" s="1" t="s">
        <v>622</v>
      </c>
      <c r="CI477" s="2">
        <v>46231.7716203704</v>
      </c>
      <c r="CJ477" s="1" t="s">
        <v>622</v>
      </c>
      <c r="CK477" s="2">
        <v>46231.7725231481</v>
      </c>
      <c r="CL477" s="1" t="s">
        <v>8068</v>
      </c>
    </row>
    <row r="478" s="1" customFormat="1" spans="1:90">
      <c r="A478" s="1" t="s">
        <v>621</v>
      </c>
      <c r="F478" s="1">
        <v>0</v>
      </c>
      <c r="K478" s="1">
        <v>101110</v>
      </c>
      <c r="L478" s="1" t="s">
        <v>28</v>
      </c>
      <c r="M478" s="1" t="s">
        <v>8106</v>
      </c>
      <c r="O478" s="2">
        <v>46229.9897453704</v>
      </c>
      <c r="P478" s="2">
        <v>46231.625</v>
      </c>
      <c r="Q478" s="1"/>
      <c r="R478" s="1" t="s">
        <v>8051</v>
      </c>
      <c r="S478" s="1"/>
      <c r="T478" s="1" t="s">
        <v>8052</v>
      </c>
      <c r="U478" s="1" t="s">
        <v>8053</v>
      </c>
      <c r="V478" s="1" t="s">
        <v>28</v>
      </c>
      <c r="AB478" s="1" t="s">
        <v>8054</v>
      </c>
      <c r="AD478" s="1" t="s">
        <v>596</v>
      </c>
      <c r="AE478" s="1" t="s">
        <v>1099</v>
      </c>
      <c r="AF478" s="1"/>
      <c r="AG478" s="1"/>
      <c r="AI478" s="1" t="s">
        <v>8071</v>
      </c>
      <c r="AJ478" s="1">
        <v>127</v>
      </c>
      <c r="AP478" s="2">
        <v>46231.6714351852</v>
      </c>
      <c r="AQ478" s="1"/>
      <c r="AR478" s="1"/>
      <c r="AS478" s="1">
        <v>17794991880</v>
      </c>
      <c r="AT478" s="1"/>
      <c r="AU478" s="2">
        <v>46231.625</v>
      </c>
      <c r="AV478" s="1"/>
      <c r="AW478" s="1" t="s">
        <v>8050</v>
      </c>
      <c r="AY478" s="1" t="s">
        <v>11066</v>
      </c>
      <c r="AZ478" s="1" t="s">
        <v>9520</v>
      </c>
      <c r="BA478" s="1" t="s">
        <v>11067</v>
      </c>
      <c r="BB478" s="1" t="s">
        <v>11068</v>
      </c>
      <c r="BC478" s="1" t="s">
        <v>478</v>
      </c>
      <c r="BD478" s="1" t="s">
        <v>171</v>
      </c>
      <c r="BE478" s="1" t="s">
        <v>11069</v>
      </c>
      <c r="BF478" s="1" t="s">
        <v>8112</v>
      </c>
      <c r="BG478" s="2">
        <v>46231.625</v>
      </c>
      <c r="BH478" s="2">
        <v>46230.1753125</v>
      </c>
      <c r="BJ478" s="1" t="s">
        <v>11070</v>
      </c>
      <c r="BL478" s="1" t="s">
        <v>8464</v>
      </c>
      <c r="BM478" s="1" t="s">
        <v>9525</v>
      </c>
      <c r="BN478" s="1" t="s">
        <v>601</v>
      </c>
      <c r="BO478" s="1" t="s">
        <v>11071</v>
      </c>
      <c r="BP478" s="1" t="s">
        <v>8067</v>
      </c>
      <c r="BQ478" s="1" t="s">
        <v>6540</v>
      </c>
      <c r="BT478" s="2">
        <v>46231.6640625</v>
      </c>
      <c r="BU478" s="2">
        <v>46231.6715277778</v>
      </c>
      <c r="BV478" s="1" t="s">
        <v>621</v>
      </c>
      <c r="BW478" s="1"/>
      <c r="BX478" s="1" t="s">
        <v>11072</v>
      </c>
      <c r="BY478" s="1" t="s">
        <v>621</v>
      </c>
      <c r="BZ478" s="1" t="s">
        <v>8050</v>
      </c>
      <c r="CB478" s="1" t="s">
        <v>130</v>
      </c>
      <c r="CC478" s="1">
        <v>0</v>
      </c>
      <c r="CE478" s="1">
        <v>0</v>
      </c>
      <c r="CG478" s="1">
        <v>0</v>
      </c>
      <c r="CL478" s="1" t="s">
        <v>8068</v>
      </c>
    </row>
    <row r="479" s="1" customFormat="1" spans="1:90">
      <c r="F479" s="1">
        <v>0</v>
      </c>
      <c r="K479" s="1">
        <v>101325</v>
      </c>
      <c r="L479" s="1" t="s">
        <v>24</v>
      </c>
      <c r="O479" s="2">
        <v>46229.3650462963</v>
      </c>
      <c r="P479" s="2">
        <v>46232</v>
      </c>
      <c r="Q479" s="1" t="s">
        <v>8050</v>
      </c>
      <c r="R479" s="1" t="s">
        <v>8051</v>
      </c>
      <c r="S479" s="1"/>
      <c r="T479" s="1" t="s">
        <v>8052</v>
      </c>
      <c r="U479" s="1" t="s">
        <v>8053</v>
      </c>
      <c r="V479" s="1" t="s">
        <v>24</v>
      </c>
      <c r="AB479" s="1" t="s">
        <v>8054</v>
      </c>
      <c r="AD479" s="1" t="s">
        <v>596</v>
      </c>
      <c r="AE479" s="1" t="s">
        <v>3654</v>
      </c>
      <c r="AF479" s="1" t="s">
        <v>8068</v>
      </c>
      <c r="AG479" s="3">
        <v>46231</v>
      </c>
      <c r="AI479" s="1" t="s">
        <v>8071</v>
      </c>
      <c r="AJ479" s="1">
        <v>384</v>
      </c>
      <c r="AP479" s="2">
        <v>46231.6716203704</v>
      </c>
      <c r="AQ479" s="1" t="s">
        <v>8072</v>
      </c>
      <c r="AR479" s="3">
        <v>46230</v>
      </c>
      <c r="AS479" s="1">
        <v>15335647994</v>
      </c>
      <c r="AT479" s="1" t="s">
        <v>8073</v>
      </c>
      <c r="AU479" s="2">
        <v>46232</v>
      </c>
      <c r="AV479" s="1" t="s">
        <v>11073</v>
      </c>
      <c r="AW479" s="1" t="s">
        <v>8068</v>
      </c>
      <c r="AY479" s="1" t="s">
        <v>11035</v>
      </c>
      <c r="AZ479" s="1" t="s">
        <v>8099</v>
      </c>
      <c r="BA479" s="1" t="s">
        <v>11036</v>
      </c>
      <c r="BB479" s="1" t="s">
        <v>11074</v>
      </c>
      <c r="BC479" s="1" t="s">
        <v>489</v>
      </c>
      <c r="BD479" s="1" t="s">
        <v>404</v>
      </c>
      <c r="BE479" s="1" t="s">
        <v>11038</v>
      </c>
      <c r="BF479" s="1" t="s">
        <v>4284</v>
      </c>
      <c r="BG479" s="2">
        <v>46231.6359606481</v>
      </c>
      <c r="BH479" s="2">
        <v>46229.3713773148</v>
      </c>
      <c r="BL479" s="1" t="s">
        <v>8064</v>
      </c>
      <c r="BM479" s="1" t="s">
        <v>8103</v>
      </c>
      <c r="BN479" s="1" t="s">
        <v>601</v>
      </c>
      <c r="BO479" s="1" t="s">
        <v>11039</v>
      </c>
      <c r="BP479" s="1" t="s">
        <v>8067</v>
      </c>
      <c r="BQ479" s="1" t="s">
        <v>6540</v>
      </c>
      <c r="BT479" s="2">
        <v>46231.6364814815</v>
      </c>
      <c r="BU479" s="2">
        <v>46231.6717013889</v>
      </c>
      <c r="BV479" s="1" t="s">
        <v>818</v>
      </c>
      <c r="BW479" s="3">
        <v>48057</v>
      </c>
      <c r="BX479" s="1" t="s">
        <v>8083</v>
      </c>
      <c r="BY479" s="1" t="s">
        <v>818</v>
      </c>
      <c r="BZ479" s="1" t="s">
        <v>8050</v>
      </c>
      <c r="CB479" s="1" t="s">
        <v>67</v>
      </c>
      <c r="CC479" s="1">
        <v>0</v>
      </c>
      <c r="CE479" s="1">
        <v>0</v>
      </c>
      <c r="CG479" s="1">
        <v>0</v>
      </c>
      <c r="CL479" s="1" t="s">
        <v>8068</v>
      </c>
    </row>
    <row r="480" s="1" customFormat="1" spans="1:90">
      <c r="F480" s="1">
        <v>0</v>
      </c>
      <c r="K480" s="1">
        <v>101311</v>
      </c>
      <c r="L480" s="1" t="s">
        <v>23</v>
      </c>
      <c r="M480" s="1"/>
      <c r="O480" s="2">
        <v>46231.3925231481</v>
      </c>
      <c r="P480" s="2">
        <v>46231</v>
      </c>
      <c r="Q480" s="1" t="s">
        <v>8050</v>
      </c>
      <c r="R480" s="1" t="s">
        <v>8051</v>
      </c>
      <c r="S480" s="1"/>
      <c r="T480" s="1" t="s">
        <v>8144</v>
      </c>
      <c r="U480" s="1" t="s">
        <v>8053</v>
      </c>
      <c r="V480" s="1" t="s">
        <v>23</v>
      </c>
      <c r="AB480" s="1" t="s">
        <v>8054</v>
      </c>
      <c r="AD480" s="1" t="s">
        <v>607</v>
      </c>
      <c r="AE480" s="1" t="s">
        <v>3416</v>
      </c>
      <c r="AF480" s="1" t="s">
        <v>8068</v>
      </c>
      <c r="AG480" s="3">
        <v>46231</v>
      </c>
      <c r="AH480" s="1" t="s">
        <v>606</v>
      </c>
      <c r="AI480" s="1" t="s">
        <v>8055</v>
      </c>
      <c r="AJ480" s="1">
        <v>447</v>
      </c>
      <c r="AM480" s="1" t="s">
        <v>8068</v>
      </c>
      <c r="AP480" s="2">
        <v>46231.6726388889</v>
      </c>
      <c r="AQ480" s="1" t="s">
        <v>8072</v>
      </c>
      <c r="AR480" s="3">
        <v>46033</v>
      </c>
      <c r="AS480" s="1">
        <v>15947486650</v>
      </c>
      <c r="AT480" s="1" t="s">
        <v>8073</v>
      </c>
      <c r="AU480" s="2">
        <v>46231</v>
      </c>
      <c r="AV480" s="1" t="s">
        <v>11075</v>
      </c>
      <c r="AW480" s="1" t="s">
        <v>8068</v>
      </c>
      <c r="AY480" s="1" t="s">
        <v>11076</v>
      </c>
      <c r="AZ480" s="1" t="s">
        <v>8238</v>
      </c>
      <c r="BA480" s="1" t="s">
        <v>11077</v>
      </c>
      <c r="BB480" s="1" t="s">
        <v>3451</v>
      </c>
      <c r="BC480" s="1" t="s">
        <v>448</v>
      </c>
      <c r="BD480" s="1" t="s">
        <v>425</v>
      </c>
      <c r="BE480" s="1" t="s">
        <v>11078</v>
      </c>
      <c r="BF480" s="1" t="s">
        <v>793</v>
      </c>
      <c r="BG480" s="2">
        <v>46231.7680902778</v>
      </c>
      <c r="BH480" s="2">
        <v>46231.392650463</v>
      </c>
      <c r="BJ480" s="1" t="s">
        <v>11079</v>
      </c>
      <c r="BL480" s="1" t="s">
        <v>8064</v>
      </c>
      <c r="BM480" s="1" t="s">
        <v>8243</v>
      </c>
      <c r="BN480" s="1" t="s">
        <v>601</v>
      </c>
      <c r="BO480" s="1" t="s">
        <v>11080</v>
      </c>
      <c r="BP480" s="1" t="s">
        <v>8082</v>
      </c>
      <c r="BQ480" s="1" t="s">
        <v>6540</v>
      </c>
      <c r="BT480" s="2">
        <v>46231.6512037037</v>
      </c>
      <c r="BU480" s="2">
        <v>46231.6727546296</v>
      </c>
      <c r="BV480" s="1" t="s">
        <v>591</v>
      </c>
      <c r="BW480" s="3">
        <v>48057</v>
      </c>
      <c r="BX480" s="1" t="s">
        <v>8490</v>
      </c>
      <c r="BY480" s="1" t="s">
        <v>597</v>
      </c>
      <c r="BZ480" s="1" t="s">
        <v>8050</v>
      </c>
      <c r="CB480" s="1" t="s">
        <v>54</v>
      </c>
      <c r="CC480" s="1">
        <v>100</v>
      </c>
      <c r="CE480" s="1">
        <v>100</v>
      </c>
      <c r="CF480" s="1" t="s">
        <v>11081</v>
      </c>
      <c r="CG480" s="1">
        <v>70</v>
      </c>
      <c r="CJ480" s="1" t="s">
        <v>622</v>
      </c>
      <c r="CK480" s="2">
        <v>46232.6563310185</v>
      </c>
      <c r="CL480" s="1" t="s">
        <v>8068</v>
      </c>
    </row>
    <row r="481" s="1" customFormat="1" spans="1:90">
      <c r="A481" s="1" t="s">
        <v>11082</v>
      </c>
      <c r="K481" s="1">
        <v>101042</v>
      </c>
      <c r="L481" s="1" t="s">
        <v>25</v>
      </c>
      <c r="M481" s="1"/>
      <c r="N481" s="1"/>
      <c r="O481" s="2">
        <v>46225.6402430556</v>
      </c>
      <c r="P481" s="2">
        <v>46229</v>
      </c>
      <c r="Q481" s="1" t="s">
        <v>8050</v>
      </c>
      <c r="R481" s="1" t="s">
        <v>8051</v>
      </c>
      <c r="S481" s="1"/>
      <c r="T481" s="1" t="s">
        <v>8052</v>
      </c>
      <c r="U481" s="1" t="s">
        <v>8053</v>
      </c>
      <c r="V481" s="1" t="s">
        <v>25</v>
      </c>
      <c r="X481" s="1" t="s">
        <v>670</v>
      </c>
      <c r="AB481" s="1" t="s">
        <v>8054</v>
      </c>
      <c r="AD481" s="1" t="s">
        <v>596</v>
      </c>
      <c r="AE481" s="1" t="s">
        <v>2788</v>
      </c>
      <c r="AF481" s="1" t="s">
        <v>8068</v>
      </c>
      <c r="AG481" s="3">
        <v>43092</v>
      </c>
      <c r="AH481" s="1"/>
      <c r="AI481" s="1" t="s">
        <v>8071</v>
      </c>
      <c r="AJ481" s="1">
        <v>155</v>
      </c>
      <c r="AP481" s="2">
        <v>46231.6733217593</v>
      </c>
      <c r="AQ481" s="1" t="s">
        <v>8072</v>
      </c>
      <c r="AR481" s="3">
        <v>43090</v>
      </c>
      <c r="AS481" s="1">
        <v>17335575711</v>
      </c>
      <c r="AT481" s="1"/>
      <c r="AU481" s="2">
        <v>46229</v>
      </c>
      <c r="AV481" s="1" t="s">
        <v>11083</v>
      </c>
      <c r="AW481" s="1" t="s">
        <v>8050</v>
      </c>
      <c r="AY481" s="1" t="s">
        <v>11084</v>
      </c>
      <c r="AZ481" s="1" t="s">
        <v>8155</v>
      </c>
      <c r="BA481" s="1" t="s">
        <v>11085</v>
      </c>
      <c r="BB481" s="1" t="s">
        <v>3242</v>
      </c>
      <c r="BC481" s="1" t="s">
        <v>463</v>
      </c>
      <c r="BD481" s="1" t="s">
        <v>369</v>
      </c>
      <c r="BE481" s="1" t="s">
        <v>11086</v>
      </c>
      <c r="BF481" s="1" t="s">
        <v>3868</v>
      </c>
      <c r="BG481" s="2">
        <v>46231.6766782407</v>
      </c>
      <c r="BH481" s="2">
        <v>46230.6219907407</v>
      </c>
      <c r="BL481" s="1" t="s">
        <v>8159</v>
      </c>
      <c r="BM481" s="1" t="s">
        <v>8343</v>
      </c>
      <c r="BN481" s="1" t="s">
        <v>590</v>
      </c>
      <c r="BO481" s="1" t="s">
        <v>11087</v>
      </c>
      <c r="BP481" s="1" t="s">
        <v>8082</v>
      </c>
      <c r="BQ481" s="1" t="s">
        <v>6540</v>
      </c>
      <c r="BR481" s="1" t="s">
        <v>11088</v>
      </c>
      <c r="BS481" s="1" t="s">
        <v>11089</v>
      </c>
      <c r="BT481" s="2">
        <v>46230.6636226852</v>
      </c>
      <c r="BU481" s="2">
        <v>46231.6733217593</v>
      </c>
      <c r="BV481" s="1" t="s">
        <v>2060</v>
      </c>
      <c r="BW481" s="3">
        <v>46014</v>
      </c>
      <c r="BX481" s="1" t="s">
        <v>11082</v>
      </c>
      <c r="BY481" s="1" t="s">
        <v>2060</v>
      </c>
      <c r="BZ481" s="1" t="s">
        <v>8050</v>
      </c>
      <c r="CB481" s="1" t="s">
        <v>97</v>
      </c>
      <c r="CC481" s="1">
        <v>115</v>
      </c>
      <c r="CE481" s="1">
        <v>115</v>
      </c>
      <c r="CF481" s="1"/>
      <c r="CG481" s="1">
        <v>38.5</v>
      </c>
      <c r="CL481" s="1" t="s">
        <v>8068</v>
      </c>
    </row>
    <row r="482" s="1" customFormat="1" spans="1:90">
      <c r="K482" s="1">
        <v>101110</v>
      </c>
      <c r="L482" s="1" t="s">
        <v>28</v>
      </c>
      <c r="M482" s="1"/>
      <c r="O482" s="2">
        <v>46231.5749074074</v>
      </c>
      <c r="P482" s="2">
        <v>46231</v>
      </c>
      <c r="Q482" s="1" t="s">
        <v>8050</v>
      </c>
      <c r="R482" s="1" t="s">
        <v>8051</v>
      </c>
      <c r="T482" s="1" t="s">
        <v>8052</v>
      </c>
      <c r="U482" s="1" t="s">
        <v>8053</v>
      </c>
      <c r="V482" s="1" t="s">
        <v>28</v>
      </c>
      <c r="AB482" s="1" t="s">
        <v>8054</v>
      </c>
      <c r="AD482" s="1" t="s">
        <v>596</v>
      </c>
      <c r="AE482" s="1" t="s">
        <v>6338</v>
      </c>
      <c r="AF482" s="1" t="s">
        <v>8068</v>
      </c>
      <c r="AG482" s="1"/>
      <c r="AI482" s="1" t="s">
        <v>8071</v>
      </c>
      <c r="AJ482" s="1">
        <v>62</v>
      </c>
      <c r="AP482" s="2">
        <v>46231.674837963</v>
      </c>
      <c r="AQ482" s="1" t="s">
        <v>8072</v>
      </c>
      <c r="AR482" s="3">
        <v>43583</v>
      </c>
      <c r="AS482" s="1">
        <v>13565002869</v>
      </c>
      <c r="AT482" s="1"/>
      <c r="AU482" s="2">
        <v>46231</v>
      </c>
      <c r="AV482" s="1" t="s">
        <v>6655</v>
      </c>
      <c r="AW482" s="1" t="s">
        <v>8050</v>
      </c>
      <c r="AY482" s="1" t="s">
        <v>11090</v>
      </c>
      <c r="AZ482" s="1" t="s">
        <v>8864</v>
      </c>
      <c r="BA482" s="1" t="s">
        <v>11091</v>
      </c>
      <c r="BB482" s="1" t="s">
        <v>6339</v>
      </c>
      <c r="BC482" s="1" t="s">
        <v>478</v>
      </c>
      <c r="BD482" s="1" t="s">
        <v>206</v>
      </c>
      <c r="BE482" s="1" t="s">
        <v>11092</v>
      </c>
      <c r="BF482" s="1" t="s">
        <v>3868</v>
      </c>
      <c r="BG482" s="2">
        <v>46231</v>
      </c>
      <c r="BH482" s="2">
        <v>46231.5750462963</v>
      </c>
      <c r="BL482" s="1" t="s">
        <v>8464</v>
      </c>
      <c r="BM482" s="1" t="s">
        <v>11093</v>
      </c>
      <c r="BN482" s="1" t="s">
        <v>590</v>
      </c>
      <c r="BO482" s="1" t="s">
        <v>11094</v>
      </c>
      <c r="BP482" s="1" t="s">
        <v>8082</v>
      </c>
      <c r="BQ482" s="1" t="s">
        <v>6540</v>
      </c>
      <c r="BR482" s="1" t="s">
        <v>11095</v>
      </c>
      <c r="BS482" s="1" t="s">
        <v>11096</v>
      </c>
      <c r="BT482" s="2">
        <v>46231.5808912037</v>
      </c>
      <c r="BU482" s="2">
        <v>46231.674837963</v>
      </c>
      <c r="BV482" s="1" t="s">
        <v>591</v>
      </c>
      <c r="BW482" s="1"/>
      <c r="BX482" s="1" t="s">
        <v>11097</v>
      </c>
      <c r="BY482" s="1" t="s">
        <v>628</v>
      </c>
      <c r="BZ482" s="1" t="s">
        <v>8050</v>
      </c>
      <c r="CB482" s="1" t="s">
        <v>137</v>
      </c>
      <c r="CC482" s="1">
        <v>695</v>
      </c>
      <c r="CE482" s="1">
        <v>695</v>
      </c>
      <c r="CG482" s="1">
        <v>486.5</v>
      </c>
      <c r="CL482" s="1" t="s">
        <v>8068</v>
      </c>
    </row>
    <row r="483" s="1" customFormat="1" spans="1:90">
      <c r="C483" s="1">
        <v>1</v>
      </c>
      <c r="F483" s="1">
        <v>0</v>
      </c>
      <c r="K483" s="1">
        <v>101073</v>
      </c>
      <c r="L483" s="1" t="s">
        <v>26</v>
      </c>
      <c r="O483" s="2">
        <v>46231.6473726852</v>
      </c>
      <c r="P483" s="2">
        <v>46231</v>
      </c>
      <c r="R483" s="1" t="s">
        <v>8051</v>
      </c>
      <c r="S483" s="1"/>
      <c r="T483" s="1" t="s">
        <v>8052</v>
      </c>
      <c r="U483" s="1" t="s">
        <v>8053</v>
      </c>
      <c r="V483" s="1" t="s">
        <v>26</v>
      </c>
      <c r="AB483" s="1" t="s">
        <v>8054</v>
      </c>
      <c r="AD483" s="1" t="s">
        <v>607</v>
      </c>
      <c r="AE483" s="1" t="s">
        <v>1967</v>
      </c>
      <c r="AF483" s="1" t="s">
        <v>8068</v>
      </c>
      <c r="AG483" s="3">
        <v>46231</v>
      </c>
      <c r="AH483" s="1" t="s">
        <v>606</v>
      </c>
      <c r="AI483" s="1" t="s">
        <v>8055</v>
      </c>
      <c r="AJ483" s="1">
        <v>34</v>
      </c>
      <c r="AM483" s="1" t="s">
        <v>8068</v>
      </c>
      <c r="AO483" s="1">
        <v>4.2</v>
      </c>
      <c r="AP483" s="2">
        <v>46231.6747106481</v>
      </c>
      <c r="AQ483" s="1" t="s">
        <v>8072</v>
      </c>
      <c r="AR483" s="3">
        <v>46224</v>
      </c>
      <c r="AS483" s="1">
        <v>18095378602</v>
      </c>
      <c r="AT483" s="1" t="s">
        <v>8073</v>
      </c>
      <c r="AU483" s="2">
        <v>46231</v>
      </c>
      <c r="AV483" s="1" t="s">
        <v>11098</v>
      </c>
      <c r="AW483" s="1" t="s">
        <v>8068</v>
      </c>
      <c r="AY483" s="1" t="s">
        <v>11099</v>
      </c>
      <c r="AZ483" s="1" t="s">
        <v>8981</v>
      </c>
      <c r="BA483" s="1" t="s">
        <v>11100</v>
      </c>
      <c r="BB483" s="1" t="s">
        <v>5621</v>
      </c>
      <c r="BC483" s="1" t="s">
        <v>496</v>
      </c>
      <c r="BD483" s="1" t="s">
        <v>271</v>
      </c>
      <c r="BE483" s="1" t="s">
        <v>11101</v>
      </c>
      <c r="BF483" s="1" t="s">
        <v>3878</v>
      </c>
      <c r="BG483" s="2">
        <v>46231.6490625</v>
      </c>
      <c r="BH483" s="2">
        <v>46231.6489699074</v>
      </c>
      <c r="BL483" s="1" t="s">
        <v>8115</v>
      </c>
      <c r="BM483" s="1" t="s">
        <v>8985</v>
      </c>
      <c r="BN483" s="1" t="s">
        <v>601</v>
      </c>
      <c r="BO483" s="1" t="s">
        <v>11102</v>
      </c>
      <c r="BP483" s="1" t="s">
        <v>8082</v>
      </c>
      <c r="BQ483" s="1" t="s">
        <v>6540</v>
      </c>
      <c r="BT483" s="2">
        <v>46231.6494212963</v>
      </c>
      <c r="BU483" s="2">
        <v>46231.6749537037</v>
      </c>
      <c r="BV483" s="1" t="s">
        <v>591</v>
      </c>
      <c r="BW483" s="3">
        <v>48057</v>
      </c>
      <c r="BX483" s="1" t="s">
        <v>8586</v>
      </c>
      <c r="BY483" s="1" t="s">
        <v>597</v>
      </c>
      <c r="BZ483" s="1" t="s">
        <v>8050</v>
      </c>
      <c r="CB483" s="1" t="s">
        <v>102</v>
      </c>
      <c r="CC483" s="1">
        <v>180</v>
      </c>
      <c r="CE483" s="1">
        <v>180</v>
      </c>
      <c r="CF483" s="1" t="s">
        <v>9631</v>
      </c>
      <c r="CG483" s="1">
        <v>100</v>
      </c>
      <c r="CJ483" s="1" t="s">
        <v>622</v>
      </c>
      <c r="CK483" s="2">
        <v>46232.5836111111</v>
      </c>
      <c r="CL483" s="1" t="s">
        <v>8068</v>
      </c>
    </row>
    <row r="484" s="1" customFormat="1" spans="1:90">
      <c r="A484" s="1" t="s">
        <v>8262</v>
      </c>
      <c r="F484" s="1">
        <v>0</v>
      </c>
      <c r="K484" s="1">
        <v>101042</v>
      </c>
      <c r="L484" s="1" t="s">
        <v>25</v>
      </c>
      <c r="O484" s="2">
        <v>46227.5971875</v>
      </c>
      <c r="P484" s="2">
        <v>46228</v>
      </c>
      <c r="Q484" s="1"/>
      <c r="R484" s="1" t="s">
        <v>8051</v>
      </c>
      <c r="T484" s="1" t="s">
        <v>8052</v>
      </c>
      <c r="U484" s="1" t="s">
        <v>8053</v>
      </c>
      <c r="V484" s="1" t="s">
        <v>25</v>
      </c>
      <c r="AB484" s="1" t="s">
        <v>8054</v>
      </c>
      <c r="AD484" s="1" t="s">
        <v>596</v>
      </c>
      <c r="AE484" s="1" t="s">
        <v>2524</v>
      </c>
      <c r="AF484" s="1" t="s">
        <v>8068</v>
      </c>
      <c r="AG484" s="3">
        <v>46226</v>
      </c>
      <c r="AI484" s="1" t="s">
        <v>8071</v>
      </c>
      <c r="AJ484" s="1">
        <v>91</v>
      </c>
      <c r="AM484" s="1" t="s">
        <v>8068</v>
      </c>
      <c r="AP484" s="2">
        <v>46231.6756134259</v>
      </c>
      <c r="AQ484" s="1" t="s">
        <v>8072</v>
      </c>
      <c r="AR484" s="3">
        <v>46226</v>
      </c>
      <c r="AS484" s="1">
        <v>15379025879</v>
      </c>
      <c r="AT484" s="1" t="s">
        <v>8056</v>
      </c>
      <c r="AU484" s="2">
        <v>46228</v>
      </c>
      <c r="AV484" s="1" t="s">
        <v>11103</v>
      </c>
      <c r="AW484" s="1" t="s">
        <v>8068</v>
      </c>
      <c r="AY484" s="1" t="s">
        <v>11104</v>
      </c>
      <c r="AZ484" s="1" t="s">
        <v>8155</v>
      </c>
      <c r="BA484" s="1" t="s">
        <v>11105</v>
      </c>
      <c r="BB484" s="1" t="s">
        <v>11106</v>
      </c>
      <c r="BC484" s="1" t="s">
        <v>463</v>
      </c>
      <c r="BD484" s="1" t="s">
        <v>333</v>
      </c>
      <c r="BE484" s="1" t="s">
        <v>11107</v>
      </c>
      <c r="BF484" s="1" t="s">
        <v>3972</v>
      </c>
      <c r="BG484" s="2">
        <v>46231.2598726852</v>
      </c>
      <c r="BH484" s="2">
        <v>46227.6011805556</v>
      </c>
      <c r="BJ484" s="1" t="s">
        <v>8689</v>
      </c>
      <c r="BL484" s="1" t="s">
        <v>8159</v>
      </c>
      <c r="BM484" s="1" t="s">
        <v>8690</v>
      </c>
      <c r="BN484" s="1" t="s">
        <v>601</v>
      </c>
      <c r="BO484" s="1" t="s">
        <v>11108</v>
      </c>
      <c r="BP484" s="1" t="s">
        <v>8067</v>
      </c>
      <c r="BQ484" s="1" t="s">
        <v>6540</v>
      </c>
      <c r="BR484" s="1"/>
      <c r="BS484" s="1"/>
      <c r="BT484" s="2">
        <v>46231.5578703704</v>
      </c>
      <c r="BU484" s="2">
        <v>46231.6757291667</v>
      </c>
      <c r="BV484" s="1" t="s">
        <v>591</v>
      </c>
      <c r="BW484" s="3">
        <v>48052</v>
      </c>
      <c r="BX484" s="1" t="s">
        <v>8586</v>
      </c>
      <c r="BY484" s="1" t="s">
        <v>597</v>
      </c>
      <c r="BZ484" s="1" t="s">
        <v>8050</v>
      </c>
      <c r="CB484" s="1" t="s">
        <v>85</v>
      </c>
      <c r="CC484" s="1">
        <v>0</v>
      </c>
      <c r="CE484" s="1">
        <v>0</v>
      </c>
      <c r="CG484" s="1">
        <v>0</v>
      </c>
      <c r="CL484" s="1" t="s">
        <v>8068</v>
      </c>
    </row>
    <row r="485" s="1" customFormat="1" spans="1:90">
      <c r="F485" s="1">
        <v>0</v>
      </c>
      <c r="K485" s="1">
        <v>101042</v>
      </c>
      <c r="L485" s="1" t="s">
        <v>25</v>
      </c>
      <c r="O485" s="2">
        <v>46231.6202314815</v>
      </c>
      <c r="P485" s="2">
        <v>46231</v>
      </c>
      <c r="Q485" s="1" t="s">
        <v>8050</v>
      </c>
      <c r="R485" s="1" t="s">
        <v>8051</v>
      </c>
      <c r="T485" s="1" t="s">
        <v>8052</v>
      </c>
      <c r="U485" s="1" t="s">
        <v>8053</v>
      </c>
      <c r="V485" s="1" t="s">
        <v>25</v>
      </c>
      <c r="AB485" s="1" t="s">
        <v>8054</v>
      </c>
      <c r="AD485" s="1" t="s">
        <v>596</v>
      </c>
      <c r="AE485" s="1" t="s">
        <v>3172</v>
      </c>
      <c r="AF485" s="1" t="s">
        <v>8068</v>
      </c>
      <c r="AG485" s="3">
        <v>46231</v>
      </c>
      <c r="AH485" s="1"/>
      <c r="AI485" s="1" t="s">
        <v>8071</v>
      </c>
      <c r="AJ485" s="1">
        <v>88</v>
      </c>
      <c r="AM485" s="1" t="s">
        <v>8068</v>
      </c>
      <c r="AO485" s="1">
        <v>4.5</v>
      </c>
      <c r="AP485" s="2">
        <v>46231.6778356481</v>
      </c>
      <c r="AQ485" s="1" t="s">
        <v>8072</v>
      </c>
      <c r="AR485" s="3">
        <v>46221</v>
      </c>
      <c r="AS485" s="1">
        <v>18394604695</v>
      </c>
      <c r="AT485" s="1" t="s">
        <v>8073</v>
      </c>
      <c r="AU485" s="2">
        <v>46231</v>
      </c>
      <c r="AV485" s="1" t="s">
        <v>11109</v>
      </c>
      <c r="AW485" s="1" t="s">
        <v>8068</v>
      </c>
      <c r="AY485" s="1" t="s">
        <v>11110</v>
      </c>
      <c r="AZ485" s="1" t="s">
        <v>8511</v>
      </c>
      <c r="BA485" s="1" t="s">
        <v>11111</v>
      </c>
      <c r="BB485" s="1" t="s">
        <v>11112</v>
      </c>
      <c r="BC485" s="1" t="s">
        <v>463</v>
      </c>
      <c r="BD485" s="1" t="s">
        <v>377</v>
      </c>
      <c r="BE485" s="1" t="s">
        <v>11113</v>
      </c>
      <c r="BF485" s="1" t="s">
        <v>3878</v>
      </c>
      <c r="BG485" s="2">
        <v>46231.6322800926</v>
      </c>
      <c r="BH485" s="2">
        <v>46231.6202546296</v>
      </c>
      <c r="BL485" s="1" t="s">
        <v>8159</v>
      </c>
      <c r="BM485" s="1" t="s">
        <v>11114</v>
      </c>
      <c r="BN485" s="1" t="s">
        <v>601</v>
      </c>
      <c r="BO485" s="1" t="s">
        <v>11115</v>
      </c>
      <c r="BP485" s="1" t="s">
        <v>8082</v>
      </c>
      <c r="BQ485" s="1" t="s">
        <v>6540</v>
      </c>
      <c r="BT485" s="2">
        <v>46231.6344560185</v>
      </c>
      <c r="BU485" s="2">
        <v>46231.6776388889</v>
      </c>
      <c r="BV485" s="1" t="s">
        <v>591</v>
      </c>
      <c r="BW485" s="3">
        <v>48057</v>
      </c>
      <c r="BX485" s="1" t="s">
        <v>8450</v>
      </c>
      <c r="BY485" s="1" t="s">
        <v>597</v>
      </c>
      <c r="BZ485" s="1" t="s">
        <v>8050</v>
      </c>
      <c r="CB485" s="1" t="s">
        <v>101</v>
      </c>
      <c r="CC485" s="1">
        <v>0</v>
      </c>
      <c r="CD485" s="1"/>
      <c r="CE485" s="1">
        <v>0</v>
      </c>
      <c r="CF485" s="1"/>
      <c r="CG485" s="1">
        <v>0</v>
      </c>
      <c r="CH485" s="1"/>
      <c r="CI485" s="1"/>
      <c r="CJ485" s="1"/>
      <c r="CK485" s="1"/>
      <c r="CL485" s="1" t="s">
        <v>8068</v>
      </c>
    </row>
    <row r="486" s="1" customFormat="1" spans="1:90">
      <c r="F486" s="1">
        <v>0</v>
      </c>
      <c r="K486" s="1">
        <v>101325</v>
      </c>
      <c r="L486" s="1" t="s">
        <v>24</v>
      </c>
      <c r="O486" s="2">
        <v>46231.5196643519</v>
      </c>
      <c r="P486" s="2">
        <v>46232.3333333333</v>
      </c>
      <c r="Q486" s="1" t="s">
        <v>8050</v>
      </c>
      <c r="R486" s="1" t="s">
        <v>8051</v>
      </c>
      <c r="S486" s="1"/>
      <c r="T486" s="1" t="s">
        <v>8052</v>
      </c>
      <c r="U486" s="1" t="s">
        <v>8053</v>
      </c>
      <c r="V486" s="1" t="s">
        <v>24</v>
      </c>
      <c r="AB486" s="1" t="s">
        <v>8054</v>
      </c>
      <c r="AD486" s="1" t="s">
        <v>596</v>
      </c>
      <c r="AE486" s="1" t="s">
        <v>3541</v>
      </c>
      <c r="AF486" s="1" t="s">
        <v>8068</v>
      </c>
      <c r="AG486" s="1"/>
      <c r="AH486" s="1"/>
      <c r="AI486" s="1" t="s">
        <v>8071</v>
      </c>
      <c r="AJ486" s="1">
        <v>60</v>
      </c>
      <c r="AM486" s="1" t="s">
        <v>8068</v>
      </c>
      <c r="AP486" s="2">
        <v>46231.6777314815</v>
      </c>
      <c r="AQ486" s="1"/>
      <c r="AR486" s="1"/>
      <c r="AS486" s="1">
        <v>13948791323</v>
      </c>
      <c r="AT486" s="1" t="s">
        <v>8073</v>
      </c>
      <c r="AU486" s="2">
        <v>46232.3333333333</v>
      </c>
      <c r="AV486" s="1"/>
      <c r="AW486" s="1" t="s">
        <v>8050</v>
      </c>
      <c r="AY486" s="1" t="s">
        <v>11116</v>
      </c>
      <c r="AZ486" s="1" t="s">
        <v>8076</v>
      </c>
      <c r="BA486" s="1" t="s">
        <v>11117</v>
      </c>
      <c r="BB486" s="1" t="s">
        <v>11118</v>
      </c>
      <c r="BC486" s="1" t="s">
        <v>489</v>
      </c>
      <c r="BD486" s="1" t="s">
        <v>403</v>
      </c>
      <c r="BE486" s="1" t="s">
        <v>11119</v>
      </c>
      <c r="BF486" s="1" t="s">
        <v>3972</v>
      </c>
      <c r="BG486" s="2">
        <v>46231.6762731482</v>
      </c>
      <c r="BH486" s="2">
        <v>46231.5681365741</v>
      </c>
      <c r="BL486" s="1" t="s">
        <v>8064</v>
      </c>
      <c r="BM486" s="1" t="s">
        <v>8080</v>
      </c>
      <c r="BN486" s="1" t="s">
        <v>601</v>
      </c>
      <c r="BO486" s="1" t="s">
        <v>11120</v>
      </c>
      <c r="BP486" s="1" t="s">
        <v>8082</v>
      </c>
      <c r="BQ486" s="1" t="s">
        <v>6540</v>
      </c>
      <c r="BT486" s="2">
        <v>46231.6767476852</v>
      </c>
      <c r="BU486" s="2">
        <v>46231.6778009259</v>
      </c>
      <c r="BV486" s="1" t="s">
        <v>591</v>
      </c>
      <c r="BW486" s="1"/>
      <c r="BX486" s="1"/>
      <c r="BY486" s="1"/>
      <c r="BZ486" s="1" t="s">
        <v>8050</v>
      </c>
      <c r="CB486" s="1" t="s">
        <v>67</v>
      </c>
      <c r="CC486" s="1">
        <v>0</v>
      </c>
      <c r="CE486" s="1">
        <v>0</v>
      </c>
      <c r="CG486" s="1">
        <v>0</v>
      </c>
      <c r="CL486" s="1" t="s">
        <v>8068</v>
      </c>
    </row>
    <row r="487" s="1" customFormat="1" spans="1:90">
      <c r="C487" s="1">
        <v>1</v>
      </c>
      <c r="F487" s="1">
        <v>0</v>
      </c>
      <c r="K487" s="1">
        <v>101073</v>
      </c>
      <c r="L487" s="1" t="s">
        <v>26</v>
      </c>
      <c r="O487" s="2">
        <v>46231.634837963</v>
      </c>
      <c r="P487" s="2">
        <v>46231</v>
      </c>
      <c r="Q487" s="1"/>
      <c r="R487" s="1" t="s">
        <v>8051</v>
      </c>
      <c r="T487" s="1" t="s">
        <v>8052</v>
      </c>
      <c r="U487" s="1" t="s">
        <v>8053</v>
      </c>
      <c r="V487" s="1" t="s">
        <v>26</v>
      </c>
      <c r="AB487" s="1" t="s">
        <v>8054</v>
      </c>
      <c r="AD487" s="1" t="s">
        <v>607</v>
      </c>
      <c r="AE487" s="1" t="s">
        <v>2231</v>
      </c>
      <c r="AF487" s="1" t="s">
        <v>8068</v>
      </c>
      <c r="AG487" s="3">
        <v>46231</v>
      </c>
      <c r="AH487" s="1" t="s">
        <v>606</v>
      </c>
      <c r="AI487" s="1" t="s">
        <v>8071</v>
      </c>
      <c r="AJ487" s="1">
        <v>273</v>
      </c>
      <c r="AM487" s="1" t="s">
        <v>8068</v>
      </c>
      <c r="AO487" s="1">
        <v>3.2</v>
      </c>
      <c r="AP487" s="2">
        <v>46231.6777893519</v>
      </c>
      <c r="AQ487" s="1" t="s">
        <v>8072</v>
      </c>
      <c r="AR487" s="3">
        <v>46230</v>
      </c>
      <c r="AS487" s="1">
        <v>18195096852</v>
      </c>
      <c r="AT487" s="1" t="s">
        <v>8073</v>
      </c>
      <c r="AU487" s="2">
        <v>46231</v>
      </c>
      <c r="AV487" s="1" t="s">
        <v>11121</v>
      </c>
      <c r="AW487" s="1" t="s">
        <v>8068</v>
      </c>
      <c r="AY487" s="1" t="s">
        <v>11122</v>
      </c>
      <c r="AZ487" s="1" t="s">
        <v>8108</v>
      </c>
      <c r="BA487" s="1" t="s">
        <v>11123</v>
      </c>
      <c r="BB487" s="1" t="s">
        <v>5647</v>
      </c>
      <c r="BC487" s="1" t="s">
        <v>496</v>
      </c>
      <c r="BD487" s="1" t="s">
        <v>300</v>
      </c>
      <c r="BE487" s="1" t="s">
        <v>11124</v>
      </c>
      <c r="BF487" s="1" t="s">
        <v>3878</v>
      </c>
      <c r="BG487" s="2">
        <v>46231.6388888889</v>
      </c>
      <c r="BH487" s="2">
        <v>46231.6350578704</v>
      </c>
      <c r="BL487" s="1" t="s">
        <v>8115</v>
      </c>
      <c r="BM487" s="1" t="s">
        <v>8417</v>
      </c>
      <c r="BN487" s="1" t="s">
        <v>601</v>
      </c>
      <c r="BO487" s="1" t="s">
        <v>11125</v>
      </c>
      <c r="BP487" s="1" t="s">
        <v>8082</v>
      </c>
      <c r="BQ487" s="1" t="s">
        <v>6540</v>
      </c>
      <c r="BT487" s="2">
        <v>46231.6704166667</v>
      </c>
      <c r="BU487" s="2">
        <v>46231.6778587963</v>
      </c>
      <c r="BV487" s="1" t="s">
        <v>591</v>
      </c>
      <c r="BW487" s="3">
        <v>48057</v>
      </c>
      <c r="BX487" s="1" t="s">
        <v>8450</v>
      </c>
      <c r="BY487" s="1" t="s">
        <v>597</v>
      </c>
      <c r="BZ487" s="1" t="s">
        <v>8050</v>
      </c>
      <c r="CB487" s="1" t="s">
        <v>113</v>
      </c>
      <c r="CC487" s="1">
        <v>180</v>
      </c>
      <c r="CE487" s="1">
        <v>180</v>
      </c>
      <c r="CF487" s="1" t="s">
        <v>8538</v>
      </c>
      <c r="CG487" s="1">
        <v>100</v>
      </c>
      <c r="CJ487" s="1" t="s">
        <v>622</v>
      </c>
      <c r="CK487" s="2">
        <v>46232.5875694444</v>
      </c>
      <c r="CL487" s="1" t="s">
        <v>8068</v>
      </c>
    </row>
    <row r="488" s="1" customFormat="1" spans="1:90">
      <c r="C488" s="1">
        <v>1</v>
      </c>
      <c r="F488" s="1">
        <v>0</v>
      </c>
      <c r="K488" s="1">
        <v>101073</v>
      </c>
      <c r="L488" s="1" t="s">
        <v>26</v>
      </c>
      <c r="N488" s="1">
        <v>342</v>
      </c>
      <c r="O488" s="2">
        <v>46229.7445601852</v>
      </c>
      <c r="P488" s="2">
        <v>46230</v>
      </c>
      <c r="Q488" s="1" t="s">
        <v>8050</v>
      </c>
      <c r="R488" s="1" t="s">
        <v>8051</v>
      </c>
      <c r="S488" s="1" t="s">
        <v>8556</v>
      </c>
      <c r="T488" s="1" t="s">
        <v>8052</v>
      </c>
      <c r="U488" s="1" t="s">
        <v>8053</v>
      </c>
      <c r="V488" s="1" t="s">
        <v>26</v>
      </c>
      <c r="AB488" s="1" t="s">
        <v>8054</v>
      </c>
      <c r="AD488" s="1" t="s">
        <v>607</v>
      </c>
      <c r="AE488" s="1" t="s">
        <v>1983</v>
      </c>
      <c r="AF488" s="1" t="s">
        <v>8068</v>
      </c>
      <c r="AG488" s="3">
        <v>46159</v>
      </c>
      <c r="AH488" s="1" t="s">
        <v>606</v>
      </c>
      <c r="AI488" s="1" t="s">
        <v>8055</v>
      </c>
      <c r="AJ488" s="1">
        <v>131</v>
      </c>
      <c r="AP488" s="2">
        <v>46231.668287037</v>
      </c>
      <c r="AQ488" s="1" t="s">
        <v>8072</v>
      </c>
      <c r="AR488" s="3">
        <v>46152</v>
      </c>
      <c r="AS488" s="1">
        <v>15500811144</v>
      </c>
      <c r="AT488" s="1" t="s">
        <v>8073</v>
      </c>
      <c r="AU488" s="2">
        <v>46230</v>
      </c>
      <c r="AV488" s="1" t="s">
        <v>11126</v>
      </c>
      <c r="AW488" s="1" t="s">
        <v>8068</v>
      </c>
      <c r="AY488" s="1" t="s">
        <v>11127</v>
      </c>
      <c r="AZ488" s="1" t="s">
        <v>8108</v>
      </c>
      <c r="BA488" s="1" t="s">
        <v>11128</v>
      </c>
      <c r="BB488" s="1" t="s">
        <v>6680</v>
      </c>
      <c r="BC488" s="1" t="s">
        <v>496</v>
      </c>
      <c r="BD488" s="1" t="s">
        <v>276</v>
      </c>
      <c r="BE488" s="1" t="s">
        <v>11129</v>
      </c>
      <c r="BF488" s="1" t="s">
        <v>3878</v>
      </c>
      <c r="BG488" s="2">
        <v>46231.5833333333</v>
      </c>
      <c r="BH488" s="2">
        <v>46229.7446180556</v>
      </c>
      <c r="BJ488" s="1" t="s">
        <v>11130</v>
      </c>
      <c r="BL488" s="1" t="s">
        <v>8115</v>
      </c>
      <c r="BM488" s="1" t="s">
        <v>8417</v>
      </c>
      <c r="BN488" s="1" t="s">
        <v>601</v>
      </c>
      <c r="BO488" s="1" t="s">
        <v>6679</v>
      </c>
      <c r="BP488" s="1" t="s">
        <v>8082</v>
      </c>
      <c r="BQ488" s="1" t="s">
        <v>6540</v>
      </c>
      <c r="BT488" s="2">
        <v>46231.6203009259</v>
      </c>
      <c r="BU488" s="2">
        <v>46231.6780671296</v>
      </c>
      <c r="BV488" s="1" t="s">
        <v>602</v>
      </c>
      <c r="BW488" s="3">
        <v>47985</v>
      </c>
      <c r="BX488" s="1" t="s">
        <v>11131</v>
      </c>
      <c r="BY488" s="1" t="s">
        <v>602</v>
      </c>
      <c r="BZ488" s="1" t="s">
        <v>8050</v>
      </c>
      <c r="CB488" s="1" t="s">
        <v>104</v>
      </c>
      <c r="CC488" s="1">
        <v>40</v>
      </c>
      <c r="CE488" s="1">
        <v>40</v>
      </c>
      <c r="CG488" s="1">
        <v>0</v>
      </c>
      <c r="CL488" s="1" t="s">
        <v>8068</v>
      </c>
    </row>
    <row r="489" s="1" customFormat="1" spans="1:90">
      <c r="F489" s="1">
        <v>0</v>
      </c>
      <c r="K489" s="1">
        <v>101098</v>
      </c>
      <c r="L489" s="1" t="s">
        <v>27</v>
      </c>
      <c r="N489" s="1">
        <v>240</v>
      </c>
      <c r="O489" s="2">
        <v>46230.7063541667</v>
      </c>
      <c r="P489" s="2">
        <v>46231.3333333333</v>
      </c>
      <c r="Q489" s="1" t="s">
        <v>8050</v>
      </c>
      <c r="R489" s="1" t="s">
        <v>8051</v>
      </c>
      <c r="S489" s="1" t="s">
        <v>8096</v>
      </c>
      <c r="T489" s="1" t="s">
        <v>8052</v>
      </c>
      <c r="U489" s="1" t="s">
        <v>8053</v>
      </c>
      <c r="V489" s="1" t="s">
        <v>27</v>
      </c>
      <c r="AB489" s="1" t="s">
        <v>8054</v>
      </c>
      <c r="AD489" s="1" t="s">
        <v>596</v>
      </c>
      <c r="AE489" s="1" t="s">
        <v>2818</v>
      </c>
      <c r="AF489" s="1" t="s">
        <v>8068</v>
      </c>
      <c r="AG489" s="3">
        <v>46231</v>
      </c>
      <c r="AH489" s="1"/>
      <c r="AI489" s="1" t="s">
        <v>8071</v>
      </c>
      <c r="AJ489" s="1">
        <v>360</v>
      </c>
      <c r="AP489" s="2">
        <v>46231.6784837963</v>
      </c>
      <c r="AQ489" s="1" t="s">
        <v>8072</v>
      </c>
      <c r="AR489" s="3">
        <v>46230</v>
      </c>
      <c r="AS489" s="1">
        <v>18093663732</v>
      </c>
      <c r="AT489" s="1" t="s">
        <v>8073</v>
      </c>
      <c r="AU489" s="2">
        <v>46231.3333333333</v>
      </c>
      <c r="AV489" s="1" t="s">
        <v>11132</v>
      </c>
      <c r="AW489" s="1" t="s">
        <v>8068</v>
      </c>
      <c r="AY489" s="1" t="s">
        <v>10445</v>
      </c>
      <c r="AZ489" s="1" t="s">
        <v>8671</v>
      </c>
      <c r="BA489" s="1" t="s">
        <v>10446</v>
      </c>
      <c r="BB489" s="1" t="s">
        <v>11133</v>
      </c>
      <c r="BC489" s="1" t="s">
        <v>463</v>
      </c>
      <c r="BD489" s="1" t="s">
        <v>252</v>
      </c>
      <c r="BE489" s="1" t="s">
        <v>10448</v>
      </c>
      <c r="BF489" s="1" t="s">
        <v>3878</v>
      </c>
      <c r="BG489" s="2">
        <v>46231.3333333333</v>
      </c>
      <c r="BH489" s="2">
        <v>46230.7140509259</v>
      </c>
      <c r="BJ489" s="1" t="s">
        <v>8215</v>
      </c>
      <c r="BL489" s="1" t="s">
        <v>8159</v>
      </c>
      <c r="BM489" s="1" t="s">
        <v>10449</v>
      </c>
      <c r="BN489" s="1" t="s">
        <v>601</v>
      </c>
      <c r="BO489" s="1" t="s">
        <v>10450</v>
      </c>
      <c r="BP489" s="1" t="s">
        <v>8082</v>
      </c>
      <c r="BQ489" s="1" t="s">
        <v>6540</v>
      </c>
      <c r="BT489" s="2">
        <v>46230.7284143519</v>
      </c>
      <c r="BU489" s="2">
        <v>46231.678599537</v>
      </c>
      <c r="BV489" s="1" t="s">
        <v>621</v>
      </c>
      <c r="BW489" s="3">
        <v>48057</v>
      </c>
      <c r="BX489" s="1" t="s">
        <v>11134</v>
      </c>
      <c r="BY489" s="1" t="s">
        <v>917</v>
      </c>
      <c r="BZ489" s="1" t="s">
        <v>8050</v>
      </c>
      <c r="CB489" s="1" t="s">
        <v>117</v>
      </c>
      <c r="CC489" s="1">
        <v>0</v>
      </c>
      <c r="CD489" s="1"/>
      <c r="CE489" s="1">
        <v>0</v>
      </c>
      <c r="CG489" s="1">
        <v>0</v>
      </c>
      <c r="CH489" s="1"/>
      <c r="CI489" s="1"/>
      <c r="CL489" s="1" t="s">
        <v>8068</v>
      </c>
    </row>
    <row r="490" s="1" customFormat="1" spans="1:90">
      <c r="C490" s="1">
        <v>1</v>
      </c>
      <c r="F490" s="1">
        <v>0</v>
      </c>
      <c r="K490" s="1">
        <v>101073</v>
      </c>
      <c r="L490" s="1" t="s">
        <v>26</v>
      </c>
      <c r="O490" s="2">
        <v>46231.5935069444</v>
      </c>
      <c r="P490" s="2">
        <v>46231</v>
      </c>
      <c r="Q490" s="1"/>
      <c r="R490" s="1" t="s">
        <v>8051</v>
      </c>
      <c r="T490" s="1" t="s">
        <v>8052</v>
      </c>
      <c r="U490" s="1" t="s">
        <v>8053</v>
      </c>
      <c r="V490" s="1" t="s">
        <v>26</v>
      </c>
      <c r="AB490" s="1" t="s">
        <v>8054</v>
      </c>
      <c r="AD490" s="1" t="s">
        <v>607</v>
      </c>
      <c r="AE490" s="1" t="s">
        <v>1951</v>
      </c>
      <c r="AF490" s="1" t="s">
        <v>8068</v>
      </c>
      <c r="AG490" s="3">
        <v>46230</v>
      </c>
      <c r="AH490" s="1" t="s">
        <v>651</v>
      </c>
      <c r="AI490" s="1" t="s">
        <v>8071</v>
      </c>
      <c r="AJ490" s="1">
        <v>99</v>
      </c>
      <c r="AN490" s="1">
        <v>9</v>
      </c>
      <c r="AO490" s="1"/>
      <c r="AP490" s="2">
        <v>46231.6787615741</v>
      </c>
      <c r="AQ490" s="1" t="s">
        <v>8072</v>
      </c>
      <c r="AR490" s="3">
        <v>46229</v>
      </c>
      <c r="AS490" s="1">
        <v>13895676131</v>
      </c>
      <c r="AT490" s="1" t="s">
        <v>8123</v>
      </c>
      <c r="AU490" s="2">
        <v>46231</v>
      </c>
      <c r="AV490" s="1" t="s">
        <v>11135</v>
      </c>
      <c r="AW490" s="1" t="s">
        <v>8068</v>
      </c>
      <c r="AY490" s="1" t="s">
        <v>11136</v>
      </c>
      <c r="AZ490" s="1" t="s">
        <v>8108</v>
      </c>
      <c r="BA490" s="1" t="s">
        <v>11137</v>
      </c>
      <c r="BB490" s="1" t="s">
        <v>5805</v>
      </c>
      <c r="BC490" s="1" t="s">
        <v>496</v>
      </c>
      <c r="BD490" s="1" t="s">
        <v>285</v>
      </c>
      <c r="BE490" s="1" t="s">
        <v>11138</v>
      </c>
      <c r="BF490" s="1" t="s">
        <v>3878</v>
      </c>
      <c r="BG490" s="2">
        <v>46231.5995833333</v>
      </c>
      <c r="BH490" s="2">
        <v>46231.593587963</v>
      </c>
      <c r="BL490" s="1" t="s">
        <v>8115</v>
      </c>
      <c r="BM490" s="1" t="s">
        <v>8116</v>
      </c>
      <c r="BN490" s="1" t="s">
        <v>601</v>
      </c>
      <c r="BO490" s="1" t="s">
        <v>11139</v>
      </c>
      <c r="BP490" s="1" t="s">
        <v>8082</v>
      </c>
      <c r="BQ490" s="1" t="s">
        <v>6540</v>
      </c>
      <c r="BT490" s="2">
        <v>46231.6007407407</v>
      </c>
      <c r="BU490" s="2">
        <v>46231.6789814815</v>
      </c>
      <c r="BV490" s="1" t="s">
        <v>742</v>
      </c>
      <c r="BW490" s="3">
        <v>48056</v>
      </c>
      <c r="BX490" s="1" t="s">
        <v>11140</v>
      </c>
      <c r="BY490" s="1" t="s">
        <v>744</v>
      </c>
      <c r="BZ490" s="1" t="s">
        <v>8050</v>
      </c>
      <c r="CB490" s="1" t="s">
        <v>110</v>
      </c>
      <c r="CC490" s="1">
        <v>210</v>
      </c>
      <c r="CD490" s="1"/>
      <c r="CE490" s="1">
        <v>210</v>
      </c>
      <c r="CF490" s="1"/>
      <c r="CG490" s="1"/>
      <c r="CH490" s="1"/>
      <c r="CI490" s="1"/>
      <c r="CJ490" s="1"/>
      <c r="CK490" s="1"/>
      <c r="CL490" s="1" t="s">
        <v>8068</v>
      </c>
    </row>
    <row r="491" s="1" customFormat="1" spans="1:90">
      <c r="A491" s="1" t="s">
        <v>8228</v>
      </c>
      <c r="F491" s="1">
        <v>0</v>
      </c>
      <c r="K491" s="1">
        <v>101042</v>
      </c>
      <c r="L491" s="1" t="s">
        <v>25</v>
      </c>
      <c r="M491" s="1" t="s">
        <v>8106</v>
      </c>
      <c r="O491" s="2">
        <v>46229.3564814815</v>
      </c>
      <c r="P491" s="2">
        <v>46231</v>
      </c>
      <c r="Q491" s="1" t="s">
        <v>8050</v>
      </c>
      <c r="R491" s="1" t="s">
        <v>8051</v>
      </c>
      <c r="T491" s="1" t="s">
        <v>8052</v>
      </c>
      <c r="U491" s="1" t="s">
        <v>8053</v>
      </c>
      <c r="V491" s="1" t="s">
        <v>25</v>
      </c>
      <c r="AB491" s="1" t="s">
        <v>8054</v>
      </c>
      <c r="AD491" s="1" t="s">
        <v>596</v>
      </c>
      <c r="AE491" s="1" t="s">
        <v>661</v>
      </c>
      <c r="AF491" s="1" t="s">
        <v>8068</v>
      </c>
      <c r="AG491" s="3">
        <v>46231</v>
      </c>
      <c r="AI491" s="1" t="s">
        <v>8055</v>
      </c>
      <c r="AJ491" s="1">
        <v>125</v>
      </c>
      <c r="AM491" s="1" t="s">
        <v>8068</v>
      </c>
      <c r="AO491" s="1">
        <v>3.2</v>
      </c>
      <c r="AP491" s="2">
        <v>46231.6790393519</v>
      </c>
      <c r="AQ491" s="1" t="s">
        <v>8106</v>
      </c>
      <c r="AR491" s="3">
        <v>46214</v>
      </c>
      <c r="AS491" s="1">
        <v>18794311118</v>
      </c>
      <c r="AT491" s="1" t="s">
        <v>8073</v>
      </c>
      <c r="AU491" s="2">
        <v>46231</v>
      </c>
      <c r="AV491" s="1" t="s">
        <v>11141</v>
      </c>
      <c r="AW491" s="1" t="s">
        <v>8068</v>
      </c>
      <c r="AY491" s="1" t="s">
        <v>11142</v>
      </c>
      <c r="AZ491" s="1" t="s">
        <v>8277</v>
      </c>
      <c r="BA491" s="1" t="s">
        <v>11143</v>
      </c>
      <c r="BB491" s="1" t="s">
        <v>11144</v>
      </c>
      <c r="BC491" s="1" t="s">
        <v>463</v>
      </c>
      <c r="BD491" s="1" t="s">
        <v>316</v>
      </c>
      <c r="BE491" s="1" t="s">
        <v>11145</v>
      </c>
      <c r="BF491" s="1" t="s">
        <v>3878</v>
      </c>
      <c r="BG491" s="2">
        <v>46231.625</v>
      </c>
      <c r="BH491" s="2">
        <v>46229.3657291667</v>
      </c>
      <c r="BJ491" s="1" t="s">
        <v>11146</v>
      </c>
      <c r="BL491" s="1" t="s">
        <v>8159</v>
      </c>
      <c r="BM491" s="1" t="s">
        <v>10563</v>
      </c>
      <c r="BN491" s="1" t="s">
        <v>601</v>
      </c>
      <c r="BO491" s="1" t="s">
        <v>11147</v>
      </c>
      <c r="BP491" s="1" t="s">
        <v>8067</v>
      </c>
      <c r="BQ491" s="1" t="s">
        <v>6540</v>
      </c>
      <c r="BT491" s="2">
        <v>46231.6757291667</v>
      </c>
      <c r="BU491" s="2">
        <v>46231.6791087963</v>
      </c>
      <c r="BV491" s="1" t="s">
        <v>591</v>
      </c>
      <c r="BW491" s="3">
        <v>48057</v>
      </c>
      <c r="BX491" s="1" t="s">
        <v>8227</v>
      </c>
      <c r="BY491" s="1" t="s">
        <v>628</v>
      </c>
      <c r="BZ491" s="1" t="s">
        <v>8050</v>
      </c>
      <c r="CB491" s="1" t="s">
        <v>74</v>
      </c>
      <c r="CC491" s="1">
        <v>0</v>
      </c>
      <c r="CE491" s="1">
        <v>0</v>
      </c>
      <c r="CG491" s="1">
        <v>0</v>
      </c>
      <c r="CL491" s="1" t="s">
        <v>8068</v>
      </c>
    </row>
    <row r="492" s="1" customFormat="1" spans="1:90">
      <c r="C492" s="1">
        <v>1</v>
      </c>
      <c r="F492" s="1">
        <v>0</v>
      </c>
      <c r="K492" s="1">
        <v>101073</v>
      </c>
      <c r="L492" s="1" t="s">
        <v>26</v>
      </c>
      <c r="O492" s="2">
        <v>46231.6535763889</v>
      </c>
      <c r="P492" s="2">
        <v>46232</v>
      </c>
      <c r="Q492" s="1"/>
      <c r="R492" s="1" t="s">
        <v>8051</v>
      </c>
      <c r="T492" s="1" t="s">
        <v>8052</v>
      </c>
      <c r="U492" s="1" t="s">
        <v>8053</v>
      </c>
      <c r="V492" s="1" t="s">
        <v>26</v>
      </c>
      <c r="AB492" s="1" t="s">
        <v>8054</v>
      </c>
      <c r="AD492" s="1" t="s">
        <v>596</v>
      </c>
      <c r="AE492" s="1" t="s">
        <v>1981</v>
      </c>
      <c r="AF492" s="1"/>
      <c r="AG492" s="3">
        <v>46231</v>
      </c>
      <c r="AI492" s="1" t="s">
        <v>8071</v>
      </c>
      <c r="AJ492" s="1">
        <v>247</v>
      </c>
      <c r="AP492" s="2">
        <v>46231.6795138889</v>
      </c>
      <c r="AQ492" s="1"/>
      <c r="AR492" s="3">
        <v>46230</v>
      </c>
      <c r="AS492" s="1">
        <v>15595210367</v>
      </c>
      <c r="AT492" s="1" t="s">
        <v>8346</v>
      </c>
      <c r="AU492" s="2">
        <v>46232</v>
      </c>
      <c r="AV492" s="1" t="s">
        <v>6655</v>
      </c>
      <c r="AW492" s="1" t="s">
        <v>8068</v>
      </c>
      <c r="AY492" s="1" t="s">
        <v>11148</v>
      </c>
      <c r="AZ492" s="1" t="s">
        <v>8108</v>
      </c>
      <c r="BA492" s="1" t="s">
        <v>11149</v>
      </c>
      <c r="BB492" s="1" t="s">
        <v>11150</v>
      </c>
      <c r="BC492" s="1" t="s">
        <v>496</v>
      </c>
      <c r="BD492" s="1" t="s">
        <v>304</v>
      </c>
      <c r="BE492" s="1" t="s">
        <v>11151</v>
      </c>
      <c r="BF492" s="1" t="s">
        <v>8112</v>
      </c>
      <c r="BG492" s="2">
        <v>46231.6590740741</v>
      </c>
      <c r="BH492" s="2">
        <v>46231.6538194444</v>
      </c>
      <c r="BL492" s="1" t="s">
        <v>8115</v>
      </c>
      <c r="BM492" s="1" t="s">
        <v>8116</v>
      </c>
      <c r="BN492" s="1" t="s">
        <v>601</v>
      </c>
      <c r="BO492" s="1" t="s">
        <v>11152</v>
      </c>
      <c r="BP492" s="1" t="s">
        <v>8082</v>
      </c>
      <c r="BQ492" s="1" t="s">
        <v>6540</v>
      </c>
      <c r="BR492" s="1"/>
      <c r="BS492" s="1"/>
      <c r="BT492" s="2">
        <v>46231.6598958333</v>
      </c>
      <c r="BU492" s="2">
        <v>46231.6795833333</v>
      </c>
      <c r="BV492" s="1" t="s">
        <v>621</v>
      </c>
      <c r="BW492" s="3">
        <v>48057</v>
      </c>
      <c r="BX492" s="1" t="s">
        <v>8384</v>
      </c>
      <c r="BY492" s="1" t="s">
        <v>621</v>
      </c>
      <c r="BZ492" s="1" t="s">
        <v>8050</v>
      </c>
      <c r="CB492" s="1" t="s">
        <v>114</v>
      </c>
      <c r="CC492" s="1">
        <v>0</v>
      </c>
      <c r="CE492" s="1">
        <v>0</v>
      </c>
      <c r="CG492" s="1">
        <v>0</v>
      </c>
      <c r="CL492" s="1" t="s">
        <v>8068</v>
      </c>
    </row>
    <row r="493" s="1" customFormat="1" spans="1:90">
      <c r="A493" s="1" t="s">
        <v>10028</v>
      </c>
      <c r="F493" s="1">
        <v>0</v>
      </c>
      <c r="K493" s="1">
        <v>101042</v>
      </c>
      <c r="L493" s="1" t="s">
        <v>25</v>
      </c>
      <c r="M493" s="1" t="s">
        <v>8106</v>
      </c>
      <c r="O493" s="2">
        <v>46229.3564814815</v>
      </c>
      <c r="P493" s="2">
        <v>46231</v>
      </c>
      <c r="Q493" s="1" t="s">
        <v>8050</v>
      </c>
      <c r="R493" s="1" t="s">
        <v>8051</v>
      </c>
      <c r="T493" s="1" t="s">
        <v>8052</v>
      </c>
      <c r="U493" s="1" t="s">
        <v>8053</v>
      </c>
      <c r="V493" s="1" t="s">
        <v>25</v>
      </c>
      <c r="AB493" s="1" t="s">
        <v>8054</v>
      </c>
      <c r="AD493" s="1" t="s">
        <v>596</v>
      </c>
      <c r="AE493" s="1" t="s">
        <v>661</v>
      </c>
      <c r="AF493" s="1" t="s">
        <v>8068</v>
      </c>
      <c r="AG493" s="3">
        <v>46231</v>
      </c>
      <c r="AI493" s="1" t="s">
        <v>8055</v>
      </c>
      <c r="AJ493" s="1">
        <v>125</v>
      </c>
      <c r="AK493" s="1">
        <v>2000</v>
      </c>
      <c r="AP493" s="2">
        <v>46231.6797685185</v>
      </c>
      <c r="AQ493" s="1" t="s">
        <v>8106</v>
      </c>
      <c r="AR493" s="3">
        <v>46206</v>
      </c>
      <c r="AS493" s="1">
        <v>18794311118</v>
      </c>
      <c r="AT493" s="1" t="s">
        <v>8073</v>
      </c>
      <c r="AU493" s="2">
        <v>46231</v>
      </c>
      <c r="AV493" s="1" t="s">
        <v>11153</v>
      </c>
      <c r="AW493" s="1" t="s">
        <v>8068</v>
      </c>
      <c r="AY493" s="1" t="s">
        <v>11142</v>
      </c>
      <c r="AZ493" s="1" t="s">
        <v>8277</v>
      </c>
      <c r="BA493" s="1" t="s">
        <v>11143</v>
      </c>
      <c r="BB493" s="1" t="s">
        <v>11154</v>
      </c>
      <c r="BC493" s="1" t="s">
        <v>463</v>
      </c>
      <c r="BD493" s="1" t="s">
        <v>316</v>
      </c>
      <c r="BE493" s="1" t="s">
        <v>11145</v>
      </c>
      <c r="BF493" s="1" t="s">
        <v>4284</v>
      </c>
      <c r="BG493" s="2">
        <v>46231.625</v>
      </c>
      <c r="BH493" s="2">
        <v>46229.3657407407</v>
      </c>
      <c r="BL493" s="1" t="s">
        <v>8159</v>
      </c>
      <c r="BM493" s="1" t="s">
        <v>10563</v>
      </c>
      <c r="BN493" s="1" t="s">
        <v>601</v>
      </c>
      <c r="BO493" s="1" t="s">
        <v>11147</v>
      </c>
      <c r="BP493" s="1" t="s">
        <v>8067</v>
      </c>
      <c r="BQ493" s="1" t="s">
        <v>6540</v>
      </c>
      <c r="BT493" s="2">
        <v>46231.6757291667</v>
      </c>
      <c r="BU493" s="2">
        <v>46231.679849537</v>
      </c>
      <c r="BV493" s="1" t="s">
        <v>818</v>
      </c>
      <c r="BW493" s="3">
        <v>48057</v>
      </c>
      <c r="BX493" s="1" t="s">
        <v>9516</v>
      </c>
      <c r="BY493" s="1" t="s">
        <v>818</v>
      </c>
      <c r="BZ493" s="1" t="s">
        <v>8050</v>
      </c>
      <c r="CB493" s="1" t="s">
        <v>74</v>
      </c>
      <c r="CC493" s="1">
        <v>0</v>
      </c>
      <c r="CE493" s="1">
        <v>0</v>
      </c>
      <c r="CG493" s="1">
        <v>0</v>
      </c>
      <c r="CL493" s="1" t="s">
        <v>8068</v>
      </c>
    </row>
    <row r="494" s="1" customFormat="1" spans="1:90">
      <c r="C494" s="1">
        <v>1</v>
      </c>
      <c r="F494" s="1">
        <v>0</v>
      </c>
      <c r="K494" s="1">
        <v>101073</v>
      </c>
      <c r="L494" s="1" t="s">
        <v>26</v>
      </c>
      <c r="O494" s="2">
        <v>46231.5935069444</v>
      </c>
      <c r="P494" s="2">
        <v>46231</v>
      </c>
      <c r="Q494" s="1"/>
      <c r="R494" s="1" t="s">
        <v>8051</v>
      </c>
      <c r="T494" s="1" t="s">
        <v>8052</v>
      </c>
      <c r="U494" s="1" t="s">
        <v>8053</v>
      </c>
      <c r="V494" s="1" t="s">
        <v>26</v>
      </c>
      <c r="AB494" s="1" t="s">
        <v>8054</v>
      </c>
      <c r="AD494" s="1" t="s">
        <v>607</v>
      </c>
      <c r="AE494" s="1" t="s">
        <v>1951</v>
      </c>
      <c r="AF494" s="1" t="s">
        <v>8068</v>
      </c>
      <c r="AG494" s="3">
        <v>46230</v>
      </c>
      <c r="AH494" s="1" t="s">
        <v>651</v>
      </c>
      <c r="AI494" s="1" t="s">
        <v>8071</v>
      </c>
      <c r="AJ494" s="1">
        <v>99</v>
      </c>
      <c r="AM494" s="1" t="s">
        <v>8068</v>
      </c>
      <c r="AO494" s="1">
        <v>4.3</v>
      </c>
      <c r="AP494" s="2">
        <v>46231.6797453704</v>
      </c>
      <c r="AQ494" s="1" t="s">
        <v>8072</v>
      </c>
      <c r="AR494" s="3">
        <v>46229</v>
      </c>
      <c r="AS494" s="1">
        <v>13895676131</v>
      </c>
      <c r="AT494" s="1" t="s">
        <v>8123</v>
      </c>
      <c r="AU494" s="2">
        <v>46231</v>
      </c>
      <c r="AV494" s="1" t="s">
        <v>11155</v>
      </c>
      <c r="AW494" s="1" t="s">
        <v>8068</v>
      </c>
      <c r="AY494" s="1" t="s">
        <v>11136</v>
      </c>
      <c r="AZ494" s="1" t="s">
        <v>8108</v>
      </c>
      <c r="BA494" s="1" t="s">
        <v>11137</v>
      </c>
      <c r="BB494" s="1" t="s">
        <v>1952</v>
      </c>
      <c r="BC494" s="1" t="s">
        <v>496</v>
      </c>
      <c r="BD494" s="1" t="s">
        <v>285</v>
      </c>
      <c r="BE494" s="1" t="s">
        <v>11138</v>
      </c>
      <c r="BF494" s="1" t="s">
        <v>3898</v>
      </c>
      <c r="BG494" s="2">
        <v>46231.5995833333</v>
      </c>
      <c r="BH494" s="2">
        <v>46231.5935763889</v>
      </c>
      <c r="BJ494" s="1" t="s">
        <v>11156</v>
      </c>
      <c r="BK494" s="1"/>
      <c r="BL494" s="1" t="s">
        <v>8115</v>
      </c>
      <c r="BM494" s="1" t="s">
        <v>8116</v>
      </c>
      <c r="BN494" s="1" t="s">
        <v>601</v>
      </c>
      <c r="BO494" s="1" t="s">
        <v>11139</v>
      </c>
      <c r="BP494" s="1" t="s">
        <v>8082</v>
      </c>
      <c r="BQ494" s="1" t="s">
        <v>6540</v>
      </c>
      <c r="BT494" s="2">
        <v>46231.6007407407</v>
      </c>
      <c r="BU494" s="2">
        <v>46231.6803472222</v>
      </c>
      <c r="BV494" s="1" t="s">
        <v>591</v>
      </c>
      <c r="BW494" s="3">
        <v>48056</v>
      </c>
      <c r="BX494" s="1" t="s">
        <v>11157</v>
      </c>
      <c r="BY494" s="1" t="s">
        <v>726</v>
      </c>
      <c r="BZ494" s="1" t="s">
        <v>8050</v>
      </c>
      <c r="CB494" s="1" t="s">
        <v>110</v>
      </c>
      <c r="CC494" s="1">
        <v>400</v>
      </c>
      <c r="CE494" s="1">
        <v>400</v>
      </c>
      <c r="CL494" s="1" t="s">
        <v>8068</v>
      </c>
    </row>
    <row r="495" s="1" customFormat="1" spans="1:90">
      <c r="C495" s="1">
        <v>1</v>
      </c>
      <c r="F495" s="1">
        <v>0</v>
      </c>
      <c r="K495" s="1">
        <v>101073</v>
      </c>
      <c r="L495" s="1" t="s">
        <v>26</v>
      </c>
      <c r="O495" s="2">
        <v>46231.5175115741</v>
      </c>
      <c r="P495" s="2">
        <v>46231</v>
      </c>
      <c r="Q495" s="1"/>
      <c r="R495" s="1" t="s">
        <v>8051</v>
      </c>
      <c r="S495" s="1" t="s">
        <v>8096</v>
      </c>
      <c r="T495" s="1" t="s">
        <v>8052</v>
      </c>
      <c r="U495" s="1" t="s">
        <v>8053</v>
      </c>
      <c r="V495" s="1" t="s">
        <v>26</v>
      </c>
      <c r="AB495" s="1" t="s">
        <v>8054</v>
      </c>
      <c r="AD495" s="1" t="s">
        <v>607</v>
      </c>
      <c r="AE495" s="1" t="s">
        <v>703</v>
      </c>
      <c r="AF495" s="1" t="s">
        <v>8068</v>
      </c>
      <c r="AG495" s="3">
        <v>46231</v>
      </c>
      <c r="AH495" s="1" t="s">
        <v>606</v>
      </c>
      <c r="AI495" s="1" t="s">
        <v>8055</v>
      </c>
      <c r="AJ495" s="1">
        <v>116</v>
      </c>
      <c r="AP495" s="2">
        <v>46231.6807407407</v>
      </c>
      <c r="AQ495" s="1" t="s">
        <v>8072</v>
      </c>
      <c r="AR495" s="3">
        <v>46230</v>
      </c>
      <c r="AS495" s="1">
        <v>18195085089</v>
      </c>
      <c r="AT495" s="1" t="s">
        <v>8073</v>
      </c>
      <c r="AU495" s="2">
        <v>46231</v>
      </c>
      <c r="AV495" s="1" t="s">
        <v>11158</v>
      </c>
      <c r="AW495" s="1" t="s">
        <v>8068</v>
      </c>
      <c r="AY495" s="1" t="s">
        <v>11159</v>
      </c>
      <c r="AZ495" s="1" t="s">
        <v>8108</v>
      </c>
      <c r="BA495" s="1" t="s">
        <v>11160</v>
      </c>
      <c r="BB495" s="1" t="s">
        <v>6682</v>
      </c>
      <c r="BC495" s="1" t="s">
        <v>496</v>
      </c>
      <c r="BD495" s="1" t="s">
        <v>303</v>
      </c>
      <c r="BE495" s="1" t="s">
        <v>11161</v>
      </c>
      <c r="BF495" s="1" t="s">
        <v>3903</v>
      </c>
      <c r="BG495" s="2">
        <v>46231.7246296296</v>
      </c>
      <c r="BH495" s="2">
        <v>46231.5175694444</v>
      </c>
      <c r="BJ495" s="1" t="s">
        <v>10294</v>
      </c>
      <c r="BL495" s="1" t="s">
        <v>8115</v>
      </c>
      <c r="BM495" s="1" t="s">
        <v>11162</v>
      </c>
      <c r="BN495" s="1" t="s">
        <v>601</v>
      </c>
      <c r="BO495" s="1" t="s">
        <v>6681</v>
      </c>
      <c r="BP495" s="1" t="s">
        <v>8082</v>
      </c>
      <c r="BQ495" s="1" t="s">
        <v>6540</v>
      </c>
      <c r="BR495" s="1"/>
      <c r="BS495" s="1"/>
      <c r="BT495" s="2">
        <v>46231.6616898148</v>
      </c>
      <c r="BU495" s="2">
        <v>46231.6808449074</v>
      </c>
      <c r="BV495" s="1" t="s">
        <v>818</v>
      </c>
      <c r="BW495" s="3">
        <v>48057</v>
      </c>
      <c r="BX495" s="1" t="s">
        <v>11163</v>
      </c>
      <c r="BY495" s="1" t="s">
        <v>818</v>
      </c>
      <c r="BZ495" s="1" t="s">
        <v>8050</v>
      </c>
      <c r="CB495" s="1" t="s">
        <v>114</v>
      </c>
      <c r="CC495" s="1">
        <v>210</v>
      </c>
      <c r="CE495" s="1">
        <v>210</v>
      </c>
      <c r="CG495" s="1">
        <v>0</v>
      </c>
      <c r="CL495" s="1" t="s">
        <v>8068</v>
      </c>
    </row>
    <row r="496" s="1" customFormat="1" spans="1:90">
      <c r="F496" s="1">
        <v>0</v>
      </c>
      <c r="K496" s="1">
        <v>101110</v>
      </c>
      <c r="L496" s="1" t="s">
        <v>28</v>
      </c>
      <c r="O496" s="2">
        <v>46230.7126157407</v>
      </c>
      <c r="P496" s="2">
        <v>46230</v>
      </c>
      <c r="Q496" s="1" t="s">
        <v>8050</v>
      </c>
      <c r="R496" s="1" t="s">
        <v>8051</v>
      </c>
      <c r="S496" s="1"/>
      <c r="T496" s="1" t="s">
        <v>8052</v>
      </c>
      <c r="U496" s="1" t="s">
        <v>8053</v>
      </c>
      <c r="V496" s="1" t="s">
        <v>28</v>
      </c>
      <c r="AB496" s="1" t="s">
        <v>8054</v>
      </c>
      <c r="AD496" s="1" t="s">
        <v>607</v>
      </c>
      <c r="AE496" s="1" t="s">
        <v>906</v>
      </c>
      <c r="AF496" s="1" t="s">
        <v>8068</v>
      </c>
      <c r="AG496" s="3">
        <v>46231</v>
      </c>
      <c r="AH496" s="1" t="s">
        <v>606</v>
      </c>
      <c r="AI496" s="1" t="s">
        <v>8055</v>
      </c>
      <c r="AJ496" s="1">
        <v>23</v>
      </c>
      <c r="AP496" s="2">
        <v>46231.6820023148</v>
      </c>
      <c r="AQ496" s="1" t="s">
        <v>8072</v>
      </c>
      <c r="AR496" s="3">
        <v>46201</v>
      </c>
      <c r="AS496" s="1">
        <v>18399666807</v>
      </c>
      <c r="AT496" s="1" t="s">
        <v>8073</v>
      </c>
      <c r="AU496" s="2">
        <v>46230</v>
      </c>
      <c r="AV496" s="1" t="s">
        <v>11164</v>
      </c>
      <c r="AW496" s="1" t="s">
        <v>8068</v>
      </c>
      <c r="AY496" s="1" t="s">
        <v>10963</v>
      </c>
      <c r="AZ496" s="1" t="s">
        <v>8460</v>
      </c>
      <c r="BA496" s="1" t="s">
        <v>10964</v>
      </c>
      <c r="BB496" s="1" t="s">
        <v>6433</v>
      </c>
      <c r="BC496" s="1" t="s">
        <v>478</v>
      </c>
      <c r="BD496" s="1" t="s">
        <v>164</v>
      </c>
      <c r="BE496" s="1" t="s">
        <v>10966</v>
      </c>
      <c r="BF496" s="1" t="s">
        <v>3878</v>
      </c>
      <c r="BG496" s="2">
        <v>46231.4791666667</v>
      </c>
      <c r="BH496" s="2">
        <v>46231.4834375</v>
      </c>
      <c r="BJ496" s="1" t="s">
        <v>11165</v>
      </c>
      <c r="BL496" s="1" t="s">
        <v>8464</v>
      </c>
      <c r="BM496" s="1" t="s">
        <v>8654</v>
      </c>
      <c r="BN496" s="1" t="s">
        <v>601</v>
      </c>
      <c r="BO496" s="1" t="s">
        <v>7019</v>
      </c>
      <c r="BP496" s="1" t="s">
        <v>8082</v>
      </c>
      <c r="BQ496" s="1" t="s">
        <v>6540</v>
      </c>
      <c r="BT496" s="2">
        <v>46231.5011689815</v>
      </c>
      <c r="BU496" s="2">
        <v>46231.6821064815</v>
      </c>
      <c r="BV496" s="1" t="s">
        <v>742</v>
      </c>
      <c r="BW496" s="3">
        <v>48057</v>
      </c>
      <c r="BX496" s="1" t="s">
        <v>10214</v>
      </c>
      <c r="BY496" s="1" t="s">
        <v>744</v>
      </c>
      <c r="BZ496" s="1" t="s">
        <v>8050</v>
      </c>
      <c r="CB496" s="1" t="s">
        <v>129</v>
      </c>
      <c r="CC496" s="1">
        <v>405</v>
      </c>
      <c r="CD496" s="1"/>
      <c r="CE496" s="1">
        <v>405</v>
      </c>
      <c r="CF496" s="1" t="s">
        <v>9336</v>
      </c>
      <c r="CG496" s="1">
        <v>133</v>
      </c>
      <c r="CH496" s="1"/>
      <c r="CI496" s="1"/>
      <c r="CJ496" s="1" t="s">
        <v>622</v>
      </c>
      <c r="CK496" s="2">
        <v>46232.5213425926</v>
      </c>
      <c r="CL496" s="1" t="s">
        <v>8068</v>
      </c>
    </row>
    <row r="497" s="1" customFormat="1" spans="1:90">
      <c r="F497" s="1">
        <v>0</v>
      </c>
      <c r="K497" s="1">
        <v>101311</v>
      </c>
      <c r="L497" s="1" t="s">
        <v>23</v>
      </c>
      <c r="N497" s="1">
        <v>450</v>
      </c>
      <c r="O497" s="2">
        <v>46230.6727546296</v>
      </c>
      <c r="P497" s="2">
        <v>46231.625</v>
      </c>
      <c r="Q497" s="1"/>
      <c r="R497" s="1" t="s">
        <v>8051</v>
      </c>
      <c r="S497" s="1" t="s">
        <v>8096</v>
      </c>
      <c r="T497" s="1" t="s">
        <v>8144</v>
      </c>
      <c r="U497" s="1" t="s">
        <v>8053</v>
      </c>
      <c r="V497" s="1" t="s">
        <v>23</v>
      </c>
      <c r="AB497" s="1" t="s">
        <v>8054</v>
      </c>
      <c r="AD497" s="1" t="s">
        <v>607</v>
      </c>
      <c r="AE497" s="1" t="s">
        <v>3333</v>
      </c>
      <c r="AF497" s="1" t="s">
        <v>8068</v>
      </c>
      <c r="AG497" s="3">
        <v>46231</v>
      </c>
      <c r="AH497" s="1" t="s">
        <v>606</v>
      </c>
      <c r="AI497" s="1" t="s">
        <v>8071</v>
      </c>
      <c r="AJ497" s="1">
        <v>49</v>
      </c>
      <c r="AP497" s="2">
        <v>46231.6813657407</v>
      </c>
      <c r="AQ497" s="1" t="s">
        <v>8072</v>
      </c>
      <c r="AR497" s="3">
        <v>46215</v>
      </c>
      <c r="AS497" s="1">
        <v>18904738881</v>
      </c>
      <c r="AT497" s="1" t="s">
        <v>8123</v>
      </c>
      <c r="AU497" s="2">
        <v>46231.625</v>
      </c>
      <c r="AV497" s="1" t="s">
        <v>11166</v>
      </c>
      <c r="AW497" s="1" t="s">
        <v>8068</v>
      </c>
      <c r="AY497" s="1" t="s">
        <v>11167</v>
      </c>
      <c r="AZ497" s="1" t="s">
        <v>8452</v>
      </c>
      <c r="BA497" s="1" t="s">
        <v>11168</v>
      </c>
      <c r="BB497" s="1" t="s">
        <v>4595</v>
      </c>
      <c r="BC497" s="1" t="s">
        <v>448</v>
      </c>
      <c r="BD497" s="1" t="s">
        <v>420</v>
      </c>
      <c r="BE497" s="1" t="s">
        <v>11169</v>
      </c>
      <c r="BF497" s="1" t="s">
        <v>3878</v>
      </c>
      <c r="BG497" s="2">
        <v>46231.625</v>
      </c>
      <c r="BH497" s="2">
        <v>46230.6740972222</v>
      </c>
      <c r="BL497" s="1" t="s">
        <v>8064</v>
      </c>
      <c r="BM497" s="1" t="s">
        <v>8455</v>
      </c>
      <c r="BN497" s="1" t="s">
        <v>601</v>
      </c>
      <c r="BO497" s="1" t="s">
        <v>7907</v>
      </c>
      <c r="BP497" s="1" t="s">
        <v>8082</v>
      </c>
      <c r="BQ497" s="1" t="s">
        <v>6540</v>
      </c>
      <c r="BT497" s="2">
        <v>46231.6587268518</v>
      </c>
      <c r="BU497" s="2">
        <v>46231.6827430556</v>
      </c>
      <c r="BV497" s="1" t="s">
        <v>602</v>
      </c>
      <c r="BW497" s="3">
        <v>48057</v>
      </c>
      <c r="BX497" s="1" t="s">
        <v>11170</v>
      </c>
      <c r="BY497" s="1" t="s">
        <v>602</v>
      </c>
      <c r="BZ497" s="1" t="s">
        <v>8050</v>
      </c>
      <c r="CB497" s="1" t="s">
        <v>50</v>
      </c>
      <c r="CC497" s="1">
        <v>50</v>
      </c>
      <c r="CE497" s="1">
        <v>50</v>
      </c>
      <c r="CF497" s="1" t="s">
        <v>8457</v>
      </c>
      <c r="CG497" s="1">
        <v>7</v>
      </c>
      <c r="CJ497" s="1" t="s">
        <v>622</v>
      </c>
      <c r="CK497" s="2">
        <v>46232.6594560185</v>
      </c>
      <c r="CL497" s="1" t="s">
        <v>8068</v>
      </c>
    </row>
    <row r="498" s="1" customFormat="1" spans="1:90">
      <c r="A498" s="1" t="s">
        <v>8132</v>
      </c>
      <c r="F498" s="1">
        <v>0</v>
      </c>
      <c r="K498" s="1">
        <v>101110</v>
      </c>
      <c r="L498" s="1" t="s">
        <v>28</v>
      </c>
      <c r="O498" s="2">
        <v>46230.5881481481</v>
      </c>
      <c r="P498" s="2">
        <v>46231</v>
      </c>
      <c r="Q498" s="1"/>
      <c r="R498" s="1" t="s">
        <v>8051</v>
      </c>
      <c r="S498" s="1" t="s">
        <v>8096</v>
      </c>
      <c r="T498" s="1" t="s">
        <v>8052</v>
      </c>
      <c r="U498" s="1" t="s">
        <v>8053</v>
      </c>
      <c r="V498" s="1" t="s">
        <v>28</v>
      </c>
      <c r="AB498" s="1" t="s">
        <v>8054</v>
      </c>
      <c r="AD498" s="1" t="s">
        <v>596</v>
      </c>
      <c r="AE498" s="1" t="s">
        <v>1063</v>
      </c>
      <c r="AF498" s="1" t="s">
        <v>8068</v>
      </c>
      <c r="AG498" s="3">
        <v>46230</v>
      </c>
      <c r="AI498" s="1" t="s">
        <v>8071</v>
      </c>
      <c r="AJ498" s="1">
        <v>87</v>
      </c>
      <c r="AK498" s="1"/>
      <c r="AP498" s="2">
        <v>46231.6843287037</v>
      </c>
      <c r="AQ498" s="1" t="s">
        <v>8072</v>
      </c>
      <c r="AR498" s="3">
        <v>46227</v>
      </c>
      <c r="AS498" s="1">
        <v>15739520998</v>
      </c>
      <c r="AT498" s="1" t="s">
        <v>8595</v>
      </c>
      <c r="AU498" s="2">
        <v>46231</v>
      </c>
      <c r="AV498" s="1" t="s">
        <v>11171</v>
      </c>
      <c r="AW498" s="1" t="s">
        <v>8068</v>
      </c>
      <c r="AY498" s="1" t="s">
        <v>11172</v>
      </c>
      <c r="AZ498" s="1" t="s">
        <v>8460</v>
      </c>
      <c r="BA498" s="1" t="s">
        <v>11173</v>
      </c>
      <c r="BB498" s="1" t="s">
        <v>11174</v>
      </c>
      <c r="BC498" s="1" t="s">
        <v>478</v>
      </c>
      <c r="BD498" s="1" t="s">
        <v>199</v>
      </c>
      <c r="BE498" s="1" t="s">
        <v>11175</v>
      </c>
      <c r="BF498" s="1" t="s">
        <v>3903</v>
      </c>
      <c r="BG498" s="2">
        <v>46231.625</v>
      </c>
      <c r="BH498" s="2">
        <v>46230.7894907407</v>
      </c>
      <c r="BL498" s="1" t="s">
        <v>8464</v>
      </c>
      <c r="BM498" s="1" t="s">
        <v>8654</v>
      </c>
      <c r="BN498" s="1" t="s">
        <v>601</v>
      </c>
      <c r="BO498" s="1" t="s">
        <v>11176</v>
      </c>
      <c r="BP498" s="1" t="s">
        <v>8082</v>
      </c>
      <c r="BQ498" s="1" t="s">
        <v>6540</v>
      </c>
      <c r="BR498" s="1"/>
      <c r="BS498" s="1"/>
      <c r="BT498" s="2">
        <v>46231.6622222222</v>
      </c>
      <c r="BU498" s="2">
        <v>46231.684375</v>
      </c>
      <c r="BV498" s="1" t="s">
        <v>818</v>
      </c>
      <c r="BW498" s="3">
        <v>48056</v>
      </c>
      <c r="BX498" s="1" t="s">
        <v>8140</v>
      </c>
      <c r="BY498" s="1" t="s">
        <v>818</v>
      </c>
      <c r="BZ498" s="1" t="s">
        <v>8050</v>
      </c>
      <c r="CB498" s="1" t="s">
        <v>135</v>
      </c>
      <c r="CC498" s="1">
        <v>0</v>
      </c>
      <c r="CE498" s="1">
        <v>0</v>
      </c>
      <c r="CG498" s="1">
        <v>0</v>
      </c>
      <c r="CL498" s="1" t="s">
        <v>8068</v>
      </c>
    </row>
    <row r="499" s="1" customFormat="1" spans="1:90">
      <c r="A499" s="1" t="s">
        <v>9638</v>
      </c>
      <c r="F499" s="1">
        <v>0</v>
      </c>
      <c r="K499" s="1">
        <v>101311</v>
      </c>
      <c r="L499" s="1" t="s">
        <v>23</v>
      </c>
      <c r="N499" s="1">
        <v>402</v>
      </c>
      <c r="O499" s="2">
        <v>46231.6663657407</v>
      </c>
      <c r="P499" s="2">
        <v>46231</v>
      </c>
      <c r="R499" s="1" t="s">
        <v>8051</v>
      </c>
      <c r="S499" s="1" t="s">
        <v>8096</v>
      </c>
      <c r="T499" s="1" t="s">
        <v>8144</v>
      </c>
      <c r="U499" s="1" t="s">
        <v>8053</v>
      </c>
      <c r="V499" s="1" t="s">
        <v>23</v>
      </c>
      <c r="AB499" s="1" t="s">
        <v>8054</v>
      </c>
      <c r="AD499" s="1" t="s">
        <v>607</v>
      </c>
      <c r="AE499" s="1" t="s">
        <v>3321</v>
      </c>
      <c r="AF499" s="1" t="s">
        <v>8068</v>
      </c>
      <c r="AG499" s="3">
        <v>46217</v>
      </c>
      <c r="AH499" s="1" t="s">
        <v>651</v>
      </c>
      <c r="AI499" s="1" t="s">
        <v>8055</v>
      </c>
      <c r="AJ499" s="1">
        <v>35</v>
      </c>
      <c r="AP499" s="2">
        <v>46231.6842476852</v>
      </c>
      <c r="AQ499" s="1" t="s">
        <v>8274</v>
      </c>
      <c r="AR499" s="3">
        <v>46216</v>
      </c>
      <c r="AS499" s="1">
        <v>15847082292</v>
      </c>
      <c r="AT499" s="1" t="s">
        <v>8056</v>
      </c>
      <c r="AU499" s="2">
        <v>46231</v>
      </c>
      <c r="AV499" s="1" t="s">
        <v>11177</v>
      </c>
      <c r="AW499" s="1" t="s">
        <v>8068</v>
      </c>
      <c r="AY499" s="1" t="s">
        <v>11178</v>
      </c>
      <c r="AZ499" s="1" t="s">
        <v>8147</v>
      </c>
      <c r="BA499" s="1" t="s">
        <v>11179</v>
      </c>
      <c r="BB499" s="1" t="s">
        <v>4722</v>
      </c>
      <c r="BC499" s="1" t="s">
        <v>448</v>
      </c>
      <c r="BD499" s="1" t="s">
        <v>417</v>
      </c>
      <c r="BE499" s="1" t="s">
        <v>11180</v>
      </c>
      <c r="BF499" s="1" t="s">
        <v>3878</v>
      </c>
      <c r="BG499" s="2">
        <v>46231.6669675926</v>
      </c>
      <c r="BH499" s="2">
        <v>46231.6665162037</v>
      </c>
      <c r="BL499" s="1" t="s">
        <v>8064</v>
      </c>
      <c r="BM499" s="1" t="s">
        <v>8151</v>
      </c>
      <c r="BN499" s="1" t="s">
        <v>601</v>
      </c>
      <c r="BO499" s="1" t="s">
        <v>11181</v>
      </c>
      <c r="BP499" s="1" t="s">
        <v>8082</v>
      </c>
      <c r="BQ499" s="1" t="s">
        <v>6540</v>
      </c>
      <c r="BT499" s="2">
        <v>46231.6679513889</v>
      </c>
      <c r="BU499" s="2">
        <v>46231.6845601852</v>
      </c>
      <c r="BV499" s="1" t="s">
        <v>621</v>
      </c>
      <c r="BW499" s="3">
        <v>48043</v>
      </c>
      <c r="BX499" s="1" t="s">
        <v>9638</v>
      </c>
      <c r="BY499" s="1" t="s">
        <v>621</v>
      </c>
      <c r="BZ499" s="1" t="s">
        <v>8050</v>
      </c>
      <c r="CB499" s="1" t="s">
        <v>48</v>
      </c>
      <c r="CC499" s="1">
        <v>58</v>
      </c>
      <c r="CE499" s="1">
        <v>58</v>
      </c>
      <c r="CL499" s="1" t="s">
        <v>8068</v>
      </c>
    </row>
    <row r="500" s="1" customFormat="1" spans="1:90">
      <c r="A500" s="1" t="s">
        <v>9170</v>
      </c>
      <c r="F500" s="1">
        <v>0</v>
      </c>
      <c r="K500" s="1">
        <v>101311</v>
      </c>
      <c r="L500" s="1" t="s">
        <v>23</v>
      </c>
      <c r="O500" s="2">
        <v>46229.7205555556</v>
      </c>
      <c r="P500" s="2">
        <v>46231</v>
      </c>
      <c r="Q500" s="1" t="s">
        <v>8050</v>
      </c>
      <c r="R500" s="1" t="s">
        <v>8051</v>
      </c>
      <c r="T500" s="1" t="s">
        <v>8144</v>
      </c>
      <c r="U500" s="1" t="s">
        <v>8053</v>
      </c>
      <c r="V500" s="1" t="s">
        <v>23</v>
      </c>
      <c r="AB500" s="1" t="s">
        <v>8054</v>
      </c>
      <c r="AD500" s="1" t="s">
        <v>607</v>
      </c>
      <c r="AE500" s="1" t="s">
        <v>3328</v>
      </c>
      <c r="AF500" s="1" t="s">
        <v>8068</v>
      </c>
      <c r="AG500" s="3">
        <v>46231</v>
      </c>
      <c r="AH500" s="1" t="s">
        <v>606</v>
      </c>
      <c r="AI500" s="1" t="s">
        <v>8071</v>
      </c>
      <c r="AJ500" s="1"/>
      <c r="AM500" s="1" t="s">
        <v>8050</v>
      </c>
      <c r="AO500" s="1">
        <v>3.2</v>
      </c>
      <c r="AP500" s="2">
        <v>46231.6844328704</v>
      </c>
      <c r="AQ500" s="1" t="s">
        <v>8072</v>
      </c>
      <c r="AR500" s="3">
        <v>46094</v>
      </c>
      <c r="AS500" s="1">
        <v>15049238553</v>
      </c>
      <c r="AT500" s="1" t="s">
        <v>8595</v>
      </c>
      <c r="AU500" s="2">
        <v>46231</v>
      </c>
      <c r="AV500" s="1" t="s">
        <v>11182</v>
      </c>
      <c r="AW500" s="1" t="s">
        <v>8068</v>
      </c>
      <c r="AY500" s="1" t="s">
        <v>11183</v>
      </c>
      <c r="AZ500" s="1" t="s">
        <v>8147</v>
      </c>
      <c r="BA500" s="1" t="s">
        <v>11184</v>
      </c>
      <c r="BB500" s="1" t="s">
        <v>4600</v>
      </c>
      <c r="BC500" s="1" t="s">
        <v>448</v>
      </c>
      <c r="BD500" s="1" t="s">
        <v>423</v>
      </c>
      <c r="BE500" s="1" t="s">
        <v>11185</v>
      </c>
      <c r="BF500" s="1" t="s">
        <v>3878</v>
      </c>
      <c r="BG500" s="2">
        <v>46231.6629282407</v>
      </c>
      <c r="BH500" s="2">
        <v>46229.7217592593</v>
      </c>
      <c r="BL500" s="1" t="s">
        <v>8064</v>
      </c>
      <c r="BM500" s="1" t="s">
        <v>8181</v>
      </c>
      <c r="BN500" s="1" t="s">
        <v>601</v>
      </c>
      <c r="BO500" s="1" t="s">
        <v>11186</v>
      </c>
      <c r="BP500" s="1" t="s">
        <v>8082</v>
      </c>
      <c r="BQ500" s="1" t="s">
        <v>6540</v>
      </c>
      <c r="BR500" s="1"/>
      <c r="BS500" s="1"/>
      <c r="BT500" s="2">
        <v>46231.6630671296</v>
      </c>
      <c r="BU500" s="2">
        <v>46231.6851851852</v>
      </c>
      <c r="BV500" s="1" t="s">
        <v>591</v>
      </c>
      <c r="BW500" s="3">
        <v>48057</v>
      </c>
      <c r="BX500" s="1" t="s">
        <v>8490</v>
      </c>
      <c r="BY500" s="1" t="s">
        <v>597</v>
      </c>
      <c r="BZ500" s="1" t="s">
        <v>8050</v>
      </c>
      <c r="CB500" s="1" t="s">
        <v>53</v>
      </c>
      <c r="CC500" s="1">
        <v>50</v>
      </c>
      <c r="CE500" s="1">
        <v>50</v>
      </c>
      <c r="CF500" s="1" t="s">
        <v>8632</v>
      </c>
      <c r="CG500" s="1">
        <v>35</v>
      </c>
      <c r="CJ500" s="1" t="s">
        <v>622</v>
      </c>
      <c r="CK500" s="2">
        <v>46232.6574189815</v>
      </c>
      <c r="CL500" s="1" t="s">
        <v>8068</v>
      </c>
    </row>
    <row r="501" s="1" customFormat="1" spans="1:90">
      <c r="A501" s="1" t="s">
        <v>11187</v>
      </c>
      <c r="F501" s="1">
        <v>0</v>
      </c>
      <c r="K501" s="1">
        <v>101325</v>
      </c>
      <c r="L501" s="1" t="s">
        <v>24</v>
      </c>
      <c r="O501" s="2">
        <v>46230.3708680556</v>
      </c>
      <c r="P501" s="2">
        <v>46231.5833333333</v>
      </c>
      <c r="Q501" s="1" t="s">
        <v>8050</v>
      </c>
      <c r="R501" s="1" t="s">
        <v>8051</v>
      </c>
      <c r="T501" s="1" t="s">
        <v>8052</v>
      </c>
      <c r="U501" s="1" t="s">
        <v>8053</v>
      </c>
      <c r="V501" s="1" t="s">
        <v>24</v>
      </c>
      <c r="X501" s="1" t="s">
        <v>678</v>
      </c>
      <c r="AB501" s="1" t="s">
        <v>8054</v>
      </c>
      <c r="AD501" s="1" t="s">
        <v>596</v>
      </c>
      <c r="AE501" s="1" t="s">
        <v>3560</v>
      </c>
      <c r="AF501" s="1" t="s">
        <v>8068</v>
      </c>
      <c r="AG501" s="3">
        <v>45864</v>
      </c>
      <c r="AH501" s="1"/>
      <c r="AI501" s="1" t="s">
        <v>8071</v>
      </c>
      <c r="AJ501" s="1">
        <v>155</v>
      </c>
      <c r="AP501" s="2">
        <v>46231.6863657407</v>
      </c>
      <c r="AQ501" s="1" t="s">
        <v>8072</v>
      </c>
      <c r="AR501" s="3">
        <v>45625</v>
      </c>
      <c r="AS501" s="1">
        <v>18748134968</v>
      </c>
      <c r="AT501" s="1" t="s">
        <v>8073</v>
      </c>
      <c r="AU501" s="2">
        <v>46231.5833333333</v>
      </c>
      <c r="AV501" s="1" t="s">
        <v>11188</v>
      </c>
      <c r="AW501" s="1" t="s">
        <v>8068</v>
      </c>
      <c r="AY501" s="1" t="s">
        <v>11189</v>
      </c>
      <c r="AZ501" s="1" t="s">
        <v>8058</v>
      </c>
      <c r="BA501" s="1" t="s">
        <v>11190</v>
      </c>
      <c r="BB501" s="1" t="s">
        <v>4419</v>
      </c>
      <c r="BC501" s="1" t="s">
        <v>489</v>
      </c>
      <c r="BD501" s="1" t="s">
        <v>384</v>
      </c>
      <c r="BE501" s="1" t="s">
        <v>11191</v>
      </c>
      <c r="BF501" s="1" t="s">
        <v>4050</v>
      </c>
      <c r="BG501" s="2">
        <v>46231.5833333333</v>
      </c>
      <c r="BH501" s="2">
        <v>46230.3827662037</v>
      </c>
      <c r="BL501" s="1" t="s">
        <v>8064</v>
      </c>
      <c r="BM501" s="1" t="s">
        <v>8249</v>
      </c>
      <c r="BN501" s="1" t="s">
        <v>590</v>
      </c>
      <c r="BO501" s="1" t="s">
        <v>11192</v>
      </c>
      <c r="BP501" s="1" t="s">
        <v>8067</v>
      </c>
      <c r="BQ501" s="1" t="s">
        <v>6540</v>
      </c>
      <c r="BT501" s="2">
        <v>46231.6811574074</v>
      </c>
      <c r="BU501" s="2">
        <v>46231.6864351852</v>
      </c>
      <c r="BV501" s="1" t="s">
        <v>1199</v>
      </c>
      <c r="BW501" s="3">
        <v>47690</v>
      </c>
      <c r="BX501" s="1" t="s">
        <v>11187</v>
      </c>
      <c r="BY501" s="1" t="s">
        <v>1199</v>
      </c>
      <c r="BZ501" s="1" t="s">
        <v>8050</v>
      </c>
      <c r="CA501" s="1">
        <v>0</v>
      </c>
      <c r="CB501" s="1" t="s">
        <v>60</v>
      </c>
      <c r="CC501" s="1">
        <v>0</v>
      </c>
      <c r="CE501" s="1">
        <v>0</v>
      </c>
      <c r="CF501" s="1"/>
      <c r="CG501" s="1">
        <v>0</v>
      </c>
      <c r="CL501" s="1" t="s">
        <v>8068</v>
      </c>
    </row>
    <row r="502" s="1" customFormat="1" spans="1:90">
      <c r="F502" s="1">
        <v>0</v>
      </c>
      <c r="K502" s="1">
        <v>101042</v>
      </c>
      <c r="L502" s="1" t="s">
        <v>25</v>
      </c>
      <c r="O502" s="2">
        <v>46229.4755902778</v>
      </c>
      <c r="P502" s="2">
        <v>46230</v>
      </c>
      <c r="Q502" s="1" t="s">
        <v>8050</v>
      </c>
      <c r="R502" s="1" t="s">
        <v>8051</v>
      </c>
      <c r="S502" s="1"/>
      <c r="T502" s="1" t="s">
        <v>8052</v>
      </c>
      <c r="U502" s="1" t="s">
        <v>8053</v>
      </c>
      <c r="V502" s="1" t="s">
        <v>25</v>
      </c>
      <c r="AB502" s="1" t="s">
        <v>8054</v>
      </c>
      <c r="AD502" s="1" t="s">
        <v>596</v>
      </c>
      <c r="AE502" s="1" t="s">
        <v>714</v>
      </c>
      <c r="AF502" s="1" t="s">
        <v>8068</v>
      </c>
      <c r="AG502" s="3">
        <v>46231</v>
      </c>
      <c r="AH502" s="1"/>
      <c r="AI502" s="1" t="s">
        <v>8071</v>
      </c>
      <c r="AJ502" s="1">
        <v>87</v>
      </c>
      <c r="AM502" s="1" t="s">
        <v>8050</v>
      </c>
      <c r="AO502" s="1">
        <v>7.6</v>
      </c>
      <c r="AP502" s="2">
        <v>46231.6862962963</v>
      </c>
      <c r="AQ502" s="1" t="s">
        <v>8072</v>
      </c>
      <c r="AR502" s="3">
        <v>46230</v>
      </c>
      <c r="AS502" s="1">
        <v>18294363008</v>
      </c>
      <c r="AT502" s="1" t="s">
        <v>8073</v>
      </c>
      <c r="AU502" s="2">
        <v>46230</v>
      </c>
      <c r="AV502" s="1" t="s">
        <v>11193</v>
      </c>
      <c r="AW502" s="1" t="s">
        <v>8068</v>
      </c>
      <c r="AY502" s="1" t="s">
        <v>11194</v>
      </c>
      <c r="AZ502" s="1" t="s">
        <v>8220</v>
      </c>
      <c r="BA502" s="1" t="s">
        <v>11195</v>
      </c>
      <c r="BB502" s="1" t="s">
        <v>11196</v>
      </c>
      <c r="BC502" s="1" t="s">
        <v>463</v>
      </c>
      <c r="BD502" s="1" t="s">
        <v>362</v>
      </c>
      <c r="BE502" s="1" t="s">
        <v>11197</v>
      </c>
      <c r="BF502" s="1" t="s">
        <v>3878</v>
      </c>
      <c r="BG502" s="2">
        <v>46231.4308912037</v>
      </c>
      <c r="BH502" s="2">
        <v>46229.4766087963</v>
      </c>
      <c r="BJ502" s="1" t="s">
        <v>8352</v>
      </c>
      <c r="BK502" s="1" t="s">
        <v>11198</v>
      </c>
      <c r="BL502" s="1" t="s">
        <v>8159</v>
      </c>
      <c r="BM502" s="1" t="s">
        <v>8354</v>
      </c>
      <c r="BN502" s="1" t="s">
        <v>601</v>
      </c>
      <c r="BO502" s="1" t="s">
        <v>7517</v>
      </c>
      <c r="BP502" s="1" t="s">
        <v>8082</v>
      </c>
      <c r="BQ502" s="1" t="s">
        <v>6540</v>
      </c>
      <c r="BT502" s="2">
        <v>46231.4182523148</v>
      </c>
      <c r="BU502" s="2">
        <v>46231.6864467593</v>
      </c>
      <c r="BV502" s="1" t="s">
        <v>591</v>
      </c>
      <c r="BW502" s="3">
        <v>48057</v>
      </c>
      <c r="BX502" s="1" t="s">
        <v>11199</v>
      </c>
      <c r="BY502" s="1" t="s">
        <v>771</v>
      </c>
      <c r="BZ502" s="1" t="s">
        <v>8050</v>
      </c>
      <c r="CB502" s="1" t="s">
        <v>95</v>
      </c>
      <c r="CC502" s="1">
        <v>0</v>
      </c>
      <c r="CD502" s="1"/>
      <c r="CE502" s="1">
        <v>0</v>
      </c>
      <c r="CG502" s="1">
        <v>0</v>
      </c>
      <c r="CH502" s="1"/>
      <c r="CI502" s="1"/>
      <c r="CL502" s="1" t="s">
        <v>8068</v>
      </c>
    </row>
    <row r="503" s="1" customFormat="1" spans="1:90">
      <c r="F503" s="1">
        <v>0</v>
      </c>
      <c r="K503" s="1">
        <v>101311</v>
      </c>
      <c r="L503" s="1" t="s">
        <v>23</v>
      </c>
      <c r="O503" s="2">
        <v>46231.6663657407</v>
      </c>
      <c r="P503" s="2">
        <v>46231</v>
      </c>
      <c r="R503" s="1" t="s">
        <v>8051</v>
      </c>
      <c r="S503" s="1" t="s">
        <v>8096</v>
      </c>
      <c r="T503" s="1" t="s">
        <v>8144</v>
      </c>
      <c r="U503" s="1" t="s">
        <v>8053</v>
      </c>
      <c r="V503" s="1" t="s">
        <v>23</v>
      </c>
      <c r="AB503" s="1" t="s">
        <v>8054</v>
      </c>
      <c r="AD503" s="1" t="s">
        <v>596</v>
      </c>
      <c r="AE503" s="1" t="s">
        <v>3321</v>
      </c>
      <c r="AF503" s="1" t="s">
        <v>8068</v>
      </c>
      <c r="AG503" s="3">
        <v>46231</v>
      </c>
      <c r="AH503" s="1"/>
      <c r="AI503" s="1" t="s">
        <v>8055</v>
      </c>
      <c r="AJ503" s="1">
        <v>35</v>
      </c>
      <c r="AK503" s="1">
        <v>2100</v>
      </c>
      <c r="AP503" s="2">
        <v>46231.6864351852</v>
      </c>
      <c r="AQ503" s="1" t="s">
        <v>8072</v>
      </c>
      <c r="AR503" s="3">
        <v>46230</v>
      </c>
      <c r="AS503" s="1">
        <v>15847082292</v>
      </c>
      <c r="AT503" s="1" t="s">
        <v>8073</v>
      </c>
      <c r="AU503" s="2">
        <v>46231</v>
      </c>
      <c r="AV503" s="1" t="s">
        <v>11200</v>
      </c>
      <c r="AW503" s="1" t="s">
        <v>8068</v>
      </c>
      <c r="AY503" s="1" t="s">
        <v>11178</v>
      </c>
      <c r="AZ503" s="1" t="s">
        <v>8147</v>
      </c>
      <c r="BA503" s="1" t="s">
        <v>11179</v>
      </c>
      <c r="BB503" s="1" t="s">
        <v>11201</v>
      </c>
      <c r="BC503" s="1" t="s">
        <v>448</v>
      </c>
      <c r="BD503" s="1" t="s">
        <v>417</v>
      </c>
      <c r="BE503" s="1" t="s">
        <v>11180</v>
      </c>
      <c r="BF503" s="1" t="s">
        <v>4284</v>
      </c>
      <c r="BG503" s="2">
        <v>46231.6669675926</v>
      </c>
      <c r="BH503" s="2">
        <v>46231.6664351852</v>
      </c>
      <c r="BJ503" s="1" t="s">
        <v>11202</v>
      </c>
      <c r="BL503" s="1" t="s">
        <v>8064</v>
      </c>
      <c r="BM503" s="1" t="s">
        <v>8151</v>
      </c>
      <c r="BN503" s="1" t="s">
        <v>601</v>
      </c>
      <c r="BO503" s="1" t="s">
        <v>11181</v>
      </c>
      <c r="BP503" s="1" t="s">
        <v>8082</v>
      </c>
      <c r="BQ503" s="1" t="s">
        <v>6540</v>
      </c>
      <c r="BT503" s="2">
        <v>46231.6679513889</v>
      </c>
      <c r="BU503" s="2">
        <v>46231.6865046296</v>
      </c>
      <c r="BV503" s="1" t="s">
        <v>818</v>
      </c>
      <c r="BW503" s="3">
        <v>48057</v>
      </c>
      <c r="BX503" s="1" t="s">
        <v>9353</v>
      </c>
      <c r="BY503" s="1" t="s">
        <v>818</v>
      </c>
      <c r="BZ503" s="1" t="s">
        <v>8050</v>
      </c>
      <c r="CB503" s="1" t="s">
        <v>48</v>
      </c>
      <c r="CC503" s="1">
        <v>0</v>
      </c>
      <c r="CE503" s="1">
        <v>0</v>
      </c>
      <c r="CF503" s="1"/>
      <c r="CG503" s="1"/>
      <c r="CL503" s="1" t="s">
        <v>8068</v>
      </c>
    </row>
    <row r="504" s="1" customFormat="1" spans="1:90">
      <c r="A504" s="1" t="s">
        <v>8345</v>
      </c>
      <c r="F504" s="1">
        <v>0</v>
      </c>
      <c r="K504" s="1">
        <v>101110</v>
      </c>
      <c r="L504" s="1" t="s">
        <v>28</v>
      </c>
      <c r="O504" s="2">
        <v>46230.4542824074</v>
      </c>
      <c r="P504" s="2">
        <v>46231</v>
      </c>
      <c r="R504" s="1" t="s">
        <v>8051</v>
      </c>
      <c r="T504" s="1" t="s">
        <v>8052</v>
      </c>
      <c r="U504" s="1" t="s">
        <v>8053</v>
      </c>
      <c r="V504" s="1" t="s">
        <v>28</v>
      </c>
      <c r="AB504" s="1" t="s">
        <v>8054</v>
      </c>
      <c r="AD504" s="1" t="s">
        <v>596</v>
      </c>
      <c r="AE504" s="1" t="s">
        <v>1520</v>
      </c>
      <c r="AF504" s="1" t="s">
        <v>8068</v>
      </c>
      <c r="AG504" s="3">
        <v>45521</v>
      </c>
      <c r="AI504" s="1" t="s">
        <v>8071</v>
      </c>
      <c r="AK504" s="1">
        <v>2000</v>
      </c>
      <c r="AP504" s="2">
        <v>46231.6863194444</v>
      </c>
      <c r="AQ504" s="1" t="s">
        <v>8072</v>
      </c>
      <c r="AR504" s="3">
        <v>45304</v>
      </c>
      <c r="AS504" s="1">
        <v>17799611505</v>
      </c>
      <c r="AT504" s="1" t="s">
        <v>8073</v>
      </c>
      <c r="AU504" s="2">
        <v>46231</v>
      </c>
      <c r="AV504" s="1" t="s">
        <v>11203</v>
      </c>
      <c r="AW504" s="1" t="s">
        <v>8068</v>
      </c>
      <c r="AY504" s="1" t="s">
        <v>11204</v>
      </c>
      <c r="AZ504" s="1" t="s">
        <v>8460</v>
      </c>
      <c r="BA504" s="1" t="s">
        <v>11205</v>
      </c>
      <c r="BB504" s="1" t="s">
        <v>11206</v>
      </c>
      <c r="BC504" s="1" t="s">
        <v>478</v>
      </c>
      <c r="BD504" s="1" t="s">
        <v>234</v>
      </c>
      <c r="BE504" s="1" t="s">
        <v>11207</v>
      </c>
      <c r="BF504" s="1" t="s">
        <v>3868</v>
      </c>
      <c r="BG504" s="2">
        <v>46231.6666666667</v>
      </c>
      <c r="BH504" s="2">
        <v>46230.7658912037</v>
      </c>
      <c r="BL504" s="1" t="s">
        <v>8464</v>
      </c>
      <c r="BM504" s="1" t="s">
        <v>9093</v>
      </c>
      <c r="BN504" s="1" t="s">
        <v>590</v>
      </c>
      <c r="BO504" s="1" t="s">
        <v>11208</v>
      </c>
      <c r="BP504" s="1" t="s">
        <v>8082</v>
      </c>
      <c r="BQ504" s="1" t="s">
        <v>6540</v>
      </c>
      <c r="BR504" s="1" t="s">
        <v>9921</v>
      </c>
      <c r="BS504" s="1" t="s">
        <v>9922</v>
      </c>
      <c r="BT504" s="2">
        <v>46231.6660648148</v>
      </c>
      <c r="BU504" s="2">
        <v>46231.6868402778</v>
      </c>
      <c r="BV504" s="1" t="s">
        <v>818</v>
      </c>
      <c r="BW504" s="3">
        <v>47347</v>
      </c>
      <c r="BX504" s="1" t="s">
        <v>8356</v>
      </c>
      <c r="BY504" s="1" t="s">
        <v>818</v>
      </c>
      <c r="BZ504" s="1" t="s">
        <v>8050</v>
      </c>
      <c r="CB504" s="1" t="s">
        <v>147</v>
      </c>
      <c r="CC504" s="1">
        <v>0</v>
      </c>
      <c r="CE504" s="1">
        <v>0</v>
      </c>
      <c r="CG504" s="1">
        <v>0</v>
      </c>
      <c r="CL504" s="1" t="s">
        <v>8068</v>
      </c>
    </row>
    <row r="505" s="1" customFormat="1" spans="1:90">
      <c r="A505" s="1" t="s">
        <v>11209</v>
      </c>
      <c r="F505" s="1">
        <v>0</v>
      </c>
      <c r="K505" s="1">
        <v>101110</v>
      </c>
      <c r="L505" s="1" t="s">
        <v>28</v>
      </c>
      <c r="O505" s="2">
        <v>46231.4492013889</v>
      </c>
      <c r="P505" s="2">
        <v>46231</v>
      </c>
      <c r="Q505" s="1" t="s">
        <v>8050</v>
      </c>
      <c r="R505" s="1" t="s">
        <v>8051</v>
      </c>
      <c r="T505" s="1" t="s">
        <v>8052</v>
      </c>
      <c r="U505" s="1" t="s">
        <v>8053</v>
      </c>
      <c r="V505" s="1" t="s">
        <v>28</v>
      </c>
      <c r="AB505" s="1" t="s">
        <v>8054</v>
      </c>
      <c r="AD505" s="1" t="s">
        <v>596</v>
      </c>
      <c r="AE505" s="1" t="s">
        <v>797</v>
      </c>
      <c r="AF505" s="1" t="s">
        <v>8068</v>
      </c>
      <c r="AG505" s="3">
        <v>46228</v>
      </c>
      <c r="AH505" s="1"/>
      <c r="AI505" s="1" t="s">
        <v>8055</v>
      </c>
      <c r="AJ505" s="1">
        <v>257</v>
      </c>
      <c r="AM505" s="1" t="s">
        <v>8068</v>
      </c>
      <c r="AO505" s="1">
        <v>2.9</v>
      </c>
      <c r="AP505" s="2">
        <v>46231.686875</v>
      </c>
      <c r="AQ505" s="1" t="s">
        <v>8072</v>
      </c>
      <c r="AR505" s="3">
        <v>46223</v>
      </c>
      <c r="AS505" s="1">
        <v>13579993198</v>
      </c>
      <c r="AT505" s="1" t="s">
        <v>8056</v>
      </c>
      <c r="AU505" s="2">
        <v>46231</v>
      </c>
      <c r="AV505" s="1" t="s">
        <v>11210</v>
      </c>
      <c r="AW505" s="1" t="s">
        <v>8068</v>
      </c>
      <c r="AY505" s="1" t="s">
        <v>11211</v>
      </c>
      <c r="AZ505" s="1" t="s">
        <v>8703</v>
      </c>
      <c r="BA505" s="1" t="s">
        <v>11212</v>
      </c>
      <c r="BB505" s="1" t="s">
        <v>11213</v>
      </c>
      <c r="BC505" s="1" t="s">
        <v>478</v>
      </c>
      <c r="BD505" s="1" t="s">
        <v>175</v>
      </c>
      <c r="BE505" s="1" t="s">
        <v>11214</v>
      </c>
      <c r="BF505" s="1" t="s">
        <v>3878</v>
      </c>
      <c r="BG505" s="2">
        <v>46231</v>
      </c>
      <c r="BH505" s="2">
        <v>46231.449212963</v>
      </c>
      <c r="BL505" s="1" t="s">
        <v>8464</v>
      </c>
      <c r="BM505" s="1" t="s">
        <v>8707</v>
      </c>
      <c r="BN505" s="1" t="s">
        <v>601</v>
      </c>
      <c r="BO505" s="1" t="s">
        <v>11215</v>
      </c>
      <c r="BP505" s="1" t="s">
        <v>8082</v>
      </c>
      <c r="BQ505" s="1" t="s">
        <v>6540</v>
      </c>
      <c r="BT505" s="2">
        <v>46231.6783101852</v>
      </c>
      <c r="BU505" s="2">
        <v>46231.6869560185</v>
      </c>
      <c r="BV505" s="1" t="s">
        <v>591</v>
      </c>
      <c r="BW505" s="3">
        <v>48054</v>
      </c>
      <c r="BX505" s="1" t="s">
        <v>11216</v>
      </c>
      <c r="BY505" s="1" t="s">
        <v>726</v>
      </c>
      <c r="BZ505" s="1" t="s">
        <v>8050</v>
      </c>
      <c r="CB505" s="1" t="s">
        <v>132</v>
      </c>
      <c r="CC505" s="1">
        <v>0</v>
      </c>
      <c r="CD505" s="1"/>
      <c r="CE505" s="1">
        <v>0</v>
      </c>
      <c r="CF505" s="1"/>
      <c r="CG505" s="1">
        <v>0</v>
      </c>
      <c r="CH505" s="1"/>
      <c r="CI505" s="1"/>
      <c r="CJ505" s="1"/>
      <c r="CK505" s="1"/>
      <c r="CL505" s="1" t="s">
        <v>8068</v>
      </c>
    </row>
    <row r="506" s="1" customFormat="1" spans="1:90">
      <c r="A506" s="1" t="s">
        <v>11217</v>
      </c>
      <c r="F506" s="1">
        <v>0</v>
      </c>
      <c r="K506" s="1">
        <v>101325</v>
      </c>
      <c r="L506" s="1" t="s">
        <v>24</v>
      </c>
      <c r="O506" s="2">
        <v>46231.4966898148</v>
      </c>
      <c r="P506" s="2">
        <v>46231</v>
      </c>
      <c r="R506" s="1" t="s">
        <v>8051</v>
      </c>
      <c r="T506" s="1" t="s">
        <v>8052</v>
      </c>
      <c r="U506" s="1" t="s">
        <v>8053</v>
      </c>
      <c r="V506" s="1" t="s">
        <v>24</v>
      </c>
      <c r="AB506" s="1" t="s">
        <v>8054</v>
      </c>
      <c r="AD506" s="1" t="s">
        <v>596</v>
      </c>
      <c r="AE506" s="1" t="s">
        <v>3633</v>
      </c>
      <c r="AF506" s="1" t="s">
        <v>8068</v>
      </c>
      <c r="AG506" s="3">
        <v>45556</v>
      </c>
      <c r="AH506" s="1"/>
      <c r="AI506" s="1" t="s">
        <v>8055</v>
      </c>
      <c r="AJ506" s="1">
        <v>808</v>
      </c>
      <c r="AP506" s="2">
        <v>46231.6870486111</v>
      </c>
      <c r="AQ506" s="1" t="s">
        <v>8106</v>
      </c>
      <c r="AR506" s="3">
        <v>45553</v>
      </c>
      <c r="AS506" s="1">
        <v>15148018140</v>
      </c>
      <c r="AU506" s="2">
        <v>46231</v>
      </c>
      <c r="AV506" s="1" t="s">
        <v>11218</v>
      </c>
      <c r="AW506" s="1" t="s">
        <v>8068</v>
      </c>
      <c r="AY506" s="1" t="s">
        <v>11219</v>
      </c>
      <c r="AZ506" s="1" t="s">
        <v>8058</v>
      </c>
      <c r="BA506" s="1" t="s">
        <v>11220</v>
      </c>
      <c r="BB506" s="1" t="s">
        <v>11221</v>
      </c>
      <c r="BC506" s="1" t="s">
        <v>489</v>
      </c>
      <c r="BD506" s="1" t="s">
        <v>380</v>
      </c>
      <c r="BE506" s="1" t="s">
        <v>11222</v>
      </c>
      <c r="BF506" s="1" t="s">
        <v>3868</v>
      </c>
      <c r="BG506" s="2">
        <v>46231</v>
      </c>
      <c r="BH506" s="2">
        <v>46231.5075347222</v>
      </c>
      <c r="BL506" s="1" t="s">
        <v>8064</v>
      </c>
      <c r="BM506" s="1" t="s">
        <v>8065</v>
      </c>
      <c r="BN506" s="1" t="s">
        <v>590</v>
      </c>
      <c r="BO506" s="1" t="s">
        <v>11223</v>
      </c>
      <c r="BP506" s="1" t="s">
        <v>8082</v>
      </c>
      <c r="BQ506" s="1" t="s">
        <v>6540</v>
      </c>
      <c r="BR506" s="1" t="s">
        <v>11224</v>
      </c>
      <c r="BS506" s="1" t="s">
        <v>11225</v>
      </c>
      <c r="BT506" s="2">
        <v>46231.6784722222</v>
      </c>
      <c r="BU506" s="2">
        <v>46231.6871296296</v>
      </c>
      <c r="BV506" s="1" t="s">
        <v>591</v>
      </c>
      <c r="BW506" s="3">
        <v>47382</v>
      </c>
      <c r="BX506" s="1" t="s">
        <v>11217</v>
      </c>
      <c r="BY506" s="1" t="s">
        <v>870</v>
      </c>
      <c r="BZ506" s="1" t="s">
        <v>8050</v>
      </c>
      <c r="CB506" s="1" t="s">
        <v>59</v>
      </c>
      <c r="CC506" s="1">
        <v>0</v>
      </c>
      <c r="CE506" s="1">
        <v>0</v>
      </c>
      <c r="CF506" s="1"/>
      <c r="CG506" s="1"/>
      <c r="CL506" s="1" t="s">
        <v>8068</v>
      </c>
    </row>
    <row r="507" s="1" customFormat="1" spans="1:90">
      <c r="A507" s="1" t="s">
        <v>8694</v>
      </c>
      <c r="F507" s="1">
        <v>0</v>
      </c>
      <c r="K507" s="1">
        <v>101110</v>
      </c>
      <c r="L507" s="1" t="s">
        <v>28</v>
      </c>
      <c r="O507" s="2">
        <v>46230.5881365741</v>
      </c>
      <c r="P507" s="2">
        <v>46231</v>
      </c>
      <c r="R507" s="1" t="s">
        <v>8051</v>
      </c>
      <c r="T507" s="1" t="s">
        <v>8052</v>
      </c>
      <c r="U507" s="1" t="s">
        <v>8053</v>
      </c>
      <c r="V507" s="1" t="s">
        <v>28</v>
      </c>
      <c r="AB507" s="1" t="s">
        <v>8054</v>
      </c>
      <c r="AD507" s="1" t="s">
        <v>607</v>
      </c>
      <c r="AE507" s="1" t="s">
        <v>1063</v>
      </c>
      <c r="AF507" s="1" t="s">
        <v>8068</v>
      </c>
      <c r="AG507" s="3">
        <v>46228</v>
      </c>
      <c r="AH507" s="1" t="s">
        <v>606</v>
      </c>
      <c r="AI507" s="1" t="s">
        <v>8071</v>
      </c>
      <c r="AJ507" s="1">
        <v>87</v>
      </c>
      <c r="AM507" s="1" t="s">
        <v>8050</v>
      </c>
      <c r="AO507" s="1">
        <v>2.5</v>
      </c>
      <c r="AP507" s="2">
        <v>46231.6865625</v>
      </c>
      <c r="AQ507" s="1" t="s">
        <v>8072</v>
      </c>
      <c r="AR507" s="3">
        <v>46227</v>
      </c>
      <c r="AS507" s="1">
        <v>15739520998</v>
      </c>
      <c r="AT507" s="1" t="s">
        <v>8595</v>
      </c>
      <c r="AU507" s="2">
        <v>46231</v>
      </c>
      <c r="AV507" s="1" t="s">
        <v>11226</v>
      </c>
      <c r="AW507" s="1" t="s">
        <v>8068</v>
      </c>
      <c r="AY507" s="1" t="s">
        <v>11172</v>
      </c>
      <c r="AZ507" s="1" t="s">
        <v>8460</v>
      </c>
      <c r="BA507" s="1" t="s">
        <v>11173</v>
      </c>
      <c r="BB507" s="1" t="s">
        <v>6364</v>
      </c>
      <c r="BC507" s="1" t="s">
        <v>478</v>
      </c>
      <c r="BD507" s="1" t="s">
        <v>199</v>
      </c>
      <c r="BE507" s="1" t="s">
        <v>11175</v>
      </c>
      <c r="BF507" s="1" t="s">
        <v>3878</v>
      </c>
      <c r="BG507" s="2">
        <v>46231.625</v>
      </c>
      <c r="BH507" s="2">
        <v>46230.789212963</v>
      </c>
      <c r="BJ507" s="1">
        <v>13899892187</v>
      </c>
      <c r="BL507" s="1" t="s">
        <v>8464</v>
      </c>
      <c r="BM507" s="1" t="s">
        <v>8654</v>
      </c>
      <c r="BN507" s="1" t="s">
        <v>601</v>
      </c>
      <c r="BO507" s="1" t="s">
        <v>11176</v>
      </c>
      <c r="BP507" s="1" t="s">
        <v>8082</v>
      </c>
      <c r="BQ507" s="1" t="s">
        <v>6540</v>
      </c>
      <c r="BT507" s="2">
        <v>46231.6622222222</v>
      </c>
      <c r="BU507" s="2">
        <v>46231.6872453704</v>
      </c>
      <c r="BV507" s="1" t="s">
        <v>591</v>
      </c>
      <c r="BW507" s="3">
        <v>48054</v>
      </c>
      <c r="BX507" s="1" t="s">
        <v>8700</v>
      </c>
      <c r="BY507" s="1" t="s">
        <v>628</v>
      </c>
      <c r="BZ507" s="1" t="s">
        <v>8050</v>
      </c>
      <c r="CB507" s="1" t="s">
        <v>135</v>
      </c>
      <c r="CC507" s="1">
        <v>50</v>
      </c>
      <c r="CE507" s="1">
        <v>50</v>
      </c>
      <c r="CF507" s="1" t="s">
        <v>8470</v>
      </c>
      <c r="CG507" s="1">
        <v>35</v>
      </c>
      <c r="CJ507" s="1" t="s">
        <v>622</v>
      </c>
      <c r="CK507" s="2">
        <v>46232.5235532407</v>
      </c>
      <c r="CL507" s="1" t="s">
        <v>8068</v>
      </c>
    </row>
    <row r="508" s="1" customFormat="1" spans="1:90">
      <c r="C508" s="1">
        <v>1</v>
      </c>
      <c r="F508" s="1">
        <v>0</v>
      </c>
      <c r="K508" s="1">
        <v>101073</v>
      </c>
      <c r="L508" s="1" t="s">
        <v>26</v>
      </c>
      <c r="O508" s="2">
        <v>46230.6373263889</v>
      </c>
      <c r="P508" s="2">
        <v>46231</v>
      </c>
      <c r="R508" s="1" t="s">
        <v>8051</v>
      </c>
      <c r="T508" s="1" t="s">
        <v>8052</v>
      </c>
      <c r="U508" s="1" t="s">
        <v>8053</v>
      </c>
      <c r="V508" s="1" t="s">
        <v>26</v>
      </c>
      <c r="X508" s="1" t="s">
        <v>670</v>
      </c>
      <c r="AB508" s="1" t="s">
        <v>8054</v>
      </c>
      <c r="AD508" s="1" t="s">
        <v>607</v>
      </c>
      <c r="AE508" s="1" t="s">
        <v>709</v>
      </c>
      <c r="AF508" s="1" t="s">
        <v>8068</v>
      </c>
      <c r="AG508" s="3">
        <v>46231</v>
      </c>
      <c r="AH508" s="1" t="s">
        <v>606</v>
      </c>
      <c r="AI508" s="1" t="s">
        <v>8071</v>
      </c>
      <c r="AJ508" s="1">
        <v>167</v>
      </c>
      <c r="AM508" s="1" t="s">
        <v>8068</v>
      </c>
      <c r="AO508" s="1">
        <v>3</v>
      </c>
      <c r="AP508" s="2">
        <v>46231.687037037</v>
      </c>
      <c r="AQ508" s="1" t="s">
        <v>8072</v>
      </c>
      <c r="AR508" s="3">
        <v>46230</v>
      </c>
      <c r="AS508" s="1">
        <v>15009610456</v>
      </c>
      <c r="AT508" s="1" t="s">
        <v>8073</v>
      </c>
      <c r="AU508" s="2">
        <v>46231</v>
      </c>
      <c r="AV508" s="1" t="s">
        <v>11227</v>
      </c>
      <c r="AW508" s="1" t="s">
        <v>8068</v>
      </c>
      <c r="AY508" s="1" t="s">
        <v>11228</v>
      </c>
      <c r="AZ508" s="1" t="s">
        <v>8108</v>
      </c>
      <c r="BA508" s="1" t="s">
        <v>11229</v>
      </c>
      <c r="BB508" s="1" t="s">
        <v>5638</v>
      </c>
      <c r="BC508" s="1" t="s">
        <v>496</v>
      </c>
      <c r="BD508" s="1" t="s">
        <v>306</v>
      </c>
      <c r="BE508" s="1" t="s">
        <v>11230</v>
      </c>
      <c r="BF508" s="1" t="s">
        <v>3878</v>
      </c>
      <c r="BG508" s="2">
        <v>46231.6666666667</v>
      </c>
      <c r="BH508" s="2">
        <v>46230.6565740741</v>
      </c>
      <c r="BJ508" s="1" t="s">
        <v>11231</v>
      </c>
      <c r="BL508" s="1" t="s">
        <v>8115</v>
      </c>
      <c r="BM508" s="1" t="s">
        <v>8417</v>
      </c>
      <c r="BN508" s="1" t="s">
        <v>601</v>
      </c>
      <c r="BO508" s="1" t="s">
        <v>6685</v>
      </c>
      <c r="BP508" s="1" t="s">
        <v>8082</v>
      </c>
      <c r="BQ508" s="1" t="s">
        <v>6540</v>
      </c>
      <c r="BT508" s="2">
        <v>46231.6481365741</v>
      </c>
      <c r="BU508" s="2">
        <v>46231.6876157407</v>
      </c>
      <c r="BV508" s="1" t="s">
        <v>591</v>
      </c>
      <c r="BW508" s="3">
        <v>48057</v>
      </c>
      <c r="BX508" s="1" t="s">
        <v>9041</v>
      </c>
      <c r="BY508" s="1" t="s">
        <v>597</v>
      </c>
      <c r="BZ508" s="1" t="s">
        <v>8050</v>
      </c>
      <c r="CA508" s="1">
        <v>0</v>
      </c>
      <c r="CB508" s="1" t="s">
        <v>114</v>
      </c>
      <c r="CC508" s="1">
        <v>350</v>
      </c>
      <c r="CD508" s="1"/>
      <c r="CE508" s="1">
        <v>350</v>
      </c>
      <c r="CF508" s="1" t="s">
        <v>8528</v>
      </c>
      <c r="CG508" s="1">
        <v>35</v>
      </c>
      <c r="CH508" s="1"/>
      <c r="CI508" s="1"/>
      <c r="CJ508" s="1" t="s">
        <v>622</v>
      </c>
      <c r="CK508" s="2">
        <v>46232.5857523148</v>
      </c>
      <c r="CL508" s="1" t="s">
        <v>8068</v>
      </c>
    </row>
    <row r="509" s="1" customFormat="1" spans="1:90">
      <c r="F509" s="1">
        <v>0</v>
      </c>
      <c r="K509" s="1">
        <v>101042</v>
      </c>
      <c r="L509" s="1" t="s">
        <v>25</v>
      </c>
      <c r="O509" s="2">
        <v>46231.5034490741</v>
      </c>
      <c r="P509" s="2">
        <v>46232.625</v>
      </c>
      <c r="Q509" s="1"/>
      <c r="R509" s="1" t="s">
        <v>8051</v>
      </c>
      <c r="T509" s="1" t="s">
        <v>8052</v>
      </c>
      <c r="U509" s="1" t="s">
        <v>8053</v>
      </c>
      <c r="V509" s="1" t="s">
        <v>25</v>
      </c>
      <c r="AB509" s="1" t="s">
        <v>8054</v>
      </c>
      <c r="AD509" s="1" t="s">
        <v>596</v>
      </c>
      <c r="AE509" s="1" t="s">
        <v>2637</v>
      </c>
      <c r="AF509" s="1" t="s">
        <v>8068</v>
      </c>
      <c r="AG509" s="3">
        <v>46231</v>
      </c>
      <c r="AH509" s="1"/>
      <c r="AI509" s="1" t="s">
        <v>8071</v>
      </c>
      <c r="AJ509" s="1">
        <v>251</v>
      </c>
      <c r="AM509" s="1" t="s">
        <v>8050</v>
      </c>
      <c r="AO509" s="1">
        <v>4</v>
      </c>
      <c r="AP509" s="2">
        <v>46231.6882060185</v>
      </c>
      <c r="AQ509" s="1" t="s">
        <v>8072</v>
      </c>
      <c r="AR509" s="3">
        <v>46230</v>
      </c>
      <c r="AS509" s="1">
        <v>18219988891</v>
      </c>
      <c r="AT509" s="1" t="s">
        <v>8073</v>
      </c>
      <c r="AU509" s="2">
        <v>46231</v>
      </c>
      <c r="AV509" s="1" t="s">
        <v>11232</v>
      </c>
      <c r="AW509" s="1" t="s">
        <v>8068</v>
      </c>
      <c r="AY509" s="1" t="s">
        <v>11233</v>
      </c>
      <c r="AZ509" s="1" t="s">
        <v>8220</v>
      </c>
      <c r="BA509" s="1" t="s">
        <v>11234</v>
      </c>
      <c r="BB509" s="1" t="s">
        <v>2773</v>
      </c>
      <c r="BC509" s="1" t="s">
        <v>463</v>
      </c>
      <c r="BD509" s="1" t="s">
        <v>314</v>
      </c>
      <c r="BE509" s="1" t="s">
        <v>11235</v>
      </c>
      <c r="BF509" s="1" t="s">
        <v>3878</v>
      </c>
      <c r="BG509" s="2">
        <v>46231.7078472222</v>
      </c>
      <c r="BH509" s="2">
        <v>46231.5119444444</v>
      </c>
      <c r="BJ509" s="1" t="s">
        <v>8215</v>
      </c>
      <c r="BL509" s="1" t="s">
        <v>8159</v>
      </c>
      <c r="BM509" s="1" t="s">
        <v>8225</v>
      </c>
      <c r="BN509" s="1" t="s">
        <v>601</v>
      </c>
      <c r="BO509" s="1" t="s">
        <v>11236</v>
      </c>
      <c r="BP509" s="1" t="s">
        <v>8082</v>
      </c>
      <c r="BQ509" s="1" t="s">
        <v>6540</v>
      </c>
      <c r="BT509" s="2">
        <v>46231.6663310185</v>
      </c>
      <c r="BU509" s="2">
        <v>46231.6879398148</v>
      </c>
      <c r="BV509" s="1" t="s">
        <v>591</v>
      </c>
      <c r="BW509" s="3">
        <v>48057</v>
      </c>
      <c r="BX509" s="1" t="s">
        <v>11237</v>
      </c>
      <c r="BY509" s="1" t="s">
        <v>628</v>
      </c>
      <c r="BZ509" s="1" t="s">
        <v>8050</v>
      </c>
      <c r="CB509" s="1" t="s">
        <v>72</v>
      </c>
      <c r="CC509" s="1">
        <v>0</v>
      </c>
      <c r="CD509" s="1"/>
      <c r="CE509" s="1">
        <v>0</v>
      </c>
      <c r="CF509" s="1"/>
      <c r="CG509" s="1">
        <v>0</v>
      </c>
      <c r="CH509" s="1"/>
      <c r="CI509" s="1"/>
      <c r="CJ509" s="1"/>
      <c r="CK509" s="1"/>
      <c r="CL509" s="1" t="s">
        <v>8068</v>
      </c>
    </row>
    <row r="510" s="1" customFormat="1" spans="1:90">
      <c r="F510" s="1">
        <v>0</v>
      </c>
      <c r="G510" s="1"/>
      <c r="K510" s="1">
        <v>101042</v>
      </c>
      <c r="L510" s="1" t="s">
        <v>25</v>
      </c>
      <c r="O510" s="2">
        <v>46229.4755902778</v>
      </c>
      <c r="P510" s="2">
        <v>46230</v>
      </c>
      <c r="Q510" s="1" t="s">
        <v>8050</v>
      </c>
      <c r="R510" s="1" t="s">
        <v>8051</v>
      </c>
      <c r="S510" s="1" t="s">
        <v>8096</v>
      </c>
      <c r="T510" s="1" t="s">
        <v>8052</v>
      </c>
      <c r="U510" s="1" t="s">
        <v>8053</v>
      </c>
      <c r="V510" s="1" t="s">
        <v>25</v>
      </c>
      <c r="AB510" s="1" t="s">
        <v>8054</v>
      </c>
      <c r="AD510" s="1" t="s">
        <v>607</v>
      </c>
      <c r="AE510" s="1" t="s">
        <v>714</v>
      </c>
      <c r="AF510" s="1" t="s">
        <v>8068</v>
      </c>
      <c r="AG510" s="3">
        <v>46231</v>
      </c>
      <c r="AH510" s="1" t="s">
        <v>606</v>
      </c>
      <c r="AI510" s="1" t="s">
        <v>8071</v>
      </c>
      <c r="AJ510" s="1">
        <v>87</v>
      </c>
      <c r="AP510" s="2">
        <v>46231.6880671296</v>
      </c>
      <c r="AQ510" s="1" t="s">
        <v>8072</v>
      </c>
      <c r="AR510" s="3">
        <v>46230</v>
      </c>
      <c r="AS510" s="1">
        <v>18294363008</v>
      </c>
      <c r="AT510" s="1" t="s">
        <v>8073</v>
      </c>
      <c r="AU510" s="2">
        <v>46230</v>
      </c>
      <c r="AV510" s="1" t="s">
        <v>11238</v>
      </c>
      <c r="AW510" s="1" t="s">
        <v>8068</v>
      </c>
      <c r="AY510" s="1" t="s">
        <v>11194</v>
      </c>
      <c r="AZ510" s="1" t="s">
        <v>8220</v>
      </c>
      <c r="BA510" s="1" t="s">
        <v>11195</v>
      </c>
      <c r="BB510" s="1" t="s">
        <v>7518</v>
      </c>
      <c r="BC510" s="1" t="s">
        <v>463</v>
      </c>
      <c r="BD510" s="1" t="s">
        <v>362</v>
      </c>
      <c r="BE510" s="1" t="s">
        <v>11197</v>
      </c>
      <c r="BF510" s="1" t="s">
        <v>3878</v>
      </c>
      <c r="BG510" s="2">
        <v>46231.4308912037</v>
      </c>
      <c r="BH510" s="2">
        <v>46229.4766203704</v>
      </c>
      <c r="BK510" s="1" t="s">
        <v>11239</v>
      </c>
      <c r="BL510" s="1" t="s">
        <v>8159</v>
      </c>
      <c r="BM510" s="1" t="s">
        <v>8354</v>
      </c>
      <c r="BN510" s="1" t="s">
        <v>601</v>
      </c>
      <c r="BO510" s="1" t="s">
        <v>7517</v>
      </c>
      <c r="BP510" s="1" t="s">
        <v>8082</v>
      </c>
      <c r="BQ510" s="1" t="s">
        <v>6540</v>
      </c>
      <c r="BT510" s="2">
        <v>46231.4182523148</v>
      </c>
      <c r="BU510" s="2">
        <v>46231.6881828704</v>
      </c>
      <c r="BV510" s="1" t="s">
        <v>1135</v>
      </c>
      <c r="BW510" s="3">
        <v>48057</v>
      </c>
      <c r="BX510" s="1" t="s">
        <v>11240</v>
      </c>
      <c r="BY510" s="1" t="s">
        <v>1136</v>
      </c>
      <c r="BZ510" s="1" t="s">
        <v>8050</v>
      </c>
      <c r="CB510" s="1" t="s">
        <v>95</v>
      </c>
      <c r="CC510" s="1">
        <v>150</v>
      </c>
      <c r="CD510" s="1" t="s">
        <v>11241</v>
      </c>
      <c r="CE510" s="1">
        <v>150</v>
      </c>
      <c r="CG510" s="1">
        <v>0</v>
      </c>
      <c r="CH510" s="1" t="s">
        <v>622</v>
      </c>
      <c r="CI510" s="2">
        <v>46235.4220023148</v>
      </c>
      <c r="CL510" s="1" t="s">
        <v>8068</v>
      </c>
    </row>
    <row r="511" s="1" customFormat="1" spans="1:90">
      <c r="A511" s="1" t="s">
        <v>11242</v>
      </c>
      <c r="F511" s="1">
        <v>0</v>
      </c>
      <c r="K511" s="1">
        <v>101098</v>
      </c>
      <c r="L511" s="1" t="s">
        <v>27</v>
      </c>
      <c r="O511" s="2">
        <v>46230.8878009259</v>
      </c>
      <c r="P511" s="2">
        <v>46231</v>
      </c>
      <c r="Q511" s="1" t="s">
        <v>8050</v>
      </c>
      <c r="R511" s="1" t="s">
        <v>8051</v>
      </c>
      <c r="S511" s="1" t="s">
        <v>8096</v>
      </c>
      <c r="T511" s="1" t="s">
        <v>8052</v>
      </c>
      <c r="U511" s="1" t="s">
        <v>8053</v>
      </c>
      <c r="V511" s="1" t="s">
        <v>27</v>
      </c>
      <c r="AB511" s="1" t="s">
        <v>8054</v>
      </c>
      <c r="AD511" s="1" t="s">
        <v>596</v>
      </c>
      <c r="AE511" s="1" t="s">
        <v>655</v>
      </c>
      <c r="AF511" s="1" t="s">
        <v>8068</v>
      </c>
      <c r="AG511" s="3">
        <v>46231</v>
      </c>
      <c r="AI511" s="1" t="s">
        <v>8055</v>
      </c>
      <c r="AJ511" s="1">
        <v>209</v>
      </c>
      <c r="AP511" s="2">
        <v>46231.688587963</v>
      </c>
      <c r="AQ511" s="1" t="s">
        <v>8072</v>
      </c>
      <c r="AR511" s="3">
        <v>46230</v>
      </c>
      <c r="AS511" s="1">
        <v>13997121797</v>
      </c>
      <c r="AT511" s="1" t="s">
        <v>8595</v>
      </c>
      <c r="AU511" s="2">
        <v>46231</v>
      </c>
      <c r="AV511" s="1" t="s">
        <v>11243</v>
      </c>
      <c r="AW511" s="1" t="s">
        <v>8068</v>
      </c>
      <c r="AY511" s="1" t="s">
        <v>11244</v>
      </c>
      <c r="AZ511" s="1" t="s">
        <v>8085</v>
      </c>
      <c r="BA511" s="1" t="s">
        <v>11245</v>
      </c>
      <c r="BB511" s="1" t="s">
        <v>11246</v>
      </c>
      <c r="BC511" s="1" t="s">
        <v>463</v>
      </c>
      <c r="BD511" s="1" t="s">
        <v>269</v>
      </c>
      <c r="BE511" s="1" t="s">
        <v>11247</v>
      </c>
      <c r="BF511" s="1" t="s">
        <v>3878</v>
      </c>
      <c r="BG511" s="2">
        <v>46231.6666666667</v>
      </c>
      <c r="BH511" s="2">
        <v>46230.8878587963</v>
      </c>
      <c r="BL511" s="1" t="s">
        <v>8091</v>
      </c>
      <c r="BM511" s="1" t="s">
        <v>8476</v>
      </c>
      <c r="BN511" s="1" t="s">
        <v>601</v>
      </c>
      <c r="BO511" s="1" t="s">
        <v>11248</v>
      </c>
      <c r="BP511" s="1" t="s">
        <v>8082</v>
      </c>
      <c r="BQ511" s="1" t="s">
        <v>6540</v>
      </c>
      <c r="BR511" s="1"/>
      <c r="BS511" s="1"/>
      <c r="BT511" s="2">
        <v>46231.6532060185</v>
      </c>
      <c r="BU511" s="2">
        <v>46231.6886574074</v>
      </c>
      <c r="BV511" s="1" t="s">
        <v>949</v>
      </c>
      <c r="BW511" s="3">
        <v>48057</v>
      </c>
      <c r="BX511" s="1" t="s">
        <v>11242</v>
      </c>
      <c r="BY511" s="1" t="s">
        <v>950</v>
      </c>
      <c r="BZ511" s="1" t="s">
        <v>8050</v>
      </c>
      <c r="CB511" s="1" t="s">
        <v>125</v>
      </c>
      <c r="CC511" s="1">
        <v>0</v>
      </c>
      <c r="CE511" s="1">
        <v>0</v>
      </c>
      <c r="CG511" s="1">
        <v>0</v>
      </c>
      <c r="CL511" s="1" t="s">
        <v>8068</v>
      </c>
    </row>
    <row r="512" s="1" customFormat="1" spans="1:90">
      <c r="A512" s="1" t="s">
        <v>11249</v>
      </c>
      <c r="F512" s="1">
        <v>0</v>
      </c>
      <c r="K512" s="1">
        <v>101098</v>
      </c>
      <c r="L512" s="1" t="s">
        <v>27</v>
      </c>
      <c r="M512" s="1" t="s">
        <v>8106</v>
      </c>
      <c r="O512" s="2">
        <v>46230.7303356481</v>
      </c>
      <c r="P512" s="2">
        <v>46231.625</v>
      </c>
      <c r="Q512" s="1" t="s">
        <v>8050</v>
      </c>
      <c r="R512" s="1" t="s">
        <v>8051</v>
      </c>
      <c r="S512" s="1"/>
      <c r="T512" s="1" t="s">
        <v>8052</v>
      </c>
      <c r="U512" s="1" t="s">
        <v>8053</v>
      </c>
      <c r="V512" s="1" t="s">
        <v>27</v>
      </c>
      <c r="AB512" s="1" t="s">
        <v>8054</v>
      </c>
      <c r="AD512" s="1" t="s">
        <v>596</v>
      </c>
      <c r="AE512" s="1" t="s">
        <v>2766</v>
      </c>
      <c r="AF512" s="1" t="s">
        <v>8068</v>
      </c>
      <c r="AG512" s="3">
        <v>46231</v>
      </c>
      <c r="AH512" s="1"/>
      <c r="AI512" s="1" t="s">
        <v>8055</v>
      </c>
      <c r="AJ512" s="1">
        <v>122</v>
      </c>
      <c r="AK512" s="1"/>
      <c r="AM512" s="1" t="s">
        <v>8068</v>
      </c>
      <c r="AO512" s="1">
        <v>5.2</v>
      </c>
      <c r="AP512" s="2">
        <v>46231.6884027778</v>
      </c>
      <c r="AQ512" s="1" t="s">
        <v>8106</v>
      </c>
      <c r="AR512" s="3">
        <v>46230</v>
      </c>
      <c r="AS512" s="1">
        <v>15297118883</v>
      </c>
      <c r="AT512" s="1" t="s">
        <v>8056</v>
      </c>
      <c r="AU512" s="2">
        <v>46231.625</v>
      </c>
      <c r="AV512" s="1" t="s">
        <v>11250</v>
      </c>
      <c r="AW512" s="1" t="s">
        <v>8068</v>
      </c>
      <c r="AY512" s="1" t="s">
        <v>11251</v>
      </c>
      <c r="AZ512" s="1" t="s">
        <v>8085</v>
      </c>
      <c r="BA512" s="1" t="s">
        <v>11252</v>
      </c>
      <c r="BB512" s="1" t="s">
        <v>2774</v>
      </c>
      <c r="BC512" s="1" t="s">
        <v>463</v>
      </c>
      <c r="BD512" s="1" t="s">
        <v>266</v>
      </c>
      <c r="BE512" s="1" t="s">
        <v>11253</v>
      </c>
      <c r="BF512" s="1" t="s">
        <v>3878</v>
      </c>
      <c r="BG512" s="2">
        <v>46231.625</v>
      </c>
      <c r="BH512" s="2">
        <v>46230.7321296296</v>
      </c>
      <c r="BJ512" s="1" t="s">
        <v>8215</v>
      </c>
      <c r="BL512" s="1" t="s">
        <v>8091</v>
      </c>
      <c r="BM512" s="1" t="s">
        <v>8476</v>
      </c>
      <c r="BN512" s="1" t="s">
        <v>601</v>
      </c>
      <c r="BO512" s="1" t="s">
        <v>11254</v>
      </c>
      <c r="BP512" s="1" t="s">
        <v>8082</v>
      </c>
      <c r="BQ512" s="1" t="s">
        <v>6540</v>
      </c>
      <c r="BT512" s="2">
        <v>46231.6345949074</v>
      </c>
      <c r="BU512" s="2">
        <v>46231.6887037037</v>
      </c>
      <c r="BV512" s="1" t="s">
        <v>591</v>
      </c>
      <c r="BW512" s="3">
        <v>48057</v>
      </c>
      <c r="BX512" s="1" t="s">
        <v>8162</v>
      </c>
      <c r="BY512" s="1" t="s">
        <v>597</v>
      </c>
      <c r="BZ512" s="1" t="s">
        <v>8050</v>
      </c>
      <c r="CB512" s="1" t="s">
        <v>124</v>
      </c>
      <c r="CC512" s="1">
        <v>0</v>
      </c>
      <c r="CD512" s="1"/>
      <c r="CE512" s="1">
        <v>0</v>
      </c>
      <c r="CL512" s="1" t="s">
        <v>8068</v>
      </c>
    </row>
    <row r="513" s="1" customFormat="1" spans="1:90">
      <c r="F513" s="1">
        <v>0</v>
      </c>
      <c r="K513" s="1">
        <v>101311</v>
      </c>
      <c r="L513" s="1" t="s">
        <v>23</v>
      </c>
      <c r="O513" s="2">
        <v>46231.5369444444</v>
      </c>
      <c r="P513" s="2">
        <v>46232.4166666667</v>
      </c>
      <c r="Q513" s="1"/>
      <c r="R513" s="1" t="s">
        <v>8051</v>
      </c>
      <c r="T513" s="1" t="s">
        <v>8144</v>
      </c>
      <c r="U513" s="1" t="s">
        <v>8053</v>
      </c>
      <c r="V513" s="1" t="s">
        <v>23</v>
      </c>
      <c r="AB513" s="1" t="s">
        <v>8054</v>
      </c>
      <c r="AD513" s="1" t="s">
        <v>596</v>
      </c>
      <c r="AE513" s="1" t="s">
        <v>3318</v>
      </c>
      <c r="AF513" s="1" t="s">
        <v>8068</v>
      </c>
      <c r="AG513" s="3">
        <v>46229</v>
      </c>
      <c r="AI513" s="1" t="s">
        <v>8071</v>
      </c>
      <c r="AJ513" s="4">
        <v>1346</v>
      </c>
      <c r="AM513" s="1" t="s">
        <v>8068</v>
      </c>
      <c r="AO513" s="1">
        <v>2.3</v>
      </c>
      <c r="AP513" s="2">
        <v>46231.6887731481</v>
      </c>
      <c r="AQ513" s="1" t="s">
        <v>8072</v>
      </c>
      <c r="AR513" s="3">
        <v>46228</v>
      </c>
      <c r="AS513" s="1">
        <v>13327194301</v>
      </c>
      <c r="AT513" s="1" t="s">
        <v>8073</v>
      </c>
      <c r="AU513" s="2">
        <v>46232.4166666667</v>
      </c>
      <c r="AV513" s="1" t="s">
        <v>11255</v>
      </c>
      <c r="AW513" s="1" t="s">
        <v>8068</v>
      </c>
      <c r="AY513" s="1" t="s">
        <v>11256</v>
      </c>
      <c r="AZ513" s="1" t="s">
        <v>8147</v>
      </c>
      <c r="BA513" s="1" t="s">
        <v>11257</v>
      </c>
      <c r="BB513" s="1" t="s">
        <v>11258</v>
      </c>
      <c r="BC513" s="1" t="s">
        <v>448</v>
      </c>
      <c r="BD513" s="1" t="s">
        <v>416</v>
      </c>
      <c r="BE513" s="1" t="s">
        <v>11259</v>
      </c>
      <c r="BF513" s="1" t="s">
        <v>3878</v>
      </c>
      <c r="BG513" s="2">
        <v>46231.6694560185</v>
      </c>
      <c r="BH513" s="2">
        <v>46231.5580902778</v>
      </c>
      <c r="BL513" s="1" t="s">
        <v>8064</v>
      </c>
      <c r="BM513" s="1" t="s">
        <v>8181</v>
      </c>
      <c r="BN513" s="1" t="s">
        <v>601</v>
      </c>
      <c r="BO513" s="1" t="s">
        <v>11260</v>
      </c>
      <c r="BP513" s="1" t="s">
        <v>8082</v>
      </c>
      <c r="BQ513" s="1" t="s">
        <v>6540</v>
      </c>
      <c r="BT513" s="2">
        <v>46231.6698842593</v>
      </c>
      <c r="BU513" s="2">
        <v>46231.6888425926</v>
      </c>
      <c r="BV513" s="1" t="s">
        <v>591</v>
      </c>
      <c r="BW513" s="3">
        <v>48055</v>
      </c>
      <c r="BX513" s="1" t="s">
        <v>8400</v>
      </c>
      <c r="BY513" s="1" t="s">
        <v>597</v>
      </c>
      <c r="BZ513" s="1" t="s">
        <v>8050</v>
      </c>
      <c r="CB513" s="1" t="s">
        <v>48</v>
      </c>
      <c r="CC513" s="1">
        <v>0</v>
      </c>
      <c r="CE513" s="1">
        <v>0</v>
      </c>
      <c r="CL513" s="1" t="s">
        <v>8068</v>
      </c>
    </row>
    <row r="514" s="1" customFormat="1" spans="1:90">
      <c r="C514" s="1">
        <v>1</v>
      </c>
      <c r="F514" s="1">
        <v>0</v>
      </c>
      <c r="K514" s="1">
        <v>101073</v>
      </c>
      <c r="L514" s="1" t="s">
        <v>26</v>
      </c>
      <c r="O514" s="2">
        <v>46228.7042708333</v>
      </c>
      <c r="P514" s="2">
        <v>46231</v>
      </c>
      <c r="Q514" s="1" t="s">
        <v>8050</v>
      </c>
      <c r="R514" s="1" t="s">
        <v>8051</v>
      </c>
      <c r="T514" s="1" t="s">
        <v>8052</v>
      </c>
      <c r="U514" s="1" t="s">
        <v>8053</v>
      </c>
      <c r="V514" s="1" t="s">
        <v>26</v>
      </c>
      <c r="AB514" s="1" t="s">
        <v>8054</v>
      </c>
      <c r="AD514" s="1" t="s">
        <v>607</v>
      </c>
      <c r="AE514" s="1" t="s">
        <v>2228</v>
      </c>
      <c r="AF514" s="1" t="s">
        <v>8068</v>
      </c>
      <c r="AG514" s="3">
        <v>42843</v>
      </c>
      <c r="AH514" s="1" t="s">
        <v>606</v>
      </c>
      <c r="AI514" s="1" t="s">
        <v>8071</v>
      </c>
      <c r="AJ514" s="1">
        <v>33</v>
      </c>
      <c r="AM514" s="1" t="s">
        <v>8068</v>
      </c>
      <c r="AP514" s="2">
        <v>46231.6894675926</v>
      </c>
      <c r="AQ514" s="1" t="s">
        <v>8072</v>
      </c>
      <c r="AR514" s="3">
        <v>42842</v>
      </c>
      <c r="AS514" s="1">
        <v>13369580278</v>
      </c>
      <c r="AT514" s="1"/>
      <c r="AU514" s="2">
        <v>46231</v>
      </c>
      <c r="AV514" s="1" t="s">
        <v>6655</v>
      </c>
      <c r="AW514" s="1" t="s">
        <v>8050</v>
      </c>
      <c r="AY514" s="1" t="s">
        <v>11261</v>
      </c>
      <c r="AZ514" s="1" t="s">
        <v>8108</v>
      </c>
      <c r="BA514" s="1" t="s">
        <v>11262</v>
      </c>
      <c r="BB514" s="1" t="s">
        <v>2280</v>
      </c>
      <c r="BC514" s="1" t="s">
        <v>496</v>
      </c>
      <c r="BD514" s="1" t="s">
        <v>2227</v>
      </c>
      <c r="BE514" s="1" t="s">
        <v>11263</v>
      </c>
      <c r="BF514" s="1" t="s">
        <v>593</v>
      </c>
      <c r="BG514" s="2">
        <v>46231.5833333333</v>
      </c>
      <c r="BH514" s="2">
        <v>46228.7089236111</v>
      </c>
      <c r="BJ514" s="1" t="s">
        <v>11264</v>
      </c>
      <c r="BL514" s="1" t="s">
        <v>8115</v>
      </c>
      <c r="BM514" s="1" t="s">
        <v>8116</v>
      </c>
      <c r="BN514" s="1" t="s">
        <v>590</v>
      </c>
      <c r="BO514" s="1" t="s">
        <v>11265</v>
      </c>
      <c r="BP514" s="1" t="s">
        <v>8082</v>
      </c>
      <c r="BQ514" s="1" t="s">
        <v>6540</v>
      </c>
      <c r="BT514" s="2">
        <v>46231.5941319444</v>
      </c>
      <c r="BU514" s="2">
        <v>46231.689537037</v>
      </c>
      <c r="BV514" s="1" t="s">
        <v>591</v>
      </c>
      <c r="BW514" s="3">
        <v>44669</v>
      </c>
      <c r="BX514" s="1" t="s">
        <v>11266</v>
      </c>
      <c r="BY514" s="1" t="s">
        <v>628</v>
      </c>
      <c r="BZ514" s="1" t="s">
        <v>8050</v>
      </c>
      <c r="CB514" s="1" t="s">
        <v>112</v>
      </c>
      <c r="CC514" s="1">
        <v>198</v>
      </c>
      <c r="CE514" s="1">
        <v>198</v>
      </c>
      <c r="CF514" s="1" t="s">
        <v>9200</v>
      </c>
      <c r="CG514" s="1">
        <v>75</v>
      </c>
      <c r="CJ514" s="1" t="s">
        <v>622</v>
      </c>
      <c r="CK514" s="2">
        <v>46232.5831597222</v>
      </c>
      <c r="CL514" s="1" t="s">
        <v>8068</v>
      </c>
    </row>
    <row r="515" s="1" customFormat="1" spans="1:90">
      <c r="A515" s="1" t="s">
        <v>591</v>
      </c>
      <c r="F515" s="1">
        <v>0</v>
      </c>
      <c r="K515" s="1">
        <v>101042</v>
      </c>
      <c r="L515" s="1" t="s">
        <v>25</v>
      </c>
      <c r="M515" s="1" t="s">
        <v>8106</v>
      </c>
      <c r="O515" s="2">
        <v>46231.6442361111</v>
      </c>
      <c r="P515" s="2">
        <v>46231.7083333333</v>
      </c>
      <c r="Q515" s="1"/>
      <c r="R515" s="1" t="s">
        <v>8051</v>
      </c>
      <c r="T515" s="1" t="s">
        <v>8052</v>
      </c>
      <c r="U515" s="1" t="s">
        <v>8053</v>
      </c>
      <c r="V515" s="1" t="s">
        <v>25</v>
      </c>
      <c r="AB515" s="1" t="s">
        <v>8054</v>
      </c>
      <c r="AD515" s="1" t="s">
        <v>596</v>
      </c>
      <c r="AE515" s="1" t="s">
        <v>2637</v>
      </c>
      <c r="AF515" s="1"/>
      <c r="AI515" s="1" t="s">
        <v>8055</v>
      </c>
      <c r="AJ515" s="1">
        <v>191</v>
      </c>
      <c r="AP515" s="2">
        <v>46231.6900694444</v>
      </c>
      <c r="AS515" s="1">
        <v>18219988891</v>
      </c>
      <c r="AT515" s="1"/>
      <c r="AU515" s="2">
        <v>46231.7083333333</v>
      </c>
      <c r="AW515" s="1" t="s">
        <v>8050</v>
      </c>
      <c r="AY515" s="1" t="s">
        <v>11267</v>
      </c>
      <c r="AZ515" s="1" t="s">
        <v>8220</v>
      </c>
      <c r="BA515" s="1" t="s">
        <v>11268</v>
      </c>
      <c r="BB515" s="1" t="s">
        <v>11269</v>
      </c>
      <c r="BC515" s="1" t="s">
        <v>463</v>
      </c>
      <c r="BD515" s="1" t="s">
        <v>314</v>
      </c>
      <c r="BE515" s="1" t="s">
        <v>11270</v>
      </c>
      <c r="BF515" s="1" t="s">
        <v>8062</v>
      </c>
      <c r="BG515" s="2">
        <v>46231.7916666667</v>
      </c>
      <c r="BH515" s="2">
        <v>46231.6443171296</v>
      </c>
      <c r="BJ515" s="1" t="s">
        <v>9566</v>
      </c>
      <c r="BK515" s="1"/>
      <c r="BL515" s="1" t="s">
        <v>8159</v>
      </c>
      <c r="BM515" s="1" t="s">
        <v>8225</v>
      </c>
      <c r="BN515" s="1" t="s">
        <v>601</v>
      </c>
      <c r="BO515" s="1" t="s">
        <v>11271</v>
      </c>
      <c r="BP515" s="1" t="s">
        <v>8067</v>
      </c>
      <c r="BQ515" s="1" t="s">
        <v>6540</v>
      </c>
      <c r="BT515" s="2">
        <v>46231.6887037037</v>
      </c>
      <c r="BU515" s="2">
        <v>46231.6896643518</v>
      </c>
      <c r="BV515" s="1" t="s">
        <v>591</v>
      </c>
      <c r="BZ515" s="1" t="s">
        <v>8050</v>
      </c>
      <c r="CB515" s="1" t="s">
        <v>72</v>
      </c>
      <c r="CC515" s="1">
        <v>0</v>
      </c>
      <c r="CE515" s="1">
        <v>0</v>
      </c>
      <c r="CG515" s="1">
        <v>0</v>
      </c>
      <c r="CL515" s="1" t="s">
        <v>8068</v>
      </c>
    </row>
    <row r="516" s="1" customFormat="1" spans="1:90">
      <c r="F516" s="1">
        <v>0</v>
      </c>
      <c r="K516" s="1">
        <v>101110</v>
      </c>
      <c r="L516" s="1" t="s">
        <v>28</v>
      </c>
      <c r="O516" s="2">
        <v>46231.6724537037</v>
      </c>
      <c r="P516" s="2">
        <v>46231</v>
      </c>
      <c r="Q516" s="1" t="s">
        <v>8050</v>
      </c>
      <c r="R516" s="1" t="s">
        <v>8051</v>
      </c>
      <c r="T516" s="1" t="s">
        <v>8052</v>
      </c>
      <c r="U516" s="1" t="s">
        <v>8053</v>
      </c>
      <c r="V516" s="1" t="s">
        <v>28</v>
      </c>
      <c r="AB516" s="1" t="s">
        <v>8054</v>
      </c>
      <c r="AD516" s="1" t="s">
        <v>596</v>
      </c>
      <c r="AE516" s="1" t="s">
        <v>1032</v>
      </c>
      <c r="AF516" s="1" t="s">
        <v>8068</v>
      </c>
      <c r="AG516" s="3">
        <v>46231</v>
      </c>
      <c r="AI516" s="1" t="s">
        <v>8071</v>
      </c>
      <c r="AJ516" s="1"/>
      <c r="AM516" s="1" t="s">
        <v>8068</v>
      </c>
      <c r="AO516" s="1">
        <v>3.4</v>
      </c>
      <c r="AP516" s="2">
        <v>46231.6896643518</v>
      </c>
      <c r="AQ516" s="1" t="s">
        <v>8072</v>
      </c>
      <c r="AR516" s="3">
        <v>46230</v>
      </c>
      <c r="AS516" s="1">
        <v>17881079883</v>
      </c>
      <c r="AT516" s="1" t="s">
        <v>8073</v>
      </c>
      <c r="AU516" s="2">
        <v>46231</v>
      </c>
      <c r="AV516" s="1" t="s">
        <v>11272</v>
      </c>
      <c r="AW516" s="1" t="s">
        <v>8068</v>
      </c>
      <c r="AY516" s="1" t="s">
        <v>11273</v>
      </c>
      <c r="AZ516" s="1" t="s">
        <v>9874</v>
      </c>
      <c r="BA516" s="1" t="s">
        <v>11274</v>
      </c>
      <c r="BB516" s="1" t="s">
        <v>11275</v>
      </c>
      <c r="BC516" s="1" t="s">
        <v>478</v>
      </c>
      <c r="BD516" s="1" t="s">
        <v>183</v>
      </c>
      <c r="BE516" s="1" t="s">
        <v>11276</v>
      </c>
      <c r="BF516" s="1" t="s">
        <v>3878</v>
      </c>
      <c r="BG516" s="2">
        <v>46231.6878240741</v>
      </c>
      <c r="BH516" s="2">
        <v>46231.6725694444</v>
      </c>
      <c r="BL516" s="1" t="s">
        <v>8464</v>
      </c>
      <c r="BM516" s="1" t="s">
        <v>9878</v>
      </c>
      <c r="BN516" s="1" t="s">
        <v>601</v>
      </c>
      <c r="BO516" s="1" t="s">
        <v>11277</v>
      </c>
      <c r="BP516" s="1" t="s">
        <v>8067</v>
      </c>
      <c r="BQ516" s="1" t="s">
        <v>6540</v>
      </c>
      <c r="BR516" s="1"/>
      <c r="BS516" s="1"/>
      <c r="BT516" s="2">
        <v>46231.6837731482</v>
      </c>
      <c r="BU516" s="2">
        <v>46231.6897337963</v>
      </c>
      <c r="BV516" s="1" t="s">
        <v>591</v>
      </c>
      <c r="BW516" s="3">
        <v>48057</v>
      </c>
      <c r="BX516" s="1" t="s">
        <v>8547</v>
      </c>
      <c r="BY516" s="1" t="s">
        <v>628</v>
      </c>
      <c r="BZ516" s="1" t="s">
        <v>8050</v>
      </c>
      <c r="CB516" s="1" t="s">
        <v>133</v>
      </c>
      <c r="CC516" s="1">
        <v>0</v>
      </c>
      <c r="CE516" s="1">
        <v>0</v>
      </c>
      <c r="CG516" s="1">
        <v>0</v>
      </c>
      <c r="CL516" s="1" t="s">
        <v>8068</v>
      </c>
    </row>
    <row r="517" s="1" customFormat="1" spans="1:90">
      <c r="A517" s="1" t="s">
        <v>8262</v>
      </c>
      <c r="F517" s="1">
        <v>0</v>
      </c>
      <c r="K517" s="1">
        <v>101311</v>
      </c>
      <c r="L517" s="1" t="s">
        <v>23</v>
      </c>
      <c r="O517" s="2">
        <v>46231.6493171296</v>
      </c>
      <c r="P517" s="2">
        <v>46231</v>
      </c>
      <c r="Q517" s="1" t="s">
        <v>8050</v>
      </c>
      <c r="R517" s="1" t="s">
        <v>8051</v>
      </c>
      <c r="T517" s="1" t="s">
        <v>8144</v>
      </c>
      <c r="U517" s="1" t="s">
        <v>8053</v>
      </c>
      <c r="V517" s="1" t="s">
        <v>23</v>
      </c>
      <c r="AB517" s="1" t="s">
        <v>8054</v>
      </c>
      <c r="AD517" s="1" t="s">
        <v>596</v>
      </c>
      <c r="AE517" s="1" t="s">
        <v>3328</v>
      </c>
      <c r="AF517" s="1" t="s">
        <v>8068</v>
      </c>
      <c r="AG517" s="3">
        <v>46231</v>
      </c>
      <c r="AH517" s="1"/>
      <c r="AI517" s="1" t="s">
        <v>8055</v>
      </c>
      <c r="AJ517" s="1">
        <v>52</v>
      </c>
      <c r="AP517" s="2">
        <v>46231.6911226852</v>
      </c>
      <c r="AQ517" s="1" t="s">
        <v>8072</v>
      </c>
      <c r="AR517" s="3">
        <v>46201</v>
      </c>
      <c r="AS517" s="1">
        <v>15049238553</v>
      </c>
      <c r="AT517" s="1" t="s">
        <v>8073</v>
      </c>
      <c r="AU517" s="2">
        <v>46231</v>
      </c>
      <c r="AV517" s="1" t="s">
        <v>10516</v>
      </c>
      <c r="AW517" s="1" t="s">
        <v>8068</v>
      </c>
      <c r="AY517" s="1" t="s">
        <v>10517</v>
      </c>
      <c r="AZ517" s="1" t="s">
        <v>8147</v>
      </c>
      <c r="BA517" s="1" t="s">
        <v>10518</v>
      </c>
      <c r="BB517" s="1" t="s">
        <v>4599</v>
      </c>
      <c r="BC517" s="1" t="s">
        <v>448</v>
      </c>
      <c r="BD517" s="1" t="s">
        <v>423</v>
      </c>
      <c r="BE517" s="1" t="s">
        <v>11278</v>
      </c>
      <c r="BF517" s="1" t="s">
        <v>4102</v>
      </c>
      <c r="BG517" s="2">
        <v>46231</v>
      </c>
      <c r="BH517" s="2">
        <v>46231.6493518519</v>
      </c>
      <c r="BL517" s="1" t="s">
        <v>8064</v>
      </c>
      <c r="BM517" s="1" t="s">
        <v>8181</v>
      </c>
      <c r="BN517" s="1" t="s">
        <v>645</v>
      </c>
      <c r="BO517" s="1" t="s">
        <v>11279</v>
      </c>
      <c r="BP517" s="1" t="s">
        <v>8067</v>
      </c>
      <c r="BQ517" s="1" t="s">
        <v>6540</v>
      </c>
      <c r="BR517" s="1"/>
      <c r="BS517" s="1"/>
      <c r="BT517" s="2">
        <v>46231.6907060185</v>
      </c>
      <c r="BU517" s="2">
        <v>46231.6912152778</v>
      </c>
      <c r="BV517" s="1" t="s">
        <v>591</v>
      </c>
      <c r="BW517" s="3">
        <v>48057</v>
      </c>
      <c r="BX517" s="1" t="s">
        <v>8586</v>
      </c>
      <c r="BY517" s="1" t="s">
        <v>597</v>
      </c>
      <c r="BZ517" s="1" t="s">
        <v>8050</v>
      </c>
      <c r="CB517" s="1" t="s">
        <v>53</v>
      </c>
      <c r="CC517" s="1">
        <v>180</v>
      </c>
      <c r="CD517" s="1"/>
      <c r="CE517" s="1">
        <v>180</v>
      </c>
      <c r="CF517" s="1" t="s">
        <v>8632</v>
      </c>
      <c r="CG517" s="1">
        <v>100</v>
      </c>
      <c r="CH517" s="1"/>
      <c r="CI517" s="1"/>
      <c r="CJ517" s="1" t="s">
        <v>622</v>
      </c>
      <c r="CK517" s="2">
        <v>46232.6574189815</v>
      </c>
      <c r="CL517" s="1" t="s">
        <v>8068</v>
      </c>
    </row>
    <row r="518" s="1" customFormat="1" spans="1:90">
      <c r="F518" s="1">
        <v>0</v>
      </c>
      <c r="K518" s="1">
        <v>101110</v>
      </c>
      <c r="L518" s="1" t="s">
        <v>28</v>
      </c>
      <c r="O518" s="2">
        <v>46231.6831712963</v>
      </c>
      <c r="P518" s="2">
        <v>46231</v>
      </c>
      <c r="Q518" s="1" t="s">
        <v>8050</v>
      </c>
      <c r="R518" s="1" t="s">
        <v>8051</v>
      </c>
      <c r="T518" s="1" t="s">
        <v>8052</v>
      </c>
      <c r="U518" s="1" t="s">
        <v>8053</v>
      </c>
      <c r="V518" s="1" t="s">
        <v>28</v>
      </c>
      <c r="AB518" s="1" t="s">
        <v>8054</v>
      </c>
      <c r="AD518" s="1" t="s">
        <v>596</v>
      </c>
      <c r="AE518" s="1" t="s">
        <v>9265</v>
      </c>
      <c r="AF518" s="1" t="s">
        <v>8068</v>
      </c>
      <c r="AG518" s="3">
        <v>46231</v>
      </c>
      <c r="AH518" s="1"/>
      <c r="AI518" s="1" t="s">
        <v>8071</v>
      </c>
      <c r="AJ518" s="1">
        <v>167</v>
      </c>
      <c r="AM518" s="1" t="s">
        <v>8068</v>
      </c>
      <c r="AN518" s="1"/>
      <c r="AO518" s="1">
        <v>3.6</v>
      </c>
      <c r="AP518" s="2">
        <v>46231.6939814815</v>
      </c>
      <c r="AQ518" s="1" t="s">
        <v>8072</v>
      </c>
      <c r="AR518" s="3">
        <v>46228</v>
      </c>
      <c r="AS518" s="1">
        <v>15509903820</v>
      </c>
      <c r="AT518" s="1" t="s">
        <v>8073</v>
      </c>
      <c r="AU518" s="2">
        <v>46231</v>
      </c>
      <c r="AV518" s="1" t="s">
        <v>11280</v>
      </c>
      <c r="AW518" s="1" t="s">
        <v>8068</v>
      </c>
      <c r="AY518" s="1" t="s">
        <v>11281</v>
      </c>
      <c r="AZ518" s="1" t="s">
        <v>9060</v>
      </c>
      <c r="BA518" s="1" t="s">
        <v>11282</v>
      </c>
      <c r="BB518" s="1" t="s">
        <v>11283</v>
      </c>
      <c r="BC518" s="1" t="s">
        <v>478</v>
      </c>
      <c r="BD518" s="1" t="s">
        <v>207</v>
      </c>
      <c r="BE518" s="1" t="s">
        <v>11284</v>
      </c>
      <c r="BF518" s="1" t="s">
        <v>3878</v>
      </c>
      <c r="BG518" s="2">
        <v>46231</v>
      </c>
      <c r="BH518" s="2">
        <v>46231.6842824074</v>
      </c>
      <c r="BJ518" s="1" t="s">
        <v>8215</v>
      </c>
      <c r="BL518" s="1" t="s">
        <v>8464</v>
      </c>
      <c r="BM518" s="1" t="s">
        <v>9271</v>
      </c>
      <c r="BN518" s="1" t="s">
        <v>601</v>
      </c>
      <c r="BO518" s="1" t="s">
        <v>11285</v>
      </c>
      <c r="BP518" s="1" t="s">
        <v>8082</v>
      </c>
      <c r="BQ518" s="1" t="s">
        <v>6540</v>
      </c>
      <c r="BT518" s="2">
        <v>46231.6904513889</v>
      </c>
      <c r="BU518" s="2">
        <v>46231.6940625</v>
      </c>
      <c r="BV518" s="1" t="s">
        <v>591</v>
      </c>
      <c r="BW518" s="3">
        <v>48057</v>
      </c>
      <c r="BX518" s="1" t="s">
        <v>9231</v>
      </c>
      <c r="BY518" s="1" t="s">
        <v>597</v>
      </c>
      <c r="BZ518" s="1" t="s">
        <v>8050</v>
      </c>
      <c r="CB518" s="1" t="s">
        <v>137</v>
      </c>
      <c r="CC518" s="1">
        <v>0</v>
      </c>
      <c r="CD518" s="1"/>
      <c r="CE518" s="1">
        <v>0</v>
      </c>
      <c r="CG518" s="1">
        <v>0</v>
      </c>
      <c r="CH518" s="1"/>
      <c r="CI518" s="1"/>
      <c r="CL518" s="1" t="s">
        <v>8068</v>
      </c>
    </row>
    <row r="519" s="1" customFormat="1" spans="1:90">
      <c r="F519" s="1">
        <v>0</v>
      </c>
      <c r="K519" s="1">
        <v>101325</v>
      </c>
      <c r="L519" s="1" t="s">
        <v>24</v>
      </c>
      <c r="O519" s="2">
        <v>46225.8404050926</v>
      </c>
      <c r="P519" s="2">
        <v>46228.625</v>
      </c>
      <c r="Q519" s="1" t="s">
        <v>8050</v>
      </c>
      <c r="R519" s="1" t="s">
        <v>8051</v>
      </c>
      <c r="T519" s="1" t="s">
        <v>8052</v>
      </c>
      <c r="U519" s="1" t="s">
        <v>8053</v>
      </c>
      <c r="V519" s="1" t="s">
        <v>24</v>
      </c>
      <c r="AB519" s="1" t="s">
        <v>8054</v>
      </c>
      <c r="AD519" s="1" t="s">
        <v>607</v>
      </c>
      <c r="AE519" s="1" t="s">
        <v>727</v>
      </c>
      <c r="AF519" s="1" t="s">
        <v>8068</v>
      </c>
      <c r="AG519" s="3">
        <v>46231</v>
      </c>
      <c r="AH519" s="1" t="s">
        <v>651</v>
      </c>
      <c r="AI519" s="1" t="s">
        <v>8071</v>
      </c>
      <c r="AJ519" s="1">
        <v>77</v>
      </c>
      <c r="AM519" s="1" t="s">
        <v>8068</v>
      </c>
      <c r="AO519" s="1">
        <v>2.3</v>
      </c>
      <c r="AP519" s="2">
        <v>46231.6943171296</v>
      </c>
      <c r="AQ519" s="1" t="s">
        <v>8072</v>
      </c>
      <c r="AR519" s="3">
        <v>46230</v>
      </c>
      <c r="AS519" s="1">
        <v>15034920559</v>
      </c>
      <c r="AT519" s="1" t="s">
        <v>8073</v>
      </c>
      <c r="AU519" s="2">
        <v>46228.625</v>
      </c>
      <c r="AV519" s="1" t="s">
        <v>11286</v>
      </c>
      <c r="AW519" s="1" t="s">
        <v>8068</v>
      </c>
      <c r="AY519" s="1" t="s">
        <v>11287</v>
      </c>
      <c r="AZ519" s="1" t="s">
        <v>8058</v>
      </c>
      <c r="BA519" s="1" t="s">
        <v>11288</v>
      </c>
      <c r="BB519" s="1" t="s">
        <v>4418</v>
      </c>
      <c r="BC519" s="1" t="s">
        <v>489</v>
      </c>
      <c r="BD519" s="1" t="s">
        <v>379</v>
      </c>
      <c r="BE519" s="1" t="s">
        <v>11289</v>
      </c>
      <c r="BF519" s="1" t="s">
        <v>3878</v>
      </c>
      <c r="BG519" s="2">
        <v>46231</v>
      </c>
      <c r="BH519" s="2">
        <v>46230.7774074074</v>
      </c>
      <c r="BL519" s="1" t="s">
        <v>8064</v>
      </c>
      <c r="BM519" s="1" t="s">
        <v>8249</v>
      </c>
      <c r="BN519" s="1" t="s">
        <v>601</v>
      </c>
      <c r="BO519" s="1" t="s">
        <v>11290</v>
      </c>
      <c r="BP519" s="1" t="s">
        <v>8082</v>
      </c>
      <c r="BQ519" s="1" t="s">
        <v>6540</v>
      </c>
      <c r="BT519" s="2">
        <v>46231.6101041667</v>
      </c>
      <c r="BU519" s="2">
        <v>46231.694525463</v>
      </c>
      <c r="BV519" s="1" t="s">
        <v>591</v>
      </c>
      <c r="BW519" s="3">
        <v>48057</v>
      </c>
      <c r="BX519" s="1" t="s">
        <v>8162</v>
      </c>
      <c r="BY519" s="1" t="s">
        <v>597</v>
      </c>
      <c r="BZ519" s="1" t="s">
        <v>8050</v>
      </c>
      <c r="CB519" s="1" t="s">
        <v>59</v>
      </c>
      <c r="CC519" s="1">
        <v>50</v>
      </c>
      <c r="CD519" s="1"/>
      <c r="CE519" s="1">
        <v>50</v>
      </c>
      <c r="CL519" s="1" t="s">
        <v>8068</v>
      </c>
    </row>
    <row r="520" s="1" customFormat="1" spans="1:90">
      <c r="A520" s="1" t="s">
        <v>8995</v>
      </c>
      <c r="F520" s="1">
        <v>0</v>
      </c>
      <c r="K520" s="1">
        <v>101110</v>
      </c>
      <c r="L520" s="1" t="s">
        <v>28</v>
      </c>
      <c r="O520" s="2">
        <v>46230.5838888889</v>
      </c>
      <c r="P520" s="2">
        <v>46231</v>
      </c>
      <c r="Q520" s="1"/>
      <c r="R520" s="1" t="s">
        <v>8051</v>
      </c>
      <c r="T520" s="1" t="s">
        <v>8052</v>
      </c>
      <c r="U520" s="1" t="s">
        <v>8053</v>
      </c>
      <c r="V520" s="1" t="s">
        <v>28</v>
      </c>
      <c r="AB520" s="1" t="s">
        <v>8054</v>
      </c>
      <c r="AD520" s="1" t="s">
        <v>607</v>
      </c>
      <c r="AE520" s="1" t="s">
        <v>932</v>
      </c>
      <c r="AF520" s="1" t="s">
        <v>8068</v>
      </c>
      <c r="AG520" s="3">
        <v>46231</v>
      </c>
      <c r="AH520" s="1" t="s">
        <v>606</v>
      </c>
      <c r="AI520" s="1" t="s">
        <v>8071</v>
      </c>
      <c r="AJ520" s="1">
        <v>24</v>
      </c>
      <c r="AM520" s="1" t="s">
        <v>8068</v>
      </c>
      <c r="AO520" s="1">
        <v>5.1</v>
      </c>
      <c r="AP520" s="2">
        <v>46231.6944097222</v>
      </c>
      <c r="AQ520" s="1" t="s">
        <v>8072</v>
      </c>
      <c r="AR520" s="3">
        <v>46230</v>
      </c>
      <c r="AS520" s="1">
        <v>13201335329</v>
      </c>
      <c r="AT520" s="1" t="s">
        <v>8056</v>
      </c>
      <c r="AU520" s="2">
        <v>46231</v>
      </c>
      <c r="AV520" s="1" t="s">
        <v>11291</v>
      </c>
      <c r="AW520" s="1" t="s">
        <v>8068</v>
      </c>
      <c r="AY520" s="1" t="s">
        <v>11292</v>
      </c>
      <c r="AZ520" s="1" t="s">
        <v>8460</v>
      </c>
      <c r="BA520" s="1" t="s">
        <v>11293</v>
      </c>
      <c r="BB520" s="1" t="s">
        <v>1463</v>
      </c>
      <c r="BC520" s="1" t="s">
        <v>478</v>
      </c>
      <c r="BD520" s="1" t="s">
        <v>168</v>
      </c>
      <c r="BE520" s="1" t="s">
        <v>11294</v>
      </c>
      <c r="BF520" s="1" t="s">
        <v>3878</v>
      </c>
      <c r="BG520" s="2">
        <v>46231</v>
      </c>
      <c r="BH520" s="2">
        <v>46230.6027314815</v>
      </c>
      <c r="BJ520" s="1" t="s">
        <v>11295</v>
      </c>
      <c r="BL520" s="1" t="s">
        <v>8464</v>
      </c>
      <c r="BM520" s="1" t="s">
        <v>8465</v>
      </c>
      <c r="BN520" s="1" t="s">
        <v>601</v>
      </c>
      <c r="BO520" s="1" t="s">
        <v>11296</v>
      </c>
      <c r="BP520" s="1" t="s">
        <v>8082</v>
      </c>
      <c r="BQ520" s="1" t="s">
        <v>6540</v>
      </c>
      <c r="BT520" s="2">
        <v>46231.6295486111</v>
      </c>
      <c r="BU520" s="2">
        <v>46231.6947685185</v>
      </c>
      <c r="BV520" s="1" t="s">
        <v>591</v>
      </c>
      <c r="BW520" s="3">
        <v>48057</v>
      </c>
      <c r="BX520" s="1" t="s">
        <v>9002</v>
      </c>
      <c r="BY520" s="1" t="s">
        <v>771</v>
      </c>
      <c r="BZ520" s="1" t="s">
        <v>8050</v>
      </c>
      <c r="CB520" s="1" t="s">
        <v>129</v>
      </c>
      <c r="CC520" s="1">
        <v>230</v>
      </c>
      <c r="CD520" s="1" t="s">
        <v>11297</v>
      </c>
      <c r="CE520" s="1">
        <v>230</v>
      </c>
      <c r="CF520" s="1" t="s">
        <v>9336</v>
      </c>
      <c r="CG520" s="1">
        <v>100</v>
      </c>
      <c r="CH520" s="1" t="s">
        <v>622</v>
      </c>
      <c r="CI520" s="2">
        <v>46232.521712963</v>
      </c>
      <c r="CJ520" s="1" t="s">
        <v>622</v>
      </c>
      <c r="CK520" s="2">
        <v>46232.5213425926</v>
      </c>
      <c r="CL520" s="1" t="s">
        <v>8068</v>
      </c>
    </row>
    <row r="521" s="1" customFormat="1" spans="1:90">
      <c r="A521" s="1" t="s">
        <v>11298</v>
      </c>
      <c r="F521" s="1">
        <v>0</v>
      </c>
      <c r="K521" s="1">
        <v>101325</v>
      </c>
      <c r="L521" s="1" t="s">
        <v>24</v>
      </c>
      <c r="O521" s="2">
        <v>46231.3405671296</v>
      </c>
      <c r="P521" s="2">
        <v>46231</v>
      </c>
      <c r="Q521" s="1" t="s">
        <v>8050</v>
      </c>
      <c r="R521" s="1" t="s">
        <v>8051</v>
      </c>
      <c r="S521" s="1" t="s">
        <v>8096</v>
      </c>
      <c r="T521" s="1" t="s">
        <v>8052</v>
      </c>
      <c r="U521" s="1" t="s">
        <v>8053</v>
      </c>
      <c r="V521" s="1" t="s">
        <v>24</v>
      </c>
      <c r="AB521" s="1" t="s">
        <v>8054</v>
      </c>
      <c r="AD521" s="1" t="s">
        <v>596</v>
      </c>
      <c r="AE521" s="1" t="s">
        <v>3547</v>
      </c>
      <c r="AF521" s="1" t="s">
        <v>8068</v>
      </c>
      <c r="AG521" s="3">
        <v>46227</v>
      </c>
      <c r="AH521" s="1"/>
      <c r="AI521" s="1" t="s">
        <v>8055</v>
      </c>
      <c r="AJ521" s="1">
        <v>103</v>
      </c>
      <c r="AP521" s="2">
        <v>46231.6951157407</v>
      </c>
      <c r="AQ521" s="1" t="s">
        <v>8072</v>
      </c>
      <c r="AR521" s="3">
        <v>45480</v>
      </c>
      <c r="AS521" s="1">
        <v>18947104123</v>
      </c>
      <c r="AT521" s="1" t="s">
        <v>8073</v>
      </c>
      <c r="AU521" s="2">
        <v>46231</v>
      </c>
      <c r="AV521" s="1" t="s">
        <v>11299</v>
      </c>
      <c r="AW521" s="1" t="s">
        <v>8068</v>
      </c>
      <c r="AY521" s="1" t="s">
        <v>11300</v>
      </c>
      <c r="AZ521" s="1" t="s">
        <v>8058</v>
      </c>
      <c r="BA521" s="1" t="s">
        <v>11301</v>
      </c>
      <c r="BB521" s="1" t="s">
        <v>11302</v>
      </c>
      <c r="BC521" s="1" t="s">
        <v>489</v>
      </c>
      <c r="BD521" s="1" t="s">
        <v>378</v>
      </c>
      <c r="BE521" s="1" t="s">
        <v>11303</v>
      </c>
      <c r="BF521" s="1" t="s">
        <v>3903</v>
      </c>
      <c r="BG521" s="2">
        <v>46231.7579282407</v>
      </c>
      <c r="BH521" s="2">
        <v>46231.3406828704</v>
      </c>
      <c r="BL521" s="1" t="s">
        <v>8064</v>
      </c>
      <c r="BM521" s="1" t="s">
        <v>8249</v>
      </c>
      <c r="BN521" s="1" t="s">
        <v>601</v>
      </c>
      <c r="BO521" s="1" t="s">
        <v>11304</v>
      </c>
      <c r="BP521" s="1" t="s">
        <v>8082</v>
      </c>
      <c r="BQ521" s="1" t="s">
        <v>6540</v>
      </c>
      <c r="BT521" s="2">
        <v>46231.5706481481</v>
      </c>
      <c r="BU521" s="2">
        <v>46231.6957986111</v>
      </c>
      <c r="BV521" s="1" t="s">
        <v>818</v>
      </c>
      <c r="BW521" s="3">
        <v>48053</v>
      </c>
      <c r="BX521" s="1" t="s">
        <v>11305</v>
      </c>
      <c r="BY521" s="1" t="s">
        <v>818</v>
      </c>
      <c r="BZ521" s="1" t="s">
        <v>8050</v>
      </c>
      <c r="CB521" s="1" t="s">
        <v>59</v>
      </c>
      <c r="CC521" s="1">
        <v>0</v>
      </c>
      <c r="CD521" s="1"/>
      <c r="CE521" s="1">
        <v>0</v>
      </c>
      <c r="CF521" s="1"/>
      <c r="CG521" s="1"/>
      <c r="CH521" s="1"/>
      <c r="CI521" s="1"/>
      <c r="CJ521" s="1"/>
      <c r="CK521" s="1"/>
      <c r="CL521" s="1" t="s">
        <v>8068</v>
      </c>
    </row>
    <row r="522" s="1" customFormat="1" spans="1:90">
      <c r="F522" s="1">
        <v>0</v>
      </c>
      <c r="K522" s="1">
        <v>101325</v>
      </c>
      <c r="L522" s="1" t="s">
        <v>24</v>
      </c>
      <c r="M522" s="1"/>
      <c r="O522" s="2">
        <v>46230.4565162037</v>
      </c>
      <c r="P522" s="2">
        <v>46231</v>
      </c>
      <c r="Q522" s="1" t="s">
        <v>8050</v>
      </c>
      <c r="R522" s="1" t="s">
        <v>8051</v>
      </c>
      <c r="S522" s="1" t="s">
        <v>8096</v>
      </c>
      <c r="T522" s="1" t="s">
        <v>8052</v>
      </c>
      <c r="U522" s="1" t="s">
        <v>8053</v>
      </c>
      <c r="V522" s="1" t="s">
        <v>24</v>
      </c>
      <c r="AB522" s="1" t="s">
        <v>8054</v>
      </c>
      <c r="AD522" s="1" t="s">
        <v>607</v>
      </c>
      <c r="AE522" s="1" t="s">
        <v>3544</v>
      </c>
      <c r="AF522" s="1" t="s">
        <v>8068</v>
      </c>
      <c r="AG522" s="3">
        <v>46231</v>
      </c>
      <c r="AH522" s="1" t="s">
        <v>606</v>
      </c>
      <c r="AI522" s="1" t="s">
        <v>8071</v>
      </c>
      <c r="AJ522" s="1">
        <v>127</v>
      </c>
      <c r="AP522" s="2">
        <v>46231.6953587963</v>
      </c>
      <c r="AQ522" s="1" t="s">
        <v>8072</v>
      </c>
      <c r="AR522" s="3">
        <v>46224</v>
      </c>
      <c r="AS522" s="1">
        <v>18604884085</v>
      </c>
      <c r="AT522" s="1" t="s">
        <v>8595</v>
      </c>
      <c r="AU522" s="2">
        <v>46231</v>
      </c>
      <c r="AV522" s="1" t="s">
        <v>11306</v>
      </c>
      <c r="AW522" s="1" t="s">
        <v>8068</v>
      </c>
      <c r="AY522" s="1" t="s">
        <v>11307</v>
      </c>
      <c r="AZ522" s="1" t="s">
        <v>8058</v>
      </c>
      <c r="BA522" s="1" t="s">
        <v>11308</v>
      </c>
      <c r="BB522" s="1" t="s">
        <v>3551</v>
      </c>
      <c r="BC522" s="1" t="s">
        <v>489</v>
      </c>
      <c r="BD522" s="1" t="s">
        <v>399</v>
      </c>
      <c r="BE522" s="1" t="s">
        <v>11309</v>
      </c>
      <c r="BF522" s="1" t="s">
        <v>3898</v>
      </c>
      <c r="BG522" s="2">
        <v>46231.6666666667</v>
      </c>
      <c r="BH522" s="2">
        <v>46230.6331134259</v>
      </c>
      <c r="BL522" s="1" t="s">
        <v>8064</v>
      </c>
      <c r="BM522" s="1" t="s">
        <v>8065</v>
      </c>
      <c r="BN522" s="1" t="s">
        <v>601</v>
      </c>
      <c r="BO522" s="1" t="s">
        <v>11310</v>
      </c>
      <c r="BP522" s="1" t="s">
        <v>8082</v>
      </c>
      <c r="BQ522" s="1" t="s">
        <v>6540</v>
      </c>
      <c r="BT522" s="2">
        <v>46231.6676041667</v>
      </c>
      <c r="BU522" s="2">
        <v>46231.6960300926</v>
      </c>
      <c r="BV522" s="1" t="s">
        <v>818</v>
      </c>
      <c r="BW522" s="3">
        <v>48057</v>
      </c>
      <c r="BX522" s="1" t="s">
        <v>8140</v>
      </c>
      <c r="BY522" s="1" t="s">
        <v>818</v>
      </c>
      <c r="BZ522" s="1" t="s">
        <v>8050</v>
      </c>
      <c r="CB522" s="1" t="s">
        <v>66</v>
      </c>
      <c r="CC522" s="1">
        <v>160</v>
      </c>
      <c r="CE522" s="1">
        <v>160</v>
      </c>
      <c r="CG522" s="1">
        <v>0</v>
      </c>
      <c r="CL522" s="1" t="s">
        <v>8068</v>
      </c>
    </row>
    <row r="523" s="1" customFormat="1" spans="1:90">
      <c r="F523" s="1">
        <v>0</v>
      </c>
      <c r="K523" s="1">
        <v>101325</v>
      </c>
      <c r="L523" s="1" t="s">
        <v>24</v>
      </c>
      <c r="N523" s="1">
        <v>533</v>
      </c>
      <c r="O523" s="2">
        <v>46230.4923958333</v>
      </c>
      <c r="P523" s="2">
        <v>46231</v>
      </c>
      <c r="Q523" s="1" t="s">
        <v>8050</v>
      </c>
      <c r="R523" s="1" t="s">
        <v>8051</v>
      </c>
      <c r="S523" s="1" t="s">
        <v>8096</v>
      </c>
      <c r="T523" s="1" t="s">
        <v>8052</v>
      </c>
      <c r="U523" s="1" t="s">
        <v>8053</v>
      </c>
      <c r="V523" s="1" t="s">
        <v>24</v>
      </c>
      <c r="X523" s="1" t="s">
        <v>670</v>
      </c>
      <c r="AB523" s="1" t="s">
        <v>8054</v>
      </c>
      <c r="AD523" s="1" t="s">
        <v>596</v>
      </c>
      <c r="AE523" s="1" t="s">
        <v>3538</v>
      </c>
      <c r="AF523" s="1" t="s">
        <v>8068</v>
      </c>
      <c r="AG523" s="3">
        <v>46231</v>
      </c>
      <c r="AI523" s="1" t="s">
        <v>8071</v>
      </c>
      <c r="AJ523" s="1">
        <v>69</v>
      </c>
      <c r="AP523" s="2">
        <v>46231.6960763889</v>
      </c>
      <c r="AQ523" s="1" t="s">
        <v>8072</v>
      </c>
      <c r="AR523" s="3">
        <v>46230</v>
      </c>
      <c r="AS523" s="1">
        <v>13214080908</v>
      </c>
      <c r="AT523" s="1" t="s">
        <v>8073</v>
      </c>
      <c r="AU523" s="2">
        <v>46231</v>
      </c>
      <c r="AV523" s="1" t="s">
        <v>11311</v>
      </c>
      <c r="AW523" s="1" t="s">
        <v>8068</v>
      </c>
      <c r="AY523" s="1" t="s">
        <v>11312</v>
      </c>
      <c r="AZ523" s="1" t="s">
        <v>8058</v>
      </c>
      <c r="BA523" s="1" t="s">
        <v>11313</v>
      </c>
      <c r="BB523" s="1" t="s">
        <v>6553</v>
      </c>
      <c r="BC523" s="1" t="s">
        <v>489</v>
      </c>
      <c r="BD523" s="1" t="s">
        <v>400</v>
      </c>
      <c r="BE523" s="1" t="s">
        <v>11314</v>
      </c>
      <c r="BF523" s="1" t="s">
        <v>3878</v>
      </c>
      <c r="BG523" s="2">
        <v>46231.6458333333</v>
      </c>
      <c r="BH523" s="2">
        <v>46230.4930902778</v>
      </c>
      <c r="BJ523" s="1" t="s">
        <v>11315</v>
      </c>
      <c r="BL523" s="1" t="s">
        <v>8064</v>
      </c>
      <c r="BM523" s="1" t="s">
        <v>8065</v>
      </c>
      <c r="BN523" s="1" t="s">
        <v>601</v>
      </c>
      <c r="BO523" s="1" t="s">
        <v>6552</v>
      </c>
      <c r="BP523" s="1" t="s">
        <v>8082</v>
      </c>
      <c r="BQ523" s="1" t="s">
        <v>6540</v>
      </c>
      <c r="BT523" s="2">
        <v>46231.6628009259</v>
      </c>
      <c r="BU523" s="2">
        <v>46231.6961342593</v>
      </c>
      <c r="BV523" s="1" t="s">
        <v>621</v>
      </c>
      <c r="BW523" s="3">
        <v>48057</v>
      </c>
      <c r="BX523" s="1" t="s">
        <v>8327</v>
      </c>
      <c r="BY523" s="1" t="s">
        <v>621</v>
      </c>
      <c r="BZ523" s="1" t="s">
        <v>8050</v>
      </c>
      <c r="CA523" s="1">
        <v>0</v>
      </c>
      <c r="CB523" s="1" t="s">
        <v>66</v>
      </c>
      <c r="CC523" s="1">
        <v>0</v>
      </c>
      <c r="CE523" s="1">
        <v>0</v>
      </c>
      <c r="CG523" s="1">
        <v>0</v>
      </c>
      <c r="CL523" s="1" t="s">
        <v>8068</v>
      </c>
    </row>
    <row r="524" s="1" customFormat="1" spans="1:90">
      <c r="A524" s="1" t="s">
        <v>11316</v>
      </c>
      <c r="F524" s="1">
        <v>0</v>
      </c>
      <c r="K524" s="1">
        <v>101110</v>
      </c>
      <c r="L524" s="1" t="s">
        <v>28</v>
      </c>
      <c r="O524" s="2">
        <v>46227.6420833333</v>
      </c>
      <c r="P524" s="2">
        <v>46228</v>
      </c>
      <c r="Q524" s="1" t="s">
        <v>8050</v>
      </c>
      <c r="R524" s="1" t="s">
        <v>8051</v>
      </c>
      <c r="S524" s="1" t="s">
        <v>8096</v>
      </c>
      <c r="T524" s="1" t="s">
        <v>8052</v>
      </c>
      <c r="U524" s="1" t="s">
        <v>8053</v>
      </c>
      <c r="V524" s="1" t="s">
        <v>28</v>
      </c>
      <c r="AB524" s="1" t="s">
        <v>8054</v>
      </c>
      <c r="AD524" s="1" t="s">
        <v>596</v>
      </c>
      <c r="AE524" s="1" t="s">
        <v>830</v>
      </c>
      <c r="AF524" s="1" t="s">
        <v>8068</v>
      </c>
      <c r="AG524" s="3">
        <v>46230</v>
      </c>
      <c r="AI524" s="1" t="s">
        <v>8071</v>
      </c>
      <c r="AJ524" s="1">
        <v>255</v>
      </c>
      <c r="AK524" s="1"/>
      <c r="AP524" s="2">
        <v>46231.6961689815</v>
      </c>
      <c r="AQ524" s="1" t="s">
        <v>8106</v>
      </c>
      <c r="AR524" s="3">
        <v>46174</v>
      </c>
      <c r="AS524" s="1">
        <v>18099249929</v>
      </c>
      <c r="AT524" s="1" t="s">
        <v>8073</v>
      </c>
      <c r="AU524" s="2">
        <v>46228</v>
      </c>
      <c r="AV524" s="1" t="s">
        <v>11317</v>
      </c>
      <c r="AW524" s="1" t="s">
        <v>8068</v>
      </c>
      <c r="AY524" s="1" t="s">
        <v>11318</v>
      </c>
      <c r="AZ524" s="1" t="s">
        <v>8460</v>
      </c>
      <c r="BA524" s="1" t="s">
        <v>11319</v>
      </c>
      <c r="BB524" s="1" t="s">
        <v>11320</v>
      </c>
      <c r="BC524" s="1" t="s">
        <v>478</v>
      </c>
      <c r="BD524" s="1" t="s">
        <v>200</v>
      </c>
      <c r="BE524" s="1" t="s">
        <v>11321</v>
      </c>
      <c r="BF524" s="1" t="s">
        <v>3903</v>
      </c>
      <c r="BG524" s="2">
        <v>46231.7916666667</v>
      </c>
      <c r="BH524" s="2">
        <v>46227.6735532407</v>
      </c>
      <c r="BL524" s="1" t="s">
        <v>8464</v>
      </c>
      <c r="BM524" s="1" t="s">
        <v>8465</v>
      </c>
      <c r="BN524" s="1" t="s">
        <v>601</v>
      </c>
      <c r="BO524" s="1" t="s">
        <v>7026</v>
      </c>
      <c r="BP524" s="1" t="s">
        <v>8082</v>
      </c>
      <c r="BQ524" s="1" t="s">
        <v>6540</v>
      </c>
      <c r="BT524" s="2">
        <v>46230.831412037</v>
      </c>
      <c r="BU524" s="2">
        <v>46231.6963078704</v>
      </c>
      <c r="BV524" s="1" t="s">
        <v>818</v>
      </c>
      <c r="BW524" s="3">
        <v>48056</v>
      </c>
      <c r="BX524" s="1" t="s">
        <v>10033</v>
      </c>
      <c r="BY524" s="1" t="s">
        <v>818</v>
      </c>
      <c r="BZ524" s="1" t="s">
        <v>8050</v>
      </c>
      <c r="CB524" s="1" t="s">
        <v>135</v>
      </c>
      <c r="CC524" s="1">
        <v>0</v>
      </c>
      <c r="CE524" s="1">
        <v>0</v>
      </c>
      <c r="CG524" s="1">
        <v>0</v>
      </c>
      <c r="CL524" s="1" t="s">
        <v>8068</v>
      </c>
    </row>
    <row r="525" s="1" customFormat="1" spans="1:90">
      <c r="F525" s="1">
        <v>0</v>
      </c>
      <c r="K525" s="1">
        <v>101110</v>
      </c>
      <c r="L525" s="1" t="s">
        <v>28</v>
      </c>
      <c r="N525" s="1">
        <v>273</v>
      </c>
      <c r="O525" s="2">
        <v>46227.6420833333</v>
      </c>
      <c r="P525" s="2">
        <v>46228</v>
      </c>
      <c r="Q525" s="1" t="s">
        <v>8050</v>
      </c>
      <c r="R525" s="1" t="s">
        <v>8051</v>
      </c>
      <c r="S525" s="1" t="s">
        <v>8096</v>
      </c>
      <c r="T525" s="1" t="s">
        <v>8052</v>
      </c>
      <c r="U525" s="1" t="s">
        <v>8053</v>
      </c>
      <c r="V525" s="1" t="s">
        <v>28</v>
      </c>
      <c r="AB525" s="1" t="s">
        <v>8054</v>
      </c>
      <c r="AD525" s="1" t="s">
        <v>607</v>
      </c>
      <c r="AE525" s="1" t="s">
        <v>830</v>
      </c>
      <c r="AF525" s="1" t="s">
        <v>8068</v>
      </c>
      <c r="AG525" s="3">
        <v>46230</v>
      </c>
      <c r="AH525" s="1" t="s">
        <v>606</v>
      </c>
      <c r="AI525" s="1" t="s">
        <v>8071</v>
      </c>
      <c r="AJ525" s="1">
        <v>255</v>
      </c>
      <c r="AP525" s="2">
        <v>46231.6965393519</v>
      </c>
      <c r="AQ525" s="1" t="s">
        <v>8106</v>
      </c>
      <c r="AR525" s="3">
        <v>46174</v>
      </c>
      <c r="AS525" s="1">
        <v>18099249929</v>
      </c>
      <c r="AT525" s="1" t="s">
        <v>8073</v>
      </c>
      <c r="AU525" s="2">
        <v>46228</v>
      </c>
      <c r="AV525" s="1" t="s">
        <v>11322</v>
      </c>
      <c r="AW525" s="1" t="s">
        <v>8068</v>
      </c>
      <c r="AY525" s="1" t="s">
        <v>11318</v>
      </c>
      <c r="AZ525" s="1" t="s">
        <v>8460</v>
      </c>
      <c r="BA525" s="1" t="s">
        <v>11319</v>
      </c>
      <c r="BB525" s="1" t="s">
        <v>7027</v>
      </c>
      <c r="BC525" s="1" t="s">
        <v>478</v>
      </c>
      <c r="BD525" s="1" t="s">
        <v>200</v>
      </c>
      <c r="BE525" s="1" t="s">
        <v>11321</v>
      </c>
      <c r="BF525" s="1" t="s">
        <v>3878</v>
      </c>
      <c r="BG525" s="2">
        <v>46231.7916666667</v>
      </c>
      <c r="BH525" s="2">
        <v>46227.6453009259</v>
      </c>
      <c r="BL525" s="1" t="s">
        <v>8464</v>
      </c>
      <c r="BM525" s="1" t="s">
        <v>8465</v>
      </c>
      <c r="BN525" s="1" t="s">
        <v>601</v>
      </c>
      <c r="BO525" s="1" t="s">
        <v>7026</v>
      </c>
      <c r="BP525" s="1" t="s">
        <v>8082</v>
      </c>
      <c r="BQ525" s="1" t="s">
        <v>6540</v>
      </c>
      <c r="BR525" s="1"/>
      <c r="BS525" s="1"/>
      <c r="BT525" s="2">
        <v>46230.831412037</v>
      </c>
      <c r="BU525" s="2">
        <v>46231.6966087963</v>
      </c>
      <c r="BV525" s="1" t="s">
        <v>621</v>
      </c>
      <c r="BW525" s="3">
        <v>48056</v>
      </c>
      <c r="BX525" s="1" t="s">
        <v>11323</v>
      </c>
      <c r="BY525" s="1" t="s">
        <v>621</v>
      </c>
      <c r="BZ525" s="1" t="s">
        <v>8050</v>
      </c>
      <c r="CB525" s="1" t="s">
        <v>135</v>
      </c>
      <c r="CC525" s="1">
        <v>120</v>
      </c>
      <c r="CD525" s="1" t="s">
        <v>9735</v>
      </c>
      <c r="CE525" s="1">
        <v>120</v>
      </c>
      <c r="CG525" s="1">
        <v>0</v>
      </c>
      <c r="CH525" s="1" t="s">
        <v>622</v>
      </c>
      <c r="CI525" s="2">
        <v>46231.9496643519</v>
      </c>
      <c r="CL525" s="1" t="s">
        <v>8068</v>
      </c>
    </row>
    <row r="526" s="1" customFormat="1" spans="1:90">
      <c r="K526" s="1">
        <v>101042</v>
      </c>
      <c r="L526" s="1" t="s">
        <v>25</v>
      </c>
      <c r="M526" s="1"/>
      <c r="O526" s="2">
        <v>46230.7315393519</v>
      </c>
      <c r="P526" s="2">
        <v>46231</v>
      </c>
      <c r="Q526" s="1" t="s">
        <v>8050</v>
      </c>
      <c r="R526" s="1" t="s">
        <v>8051</v>
      </c>
      <c r="T526" s="1" t="s">
        <v>8052</v>
      </c>
      <c r="U526" s="1" t="s">
        <v>8053</v>
      </c>
      <c r="V526" s="1" t="s">
        <v>25</v>
      </c>
      <c r="AB526" s="1" t="s">
        <v>8054</v>
      </c>
      <c r="AD526" s="1" t="s">
        <v>596</v>
      </c>
      <c r="AE526" s="1" t="s">
        <v>5029</v>
      </c>
      <c r="AF526" s="1" t="s">
        <v>8068</v>
      </c>
      <c r="AG526" s="3">
        <v>46174</v>
      </c>
      <c r="AI526" s="1" t="s">
        <v>8055</v>
      </c>
      <c r="AJ526" s="1"/>
      <c r="AO526" s="1">
        <v>2.9</v>
      </c>
      <c r="AP526" s="2">
        <v>46231.6982407407</v>
      </c>
      <c r="AQ526" s="1" t="s">
        <v>8072</v>
      </c>
      <c r="AR526" s="1"/>
      <c r="AS526" s="1">
        <v>18193973230</v>
      </c>
      <c r="AT526" s="1" t="s">
        <v>8073</v>
      </c>
      <c r="AU526" s="2">
        <v>46231</v>
      </c>
      <c r="AV526" s="1" t="s">
        <v>11324</v>
      </c>
      <c r="AW526" s="1" t="s">
        <v>8068</v>
      </c>
      <c r="AY526" s="1" t="s">
        <v>11325</v>
      </c>
      <c r="AZ526" s="1" t="s">
        <v>10261</v>
      </c>
      <c r="BA526" s="1" t="s">
        <v>11326</v>
      </c>
      <c r="BB526" s="1" t="s">
        <v>11327</v>
      </c>
      <c r="BC526" s="1" t="s">
        <v>463</v>
      </c>
      <c r="BD526" s="1" t="s">
        <v>326</v>
      </c>
      <c r="BE526" s="1" t="s">
        <v>11328</v>
      </c>
      <c r="BF526" s="1" t="s">
        <v>3878</v>
      </c>
      <c r="BG526" s="2">
        <v>46231</v>
      </c>
      <c r="BH526" s="2">
        <v>46230.7316550926</v>
      </c>
      <c r="BJ526" s="1" t="s">
        <v>11329</v>
      </c>
      <c r="BK526" s="1" t="s">
        <v>11330</v>
      </c>
      <c r="BL526" s="1" t="s">
        <v>8159</v>
      </c>
      <c r="BM526" s="1" t="s">
        <v>10295</v>
      </c>
      <c r="BN526" s="1" t="s">
        <v>601</v>
      </c>
      <c r="BO526" s="1" t="s">
        <v>11331</v>
      </c>
      <c r="BP526" s="1" t="s">
        <v>8082</v>
      </c>
      <c r="BQ526" s="1" t="s">
        <v>6540</v>
      </c>
      <c r="BU526" s="2">
        <v>46231.6982407407</v>
      </c>
      <c r="BV526" s="1" t="s">
        <v>591</v>
      </c>
      <c r="BW526" s="3">
        <v>48000</v>
      </c>
      <c r="BX526" s="1" t="s">
        <v>8217</v>
      </c>
      <c r="BY526" s="1" t="s">
        <v>597</v>
      </c>
      <c r="BZ526" s="1" t="s">
        <v>8050</v>
      </c>
      <c r="CB526" s="1" t="s">
        <v>82</v>
      </c>
      <c r="CC526" s="1"/>
      <c r="CE526" s="1">
        <v>0</v>
      </c>
      <c r="CG526" s="1">
        <v>0</v>
      </c>
      <c r="CL526" s="1" t="s">
        <v>8068</v>
      </c>
    </row>
    <row r="527" s="1" customFormat="1" spans="1:90">
      <c r="F527" s="1">
        <v>0</v>
      </c>
      <c r="K527" s="1">
        <v>101098</v>
      </c>
      <c r="L527" s="1" t="s">
        <v>27</v>
      </c>
      <c r="O527" s="2">
        <v>46231.3977662037</v>
      </c>
      <c r="P527" s="2">
        <v>46231</v>
      </c>
      <c r="Q527" s="1"/>
      <c r="R527" s="1" t="s">
        <v>8051</v>
      </c>
      <c r="S527" s="1"/>
      <c r="T527" s="1" t="s">
        <v>8052</v>
      </c>
      <c r="U527" s="1" t="s">
        <v>8053</v>
      </c>
      <c r="V527" s="1" t="s">
        <v>27</v>
      </c>
      <c r="AB527" s="1" t="s">
        <v>8054</v>
      </c>
      <c r="AD527" s="1" t="s">
        <v>607</v>
      </c>
      <c r="AE527" s="1" t="s">
        <v>2775</v>
      </c>
      <c r="AF527" s="1" t="s">
        <v>8068</v>
      </c>
      <c r="AG527" s="3">
        <v>42944</v>
      </c>
      <c r="AH527" s="1" t="s">
        <v>606</v>
      </c>
      <c r="AI527" s="1" t="s">
        <v>8055</v>
      </c>
      <c r="AJ527" s="4">
        <v>1436</v>
      </c>
      <c r="AM527" s="1" t="s">
        <v>8068</v>
      </c>
      <c r="AO527" s="1">
        <v>3</v>
      </c>
      <c r="AP527" s="2">
        <v>46231.6984375</v>
      </c>
      <c r="AQ527" s="1" t="s">
        <v>8072</v>
      </c>
      <c r="AR527" s="3">
        <v>42943</v>
      </c>
      <c r="AS527" s="1">
        <v>18697238559</v>
      </c>
      <c r="AT527" s="1"/>
      <c r="AU527" s="2">
        <v>46231</v>
      </c>
      <c r="AV527" s="1" t="s">
        <v>11332</v>
      </c>
      <c r="AW527" s="1" t="s">
        <v>8050</v>
      </c>
      <c r="AY527" s="1" t="s">
        <v>11333</v>
      </c>
      <c r="AZ527" s="1" t="s">
        <v>8085</v>
      </c>
      <c r="BA527" s="1" t="s">
        <v>11334</v>
      </c>
      <c r="BB527" s="1" t="s">
        <v>2776</v>
      </c>
      <c r="BC527" s="1" t="s">
        <v>463</v>
      </c>
      <c r="BD527" s="1" t="s">
        <v>259</v>
      </c>
      <c r="BE527" s="1" t="s">
        <v>11335</v>
      </c>
      <c r="BF527" s="1" t="s">
        <v>3868</v>
      </c>
      <c r="BG527" s="2">
        <v>46231</v>
      </c>
      <c r="BH527" s="1"/>
      <c r="BJ527" s="1" t="s">
        <v>9359</v>
      </c>
      <c r="BL527" s="1" t="s">
        <v>8091</v>
      </c>
      <c r="BM527" s="1" t="s">
        <v>9360</v>
      </c>
      <c r="BN527" s="1" t="s">
        <v>590</v>
      </c>
      <c r="BO527" s="1" t="s">
        <v>11336</v>
      </c>
      <c r="BP527" s="1" t="s">
        <v>8082</v>
      </c>
      <c r="BQ527" s="1" t="s">
        <v>6540</v>
      </c>
      <c r="BR527" s="1" t="s">
        <v>9479</v>
      </c>
      <c r="BS527" s="1" t="s">
        <v>8974</v>
      </c>
      <c r="BT527" s="2">
        <v>46231.6230208333</v>
      </c>
      <c r="BU527" s="2">
        <v>46231.6985416667</v>
      </c>
      <c r="BV527" s="1" t="s">
        <v>591</v>
      </c>
      <c r="BW527" s="3">
        <v>44770</v>
      </c>
      <c r="BX527" s="1" t="s">
        <v>11097</v>
      </c>
      <c r="BY527" s="1" t="s">
        <v>628</v>
      </c>
      <c r="BZ527" s="1" t="s">
        <v>8050</v>
      </c>
      <c r="CB527" s="1" t="s">
        <v>122</v>
      </c>
      <c r="CC527" s="1">
        <v>140</v>
      </c>
      <c r="CD527" s="1"/>
      <c r="CE527" s="1">
        <v>140</v>
      </c>
      <c r="CG527" s="1">
        <v>0</v>
      </c>
      <c r="CH527" s="1"/>
      <c r="CL527" s="1" t="s">
        <v>8068</v>
      </c>
    </row>
    <row r="528" s="1" customFormat="1" spans="1:90">
      <c r="C528" s="1">
        <v>1</v>
      </c>
      <c r="F528" s="1">
        <v>0</v>
      </c>
      <c r="K528" s="1">
        <v>101073</v>
      </c>
      <c r="L528" s="1" t="s">
        <v>26</v>
      </c>
      <c r="O528" s="2">
        <v>46231.6708912037</v>
      </c>
      <c r="P528" s="2">
        <v>46232.4583333333</v>
      </c>
      <c r="R528" s="1" t="s">
        <v>8051</v>
      </c>
      <c r="S528" s="1" t="s">
        <v>8096</v>
      </c>
      <c r="T528" s="1" t="s">
        <v>8052</v>
      </c>
      <c r="U528" s="1" t="s">
        <v>8053</v>
      </c>
      <c r="V528" s="1" t="s">
        <v>26</v>
      </c>
      <c r="AB528" s="1" t="s">
        <v>8054</v>
      </c>
      <c r="AD528" s="1" t="s">
        <v>607</v>
      </c>
      <c r="AE528" s="1" t="s">
        <v>685</v>
      </c>
      <c r="AF528" s="1" t="s">
        <v>8068</v>
      </c>
      <c r="AG528" s="3">
        <v>46231</v>
      </c>
      <c r="AH528" s="1" t="s">
        <v>606</v>
      </c>
      <c r="AI528" s="1" t="s">
        <v>8071</v>
      </c>
      <c r="AJ528" s="1"/>
      <c r="AP528" s="2">
        <v>46231.6988773148</v>
      </c>
      <c r="AQ528" s="1" t="s">
        <v>8072</v>
      </c>
      <c r="AR528" s="3">
        <v>46230</v>
      </c>
      <c r="AS528" s="1">
        <v>18395296862</v>
      </c>
      <c r="AT528" s="1" t="s">
        <v>8073</v>
      </c>
      <c r="AU528" s="2">
        <v>46232.4583333333</v>
      </c>
      <c r="AV528" s="1" t="s">
        <v>11337</v>
      </c>
      <c r="AW528" s="1" t="s">
        <v>8068</v>
      </c>
      <c r="AY528" s="1" t="s">
        <v>11338</v>
      </c>
      <c r="AZ528" s="1" t="s">
        <v>8108</v>
      </c>
      <c r="BA528" s="1" t="s">
        <v>11339</v>
      </c>
      <c r="BB528" s="1" t="s">
        <v>6689</v>
      </c>
      <c r="BC528" s="1" t="s">
        <v>496</v>
      </c>
      <c r="BD528" s="1" t="s">
        <v>299</v>
      </c>
      <c r="BE528" s="1" t="s">
        <v>11340</v>
      </c>
      <c r="BF528" s="1" t="s">
        <v>3903</v>
      </c>
      <c r="BG528" s="2">
        <v>46231.6936689815</v>
      </c>
      <c r="BH528" s="2">
        <v>46231.6813773148</v>
      </c>
      <c r="BJ528" s="1" t="s">
        <v>8215</v>
      </c>
      <c r="BL528" s="1" t="s">
        <v>8115</v>
      </c>
      <c r="BM528" s="1" t="s">
        <v>8116</v>
      </c>
      <c r="BN528" s="1" t="s">
        <v>601</v>
      </c>
      <c r="BO528" s="1" t="s">
        <v>6688</v>
      </c>
      <c r="BP528" s="1" t="s">
        <v>8082</v>
      </c>
      <c r="BQ528" s="1" t="s">
        <v>6540</v>
      </c>
      <c r="BR528" s="1"/>
      <c r="BS528" s="1"/>
      <c r="BT528" s="2">
        <v>46231.6937847222</v>
      </c>
      <c r="BU528" s="2">
        <v>46231.6991435185</v>
      </c>
      <c r="BV528" s="1" t="s">
        <v>818</v>
      </c>
      <c r="BW528" s="3">
        <v>48057</v>
      </c>
      <c r="BX528" s="1" t="s">
        <v>8261</v>
      </c>
      <c r="BY528" s="1" t="s">
        <v>818</v>
      </c>
      <c r="BZ528" s="1" t="s">
        <v>8050</v>
      </c>
      <c r="CB528" s="1" t="s">
        <v>113</v>
      </c>
      <c r="CC528" s="1">
        <v>246</v>
      </c>
      <c r="CE528" s="1">
        <v>246</v>
      </c>
      <c r="CG528" s="1">
        <v>0</v>
      </c>
      <c r="CL528" s="1" t="s">
        <v>8068</v>
      </c>
    </row>
    <row r="529" s="1" customFormat="1" spans="1:90">
      <c r="A529" s="1" t="s">
        <v>9344</v>
      </c>
      <c r="C529" s="1">
        <v>1</v>
      </c>
      <c r="F529" s="1">
        <v>0</v>
      </c>
      <c r="K529" s="1">
        <v>101073</v>
      </c>
      <c r="L529" s="1" t="s">
        <v>26</v>
      </c>
      <c r="M529" s="1" t="s">
        <v>8106</v>
      </c>
      <c r="O529" s="2">
        <v>46230.3643402778</v>
      </c>
      <c r="P529" s="2">
        <v>46231</v>
      </c>
      <c r="Q529" s="1" t="s">
        <v>8050</v>
      </c>
      <c r="R529" s="1" t="s">
        <v>8051</v>
      </c>
      <c r="T529" s="1" t="s">
        <v>8052</v>
      </c>
      <c r="U529" s="1" t="s">
        <v>8053</v>
      </c>
      <c r="V529" s="1" t="s">
        <v>26</v>
      </c>
      <c r="AB529" s="1" t="s">
        <v>8054</v>
      </c>
      <c r="AD529" s="1" t="s">
        <v>596</v>
      </c>
      <c r="AE529" s="1" t="s">
        <v>1942</v>
      </c>
      <c r="AF529" s="1" t="s">
        <v>8068</v>
      </c>
      <c r="AG529" s="3">
        <v>46231</v>
      </c>
      <c r="AH529" s="1"/>
      <c r="AI529" s="1" t="s">
        <v>8071</v>
      </c>
      <c r="AJ529" s="1"/>
      <c r="AM529" s="1" t="s">
        <v>8068</v>
      </c>
      <c r="AO529" s="1">
        <v>3.8</v>
      </c>
      <c r="AP529" s="2">
        <v>46231.6990509259</v>
      </c>
      <c r="AQ529" s="1" t="s">
        <v>8106</v>
      </c>
      <c r="AR529" s="3">
        <v>46230</v>
      </c>
      <c r="AS529" s="1">
        <v>17795200510</v>
      </c>
      <c r="AT529" s="1" t="s">
        <v>8073</v>
      </c>
      <c r="AU529" s="2">
        <v>46231</v>
      </c>
      <c r="AV529" s="1" t="s">
        <v>11341</v>
      </c>
      <c r="AW529" s="1" t="s">
        <v>8068</v>
      </c>
      <c r="AY529" s="1" t="s">
        <v>11342</v>
      </c>
      <c r="AZ529" s="1" t="s">
        <v>8617</v>
      </c>
      <c r="BA529" s="1" t="s">
        <v>11343</v>
      </c>
      <c r="BB529" s="1" t="s">
        <v>11344</v>
      </c>
      <c r="BC529" s="1" t="s">
        <v>496</v>
      </c>
      <c r="BD529" s="1" t="s">
        <v>282</v>
      </c>
      <c r="BE529" s="1" t="s">
        <v>11345</v>
      </c>
      <c r="BF529" s="1" t="s">
        <v>3878</v>
      </c>
      <c r="BG529" s="2">
        <v>46231.6875</v>
      </c>
      <c r="BH529" s="2">
        <v>46230.3688657407</v>
      </c>
      <c r="BL529" s="1" t="s">
        <v>8115</v>
      </c>
      <c r="BM529" s="1" t="s">
        <v>9342</v>
      </c>
      <c r="BN529" s="1" t="s">
        <v>601</v>
      </c>
      <c r="BO529" s="1" t="s">
        <v>11346</v>
      </c>
      <c r="BP529" s="1" t="s">
        <v>8082</v>
      </c>
      <c r="BQ529" s="1" t="s">
        <v>6540</v>
      </c>
      <c r="BT529" s="2">
        <v>46231.6774305556</v>
      </c>
      <c r="BU529" s="2">
        <v>46231.6992013889</v>
      </c>
      <c r="BV529" s="1" t="s">
        <v>591</v>
      </c>
      <c r="BW529" s="3">
        <v>48057</v>
      </c>
      <c r="BX529" s="1" t="s">
        <v>8217</v>
      </c>
      <c r="BY529" s="1" t="s">
        <v>597</v>
      </c>
      <c r="BZ529" s="1" t="s">
        <v>8050</v>
      </c>
      <c r="CB529" s="1" t="s">
        <v>107</v>
      </c>
      <c r="CC529" s="1">
        <v>0</v>
      </c>
      <c r="CD529" s="1"/>
      <c r="CE529" s="1">
        <v>0</v>
      </c>
      <c r="CF529" s="1"/>
      <c r="CG529" s="1">
        <v>0</v>
      </c>
      <c r="CH529" s="1"/>
      <c r="CI529" s="1"/>
      <c r="CJ529" s="1"/>
      <c r="CK529" s="1"/>
      <c r="CL529" s="1" t="s">
        <v>8068</v>
      </c>
    </row>
    <row r="530" s="1" customFormat="1" spans="1:90">
      <c r="C530" s="1">
        <v>1</v>
      </c>
      <c r="F530" s="1">
        <v>0</v>
      </c>
      <c r="K530" s="1">
        <v>101073</v>
      </c>
      <c r="L530" s="1" t="s">
        <v>26</v>
      </c>
      <c r="O530" s="2">
        <v>46231.6708796296</v>
      </c>
      <c r="P530" s="2">
        <v>46232.4583333333</v>
      </c>
      <c r="Q530" s="1"/>
      <c r="R530" s="1" t="s">
        <v>8051</v>
      </c>
      <c r="S530" s="1"/>
      <c r="T530" s="1" t="s">
        <v>8052</v>
      </c>
      <c r="U530" s="1" t="s">
        <v>8053</v>
      </c>
      <c r="V530" s="1" t="s">
        <v>26</v>
      </c>
      <c r="AB530" s="1" t="s">
        <v>8054</v>
      </c>
      <c r="AD530" s="1" t="s">
        <v>596</v>
      </c>
      <c r="AE530" s="1" t="s">
        <v>685</v>
      </c>
      <c r="AF530" s="1" t="s">
        <v>8068</v>
      </c>
      <c r="AG530" s="3">
        <v>46231</v>
      </c>
      <c r="AH530" s="1"/>
      <c r="AI530" s="1" t="s">
        <v>8071</v>
      </c>
      <c r="AJ530" s="1"/>
      <c r="AM530" s="1" t="s">
        <v>8068</v>
      </c>
      <c r="AO530" s="1">
        <v>3</v>
      </c>
      <c r="AP530" s="2">
        <v>46231.699375</v>
      </c>
      <c r="AQ530" s="1" t="s">
        <v>8072</v>
      </c>
      <c r="AR530" s="3">
        <v>46230</v>
      </c>
      <c r="AS530" s="1">
        <v>18395296862</v>
      </c>
      <c r="AT530" s="1" t="s">
        <v>8073</v>
      </c>
      <c r="AU530" s="2">
        <v>46232.4583333333</v>
      </c>
      <c r="AV530" s="1" t="s">
        <v>11347</v>
      </c>
      <c r="AW530" s="1" t="s">
        <v>8068</v>
      </c>
      <c r="AY530" s="1" t="s">
        <v>11338</v>
      </c>
      <c r="AZ530" s="1" t="s">
        <v>8108</v>
      </c>
      <c r="BA530" s="1" t="s">
        <v>11339</v>
      </c>
      <c r="BB530" s="1" t="s">
        <v>11348</v>
      </c>
      <c r="BC530" s="1" t="s">
        <v>496</v>
      </c>
      <c r="BD530" s="1" t="s">
        <v>299</v>
      </c>
      <c r="BE530" s="1" t="s">
        <v>11340</v>
      </c>
      <c r="BF530" s="1" t="s">
        <v>3878</v>
      </c>
      <c r="BG530" s="2">
        <v>46231.6936689815</v>
      </c>
      <c r="BH530" s="2">
        <v>46231.6813194444</v>
      </c>
      <c r="BJ530" s="1" t="s">
        <v>8215</v>
      </c>
      <c r="BL530" s="1" t="s">
        <v>8115</v>
      </c>
      <c r="BM530" s="1" t="s">
        <v>8116</v>
      </c>
      <c r="BN530" s="1" t="s">
        <v>601</v>
      </c>
      <c r="BO530" s="1" t="s">
        <v>6688</v>
      </c>
      <c r="BP530" s="1" t="s">
        <v>8082</v>
      </c>
      <c r="BQ530" s="1" t="s">
        <v>6540</v>
      </c>
      <c r="BT530" s="2">
        <v>46231.6937847222</v>
      </c>
      <c r="BU530" s="2">
        <v>46231.6994444444</v>
      </c>
      <c r="BV530" s="1" t="s">
        <v>591</v>
      </c>
      <c r="BW530" s="3">
        <v>48057</v>
      </c>
      <c r="BX530" s="1" t="s">
        <v>8284</v>
      </c>
      <c r="BY530" s="1" t="s">
        <v>628</v>
      </c>
      <c r="BZ530" s="1" t="s">
        <v>8050</v>
      </c>
      <c r="CB530" s="1" t="s">
        <v>113</v>
      </c>
      <c r="CC530" s="1">
        <v>0</v>
      </c>
      <c r="CE530" s="1">
        <v>0</v>
      </c>
      <c r="CG530" s="1">
        <v>0</v>
      </c>
      <c r="CL530" s="1" t="s">
        <v>8068</v>
      </c>
    </row>
    <row r="531" s="1" customFormat="1" spans="1:90">
      <c r="A531" s="1" t="s">
        <v>9344</v>
      </c>
      <c r="F531" s="1">
        <v>0</v>
      </c>
      <c r="K531" s="1">
        <v>101110</v>
      </c>
      <c r="L531" s="1" t="s">
        <v>28</v>
      </c>
      <c r="M531" s="1" t="s">
        <v>8106</v>
      </c>
      <c r="O531" s="2">
        <v>46227.6996296296</v>
      </c>
      <c r="P531" s="2">
        <v>46231.625</v>
      </c>
      <c r="Q531" s="1" t="s">
        <v>8050</v>
      </c>
      <c r="R531" s="1" t="s">
        <v>8051</v>
      </c>
      <c r="T531" s="1" t="s">
        <v>8052</v>
      </c>
      <c r="U531" s="1" t="s">
        <v>8053</v>
      </c>
      <c r="V531" s="1" t="s">
        <v>28</v>
      </c>
      <c r="AB531" s="1" t="s">
        <v>8054</v>
      </c>
      <c r="AD531" s="1" t="s">
        <v>596</v>
      </c>
      <c r="AE531" s="1" t="s">
        <v>1532</v>
      </c>
      <c r="AF531" s="1" t="s">
        <v>8068</v>
      </c>
      <c r="AG531" s="3">
        <v>46231</v>
      </c>
      <c r="AI531" s="1" t="s">
        <v>8071</v>
      </c>
      <c r="AJ531" s="1">
        <v>142</v>
      </c>
      <c r="AM531" s="1" t="s">
        <v>8068</v>
      </c>
      <c r="AO531" s="1">
        <v>3.1</v>
      </c>
      <c r="AP531" s="2">
        <v>46231.7</v>
      </c>
      <c r="AQ531" s="1" t="s">
        <v>8106</v>
      </c>
      <c r="AR531" s="3">
        <v>46222</v>
      </c>
      <c r="AS531" s="1">
        <v>15699227229</v>
      </c>
      <c r="AT531" s="1" t="s">
        <v>8056</v>
      </c>
      <c r="AU531" s="2">
        <v>46231.625</v>
      </c>
      <c r="AV531" s="1" t="s">
        <v>11349</v>
      </c>
      <c r="AW531" s="1" t="s">
        <v>8068</v>
      </c>
      <c r="AY531" s="1" t="s">
        <v>11350</v>
      </c>
      <c r="AZ531" s="1" t="s">
        <v>8460</v>
      </c>
      <c r="BA531" s="1" t="s">
        <v>11351</v>
      </c>
      <c r="BB531" s="1" t="s">
        <v>11352</v>
      </c>
      <c r="BC531" s="1" t="s">
        <v>478</v>
      </c>
      <c r="BD531" s="1" t="s">
        <v>166</v>
      </c>
      <c r="BE531" s="1" t="s">
        <v>11353</v>
      </c>
      <c r="BF531" s="1" t="s">
        <v>3878</v>
      </c>
      <c r="BG531" s="2">
        <v>46231.625</v>
      </c>
      <c r="BH531" s="2">
        <v>46227.7211805556</v>
      </c>
      <c r="BL531" s="1" t="s">
        <v>8464</v>
      </c>
      <c r="BM531" s="1" t="s">
        <v>8654</v>
      </c>
      <c r="BN531" s="1" t="s">
        <v>601</v>
      </c>
      <c r="BO531" s="1" t="s">
        <v>11354</v>
      </c>
      <c r="BP531" s="1" t="s">
        <v>8082</v>
      </c>
      <c r="BQ531" s="1" t="s">
        <v>6540</v>
      </c>
      <c r="BT531" s="2">
        <v>46231.6985763889</v>
      </c>
      <c r="BU531" s="2">
        <v>46231.7000462963</v>
      </c>
      <c r="BV531" s="1" t="s">
        <v>591</v>
      </c>
      <c r="BW531" s="3">
        <v>48057</v>
      </c>
      <c r="BX531" s="1" t="s">
        <v>8217</v>
      </c>
      <c r="BY531" s="1" t="s">
        <v>597</v>
      </c>
      <c r="BZ531" s="1" t="s">
        <v>8050</v>
      </c>
      <c r="CB531" s="1" t="s">
        <v>129</v>
      </c>
      <c r="CC531" s="1">
        <v>0</v>
      </c>
      <c r="CE531" s="1">
        <v>0</v>
      </c>
      <c r="CG531" s="1">
        <v>0</v>
      </c>
      <c r="CL531" s="1" t="s">
        <v>8068</v>
      </c>
    </row>
    <row r="532" s="1" customFormat="1" spans="1:90">
      <c r="A532" s="1" t="s">
        <v>9170</v>
      </c>
      <c r="F532" s="1">
        <v>0</v>
      </c>
      <c r="K532" s="1">
        <v>101311</v>
      </c>
      <c r="L532" s="1" t="s">
        <v>23</v>
      </c>
      <c r="M532" s="1"/>
      <c r="O532" s="2">
        <v>46231.3832523148</v>
      </c>
      <c r="P532" s="2">
        <v>46231</v>
      </c>
      <c r="Q532" s="1" t="s">
        <v>8050</v>
      </c>
      <c r="R532" s="1" t="s">
        <v>8051</v>
      </c>
      <c r="T532" s="1" t="s">
        <v>8144</v>
      </c>
      <c r="U532" s="1" t="s">
        <v>8053</v>
      </c>
      <c r="V532" s="1" t="s">
        <v>23</v>
      </c>
      <c r="AB532" s="1" t="s">
        <v>8054</v>
      </c>
      <c r="AD532" s="1" t="s">
        <v>607</v>
      </c>
      <c r="AE532" s="1" t="s">
        <v>3416</v>
      </c>
      <c r="AF532" s="1" t="s">
        <v>8068</v>
      </c>
      <c r="AG532" s="3">
        <v>46230</v>
      </c>
      <c r="AH532" s="1" t="s">
        <v>606</v>
      </c>
      <c r="AI532" s="1" t="s">
        <v>8055</v>
      </c>
      <c r="AJ532" s="1">
        <v>219</v>
      </c>
      <c r="AM532" s="1" t="s">
        <v>8068</v>
      </c>
      <c r="AP532" s="2">
        <v>46231.7002662037</v>
      </c>
      <c r="AQ532" s="1" t="s">
        <v>8072</v>
      </c>
      <c r="AR532" s="3">
        <v>46029</v>
      </c>
      <c r="AS532" s="1">
        <v>15947486650</v>
      </c>
      <c r="AT532" s="1" t="s">
        <v>8073</v>
      </c>
      <c r="AU532" s="2">
        <v>46231</v>
      </c>
      <c r="AV532" s="1" t="s">
        <v>11355</v>
      </c>
      <c r="AW532" s="1" t="s">
        <v>8068</v>
      </c>
      <c r="AY532" s="1" t="s">
        <v>11076</v>
      </c>
      <c r="AZ532" s="1" t="s">
        <v>8238</v>
      </c>
      <c r="BA532" s="1" t="s">
        <v>11356</v>
      </c>
      <c r="BB532" s="1" t="s">
        <v>3452</v>
      </c>
      <c r="BC532" s="1" t="s">
        <v>448</v>
      </c>
      <c r="BD532" s="1" t="s">
        <v>425</v>
      </c>
      <c r="BE532" s="1" t="s">
        <v>11357</v>
      </c>
      <c r="BF532" s="1" t="s">
        <v>793</v>
      </c>
      <c r="BG532" s="2">
        <v>46231.6841435185</v>
      </c>
      <c r="BH532" s="2">
        <v>46231.3833333333</v>
      </c>
      <c r="BL532" s="1" t="s">
        <v>8064</v>
      </c>
      <c r="BM532" s="1" t="s">
        <v>8243</v>
      </c>
      <c r="BN532" s="1" t="s">
        <v>601</v>
      </c>
      <c r="BO532" s="1" t="s">
        <v>11358</v>
      </c>
      <c r="BP532" s="1" t="s">
        <v>8082</v>
      </c>
      <c r="BQ532" s="1" t="s">
        <v>6540</v>
      </c>
      <c r="BT532" s="2">
        <v>46231.6502199074</v>
      </c>
      <c r="BU532" s="2">
        <v>46231.7003125</v>
      </c>
      <c r="BV532" s="1" t="s">
        <v>591</v>
      </c>
      <c r="BW532" s="3">
        <v>48056</v>
      </c>
      <c r="BX532" s="1" t="s">
        <v>8490</v>
      </c>
      <c r="BY532" s="1" t="s">
        <v>597</v>
      </c>
      <c r="BZ532" s="1" t="s">
        <v>8050</v>
      </c>
      <c r="CB532" s="1" t="s">
        <v>54</v>
      </c>
      <c r="CC532" s="1">
        <v>100</v>
      </c>
      <c r="CE532" s="1">
        <v>100</v>
      </c>
      <c r="CF532" s="1" t="s">
        <v>11081</v>
      </c>
      <c r="CG532" s="1">
        <v>70</v>
      </c>
      <c r="CJ532" s="1" t="s">
        <v>622</v>
      </c>
      <c r="CK532" s="2">
        <v>46232.6563310185</v>
      </c>
      <c r="CL532" s="1" t="s">
        <v>8068</v>
      </c>
    </row>
    <row r="533" s="1" customFormat="1" spans="1:90">
      <c r="F533" s="1">
        <v>0</v>
      </c>
      <c r="K533" s="1">
        <v>101110</v>
      </c>
      <c r="L533" s="1" t="s">
        <v>28</v>
      </c>
      <c r="M533" s="1"/>
      <c r="O533" s="2">
        <v>46231.6939467593</v>
      </c>
      <c r="P533" s="2">
        <v>46231.625</v>
      </c>
      <c r="R533" s="1" t="s">
        <v>8051</v>
      </c>
      <c r="S533" s="1" t="s">
        <v>8096</v>
      </c>
      <c r="T533" s="1" t="s">
        <v>8052</v>
      </c>
      <c r="U533" s="1" t="s">
        <v>8053</v>
      </c>
      <c r="V533" s="1" t="s">
        <v>28</v>
      </c>
      <c r="AB533" s="1" t="s">
        <v>8054</v>
      </c>
      <c r="AD533" s="1" t="s">
        <v>596</v>
      </c>
      <c r="AE533" s="1" t="s">
        <v>1532</v>
      </c>
      <c r="AF533" s="1" t="s">
        <v>8068</v>
      </c>
      <c r="AG533" s="3">
        <v>46231</v>
      </c>
      <c r="AH533" s="1"/>
      <c r="AI533" s="1" t="s">
        <v>8071</v>
      </c>
      <c r="AJ533" s="1">
        <v>142</v>
      </c>
      <c r="AK533" s="1">
        <v>2000</v>
      </c>
      <c r="AP533" s="2">
        <v>46231.7005092593</v>
      </c>
      <c r="AQ533" s="1" t="s">
        <v>8072</v>
      </c>
      <c r="AR533" s="3">
        <v>46222</v>
      </c>
      <c r="AS533" s="1">
        <v>15699227229</v>
      </c>
      <c r="AT533" s="1" t="s">
        <v>8056</v>
      </c>
      <c r="AU533" s="2">
        <v>46231.625</v>
      </c>
      <c r="AV533" s="1" t="s">
        <v>11359</v>
      </c>
      <c r="AW533" s="1" t="s">
        <v>8068</v>
      </c>
      <c r="AY533" s="1" t="s">
        <v>11350</v>
      </c>
      <c r="AZ533" s="1" t="s">
        <v>8460</v>
      </c>
      <c r="BA533" s="1" t="s">
        <v>11351</v>
      </c>
      <c r="BB533" s="1" t="s">
        <v>11360</v>
      </c>
      <c r="BC533" s="1" t="s">
        <v>478</v>
      </c>
      <c r="BD533" s="1" t="s">
        <v>166</v>
      </c>
      <c r="BE533" s="1"/>
      <c r="BF533" s="1" t="s">
        <v>3903</v>
      </c>
      <c r="BG533" s="2">
        <v>46231.625</v>
      </c>
      <c r="BH533" s="2">
        <v>46231.697974537</v>
      </c>
      <c r="BL533" s="1" t="s">
        <v>8464</v>
      </c>
      <c r="BM533" s="1" t="s">
        <v>8654</v>
      </c>
      <c r="BN533" s="1" t="s">
        <v>601</v>
      </c>
      <c r="BO533" s="1" t="s">
        <v>11354</v>
      </c>
      <c r="BP533" s="1" t="s">
        <v>8082</v>
      </c>
      <c r="BQ533" s="1" t="s">
        <v>6540</v>
      </c>
      <c r="BT533" s="2">
        <v>46231.6985763889</v>
      </c>
      <c r="BU533" s="2">
        <v>46231.7005902778</v>
      </c>
      <c r="BV533" s="1" t="s">
        <v>818</v>
      </c>
      <c r="BW533" s="3">
        <v>48057</v>
      </c>
      <c r="BX533" s="1" t="s">
        <v>8939</v>
      </c>
      <c r="BY533" s="1" t="s">
        <v>818</v>
      </c>
      <c r="BZ533" s="1" t="s">
        <v>8050</v>
      </c>
      <c r="CB533" s="1" t="s">
        <v>129</v>
      </c>
      <c r="CC533" s="1">
        <v>0</v>
      </c>
      <c r="CD533" s="1"/>
      <c r="CE533" s="1">
        <v>0</v>
      </c>
      <c r="CG533" s="1">
        <v>0</v>
      </c>
      <c r="CH533" s="1"/>
      <c r="CI533" s="1"/>
      <c r="CL533" s="1" t="s">
        <v>8068</v>
      </c>
    </row>
    <row r="534" s="1" customFormat="1" spans="1:90">
      <c r="F534" s="1">
        <v>0</v>
      </c>
      <c r="K534" s="1">
        <v>101042</v>
      </c>
      <c r="L534" s="1" t="s">
        <v>25</v>
      </c>
      <c r="O534" s="2">
        <v>46231.6081828704</v>
      </c>
      <c r="P534" s="2">
        <v>46231.6076388889</v>
      </c>
      <c r="Q534" s="1" t="s">
        <v>8050</v>
      </c>
      <c r="R534" s="1" t="s">
        <v>8051</v>
      </c>
      <c r="S534" s="1"/>
      <c r="T534" s="1" t="s">
        <v>8052</v>
      </c>
      <c r="U534" s="1" t="s">
        <v>8053</v>
      </c>
      <c r="V534" s="1" t="s">
        <v>25</v>
      </c>
      <c r="AB534" s="1" t="s">
        <v>8054</v>
      </c>
      <c r="AD534" s="1" t="s">
        <v>596</v>
      </c>
      <c r="AE534" s="1" t="s">
        <v>2727</v>
      </c>
      <c r="AF534" s="1" t="s">
        <v>8068</v>
      </c>
      <c r="AG534" s="3">
        <v>46231</v>
      </c>
      <c r="AI534" s="1" t="s">
        <v>8055</v>
      </c>
      <c r="AJ534" s="1">
        <v>78</v>
      </c>
      <c r="AM534" s="1" t="s">
        <v>8068</v>
      </c>
      <c r="AO534" s="1">
        <v>3.2</v>
      </c>
      <c r="AP534" s="2">
        <v>46231.7005439815</v>
      </c>
      <c r="AQ534" s="1" t="s">
        <v>8072</v>
      </c>
      <c r="AR534" s="3">
        <v>46225</v>
      </c>
      <c r="AS534" s="1">
        <v>13809326466</v>
      </c>
      <c r="AT534" s="1" t="s">
        <v>8073</v>
      </c>
      <c r="AU534" s="2">
        <v>46231.6076388889</v>
      </c>
      <c r="AV534" s="1" t="s">
        <v>11361</v>
      </c>
      <c r="AW534" s="1" t="s">
        <v>8068</v>
      </c>
      <c r="AY534" s="1" t="s">
        <v>11362</v>
      </c>
      <c r="AZ534" s="1" t="s">
        <v>8165</v>
      </c>
      <c r="BA534" s="1" t="s">
        <v>11363</v>
      </c>
      <c r="BB534" s="1" t="s">
        <v>11364</v>
      </c>
      <c r="BC534" s="1" t="s">
        <v>463</v>
      </c>
      <c r="BD534" s="1" t="s">
        <v>337</v>
      </c>
      <c r="BE534" s="1" t="s">
        <v>11365</v>
      </c>
      <c r="BF534" s="1" t="s">
        <v>3878</v>
      </c>
      <c r="BG534" s="2">
        <v>46231.678587963</v>
      </c>
      <c r="BH534" s="2">
        <v>46231.6082407407</v>
      </c>
      <c r="BL534" s="1" t="s">
        <v>8159</v>
      </c>
      <c r="BM534" s="1" t="s">
        <v>9670</v>
      </c>
      <c r="BN534" s="1" t="s">
        <v>601</v>
      </c>
      <c r="BO534" s="1" t="s">
        <v>11366</v>
      </c>
      <c r="BP534" s="1" t="s">
        <v>8082</v>
      </c>
      <c r="BQ534" s="1" t="s">
        <v>6540</v>
      </c>
      <c r="BT534" s="2">
        <v>46231.6951041667</v>
      </c>
      <c r="BU534" s="2">
        <v>46231.7007060185</v>
      </c>
      <c r="BV534" s="1" t="s">
        <v>591</v>
      </c>
      <c r="BW534" s="3">
        <v>48057</v>
      </c>
      <c r="BX534" s="1" t="s">
        <v>8791</v>
      </c>
      <c r="BY534" s="1" t="s">
        <v>597</v>
      </c>
      <c r="BZ534" s="1" t="s">
        <v>8050</v>
      </c>
      <c r="CB534" s="1" t="s">
        <v>88</v>
      </c>
      <c r="CC534" s="1">
        <v>0</v>
      </c>
      <c r="CE534" s="1">
        <v>0</v>
      </c>
      <c r="CG534" s="1">
        <v>0</v>
      </c>
      <c r="CL534" s="1" t="s">
        <v>8068</v>
      </c>
    </row>
    <row r="535" s="1" customFormat="1" spans="1:90">
      <c r="F535" s="1">
        <v>0</v>
      </c>
      <c r="K535" s="1">
        <v>101325</v>
      </c>
      <c r="L535" s="1" t="s">
        <v>24</v>
      </c>
      <c r="O535" s="2">
        <v>46230.7738773148</v>
      </c>
      <c r="P535" s="2">
        <v>46231.375</v>
      </c>
      <c r="R535" s="1" t="s">
        <v>8051</v>
      </c>
      <c r="S535" s="1"/>
      <c r="T535" s="1" t="s">
        <v>8052</v>
      </c>
      <c r="U535" s="1" t="s">
        <v>8053</v>
      </c>
      <c r="V535" s="1" t="s">
        <v>24</v>
      </c>
      <c r="AB535" s="1" t="s">
        <v>8054</v>
      </c>
      <c r="AD535" s="1" t="s">
        <v>607</v>
      </c>
      <c r="AE535" s="1" t="s">
        <v>3554</v>
      </c>
      <c r="AF535" s="1" t="s">
        <v>8050</v>
      </c>
      <c r="AG535" s="3">
        <v>42857</v>
      </c>
      <c r="AH535" s="1" t="s">
        <v>606</v>
      </c>
      <c r="AI535" s="1" t="s">
        <v>8055</v>
      </c>
      <c r="AJ535" s="1">
        <v>773</v>
      </c>
      <c r="AP535" s="2">
        <v>46231.6968055556</v>
      </c>
      <c r="AQ535" s="1" t="s">
        <v>8072</v>
      </c>
      <c r="AR535" s="3">
        <v>42856</v>
      </c>
      <c r="AS535" s="1">
        <v>15148094109</v>
      </c>
      <c r="AT535" s="1"/>
      <c r="AU535" s="2">
        <v>46231.375</v>
      </c>
      <c r="AV535" s="1" t="s">
        <v>6655</v>
      </c>
      <c r="AW535" s="1" t="s">
        <v>8050</v>
      </c>
      <c r="AY535" s="1" t="s">
        <v>11367</v>
      </c>
      <c r="AZ535" s="1" t="s">
        <v>8058</v>
      </c>
      <c r="BA535" s="1" t="s">
        <v>11368</v>
      </c>
      <c r="BB535" s="1" t="s">
        <v>3757</v>
      </c>
      <c r="BC535" s="1" t="s">
        <v>489</v>
      </c>
      <c r="BD535" s="1" t="s">
        <v>390</v>
      </c>
      <c r="BE535" s="1" t="s">
        <v>11369</v>
      </c>
      <c r="BF535" s="1" t="s">
        <v>3868</v>
      </c>
      <c r="BG535" s="2">
        <v>46231.375</v>
      </c>
      <c r="BH535" s="2">
        <v>46230.775150463</v>
      </c>
      <c r="BJ535" s="1" t="s">
        <v>11370</v>
      </c>
      <c r="BL535" s="1" t="s">
        <v>8064</v>
      </c>
      <c r="BM535" s="1" t="s">
        <v>8065</v>
      </c>
      <c r="BN535" s="1" t="s">
        <v>590</v>
      </c>
      <c r="BO535" s="1" t="s">
        <v>11371</v>
      </c>
      <c r="BP535" s="1" t="s">
        <v>8067</v>
      </c>
      <c r="BQ535" s="1" t="s">
        <v>6540</v>
      </c>
      <c r="BR535" s="1" t="s">
        <v>10506</v>
      </c>
      <c r="BS535" s="1" t="s">
        <v>9861</v>
      </c>
      <c r="BT535" s="2">
        <v>46231.3627314815</v>
      </c>
      <c r="BU535" s="2">
        <v>46231.7009953704</v>
      </c>
      <c r="BV535" s="1" t="s">
        <v>591</v>
      </c>
      <c r="BW535" s="3">
        <v>44683</v>
      </c>
      <c r="BX535" s="1" t="s">
        <v>11372</v>
      </c>
      <c r="BY535" s="1" t="s">
        <v>628</v>
      </c>
      <c r="BZ535" s="1" t="s">
        <v>8050</v>
      </c>
      <c r="CB535" s="1" t="s">
        <v>63</v>
      </c>
      <c r="CC535" s="1">
        <v>240</v>
      </c>
      <c r="CD535" s="1"/>
      <c r="CE535" s="1">
        <v>240</v>
      </c>
      <c r="CF535" s="1" t="s">
        <v>9217</v>
      </c>
      <c r="CG535" s="1">
        <v>105</v>
      </c>
      <c r="CH535" s="1"/>
      <c r="CI535" s="1"/>
      <c r="CJ535" s="1" t="s">
        <v>622</v>
      </c>
      <c r="CK535" s="2">
        <v>46234.2918287037</v>
      </c>
      <c r="CL535" s="1" t="s">
        <v>8068</v>
      </c>
    </row>
    <row r="536" s="1" customFormat="1" spans="1:90">
      <c r="F536" s="1">
        <v>0</v>
      </c>
      <c r="K536" s="1">
        <v>101110</v>
      </c>
      <c r="L536" s="1" t="s">
        <v>28</v>
      </c>
      <c r="O536" s="2">
        <v>46231.6831712963</v>
      </c>
      <c r="P536" s="2">
        <v>46231</v>
      </c>
      <c r="Q536" s="1" t="s">
        <v>8050</v>
      </c>
      <c r="R536" s="1" t="s">
        <v>8051</v>
      </c>
      <c r="S536" s="1" t="s">
        <v>8096</v>
      </c>
      <c r="T536" s="1" t="s">
        <v>8052</v>
      </c>
      <c r="U536" s="1" t="s">
        <v>8053</v>
      </c>
      <c r="V536" s="1" t="s">
        <v>28</v>
      </c>
      <c r="AB536" s="1" t="s">
        <v>8054</v>
      </c>
      <c r="AD536" s="1" t="s">
        <v>596</v>
      </c>
      <c r="AE536" s="1" t="s">
        <v>9265</v>
      </c>
      <c r="AF536" s="1" t="s">
        <v>8068</v>
      </c>
      <c r="AG536" s="3">
        <v>46231</v>
      </c>
      <c r="AI536" s="1" t="s">
        <v>8071</v>
      </c>
      <c r="AJ536" s="1">
        <v>167</v>
      </c>
      <c r="AP536" s="2">
        <v>46231.7017939815</v>
      </c>
      <c r="AQ536" s="1" t="s">
        <v>8072</v>
      </c>
      <c r="AR536" s="3">
        <v>46229</v>
      </c>
      <c r="AS536" s="1">
        <v>15509903820</v>
      </c>
      <c r="AT536" s="1" t="s">
        <v>8073</v>
      </c>
      <c r="AU536" s="2">
        <v>46231</v>
      </c>
      <c r="AV536" s="1" t="s">
        <v>11373</v>
      </c>
      <c r="AW536" s="1" t="s">
        <v>8068</v>
      </c>
      <c r="AY536" s="1" t="s">
        <v>11281</v>
      </c>
      <c r="AZ536" s="1" t="s">
        <v>9060</v>
      </c>
      <c r="BA536" s="1" t="s">
        <v>11282</v>
      </c>
      <c r="BB536" s="1" t="s">
        <v>11374</v>
      </c>
      <c r="BC536" s="1" t="s">
        <v>478</v>
      </c>
      <c r="BD536" s="1" t="s">
        <v>207</v>
      </c>
      <c r="BE536" s="1" t="s">
        <v>11284</v>
      </c>
      <c r="BF536" s="1" t="s">
        <v>3903</v>
      </c>
      <c r="BG536" s="2">
        <v>46231</v>
      </c>
      <c r="BH536" s="2">
        <v>46231.6841203704</v>
      </c>
      <c r="BJ536" s="1" t="s">
        <v>8215</v>
      </c>
      <c r="BL536" s="1" t="s">
        <v>8464</v>
      </c>
      <c r="BM536" s="1" t="s">
        <v>9271</v>
      </c>
      <c r="BN536" s="1" t="s">
        <v>601</v>
      </c>
      <c r="BO536" s="1" t="s">
        <v>11285</v>
      </c>
      <c r="BP536" s="1" t="s">
        <v>8082</v>
      </c>
      <c r="BQ536" s="1" t="s">
        <v>6540</v>
      </c>
      <c r="BT536" s="2">
        <v>46231.6904513889</v>
      </c>
      <c r="BU536" s="2">
        <v>46231.701875</v>
      </c>
      <c r="BV536" s="1" t="s">
        <v>818</v>
      </c>
      <c r="BW536" s="3">
        <v>48057</v>
      </c>
      <c r="BX536" s="1" t="s">
        <v>8083</v>
      </c>
      <c r="BY536" s="1" t="s">
        <v>818</v>
      </c>
      <c r="BZ536" s="1" t="s">
        <v>8050</v>
      </c>
      <c r="CB536" s="1" t="s">
        <v>137</v>
      </c>
      <c r="CC536" s="1">
        <v>0</v>
      </c>
      <c r="CE536" s="1">
        <v>0</v>
      </c>
      <c r="CG536" s="1">
        <v>0</v>
      </c>
      <c r="CL536" s="1" t="s">
        <v>8068</v>
      </c>
    </row>
    <row r="537" s="1" customFormat="1" spans="1:90">
      <c r="F537" s="1">
        <v>0</v>
      </c>
      <c r="K537" s="1">
        <v>101042</v>
      </c>
      <c r="L537" s="1" t="s">
        <v>25</v>
      </c>
      <c r="O537" s="2">
        <v>46230.3961689815</v>
      </c>
      <c r="P537" s="2">
        <v>46232.375</v>
      </c>
      <c r="Q537" s="1"/>
      <c r="R537" s="1" t="s">
        <v>8051</v>
      </c>
      <c r="T537" s="1" t="s">
        <v>8052</v>
      </c>
      <c r="U537" s="1" t="s">
        <v>8053</v>
      </c>
      <c r="V537" s="1" t="s">
        <v>25</v>
      </c>
      <c r="AB537" s="1" t="s">
        <v>8054</v>
      </c>
      <c r="AD537" s="1" t="s">
        <v>596</v>
      </c>
      <c r="AE537" s="1" t="s">
        <v>8640</v>
      </c>
      <c r="AF537" s="1"/>
      <c r="AG537" s="3">
        <v>46231</v>
      </c>
      <c r="AI537" s="1" t="s">
        <v>8055</v>
      </c>
      <c r="AJ537" s="1">
        <v>403</v>
      </c>
      <c r="AM537" s="1" t="s">
        <v>8068</v>
      </c>
      <c r="AO537" s="1">
        <v>3</v>
      </c>
      <c r="AP537" s="2">
        <v>46231.7024421296</v>
      </c>
      <c r="AQ537" s="1" t="s">
        <v>8106</v>
      </c>
      <c r="AR537" s="3">
        <v>46229</v>
      </c>
      <c r="AS537" s="1">
        <v>17794366802</v>
      </c>
      <c r="AT537" s="1" t="s">
        <v>8073</v>
      </c>
      <c r="AU537" s="2">
        <v>46232.375</v>
      </c>
      <c r="AV537" s="1" t="s">
        <v>11375</v>
      </c>
      <c r="AW537" s="1" t="s">
        <v>8068</v>
      </c>
      <c r="AY537" s="1" t="s">
        <v>11376</v>
      </c>
      <c r="AZ537" s="1" t="s">
        <v>8277</v>
      </c>
      <c r="BA537" s="1" t="s">
        <v>11377</v>
      </c>
      <c r="BB537" s="1" t="s">
        <v>11378</v>
      </c>
      <c r="BC537" s="1" t="s">
        <v>463</v>
      </c>
      <c r="BD537" s="1" t="s">
        <v>324</v>
      </c>
      <c r="BE537" s="1" t="s">
        <v>11379</v>
      </c>
      <c r="BF537" s="1" t="s">
        <v>3878</v>
      </c>
      <c r="BG537" s="2">
        <v>46231.6981828704</v>
      </c>
      <c r="BH537" s="2">
        <v>46230.3962847222</v>
      </c>
      <c r="BL537" s="1" t="s">
        <v>8159</v>
      </c>
      <c r="BM537" s="1" t="s">
        <v>8646</v>
      </c>
      <c r="BN537" s="1" t="s">
        <v>601</v>
      </c>
      <c r="BO537" s="1" t="s">
        <v>11380</v>
      </c>
      <c r="BP537" s="1" t="s">
        <v>8067</v>
      </c>
      <c r="BQ537" s="1" t="s">
        <v>6540</v>
      </c>
      <c r="BR537" s="1"/>
      <c r="BS537" s="1"/>
      <c r="BT537" s="2">
        <v>46231.6983217593</v>
      </c>
      <c r="BU537" s="2">
        <v>46231.7025231481</v>
      </c>
      <c r="BV537" s="1" t="s">
        <v>591</v>
      </c>
      <c r="BW537" s="3">
        <v>48057</v>
      </c>
      <c r="BX537" s="1" t="s">
        <v>8483</v>
      </c>
      <c r="BY537" s="1" t="s">
        <v>597</v>
      </c>
      <c r="BZ537" s="1" t="s">
        <v>8050</v>
      </c>
      <c r="CB537" s="1" t="s">
        <v>80</v>
      </c>
      <c r="CC537" s="1">
        <v>0</v>
      </c>
      <c r="CE537" s="1">
        <v>0</v>
      </c>
      <c r="CG537" s="1">
        <v>0</v>
      </c>
      <c r="CL537" s="1" t="s">
        <v>8068</v>
      </c>
    </row>
    <row r="538" s="1" customFormat="1" spans="1:90">
      <c r="F538" s="1">
        <v>0</v>
      </c>
      <c r="K538" s="1">
        <v>101098</v>
      </c>
      <c r="L538" s="1" t="s">
        <v>27</v>
      </c>
      <c r="O538" s="2">
        <v>46231.6846064815</v>
      </c>
      <c r="P538" s="2">
        <v>46231</v>
      </c>
      <c r="Q538" s="1" t="s">
        <v>8050</v>
      </c>
      <c r="R538" s="1" t="s">
        <v>8051</v>
      </c>
      <c r="S538" s="1"/>
      <c r="T538" s="1" t="s">
        <v>8052</v>
      </c>
      <c r="U538" s="1" t="s">
        <v>8053</v>
      </c>
      <c r="V538" s="1" t="s">
        <v>27</v>
      </c>
      <c r="AB538" s="1" t="s">
        <v>8054</v>
      </c>
      <c r="AD538" s="1" t="s">
        <v>596</v>
      </c>
      <c r="AE538" s="1" t="s">
        <v>2818</v>
      </c>
      <c r="AF538" s="1"/>
      <c r="AG538" s="1"/>
      <c r="AI538" s="1" t="s">
        <v>8071</v>
      </c>
      <c r="AJ538" s="1">
        <v>85</v>
      </c>
      <c r="AK538" s="1"/>
      <c r="AM538" s="1" t="s">
        <v>8068</v>
      </c>
      <c r="AP538" s="2">
        <v>46231.7029861111</v>
      </c>
      <c r="AQ538" s="1"/>
      <c r="AR538" s="1"/>
      <c r="AS538" s="1">
        <v>18093663732</v>
      </c>
      <c r="AT538" s="1" t="s">
        <v>8073</v>
      </c>
      <c r="AU538" s="2">
        <v>46231</v>
      </c>
      <c r="AV538" s="1"/>
      <c r="AW538" s="1" t="s">
        <v>8050</v>
      </c>
      <c r="AY538" s="1" t="s">
        <v>11381</v>
      </c>
      <c r="AZ538" s="1" t="s">
        <v>8671</v>
      </c>
      <c r="BA538" s="1" t="s">
        <v>11382</v>
      </c>
      <c r="BB538" s="1" t="s">
        <v>11383</v>
      </c>
      <c r="BC538" s="1" t="s">
        <v>463</v>
      </c>
      <c r="BD538" s="1" t="s">
        <v>252</v>
      </c>
      <c r="BE538" s="1" t="s">
        <v>11384</v>
      </c>
      <c r="BF538" s="1" t="s">
        <v>3972</v>
      </c>
      <c r="BG538" s="2">
        <v>46231</v>
      </c>
      <c r="BH538" s="2">
        <v>46231.6847453704</v>
      </c>
      <c r="BL538" s="1" t="s">
        <v>8159</v>
      </c>
      <c r="BM538" s="1" t="s">
        <v>10449</v>
      </c>
      <c r="BN538" s="1" t="s">
        <v>601</v>
      </c>
      <c r="BO538" s="1" t="s">
        <v>11385</v>
      </c>
      <c r="BP538" s="1" t="s">
        <v>8067</v>
      </c>
      <c r="BQ538" s="1" t="s">
        <v>6540</v>
      </c>
      <c r="BT538" s="2">
        <v>46231.7025578704</v>
      </c>
      <c r="BU538" s="2">
        <v>46231.7030555556</v>
      </c>
      <c r="BV538" s="1" t="s">
        <v>591</v>
      </c>
      <c r="BW538" s="1"/>
      <c r="BX538" s="1" t="s">
        <v>9002</v>
      </c>
      <c r="BY538" s="1" t="s">
        <v>771</v>
      </c>
      <c r="BZ538" s="1" t="s">
        <v>8050</v>
      </c>
      <c r="CB538" s="1" t="s">
        <v>117</v>
      </c>
      <c r="CC538" s="1">
        <v>0</v>
      </c>
      <c r="CE538" s="1">
        <v>0</v>
      </c>
      <c r="CG538" s="1">
        <v>0</v>
      </c>
      <c r="CL538" s="1" t="s">
        <v>8068</v>
      </c>
    </row>
    <row r="539" s="1" customFormat="1" spans="1:90">
      <c r="A539" s="1" t="s">
        <v>11386</v>
      </c>
      <c r="F539" s="1">
        <v>0</v>
      </c>
      <c r="K539" s="1">
        <v>101325</v>
      </c>
      <c r="L539" s="1" t="s">
        <v>24</v>
      </c>
      <c r="O539" s="2">
        <v>46224.9074768519</v>
      </c>
      <c r="P539" s="2">
        <v>46225</v>
      </c>
      <c r="Q539" s="1" t="s">
        <v>8050</v>
      </c>
      <c r="R539" s="1" t="s">
        <v>8051</v>
      </c>
      <c r="T539" s="1" t="s">
        <v>8052</v>
      </c>
      <c r="U539" s="1" t="s">
        <v>8053</v>
      </c>
      <c r="V539" s="1" t="s">
        <v>24</v>
      </c>
      <c r="AB539" s="1" t="s">
        <v>8054</v>
      </c>
      <c r="AD539" s="1" t="s">
        <v>607</v>
      </c>
      <c r="AE539" s="1" t="s">
        <v>3566</v>
      </c>
      <c r="AF539" s="1" t="s">
        <v>8068</v>
      </c>
      <c r="AG539" s="3">
        <v>45284</v>
      </c>
      <c r="AH539" s="1" t="s">
        <v>606</v>
      </c>
      <c r="AI539" s="1" t="s">
        <v>8055</v>
      </c>
      <c r="AJ539" s="1">
        <v>252</v>
      </c>
      <c r="AP539" s="2">
        <v>46231.7028703704</v>
      </c>
      <c r="AQ539" s="1" t="s">
        <v>8072</v>
      </c>
      <c r="AR539" s="3">
        <v>45260</v>
      </c>
      <c r="AS539" s="1">
        <v>15754877838</v>
      </c>
      <c r="AT539" s="1" t="s">
        <v>8073</v>
      </c>
      <c r="AU539" s="2">
        <v>46225</v>
      </c>
      <c r="AV539" s="1" t="s">
        <v>11387</v>
      </c>
      <c r="AW539" s="1" t="s">
        <v>8068</v>
      </c>
      <c r="AY539" s="1" t="s">
        <v>11388</v>
      </c>
      <c r="AZ539" s="1" t="s">
        <v>8058</v>
      </c>
      <c r="BA539" s="1" t="s">
        <v>11389</v>
      </c>
      <c r="BB539" s="1" t="s">
        <v>3737</v>
      </c>
      <c r="BC539" s="1" t="s">
        <v>489</v>
      </c>
      <c r="BD539" s="1" t="s">
        <v>386</v>
      </c>
      <c r="BE539" s="1" t="s">
        <v>11390</v>
      </c>
      <c r="BF539" s="1" t="s">
        <v>3868</v>
      </c>
      <c r="BG539" s="2">
        <v>46231.4162152778</v>
      </c>
      <c r="BH539" s="2">
        <v>46224.9075231481</v>
      </c>
      <c r="BL539" s="1" t="s">
        <v>8064</v>
      </c>
      <c r="BM539" s="1" t="s">
        <v>8129</v>
      </c>
      <c r="BN539" s="1" t="s">
        <v>590</v>
      </c>
      <c r="BO539" s="1" t="s">
        <v>11391</v>
      </c>
      <c r="BP539" s="1" t="s">
        <v>8082</v>
      </c>
      <c r="BQ539" s="1" t="s">
        <v>6540</v>
      </c>
      <c r="BR539" s="1" t="s">
        <v>11392</v>
      </c>
      <c r="BS539" s="1" t="s">
        <v>8974</v>
      </c>
      <c r="BT539" s="2">
        <v>46231.5903356482</v>
      </c>
      <c r="BU539" s="2">
        <v>46231.7030787037</v>
      </c>
      <c r="BV539" s="1" t="s">
        <v>591</v>
      </c>
      <c r="BW539" s="3">
        <v>47111</v>
      </c>
      <c r="BX539" s="1" t="s">
        <v>10913</v>
      </c>
      <c r="BY539" s="1" t="s">
        <v>628</v>
      </c>
      <c r="BZ539" s="1" t="s">
        <v>8050</v>
      </c>
      <c r="CB539" s="1" t="s">
        <v>61</v>
      </c>
      <c r="CC539" s="1">
        <v>655</v>
      </c>
      <c r="CD539" s="1"/>
      <c r="CE539" s="1">
        <v>655</v>
      </c>
      <c r="CF539" s="1" t="s">
        <v>9215</v>
      </c>
      <c r="CG539" s="1">
        <v>427</v>
      </c>
      <c r="CH539" s="1"/>
      <c r="CI539" s="1"/>
      <c r="CJ539" s="1" t="s">
        <v>622</v>
      </c>
      <c r="CK539" s="2">
        <v>46233.825787037</v>
      </c>
      <c r="CL539" s="1" t="s">
        <v>8068</v>
      </c>
    </row>
    <row r="540" s="1" customFormat="1" spans="1:90">
      <c r="F540" s="1">
        <v>0</v>
      </c>
      <c r="K540" s="1">
        <v>101110</v>
      </c>
      <c r="L540" s="1" t="s">
        <v>28</v>
      </c>
      <c r="O540" s="2">
        <v>46231.6591550926</v>
      </c>
      <c r="P540" s="2">
        <v>46231</v>
      </c>
      <c r="R540" s="1" t="s">
        <v>8051</v>
      </c>
      <c r="S540" s="1"/>
      <c r="T540" s="1" t="s">
        <v>8052</v>
      </c>
      <c r="U540" s="1" t="s">
        <v>8053</v>
      </c>
      <c r="V540" s="1" t="s">
        <v>28</v>
      </c>
      <c r="AB540" s="1" t="s">
        <v>8054</v>
      </c>
      <c r="AD540" s="1" t="s">
        <v>607</v>
      </c>
      <c r="AE540" s="1" t="s">
        <v>954</v>
      </c>
      <c r="AF540" s="1" t="s">
        <v>8068</v>
      </c>
      <c r="AG540" s="3">
        <v>46231</v>
      </c>
      <c r="AH540" s="1" t="s">
        <v>606</v>
      </c>
      <c r="AI540" s="1" t="s">
        <v>8055</v>
      </c>
      <c r="AJ540" s="1">
        <v>96</v>
      </c>
      <c r="AN540" s="1">
        <v>4</v>
      </c>
      <c r="AP540" s="2">
        <v>46231.7031597222</v>
      </c>
      <c r="AQ540" s="1" t="s">
        <v>8072</v>
      </c>
      <c r="AR540" s="3">
        <v>46228</v>
      </c>
      <c r="AS540" s="1">
        <v>15292887018</v>
      </c>
      <c r="AT540" s="1" t="s">
        <v>8123</v>
      </c>
      <c r="AU540" s="2">
        <v>46231</v>
      </c>
      <c r="AV540" s="1" t="s">
        <v>11393</v>
      </c>
      <c r="AW540" s="1" t="s">
        <v>8068</v>
      </c>
      <c r="AY540" s="1" t="s">
        <v>11394</v>
      </c>
      <c r="AZ540" s="1" t="s">
        <v>8460</v>
      </c>
      <c r="BA540" s="1" t="s">
        <v>11395</v>
      </c>
      <c r="BB540" s="1" t="s">
        <v>961</v>
      </c>
      <c r="BC540" s="1" t="s">
        <v>478</v>
      </c>
      <c r="BD540" s="1" t="s">
        <v>197</v>
      </c>
      <c r="BE540" s="1" t="s">
        <v>11396</v>
      </c>
      <c r="BF540" s="1" t="s">
        <v>3878</v>
      </c>
      <c r="BG540" s="2">
        <v>46231</v>
      </c>
      <c r="BH540" s="2">
        <v>46231.6670833333</v>
      </c>
      <c r="BL540" s="1" t="s">
        <v>8464</v>
      </c>
      <c r="BM540" s="1" t="s">
        <v>9081</v>
      </c>
      <c r="BN540" s="1" t="s">
        <v>601</v>
      </c>
      <c r="BO540" s="1" t="s">
        <v>7028</v>
      </c>
      <c r="BP540" s="1" t="s">
        <v>8082</v>
      </c>
      <c r="BQ540" s="1" t="s">
        <v>6540</v>
      </c>
      <c r="BT540" s="2">
        <v>46231.6696643519</v>
      </c>
      <c r="BU540" s="2">
        <v>46231.7040625</v>
      </c>
      <c r="BV540" s="1" t="s">
        <v>742</v>
      </c>
      <c r="BW540" s="3">
        <v>48057</v>
      </c>
      <c r="BX540" s="1" t="s">
        <v>11397</v>
      </c>
      <c r="BY540" s="1" t="s">
        <v>744</v>
      </c>
      <c r="BZ540" s="1" t="s">
        <v>8050</v>
      </c>
      <c r="CB540" s="1" t="s">
        <v>135</v>
      </c>
      <c r="CC540" s="1">
        <v>375</v>
      </c>
      <c r="CE540" s="1">
        <v>375</v>
      </c>
      <c r="CF540" s="1" t="s">
        <v>8470</v>
      </c>
      <c r="CG540" s="1">
        <v>87.5</v>
      </c>
      <c r="CJ540" s="1" t="s">
        <v>622</v>
      </c>
      <c r="CK540" s="2">
        <v>46232.5235532407</v>
      </c>
      <c r="CL540" s="1" t="s">
        <v>8068</v>
      </c>
    </row>
    <row r="541" s="1" customFormat="1" spans="1:90">
      <c r="F541" s="1">
        <v>0</v>
      </c>
      <c r="K541" s="1">
        <v>101110</v>
      </c>
      <c r="L541" s="1" t="s">
        <v>28</v>
      </c>
      <c r="O541" s="2">
        <v>46230.5662962963</v>
      </c>
      <c r="P541" s="2">
        <v>46231</v>
      </c>
      <c r="R541" s="1" t="s">
        <v>8051</v>
      </c>
      <c r="S541" s="1"/>
      <c r="T541" s="1" t="s">
        <v>8052</v>
      </c>
      <c r="U541" s="1" t="s">
        <v>8053</v>
      </c>
      <c r="V541" s="1" t="s">
        <v>28</v>
      </c>
      <c r="AB541" s="1" t="s">
        <v>8054</v>
      </c>
      <c r="AD541" s="1" t="s">
        <v>596</v>
      </c>
      <c r="AE541" s="1" t="s">
        <v>772</v>
      </c>
      <c r="AF541" s="1" t="s">
        <v>8068</v>
      </c>
      <c r="AG541" s="3">
        <v>46231</v>
      </c>
      <c r="AH541" s="1"/>
      <c r="AI541" s="1" t="s">
        <v>8071</v>
      </c>
      <c r="AJ541" s="1">
        <v>387</v>
      </c>
      <c r="AK541" s="1"/>
      <c r="AM541" s="1" t="s">
        <v>8068</v>
      </c>
      <c r="AO541" s="1">
        <v>3.3</v>
      </c>
      <c r="AP541" s="2">
        <v>46231.7040046296</v>
      </c>
      <c r="AQ541" s="1" t="s">
        <v>8072</v>
      </c>
      <c r="AR541" s="3">
        <v>46228</v>
      </c>
      <c r="AS541" s="1">
        <v>18160562866</v>
      </c>
      <c r="AT541" s="1" t="s">
        <v>8073</v>
      </c>
      <c r="AU541" s="2">
        <v>46231</v>
      </c>
      <c r="AV541" s="1" t="s">
        <v>11398</v>
      </c>
      <c r="AW541" s="1" t="s">
        <v>8068</v>
      </c>
      <c r="AY541" s="1" t="s">
        <v>11399</v>
      </c>
      <c r="AZ541" s="1" t="s">
        <v>8460</v>
      </c>
      <c r="BA541" s="1" t="s">
        <v>11400</v>
      </c>
      <c r="BB541" s="1" t="s">
        <v>11401</v>
      </c>
      <c r="BC541" s="1" t="s">
        <v>478</v>
      </c>
      <c r="BD541" s="1" t="s">
        <v>239</v>
      </c>
      <c r="BE541" s="1" t="s">
        <v>11402</v>
      </c>
      <c r="BF541" s="1" t="s">
        <v>3878</v>
      </c>
      <c r="BG541" s="2">
        <v>46231</v>
      </c>
      <c r="BH541" s="2">
        <v>46230.5753935185</v>
      </c>
      <c r="BL541" s="1" t="s">
        <v>8464</v>
      </c>
      <c r="BM541" s="1" t="s">
        <v>9263</v>
      </c>
      <c r="BN541" s="1" t="s">
        <v>601</v>
      </c>
      <c r="BO541" s="1" t="s">
        <v>11403</v>
      </c>
      <c r="BP541" s="1" t="s">
        <v>8082</v>
      </c>
      <c r="BQ541" s="1" t="s">
        <v>6540</v>
      </c>
      <c r="BT541" s="2">
        <v>46231.6488078704</v>
      </c>
      <c r="BU541" s="2">
        <v>46231.7041435185</v>
      </c>
      <c r="BV541" s="1" t="s">
        <v>591</v>
      </c>
      <c r="BW541" s="3">
        <v>48057</v>
      </c>
      <c r="BX541" s="1" t="s">
        <v>8483</v>
      </c>
      <c r="BY541" s="1" t="s">
        <v>597</v>
      </c>
      <c r="BZ541" s="1" t="s">
        <v>8050</v>
      </c>
      <c r="CB541" s="1" t="s">
        <v>148</v>
      </c>
      <c r="CC541" s="1">
        <v>0</v>
      </c>
      <c r="CE541" s="1">
        <v>0</v>
      </c>
      <c r="CG541" s="1">
        <v>0</v>
      </c>
      <c r="CL541" s="1" t="s">
        <v>8068</v>
      </c>
    </row>
    <row r="542" s="1" customFormat="1" spans="1:90">
      <c r="F542" s="1">
        <v>0</v>
      </c>
      <c r="K542" s="1">
        <v>101042</v>
      </c>
      <c r="L542" s="1" t="s">
        <v>25</v>
      </c>
      <c r="O542" s="2">
        <v>46230.3961689815</v>
      </c>
      <c r="P542" s="2">
        <v>46232.375</v>
      </c>
      <c r="R542" s="1" t="s">
        <v>8051</v>
      </c>
      <c r="T542" s="1" t="s">
        <v>8052</v>
      </c>
      <c r="U542" s="1" t="s">
        <v>8053</v>
      </c>
      <c r="V542" s="1" t="s">
        <v>25</v>
      </c>
      <c r="AB542" s="1" t="s">
        <v>8054</v>
      </c>
      <c r="AD542" s="1" t="s">
        <v>596</v>
      </c>
      <c r="AE542" s="1" t="s">
        <v>8640</v>
      </c>
      <c r="AF542" s="1"/>
      <c r="AG542" s="3">
        <v>46231</v>
      </c>
      <c r="AH542" s="1"/>
      <c r="AI542" s="1" t="s">
        <v>8055</v>
      </c>
      <c r="AJ542" s="1">
        <v>430</v>
      </c>
      <c r="AP542" s="2">
        <v>46231.7046296296</v>
      </c>
      <c r="AQ542" s="1" t="s">
        <v>8072</v>
      </c>
      <c r="AR542" s="3">
        <v>46230</v>
      </c>
      <c r="AS542" s="1">
        <v>17794366802</v>
      </c>
      <c r="AT542" s="1" t="s">
        <v>8073</v>
      </c>
      <c r="AU542" s="2">
        <v>46232.375</v>
      </c>
      <c r="AV542" s="1" t="s">
        <v>11404</v>
      </c>
      <c r="AW542" s="1" t="s">
        <v>8068</v>
      </c>
      <c r="AY542" s="1" t="s">
        <v>11376</v>
      </c>
      <c r="AZ542" s="1" t="s">
        <v>8277</v>
      </c>
      <c r="BA542" s="1" t="s">
        <v>11377</v>
      </c>
      <c r="BB542" s="1" t="s">
        <v>11405</v>
      </c>
      <c r="BC542" s="1" t="s">
        <v>463</v>
      </c>
      <c r="BD542" s="1" t="s">
        <v>324</v>
      </c>
      <c r="BE542" s="1" t="s">
        <v>11379</v>
      </c>
      <c r="BF542" s="1" t="s">
        <v>4284</v>
      </c>
      <c r="BG542" s="2">
        <v>46231.6981828704</v>
      </c>
      <c r="BH542" s="2">
        <v>46230.3962962963</v>
      </c>
      <c r="BL542" s="1" t="s">
        <v>8159</v>
      </c>
      <c r="BM542" s="1" t="s">
        <v>8646</v>
      </c>
      <c r="BN542" s="1" t="s">
        <v>601</v>
      </c>
      <c r="BO542" s="1" t="s">
        <v>11380</v>
      </c>
      <c r="BP542" s="1" t="s">
        <v>8067</v>
      </c>
      <c r="BQ542" s="1" t="s">
        <v>6540</v>
      </c>
      <c r="BT542" s="2">
        <v>46231.704525463</v>
      </c>
      <c r="BU542" s="2">
        <v>46231.7046990741</v>
      </c>
      <c r="BV542" s="1" t="s">
        <v>818</v>
      </c>
      <c r="BW542" s="3">
        <v>48057</v>
      </c>
      <c r="BX542" s="1" t="s">
        <v>9748</v>
      </c>
      <c r="BY542" s="1" t="s">
        <v>818</v>
      </c>
      <c r="BZ542" s="1" t="s">
        <v>8050</v>
      </c>
      <c r="CB542" s="1" t="s">
        <v>80</v>
      </c>
      <c r="CC542" s="1">
        <v>0</v>
      </c>
      <c r="CD542" s="1"/>
      <c r="CE542" s="1">
        <v>0</v>
      </c>
      <c r="CF542" s="1"/>
      <c r="CG542" s="1">
        <v>0</v>
      </c>
      <c r="CH542" s="1"/>
      <c r="CI542" s="1"/>
      <c r="CJ542" s="1"/>
      <c r="CK542" s="1"/>
      <c r="CL542" s="1" t="s">
        <v>8068</v>
      </c>
    </row>
    <row r="543" s="1" customFormat="1" spans="1:90">
      <c r="F543" s="1">
        <v>0</v>
      </c>
      <c r="K543" s="1">
        <v>101311</v>
      </c>
      <c r="L543" s="1" t="s">
        <v>23</v>
      </c>
      <c r="O543" s="2">
        <v>46229.4688773148</v>
      </c>
      <c r="P543" s="2">
        <v>46230</v>
      </c>
      <c r="R543" s="1" t="s">
        <v>8051</v>
      </c>
      <c r="T543" s="1" t="s">
        <v>8144</v>
      </c>
      <c r="U543" s="1" t="s">
        <v>8053</v>
      </c>
      <c r="V543" s="1" t="s">
        <v>23</v>
      </c>
      <c r="AB543" s="1" t="s">
        <v>8054</v>
      </c>
      <c r="AD543" s="1" t="s">
        <v>607</v>
      </c>
      <c r="AE543" s="1" t="s">
        <v>3372</v>
      </c>
      <c r="AF543" s="1"/>
      <c r="AG543" s="3">
        <v>46171</v>
      </c>
      <c r="AH543" s="1" t="s">
        <v>606</v>
      </c>
      <c r="AI543" s="1" t="s">
        <v>8071</v>
      </c>
      <c r="AJ543" s="1">
        <v>114</v>
      </c>
      <c r="AM543" s="1" t="s">
        <v>8068</v>
      </c>
      <c r="AO543" s="1">
        <v>3.4</v>
      </c>
      <c r="AP543" s="2">
        <v>46231.7047337963</v>
      </c>
      <c r="AQ543" s="1" t="s">
        <v>8072</v>
      </c>
      <c r="AR543" s="3">
        <v>46170</v>
      </c>
      <c r="AS543" s="1">
        <v>18004774400</v>
      </c>
      <c r="AT543" s="1" t="s">
        <v>8073</v>
      </c>
      <c r="AU543" s="2">
        <v>46230</v>
      </c>
      <c r="AV543" s="1" t="s">
        <v>11406</v>
      </c>
      <c r="AW543" s="1" t="s">
        <v>8068</v>
      </c>
      <c r="AY543" s="1" t="s">
        <v>11407</v>
      </c>
      <c r="AZ543" s="1" t="s">
        <v>8265</v>
      </c>
      <c r="BA543" s="1" t="s">
        <v>11408</v>
      </c>
      <c r="BB543" s="1" t="s">
        <v>4573</v>
      </c>
      <c r="BC543" s="1" t="s">
        <v>448</v>
      </c>
      <c r="BD543" s="1" t="s">
        <v>422</v>
      </c>
      <c r="BE543" s="1" t="s">
        <v>11409</v>
      </c>
      <c r="BF543" s="1" t="s">
        <v>3878</v>
      </c>
      <c r="BG543" s="2">
        <v>46231.1835069444</v>
      </c>
      <c r="BH543" s="2">
        <v>46229.4690972222</v>
      </c>
      <c r="BL543" s="1" t="s">
        <v>8064</v>
      </c>
      <c r="BM543" s="1" t="s">
        <v>8724</v>
      </c>
      <c r="BN543" s="1" t="s">
        <v>601</v>
      </c>
      <c r="BO543" s="1" t="s">
        <v>11410</v>
      </c>
      <c r="BP543" s="1" t="s">
        <v>8067</v>
      </c>
      <c r="BQ543" s="1" t="s">
        <v>6540</v>
      </c>
      <c r="BT543" s="2">
        <v>46231.6557986111</v>
      </c>
      <c r="BU543" s="2">
        <v>46231.7050694444</v>
      </c>
      <c r="BV543" s="1" t="s">
        <v>591</v>
      </c>
      <c r="BW543" s="3">
        <v>47997</v>
      </c>
      <c r="BX543" s="1" t="s">
        <v>8483</v>
      </c>
      <c r="BY543" s="1" t="s">
        <v>597</v>
      </c>
      <c r="BZ543" s="1" t="s">
        <v>8050</v>
      </c>
      <c r="CB543" s="1" t="s">
        <v>52</v>
      </c>
      <c r="CC543" s="1">
        <v>50</v>
      </c>
      <c r="CE543" s="1">
        <v>50</v>
      </c>
      <c r="CF543" s="1" t="s">
        <v>10832</v>
      </c>
      <c r="CG543" s="1">
        <v>35</v>
      </c>
      <c r="CJ543" s="1" t="s">
        <v>622</v>
      </c>
      <c r="CK543" s="2">
        <v>46232.658125</v>
      </c>
      <c r="CL543" s="1" t="s">
        <v>8068</v>
      </c>
    </row>
    <row r="544" s="1" customFormat="1" spans="1:90">
      <c r="A544" s="1" t="s">
        <v>8194</v>
      </c>
      <c r="F544" s="1">
        <v>0</v>
      </c>
      <c r="K544" s="1">
        <v>101042</v>
      </c>
      <c r="L544" s="1" t="s">
        <v>25</v>
      </c>
      <c r="O544" s="2">
        <v>46231.6730671296</v>
      </c>
      <c r="P544" s="2">
        <v>46231</v>
      </c>
      <c r="Q544" s="1" t="s">
        <v>8050</v>
      </c>
      <c r="R544" s="1" t="s">
        <v>8051</v>
      </c>
      <c r="S544" s="1" t="s">
        <v>8556</v>
      </c>
      <c r="T544" s="1" t="s">
        <v>8052</v>
      </c>
      <c r="U544" s="1" t="s">
        <v>8053</v>
      </c>
      <c r="V544" s="1" t="s">
        <v>25</v>
      </c>
      <c r="AB544" s="1" t="s">
        <v>8054</v>
      </c>
      <c r="AD544" s="1" t="s">
        <v>607</v>
      </c>
      <c r="AE544" s="1" t="s">
        <v>2845</v>
      </c>
      <c r="AF544" s="1" t="s">
        <v>8068</v>
      </c>
      <c r="AG544" s="3">
        <v>46231</v>
      </c>
      <c r="AH544" s="1" t="s">
        <v>606</v>
      </c>
      <c r="AI544" s="1" t="s">
        <v>8071</v>
      </c>
      <c r="AJ544" s="1">
        <v>97</v>
      </c>
      <c r="AP544" s="2">
        <v>46231.7046759259</v>
      </c>
      <c r="AQ544" s="1" t="s">
        <v>8106</v>
      </c>
      <c r="AR544" s="3">
        <v>46228</v>
      </c>
      <c r="AS544" s="1">
        <v>13893009366</v>
      </c>
      <c r="AT544" s="1" t="s">
        <v>8073</v>
      </c>
      <c r="AU544" s="2">
        <v>46231</v>
      </c>
      <c r="AV544" s="1" t="s">
        <v>11411</v>
      </c>
      <c r="AW544" s="1" t="s">
        <v>8068</v>
      </c>
      <c r="AY544" s="1" t="s">
        <v>11412</v>
      </c>
      <c r="AZ544" s="1" t="s">
        <v>8155</v>
      </c>
      <c r="BA544" s="1" t="s">
        <v>11413</v>
      </c>
      <c r="BB544" s="1" t="s">
        <v>7526</v>
      </c>
      <c r="BC544" s="1" t="s">
        <v>463</v>
      </c>
      <c r="BD544" s="1" t="s">
        <v>343</v>
      </c>
      <c r="BE544" s="1" t="s">
        <v>11414</v>
      </c>
      <c r="BF544" s="1" t="s">
        <v>3903</v>
      </c>
      <c r="BG544" s="2">
        <v>46231.7257175926</v>
      </c>
      <c r="BH544" s="2">
        <v>46231.6758796296</v>
      </c>
      <c r="BJ544" s="1" t="s">
        <v>11415</v>
      </c>
      <c r="BL544" s="1" t="s">
        <v>8159</v>
      </c>
      <c r="BM544" s="1" t="s">
        <v>8343</v>
      </c>
      <c r="BN544" s="1" t="s">
        <v>601</v>
      </c>
      <c r="BO544" s="1" t="s">
        <v>7525</v>
      </c>
      <c r="BP544" s="1" t="s">
        <v>8082</v>
      </c>
      <c r="BQ544" s="1" t="s">
        <v>6540</v>
      </c>
      <c r="BT544" s="2">
        <v>46231.6909837963</v>
      </c>
      <c r="BU544" s="2">
        <v>46231.7051851852</v>
      </c>
      <c r="BV544" s="1" t="s">
        <v>818</v>
      </c>
      <c r="BW544" s="3">
        <v>48057</v>
      </c>
      <c r="BX544" s="1" t="s">
        <v>8201</v>
      </c>
      <c r="BY544" s="1" t="s">
        <v>818</v>
      </c>
      <c r="BZ544" s="1" t="s">
        <v>8050</v>
      </c>
      <c r="CB544" s="1" t="s">
        <v>92</v>
      </c>
      <c r="CC544" s="1">
        <v>150</v>
      </c>
      <c r="CD544" s="1" t="s">
        <v>11416</v>
      </c>
      <c r="CE544" s="1">
        <v>150</v>
      </c>
      <c r="CG544" s="1">
        <v>0</v>
      </c>
      <c r="CH544" s="1" t="s">
        <v>622</v>
      </c>
      <c r="CI544" s="2">
        <v>46235.4199421296</v>
      </c>
      <c r="CL544" s="1" t="s">
        <v>8068</v>
      </c>
    </row>
    <row r="545" s="1" customFormat="1" spans="1:90">
      <c r="K545" s="1">
        <v>101325</v>
      </c>
      <c r="L545" s="1" t="s">
        <v>24</v>
      </c>
      <c r="O545" s="2">
        <v>46228.4231828704</v>
      </c>
      <c r="P545" s="2">
        <v>46229</v>
      </c>
      <c r="Q545" s="1" t="s">
        <v>8050</v>
      </c>
      <c r="R545" s="1" t="s">
        <v>8051</v>
      </c>
      <c r="S545" s="1"/>
      <c r="T545" s="1" t="s">
        <v>8052</v>
      </c>
      <c r="U545" s="1" t="s">
        <v>8053</v>
      </c>
      <c r="V545" s="1" t="s">
        <v>24</v>
      </c>
      <c r="AB545" s="1" t="s">
        <v>8054</v>
      </c>
      <c r="AD545" s="1" t="s">
        <v>596</v>
      </c>
      <c r="AE545" s="1" t="s">
        <v>3600</v>
      </c>
      <c r="AF545" s="1" t="s">
        <v>8068</v>
      </c>
      <c r="AG545" s="1"/>
      <c r="AI545" s="1" t="s">
        <v>8055</v>
      </c>
      <c r="AJ545" s="1"/>
      <c r="AM545" s="1" t="s">
        <v>8068</v>
      </c>
      <c r="AO545" s="1">
        <v>6.9</v>
      </c>
      <c r="AP545" s="2">
        <v>46231.7052199074</v>
      </c>
      <c r="AQ545" s="1" t="s">
        <v>8072</v>
      </c>
      <c r="AR545" s="1"/>
      <c r="AS545" s="1">
        <v>13948816219</v>
      </c>
      <c r="AT545" s="1" t="s">
        <v>8073</v>
      </c>
      <c r="AU545" s="2">
        <v>46229</v>
      </c>
      <c r="AV545" s="1" t="s">
        <v>11417</v>
      </c>
      <c r="AW545" s="1" t="s">
        <v>8050</v>
      </c>
      <c r="AY545" s="1" t="s">
        <v>11418</v>
      </c>
      <c r="AZ545" s="1" t="s">
        <v>8076</v>
      </c>
      <c r="BA545" s="1" t="s">
        <v>11419</v>
      </c>
      <c r="BB545" s="1" t="s">
        <v>4201</v>
      </c>
      <c r="BC545" s="1" t="s">
        <v>489</v>
      </c>
      <c r="BD545" s="1" t="s">
        <v>402</v>
      </c>
      <c r="BE545" s="1" t="s">
        <v>11420</v>
      </c>
      <c r="BF545" s="1" t="s">
        <v>3878</v>
      </c>
      <c r="BG545" s="2">
        <v>46231</v>
      </c>
      <c r="BH545" s="2">
        <v>46228.4355902778</v>
      </c>
      <c r="BJ545" s="1" t="s">
        <v>8215</v>
      </c>
      <c r="BL545" s="1" t="s">
        <v>8064</v>
      </c>
      <c r="BM545" s="1" t="s">
        <v>11421</v>
      </c>
      <c r="BN545" s="1" t="s">
        <v>601</v>
      </c>
      <c r="BO545" s="1" t="s">
        <v>11422</v>
      </c>
      <c r="BP545" s="1" t="s">
        <v>8082</v>
      </c>
      <c r="BQ545" s="1" t="s">
        <v>6540</v>
      </c>
      <c r="BU545" s="2">
        <v>46231.7052199074</v>
      </c>
      <c r="BV545" s="1" t="s">
        <v>591</v>
      </c>
      <c r="BW545" s="1"/>
      <c r="BX545" s="1" t="s">
        <v>9862</v>
      </c>
      <c r="BY545" s="1" t="s">
        <v>771</v>
      </c>
      <c r="BZ545" s="1" t="s">
        <v>8050</v>
      </c>
      <c r="CB545" s="1" t="s">
        <v>67</v>
      </c>
      <c r="CC545" s="1">
        <v>50</v>
      </c>
      <c r="CE545" s="1">
        <v>50</v>
      </c>
      <c r="CF545" s="1" t="s">
        <v>11423</v>
      </c>
      <c r="CG545" s="1">
        <v>35</v>
      </c>
      <c r="CJ545" s="1" t="s">
        <v>11424</v>
      </c>
      <c r="CK545" s="2">
        <v>46233.8291435185</v>
      </c>
      <c r="CL545" s="1" t="s">
        <v>8068</v>
      </c>
    </row>
    <row r="546" s="1" customFormat="1" spans="1:90">
      <c r="C546" s="1">
        <v>1</v>
      </c>
      <c r="F546" s="1">
        <v>0</v>
      </c>
      <c r="K546" s="1">
        <v>101073</v>
      </c>
      <c r="L546" s="1" t="s">
        <v>26</v>
      </c>
      <c r="O546" s="2">
        <v>46231.6912847222</v>
      </c>
      <c r="P546" s="2">
        <v>46232</v>
      </c>
      <c r="Q546" s="1"/>
      <c r="R546" s="1" t="s">
        <v>8051</v>
      </c>
      <c r="S546" s="1"/>
      <c r="T546" s="1" t="s">
        <v>8052</v>
      </c>
      <c r="U546" s="1" t="s">
        <v>8053</v>
      </c>
      <c r="V546" s="1" t="s">
        <v>26</v>
      </c>
      <c r="AB546" s="1" t="s">
        <v>8054</v>
      </c>
      <c r="AD546" s="1" t="s">
        <v>607</v>
      </c>
      <c r="AE546" s="1" t="s">
        <v>1927</v>
      </c>
      <c r="AF546" s="1"/>
      <c r="AG546" s="1"/>
      <c r="AH546" s="1" t="s">
        <v>651</v>
      </c>
      <c r="AI546" s="1" t="s">
        <v>8071</v>
      </c>
      <c r="AJ546" s="1"/>
      <c r="AK546" s="1"/>
      <c r="AM546" s="1" t="s">
        <v>8068</v>
      </c>
      <c r="AP546" s="2">
        <v>46231.7060648148</v>
      </c>
      <c r="AQ546" s="1"/>
      <c r="AR546" s="1"/>
      <c r="AS546" s="1">
        <v>18909553269</v>
      </c>
      <c r="AT546" s="1" t="s">
        <v>8073</v>
      </c>
      <c r="AU546" s="2">
        <v>46231</v>
      </c>
      <c r="AV546" s="1"/>
      <c r="AW546" s="1" t="s">
        <v>8050</v>
      </c>
      <c r="AY546" s="1" t="s">
        <v>11425</v>
      </c>
      <c r="AZ546" s="1" t="s">
        <v>8403</v>
      </c>
      <c r="BA546" s="1" t="s">
        <v>11426</v>
      </c>
      <c r="BB546" s="1" t="s">
        <v>1953</v>
      </c>
      <c r="BC546" s="1" t="s">
        <v>496</v>
      </c>
      <c r="BD546" s="1" t="s">
        <v>281</v>
      </c>
      <c r="BE546" s="1" t="s">
        <v>11427</v>
      </c>
      <c r="BF546" s="1" t="s">
        <v>3972</v>
      </c>
      <c r="BG546" s="2">
        <v>46231.7036689815</v>
      </c>
      <c r="BH546" s="1"/>
      <c r="BJ546" s="1" t="s">
        <v>11428</v>
      </c>
      <c r="BK546" s="1"/>
      <c r="BL546" s="1" t="s">
        <v>8115</v>
      </c>
      <c r="BM546" s="1" t="s">
        <v>9546</v>
      </c>
      <c r="BN546" s="1" t="s">
        <v>601</v>
      </c>
      <c r="BO546" s="1" t="s">
        <v>6693</v>
      </c>
      <c r="BP546" s="1" t="s">
        <v>8082</v>
      </c>
      <c r="BQ546" s="1" t="s">
        <v>6540</v>
      </c>
      <c r="BT546" s="2">
        <v>46231.7011574074</v>
      </c>
      <c r="BU546" s="2">
        <v>46231.7058333333</v>
      </c>
      <c r="BV546" s="1" t="s">
        <v>591</v>
      </c>
      <c r="BW546" s="1"/>
      <c r="BX546" s="1" t="s">
        <v>9785</v>
      </c>
      <c r="BY546" s="1" t="s">
        <v>597</v>
      </c>
      <c r="BZ546" s="1" t="s">
        <v>8050</v>
      </c>
      <c r="CB546" s="1" t="s">
        <v>106</v>
      </c>
      <c r="CC546" s="1">
        <v>50</v>
      </c>
      <c r="CE546" s="1">
        <v>50</v>
      </c>
      <c r="CL546" s="1" t="s">
        <v>8068</v>
      </c>
    </row>
    <row r="547" s="1" customFormat="1" spans="1:90">
      <c r="A547" s="1" t="s">
        <v>9170</v>
      </c>
      <c r="F547" s="1">
        <v>0</v>
      </c>
      <c r="K547" s="1">
        <v>101098</v>
      </c>
      <c r="L547" s="1" t="s">
        <v>27</v>
      </c>
      <c r="O547" s="2">
        <v>46230.7068171296</v>
      </c>
      <c r="P547" s="2">
        <v>46231.625</v>
      </c>
      <c r="Q547" s="1" t="s">
        <v>8050</v>
      </c>
      <c r="R547" s="1" t="s">
        <v>8051</v>
      </c>
      <c r="T547" s="1" t="s">
        <v>8052</v>
      </c>
      <c r="U547" s="1" t="s">
        <v>8053</v>
      </c>
      <c r="V547" s="1" t="s">
        <v>27</v>
      </c>
      <c r="AB547" s="1" t="s">
        <v>8054</v>
      </c>
      <c r="AD547" s="1" t="s">
        <v>596</v>
      </c>
      <c r="AE547" s="1" t="s">
        <v>2818</v>
      </c>
      <c r="AF547" s="1" t="s">
        <v>8068</v>
      </c>
      <c r="AG547" s="3">
        <v>46231</v>
      </c>
      <c r="AI547" s="1" t="s">
        <v>8071</v>
      </c>
      <c r="AJ547" s="1">
        <v>459</v>
      </c>
      <c r="AM547" s="1" t="s">
        <v>8068</v>
      </c>
      <c r="AO547" s="1">
        <v>3.6</v>
      </c>
      <c r="AP547" s="2">
        <v>46231.705775463</v>
      </c>
      <c r="AQ547" s="1" t="s">
        <v>8072</v>
      </c>
      <c r="AR547" s="3">
        <v>46230</v>
      </c>
      <c r="AS547" s="1">
        <v>18093663732</v>
      </c>
      <c r="AT547" s="1" t="s">
        <v>8346</v>
      </c>
      <c r="AU547" s="2">
        <v>46231.625</v>
      </c>
      <c r="AV547" s="1" t="s">
        <v>11429</v>
      </c>
      <c r="AW547" s="1" t="s">
        <v>8068</v>
      </c>
      <c r="AY547" s="1" t="s">
        <v>11430</v>
      </c>
      <c r="AZ547" s="1" t="s">
        <v>8671</v>
      </c>
      <c r="BA547" s="1" t="s">
        <v>11431</v>
      </c>
      <c r="BB547" s="1" t="s">
        <v>11432</v>
      </c>
      <c r="BC547" s="1" t="s">
        <v>463</v>
      </c>
      <c r="BD547" s="1" t="s">
        <v>252</v>
      </c>
      <c r="BE547" s="1" t="s">
        <v>11433</v>
      </c>
      <c r="BF547" s="1" t="s">
        <v>3878</v>
      </c>
      <c r="BG547" s="2">
        <v>46231.625</v>
      </c>
      <c r="BH547" s="2">
        <v>46230.7140856481</v>
      </c>
      <c r="BL547" s="1" t="s">
        <v>8159</v>
      </c>
      <c r="BM547" s="1" t="s">
        <v>10449</v>
      </c>
      <c r="BN547" s="1" t="s">
        <v>601</v>
      </c>
      <c r="BO547" s="1" t="s">
        <v>11434</v>
      </c>
      <c r="BP547" s="1" t="s">
        <v>8082</v>
      </c>
      <c r="BQ547" s="1" t="s">
        <v>6540</v>
      </c>
      <c r="BT547" s="2">
        <v>46231.651712963</v>
      </c>
      <c r="BU547" s="2">
        <v>46231.7058912037</v>
      </c>
      <c r="BV547" s="1" t="s">
        <v>591</v>
      </c>
      <c r="BW547" s="3">
        <v>48057</v>
      </c>
      <c r="BX547" s="1" t="s">
        <v>8490</v>
      </c>
      <c r="BY547" s="1" t="s">
        <v>597</v>
      </c>
      <c r="BZ547" s="1" t="s">
        <v>8050</v>
      </c>
      <c r="CB547" s="1" t="s">
        <v>117</v>
      </c>
      <c r="CC547" s="1">
        <v>0</v>
      </c>
      <c r="CE547" s="1">
        <v>0</v>
      </c>
      <c r="CG547" s="1">
        <v>0</v>
      </c>
      <c r="CL547" s="1" t="s">
        <v>8068</v>
      </c>
    </row>
    <row r="548" s="1" customFormat="1" spans="1:90">
      <c r="C548" s="1">
        <v>1</v>
      </c>
      <c r="F548" s="1">
        <v>0</v>
      </c>
      <c r="K548" s="1">
        <v>101073</v>
      </c>
      <c r="L548" s="1" t="s">
        <v>26</v>
      </c>
      <c r="O548" s="2">
        <v>46231.6258333333</v>
      </c>
      <c r="P548" s="2">
        <v>46231</v>
      </c>
      <c r="Q548" s="1" t="s">
        <v>8050</v>
      </c>
      <c r="R548" s="1" t="s">
        <v>8051</v>
      </c>
      <c r="T548" s="1" t="s">
        <v>8052</v>
      </c>
      <c r="U548" s="1" t="s">
        <v>8053</v>
      </c>
      <c r="V548" s="1" t="s">
        <v>26</v>
      </c>
      <c r="AB548" s="1" t="s">
        <v>8054</v>
      </c>
      <c r="AD548" s="1" t="s">
        <v>607</v>
      </c>
      <c r="AE548" s="1" t="s">
        <v>1954</v>
      </c>
      <c r="AF548" s="1" t="s">
        <v>8068</v>
      </c>
      <c r="AG548" s="3">
        <v>43829</v>
      </c>
      <c r="AH548" s="1" t="s">
        <v>606</v>
      </c>
      <c r="AI548" s="1" t="s">
        <v>8055</v>
      </c>
      <c r="AJ548" s="1">
        <v>61</v>
      </c>
      <c r="AP548" s="2">
        <v>46231.7060763889</v>
      </c>
      <c r="AQ548" s="1" t="s">
        <v>8072</v>
      </c>
      <c r="AR548" s="3">
        <v>43800</v>
      </c>
      <c r="AS548" s="1">
        <v>18169146899</v>
      </c>
      <c r="AT548" s="1"/>
      <c r="AU548" s="2">
        <v>46231</v>
      </c>
      <c r="AV548" s="1" t="s">
        <v>6655</v>
      </c>
      <c r="AW548" s="1" t="s">
        <v>8050</v>
      </c>
      <c r="AY548" s="1" t="s">
        <v>11435</v>
      </c>
      <c r="AZ548" s="1" t="s">
        <v>8981</v>
      </c>
      <c r="BA548" s="1" t="s">
        <v>11436</v>
      </c>
      <c r="BB548" s="1" t="s">
        <v>1956</v>
      </c>
      <c r="BC548" s="1" t="s">
        <v>496</v>
      </c>
      <c r="BD548" s="1" t="s">
        <v>273</v>
      </c>
      <c r="BE548" s="1" t="s">
        <v>11437</v>
      </c>
      <c r="BF548" s="1" t="s">
        <v>3868</v>
      </c>
      <c r="BG548" s="2">
        <v>46231.7085069444</v>
      </c>
      <c r="BH548" s="2">
        <v>46231.6259143519</v>
      </c>
      <c r="BJ548" s="1" t="s">
        <v>11438</v>
      </c>
      <c r="BL548" s="1" t="s">
        <v>8115</v>
      </c>
      <c r="BM548" s="1" t="s">
        <v>9629</v>
      </c>
      <c r="BN548" s="1" t="s">
        <v>590</v>
      </c>
      <c r="BO548" s="1" t="s">
        <v>11439</v>
      </c>
      <c r="BP548" s="1" t="s">
        <v>8082</v>
      </c>
      <c r="BQ548" s="1" t="s">
        <v>6540</v>
      </c>
      <c r="BR548" s="1" t="s">
        <v>8467</v>
      </c>
      <c r="BS548" s="1" t="s">
        <v>11440</v>
      </c>
      <c r="BT548" s="2">
        <v>46231.6862384259</v>
      </c>
      <c r="BU548" s="2">
        <v>46231.7061342593</v>
      </c>
      <c r="BV548" s="1" t="s">
        <v>742</v>
      </c>
      <c r="BW548" s="3">
        <v>45656</v>
      </c>
      <c r="BX548" s="1" t="s">
        <v>11441</v>
      </c>
      <c r="BY548" s="1" t="s">
        <v>744</v>
      </c>
      <c r="BZ548" s="1" t="s">
        <v>8050</v>
      </c>
      <c r="CB548" s="1" t="s">
        <v>102</v>
      </c>
      <c r="CC548" s="1">
        <v>80</v>
      </c>
      <c r="CE548" s="1">
        <v>80</v>
      </c>
      <c r="CG548" s="1">
        <v>0</v>
      </c>
      <c r="CL548" s="1" t="s">
        <v>8068</v>
      </c>
    </row>
    <row r="549" s="1" customFormat="1" spans="1:90">
      <c r="F549" s="1">
        <v>0</v>
      </c>
      <c r="K549" s="1">
        <v>101042</v>
      </c>
      <c r="L549" s="1" t="s">
        <v>25</v>
      </c>
      <c r="O549" s="2">
        <v>46231.6081828704</v>
      </c>
      <c r="P549" s="2">
        <v>46231.6076388889</v>
      </c>
      <c r="Q549" s="1" t="s">
        <v>8050</v>
      </c>
      <c r="R549" s="1" t="s">
        <v>8051</v>
      </c>
      <c r="T549" s="1" t="s">
        <v>8052</v>
      </c>
      <c r="U549" s="1" t="s">
        <v>8053</v>
      </c>
      <c r="V549" s="1" t="s">
        <v>25</v>
      </c>
      <c r="AB549" s="1" t="s">
        <v>8054</v>
      </c>
      <c r="AD549" s="1" t="s">
        <v>607</v>
      </c>
      <c r="AE549" s="1" t="s">
        <v>2727</v>
      </c>
      <c r="AF549" s="1" t="s">
        <v>8068</v>
      </c>
      <c r="AG549" s="3">
        <v>46231</v>
      </c>
      <c r="AH549" s="1" t="s">
        <v>606</v>
      </c>
      <c r="AI549" s="1" t="s">
        <v>8055</v>
      </c>
      <c r="AJ549" s="1">
        <v>78</v>
      </c>
      <c r="AN549" s="1">
        <v>3</v>
      </c>
      <c r="AP549" s="2">
        <v>46231.7062384259</v>
      </c>
      <c r="AQ549" s="1" t="s">
        <v>8072</v>
      </c>
      <c r="AR549" s="3">
        <v>46225</v>
      </c>
      <c r="AS549" s="1">
        <v>13809326466</v>
      </c>
      <c r="AT549" s="1" t="s">
        <v>8073</v>
      </c>
      <c r="AU549" s="2">
        <v>46231.6076388889</v>
      </c>
      <c r="AV549" s="1" t="s">
        <v>11442</v>
      </c>
      <c r="AW549" s="1" t="s">
        <v>8068</v>
      </c>
      <c r="AY549" s="1" t="s">
        <v>11362</v>
      </c>
      <c r="AZ549" s="1" t="s">
        <v>8165</v>
      </c>
      <c r="BA549" s="1" t="s">
        <v>11363</v>
      </c>
      <c r="BB549" s="1" t="s">
        <v>5368</v>
      </c>
      <c r="BC549" s="1" t="s">
        <v>463</v>
      </c>
      <c r="BD549" s="1" t="s">
        <v>337</v>
      </c>
      <c r="BE549" s="1" t="s">
        <v>11365</v>
      </c>
      <c r="BF549" s="1" t="s">
        <v>3878</v>
      </c>
      <c r="BG549" s="2">
        <v>46231.678587963</v>
      </c>
      <c r="BH549" s="2">
        <v>46231.6082523148</v>
      </c>
      <c r="BJ549" s="1" t="s">
        <v>8256</v>
      </c>
      <c r="BL549" s="1" t="s">
        <v>8159</v>
      </c>
      <c r="BM549" s="1" t="s">
        <v>9670</v>
      </c>
      <c r="BN549" s="1" t="s">
        <v>601</v>
      </c>
      <c r="BO549" s="1" t="s">
        <v>11366</v>
      </c>
      <c r="BP549" s="1" t="s">
        <v>8082</v>
      </c>
      <c r="BQ549" s="1" t="s">
        <v>6540</v>
      </c>
      <c r="BT549" s="2">
        <v>46231.6951041667</v>
      </c>
      <c r="BU549" s="2">
        <v>46231.7064351852</v>
      </c>
      <c r="BV549" s="1" t="s">
        <v>742</v>
      </c>
      <c r="BW549" s="3">
        <v>48057</v>
      </c>
      <c r="BX549" s="1" t="s">
        <v>9852</v>
      </c>
      <c r="BY549" s="1" t="s">
        <v>744</v>
      </c>
      <c r="BZ549" s="1" t="s">
        <v>8050</v>
      </c>
      <c r="CB549" s="1" t="s">
        <v>88</v>
      </c>
      <c r="CC549" s="1">
        <v>35</v>
      </c>
      <c r="CD549" s="1" t="s">
        <v>9672</v>
      </c>
      <c r="CE549" s="1">
        <v>35</v>
      </c>
      <c r="CF549" s="1" t="s">
        <v>9853</v>
      </c>
      <c r="CG549" s="1">
        <v>24.5</v>
      </c>
      <c r="CH549" s="1" t="s">
        <v>622</v>
      </c>
      <c r="CI549" s="2">
        <v>46235.4188078704</v>
      </c>
      <c r="CJ549" s="1" t="s">
        <v>692</v>
      </c>
      <c r="CK549" s="1"/>
      <c r="CL549" s="1" t="s">
        <v>8068</v>
      </c>
    </row>
    <row r="550" s="1" customFormat="1" spans="1:90">
      <c r="F550" s="1">
        <v>0</v>
      </c>
      <c r="K550" s="1">
        <v>101110</v>
      </c>
      <c r="L550" s="1" t="s">
        <v>28</v>
      </c>
      <c r="O550" s="2">
        <v>46231.6387731481</v>
      </c>
      <c r="P550" s="2">
        <v>46231</v>
      </c>
      <c r="Q550" s="1" t="s">
        <v>8050</v>
      </c>
      <c r="R550" s="1" t="s">
        <v>8051</v>
      </c>
      <c r="T550" s="1" t="s">
        <v>8052</v>
      </c>
      <c r="U550" s="1" t="s">
        <v>8053</v>
      </c>
      <c r="V550" s="1" t="s">
        <v>28</v>
      </c>
      <c r="AB550" s="1" t="s">
        <v>8054</v>
      </c>
      <c r="AD550" s="1" t="s">
        <v>596</v>
      </c>
      <c r="AE550" s="1" t="s">
        <v>826</v>
      </c>
      <c r="AF550" s="1" t="s">
        <v>8068</v>
      </c>
      <c r="AG550" s="3">
        <v>46231</v>
      </c>
      <c r="AI550" s="1" t="s">
        <v>8071</v>
      </c>
      <c r="AJ550" s="1">
        <v>61</v>
      </c>
      <c r="AN550" s="1">
        <v>12</v>
      </c>
      <c r="AP550" s="2">
        <v>46231.7063425926</v>
      </c>
      <c r="AQ550" s="1" t="s">
        <v>8072</v>
      </c>
      <c r="AR550" s="3">
        <v>46228</v>
      </c>
      <c r="AS550" s="1">
        <v>15299012213</v>
      </c>
      <c r="AT550" s="1" t="s">
        <v>8073</v>
      </c>
      <c r="AU550" s="2">
        <v>46231</v>
      </c>
      <c r="AV550" s="1" t="s">
        <v>11443</v>
      </c>
      <c r="AW550" s="1" t="s">
        <v>8068</v>
      </c>
      <c r="AY550" s="1" t="s">
        <v>11005</v>
      </c>
      <c r="AZ550" s="1" t="s">
        <v>9096</v>
      </c>
      <c r="BA550" s="1" t="s">
        <v>11006</v>
      </c>
      <c r="BB550" s="1" t="s">
        <v>11444</v>
      </c>
      <c r="BC550" s="1" t="s">
        <v>478</v>
      </c>
      <c r="BD550" s="1" t="s">
        <v>249</v>
      </c>
      <c r="BE550" s="1" t="s">
        <v>11007</v>
      </c>
      <c r="BF550" s="1" t="s">
        <v>3878</v>
      </c>
      <c r="BG550" s="2">
        <v>46231.6527777778</v>
      </c>
      <c r="BH550" s="2">
        <v>46231.6398842593</v>
      </c>
      <c r="BJ550" s="1" t="s">
        <v>8256</v>
      </c>
      <c r="BL550" s="1" t="s">
        <v>8464</v>
      </c>
      <c r="BM550" s="1" t="s">
        <v>9100</v>
      </c>
      <c r="BN550" s="1" t="s">
        <v>601</v>
      </c>
      <c r="BO550" s="1" t="s">
        <v>11009</v>
      </c>
      <c r="BP550" s="1" t="s">
        <v>8067</v>
      </c>
      <c r="BQ550" s="1" t="s">
        <v>6540</v>
      </c>
      <c r="BT550" s="2">
        <v>46231.653125</v>
      </c>
      <c r="BU550" s="2">
        <v>46231.7065625</v>
      </c>
      <c r="BV550" s="1" t="s">
        <v>742</v>
      </c>
      <c r="BW550" s="3">
        <v>48057</v>
      </c>
      <c r="BX550" s="1" t="s">
        <v>11445</v>
      </c>
      <c r="BY550" s="1" t="s">
        <v>744</v>
      </c>
      <c r="BZ550" s="1" t="s">
        <v>8050</v>
      </c>
      <c r="CB550" s="1" t="s">
        <v>150</v>
      </c>
      <c r="CC550" s="1">
        <v>0</v>
      </c>
      <c r="CE550" s="1">
        <v>0</v>
      </c>
      <c r="CG550" s="1">
        <v>0</v>
      </c>
      <c r="CL550" s="1" t="s">
        <v>8068</v>
      </c>
    </row>
    <row r="551" s="1" customFormat="1" spans="1:90">
      <c r="A551" s="1" t="s">
        <v>8262</v>
      </c>
      <c r="F551" s="1">
        <v>0</v>
      </c>
      <c r="K551" s="1">
        <v>101325</v>
      </c>
      <c r="L551" s="1" t="s">
        <v>24</v>
      </c>
      <c r="O551" s="2">
        <v>46230.6245138889</v>
      </c>
      <c r="P551" s="2">
        <v>46231</v>
      </c>
      <c r="Q551" s="1" t="s">
        <v>8050</v>
      </c>
      <c r="R551" s="1" t="s">
        <v>8051</v>
      </c>
      <c r="S551" s="1"/>
      <c r="T551" s="1" t="s">
        <v>8052</v>
      </c>
      <c r="U551" s="1" t="s">
        <v>8053</v>
      </c>
      <c r="V551" s="1" t="s">
        <v>24</v>
      </c>
      <c r="AB551" s="1" t="s">
        <v>8054</v>
      </c>
      <c r="AD551" s="1" t="s">
        <v>607</v>
      </c>
      <c r="AE551" s="1" t="s">
        <v>3535</v>
      </c>
      <c r="AF551" s="1" t="s">
        <v>8068</v>
      </c>
      <c r="AG551" s="3">
        <v>46202</v>
      </c>
      <c r="AH551" s="1" t="s">
        <v>606</v>
      </c>
      <c r="AI551" s="1" t="s">
        <v>8071</v>
      </c>
      <c r="AJ551" s="1">
        <v>64</v>
      </c>
      <c r="AM551" s="1" t="s">
        <v>8068</v>
      </c>
      <c r="AO551" s="1">
        <v>3.3</v>
      </c>
      <c r="AP551" s="2">
        <v>46231.7071990741</v>
      </c>
      <c r="AQ551" s="1" t="s">
        <v>8072</v>
      </c>
      <c r="AR551" s="3">
        <v>46200</v>
      </c>
      <c r="AS551" s="1">
        <v>13171005954</v>
      </c>
      <c r="AT551" s="1" t="s">
        <v>8073</v>
      </c>
      <c r="AU551" s="2">
        <v>46231</v>
      </c>
      <c r="AV551" s="1" t="s">
        <v>11446</v>
      </c>
      <c r="AW551" s="1" t="s">
        <v>8068</v>
      </c>
      <c r="AY551" s="1" t="s">
        <v>11447</v>
      </c>
      <c r="AZ551" s="1" t="s">
        <v>8058</v>
      </c>
      <c r="BA551" s="1" t="s">
        <v>11448</v>
      </c>
      <c r="BB551" s="1" t="s">
        <v>4183</v>
      </c>
      <c r="BC551" s="1" t="s">
        <v>489</v>
      </c>
      <c r="BD551" s="1" t="s">
        <v>398</v>
      </c>
      <c r="BE551" s="1" t="s">
        <v>11449</v>
      </c>
      <c r="BF551" s="1" t="s">
        <v>3878</v>
      </c>
      <c r="BG551" s="2">
        <v>46231.5833333333</v>
      </c>
      <c r="BH551" s="2">
        <v>46230.6519675926</v>
      </c>
      <c r="BL551" s="1" t="s">
        <v>8064</v>
      </c>
      <c r="BM551" s="1" t="s">
        <v>8065</v>
      </c>
      <c r="BN551" s="1" t="s">
        <v>601</v>
      </c>
      <c r="BO551" s="1" t="s">
        <v>6554</v>
      </c>
      <c r="BP551" s="1" t="s">
        <v>8082</v>
      </c>
      <c r="BQ551" s="1" t="s">
        <v>6540</v>
      </c>
      <c r="BT551" s="2">
        <v>46231.6657060185</v>
      </c>
      <c r="BU551" s="2">
        <v>46231.7072916667</v>
      </c>
      <c r="BV551" s="1" t="s">
        <v>591</v>
      </c>
      <c r="BW551" s="3">
        <v>48028</v>
      </c>
      <c r="BX551" s="1" t="s">
        <v>8586</v>
      </c>
      <c r="BY551" s="1" t="s">
        <v>597</v>
      </c>
      <c r="BZ551" s="1" t="s">
        <v>8050</v>
      </c>
      <c r="CB551" s="1" t="s">
        <v>66</v>
      </c>
      <c r="CC551" s="1">
        <v>50</v>
      </c>
      <c r="CE551" s="1">
        <v>50</v>
      </c>
      <c r="CF551" s="1" t="s">
        <v>9936</v>
      </c>
      <c r="CG551" s="1">
        <v>35</v>
      </c>
      <c r="CJ551" s="1" t="s">
        <v>622</v>
      </c>
      <c r="CK551" s="2">
        <v>46233.8283680556</v>
      </c>
      <c r="CL551" s="1" t="s">
        <v>8068</v>
      </c>
    </row>
    <row r="552" s="1" customFormat="1" spans="1:90">
      <c r="F552" s="1">
        <v>0</v>
      </c>
      <c r="K552" s="1">
        <v>101098</v>
      </c>
      <c r="L552" s="1" t="s">
        <v>27</v>
      </c>
      <c r="O552" s="2">
        <v>46230.8878009259</v>
      </c>
      <c r="P552" s="2">
        <v>46231</v>
      </c>
      <c r="Q552" s="1" t="s">
        <v>8050</v>
      </c>
      <c r="R552" s="1" t="s">
        <v>8051</v>
      </c>
      <c r="S552" s="1"/>
      <c r="T552" s="1" t="s">
        <v>8052</v>
      </c>
      <c r="U552" s="1" t="s">
        <v>8053</v>
      </c>
      <c r="V552" s="1" t="s">
        <v>27</v>
      </c>
      <c r="AB552" s="1" t="s">
        <v>8054</v>
      </c>
      <c r="AD552" s="1" t="s">
        <v>596</v>
      </c>
      <c r="AE552" s="1" t="s">
        <v>655</v>
      </c>
      <c r="AF552" s="1" t="s">
        <v>8068</v>
      </c>
      <c r="AG552" s="3">
        <v>46027</v>
      </c>
      <c r="AI552" s="1" t="s">
        <v>8055</v>
      </c>
      <c r="AJ552" s="1">
        <v>209</v>
      </c>
      <c r="AM552" s="1" t="s">
        <v>8068</v>
      </c>
      <c r="AO552" s="1">
        <v>3.4</v>
      </c>
      <c r="AP552" s="2">
        <v>46231.7073726852</v>
      </c>
      <c r="AQ552" s="1" t="s">
        <v>8072</v>
      </c>
      <c r="AR552" s="3">
        <v>46023</v>
      </c>
      <c r="AS552" s="1">
        <v>13997121797</v>
      </c>
      <c r="AT552" s="1" t="s">
        <v>8073</v>
      </c>
      <c r="AU552" s="2">
        <v>46231</v>
      </c>
      <c r="AV552" s="1" t="s">
        <v>11450</v>
      </c>
      <c r="AW552" s="1" t="s">
        <v>8068</v>
      </c>
      <c r="AY552" s="1" t="s">
        <v>11244</v>
      </c>
      <c r="AZ552" s="1" t="s">
        <v>8085</v>
      </c>
      <c r="BA552" s="1" t="s">
        <v>11245</v>
      </c>
      <c r="BB552" s="1" t="s">
        <v>11451</v>
      </c>
      <c r="BC552" s="1" t="s">
        <v>463</v>
      </c>
      <c r="BD552" s="1" t="s">
        <v>269</v>
      </c>
      <c r="BE552" s="1" t="s">
        <v>11247</v>
      </c>
      <c r="BF552" s="1" t="s">
        <v>3878</v>
      </c>
      <c r="BG552" s="2">
        <v>46231.6666666667</v>
      </c>
      <c r="BH552" s="2">
        <v>46230.8878819444</v>
      </c>
      <c r="BL552" s="1" t="s">
        <v>8091</v>
      </c>
      <c r="BM552" s="1" t="s">
        <v>8476</v>
      </c>
      <c r="BN552" s="1" t="s">
        <v>601</v>
      </c>
      <c r="BO552" s="1" t="s">
        <v>11248</v>
      </c>
      <c r="BP552" s="1" t="s">
        <v>8082</v>
      </c>
      <c r="BQ552" s="1" t="s">
        <v>6540</v>
      </c>
      <c r="BT552" s="2">
        <v>46231.6532060185</v>
      </c>
      <c r="BU552" s="2">
        <v>46231.7074189815</v>
      </c>
      <c r="BV552" s="1" t="s">
        <v>591</v>
      </c>
      <c r="BW552" s="3">
        <v>47853</v>
      </c>
      <c r="BX552" s="1" t="s">
        <v>8614</v>
      </c>
      <c r="BY552" s="1" t="s">
        <v>597</v>
      </c>
      <c r="BZ552" s="1" t="s">
        <v>8050</v>
      </c>
      <c r="CB552" s="1" t="s">
        <v>125</v>
      </c>
      <c r="CC552" s="1">
        <v>0</v>
      </c>
      <c r="CE552" s="1">
        <v>0</v>
      </c>
      <c r="CG552" s="1">
        <v>0</v>
      </c>
      <c r="CL552" s="1" t="s">
        <v>8068</v>
      </c>
    </row>
    <row r="553" s="1" customFormat="1" spans="1:90">
      <c r="A553" s="1" t="s">
        <v>8718</v>
      </c>
      <c r="F553" s="1">
        <v>0</v>
      </c>
      <c r="K553" s="1">
        <v>101325</v>
      </c>
      <c r="L553" s="1" t="s">
        <v>24</v>
      </c>
      <c r="N553" s="1">
        <v>366</v>
      </c>
      <c r="O553" s="2">
        <v>46229.6903240741</v>
      </c>
      <c r="P553" s="2">
        <v>46230.625</v>
      </c>
      <c r="Q553" s="1" t="s">
        <v>8050</v>
      </c>
      <c r="R553" s="1" t="s">
        <v>8051</v>
      </c>
      <c r="S553" s="1" t="s">
        <v>8096</v>
      </c>
      <c r="T553" s="1" t="s">
        <v>8052</v>
      </c>
      <c r="U553" s="1" t="s">
        <v>8053</v>
      </c>
      <c r="V553" s="1" t="s">
        <v>24</v>
      </c>
      <c r="AB553" s="1" t="s">
        <v>8054</v>
      </c>
      <c r="AD553" s="1" t="s">
        <v>607</v>
      </c>
      <c r="AE553" s="1" t="s">
        <v>3581</v>
      </c>
      <c r="AF553" s="1" t="s">
        <v>8068</v>
      </c>
      <c r="AG553" s="3">
        <v>46230</v>
      </c>
      <c r="AH553" s="1" t="s">
        <v>606</v>
      </c>
      <c r="AI553" s="1" t="s">
        <v>8071</v>
      </c>
      <c r="AJ553" s="1">
        <v>72</v>
      </c>
      <c r="AP553" s="2">
        <v>46231.7073032407</v>
      </c>
      <c r="AQ553" s="1" t="s">
        <v>8072</v>
      </c>
      <c r="AR553" s="3">
        <v>46229</v>
      </c>
      <c r="AS553" s="1">
        <v>18148271733</v>
      </c>
      <c r="AT553" s="1" t="s">
        <v>8073</v>
      </c>
      <c r="AU553" s="2">
        <v>46230.625</v>
      </c>
      <c r="AV553" s="1" t="s">
        <v>11452</v>
      </c>
      <c r="AW553" s="1" t="s">
        <v>8068</v>
      </c>
      <c r="AY553" s="1" t="s">
        <v>11453</v>
      </c>
      <c r="AZ553" s="1" t="s">
        <v>8058</v>
      </c>
      <c r="BA553" s="1" t="s">
        <v>11454</v>
      </c>
      <c r="BB553" s="1" t="s">
        <v>4173</v>
      </c>
      <c r="BC553" s="1" t="s">
        <v>489</v>
      </c>
      <c r="BD553" s="1" t="s">
        <v>389</v>
      </c>
      <c r="BE553" s="1" t="s">
        <v>11455</v>
      </c>
      <c r="BF553" s="1" t="s">
        <v>3878</v>
      </c>
      <c r="BG553" s="2">
        <v>46230.625</v>
      </c>
      <c r="BH553" s="2">
        <v>46229.7038773148</v>
      </c>
      <c r="BL553" s="1" t="s">
        <v>8064</v>
      </c>
      <c r="BM553" s="1" t="s">
        <v>8249</v>
      </c>
      <c r="BN553" s="1" t="s">
        <v>601</v>
      </c>
      <c r="BO553" s="1" t="s">
        <v>11456</v>
      </c>
      <c r="BP553" s="1" t="s">
        <v>8067</v>
      </c>
      <c r="BQ553" s="1" t="s">
        <v>6540</v>
      </c>
      <c r="BT553" s="2">
        <v>46230.6845023148</v>
      </c>
      <c r="BU553" s="2">
        <v>46231.7074189815</v>
      </c>
      <c r="BV553" s="1" t="s">
        <v>621</v>
      </c>
      <c r="BW553" s="3">
        <v>48056</v>
      </c>
      <c r="BX553" s="1" t="s">
        <v>8718</v>
      </c>
      <c r="BY553" s="1" t="s">
        <v>917</v>
      </c>
      <c r="BZ553" s="1" t="s">
        <v>8050</v>
      </c>
      <c r="CB553" s="1" t="s">
        <v>63</v>
      </c>
      <c r="CC553" s="1">
        <v>160</v>
      </c>
      <c r="CE553" s="1">
        <v>160</v>
      </c>
      <c r="CF553" s="1" t="s">
        <v>9217</v>
      </c>
      <c r="CG553" s="1">
        <v>112</v>
      </c>
      <c r="CJ553" s="1" t="s">
        <v>622</v>
      </c>
      <c r="CK553" s="2">
        <v>46234.2918287037</v>
      </c>
      <c r="CL553" s="1" t="s">
        <v>8068</v>
      </c>
    </row>
    <row r="554" s="1" customFormat="1" spans="1:90">
      <c r="A554" s="1" t="s">
        <v>9960</v>
      </c>
      <c r="F554" s="1">
        <v>0</v>
      </c>
      <c r="K554" s="1">
        <v>101042</v>
      </c>
      <c r="L554" s="1" t="s">
        <v>25</v>
      </c>
      <c r="O554" s="2">
        <v>46231.6460416667</v>
      </c>
      <c r="P554" s="2">
        <v>46231</v>
      </c>
      <c r="Q554" s="1" t="s">
        <v>8050</v>
      </c>
      <c r="R554" s="1" t="s">
        <v>8051</v>
      </c>
      <c r="S554" s="1"/>
      <c r="T554" s="1" t="s">
        <v>8052</v>
      </c>
      <c r="U554" s="1" t="s">
        <v>8053</v>
      </c>
      <c r="V554" s="1" t="s">
        <v>25</v>
      </c>
      <c r="AB554" s="1" t="s">
        <v>8054</v>
      </c>
      <c r="AD554" s="1" t="s">
        <v>607</v>
      </c>
      <c r="AE554" s="1" t="s">
        <v>673</v>
      </c>
      <c r="AF554" s="1" t="s">
        <v>8068</v>
      </c>
      <c r="AG554" s="3">
        <v>43937</v>
      </c>
      <c r="AH554" s="1" t="s">
        <v>606</v>
      </c>
      <c r="AI554" s="1" t="s">
        <v>8055</v>
      </c>
      <c r="AJ554" s="1">
        <v>116</v>
      </c>
      <c r="AP554" s="2">
        <v>46231.7076388889</v>
      </c>
      <c r="AQ554" s="1" t="s">
        <v>8072</v>
      </c>
      <c r="AR554" s="3">
        <v>43936</v>
      </c>
      <c r="AS554" s="1">
        <v>17793453881</v>
      </c>
      <c r="AT554" s="1" t="s">
        <v>8073</v>
      </c>
      <c r="AU554" s="2">
        <v>46231</v>
      </c>
      <c r="AV554" s="1" t="s">
        <v>11457</v>
      </c>
      <c r="AW554" s="1" t="s">
        <v>8050</v>
      </c>
      <c r="AY554" s="1" t="s">
        <v>11458</v>
      </c>
      <c r="AZ554" s="1" t="s">
        <v>8511</v>
      </c>
      <c r="BA554" s="1" t="s">
        <v>11459</v>
      </c>
      <c r="BB554" s="1" t="s">
        <v>2778</v>
      </c>
      <c r="BC554" s="1" t="s">
        <v>463</v>
      </c>
      <c r="BD554" s="1" t="s">
        <v>361</v>
      </c>
      <c r="BE554" s="1" t="s">
        <v>11460</v>
      </c>
      <c r="BF554" s="1" t="s">
        <v>3868</v>
      </c>
      <c r="BG554" s="2">
        <v>46231</v>
      </c>
      <c r="BH554" s="2">
        <v>46231.6461226852</v>
      </c>
      <c r="BL554" s="1" t="s">
        <v>8159</v>
      </c>
      <c r="BM554" s="1" t="s">
        <v>8514</v>
      </c>
      <c r="BN554" s="1" t="s">
        <v>590</v>
      </c>
      <c r="BO554" s="1" t="s">
        <v>7530</v>
      </c>
      <c r="BP554" s="1" t="s">
        <v>8082</v>
      </c>
      <c r="BQ554" s="1" t="s">
        <v>6540</v>
      </c>
      <c r="BR554" s="1" t="s">
        <v>9921</v>
      </c>
      <c r="BS554" s="1" t="s">
        <v>11461</v>
      </c>
      <c r="BT554" s="2">
        <v>46231.6714467593</v>
      </c>
      <c r="BU554" s="2">
        <v>46231.7077662037</v>
      </c>
      <c r="BV554" s="1" t="s">
        <v>818</v>
      </c>
      <c r="BW554" s="3">
        <v>45763</v>
      </c>
      <c r="BX554" s="1" t="s">
        <v>9966</v>
      </c>
      <c r="BY554" s="1" t="s">
        <v>818</v>
      </c>
      <c r="BZ554" s="1" t="s">
        <v>8050</v>
      </c>
      <c r="CB554" s="1" t="s">
        <v>94</v>
      </c>
      <c r="CC554" s="1">
        <v>230</v>
      </c>
      <c r="CE554" s="1">
        <v>230</v>
      </c>
      <c r="CG554" s="1">
        <v>0</v>
      </c>
      <c r="CL554" s="1" t="s">
        <v>8068</v>
      </c>
    </row>
    <row r="555" s="1" customFormat="1" spans="1:90">
      <c r="F555" s="1">
        <v>0</v>
      </c>
      <c r="K555" s="1">
        <v>101042</v>
      </c>
      <c r="L555" s="1" t="s">
        <v>25</v>
      </c>
      <c r="O555" s="2">
        <v>46225.7471643519</v>
      </c>
      <c r="P555" s="2">
        <v>46226</v>
      </c>
      <c r="Q555" s="1" t="s">
        <v>8050</v>
      </c>
      <c r="R555" s="1" t="s">
        <v>8051</v>
      </c>
      <c r="T555" s="1" t="s">
        <v>8144</v>
      </c>
      <c r="U555" s="1" t="s">
        <v>8053</v>
      </c>
      <c r="V555" s="1" t="s">
        <v>25</v>
      </c>
      <c r="AB555" s="1" t="s">
        <v>8054</v>
      </c>
      <c r="AD555" s="1" t="s">
        <v>596</v>
      </c>
      <c r="AE555" s="1" t="s">
        <v>2499</v>
      </c>
      <c r="AF555" s="1"/>
      <c r="AG555" s="3">
        <v>46231</v>
      </c>
      <c r="AI555" s="1" t="s">
        <v>8055</v>
      </c>
      <c r="AJ555" s="1">
        <v>44</v>
      </c>
      <c r="AM555" s="1" t="s">
        <v>8068</v>
      </c>
      <c r="AN555" s="1"/>
      <c r="AP555" s="2">
        <v>46231.7080439815</v>
      </c>
      <c r="AQ555" s="1"/>
      <c r="AR555" s="3">
        <v>46229</v>
      </c>
      <c r="AS555" s="1">
        <v>18093016597</v>
      </c>
      <c r="AT555" s="1"/>
      <c r="AU555" s="2">
        <v>46226</v>
      </c>
      <c r="AV555" s="1" t="s">
        <v>11462</v>
      </c>
      <c r="AW555" s="1" t="s">
        <v>8068</v>
      </c>
      <c r="AY555" s="1" t="s">
        <v>11463</v>
      </c>
      <c r="AZ555" s="1" t="s">
        <v>9045</v>
      </c>
      <c r="BA555" s="1" t="s">
        <v>11464</v>
      </c>
      <c r="BB555" s="1" t="s">
        <v>11465</v>
      </c>
      <c r="BC555" s="1" t="s">
        <v>463</v>
      </c>
      <c r="BD555" s="1" t="s">
        <v>355</v>
      </c>
      <c r="BE555" s="1" t="s">
        <v>11466</v>
      </c>
      <c r="BF555" s="1" t="s">
        <v>4102</v>
      </c>
      <c r="BG555" s="2">
        <v>46231</v>
      </c>
      <c r="BH555" s="2">
        <v>46225.7472337963</v>
      </c>
      <c r="BL555" s="1" t="s">
        <v>8159</v>
      </c>
      <c r="BM555" s="1" t="s">
        <v>10272</v>
      </c>
      <c r="BN555" s="1" t="s">
        <v>645</v>
      </c>
      <c r="BO555" s="1" t="s">
        <v>11467</v>
      </c>
      <c r="BP555" s="1" t="s">
        <v>8067</v>
      </c>
      <c r="BQ555" s="1" t="s">
        <v>6540</v>
      </c>
      <c r="BR555" s="1"/>
      <c r="BS555" s="1"/>
      <c r="BT555" s="2">
        <v>46231.706099537</v>
      </c>
      <c r="BU555" s="2">
        <v>46231.7081712963</v>
      </c>
      <c r="BV555" s="1" t="s">
        <v>591</v>
      </c>
      <c r="BW555" s="3">
        <v>48057</v>
      </c>
      <c r="BX555" s="1" t="s">
        <v>11468</v>
      </c>
      <c r="BY555" s="1" t="s">
        <v>628</v>
      </c>
      <c r="BZ555" s="1" t="s">
        <v>8050</v>
      </c>
      <c r="CB555" s="1" t="s">
        <v>93</v>
      </c>
      <c r="CC555" s="1">
        <v>0</v>
      </c>
      <c r="CE555" s="1">
        <v>0</v>
      </c>
      <c r="CG555" s="1">
        <v>0</v>
      </c>
      <c r="CL555" s="1" t="s">
        <v>8068</v>
      </c>
    </row>
    <row r="556" s="1" customFormat="1" spans="1:90">
      <c r="F556" s="1">
        <v>0</v>
      </c>
      <c r="K556" s="1">
        <v>101110</v>
      </c>
      <c r="L556" s="1" t="s">
        <v>28</v>
      </c>
      <c r="O556" s="2">
        <v>46229.5083912037</v>
      </c>
      <c r="P556" s="2">
        <v>46230.625</v>
      </c>
      <c r="Q556" s="1" t="s">
        <v>8050</v>
      </c>
      <c r="R556" s="1" t="s">
        <v>8051</v>
      </c>
      <c r="S556" s="1"/>
      <c r="T556" s="1" t="s">
        <v>8052</v>
      </c>
      <c r="U556" s="1" t="s">
        <v>8053</v>
      </c>
      <c r="V556" s="1" t="s">
        <v>28</v>
      </c>
      <c r="AB556" s="1" t="s">
        <v>8054</v>
      </c>
      <c r="AD556" s="1" t="s">
        <v>607</v>
      </c>
      <c r="AE556" s="1" t="s">
        <v>752</v>
      </c>
      <c r="AF556" s="1" t="s">
        <v>8068</v>
      </c>
      <c r="AG556" s="3">
        <v>46231</v>
      </c>
      <c r="AH556" s="1" t="s">
        <v>606</v>
      </c>
      <c r="AI556" s="1" t="s">
        <v>8071</v>
      </c>
      <c r="AJ556" s="1">
        <v>407</v>
      </c>
      <c r="AM556" s="1" t="s">
        <v>8068</v>
      </c>
      <c r="AO556" s="1">
        <v>3.1</v>
      </c>
      <c r="AP556" s="2">
        <v>46231.7084837963</v>
      </c>
      <c r="AQ556" s="1" t="s">
        <v>8072</v>
      </c>
      <c r="AR556" s="3">
        <v>46212</v>
      </c>
      <c r="AS556" s="1">
        <v>18095998859</v>
      </c>
      <c r="AT556" s="1" t="s">
        <v>8073</v>
      </c>
      <c r="AU556" s="2">
        <v>46230.625</v>
      </c>
      <c r="AV556" s="1" t="s">
        <v>11469</v>
      </c>
      <c r="AW556" s="1" t="s">
        <v>8068</v>
      </c>
      <c r="AY556" s="1" t="s">
        <v>11470</v>
      </c>
      <c r="AZ556" s="1" t="s">
        <v>8460</v>
      </c>
      <c r="BA556" s="1" t="s">
        <v>11471</v>
      </c>
      <c r="BB556" s="1" t="s">
        <v>6159</v>
      </c>
      <c r="BC556" s="1" t="s">
        <v>478</v>
      </c>
      <c r="BD556" s="1" t="s">
        <v>163</v>
      </c>
      <c r="BE556" s="1" t="s">
        <v>11472</v>
      </c>
      <c r="BF556" s="1" t="s">
        <v>3878</v>
      </c>
      <c r="BG556" s="2">
        <v>46231.6666666667</v>
      </c>
      <c r="BH556" s="2">
        <v>46229.516099537</v>
      </c>
      <c r="BJ556" s="1" t="s">
        <v>11473</v>
      </c>
      <c r="BL556" s="1" t="s">
        <v>8464</v>
      </c>
      <c r="BM556" s="1" t="s">
        <v>8654</v>
      </c>
      <c r="BN556" s="1" t="s">
        <v>601</v>
      </c>
      <c r="BO556" s="1" t="s">
        <v>11474</v>
      </c>
      <c r="BP556" s="1" t="s">
        <v>8082</v>
      </c>
      <c r="BQ556" s="1" t="s">
        <v>6540</v>
      </c>
      <c r="BT556" s="2">
        <v>46231.6621412037</v>
      </c>
      <c r="BU556" s="2">
        <v>46231.7085763889</v>
      </c>
      <c r="BV556" s="1" t="s">
        <v>591</v>
      </c>
      <c r="BW556" s="3">
        <v>48057</v>
      </c>
      <c r="BX556" s="1" t="s">
        <v>11475</v>
      </c>
      <c r="BY556" s="1" t="s">
        <v>597</v>
      </c>
      <c r="BZ556" s="1" t="s">
        <v>8050</v>
      </c>
      <c r="CB556" s="1" t="s">
        <v>129</v>
      </c>
      <c r="CC556" s="1">
        <v>180</v>
      </c>
      <c r="CD556" s="1" t="s">
        <v>10789</v>
      </c>
      <c r="CE556" s="1">
        <v>180</v>
      </c>
      <c r="CF556" s="1" t="s">
        <v>9336</v>
      </c>
      <c r="CG556" s="1">
        <v>100</v>
      </c>
      <c r="CH556" s="1" t="s">
        <v>622</v>
      </c>
      <c r="CI556" s="2">
        <v>46231.9535416667</v>
      </c>
      <c r="CJ556" s="1" t="s">
        <v>622</v>
      </c>
      <c r="CK556" s="2">
        <v>46232.5213425926</v>
      </c>
      <c r="CL556" s="1" t="s">
        <v>8068</v>
      </c>
    </row>
    <row r="557" s="1" customFormat="1" spans="1:90">
      <c r="F557" s="1">
        <v>0</v>
      </c>
      <c r="K557" s="1">
        <v>101042</v>
      </c>
      <c r="L557" s="1" t="s">
        <v>25</v>
      </c>
      <c r="M557" s="1"/>
      <c r="O557" s="2">
        <v>46225.7471643519</v>
      </c>
      <c r="P557" s="2">
        <v>46226</v>
      </c>
      <c r="Q557" s="1" t="s">
        <v>8050</v>
      </c>
      <c r="R557" s="1" t="s">
        <v>8051</v>
      </c>
      <c r="T557" s="1" t="s">
        <v>8144</v>
      </c>
      <c r="U557" s="1" t="s">
        <v>8053</v>
      </c>
      <c r="V557" s="1" t="s">
        <v>25</v>
      </c>
      <c r="AB557" s="1" t="s">
        <v>8054</v>
      </c>
      <c r="AD557" s="1" t="s">
        <v>596</v>
      </c>
      <c r="AE557" s="1" t="s">
        <v>2499</v>
      </c>
      <c r="AF557" s="1"/>
      <c r="AG557" s="3">
        <v>46231</v>
      </c>
      <c r="AI557" s="1" t="s">
        <v>8055</v>
      </c>
      <c r="AJ557" s="1">
        <v>44</v>
      </c>
      <c r="AP557" s="2">
        <v>46231.7091550926</v>
      </c>
      <c r="AQ557" s="1"/>
      <c r="AR557" s="3">
        <v>46228</v>
      </c>
      <c r="AS557" s="1">
        <v>18093016597</v>
      </c>
      <c r="AT557" s="1"/>
      <c r="AU557" s="2">
        <v>46226</v>
      </c>
      <c r="AV557" s="1" t="s">
        <v>11476</v>
      </c>
      <c r="AW557" s="1" t="s">
        <v>8068</v>
      </c>
      <c r="AY557" s="1" t="s">
        <v>11463</v>
      </c>
      <c r="AZ557" s="1" t="s">
        <v>9045</v>
      </c>
      <c r="BA557" s="1" t="s">
        <v>11464</v>
      </c>
      <c r="BB557" s="1" t="s">
        <v>11477</v>
      </c>
      <c r="BC557" s="1" t="s">
        <v>463</v>
      </c>
      <c r="BD557" s="1" t="s">
        <v>355</v>
      </c>
      <c r="BE557" s="1" t="s">
        <v>11466</v>
      </c>
      <c r="BF557" s="1" t="s">
        <v>4102</v>
      </c>
      <c r="BG557" s="2">
        <v>46231</v>
      </c>
      <c r="BH557" s="2">
        <v>46225.7472222222</v>
      </c>
      <c r="BL557" s="1" t="s">
        <v>8159</v>
      </c>
      <c r="BM557" s="1" t="s">
        <v>10272</v>
      </c>
      <c r="BN557" s="1" t="s">
        <v>645</v>
      </c>
      <c r="BO557" s="1" t="s">
        <v>11467</v>
      </c>
      <c r="BP557" s="1" t="s">
        <v>8067</v>
      </c>
      <c r="BQ557" s="1" t="s">
        <v>6540</v>
      </c>
      <c r="BT557" s="2">
        <v>46231.706099537</v>
      </c>
      <c r="BU557" s="2">
        <v>46231.7092592593</v>
      </c>
      <c r="BV557" s="1" t="s">
        <v>818</v>
      </c>
      <c r="BW557" s="3">
        <v>48057</v>
      </c>
      <c r="BX557" s="1" t="s">
        <v>11478</v>
      </c>
      <c r="BY557" s="1" t="s">
        <v>818</v>
      </c>
      <c r="BZ557" s="1" t="s">
        <v>8050</v>
      </c>
      <c r="CA557" s="1"/>
      <c r="CB557" s="1" t="s">
        <v>93</v>
      </c>
      <c r="CC557" s="1">
        <v>0</v>
      </c>
      <c r="CE557" s="1">
        <v>0</v>
      </c>
      <c r="CG557" s="1">
        <v>0</v>
      </c>
      <c r="CL557" s="1" t="s">
        <v>8068</v>
      </c>
    </row>
    <row r="558" s="1" customFormat="1" spans="1:90">
      <c r="A558" s="1" t="s">
        <v>11479</v>
      </c>
      <c r="F558" s="1">
        <v>0</v>
      </c>
      <c r="K558" s="1">
        <v>101325</v>
      </c>
      <c r="L558" s="1" t="s">
        <v>24</v>
      </c>
      <c r="O558" s="2">
        <v>46231.6808564815</v>
      </c>
      <c r="P558" s="2">
        <v>46231</v>
      </c>
      <c r="Q558" s="1" t="s">
        <v>8068</v>
      </c>
      <c r="R558" s="1" t="s">
        <v>8051</v>
      </c>
      <c r="T558" s="1" t="s">
        <v>8052</v>
      </c>
      <c r="U558" s="1" t="s">
        <v>8053</v>
      </c>
      <c r="V558" s="1" t="s">
        <v>24</v>
      </c>
      <c r="AB558" s="1" t="s">
        <v>8054</v>
      </c>
      <c r="AD558" s="1" t="s">
        <v>596</v>
      </c>
      <c r="AE558" s="1" t="s">
        <v>3566</v>
      </c>
      <c r="AF558" s="1" t="s">
        <v>8068</v>
      </c>
      <c r="AG558" s="3">
        <v>43675</v>
      </c>
      <c r="AH558" s="1"/>
      <c r="AI558" s="1" t="s">
        <v>8055</v>
      </c>
      <c r="AJ558" s="4">
        <v>3615</v>
      </c>
      <c r="AP558" s="2">
        <v>46231.7092708333</v>
      </c>
      <c r="AQ558" s="1" t="s">
        <v>8072</v>
      </c>
      <c r="AR558" s="3">
        <v>43674</v>
      </c>
      <c r="AS558" s="1">
        <v>15754877838</v>
      </c>
      <c r="AT558" s="1" t="s">
        <v>8073</v>
      </c>
      <c r="AU558" s="2">
        <v>46231</v>
      </c>
      <c r="AV558" s="1" t="s">
        <v>11480</v>
      </c>
      <c r="AW558" s="1" t="s">
        <v>8050</v>
      </c>
      <c r="AY558" s="1" t="s">
        <v>11481</v>
      </c>
      <c r="AZ558" s="1" t="s">
        <v>8058</v>
      </c>
      <c r="BA558" s="1" t="s">
        <v>11482</v>
      </c>
      <c r="BB558" s="1" t="s">
        <v>11483</v>
      </c>
      <c r="BC558" s="1" t="s">
        <v>489</v>
      </c>
      <c r="BD558" s="1" t="s">
        <v>386</v>
      </c>
      <c r="BE558" s="1" t="s">
        <v>11484</v>
      </c>
      <c r="BF558" s="1" t="s">
        <v>8407</v>
      </c>
      <c r="BG558" s="2">
        <v>46231</v>
      </c>
      <c r="BH558" s="2">
        <v>46231.6809027778</v>
      </c>
      <c r="BJ558" s="1" t="s">
        <v>11485</v>
      </c>
      <c r="BL558" s="1" t="s">
        <v>8064</v>
      </c>
      <c r="BM558" s="1" t="s">
        <v>8129</v>
      </c>
      <c r="BN558" s="1" t="s">
        <v>590</v>
      </c>
      <c r="BO558" s="1" t="s">
        <v>11486</v>
      </c>
      <c r="BP558" s="1" t="s">
        <v>8067</v>
      </c>
      <c r="BQ558" s="1" t="s">
        <v>6540</v>
      </c>
      <c r="BT558" s="2">
        <v>46231.7087268519</v>
      </c>
      <c r="BU558" s="2">
        <v>46231.7093634259</v>
      </c>
      <c r="BV558" s="1" t="s">
        <v>818</v>
      </c>
      <c r="BW558" s="3">
        <v>45502</v>
      </c>
      <c r="BX558" s="1" t="s">
        <v>11487</v>
      </c>
      <c r="BY558" s="1" t="s">
        <v>818</v>
      </c>
      <c r="BZ558" s="1" t="s">
        <v>8050</v>
      </c>
      <c r="CB558" s="1" t="s">
        <v>61</v>
      </c>
      <c r="CC558" s="1">
        <v>0</v>
      </c>
      <c r="CE558" s="1">
        <v>0</v>
      </c>
      <c r="CF558" s="1"/>
      <c r="CG558" s="1">
        <v>0</v>
      </c>
      <c r="CL558" s="1" t="s">
        <v>8068</v>
      </c>
    </row>
    <row r="559" s="1" customFormat="1" spans="1:90">
      <c r="F559" s="1">
        <v>0</v>
      </c>
      <c r="K559" s="1">
        <v>101311</v>
      </c>
      <c r="L559" s="1" t="s">
        <v>23</v>
      </c>
      <c r="O559" s="2">
        <v>46231.4637152778</v>
      </c>
      <c r="P559" s="2">
        <v>46231</v>
      </c>
      <c r="Q559" s="1"/>
      <c r="R559" s="1" t="s">
        <v>8051</v>
      </c>
      <c r="T559" s="1" t="s">
        <v>8144</v>
      </c>
      <c r="U559" s="1" t="s">
        <v>8053</v>
      </c>
      <c r="V559" s="1" t="s">
        <v>23</v>
      </c>
      <c r="AB559" s="1" t="s">
        <v>8054</v>
      </c>
      <c r="AD559" s="1" t="s">
        <v>596</v>
      </c>
      <c r="AE559" s="1" t="s">
        <v>3488</v>
      </c>
      <c r="AF559" s="1" t="s">
        <v>8068</v>
      </c>
      <c r="AG559" s="3">
        <v>46231</v>
      </c>
      <c r="AH559" s="1"/>
      <c r="AI559" s="1" t="s">
        <v>8055</v>
      </c>
      <c r="AJ559" s="4">
        <v>1266</v>
      </c>
      <c r="AM559" s="1" t="s">
        <v>8068</v>
      </c>
      <c r="AO559" s="1">
        <v>3.3</v>
      </c>
      <c r="AP559" s="2">
        <v>46231.7097106481</v>
      </c>
      <c r="AQ559" s="1" t="s">
        <v>8072</v>
      </c>
      <c r="AR559" s="3">
        <v>46230</v>
      </c>
      <c r="AS559" s="1">
        <v>15049496125</v>
      </c>
      <c r="AT559" s="1" t="s">
        <v>8073</v>
      </c>
      <c r="AU559" s="2">
        <v>46231</v>
      </c>
      <c r="AV559" s="1" t="s">
        <v>11488</v>
      </c>
      <c r="AW559" s="1" t="s">
        <v>8068</v>
      </c>
      <c r="AY559" s="1" t="s">
        <v>11489</v>
      </c>
      <c r="AZ559" s="1" t="s">
        <v>8265</v>
      </c>
      <c r="BA559" s="1" t="s">
        <v>11490</v>
      </c>
      <c r="BB559" s="1" t="s">
        <v>11491</v>
      </c>
      <c r="BC559" s="1" t="s">
        <v>448</v>
      </c>
      <c r="BD559" s="1" t="s">
        <v>428</v>
      </c>
      <c r="BE559" s="1" t="s">
        <v>11492</v>
      </c>
      <c r="BF559" s="1" t="s">
        <v>3878</v>
      </c>
      <c r="BG559" s="2">
        <v>46231.7703935185</v>
      </c>
      <c r="BH559" s="2">
        <v>46231.4638078704</v>
      </c>
      <c r="BL559" s="1" t="s">
        <v>8064</v>
      </c>
      <c r="BM559" s="1" t="s">
        <v>8270</v>
      </c>
      <c r="BN559" s="1" t="s">
        <v>601</v>
      </c>
      <c r="BO559" s="1" t="s">
        <v>11493</v>
      </c>
      <c r="BP559" s="1" t="s">
        <v>8082</v>
      </c>
      <c r="BQ559" s="1" t="s">
        <v>6540</v>
      </c>
      <c r="BR559" s="1"/>
      <c r="BS559" s="1"/>
      <c r="BT559" s="2">
        <v>46231.706712963</v>
      </c>
      <c r="BU559" s="2">
        <v>46231.7099537037</v>
      </c>
      <c r="BV559" s="1" t="s">
        <v>591</v>
      </c>
      <c r="BW559" s="3">
        <v>48057</v>
      </c>
      <c r="BX559" s="1" t="s">
        <v>8923</v>
      </c>
      <c r="BY559" s="1" t="s">
        <v>628</v>
      </c>
      <c r="BZ559" s="1" t="s">
        <v>8050</v>
      </c>
      <c r="CB559" s="1" t="s">
        <v>55</v>
      </c>
      <c r="CC559" s="1">
        <v>0</v>
      </c>
      <c r="CD559" s="1"/>
      <c r="CE559" s="1">
        <v>0</v>
      </c>
      <c r="CG559" s="1">
        <v>0</v>
      </c>
      <c r="CH559" s="1"/>
      <c r="CI559" s="1"/>
      <c r="CL559" s="1" t="s">
        <v>8068</v>
      </c>
    </row>
    <row r="560" s="1" customFormat="1" spans="1:90">
      <c r="A560" s="1" t="s">
        <v>9170</v>
      </c>
      <c r="F560" s="1">
        <v>0</v>
      </c>
      <c r="K560" s="1">
        <v>101110</v>
      </c>
      <c r="L560" s="1" t="s">
        <v>28</v>
      </c>
      <c r="M560" s="1"/>
      <c r="O560" s="2">
        <v>46229.7111574074</v>
      </c>
      <c r="P560" s="2">
        <v>46230</v>
      </c>
      <c r="R560" s="1" t="s">
        <v>8051</v>
      </c>
      <c r="T560" s="1" t="s">
        <v>8052</v>
      </c>
      <c r="U560" s="1" t="s">
        <v>8053</v>
      </c>
      <c r="V560" s="1" t="s">
        <v>28</v>
      </c>
      <c r="AB560" s="1" t="s">
        <v>8054</v>
      </c>
      <c r="AD560" s="1" t="s">
        <v>596</v>
      </c>
      <c r="AE560" s="1" t="s">
        <v>866</v>
      </c>
      <c r="AF560" s="1" t="s">
        <v>8068</v>
      </c>
      <c r="AG560" s="3">
        <v>46231</v>
      </c>
      <c r="AI560" s="1" t="s">
        <v>8055</v>
      </c>
      <c r="AJ560" s="4">
        <v>1114</v>
      </c>
      <c r="AM560" s="1" t="s">
        <v>8050</v>
      </c>
      <c r="AO560" s="1">
        <v>3.6</v>
      </c>
      <c r="AP560" s="2">
        <v>46231.71</v>
      </c>
      <c r="AQ560" s="1" t="s">
        <v>8072</v>
      </c>
      <c r="AR560" s="3">
        <v>46230</v>
      </c>
      <c r="AS560" s="1">
        <v>17716906075</v>
      </c>
      <c r="AT560" s="1" t="s">
        <v>8056</v>
      </c>
      <c r="AU560" s="2">
        <v>46230</v>
      </c>
      <c r="AV560" s="1" t="s">
        <v>11494</v>
      </c>
      <c r="AW560" s="1" t="s">
        <v>8068</v>
      </c>
      <c r="AY560" s="1" t="s">
        <v>11495</v>
      </c>
      <c r="AZ560" s="1" t="s">
        <v>8460</v>
      </c>
      <c r="BA560" s="1" t="s">
        <v>11496</v>
      </c>
      <c r="BB560" s="1" t="s">
        <v>1531</v>
      </c>
      <c r="BC560" s="1" t="s">
        <v>478</v>
      </c>
      <c r="BD560" s="1" t="s">
        <v>222</v>
      </c>
      <c r="BE560" s="1" t="s">
        <v>11497</v>
      </c>
      <c r="BF560" s="1" t="s">
        <v>3878</v>
      </c>
      <c r="BG560" s="2">
        <v>46231.7083333333</v>
      </c>
      <c r="BH560" s="2">
        <v>46229.7112268519</v>
      </c>
      <c r="BJ560" s="1" t="s">
        <v>769</v>
      </c>
      <c r="BL560" s="1" t="s">
        <v>8464</v>
      </c>
      <c r="BM560" s="1" t="s">
        <v>8495</v>
      </c>
      <c r="BN560" s="1" t="s">
        <v>601</v>
      </c>
      <c r="BO560" s="1" t="s">
        <v>11498</v>
      </c>
      <c r="BP560" s="1" t="s">
        <v>8067</v>
      </c>
      <c r="BQ560" s="1" t="s">
        <v>6540</v>
      </c>
      <c r="BT560" s="2">
        <v>46231.6722222222</v>
      </c>
      <c r="BU560" s="2">
        <v>46231.7100810185</v>
      </c>
      <c r="BV560" s="1" t="s">
        <v>591</v>
      </c>
      <c r="BW560" s="3">
        <v>48057</v>
      </c>
      <c r="BX560" s="1" t="s">
        <v>8490</v>
      </c>
      <c r="BY560" s="1" t="s">
        <v>597</v>
      </c>
      <c r="BZ560" s="1" t="s">
        <v>8050</v>
      </c>
      <c r="CB560" s="1" t="s">
        <v>145</v>
      </c>
      <c r="CC560" s="1">
        <v>0</v>
      </c>
      <c r="CE560" s="1">
        <v>0</v>
      </c>
      <c r="CG560" s="1">
        <v>0</v>
      </c>
      <c r="CL560" s="1" t="s">
        <v>8068</v>
      </c>
    </row>
    <row r="561" s="1" customFormat="1" spans="1:90">
      <c r="A561" s="1" t="s">
        <v>8132</v>
      </c>
      <c r="F561" s="1">
        <v>0</v>
      </c>
      <c r="K561" s="1">
        <v>101325</v>
      </c>
      <c r="L561" s="1" t="s">
        <v>24</v>
      </c>
      <c r="O561" s="2">
        <v>46230.6245138889</v>
      </c>
      <c r="P561" s="2">
        <v>46231</v>
      </c>
      <c r="Q561" s="1" t="s">
        <v>8050</v>
      </c>
      <c r="R561" s="1" t="s">
        <v>8051</v>
      </c>
      <c r="T561" s="1" t="s">
        <v>8052</v>
      </c>
      <c r="U561" s="1" t="s">
        <v>8053</v>
      </c>
      <c r="V561" s="1" t="s">
        <v>24</v>
      </c>
      <c r="AB561" s="1" t="s">
        <v>8054</v>
      </c>
      <c r="AD561" s="1" t="s">
        <v>607</v>
      </c>
      <c r="AE561" s="1" t="s">
        <v>3535</v>
      </c>
      <c r="AF561" s="1" t="s">
        <v>8068</v>
      </c>
      <c r="AG561" s="3">
        <v>46202</v>
      </c>
      <c r="AH561" s="1" t="s">
        <v>606</v>
      </c>
      <c r="AI561" s="1" t="s">
        <v>8071</v>
      </c>
      <c r="AJ561" s="1">
        <v>64</v>
      </c>
      <c r="AK561" s="1"/>
      <c r="AP561" s="2">
        <v>46231.7100694444</v>
      </c>
      <c r="AQ561" s="1" t="s">
        <v>8072</v>
      </c>
      <c r="AR561" s="3">
        <v>46200</v>
      </c>
      <c r="AS561" s="1">
        <v>13171005954</v>
      </c>
      <c r="AT561" s="1" t="s">
        <v>8073</v>
      </c>
      <c r="AU561" s="2">
        <v>46231</v>
      </c>
      <c r="AV561" s="1" t="s">
        <v>11499</v>
      </c>
      <c r="AW561" s="1" t="s">
        <v>8068</v>
      </c>
      <c r="AY561" s="1" t="s">
        <v>11447</v>
      </c>
      <c r="AZ561" s="1" t="s">
        <v>8058</v>
      </c>
      <c r="BA561" s="1" t="s">
        <v>11448</v>
      </c>
      <c r="BB561" s="1" t="s">
        <v>6555</v>
      </c>
      <c r="BC561" s="1" t="s">
        <v>489</v>
      </c>
      <c r="BD561" s="1" t="s">
        <v>398</v>
      </c>
      <c r="BE561" s="1" t="s">
        <v>11449</v>
      </c>
      <c r="BF561" s="1" t="s">
        <v>4284</v>
      </c>
      <c r="BG561" s="2">
        <v>46231.5833333333</v>
      </c>
      <c r="BH561" s="2">
        <v>46230.6519560185</v>
      </c>
      <c r="BL561" s="1" t="s">
        <v>8064</v>
      </c>
      <c r="BM561" s="1" t="s">
        <v>8065</v>
      </c>
      <c r="BN561" s="1" t="s">
        <v>601</v>
      </c>
      <c r="BO561" s="1" t="s">
        <v>6554</v>
      </c>
      <c r="BP561" s="1" t="s">
        <v>8082</v>
      </c>
      <c r="BQ561" s="1" t="s">
        <v>6540</v>
      </c>
      <c r="BT561" s="2">
        <v>46231.6657060185</v>
      </c>
      <c r="BU561" s="2">
        <v>46231.710162037</v>
      </c>
      <c r="BV561" s="1" t="s">
        <v>818</v>
      </c>
      <c r="BW561" s="3">
        <v>48028</v>
      </c>
      <c r="BX561" s="1" t="s">
        <v>8140</v>
      </c>
      <c r="BY561" s="1" t="s">
        <v>818</v>
      </c>
      <c r="BZ561" s="1" t="s">
        <v>8050</v>
      </c>
      <c r="CB561" s="1" t="s">
        <v>66</v>
      </c>
      <c r="CC561" s="1">
        <v>90</v>
      </c>
      <c r="CD561" s="1"/>
      <c r="CE561" s="1">
        <v>90</v>
      </c>
      <c r="CF561" s="1"/>
      <c r="CG561" s="1">
        <v>0</v>
      </c>
      <c r="CH561" s="1"/>
      <c r="CI561" s="1"/>
      <c r="CJ561" s="1"/>
      <c r="CK561" s="1"/>
      <c r="CL561" s="1" t="s">
        <v>8068</v>
      </c>
    </row>
    <row r="562" s="1" customFormat="1" spans="1:90">
      <c r="F562" s="1">
        <v>0</v>
      </c>
      <c r="K562" s="1">
        <v>101042</v>
      </c>
      <c r="L562" s="1" t="s">
        <v>25</v>
      </c>
      <c r="O562" s="2">
        <v>46231.7086111111</v>
      </c>
      <c r="P562" s="2">
        <v>46231</v>
      </c>
      <c r="Q562" s="1" t="s">
        <v>8050</v>
      </c>
      <c r="R562" s="1" t="s">
        <v>8051</v>
      </c>
      <c r="S562" s="1" t="s">
        <v>8096</v>
      </c>
      <c r="T562" s="1" t="s">
        <v>8052</v>
      </c>
      <c r="U562" s="1" t="s">
        <v>8053</v>
      </c>
      <c r="V562" s="1" t="s">
        <v>25</v>
      </c>
      <c r="AB562" s="1" t="s">
        <v>8054</v>
      </c>
      <c r="AD562" s="1" t="s">
        <v>596</v>
      </c>
      <c r="AE562" s="1" t="s">
        <v>643</v>
      </c>
      <c r="AF562" s="1" t="s">
        <v>8068</v>
      </c>
      <c r="AG562" s="3">
        <v>46231</v>
      </c>
      <c r="AH562" s="1"/>
      <c r="AI562" s="1" t="s">
        <v>8071</v>
      </c>
      <c r="AJ562" s="1">
        <v>168</v>
      </c>
      <c r="AP562" s="2">
        <v>46231.7106134259</v>
      </c>
      <c r="AQ562" s="1" t="s">
        <v>8106</v>
      </c>
      <c r="AR562" s="3">
        <v>46227</v>
      </c>
      <c r="AS562" s="1">
        <v>13659431914</v>
      </c>
      <c r="AT562" s="1" t="s">
        <v>8073</v>
      </c>
      <c r="AU562" s="2">
        <v>46231</v>
      </c>
      <c r="AV562" s="1" t="s">
        <v>11500</v>
      </c>
      <c r="AW562" s="1" t="s">
        <v>8068</v>
      </c>
      <c r="AY562" s="1" t="s">
        <v>11501</v>
      </c>
      <c r="AZ562" s="1" t="s">
        <v>8155</v>
      </c>
      <c r="BA562" s="1" t="s">
        <v>11502</v>
      </c>
      <c r="BB562" s="1" t="s">
        <v>11503</v>
      </c>
      <c r="BC562" s="1" t="s">
        <v>463</v>
      </c>
      <c r="BD562" s="1" t="s">
        <v>375</v>
      </c>
      <c r="BE562" s="1" t="s">
        <v>11504</v>
      </c>
      <c r="BF562" s="1" t="s">
        <v>3903</v>
      </c>
      <c r="BG562" s="2">
        <v>46231.7508912037</v>
      </c>
      <c r="BH562" s="2">
        <v>46231.7086805556</v>
      </c>
      <c r="BJ562" s="1" t="s">
        <v>8215</v>
      </c>
      <c r="BL562" s="1" t="s">
        <v>8159</v>
      </c>
      <c r="BM562" s="1" t="s">
        <v>11505</v>
      </c>
      <c r="BN562" s="1" t="s">
        <v>601</v>
      </c>
      <c r="BO562" s="1" t="s">
        <v>11506</v>
      </c>
      <c r="BP562" s="1" t="s">
        <v>8082</v>
      </c>
      <c r="BQ562" s="1" t="s">
        <v>6540</v>
      </c>
      <c r="BT562" s="2">
        <v>46231.7093402778</v>
      </c>
      <c r="BU562" s="2">
        <v>46231.7107060185</v>
      </c>
      <c r="BV562" s="1" t="s">
        <v>818</v>
      </c>
      <c r="BW562" s="3">
        <v>48057</v>
      </c>
      <c r="BX562" s="1" t="s">
        <v>9748</v>
      </c>
      <c r="BY562" s="1" t="s">
        <v>818</v>
      </c>
      <c r="BZ562" s="1" t="s">
        <v>8050</v>
      </c>
      <c r="CB562" s="1" t="s">
        <v>99</v>
      </c>
      <c r="CC562" s="1">
        <v>0</v>
      </c>
      <c r="CD562" s="1"/>
      <c r="CE562" s="1">
        <v>0</v>
      </c>
      <c r="CF562" s="1"/>
      <c r="CG562" s="1">
        <v>0</v>
      </c>
      <c r="CH562" s="1"/>
      <c r="CI562" s="1"/>
      <c r="CJ562" s="1"/>
      <c r="CK562" s="1"/>
      <c r="CL562" s="1" t="s">
        <v>8068</v>
      </c>
    </row>
    <row r="563" s="1" customFormat="1" spans="1:90">
      <c r="F563" s="1">
        <v>0</v>
      </c>
      <c r="K563" s="1">
        <v>101325</v>
      </c>
      <c r="L563" s="1" t="s">
        <v>24</v>
      </c>
      <c r="O563" s="2">
        <v>46229.4610416667</v>
      </c>
      <c r="P563" s="2">
        <v>46231</v>
      </c>
      <c r="Q563" s="1" t="s">
        <v>8050</v>
      </c>
      <c r="R563" s="1" t="s">
        <v>8051</v>
      </c>
      <c r="S563" s="1" t="s">
        <v>8096</v>
      </c>
      <c r="T563" s="1" t="s">
        <v>8052</v>
      </c>
      <c r="U563" s="1" t="s">
        <v>8053</v>
      </c>
      <c r="V563" s="1" t="s">
        <v>24</v>
      </c>
      <c r="AB563" s="1" t="s">
        <v>8054</v>
      </c>
      <c r="AD563" s="1" t="s">
        <v>596</v>
      </c>
      <c r="AE563" s="1" t="s">
        <v>3585</v>
      </c>
      <c r="AF563" s="1" t="s">
        <v>8068</v>
      </c>
      <c r="AG563" s="3">
        <v>46231</v>
      </c>
      <c r="AI563" s="1" t="s">
        <v>8071</v>
      </c>
      <c r="AJ563" s="1">
        <v>34</v>
      </c>
      <c r="AK563" s="1">
        <v>180</v>
      </c>
      <c r="AP563" s="2">
        <v>46231.711712963</v>
      </c>
      <c r="AQ563" s="1" t="s">
        <v>8072</v>
      </c>
      <c r="AR563" s="3">
        <v>46230</v>
      </c>
      <c r="AS563" s="1">
        <v>13337120625</v>
      </c>
      <c r="AT563" s="1" t="s">
        <v>8056</v>
      </c>
      <c r="AU563" s="2">
        <v>46231</v>
      </c>
      <c r="AV563" s="1" t="s">
        <v>11507</v>
      </c>
      <c r="AW563" s="1" t="s">
        <v>8068</v>
      </c>
      <c r="AY563" s="1" t="s">
        <v>11508</v>
      </c>
      <c r="AZ563" s="1" t="s">
        <v>8058</v>
      </c>
      <c r="BA563" s="1" t="s">
        <v>11509</v>
      </c>
      <c r="BB563" s="1" t="s">
        <v>11510</v>
      </c>
      <c r="BC563" s="1" t="s">
        <v>489</v>
      </c>
      <c r="BD563" s="1" t="s">
        <v>394</v>
      </c>
      <c r="BE563" s="1" t="s">
        <v>11511</v>
      </c>
      <c r="BF563" s="1" t="s">
        <v>3903</v>
      </c>
      <c r="BG563" s="2">
        <v>46231.4166666667</v>
      </c>
      <c r="BH563" s="2">
        <v>46230.682037037</v>
      </c>
      <c r="BL563" s="1" t="s">
        <v>8064</v>
      </c>
      <c r="BM563" s="1" t="s">
        <v>8138</v>
      </c>
      <c r="BN563" s="1" t="s">
        <v>601</v>
      </c>
      <c r="BO563" s="1" t="s">
        <v>11512</v>
      </c>
      <c r="BP563" s="1" t="s">
        <v>8082</v>
      </c>
      <c r="BQ563" s="1" t="s">
        <v>6540</v>
      </c>
      <c r="BT563" s="2">
        <v>46231.3266319444</v>
      </c>
      <c r="BU563" s="2">
        <v>46231.7117824074</v>
      </c>
      <c r="BV563" s="1" t="s">
        <v>818</v>
      </c>
      <c r="BW563" s="3">
        <v>48057</v>
      </c>
      <c r="BX563" s="1" t="s">
        <v>8441</v>
      </c>
      <c r="BY563" s="1" t="s">
        <v>818</v>
      </c>
      <c r="BZ563" s="1" t="s">
        <v>8050</v>
      </c>
      <c r="CB563" s="1" t="s">
        <v>64</v>
      </c>
      <c r="CC563" s="1">
        <v>0</v>
      </c>
      <c r="CE563" s="1">
        <v>0</v>
      </c>
      <c r="CG563" s="1">
        <v>0</v>
      </c>
      <c r="CL563" s="1" t="s">
        <v>8068</v>
      </c>
    </row>
    <row r="564" s="1" customFormat="1" spans="1:90">
      <c r="F564" s="1">
        <v>0</v>
      </c>
      <c r="K564" s="1">
        <v>101311</v>
      </c>
      <c r="L564" s="1" t="s">
        <v>23</v>
      </c>
      <c r="N564" s="1">
        <v>396</v>
      </c>
      <c r="O564" s="2">
        <v>46231.6619791667</v>
      </c>
      <c r="P564" s="2">
        <v>46231</v>
      </c>
      <c r="Q564" s="1"/>
      <c r="R564" s="1" t="s">
        <v>8051</v>
      </c>
      <c r="S564" s="1" t="s">
        <v>8096</v>
      </c>
      <c r="T564" s="1" t="s">
        <v>8144</v>
      </c>
      <c r="U564" s="1" t="s">
        <v>8053</v>
      </c>
      <c r="V564" s="1" t="s">
        <v>23</v>
      </c>
      <c r="AB564" s="1" t="s">
        <v>8054</v>
      </c>
      <c r="AD564" s="1" t="s">
        <v>596</v>
      </c>
      <c r="AE564" s="1" t="s">
        <v>3314</v>
      </c>
      <c r="AF564" s="1" t="s">
        <v>8068</v>
      </c>
      <c r="AG564" s="3">
        <v>46231</v>
      </c>
      <c r="AH564" s="1"/>
      <c r="AI564" s="1" t="s">
        <v>8055</v>
      </c>
      <c r="AJ564" s="1">
        <v>89</v>
      </c>
      <c r="AP564" s="2">
        <v>46231.7119907407</v>
      </c>
      <c r="AQ564" s="1" t="s">
        <v>8072</v>
      </c>
      <c r="AR564" s="3">
        <v>46170</v>
      </c>
      <c r="AS564" s="1">
        <v>13848832799</v>
      </c>
      <c r="AT564" s="1" t="s">
        <v>8073</v>
      </c>
      <c r="AU564" s="2">
        <v>46231</v>
      </c>
      <c r="AV564" s="1" t="s">
        <v>11513</v>
      </c>
      <c r="AW564" s="1" t="s">
        <v>8068</v>
      </c>
      <c r="AY564" s="1" t="s">
        <v>11514</v>
      </c>
      <c r="AZ564" s="1" t="s">
        <v>8147</v>
      </c>
      <c r="BA564" s="1" t="s">
        <v>11515</v>
      </c>
      <c r="BB564" s="1" t="s">
        <v>11516</v>
      </c>
      <c r="BC564" s="1" t="s">
        <v>448</v>
      </c>
      <c r="BD564" s="1" t="s">
        <v>418</v>
      </c>
      <c r="BE564" s="1" t="s">
        <v>11517</v>
      </c>
      <c r="BF564" s="1" t="s">
        <v>3878</v>
      </c>
      <c r="BG564" s="2">
        <v>46231.6638541667</v>
      </c>
      <c r="BH564" s="2">
        <v>46231.6621527778</v>
      </c>
      <c r="BL564" s="1" t="s">
        <v>8064</v>
      </c>
      <c r="BM564" s="1" t="s">
        <v>8391</v>
      </c>
      <c r="BN564" s="1" t="s">
        <v>601</v>
      </c>
      <c r="BO564" s="1" t="s">
        <v>11518</v>
      </c>
      <c r="BP564" s="1" t="s">
        <v>8082</v>
      </c>
      <c r="BQ564" s="1" t="s">
        <v>6540</v>
      </c>
      <c r="BT564" s="2">
        <v>46231.6956134259</v>
      </c>
      <c r="BU564" s="2">
        <v>46231.7120949074</v>
      </c>
      <c r="BV564" s="1" t="s">
        <v>621</v>
      </c>
      <c r="BW564" s="3">
        <v>48057</v>
      </c>
      <c r="BX564" s="1" t="s">
        <v>8369</v>
      </c>
      <c r="BY564" s="1" t="s">
        <v>621</v>
      </c>
      <c r="BZ564" s="1" t="s">
        <v>8050</v>
      </c>
      <c r="CB564" s="1" t="s">
        <v>48</v>
      </c>
      <c r="CC564" s="1">
        <v>0</v>
      </c>
      <c r="CD564" s="1"/>
      <c r="CE564" s="1">
        <v>0</v>
      </c>
      <c r="CF564" s="1"/>
      <c r="CG564" s="1"/>
      <c r="CH564" s="1"/>
      <c r="CI564" s="1"/>
      <c r="CJ564" s="1"/>
      <c r="CK564" s="1"/>
      <c r="CL564" s="1" t="s">
        <v>8068</v>
      </c>
    </row>
    <row r="565" s="1" customFormat="1" spans="1:90">
      <c r="C565" s="1">
        <v>1</v>
      </c>
      <c r="F565" s="1">
        <v>0</v>
      </c>
      <c r="K565" s="1">
        <v>101073</v>
      </c>
      <c r="L565" s="1" t="s">
        <v>26</v>
      </c>
      <c r="O565" s="2">
        <v>46231.3799884259</v>
      </c>
      <c r="P565" s="2">
        <v>46231</v>
      </c>
      <c r="Q565" s="1"/>
      <c r="R565" s="1" t="s">
        <v>8051</v>
      </c>
      <c r="S565" s="1"/>
      <c r="T565" s="1" t="s">
        <v>8052</v>
      </c>
      <c r="U565" s="1" t="s">
        <v>8053</v>
      </c>
      <c r="V565" s="1" t="s">
        <v>26</v>
      </c>
      <c r="AB565" s="1" t="s">
        <v>8054</v>
      </c>
      <c r="AD565" s="1" t="s">
        <v>607</v>
      </c>
      <c r="AE565" s="1" t="s">
        <v>1981</v>
      </c>
      <c r="AF565" s="1"/>
      <c r="AG565" s="1"/>
      <c r="AH565" s="1" t="s">
        <v>606</v>
      </c>
      <c r="AI565" s="1" t="s">
        <v>8055</v>
      </c>
      <c r="AJ565" s="1">
        <v>254</v>
      </c>
      <c r="AM565" s="1" t="s">
        <v>8068</v>
      </c>
      <c r="AP565" s="2">
        <v>46231.7121875</v>
      </c>
      <c r="AQ565" s="1"/>
      <c r="AR565" s="1"/>
      <c r="AS565" s="1">
        <v>15595210367</v>
      </c>
      <c r="AT565" s="1" t="s">
        <v>8073</v>
      </c>
      <c r="AU565" s="2">
        <v>46231</v>
      </c>
      <c r="AV565" s="1"/>
      <c r="AW565" s="1" t="s">
        <v>8050</v>
      </c>
      <c r="AY565" s="1" t="s">
        <v>11519</v>
      </c>
      <c r="AZ565" s="1" t="s">
        <v>8108</v>
      </c>
      <c r="BA565" s="1" t="s">
        <v>11520</v>
      </c>
      <c r="BB565" s="1" t="s">
        <v>2273</v>
      </c>
      <c r="BC565" s="1" t="s">
        <v>496</v>
      </c>
      <c r="BD565" s="1" t="s">
        <v>304</v>
      </c>
      <c r="BE565" s="1" t="s">
        <v>11521</v>
      </c>
      <c r="BF565" s="1" t="s">
        <v>3972</v>
      </c>
      <c r="BG565" s="2">
        <v>46231.6666666667</v>
      </c>
      <c r="BH565" s="2">
        <v>46231.3800810185</v>
      </c>
      <c r="BL565" s="1" t="s">
        <v>8115</v>
      </c>
      <c r="BM565" s="1" t="s">
        <v>8116</v>
      </c>
      <c r="BN565" s="1" t="s">
        <v>601</v>
      </c>
      <c r="BO565" s="1" t="s">
        <v>11522</v>
      </c>
      <c r="BP565" s="1" t="s">
        <v>8082</v>
      </c>
      <c r="BQ565" s="1" t="s">
        <v>6540</v>
      </c>
      <c r="BT565" s="2">
        <v>46231.6908333333</v>
      </c>
      <c r="BU565" s="2">
        <v>46231.7123263889</v>
      </c>
      <c r="BV565" s="1" t="s">
        <v>591</v>
      </c>
      <c r="BW565" s="1"/>
      <c r="BX565" s="1" t="s">
        <v>9785</v>
      </c>
      <c r="BY565" s="1" t="s">
        <v>597</v>
      </c>
      <c r="BZ565" s="1" t="s">
        <v>8050</v>
      </c>
      <c r="CB565" s="1" t="s">
        <v>114</v>
      </c>
      <c r="CC565" s="1">
        <v>230</v>
      </c>
      <c r="CE565" s="1">
        <v>230</v>
      </c>
      <c r="CF565" s="1" t="s">
        <v>8528</v>
      </c>
      <c r="CG565" s="1">
        <v>100</v>
      </c>
      <c r="CJ565" s="1" t="s">
        <v>622</v>
      </c>
      <c r="CK565" s="2">
        <v>46232.5857523148</v>
      </c>
      <c r="CL565" s="1" t="s">
        <v>8068</v>
      </c>
    </row>
    <row r="566" s="1" customFormat="1" spans="1:90">
      <c r="F566" s="1">
        <v>0</v>
      </c>
      <c r="K566" s="1">
        <v>101042</v>
      </c>
      <c r="L566" s="1" t="s">
        <v>25</v>
      </c>
      <c r="O566" s="2">
        <v>46224.3934490741</v>
      </c>
      <c r="P566" s="2">
        <v>46230.5625</v>
      </c>
      <c r="Q566" s="1" t="s">
        <v>8050</v>
      </c>
      <c r="R566" s="1" t="s">
        <v>8051</v>
      </c>
      <c r="T566" s="1" t="s">
        <v>8052</v>
      </c>
      <c r="U566" s="1" t="s">
        <v>8053</v>
      </c>
      <c r="V566" s="1" t="s">
        <v>25</v>
      </c>
      <c r="X566" s="1" t="s">
        <v>678</v>
      </c>
      <c r="AB566" s="1" t="s">
        <v>8054</v>
      </c>
      <c r="AD566" s="1" t="s">
        <v>596</v>
      </c>
      <c r="AE566" s="1" t="s">
        <v>2594</v>
      </c>
      <c r="AF566" s="1" t="s">
        <v>8068</v>
      </c>
      <c r="AG566" s="3">
        <v>45151</v>
      </c>
      <c r="AI566" s="1" t="s">
        <v>8071</v>
      </c>
      <c r="AJ566" s="1">
        <v>2</v>
      </c>
      <c r="AO566" s="1">
        <v>3.2</v>
      </c>
      <c r="AP566" s="2">
        <v>46231.7127893519</v>
      </c>
      <c r="AQ566" s="1" t="s">
        <v>8072</v>
      </c>
      <c r="AR566" s="3">
        <v>45148</v>
      </c>
      <c r="AS566" s="1">
        <v>18152043313</v>
      </c>
      <c r="AT566" s="1"/>
      <c r="AU566" s="2">
        <v>46230.5625</v>
      </c>
      <c r="AV566" s="1" t="s">
        <v>11523</v>
      </c>
      <c r="AW566" s="1" t="s">
        <v>8068</v>
      </c>
      <c r="AY566" s="1" t="s">
        <v>11524</v>
      </c>
      <c r="AZ566" s="1" t="s">
        <v>8155</v>
      </c>
      <c r="BA566" s="1" t="s">
        <v>11525</v>
      </c>
      <c r="BB566" s="1" t="s">
        <v>2779</v>
      </c>
      <c r="BC566" s="1" t="s">
        <v>463</v>
      </c>
      <c r="BD566" s="1" t="s">
        <v>329</v>
      </c>
      <c r="BE566" s="1" t="s">
        <v>11526</v>
      </c>
      <c r="BF566" s="1" t="s">
        <v>593</v>
      </c>
      <c r="BG566" s="2">
        <v>46231.7108333333</v>
      </c>
      <c r="BH566" s="2">
        <v>46224.7372916667</v>
      </c>
      <c r="BL566" s="1" t="s">
        <v>8159</v>
      </c>
      <c r="BM566" s="1" t="s">
        <v>8343</v>
      </c>
      <c r="BN566" s="1" t="s">
        <v>590</v>
      </c>
      <c r="BO566" s="1" t="s">
        <v>11527</v>
      </c>
      <c r="BP566" s="1" t="s">
        <v>8082</v>
      </c>
      <c r="BQ566" s="1" t="s">
        <v>6540</v>
      </c>
      <c r="BT566" s="2">
        <v>46231.7126388889</v>
      </c>
      <c r="BU566" s="2">
        <v>46231.7128819444</v>
      </c>
      <c r="BV566" s="1" t="s">
        <v>591</v>
      </c>
      <c r="BW566" s="3">
        <v>46978</v>
      </c>
      <c r="BX566" s="1" t="s">
        <v>11528</v>
      </c>
      <c r="BY566" s="1" t="s">
        <v>597</v>
      </c>
      <c r="BZ566" s="1" t="s">
        <v>8050</v>
      </c>
      <c r="CA566" s="1">
        <v>0</v>
      </c>
      <c r="CB566" s="1" t="s">
        <v>83</v>
      </c>
      <c r="CC566" s="1">
        <v>0</v>
      </c>
      <c r="CE566" s="1">
        <v>0</v>
      </c>
      <c r="CG566" s="1">
        <v>0</v>
      </c>
      <c r="CL566" s="1" t="s">
        <v>8068</v>
      </c>
    </row>
    <row r="567" s="1" customFormat="1" spans="1:90">
      <c r="A567" s="1" t="s">
        <v>10772</v>
      </c>
      <c r="F567" s="1">
        <v>0</v>
      </c>
      <c r="K567" s="1">
        <v>101098</v>
      </c>
      <c r="L567" s="1" t="s">
        <v>27</v>
      </c>
      <c r="O567" s="2">
        <v>46231.305162037</v>
      </c>
      <c r="P567" s="2">
        <v>46231</v>
      </c>
      <c r="R567" s="1" t="s">
        <v>8051</v>
      </c>
      <c r="T567" s="1" t="s">
        <v>8052</v>
      </c>
      <c r="U567" s="1" t="s">
        <v>8053</v>
      </c>
      <c r="V567" s="1" t="s">
        <v>27</v>
      </c>
      <c r="AB567" s="1" t="s">
        <v>8054</v>
      </c>
      <c r="AD567" s="1" t="s">
        <v>596</v>
      </c>
      <c r="AE567" s="1" t="s">
        <v>732</v>
      </c>
      <c r="AF567" s="1" t="s">
        <v>8068</v>
      </c>
      <c r="AG567" s="3">
        <v>45020</v>
      </c>
      <c r="AH567" s="1"/>
      <c r="AI567" s="1" t="s">
        <v>8055</v>
      </c>
      <c r="AJ567" s="1">
        <v>69</v>
      </c>
      <c r="AP567" s="2">
        <v>46231.7115046296</v>
      </c>
      <c r="AQ567" s="1" t="s">
        <v>8274</v>
      </c>
      <c r="AR567" s="3">
        <v>44998</v>
      </c>
      <c r="AS567" s="1">
        <v>13381085486</v>
      </c>
      <c r="AT567" s="1" t="s">
        <v>8073</v>
      </c>
      <c r="AU567" s="2">
        <v>46231</v>
      </c>
      <c r="AV567" s="1" t="s">
        <v>11529</v>
      </c>
      <c r="AW567" s="1" t="s">
        <v>8068</v>
      </c>
      <c r="AY567" s="1" t="s">
        <v>11530</v>
      </c>
      <c r="AZ567" s="1" t="s">
        <v>8085</v>
      </c>
      <c r="BA567" s="1" t="s">
        <v>11531</v>
      </c>
      <c r="BB567" s="1" t="s">
        <v>11532</v>
      </c>
      <c r="BC567" s="1" t="s">
        <v>463</v>
      </c>
      <c r="BD567" s="1" t="s">
        <v>267</v>
      </c>
      <c r="BE567" s="1" t="s">
        <v>11533</v>
      </c>
      <c r="BF567" s="1" t="s">
        <v>3868</v>
      </c>
      <c r="BG567" s="2">
        <v>46231</v>
      </c>
      <c r="BH567" s="2">
        <v>46231.3053356481</v>
      </c>
      <c r="BJ567" s="1" t="s">
        <v>9381</v>
      </c>
      <c r="BL567" s="1" t="s">
        <v>8091</v>
      </c>
      <c r="BM567" s="1" t="s">
        <v>10139</v>
      </c>
      <c r="BN567" s="1" t="s">
        <v>590</v>
      </c>
      <c r="BO567" s="1" t="s">
        <v>11534</v>
      </c>
      <c r="BP567" s="1" t="s">
        <v>8082</v>
      </c>
      <c r="BQ567" s="1" t="s">
        <v>6540</v>
      </c>
      <c r="BR567" s="1" t="s">
        <v>11535</v>
      </c>
      <c r="BS567" s="1" t="s">
        <v>11536</v>
      </c>
      <c r="BT567" s="2">
        <v>46231.7060185185</v>
      </c>
      <c r="BU567" s="2">
        <v>46231.7135069444</v>
      </c>
      <c r="BV567" s="1" t="s">
        <v>1135</v>
      </c>
      <c r="BW567" s="3">
        <v>46847</v>
      </c>
      <c r="BX567" s="1" t="s">
        <v>10772</v>
      </c>
      <c r="BY567" s="1" t="s">
        <v>1136</v>
      </c>
      <c r="BZ567" s="1" t="s">
        <v>8050</v>
      </c>
      <c r="CA567" s="1"/>
      <c r="CB567" s="1" t="s">
        <v>125</v>
      </c>
      <c r="CC567" s="1">
        <v>0</v>
      </c>
      <c r="CD567" s="1"/>
      <c r="CE567" s="1">
        <v>0</v>
      </c>
      <c r="CF567" s="1"/>
      <c r="CG567" s="1">
        <v>0</v>
      </c>
      <c r="CH567" s="1"/>
      <c r="CI567" s="1"/>
      <c r="CJ567" s="1"/>
      <c r="CK567" s="1"/>
      <c r="CL567" s="1" t="s">
        <v>8068</v>
      </c>
    </row>
    <row r="568" s="1" customFormat="1" spans="1:90">
      <c r="F568" s="1">
        <v>0</v>
      </c>
      <c r="K568" s="1">
        <v>101110</v>
      </c>
      <c r="L568" s="1" t="s">
        <v>28</v>
      </c>
      <c r="O568" s="2">
        <v>46231.7009490741</v>
      </c>
      <c r="P568" s="2">
        <v>46231</v>
      </c>
      <c r="Q568" s="1" t="s">
        <v>8050</v>
      </c>
      <c r="R568" s="1" t="s">
        <v>8051</v>
      </c>
      <c r="S568" s="1" t="s">
        <v>8096</v>
      </c>
      <c r="T568" s="1" t="s">
        <v>8052</v>
      </c>
      <c r="U568" s="1" t="s">
        <v>8053</v>
      </c>
      <c r="V568" s="1" t="s">
        <v>28</v>
      </c>
      <c r="AB568" s="1" t="s">
        <v>8054</v>
      </c>
      <c r="AD568" s="1" t="s">
        <v>596</v>
      </c>
      <c r="AE568" s="1" t="s">
        <v>805</v>
      </c>
      <c r="AF568" s="1" t="s">
        <v>8068</v>
      </c>
      <c r="AG568" s="3">
        <v>46231</v>
      </c>
      <c r="AI568" s="1" t="s">
        <v>8071</v>
      </c>
      <c r="AJ568" s="1">
        <v>109</v>
      </c>
      <c r="AP568" s="2">
        <v>46231.7135648148</v>
      </c>
      <c r="AQ568" s="1" t="s">
        <v>8072</v>
      </c>
      <c r="AR568" s="3">
        <v>46210</v>
      </c>
      <c r="AS568" s="1">
        <v>13779303776</v>
      </c>
      <c r="AT568" s="1" t="s">
        <v>8056</v>
      </c>
      <c r="AU568" s="2">
        <v>46231</v>
      </c>
      <c r="AV568" s="1" t="s">
        <v>11537</v>
      </c>
      <c r="AW568" s="1" t="s">
        <v>8068</v>
      </c>
      <c r="AY568" s="1" t="s">
        <v>11538</v>
      </c>
      <c r="AZ568" s="1" t="s">
        <v>8864</v>
      </c>
      <c r="BA568" s="1" t="s">
        <v>11539</v>
      </c>
      <c r="BB568" s="1" t="s">
        <v>11540</v>
      </c>
      <c r="BC568" s="1" t="s">
        <v>478</v>
      </c>
      <c r="BD568" s="1" t="s">
        <v>212</v>
      </c>
      <c r="BE568" s="1" t="s">
        <v>11541</v>
      </c>
      <c r="BF568" s="1" t="s">
        <v>3903</v>
      </c>
      <c r="BG568" s="2">
        <v>46231.7075115741</v>
      </c>
      <c r="BH568" s="2">
        <v>46231.7009722222</v>
      </c>
      <c r="BL568" s="1" t="s">
        <v>8464</v>
      </c>
      <c r="BM568" s="1" t="s">
        <v>8867</v>
      </c>
      <c r="BN568" s="1" t="s">
        <v>601</v>
      </c>
      <c r="BO568" s="1" t="s">
        <v>11542</v>
      </c>
      <c r="BP568" s="1" t="s">
        <v>8082</v>
      </c>
      <c r="BQ568" s="1" t="s">
        <v>6540</v>
      </c>
      <c r="BT568" s="2">
        <v>46231.7087731482</v>
      </c>
      <c r="BU568" s="2">
        <v>46231.7136458333</v>
      </c>
      <c r="BV568" s="1" t="s">
        <v>818</v>
      </c>
      <c r="BW568" s="3">
        <v>48057</v>
      </c>
      <c r="BX568" s="1" t="s">
        <v>8140</v>
      </c>
      <c r="BY568" s="1" t="s">
        <v>818</v>
      </c>
      <c r="BZ568" s="1" t="s">
        <v>8050</v>
      </c>
      <c r="CB568" s="1" t="s">
        <v>141</v>
      </c>
      <c r="CC568" s="1">
        <v>0</v>
      </c>
      <c r="CE568" s="1">
        <v>0</v>
      </c>
      <c r="CG568" s="1">
        <v>0</v>
      </c>
      <c r="CL568" s="1" t="s">
        <v>8068</v>
      </c>
    </row>
    <row r="569" s="1" customFormat="1" spans="1:90">
      <c r="A569" s="1" t="s">
        <v>11543</v>
      </c>
      <c r="F569" s="1">
        <v>0</v>
      </c>
      <c r="K569" s="1">
        <v>101110</v>
      </c>
      <c r="L569" s="1" t="s">
        <v>28</v>
      </c>
      <c r="O569" s="2">
        <v>46231.6971064815</v>
      </c>
      <c r="P569" s="2">
        <v>46231</v>
      </c>
      <c r="Q569" s="1" t="s">
        <v>8050</v>
      </c>
      <c r="R569" s="1" t="s">
        <v>8051</v>
      </c>
      <c r="T569" s="1" t="s">
        <v>8052</v>
      </c>
      <c r="U569" s="1" t="s">
        <v>8053</v>
      </c>
      <c r="V569" s="1" t="s">
        <v>28</v>
      </c>
      <c r="AB569" s="1" t="s">
        <v>8054</v>
      </c>
      <c r="AD569" s="1" t="s">
        <v>596</v>
      </c>
      <c r="AE569" s="1" t="s">
        <v>1488</v>
      </c>
      <c r="AF569" s="1" t="s">
        <v>8068</v>
      </c>
      <c r="AG569" s="3">
        <v>44493</v>
      </c>
      <c r="AH569" s="1"/>
      <c r="AI569" s="1" t="s">
        <v>8071</v>
      </c>
      <c r="AJ569" s="1">
        <v>247</v>
      </c>
      <c r="AP569" s="2">
        <v>46231.713587963</v>
      </c>
      <c r="AQ569" s="1" t="s">
        <v>8072</v>
      </c>
      <c r="AR569" s="3">
        <v>44206</v>
      </c>
      <c r="AS569" s="1">
        <v>15899310131</v>
      </c>
      <c r="AT569" s="1" t="s">
        <v>8073</v>
      </c>
      <c r="AU569" s="2">
        <v>46231</v>
      </c>
      <c r="AV569" s="1" t="s">
        <v>11544</v>
      </c>
      <c r="AW569" s="1" t="s">
        <v>8068</v>
      </c>
      <c r="AY569" s="1" t="s">
        <v>11545</v>
      </c>
      <c r="AZ569" s="1" t="s">
        <v>8957</v>
      </c>
      <c r="BA569" s="1" t="s">
        <v>11546</v>
      </c>
      <c r="BB569" s="1" t="s">
        <v>6123</v>
      </c>
      <c r="BC569" s="1" t="s">
        <v>478</v>
      </c>
      <c r="BD569" s="1" t="s">
        <v>211</v>
      </c>
      <c r="BE569" s="1" t="s">
        <v>11547</v>
      </c>
      <c r="BF569" s="1" t="s">
        <v>3868</v>
      </c>
      <c r="BG569" s="2">
        <v>46231</v>
      </c>
      <c r="BH569" s="2">
        <v>46231.7036689815</v>
      </c>
      <c r="BL569" s="1" t="s">
        <v>8464</v>
      </c>
      <c r="BM569" s="1" t="s">
        <v>9495</v>
      </c>
      <c r="BN569" s="1" t="s">
        <v>590</v>
      </c>
      <c r="BO569" s="1" t="s">
        <v>11548</v>
      </c>
      <c r="BP569" s="1" t="s">
        <v>8082</v>
      </c>
      <c r="BQ569" s="1" t="s">
        <v>6540</v>
      </c>
      <c r="BR569" s="1" t="s">
        <v>8715</v>
      </c>
      <c r="BS569" s="1" t="s">
        <v>8716</v>
      </c>
      <c r="BT569" s="2">
        <v>46231.7050925926</v>
      </c>
      <c r="BU569" s="2">
        <v>46231.7136574074</v>
      </c>
      <c r="BV569" s="1" t="s">
        <v>818</v>
      </c>
      <c r="BW569" s="3">
        <v>46319</v>
      </c>
      <c r="BX569" s="1" t="s">
        <v>11549</v>
      </c>
      <c r="BY569" s="1" t="s">
        <v>818</v>
      </c>
      <c r="BZ569" s="1" t="s">
        <v>8050</v>
      </c>
      <c r="CA569" s="1"/>
      <c r="CB569" s="1" t="s">
        <v>140</v>
      </c>
      <c r="CC569" s="1">
        <v>0</v>
      </c>
      <c r="CD569" s="1"/>
      <c r="CE569" s="1">
        <v>0</v>
      </c>
      <c r="CF569" s="1"/>
      <c r="CG569" s="1">
        <v>0</v>
      </c>
      <c r="CH569" s="1"/>
      <c r="CI569" s="1"/>
      <c r="CJ569" s="1"/>
      <c r="CK569" s="1"/>
      <c r="CL569" s="1" t="s">
        <v>8068</v>
      </c>
    </row>
    <row r="570" s="1" customFormat="1" spans="1:90">
      <c r="A570" s="1" t="s">
        <v>11550</v>
      </c>
      <c r="F570" s="1">
        <v>0</v>
      </c>
      <c r="K570" s="1">
        <v>101110</v>
      </c>
      <c r="L570" s="1" t="s">
        <v>28</v>
      </c>
      <c r="M570" s="1"/>
      <c r="O570" s="2">
        <v>46231.4041666667</v>
      </c>
      <c r="P570" s="2">
        <v>46231.75</v>
      </c>
      <c r="Q570" s="1" t="s">
        <v>8050</v>
      </c>
      <c r="R570" s="1" t="s">
        <v>8051</v>
      </c>
      <c r="T570" s="1" t="s">
        <v>8052</v>
      </c>
      <c r="U570" s="1" t="s">
        <v>8053</v>
      </c>
      <c r="V570" s="1" t="s">
        <v>28</v>
      </c>
      <c r="X570" s="1" t="s">
        <v>595</v>
      </c>
      <c r="AB570" s="1" t="s">
        <v>8054</v>
      </c>
      <c r="AD570" s="1" t="s">
        <v>607</v>
      </c>
      <c r="AE570" s="1" t="s">
        <v>635</v>
      </c>
      <c r="AF570" s="1" t="s">
        <v>8068</v>
      </c>
      <c r="AG570" s="3">
        <v>46231</v>
      </c>
      <c r="AH570" s="1" t="s">
        <v>606</v>
      </c>
      <c r="AI570" s="1" t="s">
        <v>8055</v>
      </c>
      <c r="AJ570" s="1">
        <v>160</v>
      </c>
      <c r="AM570" s="1" t="s">
        <v>8068</v>
      </c>
      <c r="AO570" s="1">
        <v>2.7</v>
      </c>
      <c r="AP570" s="2">
        <v>46231.7130324074</v>
      </c>
      <c r="AQ570" s="1" t="s">
        <v>8106</v>
      </c>
      <c r="AR570" s="3">
        <v>46229</v>
      </c>
      <c r="AS570" s="1">
        <v>13565937991</v>
      </c>
      <c r="AT570" s="1" t="s">
        <v>8073</v>
      </c>
      <c r="AU570" s="2">
        <v>46231.75</v>
      </c>
      <c r="AV570" s="1" t="s">
        <v>11551</v>
      </c>
      <c r="AW570" s="1" t="s">
        <v>8068</v>
      </c>
      <c r="AY570" s="1" t="s">
        <v>11552</v>
      </c>
      <c r="AZ570" s="1" t="s">
        <v>8460</v>
      </c>
      <c r="BA570" s="1" t="s">
        <v>11553</v>
      </c>
      <c r="BB570" s="1" t="s">
        <v>724</v>
      </c>
      <c r="BC570" s="1" t="s">
        <v>478</v>
      </c>
      <c r="BD570" s="1" t="s">
        <v>181</v>
      </c>
      <c r="BE570" s="1" t="s">
        <v>11554</v>
      </c>
      <c r="BF570" s="1" t="s">
        <v>3878</v>
      </c>
      <c r="BG570" s="2">
        <v>46231.75</v>
      </c>
      <c r="BH570" s="2">
        <v>46231.425162037</v>
      </c>
      <c r="BL570" s="1" t="s">
        <v>8464</v>
      </c>
      <c r="BM570" s="1" t="s">
        <v>8465</v>
      </c>
      <c r="BN570" s="1" t="s">
        <v>601</v>
      </c>
      <c r="BO570" s="1" t="s">
        <v>11555</v>
      </c>
      <c r="BP570" s="1" t="s">
        <v>8082</v>
      </c>
      <c r="BQ570" s="1" t="s">
        <v>6540</v>
      </c>
      <c r="BT570" s="2">
        <v>46231.6663773148</v>
      </c>
      <c r="BU570" s="2">
        <v>46231.7151273148</v>
      </c>
      <c r="BV570" s="1" t="s">
        <v>591</v>
      </c>
      <c r="BW570" s="3">
        <v>48057</v>
      </c>
      <c r="BX570" s="1" t="s">
        <v>11556</v>
      </c>
      <c r="BY570" s="1" t="s">
        <v>628</v>
      </c>
      <c r="BZ570" s="1" t="s">
        <v>8050</v>
      </c>
      <c r="CB570" s="1" t="s">
        <v>133</v>
      </c>
      <c r="CC570" s="1">
        <v>50</v>
      </c>
      <c r="CD570" s="1" t="s">
        <v>8940</v>
      </c>
      <c r="CE570" s="1">
        <v>50</v>
      </c>
      <c r="CG570" s="1">
        <v>35</v>
      </c>
      <c r="CH570" s="1" t="s">
        <v>622</v>
      </c>
      <c r="CI570" s="2">
        <v>46235.4331712963</v>
      </c>
      <c r="CL570" s="1" t="s">
        <v>8068</v>
      </c>
    </row>
    <row r="571" s="1" customFormat="1" spans="1:90">
      <c r="F571" s="1">
        <v>0</v>
      </c>
      <c r="K571" s="1">
        <v>101110</v>
      </c>
      <c r="L571" s="1" t="s">
        <v>28</v>
      </c>
      <c r="O571" s="2">
        <v>46226.5243634259</v>
      </c>
      <c r="P571" s="2">
        <v>46231</v>
      </c>
      <c r="Q571" s="1" t="s">
        <v>8050</v>
      </c>
      <c r="R571" s="1" t="s">
        <v>8051</v>
      </c>
      <c r="T571" s="1" t="s">
        <v>8052</v>
      </c>
      <c r="U571" s="1" t="s">
        <v>8053</v>
      </c>
      <c r="V571" s="1" t="s">
        <v>28</v>
      </c>
      <c r="AB571" s="1" t="s">
        <v>8054</v>
      </c>
      <c r="AD571" s="1" t="s">
        <v>607</v>
      </c>
      <c r="AE571" s="1" t="s">
        <v>697</v>
      </c>
      <c r="AF571" s="1" t="s">
        <v>8068</v>
      </c>
      <c r="AG571" s="3">
        <v>46231</v>
      </c>
      <c r="AH571" s="1" t="s">
        <v>606</v>
      </c>
      <c r="AI571" s="1" t="s">
        <v>8071</v>
      </c>
      <c r="AJ571" s="1">
        <v>158</v>
      </c>
      <c r="AM571" s="1" t="s">
        <v>8068</v>
      </c>
      <c r="AO571" s="1">
        <v>5.4</v>
      </c>
      <c r="AP571" s="2">
        <v>46231.7147106481</v>
      </c>
      <c r="AQ571" s="1" t="s">
        <v>8072</v>
      </c>
      <c r="AR571" s="3">
        <v>46201</v>
      </c>
      <c r="AS571" s="1">
        <v>18699056332</v>
      </c>
      <c r="AT571" s="1" t="s">
        <v>8073</v>
      </c>
      <c r="AU571" s="2">
        <v>46231</v>
      </c>
      <c r="AV571" s="1" t="s">
        <v>11557</v>
      </c>
      <c r="AW571" s="1" t="s">
        <v>8068</v>
      </c>
      <c r="AY571" s="1" t="s">
        <v>11558</v>
      </c>
      <c r="AZ571" s="1" t="s">
        <v>8460</v>
      </c>
      <c r="BA571" s="1" t="s">
        <v>11559</v>
      </c>
      <c r="BB571" s="1" t="s">
        <v>1473</v>
      </c>
      <c r="BC571" s="1" t="s">
        <v>478</v>
      </c>
      <c r="BD571" s="1" t="s">
        <v>162</v>
      </c>
      <c r="BE571" s="1" t="s">
        <v>11560</v>
      </c>
      <c r="BF571" s="1" t="s">
        <v>3878</v>
      </c>
      <c r="BG571" s="2">
        <v>46231.6666666667</v>
      </c>
      <c r="BH571" s="2">
        <v>46226.5289236111</v>
      </c>
      <c r="BJ571" s="1" t="s">
        <v>11561</v>
      </c>
      <c r="BL571" s="1" t="s">
        <v>8464</v>
      </c>
      <c r="BM571" s="1" t="s">
        <v>9081</v>
      </c>
      <c r="BN571" s="1" t="s">
        <v>601</v>
      </c>
      <c r="BO571" s="1" t="s">
        <v>11562</v>
      </c>
      <c r="BP571" s="1" t="s">
        <v>8082</v>
      </c>
      <c r="BQ571" s="1" t="s">
        <v>6540</v>
      </c>
      <c r="BT571" s="2">
        <v>46231.6647569444</v>
      </c>
      <c r="BU571" s="2">
        <v>46231.7151388889</v>
      </c>
      <c r="BV571" s="1" t="s">
        <v>591</v>
      </c>
      <c r="BW571" s="3">
        <v>48057</v>
      </c>
      <c r="BX571" s="1" t="s">
        <v>8217</v>
      </c>
      <c r="BY571" s="1" t="s">
        <v>597</v>
      </c>
      <c r="BZ571" s="1" t="s">
        <v>8050</v>
      </c>
      <c r="CB571" s="1" t="s">
        <v>129</v>
      </c>
      <c r="CC571" s="1">
        <v>100</v>
      </c>
      <c r="CD571" s="1" t="s">
        <v>10685</v>
      </c>
      <c r="CE571" s="1">
        <v>100</v>
      </c>
      <c r="CF571" s="1" t="s">
        <v>9336</v>
      </c>
      <c r="CG571" s="1">
        <v>35</v>
      </c>
      <c r="CH571" s="1" t="s">
        <v>622</v>
      </c>
      <c r="CI571" s="2">
        <v>46232.521724537</v>
      </c>
      <c r="CJ571" s="1" t="s">
        <v>622</v>
      </c>
      <c r="CK571" s="2">
        <v>46232.5213425926</v>
      </c>
      <c r="CL571" s="1" t="s">
        <v>8068</v>
      </c>
    </row>
    <row r="572" s="1" customFormat="1" spans="1:90">
      <c r="A572" s="1" t="s">
        <v>9344</v>
      </c>
      <c r="F572" s="1">
        <v>0</v>
      </c>
      <c r="K572" s="1">
        <v>101110</v>
      </c>
      <c r="L572" s="1" t="s">
        <v>28</v>
      </c>
      <c r="M572" s="1" t="s">
        <v>8106</v>
      </c>
      <c r="O572" s="2">
        <v>46230.4398958333</v>
      </c>
      <c r="P572" s="2">
        <v>46232</v>
      </c>
      <c r="Q572" s="1" t="s">
        <v>8050</v>
      </c>
      <c r="R572" s="1" t="s">
        <v>8051</v>
      </c>
      <c r="T572" s="1" t="s">
        <v>8052</v>
      </c>
      <c r="U572" s="1" t="s">
        <v>8053</v>
      </c>
      <c r="V572" s="1" t="s">
        <v>28</v>
      </c>
      <c r="AB572" s="1" t="s">
        <v>8054</v>
      </c>
      <c r="AD572" s="1" t="s">
        <v>596</v>
      </c>
      <c r="AE572" s="1" t="s">
        <v>862</v>
      </c>
      <c r="AF572" s="1" t="s">
        <v>8068</v>
      </c>
      <c r="AG572" s="3">
        <v>46229</v>
      </c>
      <c r="AI572" s="1" t="s">
        <v>8071</v>
      </c>
      <c r="AJ572" s="1">
        <v>217</v>
      </c>
      <c r="AM572" s="1" t="s">
        <v>8068</v>
      </c>
      <c r="AO572" s="1">
        <v>3.1</v>
      </c>
      <c r="AP572" s="2">
        <v>46231.7160532407</v>
      </c>
      <c r="AQ572" s="1" t="s">
        <v>8106</v>
      </c>
      <c r="AR572" s="3">
        <v>46227</v>
      </c>
      <c r="AS572" s="1">
        <v>15001647950</v>
      </c>
      <c r="AT572" s="1" t="s">
        <v>8073</v>
      </c>
      <c r="AU572" s="2">
        <v>46232</v>
      </c>
      <c r="AV572" s="1" t="s">
        <v>11563</v>
      </c>
      <c r="AW572" s="1" t="s">
        <v>8068</v>
      </c>
      <c r="AY572" s="1" t="s">
        <v>11564</v>
      </c>
      <c r="AZ572" s="1" t="s">
        <v>8659</v>
      </c>
      <c r="BA572" s="1" t="s">
        <v>11565</v>
      </c>
      <c r="BB572" s="1" t="s">
        <v>11566</v>
      </c>
      <c r="BC572" s="1" t="s">
        <v>478</v>
      </c>
      <c r="BD572" s="1" t="s">
        <v>216</v>
      </c>
      <c r="BE572" s="1" t="s">
        <v>11567</v>
      </c>
      <c r="BF572" s="1" t="s">
        <v>3878</v>
      </c>
      <c r="BG572" s="2">
        <v>46231.6805555556</v>
      </c>
      <c r="BH572" s="2">
        <v>46230.486724537</v>
      </c>
      <c r="BJ572" s="1" t="s">
        <v>11568</v>
      </c>
      <c r="BK572" s="1" t="s">
        <v>9566</v>
      </c>
      <c r="BL572" s="1" t="s">
        <v>8464</v>
      </c>
      <c r="BM572" s="1" t="s">
        <v>9988</v>
      </c>
      <c r="BN572" s="1" t="s">
        <v>601</v>
      </c>
      <c r="BO572" s="1" t="s">
        <v>11569</v>
      </c>
      <c r="BP572" s="1" t="s">
        <v>8082</v>
      </c>
      <c r="BQ572" s="1" t="s">
        <v>6540</v>
      </c>
      <c r="BT572" s="2">
        <v>46231.681099537</v>
      </c>
      <c r="BU572" s="2">
        <v>46231.716099537</v>
      </c>
      <c r="BV572" s="1" t="s">
        <v>591</v>
      </c>
      <c r="BW572" s="3">
        <v>48055</v>
      </c>
      <c r="BX572" s="1" t="s">
        <v>8217</v>
      </c>
      <c r="BY572" s="1" t="s">
        <v>597</v>
      </c>
      <c r="BZ572" s="1" t="s">
        <v>8050</v>
      </c>
      <c r="CA572" s="1"/>
      <c r="CB572" s="1" t="s">
        <v>144</v>
      </c>
      <c r="CC572" s="1">
        <v>0</v>
      </c>
      <c r="CE572" s="1">
        <v>0</v>
      </c>
      <c r="CG572" s="1">
        <v>0</v>
      </c>
      <c r="CL572" s="1" t="s">
        <v>8068</v>
      </c>
    </row>
    <row r="573" s="1" customFormat="1" spans="1:90">
      <c r="A573" s="1" t="s">
        <v>8774</v>
      </c>
      <c r="F573" s="1">
        <v>0</v>
      </c>
      <c r="K573" s="1">
        <v>101311</v>
      </c>
      <c r="L573" s="1" t="s">
        <v>23</v>
      </c>
      <c r="O573" s="2">
        <v>46231.6758449074</v>
      </c>
      <c r="P573" s="2">
        <v>46231</v>
      </c>
      <c r="Q573" s="1" t="s">
        <v>8050</v>
      </c>
      <c r="R573" s="1" t="s">
        <v>8051</v>
      </c>
      <c r="S573" s="1"/>
      <c r="T573" s="1" t="s">
        <v>8144</v>
      </c>
      <c r="U573" s="1" t="s">
        <v>8053</v>
      </c>
      <c r="V573" s="1" t="s">
        <v>23</v>
      </c>
      <c r="AB573" s="1" t="s">
        <v>8054</v>
      </c>
      <c r="AD573" s="1" t="s">
        <v>607</v>
      </c>
      <c r="AE573" s="1" t="s">
        <v>3323</v>
      </c>
      <c r="AF573" s="1" t="s">
        <v>8068</v>
      </c>
      <c r="AG573" s="3">
        <v>46233</v>
      </c>
      <c r="AH573" s="1" t="s">
        <v>606</v>
      </c>
      <c r="AI573" s="1" t="s">
        <v>8071</v>
      </c>
      <c r="AJ573" s="1">
        <v>256</v>
      </c>
      <c r="AM573" s="1" t="s">
        <v>8068</v>
      </c>
      <c r="AP573" s="2">
        <v>46231.7163078704</v>
      </c>
      <c r="AQ573" s="1" t="s">
        <v>8106</v>
      </c>
      <c r="AR573" s="3">
        <v>46191</v>
      </c>
      <c r="AS573" s="1">
        <v>13948775654</v>
      </c>
      <c r="AT573" s="1" t="s">
        <v>8073</v>
      </c>
      <c r="AU573" s="2">
        <v>46231</v>
      </c>
      <c r="AV573" s="1" t="s">
        <v>11570</v>
      </c>
      <c r="AW573" s="1" t="s">
        <v>8068</v>
      </c>
      <c r="AY573" s="1" t="s">
        <v>11571</v>
      </c>
      <c r="AZ573" s="1" t="s">
        <v>8265</v>
      </c>
      <c r="BA573" s="1" t="s">
        <v>11572</v>
      </c>
      <c r="BB573" s="1" t="s">
        <v>3325</v>
      </c>
      <c r="BC573" s="1" t="s">
        <v>448</v>
      </c>
      <c r="BD573" s="1" t="s">
        <v>419</v>
      </c>
      <c r="BE573" s="1" t="s">
        <v>11573</v>
      </c>
      <c r="BF573" s="1" t="s">
        <v>3972</v>
      </c>
      <c r="BG573" s="2">
        <v>46231.6827662037</v>
      </c>
      <c r="BH573" s="2">
        <v>46231.6759606482</v>
      </c>
      <c r="BL573" s="1" t="s">
        <v>8064</v>
      </c>
      <c r="BM573" s="1" t="s">
        <v>8637</v>
      </c>
      <c r="BN573" s="1" t="s">
        <v>601</v>
      </c>
      <c r="BO573" s="1" t="s">
        <v>11574</v>
      </c>
      <c r="BP573" s="1" t="s">
        <v>8082</v>
      </c>
      <c r="BQ573" s="1" t="s">
        <v>6540</v>
      </c>
      <c r="BT573" s="2">
        <v>46231.7152314815</v>
      </c>
      <c r="BU573" s="2">
        <v>46231.7163425926</v>
      </c>
      <c r="BV573" s="1" t="s">
        <v>591</v>
      </c>
      <c r="BW573" s="3">
        <v>48059</v>
      </c>
      <c r="BX573" s="1" t="s">
        <v>8483</v>
      </c>
      <c r="BY573" s="1" t="s">
        <v>597</v>
      </c>
      <c r="BZ573" s="1" t="s">
        <v>8050</v>
      </c>
      <c r="CB573" s="1" t="s">
        <v>49</v>
      </c>
      <c r="CC573" s="1">
        <v>170</v>
      </c>
      <c r="CE573" s="1">
        <v>170</v>
      </c>
      <c r="CG573" s="1">
        <v>0</v>
      </c>
      <c r="CL573" s="1" t="s">
        <v>8068</v>
      </c>
    </row>
    <row r="574" s="1" customFormat="1" spans="1:90">
      <c r="A574" s="1" t="s">
        <v>10669</v>
      </c>
      <c r="F574" s="1">
        <v>0</v>
      </c>
      <c r="K574" s="1">
        <v>101110</v>
      </c>
      <c r="L574" s="1" t="s">
        <v>28</v>
      </c>
      <c r="O574" s="2">
        <v>46229.7111689815</v>
      </c>
      <c r="P574" s="2">
        <v>46230</v>
      </c>
      <c r="Q574" s="1"/>
      <c r="R574" s="1" t="s">
        <v>8051</v>
      </c>
      <c r="S574" s="1" t="s">
        <v>8096</v>
      </c>
      <c r="T574" s="1" t="s">
        <v>8052</v>
      </c>
      <c r="U574" s="1" t="s">
        <v>8053</v>
      </c>
      <c r="V574" s="1" t="s">
        <v>28</v>
      </c>
      <c r="AB574" s="1" t="s">
        <v>8054</v>
      </c>
      <c r="AD574" s="1" t="s">
        <v>596</v>
      </c>
      <c r="AE574" s="1" t="s">
        <v>866</v>
      </c>
      <c r="AF574" s="1" t="s">
        <v>8068</v>
      </c>
      <c r="AG574" s="3">
        <v>46231</v>
      </c>
      <c r="AI574" s="1" t="s">
        <v>8055</v>
      </c>
      <c r="AJ574" s="4">
        <v>1114</v>
      </c>
      <c r="AP574" s="2">
        <v>46231.7180092593</v>
      </c>
      <c r="AQ574" s="1" t="s">
        <v>8072</v>
      </c>
      <c r="AR574" s="3">
        <v>46230</v>
      </c>
      <c r="AS574" s="1">
        <v>17716906075</v>
      </c>
      <c r="AT574" s="1" t="s">
        <v>8056</v>
      </c>
      <c r="AU574" s="2">
        <v>46230</v>
      </c>
      <c r="AV574" s="1" t="s">
        <v>11575</v>
      </c>
      <c r="AW574" s="1" t="s">
        <v>8068</v>
      </c>
      <c r="AY574" s="1" t="s">
        <v>11495</v>
      </c>
      <c r="AZ574" s="1" t="s">
        <v>8460</v>
      </c>
      <c r="BA574" s="1" t="s">
        <v>11496</v>
      </c>
      <c r="BB574" s="1" t="s">
        <v>11576</v>
      </c>
      <c r="BC574" s="1" t="s">
        <v>478</v>
      </c>
      <c r="BD574" s="1" t="s">
        <v>222</v>
      </c>
      <c r="BE574" s="1" t="s">
        <v>11497</v>
      </c>
      <c r="BF574" s="1" t="s">
        <v>3903</v>
      </c>
      <c r="BG574" s="2">
        <v>46231.7083333333</v>
      </c>
      <c r="BH574" s="2">
        <v>46229.71125</v>
      </c>
      <c r="BL574" s="1" t="s">
        <v>8464</v>
      </c>
      <c r="BM574" s="1" t="s">
        <v>8495</v>
      </c>
      <c r="BN574" s="1" t="s">
        <v>601</v>
      </c>
      <c r="BO574" s="1" t="s">
        <v>11498</v>
      </c>
      <c r="BP574" s="1" t="s">
        <v>8067</v>
      </c>
      <c r="BQ574" s="1" t="s">
        <v>6540</v>
      </c>
      <c r="BT574" s="2">
        <v>46231.6722222222</v>
      </c>
      <c r="BU574" s="2">
        <v>46231.7180787037</v>
      </c>
      <c r="BV574" s="1" t="s">
        <v>818</v>
      </c>
      <c r="BW574" s="3">
        <v>48057</v>
      </c>
      <c r="BX574" s="1" t="s">
        <v>8441</v>
      </c>
      <c r="BY574" s="1" t="s">
        <v>818</v>
      </c>
      <c r="BZ574" s="1" t="s">
        <v>8050</v>
      </c>
      <c r="CB574" s="1" t="s">
        <v>145</v>
      </c>
      <c r="CC574" s="1">
        <v>0</v>
      </c>
      <c r="CE574" s="1">
        <v>0</v>
      </c>
      <c r="CG574" s="1">
        <v>0</v>
      </c>
      <c r="CL574" s="1" t="s">
        <v>8068</v>
      </c>
    </row>
    <row r="575" s="1" customFormat="1" spans="1:90">
      <c r="F575" s="1">
        <v>0</v>
      </c>
      <c r="K575" s="1">
        <v>101110</v>
      </c>
      <c r="L575" s="1" t="s">
        <v>28</v>
      </c>
      <c r="O575" s="2">
        <v>46231.6996180556</v>
      </c>
      <c r="P575" s="2">
        <v>46231</v>
      </c>
      <c r="Q575" s="1" t="s">
        <v>8050</v>
      </c>
      <c r="R575" s="1" t="s">
        <v>8051</v>
      </c>
      <c r="S575" s="1"/>
      <c r="T575" s="1" t="s">
        <v>8052</v>
      </c>
      <c r="U575" s="1" t="s">
        <v>8053</v>
      </c>
      <c r="V575" s="1" t="s">
        <v>28</v>
      </c>
      <c r="AB575" s="1" t="s">
        <v>8054</v>
      </c>
      <c r="AD575" s="1" t="s">
        <v>607</v>
      </c>
      <c r="AE575" s="1" t="s">
        <v>1022</v>
      </c>
      <c r="AF575" s="1" t="s">
        <v>8068</v>
      </c>
      <c r="AG575" s="3">
        <v>46231</v>
      </c>
      <c r="AH575" s="1" t="s">
        <v>606</v>
      </c>
      <c r="AI575" s="1" t="s">
        <v>8071</v>
      </c>
      <c r="AJ575" s="4">
        <v>1406</v>
      </c>
      <c r="AK575" s="1"/>
      <c r="AM575" s="1" t="s">
        <v>8068</v>
      </c>
      <c r="AO575" s="1">
        <v>3.6</v>
      </c>
      <c r="AP575" s="2">
        <v>46231.718125</v>
      </c>
      <c r="AQ575" s="1" t="s">
        <v>8072</v>
      </c>
      <c r="AR575" s="3">
        <v>46227</v>
      </c>
      <c r="AS575" s="1">
        <v>13179830279</v>
      </c>
      <c r="AT575" s="1" t="s">
        <v>8073</v>
      </c>
      <c r="AU575" s="2">
        <v>46231</v>
      </c>
      <c r="AV575" s="1" t="s">
        <v>11577</v>
      </c>
      <c r="AW575" s="1" t="s">
        <v>8068</v>
      </c>
      <c r="AY575" s="1" t="s">
        <v>11578</v>
      </c>
      <c r="AZ575" s="1" t="s">
        <v>8703</v>
      </c>
      <c r="BA575" s="1" t="s">
        <v>11579</v>
      </c>
      <c r="BB575" s="1" t="s">
        <v>6198</v>
      </c>
      <c r="BC575" s="1" t="s">
        <v>478</v>
      </c>
      <c r="BD575" s="1" t="s">
        <v>173</v>
      </c>
      <c r="BE575" s="1" t="s">
        <v>11580</v>
      </c>
      <c r="BF575" s="1" t="s">
        <v>3878</v>
      </c>
      <c r="BG575" s="2">
        <v>46231</v>
      </c>
      <c r="BH575" s="2">
        <v>46231.7039236111</v>
      </c>
      <c r="BJ575" s="1" t="s">
        <v>11581</v>
      </c>
      <c r="BL575" s="1" t="s">
        <v>8464</v>
      </c>
      <c r="BM575" s="1" t="s">
        <v>8707</v>
      </c>
      <c r="BN575" s="1" t="s">
        <v>601</v>
      </c>
      <c r="BO575" s="1" t="s">
        <v>11582</v>
      </c>
      <c r="BP575" s="1" t="s">
        <v>8082</v>
      </c>
      <c r="BQ575" s="1" t="s">
        <v>6540</v>
      </c>
      <c r="BT575" s="2">
        <v>46231.7144675926</v>
      </c>
      <c r="BU575" s="2">
        <v>46231.7182523148</v>
      </c>
      <c r="BV575" s="1" t="s">
        <v>591</v>
      </c>
      <c r="BW575" s="3">
        <v>48057</v>
      </c>
      <c r="BX575" s="1" t="s">
        <v>8586</v>
      </c>
      <c r="BY575" s="1" t="s">
        <v>597</v>
      </c>
      <c r="BZ575" s="1" t="s">
        <v>8050</v>
      </c>
      <c r="CB575" s="1" t="s">
        <v>132</v>
      </c>
      <c r="CC575" s="1">
        <v>60</v>
      </c>
      <c r="CD575" s="1" t="s">
        <v>9329</v>
      </c>
      <c r="CE575" s="1">
        <v>60</v>
      </c>
      <c r="CG575" s="1">
        <v>42</v>
      </c>
      <c r="CH575" s="1" t="s">
        <v>692</v>
      </c>
      <c r="CI575" s="1"/>
      <c r="CL575" s="1" t="s">
        <v>8068</v>
      </c>
    </row>
    <row r="576" s="1" customFormat="1" spans="1:90">
      <c r="A576" s="1" t="s">
        <v>11583</v>
      </c>
      <c r="F576" s="1">
        <v>0</v>
      </c>
      <c r="K576" s="1">
        <v>101110</v>
      </c>
      <c r="L576" s="1" t="s">
        <v>28</v>
      </c>
      <c r="O576" s="2">
        <v>46230.1249652778</v>
      </c>
      <c r="P576" s="2">
        <v>46231</v>
      </c>
      <c r="Q576" s="1"/>
      <c r="R576" s="1" t="s">
        <v>8051</v>
      </c>
      <c r="S576" s="1"/>
      <c r="T576" s="1" t="s">
        <v>8052</v>
      </c>
      <c r="U576" s="1" t="s">
        <v>8053</v>
      </c>
      <c r="V576" s="1" t="s">
        <v>28</v>
      </c>
      <c r="AB576" s="1" t="s">
        <v>8054</v>
      </c>
      <c r="AD576" s="1" t="s">
        <v>596</v>
      </c>
      <c r="AE576" s="1" t="s">
        <v>611</v>
      </c>
      <c r="AF576" s="1" t="s">
        <v>8068</v>
      </c>
      <c r="AG576" s="3">
        <v>46028</v>
      </c>
      <c r="AI576" s="1" t="s">
        <v>8055</v>
      </c>
      <c r="AJ576" s="1">
        <v>62</v>
      </c>
      <c r="AK576" s="1"/>
      <c r="AP576" s="2">
        <v>46231.7188078704</v>
      </c>
      <c r="AQ576" s="1" t="s">
        <v>8072</v>
      </c>
      <c r="AR576" s="3">
        <v>46023</v>
      </c>
      <c r="AS576" s="1">
        <v>13893533337</v>
      </c>
      <c r="AT576" s="1" t="s">
        <v>8073</v>
      </c>
      <c r="AU576" s="2">
        <v>46231</v>
      </c>
      <c r="AV576" s="1" t="s">
        <v>11584</v>
      </c>
      <c r="AW576" s="1" t="s">
        <v>8068</v>
      </c>
      <c r="AY576" s="1" t="s">
        <v>11585</v>
      </c>
      <c r="AZ576" s="1" t="s">
        <v>11586</v>
      </c>
      <c r="BA576" s="1" t="s">
        <v>11587</v>
      </c>
      <c r="BB576" s="1" t="s">
        <v>11588</v>
      </c>
      <c r="BC576" s="1" t="s">
        <v>478</v>
      </c>
      <c r="BD576" s="1" t="s">
        <v>178</v>
      </c>
      <c r="BE576" s="1" t="s">
        <v>11589</v>
      </c>
      <c r="BF576" s="1" t="s">
        <v>6225</v>
      </c>
      <c r="BG576" s="2">
        <v>46231</v>
      </c>
      <c r="BH576" s="2">
        <v>46230.1250925926</v>
      </c>
      <c r="BJ576" s="1" t="s">
        <v>11590</v>
      </c>
      <c r="BL576" s="1" t="s">
        <v>8464</v>
      </c>
      <c r="BM576" s="1" t="s">
        <v>11591</v>
      </c>
      <c r="BN576" s="1" t="s">
        <v>590</v>
      </c>
      <c r="BO576" s="1" t="s">
        <v>11592</v>
      </c>
      <c r="BP576" s="1" t="s">
        <v>8067</v>
      </c>
      <c r="BQ576" s="1" t="s">
        <v>6540</v>
      </c>
      <c r="BR576" s="1" t="s">
        <v>11593</v>
      </c>
      <c r="BS576" s="1" t="s">
        <v>11594</v>
      </c>
      <c r="BT576" s="2">
        <v>46231.7154166667</v>
      </c>
      <c r="BU576" s="2">
        <v>46231.718912037</v>
      </c>
      <c r="BV576" s="1" t="s">
        <v>818</v>
      </c>
      <c r="BW576" s="3">
        <v>47854</v>
      </c>
      <c r="BX576" s="1" t="s">
        <v>11595</v>
      </c>
      <c r="BY576" s="1" t="s">
        <v>818</v>
      </c>
      <c r="BZ576" s="1" t="s">
        <v>8050</v>
      </c>
      <c r="CB576" s="1" t="s">
        <v>133</v>
      </c>
      <c r="CC576" s="1">
        <v>0</v>
      </c>
      <c r="CE576" s="1">
        <v>0</v>
      </c>
      <c r="CG576" s="1">
        <v>0</v>
      </c>
      <c r="CL576" s="1" t="s">
        <v>8068</v>
      </c>
    </row>
    <row r="577" s="1" customFormat="1" spans="1:90">
      <c r="A577" s="1" t="s">
        <v>8273</v>
      </c>
      <c r="F577" s="1">
        <v>0</v>
      </c>
      <c r="K577" s="1">
        <v>101110</v>
      </c>
      <c r="L577" s="1" t="s">
        <v>28</v>
      </c>
      <c r="O577" s="2">
        <v>46230.5477430556</v>
      </c>
      <c r="P577" s="2">
        <v>46231</v>
      </c>
      <c r="R577" s="1" t="s">
        <v>8051</v>
      </c>
      <c r="S577" s="1"/>
      <c r="T577" s="1" t="s">
        <v>8052</v>
      </c>
      <c r="U577" s="1" t="s">
        <v>8053</v>
      </c>
      <c r="V577" s="1" t="s">
        <v>28</v>
      </c>
      <c r="AB577" s="1" t="s">
        <v>8054</v>
      </c>
      <c r="AD577" s="1" t="s">
        <v>596</v>
      </c>
      <c r="AE577" s="1" t="s">
        <v>936</v>
      </c>
      <c r="AF577" s="1" t="s">
        <v>8068</v>
      </c>
      <c r="AG577" s="3">
        <v>46227</v>
      </c>
      <c r="AH577" s="1"/>
      <c r="AI577" s="1" t="s">
        <v>8071</v>
      </c>
      <c r="AJ577" s="1">
        <v>14</v>
      </c>
      <c r="AM577" s="1" t="s">
        <v>8068</v>
      </c>
      <c r="AO577" s="1">
        <v>4.6</v>
      </c>
      <c r="AP577" s="2">
        <v>46231.7204976852</v>
      </c>
      <c r="AQ577" s="1" t="s">
        <v>8274</v>
      </c>
      <c r="AR577" s="3">
        <v>46168</v>
      </c>
      <c r="AS577" s="1">
        <v>13659920121</v>
      </c>
      <c r="AT577" s="1" t="s">
        <v>8073</v>
      </c>
      <c r="AU577" s="2">
        <v>46231</v>
      </c>
      <c r="AV577" s="1" t="s">
        <v>11596</v>
      </c>
      <c r="AW577" s="1" t="s">
        <v>8068</v>
      </c>
      <c r="AY577" s="1" t="s">
        <v>11597</v>
      </c>
      <c r="AZ577" s="1" t="s">
        <v>8460</v>
      </c>
      <c r="BA577" s="1" t="s">
        <v>11598</v>
      </c>
      <c r="BB577" s="1" t="s">
        <v>11599</v>
      </c>
      <c r="BC577" s="1" t="s">
        <v>478</v>
      </c>
      <c r="BD577" s="1" t="s">
        <v>198</v>
      </c>
      <c r="BE577" s="1" t="s">
        <v>11600</v>
      </c>
      <c r="BF577" s="1" t="s">
        <v>3878</v>
      </c>
      <c r="BG577" s="2">
        <v>46231.6458333333</v>
      </c>
      <c r="BH577" s="2">
        <v>46230.5694212963</v>
      </c>
      <c r="BL577" s="1" t="s">
        <v>8464</v>
      </c>
      <c r="BM577" s="1" t="s">
        <v>8654</v>
      </c>
      <c r="BN577" s="1" t="s">
        <v>601</v>
      </c>
      <c r="BO577" s="1" t="s">
        <v>11601</v>
      </c>
      <c r="BP577" s="1" t="s">
        <v>8082</v>
      </c>
      <c r="BQ577" s="1" t="s">
        <v>6540</v>
      </c>
      <c r="BT577" s="2">
        <v>46231.6620717593</v>
      </c>
      <c r="BU577" s="2">
        <v>46231.7205902778</v>
      </c>
      <c r="BV577" s="1" t="s">
        <v>591</v>
      </c>
      <c r="BW577" s="3">
        <v>48053</v>
      </c>
      <c r="BX577" s="1" t="s">
        <v>8284</v>
      </c>
      <c r="BY577" s="1" t="s">
        <v>628</v>
      </c>
      <c r="BZ577" s="1" t="s">
        <v>8050</v>
      </c>
      <c r="CB577" s="1" t="s">
        <v>135</v>
      </c>
      <c r="CC577" s="1">
        <v>0</v>
      </c>
      <c r="CD577" s="1"/>
      <c r="CE577" s="1">
        <v>0</v>
      </c>
      <c r="CF577" s="1"/>
      <c r="CG577" s="1">
        <v>0</v>
      </c>
      <c r="CH577" s="1"/>
      <c r="CI577" s="1"/>
      <c r="CJ577" s="1"/>
      <c r="CK577" s="1"/>
      <c r="CL577" s="1" t="s">
        <v>8068</v>
      </c>
    </row>
    <row r="578" s="1" customFormat="1" spans="1:90">
      <c r="A578" s="1" t="s">
        <v>11602</v>
      </c>
      <c r="C578" s="1">
        <v>1</v>
      </c>
      <c r="F578" s="1">
        <v>0</v>
      </c>
      <c r="K578" s="1">
        <v>101073</v>
      </c>
      <c r="L578" s="1" t="s">
        <v>26</v>
      </c>
      <c r="O578" s="2">
        <v>46228.4636111111</v>
      </c>
      <c r="P578" s="2">
        <v>46231.625</v>
      </c>
      <c r="Q578" s="1"/>
      <c r="R578" s="1" t="s">
        <v>8051</v>
      </c>
      <c r="T578" s="1" t="s">
        <v>8052</v>
      </c>
      <c r="U578" s="1" t="s">
        <v>8053</v>
      </c>
      <c r="V578" s="1" t="s">
        <v>26</v>
      </c>
      <c r="AB578" s="1" t="s">
        <v>8054</v>
      </c>
      <c r="AD578" s="1" t="s">
        <v>607</v>
      </c>
      <c r="AE578" s="1" t="s">
        <v>2201</v>
      </c>
      <c r="AF578" s="1" t="s">
        <v>8068</v>
      </c>
      <c r="AG578" s="3">
        <v>44775</v>
      </c>
      <c r="AH578" s="1" t="s">
        <v>606</v>
      </c>
      <c r="AI578" s="1" t="s">
        <v>8071</v>
      </c>
      <c r="AJ578" s="1">
        <v>402</v>
      </c>
      <c r="AP578" s="2">
        <v>46231.7212962963</v>
      </c>
      <c r="AQ578" s="1" t="s">
        <v>8072</v>
      </c>
      <c r="AR578" s="3">
        <v>44774</v>
      </c>
      <c r="AS578" s="1">
        <v>13639519137</v>
      </c>
      <c r="AU578" s="2">
        <v>46231.625</v>
      </c>
      <c r="AV578" s="1" t="s">
        <v>11603</v>
      </c>
      <c r="AW578" s="1" t="s">
        <v>8068</v>
      </c>
      <c r="AY578" s="1" t="s">
        <v>11604</v>
      </c>
      <c r="AZ578" s="1" t="s">
        <v>8108</v>
      </c>
      <c r="BA578" s="1" t="s">
        <v>11605</v>
      </c>
      <c r="BB578" s="1" t="s">
        <v>2281</v>
      </c>
      <c r="BC578" s="1" t="s">
        <v>496</v>
      </c>
      <c r="BD578" s="1" t="s">
        <v>292</v>
      </c>
      <c r="BE578" s="1" t="s">
        <v>11606</v>
      </c>
      <c r="BF578" s="1" t="s">
        <v>593</v>
      </c>
      <c r="BG578" s="2">
        <v>46231.625</v>
      </c>
      <c r="BH578" s="2">
        <v>46228.8769675926</v>
      </c>
      <c r="BL578" s="1" t="s">
        <v>8115</v>
      </c>
      <c r="BM578" s="1" t="s">
        <v>8417</v>
      </c>
      <c r="BN578" s="1" t="s">
        <v>590</v>
      </c>
      <c r="BO578" s="1" t="s">
        <v>11607</v>
      </c>
      <c r="BP578" s="1" t="s">
        <v>8082</v>
      </c>
      <c r="BQ578" s="1" t="s">
        <v>6540</v>
      </c>
      <c r="BT578" s="2">
        <v>46231.6230439815</v>
      </c>
      <c r="BU578" s="2">
        <v>46231.7213541667</v>
      </c>
      <c r="BV578" s="1" t="s">
        <v>591</v>
      </c>
      <c r="BW578" s="3">
        <v>46601</v>
      </c>
      <c r="BX578" s="1" t="s">
        <v>11608</v>
      </c>
      <c r="BY578" s="1" t="s">
        <v>628</v>
      </c>
      <c r="BZ578" s="1" t="s">
        <v>8050</v>
      </c>
      <c r="CA578" s="1"/>
      <c r="CB578" s="1" t="s">
        <v>112</v>
      </c>
      <c r="CC578" s="1">
        <v>198</v>
      </c>
      <c r="CE578" s="1">
        <v>198</v>
      </c>
      <c r="CF578" s="1" t="s">
        <v>9200</v>
      </c>
      <c r="CG578" s="1">
        <v>75</v>
      </c>
      <c r="CJ578" s="1" t="s">
        <v>622</v>
      </c>
      <c r="CK578" s="2">
        <v>46232.5831597222</v>
      </c>
      <c r="CL578" s="1" t="s">
        <v>8068</v>
      </c>
    </row>
    <row r="579" s="1" customFormat="1" spans="1:90">
      <c r="F579" s="1">
        <v>0</v>
      </c>
      <c r="K579" s="1">
        <v>101311</v>
      </c>
      <c r="L579" s="1" t="s">
        <v>23</v>
      </c>
      <c r="O579" s="2">
        <v>46231.7182523148</v>
      </c>
      <c r="P579" s="2">
        <v>46232</v>
      </c>
      <c r="Q579" s="1" t="s">
        <v>8050</v>
      </c>
      <c r="R579" s="1" t="s">
        <v>8051</v>
      </c>
      <c r="S579" s="1"/>
      <c r="T579" s="1" t="s">
        <v>8144</v>
      </c>
      <c r="U579" s="1" t="s">
        <v>8053</v>
      </c>
      <c r="V579" s="1" t="s">
        <v>23</v>
      </c>
      <c r="AB579" s="1" t="s">
        <v>8054</v>
      </c>
      <c r="AD579" s="1" t="s">
        <v>596</v>
      </c>
      <c r="AE579" s="1" t="s">
        <v>3328</v>
      </c>
      <c r="AF579" s="1" t="s">
        <v>8068</v>
      </c>
      <c r="AG579" s="3">
        <v>46081</v>
      </c>
      <c r="AI579" s="1" t="s">
        <v>8055</v>
      </c>
      <c r="AJ579" s="4">
        <v>1364</v>
      </c>
      <c r="AP579" s="2">
        <v>46231.7238078704</v>
      </c>
      <c r="AQ579" s="1" t="s">
        <v>8072</v>
      </c>
      <c r="AR579" s="3">
        <v>46080</v>
      </c>
      <c r="AS579" s="1">
        <v>15049238553</v>
      </c>
      <c r="AT579" s="1"/>
      <c r="AU579" s="2">
        <v>46232</v>
      </c>
      <c r="AV579" s="1" t="s">
        <v>11609</v>
      </c>
      <c r="AW579" s="1" t="s">
        <v>8068</v>
      </c>
      <c r="AY579" s="1" t="s">
        <v>11610</v>
      </c>
      <c r="AZ579" s="1" t="s">
        <v>8147</v>
      </c>
      <c r="BA579" s="1" t="s">
        <v>11611</v>
      </c>
      <c r="BB579" s="1" t="s">
        <v>11612</v>
      </c>
      <c r="BC579" s="1" t="s">
        <v>448</v>
      </c>
      <c r="BD579" s="1" t="s">
        <v>423</v>
      </c>
      <c r="BE579" s="1" t="s">
        <v>11613</v>
      </c>
      <c r="BF579" s="1" t="s">
        <v>3868</v>
      </c>
      <c r="BG579" s="2">
        <v>46231.7219675926</v>
      </c>
      <c r="BH579" s="2">
        <v>46231.718275463</v>
      </c>
      <c r="BL579" s="1" t="s">
        <v>8064</v>
      </c>
      <c r="BM579" s="1" t="s">
        <v>8181</v>
      </c>
      <c r="BN579" s="1" t="s">
        <v>590</v>
      </c>
      <c r="BO579" s="1" t="s">
        <v>11614</v>
      </c>
      <c r="BP579" s="1" t="s">
        <v>8082</v>
      </c>
      <c r="BQ579" s="1" t="s">
        <v>6540</v>
      </c>
      <c r="BR579" s="1" t="s">
        <v>10506</v>
      </c>
      <c r="BS579" s="1" t="s">
        <v>11615</v>
      </c>
      <c r="BT579" s="2">
        <v>46231.7221875</v>
      </c>
      <c r="BU579" s="2">
        <v>46231.723912037</v>
      </c>
      <c r="BV579" s="1" t="s">
        <v>591</v>
      </c>
      <c r="BW579" s="3">
        <v>47907</v>
      </c>
      <c r="BX579" s="1" t="s">
        <v>8490</v>
      </c>
      <c r="BY579" s="1" t="s">
        <v>597</v>
      </c>
      <c r="BZ579" s="1" t="s">
        <v>8050</v>
      </c>
      <c r="CB579" s="1" t="s">
        <v>53</v>
      </c>
      <c r="CC579" s="1">
        <v>0</v>
      </c>
      <c r="CE579" s="1">
        <v>0</v>
      </c>
      <c r="CG579" s="1">
        <v>0</v>
      </c>
      <c r="CL579" s="1" t="s">
        <v>8068</v>
      </c>
    </row>
    <row r="580" s="1" customFormat="1" spans="1:90">
      <c r="A580" s="1" t="s">
        <v>9406</v>
      </c>
      <c r="C580" s="1">
        <v>1</v>
      </c>
      <c r="F580" s="1">
        <v>0</v>
      </c>
      <c r="K580" s="1">
        <v>101073</v>
      </c>
      <c r="L580" s="1" t="s">
        <v>26</v>
      </c>
      <c r="O580" s="2">
        <v>46230.857662037</v>
      </c>
      <c r="P580" s="2">
        <v>46231</v>
      </c>
      <c r="Q580" s="1" t="s">
        <v>8050</v>
      </c>
      <c r="R580" s="1" t="s">
        <v>8051</v>
      </c>
      <c r="T580" s="1" t="s">
        <v>8052</v>
      </c>
      <c r="U580" s="1" t="s">
        <v>8053</v>
      </c>
      <c r="V580" s="1" t="s">
        <v>26</v>
      </c>
      <c r="AB580" s="1" t="s">
        <v>8054</v>
      </c>
      <c r="AD580" s="1" t="s">
        <v>596</v>
      </c>
      <c r="AE580" s="1" t="s">
        <v>1981</v>
      </c>
      <c r="AF580" s="1" t="s">
        <v>8068</v>
      </c>
      <c r="AG580" s="3">
        <v>45455</v>
      </c>
      <c r="AI580" s="1" t="s">
        <v>8055</v>
      </c>
      <c r="AJ580" s="1">
        <v>100</v>
      </c>
      <c r="AP580" s="2">
        <v>46231.7234143519</v>
      </c>
      <c r="AQ580" s="1" t="s">
        <v>8072</v>
      </c>
      <c r="AR580" s="3">
        <v>45453</v>
      </c>
      <c r="AS580" s="1">
        <v>15595210367</v>
      </c>
      <c r="AT580" s="1" t="s">
        <v>8073</v>
      </c>
      <c r="AU580" s="2">
        <v>46231</v>
      </c>
      <c r="AV580" s="1" t="s">
        <v>11616</v>
      </c>
      <c r="AW580" s="1" t="s">
        <v>8068</v>
      </c>
      <c r="AY580" s="1" t="s">
        <v>11617</v>
      </c>
      <c r="AZ580" s="1" t="s">
        <v>8108</v>
      </c>
      <c r="BA580" s="1" t="s">
        <v>11618</v>
      </c>
      <c r="BB580" s="1" t="s">
        <v>11619</v>
      </c>
      <c r="BC580" s="1" t="s">
        <v>496</v>
      </c>
      <c r="BD580" s="1" t="s">
        <v>304</v>
      </c>
      <c r="BE580" s="1" t="s">
        <v>11620</v>
      </c>
      <c r="BF580" s="1" t="s">
        <v>3868</v>
      </c>
      <c r="BG580" s="2">
        <v>46231.5585069444</v>
      </c>
      <c r="BH580" s="2">
        <v>46231.3275578704</v>
      </c>
      <c r="BL580" s="1" t="s">
        <v>8115</v>
      </c>
      <c r="BM580" s="1" t="s">
        <v>8116</v>
      </c>
      <c r="BN580" s="1" t="s">
        <v>590</v>
      </c>
      <c r="BO580" s="1" t="s">
        <v>11621</v>
      </c>
      <c r="BP580" s="1" t="s">
        <v>8082</v>
      </c>
      <c r="BQ580" s="1" t="s">
        <v>6540</v>
      </c>
      <c r="BR580" s="1" t="s">
        <v>11622</v>
      </c>
      <c r="BS580" s="1" t="s">
        <v>11623</v>
      </c>
      <c r="BT580" s="2">
        <v>46231.574375</v>
      </c>
      <c r="BU580" s="2">
        <v>46231.7257523148</v>
      </c>
      <c r="BV580" s="1" t="s">
        <v>949</v>
      </c>
      <c r="BW580" s="3">
        <v>47281</v>
      </c>
      <c r="BX580" s="1" t="s">
        <v>9406</v>
      </c>
      <c r="BY580" s="1" t="s">
        <v>950</v>
      </c>
      <c r="BZ580" s="1" t="s">
        <v>8050</v>
      </c>
      <c r="CB580" s="1" t="s">
        <v>114</v>
      </c>
      <c r="CC580" s="1">
        <v>0</v>
      </c>
      <c r="CE580" s="1">
        <v>0</v>
      </c>
      <c r="CG580" s="1">
        <v>0</v>
      </c>
      <c r="CL580" s="1" t="s">
        <v>8068</v>
      </c>
    </row>
    <row r="581" s="1" customFormat="1" spans="1:90">
      <c r="C581" s="1">
        <v>1</v>
      </c>
      <c r="F581" s="1">
        <v>0</v>
      </c>
      <c r="K581" s="1">
        <v>101073</v>
      </c>
      <c r="L581" s="1" t="s">
        <v>26</v>
      </c>
      <c r="O581" s="2">
        <v>46231.7131712963</v>
      </c>
      <c r="P581" s="2">
        <v>46232</v>
      </c>
      <c r="R581" s="1" t="s">
        <v>8051</v>
      </c>
      <c r="S581" s="1"/>
      <c r="T581" s="1" t="s">
        <v>8052</v>
      </c>
      <c r="U581" s="1" t="s">
        <v>8053</v>
      </c>
      <c r="V581" s="1" t="s">
        <v>26</v>
      </c>
      <c r="AB581" s="1" t="s">
        <v>8054</v>
      </c>
      <c r="AD581" s="1" t="s">
        <v>596</v>
      </c>
      <c r="AE581" s="1" t="s">
        <v>1947</v>
      </c>
      <c r="AF581" s="1" t="s">
        <v>8068</v>
      </c>
      <c r="AG581" s="3">
        <v>46231</v>
      </c>
      <c r="AI581" s="1" t="s">
        <v>8055</v>
      </c>
      <c r="AJ581" s="1"/>
      <c r="AM581" s="1" t="s">
        <v>8068</v>
      </c>
      <c r="AO581" s="1">
        <v>4.3</v>
      </c>
      <c r="AP581" s="2">
        <v>46231.7262615741</v>
      </c>
      <c r="AQ581" s="1" t="s">
        <v>8072</v>
      </c>
      <c r="AR581" s="3">
        <v>46229</v>
      </c>
      <c r="AS581" s="1">
        <v>18209517397</v>
      </c>
      <c r="AT581" s="1" t="s">
        <v>8123</v>
      </c>
      <c r="AU581" s="2">
        <v>46231</v>
      </c>
      <c r="AV581" s="1" t="s">
        <v>11624</v>
      </c>
      <c r="AW581" s="1" t="s">
        <v>8068</v>
      </c>
      <c r="AY581" s="1" t="s">
        <v>11625</v>
      </c>
      <c r="AZ581" s="1" t="s">
        <v>8108</v>
      </c>
      <c r="BA581" s="1" t="s">
        <v>11626</v>
      </c>
      <c r="BB581" s="1" t="s">
        <v>11627</v>
      </c>
      <c r="BC581" s="1" t="s">
        <v>496</v>
      </c>
      <c r="BD581" s="1" t="s">
        <v>288</v>
      </c>
      <c r="BE581" s="1" t="s">
        <v>11628</v>
      </c>
      <c r="BF581" s="1" t="s">
        <v>3878</v>
      </c>
      <c r="BG581" s="2">
        <v>46231.7293865741</v>
      </c>
      <c r="BH581" s="2">
        <v>46231.7169097222</v>
      </c>
      <c r="BL581" s="1" t="s">
        <v>8115</v>
      </c>
      <c r="BM581" s="1" t="s">
        <v>8116</v>
      </c>
      <c r="BN581" s="1" t="s">
        <v>601</v>
      </c>
      <c r="BO581" s="1" t="s">
        <v>11629</v>
      </c>
      <c r="BP581" s="1" t="s">
        <v>8082</v>
      </c>
      <c r="BQ581" s="1" t="s">
        <v>6540</v>
      </c>
      <c r="BT581" s="2">
        <v>46231.7207175926</v>
      </c>
      <c r="BU581" s="2">
        <v>46231.7264351852</v>
      </c>
      <c r="BV581" s="1" t="s">
        <v>591</v>
      </c>
      <c r="BW581" s="3">
        <v>48057</v>
      </c>
      <c r="BX581" s="1" t="s">
        <v>8490</v>
      </c>
      <c r="BY581" s="1" t="s">
        <v>597</v>
      </c>
      <c r="BZ581" s="1" t="s">
        <v>8050</v>
      </c>
      <c r="CB581" s="1" t="s">
        <v>110</v>
      </c>
      <c r="CC581" s="1">
        <v>0</v>
      </c>
      <c r="CE581" s="1">
        <v>0</v>
      </c>
      <c r="CL581" s="1" t="s">
        <v>8068</v>
      </c>
    </row>
    <row r="582" s="1" customFormat="1" spans="1:90">
      <c r="A582" s="1" t="s">
        <v>9648</v>
      </c>
      <c r="F582" s="1">
        <v>0</v>
      </c>
      <c r="K582" s="1">
        <v>101098</v>
      </c>
      <c r="L582" s="1" t="s">
        <v>27</v>
      </c>
      <c r="O582" s="2">
        <v>46229.7265740741</v>
      </c>
      <c r="P582" s="2">
        <v>46230</v>
      </c>
      <c r="Q582" s="1" t="s">
        <v>8050</v>
      </c>
      <c r="R582" s="1" t="s">
        <v>8051</v>
      </c>
      <c r="S582" s="1" t="s">
        <v>8556</v>
      </c>
      <c r="T582" s="1" t="s">
        <v>8052</v>
      </c>
      <c r="U582" s="1" t="s">
        <v>8053</v>
      </c>
      <c r="V582" s="1" t="s">
        <v>27</v>
      </c>
      <c r="AB582" s="1" t="s">
        <v>8054</v>
      </c>
      <c r="AD582" s="1" t="s">
        <v>596</v>
      </c>
      <c r="AE582" s="1" t="s">
        <v>2841</v>
      </c>
      <c r="AF582" s="1" t="s">
        <v>8068</v>
      </c>
      <c r="AG582" s="3">
        <v>46193</v>
      </c>
      <c r="AI582" s="1" t="s">
        <v>8055</v>
      </c>
      <c r="AJ582" s="4">
        <v>1159</v>
      </c>
      <c r="AP582" s="2">
        <v>46231.7280902778</v>
      </c>
      <c r="AQ582" s="1" t="s">
        <v>8072</v>
      </c>
      <c r="AR582" s="3">
        <v>46192</v>
      </c>
      <c r="AS582" s="1">
        <v>17809717073</v>
      </c>
      <c r="AT582" s="1" t="s">
        <v>8346</v>
      </c>
      <c r="AU582" s="2">
        <v>46230</v>
      </c>
      <c r="AV582" s="1" t="s">
        <v>11630</v>
      </c>
      <c r="AW582" s="1" t="s">
        <v>8068</v>
      </c>
      <c r="AY582" s="1" t="s">
        <v>11631</v>
      </c>
      <c r="AZ582" s="1" t="s">
        <v>8085</v>
      </c>
      <c r="BA582" s="1" t="s">
        <v>11632</v>
      </c>
      <c r="BB582" s="1" t="s">
        <v>11633</v>
      </c>
      <c r="BC582" s="1" t="s">
        <v>463</v>
      </c>
      <c r="BD582" s="1" t="s">
        <v>260</v>
      </c>
      <c r="BE582" s="1" t="s">
        <v>11634</v>
      </c>
      <c r="BF582" s="1" t="s">
        <v>3878</v>
      </c>
      <c r="BG582" s="2">
        <v>46231.625</v>
      </c>
      <c r="BH582" s="2">
        <v>46230.4435532407</v>
      </c>
      <c r="BL582" s="1" t="s">
        <v>8091</v>
      </c>
      <c r="BM582" s="1" t="s">
        <v>10139</v>
      </c>
      <c r="BN582" s="1" t="s">
        <v>601</v>
      </c>
      <c r="BO582" s="1" t="s">
        <v>11635</v>
      </c>
      <c r="BP582" s="1" t="s">
        <v>8082</v>
      </c>
      <c r="BQ582" s="1" t="s">
        <v>6540</v>
      </c>
      <c r="BT582" s="2">
        <v>46231.6838541667</v>
      </c>
      <c r="BU582" s="2">
        <v>46231.7281365741</v>
      </c>
      <c r="BV582" s="1" t="s">
        <v>991</v>
      </c>
      <c r="BW582" s="3">
        <v>48019</v>
      </c>
      <c r="BX582" s="1" t="s">
        <v>9648</v>
      </c>
      <c r="BY582" s="1" t="s">
        <v>991</v>
      </c>
      <c r="BZ582" s="1" t="s">
        <v>8050</v>
      </c>
      <c r="CB582" s="1" t="s">
        <v>122</v>
      </c>
      <c r="CC582" s="1">
        <v>0</v>
      </c>
      <c r="CE582" s="1">
        <v>0</v>
      </c>
      <c r="CG582" s="1">
        <v>0</v>
      </c>
      <c r="CL582" s="1" t="s">
        <v>8068</v>
      </c>
    </row>
    <row r="583" s="1" customFormat="1" spans="1:90">
      <c r="A583" s="1" t="s">
        <v>8774</v>
      </c>
      <c r="F583" s="1">
        <v>0</v>
      </c>
      <c r="K583" s="1">
        <v>101110</v>
      </c>
      <c r="L583" s="1" t="s">
        <v>28</v>
      </c>
      <c r="M583" s="1" t="s">
        <v>8106</v>
      </c>
      <c r="O583" s="2">
        <v>46229.6684143519</v>
      </c>
      <c r="P583" s="2">
        <v>46231.625</v>
      </c>
      <c r="Q583" s="1"/>
      <c r="R583" s="1" t="s">
        <v>8051</v>
      </c>
      <c r="T583" s="1" t="s">
        <v>8052</v>
      </c>
      <c r="U583" s="1" t="s">
        <v>8053</v>
      </c>
      <c r="V583" s="1" t="s">
        <v>28</v>
      </c>
      <c r="AB583" s="1" t="s">
        <v>8054</v>
      </c>
      <c r="AD583" s="1" t="s">
        <v>607</v>
      </c>
      <c r="AE583" s="1" t="s">
        <v>828</v>
      </c>
      <c r="AF583" s="1" t="s">
        <v>8068</v>
      </c>
      <c r="AG583" s="3">
        <v>46231</v>
      </c>
      <c r="AH583" s="1" t="s">
        <v>651</v>
      </c>
      <c r="AI583" s="1" t="s">
        <v>8071</v>
      </c>
      <c r="AJ583" s="1">
        <v>38</v>
      </c>
      <c r="AM583" s="1" t="s">
        <v>8068</v>
      </c>
      <c r="AN583" s="1"/>
      <c r="AP583" s="2">
        <v>46231.7301388889</v>
      </c>
      <c r="AQ583" s="1" t="s">
        <v>8106</v>
      </c>
      <c r="AR583" s="3">
        <v>46230</v>
      </c>
      <c r="AS583" s="1">
        <v>18599051896</v>
      </c>
      <c r="AT583" s="1" t="s">
        <v>8073</v>
      </c>
      <c r="AU583" s="2">
        <v>46231.625</v>
      </c>
      <c r="AV583" s="1" t="s">
        <v>11636</v>
      </c>
      <c r="AW583" s="1" t="s">
        <v>8068</v>
      </c>
      <c r="AY583" s="1" t="s">
        <v>11637</v>
      </c>
      <c r="AZ583" s="1" t="s">
        <v>8460</v>
      </c>
      <c r="BA583" s="1" t="s">
        <v>11638</v>
      </c>
      <c r="BB583" s="1" t="s">
        <v>5928</v>
      </c>
      <c r="BC583" s="1" t="s">
        <v>478</v>
      </c>
      <c r="BD583" s="1" t="s">
        <v>236</v>
      </c>
      <c r="BE583" s="1" t="s">
        <v>11639</v>
      </c>
      <c r="BF583" s="1" t="s">
        <v>3972</v>
      </c>
      <c r="BG583" s="2">
        <v>46231.625</v>
      </c>
      <c r="BH583" s="2">
        <v>46229.8378703704</v>
      </c>
      <c r="BL583" s="1" t="s">
        <v>8464</v>
      </c>
      <c r="BM583" s="1" t="s">
        <v>9093</v>
      </c>
      <c r="BN583" s="1" t="s">
        <v>601</v>
      </c>
      <c r="BO583" s="1" t="s">
        <v>11640</v>
      </c>
      <c r="BP583" s="1" t="s">
        <v>8082</v>
      </c>
      <c r="BQ583" s="1" t="s">
        <v>6540</v>
      </c>
      <c r="BT583" s="2">
        <v>46231.6453935185</v>
      </c>
      <c r="BU583" s="2">
        <v>46231.7303240741</v>
      </c>
      <c r="BV583" s="1" t="s">
        <v>591</v>
      </c>
      <c r="BW583" s="3">
        <v>48057</v>
      </c>
      <c r="BX583" s="1" t="s">
        <v>8483</v>
      </c>
      <c r="BY583" s="1" t="s">
        <v>597</v>
      </c>
      <c r="BZ583" s="1" t="s">
        <v>8050</v>
      </c>
      <c r="CB583" s="1" t="s">
        <v>147</v>
      </c>
      <c r="CC583" s="1">
        <v>230</v>
      </c>
      <c r="CE583" s="1">
        <v>230</v>
      </c>
      <c r="CG583" s="1">
        <v>135</v>
      </c>
      <c r="CL583" s="1" t="s">
        <v>8068</v>
      </c>
    </row>
    <row r="584" s="1" customFormat="1" spans="1:90">
      <c r="F584" s="1">
        <v>0</v>
      </c>
      <c r="K584" s="1">
        <v>101110</v>
      </c>
      <c r="L584" s="1" t="s">
        <v>28</v>
      </c>
      <c r="O584" s="2">
        <v>46231.7177546296</v>
      </c>
      <c r="P584" s="2">
        <v>46231</v>
      </c>
      <c r="Q584" s="1" t="s">
        <v>8050</v>
      </c>
      <c r="R584" s="1" t="s">
        <v>8051</v>
      </c>
      <c r="S584" s="1" t="s">
        <v>8096</v>
      </c>
      <c r="T584" s="1" t="s">
        <v>8052</v>
      </c>
      <c r="U584" s="1" t="s">
        <v>8053</v>
      </c>
      <c r="V584" s="1" t="s">
        <v>28</v>
      </c>
      <c r="AB584" s="1" t="s">
        <v>8054</v>
      </c>
      <c r="AD584" s="1" t="s">
        <v>596</v>
      </c>
      <c r="AE584" s="1" t="s">
        <v>1117</v>
      </c>
      <c r="AF584" s="1" t="s">
        <v>8068</v>
      </c>
      <c r="AG584" s="3">
        <v>46231</v>
      </c>
      <c r="AH584" s="1"/>
      <c r="AI584" s="1" t="s">
        <v>8071</v>
      </c>
      <c r="AJ584" s="1">
        <v>21</v>
      </c>
      <c r="AK584" s="1">
        <v>2000</v>
      </c>
      <c r="AP584" s="2">
        <v>46231.7311226852</v>
      </c>
      <c r="AQ584" s="1" t="s">
        <v>8072</v>
      </c>
      <c r="AR584" s="3">
        <v>46225</v>
      </c>
      <c r="AS584" s="1">
        <v>18064806279</v>
      </c>
      <c r="AT584" s="1" t="s">
        <v>8056</v>
      </c>
      <c r="AU584" s="2">
        <v>46231</v>
      </c>
      <c r="AV584" s="1" t="s">
        <v>11641</v>
      </c>
      <c r="AW584" s="1" t="s">
        <v>8068</v>
      </c>
      <c r="AY584" s="1" t="s">
        <v>11642</v>
      </c>
      <c r="AZ584" s="1" t="s">
        <v>8659</v>
      </c>
      <c r="BA584" s="1" t="s">
        <v>11643</v>
      </c>
      <c r="BB584" s="1" t="s">
        <v>11644</v>
      </c>
      <c r="BC584" s="1" t="s">
        <v>478</v>
      </c>
      <c r="BD584" s="1" t="s">
        <v>218</v>
      </c>
      <c r="BE584" s="1" t="s">
        <v>11645</v>
      </c>
      <c r="BF584" s="1" t="s">
        <v>3903</v>
      </c>
      <c r="BG584" s="2">
        <v>46231.7215856481</v>
      </c>
      <c r="BH584" s="2">
        <v>46231.7191782407</v>
      </c>
      <c r="BL584" s="1" t="s">
        <v>8464</v>
      </c>
      <c r="BM584" s="1" t="s">
        <v>9988</v>
      </c>
      <c r="BN584" s="1" t="s">
        <v>601</v>
      </c>
      <c r="BO584" s="1" t="s">
        <v>11646</v>
      </c>
      <c r="BP584" s="1" t="s">
        <v>8082</v>
      </c>
      <c r="BQ584" s="1" t="s">
        <v>6540</v>
      </c>
      <c r="BT584" s="2">
        <v>46231.7219097222</v>
      </c>
      <c r="BU584" s="2">
        <v>46231.7312384259</v>
      </c>
      <c r="BV584" s="1" t="s">
        <v>818</v>
      </c>
      <c r="BW584" s="3">
        <v>48057</v>
      </c>
      <c r="BX584" s="1" t="s">
        <v>11647</v>
      </c>
      <c r="BY584" s="1" t="s">
        <v>818</v>
      </c>
      <c r="BZ584" s="1" t="s">
        <v>8050</v>
      </c>
      <c r="CB584" s="1" t="s">
        <v>144</v>
      </c>
      <c r="CC584" s="1">
        <v>0</v>
      </c>
      <c r="CD584" s="1"/>
      <c r="CE584" s="1">
        <v>0</v>
      </c>
      <c r="CG584" s="1">
        <v>0</v>
      </c>
      <c r="CH584" s="1"/>
      <c r="CI584" s="1"/>
      <c r="CL584" s="1" t="s">
        <v>8068</v>
      </c>
    </row>
    <row r="585" s="1" customFormat="1" spans="1:90">
      <c r="A585" s="1" t="s">
        <v>11648</v>
      </c>
      <c r="F585" s="1">
        <v>0</v>
      </c>
      <c r="K585" s="1">
        <v>101110</v>
      </c>
      <c r="L585" s="1" t="s">
        <v>28</v>
      </c>
      <c r="O585" s="2">
        <v>46228.9672222222</v>
      </c>
      <c r="P585" s="2">
        <v>46230.4166666667</v>
      </c>
      <c r="Q585" s="1"/>
      <c r="R585" s="1" t="s">
        <v>8051</v>
      </c>
      <c r="S585" s="1"/>
      <c r="T585" s="1" t="s">
        <v>8052</v>
      </c>
      <c r="U585" s="1" t="s">
        <v>8053</v>
      </c>
      <c r="V585" s="1" t="s">
        <v>28</v>
      </c>
      <c r="AB585" s="1" t="s">
        <v>8054</v>
      </c>
      <c r="AD585" s="1" t="s">
        <v>607</v>
      </c>
      <c r="AE585" s="1" t="s">
        <v>631</v>
      </c>
      <c r="AF585" s="1" t="s">
        <v>8068</v>
      </c>
      <c r="AG585" s="3">
        <v>43310</v>
      </c>
      <c r="AH585" s="1" t="s">
        <v>606</v>
      </c>
      <c r="AI585" s="1" t="s">
        <v>8055</v>
      </c>
      <c r="AJ585" s="1">
        <v>51</v>
      </c>
      <c r="AM585" s="1" t="s">
        <v>8068</v>
      </c>
      <c r="AP585" s="2">
        <v>46231.7313657407</v>
      </c>
      <c r="AQ585" s="1" t="s">
        <v>8072</v>
      </c>
      <c r="AR585" s="3">
        <v>43309</v>
      </c>
      <c r="AS585" s="1">
        <v>13565953010</v>
      </c>
      <c r="AT585" s="1"/>
      <c r="AU585" s="2">
        <v>46230.4166666667</v>
      </c>
      <c r="AV585" s="1" t="s">
        <v>11649</v>
      </c>
      <c r="AW585" s="1" t="s">
        <v>8050</v>
      </c>
      <c r="AY585" s="1" t="s">
        <v>11650</v>
      </c>
      <c r="AZ585" s="1" t="s">
        <v>8460</v>
      </c>
      <c r="BA585" s="1" t="s">
        <v>11651</v>
      </c>
      <c r="BB585" s="1" t="s">
        <v>1497</v>
      </c>
      <c r="BC585" s="1" t="s">
        <v>478</v>
      </c>
      <c r="BD585" s="1" t="s">
        <v>160</v>
      </c>
      <c r="BE585" s="1" t="s">
        <v>11652</v>
      </c>
      <c r="BF585" s="1" t="s">
        <v>593</v>
      </c>
      <c r="BG585" s="2">
        <v>46231.6666666667</v>
      </c>
      <c r="BH585" s="2">
        <v>46229.7306365741</v>
      </c>
      <c r="BJ585" s="1" t="s">
        <v>11653</v>
      </c>
      <c r="BL585" s="1" t="s">
        <v>8464</v>
      </c>
      <c r="BM585" s="1" t="s">
        <v>8495</v>
      </c>
      <c r="BN585" s="1" t="s">
        <v>590</v>
      </c>
      <c r="BO585" s="1" t="s">
        <v>11654</v>
      </c>
      <c r="BP585" s="1" t="s">
        <v>8082</v>
      </c>
      <c r="BQ585" s="1" t="s">
        <v>6540</v>
      </c>
      <c r="BT585" s="2">
        <v>46231.6540509259</v>
      </c>
      <c r="BU585" s="2">
        <v>46231.7314236111</v>
      </c>
      <c r="BV585" s="1" t="s">
        <v>591</v>
      </c>
      <c r="BW585" s="3">
        <v>45136</v>
      </c>
      <c r="BX585" s="1" t="s">
        <v>11655</v>
      </c>
      <c r="BY585" s="1" t="s">
        <v>628</v>
      </c>
      <c r="BZ585" s="1" t="s">
        <v>8050</v>
      </c>
      <c r="CB585" s="1" t="s">
        <v>129</v>
      </c>
      <c r="CC585" s="1">
        <v>198</v>
      </c>
      <c r="CD585" s="1" t="s">
        <v>10126</v>
      </c>
      <c r="CE585" s="1">
        <v>198</v>
      </c>
      <c r="CF585" s="1" t="s">
        <v>9336</v>
      </c>
      <c r="CG585" s="1">
        <v>75</v>
      </c>
      <c r="CH585" s="1" t="s">
        <v>622</v>
      </c>
      <c r="CI585" s="2">
        <v>46231.9534606481</v>
      </c>
      <c r="CJ585" s="1" t="s">
        <v>622</v>
      </c>
      <c r="CK585" s="2">
        <v>46232.5213425926</v>
      </c>
      <c r="CL585" s="1" t="s">
        <v>8068</v>
      </c>
    </row>
    <row r="586" s="1" customFormat="1" spans="1:90">
      <c r="F586" s="1">
        <v>0</v>
      </c>
      <c r="K586" s="1">
        <v>101110</v>
      </c>
      <c r="L586" s="1" t="s">
        <v>28</v>
      </c>
      <c r="O586" s="2">
        <v>46230.7159837963</v>
      </c>
      <c r="P586" s="2">
        <v>46231</v>
      </c>
      <c r="Q586" s="1"/>
      <c r="R586" s="1" t="s">
        <v>8051</v>
      </c>
      <c r="T586" s="1" t="s">
        <v>8052</v>
      </c>
      <c r="U586" s="1" t="s">
        <v>8053</v>
      </c>
      <c r="V586" s="1" t="s">
        <v>28</v>
      </c>
      <c r="X586" s="1" t="s">
        <v>595</v>
      </c>
      <c r="AB586" s="1" t="s">
        <v>8054</v>
      </c>
      <c r="AD586" s="1" t="s">
        <v>596</v>
      </c>
      <c r="AE586" s="1" t="s">
        <v>598</v>
      </c>
      <c r="AF586" s="1" t="s">
        <v>8068</v>
      </c>
      <c r="AG586" s="3">
        <v>46231</v>
      </c>
      <c r="AI586" s="1" t="s">
        <v>8055</v>
      </c>
      <c r="AJ586" s="1">
        <v>106</v>
      </c>
      <c r="AM586" s="1" t="s">
        <v>8068</v>
      </c>
      <c r="AP586" s="2">
        <v>46231.7311805556</v>
      </c>
      <c r="AQ586" s="1"/>
      <c r="AR586" s="3">
        <v>46230</v>
      </c>
      <c r="AS586" s="1">
        <v>13657587258</v>
      </c>
      <c r="AT586" s="1" t="s">
        <v>8073</v>
      </c>
      <c r="AU586" s="2">
        <v>46230</v>
      </c>
      <c r="AV586" s="1" t="s">
        <v>11656</v>
      </c>
      <c r="AW586" s="1" t="s">
        <v>8068</v>
      </c>
      <c r="AY586" s="1" t="s">
        <v>11657</v>
      </c>
      <c r="AZ586" s="1" t="s">
        <v>8957</v>
      </c>
      <c r="BA586" s="1" t="s">
        <v>11658</v>
      </c>
      <c r="BB586" s="1" t="s">
        <v>725</v>
      </c>
      <c r="BC586" s="1" t="s">
        <v>478</v>
      </c>
      <c r="BD586" s="1" t="s">
        <v>155</v>
      </c>
      <c r="BE586" s="1" t="s">
        <v>11659</v>
      </c>
      <c r="BF586" s="1" t="s">
        <v>3972</v>
      </c>
      <c r="BG586" s="2">
        <v>46231.7032986111</v>
      </c>
      <c r="BH586" s="2">
        <v>46230.7160185185</v>
      </c>
      <c r="BL586" s="1" t="s">
        <v>8464</v>
      </c>
      <c r="BM586" s="1" t="s">
        <v>8961</v>
      </c>
      <c r="BN586" s="1" t="s">
        <v>601</v>
      </c>
      <c r="BO586" s="1" t="s">
        <v>11660</v>
      </c>
      <c r="BP586" s="1" t="s">
        <v>8082</v>
      </c>
      <c r="BQ586" s="1" t="s">
        <v>6540</v>
      </c>
      <c r="BT586" s="2">
        <v>46231.7034143519</v>
      </c>
      <c r="BU586" s="2">
        <v>46231.7317592593</v>
      </c>
      <c r="BV586" s="1" t="s">
        <v>591</v>
      </c>
      <c r="BW586" s="3">
        <v>48057</v>
      </c>
      <c r="BX586" s="1" t="s">
        <v>8987</v>
      </c>
      <c r="BY586" s="1" t="s">
        <v>726</v>
      </c>
      <c r="BZ586" s="1" t="s">
        <v>8050</v>
      </c>
      <c r="CB586" s="1" t="s">
        <v>126</v>
      </c>
      <c r="CC586" s="1">
        <v>0</v>
      </c>
      <c r="CE586" s="1">
        <v>0</v>
      </c>
      <c r="CG586" s="1">
        <v>0</v>
      </c>
      <c r="CL586" s="1" t="s">
        <v>8068</v>
      </c>
    </row>
    <row r="587" s="1" customFormat="1" spans="1:90">
      <c r="F587" s="1">
        <v>0</v>
      </c>
      <c r="K587" s="1">
        <v>101325</v>
      </c>
      <c r="L587" s="1" t="s">
        <v>24</v>
      </c>
      <c r="O587" s="2">
        <v>46231.5246990741</v>
      </c>
      <c r="P587" s="2">
        <v>46231</v>
      </c>
      <c r="Q587" s="1" t="s">
        <v>8050</v>
      </c>
      <c r="R587" s="1" t="s">
        <v>8051</v>
      </c>
      <c r="T587" s="1" t="s">
        <v>8052</v>
      </c>
      <c r="U587" s="1" t="s">
        <v>8053</v>
      </c>
      <c r="V587" s="1" t="s">
        <v>24</v>
      </c>
      <c r="AB587" s="1" t="s">
        <v>8054</v>
      </c>
      <c r="AD587" s="1" t="s">
        <v>607</v>
      </c>
      <c r="AE587" s="1" t="s">
        <v>3560</v>
      </c>
      <c r="AF587" s="1" t="s">
        <v>8068</v>
      </c>
      <c r="AG587" s="3">
        <v>46231</v>
      </c>
      <c r="AH587" s="1" t="s">
        <v>606</v>
      </c>
      <c r="AI587" s="1" t="s">
        <v>8055</v>
      </c>
      <c r="AJ587" s="1">
        <v>66</v>
      </c>
      <c r="AM587" s="1" t="s">
        <v>8068</v>
      </c>
      <c r="AN587" s="1"/>
      <c r="AO587" s="1">
        <v>3.1</v>
      </c>
      <c r="AP587" s="2">
        <v>46231.7321875</v>
      </c>
      <c r="AQ587" s="1" t="s">
        <v>8072</v>
      </c>
      <c r="AR587" s="3">
        <v>46213</v>
      </c>
      <c r="AS587" s="1">
        <v>18748134968</v>
      </c>
      <c r="AT587" s="1" t="s">
        <v>8073</v>
      </c>
      <c r="AU587" s="2">
        <v>46231</v>
      </c>
      <c r="AV587" s="1" t="s">
        <v>11661</v>
      </c>
      <c r="AW587" s="1" t="s">
        <v>8068</v>
      </c>
      <c r="AY587" s="1" t="s">
        <v>11662</v>
      </c>
      <c r="AZ587" s="1" t="s">
        <v>8058</v>
      </c>
      <c r="BA587" s="1" t="s">
        <v>11663</v>
      </c>
      <c r="BB587" s="1" t="s">
        <v>4191</v>
      </c>
      <c r="BC587" s="1" t="s">
        <v>489</v>
      </c>
      <c r="BD587" s="1" t="s">
        <v>384</v>
      </c>
      <c r="BE587" s="1" t="s">
        <v>11664</v>
      </c>
      <c r="BF587" s="1" t="s">
        <v>3878</v>
      </c>
      <c r="BG587" s="2">
        <v>46231.6875</v>
      </c>
      <c r="BH587" s="2">
        <v>46231.5247222222</v>
      </c>
      <c r="BL587" s="1" t="s">
        <v>8064</v>
      </c>
      <c r="BM587" s="1" t="s">
        <v>8129</v>
      </c>
      <c r="BN587" s="1" t="s">
        <v>601</v>
      </c>
      <c r="BO587" s="1" t="s">
        <v>11665</v>
      </c>
      <c r="BP587" s="1" t="s">
        <v>8082</v>
      </c>
      <c r="BQ587" s="1" t="s">
        <v>6540</v>
      </c>
      <c r="BT587" s="2">
        <v>46231.7276967593</v>
      </c>
      <c r="BU587" s="2">
        <v>46231.7322453704</v>
      </c>
      <c r="BV587" s="1" t="s">
        <v>591</v>
      </c>
      <c r="BW587" s="3">
        <v>48057</v>
      </c>
      <c r="BX587" s="1" t="s">
        <v>8490</v>
      </c>
      <c r="BY587" s="1" t="s">
        <v>597</v>
      </c>
      <c r="BZ587" s="1" t="s">
        <v>8050</v>
      </c>
      <c r="CB587" s="1" t="s">
        <v>60</v>
      </c>
      <c r="CC587" s="1">
        <v>50</v>
      </c>
      <c r="CE587" s="1">
        <v>50</v>
      </c>
      <c r="CF587" s="1" t="s">
        <v>8555</v>
      </c>
      <c r="CG587" s="1">
        <v>35</v>
      </c>
      <c r="CJ587" s="1" t="s">
        <v>622</v>
      </c>
      <c r="CK587" s="2">
        <v>46233.8246875</v>
      </c>
      <c r="CL587" s="1" t="s">
        <v>8068</v>
      </c>
    </row>
    <row r="588" s="1" customFormat="1" spans="1:90">
      <c r="F588" s="1">
        <v>0</v>
      </c>
      <c r="K588" s="1">
        <v>101110</v>
      </c>
      <c r="L588" s="1" t="s">
        <v>28</v>
      </c>
      <c r="O588" s="2">
        <v>46231.7019328704</v>
      </c>
      <c r="P588" s="2">
        <v>46232.4583333333</v>
      </c>
      <c r="R588" s="1" t="s">
        <v>8051</v>
      </c>
      <c r="S588" s="1"/>
      <c r="T588" s="1" t="s">
        <v>8052</v>
      </c>
      <c r="U588" s="1" t="s">
        <v>8053</v>
      </c>
      <c r="V588" s="1" t="s">
        <v>28</v>
      </c>
      <c r="AB588" s="1" t="s">
        <v>8054</v>
      </c>
      <c r="AD588" s="1" t="s">
        <v>607</v>
      </c>
      <c r="AE588" s="1" t="s">
        <v>811</v>
      </c>
      <c r="AF588" s="1"/>
      <c r="AG588" s="3">
        <v>46231</v>
      </c>
      <c r="AH588" s="1" t="s">
        <v>606</v>
      </c>
      <c r="AI588" s="1" t="s">
        <v>8071</v>
      </c>
      <c r="AJ588" s="1">
        <v>980</v>
      </c>
      <c r="AP588" s="2">
        <v>46231.7321412037</v>
      </c>
      <c r="AQ588" s="1" t="s">
        <v>8072</v>
      </c>
      <c r="AR588" s="3">
        <v>46229</v>
      </c>
      <c r="AS588" s="1">
        <v>15739521330</v>
      </c>
      <c r="AT588" s="1" t="s">
        <v>8073</v>
      </c>
      <c r="AU588" s="2">
        <v>46232.4583333333</v>
      </c>
      <c r="AV588" s="1" t="s">
        <v>11666</v>
      </c>
      <c r="AW588" s="1" t="s">
        <v>8068</v>
      </c>
      <c r="AY588" s="1" t="s">
        <v>11667</v>
      </c>
      <c r="AZ588" s="1" t="s">
        <v>8460</v>
      </c>
      <c r="BA588" s="1" t="s">
        <v>11668</v>
      </c>
      <c r="BB588" s="1" t="s">
        <v>7030</v>
      </c>
      <c r="BC588" s="1" t="s">
        <v>478</v>
      </c>
      <c r="BD588" s="1" t="s">
        <v>165</v>
      </c>
      <c r="BF588" s="1" t="s">
        <v>4284</v>
      </c>
      <c r="BG588" s="2">
        <v>46231.7083333333</v>
      </c>
      <c r="BH588" s="2">
        <v>46231.7050115741</v>
      </c>
      <c r="BL588" s="1" t="s">
        <v>8464</v>
      </c>
      <c r="BM588" s="1" t="s">
        <v>9081</v>
      </c>
      <c r="BN588" s="1" t="s">
        <v>601</v>
      </c>
      <c r="BO588" s="1" t="s">
        <v>7029</v>
      </c>
      <c r="BP588" s="1" t="s">
        <v>8067</v>
      </c>
      <c r="BQ588" s="1" t="s">
        <v>6540</v>
      </c>
      <c r="BT588" s="2">
        <v>46231.7059259259</v>
      </c>
      <c r="BU588" s="2">
        <v>46231.7327777778</v>
      </c>
      <c r="BV588" s="1" t="s">
        <v>818</v>
      </c>
      <c r="BW588" s="3">
        <v>48057</v>
      </c>
      <c r="BX588" s="1" t="s">
        <v>8201</v>
      </c>
      <c r="BY588" s="1" t="s">
        <v>818</v>
      </c>
      <c r="BZ588" s="1" t="s">
        <v>8050</v>
      </c>
      <c r="CB588" s="1" t="s">
        <v>129</v>
      </c>
      <c r="CC588" s="1">
        <v>120</v>
      </c>
      <c r="CD588" s="1" t="s">
        <v>11669</v>
      </c>
      <c r="CE588" s="1">
        <v>120</v>
      </c>
      <c r="CG588" s="1">
        <v>0</v>
      </c>
      <c r="CH588" s="1" t="s">
        <v>622</v>
      </c>
      <c r="CI588" s="2">
        <v>46231.9535069444</v>
      </c>
      <c r="CL588" s="1" t="s">
        <v>8068</v>
      </c>
    </row>
    <row r="589" s="1" customFormat="1" spans="1:90">
      <c r="F589" s="1">
        <v>0</v>
      </c>
      <c r="K589" s="1">
        <v>101311</v>
      </c>
      <c r="L589" s="1" t="s">
        <v>23</v>
      </c>
      <c r="O589" s="2">
        <v>46224.628900463</v>
      </c>
      <c r="P589" s="2">
        <v>46231</v>
      </c>
      <c r="R589" s="1" t="s">
        <v>8051</v>
      </c>
      <c r="S589" s="1"/>
      <c r="T589" s="1" t="s">
        <v>8144</v>
      </c>
      <c r="U589" s="1" t="s">
        <v>8053</v>
      </c>
      <c r="V589" s="1" t="s">
        <v>23</v>
      </c>
      <c r="AB589" s="1" t="s">
        <v>8054</v>
      </c>
      <c r="AD589" s="1" t="s">
        <v>607</v>
      </c>
      <c r="AE589" s="1" t="s">
        <v>629</v>
      </c>
      <c r="AF589" s="1" t="s">
        <v>8068</v>
      </c>
      <c r="AG589" s="3">
        <v>46231</v>
      </c>
      <c r="AH589" s="1" t="s">
        <v>606</v>
      </c>
      <c r="AI589" s="1" t="s">
        <v>8071</v>
      </c>
      <c r="AJ589" s="1">
        <v>384</v>
      </c>
      <c r="AM589" s="1" t="s">
        <v>8068</v>
      </c>
      <c r="AO589" s="1">
        <v>4.9</v>
      </c>
      <c r="AP589" s="2">
        <v>46231.7327546296</v>
      </c>
      <c r="AQ589" s="1" t="s">
        <v>8072</v>
      </c>
      <c r="AR589" s="3">
        <v>46230</v>
      </c>
      <c r="AS589" s="1">
        <v>13304722469</v>
      </c>
      <c r="AT589" s="1" t="s">
        <v>8073</v>
      </c>
      <c r="AU589" s="2">
        <v>46231</v>
      </c>
      <c r="AV589" s="1" t="s">
        <v>11670</v>
      </c>
      <c r="AW589" s="1" t="s">
        <v>8068</v>
      </c>
      <c r="AY589" s="1" t="s">
        <v>11671</v>
      </c>
      <c r="AZ589" s="1" t="s">
        <v>8147</v>
      </c>
      <c r="BA589" s="1" t="s">
        <v>11672</v>
      </c>
      <c r="BB589" s="1" t="s">
        <v>4578</v>
      </c>
      <c r="BC589" s="1" t="s">
        <v>448</v>
      </c>
      <c r="BD589" s="1" t="s">
        <v>427</v>
      </c>
      <c r="BE589" s="1" t="s">
        <v>11673</v>
      </c>
      <c r="BF589" s="1" t="s">
        <v>3878</v>
      </c>
      <c r="BG589" s="2">
        <v>46231</v>
      </c>
      <c r="BH589" s="2">
        <v>46224.6302546296</v>
      </c>
      <c r="BJ589" s="1" t="s">
        <v>8215</v>
      </c>
      <c r="BL589" s="1" t="s">
        <v>8064</v>
      </c>
      <c r="BM589" s="1" t="s">
        <v>8780</v>
      </c>
      <c r="BN589" s="1" t="s">
        <v>601</v>
      </c>
      <c r="BO589" s="1" t="s">
        <v>7908</v>
      </c>
      <c r="BP589" s="1" t="s">
        <v>8082</v>
      </c>
      <c r="BQ589" s="1" t="s">
        <v>6540</v>
      </c>
      <c r="BT589" s="2">
        <v>46231.6635532407</v>
      </c>
      <c r="BU589" s="2">
        <v>46231.7328472222</v>
      </c>
      <c r="BV589" s="1" t="s">
        <v>591</v>
      </c>
      <c r="BW589" s="3">
        <v>48057</v>
      </c>
      <c r="BX589" s="1" t="s">
        <v>8227</v>
      </c>
      <c r="BY589" s="1" t="s">
        <v>628</v>
      </c>
      <c r="BZ589" s="1" t="s">
        <v>8050</v>
      </c>
      <c r="CB589" s="1" t="s">
        <v>55</v>
      </c>
      <c r="CC589" s="1">
        <v>180</v>
      </c>
      <c r="CD589" s="1"/>
      <c r="CE589" s="1">
        <v>180</v>
      </c>
      <c r="CF589" s="1" t="s">
        <v>8782</v>
      </c>
      <c r="CG589" s="1">
        <v>100</v>
      </c>
      <c r="CH589" s="1"/>
      <c r="CI589" s="1"/>
      <c r="CJ589" s="1" t="s">
        <v>622</v>
      </c>
      <c r="CK589" s="2">
        <v>46232.6519791667</v>
      </c>
      <c r="CL589" s="1" t="s">
        <v>8068</v>
      </c>
    </row>
    <row r="590" s="1" customFormat="1" spans="1:90">
      <c r="A590" s="1" t="s">
        <v>8227</v>
      </c>
      <c r="F590" s="1">
        <v>0</v>
      </c>
      <c r="K590" s="1">
        <v>101110</v>
      </c>
      <c r="L590" s="1" t="s">
        <v>28</v>
      </c>
      <c r="M590" s="1" t="s">
        <v>8106</v>
      </c>
      <c r="O590" s="2">
        <v>46231.598599537</v>
      </c>
      <c r="P590" s="2">
        <v>46232.4583333333</v>
      </c>
      <c r="Q590" s="1"/>
      <c r="R590" s="1" t="s">
        <v>8051</v>
      </c>
      <c r="T590" s="1" t="s">
        <v>8052</v>
      </c>
      <c r="U590" s="1" t="s">
        <v>8053</v>
      </c>
      <c r="V590" s="1" t="s">
        <v>28</v>
      </c>
      <c r="AB590" s="1" t="s">
        <v>8054</v>
      </c>
      <c r="AD590" s="1" t="s">
        <v>607</v>
      </c>
      <c r="AE590" s="1" t="s">
        <v>811</v>
      </c>
      <c r="AF590" s="1"/>
      <c r="AG590" s="3">
        <v>46231</v>
      </c>
      <c r="AH590" s="1" t="s">
        <v>606</v>
      </c>
      <c r="AI590" s="1" t="s">
        <v>8071</v>
      </c>
      <c r="AJ590" s="1">
        <v>980</v>
      </c>
      <c r="AM590" s="1" t="s">
        <v>8068</v>
      </c>
      <c r="AO590" s="1">
        <v>3.4</v>
      </c>
      <c r="AP590" s="2">
        <v>46231.7334143519</v>
      </c>
      <c r="AQ590" s="1" t="s">
        <v>8072</v>
      </c>
      <c r="AR590" s="3">
        <v>46229</v>
      </c>
      <c r="AS590" s="1">
        <v>15739521330</v>
      </c>
      <c r="AT590" s="1" t="s">
        <v>8073</v>
      </c>
      <c r="AU590" s="2">
        <v>46232.4583333333</v>
      </c>
      <c r="AV590" s="1" t="s">
        <v>11674</v>
      </c>
      <c r="AW590" s="1" t="s">
        <v>8068</v>
      </c>
      <c r="AY590" s="1" t="s">
        <v>11667</v>
      </c>
      <c r="AZ590" s="1" t="s">
        <v>8460</v>
      </c>
      <c r="BA590" s="1" t="s">
        <v>11668</v>
      </c>
      <c r="BB590" s="1" t="s">
        <v>6164</v>
      </c>
      <c r="BC590" s="1" t="s">
        <v>478</v>
      </c>
      <c r="BD590" s="1" t="s">
        <v>165</v>
      </c>
      <c r="BE590" s="1" t="s">
        <v>11675</v>
      </c>
      <c r="BF590" s="1" t="s">
        <v>3878</v>
      </c>
      <c r="BG590" s="2">
        <v>46231.7083333333</v>
      </c>
      <c r="BH590" s="2">
        <v>46231.5995833333</v>
      </c>
      <c r="BL590" s="1" t="s">
        <v>8464</v>
      </c>
      <c r="BM590" s="1" t="s">
        <v>9081</v>
      </c>
      <c r="BN590" s="1" t="s">
        <v>601</v>
      </c>
      <c r="BO590" s="1" t="s">
        <v>7029</v>
      </c>
      <c r="BP590" s="1" t="s">
        <v>8067</v>
      </c>
      <c r="BQ590" s="1" t="s">
        <v>6540</v>
      </c>
      <c r="BT590" s="2">
        <v>46231.7059259259</v>
      </c>
      <c r="BU590" s="2">
        <v>46231.7337962963</v>
      </c>
      <c r="BV590" s="1" t="s">
        <v>591</v>
      </c>
      <c r="BW590" s="3">
        <v>48057</v>
      </c>
      <c r="BX590" s="1" t="s">
        <v>8227</v>
      </c>
      <c r="BY590" s="1" t="s">
        <v>628</v>
      </c>
      <c r="BZ590" s="1" t="s">
        <v>8050</v>
      </c>
      <c r="CB590" s="1" t="s">
        <v>129</v>
      </c>
      <c r="CC590" s="1">
        <v>50</v>
      </c>
      <c r="CD590" s="1" t="s">
        <v>11669</v>
      </c>
      <c r="CE590" s="1">
        <v>50</v>
      </c>
      <c r="CF590" s="1" t="s">
        <v>9336</v>
      </c>
      <c r="CG590" s="1">
        <v>35</v>
      </c>
      <c r="CH590" s="1" t="s">
        <v>622</v>
      </c>
      <c r="CI590" s="2">
        <v>46231.9535069444</v>
      </c>
      <c r="CJ590" s="1" t="s">
        <v>622</v>
      </c>
      <c r="CK590" s="2">
        <v>46232.5213425926</v>
      </c>
      <c r="CL590" s="1" t="s">
        <v>8068</v>
      </c>
    </row>
    <row r="591" s="1" customFormat="1" spans="1:90">
      <c r="A591" s="1" t="s">
        <v>11583</v>
      </c>
      <c r="F591" s="1">
        <v>0</v>
      </c>
      <c r="K591" s="1">
        <v>101110</v>
      </c>
      <c r="L591" s="1" t="s">
        <v>28</v>
      </c>
      <c r="O591" s="2">
        <v>46231.7327893519</v>
      </c>
      <c r="P591" s="2">
        <v>46231</v>
      </c>
      <c r="Q591" s="1" t="s">
        <v>8050</v>
      </c>
      <c r="R591" s="1" t="s">
        <v>8051</v>
      </c>
      <c r="T591" s="1" t="s">
        <v>8144</v>
      </c>
      <c r="U591" s="1" t="s">
        <v>8053</v>
      </c>
      <c r="V591" s="1" t="s">
        <v>28</v>
      </c>
      <c r="AB591" s="1" t="s">
        <v>8054</v>
      </c>
      <c r="AD591" s="1" t="s">
        <v>607</v>
      </c>
      <c r="AE591" s="1" t="s">
        <v>611</v>
      </c>
      <c r="AF591" s="1" t="s">
        <v>8068</v>
      </c>
      <c r="AG591" s="3">
        <v>46028</v>
      </c>
      <c r="AH591" s="1" t="s">
        <v>606</v>
      </c>
      <c r="AI591" s="1" t="s">
        <v>8071</v>
      </c>
      <c r="AJ591" s="1">
        <v>21</v>
      </c>
      <c r="AP591" s="2">
        <v>46231.7345717593</v>
      </c>
      <c r="AQ591" s="1" t="s">
        <v>8072</v>
      </c>
      <c r="AR591" s="3">
        <v>46023</v>
      </c>
      <c r="AS591" s="1">
        <v>13893533337</v>
      </c>
      <c r="AT591" s="1" t="s">
        <v>8073</v>
      </c>
      <c r="AU591" s="2">
        <v>46231</v>
      </c>
      <c r="AV591" s="1" t="s">
        <v>11584</v>
      </c>
      <c r="AW591" s="1" t="s">
        <v>8068</v>
      </c>
      <c r="AY591" s="1" t="s">
        <v>11585</v>
      </c>
      <c r="AZ591" s="1" t="s">
        <v>11586</v>
      </c>
      <c r="BA591" s="1" t="s">
        <v>11587</v>
      </c>
      <c r="BB591" s="1" t="s">
        <v>6374</v>
      </c>
      <c r="BC591" s="1" t="s">
        <v>478</v>
      </c>
      <c r="BD591" s="1" t="s">
        <v>178</v>
      </c>
      <c r="BE591" s="1" t="s">
        <v>11676</v>
      </c>
      <c r="BF591" s="1" t="s">
        <v>4087</v>
      </c>
      <c r="BG591" s="2">
        <v>46231</v>
      </c>
      <c r="BH591" s="2">
        <v>46231.7328703704</v>
      </c>
      <c r="BL591" s="1" t="s">
        <v>8464</v>
      </c>
      <c r="BM591" s="1" t="s">
        <v>11591</v>
      </c>
      <c r="BN591" s="1" t="s">
        <v>645</v>
      </c>
      <c r="BO591" s="1" t="s">
        <v>11677</v>
      </c>
      <c r="BP591" s="1" t="s">
        <v>8067</v>
      </c>
      <c r="BQ591" s="1" t="s">
        <v>6540</v>
      </c>
      <c r="BT591" s="2">
        <v>46231.7338657407</v>
      </c>
      <c r="BU591" s="2">
        <v>46231.7346527778</v>
      </c>
      <c r="BV591" s="1" t="s">
        <v>818</v>
      </c>
      <c r="BW591" s="3">
        <v>47854</v>
      </c>
      <c r="BX591" s="1" t="s">
        <v>11595</v>
      </c>
      <c r="BY591" s="1" t="s">
        <v>818</v>
      </c>
      <c r="BZ591" s="1" t="s">
        <v>8050</v>
      </c>
      <c r="CB591" s="1" t="s">
        <v>133</v>
      </c>
      <c r="CC591" s="1">
        <v>56</v>
      </c>
      <c r="CD591" s="1" t="s">
        <v>11678</v>
      </c>
      <c r="CE591" s="1">
        <v>56</v>
      </c>
      <c r="CG591" s="1">
        <v>32</v>
      </c>
      <c r="CH591" s="1" t="s">
        <v>622</v>
      </c>
      <c r="CI591" s="2">
        <v>46235.4331481481</v>
      </c>
      <c r="CL591" s="1" t="s">
        <v>8068</v>
      </c>
    </row>
    <row r="592" s="1" customFormat="1" spans="1:90">
      <c r="F592" s="1">
        <v>0</v>
      </c>
      <c r="K592" s="1">
        <v>101325</v>
      </c>
      <c r="L592" s="1" t="s">
        <v>24</v>
      </c>
      <c r="O592" s="2">
        <v>46231.5183449074</v>
      </c>
      <c r="P592" s="2">
        <v>46232</v>
      </c>
      <c r="Q592" s="1" t="s">
        <v>8050</v>
      </c>
      <c r="R592" s="1" t="s">
        <v>8051</v>
      </c>
      <c r="S592" s="1" t="s">
        <v>8096</v>
      </c>
      <c r="T592" s="1" t="s">
        <v>8052</v>
      </c>
      <c r="U592" s="1" t="s">
        <v>8053</v>
      </c>
      <c r="V592" s="1" t="s">
        <v>24</v>
      </c>
      <c r="AB592" s="1" t="s">
        <v>8054</v>
      </c>
      <c r="AD592" s="1" t="s">
        <v>596</v>
      </c>
      <c r="AE592" s="1" t="s">
        <v>681</v>
      </c>
      <c r="AF592" s="1" t="s">
        <v>8068</v>
      </c>
      <c r="AG592" s="3">
        <v>46231</v>
      </c>
      <c r="AI592" s="1" t="s">
        <v>8071</v>
      </c>
      <c r="AJ592" s="1"/>
      <c r="AP592" s="2">
        <v>46231.735150463</v>
      </c>
      <c r="AQ592" s="1" t="s">
        <v>8072</v>
      </c>
      <c r="AR592" s="3">
        <v>46046</v>
      </c>
      <c r="AS592" s="1">
        <v>18247151435</v>
      </c>
      <c r="AT592" s="1" t="s">
        <v>8073</v>
      </c>
      <c r="AU592" s="2">
        <v>46232</v>
      </c>
      <c r="AV592" s="1" t="s">
        <v>11679</v>
      </c>
      <c r="AW592" s="1" t="s">
        <v>8068</v>
      </c>
      <c r="AY592" s="1" t="s">
        <v>11680</v>
      </c>
      <c r="AZ592" s="1" t="s">
        <v>8058</v>
      </c>
      <c r="BA592" s="1" t="s">
        <v>11681</v>
      </c>
      <c r="BB592" s="1" t="s">
        <v>3553</v>
      </c>
      <c r="BC592" s="1" t="s">
        <v>489</v>
      </c>
      <c r="BD592" s="1" t="s">
        <v>388</v>
      </c>
      <c r="BE592" s="1" t="s">
        <v>11682</v>
      </c>
      <c r="BF592" s="1" t="s">
        <v>3898</v>
      </c>
      <c r="BG592" s="2">
        <v>46231.7136342593</v>
      </c>
      <c r="BH592" s="2">
        <v>46231.5194675926</v>
      </c>
      <c r="BJ592" s="1" t="s">
        <v>8215</v>
      </c>
      <c r="BL592" s="1" t="s">
        <v>8064</v>
      </c>
      <c r="BM592" s="1" t="s">
        <v>8065</v>
      </c>
      <c r="BN592" s="1" t="s">
        <v>601</v>
      </c>
      <c r="BO592" s="1" t="s">
        <v>11683</v>
      </c>
      <c r="BP592" s="1" t="s">
        <v>8082</v>
      </c>
      <c r="BQ592" s="1" t="s">
        <v>6540</v>
      </c>
      <c r="BT592" s="2">
        <v>46231.7137615741</v>
      </c>
      <c r="BU592" s="2">
        <v>46231.7353240741</v>
      </c>
      <c r="BV592" s="1" t="s">
        <v>818</v>
      </c>
      <c r="BW592" s="3">
        <v>48057</v>
      </c>
      <c r="BX592" s="1" t="s">
        <v>8324</v>
      </c>
      <c r="BY592" s="1" t="s">
        <v>818</v>
      </c>
      <c r="BZ592" s="1" t="s">
        <v>8050</v>
      </c>
      <c r="CB592" s="1" t="s">
        <v>63</v>
      </c>
      <c r="CC592" s="1">
        <v>100</v>
      </c>
      <c r="CE592" s="1">
        <v>100</v>
      </c>
      <c r="CG592" s="1">
        <v>0</v>
      </c>
      <c r="CL592" s="1" t="s">
        <v>8068</v>
      </c>
    </row>
    <row r="593" s="1" customFormat="1" spans="1:90">
      <c r="A593" s="1" t="s">
        <v>11684</v>
      </c>
      <c r="F593" s="1">
        <v>0</v>
      </c>
      <c r="K593" s="1">
        <v>101325</v>
      </c>
      <c r="L593" s="1" t="s">
        <v>24</v>
      </c>
      <c r="O593" s="2">
        <v>46230.5452314815</v>
      </c>
      <c r="P593" s="2">
        <v>46231.7083333333</v>
      </c>
      <c r="Q593" s="1" t="s">
        <v>8050</v>
      </c>
      <c r="R593" s="1" t="s">
        <v>8051</v>
      </c>
      <c r="T593" s="1" t="s">
        <v>8052</v>
      </c>
      <c r="U593" s="1" t="s">
        <v>8053</v>
      </c>
      <c r="V593" s="1" t="s">
        <v>24</v>
      </c>
      <c r="X593" s="1" t="s">
        <v>678</v>
      </c>
      <c r="AB593" s="1" t="s">
        <v>8054</v>
      </c>
      <c r="AD593" s="1" t="s">
        <v>596</v>
      </c>
      <c r="AE593" s="1" t="s">
        <v>3547</v>
      </c>
      <c r="AF593" s="1" t="s">
        <v>8068</v>
      </c>
      <c r="AG593" s="3">
        <v>44859</v>
      </c>
      <c r="AH593" s="1"/>
      <c r="AI593" s="1" t="s">
        <v>8071</v>
      </c>
      <c r="AJ593" s="1">
        <v>133</v>
      </c>
      <c r="AP593" s="2">
        <v>46231.7352430556</v>
      </c>
      <c r="AQ593" s="1" t="s">
        <v>8072</v>
      </c>
      <c r="AR593" s="3">
        <v>44761</v>
      </c>
      <c r="AS593" s="1">
        <v>18947104123</v>
      </c>
      <c r="AU593" s="2">
        <v>46231.7083333333</v>
      </c>
      <c r="AV593" s="1" t="s">
        <v>11685</v>
      </c>
      <c r="AW593" s="1" t="s">
        <v>8068</v>
      </c>
      <c r="AY593" s="1" t="s">
        <v>11686</v>
      </c>
      <c r="AZ593" s="1" t="s">
        <v>8058</v>
      </c>
      <c r="BA593" s="1" t="s">
        <v>11687</v>
      </c>
      <c r="BB593" s="1" t="s">
        <v>4417</v>
      </c>
      <c r="BC593" s="1" t="s">
        <v>489</v>
      </c>
      <c r="BD593" s="1" t="s">
        <v>378</v>
      </c>
      <c r="BE593" s="1" t="s">
        <v>11688</v>
      </c>
      <c r="BF593" s="1" t="s">
        <v>4050</v>
      </c>
      <c r="BG593" s="2">
        <v>46231.7083333333</v>
      </c>
      <c r="BH593" s="2">
        <v>46230.5521990741</v>
      </c>
      <c r="BJ593" s="1" t="s">
        <v>11689</v>
      </c>
      <c r="BL593" s="1" t="s">
        <v>8064</v>
      </c>
      <c r="BM593" s="1" t="s">
        <v>8249</v>
      </c>
      <c r="BN593" s="1" t="s">
        <v>590</v>
      </c>
      <c r="BO593" s="1" t="s">
        <v>11690</v>
      </c>
      <c r="BP593" s="1" t="s">
        <v>8082</v>
      </c>
      <c r="BQ593" s="1" t="s">
        <v>6540</v>
      </c>
      <c r="BR593" s="1"/>
      <c r="BS593" s="1"/>
      <c r="BT593" s="2">
        <v>46231.7013773148</v>
      </c>
      <c r="BU593" s="2">
        <v>46231.7353472222</v>
      </c>
      <c r="BV593" s="1" t="s">
        <v>1199</v>
      </c>
      <c r="BW593" s="3">
        <v>46685</v>
      </c>
      <c r="BX593" s="1" t="s">
        <v>11684</v>
      </c>
      <c r="BY593" s="1" t="s">
        <v>1199</v>
      </c>
      <c r="BZ593" s="1" t="s">
        <v>8050</v>
      </c>
      <c r="CA593" s="1">
        <v>0</v>
      </c>
      <c r="CB593" s="1" t="s">
        <v>59</v>
      </c>
      <c r="CC593" s="1">
        <v>0</v>
      </c>
      <c r="CE593" s="1">
        <v>0</v>
      </c>
      <c r="CL593" s="1" t="s">
        <v>8068</v>
      </c>
    </row>
    <row r="594" s="1" customFormat="1" spans="1:90">
      <c r="F594" s="1">
        <v>0</v>
      </c>
      <c r="K594" s="1">
        <v>101042</v>
      </c>
      <c r="L594" s="1" t="s">
        <v>25</v>
      </c>
      <c r="O594" s="2">
        <v>46231.7265393519</v>
      </c>
      <c r="P594" s="2">
        <v>46231</v>
      </c>
      <c r="Q594" s="1" t="s">
        <v>8050</v>
      </c>
      <c r="R594" s="1" t="s">
        <v>8051</v>
      </c>
      <c r="S594" s="1"/>
      <c r="T594" s="1" t="s">
        <v>8052</v>
      </c>
      <c r="U594" s="1" t="s">
        <v>8053</v>
      </c>
      <c r="V594" s="1" t="s">
        <v>25</v>
      </c>
      <c r="AB594" s="1" t="s">
        <v>8054</v>
      </c>
      <c r="AD594" s="1" t="s">
        <v>607</v>
      </c>
      <c r="AE594" s="1" t="s">
        <v>643</v>
      </c>
      <c r="AF594" s="1" t="s">
        <v>8068</v>
      </c>
      <c r="AG594" s="1"/>
      <c r="AH594" s="1" t="s">
        <v>606</v>
      </c>
      <c r="AI594" s="1" t="s">
        <v>8071</v>
      </c>
      <c r="AJ594" s="1"/>
      <c r="AM594" s="1" t="s">
        <v>8068</v>
      </c>
      <c r="AP594" s="2">
        <v>46231.7358101852</v>
      </c>
      <c r="AQ594" s="1"/>
      <c r="AR594" s="1"/>
      <c r="AS594" s="1">
        <v>13659431914</v>
      </c>
      <c r="AT594" s="1" t="s">
        <v>8073</v>
      </c>
      <c r="AU594" s="2">
        <v>46231</v>
      </c>
      <c r="AV594" s="1"/>
      <c r="AW594" s="1" t="s">
        <v>8050</v>
      </c>
      <c r="AY594" s="1" t="s">
        <v>11691</v>
      </c>
      <c r="AZ594" s="1" t="s">
        <v>8155</v>
      </c>
      <c r="BA594" s="1" t="s">
        <v>11692</v>
      </c>
      <c r="BB594" s="1" t="s">
        <v>2583</v>
      </c>
      <c r="BC594" s="1" t="s">
        <v>463</v>
      </c>
      <c r="BD594" s="1" t="s">
        <v>375</v>
      </c>
      <c r="BE594" s="1" t="s">
        <v>11693</v>
      </c>
      <c r="BF594" s="1" t="s">
        <v>3972</v>
      </c>
      <c r="BG594" s="2">
        <v>46231.7689467593</v>
      </c>
      <c r="BH594" s="2">
        <v>46231.7266550926</v>
      </c>
      <c r="BL594" s="1" t="s">
        <v>8159</v>
      </c>
      <c r="BM594" s="1" t="s">
        <v>9929</v>
      </c>
      <c r="BN594" s="1" t="s">
        <v>601</v>
      </c>
      <c r="BO594" s="1" t="s">
        <v>11694</v>
      </c>
      <c r="BP594" s="1" t="s">
        <v>8082</v>
      </c>
      <c r="BQ594" s="1" t="s">
        <v>6540</v>
      </c>
      <c r="BT594" s="2">
        <v>46231.7273611111</v>
      </c>
      <c r="BU594" s="2">
        <v>46231.7362268519</v>
      </c>
      <c r="BV594" s="1" t="s">
        <v>591</v>
      </c>
      <c r="BW594" s="1"/>
      <c r="BX594" s="1" t="s">
        <v>8586</v>
      </c>
      <c r="BY594" s="1" t="s">
        <v>597</v>
      </c>
      <c r="BZ594" s="1" t="s">
        <v>8050</v>
      </c>
      <c r="CB594" s="1" t="s">
        <v>99</v>
      </c>
      <c r="CC594" s="1">
        <v>100</v>
      </c>
      <c r="CD594" s="1" t="s">
        <v>9247</v>
      </c>
      <c r="CE594" s="1">
        <v>100</v>
      </c>
      <c r="CG594" s="1">
        <v>0</v>
      </c>
      <c r="CH594" s="1" t="s">
        <v>692</v>
      </c>
      <c r="CL594" s="1" t="s">
        <v>8068</v>
      </c>
    </row>
    <row r="595" s="1" customFormat="1" spans="1:90">
      <c r="F595" s="1">
        <v>0</v>
      </c>
      <c r="K595" s="1">
        <v>101325</v>
      </c>
      <c r="L595" s="1" t="s">
        <v>24</v>
      </c>
      <c r="O595" s="2">
        <v>46230.7518171296</v>
      </c>
      <c r="P595" s="2">
        <v>46231.4583333333</v>
      </c>
      <c r="Q595" s="1"/>
      <c r="R595" s="1" t="s">
        <v>8051</v>
      </c>
      <c r="T595" s="1" t="s">
        <v>8052</v>
      </c>
      <c r="U595" s="1" t="s">
        <v>8053</v>
      </c>
      <c r="V595" s="1" t="s">
        <v>24</v>
      </c>
      <c r="AB595" s="1" t="s">
        <v>8054</v>
      </c>
      <c r="AD595" s="1" t="s">
        <v>607</v>
      </c>
      <c r="AE595" s="1" t="s">
        <v>3579</v>
      </c>
      <c r="AF595" s="1" t="s">
        <v>8068</v>
      </c>
      <c r="AG595" s="3">
        <v>46231</v>
      </c>
      <c r="AH595" s="1" t="s">
        <v>606</v>
      </c>
      <c r="AI595" s="1" t="s">
        <v>8055</v>
      </c>
      <c r="AJ595" s="1">
        <v>416</v>
      </c>
      <c r="AM595" s="1" t="s">
        <v>8068</v>
      </c>
      <c r="AO595" s="1">
        <v>3.5</v>
      </c>
      <c r="AP595" s="2">
        <v>46231.7388657407</v>
      </c>
      <c r="AQ595" s="1" t="s">
        <v>8072</v>
      </c>
      <c r="AR595" s="3">
        <v>46230</v>
      </c>
      <c r="AS595" s="1">
        <v>13354875262</v>
      </c>
      <c r="AT595" s="1" t="s">
        <v>8073</v>
      </c>
      <c r="AU595" s="2">
        <v>46231.4583333333</v>
      </c>
      <c r="AV595" s="1" t="s">
        <v>11695</v>
      </c>
      <c r="AW595" s="1" t="s">
        <v>8068</v>
      </c>
      <c r="AY595" s="1" t="s">
        <v>11696</v>
      </c>
      <c r="AZ595" s="1" t="s">
        <v>8058</v>
      </c>
      <c r="BA595" s="1" t="s">
        <v>11697</v>
      </c>
      <c r="BB595" s="1" t="s">
        <v>4190</v>
      </c>
      <c r="BC595" s="1" t="s">
        <v>489</v>
      </c>
      <c r="BD595" s="1" t="s">
        <v>383</v>
      </c>
      <c r="BE595" s="1" t="s">
        <v>11698</v>
      </c>
      <c r="BF595" s="1" t="s">
        <v>3878</v>
      </c>
      <c r="BG595" s="2">
        <v>46231.4583333333</v>
      </c>
      <c r="BH595" s="2">
        <v>46231.4528587963</v>
      </c>
      <c r="BL595" s="1" t="s">
        <v>8064</v>
      </c>
      <c r="BM595" s="1" t="s">
        <v>8129</v>
      </c>
      <c r="BN595" s="1" t="s">
        <v>601</v>
      </c>
      <c r="BO595" s="1" t="s">
        <v>11699</v>
      </c>
      <c r="BP595" s="1" t="s">
        <v>8082</v>
      </c>
      <c r="BQ595" s="1" t="s">
        <v>6540</v>
      </c>
      <c r="BT595" s="2">
        <v>46231.6743171296</v>
      </c>
      <c r="BU595" s="2">
        <v>46231.7389351852</v>
      </c>
      <c r="BV595" s="1" t="s">
        <v>591</v>
      </c>
      <c r="BW595" s="3">
        <v>48057</v>
      </c>
      <c r="BX595" s="1" t="s">
        <v>11237</v>
      </c>
      <c r="BY595" s="1" t="s">
        <v>628</v>
      </c>
      <c r="BZ595" s="1" t="s">
        <v>8050</v>
      </c>
      <c r="CB595" s="1" t="s">
        <v>60</v>
      </c>
      <c r="CC595" s="1">
        <v>50</v>
      </c>
      <c r="CD595" s="1"/>
      <c r="CE595" s="1">
        <v>50</v>
      </c>
      <c r="CF595" s="1" t="s">
        <v>8555</v>
      </c>
      <c r="CG595" s="1">
        <v>35</v>
      </c>
      <c r="CH595" s="1"/>
      <c r="CI595" s="1"/>
      <c r="CJ595" s="1" t="s">
        <v>622</v>
      </c>
      <c r="CK595" s="2">
        <v>46233.8246875</v>
      </c>
      <c r="CL595" s="1" t="s">
        <v>8068</v>
      </c>
    </row>
    <row r="596" s="1" customFormat="1" spans="1:90">
      <c r="K596" s="1">
        <v>101110</v>
      </c>
      <c r="L596" s="1" t="s">
        <v>28</v>
      </c>
      <c r="O596" s="2">
        <v>46231.5142708333</v>
      </c>
      <c r="P596" s="2">
        <v>46231</v>
      </c>
      <c r="Q596" s="1" t="s">
        <v>8050</v>
      </c>
      <c r="R596" s="1" t="s">
        <v>8051</v>
      </c>
      <c r="T596" s="1" t="s">
        <v>8052</v>
      </c>
      <c r="U596" s="1" t="s">
        <v>8053</v>
      </c>
      <c r="V596" s="1" t="s">
        <v>28</v>
      </c>
      <c r="AB596" s="1" t="s">
        <v>8054</v>
      </c>
      <c r="AD596" s="1" t="s">
        <v>596</v>
      </c>
      <c r="AE596" s="1" t="s">
        <v>805</v>
      </c>
      <c r="AF596" s="1" t="s">
        <v>8068</v>
      </c>
      <c r="AG596" s="1"/>
      <c r="AH596" s="1"/>
      <c r="AI596" s="1" t="s">
        <v>8071</v>
      </c>
      <c r="AP596" s="2">
        <v>46231.7394444444</v>
      </c>
      <c r="AQ596" s="1" t="s">
        <v>8072</v>
      </c>
      <c r="AR596" s="3">
        <v>45867</v>
      </c>
      <c r="AS596" s="1">
        <v>13779303776</v>
      </c>
      <c r="AT596" s="1"/>
      <c r="AU596" s="2">
        <v>46231</v>
      </c>
      <c r="AV596" s="1" t="s">
        <v>11700</v>
      </c>
      <c r="AW596" s="1" t="s">
        <v>8050</v>
      </c>
      <c r="AY596" s="1" t="s">
        <v>11701</v>
      </c>
      <c r="AZ596" s="1" t="s">
        <v>8864</v>
      </c>
      <c r="BA596" s="1" t="s">
        <v>11702</v>
      </c>
      <c r="BB596" s="1" t="s">
        <v>6314</v>
      </c>
      <c r="BC596" s="1" t="s">
        <v>478</v>
      </c>
      <c r="BD596" s="1" t="s">
        <v>212</v>
      </c>
      <c r="BE596" s="1" t="s">
        <v>11703</v>
      </c>
      <c r="BF596" s="1" t="s">
        <v>4050</v>
      </c>
      <c r="BG596" s="2">
        <v>46231</v>
      </c>
      <c r="BH596" s="2">
        <v>46231.5143518519</v>
      </c>
      <c r="BL596" s="1" t="s">
        <v>8464</v>
      </c>
      <c r="BM596" s="1" t="s">
        <v>8867</v>
      </c>
      <c r="BN596" s="1" t="s">
        <v>590</v>
      </c>
      <c r="BO596" s="1" t="s">
        <v>11704</v>
      </c>
      <c r="BP596" s="1" t="s">
        <v>8082</v>
      </c>
      <c r="BQ596" s="1" t="s">
        <v>6540</v>
      </c>
      <c r="BU596" s="2">
        <v>46231.7394444444</v>
      </c>
      <c r="BV596" s="1" t="s">
        <v>1199</v>
      </c>
      <c r="BW596" s="1"/>
      <c r="BX596" s="1" t="s">
        <v>11705</v>
      </c>
      <c r="BY596" s="1" t="s">
        <v>1199</v>
      </c>
      <c r="BZ596" s="1" t="s">
        <v>8050</v>
      </c>
      <c r="CB596" s="1" t="s">
        <v>141</v>
      </c>
      <c r="CC596" s="1">
        <v>350</v>
      </c>
      <c r="CE596" s="1">
        <v>350</v>
      </c>
      <c r="CF596" s="1"/>
      <c r="CG596" s="1">
        <v>343</v>
      </c>
      <c r="CL596" s="1" t="s">
        <v>8068</v>
      </c>
    </row>
    <row r="597" s="1" customFormat="1" spans="1:90">
      <c r="F597" s="1">
        <v>0</v>
      </c>
      <c r="K597" s="1">
        <v>101110</v>
      </c>
      <c r="L597" s="1" t="s">
        <v>28</v>
      </c>
      <c r="O597" s="2">
        <v>46231.5852777778</v>
      </c>
      <c r="P597" s="2">
        <v>46231</v>
      </c>
      <c r="Q597" s="1" t="s">
        <v>8050</v>
      </c>
      <c r="R597" s="1" t="s">
        <v>8051</v>
      </c>
      <c r="S597" s="1"/>
      <c r="T597" s="1" t="s">
        <v>8052</v>
      </c>
      <c r="U597" s="1" t="s">
        <v>8053</v>
      </c>
      <c r="V597" s="1" t="s">
        <v>28</v>
      </c>
      <c r="AB597" s="1" t="s">
        <v>8054</v>
      </c>
      <c r="AD597" s="1" t="s">
        <v>607</v>
      </c>
      <c r="AE597" s="1" t="s">
        <v>1532</v>
      </c>
      <c r="AF597" s="1"/>
      <c r="AG597" s="3">
        <v>41988</v>
      </c>
      <c r="AH597" s="1" t="s">
        <v>606</v>
      </c>
      <c r="AI597" s="1" t="s">
        <v>8055</v>
      </c>
      <c r="AJ597" s="1">
        <v>319</v>
      </c>
      <c r="AK597" s="1"/>
      <c r="AP597" s="2">
        <v>46231.7397222222</v>
      </c>
      <c r="AQ597" s="1" t="s">
        <v>8072</v>
      </c>
      <c r="AR597" s="3">
        <v>41988</v>
      </c>
      <c r="AS597" s="1">
        <v>15699227229</v>
      </c>
      <c r="AT597" s="1"/>
      <c r="AU597" s="2">
        <v>46231</v>
      </c>
      <c r="AV597" s="1" t="s">
        <v>11706</v>
      </c>
      <c r="AW597" s="1" t="s">
        <v>8050</v>
      </c>
      <c r="AY597" s="1" t="s">
        <v>11707</v>
      </c>
      <c r="AZ597" s="1" t="s">
        <v>8460</v>
      </c>
      <c r="BA597" s="1" t="s">
        <v>11708</v>
      </c>
      <c r="BB597" s="1" t="s">
        <v>1533</v>
      </c>
      <c r="BC597" s="1" t="s">
        <v>478</v>
      </c>
      <c r="BD597" s="1" t="s">
        <v>166</v>
      </c>
      <c r="BE597" s="1" t="s">
        <v>11709</v>
      </c>
      <c r="BF597" s="1" t="s">
        <v>6225</v>
      </c>
      <c r="BG597" s="2">
        <v>46231</v>
      </c>
      <c r="BH597" s="2">
        <v>46231.5853240741</v>
      </c>
      <c r="BJ597" s="1" t="s">
        <v>11710</v>
      </c>
      <c r="BL597" s="1" t="s">
        <v>8464</v>
      </c>
      <c r="BM597" s="1" t="s">
        <v>8654</v>
      </c>
      <c r="BN597" s="1" t="s">
        <v>590</v>
      </c>
      <c r="BO597" s="1" t="s">
        <v>11711</v>
      </c>
      <c r="BP597" s="1" t="s">
        <v>8067</v>
      </c>
      <c r="BQ597" s="1" t="s">
        <v>6540</v>
      </c>
      <c r="BT597" s="2">
        <v>46231.732025463</v>
      </c>
      <c r="BU597" s="2">
        <v>46231.7400347222</v>
      </c>
      <c r="BV597" s="1" t="s">
        <v>742</v>
      </c>
      <c r="BW597" s="3">
        <v>43083</v>
      </c>
      <c r="BX597" s="1" t="s">
        <v>11712</v>
      </c>
      <c r="BY597" s="1" t="s">
        <v>744</v>
      </c>
      <c r="BZ597" s="1" t="s">
        <v>8050</v>
      </c>
      <c r="CB597" s="1" t="s">
        <v>129</v>
      </c>
      <c r="CC597" s="1">
        <v>30</v>
      </c>
      <c r="CE597" s="1">
        <v>30</v>
      </c>
      <c r="CG597" s="1">
        <v>0</v>
      </c>
      <c r="CL597" s="1" t="s">
        <v>8068</v>
      </c>
    </row>
    <row r="598" s="1" customFormat="1" spans="1:90">
      <c r="A598" s="1" t="s">
        <v>10487</v>
      </c>
      <c r="F598" s="1">
        <v>0</v>
      </c>
      <c r="K598" s="1">
        <v>101110</v>
      </c>
      <c r="L598" s="1" t="s">
        <v>28</v>
      </c>
      <c r="O598" s="2">
        <v>46231.7226967593</v>
      </c>
      <c r="P598" s="2">
        <v>46231</v>
      </c>
      <c r="Q598" s="1" t="s">
        <v>8050</v>
      </c>
      <c r="R598" s="1" t="s">
        <v>8051</v>
      </c>
      <c r="T598" s="1" t="s">
        <v>8052</v>
      </c>
      <c r="U598" s="1" t="s">
        <v>8053</v>
      </c>
      <c r="V598" s="1" t="s">
        <v>28</v>
      </c>
      <c r="AB598" s="1" t="s">
        <v>8054</v>
      </c>
      <c r="AD598" s="1" t="s">
        <v>596</v>
      </c>
      <c r="AE598" s="1" t="s">
        <v>762</v>
      </c>
      <c r="AF598" s="1" t="s">
        <v>8068</v>
      </c>
      <c r="AG598" s="3">
        <v>46231</v>
      </c>
      <c r="AH598" s="1"/>
      <c r="AI598" s="1" t="s">
        <v>8071</v>
      </c>
      <c r="AJ598" s="1">
        <v>416</v>
      </c>
      <c r="AM598" s="1" t="s">
        <v>8068</v>
      </c>
      <c r="AO598" s="1">
        <v>2.7</v>
      </c>
      <c r="AP598" s="2">
        <v>46231.7412615741</v>
      </c>
      <c r="AQ598" s="1" t="s">
        <v>8072</v>
      </c>
      <c r="AR598" s="3">
        <v>46222</v>
      </c>
      <c r="AS598" s="1">
        <v>15520802251</v>
      </c>
      <c r="AT598" s="1" t="s">
        <v>8073</v>
      </c>
      <c r="AU598" s="2">
        <v>46231</v>
      </c>
      <c r="AV598" s="1" t="s">
        <v>11713</v>
      </c>
      <c r="AW598" s="1" t="s">
        <v>8068</v>
      </c>
      <c r="AY598" s="1" t="s">
        <v>11714</v>
      </c>
      <c r="AZ598" s="1" t="s">
        <v>8864</v>
      </c>
      <c r="BA598" s="1" t="s">
        <v>11715</v>
      </c>
      <c r="BB598" s="1" t="s">
        <v>11716</v>
      </c>
      <c r="BC598" s="1" t="s">
        <v>478</v>
      </c>
      <c r="BD598" s="1" t="s">
        <v>213</v>
      </c>
      <c r="BE598" s="1" t="s">
        <v>11717</v>
      </c>
      <c r="BF598" s="1" t="s">
        <v>3878</v>
      </c>
      <c r="BG598" s="2">
        <v>46231.7291666667</v>
      </c>
      <c r="BH598" s="2">
        <v>46231.7279861111</v>
      </c>
      <c r="BL598" s="1" t="s">
        <v>8464</v>
      </c>
      <c r="BM598" s="1" t="s">
        <v>8867</v>
      </c>
      <c r="BN598" s="1" t="s">
        <v>601</v>
      </c>
      <c r="BO598" s="1" t="s">
        <v>11718</v>
      </c>
      <c r="BP598" s="1" t="s">
        <v>8082</v>
      </c>
      <c r="BQ598" s="1" t="s">
        <v>6540</v>
      </c>
      <c r="BT598" s="2">
        <v>46231.7286805556</v>
      </c>
      <c r="BU598" s="2">
        <v>46231.7413657407</v>
      </c>
      <c r="BV598" s="1" t="s">
        <v>591</v>
      </c>
      <c r="BW598" s="3">
        <v>48057</v>
      </c>
      <c r="BX598" s="1" t="s">
        <v>9041</v>
      </c>
      <c r="BY598" s="1" t="s">
        <v>597</v>
      </c>
      <c r="BZ598" s="1" t="s">
        <v>8050</v>
      </c>
      <c r="CB598" s="1" t="s">
        <v>142</v>
      </c>
      <c r="CC598" s="1">
        <v>0</v>
      </c>
      <c r="CD598" s="1"/>
      <c r="CE598" s="1">
        <v>0</v>
      </c>
      <c r="CG598" s="1">
        <v>0</v>
      </c>
      <c r="CH598" s="1"/>
      <c r="CI598" s="1"/>
      <c r="CL598" s="1" t="s">
        <v>8068</v>
      </c>
    </row>
    <row r="599" s="1" customFormat="1" spans="1:90">
      <c r="A599" s="1" t="s">
        <v>8608</v>
      </c>
      <c r="F599" s="1">
        <v>0</v>
      </c>
      <c r="K599" s="1">
        <v>101110</v>
      </c>
      <c r="L599" s="1" t="s">
        <v>28</v>
      </c>
      <c r="O599" s="2">
        <v>46230.6799189815</v>
      </c>
      <c r="P599" s="2">
        <v>46231</v>
      </c>
      <c r="Q599" s="1" t="s">
        <v>8050</v>
      </c>
      <c r="R599" s="1" t="s">
        <v>8051</v>
      </c>
      <c r="T599" s="1" t="s">
        <v>8052</v>
      </c>
      <c r="U599" s="1" t="s">
        <v>8053</v>
      </c>
      <c r="V599" s="1" t="s">
        <v>28</v>
      </c>
      <c r="AB599" s="1" t="s">
        <v>8054</v>
      </c>
      <c r="AD599" s="1" t="s">
        <v>596</v>
      </c>
      <c r="AE599" s="1" t="s">
        <v>932</v>
      </c>
      <c r="AF599" s="1" t="s">
        <v>8068</v>
      </c>
      <c r="AG599" s="3">
        <v>46231</v>
      </c>
      <c r="AH599" s="1"/>
      <c r="AI599" s="1" t="s">
        <v>8071</v>
      </c>
      <c r="AJ599" s="1">
        <v>218</v>
      </c>
      <c r="AM599" s="1" t="s">
        <v>8068</v>
      </c>
      <c r="AO599" s="1">
        <v>4.5</v>
      </c>
      <c r="AP599" s="2">
        <v>46231.7425694444</v>
      </c>
      <c r="AQ599" s="1" t="s">
        <v>8072</v>
      </c>
      <c r="AR599" s="3">
        <v>46230</v>
      </c>
      <c r="AS599" s="1">
        <v>13201335329</v>
      </c>
      <c r="AT599" s="1" t="s">
        <v>8073</v>
      </c>
      <c r="AU599" s="2">
        <v>46231</v>
      </c>
      <c r="AV599" s="1" t="s">
        <v>11719</v>
      </c>
      <c r="AW599" s="1" t="s">
        <v>8068</v>
      </c>
      <c r="AY599" s="1" t="s">
        <v>11720</v>
      </c>
      <c r="AZ599" s="1" t="s">
        <v>8460</v>
      </c>
      <c r="BA599" s="1" t="s">
        <v>11721</v>
      </c>
      <c r="BB599" s="1" t="s">
        <v>11722</v>
      </c>
      <c r="BC599" s="1" t="s">
        <v>478</v>
      </c>
      <c r="BD599" s="1" t="s">
        <v>168</v>
      </c>
      <c r="BE599" s="1" t="s">
        <v>11723</v>
      </c>
      <c r="BF599" s="1" t="s">
        <v>3878</v>
      </c>
      <c r="BG599" s="2">
        <v>46231</v>
      </c>
      <c r="BH599" s="2">
        <v>46230.682974537</v>
      </c>
      <c r="BJ599" s="1" t="s">
        <v>8215</v>
      </c>
      <c r="BL599" s="1" t="s">
        <v>8464</v>
      </c>
      <c r="BM599" s="1" t="s">
        <v>8465</v>
      </c>
      <c r="BN599" s="1" t="s">
        <v>601</v>
      </c>
      <c r="BO599" s="1" t="s">
        <v>11724</v>
      </c>
      <c r="BP599" s="1" t="s">
        <v>8082</v>
      </c>
      <c r="BQ599" s="1" t="s">
        <v>6540</v>
      </c>
      <c r="BT599" s="2">
        <v>46231.7361921296</v>
      </c>
      <c r="BU599" s="2">
        <v>46231.742650463</v>
      </c>
      <c r="BV599" s="1" t="s">
        <v>591</v>
      </c>
      <c r="BW599" s="3">
        <v>48057</v>
      </c>
      <c r="BX599" s="1" t="s">
        <v>11157</v>
      </c>
      <c r="BY599" s="1" t="s">
        <v>726</v>
      </c>
      <c r="BZ599" s="1" t="s">
        <v>8050</v>
      </c>
      <c r="CB599" s="1" t="s">
        <v>129</v>
      </c>
      <c r="CC599" s="1">
        <v>0</v>
      </c>
      <c r="CE599" s="1">
        <v>0</v>
      </c>
      <c r="CG599" s="1">
        <v>0</v>
      </c>
      <c r="CL599" s="1" t="s">
        <v>8068</v>
      </c>
    </row>
    <row r="600" s="1" customFormat="1" spans="1:90">
      <c r="F600" s="1">
        <v>0</v>
      </c>
      <c r="K600" s="1">
        <v>101110</v>
      </c>
      <c r="L600" s="1" t="s">
        <v>28</v>
      </c>
      <c r="O600" s="2">
        <v>46231.7017013889</v>
      </c>
      <c r="P600" s="2">
        <v>46231</v>
      </c>
      <c r="Q600" s="1" t="s">
        <v>8050</v>
      </c>
      <c r="R600" s="1" t="s">
        <v>8051</v>
      </c>
      <c r="S600" s="1"/>
      <c r="T600" s="1" t="s">
        <v>8052</v>
      </c>
      <c r="U600" s="1" t="s">
        <v>8053</v>
      </c>
      <c r="V600" s="1" t="s">
        <v>28</v>
      </c>
      <c r="AB600" s="1" t="s">
        <v>8054</v>
      </c>
      <c r="AD600" s="1" t="s">
        <v>596</v>
      </c>
      <c r="AE600" s="1" t="s">
        <v>1019</v>
      </c>
      <c r="AF600" s="1" t="s">
        <v>8068</v>
      </c>
      <c r="AG600" s="3">
        <v>46231</v>
      </c>
      <c r="AH600" s="1"/>
      <c r="AI600" s="1" t="s">
        <v>8071</v>
      </c>
      <c r="AJ600" s="1">
        <v>210</v>
      </c>
      <c r="AK600" s="1"/>
      <c r="AM600" s="1" t="s">
        <v>8050</v>
      </c>
      <c r="AO600" s="1">
        <v>2.8</v>
      </c>
      <c r="AP600" s="2">
        <v>46231.7427083333</v>
      </c>
      <c r="AQ600" s="1" t="s">
        <v>8072</v>
      </c>
      <c r="AR600" s="3">
        <v>46230</v>
      </c>
      <c r="AS600" s="1">
        <v>15319386572</v>
      </c>
      <c r="AT600" s="1" t="s">
        <v>8073</v>
      </c>
      <c r="AU600" s="2">
        <v>46231</v>
      </c>
      <c r="AV600" s="1" t="s">
        <v>11725</v>
      </c>
      <c r="AW600" s="1" t="s">
        <v>8068</v>
      </c>
      <c r="AY600" s="1" t="s">
        <v>11726</v>
      </c>
      <c r="AZ600" s="1" t="s">
        <v>8802</v>
      </c>
      <c r="BA600" s="1" t="s">
        <v>11727</v>
      </c>
      <c r="BB600" s="1" t="s">
        <v>11728</v>
      </c>
      <c r="BC600" s="1" t="s">
        <v>478</v>
      </c>
      <c r="BD600" s="1" t="s">
        <v>209</v>
      </c>
      <c r="BE600" s="1" t="s">
        <v>11729</v>
      </c>
      <c r="BF600" s="1" t="s">
        <v>3878</v>
      </c>
      <c r="BG600" s="2">
        <v>46231.7188773148</v>
      </c>
      <c r="BH600" s="2">
        <v>46231.7018055556</v>
      </c>
      <c r="BJ600" s="1" t="s">
        <v>11730</v>
      </c>
      <c r="BL600" s="1" t="s">
        <v>8464</v>
      </c>
      <c r="BM600" s="1" t="s">
        <v>8806</v>
      </c>
      <c r="BN600" s="1" t="s">
        <v>601</v>
      </c>
      <c r="BO600" s="1" t="s">
        <v>11731</v>
      </c>
      <c r="BP600" s="1" t="s">
        <v>8082</v>
      </c>
      <c r="BQ600" s="1" t="s">
        <v>6540</v>
      </c>
      <c r="BT600" s="2">
        <v>46231.7194097222</v>
      </c>
      <c r="BU600" s="2">
        <v>46231.7427777778</v>
      </c>
      <c r="BV600" s="1" t="s">
        <v>591</v>
      </c>
      <c r="BW600" s="3">
        <v>48057</v>
      </c>
      <c r="BX600" s="1" t="s">
        <v>10054</v>
      </c>
      <c r="BY600" s="1" t="s">
        <v>628</v>
      </c>
      <c r="BZ600" s="1" t="s">
        <v>8050</v>
      </c>
      <c r="CB600" s="1" t="s">
        <v>138</v>
      </c>
      <c r="CC600" s="1">
        <v>0</v>
      </c>
      <c r="CE600" s="1">
        <v>0</v>
      </c>
      <c r="CG600" s="1">
        <v>0</v>
      </c>
      <c r="CL600" s="1" t="s">
        <v>8068</v>
      </c>
    </row>
    <row r="601" s="1" customFormat="1" spans="1:90">
      <c r="A601" s="1" t="s">
        <v>621</v>
      </c>
      <c r="F601" s="1">
        <v>0</v>
      </c>
      <c r="K601" s="1">
        <v>101042</v>
      </c>
      <c r="L601" s="1" t="s">
        <v>25</v>
      </c>
      <c r="M601" s="1" t="s">
        <v>8106</v>
      </c>
      <c r="O601" s="2">
        <v>46230.6971296296</v>
      </c>
      <c r="P601" s="2">
        <v>46231.5416666667</v>
      </c>
      <c r="Q601" s="1"/>
      <c r="R601" s="1" t="s">
        <v>8051</v>
      </c>
      <c r="T601" s="1" t="s">
        <v>8052</v>
      </c>
      <c r="U601" s="1" t="s">
        <v>8840</v>
      </c>
      <c r="V601" s="1" t="s">
        <v>25</v>
      </c>
      <c r="AB601" s="1" t="s">
        <v>8054</v>
      </c>
      <c r="AD601" s="1" t="s">
        <v>596</v>
      </c>
      <c r="AE601" s="1" t="s">
        <v>2849</v>
      </c>
      <c r="AF601" s="1"/>
      <c r="AG601" s="1"/>
      <c r="AH601" s="1"/>
      <c r="AI601" s="1" t="s">
        <v>8071</v>
      </c>
      <c r="AJ601" s="4">
        <v>1358</v>
      </c>
      <c r="AP601" s="2">
        <v>46231.7411458333</v>
      </c>
      <c r="AQ601" s="1"/>
      <c r="AR601" s="1"/>
      <c r="AS601" s="1">
        <v>18093488482</v>
      </c>
      <c r="AU601" s="2">
        <v>46231.5416666667</v>
      </c>
      <c r="AV601" s="1"/>
      <c r="AW601" s="1" t="s">
        <v>8050</v>
      </c>
      <c r="AY601" s="1" t="s">
        <v>11732</v>
      </c>
      <c r="AZ601" s="1" t="s">
        <v>8511</v>
      </c>
      <c r="BA601" s="1" t="s">
        <v>11733</v>
      </c>
      <c r="BB601" s="1" t="s">
        <v>11734</v>
      </c>
      <c r="BC601" s="1" t="s">
        <v>463</v>
      </c>
      <c r="BD601" s="1" t="s">
        <v>358</v>
      </c>
      <c r="BE601" s="1" t="s">
        <v>11735</v>
      </c>
      <c r="BF601" s="1" t="s">
        <v>8062</v>
      </c>
      <c r="BG601" s="2">
        <v>46231.5416666667</v>
      </c>
      <c r="BH601" s="2">
        <v>46230.7178819444</v>
      </c>
      <c r="BJ601" s="1">
        <v>15293402435</v>
      </c>
      <c r="BL601" s="1" t="s">
        <v>8159</v>
      </c>
      <c r="BM601" s="1" t="s">
        <v>8514</v>
      </c>
      <c r="BN601" s="1" t="s">
        <v>601</v>
      </c>
      <c r="BO601" s="1" t="s">
        <v>11736</v>
      </c>
      <c r="BP601" s="1" t="s">
        <v>8067</v>
      </c>
      <c r="BQ601" s="1" t="s">
        <v>6540</v>
      </c>
      <c r="BR601" s="1"/>
      <c r="BS601" s="1"/>
      <c r="BT601" s="2">
        <v>46231.5279050926</v>
      </c>
      <c r="BU601" s="2">
        <v>46231.7428240741</v>
      </c>
      <c r="BV601" s="1" t="s">
        <v>621</v>
      </c>
      <c r="BW601" s="1"/>
      <c r="BX601" s="1"/>
      <c r="BY601" s="1"/>
      <c r="BZ601" s="1" t="s">
        <v>8050</v>
      </c>
      <c r="CB601" s="1" t="s">
        <v>94</v>
      </c>
      <c r="CC601" s="1">
        <v>0</v>
      </c>
      <c r="CE601" s="1">
        <v>0</v>
      </c>
      <c r="CG601" s="1">
        <v>0</v>
      </c>
      <c r="CL601" s="1" t="s">
        <v>8068</v>
      </c>
    </row>
    <row r="602" s="1" customFormat="1" spans="1:90">
      <c r="A602" s="1" t="s">
        <v>8227</v>
      </c>
      <c r="F602" s="1">
        <v>0</v>
      </c>
      <c r="K602" s="1">
        <v>101110</v>
      </c>
      <c r="L602" s="1" t="s">
        <v>28</v>
      </c>
      <c r="M602" s="1" t="s">
        <v>8106</v>
      </c>
      <c r="O602" s="2">
        <v>46230.9055787037</v>
      </c>
      <c r="P602" s="2">
        <v>46231.4583333333</v>
      </c>
      <c r="Q602" s="1"/>
      <c r="R602" s="1" t="s">
        <v>8051</v>
      </c>
      <c r="S602" s="1"/>
      <c r="T602" s="1" t="s">
        <v>8052</v>
      </c>
      <c r="U602" s="1" t="s">
        <v>8053</v>
      </c>
      <c r="V602" s="1" t="s">
        <v>28</v>
      </c>
      <c r="AB602" s="1" t="s">
        <v>8054</v>
      </c>
      <c r="AD602" s="1" t="s">
        <v>607</v>
      </c>
      <c r="AE602" s="1" t="s">
        <v>635</v>
      </c>
      <c r="AF602" s="1" t="s">
        <v>8068</v>
      </c>
      <c r="AG602" s="1"/>
      <c r="AH602" s="1" t="s">
        <v>606</v>
      </c>
      <c r="AI602" s="1" t="s">
        <v>8055</v>
      </c>
      <c r="AJ602" s="1">
        <v>34</v>
      </c>
      <c r="AK602" s="1"/>
      <c r="AM602" s="1" t="s">
        <v>8068</v>
      </c>
      <c r="AP602" s="2">
        <v>46231.7430902778</v>
      </c>
      <c r="AQ602" s="1"/>
      <c r="AR602" s="1"/>
      <c r="AS602" s="1">
        <v>13565937991</v>
      </c>
      <c r="AT602" s="1" t="s">
        <v>8073</v>
      </c>
      <c r="AU602" s="2">
        <v>46231.4583333333</v>
      </c>
      <c r="AV602" s="1"/>
      <c r="AW602" s="1" t="s">
        <v>8050</v>
      </c>
      <c r="AY602" s="1" t="s">
        <v>11737</v>
      </c>
      <c r="AZ602" s="1" t="s">
        <v>8460</v>
      </c>
      <c r="BA602" s="1" t="s">
        <v>11738</v>
      </c>
      <c r="BB602" s="1" t="s">
        <v>1346</v>
      </c>
      <c r="BC602" s="1" t="s">
        <v>478</v>
      </c>
      <c r="BD602" s="1" t="s">
        <v>181</v>
      </c>
      <c r="BE602" s="1" t="s">
        <v>11739</v>
      </c>
      <c r="BF602" s="1" t="s">
        <v>3972</v>
      </c>
      <c r="BG602" s="2">
        <v>46231.4583333333</v>
      </c>
      <c r="BH602" s="2">
        <v>46230.905625</v>
      </c>
      <c r="BL602" s="1" t="s">
        <v>8464</v>
      </c>
      <c r="BM602" s="1" t="s">
        <v>8465</v>
      </c>
      <c r="BN602" s="1" t="s">
        <v>601</v>
      </c>
      <c r="BO602" s="1" t="s">
        <v>11740</v>
      </c>
      <c r="BP602" s="1" t="s">
        <v>8082</v>
      </c>
      <c r="BQ602" s="1" t="s">
        <v>6540</v>
      </c>
      <c r="BT602" s="2">
        <v>46231.727337963</v>
      </c>
      <c r="BU602" s="2">
        <v>46231.743587963</v>
      </c>
      <c r="BV602" s="1" t="s">
        <v>591</v>
      </c>
      <c r="BW602" s="1"/>
      <c r="BX602" s="1" t="s">
        <v>8227</v>
      </c>
      <c r="BY602" s="1" t="s">
        <v>628</v>
      </c>
      <c r="BZ602" s="1" t="s">
        <v>8050</v>
      </c>
      <c r="CB602" s="1" t="s">
        <v>133</v>
      </c>
      <c r="CC602" s="1">
        <v>50</v>
      </c>
      <c r="CD602" s="1" t="s">
        <v>8940</v>
      </c>
      <c r="CE602" s="1">
        <v>50</v>
      </c>
      <c r="CG602" s="1">
        <v>0</v>
      </c>
      <c r="CH602" s="1" t="s">
        <v>622</v>
      </c>
      <c r="CI602" s="2">
        <v>46235.4331712963</v>
      </c>
      <c r="CL602" s="1" t="s">
        <v>8068</v>
      </c>
    </row>
    <row r="603" s="1" customFormat="1" spans="1:90">
      <c r="F603" s="1">
        <v>0</v>
      </c>
      <c r="K603" s="1">
        <v>101311</v>
      </c>
      <c r="L603" s="1" t="s">
        <v>23</v>
      </c>
      <c r="O603" s="2">
        <v>46231.7408449074</v>
      </c>
      <c r="P603" s="2">
        <v>46232</v>
      </c>
      <c r="Q603" s="1"/>
      <c r="R603" s="1" t="s">
        <v>8051</v>
      </c>
      <c r="T603" s="1" t="s">
        <v>8144</v>
      </c>
      <c r="U603" s="1" t="s">
        <v>8053</v>
      </c>
      <c r="V603" s="1" t="s">
        <v>23</v>
      </c>
      <c r="AB603" s="1" t="s">
        <v>8054</v>
      </c>
      <c r="AD603" s="1" t="s">
        <v>596</v>
      </c>
      <c r="AE603" s="1" t="s">
        <v>3321</v>
      </c>
      <c r="AF603" s="1" t="s">
        <v>8068</v>
      </c>
      <c r="AG603" s="3">
        <v>46041</v>
      </c>
      <c r="AH603" s="1"/>
      <c r="AI603" s="1" t="s">
        <v>8055</v>
      </c>
      <c r="AJ603" s="1">
        <v>119</v>
      </c>
      <c r="AK603" s="1"/>
      <c r="AM603" s="1" t="s">
        <v>8068</v>
      </c>
      <c r="AO603" s="1">
        <v>5</v>
      </c>
      <c r="AP603" s="2">
        <v>46231.7441435185</v>
      </c>
      <c r="AQ603" s="1" t="s">
        <v>8072</v>
      </c>
      <c r="AR603" s="3">
        <v>46040</v>
      </c>
      <c r="AS603" s="1">
        <v>15847082292</v>
      </c>
      <c r="AT603" s="1" t="s">
        <v>8073</v>
      </c>
      <c r="AU603" s="2">
        <v>46232</v>
      </c>
      <c r="AV603" s="1" t="s">
        <v>11741</v>
      </c>
      <c r="AW603" s="1" t="s">
        <v>8068</v>
      </c>
      <c r="AY603" s="1" t="s">
        <v>11742</v>
      </c>
      <c r="AZ603" s="1" t="s">
        <v>8147</v>
      </c>
      <c r="BA603" s="1" t="s">
        <v>11743</v>
      </c>
      <c r="BB603" s="1" t="s">
        <v>11744</v>
      </c>
      <c r="BC603" s="1" t="s">
        <v>448</v>
      </c>
      <c r="BD603" s="1" t="s">
        <v>417</v>
      </c>
      <c r="BE603" s="1" t="s">
        <v>11745</v>
      </c>
      <c r="BF603" s="1" t="s">
        <v>3878</v>
      </c>
      <c r="BG603" s="2">
        <v>46231.7413078704</v>
      </c>
      <c r="BH603" s="2">
        <v>46231.7408912037</v>
      </c>
      <c r="BL603" s="1" t="s">
        <v>8064</v>
      </c>
      <c r="BM603" s="1" t="s">
        <v>8151</v>
      </c>
      <c r="BN603" s="1" t="s">
        <v>601</v>
      </c>
      <c r="BO603" s="1" t="s">
        <v>11746</v>
      </c>
      <c r="BP603" s="1" t="s">
        <v>8082</v>
      </c>
      <c r="BQ603" s="1" t="s">
        <v>6540</v>
      </c>
      <c r="BR603" s="1"/>
      <c r="BS603" s="1"/>
      <c r="BT603" s="2">
        <v>46231.7416898148</v>
      </c>
      <c r="BU603" s="2">
        <v>46231.7442013889</v>
      </c>
      <c r="BV603" s="1" t="s">
        <v>591</v>
      </c>
      <c r="BW603" s="3">
        <v>47867</v>
      </c>
      <c r="BX603" s="1" t="s">
        <v>11199</v>
      </c>
      <c r="BY603" s="1" t="s">
        <v>771</v>
      </c>
      <c r="BZ603" s="1" t="s">
        <v>8050</v>
      </c>
      <c r="CB603" s="1" t="s">
        <v>48</v>
      </c>
      <c r="CC603" s="1">
        <v>0</v>
      </c>
      <c r="CD603" s="1"/>
      <c r="CE603" s="1">
        <v>0</v>
      </c>
      <c r="CL603" s="1" t="s">
        <v>8068</v>
      </c>
    </row>
    <row r="604" s="1" customFormat="1" spans="1:90">
      <c r="C604" s="1">
        <v>1</v>
      </c>
      <c r="F604" s="1">
        <v>0</v>
      </c>
      <c r="K604" s="1">
        <v>101073</v>
      </c>
      <c r="L604" s="1" t="s">
        <v>26</v>
      </c>
      <c r="O604" s="2">
        <v>46231.7377314815</v>
      </c>
      <c r="P604" s="2">
        <v>46231</v>
      </c>
      <c r="Q604" s="1" t="s">
        <v>8050</v>
      </c>
      <c r="R604" s="1" t="s">
        <v>8051</v>
      </c>
      <c r="S604" s="1"/>
      <c r="T604" s="1" t="s">
        <v>8052</v>
      </c>
      <c r="U604" s="1" t="s">
        <v>8053</v>
      </c>
      <c r="V604" s="1" t="s">
        <v>26</v>
      </c>
      <c r="AB604" s="1" t="s">
        <v>8054</v>
      </c>
      <c r="AD604" s="1" t="s">
        <v>596</v>
      </c>
      <c r="AE604" s="1" t="s">
        <v>1937</v>
      </c>
      <c r="AF604" s="1" t="s">
        <v>8068</v>
      </c>
      <c r="AG604" s="3">
        <v>46231</v>
      </c>
      <c r="AI604" s="1" t="s">
        <v>8071</v>
      </c>
      <c r="AJ604" s="1">
        <v>46</v>
      </c>
      <c r="AM604" s="1" t="s">
        <v>8068</v>
      </c>
      <c r="AO604" s="1">
        <v>3.2</v>
      </c>
      <c r="AP604" s="2">
        <v>46231.743912037</v>
      </c>
      <c r="AQ604" s="1" t="s">
        <v>8072</v>
      </c>
      <c r="AR604" s="3">
        <v>46218</v>
      </c>
      <c r="AS604" s="1">
        <v>18209513356</v>
      </c>
      <c r="AT604" s="1" t="s">
        <v>8056</v>
      </c>
      <c r="AU604" s="2">
        <v>46231</v>
      </c>
      <c r="AV604" s="1" t="s">
        <v>11747</v>
      </c>
      <c r="AW604" s="1" t="s">
        <v>8068</v>
      </c>
      <c r="AY604" s="1" t="s">
        <v>11748</v>
      </c>
      <c r="AZ604" s="1" t="s">
        <v>8317</v>
      </c>
      <c r="BA604" s="1" t="s">
        <v>11749</v>
      </c>
      <c r="BB604" s="1" t="s">
        <v>11750</v>
      </c>
      <c r="BC604" s="1" t="s">
        <v>496</v>
      </c>
      <c r="BD604" s="1" t="s">
        <v>283</v>
      </c>
      <c r="BE604" s="1" t="s">
        <v>11751</v>
      </c>
      <c r="BF604" s="1" t="s">
        <v>3878</v>
      </c>
      <c r="BG604" s="2">
        <v>46231.7425578704</v>
      </c>
      <c r="BH604" s="2">
        <v>46231.7378703704</v>
      </c>
      <c r="BJ604" s="1" t="s">
        <v>8215</v>
      </c>
      <c r="BK604" s="1" t="s">
        <v>8374</v>
      </c>
      <c r="BL604" s="1" t="s">
        <v>8115</v>
      </c>
      <c r="BM604" s="1" t="s">
        <v>8322</v>
      </c>
      <c r="BN604" s="1" t="s">
        <v>601</v>
      </c>
      <c r="BO604" s="1" t="s">
        <v>11752</v>
      </c>
      <c r="BP604" s="1" t="s">
        <v>8082</v>
      </c>
      <c r="BQ604" s="1" t="s">
        <v>6540</v>
      </c>
      <c r="BT604" s="2">
        <v>46231.7411921296</v>
      </c>
      <c r="BU604" s="2">
        <v>46231.7444097222</v>
      </c>
      <c r="BV604" s="1" t="s">
        <v>591</v>
      </c>
      <c r="BW604" s="3">
        <v>48057</v>
      </c>
      <c r="BX604" s="1" t="s">
        <v>8490</v>
      </c>
      <c r="BY604" s="1" t="s">
        <v>597</v>
      </c>
      <c r="BZ604" s="1" t="s">
        <v>8050</v>
      </c>
      <c r="CB604" s="1" t="s">
        <v>108</v>
      </c>
      <c r="CC604" s="1">
        <v>0</v>
      </c>
      <c r="CE604" s="1">
        <v>0</v>
      </c>
      <c r="CG604" s="1">
        <v>0</v>
      </c>
      <c r="CL604" s="1" t="s">
        <v>8068</v>
      </c>
    </row>
    <row r="605" s="1" customFormat="1" spans="1:90">
      <c r="F605" s="1">
        <v>0</v>
      </c>
      <c r="K605" s="1">
        <v>101311</v>
      </c>
      <c r="L605" s="1" t="s">
        <v>23</v>
      </c>
      <c r="M605" s="1"/>
      <c r="O605" s="2">
        <v>46224.628900463</v>
      </c>
      <c r="P605" s="2">
        <v>46231</v>
      </c>
      <c r="Q605" s="1"/>
      <c r="R605" s="1" t="s">
        <v>8051</v>
      </c>
      <c r="S605" s="1" t="s">
        <v>8096</v>
      </c>
      <c r="T605" s="1" t="s">
        <v>8144</v>
      </c>
      <c r="U605" s="1" t="s">
        <v>8053</v>
      </c>
      <c r="V605" s="1" t="s">
        <v>23</v>
      </c>
      <c r="AB605" s="1" t="s">
        <v>8054</v>
      </c>
      <c r="AD605" s="1" t="s">
        <v>607</v>
      </c>
      <c r="AE605" s="1" t="s">
        <v>629</v>
      </c>
      <c r="AF605" s="1" t="s">
        <v>8068</v>
      </c>
      <c r="AG605" s="3">
        <v>46231</v>
      </c>
      <c r="AH605" s="1" t="s">
        <v>606</v>
      </c>
      <c r="AI605" s="1" t="s">
        <v>8071</v>
      </c>
      <c r="AJ605" s="1">
        <v>384</v>
      </c>
      <c r="AK605" s="1">
        <v>2000</v>
      </c>
      <c r="AP605" s="2">
        <v>46231.7445717593</v>
      </c>
      <c r="AQ605" s="1" t="s">
        <v>8072</v>
      </c>
      <c r="AR605" s="3">
        <v>46230</v>
      </c>
      <c r="AS605" s="1">
        <v>13304722469</v>
      </c>
      <c r="AT605" s="1" t="s">
        <v>8073</v>
      </c>
      <c r="AU605" s="2">
        <v>46231</v>
      </c>
      <c r="AV605" s="1" t="s">
        <v>11753</v>
      </c>
      <c r="AW605" s="1" t="s">
        <v>8068</v>
      </c>
      <c r="AY605" s="1" t="s">
        <v>11671</v>
      </c>
      <c r="AZ605" s="1" t="s">
        <v>8147</v>
      </c>
      <c r="BA605" s="1" t="s">
        <v>11672</v>
      </c>
      <c r="BB605" s="1" t="s">
        <v>7909</v>
      </c>
      <c r="BC605" s="1" t="s">
        <v>448</v>
      </c>
      <c r="BD605" s="1" t="s">
        <v>427</v>
      </c>
      <c r="BE605" s="1" t="s">
        <v>11673</v>
      </c>
      <c r="BF605" s="1" t="s">
        <v>3903</v>
      </c>
      <c r="BG605" s="2">
        <v>46231</v>
      </c>
      <c r="BH605" s="2">
        <v>46224.6302662037</v>
      </c>
      <c r="BJ605" s="1" t="s">
        <v>8215</v>
      </c>
      <c r="BL605" s="1" t="s">
        <v>8064</v>
      </c>
      <c r="BM605" s="1" t="s">
        <v>8780</v>
      </c>
      <c r="BN605" s="1" t="s">
        <v>601</v>
      </c>
      <c r="BO605" s="1" t="s">
        <v>7908</v>
      </c>
      <c r="BP605" s="1" t="s">
        <v>8082</v>
      </c>
      <c r="BQ605" s="1" t="s">
        <v>6540</v>
      </c>
      <c r="BT605" s="2">
        <v>46231.6635532407</v>
      </c>
      <c r="BU605" s="2">
        <v>46231.7446412037</v>
      </c>
      <c r="BV605" s="1" t="s">
        <v>818</v>
      </c>
      <c r="BW605" s="3">
        <v>48057</v>
      </c>
      <c r="BX605" s="1" t="s">
        <v>11595</v>
      </c>
      <c r="BY605" s="1" t="s">
        <v>818</v>
      </c>
      <c r="BZ605" s="1" t="s">
        <v>8050</v>
      </c>
      <c r="CB605" s="1" t="s">
        <v>55</v>
      </c>
      <c r="CC605" s="1">
        <v>90</v>
      </c>
      <c r="CD605" s="1"/>
      <c r="CE605" s="1">
        <v>90</v>
      </c>
      <c r="CG605" s="1">
        <v>0</v>
      </c>
      <c r="CH605" s="1"/>
      <c r="CI605" s="1"/>
      <c r="CL605" s="1" t="s">
        <v>8068</v>
      </c>
    </row>
    <row r="606" s="1" customFormat="1" spans="1:90">
      <c r="C606" s="1">
        <v>1</v>
      </c>
      <c r="F606" s="1">
        <v>0</v>
      </c>
      <c r="K606" s="1">
        <v>101073</v>
      </c>
      <c r="L606" s="1" t="s">
        <v>26</v>
      </c>
      <c r="O606" s="2">
        <v>46229.7442476852</v>
      </c>
      <c r="P606" s="2">
        <v>46230</v>
      </c>
      <c r="Q606" s="1" t="s">
        <v>8050</v>
      </c>
      <c r="R606" s="1" t="s">
        <v>8051</v>
      </c>
      <c r="T606" s="1" t="s">
        <v>8052</v>
      </c>
      <c r="U606" s="1" t="s">
        <v>8053</v>
      </c>
      <c r="V606" s="1" t="s">
        <v>26</v>
      </c>
      <c r="AB606" s="1" t="s">
        <v>8054</v>
      </c>
      <c r="AD606" s="1" t="s">
        <v>607</v>
      </c>
      <c r="AE606" s="1" t="s">
        <v>709</v>
      </c>
      <c r="AF606" s="1" t="s">
        <v>8068</v>
      </c>
      <c r="AG606" s="3">
        <v>46231</v>
      </c>
      <c r="AH606" s="1" t="s">
        <v>606</v>
      </c>
      <c r="AI606" s="1" t="s">
        <v>8055</v>
      </c>
      <c r="AJ606" s="1">
        <v>102</v>
      </c>
      <c r="AP606" s="2">
        <v>46231.7442476852</v>
      </c>
      <c r="AQ606" s="1" t="s">
        <v>8072</v>
      </c>
      <c r="AR606" s="3">
        <v>46230</v>
      </c>
      <c r="AS606" s="1">
        <v>15009610456</v>
      </c>
      <c r="AT606" s="1" t="s">
        <v>8073</v>
      </c>
      <c r="AU606" s="2">
        <v>46230</v>
      </c>
      <c r="AV606" s="1" t="s">
        <v>11754</v>
      </c>
      <c r="AW606" s="1" t="s">
        <v>8068</v>
      </c>
      <c r="AY606" s="1" t="s">
        <v>11755</v>
      </c>
      <c r="AZ606" s="1" t="s">
        <v>8108</v>
      </c>
      <c r="BA606" s="1" t="s">
        <v>11756</v>
      </c>
      <c r="BB606" s="1" t="s">
        <v>5637</v>
      </c>
      <c r="BC606" s="1" t="s">
        <v>496</v>
      </c>
      <c r="BD606" s="1" t="s">
        <v>306</v>
      </c>
      <c r="BE606" s="1" t="s">
        <v>11757</v>
      </c>
      <c r="BF606" s="1" t="s">
        <v>3878</v>
      </c>
      <c r="BG606" s="2">
        <v>46231.7083333333</v>
      </c>
      <c r="BH606" s="2">
        <v>46229.7442592593</v>
      </c>
      <c r="BJ606" s="1" t="s">
        <v>11758</v>
      </c>
      <c r="BL606" s="1" t="s">
        <v>8115</v>
      </c>
      <c r="BM606" s="1" t="s">
        <v>8417</v>
      </c>
      <c r="BN606" s="1" t="s">
        <v>601</v>
      </c>
      <c r="BO606" s="1" t="s">
        <v>6694</v>
      </c>
      <c r="BP606" s="1" t="s">
        <v>8082</v>
      </c>
      <c r="BQ606" s="1" t="s">
        <v>6540</v>
      </c>
      <c r="BT606" s="2">
        <v>46231.7072222222</v>
      </c>
      <c r="BU606" s="2">
        <v>46231.7448263889</v>
      </c>
      <c r="BV606" s="1" t="s">
        <v>742</v>
      </c>
      <c r="BW606" s="3">
        <v>48057</v>
      </c>
      <c r="BX606" s="1" t="s">
        <v>9852</v>
      </c>
      <c r="BY606" s="1" t="s">
        <v>744</v>
      </c>
      <c r="BZ606" s="1" t="s">
        <v>8050</v>
      </c>
      <c r="CB606" s="1" t="s">
        <v>114</v>
      </c>
      <c r="CC606" s="1">
        <v>150</v>
      </c>
      <c r="CE606" s="1">
        <v>150</v>
      </c>
      <c r="CF606" s="1" t="s">
        <v>8528</v>
      </c>
      <c r="CG606" s="1">
        <v>21</v>
      </c>
      <c r="CJ606" s="1" t="s">
        <v>622</v>
      </c>
      <c r="CK606" s="2">
        <v>46232.5857523148</v>
      </c>
      <c r="CL606" s="1" t="s">
        <v>8068</v>
      </c>
    </row>
    <row r="607" s="1" customFormat="1" spans="1:90">
      <c r="F607" s="1">
        <v>0</v>
      </c>
      <c r="K607" s="1">
        <v>101098</v>
      </c>
      <c r="L607" s="1" t="s">
        <v>27</v>
      </c>
      <c r="O607" s="2">
        <v>46230.8025694444</v>
      </c>
      <c r="P607" s="2">
        <v>46231</v>
      </c>
      <c r="Q607" s="1" t="s">
        <v>8050</v>
      </c>
      <c r="R607" s="1" t="s">
        <v>8051</v>
      </c>
      <c r="T607" s="1" t="s">
        <v>8052</v>
      </c>
      <c r="U607" s="1" t="s">
        <v>8053</v>
      </c>
      <c r="V607" s="1" t="s">
        <v>27</v>
      </c>
      <c r="AB607" s="1" t="s">
        <v>8054</v>
      </c>
      <c r="AD607" s="1" t="s">
        <v>607</v>
      </c>
      <c r="AE607" s="1" t="s">
        <v>732</v>
      </c>
      <c r="AF607" s="1"/>
      <c r="AG607" s="1"/>
      <c r="AH607" s="1" t="s">
        <v>606</v>
      </c>
      <c r="AI607" s="1" t="s">
        <v>8055</v>
      </c>
      <c r="AJ607" s="1">
        <v>105</v>
      </c>
      <c r="AM607" s="1" t="s">
        <v>8050</v>
      </c>
      <c r="AP607" s="2">
        <v>46231.7448263889</v>
      </c>
      <c r="AQ607" s="1"/>
      <c r="AR607" s="1"/>
      <c r="AS607" s="1">
        <v>13381085486</v>
      </c>
      <c r="AT607" s="1" t="s">
        <v>8073</v>
      </c>
      <c r="AU607" s="2">
        <v>46231</v>
      </c>
      <c r="AV607" s="1"/>
      <c r="AW607" s="1" t="s">
        <v>8050</v>
      </c>
      <c r="AY607" s="1" t="s">
        <v>11759</v>
      </c>
      <c r="AZ607" s="1" t="s">
        <v>8085</v>
      </c>
      <c r="BA607" s="1" t="s">
        <v>11760</v>
      </c>
      <c r="BB607" s="1" t="s">
        <v>2780</v>
      </c>
      <c r="BC607" s="1" t="s">
        <v>463</v>
      </c>
      <c r="BD607" s="1" t="s">
        <v>267</v>
      </c>
      <c r="BE607" s="1" t="s">
        <v>11761</v>
      </c>
      <c r="BF607" s="1" t="s">
        <v>3972</v>
      </c>
      <c r="BG607" s="2">
        <v>46231.6666666667</v>
      </c>
      <c r="BH607" s="2">
        <v>46230.8026388889</v>
      </c>
      <c r="BJ607" s="1" t="s">
        <v>9381</v>
      </c>
      <c r="BL607" s="1" t="s">
        <v>8091</v>
      </c>
      <c r="BM607" s="1" t="s">
        <v>10139</v>
      </c>
      <c r="BN607" s="1" t="s">
        <v>601</v>
      </c>
      <c r="BO607" s="1" t="s">
        <v>11762</v>
      </c>
      <c r="BP607" s="1" t="s">
        <v>8082</v>
      </c>
      <c r="BQ607" s="1" t="s">
        <v>6540</v>
      </c>
      <c r="BR607" s="1"/>
      <c r="BS607" s="1"/>
      <c r="BT607" s="2">
        <v>46231.7404282407</v>
      </c>
      <c r="BU607" s="2">
        <v>46231.7448958333</v>
      </c>
      <c r="BV607" s="1" t="s">
        <v>591</v>
      </c>
      <c r="BW607" s="1"/>
      <c r="BX607" s="1" t="s">
        <v>9785</v>
      </c>
      <c r="BY607" s="1" t="s">
        <v>597</v>
      </c>
      <c r="BZ607" s="1" t="s">
        <v>8050</v>
      </c>
      <c r="CB607" s="1" t="s">
        <v>125</v>
      </c>
      <c r="CC607" s="1">
        <v>100</v>
      </c>
      <c r="CE607" s="1">
        <v>100</v>
      </c>
      <c r="CG607" s="1">
        <v>0</v>
      </c>
      <c r="CL607" s="1" t="s">
        <v>8068</v>
      </c>
    </row>
    <row r="608" s="1" customFormat="1" spans="1:90">
      <c r="F608" s="1">
        <v>0</v>
      </c>
      <c r="K608" s="1">
        <v>101110</v>
      </c>
      <c r="L608" s="1" t="s">
        <v>28</v>
      </c>
      <c r="O608" s="2">
        <v>46229.5996412037</v>
      </c>
      <c r="P608" s="2">
        <v>46231.7083333333</v>
      </c>
      <c r="Q608" s="1" t="s">
        <v>8050</v>
      </c>
      <c r="R608" s="1" t="s">
        <v>8051</v>
      </c>
      <c r="T608" s="1" t="s">
        <v>8052</v>
      </c>
      <c r="U608" s="1" t="s">
        <v>8053</v>
      </c>
      <c r="V608" s="1" t="s">
        <v>28</v>
      </c>
      <c r="AB608" s="1" t="s">
        <v>8054</v>
      </c>
      <c r="AD608" s="1" t="s">
        <v>596</v>
      </c>
      <c r="AE608" s="1" t="s">
        <v>1063</v>
      </c>
      <c r="AF608" s="1" t="s">
        <v>8068</v>
      </c>
      <c r="AG608" s="3">
        <v>46231</v>
      </c>
      <c r="AI608" s="1" t="s">
        <v>8071</v>
      </c>
      <c r="AJ608" s="1">
        <v>38</v>
      </c>
      <c r="AM608" s="1" t="s">
        <v>8068</v>
      </c>
      <c r="AO608" s="1">
        <v>4</v>
      </c>
      <c r="AP608" s="2">
        <v>46231.7452662037</v>
      </c>
      <c r="AQ608" s="1" t="s">
        <v>8072</v>
      </c>
      <c r="AR608" s="3">
        <v>46222</v>
      </c>
      <c r="AS608" s="1">
        <v>15739520998</v>
      </c>
      <c r="AT608" s="1" t="s">
        <v>8056</v>
      </c>
      <c r="AU608" s="2">
        <v>46231.7083333333</v>
      </c>
      <c r="AV608" s="1" t="s">
        <v>11763</v>
      </c>
      <c r="AW608" s="1" t="s">
        <v>8068</v>
      </c>
      <c r="AY608" s="1" t="s">
        <v>11764</v>
      </c>
      <c r="AZ608" s="1" t="s">
        <v>8460</v>
      </c>
      <c r="BA608" s="1" t="s">
        <v>11765</v>
      </c>
      <c r="BB608" s="1" t="s">
        <v>11766</v>
      </c>
      <c r="BC608" s="1" t="s">
        <v>478</v>
      </c>
      <c r="BD608" s="1" t="s">
        <v>199</v>
      </c>
      <c r="BE608" s="1" t="s">
        <v>11767</v>
      </c>
      <c r="BF608" s="1" t="s">
        <v>3878</v>
      </c>
      <c r="BG608" s="2">
        <v>46231.7083333333</v>
      </c>
      <c r="BH608" s="2">
        <v>46229.6297337963</v>
      </c>
      <c r="BL608" s="1" t="s">
        <v>8464</v>
      </c>
      <c r="BM608" s="1" t="s">
        <v>8465</v>
      </c>
      <c r="BN608" s="1" t="s">
        <v>601</v>
      </c>
      <c r="BO608" s="1" t="s">
        <v>11768</v>
      </c>
      <c r="BP608" s="1" t="s">
        <v>8082</v>
      </c>
      <c r="BQ608" s="1" t="s">
        <v>6540</v>
      </c>
      <c r="BT608" s="2">
        <v>46231.701400463</v>
      </c>
      <c r="BU608" s="2">
        <v>46231.7453587963</v>
      </c>
      <c r="BV608" s="1" t="s">
        <v>591</v>
      </c>
      <c r="BW608" s="3">
        <v>48057</v>
      </c>
      <c r="BX608" s="1" t="s">
        <v>8483</v>
      </c>
      <c r="BY608" s="1" t="s">
        <v>597</v>
      </c>
      <c r="BZ608" s="1" t="s">
        <v>8050</v>
      </c>
      <c r="CB608" s="1" t="s">
        <v>135</v>
      </c>
      <c r="CC608" s="1">
        <v>0</v>
      </c>
      <c r="CE608" s="1">
        <v>0</v>
      </c>
      <c r="CG608" s="1">
        <v>0</v>
      </c>
      <c r="CL608" s="1" t="s">
        <v>8068</v>
      </c>
    </row>
    <row r="609" s="1" customFormat="1" spans="1:90">
      <c r="F609" s="1">
        <v>0</v>
      </c>
      <c r="K609" s="1">
        <v>101110</v>
      </c>
      <c r="L609" s="1" t="s">
        <v>28</v>
      </c>
      <c r="O609" s="2">
        <v>46230.7094675926</v>
      </c>
      <c r="P609" s="2">
        <v>46231</v>
      </c>
      <c r="Q609" s="1" t="s">
        <v>8050</v>
      </c>
      <c r="R609" s="1" t="s">
        <v>8051</v>
      </c>
      <c r="S609" s="1"/>
      <c r="T609" s="1" t="s">
        <v>8052</v>
      </c>
      <c r="U609" s="1" t="s">
        <v>8053</v>
      </c>
      <c r="V609" s="1" t="s">
        <v>28</v>
      </c>
      <c r="AB609" s="1" t="s">
        <v>8054</v>
      </c>
      <c r="AD609" s="1" t="s">
        <v>607</v>
      </c>
      <c r="AE609" s="1" t="s">
        <v>830</v>
      </c>
      <c r="AF609" s="1" t="s">
        <v>8068</v>
      </c>
      <c r="AG609" s="3">
        <v>46231</v>
      </c>
      <c r="AH609" s="1" t="s">
        <v>606</v>
      </c>
      <c r="AI609" s="1" t="s">
        <v>8055</v>
      </c>
      <c r="AJ609" s="1">
        <v>27</v>
      </c>
      <c r="AM609" s="1" t="s">
        <v>8050</v>
      </c>
      <c r="AO609" s="1">
        <v>3.7</v>
      </c>
      <c r="AP609" s="2">
        <v>46231.7462384259</v>
      </c>
      <c r="AQ609" s="1" t="s">
        <v>8274</v>
      </c>
      <c r="AR609" s="3">
        <v>46228</v>
      </c>
      <c r="AS609" s="1">
        <v>18099249929</v>
      </c>
      <c r="AT609" s="1" t="s">
        <v>8056</v>
      </c>
      <c r="AU609" s="2">
        <v>46231</v>
      </c>
      <c r="AV609" s="1" t="s">
        <v>11769</v>
      </c>
      <c r="AW609" s="1" t="s">
        <v>8068</v>
      </c>
      <c r="AY609" s="1" t="s">
        <v>11770</v>
      </c>
      <c r="AZ609" s="1" t="s">
        <v>8460</v>
      </c>
      <c r="BA609" s="1" t="s">
        <v>11771</v>
      </c>
      <c r="BB609" s="1" t="s">
        <v>1443</v>
      </c>
      <c r="BC609" s="1" t="s">
        <v>478</v>
      </c>
      <c r="BD609" s="1" t="s">
        <v>200</v>
      </c>
      <c r="BE609" s="1" t="s">
        <v>11772</v>
      </c>
      <c r="BF609" s="1" t="s">
        <v>3878</v>
      </c>
      <c r="BG609" s="2">
        <v>46231.625</v>
      </c>
      <c r="BH609" s="2">
        <v>46230.7099189815</v>
      </c>
      <c r="BL609" s="1" t="s">
        <v>8464</v>
      </c>
      <c r="BM609" s="1" t="s">
        <v>8465</v>
      </c>
      <c r="BN609" s="1" t="s">
        <v>601</v>
      </c>
      <c r="BO609" s="1" t="s">
        <v>11773</v>
      </c>
      <c r="BP609" s="1" t="s">
        <v>8082</v>
      </c>
      <c r="BQ609" s="1" t="s">
        <v>6540</v>
      </c>
      <c r="BT609" s="2">
        <v>46231.6967361111</v>
      </c>
      <c r="BU609" s="2">
        <v>46231.7463310185</v>
      </c>
      <c r="BV609" s="1" t="s">
        <v>591</v>
      </c>
      <c r="BW609" s="3">
        <v>48057</v>
      </c>
      <c r="BX609" s="1" t="s">
        <v>8193</v>
      </c>
      <c r="BY609" s="1" t="s">
        <v>628</v>
      </c>
      <c r="BZ609" s="1" t="s">
        <v>8050</v>
      </c>
      <c r="CB609" s="1" t="s">
        <v>135</v>
      </c>
      <c r="CC609" s="1">
        <v>100</v>
      </c>
      <c r="CD609" s="1" t="s">
        <v>9735</v>
      </c>
      <c r="CE609" s="1">
        <v>100</v>
      </c>
      <c r="CF609" s="1"/>
      <c r="CG609" s="1">
        <v>0</v>
      </c>
      <c r="CH609" s="1" t="s">
        <v>622</v>
      </c>
      <c r="CI609" s="2">
        <v>46231.9496643519</v>
      </c>
      <c r="CJ609" s="1"/>
      <c r="CK609" s="1"/>
      <c r="CL609" s="1" t="s">
        <v>8068</v>
      </c>
    </row>
    <row r="610" s="1" customFormat="1" spans="1:90">
      <c r="C610" s="1">
        <v>1</v>
      </c>
      <c r="K610" s="1">
        <v>101073</v>
      </c>
      <c r="L610" s="1" t="s">
        <v>26</v>
      </c>
      <c r="O610" s="2">
        <v>46230.7407638889</v>
      </c>
      <c r="P610" s="2">
        <v>46233.3333333333</v>
      </c>
      <c r="Q610" s="1" t="s">
        <v>8050</v>
      </c>
      <c r="R610" s="1" t="s">
        <v>8051</v>
      </c>
      <c r="T610" s="1" t="s">
        <v>8052</v>
      </c>
      <c r="U610" s="1" t="s">
        <v>8053</v>
      </c>
      <c r="V610" s="1" t="s">
        <v>26</v>
      </c>
      <c r="AB610" s="1" t="s">
        <v>8054</v>
      </c>
      <c r="AD610" s="1" t="s">
        <v>596</v>
      </c>
      <c r="AE610" s="1" t="s">
        <v>2013</v>
      </c>
      <c r="AF610" s="1" t="s">
        <v>8068</v>
      </c>
      <c r="AG610" s="3">
        <v>46231</v>
      </c>
      <c r="AI610" s="1" t="s">
        <v>8071</v>
      </c>
      <c r="AP610" s="2">
        <v>46231.7465972222</v>
      </c>
      <c r="AQ610" s="1" t="s">
        <v>8072</v>
      </c>
      <c r="AR610" s="1"/>
      <c r="AS610" s="1">
        <v>13995105760</v>
      </c>
      <c r="AT610" s="1" t="s">
        <v>8073</v>
      </c>
      <c r="AU610" s="2">
        <v>46230</v>
      </c>
      <c r="AV610" s="1" t="s">
        <v>11774</v>
      </c>
      <c r="AW610" s="1" t="s">
        <v>8068</v>
      </c>
      <c r="AY610" s="1" t="s">
        <v>9274</v>
      </c>
      <c r="AZ610" s="1" t="s">
        <v>8317</v>
      </c>
      <c r="BA610" s="1" t="s">
        <v>9275</v>
      </c>
      <c r="BB610" s="1" t="s">
        <v>11775</v>
      </c>
      <c r="BC610" s="1" t="s">
        <v>496</v>
      </c>
      <c r="BD610" s="1" t="s">
        <v>279</v>
      </c>
      <c r="BE610" s="1" t="s">
        <v>9276</v>
      </c>
      <c r="BF610" s="1" t="s">
        <v>3878</v>
      </c>
      <c r="BG610" s="2">
        <v>46231.7083333333</v>
      </c>
      <c r="BH610" s="2">
        <v>46230.7505208333</v>
      </c>
      <c r="BL610" s="1" t="s">
        <v>8115</v>
      </c>
      <c r="BM610" s="1" t="s">
        <v>9277</v>
      </c>
      <c r="BN610" s="1" t="s">
        <v>601</v>
      </c>
      <c r="BO610" s="1" t="s">
        <v>9278</v>
      </c>
      <c r="BP610" s="1" t="s">
        <v>8082</v>
      </c>
      <c r="BQ610" s="1" t="s">
        <v>6540</v>
      </c>
      <c r="BU610" s="2">
        <v>46231.7465972222</v>
      </c>
      <c r="BV610" s="1" t="s">
        <v>949</v>
      </c>
      <c r="BW610" s="3">
        <v>48057</v>
      </c>
      <c r="BX610" s="1" t="s">
        <v>11776</v>
      </c>
      <c r="BY610" s="1" t="s">
        <v>950</v>
      </c>
      <c r="BZ610" s="1" t="s">
        <v>8050</v>
      </c>
      <c r="CB610" s="1" t="s">
        <v>105</v>
      </c>
      <c r="CC610" s="1"/>
      <c r="CE610" s="1">
        <v>0</v>
      </c>
      <c r="CG610" s="1">
        <v>0</v>
      </c>
      <c r="CL610" s="1" t="s">
        <v>8068</v>
      </c>
    </row>
    <row r="611" s="1" customFormat="1" spans="1:90">
      <c r="F611" s="1">
        <v>0</v>
      </c>
      <c r="K611" s="1">
        <v>101110</v>
      </c>
      <c r="L611" s="1" t="s">
        <v>28</v>
      </c>
      <c r="O611" s="2">
        <v>46231.5075231481</v>
      </c>
      <c r="P611" s="2">
        <v>46231</v>
      </c>
      <c r="R611" s="1" t="s">
        <v>8051</v>
      </c>
      <c r="T611" s="1" t="s">
        <v>8052</v>
      </c>
      <c r="U611" s="1" t="s">
        <v>8053</v>
      </c>
      <c r="V611" s="1" t="s">
        <v>28</v>
      </c>
      <c r="AB611" s="1" t="s">
        <v>8054</v>
      </c>
      <c r="AD611" s="1" t="s">
        <v>607</v>
      </c>
      <c r="AE611" s="1" t="s">
        <v>598</v>
      </c>
      <c r="AF611" s="1" t="s">
        <v>8068</v>
      </c>
      <c r="AG611" s="3">
        <v>46231</v>
      </c>
      <c r="AH611" s="1" t="s">
        <v>606</v>
      </c>
      <c r="AI611" s="1" t="s">
        <v>8055</v>
      </c>
      <c r="AJ611" s="1">
        <v>188</v>
      </c>
      <c r="AP611" s="2">
        <v>46231.7464814815</v>
      </c>
      <c r="AQ611" s="1" t="s">
        <v>8072</v>
      </c>
      <c r="AR611" s="3">
        <v>46229</v>
      </c>
      <c r="AS611" s="1">
        <v>13657587258</v>
      </c>
      <c r="AT611" s="1" t="s">
        <v>8073</v>
      </c>
      <c r="AU611" s="2">
        <v>46231</v>
      </c>
      <c r="AV611" s="1" t="s">
        <v>11777</v>
      </c>
      <c r="AW611" s="1" t="s">
        <v>8068</v>
      </c>
      <c r="AY611" s="1" t="s">
        <v>11778</v>
      </c>
      <c r="AZ611" s="1" t="s">
        <v>8957</v>
      </c>
      <c r="BA611" s="1" t="s">
        <v>11779</v>
      </c>
      <c r="BB611" s="1" t="s">
        <v>7034</v>
      </c>
      <c r="BC611" s="1" t="s">
        <v>478</v>
      </c>
      <c r="BD611" s="1" t="s">
        <v>155</v>
      </c>
      <c r="BE611" s="1" t="s">
        <v>11780</v>
      </c>
      <c r="BF611" s="1" t="s">
        <v>4284</v>
      </c>
      <c r="BG611" s="2">
        <v>46231.7083333333</v>
      </c>
      <c r="BH611" s="2">
        <v>46231.507662037</v>
      </c>
      <c r="BJ611" s="1" t="s">
        <v>11781</v>
      </c>
      <c r="BL611" s="1" t="s">
        <v>8464</v>
      </c>
      <c r="BM611" s="1" t="s">
        <v>8961</v>
      </c>
      <c r="BN611" s="1" t="s">
        <v>601</v>
      </c>
      <c r="BO611" s="1" t="s">
        <v>7033</v>
      </c>
      <c r="BP611" s="1" t="s">
        <v>8067</v>
      </c>
      <c r="BQ611" s="1" t="s">
        <v>6540</v>
      </c>
      <c r="BT611" s="2">
        <v>46231.7387731482</v>
      </c>
      <c r="BU611" s="2">
        <v>46231.7466087963</v>
      </c>
      <c r="BV611" s="1" t="s">
        <v>818</v>
      </c>
      <c r="BW611" s="3">
        <v>48057</v>
      </c>
      <c r="BX611" s="1" t="s">
        <v>9516</v>
      </c>
      <c r="BY611" s="1" t="s">
        <v>818</v>
      </c>
      <c r="BZ611" s="1" t="s">
        <v>8050</v>
      </c>
      <c r="CB611" s="1" t="s">
        <v>126</v>
      </c>
      <c r="CC611" s="1">
        <v>150</v>
      </c>
      <c r="CD611" s="1" t="s">
        <v>9589</v>
      </c>
      <c r="CE611" s="1">
        <v>150</v>
      </c>
      <c r="CG611" s="1">
        <v>0</v>
      </c>
      <c r="CH611" s="1" t="s">
        <v>622</v>
      </c>
      <c r="CI611" s="2">
        <v>46235.434837963</v>
      </c>
      <c r="CL611" s="1" t="s">
        <v>8068</v>
      </c>
    </row>
    <row r="612" s="1" customFormat="1" spans="1:90">
      <c r="F612" s="1">
        <v>0</v>
      </c>
      <c r="G612" s="1"/>
      <c r="K612" s="1">
        <v>101042</v>
      </c>
      <c r="L612" s="1" t="s">
        <v>25</v>
      </c>
      <c r="O612" s="2">
        <v>46231.7396527778</v>
      </c>
      <c r="P612" s="2">
        <v>46231</v>
      </c>
      <c r="Q612" s="1" t="s">
        <v>8050</v>
      </c>
      <c r="R612" s="1" t="s">
        <v>8051</v>
      </c>
      <c r="T612" s="1" t="s">
        <v>8052</v>
      </c>
      <c r="U612" s="1" t="s">
        <v>8053</v>
      </c>
      <c r="V612" s="1" t="s">
        <v>25</v>
      </c>
      <c r="AB612" s="1" t="s">
        <v>8054</v>
      </c>
      <c r="AD612" s="1" t="s">
        <v>596</v>
      </c>
      <c r="AE612" s="1" t="s">
        <v>4729</v>
      </c>
      <c r="AF612" s="1" t="s">
        <v>8068</v>
      </c>
      <c r="AG612" s="3">
        <v>46231</v>
      </c>
      <c r="AI612" s="1" t="s">
        <v>8071</v>
      </c>
      <c r="AJ612" s="1"/>
      <c r="AN612" s="1">
        <v>3</v>
      </c>
      <c r="AP612" s="2">
        <v>46231.7503819444</v>
      </c>
      <c r="AQ612" s="1" t="s">
        <v>8072</v>
      </c>
      <c r="AR612" s="3">
        <v>46230</v>
      </c>
      <c r="AS612" s="1">
        <v>13884202121</v>
      </c>
      <c r="AT612" s="1" t="s">
        <v>8073</v>
      </c>
      <c r="AU612" s="2">
        <v>46231</v>
      </c>
      <c r="AV612" s="1" t="s">
        <v>11782</v>
      </c>
      <c r="AW612" s="1" t="s">
        <v>8068</v>
      </c>
      <c r="AY612" s="1" t="s">
        <v>11783</v>
      </c>
      <c r="AZ612" s="1" t="s">
        <v>8277</v>
      </c>
      <c r="BA612" s="1" t="s">
        <v>11784</v>
      </c>
      <c r="BB612" s="1" t="s">
        <v>11785</v>
      </c>
      <c r="BC612" s="1" t="s">
        <v>463</v>
      </c>
      <c r="BD612" s="1" t="s">
        <v>325</v>
      </c>
      <c r="BE612" s="1" t="s">
        <v>11786</v>
      </c>
      <c r="BF612" s="1" t="s">
        <v>3878</v>
      </c>
      <c r="BG612" s="2">
        <v>46231.7488773148</v>
      </c>
      <c r="BH612" s="2">
        <v>46231.7441087963</v>
      </c>
      <c r="BL612" s="1" t="s">
        <v>8159</v>
      </c>
      <c r="BM612" s="1" t="s">
        <v>8282</v>
      </c>
      <c r="BN612" s="1" t="s">
        <v>601</v>
      </c>
      <c r="BO612" s="1" t="s">
        <v>11787</v>
      </c>
      <c r="BP612" s="1" t="s">
        <v>8082</v>
      </c>
      <c r="BQ612" s="1" t="s">
        <v>6540</v>
      </c>
      <c r="BT612" s="2">
        <v>46231.7490046296</v>
      </c>
      <c r="BU612" s="2">
        <v>46231.7472337963</v>
      </c>
      <c r="BV612" s="1" t="s">
        <v>742</v>
      </c>
      <c r="BW612" s="3">
        <v>48057</v>
      </c>
      <c r="BX612" s="1" t="s">
        <v>11788</v>
      </c>
      <c r="BY612" s="1" t="s">
        <v>744</v>
      </c>
      <c r="BZ612" s="1" t="s">
        <v>8050</v>
      </c>
      <c r="CB612" s="1" t="s">
        <v>81</v>
      </c>
      <c r="CC612" s="1">
        <v>0</v>
      </c>
      <c r="CE612" s="1">
        <v>0</v>
      </c>
      <c r="CG612" s="1">
        <v>0</v>
      </c>
      <c r="CL612" s="1" t="s">
        <v>8068</v>
      </c>
    </row>
    <row r="613" s="1" customFormat="1" spans="1:90">
      <c r="F613" s="1">
        <v>0</v>
      </c>
      <c r="K613" s="1">
        <v>101325</v>
      </c>
      <c r="L613" s="1" t="s">
        <v>24</v>
      </c>
      <c r="O613" s="2">
        <v>46230.7498958333</v>
      </c>
      <c r="P613" s="2">
        <v>46231</v>
      </c>
      <c r="Q613" s="1" t="s">
        <v>8050</v>
      </c>
      <c r="R613" s="1" t="s">
        <v>8051</v>
      </c>
      <c r="S613" s="1"/>
      <c r="T613" s="1" t="s">
        <v>8052</v>
      </c>
      <c r="U613" s="1" t="s">
        <v>8053</v>
      </c>
      <c r="V613" s="1" t="s">
        <v>24</v>
      </c>
      <c r="AB613" s="1" t="s">
        <v>8054</v>
      </c>
      <c r="AD613" s="1" t="s">
        <v>596</v>
      </c>
      <c r="AE613" s="1" t="s">
        <v>727</v>
      </c>
      <c r="AF613" s="1"/>
      <c r="AG613" s="3">
        <v>45466</v>
      </c>
      <c r="AI613" s="1" t="s">
        <v>8055</v>
      </c>
      <c r="AJ613" s="1">
        <v>195</v>
      </c>
      <c r="AM613" s="1" t="s">
        <v>8068</v>
      </c>
      <c r="AP613" s="2">
        <v>46231.7468287037</v>
      </c>
      <c r="AQ613" s="1" t="s">
        <v>8274</v>
      </c>
      <c r="AR613" s="3">
        <v>45460</v>
      </c>
      <c r="AS613" s="1">
        <v>15034920559</v>
      </c>
      <c r="AT613" s="1"/>
      <c r="AU613" s="2">
        <v>46231</v>
      </c>
      <c r="AV613" s="1" t="s">
        <v>11789</v>
      </c>
      <c r="AW613" s="1" t="s">
        <v>8068</v>
      </c>
      <c r="AY613" s="1" t="s">
        <v>11790</v>
      </c>
      <c r="AZ613" s="1" t="s">
        <v>8058</v>
      </c>
      <c r="BA613" s="1" t="s">
        <v>11791</v>
      </c>
      <c r="BB613" s="1" t="s">
        <v>11792</v>
      </c>
      <c r="BC613" s="1" t="s">
        <v>489</v>
      </c>
      <c r="BD613" s="1" t="s">
        <v>379</v>
      </c>
      <c r="BE613" s="1" t="s">
        <v>11793</v>
      </c>
      <c r="BF613" s="1" t="s">
        <v>6225</v>
      </c>
      <c r="BG613" s="2">
        <v>46231</v>
      </c>
      <c r="BH613" s="2">
        <v>46230.7499537037</v>
      </c>
      <c r="BJ613" s="1" t="s">
        <v>11794</v>
      </c>
      <c r="BL613" s="1" t="s">
        <v>8064</v>
      </c>
      <c r="BM613" s="1" t="s">
        <v>8249</v>
      </c>
      <c r="BN613" s="1" t="s">
        <v>590</v>
      </c>
      <c r="BO613" s="1" t="s">
        <v>11795</v>
      </c>
      <c r="BP613" s="1" t="s">
        <v>8067</v>
      </c>
      <c r="BQ613" s="1" t="s">
        <v>6540</v>
      </c>
      <c r="BR613" s="1" t="s">
        <v>9479</v>
      </c>
      <c r="BS613" s="1" t="s">
        <v>8974</v>
      </c>
      <c r="BT613" s="2">
        <v>46231.7205092593</v>
      </c>
      <c r="BU613" s="2">
        <v>46231.7472916667</v>
      </c>
      <c r="BV613" s="1" t="s">
        <v>591</v>
      </c>
      <c r="BW613" s="3">
        <v>47292</v>
      </c>
      <c r="BX613" s="1" t="s">
        <v>11796</v>
      </c>
      <c r="BY613" s="1" t="s">
        <v>628</v>
      </c>
      <c r="BZ613" s="1" t="s">
        <v>8050</v>
      </c>
      <c r="CB613" s="1" t="s">
        <v>59</v>
      </c>
      <c r="CC613" s="1">
        <v>0</v>
      </c>
      <c r="CE613" s="1">
        <v>0</v>
      </c>
      <c r="CL613" s="1" t="s">
        <v>8068</v>
      </c>
    </row>
    <row r="614" s="1" customFormat="1" spans="1:90">
      <c r="A614" s="1" t="s">
        <v>10028</v>
      </c>
      <c r="F614" s="1">
        <v>0</v>
      </c>
      <c r="G614" s="1"/>
      <c r="K614" s="1">
        <v>101110</v>
      </c>
      <c r="L614" s="1" t="s">
        <v>28</v>
      </c>
      <c r="M614" s="1" t="s">
        <v>8106</v>
      </c>
      <c r="O614" s="2">
        <v>46231.3584143519</v>
      </c>
      <c r="P614" s="2">
        <v>46231.7083333333</v>
      </c>
      <c r="Q614" s="1" t="s">
        <v>8050</v>
      </c>
      <c r="R614" s="1" t="s">
        <v>8051</v>
      </c>
      <c r="S614" s="1" t="s">
        <v>8096</v>
      </c>
      <c r="T614" s="1" t="s">
        <v>8052</v>
      </c>
      <c r="U614" s="1" t="s">
        <v>8053</v>
      </c>
      <c r="V614" s="1" t="s">
        <v>28</v>
      </c>
      <c r="AB614" s="1" t="s">
        <v>8054</v>
      </c>
      <c r="AD614" s="1" t="s">
        <v>596</v>
      </c>
      <c r="AE614" s="1" t="s">
        <v>866</v>
      </c>
      <c r="AF614" s="1" t="s">
        <v>8068</v>
      </c>
      <c r="AG614" s="3">
        <v>46231</v>
      </c>
      <c r="AH614" s="1"/>
      <c r="AI614" s="1" t="s">
        <v>8055</v>
      </c>
      <c r="AJ614" s="1">
        <v>51</v>
      </c>
      <c r="AP614" s="2">
        <v>46231.7483217593</v>
      </c>
      <c r="AQ614" s="1" t="s">
        <v>8106</v>
      </c>
      <c r="AR614" s="3">
        <v>46230</v>
      </c>
      <c r="AS614" s="1">
        <v>17716906075</v>
      </c>
      <c r="AT614" s="1" t="s">
        <v>8056</v>
      </c>
      <c r="AU614" s="2">
        <v>46231.7083333333</v>
      </c>
      <c r="AV614" s="1" t="s">
        <v>11797</v>
      </c>
      <c r="AW614" s="1" t="s">
        <v>8068</v>
      </c>
      <c r="AY614" s="1" t="s">
        <v>11798</v>
      </c>
      <c r="AZ614" s="1" t="s">
        <v>8460</v>
      </c>
      <c r="BA614" s="1" t="s">
        <v>11799</v>
      </c>
      <c r="BB614" s="1" t="s">
        <v>11800</v>
      </c>
      <c r="BC614" s="1" t="s">
        <v>478</v>
      </c>
      <c r="BD614" s="1" t="s">
        <v>222</v>
      </c>
      <c r="BE614" s="1" t="s">
        <v>11801</v>
      </c>
      <c r="BF614" s="1" t="s">
        <v>3903</v>
      </c>
      <c r="BG614" s="2">
        <v>46231.7083333333</v>
      </c>
      <c r="BH614" s="2">
        <v>46231.3584837963</v>
      </c>
      <c r="BL614" s="1" t="s">
        <v>8464</v>
      </c>
      <c r="BM614" s="1" t="s">
        <v>8495</v>
      </c>
      <c r="BN614" s="1" t="s">
        <v>601</v>
      </c>
      <c r="BO614" s="1" t="s">
        <v>11802</v>
      </c>
      <c r="BP614" s="1" t="s">
        <v>8082</v>
      </c>
      <c r="BQ614" s="1" t="s">
        <v>6540</v>
      </c>
      <c r="BT614" s="2">
        <v>46231.7393518519</v>
      </c>
      <c r="BU614" s="2">
        <v>46231.7483912037</v>
      </c>
      <c r="BV614" s="1" t="s">
        <v>818</v>
      </c>
      <c r="BW614" s="3">
        <v>48057</v>
      </c>
      <c r="BX614" s="1" t="s">
        <v>9516</v>
      </c>
      <c r="BY614" s="1" t="s">
        <v>818</v>
      </c>
      <c r="BZ614" s="1" t="s">
        <v>8050</v>
      </c>
      <c r="CB614" s="1" t="s">
        <v>145</v>
      </c>
      <c r="CC614" s="1">
        <v>0</v>
      </c>
      <c r="CD614" s="1"/>
      <c r="CE614" s="1">
        <v>0</v>
      </c>
      <c r="CG614" s="1">
        <v>0</v>
      </c>
      <c r="CH614" s="1"/>
      <c r="CI614" s="1"/>
      <c r="CL614" s="1" t="s">
        <v>8068</v>
      </c>
    </row>
    <row r="615" s="1" customFormat="1" spans="1:90">
      <c r="F615" s="1">
        <v>0</v>
      </c>
      <c r="K615" s="1">
        <v>101110</v>
      </c>
      <c r="L615" s="1" t="s">
        <v>28</v>
      </c>
      <c r="O615" s="2">
        <v>46229.6877893519</v>
      </c>
      <c r="P615" s="2">
        <v>46230</v>
      </c>
      <c r="Q615" s="1" t="s">
        <v>8050</v>
      </c>
      <c r="R615" s="1" t="s">
        <v>8051</v>
      </c>
      <c r="S615" s="1"/>
      <c r="T615" s="1" t="s">
        <v>8052</v>
      </c>
      <c r="U615" s="1" t="s">
        <v>8053</v>
      </c>
      <c r="V615" s="1" t="s">
        <v>28</v>
      </c>
      <c r="AB615" s="1" t="s">
        <v>8054</v>
      </c>
      <c r="AD615" s="1" t="s">
        <v>607</v>
      </c>
      <c r="AE615" s="1" t="s">
        <v>785</v>
      </c>
      <c r="AF615" s="1" t="s">
        <v>8068</v>
      </c>
      <c r="AG615" s="3">
        <v>46230</v>
      </c>
      <c r="AH615" s="1" t="s">
        <v>606</v>
      </c>
      <c r="AI615" s="1" t="s">
        <v>8055</v>
      </c>
      <c r="AJ615" s="1">
        <v>73</v>
      </c>
      <c r="AM615" s="1" t="s">
        <v>8050</v>
      </c>
      <c r="AO615" s="1">
        <v>4.2</v>
      </c>
      <c r="AP615" s="2">
        <v>46231.7479282407</v>
      </c>
      <c r="AQ615" s="1" t="s">
        <v>8072</v>
      </c>
      <c r="AR615" s="3">
        <v>46229</v>
      </c>
      <c r="AS615" s="1">
        <v>18699105632</v>
      </c>
      <c r="AT615" s="1" t="s">
        <v>8123</v>
      </c>
      <c r="AU615" s="2">
        <v>46230</v>
      </c>
      <c r="AV615" s="1" t="s">
        <v>11803</v>
      </c>
      <c r="AW615" s="1" t="s">
        <v>8068</v>
      </c>
      <c r="AY615" s="1" t="s">
        <v>11804</v>
      </c>
      <c r="AZ615" s="1" t="s">
        <v>8460</v>
      </c>
      <c r="BA615" s="1" t="s">
        <v>11805</v>
      </c>
      <c r="BB615" s="1" t="s">
        <v>6152</v>
      </c>
      <c r="BC615" s="1" t="s">
        <v>478</v>
      </c>
      <c r="BD615" s="1" t="s">
        <v>223</v>
      </c>
      <c r="BE615" s="1" t="s">
        <v>11806</v>
      </c>
      <c r="BF615" s="1" t="s">
        <v>3878</v>
      </c>
      <c r="BG615" s="2">
        <v>46231.1828240741</v>
      </c>
      <c r="BH615" s="2">
        <v>46229.7512847222</v>
      </c>
      <c r="BJ615" s="1" t="s">
        <v>11807</v>
      </c>
      <c r="BL615" s="1" t="s">
        <v>8464</v>
      </c>
      <c r="BM615" s="1" t="s">
        <v>8495</v>
      </c>
      <c r="BN615" s="1" t="s">
        <v>601</v>
      </c>
      <c r="BO615" s="1" t="s">
        <v>11808</v>
      </c>
      <c r="BP615" s="1" t="s">
        <v>8082</v>
      </c>
      <c r="BQ615" s="1" t="s">
        <v>6540</v>
      </c>
      <c r="BT615" s="2">
        <v>46230.808275463</v>
      </c>
      <c r="BU615" s="2">
        <v>46231.7485069444</v>
      </c>
      <c r="BV615" s="1" t="s">
        <v>591</v>
      </c>
      <c r="BW615" s="3">
        <v>48056</v>
      </c>
      <c r="BX615" s="1" t="s">
        <v>8623</v>
      </c>
      <c r="BY615" s="1" t="s">
        <v>597</v>
      </c>
      <c r="BZ615" s="1" t="s">
        <v>8050</v>
      </c>
      <c r="CB615" s="1" t="s">
        <v>145</v>
      </c>
      <c r="CC615" s="1">
        <v>230</v>
      </c>
      <c r="CD615" s="1" t="s">
        <v>8500</v>
      </c>
      <c r="CE615" s="1">
        <v>230</v>
      </c>
      <c r="CF615" s="1" t="s">
        <v>9924</v>
      </c>
      <c r="CG615" s="1">
        <v>135</v>
      </c>
      <c r="CH615" s="1" t="s">
        <v>622</v>
      </c>
      <c r="CI615" s="2">
        <v>46232.8887037037</v>
      </c>
      <c r="CJ615" s="1" t="s">
        <v>622</v>
      </c>
      <c r="CK615" s="2">
        <v>46232.8929861111</v>
      </c>
      <c r="CL615" s="1" t="s">
        <v>8068</v>
      </c>
    </row>
    <row r="616" s="1" customFormat="1" spans="1:90">
      <c r="A616" s="1" t="s">
        <v>9501</v>
      </c>
      <c r="F616" s="1">
        <v>0</v>
      </c>
      <c r="K616" s="1">
        <v>101098</v>
      </c>
      <c r="L616" s="1" t="s">
        <v>27</v>
      </c>
      <c r="O616" s="2">
        <v>46231.7464699074</v>
      </c>
      <c r="P616" s="2">
        <v>46232</v>
      </c>
      <c r="R616" s="1" t="s">
        <v>8051</v>
      </c>
      <c r="T616" s="1" t="s">
        <v>8052</v>
      </c>
      <c r="U616" s="1" t="s">
        <v>8053</v>
      </c>
      <c r="V616" s="1" t="s">
        <v>27</v>
      </c>
      <c r="X616" s="1" t="s">
        <v>670</v>
      </c>
      <c r="AB616" s="1" t="s">
        <v>8054</v>
      </c>
      <c r="AD616" s="1" t="s">
        <v>607</v>
      </c>
      <c r="AE616" s="1" t="s">
        <v>655</v>
      </c>
      <c r="AF616" s="1" t="s">
        <v>8068</v>
      </c>
      <c r="AG616" s="3">
        <v>43122</v>
      </c>
      <c r="AH616" s="1" t="s">
        <v>606</v>
      </c>
      <c r="AI616" s="1" t="s">
        <v>8055</v>
      </c>
      <c r="AJ616" s="1"/>
      <c r="AP616" s="2">
        <v>46231.7491782407</v>
      </c>
      <c r="AQ616" s="1" t="s">
        <v>8072</v>
      </c>
      <c r="AR616" s="3">
        <v>43121</v>
      </c>
      <c r="AS616" s="1">
        <v>13997121797</v>
      </c>
      <c r="AT616" s="1"/>
      <c r="AU616" s="2">
        <v>46232</v>
      </c>
      <c r="AV616" s="1" t="s">
        <v>11809</v>
      </c>
      <c r="AW616" s="1" t="s">
        <v>8050</v>
      </c>
      <c r="AY616" s="1" t="s">
        <v>11810</v>
      </c>
      <c r="AZ616" s="1" t="s">
        <v>8085</v>
      </c>
      <c r="BA616" s="1" t="s">
        <v>11811</v>
      </c>
      <c r="BB616" s="1" t="s">
        <v>4862</v>
      </c>
      <c r="BC616" s="1" t="s">
        <v>463</v>
      </c>
      <c r="BD616" s="1" t="s">
        <v>269</v>
      </c>
      <c r="BE616" s="1" t="s">
        <v>11812</v>
      </c>
      <c r="BF616" s="1" t="s">
        <v>3868</v>
      </c>
      <c r="BG616" s="2">
        <v>46231.7472916667</v>
      </c>
      <c r="BH616" s="2">
        <v>46231.7465046296</v>
      </c>
      <c r="BL616" s="1" t="s">
        <v>8091</v>
      </c>
      <c r="BM616" s="1" t="s">
        <v>8476</v>
      </c>
      <c r="BN616" s="1" t="s">
        <v>590</v>
      </c>
      <c r="BO616" s="1" t="s">
        <v>11813</v>
      </c>
      <c r="BP616" s="1" t="s">
        <v>8082</v>
      </c>
      <c r="BQ616" s="1" t="s">
        <v>6540</v>
      </c>
      <c r="BR616" s="1" t="s">
        <v>11814</v>
      </c>
      <c r="BS616" s="1" t="s">
        <v>11815</v>
      </c>
      <c r="BT616" s="2">
        <v>46231.7474768519</v>
      </c>
      <c r="BU616" s="2">
        <v>46231.7492592593</v>
      </c>
      <c r="BV616" s="1" t="s">
        <v>591</v>
      </c>
      <c r="BW616" s="3">
        <v>44948</v>
      </c>
      <c r="BX616" s="1" t="s">
        <v>9507</v>
      </c>
      <c r="BY616" s="1" t="s">
        <v>628</v>
      </c>
      <c r="BZ616" s="1" t="s">
        <v>8050</v>
      </c>
      <c r="CA616" s="1">
        <v>0</v>
      </c>
      <c r="CB616" s="1" t="s">
        <v>125</v>
      </c>
      <c r="CC616" s="1">
        <v>150</v>
      </c>
      <c r="CE616" s="1">
        <v>150</v>
      </c>
      <c r="CF616" s="1" t="s">
        <v>9448</v>
      </c>
      <c r="CG616" s="1">
        <v>105</v>
      </c>
      <c r="CJ616" s="1" t="s">
        <v>622</v>
      </c>
      <c r="CK616" s="2">
        <v>46232.6437731481</v>
      </c>
      <c r="CL616" s="1" t="s">
        <v>8068</v>
      </c>
    </row>
    <row r="617" s="1" customFormat="1" spans="1:90">
      <c r="F617" s="1">
        <v>0</v>
      </c>
      <c r="K617" s="1">
        <v>101042</v>
      </c>
      <c r="L617" s="1" t="s">
        <v>25</v>
      </c>
      <c r="O617" s="2">
        <v>46231.5204976852</v>
      </c>
      <c r="P617" s="2">
        <v>46232.4166666667</v>
      </c>
      <c r="Q617" s="1"/>
      <c r="R617" s="1" t="s">
        <v>8051</v>
      </c>
      <c r="T617" s="1" t="s">
        <v>8052</v>
      </c>
      <c r="U617" s="1" t="s">
        <v>8053</v>
      </c>
      <c r="V617" s="1" t="s">
        <v>25</v>
      </c>
      <c r="AB617" s="1" t="s">
        <v>8054</v>
      </c>
      <c r="AD617" s="1" t="s">
        <v>596</v>
      </c>
      <c r="AE617" s="1" t="s">
        <v>4727</v>
      </c>
      <c r="AF617" s="1" t="s">
        <v>8068</v>
      </c>
      <c r="AG617" s="3">
        <v>46231</v>
      </c>
      <c r="AH617" s="1"/>
      <c r="AI617" s="1" t="s">
        <v>8071</v>
      </c>
      <c r="AJ617" s="1">
        <v>65</v>
      </c>
      <c r="AP617" s="2">
        <v>46231.7493171296</v>
      </c>
      <c r="AQ617" s="1" t="s">
        <v>8072</v>
      </c>
      <c r="AR617" s="3">
        <v>46228</v>
      </c>
      <c r="AS617" s="1">
        <v>19357771990</v>
      </c>
      <c r="AT617" s="1" t="s">
        <v>8073</v>
      </c>
      <c r="AU617" s="2">
        <v>46231</v>
      </c>
      <c r="AV617" s="1" t="s">
        <v>11816</v>
      </c>
      <c r="AW617" s="1" t="s">
        <v>8068</v>
      </c>
      <c r="AY617" s="1" t="s">
        <v>11817</v>
      </c>
      <c r="AZ617" s="1" t="s">
        <v>10261</v>
      </c>
      <c r="BA617" s="1" t="s">
        <v>11818</v>
      </c>
      <c r="BB617" s="1" t="s">
        <v>11819</v>
      </c>
      <c r="BC617" s="1" t="s">
        <v>463</v>
      </c>
      <c r="BD617" s="1" t="s">
        <v>312</v>
      </c>
      <c r="BE617" s="1" t="s">
        <v>11820</v>
      </c>
      <c r="BF617" s="1" t="s">
        <v>4284</v>
      </c>
      <c r="BG617" s="2">
        <v>46231.7474884259</v>
      </c>
      <c r="BH617" s="2">
        <v>46231.6814930556</v>
      </c>
      <c r="BJ617" s="1" t="s">
        <v>11821</v>
      </c>
      <c r="BL617" s="1" t="s">
        <v>8159</v>
      </c>
      <c r="BM617" s="1" t="s">
        <v>10911</v>
      </c>
      <c r="BN617" s="1" t="s">
        <v>601</v>
      </c>
      <c r="BO617" s="1" t="s">
        <v>11822</v>
      </c>
      <c r="BP617" s="1" t="s">
        <v>8082</v>
      </c>
      <c r="BQ617" s="1" t="s">
        <v>6540</v>
      </c>
      <c r="BT617" s="2">
        <v>46231.7480092593</v>
      </c>
      <c r="BU617" s="2">
        <v>46231.7493865741</v>
      </c>
      <c r="BV617" s="1" t="s">
        <v>818</v>
      </c>
      <c r="BW617" s="3">
        <v>48057</v>
      </c>
      <c r="BX617" s="1" t="s">
        <v>11823</v>
      </c>
      <c r="BY617" s="1" t="s">
        <v>818</v>
      </c>
      <c r="BZ617" s="1" t="s">
        <v>8050</v>
      </c>
      <c r="CB617" s="1" t="s">
        <v>71</v>
      </c>
      <c r="CC617" s="1">
        <v>0</v>
      </c>
      <c r="CE617" s="1">
        <v>0</v>
      </c>
      <c r="CF617" s="1"/>
      <c r="CG617" s="1">
        <v>0</v>
      </c>
      <c r="CL617" s="1" t="s">
        <v>8068</v>
      </c>
    </row>
    <row r="618" s="1" customFormat="1" spans="1:90">
      <c r="F618" s="1">
        <v>0</v>
      </c>
      <c r="K618" s="1">
        <v>101110</v>
      </c>
      <c r="L618" s="1" t="s">
        <v>28</v>
      </c>
      <c r="O618" s="2">
        <v>46231.6648958333</v>
      </c>
      <c r="P618" s="2">
        <v>46231</v>
      </c>
      <c r="Q618" s="1" t="s">
        <v>8050</v>
      </c>
      <c r="R618" s="1" t="s">
        <v>8051</v>
      </c>
      <c r="T618" s="1" t="s">
        <v>8052</v>
      </c>
      <c r="U618" s="1" t="s">
        <v>8053</v>
      </c>
      <c r="V618" s="1" t="s">
        <v>28</v>
      </c>
      <c r="AB618" s="1" t="s">
        <v>8054</v>
      </c>
      <c r="AD618" s="1" t="s">
        <v>607</v>
      </c>
      <c r="AE618" s="1" t="s">
        <v>1164</v>
      </c>
      <c r="AF618" s="1" t="s">
        <v>8068</v>
      </c>
      <c r="AG618" s="3">
        <v>46231</v>
      </c>
      <c r="AH618" s="1" t="s">
        <v>606</v>
      </c>
      <c r="AI618" s="1" t="s">
        <v>8071</v>
      </c>
      <c r="AJ618" s="1"/>
      <c r="AM618" s="1" t="s">
        <v>8068</v>
      </c>
      <c r="AO618" s="1">
        <v>6</v>
      </c>
      <c r="AP618" s="2">
        <v>46231.7494328704</v>
      </c>
      <c r="AQ618" s="1" t="s">
        <v>8072</v>
      </c>
      <c r="AR618" s="3">
        <v>46117</v>
      </c>
      <c r="AS618" s="1">
        <v>17881684299</v>
      </c>
      <c r="AT618" s="1" t="s">
        <v>8073</v>
      </c>
      <c r="AU618" s="2">
        <v>46231</v>
      </c>
      <c r="AV618" s="1" t="s">
        <v>11824</v>
      </c>
      <c r="AW618" s="1" t="s">
        <v>8068</v>
      </c>
      <c r="AY618" s="1" t="s">
        <v>11825</v>
      </c>
      <c r="AZ618" s="1" t="s">
        <v>8957</v>
      </c>
      <c r="BA618" s="1" t="s">
        <v>11826</v>
      </c>
      <c r="BB618" s="1" t="s">
        <v>1178</v>
      </c>
      <c r="BC618" s="1" t="s">
        <v>478</v>
      </c>
      <c r="BD618" s="1" t="s">
        <v>219</v>
      </c>
      <c r="BE618" s="1" t="s">
        <v>11827</v>
      </c>
      <c r="BF618" s="1" t="s">
        <v>3878</v>
      </c>
      <c r="BG618" s="2">
        <v>46231.6928125</v>
      </c>
      <c r="BH618" s="2">
        <v>46231.665</v>
      </c>
      <c r="BL618" s="1" t="s">
        <v>8464</v>
      </c>
      <c r="BM618" s="1" t="s">
        <v>9495</v>
      </c>
      <c r="BN618" s="1" t="s">
        <v>601</v>
      </c>
      <c r="BO618" s="1" t="s">
        <v>11828</v>
      </c>
      <c r="BP618" s="1" t="s">
        <v>8082</v>
      </c>
      <c r="BQ618" s="1" t="s">
        <v>6540</v>
      </c>
      <c r="BT618" s="2">
        <v>46231.6929166667</v>
      </c>
      <c r="BU618" s="2">
        <v>46231.749525463</v>
      </c>
      <c r="BV618" s="1" t="s">
        <v>591</v>
      </c>
      <c r="BW618" s="3">
        <v>48057</v>
      </c>
      <c r="BX618" s="1" t="s">
        <v>11829</v>
      </c>
      <c r="BY618" s="1" t="s">
        <v>597</v>
      </c>
      <c r="BZ618" s="1" t="s">
        <v>8050</v>
      </c>
      <c r="CB618" s="1" t="s">
        <v>145</v>
      </c>
      <c r="CC618" s="1">
        <v>50</v>
      </c>
      <c r="CD618" s="1"/>
      <c r="CE618" s="1">
        <v>50</v>
      </c>
      <c r="CF618" s="1"/>
      <c r="CG618" s="1">
        <v>0</v>
      </c>
      <c r="CH618" s="1"/>
      <c r="CI618" s="1"/>
      <c r="CJ618" s="1"/>
      <c r="CK618" s="1"/>
      <c r="CL618" s="1" t="s">
        <v>8068</v>
      </c>
    </row>
    <row r="619" s="1" customFormat="1" spans="1:90">
      <c r="F619" s="1">
        <v>0</v>
      </c>
      <c r="K619" s="1">
        <v>101042</v>
      </c>
      <c r="L619" s="1" t="s">
        <v>25</v>
      </c>
      <c r="O619" s="2">
        <v>46231.7429976852</v>
      </c>
      <c r="P619" s="2">
        <v>46231</v>
      </c>
      <c r="Q619" s="1" t="s">
        <v>8050</v>
      </c>
      <c r="R619" s="1" t="s">
        <v>8051</v>
      </c>
      <c r="T619" s="1" t="s">
        <v>8052</v>
      </c>
      <c r="U619" s="1" t="s">
        <v>8053</v>
      </c>
      <c r="V619" s="1" t="s">
        <v>25</v>
      </c>
      <c r="AB619" s="1" t="s">
        <v>8054</v>
      </c>
      <c r="AD619" s="1" t="s">
        <v>596</v>
      </c>
      <c r="AE619" s="1" t="s">
        <v>671</v>
      </c>
      <c r="AF619" s="1" t="s">
        <v>8068</v>
      </c>
      <c r="AG619" s="3">
        <v>46231</v>
      </c>
      <c r="AH619" s="1"/>
      <c r="AI619" s="1" t="s">
        <v>8071</v>
      </c>
      <c r="AJ619" s="1">
        <v>23</v>
      </c>
      <c r="AM619" s="1" t="s">
        <v>8050</v>
      </c>
      <c r="AO619" s="1">
        <v>2.5</v>
      </c>
      <c r="AP619" s="2">
        <v>46231.7504398148</v>
      </c>
      <c r="AQ619" s="1" t="s">
        <v>8072</v>
      </c>
      <c r="AR619" s="3">
        <v>46230</v>
      </c>
      <c r="AS619" s="1">
        <v>18293855358</v>
      </c>
      <c r="AT619" s="1" t="s">
        <v>8073</v>
      </c>
      <c r="AU619" s="2">
        <v>46231</v>
      </c>
      <c r="AV619" s="1" t="s">
        <v>11830</v>
      </c>
      <c r="AW619" s="1" t="s">
        <v>8068</v>
      </c>
      <c r="AY619" s="1" t="s">
        <v>11831</v>
      </c>
      <c r="AZ619" s="1" t="s">
        <v>8220</v>
      </c>
      <c r="BA619" s="1" t="s">
        <v>11832</v>
      </c>
      <c r="BB619" s="1" t="s">
        <v>11833</v>
      </c>
      <c r="BC619" s="1" t="s">
        <v>463</v>
      </c>
      <c r="BD619" s="1" t="s">
        <v>363</v>
      </c>
      <c r="BE619" s="1" t="s">
        <v>11834</v>
      </c>
      <c r="BF619" s="1" t="s">
        <v>3878</v>
      </c>
      <c r="BG619" s="2">
        <v>46231.7440625</v>
      </c>
      <c r="BH619" s="2">
        <v>46231.743125</v>
      </c>
      <c r="BL619" s="1" t="s">
        <v>8159</v>
      </c>
      <c r="BM619" s="1" t="s">
        <v>8591</v>
      </c>
      <c r="BN619" s="1" t="s">
        <v>601</v>
      </c>
      <c r="BO619" s="1" t="s">
        <v>7534</v>
      </c>
      <c r="BP619" s="1" t="s">
        <v>8082</v>
      </c>
      <c r="BQ619" s="1" t="s">
        <v>6540</v>
      </c>
      <c r="BT619" s="2">
        <v>46231.7444907407</v>
      </c>
      <c r="BU619" s="2">
        <v>46231.7505324074</v>
      </c>
      <c r="BV619" s="1" t="s">
        <v>591</v>
      </c>
      <c r="BW619" s="3">
        <v>48057</v>
      </c>
      <c r="BX619" s="1" t="s">
        <v>8490</v>
      </c>
      <c r="BY619" s="1" t="s">
        <v>597</v>
      </c>
      <c r="BZ619" s="1" t="s">
        <v>8050</v>
      </c>
      <c r="CB619" s="1" t="s">
        <v>95</v>
      </c>
      <c r="CC619" s="1">
        <v>0</v>
      </c>
      <c r="CE619" s="1">
        <v>0</v>
      </c>
      <c r="CF619" s="1"/>
      <c r="CG619" s="1">
        <v>0</v>
      </c>
      <c r="CL619" s="1" t="s">
        <v>8068</v>
      </c>
    </row>
    <row r="620" s="1" customFormat="1" spans="1:90">
      <c r="F620" s="1">
        <v>0</v>
      </c>
      <c r="K620" s="1">
        <v>101098</v>
      </c>
      <c r="L620" s="1" t="s">
        <v>27</v>
      </c>
      <c r="O620" s="2">
        <v>46231.7027777778</v>
      </c>
      <c r="P620" s="2">
        <v>46231</v>
      </c>
      <c r="Q620" s="1" t="s">
        <v>8050</v>
      </c>
      <c r="R620" s="1" t="s">
        <v>8051</v>
      </c>
      <c r="T620" s="1" t="s">
        <v>8052</v>
      </c>
      <c r="U620" s="1" t="s">
        <v>8053</v>
      </c>
      <c r="V620" s="1" t="s">
        <v>27</v>
      </c>
      <c r="AB620" s="1" t="s">
        <v>8054</v>
      </c>
      <c r="AD620" s="1" t="s">
        <v>596</v>
      </c>
      <c r="AE620" s="1" t="s">
        <v>8184</v>
      </c>
      <c r="AF620" s="1" t="s">
        <v>8068</v>
      </c>
      <c r="AG620" s="3">
        <v>46231</v>
      </c>
      <c r="AH620" s="1"/>
      <c r="AI620" s="1" t="s">
        <v>8071</v>
      </c>
      <c r="AJ620" s="4">
        <v>1039</v>
      </c>
      <c r="AM620" s="1" t="s">
        <v>8050</v>
      </c>
      <c r="AO620" s="1">
        <v>3.4</v>
      </c>
      <c r="AP620" s="2">
        <v>46231.7506597222</v>
      </c>
      <c r="AQ620" s="1" t="s">
        <v>8072</v>
      </c>
      <c r="AR620" s="3">
        <v>46229</v>
      </c>
      <c r="AS620" s="1">
        <v>18197259946</v>
      </c>
      <c r="AT620" s="1" t="s">
        <v>8056</v>
      </c>
      <c r="AU620" s="2">
        <v>46231</v>
      </c>
      <c r="AV620" s="1" t="s">
        <v>11835</v>
      </c>
      <c r="AW620" s="1" t="s">
        <v>8068</v>
      </c>
      <c r="AY620" s="1" t="s">
        <v>11836</v>
      </c>
      <c r="AZ620" s="1" t="s">
        <v>8187</v>
      </c>
      <c r="BA620" s="1" t="s">
        <v>11837</v>
      </c>
      <c r="BB620" s="1" t="s">
        <v>11838</v>
      </c>
      <c r="BC620" s="1" t="s">
        <v>463</v>
      </c>
      <c r="BD620" s="1" t="s">
        <v>255</v>
      </c>
      <c r="BE620" s="1" t="s">
        <v>11839</v>
      </c>
      <c r="BF620" s="1" t="s">
        <v>3878</v>
      </c>
      <c r="BG620" s="2">
        <v>46231.7044791667</v>
      </c>
      <c r="BH620" s="2">
        <v>46231.7029050926</v>
      </c>
      <c r="BK620" s="1" t="s">
        <v>3867</v>
      </c>
      <c r="BL620" s="1" t="s">
        <v>8091</v>
      </c>
      <c r="BM620" s="1" t="s">
        <v>8191</v>
      </c>
      <c r="BN620" s="1" t="s">
        <v>601</v>
      </c>
      <c r="BO620" s="1" t="s">
        <v>11840</v>
      </c>
      <c r="BP620" s="1" t="s">
        <v>8082</v>
      </c>
      <c r="BQ620" s="1" t="s">
        <v>6540</v>
      </c>
      <c r="BT620" s="2">
        <v>46231.7045833333</v>
      </c>
      <c r="BU620" s="2">
        <v>46231.7508912037</v>
      </c>
      <c r="BV620" s="1" t="s">
        <v>591</v>
      </c>
      <c r="BW620" s="3">
        <v>48057</v>
      </c>
      <c r="BX620" s="1" t="s">
        <v>8586</v>
      </c>
      <c r="BY620" s="1" t="s">
        <v>597</v>
      </c>
      <c r="BZ620" s="1" t="s">
        <v>8050</v>
      </c>
      <c r="CB620" s="1" t="s">
        <v>119</v>
      </c>
      <c r="CC620" s="1">
        <v>0</v>
      </c>
      <c r="CD620" s="1"/>
      <c r="CE620" s="1">
        <v>0</v>
      </c>
      <c r="CF620" s="1"/>
      <c r="CG620" s="1">
        <v>0</v>
      </c>
      <c r="CH620" s="1"/>
      <c r="CI620" s="1"/>
      <c r="CJ620" s="1"/>
      <c r="CK620" s="1"/>
      <c r="CL620" s="1" t="s">
        <v>8068</v>
      </c>
    </row>
    <row r="621" s="1" customFormat="1" spans="1:90">
      <c r="F621" s="1">
        <v>0</v>
      </c>
      <c r="K621" s="1">
        <v>101042</v>
      </c>
      <c r="L621" s="1" t="s">
        <v>25</v>
      </c>
      <c r="O621" s="2">
        <v>46231.7429976852</v>
      </c>
      <c r="P621" s="2">
        <v>46231</v>
      </c>
      <c r="Q621" s="1" t="s">
        <v>8050</v>
      </c>
      <c r="R621" s="1" t="s">
        <v>8051</v>
      </c>
      <c r="T621" s="1" t="s">
        <v>8052</v>
      </c>
      <c r="U621" s="1" t="s">
        <v>8053</v>
      </c>
      <c r="V621" s="1" t="s">
        <v>25</v>
      </c>
      <c r="AB621" s="1" t="s">
        <v>8054</v>
      </c>
      <c r="AD621" s="1" t="s">
        <v>607</v>
      </c>
      <c r="AE621" s="1" t="s">
        <v>671</v>
      </c>
      <c r="AF621" s="1" t="s">
        <v>8068</v>
      </c>
      <c r="AG621" s="3">
        <v>46231</v>
      </c>
      <c r="AH621" s="1" t="s">
        <v>606</v>
      </c>
      <c r="AI621" s="1" t="s">
        <v>8071</v>
      </c>
      <c r="AJ621" s="1">
        <v>23</v>
      </c>
      <c r="AP621" s="2">
        <v>46231.7509490741</v>
      </c>
      <c r="AQ621" s="1" t="s">
        <v>8072</v>
      </c>
      <c r="AR621" s="3">
        <v>46230</v>
      </c>
      <c r="AS621" s="1">
        <v>18293855358</v>
      </c>
      <c r="AT621" s="1" t="s">
        <v>8073</v>
      </c>
      <c r="AU621" s="2">
        <v>46231</v>
      </c>
      <c r="AV621" s="1" t="s">
        <v>11841</v>
      </c>
      <c r="AW621" s="1" t="s">
        <v>8068</v>
      </c>
      <c r="AY621" s="1" t="s">
        <v>11831</v>
      </c>
      <c r="AZ621" s="1" t="s">
        <v>8220</v>
      </c>
      <c r="BA621" s="1" t="s">
        <v>11832</v>
      </c>
      <c r="BB621" s="1" t="s">
        <v>7535</v>
      </c>
      <c r="BC621" s="1" t="s">
        <v>463</v>
      </c>
      <c r="BD621" s="1" t="s">
        <v>363</v>
      </c>
      <c r="BE621" s="1" t="s">
        <v>11834</v>
      </c>
      <c r="BF621" s="1" t="s">
        <v>4284</v>
      </c>
      <c r="BG621" s="2">
        <v>46231.7440625</v>
      </c>
      <c r="BH621" s="2">
        <v>46231.7431481481</v>
      </c>
      <c r="BL621" s="1" t="s">
        <v>8159</v>
      </c>
      <c r="BM621" s="1" t="s">
        <v>8591</v>
      </c>
      <c r="BN621" s="1" t="s">
        <v>601</v>
      </c>
      <c r="BO621" s="1" t="s">
        <v>7534</v>
      </c>
      <c r="BP621" s="1" t="s">
        <v>8082</v>
      </c>
      <c r="BQ621" s="1" t="s">
        <v>6540</v>
      </c>
      <c r="BR621" s="1"/>
      <c r="BS621" s="1"/>
      <c r="BT621" s="2">
        <v>46231.7444907407</v>
      </c>
      <c r="BU621" s="2">
        <v>46231.7510416667</v>
      </c>
      <c r="BV621" s="1" t="s">
        <v>818</v>
      </c>
      <c r="BW621" s="3">
        <v>48057</v>
      </c>
      <c r="BX621" s="1" t="s">
        <v>8105</v>
      </c>
      <c r="BY621" s="1" t="s">
        <v>818</v>
      </c>
      <c r="BZ621" s="1" t="s">
        <v>8050</v>
      </c>
      <c r="CB621" s="1" t="s">
        <v>95</v>
      </c>
      <c r="CC621" s="1">
        <v>525</v>
      </c>
      <c r="CD621" s="1" t="s">
        <v>11842</v>
      </c>
      <c r="CE621" s="1">
        <v>525</v>
      </c>
      <c r="CF621" s="1"/>
      <c r="CG621" s="1">
        <v>0</v>
      </c>
      <c r="CH621" s="1" t="s">
        <v>622</v>
      </c>
      <c r="CI621" s="2">
        <v>46235.4219444444</v>
      </c>
      <c r="CJ621" s="1"/>
      <c r="CK621" s="1"/>
      <c r="CL621" s="1" t="s">
        <v>8068</v>
      </c>
    </row>
    <row r="622" s="1" customFormat="1" spans="1:90">
      <c r="A622" s="1" t="s">
        <v>11843</v>
      </c>
      <c r="F622" s="1">
        <v>0</v>
      </c>
      <c r="K622" s="1">
        <v>101098</v>
      </c>
      <c r="L622" s="1" t="s">
        <v>27</v>
      </c>
      <c r="O622" s="2">
        <v>46231.7374768518</v>
      </c>
      <c r="P622" s="2">
        <v>46232</v>
      </c>
      <c r="Q622" s="1"/>
      <c r="R622" s="1" t="s">
        <v>8051</v>
      </c>
      <c r="S622" s="1" t="s">
        <v>8556</v>
      </c>
      <c r="T622" s="1" t="s">
        <v>8052</v>
      </c>
      <c r="U622" s="1" t="s">
        <v>8053</v>
      </c>
      <c r="V622" s="1" t="s">
        <v>27</v>
      </c>
      <c r="AB622" s="1" t="s">
        <v>8054</v>
      </c>
      <c r="AD622" s="1" t="s">
        <v>596</v>
      </c>
      <c r="AE622" s="1" t="s">
        <v>2775</v>
      </c>
      <c r="AF622" s="1" t="s">
        <v>8068</v>
      </c>
      <c r="AG622" s="3">
        <v>46231</v>
      </c>
      <c r="AI622" s="1" t="s">
        <v>8055</v>
      </c>
      <c r="AJ622" s="1">
        <v>58</v>
      </c>
      <c r="AK622" s="1">
        <v>2</v>
      </c>
      <c r="AP622" s="2">
        <v>46231.7510532407</v>
      </c>
      <c r="AQ622" s="1" t="s">
        <v>8106</v>
      </c>
      <c r="AR622" s="3">
        <v>46230</v>
      </c>
      <c r="AS622" s="1">
        <v>18697238559</v>
      </c>
      <c r="AT622" s="1" t="s">
        <v>8073</v>
      </c>
      <c r="AU622" s="2">
        <v>46232</v>
      </c>
      <c r="AV622" s="1" t="s">
        <v>11844</v>
      </c>
      <c r="AW622" s="1" t="s">
        <v>8068</v>
      </c>
      <c r="AY622" s="1" t="s">
        <v>11845</v>
      </c>
      <c r="AZ622" s="1" t="s">
        <v>8085</v>
      </c>
      <c r="BA622" s="1" t="s">
        <v>11846</v>
      </c>
      <c r="BB622" s="1" t="s">
        <v>11847</v>
      </c>
      <c r="BC622" s="1" t="s">
        <v>463</v>
      </c>
      <c r="BD622" s="1" t="s">
        <v>259</v>
      </c>
      <c r="BE622" s="1" t="s">
        <v>11848</v>
      </c>
      <c r="BF622" s="1" t="s">
        <v>3903</v>
      </c>
      <c r="BG622" s="2">
        <v>46231.7417476852</v>
      </c>
      <c r="BH622" s="2">
        <v>46231.7375347222</v>
      </c>
      <c r="BJ622" s="1" t="s">
        <v>10431</v>
      </c>
      <c r="BL622" s="1" t="s">
        <v>8091</v>
      </c>
      <c r="BM622" s="1" t="s">
        <v>9360</v>
      </c>
      <c r="BN622" s="1" t="s">
        <v>601</v>
      </c>
      <c r="BO622" s="1" t="s">
        <v>11849</v>
      </c>
      <c r="BP622" s="1" t="s">
        <v>8082</v>
      </c>
      <c r="BQ622" s="1" t="s">
        <v>6540</v>
      </c>
      <c r="BT622" s="2">
        <v>46231.7424074074</v>
      </c>
      <c r="BU622" s="2">
        <v>46231.7513773148</v>
      </c>
      <c r="BV622" s="1" t="s">
        <v>818</v>
      </c>
      <c r="BW622" s="3">
        <v>48057</v>
      </c>
      <c r="BX622" s="1" t="s">
        <v>11850</v>
      </c>
      <c r="BY622" s="1" t="s">
        <v>818</v>
      </c>
      <c r="BZ622" s="1" t="s">
        <v>8050</v>
      </c>
      <c r="CB622" s="1" t="s">
        <v>122</v>
      </c>
      <c r="CC622" s="1">
        <v>0</v>
      </c>
      <c r="CE622" s="1">
        <v>0</v>
      </c>
      <c r="CG622" s="1">
        <v>0</v>
      </c>
      <c r="CL622" s="1" t="s">
        <v>8068</v>
      </c>
    </row>
    <row r="623" s="1" customFormat="1" spans="1:90">
      <c r="F623" s="1">
        <v>0</v>
      </c>
      <c r="K623" s="1">
        <v>101110</v>
      </c>
      <c r="L623" s="1" t="s">
        <v>28</v>
      </c>
      <c r="O623" s="2">
        <v>46231.745150463</v>
      </c>
      <c r="P623" s="2">
        <v>46230</v>
      </c>
      <c r="Q623" s="1"/>
      <c r="R623" s="1" t="s">
        <v>8051</v>
      </c>
      <c r="S623" s="1" t="s">
        <v>8096</v>
      </c>
      <c r="T623" s="1" t="s">
        <v>8052</v>
      </c>
      <c r="U623" s="1" t="s">
        <v>8053</v>
      </c>
      <c r="V623" s="1" t="s">
        <v>28</v>
      </c>
      <c r="AB623" s="1" t="s">
        <v>8054</v>
      </c>
      <c r="AD623" s="1" t="s">
        <v>596</v>
      </c>
      <c r="AE623" s="1" t="s">
        <v>805</v>
      </c>
      <c r="AF623" s="1" t="s">
        <v>8068</v>
      </c>
      <c r="AG623" s="3">
        <v>46231</v>
      </c>
      <c r="AH623" s="1"/>
      <c r="AI623" s="1" t="s">
        <v>8071</v>
      </c>
      <c r="AJ623" s="1">
        <v>233</v>
      </c>
      <c r="AP623" s="2">
        <v>46231.7521527778</v>
      </c>
      <c r="AQ623" s="1" t="s">
        <v>8072</v>
      </c>
      <c r="AR623" s="3">
        <v>46207</v>
      </c>
      <c r="AS623" s="1">
        <v>13779303776</v>
      </c>
      <c r="AT623" s="1" t="s">
        <v>8508</v>
      </c>
      <c r="AU623" s="2">
        <v>46230</v>
      </c>
      <c r="AV623" s="1" t="s">
        <v>11851</v>
      </c>
      <c r="AW623" s="1" t="s">
        <v>8068</v>
      </c>
      <c r="AY623" s="1" t="s">
        <v>11852</v>
      </c>
      <c r="AZ623" s="1" t="s">
        <v>8864</v>
      </c>
      <c r="BA623" s="1" t="s">
        <v>11853</v>
      </c>
      <c r="BB623" s="1" t="s">
        <v>11854</v>
      </c>
      <c r="BC623" s="1" t="s">
        <v>478</v>
      </c>
      <c r="BD623" s="1" t="s">
        <v>212</v>
      </c>
      <c r="BE623" s="1"/>
      <c r="BF623" s="1" t="s">
        <v>3878</v>
      </c>
      <c r="BG623" s="2">
        <v>46231.75</v>
      </c>
      <c r="BH623" s="2">
        <v>46231.7471643519</v>
      </c>
      <c r="BL623" s="1" t="s">
        <v>8464</v>
      </c>
      <c r="BM623" s="1" t="s">
        <v>8867</v>
      </c>
      <c r="BN623" s="1" t="s">
        <v>601</v>
      </c>
      <c r="BO623" s="1" t="s">
        <v>11855</v>
      </c>
      <c r="BP623" s="1" t="s">
        <v>8082</v>
      </c>
      <c r="BQ623" s="1" t="s">
        <v>6540</v>
      </c>
      <c r="BT623" s="2">
        <v>46231.7494791667</v>
      </c>
      <c r="BU623" s="2">
        <v>46231.7522453704</v>
      </c>
      <c r="BV623" s="1" t="s">
        <v>949</v>
      </c>
      <c r="BW623" s="3">
        <v>48057</v>
      </c>
      <c r="BX623" s="1" t="s">
        <v>10346</v>
      </c>
      <c r="BY623" s="1" t="s">
        <v>950</v>
      </c>
      <c r="BZ623" s="1" t="s">
        <v>8050</v>
      </c>
      <c r="CB623" s="1" t="s">
        <v>141</v>
      </c>
      <c r="CC623" s="1">
        <v>0</v>
      </c>
      <c r="CE623" s="1">
        <v>0</v>
      </c>
      <c r="CF623" s="1"/>
      <c r="CG623" s="1">
        <v>0</v>
      </c>
      <c r="CL623" s="1" t="s">
        <v>8068</v>
      </c>
    </row>
    <row r="624" s="1" customFormat="1" spans="1:90">
      <c r="F624" s="1">
        <v>0</v>
      </c>
      <c r="K624" s="1">
        <v>101042</v>
      </c>
      <c r="L624" s="1" t="s">
        <v>25</v>
      </c>
      <c r="O624" s="2">
        <v>46230.4039814815</v>
      </c>
      <c r="P624" s="2">
        <v>46230</v>
      </c>
      <c r="Q624" s="1" t="s">
        <v>8050</v>
      </c>
      <c r="R624" s="1" t="s">
        <v>8051</v>
      </c>
      <c r="T624" s="1" t="s">
        <v>8052</v>
      </c>
      <c r="U624" s="1" t="s">
        <v>8053</v>
      </c>
      <c r="V624" s="1" t="s">
        <v>25</v>
      </c>
      <c r="AB624" s="1" t="s">
        <v>8054</v>
      </c>
      <c r="AD624" s="1" t="s">
        <v>596</v>
      </c>
      <c r="AE624" s="1" t="s">
        <v>2524</v>
      </c>
      <c r="AF624" s="1" t="s">
        <v>8068</v>
      </c>
      <c r="AG624" s="3">
        <v>46231</v>
      </c>
      <c r="AH624" s="1"/>
      <c r="AI624" s="1" t="s">
        <v>8055</v>
      </c>
      <c r="AJ624" s="1">
        <v>185</v>
      </c>
      <c r="AM624" s="1" t="s">
        <v>8050</v>
      </c>
      <c r="AO624" s="1">
        <v>5.3</v>
      </c>
      <c r="AP624" s="2">
        <v>46231.7523032407</v>
      </c>
      <c r="AQ624" s="1" t="s">
        <v>8072</v>
      </c>
      <c r="AR624" s="3">
        <v>46230</v>
      </c>
      <c r="AS624" s="1">
        <v>15379025879</v>
      </c>
      <c r="AT624" s="1" t="s">
        <v>8056</v>
      </c>
      <c r="AU624" s="2">
        <v>46230</v>
      </c>
      <c r="AV624" s="1" t="s">
        <v>11856</v>
      </c>
      <c r="AW624" s="1" t="s">
        <v>8068</v>
      </c>
      <c r="AY624" s="1" t="s">
        <v>11857</v>
      </c>
      <c r="AZ624" s="1" t="s">
        <v>8155</v>
      </c>
      <c r="BA624" s="1" t="s">
        <v>11858</v>
      </c>
      <c r="BB624" s="1" t="s">
        <v>2781</v>
      </c>
      <c r="BC624" s="1" t="s">
        <v>463</v>
      </c>
      <c r="BD624" s="1" t="s">
        <v>333</v>
      </c>
      <c r="BE624" s="1" t="s">
        <v>11859</v>
      </c>
      <c r="BF624" s="1" t="s">
        <v>3878</v>
      </c>
      <c r="BG624" s="2">
        <v>46231.3350115741</v>
      </c>
      <c r="BH624" s="2">
        <v>46230.6229861111</v>
      </c>
      <c r="BJ624" s="1" t="s">
        <v>8689</v>
      </c>
      <c r="BL624" s="1" t="s">
        <v>8159</v>
      </c>
      <c r="BM624" s="1" t="s">
        <v>8690</v>
      </c>
      <c r="BN624" s="1" t="s">
        <v>601</v>
      </c>
      <c r="BO624" s="1" t="s">
        <v>11860</v>
      </c>
      <c r="BP624" s="1" t="s">
        <v>8082</v>
      </c>
      <c r="BQ624" s="1" t="s">
        <v>6540</v>
      </c>
      <c r="BT624" s="2">
        <v>46231.6912615741</v>
      </c>
      <c r="BU624" s="2">
        <v>46231.7523726852</v>
      </c>
      <c r="BV624" s="1" t="s">
        <v>591</v>
      </c>
      <c r="BW624" s="3">
        <v>48057</v>
      </c>
      <c r="BX624" s="1" t="s">
        <v>8434</v>
      </c>
      <c r="BY624" s="1" t="s">
        <v>597</v>
      </c>
      <c r="BZ624" s="1" t="s">
        <v>8050</v>
      </c>
      <c r="CB624" s="1" t="s">
        <v>85</v>
      </c>
      <c r="CC624" s="1">
        <v>0</v>
      </c>
      <c r="CE624" s="1">
        <v>0</v>
      </c>
      <c r="CF624" s="1"/>
      <c r="CG624" s="1">
        <v>0</v>
      </c>
      <c r="CL624" s="1" t="s">
        <v>8068</v>
      </c>
    </row>
    <row r="625" s="1" customFormat="1" spans="1:90">
      <c r="A625" s="1" t="s">
        <v>11861</v>
      </c>
      <c r="F625" s="1">
        <v>0</v>
      </c>
      <c r="K625" s="1">
        <v>101110</v>
      </c>
      <c r="L625" s="1" t="s">
        <v>28</v>
      </c>
      <c r="O625" s="2">
        <v>46230.5937037037</v>
      </c>
      <c r="P625" s="2">
        <v>46231.4583333333</v>
      </c>
      <c r="Q625" s="1"/>
      <c r="R625" s="1" t="s">
        <v>8051</v>
      </c>
      <c r="S625" s="1"/>
      <c r="T625" s="1" t="s">
        <v>8052</v>
      </c>
      <c r="U625" s="1" t="s">
        <v>8053</v>
      </c>
      <c r="V625" s="1" t="s">
        <v>28</v>
      </c>
      <c r="AB625" s="1" t="s">
        <v>8054</v>
      </c>
      <c r="AD625" s="1" t="s">
        <v>596</v>
      </c>
      <c r="AE625" s="1" t="s">
        <v>735</v>
      </c>
      <c r="AF625" s="1" t="s">
        <v>8068</v>
      </c>
      <c r="AG625" s="3">
        <v>46026</v>
      </c>
      <c r="AH625" s="1"/>
      <c r="AI625" s="1" t="s">
        <v>8071</v>
      </c>
      <c r="AJ625" s="1">
        <v>603</v>
      </c>
      <c r="AM625" s="1" t="s">
        <v>8068</v>
      </c>
      <c r="AO625" s="1">
        <v>6.3</v>
      </c>
      <c r="AP625" s="2">
        <v>46231.7524189815</v>
      </c>
      <c r="AQ625" s="1" t="s">
        <v>8072</v>
      </c>
      <c r="AR625" s="3">
        <v>45971</v>
      </c>
      <c r="AS625" s="1">
        <v>18690888802</v>
      </c>
      <c r="AT625" s="1" t="s">
        <v>8056</v>
      </c>
      <c r="AU625" s="2">
        <v>46231.4583333333</v>
      </c>
      <c r="AV625" s="1" t="s">
        <v>11862</v>
      </c>
      <c r="AW625" s="1" t="s">
        <v>8068</v>
      </c>
      <c r="AY625" s="1" t="s">
        <v>11863</v>
      </c>
      <c r="AZ625" s="1" t="s">
        <v>8460</v>
      </c>
      <c r="BA625" s="1" t="s">
        <v>11864</v>
      </c>
      <c r="BB625" s="1" t="s">
        <v>11865</v>
      </c>
      <c r="BC625" s="1" t="s">
        <v>478</v>
      </c>
      <c r="BD625" s="1" t="s">
        <v>233</v>
      </c>
      <c r="BE625" s="1" t="s">
        <v>11866</v>
      </c>
      <c r="BF625" s="1" t="s">
        <v>3878</v>
      </c>
      <c r="BG625" s="2">
        <v>46231.4583333333</v>
      </c>
      <c r="BH625" s="2">
        <v>46230.7722916667</v>
      </c>
      <c r="BL625" s="1" t="s">
        <v>8464</v>
      </c>
      <c r="BM625" s="1" t="s">
        <v>9093</v>
      </c>
      <c r="BN625" s="1" t="s">
        <v>601</v>
      </c>
      <c r="BO625" s="1" t="s">
        <v>7037</v>
      </c>
      <c r="BP625" s="1" t="s">
        <v>8082</v>
      </c>
      <c r="BQ625" s="1" t="s">
        <v>6540</v>
      </c>
      <c r="BT625" s="2">
        <v>46230.8388425926</v>
      </c>
      <c r="BU625" s="2">
        <v>46231.7525</v>
      </c>
      <c r="BV625" s="1" t="s">
        <v>591</v>
      </c>
      <c r="BW625" s="3">
        <v>47852</v>
      </c>
      <c r="BX625" s="1" t="s">
        <v>11867</v>
      </c>
      <c r="BY625" s="1" t="s">
        <v>771</v>
      </c>
      <c r="BZ625" s="1" t="s">
        <v>8050</v>
      </c>
      <c r="CB625" s="1" t="s">
        <v>147</v>
      </c>
      <c r="CC625" s="1">
        <v>0</v>
      </c>
      <c r="CD625" s="1"/>
      <c r="CE625" s="1">
        <v>0</v>
      </c>
      <c r="CG625" s="1">
        <v>0</v>
      </c>
      <c r="CH625" s="1"/>
      <c r="CI625" s="1"/>
      <c r="CL625" s="1" t="s">
        <v>8068</v>
      </c>
    </row>
    <row r="626" s="1" customFormat="1" spans="1:90">
      <c r="F626" s="1">
        <v>0</v>
      </c>
      <c r="K626" s="1">
        <v>101110</v>
      </c>
      <c r="L626" s="1" t="s">
        <v>28</v>
      </c>
      <c r="O626" s="2">
        <v>46231.5200347222</v>
      </c>
      <c r="P626" s="2">
        <v>46231</v>
      </c>
      <c r="Q626" s="1" t="s">
        <v>8050</v>
      </c>
      <c r="R626" s="1" t="s">
        <v>8051</v>
      </c>
      <c r="S626" s="1"/>
      <c r="T626" s="1" t="s">
        <v>8052</v>
      </c>
      <c r="U626" s="1" t="s">
        <v>8053</v>
      </c>
      <c r="V626" s="1" t="s">
        <v>28</v>
      </c>
      <c r="AB626" s="1" t="s">
        <v>8054</v>
      </c>
      <c r="AD626" s="1" t="s">
        <v>596</v>
      </c>
      <c r="AE626" s="1" t="s">
        <v>828</v>
      </c>
      <c r="AF626" s="1" t="s">
        <v>8068</v>
      </c>
      <c r="AG626" s="3">
        <v>46231</v>
      </c>
      <c r="AH626" s="1"/>
      <c r="AI626" s="1" t="s">
        <v>8055</v>
      </c>
      <c r="AJ626" s="1">
        <v>611</v>
      </c>
      <c r="AP626" s="2">
        <v>46231.7525115741</v>
      </c>
      <c r="AQ626" s="1"/>
      <c r="AR626" s="3">
        <v>46230</v>
      </c>
      <c r="AS626" s="1">
        <v>18599051896</v>
      </c>
      <c r="AT626" s="1" t="s">
        <v>8073</v>
      </c>
      <c r="AU626" s="2">
        <v>46231</v>
      </c>
      <c r="AV626" s="1" t="s">
        <v>6655</v>
      </c>
      <c r="AW626" s="1" t="s">
        <v>8068</v>
      </c>
      <c r="AY626" s="1" t="s">
        <v>11868</v>
      </c>
      <c r="AZ626" s="1" t="s">
        <v>8460</v>
      </c>
      <c r="BA626" s="1" t="s">
        <v>11869</v>
      </c>
      <c r="BB626" s="1" t="s">
        <v>11870</v>
      </c>
      <c r="BC626" s="1" t="s">
        <v>478</v>
      </c>
      <c r="BD626" s="1" t="s">
        <v>236</v>
      </c>
      <c r="BE626" s="1" t="s">
        <v>11871</v>
      </c>
      <c r="BF626" s="1" t="s">
        <v>8062</v>
      </c>
      <c r="BG626" s="2">
        <v>46231.6875</v>
      </c>
      <c r="BH626" s="2">
        <v>46231.5200694444</v>
      </c>
      <c r="BL626" s="1" t="s">
        <v>8464</v>
      </c>
      <c r="BM626" s="1" t="s">
        <v>9093</v>
      </c>
      <c r="BN626" s="1" t="s">
        <v>601</v>
      </c>
      <c r="BO626" s="1" t="s">
        <v>11872</v>
      </c>
      <c r="BP626" s="1" t="s">
        <v>8067</v>
      </c>
      <c r="BQ626" s="1" t="s">
        <v>6540</v>
      </c>
      <c r="BT626" s="2">
        <v>46231.7431712963</v>
      </c>
      <c r="BU626" s="2">
        <v>46231.7525925926</v>
      </c>
      <c r="BV626" s="1" t="s">
        <v>621</v>
      </c>
      <c r="BW626" s="3">
        <v>48057</v>
      </c>
      <c r="BX626" s="1" t="s">
        <v>8369</v>
      </c>
      <c r="BY626" s="1" t="s">
        <v>621</v>
      </c>
      <c r="BZ626" s="1" t="s">
        <v>8050</v>
      </c>
      <c r="CB626" s="1" t="s">
        <v>147</v>
      </c>
      <c r="CC626" s="1">
        <v>0</v>
      </c>
      <c r="CD626" s="1"/>
      <c r="CE626" s="1">
        <v>0</v>
      </c>
      <c r="CG626" s="1">
        <v>0</v>
      </c>
      <c r="CH626" s="1"/>
      <c r="CI626" s="1"/>
      <c r="CL626" s="1" t="s">
        <v>8068</v>
      </c>
    </row>
    <row r="627" s="1" customFormat="1" spans="1:90">
      <c r="A627" s="1" t="s">
        <v>9157</v>
      </c>
      <c r="F627" s="1">
        <v>0</v>
      </c>
      <c r="K627" s="1">
        <v>101110</v>
      </c>
      <c r="L627" s="1" t="s">
        <v>28</v>
      </c>
      <c r="O627" s="2">
        <v>46230.5937037037</v>
      </c>
      <c r="P627" s="2">
        <v>46231.4583333333</v>
      </c>
      <c r="R627" s="1" t="s">
        <v>8051</v>
      </c>
      <c r="S627" s="1" t="s">
        <v>8096</v>
      </c>
      <c r="T627" s="1" t="s">
        <v>8052</v>
      </c>
      <c r="U627" s="1" t="s">
        <v>8053</v>
      </c>
      <c r="V627" s="1" t="s">
        <v>28</v>
      </c>
      <c r="AB627" s="1" t="s">
        <v>8054</v>
      </c>
      <c r="AD627" s="1" t="s">
        <v>607</v>
      </c>
      <c r="AE627" s="1" t="s">
        <v>735</v>
      </c>
      <c r="AF627" s="1" t="s">
        <v>8068</v>
      </c>
      <c r="AG627" s="3">
        <v>46026</v>
      </c>
      <c r="AH627" s="1" t="s">
        <v>651</v>
      </c>
      <c r="AI627" s="1" t="s">
        <v>8071</v>
      </c>
      <c r="AJ627" s="1">
        <v>603</v>
      </c>
      <c r="AK627" s="1">
        <v>2000</v>
      </c>
      <c r="AP627" s="2">
        <v>46231.7526967593</v>
      </c>
      <c r="AQ627" s="1" t="s">
        <v>8072</v>
      </c>
      <c r="AR627" s="3">
        <v>45971</v>
      </c>
      <c r="AS627" s="1">
        <v>18690888802</v>
      </c>
      <c r="AT627" s="1" t="s">
        <v>8056</v>
      </c>
      <c r="AU627" s="2">
        <v>46231.4583333333</v>
      </c>
      <c r="AV627" s="1" t="s">
        <v>11873</v>
      </c>
      <c r="AW627" s="1" t="s">
        <v>8068</v>
      </c>
      <c r="AY627" s="1" t="s">
        <v>11863</v>
      </c>
      <c r="AZ627" s="1" t="s">
        <v>8460</v>
      </c>
      <c r="BA627" s="1" t="s">
        <v>11864</v>
      </c>
      <c r="BB627" s="1" t="s">
        <v>7038</v>
      </c>
      <c r="BC627" s="1" t="s">
        <v>478</v>
      </c>
      <c r="BD627" s="1" t="s">
        <v>233</v>
      </c>
      <c r="BE627" s="1" t="s">
        <v>11866</v>
      </c>
      <c r="BF627" s="1" t="s">
        <v>3903</v>
      </c>
      <c r="BG627" s="2">
        <v>46231.4583333333</v>
      </c>
      <c r="BH627" s="2">
        <v>46230.772650463</v>
      </c>
      <c r="BL627" s="1" t="s">
        <v>8464</v>
      </c>
      <c r="BM627" s="1" t="s">
        <v>9093</v>
      </c>
      <c r="BN627" s="1" t="s">
        <v>601</v>
      </c>
      <c r="BO627" s="1" t="s">
        <v>7037</v>
      </c>
      <c r="BP627" s="1" t="s">
        <v>8082</v>
      </c>
      <c r="BQ627" s="1" t="s">
        <v>6540</v>
      </c>
      <c r="BT627" s="2">
        <v>46230.8388425926</v>
      </c>
      <c r="BU627" s="2">
        <v>46231.7527893518</v>
      </c>
      <c r="BV627" s="1" t="s">
        <v>818</v>
      </c>
      <c r="BW627" s="3">
        <v>47852</v>
      </c>
      <c r="BX627" s="1" t="s">
        <v>9164</v>
      </c>
      <c r="BY627" s="1" t="s">
        <v>818</v>
      </c>
      <c r="BZ627" s="1" t="s">
        <v>8050</v>
      </c>
      <c r="CB627" s="1" t="s">
        <v>147</v>
      </c>
      <c r="CC627" s="1">
        <v>150</v>
      </c>
      <c r="CE627" s="1">
        <v>150</v>
      </c>
      <c r="CG627" s="1">
        <v>0</v>
      </c>
      <c r="CL627" s="1" t="s">
        <v>8068</v>
      </c>
    </row>
    <row r="628" s="1" customFormat="1" spans="1:90">
      <c r="F628" s="1">
        <v>0</v>
      </c>
      <c r="K628" s="1">
        <v>101311</v>
      </c>
      <c r="L628" s="1" t="s">
        <v>23</v>
      </c>
      <c r="O628" s="2">
        <v>46231.7375925926</v>
      </c>
      <c r="P628" s="2">
        <v>46231</v>
      </c>
      <c r="Q628" s="1" t="s">
        <v>8050</v>
      </c>
      <c r="R628" s="1" t="s">
        <v>8051</v>
      </c>
      <c r="T628" s="1" t="s">
        <v>8144</v>
      </c>
      <c r="U628" s="1" t="s">
        <v>8053</v>
      </c>
      <c r="V628" s="1" t="s">
        <v>23</v>
      </c>
      <c r="AB628" s="1" t="s">
        <v>8054</v>
      </c>
      <c r="AD628" s="1" t="s">
        <v>607</v>
      </c>
      <c r="AE628" s="1" t="s">
        <v>3416</v>
      </c>
      <c r="AF628" s="1" t="s">
        <v>8068</v>
      </c>
      <c r="AG628" s="3">
        <v>46231</v>
      </c>
      <c r="AH628" s="1" t="s">
        <v>606</v>
      </c>
      <c r="AI628" s="1" t="s">
        <v>8071</v>
      </c>
      <c r="AJ628" s="1">
        <v>260</v>
      </c>
      <c r="AM628" s="1" t="s">
        <v>8068</v>
      </c>
      <c r="AO628" s="1">
        <v>3.8</v>
      </c>
      <c r="AP628" s="2">
        <v>46231.7537152778</v>
      </c>
      <c r="AQ628" s="1" t="s">
        <v>8072</v>
      </c>
      <c r="AR628" s="3">
        <v>45888</v>
      </c>
      <c r="AS628" s="1">
        <v>15947486650</v>
      </c>
      <c r="AT628" s="1" t="s">
        <v>8073</v>
      </c>
      <c r="AU628" s="2">
        <v>46231</v>
      </c>
      <c r="AV628" s="1" t="s">
        <v>11874</v>
      </c>
      <c r="AW628" s="1" t="s">
        <v>8068</v>
      </c>
      <c r="AY628" s="1" t="s">
        <v>11875</v>
      </c>
      <c r="AZ628" s="1" t="s">
        <v>8238</v>
      </c>
      <c r="BA628" s="1" t="s">
        <v>11876</v>
      </c>
      <c r="BB628" s="1" t="s">
        <v>4593</v>
      </c>
      <c r="BC628" s="1" t="s">
        <v>448</v>
      </c>
      <c r="BD628" s="1" t="s">
        <v>425</v>
      </c>
      <c r="BE628" s="1" t="s">
        <v>11877</v>
      </c>
      <c r="BF628" s="1" t="s">
        <v>3878</v>
      </c>
      <c r="BG628" s="2">
        <v>46231</v>
      </c>
      <c r="BH628" s="2">
        <v>46231.737650463</v>
      </c>
      <c r="BJ628" s="1" t="s">
        <v>8215</v>
      </c>
      <c r="BL628" s="1" t="s">
        <v>8064</v>
      </c>
      <c r="BM628" s="1" t="s">
        <v>8243</v>
      </c>
      <c r="BN628" s="1" t="s">
        <v>601</v>
      </c>
      <c r="BO628" s="1" t="s">
        <v>11878</v>
      </c>
      <c r="BP628" s="1" t="s">
        <v>8082</v>
      </c>
      <c r="BQ628" s="1" t="s">
        <v>6540</v>
      </c>
      <c r="BR628" s="1"/>
      <c r="BS628" s="1"/>
      <c r="BT628" s="2">
        <v>46231.7481597222</v>
      </c>
      <c r="BU628" s="2">
        <v>46231.7538078704</v>
      </c>
      <c r="BV628" s="1" t="s">
        <v>591</v>
      </c>
      <c r="BW628" s="3">
        <v>48057</v>
      </c>
      <c r="BX628" s="1" t="s">
        <v>9785</v>
      </c>
      <c r="BY628" s="1" t="s">
        <v>597</v>
      </c>
      <c r="BZ628" s="1" t="s">
        <v>8050</v>
      </c>
      <c r="CB628" s="1" t="s">
        <v>54</v>
      </c>
      <c r="CC628" s="1">
        <v>180</v>
      </c>
      <c r="CE628" s="1">
        <v>180</v>
      </c>
      <c r="CF628" s="1" t="s">
        <v>11081</v>
      </c>
      <c r="CG628" s="1">
        <v>100</v>
      </c>
      <c r="CJ628" s="1" t="s">
        <v>622</v>
      </c>
      <c r="CK628" s="2">
        <v>46232.6563310185</v>
      </c>
      <c r="CL628" s="1" t="s">
        <v>8068</v>
      </c>
    </row>
    <row r="629" s="1" customFormat="1" spans="1:90">
      <c r="C629" s="1">
        <v>1</v>
      </c>
      <c r="F629" s="1">
        <v>0</v>
      </c>
      <c r="K629" s="1">
        <v>101073</v>
      </c>
      <c r="L629" s="1" t="s">
        <v>26</v>
      </c>
      <c r="O629" s="2">
        <v>46231.7397685185</v>
      </c>
      <c r="P629" s="2">
        <v>46232.4583333333</v>
      </c>
      <c r="R629" s="1" t="s">
        <v>8051</v>
      </c>
      <c r="T629" s="1" t="s">
        <v>8052</v>
      </c>
      <c r="U629" s="1" t="s">
        <v>8053</v>
      </c>
      <c r="V629" s="1" t="s">
        <v>26</v>
      </c>
      <c r="AB629" s="1" t="s">
        <v>8054</v>
      </c>
      <c r="AD629" s="1" t="s">
        <v>607</v>
      </c>
      <c r="AE629" s="1" t="s">
        <v>1976</v>
      </c>
      <c r="AF629" s="1" t="s">
        <v>8068</v>
      </c>
      <c r="AG629" s="3">
        <v>46231</v>
      </c>
      <c r="AH629" s="1" t="s">
        <v>606</v>
      </c>
      <c r="AI629" s="1" t="s">
        <v>8055</v>
      </c>
      <c r="AJ629" s="1">
        <v>291</v>
      </c>
      <c r="AM629" s="1" t="s">
        <v>8068</v>
      </c>
      <c r="AO629" s="1">
        <v>6.5</v>
      </c>
      <c r="AP629" s="2">
        <v>46231.7546064815</v>
      </c>
      <c r="AQ629" s="1" t="s">
        <v>8072</v>
      </c>
      <c r="AR629" s="3">
        <v>46194</v>
      </c>
      <c r="AS629" s="1">
        <v>17395104748</v>
      </c>
      <c r="AT629" s="1" t="s">
        <v>8073</v>
      </c>
      <c r="AU629" s="2">
        <v>46232.4583333333</v>
      </c>
      <c r="AV629" s="1" t="s">
        <v>11879</v>
      </c>
      <c r="AW629" s="1" t="s">
        <v>8068</v>
      </c>
      <c r="AY629" s="1" t="s">
        <v>11880</v>
      </c>
      <c r="AZ629" s="1" t="s">
        <v>8108</v>
      </c>
      <c r="BA629" s="1" t="s">
        <v>11881</v>
      </c>
      <c r="BB629" s="1" t="s">
        <v>5626</v>
      </c>
      <c r="BC629" s="1" t="s">
        <v>496</v>
      </c>
      <c r="BD629" s="1" t="s">
        <v>277</v>
      </c>
      <c r="BE629" s="1" t="s">
        <v>11882</v>
      </c>
      <c r="BF629" s="1" t="s">
        <v>3878</v>
      </c>
      <c r="BG629" s="2">
        <v>46231.7481828704</v>
      </c>
      <c r="BH629" s="2">
        <v>46231.7421527778</v>
      </c>
      <c r="BL629" s="1" t="s">
        <v>8115</v>
      </c>
      <c r="BM629" s="1" t="s">
        <v>8568</v>
      </c>
      <c r="BN629" s="1" t="s">
        <v>601</v>
      </c>
      <c r="BO629" s="1" t="s">
        <v>11883</v>
      </c>
      <c r="BP629" s="1" t="s">
        <v>8082</v>
      </c>
      <c r="BQ629" s="1" t="s">
        <v>6540</v>
      </c>
      <c r="BT629" s="2">
        <v>46231.7487268519</v>
      </c>
      <c r="BU629" s="2">
        <v>46231.7549768519</v>
      </c>
      <c r="BV629" s="1" t="s">
        <v>591</v>
      </c>
      <c r="BW629" s="3">
        <v>48057</v>
      </c>
      <c r="BX629" s="1" t="s">
        <v>9002</v>
      </c>
      <c r="BY629" s="1" t="s">
        <v>771</v>
      </c>
      <c r="BZ629" s="1" t="s">
        <v>8050</v>
      </c>
      <c r="CB629" s="1" t="s">
        <v>104</v>
      </c>
      <c r="CC629" s="1">
        <v>50</v>
      </c>
      <c r="CE629" s="1">
        <v>50</v>
      </c>
      <c r="CF629" s="1" t="s">
        <v>8954</v>
      </c>
      <c r="CG629" s="1">
        <v>35</v>
      </c>
      <c r="CJ629" s="1" t="s">
        <v>622</v>
      </c>
      <c r="CK629" s="2">
        <v>46232.5803703704</v>
      </c>
      <c r="CL629" s="1" t="s">
        <v>8068</v>
      </c>
    </row>
    <row r="630" s="1" customFormat="1" spans="1:90">
      <c r="F630" s="1">
        <v>0</v>
      </c>
      <c r="K630" s="1">
        <v>101073</v>
      </c>
      <c r="L630" s="1" t="s">
        <v>26</v>
      </c>
      <c r="O630" s="2">
        <v>46231.7397685185</v>
      </c>
      <c r="P630" s="2">
        <v>46232.4583333333</v>
      </c>
      <c r="R630" s="1" t="s">
        <v>8051</v>
      </c>
      <c r="S630" s="1" t="s">
        <v>8096</v>
      </c>
      <c r="T630" s="1" t="s">
        <v>8144</v>
      </c>
      <c r="U630" s="1" t="s">
        <v>8053</v>
      </c>
      <c r="V630" s="1" t="s">
        <v>26</v>
      </c>
      <c r="AB630" s="1" t="s">
        <v>8054</v>
      </c>
      <c r="AD630" s="1" t="s">
        <v>596</v>
      </c>
      <c r="AE630" s="1" t="s">
        <v>1976</v>
      </c>
      <c r="AF630" s="1" t="s">
        <v>8068</v>
      </c>
      <c r="AG630" s="3">
        <v>46231</v>
      </c>
      <c r="AI630" s="1" t="s">
        <v>8055</v>
      </c>
      <c r="AJ630" s="1">
        <v>291</v>
      </c>
      <c r="AP630" s="2">
        <v>46231.755162037</v>
      </c>
      <c r="AQ630" s="1" t="s">
        <v>8072</v>
      </c>
      <c r="AR630" s="3">
        <v>46194</v>
      </c>
      <c r="AS630" s="1">
        <v>17395104748</v>
      </c>
      <c r="AT630" s="1" t="s">
        <v>8073</v>
      </c>
      <c r="AU630" s="2">
        <v>46232.4583333333</v>
      </c>
      <c r="AV630" s="1" t="s">
        <v>11884</v>
      </c>
      <c r="AW630" s="1" t="s">
        <v>8068</v>
      </c>
      <c r="AY630" s="1" t="s">
        <v>11880</v>
      </c>
      <c r="AZ630" s="1" t="s">
        <v>8108</v>
      </c>
      <c r="BA630" s="1" t="s">
        <v>11881</v>
      </c>
      <c r="BB630" s="1" t="s">
        <v>11885</v>
      </c>
      <c r="BC630" s="1" t="s">
        <v>496</v>
      </c>
      <c r="BD630" s="1" t="s">
        <v>277</v>
      </c>
      <c r="BE630" s="1" t="s">
        <v>11882</v>
      </c>
      <c r="BF630" s="1" t="s">
        <v>3878</v>
      </c>
      <c r="BG630" s="2">
        <v>46231.7481828704</v>
      </c>
      <c r="BH630" s="2">
        <v>46231.7422222222</v>
      </c>
      <c r="BJ630" s="1" t="s">
        <v>8215</v>
      </c>
      <c r="BL630" s="1" t="s">
        <v>8115</v>
      </c>
      <c r="BM630" s="1" t="s">
        <v>8568</v>
      </c>
      <c r="BN630" s="1" t="s">
        <v>601</v>
      </c>
      <c r="BO630" s="1" t="s">
        <v>11883</v>
      </c>
      <c r="BP630" s="1" t="s">
        <v>8082</v>
      </c>
      <c r="BQ630" s="1" t="s">
        <v>6540</v>
      </c>
      <c r="BT630" s="2">
        <v>46231.7487268519</v>
      </c>
      <c r="BU630" s="2">
        <v>46231.7552199074</v>
      </c>
      <c r="BV630" s="1" t="s">
        <v>1135</v>
      </c>
      <c r="BW630" s="3">
        <v>48057</v>
      </c>
      <c r="BX630" s="1" t="s">
        <v>8175</v>
      </c>
      <c r="BY630" s="1" t="s">
        <v>1136</v>
      </c>
      <c r="BZ630" s="1" t="s">
        <v>8050</v>
      </c>
      <c r="CB630" s="1" t="s">
        <v>104</v>
      </c>
      <c r="CC630" s="1">
        <v>0</v>
      </c>
      <c r="CE630" s="1">
        <v>0</v>
      </c>
      <c r="CG630" s="1">
        <v>0</v>
      </c>
      <c r="CL630" s="1" t="s">
        <v>8068</v>
      </c>
    </row>
    <row r="631" s="1" customFormat="1" spans="1:90">
      <c r="F631" s="1">
        <v>0</v>
      </c>
      <c r="K631" s="1">
        <v>101042</v>
      </c>
      <c r="L631" s="1" t="s">
        <v>25</v>
      </c>
      <c r="N631" s="1">
        <v>258</v>
      </c>
      <c r="O631" s="2">
        <v>46216.7817476852</v>
      </c>
      <c r="P631" s="2">
        <v>46219</v>
      </c>
      <c r="Q631" s="1" t="s">
        <v>8050</v>
      </c>
      <c r="R631" s="1" t="s">
        <v>8051</v>
      </c>
      <c r="T631" s="1" t="s">
        <v>8052</v>
      </c>
      <c r="U631" s="1" t="s">
        <v>8053</v>
      </c>
      <c r="V631" s="1" t="s">
        <v>25</v>
      </c>
      <c r="AB631" s="1" t="s">
        <v>8054</v>
      </c>
      <c r="AD631" s="1" t="s">
        <v>596</v>
      </c>
      <c r="AE631" s="1" t="s">
        <v>2879</v>
      </c>
      <c r="AF631" s="1" t="s">
        <v>8068</v>
      </c>
      <c r="AG631" s="3">
        <v>44775</v>
      </c>
      <c r="AI631" s="1" t="s">
        <v>8071</v>
      </c>
      <c r="AJ631" s="1">
        <v>605</v>
      </c>
      <c r="AP631" s="2">
        <v>46231.7552546296</v>
      </c>
      <c r="AQ631" s="1" t="s">
        <v>8072</v>
      </c>
      <c r="AR631" s="3">
        <v>44703</v>
      </c>
      <c r="AS631" s="1">
        <v>13830001262</v>
      </c>
      <c r="AT631" s="1"/>
      <c r="AU631" s="2">
        <v>46219</v>
      </c>
      <c r="AV631" s="1" t="s">
        <v>11886</v>
      </c>
      <c r="AW631" s="1" t="s">
        <v>8068</v>
      </c>
      <c r="AY631" s="1" t="s">
        <v>11887</v>
      </c>
      <c r="AZ631" s="1" t="s">
        <v>9970</v>
      </c>
      <c r="BA631" s="1" t="s">
        <v>11888</v>
      </c>
      <c r="BB631" s="1" t="s">
        <v>5186</v>
      </c>
      <c r="BC631" s="1" t="s">
        <v>463</v>
      </c>
      <c r="BD631" s="1" t="s">
        <v>322</v>
      </c>
      <c r="BE631" s="1" t="s">
        <v>11889</v>
      </c>
      <c r="BF631" s="1" t="s">
        <v>3868</v>
      </c>
      <c r="BG631" s="2">
        <v>46231.9744675926</v>
      </c>
      <c r="BH631" s="2">
        <v>46216.8184490741</v>
      </c>
      <c r="BL631" s="1" t="s">
        <v>8159</v>
      </c>
      <c r="BM631" s="1" t="s">
        <v>10973</v>
      </c>
      <c r="BN631" s="1" t="s">
        <v>590</v>
      </c>
      <c r="BO631" s="1" t="s">
        <v>11890</v>
      </c>
      <c r="BP631" s="1" t="s">
        <v>8082</v>
      </c>
      <c r="BQ631" s="1" t="s">
        <v>6540</v>
      </c>
      <c r="BR631" s="1" t="s">
        <v>9958</v>
      </c>
      <c r="BS631" s="1" t="s">
        <v>11891</v>
      </c>
      <c r="BT631" s="2">
        <v>46231.742037037</v>
      </c>
      <c r="BU631" s="2">
        <v>46231.7553356482</v>
      </c>
      <c r="BV631" s="1" t="s">
        <v>621</v>
      </c>
      <c r="BW631" s="3">
        <v>46601</v>
      </c>
      <c r="BX631" s="1" t="s">
        <v>11892</v>
      </c>
      <c r="BY631" s="1" t="s">
        <v>621</v>
      </c>
      <c r="BZ631" s="1" t="s">
        <v>8050</v>
      </c>
      <c r="CB631" s="1" t="s">
        <v>78</v>
      </c>
      <c r="CC631" s="1">
        <v>0</v>
      </c>
      <c r="CE631" s="1">
        <v>0</v>
      </c>
      <c r="CG631" s="1">
        <v>0</v>
      </c>
      <c r="CL631" s="1" t="s">
        <v>8068</v>
      </c>
    </row>
    <row r="632" s="1" customFormat="1" spans="1:90">
      <c r="F632" s="1">
        <v>0</v>
      </c>
      <c r="K632" s="1">
        <v>101325</v>
      </c>
      <c r="L632" s="1" t="s">
        <v>24</v>
      </c>
      <c r="O632" s="2">
        <v>46229.4956944444</v>
      </c>
      <c r="P632" s="2">
        <v>46229</v>
      </c>
      <c r="R632" s="1" t="s">
        <v>8051</v>
      </c>
      <c r="S632" s="1"/>
      <c r="T632" s="1" t="s">
        <v>8052</v>
      </c>
      <c r="U632" s="1" t="s">
        <v>8053</v>
      </c>
      <c r="V632" s="1" t="s">
        <v>24</v>
      </c>
      <c r="AB632" s="1" t="s">
        <v>8054</v>
      </c>
      <c r="AD632" s="1" t="s">
        <v>607</v>
      </c>
      <c r="AE632" s="1" t="s">
        <v>3535</v>
      </c>
      <c r="AF632" s="1"/>
      <c r="AG632" s="3">
        <v>46230</v>
      </c>
      <c r="AH632" s="1" t="s">
        <v>606</v>
      </c>
      <c r="AI632" s="1" t="s">
        <v>8055</v>
      </c>
      <c r="AJ632" s="1">
        <v>120</v>
      </c>
      <c r="AK632" s="1"/>
      <c r="AM632" s="1" t="s">
        <v>8068</v>
      </c>
      <c r="AO632" s="1">
        <v>3.1</v>
      </c>
      <c r="AP632" s="2">
        <v>46231.7559953704</v>
      </c>
      <c r="AQ632" s="1" t="s">
        <v>8072</v>
      </c>
      <c r="AR632" s="3">
        <v>46227</v>
      </c>
      <c r="AS632" s="1">
        <v>13171005954</v>
      </c>
      <c r="AT632" s="1" t="s">
        <v>8073</v>
      </c>
      <c r="AU632" s="2">
        <v>46229</v>
      </c>
      <c r="AV632" s="1" t="s">
        <v>11893</v>
      </c>
      <c r="AW632" s="1" t="s">
        <v>8068</v>
      </c>
      <c r="AY632" s="1" t="s">
        <v>11894</v>
      </c>
      <c r="AZ632" s="1" t="s">
        <v>8058</v>
      </c>
      <c r="BA632" s="1" t="s">
        <v>11895</v>
      </c>
      <c r="BB632" s="1" t="s">
        <v>4182</v>
      </c>
      <c r="BC632" s="1" t="s">
        <v>489</v>
      </c>
      <c r="BD632" s="1" t="s">
        <v>398</v>
      </c>
      <c r="BE632" s="1" t="s">
        <v>11896</v>
      </c>
      <c r="BF632" s="1" t="s">
        <v>3878</v>
      </c>
      <c r="BG632" s="2">
        <v>46231</v>
      </c>
      <c r="BH632" s="2">
        <v>46229.4958101852</v>
      </c>
      <c r="BL632" s="1" t="s">
        <v>8064</v>
      </c>
      <c r="BM632" s="1" t="s">
        <v>8138</v>
      </c>
      <c r="BN632" s="1" t="s">
        <v>601</v>
      </c>
      <c r="BO632" s="1" t="s">
        <v>6557</v>
      </c>
      <c r="BP632" s="1" t="s">
        <v>8067</v>
      </c>
      <c r="BQ632" s="1" t="s">
        <v>6540</v>
      </c>
      <c r="BT632" s="2">
        <v>46229.7652083333</v>
      </c>
      <c r="BU632" s="2">
        <v>46231.7560416667</v>
      </c>
      <c r="BV632" s="1" t="s">
        <v>591</v>
      </c>
      <c r="BW632" s="3">
        <v>48056</v>
      </c>
      <c r="BX632" s="1" t="s">
        <v>8483</v>
      </c>
      <c r="BY632" s="1" t="s">
        <v>597</v>
      </c>
      <c r="BZ632" s="1" t="s">
        <v>8050</v>
      </c>
      <c r="CB632" s="1" t="s">
        <v>66</v>
      </c>
      <c r="CC632" s="1">
        <v>230</v>
      </c>
      <c r="CE632" s="1">
        <v>230</v>
      </c>
      <c r="CF632" s="1" t="s">
        <v>9936</v>
      </c>
      <c r="CG632" s="1">
        <v>135</v>
      </c>
      <c r="CJ632" s="1" t="s">
        <v>622</v>
      </c>
      <c r="CK632" s="2">
        <v>46233.8283680556</v>
      </c>
      <c r="CL632" s="1" t="s">
        <v>8068</v>
      </c>
    </row>
    <row r="633" s="1" customFormat="1" spans="1:90">
      <c r="F633" s="1">
        <v>0</v>
      </c>
      <c r="K633" s="1">
        <v>101325</v>
      </c>
      <c r="L633" s="1" t="s">
        <v>24</v>
      </c>
      <c r="O633" s="2">
        <v>46229.4956944444</v>
      </c>
      <c r="P633" s="2">
        <v>46229</v>
      </c>
      <c r="Q633" s="1"/>
      <c r="R633" s="1" t="s">
        <v>8051</v>
      </c>
      <c r="S633" s="1" t="s">
        <v>8096</v>
      </c>
      <c r="T633" s="1" t="s">
        <v>8052</v>
      </c>
      <c r="U633" s="1" t="s">
        <v>8053</v>
      </c>
      <c r="V633" s="1" t="s">
        <v>24</v>
      </c>
      <c r="AB633" s="1" t="s">
        <v>8054</v>
      </c>
      <c r="AD633" s="1" t="s">
        <v>607</v>
      </c>
      <c r="AE633" s="1" t="s">
        <v>3535</v>
      </c>
      <c r="AF633" s="1"/>
      <c r="AG633" s="3">
        <v>46230</v>
      </c>
      <c r="AH633" s="1" t="s">
        <v>606</v>
      </c>
      <c r="AI633" s="1" t="s">
        <v>8055</v>
      </c>
      <c r="AJ633" s="1">
        <v>120</v>
      </c>
      <c r="AP633" s="2">
        <v>46231.7561921296</v>
      </c>
      <c r="AQ633" s="1" t="s">
        <v>8072</v>
      </c>
      <c r="AR633" s="3">
        <v>46222</v>
      </c>
      <c r="AS633" s="1">
        <v>13171005954</v>
      </c>
      <c r="AT633" s="1" t="s">
        <v>8073</v>
      </c>
      <c r="AU633" s="2">
        <v>46229</v>
      </c>
      <c r="AV633" s="1" t="s">
        <v>11897</v>
      </c>
      <c r="AW633" s="1" t="s">
        <v>8068</v>
      </c>
      <c r="AY633" s="1" t="s">
        <v>11894</v>
      </c>
      <c r="AZ633" s="1" t="s">
        <v>8058</v>
      </c>
      <c r="BA633" s="1" t="s">
        <v>11895</v>
      </c>
      <c r="BB633" s="1" t="s">
        <v>6558</v>
      </c>
      <c r="BC633" s="1" t="s">
        <v>489</v>
      </c>
      <c r="BD633" s="1" t="s">
        <v>398</v>
      </c>
      <c r="BE633" s="1" t="s">
        <v>11898</v>
      </c>
      <c r="BF633" s="1" t="s">
        <v>3903</v>
      </c>
      <c r="BG633" s="2">
        <v>46231</v>
      </c>
      <c r="BH633" s="2">
        <v>46229.4958217593</v>
      </c>
      <c r="BL633" s="1" t="s">
        <v>8064</v>
      </c>
      <c r="BM633" s="1" t="s">
        <v>8138</v>
      </c>
      <c r="BN633" s="1" t="s">
        <v>601</v>
      </c>
      <c r="BO633" s="1" t="s">
        <v>6557</v>
      </c>
      <c r="BP633" s="1" t="s">
        <v>8067</v>
      </c>
      <c r="BQ633" s="1" t="s">
        <v>6540</v>
      </c>
      <c r="BT633" s="2">
        <v>46229.7652083333</v>
      </c>
      <c r="BU633" s="2">
        <v>46231.7562847222</v>
      </c>
      <c r="BV633" s="1" t="s">
        <v>818</v>
      </c>
      <c r="BW633" s="3">
        <v>48056</v>
      </c>
      <c r="BX633" s="1" t="s">
        <v>9516</v>
      </c>
      <c r="BY633" s="1" t="s">
        <v>818</v>
      </c>
      <c r="BZ633" s="1" t="s">
        <v>8050</v>
      </c>
      <c r="CB633" s="1" t="s">
        <v>66</v>
      </c>
      <c r="CC633" s="1">
        <v>90</v>
      </c>
      <c r="CE633" s="1">
        <v>90</v>
      </c>
      <c r="CG633" s="1">
        <v>0</v>
      </c>
      <c r="CL633" s="1" t="s">
        <v>8068</v>
      </c>
    </row>
    <row r="634" s="1" customFormat="1" spans="1:90">
      <c r="F634" s="1">
        <v>0</v>
      </c>
      <c r="K634" s="1">
        <v>101311</v>
      </c>
      <c r="L634" s="1" t="s">
        <v>23</v>
      </c>
      <c r="O634" s="2">
        <v>46230.7416087963</v>
      </c>
      <c r="P634" s="2">
        <v>46231</v>
      </c>
      <c r="R634" s="1" t="s">
        <v>8051</v>
      </c>
      <c r="S634" s="1"/>
      <c r="T634" s="1" t="s">
        <v>8144</v>
      </c>
      <c r="U634" s="1" t="s">
        <v>8053</v>
      </c>
      <c r="V634" s="1" t="s">
        <v>23</v>
      </c>
      <c r="AB634" s="1" t="s">
        <v>8054</v>
      </c>
      <c r="AD634" s="1" t="s">
        <v>596</v>
      </c>
      <c r="AE634" s="1" t="s">
        <v>667</v>
      </c>
      <c r="AF634" s="1" t="s">
        <v>8068</v>
      </c>
      <c r="AG634" s="3">
        <v>46231</v>
      </c>
      <c r="AH634" s="1"/>
      <c r="AI634" s="1" t="s">
        <v>8055</v>
      </c>
      <c r="AJ634" s="1">
        <v>168</v>
      </c>
      <c r="AM634" s="1" t="s">
        <v>8068</v>
      </c>
      <c r="AO634" s="1">
        <v>3.8</v>
      </c>
      <c r="AP634" s="2">
        <v>46231.7577314815</v>
      </c>
      <c r="AQ634" s="1" t="s">
        <v>8072</v>
      </c>
      <c r="AR634" s="3">
        <v>46225</v>
      </c>
      <c r="AS634" s="1">
        <v>15847722554</v>
      </c>
      <c r="AT634" s="1" t="s">
        <v>8073</v>
      </c>
      <c r="AU634" s="2">
        <v>46231</v>
      </c>
      <c r="AV634" s="1" t="s">
        <v>11899</v>
      </c>
      <c r="AW634" s="1" t="s">
        <v>8068</v>
      </c>
      <c r="AY634" s="1" t="s">
        <v>11900</v>
      </c>
      <c r="AZ634" s="1" t="s">
        <v>8265</v>
      </c>
      <c r="BA634" s="1" t="s">
        <v>11901</v>
      </c>
      <c r="BB634" s="1" t="s">
        <v>11902</v>
      </c>
      <c r="BC634" s="1" t="s">
        <v>448</v>
      </c>
      <c r="BD634" s="1" t="s">
        <v>433</v>
      </c>
      <c r="BE634" s="1" t="s">
        <v>11903</v>
      </c>
      <c r="BF634" s="1" t="s">
        <v>3878</v>
      </c>
      <c r="BG634" s="2">
        <v>46231.5458333333</v>
      </c>
      <c r="BH634" s="2">
        <v>46230.7417013889</v>
      </c>
      <c r="BL634" s="1" t="s">
        <v>8064</v>
      </c>
      <c r="BM634" s="1" t="s">
        <v>8891</v>
      </c>
      <c r="BN634" s="1" t="s">
        <v>601</v>
      </c>
      <c r="BO634" s="1" t="s">
        <v>11904</v>
      </c>
      <c r="BP634" s="1" t="s">
        <v>8082</v>
      </c>
      <c r="BQ634" s="1" t="s">
        <v>6540</v>
      </c>
      <c r="BT634" s="2">
        <v>46231.7321180556</v>
      </c>
      <c r="BU634" s="2">
        <v>46231.7578935185</v>
      </c>
      <c r="BV634" s="1" t="s">
        <v>591</v>
      </c>
      <c r="BW634" s="3">
        <v>48057</v>
      </c>
      <c r="BX634" s="1" t="s">
        <v>9130</v>
      </c>
      <c r="BY634" s="1" t="s">
        <v>628</v>
      </c>
      <c r="BZ634" s="1" t="s">
        <v>8050</v>
      </c>
      <c r="CB634" s="1" t="s">
        <v>58</v>
      </c>
      <c r="CC634" s="1">
        <v>0</v>
      </c>
      <c r="CE634" s="1">
        <v>0</v>
      </c>
      <c r="CG634" s="1">
        <v>0</v>
      </c>
      <c r="CL634" s="1" t="s">
        <v>8068</v>
      </c>
    </row>
    <row r="635" s="1" customFormat="1" spans="1:90">
      <c r="K635" s="1">
        <v>101311</v>
      </c>
      <c r="L635" s="1" t="s">
        <v>23</v>
      </c>
      <c r="O635" s="2">
        <v>46230.48375</v>
      </c>
      <c r="P635" s="2">
        <v>46231</v>
      </c>
      <c r="R635" s="1" t="s">
        <v>8051</v>
      </c>
      <c r="T635" s="1" t="s">
        <v>8144</v>
      </c>
      <c r="U635" s="1" t="s">
        <v>8053</v>
      </c>
      <c r="V635" s="1" t="s">
        <v>23</v>
      </c>
      <c r="AB635" s="1" t="s">
        <v>8054</v>
      </c>
      <c r="AD635" s="1" t="s">
        <v>596</v>
      </c>
      <c r="AE635" s="1" t="s">
        <v>3416</v>
      </c>
      <c r="AF635" s="1" t="s">
        <v>8068</v>
      </c>
      <c r="AG635" s="1"/>
      <c r="AH635" s="1"/>
      <c r="AI635" s="1" t="s">
        <v>8071</v>
      </c>
      <c r="AJ635" s="1"/>
      <c r="AO635" s="1">
        <v>3</v>
      </c>
      <c r="AP635" s="2">
        <v>46231.757962963</v>
      </c>
      <c r="AQ635" s="1" t="s">
        <v>8072</v>
      </c>
      <c r="AR635" s="3">
        <v>46228</v>
      </c>
      <c r="AS635" s="1">
        <v>15947486650</v>
      </c>
      <c r="AT635" s="1" t="s">
        <v>8073</v>
      </c>
      <c r="AU635" s="2">
        <v>46231</v>
      </c>
      <c r="AV635" s="1" t="s">
        <v>11905</v>
      </c>
      <c r="AW635" s="1" t="s">
        <v>8050</v>
      </c>
      <c r="AY635" s="1" t="s">
        <v>11906</v>
      </c>
      <c r="AZ635" s="1" t="s">
        <v>8265</v>
      </c>
      <c r="BA635" s="1" t="s">
        <v>11907</v>
      </c>
      <c r="BB635" s="1" t="s">
        <v>11908</v>
      </c>
      <c r="BC635" s="1" t="s">
        <v>448</v>
      </c>
      <c r="BD635" s="1" t="s">
        <v>425</v>
      </c>
      <c r="BE635" s="1" t="s">
        <v>11909</v>
      </c>
      <c r="BF635" s="1" t="s">
        <v>3878</v>
      </c>
      <c r="BG635" s="2">
        <v>46231.75</v>
      </c>
      <c r="BH635" s="2">
        <v>46230.4841666667</v>
      </c>
      <c r="BL635" s="1" t="s">
        <v>8064</v>
      </c>
      <c r="BM635" s="1" t="s">
        <v>10605</v>
      </c>
      <c r="BN635" s="1" t="s">
        <v>601</v>
      </c>
      <c r="BO635" s="1" t="s">
        <v>11910</v>
      </c>
      <c r="BP635" s="1" t="s">
        <v>8082</v>
      </c>
      <c r="BQ635" s="1" t="s">
        <v>6540</v>
      </c>
      <c r="BU635" s="2">
        <v>46231.757962963</v>
      </c>
      <c r="BV635" s="1" t="s">
        <v>591</v>
      </c>
      <c r="BW635" s="1"/>
      <c r="BX635" s="1" t="s">
        <v>11911</v>
      </c>
      <c r="BY635" s="1" t="s">
        <v>628</v>
      </c>
      <c r="BZ635" s="1" t="s">
        <v>8050</v>
      </c>
      <c r="CB635" s="1" t="s">
        <v>54</v>
      </c>
      <c r="CC635" s="1"/>
      <c r="CD635" s="1"/>
      <c r="CE635" s="1">
        <v>0</v>
      </c>
      <c r="CF635" s="1"/>
      <c r="CG635" s="1">
        <v>0</v>
      </c>
      <c r="CH635" s="1"/>
      <c r="CI635" s="1"/>
      <c r="CJ635" s="1"/>
      <c r="CK635" s="1"/>
      <c r="CL635" s="1" t="s">
        <v>8068</v>
      </c>
    </row>
    <row r="636" s="1" customFormat="1" spans="1:90">
      <c r="A636" s="1" t="s">
        <v>9231</v>
      </c>
      <c r="C636" s="1">
        <v>1</v>
      </c>
      <c r="F636" s="1">
        <v>0</v>
      </c>
      <c r="K636" s="1">
        <v>101073</v>
      </c>
      <c r="L636" s="1" t="s">
        <v>26</v>
      </c>
      <c r="O636" s="2">
        <v>46231.7205324074</v>
      </c>
      <c r="P636" s="2">
        <v>46232.4583333333</v>
      </c>
      <c r="R636" s="1" t="s">
        <v>8051</v>
      </c>
      <c r="S636" s="1"/>
      <c r="T636" s="1" t="s">
        <v>8052</v>
      </c>
      <c r="U636" s="1" t="s">
        <v>8053</v>
      </c>
      <c r="V636" s="1" t="s">
        <v>26</v>
      </c>
      <c r="AB636" s="1" t="s">
        <v>8054</v>
      </c>
      <c r="AD636" s="1" t="s">
        <v>596</v>
      </c>
      <c r="AE636" s="1" t="s">
        <v>1954</v>
      </c>
      <c r="AF636" s="1" t="s">
        <v>8068</v>
      </c>
      <c r="AG636" s="3">
        <v>46231</v>
      </c>
      <c r="AH636" s="1"/>
      <c r="AI636" s="1" t="s">
        <v>8055</v>
      </c>
      <c r="AJ636" s="1"/>
      <c r="AM636" s="1" t="s">
        <v>8068</v>
      </c>
      <c r="AO636" s="1">
        <v>3.2</v>
      </c>
      <c r="AP636" s="2">
        <v>46231.7585069444</v>
      </c>
      <c r="AQ636" s="1" t="s">
        <v>8072</v>
      </c>
      <c r="AR636" s="3">
        <v>46230</v>
      </c>
      <c r="AS636" s="1">
        <v>18169146899</v>
      </c>
      <c r="AT636" s="1" t="s">
        <v>8346</v>
      </c>
      <c r="AU636" s="2">
        <v>46232.4583333333</v>
      </c>
      <c r="AV636" s="1" t="s">
        <v>11912</v>
      </c>
      <c r="AW636" s="1" t="s">
        <v>8068</v>
      </c>
      <c r="AY636" s="1" t="s">
        <v>11913</v>
      </c>
      <c r="AZ636" s="1" t="s">
        <v>8981</v>
      </c>
      <c r="BA636" s="1" t="s">
        <v>11914</v>
      </c>
      <c r="BB636" s="1" t="s">
        <v>11915</v>
      </c>
      <c r="BC636" s="1" t="s">
        <v>496</v>
      </c>
      <c r="BD636" s="1" t="s">
        <v>273</v>
      </c>
      <c r="BE636" s="1" t="s">
        <v>11916</v>
      </c>
      <c r="BF636" s="1" t="s">
        <v>3878</v>
      </c>
      <c r="BG636" s="2">
        <v>46231.75</v>
      </c>
      <c r="BH636" s="2">
        <v>46231.7205555556</v>
      </c>
      <c r="BJ636" s="1" t="s">
        <v>10738</v>
      </c>
      <c r="BL636" s="1" t="s">
        <v>8115</v>
      </c>
      <c r="BM636" s="1" t="s">
        <v>9629</v>
      </c>
      <c r="BN636" s="1" t="s">
        <v>601</v>
      </c>
      <c r="BO636" s="1" t="s">
        <v>11917</v>
      </c>
      <c r="BP636" s="1" t="s">
        <v>8082</v>
      </c>
      <c r="BQ636" s="1" t="s">
        <v>6540</v>
      </c>
      <c r="BT636" s="2">
        <v>46231.7250231481</v>
      </c>
      <c r="BU636" s="2">
        <v>46231.758587963</v>
      </c>
      <c r="BV636" s="1" t="s">
        <v>591</v>
      </c>
      <c r="BW636" s="3">
        <v>48057</v>
      </c>
      <c r="BX636" s="1" t="s">
        <v>9231</v>
      </c>
      <c r="BY636" s="1" t="s">
        <v>597</v>
      </c>
      <c r="BZ636" s="1" t="s">
        <v>8050</v>
      </c>
      <c r="CB636" s="1" t="s">
        <v>102</v>
      </c>
      <c r="CC636" s="1">
        <v>0</v>
      </c>
      <c r="CE636" s="1">
        <v>0</v>
      </c>
      <c r="CG636" s="1">
        <v>0</v>
      </c>
      <c r="CL636" s="1" t="s">
        <v>8068</v>
      </c>
    </row>
    <row r="637" s="1" customFormat="1" spans="1:90">
      <c r="F637" s="1">
        <v>0</v>
      </c>
      <c r="K637" s="1">
        <v>101110</v>
      </c>
      <c r="L637" s="1" t="s">
        <v>28</v>
      </c>
      <c r="O637" s="2">
        <v>46230.7358449074</v>
      </c>
      <c r="P637" s="2">
        <v>46231</v>
      </c>
      <c r="Q637" s="1" t="s">
        <v>8050</v>
      </c>
      <c r="R637" s="1" t="s">
        <v>8051</v>
      </c>
      <c r="T637" s="1" t="s">
        <v>8052</v>
      </c>
      <c r="U637" s="1" t="s">
        <v>8053</v>
      </c>
      <c r="V637" s="1" t="s">
        <v>28</v>
      </c>
      <c r="AB637" s="1" t="s">
        <v>8054</v>
      </c>
      <c r="AD637" s="1" t="s">
        <v>607</v>
      </c>
      <c r="AE637" s="1" t="s">
        <v>617</v>
      </c>
      <c r="AF637" s="1" t="s">
        <v>8068</v>
      </c>
      <c r="AG637" s="3">
        <v>46231</v>
      </c>
      <c r="AH637" s="1" t="s">
        <v>606</v>
      </c>
      <c r="AI637" s="1" t="s">
        <v>8055</v>
      </c>
      <c r="AJ637" s="1">
        <v>15</v>
      </c>
      <c r="AM637" s="1" t="s">
        <v>8068</v>
      </c>
      <c r="AO637" s="1">
        <v>5.6</v>
      </c>
      <c r="AP637" s="2">
        <v>46231.7556597222</v>
      </c>
      <c r="AQ637" s="1" t="s">
        <v>8072</v>
      </c>
      <c r="AR637" s="3">
        <v>46230</v>
      </c>
      <c r="AS637" s="1">
        <v>18160631118</v>
      </c>
      <c r="AT637" s="1" t="s">
        <v>8073</v>
      </c>
      <c r="AU637" s="2">
        <v>46231</v>
      </c>
      <c r="AV637" s="1" t="s">
        <v>11918</v>
      </c>
      <c r="AW637" s="1" t="s">
        <v>8068</v>
      </c>
      <c r="AY637" s="1" t="s">
        <v>11919</v>
      </c>
      <c r="AZ637" s="1" t="s">
        <v>8460</v>
      </c>
      <c r="BA637" s="1" t="s">
        <v>11920</v>
      </c>
      <c r="BB637" s="1" t="s">
        <v>1229</v>
      </c>
      <c r="BC637" s="1" t="s">
        <v>478</v>
      </c>
      <c r="BD637" s="1" t="s">
        <v>177</v>
      </c>
      <c r="BE637" s="1" t="s">
        <v>11921</v>
      </c>
      <c r="BF637" s="1" t="s">
        <v>3898</v>
      </c>
      <c r="BG637" s="2">
        <v>46231</v>
      </c>
      <c r="BH637" s="2">
        <v>46230.7359375</v>
      </c>
      <c r="BL637" s="1" t="s">
        <v>8464</v>
      </c>
      <c r="BM637" s="1" t="s">
        <v>8465</v>
      </c>
      <c r="BN637" s="1" t="s">
        <v>601</v>
      </c>
      <c r="BO637" s="1" t="s">
        <v>11922</v>
      </c>
      <c r="BP637" s="1" t="s">
        <v>8082</v>
      </c>
      <c r="BQ637" s="1" t="s">
        <v>6540</v>
      </c>
      <c r="BT637" s="2">
        <v>46231.6702430556</v>
      </c>
      <c r="BU637" s="2">
        <v>46231.7589699074</v>
      </c>
      <c r="BV637" s="1" t="s">
        <v>591</v>
      </c>
      <c r="BW637" s="3">
        <v>48057</v>
      </c>
      <c r="BX637" s="1" t="s">
        <v>9231</v>
      </c>
      <c r="BY637" s="1" t="s">
        <v>597</v>
      </c>
      <c r="BZ637" s="1" t="s">
        <v>8050</v>
      </c>
      <c r="CB637" s="1" t="s">
        <v>133</v>
      </c>
      <c r="CC637" s="1">
        <v>400</v>
      </c>
      <c r="CE637" s="1">
        <v>400</v>
      </c>
      <c r="CG637" s="1">
        <v>170</v>
      </c>
      <c r="CL637" s="1" t="s">
        <v>8068</v>
      </c>
    </row>
    <row r="638" s="1" customFormat="1" spans="1:90">
      <c r="F638" s="1">
        <v>0</v>
      </c>
      <c r="K638" s="1">
        <v>101325</v>
      </c>
      <c r="L638" s="1" t="s">
        <v>24</v>
      </c>
      <c r="O638" s="2">
        <v>46231.7537847222</v>
      </c>
      <c r="P638" s="2">
        <v>46232</v>
      </c>
      <c r="Q638" s="1"/>
      <c r="R638" s="1" t="s">
        <v>8051</v>
      </c>
      <c r="T638" s="1" t="s">
        <v>8052</v>
      </c>
      <c r="U638" s="1" t="s">
        <v>8053</v>
      </c>
      <c r="V638" s="1" t="s">
        <v>24</v>
      </c>
      <c r="AB638" s="1" t="s">
        <v>8054</v>
      </c>
      <c r="AD638" s="1" t="s">
        <v>596</v>
      </c>
      <c r="AE638" s="1" t="s">
        <v>681</v>
      </c>
      <c r="AF638" s="1" t="s">
        <v>8068</v>
      </c>
      <c r="AG638" s="3">
        <v>46231</v>
      </c>
      <c r="AI638" s="1" t="s">
        <v>8071</v>
      </c>
      <c r="AJ638" s="1">
        <v>411</v>
      </c>
      <c r="AP638" s="2">
        <v>46231.7591666667</v>
      </c>
      <c r="AQ638" s="1" t="s">
        <v>8072</v>
      </c>
      <c r="AR638" s="3">
        <v>46097</v>
      </c>
      <c r="AS638" s="1">
        <v>18247151435</v>
      </c>
      <c r="AT638" s="1" t="s">
        <v>8073</v>
      </c>
      <c r="AU638" s="2">
        <v>46232.125</v>
      </c>
      <c r="AV638" s="1" t="s">
        <v>11923</v>
      </c>
      <c r="AW638" s="1" t="s">
        <v>8068</v>
      </c>
      <c r="AY638" s="1" t="s">
        <v>11924</v>
      </c>
      <c r="AZ638" s="1" t="s">
        <v>8058</v>
      </c>
      <c r="BA638" s="1" t="s">
        <v>11925</v>
      </c>
      <c r="BB638" s="1" t="s">
        <v>11926</v>
      </c>
      <c r="BC638" s="1" t="s">
        <v>489</v>
      </c>
      <c r="BD638" s="1" t="s">
        <v>388</v>
      </c>
      <c r="BE638" s="1"/>
      <c r="BF638" s="1" t="s">
        <v>4284</v>
      </c>
      <c r="BG638" s="2">
        <v>46231.7576157407</v>
      </c>
      <c r="BH638" s="2">
        <v>46231.7575694444</v>
      </c>
      <c r="BJ638" s="1" t="s">
        <v>8215</v>
      </c>
      <c r="BL638" s="1" t="s">
        <v>8064</v>
      </c>
      <c r="BM638" s="1" t="s">
        <v>8065</v>
      </c>
      <c r="BN638" s="1" t="s">
        <v>601</v>
      </c>
      <c r="BO638" s="1" t="s">
        <v>11927</v>
      </c>
      <c r="BP638" s="1" t="s">
        <v>8067</v>
      </c>
      <c r="BQ638" s="1" t="s">
        <v>6540</v>
      </c>
      <c r="BT638" s="2">
        <v>46231.7577777778</v>
      </c>
      <c r="BU638" s="2">
        <v>46231.759224537</v>
      </c>
      <c r="BV638" s="1" t="s">
        <v>818</v>
      </c>
      <c r="BW638" s="3">
        <v>48057</v>
      </c>
      <c r="BX638" s="1" t="s">
        <v>11928</v>
      </c>
      <c r="BY638" s="1" t="s">
        <v>818</v>
      </c>
      <c r="BZ638" s="1" t="s">
        <v>8050</v>
      </c>
      <c r="CB638" s="1" t="s">
        <v>63</v>
      </c>
      <c r="CC638" s="1">
        <v>0</v>
      </c>
      <c r="CE638" s="1">
        <v>0</v>
      </c>
      <c r="CG638" s="1">
        <v>0</v>
      </c>
      <c r="CL638" s="1" t="s">
        <v>8068</v>
      </c>
    </row>
    <row r="639" s="1" customFormat="1" spans="1:90">
      <c r="F639" s="1">
        <v>0</v>
      </c>
      <c r="K639" s="1">
        <v>101042</v>
      </c>
      <c r="L639" s="1" t="s">
        <v>25</v>
      </c>
      <c r="M639" s="1"/>
      <c r="O639" s="2">
        <v>46231.754849537</v>
      </c>
      <c r="P639" s="2">
        <v>46231</v>
      </c>
      <c r="Q639" s="1" t="s">
        <v>8050</v>
      </c>
      <c r="R639" s="1" t="s">
        <v>8051</v>
      </c>
      <c r="S639" s="1" t="s">
        <v>8096</v>
      </c>
      <c r="T639" s="1" t="s">
        <v>8052</v>
      </c>
      <c r="U639" s="1" t="s">
        <v>8053</v>
      </c>
      <c r="V639" s="1" t="s">
        <v>25</v>
      </c>
      <c r="AB639" s="1" t="s">
        <v>8054</v>
      </c>
      <c r="AD639" s="1" t="s">
        <v>596</v>
      </c>
      <c r="AE639" s="1" t="s">
        <v>643</v>
      </c>
      <c r="AF639" s="1" t="s">
        <v>8068</v>
      </c>
      <c r="AG639" s="3">
        <v>46231</v>
      </c>
      <c r="AI639" s="1" t="s">
        <v>8071</v>
      </c>
      <c r="AJ639" s="1">
        <v>14</v>
      </c>
      <c r="AP639" s="2">
        <v>46231.7593171296</v>
      </c>
      <c r="AQ639" s="1" t="s">
        <v>8106</v>
      </c>
      <c r="AR639" s="3">
        <v>46226</v>
      </c>
      <c r="AS639" s="1">
        <v>13659431914</v>
      </c>
      <c r="AT639" s="1" t="s">
        <v>8073</v>
      </c>
      <c r="AU639" s="2">
        <v>46231</v>
      </c>
      <c r="AV639" s="1" t="s">
        <v>11929</v>
      </c>
      <c r="AW639" s="1" t="s">
        <v>8068</v>
      </c>
      <c r="AY639" s="1" t="s">
        <v>11930</v>
      </c>
      <c r="AZ639" s="1" t="s">
        <v>8155</v>
      </c>
      <c r="BA639" s="1" t="s">
        <v>11931</v>
      </c>
      <c r="BB639" s="1" t="s">
        <v>11932</v>
      </c>
      <c r="BC639" s="1" t="s">
        <v>463</v>
      </c>
      <c r="BD639" s="1" t="s">
        <v>375</v>
      </c>
      <c r="BE639" s="1" t="s">
        <v>11933</v>
      </c>
      <c r="BF639" s="1" t="s">
        <v>3903</v>
      </c>
      <c r="BG639" s="2">
        <v>46231.7974537037</v>
      </c>
      <c r="BH639" s="2">
        <v>46231.7549768519</v>
      </c>
      <c r="BJ639" s="1" t="s">
        <v>8215</v>
      </c>
      <c r="BL639" s="1" t="s">
        <v>8159</v>
      </c>
      <c r="BM639" s="1" t="s">
        <v>9929</v>
      </c>
      <c r="BN639" s="1" t="s">
        <v>601</v>
      </c>
      <c r="BO639" s="1" t="s">
        <v>11934</v>
      </c>
      <c r="BP639" s="1" t="s">
        <v>8082</v>
      </c>
      <c r="BQ639" s="1" t="s">
        <v>6540</v>
      </c>
      <c r="BT639" s="2">
        <v>46231.7558796296</v>
      </c>
      <c r="BU639" s="2">
        <v>46231.7593865741</v>
      </c>
      <c r="BV639" s="1" t="s">
        <v>818</v>
      </c>
      <c r="BW639" s="3">
        <v>48057</v>
      </c>
      <c r="BX639" s="1" t="s">
        <v>8336</v>
      </c>
      <c r="BY639" s="1" t="s">
        <v>818</v>
      </c>
      <c r="BZ639" s="1" t="s">
        <v>8050</v>
      </c>
      <c r="CB639" s="1" t="s">
        <v>99</v>
      </c>
      <c r="CC639" s="1">
        <v>0</v>
      </c>
      <c r="CE639" s="1">
        <v>0</v>
      </c>
      <c r="CG639" s="1">
        <v>0</v>
      </c>
      <c r="CL639" s="1" t="s">
        <v>8068</v>
      </c>
    </row>
    <row r="640" s="1" customFormat="1" spans="1:90">
      <c r="C640" s="1">
        <v>1</v>
      </c>
      <c r="F640" s="1">
        <v>0</v>
      </c>
      <c r="K640" s="1">
        <v>101073</v>
      </c>
      <c r="L640" s="1" t="s">
        <v>26</v>
      </c>
      <c r="M640" s="1"/>
      <c r="O640" s="2">
        <v>46231.6493171296</v>
      </c>
      <c r="P640" s="2">
        <v>46231</v>
      </c>
      <c r="Q640" s="1"/>
      <c r="R640" s="1" t="s">
        <v>8051</v>
      </c>
      <c r="T640" s="1" t="s">
        <v>8052</v>
      </c>
      <c r="U640" s="1" t="s">
        <v>8053</v>
      </c>
      <c r="V640" s="1" t="s">
        <v>26</v>
      </c>
      <c r="AB640" s="1" t="s">
        <v>8054</v>
      </c>
      <c r="AD640" s="1" t="s">
        <v>607</v>
      </c>
      <c r="AE640" s="1" t="s">
        <v>1957</v>
      </c>
      <c r="AF640" s="1" t="s">
        <v>8068</v>
      </c>
      <c r="AG640" s="3">
        <v>46231</v>
      </c>
      <c r="AH640" s="1" t="s">
        <v>606</v>
      </c>
      <c r="AI640" s="1" t="s">
        <v>8055</v>
      </c>
      <c r="AJ640" s="1">
        <v>8</v>
      </c>
      <c r="AM640" s="1" t="s">
        <v>8068</v>
      </c>
      <c r="AO640" s="1">
        <v>2.7</v>
      </c>
      <c r="AP640" s="2">
        <v>46231.7595023148</v>
      </c>
      <c r="AQ640" s="1" t="s">
        <v>8072</v>
      </c>
      <c r="AR640" s="3">
        <v>46230</v>
      </c>
      <c r="AS640" s="1">
        <v>18095570597</v>
      </c>
      <c r="AT640" s="1" t="s">
        <v>8056</v>
      </c>
      <c r="AU640" s="2">
        <v>46231</v>
      </c>
      <c r="AV640" s="1" t="s">
        <v>11935</v>
      </c>
      <c r="AW640" s="1" t="s">
        <v>8068</v>
      </c>
      <c r="AY640" s="1" t="s">
        <v>11936</v>
      </c>
      <c r="AZ640" s="1" t="s">
        <v>8403</v>
      </c>
      <c r="BA640" s="1" t="s">
        <v>11937</v>
      </c>
      <c r="BB640" s="1" t="s">
        <v>1959</v>
      </c>
      <c r="BC640" s="1" t="s">
        <v>496</v>
      </c>
      <c r="BD640" s="1" t="s">
        <v>280</v>
      </c>
      <c r="BE640" s="1" t="s">
        <v>11938</v>
      </c>
      <c r="BF640" s="1" t="s">
        <v>3898</v>
      </c>
      <c r="BG640" s="2">
        <v>46231.6869097222</v>
      </c>
      <c r="BH640" s="1"/>
      <c r="BJ640" s="1" t="s">
        <v>11939</v>
      </c>
      <c r="BL640" s="1" t="s">
        <v>8115</v>
      </c>
      <c r="BM640" s="1" t="s">
        <v>9546</v>
      </c>
      <c r="BN640" s="1" t="s">
        <v>601</v>
      </c>
      <c r="BO640" s="1" t="s">
        <v>11940</v>
      </c>
      <c r="BP640" s="1" t="s">
        <v>8082</v>
      </c>
      <c r="BQ640" s="1" t="s">
        <v>6540</v>
      </c>
      <c r="BT640" s="2">
        <v>46231.6751157407</v>
      </c>
      <c r="BU640" s="2">
        <v>46231.7596296296</v>
      </c>
      <c r="BV640" s="1" t="s">
        <v>591</v>
      </c>
      <c r="BW640" s="3">
        <v>48057</v>
      </c>
      <c r="BX640" s="1" t="s">
        <v>8193</v>
      </c>
      <c r="BY640" s="1" t="s">
        <v>628</v>
      </c>
      <c r="BZ640" s="1" t="s">
        <v>8050</v>
      </c>
      <c r="CB640" s="1" t="s">
        <v>105</v>
      </c>
      <c r="CC640" s="1">
        <v>150</v>
      </c>
      <c r="CE640" s="1">
        <v>150</v>
      </c>
      <c r="CG640" s="1">
        <v>0</v>
      </c>
      <c r="CL640" s="1" t="s">
        <v>8068</v>
      </c>
    </row>
    <row r="641" s="1" customFormat="1" spans="1:90">
      <c r="F641" s="1">
        <v>0</v>
      </c>
      <c r="K641" s="1">
        <v>101311</v>
      </c>
      <c r="L641" s="1" t="s">
        <v>23</v>
      </c>
      <c r="M641" s="1"/>
      <c r="O641" s="2">
        <v>46231.7375925926</v>
      </c>
      <c r="P641" s="2">
        <v>46231</v>
      </c>
      <c r="Q641" s="1" t="s">
        <v>8050</v>
      </c>
      <c r="R641" s="1" t="s">
        <v>8051</v>
      </c>
      <c r="T641" s="1" t="s">
        <v>8144</v>
      </c>
      <c r="U641" s="1" t="s">
        <v>8053</v>
      </c>
      <c r="V641" s="1" t="s">
        <v>23</v>
      </c>
      <c r="AB641" s="1" t="s">
        <v>8054</v>
      </c>
      <c r="AD641" s="1" t="s">
        <v>596</v>
      </c>
      <c r="AE641" s="1" t="s">
        <v>3416</v>
      </c>
      <c r="AF641" s="1" t="s">
        <v>8068</v>
      </c>
      <c r="AG641" s="3">
        <v>46231</v>
      </c>
      <c r="AH641" s="1"/>
      <c r="AI641" s="1" t="s">
        <v>8071</v>
      </c>
      <c r="AJ641" s="1">
        <v>260</v>
      </c>
      <c r="AP641" s="2">
        <v>46231.7602662037</v>
      </c>
      <c r="AQ641" s="1" t="s">
        <v>8072</v>
      </c>
      <c r="AR641" s="3">
        <v>46230</v>
      </c>
      <c r="AS641" s="1">
        <v>15947486650</v>
      </c>
      <c r="AT641" s="1" t="s">
        <v>8073</v>
      </c>
      <c r="AU641" s="2">
        <v>46231</v>
      </c>
      <c r="AV641" s="1" t="s">
        <v>11941</v>
      </c>
      <c r="AW641" s="1" t="s">
        <v>8068</v>
      </c>
      <c r="AY641" s="1" t="s">
        <v>11875</v>
      </c>
      <c r="AZ641" s="1" t="s">
        <v>8238</v>
      </c>
      <c r="BA641" s="1" t="s">
        <v>11876</v>
      </c>
      <c r="BB641" s="1" t="s">
        <v>11942</v>
      </c>
      <c r="BC641" s="1" t="s">
        <v>448</v>
      </c>
      <c r="BD641" s="1" t="s">
        <v>425</v>
      </c>
      <c r="BE641" s="1" t="s">
        <v>11877</v>
      </c>
      <c r="BF641" s="1" t="s">
        <v>4284</v>
      </c>
      <c r="BG641" s="2">
        <v>46231</v>
      </c>
      <c r="BH641" s="2">
        <v>46231.737662037</v>
      </c>
      <c r="BL641" s="1" t="s">
        <v>8064</v>
      </c>
      <c r="BM641" s="1" t="s">
        <v>8243</v>
      </c>
      <c r="BN641" s="1" t="s">
        <v>601</v>
      </c>
      <c r="BO641" s="1" t="s">
        <v>11878</v>
      </c>
      <c r="BP641" s="1" t="s">
        <v>8082</v>
      </c>
      <c r="BQ641" s="1" t="s">
        <v>6540</v>
      </c>
      <c r="BR641" s="1"/>
      <c r="BS641" s="1"/>
      <c r="BT641" s="2">
        <v>46231.7481597222</v>
      </c>
      <c r="BU641" s="2">
        <v>46231.7603703704</v>
      </c>
      <c r="BV641" s="1" t="s">
        <v>818</v>
      </c>
      <c r="BW641" s="3">
        <v>48057</v>
      </c>
      <c r="BX641" s="1" t="s">
        <v>10955</v>
      </c>
      <c r="BY641" s="1" t="s">
        <v>818</v>
      </c>
      <c r="BZ641" s="1" t="s">
        <v>8050</v>
      </c>
      <c r="CB641" s="1" t="s">
        <v>54</v>
      </c>
      <c r="CC641" s="1">
        <v>0</v>
      </c>
      <c r="CD641" s="1"/>
      <c r="CE641" s="1">
        <v>0</v>
      </c>
      <c r="CG641" s="1">
        <v>0</v>
      </c>
      <c r="CH641" s="1"/>
      <c r="CI641" s="1"/>
      <c r="CL641" s="1" t="s">
        <v>8068</v>
      </c>
    </row>
    <row r="642" s="1" customFormat="1" spans="1:90">
      <c r="A642" s="1" t="s">
        <v>8095</v>
      </c>
      <c r="F642" s="1">
        <v>0</v>
      </c>
      <c r="G642" s="1" t="s">
        <v>11943</v>
      </c>
      <c r="K642" s="1">
        <v>101042</v>
      </c>
      <c r="L642" s="1" t="s">
        <v>25</v>
      </c>
      <c r="O642" s="2">
        <v>46226.480775463</v>
      </c>
      <c r="P642" s="2">
        <v>46227</v>
      </c>
      <c r="Q642" s="1" t="s">
        <v>8050</v>
      </c>
      <c r="R642" s="1" t="s">
        <v>8051</v>
      </c>
      <c r="S642" s="1"/>
      <c r="T642" s="1" t="s">
        <v>8052</v>
      </c>
      <c r="U642" s="1" t="s">
        <v>8053</v>
      </c>
      <c r="V642" s="1" t="s">
        <v>25</v>
      </c>
      <c r="AB642" s="1" t="s">
        <v>8054</v>
      </c>
      <c r="AD642" s="1" t="s">
        <v>596</v>
      </c>
      <c r="AE642" s="1" t="s">
        <v>2849</v>
      </c>
      <c r="AF642" s="1" t="s">
        <v>8068</v>
      </c>
      <c r="AG642" s="3">
        <v>45935</v>
      </c>
      <c r="AI642" s="1" t="s">
        <v>8071</v>
      </c>
      <c r="AJ642" s="1">
        <v>81</v>
      </c>
      <c r="AP642" s="2">
        <v>46231.7609606481</v>
      </c>
      <c r="AQ642" s="1" t="s">
        <v>8072</v>
      </c>
      <c r="AR642" s="3">
        <v>45932</v>
      </c>
      <c r="AS642" s="1">
        <v>18093488482</v>
      </c>
      <c r="AT642" s="1" t="s">
        <v>8595</v>
      </c>
      <c r="AU642" s="2">
        <v>46227</v>
      </c>
      <c r="AV642" s="1" t="s">
        <v>11944</v>
      </c>
      <c r="AW642" s="1" t="s">
        <v>8068</v>
      </c>
      <c r="AY642" s="1" t="s">
        <v>11945</v>
      </c>
      <c r="AZ642" s="1" t="s">
        <v>8511</v>
      </c>
      <c r="BA642" s="1" t="s">
        <v>11946</v>
      </c>
      <c r="BB642" s="1" t="s">
        <v>5189</v>
      </c>
      <c r="BC642" s="1" t="s">
        <v>463</v>
      </c>
      <c r="BD642" s="1" t="s">
        <v>358</v>
      </c>
      <c r="BE642" s="1" t="s">
        <v>11947</v>
      </c>
      <c r="BF642" s="1" t="s">
        <v>3868</v>
      </c>
      <c r="BG642" s="2">
        <v>46231.7569444444</v>
      </c>
      <c r="BH642" s="2">
        <v>46226.600150463</v>
      </c>
      <c r="BJ642" s="1" t="s">
        <v>11948</v>
      </c>
      <c r="BL642" s="1" t="s">
        <v>8159</v>
      </c>
      <c r="BM642" s="1" t="s">
        <v>8514</v>
      </c>
      <c r="BN642" s="1" t="s">
        <v>590</v>
      </c>
      <c r="BO642" s="1" t="s">
        <v>11949</v>
      </c>
      <c r="BP642" s="1" t="s">
        <v>8082</v>
      </c>
      <c r="BQ642" s="1" t="s">
        <v>6540</v>
      </c>
      <c r="BR642" s="1" t="s">
        <v>11950</v>
      </c>
      <c r="BS642" s="1" t="s">
        <v>11951</v>
      </c>
      <c r="BT642" s="2">
        <v>46231.7520833333</v>
      </c>
      <c r="BU642" s="2">
        <v>46231.761087963</v>
      </c>
      <c r="BV642" s="1" t="s">
        <v>818</v>
      </c>
      <c r="BW642" s="3">
        <v>47761</v>
      </c>
      <c r="BX642" s="1" t="s">
        <v>8105</v>
      </c>
      <c r="BY642" s="1" t="s">
        <v>818</v>
      </c>
      <c r="BZ642" s="1" t="s">
        <v>8050</v>
      </c>
      <c r="CB642" s="1" t="s">
        <v>94</v>
      </c>
      <c r="CC642" s="1">
        <v>0</v>
      </c>
      <c r="CE642" s="1">
        <v>0</v>
      </c>
      <c r="CG642" s="1">
        <v>0</v>
      </c>
      <c r="CL642" s="1" t="s">
        <v>8068</v>
      </c>
    </row>
    <row r="643" s="1" customFormat="1" spans="1:90">
      <c r="F643" s="1">
        <v>0</v>
      </c>
      <c r="K643" s="1">
        <v>101110</v>
      </c>
      <c r="L643" s="1" t="s">
        <v>28</v>
      </c>
      <c r="M643" s="1"/>
      <c r="O643" s="2">
        <v>46230.5155439815</v>
      </c>
      <c r="P643" s="2">
        <v>46231.625</v>
      </c>
      <c r="R643" s="1" t="s">
        <v>8051</v>
      </c>
      <c r="T643" s="1" t="s">
        <v>8052</v>
      </c>
      <c r="U643" s="1" t="s">
        <v>8053</v>
      </c>
      <c r="V643" s="1" t="s">
        <v>28</v>
      </c>
      <c r="AB643" s="1" t="s">
        <v>8054</v>
      </c>
      <c r="AD643" s="1" t="s">
        <v>607</v>
      </c>
      <c r="AE643" s="1" t="s">
        <v>1137</v>
      </c>
      <c r="AF643" s="1" t="s">
        <v>8068</v>
      </c>
      <c r="AG643" s="3">
        <v>46231</v>
      </c>
      <c r="AH643" s="1" t="s">
        <v>606</v>
      </c>
      <c r="AI643" s="1" t="s">
        <v>8071</v>
      </c>
      <c r="AJ643" s="1">
        <v>866</v>
      </c>
      <c r="AM643" s="1" t="s">
        <v>8068</v>
      </c>
      <c r="AO643" s="1">
        <v>2.2</v>
      </c>
      <c r="AP643" s="2">
        <v>46231.762037037</v>
      </c>
      <c r="AQ643" s="1" t="s">
        <v>8072</v>
      </c>
      <c r="AR643" s="3">
        <v>46201</v>
      </c>
      <c r="AS643" s="1">
        <v>15214803932</v>
      </c>
      <c r="AT643" s="1" t="s">
        <v>8056</v>
      </c>
      <c r="AU643" s="2">
        <v>46231.625</v>
      </c>
      <c r="AV643" s="1" t="s">
        <v>11952</v>
      </c>
      <c r="AW643" s="1" t="s">
        <v>8068</v>
      </c>
      <c r="AY643" s="1" t="s">
        <v>11953</v>
      </c>
      <c r="AZ643" s="1" t="s">
        <v>8460</v>
      </c>
      <c r="BA643" s="1" t="s">
        <v>11954</v>
      </c>
      <c r="BB643" s="1" t="s">
        <v>1143</v>
      </c>
      <c r="BC643" s="1" t="s">
        <v>478</v>
      </c>
      <c r="BD643" s="1" t="s">
        <v>201</v>
      </c>
      <c r="BE643" s="1" t="s">
        <v>11955</v>
      </c>
      <c r="BF643" s="1" t="s">
        <v>3898</v>
      </c>
      <c r="BG643" s="2">
        <v>46231.625</v>
      </c>
      <c r="BH643" s="2">
        <v>46230.5188078704</v>
      </c>
      <c r="BL643" s="1" t="s">
        <v>8464</v>
      </c>
      <c r="BM643" s="1" t="s">
        <v>8654</v>
      </c>
      <c r="BN643" s="1" t="s">
        <v>601</v>
      </c>
      <c r="BO643" s="1" t="s">
        <v>11956</v>
      </c>
      <c r="BP643" s="1" t="s">
        <v>8082</v>
      </c>
      <c r="BQ643" s="1" t="s">
        <v>6540</v>
      </c>
      <c r="BT643" s="2">
        <v>46231.6446527778</v>
      </c>
      <c r="BU643" s="2">
        <v>46231.7623611111</v>
      </c>
      <c r="BV643" s="1" t="s">
        <v>591</v>
      </c>
      <c r="BW643" s="3">
        <v>48057</v>
      </c>
      <c r="BX643" s="1" t="s">
        <v>10556</v>
      </c>
      <c r="BY643" s="1" t="s">
        <v>628</v>
      </c>
      <c r="BZ643" s="1" t="s">
        <v>8050</v>
      </c>
      <c r="CB643" s="1" t="s">
        <v>135</v>
      </c>
      <c r="CC643" s="1">
        <v>150</v>
      </c>
      <c r="CE643" s="1">
        <v>150</v>
      </c>
      <c r="CF643" s="1" t="s">
        <v>8470</v>
      </c>
      <c r="CG643" s="1">
        <v>35</v>
      </c>
      <c r="CJ643" s="1" t="s">
        <v>622</v>
      </c>
      <c r="CK643" s="2">
        <v>46232.5235532407</v>
      </c>
      <c r="CL643" s="1" t="s">
        <v>8068</v>
      </c>
    </row>
    <row r="644" s="1" customFormat="1" spans="1:90">
      <c r="C644" s="1">
        <v>1</v>
      </c>
      <c r="F644" s="1">
        <v>0</v>
      </c>
      <c r="K644" s="1">
        <v>101073</v>
      </c>
      <c r="L644" s="1" t="s">
        <v>26</v>
      </c>
      <c r="M644" s="1"/>
      <c r="O644" s="2">
        <v>46231.6493171296</v>
      </c>
      <c r="P644" s="2">
        <v>46231</v>
      </c>
      <c r="R644" s="1" t="s">
        <v>8051</v>
      </c>
      <c r="S644" s="1" t="s">
        <v>8096</v>
      </c>
      <c r="T644" s="1" t="s">
        <v>8052</v>
      </c>
      <c r="U644" s="1" t="s">
        <v>8053</v>
      </c>
      <c r="V644" s="1" t="s">
        <v>26</v>
      </c>
      <c r="AB644" s="1" t="s">
        <v>8054</v>
      </c>
      <c r="AD644" s="1" t="s">
        <v>596</v>
      </c>
      <c r="AE644" s="1" t="s">
        <v>1957</v>
      </c>
      <c r="AF644" s="1" t="s">
        <v>8068</v>
      </c>
      <c r="AG644" s="3">
        <v>46231</v>
      </c>
      <c r="AI644" s="1" t="s">
        <v>8055</v>
      </c>
      <c r="AJ644" s="1">
        <v>8</v>
      </c>
      <c r="AP644" s="2">
        <v>46231.7623958333</v>
      </c>
      <c r="AQ644" s="1" t="s">
        <v>8072</v>
      </c>
      <c r="AR644" s="3">
        <v>46230</v>
      </c>
      <c r="AS644" s="1">
        <v>18095570597</v>
      </c>
      <c r="AT644" s="1" t="s">
        <v>8056</v>
      </c>
      <c r="AU644" s="2">
        <v>46231</v>
      </c>
      <c r="AV644" s="1" t="s">
        <v>11957</v>
      </c>
      <c r="AW644" s="1" t="s">
        <v>8068</v>
      </c>
      <c r="AY644" s="1" t="s">
        <v>11936</v>
      </c>
      <c r="AZ644" s="1" t="s">
        <v>8403</v>
      </c>
      <c r="BA644" s="1" t="s">
        <v>11937</v>
      </c>
      <c r="BB644" s="1" t="s">
        <v>11958</v>
      </c>
      <c r="BC644" s="1" t="s">
        <v>496</v>
      </c>
      <c r="BD644" s="1" t="s">
        <v>280</v>
      </c>
      <c r="BE644" s="1" t="s">
        <v>11959</v>
      </c>
      <c r="BF644" s="1" t="s">
        <v>3903</v>
      </c>
      <c r="BG644" s="2">
        <v>46231.6869097222</v>
      </c>
      <c r="BH644" s="1"/>
      <c r="BJ644" s="1" t="s">
        <v>8215</v>
      </c>
      <c r="BL644" s="1" t="s">
        <v>8115</v>
      </c>
      <c r="BM644" s="1" t="s">
        <v>9546</v>
      </c>
      <c r="BN644" s="1" t="s">
        <v>601</v>
      </c>
      <c r="BO644" s="1" t="s">
        <v>11940</v>
      </c>
      <c r="BP644" s="1" t="s">
        <v>8082</v>
      </c>
      <c r="BQ644" s="1" t="s">
        <v>6540</v>
      </c>
      <c r="BT644" s="2">
        <v>46231.6751157407</v>
      </c>
      <c r="BU644" s="2">
        <v>46231.7624768519</v>
      </c>
      <c r="BV644" s="1" t="s">
        <v>818</v>
      </c>
      <c r="BW644" s="3">
        <v>48057</v>
      </c>
      <c r="BX644" s="1" t="s">
        <v>8261</v>
      </c>
      <c r="BY644" s="1" t="s">
        <v>818</v>
      </c>
      <c r="BZ644" s="1" t="s">
        <v>8050</v>
      </c>
      <c r="CB644" s="1" t="s">
        <v>105</v>
      </c>
      <c r="CC644" s="1">
        <v>0</v>
      </c>
      <c r="CE644" s="1">
        <v>0</v>
      </c>
      <c r="CG644" s="1">
        <v>0</v>
      </c>
      <c r="CL644" s="1" t="s">
        <v>8068</v>
      </c>
    </row>
    <row r="645" s="1" customFormat="1" spans="1:90">
      <c r="F645" s="1">
        <v>0</v>
      </c>
      <c r="K645" s="1">
        <v>101110</v>
      </c>
      <c r="L645" s="1" t="s">
        <v>28</v>
      </c>
      <c r="O645" s="2">
        <v>46230.7086342593</v>
      </c>
      <c r="P645" s="2">
        <v>46231</v>
      </c>
      <c r="R645" s="1" t="s">
        <v>8051</v>
      </c>
      <c r="T645" s="1" t="s">
        <v>8052</v>
      </c>
      <c r="U645" s="1" t="s">
        <v>8053</v>
      </c>
      <c r="V645" s="1" t="s">
        <v>28</v>
      </c>
      <c r="AB645" s="1" t="s">
        <v>8054</v>
      </c>
      <c r="AD645" s="1" t="s">
        <v>607</v>
      </c>
      <c r="AE645" s="1" t="s">
        <v>954</v>
      </c>
      <c r="AF645" s="1" t="s">
        <v>8068</v>
      </c>
      <c r="AG645" s="3">
        <v>45714</v>
      </c>
      <c r="AH645" s="1" t="s">
        <v>606</v>
      </c>
      <c r="AI645" s="1" t="s">
        <v>8071</v>
      </c>
      <c r="AJ645" s="1">
        <v>46</v>
      </c>
      <c r="AP645" s="2">
        <v>46231.7638078704</v>
      </c>
      <c r="AQ645" s="1" t="s">
        <v>8809</v>
      </c>
      <c r="AR645" s="3">
        <v>45652</v>
      </c>
      <c r="AS645" s="1">
        <v>15292887018</v>
      </c>
      <c r="AT645" s="1"/>
      <c r="AU645" s="2">
        <v>46230</v>
      </c>
      <c r="AV645" s="1" t="s">
        <v>11960</v>
      </c>
      <c r="AW645" s="1" t="s">
        <v>8068</v>
      </c>
      <c r="AY645" s="1" t="s">
        <v>11961</v>
      </c>
      <c r="AZ645" s="1" t="s">
        <v>8460</v>
      </c>
      <c r="BA645" s="1" t="s">
        <v>11962</v>
      </c>
      <c r="BB645" s="1" t="s">
        <v>956</v>
      </c>
      <c r="BC645" s="1" t="s">
        <v>478</v>
      </c>
      <c r="BD645" s="1" t="s">
        <v>197</v>
      </c>
      <c r="BE645" s="1" t="s">
        <v>11963</v>
      </c>
      <c r="BF645" s="1" t="s">
        <v>3868</v>
      </c>
      <c r="BG645" s="2">
        <v>46231</v>
      </c>
      <c r="BH645" s="2">
        <v>46230.7095023148</v>
      </c>
      <c r="BJ645" s="1" t="s">
        <v>11964</v>
      </c>
      <c r="BL645" s="1" t="s">
        <v>8464</v>
      </c>
      <c r="BM645" s="1" t="s">
        <v>8654</v>
      </c>
      <c r="BN645" s="1" t="s">
        <v>590</v>
      </c>
      <c r="BO645" s="1" t="s">
        <v>11965</v>
      </c>
      <c r="BP645" s="1" t="s">
        <v>8082</v>
      </c>
      <c r="BQ645" s="1" t="s">
        <v>6540</v>
      </c>
      <c r="BR645" s="1" t="s">
        <v>9921</v>
      </c>
      <c r="BS645" s="1" t="s">
        <v>11966</v>
      </c>
      <c r="BT645" s="2">
        <v>46231.7620486111</v>
      </c>
      <c r="BU645" s="2">
        <v>46231.7638657407</v>
      </c>
      <c r="BV645" s="1" t="s">
        <v>818</v>
      </c>
      <c r="BW645" s="3">
        <v>47540</v>
      </c>
      <c r="BX645" s="1" t="s">
        <v>11967</v>
      </c>
      <c r="BY645" s="1" t="s">
        <v>818</v>
      </c>
      <c r="BZ645" s="1" t="s">
        <v>8050</v>
      </c>
      <c r="CB645" s="1" t="s">
        <v>135</v>
      </c>
      <c r="CC645" s="1">
        <v>30</v>
      </c>
      <c r="CE645" s="1">
        <v>30</v>
      </c>
      <c r="CF645" s="1"/>
      <c r="CG645" s="1">
        <v>0</v>
      </c>
      <c r="CL645" s="1" t="s">
        <v>8068</v>
      </c>
    </row>
    <row r="646" s="1" customFormat="1" spans="1:90">
      <c r="A646" s="1" t="s">
        <v>10578</v>
      </c>
      <c r="C646" s="1">
        <v>1</v>
      </c>
      <c r="F646" s="1">
        <v>0</v>
      </c>
      <c r="K646" s="1">
        <v>101073</v>
      </c>
      <c r="L646" s="1" t="s">
        <v>26</v>
      </c>
      <c r="M646" s="1" t="s">
        <v>8106</v>
      </c>
      <c r="O646" s="2">
        <v>46230.526724537</v>
      </c>
      <c r="P646" s="2">
        <v>46231</v>
      </c>
      <c r="Q646" s="1" t="s">
        <v>8050</v>
      </c>
      <c r="R646" s="1" t="s">
        <v>8051</v>
      </c>
      <c r="T646" s="1" t="s">
        <v>8052</v>
      </c>
      <c r="U646" s="1" t="s">
        <v>8053</v>
      </c>
      <c r="V646" s="1" t="s">
        <v>26</v>
      </c>
      <c r="AB646" s="1" t="s">
        <v>8054</v>
      </c>
      <c r="AD646" s="1" t="s">
        <v>607</v>
      </c>
      <c r="AE646" s="1" t="s">
        <v>1927</v>
      </c>
      <c r="AF646" s="1" t="s">
        <v>8068</v>
      </c>
      <c r="AG646" s="3">
        <v>46231</v>
      </c>
      <c r="AH646" s="1" t="s">
        <v>651</v>
      </c>
      <c r="AI646" s="1" t="s">
        <v>8071</v>
      </c>
      <c r="AJ646" s="1">
        <v>597</v>
      </c>
      <c r="AM646" s="1" t="s">
        <v>8050</v>
      </c>
      <c r="AN646" s="1"/>
      <c r="AO646" s="1">
        <v>4</v>
      </c>
      <c r="AP646" s="2">
        <v>46231.7651041667</v>
      </c>
      <c r="AQ646" s="1" t="s">
        <v>8072</v>
      </c>
      <c r="AR646" s="3">
        <v>46228</v>
      </c>
      <c r="AS646" s="1">
        <v>18909553269</v>
      </c>
      <c r="AT646" s="1" t="s">
        <v>8073</v>
      </c>
      <c r="AU646" s="2">
        <v>46231</v>
      </c>
      <c r="AV646" s="1" t="s">
        <v>11968</v>
      </c>
      <c r="AW646" s="1" t="s">
        <v>8068</v>
      </c>
      <c r="AY646" s="1" t="s">
        <v>11969</v>
      </c>
      <c r="AZ646" s="1" t="s">
        <v>8403</v>
      </c>
      <c r="BA646" s="1" t="s">
        <v>11970</v>
      </c>
      <c r="BB646" s="1" t="s">
        <v>5806</v>
      </c>
      <c r="BC646" s="1" t="s">
        <v>496</v>
      </c>
      <c r="BD646" s="1" t="s">
        <v>281</v>
      </c>
      <c r="BE646" s="1" t="s">
        <v>11971</v>
      </c>
      <c r="BF646" s="1" t="s">
        <v>3878</v>
      </c>
      <c r="BG646" s="2">
        <v>46231.6666666667</v>
      </c>
      <c r="BH646" s="2">
        <v>46230.7365972222</v>
      </c>
      <c r="BJ646" s="1" t="s">
        <v>11972</v>
      </c>
      <c r="BL646" s="1" t="s">
        <v>8115</v>
      </c>
      <c r="BM646" s="1" t="s">
        <v>9546</v>
      </c>
      <c r="BN646" s="1" t="s">
        <v>601</v>
      </c>
      <c r="BO646" s="1" t="s">
        <v>11973</v>
      </c>
      <c r="BP646" s="1" t="s">
        <v>8082</v>
      </c>
      <c r="BQ646" s="1" t="s">
        <v>6540</v>
      </c>
      <c r="BT646" s="2">
        <v>46231.7339583333</v>
      </c>
      <c r="BU646" s="2">
        <v>46231.7645601852</v>
      </c>
      <c r="BV646" s="1" t="s">
        <v>591</v>
      </c>
      <c r="BW646" s="3">
        <v>48057</v>
      </c>
      <c r="BX646" s="1" t="s">
        <v>8483</v>
      </c>
      <c r="BY646" s="1" t="s">
        <v>597</v>
      </c>
      <c r="BZ646" s="1" t="s">
        <v>8050</v>
      </c>
      <c r="CB646" s="1" t="s">
        <v>106</v>
      </c>
      <c r="CC646" s="1">
        <v>50</v>
      </c>
      <c r="CE646" s="1">
        <v>50</v>
      </c>
      <c r="CL646" s="1" t="s">
        <v>8068</v>
      </c>
    </row>
    <row r="647" s="1" customFormat="1" spans="1:90">
      <c r="A647" s="1" t="s">
        <v>8924</v>
      </c>
      <c r="F647" s="1">
        <v>0</v>
      </c>
      <c r="K647" s="1">
        <v>101098</v>
      </c>
      <c r="L647" s="1" t="s">
        <v>27</v>
      </c>
      <c r="O647" s="2">
        <v>46229.7265740741</v>
      </c>
      <c r="P647" s="2">
        <v>46230</v>
      </c>
      <c r="Q647" s="1" t="s">
        <v>8050</v>
      </c>
      <c r="R647" s="1" t="s">
        <v>8051</v>
      </c>
      <c r="T647" s="1" t="s">
        <v>8052</v>
      </c>
      <c r="U647" s="1" t="s">
        <v>8053</v>
      </c>
      <c r="V647" s="1" t="s">
        <v>27</v>
      </c>
      <c r="AB647" s="1" t="s">
        <v>8054</v>
      </c>
      <c r="AD647" s="1" t="s">
        <v>596</v>
      </c>
      <c r="AE647" s="1" t="s">
        <v>2841</v>
      </c>
      <c r="AF647" s="1" t="s">
        <v>8068</v>
      </c>
      <c r="AG647" s="3">
        <v>46193</v>
      </c>
      <c r="AI647" s="1" t="s">
        <v>8055</v>
      </c>
      <c r="AJ647" s="1">
        <v>42</v>
      </c>
      <c r="AP647" s="2">
        <v>46231.7655324074</v>
      </c>
      <c r="AQ647" s="1" t="s">
        <v>8072</v>
      </c>
      <c r="AR647" s="3">
        <v>46192</v>
      </c>
      <c r="AS647" s="1">
        <v>17809717073</v>
      </c>
      <c r="AT647" s="1" t="s">
        <v>8346</v>
      </c>
      <c r="AU647" s="2">
        <v>46230</v>
      </c>
      <c r="AV647" s="1" t="s">
        <v>11974</v>
      </c>
      <c r="AW647" s="1" t="s">
        <v>8068</v>
      </c>
      <c r="AY647" s="1" t="s">
        <v>11631</v>
      </c>
      <c r="AZ647" s="1" t="s">
        <v>8085</v>
      </c>
      <c r="BA647" s="1" t="s">
        <v>11632</v>
      </c>
      <c r="BB647" s="1" t="s">
        <v>11975</v>
      </c>
      <c r="BC647" s="1" t="s">
        <v>463</v>
      </c>
      <c r="BD647" s="1" t="s">
        <v>260</v>
      </c>
      <c r="BE647" s="1" t="s">
        <v>11634</v>
      </c>
      <c r="BF647" s="1" t="s">
        <v>4284</v>
      </c>
      <c r="BG647" s="2">
        <v>46231.625</v>
      </c>
      <c r="BH647" s="2">
        <v>46230.4437268519</v>
      </c>
      <c r="BL647" s="1" t="s">
        <v>8091</v>
      </c>
      <c r="BM647" s="1" t="s">
        <v>10139</v>
      </c>
      <c r="BN647" s="1" t="s">
        <v>601</v>
      </c>
      <c r="BO647" s="1" t="s">
        <v>11635</v>
      </c>
      <c r="BP647" s="1" t="s">
        <v>8082</v>
      </c>
      <c r="BQ647" s="1" t="s">
        <v>6540</v>
      </c>
      <c r="BT647" s="2">
        <v>46231.7654976852</v>
      </c>
      <c r="BU647" s="2">
        <v>46231.7655671296</v>
      </c>
      <c r="BV647" s="1" t="s">
        <v>818</v>
      </c>
      <c r="BW647" s="3">
        <v>48019</v>
      </c>
      <c r="BX647" s="1" t="s">
        <v>8172</v>
      </c>
      <c r="BY647" s="1" t="s">
        <v>818</v>
      </c>
      <c r="BZ647" s="1" t="s">
        <v>8050</v>
      </c>
      <c r="CB647" s="1" t="s">
        <v>122</v>
      </c>
      <c r="CC647" s="1">
        <v>0</v>
      </c>
      <c r="CE647" s="1">
        <v>0</v>
      </c>
      <c r="CG647" s="1">
        <v>0</v>
      </c>
      <c r="CL647" s="1" t="s">
        <v>8068</v>
      </c>
    </row>
    <row r="648" s="1" customFormat="1" spans="1:90">
      <c r="F648" s="1">
        <v>0</v>
      </c>
      <c r="K648" s="1">
        <v>101110</v>
      </c>
      <c r="L648" s="1" t="s">
        <v>28</v>
      </c>
      <c r="O648" s="2">
        <v>46230.5736458333</v>
      </c>
      <c r="P648" s="2">
        <v>46232</v>
      </c>
      <c r="Q648" s="1" t="s">
        <v>8050</v>
      </c>
      <c r="R648" s="1" t="s">
        <v>8051</v>
      </c>
      <c r="T648" s="1" t="s">
        <v>8052</v>
      </c>
      <c r="U648" s="1" t="s">
        <v>8053</v>
      </c>
      <c r="V648" s="1" t="s">
        <v>28</v>
      </c>
      <c r="AB648" s="1" t="s">
        <v>8054</v>
      </c>
      <c r="AD648" s="1" t="s">
        <v>607</v>
      </c>
      <c r="AE648" s="1" t="s">
        <v>822</v>
      </c>
      <c r="AF648" s="1" t="s">
        <v>8068</v>
      </c>
      <c r="AG648" s="3">
        <v>46231</v>
      </c>
      <c r="AH648" s="1" t="s">
        <v>606</v>
      </c>
      <c r="AI648" s="1" t="s">
        <v>8055</v>
      </c>
      <c r="AJ648" s="1">
        <v>292</v>
      </c>
      <c r="AM648" s="1" t="s">
        <v>8068</v>
      </c>
      <c r="AO648" s="1">
        <v>2.8</v>
      </c>
      <c r="AP648" s="2">
        <v>46231.7656828704</v>
      </c>
      <c r="AQ648" s="1" t="s">
        <v>8072</v>
      </c>
      <c r="AR648" s="3">
        <v>46207</v>
      </c>
      <c r="AS648" s="1">
        <v>13999542728</v>
      </c>
      <c r="AT648" s="1" t="s">
        <v>8073</v>
      </c>
      <c r="AU648" s="2">
        <v>46232</v>
      </c>
      <c r="AV648" s="1" t="s">
        <v>11976</v>
      </c>
      <c r="AW648" s="1" t="s">
        <v>8068</v>
      </c>
      <c r="AY648" s="1" t="s">
        <v>11977</v>
      </c>
      <c r="AZ648" s="1" t="s">
        <v>8703</v>
      </c>
      <c r="BA648" s="1" t="s">
        <v>11978</v>
      </c>
      <c r="BB648" s="1" t="s">
        <v>6432</v>
      </c>
      <c r="BC648" s="1" t="s">
        <v>478</v>
      </c>
      <c r="BD648" s="1" t="s">
        <v>174</v>
      </c>
      <c r="BE648" s="1" t="s">
        <v>11979</v>
      </c>
      <c r="BF648" s="1" t="s">
        <v>3878</v>
      </c>
      <c r="BG648" s="2">
        <v>46231.7083333333</v>
      </c>
      <c r="BH648" s="2">
        <v>46230.8671296296</v>
      </c>
      <c r="BL648" s="1" t="s">
        <v>8464</v>
      </c>
      <c r="BM648" s="1" t="s">
        <v>8707</v>
      </c>
      <c r="BN648" s="1" t="s">
        <v>601</v>
      </c>
      <c r="BO648" s="1" t="s">
        <v>11980</v>
      </c>
      <c r="BP648" s="1" t="s">
        <v>8082</v>
      </c>
      <c r="BQ648" s="1" t="s">
        <v>6540</v>
      </c>
      <c r="BR648" s="1"/>
      <c r="BS648" s="1"/>
      <c r="BT648" s="2">
        <v>46231.7263425926</v>
      </c>
      <c r="BU648" s="2">
        <v>46231.7658333333</v>
      </c>
      <c r="BV648" s="1" t="s">
        <v>591</v>
      </c>
      <c r="BW648" s="3">
        <v>48057</v>
      </c>
      <c r="BX648" s="1" t="s">
        <v>9022</v>
      </c>
      <c r="BY648" s="1" t="s">
        <v>628</v>
      </c>
      <c r="BZ648" s="1" t="s">
        <v>8050</v>
      </c>
      <c r="CB648" s="1" t="s">
        <v>132</v>
      </c>
      <c r="CC648" s="1">
        <v>50</v>
      </c>
      <c r="CD648" s="1" t="s">
        <v>11981</v>
      </c>
      <c r="CE648" s="1">
        <v>50</v>
      </c>
      <c r="CG648" s="1">
        <v>35</v>
      </c>
      <c r="CH648" s="1" t="s">
        <v>622</v>
      </c>
      <c r="CI648" s="2">
        <v>46235.4334606481</v>
      </c>
      <c r="CL648" s="1" t="s">
        <v>8068</v>
      </c>
    </row>
    <row r="649" s="1" customFormat="1" spans="1:90">
      <c r="F649" s="1">
        <v>0</v>
      </c>
      <c r="K649" s="1">
        <v>101311</v>
      </c>
      <c r="L649" s="1" t="s">
        <v>23</v>
      </c>
      <c r="O649" s="2">
        <v>46231.6899652778</v>
      </c>
      <c r="P649" s="2">
        <v>46231</v>
      </c>
      <c r="R649" s="1" t="s">
        <v>8051</v>
      </c>
      <c r="T649" s="1" t="s">
        <v>8144</v>
      </c>
      <c r="U649" s="1" t="s">
        <v>8053</v>
      </c>
      <c r="V649" s="1" t="s">
        <v>23</v>
      </c>
      <c r="AB649" s="1" t="s">
        <v>8054</v>
      </c>
      <c r="AD649" s="1" t="s">
        <v>607</v>
      </c>
      <c r="AE649" s="1" t="s">
        <v>3333</v>
      </c>
      <c r="AF649" s="1" t="s">
        <v>8068</v>
      </c>
      <c r="AG649" s="3">
        <v>46231</v>
      </c>
      <c r="AH649" s="1" t="s">
        <v>606</v>
      </c>
      <c r="AI649" s="1" t="s">
        <v>8055</v>
      </c>
      <c r="AJ649" s="1">
        <v>221</v>
      </c>
      <c r="AM649" s="1" t="s">
        <v>8068</v>
      </c>
      <c r="AO649" s="1">
        <v>3.9</v>
      </c>
      <c r="AP649" s="2">
        <v>46231.76875</v>
      </c>
      <c r="AQ649" s="1" t="s">
        <v>8072</v>
      </c>
      <c r="AR649" s="3">
        <v>46223</v>
      </c>
      <c r="AS649" s="1">
        <v>18904738881</v>
      </c>
      <c r="AT649" s="1" t="s">
        <v>8073</v>
      </c>
      <c r="AU649" s="2">
        <v>46231</v>
      </c>
      <c r="AV649" s="1" t="s">
        <v>11982</v>
      </c>
      <c r="AW649" s="1" t="s">
        <v>8068</v>
      </c>
      <c r="AY649" s="1" t="s">
        <v>11983</v>
      </c>
      <c r="AZ649" s="1" t="s">
        <v>8452</v>
      </c>
      <c r="BA649" s="1" t="s">
        <v>11984</v>
      </c>
      <c r="BB649" s="1" t="s">
        <v>4594</v>
      </c>
      <c r="BC649" s="1" t="s">
        <v>448</v>
      </c>
      <c r="BD649" s="1" t="s">
        <v>420</v>
      </c>
      <c r="BE649" s="1" t="s">
        <v>11985</v>
      </c>
      <c r="BF649" s="1" t="s">
        <v>3878</v>
      </c>
      <c r="BG649" s="2">
        <v>46231.705150463</v>
      </c>
      <c r="BH649" s="2">
        <v>46231.6901388889</v>
      </c>
      <c r="BJ649" s="1" t="s">
        <v>8215</v>
      </c>
      <c r="BL649" s="1" t="s">
        <v>8064</v>
      </c>
      <c r="BM649" s="1" t="s">
        <v>8455</v>
      </c>
      <c r="BN649" s="1" t="s">
        <v>601</v>
      </c>
      <c r="BO649" s="1" t="s">
        <v>11986</v>
      </c>
      <c r="BP649" s="1" t="s">
        <v>8082</v>
      </c>
      <c r="BQ649" s="1" t="s">
        <v>6540</v>
      </c>
      <c r="BT649" s="2">
        <v>46231.7052314815</v>
      </c>
      <c r="BU649" s="2">
        <v>46231.7688310185</v>
      </c>
      <c r="BV649" s="1" t="s">
        <v>591</v>
      </c>
      <c r="BW649" s="3">
        <v>48057</v>
      </c>
      <c r="BX649" s="1" t="s">
        <v>8490</v>
      </c>
      <c r="BY649" s="1" t="s">
        <v>597</v>
      </c>
      <c r="BZ649" s="1" t="s">
        <v>8050</v>
      </c>
      <c r="CB649" s="1" t="s">
        <v>50</v>
      </c>
      <c r="CC649" s="1">
        <v>50</v>
      </c>
      <c r="CD649" s="1"/>
      <c r="CE649" s="1">
        <v>50</v>
      </c>
      <c r="CF649" s="1" t="s">
        <v>8457</v>
      </c>
      <c r="CG649" s="1">
        <v>35</v>
      </c>
      <c r="CH649" s="1"/>
      <c r="CI649" s="1"/>
      <c r="CJ649" s="1" t="s">
        <v>622</v>
      </c>
      <c r="CK649" s="2">
        <v>46232.6594560185</v>
      </c>
      <c r="CL649" s="1" t="s">
        <v>8068</v>
      </c>
    </row>
    <row r="650" s="1" customFormat="1" spans="1:90">
      <c r="F650" s="1">
        <v>0</v>
      </c>
      <c r="K650" s="1">
        <v>101110</v>
      </c>
      <c r="L650" s="1" t="s">
        <v>28</v>
      </c>
      <c r="O650" s="2">
        <v>46231.7546180556</v>
      </c>
      <c r="P650" s="2">
        <v>46231</v>
      </c>
      <c r="Q650" s="1" t="s">
        <v>8050</v>
      </c>
      <c r="R650" s="1" t="s">
        <v>8051</v>
      </c>
      <c r="T650" s="1" t="s">
        <v>8052</v>
      </c>
      <c r="U650" s="1" t="s">
        <v>8053</v>
      </c>
      <c r="V650" s="1" t="s">
        <v>28</v>
      </c>
      <c r="AB650" s="1" t="s">
        <v>8054</v>
      </c>
      <c r="AD650" s="1" t="s">
        <v>596</v>
      </c>
      <c r="AE650" s="1" t="s">
        <v>611</v>
      </c>
      <c r="AF650" s="1" t="s">
        <v>8068</v>
      </c>
      <c r="AG650" s="3">
        <v>46231</v>
      </c>
      <c r="AI650" s="1" t="s">
        <v>8071</v>
      </c>
      <c r="AJ650" s="1">
        <v>606</v>
      </c>
      <c r="AK650" s="1">
        <v>0</v>
      </c>
      <c r="AP650" s="2">
        <v>46231.769849537</v>
      </c>
      <c r="AQ650" s="1" t="s">
        <v>8072</v>
      </c>
      <c r="AR650" s="3">
        <v>46209</v>
      </c>
      <c r="AS650" s="1">
        <v>13893533337</v>
      </c>
      <c r="AT650" s="1" t="s">
        <v>8073</v>
      </c>
      <c r="AU650" s="2">
        <v>46231</v>
      </c>
      <c r="AV650" s="1" t="s">
        <v>11987</v>
      </c>
      <c r="AW650" s="1" t="s">
        <v>8068</v>
      </c>
      <c r="AY650" s="1" t="s">
        <v>11988</v>
      </c>
      <c r="AZ650" s="1" t="s">
        <v>11586</v>
      </c>
      <c r="BA650" s="1" t="s">
        <v>11989</v>
      </c>
      <c r="BB650" s="1" t="s">
        <v>11990</v>
      </c>
      <c r="BC650" s="1" t="s">
        <v>478</v>
      </c>
      <c r="BD650" s="1" t="s">
        <v>178</v>
      </c>
      <c r="BE650" s="1" t="s">
        <v>11991</v>
      </c>
      <c r="BF650" s="1" t="s">
        <v>4284</v>
      </c>
      <c r="BG650" s="2">
        <v>46231</v>
      </c>
      <c r="BH650" s="2">
        <v>46231.7547453704</v>
      </c>
      <c r="BL650" s="1" t="s">
        <v>8464</v>
      </c>
      <c r="BM650" s="1" t="s">
        <v>11591</v>
      </c>
      <c r="BN650" s="1" t="s">
        <v>601</v>
      </c>
      <c r="BO650" s="1" t="s">
        <v>11992</v>
      </c>
      <c r="BP650" s="1" t="s">
        <v>8082</v>
      </c>
      <c r="BQ650" s="1" t="s">
        <v>6540</v>
      </c>
      <c r="BT650" s="2">
        <v>46231.760162037</v>
      </c>
      <c r="BU650" s="2">
        <v>46231.7699074074</v>
      </c>
      <c r="BV650" s="1" t="s">
        <v>818</v>
      </c>
      <c r="BW650" s="3">
        <v>48057</v>
      </c>
      <c r="BX650" s="1" t="s">
        <v>9671</v>
      </c>
      <c r="BY650" s="1" t="s">
        <v>818</v>
      </c>
      <c r="BZ650" s="1" t="s">
        <v>8050</v>
      </c>
      <c r="CB650" s="1" t="s">
        <v>133</v>
      </c>
      <c r="CC650" s="1">
        <v>0</v>
      </c>
      <c r="CE650" s="1">
        <v>0</v>
      </c>
      <c r="CG650" s="1">
        <v>0</v>
      </c>
      <c r="CL650" s="1" t="s">
        <v>8068</v>
      </c>
    </row>
    <row r="651" s="1" customFormat="1" spans="1:90">
      <c r="A651" s="1" t="s">
        <v>8774</v>
      </c>
      <c r="F651" s="1">
        <v>0</v>
      </c>
      <c r="K651" s="1">
        <v>101042</v>
      </c>
      <c r="L651" s="1" t="s">
        <v>25</v>
      </c>
      <c r="O651" s="2">
        <v>46231.616724537</v>
      </c>
      <c r="P651" s="2">
        <v>46231</v>
      </c>
      <c r="Q651" s="1" t="s">
        <v>8050</v>
      </c>
      <c r="R651" s="1" t="s">
        <v>8051</v>
      </c>
      <c r="S651" s="1"/>
      <c r="T651" s="1" t="s">
        <v>8144</v>
      </c>
      <c r="U651" s="1" t="s">
        <v>8053</v>
      </c>
      <c r="V651" s="1" t="s">
        <v>25</v>
      </c>
      <c r="AB651" s="1" t="s">
        <v>8054</v>
      </c>
      <c r="AD651" s="1" t="s">
        <v>607</v>
      </c>
      <c r="AE651" s="1" t="s">
        <v>671</v>
      </c>
      <c r="AF651" s="1" t="s">
        <v>8068</v>
      </c>
      <c r="AG651" s="3">
        <v>46230</v>
      </c>
      <c r="AH651" s="1" t="s">
        <v>606</v>
      </c>
      <c r="AI651" s="1" t="s">
        <v>8071</v>
      </c>
      <c r="AJ651" s="4">
        <v>2140</v>
      </c>
      <c r="AP651" s="2">
        <v>46231.7696643519</v>
      </c>
      <c r="AQ651" s="1" t="s">
        <v>8072</v>
      </c>
      <c r="AR651" s="3">
        <v>46229</v>
      </c>
      <c r="AS651" s="1">
        <v>18293855358</v>
      </c>
      <c r="AT651" s="1" t="s">
        <v>8073</v>
      </c>
      <c r="AU651" s="2">
        <v>46231</v>
      </c>
      <c r="AV651" s="1" t="s">
        <v>11993</v>
      </c>
      <c r="AW651" s="1" t="s">
        <v>8068</v>
      </c>
      <c r="AY651" s="1" t="s">
        <v>11994</v>
      </c>
      <c r="AZ651" s="1" t="s">
        <v>8220</v>
      </c>
      <c r="BA651" s="1" t="s">
        <v>11995</v>
      </c>
      <c r="BB651" s="1" t="s">
        <v>5307</v>
      </c>
      <c r="BC651" s="1" t="s">
        <v>463</v>
      </c>
      <c r="BD651" s="1" t="s">
        <v>363</v>
      </c>
      <c r="BE651" s="1" t="s">
        <v>11996</v>
      </c>
      <c r="BF651" s="1" t="s">
        <v>3874</v>
      </c>
      <c r="BG651" s="2">
        <v>46231.7080787037</v>
      </c>
      <c r="BH651" s="2">
        <v>46231.6167708333</v>
      </c>
      <c r="BL651" s="1" t="s">
        <v>8159</v>
      </c>
      <c r="BM651" s="1" t="s">
        <v>8591</v>
      </c>
      <c r="BN651" s="1" t="s">
        <v>645</v>
      </c>
      <c r="BO651" s="1" t="s">
        <v>11997</v>
      </c>
      <c r="BP651" s="1" t="s">
        <v>8067</v>
      </c>
      <c r="BQ651" s="1" t="s">
        <v>6540</v>
      </c>
      <c r="BT651" s="2">
        <v>46231.7083333333</v>
      </c>
      <c r="BU651" s="2">
        <v>46231.7699884259</v>
      </c>
      <c r="BV651" s="1" t="s">
        <v>591</v>
      </c>
      <c r="BW651" s="3">
        <v>48056</v>
      </c>
      <c r="BX651" s="1" t="s">
        <v>8483</v>
      </c>
      <c r="BY651" s="1" t="s">
        <v>597</v>
      </c>
      <c r="BZ651" s="1" t="s">
        <v>8050</v>
      </c>
      <c r="CB651" s="1" t="s">
        <v>95</v>
      </c>
      <c r="CC651" s="1">
        <v>180</v>
      </c>
      <c r="CD651" s="1" t="s">
        <v>11842</v>
      </c>
      <c r="CE651" s="1">
        <v>180</v>
      </c>
      <c r="CF651" s="1" t="s">
        <v>11998</v>
      </c>
      <c r="CG651" s="1">
        <v>100</v>
      </c>
      <c r="CH651" s="1" t="s">
        <v>622</v>
      </c>
      <c r="CI651" s="2">
        <v>46235.4219444444</v>
      </c>
      <c r="CJ651" s="1" t="s">
        <v>622</v>
      </c>
      <c r="CK651" s="2">
        <v>46235.4224421296</v>
      </c>
      <c r="CL651" s="1" t="s">
        <v>8068</v>
      </c>
    </row>
    <row r="652" s="1" customFormat="1" spans="1:90">
      <c r="F652" s="1">
        <v>0</v>
      </c>
      <c r="K652" s="1">
        <v>101110</v>
      </c>
      <c r="L652" s="1" t="s">
        <v>28</v>
      </c>
      <c r="O652" s="2">
        <v>46230.8314351852</v>
      </c>
      <c r="P652" s="2">
        <v>46231</v>
      </c>
      <c r="Q652" s="1" t="s">
        <v>8050</v>
      </c>
      <c r="R652" s="1" t="s">
        <v>8051</v>
      </c>
      <c r="T652" s="1" t="s">
        <v>8052</v>
      </c>
      <c r="U652" s="1" t="s">
        <v>8053</v>
      </c>
      <c r="V652" s="1" t="s">
        <v>28</v>
      </c>
      <c r="AB652" s="1" t="s">
        <v>8054</v>
      </c>
      <c r="AD652" s="1" t="s">
        <v>607</v>
      </c>
      <c r="AE652" s="1" t="s">
        <v>980</v>
      </c>
      <c r="AF652" s="1"/>
      <c r="AG652" s="3">
        <v>43371</v>
      </c>
      <c r="AH652" s="1" t="s">
        <v>606</v>
      </c>
      <c r="AI652" s="1" t="s">
        <v>8055</v>
      </c>
      <c r="AJ652" s="1">
        <v>102</v>
      </c>
      <c r="AP652" s="2">
        <v>46231.7707175926</v>
      </c>
      <c r="AQ652" s="1" t="s">
        <v>8072</v>
      </c>
      <c r="AR652" s="3">
        <v>43309</v>
      </c>
      <c r="AS652" s="1">
        <v>15026196789</v>
      </c>
      <c r="AU652" s="2">
        <v>46231</v>
      </c>
      <c r="AV652" s="1" t="s">
        <v>6655</v>
      </c>
      <c r="AW652" s="1" t="s">
        <v>8050</v>
      </c>
      <c r="AY652" s="1" t="s">
        <v>11999</v>
      </c>
      <c r="AZ652" s="1" t="s">
        <v>8703</v>
      </c>
      <c r="BA652" s="1" t="s">
        <v>12000</v>
      </c>
      <c r="BB652" s="1" t="s">
        <v>1502</v>
      </c>
      <c r="BC652" s="1" t="s">
        <v>478</v>
      </c>
      <c r="BD652" s="1" t="s">
        <v>176</v>
      </c>
      <c r="BE652" s="1" t="s">
        <v>12001</v>
      </c>
      <c r="BF652" s="1" t="s">
        <v>6225</v>
      </c>
      <c r="BG652" s="2">
        <v>46231.7704050926</v>
      </c>
      <c r="BH652" s="2">
        <v>46231.448125</v>
      </c>
      <c r="BJ652" s="1" t="s">
        <v>12002</v>
      </c>
      <c r="BL652" s="1" t="s">
        <v>8464</v>
      </c>
      <c r="BM652" s="1" t="s">
        <v>8707</v>
      </c>
      <c r="BN652" s="1" t="s">
        <v>590</v>
      </c>
      <c r="BO652" s="1" t="s">
        <v>12003</v>
      </c>
      <c r="BP652" s="1" t="s">
        <v>8067</v>
      </c>
      <c r="BQ652" s="1" t="s">
        <v>6540</v>
      </c>
      <c r="BT652" s="2">
        <v>46231.7706828704</v>
      </c>
      <c r="BU652" s="2">
        <v>46231.770787037</v>
      </c>
      <c r="BV652" s="1" t="s">
        <v>591</v>
      </c>
      <c r="BW652" s="3">
        <v>45197</v>
      </c>
      <c r="BX652" s="1" t="s">
        <v>11097</v>
      </c>
      <c r="BY652" s="1" t="s">
        <v>628</v>
      </c>
      <c r="BZ652" s="1" t="s">
        <v>8050</v>
      </c>
      <c r="CA652" s="1"/>
      <c r="CB652" s="1" t="s">
        <v>132</v>
      </c>
      <c r="CC652" s="1">
        <v>30</v>
      </c>
      <c r="CD652" s="1" t="s">
        <v>9831</v>
      </c>
      <c r="CE652" s="1">
        <v>30</v>
      </c>
      <c r="CG652" s="1">
        <v>0</v>
      </c>
      <c r="CH652" s="1" t="s">
        <v>622</v>
      </c>
      <c r="CI652" s="2">
        <v>46235.4334722222</v>
      </c>
      <c r="CL652" s="1" t="s">
        <v>8068</v>
      </c>
    </row>
    <row r="653" s="1" customFormat="1" spans="1:90">
      <c r="A653" s="1" t="s">
        <v>8471</v>
      </c>
      <c r="F653" s="1">
        <v>0</v>
      </c>
      <c r="K653" s="1">
        <v>101098</v>
      </c>
      <c r="L653" s="1" t="s">
        <v>27</v>
      </c>
      <c r="O653" s="2">
        <v>46229.7204398148</v>
      </c>
      <c r="P653" s="2">
        <v>46231</v>
      </c>
      <c r="Q653" s="1" t="s">
        <v>8050</v>
      </c>
      <c r="R653" s="1" t="s">
        <v>8051</v>
      </c>
      <c r="T653" s="1" t="s">
        <v>8052</v>
      </c>
      <c r="U653" s="1" t="s">
        <v>8053</v>
      </c>
      <c r="V653" s="1" t="s">
        <v>27</v>
      </c>
      <c r="AB653" s="1" t="s">
        <v>8054</v>
      </c>
      <c r="AD653" s="1" t="s">
        <v>596</v>
      </c>
      <c r="AE653" s="1" t="s">
        <v>2574</v>
      </c>
      <c r="AF653" s="1" t="s">
        <v>8068</v>
      </c>
      <c r="AG653" s="3">
        <v>46231</v>
      </c>
      <c r="AI653" s="1" t="s">
        <v>8071</v>
      </c>
      <c r="AJ653" s="1">
        <v>154</v>
      </c>
      <c r="AP653" s="2">
        <v>46231.7740509259</v>
      </c>
      <c r="AQ653" s="1" t="s">
        <v>8072</v>
      </c>
      <c r="AR653" s="3">
        <v>46185</v>
      </c>
      <c r="AS653" s="1">
        <v>18920773506</v>
      </c>
      <c r="AT653" s="1" t="s">
        <v>8056</v>
      </c>
      <c r="AU653" s="2">
        <v>46231</v>
      </c>
      <c r="AV653" s="1" t="s">
        <v>12004</v>
      </c>
      <c r="AW653" s="1" t="s">
        <v>8068</v>
      </c>
      <c r="AY653" s="1" t="s">
        <v>12005</v>
      </c>
      <c r="AZ653" s="1" t="s">
        <v>8085</v>
      </c>
      <c r="BA653" s="1" t="s">
        <v>12006</v>
      </c>
      <c r="BB653" s="1" t="s">
        <v>12007</v>
      </c>
      <c r="BC653" s="1" t="s">
        <v>463</v>
      </c>
      <c r="BD653" s="1" t="s">
        <v>268</v>
      </c>
      <c r="BE653" s="1" t="s">
        <v>12008</v>
      </c>
      <c r="BF653" s="1" t="s">
        <v>8062</v>
      </c>
      <c r="BG653" s="2">
        <v>46231.7225115741</v>
      </c>
      <c r="BH653" s="2">
        <v>46231.6332175926</v>
      </c>
      <c r="BJ653" s="1" t="s">
        <v>12009</v>
      </c>
      <c r="BK653" s="1" t="s">
        <v>12010</v>
      </c>
      <c r="BL653" s="1" t="s">
        <v>8091</v>
      </c>
      <c r="BM653" s="1" t="s">
        <v>10139</v>
      </c>
      <c r="BN653" s="1" t="s">
        <v>601</v>
      </c>
      <c r="BO653" s="1" t="s">
        <v>12011</v>
      </c>
      <c r="BP653" s="1" t="s">
        <v>8082</v>
      </c>
      <c r="BQ653" s="1" t="s">
        <v>6540</v>
      </c>
      <c r="BT653" s="2">
        <v>46231.6975115741</v>
      </c>
      <c r="BU653" s="2">
        <v>46231.7745717593</v>
      </c>
      <c r="BV653" s="1" t="s">
        <v>818</v>
      </c>
      <c r="BW653" s="3">
        <v>48057</v>
      </c>
      <c r="BX653" s="1" t="s">
        <v>8209</v>
      </c>
      <c r="BY653" s="1" t="s">
        <v>818</v>
      </c>
      <c r="BZ653" s="1" t="s">
        <v>8050</v>
      </c>
      <c r="CB653" s="1" t="s">
        <v>125</v>
      </c>
      <c r="CC653" s="1">
        <v>0</v>
      </c>
      <c r="CE653" s="1">
        <v>0</v>
      </c>
      <c r="CG653" s="1">
        <v>0</v>
      </c>
      <c r="CL653" s="1" t="s">
        <v>8068</v>
      </c>
    </row>
    <row r="654" s="1" customFormat="1" spans="1:90">
      <c r="F654" s="1">
        <v>0</v>
      </c>
      <c r="K654" s="1">
        <v>101042</v>
      </c>
      <c r="L654" s="1" t="s">
        <v>25</v>
      </c>
      <c r="O654" s="2">
        <v>46231.7572453704</v>
      </c>
      <c r="P654" s="2">
        <v>46231</v>
      </c>
      <c r="Q654" s="1" t="s">
        <v>8050</v>
      </c>
      <c r="R654" s="1" t="s">
        <v>8051</v>
      </c>
      <c r="S654" s="1" t="s">
        <v>8096</v>
      </c>
      <c r="T654" s="1" t="s">
        <v>8052</v>
      </c>
      <c r="U654" s="1" t="s">
        <v>8053</v>
      </c>
      <c r="V654" s="1" t="s">
        <v>25</v>
      </c>
      <c r="AB654" s="1" t="s">
        <v>8054</v>
      </c>
      <c r="AD654" s="1" t="s">
        <v>596</v>
      </c>
      <c r="AE654" s="1" t="s">
        <v>4727</v>
      </c>
      <c r="AF654" s="1" t="s">
        <v>8068</v>
      </c>
      <c r="AG654" s="3">
        <v>46160</v>
      </c>
      <c r="AH654" s="1"/>
      <c r="AI654" s="1" t="s">
        <v>8071</v>
      </c>
      <c r="AJ654" s="1">
        <v>16</v>
      </c>
      <c r="AP654" s="2">
        <v>46231.7780324074</v>
      </c>
      <c r="AQ654" s="1" t="s">
        <v>8106</v>
      </c>
      <c r="AR654" s="3">
        <v>46158</v>
      </c>
      <c r="AS654" s="1">
        <v>19357771990</v>
      </c>
      <c r="AT654" s="1" t="s">
        <v>8073</v>
      </c>
      <c r="AU654" s="2">
        <v>46231</v>
      </c>
      <c r="AV654" s="1" t="s">
        <v>12012</v>
      </c>
      <c r="AW654" s="1" t="s">
        <v>8068</v>
      </c>
      <c r="AY654" s="1" t="s">
        <v>12013</v>
      </c>
      <c r="AZ654" s="1" t="s">
        <v>10261</v>
      </c>
      <c r="BA654" s="1" t="s">
        <v>12014</v>
      </c>
      <c r="BB654" s="1" t="s">
        <v>12015</v>
      </c>
      <c r="BC654" s="1" t="s">
        <v>463</v>
      </c>
      <c r="BD654" s="1" t="s">
        <v>312</v>
      </c>
      <c r="BE654" s="1" t="s">
        <v>12016</v>
      </c>
      <c r="BF654" s="1" t="s">
        <v>3903</v>
      </c>
      <c r="BG654" s="2">
        <v>46231.7698263889</v>
      </c>
      <c r="BH654" s="2">
        <v>46231.769212963</v>
      </c>
      <c r="BL654" s="1" t="s">
        <v>8159</v>
      </c>
      <c r="BM654" s="1" t="s">
        <v>10911</v>
      </c>
      <c r="BN654" s="1" t="s">
        <v>601</v>
      </c>
      <c r="BO654" s="1" t="s">
        <v>12017</v>
      </c>
      <c r="BP654" s="1" t="s">
        <v>8082</v>
      </c>
      <c r="BQ654" s="1" t="s">
        <v>6540</v>
      </c>
      <c r="BT654" s="2">
        <v>46231.770162037</v>
      </c>
      <c r="BU654" s="2">
        <v>46231.7780902778</v>
      </c>
      <c r="BV654" s="1" t="s">
        <v>818</v>
      </c>
      <c r="BW654" s="3">
        <v>47986</v>
      </c>
      <c r="BX654" s="1" t="s">
        <v>9791</v>
      </c>
      <c r="BY654" s="1" t="s">
        <v>818</v>
      </c>
      <c r="BZ654" s="1" t="s">
        <v>8050</v>
      </c>
      <c r="CB654" s="1" t="s">
        <v>71</v>
      </c>
      <c r="CC654" s="1">
        <v>0</v>
      </c>
      <c r="CD654" s="1"/>
      <c r="CE654" s="1">
        <v>0</v>
      </c>
      <c r="CF654" s="1"/>
      <c r="CG654" s="1">
        <v>0</v>
      </c>
      <c r="CH654" s="1"/>
      <c r="CI654" s="1"/>
      <c r="CJ654" s="1"/>
      <c r="CK654" s="1"/>
      <c r="CL654" s="1" t="s">
        <v>8068</v>
      </c>
    </row>
    <row r="655" s="1" customFormat="1" spans="1:90">
      <c r="A655" s="1" t="s">
        <v>9170</v>
      </c>
      <c r="F655" s="1">
        <v>0</v>
      </c>
      <c r="K655" s="1">
        <v>101098</v>
      </c>
      <c r="L655" s="1" t="s">
        <v>27</v>
      </c>
      <c r="M655" s="1"/>
      <c r="O655" s="2">
        <v>46229.7204398148</v>
      </c>
      <c r="P655" s="2">
        <v>46231</v>
      </c>
      <c r="Q655" s="1" t="s">
        <v>8050</v>
      </c>
      <c r="R655" s="1" t="s">
        <v>8051</v>
      </c>
      <c r="T655" s="1" t="s">
        <v>8052</v>
      </c>
      <c r="U655" s="1" t="s">
        <v>8053</v>
      </c>
      <c r="V655" s="1" t="s">
        <v>27</v>
      </c>
      <c r="AB655" s="1" t="s">
        <v>8054</v>
      </c>
      <c r="AD655" s="1" t="s">
        <v>607</v>
      </c>
      <c r="AE655" s="1" t="s">
        <v>2574</v>
      </c>
      <c r="AF655" s="1" t="s">
        <v>8068</v>
      </c>
      <c r="AG655" s="3">
        <v>46231</v>
      </c>
      <c r="AH655" s="1" t="s">
        <v>606</v>
      </c>
      <c r="AI655" s="1" t="s">
        <v>8071</v>
      </c>
      <c r="AJ655" s="1">
        <v>154</v>
      </c>
      <c r="AM655" s="1" t="s">
        <v>8068</v>
      </c>
      <c r="AO655" s="1">
        <v>3.2</v>
      </c>
      <c r="AP655" s="2">
        <v>46231.7780902778</v>
      </c>
      <c r="AQ655" s="1" t="s">
        <v>8072</v>
      </c>
      <c r="AR655" s="3">
        <v>46185</v>
      </c>
      <c r="AS655" s="1">
        <v>18920773506</v>
      </c>
      <c r="AT655" s="1" t="s">
        <v>8056</v>
      </c>
      <c r="AU655" s="2">
        <v>46231</v>
      </c>
      <c r="AV655" s="1" t="s">
        <v>12018</v>
      </c>
      <c r="AW655" s="1" t="s">
        <v>8068</v>
      </c>
      <c r="AY655" s="1" t="s">
        <v>12005</v>
      </c>
      <c r="AZ655" s="1" t="s">
        <v>8085</v>
      </c>
      <c r="BA655" s="1" t="s">
        <v>12006</v>
      </c>
      <c r="BB655" s="1" t="s">
        <v>2742</v>
      </c>
      <c r="BC655" s="1" t="s">
        <v>463</v>
      </c>
      <c r="BD655" s="1" t="s">
        <v>268</v>
      </c>
      <c r="BE655" s="1" t="s">
        <v>12008</v>
      </c>
      <c r="BF655" s="1" t="s">
        <v>3898</v>
      </c>
      <c r="BG655" s="2">
        <v>46231.7225115741</v>
      </c>
      <c r="BH655" s="2">
        <v>46231.6334375</v>
      </c>
      <c r="BJ655" s="1" t="s">
        <v>12019</v>
      </c>
      <c r="BL655" s="1" t="s">
        <v>8091</v>
      </c>
      <c r="BM655" s="1" t="s">
        <v>10139</v>
      </c>
      <c r="BN655" s="1" t="s">
        <v>601</v>
      </c>
      <c r="BO655" s="1" t="s">
        <v>12011</v>
      </c>
      <c r="BP655" s="1" t="s">
        <v>8082</v>
      </c>
      <c r="BQ655" s="1" t="s">
        <v>6540</v>
      </c>
      <c r="BT655" s="2">
        <v>46231.6975115741</v>
      </c>
      <c r="BU655" s="2">
        <v>46231.7784143519</v>
      </c>
      <c r="BV655" s="1" t="s">
        <v>591</v>
      </c>
      <c r="BW655" s="3">
        <v>48057</v>
      </c>
      <c r="BX655" s="1" t="s">
        <v>8490</v>
      </c>
      <c r="BY655" s="1" t="s">
        <v>597</v>
      </c>
      <c r="BZ655" s="1" t="s">
        <v>8050</v>
      </c>
      <c r="CB655" s="1" t="s">
        <v>125</v>
      </c>
      <c r="CC655" s="1">
        <v>120</v>
      </c>
      <c r="CD655" s="1" t="s">
        <v>9416</v>
      </c>
      <c r="CE655" s="1">
        <v>120</v>
      </c>
      <c r="CG655" s="1">
        <v>0</v>
      </c>
      <c r="CH655" s="1" t="s">
        <v>2576</v>
      </c>
      <c r="CL655" s="1" t="s">
        <v>8068</v>
      </c>
    </row>
    <row r="656" s="1" customFormat="1" spans="1:90">
      <c r="A656" s="1" t="s">
        <v>9772</v>
      </c>
      <c r="F656" s="1">
        <v>0</v>
      </c>
      <c r="K656" s="1">
        <v>101110</v>
      </c>
      <c r="L656" s="1" t="s">
        <v>28</v>
      </c>
      <c r="O656" s="2">
        <v>46231.4794444444</v>
      </c>
      <c r="P656" s="2">
        <v>46231</v>
      </c>
      <c r="Q656" s="1" t="s">
        <v>8050</v>
      </c>
      <c r="R656" s="1" t="s">
        <v>8051</v>
      </c>
      <c r="T656" s="1" t="s">
        <v>8052</v>
      </c>
      <c r="U656" s="1" t="s">
        <v>8053</v>
      </c>
      <c r="V656" s="1" t="s">
        <v>28</v>
      </c>
      <c r="AB656" s="1" t="s">
        <v>8054</v>
      </c>
      <c r="AD656" s="1" t="s">
        <v>596</v>
      </c>
      <c r="AE656" s="1" t="s">
        <v>1532</v>
      </c>
      <c r="AF656" s="1" t="s">
        <v>8068</v>
      </c>
      <c r="AG656" s="3">
        <v>44662</v>
      </c>
      <c r="AH656" s="1"/>
      <c r="AI656" s="1" t="s">
        <v>8055</v>
      </c>
      <c r="AJ656" s="1">
        <v>134</v>
      </c>
      <c r="AP656" s="2">
        <v>46231.7786342593</v>
      </c>
      <c r="AQ656" s="1" t="s">
        <v>8809</v>
      </c>
      <c r="AR656" s="3">
        <v>44560</v>
      </c>
      <c r="AS656" s="1">
        <v>15699227229</v>
      </c>
      <c r="AU656" s="2">
        <v>46231</v>
      </c>
      <c r="AV656" s="1" t="s">
        <v>12020</v>
      </c>
      <c r="AW656" s="1" t="s">
        <v>8068</v>
      </c>
      <c r="AY656" s="1" t="s">
        <v>12021</v>
      </c>
      <c r="AZ656" s="1" t="s">
        <v>8460</v>
      </c>
      <c r="BA656" s="1" t="s">
        <v>12022</v>
      </c>
      <c r="BB656" s="1" t="s">
        <v>12023</v>
      </c>
      <c r="BC656" s="1" t="s">
        <v>478</v>
      </c>
      <c r="BD656" s="1" t="s">
        <v>166</v>
      </c>
      <c r="BE656" s="1" t="s">
        <v>12024</v>
      </c>
      <c r="BF656" s="1" t="s">
        <v>3868</v>
      </c>
      <c r="BG656" s="2">
        <v>46231</v>
      </c>
      <c r="BH656" s="2">
        <v>46231.4794791667</v>
      </c>
      <c r="BL656" s="1" t="s">
        <v>8464</v>
      </c>
      <c r="BM656" s="1" t="s">
        <v>8654</v>
      </c>
      <c r="BN656" s="1" t="s">
        <v>590</v>
      </c>
      <c r="BO656" s="1" t="s">
        <v>12025</v>
      </c>
      <c r="BP656" s="1" t="s">
        <v>8082</v>
      </c>
      <c r="BQ656" s="1" t="s">
        <v>6540</v>
      </c>
      <c r="BR656" s="1" t="s">
        <v>10148</v>
      </c>
      <c r="BS656" s="1" t="s">
        <v>12026</v>
      </c>
      <c r="BT656" s="2">
        <v>46231.7694444444</v>
      </c>
      <c r="BU656" s="2">
        <v>46231.7787037037</v>
      </c>
      <c r="BV656" s="1" t="s">
        <v>621</v>
      </c>
      <c r="BW656" s="3">
        <v>46488</v>
      </c>
      <c r="BX656" s="1" t="s">
        <v>9772</v>
      </c>
      <c r="BY656" s="1" t="s">
        <v>621</v>
      </c>
      <c r="BZ656" s="1" t="s">
        <v>8050</v>
      </c>
      <c r="CB656" s="1" t="s">
        <v>129</v>
      </c>
      <c r="CC656" s="1">
        <v>0</v>
      </c>
      <c r="CE656" s="1">
        <v>0</v>
      </c>
      <c r="CF656" s="1"/>
      <c r="CG656" s="1">
        <v>0</v>
      </c>
      <c r="CL656" s="1" t="s">
        <v>8068</v>
      </c>
    </row>
    <row r="657" s="1" customFormat="1" spans="1:90">
      <c r="A657" s="1" t="s">
        <v>12027</v>
      </c>
      <c r="F657" s="1">
        <v>0</v>
      </c>
      <c r="K657" s="1">
        <v>101110</v>
      </c>
      <c r="L657" s="1" t="s">
        <v>28</v>
      </c>
      <c r="M657" s="1" t="s">
        <v>8106</v>
      </c>
      <c r="O657" s="2">
        <v>46231.6903356481</v>
      </c>
      <c r="P657" s="2">
        <v>46231.7083333333</v>
      </c>
      <c r="Q657" s="1"/>
      <c r="R657" s="1" t="s">
        <v>8051</v>
      </c>
      <c r="S657" s="1"/>
      <c r="T657" s="1" t="s">
        <v>8052</v>
      </c>
      <c r="U657" s="1" t="s">
        <v>8053</v>
      </c>
      <c r="V657" s="1" t="s">
        <v>28</v>
      </c>
      <c r="AB657" s="1" t="s">
        <v>8054</v>
      </c>
      <c r="AD657" s="1" t="s">
        <v>596</v>
      </c>
      <c r="AE657" s="1" t="s">
        <v>828</v>
      </c>
      <c r="AF657" s="1" t="s">
        <v>8068</v>
      </c>
      <c r="AG657" s="3">
        <v>44539</v>
      </c>
      <c r="AI657" s="1" t="s">
        <v>8055</v>
      </c>
      <c r="AJ657" s="1">
        <v>103</v>
      </c>
      <c r="AP657" s="2">
        <v>46231.7800347222</v>
      </c>
      <c r="AQ657" s="1" t="s">
        <v>8072</v>
      </c>
      <c r="AR657" s="3">
        <v>44531</v>
      </c>
      <c r="AS657" s="1">
        <v>18599051896</v>
      </c>
      <c r="AT657" s="1"/>
      <c r="AU657" s="2">
        <v>46231.7083333333</v>
      </c>
      <c r="AV657" s="1" t="s">
        <v>12028</v>
      </c>
      <c r="AW657" s="1" t="s">
        <v>8068</v>
      </c>
      <c r="AY657" s="1" t="s">
        <v>12029</v>
      </c>
      <c r="AZ657" s="1" t="s">
        <v>8460</v>
      </c>
      <c r="BA657" s="1" t="s">
        <v>12030</v>
      </c>
      <c r="BB657" s="1" t="s">
        <v>12031</v>
      </c>
      <c r="BC657" s="1" t="s">
        <v>478</v>
      </c>
      <c r="BD657" s="1" t="s">
        <v>236</v>
      </c>
      <c r="BE657" s="1" t="s">
        <v>12032</v>
      </c>
      <c r="BF657" s="1" t="s">
        <v>3868</v>
      </c>
      <c r="BG657" s="2">
        <v>46231.7083333333</v>
      </c>
      <c r="BH657" s="2">
        <v>46231.6904050926</v>
      </c>
      <c r="BL657" s="1" t="s">
        <v>8464</v>
      </c>
      <c r="BM657" s="1" t="s">
        <v>9093</v>
      </c>
      <c r="BN657" s="1" t="s">
        <v>590</v>
      </c>
      <c r="BO657" s="1" t="s">
        <v>12033</v>
      </c>
      <c r="BP657" s="1" t="s">
        <v>8082</v>
      </c>
      <c r="BQ657" s="1" t="s">
        <v>6540</v>
      </c>
      <c r="BR657" s="1" t="s">
        <v>12034</v>
      </c>
      <c r="BS657" s="1" t="s">
        <v>12035</v>
      </c>
      <c r="BT657" s="2">
        <v>46231.7627314815</v>
      </c>
      <c r="BU657" s="2">
        <v>46231.780462963</v>
      </c>
      <c r="BV657" s="1" t="s">
        <v>742</v>
      </c>
      <c r="BW657" s="3">
        <v>46365</v>
      </c>
      <c r="BX657" s="1" t="s">
        <v>12036</v>
      </c>
      <c r="BY657" s="1" t="s">
        <v>744</v>
      </c>
      <c r="BZ657" s="1" t="s">
        <v>8050</v>
      </c>
      <c r="CB657" s="1" t="s">
        <v>147</v>
      </c>
      <c r="CC657" s="1">
        <v>0</v>
      </c>
      <c r="CE657" s="1">
        <v>0</v>
      </c>
      <c r="CG657" s="1">
        <v>0</v>
      </c>
      <c r="CL657" s="1" t="s">
        <v>8068</v>
      </c>
    </row>
    <row r="658" s="1" customFormat="1" spans="1:90">
      <c r="F658" s="1">
        <v>0</v>
      </c>
      <c r="K658" s="1">
        <v>101110</v>
      </c>
      <c r="L658" s="1" t="s">
        <v>28</v>
      </c>
      <c r="N658" s="1">
        <v>24</v>
      </c>
      <c r="O658" s="2">
        <v>46231.7608217593</v>
      </c>
      <c r="P658" s="2">
        <v>46231</v>
      </c>
      <c r="Q658" s="1" t="s">
        <v>8050</v>
      </c>
      <c r="R658" s="1" t="s">
        <v>8051</v>
      </c>
      <c r="S658" s="1" t="s">
        <v>8096</v>
      </c>
      <c r="T658" s="1" t="s">
        <v>8052</v>
      </c>
      <c r="U658" s="1" t="s">
        <v>8053</v>
      </c>
      <c r="V658" s="1" t="s">
        <v>28</v>
      </c>
      <c r="AB658" s="1" t="s">
        <v>8054</v>
      </c>
      <c r="AD658" s="1" t="s">
        <v>596</v>
      </c>
      <c r="AE658" s="1" t="s">
        <v>1032</v>
      </c>
      <c r="AF658" s="1" t="s">
        <v>8068</v>
      </c>
      <c r="AG658" s="3">
        <v>46231</v>
      </c>
      <c r="AH658" s="1"/>
      <c r="AI658" s="1" t="s">
        <v>8071</v>
      </c>
      <c r="AJ658" s="1">
        <v>75</v>
      </c>
      <c r="AP658" s="2">
        <v>46231.7811689815</v>
      </c>
      <c r="AQ658" s="1" t="s">
        <v>8072</v>
      </c>
      <c r="AR658" s="3">
        <v>46230</v>
      </c>
      <c r="AS658" s="1">
        <v>17881079883</v>
      </c>
      <c r="AT658" s="1" t="s">
        <v>8073</v>
      </c>
      <c r="AU658" s="2">
        <v>46231</v>
      </c>
      <c r="AV658" s="1" t="s">
        <v>12037</v>
      </c>
      <c r="AW658" s="1" t="s">
        <v>8068</v>
      </c>
      <c r="AY658" s="1" t="s">
        <v>12038</v>
      </c>
      <c r="AZ658" s="1" t="s">
        <v>9874</v>
      </c>
      <c r="BA658" s="1" t="s">
        <v>12039</v>
      </c>
      <c r="BB658" s="1" t="s">
        <v>12040</v>
      </c>
      <c r="BC658" s="1" t="s">
        <v>478</v>
      </c>
      <c r="BD658" s="1" t="s">
        <v>183</v>
      </c>
      <c r="BE658" s="1" t="s">
        <v>12041</v>
      </c>
      <c r="BF658" s="1" t="s">
        <v>3878</v>
      </c>
      <c r="BG658" s="2">
        <v>46231.7752893519</v>
      </c>
      <c r="BH658" s="2">
        <v>46231.7699652778</v>
      </c>
      <c r="BL658" s="1" t="s">
        <v>8464</v>
      </c>
      <c r="BM658" s="1" t="s">
        <v>9878</v>
      </c>
      <c r="BN658" s="1" t="s">
        <v>601</v>
      </c>
      <c r="BO658" s="1" t="s">
        <v>12042</v>
      </c>
      <c r="BP658" s="1" t="s">
        <v>8082</v>
      </c>
      <c r="BQ658" s="1" t="s">
        <v>6540</v>
      </c>
      <c r="BT658" s="2">
        <v>46231.775625</v>
      </c>
      <c r="BU658" s="2">
        <v>46231.7812384259</v>
      </c>
      <c r="BV658" s="1" t="s">
        <v>602</v>
      </c>
      <c r="BW658" s="3">
        <v>48057</v>
      </c>
      <c r="BX658" s="1" t="s">
        <v>11027</v>
      </c>
      <c r="BY658" s="1" t="s">
        <v>602</v>
      </c>
      <c r="BZ658" s="1" t="s">
        <v>8050</v>
      </c>
      <c r="CB658" s="1" t="s">
        <v>133</v>
      </c>
      <c r="CC658" s="1">
        <v>0</v>
      </c>
      <c r="CE658" s="1">
        <v>0</v>
      </c>
      <c r="CF658" s="1"/>
      <c r="CG658" s="1">
        <v>0</v>
      </c>
      <c r="CL658" s="1" t="s">
        <v>8068</v>
      </c>
    </row>
    <row r="659" s="1" customFormat="1" spans="1:90">
      <c r="A659" s="1" t="s">
        <v>12043</v>
      </c>
      <c r="F659" s="1">
        <v>0</v>
      </c>
      <c r="K659" s="1">
        <v>101110</v>
      </c>
      <c r="L659" s="1" t="s">
        <v>28</v>
      </c>
      <c r="O659" s="2">
        <v>46230.9698148148</v>
      </c>
      <c r="P659" s="2">
        <v>46231.7083333333</v>
      </c>
      <c r="Q659" s="1"/>
      <c r="R659" s="1" t="s">
        <v>8051</v>
      </c>
      <c r="S659" s="1"/>
      <c r="T659" s="1" t="s">
        <v>8052</v>
      </c>
      <c r="U659" s="1" t="s">
        <v>8053</v>
      </c>
      <c r="V659" s="1" t="s">
        <v>28</v>
      </c>
      <c r="AB659" s="1" t="s">
        <v>8054</v>
      </c>
      <c r="AD659" s="1" t="s">
        <v>607</v>
      </c>
      <c r="AE659" s="1" t="s">
        <v>785</v>
      </c>
      <c r="AF659" s="1" t="s">
        <v>8068</v>
      </c>
      <c r="AG659" s="3">
        <v>44410</v>
      </c>
      <c r="AH659" s="1" t="s">
        <v>606</v>
      </c>
      <c r="AI659" s="1" t="s">
        <v>8055</v>
      </c>
      <c r="AJ659" s="1">
        <v>581</v>
      </c>
      <c r="AP659" s="2">
        <v>46231.781412037</v>
      </c>
      <c r="AQ659" s="1" t="s">
        <v>8072</v>
      </c>
      <c r="AR659" s="3">
        <v>44409</v>
      </c>
      <c r="AS659" s="1">
        <v>18699105632</v>
      </c>
      <c r="AT659" s="1" t="s">
        <v>8123</v>
      </c>
      <c r="AU659" s="2">
        <v>46231.7083333333</v>
      </c>
      <c r="AV659" s="1" t="s">
        <v>12044</v>
      </c>
      <c r="AW659" s="1" t="s">
        <v>8068</v>
      </c>
      <c r="AY659" s="1" t="s">
        <v>12045</v>
      </c>
      <c r="AZ659" s="1" t="s">
        <v>8460</v>
      </c>
      <c r="BA659" s="1" t="s">
        <v>12046</v>
      </c>
      <c r="BB659" s="1" t="s">
        <v>1487</v>
      </c>
      <c r="BC659" s="1" t="s">
        <v>478</v>
      </c>
      <c r="BD659" s="1" t="s">
        <v>223</v>
      </c>
      <c r="BE659" s="1" t="s">
        <v>12047</v>
      </c>
      <c r="BF659" s="1" t="s">
        <v>3868</v>
      </c>
      <c r="BG659" s="2">
        <v>46231.7083333333</v>
      </c>
      <c r="BH659" s="2">
        <v>46230.9699074074</v>
      </c>
      <c r="BL659" s="1" t="s">
        <v>8464</v>
      </c>
      <c r="BM659" s="1" t="s">
        <v>8495</v>
      </c>
      <c r="BN659" s="1" t="s">
        <v>590</v>
      </c>
      <c r="BO659" s="1" t="s">
        <v>12048</v>
      </c>
      <c r="BP659" s="1" t="s">
        <v>8067</v>
      </c>
      <c r="BQ659" s="1" t="s">
        <v>6540</v>
      </c>
      <c r="BR659" s="1" t="s">
        <v>9869</v>
      </c>
      <c r="BS659" s="1" t="s">
        <v>9870</v>
      </c>
      <c r="BT659" s="2">
        <v>46231.7383217593</v>
      </c>
      <c r="BU659" s="2">
        <v>46231.7815046296</v>
      </c>
      <c r="BV659" s="1" t="s">
        <v>742</v>
      </c>
      <c r="BW659" s="3">
        <v>46236</v>
      </c>
      <c r="BX659" s="1" t="s">
        <v>8469</v>
      </c>
      <c r="BY659" s="1" t="s">
        <v>744</v>
      </c>
      <c r="BZ659" s="1" t="s">
        <v>8050</v>
      </c>
      <c r="CB659" s="1" t="s">
        <v>145</v>
      </c>
      <c r="CC659" s="1">
        <v>30</v>
      </c>
      <c r="CD659" s="1" t="s">
        <v>12049</v>
      </c>
      <c r="CE659" s="1">
        <v>30</v>
      </c>
      <c r="CG659" s="1">
        <v>0</v>
      </c>
      <c r="CH659" s="1" t="s">
        <v>692</v>
      </c>
      <c r="CL659" s="1" t="s">
        <v>8068</v>
      </c>
    </row>
    <row r="660" s="1" customFormat="1" spans="1:90">
      <c r="A660" s="1" t="s">
        <v>12050</v>
      </c>
      <c r="C660" s="1">
        <v>1</v>
      </c>
      <c r="F660" s="1">
        <v>0</v>
      </c>
      <c r="K660" s="1">
        <v>101073</v>
      </c>
      <c r="L660" s="1" t="s">
        <v>26</v>
      </c>
      <c r="M660" s="1" t="s">
        <v>8106</v>
      </c>
      <c r="O660" s="2">
        <v>46231.4286458333</v>
      </c>
      <c r="P660" s="2">
        <v>46231.5</v>
      </c>
      <c r="Q660" s="1"/>
      <c r="R660" s="1" t="s">
        <v>8051</v>
      </c>
      <c r="T660" s="1" t="s">
        <v>8052</v>
      </c>
      <c r="U660" s="1" t="s">
        <v>8053</v>
      </c>
      <c r="V660" s="1" t="s">
        <v>26</v>
      </c>
      <c r="AB660" s="1" t="s">
        <v>8054</v>
      </c>
      <c r="AD660" s="1" t="s">
        <v>596</v>
      </c>
      <c r="AE660" s="1" t="s">
        <v>685</v>
      </c>
      <c r="AF660" s="1" t="s">
        <v>8068</v>
      </c>
      <c r="AG660" s="3">
        <v>46231</v>
      </c>
      <c r="AI660" s="1" t="s">
        <v>8055</v>
      </c>
      <c r="AJ660" s="1">
        <v>44</v>
      </c>
      <c r="AP660" s="2">
        <v>46231.7846643518</v>
      </c>
      <c r="AQ660" s="1"/>
      <c r="AR660" s="3">
        <v>46230</v>
      </c>
      <c r="AS660" s="1">
        <v>18395296862</v>
      </c>
      <c r="AT660" s="1" t="s">
        <v>8073</v>
      </c>
      <c r="AU660" s="2">
        <v>46231.5</v>
      </c>
      <c r="AV660" s="1" t="s">
        <v>6655</v>
      </c>
      <c r="AW660" s="1" t="s">
        <v>8068</v>
      </c>
      <c r="AY660" s="1" t="s">
        <v>12051</v>
      </c>
      <c r="AZ660" s="1" t="s">
        <v>8108</v>
      </c>
      <c r="BA660" s="1" t="s">
        <v>12052</v>
      </c>
      <c r="BB660" s="1" t="s">
        <v>12053</v>
      </c>
      <c r="BC660" s="1" t="s">
        <v>496</v>
      </c>
      <c r="BD660" s="1" t="s">
        <v>299</v>
      </c>
      <c r="BE660" s="1" t="s">
        <v>12054</v>
      </c>
      <c r="BF660" s="1" t="s">
        <v>8062</v>
      </c>
      <c r="BG660" s="2">
        <v>46231.75</v>
      </c>
      <c r="BH660" s="2">
        <v>46231.4286805556</v>
      </c>
      <c r="BL660" s="1" t="s">
        <v>8115</v>
      </c>
      <c r="BM660" s="1" t="s">
        <v>8417</v>
      </c>
      <c r="BN660" s="1" t="s">
        <v>601</v>
      </c>
      <c r="BO660" s="1" t="s">
        <v>12055</v>
      </c>
      <c r="BP660" s="1" t="s">
        <v>8082</v>
      </c>
      <c r="BQ660" s="1" t="s">
        <v>6540</v>
      </c>
      <c r="BR660" s="1"/>
      <c r="BS660" s="1"/>
      <c r="BT660" s="2">
        <v>46231.7643981481</v>
      </c>
      <c r="BU660" s="2">
        <v>46231.7847337963</v>
      </c>
      <c r="BV660" s="1" t="s">
        <v>621</v>
      </c>
      <c r="BW660" s="3">
        <v>48057</v>
      </c>
      <c r="BX660" s="1" t="s">
        <v>12050</v>
      </c>
      <c r="BY660" s="1" t="s">
        <v>621</v>
      </c>
      <c r="BZ660" s="1" t="s">
        <v>8050</v>
      </c>
      <c r="CB660" s="1" t="s">
        <v>113</v>
      </c>
      <c r="CC660" s="1">
        <v>0</v>
      </c>
      <c r="CE660" s="1">
        <v>0</v>
      </c>
      <c r="CG660" s="1">
        <v>0</v>
      </c>
      <c r="CL660" s="1" t="s">
        <v>8068</v>
      </c>
    </row>
    <row r="661" s="1" customFormat="1" spans="1:90">
      <c r="A661" s="1" t="s">
        <v>12056</v>
      </c>
      <c r="F661" s="1">
        <v>0</v>
      </c>
      <c r="K661" s="1">
        <v>101098</v>
      </c>
      <c r="L661" s="1" t="s">
        <v>27</v>
      </c>
      <c r="O661" s="2">
        <v>46231.632662037</v>
      </c>
      <c r="P661" s="2">
        <v>46232</v>
      </c>
      <c r="Q661" s="1" t="s">
        <v>8050</v>
      </c>
      <c r="R661" s="1" t="s">
        <v>8051</v>
      </c>
      <c r="T661" s="1" t="s">
        <v>8052</v>
      </c>
      <c r="U661" s="1" t="s">
        <v>8053</v>
      </c>
      <c r="V661" s="1" t="s">
        <v>27</v>
      </c>
      <c r="AB661" s="1" t="s">
        <v>8054</v>
      </c>
      <c r="AD661" s="1" t="s">
        <v>596</v>
      </c>
      <c r="AE661" s="1" t="s">
        <v>732</v>
      </c>
      <c r="AF661" s="1"/>
      <c r="AG661" s="3">
        <v>46231</v>
      </c>
      <c r="AI661" s="1" t="s">
        <v>8071</v>
      </c>
      <c r="AJ661" s="1">
        <v>171</v>
      </c>
      <c r="AP661" s="2">
        <v>46231.7855092593</v>
      </c>
      <c r="AQ661" s="1"/>
      <c r="AR661" s="3">
        <v>46228</v>
      </c>
      <c r="AS661" s="1">
        <v>13381085486</v>
      </c>
      <c r="AT661" s="1" t="s">
        <v>8073</v>
      </c>
      <c r="AU661" s="2">
        <v>46232</v>
      </c>
      <c r="AV661" s="1" t="s">
        <v>6655</v>
      </c>
      <c r="AW661" s="1" t="s">
        <v>8068</v>
      </c>
      <c r="AY661" s="1" t="s">
        <v>12057</v>
      </c>
      <c r="AZ661" s="1" t="s">
        <v>8085</v>
      </c>
      <c r="BA661" s="1" t="s">
        <v>12058</v>
      </c>
      <c r="BB661" s="1" t="s">
        <v>12059</v>
      </c>
      <c r="BC661" s="1" t="s">
        <v>463</v>
      </c>
      <c r="BD661" s="1" t="s">
        <v>267</v>
      </c>
      <c r="BE661" s="1" t="s">
        <v>12060</v>
      </c>
      <c r="BF661" s="1" t="s">
        <v>8062</v>
      </c>
      <c r="BG661" s="2">
        <v>46231.7762384259</v>
      </c>
      <c r="BH661" s="1"/>
      <c r="BJ661" s="1" t="s">
        <v>12061</v>
      </c>
      <c r="BL661" s="1" t="s">
        <v>8091</v>
      </c>
      <c r="BM661" s="1" t="s">
        <v>9360</v>
      </c>
      <c r="BN661" s="1" t="s">
        <v>601</v>
      </c>
      <c r="BO661" s="1" t="s">
        <v>12062</v>
      </c>
      <c r="BP661" s="1" t="s">
        <v>8082</v>
      </c>
      <c r="BQ661" s="1" t="s">
        <v>6540</v>
      </c>
      <c r="BT661" s="2">
        <v>46231.7784837963</v>
      </c>
      <c r="BU661" s="2">
        <v>46231.7855902778</v>
      </c>
      <c r="BV661" s="1" t="s">
        <v>621</v>
      </c>
      <c r="BW661" s="3">
        <v>48057</v>
      </c>
      <c r="BX661" s="1" t="s">
        <v>10654</v>
      </c>
      <c r="BY661" s="1" t="s">
        <v>621</v>
      </c>
      <c r="BZ661" s="1" t="s">
        <v>8050</v>
      </c>
      <c r="CB661" s="1" t="s">
        <v>125</v>
      </c>
      <c r="CC661" s="1">
        <v>0</v>
      </c>
      <c r="CE661" s="1">
        <v>0</v>
      </c>
      <c r="CG661" s="1">
        <v>0</v>
      </c>
      <c r="CL661" s="1" t="s">
        <v>8068</v>
      </c>
    </row>
    <row r="662" s="1" customFormat="1" spans="1:90">
      <c r="A662" s="1" t="s">
        <v>8273</v>
      </c>
      <c r="F662" s="1">
        <v>0</v>
      </c>
      <c r="K662" s="1">
        <v>101325</v>
      </c>
      <c r="L662" s="1" t="s">
        <v>24</v>
      </c>
      <c r="O662" s="2">
        <v>46231.3007523148</v>
      </c>
      <c r="P662" s="2">
        <v>46231</v>
      </c>
      <c r="Q662" s="1"/>
      <c r="R662" s="1" t="s">
        <v>8051</v>
      </c>
      <c r="T662" s="1" t="s">
        <v>8052</v>
      </c>
      <c r="U662" s="1" t="s">
        <v>8053</v>
      </c>
      <c r="V662" s="1" t="s">
        <v>24</v>
      </c>
      <c r="AB662" s="1" t="s">
        <v>8054</v>
      </c>
      <c r="AD662" s="1" t="s">
        <v>607</v>
      </c>
      <c r="AE662" s="1" t="s">
        <v>3560</v>
      </c>
      <c r="AF662" s="1" t="s">
        <v>8068</v>
      </c>
      <c r="AG662" s="3">
        <v>46230</v>
      </c>
      <c r="AH662" s="1" t="s">
        <v>606</v>
      </c>
      <c r="AI662" s="1" t="s">
        <v>8055</v>
      </c>
      <c r="AJ662" s="1">
        <v>88</v>
      </c>
      <c r="AK662" s="1"/>
      <c r="AM662" s="1" t="s">
        <v>8068</v>
      </c>
      <c r="AO662" s="1">
        <v>3.1</v>
      </c>
      <c r="AP662" s="2">
        <v>46231.7859722222</v>
      </c>
      <c r="AQ662" s="1" t="s">
        <v>8274</v>
      </c>
      <c r="AR662" s="3">
        <v>46229</v>
      </c>
      <c r="AS662" s="1">
        <v>18748134968</v>
      </c>
      <c r="AT662" s="1" t="s">
        <v>8056</v>
      </c>
      <c r="AU662" s="2">
        <v>46231</v>
      </c>
      <c r="AV662" s="1" t="s">
        <v>12063</v>
      </c>
      <c r="AW662" s="1" t="s">
        <v>8068</v>
      </c>
      <c r="AY662" s="1" t="s">
        <v>12064</v>
      </c>
      <c r="AZ662" s="1" t="s">
        <v>8058</v>
      </c>
      <c r="BA662" s="1" t="s">
        <v>12065</v>
      </c>
      <c r="BB662" s="1" t="s">
        <v>4189</v>
      </c>
      <c r="BC662" s="1" t="s">
        <v>489</v>
      </c>
      <c r="BD662" s="1" t="s">
        <v>384</v>
      </c>
      <c r="BE662" s="1" t="s">
        <v>12066</v>
      </c>
      <c r="BF662" s="1" t="s">
        <v>3878</v>
      </c>
      <c r="BG662" s="2">
        <v>46231.7083333333</v>
      </c>
      <c r="BH662" s="2">
        <v>46231.3008564815</v>
      </c>
      <c r="BL662" s="1" t="s">
        <v>8064</v>
      </c>
      <c r="BM662" s="1" t="s">
        <v>8129</v>
      </c>
      <c r="BN662" s="1" t="s">
        <v>601</v>
      </c>
      <c r="BO662" s="1" t="s">
        <v>12067</v>
      </c>
      <c r="BP662" s="1" t="s">
        <v>8082</v>
      </c>
      <c r="BQ662" s="1" t="s">
        <v>6540</v>
      </c>
      <c r="BT662" s="2">
        <v>46231.7832638889</v>
      </c>
      <c r="BU662" s="2">
        <v>46231.7860300926</v>
      </c>
      <c r="BV662" s="1" t="s">
        <v>591</v>
      </c>
      <c r="BW662" s="3">
        <v>48056</v>
      </c>
      <c r="BX662" s="1" t="s">
        <v>8284</v>
      </c>
      <c r="BY662" s="1" t="s">
        <v>628</v>
      </c>
      <c r="BZ662" s="1" t="s">
        <v>8050</v>
      </c>
      <c r="CB662" s="1" t="s">
        <v>60</v>
      </c>
      <c r="CC662" s="1">
        <v>50</v>
      </c>
      <c r="CE662" s="1">
        <v>50</v>
      </c>
      <c r="CF662" s="1" t="s">
        <v>8555</v>
      </c>
      <c r="CG662" s="1">
        <v>35</v>
      </c>
      <c r="CJ662" s="1" t="s">
        <v>622</v>
      </c>
      <c r="CK662" s="2">
        <v>46233.8246875</v>
      </c>
      <c r="CL662" s="1" t="s">
        <v>8068</v>
      </c>
    </row>
    <row r="663" s="1" customFormat="1" spans="1:90">
      <c r="F663" s="1">
        <v>0</v>
      </c>
      <c r="K663" s="1">
        <v>101110</v>
      </c>
      <c r="L663" s="1" t="s">
        <v>28</v>
      </c>
      <c r="N663" s="1">
        <v>257</v>
      </c>
      <c r="O663" s="2">
        <v>46231.7687152778</v>
      </c>
      <c r="P663" s="2">
        <v>46231</v>
      </c>
      <c r="Q663" s="1" t="s">
        <v>8050</v>
      </c>
      <c r="R663" s="1" t="s">
        <v>8051</v>
      </c>
      <c r="S663" s="1" t="s">
        <v>8096</v>
      </c>
      <c r="T663" s="1" t="s">
        <v>8052</v>
      </c>
      <c r="U663" s="1" t="s">
        <v>8053</v>
      </c>
      <c r="V663" s="1" t="s">
        <v>28</v>
      </c>
      <c r="AB663" s="1" t="s">
        <v>8054</v>
      </c>
      <c r="AD663" s="1" t="s">
        <v>607</v>
      </c>
      <c r="AE663" s="1" t="s">
        <v>980</v>
      </c>
      <c r="AF663" s="1" t="s">
        <v>8068</v>
      </c>
      <c r="AG663" s="3">
        <v>46231</v>
      </c>
      <c r="AH663" s="1" t="s">
        <v>606</v>
      </c>
      <c r="AI663" s="1" t="s">
        <v>8071</v>
      </c>
      <c r="AJ663" s="1">
        <v>834</v>
      </c>
      <c r="AP663" s="2">
        <v>46231.7803587963</v>
      </c>
      <c r="AQ663" s="1" t="s">
        <v>8072</v>
      </c>
      <c r="AR663" s="3">
        <v>46230</v>
      </c>
      <c r="AS663" s="1">
        <v>15026196789</v>
      </c>
      <c r="AT663" s="1" t="s">
        <v>8073</v>
      </c>
      <c r="AU663" s="2">
        <v>46231</v>
      </c>
      <c r="AV663" s="1" t="s">
        <v>12068</v>
      </c>
      <c r="AW663" s="1" t="s">
        <v>8068</v>
      </c>
      <c r="AY663" s="1" t="s">
        <v>12069</v>
      </c>
      <c r="AZ663" s="1" t="s">
        <v>8703</v>
      </c>
      <c r="BA663" s="1" t="s">
        <v>12070</v>
      </c>
      <c r="BB663" s="1" t="s">
        <v>7043</v>
      </c>
      <c r="BC663" s="1" t="s">
        <v>478</v>
      </c>
      <c r="BD663" s="1" t="s">
        <v>176</v>
      </c>
      <c r="BE663" s="1" t="s">
        <v>12071</v>
      </c>
      <c r="BF663" s="1" t="s">
        <v>3878</v>
      </c>
      <c r="BG663" s="2">
        <v>46231</v>
      </c>
      <c r="BH663" s="2">
        <v>46231.7693055556</v>
      </c>
      <c r="BL663" s="1" t="s">
        <v>8464</v>
      </c>
      <c r="BM663" s="1" t="s">
        <v>8707</v>
      </c>
      <c r="BN663" s="1" t="s">
        <v>601</v>
      </c>
      <c r="BO663" s="1" t="s">
        <v>7042</v>
      </c>
      <c r="BP663" s="1" t="s">
        <v>8082</v>
      </c>
      <c r="BQ663" s="1" t="s">
        <v>6540</v>
      </c>
      <c r="BR663" s="1"/>
      <c r="BS663" s="1"/>
      <c r="BT663" s="2">
        <v>46231.7710416667</v>
      </c>
      <c r="BU663" s="2">
        <v>46231.7862037037</v>
      </c>
      <c r="BV663" s="1" t="s">
        <v>602</v>
      </c>
      <c r="BW663" s="3">
        <v>48057</v>
      </c>
      <c r="BX663" s="1" t="s">
        <v>10515</v>
      </c>
      <c r="BY663" s="1" t="s">
        <v>602</v>
      </c>
      <c r="BZ663" s="1" t="s">
        <v>8050</v>
      </c>
      <c r="CB663" s="1" t="s">
        <v>132</v>
      </c>
      <c r="CC663" s="1">
        <v>60</v>
      </c>
      <c r="CD663" s="1" t="s">
        <v>9831</v>
      </c>
      <c r="CE663" s="1">
        <v>60</v>
      </c>
      <c r="CG663" s="1">
        <v>0</v>
      </c>
      <c r="CH663" s="1" t="s">
        <v>622</v>
      </c>
      <c r="CI663" s="2">
        <v>46235.4334722222</v>
      </c>
      <c r="CL663" s="1" t="s">
        <v>8068</v>
      </c>
    </row>
    <row r="664" s="1" customFormat="1" spans="1:90">
      <c r="F664" s="1">
        <v>0</v>
      </c>
      <c r="K664" s="1">
        <v>101110</v>
      </c>
      <c r="L664" s="1" t="s">
        <v>28</v>
      </c>
      <c r="M664" s="1"/>
      <c r="O664" s="2">
        <v>46231.6384027778</v>
      </c>
      <c r="P664" s="2">
        <v>46231</v>
      </c>
      <c r="R664" s="1" t="s">
        <v>8051</v>
      </c>
      <c r="T664" s="1" t="s">
        <v>8052</v>
      </c>
      <c r="U664" s="1" t="s">
        <v>8053</v>
      </c>
      <c r="V664" s="1" t="s">
        <v>28</v>
      </c>
      <c r="AB664" s="1" t="s">
        <v>8054</v>
      </c>
      <c r="AD664" s="1" t="s">
        <v>607</v>
      </c>
      <c r="AE664" s="1" t="s">
        <v>826</v>
      </c>
      <c r="AF664" s="1" t="s">
        <v>8068</v>
      </c>
      <c r="AG664" s="3">
        <v>46231</v>
      </c>
      <c r="AH664" s="1" t="s">
        <v>606</v>
      </c>
      <c r="AI664" s="1" t="s">
        <v>8055</v>
      </c>
      <c r="AJ664" s="1">
        <v>105</v>
      </c>
      <c r="AM664" s="1" t="s">
        <v>8068</v>
      </c>
      <c r="AO664" s="1">
        <v>2.6</v>
      </c>
      <c r="AP664" s="2">
        <v>46231.7808333333</v>
      </c>
      <c r="AQ664" s="1" t="s">
        <v>8106</v>
      </c>
      <c r="AR664" s="3">
        <v>46228</v>
      </c>
      <c r="AS664" s="1">
        <v>15299012213</v>
      </c>
      <c r="AT664" s="1" t="s">
        <v>8073</v>
      </c>
      <c r="AU664" s="2">
        <v>46231</v>
      </c>
      <c r="AV664" s="1" t="s">
        <v>12072</v>
      </c>
      <c r="AW664" s="1" t="s">
        <v>8068</v>
      </c>
      <c r="AY664" s="1" t="s">
        <v>12073</v>
      </c>
      <c r="AZ664" s="1" t="s">
        <v>9096</v>
      </c>
      <c r="BA664" s="1" t="s">
        <v>12074</v>
      </c>
      <c r="BB664" s="1" t="s">
        <v>1485</v>
      </c>
      <c r="BC664" s="1" t="s">
        <v>478</v>
      </c>
      <c r="BD664" s="1" t="s">
        <v>249</v>
      </c>
      <c r="BE664" s="1" t="s">
        <v>12075</v>
      </c>
      <c r="BF664" s="1" t="s">
        <v>3878</v>
      </c>
      <c r="BG664" s="2">
        <v>46231.75</v>
      </c>
      <c r="BH664" s="2">
        <v>46231.6890162037</v>
      </c>
      <c r="BJ664" s="1" t="s">
        <v>8215</v>
      </c>
      <c r="BL664" s="1" t="s">
        <v>8464</v>
      </c>
      <c r="BM664" s="1" t="s">
        <v>9100</v>
      </c>
      <c r="BN664" s="1" t="s">
        <v>601</v>
      </c>
      <c r="BO664" s="1" t="s">
        <v>12076</v>
      </c>
      <c r="BP664" s="1" t="s">
        <v>8082</v>
      </c>
      <c r="BQ664" s="1" t="s">
        <v>6540</v>
      </c>
      <c r="BR664" s="1"/>
      <c r="BS664" s="1"/>
      <c r="BT664" s="2">
        <v>46231.7502777778</v>
      </c>
      <c r="BU664" s="2">
        <v>46231.7878819444</v>
      </c>
      <c r="BV664" s="1" t="s">
        <v>591</v>
      </c>
      <c r="BW664" s="3">
        <v>48057</v>
      </c>
      <c r="BX664" s="1" t="s">
        <v>11556</v>
      </c>
      <c r="BY664" s="1" t="s">
        <v>628</v>
      </c>
      <c r="BZ664" s="1" t="s">
        <v>8050</v>
      </c>
      <c r="CB664" s="1" t="s">
        <v>150</v>
      </c>
      <c r="CC664" s="1">
        <v>50</v>
      </c>
      <c r="CD664" s="1" t="s">
        <v>12077</v>
      </c>
      <c r="CE664" s="1">
        <v>50</v>
      </c>
      <c r="CG664" s="1">
        <v>0</v>
      </c>
      <c r="CH664" s="1" t="s">
        <v>622</v>
      </c>
      <c r="CI664" s="2">
        <v>46235.434224537</v>
      </c>
      <c r="CL664" s="1" t="s">
        <v>8068</v>
      </c>
    </row>
    <row r="665" s="1" customFormat="1" spans="1:90">
      <c r="A665" s="1" t="s">
        <v>12078</v>
      </c>
      <c r="F665" s="1">
        <v>0</v>
      </c>
      <c r="K665" s="1">
        <v>101110</v>
      </c>
      <c r="L665" s="1" t="s">
        <v>28</v>
      </c>
      <c r="M665" s="1"/>
      <c r="N665" s="1"/>
      <c r="O665" s="2">
        <v>46229.7154050926</v>
      </c>
      <c r="P665" s="2">
        <v>46231.7083333333</v>
      </c>
      <c r="Q665" s="1"/>
      <c r="R665" s="1" t="s">
        <v>8051</v>
      </c>
      <c r="S665" s="1"/>
      <c r="T665" s="1" t="s">
        <v>8052</v>
      </c>
      <c r="U665" s="1" t="s">
        <v>8053</v>
      </c>
      <c r="V665" s="1" t="s">
        <v>28</v>
      </c>
      <c r="AB665" s="1" t="s">
        <v>8054</v>
      </c>
      <c r="AD665" s="1" t="s">
        <v>596</v>
      </c>
      <c r="AE665" s="1" t="s">
        <v>697</v>
      </c>
      <c r="AF665" s="1" t="s">
        <v>8068</v>
      </c>
      <c r="AG665" s="3">
        <v>46231</v>
      </c>
      <c r="AI665" s="1" t="s">
        <v>8071</v>
      </c>
      <c r="AJ665" s="1">
        <v>85</v>
      </c>
      <c r="AP665" s="2">
        <v>46231.7876736111</v>
      </c>
      <c r="AQ665" s="1" t="s">
        <v>8072</v>
      </c>
      <c r="AR665" s="3">
        <v>46201</v>
      </c>
      <c r="AS665" s="1">
        <v>18699056332</v>
      </c>
      <c r="AT665" s="1" t="s">
        <v>8073</v>
      </c>
      <c r="AU665" s="2">
        <v>46231.7083333333</v>
      </c>
      <c r="AV665" s="1" t="s">
        <v>12079</v>
      </c>
      <c r="AW665" s="1" t="s">
        <v>8068</v>
      </c>
      <c r="AY665" s="1" t="s">
        <v>12080</v>
      </c>
      <c r="AZ665" s="1" t="s">
        <v>8460</v>
      </c>
      <c r="BA665" s="1" t="s">
        <v>12081</v>
      </c>
      <c r="BB665" s="1" t="s">
        <v>12082</v>
      </c>
      <c r="BC665" s="1" t="s">
        <v>478</v>
      </c>
      <c r="BD665" s="1" t="s">
        <v>162</v>
      </c>
      <c r="BE665" s="1" t="s">
        <v>12083</v>
      </c>
      <c r="BF665" s="1" t="s">
        <v>3878</v>
      </c>
      <c r="BG665" s="2">
        <v>46231.7083333333</v>
      </c>
      <c r="BH665" s="2">
        <v>46229.7525578704</v>
      </c>
      <c r="BJ665" s="1" t="s">
        <v>8215</v>
      </c>
      <c r="BL665" s="1" t="s">
        <v>8464</v>
      </c>
      <c r="BM665" s="1" t="s">
        <v>9081</v>
      </c>
      <c r="BN665" s="1" t="s">
        <v>601</v>
      </c>
      <c r="BO665" s="1" t="s">
        <v>12084</v>
      </c>
      <c r="BP665" s="1" t="s">
        <v>8082</v>
      </c>
      <c r="BQ665" s="1" t="s">
        <v>6540</v>
      </c>
      <c r="BT665" s="2">
        <v>46231.7695138889</v>
      </c>
      <c r="BU665" s="2">
        <v>46231.7879282407</v>
      </c>
      <c r="BV665" s="1" t="s">
        <v>1199</v>
      </c>
      <c r="BW665" s="3">
        <v>48057</v>
      </c>
      <c r="BX665" s="1" t="s">
        <v>12078</v>
      </c>
      <c r="BY665" s="1" t="s">
        <v>1199</v>
      </c>
      <c r="BZ665" s="1" t="s">
        <v>8050</v>
      </c>
      <c r="CB665" s="1" t="s">
        <v>129</v>
      </c>
      <c r="CC665" s="1">
        <v>0</v>
      </c>
      <c r="CE665" s="1">
        <v>0</v>
      </c>
      <c r="CG665" s="1">
        <v>0</v>
      </c>
      <c r="CL665" s="1" t="s">
        <v>8068</v>
      </c>
    </row>
    <row r="666" s="1" customFormat="1" spans="1:90">
      <c r="A666" s="1" t="s">
        <v>10303</v>
      </c>
      <c r="F666" s="1">
        <v>0</v>
      </c>
      <c r="K666" s="1">
        <v>101098</v>
      </c>
      <c r="L666" s="1" t="s">
        <v>27</v>
      </c>
      <c r="O666" s="2">
        <v>46231.632662037</v>
      </c>
      <c r="P666" s="2">
        <v>46232</v>
      </c>
      <c r="Q666" s="1" t="s">
        <v>8050</v>
      </c>
      <c r="R666" s="1" t="s">
        <v>8051</v>
      </c>
      <c r="S666" s="1"/>
      <c r="T666" s="1" t="s">
        <v>8052</v>
      </c>
      <c r="U666" s="1" t="s">
        <v>8053</v>
      </c>
      <c r="V666" s="1" t="s">
        <v>27</v>
      </c>
      <c r="AB666" s="1" t="s">
        <v>8054</v>
      </c>
      <c r="AD666" s="1" t="s">
        <v>596</v>
      </c>
      <c r="AE666" s="1" t="s">
        <v>732</v>
      </c>
      <c r="AF666" s="1"/>
      <c r="AG666" s="3">
        <v>46231</v>
      </c>
      <c r="AH666" s="1"/>
      <c r="AI666" s="1" t="s">
        <v>8071</v>
      </c>
      <c r="AJ666" s="1">
        <v>171</v>
      </c>
      <c r="AK666" s="1"/>
      <c r="AP666" s="2">
        <v>46231.788599537</v>
      </c>
      <c r="AQ666" s="1"/>
      <c r="AR666" s="3">
        <v>46228</v>
      </c>
      <c r="AS666" s="1">
        <v>13381085486</v>
      </c>
      <c r="AT666" s="1" t="s">
        <v>8073</v>
      </c>
      <c r="AU666" s="2">
        <v>46232</v>
      </c>
      <c r="AV666" s="1" t="s">
        <v>6655</v>
      </c>
      <c r="AW666" s="1" t="s">
        <v>8068</v>
      </c>
      <c r="AY666" s="1" t="s">
        <v>12057</v>
      </c>
      <c r="AZ666" s="1" t="s">
        <v>8085</v>
      </c>
      <c r="BA666" s="1" t="s">
        <v>12058</v>
      </c>
      <c r="BB666" s="1" t="s">
        <v>12085</v>
      </c>
      <c r="BC666" s="1" t="s">
        <v>463</v>
      </c>
      <c r="BD666" s="1" t="s">
        <v>267</v>
      </c>
      <c r="BE666" s="1" t="s">
        <v>12060</v>
      </c>
      <c r="BF666" s="1" t="s">
        <v>8062</v>
      </c>
      <c r="BG666" s="2">
        <v>46231.7762384259</v>
      </c>
      <c r="BH666" s="1"/>
      <c r="BJ666" s="1" t="s">
        <v>12086</v>
      </c>
      <c r="BL666" s="1" t="s">
        <v>8091</v>
      </c>
      <c r="BM666" s="1" t="s">
        <v>9360</v>
      </c>
      <c r="BN666" s="1" t="s">
        <v>601</v>
      </c>
      <c r="BO666" s="1" t="s">
        <v>12062</v>
      </c>
      <c r="BP666" s="1" t="s">
        <v>8082</v>
      </c>
      <c r="BQ666" s="1" t="s">
        <v>6540</v>
      </c>
      <c r="BT666" s="2">
        <v>46231.7784837963</v>
      </c>
      <c r="BU666" s="2">
        <v>46231.7886574074</v>
      </c>
      <c r="BV666" s="1" t="s">
        <v>1199</v>
      </c>
      <c r="BW666" s="3">
        <v>48057</v>
      </c>
      <c r="BX666" s="1" t="s">
        <v>12087</v>
      </c>
      <c r="BY666" s="1" t="s">
        <v>1199</v>
      </c>
      <c r="BZ666" s="1" t="s">
        <v>8050</v>
      </c>
      <c r="CB666" s="1" t="s">
        <v>125</v>
      </c>
      <c r="CC666" s="1">
        <v>0</v>
      </c>
      <c r="CD666" s="1"/>
      <c r="CE666" s="1">
        <v>0</v>
      </c>
      <c r="CG666" s="1">
        <v>0</v>
      </c>
      <c r="CH666" s="1"/>
      <c r="CI666" s="1"/>
      <c r="CL666" s="1" t="s">
        <v>8068</v>
      </c>
    </row>
    <row r="667" s="1" customFormat="1" spans="1:90">
      <c r="F667" s="1">
        <v>0</v>
      </c>
      <c r="K667" s="1">
        <v>101110</v>
      </c>
      <c r="L667" s="1" t="s">
        <v>28</v>
      </c>
      <c r="O667" s="2">
        <v>46231.529375</v>
      </c>
      <c r="P667" s="2">
        <v>46231.625</v>
      </c>
      <c r="Q667" s="1" t="s">
        <v>8050</v>
      </c>
      <c r="R667" s="1" t="s">
        <v>8051</v>
      </c>
      <c r="T667" s="1" t="s">
        <v>8052</v>
      </c>
      <c r="U667" s="1" t="s">
        <v>8053</v>
      </c>
      <c r="V667" s="1" t="s">
        <v>28</v>
      </c>
      <c r="AB667" s="1" t="s">
        <v>8054</v>
      </c>
      <c r="AD667" s="1" t="s">
        <v>596</v>
      </c>
      <c r="AE667" s="1" t="s">
        <v>648</v>
      </c>
      <c r="AF667" s="1"/>
      <c r="AG667" s="1"/>
      <c r="AH667" s="1"/>
      <c r="AI667" s="1" t="s">
        <v>8055</v>
      </c>
      <c r="AJ667" s="1">
        <v>281</v>
      </c>
      <c r="AP667" s="2">
        <v>46231.7896527778</v>
      </c>
      <c r="AQ667" s="1"/>
      <c r="AR667" s="1"/>
      <c r="AS667" s="1">
        <v>18299199087</v>
      </c>
      <c r="AT667" s="1" t="s">
        <v>8073</v>
      </c>
      <c r="AU667" s="2">
        <v>46231.625</v>
      </c>
      <c r="AV667" s="1"/>
      <c r="AW667" s="1" t="s">
        <v>8050</v>
      </c>
      <c r="AY667" s="1" t="s">
        <v>12088</v>
      </c>
      <c r="AZ667" s="1" t="s">
        <v>8460</v>
      </c>
      <c r="BA667" s="1" t="s">
        <v>12089</v>
      </c>
      <c r="BB667" s="1" t="s">
        <v>12090</v>
      </c>
      <c r="BC667" s="1" t="s">
        <v>478</v>
      </c>
      <c r="BD667" s="1" t="s">
        <v>235</v>
      </c>
      <c r="BE667" s="1" t="s">
        <v>12091</v>
      </c>
      <c r="BF667" s="1" t="s">
        <v>8062</v>
      </c>
      <c r="BG667" s="2">
        <v>46231.625</v>
      </c>
      <c r="BH667" s="2">
        <v>46231.537037037</v>
      </c>
      <c r="BK667" s="1" t="s">
        <v>12092</v>
      </c>
      <c r="BL667" s="1" t="s">
        <v>8464</v>
      </c>
      <c r="BM667" s="1" t="s">
        <v>9093</v>
      </c>
      <c r="BN667" s="1" t="s">
        <v>601</v>
      </c>
      <c r="BO667" s="1" t="s">
        <v>12093</v>
      </c>
      <c r="BP667" s="1" t="s">
        <v>8067</v>
      </c>
      <c r="BQ667" s="1" t="s">
        <v>6540</v>
      </c>
      <c r="BT667" s="2">
        <v>46231.7605439815</v>
      </c>
      <c r="BU667" s="2">
        <v>46231.7897337963</v>
      </c>
      <c r="BV667" s="1" t="s">
        <v>621</v>
      </c>
      <c r="BW667" s="1"/>
      <c r="BX667" s="1" t="s">
        <v>12094</v>
      </c>
      <c r="BY667" s="1" t="s">
        <v>621</v>
      </c>
      <c r="BZ667" s="1" t="s">
        <v>8050</v>
      </c>
      <c r="CB667" s="1" t="s">
        <v>147</v>
      </c>
      <c r="CC667" s="1">
        <v>0</v>
      </c>
      <c r="CD667" s="1"/>
      <c r="CE667" s="1">
        <v>0</v>
      </c>
      <c r="CG667" s="1">
        <v>0</v>
      </c>
      <c r="CH667" s="1"/>
      <c r="CI667" s="1"/>
      <c r="CL667" s="1" t="s">
        <v>8068</v>
      </c>
    </row>
    <row r="668" s="1" customFormat="1" spans="1:90">
      <c r="F668" s="1">
        <v>0</v>
      </c>
      <c r="K668" s="1">
        <v>101110</v>
      </c>
      <c r="L668" s="1" t="s">
        <v>28</v>
      </c>
      <c r="O668" s="2">
        <v>46231.7535416667</v>
      </c>
      <c r="P668" s="2">
        <v>46231</v>
      </c>
      <c r="Q668" s="1" t="s">
        <v>8050</v>
      </c>
      <c r="R668" s="1" t="s">
        <v>8051</v>
      </c>
      <c r="S668" s="1" t="s">
        <v>8096</v>
      </c>
      <c r="T668" s="1" t="s">
        <v>8052</v>
      </c>
      <c r="U668" s="1" t="s">
        <v>8053</v>
      </c>
      <c r="V668" s="1" t="s">
        <v>28</v>
      </c>
      <c r="AB668" s="1" t="s">
        <v>8054</v>
      </c>
      <c r="AD668" s="1" t="s">
        <v>596</v>
      </c>
      <c r="AE668" s="1" t="s">
        <v>772</v>
      </c>
      <c r="AF668" s="1" t="s">
        <v>8068</v>
      </c>
      <c r="AG668" s="3">
        <v>46230</v>
      </c>
      <c r="AI668" s="1" t="s">
        <v>8055</v>
      </c>
      <c r="AJ668" s="1">
        <v>108</v>
      </c>
      <c r="AK668" s="1">
        <v>2000</v>
      </c>
      <c r="AP668" s="2">
        <v>46231.7903819444</v>
      </c>
      <c r="AQ668" s="1" t="s">
        <v>8072</v>
      </c>
      <c r="AR668" s="3">
        <v>46221</v>
      </c>
      <c r="AS668" s="1">
        <v>18160562866</v>
      </c>
      <c r="AT668" s="1" t="s">
        <v>8073</v>
      </c>
      <c r="AU668" s="2">
        <v>46231</v>
      </c>
      <c r="AV668" s="1" t="s">
        <v>12095</v>
      </c>
      <c r="AW668" s="1" t="s">
        <v>8068</v>
      </c>
      <c r="AY668" s="1" t="s">
        <v>12096</v>
      </c>
      <c r="AZ668" s="1" t="s">
        <v>8460</v>
      </c>
      <c r="BA668" s="1" t="s">
        <v>12097</v>
      </c>
      <c r="BB668" s="1" t="s">
        <v>12098</v>
      </c>
      <c r="BC668" s="1" t="s">
        <v>478</v>
      </c>
      <c r="BD668" s="1" t="s">
        <v>239</v>
      </c>
      <c r="BE668" s="1" t="s">
        <v>12099</v>
      </c>
      <c r="BF668" s="1" t="s">
        <v>3903</v>
      </c>
      <c r="BG668" s="2">
        <v>46231</v>
      </c>
      <c r="BH668" s="2">
        <v>46231.7536689815</v>
      </c>
      <c r="BL668" s="1" t="s">
        <v>8464</v>
      </c>
      <c r="BM668" s="1" t="s">
        <v>9263</v>
      </c>
      <c r="BN668" s="1" t="s">
        <v>601</v>
      </c>
      <c r="BO668" s="1" t="s">
        <v>12100</v>
      </c>
      <c r="BP668" s="1" t="s">
        <v>8082</v>
      </c>
      <c r="BQ668" s="1" t="s">
        <v>6540</v>
      </c>
      <c r="BT668" s="2">
        <v>46231.7849421296</v>
      </c>
      <c r="BU668" s="2">
        <v>46231.7912152778</v>
      </c>
      <c r="BV668" s="1" t="s">
        <v>818</v>
      </c>
      <c r="BW668" s="3">
        <v>48056</v>
      </c>
      <c r="BX668" s="1" t="s">
        <v>9748</v>
      </c>
      <c r="BY668" s="1" t="s">
        <v>818</v>
      </c>
      <c r="BZ668" s="1" t="s">
        <v>8050</v>
      </c>
      <c r="CB668" s="1" t="s">
        <v>148</v>
      </c>
      <c r="CC668" s="1">
        <v>0</v>
      </c>
      <c r="CE668" s="1">
        <v>0</v>
      </c>
      <c r="CG668" s="1">
        <v>0</v>
      </c>
      <c r="CL668" s="1" t="s">
        <v>8068</v>
      </c>
    </row>
    <row r="669" s="1" customFormat="1" spans="1:90">
      <c r="C669" s="1">
        <v>1</v>
      </c>
      <c r="F669" s="1">
        <v>0</v>
      </c>
      <c r="K669" s="1">
        <v>101073</v>
      </c>
      <c r="L669" s="1" t="s">
        <v>26</v>
      </c>
      <c r="M669" s="1"/>
      <c r="O669" s="2">
        <v>46231.7892592593</v>
      </c>
      <c r="P669" s="2">
        <v>46231</v>
      </c>
      <c r="Q669" s="1" t="s">
        <v>8050</v>
      </c>
      <c r="R669" s="1" t="s">
        <v>8051</v>
      </c>
      <c r="T669" s="1" t="s">
        <v>8052</v>
      </c>
      <c r="U669" s="1" t="s">
        <v>8053</v>
      </c>
      <c r="V669" s="1" t="s">
        <v>26</v>
      </c>
      <c r="AB669" s="1" t="s">
        <v>8054</v>
      </c>
      <c r="AD669" s="1" t="s">
        <v>607</v>
      </c>
      <c r="AE669" s="1" t="s">
        <v>2013</v>
      </c>
      <c r="AF669" s="1" t="s">
        <v>8068</v>
      </c>
      <c r="AG669" s="3">
        <v>46231</v>
      </c>
      <c r="AH669" s="1" t="s">
        <v>606</v>
      </c>
      <c r="AI669" s="1" t="s">
        <v>8071</v>
      </c>
      <c r="AJ669" s="1">
        <v>104</v>
      </c>
      <c r="AM669" s="1" t="s">
        <v>8068</v>
      </c>
      <c r="AO669" s="1">
        <v>3.3</v>
      </c>
      <c r="AP669" s="2">
        <v>46231.7938541667</v>
      </c>
      <c r="AQ669" s="1" t="s">
        <v>8072</v>
      </c>
      <c r="AR669" s="3">
        <v>46081</v>
      </c>
      <c r="AS669" s="1">
        <v>13995105760</v>
      </c>
      <c r="AT669" s="1" t="s">
        <v>8073</v>
      </c>
      <c r="AU669" s="2">
        <v>46231</v>
      </c>
      <c r="AV669" s="1" t="s">
        <v>12101</v>
      </c>
      <c r="AW669" s="1" t="s">
        <v>8068</v>
      </c>
      <c r="AY669" s="1" t="s">
        <v>12102</v>
      </c>
      <c r="AZ669" s="1" t="s">
        <v>8108</v>
      </c>
      <c r="BA669" s="1" t="s">
        <v>12103</v>
      </c>
      <c r="BB669" s="1" t="s">
        <v>5644</v>
      </c>
      <c r="BC669" s="1" t="s">
        <v>496</v>
      </c>
      <c r="BD669" s="1" t="s">
        <v>279</v>
      </c>
      <c r="BE669" s="1" t="s">
        <v>12104</v>
      </c>
      <c r="BF669" s="1" t="s">
        <v>3878</v>
      </c>
      <c r="BG669" s="2">
        <v>46231.7912615741</v>
      </c>
      <c r="BH669" s="2">
        <v>46231.7893287037</v>
      </c>
      <c r="BL669" s="1" t="s">
        <v>8115</v>
      </c>
      <c r="BM669" s="1" t="s">
        <v>8432</v>
      </c>
      <c r="BN669" s="1" t="s">
        <v>601</v>
      </c>
      <c r="BO669" s="1" t="s">
        <v>12105</v>
      </c>
      <c r="BP669" s="1" t="s">
        <v>8082</v>
      </c>
      <c r="BQ669" s="1" t="s">
        <v>6540</v>
      </c>
      <c r="BT669" s="2">
        <v>46231.7914699074</v>
      </c>
      <c r="BU669" s="2">
        <v>46231.7939236111</v>
      </c>
      <c r="BV669" s="1" t="s">
        <v>591</v>
      </c>
      <c r="BW669" s="3">
        <v>48057</v>
      </c>
      <c r="BX669" s="1" t="s">
        <v>8450</v>
      </c>
      <c r="BY669" s="1" t="s">
        <v>597</v>
      </c>
      <c r="BZ669" s="1" t="s">
        <v>8050</v>
      </c>
      <c r="CB669" s="1" t="s">
        <v>105</v>
      </c>
      <c r="CC669" s="1">
        <v>180</v>
      </c>
      <c r="CE669" s="1">
        <v>180</v>
      </c>
      <c r="CF669" s="1" t="s">
        <v>9279</v>
      </c>
      <c r="CG669" s="1">
        <v>100</v>
      </c>
      <c r="CJ669" s="1" t="s">
        <v>622</v>
      </c>
      <c r="CK669" s="2">
        <v>46232.5800694444</v>
      </c>
      <c r="CL669" s="1" t="s">
        <v>8068</v>
      </c>
    </row>
    <row r="670" s="1" customFormat="1" spans="1:90">
      <c r="F670" s="1">
        <v>0</v>
      </c>
      <c r="K670" s="1">
        <v>101042</v>
      </c>
      <c r="L670" s="1" t="s">
        <v>25</v>
      </c>
      <c r="O670" s="2">
        <v>46231.7180092593</v>
      </c>
      <c r="P670" s="2">
        <v>46231</v>
      </c>
      <c r="Q670" s="1" t="s">
        <v>8050</v>
      </c>
      <c r="R670" s="1" t="s">
        <v>8051</v>
      </c>
      <c r="S670" s="1"/>
      <c r="T670" s="1" t="s">
        <v>8052</v>
      </c>
      <c r="U670" s="1" t="s">
        <v>8053</v>
      </c>
      <c r="V670" s="1" t="s">
        <v>25</v>
      </c>
      <c r="AB670" s="1" t="s">
        <v>8054</v>
      </c>
      <c r="AD670" s="1" t="s">
        <v>596</v>
      </c>
      <c r="AE670" s="1" t="s">
        <v>3172</v>
      </c>
      <c r="AF670" s="1" t="s">
        <v>8068</v>
      </c>
      <c r="AG670" s="3">
        <v>46231</v>
      </c>
      <c r="AH670" s="1"/>
      <c r="AI670" s="1" t="s">
        <v>8071</v>
      </c>
      <c r="AJ670" s="1">
        <v>460</v>
      </c>
      <c r="AM670" s="1" t="s">
        <v>8068</v>
      </c>
      <c r="AO670" s="1">
        <v>3.7</v>
      </c>
      <c r="AP670" s="2">
        <v>46231.7947916667</v>
      </c>
      <c r="AQ670" s="1" t="s">
        <v>8072</v>
      </c>
      <c r="AR670" s="3">
        <v>46229</v>
      </c>
      <c r="AS670" s="1">
        <v>18394604695</v>
      </c>
      <c r="AT670" s="1" t="s">
        <v>8346</v>
      </c>
      <c r="AU670" s="2">
        <v>46231</v>
      </c>
      <c r="AV670" s="1" t="s">
        <v>12106</v>
      </c>
      <c r="AW670" s="1" t="s">
        <v>8068</v>
      </c>
      <c r="AY670" s="1" t="s">
        <v>12107</v>
      </c>
      <c r="AZ670" s="1" t="s">
        <v>8511</v>
      </c>
      <c r="BA670" s="1" t="s">
        <v>12108</v>
      </c>
      <c r="BB670" s="1" t="s">
        <v>12109</v>
      </c>
      <c r="BC670" s="1" t="s">
        <v>463</v>
      </c>
      <c r="BD670" s="1" t="s">
        <v>377</v>
      </c>
      <c r="BE670" s="1" t="s">
        <v>12110</v>
      </c>
      <c r="BF670" s="1" t="s">
        <v>3878</v>
      </c>
      <c r="BG670" s="2">
        <v>46231.7257523148</v>
      </c>
      <c r="BH670" s="2">
        <v>46231.7180324074</v>
      </c>
      <c r="BL670" s="1" t="s">
        <v>8159</v>
      </c>
      <c r="BM670" s="1" t="s">
        <v>11114</v>
      </c>
      <c r="BN670" s="1" t="s">
        <v>601</v>
      </c>
      <c r="BO670" s="1" t="s">
        <v>12111</v>
      </c>
      <c r="BP670" s="1" t="s">
        <v>8082</v>
      </c>
      <c r="BQ670" s="1" t="s">
        <v>6540</v>
      </c>
      <c r="BT670" s="2">
        <v>46231.7290046296</v>
      </c>
      <c r="BU670" s="2">
        <v>46231.794537037</v>
      </c>
      <c r="BV670" s="1" t="s">
        <v>591</v>
      </c>
      <c r="BW670" s="3">
        <v>48057</v>
      </c>
      <c r="BX670" s="1" t="s">
        <v>8490</v>
      </c>
      <c r="BY670" s="1" t="s">
        <v>597</v>
      </c>
      <c r="BZ670" s="1" t="s">
        <v>8050</v>
      </c>
      <c r="CB670" s="1" t="s">
        <v>101</v>
      </c>
      <c r="CC670" s="1">
        <v>0</v>
      </c>
      <c r="CD670" s="1"/>
      <c r="CE670" s="1">
        <v>0</v>
      </c>
      <c r="CF670" s="1"/>
      <c r="CG670" s="1">
        <v>0</v>
      </c>
      <c r="CH670" s="1"/>
      <c r="CI670" s="1"/>
      <c r="CJ670" s="1"/>
      <c r="CK670" s="1"/>
      <c r="CL670" s="1" t="s">
        <v>8068</v>
      </c>
    </row>
    <row r="671" s="1" customFormat="1" spans="1:90">
      <c r="F671" s="1">
        <v>0</v>
      </c>
      <c r="K671" s="1">
        <v>101042</v>
      </c>
      <c r="L671" s="1" t="s">
        <v>25</v>
      </c>
      <c r="O671" s="2">
        <v>46231.7273958333</v>
      </c>
      <c r="P671" s="2">
        <v>46231</v>
      </c>
      <c r="Q671" s="1"/>
      <c r="R671" s="1" t="s">
        <v>8051</v>
      </c>
      <c r="S671" s="1" t="s">
        <v>8096</v>
      </c>
      <c r="T671" s="1" t="s">
        <v>8052</v>
      </c>
      <c r="U671" s="1" t="s">
        <v>8053</v>
      </c>
      <c r="V671" s="1" t="s">
        <v>25</v>
      </c>
      <c r="AB671" s="1" t="s">
        <v>8054</v>
      </c>
      <c r="AD671" s="1" t="s">
        <v>596</v>
      </c>
      <c r="AE671" s="1" t="s">
        <v>2763</v>
      </c>
      <c r="AF671" s="1" t="s">
        <v>8068</v>
      </c>
      <c r="AG671" s="3">
        <v>46231</v>
      </c>
      <c r="AI671" s="1" t="s">
        <v>8055</v>
      </c>
      <c r="AJ671" s="1">
        <v>153</v>
      </c>
      <c r="AP671" s="2">
        <v>46231.7948958333</v>
      </c>
      <c r="AQ671" s="1" t="s">
        <v>8072</v>
      </c>
      <c r="AR671" s="3">
        <v>46228</v>
      </c>
      <c r="AS671" s="1">
        <v>13893113020</v>
      </c>
      <c r="AT671" s="1" t="s">
        <v>8073</v>
      </c>
      <c r="AU671" s="2">
        <v>46231</v>
      </c>
      <c r="AV671" s="1" t="s">
        <v>12112</v>
      </c>
      <c r="AW671" s="1" t="s">
        <v>8068</v>
      </c>
      <c r="AY671" s="1" t="s">
        <v>12113</v>
      </c>
      <c r="AZ671" s="1" t="s">
        <v>8155</v>
      </c>
      <c r="BA671" s="1" t="s">
        <v>12114</v>
      </c>
      <c r="BB671" s="1" t="s">
        <v>12115</v>
      </c>
      <c r="BC671" s="1" t="s">
        <v>463</v>
      </c>
      <c r="BD671" s="1" t="s">
        <v>372</v>
      </c>
      <c r="BE671" s="1"/>
      <c r="BF671" s="1" t="s">
        <v>3903</v>
      </c>
      <c r="BG671" s="2">
        <v>46231.6666666667</v>
      </c>
      <c r="BH671" s="2">
        <v>46231.7279398148</v>
      </c>
      <c r="BL671" s="1" t="s">
        <v>8159</v>
      </c>
      <c r="BM671" s="1" t="s">
        <v>8343</v>
      </c>
      <c r="BN671" s="1" t="s">
        <v>601</v>
      </c>
      <c r="BO671" s="1" t="s">
        <v>12116</v>
      </c>
      <c r="BP671" s="1" t="s">
        <v>8082</v>
      </c>
      <c r="BQ671" s="1" t="s">
        <v>6540</v>
      </c>
      <c r="BR671" s="1"/>
      <c r="BS671" s="1"/>
      <c r="BT671" s="2">
        <v>46231.7569212963</v>
      </c>
      <c r="BU671" s="2">
        <v>46231.7948726852</v>
      </c>
      <c r="BV671" s="1" t="s">
        <v>818</v>
      </c>
      <c r="BW671" s="3">
        <v>48057</v>
      </c>
      <c r="BX671" s="1" t="s">
        <v>10872</v>
      </c>
      <c r="BY671" s="1" t="s">
        <v>818</v>
      </c>
      <c r="BZ671" s="1" t="s">
        <v>8050</v>
      </c>
      <c r="CB671" s="1" t="s">
        <v>97</v>
      </c>
      <c r="CC671" s="1">
        <v>0</v>
      </c>
      <c r="CE671" s="1">
        <v>0</v>
      </c>
      <c r="CG671" s="1">
        <v>0</v>
      </c>
      <c r="CL671" s="1" t="s">
        <v>8068</v>
      </c>
    </row>
    <row r="672" s="1" customFormat="1" spans="1:90">
      <c r="F672" s="1">
        <v>0</v>
      </c>
      <c r="K672" s="1">
        <v>101110</v>
      </c>
      <c r="L672" s="1" t="s">
        <v>28</v>
      </c>
      <c r="O672" s="2">
        <v>46230.7372916667</v>
      </c>
      <c r="P672" s="2">
        <v>46231.4166666667</v>
      </c>
      <c r="Q672" s="1"/>
      <c r="R672" s="1" t="s">
        <v>8051</v>
      </c>
      <c r="T672" s="1" t="s">
        <v>8052</v>
      </c>
      <c r="U672" s="1" t="s">
        <v>8053</v>
      </c>
      <c r="V672" s="1" t="s">
        <v>28</v>
      </c>
      <c r="AB672" s="1" t="s">
        <v>8054</v>
      </c>
      <c r="AD672" s="1" t="s">
        <v>607</v>
      </c>
      <c r="AE672" s="1" t="s">
        <v>648</v>
      </c>
      <c r="AF672" s="1" t="s">
        <v>8068</v>
      </c>
      <c r="AG672" s="3">
        <v>46230</v>
      </c>
      <c r="AH672" s="1" t="s">
        <v>606</v>
      </c>
      <c r="AI672" s="1" t="s">
        <v>8055</v>
      </c>
      <c r="AJ672" s="4">
        <v>1038</v>
      </c>
      <c r="AM672" s="1" t="s">
        <v>8068</v>
      </c>
      <c r="AO672" s="1">
        <v>3.3</v>
      </c>
      <c r="AP672" s="2">
        <v>46231.7951967593</v>
      </c>
      <c r="AQ672" s="1" t="s">
        <v>8072</v>
      </c>
      <c r="AR672" s="3">
        <v>46226</v>
      </c>
      <c r="AS672" s="1">
        <v>18299199087</v>
      </c>
      <c r="AT672" s="1" t="s">
        <v>8073</v>
      </c>
      <c r="AU672" s="2">
        <v>46231.4166666667</v>
      </c>
      <c r="AV672" s="1" t="s">
        <v>12117</v>
      </c>
      <c r="AW672" s="1" t="s">
        <v>8068</v>
      </c>
      <c r="AY672" s="1" t="s">
        <v>12118</v>
      </c>
      <c r="AZ672" s="1" t="s">
        <v>8460</v>
      </c>
      <c r="BA672" s="1" t="s">
        <v>12119</v>
      </c>
      <c r="BB672" s="1" t="s">
        <v>6170</v>
      </c>
      <c r="BC672" s="1" t="s">
        <v>478</v>
      </c>
      <c r="BD672" s="1" t="s">
        <v>235</v>
      </c>
      <c r="BE672" s="1" t="s">
        <v>12120</v>
      </c>
      <c r="BF672" s="1" t="s">
        <v>3878</v>
      </c>
      <c r="BG672" s="2">
        <v>46231.4166666667</v>
      </c>
      <c r="BH672" s="2">
        <v>46230.7385532407</v>
      </c>
      <c r="BL672" s="1" t="s">
        <v>8464</v>
      </c>
      <c r="BM672" s="1" t="s">
        <v>9093</v>
      </c>
      <c r="BN672" s="1" t="s">
        <v>601</v>
      </c>
      <c r="BO672" s="1" t="s">
        <v>7044</v>
      </c>
      <c r="BP672" s="1" t="s">
        <v>8082</v>
      </c>
      <c r="BQ672" s="1" t="s">
        <v>6540</v>
      </c>
      <c r="BT672" s="2">
        <v>46230.8475925926</v>
      </c>
      <c r="BU672" s="2">
        <v>46231.7953125</v>
      </c>
      <c r="BV672" s="1" t="s">
        <v>591</v>
      </c>
      <c r="BW672" s="3">
        <v>48056</v>
      </c>
      <c r="BX672" s="1" t="s">
        <v>8483</v>
      </c>
      <c r="BY672" s="1" t="s">
        <v>597</v>
      </c>
      <c r="BZ672" s="1" t="s">
        <v>8050</v>
      </c>
      <c r="CB672" s="1" t="s">
        <v>147</v>
      </c>
      <c r="CC672" s="1">
        <v>50</v>
      </c>
      <c r="CD672" s="1" t="s">
        <v>12121</v>
      </c>
      <c r="CE672" s="1">
        <v>50</v>
      </c>
      <c r="CF672" s="1"/>
      <c r="CG672" s="1">
        <v>35</v>
      </c>
      <c r="CH672" s="1" t="s">
        <v>622</v>
      </c>
      <c r="CI672" s="2">
        <v>46235.4337615741</v>
      </c>
      <c r="CJ672" s="1"/>
      <c r="CK672" s="1"/>
      <c r="CL672" s="1" t="s">
        <v>8068</v>
      </c>
    </row>
    <row r="673" s="1" customFormat="1" spans="1:90">
      <c r="F673" s="1">
        <v>0</v>
      </c>
      <c r="K673" s="1">
        <v>101042</v>
      </c>
      <c r="L673" s="1" t="s">
        <v>25</v>
      </c>
      <c r="O673" s="2">
        <v>46230.5065625</v>
      </c>
      <c r="P673" s="2">
        <v>46231</v>
      </c>
      <c r="R673" s="1" t="s">
        <v>8051</v>
      </c>
      <c r="T673" s="1" t="s">
        <v>8052</v>
      </c>
      <c r="U673" s="1" t="s">
        <v>8053</v>
      </c>
      <c r="V673" s="1" t="s">
        <v>25</v>
      </c>
      <c r="AB673" s="1" t="s">
        <v>8054</v>
      </c>
      <c r="AD673" s="1" t="s">
        <v>607</v>
      </c>
      <c r="AE673" s="1" t="s">
        <v>2763</v>
      </c>
      <c r="AF673" s="1" t="s">
        <v>8068</v>
      </c>
      <c r="AG673" s="3">
        <v>46231</v>
      </c>
      <c r="AH673" s="1" t="s">
        <v>606</v>
      </c>
      <c r="AI673" s="1" t="s">
        <v>8055</v>
      </c>
      <c r="AJ673" s="1">
        <v>153</v>
      </c>
      <c r="AM673" s="1" t="s">
        <v>8068</v>
      </c>
      <c r="AO673" s="1">
        <v>3.7</v>
      </c>
      <c r="AP673" s="2">
        <v>46231.796099537</v>
      </c>
      <c r="AQ673" s="1" t="s">
        <v>8072</v>
      </c>
      <c r="AR673" s="3">
        <v>46228</v>
      </c>
      <c r="AS673" s="1">
        <v>13893113020</v>
      </c>
      <c r="AT673" s="1" t="s">
        <v>8073</v>
      </c>
      <c r="AU673" s="2">
        <v>46231</v>
      </c>
      <c r="AV673" s="1" t="s">
        <v>12122</v>
      </c>
      <c r="AW673" s="1" t="s">
        <v>8068</v>
      </c>
      <c r="AY673" s="1" t="s">
        <v>12113</v>
      </c>
      <c r="AZ673" s="1" t="s">
        <v>8155</v>
      </c>
      <c r="BA673" s="1" t="s">
        <v>12114</v>
      </c>
      <c r="BB673" s="1" t="s">
        <v>3243</v>
      </c>
      <c r="BC673" s="1" t="s">
        <v>463</v>
      </c>
      <c r="BD673" s="1" t="s">
        <v>372</v>
      </c>
      <c r="BE673" s="1" t="s">
        <v>12123</v>
      </c>
      <c r="BF673" s="1" t="s">
        <v>3878</v>
      </c>
      <c r="BG673" s="2">
        <v>46231.6666666667</v>
      </c>
      <c r="BH673" s="2">
        <v>46231.4533217593</v>
      </c>
      <c r="BJ673" s="1" t="s">
        <v>12124</v>
      </c>
      <c r="BL673" s="1" t="s">
        <v>8159</v>
      </c>
      <c r="BM673" s="1" t="s">
        <v>8343</v>
      </c>
      <c r="BN673" s="1" t="s">
        <v>601</v>
      </c>
      <c r="BO673" s="1" t="s">
        <v>12116</v>
      </c>
      <c r="BP673" s="1" t="s">
        <v>8082</v>
      </c>
      <c r="BQ673" s="1" t="s">
        <v>6540</v>
      </c>
      <c r="BT673" s="2">
        <v>46231.7569212963</v>
      </c>
      <c r="BU673" s="2">
        <v>46231.7961111111</v>
      </c>
      <c r="BV673" s="1" t="s">
        <v>591</v>
      </c>
      <c r="BW673" s="3">
        <v>48057</v>
      </c>
      <c r="BX673" s="1" t="s">
        <v>8677</v>
      </c>
      <c r="BY673" s="1" t="s">
        <v>597</v>
      </c>
      <c r="BZ673" s="1" t="s">
        <v>8050</v>
      </c>
      <c r="CB673" s="1" t="s">
        <v>97</v>
      </c>
      <c r="CC673" s="1">
        <v>80</v>
      </c>
      <c r="CE673" s="1">
        <v>80</v>
      </c>
      <c r="CF673" s="1"/>
      <c r="CG673" s="1">
        <v>35</v>
      </c>
      <c r="CL673" s="1" t="s">
        <v>8068</v>
      </c>
    </row>
    <row r="674" s="1" customFormat="1" spans="1:90">
      <c r="F674" s="1">
        <v>0</v>
      </c>
      <c r="K674" s="1">
        <v>101110</v>
      </c>
      <c r="L674" s="1" t="s">
        <v>28</v>
      </c>
      <c r="O674" s="2">
        <v>46230.7372916667</v>
      </c>
      <c r="P674" s="2">
        <v>46231.4166666667</v>
      </c>
      <c r="R674" s="1" t="s">
        <v>8051</v>
      </c>
      <c r="S674" s="1" t="s">
        <v>8096</v>
      </c>
      <c r="T674" s="1" t="s">
        <v>8052</v>
      </c>
      <c r="U674" s="1" t="s">
        <v>8053</v>
      </c>
      <c r="V674" s="1" t="s">
        <v>28</v>
      </c>
      <c r="AB674" s="1" t="s">
        <v>8054</v>
      </c>
      <c r="AD674" s="1" t="s">
        <v>607</v>
      </c>
      <c r="AE674" s="1" t="s">
        <v>648</v>
      </c>
      <c r="AF674" s="1" t="s">
        <v>8068</v>
      </c>
      <c r="AG674" s="3">
        <v>46230</v>
      </c>
      <c r="AH674" s="1" t="s">
        <v>606</v>
      </c>
      <c r="AI674" s="1" t="s">
        <v>8055</v>
      </c>
      <c r="AJ674" s="4">
        <v>1038</v>
      </c>
      <c r="AK674" s="1">
        <v>2000</v>
      </c>
      <c r="AP674" s="2">
        <v>46231.7964467593</v>
      </c>
      <c r="AQ674" s="1" t="s">
        <v>8072</v>
      </c>
      <c r="AR674" s="3">
        <v>46224</v>
      </c>
      <c r="AS674" s="1">
        <v>18299199087</v>
      </c>
      <c r="AT674" s="1" t="s">
        <v>8073</v>
      </c>
      <c r="AU674" s="2">
        <v>46231.4166666667</v>
      </c>
      <c r="AV674" s="1" t="s">
        <v>12125</v>
      </c>
      <c r="AW674" s="1" t="s">
        <v>8068</v>
      </c>
      <c r="AY674" s="1" t="s">
        <v>12118</v>
      </c>
      <c r="AZ674" s="1" t="s">
        <v>8460</v>
      </c>
      <c r="BA674" s="1" t="s">
        <v>12119</v>
      </c>
      <c r="BB674" s="1" t="s">
        <v>7045</v>
      </c>
      <c r="BC674" s="1" t="s">
        <v>478</v>
      </c>
      <c r="BD674" s="1" t="s">
        <v>235</v>
      </c>
      <c r="BE674" s="1" t="s">
        <v>12126</v>
      </c>
      <c r="BF674" s="1" t="s">
        <v>3903</v>
      </c>
      <c r="BG674" s="2">
        <v>46231.4166666667</v>
      </c>
      <c r="BH674" s="2">
        <v>46230.7373726852</v>
      </c>
      <c r="BL674" s="1" t="s">
        <v>8464</v>
      </c>
      <c r="BM674" s="1" t="s">
        <v>9093</v>
      </c>
      <c r="BN674" s="1" t="s">
        <v>601</v>
      </c>
      <c r="BO674" s="1" t="s">
        <v>7044</v>
      </c>
      <c r="BP674" s="1" t="s">
        <v>8082</v>
      </c>
      <c r="BQ674" s="1" t="s">
        <v>6540</v>
      </c>
      <c r="BT674" s="2">
        <v>46230.8475925926</v>
      </c>
      <c r="BU674" s="2">
        <v>46231.7966203704</v>
      </c>
      <c r="BV674" s="1" t="s">
        <v>818</v>
      </c>
      <c r="BW674" s="3">
        <v>48056</v>
      </c>
      <c r="BX674" s="1" t="s">
        <v>9748</v>
      </c>
      <c r="BY674" s="1" t="s">
        <v>818</v>
      </c>
      <c r="BZ674" s="1" t="s">
        <v>8050</v>
      </c>
      <c r="CB674" s="1" t="s">
        <v>147</v>
      </c>
      <c r="CC674" s="1">
        <v>570</v>
      </c>
      <c r="CD674" s="1" t="s">
        <v>12121</v>
      </c>
      <c r="CE674" s="1">
        <v>570</v>
      </c>
      <c r="CG674" s="1">
        <v>0</v>
      </c>
      <c r="CH674" s="1" t="s">
        <v>622</v>
      </c>
      <c r="CI674" s="2">
        <v>46235.4337615741</v>
      </c>
      <c r="CL674" s="1" t="s">
        <v>8068</v>
      </c>
    </row>
    <row r="675" s="1" customFormat="1" spans="1:90">
      <c r="A675" s="1" t="s">
        <v>9067</v>
      </c>
      <c r="F675" s="1">
        <v>0</v>
      </c>
      <c r="K675" s="1">
        <v>101110</v>
      </c>
      <c r="L675" s="1" t="s">
        <v>28</v>
      </c>
      <c r="M675" s="1" t="s">
        <v>8106</v>
      </c>
      <c r="N675" s="1">
        <v>285</v>
      </c>
      <c r="O675" s="2">
        <v>46230.5846064815</v>
      </c>
      <c r="P675" s="2">
        <v>46231</v>
      </c>
      <c r="Q675" s="1"/>
      <c r="R675" s="1" t="s">
        <v>8051</v>
      </c>
      <c r="S675" s="1" t="s">
        <v>8096</v>
      </c>
      <c r="T675" s="1" t="s">
        <v>8052</v>
      </c>
      <c r="U675" s="1" t="s">
        <v>8053</v>
      </c>
      <c r="V675" s="1" t="s">
        <v>28</v>
      </c>
      <c r="AB675" s="1" t="s">
        <v>8054</v>
      </c>
      <c r="AD675" s="1" t="s">
        <v>596</v>
      </c>
      <c r="AE675" s="1" t="s">
        <v>598</v>
      </c>
      <c r="AF675" s="1" t="s">
        <v>8068</v>
      </c>
      <c r="AG675" s="3">
        <v>46231</v>
      </c>
      <c r="AI675" s="1" t="s">
        <v>8071</v>
      </c>
      <c r="AJ675" s="1">
        <v>45</v>
      </c>
      <c r="AP675" s="2">
        <v>46231.7998263889</v>
      </c>
      <c r="AQ675" s="1" t="s">
        <v>8072</v>
      </c>
      <c r="AR675" s="3">
        <v>46230</v>
      </c>
      <c r="AS675" s="1">
        <v>13657587258</v>
      </c>
      <c r="AT675" s="1" t="s">
        <v>8073</v>
      </c>
      <c r="AU675" s="2">
        <v>46231</v>
      </c>
      <c r="AV675" s="1" t="s">
        <v>12127</v>
      </c>
      <c r="AW675" s="1" t="s">
        <v>8068</v>
      </c>
      <c r="AY675" s="1" t="s">
        <v>12128</v>
      </c>
      <c r="AZ675" s="1" t="s">
        <v>8957</v>
      </c>
      <c r="BA675" s="1" t="s">
        <v>12129</v>
      </c>
      <c r="BB675" s="1" t="s">
        <v>12130</v>
      </c>
      <c r="BC675" s="1" t="s">
        <v>478</v>
      </c>
      <c r="BD675" s="1" t="s">
        <v>155</v>
      </c>
      <c r="BE675" s="1" t="s">
        <v>12131</v>
      </c>
      <c r="BF675" s="1" t="s">
        <v>3878</v>
      </c>
      <c r="BG675" s="2">
        <v>46231.7584606481</v>
      </c>
      <c r="BH675" s="2">
        <v>46230.5903356482</v>
      </c>
      <c r="BL675" s="1" t="s">
        <v>8464</v>
      </c>
      <c r="BM675" s="1" t="s">
        <v>8961</v>
      </c>
      <c r="BN675" s="1" t="s">
        <v>601</v>
      </c>
      <c r="BO675" s="1" t="s">
        <v>12132</v>
      </c>
      <c r="BP675" s="1" t="s">
        <v>8082</v>
      </c>
      <c r="BQ675" s="1" t="s">
        <v>6540</v>
      </c>
      <c r="BT675" s="2">
        <v>46231.7589351852</v>
      </c>
      <c r="BU675" s="2">
        <v>46231.8000115741</v>
      </c>
      <c r="BV675" s="1" t="s">
        <v>602</v>
      </c>
      <c r="BW675" s="3">
        <v>48057</v>
      </c>
      <c r="BX675" s="1" t="s">
        <v>9067</v>
      </c>
      <c r="BY675" s="1" t="s">
        <v>602</v>
      </c>
      <c r="BZ675" s="1" t="s">
        <v>8050</v>
      </c>
      <c r="CB675" s="1" t="s">
        <v>126</v>
      </c>
      <c r="CC675" s="1">
        <v>0</v>
      </c>
      <c r="CE675" s="1">
        <v>0</v>
      </c>
      <c r="CG675" s="1">
        <v>0</v>
      </c>
      <c r="CL675" s="1" t="s">
        <v>8068</v>
      </c>
    </row>
    <row r="676" s="1" customFormat="1" spans="1:90">
      <c r="F676" s="1">
        <v>0</v>
      </c>
      <c r="K676" s="1">
        <v>101110</v>
      </c>
      <c r="L676" s="1" t="s">
        <v>28</v>
      </c>
      <c r="N676" s="1">
        <v>150</v>
      </c>
      <c r="O676" s="2">
        <v>46231.7630902778</v>
      </c>
      <c r="P676" s="2">
        <v>46231</v>
      </c>
      <c r="Q676" s="1" t="s">
        <v>8050</v>
      </c>
      <c r="R676" s="1" t="s">
        <v>8051</v>
      </c>
      <c r="S676" s="1" t="s">
        <v>8096</v>
      </c>
      <c r="T676" s="1" t="s">
        <v>8052</v>
      </c>
      <c r="U676" s="1" t="s">
        <v>8053</v>
      </c>
      <c r="V676" s="1" t="s">
        <v>28</v>
      </c>
      <c r="AB676" s="1" t="s">
        <v>8054</v>
      </c>
      <c r="AD676" s="1" t="s">
        <v>596</v>
      </c>
      <c r="AE676" s="1" t="s">
        <v>9265</v>
      </c>
      <c r="AF676" s="1" t="s">
        <v>8068</v>
      </c>
      <c r="AG676" s="3">
        <v>46231</v>
      </c>
      <c r="AI676" s="1" t="s">
        <v>8071</v>
      </c>
      <c r="AJ676" s="1">
        <v>50</v>
      </c>
      <c r="AP676" s="2">
        <v>46231.800474537</v>
      </c>
      <c r="AQ676" s="1" t="s">
        <v>8072</v>
      </c>
      <c r="AR676" s="3">
        <v>46229</v>
      </c>
      <c r="AS676" s="1">
        <v>15509903820</v>
      </c>
      <c r="AT676" s="1" t="s">
        <v>8073</v>
      </c>
      <c r="AU676" s="2">
        <v>46231</v>
      </c>
      <c r="AV676" s="1" t="s">
        <v>12133</v>
      </c>
      <c r="AW676" s="1" t="s">
        <v>8068</v>
      </c>
      <c r="AY676" s="1" t="s">
        <v>12134</v>
      </c>
      <c r="AZ676" s="1" t="s">
        <v>9060</v>
      </c>
      <c r="BA676" s="1" t="s">
        <v>12135</v>
      </c>
      <c r="BB676" s="1" t="s">
        <v>12136</v>
      </c>
      <c r="BC676" s="1" t="s">
        <v>478</v>
      </c>
      <c r="BD676" s="1" t="s">
        <v>207</v>
      </c>
      <c r="BE676" s="1" t="s">
        <v>12137</v>
      </c>
      <c r="BF676" s="1" t="s">
        <v>3878</v>
      </c>
      <c r="BG676" s="2">
        <v>46231</v>
      </c>
      <c r="BH676" s="2">
        <v>46231.7696759259</v>
      </c>
      <c r="BJ676" s="1" t="s">
        <v>8215</v>
      </c>
      <c r="BL676" s="1" t="s">
        <v>8464</v>
      </c>
      <c r="BM676" s="1" t="s">
        <v>9271</v>
      </c>
      <c r="BN676" s="1" t="s">
        <v>601</v>
      </c>
      <c r="BO676" s="1" t="s">
        <v>12138</v>
      </c>
      <c r="BP676" s="1" t="s">
        <v>8082</v>
      </c>
      <c r="BQ676" s="1" t="s">
        <v>6540</v>
      </c>
      <c r="BT676" s="2">
        <v>46231.7788888889</v>
      </c>
      <c r="BU676" s="2">
        <v>46231.8006481481</v>
      </c>
      <c r="BV676" s="1" t="s">
        <v>621</v>
      </c>
      <c r="BW676" s="3">
        <v>48057</v>
      </c>
      <c r="BX676" s="1" t="s">
        <v>12139</v>
      </c>
      <c r="BY676" s="1" t="s">
        <v>917</v>
      </c>
      <c r="BZ676" s="1" t="s">
        <v>8050</v>
      </c>
      <c r="CB676" s="1" t="s">
        <v>137</v>
      </c>
      <c r="CC676" s="1">
        <v>0</v>
      </c>
      <c r="CE676" s="1">
        <v>0</v>
      </c>
      <c r="CG676" s="1">
        <v>0</v>
      </c>
      <c r="CL676" s="1" t="s">
        <v>8068</v>
      </c>
    </row>
    <row r="677" s="1" customFormat="1" spans="1:90">
      <c r="F677" s="1">
        <v>0</v>
      </c>
      <c r="K677" s="1">
        <v>101311</v>
      </c>
      <c r="L677" s="1" t="s">
        <v>23</v>
      </c>
      <c r="O677" s="2">
        <v>46231.6746412037</v>
      </c>
      <c r="P677" s="2">
        <v>46231</v>
      </c>
      <c r="Q677" s="1" t="s">
        <v>8050</v>
      </c>
      <c r="R677" s="1" t="s">
        <v>8051</v>
      </c>
      <c r="T677" s="1" t="s">
        <v>8144</v>
      </c>
      <c r="U677" s="1" t="s">
        <v>8053</v>
      </c>
      <c r="V677" s="1" t="s">
        <v>23</v>
      </c>
      <c r="AB677" s="1" t="s">
        <v>8054</v>
      </c>
      <c r="AD677" s="1" t="s">
        <v>596</v>
      </c>
      <c r="AE677" s="1" t="s">
        <v>3475</v>
      </c>
      <c r="AF677" s="1" t="s">
        <v>8068</v>
      </c>
      <c r="AG677" s="3">
        <v>46179</v>
      </c>
      <c r="AI677" s="1" t="s">
        <v>8055</v>
      </c>
      <c r="AJ677" s="1">
        <v>440</v>
      </c>
      <c r="AM677" s="1" t="s">
        <v>8068</v>
      </c>
      <c r="AP677" s="2">
        <v>46231.8006134259</v>
      </c>
      <c r="AQ677" s="1" t="s">
        <v>8072</v>
      </c>
      <c r="AR677" s="3">
        <v>46174</v>
      </c>
      <c r="AS677" s="1">
        <v>13848472487</v>
      </c>
      <c r="AU677" s="2">
        <v>46231</v>
      </c>
      <c r="AV677" s="1" t="s">
        <v>12140</v>
      </c>
      <c r="AW677" s="1" t="s">
        <v>8068</v>
      </c>
      <c r="AY677" s="1" t="s">
        <v>12141</v>
      </c>
      <c r="AZ677" s="1" t="s">
        <v>8265</v>
      </c>
      <c r="BA677" s="1" t="s">
        <v>12142</v>
      </c>
      <c r="BB677" s="1" t="s">
        <v>12143</v>
      </c>
      <c r="BC677" s="1" t="s">
        <v>448</v>
      </c>
      <c r="BD677" s="1" t="s">
        <v>426</v>
      </c>
      <c r="BE677" s="1" t="s">
        <v>12144</v>
      </c>
      <c r="BF677" s="1" t="s">
        <v>3868</v>
      </c>
      <c r="BG677" s="2">
        <v>46231</v>
      </c>
      <c r="BH677" s="2">
        <v>46231.6747569444</v>
      </c>
      <c r="BL677" s="1" t="s">
        <v>8064</v>
      </c>
      <c r="BM677" s="1" t="s">
        <v>12145</v>
      </c>
      <c r="BN677" s="1" t="s">
        <v>590</v>
      </c>
      <c r="BO677" s="1" t="s">
        <v>12146</v>
      </c>
      <c r="BP677" s="1" t="s">
        <v>8082</v>
      </c>
      <c r="BQ677" s="1" t="s">
        <v>6540</v>
      </c>
      <c r="BR677" s="1" t="s">
        <v>9539</v>
      </c>
      <c r="BS677" s="1" t="s">
        <v>8974</v>
      </c>
      <c r="BT677" s="2">
        <v>46231.7913078704</v>
      </c>
      <c r="BU677" s="2">
        <v>46231.8007060185</v>
      </c>
      <c r="BV677" s="1" t="s">
        <v>591</v>
      </c>
      <c r="BW677" s="3">
        <v>48005</v>
      </c>
      <c r="BX677" s="1" t="s">
        <v>10109</v>
      </c>
      <c r="BY677" s="1" t="s">
        <v>597</v>
      </c>
      <c r="BZ677" s="1" t="s">
        <v>8050</v>
      </c>
      <c r="CB677" s="1" t="s">
        <v>54</v>
      </c>
      <c r="CC677" s="1">
        <v>0</v>
      </c>
      <c r="CE677" s="1">
        <v>0</v>
      </c>
      <c r="CG677" s="1">
        <v>0</v>
      </c>
      <c r="CL677" s="1" t="s">
        <v>8068</v>
      </c>
    </row>
    <row r="678" s="1" customFormat="1" spans="1:90">
      <c r="F678" s="1">
        <v>0</v>
      </c>
      <c r="K678" s="1">
        <v>101110</v>
      </c>
      <c r="L678" s="1" t="s">
        <v>28</v>
      </c>
      <c r="N678" s="1">
        <v>210</v>
      </c>
      <c r="O678" s="2">
        <v>46230.9401736111</v>
      </c>
      <c r="P678" s="2">
        <v>46231.6666666667</v>
      </c>
      <c r="R678" s="1" t="s">
        <v>8051</v>
      </c>
      <c r="S678" s="1" t="s">
        <v>8096</v>
      </c>
      <c r="T678" s="1" t="s">
        <v>8052</v>
      </c>
      <c r="U678" s="1" t="s">
        <v>8053</v>
      </c>
      <c r="V678" s="1" t="s">
        <v>28</v>
      </c>
      <c r="AB678" s="1" t="s">
        <v>8054</v>
      </c>
      <c r="AD678" s="1" t="s">
        <v>607</v>
      </c>
      <c r="AE678" s="1" t="s">
        <v>617</v>
      </c>
      <c r="AF678" s="1" t="s">
        <v>8068</v>
      </c>
      <c r="AG678" s="3">
        <v>46231</v>
      </c>
      <c r="AH678" s="1" t="s">
        <v>606</v>
      </c>
      <c r="AI678" s="1" t="s">
        <v>8055</v>
      </c>
      <c r="AJ678" s="1">
        <v>567</v>
      </c>
      <c r="AP678" s="2">
        <v>46231.8010648148</v>
      </c>
      <c r="AQ678" s="1" t="s">
        <v>8072</v>
      </c>
      <c r="AR678" s="3">
        <v>46230</v>
      </c>
      <c r="AS678" s="1">
        <v>18160631118</v>
      </c>
      <c r="AT678" s="1" t="s">
        <v>8073</v>
      </c>
      <c r="AU678" s="2">
        <v>46231.6666666667</v>
      </c>
      <c r="AV678" s="1" t="s">
        <v>12147</v>
      </c>
      <c r="AW678" s="1" t="s">
        <v>8068</v>
      </c>
      <c r="AY678" s="1" t="s">
        <v>12148</v>
      </c>
      <c r="AZ678" s="1" t="s">
        <v>8460</v>
      </c>
      <c r="BA678" s="1" t="s">
        <v>12149</v>
      </c>
      <c r="BB678" s="1" t="s">
        <v>1231</v>
      </c>
      <c r="BC678" s="1" t="s">
        <v>478</v>
      </c>
      <c r="BD678" s="1" t="s">
        <v>177</v>
      </c>
      <c r="BE678" s="1" t="s">
        <v>12150</v>
      </c>
      <c r="BF678" s="1" t="s">
        <v>3878</v>
      </c>
      <c r="BG678" s="2">
        <v>46231.6666666667</v>
      </c>
      <c r="BH678" s="2">
        <v>46230.9402314815</v>
      </c>
      <c r="BJ678" s="1" t="s">
        <v>8215</v>
      </c>
      <c r="BL678" s="1" t="s">
        <v>8464</v>
      </c>
      <c r="BM678" s="1" t="s">
        <v>8465</v>
      </c>
      <c r="BN678" s="1" t="s">
        <v>601</v>
      </c>
      <c r="BO678" s="1" t="s">
        <v>12151</v>
      </c>
      <c r="BP678" s="1" t="s">
        <v>8082</v>
      </c>
      <c r="BQ678" s="1" t="s">
        <v>6540</v>
      </c>
      <c r="BR678" s="1"/>
      <c r="BS678" s="1"/>
      <c r="BT678" s="2">
        <v>46231.7626157407</v>
      </c>
      <c r="BU678" s="2">
        <v>46231.8019328704</v>
      </c>
      <c r="BV678" s="1" t="s">
        <v>621</v>
      </c>
      <c r="BW678" s="3">
        <v>48057</v>
      </c>
      <c r="BX678" s="1" t="s">
        <v>12152</v>
      </c>
      <c r="BY678" s="1" t="s">
        <v>621</v>
      </c>
      <c r="BZ678" s="1" t="s">
        <v>8050</v>
      </c>
      <c r="CB678" s="1" t="s">
        <v>133</v>
      </c>
      <c r="CC678" s="1">
        <v>498</v>
      </c>
      <c r="CE678" s="1">
        <v>498</v>
      </c>
      <c r="CG678" s="1">
        <v>371.5</v>
      </c>
      <c r="CL678" s="1" t="s">
        <v>8068</v>
      </c>
    </row>
    <row r="679" s="1" customFormat="1" spans="1:90">
      <c r="F679" s="1">
        <v>0</v>
      </c>
      <c r="K679" s="1">
        <v>101110</v>
      </c>
      <c r="L679" s="1" t="s">
        <v>28</v>
      </c>
      <c r="O679" s="2">
        <v>46231.632025463</v>
      </c>
      <c r="P679" s="2">
        <v>46232</v>
      </c>
      <c r="Q679" s="1" t="s">
        <v>8050</v>
      </c>
      <c r="R679" s="1" t="s">
        <v>8051</v>
      </c>
      <c r="S679" s="1" t="s">
        <v>8096</v>
      </c>
      <c r="T679" s="1" t="s">
        <v>8052</v>
      </c>
      <c r="U679" s="1" t="s">
        <v>8053</v>
      </c>
      <c r="V679" s="1" t="s">
        <v>28</v>
      </c>
      <c r="AB679" s="1" t="s">
        <v>8054</v>
      </c>
      <c r="AD679" s="1" t="s">
        <v>607</v>
      </c>
      <c r="AE679" s="1" t="s">
        <v>797</v>
      </c>
      <c r="AF679" s="1"/>
      <c r="AG679" s="3">
        <v>46231</v>
      </c>
      <c r="AH679" s="1" t="s">
        <v>606</v>
      </c>
      <c r="AI679" s="1" t="s">
        <v>8071</v>
      </c>
      <c r="AJ679" s="1">
        <v>130</v>
      </c>
      <c r="AP679" s="2">
        <v>46231.8029398148</v>
      </c>
      <c r="AQ679" s="1" t="s">
        <v>8072</v>
      </c>
      <c r="AR679" s="3">
        <v>46201</v>
      </c>
      <c r="AS679" s="1">
        <v>13579993198</v>
      </c>
      <c r="AT679" s="1" t="s">
        <v>8073</v>
      </c>
      <c r="AU679" s="2">
        <v>46232</v>
      </c>
      <c r="AV679" s="1" t="s">
        <v>12153</v>
      </c>
      <c r="AW679" s="1" t="s">
        <v>8068</v>
      </c>
      <c r="AY679" s="1" t="s">
        <v>12154</v>
      </c>
      <c r="AZ679" s="1" t="s">
        <v>8460</v>
      </c>
      <c r="BA679" s="1" t="s">
        <v>12155</v>
      </c>
      <c r="BB679" s="1" t="s">
        <v>7052</v>
      </c>
      <c r="BC679" s="1" t="s">
        <v>478</v>
      </c>
      <c r="BD679" s="1" t="s">
        <v>175</v>
      </c>
      <c r="BE679" s="1" t="s">
        <v>12156</v>
      </c>
      <c r="BF679" s="1" t="s">
        <v>3903</v>
      </c>
      <c r="BG679" s="2">
        <v>46231.7916666667</v>
      </c>
      <c r="BH679" s="2">
        <v>46231.6763657407</v>
      </c>
      <c r="BJ679" s="1" t="s">
        <v>12157</v>
      </c>
      <c r="BL679" s="1" t="s">
        <v>8464</v>
      </c>
      <c r="BM679" s="1" t="s">
        <v>9081</v>
      </c>
      <c r="BN679" s="1" t="s">
        <v>601</v>
      </c>
      <c r="BO679" s="1" t="s">
        <v>7051</v>
      </c>
      <c r="BP679" s="1" t="s">
        <v>8067</v>
      </c>
      <c r="BQ679" s="1" t="s">
        <v>6540</v>
      </c>
      <c r="BR679" s="1"/>
      <c r="BS679" s="1"/>
      <c r="BT679" s="2">
        <v>46231.7578472222</v>
      </c>
      <c r="BU679" s="2">
        <v>46231.8033333333</v>
      </c>
      <c r="BV679" s="1" t="s">
        <v>818</v>
      </c>
      <c r="BW679" s="3">
        <v>48057</v>
      </c>
      <c r="BX679" s="1" t="s">
        <v>8554</v>
      </c>
      <c r="BY679" s="1" t="s">
        <v>818</v>
      </c>
      <c r="BZ679" s="1" t="s">
        <v>8050</v>
      </c>
      <c r="CB679" s="1" t="s">
        <v>132</v>
      </c>
      <c r="CC679" s="1">
        <v>240</v>
      </c>
      <c r="CD679" s="1" t="s">
        <v>9761</v>
      </c>
      <c r="CE679" s="1">
        <v>240</v>
      </c>
      <c r="CG679" s="1">
        <v>0</v>
      </c>
      <c r="CH679" s="1" t="s">
        <v>622</v>
      </c>
      <c r="CI679" s="2">
        <v>46235.4334953704</v>
      </c>
      <c r="CL679" s="1" t="s">
        <v>8068</v>
      </c>
    </row>
    <row r="680" s="1" customFormat="1" spans="1:90">
      <c r="F680" s="1">
        <v>0</v>
      </c>
      <c r="K680" s="1">
        <v>101110</v>
      </c>
      <c r="L680" s="1" t="s">
        <v>28</v>
      </c>
      <c r="O680" s="2">
        <v>46230.4988078704</v>
      </c>
      <c r="P680" s="2">
        <v>46231</v>
      </c>
      <c r="Q680" s="1"/>
      <c r="R680" s="1" t="s">
        <v>8051</v>
      </c>
      <c r="T680" s="1" t="s">
        <v>8052</v>
      </c>
      <c r="U680" s="1" t="s">
        <v>8053</v>
      </c>
      <c r="V680" s="1" t="s">
        <v>28</v>
      </c>
      <c r="AB680" s="1" t="s">
        <v>8054</v>
      </c>
      <c r="AD680" s="1" t="s">
        <v>607</v>
      </c>
      <c r="AE680" s="1" t="s">
        <v>635</v>
      </c>
      <c r="AF680" s="1" t="s">
        <v>8068</v>
      </c>
      <c r="AG680" s="3">
        <v>43674</v>
      </c>
      <c r="AH680" s="1" t="s">
        <v>606</v>
      </c>
      <c r="AI680" s="1" t="s">
        <v>8071</v>
      </c>
      <c r="AJ680" s="1">
        <v>109</v>
      </c>
      <c r="AP680" s="2">
        <v>46231.8039583333</v>
      </c>
      <c r="AQ680" s="1" t="s">
        <v>8072</v>
      </c>
      <c r="AR680" s="3">
        <v>43309</v>
      </c>
      <c r="AS680" s="1">
        <v>13565937991</v>
      </c>
      <c r="AT680" s="1"/>
      <c r="AU680" s="2">
        <v>46231</v>
      </c>
      <c r="AV680" s="1" t="s">
        <v>6655</v>
      </c>
      <c r="AW680" s="1" t="s">
        <v>8050</v>
      </c>
      <c r="AY680" s="1" t="s">
        <v>12158</v>
      </c>
      <c r="AZ680" s="1" t="s">
        <v>8460</v>
      </c>
      <c r="BA680" s="1" t="s">
        <v>12159</v>
      </c>
      <c r="BB680" s="1" t="s">
        <v>1351</v>
      </c>
      <c r="BC680" s="1" t="s">
        <v>478</v>
      </c>
      <c r="BD680" s="1" t="s">
        <v>181</v>
      </c>
      <c r="BE680" s="1" t="s">
        <v>12160</v>
      </c>
      <c r="BF680" s="1" t="s">
        <v>3868</v>
      </c>
      <c r="BG680" s="2">
        <v>46231.4166666667</v>
      </c>
      <c r="BH680" s="2">
        <v>46230.5084606481</v>
      </c>
      <c r="BL680" s="1" t="s">
        <v>8464</v>
      </c>
      <c r="BM680" s="1" t="s">
        <v>8465</v>
      </c>
      <c r="BN680" s="1" t="s">
        <v>590</v>
      </c>
      <c r="BO680" s="1" t="s">
        <v>12161</v>
      </c>
      <c r="BP680" s="1" t="s">
        <v>8082</v>
      </c>
      <c r="BQ680" s="1" t="s">
        <v>6540</v>
      </c>
      <c r="BR680" s="1" t="s">
        <v>9921</v>
      </c>
      <c r="BS680" s="1" t="s">
        <v>8335</v>
      </c>
      <c r="BT680" s="2">
        <v>46231.4263541667</v>
      </c>
      <c r="BU680" s="2">
        <v>46231.8040277778</v>
      </c>
      <c r="BV680" s="1" t="s">
        <v>818</v>
      </c>
      <c r="BW680" s="3">
        <v>45501</v>
      </c>
      <c r="BX680" s="1" t="s">
        <v>12162</v>
      </c>
      <c r="BY680" s="1" t="s">
        <v>818</v>
      </c>
      <c r="BZ680" s="1" t="s">
        <v>8050</v>
      </c>
      <c r="CB680" s="1" t="s">
        <v>133</v>
      </c>
      <c r="CC680" s="1">
        <v>110</v>
      </c>
      <c r="CD680" s="1" t="s">
        <v>8940</v>
      </c>
      <c r="CE680" s="1">
        <v>110</v>
      </c>
      <c r="CF680" s="1"/>
      <c r="CG680" s="1">
        <v>14</v>
      </c>
      <c r="CH680" s="1" t="s">
        <v>622</v>
      </c>
      <c r="CI680" s="2">
        <v>46235.4331712963</v>
      </c>
      <c r="CJ680" s="1"/>
      <c r="CK680" s="1"/>
      <c r="CL680" s="1" t="s">
        <v>8068</v>
      </c>
    </row>
    <row r="681" s="1" customFormat="1" spans="1:90">
      <c r="F681" s="1">
        <v>0</v>
      </c>
      <c r="K681" s="1">
        <v>101110</v>
      </c>
      <c r="L681" s="1" t="s">
        <v>28</v>
      </c>
      <c r="O681" s="2">
        <v>46231.7850925926</v>
      </c>
      <c r="P681" s="2">
        <v>46232</v>
      </c>
      <c r="Q681" s="1"/>
      <c r="R681" s="1" t="s">
        <v>8051</v>
      </c>
      <c r="S681" s="1" t="s">
        <v>8096</v>
      </c>
      <c r="T681" s="1" t="s">
        <v>8052</v>
      </c>
      <c r="U681" s="1" t="s">
        <v>8053</v>
      </c>
      <c r="V681" s="1" t="s">
        <v>28</v>
      </c>
      <c r="AB681" s="1" t="s">
        <v>8054</v>
      </c>
      <c r="AD681" s="1" t="s">
        <v>596</v>
      </c>
      <c r="AE681" s="1" t="s">
        <v>598</v>
      </c>
      <c r="AF681" s="1" t="s">
        <v>8068</v>
      </c>
      <c r="AG681" s="3">
        <v>46134</v>
      </c>
      <c r="AI681" s="1" t="s">
        <v>8055</v>
      </c>
      <c r="AJ681" s="1">
        <v>108</v>
      </c>
      <c r="AP681" s="2">
        <v>46231.8040856481</v>
      </c>
      <c r="AQ681" s="1" t="s">
        <v>8072</v>
      </c>
      <c r="AR681" s="3">
        <v>46133</v>
      </c>
      <c r="AS681" s="1">
        <v>13657587258</v>
      </c>
      <c r="AT681" s="1" t="s">
        <v>8073</v>
      </c>
      <c r="AU681" s="2">
        <v>46231</v>
      </c>
      <c r="AV681" s="1" t="s">
        <v>12163</v>
      </c>
      <c r="AW681" s="1" t="s">
        <v>8068</v>
      </c>
      <c r="AY681" s="1" t="s">
        <v>12164</v>
      </c>
      <c r="AZ681" s="1" t="s">
        <v>8957</v>
      </c>
      <c r="BA681" s="1" t="s">
        <v>12165</v>
      </c>
      <c r="BB681" s="1" t="s">
        <v>12166</v>
      </c>
      <c r="BC681" s="1" t="s">
        <v>478</v>
      </c>
      <c r="BD681" s="1" t="s">
        <v>155</v>
      </c>
      <c r="BE681" s="1" t="s">
        <v>12167</v>
      </c>
      <c r="BF681" s="1" t="s">
        <v>3903</v>
      </c>
      <c r="BG681" s="2">
        <v>46231.7881944444</v>
      </c>
      <c r="BH681" s="2">
        <v>46231.785162037</v>
      </c>
      <c r="BL681" s="1" t="s">
        <v>8464</v>
      </c>
      <c r="BM681" s="1" t="s">
        <v>8961</v>
      </c>
      <c r="BN681" s="1" t="s">
        <v>601</v>
      </c>
      <c r="BO681" s="1" t="s">
        <v>12168</v>
      </c>
      <c r="BP681" s="1" t="s">
        <v>8082</v>
      </c>
      <c r="BQ681" s="1" t="s">
        <v>6540</v>
      </c>
      <c r="BT681" s="2">
        <v>46231.7860648148</v>
      </c>
      <c r="BU681" s="2">
        <v>46231.8041435185</v>
      </c>
      <c r="BV681" s="1" t="s">
        <v>818</v>
      </c>
      <c r="BW681" s="3">
        <v>47960</v>
      </c>
      <c r="BX681" s="1" t="s">
        <v>12169</v>
      </c>
      <c r="BY681" s="1" t="s">
        <v>818</v>
      </c>
      <c r="BZ681" s="1" t="s">
        <v>8050</v>
      </c>
      <c r="CB681" s="1" t="s">
        <v>126</v>
      </c>
      <c r="CC681" s="1">
        <v>0</v>
      </c>
      <c r="CE681" s="1">
        <v>0</v>
      </c>
      <c r="CG681" s="1">
        <v>0</v>
      </c>
      <c r="CL681" s="1" t="s">
        <v>8068</v>
      </c>
    </row>
    <row r="682" s="1" customFormat="1" spans="1:90">
      <c r="K682" s="1">
        <v>101325</v>
      </c>
      <c r="L682" s="1" t="s">
        <v>24</v>
      </c>
      <c r="O682" s="2">
        <v>46230.4124305556</v>
      </c>
      <c r="P682" s="2">
        <v>46231</v>
      </c>
      <c r="Q682" s="1" t="s">
        <v>8050</v>
      </c>
      <c r="R682" s="1" t="s">
        <v>8051</v>
      </c>
      <c r="T682" s="1" t="s">
        <v>8052</v>
      </c>
      <c r="U682" s="1" t="s">
        <v>8053</v>
      </c>
      <c r="V682" s="1" t="s">
        <v>24</v>
      </c>
      <c r="AB682" s="1" t="s">
        <v>8054</v>
      </c>
      <c r="AD682" s="1" t="s">
        <v>596</v>
      </c>
      <c r="AE682" s="1" t="s">
        <v>3600</v>
      </c>
      <c r="AF682" s="1" t="s">
        <v>8068</v>
      </c>
      <c r="AG682" s="1"/>
      <c r="AI682" s="1" t="s">
        <v>8071</v>
      </c>
      <c r="AP682" s="2">
        <v>46231.8043171296</v>
      </c>
      <c r="AQ682" s="1" t="s">
        <v>8072</v>
      </c>
      <c r="AR682" s="3">
        <v>46229</v>
      </c>
      <c r="AS682" s="1">
        <v>13948816219</v>
      </c>
      <c r="AT682" s="1" t="s">
        <v>8073</v>
      </c>
      <c r="AU682" s="2">
        <v>46231</v>
      </c>
      <c r="AV682" s="1" t="s">
        <v>12170</v>
      </c>
      <c r="AW682" s="1" t="s">
        <v>8050</v>
      </c>
      <c r="AY682" s="1" t="s">
        <v>12171</v>
      </c>
      <c r="AZ682" s="1" t="s">
        <v>8099</v>
      </c>
      <c r="BA682" s="1" t="s">
        <v>12172</v>
      </c>
      <c r="BB682" s="1" t="s">
        <v>12173</v>
      </c>
      <c r="BC682" s="1" t="s">
        <v>489</v>
      </c>
      <c r="BD682" s="1" t="s">
        <v>402</v>
      </c>
      <c r="BE682" s="1" t="s">
        <v>12174</v>
      </c>
      <c r="BF682" s="1" t="s">
        <v>3878</v>
      </c>
      <c r="BG682" s="2">
        <v>46231.4166666667</v>
      </c>
      <c r="BH682" s="2">
        <v>46230.4352662037</v>
      </c>
      <c r="BJ682" s="1" t="s">
        <v>12175</v>
      </c>
      <c r="BL682" s="1" t="s">
        <v>8064</v>
      </c>
      <c r="BM682" s="1" t="s">
        <v>12176</v>
      </c>
      <c r="BN682" s="1" t="s">
        <v>601</v>
      </c>
      <c r="BO682" s="1" t="s">
        <v>12177</v>
      </c>
      <c r="BP682" s="1" t="s">
        <v>8082</v>
      </c>
      <c r="BQ682" s="1" t="s">
        <v>6540</v>
      </c>
      <c r="BR682" s="1"/>
      <c r="BS682" s="1"/>
      <c r="BU682" s="2">
        <v>46231.8043171296</v>
      </c>
      <c r="BV682" s="1" t="s">
        <v>591</v>
      </c>
      <c r="BW682" s="1"/>
      <c r="BX682" s="1" t="s">
        <v>8490</v>
      </c>
      <c r="BY682" s="1" t="s">
        <v>597</v>
      </c>
      <c r="BZ682" s="1" t="s">
        <v>8050</v>
      </c>
      <c r="CB682" s="1" t="s">
        <v>67</v>
      </c>
      <c r="CC682" s="1"/>
      <c r="CE682" s="1">
        <v>0</v>
      </c>
      <c r="CG682" s="1">
        <v>0</v>
      </c>
      <c r="CL682" s="1" t="s">
        <v>8068</v>
      </c>
    </row>
    <row r="683" s="1" customFormat="1" spans="1:90">
      <c r="A683" s="1" t="s">
        <v>12178</v>
      </c>
      <c r="F683" s="1">
        <v>0</v>
      </c>
      <c r="K683" s="1">
        <v>101042</v>
      </c>
      <c r="L683" s="1" t="s">
        <v>25</v>
      </c>
      <c r="M683" s="1" t="s">
        <v>8106</v>
      </c>
      <c r="O683" s="2">
        <v>46231.7354282407</v>
      </c>
      <c r="P683" s="2">
        <v>46232.4166666667</v>
      </c>
      <c r="R683" s="1" t="s">
        <v>8051</v>
      </c>
      <c r="T683" s="1" t="s">
        <v>8052</v>
      </c>
      <c r="U683" s="1" t="s">
        <v>8053</v>
      </c>
      <c r="V683" s="1" t="s">
        <v>25</v>
      </c>
      <c r="AB683" s="1" t="s">
        <v>8054</v>
      </c>
      <c r="AD683" s="1" t="s">
        <v>596</v>
      </c>
      <c r="AE683" s="1" t="s">
        <v>661</v>
      </c>
      <c r="AF683" s="1" t="s">
        <v>8068</v>
      </c>
      <c r="AG683" s="3">
        <v>46231</v>
      </c>
      <c r="AI683" s="1" t="s">
        <v>8055</v>
      </c>
      <c r="AJ683" s="1">
        <v>490</v>
      </c>
      <c r="AN683" s="1">
        <v>4</v>
      </c>
      <c r="AP683" s="2">
        <v>46231.8052777778</v>
      </c>
      <c r="AQ683" s="1" t="s">
        <v>8072</v>
      </c>
      <c r="AR683" s="3">
        <v>46172</v>
      </c>
      <c r="AS683" s="1">
        <v>18794311118</v>
      </c>
      <c r="AT683" s="1" t="s">
        <v>8073</v>
      </c>
      <c r="AU683" s="2">
        <v>46232.4166666667</v>
      </c>
      <c r="AV683" s="1" t="s">
        <v>12179</v>
      </c>
      <c r="AW683" s="1" t="s">
        <v>8068</v>
      </c>
      <c r="AY683" s="1" t="s">
        <v>10558</v>
      </c>
      <c r="AZ683" s="1" t="s">
        <v>8277</v>
      </c>
      <c r="BA683" s="1" t="s">
        <v>10559</v>
      </c>
      <c r="BB683" s="1" t="s">
        <v>12180</v>
      </c>
      <c r="BC683" s="1" t="s">
        <v>463</v>
      </c>
      <c r="BD683" s="1" t="s">
        <v>316</v>
      </c>
      <c r="BE683" s="1" t="s">
        <v>12181</v>
      </c>
      <c r="BF683" s="1" t="s">
        <v>3878</v>
      </c>
      <c r="BG683" s="2">
        <v>46231.7380902778</v>
      </c>
      <c r="BH683" s="2">
        <v>46231.7354976852</v>
      </c>
      <c r="BL683" s="1" t="s">
        <v>8159</v>
      </c>
      <c r="BM683" s="1" t="s">
        <v>10563</v>
      </c>
      <c r="BN683" s="1" t="s">
        <v>601</v>
      </c>
      <c r="BO683" s="1" t="s">
        <v>12182</v>
      </c>
      <c r="BP683" s="1" t="s">
        <v>8082</v>
      </c>
      <c r="BQ683" s="1" t="s">
        <v>6540</v>
      </c>
      <c r="BR683" s="1"/>
      <c r="BS683" s="1"/>
      <c r="BT683" s="2">
        <v>46231.7706712963</v>
      </c>
      <c r="BU683" s="2">
        <v>46231.8053935185</v>
      </c>
      <c r="BV683" s="1" t="s">
        <v>742</v>
      </c>
      <c r="BW683" s="3">
        <v>48057</v>
      </c>
      <c r="BX683" s="1" t="s">
        <v>12178</v>
      </c>
      <c r="BY683" s="1" t="s">
        <v>744</v>
      </c>
      <c r="BZ683" s="1" t="s">
        <v>8050</v>
      </c>
      <c r="CB683" s="1" t="s">
        <v>74</v>
      </c>
      <c r="CC683" s="1">
        <v>0</v>
      </c>
      <c r="CE683" s="1">
        <v>0</v>
      </c>
      <c r="CF683" s="1"/>
      <c r="CG683" s="1">
        <v>0</v>
      </c>
      <c r="CL683" s="1" t="s">
        <v>8068</v>
      </c>
    </row>
    <row r="684" s="1" customFormat="1" spans="1:90">
      <c r="F684" s="1">
        <v>0</v>
      </c>
      <c r="K684" s="1">
        <v>101042</v>
      </c>
      <c r="L684" s="1" t="s">
        <v>25</v>
      </c>
      <c r="N684" s="1">
        <v>268</v>
      </c>
      <c r="O684" s="2">
        <v>46230.639375</v>
      </c>
      <c r="P684" s="2">
        <v>46231</v>
      </c>
      <c r="Q684" s="1" t="s">
        <v>8050</v>
      </c>
      <c r="R684" s="1" t="s">
        <v>8051</v>
      </c>
      <c r="S684" s="1" t="s">
        <v>8096</v>
      </c>
      <c r="T684" s="1" t="s">
        <v>8052</v>
      </c>
      <c r="U684" s="1" t="s">
        <v>8053</v>
      </c>
      <c r="V684" s="1" t="s">
        <v>25</v>
      </c>
      <c r="AB684" s="1" t="s">
        <v>8054</v>
      </c>
      <c r="AD684" s="1" t="s">
        <v>596</v>
      </c>
      <c r="AE684" s="1" t="s">
        <v>689</v>
      </c>
      <c r="AF684" s="1" t="s">
        <v>8068</v>
      </c>
      <c r="AG684" s="3">
        <v>46231</v>
      </c>
      <c r="AH684" s="1"/>
      <c r="AI684" s="1" t="s">
        <v>8071</v>
      </c>
      <c r="AJ684" s="1">
        <v>109</v>
      </c>
      <c r="AP684" s="2">
        <v>46231.8057523148</v>
      </c>
      <c r="AQ684" s="1" t="s">
        <v>8072</v>
      </c>
      <c r="AR684" s="3">
        <v>46226</v>
      </c>
      <c r="AS684" s="1">
        <v>18139888818</v>
      </c>
      <c r="AT684" s="1" t="s">
        <v>8073</v>
      </c>
      <c r="AU684" s="2">
        <v>46231</v>
      </c>
      <c r="AV684" s="1" t="s">
        <v>12183</v>
      </c>
      <c r="AW684" s="1" t="s">
        <v>8068</v>
      </c>
      <c r="AY684" s="1" t="s">
        <v>12184</v>
      </c>
      <c r="AZ684" s="1" t="s">
        <v>9970</v>
      </c>
      <c r="BA684" s="1" t="s">
        <v>12185</v>
      </c>
      <c r="BB684" s="1" t="s">
        <v>12186</v>
      </c>
      <c r="BC684" s="1" t="s">
        <v>463</v>
      </c>
      <c r="BD684" s="1" t="s">
        <v>341</v>
      </c>
      <c r="BE684" s="1" t="s">
        <v>12187</v>
      </c>
      <c r="BF684" s="1" t="s">
        <v>3878</v>
      </c>
      <c r="BG684" s="2">
        <v>46231</v>
      </c>
      <c r="BH684" s="2">
        <v>46230.6408680556</v>
      </c>
      <c r="BJ684" s="1" t="s">
        <v>8215</v>
      </c>
      <c r="BL684" s="1" t="s">
        <v>8159</v>
      </c>
      <c r="BM684" s="1" t="s">
        <v>9974</v>
      </c>
      <c r="BN684" s="1" t="s">
        <v>601</v>
      </c>
      <c r="BO684" s="1" t="s">
        <v>12188</v>
      </c>
      <c r="BP684" s="1" t="s">
        <v>8082</v>
      </c>
      <c r="BQ684" s="1" t="s">
        <v>6540</v>
      </c>
      <c r="BR684" s="1"/>
      <c r="BS684" s="1"/>
      <c r="BT684" s="2">
        <v>46231.7775347222</v>
      </c>
      <c r="BU684" s="2">
        <v>46231.8058449074</v>
      </c>
      <c r="BV684" s="1" t="s">
        <v>602</v>
      </c>
      <c r="BW684" s="3">
        <v>48057</v>
      </c>
      <c r="BX684" s="1" t="s">
        <v>12189</v>
      </c>
      <c r="BY684" s="1" t="s">
        <v>602</v>
      </c>
      <c r="BZ684" s="1" t="s">
        <v>8050</v>
      </c>
      <c r="CB684" s="1" t="s">
        <v>91</v>
      </c>
      <c r="CC684" s="1">
        <v>0</v>
      </c>
      <c r="CD684" s="1"/>
      <c r="CE684" s="1">
        <v>0</v>
      </c>
      <c r="CG684" s="1">
        <v>0</v>
      </c>
      <c r="CH684" s="1"/>
      <c r="CI684" s="1"/>
      <c r="CL684" s="1" t="s">
        <v>8068</v>
      </c>
    </row>
    <row r="685" s="1" customFormat="1" spans="1:90">
      <c r="A685" s="1" t="s">
        <v>591</v>
      </c>
      <c r="F685" s="1">
        <v>0</v>
      </c>
      <c r="K685" s="1">
        <v>101042</v>
      </c>
      <c r="L685" s="1" t="s">
        <v>25</v>
      </c>
      <c r="M685" s="1" t="s">
        <v>8106</v>
      </c>
      <c r="O685" s="2">
        <v>46230.9372569444</v>
      </c>
      <c r="P685" s="2">
        <v>46231</v>
      </c>
      <c r="Q685" s="1"/>
      <c r="R685" s="1" t="s">
        <v>8051</v>
      </c>
      <c r="T685" s="1" t="s">
        <v>8052</v>
      </c>
      <c r="U685" s="1" t="s">
        <v>8053</v>
      </c>
      <c r="V685" s="1" t="s">
        <v>25</v>
      </c>
      <c r="AB685" s="1" t="s">
        <v>8054</v>
      </c>
      <c r="AD685" s="1" t="s">
        <v>596</v>
      </c>
      <c r="AE685" s="1" t="s">
        <v>2788</v>
      </c>
      <c r="AF685" s="1"/>
      <c r="AG685" s="3">
        <v>46231</v>
      </c>
      <c r="AH685" s="1"/>
      <c r="AI685" s="1" t="s">
        <v>8055</v>
      </c>
      <c r="AJ685" s="1">
        <v>79</v>
      </c>
      <c r="AP685" s="2">
        <v>46231.8064814815</v>
      </c>
      <c r="AQ685" s="1"/>
      <c r="AR685" s="3">
        <v>46228</v>
      </c>
      <c r="AS685" s="1">
        <v>17335575711</v>
      </c>
      <c r="AT685" s="1" t="s">
        <v>8073</v>
      </c>
      <c r="AU685" s="2">
        <v>46231</v>
      </c>
      <c r="AV685" s="1" t="s">
        <v>6655</v>
      </c>
      <c r="AW685" s="1" t="s">
        <v>8068</v>
      </c>
      <c r="AY685" s="1" t="s">
        <v>12190</v>
      </c>
      <c r="AZ685" s="1" t="s">
        <v>8155</v>
      </c>
      <c r="BA685" s="1" t="s">
        <v>12191</v>
      </c>
      <c r="BB685" s="1" t="s">
        <v>12192</v>
      </c>
      <c r="BC685" s="1" t="s">
        <v>463</v>
      </c>
      <c r="BD685" s="1" t="s">
        <v>369</v>
      </c>
      <c r="BE685" s="1" t="s">
        <v>12193</v>
      </c>
      <c r="BF685" s="1" t="s">
        <v>8112</v>
      </c>
      <c r="BG685" s="2">
        <v>46231.7708217593</v>
      </c>
      <c r="BH685" s="2">
        <v>46231.3629166667</v>
      </c>
      <c r="BJ685" s="1" t="s">
        <v>12194</v>
      </c>
      <c r="BK685" s="1" t="s">
        <v>10377</v>
      </c>
      <c r="BL685" s="1" t="s">
        <v>8159</v>
      </c>
      <c r="BM685" s="1" t="s">
        <v>8343</v>
      </c>
      <c r="BN685" s="1" t="s">
        <v>601</v>
      </c>
      <c r="BO685" s="1" t="s">
        <v>12195</v>
      </c>
      <c r="BP685" s="1" t="s">
        <v>8067</v>
      </c>
      <c r="BQ685" s="1" t="s">
        <v>6540</v>
      </c>
      <c r="BR685" s="1"/>
      <c r="BS685" s="1"/>
      <c r="BT685" s="2">
        <v>46231.7911342593</v>
      </c>
      <c r="BU685" s="2">
        <v>46231.8065277778</v>
      </c>
      <c r="BV685" s="1" t="s">
        <v>591</v>
      </c>
      <c r="BW685" s="3">
        <v>48057</v>
      </c>
      <c r="BX685" s="1" t="s">
        <v>8162</v>
      </c>
      <c r="BY685" s="1" t="s">
        <v>597</v>
      </c>
      <c r="BZ685" s="1" t="s">
        <v>8050</v>
      </c>
      <c r="CB685" s="1" t="s">
        <v>97</v>
      </c>
      <c r="CC685" s="1">
        <v>0</v>
      </c>
      <c r="CD685" s="1"/>
      <c r="CE685" s="1">
        <v>0</v>
      </c>
      <c r="CF685" s="1"/>
      <c r="CG685" s="1">
        <v>0</v>
      </c>
      <c r="CH685" s="1"/>
      <c r="CI685" s="1"/>
      <c r="CJ685" s="1"/>
      <c r="CK685" s="1"/>
      <c r="CL685" s="1" t="s">
        <v>8068</v>
      </c>
    </row>
    <row r="686" s="1" customFormat="1" spans="1:90">
      <c r="F686" s="1">
        <v>0</v>
      </c>
      <c r="K686" s="1">
        <v>101098</v>
      </c>
      <c r="L686" s="1" t="s">
        <v>27</v>
      </c>
      <c r="O686" s="2">
        <v>46228.6080208333</v>
      </c>
      <c r="P686" s="2">
        <v>46231</v>
      </c>
      <c r="Q686" s="1" t="s">
        <v>8050</v>
      </c>
      <c r="R686" s="1" t="s">
        <v>8051</v>
      </c>
      <c r="T686" s="1" t="s">
        <v>8052</v>
      </c>
      <c r="U686" s="1" t="s">
        <v>8053</v>
      </c>
      <c r="V686" s="1" t="s">
        <v>27</v>
      </c>
      <c r="AB686" s="1" t="s">
        <v>8054</v>
      </c>
      <c r="AD686" s="1" t="s">
        <v>596</v>
      </c>
      <c r="AE686" s="1" t="s">
        <v>2766</v>
      </c>
      <c r="AF686" s="1" t="s">
        <v>8068</v>
      </c>
      <c r="AG686" s="3">
        <v>46231</v>
      </c>
      <c r="AH686" s="1"/>
      <c r="AI686" s="1" t="s">
        <v>8071</v>
      </c>
      <c r="AJ686" s="1">
        <v>68</v>
      </c>
      <c r="AM686" s="1" t="s">
        <v>8068</v>
      </c>
      <c r="AO686" s="1">
        <v>4</v>
      </c>
      <c r="AP686" s="2">
        <v>46231.8081018518</v>
      </c>
      <c r="AQ686" s="1" t="s">
        <v>8072</v>
      </c>
      <c r="AR686" s="3">
        <v>46230</v>
      </c>
      <c r="AS686" s="1">
        <v>15297118883</v>
      </c>
      <c r="AT686" s="1" t="s">
        <v>8073</v>
      </c>
      <c r="AU686" s="2">
        <v>46231</v>
      </c>
      <c r="AV686" s="1" t="s">
        <v>12196</v>
      </c>
      <c r="AW686" s="1" t="s">
        <v>8068</v>
      </c>
      <c r="AY686" s="1" t="s">
        <v>12197</v>
      </c>
      <c r="AZ686" s="1" t="s">
        <v>8085</v>
      </c>
      <c r="BA686" s="1" t="s">
        <v>12198</v>
      </c>
      <c r="BB686" s="1" t="s">
        <v>12199</v>
      </c>
      <c r="BC686" s="1" t="s">
        <v>463</v>
      </c>
      <c r="BD686" s="1" t="s">
        <v>266</v>
      </c>
      <c r="BE686" s="1" t="s">
        <v>12200</v>
      </c>
      <c r="BF686" s="1" t="s">
        <v>3878</v>
      </c>
      <c r="BG686" s="2">
        <v>46231</v>
      </c>
      <c r="BH686" s="2">
        <v>46231.4142361111</v>
      </c>
      <c r="BJ686" s="1" t="s">
        <v>12201</v>
      </c>
      <c r="BL686" s="1" t="s">
        <v>8091</v>
      </c>
      <c r="BM686" s="1" t="s">
        <v>9360</v>
      </c>
      <c r="BN686" s="1" t="s">
        <v>601</v>
      </c>
      <c r="BO686" s="1" t="s">
        <v>12202</v>
      </c>
      <c r="BP686" s="1" t="s">
        <v>8082</v>
      </c>
      <c r="BQ686" s="1" t="s">
        <v>6540</v>
      </c>
      <c r="BT686" s="2">
        <v>46231.7145717593</v>
      </c>
      <c r="BU686" s="2">
        <v>46231.8081481481</v>
      </c>
      <c r="BV686" s="1" t="s">
        <v>591</v>
      </c>
      <c r="BW686" s="3">
        <v>48057</v>
      </c>
      <c r="BX686" s="1" t="s">
        <v>8284</v>
      </c>
      <c r="BY686" s="1" t="s">
        <v>628</v>
      </c>
      <c r="BZ686" s="1" t="s">
        <v>8050</v>
      </c>
      <c r="CB686" s="1" t="s">
        <v>124</v>
      </c>
      <c r="CC686" s="1">
        <v>0</v>
      </c>
      <c r="CD686" s="1"/>
      <c r="CE686" s="1">
        <v>0</v>
      </c>
      <c r="CF686" s="1"/>
      <c r="CG686" s="1"/>
      <c r="CH686" s="1"/>
      <c r="CI686" s="1"/>
      <c r="CJ686" s="1"/>
      <c r="CK686" s="1"/>
      <c r="CL686" s="1" t="s">
        <v>8068</v>
      </c>
    </row>
    <row r="687" s="1" customFormat="1" spans="1:90">
      <c r="C687" s="1">
        <v>1</v>
      </c>
      <c r="K687" s="1">
        <v>101073</v>
      </c>
      <c r="L687" s="1" t="s">
        <v>26</v>
      </c>
      <c r="O687" s="2">
        <v>46231.3801041667</v>
      </c>
      <c r="P687" s="2">
        <v>46231</v>
      </c>
      <c r="Q687" s="1" t="s">
        <v>8050</v>
      </c>
      <c r="R687" s="1" t="s">
        <v>8051</v>
      </c>
      <c r="T687" s="1" t="s">
        <v>8052</v>
      </c>
      <c r="U687" s="1" t="s">
        <v>8053</v>
      </c>
      <c r="V687" s="1" t="s">
        <v>26</v>
      </c>
      <c r="AB687" s="1" t="s">
        <v>8054</v>
      </c>
      <c r="AD687" s="1" t="s">
        <v>596</v>
      </c>
      <c r="AE687" s="1" t="s">
        <v>2013</v>
      </c>
      <c r="AF687" s="1" t="s">
        <v>8068</v>
      </c>
      <c r="AG687" s="3">
        <v>46231</v>
      </c>
      <c r="AH687" s="1"/>
      <c r="AI687" s="1" t="s">
        <v>8071</v>
      </c>
      <c r="AJ687" s="1"/>
      <c r="AM687" s="1" t="s">
        <v>8068</v>
      </c>
      <c r="AO687" s="1">
        <v>3.7</v>
      </c>
      <c r="AP687" s="2">
        <v>46231.8082986111</v>
      </c>
      <c r="AQ687" s="1" t="s">
        <v>8072</v>
      </c>
      <c r="AR687" s="1"/>
      <c r="AS687" s="1">
        <v>13995105760</v>
      </c>
      <c r="AT687" s="1" t="s">
        <v>8073</v>
      </c>
      <c r="AU687" s="2">
        <v>46231</v>
      </c>
      <c r="AV687" s="1" t="s">
        <v>12203</v>
      </c>
      <c r="AW687" s="1" t="s">
        <v>8068</v>
      </c>
      <c r="AY687" s="1" t="s">
        <v>12204</v>
      </c>
      <c r="AZ687" s="1" t="s">
        <v>8317</v>
      </c>
      <c r="BA687" s="1" t="s">
        <v>12205</v>
      </c>
      <c r="BB687" s="1" t="s">
        <v>5643</v>
      </c>
      <c r="BC687" s="1" t="s">
        <v>496</v>
      </c>
      <c r="BD687" s="1" t="s">
        <v>279</v>
      </c>
      <c r="BE687" s="1" t="s">
        <v>12206</v>
      </c>
      <c r="BF687" s="1" t="s">
        <v>3878</v>
      </c>
      <c r="BG687" s="2">
        <v>46231.5833333333</v>
      </c>
      <c r="BH687" s="2">
        <v>46231.4920833333</v>
      </c>
      <c r="BL687" s="1" t="s">
        <v>8115</v>
      </c>
      <c r="BM687" s="1" t="s">
        <v>9277</v>
      </c>
      <c r="BN687" s="1" t="s">
        <v>601</v>
      </c>
      <c r="BO687" s="1" t="s">
        <v>12207</v>
      </c>
      <c r="BP687" s="1" t="s">
        <v>8067</v>
      </c>
      <c r="BQ687" s="1" t="s">
        <v>6540</v>
      </c>
      <c r="BR687" s="1"/>
      <c r="BS687" s="1"/>
      <c r="BT687" s="1"/>
      <c r="BU687" s="2">
        <v>46231.8082986111</v>
      </c>
      <c r="BV687" s="1" t="s">
        <v>591</v>
      </c>
      <c r="BW687" s="3">
        <v>48057</v>
      </c>
      <c r="BX687" s="1" t="s">
        <v>9041</v>
      </c>
      <c r="BY687" s="1" t="s">
        <v>597</v>
      </c>
      <c r="BZ687" s="1" t="s">
        <v>8050</v>
      </c>
      <c r="CB687" s="1" t="s">
        <v>105</v>
      </c>
      <c r="CC687" s="1">
        <v>180</v>
      </c>
      <c r="CD687" s="1"/>
      <c r="CE687" s="1">
        <v>180</v>
      </c>
      <c r="CF687" s="1" t="s">
        <v>9279</v>
      </c>
      <c r="CG687" s="1">
        <v>100</v>
      </c>
      <c r="CH687" s="1"/>
      <c r="CI687" s="1"/>
      <c r="CJ687" s="1" t="s">
        <v>622</v>
      </c>
      <c r="CK687" s="2">
        <v>46232.5800694444</v>
      </c>
      <c r="CL687" s="1" t="s">
        <v>8068</v>
      </c>
    </row>
    <row r="688" s="1" customFormat="1" spans="1:90">
      <c r="A688" s="1" t="s">
        <v>8105</v>
      </c>
      <c r="C688" s="1">
        <v>1</v>
      </c>
      <c r="F688" s="1">
        <v>0</v>
      </c>
      <c r="K688" s="1">
        <v>101073</v>
      </c>
      <c r="L688" s="1" t="s">
        <v>26</v>
      </c>
      <c r="O688" s="2">
        <v>46231.7817361111</v>
      </c>
      <c r="P688" s="2">
        <v>46232.4583333333</v>
      </c>
      <c r="Q688" s="1"/>
      <c r="R688" s="1" t="s">
        <v>8051</v>
      </c>
      <c r="T688" s="1" t="s">
        <v>8052</v>
      </c>
      <c r="U688" s="1" t="s">
        <v>8053</v>
      </c>
      <c r="V688" s="1" t="s">
        <v>26</v>
      </c>
      <c r="AB688" s="1" t="s">
        <v>8054</v>
      </c>
      <c r="AD688" s="1" t="s">
        <v>596</v>
      </c>
      <c r="AE688" s="1" t="s">
        <v>1954</v>
      </c>
      <c r="AF688" s="1" t="s">
        <v>8068</v>
      </c>
      <c r="AG688" s="3">
        <v>46231</v>
      </c>
      <c r="AI688" s="1" t="s">
        <v>8055</v>
      </c>
      <c r="AJ688" s="1">
        <v>167</v>
      </c>
      <c r="AP688" s="2">
        <v>46231.8084259259</v>
      </c>
      <c r="AQ688" s="1" t="s">
        <v>8072</v>
      </c>
      <c r="AR688" s="3">
        <v>46230</v>
      </c>
      <c r="AS688" s="1">
        <v>18169146899</v>
      </c>
      <c r="AT688" s="1" t="s">
        <v>8346</v>
      </c>
      <c r="AU688" s="2">
        <v>46232.4583333333</v>
      </c>
      <c r="AV688" s="1" t="s">
        <v>6655</v>
      </c>
      <c r="AW688" s="1" t="s">
        <v>8068</v>
      </c>
      <c r="AY688" s="1" t="s">
        <v>12208</v>
      </c>
      <c r="AZ688" s="1" t="s">
        <v>8981</v>
      </c>
      <c r="BA688" s="1" t="s">
        <v>12209</v>
      </c>
      <c r="BB688" s="1" t="s">
        <v>12210</v>
      </c>
      <c r="BC688" s="1" t="s">
        <v>496</v>
      </c>
      <c r="BD688" s="1" t="s">
        <v>273</v>
      </c>
      <c r="BE688" s="1" t="s">
        <v>12211</v>
      </c>
      <c r="BF688" s="1" t="s">
        <v>4284</v>
      </c>
      <c r="BG688" s="2">
        <v>46231.8125</v>
      </c>
      <c r="BH688" s="2">
        <v>46231.7818171296</v>
      </c>
      <c r="BJ688" s="1" t="s">
        <v>8256</v>
      </c>
      <c r="BL688" s="1" t="s">
        <v>8115</v>
      </c>
      <c r="BM688" s="1" t="s">
        <v>9629</v>
      </c>
      <c r="BN688" s="1" t="s">
        <v>601</v>
      </c>
      <c r="BO688" s="1" t="s">
        <v>12212</v>
      </c>
      <c r="BP688" s="1" t="s">
        <v>8082</v>
      </c>
      <c r="BQ688" s="1" t="s">
        <v>6540</v>
      </c>
      <c r="BR688" s="1"/>
      <c r="BS688" s="1"/>
      <c r="BT688" s="2">
        <v>46231.7834953704</v>
      </c>
      <c r="BU688" s="2">
        <v>46231.8085069444</v>
      </c>
      <c r="BV688" s="1" t="s">
        <v>818</v>
      </c>
      <c r="BW688" s="3">
        <v>48057</v>
      </c>
      <c r="BX688" s="1" t="s">
        <v>8105</v>
      </c>
      <c r="BY688" s="1" t="s">
        <v>818</v>
      </c>
      <c r="BZ688" s="1" t="s">
        <v>8050</v>
      </c>
      <c r="CA688" s="1"/>
      <c r="CB688" s="1" t="s">
        <v>102</v>
      </c>
      <c r="CC688" s="1">
        <v>0</v>
      </c>
      <c r="CE688" s="1">
        <v>0</v>
      </c>
      <c r="CG688" s="1">
        <v>0</v>
      </c>
      <c r="CL688" s="1" t="s">
        <v>8068</v>
      </c>
    </row>
    <row r="689" s="1" customFormat="1" spans="1:90">
      <c r="F689" s="1">
        <v>0</v>
      </c>
      <c r="K689" s="1">
        <v>101098</v>
      </c>
      <c r="L689" s="1" t="s">
        <v>27</v>
      </c>
      <c r="O689" s="2">
        <v>46230.631087963</v>
      </c>
      <c r="P689" s="2">
        <v>46231</v>
      </c>
      <c r="R689" s="1" t="s">
        <v>8051</v>
      </c>
      <c r="S689" s="1" t="s">
        <v>8556</v>
      </c>
      <c r="T689" s="1" t="s">
        <v>8052</v>
      </c>
      <c r="U689" s="1" t="s">
        <v>8053</v>
      </c>
      <c r="V689" s="1" t="s">
        <v>27</v>
      </c>
      <c r="AB689" s="1" t="s">
        <v>8054</v>
      </c>
      <c r="AD689" s="1" t="s">
        <v>596</v>
      </c>
      <c r="AE689" s="1" t="s">
        <v>2574</v>
      </c>
      <c r="AF689" s="1" t="s">
        <v>8068</v>
      </c>
      <c r="AG689" s="3">
        <v>46231</v>
      </c>
      <c r="AI689" s="1" t="s">
        <v>8071</v>
      </c>
      <c r="AJ689" s="1">
        <v>338</v>
      </c>
      <c r="AP689" s="2">
        <v>46231.8084837963</v>
      </c>
      <c r="AQ689" s="1" t="s">
        <v>8072</v>
      </c>
      <c r="AR689" s="3">
        <v>46229</v>
      </c>
      <c r="AS689" s="1">
        <v>18920773506</v>
      </c>
      <c r="AT689" s="1" t="s">
        <v>8595</v>
      </c>
      <c r="AU689" s="2">
        <v>46231</v>
      </c>
      <c r="AV689" s="1" t="s">
        <v>12213</v>
      </c>
      <c r="AW689" s="1" t="s">
        <v>8068</v>
      </c>
      <c r="AY689" s="1" t="s">
        <v>12214</v>
      </c>
      <c r="AZ689" s="1" t="s">
        <v>8085</v>
      </c>
      <c r="BA689" s="1" t="s">
        <v>12215</v>
      </c>
      <c r="BB689" s="1" t="s">
        <v>12216</v>
      </c>
      <c r="BC689" s="1" t="s">
        <v>463</v>
      </c>
      <c r="BD689" s="1" t="s">
        <v>268</v>
      </c>
      <c r="BE689" s="1" t="s">
        <v>12217</v>
      </c>
      <c r="BF689" s="1" t="s">
        <v>3903</v>
      </c>
      <c r="BG689" s="2">
        <v>46231.7916666667</v>
      </c>
      <c r="BH689" s="2">
        <v>46231.713287037</v>
      </c>
      <c r="BJ689" s="1" t="s">
        <v>12218</v>
      </c>
      <c r="BL689" s="1" t="s">
        <v>8091</v>
      </c>
      <c r="BM689" s="1" t="s">
        <v>8092</v>
      </c>
      <c r="BN689" s="1" t="s">
        <v>601</v>
      </c>
      <c r="BO689" s="1" t="s">
        <v>12219</v>
      </c>
      <c r="BP689" s="1" t="s">
        <v>8082</v>
      </c>
      <c r="BQ689" s="1" t="s">
        <v>6540</v>
      </c>
      <c r="BT689" s="2">
        <v>46231.7972453704</v>
      </c>
      <c r="BU689" s="2">
        <v>46231.8085648148</v>
      </c>
      <c r="BV689" s="1" t="s">
        <v>818</v>
      </c>
      <c r="BW689" s="3">
        <v>48057</v>
      </c>
      <c r="BX689" s="1" t="s">
        <v>8426</v>
      </c>
      <c r="BY689" s="1" t="s">
        <v>818</v>
      </c>
      <c r="BZ689" s="1" t="s">
        <v>8050</v>
      </c>
      <c r="CB689" s="1" t="s">
        <v>125</v>
      </c>
      <c r="CC689" s="1">
        <v>0</v>
      </c>
      <c r="CE689" s="1">
        <v>0</v>
      </c>
      <c r="CG689" s="1">
        <v>0</v>
      </c>
      <c r="CL689" s="1" t="s">
        <v>8068</v>
      </c>
    </row>
    <row r="690" s="1" customFormat="1" spans="1:90">
      <c r="A690" s="1" t="s">
        <v>12220</v>
      </c>
      <c r="F690" s="1">
        <v>0</v>
      </c>
      <c r="K690" s="1">
        <v>101110</v>
      </c>
      <c r="L690" s="1" t="s">
        <v>28</v>
      </c>
      <c r="O690" s="2">
        <v>46230.4858217593</v>
      </c>
      <c r="P690" s="2">
        <v>46231</v>
      </c>
      <c r="Q690" s="1" t="s">
        <v>8050</v>
      </c>
      <c r="R690" s="1" t="s">
        <v>8051</v>
      </c>
      <c r="T690" s="1" t="s">
        <v>8052</v>
      </c>
      <c r="U690" s="1" t="s">
        <v>8053</v>
      </c>
      <c r="V690" s="1" t="s">
        <v>28</v>
      </c>
      <c r="AB690" s="1" t="s">
        <v>8054</v>
      </c>
      <c r="AD690" s="1" t="s">
        <v>607</v>
      </c>
      <c r="AE690" s="1" t="s">
        <v>1841</v>
      </c>
      <c r="AF690" s="1" t="s">
        <v>8068</v>
      </c>
      <c r="AG690" s="3">
        <v>44094</v>
      </c>
      <c r="AH690" s="1" t="s">
        <v>606</v>
      </c>
      <c r="AI690" s="1" t="s">
        <v>8071</v>
      </c>
      <c r="AJ690" s="1">
        <v>108</v>
      </c>
      <c r="AM690" s="1" t="s">
        <v>8050</v>
      </c>
      <c r="AP690" s="2">
        <v>46231.8091898148</v>
      </c>
      <c r="AQ690" s="1" t="s">
        <v>8072</v>
      </c>
      <c r="AR690" s="3">
        <v>44087</v>
      </c>
      <c r="AS690" s="1">
        <v>13325693512</v>
      </c>
      <c r="AU690" s="2">
        <v>46231</v>
      </c>
      <c r="AV690" s="1" t="s">
        <v>12221</v>
      </c>
      <c r="AW690" s="1" t="s">
        <v>8050</v>
      </c>
      <c r="AY690" s="1" t="s">
        <v>12222</v>
      </c>
      <c r="AZ690" s="1" t="s">
        <v>9096</v>
      </c>
      <c r="BA690" s="1" t="s">
        <v>12223</v>
      </c>
      <c r="BB690" s="1" t="s">
        <v>1845</v>
      </c>
      <c r="BC690" s="1" t="s">
        <v>478</v>
      </c>
      <c r="BD690" s="1" t="s">
        <v>1840</v>
      </c>
      <c r="BE690" s="1" t="s">
        <v>12224</v>
      </c>
      <c r="BF690" s="1" t="s">
        <v>593</v>
      </c>
      <c r="BG690" s="2">
        <v>46231.6245023148</v>
      </c>
      <c r="BH690" s="2">
        <v>46230.4934837963</v>
      </c>
      <c r="BJ690" s="1" t="s">
        <v>11415</v>
      </c>
      <c r="BL690" s="1" t="s">
        <v>8464</v>
      </c>
      <c r="BM690" s="1" t="s">
        <v>9100</v>
      </c>
      <c r="BN690" s="1" t="s">
        <v>590</v>
      </c>
      <c r="BO690" s="1" t="s">
        <v>12225</v>
      </c>
      <c r="BP690" s="1" t="s">
        <v>8067</v>
      </c>
      <c r="BQ690" s="1" t="s">
        <v>6540</v>
      </c>
      <c r="BT690" s="2">
        <v>46231.584525463</v>
      </c>
      <c r="BU690" s="2">
        <v>46231.8093055556</v>
      </c>
      <c r="BV690" s="1" t="s">
        <v>591</v>
      </c>
      <c r="BW690" s="3">
        <v>45920</v>
      </c>
      <c r="BX690" s="1" t="s">
        <v>9664</v>
      </c>
      <c r="BY690" s="1" t="s">
        <v>628</v>
      </c>
      <c r="BZ690" s="1" t="s">
        <v>8050</v>
      </c>
      <c r="CB690" s="1" t="s">
        <v>150</v>
      </c>
      <c r="CC690" s="1">
        <v>198</v>
      </c>
      <c r="CE690" s="1">
        <v>198</v>
      </c>
      <c r="CG690" s="1">
        <v>75</v>
      </c>
      <c r="CL690" s="1" t="s">
        <v>8068</v>
      </c>
    </row>
    <row r="691" s="1" customFormat="1" spans="1:90">
      <c r="F691" s="1">
        <v>0</v>
      </c>
      <c r="K691" s="1">
        <v>101110</v>
      </c>
      <c r="L691" s="1" t="s">
        <v>28</v>
      </c>
      <c r="O691" s="2">
        <v>46231.7664467593</v>
      </c>
      <c r="P691" s="2">
        <v>46231</v>
      </c>
      <c r="Q691" s="1" t="s">
        <v>8050</v>
      </c>
      <c r="R691" s="1" t="s">
        <v>8051</v>
      </c>
      <c r="T691" s="1" t="s">
        <v>8052</v>
      </c>
      <c r="U691" s="1" t="s">
        <v>8053</v>
      </c>
      <c r="V691" s="1" t="s">
        <v>28</v>
      </c>
      <c r="AB691" s="1" t="s">
        <v>8054</v>
      </c>
      <c r="AD691" s="1" t="s">
        <v>607</v>
      </c>
      <c r="AE691" s="1" t="s">
        <v>762</v>
      </c>
      <c r="AF691" s="1"/>
      <c r="AG691" s="1"/>
      <c r="AH691" s="1" t="s">
        <v>606</v>
      </c>
      <c r="AI691" s="1" t="s">
        <v>8071</v>
      </c>
      <c r="AJ691" s="1">
        <v>34</v>
      </c>
      <c r="AM691" s="1" t="s">
        <v>8068</v>
      </c>
      <c r="AP691" s="2">
        <v>46231.8104513889</v>
      </c>
      <c r="AQ691" s="1"/>
      <c r="AR691" s="1"/>
      <c r="AS691" s="1">
        <v>15520802251</v>
      </c>
      <c r="AU691" s="2">
        <v>46231</v>
      </c>
      <c r="AV691" s="1"/>
      <c r="AW691" s="1" t="s">
        <v>8050</v>
      </c>
      <c r="AY691" s="1" t="s">
        <v>12226</v>
      </c>
      <c r="AZ691" s="1" t="s">
        <v>8864</v>
      </c>
      <c r="BA691" s="1" t="s">
        <v>12227</v>
      </c>
      <c r="BB691" s="1" t="s">
        <v>1318</v>
      </c>
      <c r="BC691" s="1" t="s">
        <v>478</v>
      </c>
      <c r="BD691" s="1" t="s">
        <v>213</v>
      </c>
      <c r="BE691" s="1" t="s">
        <v>12228</v>
      </c>
      <c r="BF691" s="1" t="s">
        <v>3972</v>
      </c>
      <c r="BG691" s="2">
        <v>46231.7743055556</v>
      </c>
      <c r="BH691" s="2">
        <v>46231.7690509259</v>
      </c>
      <c r="BL691" s="1" t="s">
        <v>8464</v>
      </c>
      <c r="BM691" s="1" t="s">
        <v>8867</v>
      </c>
      <c r="BN691" s="1" t="s">
        <v>601</v>
      </c>
      <c r="BO691" s="1" t="s">
        <v>12229</v>
      </c>
      <c r="BP691" s="1" t="s">
        <v>8082</v>
      </c>
      <c r="BQ691" s="1" t="s">
        <v>6540</v>
      </c>
      <c r="BR691" s="1"/>
      <c r="BS691" s="1"/>
      <c r="BT691" s="2">
        <v>46231.771712963</v>
      </c>
      <c r="BU691" s="2">
        <v>46231.8105787037</v>
      </c>
      <c r="BV691" s="1" t="s">
        <v>591</v>
      </c>
      <c r="BW691" s="1"/>
      <c r="BX691" s="1"/>
      <c r="BY691" s="1" t="s">
        <v>597</v>
      </c>
      <c r="BZ691" s="1" t="s">
        <v>8050</v>
      </c>
      <c r="CB691" s="1" t="s">
        <v>142</v>
      </c>
      <c r="CC691" s="1">
        <v>170</v>
      </c>
      <c r="CD691" s="1" t="s">
        <v>10577</v>
      </c>
      <c r="CE691" s="1">
        <v>170</v>
      </c>
      <c r="CG691" s="1">
        <v>0</v>
      </c>
      <c r="CH691" s="1" t="s">
        <v>622</v>
      </c>
      <c r="CI691" s="2">
        <v>46235.4340740741</v>
      </c>
      <c r="CL691" s="1" t="s">
        <v>8068</v>
      </c>
    </row>
    <row r="692" s="1" customFormat="1" spans="1:90">
      <c r="F692" s="1">
        <v>0</v>
      </c>
      <c r="K692" s="1">
        <v>101311</v>
      </c>
      <c r="L692" s="1" t="s">
        <v>23</v>
      </c>
      <c r="O692" s="2">
        <v>46230.7810532407</v>
      </c>
      <c r="P692" s="2">
        <v>46230</v>
      </c>
      <c r="Q692" s="1" t="s">
        <v>8050</v>
      </c>
      <c r="R692" s="1" t="s">
        <v>8051</v>
      </c>
      <c r="S692" s="1" t="s">
        <v>8096</v>
      </c>
      <c r="T692" s="1" t="s">
        <v>8144</v>
      </c>
      <c r="U692" s="1" t="s">
        <v>8053</v>
      </c>
      <c r="V692" s="1" t="s">
        <v>23</v>
      </c>
      <c r="AB692" s="1" t="s">
        <v>8054</v>
      </c>
      <c r="AD692" s="1" t="s">
        <v>607</v>
      </c>
      <c r="AE692" s="1" t="s">
        <v>3372</v>
      </c>
      <c r="AF692" s="1" t="s">
        <v>8068</v>
      </c>
      <c r="AG692" s="3">
        <v>46170</v>
      </c>
      <c r="AH692" s="1" t="s">
        <v>606</v>
      </c>
      <c r="AI692" s="1" t="s">
        <v>8055</v>
      </c>
      <c r="AJ692" s="4">
        <v>1287</v>
      </c>
      <c r="AP692" s="2">
        <v>46231.8121990741</v>
      </c>
      <c r="AQ692" s="1" t="s">
        <v>8072</v>
      </c>
      <c r="AR692" s="3">
        <v>46169</v>
      </c>
      <c r="AS692" s="1">
        <v>18004774400</v>
      </c>
      <c r="AT692" s="1" t="s">
        <v>8073</v>
      </c>
      <c r="AU692" s="2">
        <v>46230</v>
      </c>
      <c r="AV692" s="1" t="s">
        <v>12230</v>
      </c>
      <c r="AW692" s="1" t="s">
        <v>8068</v>
      </c>
      <c r="AY692" s="1" t="s">
        <v>12231</v>
      </c>
      <c r="AZ692" s="1" t="s">
        <v>8265</v>
      </c>
      <c r="BA692" s="1" t="s">
        <v>12232</v>
      </c>
      <c r="BB692" s="1" t="s">
        <v>4572</v>
      </c>
      <c r="BC692" s="1" t="s">
        <v>448</v>
      </c>
      <c r="BD692" s="1" t="s">
        <v>422</v>
      </c>
      <c r="BE692" s="1" t="s">
        <v>12233</v>
      </c>
      <c r="BF692" s="1" t="s">
        <v>3878</v>
      </c>
      <c r="BG692" s="2">
        <v>46231.1729166667</v>
      </c>
      <c r="BH692" s="2">
        <v>46230.7811226852</v>
      </c>
      <c r="BJ692" s="1" t="s">
        <v>12234</v>
      </c>
      <c r="BL692" s="1" t="s">
        <v>8064</v>
      </c>
      <c r="BM692" s="1" t="s">
        <v>8724</v>
      </c>
      <c r="BN692" s="1" t="s">
        <v>601</v>
      </c>
      <c r="BO692" s="1" t="s">
        <v>12235</v>
      </c>
      <c r="BP692" s="1" t="s">
        <v>8067</v>
      </c>
      <c r="BQ692" s="1" t="s">
        <v>6540</v>
      </c>
      <c r="BT692" s="2">
        <v>46231.8120486111</v>
      </c>
      <c r="BU692" s="2">
        <v>46231.8122569444</v>
      </c>
      <c r="BV692" s="1" t="s">
        <v>1135</v>
      </c>
      <c r="BW692" s="3">
        <v>47996</v>
      </c>
      <c r="BX692" s="1" t="s">
        <v>8994</v>
      </c>
      <c r="BY692" s="1" t="s">
        <v>1136</v>
      </c>
      <c r="BZ692" s="1" t="s">
        <v>8050</v>
      </c>
      <c r="CB692" s="1" t="s">
        <v>52</v>
      </c>
      <c r="CC692" s="1">
        <v>60</v>
      </c>
      <c r="CE692" s="1">
        <v>60</v>
      </c>
      <c r="CF692" s="1" t="s">
        <v>10832</v>
      </c>
      <c r="CG692" s="1">
        <v>42</v>
      </c>
      <c r="CJ692" s="1" t="s">
        <v>622</v>
      </c>
      <c r="CK692" s="2">
        <v>46232.658125</v>
      </c>
      <c r="CL692" s="1" t="s">
        <v>8068</v>
      </c>
    </row>
    <row r="693" s="1" customFormat="1" spans="1:90">
      <c r="A693" s="1" t="s">
        <v>12236</v>
      </c>
      <c r="F693" s="1">
        <v>0</v>
      </c>
      <c r="K693" s="1">
        <v>101325</v>
      </c>
      <c r="L693" s="1" t="s">
        <v>24</v>
      </c>
      <c r="M693" s="1"/>
      <c r="O693" s="2">
        <v>46231.3489583333</v>
      </c>
      <c r="P693" s="2">
        <v>46231</v>
      </c>
      <c r="Q693" s="1" t="s">
        <v>8050</v>
      </c>
      <c r="R693" s="1" t="s">
        <v>8051</v>
      </c>
      <c r="T693" s="1" t="s">
        <v>8052</v>
      </c>
      <c r="U693" s="1" t="s">
        <v>8053</v>
      </c>
      <c r="V693" s="1" t="s">
        <v>24</v>
      </c>
      <c r="X693" s="1" t="s">
        <v>670</v>
      </c>
      <c r="AB693" s="1" t="s">
        <v>8054</v>
      </c>
      <c r="AD693" s="1" t="s">
        <v>596</v>
      </c>
      <c r="AE693" s="1" t="s">
        <v>3554</v>
      </c>
      <c r="AF693" s="1" t="s">
        <v>8068</v>
      </c>
      <c r="AG693" s="3">
        <v>45851</v>
      </c>
      <c r="AI693" s="1" t="s">
        <v>8055</v>
      </c>
      <c r="AJ693" s="1">
        <v>25</v>
      </c>
      <c r="AM693" s="1" t="s">
        <v>8050</v>
      </c>
      <c r="AO693" s="1">
        <v>3.9</v>
      </c>
      <c r="AP693" s="2">
        <v>46231.8138541667</v>
      </c>
      <c r="AQ693" s="1" t="s">
        <v>8072</v>
      </c>
      <c r="AR693" s="3">
        <v>45850</v>
      </c>
      <c r="AS693" s="1">
        <v>15148094109</v>
      </c>
      <c r="AT693" s="1" t="s">
        <v>8056</v>
      </c>
      <c r="AU693" s="2">
        <v>46231</v>
      </c>
      <c r="AV693" s="1" t="s">
        <v>12237</v>
      </c>
      <c r="AW693" s="1" t="s">
        <v>8068</v>
      </c>
      <c r="AY693" s="1" t="s">
        <v>12238</v>
      </c>
      <c r="AZ693" s="1" t="s">
        <v>8058</v>
      </c>
      <c r="BA693" s="1" t="s">
        <v>12239</v>
      </c>
      <c r="BB693" s="1" t="s">
        <v>3555</v>
      </c>
      <c r="BC693" s="1" t="s">
        <v>489</v>
      </c>
      <c r="BD693" s="1" t="s">
        <v>390</v>
      </c>
      <c r="BE693" s="1" t="s">
        <v>12240</v>
      </c>
      <c r="BF693" s="1" t="s">
        <v>793</v>
      </c>
      <c r="BG693" s="2">
        <v>46231.6659722222</v>
      </c>
      <c r="BH693" s="2">
        <v>46231.3651041667</v>
      </c>
      <c r="BJ693" s="1" t="s">
        <v>12241</v>
      </c>
      <c r="BK693" s="1"/>
      <c r="BL693" s="1" t="s">
        <v>8064</v>
      </c>
      <c r="BM693" s="1" t="s">
        <v>8065</v>
      </c>
      <c r="BN693" s="1" t="s">
        <v>601</v>
      </c>
      <c r="BO693" s="1" t="s">
        <v>12242</v>
      </c>
      <c r="BP693" s="1" t="s">
        <v>8067</v>
      </c>
      <c r="BQ693" s="1" t="s">
        <v>6540</v>
      </c>
      <c r="BT693" s="2">
        <v>46231.6550694444</v>
      </c>
      <c r="BU693" s="2">
        <v>46231.8138888889</v>
      </c>
      <c r="BV693" s="1" t="s">
        <v>591</v>
      </c>
      <c r="BW693" s="3">
        <v>47677</v>
      </c>
      <c r="BX693" s="1" t="s">
        <v>12243</v>
      </c>
      <c r="BY693" s="1" t="s">
        <v>628</v>
      </c>
      <c r="BZ693" s="1" t="s">
        <v>8050</v>
      </c>
      <c r="CA693" s="1">
        <v>0</v>
      </c>
      <c r="CB693" s="1" t="s">
        <v>63</v>
      </c>
      <c r="CC693" s="1">
        <v>0</v>
      </c>
      <c r="CE693" s="1">
        <v>0</v>
      </c>
      <c r="CG693" s="1">
        <v>0</v>
      </c>
      <c r="CL693" s="1" t="s">
        <v>8068</v>
      </c>
    </row>
    <row r="694" s="1" customFormat="1" spans="1:90">
      <c r="A694" s="1" t="s">
        <v>8471</v>
      </c>
      <c r="F694" s="1">
        <v>0</v>
      </c>
      <c r="K694" s="1">
        <v>101325</v>
      </c>
      <c r="L694" s="1" t="s">
        <v>24</v>
      </c>
      <c r="M694" s="1"/>
      <c r="O694" s="2">
        <v>46231.7969097222</v>
      </c>
      <c r="P694" s="2">
        <v>46232</v>
      </c>
      <c r="R694" s="1" t="s">
        <v>8051</v>
      </c>
      <c r="S694" s="1" t="s">
        <v>8096</v>
      </c>
      <c r="T694" s="1" t="s">
        <v>8052</v>
      </c>
      <c r="U694" s="1" t="s">
        <v>8053</v>
      </c>
      <c r="V694" s="1" t="s">
        <v>24</v>
      </c>
      <c r="AB694" s="1" t="s">
        <v>8054</v>
      </c>
      <c r="AD694" s="1" t="s">
        <v>596</v>
      </c>
      <c r="AE694" s="1" t="s">
        <v>681</v>
      </c>
      <c r="AF694" s="1" t="s">
        <v>8068</v>
      </c>
      <c r="AG694" s="3">
        <v>46227</v>
      </c>
      <c r="AI694" s="1" t="s">
        <v>8055</v>
      </c>
      <c r="AJ694" s="1">
        <v>171</v>
      </c>
      <c r="AP694" s="2">
        <v>46231.8163310185</v>
      </c>
      <c r="AQ694" s="1" t="s">
        <v>8072</v>
      </c>
      <c r="AR694" s="3">
        <v>46169</v>
      </c>
      <c r="AS694" s="1">
        <v>18247151435</v>
      </c>
      <c r="AT694" s="1" t="s">
        <v>8073</v>
      </c>
      <c r="AU694" s="2">
        <v>46232</v>
      </c>
      <c r="AV694" s="1" t="s">
        <v>12244</v>
      </c>
      <c r="AW694" s="1" t="s">
        <v>8068</v>
      </c>
      <c r="AY694" s="1" t="s">
        <v>12245</v>
      </c>
      <c r="AZ694" s="1" t="s">
        <v>8058</v>
      </c>
      <c r="BA694" s="1" t="s">
        <v>12246</v>
      </c>
      <c r="BB694" s="1" t="s">
        <v>12247</v>
      </c>
      <c r="BC694" s="1" t="s">
        <v>489</v>
      </c>
      <c r="BD694" s="1" t="s">
        <v>388</v>
      </c>
      <c r="BE694" s="1" t="s">
        <v>12248</v>
      </c>
      <c r="BF694" s="1" t="s">
        <v>3903</v>
      </c>
      <c r="BG694" s="2">
        <v>46231.8131944444</v>
      </c>
      <c r="BH694" s="2">
        <v>46231.7969675926</v>
      </c>
      <c r="BJ694" s="1" t="s">
        <v>8215</v>
      </c>
      <c r="BL694" s="1" t="s">
        <v>8064</v>
      </c>
      <c r="BM694" s="1" t="s">
        <v>8065</v>
      </c>
      <c r="BN694" s="1" t="s">
        <v>601</v>
      </c>
      <c r="BO694" s="1" t="s">
        <v>12249</v>
      </c>
      <c r="BP694" s="1" t="s">
        <v>8082</v>
      </c>
      <c r="BQ694" s="1" t="s">
        <v>6540</v>
      </c>
      <c r="BT694" s="2">
        <v>46231.8133333333</v>
      </c>
      <c r="BU694" s="2">
        <v>46231.816400463</v>
      </c>
      <c r="BV694" s="1" t="s">
        <v>818</v>
      </c>
      <c r="BW694" s="3">
        <v>48053</v>
      </c>
      <c r="BX694" s="1" t="s">
        <v>8209</v>
      </c>
      <c r="BY694" s="1" t="s">
        <v>818</v>
      </c>
      <c r="BZ694" s="1" t="s">
        <v>8050</v>
      </c>
      <c r="CB694" s="1" t="s">
        <v>63</v>
      </c>
      <c r="CC694" s="1">
        <v>0</v>
      </c>
      <c r="CE694" s="1">
        <v>0</v>
      </c>
      <c r="CG694" s="1">
        <v>0</v>
      </c>
      <c r="CL694" s="1" t="s">
        <v>8068</v>
      </c>
    </row>
    <row r="695" s="1" customFormat="1" spans="1:90">
      <c r="F695" s="1">
        <v>0</v>
      </c>
      <c r="K695" s="1">
        <v>101110</v>
      </c>
      <c r="L695" s="1" t="s">
        <v>28</v>
      </c>
      <c r="O695" s="2">
        <v>46231.5068055556</v>
      </c>
      <c r="P695" s="2">
        <v>46232</v>
      </c>
      <c r="Q695" s="1" t="s">
        <v>8050</v>
      </c>
      <c r="R695" s="1" t="s">
        <v>8051</v>
      </c>
      <c r="T695" s="1" t="s">
        <v>8052</v>
      </c>
      <c r="U695" s="1" t="s">
        <v>8053</v>
      </c>
      <c r="V695" s="1" t="s">
        <v>28</v>
      </c>
      <c r="AB695" s="1" t="s">
        <v>8054</v>
      </c>
      <c r="AD695" s="1" t="s">
        <v>596</v>
      </c>
      <c r="AE695" s="1" t="s">
        <v>940</v>
      </c>
      <c r="AF695" s="1" t="s">
        <v>8068</v>
      </c>
      <c r="AG695" s="3">
        <v>46231</v>
      </c>
      <c r="AI695" s="1" t="s">
        <v>8071</v>
      </c>
      <c r="AJ695" s="1"/>
      <c r="AP695" s="2">
        <v>46231.8172106482</v>
      </c>
      <c r="AQ695" s="1" t="s">
        <v>8072</v>
      </c>
      <c r="AR695" s="3">
        <v>46230</v>
      </c>
      <c r="AS695" s="1">
        <v>15199800161</v>
      </c>
      <c r="AT695" s="1" t="s">
        <v>8073</v>
      </c>
      <c r="AU695" s="2">
        <v>46232</v>
      </c>
      <c r="AV695" s="1" t="s">
        <v>12250</v>
      </c>
      <c r="AW695" s="1" t="s">
        <v>8068</v>
      </c>
      <c r="AY695" s="1" t="s">
        <v>12251</v>
      </c>
      <c r="AZ695" s="1" t="s">
        <v>9874</v>
      </c>
      <c r="BA695" s="1" t="s">
        <v>12252</v>
      </c>
      <c r="BB695" s="1" t="s">
        <v>12253</v>
      </c>
      <c r="BC695" s="1" t="s">
        <v>478</v>
      </c>
      <c r="BD695" s="1" t="s">
        <v>182</v>
      </c>
      <c r="BE695" s="1" t="s">
        <v>12254</v>
      </c>
      <c r="BF695" s="1" t="s">
        <v>3878</v>
      </c>
      <c r="BG695" s="2">
        <v>46231.7834722222</v>
      </c>
      <c r="BH695" s="2">
        <v>46231.5107175926</v>
      </c>
      <c r="BJ695" s="1" t="s">
        <v>12255</v>
      </c>
      <c r="BL695" s="1" t="s">
        <v>8464</v>
      </c>
      <c r="BM695" s="1" t="s">
        <v>9878</v>
      </c>
      <c r="BN695" s="1" t="s">
        <v>601</v>
      </c>
      <c r="BO695" s="1" t="s">
        <v>12256</v>
      </c>
      <c r="BP695" s="1" t="s">
        <v>8082</v>
      </c>
      <c r="BQ695" s="1" t="s">
        <v>6540</v>
      </c>
      <c r="BT695" s="2">
        <v>46231.783599537</v>
      </c>
      <c r="BU695" s="2">
        <v>46231.8172916667</v>
      </c>
      <c r="BV695" s="1" t="s">
        <v>1199</v>
      </c>
      <c r="BW695" s="3">
        <v>48057</v>
      </c>
      <c r="BX695" s="1" t="s">
        <v>12078</v>
      </c>
      <c r="BY695" s="1" t="s">
        <v>1199</v>
      </c>
      <c r="BZ695" s="1" t="s">
        <v>8050</v>
      </c>
      <c r="CB695" s="1" t="s">
        <v>133</v>
      </c>
      <c r="CC695" s="1">
        <v>0</v>
      </c>
      <c r="CE695" s="1">
        <v>0</v>
      </c>
      <c r="CG695" s="1">
        <v>0</v>
      </c>
      <c r="CL695" s="1" t="s">
        <v>8068</v>
      </c>
    </row>
    <row r="696" s="1" customFormat="1" spans="1:90">
      <c r="A696" s="1" t="s">
        <v>9170</v>
      </c>
      <c r="F696" s="1">
        <v>0</v>
      </c>
      <c r="K696" s="1">
        <v>101325</v>
      </c>
      <c r="L696" s="1" t="s">
        <v>24</v>
      </c>
      <c r="O696" s="2">
        <v>46231.7969097222</v>
      </c>
      <c r="P696" s="2">
        <v>46232</v>
      </c>
      <c r="Q696" s="1"/>
      <c r="R696" s="1" t="s">
        <v>8051</v>
      </c>
      <c r="T696" s="1" t="s">
        <v>8052</v>
      </c>
      <c r="U696" s="1" t="s">
        <v>8053</v>
      </c>
      <c r="V696" s="1" t="s">
        <v>24</v>
      </c>
      <c r="AB696" s="1" t="s">
        <v>8054</v>
      </c>
      <c r="AD696" s="1" t="s">
        <v>596</v>
      </c>
      <c r="AE696" s="1" t="s">
        <v>681</v>
      </c>
      <c r="AF696" s="1" t="s">
        <v>8068</v>
      </c>
      <c r="AG696" s="3">
        <v>46227</v>
      </c>
      <c r="AI696" s="1" t="s">
        <v>8055</v>
      </c>
      <c r="AJ696" s="1">
        <v>171</v>
      </c>
      <c r="AM696" s="1" t="s">
        <v>8068</v>
      </c>
      <c r="AO696" s="1">
        <v>3</v>
      </c>
      <c r="AP696" s="2">
        <v>46231.8185069444</v>
      </c>
      <c r="AQ696" s="1" t="s">
        <v>8072</v>
      </c>
      <c r="AR696" s="3">
        <v>46169</v>
      </c>
      <c r="AS696" s="1">
        <v>18247151435</v>
      </c>
      <c r="AT696" s="1" t="s">
        <v>8073</v>
      </c>
      <c r="AU696" s="2">
        <v>46232</v>
      </c>
      <c r="AV696" s="1" t="s">
        <v>12257</v>
      </c>
      <c r="AW696" s="1" t="s">
        <v>8068</v>
      </c>
      <c r="AY696" s="1" t="s">
        <v>12245</v>
      </c>
      <c r="AZ696" s="1" t="s">
        <v>8058</v>
      </c>
      <c r="BA696" s="1" t="s">
        <v>12246</v>
      </c>
      <c r="BB696" s="1" t="s">
        <v>12258</v>
      </c>
      <c r="BC696" s="1" t="s">
        <v>489</v>
      </c>
      <c r="BD696" s="1" t="s">
        <v>388</v>
      </c>
      <c r="BE696" s="1" t="s">
        <v>12248</v>
      </c>
      <c r="BF696" s="1" t="s">
        <v>3878</v>
      </c>
      <c r="BG696" s="2">
        <v>46231.8131944444</v>
      </c>
      <c r="BH696" s="2">
        <v>46231.7970833333</v>
      </c>
      <c r="BJ696" s="1" t="s">
        <v>8215</v>
      </c>
      <c r="BL696" s="1" t="s">
        <v>8064</v>
      </c>
      <c r="BM696" s="1" t="s">
        <v>8065</v>
      </c>
      <c r="BN696" s="1" t="s">
        <v>601</v>
      </c>
      <c r="BO696" s="1" t="s">
        <v>12249</v>
      </c>
      <c r="BP696" s="1" t="s">
        <v>8082</v>
      </c>
      <c r="BQ696" s="1" t="s">
        <v>6540</v>
      </c>
      <c r="BT696" s="2">
        <v>46231.8133333333</v>
      </c>
      <c r="BU696" s="2">
        <v>46231.8185648148</v>
      </c>
      <c r="BV696" s="1" t="s">
        <v>591</v>
      </c>
      <c r="BW696" s="3">
        <v>48053</v>
      </c>
      <c r="BX696" s="1" t="s">
        <v>8490</v>
      </c>
      <c r="BY696" s="1" t="s">
        <v>597</v>
      </c>
      <c r="BZ696" s="1" t="s">
        <v>8050</v>
      </c>
      <c r="CB696" s="1" t="s">
        <v>63</v>
      </c>
      <c r="CC696" s="1">
        <v>0</v>
      </c>
      <c r="CE696" s="1">
        <v>0</v>
      </c>
      <c r="CG696" s="1">
        <v>0</v>
      </c>
      <c r="CL696" s="1" t="s">
        <v>8068</v>
      </c>
    </row>
    <row r="697" s="1" customFormat="1" spans="1:90">
      <c r="A697" s="1" t="s">
        <v>12259</v>
      </c>
      <c r="F697" s="1">
        <v>0</v>
      </c>
      <c r="K697" s="1">
        <v>101325</v>
      </c>
      <c r="L697" s="1" t="s">
        <v>24</v>
      </c>
      <c r="O697" s="2">
        <v>46228.9440972222</v>
      </c>
      <c r="P697" s="2">
        <v>46229</v>
      </c>
      <c r="Q697" s="1"/>
      <c r="R697" s="1" t="s">
        <v>8051</v>
      </c>
      <c r="T697" s="1" t="s">
        <v>8052</v>
      </c>
      <c r="U697" s="1" t="s">
        <v>8053</v>
      </c>
      <c r="V697" s="1" t="s">
        <v>24</v>
      </c>
      <c r="AB697" s="1" t="s">
        <v>8054</v>
      </c>
      <c r="AD697" s="1" t="s">
        <v>607</v>
      </c>
      <c r="AE697" s="1" t="s">
        <v>3626</v>
      </c>
      <c r="AF697" s="1" t="s">
        <v>8068</v>
      </c>
      <c r="AG697" s="3">
        <v>44130</v>
      </c>
      <c r="AH697" s="1" t="s">
        <v>606</v>
      </c>
      <c r="AI697" s="1" t="s">
        <v>8055</v>
      </c>
      <c r="AJ697" s="1">
        <v>45</v>
      </c>
      <c r="AM697" s="1" t="s">
        <v>8068</v>
      </c>
      <c r="AP697" s="2">
        <v>46231.8193634259</v>
      </c>
      <c r="AQ697" s="1" t="s">
        <v>8072</v>
      </c>
      <c r="AR697" s="3">
        <v>41910</v>
      </c>
      <c r="AS697" s="1">
        <v>13474835063</v>
      </c>
      <c r="AT697" s="1" t="s">
        <v>8056</v>
      </c>
      <c r="AU697" s="2">
        <v>46229</v>
      </c>
      <c r="AV697" s="1" t="s">
        <v>12260</v>
      </c>
      <c r="AW697" s="1" t="s">
        <v>8050</v>
      </c>
      <c r="AY697" s="1" t="s">
        <v>12261</v>
      </c>
      <c r="AZ697" s="1" t="s">
        <v>8058</v>
      </c>
      <c r="BA697" s="1" t="s">
        <v>12262</v>
      </c>
      <c r="BB697" s="1" t="s">
        <v>3738</v>
      </c>
      <c r="BC697" s="1" t="s">
        <v>489</v>
      </c>
      <c r="BD697" s="1" t="s">
        <v>385</v>
      </c>
      <c r="BE697" s="1" t="s">
        <v>12263</v>
      </c>
      <c r="BF697" s="1" t="s">
        <v>593</v>
      </c>
      <c r="BG697" s="2">
        <v>46231.4606944444</v>
      </c>
      <c r="BH697" s="2">
        <v>46229.3751967593</v>
      </c>
      <c r="BL697" s="1" t="s">
        <v>8064</v>
      </c>
      <c r="BM697" s="1" t="s">
        <v>8065</v>
      </c>
      <c r="BN697" s="1" t="s">
        <v>590</v>
      </c>
      <c r="BO697" s="1" t="s">
        <v>12264</v>
      </c>
      <c r="BP697" s="1" t="s">
        <v>8082</v>
      </c>
      <c r="BQ697" s="1" t="s">
        <v>6540</v>
      </c>
      <c r="BT697" s="2">
        <v>46231.8176388889</v>
      </c>
      <c r="BU697" s="2">
        <v>46231.8194444444</v>
      </c>
      <c r="BV697" s="1" t="s">
        <v>591</v>
      </c>
      <c r="BW697" s="3">
        <v>45956</v>
      </c>
      <c r="BX697" s="1" t="s">
        <v>12265</v>
      </c>
      <c r="BY697" s="1" t="s">
        <v>597</v>
      </c>
      <c r="BZ697" s="1" t="s">
        <v>8050</v>
      </c>
      <c r="CB697" s="1" t="s">
        <v>61</v>
      </c>
      <c r="CC697" s="1">
        <v>198</v>
      </c>
      <c r="CE697" s="1">
        <v>198</v>
      </c>
      <c r="CF697" s="1" t="s">
        <v>9215</v>
      </c>
      <c r="CG697" s="1">
        <v>75</v>
      </c>
      <c r="CJ697" s="1" t="s">
        <v>622</v>
      </c>
      <c r="CK697" s="2">
        <v>46233.825787037</v>
      </c>
      <c r="CL697" s="1" t="s">
        <v>8068</v>
      </c>
    </row>
    <row r="698" s="1" customFormat="1" spans="1:90">
      <c r="F698" s="1">
        <v>0</v>
      </c>
      <c r="K698" s="1">
        <v>101110</v>
      </c>
      <c r="L698" s="1" t="s">
        <v>28</v>
      </c>
      <c r="O698" s="2">
        <v>46231.7462384259</v>
      </c>
      <c r="P698" s="2">
        <v>46231</v>
      </c>
      <c r="Q698" s="1" t="s">
        <v>8050</v>
      </c>
      <c r="R698" s="1" t="s">
        <v>8051</v>
      </c>
      <c r="T698" s="1" t="s">
        <v>8052</v>
      </c>
      <c r="U698" s="1" t="s">
        <v>8053</v>
      </c>
      <c r="V698" s="1" t="s">
        <v>28</v>
      </c>
      <c r="AB698" s="1" t="s">
        <v>8054</v>
      </c>
      <c r="AD698" s="1" t="s">
        <v>596</v>
      </c>
      <c r="AE698" s="1" t="s">
        <v>1520</v>
      </c>
      <c r="AF698" s="1" t="s">
        <v>8068</v>
      </c>
      <c r="AG698" s="3">
        <v>46231</v>
      </c>
      <c r="AI698" s="1" t="s">
        <v>8071</v>
      </c>
      <c r="AJ698" s="1">
        <v>60</v>
      </c>
      <c r="AP698" s="2">
        <v>46231.8197222222</v>
      </c>
      <c r="AQ698" s="1" t="s">
        <v>8072</v>
      </c>
      <c r="AR698" s="3">
        <v>46225</v>
      </c>
      <c r="AS698" s="1">
        <v>17799611505</v>
      </c>
      <c r="AT698" s="1" t="s">
        <v>8073</v>
      </c>
      <c r="AU698" s="2">
        <v>46231</v>
      </c>
      <c r="AV698" s="1" t="s">
        <v>12266</v>
      </c>
      <c r="AW698" s="1" t="s">
        <v>8068</v>
      </c>
      <c r="AY698" s="1" t="s">
        <v>12267</v>
      </c>
      <c r="AZ698" s="1" t="s">
        <v>8460</v>
      </c>
      <c r="BA698" s="1" t="s">
        <v>12268</v>
      </c>
      <c r="BB698" s="1" t="s">
        <v>12269</v>
      </c>
      <c r="BC698" s="1" t="s">
        <v>478</v>
      </c>
      <c r="BD698" s="1" t="s">
        <v>234</v>
      </c>
      <c r="BE698" s="1" t="s">
        <v>12270</v>
      </c>
      <c r="BF698" s="1" t="s">
        <v>3878</v>
      </c>
      <c r="BG698" s="2">
        <v>46231.7537384259</v>
      </c>
      <c r="BH698" s="2">
        <v>46231.7462615741</v>
      </c>
      <c r="BL698" s="1" t="s">
        <v>8464</v>
      </c>
      <c r="BM698" s="1" t="s">
        <v>9093</v>
      </c>
      <c r="BN698" s="1" t="s">
        <v>601</v>
      </c>
      <c r="BO698" s="1" t="s">
        <v>12271</v>
      </c>
      <c r="BP698" s="1" t="s">
        <v>8082</v>
      </c>
      <c r="BQ698" s="1" t="s">
        <v>6540</v>
      </c>
      <c r="BT698" s="2">
        <v>46231.7511226852</v>
      </c>
      <c r="BU698" s="2">
        <v>46231.819849537</v>
      </c>
      <c r="BV698" s="1" t="s">
        <v>1199</v>
      </c>
      <c r="BW698" s="3">
        <v>48057</v>
      </c>
      <c r="BX698" s="1" t="s">
        <v>11705</v>
      </c>
      <c r="BY698" s="1" t="s">
        <v>1199</v>
      </c>
      <c r="BZ698" s="1" t="s">
        <v>8050</v>
      </c>
      <c r="CB698" s="1" t="s">
        <v>147</v>
      </c>
      <c r="CC698" s="1">
        <v>0</v>
      </c>
      <c r="CE698" s="1">
        <v>0</v>
      </c>
      <c r="CG698" s="1">
        <v>0</v>
      </c>
      <c r="CL698" s="1" t="s">
        <v>8068</v>
      </c>
    </row>
    <row r="699" s="1" customFormat="1" spans="1:90">
      <c r="A699" s="1" t="s">
        <v>9517</v>
      </c>
      <c r="F699" s="1">
        <v>0</v>
      </c>
      <c r="K699" s="1">
        <v>101098</v>
      </c>
      <c r="L699" s="1" t="s">
        <v>27</v>
      </c>
      <c r="O699" s="2">
        <v>46230.5575115741</v>
      </c>
      <c r="P699" s="2">
        <v>46232</v>
      </c>
      <c r="Q699" s="1" t="s">
        <v>8050</v>
      </c>
      <c r="R699" s="1" t="s">
        <v>8051</v>
      </c>
      <c r="T699" s="1" t="s">
        <v>8052</v>
      </c>
      <c r="U699" s="1" t="s">
        <v>8053</v>
      </c>
      <c r="V699" s="1" t="s">
        <v>27</v>
      </c>
      <c r="AB699" s="1" t="s">
        <v>8054</v>
      </c>
      <c r="AD699" s="1" t="s">
        <v>607</v>
      </c>
      <c r="AE699" s="1" t="s">
        <v>2775</v>
      </c>
      <c r="AF699" s="1" t="s">
        <v>8068</v>
      </c>
      <c r="AG699" s="3">
        <v>46231</v>
      </c>
      <c r="AH699" s="1" t="s">
        <v>606</v>
      </c>
      <c r="AI699" s="1" t="s">
        <v>8071</v>
      </c>
      <c r="AJ699" s="1">
        <v>382</v>
      </c>
      <c r="AM699" s="1" t="s">
        <v>8068</v>
      </c>
      <c r="AN699" s="1"/>
      <c r="AO699" s="1">
        <v>5.4</v>
      </c>
      <c r="AP699" s="2">
        <v>46231.820787037</v>
      </c>
      <c r="AQ699" s="1" t="s">
        <v>8072</v>
      </c>
      <c r="AR699" s="3">
        <v>46222</v>
      </c>
      <c r="AS699" s="1">
        <v>18697238559</v>
      </c>
      <c r="AT699" s="1" t="s">
        <v>8056</v>
      </c>
      <c r="AU699" s="2">
        <v>46232</v>
      </c>
      <c r="AV699" s="1" t="s">
        <v>12272</v>
      </c>
      <c r="AW699" s="1" t="s">
        <v>8068</v>
      </c>
      <c r="AY699" s="1" t="s">
        <v>12273</v>
      </c>
      <c r="AZ699" s="1" t="s">
        <v>8085</v>
      </c>
      <c r="BA699" s="1" t="s">
        <v>12274</v>
      </c>
      <c r="BB699" s="1" t="s">
        <v>2782</v>
      </c>
      <c r="BC699" s="1" t="s">
        <v>463</v>
      </c>
      <c r="BD699" s="1" t="s">
        <v>259</v>
      </c>
      <c r="BE699" s="1" t="s">
        <v>12275</v>
      </c>
      <c r="BF699" s="1" t="s">
        <v>3878</v>
      </c>
      <c r="BG699" s="2">
        <v>46231.7769097222</v>
      </c>
      <c r="BH699" s="2">
        <v>46230.5588657407</v>
      </c>
      <c r="BJ699" s="1" t="s">
        <v>9359</v>
      </c>
      <c r="BL699" s="1" t="s">
        <v>8091</v>
      </c>
      <c r="BM699" s="1" t="s">
        <v>9360</v>
      </c>
      <c r="BN699" s="1" t="s">
        <v>601</v>
      </c>
      <c r="BO699" s="1" t="s">
        <v>12276</v>
      </c>
      <c r="BP699" s="1" t="s">
        <v>8082</v>
      </c>
      <c r="BQ699" s="1" t="s">
        <v>6540</v>
      </c>
      <c r="BT699" s="2">
        <v>46231.8150925926</v>
      </c>
      <c r="BU699" s="2">
        <v>46231.8208449074</v>
      </c>
      <c r="BV699" s="1" t="s">
        <v>591</v>
      </c>
      <c r="BW699" s="3">
        <v>48057</v>
      </c>
      <c r="BX699" s="1" t="s">
        <v>8547</v>
      </c>
      <c r="BY699" s="1" t="s">
        <v>628</v>
      </c>
      <c r="BZ699" s="1" t="s">
        <v>8050</v>
      </c>
      <c r="CB699" s="1" t="s">
        <v>122</v>
      </c>
      <c r="CC699" s="1">
        <v>50</v>
      </c>
      <c r="CE699" s="1">
        <v>50</v>
      </c>
      <c r="CG699" s="1">
        <v>0</v>
      </c>
      <c r="CL699" s="1" t="s">
        <v>8068</v>
      </c>
    </row>
    <row r="700" s="1" customFormat="1" spans="1:90">
      <c r="F700" s="1">
        <v>0</v>
      </c>
      <c r="K700" s="1">
        <v>101311</v>
      </c>
      <c r="L700" s="1" t="s">
        <v>23</v>
      </c>
      <c r="N700" s="1">
        <v>320</v>
      </c>
      <c r="O700" s="2">
        <v>46231.7882175926</v>
      </c>
      <c r="P700" s="2">
        <v>46231</v>
      </c>
      <c r="Q700" s="1" t="s">
        <v>8050</v>
      </c>
      <c r="R700" s="1" t="s">
        <v>8051</v>
      </c>
      <c r="S700" s="1" t="s">
        <v>8096</v>
      </c>
      <c r="T700" s="1" t="s">
        <v>8144</v>
      </c>
      <c r="U700" s="1" t="s">
        <v>8053</v>
      </c>
      <c r="V700" s="1" t="s">
        <v>23</v>
      </c>
      <c r="AB700" s="1" t="s">
        <v>8054</v>
      </c>
      <c r="AD700" s="1" t="s">
        <v>607</v>
      </c>
      <c r="AE700" s="1" t="s">
        <v>667</v>
      </c>
      <c r="AF700" s="1" t="s">
        <v>8068</v>
      </c>
      <c r="AG700" s="3">
        <v>46231</v>
      </c>
      <c r="AH700" s="1" t="s">
        <v>606</v>
      </c>
      <c r="AI700" s="1" t="s">
        <v>8071</v>
      </c>
      <c r="AJ700" s="1">
        <v>308</v>
      </c>
      <c r="AP700" s="2">
        <v>46231.8225462963</v>
      </c>
      <c r="AQ700" s="1" t="s">
        <v>8072</v>
      </c>
      <c r="AR700" s="3">
        <v>46206</v>
      </c>
      <c r="AS700" s="1">
        <v>15847722554</v>
      </c>
      <c r="AT700" s="1" t="s">
        <v>8073</v>
      </c>
      <c r="AU700" s="2">
        <v>46231</v>
      </c>
      <c r="AV700" s="1" t="s">
        <v>12277</v>
      </c>
      <c r="AW700" s="1" t="s">
        <v>8068</v>
      </c>
      <c r="AY700" s="1" t="s">
        <v>12278</v>
      </c>
      <c r="AZ700" s="1" t="s">
        <v>8265</v>
      </c>
      <c r="BA700" s="1" t="s">
        <v>12279</v>
      </c>
      <c r="BB700" s="1" t="s">
        <v>7912</v>
      </c>
      <c r="BC700" s="1" t="s">
        <v>448</v>
      </c>
      <c r="BD700" s="1" t="s">
        <v>433</v>
      </c>
      <c r="BE700" s="1" t="s">
        <v>12280</v>
      </c>
      <c r="BF700" s="1" t="s">
        <v>3878</v>
      </c>
      <c r="BG700" s="2">
        <v>46231.7896990741</v>
      </c>
      <c r="BH700" s="2">
        <v>46231.788275463</v>
      </c>
      <c r="BL700" s="1" t="s">
        <v>8064</v>
      </c>
      <c r="BM700" s="1" t="s">
        <v>8891</v>
      </c>
      <c r="BN700" s="1" t="s">
        <v>601</v>
      </c>
      <c r="BO700" s="1" t="s">
        <v>7911</v>
      </c>
      <c r="BP700" s="1" t="s">
        <v>8082</v>
      </c>
      <c r="BQ700" s="1" t="s">
        <v>6540</v>
      </c>
      <c r="BR700" s="1"/>
      <c r="BS700" s="1"/>
      <c r="BT700" s="2">
        <v>46231.7892361111</v>
      </c>
      <c r="BU700" s="2">
        <v>46231.8226851852</v>
      </c>
      <c r="BV700" s="1" t="s">
        <v>602</v>
      </c>
      <c r="BW700" s="3">
        <v>48057</v>
      </c>
      <c r="BX700" s="1" t="s">
        <v>12281</v>
      </c>
      <c r="BY700" s="1" t="s">
        <v>602</v>
      </c>
      <c r="BZ700" s="1" t="s">
        <v>8050</v>
      </c>
      <c r="CB700" s="1" t="s">
        <v>58</v>
      </c>
      <c r="CC700" s="1">
        <v>45</v>
      </c>
      <c r="CE700" s="1">
        <v>45</v>
      </c>
      <c r="CG700" s="1">
        <v>0</v>
      </c>
      <c r="CL700" s="1" t="s">
        <v>8068</v>
      </c>
    </row>
    <row r="701" s="1" customFormat="1" spans="1:90">
      <c r="F701" s="1">
        <v>0</v>
      </c>
      <c r="K701" s="1">
        <v>101311</v>
      </c>
      <c r="L701" s="1" t="s">
        <v>23</v>
      </c>
      <c r="O701" s="2">
        <v>46231.7882060185</v>
      </c>
      <c r="P701" s="2">
        <v>46231</v>
      </c>
      <c r="Q701" s="1" t="s">
        <v>8050</v>
      </c>
      <c r="R701" s="1" t="s">
        <v>8051</v>
      </c>
      <c r="S701" s="1" t="s">
        <v>8096</v>
      </c>
      <c r="T701" s="1" t="s">
        <v>8144</v>
      </c>
      <c r="U701" s="1" t="s">
        <v>8053</v>
      </c>
      <c r="V701" s="1" t="s">
        <v>23</v>
      </c>
      <c r="AB701" s="1" t="s">
        <v>8054</v>
      </c>
      <c r="AD701" s="1" t="s">
        <v>596</v>
      </c>
      <c r="AE701" s="1" t="s">
        <v>667</v>
      </c>
      <c r="AF701" s="1" t="s">
        <v>8068</v>
      </c>
      <c r="AG701" s="3">
        <v>46231</v>
      </c>
      <c r="AI701" s="1" t="s">
        <v>8071</v>
      </c>
      <c r="AJ701" s="1">
        <v>308</v>
      </c>
      <c r="AK701" s="1">
        <v>2000</v>
      </c>
      <c r="AP701" s="2">
        <v>46231.8228703704</v>
      </c>
      <c r="AQ701" s="1" t="s">
        <v>8106</v>
      </c>
      <c r="AR701" s="3">
        <v>46211</v>
      </c>
      <c r="AS701" s="1">
        <v>15847722554</v>
      </c>
      <c r="AT701" s="1" t="s">
        <v>8073</v>
      </c>
      <c r="AU701" s="2">
        <v>46231</v>
      </c>
      <c r="AV701" s="1" t="s">
        <v>12282</v>
      </c>
      <c r="AW701" s="1" t="s">
        <v>8068</v>
      </c>
      <c r="AY701" s="1" t="s">
        <v>12278</v>
      </c>
      <c r="AZ701" s="1" t="s">
        <v>8265</v>
      </c>
      <c r="BA701" s="1" t="s">
        <v>12279</v>
      </c>
      <c r="BB701" s="1" t="s">
        <v>12283</v>
      </c>
      <c r="BC701" s="1" t="s">
        <v>448</v>
      </c>
      <c r="BD701" s="1" t="s">
        <v>433</v>
      </c>
      <c r="BE701" s="1" t="s">
        <v>12280</v>
      </c>
      <c r="BF701" s="1" t="s">
        <v>3903</v>
      </c>
      <c r="BG701" s="2">
        <v>46231.7896990741</v>
      </c>
      <c r="BH701" s="2">
        <v>46231.7882523148</v>
      </c>
      <c r="BJ701" s="1" t="s">
        <v>8215</v>
      </c>
      <c r="BL701" s="1" t="s">
        <v>8064</v>
      </c>
      <c r="BM701" s="1" t="s">
        <v>8891</v>
      </c>
      <c r="BN701" s="1" t="s">
        <v>601</v>
      </c>
      <c r="BO701" s="1" t="s">
        <v>7911</v>
      </c>
      <c r="BP701" s="1" t="s">
        <v>8082</v>
      </c>
      <c r="BQ701" s="1" t="s">
        <v>6540</v>
      </c>
      <c r="BT701" s="2">
        <v>46231.7892361111</v>
      </c>
      <c r="BU701" s="2">
        <v>46231.8234143518</v>
      </c>
      <c r="BV701" s="1" t="s">
        <v>818</v>
      </c>
      <c r="BW701" s="3">
        <v>48057</v>
      </c>
      <c r="BX701" s="1" t="s">
        <v>8201</v>
      </c>
      <c r="BY701" s="1" t="s">
        <v>818</v>
      </c>
      <c r="BZ701" s="1" t="s">
        <v>8050</v>
      </c>
      <c r="CB701" s="1" t="s">
        <v>58</v>
      </c>
      <c r="CC701" s="1">
        <v>0</v>
      </c>
      <c r="CE701" s="1">
        <v>0</v>
      </c>
      <c r="CG701" s="1">
        <v>0</v>
      </c>
      <c r="CL701" s="1" t="s">
        <v>8068</v>
      </c>
    </row>
    <row r="702" s="1" customFormat="1" spans="1:90">
      <c r="A702" s="1" t="s">
        <v>12284</v>
      </c>
      <c r="F702" s="1">
        <v>0</v>
      </c>
      <c r="K702" s="1">
        <v>101110</v>
      </c>
      <c r="L702" s="1" t="s">
        <v>28</v>
      </c>
      <c r="M702" s="1" t="s">
        <v>8106</v>
      </c>
      <c r="O702" s="2">
        <v>46231.5432060185</v>
      </c>
      <c r="P702" s="2">
        <v>46232</v>
      </c>
      <c r="Q702" s="1"/>
      <c r="R702" s="1" t="s">
        <v>8051</v>
      </c>
      <c r="S702" s="1"/>
      <c r="T702" s="1" t="s">
        <v>8052</v>
      </c>
      <c r="U702" s="1" t="s">
        <v>8053</v>
      </c>
      <c r="V702" s="1" t="s">
        <v>28</v>
      </c>
      <c r="AB702" s="1" t="s">
        <v>8054</v>
      </c>
      <c r="AD702" s="1" t="s">
        <v>596</v>
      </c>
      <c r="AE702" s="1" t="s">
        <v>758</v>
      </c>
      <c r="AF702" s="1" t="s">
        <v>8068</v>
      </c>
      <c r="AG702" s="3">
        <v>46231</v>
      </c>
      <c r="AI702" s="1" t="s">
        <v>8071</v>
      </c>
      <c r="AJ702" s="1">
        <v>71</v>
      </c>
      <c r="AP702" s="2">
        <v>46231.824537037</v>
      </c>
      <c r="AQ702" s="1" t="s">
        <v>8072</v>
      </c>
      <c r="AR702" s="3">
        <v>46224</v>
      </c>
      <c r="AS702" s="1">
        <v>16698801701</v>
      </c>
      <c r="AT702" s="1" t="s">
        <v>8073</v>
      </c>
      <c r="AU702" s="2">
        <v>46232</v>
      </c>
      <c r="AV702" s="1" t="s">
        <v>12285</v>
      </c>
      <c r="AW702" s="1" t="s">
        <v>8068</v>
      </c>
      <c r="AY702" s="1" t="s">
        <v>12286</v>
      </c>
      <c r="AZ702" s="1" t="s">
        <v>12287</v>
      </c>
      <c r="BA702" s="1" t="s">
        <v>12288</v>
      </c>
      <c r="BB702" s="1" t="s">
        <v>12289</v>
      </c>
      <c r="BC702" s="1" t="s">
        <v>478</v>
      </c>
      <c r="BD702" s="1" t="s">
        <v>757</v>
      </c>
      <c r="BE702" s="1" t="s">
        <v>12290</v>
      </c>
      <c r="BF702" s="1" t="s">
        <v>4284</v>
      </c>
      <c r="BG702" s="2">
        <v>46231.8522337963</v>
      </c>
      <c r="BH702" s="2">
        <v>46231.5489236111</v>
      </c>
      <c r="BJ702" s="1" t="s">
        <v>12291</v>
      </c>
      <c r="BL702" s="1" t="s">
        <v>8464</v>
      </c>
      <c r="BM702" s="1" t="s">
        <v>12292</v>
      </c>
      <c r="BN702" s="1" t="s">
        <v>601</v>
      </c>
      <c r="BO702" s="1" t="s">
        <v>12293</v>
      </c>
      <c r="BP702" s="1" t="s">
        <v>8082</v>
      </c>
      <c r="BQ702" s="1" t="s">
        <v>6540</v>
      </c>
      <c r="BT702" s="2">
        <v>46231.81625</v>
      </c>
      <c r="BU702" s="2">
        <v>46231.8247222222</v>
      </c>
      <c r="BV702" s="1" t="s">
        <v>818</v>
      </c>
      <c r="BW702" s="3">
        <v>48057</v>
      </c>
      <c r="BX702" s="1" t="s">
        <v>12284</v>
      </c>
      <c r="BY702" s="1" t="s">
        <v>818</v>
      </c>
      <c r="BZ702" s="1" t="s">
        <v>8050</v>
      </c>
      <c r="CB702" s="1" t="s">
        <v>133</v>
      </c>
      <c r="CC702" s="1">
        <v>0</v>
      </c>
      <c r="CE702" s="1">
        <v>0</v>
      </c>
      <c r="CG702" s="1">
        <v>0</v>
      </c>
      <c r="CL702" s="1" t="s">
        <v>8068</v>
      </c>
    </row>
    <row r="703" s="1" customFormat="1" spans="1:90">
      <c r="F703" s="1">
        <v>0</v>
      </c>
      <c r="K703" s="1">
        <v>101042</v>
      </c>
      <c r="L703" s="1" t="s">
        <v>25</v>
      </c>
      <c r="M703" s="1"/>
      <c r="O703" s="2">
        <v>46231.8241782407</v>
      </c>
      <c r="P703" s="2">
        <v>46232</v>
      </c>
      <c r="R703" s="1" t="s">
        <v>8051</v>
      </c>
      <c r="T703" s="1" t="s">
        <v>8052</v>
      </c>
      <c r="U703" s="1" t="s">
        <v>8053</v>
      </c>
      <c r="V703" s="1" t="s">
        <v>25</v>
      </c>
      <c r="AB703" s="1" t="s">
        <v>8054</v>
      </c>
      <c r="AD703" s="1" t="s">
        <v>596</v>
      </c>
      <c r="AE703" s="1" t="s">
        <v>633</v>
      </c>
      <c r="AF703" s="1" t="s">
        <v>8068</v>
      </c>
      <c r="AG703" s="3">
        <v>46231</v>
      </c>
      <c r="AH703" s="1"/>
      <c r="AI703" s="1" t="s">
        <v>8055</v>
      </c>
      <c r="AJ703" s="1">
        <v>798</v>
      </c>
      <c r="AK703" s="1"/>
      <c r="AM703" s="1" t="s">
        <v>8050</v>
      </c>
      <c r="AO703" s="1">
        <v>3.6</v>
      </c>
      <c r="AP703" s="2">
        <v>46231.8268287037</v>
      </c>
      <c r="AQ703" s="1" t="s">
        <v>8072</v>
      </c>
      <c r="AR703" s="3">
        <v>46223</v>
      </c>
      <c r="AS703" s="1">
        <v>13321259699</v>
      </c>
      <c r="AT703" s="1" t="s">
        <v>8056</v>
      </c>
      <c r="AU703" s="2">
        <v>46232</v>
      </c>
      <c r="AV703" s="1" t="s">
        <v>12294</v>
      </c>
      <c r="AW703" s="1" t="s">
        <v>8068</v>
      </c>
      <c r="AY703" s="1" t="s">
        <v>12295</v>
      </c>
      <c r="AZ703" s="1" t="s">
        <v>9151</v>
      </c>
      <c r="BA703" s="1" t="s">
        <v>12296</v>
      </c>
      <c r="BB703" s="1" t="s">
        <v>12297</v>
      </c>
      <c r="BC703" s="1" t="s">
        <v>463</v>
      </c>
      <c r="BD703" s="1" t="s">
        <v>323</v>
      </c>
      <c r="BE703" s="1" t="s">
        <v>12298</v>
      </c>
      <c r="BF703" s="1" t="s">
        <v>3878</v>
      </c>
      <c r="BG703" s="2">
        <v>46231.8251388889</v>
      </c>
      <c r="BH703" s="2">
        <v>46231.8242476852</v>
      </c>
      <c r="BJ703" s="1" t="s">
        <v>12299</v>
      </c>
      <c r="BL703" s="1" t="s">
        <v>8159</v>
      </c>
      <c r="BM703" s="1" t="s">
        <v>9155</v>
      </c>
      <c r="BN703" s="1" t="s">
        <v>601</v>
      </c>
      <c r="BO703" s="1" t="s">
        <v>12300</v>
      </c>
      <c r="BP703" s="1" t="s">
        <v>8082</v>
      </c>
      <c r="BQ703" s="1" t="s">
        <v>6540</v>
      </c>
      <c r="BR703" s="1"/>
      <c r="BS703" s="1"/>
      <c r="BT703" s="2">
        <v>46231.8252777778</v>
      </c>
      <c r="BU703" s="2">
        <v>46231.8269212963</v>
      </c>
      <c r="BV703" s="1" t="s">
        <v>591</v>
      </c>
      <c r="BW703" s="3">
        <v>48057</v>
      </c>
      <c r="BX703" s="1" t="s">
        <v>8450</v>
      </c>
      <c r="BY703" s="1" t="s">
        <v>597</v>
      </c>
      <c r="BZ703" s="1" t="s">
        <v>8050</v>
      </c>
      <c r="CB703" s="1" t="s">
        <v>79</v>
      </c>
      <c r="CC703" s="1">
        <v>0</v>
      </c>
      <c r="CE703" s="1">
        <v>0</v>
      </c>
      <c r="CF703" s="1"/>
      <c r="CG703" s="1">
        <v>0</v>
      </c>
      <c r="CL703" s="1" t="s">
        <v>8068</v>
      </c>
    </row>
    <row r="704" s="1" customFormat="1" spans="1:90">
      <c r="A704" s="1" t="s">
        <v>12301</v>
      </c>
      <c r="F704" s="1">
        <v>0</v>
      </c>
      <c r="K704" s="1">
        <v>101042</v>
      </c>
      <c r="L704" s="1" t="s">
        <v>25</v>
      </c>
      <c r="M704" s="1"/>
      <c r="O704" s="2">
        <v>46223.7200462963</v>
      </c>
      <c r="P704" s="2">
        <v>46230</v>
      </c>
      <c r="Q704" s="1" t="s">
        <v>8050</v>
      </c>
      <c r="R704" s="1" t="s">
        <v>8051</v>
      </c>
      <c r="S704" s="1"/>
      <c r="T704" s="1" t="s">
        <v>8052</v>
      </c>
      <c r="U704" s="1" t="s">
        <v>8053</v>
      </c>
      <c r="V704" s="1" t="s">
        <v>25</v>
      </c>
      <c r="AB704" s="1" t="s">
        <v>8054</v>
      </c>
      <c r="AD704" s="1" t="s">
        <v>596</v>
      </c>
      <c r="AE704" s="1" t="s">
        <v>2727</v>
      </c>
      <c r="AF704" s="1" t="s">
        <v>8068</v>
      </c>
      <c r="AG704" s="3">
        <v>45207</v>
      </c>
      <c r="AI704" s="1" t="s">
        <v>8071</v>
      </c>
      <c r="AJ704" s="4">
        <v>1111</v>
      </c>
      <c r="AK704" s="1">
        <v>2000</v>
      </c>
      <c r="AP704" s="2">
        <v>46231.8278356481</v>
      </c>
      <c r="AQ704" s="1" t="s">
        <v>8072</v>
      </c>
      <c r="AR704" s="3">
        <v>45202</v>
      </c>
      <c r="AS704" s="1">
        <v>13809326466</v>
      </c>
      <c r="AT704" s="1"/>
      <c r="AU704" s="2">
        <v>46230</v>
      </c>
      <c r="AV704" s="1" t="s">
        <v>12302</v>
      </c>
      <c r="AW704" s="1" t="s">
        <v>8068</v>
      </c>
      <c r="AY704" s="1" t="s">
        <v>12303</v>
      </c>
      <c r="AZ704" s="1" t="s">
        <v>9045</v>
      </c>
      <c r="BA704" s="1" t="s">
        <v>12304</v>
      </c>
      <c r="BB704" s="1" t="s">
        <v>5197</v>
      </c>
      <c r="BC704" s="1" t="s">
        <v>463</v>
      </c>
      <c r="BD704" s="1" t="s">
        <v>337</v>
      </c>
      <c r="BE704" s="1" t="s">
        <v>12305</v>
      </c>
      <c r="BF704" s="1" t="s">
        <v>3868</v>
      </c>
      <c r="BG704" s="2">
        <v>46231.8431944444</v>
      </c>
      <c r="BH704" s="2">
        <v>46223.7251273148</v>
      </c>
      <c r="BJ704" s="1" t="s">
        <v>12306</v>
      </c>
      <c r="BL704" s="1" t="s">
        <v>8159</v>
      </c>
      <c r="BM704" s="1" t="s">
        <v>12307</v>
      </c>
      <c r="BN704" s="1" t="s">
        <v>590</v>
      </c>
      <c r="BO704" s="1" t="s">
        <v>12308</v>
      </c>
      <c r="BP704" s="1" t="s">
        <v>8082</v>
      </c>
      <c r="BQ704" s="1" t="s">
        <v>6540</v>
      </c>
      <c r="BR704" s="1" t="s">
        <v>12309</v>
      </c>
      <c r="BS704" s="1" t="s">
        <v>8335</v>
      </c>
      <c r="BT704" s="2">
        <v>46231.8236805556</v>
      </c>
      <c r="BU704" s="2">
        <v>46231.8279282407</v>
      </c>
      <c r="BV704" s="1" t="s">
        <v>818</v>
      </c>
      <c r="BW704" s="3">
        <v>47034</v>
      </c>
      <c r="BX704" s="1" t="s">
        <v>12310</v>
      </c>
      <c r="BY704" s="1" t="s">
        <v>818</v>
      </c>
      <c r="BZ704" s="1" t="s">
        <v>8050</v>
      </c>
      <c r="CB704" s="1" t="s">
        <v>88</v>
      </c>
      <c r="CC704" s="1">
        <v>0</v>
      </c>
      <c r="CE704" s="1">
        <v>0</v>
      </c>
      <c r="CG704" s="1">
        <v>0</v>
      </c>
      <c r="CL704" s="1" t="s">
        <v>8068</v>
      </c>
    </row>
    <row r="705" s="1" customFormat="1" spans="1:90">
      <c r="F705" s="1">
        <v>0</v>
      </c>
      <c r="K705" s="1">
        <v>101110</v>
      </c>
      <c r="L705" s="1" t="s">
        <v>28</v>
      </c>
      <c r="O705" s="2">
        <v>46230.5944328704</v>
      </c>
      <c r="P705" s="2">
        <v>46231</v>
      </c>
      <c r="Q705" s="1"/>
      <c r="R705" s="1" t="s">
        <v>8051</v>
      </c>
      <c r="T705" s="1" t="s">
        <v>8052</v>
      </c>
      <c r="U705" s="1" t="s">
        <v>8053</v>
      </c>
      <c r="V705" s="1" t="s">
        <v>28</v>
      </c>
      <c r="AB705" s="1" t="s">
        <v>8054</v>
      </c>
      <c r="AD705" s="1" t="s">
        <v>596</v>
      </c>
      <c r="AE705" s="1" t="s">
        <v>1691</v>
      </c>
      <c r="AF705" s="1" t="s">
        <v>8068</v>
      </c>
      <c r="AG705" s="3">
        <v>46231</v>
      </c>
      <c r="AI705" s="1" t="s">
        <v>8071</v>
      </c>
      <c r="AJ705" s="1">
        <v>129</v>
      </c>
      <c r="AM705" s="1" t="s">
        <v>8050</v>
      </c>
      <c r="AO705" s="1">
        <v>4</v>
      </c>
      <c r="AP705" s="2">
        <v>46231.8281944444</v>
      </c>
      <c r="AQ705" s="1" t="s">
        <v>8072</v>
      </c>
      <c r="AR705" s="3">
        <v>46230</v>
      </c>
      <c r="AS705" s="1">
        <v>18097949695</v>
      </c>
      <c r="AT705" s="1" t="s">
        <v>8123</v>
      </c>
      <c r="AU705" s="2">
        <v>46231</v>
      </c>
      <c r="AV705" s="1" t="s">
        <v>12311</v>
      </c>
      <c r="AW705" s="1" t="s">
        <v>8068</v>
      </c>
      <c r="AY705" s="1" t="s">
        <v>12312</v>
      </c>
      <c r="AZ705" s="1" t="s">
        <v>9874</v>
      </c>
      <c r="BA705" s="1" t="s">
        <v>12313</v>
      </c>
      <c r="BB705" s="1" t="s">
        <v>12314</v>
      </c>
      <c r="BC705" s="1" t="s">
        <v>478</v>
      </c>
      <c r="BD705" s="1" t="s">
        <v>215</v>
      </c>
      <c r="BE705" s="1" t="s">
        <v>12315</v>
      </c>
      <c r="BF705" s="1" t="s">
        <v>3878</v>
      </c>
      <c r="BG705" s="2">
        <v>46231</v>
      </c>
      <c r="BH705" s="2">
        <v>46230.7846180556</v>
      </c>
      <c r="BL705" s="1" t="s">
        <v>8464</v>
      </c>
      <c r="BM705" s="1" t="s">
        <v>12316</v>
      </c>
      <c r="BN705" s="1" t="s">
        <v>601</v>
      </c>
      <c r="BO705" s="1" t="s">
        <v>12317</v>
      </c>
      <c r="BP705" s="1" t="s">
        <v>8067</v>
      </c>
      <c r="BQ705" s="1" t="s">
        <v>6540</v>
      </c>
      <c r="BR705" s="1"/>
      <c r="BS705" s="1"/>
      <c r="BT705" s="2">
        <v>46231.8262037037</v>
      </c>
      <c r="BU705" s="2">
        <v>46231.8284490741</v>
      </c>
      <c r="BV705" s="1" t="s">
        <v>591</v>
      </c>
      <c r="BW705" s="3">
        <v>48057</v>
      </c>
      <c r="BX705" s="1" t="s">
        <v>8483</v>
      </c>
      <c r="BY705" s="1" t="s">
        <v>597</v>
      </c>
      <c r="BZ705" s="1" t="s">
        <v>8050</v>
      </c>
      <c r="CB705" s="1" t="s">
        <v>143</v>
      </c>
      <c r="CC705" s="1">
        <v>0</v>
      </c>
      <c r="CE705" s="1">
        <v>0</v>
      </c>
      <c r="CG705" s="1">
        <v>0</v>
      </c>
      <c r="CL705" s="1" t="s">
        <v>8068</v>
      </c>
    </row>
    <row r="706" s="1" customFormat="1" spans="1:90">
      <c r="A706" s="1" t="s">
        <v>12318</v>
      </c>
      <c r="F706" s="1">
        <v>0</v>
      </c>
      <c r="K706" s="1">
        <v>101098</v>
      </c>
      <c r="L706" s="1" t="s">
        <v>27</v>
      </c>
      <c r="O706" s="2">
        <v>46231.56</v>
      </c>
      <c r="P706" s="2">
        <v>46232.7083333333</v>
      </c>
      <c r="R706" s="1" t="s">
        <v>8051</v>
      </c>
      <c r="T706" s="1" t="s">
        <v>8052</v>
      </c>
      <c r="U706" s="1" t="s">
        <v>8053</v>
      </c>
      <c r="V706" s="1" t="s">
        <v>27</v>
      </c>
      <c r="AB706" s="1" t="s">
        <v>8054</v>
      </c>
      <c r="AD706" s="1" t="s">
        <v>596</v>
      </c>
      <c r="AE706" s="1" t="s">
        <v>732</v>
      </c>
      <c r="AF706" s="1" t="s">
        <v>8068</v>
      </c>
      <c r="AG706" s="3">
        <v>44495</v>
      </c>
      <c r="AH706" s="1"/>
      <c r="AI706" s="1" t="s">
        <v>8071</v>
      </c>
      <c r="AJ706" s="1">
        <v>21</v>
      </c>
      <c r="AP706" s="2">
        <v>46231.8291203704</v>
      </c>
      <c r="AQ706" s="1" t="s">
        <v>8072</v>
      </c>
      <c r="AR706" s="3">
        <v>44492</v>
      </c>
      <c r="AS706" s="1">
        <v>13381085486</v>
      </c>
      <c r="AT706" s="1" t="s">
        <v>8073</v>
      </c>
      <c r="AU706" s="2">
        <v>46232.7083333333</v>
      </c>
      <c r="AV706" s="1" t="s">
        <v>12319</v>
      </c>
      <c r="AW706" s="1" t="s">
        <v>8068</v>
      </c>
      <c r="AY706" s="1" t="s">
        <v>12320</v>
      </c>
      <c r="AZ706" s="1" t="s">
        <v>8085</v>
      </c>
      <c r="BA706" s="1" t="s">
        <v>12321</v>
      </c>
      <c r="BB706" s="1" t="s">
        <v>12322</v>
      </c>
      <c r="BC706" s="1" t="s">
        <v>463</v>
      </c>
      <c r="BD706" s="1" t="s">
        <v>267</v>
      </c>
      <c r="BE706" s="1" t="s">
        <v>12323</v>
      </c>
      <c r="BF706" s="1" t="s">
        <v>3868</v>
      </c>
      <c r="BG706" s="2">
        <v>46231.8280439815</v>
      </c>
      <c r="BH706" s="2">
        <v>46231.5746180556</v>
      </c>
      <c r="BJ706" s="1" t="s">
        <v>9381</v>
      </c>
      <c r="BL706" s="1" t="s">
        <v>8091</v>
      </c>
      <c r="BM706" s="1" t="s">
        <v>8092</v>
      </c>
      <c r="BN706" s="1" t="s">
        <v>590</v>
      </c>
      <c r="BO706" s="1" t="s">
        <v>12324</v>
      </c>
      <c r="BP706" s="1" t="s">
        <v>8082</v>
      </c>
      <c r="BQ706" s="1" t="s">
        <v>6540</v>
      </c>
      <c r="BR706" s="1" t="s">
        <v>8334</v>
      </c>
      <c r="BS706" s="1" t="s">
        <v>11461</v>
      </c>
      <c r="BT706" s="2">
        <v>46231.8283796296</v>
      </c>
      <c r="BU706" s="2">
        <v>46231.8291898148</v>
      </c>
      <c r="BV706" s="1" t="s">
        <v>818</v>
      </c>
      <c r="BW706" s="3">
        <v>46321</v>
      </c>
      <c r="BX706" s="1" t="s">
        <v>10896</v>
      </c>
      <c r="BY706" s="1" t="s">
        <v>818</v>
      </c>
      <c r="BZ706" s="1" t="s">
        <v>8050</v>
      </c>
      <c r="CB706" s="1" t="s">
        <v>125</v>
      </c>
      <c r="CC706" s="1">
        <v>0</v>
      </c>
      <c r="CE706" s="1">
        <v>0</v>
      </c>
      <c r="CF706" s="1"/>
      <c r="CG706" s="1">
        <v>0</v>
      </c>
      <c r="CL706" s="1" t="s">
        <v>8068</v>
      </c>
    </row>
    <row r="707" s="1" customFormat="1" spans="1:90">
      <c r="F707" s="1">
        <v>0</v>
      </c>
      <c r="K707" s="1">
        <v>101110</v>
      </c>
      <c r="L707" s="1" t="s">
        <v>28</v>
      </c>
      <c r="M707" s="1"/>
      <c r="O707" s="2">
        <v>46231.7167939815</v>
      </c>
      <c r="P707" s="2">
        <v>46232.5</v>
      </c>
      <c r="R707" s="1" t="s">
        <v>8051</v>
      </c>
      <c r="T707" s="1" t="s">
        <v>8052</v>
      </c>
      <c r="U707" s="1" t="s">
        <v>8053</v>
      </c>
      <c r="V707" s="1" t="s">
        <v>28</v>
      </c>
      <c r="AB707" s="1" t="s">
        <v>8054</v>
      </c>
      <c r="AD707" s="1" t="s">
        <v>607</v>
      </c>
      <c r="AE707" s="1" t="s">
        <v>1117</v>
      </c>
      <c r="AF707" s="1" t="s">
        <v>8068</v>
      </c>
      <c r="AG707" s="3">
        <v>46231</v>
      </c>
      <c r="AH707" s="1" t="s">
        <v>606</v>
      </c>
      <c r="AI707" s="1" t="s">
        <v>8055</v>
      </c>
      <c r="AJ707" s="1">
        <v>161</v>
      </c>
      <c r="AP707" s="2">
        <v>46231.8301041667</v>
      </c>
      <c r="AQ707" s="1" t="s">
        <v>8072</v>
      </c>
      <c r="AR707" s="3">
        <v>46088</v>
      </c>
      <c r="AS707" s="1">
        <v>18064806279</v>
      </c>
      <c r="AT707" s="1" t="s">
        <v>8073</v>
      </c>
      <c r="AU707" s="2">
        <v>46231.7574537037</v>
      </c>
      <c r="AV707" s="1" t="s">
        <v>12325</v>
      </c>
      <c r="AW707" s="1" t="s">
        <v>8068</v>
      </c>
      <c r="AY707" s="1" t="s">
        <v>12326</v>
      </c>
      <c r="AZ707" s="1" t="s">
        <v>8659</v>
      </c>
      <c r="BA707" s="1" t="s">
        <v>12327</v>
      </c>
      <c r="BB707" s="1" t="s">
        <v>1119</v>
      </c>
      <c r="BC707" s="1" t="s">
        <v>478</v>
      </c>
      <c r="BD707" s="1" t="s">
        <v>218</v>
      </c>
      <c r="BE707" s="1" t="s">
        <v>12328</v>
      </c>
      <c r="BF707" s="1" t="s">
        <v>4284</v>
      </c>
      <c r="BG707" s="2">
        <v>46231.7942939815</v>
      </c>
      <c r="BH707" s="2">
        <v>46231.7347916667</v>
      </c>
      <c r="BL707" s="1" t="s">
        <v>8464</v>
      </c>
      <c r="BM707" s="1" t="s">
        <v>9988</v>
      </c>
      <c r="BN707" s="1" t="s">
        <v>601</v>
      </c>
      <c r="BO707" s="1" t="s">
        <v>7056</v>
      </c>
      <c r="BP707" s="1" t="s">
        <v>8082</v>
      </c>
      <c r="BQ707" s="1" t="s">
        <v>6540</v>
      </c>
      <c r="BT707" s="2">
        <v>46231.7944212963</v>
      </c>
      <c r="BU707" s="2">
        <v>46231.8303356481</v>
      </c>
      <c r="BV707" s="1" t="s">
        <v>818</v>
      </c>
      <c r="BW707" s="3">
        <v>48057</v>
      </c>
      <c r="BX707" s="1" t="s">
        <v>9671</v>
      </c>
      <c r="BY707" s="1" t="s">
        <v>818</v>
      </c>
      <c r="BZ707" s="1" t="s">
        <v>8050</v>
      </c>
      <c r="CB707" s="1" t="s">
        <v>144</v>
      </c>
      <c r="CC707" s="1">
        <v>198</v>
      </c>
      <c r="CD707" s="1" t="s">
        <v>12329</v>
      </c>
      <c r="CE707" s="1">
        <v>198</v>
      </c>
      <c r="CG707" s="1">
        <v>0</v>
      </c>
      <c r="CH707" s="1" t="s">
        <v>622</v>
      </c>
      <c r="CI707" s="2">
        <v>46235.4355787037</v>
      </c>
      <c r="CL707" s="1" t="s">
        <v>8068</v>
      </c>
    </row>
    <row r="708" s="1" customFormat="1" spans="1:90">
      <c r="F708" s="1">
        <v>0</v>
      </c>
      <c r="K708" s="1">
        <v>101110</v>
      </c>
      <c r="L708" s="1" t="s">
        <v>28</v>
      </c>
      <c r="O708" s="2">
        <v>46231.7167939815</v>
      </c>
      <c r="P708" s="2">
        <v>46232.5</v>
      </c>
      <c r="Q708" s="1"/>
      <c r="R708" s="1" t="s">
        <v>8051</v>
      </c>
      <c r="T708" s="1" t="s">
        <v>8052</v>
      </c>
      <c r="U708" s="1" t="s">
        <v>8053</v>
      </c>
      <c r="V708" s="1" t="s">
        <v>28</v>
      </c>
      <c r="AB708" s="1" t="s">
        <v>8054</v>
      </c>
      <c r="AD708" s="1" t="s">
        <v>596</v>
      </c>
      <c r="AE708" s="1" t="s">
        <v>1117</v>
      </c>
      <c r="AF708" s="1" t="s">
        <v>8068</v>
      </c>
      <c r="AG708" s="3">
        <v>46231</v>
      </c>
      <c r="AI708" s="1" t="s">
        <v>8055</v>
      </c>
      <c r="AJ708" s="1">
        <v>161</v>
      </c>
      <c r="AM708" s="1" t="s">
        <v>8050</v>
      </c>
      <c r="AO708" s="1">
        <v>2.6</v>
      </c>
      <c r="AP708" s="2">
        <v>46231.8308564815</v>
      </c>
      <c r="AQ708" s="1" t="s">
        <v>8072</v>
      </c>
      <c r="AR708" s="3">
        <v>46088</v>
      </c>
      <c r="AS708" s="1">
        <v>18064806279</v>
      </c>
      <c r="AT708" s="1" t="s">
        <v>8073</v>
      </c>
      <c r="AU708" s="2">
        <v>46231.7574537037</v>
      </c>
      <c r="AV708" s="1" t="s">
        <v>12330</v>
      </c>
      <c r="AW708" s="1" t="s">
        <v>8068</v>
      </c>
      <c r="AY708" s="1" t="s">
        <v>12326</v>
      </c>
      <c r="AZ708" s="1" t="s">
        <v>8659</v>
      </c>
      <c r="BA708" s="1" t="s">
        <v>12327</v>
      </c>
      <c r="BB708" s="1" t="s">
        <v>12331</v>
      </c>
      <c r="BC708" s="1" t="s">
        <v>478</v>
      </c>
      <c r="BD708" s="1" t="s">
        <v>218</v>
      </c>
      <c r="BE708" s="1" t="s">
        <v>12332</v>
      </c>
      <c r="BF708" s="1" t="s">
        <v>3878</v>
      </c>
      <c r="BG708" s="2">
        <v>46231.7942939815</v>
      </c>
      <c r="BH708" s="2">
        <v>46231.7349421296</v>
      </c>
      <c r="BL708" s="1" t="s">
        <v>8464</v>
      </c>
      <c r="BM708" s="1" t="s">
        <v>9988</v>
      </c>
      <c r="BN708" s="1" t="s">
        <v>601</v>
      </c>
      <c r="BO708" s="1" t="s">
        <v>7056</v>
      </c>
      <c r="BP708" s="1" t="s">
        <v>8082</v>
      </c>
      <c r="BQ708" s="1" t="s">
        <v>6540</v>
      </c>
      <c r="BT708" s="2">
        <v>46231.7944212963</v>
      </c>
      <c r="BU708" s="2">
        <v>46231.8309837963</v>
      </c>
      <c r="BV708" s="1" t="s">
        <v>591</v>
      </c>
      <c r="BW708" s="3">
        <v>48057</v>
      </c>
      <c r="BX708" s="1" t="s">
        <v>12333</v>
      </c>
      <c r="BY708" s="1" t="s">
        <v>597</v>
      </c>
      <c r="BZ708" s="1" t="s">
        <v>8050</v>
      </c>
      <c r="CB708" s="1" t="s">
        <v>144</v>
      </c>
      <c r="CC708" s="1">
        <v>0</v>
      </c>
      <c r="CE708" s="1">
        <v>0</v>
      </c>
      <c r="CG708" s="1">
        <v>0</v>
      </c>
      <c r="CL708" s="1" t="s">
        <v>8068</v>
      </c>
    </row>
    <row r="709" s="1" customFormat="1" spans="1:90">
      <c r="A709" s="1" t="s">
        <v>8210</v>
      </c>
      <c r="F709" s="1">
        <v>0</v>
      </c>
      <c r="K709" s="1">
        <v>101110</v>
      </c>
      <c r="L709" s="1" t="s">
        <v>28</v>
      </c>
      <c r="M709" s="1" t="s">
        <v>8106</v>
      </c>
      <c r="O709" s="2">
        <v>46230.6352314815</v>
      </c>
      <c r="P709" s="2">
        <v>46231.4583333333</v>
      </c>
      <c r="Q709" s="1"/>
      <c r="R709" s="1" t="s">
        <v>8051</v>
      </c>
      <c r="S709" s="1"/>
      <c r="T709" s="1" t="s">
        <v>8052</v>
      </c>
      <c r="U709" s="1" t="s">
        <v>8053</v>
      </c>
      <c r="V709" s="1" t="s">
        <v>28</v>
      </c>
      <c r="AB709" s="1" t="s">
        <v>8054</v>
      </c>
      <c r="AD709" s="1" t="s">
        <v>607</v>
      </c>
      <c r="AE709" s="1" t="s">
        <v>932</v>
      </c>
      <c r="AF709" s="1" t="s">
        <v>8068</v>
      </c>
      <c r="AG709" s="3">
        <v>46231</v>
      </c>
      <c r="AH709" s="1" t="s">
        <v>606</v>
      </c>
      <c r="AI709" s="1" t="s">
        <v>8071</v>
      </c>
      <c r="AJ709" s="1">
        <v>29</v>
      </c>
      <c r="AM709" s="1" t="s">
        <v>8068</v>
      </c>
      <c r="AP709" s="2">
        <v>46231.8311574074</v>
      </c>
      <c r="AQ709" s="1" t="s">
        <v>8072</v>
      </c>
      <c r="AR709" s="3">
        <v>46230</v>
      </c>
      <c r="AS709" s="1">
        <v>13201335329</v>
      </c>
      <c r="AT709" s="1" t="s">
        <v>8073</v>
      </c>
      <c r="AU709" s="2">
        <v>46231.4583333333</v>
      </c>
      <c r="AV709" s="1" t="s">
        <v>12334</v>
      </c>
      <c r="AW709" s="1" t="s">
        <v>8068</v>
      </c>
      <c r="AY709" s="1" t="s">
        <v>12335</v>
      </c>
      <c r="AZ709" s="1" t="s">
        <v>8460</v>
      </c>
      <c r="BA709" s="1" t="s">
        <v>12336</v>
      </c>
      <c r="BB709" s="1" t="s">
        <v>1464</v>
      </c>
      <c r="BC709" s="1" t="s">
        <v>478</v>
      </c>
      <c r="BD709" s="1" t="s">
        <v>168</v>
      </c>
      <c r="BE709" s="1" t="s">
        <v>12337</v>
      </c>
      <c r="BF709" s="1" t="s">
        <v>3898</v>
      </c>
      <c r="BG709" s="2">
        <v>46231.4583333333</v>
      </c>
      <c r="BH709" s="2">
        <v>46230.7748148148</v>
      </c>
      <c r="BJ709" s="1" t="s">
        <v>8215</v>
      </c>
      <c r="BL709" s="1" t="s">
        <v>8464</v>
      </c>
      <c r="BM709" s="1" t="s">
        <v>8465</v>
      </c>
      <c r="BN709" s="1" t="s">
        <v>601</v>
      </c>
      <c r="BO709" s="1" t="s">
        <v>12338</v>
      </c>
      <c r="BP709" s="1" t="s">
        <v>8082</v>
      </c>
      <c r="BQ709" s="1" t="s">
        <v>6540</v>
      </c>
      <c r="BT709" s="2">
        <v>46231.4587731482</v>
      </c>
      <c r="BU709" s="2">
        <v>46231.8312962963</v>
      </c>
      <c r="BV709" s="1" t="s">
        <v>591</v>
      </c>
      <c r="BW709" s="3">
        <v>48057</v>
      </c>
      <c r="BX709" s="1" t="s">
        <v>8217</v>
      </c>
      <c r="BY709" s="1" t="s">
        <v>597</v>
      </c>
      <c r="BZ709" s="1" t="s">
        <v>8050</v>
      </c>
      <c r="CB709" s="1" t="s">
        <v>129</v>
      </c>
      <c r="CC709" s="1">
        <v>350</v>
      </c>
      <c r="CD709" s="1" t="s">
        <v>11297</v>
      </c>
      <c r="CE709" s="1">
        <v>350</v>
      </c>
      <c r="CF709" s="1" t="s">
        <v>9336</v>
      </c>
      <c r="CG709" s="1">
        <v>135</v>
      </c>
      <c r="CH709" s="1" t="s">
        <v>622</v>
      </c>
      <c r="CI709" s="2">
        <v>46232.521712963</v>
      </c>
      <c r="CJ709" s="1" t="s">
        <v>622</v>
      </c>
      <c r="CK709" s="2">
        <v>46232.5213425926</v>
      </c>
      <c r="CL709" s="1" t="s">
        <v>8068</v>
      </c>
    </row>
    <row r="710" s="1" customFormat="1" spans="1:90">
      <c r="K710" s="1">
        <v>101325</v>
      </c>
      <c r="L710" s="1" t="s">
        <v>24</v>
      </c>
      <c r="O710" s="2">
        <v>46231.7296643518</v>
      </c>
      <c r="P710" s="2">
        <v>46231</v>
      </c>
      <c r="Q710" s="1" t="s">
        <v>8050</v>
      </c>
      <c r="R710" s="1" t="s">
        <v>8051</v>
      </c>
      <c r="T710" s="1" t="s">
        <v>8052</v>
      </c>
      <c r="U710" s="1" t="s">
        <v>8053</v>
      </c>
      <c r="V710" s="1" t="s">
        <v>24</v>
      </c>
      <c r="AB710" s="1" t="s">
        <v>8054</v>
      </c>
      <c r="AD710" s="1" t="s">
        <v>596</v>
      </c>
      <c r="AE710" s="1" t="s">
        <v>3600</v>
      </c>
      <c r="AF710" s="1" t="s">
        <v>8068</v>
      </c>
      <c r="AG710" s="1"/>
      <c r="AI710" s="1" t="s">
        <v>8071</v>
      </c>
      <c r="AJ710" s="1"/>
      <c r="AM710" s="1" t="s">
        <v>8068</v>
      </c>
      <c r="AO710" s="1">
        <v>3.8</v>
      </c>
      <c r="AP710" s="2">
        <v>46231.833912037</v>
      </c>
      <c r="AQ710" s="1" t="s">
        <v>8072</v>
      </c>
      <c r="AR710" s="3">
        <v>46225</v>
      </c>
      <c r="AS710" s="1">
        <v>13948816219</v>
      </c>
      <c r="AT710" s="1" t="s">
        <v>8073</v>
      </c>
      <c r="AU710" s="2">
        <v>46231</v>
      </c>
      <c r="AV710" s="1" t="s">
        <v>12339</v>
      </c>
      <c r="AW710" s="1" t="s">
        <v>8050</v>
      </c>
      <c r="AY710" s="1" t="s">
        <v>12340</v>
      </c>
      <c r="AZ710" s="1" t="s">
        <v>8076</v>
      </c>
      <c r="BA710" s="1" t="s">
        <v>12341</v>
      </c>
      <c r="BB710" s="1" t="s">
        <v>12342</v>
      </c>
      <c r="BC710" s="1" t="s">
        <v>489</v>
      </c>
      <c r="BD710" s="1" t="s">
        <v>402</v>
      </c>
      <c r="BE710" s="1" t="s">
        <v>12343</v>
      </c>
      <c r="BF710" s="1" t="s">
        <v>3878</v>
      </c>
      <c r="BG710" s="2">
        <v>46231.7709606482</v>
      </c>
      <c r="BH710" s="2">
        <v>46231.7519791667</v>
      </c>
      <c r="BJ710" s="1" t="s">
        <v>12344</v>
      </c>
      <c r="BK710" s="1"/>
      <c r="BL710" s="1" t="s">
        <v>8064</v>
      </c>
      <c r="BM710" s="1" t="s">
        <v>12345</v>
      </c>
      <c r="BN710" s="1" t="s">
        <v>601</v>
      </c>
      <c r="BO710" s="1" t="s">
        <v>12346</v>
      </c>
      <c r="BP710" s="1" t="s">
        <v>8082</v>
      </c>
      <c r="BQ710" s="1" t="s">
        <v>6540</v>
      </c>
      <c r="BU710" s="2">
        <v>46231.833912037</v>
      </c>
      <c r="BV710" s="1" t="s">
        <v>591</v>
      </c>
      <c r="BW710" s="1"/>
      <c r="BX710" s="1" t="s">
        <v>8490</v>
      </c>
      <c r="BY710" s="1" t="s">
        <v>597</v>
      </c>
      <c r="BZ710" s="1" t="s">
        <v>8050</v>
      </c>
      <c r="CB710" s="1" t="s">
        <v>67</v>
      </c>
      <c r="CC710" s="1"/>
      <c r="CE710" s="1">
        <v>0</v>
      </c>
      <c r="CG710" s="1">
        <v>0</v>
      </c>
      <c r="CL710" s="1" t="s">
        <v>8068</v>
      </c>
    </row>
    <row r="711" s="1" customFormat="1" spans="1:90">
      <c r="C711" s="1">
        <v>1</v>
      </c>
      <c r="F711" s="1">
        <v>0</v>
      </c>
      <c r="K711" s="1">
        <v>101073</v>
      </c>
      <c r="L711" s="1" t="s">
        <v>26</v>
      </c>
      <c r="O711" s="2">
        <v>46230.7059722222</v>
      </c>
      <c r="P711" s="2">
        <v>46231</v>
      </c>
      <c r="Q711" s="1" t="s">
        <v>8050</v>
      </c>
      <c r="R711" s="1" t="s">
        <v>8051</v>
      </c>
      <c r="T711" s="1" t="s">
        <v>8052</v>
      </c>
      <c r="U711" s="1" t="s">
        <v>8053</v>
      </c>
      <c r="V711" s="1" t="s">
        <v>26</v>
      </c>
      <c r="AB711" s="1" t="s">
        <v>8054</v>
      </c>
      <c r="AD711" s="1" t="s">
        <v>596</v>
      </c>
      <c r="AE711" s="1" t="s">
        <v>1954</v>
      </c>
      <c r="AF711" s="1" t="s">
        <v>8068</v>
      </c>
      <c r="AG711" s="3">
        <v>45028</v>
      </c>
      <c r="AI711" s="1" t="s">
        <v>8055</v>
      </c>
      <c r="AJ711" s="1">
        <v>23</v>
      </c>
      <c r="AP711" s="2">
        <v>46231.8355671296</v>
      </c>
      <c r="AQ711" s="1" t="s">
        <v>8072</v>
      </c>
      <c r="AR711" s="3">
        <v>45017</v>
      </c>
      <c r="AS711" s="1">
        <v>18169146899</v>
      </c>
      <c r="AT711" s="1"/>
      <c r="AU711" s="2">
        <v>46231</v>
      </c>
      <c r="AV711" s="1" t="s">
        <v>12347</v>
      </c>
      <c r="AW711" s="1" t="s">
        <v>8068</v>
      </c>
      <c r="AY711" s="1" t="s">
        <v>12348</v>
      </c>
      <c r="AZ711" s="1" t="s">
        <v>8981</v>
      </c>
      <c r="BA711" s="1" t="s">
        <v>12349</v>
      </c>
      <c r="BB711" s="1" t="s">
        <v>12350</v>
      </c>
      <c r="BC711" s="1" t="s">
        <v>496</v>
      </c>
      <c r="BD711" s="1" t="s">
        <v>273</v>
      </c>
      <c r="BE711" s="1" t="s">
        <v>12351</v>
      </c>
      <c r="BF711" s="1" t="s">
        <v>3868</v>
      </c>
      <c r="BG711" s="2">
        <v>46231.75</v>
      </c>
      <c r="BH711" s="2">
        <v>46230.7062731481</v>
      </c>
      <c r="BJ711" s="1" t="s">
        <v>12352</v>
      </c>
      <c r="BK711" s="1"/>
      <c r="BL711" s="1" t="s">
        <v>8115</v>
      </c>
      <c r="BM711" s="1" t="s">
        <v>9629</v>
      </c>
      <c r="BN711" s="1" t="s">
        <v>590</v>
      </c>
      <c r="BO711" s="1" t="s">
        <v>12353</v>
      </c>
      <c r="BP711" s="1" t="s">
        <v>8082</v>
      </c>
      <c r="BQ711" s="1" t="s">
        <v>6540</v>
      </c>
      <c r="BR711" s="1" t="s">
        <v>10249</v>
      </c>
      <c r="BS711" s="1" t="s">
        <v>12354</v>
      </c>
      <c r="BT711" s="2">
        <v>46231.8256365741</v>
      </c>
      <c r="BU711" s="2">
        <v>46231.8357407407</v>
      </c>
      <c r="BV711" s="1" t="s">
        <v>1135</v>
      </c>
      <c r="BW711" s="3">
        <v>46855</v>
      </c>
      <c r="BX711" s="1" t="s">
        <v>10617</v>
      </c>
      <c r="BY711" s="1" t="s">
        <v>1136</v>
      </c>
      <c r="BZ711" s="1" t="s">
        <v>8050</v>
      </c>
      <c r="CB711" s="1" t="s">
        <v>102</v>
      </c>
      <c r="CC711" s="1">
        <v>0</v>
      </c>
      <c r="CE711" s="1">
        <v>0</v>
      </c>
      <c r="CG711" s="1">
        <v>0</v>
      </c>
      <c r="CL711" s="1" t="s">
        <v>8068</v>
      </c>
    </row>
    <row r="712" s="1" customFormat="1" spans="1:90">
      <c r="F712" s="1">
        <v>0</v>
      </c>
      <c r="K712" s="1">
        <v>101110</v>
      </c>
      <c r="L712" s="1" t="s">
        <v>28</v>
      </c>
      <c r="O712" s="2">
        <v>46229.531875</v>
      </c>
      <c r="P712" s="2">
        <v>46229</v>
      </c>
      <c r="Q712" s="1" t="s">
        <v>8050</v>
      </c>
      <c r="R712" s="1" t="s">
        <v>8051</v>
      </c>
      <c r="T712" s="1" t="s">
        <v>8052</v>
      </c>
      <c r="U712" s="1" t="s">
        <v>8053</v>
      </c>
      <c r="V712" s="1" t="s">
        <v>28</v>
      </c>
      <c r="AB712" s="1" t="s">
        <v>8054</v>
      </c>
      <c r="AD712" s="1" t="s">
        <v>607</v>
      </c>
      <c r="AE712" s="1" t="s">
        <v>1273</v>
      </c>
      <c r="AF712" s="1" t="s">
        <v>8068</v>
      </c>
      <c r="AG712" s="3">
        <v>46229</v>
      </c>
      <c r="AH712" s="1" t="s">
        <v>606</v>
      </c>
      <c r="AI712" s="1" t="s">
        <v>8071</v>
      </c>
      <c r="AJ712" s="1">
        <v>412</v>
      </c>
      <c r="AM712" s="1" t="s">
        <v>8050</v>
      </c>
      <c r="AO712" s="1">
        <v>4.5</v>
      </c>
      <c r="AP712" s="2">
        <v>46231.8359375</v>
      </c>
      <c r="AQ712" s="1" t="s">
        <v>8072</v>
      </c>
      <c r="AR712" s="3">
        <v>46204</v>
      </c>
      <c r="AS712" s="1">
        <v>13565472195</v>
      </c>
      <c r="AT712" s="1" t="s">
        <v>8056</v>
      </c>
      <c r="AU712" s="2">
        <v>46229</v>
      </c>
      <c r="AV712" s="1" t="s">
        <v>12355</v>
      </c>
      <c r="AW712" s="1" t="s">
        <v>8068</v>
      </c>
      <c r="AY712" s="1" t="s">
        <v>12356</v>
      </c>
      <c r="AZ712" s="1" t="s">
        <v>9096</v>
      </c>
      <c r="BA712" s="1" t="s">
        <v>12357</v>
      </c>
      <c r="BB712" s="1" t="s">
        <v>1275</v>
      </c>
      <c r="BC712" s="1" t="s">
        <v>478</v>
      </c>
      <c r="BD712" s="1" t="s">
        <v>247</v>
      </c>
      <c r="BE712" s="1" t="s">
        <v>12358</v>
      </c>
      <c r="BF712" s="1" t="s">
        <v>3878</v>
      </c>
      <c r="BG712" s="2">
        <v>46231.8326273148</v>
      </c>
      <c r="BH712" s="2">
        <v>46229.5319212963</v>
      </c>
      <c r="BJ712" s="1" t="s">
        <v>12359</v>
      </c>
      <c r="BL712" s="1" t="s">
        <v>8464</v>
      </c>
      <c r="BM712" s="1" t="s">
        <v>12360</v>
      </c>
      <c r="BN712" s="1" t="s">
        <v>601</v>
      </c>
      <c r="BO712" s="1" t="s">
        <v>12361</v>
      </c>
      <c r="BP712" s="1" t="s">
        <v>8082</v>
      </c>
      <c r="BQ712" s="1" t="s">
        <v>6540</v>
      </c>
      <c r="BT712" s="2">
        <v>46231.8351736111</v>
      </c>
      <c r="BU712" s="2">
        <v>46231.8360763889</v>
      </c>
      <c r="BV712" s="1" t="s">
        <v>591</v>
      </c>
      <c r="BW712" s="3">
        <v>48055</v>
      </c>
      <c r="BX712" s="1" t="s">
        <v>9785</v>
      </c>
      <c r="BY712" s="1" t="s">
        <v>597</v>
      </c>
      <c r="BZ712" s="1" t="s">
        <v>8050</v>
      </c>
      <c r="CB712" s="1" t="s">
        <v>150</v>
      </c>
      <c r="CC712" s="1">
        <v>230</v>
      </c>
      <c r="CE712" s="1">
        <v>230</v>
      </c>
      <c r="CG712" s="1">
        <v>100</v>
      </c>
      <c r="CL712" s="1" t="s">
        <v>8068</v>
      </c>
    </row>
    <row r="713" s="1" customFormat="1" spans="1:90">
      <c r="F713" s="1">
        <v>0</v>
      </c>
      <c r="K713" s="1">
        <v>101311</v>
      </c>
      <c r="L713" s="1" t="s">
        <v>23</v>
      </c>
      <c r="O713" s="2">
        <v>46231.8327893519</v>
      </c>
      <c r="P713" s="2">
        <v>46230.6666666667</v>
      </c>
      <c r="Q713" s="1" t="s">
        <v>8050</v>
      </c>
      <c r="R713" s="1" t="s">
        <v>8051</v>
      </c>
      <c r="T713" s="1" t="s">
        <v>8144</v>
      </c>
      <c r="U713" s="1" t="s">
        <v>8053</v>
      </c>
      <c r="V713" s="1" t="s">
        <v>23</v>
      </c>
      <c r="AB713" s="1" t="s">
        <v>8054</v>
      </c>
      <c r="AD713" s="1" t="s">
        <v>596</v>
      </c>
      <c r="AE713" s="1" t="s">
        <v>3372</v>
      </c>
      <c r="AF713" s="1" t="s">
        <v>8068</v>
      </c>
      <c r="AG713" s="3">
        <v>45767</v>
      </c>
      <c r="AI713" s="1" t="s">
        <v>8071</v>
      </c>
      <c r="AJ713" s="1">
        <v>91</v>
      </c>
      <c r="AP713" s="2">
        <v>46231.8403587963</v>
      </c>
      <c r="AQ713" s="1" t="s">
        <v>8072</v>
      </c>
      <c r="AR713" s="3">
        <v>45764</v>
      </c>
      <c r="AS713" s="1">
        <v>18004774400</v>
      </c>
      <c r="AT713" s="1"/>
      <c r="AU713" s="2">
        <v>46230.6666666667</v>
      </c>
      <c r="AV713" s="1" t="s">
        <v>12362</v>
      </c>
      <c r="AW713" s="1" t="s">
        <v>8068</v>
      </c>
      <c r="AY713" s="1" t="s">
        <v>12363</v>
      </c>
      <c r="AZ713" s="1" t="s">
        <v>8265</v>
      </c>
      <c r="BA713" s="1" t="s">
        <v>12364</v>
      </c>
      <c r="BB713" s="1" t="s">
        <v>12365</v>
      </c>
      <c r="BC713" s="1" t="s">
        <v>448</v>
      </c>
      <c r="BD713" s="1" t="s">
        <v>422</v>
      </c>
      <c r="BE713" s="1"/>
      <c r="BF713" s="1" t="s">
        <v>3868</v>
      </c>
      <c r="BG713" s="2">
        <v>46231.1833333333</v>
      </c>
      <c r="BH713" s="2">
        <v>46231.8365740741</v>
      </c>
      <c r="BL713" s="1" t="s">
        <v>8064</v>
      </c>
      <c r="BM713" s="1" t="s">
        <v>8724</v>
      </c>
      <c r="BN713" s="1" t="s">
        <v>590</v>
      </c>
      <c r="BO713" s="1" t="s">
        <v>12366</v>
      </c>
      <c r="BP713" s="1" t="s">
        <v>8082</v>
      </c>
      <c r="BQ713" s="1" t="s">
        <v>6540</v>
      </c>
      <c r="BR713" s="1" t="s">
        <v>12367</v>
      </c>
      <c r="BS713" s="1" t="s">
        <v>12368</v>
      </c>
      <c r="BT713" s="2">
        <v>46231.838125</v>
      </c>
      <c r="BU713" s="2">
        <v>46231.8406134259</v>
      </c>
      <c r="BV713" s="1" t="s">
        <v>949</v>
      </c>
      <c r="BW713" s="3">
        <v>47593</v>
      </c>
      <c r="BX713" s="1" t="s">
        <v>9406</v>
      </c>
      <c r="BY713" s="1" t="s">
        <v>950</v>
      </c>
      <c r="BZ713" s="1" t="s">
        <v>8050</v>
      </c>
      <c r="CB713" s="1" t="s">
        <v>52</v>
      </c>
      <c r="CC713" s="1">
        <v>0</v>
      </c>
      <c r="CE713" s="1">
        <v>0</v>
      </c>
      <c r="CG713" s="1">
        <v>0</v>
      </c>
      <c r="CL713" s="1" t="s">
        <v>8068</v>
      </c>
    </row>
    <row r="714" s="1" customFormat="1" spans="1:90">
      <c r="A714" s="1" t="s">
        <v>8228</v>
      </c>
      <c r="F714" s="1">
        <v>0</v>
      </c>
      <c r="K714" s="1">
        <v>101311</v>
      </c>
      <c r="L714" s="1" t="s">
        <v>23</v>
      </c>
      <c r="O714" s="2">
        <v>46231.5489814815</v>
      </c>
      <c r="P714" s="2">
        <v>46231</v>
      </c>
      <c r="Q714" s="1" t="s">
        <v>8050</v>
      </c>
      <c r="R714" s="1" t="s">
        <v>8051</v>
      </c>
      <c r="T714" s="1" t="s">
        <v>8144</v>
      </c>
      <c r="U714" s="1" t="s">
        <v>8053</v>
      </c>
      <c r="V714" s="1" t="s">
        <v>23</v>
      </c>
      <c r="AB714" s="1" t="s">
        <v>8054</v>
      </c>
      <c r="AD714" s="1" t="s">
        <v>607</v>
      </c>
      <c r="AE714" s="1" t="s">
        <v>3323</v>
      </c>
      <c r="AF714" s="1" t="s">
        <v>8068</v>
      </c>
      <c r="AG714" s="3">
        <v>46224</v>
      </c>
      <c r="AH714" s="1" t="s">
        <v>606</v>
      </c>
      <c r="AI714" s="1" t="s">
        <v>8055</v>
      </c>
      <c r="AJ714" s="1">
        <v>41</v>
      </c>
      <c r="AM714" s="1" t="s">
        <v>8068</v>
      </c>
      <c r="AO714" s="1">
        <v>2.7</v>
      </c>
      <c r="AP714" s="2">
        <v>46231.8428472222</v>
      </c>
      <c r="AQ714" s="1" t="s">
        <v>8106</v>
      </c>
      <c r="AR714" s="3">
        <v>46223</v>
      </c>
      <c r="AS714" s="1">
        <v>13948775654</v>
      </c>
      <c r="AT714" s="1" t="s">
        <v>8073</v>
      </c>
      <c r="AU714" s="2">
        <v>46231</v>
      </c>
      <c r="AV714" s="1" t="s">
        <v>12369</v>
      </c>
      <c r="AW714" s="1" t="s">
        <v>8068</v>
      </c>
      <c r="AY714" s="1" t="s">
        <v>12370</v>
      </c>
      <c r="AZ714" s="1" t="s">
        <v>8265</v>
      </c>
      <c r="BA714" s="1" t="s">
        <v>12371</v>
      </c>
      <c r="BB714" s="1" t="s">
        <v>4585</v>
      </c>
      <c r="BC714" s="1" t="s">
        <v>448</v>
      </c>
      <c r="BD714" s="1" t="s">
        <v>419</v>
      </c>
      <c r="BE714" s="1" t="s">
        <v>12372</v>
      </c>
      <c r="BF714" s="1" t="s">
        <v>3878</v>
      </c>
      <c r="BG714" s="2">
        <v>46231</v>
      </c>
      <c r="BH714" s="1"/>
      <c r="BJ714" s="1" t="s">
        <v>9554</v>
      </c>
      <c r="BL714" s="1" t="s">
        <v>8064</v>
      </c>
      <c r="BM714" s="1" t="s">
        <v>8637</v>
      </c>
      <c r="BN714" s="1" t="s">
        <v>601</v>
      </c>
      <c r="BO714" s="1" t="s">
        <v>12373</v>
      </c>
      <c r="BP714" s="1" t="s">
        <v>8082</v>
      </c>
      <c r="BQ714" s="1" t="s">
        <v>6540</v>
      </c>
      <c r="BT714" s="2">
        <v>46231.7920717593</v>
      </c>
      <c r="BU714" s="2">
        <v>46231.8428819444</v>
      </c>
      <c r="BV714" s="1" t="s">
        <v>591</v>
      </c>
      <c r="BW714" s="3">
        <v>48050</v>
      </c>
      <c r="BX714" s="1" t="s">
        <v>8227</v>
      </c>
      <c r="BY714" s="1" t="s">
        <v>628</v>
      </c>
      <c r="BZ714" s="1" t="s">
        <v>8050</v>
      </c>
      <c r="CB714" s="1" t="s">
        <v>49</v>
      </c>
      <c r="CC714" s="1">
        <v>50</v>
      </c>
      <c r="CE714" s="1">
        <v>50</v>
      </c>
      <c r="CF714" s="1" t="s">
        <v>8639</v>
      </c>
      <c r="CG714" s="1">
        <v>35</v>
      </c>
      <c r="CJ714" s="1" t="s">
        <v>622</v>
      </c>
      <c r="CK714" s="2">
        <v>46232.6984027778</v>
      </c>
      <c r="CL714" s="1" t="s">
        <v>8068</v>
      </c>
    </row>
    <row r="715" s="1" customFormat="1" spans="1:90">
      <c r="F715" s="1">
        <v>0</v>
      </c>
      <c r="K715" s="1">
        <v>101325</v>
      </c>
      <c r="L715" s="1" t="s">
        <v>24</v>
      </c>
      <c r="M715" s="1"/>
      <c r="N715" s="1">
        <v>650</v>
      </c>
      <c r="O715" s="2">
        <v>46231.6448263889</v>
      </c>
      <c r="P715" s="2">
        <v>46232</v>
      </c>
      <c r="Q715" s="1"/>
      <c r="R715" s="1" t="s">
        <v>8051</v>
      </c>
      <c r="S715" s="1" t="s">
        <v>8096</v>
      </c>
      <c r="T715" s="1" t="s">
        <v>8052</v>
      </c>
      <c r="U715" s="1" t="s">
        <v>8053</v>
      </c>
      <c r="V715" s="1" t="s">
        <v>24</v>
      </c>
      <c r="AB715" s="1" t="s">
        <v>8054</v>
      </c>
      <c r="AD715" s="1" t="s">
        <v>596</v>
      </c>
      <c r="AE715" s="1" t="s">
        <v>3541</v>
      </c>
      <c r="AF715" s="1" t="s">
        <v>8068</v>
      </c>
      <c r="AG715" s="3">
        <v>46231</v>
      </c>
      <c r="AI715" s="1" t="s">
        <v>8071</v>
      </c>
      <c r="AJ715" s="1">
        <v>144</v>
      </c>
      <c r="AP715" s="2">
        <v>46231.8430324074</v>
      </c>
      <c r="AQ715" s="1" t="s">
        <v>8072</v>
      </c>
      <c r="AR715" s="3">
        <v>46223</v>
      </c>
      <c r="AS715" s="1">
        <v>13948791323</v>
      </c>
      <c r="AT715" s="1" t="s">
        <v>8073</v>
      </c>
      <c r="AU715" s="2">
        <v>46232</v>
      </c>
      <c r="AV715" s="1" t="s">
        <v>12374</v>
      </c>
      <c r="AW715" s="1" t="s">
        <v>8068</v>
      </c>
      <c r="AY715" s="1" t="s">
        <v>12375</v>
      </c>
      <c r="AZ715" s="1" t="s">
        <v>8076</v>
      </c>
      <c r="BA715" s="1" t="s">
        <v>12376</v>
      </c>
      <c r="BB715" s="1" t="s">
        <v>12377</v>
      </c>
      <c r="BC715" s="1" t="s">
        <v>489</v>
      </c>
      <c r="BD715" s="1" t="s">
        <v>403</v>
      </c>
      <c r="BE715" s="1" t="s">
        <v>12378</v>
      </c>
      <c r="BF715" s="1" t="s">
        <v>3878</v>
      </c>
      <c r="BG715" s="2">
        <v>46231.7761921296</v>
      </c>
      <c r="BH715" s="2">
        <v>46231.6478009259</v>
      </c>
      <c r="BJ715" s="1" t="s">
        <v>8215</v>
      </c>
      <c r="BL715" s="1" t="s">
        <v>8064</v>
      </c>
      <c r="BM715" s="1" t="s">
        <v>8080</v>
      </c>
      <c r="BN715" s="1" t="s">
        <v>601</v>
      </c>
      <c r="BO715" s="1" t="s">
        <v>12379</v>
      </c>
      <c r="BP715" s="1" t="s">
        <v>8082</v>
      </c>
      <c r="BQ715" s="1" t="s">
        <v>6540</v>
      </c>
      <c r="BT715" s="2">
        <v>46231.7768402778</v>
      </c>
      <c r="BU715" s="2">
        <v>46231.8431944444</v>
      </c>
      <c r="BV715" s="1" t="s">
        <v>602</v>
      </c>
      <c r="BW715" s="3">
        <v>48057</v>
      </c>
      <c r="BX715" s="1" t="s">
        <v>12380</v>
      </c>
      <c r="BY715" s="1" t="s">
        <v>602</v>
      </c>
      <c r="BZ715" s="1" t="s">
        <v>8050</v>
      </c>
      <c r="CB715" s="1" t="s">
        <v>67</v>
      </c>
      <c r="CC715" s="1">
        <v>0</v>
      </c>
      <c r="CE715" s="1">
        <v>0</v>
      </c>
      <c r="CG715" s="1">
        <v>0</v>
      </c>
      <c r="CL715" s="1" t="s">
        <v>8068</v>
      </c>
    </row>
    <row r="716" s="1" customFormat="1" spans="1:90">
      <c r="A716" s="1" t="s">
        <v>12381</v>
      </c>
      <c r="F716" s="1">
        <v>0</v>
      </c>
      <c r="K716" s="1">
        <v>101110</v>
      </c>
      <c r="L716" s="1" t="s">
        <v>28</v>
      </c>
      <c r="O716" s="2">
        <v>46231.8254976852</v>
      </c>
      <c r="P716" s="2">
        <v>46231</v>
      </c>
      <c r="Q716" s="1" t="s">
        <v>8050</v>
      </c>
      <c r="R716" s="1" t="s">
        <v>8051</v>
      </c>
      <c r="T716" s="1" t="s">
        <v>8052</v>
      </c>
      <c r="U716" s="1" t="s">
        <v>8053</v>
      </c>
      <c r="V716" s="1" t="s">
        <v>28</v>
      </c>
      <c r="AB716" s="1" t="s">
        <v>8054</v>
      </c>
      <c r="AD716" s="1" t="s">
        <v>596</v>
      </c>
      <c r="AE716" s="1" t="s">
        <v>940</v>
      </c>
      <c r="AF716" s="1" t="s">
        <v>8068</v>
      </c>
      <c r="AG716" s="3">
        <v>45509</v>
      </c>
      <c r="AI716" s="1" t="s">
        <v>8055</v>
      </c>
      <c r="AJ716" s="1">
        <v>110</v>
      </c>
      <c r="AP716" s="2">
        <v>46231.8433564815</v>
      </c>
      <c r="AQ716" s="1" t="s">
        <v>8072</v>
      </c>
      <c r="AR716" s="3">
        <v>45508</v>
      </c>
      <c r="AS716" s="1">
        <v>15199800161</v>
      </c>
      <c r="AT716" s="1" t="s">
        <v>8073</v>
      </c>
      <c r="AU716" s="2">
        <v>46231</v>
      </c>
      <c r="AV716" s="1" t="s">
        <v>12382</v>
      </c>
      <c r="AW716" s="1" t="s">
        <v>8068</v>
      </c>
      <c r="AY716" s="1" t="s">
        <v>12383</v>
      </c>
      <c r="AZ716" s="1" t="s">
        <v>9874</v>
      </c>
      <c r="BA716" s="1" t="s">
        <v>12384</v>
      </c>
      <c r="BB716" s="1" t="s">
        <v>12385</v>
      </c>
      <c r="BC716" s="1" t="s">
        <v>478</v>
      </c>
      <c r="BD716" s="1" t="s">
        <v>182</v>
      </c>
      <c r="BE716" s="1" t="s">
        <v>12386</v>
      </c>
      <c r="BF716" s="1" t="s">
        <v>3868</v>
      </c>
      <c r="BG716" s="2">
        <v>46231</v>
      </c>
      <c r="BH716" s="2">
        <v>46231.8255671296</v>
      </c>
      <c r="BJ716" s="1" t="s">
        <v>12387</v>
      </c>
      <c r="BL716" s="1" t="s">
        <v>8464</v>
      </c>
      <c r="BM716" s="1" t="s">
        <v>9878</v>
      </c>
      <c r="BN716" s="1" t="s">
        <v>590</v>
      </c>
      <c r="BO716" s="1" t="s">
        <v>12388</v>
      </c>
      <c r="BP716" s="1" t="s">
        <v>8082</v>
      </c>
      <c r="BQ716" s="1" t="s">
        <v>6540</v>
      </c>
      <c r="BR716" s="1" t="s">
        <v>10530</v>
      </c>
      <c r="BS716" s="1" t="s">
        <v>12389</v>
      </c>
      <c r="BT716" s="2">
        <v>46231.8424768519</v>
      </c>
      <c r="BU716" s="2">
        <v>46231.8434143519</v>
      </c>
      <c r="BV716" s="1" t="s">
        <v>591</v>
      </c>
      <c r="BW716" s="3">
        <v>47335</v>
      </c>
      <c r="BX716" s="1" t="s">
        <v>9540</v>
      </c>
      <c r="BY716" s="1" t="s">
        <v>597</v>
      </c>
      <c r="BZ716" s="1" t="s">
        <v>8050</v>
      </c>
      <c r="CB716" s="1" t="s">
        <v>133</v>
      </c>
      <c r="CC716" s="1">
        <v>0</v>
      </c>
      <c r="CE716" s="1">
        <v>0</v>
      </c>
      <c r="CG716" s="1">
        <v>0</v>
      </c>
      <c r="CL716" s="1" t="s">
        <v>8068</v>
      </c>
    </row>
    <row r="717" s="1" customFormat="1" spans="1:90">
      <c r="A717" s="1" t="s">
        <v>12390</v>
      </c>
      <c r="F717" s="1">
        <v>0</v>
      </c>
      <c r="G717" s="1" t="s">
        <v>12391</v>
      </c>
      <c r="K717" s="1">
        <v>101042</v>
      </c>
      <c r="L717" s="1" t="s">
        <v>25</v>
      </c>
      <c r="O717" s="2">
        <v>46216.3373611111</v>
      </c>
      <c r="P717" s="2">
        <v>46216.4166666667</v>
      </c>
      <c r="Q717" s="1" t="s">
        <v>8050</v>
      </c>
      <c r="R717" s="1" t="s">
        <v>8051</v>
      </c>
      <c r="S717" s="1"/>
      <c r="T717" s="1" t="s">
        <v>8052</v>
      </c>
      <c r="U717" s="1" t="s">
        <v>8053</v>
      </c>
      <c r="V717" s="1" t="s">
        <v>25</v>
      </c>
      <c r="AB717" s="1" t="s">
        <v>8054</v>
      </c>
      <c r="AD717" s="1" t="s">
        <v>596</v>
      </c>
      <c r="AE717" s="1" t="s">
        <v>2763</v>
      </c>
      <c r="AF717" s="1" t="s">
        <v>8068</v>
      </c>
      <c r="AG717" s="3">
        <v>44636</v>
      </c>
      <c r="AH717" s="1"/>
      <c r="AI717" s="1" t="s">
        <v>8055</v>
      </c>
      <c r="AJ717" s="1">
        <v>223</v>
      </c>
      <c r="AP717" s="2">
        <v>46231.8470833333</v>
      </c>
      <c r="AQ717" s="1" t="s">
        <v>8072</v>
      </c>
      <c r="AR717" s="3">
        <v>43767</v>
      </c>
      <c r="AS717" s="1">
        <v>13893113020</v>
      </c>
      <c r="AT717" s="1" t="s">
        <v>8073</v>
      </c>
      <c r="AU717" s="2">
        <v>46216.4166666667</v>
      </c>
      <c r="AV717" s="1" t="s">
        <v>12392</v>
      </c>
      <c r="AW717" s="1" t="s">
        <v>8068</v>
      </c>
      <c r="AY717" s="1" t="s">
        <v>12393</v>
      </c>
      <c r="AZ717" s="1" t="s">
        <v>8155</v>
      </c>
      <c r="BA717" s="1" t="s">
        <v>12394</v>
      </c>
      <c r="BB717" s="1" t="s">
        <v>5194</v>
      </c>
      <c r="BC717" s="1" t="s">
        <v>463</v>
      </c>
      <c r="BD717" s="1" t="s">
        <v>372</v>
      </c>
      <c r="BE717" s="1" t="s">
        <v>12395</v>
      </c>
      <c r="BF717" s="1" t="s">
        <v>3868</v>
      </c>
      <c r="BG717" s="2">
        <v>46231</v>
      </c>
      <c r="BH717" s="2">
        <v>46216.3375115741</v>
      </c>
      <c r="BJ717" s="1" t="s">
        <v>12396</v>
      </c>
      <c r="BL717" s="1" t="s">
        <v>8159</v>
      </c>
      <c r="BM717" s="1" t="s">
        <v>8343</v>
      </c>
      <c r="BN717" s="1" t="s">
        <v>590</v>
      </c>
      <c r="BO717" s="1" t="s">
        <v>12397</v>
      </c>
      <c r="BP717" s="1" t="s">
        <v>8067</v>
      </c>
      <c r="BQ717" s="1" t="s">
        <v>6540</v>
      </c>
      <c r="BR717" s="1" t="s">
        <v>12398</v>
      </c>
      <c r="BS717" s="1" t="s">
        <v>12399</v>
      </c>
      <c r="BT717" s="2">
        <v>46231.8223958333</v>
      </c>
      <c r="BU717" s="2">
        <v>46231.8470949074</v>
      </c>
      <c r="BV717" s="1" t="s">
        <v>818</v>
      </c>
      <c r="BW717" s="3">
        <v>46462</v>
      </c>
      <c r="BX717" s="1" t="s">
        <v>12400</v>
      </c>
      <c r="BY717" s="1" t="s">
        <v>818</v>
      </c>
      <c r="BZ717" s="1" t="s">
        <v>8050</v>
      </c>
      <c r="CB717" s="1" t="s">
        <v>97</v>
      </c>
      <c r="CC717" s="1">
        <v>0</v>
      </c>
      <c r="CE717" s="1">
        <v>0</v>
      </c>
      <c r="CG717" s="1">
        <v>0</v>
      </c>
      <c r="CL717" s="1" t="s">
        <v>8068</v>
      </c>
    </row>
    <row r="718" s="1" customFormat="1" spans="1:90">
      <c r="F718" s="1">
        <v>0</v>
      </c>
      <c r="K718" s="1">
        <v>101098</v>
      </c>
      <c r="L718" s="1" t="s">
        <v>27</v>
      </c>
      <c r="O718" s="2">
        <v>46231.6156365741</v>
      </c>
      <c r="P718" s="2">
        <v>46232.5833333333</v>
      </c>
      <c r="Q718" s="1" t="s">
        <v>8050</v>
      </c>
      <c r="R718" s="1" t="s">
        <v>8051</v>
      </c>
      <c r="T718" s="1" t="s">
        <v>8052</v>
      </c>
      <c r="U718" s="1" t="s">
        <v>8053</v>
      </c>
      <c r="V718" s="1" t="s">
        <v>27</v>
      </c>
      <c r="AB718" s="1" t="s">
        <v>8054</v>
      </c>
      <c r="AD718" s="1" t="s">
        <v>596</v>
      </c>
      <c r="AE718" s="1" t="s">
        <v>2574</v>
      </c>
      <c r="AG718" s="3">
        <v>46231</v>
      </c>
      <c r="AI718" s="1" t="s">
        <v>8071</v>
      </c>
      <c r="AJ718" s="1">
        <v>42</v>
      </c>
      <c r="AM718" s="1" t="s">
        <v>8068</v>
      </c>
      <c r="AP718" s="2">
        <v>46231.8485763889</v>
      </c>
      <c r="AQ718" s="1"/>
      <c r="AR718" s="3">
        <v>46229</v>
      </c>
      <c r="AS718" s="1">
        <v>18920773506</v>
      </c>
      <c r="AT718" s="1" t="s">
        <v>8595</v>
      </c>
      <c r="AU718" s="2">
        <v>46232.5833333333</v>
      </c>
      <c r="AV718" s="1" t="s">
        <v>6655</v>
      </c>
      <c r="AW718" s="1" t="s">
        <v>8068</v>
      </c>
      <c r="AY718" s="1" t="s">
        <v>12401</v>
      </c>
      <c r="AZ718" s="1" t="s">
        <v>8085</v>
      </c>
      <c r="BA718" s="1" t="s">
        <v>12402</v>
      </c>
      <c r="BB718" s="1" t="s">
        <v>12403</v>
      </c>
      <c r="BC718" s="1" t="s">
        <v>463</v>
      </c>
      <c r="BD718" s="1" t="s">
        <v>268</v>
      </c>
      <c r="BE718" s="1" t="s">
        <v>12404</v>
      </c>
      <c r="BF718" s="1" t="s">
        <v>8062</v>
      </c>
      <c r="BG718" s="2">
        <v>46231.8333333333</v>
      </c>
      <c r="BH718" s="2">
        <v>46231.6167476852</v>
      </c>
      <c r="BJ718" s="1" t="s">
        <v>9415</v>
      </c>
      <c r="BK718" s="1" t="s">
        <v>9764</v>
      </c>
      <c r="BL718" s="1" t="s">
        <v>8091</v>
      </c>
      <c r="BM718" s="1" t="s">
        <v>8092</v>
      </c>
      <c r="BN718" s="1" t="s">
        <v>601</v>
      </c>
      <c r="BO718" s="1" t="s">
        <v>12405</v>
      </c>
      <c r="BP718" s="1" t="s">
        <v>8082</v>
      </c>
      <c r="BQ718" s="1" t="s">
        <v>6540</v>
      </c>
      <c r="BT718" s="2">
        <v>46231.8350231481</v>
      </c>
      <c r="BU718" s="2">
        <v>46231.8486458333</v>
      </c>
      <c r="BV718" s="1" t="s">
        <v>591</v>
      </c>
      <c r="BW718" s="3">
        <v>48057</v>
      </c>
      <c r="BX718" s="1" t="s">
        <v>8490</v>
      </c>
      <c r="BY718" s="1" t="s">
        <v>597</v>
      </c>
      <c r="BZ718" s="1" t="s">
        <v>8050</v>
      </c>
      <c r="CB718" s="1" t="s">
        <v>125</v>
      </c>
      <c r="CC718" s="1">
        <v>0</v>
      </c>
      <c r="CE718" s="1">
        <v>0</v>
      </c>
      <c r="CG718" s="1">
        <v>0</v>
      </c>
      <c r="CL718" s="1" t="s">
        <v>8068</v>
      </c>
    </row>
    <row r="719" s="1" customFormat="1" spans="1:90">
      <c r="A719" s="1" t="s">
        <v>12406</v>
      </c>
      <c r="F719" s="1">
        <v>0</v>
      </c>
      <c r="K719" s="1">
        <v>101110</v>
      </c>
      <c r="L719" s="1" t="s">
        <v>28</v>
      </c>
      <c r="M719" s="1"/>
      <c r="O719" s="2">
        <v>46230.6157407407</v>
      </c>
      <c r="P719" s="2">
        <v>46231.4166666667</v>
      </c>
      <c r="R719" s="1" t="s">
        <v>8051</v>
      </c>
      <c r="T719" s="1" t="s">
        <v>8052</v>
      </c>
      <c r="U719" s="1" t="s">
        <v>8053</v>
      </c>
      <c r="V719" s="1" t="s">
        <v>28</v>
      </c>
      <c r="AB719" s="1" t="s">
        <v>8054</v>
      </c>
      <c r="AD719" s="1" t="s">
        <v>607</v>
      </c>
      <c r="AE719" s="1" t="s">
        <v>631</v>
      </c>
      <c r="AF719" s="1" t="s">
        <v>8068</v>
      </c>
      <c r="AG719" s="3">
        <v>42944</v>
      </c>
      <c r="AH719" s="1" t="s">
        <v>606</v>
      </c>
      <c r="AI719" s="1" t="s">
        <v>8071</v>
      </c>
      <c r="AJ719" s="1">
        <v>120</v>
      </c>
      <c r="AM719" s="1" t="s">
        <v>8068</v>
      </c>
      <c r="AP719" s="2">
        <v>46231.8511458333</v>
      </c>
      <c r="AQ719" s="1" t="s">
        <v>8072</v>
      </c>
      <c r="AR719" s="3">
        <v>42941</v>
      </c>
      <c r="AS719" s="1">
        <v>13565953010</v>
      </c>
      <c r="AU719" s="2">
        <v>46231.4166666667</v>
      </c>
      <c r="AV719" s="1" t="s">
        <v>12407</v>
      </c>
      <c r="AW719" s="1" t="s">
        <v>8050</v>
      </c>
      <c r="AY719" s="1" t="s">
        <v>12408</v>
      </c>
      <c r="AZ719" s="1" t="s">
        <v>8460</v>
      </c>
      <c r="BA719" s="1" t="s">
        <v>12409</v>
      </c>
      <c r="BB719" s="1" t="s">
        <v>1498</v>
      </c>
      <c r="BC719" s="1" t="s">
        <v>478</v>
      </c>
      <c r="BD719" s="1" t="s">
        <v>160</v>
      </c>
      <c r="BE719" s="1" t="s">
        <v>12410</v>
      </c>
      <c r="BF719" s="1" t="s">
        <v>593</v>
      </c>
      <c r="BG719" s="2">
        <v>46231.4166666667</v>
      </c>
      <c r="BH719" s="2">
        <v>46230.6286226852</v>
      </c>
      <c r="BJ719" s="1" t="s">
        <v>12411</v>
      </c>
      <c r="BL719" s="1" t="s">
        <v>8464</v>
      </c>
      <c r="BM719" s="1" t="s">
        <v>8495</v>
      </c>
      <c r="BN719" s="1" t="s">
        <v>590</v>
      </c>
      <c r="BO719" s="1" t="s">
        <v>12412</v>
      </c>
      <c r="BP719" s="1" t="s">
        <v>8082</v>
      </c>
      <c r="BQ719" s="1" t="s">
        <v>6540</v>
      </c>
      <c r="BT719" s="2">
        <v>46231.7677430556</v>
      </c>
      <c r="BU719" s="2">
        <v>46231.8512152778</v>
      </c>
      <c r="BV719" s="1" t="s">
        <v>591</v>
      </c>
      <c r="BW719" s="3">
        <v>44770</v>
      </c>
      <c r="BX719" s="1" t="s">
        <v>10061</v>
      </c>
      <c r="BY719" s="1" t="s">
        <v>628</v>
      </c>
      <c r="BZ719" s="1" t="s">
        <v>8050</v>
      </c>
      <c r="CB719" s="1" t="s">
        <v>129</v>
      </c>
      <c r="CC719" s="1">
        <v>198</v>
      </c>
      <c r="CD719" s="1" t="s">
        <v>10126</v>
      </c>
      <c r="CE719" s="1">
        <v>198</v>
      </c>
      <c r="CF719" s="1" t="s">
        <v>9336</v>
      </c>
      <c r="CG719" s="1">
        <v>75</v>
      </c>
      <c r="CH719" s="1" t="s">
        <v>622</v>
      </c>
      <c r="CI719" s="2">
        <v>46231.9534606481</v>
      </c>
      <c r="CJ719" s="1" t="s">
        <v>622</v>
      </c>
      <c r="CK719" s="2">
        <v>46232.5213425926</v>
      </c>
      <c r="CL719" s="1" t="s">
        <v>8068</v>
      </c>
    </row>
    <row r="720" s="1" customFormat="1" spans="1:90">
      <c r="A720" s="1" t="s">
        <v>9811</v>
      </c>
      <c r="F720" s="1">
        <v>0</v>
      </c>
      <c r="K720" s="1">
        <v>101042</v>
      </c>
      <c r="L720" s="1" t="s">
        <v>25</v>
      </c>
      <c r="M720" s="1" t="s">
        <v>8106</v>
      </c>
      <c r="O720" s="2">
        <v>46228.607662037</v>
      </c>
      <c r="P720" s="2">
        <v>46231</v>
      </c>
      <c r="Q720" s="1" t="s">
        <v>8050</v>
      </c>
      <c r="R720" s="1" t="s">
        <v>8051</v>
      </c>
      <c r="T720" s="1" t="s">
        <v>8052</v>
      </c>
      <c r="U720" s="1" t="s">
        <v>8053</v>
      </c>
      <c r="V720" s="1" t="s">
        <v>25</v>
      </c>
      <c r="AB720" s="1" t="s">
        <v>8054</v>
      </c>
      <c r="AD720" s="1" t="s">
        <v>607</v>
      </c>
      <c r="AE720" s="1" t="s">
        <v>2499</v>
      </c>
      <c r="AF720" s="1" t="s">
        <v>8068</v>
      </c>
      <c r="AG720" s="3">
        <v>46231</v>
      </c>
      <c r="AH720" s="1" t="s">
        <v>606</v>
      </c>
      <c r="AI720" s="1" t="s">
        <v>8071</v>
      </c>
      <c r="AJ720" s="4">
        <v>1343</v>
      </c>
      <c r="AM720" s="1" t="s">
        <v>8068</v>
      </c>
      <c r="AO720" s="1">
        <v>3.5</v>
      </c>
      <c r="AP720" s="2">
        <v>46231.851087963</v>
      </c>
      <c r="AQ720" s="1" t="s">
        <v>8072</v>
      </c>
      <c r="AR720" s="3">
        <v>46229</v>
      </c>
      <c r="AS720" s="1">
        <v>18093016597</v>
      </c>
      <c r="AT720" s="1" t="s">
        <v>8073</v>
      </c>
      <c r="AU720" s="2">
        <v>46231</v>
      </c>
      <c r="AV720" s="1" t="s">
        <v>12413</v>
      </c>
      <c r="AW720" s="1" t="s">
        <v>8068</v>
      </c>
      <c r="AY720" s="1" t="s">
        <v>12414</v>
      </c>
      <c r="AZ720" s="1" t="s">
        <v>9045</v>
      </c>
      <c r="BA720" s="1" t="s">
        <v>12415</v>
      </c>
      <c r="BB720" s="1" t="s">
        <v>2751</v>
      </c>
      <c r="BC720" s="1" t="s">
        <v>463</v>
      </c>
      <c r="BD720" s="1" t="s">
        <v>355</v>
      </c>
      <c r="BE720" s="1" t="s">
        <v>12416</v>
      </c>
      <c r="BF720" s="1" t="s">
        <v>3878</v>
      </c>
      <c r="BG720" s="2">
        <v>46231</v>
      </c>
      <c r="BH720" s="2">
        <v>46228.8661689815</v>
      </c>
      <c r="BL720" s="1" t="s">
        <v>8159</v>
      </c>
      <c r="BM720" s="1" t="s">
        <v>12417</v>
      </c>
      <c r="BN720" s="1" t="s">
        <v>601</v>
      </c>
      <c r="BO720" s="1" t="s">
        <v>12418</v>
      </c>
      <c r="BP720" s="1" t="s">
        <v>8082</v>
      </c>
      <c r="BQ720" s="1" t="s">
        <v>6540</v>
      </c>
      <c r="BT720" s="2">
        <v>46231.7667824074</v>
      </c>
      <c r="BU720" s="2">
        <v>46231.8512615741</v>
      </c>
      <c r="BV720" s="1" t="s">
        <v>591</v>
      </c>
      <c r="BW720" s="3">
        <v>48057</v>
      </c>
      <c r="BX720" s="1" t="s">
        <v>9821</v>
      </c>
      <c r="BY720" s="1" t="s">
        <v>628</v>
      </c>
      <c r="BZ720" s="1" t="s">
        <v>8050</v>
      </c>
      <c r="CB720" s="1" t="s">
        <v>93</v>
      </c>
      <c r="CC720" s="1">
        <v>50</v>
      </c>
      <c r="CD720" s="1" t="s">
        <v>10274</v>
      </c>
      <c r="CE720" s="1">
        <v>50</v>
      </c>
      <c r="CG720" s="1">
        <v>0</v>
      </c>
      <c r="CH720" s="1" t="s">
        <v>622</v>
      </c>
      <c r="CI720" s="2">
        <v>46235.423275463</v>
      </c>
      <c r="CL720" s="1" t="s">
        <v>8068</v>
      </c>
    </row>
    <row r="721" s="1" customFormat="1" spans="1:90">
      <c r="A721" s="1" t="s">
        <v>12419</v>
      </c>
      <c r="F721" s="1">
        <v>0</v>
      </c>
      <c r="K721" s="1">
        <v>101110</v>
      </c>
      <c r="L721" s="1" t="s">
        <v>28</v>
      </c>
      <c r="O721" s="2">
        <v>46231.531412037</v>
      </c>
      <c r="P721" s="2">
        <v>46231.8333333333</v>
      </c>
      <c r="Q721" s="1" t="s">
        <v>8050</v>
      </c>
      <c r="R721" s="1" t="s">
        <v>8051</v>
      </c>
      <c r="T721" s="1" t="s">
        <v>8052</v>
      </c>
      <c r="U721" s="1" t="s">
        <v>8053</v>
      </c>
      <c r="V721" s="1" t="s">
        <v>28</v>
      </c>
      <c r="AB721" s="1" t="s">
        <v>8054</v>
      </c>
      <c r="AD721" s="1" t="s">
        <v>607</v>
      </c>
      <c r="AE721" s="1" t="s">
        <v>697</v>
      </c>
      <c r="AF721" s="1" t="s">
        <v>8068</v>
      </c>
      <c r="AG721" s="3">
        <v>43100</v>
      </c>
      <c r="AH721" s="1" t="s">
        <v>606</v>
      </c>
      <c r="AI721" s="1" t="s">
        <v>8055</v>
      </c>
      <c r="AJ721" s="1">
        <v>81</v>
      </c>
      <c r="AP721" s="2">
        <v>46231.8520717593</v>
      </c>
      <c r="AQ721" s="1" t="s">
        <v>8072</v>
      </c>
      <c r="AR721" s="3">
        <v>43065</v>
      </c>
      <c r="AS721" s="1">
        <v>18699056332</v>
      </c>
      <c r="AU721" s="2">
        <v>46231.8333333333</v>
      </c>
      <c r="AV721" s="1" t="s">
        <v>12420</v>
      </c>
      <c r="AW721" s="1" t="s">
        <v>8050</v>
      </c>
      <c r="AY721" s="1" t="s">
        <v>12421</v>
      </c>
      <c r="AZ721" s="1" t="s">
        <v>8460</v>
      </c>
      <c r="BA721" s="1" t="s">
        <v>12422</v>
      </c>
      <c r="BB721" s="1" t="s">
        <v>1475</v>
      </c>
      <c r="BC721" s="1" t="s">
        <v>478</v>
      </c>
      <c r="BD721" s="1" t="s">
        <v>162</v>
      </c>
      <c r="BE721" s="1" t="s">
        <v>12423</v>
      </c>
      <c r="BF721" s="1" t="s">
        <v>3868</v>
      </c>
      <c r="BG721" s="2">
        <v>46231.8333333333</v>
      </c>
      <c r="BH721" s="2">
        <v>46231.5445023148</v>
      </c>
      <c r="BL721" s="1" t="s">
        <v>8464</v>
      </c>
      <c r="BM721" s="1" t="s">
        <v>9081</v>
      </c>
      <c r="BN721" s="1" t="s">
        <v>590</v>
      </c>
      <c r="BO721" s="1" t="s">
        <v>12424</v>
      </c>
      <c r="BP721" s="1" t="s">
        <v>8082</v>
      </c>
      <c r="BQ721" s="1" t="s">
        <v>6540</v>
      </c>
      <c r="BR721" s="1" t="s">
        <v>9869</v>
      </c>
      <c r="BS721" s="1" t="s">
        <v>12425</v>
      </c>
      <c r="BT721" s="2">
        <v>46231.8261342593</v>
      </c>
      <c r="BU721" s="2">
        <v>46231.8521759259</v>
      </c>
      <c r="BV721" s="1" t="s">
        <v>742</v>
      </c>
      <c r="BW721" s="3">
        <v>44926</v>
      </c>
      <c r="BX721" s="1" t="s">
        <v>12426</v>
      </c>
      <c r="BY721" s="1" t="s">
        <v>744</v>
      </c>
      <c r="BZ721" s="1" t="s">
        <v>8050</v>
      </c>
      <c r="CB721" s="1" t="s">
        <v>129</v>
      </c>
      <c r="CC721" s="1">
        <v>475</v>
      </c>
      <c r="CD721" s="1" t="s">
        <v>10685</v>
      </c>
      <c r="CE721" s="1">
        <v>475</v>
      </c>
      <c r="CF721" s="1" t="s">
        <v>9336</v>
      </c>
      <c r="CG721" s="1">
        <v>269.5</v>
      </c>
      <c r="CH721" s="1" t="s">
        <v>622</v>
      </c>
      <c r="CI721" s="2">
        <v>46232.521724537</v>
      </c>
      <c r="CJ721" s="1" t="s">
        <v>622</v>
      </c>
      <c r="CK721" s="2">
        <v>46232.5213425926</v>
      </c>
      <c r="CL721" s="1" t="s">
        <v>8068</v>
      </c>
    </row>
    <row r="722" s="1" customFormat="1" spans="1:90">
      <c r="A722" s="1" t="s">
        <v>12427</v>
      </c>
      <c r="C722" s="1">
        <v>1</v>
      </c>
      <c r="F722" s="1">
        <v>0</v>
      </c>
      <c r="K722" s="1">
        <v>101073</v>
      </c>
      <c r="L722" s="1" t="s">
        <v>26</v>
      </c>
      <c r="M722" s="1"/>
      <c r="O722" s="2">
        <v>46228.7637731481</v>
      </c>
      <c r="P722" s="2">
        <v>46231</v>
      </c>
      <c r="R722" s="1" t="s">
        <v>8051</v>
      </c>
      <c r="T722" s="1" t="s">
        <v>8052</v>
      </c>
      <c r="U722" s="1" t="s">
        <v>8053</v>
      </c>
      <c r="V722" s="1" t="s">
        <v>26</v>
      </c>
      <c r="AB722" s="1" t="s">
        <v>8054</v>
      </c>
      <c r="AD722" s="1" t="s">
        <v>607</v>
      </c>
      <c r="AE722" s="1" t="s">
        <v>1954</v>
      </c>
      <c r="AF722" s="1" t="s">
        <v>8068</v>
      </c>
      <c r="AG722" s="3">
        <v>43847</v>
      </c>
      <c r="AH722" s="1" t="s">
        <v>606</v>
      </c>
      <c r="AI722" s="1" t="s">
        <v>8055</v>
      </c>
      <c r="AJ722" s="1">
        <v>33</v>
      </c>
      <c r="AM722" s="1" t="s">
        <v>8068</v>
      </c>
      <c r="AP722" s="2">
        <v>46231.8562731482</v>
      </c>
      <c r="AQ722" s="1" t="s">
        <v>8072</v>
      </c>
      <c r="AR722" s="3">
        <v>43831</v>
      </c>
      <c r="AS722" s="1">
        <v>18169146899</v>
      </c>
      <c r="AT722" s="1"/>
      <c r="AU722" s="2">
        <v>46231</v>
      </c>
      <c r="AV722" s="1" t="s">
        <v>12428</v>
      </c>
      <c r="AW722" s="1" t="s">
        <v>8050</v>
      </c>
      <c r="AY722" s="1" t="s">
        <v>12429</v>
      </c>
      <c r="AZ722" s="1" t="s">
        <v>8981</v>
      </c>
      <c r="BA722" s="1" t="s">
        <v>12430</v>
      </c>
      <c r="BB722" s="1" t="s">
        <v>1961</v>
      </c>
      <c r="BC722" s="1" t="s">
        <v>496</v>
      </c>
      <c r="BD722" s="1" t="s">
        <v>273</v>
      </c>
      <c r="BE722" s="1" t="s">
        <v>12431</v>
      </c>
      <c r="BF722" s="1" t="s">
        <v>6225</v>
      </c>
      <c r="BG722" s="2">
        <v>46231.75</v>
      </c>
      <c r="BH722" s="2">
        <v>46228.7638425926</v>
      </c>
      <c r="BJ722" s="1" t="s">
        <v>12432</v>
      </c>
      <c r="BL722" s="1" t="s">
        <v>8115</v>
      </c>
      <c r="BM722" s="1" t="s">
        <v>9629</v>
      </c>
      <c r="BN722" s="1" t="s">
        <v>590</v>
      </c>
      <c r="BO722" s="1" t="s">
        <v>12433</v>
      </c>
      <c r="BP722" s="1" t="s">
        <v>8067</v>
      </c>
      <c r="BQ722" s="1" t="s">
        <v>6540</v>
      </c>
      <c r="BR722" s="1" t="s">
        <v>8815</v>
      </c>
      <c r="BT722" s="2">
        <v>46231.8436342593</v>
      </c>
      <c r="BU722" s="2">
        <v>46231.8568287037</v>
      </c>
      <c r="BV722" s="1" t="s">
        <v>591</v>
      </c>
      <c r="BW722" s="3">
        <v>45674</v>
      </c>
      <c r="BX722" s="1" t="s">
        <v>12434</v>
      </c>
      <c r="BY722" s="1" t="s">
        <v>771</v>
      </c>
      <c r="BZ722" s="1" t="s">
        <v>8050</v>
      </c>
      <c r="CB722" s="1" t="s">
        <v>102</v>
      </c>
      <c r="CC722" s="1">
        <v>30</v>
      </c>
      <c r="CE722" s="1">
        <v>30</v>
      </c>
      <c r="CG722" s="1">
        <v>0</v>
      </c>
      <c r="CL722" s="1" t="s">
        <v>8068</v>
      </c>
    </row>
    <row r="723" s="1" customFormat="1" spans="1:90">
      <c r="A723" s="1" t="s">
        <v>12435</v>
      </c>
      <c r="F723" s="1">
        <v>0</v>
      </c>
      <c r="K723" s="1">
        <v>101110</v>
      </c>
      <c r="L723" s="1" t="s">
        <v>28</v>
      </c>
      <c r="N723" s="1">
        <v>239</v>
      </c>
      <c r="O723" s="2">
        <v>46230.5288888889</v>
      </c>
      <c r="P723" s="2">
        <v>46231</v>
      </c>
      <c r="Q723" s="1" t="s">
        <v>8050</v>
      </c>
      <c r="R723" s="1" t="s">
        <v>8051</v>
      </c>
      <c r="S723" s="1" t="s">
        <v>8096</v>
      </c>
      <c r="T723" s="1" t="s">
        <v>8052</v>
      </c>
      <c r="U723" s="1" t="s">
        <v>8053</v>
      </c>
      <c r="V723" s="1" t="s">
        <v>28</v>
      </c>
      <c r="AB723" s="1" t="s">
        <v>8054</v>
      </c>
      <c r="AD723" s="1" t="s">
        <v>607</v>
      </c>
      <c r="AE723" s="1" t="s">
        <v>862</v>
      </c>
      <c r="AF723" s="1" t="s">
        <v>8068</v>
      </c>
      <c r="AG723" s="3">
        <v>46229</v>
      </c>
      <c r="AH723" s="1" t="s">
        <v>606</v>
      </c>
      <c r="AI723" s="1" t="s">
        <v>8071</v>
      </c>
      <c r="AJ723" s="1">
        <v>60</v>
      </c>
      <c r="AP723" s="2">
        <v>46231.8590046296</v>
      </c>
      <c r="AQ723" s="1" t="s">
        <v>8274</v>
      </c>
      <c r="AR723" s="3">
        <v>46228</v>
      </c>
      <c r="AS723" s="1">
        <v>15001647950</v>
      </c>
      <c r="AT723" s="1" t="s">
        <v>8073</v>
      </c>
      <c r="AU723" s="2">
        <v>46231</v>
      </c>
      <c r="AV723" s="1" t="s">
        <v>12436</v>
      </c>
      <c r="AW723" s="1" t="s">
        <v>8068</v>
      </c>
      <c r="AY723" s="1" t="s">
        <v>12437</v>
      </c>
      <c r="AZ723" s="1" t="s">
        <v>8659</v>
      </c>
      <c r="BA723" s="1" t="s">
        <v>12438</v>
      </c>
      <c r="BB723" s="1" t="s">
        <v>1482</v>
      </c>
      <c r="BC723" s="1" t="s">
        <v>478</v>
      </c>
      <c r="BD723" s="1" t="s">
        <v>216</v>
      </c>
      <c r="BE723" s="1" t="s">
        <v>12439</v>
      </c>
      <c r="BF723" s="1" t="s">
        <v>4574</v>
      </c>
      <c r="BG723" s="2">
        <v>46231.75</v>
      </c>
      <c r="BH723" s="2">
        <v>46230.5675578704</v>
      </c>
      <c r="BK723" s="1" t="s">
        <v>9566</v>
      </c>
      <c r="BL723" s="1" t="s">
        <v>8464</v>
      </c>
      <c r="BM723" s="1" t="s">
        <v>9988</v>
      </c>
      <c r="BN723" s="1" t="s">
        <v>601</v>
      </c>
      <c r="BO723" s="1" t="s">
        <v>12440</v>
      </c>
      <c r="BP723" s="1" t="s">
        <v>8082</v>
      </c>
      <c r="BQ723" s="1" t="s">
        <v>6540</v>
      </c>
      <c r="BT723" s="2">
        <v>46231.7348032407</v>
      </c>
      <c r="BU723" s="2">
        <v>46231.8592013889</v>
      </c>
      <c r="BV723" s="1" t="s">
        <v>602</v>
      </c>
      <c r="BW723" s="3">
        <v>48055</v>
      </c>
      <c r="BX723" s="1" t="s">
        <v>12435</v>
      </c>
      <c r="BY723" s="1" t="s">
        <v>602</v>
      </c>
      <c r="BZ723" s="1" t="s">
        <v>8050</v>
      </c>
      <c r="CB723" s="1" t="s">
        <v>144</v>
      </c>
      <c r="CC723" s="1">
        <v>358</v>
      </c>
      <c r="CD723" s="1" t="s">
        <v>9569</v>
      </c>
      <c r="CE723" s="1">
        <v>358</v>
      </c>
      <c r="CG723" s="1">
        <v>104</v>
      </c>
      <c r="CH723" s="1" t="s">
        <v>622</v>
      </c>
      <c r="CI723" s="2">
        <v>46235.4355092593</v>
      </c>
      <c r="CL723" s="1" t="s">
        <v>8068</v>
      </c>
    </row>
    <row r="724" s="1" customFormat="1" spans="1:90">
      <c r="A724" s="1" t="s">
        <v>10779</v>
      </c>
      <c r="F724" s="1">
        <v>0</v>
      </c>
      <c r="K724" s="1">
        <v>101110</v>
      </c>
      <c r="L724" s="1" t="s">
        <v>28</v>
      </c>
      <c r="M724" s="1" t="s">
        <v>8106</v>
      </c>
      <c r="O724" s="2">
        <v>46231.6168287037</v>
      </c>
      <c r="P724" s="2">
        <v>46232.4583333333</v>
      </c>
      <c r="R724" s="1" t="s">
        <v>8051</v>
      </c>
      <c r="T724" s="1" t="s">
        <v>8052</v>
      </c>
      <c r="U724" s="1" t="s">
        <v>8053</v>
      </c>
      <c r="V724" s="1" t="s">
        <v>28</v>
      </c>
      <c r="AB724" s="1" t="s">
        <v>8054</v>
      </c>
      <c r="AD724" s="1" t="s">
        <v>596</v>
      </c>
      <c r="AE724" s="1" t="s">
        <v>805</v>
      </c>
      <c r="AF724" s="1" t="s">
        <v>8068</v>
      </c>
      <c r="AG724" s="3">
        <v>46231</v>
      </c>
      <c r="AH724" s="1"/>
      <c r="AI724" s="1" t="s">
        <v>8055</v>
      </c>
      <c r="AJ724" s="1">
        <v>128</v>
      </c>
      <c r="AM724" s="1" t="s">
        <v>8068</v>
      </c>
      <c r="AO724" s="1">
        <v>2</v>
      </c>
      <c r="AP724" s="2">
        <v>46231.8603819444</v>
      </c>
      <c r="AQ724" s="1" t="s">
        <v>8072</v>
      </c>
      <c r="AR724" s="3">
        <v>46219</v>
      </c>
      <c r="AS724" s="1">
        <v>13779303776</v>
      </c>
      <c r="AT724" s="1" t="s">
        <v>8073</v>
      </c>
      <c r="AU724" s="2">
        <v>46232.4583333333</v>
      </c>
      <c r="AV724" s="1" t="s">
        <v>12441</v>
      </c>
      <c r="AW724" s="1" t="s">
        <v>8068</v>
      </c>
      <c r="AY724" s="1" t="s">
        <v>12442</v>
      </c>
      <c r="AZ724" s="1" t="s">
        <v>8864</v>
      </c>
      <c r="BA724" s="1" t="s">
        <v>12443</v>
      </c>
      <c r="BB724" s="1" t="s">
        <v>12444</v>
      </c>
      <c r="BC724" s="1" t="s">
        <v>478</v>
      </c>
      <c r="BD724" s="1" t="s">
        <v>212</v>
      </c>
      <c r="BE724" s="1" t="s">
        <v>12445</v>
      </c>
      <c r="BF724" s="1" t="s">
        <v>3878</v>
      </c>
      <c r="BG724" s="2">
        <v>46231.7083333333</v>
      </c>
      <c r="BH724" s="2">
        <v>46231.6172453704</v>
      </c>
      <c r="BL724" s="1" t="s">
        <v>8464</v>
      </c>
      <c r="BM724" s="1" t="s">
        <v>8867</v>
      </c>
      <c r="BN724" s="1" t="s">
        <v>601</v>
      </c>
      <c r="BO724" s="1" t="s">
        <v>12446</v>
      </c>
      <c r="BP724" s="1" t="s">
        <v>8082</v>
      </c>
      <c r="BQ724" s="1" t="s">
        <v>6540</v>
      </c>
      <c r="BT724" s="2">
        <v>46231.8175</v>
      </c>
      <c r="BU724" s="2">
        <v>46231.8605208333</v>
      </c>
      <c r="BV724" s="1" t="s">
        <v>591</v>
      </c>
      <c r="BW724" s="3">
        <v>48057</v>
      </c>
      <c r="BX724" s="1" t="s">
        <v>10779</v>
      </c>
      <c r="BY724" s="1" t="s">
        <v>628</v>
      </c>
      <c r="BZ724" s="1" t="s">
        <v>8050</v>
      </c>
      <c r="CB724" s="1" t="s">
        <v>141</v>
      </c>
      <c r="CC724" s="1">
        <v>0</v>
      </c>
      <c r="CE724" s="1">
        <v>0</v>
      </c>
      <c r="CF724" s="1"/>
      <c r="CG724" s="1">
        <v>0</v>
      </c>
      <c r="CL724" s="1" t="s">
        <v>8068</v>
      </c>
    </row>
    <row r="725" s="1" customFormat="1" spans="1:90">
      <c r="A725" s="1" t="s">
        <v>9368</v>
      </c>
      <c r="F725" s="1">
        <v>0</v>
      </c>
      <c r="K725" s="1">
        <v>101110</v>
      </c>
      <c r="L725" s="1" t="s">
        <v>28</v>
      </c>
      <c r="O725" s="2">
        <v>46231.3746527778</v>
      </c>
      <c r="P725" s="2">
        <v>46232</v>
      </c>
      <c r="Q725" s="1" t="s">
        <v>8050</v>
      </c>
      <c r="R725" s="1" t="s">
        <v>8051</v>
      </c>
      <c r="T725" s="1" t="s">
        <v>8052</v>
      </c>
      <c r="U725" s="1" t="s">
        <v>8053</v>
      </c>
      <c r="V725" s="1" t="s">
        <v>28</v>
      </c>
      <c r="AB725" s="1" t="s">
        <v>8054</v>
      </c>
      <c r="AD725" s="1" t="s">
        <v>607</v>
      </c>
      <c r="AE725" s="1" t="s">
        <v>675</v>
      </c>
      <c r="AF725" s="1" t="s">
        <v>8068</v>
      </c>
      <c r="AG725" s="3">
        <v>45519</v>
      </c>
      <c r="AH725" s="1" t="s">
        <v>606</v>
      </c>
      <c r="AI725" s="1" t="s">
        <v>8071</v>
      </c>
      <c r="AJ725" s="1">
        <v>807</v>
      </c>
      <c r="AP725" s="2">
        <v>46231.8634837963</v>
      </c>
      <c r="AQ725" s="1" t="s">
        <v>8072</v>
      </c>
      <c r="AR725" s="3">
        <v>45517</v>
      </c>
      <c r="AS725" s="1">
        <v>13899558983</v>
      </c>
      <c r="AT725" s="1" t="s">
        <v>8073</v>
      </c>
      <c r="AU725" s="2">
        <v>46232</v>
      </c>
      <c r="AV725" s="1" t="s">
        <v>12447</v>
      </c>
      <c r="AW725" s="1" t="s">
        <v>8068</v>
      </c>
      <c r="AY725" s="1" t="s">
        <v>12448</v>
      </c>
      <c r="AZ725" s="1" t="s">
        <v>9060</v>
      </c>
      <c r="BA725" s="1" t="s">
        <v>12449</v>
      </c>
      <c r="BB725" s="1" t="s">
        <v>6188</v>
      </c>
      <c r="BC725" s="1" t="s">
        <v>478</v>
      </c>
      <c r="BD725" s="1" t="s">
        <v>193</v>
      </c>
      <c r="BE725" s="1" t="s">
        <v>12450</v>
      </c>
      <c r="BF725" s="1" t="s">
        <v>4050</v>
      </c>
      <c r="BG725" s="2">
        <v>46231.8532291667</v>
      </c>
      <c r="BH725" s="2">
        <v>46231.4162268518</v>
      </c>
      <c r="BL725" s="1" t="s">
        <v>8464</v>
      </c>
      <c r="BM725" s="1" t="s">
        <v>9065</v>
      </c>
      <c r="BN725" s="1" t="s">
        <v>590</v>
      </c>
      <c r="BO725" s="1" t="s">
        <v>12451</v>
      </c>
      <c r="BP725" s="1" t="s">
        <v>8082</v>
      </c>
      <c r="BQ725" s="1" t="s">
        <v>6540</v>
      </c>
      <c r="BT725" s="2">
        <v>46231.8535648148</v>
      </c>
      <c r="BU725" s="2">
        <v>46231.8635648148</v>
      </c>
      <c r="BV725" s="1" t="s">
        <v>1199</v>
      </c>
      <c r="BW725" s="3">
        <v>47345</v>
      </c>
      <c r="BX725" s="1" t="s">
        <v>9368</v>
      </c>
      <c r="BY725" s="1" t="s">
        <v>1199</v>
      </c>
      <c r="BZ725" s="1" t="s">
        <v>8050</v>
      </c>
      <c r="CB725" s="1" t="s">
        <v>134</v>
      </c>
      <c r="CC725" s="1">
        <v>350</v>
      </c>
      <c r="CE725" s="1">
        <v>350</v>
      </c>
      <c r="CG725" s="1">
        <v>343</v>
      </c>
      <c r="CL725" s="1" t="s">
        <v>8068</v>
      </c>
    </row>
    <row r="726" s="1" customFormat="1" spans="1:90">
      <c r="A726" s="1" t="s">
        <v>8095</v>
      </c>
      <c r="F726" s="1">
        <v>0</v>
      </c>
      <c r="K726" s="1">
        <v>101098</v>
      </c>
      <c r="L726" s="1" t="s">
        <v>27</v>
      </c>
      <c r="O726" s="2">
        <v>46227.7371412037</v>
      </c>
      <c r="P726" s="2">
        <v>46228</v>
      </c>
      <c r="Q726" s="1" t="s">
        <v>8050</v>
      </c>
      <c r="R726" s="1" t="s">
        <v>8051</v>
      </c>
      <c r="T726" s="1" t="s">
        <v>8144</v>
      </c>
      <c r="U726" s="1" t="s">
        <v>8053</v>
      </c>
      <c r="V726" s="1" t="s">
        <v>27</v>
      </c>
      <c r="AB726" s="1" t="s">
        <v>8054</v>
      </c>
      <c r="AD726" s="1" t="s">
        <v>607</v>
      </c>
      <c r="AE726" s="1" t="s">
        <v>2752</v>
      </c>
      <c r="AF726" s="1" t="s">
        <v>8068</v>
      </c>
      <c r="AG726" s="3">
        <v>45917</v>
      </c>
      <c r="AH726" s="1" t="s">
        <v>606</v>
      </c>
      <c r="AI726" s="1" t="s">
        <v>8055</v>
      </c>
      <c r="AJ726" s="1">
        <v>223</v>
      </c>
      <c r="AP726" s="2">
        <v>46231.8726388889</v>
      </c>
      <c r="AQ726" s="1" t="s">
        <v>8072</v>
      </c>
      <c r="AR726" s="3">
        <v>45916</v>
      </c>
      <c r="AS726" s="1">
        <v>15352183732</v>
      </c>
      <c r="AT726" s="1" t="s">
        <v>8073</v>
      </c>
      <c r="AU726" s="2">
        <v>46228</v>
      </c>
      <c r="AV726" s="1" t="s">
        <v>12452</v>
      </c>
      <c r="AW726" s="1" t="s">
        <v>8068</v>
      </c>
      <c r="AY726" s="1" t="s">
        <v>12453</v>
      </c>
      <c r="AZ726" s="1" t="s">
        <v>8204</v>
      </c>
      <c r="BA726" s="1" t="s">
        <v>12454</v>
      </c>
      <c r="BB726" s="1" t="s">
        <v>4859</v>
      </c>
      <c r="BC726" s="1" t="s">
        <v>463</v>
      </c>
      <c r="BD726" s="1" t="s">
        <v>257</v>
      </c>
      <c r="BE726" s="1" t="s">
        <v>12455</v>
      </c>
      <c r="BF726" s="1" t="s">
        <v>4087</v>
      </c>
      <c r="BG726" s="2">
        <v>46231.2291782407</v>
      </c>
      <c r="BH726" s="2">
        <v>46227.7372453704</v>
      </c>
      <c r="BL726" s="1" t="s">
        <v>8159</v>
      </c>
      <c r="BM726" s="1" t="s">
        <v>8204</v>
      </c>
      <c r="BN726" s="1" t="s">
        <v>645</v>
      </c>
      <c r="BO726" s="1" t="s">
        <v>12456</v>
      </c>
      <c r="BP726" s="1" t="s">
        <v>8067</v>
      </c>
      <c r="BQ726" s="1" t="s">
        <v>6540</v>
      </c>
      <c r="BT726" s="2">
        <v>46231.8693865741</v>
      </c>
      <c r="BU726" s="2">
        <v>46231.8727083333</v>
      </c>
      <c r="BV726" s="1" t="s">
        <v>818</v>
      </c>
      <c r="BW726" s="3">
        <v>47743</v>
      </c>
      <c r="BX726" s="1" t="s">
        <v>8105</v>
      </c>
      <c r="BY726" s="1" t="s">
        <v>818</v>
      </c>
      <c r="BZ726" s="1" t="s">
        <v>8050</v>
      </c>
      <c r="CB726" s="1" t="s">
        <v>121</v>
      </c>
      <c r="CC726" s="1">
        <v>20</v>
      </c>
      <c r="CE726" s="1">
        <v>20</v>
      </c>
      <c r="CF726" s="1" t="s">
        <v>12457</v>
      </c>
      <c r="CG726" s="1">
        <v>14</v>
      </c>
      <c r="CJ726" s="1" t="s">
        <v>2576</v>
      </c>
      <c r="CL726" s="1" t="s">
        <v>8068</v>
      </c>
    </row>
    <row r="727" s="1" customFormat="1" spans="1:90">
      <c r="A727" s="1" t="s">
        <v>8694</v>
      </c>
      <c r="F727" s="1">
        <v>0</v>
      </c>
      <c r="K727" s="1">
        <v>101110</v>
      </c>
      <c r="L727" s="1" t="s">
        <v>28</v>
      </c>
      <c r="O727" s="2">
        <v>46230.6933796296</v>
      </c>
      <c r="P727" s="2">
        <v>46230.7083333333</v>
      </c>
      <c r="R727" s="1" t="s">
        <v>8051</v>
      </c>
      <c r="T727" s="1" t="s">
        <v>8052</v>
      </c>
      <c r="U727" s="1" t="s">
        <v>8053</v>
      </c>
      <c r="V727" s="1" t="s">
        <v>28</v>
      </c>
      <c r="AB727" s="1" t="s">
        <v>8054</v>
      </c>
      <c r="AD727" s="1" t="s">
        <v>607</v>
      </c>
      <c r="AE727" s="1" t="s">
        <v>906</v>
      </c>
      <c r="AF727" s="1" t="s">
        <v>8068</v>
      </c>
      <c r="AG727" s="3">
        <v>46230</v>
      </c>
      <c r="AH727" s="1" t="s">
        <v>606</v>
      </c>
      <c r="AI727" s="1" t="s">
        <v>8055</v>
      </c>
      <c r="AJ727" s="1">
        <v>72</v>
      </c>
      <c r="AM727" s="1" t="s">
        <v>8068</v>
      </c>
      <c r="AO727" s="1">
        <v>3.9</v>
      </c>
      <c r="AP727" s="2">
        <v>46231.8765972222</v>
      </c>
      <c r="AQ727" s="1" t="s">
        <v>8072</v>
      </c>
      <c r="AR727" s="3">
        <v>46227</v>
      </c>
      <c r="AS727" s="1">
        <v>18399666807</v>
      </c>
      <c r="AT727" s="1" t="s">
        <v>8056</v>
      </c>
      <c r="AU727" s="2">
        <v>46230.7083333333</v>
      </c>
      <c r="AV727" s="1" t="s">
        <v>12458</v>
      </c>
      <c r="AW727" s="1" t="s">
        <v>8068</v>
      </c>
      <c r="AY727" s="1" t="s">
        <v>12459</v>
      </c>
      <c r="AZ727" s="1" t="s">
        <v>8460</v>
      </c>
      <c r="BA727" s="1" t="s">
        <v>12460</v>
      </c>
      <c r="BB727" s="1" t="s">
        <v>927</v>
      </c>
      <c r="BC727" s="1" t="s">
        <v>478</v>
      </c>
      <c r="BD727" s="1" t="s">
        <v>164</v>
      </c>
      <c r="BE727" s="1" t="s">
        <v>12461</v>
      </c>
      <c r="BF727" s="1" t="s">
        <v>3898</v>
      </c>
      <c r="BG727" s="2">
        <v>46231</v>
      </c>
      <c r="BH727" s="2">
        <v>46230.6934375</v>
      </c>
      <c r="BJ727" s="1" t="s">
        <v>12462</v>
      </c>
      <c r="BL727" s="1" t="s">
        <v>8464</v>
      </c>
      <c r="BM727" s="1" t="s">
        <v>8654</v>
      </c>
      <c r="BN727" s="1" t="s">
        <v>601</v>
      </c>
      <c r="BO727" s="1" t="s">
        <v>12463</v>
      </c>
      <c r="BP727" s="1" t="s">
        <v>8067</v>
      </c>
      <c r="BQ727" s="1" t="s">
        <v>6540</v>
      </c>
      <c r="BT727" s="2">
        <v>46231.703275463</v>
      </c>
      <c r="BU727" s="2">
        <v>46231.8768171296</v>
      </c>
      <c r="BV727" s="1" t="s">
        <v>591</v>
      </c>
      <c r="BW727" s="3">
        <v>48056</v>
      </c>
      <c r="BX727" s="1" t="s">
        <v>8700</v>
      </c>
      <c r="BY727" s="1" t="s">
        <v>628</v>
      </c>
      <c r="BZ727" s="1" t="s">
        <v>8050</v>
      </c>
      <c r="CB727" s="1" t="s">
        <v>129</v>
      </c>
      <c r="CC727" s="1">
        <v>100</v>
      </c>
      <c r="CE727" s="1">
        <v>100</v>
      </c>
      <c r="CG727" s="1">
        <v>0</v>
      </c>
      <c r="CL727" s="1" t="s">
        <v>8068</v>
      </c>
    </row>
    <row r="728" s="1" customFormat="1" spans="1:90">
      <c r="F728" s="1">
        <v>0</v>
      </c>
      <c r="G728" s="1" t="s">
        <v>3867</v>
      </c>
      <c r="K728" s="1">
        <v>101110</v>
      </c>
      <c r="L728" s="1" t="s">
        <v>28</v>
      </c>
      <c r="O728" s="2">
        <v>46231.8625694444</v>
      </c>
      <c r="P728" s="2">
        <v>46231</v>
      </c>
      <c r="R728" s="1" t="s">
        <v>8051</v>
      </c>
      <c r="T728" s="1" t="s">
        <v>8144</v>
      </c>
      <c r="U728" s="1" t="s">
        <v>8053</v>
      </c>
      <c r="V728" s="1" t="s">
        <v>28</v>
      </c>
      <c r="AB728" s="1" t="s">
        <v>8054</v>
      </c>
      <c r="AD728" s="1" t="s">
        <v>607</v>
      </c>
      <c r="AE728" s="1" t="s">
        <v>1099</v>
      </c>
      <c r="AG728" s="3">
        <v>46231</v>
      </c>
      <c r="AH728" s="1" t="s">
        <v>606</v>
      </c>
      <c r="AI728" s="1" t="s">
        <v>8055</v>
      </c>
      <c r="AJ728" s="1">
        <v>952</v>
      </c>
      <c r="AP728" s="2">
        <v>46231.879537037</v>
      </c>
      <c r="AR728" s="3">
        <v>46228</v>
      </c>
      <c r="AS728" s="1">
        <v>17794991880</v>
      </c>
      <c r="AT728" s="1"/>
      <c r="AU728" s="2">
        <v>46231</v>
      </c>
      <c r="AV728" s="1" t="s">
        <v>12464</v>
      </c>
      <c r="AW728" s="1" t="s">
        <v>8068</v>
      </c>
      <c r="AY728" s="1" t="s">
        <v>12465</v>
      </c>
      <c r="AZ728" s="1" t="s">
        <v>9520</v>
      </c>
      <c r="BA728" s="1" t="s">
        <v>12466</v>
      </c>
      <c r="BB728" s="1" t="s">
        <v>6350</v>
      </c>
      <c r="BC728" s="1" t="s">
        <v>478</v>
      </c>
      <c r="BD728" s="1" t="s">
        <v>171</v>
      </c>
      <c r="BE728" s="1" t="s">
        <v>12467</v>
      </c>
      <c r="BF728" s="1" t="s">
        <v>4087</v>
      </c>
      <c r="BG728" s="2">
        <v>46231</v>
      </c>
      <c r="BH728" s="2">
        <v>46231.862662037</v>
      </c>
      <c r="BJ728" s="1" t="s">
        <v>12468</v>
      </c>
      <c r="BK728" s="1" t="s">
        <v>3867</v>
      </c>
      <c r="BL728" s="1" t="s">
        <v>8464</v>
      </c>
      <c r="BM728" s="1" t="s">
        <v>9525</v>
      </c>
      <c r="BN728" s="1" t="s">
        <v>645</v>
      </c>
      <c r="BO728" s="1" t="s">
        <v>12469</v>
      </c>
      <c r="BP728" s="1" t="s">
        <v>8067</v>
      </c>
      <c r="BQ728" s="1" t="s">
        <v>6540</v>
      </c>
      <c r="BT728" s="2">
        <v>46231.8755092593</v>
      </c>
      <c r="BU728" s="2">
        <v>46231.8796180556</v>
      </c>
      <c r="BV728" s="1" t="s">
        <v>818</v>
      </c>
      <c r="BW728" s="3">
        <v>48057</v>
      </c>
      <c r="BX728" s="1" t="s">
        <v>8172</v>
      </c>
      <c r="BY728" s="1" t="s">
        <v>818</v>
      </c>
      <c r="BZ728" s="1" t="s">
        <v>8050</v>
      </c>
      <c r="CB728" s="1" t="s">
        <v>130</v>
      </c>
      <c r="CC728" s="1">
        <v>25</v>
      </c>
      <c r="CE728" s="1">
        <v>25</v>
      </c>
      <c r="CG728" s="1">
        <v>17.5</v>
      </c>
      <c r="CL728" s="1" t="s">
        <v>8068</v>
      </c>
    </row>
    <row r="729" s="1" customFormat="1" spans="1:90">
      <c r="F729" s="1">
        <v>0</v>
      </c>
      <c r="K729" s="1">
        <v>101110</v>
      </c>
      <c r="L729" s="1" t="s">
        <v>28</v>
      </c>
      <c r="O729" s="2">
        <v>46231.8599537037</v>
      </c>
      <c r="P729" s="2">
        <v>46233</v>
      </c>
      <c r="Q729" s="1" t="s">
        <v>8050</v>
      </c>
      <c r="R729" s="1" t="s">
        <v>8051</v>
      </c>
      <c r="T729" s="1" t="s">
        <v>8052</v>
      </c>
      <c r="U729" s="1" t="s">
        <v>8053</v>
      </c>
      <c r="V729" s="1" t="s">
        <v>28</v>
      </c>
      <c r="AB729" s="1" t="s">
        <v>8054</v>
      </c>
      <c r="AD729" s="1" t="s">
        <v>607</v>
      </c>
      <c r="AE729" s="1" t="s">
        <v>697</v>
      </c>
      <c r="AF729" s="1" t="s">
        <v>8068</v>
      </c>
      <c r="AG729" s="3">
        <v>44338</v>
      </c>
      <c r="AH729" s="1" t="s">
        <v>606</v>
      </c>
      <c r="AI729" s="1" t="s">
        <v>8055</v>
      </c>
      <c r="AJ729" s="1">
        <v>159</v>
      </c>
      <c r="AP729" s="2">
        <v>46231.8805902778</v>
      </c>
      <c r="AQ729" s="1" t="s">
        <v>8072</v>
      </c>
      <c r="AR729" s="3">
        <v>44277</v>
      </c>
      <c r="AS729" s="1">
        <v>18699056332</v>
      </c>
      <c r="AT729" s="1"/>
      <c r="AU729" s="2">
        <v>46233</v>
      </c>
      <c r="AV729" s="1" t="s">
        <v>12470</v>
      </c>
      <c r="AW729" s="1" t="s">
        <v>8050</v>
      </c>
      <c r="AY729" s="1" t="s">
        <v>12471</v>
      </c>
      <c r="AZ729" s="1" t="s">
        <v>8460</v>
      </c>
      <c r="BA729" s="1" t="s">
        <v>12472</v>
      </c>
      <c r="BB729" s="1" t="s">
        <v>1471</v>
      </c>
      <c r="BC729" s="1" t="s">
        <v>478</v>
      </c>
      <c r="BD729" s="1" t="s">
        <v>162</v>
      </c>
      <c r="BE729" s="1" t="s">
        <v>12473</v>
      </c>
      <c r="BF729" s="1" t="s">
        <v>3868</v>
      </c>
      <c r="BG729" s="2">
        <v>46231.875</v>
      </c>
      <c r="BL729" s="1" t="s">
        <v>8464</v>
      </c>
      <c r="BM729" s="1" t="s">
        <v>9081</v>
      </c>
      <c r="BN729" s="1" t="s">
        <v>590</v>
      </c>
      <c r="BO729" s="1" t="s">
        <v>12474</v>
      </c>
      <c r="BP729" s="1" t="s">
        <v>8082</v>
      </c>
      <c r="BQ729" s="1" t="s">
        <v>6540</v>
      </c>
      <c r="BR729" s="1" t="s">
        <v>12309</v>
      </c>
      <c r="BS729" s="1" t="s">
        <v>11461</v>
      </c>
      <c r="BT729" s="2">
        <v>46231.8723958333</v>
      </c>
      <c r="BU729" s="2">
        <v>46231.8806944444</v>
      </c>
      <c r="BV729" s="1" t="s">
        <v>1135</v>
      </c>
      <c r="BW729" s="3">
        <v>46164</v>
      </c>
      <c r="BX729" s="1" t="s">
        <v>9410</v>
      </c>
      <c r="BY729" s="1" t="s">
        <v>1136</v>
      </c>
      <c r="BZ729" s="1" t="s">
        <v>8050</v>
      </c>
      <c r="CB729" s="1" t="s">
        <v>129</v>
      </c>
      <c r="CC729" s="1">
        <v>90</v>
      </c>
      <c r="CD729" s="1" t="s">
        <v>10685</v>
      </c>
      <c r="CE729" s="1">
        <v>90</v>
      </c>
      <c r="CG729" s="1">
        <v>0</v>
      </c>
      <c r="CH729" s="1" t="s">
        <v>622</v>
      </c>
      <c r="CI729" s="2">
        <v>46232.521724537</v>
      </c>
      <c r="CL729" s="1" t="s">
        <v>8068</v>
      </c>
    </row>
    <row r="730" s="1" customFormat="1" spans="1:90">
      <c r="A730" s="1" t="s">
        <v>12475</v>
      </c>
      <c r="F730" s="1">
        <v>0</v>
      </c>
      <c r="K730" s="1">
        <v>101110</v>
      </c>
      <c r="L730" s="1" t="s">
        <v>28</v>
      </c>
      <c r="O730" s="2">
        <v>46231.8283564815</v>
      </c>
      <c r="P730" s="2">
        <v>46232</v>
      </c>
      <c r="Q730" s="1" t="s">
        <v>8050</v>
      </c>
      <c r="R730" s="1" t="s">
        <v>8051</v>
      </c>
      <c r="T730" s="1" t="s">
        <v>8052</v>
      </c>
      <c r="U730" s="1" t="s">
        <v>8053</v>
      </c>
      <c r="V730" s="1" t="s">
        <v>28</v>
      </c>
      <c r="AB730" s="1" t="s">
        <v>8054</v>
      </c>
      <c r="AD730" s="1" t="s">
        <v>607</v>
      </c>
      <c r="AE730" s="1" t="s">
        <v>635</v>
      </c>
      <c r="AF730" s="1" t="s">
        <v>8068</v>
      </c>
      <c r="AG730" s="3">
        <v>46178</v>
      </c>
      <c r="AH730" s="1" t="s">
        <v>606</v>
      </c>
      <c r="AI730" s="1" t="s">
        <v>8055</v>
      </c>
      <c r="AJ730" s="1">
        <v>92</v>
      </c>
      <c r="AP730" s="2">
        <v>46231.8796643519</v>
      </c>
      <c r="AQ730" s="1" t="s">
        <v>8072</v>
      </c>
      <c r="AR730" s="3">
        <v>46175</v>
      </c>
      <c r="AS730" s="1">
        <v>13565937991</v>
      </c>
      <c r="AT730" s="1" t="s">
        <v>8073</v>
      </c>
      <c r="AU730" s="2">
        <v>46232</v>
      </c>
      <c r="AV730" s="1" t="s">
        <v>12476</v>
      </c>
      <c r="AW730" s="1" t="s">
        <v>8068</v>
      </c>
      <c r="AY730" s="1" t="s">
        <v>12477</v>
      </c>
      <c r="AZ730" s="1" t="s">
        <v>8460</v>
      </c>
      <c r="BA730" s="1" t="s">
        <v>12478</v>
      </c>
      <c r="BB730" s="1" t="s">
        <v>7061</v>
      </c>
      <c r="BC730" s="1" t="s">
        <v>478</v>
      </c>
      <c r="BD730" s="1" t="s">
        <v>181</v>
      </c>
      <c r="BE730" s="1" t="s">
        <v>12479</v>
      </c>
      <c r="BF730" s="1" t="s">
        <v>4284</v>
      </c>
      <c r="BG730" s="2">
        <v>46231.8343981481</v>
      </c>
      <c r="BH730" s="2">
        <v>46231.8330555556</v>
      </c>
      <c r="BL730" s="1" t="s">
        <v>8464</v>
      </c>
      <c r="BM730" s="1" t="s">
        <v>8465</v>
      </c>
      <c r="BN730" s="1" t="s">
        <v>601</v>
      </c>
      <c r="BO730" s="1" t="s">
        <v>7060</v>
      </c>
      <c r="BP730" s="1" t="s">
        <v>8082</v>
      </c>
      <c r="BQ730" s="1" t="s">
        <v>6540</v>
      </c>
      <c r="BT730" s="2">
        <v>46231.8348842593</v>
      </c>
      <c r="BU730" s="2">
        <v>46231.8811226852</v>
      </c>
      <c r="BV730" s="1" t="s">
        <v>818</v>
      </c>
      <c r="BW730" s="3">
        <v>48004</v>
      </c>
      <c r="BX730" s="1" t="s">
        <v>12480</v>
      </c>
      <c r="BY730" s="1" t="s">
        <v>818</v>
      </c>
      <c r="BZ730" s="1" t="s">
        <v>8050</v>
      </c>
      <c r="CB730" s="1" t="s">
        <v>133</v>
      </c>
      <c r="CC730" s="1">
        <v>120</v>
      </c>
      <c r="CD730" s="1" t="s">
        <v>8940</v>
      </c>
      <c r="CE730" s="1">
        <v>120</v>
      </c>
      <c r="CG730" s="1">
        <v>0</v>
      </c>
      <c r="CH730" s="1" t="s">
        <v>622</v>
      </c>
      <c r="CI730" s="2">
        <v>46235.4331712963</v>
      </c>
      <c r="CL730" s="1" t="s">
        <v>8068</v>
      </c>
    </row>
    <row r="731" s="1" customFormat="1" spans="1:90">
      <c r="A731" s="1" t="s">
        <v>8718</v>
      </c>
      <c r="F731" s="1">
        <v>0</v>
      </c>
      <c r="K731" s="1">
        <v>101110</v>
      </c>
      <c r="L731" s="1" t="s">
        <v>28</v>
      </c>
      <c r="N731" s="1">
        <v>258</v>
      </c>
      <c r="O731" s="2">
        <v>46231.8283564815</v>
      </c>
      <c r="P731" s="2">
        <v>46232</v>
      </c>
      <c r="Q731" s="1" t="s">
        <v>8050</v>
      </c>
      <c r="R731" s="1" t="s">
        <v>8051</v>
      </c>
      <c r="S731" s="1" t="s">
        <v>8096</v>
      </c>
      <c r="T731" s="1" t="s">
        <v>8052</v>
      </c>
      <c r="U731" s="1" t="s">
        <v>8053</v>
      </c>
      <c r="V731" s="1" t="s">
        <v>28</v>
      </c>
      <c r="AB731" s="1" t="s">
        <v>8054</v>
      </c>
      <c r="AD731" s="1" t="s">
        <v>596</v>
      </c>
      <c r="AE731" s="1" t="s">
        <v>635</v>
      </c>
      <c r="AF731" s="1" t="s">
        <v>8068</v>
      </c>
      <c r="AG731" s="3">
        <v>46210</v>
      </c>
      <c r="AI731" s="1" t="s">
        <v>8055</v>
      </c>
      <c r="AJ731" s="1">
        <v>92</v>
      </c>
      <c r="AP731" s="2">
        <v>46231.8812847222</v>
      </c>
      <c r="AQ731" s="1" t="s">
        <v>8072</v>
      </c>
      <c r="AR731" s="3">
        <v>46150</v>
      </c>
      <c r="AS731" s="1">
        <v>13565937991</v>
      </c>
      <c r="AT731" s="1" t="s">
        <v>8073</v>
      </c>
      <c r="AU731" s="2">
        <v>46232</v>
      </c>
      <c r="AV731" s="1" t="s">
        <v>12481</v>
      </c>
      <c r="AW731" s="1" t="s">
        <v>8068</v>
      </c>
      <c r="AY731" s="1" t="s">
        <v>12477</v>
      </c>
      <c r="AZ731" s="1" t="s">
        <v>8460</v>
      </c>
      <c r="BA731" s="1" t="s">
        <v>12478</v>
      </c>
      <c r="BB731" s="1" t="s">
        <v>12482</v>
      </c>
      <c r="BC731" s="1" t="s">
        <v>478</v>
      </c>
      <c r="BD731" s="1" t="s">
        <v>181</v>
      </c>
      <c r="BE731" s="1" t="s">
        <v>12479</v>
      </c>
      <c r="BF731" s="1" t="s">
        <v>3878</v>
      </c>
      <c r="BG731" s="2">
        <v>46231.8343981481</v>
      </c>
      <c r="BH731" s="2">
        <v>46231.8333564815</v>
      </c>
      <c r="BL731" s="1" t="s">
        <v>8464</v>
      </c>
      <c r="BM731" s="1" t="s">
        <v>8465</v>
      </c>
      <c r="BN731" s="1" t="s">
        <v>601</v>
      </c>
      <c r="BO731" s="1" t="s">
        <v>7060</v>
      </c>
      <c r="BP731" s="1" t="s">
        <v>8082</v>
      </c>
      <c r="BQ731" s="1" t="s">
        <v>6540</v>
      </c>
      <c r="BT731" s="2">
        <v>46231.8348842593</v>
      </c>
      <c r="BU731" s="2">
        <v>46231.8814930556</v>
      </c>
      <c r="BV731" s="1" t="s">
        <v>621</v>
      </c>
      <c r="BW731" s="3">
        <v>48036</v>
      </c>
      <c r="BX731" s="1" t="s">
        <v>8718</v>
      </c>
      <c r="BY731" s="1" t="s">
        <v>917</v>
      </c>
      <c r="BZ731" s="1" t="s">
        <v>8050</v>
      </c>
      <c r="CB731" s="1" t="s">
        <v>133</v>
      </c>
      <c r="CC731" s="1">
        <v>0</v>
      </c>
      <c r="CE731" s="1">
        <v>0</v>
      </c>
      <c r="CG731" s="1">
        <v>0</v>
      </c>
      <c r="CL731" s="1" t="s">
        <v>8068</v>
      </c>
    </row>
    <row r="732" s="1" customFormat="1" spans="1:90">
      <c r="A732" s="1" t="s">
        <v>591</v>
      </c>
      <c r="F732" s="1">
        <v>0</v>
      </c>
      <c r="K732" s="1">
        <v>101098</v>
      </c>
      <c r="L732" s="1" t="s">
        <v>27</v>
      </c>
      <c r="M732" s="1" t="s">
        <v>8106</v>
      </c>
      <c r="O732" s="2">
        <v>46231.662349537</v>
      </c>
      <c r="P732" s="2">
        <v>46232.4166666667</v>
      </c>
      <c r="R732" s="1" t="s">
        <v>8051</v>
      </c>
      <c r="T732" s="1" t="s">
        <v>8052</v>
      </c>
      <c r="U732" s="1" t="s">
        <v>8053</v>
      </c>
      <c r="V732" s="1" t="s">
        <v>27</v>
      </c>
      <c r="AB732" s="1" t="s">
        <v>8054</v>
      </c>
      <c r="AD732" s="1" t="s">
        <v>596</v>
      </c>
      <c r="AE732" s="1" t="s">
        <v>2752</v>
      </c>
      <c r="AF732" s="1" t="s">
        <v>8068</v>
      </c>
      <c r="AG732" s="3">
        <v>46231</v>
      </c>
      <c r="AI732" s="1" t="s">
        <v>8071</v>
      </c>
      <c r="AJ732" s="1">
        <v>101</v>
      </c>
      <c r="AM732" s="1" t="s">
        <v>8050</v>
      </c>
      <c r="AP732" s="2">
        <v>46231.882962963</v>
      </c>
      <c r="AQ732" s="1"/>
      <c r="AR732" s="3">
        <v>46230</v>
      </c>
      <c r="AS732" s="1">
        <v>15352183732</v>
      </c>
      <c r="AT732" s="1" t="s">
        <v>8056</v>
      </c>
      <c r="AU732" s="2">
        <v>46232.4166666667</v>
      </c>
      <c r="AV732" s="1" t="s">
        <v>6655</v>
      </c>
      <c r="AW732" s="1" t="s">
        <v>8068</v>
      </c>
      <c r="AY732" s="1" t="s">
        <v>12483</v>
      </c>
      <c r="AZ732" s="1" t="s">
        <v>8204</v>
      </c>
      <c r="BA732" s="1" t="s">
        <v>12484</v>
      </c>
      <c r="BB732" s="1" t="s">
        <v>12485</v>
      </c>
      <c r="BC732" s="1" t="s">
        <v>463</v>
      </c>
      <c r="BD732" s="1" t="s">
        <v>257</v>
      </c>
      <c r="BE732" s="1" t="s">
        <v>12486</v>
      </c>
      <c r="BF732" s="1" t="s">
        <v>8112</v>
      </c>
      <c r="BG732" s="2">
        <v>46231.8792824074</v>
      </c>
      <c r="BH732" s="2">
        <v>46231.6725115741</v>
      </c>
      <c r="BL732" s="1" t="s">
        <v>8159</v>
      </c>
      <c r="BM732" s="1" t="s">
        <v>8204</v>
      </c>
      <c r="BN732" s="1" t="s">
        <v>601</v>
      </c>
      <c r="BO732" s="1" t="s">
        <v>12487</v>
      </c>
      <c r="BP732" s="1" t="s">
        <v>8067</v>
      </c>
      <c r="BQ732" s="1" t="s">
        <v>6540</v>
      </c>
      <c r="BT732" s="2">
        <v>46231.8794097222</v>
      </c>
      <c r="BU732" s="2">
        <v>46231.8830208333</v>
      </c>
      <c r="BV732" s="1" t="s">
        <v>591</v>
      </c>
      <c r="BW732" s="3">
        <v>48057</v>
      </c>
      <c r="BX732" s="1" t="s">
        <v>8217</v>
      </c>
      <c r="BY732" s="1" t="s">
        <v>597</v>
      </c>
      <c r="BZ732" s="1" t="s">
        <v>8050</v>
      </c>
      <c r="CB732" s="1" t="s">
        <v>121</v>
      </c>
      <c r="CC732" s="1">
        <v>0</v>
      </c>
      <c r="CE732" s="1">
        <v>0</v>
      </c>
      <c r="CG732" s="1">
        <v>0</v>
      </c>
      <c r="CL732" s="1" t="s">
        <v>8068</v>
      </c>
    </row>
    <row r="733" s="1" customFormat="1" spans="1:90">
      <c r="A733" s="1" t="s">
        <v>818</v>
      </c>
      <c r="F733" s="1">
        <v>0</v>
      </c>
      <c r="K733" s="1">
        <v>101098</v>
      </c>
      <c r="L733" s="1" t="s">
        <v>27</v>
      </c>
      <c r="M733" s="1" t="s">
        <v>8106</v>
      </c>
      <c r="O733" s="2">
        <v>46231.662349537</v>
      </c>
      <c r="P733" s="2">
        <v>46232.4166666667</v>
      </c>
      <c r="R733" s="1" t="s">
        <v>8051</v>
      </c>
      <c r="T733" s="1" t="s">
        <v>8052</v>
      </c>
      <c r="U733" s="1" t="s">
        <v>8053</v>
      </c>
      <c r="V733" s="1" t="s">
        <v>27</v>
      </c>
      <c r="AB733" s="1" t="s">
        <v>8054</v>
      </c>
      <c r="AD733" s="1" t="s">
        <v>596</v>
      </c>
      <c r="AE733" s="1" t="s">
        <v>2752</v>
      </c>
      <c r="AF733" s="1" t="s">
        <v>8068</v>
      </c>
      <c r="AG733" s="3">
        <v>46231</v>
      </c>
      <c r="AI733" s="1" t="s">
        <v>8071</v>
      </c>
      <c r="AJ733" s="1">
        <v>101</v>
      </c>
      <c r="AP733" s="2">
        <v>46231.8837962963</v>
      </c>
      <c r="AR733" s="3">
        <v>46230</v>
      </c>
      <c r="AS733" s="1">
        <v>15352183732</v>
      </c>
      <c r="AT733" s="1" t="s">
        <v>8056</v>
      </c>
      <c r="AU733" s="2">
        <v>46232.4166666667</v>
      </c>
      <c r="AV733" s="1"/>
      <c r="AW733" s="1" t="s">
        <v>8068</v>
      </c>
      <c r="AY733" s="1" t="s">
        <v>12483</v>
      </c>
      <c r="AZ733" s="1" t="s">
        <v>8204</v>
      </c>
      <c r="BA733" s="1" t="s">
        <v>12484</v>
      </c>
      <c r="BB733" s="1" t="s">
        <v>12488</v>
      </c>
      <c r="BC733" s="1" t="s">
        <v>463</v>
      </c>
      <c r="BD733" s="1" t="s">
        <v>257</v>
      </c>
      <c r="BE733" s="1" t="s">
        <v>12489</v>
      </c>
      <c r="BF733" s="1" t="s">
        <v>8112</v>
      </c>
      <c r="BG733" s="2">
        <v>46231.8792824074</v>
      </c>
      <c r="BH733" s="2">
        <v>46231.6725231481</v>
      </c>
      <c r="BL733" s="1" t="s">
        <v>8159</v>
      </c>
      <c r="BM733" s="1" t="s">
        <v>8204</v>
      </c>
      <c r="BN733" s="1" t="s">
        <v>601</v>
      </c>
      <c r="BO733" s="1" t="s">
        <v>12487</v>
      </c>
      <c r="BP733" s="1" t="s">
        <v>8067</v>
      </c>
      <c r="BQ733" s="1" t="s">
        <v>6540</v>
      </c>
      <c r="BT733" s="2">
        <v>46231.8794097222</v>
      </c>
      <c r="BU733" s="2">
        <v>46231.8838541667</v>
      </c>
      <c r="BV733" s="1" t="s">
        <v>818</v>
      </c>
      <c r="BW733" s="3">
        <v>48057</v>
      </c>
      <c r="BX733" s="1" t="s">
        <v>8201</v>
      </c>
      <c r="BY733" s="1" t="s">
        <v>818</v>
      </c>
      <c r="BZ733" s="1" t="s">
        <v>8050</v>
      </c>
      <c r="CB733" s="1" t="s">
        <v>121</v>
      </c>
      <c r="CC733" s="1">
        <v>0</v>
      </c>
      <c r="CE733" s="1">
        <v>0</v>
      </c>
      <c r="CG733" s="1">
        <v>0</v>
      </c>
      <c r="CL733" s="1" t="s">
        <v>8068</v>
      </c>
    </row>
    <row r="734" s="1" customFormat="1" spans="1:90">
      <c r="F734" s="1">
        <v>0</v>
      </c>
      <c r="K734" s="1">
        <v>101098</v>
      </c>
      <c r="L734" s="1" t="s">
        <v>27</v>
      </c>
      <c r="O734" s="2">
        <v>46231.6842476852</v>
      </c>
      <c r="P734" s="2">
        <v>46232</v>
      </c>
      <c r="R734" s="1" t="s">
        <v>8051</v>
      </c>
      <c r="T734" s="1" t="s">
        <v>8052</v>
      </c>
      <c r="U734" s="1" t="s">
        <v>8053</v>
      </c>
      <c r="V734" s="1" t="s">
        <v>27</v>
      </c>
      <c r="AB734" s="1" t="s">
        <v>8054</v>
      </c>
      <c r="AD734" s="1" t="s">
        <v>596</v>
      </c>
      <c r="AE734" s="1" t="s">
        <v>2766</v>
      </c>
      <c r="AF734" s="1" t="s">
        <v>8068</v>
      </c>
      <c r="AG734" s="3">
        <v>45198</v>
      </c>
      <c r="AH734" s="1"/>
      <c r="AI734" s="1" t="s">
        <v>8071</v>
      </c>
      <c r="AJ734" s="1">
        <v>177</v>
      </c>
      <c r="AP734" s="2">
        <v>46231.8844675926</v>
      </c>
      <c r="AQ734" s="1" t="s">
        <v>8809</v>
      </c>
      <c r="AR734" s="3">
        <v>45197</v>
      </c>
      <c r="AS734" s="1">
        <v>15297118883</v>
      </c>
      <c r="AT734" s="1"/>
      <c r="AU734" s="2">
        <v>46232</v>
      </c>
      <c r="AV734" s="1" t="s">
        <v>12490</v>
      </c>
      <c r="AW734" s="1" t="s">
        <v>8068</v>
      </c>
      <c r="AY734" s="1" t="s">
        <v>12491</v>
      </c>
      <c r="AZ734" s="1" t="s">
        <v>8085</v>
      </c>
      <c r="BA734" s="1" t="s">
        <v>12492</v>
      </c>
      <c r="BB734" s="1" t="s">
        <v>12493</v>
      </c>
      <c r="BC734" s="1" t="s">
        <v>463</v>
      </c>
      <c r="BD734" s="1" t="s">
        <v>266</v>
      </c>
      <c r="BE734" s="1" t="s">
        <v>12494</v>
      </c>
      <c r="BF734" s="1" t="s">
        <v>3868</v>
      </c>
      <c r="BG734" s="2">
        <v>46231.8752546296</v>
      </c>
      <c r="BH734" s="2">
        <v>46231.6856828704</v>
      </c>
      <c r="BJ734" s="1" t="s">
        <v>12495</v>
      </c>
      <c r="BL734" s="1" t="s">
        <v>8091</v>
      </c>
      <c r="BM734" s="1" t="s">
        <v>8476</v>
      </c>
      <c r="BN734" s="1" t="s">
        <v>590</v>
      </c>
      <c r="BO734" s="1" t="s">
        <v>12496</v>
      </c>
      <c r="BP734" s="1" t="s">
        <v>8082</v>
      </c>
      <c r="BQ734" s="1" t="s">
        <v>6540</v>
      </c>
      <c r="BR734" s="1" t="s">
        <v>12309</v>
      </c>
      <c r="BS734" s="1" t="s">
        <v>11461</v>
      </c>
      <c r="BT734" s="2">
        <v>46231.8753703704</v>
      </c>
      <c r="BU734" s="2">
        <v>46231.8845949074</v>
      </c>
      <c r="BV734" s="1" t="s">
        <v>818</v>
      </c>
      <c r="BW734" s="3">
        <v>47025</v>
      </c>
      <c r="BX734" s="1" t="s">
        <v>9966</v>
      </c>
      <c r="BY734" s="1" t="s">
        <v>818</v>
      </c>
      <c r="BZ734" s="1" t="s">
        <v>8050</v>
      </c>
      <c r="CB734" s="1" t="s">
        <v>124</v>
      </c>
      <c r="CC734" s="1">
        <v>0</v>
      </c>
      <c r="CE734" s="1">
        <v>0</v>
      </c>
      <c r="CF734" s="1"/>
      <c r="CG734" s="1"/>
      <c r="CL734" s="1" t="s">
        <v>8068</v>
      </c>
    </row>
    <row r="735" s="1" customFormat="1" spans="1:90">
      <c r="F735" s="1">
        <v>0</v>
      </c>
      <c r="K735" s="1">
        <v>101311</v>
      </c>
      <c r="L735" s="1" t="s">
        <v>23</v>
      </c>
      <c r="O735" s="2">
        <v>46230.8665277778</v>
      </c>
      <c r="P735" s="2">
        <v>46231.8541666667</v>
      </c>
      <c r="Q735" s="1" t="s">
        <v>8050</v>
      </c>
      <c r="R735" s="1" t="s">
        <v>8051</v>
      </c>
      <c r="T735" s="1" t="s">
        <v>8144</v>
      </c>
      <c r="U735" s="1" t="s">
        <v>8053</v>
      </c>
      <c r="V735" s="1" t="s">
        <v>23</v>
      </c>
      <c r="W735" s="1" t="s">
        <v>645</v>
      </c>
      <c r="X735" s="1" t="s">
        <v>645</v>
      </c>
      <c r="AB735" s="1" t="s">
        <v>8054</v>
      </c>
      <c r="AD735" s="1" t="s">
        <v>607</v>
      </c>
      <c r="AE735" s="1" t="s">
        <v>3323</v>
      </c>
      <c r="AF735" s="1" t="s">
        <v>8068</v>
      </c>
      <c r="AG735" s="3">
        <v>45380</v>
      </c>
      <c r="AH735" s="1" t="s">
        <v>606</v>
      </c>
      <c r="AI735" s="1" t="s">
        <v>8055</v>
      </c>
      <c r="AJ735" s="1">
        <v>309</v>
      </c>
      <c r="AM735" s="1" t="s">
        <v>8068</v>
      </c>
      <c r="AP735" s="2">
        <v>46231.8884837963</v>
      </c>
      <c r="AQ735" s="1" t="s">
        <v>8809</v>
      </c>
      <c r="AR735" s="3">
        <v>45379</v>
      </c>
      <c r="AS735" s="1">
        <v>13948775654</v>
      </c>
      <c r="AU735" s="2">
        <v>46231.8541666667</v>
      </c>
      <c r="AV735" s="1" t="s">
        <v>12497</v>
      </c>
      <c r="AW735" s="1" t="s">
        <v>8068</v>
      </c>
      <c r="AY735" s="1" t="s">
        <v>12498</v>
      </c>
      <c r="AZ735" s="1" t="s">
        <v>8265</v>
      </c>
      <c r="BA735" s="1" t="s">
        <v>12499</v>
      </c>
      <c r="BB735" s="1" t="s">
        <v>3326</v>
      </c>
      <c r="BC735" s="1" t="s">
        <v>448</v>
      </c>
      <c r="BD735" s="1" t="s">
        <v>419</v>
      </c>
      <c r="BE735" s="1" t="s">
        <v>12500</v>
      </c>
      <c r="BF735" s="1" t="s">
        <v>3868</v>
      </c>
      <c r="BG735" s="2">
        <v>46231.8541666667</v>
      </c>
      <c r="BH735" s="2">
        <v>46230.8665856481</v>
      </c>
      <c r="BL735" s="1" t="s">
        <v>8064</v>
      </c>
      <c r="BM735" s="1" t="s">
        <v>8637</v>
      </c>
      <c r="BN735" s="1" t="s">
        <v>590</v>
      </c>
      <c r="BO735" s="1" t="s">
        <v>12501</v>
      </c>
      <c r="BP735" s="1" t="s">
        <v>8082</v>
      </c>
      <c r="BQ735" s="1" t="s">
        <v>6540</v>
      </c>
      <c r="BR735" s="1" t="s">
        <v>9539</v>
      </c>
      <c r="BS735" s="1" t="s">
        <v>8974</v>
      </c>
      <c r="BT735" s="2">
        <v>46231.8669907407</v>
      </c>
      <c r="BU735" s="2">
        <v>46231.8885300926</v>
      </c>
      <c r="BV735" s="1" t="s">
        <v>591</v>
      </c>
      <c r="BW735" s="3">
        <v>47206</v>
      </c>
      <c r="BX735" s="1" t="s">
        <v>8817</v>
      </c>
      <c r="BY735" s="1" t="s">
        <v>628</v>
      </c>
      <c r="BZ735" s="1" t="s">
        <v>8050</v>
      </c>
      <c r="CA735" s="1">
        <v>0</v>
      </c>
      <c r="CB735" s="1" t="s">
        <v>49</v>
      </c>
      <c r="CC735" s="1">
        <v>20</v>
      </c>
      <c r="CE735" s="1">
        <v>20</v>
      </c>
      <c r="CG735" s="1">
        <v>0</v>
      </c>
      <c r="CL735" s="1" t="s">
        <v>8068</v>
      </c>
    </row>
    <row r="736" s="1" customFormat="1" spans="1:90">
      <c r="A736" s="1" t="s">
        <v>11911</v>
      </c>
      <c r="F736" s="1">
        <v>0</v>
      </c>
      <c r="K736" s="1">
        <v>101110</v>
      </c>
      <c r="L736" s="1" t="s">
        <v>28</v>
      </c>
      <c r="M736" s="1" t="s">
        <v>8106</v>
      </c>
      <c r="O736" s="2">
        <v>46231.5311921296</v>
      </c>
      <c r="P736" s="2">
        <v>46232</v>
      </c>
      <c r="R736" s="1" t="s">
        <v>8051</v>
      </c>
      <c r="S736" s="1"/>
      <c r="T736" s="1" t="s">
        <v>8052</v>
      </c>
      <c r="U736" s="1" t="s">
        <v>8053</v>
      </c>
      <c r="V736" s="1" t="s">
        <v>28</v>
      </c>
      <c r="X736" s="1" t="s">
        <v>670</v>
      </c>
      <c r="AB736" s="1" t="s">
        <v>8054</v>
      </c>
      <c r="AD736" s="1" t="s">
        <v>607</v>
      </c>
      <c r="AE736" s="1" t="s">
        <v>1032</v>
      </c>
      <c r="AG736" s="3">
        <v>46231</v>
      </c>
      <c r="AH736" s="1" t="s">
        <v>606</v>
      </c>
      <c r="AI736" s="1" t="s">
        <v>8055</v>
      </c>
      <c r="AJ736" s="1">
        <v>264</v>
      </c>
      <c r="AK736" s="1"/>
      <c r="AM736" s="1" t="s">
        <v>8068</v>
      </c>
      <c r="AO736" s="1">
        <v>3.1</v>
      </c>
      <c r="AP736" s="2">
        <v>46231.8924884259</v>
      </c>
      <c r="AQ736" s="1" t="s">
        <v>8072</v>
      </c>
      <c r="AR736" s="3">
        <v>46230</v>
      </c>
      <c r="AS736" s="1">
        <v>17881079883</v>
      </c>
      <c r="AT736" s="1" t="s">
        <v>8056</v>
      </c>
      <c r="AU736" s="2">
        <v>46232</v>
      </c>
      <c r="AV736" s="1" t="s">
        <v>12502</v>
      </c>
      <c r="AW736" s="1" t="s">
        <v>8068</v>
      </c>
      <c r="AY736" s="1" t="s">
        <v>12503</v>
      </c>
      <c r="AZ736" s="1" t="s">
        <v>9874</v>
      </c>
      <c r="BA736" s="1" t="s">
        <v>12504</v>
      </c>
      <c r="BB736" s="1" t="s">
        <v>1035</v>
      </c>
      <c r="BC736" s="1" t="s">
        <v>478</v>
      </c>
      <c r="BD736" s="1" t="s">
        <v>183</v>
      </c>
      <c r="BE736" s="1" t="s">
        <v>12505</v>
      </c>
      <c r="BF736" s="1" t="s">
        <v>3878</v>
      </c>
      <c r="BG736" s="2">
        <v>46231.8402777778</v>
      </c>
      <c r="BH736" s="2">
        <v>46231.5396875</v>
      </c>
      <c r="BL736" s="1" t="s">
        <v>8464</v>
      </c>
      <c r="BM736" s="1" t="s">
        <v>9878</v>
      </c>
      <c r="BN736" s="1" t="s">
        <v>601</v>
      </c>
      <c r="BO736" s="1" t="s">
        <v>12506</v>
      </c>
      <c r="BP736" s="1" t="s">
        <v>8067</v>
      </c>
      <c r="BQ736" s="1" t="s">
        <v>6540</v>
      </c>
      <c r="BT736" s="2">
        <v>46231.8043981481</v>
      </c>
      <c r="BU736" s="2">
        <v>46231.8926967593</v>
      </c>
      <c r="BV736" s="1" t="s">
        <v>591</v>
      </c>
      <c r="BW736" s="3">
        <v>48057</v>
      </c>
      <c r="BX736" s="1" t="s">
        <v>11911</v>
      </c>
      <c r="BY736" s="1" t="s">
        <v>628</v>
      </c>
      <c r="BZ736" s="1" t="s">
        <v>8050</v>
      </c>
      <c r="CA736" s="1">
        <v>0</v>
      </c>
      <c r="CB736" s="1" t="s">
        <v>133</v>
      </c>
      <c r="CC736" s="1">
        <v>230</v>
      </c>
      <c r="CE736" s="1">
        <v>230</v>
      </c>
      <c r="CG736" s="1">
        <v>100</v>
      </c>
      <c r="CL736" s="1" t="s">
        <v>8068</v>
      </c>
    </row>
    <row r="737" s="1" customFormat="1" spans="1:90">
      <c r="F737" s="1">
        <v>0</v>
      </c>
      <c r="K737" s="1">
        <v>101110</v>
      </c>
      <c r="L737" s="1" t="s">
        <v>28</v>
      </c>
      <c r="O737" s="2">
        <v>46230.6052314815</v>
      </c>
      <c r="P737" s="2">
        <v>46230</v>
      </c>
      <c r="R737" s="1" t="s">
        <v>8051</v>
      </c>
      <c r="T737" s="1" t="s">
        <v>8052</v>
      </c>
      <c r="U737" s="1" t="s">
        <v>8053</v>
      </c>
      <c r="V737" s="1" t="s">
        <v>28</v>
      </c>
      <c r="AB737" s="1" t="s">
        <v>8054</v>
      </c>
      <c r="AD737" s="1" t="s">
        <v>607</v>
      </c>
      <c r="AE737" s="1" t="s">
        <v>973</v>
      </c>
      <c r="AF737" s="1"/>
      <c r="AG737" s="3">
        <v>46231</v>
      </c>
      <c r="AH737" s="1" t="s">
        <v>606</v>
      </c>
      <c r="AI737" s="1" t="s">
        <v>8055</v>
      </c>
      <c r="AJ737" s="1">
        <v>59</v>
      </c>
      <c r="AM737" s="1" t="s">
        <v>8068</v>
      </c>
      <c r="AO737" s="1">
        <v>2.9</v>
      </c>
      <c r="AP737" s="2">
        <v>46231.8940277778</v>
      </c>
      <c r="AQ737" s="1" t="s">
        <v>8072</v>
      </c>
      <c r="AR737" s="3">
        <v>46218</v>
      </c>
      <c r="AS737" s="1">
        <v>18799777825</v>
      </c>
      <c r="AT737" s="1" t="s">
        <v>8073</v>
      </c>
      <c r="AU737" s="2">
        <v>46230</v>
      </c>
      <c r="AV737" s="1" t="s">
        <v>12507</v>
      </c>
      <c r="AW737" s="1" t="s">
        <v>8068</v>
      </c>
      <c r="AY737" s="1" t="s">
        <v>12508</v>
      </c>
      <c r="AZ737" s="1" t="s">
        <v>9096</v>
      </c>
      <c r="BA737" s="1" t="s">
        <v>12509</v>
      </c>
      <c r="BB737" s="1" t="s">
        <v>6411</v>
      </c>
      <c r="BC737" s="1" t="s">
        <v>478</v>
      </c>
      <c r="BD737" s="1" t="s">
        <v>179</v>
      </c>
      <c r="BE737" s="1" t="s">
        <v>12510</v>
      </c>
      <c r="BF737" s="1" t="s">
        <v>3878</v>
      </c>
      <c r="BG737" s="2">
        <v>46231</v>
      </c>
      <c r="BH737" s="2">
        <v>46230.6052893518</v>
      </c>
      <c r="BL737" s="1" t="s">
        <v>8464</v>
      </c>
      <c r="BM737" s="1" t="s">
        <v>12511</v>
      </c>
      <c r="BN737" s="1" t="s">
        <v>601</v>
      </c>
      <c r="BO737" s="1" t="s">
        <v>12512</v>
      </c>
      <c r="BP737" s="1" t="s">
        <v>8067</v>
      </c>
      <c r="BQ737" s="1" t="s">
        <v>6540</v>
      </c>
      <c r="BT737" s="2">
        <v>46231.8874421296</v>
      </c>
      <c r="BU737" s="2">
        <v>46231.894212963</v>
      </c>
      <c r="BV737" s="1" t="s">
        <v>591</v>
      </c>
      <c r="BW737" s="3">
        <v>48057</v>
      </c>
      <c r="BX737" s="1" t="s">
        <v>8284</v>
      </c>
      <c r="BY737" s="1" t="s">
        <v>628</v>
      </c>
      <c r="BZ737" s="1" t="s">
        <v>8050</v>
      </c>
      <c r="CB737" s="1" t="s">
        <v>133</v>
      </c>
      <c r="CC737" s="1">
        <v>100</v>
      </c>
      <c r="CE737" s="1">
        <v>100</v>
      </c>
      <c r="CG737" s="1">
        <v>70</v>
      </c>
      <c r="CL737" s="1" t="s">
        <v>8068</v>
      </c>
    </row>
    <row r="738" s="1" customFormat="1" spans="1:90">
      <c r="A738" s="1" t="s">
        <v>8548</v>
      </c>
      <c r="F738" s="1">
        <v>0</v>
      </c>
      <c r="K738" s="1">
        <v>101110</v>
      </c>
      <c r="L738" s="1" t="s">
        <v>28</v>
      </c>
      <c r="M738" s="1" t="s">
        <v>8106</v>
      </c>
      <c r="O738" s="2">
        <v>46231.527349537</v>
      </c>
      <c r="P738" s="2">
        <v>46232.4166666667</v>
      </c>
      <c r="Q738" s="1" t="s">
        <v>8050</v>
      </c>
      <c r="R738" s="1" t="s">
        <v>8051</v>
      </c>
      <c r="S738" s="1" t="s">
        <v>8096</v>
      </c>
      <c r="T738" s="1" t="s">
        <v>8052</v>
      </c>
      <c r="U738" s="1" t="s">
        <v>8053</v>
      </c>
      <c r="V738" s="1" t="s">
        <v>28</v>
      </c>
      <c r="AB738" s="1" t="s">
        <v>8054</v>
      </c>
      <c r="AD738" s="1" t="s">
        <v>596</v>
      </c>
      <c r="AE738" s="1" t="s">
        <v>862</v>
      </c>
      <c r="AF738" s="1" t="s">
        <v>8068</v>
      </c>
      <c r="AG738" s="3">
        <v>46231</v>
      </c>
      <c r="AH738" s="1"/>
      <c r="AI738" s="1" t="s">
        <v>8071</v>
      </c>
      <c r="AJ738" s="1">
        <v>476</v>
      </c>
      <c r="AK738" s="1">
        <v>2000</v>
      </c>
      <c r="AP738" s="2">
        <v>46231.8993402778</v>
      </c>
      <c r="AQ738" s="1" t="s">
        <v>8106</v>
      </c>
      <c r="AR738" s="3">
        <v>46225</v>
      </c>
      <c r="AS738" s="1">
        <v>15001647950</v>
      </c>
      <c r="AT738" s="1" t="s">
        <v>8056</v>
      </c>
      <c r="AU738" s="2">
        <v>46231</v>
      </c>
      <c r="AV738" s="1" t="s">
        <v>12513</v>
      </c>
      <c r="AW738" s="1" t="s">
        <v>8068</v>
      </c>
      <c r="AY738" s="1" t="s">
        <v>12514</v>
      </c>
      <c r="AZ738" s="1" t="s">
        <v>8659</v>
      </c>
      <c r="BA738" s="1" t="s">
        <v>12515</v>
      </c>
      <c r="BB738" s="1" t="s">
        <v>12516</v>
      </c>
      <c r="BC738" s="1" t="s">
        <v>478</v>
      </c>
      <c r="BD738" s="1" t="s">
        <v>216</v>
      </c>
      <c r="BE738" s="1" t="s">
        <v>12517</v>
      </c>
      <c r="BF738" s="1" t="s">
        <v>3903</v>
      </c>
      <c r="BG738" s="2">
        <v>46231.9100231481</v>
      </c>
      <c r="BH738" s="2">
        <v>46231.5396527778</v>
      </c>
      <c r="BJ738" s="1" t="s">
        <v>12518</v>
      </c>
      <c r="BK738" s="1" t="s">
        <v>9566</v>
      </c>
      <c r="BL738" s="1" t="s">
        <v>8464</v>
      </c>
      <c r="BM738" s="1" t="s">
        <v>9988</v>
      </c>
      <c r="BN738" s="1" t="s">
        <v>601</v>
      </c>
      <c r="BO738" s="1" t="s">
        <v>12519</v>
      </c>
      <c r="BP738" s="1" t="s">
        <v>8082</v>
      </c>
      <c r="BQ738" s="1" t="s">
        <v>6540</v>
      </c>
      <c r="BT738" s="2">
        <v>46231.8753009259</v>
      </c>
      <c r="BU738" s="2">
        <v>46231.8997337963</v>
      </c>
      <c r="BV738" s="1" t="s">
        <v>818</v>
      </c>
      <c r="BW738" s="3">
        <v>48057</v>
      </c>
      <c r="BX738" s="1" t="s">
        <v>8554</v>
      </c>
      <c r="BY738" s="1" t="s">
        <v>818</v>
      </c>
      <c r="BZ738" s="1" t="s">
        <v>8050</v>
      </c>
      <c r="CB738" s="1" t="s">
        <v>144</v>
      </c>
      <c r="CC738" s="1">
        <v>0</v>
      </c>
      <c r="CE738" s="1">
        <v>0</v>
      </c>
      <c r="CG738" s="1">
        <v>0</v>
      </c>
      <c r="CL738" s="1" t="s">
        <v>8068</v>
      </c>
    </row>
    <row r="739" s="1" customFormat="1" spans="1:90">
      <c r="A739" s="1" t="s">
        <v>12520</v>
      </c>
      <c r="F739" s="1">
        <v>0</v>
      </c>
      <c r="K739" s="1">
        <v>101042</v>
      </c>
      <c r="L739" s="1" t="s">
        <v>25</v>
      </c>
      <c r="O739" s="2">
        <v>46231.5995601852</v>
      </c>
      <c r="P739" s="2">
        <v>46231</v>
      </c>
      <c r="Q739" s="1" t="s">
        <v>8050</v>
      </c>
      <c r="R739" s="1" t="s">
        <v>8051</v>
      </c>
      <c r="T739" s="1" t="s">
        <v>8052</v>
      </c>
      <c r="U739" s="1" t="s">
        <v>8053</v>
      </c>
      <c r="V739" s="1" t="s">
        <v>25</v>
      </c>
      <c r="AB739" s="1" t="s">
        <v>8054</v>
      </c>
      <c r="AD739" s="1" t="s">
        <v>596</v>
      </c>
      <c r="AE739" s="1" t="s">
        <v>663</v>
      </c>
      <c r="AF739" s="1" t="s">
        <v>8068</v>
      </c>
      <c r="AG739" s="3">
        <v>45580</v>
      </c>
      <c r="AI739" s="1" t="s">
        <v>8055</v>
      </c>
      <c r="AJ739" s="4">
        <v>5542</v>
      </c>
      <c r="AP739" s="2">
        <v>46231.9032060185</v>
      </c>
      <c r="AQ739" s="1" t="s">
        <v>8072</v>
      </c>
      <c r="AR739" s="3">
        <v>45579</v>
      </c>
      <c r="AS739" s="1">
        <v>15101790863</v>
      </c>
      <c r="AT739" s="1" t="s">
        <v>8073</v>
      </c>
      <c r="AU739" s="2">
        <v>46231</v>
      </c>
      <c r="AV739" s="1" t="s">
        <v>12521</v>
      </c>
      <c r="AW739" s="1" t="s">
        <v>8068</v>
      </c>
      <c r="AY739" s="1" t="s">
        <v>12522</v>
      </c>
      <c r="AZ739" s="1" t="s">
        <v>8155</v>
      </c>
      <c r="BA739" s="1" t="s">
        <v>12523</v>
      </c>
      <c r="BB739" s="1" t="s">
        <v>12524</v>
      </c>
      <c r="BC739" s="1" t="s">
        <v>463</v>
      </c>
      <c r="BD739" s="1" t="s">
        <v>347</v>
      </c>
      <c r="BE739" s="1" t="s">
        <v>12525</v>
      </c>
      <c r="BF739" s="1" t="s">
        <v>8407</v>
      </c>
      <c r="BG739" s="2">
        <v>46231</v>
      </c>
      <c r="BH739" s="1"/>
      <c r="BJ739" s="1" t="s">
        <v>12526</v>
      </c>
      <c r="BL739" s="1" t="s">
        <v>8159</v>
      </c>
      <c r="BM739" s="1" t="s">
        <v>8789</v>
      </c>
      <c r="BN739" s="1" t="s">
        <v>590</v>
      </c>
      <c r="BO739" s="1" t="s">
        <v>12527</v>
      </c>
      <c r="BP739" s="1" t="s">
        <v>8067</v>
      </c>
      <c r="BQ739" s="1" t="s">
        <v>6540</v>
      </c>
      <c r="BT739" s="2">
        <v>46231.8867361111</v>
      </c>
      <c r="BU739" s="2">
        <v>46231.903287037</v>
      </c>
      <c r="BV739" s="1" t="s">
        <v>591</v>
      </c>
      <c r="BW739" s="3">
        <v>47406</v>
      </c>
      <c r="BX739" s="1" t="s">
        <v>12528</v>
      </c>
      <c r="BY739" s="1" t="s">
        <v>597</v>
      </c>
      <c r="BZ739" s="1" t="s">
        <v>8050</v>
      </c>
      <c r="CB739" s="1" t="s">
        <v>93</v>
      </c>
      <c r="CC739" s="1">
        <v>0</v>
      </c>
      <c r="CE739" s="1">
        <v>0</v>
      </c>
      <c r="CG739" s="1">
        <v>0</v>
      </c>
      <c r="CL739" s="1" t="s">
        <v>8068</v>
      </c>
    </row>
    <row r="740" s="1" customFormat="1" spans="1:90">
      <c r="F740" s="1">
        <v>0</v>
      </c>
      <c r="K740" s="1">
        <v>101110</v>
      </c>
      <c r="L740" s="1" t="s">
        <v>28</v>
      </c>
      <c r="N740" s="1">
        <v>186</v>
      </c>
      <c r="O740" s="2">
        <v>46229.6498611111</v>
      </c>
      <c r="P740" s="2">
        <v>46230</v>
      </c>
      <c r="R740" s="1" t="s">
        <v>8051</v>
      </c>
      <c r="S740" s="1" t="s">
        <v>8096</v>
      </c>
      <c r="T740" s="1" t="s">
        <v>8052</v>
      </c>
      <c r="U740" s="1" t="s">
        <v>8053</v>
      </c>
      <c r="V740" s="1" t="s">
        <v>28</v>
      </c>
      <c r="AB740" s="1" t="s">
        <v>8054</v>
      </c>
      <c r="AD740" s="1" t="s">
        <v>607</v>
      </c>
      <c r="AE740" s="1" t="s">
        <v>1273</v>
      </c>
      <c r="AF740" s="1" t="s">
        <v>8068</v>
      </c>
      <c r="AG740" s="3">
        <v>46231</v>
      </c>
      <c r="AH740" s="1" t="s">
        <v>606</v>
      </c>
      <c r="AI740" s="1" t="s">
        <v>8071</v>
      </c>
      <c r="AJ740" s="1">
        <v>227</v>
      </c>
      <c r="AP740" s="2">
        <v>46231.9030324074</v>
      </c>
      <c r="AQ740" s="1" t="s">
        <v>8072</v>
      </c>
      <c r="AR740" s="3">
        <v>46205</v>
      </c>
      <c r="AS740" s="1">
        <v>13565472195</v>
      </c>
      <c r="AT740" s="1" t="s">
        <v>8073</v>
      </c>
      <c r="AU740" s="2">
        <v>46230</v>
      </c>
      <c r="AV740" s="1" t="s">
        <v>12529</v>
      </c>
      <c r="AW740" s="1" t="s">
        <v>8068</v>
      </c>
      <c r="AY740" s="1" t="s">
        <v>12530</v>
      </c>
      <c r="AZ740" s="1" t="s">
        <v>9096</v>
      </c>
      <c r="BA740" s="1" t="s">
        <v>12531</v>
      </c>
      <c r="BB740" s="1" t="s">
        <v>6262</v>
      </c>
      <c r="BC740" s="1" t="s">
        <v>478</v>
      </c>
      <c r="BD740" s="1" t="s">
        <v>247</v>
      </c>
      <c r="BE740" s="1" t="s">
        <v>12532</v>
      </c>
      <c r="BF740" s="1" t="s">
        <v>3878</v>
      </c>
      <c r="BG740" s="2">
        <v>46231.8224305556</v>
      </c>
      <c r="BH740" s="2">
        <v>46230.4347337963</v>
      </c>
      <c r="BJ740" s="1" t="s">
        <v>12533</v>
      </c>
      <c r="BL740" s="1" t="s">
        <v>8464</v>
      </c>
      <c r="BM740" s="1" t="s">
        <v>12360</v>
      </c>
      <c r="BN740" s="1" t="s">
        <v>601</v>
      </c>
      <c r="BO740" s="1" t="s">
        <v>12534</v>
      </c>
      <c r="BP740" s="1" t="s">
        <v>8082</v>
      </c>
      <c r="BQ740" s="1" t="s">
        <v>6540</v>
      </c>
      <c r="BT740" s="2">
        <v>46231.8370601852</v>
      </c>
      <c r="BU740" s="2">
        <v>46231.9033101852</v>
      </c>
      <c r="BV740" s="1" t="s">
        <v>621</v>
      </c>
      <c r="BW740" s="3">
        <v>48057</v>
      </c>
      <c r="BX740" s="1" t="s">
        <v>8384</v>
      </c>
      <c r="BY740" s="1" t="s">
        <v>621</v>
      </c>
      <c r="BZ740" s="1" t="s">
        <v>8050</v>
      </c>
      <c r="CB740" s="1" t="s">
        <v>150</v>
      </c>
      <c r="CC740" s="1">
        <v>35</v>
      </c>
      <c r="CD740" s="1"/>
      <c r="CE740" s="1">
        <v>35</v>
      </c>
      <c r="CF740" s="1"/>
      <c r="CG740" s="1">
        <v>15</v>
      </c>
      <c r="CH740" s="1"/>
      <c r="CI740" s="1"/>
      <c r="CJ740" s="1"/>
      <c r="CK740" s="1"/>
      <c r="CL740" s="1" t="s">
        <v>8068</v>
      </c>
    </row>
    <row r="741" s="1" customFormat="1" spans="1:90">
      <c r="F741" s="1">
        <v>0</v>
      </c>
      <c r="K741" s="1">
        <v>101110</v>
      </c>
      <c r="L741" s="1" t="s">
        <v>28</v>
      </c>
      <c r="N741" s="1">
        <v>210</v>
      </c>
      <c r="O741" s="2">
        <v>46231.8495138889</v>
      </c>
      <c r="P741" s="2">
        <v>46231</v>
      </c>
      <c r="Q741" s="1" t="s">
        <v>8050</v>
      </c>
      <c r="R741" s="1" t="s">
        <v>8051</v>
      </c>
      <c r="S741" s="1" t="s">
        <v>8096</v>
      </c>
      <c r="T741" s="1" t="s">
        <v>8052</v>
      </c>
      <c r="U741" s="1" t="s">
        <v>8053</v>
      </c>
      <c r="V741" s="1" t="s">
        <v>28</v>
      </c>
      <c r="AB741" s="1" t="s">
        <v>8054</v>
      </c>
      <c r="AD741" s="1" t="s">
        <v>596</v>
      </c>
      <c r="AE741" s="1" t="s">
        <v>617</v>
      </c>
      <c r="AF741" s="1" t="s">
        <v>8068</v>
      </c>
      <c r="AG741" s="3">
        <v>46231</v>
      </c>
      <c r="AI741" s="1" t="s">
        <v>8071</v>
      </c>
      <c r="AJ741" s="1">
        <v>127</v>
      </c>
      <c r="AP741" s="2">
        <v>46231.9059143519</v>
      </c>
      <c r="AQ741" s="1" t="s">
        <v>8106</v>
      </c>
      <c r="AR741" s="3">
        <v>46230</v>
      </c>
      <c r="AS741" s="1">
        <v>18160631118</v>
      </c>
      <c r="AT741" s="1" t="s">
        <v>8073</v>
      </c>
      <c r="AU741" s="2">
        <v>46231</v>
      </c>
      <c r="AV741" s="1" t="s">
        <v>12535</v>
      </c>
      <c r="AW741" s="1" t="s">
        <v>8068</v>
      </c>
      <c r="AY741" s="1" t="s">
        <v>12536</v>
      </c>
      <c r="AZ741" s="1" t="s">
        <v>8659</v>
      </c>
      <c r="BA741" s="1" t="s">
        <v>12537</v>
      </c>
      <c r="BB741" s="1" t="s">
        <v>12538</v>
      </c>
      <c r="BC741" s="1" t="s">
        <v>478</v>
      </c>
      <c r="BD741" s="1" t="s">
        <v>177</v>
      </c>
      <c r="BE741" s="1" t="s">
        <v>12539</v>
      </c>
      <c r="BF741" s="1" t="s">
        <v>3878</v>
      </c>
      <c r="BG741" s="2">
        <v>46231</v>
      </c>
      <c r="BH741" s="2">
        <v>46231.8496527778</v>
      </c>
      <c r="BJ741" s="1" t="s">
        <v>12540</v>
      </c>
      <c r="BL741" s="1" t="s">
        <v>8464</v>
      </c>
      <c r="BM741" s="1" t="s">
        <v>12541</v>
      </c>
      <c r="BN741" s="1" t="s">
        <v>601</v>
      </c>
      <c r="BO741" s="1" t="s">
        <v>12542</v>
      </c>
      <c r="BP741" s="1" t="s">
        <v>8082</v>
      </c>
      <c r="BQ741" s="1" t="s">
        <v>6540</v>
      </c>
      <c r="BT741" s="2">
        <v>46231.8841550926</v>
      </c>
      <c r="BU741" s="2">
        <v>46231.9060416667</v>
      </c>
      <c r="BV741" s="1" t="s">
        <v>621</v>
      </c>
      <c r="BW741" s="3">
        <v>48057</v>
      </c>
      <c r="BX741" s="1" t="s">
        <v>11323</v>
      </c>
      <c r="BY741" s="1" t="s">
        <v>621</v>
      </c>
      <c r="BZ741" s="1" t="s">
        <v>8050</v>
      </c>
      <c r="CB741" s="1" t="s">
        <v>133</v>
      </c>
      <c r="CC741" s="1">
        <v>0</v>
      </c>
      <c r="CE741" s="1">
        <v>0</v>
      </c>
      <c r="CG741" s="1">
        <v>0</v>
      </c>
      <c r="CL741" s="1" t="s">
        <v>8068</v>
      </c>
    </row>
    <row r="742" s="1" customFormat="1" spans="1:90">
      <c r="A742" s="1" t="s">
        <v>9453</v>
      </c>
      <c r="F742" s="1">
        <v>0</v>
      </c>
      <c r="K742" s="1">
        <v>101325</v>
      </c>
      <c r="L742" s="1" t="s">
        <v>24</v>
      </c>
      <c r="M742" s="1" t="s">
        <v>8106</v>
      </c>
      <c r="O742" s="2">
        <v>46231.7671643519</v>
      </c>
      <c r="P742" s="2">
        <v>46232.4166666667</v>
      </c>
      <c r="Q742" s="1"/>
      <c r="R742" s="1" t="s">
        <v>8051</v>
      </c>
      <c r="T742" s="1" t="s">
        <v>8052</v>
      </c>
      <c r="U742" s="1" t="s">
        <v>8053</v>
      </c>
      <c r="V742" s="1" t="s">
        <v>24</v>
      </c>
      <c r="AB742" s="1" t="s">
        <v>8054</v>
      </c>
      <c r="AD742" s="1" t="s">
        <v>596</v>
      </c>
      <c r="AE742" s="1" t="s">
        <v>3892</v>
      </c>
      <c r="AF742" s="1" t="s">
        <v>8068</v>
      </c>
      <c r="AG742" s="3">
        <v>46015</v>
      </c>
      <c r="AH742" s="1"/>
      <c r="AI742" s="1" t="s">
        <v>8055</v>
      </c>
      <c r="AP742" s="2">
        <v>46231.9098032407</v>
      </c>
      <c r="AQ742" s="1" t="s">
        <v>8072</v>
      </c>
      <c r="AR742" s="3">
        <v>46014</v>
      </c>
      <c r="AS742" s="1">
        <v>18047459596</v>
      </c>
      <c r="AT742" s="1"/>
      <c r="AU742" s="2">
        <v>46232.4166666667</v>
      </c>
      <c r="AV742" s="1" t="s">
        <v>12543</v>
      </c>
      <c r="AW742" s="1" t="s">
        <v>8068</v>
      </c>
      <c r="AY742" s="1" t="s">
        <v>12544</v>
      </c>
      <c r="AZ742" s="1" t="s">
        <v>8058</v>
      </c>
      <c r="BA742" s="1" t="s">
        <v>12545</v>
      </c>
      <c r="BB742" s="1" t="s">
        <v>12546</v>
      </c>
      <c r="BC742" s="1" t="s">
        <v>489</v>
      </c>
      <c r="BD742" s="1" t="s">
        <v>410</v>
      </c>
      <c r="BE742" s="1" t="s">
        <v>12547</v>
      </c>
      <c r="BF742" s="1" t="s">
        <v>3868</v>
      </c>
      <c r="BG742" s="2">
        <v>46231.8989351852</v>
      </c>
      <c r="BH742" s="2">
        <v>46231.7672569444</v>
      </c>
      <c r="BL742" s="1" t="s">
        <v>8064</v>
      </c>
      <c r="BM742" s="1" t="s">
        <v>12548</v>
      </c>
      <c r="BN742" s="1" t="s">
        <v>590</v>
      </c>
      <c r="BO742" s="1" t="s">
        <v>12549</v>
      </c>
      <c r="BP742" s="1" t="s">
        <v>8082</v>
      </c>
      <c r="BQ742" s="1" t="s">
        <v>6540</v>
      </c>
      <c r="BR742" s="1" t="s">
        <v>9921</v>
      </c>
      <c r="BS742" s="1" t="s">
        <v>12550</v>
      </c>
      <c r="BT742" s="2">
        <v>46231.8991087963</v>
      </c>
      <c r="BU742" s="2">
        <v>46231.9098958333</v>
      </c>
      <c r="BV742" s="1" t="s">
        <v>818</v>
      </c>
      <c r="BW742" s="3">
        <v>47841</v>
      </c>
      <c r="BX742" s="1" t="s">
        <v>9453</v>
      </c>
      <c r="BY742" s="1" t="s">
        <v>818</v>
      </c>
      <c r="BZ742" s="1" t="s">
        <v>8050</v>
      </c>
      <c r="CB742" s="1" t="s">
        <v>67</v>
      </c>
      <c r="CC742" s="1">
        <v>0</v>
      </c>
      <c r="CE742" s="1">
        <v>0</v>
      </c>
      <c r="CG742" s="1">
        <v>0</v>
      </c>
      <c r="CL742" s="1" t="s">
        <v>8068</v>
      </c>
    </row>
    <row r="743" s="1" customFormat="1" spans="1:90">
      <c r="A743" s="1" t="s">
        <v>10636</v>
      </c>
      <c r="K743" s="1">
        <v>101110</v>
      </c>
      <c r="L743" s="1" t="s">
        <v>28</v>
      </c>
      <c r="O743" s="2">
        <v>46230.5761805556</v>
      </c>
      <c r="P743" s="2">
        <v>46231.5416666667</v>
      </c>
      <c r="Q743" s="1" t="s">
        <v>8050</v>
      </c>
      <c r="R743" s="1" t="s">
        <v>8051</v>
      </c>
      <c r="T743" s="1" t="s">
        <v>8052</v>
      </c>
      <c r="U743" s="1" t="s">
        <v>8053</v>
      </c>
      <c r="V743" s="1" t="s">
        <v>28</v>
      </c>
      <c r="AB743" s="1" t="s">
        <v>8054</v>
      </c>
      <c r="AD743" s="1" t="s">
        <v>607</v>
      </c>
      <c r="AE743" s="1" t="s">
        <v>1363</v>
      </c>
      <c r="AF743" s="1" t="s">
        <v>8068</v>
      </c>
      <c r="AG743" s="3">
        <v>45157</v>
      </c>
      <c r="AH743" s="1" t="s">
        <v>606</v>
      </c>
      <c r="AI743" s="1" t="s">
        <v>8071</v>
      </c>
      <c r="AJ743" s="1"/>
      <c r="AP743" s="2">
        <v>46231.9282291667</v>
      </c>
      <c r="AQ743" s="1" t="s">
        <v>12551</v>
      </c>
      <c r="AR743" s="3">
        <v>45149</v>
      </c>
      <c r="AS743" s="1">
        <v>18509914492</v>
      </c>
      <c r="AT743" s="1" t="s">
        <v>8123</v>
      </c>
      <c r="AU743" s="2">
        <v>46231.5416666667</v>
      </c>
      <c r="AV743" s="1" t="s">
        <v>12552</v>
      </c>
      <c r="AW743" s="1" t="s">
        <v>8068</v>
      </c>
      <c r="AY743" s="1" t="s">
        <v>12553</v>
      </c>
      <c r="AZ743" s="1" t="s">
        <v>8460</v>
      </c>
      <c r="BA743" s="1" t="s">
        <v>12554</v>
      </c>
      <c r="BB743" s="1" t="s">
        <v>1447</v>
      </c>
      <c r="BC743" s="1" t="s">
        <v>478</v>
      </c>
      <c r="BD743" s="1" t="s">
        <v>161</v>
      </c>
      <c r="BE743" s="1" t="s">
        <v>12555</v>
      </c>
      <c r="BF743" s="1" t="s">
        <v>5807</v>
      </c>
      <c r="BG743" s="2">
        <v>46231.5416666667</v>
      </c>
      <c r="BH743" s="2">
        <v>46230.5908912037</v>
      </c>
      <c r="BL743" s="1" t="s">
        <v>8464</v>
      </c>
      <c r="BM743" s="1" t="s">
        <v>8465</v>
      </c>
      <c r="BN743" s="1" t="s">
        <v>590</v>
      </c>
      <c r="BO743" s="1" t="s">
        <v>12556</v>
      </c>
      <c r="BP743" s="1" t="s">
        <v>8082</v>
      </c>
      <c r="BQ743" s="1" t="s">
        <v>6540</v>
      </c>
      <c r="BR743" s="1"/>
      <c r="BS743" s="1"/>
      <c r="BT743" s="1"/>
      <c r="BU743" s="2">
        <v>46231.9282291667</v>
      </c>
      <c r="BV743" s="1" t="s">
        <v>1448</v>
      </c>
      <c r="BW743" s="3">
        <v>46984</v>
      </c>
      <c r="BX743" s="1" t="s">
        <v>10636</v>
      </c>
      <c r="BY743" s="1" t="s">
        <v>1450</v>
      </c>
      <c r="BZ743" s="1" t="s">
        <v>8050</v>
      </c>
      <c r="CB743" s="1" t="s">
        <v>129</v>
      </c>
      <c r="CC743" s="1">
        <v>238</v>
      </c>
      <c r="CD743" s="1" t="s">
        <v>12557</v>
      </c>
      <c r="CE743" s="1">
        <v>238</v>
      </c>
      <c r="CF743" s="1" t="s">
        <v>9336</v>
      </c>
      <c r="CG743" s="1">
        <v>100</v>
      </c>
      <c r="CH743" s="1" t="s">
        <v>622</v>
      </c>
      <c r="CI743" s="2">
        <v>46232.5216898148</v>
      </c>
      <c r="CJ743" s="1" t="s">
        <v>622</v>
      </c>
      <c r="CK743" s="2">
        <v>46232.5213425926</v>
      </c>
      <c r="CL743" s="1" t="s">
        <v>8068</v>
      </c>
    </row>
    <row r="744" s="1" customFormat="1" spans="1:90">
      <c r="F744" s="1">
        <v>0</v>
      </c>
      <c r="K744" s="1">
        <v>101042</v>
      </c>
      <c r="L744" s="1" t="s">
        <v>25</v>
      </c>
      <c r="O744" s="2">
        <v>46231.6858217593</v>
      </c>
      <c r="P744" s="2">
        <v>46231</v>
      </c>
      <c r="Q744" s="1" t="s">
        <v>8050</v>
      </c>
      <c r="R744" s="1" t="s">
        <v>8051</v>
      </c>
      <c r="S744" s="1"/>
      <c r="T744" s="1" t="s">
        <v>8052</v>
      </c>
      <c r="U744" s="1" t="s">
        <v>8053</v>
      </c>
      <c r="V744" s="1" t="s">
        <v>25</v>
      </c>
      <c r="X744" s="1" t="s">
        <v>670</v>
      </c>
      <c r="AB744" s="1" t="s">
        <v>8054</v>
      </c>
      <c r="AD744" s="1" t="s">
        <v>596</v>
      </c>
      <c r="AE744" s="1" t="s">
        <v>689</v>
      </c>
      <c r="AF744" s="1" t="s">
        <v>8068</v>
      </c>
      <c r="AG744" s="3">
        <v>43581</v>
      </c>
      <c r="AI744" s="1" t="s">
        <v>8055</v>
      </c>
      <c r="AJ744" s="1">
        <v>53</v>
      </c>
      <c r="AK744" s="1"/>
      <c r="AM744" s="1" t="s">
        <v>8068</v>
      </c>
      <c r="AO744" s="1">
        <v>2.8</v>
      </c>
      <c r="AP744" s="2">
        <v>46231.9359027778</v>
      </c>
      <c r="AQ744" s="1" t="s">
        <v>8072</v>
      </c>
      <c r="AR744" s="3">
        <v>43492</v>
      </c>
      <c r="AS744" s="1">
        <v>18139888818</v>
      </c>
      <c r="AT744" s="1"/>
      <c r="AU744" s="2">
        <v>46231</v>
      </c>
      <c r="AV744" s="1" t="s">
        <v>6655</v>
      </c>
      <c r="AW744" s="1" t="s">
        <v>8050</v>
      </c>
      <c r="AY744" s="1" t="s">
        <v>12558</v>
      </c>
      <c r="AZ744" s="1" t="s">
        <v>9970</v>
      </c>
      <c r="BA744" s="1" t="s">
        <v>12559</v>
      </c>
      <c r="BB744" s="1" t="s">
        <v>2783</v>
      </c>
      <c r="BC744" s="1" t="s">
        <v>463</v>
      </c>
      <c r="BD744" s="1" t="s">
        <v>341</v>
      </c>
      <c r="BE744" s="1" t="s">
        <v>12560</v>
      </c>
      <c r="BF744" s="1" t="s">
        <v>3868</v>
      </c>
      <c r="BG744" s="2">
        <v>46231.93375</v>
      </c>
      <c r="BH744" s="2">
        <v>46231.6859490741</v>
      </c>
      <c r="BJ744" s="1" t="s">
        <v>12561</v>
      </c>
      <c r="BL744" s="1" t="s">
        <v>8159</v>
      </c>
      <c r="BM744" s="1" t="s">
        <v>9974</v>
      </c>
      <c r="BN744" s="1" t="s">
        <v>590</v>
      </c>
      <c r="BO744" s="1" t="s">
        <v>12562</v>
      </c>
      <c r="BP744" s="1" t="s">
        <v>8082</v>
      </c>
      <c r="BQ744" s="1" t="s">
        <v>6540</v>
      </c>
      <c r="BR744" s="1" t="s">
        <v>10506</v>
      </c>
      <c r="BS744" s="1" t="s">
        <v>12563</v>
      </c>
      <c r="BT744" s="2">
        <v>46231.9338310185</v>
      </c>
      <c r="BU744" s="2">
        <v>46231.9359837963</v>
      </c>
      <c r="BV744" s="1" t="s">
        <v>591</v>
      </c>
      <c r="BW744" s="3">
        <v>45408</v>
      </c>
      <c r="BX744" s="1" t="s">
        <v>8953</v>
      </c>
      <c r="BY744" s="1" t="s">
        <v>628</v>
      </c>
      <c r="BZ744" s="1" t="s">
        <v>8050</v>
      </c>
      <c r="CA744" s="1">
        <v>0</v>
      </c>
      <c r="CB744" s="1" t="s">
        <v>91</v>
      </c>
      <c r="CC744" s="1">
        <v>50</v>
      </c>
      <c r="CE744" s="1">
        <v>50</v>
      </c>
      <c r="CG744" s="1">
        <v>0</v>
      </c>
      <c r="CL744" s="1" t="s">
        <v>8068</v>
      </c>
    </row>
    <row r="745" s="1" customFormat="1" spans="1:90">
      <c r="A745" s="1" t="s">
        <v>12564</v>
      </c>
      <c r="F745" s="1">
        <v>0</v>
      </c>
      <c r="K745" s="1">
        <v>101110</v>
      </c>
      <c r="L745" s="1" t="s">
        <v>28</v>
      </c>
      <c r="O745" s="2">
        <v>46229.767037037</v>
      </c>
      <c r="P745" s="2">
        <v>46230</v>
      </c>
      <c r="Q745" s="1" t="s">
        <v>8050</v>
      </c>
      <c r="R745" s="1" t="s">
        <v>8051</v>
      </c>
      <c r="T745" s="1" t="s">
        <v>8052</v>
      </c>
      <c r="U745" s="1" t="s">
        <v>8053</v>
      </c>
      <c r="V745" s="1" t="s">
        <v>28</v>
      </c>
      <c r="AB745" s="1" t="s">
        <v>8054</v>
      </c>
      <c r="AD745" s="1" t="s">
        <v>607</v>
      </c>
      <c r="AE745" s="1" t="s">
        <v>648</v>
      </c>
      <c r="AF745" s="1" t="s">
        <v>8068</v>
      </c>
      <c r="AG745" s="3">
        <v>45873</v>
      </c>
      <c r="AH745" s="1" t="s">
        <v>606</v>
      </c>
      <c r="AI745" s="1" t="s">
        <v>8055</v>
      </c>
      <c r="AJ745" s="1">
        <v>42</v>
      </c>
      <c r="AP745" s="2">
        <v>46231.9462037037</v>
      </c>
      <c r="AQ745" s="1" t="s">
        <v>8072</v>
      </c>
      <c r="AR745" s="3">
        <v>45871</v>
      </c>
      <c r="AS745" s="1">
        <v>18299199087</v>
      </c>
      <c r="AT745" s="1" t="s">
        <v>8073</v>
      </c>
      <c r="AU745" s="2">
        <v>46230</v>
      </c>
      <c r="AV745" s="1" t="s">
        <v>12565</v>
      </c>
      <c r="AW745" s="1" t="s">
        <v>8068</v>
      </c>
      <c r="AY745" s="1" t="s">
        <v>12566</v>
      </c>
      <c r="AZ745" s="1" t="s">
        <v>8460</v>
      </c>
      <c r="BA745" s="1" t="s">
        <v>12567</v>
      </c>
      <c r="BB745" s="1" t="s">
        <v>6169</v>
      </c>
      <c r="BC745" s="1" t="s">
        <v>478</v>
      </c>
      <c r="BD745" s="1" t="s">
        <v>235</v>
      </c>
      <c r="BE745" s="1" t="s">
        <v>12568</v>
      </c>
      <c r="BF745" s="1" t="s">
        <v>4050</v>
      </c>
      <c r="BG745" s="2">
        <v>46231.5916898148</v>
      </c>
      <c r="BH745" s="2">
        <v>46229.8336921296</v>
      </c>
      <c r="BL745" s="1" t="s">
        <v>8464</v>
      </c>
      <c r="BM745" s="1" t="s">
        <v>9263</v>
      </c>
      <c r="BN745" s="1" t="s">
        <v>590</v>
      </c>
      <c r="BO745" s="1" t="s">
        <v>12569</v>
      </c>
      <c r="BP745" s="1" t="s">
        <v>8082</v>
      </c>
      <c r="BQ745" s="1" t="s">
        <v>6540</v>
      </c>
      <c r="BT745" s="2">
        <v>46231.9440509259</v>
      </c>
      <c r="BU745" s="2">
        <v>46231.9463310185</v>
      </c>
      <c r="BV745" s="1" t="s">
        <v>1199</v>
      </c>
      <c r="BW745" s="3">
        <v>47699</v>
      </c>
      <c r="BX745" s="1" t="s">
        <v>12564</v>
      </c>
      <c r="BY745" s="1" t="s">
        <v>1199</v>
      </c>
      <c r="BZ745" s="1" t="s">
        <v>8050</v>
      </c>
      <c r="CB745" s="1" t="s">
        <v>147</v>
      </c>
      <c r="CC745" s="1">
        <v>350</v>
      </c>
      <c r="CD745" s="1" t="s">
        <v>12121</v>
      </c>
      <c r="CE745" s="1">
        <v>350</v>
      </c>
      <c r="CG745" s="1">
        <v>343</v>
      </c>
      <c r="CH745" s="1" t="s">
        <v>622</v>
      </c>
      <c r="CI745" s="2">
        <v>46235.4337615741</v>
      </c>
      <c r="CL745" s="1" t="s">
        <v>8068</v>
      </c>
    </row>
    <row r="746" s="1" customFormat="1" spans="1:90">
      <c r="F746" s="1">
        <v>0</v>
      </c>
      <c r="K746" s="1">
        <v>101110</v>
      </c>
      <c r="L746" s="1" t="s">
        <v>28</v>
      </c>
      <c r="O746" s="2">
        <v>46226.790150463</v>
      </c>
      <c r="P746" s="2">
        <v>46226</v>
      </c>
      <c r="Q746" s="1" t="s">
        <v>8050</v>
      </c>
      <c r="R746" s="1" t="s">
        <v>8051</v>
      </c>
      <c r="T746" s="1" t="s">
        <v>8052</v>
      </c>
      <c r="U746" s="1" t="s">
        <v>8053</v>
      </c>
      <c r="V746" s="1" t="s">
        <v>28</v>
      </c>
      <c r="AB746" s="1" t="s">
        <v>8054</v>
      </c>
      <c r="AD746" s="1" t="s">
        <v>596</v>
      </c>
      <c r="AE746" s="1" t="s">
        <v>1273</v>
      </c>
      <c r="AF746" s="1" t="s">
        <v>8068</v>
      </c>
      <c r="AG746" s="3">
        <v>44467</v>
      </c>
      <c r="AH746" s="1"/>
      <c r="AI746" s="1" t="s">
        <v>8071</v>
      </c>
      <c r="AJ746" s="1">
        <v>118</v>
      </c>
      <c r="AN746" s="1">
        <v>5</v>
      </c>
      <c r="AP746" s="2">
        <v>46232.0013888889</v>
      </c>
      <c r="AQ746" s="1" t="s">
        <v>8072</v>
      </c>
      <c r="AR746" s="3">
        <v>44440</v>
      </c>
      <c r="AS746" s="1">
        <v>13565472195</v>
      </c>
      <c r="AT746" s="1"/>
      <c r="AU746" s="2">
        <v>46226</v>
      </c>
      <c r="AV746" s="1" t="s">
        <v>12570</v>
      </c>
      <c r="AW746" s="1" t="s">
        <v>8068</v>
      </c>
      <c r="AY746" s="1" t="s">
        <v>12571</v>
      </c>
      <c r="AZ746" s="1" t="s">
        <v>9096</v>
      </c>
      <c r="BA746" s="1" t="s">
        <v>12572</v>
      </c>
      <c r="BB746" s="1" t="s">
        <v>6120</v>
      </c>
      <c r="BC746" s="1" t="s">
        <v>478</v>
      </c>
      <c r="BD746" s="1" t="s">
        <v>247</v>
      </c>
      <c r="BE746" s="1" t="s">
        <v>12573</v>
      </c>
      <c r="BF746" s="1" t="s">
        <v>3868</v>
      </c>
      <c r="BG746" s="2">
        <v>46231.9115393519</v>
      </c>
      <c r="BH746" s="2">
        <v>46226.7902314815</v>
      </c>
      <c r="BJ746" s="1" t="s">
        <v>12574</v>
      </c>
      <c r="BL746" s="1" t="s">
        <v>8464</v>
      </c>
      <c r="BM746" s="1" t="s">
        <v>12360</v>
      </c>
      <c r="BN746" s="1" t="s">
        <v>590</v>
      </c>
      <c r="BO746" s="1" t="s">
        <v>12575</v>
      </c>
      <c r="BP746" s="1" t="s">
        <v>8082</v>
      </c>
      <c r="BQ746" s="1" t="s">
        <v>6540</v>
      </c>
      <c r="BR746" s="1" t="s">
        <v>12034</v>
      </c>
      <c r="BS746" s="1" t="s">
        <v>12576</v>
      </c>
      <c r="BT746" s="2">
        <v>46231.9162962963</v>
      </c>
      <c r="BU746" s="2">
        <v>46232.0015509259</v>
      </c>
      <c r="BV746" s="1" t="s">
        <v>742</v>
      </c>
      <c r="BW746" s="3">
        <v>46293</v>
      </c>
      <c r="BX746" s="1" t="s">
        <v>12577</v>
      </c>
      <c r="BY746" s="1" t="s">
        <v>744</v>
      </c>
      <c r="BZ746" s="1" t="s">
        <v>8050</v>
      </c>
      <c r="CB746" s="1" t="s">
        <v>150</v>
      </c>
      <c r="CC746" s="1">
        <v>0</v>
      </c>
      <c r="CE746" s="1">
        <v>0</v>
      </c>
      <c r="CG746" s="1">
        <v>0</v>
      </c>
      <c r="CL746" s="1" t="s">
        <v>8068</v>
      </c>
    </row>
    <row r="747" s="1" customFormat="1" spans="1:90">
      <c r="F747" s="1">
        <v>0</v>
      </c>
      <c r="K747" s="1">
        <v>101042</v>
      </c>
      <c r="L747" s="1" t="s">
        <v>25</v>
      </c>
      <c r="N747" s="1">
        <v>255</v>
      </c>
      <c r="O747" s="2">
        <v>46224.4658101852</v>
      </c>
      <c r="P747" s="2">
        <v>46225</v>
      </c>
      <c r="Q747" s="1" t="s">
        <v>8050</v>
      </c>
      <c r="R747" s="1" t="s">
        <v>8051</v>
      </c>
      <c r="S747" s="1" t="s">
        <v>8096</v>
      </c>
      <c r="T747" s="1" t="s">
        <v>8052</v>
      </c>
      <c r="U747" s="1" t="s">
        <v>8053</v>
      </c>
      <c r="V747" s="1" t="s">
        <v>25</v>
      </c>
      <c r="AB747" s="1" t="s">
        <v>8054</v>
      </c>
      <c r="AD747" s="1" t="s">
        <v>607</v>
      </c>
      <c r="AE747" s="1" t="s">
        <v>2879</v>
      </c>
      <c r="AF747" s="1" t="s">
        <v>8068</v>
      </c>
      <c r="AG747" s="3">
        <v>46231</v>
      </c>
      <c r="AH747" s="1" t="s">
        <v>606</v>
      </c>
      <c r="AI747" s="1" t="s">
        <v>8071</v>
      </c>
      <c r="AJ747" s="1">
        <v>445</v>
      </c>
      <c r="AP747" s="2">
        <v>46232.2950462963</v>
      </c>
      <c r="AQ747" s="1" t="s">
        <v>8072</v>
      </c>
      <c r="AR747" s="3">
        <v>46219</v>
      </c>
      <c r="AS747" s="1">
        <v>13830001262</v>
      </c>
      <c r="AT747" s="1" t="s">
        <v>8073</v>
      </c>
      <c r="AU747" s="2">
        <v>46225</v>
      </c>
      <c r="AV747" s="1" t="s">
        <v>12578</v>
      </c>
      <c r="AW747" s="1" t="s">
        <v>8068</v>
      </c>
      <c r="AY747" s="1" t="s">
        <v>12579</v>
      </c>
      <c r="AZ747" s="1" t="s">
        <v>9970</v>
      </c>
      <c r="BA747" s="1" t="s">
        <v>12580</v>
      </c>
      <c r="BB747" s="1" t="s">
        <v>7543</v>
      </c>
      <c r="BC747" s="1" t="s">
        <v>463</v>
      </c>
      <c r="BD747" s="1" t="s">
        <v>322</v>
      </c>
      <c r="BE747" s="1" t="s">
        <v>12581</v>
      </c>
      <c r="BF747" s="1" t="s">
        <v>3878</v>
      </c>
      <c r="BG747" s="2">
        <v>46232.7968287037</v>
      </c>
      <c r="BH747" s="2">
        <v>46224.4702314815</v>
      </c>
      <c r="BJ747" s="1" t="s">
        <v>12582</v>
      </c>
      <c r="BL747" s="1" t="s">
        <v>8159</v>
      </c>
      <c r="BM747" s="1" t="s">
        <v>10973</v>
      </c>
      <c r="BN747" s="1" t="s">
        <v>601</v>
      </c>
      <c r="BO747" s="1" t="s">
        <v>7542</v>
      </c>
      <c r="BP747" s="1" t="s">
        <v>8082</v>
      </c>
      <c r="BQ747" s="1" t="s">
        <v>6540</v>
      </c>
      <c r="BT747" s="2">
        <v>46232.2907060185</v>
      </c>
      <c r="BU747" s="2">
        <v>46232.295162037</v>
      </c>
      <c r="BV747" s="1" t="s">
        <v>602</v>
      </c>
      <c r="BW747" s="3">
        <v>48057</v>
      </c>
      <c r="BX747" s="1" t="s">
        <v>10141</v>
      </c>
      <c r="BY747" s="1" t="s">
        <v>602</v>
      </c>
      <c r="BZ747" s="1" t="s">
        <v>8050</v>
      </c>
      <c r="CA747" s="1"/>
      <c r="CB747" s="1" t="s">
        <v>78</v>
      </c>
      <c r="CC747" s="1">
        <v>40</v>
      </c>
      <c r="CE747" s="1">
        <v>40</v>
      </c>
      <c r="CG747" s="1">
        <v>0</v>
      </c>
      <c r="CL747" s="1" t="s">
        <v>8068</v>
      </c>
    </row>
    <row r="748" s="1" customFormat="1" spans="1:90">
      <c r="A748" s="1" t="s">
        <v>10014</v>
      </c>
      <c r="F748" s="1">
        <v>0</v>
      </c>
      <c r="K748" s="1">
        <v>101098</v>
      </c>
      <c r="L748" s="1" t="s">
        <v>27</v>
      </c>
      <c r="O748" s="2">
        <v>46230.4674074074</v>
      </c>
      <c r="P748" s="2">
        <v>46232</v>
      </c>
      <c r="R748" s="1" t="s">
        <v>8051</v>
      </c>
      <c r="S748" s="1"/>
      <c r="T748" s="1" t="s">
        <v>8052</v>
      </c>
      <c r="U748" s="1" t="s">
        <v>8053</v>
      </c>
      <c r="V748" s="1" t="s">
        <v>27</v>
      </c>
      <c r="AB748" s="1" t="s">
        <v>8054</v>
      </c>
      <c r="AD748" s="1" t="s">
        <v>607</v>
      </c>
      <c r="AE748" s="1" t="s">
        <v>2574</v>
      </c>
      <c r="AF748" s="1" t="s">
        <v>8068</v>
      </c>
      <c r="AG748" s="3">
        <v>46153</v>
      </c>
      <c r="AH748" s="1" t="s">
        <v>606</v>
      </c>
      <c r="AI748" s="1" t="s">
        <v>8071</v>
      </c>
      <c r="AJ748" s="1">
        <v>290</v>
      </c>
      <c r="AK748" s="1"/>
      <c r="AP748" s="2">
        <v>46232.3608101852</v>
      </c>
      <c r="AQ748" s="1" t="s">
        <v>8072</v>
      </c>
      <c r="AR748" s="3">
        <v>46129</v>
      </c>
      <c r="AS748" s="1">
        <v>18920773506</v>
      </c>
      <c r="AT748" s="1" t="s">
        <v>8056</v>
      </c>
      <c r="AU748" s="2">
        <v>46232</v>
      </c>
      <c r="AV748" s="1" t="s">
        <v>12583</v>
      </c>
      <c r="AW748" s="1" t="s">
        <v>8068</v>
      </c>
      <c r="AY748" s="1" t="s">
        <v>12584</v>
      </c>
      <c r="AZ748" s="1" t="s">
        <v>8085</v>
      </c>
      <c r="BA748" s="1" t="s">
        <v>12585</v>
      </c>
      <c r="BB748" s="1" t="s">
        <v>7545</v>
      </c>
      <c r="BC748" s="1" t="s">
        <v>463</v>
      </c>
      <c r="BD748" s="1" t="s">
        <v>268</v>
      </c>
      <c r="BE748" s="1" t="s">
        <v>12586</v>
      </c>
      <c r="BF748" s="1" t="s">
        <v>4284</v>
      </c>
      <c r="BG748" s="2">
        <v>46232.375</v>
      </c>
      <c r="BH748" s="2">
        <v>46231.6139583333</v>
      </c>
      <c r="BJ748" s="1" t="s">
        <v>12587</v>
      </c>
      <c r="BL748" s="1" t="s">
        <v>8091</v>
      </c>
      <c r="BM748" s="1" t="s">
        <v>12588</v>
      </c>
      <c r="BN748" s="1" t="s">
        <v>601</v>
      </c>
      <c r="BO748" s="1" t="s">
        <v>7544</v>
      </c>
      <c r="BP748" s="1" t="s">
        <v>8082</v>
      </c>
      <c r="BQ748" s="1" t="s">
        <v>6540</v>
      </c>
      <c r="BT748" s="2">
        <v>46232.3405439815</v>
      </c>
      <c r="BU748" s="2">
        <v>46232.3608912037</v>
      </c>
      <c r="BV748" s="1" t="s">
        <v>818</v>
      </c>
      <c r="BW748" s="3">
        <v>47979</v>
      </c>
      <c r="BX748" s="1" t="s">
        <v>10021</v>
      </c>
      <c r="BY748" s="1" t="s">
        <v>818</v>
      </c>
      <c r="BZ748" s="1" t="s">
        <v>8050</v>
      </c>
      <c r="CB748" s="1" t="s">
        <v>125</v>
      </c>
      <c r="CC748" s="1">
        <v>160</v>
      </c>
      <c r="CD748" s="1" t="s">
        <v>9416</v>
      </c>
      <c r="CE748" s="1">
        <v>160</v>
      </c>
      <c r="CG748" s="1">
        <v>0</v>
      </c>
      <c r="CH748" s="1" t="s">
        <v>2576</v>
      </c>
      <c r="CL748" s="1" t="s">
        <v>8068</v>
      </c>
    </row>
    <row r="749" s="1" customFormat="1" spans="1:90">
      <c r="A749" s="1" t="s">
        <v>8194</v>
      </c>
      <c r="F749" s="1">
        <v>0</v>
      </c>
      <c r="K749" s="1">
        <v>101098</v>
      </c>
      <c r="L749" s="1" t="s">
        <v>27</v>
      </c>
      <c r="O749" s="2">
        <v>46231.7679976852</v>
      </c>
      <c r="P749" s="2">
        <v>46232.375</v>
      </c>
      <c r="Q749" s="1"/>
      <c r="R749" s="1" t="s">
        <v>8051</v>
      </c>
      <c r="S749" s="1" t="s">
        <v>8096</v>
      </c>
      <c r="T749" s="1" t="s">
        <v>8052</v>
      </c>
      <c r="U749" s="1" t="s">
        <v>8053</v>
      </c>
      <c r="V749" s="1" t="s">
        <v>27</v>
      </c>
      <c r="AB749" s="1" t="s">
        <v>8054</v>
      </c>
      <c r="AD749" s="1" t="s">
        <v>596</v>
      </c>
      <c r="AE749" s="1" t="s">
        <v>2799</v>
      </c>
      <c r="AF749" s="1" t="s">
        <v>8068</v>
      </c>
      <c r="AG749" s="3">
        <v>46232</v>
      </c>
      <c r="AI749" s="1" t="s">
        <v>8055</v>
      </c>
      <c r="AJ749" s="1">
        <v>63</v>
      </c>
      <c r="AP749" s="2">
        <v>46232.3657986111</v>
      </c>
      <c r="AQ749" s="1" t="s">
        <v>8106</v>
      </c>
      <c r="AR749" s="3">
        <v>46231</v>
      </c>
      <c r="AS749" s="1">
        <v>17709472140</v>
      </c>
      <c r="AT749" s="1" t="s">
        <v>8056</v>
      </c>
      <c r="AU749" s="2">
        <v>46232.375</v>
      </c>
      <c r="AV749" s="1" t="s">
        <v>12589</v>
      </c>
      <c r="AW749" s="1" t="s">
        <v>8068</v>
      </c>
      <c r="AY749" s="1" t="s">
        <v>12590</v>
      </c>
      <c r="AZ749" s="1" t="s">
        <v>8204</v>
      </c>
      <c r="BA749" s="1" t="s">
        <v>12591</v>
      </c>
      <c r="BB749" s="1" t="s">
        <v>12592</v>
      </c>
      <c r="BC749" s="1" t="s">
        <v>463</v>
      </c>
      <c r="BD749" s="1" t="s">
        <v>258</v>
      </c>
      <c r="BE749" s="1" t="s">
        <v>12593</v>
      </c>
      <c r="BF749" s="1" t="s">
        <v>3903</v>
      </c>
      <c r="BG749" s="2">
        <v>46232.375</v>
      </c>
      <c r="BH749" s="2">
        <v>46231.7680902778</v>
      </c>
      <c r="BJ749" s="1" t="s">
        <v>12594</v>
      </c>
      <c r="BL749" s="1" t="s">
        <v>8159</v>
      </c>
      <c r="BM749" s="1" t="s">
        <v>8204</v>
      </c>
      <c r="BN749" s="1" t="s">
        <v>601</v>
      </c>
      <c r="BO749" s="1" t="s">
        <v>12595</v>
      </c>
      <c r="BP749" s="1" t="s">
        <v>8082</v>
      </c>
      <c r="BQ749" s="1" t="s">
        <v>6540</v>
      </c>
      <c r="BT749" s="2">
        <v>46232.3496296296</v>
      </c>
      <c r="BU749" s="2">
        <v>46232.3658333333</v>
      </c>
      <c r="BV749" s="1" t="s">
        <v>818</v>
      </c>
      <c r="BW749" s="3">
        <v>48058</v>
      </c>
      <c r="BX749" s="1" t="s">
        <v>8201</v>
      </c>
      <c r="BY749" s="1" t="s">
        <v>818</v>
      </c>
      <c r="BZ749" s="1" t="s">
        <v>8050</v>
      </c>
      <c r="CB749" s="1" t="s">
        <v>121</v>
      </c>
      <c r="CC749" s="1">
        <v>0</v>
      </c>
      <c r="CE749" s="1">
        <v>0</v>
      </c>
      <c r="CG749" s="1">
        <v>0</v>
      </c>
      <c r="CL749" s="1" t="s">
        <v>8068</v>
      </c>
    </row>
    <row r="750" s="1" customFormat="1" spans="1:90">
      <c r="C750" s="1">
        <v>1</v>
      </c>
      <c r="F750" s="1">
        <v>0</v>
      </c>
      <c r="K750" s="1">
        <v>101073</v>
      </c>
      <c r="L750" s="1" t="s">
        <v>26</v>
      </c>
      <c r="O750" s="2">
        <v>46231.5025810185</v>
      </c>
      <c r="P750" s="2">
        <v>46232.3333333333</v>
      </c>
      <c r="Q750" s="1" t="s">
        <v>8050</v>
      </c>
      <c r="R750" s="1" t="s">
        <v>8051</v>
      </c>
      <c r="T750" s="1" t="s">
        <v>8052</v>
      </c>
      <c r="U750" s="1" t="s">
        <v>8053</v>
      </c>
      <c r="V750" s="1" t="s">
        <v>26</v>
      </c>
      <c r="AB750" s="1" t="s">
        <v>8054</v>
      </c>
      <c r="AD750" s="1" t="s">
        <v>596</v>
      </c>
      <c r="AE750" s="1" t="s">
        <v>1999</v>
      </c>
      <c r="AF750" s="1" t="s">
        <v>8068</v>
      </c>
      <c r="AG750" s="3">
        <v>46232</v>
      </c>
      <c r="AI750" s="1" t="s">
        <v>8071</v>
      </c>
      <c r="AJ750" s="1">
        <v>23</v>
      </c>
      <c r="AK750" s="1">
        <v>2000</v>
      </c>
      <c r="AP750" s="2">
        <v>46232.3684490741</v>
      </c>
      <c r="AQ750" s="1" t="s">
        <v>8072</v>
      </c>
      <c r="AR750" s="3">
        <v>46231</v>
      </c>
      <c r="AS750" s="1">
        <v>13629550569</v>
      </c>
      <c r="AT750" s="1" t="s">
        <v>8056</v>
      </c>
      <c r="AU750" s="2">
        <v>46232.3333333333</v>
      </c>
      <c r="AV750" s="1" t="s">
        <v>12596</v>
      </c>
      <c r="AW750" s="1" t="s">
        <v>8068</v>
      </c>
      <c r="AY750" s="1" t="s">
        <v>12597</v>
      </c>
      <c r="AZ750" s="1" t="s">
        <v>8403</v>
      </c>
      <c r="BA750" s="1" t="s">
        <v>12598</v>
      </c>
      <c r="BB750" s="1" t="s">
        <v>12599</v>
      </c>
      <c r="BC750" s="1" t="s">
        <v>496</v>
      </c>
      <c r="BD750" s="1" t="s">
        <v>308</v>
      </c>
      <c r="BE750" s="1" t="s">
        <v>12600</v>
      </c>
      <c r="BF750" s="1" t="s">
        <v>4284</v>
      </c>
      <c r="BG750" s="2">
        <v>46232.3333333333</v>
      </c>
      <c r="BH750" s="2">
        <v>46231.5668634259</v>
      </c>
      <c r="BL750" s="1" t="s">
        <v>8115</v>
      </c>
      <c r="BM750" s="1" t="s">
        <v>8409</v>
      </c>
      <c r="BN750" s="1" t="s">
        <v>601</v>
      </c>
      <c r="BO750" s="1" t="s">
        <v>12601</v>
      </c>
      <c r="BP750" s="1" t="s">
        <v>8082</v>
      </c>
      <c r="BQ750" s="1" t="s">
        <v>6540</v>
      </c>
      <c r="BT750" s="2">
        <v>46232.3606944444</v>
      </c>
      <c r="BU750" s="2">
        <v>46232.3685069444</v>
      </c>
      <c r="BV750" s="1" t="s">
        <v>818</v>
      </c>
      <c r="BW750" s="3">
        <v>48058</v>
      </c>
      <c r="BX750" s="1" t="s">
        <v>8209</v>
      </c>
      <c r="BY750" s="1" t="s">
        <v>818</v>
      </c>
      <c r="BZ750" s="1" t="s">
        <v>8050</v>
      </c>
      <c r="CB750" s="1" t="s">
        <v>115</v>
      </c>
      <c r="CC750" s="1">
        <v>0</v>
      </c>
      <c r="CE750" s="1">
        <v>0</v>
      </c>
      <c r="CG750" s="1">
        <v>0</v>
      </c>
      <c r="CL750" s="1" t="s">
        <v>8068</v>
      </c>
    </row>
    <row r="751" s="1" customFormat="1" spans="1:90">
      <c r="A751" s="1" t="s">
        <v>12602</v>
      </c>
      <c r="C751" s="1">
        <v>1</v>
      </c>
      <c r="F751" s="1">
        <v>0</v>
      </c>
      <c r="K751" s="1">
        <v>101073</v>
      </c>
      <c r="L751" s="1" t="s">
        <v>26</v>
      </c>
      <c r="O751" s="2">
        <v>46231.7969097222</v>
      </c>
      <c r="P751" s="2">
        <v>46232</v>
      </c>
      <c r="Q751" s="1"/>
      <c r="R751" s="1" t="s">
        <v>8051</v>
      </c>
      <c r="T751" s="1" t="s">
        <v>8052</v>
      </c>
      <c r="U751" s="1" t="s">
        <v>8053</v>
      </c>
      <c r="V751" s="1" t="s">
        <v>26</v>
      </c>
      <c r="AB751" s="1" t="s">
        <v>8054</v>
      </c>
      <c r="AD751" s="1" t="s">
        <v>607</v>
      </c>
      <c r="AE751" s="1" t="s">
        <v>1962</v>
      </c>
      <c r="AF751" s="1" t="s">
        <v>8068</v>
      </c>
      <c r="AG751" s="3">
        <v>43415</v>
      </c>
      <c r="AH751" s="1" t="s">
        <v>606</v>
      </c>
      <c r="AI751" s="1" t="s">
        <v>8055</v>
      </c>
      <c r="AJ751" s="4">
        <v>1417</v>
      </c>
      <c r="AP751" s="2">
        <v>46232.3711226852</v>
      </c>
      <c r="AQ751" s="1" t="s">
        <v>8072</v>
      </c>
      <c r="AR751" s="3">
        <v>43409</v>
      </c>
      <c r="AS751" s="1">
        <v>18895043395</v>
      </c>
      <c r="AU751" s="2">
        <v>46232</v>
      </c>
      <c r="AV751" s="1" t="s">
        <v>12603</v>
      </c>
      <c r="AW751" s="1" t="s">
        <v>8050</v>
      </c>
      <c r="AY751" s="1" t="s">
        <v>12604</v>
      </c>
      <c r="AZ751" s="1" t="s">
        <v>8981</v>
      </c>
      <c r="BA751" s="1" t="s">
        <v>12605</v>
      </c>
      <c r="BB751" s="1" t="s">
        <v>1964</v>
      </c>
      <c r="BC751" s="1" t="s">
        <v>496</v>
      </c>
      <c r="BD751" s="1" t="s">
        <v>272</v>
      </c>
      <c r="BE751" s="1" t="s">
        <v>12606</v>
      </c>
      <c r="BF751" s="1" t="s">
        <v>6225</v>
      </c>
      <c r="BG751" s="2">
        <v>46232.375</v>
      </c>
      <c r="BH751" s="2">
        <v>46231.7969675926</v>
      </c>
      <c r="BJ751" s="1" t="s">
        <v>12607</v>
      </c>
      <c r="BL751" s="1" t="s">
        <v>8115</v>
      </c>
      <c r="BM751" s="1" t="s">
        <v>8985</v>
      </c>
      <c r="BN751" s="1" t="s">
        <v>590</v>
      </c>
      <c r="BO751" s="1" t="s">
        <v>12608</v>
      </c>
      <c r="BP751" s="1" t="s">
        <v>8067</v>
      </c>
      <c r="BQ751" s="1" t="s">
        <v>6540</v>
      </c>
      <c r="BR751" s="1" t="s">
        <v>9921</v>
      </c>
      <c r="BS751" s="1" t="s">
        <v>11966</v>
      </c>
      <c r="BT751" s="2">
        <v>46232.3628125</v>
      </c>
      <c r="BU751" s="2">
        <v>46232.3712037037</v>
      </c>
      <c r="BV751" s="1" t="s">
        <v>818</v>
      </c>
      <c r="BW751" s="3">
        <v>45241</v>
      </c>
      <c r="BX751" s="1" t="s">
        <v>12609</v>
      </c>
      <c r="BY751" s="1" t="s">
        <v>818</v>
      </c>
      <c r="BZ751" s="1" t="s">
        <v>8050</v>
      </c>
      <c r="CA751" s="1"/>
      <c r="CB751" s="1" t="s">
        <v>102</v>
      </c>
      <c r="CC751" s="1">
        <v>30</v>
      </c>
      <c r="CE751" s="1">
        <v>30</v>
      </c>
      <c r="CG751" s="1">
        <v>0</v>
      </c>
      <c r="CL751" s="1" t="s">
        <v>8068</v>
      </c>
    </row>
    <row r="752" s="1" customFormat="1" spans="1:90">
      <c r="C752" s="1">
        <v>1</v>
      </c>
      <c r="F752" s="1">
        <v>0</v>
      </c>
      <c r="K752" s="1">
        <v>101073</v>
      </c>
      <c r="L752" s="1" t="s">
        <v>26</v>
      </c>
      <c r="O752" s="2">
        <v>46231.3629976852</v>
      </c>
      <c r="P752" s="2">
        <v>46232</v>
      </c>
      <c r="Q752" s="1" t="s">
        <v>8050</v>
      </c>
      <c r="R752" s="1" t="s">
        <v>8051</v>
      </c>
      <c r="T752" s="1" t="s">
        <v>8052</v>
      </c>
      <c r="U752" s="1" t="s">
        <v>8053</v>
      </c>
      <c r="V752" s="1" t="s">
        <v>26</v>
      </c>
      <c r="AB752" s="1" t="s">
        <v>8054</v>
      </c>
      <c r="AD752" s="1" t="s">
        <v>596</v>
      </c>
      <c r="AE752" s="1" t="s">
        <v>2013</v>
      </c>
      <c r="AF752" s="1" t="s">
        <v>8068</v>
      </c>
      <c r="AG752" s="3">
        <v>46232</v>
      </c>
      <c r="AI752" s="1" t="s">
        <v>8055</v>
      </c>
      <c r="AJ752" s="1">
        <v>128</v>
      </c>
      <c r="AM752" s="1" t="s">
        <v>8068</v>
      </c>
      <c r="AO752" s="1">
        <v>2.6</v>
      </c>
      <c r="AP752" s="2">
        <v>46232.3749305556</v>
      </c>
      <c r="AQ752" s="1" t="s">
        <v>8072</v>
      </c>
      <c r="AR752" s="3">
        <v>46081</v>
      </c>
      <c r="AS752" s="1">
        <v>13995105760</v>
      </c>
      <c r="AT752" s="1" t="s">
        <v>8073</v>
      </c>
      <c r="AU752" s="2">
        <v>46232</v>
      </c>
      <c r="AV752" s="1" t="s">
        <v>12610</v>
      </c>
      <c r="AW752" s="1" t="s">
        <v>8068</v>
      </c>
      <c r="AY752" s="1" t="s">
        <v>12611</v>
      </c>
      <c r="AZ752" s="1" t="s">
        <v>8108</v>
      </c>
      <c r="BA752" s="1" t="s">
        <v>12612</v>
      </c>
      <c r="BB752" s="1" t="s">
        <v>12613</v>
      </c>
      <c r="BC752" s="1" t="s">
        <v>496</v>
      </c>
      <c r="BD752" s="1" t="s">
        <v>279</v>
      </c>
      <c r="BE752" s="1" t="s">
        <v>12614</v>
      </c>
      <c r="BF752" s="1" t="s">
        <v>3878</v>
      </c>
      <c r="BG752" s="2">
        <v>46232.3333333333</v>
      </c>
      <c r="BH752" s="2">
        <v>46231.4919328704</v>
      </c>
      <c r="BJ752" s="1" t="s">
        <v>8215</v>
      </c>
      <c r="BL752" s="1" t="s">
        <v>8115</v>
      </c>
      <c r="BM752" s="1" t="s">
        <v>8432</v>
      </c>
      <c r="BN752" s="1" t="s">
        <v>601</v>
      </c>
      <c r="BO752" s="1" t="s">
        <v>12615</v>
      </c>
      <c r="BP752" s="1" t="s">
        <v>8082</v>
      </c>
      <c r="BQ752" s="1" t="s">
        <v>6540</v>
      </c>
      <c r="BT752" s="2">
        <v>46232.3658564815</v>
      </c>
      <c r="BU752" s="2">
        <v>46232.375</v>
      </c>
      <c r="BV752" s="1" t="s">
        <v>591</v>
      </c>
      <c r="BW752" s="3">
        <v>48058</v>
      </c>
      <c r="BX752" s="1" t="s">
        <v>8490</v>
      </c>
      <c r="BY752" s="1" t="s">
        <v>597</v>
      </c>
      <c r="BZ752" s="1" t="s">
        <v>8050</v>
      </c>
      <c r="CB752" s="1" t="s">
        <v>105</v>
      </c>
      <c r="CC752" s="1">
        <v>0</v>
      </c>
      <c r="CE752" s="1">
        <v>0</v>
      </c>
      <c r="CG752" s="1">
        <v>0</v>
      </c>
      <c r="CL752" s="1" t="s">
        <v>8068</v>
      </c>
    </row>
    <row r="753" s="1" customFormat="1" spans="1:90">
      <c r="F753" s="1">
        <v>0</v>
      </c>
      <c r="K753" s="1">
        <v>101311</v>
      </c>
      <c r="L753" s="1" t="s">
        <v>23</v>
      </c>
      <c r="O753" s="2">
        <v>46232.3623263889</v>
      </c>
      <c r="P753" s="2">
        <v>46232</v>
      </c>
      <c r="Q753" s="1" t="s">
        <v>8050</v>
      </c>
      <c r="R753" s="1" t="s">
        <v>8051</v>
      </c>
      <c r="T753" s="1" t="s">
        <v>8144</v>
      </c>
      <c r="U753" s="1" t="s">
        <v>8053</v>
      </c>
      <c r="V753" s="1" t="s">
        <v>23</v>
      </c>
      <c r="AB753" s="1" t="s">
        <v>8054</v>
      </c>
      <c r="AD753" s="1" t="s">
        <v>607</v>
      </c>
      <c r="AE753" s="1" t="s">
        <v>3323</v>
      </c>
      <c r="AF753" s="1" t="s">
        <v>8068</v>
      </c>
      <c r="AG753" s="3">
        <v>46203</v>
      </c>
      <c r="AH753" s="1" t="s">
        <v>606</v>
      </c>
      <c r="AI753" s="1" t="s">
        <v>8071</v>
      </c>
      <c r="AJ753" s="1">
        <v>167</v>
      </c>
      <c r="AM753" s="1" t="s">
        <v>8068</v>
      </c>
      <c r="AO753" s="1">
        <v>3.2</v>
      </c>
      <c r="AP753" s="2">
        <v>46232.3801041667</v>
      </c>
      <c r="AQ753" s="1" t="s">
        <v>8072</v>
      </c>
      <c r="AR753" s="3">
        <v>46202</v>
      </c>
      <c r="AS753" s="1">
        <v>13948775654</v>
      </c>
      <c r="AT753" s="1" t="s">
        <v>8595</v>
      </c>
      <c r="AU753" s="2">
        <v>46232</v>
      </c>
      <c r="AV753" s="1" t="s">
        <v>12616</v>
      </c>
      <c r="AW753" s="1" t="s">
        <v>8068</v>
      </c>
      <c r="AY753" s="1" t="s">
        <v>12617</v>
      </c>
      <c r="AZ753" s="1" t="s">
        <v>8265</v>
      </c>
      <c r="BA753" s="1" t="s">
        <v>12618</v>
      </c>
      <c r="BB753" s="1" t="s">
        <v>4584</v>
      </c>
      <c r="BC753" s="1" t="s">
        <v>448</v>
      </c>
      <c r="BD753" s="1" t="s">
        <v>419</v>
      </c>
      <c r="BE753" s="1" t="s">
        <v>12619</v>
      </c>
      <c r="BF753" s="1" t="s">
        <v>3878</v>
      </c>
      <c r="BG753" s="2">
        <v>46232.3654398148</v>
      </c>
      <c r="BH753" s="2">
        <v>46232.3625462963</v>
      </c>
      <c r="BL753" s="1" t="s">
        <v>8064</v>
      </c>
      <c r="BM753" s="1" t="s">
        <v>8637</v>
      </c>
      <c r="BN753" s="1" t="s">
        <v>601</v>
      </c>
      <c r="BO753" s="1" t="s">
        <v>12620</v>
      </c>
      <c r="BP753" s="1" t="s">
        <v>8082</v>
      </c>
      <c r="BQ753" s="1" t="s">
        <v>6540</v>
      </c>
      <c r="BT753" s="2">
        <v>46232.3646296296</v>
      </c>
      <c r="BU753" s="2">
        <v>46232.380150463</v>
      </c>
      <c r="BV753" s="1" t="s">
        <v>591</v>
      </c>
      <c r="BW753" s="3">
        <v>48029</v>
      </c>
      <c r="BX753" s="1" t="s">
        <v>8490</v>
      </c>
      <c r="BY753" s="1" t="s">
        <v>597</v>
      </c>
      <c r="BZ753" s="1" t="s">
        <v>8050</v>
      </c>
      <c r="CB753" s="1" t="s">
        <v>49</v>
      </c>
      <c r="CC753" s="1">
        <v>50</v>
      </c>
      <c r="CE753" s="1">
        <v>50</v>
      </c>
      <c r="CF753" s="1" t="s">
        <v>8639</v>
      </c>
      <c r="CG753" s="1">
        <v>35</v>
      </c>
      <c r="CJ753" s="1" t="s">
        <v>622</v>
      </c>
      <c r="CK753" s="2">
        <v>46232.6984027778</v>
      </c>
      <c r="CL753" s="1" t="s">
        <v>8068</v>
      </c>
    </row>
    <row r="754" s="1" customFormat="1" spans="1:90">
      <c r="A754" s="1" t="s">
        <v>11249</v>
      </c>
      <c r="F754" s="1">
        <v>0</v>
      </c>
      <c r="K754" s="1">
        <v>101042</v>
      </c>
      <c r="L754" s="1" t="s">
        <v>25</v>
      </c>
      <c r="M754" s="1" t="s">
        <v>8106</v>
      </c>
      <c r="O754" s="2">
        <v>46230.7212962963</v>
      </c>
      <c r="P754" s="2">
        <v>46232.3333333333</v>
      </c>
      <c r="Q754" s="1" t="s">
        <v>8050</v>
      </c>
      <c r="R754" s="1" t="s">
        <v>8051</v>
      </c>
      <c r="T754" s="1" t="s">
        <v>8052</v>
      </c>
      <c r="U754" s="1" t="s">
        <v>8053</v>
      </c>
      <c r="V754" s="1" t="s">
        <v>25</v>
      </c>
      <c r="AB754" s="1" t="s">
        <v>8054</v>
      </c>
      <c r="AD754" s="1" t="s">
        <v>596</v>
      </c>
      <c r="AE754" s="1" t="s">
        <v>2534</v>
      </c>
      <c r="AF754" s="1" t="s">
        <v>8068</v>
      </c>
      <c r="AG754" s="3">
        <v>46232</v>
      </c>
      <c r="AI754" s="1" t="s">
        <v>8071</v>
      </c>
      <c r="AJ754" s="1">
        <v>145</v>
      </c>
      <c r="AM754" s="1" t="s">
        <v>8050</v>
      </c>
      <c r="AO754" s="1">
        <v>3.6</v>
      </c>
      <c r="AP754" s="2">
        <v>46232.3813888889</v>
      </c>
      <c r="AQ754" s="1" t="s">
        <v>8106</v>
      </c>
      <c r="AR754" s="3">
        <v>46226</v>
      </c>
      <c r="AS754" s="1">
        <v>13609311435</v>
      </c>
      <c r="AT754" s="1" t="s">
        <v>8056</v>
      </c>
      <c r="AU754" s="2">
        <v>46232.3333333333</v>
      </c>
      <c r="AV754" s="1" t="s">
        <v>12621</v>
      </c>
      <c r="AW754" s="1" t="s">
        <v>8068</v>
      </c>
      <c r="AY754" s="1" t="s">
        <v>12622</v>
      </c>
      <c r="AZ754" s="1" t="s">
        <v>8155</v>
      </c>
      <c r="BA754" s="1" t="s">
        <v>8156</v>
      </c>
      <c r="BB754" s="1" t="s">
        <v>12623</v>
      </c>
      <c r="BC754" s="1" t="s">
        <v>463</v>
      </c>
      <c r="BD754" s="1" t="s">
        <v>351</v>
      </c>
      <c r="BE754" s="1" t="s">
        <v>12624</v>
      </c>
      <c r="BF754" s="1" t="s">
        <v>3878</v>
      </c>
      <c r="BG754" s="2">
        <v>46232.3333333333</v>
      </c>
      <c r="BH754" s="2">
        <v>46230.7289467593</v>
      </c>
      <c r="BJ754" s="1" t="s">
        <v>8215</v>
      </c>
      <c r="BL754" s="1" t="s">
        <v>8159</v>
      </c>
      <c r="BM754" s="1" t="s">
        <v>8160</v>
      </c>
      <c r="BN754" s="1" t="s">
        <v>601</v>
      </c>
      <c r="BO754" s="1" t="s">
        <v>12625</v>
      </c>
      <c r="BP754" s="1" t="s">
        <v>8082</v>
      </c>
      <c r="BQ754" s="1" t="s">
        <v>6540</v>
      </c>
      <c r="BT754" s="2">
        <v>46232.3501388889</v>
      </c>
      <c r="BU754" s="2">
        <v>46232.3814930556</v>
      </c>
      <c r="BV754" s="1" t="s">
        <v>591</v>
      </c>
      <c r="BW754" s="3">
        <v>48058</v>
      </c>
      <c r="BX754" s="1" t="s">
        <v>8162</v>
      </c>
      <c r="BY754" s="1" t="s">
        <v>597</v>
      </c>
      <c r="BZ754" s="1" t="s">
        <v>8050</v>
      </c>
      <c r="CB754" s="1" t="s">
        <v>93</v>
      </c>
      <c r="CC754" s="1">
        <v>0</v>
      </c>
      <c r="CE754" s="1">
        <v>0</v>
      </c>
      <c r="CG754" s="1">
        <v>0</v>
      </c>
      <c r="CL754" s="1" t="s">
        <v>8068</v>
      </c>
    </row>
    <row r="755" s="1" customFormat="1" spans="1:90">
      <c r="A755" s="1" t="s">
        <v>12626</v>
      </c>
      <c r="F755" s="1">
        <v>0</v>
      </c>
      <c r="K755" s="1">
        <v>101325</v>
      </c>
      <c r="L755" s="1" t="s">
        <v>24</v>
      </c>
      <c r="M755" s="1" t="s">
        <v>8106</v>
      </c>
      <c r="O755" s="2">
        <v>46231.0279861111</v>
      </c>
      <c r="P755" s="2">
        <v>46231.4166666667</v>
      </c>
      <c r="R755" s="1" t="s">
        <v>8051</v>
      </c>
      <c r="T755" s="1" t="s">
        <v>8052</v>
      </c>
      <c r="U755" s="1" t="s">
        <v>8053</v>
      </c>
      <c r="V755" s="1" t="s">
        <v>24</v>
      </c>
      <c r="X755" s="1" t="s">
        <v>595</v>
      </c>
      <c r="AB755" s="1" t="s">
        <v>8054</v>
      </c>
      <c r="AD755" s="1" t="s">
        <v>596</v>
      </c>
      <c r="AE755" s="1" t="s">
        <v>727</v>
      </c>
      <c r="AF755" s="1" t="s">
        <v>8068</v>
      </c>
      <c r="AG755" s="1"/>
      <c r="AI755" s="1" t="s">
        <v>8055</v>
      </c>
      <c r="AJ755" s="4">
        <v>1096</v>
      </c>
      <c r="AM755" s="1" t="s">
        <v>8068</v>
      </c>
      <c r="AP755" s="2">
        <v>46232.3800347222</v>
      </c>
      <c r="AS755" s="1">
        <v>15034920559</v>
      </c>
      <c r="AT755" s="1" t="s">
        <v>8073</v>
      </c>
      <c r="AU755" s="2">
        <v>46231.4166666667</v>
      </c>
      <c r="AV755" s="1"/>
      <c r="AW755" s="1" t="s">
        <v>8050</v>
      </c>
      <c r="AY755" s="1" t="s">
        <v>12627</v>
      </c>
      <c r="AZ755" s="1" t="s">
        <v>8058</v>
      </c>
      <c r="BA755" s="1" t="s">
        <v>12628</v>
      </c>
      <c r="BB755" s="1" t="s">
        <v>728</v>
      </c>
      <c r="BC755" s="1" t="s">
        <v>489</v>
      </c>
      <c r="BD755" s="1" t="s">
        <v>379</v>
      </c>
      <c r="BE755" s="1" t="s">
        <v>12629</v>
      </c>
      <c r="BF755" s="1" t="s">
        <v>3972</v>
      </c>
      <c r="BG755" s="2">
        <v>46232.1806134259</v>
      </c>
      <c r="BH755" s="2">
        <v>46231.0280902778</v>
      </c>
      <c r="BJ755" s="1" t="s">
        <v>12630</v>
      </c>
      <c r="BL755" s="1" t="s">
        <v>8064</v>
      </c>
      <c r="BM755" s="1" t="s">
        <v>8249</v>
      </c>
      <c r="BN755" s="1" t="s">
        <v>601</v>
      </c>
      <c r="BO755" s="1" t="s">
        <v>12631</v>
      </c>
      <c r="BP755" s="1" t="s">
        <v>8082</v>
      </c>
      <c r="BQ755" s="1" t="s">
        <v>6540</v>
      </c>
      <c r="BT755" s="2">
        <v>46232.363912037</v>
      </c>
      <c r="BU755" s="2">
        <v>46232.3816435185</v>
      </c>
      <c r="BV755" s="1" t="s">
        <v>591</v>
      </c>
      <c r="BW755" s="1"/>
      <c r="BX755" s="1" t="s">
        <v>8490</v>
      </c>
      <c r="BY755" s="1" t="s">
        <v>597</v>
      </c>
      <c r="BZ755" s="1" t="s">
        <v>8050</v>
      </c>
      <c r="CB755" s="1" t="s">
        <v>59</v>
      </c>
      <c r="CC755" s="1">
        <v>0</v>
      </c>
      <c r="CE755" s="1">
        <v>0</v>
      </c>
      <c r="CL755" s="1" t="s">
        <v>8068</v>
      </c>
    </row>
    <row r="756" s="1" customFormat="1" spans="1:90">
      <c r="F756" s="1">
        <v>0</v>
      </c>
      <c r="K756" s="1">
        <v>101042</v>
      </c>
      <c r="L756" s="1" t="s">
        <v>25</v>
      </c>
      <c r="M756" s="1"/>
      <c r="O756" s="2">
        <v>46231.3953819444</v>
      </c>
      <c r="P756" s="2">
        <v>46232</v>
      </c>
      <c r="Q756" s="1"/>
      <c r="R756" s="1" t="s">
        <v>8051</v>
      </c>
      <c r="T756" s="1" t="s">
        <v>8052</v>
      </c>
      <c r="U756" s="1" t="s">
        <v>8053</v>
      </c>
      <c r="V756" s="1" t="s">
        <v>25</v>
      </c>
      <c r="AB756" s="1" t="s">
        <v>8054</v>
      </c>
      <c r="AD756" s="1" t="s">
        <v>596</v>
      </c>
      <c r="AE756" s="1" t="s">
        <v>3179</v>
      </c>
      <c r="AF756" s="1" t="s">
        <v>8068</v>
      </c>
      <c r="AG756" s="3">
        <v>46171</v>
      </c>
      <c r="AI756" s="1" t="s">
        <v>8055</v>
      </c>
      <c r="AJ756" s="1">
        <v>179</v>
      </c>
      <c r="AM756" s="1" t="s">
        <v>8050</v>
      </c>
      <c r="AO756" s="1">
        <v>4.5</v>
      </c>
      <c r="AP756" s="2">
        <v>46232.381875</v>
      </c>
      <c r="AQ756" s="1" t="s">
        <v>8072</v>
      </c>
      <c r="AR756" s="3">
        <v>46050</v>
      </c>
      <c r="AS756" s="1">
        <v>13713584475</v>
      </c>
      <c r="AT756" s="1" t="s">
        <v>8073</v>
      </c>
      <c r="AU756" s="2">
        <v>46231</v>
      </c>
      <c r="AV756" s="1" t="s">
        <v>12632</v>
      </c>
      <c r="AW756" s="1" t="s">
        <v>8068</v>
      </c>
      <c r="AY756" s="1" t="s">
        <v>12633</v>
      </c>
      <c r="AZ756" s="1" t="s">
        <v>8165</v>
      </c>
      <c r="BA756" s="1" t="s">
        <v>12634</v>
      </c>
      <c r="BB756" s="1" t="s">
        <v>12635</v>
      </c>
      <c r="BC756" s="1" t="s">
        <v>463</v>
      </c>
      <c r="BD756" s="1" t="s">
        <v>309</v>
      </c>
      <c r="BE756" s="1" t="s">
        <v>12636</v>
      </c>
      <c r="BF756" s="1" t="s">
        <v>3878</v>
      </c>
      <c r="BG756" s="2">
        <v>46232</v>
      </c>
      <c r="BH756" s="2">
        <v>46231.4135532407</v>
      </c>
      <c r="BJ756" s="1" t="s">
        <v>8169</v>
      </c>
      <c r="BL756" s="1" t="s">
        <v>8159</v>
      </c>
      <c r="BM756" s="1" t="s">
        <v>8170</v>
      </c>
      <c r="BN756" s="1" t="s">
        <v>601</v>
      </c>
      <c r="BO756" s="1" t="s">
        <v>12637</v>
      </c>
      <c r="BP756" s="1" t="s">
        <v>8082</v>
      </c>
      <c r="BQ756" s="1" t="s">
        <v>6540</v>
      </c>
      <c r="BT756" s="2">
        <v>46232.3746412037</v>
      </c>
      <c r="BU756" s="2">
        <v>46232.3821990741</v>
      </c>
      <c r="BV756" s="1" t="s">
        <v>591</v>
      </c>
      <c r="BW756" s="3">
        <v>47997</v>
      </c>
      <c r="BX756" s="1" t="s">
        <v>8483</v>
      </c>
      <c r="BY756" s="1" t="s">
        <v>597</v>
      </c>
      <c r="BZ756" s="1" t="s">
        <v>8050</v>
      </c>
      <c r="CB756" s="1" t="s">
        <v>68</v>
      </c>
      <c r="CC756" s="1">
        <v>0</v>
      </c>
      <c r="CE756" s="1">
        <v>0</v>
      </c>
      <c r="CG756" s="1">
        <v>0</v>
      </c>
      <c r="CL756" s="1" t="s">
        <v>8068</v>
      </c>
    </row>
    <row r="757" s="1" customFormat="1" spans="1:90">
      <c r="F757" s="1">
        <v>0</v>
      </c>
      <c r="K757" s="1">
        <v>101325</v>
      </c>
      <c r="L757" s="1" t="s">
        <v>24</v>
      </c>
      <c r="O757" s="2">
        <v>46232.3666782407</v>
      </c>
      <c r="P757" s="2">
        <v>46233</v>
      </c>
      <c r="R757" s="1" t="s">
        <v>8051</v>
      </c>
      <c r="S757" s="1"/>
      <c r="T757" s="1" t="s">
        <v>8052</v>
      </c>
      <c r="U757" s="1" t="s">
        <v>8053</v>
      </c>
      <c r="V757" s="1" t="s">
        <v>24</v>
      </c>
      <c r="AB757" s="1" t="s">
        <v>8054</v>
      </c>
      <c r="AD757" s="1" t="s">
        <v>596</v>
      </c>
      <c r="AE757" s="1" t="s">
        <v>3600</v>
      </c>
      <c r="AF757" s="1" t="s">
        <v>8068</v>
      </c>
      <c r="AG757" s="3">
        <v>44818</v>
      </c>
      <c r="AI757" s="1" t="s">
        <v>8071</v>
      </c>
      <c r="AJ757" s="1">
        <v>33</v>
      </c>
      <c r="AP757" s="2">
        <v>46232.3850462963</v>
      </c>
      <c r="AQ757" s="1" t="s">
        <v>8072</v>
      </c>
      <c r="AR757" s="3">
        <v>44813</v>
      </c>
      <c r="AS757" s="1">
        <v>13948816219</v>
      </c>
      <c r="AT757" s="1"/>
      <c r="AU757" s="2">
        <v>46233</v>
      </c>
      <c r="AV757" s="1" t="s">
        <v>12638</v>
      </c>
      <c r="AW757" s="1" t="s">
        <v>8068</v>
      </c>
      <c r="AY757" s="1" t="s">
        <v>12639</v>
      </c>
      <c r="AZ757" s="1" t="s">
        <v>8058</v>
      </c>
      <c r="BA757" s="1" t="s">
        <v>12640</v>
      </c>
      <c r="BB757" s="1" t="s">
        <v>4414</v>
      </c>
      <c r="BC757" s="1" t="s">
        <v>489</v>
      </c>
      <c r="BD757" s="1" t="s">
        <v>402</v>
      </c>
      <c r="BE757" s="1" t="s">
        <v>12641</v>
      </c>
      <c r="BF757" s="1" t="s">
        <v>3868</v>
      </c>
      <c r="BG757" s="2">
        <v>46232.3828819444</v>
      </c>
      <c r="BH757" s="2">
        <v>46232.3772222222</v>
      </c>
      <c r="BL757" s="1" t="s">
        <v>8064</v>
      </c>
      <c r="BM757" s="1" t="s">
        <v>12642</v>
      </c>
      <c r="BN757" s="1" t="s">
        <v>590</v>
      </c>
      <c r="BO757" s="1" t="s">
        <v>12643</v>
      </c>
      <c r="BP757" s="1" t="s">
        <v>8082</v>
      </c>
      <c r="BQ757" s="1" t="s">
        <v>6540</v>
      </c>
      <c r="BR757" s="1" t="s">
        <v>9539</v>
      </c>
      <c r="BS757" s="1" t="s">
        <v>8974</v>
      </c>
      <c r="BT757" s="2">
        <v>46232.3830902778</v>
      </c>
      <c r="BU757" s="2">
        <v>46232.3851388889</v>
      </c>
      <c r="BV757" s="1" t="s">
        <v>591</v>
      </c>
      <c r="BW757" s="3">
        <v>46644</v>
      </c>
      <c r="BX757" s="1" t="s">
        <v>12644</v>
      </c>
      <c r="BY757" s="1" t="s">
        <v>597</v>
      </c>
      <c r="BZ757" s="1" t="s">
        <v>8050</v>
      </c>
      <c r="CB757" s="1" t="s">
        <v>67</v>
      </c>
      <c r="CC757" s="1">
        <v>0</v>
      </c>
      <c r="CE757" s="1">
        <v>0</v>
      </c>
      <c r="CG757" s="1">
        <v>0</v>
      </c>
      <c r="CL757" s="1" t="s">
        <v>8068</v>
      </c>
    </row>
    <row r="758" s="1" customFormat="1" spans="1:90">
      <c r="A758" s="1" t="s">
        <v>12645</v>
      </c>
      <c r="C758" s="1">
        <v>1</v>
      </c>
      <c r="F758" s="1">
        <v>0</v>
      </c>
      <c r="K758" s="1">
        <v>101073</v>
      </c>
      <c r="L758" s="1" t="s">
        <v>26</v>
      </c>
      <c r="O758" s="2">
        <v>46232.3807638889</v>
      </c>
      <c r="P758" s="2">
        <v>46232</v>
      </c>
      <c r="Q758" s="1" t="s">
        <v>8050</v>
      </c>
      <c r="R758" s="1" t="s">
        <v>8051</v>
      </c>
      <c r="S758" s="1" t="s">
        <v>8096</v>
      </c>
      <c r="T758" s="1" t="s">
        <v>8052</v>
      </c>
      <c r="U758" s="1" t="s">
        <v>8053</v>
      </c>
      <c r="V758" s="1" t="s">
        <v>26</v>
      </c>
      <c r="AB758" s="1" t="s">
        <v>8054</v>
      </c>
      <c r="AD758" s="1" t="s">
        <v>596</v>
      </c>
      <c r="AE758" s="1" t="s">
        <v>1976</v>
      </c>
      <c r="AF758" s="1" t="s">
        <v>8068</v>
      </c>
      <c r="AG758" s="3">
        <v>46232</v>
      </c>
      <c r="AI758" s="1" t="s">
        <v>8055</v>
      </c>
      <c r="AJ758" s="1">
        <v>117</v>
      </c>
      <c r="AK758" s="1">
        <v>2100</v>
      </c>
      <c r="AP758" s="2">
        <v>46232.386712963</v>
      </c>
      <c r="AQ758" s="1" t="s">
        <v>8072</v>
      </c>
      <c r="AR758" s="3">
        <v>46167</v>
      </c>
      <c r="AS758" s="1">
        <v>17395104748</v>
      </c>
      <c r="AT758" s="1" t="s">
        <v>8073</v>
      </c>
      <c r="AU758" s="2">
        <v>46232</v>
      </c>
      <c r="AV758" s="1" t="s">
        <v>12646</v>
      </c>
      <c r="AW758" s="1" t="s">
        <v>8068</v>
      </c>
      <c r="AY758" s="1" t="s">
        <v>12647</v>
      </c>
      <c r="AZ758" s="1" t="s">
        <v>8108</v>
      </c>
      <c r="BA758" s="1" t="s">
        <v>12648</v>
      </c>
      <c r="BB758" s="1" t="s">
        <v>12649</v>
      </c>
      <c r="BC758" s="1" t="s">
        <v>496</v>
      </c>
      <c r="BD758" s="1" t="s">
        <v>277</v>
      </c>
      <c r="BE758" s="1" t="s">
        <v>12650</v>
      </c>
      <c r="BF758" s="1" t="s">
        <v>3903</v>
      </c>
      <c r="BG758" s="2">
        <v>46232</v>
      </c>
      <c r="BH758" s="2">
        <v>46232.3808333333</v>
      </c>
      <c r="BJ758" s="1" t="s">
        <v>8215</v>
      </c>
      <c r="BL758" s="1" t="s">
        <v>8115</v>
      </c>
      <c r="BM758" s="1" t="s">
        <v>8568</v>
      </c>
      <c r="BN758" s="1" t="s">
        <v>601</v>
      </c>
      <c r="BO758" s="1" t="s">
        <v>12651</v>
      </c>
      <c r="BP758" s="1" t="s">
        <v>8082</v>
      </c>
      <c r="BQ758" s="1" t="s">
        <v>6540</v>
      </c>
      <c r="BT758" s="2">
        <v>46232.3829398148</v>
      </c>
      <c r="BU758" s="2">
        <v>46232.3867824074</v>
      </c>
      <c r="BV758" s="1" t="s">
        <v>818</v>
      </c>
      <c r="BW758" s="3">
        <v>48058</v>
      </c>
      <c r="BX758" s="1" t="s">
        <v>9791</v>
      </c>
      <c r="BY758" s="1" t="s">
        <v>818</v>
      </c>
      <c r="BZ758" s="1" t="s">
        <v>8050</v>
      </c>
      <c r="CB758" s="1" t="s">
        <v>104</v>
      </c>
      <c r="CC758" s="1">
        <v>0</v>
      </c>
      <c r="CE758" s="1">
        <v>0</v>
      </c>
      <c r="CG758" s="1">
        <v>0</v>
      </c>
      <c r="CL758" s="1" t="s">
        <v>8068</v>
      </c>
    </row>
    <row r="759" s="1" customFormat="1" spans="1:90">
      <c r="F759" s="1">
        <v>0</v>
      </c>
      <c r="K759" s="1">
        <v>101311</v>
      </c>
      <c r="L759" s="1" t="s">
        <v>23</v>
      </c>
      <c r="O759" s="2">
        <v>46232.3796527778</v>
      </c>
      <c r="P759" s="2">
        <v>46232</v>
      </c>
      <c r="Q759" s="1" t="s">
        <v>8050</v>
      </c>
      <c r="R759" s="1" t="s">
        <v>8051</v>
      </c>
      <c r="T759" s="1" t="s">
        <v>8144</v>
      </c>
      <c r="U759" s="1" t="s">
        <v>8053</v>
      </c>
      <c r="V759" s="1" t="s">
        <v>23</v>
      </c>
      <c r="AB759" s="1" t="s">
        <v>8054</v>
      </c>
      <c r="AD759" s="1" t="s">
        <v>607</v>
      </c>
      <c r="AE759" s="1" t="s">
        <v>3328</v>
      </c>
      <c r="AF759" s="1"/>
      <c r="AG759" s="3">
        <v>46203</v>
      </c>
      <c r="AH759" s="1" t="s">
        <v>606</v>
      </c>
      <c r="AI759" s="1" t="s">
        <v>8055</v>
      </c>
      <c r="AJ759" s="1">
        <v>53</v>
      </c>
      <c r="AM759" s="1" t="s">
        <v>8068</v>
      </c>
      <c r="AO759" s="1">
        <v>3</v>
      </c>
      <c r="AP759" s="2">
        <v>46232.3870486111</v>
      </c>
      <c r="AQ759" s="1" t="s">
        <v>8072</v>
      </c>
      <c r="AR759" s="3">
        <v>46202</v>
      </c>
      <c r="AS759" s="1">
        <v>15049238553</v>
      </c>
      <c r="AT759" s="1" t="s">
        <v>8073</v>
      </c>
      <c r="AU759" s="2">
        <v>46232</v>
      </c>
      <c r="AV759" s="1" t="s">
        <v>12652</v>
      </c>
      <c r="AW759" s="1" t="s">
        <v>8068</v>
      </c>
      <c r="AY759" s="1" t="s">
        <v>12653</v>
      </c>
      <c r="AZ759" s="1" t="s">
        <v>8147</v>
      </c>
      <c r="BA759" s="1" t="s">
        <v>12654</v>
      </c>
      <c r="BB759" s="1" t="s">
        <v>4598</v>
      </c>
      <c r="BC759" s="1" t="s">
        <v>448</v>
      </c>
      <c r="BD759" s="1" t="s">
        <v>423</v>
      </c>
      <c r="BE759" s="1" t="s">
        <v>12655</v>
      </c>
      <c r="BF759" s="1" t="s">
        <v>3878</v>
      </c>
      <c r="BG759" s="2">
        <v>46232.3803935185</v>
      </c>
      <c r="BH759" s="2">
        <v>46232.3797569444</v>
      </c>
      <c r="BL759" s="1" t="s">
        <v>8064</v>
      </c>
      <c r="BM759" s="1" t="s">
        <v>8181</v>
      </c>
      <c r="BN759" s="1" t="s">
        <v>601</v>
      </c>
      <c r="BO759" s="1" t="s">
        <v>12656</v>
      </c>
      <c r="BP759" s="1" t="s">
        <v>8067</v>
      </c>
      <c r="BQ759" s="1" t="s">
        <v>6540</v>
      </c>
      <c r="BT759" s="2">
        <v>46232.3807523148</v>
      </c>
      <c r="BU759" s="2">
        <v>46232.3871990741</v>
      </c>
      <c r="BV759" s="1" t="s">
        <v>591</v>
      </c>
      <c r="BW759" s="3">
        <v>48029</v>
      </c>
      <c r="BX759" s="1" t="s">
        <v>8284</v>
      </c>
      <c r="BY759" s="1" t="s">
        <v>628</v>
      </c>
      <c r="BZ759" s="1" t="s">
        <v>8050</v>
      </c>
      <c r="CB759" s="1" t="s">
        <v>53</v>
      </c>
      <c r="CC759" s="1">
        <v>50</v>
      </c>
      <c r="CE759" s="1">
        <v>50</v>
      </c>
      <c r="CF759" s="1" t="s">
        <v>8632</v>
      </c>
      <c r="CG759" s="1">
        <v>35</v>
      </c>
      <c r="CJ759" s="1" t="s">
        <v>622</v>
      </c>
      <c r="CK759" s="2">
        <v>46232.6574189815</v>
      </c>
      <c r="CL759" s="1" t="s">
        <v>8068</v>
      </c>
    </row>
    <row r="760" s="1" customFormat="1" spans="1:90">
      <c r="A760" s="1" t="s">
        <v>10607</v>
      </c>
      <c r="F760" s="1">
        <v>0</v>
      </c>
      <c r="K760" s="1">
        <v>101325</v>
      </c>
      <c r="L760" s="1" t="s">
        <v>24</v>
      </c>
      <c r="O760" s="2">
        <v>46228.721875</v>
      </c>
      <c r="P760" s="2">
        <v>46231.375</v>
      </c>
      <c r="Q760" s="1" t="s">
        <v>8050</v>
      </c>
      <c r="R760" s="1" t="s">
        <v>8051</v>
      </c>
      <c r="S760" s="1"/>
      <c r="T760" s="1" t="s">
        <v>8052</v>
      </c>
      <c r="U760" s="1" t="s">
        <v>8053</v>
      </c>
      <c r="V760" s="1" t="s">
        <v>24</v>
      </c>
      <c r="X760" s="1" t="s">
        <v>678</v>
      </c>
      <c r="AB760" s="1" t="s">
        <v>8054</v>
      </c>
      <c r="AD760" s="1" t="s">
        <v>596</v>
      </c>
      <c r="AE760" s="1" t="s">
        <v>3581</v>
      </c>
      <c r="AF760" s="1" t="s">
        <v>8068</v>
      </c>
      <c r="AG760" s="3">
        <v>45501</v>
      </c>
      <c r="AI760" s="1" t="s">
        <v>8071</v>
      </c>
      <c r="AJ760" s="1">
        <v>177</v>
      </c>
      <c r="AK760" s="1"/>
      <c r="AP760" s="2">
        <v>46232.3874768519</v>
      </c>
      <c r="AQ760" s="1" t="s">
        <v>8072</v>
      </c>
      <c r="AR760" s="3">
        <v>45480</v>
      </c>
      <c r="AS760" s="1">
        <v>18148271733</v>
      </c>
      <c r="AT760" s="1" t="s">
        <v>8073</v>
      </c>
      <c r="AU760" s="2">
        <v>46231.375</v>
      </c>
      <c r="AV760" s="1" t="s">
        <v>12657</v>
      </c>
      <c r="AW760" s="1" t="s">
        <v>8068</v>
      </c>
      <c r="AY760" s="1" t="s">
        <v>12658</v>
      </c>
      <c r="AZ760" s="1" t="s">
        <v>8058</v>
      </c>
      <c r="BA760" s="1" t="s">
        <v>12659</v>
      </c>
      <c r="BB760" s="1" t="s">
        <v>4413</v>
      </c>
      <c r="BC760" s="1" t="s">
        <v>489</v>
      </c>
      <c r="BD760" s="1" t="s">
        <v>389</v>
      </c>
      <c r="BE760" s="1" t="s">
        <v>12660</v>
      </c>
      <c r="BF760" s="1" t="s">
        <v>4050</v>
      </c>
      <c r="BG760" s="2">
        <v>46232.375</v>
      </c>
      <c r="BH760" s="2">
        <v>46228.7344444444</v>
      </c>
      <c r="BL760" s="1" t="s">
        <v>8064</v>
      </c>
      <c r="BM760" s="1" t="s">
        <v>8249</v>
      </c>
      <c r="BN760" s="1" t="s">
        <v>590</v>
      </c>
      <c r="BO760" s="1" t="s">
        <v>12661</v>
      </c>
      <c r="BP760" s="1" t="s">
        <v>8082</v>
      </c>
      <c r="BQ760" s="1" t="s">
        <v>6540</v>
      </c>
      <c r="BT760" s="2">
        <v>46232.3608912037</v>
      </c>
      <c r="BU760" s="2">
        <v>46232.3875578704</v>
      </c>
      <c r="BV760" s="1" t="s">
        <v>1199</v>
      </c>
      <c r="BW760" s="3">
        <v>47327</v>
      </c>
      <c r="BX760" s="1" t="s">
        <v>10607</v>
      </c>
      <c r="BY760" s="1" t="s">
        <v>1199</v>
      </c>
      <c r="BZ760" s="1" t="s">
        <v>8050</v>
      </c>
      <c r="CA760" s="1">
        <v>0</v>
      </c>
      <c r="CB760" s="1" t="s">
        <v>63</v>
      </c>
      <c r="CC760" s="1">
        <v>0</v>
      </c>
      <c r="CE760" s="1">
        <v>0</v>
      </c>
      <c r="CG760" s="1">
        <v>0</v>
      </c>
      <c r="CL760" s="1" t="s">
        <v>8068</v>
      </c>
    </row>
    <row r="761" s="1" customFormat="1" spans="1:90">
      <c r="C761" s="1">
        <v>1</v>
      </c>
      <c r="F761" s="1">
        <v>0</v>
      </c>
      <c r="K761" s="1">
        <v>101073</v>
      </c>
      <c r="L761" s="1" t="s">
        <v>26</v>
      </c>
      <c r="O761" s="2">
        <v>46232.3734490741</v>
      </c>
      <c r="P761" s="2">
        <v>46232</v>
      </c>
      <c r="Q761" s="1"/>
      <c r="R761" s="1" t="s">
        <v>8386</v>
      </c>
      <c r="S761" s="1" t="s">
        <v>8096</v>
      </c>
      <c r="T761" s="1" t="s">
        <v>8052</v>
      </c>
      <c r="U761" s="1" t="s">
        <v>8053</v>
      </c>
      <c r="V761" s="1" t="s">
        <v>26</v>
      </c>
      <c r="AB761" s="1" t="s">
        <v>8054</v>
      </c>
      <c r="AD761" s="1" t="s">
        <v>596</v>
      </c>
      <c r="AE761" s="1" t="s">
        <v>2169</v>
      </c>
      <c r="AF761" s="1" t="s">
        <v>8068</v>
      </c>
      <c r="AG761" s="3">
        <v>46228</v>
      </c>
      <c r="AI761" s="1" t="s">
        <v>8071</v>
      </c>
      <c r="AJ761" s="1">
        <v>111</v>
      </c>
      <c r="AP761" s="2">
        <v>46232.388287037</v>
      </c>
      <c r="AQ761" s="1" t="s">
        <v>8072</v>
      </c>
      <c r="AR761" s="3">
        <v>46227</v>
      </c>
      <c r="AS761" s="1">
        <v>17795059340</v>
      </c>
      <c r="AT761" s="1" t="s">
        <v>8073</v>
      </c>
      <c r="AU761" s="2">
        <v>46232</v>
      </c>
      <c r="AV761" s="1" t="s">
        <v>12662</v>
      </c>
      <c r="AW761" s="1" t="s">
        <v>8068</v>
      </c>
      <c r="AY761" s="1" t="s">
        <v>12663</v>
      </c>
      <c r="AZ761" s="1" t="s">
        <v>8108</v>
      </c>
      <c r="BA761" s="1" t="s">
        <v>12664</v>
      </c>
      <c r="BB761" s="1" t="s">
        <v>12665</v>
      </c>
      <c r="BC761" s="1" t="s">
        <v>496</v>
      </c>
      <c r="BD761" s="1" t="s">
        <v>305</v>
      </c>
      <c r="BE761" s="1" t="s">
        <v>12666</v>
      </c>
      <c r="BF761" s="1" t="s">
        <v>3878</v>
      </c>
      <c r="BG761" s="2">
        <v>46232.3810532407</v>
      </c>
      <c r="BH761" s="2">
        <v>46232.3735069444</v>
      </c>
      <c r="BL761" s="1" t="s">
        <v>8115</v>
      </c>
      <c r="BM761" s="1" t="s">
        <v>8417</v>
      </c>
      <c r="BN761" s="1" t="s">
        <v>601</v>
      </c>
      <c r="BO761" s="1" t="s">
        <v>12667</v>
      </c>
      <c r="BP761" s="1" t="s">
        <v>8082</v>
      </c>
      <c r="BQ761" s="1" t="s">
        <v>6540</v>
      </c>
      <c r="BT761" s="2">
        <v>46232.3815856481</v>
      </c>
      <c r="BU761" s="2">
        <v>46232.3884606482</v>
      </c>
      <c r="BV761" s="1" t="s">
        <v>991</v>
      </c>
      <c r="BW761" s="3">
        <v>48054</v>
      </c>
      <c r="BX761" s="1" t="s">
        <v>12668</v>
      </c>
      <c r="BY761" s="1" t="s">
        <v>991</v>
      </c>
      <c r="BZ761" s="1" t="s">
        <v>8050</v>
      </c>
      <c r="CB761" s="1" t="s">
        <v>114</v>
      </c>
      <c r="CC761" s="1">
        <v>0</v>
      </c>
      <c r="CE761" s="1">
        <v>0</v>
      </c>
      <c r="CG761" s="1">
        <v>0</v>
      </c>
      <c r="CL761" s="1" t="s">
        <v>8068</v>
      </c>
    </row>
    <row r="762" s="1" customFormat="1" spans="1:90">
      <c r="A762" s="1" t="s">
        <v>12669</v>
      </c>
      <c r="F762" s="1">
        <v>0</v>
      </c>
      <c r="K762" s="1">
        <v>101042</v>
      </c>
      <c r="L762" s="1" t="s">
        <v>25</v>
      </c>
      <c r="M762" s="1" t="s">
        <v>8106</v>
      </c>
      <c r="O762" s="2">
        <v>46223.6943865741</v>
      </c>
      <c r="P762" s="2">
        <v>46232</v>
      </c>
      <c r="R762" s="1" t="s">
        <v>8051</v>
      </c>
      <c r="S762" s="1"/>
      <c r="T762" s="1" t="s">
        <v>8052</v>
      </c>
      <c r="U762" s="1" t="s">
        <v>8053</v>
      </c>
      <c r="V762" s="1" t="s">
        <v>25</v>
      </c>
      <c r="AB762" s="1" t="s">
        <v>8054</v>
      </c>
      <c r="AD762" s="1" t="s">
        <v>596</v>
      </c>
      <c r="AE762" s="1" t="s">
        <v>663</v>
      </c>
      <c r="AF762" s="1" t="s">
        <v>8068</v>
      </c>
      <c r="AG762" s="3">
        <v>45671</v>
      </c>
      <c r="AH762" s="1"/>
      <c r="AI762" s="1" t="s">
        <v>8071</v>
      </c>
      <c r="AJ762" s="1">
        <v>25</v>
      </c>
      <c r="AM762" s="1" t="s">
        <v>8050</v>
      </c>
      <c r="AP762" s="2">
        <v>46232.3908564815</v>
      </c>
      <c r="AQ762" s="1" t="s">
        <v>8106</v>
      </c>
      <c r="AR762" s="3">
        <v>45634</v>
      </c>
      <c r="AS762" s="1">
        <v>15101790863</v>
      </c>
      <c r="AT762" s="1"/>
      <c r="AU762" s="2">
        <v>46232</v>
      </c>
      <c r="AV762" s="1" t="s">
        <v>12670</v>
      </c>
      <c r="AW762" s="1" t="s">
        <v>8068</v>
      </c>
      <c r="AY762" s="1" t="s">
        <v>12671</v>
      </c>
      <c r="AZ762" s="1" t="s">
        <v>8155</v>
      </c>
      <c r="BA762" s="1" t="s">
        <v>12672</v>
      </c>
      <c r="BB762" s="1" t="s">
        <v>12673</v>
      </c>
      <c r="BC762" s="1" t="s">
        <v>463</v>
      </c>
      <c r="BD762" s="1" t="s">
        <v>347</v>
      </c>
      <c r="BE762" s="1" t="s">
        <v>12674</v>
      </c>
      <c r="BF762" s="1" t="s">
        <v>6225</v>
      </c>
      <c r="BG762" s="2">
        <v>46232.375</v>
      </c>
      <c r="BH762" s="2">
        <v>46231.6935532407</v>
      </c>
      <c r="BL762" s="1" t="s">
        <v>8159</v>
      </c>
      <c r="BM762" s="1" t="s">
        <v>8789</v>
      </c>
      <c r="BN762" s="1" t="s">
        <v>590</v>
      </c>
      <c r="BO762" s="1" t="s">
        <v>12675</v>
      </c>
      <c r="BP762" s="1" t="s">
        <v>8067</v>
      </c>
      <c r="BQ762" s="1" t="s">
        <v>6540</v>
      </c>
      <c r="BT762" s="2">
        <v>46232.3822569444</v>
      </c>
      <c r="BU762" s="2">
        <v>46232.3909027778</v>
      </c>
      <c r="BV762" s="1" t="s">
        <v>591</v>
      </c>
      <c r="BW762" s="3">
        <v>47497</v>
      </c>
      <c r="BX762" s="1" t="s">
        <v>12669</v>
      </c>
      <c r="BY762" s="1" t="s">
        <v>628</v>
      </c>
      <c r="BZ762" s="1" t="s">
        <v>8050</v>
      </c>
      <c r="CB762" s="1" t="s">
        <v>93</v>
      </c>
      <c r="CC762" s="1">
        <v>0</v>
      </c>
      <c r="CE762" s="1">
        <v>0</v>
      </c>
      <c r="CG762" s="1">
        <v>0</v>
      </c>
      <c r="CL762" s="1" t="s">
        <v>8068</v>
      </c>
    </row>
    <row r="763" s="1" customFormat="1" spans="1:90">
      <c r="C763" s="1">
        <v>1</v>
      </c>
      <c r="F763" s="1">
        <v>0</v>
      </c>
      <c r="K763" s="1">
        <v>101073</v>
      </c>
      <c r="L763" s="1" t="s">
        <v>26</v>
      </c>
      <c r="N763" s="1">
        <v>395</v>
      </c>
      <c r="O763" s="2">
        <v>46231.6428935185</v>
      </c>
      <c r="P763" s="2">
        <v>46232</v>
      </c>
      <c r="R763" s="1" t="s">
        <v>8051</v>
      </c>
      <c r="S763" s="1" t="s">
        <v>8556</v>
      </c>
      <c r="T763" s="1" t="s">
        <v>8052</v>
      </c>
      <c r="U763" s="1" t="s">
        <v>8053</v>
      </c>
      <c r="V763" s="1" t="s">
        <v>26</v>
      </c>
      <c r="AB763" s="1" t="s">
        <v>8054</v>
      </c>
      <c r="AD763" s="1" t="s">
        <v>607</v>
      </c>
      <c r="AE763" s="1" t="s">
        <v>2235</v>
      </c>
      <c r="AF763" s="1" t="s">
        <v>8068</v>
      </c>
      <c r="AG763" s="3">
        <v>46232</v>
      </c>
      <c r="AH763" s="1" t="s">
        <v>606</v>
      </c>
      <c r="AI763" s="1" t="s">
        <v>8071</v>
      </c>
      <c r="AJ763" s="1">
        <v>160</v>
      </c>
      <c r="AP763" s="2">
        <v>46232.3911226852</v>
      </c>
      <c r="AQ763" s="1" t="s">
        <v>8072</v>
      </c>
      <c r="AR763" s="3">
        <v>46211</v>
      </c>
      <c r="AS763" s="1">
        <v>15909514649</v>
      </c>
      <c r="AT763" s="1" t="s">
        <v>8073</v>
      </c>
      <c r="AU763" s="2">
        <v>46232</v>
      </c>
      <c r="AV763" s="1" t="s">
        <v>12676</v>
      </c>
      <c r="AW763" s="1" t="s">
        <v>8068</v>
      </c>
      <c r="AY763" s="1" t="s">
        <v>12677</v>
      </c>
      <c r="AZ763" s="1" t="s">
        <v>8108</v>
      </c>
      <c r="BA763" s="1" t="s">
        <v>12678</v>
      </c>
      <c r="BB763" s="1" t="s">
        <v>6696</v>
      </c>
      <c r="BC763" s="1" t="s">
        <v>496</v>
      </c>
      <c r="BD763" s="1" t="s">
        <v>296</v>
      </c>
      <c r="BE763" s="1" t="s">
        <v>12679</v>
      </c>
      <c r="BF763" s="1" t="s">
        <v>3878</v>
      </c>
      <c r="BG763" s="2">
        <v>46232.3541666667</v>
      </c>
      <c r="BH763" s="2">
        <v>46231.6480324074</v>
      </c>
      <c r="BL763" s="1" t="s">
        <v>8115</v>
      </c>
      <c r="BM763" s="1" t="s">
        <v>8417</v>
      </c>
      <c r="BN763" s="1" t="s">
        <v>601</v>
      </c>
      <c r="BO763" s="1" t="s">
        <v>6695</v>
      </c>
      <c r="BP763" s="1" t="s">
        <v>8082</v>
      </c>
      <c r="BQ763" s="1" t="s">
        <v>6540</v>
      </c>
      <c r="BT763" s="2">
        <v>46232.3528819444</v>
      </c>
      <c r="BU763" s="2">
        <v>46232.3912152778</v>
      </c>
      <c r="BV763" s="1" t="s">
        <v>621</v>
      </c>
      <c r="BW763" s="3">
        <v>48058</v>
      </c>
      <c r="BX763" s="1" t="s">
        <v>12680</v>
      </c>
      <c r="BY763" s="1" t="s">
        <v>621</v>
      </c>
      <c r="BZ763" s="1" t="s">
        <v>8050</v>
      </c>
      <c r="CB763" s="1" t="s">
        <v>113</v>
      </c>
      <c r="CC763" s="1">
        <v>208</v>
      </c>
      <c r="CE763" s="1">
        <v>208</v>
      </c>
      <c r="CF763" s="1"/>
      <c r="CG763" s="1">
        <v>0</v>
      </c>
      <c r="CL763" s="1" t="s">
        <v>8068</v>
      </c>
    </row>
    <row r="764" s="1" customFormat="1" spans="1:90">
      <c r="C764" s="1">
        <v>1</v>
      </c>
      <c r="F764" s="1">
        <v>0</v>
      </c>
      <c r="K764" s="1">
        <v>101073</v>
      </c>
      <c r="L764" s="1" t="s">
        <v>26</v>
      </c>
      <c r="O764" s="2">
        <v>46232.3756481481</v>
      </c>
      <c r="P764" s="2">
        <v>46232</v>
      </c>
      <c r="Q764" s="1" t="s">
        <v>8050</v>
      </c>
      <c r="R764" s="1" t="s">
        <v>8051</v>
      </c>
      <c r="T764" s="1" t="s">
        <v>8052</v>
      </c>
      <c r="U764" s="1" t="s">
        <v>8053</v>
      </c>
      <c r="V764" s="1" t="s">
        <v>26</v>
      </c>
      <c r="AB764" s="1" t="s">
        <v>8054</v>
      </c>
      <c r="AD764" s="1" t="s">
        <v>607</v>
      </c>
      <c r="AE764" s="1" t="s">
        <v>1937</v>
      </c>
      <c r="AH764" s="1" t="s">
        <v>606</v>
      </c>
      <c r="AI764" s="1" t="s">
        <v>8071</v>
      </c>
      <c r="AJ764" s="1">
        <v>138</v>
      </c>
      <c r="AM764" s="1" t="s">
        <v>8068</v>
      </c>
      <c r="AP764" s="2">
        <v>46232.3917708333</v>
      </c>
      <c r="AQ764" s="1"/>
      <c r="AR764" s="1"/>
      <c r="AS764" s="1">
        <v>18209513356</v>
      </c>
      <c r="AT764" s="1" t="s">
        <v>8073</v>
      </c>
      <c r="AU764" s="2">
        <v>46232</v>
      </c>
      <c r="AV764" s="1"/>
      <c r="AW764" s="1" t="s">
        <v>8050</v>
      </c>
      <c r="AY764" s="1" t="s">
        <v>12681</v>
      </c>
      <c r="AZ764" s="1" t="s">
        <v>8317</v>
      </c>
      <c r="BA764" s="1" t="s">
        <v>12682</v>
      </c>
      <c r="BB764" s="1" t="s">
        <v>1966</v>
      </c>
      <c r="BC764" s="1" t="s">
        <v>496</v>
      </c>
      <c r="BD764" s="1" t="s">
        <v>283</v>
      </c>
      <c r="BE764" s="1" t="s">
        <v>12683</v>
      </c>
      <c r="BF764" s="1" t="s">
        <v>3972</v>
      </c>
      <c r="BG764" s="2">
        <v>46232.3801157407</v>
      </c>
      <c r="BH764" s="2">
        <v>46232.3756712963</v>
      </c>
      <c r="BJ764" s="1" t="s">
        <v>12684</v>
      </c>
      <c r="BK764" s="1" t="s">
        <v>12685</v>
      </c>
      <c r="BL764" s="1" t="s">
        <v>8115</v>
      </c>
      <c r="BM764" s="1" t="s">
        <v>8322</v>
      </c>
      <c r="BN764" s="1" t="s">
        <v>601</v>
      </c>
      <c r="BO764" s="1" t="s">
        <v>6700</v>
      </c>
      <c r="BP764" s="1" t="s">
        <v>8082</v>
      </c>
      <c r="BQ764" s="1" t="s">
        <v>6540</v>
      </c>
      <c r="BT764" s="2">
        <v>46232.3768518519</v>
      </c>
      <c r="BU764" s="2">
        <v>46232.3921296296</v>
      </c>
      <c r="BV764" s="1" t="s">
        <v>591</v>
      </c>
      <c r="BW764" s="1"/>
      <c r="BX764" s="1"/>
      <c r="BY764" s="1" t="s">
        <v>722</v>
      </c>
      <c r="BZ764" s="1" t="s">
        <v>8050</v>
      </c>
      <c r="CB764" s="1" t="s">
        <v>108</v>
      </c>
      <c r="CC764" s="1">
        <v>50</v>
      </c>
      <c r="CE764" s="1">
        <v>50</v>
      </c>
      <c r="CG764" s="1">
        <v>0</v>
      </c>
      <c r="CL764" s="1" t="s">
        <v>8068</v>
      </c>
    </row>
    <row r="765" s="1" customFormat="1" spans="1:90">
      <c r="A765" s="1" t="s">
        <v>12686</v>
      </c>
      <c r="C765" s="1">
        <v>1</v>
      </c>
      <c r="F765" s="1">
        <v>0</v>
      </c>
      <c r="K765" s="1">
        <v>101073</v>
      </c>
      <c r="L765" s="1" t="s">
        <v>26</v>
      </c>
      <c r="O765" s="2">
        <v>46232.3882523148</v>
      </c>
      <c r="P765" s="2">
        <v>46232</v>
      </c>
      <c r="Q765" s="1" t="s">
        <v>8050</v>
      </c>
      <c r="R765" s="1" t="s">
        <v>8051</v>
      </c>
      <c r="T765" s="1" t="s">
        <v>8144</v>
      </c>
      <c r="U765" s="1" t="s">
        <v>8053</v>
      </c>
      <c r="V765" s="1" t="s">
        <v>26</v>
      </c>
      <c r="AB765" s="1" t="s">
        <v>8054</v>
      </c>
      <c r="AD765" s="1" t="s">
        <v>607</v>
      </c>
      <c r="AE765" s="1" t="s">
        <v>1962</v>
      </c>
      <c r="AF765" s="1" t="s">
        <v>8068</v>
      </c>
      <c r="AG765" s="3">
        <v>46225</v>
      </c>
      <c r="AH765" s="1" t="s">
        <v>606</v>
      </c>
      <c r="AI765" s="1" t="s">
        <v>8071</v>
      </c>
      <c r="AJ765" s="1">
        <v>102</v>
      </c>
      <c r="AP765" s="2">
        <v>46232.3940277778</v>
      </c>
      <c r="AQ765" s="1" t="s">
        <v>8072</v>
      </c>
      <c r="AR765" s="3">
        <v>46016</v>
      </c>
      <c r="AS765" s="1">
        <v>18895043395</v>
      </c>
      <c r="AT765" s="1" t="s">
        <v>8073</v>
      </c>
      <c r="AU765" s="2">
        <v>46232</v>
      </c>
      <c r="AV765" s="1" t="s">
        <v>12687</v>
      </c>
      <c r="AW765" s="1" t="s">
        <v>8068</v>
      </c>
      <c r="AY765" s="1" t="s">
        <v>12688</v>
      </c>
      <c r="AZ765" s="1" t="s">
        <v>8981</v>
      </c>
      <c r="BA765" s="1" t="s">
        <v>12689</v>
      </c>
      <c r="BB765" s="1" t="s">
        <v>5620</v>
      </c>
      <c r="BC765" s="1" t="s">
        <v>496</v>
      </c>
      <c r="BD765" s="1" t="s">
        <v>272</v>
      </c>
      <c r="BE765" s="1" t="s">
        <v>12690</v>
      </c>
      <c r="BF765" s="1" t="s">
        <v>4102</v>
      </c>
      <c r="BG765" s="2">
        <v>46232.4312847222</v>
      </c>
      <c r="BH765" s="2">
        <v>46232.3883333333</v>
      </c>
      <c r="BL765" s="1" t="s">
        <v>8115</v>
      </c>
      <c r="BM765" s="1" t="s">
        <v>8985</v>
      </c>
      <c r="BN765" s="1" t="s">
        <v>645</v>
      </c>
      <c r="BO765" s="1" t="s">
        <v>12691</v>
      </c>
      <c r="BP765" s="1" t="s">
        <v>8067</v>
      </c>
      <c r="BQ765" s="1" t="s">
        <v>6540</v>
      </c>
      <c r="BT765" s="2">
        <v>46232.3908333333</v>
      </c>
      <c r="BU765" s="2">
        <v>46232.3940740741</v>
      </c>
      <c r="BV765" s="1" t="s">
        <v>602</v>
      </c>
      <c r="BW765" s="3">
        <v>48051</v>
      </c>
      <c r="BX765" s="1" t="s">
        <v>12686</v>
      </c>
      <c r="BY765" s="1" t="s">
        <v>602</v>
      </c>
      <c r="BZ765" s="1" t="s">
        <v>8050</v>
      </c>
      <c r="CB765" s="1" t="s">
        <v>102</v>
      </c>
      <c r="CC765" s="1">
        <v>85</v>
      </c>
      <c r="CD765" s="1"/>
      <c r="CE765" s="1">
        <v>85</v>
      </c>
      <c r="CF765" s="1" t="s">
        <v>9631</v>
      </c>
      <c r="CG765" s="1">
        <v>59.5</v>
      </c>
      <c r="CH765" s="1"/>
      <c r="CI765" s="1"/>
      <c r="CJ765" s="1" t="s">
        <v>622</v>
      </c>
      <c r="CK765" s="2">
        <v>46232.5836111111</v>
      </c>
      <c r="CL765" s="1" t="s">
        <v>8068</v>
      </c>
    </row>
    <row r="766" s="1" customFormat="1" spans="1:90">
      <c r="A766" s="1" t="s">
        <v>10028</v>
      </c>
      <c r="F766" s="1">
        <v>0</v>
      </c>
      <c r="K766" s="1">
        <v>101042</v>
      </c>
      <c r="L766" s="1" t="s">
        <v>25</v>
      </c>
      <c r="O766" s="2">
        <v>46231.3357291667</v>
      </c>
      <c r="P766" s="2">
        <v>46231</v>
      </c>
      <c r="Q766" s="1"/>
      <c r="R766" s="1" t="s">
        <v>8051</v>
      </c>
      <c r="S766" s="1" t="s">
        <v>8096</v>
      </c>
      <c r="T766" s="1" t="s">
        <v>8052</v>
      </c>
      <c r="U766" s="1" t="s">
        <v>8053</v>
      </c>
      <c r="V766" s="1" t="s">
        <v>25</v>
      </c>
      <c r="AB766" s="1" t="s">
        <v>8054</v>
      </c>
      <c r="AD766" s="1" t="s">
        <v>596</v>
      </c>
      <c r="AE766" s="1" t="s">
        <v>2493</v>
      </c>
      <c r="AF766" s="1" t="s">
        <v>8068</v>
      </c>
      <c r="AG766" s="3">
        <v>46232</v>
      </c>
      <c r="AH766" s="1"/>
      <c r="AI766" s="1" t="s">
        <v>8055</v>
      </c>
      <c r="AJ766" s="1">
        <v>117</v>
      </c>
      <c r="AP766" s="2">
        <v>46232.3940740741</v>
      </c>
      <c r="AQ766" s="1" t="s">
        <v>8106</v>
      </c>
      <c r="AR766" s="3">
        <v>46227</v>
      </c>
      <c r="AS766" s="1">
        <v>17718709190</v>
      </c>
      <c r="AT766" s="1" t="s">
        <v>8073</v>
      </c>
      <c r="AU766" s="2">
        <v>46231</v>
      </c>
      <c r="AV766" s="1" t="s">
        <v>12692</v>
      </c>
      <c r="AW766" s="1" t="s">
        <v>8068</v>
      </c>
      <c r="AY766" s="1" t="s">
        <v>12693</v>
      </c>
      <c r="AZ766" s="1" t="s">
        <v>8155</v>
      </c>
      <c r="BA766" s="1" t="s">
        <v>12694</v>
      </c>
      <c r="BB766" s="1" t="s">
        <v>12695</v>
      </c>
      <c r="BC766" s="1" t="s">
        <v>463</v>
      </c>
      <c r="BD766" s="1" t="s">
        <v>348</v>
      </c>
      <c r="BE766" s="1" t="s">
        <v>12696</v>
      </c>
      <c r="BF766" s="1" t="s">
        <v>3903</v>
      </c>
      <c r="BG766" s="2">
        <v>46232.375</v>
      </c>
      <c r="BH766" s="2">
        <v>46231.6882407407</v>
      </c>
      <c r="BJ766" s="1" t="s">
        <v>8215</v>
      </c>
      <c r="BL766" s="1" t="s">
        <v>8159</v>
      </c>
      <c r="BM766" s="1" t="s">
        <v>8160</v>
      </c>
      <c r="BN766" s="1" t="s">
        <v>601</v>
      </c>
      <c r="BO766" s="1" t="s">
        <v>12697</v>
      </c>
      <c r="BP766" s="1" t="s">
        <v>8082</v>
      </c>
      <c r="BQ766" s="1" t="s">
        <v>6540</v>
      </c>
      <c r="BT766" s="2">
        <v>46232.3771643518</v>
      </c>
      <c r="BU766" s="2">
        <v>46232.3941203704</v>
      </c>
      <c r="BV766" s="1" t="s">
        <v>818</v>
      </c>
      <c r="BW766" s="3">
        <v>48058</v>
      </c>
      <c r="BX766" s="1" t="s">
        <v>9516</v>
      </c>
      <c r="BY766" s="1" t="s">
        <v>818</v>
      </c>
      <c r="BZ766" s="1" t="s">
        <v>8050</v>
      </c>
      <c r="CB766" s="1" t="s">
        <v>93</v>
      </c>
      <c r="CC766" s="1">
        <v>0</v>
      </c>
      <c r="CE766" s="1">
        <v>0</v>
      </c>
      <c r="CG766" s="1">
        <v>0</v>
      </c>
      <c r="CL766" s="1" t="s">
        <v>8068</v>
      </c>
    </row>
    <row r="767" s="1" customFormat="1" spans="1:90">
      <c r="A767" s="1" t="s">
        <v>9170</v>
      </c>
      <c r="F767" s="1">
        <v>0</v>
      </c>
      <c r="K767" s="1">
        <v>101325</v>
      </c>
      <c r="L767" s="1" t="s">
        <v>24</v>
      </c>
      <c r="O767" s="2">
        <v>46229.7431365741</v>
      </c>
      <c r="P767" s="2">
        <v>46231</v>
      </c>
      <c r="Q767" s="1" t="s">
        <v>8050</v>
      </c>
      <c r="R767" s="1" t="s">
        <v>8051</v>
      </c>
      <c r="T767" s="1" t="s">
        <v>8052</v>
      </c>
      <c r="U767" s="1" t="s">
        <v>8053</v>
      </c>
      <c r="V767" s="1" t="s">
        <v>24</v>
      </c>
      <c r="AB767" s="1" t="s">
        <v>8054</v>
      </c>
      <c r="AD767" s="1" t="s">
        <v>607</v>
      </c>
      <c r="AE767" s="1" t="s">
        <v>3538</v>
      </c>
      <c r="AF767" s="1" t="s">
        <v>8068</v>
      </c>
      <c r="AG767" s="3">
        <v>46050</v>
      </c>
      <c r="AH767" s="1" t="s">
        <v>606</v>
      </c>
      <c r="AI767" s="1" t="s">
        <v>8071</v>
      </c>
      <c r="AJ767" s="1">
        <v>58</v>
      </c>
      <c r="AM767" s="1" t="s">
        <v>8068</v>
      </c>
      <c r="AP767" s="2">
        <v>46232.3947106482</v>
      </c>
      <c r="AQ767" s="1" t="s">
        <v>8072</v>
      </c>
      <c r="AR767" s="3">
        <v>46050</v>
      </c>
      <c r="AS767" s="1">
        <v>13214080908</v>
      </c>
      <c r="AT767" s="1" t="s">
        <v>8073</v>
      </c>
      <c r="AU767" s="2">
        <v>46231</v>
      </c>
      <c r="AV767" s="1" t="s">
        <v>12698</v>
      </c>
      <c r="AW767" s="1" t="s">
        <v>8068</v>
      </c>
      <c r="AY767" s="1" t="s">
        <v>12699</v>
      </c>
      <c r="AZ767" s="1" t="s">
        <v>8058</v>
      </c>
      <c r="BA767" s="1" t="s">
        <v>12700</v>
      </c>
      <c r="BB767" s="1" t="s">
        <v>3557</v>
      </c>
      <c r="BC767" s="1" t="s">
        <v>489</v>
      </c>
      <c r="BD767" s="1" t="s">
        <v>400</v>
      </c>
      <c r="BE767" s="1" t="s">
        <v>12701</v>
      </c>
      <c r="BF767" s="1" t="s">
        <v>3972</v>
      </c>
      <c r="BG767" s="2">
        <v>46232.3868634259</v>
      </c>
      <c r="BH767" s="2">
        <v>46229.830474537</v>
      </c>
      <c r="BJ767" s="1" t="s">
        <v>12702</v>
      </c>
      <c r="BL767" s="1" t="s">
        <v>8064</v>
      </c>
      <c r="BM767" s="1" t="s">
        <v>8065</v>
      </c>
      <c r="BN767" s="1" t="s">
        <v>601</v>
      </c>
      <c r="BO767" s="1" t="s">
        <v>12703</v>
      </c>
      <c r="BP767" s="1" t="s">
        <v>8067</v>
      </c>
      <c r="BQ767" s="1" t="s">
        <v>6540</v>
      </c>
      <c r="BT767" s="2">
        <v>46232.3940625</v>
      </c>
      <c r="BU767" s="2">
        <v>46232.3947569444</v>
      </c>
      <c r="BV767" s="1" t="s">
        <v>591</v>
      </c>
      <c r="BW767" s="3">
        <v>47876</v>
      </c>
      <c r="BX767" s="1" t="s">
        <v>8490</v>
      </c>
      <c r="BY767" s="1" t="s">
        <v>597</v>
      </c>
      <c r="BZ767" s="1" t="s">
        <v>8050</v>
      </c>
      <c r="CB767" s="1" t="s">
        <v>66</v>
      </c>
      <c r="CC767" s="1">
        <v>50</v>
      </c>
      <c r="CE767" s="1">
        <v>50</v>
      </c>
      <c r="CG767" s="1">
        <v>0</v>
      </c>
      <c r="CL767" s="1" t="s">
        <v>8068</v>
      </c>
    </row>
    <row r="768" s="1" customFormat="1" spans="1:90">
      <c r="F768" s="1">
        <v>0</v>
      </c>
      <c r="K768" s="1">
        <v>101042</v>
      </c>
      <c r="L768" s="1" t="s">
        <v>25</v>
      </c>
      <c r="O768" s="2">
        <v>46231.8354166667</v>
      </c>
      <c r="P768" s="2">
        <v>46232</v>
      </c>
      <c r="Q768" s="1"/>
      <c r="R768" s="1" t="s">
        <v>8051</v>
      </c>
      <c r="S768" s="1"/>
      <c r="T768" s="1" t="s">
        <v>8052</v>
      </c>
      <c r="U768" s="1" t="s">
        <v>8053</v>
      </c>
      <c r="V768" s="1" t="s">
        <v>25</v>
      </c>
      <c r="AB768" s="1" t="s">
        <v>8054</v>
      </c>
      <c r="AD768" s="1" t="s">
        <v>596</v>
      </c>
      <c r="AE768" s="1" t="s">
        <v>2637</v>
      </c>
      <c r="AF768" s="1" t="s">
        <v>8068</v>
      </c>
      <c r="AG768" s="3">
        <v>46232</v>
      </c>
      <c r="AI768" s="1" t="s">
        <v>8055</v>
      </c>
      <c r="AJ768" s="1">
        <v>19</v>
      </c>
      <c r="AK768" s="1"/>
      <c r="AM768" s="1" t="s">
        <v>8050</v>
      </c>
      <c r="AO768" s="1">
        <v>4</v>
      </c>
      <c r="AP768" s="2">
        <v>46232.3952893519</v>
      </c>
      <c r="AQ768" s="1" t="s">
        <v>8072</v>
      </c>
      <c r="AR768" s="3">
        <v>46231</v>
      </c>
      <c r="AS768" s="1">
        <v>18219988891</v>
      </c>
      <c r="AT768" s="1" t="s">
        <v>8073</v>
      </c>
      <c r="AU768" s="2">
        <v>46232</v>
      </c>
      <c r="AV768" s="1" t="s">
        <v>12704</v>
      </c>
      <c r="AW768" s="1" t="s">
        <v>8068</v>
      </c>
      <c r="AY768" s="1" t="s">
        <v>12705</v>
      </c>
      <c r="AZ768" s="1" t="s">
        <v>8220</v>
      </c>
      <c r="BA768" s="1" t="s">
        <v>12706</v>
      </c>
      <c r="BB768" s="1" t="s">
        <v>12707</v>
      </c>
      <c r="BC768" s="1" t="s">
        <v>463</v>
      </c>
      <c r="BD768" s="1" t="s">
        <v>314</v>
      </c>
      <c r="BE768" s="1" t="s">
        <v>12708</v>
      </c>
      <c r="BF768" s="1" t="s">
        <v>3878</v>
      </c>
      <c r="BG768" s="2">
        <v>46232.625</v>
      </c>
      <c r="BH768" s="2">
        <v>46231.8354976852</v>
      </c>
      <c r="BJ768" s="1" t="s">
        <v>12709</v>
      </c>
      <c r="BK768" s="1"/>
      <c r="BL768" s="1" t="s">
        <v>8159</v>
      </c>
      <c r="BM768" s="1" t="s">
        <v>8225</v>
      </c>
      <c r="BN768" s="1" t="s">
        <v>601</v>
      </c>
      <c r="BO768" s="1" t="s">
        <v>12710</v>
      </c>
      <c r="BP768" s="1" t="s">
        <v>8082</v>
      </c>
      <c r="BQ768" s="1" t="s">
        <v>6540</v>
      </c>
      <c r="BT768" s="2">
        <v>46232.3657291667</v>
      </c>
      <c r="BU768" s="2">
        <v>46232.3948958333</v>
      </c>
      <c r="BV768" s="1" t="s">
        <v>591</v>
      </c>
      <c r="BW768" s="3">
        <v>48058</v>
      </c>
      <c r="BX768" s="1" t="s">
        <v>8217</v>
      </c>
      <c r="BY768" s="1" t="s">
        <v>597</v>
      </c>
      <c r="BZ768" s="1" t="s">
        <v>8050</v>
      </c>
      <c r="CB768" s="1" t="s">
        <v>72</v>
      </c>
      <c r="CC768" s="1">
        <v>0</v>
      </c>
      <c r="CE768" s="1">
        <v>0</v>
      </c>
      <c r="CG768" s="1">
        <v>0</v>
      </c>
      <c r="CL768" s="1" t="s">
        <v>8068</v>
      </c>
    </row>
    <row r="769" s="1" customFormat="1" spans="1:90">
      <c r="A769" s="1" t="s">
        <v>8471</v>
      </c>
      <c r="F769" s="1">
        <v>0</v>
      </c>
      <c r="K769" s="1">
        <v>101311</v>
      </c>
      <c r="L769" s="1" t="s">
        <v>23</v>
      </c>
      <c r="O769" s="2">
        <v>46232.384537037</v>
      </c>
      <c r="P769" s="2">
        <v>46232</v>
      </c>
      <c r="Q769" s="1"/>
      <c r="R769" s="1" t="s">
        <v>8051</v>
      </c>
      <c r="S769" s="1" t="s">
        <v>8096</v>
      </c>
      <c r="T769" s="1" t="s">
        <v>8144</v>
      </c>
      <c r="U769" s="1" t="s">
        <v>8053</v>
      </c>
      <c r="V769" s="1" t="s">
        <v>23</v>
      </c>
      <c r="AB769" s="1" t="s">
        <v>8054</v>
      </c>
      <c r="AD769" s="1" t="s">
        <v>596</v>
      </c>
      <c r="AE769" s="1" t="s">
        <v>3321</v>
      </c>
      <c r="AF769" s="1" t="s">
        <v>8068</v>
      </c>
      <c r="AG769" s="3">
        <v>46150</v>
      </c>
      <c r="AI769" s="1" t="s">
        <v>8055</v>
      </c>
      <c r="AJ769" s="1"/>
      <c r="AK769" s="1">
        <v>2100</v>
      </c>
      <c r="AP769" s="2">
        <v>46232.3961458333</v>
      </c>
      <c r="AQ769" s="1" t="s">
        <v>8274</v>
      </c>
      <c r="AR769" s="3">
        <v>46111</v>
      </c>
      <c r="AS769" s="1">
        <v>15847082292</v>
      </c>
      <c r="AT769" s="1" t="s">
        <v>8595</v>
      </c>
      <c r="AU769" s="2">
        <v>46232</v>
      </c>
      <c r="AV769" s="1" t="s">
        <v>12711</v>
      </c>
      <c r="AW769" s="1" t="s">
        <v>8068</v>
      </c>
      <c r="AY769" s="1" t="s">
        <v>12712</v>
      </c>
      <c r="AZ769" s="1" t="s">
        <v>8147</v>
      </c>
      <c r="BA769" s="1" t="s">
        <v>12713</v>
      </c>
      <c r="BB769" s="1" t="s">
        <v>12714</v>
      </c>
      <c r="BC769" s="1" t="s">
        <v>448</v>
      </c>
      <c r="BD769" s="1" t="s">
        <v>417</v>
      </c>
      <c r="BE769" s="1" t="s">
        <v>12715</v>
      </c>
      <c r="BF769" s="1" t="s">
        <v>3903</v>
      </c>
      <c r="BG769" s="2">
        <v>46232.3847222222</v>
      </c>
      <c r="BH769" s="2">
        <v>46232.3845833333</v>
      </c>
      <c r="BL769" s="1" t="s">
        <v>8064</v>
      </c>
      <c r="BM769" s="1" t="s">
        <v>8151</v>
      </c>
      <c r="BN769" s="1" t="s">
        <v>601</v>
      </c>
      <c r="BO769" s="1" t="s">
        <v>12716</v>
      </c>
      <c r="BP769" s="1" t="s">
        <v>8082</v>
      </c>
      <c r="BQ769" s="1" t="s">
        <v>6540</v>
      </c>
      <c r="BT769" s="2">
        <v>46232.3848726852</v>
      </c>
      <c r="BU769" s="2">
        <v>46232.3962037037</v>
      </c>
      <c r="BV769" s="1" t="s">
        <v>818</v>
      </c>
      <c r="BW769" s="3">
        <v>47976</v>
      </c>
      <c r="BX769" s="1" t="s">
        <v>8209</v>
      </c>
      <c r="BY769" s="1" t="s">
        <v>818</v>
      </c>
      <c r="BZ769" s="1" t="s">
        <v>8050</v>
      </c>
      <c r="CB769" s="1" t="s">
        <v>48</v>
      </c>
      <c r="CC769" s="1">
        <v>0</v>
      </c>
      <c r="CE769" s="1">
        <v>0</v>
      </c>
      <c r="CL769" s="1" t="s">
        <v>8068</v>
      </c>
    </row>
    <row r="770" s="1" customFormat="1" spans="1:90">
      <c r="A770" s="1" t="s">
        <v>12717</v>
      </c>
      <c r="F770" s="1">
        <v>0</v>
      </c>
      <c r="K770" s="1">
        <v>101311</v>
      </c>
      <c r="L770" s="1" t="s">
        <v>23</v>
      </c>
      <c r="O770" s="2">
        <v>46232.384537037</v>
      </c>
      <c r="P770" s="2">
        <v>46232</v>
      </c>
      <c r="Q770" s="1"/>
      <c r="R770" s="1" t="s">
        <v>8051</v>
      </c>
      <c r="T770" s="1" t="s">
        <v>8144</v>
      </c>
      <c r="U770" s="1" t="s">
        <v>8053</v>
      </c>
      <c r="V770" s="1" t="s">
        <v>23</v>
      </c>
      <c r="AB770" s="1" t="s">
        <v>8054</v>
      </c>
      <c r="AD770" s="1" t="s">
        <v>596</v>
      </c>
      <c r="AE770" s="1" t="s">
        <v>3321</v>
      </c>
      <c r="AF770" s="1" t="s">
        <v>8068</v>
      </c>
      <c r="AG770" s="3">
        <v>46150</v>
      </c>
      <c r="AI770" s="1" t="s">
        <v>8055</v>
      </c>
      <c r="AN770" s="1">
        <v>5</v>
      </c>
      <c r="AP770" s="2">
        <v>46232.3968171296</v>
      </c>
      <c r="AQ770" s="1" t="s">
        <v>8274</v>
      </c>
      <c r="AR770" s="3">
        <v>46111</v>
      </c>
      <c r="AS770" s="1">
        <v>15847082292</v>
      </c>
      <c r="AT770" s="1" t="s">
        <v>8595</v>
      </c>
      <c r="AU770" s="2">
        <v>46232</v>
      </c>
      <c r="AV770" s="1" t="s">
        <v>12718</v>
      </c>
      <c r="AW770" s="1" t="s">
        <v>8068</v>
      </c>
      <c r="AY770" s="1" t="s">
        <v>12712</v>
      </c>
      <c r="AZ770" s="1" t="s">
        <v>8147</v>
      </c>
      <c r="BA770" s="1" t="s">
        <v>12713</v>
      </c>
      <c r="BB770" s="1" t="s">
        <v>12719</v>
      </c>
      <c r="BC770" s="1" t="s">
        <v>448</v>
      </c>
      <c r="BD770" s="1" t="s">
        <v>417</v>
      </c>
      <c r="BE770" s="1" t="s">
        <v>12715</v>
      </c>
      <c r="BF770" s="1" t="s">
        <v>4217</v>
      </c>
      <c r="BG770" s="2">
        <v>46232.3847222222</v>
      </c>
      <c r="BH770" s="2">
        <v>46232.3845717593</v>
      </c>
      <c r="BL770" s="1" t="s">
        <v>8064</v>
      </c>
      <c r="BM770" s="1" t="s">
        <v>8151</v>
      </c>
      <c r="BN770" s="1" t="s">
        <v>601</v>
      </c>
      <c r="BO770" s="1" t="s">
        <v>12716</v>
      </c>
      <c r="BP770" s="1" t="s">
        <v>8082</v>
      </c>
      <c r="BQ770" s="1" t="s">
        <v>6540</v>
      </c>
      <c r="BT770" s="2">
        <v>46232.3848726852</v>
      </c>
      <c r="BU770" s="2">
        <v>46232.3968981481</v>
      </c>
      <c r="BV770" s="1" t="s">
        <v>742</v>
      </c>
      <c r="BW770" s="3">
        <v>47976</v>
      </c>
      <c r="BX770" s="1" t="s">
        <v>12720</v>
      </c>
      <c r="BY770" s="1" t="s">
        <v>744</v>
      </c>
      <c r="BZ770" s="1" t="s">
        <v>8050</v>
      </c>
      <c r="CB770" s="1" t="s">
        <v>48</v>
      </c>
      <c r="CC770" s="1">
        <v>0</v>
      </c>
      <c r="CE770" s="1">
        <v>0</v>
      </c>
      <c r="CL770" s="1" t="s">
        <v>8068</v>
      </c>
    </row>
    <row r="771" s="1" customFormat="1" spans="1:90">
      <c r="A771" s="1" t="s">
        <v>8774</v>
      </c>
      <c r="C771" s="1">
        <v>1</v>
      </c>
      <c r="F771" s="1">
        <v>0</v>
      </c>
      <c r="K771" s="1">
        <v>101073</v>
      </c>
      <c r="L771" s="1" t="s">
        <v>26</v>
      </c>
      <c r="M771" s="1" t="s">
        <v>8106</v>
      </c>
      <c r="O771" s="2">
        <v>46231.7320833333</v>
      </c>
      <c r="P771" s="2">
        <v>46232</v>
      </c>
      <c r="Q771" s="1" t="s">
        <v>8050</v>
      </c>
      <c r="R771" s="1" t="s">
        <v>8051</v>
      </c>
      <c r="T771" s="1" t="s">
        <v>8052</v>
      </c>
      <c r="U771" s="1" t="s">
        <v>8053</v>
      </c>
      <c r="V771" s="1" t="s">
        <v>26</v>
      </c>
      <c r="AB771" s="1" t="s">
        <v>8054</v>
      </c>
      <c r="AD771" s="1" t="s">
        <v>596</v>
      </c>
      <c r="AE771" s="1" t="s">
        <v>1967</v>
      </c>
      <c r="AF771" s="1" t="s">
        <v>8068</v>
      </c>
      <c r="AG771" s="3">
        <v>46232</v>
      </c>
      <c r="AI771" s="1" t="s">
        <v>8055</v>
      </c>
      <c r="AJ771" s="1">
        <v>41</v>
      </c>
      <c r="AM771" s="1" t="s">
        <v>8050</v>
      </c>
      <c r="AO771" s="1">
        <v>3.6</v>
      </c>
      <c r="AP771" s="2">
        <v>46232.3987731481</v>
      </c>
      <c r="AQ771" s="1" t="s">
        <v>8106</v>
      </c>
      <c r="AR771" s="3">
        <v>46224</v>
      </c>
      <c r="AS771" s="1">
        <v>18095378602</v>
      </c>
      <c r="AT771" s="1" t="s">
        <v>8056</v>
      </c>
      <c r="AU771" s="2">
        <v>46232</v>
      </c>
      <c r="AV771" s="1" t="s">
        <v>12721</v>
      </c>
      <c r="AW771" s="1" t="s">
        <v>8068</v>
      </c>
      <c r="AY771" s="1" t="s">
        <v>12722</v>
      </c>
      <c r="AZ771" s="1" t="s">
        <v>8981</v>
      </c>
      <c r="BA771" s="1" t="s">
        <v>12723</v>
      </c>
      <c r="BB771" s="1" t="s">
        <v>1968</v>
      </c>
      <c r="BC771" s="1" t="s">
        <v>496</v>
      </c>
      <c r="BD771" s="1" t="s">
        <v>271</v>
      </c>
      <c r="BE771" s="1" t="s">
        <v>12724</v>
      </c>
      <c r="BF771" s="1" t="s">
        <v>3878</v>
      </c>
      <c r="BG771" s="2">
        <v>46232</v>
      </c>
      <c r="BH771" s="2">
        <v>46231.7380439815</v>
      </c>
      <c r="BJ771" s="1" t="s">
        <v>12725</v>
      </c>
      <c r="BL771" s="1" t="s">
        <v>8115</v>
      </c>
      <c r="BM771" s="1" t="s">
        <v>8985</v>
      </c>
      <c r="BN771" s="1" t="s">
        <v>601</v>
      </c>
      <c r="BO771" s="1" t="s">
        <v>12726</v>
      </c>
      <c r="BP771" s="1" t="s">
        <v>8082</v>
      </c>
      <c r="BQ771" s="1" t="s">
        <v>6540</v>
      </c>
      <c r="BT771" s="2">
        <v>46232.3537615741</v>
      </c>
      <c r="BU771" s="2">
        <v>46232.3988773148</v>
      </c>
      <c r="BV771" s="1" t="s">
        <v>591</v>
      </c>
      <c r="BW771" s="3">
        <v>48058</v>
      </c>
      <c r="BX771" s="1" t="s">
        <v>8483</v>
      </c>
      <c r="BY771" s="1" t="s">
        <v>597</v>
      </c>
      <c r="BZ771" s="1" t="s">
        <v>8050</v>
      </c>
      <c r="CB771" s="1" t="s">
        <v>102</v>
      </c>
      <c r="CC771" s="1">
        <v>0</v>
      </c>
      <c r="CE771" s="1">
        <v>0</v>
      </c>
      <c r="CG771" s="1">
        <v>0</v>
      </c>
      <c r="CL771" s="1" t="s">
        <v>8068</v>
      </c>
    </row>
    <row r="772" s="1" customFormat="1" spans="1:90">
      <c r="C772" s="1">
        <v>1</v>
      </c>
      <c r="F772" s="1">
        <v>0</v>
      </c>
      <c r="K772" s="1">
        <v>101073</v>
      </c>
      <c r="L772" s="1" t="s">
        <v>26</v>
      </c>
      <c r="O772" s="2">
        <v>46231.6436226852</v>
      </c>
      <c r="P772" s="2">
        <v>46232</v>
      </c>
      <c r="R772" s="1" t="s">
        <v>8051</v>
      </c>
      <c r="S772" s="1"/>
      <c r="T772" s="1" t="s">
        <v>8052</v>
      </c>
      <c r="U772" s="1" t="s">
        <v>8053</v>
      </c>
      <c r="V772" s="1" t="s">
        <v>26</v>
      </c>
      <c r="AB772" s="1" t="s">
        <v>8054</v>
      </c>
      <c r="AD772" s="1" t="s">
        <v>596</v>
      </c>
      <c r="AE772" s="1" t="s">
        <v>1970</v>
      </c>
      <c r="AF772" s="1" t="s">
        <v>8068</v>
      </c>
      <c r="AG772" s="3">
        <v>46232</v>
      </c>
      <c r="AI772" s="1" t="s">
        <v>8071</v>
      </c>
      <c r="AJ772" s="1">
        <v>42</v>
      </c>
      <c r="AP772" s="2">
        <v>46232.3990856481</v>
      </c>
      <c r="AQ772" s="1"/>
      <c r="AR772" s="3">
        <v>46231</v>
      </c>
      <c r="AS772" s="1">
        <v>18309683777</v>
      </c>
      <c r="AT772" s="1" t="s">
        <v>8073</v>
      </c>
      <c r="AU772" s="2">
        <v>46232</v>
      </c>
      <c r="AV772" s="1" t="s">
        <v>6655</v>
      </c>
      <c r="AW772" s="1" t="s">
        <v>8068</v>
      </c>
      <c r="AY772" s="1" t="s">
        <v>12727</v>
      </c>
      <c r="AZ772" s="1" t="s">
        <v>8108</v>
      </c>
      <c r="BA772" s="1" t="s">
        <v>12728</v>
      </c>
      <c r="BB772" s="1" t="s">
        <v>12729</v>
      </c>
      <c r="BC772" s="1" t="s">
        <v>496</v>
      </c>
      <c r="BD772" s="1" t="s">
        <v>287</v>
      </c>
      <c r="BE772" s="1" t="s">
        <v>12730</v>
      </c>
      <c r="BF772" s="1" t="s">
        <v>8062</v>
      </c>
      <c r="BG772" s="2">
        <v>46232.3930439815</v>
      </c>
      <c r="BH772" s="2">
        <v>46231.646712963</v>
      </c>
      <c r="BJ772" s="1" t="s">
        <v>12731</v>
      </c>
      <c r="BL772" s="1" t="s">
        <v>8115</v>
      </c>
      <c r="BM772" s="1" t="s">
        <v>8568</v>
      </c>
      <c r="BN772" s="1" t="s">
        <v>601</v>
      </c>
      <c r="BO772" s="1" t="s">
        <v>12732</v>
      </c>
      <c r="BP772" s="1" t="s">
        <v>8067</v>
      </c>
      <c r="BQ772" s="1" t="s">
        <v>6540</v>
      </c>
      <c r="BT772" s="2">
        <v>46232.3833912037</v>
      </c>
      <c r="BU772" s="2">
        <v>46232.3991550926</v>
      </c>
      <c r="BV772" s="1" t="s">
        <v>621</v>
      </c>
      <c r="BW772" s="3">
        <v>48058</v>
      </c>
      <c r="BX772" s="1" t="s">
        <v>12139</v>
      </c>
      <c r="BY772" s="1" t="s">
        <v>917</v>
      </c>
      <c r="BZ772" s="1" t="s">
        <v>8050</v>
      </c>
      <c r="CB772" s="1" t="s">
        <v>110</v>
      </c>
      <c r="CC772" s="1">
        <v>0</v>
      </c>
      <c r="CE772" s="1">
        <v>0</v>
      </c>
      <c r="CL772" s="1" t="s">
        <v>8068</v>
      </c>
    </row>
    <row r="773" s="1" customFormat="1" spans="1:90">
      <c r="A773" s="1" t="s">
        <v>10028</v>
      </c>
      <c r="C773" s="1">
        <v>1</v>
      </c>
      <c r="F773" s="1">
        <v>0</v>
      </c>
      <c r="K773" s="1">
        <v>101073</v>
      </c>
      <c r="L773" s="1" t="s">
        <v>26</v>
      </c>
      <c r="M773" s="1" t="s">
        <v>8106</v>
      </c>
      <c r="O773" s="2">
        <v>46231.7320833333</v>
      </c>
      <c r="P773" s="2">
        <v>46232</v>
      </c>
      <c r="Q773" s="1" t="s">
        <v>8050</v>
      </c>
      <c r="R773" s="1" t="s">
        <v>8051</v>
      </c>
      <c r="S773" s="1" t="s">
        <v>8096</v>
      </c>
      <c r="T773" s="1" t="s">
        <v>8052</v>
      </c>
      <c r="U773" s="1" t="s">
        <v>8053</v>
      </c>
      <c r="V773" s="1" t="s">
        <v>26</v>
      </c>
      <c r="AB773" s="1" t="s">
        <v>8054</v>
      </c>
      <c r="AD773" s="1" t="s">
        <v>596</v>
      </c>
      <c r="AE773" s="1" t="s">
        <v>1967</v>
      </c>
      <c r="AF773" s="1" t="s">
        <v>8068</v>
      </c>
      <c r="AG773" s="3">
        <v>46232</v>
      </c>
      <c r="AI773" s="1" t="s">
        <v>8055</v>
      </c>
      <c r="AJ773" s="1">
        <v>41</v>
      </c>
      <c r="AP773" s="2">
        <v>46232.400462963</v>
      </c>
      <c r="AQ773" s="1" t="s">
        <v>8106</v>
      </c>
      <c r="AR773" s="3">
        <v>46220</v>
      </c>
      <c r="AS773" s="1">
        <v>18095378602</v>
      </c>
      <c r="AT773" s="1" t="s">
        <v>8056</v>
      </c>
      <c r="AU773" s="2">
        <v>46232</v>
      </c>
      <c r="AV773" s="1" t="s">
        <v>12733</v>
      </c>
      <c r="AW773" s="1" t="s">
        <v>8068</v>
      </c>
      <c r="AY773" s="1" t="s">
        <v>12722</v>
      </c>
      <c r="AZ773" s="1" t="s">
        <v>8981</v>
      </c>
      <c r="BA773" s="1" t="s">
        <v>12723</v>
      </c>
      <c r="BB773" s="1" t="s">
        <v>12734</v>
      </c>
      <c r="BC773" s="1" t="s">
        <v>496</v>
      </c>
      <c r="BD773" s="1" t="s">
        <v>271</v>
      </c>
      <c r="BE773" s="1" t="s">
        <v>12724</v>
      </c>
      <c r="BF773" s="1" t="s">
        <v>3903</v>
      </c>
      <c r="BG773" s="2">
        <v>46232</v>
      </c>
      <c r="BH773" s="2">
        <v>46231.7381018518</v>
      </c>
      <c r="BJ773" s="1" t="s">
        <v>8215</v>
      </c>
      <c r="BL773" s="1" t="s">
        <v>8115</v>
      </c>
      <c r="BM773" s="1" t="s">
        <v>8985</v>
      </c>
      <c r="BN773" s="1" t="s">
        <v>601</v>
      </c>
      <c r="BO773" s="1" t="s">
        <v>12726</v>
      </c>
      <c r="BP773" s="1" t="s">
        <v>8082</v>
      </c>
      <c r="BQ773" s="1" t="s">
        <v>6540</v>
      </c>
      <c r="BT773" s="2">
        <v>46232.3537615741</v>
      </c>
      <c r="BU773" s="2">
        <v>46232.4005324074</v>
      </c>
      <c r="BV773" s="1" t="s">
        <v>818</v>
      </c>
      <c r="BW773" s="3">
        <v>48058</v>
      </c>
      <c r="BX773" s="1" t="s">
        <v>9516</v>
      </c>
      <c r="BY773" s="1" t="s">
        <v>818</v>
      </c>
      <c r="BZ773" s="1" t="s">
        <v>8050</v>
      </c>
      <c r="CB773" s="1" t="s">
        <v>102</v>
      </c>
      <c r="CC773" s="1">
        <v>0</v>
      </c>
      <c r="CE773" s="1">
        <v>0</v>
      </c>
      <c r="CG773" s="1">
        <v>0</v>
      </c>
      <c r="CL773" s="1" t="s">
        <v>8068</v>
      </c>
    </row>
    <row r="774" s="1" customFormat="1" spans="1:90">
      <c r="F774" s="1">
        <v>0</v>
      </c>
      <c r="K774" s="1">
        <v>101325</v>
      </c>
      <c r="L774" s="1" t="s">
        <v>24</v>
      </c>
      <c r="O774" s="2">
        <v>46232.3881134259</v>
      </c>
      <c r="P774" s="2">
        <v>46232.375</v>
      </c>
      <c r="Q774" s="1" t="s">
        <v>8050</v>
      </c>
      <c r="R774" s="1" t="s">
        <v>8051</v>
      </c>
      <c r="T774" s="1" t="s">
        <v>8052</v>
      </c>
      <c r="U774" s="1" t="s">
        <v>8053</v>
      </c>
      <c r="V774" s="1" t="s">
        <v>24</v>
      </c>
      <c r="AB774" s="1" t="s">
        <v>8054</v>
      </c>
      <c r="AD774" s="1" t="s">
        <v>596</v>
      </c>
      <c r="AE774" s="1" t="s">
        <v>3544</v>
      </c>
      <c r="AF774" s="1" t="s">
        <v>8068</v>
      </c>
      <c r="AG774" s="3">
        <v>45356</v>
      </c>
      <c r="AH774" s="1"/>
      <c r="AI774" s="1" t="s">
        <v>8055</v>
      </c>
      <c r="AJ774" s="1">
        <v>175</v>
      </c>
      <c r="AP774" s="2">
        <v>46232.4005787037</v>
      </c>
      <c r="AQ774" s="1" t="s">
        <v>8072</v>
      </c>
      <c r="AR774" s="3">
        <v>45352</v>
      </c>
      <c r="AS774" s="1">
        <v>18604884085</v>
      </c>
      <c r="AT774" s="1"/>
      <c r="AU774" s="2">
        <v>46232.375</v>
      </c>
      <c r="AV774" s="1" t="s">
        <v>12735</v>
      </c>
      <c r="AW774" s="1" t="s">
        <v>8068</v>
      </c>
      <c r="AY774" s="1" t="s">
        <v>12736</v>
      </c>
      <c r="AZ774" s="1" t="s">
        <v>8058</v>
      </c>
      <c r="BA774" s="1" t="s">
        <v>12737</v>
      </c>
      <c r="BB774" s="1" t="s">
        <v>12738</v>
      </c>
      <c r="BC774" s="1" t="s">
        <v>489</v>
      </c>
      <c r="BD774" s="1" t="s">
        <v>399</v>
      </c>
      <c r="BE774" s="1" t="s">
        <v>12739</v>
      </c>
      <c r="BF774" s="1" t="s">
        <v>3868</v>
      </c>
      <c r="BG774" s="2">
        <v>46232.375</v>
      </c>
      <c r="BH774" s="1"/>
      <c r="BL774" s="1" t="s">
        <v>8064</v>
      </c>
      <c r="BM774" s="1" t="s">
        <v>8065</v>
      </c>
      <c r="BN774" s="1" t="s">
        <v>590</v>
      </c>
      <c r="BO774" s="1" t="s">
        <v>12740</v>
      </c>
      <c r="BP774" s="1" t="s">
        <v>8082</v>
      </c>
      <c r="BQ774" s="1" t="s">
        <v>6540</v>
      </c>
      <c r="BR774" s="1" t="s">
        <v>8382</v>
      </c>
      <c r="BS774" s="1" t="s">
        <v>12741</v>
      </c>
      <c r="BT774" s="2">
        <v>46232.3947800926</v>
      </c>
      <c r="BU774" s="2">
        <v>46232.4006365741</v>
      </c>
      <c r="BV774" s="1" t="s">
        <v>621</v>
      </c>
      <c r="BW774" s="3">
        <v>47182</v>
      </c>
      <c r="BX774" s="1" t="s">
        <v>12742</v>
      </c>
      <c r="BY774" s="1" t="s">
        <v>621</v>
      </c>
      <c r="BZ774" s="1" t="s">
        <v>8050</v>
      </c>
      <c r="CB774" s="1" t="s">
        <v>66</v>
      </c>
      <c r="CC774" s="1">
        <v>0</v>
      </c>
      <c r="CD774" s="1"/>
      <c r="CE774" s="1">
        <v>0</v>
      </c>
      <c r="CF774" s="1"/>
      <c r="CG774" s="1">
        <v>0</v>
      </c>
      <c r="CH774" s="1"/>
      <c r="CI774" s="1"/>
      <c r="CJ774" s="1"/>
      <c r="CK774" s="1"/>
      <c r="CL774" s="1" t="s">
        <v>8068</v>
      </c>
    </row>
    <row r="775" s="1" customFormat="1" spans="1:90">
      <c r="A775" s="1" t="s">
        <v>10028</v>
      </c>
      <c r="F775" s="1">
        <v>0</v>
      </c>
      <c r="K775" s="1">
        <v>101042</v>
      </c>
      <c r="L775" s="1" t="s">
        <v>25</v>
      </c>
      <c r="M775" s="1"/>
      <c r="O775" s="2">
        <v>46231.5782986111</v>
      </c>
      <c r="P775" s="2">
        <v>46231</v>
      </c>
      <c r="R775" s="1" t="s">
        <v>8051</v>
      </c>
      <c r="S775" s="1" t="s">
        <v>8096</v>
      </c>
      <c r="T775" s="1" t="s">
        <v>8052</v>
      </c>
      <c r="U775" s="1" t="s">
        <v>8053</v>
      </c>
      <c r="V775" s="1" t="s">
        <v>25</v>
      </c>
      <c r="AB775" s="1" t="s">
        <v>8054</v>
      </c>
      <c r="AD775" s="1" t="s">
        <v>607</v>
      </c>
      <c r="AE775" s="1" t="s">
        <v>659</v>
      </c>
      <c r="AF775" s="1" t="s">
        <v>8068</v>
      </c>
      <c r="AG775" s="3">
        <v>46232</v>
      </c>
      <c r="AH775" s="1" t="s">
        <v>606</v>
      </c>
      <c r="AI775" s="1" t="s">
        <v>8055</v>
      </c>
      <c r="AJ775" s="1">
        <v>34</v>
      </c>
      <c r="AP775" s="2">
        <v>46232.4006828704</v>
      </c>
      <c r="AQ775" s="1" t="s">
        <v>8106</v>
      </c>
      <c r="AR775" s="3">
        <v>46231</v>
      </c>
      <c r="AS775" s="1">
        <v>18993572560</v>
      </c>
      <c r="AT775" s="1" t="s">
        <v>8073</v>
      </c>
      <c r="AU775" s="2">
        <v>46231</v>
      </c>
      <c r="AV775" s="1" t="s">
        <v>12743</v>
      </c>
      <c r="AW775" s="1" t="s">
        <v>8068</v>
      </c>
      <c r="AY775" s="1" t="s">
        <v>12744</v>
      </c>
      <c r="AZ775" s="1" t="s">
        <v>8541</v>
      </c>
      <c r="BA775" s="1" t="s">
        <v>12745</v>
      </c>
      <c r="BB775" s="1" t="s">
        <v>7548</v>
      </c>
      <c r="BC775" s="1" t="s">
        <v>463</v>
      </c>
      <c r="BD775" s="1" t="s">
        <v>335</v>
      </c>
      <c r="BE775" s="1" t="s">
        <v>12746</v>
      </c>
      <c r="BF775" s="1" t="s">
        <v>3903</v>
      </c>
      <c r="BG775" s="2">
        <v>46232.6430902778</v>
      </c>
      <c r="BH775" s="1"/>
      <c r="BJ775" s="1" t="s">
        <v>8215</v>
      </c>
      <c r="BL775" s="1" t="s">
        <v>8159</v>
      </c>
      <c r="BM775" s="1" t="s">
        <v>8545</v>
      </c>
      <c r="BN775" s="1" t="s">
        <v>601</v>
      </c>
      <c r="BO775" s="1" t="s">
        <v>7547</v>
      </c>
      <c r="BP775" s="1" t="s">
        <v>8082</v>
      </c>
      <c r="BQ775" s="1" t="s">
        <v>6540</v>
      </c>
      <c r="BT775" s="2">
        <v>46232.3975694444</v>
      </c>
      <c r="BU775" s="2">
        <v>46232.4007638889</v>
      </c>
      <c r="BV775" s="1" t="s">
        <v>818</v>
      </c>
      <c r="BW775" s="3">
        <v>48058</v>
      </c>
      <c r="BX775" s="1" t="s">
        <v>9516</v>
      </c>
      <c r="BY775" s="1" t="s">
        <v>818</v>
      </c>
      <c r="BZ775" s="1" t="s">
        <v>8050</v>
      </c>
      <c r="CB775" s="1" t="s">
        <v>87</v>
      </c>
      <c r="CC775" s="1">
        <v>138</v>
      </c>
      <c r="CD775" s="1" t="s">
        <v>10507</v>
      </c>
      <c r="CE775" s="1">
        <v>138</v>
      </c>
      <c r="CG775" s="1">
        <v>0</v>
      </c>
      <c r="CH775" s="1" t="s">
        <v>622</v>
      </c>
      <c r="CI775" s="2">
        <v>46235.4181018519</v>
      </c>
      <c r="CL775" s="1" t="s">
        <v>8068</v>
      </c>
    </row>
    <row r="776" s="1" customFormat="1" spans="1:90">
      <c r="A776" s="1" t="s">
        <v>8886</v>
      </c>
      <c r="F776" s="1">
        <v>0</v>
      </c>
      <c r="K776" s="1">
        <v>101325</v>
      </c>
      <c r="L776" s="1" t="s">
        <v>24</v>
      </c>
      <c r="M776" s="1" t="s">
        <v>8106</v>
      </c>
      <c r="O776" s="2">
        <v>46231.0182291667</v>
      </c>
      <c r="P776" s="2">
        <v>46232.4166666667</v>
      </c>
      <c r="Q776" s="1"/>
      <c r="R776" s="1" t="s">
        <v>8051</v>
      </c>
      <c r="T776" s="1" t="s">
        <v>8052</v>
      </c>
      <c r="U776" s="1" t="s">
        <v>8053</v>
      </c>
      <c r="V776" s="1" t="s">
        <v>24</v>
      </c>
      <c r="AB776" s="1" t="s">
        <v>8054</v>
      </c>
      <c r="AD776" s="1" t="s">
        <v>596</v>
      </c>
      <c r="AE776" s="1" t="s">
        <v>3566</v>
      </c>
      <c r="AF776" s="1" t="s">
        <v>8068</v>
      </c>
      <c r="AG776" s="3">
        <v>46232</v>
      </c>
      <c r="AI776" s="1" t="s">
        <v>8071</v>
      </c>
      <c r="AJ776" s="1">
        <v>165</v>
      </c>
      <c r="AM776" s="1" t="s">
        <v>8068</v>
      </c>
      <c r="AO776" s="1">
        <v>3.9</v>
      </c>
      <c r="AP776" s="2">
        <v>46232.4007060185</v>
      </c>
      <c r="AQ776" s="1" t="s">
        <v>8072</v>
      </c>
      <c r="AR776" s="3">
        <v>46231</v>
      </c>
      <c r="AS776" s="1">
        <v>15754877838</v>
      </c>
      <c r="AT776" s="1" t="s">
        <v>8073</v>
      </c>
      <c r="AU776" s="2">
        <v>46232.4166666667</v>
      </c>
      <c r="AV776" s="1" t="s">
        <v>12747</v>
      </c>
      <c r="AW776" s="1" t="s">
        <v>8068</v>
      </c>
      <c r="AY776" s="1" t="s">
        <v>12748</v>
      </c>
      <c r="AZ776" s="1" t="s">
        <v>8058</v>
      </c>
      <c r="BA776" s="1" t="s">
        <v>12749</v>
      </c>
      <c r="BB776" s="1" t="s">
        <v>12750</v>
      </c>
      <c r="BC776" s="1" t="s">
        <v>489</v>
      </c>
      <c r="BD776" s="1" t="s">
        <v>386</v>
      </c>
      <c r="BE776" s="1" t="s">
        <v>12751</v>
      </c>
      <c r="BF776" s="1" t="s">
        <v>3878</v>
      </c>
      <c r="BG776" s="2">
        <v>46232.4166666667</v>
      </c>
      <c r="BH776" s="2">
        <v>46231.1766203704</v>
      </c>
      <c r="BL776" s="1" t="s">
        <v>8064</v>
      </c>
      <c r="BM776" s="1" t="s">
        <v>8129</v>
      </c>
      <c r="BN776" s="1" t="s">
        <v>601</v>
      </c>
      <c r="BO776" s="1" t="s">
        <v>6560</v>
      </c>
      <c r="BP776" s="1" t="s">
        <v>8082</v>
      </c>
      <c r="BQ776" s="1" t="s">
        <v>6540</v>
      </c>
      <c r="BT776" s="2">
        <v>46232.3670023148</v>
      </c>
      <c r="BU776" s="2">
        <v>46232.4007638889</v>
      </c>
      <c r="BV776" s="1" t="s">
        <v>591</v>
      </c>
      <c r="BW776" s="3">
        <v>48058</v>
      </c>
      <c r="BX776" s="1" t="s">
        <v>8483</v>
      </c>
      <c r="BY776" s="1" t="s">
        <v>597</v>
      </c>
      <c r="BZ776" s="1" t="s">
        <v>8050</v>
      </c>
      <c r="CB776" s="1" t="s">
        <v>61</v>
      </c>
      <c r="CC776" s="1">
        <v>0</v>
      </c>
      <c r="CE776" s="1">
        <v>0</v>
      </c>
      <c r="CG776" s="1">
        <v>0</v>
      </c>
      <c r="CL776" s="1" t="s">
        <v>8068</v>
      </c>
    </row>
    <row r="777" s="1" customFormat="1" spans="1:90">
      <c r="F777" s="1">
        <v>0</v>
      </c>
      <c r="K777" s="1">
        <v>101311</v>
      </c>
      <c r="L777" s="1" t="s">
        <v>23</v>
      </c>
      <c r="O777" s="2">
        <v>46231.6966319444</v>
      </c>
      <c r="P777" s="2">
        <v>46232.4166666667</v>
      </c>
      <c r="Q777" s="1" t="s">
        <v>8050</v>
      </c>
      <c r="R777" s="1" t="s">
        <v>8051</v>
      </c>
      <c r="S777" s="1"/>
      <c r="T777" s="1" t="s">
        <v>8144</v>
      </c>
      <c r="U777" s="1" t="s">
        <v>8053</v>
      </c>
      <c r="V777" s="1" t="s">
        <v>23</v>
      </c>
      <c r="AB777" s="1" t="s">
        <v>8054</v>
      </c>
      <c r="AD777" s="1" t="s">
        <v>596</v>
      </c>
      <c r="AE777" s="1" t="s">
        <v>3488</v>
      </c>
      <c r="AF777" s="1" t="s">
        <v>8068</v>
      </c>
      <c r="AG777" s="3">
        <v>46232</v>
      </c>
      <c r="AH777" s="1"/>
      <c r="AI777" s="1" t="s">
        <v>8071</v>
      </c>
      <c r="AJ777" s="1">
        <v>107</v>
      </c>
      <c r="AP777" s="2">
        <v>46232.4025231482</v>
      </c>
      <c r="AQ777" s="1" t="s">
        <v>8072</v>
      </c>
      <c r="AR777" s="3">
        <v>46231</v>
      </c>
      <c r="AS777" s="1">
        <v>15049496125</v>
      </c>
      <c r="AT777" s="1" t="s">
        <v>8073</v>
      </c>
      <c r="AU777" s="2">
        <v>46232.4166666667</v>
      </c>
      <c r="AV777" s="1" t="s">
        <v>12752</v>
      </c>
      <c r="AW777" s="1" t="s">
        <v>8068</v>
      </c>
      <c r="AY777" s="1" t="s">
        <v>12753</v>
      </c>
      <c r="AZ777" s="1" t="s">
        <v>8265</v>
      </c>
      <c r="BA777" s="1" t="s">
        <v>12754</v>
      </c>
      <c r="BB777" s="1" t="s">
        <v>12755</v>
      </c>
      <c r="BC777" s="1" t="s">
        <v>448</v>
      </c>
      <c r="BD777" s="1" t="s">
        <v>428</v>
      </c>
      <c r="BE777" s="1" t="s">
        <v>12756</v>
      </c>
      <c r="BF777" s="1" t="s">
        <v>4284</v>
      </c>
      <c r="BG777" s="2">
        <v>46232.4166666667</v>
      </c>
      <c r="BH777" s="2">
        <v>46231.7047685185</v>
      </c>
      <c r="BJ777" s="1" t="s">
        <v>12757</v>
      </c>
      <c r="BL777" s="1" t="s">
        <v>8064</v>
      </c>
      <c r="BM777" s="1" t="s">
        <v>8270</v>
      </c>
      <c r="BN777" s="1" t="s">
        <v>601</v>
      </c>
      <c r="BO777" s="1" t="s">
        <v>12758</v>
      </c>
      <c r="BP777" s="1" t="s">
        <v>8082</v>
      </c>
      <c r="BQ777" s="1" t="s">
        <v>6540</v>
      </c>
      <c r="BT777" s="2">
        <v>46232.4</v>
      </c>
      <c r="BU777" s="2">
        <v>46232.4027314815</v>
      </c>
      <c r="BV777" s="1" t="s">
        <v>818</v>
      </c>
      <c r="BW777" s="3">
        <v>48058</v>
      </c>
      <c r="BX777" s="1" t="s">
        <v>12759</v>
      </c>
      <c r="BY777" s="1" t="s">
        <v>818</v>
      </c>
      <c r="BZ777" s="1" t="s">
        <v>8050</v>
      </c>
      <c r="CB777" s="1" t="s">
        <v>55</v>
      </c>
      <c r="CC777" s="1">
        <v>0</v>
      </c>
      <c r="CD777" s="1"/>
      <c r="CE777" s="1">
        <v>0</v>
      </c>
      <c r="CG777" s="1">
        <v>0</v>
      </c>
      <c r="CH777" s="1"/>
      <c r="CI777" s="1"/>
      <c r="CL777" s="1" t="s">
        <v>8068</v>
      </c>
    </row>
    <row r="778" s="1" customFormat="1" spans="1:90">
      <c r="A778" s="1" t="s">
        <v>11850</v>
      </c>
      <c r="F778" s="1">
        <v>0</v>
      </c>
      <c r="K778" s="1">
        <v>101325</v>
      </c>
      <c r="L778" s="1" t="s">
        <v>24</v>
      </c>
      <c r="M778" s="1" t="s">
        <v>8106</v>
      </c>
      <c r="O778" s="2">
        <v>46231.0182291667</v>
      </c>
      <c r="P778" s="2">
        <v>46232.4166666667</v>
      </c>
      <c r="R778" s="1" t="s">
        <v>8051</v>
      </c>
      <c r="T778" s="1" t="s">
        <v>8052</v>
      </c>
      <c r="U778" s="1" t="s">
        <v>8053</v>
      </c>
      <c r="V778" s="1" t="s">
        <v>24</v>
      </c>
      <c r="AB778" s="1" t="s">
        <v>8054</v>
      </c>
      <c r="AD778" s="1" t="s">
        <v>607</v>
      </c>
      <c r="AE778" s="1" t="s">
        <v>3566</v>
      </c>
      <c r="AF778" s="1" t="s">
        <v>8068</v>
      </c>
      <c r="AG778" s="3">
        <v>46232</v>
      </c>
      <c r="AH778" s="1" t="s">
        <v>606</v>
      </c>
      <c r="AI778" s="1" t="s">
        <v>8071</v>
      </c>
      <c r="AJ778" s="1">
        <v>165</v>
      </c>
      <c r="AP778" s="2">
        <v>46232.4042708333</v>
      </c>
      <c r="AQ778" s="1" t="s">
        <v>8072</v>
      </c>
      <c r="AR778" s="3">
        <v>46231</v>
      </c>
      <c r="AS778" s="1">
        <v>15754877838</v>
      </c>
      <c r="AT778" s="1" t="s">
        <v>8073</v>
      </c>
      <c r="AU778" s="2">
        <v>46232.4166666667</v>
      </c>
      <c r="AV778" s="1" t="s">
        <v>12760</v>
      </c>
      <c r="AW778" s="1" t="s">
        <v>8068</v>
      </c>
      <c r="AY778" s="1" t="s">
        <v>12748</v>
      </c>
      <c r="AZ778" s="1" t="s">
        <v>8058</v>
      </c>
      <c r="BA778" s="1" t="s">
        <v>12749</v>
      </c>
      <c r="BB778" s="1" t="s">
        <v>6561</v>
      </c>
      <c r="BC778" s="1" t="s">
        <v>489</v>
      </c>
      <c r="BD778" s="1" t="s">
        <v>386</v>
      </c>
      <c r="BE778" s="1" t="s">
        <v>12761</v>
      </c>
      <c r="BF778" s="1" t="s">
        <v>4284</v>
      </c>
      <c r="BG778" s="2">
        <v>46232.4166666667</v>
      </c>
      <c r="BH778" s="2">
        <v>46231.1766435185</v>
      </c>
      <c r="BL778" s="1" t="s">
        <v>8064</v>
      </c>
      <c r="BM778" s="1" t="s">
        <v>8129</v>
      </c>
      <c r="BN778" s="1" t="s">
        <v>601</v>
      </c>
      <c r="BO778" s="1" t="s">
        <v>6560</v>
      </c>
      <c r="BP778" s="1" t="s">
        <v>8082</v>
      </c>
      <c r="BQ778" s="1" t="s">
        <v>6540</v>
      </c>
      <c r="BT778" s="2">
        <v>46232.3670023148</v>
      </c>
      <c r="BU778" s="2">
        <v>46232.4043865741</v>
      </c>
      <c r="BV778" s="1" t="s">
        <v>818</v>
      </c>
      <c r="BW778" s="3">
        <v>48058</v>
      </c>
      <c r="BX778" s="1" t="s">
        <v>11850</v>
      </c>
      <c r="BY778" s="1" t="s">
        <v>818</v>
      </c>
      <c r="BZ778" s="1" t="s">
        <v>8050</v>
      </c>
      <c r="CB778" s="1" t="s">
        <v>61</v>
      </c>
      <c r="CC778" s="1">
        <v>90</v>
      </c>
      <c r="CE778" s="1">
        <v>90</v>
      </c>
      <c r="CG778" s="1">
        <v>0</v>
      </c>
      <c r="CL778" s="1" t="s">
        <v>8068</v>
      </c>
    </row>
    <row r="779" s="1" customFormat="1" spans="1:90">
      <c r="A779" s="1" t="s">
        <v>8995</v>
      </c>
      <c r="F779" s="1">
        <v>0</v>
      </c>
      <c r="K779" s="1">
        <v>101098</v>
      </c>
      <c r="L779" s="1" t="s">
        <v>27</v>
      </c>
      <c r="M779" s="1"/>
      <c r="O779" s="2">
        <v>46231.8072916667</v>
      </c>
      <c r="P779" s="2">
        <v>46232</v>
      </c>
      <c r="Q779" s="1" t="s">
        <v>8050</v>
      </c>
      <c r="R779" s="1" t="s">
        <v>8051</v>
      </c>
      <c r="T779" s="1" t="s">
        <v>8052</v>
      </c>
      <c r="U779" s="1" t="s">
        <v>8053</v>
      </c>
      <c r="V779" s="1" t="s">
        <v>27</v>
      </c>
      <c r="AB779" s="1" t="s">
        <v>8054</v>
      </c>
      <c r="AD779" s="1" t="s">
        <v>596</v>
      </c>
      <c r="AE779" s="1" t="s">
        <v>2843</v>
      </c>
      <c r="AF779" s="1" t="s">
        <v>8068</v>
      </c>
      <c r="AG779" s="3">
        <v>45899</v>
      </c>
      <c r="AI779" s="1" t="s">
        <v>8055</v>
      </c>
      <c r="AJ779" s="1">
        <v>61</v>
      </c>
      <c r="AP779" s="2">
        <v>46232.4046759259</v>
      </c>
      <c r="AQ779" s="1" t="s">
        <v>8072</v>
      </c>
      <c r="AR779" s="3">
        <v>45898</v>
      </c>
      <c r="AS779" s="1">
        <v>15593722823</v>
      </c>
      <c r="AT779" s="1" t="s">
        <v>8073</v>
      </c>
      <c r="AU779" s="2">
        <v>46232</v>
      </c>
      <c r="AV779" s="1" t="s">
        <v>12762</v>
      </c>
      <c r="AW779" s="1" t="s">
        <v>8068</v>
      </c>
      <c r="AY779" s="1" t="s">
        <v>12763</v>
      </c>
      <c r="AZ779" s="1" t="s">
        <v>9234</v>
      </c>
      <c r="BA779" s="1" t="s">
        <v>12764</v>
      </c>
      <c r="BB779" s="1" t="s">
        <v>12765</v>
      </c>
      <c r="BC779" s="1" t="s">
        <v>463</v>
      </c>
      <c r="BD779" s="1" t="s">
        <v>263</v>
      </c>
      <c r="BE779" s="1" t="s">
        <v>12766</v>
      </c>
      <c r="BF779" s="1" t="s">
        <v>3868</v>
      </c>
      <c r="BG779" s="2">
        <v>46232</v>
      </c>
      <c r="BH779" s="2">
        <v>46231.807349537</v>
      </c>
      <c r="BL779" s="1" t="s">
        <v>8159</v>
      </c>
      <c r="BM779" s="1" t="s">
        <v>9238</v>
      </c>
      <c r="BN779" s="1" t="s">
        <v>590</v>
      </c>
      <c r="BO779" s="1" t="s">
        <v>12767</v>
      </c>
      <c r="BP779" s="1" t="s">
        <v>8082</v>
      </c>
      <c r="BQ779" s="1" t="s">
        <v>6540</v>
      </c>
      <c r="BR779" s="1" t="s">
        <v>11814</v>
      </c>
      <c r="BS779" s="1" t="s">
        <v>12768</v>
      </c>
      <c r="BT779" s="2">
        <v>46232.3985532407</v>
      </c>
      <c r="BU779" s="2">
        <v>46232.4047106481</v>
      </c>
      <c r="BV779" s="1" t="s">
        <v>591</v>
      </c>
      <c r="BW779" s="3">
        <v>47725</v>
      </c>
      <c r="BX779" s="1" t="s">
        <v>9002</v>
      </c>
      <c r="BY779" s="1" t="s">
        <v>771</v>
      </c>
      <c r="BZ779" s="1" t="s">
        <v>8050</v>
      </c>
      <c r="CB779" s="1" t="s">
        <v>123</v>
      </c>
      <c r="CC779" s="1">
        <v>0</v>
      </c>
      <c r="CE779" s="1">
        <v>0</v>
      </c>
      <c r="CG779" s="1">
        <v>0</v>
      </c>
      <c r="CL779" s="1" t="s">
        <v>8068</v>
      </c>
    </row>
    <row r="780" s="1" customFormat="1" spans="1:90">
      <c r="C780" s="1">
        <v>1</v>
      </c>
      <c r="F780" s="1">
        <v>0</v>
      </c>
      <c r="K780" s="1">
        <v>101073</v>
      </c>
      <c r="L780" s="1" t="s">
        <v>26</v>
      </c>
      <c r="M780" s="1"/>
      <c r="O780" s="2">
        <v>46227.9651736111</v>
      </c>
      <c r="P780" s="2">
        <v>46232</v>
      </c>
      <c r="Q780" s="1"/>
      <c r="R780" s="1" t="s">
        <v>8051</v>
      </c>
      <c r="T780" s="1" t="s">
        <v>8052</v>
      </c>
      <c r="U780" s="1" t="s">
        <v>8053</v>
      </c>
      <c r="V780" s="1" t="s">
        <v>26</v>
      </c>
      <c r="AB780" s="1" t="s">
        <v>8054</v>
      </c>
      <c r="AD780" s="1" t="s">
        <v>596</v>
      </c>
      <c r="AE780" s="1" t="s">
        <v>1942</v>
      </c>
      <c r="AF780" s="1" t="s">
        <v>8068</v>
      </c>
      <c r="AG780" s="3">
        <v>46232</v>
      </c>
      <c r="AH780" s="1"/>
      <c r="AI780" s="1" t="s">
        <v>8071</v>
      </c>
      <c r="AJ780" s="1">
        <v>163</v>
      </c>
      <c r="AM780" s="1" t="s">
        <v>8068</v>
      </c>
      <c r="AO780" s="1">
        <v>3.9</v>
      </c>
      <c r="AP780" s="2">
        <v>46232.4050115741</v>
      </c>
      <c r="AQ780" s="1" t="s">
        <v>8072</v>
      </c>
      <c r="AR780" s="3">
        <v>46231</v>
      </c>
      <c r="AS780" s="1">
        <v>17795200510</v>
      </c>
      <c r="AT780" s="1" t="s">
        <v>8056</v>
      </c>
      <c r="AU780" s="2">
        <v>46232</v>
      </c>
      <c r="AV780" s="1" t="s">
        <v>12769</v>
      </c>
      <c r="AW780" s="1" t="s">
        <v>8068</v>
      </c>
      <c r="AY780" s="1" t="s">
        <v>12770</v>
      </c>
      <c r="AZ780" s="1" t="s">
        <v>8617</v>
      </c>
      <c r="BA780" s="1" t="s">
        <v>12771</v>
      </c>
      <c r="BB780" s="1" t="s">
        <v>1969</v>
      </c>
      <c r="BC780" s="1" t="s">
        <v>496</v>
      </c>
      <c r="BD780" s="1" t="s">
        <v>282</v>
      </c>
      <c r="BE780" s="1" t="s">
        <v>12772</v>
      </c>
      <c r="BF780" s="1" t="s">
        <v>3878</v>
      </c>
      <c r="BG780" s="2">
        <v>46232.3819444444</v>
      </c>
      <c r="BH780" s="2">
        <v>46228.1755555556</v>
      </c>
      <c r="BL780" s="1" t="s">
        <v>8115</v>
      </c>
      <c r="BM780" s="1" t="s">
        <v>12773</v>
      </c>
      <c r="BN780" s="1" t="s">
        <v>601</v>
      </c>
      <c r="BO780" s="1" t="s">
        <v>12774</v>
      </c>
      <c r="BP780" s="1" t="s">
        <v>8082</v>
      </c>
      <c r="BQ780" s="1" t="s">
        <v>6540</v>
      </c>
      <c r="BT780" s="2">
        <v>46232.3721180556</v>
      </c>
      <c r="BU780" s="2">
        <v>46232.405150463</v>
      </c>
      <c r="BV780" s="1" t="s">
        <v>591</v>
      </c>
      <c r="BW780" s="3">
        <v>48058</v>
      </c>
      <c r="BX780" s="1" t="s">
        <v>12775</v>
      </c>
      <c r="BY780" s="1" t="s">
        <v>628</v>
      </c>
      <c r="BZ780" s="1" t="s">
        <v>8050</v>
      </c>
      <c r="CB780" s="1" t="s">
        <v>107</v>
      </c>
      <c r="CC780" s="1">
        <v>0</v>
      </c>
      <c r="CE780" s="1">
        <v>0</v>
      </c>
      <c r="CF780" s="1"/>
      <c r="CG780" s="1">
        <v>0</v>
      </c>
      <c r="CL780" s="1" t="s">
        <v>8068</v>
      </c>
    </row>
    <row r="781" s="1" customFormat="1" spans="1:90">
      <c r="A781" s="1" t="s">
        <v>9344</v>
      </c>
      <c r="F781" s="1">
        <v>0</v>
      </c>
      <c r="K781" s="1">
        <v>101098</v>
      </c>
      <c r="L781" s="1" t="s">
        <v>27</v>
      </c>
      <c r="M781" s="1" t="s">
        <v>8106</v>
      </c>
      <c r="O781" s="2">
        <v>46228.4368518519</v>
      </c>
      <c r="P781" s="2">
        <v>46232</v>
      </c>
      <c r="Q781" s="1" t="s">
        <v>8050</v>
      </c>
      <c r="R781" s="1" t="s">
        <v>8051</v>
      </c>
      <c r="T781" s="1" t="s">
        <v>8052</v>
      </c>
      <c r="U781" s="1" t="s">
        <v>8053</v>
      </c>
      <c r="V781" s="1" t="s">
        <v>27</v>
      </c>
      <c r="AB781" s="1" t="s">
        <v>8054</v>
      </c>
      <c r="AD781" s="1" t="s">
        <v>596</v>
      </c>
      <c r="AE781" s="1" t="s">
        <v>2744</v>
      </c>
      <c r="AF781" s="1" t="s">
        <v>8068</v>
      </c>
      <c r="AG781" s="3">
        <v>46232</v>
      </c>
      <c r="AH781" s="1"/>
      <c r="AI781" s="1" t="s">
        <v>8071</v>
      </c>
      <c r="AJ781" s="1">
        <v>34</v>
      </c>
      <c r="AM781" s="1" t="s">
        <v>8068</v>
      </c>
      <c r="AO781" s="1">
        <v>4.1</v>
      </c>
      <c r="AP781" s="2">
        <v>46232.4075</v>
      </c>
      <c r="AQ781" s="1" t="s">
        <v>8106</v>
      </c>
      <c r="AR781" s="3">
        <v>46230</v>
      </c>
      <c r="AS781" s="1">
        <v>13007735300</v>
      </c>
      <c r="AT781" s="1" t="s">
        <v>8056</v>
      </c>
      <c r="AU781" s="2">
        <v>46232</v>
      </c>
      <c r="AV781" s="1" t="s">
        <v>12776</v>
      </c>
      <c r="AW781" s="1" t="s">
        <v>8068</v>
      </c>
      <c r="AY781" s="1" t="s">
        <v>12777</v>
      </c>
      <c r="AZ781" s="1" t="s">
        <v>8085</v>
      </c>
      <c r="BA781" s="1" t="s">
        <v>12778</v>
      </c>
      <c r="BB781" s="1" t="s">
        <v>12779</v>
      </c>
      <c r="BC781" s="1" t="s">
        <v>463</v>
      </c>
      <c r="BD781" s="1" t="s">
        <v>265</v>
      </c>
      <c r="BE781" s="1" t="s">
        <v>12780</v>
      </c>
      <c r="BF781" s="1" t="s">
        <v>3878</v>
      </c>
      <c r="BG781" s="2">
        <v>46232.5416666667</v>
      </c>
      <c r="BH781" s="2">
        <v>46228.4382291667</v>
      </c>
      <c r="BJ781" s="1" t="s">
        <v>12781</v>
      </c>
      <c r="BL781" s="1" t="s">
        <v>8091</v>
      </c>
      <c r="BM781" s="1" t="s">
        <v>12782</v>
      </c>
      <c r="BN781" s="1" t="s">
        <v>601</v>
      </c>
      <c r="BO781" s="1" t="s">
        <v>12783</v>
      </c>
      <c r="BP781" s="1" t="s">
        <v>8082</v>
      </c>
      <c r="BQ781" s="1" t="s">
        <v>6540</v>
      </c>
      <c r="BT781" s="2">
        <v>46232.3385300926</v>
      </c>
      <c r="BU781" s="2">
        <v>46232.4075925926</v>
      </c>
      <c r="BV781" s="1" t="s">
        <v>591</v>
      </c>
      <c r="BW781" s="3">
        <v>48058</v>
      </c>
      <c r="BX781" s="1" t="s">
        <v>8217</v>
      </c>
      <c r="BY781" s="1" t="s">
        <v>597</v>
      </c>
      <c r="BZ781" s="1" t="s">
        <v>8050</v>
      </c>
      <c r="CB781" s="1" t="s">
        <v>124</v>
      </c>
      <c r="CC781" s="1">
        <v>0</v>
      </c>
      <c r="CD781" s="1"/>
      <c r="CE781" s="1">
        <v>0</v>
      </c>
      <c r="CL781" s="1" t="s">
        <v>8068</v>
      </c>
    </row>
    <row r="782" s="1" customFormat="1" spans="1:90">
      <c r="A782" s="1" t="s">
        <v>12784</v>
      </c>
      <c r="F782" s="1">
        <v>0</v>
      </c>
      <c r="K782" s="1">
        <v>101311</v>
      </c>
      <c r="L782" s="1" t="s">
        <v>23</v>
      </c>
      <c r="O782" s="2">
        <v>46232.4047569444</v>
      </c>
      <c r="P782" s="2">
        <v>46232</v>
      </c>
      <c r="Q782" s="1" t="s">
        <v>8050</v>
      </c>
      <c r="R782" s="1" t="s">
        <v>8051</v>
      </c>
      <c r="S782" s="1" t="s">
        <v>8096</v>
      </c>
      <c r="T782" s="1" t="s">
        <v>8144</v>
      </c>
      <c r="U782" s="1" t="s">
        <v>8053</v>
      </c>
      <c r="V782" s="1" t="s">
        <v>23</v>
      </c>
      <c r="AB782" s="1" t="s">
        <v>8054</v>
      </c>
      <c r="AD782" s="1" t="s">
        <v>607</v>
      </c>
      <c r="AE782" s="1" t="s">
        <v>3314</v>
      </c>
      <c r="AF782" s="1" t="s">
        <v>8068</v>
      </c>
      <c r="AG782" s="3">
        <v>45967</v>
      </c>
      <c r="AH782" s="1" t="s">
        <v>651</v>
      </c>
      <c r="AI782" s="1" t="s">
        <v>8071</v>
      </c>
      <c r="AJ782" s="1"/>
      <c r="AP782" s="2">
        <v>46232.408287037</v>
      </c>
      <c r="AQ782" s="1" t="s">
        <v>8072</v>
      </c>
      <c r="AR782" s="3">
        <v>45901</v>
      </c>
      <c r="AS782" s="1">
        <v>13848832799</v>
      </c>
      <c r="AT782" s="1" t="s">
        <v>8073</v>
      </c>
      <c r="AU782" s="2">
        <v>46232</v>
      </c>
      <c r="AV782" s="1" t="s">
        <v>12785</v>
      </c>
      <c r="AW782" s="1" t="s">
        <v>8068</v>
      </c>
      <c r="AY782" s="1" t="s">
        <v>12786</v>
      </c>
      <c r="AZ782" s="1" t="s">
        <v>8147</v>
      </c>
      <c r="BA782" s="1" t="s">
        <v>12787</v>
      </c>
      <c r="BB782" s="1" t="s">
        <v>4721</v>
      </c>
      <c r="BC782" s="1" t="s">
        <v>448</v>
      </c>
      <c r="BD782" s="1" t="s">
        <v>418</v>
      </c>
      <c r="BE782" s="1" t="s">
        <v>12788</v>
      </c>
      <c r="BF782" s="1" t="s">
        <v>3878</v>
      </c>
      <c r="BG782" s="2">
        <v>46232.405787037</v>
      </c>
      <c r="BH782" s="2">
        <v>46232.4048148148</v>
      </c>
      <c r="BL782" s="1" t="s">
        <v>8064</v>
      </c>
      <c r="BM782" s="1" t="s">
        <v>8391</v>
      </c>
      <c r="BN782" s="1" t="s">
        <v>601</v>
      </c>
      <c r="BO782" s="1" t="s">
        <v>12789</v>
      </c>
      <c r="BP782" s="1" t="s">
        <v>8082</v>
      </c>
      <c r="BQ782" s="1" t="s">
        <v>6540</v>
      </c>
      <c r="BT782" s="2">
        <v>46232.4059027778</v>
      </c>
      <c r="BU782" s="2">
        <v>46232.4083680556</v>
      </c>
      <c r="BV782" s="1" t="s">
        <v>1135</v>
      </c>
      <c r="BW782" s="3">
        <v>47793</v>
      </c>
      <c r="BX782" s="1" t="s">
        <v>12784</v>
      </c>
      <c r="BY782" s="1" t="s">
        <v>1136</v>
      </c>
      <c r="BZ782" s="1" t="s">
        <v>8050</v>
      </c>
      <c r="CB782" s="1" t="s">
        <v>48</v>
      </c>
      <c r="CC782" s="1">
        <v>60</v>
      </c>
      <c r="CE782" s="1">
        <v>60</v>
      </c>
      <c r="CF782" s="1"/>
      <c r="CG782" s="1"/>
      <c r="CL782" s="1" t="s">
        <v>8068</v>
      </c>
    </row>
    <row r="783" s="1" customFormat="1" spans="1:90">
      <c r="F783" s="1">
        <v>0</v>
      </c>
      <c r="K783" s="1">
        <v>101042</v>
      </c>
      <c r="L783" s="1" t="s">
        <v>25</v>
      </c>
      <c r="O783" s="2">
        <v>46231.828125</v>
      </c>
      <c r="P783" s="2">
        <v>46232</v>
      </c>
      <c r="Q783" s="1" t="s">
        <v>8050</v>
      </c>
      <c r="R783" s="1" t="s">
        <v>8051</v>
      </c>
      <c r="T783" s="1" t="s">
        <v>8052</v>
      </c>
      <c r="U783" s="1" t="s">
        <v>8053</v>
      </c>
      <c r="V783" s="1" t="s">
        <v>25</v>
      </c>
      <c r="AB783" s="1" t="s">
        <v>8054</v>
      </c>
      <c r="AD783" s="1" t="s">
        <v>607</v>
      </c>
      <c r="AE783" s="1" t="s">
        <v>2784</v>
      </c>
      <c r="AF783" s="1" t="s">
        <v>8068</v>
      </c>
      <c r="AG783" s="3">
        <v>46232</v>
      </c>
      <c r="AH783" s="1" t="s">
        <v>606</v>
      </c>
      <c r="AI783" s="1" t="s">
        <v>8055</v>
      </c>
      <c r="AJ783" s="4">
        <v>1247</v>
      </c>
      <c r="AM783" s="1" t="s">
        <v>8068</v>
      </c>
      <c r="AO783" s="1">
        <v>4.7</v>
      </c>
      <c r="AP783" s="2">
        <v>46232.4075</v>
      </c>
      <c r="AQ783" s="1" t="s">
        <v>8072</v>
      </c>
      <c r="AR783" s="3">
        <v>46231</v>
      </c>
      <c r="AS783" s="1">
        <v>18194348174</v>
      </c>
      <c r="AT783" s="1" t="s">
        <v>8073</v>
      </c>
      <c r="AU783" s="2">
        <v>46232</v>
      </c>
      <c r="AV783" s="1" t="s">
        <v>12790</v>
      </c>
      <c r="AW783" s="1" t="s">
        <v>8068</v>
      </c>
      <c r="AY783" s="1" t="s">
        <v>12791</v>
      </c>
      <c r="AZ783" s="1" t="s">
        <v>8277</v>
      </c>
      <c r="BA783" s="1" t="s">
        <v>12792</v>
      </c>
      <c r="BB783" s="1" t="s">
        <v>2786</v>
      </c>
      <c r="BC783" s="1" t="s">
        <v>463</v>
      </c>
      <c r="BD783" s="1" t="s">
        <v>317</v>
      </c>
      <c r="BE783" s="1" t="s">
        <v>12793</v>
      </c>
      <c r="BF783" s="1" t="s">
        <v>3878</v>
      </c>
      <c r="BG783" s="2">
        <v>46232.375</v>
      </c>
      <c r="BH783" s="2">
        <v>46231.8281944444</v>
      </c>
      <c r="BL783" s="1" t="s">
        <v>8159</v>
      </c>
      <c r="BM783" s="1" t="s">
        <v>8282</v>
      </c>
      <c r="BN783" s="1" t="s">
        <v>601</v>
      </c>
      <c r="BO783" s="1" t="s">
        <v>12794</v>
      </c>
      <c r="BP783" s="1" t="s">
        <v>8082</v>
      </c>
      <c r="BQ783" s="1" t="s">
        <v>6540</v>
      </c>
      <c r="BT783" s="2">
        <v>46232.3824884259</v>
      </c>
      <c r="BU783" s="2">
        <v>46232.4083796296</v>
      </c>
      <c r="BV783" s="1" t="s">
        <v>591</v>
      </c>
      <c r="BW783" s="3">
        <v>48058</v>
      </c>
      <c r="BX783" s="1" t="s">
        <v>9821</v>
      </c>
      <c r="BY783" s="1" t="s">
        <v>628</v>
      </c>
      <c r="BZ783" s="1" t="s">
        <v>8050</v>
      </c>
      <c r="CB783" s="1" t="s">
        <v>74</v>
      </c>
      <c r="CC783" s="1">
        <v>50</v>
      </c>
      <c r="CE783" s="1">
        <v>50</v>
      </c>
      <c r="CF783" s="1"/>
      <c r="CG783" s="1">
        <v>0</v>
      </c>
      <c r="CL783" s="1" t="s">
        <v>8068</v>
      </c>
    </row>
    <row r="784" s="1" customFormat="1" spans="1:90">
      <c r="F784" s="1">
        <v>0</v>
      </c>
      <c r="K784" s="1">
        <v>101042</v>
      </c>
      <c r="L784" s="1" t="s">
        <v>25</v>
      </c>
      <c r="O784" s="2">
        <v>46231.3711226852</v>
      </c>
      <c r="P784" s="2">
        <v>46232</v>
      </c>
      <c r="Q784" s="1" t="s">
        <v>8050</v>
      </c>
      <c r="R784" s="1" t="s">
        <v>8051</v>
      </c>
      <c r="S784" s="1" t="s">
        <v>8096</v>
      </c>
      <c r="T784" s="1" t="s">
        <v>8052</v>
      </c>
      <c r="U784" s="1" t="s">
        <v>8053</v>
      </c>
      <c r="V784" s="1" t="s">
        <v>25</v>
      </c>
      <c r="AB784" s="1" t="s">
        <v>8054</v>
      </c>
      <c r="AD784" s="1" t="s">
        <v>607</v>
      </c>
      <c r="AE784" s="1" t="s">
        <v>639</v>
      </c>
      <c r="AF784" s="1" t="s">
        <v>8068</v>
      </c>
      <c r="AG784" s="3">
        <v>46232</v>
      </c>
      <c r="AH784" s="1" t="s">
        <v>606</v>
      </c>
      <c r="AI784" s="1" t="s">
        <v>8071</v>
      </c>
      <c r="AJ784" s="1">
        <v>600</v>
      </c>
      <c r="AP784" s="2">
        <v>46232.4089236111</v>
      </c>
      <c r="AQ784" s="1" t="s">
        <v>8072</v>
      </c>
      <c r="AR784" s="3">
        <v>46228</v>
      </c>
      <c r="AS784" s="1">
        <v>13008756069</v>
      </c>
      <c r="AT784" s="1" t="s">
        <v>8073</v>
      </c>
      <c r="AU784" s="2">
        <v>46232</v>
      </c>
      <c r="AV784" s="1" t="s">
        <v>12795</v>
      </c>
      <c r="AW784" s="1" t="s">
        <v>8068</v>
      </c>
      <c r="AY784" s="1" t="s">
        <v>12796</v>
      </c>
      <c r="AZ784" s="1" t="s">
        <v>8155</v>
      </c>
      <c r="BA784" s="1" t="s">
        <v>12797</v>
      </c>
      <c r="BB784" s="1" t="s">
        <v>7551</v>
      </c>
      <c r="BC784" s="1" t="s">
        <v>463</v>
      </c>
      <c r="BD784" s="1" t="s">
        <v>346</v>
      </c>
      <c r="BE784" s="1" t="s">
        <v>12798</v>
      </c>
      <c r="BF784" s="1" t="s">
        <v>3903</v>
      </c>
      <c r="BG784" s="2">
        <v>46232.375</v>
      </c>
      <c r="BH784" s="2">
        <v>46231.6861805556</v>
      </c>
      <c r="BJ784" s="1" t="s">
        <v>8215</v>
      </c>
      <c r="BL784" s="1" t="s">
        <v>8159</v>
      </c>
      <c r="BM784" s="1" t="s">
        <v>12799</v>
      </c>
      <c r="BN784" s="1" t="s">
        <v>601</v>
      </c>
      <c r="BO784" s="1" t="s">
        <v>7550</v>
      </c>
      <c r="BP784" s="1" t="s">
        <v>8082</v>
      </c>
      <c r="BQ784" s="1" t="s">
        <v>6540</v>
      </c>
      <c r="BT784" s="2">
        <v>46232.3872453704</v>
      </c>
      <c r="BU784" s="2">
        <v>46232.4090393518</v>
      </c>
      <c r="BV784" s="1" t="s">
        <v>818</v>
      </c>
      <c r="BW784" s="3">
        <v>48058</v>
      </c>
      <c r="BX784" s="1" t="s">
        <v>8083</v>
      </c>
      <c r="BY784" s="1" t="s">
        <v>818</v>
      </c>
      <c r="BZ784" s="1" t="s">
        <v>8050</v>
      </c>
      <c r="CB784" s="1" t="s">
        <v>93</v>
      </c>
      <c r="CC784" s="1">
        <v>150</v>
      </c>
      <c r="CD784" s="1" t="s">
        <v>12800</v>
      </c>
      <c r="CE784" s="1">
        <v>150</v>
      </c>
      <c r="CG784" s="1">
        <v>0</v>
      </c>
      <c r="CH784" s="1" t="s">
        <v>622</v>
      </c>
      <c r="CI784" s="2">
        <v>46235.4233449074</v>
      </c>
      <c r="CL784" s="1" t="s">
        <v>8068</v>
      </c>
    </row>
    <row r="785" s="1" customFormat="1" spans="1:90">
      <c r="F785" s="1">
        <v>0</v>
      </c>
      <c r="K785" s="1">
        <v>101042</v>
      </c>
      <c r="L785" s="1" t="s">
        <v>25</v>
      </c>
      <c r="O785" s="2">
        <v>46232.3958564815</v>
      </c>
      <c r="P785" s="2">
        <v>46232</v>
      </c>
      <c r="Q785" s="1"/>
      <c r="R785" s="1" t="s">
        <v>8051</v>
      </c>
      <c r="S785" s="1" t="s">
        <v>8096</v>
      </c>
      <c r="T785" s="1" t="s">
        <v>8052</v>
      </c>
      <c r="U785" s="1" t="s">
        <v>8053</v>
      </c>
      <c r="V785" s="1" t="s">
        <v>25</v>
      </c>
      <c r="AB785" s="1" t="s">
        <v>8054</v>
      </c>
      <c r="AD785" s="1" t="s">
        <v>596</v>
      </c>
      <c r="AE785" s="1" t="s">
        <v>633</v>
      </c>
      <c r="AF785" s="1" t="s">
        <v>8068</v>
      </c>
      <c r="AG785" s="3">
        <v>46232</v>
      </c>
      <c r="AI785" s="1" t="s">
        <v>8055</v>
      </c>
      <c r="AJ785" s="1">
        <v>783</v>
      </c>
      <c r="AP785" s="2">
        <v>46232.4118634259</v>
      </c>
      <c r="AQ785" s="1" t="s">
        <v>8072</v>
      </c>
      <c r="AR785" s="3">
        <v>46211</v>
      </c>
      <c r="AS785" s="1">
        <v>13321259699</v>
      </c>
      <c r="AT785" s="1" t="s">
        <v>8056</v>
      </c>
      <c r="AU785" s="2">
        <v>46232</v>
      </c>
      <c r="AV785" s="1" t="s">
        <v>12801</v>
      </c>
      <c r="AW785" s="1" t="s">
        <v>8068</v>
      </c>
      <c r="AY785" s="1" t="s">
        <v>12802</v>
      </c>
      <c r="AZ785" s="1" t="s">
        <v>9151</v>
      </c>
      <c r="BA785" s="1" t="s">
        <v>12803</v>
      </c>
      <c r="BB785" s="1" t="s">
        <v>12804</v>
      </c>
      <c r="BC785" s="1" t="s">
        <v>463</v>
      </c>
      <c r="BD785" s="1" t="s">
        <v>323</v>
      </c>
      <c r="BE785" s="1" t="s">
        <v>12805</v>
      </c>
      <c r="BF785" s="1" t="s">
        <v>3903</v>
      </c>
      <c r="BG785" s="2">
        <v>46232</v>
      </c>
      <c r="BH785" s="2">
        <v>46232.3959606482</v>
      </c>
      <c r="BL785" s="1" t="s">
        <v>8159</v>
      </c>
      <c r="BM785" s="1" t="s">
        <v>9155</v>
      </c>
      <c r="BN785" s="1" t="s">
        <v>601</v>
      </c>
      <c r="BO785" s="1" t="s">
        <v>12806</v>
      </c>
      <c r="BP785" s="1" t="s">
        <v>8082</v>
      </c>
      <c r="BQ785" s="1" t="s">
        <v>6540</v>
      </c>
      <c r="BT785" s="2">
        <v>46232.3968171296</v>
      </c>
      <c r="BU785" s="2">
        <v>46232.4119328704</v>
      </c>
      <c r="BV785" s="1" t="s">
        <v>818</v>
      </c>
      <c r="BW785" s="3">
        <v>48058</v>
      </c>
      <c r="BX785" s="1" t="s">
        <v>10234</v>
      </c>
      <c r="BY785" s="1" t="s">
        <v>818</v>
      </c>
      <c r="BZ785" s="1" t="s">
        <v>8050</v>
      </c>
      <c r="CB785" s="1" t="s">
        <v>79</v>
      </c>
      <c r="CC785" s="1">
        <v>0</v>
      </c>
      <c r="CE785" s="1">
        <v>0</v>
      </c>
      <c r="CG785" s="1">
        <v>0</v>
      </c>
      <c r="CL785" s="1" t="s">
        <v>8068</v>
      </c>
    </row>
    <row r="786" s="1" customFormat="1" spans="1:90">
      <c r="A786" s="1" t="s">
        <v>591</v>
      </c>
      <c r="F786" s="1">
        <v>0</v>
      </c>
      <c r="K786" s="1">
        <v>101042</v>
      </c>
      <c r="L786" s="1" t="s">
        <v>25</v>
      </c>
      <c r="M786" s="1" t="s">
        <v>8106</v>
      </c>
      <c r="O786" s="2">
        <v>46231.7890277778</v>
      </c>
      <c r="P786" s="2">
        <v>46232</v>
      </c>
      <c r="Q786" s="1"/>
      <c r="R786" s="1" t="s">
        <v>8051</v>
      </c>
      <c r="T786" s="1" t="s">
        <v>8052</v>
      </c>
      <c r="U786" s="1" t="s">
        <v>8053</v>
      </c>
      <c r="V786" s="1" t="s">
        <v>25</v>
      </c>
      <c r="AB786" s="1" t="s">
        <v>8054</v>
      </c>
      <c r="AD786" s="1" t="s">
        <v>596</v>
      </c>
      <c r="AE786" s="1" t="s">
        <v>2637</v>
      </c>
      <c r="AF786" s="1"/>
      <c r="AG786" s="1"/>
      <c r="AH786" s="1"/>
      <c r="AI786" s="1" t="s">
        <v>8055</v>
      </c>
      <c r="AJ786" s="1">
        <v>816</v>
      </c>
      <c r="AM786" s="1" t="s">
        <v>8050</v>
      </c>
      <c r="AP786" s="2">
        <v>46232.4127083333</v>
      </c>
      <c r="AQ786" s="1"/>
      <c r="AR786" s="1"/>
      <c r="AS786" s="1">
        <v>18219988891</v>
      </c>
      <c r="AT786" s="1"/>
      <c r="AU786" s="2">
        <v>46232</v>
      </c>
      <c r="AV786" s="1"/>
      <c r="AW786" s="1" t="s">
        <v>8050</v>
      </c>
      <c r="AY786" s="1" t="s">
        <v>12807</v>
      </c>
      <c r="AZ786" s="1" t="s">
        <v>8220</v>
      </c>
      <c r="BA786" s="1" t="s">
        <v>12808</v>
      </c>
      <c r="BB786" s="1" t="s">
        <v>12809</v>
      </c>
      <c r="BC786" s="1" t="s">
        <v>463</v>
      </c>
      <c r="BD786" s="1" t="s">
        <v>314</v>
      </c>
      <c r="BE786" s="1" t="s">
        <v>12810</v>
      </c>
      <c r="BF786" s="1" t="s">
        <v>3972</v>
      </c>
      <c r="BG786" s="2">
        <v>46232.5833333333</v>
      </c>
      <c r="BH786" s="2">
        <v>46231.8682407407</v>
      </c>
      <c r="BL786" s="1" t="s">
        <v>8159</v>
      </c>
      <c r="BM786" s="1" t="s">
        <v>8225</v>
      </c>
      <c r="BN786" s="1" t="s">
        <v>601</v>
      </c>
      <c r="BO786" s="1" t="s">
        <v>12811</v>
      </c>
      <c r="BP786" s="1" t="s">
        <v>8082</v>
      </c>
      <c r="BQ786" s="1" t="s">
        <v>6540</v>
      </c>
      <c r="BT786" s="2">
        <v>46232.4090162037</v>
      </c>
      <c r="BU786" s="2">
        <v>46232.4122916667</v>
      </c>
      <c r="BV786" s="1" t="s">
        <v>591</v>
      </c>
      <c r="BW786" s="1"/>
      <c r="BX786" s="1" t="s">
        <v>8217</v>
      </c>
      <c r="BY786" s="1" t="s">
        <v>597</v>
      </c>
      <c r="BZ786" s="1" t="s">
        <v>8050</v>
      </c>
      <c r="CB786" s="1" t="s">
        <v>72</v>
      </c>
      <c r="CC786" s="1">
        <v>0</v>
      </c>
      <c r="CE786" s="1">
        <v>0</v>
      </c>
      <c r="CG786" s="1">
        <v>0</v>
      </c>
      <c r="CL786" s="1" t="s">
        <v>8068</v>
      </c>
    </row>
    <row r="787" s="1" customFormat="1" spans="1:90">
      <c r="F787" s="1">
        <v>0</v>
      </c>
      <c r="K787" s="1">
        <v>101325</v>
      </c>
      <c r="L787" s="1" t="s">
        <v>24</v>
      </c>
      <c r="O787" s="2">
        <v>46231.3750115741</v>
      </c>
      <c r="P787" s="2">
        <v>46232</v>
      </c>
      <c r="R787" s="1" t="s">
        <v>8051</v>
      </c>
      <c r="T787" s="1" t="s">
        <v>8052</v>
      </c>
      <c r="U787" s="1" t="s">
        <v>8053</v>
      </c>
      <c r="V787" s="1" t="s">
        <v>24</v>
      </c>
      <c r="AB787" s="1" t="s">
        <v>8054</v>
      </c>
      <c r="AD787" s="1" t="s">
        <v>596</v>
      </c>
      <c r="AE787" s="1" t="s">
        <v>3654</v>
      </c>
      <c r="AF787" s="1" t="s">
        <v>8068</v>
      </c>
      <c r="AG787" s="3">
        <v>46232</v>
      </c>
      <c r="AI787" s="1" t="s">
        <v>8071</v>
      </c>
      <c r="AJ787" s="1">
        <v>168</v>
      </c>
      <c r="AM787" s="1" t="s">
        <v>8068</v>
      </c>
      <c r="AO787" s="1">
        <v>3.3</v>
      </c>
      <c r="AP787" s="2">
        <v>46232.4127546296</v>
      </c>
      <c r="AQ787" s="1" t="s">
        <v>8072</v>
      </c>
      <c r="AR787" s="3">
        <v>46231</v>
      </c>
      <c r="AS787" s="1">
        <v>15335647994</v>
      </c>
      <c r="AT787" s="1" t="s">
        <v>8073</v>
      </c>
      <c r="AU787" s="2">
        <v>46232</v>
      </c>
      <c r="AV787" s="1" t="s">
        <v>12812</v>
      </c>
      <c r="AW787" s="1" t="s">
        <v>8068</v>
      </c>
      <c r="AY787" s="1" t="s">
        <v>12813</v>
      </c>
      <c r="AZ787" s="1" t="s">
        <v>8099</v>
      </c>
      <c r="BA787" s="1" t="s">
        <v>12814</v>
      </c>
      <c r="BB787" s="1" t="s">
        <v>12815</v>
      </c>
      <c r="BC787" s="1" t="s">
        <v>489</v>
      </c>
      <c r="BD787" s="1" t="s">
        <v>404</v>
      </c>
      <c r="BE787" s="1" t="s">
        <v>12816</v>
      </c>
      <c r="BF787" s="1" t="s">
        <v>3878</v>
      </c>
      <c r="BG787" s="2">
        <v>46232.375</v>
      </c>
      <c r="BH787" s="2">
        <v>46231.3763773148</v>
      </c>
      <c r="BL787" s="1" t="s">
        <v>8064</v>
      </c>
      <c r="BM787" s="1" t="s">
        <v>8103</v>
      </c>
      <c r="BN787" s="1" t="s">
        <v>601</v>
      </c>
      <c r="BO787" s="1" t="s">
        <v>12817</v>
      </c>
      <c r="BP787" s="1" t="s">
        <v>8082</v>
      </c>
      <c r="BQ787" s="1" t="s">
        <v>6540</v>
      </c>
      <c r="BT787" s="2">
        <v>46232.3731365741</v>
      </c>
      <c r="BU787" s="2">
        <v>46232.4128240741</v>
      </c>
      <c r="BV787" s="1" t="s">
        <v>591</v>
      </c>
      <c r="BW787" s="3">
        <v>48058</v>
      </c>
      <c r="BX787" s="1" t="s">
        <v>9913</v>
      </c>
      <c r="BY787" s="1" t="s">
        <v>597</v>
      </c>
      <c r="BZ787" s="1" t="s">
        <v>8050</v>
      </c>
      <c r="CB787" s="1" t="s">
        <v>67</v>
      </c>
      <c r="CC787" s="1">
        <v>0</v>
      </c>
      <c r="CE787" s="1">
        <v>0</v>
      </c>
      <c r="CG787" s="1">
        <v>0</v>
      </c>
      <c r="CL787" s="1" t="s">
        <v>8068</v>
      </c>
    </row>
    <row r="788" s="1" customFormat="1" spans="1:90">
      <c r="C788" s="1">
        <v>1</v>
      </c>
      <c r="F788" s="1">
        <v>0</v>
      </c>
      <c r="K788" s="1">
        <v>101073</v>
      </c>
      <c r="L788" s="1" t="s">
        <v>26</v>
      </c>
      <c r="N788" s="1">
        <v>556</v>
      </c>
      <c r="O788" s="2">
        <v>46232.368125</v>
      </c>
      <c r="P788" s="2">
        <v>46232</v>
      </c>
      <c r="R788" s="1" t="s">
        <v>8051</v>
      </c>
      <c r="S788" s="1" t="s">
        <v>8096</v>
      </c>
      <c r="T788" s="1" t="s">
        <v>8052</v>
      </c>
      <c r="U788" s="1" t="s">
        <v>8053</v>
      </c>
      <c r="V788" s="1" t="s">
        <v>26</v>
      </c>
      <c r="AB788" s="1" t="s">
        <v>8054</v>
      </c>
      <c r="AD788" s="1" t="s">
        <v>607</v>
      </c>
      <c r="AE788" s="1" t="s">
        <v>1951</v>
      </c>
      <c r="AF788" s="1" t="s">
        <v>8068</v>
      </c>
      <c r="AG788" s="3">
        <v>46231</v>
      </c>
      <c r="AH788" s="1" t="s">
        <v>651</v>
      </c>
      <c r="AI788" s="1" t="s">
        <v>8071</v>
      </c>
      <c r="AJ788" s="1">
        <v>111</v>
      </c>
      <c r="AK788" s="1"/>
      <c r="AP788" s="2">
        <v>46232.4161574074</v>
      </c>
      <c r="AQ788" s="1" t="s">
        <v>8072</v>
      </c>
      <c r="AR788" s="3">
        <v>46230</v>
      </c>
      <c r="AS788" s="1">
        <v>13895676131</v>
      </c>
      <c r="AT788" s="1" t="s">
        <v>8073</v>
      </c>
      <c r="AU788" s="2">
        <v>46232</v>
      </c>
      <c r="AV788" s="1" t="s">
        <v>12818</v>
      </c>
      <c r="AW788" s="1" t="s">
        <v>8068</v>
      </c>
      <c r="AY788" s="1" t="s">
        <v>12819</v>
      </c>
      <c r="AZ788" s="1" t="s">
        <v>8108</v>
      </c>
      <c r="BA788" s="1" t="s">
        <v>12820</v>
      </c>
      <c r="BB788" s="1" t="s">
        <v>5804</v>
      </c>
      <c r="BC788" s="1" t="s">
        <v>496</v>
      </c>
      <c r="BD788" s="1" t="s">
        <v>285</v>
      </c>
      <c r="BE788" s="1" t="s">
        <v>12821</v>
      </c>
      <c r="BF788" s="1" t="s">
        <v>3878</v>
      </c>
      <c r="BG788" s="2">
        <v>46232.3746296296</v>
      </c>
      <c r="BH788" s="2">
        <v>46232.368287037</v>
      </c>
      <c r="BJ788" s="1" t="s">
        <v>12822</v>
      </c>
      <c r="BL788" s="1" t="s">
        <v>8115</v>
      </c>
      <c r="BM788" s="1" t="s">
        <v>8116</v>
      </c>
      <c r="BN788" s="1" t="s">
        <v>601</v>
      </c>
      <c r="BO788" s="1" t="s">
        <v>12823</v>
      </c>
      <c r="BP788" s="1" t="s">
        <v>8082</v>
      </c>
      <c r="BQ788" s="1" t="s">
        <v>6540</v>
      </c>
      <c r="BT788" s="2">
        <v>46232.3777430556</v>
      </c>
      <c r="BU788" s="2">
        <v>46232.4162268518</v>
      </c>
      <c r="BV788" s="1" t="s">
        <v>621</v>
      </c>
      <c r="BW788" s="3">
        <v>48057</v>
      </c>
      <c r="BX788" s="1" t="s">
        <v>8327</v>
      </c>
      <c r="BY788" s="1" t="s">
        <v>621</v>
      </c>
      <c r="BZ788" s="1" t="s">
        <v>8050</v>
      </c>
      <c r="CB788" s="1" t="s">
        <v>110</v>
      </c>
      <c r="CC788" s="1">
        <v>509</v>
      </c>
      <c r="CE788" s="1">
        <v>509</v>
      </c>
      <c r="CL788" s="1" t="s">
        <v>8068</v>
      </c>
    </row>
    <row r="789" s="1" customFormat="1" spans="1:90">
      <c r="F789" s="1">
        <v>0</v>
      </c>
      <c r="K789" s="1">
        <v>101311</v>
      </c>
      <c r="L789" s="1" t="s">
        <v>23</v>
      </c>
      <c r="O789" s="2">
        <v>46231.8120949074</v>
      </c>
      <c r="P789" s="2">
        <v>46232</v>
      </c>
      <c r="Q789" s="1" t="s">
        <v>8068</v>
      </c>
      <c r="R789" s="1" t="s">
        <v>8051</v>
      </c>
      <c r="S789" s="1"/>
      <c r="T789" s="1" t="s">
        <v>8144</v>
      </c>
      <c r="U789" s="1" t="s">
        <v>8053</v>
      </c>
      <c r="V789" s="1" t="s">
        <v>23</v>
      </c>
      <c r="AB789" s="1" t="s">
        <v>8054</v>
      </c>
      <c r="AD789" s="1" t="s">
        <v>596</v>
      </c>
      <c r="AE789" s="1" t="s">
        <v>3328</v>
      </c>
      <c r="AF789" s="1" t="s">
        <v>8068</v>
      </c>
      <c r="AG789" s="3">
        <v>45821</v>
      </c>
      <c r="AH789" s="1"/>
      <c r="AI789" s="1" t="s">
        <v>8055</v>
      </c>
      <c r="AJ789" s="1">
        <v>79</v>
      </c>
      <c r="AP789" s="2">
        <v>46232.4165972222</v>
      </c>
      <c r="AQ789" s="1" t="s">
        <v>8072</v>
      </c>
      <c r="AR789" s="3">
        <v>45670</v>
      </c>
      <c r="AS789" s="1">
        <v>15049238553</v>
      </c>
      <c r="AT789" s="1"/>
      <c r="AU789" s="2">
        <v>46232</v>
      </c>
      <c r="AV789" s="1" t="s">
        <v>12824</v>
      </c>
      <c r="AW789" s="1" t="s">
        <v>8068</v>
      </c>
      <c r="AY789" s="1" t="s">
        <v>12825</v>
      </c>
      <c r="AZ789" s="1" t="s">
        <v>8147</v>
      </c>
      <c r="BA789" s="1" t="s">
        <v>12826</v>
      </c>
      <c r="BB789" s="1" t="s">
        <v>12827</v>
      </c>
      <c r="BC789" s="1" t="s">
        <v>448</v>
      </c>
      <c r="BD789" s="1" t="s">
        <v>423</v>
      </c>
      <c r="BE789" s="1" t="s">
        <v>12828</v>
      </c>
      <c r="BF789" s="1" t="s">
        <v>3868</v>
      </c>
      <c r="BG789" s="2">
        <v>46232.3990740741</v>
      </c>
      <c r="BH789" s="2">
        <v>46231.8121412037</v>
      </c>
      <c r="BL789" s="1" t="s">
        <v>8064</v>
      </c>
      <c r="BM789" s="1" t="s">
        <v>8181</v>
      </c>
      <c r="BN789" s="1" t="s">
        <v>590</v>
      </c>
      <c r="BO789" s="1" t="s">
        <v>12829</v>
      </c>
      <c r="BP789" s="1" t="s">
        <v>8082</v>
      </c>
      <c r="BQ789" s="1" t="s">
        <v>6540</v>
      </c>
      <c r="BR789" s="1" t="s">
        <v>8715</v>
      </c>
      <c r="BS789" s="1" t="s">
        <v>12830</v>
      </c>
      <c r="BT789" s="2">
        <v>46232.3997453704</v>
      </c>
      <c r="BU789" s="2">
        <v>46232.4166550926</v>
      </c>
      <c r="BV789" s="1" t="s">
        <v>818</v>
      </c>
      <c r="BW789" s="3">
        <v>47647</v>
      </c>
      <c r="BX789" s="1" t="s">
        <v>9773</v>
      </c>
      <c r="BY789" s="1" t="s">
        <v>818</v>
      </c>
      <c r="BZ789" s="1" t="s">
        <v>8050</v>
      </c>
      <c r="CB789" s="1" t="s">
        <v>53</v>
      </c>
      <c r="CC789" s="1">
        <v>0</v>
      </c>
      <c r="CD789" s="1"/>
      <c r="CE789" s="1">
        <v>0</v>
      </c>
      <c r="CG789" s="1">
        <v>0</v>
      </c>
      <c r="CH789" s="1"/>
      <c r="CI789" s="1"/>
      <c r="CL789" s="1" t="s">
        <v>8068</v>
      </c>
    </row>
    <row r="790" s="1" customFormat="1" spans="1:90">
      <c r="A790" s="1" t="s">
        <v>10311</v>
      </c>
      <c r="C790" s="1">
        <v>1</v>
      </c>
      <c r="F790" s="1">
        <v>0</v>
      </c>
      <c r="K790" s="1">
        <v>101073</v>
      </c>
      <c r="L790" s="1" t="s">
        <v>26</v>
      </c>
      <c r="O790" s="2">
        <v>46231.7948842593</v>
      </c>
      <c r="P790" s="2">
        <v>46232.5</v>
      </c>
      <c r="Q790" s="1" t="s">
        <v>8050</v>
      </c>
      <c r="R790" s="1" t="s">
        <v>8051</v>
      </c>
      <c r="T790" s="1" t="s">
        <v>8052</v>
      </c>
      <c r="U790" s="1" t="s">
        <v>8053</v>
      </c>
      <c r="V790" s="1" t="s">
        <v>26</v>
      </c>
      <c r="AB790" s="1" t="s">
        <v>8054</v>
      </c>
      <c r="AD790" s="1" t="s">
        <v>596</v>
      </c>
      <c r="AE790" s="1" t="s">
        <v>1962</v>
      </c>
      <c r="AF790" s="1" t="s">
        <v>8068</v>
      </c>
      <c r="AG790" s="3">
        <v>45830</v>
      </c>
      <c r="AI790" s="1" t="s">
        <v>8055</v>
      </c>
      <c r="AJ790" s="1">
        <v>61</v>
      </c>
      <c r="AP790" s="2">
        <v>46232.4167013889</v>
      </c>
      <c r="AQ790" s="1" t="s">
        <v>8072</v>
      </c>
      <c r="AR790" s="3">
        <v>45822</v>
      </c>
      <c r="AS790" s="1">
        <v>18895043395</v>
      </c>
      <c r="AT790" s="1" t="s">
        <v>8056</v>
      </c>
      <c r="AU790" s="2">
        <v>46232.5</v>
      </c>
      <c r="AV790" s="1" t="s">
        <v>12831</v>
      </c>
      <c r="AW790" s="1" t="s">
        <v>8068</v>
      </c>
      <c r="AY790" s="1" t="s">
        <v>12832</v>
      </c>
      <c r="AZ790" s="1" t="s">
        <v>8981</v>
      </c>
      <c r="BA790" s="1" t="s">
        <v>12833</v>
      </c>
      <c r="BB790" s="1" t="s">
        <v>12834</v>
      </c>
      <c r="BC790" s="1" t="s">
        <v>496</v>
      </c>
      <c r="BD790" s="1" t="s">
        <v>272</v>
      </c>
      <c r="BE790" s="1" t="s">
        <v>12835</v>
      </c>
      <c r="BF790" s="1" t="s">
        <v>3868</v>
      </c>
      <c r="BG790" s="2">
        <v>46232.5</v>
      </c>
      <c r="BH790" s="2">
        <v>46231.7949421296</v>
      </c>
      <c r="BL790" s="1" t="s">
        <v>8115</v>
      </c>
      <c r="BM790" s="1" t="s">
        <v>8985</v>
      </c>
      <c r="BN790" s="1" t="s">
        <v>590</v>
      </c>
      <c r="BO790" s="1" t="s">
        <v>12836</v>
      </c>
      <c r="BP790" s="1" t="s">
        <v>8082</v>
      </c>
      <c r="BQ790" s="1" t="s">
        <v>6540</v>
      </c>
      <c r="BR790" s="1" t="s">
        <v>10506</v>
      </c>
      <c r="BS790" s="1" t="s">
        <v>12837</v>
      </c>
      <c r="BT790" s="2">
        <v>46232.3982523148</v>
      </c>
      <c r="BU790" s="2">
        <v>46232.4167708333</v>
      </c>
      <c r="BV790" s="1" t="s">
        <v>591</v>
      </c>
      <c r="BW790" s="3">
        <v>47656</v>
      </c>
      <c r="BX790" s="1" t="s">
        <v>9785</v>
      </c>
      <c r="BY790" s="1" t="s">
        <v>597</v>
      </c>
      <c r="BZ790" s="1" t="s">
        <v>8050</v>
      </c>
      <c r="CB790" s="1" t="s">
        <v>102</v>
      </c>
      <c r="CC790" s="1">
        <v>0</v>
      </c>
      <c r="CE790" s="1">
        <v>0</v>
      </c>
      <c r="CG790" s="1">
        <v>0</v>
      </c>
      <c r="CL790" s="1" t="s">
        <v>8068</v>
      </c>
    </row>
    <row r="791" s="1" customFormat="1" spans="1:90">
      <c r="C791" s="1">
        <v>1</v>
      </c>
      <c r="F791" s="1">
        <v>0</v>
      </c>
      <c r="G791" s="1"/>
      <c r="K791" s="1">
        <v>101073</v>
      </c>
      <c r="L791" s="1" t="s">
        <v>26</v>
      </c>
      <c r="O791" s="2">
        <v>46231.6391319444</v>
      </c>
      <c r="P791" s="2">
        <v>46232</v>
      </c>
      <c r="Q791" s="1"/>
      <c r="R791" s="1" t="s">
        <v>8051</v>
      </c>
      <c r="T791" s="1" t="s">
        <v>8052</v>
      </c>
      <c r="U791" s="1" t="s">
        <v>8053</v>
      </c>
      <c r="V791" s="1" t="s">
        <v>26</v>
      </c>
      <c r="AB791" s="1" t="s">
        <v>8054</v>
      </c>
      <c r="AD791" s="1" t="s">
        <v>596</v>
      </c>
      <c r="AE791" s="1" t="s">
        <v>709</v>
      </c>
      <c r="AF791" s="1" t="s">
        <v>8068</v>
      </c>
      <c r="AG791" s="3">
        <v>46232</v>
      </c>
      <c r="AI791" s="1" t="s">
        <v>8071</v>
      </c>
      <c r="AJ791" s="1">
        <v>36</v>
      </c>
      <c r="AM791" s="1" t="s">
        <v>8068</v>
      </c>
      <c r="AO791" s="1">
        <v>4.4</v>
      </c>
      <c r="AP791" s="2">
        <v>46232.4176851852</v>
      </c>
      <c r="AQ791" s="1" t="s">
        <v>8072</v>
      </c>
      <c r="AR791" s="3">
        <v>46231</v>
      </c>
      <c r="AS791" s="1">
        <v>15009610456</v>
      </c>
      <c r="AT791" s="1" t="s">
        <v>8073</v>
      </c>
      <c r="AU791" s="2">
        <v>46232</v>
      </c>
      <c r="AV791" s="1" t="s">
        <v>12838</v>
      </c>
      <c r="AW791" s="1" t="s">
        <v>8068</v>
      </c>
      <c r="AY791" s="1" t="s">
        <v>12839</v>
      </c>
      <c r="AZ791" s="1" t="s">
        <v>8108</v>
      </c>
      <c r="BA791" s="1" t="s">
        <v>12840</v>
      </c>
      <c r="BB791" s="1" t="s">
        <v>12841</v>
      </c>
      <c r="BC791" s="1" t="s">
        <v>496</v>
      </c>
      <c r="BD791" s="1" t="s">
        <v>306</v>
      </c>
      <c r="BE791" s="1" t="s">
        <v>12842</v>
      </c>
      <c r="BF791" s="1" t="s">
        <v>3878</v>
      </c>
      <c r="BG791" s="2">
        <v>46232.375</v>
      </c>
      <c r="BH791" s="2">
        <v>46231.6483333333</v>
      </c>
      <c r="BJ791" s="1" t="s">
        <v>12843</v>
      </c>
      <c r="BK791" s="1"/>
      <c r="BL791" s="1" t="s">
        <v>8115</v>
      </c>
      <c r="BM791" s="1" t="s">
        <v>8116</v>
      </c>
      <c r="BN791" s="1" t="s">
        <v>601</v>
      </c>
      <c r="BO791" s="1" t="s">
        <v>12844</v>
      </c>
      <c r="BP791" s="1" t="s">
        <v>8082</v>
      </c>
      <c r="BQ791" s="1" t="s">
        <v>6540</v>
      </c>
      <c r="BT791" s="2">
        <v>46232.4081828704</v>
      </c>
      <c r="BU791" s="2">
        <v>46232.4177546296</v>
      </c>
      <c r="BV791" s="1" t="s">
        <v>591</v>
      </c>
      <c r="BW791" s="3">
        <v>48058</v>
      </c>
      <c r="BX791" s="1" t="s">
        <v>8623</v>
      </c>
      <c r="BY791" s="1" t="s">
        <v>597</v>
      </c>
      <c r="BZ791" s="1" t="s">
        <v>8050</v>
      </c>
      <c r="CB791" s="1" t="s">
        <v>114</v>
      </c>
      <c r="CC791" s="1">
        <v>0</v>
      </c>
      <c r="CE791" s="1">
        <v>0</v>
      </c>
      <c r="CG791" s="1">
        <v>0</v>
      </c>
      <c r="CL791" s="1" t="s">
        <v>8068</v>
      </c>
    </row>
    <row r="792" s="1" customFormat="1" spans="1:90">
      <c r="F792" s="1">
        <v>0</v>
      </c>
      <c r="K792" s="1">
        <v>101325</v>
      </c>
      <c r="L792" s="1" t="s">
        <v>24</v>
      </c>
      <c r="O792" s="2">
        <v>46231.3750115741</v>
      </c>
      <c r="P792" s="2">
        <v>46232</v>
      </c>
      <c r="Q792" s="1"/>
      <c r="R792" s="1" t="s">
        <v>8051</v>
      </c>
      <c r="T792" s="1" t="s">
        <v>8052</v>
      </c>
      <c r="U792" s="1" t="s">
        <v>8053</v>
      </c>
      <c r="V792" s="1" t="s">
        <v>24</v>
      </c>
      <c r="AB792" s="1" t="s">
        <v>8054</v>
      </c>
      <c r="AD792" s="1" t="s">
        <v>596</v>
      </c>
      <c r="AE792" s="1" t="s">
        <v>3654</v>
      </c>
      <c r="AF792" s="1" t="s">
        <v>8068</v>
      </c>
      <c r="AG792" s="3">
        <v>46232</v>
      </c>
      <c r="AH792" s="1"/>
      <c r="AI792" s="1" t="s">
        <v>8071</v>
      </c>
      <c r="AJ792" s="1">
        <v>168</v>
      </c>
      <c r="AP792" s="2">
        <v>46232.4176967593</v>
      </c>
      <c r="AQ792" s="1" t="s">
        <v>8072</v>
      </c>
      <c r="AR792" s="3">
        <v>46231</v>
      </c>
      <c r="AS792" s="1">
        <v>15335647994</v>
      </c>
      <c r="AT792" s="1" t="s">
        <v>8073</v>
      </c>
      <c r="AU792" s="2">
        <v>46232</v>
      </c>
      <c r="AV792" s="1" t="s">
        <v>12845</v>
      </c>
      <c r="AW792" s="1" t="s">
        <v>8068</v>
      </c>
      <c r="AY792" s="1" t="s">
        <v>12813</v>
      </c>
      <c r="AZ792" s="1" t="s">
        <v>8099</v>
      </c>
      <c r="BA792" s="1" t="s">
        <v>12814</v>
      </c>
      <c r="BB792" s="1" t="s">
        <v>12846</v>
      </c>
      <c r="BC792" s="1" t="s">
        <v>489</v>
      </c>
      <c r="BD792" s="1" t="s">
        <v>404</v>
      </c>
      <c r="BE792" s="1" t="s">
        <v>12847</v>
      </c>
      <c r="BF792" s="1" t="s">
        <v>4284</v>
      </c>
      <c r="BG792" s="2">
        <v>46232.375</v>
      </c>
      <c r="BH792" s="2">
        <v>46231.3763657407</v>
      </c>
      <c r="BL792" s="1" t="s">
        <v>8064</v>
      </c>
      <c r="BM792" s="1" t="s">
        <v>8103</v>
      </c>
      <c r="BN792" s="1" t="s">
        <v>601</v>
      </c>
      <c r="BO792" s="1" t="s">
        <v>12817</v>
      </c>
      <c r="BP792" s="1" t="s">
        <v>8082</v>
      </c>
      <c r="BQ792" s="1" t="s">
        <v>6540</v>
      </c>
      <c r="BT792" s="2">
        <v>46232.3731365741</v>
      </c>
      <c r="BU792" s="2">
        <v>46232.4177777778</v>
      </c>
      <c r="BV792" s="1" t="s">
        <v>818</v>
      </c>
      <c r="BW792" s="3">
        <v>48058</v>
      </c>
      <c r="BX792" s="1" t="s">
        <v>8201</v>
      </c>
      <c r="BY792" s="1" t="s">
        <v>818</v>
      </c>
      <c r="BZ792" s="1" t="s">
        <v>8050</v>
      </c>
      <c r="CB792" s="1" t="s">
        <v>67</v>
      </c>
      <c r="CC792" s="1">
        <v>0</v>
      </c>
      <c r="CE792" s="1">
        <v>0</v>
      </c>
      <c r="CF792" s="1"/>
      <c r="CG792" s="1">
        <v>0</v>
      </c>
      <c r="CL792" s="1" t="s">
        <v>8068</v>
      </c>
    </row>
    <row r="793" s="1" customFormat="1" spans="1:90">
      <c r="A793" s="1" t="s">
        <v>12848</v>
      </c>
      <c r="F793" s="1">
        <v>0</v>
      </c>
      <c r="K793" s="1">
        <v>101325</v>
      </c>
      <c r="L793" s="1" t="s">
        <v>24</v>
      </c>
      <c r="O793" s="2">
        <v>46230.4861921296</v>
      </c>
      <c r="P793" s="2">
        <v>46232</v>
      </c>
      <c r="Q793" s="1" t="s">
        <v>8050</v>
      </c>
      <c r="R793" s="1" t="s">
        <v>8051</v>
      </c>
      <c r="S793" s="1" t="s">
        <v>8096</v>
      </c>
      <c r="T793" s="1" t="s">
        <v>8052</v>
      </c>
      <c r="U793" s="1" t="s">
        <v>8053</v>
      </c>
      <c r="V793" s="1" t="s">
        <v>24</v>
      </c>
      <c r="AB793" s="1" t="s">
        <v>8054</v>
      </c>
      <c r="AD793" s="1" t="s">
        <v>596</v>
      </c>
      <c r="AE793" s="1" t="s">
        <v>727</v>
      </c>
      <c r="AF793" s="1" t="s">
        <v>8068</v>
      </c>
      <c r="AG793" s="3">
        <v>46232</v>
      </c>
      <c r="AH793" s="1"/>
      <c r="AI793" s="1" t="s">
        <v>8071</v>
      </c>
      <c r="AJ793" s="1">
        <v>160</v>
      </c>
      <c r="AP793" s="2">
        <v>46232.4176273148</v>
      </c>
      <c r="AQ793" s="1" t="s">
        <v>8072</v>
      </c>
      <c r="AR793" s="3">
        <v>46231</v>
      </c>
      <c r="AS793" s="1">
        <v>15034920559</v>
      </c>
      <c r="AT793" s="1" t="s">
        <v>8056</v>
      </c>
      <c r="AU793" s="2">
        <v>46232</v>
      </c>
      <c r="AV793" s="1" t="s">
        <v>12849</v>
      </c>
      <c r="AW793" s="1" t="s">
        <v>8068</v>
      </c>
      <c r="AY793" s="1" t="s">
        <v>12850</v>
      </c>
      <c r="AZ793" s="1" t="s">
        <v>8058</v>
      </c>
      <c r="BA793" s="1" t="s">
        <v>12851</v>
      </c>
      <c r="BB793" s="1" t="s">
        <v>12852</v>
      </c>
      <c r="BC793" s="1" t="s">
        <v>489</v>
      </c>
      <c r="BD793" s="1" t="s">
        <v>379</v>
      </c>
      <c r="BE793" s="1" t="s">
        <v>12853</v>
      </c>
      <c r="BF793" s="1" t="s">
        <v>3903</v>
      </c>
      <c r="BG793" s="2">
        <v>46232</v>
      </c>
      <c r="BH793" s="2">
        <v>46230.4907291667</v>
      </c>
      <c r="BL793" s="1" t="s">
        <v>8064</v>
      </c>
      <c r="BM793" s="1" t="s">
        <v>8249</v>
      </c>
      <c r="BN793" s="1" t="s">
        <v>601</v>
      </c>
      <c r="BO793" s="1" t="s">
        <v>12854</v>
      </c>
      <c r="BP793" s="1" t="s">
        <v>8082</v>
      </c>
      <c r="BQ793" s="1" t="s">
        <v>6540</v>
      </c>
      <c r="BT793" s="2">
        <v>46232.4112615741</v>
      </c>
      <c r="BU793" s="2">
        <v>46232.4177893518</v>
      </c>
      <c r="BV793" s="1" t="s">
        <v>818</v>
      </c>
      <c r="BW793" s="3">
        <v>48058</v>
      </c>
      <c r="BX793" s="1" t="s">
        <v>12855</v>
      </c>
      <c r="BY793" s="1" t="s">
        <v>818</v>
      </c>
      <c r="BZ793" s="1" t="s">
        <v>8050</v>
      </c>
      <c r="CB793" s="1" t="s">
        <v>59</v>
      </c>
      <c r="CC793" s="1">
        <v>0</v>
      </c>
      <c r="CD793" s="1"/>
      <c r="CE793" s="1">
        <v>0</v>
      </c>
      <c r="CL793" s="1" t="s">
        <v>8068</v>
      </c>
    </row>
    <row r="794" s="1" customFormat="1" spans="1:90">
      <c r="A794" s="1" t="s">
        <v>8731</v>
      </c>
      <c r="F794" s="1">
        <v>0</v>
      </c>
      <c r="K794" s="1">
        <v>101325</v>
      </c>
      <c r="L794" s="1" t="s">
        <v>24</v>
      </c>
      <c r="O794" s="2">
        <v>46231.7100462963</v>
      </c>
      <c r="P794" s="2">
        <v>46232.4583333333</v>
      </c>
      <c r="R794" s="1" t="s">
        <v>8051</v>
      </c>
      <c r="T794" s="1" t="s">
        <v>8052</v>
      </c>
      <c r="U794" s="1" t="s">
        <v>8053</v>
      </c>
      <c r="V794" s="1" t="s">
        <v>24</v>
      </c>
      <c r="AB794" s="1" t="s">
        <v>8054</v>
      </c>
      <c r="AD794" s="1" t="s">
        <v>607</v>
      </c>
      <c r="AE794" s="1" t="s">
        <v>3538</v>
      </c>
      <c r="AF794" s="1" t="s">
        <v>8068</v>
      </c>
      <c r="AG794" s="3">
        <v>46197</v>
      </c>
      <c r="AH794" s="1" t="s">
        <v>606</v>
      </c>
      <c r="AI794" s="1" t="s">
        <v>8055</v>
      </c>
      <c r="AJ794" s="1">
        <v>149</v>
      </c>
      <c r="AP794" s="2">
        <v>46232.4189351852</v>
      </c>
      <c r="AQ794" s="1" t="s">
        <v>8072</v>
      </c>
      <c r="AR794" s="3">
        <v>46151</v>
      </c>
      <c r="AS794" s="1">
        <v>13214080908</v>
      </c>
      <c r="AT794" s="1" t="s">
        <v>8073</v>
      </c>
      <c r="AU794" s="2">
        <v>46232.4583333333</v>
      </c>
      <c r="AV794" s="1" t="s">
        <v>12856</v>
      </c>
      <c r="AW794" s="1" t="s">
        <v>8068</v>
      </c>
      <c r="AY794" s="1" t="s">
        <v>12857</v>
      </c>
      <c r="AZ794" s="1" t="s">
        <v>8058</v>
      </c>
      <c r="BA794" s="1" t="s">
        <v>12858</v>
      </c>
      <c r="BB794" s="1" t="s">
        <v>3559</v>
      </c>
      <c r="BC794" s="1" t="s">
        <v>489</v>
      </c>
      <c r="BD794" s="1" t="s">
        <v>400</v>
      </c>
      <c r="BE794" s="1" t="s">
        <v>12859</v>
      </c>
      <c r="BF794" s="1" t="s">
        <v>3868</v>
      </c>
      <c r="BG794" s="2">
        <v>46232.4583333333</v>
      </c>
      <c r="BH794" s="2">
        <v>46231.7101157407</v>
      </c>
      <c r="BJ794" s="1" t="s">
        <v>12860</v>
      </c>
      <c r="BL794" s="1" t="s">
        <v>8064</v>
      </c>
      <c r="BM794" s="1" t="s">
        <v>8065</v>
      </c>
      <c r="BN794" s="1" t="s">
        <v>590</v>
      </c>
      <c r="BO794" s="1" t="s">
        <v>12861</v>
      </c>
      <c r="BP794" s="1" t="s">
        <v>8082</v>
      </c>
      <c r="BQ794" s="1" t="s">
        <v>6540</v>
      </c>
      <c r="BR794" s="1" t="s">
        <v>12862</v>
      </c>
      <c r="BS794" s="1" t="s">
        <v>12863</v>
      </c>
      <c r="BT794" s="2">
        <v>46232.4171759259</v>
      </c>
      <c r="BU794" s="2">
        <v>46232.4189814815</v>
      </c>
      <c r="BV794" s="1" t="s">
        <v>621</v>
      </c>
      <c r="BW794" s="3">
        <v>48023</v>
      </c>
      <c r="BX794" s="1" t="s">
        <v>8731</v>
      </c>
      <c r="BY794" s="1" t="s">
        <v>917</v>
      </c>
      <c r="BZ794" s="1" t="s">
        <v>8050</v>
      </c>
      <c r="CB794" s="1" t="s">
        <v>66</v>
      </c>
      <c r="CC794" s="1">
        <v>30</v>
      </c>
      <c r="CE794" s="1">
        <v>30</v>
      </c>
      <c r="CF794" s="1"/>
      <c r="CG794" s="1">
        <v>0</v>
      </c>
      <c r="CL794" s="1" t="s">
        <v>8068</v>
      </c>
    </row>
    <row r="795" s="1" customFormat="1" spans="1:90">
      <c r="F795" s="1">
        <v>0</v>
      </c>
      <c r="K795" s="1">
        <v>101042</v>
      </c>
      <c r="L795" s="1" t="s">
        <v>25</v>
      </c>
      <c r="O795" s="2">
        <v>46232.3846527778</v>
      </c>
      <c r="P795" s="2">
        <v>46233.3333333333</v>
      </c>
      <c r="Q795" s="1" t="s">
        <v>8050</v>
      </c>
      <c r="R795" s="1" t="s">
        <v>8051</v>
      </c>
      <c r="S795" s="1"/>
      <c r="T795" s="1" t="s">
        <v>8052</v>
      </c>
      <c r="U795" s="1" t="s">
        <v>8053</v>
      </c>
      <c r="V795" s="1" t="s">
        <v>25</v>
      </c>
      <c r="AB795" s="1" t="s">
        <v>8054</v>
      </c>
      <c r="AD795" s="1" t="s">
        <v>596</v>
      </c>
      <c r="AE795" s="1" t="s">
        <v>5209</v>
      </c>
      <c r="AF795" s="1" t="s">
        <v>8068</v>
      </c>
      <c r="AG795" s="3">
        <v>46232</v>
      </c>
      <c r="AI795" s="1" t="s">
        <v>8071</v>
      </c>
      <c r="AJ795" s="1">
        <v>815</v>
      </c>
      <c r="AM795" s="1" t="s">
        <v>8068</v>
      </c>
      <c r="AO795" s="1">
        <v>5.1</v>
      </c>
      <c r="AP795" s="2">
        <v>46232.4195833333</v>
      </c>
      <c r="AQ795" s="1" t="s">
        <v>8072</v>
      </c>
      <c r="AR795" s="3">
        <v>46208</v>
      </c>
      <c r="AS795" s="1">
        <v>18993263493</v>
      </c>
      <c r="AT795" s="1" t="s">
        <v>8073</v>
      </c>
      <c r="AU795" s="2">
        <v>46233.3333333333</v>
      </c>
      <c r="AV795" s="1" t="s">
        <v>12864</v>
      </c>
      <c r="AW795" s="1" t="s">
        <v>8068</v>
      </c>
      <c r="AY795" s="1" t="s">
        <v>12865</v>
      </c>
      <c r="AZ795" s="1" t="s">
        <v>8165</v>
      </c>
      <c r="BA795" s="1" t="s">
        <v>12866</v>
      </c>
      <c r="BB795" s="1" t="s">
        <v>7556</v>
      </c>
      <c r="BC795" s="1" t="s">
        <v>463</v>
      </c>
      <c r="BD795" s="1" t="s">
        <v>344</v>
      </c>
      <c r="BE795" s="1" t="s">
        <v>12867</v>
      </c>
      <c r="BF795" s="1" t="s">
        <v>3878</v>
      </c>
      <c r="BG795" s="2">
        <v>46232.4169444444</v>
      </c>
      <c r="BH795" s="2">
        <v>46232.400474537</v>
      </c>
      <c r="BJ795" s="1" t="s">
        <v>12868</v>
      </c>
      <c r="BL795" s="1" t="s">
        <v>8159</v>
      </c>
      <c r="BM795" s="1" t="s">
        <v>9670</v>
      </c>
      <c r="BN795" s="1" t="s">
        <v>601</v>
      </c>
      <c r="BO795" s="1" t="s">
        <v>7555</v>
      </c>
      <c r="BP795" s="1" t="s">
        <v>8082</v>
      </c>
      <c r="BQ795" s="1" t="s">
        <v>6540</v>
      </c>
      <c r="BT795" s="2">
        <v>46232.4026967593</v>
      </c>
      <c r="BU795" s="2">
        <v>46232.4196990741</v>
      </c>
      <c r="BV795" s="1" t="s">
        <v>591</v>
      </c>
      <c r="BW795" s="3">
        <v>48058</v>
      </c>
      <c r="BX795" s="1" t="s">
        <v>12869</v>
      </c>
      <c r="BY795" s="1" t="s">
        <v>597</v>
      </c>
      <c r="BZ795" s="1" t="s">
        <v>8050</v>
      </c>
      <c r="CB795" s="1" t="s">
        <v>92</v>
      </c>
      <c r="CC795" s="1">
        <v>0</v>
      </c>
      <c r="CE795" s="1">
        <v>0</v>
      </c>
      <c r="CG795" s="1">
        <v>0</v>
      </c>
      <c r="CL795" s="1" t="s">
        <v>8068</v>
      </c>
    </row>
    <row r="796" s="1" customFormat="1" spans="1:90">
      <c r="A796" s="1" t="s">
        <v>12870</v>
      </c>
      <c r="F796" s="1">
        <v>0</v>
      </c>
      <c r="K796" s="1">
        <v>101098</v>
      </c>
      <c r="L796" s="1" t="s">
        <v>27</v>
      </c>
      <c r="O796" s="2">
        <v>46231.6448263889</v>
      </c>
      <c r="P796" s="2">
        <v>46232.3333333333</v>
      </c>
      <c r="Q796" s="1"/>
      <c r="R796" s="1" t="s">
        <v>8051</v>
      </c>
      <c r="T796" s="1" t="s">
        <v>8052</v>
      </c>
      <c r="U796" s="1" t="s">
        <v>8053</v>
      </c>
      <c r="V796" s="1" t="s">
        <v>27</v>
      </c>
      <c r="AB796" s="1" t="s">
        <v>8054</v>
      </c>
      <c r="AD796" s="1" t="s">
        <v>596</v>
      </c>
      <c r="AE796" s="1" t="s">
        <v>2807</v>
      </c>
      <c r="AF796" s="1" t="s">
        <v>8068</v>
      </c>
      <c r="AG796" s="3">
        <v>46232</v>
      </c>
      <c r="AI796" s="1" t="s">
        <v>8071</v>
      </c>
      <c r="AJ796" s="1">
        <v>41</v>
      </c>
      <c r="AP796" s="2">
        <v>46232.4199074074</v>
      </c>
      <c r="AQ796" s="1" t="s">
        <v>8106</v>
      </c>
      <c r="AR796" s="3">
        <v>46231</v>
      </c>
      <c r="AS796" s="1">
        <v>15309373704</v>
      </c>
      <c r="AT796" s="1" t="s">
        <v>8056</v>
      </c>
      <c r="AU796" s="2">
        <v>46231.6854513889</v>
      </c>
      <c r="AV796" s="1" t="s">
        <v>12871</v>
      </c>
      <c r="AW796" s="1" t="s">
        <v>8068</v>
      </c>
      <c r="AY796" s="1" t="s">
        <v>12872</v>
      </c>
      <c r="AZ796" s="1" t="s">
        <v>9234</v>
      </c>
      <c r="BA796" s="1" t="s">
        <v>12873</v>
      </c>
      <c r="BB796" s="1" t="s">
        <v>12874</v>
      </c>
      <c r="BC796" s="1" t="s">
        <v>463</v>
      </c>
      <c r="BD796" s="1" t="s">
        <v>2806</v>
      </c>
      <c r="BE796" s="1" t="s">
        <v>12875</v>
      </c>
      <c r="BF796" s="1" t="s">
        <v>3878</v>
      </c>
      <c r="BG796" s="2">
        <v>46232.3333333333</v>
      </c>
      <c r="BH796" s="2">
        <v>46231.6474074074</v>
      </c>
      <c r="BL796" s="1" t="s">
        <v>8159</v>
      </c>
      <c r="BM796" s="1" t="s">
        <v>9238</v>
      </c>
      <c r="BN796" s="1" t="s">
        <v>601</v>
      </c>
      <c r="BO796" s="1" t="s">
        <v>12876</v>
      </c>
      <c r="BP796" s="1" t="s">
        <v>8067</v>
      </c>
      <c r="BQ796" s="1" t="s">
        <v>6540</v>
      </c>
      <c r="BT796" s="2">
        <v>46232.3896296296</v>
      </c>
      <c r="BU796" s="2">
        <v>46232.4199421296</v>
      </c>
      <c r="BV796" s="1" t="s">
        <v>742</v>
      </c>
      <c r="BW796" s="3">
        <v>48058</v>
      </c>
      <c r="BX796" s="1" t="s">
        <v>12877</v>
      </c>
      <c r="BY796" s="1" t="s">
        <v>744</v>
      </c>
      <c r="BZ796" s="1" t="s">
        <v>8050</v>
      </c>
      <c r="CB796" s="1" t="s">
        <v>123</v>
      </c>
      <c r="CC796" s="1">
        <v>0</v>
      </c>
      <c r="CE796" s="1">
        <v>0</v>
      </c>
      <c r="CG796" s="1">
        <v>0</v>
      </c>
      <c r="CL796" s="1" t="s">
        <v>8068</v>
      </c>
    </row>
    <row r="797" s="1" customFormat="1" spans="1:90">
      <c r="F797" s="1">
        <v>0</v>
      </c>
      <c r="K797" s="1">
        <v>101042</v>
      </c>
      <c r="L797" s="1" t="s">
        <v>25</v>
      </c>
      <c r="O797" s="2">
        <v>46231.7088310185</v>
      </c>
      <c r="P797" s="2">
        <v>46232.3333333333</v>
      </c>
      <c r="Q797" s="1" t="s">
        <v>8050</v>
      </c>
      <c r="R797" s="1" t="s">
        <v>8051</v>
      </c>
      <c r="S797" s="1"/>
      <c r="T797" s="1" t="s">
        <v>8052</v>
      </c>
      <c r="U797" s="1" t="s">
        <v>8053</v>
      </c>
      <c r="V797" s="1" t="s">
        <v>25</v>
      </c>
      <c r="AB797" s="1" t="s">
        <v>8054</v>
      </c>
      <c r="AD797" s="1" t="s">
        <v>596</v>
      </c>
      <c r="AE797" s="1" t="s">
        <v>2704</v>
      </c>
      <c r="AF797" s="1" t="s">
        <v>8068</v>
      </c>
      <c r="AG797" s="3">
        <v>46232</v>
      </c>
      <c r="AH797" s="1"/>
      <c r="AI797" s="1" t="s">
        <v>8071</v>
      </c>
      <c r="AJ797" s="1">
        <v>95</v>
      </c>
      <c r="AM797" s="1" t="s">
        <v>8068</v>
      </c>
      <c r="AO797" s="1">
        <v>4.9</v>
      </c>
      <c r="AP797" s="2">
        <v>46232.4199537037</v>
      </c>
      <c r="AQ797" s="1" t="s">
        <v>8072</v>
      </c>
      <c r="AR797" s="3">
        <v>46229</v>
      </c>
      <c r="AS797" s="1">
        <v>15293577766</v>
      </c>
      <c r="AT797" s="1" t="s">
        <v>8073</v>
      </c>
      <c r="AU797" s="2">
        <v>46232.3333333333</v>
      </c>
      <c r="AV797" s="1" t="s">
        <v>12878</v>
      </c>
      <c r="AW797" s="1" t="s">
        <v>8068</v>
      </c>
      <c r="AY797" s="1" t="s">
        <v>12879</v>
      </c>
      <c r="AZ797" s="1" t="s">
        <v>8220</v>
      </c>
      <c r="BA797" s="1" t="s">
        <v>12880</v>
      </c>
      <c r="BB797" s="1" t="s">
        <v>12881</v>
      </c>
      <c r="BC797" s="1" t="s">
        <v>463</v>
      </c>
      <c r="BD797" s="1" t="s">
        <v>315</v>
      </c>
      <c r="BE797" s="1" t="s">
        <v>12882</v>
      </c>
      <c r="BF797" s="1" t="s">
        <v>3878</v>
      </c>
      <c r="BG797" s="2">
        <v>46232.4166666667</v>
      </c>
      <c r="BH797" s="2">
        <v>46231.7137152778</v>
      </c>
      <c r="BJ797" s="1" t="s">
        <v>12883</v>
      </c>
      <c r="BL797" s="1" t="s">
        <v>8159</v>
      </c>
      <c r="BM797" s="1" t="s">
        <v>9617</v>
      </c>
      <c r="BN797" s="1" t="s">
        <v>601</v>
      </c>
      <c r="BO797" s="1" t="s">
        <v>12884</v>
      </c>
      <c r="BP797" s="1" t="s">
        <v>8082</v>
      </c>
      <c r="BQ797" s="1" t="s">
        <v>6540</v>
      </c>
      <c r="BT797" s="2">
        <v>46232.3751273148</v>
      </c>
      <c r="BU797" s="2">
        <v>46232.4200115741</v>
      </c>
      <c r="BV797" s="1" t="s">
        <v>591</v>
      </c>
      <c r="BW797" s="3">
        <v>48058</v>
      </c>
      <c r="BX797" s="1" t="s">
        <v>8586</v>
      </c>
      <c r="BY797" s="1" t="s">
        <v>597</v>
      </c>
      <c r="BZ797" s="1" t="s">
        <v>8050</v>
      </c>
      <c r="CB797" s="1" t="s">
        <v>73</v>
      </c>
      <c r="CC797" s="1">
        <v>0</v>
      </c>
      <c r="CE797" s="1">
        <v>0</v>
      </c>
      <c r="CF797" s="1"/>
      <c r="CG797" s="1">
        <v>0</v>
      </c>
      <c r="CL797" s="1" t="s">
        <v>8068</v>
      </c>
    </row>
    <row r="798" s="1" customFormat="1" spans="1:90">
      <c r="A798" s="1" t="s">
        <v>8201</v>
      </c>
      <c r="F798" s="1">
        <v>0</v>
      </c>
      <c r="K798" s="1">
        <v>101098</v>
      </c>
      <c r="L798" s="1" t="s">
        <v>27</v>
      </c>
      <c r="M798" s="1" t="s">
        <v>8106</v>
      </c>
      <c r="O798" s="2">
        <v>46231.9021064815</v>
      </c>
      <c r="P798" s="2">
        <v>46232</v>
      </c>
      <c r="R798" s="1" t="s">
        <v>8051</v>
      </c>
      <c r="S798" s="1"/>
      <c r="T798" s="1" t="s">
        <v>8052</v>
      </c>
      <c r="U798" s="1" t="s">
        <v>8053</v>
      </c>
      <c r="V798" s="1" t="s">
        <v>27</v>
      </c>
      <c r="AB798" s="1" t="s">
        <v>8054</v>
      </c>
      <c r="AD798" s="1" t="s">
        <v>596</v>
      </c>
      <c r="AE798" s="1" t="s">
        <v>2752</v>
      </c>
      <c r="AF798" s="1" t="s">
        <v>8068</v>
      </c>
      <c r="AG798" s="3">
        <v>46232</v>
      </c>
      <c r="AI798" s="1" t="s">
        <v>8055</v>
      </c>
      <c r="AJ798" s="1">
        <v>122</v>
      </c>
      <c r="AP798" s="2">
        <v>46232.4200810185</v>
      </c>
      <c r="AQ798" s="1" t="s">
        <v>8072</v>
      </c>
      <c r="AR798" s="3">
        <v>46231</v>
      </c>
      <c r="AS798" s="1">
        <v>15352183732</v>
      </c>
      <c r="AT798" s="1" t="s">
        <v>8056</v>
      </c>
      <c r="AU798" s="2">
        <v>46232</v>
      </c>
      <c r="AV798" s="1" t="s">
        <v>12885</v>
      </c>
      <c r="AW798" s="1" t="s">
        <v>8068</v>
      </c>
      <c r="AY798" s="1" t="s">
        <v>12886</v>
      </c>
      <c r="AZ798" s="1" t="s">
        <v>8204</v>
      </c>
      <c r="BA798" s="1" t="s">
        <v>12887</v>
      </c>
      <c r="BB798" s="1" t="s">
        <v>2787</v>
      </c>
      <c r="BC798" s="1" t="s">
        <v>463</v>
      </c>
      <c r="BD798" s="1" t="s">
        <v>257</v>
      </c>
      <c r="BE798" s="1" t="s">
        <v>12888</v>
      </c>
      <c r="BF798" s="1" t="s">
        <v>4284</v>
      </c>
      <c r="BG798" s="2">
        <v>46232.4166666667</v>
      </c>
      <c r="BH798" s="1"/>
      <c r="BJ798" s="1" t="s">
        <v>12889</v>
      </c>
      <c r="BL798" s="1" t="s">
        <v>8159</v>
      </c>
      <c r="BM798" s="1" t="s">
        <v>8204</v>
      </c>
      <c r="BN798" s="1" t="s">
        <v>601</v>
      </c>
      <c r="BO798" s="1" t="s">
        <v>12890</v>
      </c>
      <c r="BP798" s="1" t="s">
        <v>8082</v>
      </c>
      <c r="BQ798" s="1" t="s">
        <v>6540</v>
      </c>
      <c r="BT798" s="2">
        <v>46232.4120023148</v>
      </c>
      <c r="BU798" s="2">
        <v>46232.4202083333</v>
      </c>
      <c r="BV798" s="1" t="s">
        <v>818</v>
      </c>
      <c r="BW798" s="3">
        <v>48058</v>
      </c>
      <c r="BX798" s="1" t="s">
        <v>8201</v>
      </c>
      <c r="BY798" s="1" t="s">
        <v>818</v>
      </c>
      <c r="BZ798" s="1" t="s">
        <v>8050</v>
      </c>
      <c r="CB798" s="1" t="s">
        <v>121</v>
      </c>
      <c r="CC798" s="1">
        <v>0</v>
      </c>
      <c r="CE798" s="1">
        <v>0</v>
      </c>
      <c r="CG798" s="1">
        <v>0</v>
      </c>
      <c r="CL798" s="1" t="s">
        <v>8068</v>
      </c>
    </row>
    <row r="799" s="1" customFormat="1" spans="1:90">
      <c r="A799" s="1" t="s">
        <v>12891</v>
      </c>
      <c r="F799" s="1">
        <v>0</v>
      </c>
      <c r="K799" s="1">
        <v>101110</v>
      </c>
      <c r="L799" s="1" t="s">
        <v>28</v>
      </c>
      <c r="M799" s="1" t="s">
        <v>8106</v>
      </c>
      <c r="O799" s="2">
        <v>46229.5364583333</v>
      </c>
      <c r="P799" s="2">
        <v>46232</v>
      </c>
      <c r="Q799" s="1" t="s">
        <v>8050</v>
      </c>
      <c r="R799" s="1" t="s">
        <v>8051</v>
      </c>
      <c r="S799" s="1"/>
      <c r="T799" s="1" t="s">
        <v>8052</v>
      </c>
      <c r="U799" s="1" t="s">
        <v>8053</v>
      </c>
      <c r="V799" s="1" t="s">
        <v>28</v>
      </c>
      <c r="AB799" s="1" t="s">
        <v>8054</v>
      </c>
      <c r="AD799" s="1" t="s">
        <v>596</v>
      </c>
      <c r="AE799" s="1" t="s">
        <v>828</v>
      </c>
      <c r="AF799" s="1" t="s">
        <v>8068</v>
      </c>
      <c r="AG799" s="3">
        <v>46232</v>
      </c>
      <c r="AI799" s="1" t="s">
        <v>8071</v>
      </c>
      <c r="AJ799" s="1">
        <v>195</v>
      </c>
      <c r="AM799" s="1" t="s">
        <v>8068</v>
      </c>
      <c r="AO799" s="1">
        <v>2.7</v>
      </c>
      <c r="AP799" s="2">
        <v>46232.4181134259</v>
      </c>
      <c r="AQ799" s="1" t="s">
        <v>8106</v>
      </c>
      <c r="AR799" s="3">
        <v>46231</v>
      </c>
      <c r="AS799" s="1">
        <v>18599051896</v>
      </c>
      <c r="AT799" s="1" t="s">
        <v>8073</v>
      </c>
      <c r="AU799" s="2">
        <v>46232</v>
      </c>
      <c r="AV799" s="1" t="s">
        <v>12892</v>
      </c>
      <c r="AW799" s="1" t="s">
        <v>8068</v>
      </c>
      <c r="AY799" s="1" t="s">
        <v>12893</v>
      </c>
      <c r="AZ799" s="1" t="s">
        <v>8460</v>
      </c>
      <c r="BA799" s="1" t="s">
        <v>12894</v>
      </c>
      <c r="BB799" s="1" t="s">
        <v>12895</v>
      </c>
      <c r="BC799" s="1" t="s">
        <v>478</v>
      </c>
      <c r="BD799" s="1" t="s">
        <v>236</v>
      </c>
      <c r="BE799" s="1" t="s">
        <v>12896</v>
      </c>
      <c r="BF799" s="1" t="s">
        <v>3878</v>
      </c>
      <c r="BG799" s="2">
        <v>46232.375</v>
      </c>
      <c r="BH799" s="2">
        <v>46229.8374421296</v>
      </c>
      <c r="BL799" s="1" t="s">
        <v>8464</v>
      </c>
      <c r="BM799" s="1" t="s">
        <v>9093</v>
      </c>
      <c r="BN799" s="1" t="s">
        <v>601</v>
      </c>
      <c r="BO799" s="1" t="s">
        <v>12897</v>
      </c>
      <c r="BP799" s="1" t="s">
        <v>8082</v>
      </c>
      <c r="BQ799" s="1" t="s">
        <v>6540</v>
      </c>
      <c r="BT799" s="2">
        <v>46232.3864930556</v>
      </c>
      <c r="BU799" s="2">
        <v>46232.4206597222</v>
      </c>
      <c r="BV799" s="1" t="s">
        <v>591</v>
      </c>
      <c r="BW799" s="3">
        <v>48058</v>
      </c>
      <c r="BX799" s="1" t="s">
        <v>8923</v>
      </c>
      <c r="BY799" s="1" t="s">
        <v>628</v>
      </c>
      <c r="BZ799" s="1" t="s">
        <v>8050</v>
      </c>
      <c r="CB799" s="1" t="s">
        <v>147</v>
      </c>
      <c r="CC799" s="1">
        <v>0</v>
      </c>
      <c r="CE799" s="1">
        <v>0</v>
      </c>
      <c r="CG799" s="1">
        <v>0</v>
      </c>
      <c r="CL799" s="1" t="s">
        <v>8068</v>
      </c>
    </row>
    <row r="800" s="1" customFormat="1" spans="1:90">
      <c r="A800" s="1" t="s">
        <v>8095</v>
      </c>
      <c r="F800" s="1">
        <v>0</v>
      </c>
      <c r="K800" s="1">
        <v>101042</v>
      </c>
      <c r="L800" s="1" t="s">
        <v>25</v>
      </c>
      <c r="O800" s="2">
        <v>46231.4678587963</v>
      </c>
      <c r="P800" s="2">
        <v>46232</v>
      </c>
      <c r="R800" s="1" t="s">
        <v>8051</v>
      </c>
      <c r="S800" s="1" t="s">
        <v>8096</v>
      </c>
      <c r="T800" s="1" t="s">
        <v>8052</v>
      </c>
      <c r="U800" s="1" t="s">
        <v>8053</v>
      </c>
      <c r="V800" s="1" t="s">
        <v>25</v>
      </c>
      <c r="AB800" s="1" t="s">
        <v>8054</v>
      </c>
      <c r="AD800" s="1" t="s">
        <v>596</v>
      </c>
      <c r="AE800" s="1" t="s">
        <v>663</v>
      </c>
      <c r="AF800" s="1" t="s">
        <v>8068</v>
      </c>
      <c r="AG800" s="3">
        <v>46187</v>
      </c>
      <c r="AH800" s="1"/>
      <c r="AI800" s="1" t="s">
        <v>8071</v>
      </c>
      <c r="AJ800" s="1">
        <v>189</v>
      </c>
      <c r="AP800" s="2">
        <v>46232.4208680556</v>
      </c>
      <c r="AQ800" s="1" t="s">
        <v>8072</v>
      </c>
      <c r="AR800" s="3">
        <v>46151</v>
      </c>
      <c r="AS800" s="1">
        <v>15101790863</v>
      </c>
      <c r="AT800" s="1" t="s">
        <v>8073</v>
      </c>
      <c r="AU800" s="2">
        <v>46232</v>
      </c>
      <c r="AV800" s="1" t="s">
        <v>12898</v>
      </c>
      <c r="AW800" s="1" t="s">
        <v>8068</v>
      </c>
      <c r="AY800" s="1" t="s">
        <v>12899</v>
      </c>
      <c r="AZ800" s="1" t="s">
        <v>8155</v>
      </c>
      <c r="BA800" s="1" t="s">
        <v>12900</v>
      </c>
      <c r="BB800" s="1" t="s">
        <v>12901</v>
      </c>
      <c r="BC800" s="1" t="s">
        <v>463</v>
      </c>
      <c r="BD800" s="1" t="s">
        <v>347</v>
      </c>
      <c r="BE800" s="1" t="s">
        <v>12902</v>
      </c>
      <c r="BF800" s="1" t="s">
        <v>3903</v>
      </c>
      <c r="BG800" s="2">
        <v>46232.4166666667</v>
      </c>
      <c r="BH800" s="2">
        <v>46231.4942361111</v>
      </c>
      <c r="BL800" s="1" t="s">
        <v>8159</v>
      </c>
      <c r="BM800" s="1" t="s">
        <v>8789</v>
      </c>
      <c r="BN800" s="1" t="s">
        <v>601</v>
      </c>
      <c r="BO800" s="1" t="s">
        <v>12903</v>
      </c>
      <c r="BP800" s="1" t="s">
        <v>8082</v>
      </c>
      <c r="BQ800" s="1" t="s">
        <v>6540</v>
      </c>
      <c r="BT800" s="2">
        <v>46232.3988657407</v>
      </c>
      <c r="BU800" s="2">
        <v>46232.4209143519</v>
      </c>
      <c r="BV800" s="1" t="s">
        <v>818</v>
      </c>
      <c r="BW800" s="3">
        <v>48013</v>
      </c>
      <c r="BX800" s="1" t="s">
        <v>8105</v>
      </c>
      <c r="BY800" s="1" t="s">
        <v>818</v>
      </c>
      <c r="BZ800" s="1" t="s">
        <v>8050</v>
      </c>
      <c r="CB800" s="1" t="s">
        <v>93</v>
      </c>
      <c r="CC800" s="1">
        <v>0</v>
      </c>
      <c r="CE800" s="1">
        <v>0</v>
      </c>
      <c r="CG800" s="1">
        <v>0</v>
      </c>
      <c r="CL800" s="1" t="s">
        <v>8068</v>
      </c>
    </row>
    <row r="801" s="1" customFormat="1" spans="1:90">
      <c r="A801" s="1" t="s">
        <v>12904</v>
      </c>
      <c r="F801" s="1">
        <v>0</v>
      </c>
      <c r="K801" s="1">
        <v>101042</v>
      </c>
      <c r="L801" s="1" t="s">
        <v>25</v>
      </c>
      <c r="M801" s="1"/>
      <c r="O801" s="2">
        <v>46231.4386921296</v>
      </c>
      <c r="P801" s="2">
        <v>46232</v>
      </c>
      <c r="Q801" s="1" t="s">
        <v>8050</v>
      </c>
      <c r="R801" s="1" t="s">
        <v>8051</v>
      </c>
      <c r="T801" s="1" t="s">
        <v>8052</v>
      </c>
      <c r="U801" s="1" t="s">
        <v>8053</v>
      </c>
      <c r="V801" s="1" t="s">
        <v>25</v>
      </c>
      <c r="AB801" s="1" t="s">
        <v>8054</v>
      </c>
      <c r="AD801" s="1" t="s">
        <v>607</v>
      </c>
      <c r="AE801" s="1" t="s">
        <v>2788</v>
      </c>
      <c r="AF801" s="1" t="s">
        <v>8068</v>
      </c>
      <c r="AG801" s="3">
        <v>45038</v>
      </c>
      <c r="AH801" s="1" t="s">
        <v>606</v>
      </c>
      <c r="AI801" s="1" t="s">
        <v>8071</v>
      </c>
      <c r="AJ801" s="1">
        <v>78</v>
      </c>
      <c r="AP801" s="2">
        <v>46232.4232407407</v>
      </c>
      <c r="AQ801" s="1" t="s">
        <v>8072</v>
      </c>
      <c r="AR801" s="3">
        <v>45018</v>
      </c>
      <c r="AS801" s="1">
        <v>17335575711</v>
      </c>
      <c r="AT801" s="1" t="s">
        <v>8073</v>
      </c>
      <c r="AU801" s="2">
        <v>46232</v>
      </c>
      <c r="AV801" s="1" t="s">
        <v>12905</v>
      </c>
      <c r="AW801" s="1" t="s">
        <v>8068</v>
      </c>
      <c r="AY801" s="1" t="s">
        <v>12906</v>
      </c>
      <c r="AZ801" s="1" t="s">
        <v>8155</v>
      </c>
      <c r="BA801" s="1" t="s">
        <v>12907</v>
      </c>
      <c r="BB801" s="1" t="s">
        <v>2790</v>
      </c>
      <c r="BC801" s="1" t="s">
        <v>463</v>
      </c>
      <c r="BD801" s="1" t="s">
        <v>369</v>
      </c>
      <c r="BE801" s="1" t="s">
        <v>12908</v>
      </c>
      <c r="BF801" s="1" t="s">
        <v>6225</v>
      </c>
      <c r="BG801" s="2">
        <v>46232.4375</v>
      </c>
      <c r="BH801" s="2">
        <v>46231.4415393519</v>
      </c>
      <c r="BJ801" s="1" t="s">
        <v>12909</v>
      </c>
      <c r="BL801" s="1" t="s">
        <v>8159</v>
      </c>
      <c r="BM801" s="1" t="s">
        <v>8343</v>
      </c>
      <c r="BN801" s="1" t="s">
        <v>590</v>
      </c>
      <c r="BO801" s="1" t="s">
        <v>12910</v>
      </c>
      <c r="BP801" s="1" t="s">
        <v>8082</v>
      </c>
      <c r="BQ801" s="1" t="s">
        <v>6540</v>
      </c>
      <c r="BT801" s="2">
        <v>46232.3997453704</v>
      </c>
      <c r="BU801" s="2">
        <v>46232.423287037</v>
      </c>
      <c r="BV801" s="1" t="s">
        <v>742</v>
      </c>
      <c r="BW801" s="3">
        <v>46865</v>
      </c>
      <c r="BX801" s="1" t="s">
        <v>11140</v>
      </c>
      <c r="BY801" s="1" t="s">
        <v>744</v>
      </c>
      <c r="BZ801" s="1" t="s">
        <v>8050</v>
      </c>
      <c r="CB801" s="1" t="s">
        <v>97</v>
      </c>
      <c r="CC801" s="1">
        <v>30</v>
      </c>
      <c r="CD801" s="1"/>
      <c r="CE801" s="1">
        <v>30</v>
      </c>
      <c r="CG801" s="1">
        <v>0</v>
      </c>
      <c r="CH801" s="1"/>
      <c r="CI801" s="1"/>
      <c r="CL801" s="1" t="s">
        <v>8068</v>
      </c>
    </row>
    <row r="802" s="1" customFormat="1" spans="1:90">
      <c r="C802" s="1">
        <v>1</v>
      </c>
      <c r="F802" s="1">
        <v>0</v>
      </c>
      <c r="K802" s="1">
        <v>101073</v>
      </c>
      <c r="L802" s="1" t="s">
        <v>26</v>
      </c>
      <c r="O802" s="2">
        <v>46232.3786805556</v>
      </c>
      <c r="P802" s="2">
        <v>46232</v>
      </c>
      <c r="R802" s="1" t="s">
        <v>8386</v>
      </c>
      <c r="S802" s="1" t="s">
        <v>8556</v>
      </c>
      <c r="T802" s="1" t="s">
        <v>8052</v>
      </c>
      <c r="U802" s="1" t="s">
        <v>8053</v>
      </c>
      <c r="V802" s="1" t="s">
        <v>26</v>
      </c>
      <c r="AB802" s="1" t="s">
        <v>8054</v>
      </c>
      <c r="AD802" s="1" t="s">
        <v>596</v>
      </c>
      <c r="AE802" s="1" t="s">
        <v>703</v>
      </c>
      <c r="AF802" s="1" t="s">
        <v>8068</v>
      </c>
      <c r="AG802" s="3">
        <v>46232</v>
      </c>
      <c r="AH802" s="1"/>
      <c r="AI802" s="1" t="s">
        <v>8071</v>
      </c>
      <c r="AJ802" s="1">
        <v>116</v>
      </c>
      <c r="AP802" s="2">
        <v>46232.4256712963</v>
      </c>
      <c r="AQ802" s="1" t="s">
        <v>8072</v>
      </c>
      <c r="AR802" s="3">
        <v>46231</v>
      </c>
      <c r="AS802" s="1">
        <v>18195085089</v>
      </c>
      <c r="AT802" s="1" t="s">
        <v>8073</v>
      </c>
      <c r="AU802" s="2">
        <v>46232</v>
      </c>
      <c r="AV802" s="1" t="s">
        <v>12911</v>
      </c>
      <c r="AW802" s="1" t="s">
        <v>8068</v>
      </c>
      <c r="AY802" s="1" t="s">
        <v>12912</v>
      </c>
      <c r="AZ802" s="1" t="s">
        <v>8108</v>
      </c>
      <c r="BA802" s="1" t="s">
        <v>12913</v>
      </c>
      <c r="BB802" s="1" t="s">
        <v>12914</v>
      </c>
      <c r="BC802" s="1" t="s">
        <v>496</v>
      </c>
      <c r="BD802" s="1" t="s">
        <v>303</v>
      </c>
      <c r="BE802" s="1" t="s">
        <v>12915</v>
      </c>
      <c r="BF802" s="1" t="s">
        <v>3878</v>
      </c>
      <c r="BG802" s="2">
        <v>46232.3881828704</v>
      </c>
      <c r="BH802" s="2">
        <v>46232.3788310185</v>
      </c>
      <c r="BL802" s="1" t="s">
        <v>8115</v>
      </c>
      <c r="BM802" s="1" t="s">
        <v>8417</v>
      </c>
      <c r="BN802" s="1" t="s">
        <v>601</v>
      </c>
      <c r="BO802" s="1" t="s">
        <v>6701</v>
      </c>
      <c r="BP802" s="1" t="s">
        <v>8082</v>
      </c>
      <c r="BQ802" s="1" t="s">
        <v>6540</v>
      </c>
      <c r="BT802" s="2">
        <v>46232.3954166667</v>
      </c>
      <c r="BU802" s="2">
        <v>46232.4257407407</v>
      </c>
      <c r="BV802" s="1" t="s">
        <v>949</v>
      </c>
      <c r="BW802" s="3">
        <v>48058</v>
      </c>
      <c r="BX802" s="1" t="s">
        <v>10240</v>
      </c>
      <c r="BY802" s="1" t="s">
        <v>950</v>
      </c>
      <c r="BZ802" s="1" t="s">
        <v>8050</v>
      </c>
      <c r="CB802" s="1" t="s">
        <v>114</v>
      </c>
      <c r="CC802" s="1">
        <v>0</v>
      </c>
      <c r="CD802" s="1"/>
      <c r="CE802" s="1">
        <v>0</v>
      </c>
      <c r="CF802" s="1"/>
      <c r="CG802" s="1">
        <v>0</v>
      </c>
      <c r="CH802" s="1"/>
      <c r="CI802" s="1"/>
      <c r="CJ802" s="1"/>
      <c r="CK802" s="1"/>
      <c r="CL802" s="1" t="s">
        <v>8068</v>
      </c>
    </row>
    <row r="803" s="1" customFormat="1" spans="1:90">
      <c r="A803" s="1" t="s">
        <v>12916</v>
      </c>
      <c r="F803" s="1">
        <v>0</v>
      </c>
      <c r="G803" s="1" t="s">
        <v>12917</v>
      </c>
      <c r="K803" s="1">
        <v>101110</v>
      </c>
      <c r="L803" s="1" t="s">
        <v>28</v>
      </c>
      <c r="O803" s="2">
        <v>46231.8358912037</v>
      </c>
      <c r="P803" s="2">
        <v>46232.4166666667</v>
      </c>
      <c r="Q803" s="1" t="s">
        <v>8050</v>
      </c>
      <c r="R803" s="1" t="s">
        <v>8051</v>
      </c>
      <c r="T803" s="1" t="s">
        <v>8052</v>
      </c>
      <c r="U803" s="1" t="s">
        <v>8053</v>
      </c>
      <c r="V803" s="1" t="s">
        <v>28</v>
      </c>
      <c r="AB803" s="1" t="s">
        <v>8054</v>
      </c>
      <c r="AD803" s="1" t="s">
        <v>596</v>
      </c>
      <c r="AE803" s="1" t="s">
        <v>885</v>
      </c>
      <c r="AF803" s="1" t="s">
        <v>8068</v>
      </c>
      <c r="AG803" s="3">
        <v>45133</v>
      </c>
      <c r="AI803" s="1" t="s">
        <v>8055</v>
      </c>
      <c r="AJ803" s="1">
        <v>81</v>
      </c>
      <c r="AP803" s="2">
        <v>46232.4265509259</v>
      </c>
      <c r="AQ803" s="1" t="s">
        <v>8072</v>
      </c>
      <c r="AR803" s="3">
        <v>45132</v>
      </c>
      <c r="AS803" s="1">
        <v>13369022205</v>
      </c>
      <c r="AT803" s="1" t="s">
        <v>8073</v>
      </c>
      <c r="AU803" s="2">
        <v>46232.4166666667</v>
      </c>
      <c r="AV803" s="1" t="s">
        <v>12918</v>
      </c>
      <c r="AW803" s="1" t="s">
        <v>8068</v>
      </c>
      <c r="AY803" s="1" t="s">
        <v>12919</v>
      </c>
      <c r="AZ803" s="1" t="s">
        <v>8802</v>
      </c>
      <c r="BA803" s="1" t="s">
        <v>12920</v>
      </c>
      <c r="BB803" s="1" t="s">
        <v>12921</v>
      </c>
      <c r="BC803" s="1" t="s">
        <v>478</v>
      </c>
      <c r="BD803" s="1" t="s">
        <v>208</v>
      </c>
      <c r="BE803" s="1" t="s">
        <v>12922</v>
      </c>
      <c r="BF803" s="1" t="s">
        <v>3868</v>
      </c>
      <c r="BG803" s="2">
        <v>46232.4258912037</v>
      </c>
      <c r="BH803" s="1"/>
      <c r="BL803" s="1" t="s">
        <v>8464</v>
      </c>
      <c r="BM803" s="1" t="s">
        <v>8806</v>
      </c>
      <c r="BN803" s="1" t="s">
        <v>590</v>
      </c>
      <c r="BO803" s="1" t="s">
        <v>12923</v>
      </c>
      <c r="BP803" s="1" t="s">
        <v>8082</v>
      </c>
      <c r="BQ803" s="1" t="s">
        <v>6540</v>
      </c>
      <c r="BR803" s="1" t="s">
        <v>10174</v>
      </c>
      <c r="BS803" s="1" t="s">
        <v>12924</v>
      </c>
      <c r="BT803" s="2">
        <v>46232.4261689815</v>
      </c>
      <c r="BU803" s="2">
        <v>46232.4266087963</v>
      </c>
      <c r="BV803" s="1" t="s">
        <v>602</v>
      </c>
      <c r="BW803" s="3">
        <v>46960</v>
      </c>
      <c r="BX803" s="1" t="s">
        <v>12916</v>
      </c>
      <c r="BY803" s="1" t="s">
        <v>602</v>
      </c>
      <c r="BZ803" s="1" t="s">
        <v>8050</v>
      </c>
      <c r="CB803" s="1" t="s">
        <v>138</v>
      </c>
      <c r="CC803" s="1">
        <v>0</v>
      </c>
      <c r="CE803" s="1">
        <v>0</v>
      </c>
      <c r="CG803" s="1">
        <v>0</v>
      </c>
      <c r="CL803" s="1" t="s">
        <v>8068</v>
      </c>
    </row>
    <row r="804" s="1" customFormat="1" spans="1:90">
      <c r="F804" s="1">
        <v>0</v>
      </c>
      <c r="K804" s="1">
        <v>101042</v>
      </c>
      <c r="L804" s="1" t="s">
        <v>25</v>
      </c>
      <c r="O804" s="2">
        <v>46232.4165625</v>
      </c>
      <c r="P804" s="2">
        <v>46232</v>
      </c>
      <c r="Q804" s="1"/>
      <c r="R804" s="1" t="s">
        <v>8051</v>
      </c>
      <c r="T804" s="1" t="s">
        <v>8052</v>
      </c>
      <c r="U804" s="1" t="s">
        <v>8053</v>
      </c>
      <c r="V804" s="1" t="s">
        <v>25</v>
      </c>
      <c r="AB804" s="1" t="s">
        <v>8054</v>
      </c>
      <c r="AD804" s="1" t="s">
        <v>607</v>
      </c>
      <c r="AE804" s="1" t="s">
        <v>3087</v>
      </c>
      <c r="AF804" s="1" t="s">
        <v>8068</v>
      </c>
      <c r="AG804" s="3">
        <v>46232</v>
      </c>
      <c r="AH804" s="1" t="s">
        <v>606</v>
      </c>
      <c r="AI804" s="1" t="s">
        <v>8055</v>
      </c>
      <c r="AJ804" s="1"/>
      <c r="AM804" s="1" t="s">
        <v>8068</v>
      </c>
      <c r="AO804" s="1">
        <v>5.7</v>
      </c>
      <c r="AP804" s="2">
        <v>46232.4266666667</v>
      </c>
      <c r="AQ804" s="1" t="s">
        <v>8072</v>
      </c>
      <c r="AR804" s="3">
        <v>46231</v>
      </c>
      <c r="AS804" s="1">
        <v>13809350151</v>
      </c>
      <c r="AT804" s="1" t="s">
        <v>8073</v>
      </c>
      <c r="AU804" s="2">
        <v>46232</v>
      </c>
      <c r="AV804" s="1" t="s">
        <v>12925</v>
      </c>
      <c r="AW804" s="1" t="s">
        <v>8068</v>
      </c>
      <c r="AY804" s="1" t="s">
        <v>12926</v>
      </c>
      <c r="AZ804" s="1" t="s">
        <v>8541</v>
      </c>
      <c r="BA804" s="1" t="s">
        <v>12927</v>
      </c>
      <c r="BB804" s="1" t="s">
        <v>5219</v>
      </c>
      <c r="BC804" s="1" t="s">
        <v>463</v>
      </c>
      <c r="BD804" s="1" t="s">
        <v>336</v>
      </c>
      <c r="BE804" s="1" t="s">
        <v>12928</v>
      </c>
      <c r="BF804" s="1" t="s">
        <v>3878</v>
      </c>
      <c r="BG804" s="2">
        <v>46232.418912037</v>
      </c>
      <c r="BH804" s="2">
        <v>46232.4165972222</v>
      </c>
      <c r="BL804" s="1" t="s">
        <v>8159</v>
      </c>
      <c r="BM804" s="1" t="s">
        <v>8545</v>
      </c>
      <c r="BN804" s="1" t="s">
        <v>601</v>
      </c>
      <c r="BO804" s="1" t="s">
        <v>12929</v>
      </c>
      <c r="BP804" s="1" t="s">
        <v>8082</v>
      </c>
      <c r="BQ804" s="1" t="s">
        <v>6540</v>
      </c>
      <c r="BR804" s="1"/>
      <c r="BS804" s="1"/>
      <c r="BT804" s="2">
        <v>46232.4190625</v>
      </c>
      <c r="BU804" s="2">
        <v>46232.4267361111</v>
      </c>
      <c r="BV804" s="1" t="s">
        <v>591</v>
      </c>
      <c r="BW804" s="3">
        <v>48058</v>
      </c>
      <c r="BX804" s="1" t="s">
        <v>8547</v>
      </c>
      <c r="BY804" s="1" t="s">
        <v>628</v>
      </c>
      <c r="BZ804" s="1" t="s">
        <v>8050</v>
      </c>
      <c r="CB804" s="1" t="s">
        <v>87</v>
      </c>
      <c r="CC804" s="1">
        <v>50</v>
      </c>
      <c r="CD804" s="1" t="s">
        <v>12930</v>
      </c>
      <c r="CE804" s="1">
        <v>50</v>
      </c>
      <c r="CF804" s="1" t="s">
        <v>10508</v>
      </c>
      <c r="CG804" s="1">
        <v>35</v>
      </c>
      <c r="CH804" s="1" t="s">
        <v>622</v>
      </c>
      <c r="CI804" s="2">
        <v>46235.4181365741</v>
      </c>
      <c r="CJ804" s="1" t="s">
        <v>622</v>
      </c>
      <c r="CK804" s="2">
        <v>46235.4183217593</v>
      </c>
      <c r="CL804" s="1" t="s">
        <v>8068</v>
      </c>
    </row>
    <row r="805" s="1" customFormat="1" spans="1:90">
      <c r="A805" s="1" t="s">
        <v>8201</v>
      </c>
      <c r="F805" s="1">
        <v>0</v>
      </c>
      <c r="K805" s="1">
        <v>101098</v>
      </c>
      <c r="L805" s="1" t="s">
        <v>27</v>
      </c>
      <c r="M805" s="1" t="s">
        <v>8106</v>
      </c>
      <c r="O805" s="2">
        <v>46231.8928819444</v>
      </c>
      <c r="P805" s="2">
        <v>46232</v>
      </c>
      <c r="R805" s="1" t="s">
        <v>8051</v>
      </c>
      <c r="S805" s="1"/>
      <c r="T805" s="1" t="s">
        <v>8052</v>
      </c>
      <c r="U805" s="1" t="s">
        <v>8053</v>
      </c>
      <c r="V805" s="1" t="s">
        <v>27</v>
      </c>
      <c r="AB805" s="1" t="s">
        <v>8054</v>
      </c>
      <c r="AD805" s="1" t="s">
        <v>596</v>
      </c>
      <c r="AE805" s="1" t="s">
        <v>2752</v>
      </c>
      <c r="AF805" s="1" t="s">
        <v>8068</v>
      </c>
      <c r="AG805" s="3">
        <v>46232</v>
      </c>
      <c r="AI805" s="1" t="s">
        <v>8055</v>
      </c>
      <c r="AJ805" s="1">
        <v>123</v>
      </c>
      <c r="AK805" s="1"/>
      <c r="AP805" s="2">
        <v>46232.4271180556</v>
      </c>
      <c r="AQ805" s="1" t="s">
        <v>8072</v>
      </c>
      <c r="AR805" s="3">
        <v>46231</v>
      </c>
      <c r="AS805" s="1">
        <v>15352183732</v>
      </c>
      <c r="AT805" s="1" t="s">
        <v>8056</v>
      </c>
      <c r="AU805" s="2">
        <v>46232</v>
      </c>
      <c r="AV805" s="1" t="s">
        <v>12931</v>
      </c>
      <c r="AW805" s="1" t="s">
        <v>8068</v>
      </c>
      <c r="AY805" s="1" t="s">
        <v>12886</v>
      </c>
      <c r="AZ805" s="1" t="s">
        <v>8204</v>
      </c>
      <c r="BA805" s="1" t="s">
        <v>12932</v>
      </c>
      <c r="BB805" s="1" t="s">
        <v>2791</v>
      </c>
      <c r="BC805" s="1" t="s">
        <v>463</v>
      </c>
      <c r="BD805" s="1" t="s">
        <v>257</v>
      </c>
      <c r="BE805" s="1" t="s">
        <v>12933</v>
      </c>
      <c r="BF805" s="1" t="s">
        <v>4284</v>
      </c>
      <c r="BG805" s="2">
        <v>46232.4166666667</v>
      </c>
      <c r="BH805" s="2">
        <v>46231.8930324074</v>
      </c>
      <c r="BJ805" s="1" t="s">
        <v>12889</v>
      </c>
      <c r="BL805" s="1" t="s">
        <v>8159</v>
      </c>
      <c r="BM805" s="1" t="s">
        <v>8204</v>
      </c>
      <c r="BN805" s="1" t="s">
        <v>601</v>
      </c>
      <c r="BO805" s="1" t="s">
        <v>12934</v>
      </c>
      <c r="BP805" s="1" t="s">
        <v>8082</v>
      </c>
      <c r="BQ805" s="1" t="s">
        <v>6540</v>
      </c>
      <c r="BT805" s="2">
        <v>46232.4120717593</v>
      </c>
      <c r="BU805" s="2">
        <v>46232.4271990741</v>
      </c>
      <c r="BV805" s="1" t="s">
        <v>818</v>
      </c>
      <c r="BW805" s="3">
        <v>48058</v>
      </c>
      <c r="BX805" s="1" t="s">
        <v>8201</v>
      </c>
      <c r="BY805" s="1" t="s">
        <v>818</v>
      </c>
      <c r="BZ805" s="1" t="s">
        <v>8050</v>
      </c>
      <c r="CB805" s="1" t="s">
        <v>121</v>
      </c>
      <c r="CC805" s="1">
        <v>0</v>
      </c>
      <c r="CE805" s="1">
        <v>0</v>
      </c>
      <c r="CG805" s="1">
        <v>0</v>
      </c>
      <c r="CL805" s="1" t="s">
        <v>8068</v>
      </c>
    </row>
    <row r="806" s="1" customFormat="1" spans="1:90">
      <c r="A806" s="1" t="s">
        <v>8228</v>
      </c>
      <c r="F806" s="1">
        <v>0</v>
      </c>
      <c r="K806" s="1">
        <v>101098</v>
      </c>
      <c r="L806" s="1" t="s">
        <v>27</v>
      </c>
      <c r="O806" s="2">
        <v>46231.4165625</v>
      </c>
      <c r="P806" s="2">
        <v>46231</v>
      </c>
      <c r="Q806" s="1"/>
      <c r="R806" s="1" t="s">
        <v>8051</v>
      </c>
      <c r="T806" s="1" t="s">
        <v>8052</v>
      </c>
      <c r="U806" s="1" t="s">
        <v>8053</v>
      </c>
      <c r="V806" s="1" t="s">
        <v>27</v>
      </c>
      <c r="AB806" s="1" t="s">
        <v>8054</v>
      </c>
      <c r="AD806" s="1" t="s">
        <v>596</v>
      </c>
      <c r="AE806" s="1" t="s">
        <v>732</v>
      </c>
      <c r="AF806" s="1" t="s">
        <v>8068</v>
      </c>
      <c r="AG806" s="3">
        <v>46232</v>
      </c>
      <c r="AI806" s="1" t="s">
        <v>8055</v>
      </c>
      <c r="AJ806" s="1">
        <v>10</v>
      </c>
      <c r="AM806" s="1" t="s">
        <v>8050</v>
      </c>
      <c r="AO806" s="1">
        <v>3.8</v>
      </c>
      <c r="AP806" s="2">
        <v>46232.4285648148</v>
      </c>
      <c r="AQ806" s="1" t="s">
        <v>8106</v>
      </c>
      <c r="AR806" s="3">
        <v>46229</v>
      </c>
      <c r="AS806" s="1">
        <v>13381085486</v>
      </c>
      <c r="AT806" s="1" t="s">
        <v>8073</v>
      </c>
      <c r="AU806" s="2">
        <v>46231</v>
      </c>
      <c r="AV806" s="1" t="s">
        <v>12935</v>
      </c>
      <c r="AW806" s="1" t="s">
        <v>8068</v>
      </c>
      <c r="AY806" s="1" t="s">
        <v>12936</v>
      </c>
      <c r="AZ806" s="1" t="s">
        <v>8085</v>
      </c>
      <c r="BA806" s="1" t="s">
        <v>12937</v>
      </c>
      <c r="BB806" s="1" t="s">
        <v>12938</v>
      </c>
      <c r="BC806" s="1" t="s">
        <v>463</v>
      </c>
      <c r="BD806" s="1" t="s">
        <v>267</v>
      </c>
      <c r="BE806" s="1" t="s">
        <v>12939</v>
      </c>
      <c r="BF806" s="1" t="s">
        <v>3878</v>
      </c>
      <c r="BG806" s="2">
        <v>46232.3988888889</v>
      </c>
      <c r="BH806" s="2">
        <v>46231.4166435185</v>
      </c>
      <c r="BJ806" s="1" t="s">
        <v>12940</v>
      </c>
      <c r="BL806" s="1" t="s">
        <v>8091</v>
      </c>
      <c r="BM806" s="1" t="s">
        <v>10139</v>
      </c>
      <c r="BN806" s="1" t="s">
        <v>601</v>
      </c>
      <c r="BO806" s="1" t="s">
        <v>12941</v>
      </c>
      <c r="BP806" s="1" t="s">
        <v>8082</v>
      </c>
      <c r="BQ806" s="1" t="s">
        <v>6540</v>
      </c>
      <c r="BT806" s="2">
        <v>46232.4000115741</v>
      </c>
      <c r="BU806" s="2">
        <v>46232.428275463</v>
      </c>
      <c r="BV806" s="1" t="s">
        <v>591</v>
      </c>
      <c r="BW806" s="3">
        <v>48058</v>
      </c>
      <c r="BX806" s="1" t="s">
        <v>8227</v>
      </c>
      <c r="BY806" s="1" t="s">
        <v>628</v>
      </c>
      <c r="BZ806" s="1" t="s">
        <v>8050</v>
      </c>
      <c r="CB806" s="1" t="s">
        <v>125</v>
      </c>
      <c r="CC806" s="1">
        <v>0</v>
      </c>
      <c r="CE806" s="1">
        <v>0</v>
      </c>
      <c r="CG806" s="1">
        <v>0</v>
      </c>
      <c r="CL806" s="1" t="s">
        <v>8068</v>
      </c>
    </row>
    <row r="807" s="1" customFormat="1" spans="1:90">
      <c r="A807" s="1" t="s">
        <v>8095</v>
      </c>
      <c r="F807" s="1">
        <v>0</v>
      </c>
      <c r="K807" s="1">
        <v>101325</v>
      </c>
      <c r="L807" s="1" t="s">
        <v>24</v>
      </c>
      <c r="M807" s="1"/>
      <c r="O807" s="2">
        <v>46231.392037037</v>
      </c>
      <c r="P807" s="2">
        <v>46232.4166666667</v>
      </c>
      <c r="Q807" s="1" t="s">
        <v>8050</v>
      </c>
      <c r="R807" s="1" t="s">
        <v>8051</v>
      </c>
      <c r="S807" s="1" t="s">
        <v>8096</v>
      </c>
      <c r="T807" s="1" t="s">
        <v>8052</v>
      </c>
      <c r="U807" s="1" t="s">
        <v>8053</v>
      </c>
      <c r="V807" s="1" t="s">
        <v>24</v>
      </c>
      <c r="AB807" s="1" t="s">
        <v>8054</v>
      </c>
      <c r="AD807" s="1" t="s">
        <v>596</v>
      </c>
      <c r="AE807" s="1" t="s">
        <v>3560</v>
      </c>
      <c r="AF807" s="1" t="s">
        <v>8068</v>
      </c>
      <c r="AG807" s="3">
        <v>46229</v>
      </c>
      <c r="AH807" s="1"/>
      <c r="AI807" s="1" t="s">
        <v>8071</v>
      </c>
      <c r="AJ807" s="1">
        <v>195</v>
      </c>
      <c r="AP807" s="2">
        <v>46232.4296180556</v>
      </c>
      <c r="AQ807" s="1" t="s">
        <v>8072</v>
      </c>
      <c r="AR807" s="3">
        <v>46227</v>
      </c>
      <c r="AS807" s="1">
        <v>18748134968</v>
      </c>
      <c r="AT807" s="1" t="s">
        <v>8056</v>
      </c>
      <c r="AU807" s="2">
        <v>46232.4166666667</v>
      </c>
      <c r="AV807" s="1" t="s">
        <v>12942</v>
      </c>
      <c r="AW807" s="1" t="s">
        <v>8068</v>
      </c>
      <c r="AY807" s="1" t="s">
        <v>12943</v>
      </c>
      <c r="AZ807" s="1" t="s">
        <v>8058</v>
      </c>
      <c r="BA807" s="1" t="s">
        <v>12944</v>
      </c>
      <c r="BB807" s="1" t="s">
        <v>12945</v>
      </c>
      <c r="BC807" s="1" t="s">
        <v>489</v>
      </c>
      <c r="BD807" s="1" t="s">
        <v>384</v>
      </c>
      <c r="BE807" s="1" t="s">
        <v>12946</v>
      </c>
      <c r="BF807" s="1" t="s">
        <v>3903</v>
      </c>
      <c r="BG807" s="2">
        <v>46232.4166666667</v>
      </c>
      <c r="BH807" s="2">
        <v>46231.3925462963</v>
      </c>
      <c r="BL807" s="1" t="s">
        <v>8064</v>
      </c>
      <c r="BM807" s="1" t="s">
        <v>8129</v>
      </c>
      <c r="BN807" s="1" t="s">
        <v>601</v>
      </c>
      <c r="BO807" s="1" t="s">
        <v>12947</v>
      </c>
      <c r="BP807" s="1" t="s">
        <v>8082</v>
      </c>
      <c r="BQ807" s="1" t="s">
        <v>6540</v>
      </c>
      <c r="BT807" s="2">
        <v>46232.4121180556</v>
      </c>
      <c r="BU807" s="2">
        <v>46232.4296759259</v>
      </c>
      <c r="BV807" s="1" t="s">
        <v>818</v>
      </c>
      <c r="BW807" s="3">
        <v>48055</v>
      </c>
      <c r="BX807" s="1" t="s">
        <v>8105</v>
      </c>
      <c r="BY807" s="1" t="s">
        <v>818</v>
      </c>
      <c r="BZ807" s="1" t="s">
        <v>8050</v>
      </c>
      <c r="CB807" s="1" t="s">
        <v>60</v>
      </c>
      <c r="CC807" s="1">
        <v>0</v>
      </c>
      <c r="CD807" s="1"/>
      <c r="CE807" s="1">
        <v>0</v>
      </c>
      <c r="CG807" s="1">
        <v>0</v>
      </c>
      <c r="CH807" s="1"/>
      <c r="CI807" s="1"/>
      <c r="CL807" s="1" t="s">
        <v>8068</v>
      </c>
    </row>
    <row r="808" s="1" customFormat="1" spans="1:90">
      <c r="A808" s="1" t="s">
        <v>591</v>
      </c>
      <c r="C808" s="1">
        <v>1</v>
      </c>
      <c r="F808" s="1">
        <v>0</v>
      </c>
      <c r="K808" s="1">
        <v>101073</v>
      </c>
      <c r="L808" s="1" t="s">
        <v>26</v>
      </c>
      <c r="M808" s="1" t="s">
        <v>8106</v>
      </c>
      <c r="N808" s="1"/>
      <c r="O808" s="2">
        <v>46231.4979976852</v>
      </c>
      <c r="P808" s="2">
        <v>46232</v>
      </c>
      <c r="Q808" s="1"/>
      <c r="R808" s="1" t="s">
        <v>8051</v>
      </c>
      <c r="S808" s="1"/>
      <c r="T808" s="1" t="s">
        <v>8052</v>
      </c>
      <c r="U808" s="1" t="s">
        <v>8053</v>
      </c>
      <c r="V808" s="1" t="s">
        <v>26</v>
      </c>
      <c r="AB808" s="1" t="s">
        <v>8054</v>
      </c>
      <c r="AD808" s="1" t="s">
        <v>596</v>
      </c>
      <c r="AE808" s="1" t="s">
        <v>2231</v>
      </c>
      <c r="AF808" s="1"/>
      <c r="AG808" s="3">
        <v>46232</v>
      </c>
      <c r="AI808" s="1" t="s">
        <v>8071</v>
      </c>
      <c r="AJ808" s="4">
        <v>1076</v>
      </c>
      <c r="AP808" s="2">
        <v>46232.4302430556</v>
      </c>
      <c r="AQ808" s="1"/>
      <c r="AR808" s="3">
        <v>46231</v>
      </c>
      <c r="AS808" s="1">
        <v>18195096852</v>
      </c>
      <c r="AT808" s="1" t="s">
        <v>8073</v>
      </c>
      <c r="AU808" s="2">
        <v>46232</v>
      </c>
      <c r="AV808" s="1" t="s">
        <v>6655</v>
      </c>
      <c r="AW808" s="1" t="s">
        <v>8068</v>
      </c>
      <c r="AY808" s="1" t="s">
        <v>12948</v>
      </c>
      <c r="AZ808" s="1" t="s">
        <v>8108</v>
      </c>
      <c r="BA808" s="1" t="s">
        <v>12949</v>
      </c>
      <c r="BB808" s="1" t="s">
        <v>12950</v>
      </c>
      <c r="BC808" s="1" t="s">
        <v>496</v>
      </c>
      <c r="BD808" s="1" t="s">
        <v>300</v>
      </c>
      <c r="BE808" s="1" t="s">
        <v>12951</v>
      </c>
      <c r="BF808" s="1" t="s">
        <v>8062</v>
      </c>
      <c r="BG808" s="2">
        <v>46232.4166666667</v>
      </c>
      <c r="BH808" s="2">
        <v>46231.6494675926</v>
      </c>
      <c r="BK808" s="1" t="s">
        <v>12952</v>
      </c>
      <c r="BL808" s="1" t="s">
        <v>8115</v>
      </c>
      <c r="BM808" s="1" t="s">
        <v>8417</v>
      </c>
      <c r="BN808" s="1" t="s">
        <v>601</v>
      </c>
      <c r="BO808" s="1" t="s">
        <v>12953</v>
      </c>
      <c r="BP808" s="1" t="s">
        <v>8082</v>
      </c>
      <c r="BQ808" s="1" t="s">
        <v>6540</v>
      </c>
      <c r="BT808" s="2">
        <v>46232.4231134259</v>
      </c>
      <c r="BU808" s="2">
        <v>46232.4303356481</v>
      </c>
      <c r="BV808" s="1" t="s">
        <v>591</v>
      </c>
      <c r="BW808" s="3">
        <v>48058</v>
      </c>
      <c r="BX808" s="1" t="s">
        <v>8483</v>
      </c>
      <c r="BY808" s="1" t="s">
        <v>597</v>
      </c>
      <c r="BZ808" s="1" t="s">
        <v>8050</v>
      </c>
      <c r="CB808" s="1" t="s">
        <v>113</v>
      </c>
      <c r="CC808" s="1">
        <v>0</v>
      </c>
      <c r="CE808" s="1">
        <v>0</v>
      </c>
      <c r="CG808" s="1">
        <v>0</v>
      </c>
      <c r="CL808" s="1" t="s">
        <v>8068</v>
      </c>
    </row>
    <row r="809" s="1" customFormat="1" spans="1:90">
      <c r="C809" s="1">
        <v>1</v>
      </c>
      <c r="F809" s="1">
        <v>0</v>
      </c>
      <c r="H809" s="1">
        <v>165469</v>
      </c>
      <c r="I809" s="1" t="s">
        <v>9176</v>
      </c>
      <c r="J809" s="1" t="s">
        <v>12954</v>
      </c>
      <c r="K809" s="1">
        <v>101073</v>
      </c>
      <c r="L809" s="1" t="s">
        <v>26</v>
      </c>
      <c r="O809" s="2">
        <v>46230.5502893518</v>
      </c>
      <c r="P809" s="2">
        <v>46232</v>
      </c>
      <c r="R809" s="1" t="s">
        <v>8051</v>
      </c>
      <c r="T809" s="1" t="s">
        <v>8052</v>
      </c>
      <c r="U809" s="1" t="s">
        <v>8053</v>
      </c>
      <c r="V809" s="1" t="s">
        <v>26</v>
      </c>
      <c r="AB809" s="1" t="s">
        <v>8054</v>
      </c>
      <c r="AD809" s="1" t="s">
        <v>596</v>
      </c>
      <c r="AE809" s="1" t="s">
        <v>2213</v>
      </c>
      <c r="AF809" s="1" t="s">
        <v>8068</v>
      </c>
      <c r="AG809" s="3">
        <v>45184</v>
      </c>
      <c r="AH809" s="1"/>
      <c r="AI809" s="1" t="s">
        <v>8071</v>
      </c>
      <c r="AJ809" s="1">
        <v>150</v>
      </c>
      <c r="AP809" s="2">
        <v>46232.4303472222</v>
      </c>
      <c r="AQ809" s="1" t="s">
        <v>8072</v>
      </c>
      <c r="AR809" s="3">
        <v>45116</v>
      </c>
      <c r="AS809" s="1">
        <v>13209619294</v>
      </c>
      <c r="AT809" s="1"/>
      <c r="AU809" s="2">
        <v>46232</v>
      </c>
      <c r="AV809" s="1" t="s">
        <v>12955</v>
      </c>
      <c r="AW809" s="1" t="s">
        <v>8068</v>
      </c>
      <c r="AY809" s="1" t="s">
        <v>12956</v>
      </c>
      <c r="AZ809" s="1" t="s">
        <v>8108</v>
      </c>
      <c r="BA809" s="1" t="s">
        <v>12957</v>
      </c>
      <c r="BB809" s="1" t="s">
        <v>5795</v>
      </c>
      <c r="BC809" s="1" t="s">
        <v>496</v>
      </c>
      <c r="BD809" s="1" t="s">
        <v>275</v>
      </c>
      <c r="BE809" s="1" t="s">
        <v>12958</v>
      </c>
      <c r="BF809" s="1" t="s">
        <v>593</v>
      </c>
      <c r="BG809" s="2">
        <v>46232.3541666667</v>
      </c>
      <c r="BH809" s="2">
        <v>46230.5700462963</v>
      </c>
      <c r="BJ809" s="1" t="s">
        <v>12959</v>
      </c>
      <c r="BL809" s="1" t="s">
        <v>8115</v>
      </c>
      <c r="BM809" s="1" t="s">
        <v>8417</v>
      </c>
      <c r="BN809" s="1" t="s">
        <v>590</v>
      </c>
      <c r="BO809" s="1" t="s">
        <v>12960</v>
      </c>
      <c r="BP809" s="1" t="s">
        <v>8082</v>
      </c>
      <c r="BQ809" s="1" t="s">
        <v>6540</v>
      </c>
      <c r="BR809" s="1"/>
      <c r="BS809" s="1"/>
      <c r="BT809" s="2">
        <v>46232.3532986111</v>
      </c>
      <c r="BU809" s="2">
        <v>46232.4304050926</v>
      </c>
      <c r="BV809" s="1" t="s">
        <v>591</v>
      </c>
      <c r="BW809" s="3">
        <v>47011</v>
      </c>
      <c r="BX809" s="1" t="s">
        <v>8879</v>
      </c>
      <c r="BY809" s="1" t="s">
        <v>771</v>
      </c>
      <c r="BZ809" s="1" t="s">
        <v>8050</v>
      </c>
      <c r="CB809" s="1" t="s">
        <v>104</v>
      </c>
      <c r="CC809" s="1">
        <v>0</v>
      </c>
      <c r="CE809" s="1">
        <v>0</v>
      </c>
      <c r="CF809" s="1"/>
      <c r="CG809" s="1">
        <v>0</v>
      </c>
      <c r="CL809" s="1" t="s">
        <v>8068</v>
      </c>
    </row>
    <row r="810" s="1" customFormat="1" spans="1:90">
      <c r="C810" s="1">
        <v>1</v>
      </c>
      <c r="F810" s="1">
        <v>0</v>
      </c>
      <c r="K810" s="1">
        <v>101073</v>
      </c>
      <c r="L810" s="1" t="s">
        <v>26</v>
      </c>
      <c r="N810" s="1">
        <v>391</v>
      </c>
      <c r="O810" s="2">
        <v>46232.3786805556</v>
      </c>
      <c r="P810" s="2">
        <v>46232</v>
      </c>
      <c r="Q810" s="1"/>
      <c r="R810" s="1" t="s">
        <v>8386</v>
      </c>
      <c r="S810" s="1" t="s">
        <v>8556</v>
      </c>
      <c r="T810" s="1" t="s">
        <v>8052</v>
      </c>
      <c r="U810" s="1" t="s">
        <v>8053</v>
      </c>
      <c r="V810" s="1" t="s">
        <v>26</v>
      </c>
      <c r="AB810" s="1" t="s">
        <v>8054</v>
      </c>
      <c r="AD810" s="1" t="s">
        <v>607</v>
      </c>
      <c r="AE810" s="1" t="s">
        <v>703</v>
      </c>
      <c r="AF810" s="1" t="s">
        <v>8068</v>
      </c>
      <c r="AG810" s="3">
        <v>46232</v>
      </c>
      <c r="AH810" s="1" t="s">
        <v>606</v>
      </c>
      <c r="AI810" s="1" t="s">
        <v>8071</v>
      </c>
      <c r="AJ810" s="1">
        <v>116</v>
      </c>
      <c r="AP810" s="2">
        <v>46232.4298263889</v>
      </c>
      <c r="AQ810" s="1" t="s">
        <v>8072</v>
      </c>
      <c r="AR810" s="3">
        <v>46231</v>
      </c>
      <c r="AS810" s="1">
        <v>18195085089</v>
      </c>
      <c r="AT810" s="1" t="s">
        <v>8073</v>
      </c>
      <c r="AU810" s="2">
        <v>46232</v>
      </c>
      <c r="AV810" s="1" t="s">
        <v>12961</v>
      </c>
      <c r="AW810" s="1" t="s">
        <v>8068</v>
      </c>
      <c r="AY810" s="1" t="s">
        <v>12912</v>
      </c>
      <c r="AZ810" s="1" t="s">
        <v>8108</v>
      </c>
      <c r="BA810" s="1" t="s">
        <v>12913</v>
      </c>
      <c r="BB810" s="1" t="s">
        <v>5636</v>
      </c>
      <c r="BC810" s="1" t="s">
        <v>496</v>
      </c>
      <c r="BD810" s="1" t="s">
        <v>303</v>
      </c>
      <c r="BE810" s="1" t="s">
        <v>12915</v>
      </c>
      <c r="BF810" s="1" t="s">
        <v>3878</v>
      </c>
      <c r="BG810" s="2">
        <v>46232.3881828704</v>
      </c>
      <c r="BH810" s="2">
        <v>46232.3787962963</v>
      </c>
      <c r="BL810" s="1" t="s">
        <v>8115</v>
      </c>
      <c r="BM810" s="1" t="s">
        <v>8417</v>
      </c>
      <c r="BN810" s="1" t="s">
        <v>601</v>
      </c>
      <c r="BO810" s="1" t="s">
        <v>6701</v>
      </c>
      <c r="BP810" s="1" t="s">
        <v>8082</v>
      </c>
      <c r="BQ810" s="1" t="s">
        <v>6540</v>
      </c>
      <c r="BT810" s="2">
        <v>46232.3954166667</v>
      </c>
      <c r="BU810" s="2">
        <v>46232.4305092593</v>
      </c>
      <c r="BV810" s="1" t="s">
        <v>621</v>
      </c>
      <c r="BW810" s="3">
        <v>48058</v>
      </c>
      <c r="BX810" s="1" t="s">
        <v>8507</v>
      </c>
      <c r="BY810" s="1" t="s">
        <v>621</v>
      </c>
      <c r="BZ810" s="1" t="s">
        <v>8050</v>
      </c>
      <c r="CB810" s="1" t="s">
        <v>114</v>
      </c>
      <c r="CC810" s="1">
        <v>285</v>
      </c>
      <c r="CD810" s="1"/>
      <c r="CE810" s="1">
        <v>285</v>
      </c>
      <c r="CF810" s="1" t="s">
        <v>8528</v>
      </c>
      <c r="CG810" s="1">
        <v>3.5</v>
      </c>
      <c r="CH810" s="1"/>
      <c r="CI810" s="1"/>
      <c r="CJ810" s="1" t="s">
        <v>622</v>
      </c>
      <c r="CK810" s="2">
        <v>46232.5857523148</v>
      </c>
      <c r="CL810" s="1" t="s">
        <v>8068</v>
      </c>
    </row>
    <row r="811" s="1" customFormat="1" spans="1:90">
      <c r="A811" s="1" t="s">
        <v>818</v>
      </c>
      <c r="C811" s="1">
        <v>1</v>
      </c>
      <c r="F811" s="1">
        <v>0</v>
      </c>
      <c r="G811" s="1"/>
      <c r="K811" s="1">
        <v>101073</v>
      </c>
      <c r="L811" s="1" t="s">
        <v>26</v>
      </c>
      <c r="M811" s="1" t="s">
        <v>8106</v>
      </c>
      <c r="O811" s="2">
        <v>46231.4979976852</v>
      </c>
      <c r="P811" s="2">
        <v>46232</v>
      </c>
      <c r="R811" s="1" t="s">
        <v>8051</v>
      </c>
      <c r="T811" s="1" t="s">
        <v>8052</v>
      </c>
      <c r="U811" s="1" t="s">
        <v>8053</v>
      </c>
      <c r="V811" s="1" t="s">
        <v>26</v>
      </c>
      <c r="AB811" s="1" t="s">
        <v>8054</v>
      </c>
      <c r="AD811" s="1" t="s">
        <v>596</v>
      </c>
      <c r="AE811" s="1" t="s">
        <v>2231</v>
      </c>
      <c r="AF811" s="1"/>
      <c r="AG811" s="3">
        <v>46232</v>
      </c>
      <c r="AH811" s="1"/>
      <c r="AI811" s="1" t="s">
        <v>8071</v>
      </c>
      <c r="AJ811" s="4">
        <v>1076</v>
      </c>
      <c r="AP811" s="2">
        <v>46232.4305208333</v>
      </c>
      <c r="AQ811" s="1"/>
      <c r="AR811" s="3">
        <v>46231</v>
      </c>
      <c r="AS811" s="1">
        <v>18195096852</v>
      </c>
      <c r="AT811" s="1" t="s">
        <v>8073</v>
      </c>
      <c r="AU811" s="2">
        <v>46232</v>
      </c>
      <c r="AV811" s="1" t="s">
        <v>6655</v>
      </c>
      <c r="AW811" s="1" t="s">
        <v>8068</v>
      </c>
      <c r="AY811" s="1" t="s">
        <v>12948</v>
      </c>
      <c r="AZ811" s="1" t="s">
        <v>8108</v>
      </c>
      <c r="BA811" s="1" t="s">
        <v>12949</v>
      </c>
      <c r="BB811" s="1" t="s">
        <v>12962</v>
      </c>
      <c r="BC811" s="1" t="s">
        <v>496</v>
      </c>
      <c r="BD811" s="1" t="s">
        <v>300</v>
      </c>
      <c r="BE811" s="1" t="s">
        <v>12963</v>
      </c>
      <c r="BF811" s="1" t="s">
        <v>8062</v>
      </c>
      <c r="BG811" s="2">
        <v>46232.4166666667</v>
      </c>
      <c r="BH811" s="2">
        <v>46231.6494097222</v>
      </c>
      <c r="BK811" s="1" t="s">
        <v>12964</v>
      </c>
      <c r="BL811" s="1" t="s">
        <v>8115</v>
      </c>
      <c r="BM811" s="1" t="s">
        <v>8417</v>
      </c>
      <c r="BN811" s="1" t="s">
        <v>601</v>
      </c>
      <c r="BO811" s="1" t="s">
        <v>12953</v>
      </c>
      <c r="BP811" s="1" t="s">
        <v>8082</v>
      </c>
      <c r="BQ811" s="1" t="s">
        <v>6540</v>
      </c>
      <c r="BT811" s="2">
        <v>46232.4231134259</v>
      </c>
      <c r="BU811" s="2">
        <v>46232.4305902778</v>
      </c>
      <c r="BV811" s="1" t="s">
        <v>818</v>
      </c>
      <c r="BW811" s="3">
        <v>48058</v>
      </c>
      <c r="BX811" s="1" t="s">
        <v>9516</v>
      </c>
      <c r="BY811" s="1" t="s">
        <v>818</v>
      </c>
      <c r="BZ811" s="1" t="s">
        <v>8050</v>
      </c>
      <c r="CB811" s="1" t="s">
        <v>113</v>
      </c>
      <c r="CC811" s="1">
        <v>0</v>
      </c>
      <c r="CD811" s="1"/>
      <c r="CE811" s="1">
        <v>0</v>
      </c>
      <c r="CF811" s="1"/>
      <c r="CG811" s="1">
        <v>0</v>
      </c>
      <c r="CH811" s="1"/>
      <c r="CI811" s="1"/>
      <c r="CJ811" s="1"/>
      <c r="CK811" s="1"/>
      <c r="CL811" s="1" t="s">
        <v>8068</v>
      </c>
    </row>
    <row r="812" s="1" customFormat="1" spans="1:90">
      <c r="C812" s="1">
        <v>1</v>
      </c>
      <c r="F812" s="1">
        <v>0</v>
      </c>
      <c r="K812" s="1">
        <v>101073</v>
      </c>
      <c r="L812" s="1" t="s">
        <v>26</v>
      </c>
      <c r="O812" s="2">
        <v>46232.3804976852</v>
      </c>
      <c r="P812" s="2">
        <v>46232</v>
      </c>
      <c r="Q812" s="1" t="s">
        <v>8050</v>
      </c>
      <c r="R812" s="1" t="s">
        <v>8051</v>
      </c>
      <c r="T812" s="1" t="s">
        <v>8052</v>
      </c>
      <c r="U812" s="1" t="s">
        <v>8053</v>
      </c>
      <c r="V812" s="1" t="s">
        <v>26</v>
      </c>
      <c r="AB812" s="1" t="s">
        <v>8054</v>
      </c>
      <c r="AD812" s="1" t="s">
        <v>607</v>
      </c>
      <c r="AE812" s="1" t="s">
        <v>2083</v>
      </c>
      <c r="AF812" s="1" t="s">
        <v>8068</v>
      </c>
      <c r="AG812" s="3">
        <v>46232</v>
      </c>
      <c r="AH812" s="1" t="s">
        <v>606</v>
      </c>
      <c r="AI812" s="1" t="s">
        <v>8055</v>
      </c>
      <c r="AJ812" s="1">
        <v>88</v>
      </c>
      <c r="AN812" s="1">
        <v>4</v>
      </c>
      <c r="AP812" s="2">
        <v>46232.4307986111</v>
      </c>
      <c r="AQ812" s="1" t="s">
        <v>8072</v>
      </c>
      <c r="AR812" s="3">
        <v>46202</v>
      </c>
      <c r="AS812" s="1">
        <v>15769555126</v>
      </c>
      <c r="AT812" s="1" t="s">
        <v>8073</v>
      </c>
      <c r="AU812" s="2">
        <v>46232</v>
      </c>
      <c r="AV812" s="1" t="s">
        <v>12965</v>
      </c>
      <c r="AW812" s="1" t="s">
        <v>8068</v>
      </c>
      <c r="AY812" s="1" t="s">
        <v>9037</v>
      </c>
      <c r="AZ812" s="1" t="s">
        <v>8403</v>
      </c>
      <c r="BA812" s="1" t="s">
        <v>12966</v>
      </c>
      <c r="BB812" s="1" t="s">
        <v>5623</v>
      </c>
      <c r="BC812" s="1" t="s">
        <v>496</v>
      </c>
      <c r="BD812" s="1" t="s">
        <v>274</v>
      </c>
      <c r="BE812" s="1" t="s">
        <v>12967</v>
      </c>
      <c r="BF812" s="1" t="s">
        <v>3878</v>
      </c>
      <c r="BG812" s="2">
        <v>46232.4140277778</v>
      </c>
      <c r="BH812" s="2">
        <v>46232.3806018519</v>
      </c>
      <c r="BL812" s="1" t="s">
        <v>8115</v>
      </c>
      <c r="BM812" s="1" t="s">
        <v>9040</v>
      </c>
      <c r="BN812" s="1" t="s">
        <v>601</v>
      </c>
      <c r="BO812" s="1" t="s">
        <v>6704</v>
      </c>
      <c r="BP812" s="1" t="s">
        <v>8082</v>
      </c>
      <c r="BQ812" s="1" t="s">
        <v>6540</v>
      </c>
      <c r="BT812" s="2">
        <v>46232.4148148148</v>
      </c>
      <c r="BU812" s="2">
        <v>46232.4309837963</v>
      </c>
      <c r="BV812" s="1" t="s">
        <v>742</v>
      </c>
      <c r="BW812" s="3">
        <v>48058</v>
      </c>
      <c r="BX812" s="1" t="s">
        <v>9299</v>
      </c>
      <c r="BY812" s="1" t="s">
        <v>744</v>
      </c>
      <c r="BZ812" s="1" t="s">
        <v>8050</v>
      </c>
      <c r="CB812" s="1" t="s">
        <v>103</v>
      </c>
      <c r="CC812" s="1">
        <v>460</v>
      </c>
      <c r="CE812" s="1">
        <v>460</v>
      </c>
      <c r="CF812" s="1" t="s">
        <v>9042</v>
      </c>
      <c r="CG812" s="1">
        <v>196</v>
      </c>
      <c r="CJ812" s="1" t="s">
        <v>622</v>
      </c>
      <c r="CK812" s="2">
        <v>46232.5840972222</v>
      </c>
      <c r="CL812" s="1" t="s">
        <v>8068</v>
      </c>
    </row>
    <row r="813" s="1" customFormat="1" spans="1:90">
      <c r="F813" s="1">
        <v>0</v>
      </c>
      <c r="K813" s="1">
        <v>101311</v>
      </c>
      <c r="L813" s="1" t="s">
        <v>23</v>
      </c>
      <c r="O813" s="2">
        <v>46232.4070023148</v>
      </c>
      <c r="P813" s="2">
        <v>46232</v>
      </c>
      <c r="Q813" s="1" t="s">
        <v>8050</v>
      </c>
      <c r="R813" s="1" t="s">
        <v>8051</v>
      </c>
      <c r="T813" s="1" t="s">
        <v>8144</v>
      </c>
      <c r="U813" s="1" t="s">
        <v>8053</v>
      </c>
      <c r="V813" s="1" t="s">
        <v>23</v>
      </c>
      <c r="AB813" s="1" t="s">
        <v>8054</v>
      </c>
      <c r="AD813" s="1" t="s">
        <v>596</v>
      </c>
      <c r="AE813" s="1" t="s">
        <v>667</v>
      </c>
      <c r="AF813" s="1" t="s">
        <v>8068</v>
      </c>
      <c r="AG813" s="3">
        <v>46232</v>
      </c>
      <c r="AH813" s="1"/>
      <c r="AI813" s="1" t="s">
        <v>8071</v>
      </c>
      <c r="AJ813" s="1">
        <v>100</v>
      </c>
      <c r="AM813" s="1" t="s">
        <v>8068</v>
      </c>
      <c r="AO813" s="1">
        <v>4.5</v>
      </c>
      <c r="AP813" s="2">
        <v>46232.43125</v>
      </c>
      <c r="AQ813" s="1" t="s">
        <v>8072</v>
      </c>
      <c r="AR813" s="3">
        <v>46214</v>
      </c>
      <c r="AS813" s="1">
        <v>15847722554</v>
      </c>
      <c r="AT813" s="1" t="s">
        <v>8073</v>
      </c>
      <c r="AU813" s="2">
        <v>46232</v>
      </c>
      <c r="AV813" s="1" t="s">
        <v>12968</v>
      </c>
      <c r="AW813" s="1" t="s">
        <v>8068</v>
      </c>
      <c r="AY813" s="1" t="s">
        <v>12969</v>
      </c>
      <c r="AZ813" s="1" t="s">
        <v>8265</v>
      </c>
      <c r="BA813" s="1" t="s">
        <v>12970</v>
      </c>
      <c r="BB813" s="1" t="s">
        <v>12971</v>
      </c>
      <c r="BC813" s="1" t="s">
        <v>448</v>
      </c>
      <c r="BD813" s="1" t="s">
        <v>433</v>
      </c>
      <c r="BE813" s="1" t="s">
        <v>12972</v>
      </c>
      <c r="BF813" s="1" t="s">
        <v>3878</v>
      </c>
      <c r="BG813" s="2">
        <v>46232.4121064815</v>
      </c>
      <c r="BH813" s="2">
        <v>46232.4071296296</v>
      </c>
      <c r="BL813" s="1" t="s">
        <v>8064</v>
      </c>
      <c r="BM813" s="1" t="s">
        <v>8891</v>
      </c>
      <c r="BN813" s="1" t="s">
        <v>601</v>
      </c>
      <c r="BO813" s="1" t="s">
        <v>12973</v>
      </c>
      <c r="BP813" s="1" t="s">
        <v>8082</v>
      </c>
      <c r="BQ813" s="1" t="s">
        <v>6540</v>
      </c>
      <c r="BR813" s="1"/>
      <c r="BS813" s="1"/>
      <c r="BT813" s="2">
        <v>46232.4102893519</v>
      </c>
      <c r="BU813" s="2">
        <v>46232.4313657407</v>
      </c>
      <c r="BV813" s="1" t="s">
        <v>591</v>
      </c>
      <c r="BW813" s="3">
        <v>48058</v>
      </c>
      <c r="BX813" s="1" t="s">
        <v>10584</v>
      </c>
      <c r="BY813" s="1" t="s">
        <v>597</v>
      </c>
      <c r="BZ813" s="1" t="s">
        <v>8050</v>
      </c>
      <c r="CB813" s="1" t="s">
        <v>58</v>
      </c>
      <c r="CC813" s="1">
        <v>0</v>
      </c>
      <c r="CE813" s="1">
        <v>0</v>
      </c>
      <c r="CG813" s="1">
        <v>0</v>
      </c>
      <c r="CL813" s="1" t="s">
        <v>8068</v>
      </c>
    </row>
    <row r="814" s="1" customFormat="1" spans="1:90">
      <c r="A814" s="1" t="s">
        <v>8694</v>
      </c>
      <c r="K814" s="1">
        <v>101325</v>
      </c>
      <c r="L814" s="1" t="s">
        <v>24</v>
      </c>
      <c r="O814" s="2">
        <v>46231.4615162037</v>
      </c>
      <c r="P814" s="2">
        <v>46231</v>
      </c>
      <c r="Q814" s="1" t="s">
        <v>8050</v>
      </c>
      <c r="R814" s="1" t="s">
        <v>8051</v>
      </c>
      <c r="S814" s="1"/>
      <c r="T814" s="1" t="s">
        <v>8144</v>
      </c>
      <c r="U814" s="1" t="s">
        <v>8053</v>
      </c>
      <c r="V814" s="1" t="s">
        <v>24</v>
      </c>
      <c r="X814" s="1" t="s">
        <v>670</v>
      </c>
      <c r="AB814" s="1" t="s">
        <v>8054</v>
      </c>
      <c r="AD814" s="1" t="s">
        <v>596</v>
      </c>
      <c r="AE814" s="1" t="s">
        <v>3560</v>
      </c>
      <c r="AF814" s="1" t="s">
        <v>8068</v>
      </c>
      <c r="AG814" s="3">
        <v>46230</v>
      </c>
      <c r="AH814" s="1"/>
      <c r="AI814" s="1" t="s">
        <v>8055</v>
      </c>
      <c r="AP814" s="2">
        <v>46232.4323263889</v>
      </c>
      <c r="AQ814" s="1" t="s">
        <v>8072</v>
      </c>
      <c r="AR814" s="3">
        <v>46228</v>
      </c>
      <c r="AS814" s="1">
        <v>18748134968</v>
      </c>
      <c r="AT814" s="1" t="s">
        <v>8056</v>
      </c>
      <c r="AU814" s="2">
        <v>46231</v>
      </c>
      <c r="AV814" s="1" t="s">
        <v>12974</v>
      </c>
      <c r="AW814" s="1" t="s">
        <v>8068</v>
      </c>
      <c r="AY814" s="1" t="s">
        <v>12975</v>
      </c>
      <c r="AZ814" s="1" t="s">
        <v>8058</v>
      </c>
      <c r="BA814" s="1" t="s">
        <v>12976</v>
      </c>
      <c r="BB814" s="1" t="s">
        <v>3561</v>
      </c>
      <c r="BC814" s="1" t="s">
        <v>489</v>
      </c>
      <c r="BD814" s="1" t="s">
        <v>384</v>
      </c>
      <c r="BE814" s="1" t="s">
        <v>12977</v>
      </c>
      <c r="BF814" s="1" t="s">
        <v>10786</v>
      </c>
      <c r="BG814" s="2">
        <v>46232.375</v>
      </c>
      <c r="BH814" s="2">
        <v>46231.7789351852</v>
      </c>
      <c r="BL814" s="1" t="s">
        <v>8064</v>
      </c>
      <c r="BM814" s="1" t="s">
        <v>8138</v>
      </c>
      <c r="BN814" s="1" t="s">
        <v>645</v>
      </c>
      <c r="BO814" s="1" t="s">
        <v>12978</v>
      </c>
      <c r="BP814" s="1" t="s">
        <v>8067</v>
      </c>
      <c r="BQ814" s="1" t="s">
        <v>6540</v>
      </c>
      <c r="BU814" s="2">
        <v>46232.4323263889</v>
      </c>
      <c r="BV814" s="1" t="s">
        <v>591</v>
      </c>
      <c r="BW814" s="3">
        <v>48056</v>
      </c>
      <c r="BX814" s="1" t="s">
        <v>8700</v>
      </c>
      <c r="BY814" s="1" t="s">
        <v>628</v>
      </c>
      <c r="BZ814" s="1" t="s">
        <v>8050</v>
      </c>
      <c r="CB814" s="1" t="s">
        <v>60</v>
      </c>
      <c r="CC814" s="1">
        <v>0</v>
      </c>
      <c r="CE814" s="1">
        <v>0</v>
      </c>
      <c r="CG814" s="1">
        <v>0</v>
      </c>
      <c r="CL814" s="1" t="s">
        <v>8068</v>
      </c>
    </row>
    <row r="815" s="1" customFormat="1" spans="1:90">
      <c r="F815" s="1">
        <v>0</v>
      </c>
      <c r="K815" s="1">
        <v>101325</v>
      </c>
      <c r="L815" s="1" t="s">
        <v>24</v>
      </c>
      <c r="O815" s="2">
        <v>46231.3028356481</v>
      </c>
      <c r="P815" s="2">
        <v>46232</v>
      </c>
      <c r="Q815" s="1" t="s">
        <v>8050</v>
      </c>
      <c r="R815" s="1" t="s">
        <v>8051</v>
      </c>
      <c r="T815" s="1" t="s">
        <v>8052</v>
      </c>
      <c r="U815" s="1" t="s">
        <v>8053</v>
      </c>
      <c r="V815" s="1" t="s">
        <v>24</v>
      </c>
      <c r="AB815" s="1" t="s">
        <v>8054</v>
      </c>
      <c r="AD815" s="1" t="s">
        <v>596</v>
      </c>
      <c r="AE815" s="1" t="s">
        <v>3566</v>
      </c>
      <c r="AF815" s="1" t="s">
        <v>8068</v>
      </c>
      <c r="AG815" s="3">
        <v>46232</v>
      </c>
      <c r="AH815" s="1"/>
      <c r="AI815" s="1" t="s">
        <v>8071</v>
      </c>
      <c r="AJ815" s="1">
        <v>82</v>
      </c>
      <c r="AP815" s="2">
        <v>46232.4328935185</v>
      </c>
      <c r="AQ815" s="1"/>
      <c r="AR815" s="3">
        <v>46231</v>
      </c>
      <c r="AS815" s="1">
        <v>15754877838</v>
      </c>
      <c r="AT815" s="1" t="s">
        <v>8073</v>
      </c>
      <c r="AU815" s="2">
        <v>46232</v>
      </c>
      <c r="AV815" s="1" t="s">
        <v>6655</v>
      </c>
      <c r="AW815" s="1" t="s">
        <v>8068</v>
      </c>
      <c r="AY815" s="1" t="s">
        <v>12979</v>
      </c>
      <c r="AZ815" s="1" t="s">
        <v>8058</v>
      </c>
      <c r="BA815" s="1" t="s">
        <v>12980</v>
      </c>
      <c r="BB815" s="1" t="s">
        <v>12981</v>
      </c>
      <c r="BC815" s="1" t="s">
        <v>489</v>
      </c>
      <c r="BD815" s="1" t="s">
        <v>386</v>
      </c>
      <c r="BE815" s="1" t="s">
        <v>12982</v>
      </c>
      <c r="BF815" s="1" t="s">
        <v>8062</v>
      </c>
      <c r="BG815" s="2">
        <v>46232.4166666667</v>
      </c>
      <c r="BH815" s="2">
        <v>46231.3763194444</v>
      </c>
      <c r="BL815" s="1" t="s">
        <v>8064</v>
      </c>
      <c r="BM815" s="1" t="s">
        <v>8249</v>
      </c>
      <c r="BN815" s="1" t="s">
        <v>601</v>
      </c>
      <c r="BO815" s="1" t="s">
        <v>12983</v>
      </c>
      <c r="BP815" s="1" t="s">
        <v>8067</v>
      </c>
      <c r="BQ815" s="1" t="s">
        <v>6540</v>
      </c>
      <c r="BT815" s="2">
        <v>46232.4262731482</v>
      </c>
      <c r="BU815" s="2">
        <v>46232.4329513889</v>
      </c>
      <c r="BV815" s="1" t="s">
        <v>602</v>
      </c>
      <c r="BW815" s="3">
        <v>48058</v>
      </c>
      <c r="BX815" s="1" t="s">
        <v>9438</v>
      </c>
      <c r="BY815" s="1" t="s">
        <v>602</v>
      </c>
      <c r="BZ815" s="1" t="s">
        <v>8050</v>
      </c>
      <c r="CB815" s="1" t="s">
        <v>61</v>
      </c>
      <c r="CC815" s="1">
        <v>0</v>
      </c>
      <c r="CD815" s="1"/>
      <c r="CE815" s="1">
        <v>0</v>
      </c>
      <c r="CG815" s="1">
        <v>0</v>
      </c>
      <c r="CH815" s="1"/>
      <c r="CI815" s="1"/>
      <c r="CL815" s="1" t="s">
        <v>8068</v>
      </c>
    </row>
    <row r="816" s="1" customFormat="1" spans="1:90">
      <c r="A816" s="1" t="s">
        <v>8624</v>
      </c>
      <c r="C816" s="1">
        <v>1</v>
      </c>
      <c r="F816" s="1">
        <v>0</v>
      </c>
      <c r="K816" s="1">
        <v>101073</v>
      </c>
      <c r="L816" s="1" t="s">
        <v>26</v>
      </c>
      <c r="O816" s="2">
        <v>46232.4079976852</v>
      </c>
      <c r="P816" s="2">
        <v>46232</v>
      </c>
      <c r="Q816" s="1" t="s">
        <v>8050</v>
      </c>
      <c r="R816" s="1" t="s">
        <v>8051</v>
      </c>
      <c r="S816" s="1" t="s">
        <v>8096</v>
      </c>
      <c r="T816" s="1" t="s">
        <v>8052</v>
      </c>
      <c r="U816" s="1" t="s">
        <v>8053</v>
      </c>
      <c r="V816" s="1" t="s">
        <v>26</v>
      </c>
      <c r="AB816" s="1" t="s">
        <v>8054</v>
      </c>
      <c r="AD816" s="1" t="s">
        <v>607</v>
      </c>
      <c r="AE816" s="1" t="s">
        <v>1976</v>
      </c>
      <c r="AF816" s="1" t="s">
        <v>8068</v>
      </c>
      <c r="AG816" s="3">
        <v>46196</v>
      </c>
      <c r="AH816" s="1" t="s">
        <v>606</v>
      </c>
      <c r="AI816" s="1" t="s">
        <v>8055</v>
      </c>
      <c r="AJ816" s="1">
        <v>215</v>
      </c>
      <c r="AK816" s="1">
        <v>2100</v>
      </c>
      <c r="AP816" s="2">
        <v>46232.4337384259</v>
      </c>
      <c r="AQ816" s="1" t="s">
        <v>8072</v>
      </c>
      <c r="AR816" s="3">
        <v>46112</v>
      </c>
      <c r="AS816" s="1">
        <v>17395104748</v>
      </c>
      <c r="AT816" s="1" t="s">
        <v>8346</v>
      </c>
      <c r="AU816" s="2">
        <v>46232</v>
      </c>
      <c r="AV816" s="1" t="s">
        <v>12984</v>
      </c>
      <c r="AW816" s="1" t="s">
        <v>8068</v>
      </c>
      <c r="AY816" s="1" t="s">
        <v>12985</v>
      </c>
      <c r="AZ816" s="1" t="s">
        <v>8108</v>
      </c>
      <c r="BA816" s="1" t="s">
        <v>12986</v>
      </c>
      <c r="BB816" s="1" t="s">
        <v>6708</v>
      </c>
      <c r="BC816" s="1" t="s">
        <v>496</v>
      </c>
      <c r="BD816" s="1" t="s">
        <v>277</v>
      </c>
      <c r="BE816" s="1" t="s">
        <v>12987</v>
      </c>
      <c r="BF816" s="1" t="s">
        <v>3903</v>
      </c>
      <c r="BG816" s="2">
        <v>46232.4152314815</v>
      </c>
      <c r="BH816" s="2">
        <v>46232.4143402778</v>
      </c>
      <c r="BJ816" s="1" t="s">
        <v>8215</v>
      </c>
      <c r="BL816" s="1" t="s">
        <v>8115</v>
      </c>
      <c r="BM816" s="1" t="s">
        <v>8568</v>
      </c>
      <c r="BN816" s="1" t="s">
        <v>601</v>
      </c>
      <c r="BO816" s="1" t="s">
        <v>6707</v>
      </c>
      <c r="BP816" s="1" t="s">
        <v>8082</v>
      </c>
      <c r="BQ816" s="1" t="s">
        <v>6540</v>
      </c>
      <c r="BR816" s="1"/>
      <c r="BS816" s="1"/>
      <c r="BT816" s="2">
        <v>46232.4153356481</v>
      </c>
      <c r="BU816" s="2">
        <v>46232.4337847222</v>
      </c>
      <c r="BV816" s="1" t="s">
        <v>818</v>
      </c>
      <c r="BW816" s="3">
        <v>48022</v>
      </c>
      <c r="BX816" s="1" t="s">
        <v>8083</v>
      </c>
      <c r="BY816" s="1" t="s">
        <v>818</v>
      </c>
      <c r="BZ816" s="1" t="s">
        <v>8050</v>
      </c>
      <c r="CB816" s="1" t="s">
        <v>104</v>
      </c>
      <c r="CC816" s="1">
        <v>215</v>
      </c>
      <c r="CE816" s="1">
        <v>215</v>
      </c>
      <c r="CF816" s="1"/>
      <c r="CG816" s="1">
        <v>0</v>
      </c>
      <c r="CL816" s="1" t="s">
        <v>8068</v>
      </c>
    </row>
    <row r="817" s="1" customFormat="1" spans="1:90">
      <c r="F817" s="1">
        <v>0</v>
      </c>
      <c r="K817" s="1">
        <v>101098</v>
      </c>
      <c r="L817" s="1" t="s">
        <v>27</v>
      </c>
      <c r="O817" s="2">
        <v>46231.8251388889</v>
      </c>
      <c r="P817" s="2">
        <v>46232</v>
      </c>
      <c r="Q817" s="1" t="s">
        <v>8050</v>
      </c>
      <c r="R817" s="1" t="s">
        <v>8051</v>
      </c>
      <c r="T817" s="1" t="s">
        <v>8052</v>
      </c>
      <c r="U817" s="1" t="s">
        <v>8053</v>
      </c>
      <c r="V817" s="1" t="s">
        <v>27</v>
      </c>
      <c r="AB817" s="1" t="s">
        <v>8054</v>
      </c>
      <c r="AD817" s="1" t="s">
        <v>596</v>
      </c>
      <c r="AE817" s="1" t="s">
        <v>2744</v>
      </c>
      <c r="AF817" s="1" t="s">
        <v>8068</v>
      </c>
      <c r="AG817" s="3">
        <v>46232</v>
      </c>
      <c r="AI817" s="1" t="s">
        <v>8055</v>
      </c>
      <c r="AJ817" s="1">
        <v>48</v>
      </c>
      <c r="AP817" s="2">
        <v>46232.433912037</v>
      </c>
      <c r="AQ817" s="1" t="s">
        <v>8106</v>
      </c>
      <c r="AR817" s="3">
        <v>46230</v>
      </c>
      <c r="AS817" s="1">
        <v>13007735300</v>
      </c>
      <c r="AT817" s="1"/>
      <c r="AU817" s="2">
        <v>46232</v>
      </c>
      <c r="AV817" s="1" t="s">
        <v>12988</v>
      </c>
      <c r="AW817" s="1" t="s">
        <v>8068</v>
      </c>
      <c r="AY817" s="1" t="s">
        <v>12989</v>
      </c>
      <c r="AZ817" s="1" t="s">
        <v>8085</v>
      </c>
      <c r="BA817" s="1" t="s">
        <v>12990</v>
      </c>
      <c r="BB817" s="1" t="s">
        <v>12991</v>
      </c>
      <c r="BC817" s="1" t="s">
        <v>463</v>
      </c>
      <c r="BD817" s="1" t="s">
        <v>265</v>
      </c>
      <c r="BE817" s="1" t="s">
        <v>12992</v>
      </c>
      <c r="BF817" s="1" t="s">
        <v>3868</v>
      </c>
      <c r="BG817" s="2">
        <v>46232</v>
      </c>
      <c r="BH817" s="1"/>
      <c r="BJ817" s="1" t="s">
        <v>12993</v>
      </c>
      <c r="BL817" s="1" t="s">
        <v>8091</v>
      </c>
      <c r="BM817" s="1" t="s">
        <v>12782</v>
      </c>
      <c r="BN817" s="1" t="s">
        <v>590</v>
      </c>
      <c r="BO817" s="1" t="s">
        <v>12994</v>
      </c>
      <c r="BP817" s="1" t="s">
        <v>8082</v>
      </c>
      <c r="BQ817" s="1" t="s">
        <v>6540</v>
      </c>
      <c r="BR817" s="1" t="s">
        <v>9445</v>
      </c>
      <c r="BS817" s="1" t="s">
        <v>12995</v>
      </c>
      <c r="BT817" s="2">
        <v>46232.4184375</v>
      </c>
      <c r="BU817" s="2">
        <v>46232.4339814815</v>
      </c>
      <c r="BV817" s="1" t="s">
        <v>818</v>
      </c>
      <c r="BW817" s="3">
        <v>48058</v>
      </c>
      <c r="BX817" s="1" t="s">
        <v>11595</v>
      </c>
      <c r="BY817" s="1" t="s">
        <v>818</v>
      </c>
      <c r="BZ817" s="1" t="s">
        <v>8050</v>
      </c>
      <c r="CB817" s="1" t="s">
        <v>124</v>
      </c>
      <c r="CC817" s="1">
        <v>0</v>
      </c>
      <c r="CE817" s="1">
        <v>0</v>
      </c>
      <c r="CL817" s="1" t="s">
        <v>8068</v>
      </c>
    </row>
    <row r="818" s="1" customFormat="1" spans="1:90">
      <c r="F818" s="1">
        <v>0</v>
      </c>
      <c r="K818" s="1">
        <v>101073</v>
      </c>
      <c r="L818" s="1" t="s">
        <v>26</v>
      </c>
      <c r="O818" s="2">
        <v>46231.8064467593</v>
      </c>
      <c r="P818" s="2">
        <v>46232</v>
      </c>
      <c r="Q818" s="1" t="s">
        <v>8050</v>
      </c>
      <c r="R818" s="1" t="s">
        <v>8051</v>
      </c>
      <c r="T818" s="1" t="s">
        <v>8052</v>
      </c>
      <c r="U818" s="1" t="s">
        <v>8053</v>
      </c>
      <c r="V818" s="1" t="s">
        <v>26</v>
      </c>
      <c r="AB818" s="1" t="s">
        <v>8054</v>
      </c>
      <c r="AD818" s="1" t="s">
        <v>596</v>
      </c>
      <c r="AE818" s="1" t="s">
        <v>2083</v>
      </c>
      <c r="AF818" s="1"/>
      <c r="AG818" s="1"/>
      <c r="AI818" s="1" t="s">
        <v>8055</v>
      </c>
      <c r="AJ818" s="4">
        <v>48754</v>
      </c>
      <c r="AP818" s="2">
        <v>46232.4357407407</v>
      </c>
      <c r="AQ818" s="1"/>
      <c r="AR818" s="1"/>
      <c r="AS818" s="1">
        <v>15769555126</v>
      </c>
      <c r="AT818" s="1"/>
      <c r="AU818" s="2">
        <v>46232</v>
      </c>
      <c r="AV818" s="1"/>
      <c r="AW818" s="1" t="s">
        <v>8050</v>
      </c>
      <c r="AY818" s="1" t="s">
        <v>12996</v>
      </c>
      <c r="AZ818" s="1" t="s">
        <v>8317</v>
      </c>
      <c r="BA818" s="1" t="s">
        <v>12997</v>
      </c>
      <c r="BB818" s="1" t="s">
        <v>12998</v>
      </c>
      <c r="BC818" s="1" t="s">
        <v>496</v>
      </c>
      <c r="BD818" s="1" t="s">
        <v>274</v>
      </c>
      <c r="BE818" s="1" t="s">
        <v>12999</v>
      </c>
      <c r="BF818" s="1" t="s">
        <v>8407</v>
      </c>
      <c r="BG818" s="2">
        <v>46232.4354050926</v>
      </c>
      <c r="BH818" s="2">
        <v>46232.2989583333</v>
      </c>
      <c r="BJ818" s="1" t="s">
        <v>13000</v>
      </c>
      <c r="BL818" s="1" t="s">
        <v>8115</v>
      </c>
      <c r="BM818" s="1" t="s">
        <v>13001</v>
      </c>
      <c r="BN818" s="1" t="s">
        <v>590</v>
      </c>
      <c r="BO818" s="1" t="s">
        <v>13002</v>
      </c>
      <c r="BP818" s="1" t="s">
        <v>8067</v>
      </c>
      <c r="BQ818" s="1" t="s">
        <v>6540</v>
      </c>
      <c r="BT818" s="2">
        <v>46232.4354976852</v>
      </c>
      <c r="BU818" s="2">
        <v>46232.4358217593</v>
      </c>
      <c r="BV818" s="1" t="s">
        <v>591</v>
      </c>
      <c r="BW818" s="1"/>
      <c r="BX818" s="1"/>
      <c r="BY818" s="1"/>
      <c r="BZ818" s="1" t="s">
        <v>8050</v>
      </c>
      <c r="CB818" s="1" t="s">
        <v>103</v>
      </c>
      <c r="CC818" s="1">
        <v>0</v>
      </c>
      <c r="CE818" s="1">
        <v>0</v>
      </c>
      <c r="CG818" s="1">
        <v>0</v>
      </c>
      <c r="CL818" s="1" t="s">
        <v>8068</v>
      </c>
    </row>
    <row r="819" s="1" customFormat="1" spans="1:90">
      <c r="F819" s="1">
        <v>0</v>
      </c>
      <c r="K819" s="1">
        <v>101311</v>
      </c>
      <c r="L819" s="1" t="s">
        <v>23</v>
      </c>
      <c r="M819" s="1"/>
      <c r="O819" s="2">
        <v>46232.4337268519</v>
      </c>
      <c r="P819" s="2">
        <v>46232</v>
      </c>
      <c r="R819" s="1" t="s">
        <v>8051</v>
      </c>
      <c r="T819" s="1" t="s">
        <v>8144</v>
      </c>
      <c r="U819" s="1" t="s">
        <v>8053</v>
      </c>
      <c r="V819" s="1" t="s">
        <v>23</v>
      </c>
      <c r="AB819" s="1" t="s">
        <v>8054</v>
      </c>
      <c r="AD819" s="1" t="s">
        <v>596</v>
      </c>
      <c r="AE819" s="1" t="s">
        <v>3321</v>
      </c>
      <c r="AF819" s="1" t="s">
        <v>8068</v>
      </c>
      <c r="AG819" s="3">
        <v>46232</v>
      </c>
      <c r="AI819" s="1" t="s">
        <v>8055</v>
      </c>
      <c r="AJ819" s="1">
        <v>52</v>
      </c>
      <c r="AM819" s="1" t="s">
        <v>8068</v>
      </c>
      <c r="AO819" s="1">
        <v>2.2</v>
      </c>
      <c r="AP819" s="2">
        <v>46232.4359837963</v>
      </c>
      <c r="AQ819" s="1" t="s">
        <v>8072</v>
      </c>
      <c r="AR819" s="3">
        <v>46231</v>
      </c>
      <c r="AS819" s="1">
        <v>15847082292</v>
      </c>
      <c r="AT819" s="1" t="s">
        <v>8056</v>
      </c>
      <c r="AU819" s="2">
        <v>46232</v>
      </c>
      <c r="AV819" s="1" t="s">
        <v>13003</v>
      </c>
      <c r="AW819" s="1" t="s">
        <v>8068</v>
      </c>
      <c r="AY819" s="1" t="s">
        <v>13004</v>
      </c>
      <c r="AZ819" s="1" t="s">
        <v>8147</v>
      </c>
      <c r="BA819" s="1" t="s">
        <v>13005</v>
      </c>
      <c r="BB819" s="1" t="s">
        <v>3327</v>
      </c>
      <c r="BC819" s="1" t="s">
        <v>448</v>
      </c>
      <c r="BD819" s="1" t="s">
        <v>417</v>
      </c>
      <c r="BE819" s="1" t="s">
        <v>13006</v>
      </c>
      <c r="BF819" s="1" t="s">
        <v>3878</v>
      </c>
      <c r="BG819" s="2">
        <v>46232.4339583333</v>
      </c>
      <c r="BH819" s="2">
        <v>46232.4338541667</v>
      </c>
      <c r="BL819" s="1" t="s">
        <v>8064</v>
      </c>
      <c r="BM819" s="1" t="s">
        <v>8151</v>
      </c>
      <c r="BN819" s="1" t="s">
        <v>601</v>
      </c>
      <c r="BO819" s="1" t="s">
        <v>13007</v>
      </c>
      <c r="BP819" s="1" t="s">
        <v>8082</v>
      </c>
      <c r="BQ819" s="1" t="s">
        <v>6540</v>
      </c>
      <c r="BT819" s="2">
        <v>46232.4344675926</v>
      </c>
      <c r="BU819" s="2">
        <v>46232.4360532407</v>
      </c>
      <c r="BV819" s="1" t="s">
        <v>591</v>
      </c>
      <c r="BW819" s="3">
        <v>48058</v>
      </c>
      <c r="BX819" s="1" t="s">
        <v>12243</v>
      </c>
      <c r="BY819" s="1" t="s">
        <v>628</v>
      </c>
      <c r="BZ819" s="1" t="s">
        <v>8050</v>
      </c>
      <c r="CB819" s="1" t="s">
        <v>48</v>
      </c>
      <c r="CC819" s="1">
        <v>0</v>
      </c>
      <c r="CE819" s="1">
        <v>0</v>
      </c>
      <c r="CL819" s="1" t="s">
        <v>8068</v>
      </c>
    </row>
    <row r="820" s="1" customFormat="1" spans="1:90">
      <c r="F820" s="1">
        <v>0</v>
      </c>
      <c r="K820" s="1">
        <v>101042</v>
      </c>
      <c r="L820" s="1" t="s">
        <v>25</v>
      </c>
      <c r="O820" s="2">
        <v>46230.5668981482</v>
      </c>
      <c r="P820" s="2">
        <v>46232</v>
      </c>
      <c r="Q820" s="1"/>
      <c r="R820" s="1" t="s">
        <v>8051</v>
      </c>
      <c r="T820" s="1" t="s">
        <v>8052</v>
      </c>
      <c r="U820" s="1" t="s">
        <v>8053</v>
      </c>
      <c r="V820" s="1" t="s">
        <v>25</v>
      </c>
      <c r="AB820" s="1" t="s">
        <v>8054</v>
      </c>
      <c r="AD820" s="1" t="s">
        <v>607</v>
      </c>
      <c r="AE820" s="1" t="s">
        <v>2534</v>
      </c>
      <c r="AF820" s="1" t="s">
        <v>8068</v>
      </c>
      <c r="AG820" s="3">
        <v>46232</v>
      </c>
      <c r="AH820" s="1" t="s">
        <v>606</v>
      </c>
      <c r="AI820" s="1" t="s">
        <v>8071</v>
      </c>
      <c r="AJ820" s="1">
        <v>45</v>
      </c>
      <c r="AM820" s="1" t="s">
        <v>8068</v>
      </c>
      <c r="AO820" s="1">
        <v>4.7</v>
      </c>
      <c r="AP820" s="2">
        <v>46232.4361226852</v>
      </c>
      <c r="AQ820" s="1" t="s">
        <v>8072</v>
      </c>
      <c r="AR820" s="3">
        <v>46227</v>
      </c>
      <c r="AS820" s="1">
        <v>13609311435</v>
      </c>
      <c r="AT820" s="1" t="s">
        <v>8056</v>
      </c>
      <c r="AU820" s="2">
        <v>46232</v>
      </c>
      <c r="AV820" s="1" t="s">
        <v>13008</v>
      </c>
      <c r="AW820" s="1" t="s">
        <v>8068</v>
      </c>
      <c r="AY820" s="1" t="s">
        <v>13009</v>
      </c>
      <c r="AZ820" s="1" t="s">
        <v>8155</v>
      </c>
      <c r="BA820" s="1" t="s">
        <v>13010</v>
      </c>
      <c r="BB820" s="1" t="s">
        <v>5378</v>
      </c>
      <c r="BC820" s="1" t="s">
        <v>463</v>
      </c>
      <c r="BD820" s="1" t="s">
        <v>351</v>
      </c>
      <c r="BE820" s="1" t="s">
        <v>13011</v>
      </c>
      <c r="BF820" s="1" t="s">
        <v>3878</v>
      </c>
      <c r="BG820" s="2">
        <v>46232.3888888889</v>
      </c>
      <c r="BH820" s="2">
        <v>46230.5768055556</v>
      </c>
      <c r="BJ820" s="1" t="s">
        <v>8215</v>
      </c>
      <c r="BL820" s="1" t="s">
        <v>8159</v>
      </c>
      <c r="BM820" s="1" t="s">
        <v>8160</v>
      </c>
      <c r="BN820" s="1" t="s">
        <v>601</v>
      </c>
      <c r="BO820" s="1" t="s">
        <v>13012</v>
      </c>
      <c r="BP820" s="1" t="s">
        <v>8067</v>
      </c>
      <c r="BQ820" s="1" t="s">
        <v>6540</v>
      </c>
      <c r="BT820" s="2">
        <v>46232.3958680556</v>
      </c>
      <c r="BU820" s="2">
        <v>46232.4362152778</v>
      </c>
      <c r="BV820" s="1" t="s">
        <v>591</v>
      </c>
      <c r="BW820" s="3">
        <v>48058</v>
      </c>
      <c r="BX820" s="1" t="s">
        <v>8791</v>
      </c>
      <c r="BY820" s="1" t="s">
        <v>597</v>
      </c>
      <c r="BZ820" s="1" t="s">
        <v>8050</v>
      </c>
      <c r="CB820" s="1" t="s">
        <v>93</v>
      </c>
      <c r="CC820" s="1">
        <v>180</v>
      </c>
      <c r="CD820" s="1" t="s">
        <v>13013</v>
      </c>
      <c r="CE820" s="1">
        <v>180</v>
      </c>
      <c r="CF820" s="1" t="s">
        <v>8793</v>
      </c>
      <c r="CG820" s="1">
        <v>100</v>
      </c>
      <c r="CH820" s="1" t="s">
        <v>622</v>
      </c>
      <c r="CI820" s="2">
        <v>46235.4232175926</v>
      </c>
      <c r="CJ820" s="1" t="s">
        <v>622</v>
      </c>
      <c r="CK820" s="2">
        <v>46235.4261574074</v>
      </c>
      <c r="CL820" s="1" t="s">
        <v>8068</v>
      </c>
    </row>
    <row r="821" s="1" customFormat="1" spans="1:90">
      <c r="A821" s="1" t="s">
        <v>9170</v>
      </c>
      <c r="F821" s="1">
        <v>0</v>
      </c>
      <c r="K821" s="1">
        <v>101325</v>
      </c>
      <c r="L821" s="1" t="s">
        <v>24</v>
      </c>
      <c r="M821" s="1"/>
      <c r="O821" s="2">
        <v>46231.395625</v>
      </c>
      <c r="P821" s="2">
        <v>46231</v>
      </c>
      <c r="Q821" s="1" t="s">
        <v>8050</v>
      </c>
      <c r="R821" s="1" t="s">
        <v>8051</v>
      </c>
      <c r="T821" s="1" t="s">
        <v>8052</v>
      </c>
      <c r="U821" s="1" t="s">
        <v>8053</v>
      </c>
      <c r="V821" s="1" t="s">
        <v>24</v>
      </c>
      <c r="AB821" s="1" t="s">
        <v>8054</v>
      </c>
      <c r="AD821" s="1" t="s">
        <v>596</v>
      </c>
      <c r="AE821" s="1" t="s">
        <v>3541</v>
      </c>
      <c r="AF821" s="1" t="s">
        <v>8068</v>
      </c>
      <c r="AG821" s="3">
        <v>46231</v>
      </c>
      <c r="AH821" s="1"/>
      <c r="AI821" s="1" t="s">
        <v>8055</v>
      </c>
      <c r="AJ821" s="1">
        <v>71</v>
      </c>
      <c r="AM821" s="1" t="s">
        <v>8068</v>
      </c>
      <c r="AO821" s="1">
        <v>3.1</v>
      </c>
      <c r="AP821" s="2">
        <v>46232.4361226852</v>
      </c>
      <c r="AQ821" s="1" t="s">
        <v>8072</v>
      </c>
      <c r="AR821" s="3">
        <v>46228</v>
      </c>
      <c r="AS821" s="1">
        <v>13948791323</v>
      </c>
      <c r="AT821" s="1" t="s">
        <v>8056</v>
      </c>
      <c r="AU821" s="2">
        <v>46231</v>
      </c>
      <c r="AV821" s="1" t="s">
        <v>13014</v>
      </c>
      <c r="AW821" s="1" t="s">
        <v>8068</v>
      </c>
      <c r="AY821" s="1" t="s">
        <v>13015</v>
      </c>
      <c r="AZ821" s="1" t="s">
        <v>8076</v>
      </c>
      <c r="BA821" s="1" t="s">
        <v>13016</v>
      </c>
      <c r="BB821" s="1" t="s">
        <v>3562</v>
      </c>
      <c r="BC821" s="1" t="s">
        <v>489</v>
      </c>
      <c r="BD821" s="1" t="s">
        <v>403</v>
      </c>
      <c r="BE821" s="1" t="s">
        <v>13017</v>
      </c>
      <c r="BF821" s="1" t="s">
        <v>3878</v>
      </c>
      <c r="BG821" s="2">
        <v>46232.379212963</v>
      </c>
      <c r="BH821" s="2">
        <v>46231.3961342593</v>
      </c>
      <c r="BJ821" s="1" t="s">
        <v>8215</v>
      </c>
      <c r="BL821" s="1" t="s">
        <v>8064</v>
      </c>
      <c r="BM821" s="1" t="s">
        <v>8080</v>
      </c>
      <c r="BN821" s="1" t="s">
        <v>601</v>
      </c>
      <c r="BO821" s="1" t="s">
        <v>13018</v>
      </c>
      <c r="BP821" s="1" t="s">
        <v>8082</v>
      </c>
      <c r="BQ821" s="1" t="s">
        <v>6540</v>
      </c>
      <c r="BT821" s="2">
        <v>46232.3435300926</v>
      </c>
      <c r="BU821" s="2">
        <v>46232.4362615741</v>
      </c>
      <c r="BV821" s="1" t="s">
        <v>591</v>
      </c>
      <c r="BW821" s="3">
        <v>48057</v>
      </c>
      <c r="BX821" s="1" t="s">
        <v>8490</v>
      </c>
      <c r="BY821" s="1" t="s">
        <v>597</v>
      </c>
      <c r="BZ821" s="1" t="s">
        <v>8050</v>
      </c>
      <c r="CB821" s="1" t="s">
        <v>67</v>
      </c>
      <c r="CC821" s="1">
        <v>0</v>
      </c>
      <c r="CE821" s="1">
        <v>0</v>
      </c>
      <c r="CF821" s="1"/>
      <c r="CG821" s="1">
        <v>0</v>
      </c>
      <c r="CL821" s="1" t="s">
        <v>8068</v>
      </c>
    </row>
    <row r="822" s="1" customFormat="1" spans="1:90">
      <c r="C822" s="1">
        <v>1</v>
      </c>
      <c r="F822" s="1">
        <v>0</v>
      </c>
      <c r="K822" s="1">
        <v>101073</v>
      </c>
      <c r="L822" s="1" t="s">
        <v>26</v>
      </c>
      <c r="O822" s="2">
        <v>46231.6401041667</v>
      </c>
      <c r="P822" s="2">
        <v>46232</v>
      </c>
      <c r="Q822" s="1"/>
      <c r="R822" s="1" t="s">
        <v>8051</v>
      </c>
      <c r="S822" s="1" t="s">
        <v>8556</v>
      </c>
      <c r="T822" s="1" t="s">
        <v>8052</v>
      </c>
      <c r="U822" s="1" t="s">
        <v>8053</v>
      </c>
      <c r="V822" s="1" t="s">
        <v>26</v>
      </c>
      <c r="AB822" s="1" t="s">
        <v>8054</v>
      </c>
      <c r="AD822" s="1" t="s">
        <v>596</v>
      </c>
      <c r="AE822" s="1" t="s">
        <v>2235</v>
      </c>
      <c r="AF822" s="1" t="s">
        <v>8068</v>
      </c>
      <c r="AG822" s="3">
        <v>46232</v>
      </c>
      <c r="AI822" s="1" t="s">
        <v>8071</v>
      </c>
      <c r="AJ822" s="1">
        <v>73</v>
      </c>
      <c r="AP822" s="2">
        <v>46232.436412037</v>
      </c>
      <c r="AQ822" s="1" t="s">
        <v>8072</v>
      </c>
      <c r="AR822" s="3">
        <v>46204</v>
      </c>
      <c r="AS822" s="1">
        <v>15909514649</v>
      </c>
      <c r="AT822" s="1" t="s">
        <v>8073</v>
      </c>
      <c r="AU822" s="2">
        <v>46232</v>
      </c>
      <c r="AV822" s="1" t="s">
        <v>13019</v>
      </c>
      <c r="AW822" s="1" t="s">
        <v>8068</v>
      </c>
      <c r="AY822" s="1" t="s">
        <v>13020</v>
      </c>
      <c r="AZ822" s="1" t="s">
        <v>8108</v>
      </c>
      <c r="BA822" s="1" t="s">
        <v>13021</v>
      </c>
      <c r="BB822" s="1" t="s">
        <v>13022</v>
      </c>
      <c r="BC822" s="1" t="s">
        <v>496</v>
      </c>
      <c r="BD822" s="1" t="s">
        <v>296</v>
      </c>
      <c r="BE822" s="1" t="s">
        <v>13023</v>
      </c>
      <c r="BF822" s="1" t="s">
        <v>3878</v>
      </c>
      <c r="BG822" s="2">
        <v>46232.4027777778</v>
      </c>
      <c r="BH822" s="2">
        <v>46231.6464699074</v>
      </c>
      <c r="BL822" s="1" t="s">
        <v>8115</v>
      </c>
      <c r="BM822" s="1" t="s">
        <v>8417</v>
      </c>
      <c r="BN822" s="1" t="s">
        <v>601</v>
      </c>
      <c r="BO822" s="1" t="s">
        <v>13024</v>
      </c>
      <c r="BP822" s="1" t="s">
        <v>8082</v>
      </c>
      <c r="BQ822" s="1" t="s">
        <v>6540</v>
      </c>
      <c r="BT822" s="2">
        <v>46232.4259837963</v>
      </c>
      <c r="BU822" s="2">
        <v>46232.4364699074</v>
      </c>
      <c r="BV822" s="1" t="s">
        <v>949</v>
      </c>
      <c r="BW822" s="3">
        <v>48058</v>
      </c>
      <c r="BX822" s="1" t="s">
        <v>11242</v>
      </c>
      <c r="BY822" s="1" t="s">
        <v>950</v>
      </c>
      <c r="BZ822" s="1" t="s">
        <v>8050</v>
      </c>
      <c r="CB822" s="1" t="s">
        <v>113</v>
      </c>
      <c r="CC822" s="1">
        <v>0</v>
      </c>
      <c r="CE822" s="1">
        <v>0</v>
      </c>
      <c r="CG822" s="1">
        <v>0</v>
      </c>
      <c r="CL822" s="1" t="s">
        <v>8068</v>
      </c>
    </row>
    <row r="823" s="1" customFormat="1" spans="1:90">
      <c r="C823" s="1">
        <v>1</v>
      </c>
      <c r="F823" s="1">
        <v>0</v>
      </c>
      <c r="K823" s="1">
        <v>101073</v>
      </c>
      <c r="L823" s="1" t="s">
        <v>26</v>
      </c>
      <c r="O823" s="2">
        <v>46232.4211574074</v>
      </c>
      <c r="P823" s="2">
        <v>46232</v>
      </c>
      <c r="R823" s="1" t="s">
        <v>8051</v>
      </c>
      <c r="S823" s="1" t="s">
        <v>8556</v>
      </c>
      <c r="T823" s="1" t="s">
        <v>8052</v>
      </c>
      <c r="U823" s="1" t="s">
        <v>8053</v>
      </c>
      <c r="V823" s="1" t="s">
        <v>26</v>
      </c>
      <c r="AB823" s="1" t="s">
        <v>8054</v>
      </c>
      <c r="AD823" s="1" t="s">
        <v>596</v>
      </c>
      <c r="AE823" s="1" t="s">
        <v>2235</v>
      </c>
      <c r="AF823" s="1" t="s">
        <v>8068</v>
      </c>
      <c r="AG823" s="3">
        <v>46209</v>
      </c>
      <c r="AI823" s="1" t="s">
        <v>8071</v>
      </c>
      <c r="AJ823" s="1">
        <v>73</v>
      </c>
      <c r="AP823" s="2">
        <v>46232.4365509259</v>
      </c>
      <c r="AQ823" s="1" t="s">
        <v>8072</v>
      </c>
      <c r="AR823" s="3">
        <v>46208</v>
      </c>
      <c r="AS823" s="1">
        <v>15909514649</v>
      </c>
      <c r="AT823" s="1" t="s">
        <v>8073</v>
      </c>
      <c r="AU823" s="2">
        <v>46232.4027777778</v>
      </c>
      <c r="AV823" s="1" t="s">
        <v>13025</v>
      </c>
      <c r="AW823" s="1" t="s">
        <v>8068</v>
      </c>
      <c r="AY823" s="1" t="s">
        <v>13020</v>
      </c>
      <c r="AZ823" s="1" t="s">
        <v>8108</v>
      </c>
      <c r="BA823" s="1" t="s">
        <v>13021</v>
      </c>
      <c r="BB823" s="1" t="s">
        <v>13026</v>
      </c>
      <c r="BC823" s="1" t="s">
        <v>496</v>
      </c>
      <c r="BD823" s="1" t="s">
        <v>296</v>
      </c>
      <c r="BE823" s="1"/>
      <c r="BF823" s="1" t="s">
        <v>3903</v>
      </c>
      <c r="BG823" s="2">
        <v>46232.4027777778</v>
      </c>
      <c r="BH823" s="2">
        <v>46232.4254861111</v>
      </c>
      <c r="BL823" s="1" t="s">
        <v>8115</v>
      </c>
      <c r="BM823" s="1" t="s">
        <v>8417</v>
      </c>
      <c r="BN823" s="1" t="s">
        <v>601</v>
      </c>
      <c r="BO823" s="1" t="s">
        <v>13024</v>
      </c>
      <c r="BP823" s="1" t="s">
        <v>8082</v>
      </c>
      <c r="BQ823" s="1" t="s">
        <v>6540</v>
      </c>
      <c r="BR823" s="1"/>
      <c r="BS823" s="1"/>
      <c r="BT823" s="2">
        <v>46232.4259837963</v>
      </c>
      <c r="BU823" s="2">
        <v>46232.4365972222</v>
      </c>
      <c r="BV823" s="1" t="s">
        <v>818</v>
      </c>
      <c r="BW823" s="3">
        <v>48035</v>
      </c>
      <c r="BX823" s="1" t="s">
        <v>8356</v>
      </c>
      <c r="BY823" s="1" t="s">
        <v>818</v>
      </c>
      <c r="BZ823" s="1" t="s">
        <v>8050</v>
      </c>
      <c r="CB823" s="1" t="s">
        <v>113</v>
      </c>
      <c r="CC823" s="1">
        <v>0</v>
      </c>
      <c r="CE823" s="1">
        <v>0</v>
      </c>
      <c r="CG823" s="1">
        <v>0</v>
      </c>
      <c r="CL823" s="1" t="s">
        <v>8068</v>
      </c>
    </row>
    <row r="824" s="1" customFormat="1" spans="1:90">
      <c r="F824" s="1">
        <v>0</v>
      </c>
      <c r="K824" s="1">
        <v>101311</v>
      </c>
      <c r="L824" s="1" t="s">
        <v>23</v>
      </c>
      <c r="O824" s="2">
        <v>46232.4337268519</v>
      </c>
      <c r="P824" s="2">
        <v>46232</v>
      </c>
      <c r="R824" s="1" t="s">
        <v>8051</v>
      </c>
      <c r="S824" s="1" t="s">
        <v>8096</v>
      </c>
      <c r="T824" s="1" t="s">
        <v>8144</v>
      </c>
      <c r="U824" s="1" t="s">
        <v>8053</v>
      </c>
      <c r="V824" s="1" t="s">
        <v>23</v>
      </c>
      <c r="AB824" s="1" t="s">
        <v>8054</v>
      </c>
      <c r="AD824" s="1" t="s">
        <v>596</v>
      </c>
      <c r="AE824" s="1" t="s">
        <v>3321</v>
      </c>
      <c r="AF824" s="1" t="s">
        <v>8068</v>
      </c>
      <c r="AG824" s="3">
        <v>46232</v>
      </c>
      <c r="AI824" s="1" t="s">
        <v>8055</v>
      </c>
      <c r="AJ824" s="1">
        <v>52</v>
      </c>
      <c r="AK824" s="1">
        <v>2000</v>
      </c>
      <c r="AP824" s="2">
        <v>46232.436724537</v>
      </c>
      <c r="AQ824" s="1" t="s">
        <v>8072</v>
      </c>
      <c r="AR824" s="3">
        <v>46231</v>
      </c>
      <c r="AS824" s="1">
        <v>15847082292</v>
      </c>
      <c r="AT824" s="1" t="s">
        <v>8056</v>
      </c>
      <c r="AU824" s="2">
        <v>46232</v>
      </c>
      <c r="AV824" s="1" t="s">
        <v>13027</v>
      </c>
      <c r="AW824" s="1" t="s">
        <v>8068</v>
      </c>
      <c r="AY824" s="1" t="s">
        <v>13004</v>
      </c>
      <c r="AZ824" s="1" t="s">
        <v>8147</v>
      </c>
      <c r="BA824" s="1" t="s">
        <v>13005</v>
      </c>
      <c r="BB824" s="1" t="s">
        <v>13028</v>
      </c>
      <c r="BC824" s="1" t="s">
        <v>448</v>
      </c>
      <c r="BD824" s="1" t="s">
        <v>417</v>
      </c>
      <c r="BE824" s="1" t="s">
        <v>13006</v>
      </c>
      <c r="BF824" s="1" t="s">
        <v>3903</v>
      </c>
      <c r="BG824" s="2">
        <v>46232.4339583333</v>
      </c>
      <c r="BH824" s="2">
        <v>46232.4338657407</v>
      </c>
      <c r="BL824" s="1" t="s">
        <v>8064</v>
      </c>
      <c r="BM824" s="1" t="s">
        <v>8151</v>
      </c>
      <c r="BN824" s="1" t="s">
        <v>601</v>
      </c>
      <c r="BO824" s="1" t="s">
        <v>13007</v>
      </c>
      <c r="BP824" s="1" t="s">
        <v>8082</v>
      </c>
      <c r="BQ824" s="1" t="s">
        <v>6540</v>
      </c>
      <c r="BT824" s="2">
        <v>46232.4344675926</v>
      </c>
      <c r="BU824" s="2">
        <v>46232.4367824074</v>
      </c>
      <c r="BV824" s="1" t="s">
        <v>818</v>
      </c>
      <c r="BW824" s="3">
        <v>48058</v>
      </c>
      <c r="BX824" s="1" t="s">
        <v>8140</v>
      </c>
      <c r="BY824" s="1" t="s">
        <v>818</v>
      </c>
      <c r="BZ824" s="1" t="s">
        <v>8050</v>
      </c>
      <c r="CB824" s="1" t="s">
        <v>48</v>
      </c>
      <c r="CC824" s="1">
        <v>0</v>
      </c>
      <c r="CE824" s="1">
        <v>0</v>
      </c>
      <c r="CL824" s="1" t="s">
        <v>8068</v>
      </c>
    </row>
    <row r="825" s="1" customFormat="1" spans="1:90">
      <c r="F825" s="1">
        <v>0</v>
      </c>
      <c r="G825" s="1"/>
      <c r="K825" s="1">
        <v>101042</v>
      </c>
      <c r="L825" s="1" t="s">
        <v>25</v>
      </c>
      <c r="O825" s="2">
        <v>46231.4784837963</v>
      </c>
      <c r="P825" s="2">
        <v>46232.4166666667</v>
      </c>
      <c r="R825" s="1" t="s">
        <v>8051</v>
      </c>
      <c r="S825" s="1" t="s">
        <v>8096</v>
      </c>
      <c r="T825" s="1" t="s">
        <v>8052</v>
      </c>
      <c r="U825" s="1" t="s">
        <v>8053</v>
      </c>
      <c r="V825" s="1" t="s">
        <v>25</v>
      </c>
      <c r="AB825" s="1" t="s">
        <v>8054</v>
      </c>
      <c r="AD825" s="1" t="s">
        <v>607</v>
      </c>
      <c r="AE825" s="1" t="s">
        <v>2609</v>
      </c>
      <c r="AF825" s="1" t="s">
        <v>8068</v>
      </c>
      <c r="AG825" s="3">
        <v>46232</v>
      </c>
      <c r="AH825" s="1" t="s">
        <v>606</v>
      </c>
      <c r="AI825" s="1" t="s">
        <v>8071</v>
      </c>
      <c r="AJ825" s="1">
        <v>614</v>
      </c>
      <c r="AK825" s="1">
        <v>2000</v>
      </c>
      <c r="AP825" s="2">
        <v>46232.4367592593</v>
      </c>
      <c r="AQ825" s="1" t="s">
        <v>8072</v>
      </c>
      <c r="AR825" s="3">
        <v>46220</v>
      </c>
      <c r="AS825" s="1">
        <v>18119428990</v>
      </c>
      <c r="AT825" s="1" t="s">
        <v>8595</v>
      </c>
      <c r="AU825" s="2">
        <v>46232.4166666667</v>
      </c>
      <c r="AV825" s="1" t="s">
        <v>13029</v>
      </c>
      <c r="AW825" s="1" t="s">
        <v>8068</v>
      </c>
      <c r="AY825" s="1" t="s">
        <v>13030</v>
      </c>
      <c r="AZ825" s="1" t="s">
        <v>8155</v>
      </c>
      <c r="BA825" s="1" t="s">
        <v>13031</v>
      </c>
      <c r="BB825" s="1" t="s">
        <v>2651</v>
      </c>
      <c r="BC825" s="1" t="s">
        <v>463</v>
      </c>
      <c r="BD825" s="1" t="s">
        <v>353</v>
      </c>
      <c r="BE825" s="1" t="s">
        <v>13032</v>
      </c>
      <c r="BF825" s="1" t="s">
        <v>3903</v>
      </c>
      <c r="BG825" s="2">
        <v>46232.4166666667</v>
      </c>
      <c r="BH825" s="2">
        <v>46231.4942824074</v>
      </c>
      <c r="BJ825" s="1" t="s">
        <v>8215</v>
      </c>
      <c r="BL825" s="1" t="s">
        <v>8159</v>
      </c>
      <c r="BM825" s="1" t="s">
        <v>8789</v>
      </c>
      <c r="BN825" s="1" t="s">
        <v>601</v>
      </c>
      <c r="BO825" s="1" t="s">
        <v>7557</v>
      </c>
      <c r="BP825" s="1" t="s">
        <v>8082</v>
      </c>
      <c r="BQ825" s="1" t="s">
        <v>6540</v>
      </c>
      <c r="BT825" s="2">
        <v>46232.4242476852</v>
      </c>
      <c r="BU825" s="2">
        <v>46232.4368287037</v>
      </c>
      <c r="BV825" s="1" t="s">
        <v>818</v>
      </c>
      <c r="BW825" s="3">
        <v>48058</v>
      </c>
      <c r="BX825" s="1" t="s">
        <v>9453</v>
      </c>
      <c r="BY825" s="1" t="s">
        <v>818</v>
      </c>
      <c r="BZ825" s="1" t="s">
        <v>8050</v>
      </c>
      <c r="CB825" s="1" t="s">
        <v>93</v>
      </c>
      <c r="CC825" s="1">
        <v>90</v>
      </c>
      <c r="CD825" s="1" t="s">
        <v>8792</v>
      </c>
      <c r="CE825" s="1">
        <v>90</v>
      </c>
      <c r="CG825" s="1">
        <v>0</v>
      </c>
      <c r="CH825" s="1" t="s">
        <v>622</v>
      </c>
      <c r="CI825" s="2">
        <v>46235.4231944444</v>
      </c>
      <c r="CL825" s="1" t="s">
        <v>8068</v>
      </c>
    </row>
    <row r="826" s="1" customFormat="1" spans="1:90">
      <c r="F826" s="1">
        <v>0</v>
      </c>
      <c r="K826" s="1">
        <v>101042</v>
      </c>
      <c r="L826" s="1" t="s">
        <v>25</v>
      </c>
      <c r="O826" s="2">
        <v>46232.4304050926</v>
      </c>
      <c r="P826" s="2">
        <v>46232</v>
      </c>
      <c r="Q826" s="1"/>
      <c r="R826" s="1" t="s">
        <v>8051</v>
      </c>
      <c r="T826" s="1" t="s">
        <v>8052</v>
      </c>
      <c r="U826" s="1" t="s">
        <v>8053</v>
      </c>
      <c r="V826" s="1" t="s">
        <v>25</v>
      </c>
      <c r="AB826" s="1" t="s">
        <v>8054</v>
      </c>
      <c r="AD826" s="1" t="s">
        <v>596</v>
      </c>
      <c r="AE826" s="1" t="s">
        <v>633</v>
      </c>
      <c r="AF826" s="1" t="s">
        <v>8068</v>
      </c>
      <c r="AG826" s="3">
        <v>46232</v>
      </c>
      <c r="AI826" s="1" t="s">
        <v>8055</v>
      </c>
      <c r="AJ826" s="1">
        <v>135</v>
      </c>
      <c r="AP826" s="2">
        <v>46232.4368287037</v>
      </c>
      <c r="AQ826" s="1" t="s">
        <v>8072</v>
      </c>
      <c r="AR826" s="3">
        <v>46212</v>
      </c>
      <c r="AS826" s="1">
        <v>13321259699</v>
      </c>
      <c r="AT826" s="1" t="s">
        <v>8073</v>
      </c>
      <c r="AU826" s="2">
        <v>46232</v>
      </c>
      <c r="AV826" s="1" t="s">
        <v>13033</v>
      </c>
      <c r="AW826" s="1" t="s">
        <v>8068</v>
      </c>
      <c r="AY826" s="1" t="s">
        <v>13034</v>
      </c>
      <c r="AZ826" s="1" t="s">
        <v>9151</v>
      </c>
      <c r="BA826" s="1" t="s">
        <v>13035</v>
      </c>
      <c r="BB826" s="1" t="s">
        <v>13036</v>
      </c>
      <c r="BC826" s="1" t="s">
        <v>463</v>
      </c>
      <c r="BD826" s="1" t="s">
        <v>323</v>
      </c>
      <c r="BE826" s="1" t="s">
        <v>13037</v>
      </c>
      <c r="BF826" s="1" t="s">
        <v>4284</v>
      </c>
      <c r="BG826" s="2">
        <v>46232</v>
      </c>
      <c r="BH826" s="2">
        <v>46232.430462963</v>
      </c>
      <c r="BL826" s="1" t="s">
        <v>8159</v>
      </c>
      <c r="BM826" s="1" t="s">
        <v>9155</v>
      </c>
      <c r="BN826" s="1" t="s">
        <v>601</v>
      </c>
      <c r="BO826" s="1" t="s">
        <v>7607</v>
      </c>
      <c r="BP826" s="1" t="s">
        <v>8082</v>
      </c>
      <c r="BQ826" s="1" t="s">
        <v>6540</v>
      </c>
      <c r="BT826" s="2">
        <v>46232.4322569444</v>
      </c>
      <c r="BU826" s="2">
        <v>46232.4369097222</v>
      </c>
      <c r="BV826" s="1" t="s">
        <v>818</v>
      </c>
      <c r="BW826" s="3">
        <v>48058</v>
      </c>
      <c r="BX826" s="1" t="s">
        <v>8426</v>
      </c>
      <c r="BY826" s="1" t="s">
        <v>818</v>
      </c>
      <c r="BZ826" s="1" t="s">
        <v>8050</v>
      </c>
      <c r="CA826" s="1"/>
      <c r="CB826" s="1" t="s">
        <v>79</v>
      </c>
      <c r="CC826" s="1">
        <v>0</v>
      </c>
      <c r="CE826" s="1">
        <v>0</v>
      </c>
      <c r="CG826" s="1">
        <v>0</v>
      </c>
      <c r="CL826" s="1" t="s">
        <v>8068</v>
      </c>
    </row>
    <row r="827" s="1" customFormat="1" spans="1:90">
      <c r="A827" s="1" t="s">
        <v>13038</v>
      </c>
      <c r="F827" s="1">
        <v>0</v>
      </c>
      <c r="K827" s="1">
        <v>101311</v>
      </c>
      <c r="L827" s="1" t="s">
        <v>23</v>
      </c>
      <c r="M827" s="1" t="s">
        <v>8106</v>
      </c>
      <c r="O827" s="2">
        <v>46231.5811805556</v>
      </c>
      <c r="P827" s="2">
        <v>46231.625</v>
      </c>
      <c r="Q827" s="1"/>
      <c r="R827" s="1" t="s">
        <v>8051</v>
      </c>
      <c r="T827" s="1" t="s">
        <v>8144</v>
      </c>
      <c r="U827" s="1" t="s">
        <v>8053</v>
      </c>
      <c r="V827" s="1" t="s">
        <v>23</v>
      </c>
      <c r="AB827" s="1" t="s">
        <v>8054</v>
      </c>
      <c r="AD827" s="1" t="s">
        <v>596</v>
      </c>
      <c r="AE827" s="1" t="s">
        <v>3475</v>
      </c>
      <c r="AF827" s="1" t="s">
        <v>8068</v>
      </c>
      <c r="AG827" s="3">
        <v>46232</v>
      </c>
      <c r="AI827" s="1" t="s">
        <v>8055</v>
      </c>
      <c r="AJ827" s="1">
        <v>121</v>
      </c>
      <c r="AM827" s="1" t="s">
        <v>8068</v>
      </c>
      <c r="AO827" s="1">
        <v>2.9</v>
      </c>
      <c r="AP827" s="2">
        <v>46232.4369675926</v>
      </c>
      <c r="AQ827" s="1" t="s">
        <v>8072</v>
      </c>
      <c r="AR827" s="3">
        <v>46225</v>
      </c>
      <c r="AS827" s="1">
        <v>13848472487</v>
      </c>
      <c r="AT827" s="1" t="s">
        <v>8073</v>
      </c>
      <c r="AU827" s="2">
        <v>46231.625</v>
      </c>
      <c r="AV827" s="1" t="s">
        <v>13039</v>
      </c>
      <c r="AW827" s="1" t="s">
        <v>8068</v>
      </c>
      <c r="AY827" s="1" t="s">
        <v>13040</v>
      </c>
      <c r="AZ827" s="1" t="s">
        <v>8265</v>
      </c>
      <c r="BA827" s="1" t="s">
        <v>13041</v>
      </c>
      <c r="BB827" s="1" t="s">
        <v>13042</v>
      </c>
      <c r="BC827" s="1" t="s">
        <v>448</v>
      </c>
      <c r="BD827" s="1" t="s">
        <v>426</v>
      </c>
      <c r="BE827" s="1" t="s">
        <v>13043</v>
      </c>
      <c r="BF827" s="1" t="s">
        <v>3878</v>
      </c>
      <c r="BG827" s="2">
        <v>46232.375</v>
      </c>
      <c r="BH827" s="2">
        <v>46231.58125</v>
      </c>
      <c r="BJ827" s="1" t="s">
        <v>13044</v>
      </c>
      <c r="BL827" s="1" t="s">
        <v>8064</v>
      </c>
      <c r="BM827" s="1" t="s">
        <v>12145</v>
      </c>
      <c r="BN827" s="1" t="s">
        <v>601</v>
      </c>
      <c r="BO827" s="1" t="s">
        <v>13045</v>
      </c>
      <c r="BP827" s="1" t="s">
        <v>8082</v>
      </c>
      <c r="BQ827" s="1" t="s">
        <v>6540</v>
      </c>
      <c r="BT827" s="2">
        <v>46232.4013541667</v>
      </c>
      <c r="BU827" s="2">
        <v>46232.4370486111</v>
      </c>
      <c r="BV827" s="1" t="s">
        <v>591</v>
      </c>
      <c r="BW827" s="3">
        <v>48058</v>
      </c>
      <c r="BX827" s="1" t="s">
        <v>8162</v>
      </c>
      <c r="BY827" s="1" t="s">
        <v>597</v>
      </c>
      <c r="BZ827" s="1" t="s">
        <v>8050</v>
      </c>
      <c r="CB827" s="1" t="s">
        <v>54</v>
      </c>
      <c r="CC827" s="1">
        <v>0</v>
      </c>
      <c r="CE827" s="1">
        <v>0</v>
      </c>
      <c r="CG827" s="1">
        <v>0</v>
      </c>
      <c r="CL827" s="1" t="s">
        <v>8068</v>
      </c>
    </row>
    <row r="828" s="1" customFormat="1" spans="1:90">
      <c r="F828" s="1">
        <v>0</v>
      </c>
      <c r="K828" s="1">
        <v>101325</v>
      </c>
      <c r="L828" s="1" t="s">
        <v>24</v>
      </c>
      <c r="O828" s="2">
        <v>46230.3609490741</v>
      </c>
      <c r="P828" s="2">
        <v>46230</v>
      </c>
      <c r="R828" s="1" t="s">
        <v>8051</v>
      </c>
      <c r="T828" s="1" t="s">
        <v>8052</v>
      </c>
      <c r="U828" s="1" t="s">
        <v>8053</v>
      </c>
      <c r="V828" s="1" t="s">
        <v>24</v>
      </c>
      <c r="AB828" s="1" t="s">
        <v>8054</v>
      </c>
      <c r="AD828" s="1" t="s">
        <v>607</v>
      </c>
      <c r="AE828" s="1" t="s">
        <v>3721</v>
      </c>
      <c r="AF828" s="1" t="s">
        <v>8068</v>
      </c>
      <c r="AG828" s="3">
        <v>43311</v>
      </c>
      <c r="AH828" s="1" t="s">
        <v>606</v>
      </c>
      <c r="AI828" s="1" t="s">
        <v>8055</v>
      </c>
      <c r="AJ828" s="1">
        <v>246</v>
      </c>
      <c r="AK828" s="1"/>
      <c r="AP828" s="2">
        <v>46232.4367708333</v>
      </c>
      <c r="AQ828" s="1" t="s">
        <v>8072</v>
      </c>
      <c r="AR828" s="3">
        <v>43310</v>
      </c>
      <c r="AS828" s="1">
        <v>15231773182</v>
      </c>
      <c r="AT828" s="1"/>
      <c r="AU828" s="2">
        <v>46230</v>
      </c>
      <c r="AV828" s="1" t="s">
        <v>6655</v>
      </c>
      <c r="AW828" s="1" t="s">
        <v>8050</v>
      </c>
      <c r="AY828" s="1" t="s">
        <v>13046</v>
      </c>
      <c r="AZ828" s="1" t="s">
        <v>8058</v>
      </c>
      <c r="BA828" s="1" t="s">
        <v>13047</v>
      </c>
      <c r="BB828" s="1" t="s">
        <v>3750</v>
      </c>
      <c r="BC828" s="1" t="s">
        <v>489</v>
      </c>
      <c r="BD828" s="1" t="s">
        <v>392</v>
      </c>
      <c r="BE828" s="1" t="s">
        <v>13048</v>
      </c>
      <c r="BF828" s="1" t="s">
        <v>593</v>
      </c>
      <c r="BG828" s="2">
        <v>46232.7530439815</v>
      </c>
      <c r="BH828" s="2">
        <v>46230.3768287037</v>
      </c>
      <c r="BL828" s="1" t="s">
        <v>8064</v>
      </c>
      <c r="BM828" s="1" t="s">
        <v>8065</v>
      </c>
      <c r="BN828" s="1" t="s">
        <v>590</v>
      </c>
      <c r="BO828" s="1" t="s">
        <v>13049</v>
      </c>
      <c r="BP828" s="1" t="s">
        <v>8082</v>
      </c>
      <c r="BQ828" s="1" t="s">
        <v>6540</v>
      </c>
      <c r="BT828" s="2">
        <v>46232.3900810185</v>
      </c>
      <c r="BU828" s="2">
        <v>46232.4370717593</v>
      </c>
      <c r="BV828" s="1" t="s">
        <v>591</v>
      </c>
      <c r="BW828" s="3">
        <v>45137</v>
      </c>
      <c r="BX828" s="1" t="s">
        <v>13050</v>
      </c>
      <c r="BY828" s="1" t="s">
        <v>628</v>
      </c>
      <c r="BZ828" s="1" t="s">
        <v>8050</v>
      </c>
      <c r="CB828" s="1" t="s">
        <v>64</v>
      </c>
      <c r="CC828" s="1">
        <v>198</v>
      </c>
      <c r="CE828" s="1">
        <v>198</v>
      </c>
      <c r="CF828" s="1" t="s">
        <v>10302</v>
      </c>
      <c r="CG828" s="1">
        <v>75</v>
      </c>
      <c r="CJ828" s="1" t="s">
        <v>622</v>
      </c>
      <c r="CK828" s="2">
        <v>46233.8275347222</v>
      </c>
      <c r="CL828" s="1" t="s">
        <v>8068</v>
      </c>
    </row>
    <row r="829" s="1" customFormat="1" spans="1:90">
      <c r="F829" s="1">
        <v>0</v>
      </c>
      <c r="K829" s="1">
        <v>101098</v>
      </c>
      <c r="L829" s="1" t="s">
        <v>27</v>
      </c>
      <c r="O829" s="2">
        <v>46231.8691782407</v>
      </c>
      <c r="P829" s="2">
        <v>46232</v>
      </c>
      <c r="R829" s="1" t="s">
        <v>8051</v>
      </c>
      <c r="S829" s="1"/>
      <c r="T829" s="1" t="s">
        <v>8052</v>
      </c>
      <c r="U829" s="1" t="s">
        <v>8053</v>
      </c>
      <c r="V829" s="1" t="s">
        <v>27</v>
      </c>
      <c r="AB829" s="1" t="s">
        <v>8054</v>
      </c>
      <c r="AD829" s="1" t="s">
        <v>596</v>
      </c>
      <c r="AE829" s="1" t="s">
        <v>2752</v>
      </c>
      <c r="AF829" s="1" t="s">
        <v>8068</v>
      </c>
      <c r="AG829" s="3">
        <v>46232</v>
      </c>
      <c r="AI829" s="1" t="s">
        <v>8055</v>
      </c>
      <c r="AJ829" s="1">
        <v>157</v>
      </c>
      <c r="AP829" s="2">
        <v>46232.4372800926</v>
      </c>
      <c r="AQ829" s="1" t="s">
        <v>8072</v>
      </c>
      <c r="AR829" s="3">
        <v>46231</v>
      </c>
      <c r="AS829" s="1">
        <v>15352183732</v>
      </c>
      <c r="AT829" s="1" t="s">
        <v>8056</v>
      </c>
      <c r="AU829" s="2">
        <v>46232</v>
      </c>
      <c r="AV829" s="1" t="s">
        <v>13051</v>
      </c>
      <c r="AW829" s="1" t="s">
        <v>8068</v>
      </c>
      <c r="AY829" s="1" t="s">
        <v>13052</v>
      </c>
      <c r="AZ829" s="1" t="s">
        <v>8204</v>
      </c>
      <c r="BA829" s="1" t="s">
        <v>13053</v>
      </c>
      <c r="BB829" s="1" t="s">
        <v>2792</v>
      </c>
      <c r="BC829" s="1" t="s">
        <v>463</v>
      </c>
      <c r="BD829" s="1" t="s">
        <v>257</v>
      </c>
      <c r="BE829" s="1" t="s">
        <v>13054</v>
      </c>
      <c r="BF829" s="1" t="s">
        <v>4284</v>
      </c>
      <c r="BG829" s="2">
        <v>46232.4166666667</v>
      </c>
      <c r="BH829" s="2">
        <v>46231.8936111111</v>
      </c>
      <c r="BJ829" s="1" t="s">
        <v>12889</v>
      </c>
      <c r="BL829" s="1" t="s">
        <v>8159</v>
      </c>
      <c r="BM829" s="1" t="s">
        <v>8204</v>
      </c>
      <c r="BN829" s="1" t="s">
        <v>601</v>
      </c>
      <c r="BO829" s="1" t="s">
        <v>13055</v>
      </c>
      <c r="BP829" s="1" t="s">
        <v>8082</v>
      </c>
      <c r="BQ829" s="1" t="s">
        <v>6540</v>
      </c>
      <c r="BT829" s="2">
        <v>46232.4206365741</v>
      </c>
      <c r="BU829" s="2">
        <v>46232.437349537</v>
      </c>
      <c r="BV829" s="1" t="s">
        <v>818</v>
      </c>
      <c r="BW829" s="3">
        <v>48058</v>
      </c>
      <c r="BX829" s="1" t="s">
        <v>10033</v>
      </c>
      <c r="BY829" s="1" t="s">
        <v>818</v>
      </c>
      <c r="BZ829" s="1" t="s">
        <v>8050</v>
      </c>
      <c r="CB829" s="1" t="s">
        <v>121</v>
      </c>
      <c r="CC829" s="1">
        <v>0</v>
      </c>
      <c r="CE829" s="1">
        <v>0</v>
      </c>
      <c r="CG829" s="1">
        <v>0</v>
      </c>
      <c r="CL829" s="1" t="s">
        <v>8068</v>
      </c>
    </row>
    <row r="830" s="1" customFormat="1" spans="1:90">
      <c r="C830" s="1">
        <v>1</v>
      </c>
      <c r="F830" s="1">
        <v>0</v>
      </c>
      <c r="K830" s="1">
        <v>101073</v>
      </c>
      <c r="L830" s="1" t="s">
        <v>26</v>
      </c>
      <c r="O830" s="2">
        <v>46232.4312731481</v>
      </c>
      <c r="P830" s="2">
        <v>46232</v>
      </c>
      <c r="R830" s="1" t="s">
        <v>8051</v>
      </c>
      <c r="T830" s="1" t="s">
        <v>8052</v>
      </c>
      <c r="U830" s="1" t="s">
        <v>8053</v>
      </c>
      <c r="V830" s="1" t="s">
        <v>26</v>
      </c>
      <c r="AB830" s="1" t="s">
        <v>8054</v>
      </c>
      <c r="AD830" s="1" t="s">
        <v>607</v>
      </c>
      <c r="AE830" s="1" t="s">
        <v>1947</v>
      </c>
      <c r="AH830" s="1" t="s">
        <v>651</v>
      </c>
      <c r="AI830" s="1" t="s">
        <v>8071</v>
      </c>
      <c r="AJ830" s="1">
        <v>742</v>
      </c>
      <c r="AM830" s="1" t="s">
        <v>8068</v>
      </c>
      <c r="AP830" s="2">
        <v>46232.4378703704</v>
      </c>
      <c r="AQ830" s="1"/>
      <c r="AR830" s="1"/>
      <c r="AS830" s="1">
        <v>18209517397</v>
      </c>
      <c r="AU830" s="2">
        <v>46232</v>
      </c>
      <c r="AV830" s="1"/>
      <c r="AW830" s="1" t="s">
        <v>8050</v>
      </c>
      <c r="AY830" s="1" t="s">
        <v>13056</v>
      </c>
      <c r="AZ830" s="1" t="s">
        <v>8108</v>
      </c>
      <c r="BA830" s="1" t="s">
        <v>13057</v>
      </c>
      <c r="BB830" s="1" t="s">
        <v>5803</v>
      </c>
      <c r="BC830" s="1" t="s">
        <v>496</v>
      </c>
      <c r="BD830" s="1" t="s">
        <v>288</v>
      </c>
      <c r="BE830" s="1" t="s">
        <v>13058</v>
      </c>
      <c r="BF830" s="1" t="s">
        <v>3972</v>
      </c>
      <c r="BG830" s="2">
        <v>46232.4362037037</v>
      </c>
      <c r="BH830" s="2">
        <v>46232.4313078704</v>
      </c>
      <c r="BL830" s="1" t="s">
        <v>8115</v>
      </c>
      <c r="BM830" s="1" t="s">
        <v>8116</v>
      </c>
      <c r="BN830" s="1" t="s">
        <v>601</v>
      </c>
      <c r="BO830" s="1" t="s">
        <v>13059</v>
      </c>
      <c r="BP830" s="1" t="s">
        <v>8082</v>
      </c>
      <c r="BQ830" s="1" t="s">
        <v>6540</v>
      </c>
      <c r="BT830" s="2">
        <v>46232.4365277778</v>
      </c>
      <c r="BU830" s="2">
        <v>46232.4380092593</v>
      </c>
      <c r="BV830" s="1" t="s">
        <v>591</v>
      </c>
      <c r="BW830" s="1"/>
      <c r="BX830" s="1"/>
      <c r="BY830" s="1"/>
      <c r="BZ830" s="1" t="s">
        <v>8050</v>
      </c>
      <c r="CB830" s="1" t="s">
        <v>110</v>
      </c>
      <c r="CC830" s="1">
        <v>180</v>
      </c>
      <c r="CE830" s="1">
        <v>180</v>
      </c>
      <c r="CL830" s="1" t="s">
        <v>8068</v>
      </c>
    </row>
    <row r="831" s="1" customFormat="1" spans="1:90">
      <c r="F831" s="1">
        <v>0</v>
      </c>
      <c r="K831" s="1">
        <v>101042</v>
      </c>
      <c r="L831" s="1" t="s">
        <v>25</v>
      </c>
      <c r="O831" s="2">
        <v>46232.4178472222</v>
      </c>
      <c r="P831" s="2">
        <v>46232</v>
      </c>
      <c r="Q831" s="1"/>
      <c r="R831" s="1" t="s">
        <v>8051</v>
      </c>
      <c r="T831" s="1" t="s">
        <v>8052</v>
      </c>
      <c r="U831" s="1" t="s">
        <v>8053</v>
      </c>
      <c r="V831" s="1" t="s">
        <v>25</v>
      </c>
      <c r="AB831" s="1" t="s">
        <v>8054</v>
      </c>
      <c r="AD831" s="1" t="s">
        <v>607</v>
      </c>
      <c r="AE831" s="1" t="s">
        <v>689</v>
      </c>
      <c r="AF831" s="1" t="s">
        <v>8068</v>
      </c>
      <c r="AG831" s="3">
        <v>46232</v>
      </c>
      <c r="AH831" s="1" t="s">
        <v>606</v>
      </c>
      <c r="AI831" s="1" t="s">
        <v>8055</v>
      </c>
      <c r="AJ831" s="1">
        <v>248</v>
      </c>
      <c r="AM831" s="1" t="s">
        <v>8068</v>
      </c>
      <c r="AO831" s="1">
        <v>3.2</v>
      </c>
      <c r="AP831" s="2">
        <v>46232.437974537</v>
      </c>
      <c r="AQ831" s="1" t="s">
        <v>8072</v>
      </c>
      <c r="AR831" s="3">
        <v>46229</v>
      </c>
      <c r="AS831" s="1">
        <v>18139888818</v>
      </c>
      <c r="AT831" s="1" t="s">
        <v>8073</v>
      </c>
      <c r="AU831" s="2">
        <v>46232</v>
      </c>
      <c r="AV831" s="1" t="s">
        <v>13060</v>
      </c>
      <c r="AW831" s="1" t="s">
        <v>8068</v>
      </c>
      <c r="AY831" s="1" t="s">
        <v>13061</v>
      </c>
      <c r="AZ831" s="1" t="s">
        <v>9970</v>
      </c>
      <c r="BA831" s="1" t="s">
        <v>13062</v>
      </c>
      <c r="BB831" s="1" t="s">
        <v>2794</v>
      </c>
      <c r="BC831" s="1" t="s">
        <v>463</v>
      </c>
      <c r="BD831" s="1" t="s">
        <v>341</v>
      </c>
      <c r="BE831" s="1" t="s">
        <v>13063</v>
      </c>
      <c r="BF831" s="1" t="s">
        <v>3878</v>
      </c>
      <c r="BG831" s="2">
        <v>46232</v>
      </c>
      <c r="BH831" s="2">
        <v>46232.417962963</v>
      </c>
      <c r="BJ831" s="1" t="s">
        <v>8215</v>
      </c>
      <c r="BL831" s="1" t="s">
        <v>8159</v>
      </c>
      <c r="BM831" s="1" t="s">
        <v>9974</v>
      </c>
      <c r="BN831" s="1" t="s">
        <v>601</v>
      </c>
      <c r="BO831" s="1" t="s">
        <v>13064</v>
      </c>
      <c r="BP831" s="1" t="s">
        <v>8082</v>
      </c>
      <c r="BQ831" s="1" t="s">
        <v>6540</v>
      </c>
      <c r="BT831" s="2">
        <v>46232.4265162037</v>
      </c>
      <c r="BU831" s="2">
        <v>46232.4380555556</v>
      </c>
      <c r="BV831" s="1" t="s">
        <v>591</v>
      </c>
      <c r="BW831" s="3">
        <v>48058</v>
      </c>
      <c r="BX831" s="1" t="s">
        <v>8450</v>
      </c>
      <c r="BY831" s="1" t="s">
        <v>597</v>
      </c>
      <c r="BZ831" s="1" t="s">
        <v>8050</v>
      </c>
      <c r="CA831" s="1"/>
      <c r="CB831" s="1" t="s">
        <v>91</v>
      </c>
      <c r="CC831" s="1">
        <v>50</v>
      </c>
      <c r="CE831" s="1">
        <v>50</v>
      </c>
      <c r="CG831" s="1">
        <v>0</v>
      </c>
      <c r="CL831" s="1" t="s">
        <v>8068</v>
      </c>
    </row>
    <row r="832" s="1" customFormat="1" spans="1:90">
      <c r="A832" s="1" t="s">
        <v>8273</v>
      </c>
      <c r="F832" s="1">
        <v>0</v>
      </c>
      <c r="K832" s="1">
        <v>101311</v>
      </c>
      <c r="L832" s="1" t="s">
        <v>23</v>
      </c>
      <c r="O832" s="2">
        <v>46210.6601041667</v>
      </c>
      <c r="P832" s="2">
        <v>46213.625</v>
      </c>
      <c r="Q832" s="1" t="s">
        <v>8050</v>
      </c>
      <c r="R832" s="1" t="s">
        <v>8051</v>
      </c>
      <c r="S832" s="1"/>
      <c r="T832" s="1" t="s">
        <v>8144</v>
      </c>
      <c r="U832" s="1" t="s">
        <v>8053</v>
      </c>
      <c r="V832" s="1" t="s">
        <v>23</v>
      </c>
      <c r="AB832" s="1" t="s">
        <v>8054</v>
      </c>
      <c r="AD832" s="1" t="s">
        <v>596</v>
      </c>
      <c r="AE832" s="1" t="s">
        <v>3328</v>
      </c>
      <c r="AF832" s="1" t="s">
        <v>8068</v>
      </c>
      <c r="AG832" s="3">
        <v>46093</v>
      </c>
      <c r="AH832" s="1"/>
      <c r="AI832" s="1" t="s">
        <v>8071</v>
      </c>
      <c r="AJ832" s="1">
        <v>67</v>
      </c>
      <c r="AP832" s="2">
        <v>46232.4387268519</v>
      </c>
      <c r="AQ832" s="1" t="s">
        <v>8274</v>
      </c>
      <c r="AR832" s="3">
        <v>46040</v>
      </c>
      <c r="AS832" s="1">
        <v>15049238553</v>
      </c>
      <c r="AT832" s="1" t="s">
        <v>8073</v>
      </c>
      <c r="AU832" s="2">
        <v>46213.625</v>
      </c>
      <c r="AV832" s="1" t="s">
        <v>13065</v>
      </c>
      <c r="AW832" s="1" t="s">
        <v>8068</v>
      </c>
      <c r="AY832" s="1" t="s">
        <v>13066</v>
      </c>
      <c r="AZ832" s="1" t="s">
        <v>8147</v>
      </c>
      <c r="BA832" s="1" t="s">
        <v>13067</v>
      </c>
      <c r="BB832" s="1" t="s">
        <v>13068</v>
      </c>
      <c r="BC832" s="1" t="s">
        <v>448</v>
      </c>
      <c r="BD832" s="1" t="s">
        <v>423</v>
      </c>
      <c r="BE832" s="1" t="s">
        <v>13069</v>
      </c>
      <c r="BF832" s="1" t="s">
        <v>3868</v>
      </c>
      <c r="BG832" s="2">
        <v>46232.4713541667</v>
      </c>
      <c r="BH832" s="2">
        <v>46210.6675578704</v>
      </c>
      <c r="BL832" s="1" t="s">
        <v>8064</v>
      </c>
      <c r="BM832" s="1" t="s">
        <v>8181</v>
      </c>
      <c r="BN832" s="1" t="s">
        <v>590</v>
      </c>
      <c r="BO832" s="1" t="s">
        <v>13070</v>
      </c>
      <c r="BP832" s="1" t="s">
        <v>8082</v>
      </c>
      <c r="BQ832" s="1" t="s">
        <v>6540</v>
      </c>
      <c r="BR832" s="1" t="s">
        <v>8815</v>
      </c>
      <c r="BS832" s="1" t="s">
        <v>9655</v>
      </c>
      <c r="BT832" s="2">
        <v>46232.4304861111</v>
      </c>
      <c r="BU832" s="2">
        <v>46232.438900463</v>
      </c>
      <c r="BV832" s="1" t="s">
        <v>591</v>
      </c>
      <c r="BW832" s="3">
        <v>47919</v>
      </c>
      <c r="BX832" s="1" t="s">
        <v>8284</v>
      </c>
      <c r="BY832" s="1" t="s">
        <v>628</v>
      </c>
      <c r="BZ832" s="1" t="s">
        <v>8050</v>
      </c>
      <c r="CB832" s="1" t="s">
        <v>53</v>
      </c>
      <c r="CC832" s="1">
        <v>0</v>
      </c>
      <c r="CD832" s="1"/>
      <c r="CE832" s="1">
        <v>0</v>
      </c>
      <c r="CF832" s="1"/>
      <c r="CG832" s="1">
        <v>0</v>
      </c>
      <c r="CH832" s="1"/>
      <c r="CI832" s="1"/>
      <c r="CJ832" s="1"/>
      <c r="CK832" s="1"/>
      <c r="CL832" s="1" t="s">
        <v>8068</v>
      </c>
    </row>
    <row r="833" s="1" customFormat="1" spans="1:90">
      <c r="A833" s="1" t="s">
        <v>9067</v>
      </c>
      <c r="F833" s="1">
        <v>0</v>
      </c>
      <c r="K833" s="1">
        <v>101110</v>
      </c>
      <c r="L833" s="1" t="s">
        <v>28</v>
      </c>
      <c r="M833" s="1" t="s">
        <v>8106</v>
      </c>
      <c r="O833" s="2">
        <v>46231.3822800926</v>
      </c>
      <c r="P833" s="2">
        <v>46232.4583333333</v>
      </c>
      <c r="Q833" s="1"/>
      <c r="R833" s="1" t="s">
        <v>8051</v>
      </c>
      <c r="T833" s="1" t="s">
        <v>8052</v>
      </c>
      <c r="U833" s="1" t="s">
        <v>8053</v>
      </c>
      <c r="V833" s="1" t="s">
        <v>28</v>
      </c>
      <c r="AB833" s="1" t="s">
        <v>8054</v>
      </c>
      <c r="AD833" s="1" t="s">
        <v>596</v>
      </c>
      <c r="AE833" s="1" t="s">
        <v>954</v>
      </c>
      <c r="AF833" s="1" t="s">
        <v>8068</v>
      </c>
      <c r="AG833" s="1"/>
      <c r="AI833" s="1" t="s">
        <v>8071</v>
      </c>
      <c r="AJ833" s="1">
        <v>158</v>
      </c>
      <c r="AP833" s="2">
        <v>46232.4389467593</v>
      </c>
      <c r="AQ833" s="1"/>
      <c r="AR833" s="1"/>
      <c r="AS833" s="1">
        <v>15292887018</v>
      </c>
      <c r="AT833" s="1" t="s">
        <v>8346</v>
      </c>
      <c r="AU833" s="2">
        <v>46232.4583333333</v>
      </c>
      <c r="AV833" s="1" t="s">
        <v>6655</v>
      </c>
      <c r="AW833" s="1" t="s">
        <v>8050</v>
      </c>
      <c r="AY833" s="1" t="s">
        <v>13071</v>
      </c>
      <c r="AZ833" s="1" t="s">
        <v>8460</v>
      </c>
      <c r="BA833" s="1" t="s">
        <v>13072</v>
      </c>
      <c r="BB833" s="1" t="s">
        <v>13073</v>
      </c>
      <c r="BC833" s="1" t="s">
        <v>478</v>
      </c>
      <c r="BD833" s="1" t="s">
        <v>197</v>
      </c>
      <c r="BE833" s="1" t="s">
        <v>13074</v>
      </c>
      <c r="BF833" s="1" t="s">
        <v>8112</v>
      </c>
      <c r="BG833" s="2">
        <v>46232.4583333333</v>
      </c>
      <c r="BH833" s="2">
        <v>46231.7786689815</v>
      </c>
      <c r="BJ833" s="1" t="s">
        <v>13075</v>
      </c>
      <c r="BL833" s="1" t="s">
        <v>8464</v>
      </c>
      <c r="BM833" s="1" t="s">
        <v>8465</v>
      </c>
      <c r="BN833" s="1" t="s">
        <v>601</v>
      </c>
      <c r="BO833" s="1" t="s">
        <v>13076</v>
      </c>
      <c r="BP833" s="1" t="s">
        <v>8067</v>
      </c>
      <c r="BQ833" s="1" t="s">
        <v>6540</v>
      </c>
      <c r="BT833" s="2">
        <v>46232.4369328704</v>
      </c>
      <c r="BU833" s="2">
        <v>46232.4390046296</v>
      </c>
      <c r="BV833" s="1" t="s">
        <v>602</v>
      </c>
      <c r="BW833" s="1"/>
      <c r="BX833" s="1" t="s">
        <v>9067</v>
      </c>
      <c r="BY833" s="1" t="s">
        <v>602</v>
      </c>
      <c r="BZ833" s="1" t="s">
        <v>8050</v>
      </c>
      <c r="CA833" s="1"/>
      <c r="CB833" s="1" t="s">
        <v>135</v>
      </c>
      <c r="CC833" s="1">
        <v>0</v>
      </c>
      <c r="CE833" s="1">
        <v>0</v>
      </c>
      <c r="CG833" s="1">
        <v>0</v>
      </c>
      <c r="CL833" s="1" t="s">
        <v>8068</v>
      </c>
    </row>
    <row r="834" s="1" customFormat="1" spans="1:90">
      <c r="A834" s="1" t="s">
        <v>8262</v>
      </c>
      <c r="F834" s="1">
        <v>0</v>
      </c>
      <c r="K834" s="1">
        <v>101098</v>
      </c>
      <c r="L834" s="1" t="s">
        <v>27</v>
      </c>
      <c r="M834" s="1"/>
      <c r="O834" s="2">
        <v>46228.5423611111</v>
      </c>
      <c r="P834" s="2">
        <v>46230</v>
      </c>
      <c r="Q834" s="1" t="s">
        <v>8050</v>
      </c>
      <c r="R834" s="1" t="s">
        <v>8051</v>
      </c>
      <c r="T834" s="1" t="s">
        <v>8052</v>
      </c>
      <c r="U834" s="1" t="s">
        <v>8053</v>
      </c>
      <c r="V834" s="1" t="s">
        <v>27</v>
      </c>
      <c r="AB834" s="1" t="s">
        <v>8054</v>
      </c>
      <c r="AD834" s="1" t="s">
        <v>596</v>
      </c>
      <c r="AE834" s="1" t="s">
        <v>2766</v>
      </c>
      <c r="AF834" s="1" t="s">
        <v>8068</v>
      </c>
      <c r="AG834" s="3">
        <v>46230</v>
      </c>
      <c r="AI834" s="1" t="s">
        <v>8071</v>
      </c>
      <c r="AJ834" s="1">
        <v>661</v>
      </c>
      <c r="AM834" s="1" t="s">
        <v>8068</v>
      </c>
      <c r="AO834" s="1">
        <v>4.8</v>
      </c>
      <c r="AP834" s="2">
        <v>46232.4407175926</v>
      </c>
      <c r="AQ834" s="1" t="s">
        <v>8072</v>
      </c>
      <c r="AR834" s="3">
        <v>46220</v>
      </c>
      <c r="AS834" s="1">
        <v>15297118883</v>
      </c>
      <c r="AT834" s="1" t="s">
        <v>8056</v>
      </c>
      <c r="AU834" s="2">
        <v>46230</v>
      </c>
      <c r="AV834" s="1" t="s">
        <v>13077</v>
      </c>
      <c r="AW834" s="1" t="s">
        <v>8068</v>
      </c>
      <c r="AY834" s="1" t="s">
        <v>13078</v>
      </c>
      <c r="AZ834" s="1" t="s">
        <v>8085</v>
      </c>
      <c r="BA834" s="1" t="s">
        <v>13079</v>
      </c>
      <c r="BB834" s="1" t="s">
        <v>13080</v>
      </c>
      <c r="BC834" s="1" t="s">
        <v>463</v>
      </c>
      <c r="BD834" s="1" t="s">
        <v>266</v>
      </c>
      <c r="BE834" s="1" t="s">
        <v>13081</v>
      </c>
      <c r="BF834" s="1" t="s">
        <v>3878</v>
      </c>
      <c r="BG834" s="2">
        <v>46232.4166666667</v>
      </c>
      <c r="BH834" s="2">
        <v>46228.5474652778</v>
      </c>
      <c r="BJ834" s="1" t="s">
        <v>9176</v>
      </c>
      <c r="BL834" s="1" t="s">
        <v>8091</v>
      </c>
      <c r="BM834" s="1" t="s">
        <v>8476</v>
      </c>
      <c r="BN834" s="1" t="s">
        <v>601</v>
      </c>
      <c r="BO834" s="1" t="s">
        <v>13082</v>
      </c>
      <c r="BP834" s="1" t="s">
        <v>8082</v>
      </c>
      <c r="BQ834" s="1" t="s">
        <v>6540</v>
      </c>
      <c r="BT834" s="2">
        <v>46232.3978356481</v>
      </c>
      <c r="BU834" s="2">
        <v>46232.440775463</v>
      </c>
      <c r="BV834" s="1" t="s">
        <v>591</v>
      </c>
      <c r="BW834" s="3">
        <v>48056</v>
      </c>
      <c r="BX834" s="1" t="s">
        <v>8586</v>
      </c>
      <c r="BY834" s="1" t="s">
        <v>597</v>
      </c>
      <c r="BZ834" s="1" t="s">
        <v>8050</v>
      </c>
      <c r="CB834" s="1" t="s">
        <v>124</v>
      </c>
      <c r="CC834" s="1">
        <v>0</v>
      </c>
      <c r="CE834" s="1">
        <v>0</v>
      </c>
      <c r="CL834" s="1" t="s">
        <v>8068</v>
      </c>
    </row>
    <row r="835" s="1" customFormat="1" spans="1:90">
      <c r="F835" s="1">
        <v>0</v>
      </c>
      <c r="K835" s="1">
        <v>101098</v>
      </c>
      <c r="L835" s="1" t="s">
        <v>27</v>
      </c>
      <c r="O835" s="2">
        <v>46231.4342824074</v>
      </c>
      <c r="P835" s="2">
        <v>46232.3333333333</v>
      </c>
      <c r="Q835" s="1" t="s">
        <v>8050</v>
      </c>
      <c r="R835" s="1" t="s">
        <v>8051</v>
      </c>
      <c r="S835" s="1" t="s">
        <v>8096</v>
      </c>
      <c r="T835" s="1" t="s">
        <v>8052</v>
      </c>
      <c r="U835" s="1" t="s">
        <v>8053</v>
      </c>
      <c r="V835" s="1" t="s">
        <v>27</v>
      </c>
      <c r="AB835" s="1" t="s">
        <v>8054</v>
      </c>
      <c r="AD835" s="1" t="s">
        <v>607</v>
      </c>
      <c r="AE835" s="1" t="s">
        <v>2799</v>
      </c>
      <c r="AF835" s="1" t="s">
        <v>8068</v>
      </c>
      <c r="AG835" s="3">
        <v>46232</v>
      </c>
      <c r="AH835" s="1" t="s">
        <v>606</v>
      </c>
      <c r="AI835" s="1" t="s">
        <v>8071</v>
      </c>
      <c r="AJ835" s="1">
        <v>151</v>
      </c>
      <c r="AP835" s="2">
        <v>46232.4408912037</v>
      </c>
      <c r="AQ835" s="1" t="s">
        <v>8072</v>
      </c>
      <c r="AR835" s="3">
        <v>46231</v>
      </c>
      <c r="AS835" s="1">
        <v>17709472140</v>
      </c>
      <c r="AT835" s="1" t="s">
        <v>8073</v>
      </c>
      <c r="AU835" s="2">
        <v>46232.3333333333</v>
      </c>
      <c r="AV835" s="1" t="s">
        <v>13083</v>
      </c>
      <c r="AW835" s="1" t="s">
        <v>8068</v>
      </c>
      <c r="AY835" s="1" t="s">
        <v>13084</v>
      </c>
      <c r="AZ835" s="1" t="s">
        <v>8204</v>
      </c>
      <c r="BA835" s="1" t="s">
        <v>13085</v>
      </c>
      <c r="BB835" s="1" t="s">
        <v>7560</v>
      </c>
      <c r="BC835" s="1" t="s">
        <v>463</v>
      </c>
      <c r="BD835" s="1" t="s">
        <v>258</v>
      </c>
      <c r="BE835" s="1" t="s">
        <v>13086</v>
      </c>
      <c r="BF835" s="1" t="s">
        <v>3903</v>
      </c>
      <c r="BG835" s="2">
        <v>46232.3333333333</v>
      </c>
      <c r="BH835" s="2">
        <v>46231.4346643519</v>
      </c>
      <c r="BJ835" s="1" t="s">
        <v>10951</v>
      </c>
      <c r="BL835" s="1" t="s">
        <v>8159</v>
      </c>
      <c r="BM835" s="1" t="s">
        <v>8204</v>
      </c>
      <c r="BN835" s="1" t="s">
        <v>601</v>
      </c>
      <c r="BO835" s="1" t="s">
        <v>7559</v>
      </c>
      <c r="BP835" s="1" t="s">
        <v>8082</v>
      </c>
      <c r="BQ835" s="1" t="s">
        <v>6540</v>
      </c>
      <c r="BT835" s="2">
        <v>46232.3745023148</v>
      </c>
      <c r="BU835" s="2">
        <v>46232.4409490741</v>
      </c>
      <c r="BV835" s="1" t="s">
        <v>818</v>
      </c>
      <c r="BW835" s="3">
        <v>48058</v>
      </c>
      <c r="BX835" s="1" t="s">
        <v>8172</v>
      </c>
      <c r="BY835" s="1" t="s">
        <v>818</v>
      </c>
      <c r="BZ835" s="1" t="s">
        <v>8050</v>
      </c>
      <c r="CB835" s="1" t="s">
        <v>121</v>
      </c>
      <c r="CC835" s="1">
        <v>500</v>
      </c>
      <c r="CE835" s="1">
        <v>500</v>
      </c>
      <c r="CG835" s="1">
        <v>0</v>
      </c>
      <c r="CL835" s="1" t="s">
        <v>8068</v>
      </c>
    </row>
    <row r="836" s="1" customFormat="1" spans="1:90">
      <c r="C836" s="1">
        <v>1</v>
      </c>
      <c r="F836" s="1">
        <v>0</v>
      </c>
      <c r="K836" s="1">
        <v>101073</v>
      </c>
      <c r="L836" s="1" t="s">
        <v>26</v>
      </c>
      <c r="O836" s="2">
        <v>46230.6207407407</v>
      </c>
      <c r="P836" s="2">
        <v>46232.4166666667</v>
      </c>
      <c r="Q836" s="1" t="s">
        <v>8050</v>
      </c>
      <c r="R836" s="1" t="s">
        <v>8051</v>
      </c>
      <c r="T836" s="1" t="s">
        <v>8052</v>
      </c>
      <c r="U836" s="1" t="s">
        <v>8053</v>
      </c>
      <c r="V836" s="1" t="s">
        <v>26</v>
      </c>
      <c r="AB836" s="1" t="s">
        <v>8054</v>
      </c>
      <c r="AD836" s="1" t="s">
        <v>607</v>
      </c>
      <c r="AE836" s="1" t="s">
        <v>729</v>
      </c>
      <c r="AF836" s="1" t="s">
        <v>8068</v>
      </c>
      <c r="AG836" s="3">
        <v>46232</v>
      </c>
      <c r="AH836" s="1" t="s">
        <v>606</v>
      </c>
      <c r="AI836" s="1" t="s">
        <v>8071</v>
      </c>
      <c r="AJ836" s="1">
        <v>75</v>
      </c>
      <c r="AM836" s="1" t="s">
        <v>8068</v>
      </c>
      <c r="AO836" s="1">
        <v>4.7</v>
      </c>
      <c r="AP836" s="2">
        <v>46232.4409953704</v>
      </c>
      <c r="AQ836" s="1" t="s">
        <v>8072</v>
      </c>
      <c r="AR836" s="3">
        <v>46202</v>
      </c>
      <c r="AS836" s="1">
        <v>13469517726</v>
      </c>
      <c r="AT836" s="1" t="s">
        <v>8073</v>
      </c>
      <c r="AU836" s="2">
        <v>46232.4166666667</v>
      </c>
      <c r="AV836" s="1" t="s">
        <v>13087</v>
      </c>
      <c r="AW836" s="1" t="s">
        <v>8068</v>
      </c>
      <c r="AY836" s="1" t="s">
        <v>13088</v>
      </c>
      <c r="AZ836" s="1" t="s">
        <v>8108</v>
      </c>
      <c r="BA836" s="1" t="s">
        <v>13089</v>
      </c>
      <c r="BB836" s="1" t="s">
        <v>5631</v>
      </c>
      <c r="BC836" s="1" t="s">
        <v>496</v>
      </c>
      <c r="BD836" s="1" t="s">
        <v>293</v>
      </c>
      <c r="BE836" s="1" t="s">
        <v>13090</v>
      </c>
      <c r="BF836" s="1" t="s">
        <v>3878</v>
      </c>
      <c r="BG836" s="2">
        <v>46232.4166666667</v>
      </c>
      <c r="BH836" s="2">
        <v>46230.7151273148</v>
      </c>
      <c r="BL836" s="1" t="s">
        <v>8115</v>
      </c>
      <c r="BM836" s="1" t="s">
        <v>8417</v>
      </c>
      <c r="BN836" s="1" t="s">
        <v>601</v>
      </c>
      <c r="BO836" s="1" t="s">
        <v>13091</v>
      </c>
      <c r="BP836" s="1" t="s">
        <v>8067</v>
      </c>
      <c r="BQ836" s="1" t="s">
        <v>6540</v>
      </c>
      <c r="BT836" s="2">
        <v>46232.4033217593</v>
      </c>
      <c r="BU836" s="2">
        <v>46232.4411458333</v>
      </c>
      <c r="BV836" s="1" t="s">
        <v>591</v>
      </c>
      <c r="BW836" s="3">
        <v>48058</v>
      </c>
      <c r="BX836" s="1" t="s">
        <v>8879</v>
      </c>
      <c r="BY836" s="1" t="s">
        <v>771</v>
      </c>
      <c r="BZ836" s="1" t="s">
        <v>8050</v>
      </c>
      <c r="CB836" s="1" t="s">
        <v>112</v>
      </c>
      <c r="CC836" s="1">
        <v>180</v>
      </c>
      <c r="CE836" s="1">
        <v>180</v>
      </c>
      <c r="CF836" s="1" t="s">
        <v>9200</v>
      </c>
      <c r="CG836" s="1">
        <v>100</v>
      </c>
      <c r="CJ836" s="1" t="s">
        <v>622</v>
      </c>
      <c r="CK836" s="2">
        <v>46232.5831597222</v>
      </c>
      <c r="CL836" s="1" t="s">
        <v>8068</v>
      </c>
    </row>
    <row r="837" s="1" customFormat="1" spans="1:90">
      <c r="A837" s="1" t="s">
        <v>591</v>
      </c>
      <c r="F837" s="1">
        <v>0</v>
      </c>
      <c r="K837" s="1">
        <v>101042</v>
      </c>
      <c r="L837" s="1" t="s">
        <v>25</v>
      </c>
      <c r="M837" s="1" t="s">
        <v>8106</v>
      </c>
      <c r="O837" s="2">
        <v>46231.6512731481</v>
      </c>
      <c r="P837" s="2">
        <v>46232.4166666667</v>
      </c>
      <c r="Q837" s="1"/>
      <c r="R837" s="1" t="s">
        <v>8051</v>
      </c>
      <c r="T837" s="1" t="s">
        <v>8052</v>
      </c>
      <c r="U837" s="1" t="s">
        <v>8053</v>
      </c>
      <c r="V837" s="1" t="s">
        <v>25</v>
      </c>
      <c r="AB837" s="1" t="s">
        <v>8054</v>
      </c>
      <c r="AD837" s="1" t="s">
        <v>596</v>
      </c>
      <c r="AE837" s="1" t="s">
        <v>687</v>
      </c>
      <c r="AF837" s="1"/>
      <c r="AG837" s="3">
        <v>46232</v>
      </c>
      <c r="AH837" s="1"/>
      <c r="AI837" s="1" t="s">
        <v>8071</v>
      </c>
      <c r="AJ837" s="1">
        <v>16</v>
      </c>
      <c r="AP837" s="2">
        <v>46232.4427430556</v>
      </c>
      <c r="AQ837" s="1"/>
      <c r="AR837" s="3">
        <v>46229</v>
      </c>
      <c r="AS837" s="1">
        <v>19901416019</v>
      </c>
      <c r="AT837" s="1"/>
      <c r="AU837" s="2">
        <v>46232.4166666667</v>
      </c>
      <c r="AV837" s="1" t="s">
        <v>6655</v>
      </c>
      <c r="AW837" s="1" t="s">
        <v>8068</v>
      </c>
      <c r="AY837" s="1" t="s">
        <v>13092</v>
      </c>
      <c r="AZ837" s="1" t="s">
        <v>8155</v>
      </c>
      <c r="BA837" s="1" t="s">
        <v>13093</v>
      </c>
      <c r="BB837" s="1" t="s">
        <v>13094</v>
      </c>
      <c r="BC837" s="1" t="s">
        <v>463</v>
      </c>
      <c r="BD837" s="1" t="s">
        <v>342</v>
      </c>
      <c r="BE837" s="1" t="s">
        <v>13095</v>
      </c>
      <c r="BF837" s="1" t="s">
        <v>8062</v>
      </c>
      <c r="BG837" s="2">
        <v>46232.4166666667</v>
      </c>
      <c r="BH837" s="2">
        <v>46231.6526273148</v>
      </c>
      <c r="BJ837" s="1" t="s">
        <v>13096</v>
      </c>
      <c r="BL837" s="1" t="s">
        <v>8159</v>
      </c>
      <c r="BM837" s="1" t="s">
        <v>8343</v>
      </c>
      <c r="BN837" s="1" t="s">
        <v>601</v>
      </c>
      <c r="BO837" s="1" t="s">
        <v>13097</v>
      </c>
      <c r="BP837" s="1" t="s">
        <v>8067</v>
      </c>
      <c r="BQ837" s="1" t="s">
        <v>6540</v>
      </c>
      <c r="BT837" s="2">
        <v>46232.4331944444</v>
      </c>
      <c r="BU837" s="2">
        <v>46232.4427893519</v>
      </c>
      <c r="BV837" s="1" t="s">
        <v>591</v>
      </c>
      <c r="BW837" s="3">
        <v>48058</v>
      </c>
      <c r="BX837" s="1" t="s">
        <v>11217</v>
      </c>
      <c r="BY837" s="1" t="s">
        <v>870</v>
      </c>
      <c r="BZ837" s="1" t="s">
        <v>8050</v>
      </c>
      <c r="CB837" s="1" t="s">
        <v>92</v>
      </c>
      <c r="CC837" s="1">
        <v>0</v>
      </c>
      <c r="CD837" s="1"/>
      <c r="CE837" s="1">
        <v>0</v>
      </c>
      <c r="CF837" s="1"/>
      <c r="CG837" s="1">
        <v>0</v>
      </c>
      <c r="CH837" s="1"/>
      <c r="CI837" s="1"/>
      <c r="CJ837" s="1"/>
      <c r="CK837" s="1"/>
      <c r="CL837" s="1" t="s">
        <v>8068</v>
      </c>
    </row>
    <row r="838" s="1" customFormat="1" spans="1:90">
      <c r="C838" s="1">
        <v>1</v>
      </c>
      <c r="F838" s="1">
        <v>0</v>
      </c>
      <c r="K838" s="1">
        <v>101073</v>
      </c>
      <c r="L838" s="1" t="s">
        <v>26</v>
      </c>
      <c r="O838" s="2">
        <v>46231.7294212963</v>
      </c>
      <c r="P838" s="2">
        <v>46232.3333333333</v>
      </c>
      <c r="Q838" s="1" t="s">
        <v>8050</v>
      </c>
      <c r="R838" s="1" t="s">
        <v>8386</v>
      </c>
      <c r="T838" s="1" t="s">
        <v>8052</v>
      </c>
      <c r="U838" s="1" t="s">
        <v>8053</v>
      </c>
      <c r="V838" s="1" t="s">
        <v>26</v>
      </c>
      <c r="AB838" s="1" t="s">
        <v>8054</v>
      </c>
      <c r="AD838" s="1" t="s">
        <v>607</v>
      </c>
      <c r="AE838" s="1" t="s">
        <v>1970</v>
      </c>
      <c r="AF838" s="1" t="s">
        <v>8068</v>
      </c>
      <c r="AG838" s="3">
        <v>40388</v>
      </c>
      <c r="AH838" s="1" t="s">
        <v>651</v>
      </c>
      <c r="AI838" s="1" t="s">
        <v>8055</v>
      </c>
      <c r="AJ838" s="4">
        <v>1119</v>
      </c>
      <c r="AK838" s="1">
        <v>2000</v>
      </c>
      <c r="AP838" s="2">
        <v>46232.4435069444</v>
      </c>
      <c r="AQ838" s="1" t="s">
        <v>8072</v>
      </c>
      <c r="AR838" s="3">
        <v>40023</v>
      </c>
      <c r="AS838" s="1">
        <v>18309683777</v>
      </c>
      <c r="AU838" s="2">
        <v>46232.3333333333</v>
      </c>
      <c r="AV838" s="1" t="s">
        <v>6655</v>
      </c>
      <c r="AW838" s="1" t="s">
        <v>8050</v>
      </c>
      <c r="AY838" s="1" t="s">
        <v>13098</v>
      </c>
      <c r="AZ838" s="1" t="s">
        <v>8108</v>
      </c>
      <c r="BA838" s="1" t="s">
        <v>13099</v>
      </c>
      <c r="BB838" s="1" t="s">
        <v>1972</v>
      </c>
      <c r="BC838" s="1" t="s">
        <v>496</v>
      </c>
      <c r="BD838" s="1" t="s">
        <v>287</v>
      </c>
      <c r="BE838" s="1" t="s">
        <v>13100</v>
      </c>
      <c r="BF838" s="1" t="s">
        <v>3868</v>
      </c>
      <c r="BG838" s="2">
        <v>46232.3333333333</v>
      </c>
      <c r="BH838" s="2">
        <v>46231.729537037</v>
      </c>
      <c r="BJ838" s="1" t="s">
        <v>13101</v>
      </c>
      <c r="BL838" s="1" t="s">
        <v>8115</v>
      </c>
      <c r="BM838" s="1" t="s">
        <v>8116</v>
      </c>
      <c r="BN838" s="1" t="s">
        <v>590</v>
      </c>
      <c r="BO838" s="1" t="s">
        <v>13102</v>
      </c>
      <c r="BP838" s="1" t="s">
        <v>8082</v>
      </c>
      <c r="BQ838" s="1" t="s">
        <v>6540</v>
      </c>
      <c r="BR838" s="1" t="s">
        <v>12309</v>
      </c>
      <c r="BS838" s="1" t="s">
        <v>8335</v>
      </c>
      <c r="BT838" s="2">
        <v>46232.4074537037</v>
      </c>
      <c r="BU838" s="2">
        <v>46232.4436458333</v>
      </c>
      <c r="BV838" s="1" t="s">
        <v>818</v>
      </c>
      <c r="BW838" s="3">
        <v>42214</v>
      </c>
      <c r="BX838" s="1" t="s">
        <v>13103</v>
      </c>
      <c r="BY838" s="1" t="s">
        <v>818</v>
      </c>
      <c r="BZ838" s="1" t="s">
        <v>8050</v>
      </c>
      <c r="CB838" s="1" t="s">
        <v>110</v>
      </c>
      <c r="CC838" s="1">
        <v>90</v>
      </c>
      <c r="CD838" s="1"/>
      <c r="CE838" s="1">
        <v>90</v>
      </c>
      <c r="CF838" s="1"/>
      <c r="CG838" s="1"/>
      <c r="CH838" s="1"/>
      <c r="CI838" s="1"/>
      <c r="CJ838" s="1"/>
      <c r="CK838" s="1"/>
      <c r="CL838" s="1" t="s">
        <v>8068</v>
      </c>
    </row>
    <row r="839" s="1" customFormat="1" spans="1:90">
      <c r="C839" s="1">
        <v>1</v>
      </c>
      <c r="F839" s="1">
        <v>0</v>
      </c>
      <c r="K839" s="1">
        <v>101073</v>
      </c>
      <c r="L839" s="1" t="s">
        <v>26</v>
      </c>
      <c r="O839" s="2">
        <v>46232.424525463</v>
      </c>
      <c r="P839" s="2">
        <v>46232</v>
      </c>
      <c r="R839" s="1" t="s">
        <v>8051</v>
      </c>
      <c r="T839" s="1" t="s">
        <v>8052</v>
      </c>
      <c r="U839" s="1" t="s">
        <v>8053</v>
      </c>
      <c r="V839" s="1" t="s">
        <v>26</v>
      </c>
      <c r="AB839" s="1" t="s">
        <v>8054</v>
      </c>
      <c r="AD839" s="1" t="s">
        <v>607</v>
      </c>
      <c r="AE839" s="1" t="s">
        <v>709</v>
      </c>
      <c r="AF839" s="1"/>
      <c r="AG839" s="1"/>
      <c r="AH839" s="1" t="s">
        <v>606</v>
      </c>
      <c r="AI839" s="1" t="s">
        <v>8071</v>
      </c>
      <c r="AJ839" s="1">
        <v>112</v>
      </c>
      <c r="AM839" s="1" t="s">
        <v>8068</v>
      </c>
      <c r="AP839" s="2">
        <v>46232.4470601852</v>
      </c>
      <c r="AQ839" s="1"/>
      <c r="AR839" s="1"/>
      <c r="AS839" s="1">
        <v>15009610456</v>
      </c>
      <c r="AT839" s="1"/>
      <c r="AU839" s="2">
        <v>46232</v>
      </c>
      <c r="AV839" s="1"/>
      <c r="AW839" s="1" t="s">
        <v>8050</v>
      </c>
      <c r="AY839" s="1" t="s">
        <v>13104</v>
      </c>
      <c r="AZ839" s="1" t="s">
        <v>8108</v>
      </c>
      <c r="BA839" s="1" t="s">
        <v>13105</v>
      </c>
      <c r="BB839" s="1" t="s">
        <v>2274</v>
      </c>
      <c r="BC839" s="1" t="s">
        <v>496</v>
      </c>
      <c r="BD839" s="1" t="s">
        <v>306</v>
      </c>
      <c r="BE839" s="1" t="s">
        <v>13106</v>
      </c>
      <c r="BF839" s="1" t="s">
        <v>3972</v>
      </c>
      <c r="BG839" s="2">
        <v>46232.4393518519</v>
      </c>
      <c r="BH839" s="2">
        <v>46232.4309375</v>
      </c>
      <c r="BL839" s="1" t="s">
        <v>8115</v>
      </c>
      <c r="BM839" s="1" t="s">
        <v>8116</v>
      </c>
      <c r="BN839" s="1" t="s">
        <v>601</v>
      </c>
      <c r="BO839" s="1" t="s">
        <v>13107</v>
      </c>
      <c r="BP839" s="1" t="s">
        <v>8082</v>
      </c>
      <c r="BQ839" s="1" t="s">
        <v>6540</v>
      </c>
      <c r="BT839" s="2">
        <v>46232.4406365741</v>
      </c>
      <c r="BU839" s="2">
        <v>46232.4472800926</v>
      </c>
      <c r="BV839" s="1" t="s">
        <v>591</v>
      </c>
      <c r="BW839" s="1"/>
      <c r="BX839" s="1" t="s">
        <v>8490</v>
      </c>
      <c r="BY839" s="1" t="s">
        <v>597</v>
      </c>
      <c r="BZ839" s="1" t="s">
        <v>8050</v>
      </c>
      <c r="CB839" s="1" t="s">
        <v>114</v>
      </c>
      <c r="CC839" s="1">
        <v>230</v>
      </c>
      <c r="CE839" s="1">
        <v>230</v>
      </c>
      <c r="CF839" s="1" t="s">
        <v>8528</v>
      </c>
      <c r="CG839" s="1">
        <v>100</v>
      </c>
      <c r="CJ839" s="1" t="s">
        <v>622</v>
      </c>
      <c r="CK839" s="2">
        <v>46232.5857523148</v>
      </c>
      <c r="CL839" s="1" t="s">
        <v>8068</v>
      </c>
    </row>
    <row r="840" s="1" customFormat="1" spans="1:90">
      <c r="F840" s="1">
        <v>0</v>
      </c>
      <c r="K840" s="1">
        <v>101042</v>
      </c>
      <c r="L840" s="1" t="s">
        <v>25</v>
      </c>
      <c r="M840" s="1"/>
      <c r="O840" s="2">
        <v>46231.5314236111</v>
      </c>
      <c r="P840" s="2">
        <v>46232.375</v>
      </c>
      <c r="R840" s="1" t="s">
        <v>8051</v>
      </c>
      <c r="S840" s="1" t="s">
        <v>8096</v>
      </c>
      <c r="T840" s="1" t="s">
        <v>8052</v>
      </c>
      <c r="U840" s="1" t="s">
        <v>8053</v>
      </c>
      <c r="V840" s="1" t="s">
        <v>25</v>
      </c>
      <c r="AB840" s="1" t="s">
        <v>8054</v>
      </c>
      <c r="AD840" s="1" t="s">
        <v>596</v>
      </c>
      <c r="AE840" s="1" t="s">
        <v>2882</v>
      </c>
      <c r="AF840" s="1" t="s">
        <v>8068</v>
      </c>
      <c r="AG840" s="3">
        <v>46232</v>
      </c>
      <c r="AI840" s="1" t="s">
        <v>8071</v>
      </c>
      <c r="AJ840" s="1">
        <v>102</v>
      </c>
      <c r="AP840" s="2">
        <v>46232.4434143519</v>
      </c>
      <c r="AQ840" s="1" t="s">
        <v>8072</v>
      </c>
      <c r="AR840" s="3">
        <v>46231</v>
      </c>
      <c r="AS840" s="1">
        <v>15693332357</v>
      </c>
      <c r="AT840" s="1" t="s">
        <v>8346</v>
      </c>
      <c r="AU840" s="2">
        <v>46232.375</v>
      </c>
      <c r="AV840" s="1" t="s">
        <v>13108</v>
      </c>
      <c r="AW840" s="1" t="s">
        <v>8068</v>
      </c>
      <c r="AY840" s="1" t="s">
        <v>13109</v>
      </c>
      <c r="AZ840" s="1" t="s">
        <v>8155</v>
      </c>
      <c r="BA840" s="1" t="s">
        <v>13110</v>
      </c>
      <c r="BB840" s="1" t="s">
        <v>13111</v>
      </c>
      <c r="BC840" s="1" t="s">
        <v>463</v>
      </c>
      <c r="BD840" s="1" t="s">
        <v>371</v>
      </c>
      <c r="BE840" s="1" t="s">
        <v>13112</v>
      </c>
      <c r="BF840" s="1" t="s">
        <v>3903</v>
      </c>
      <c r="BG840" s="2">
        <v>46232.375</v>
      </c>
      <c r="BH840" s="2">
        <v>46231.6925</v>
      </c>
      <c r="BJ840" s="1" t="s">
        <v>8215</v>
      </c>
      <c r="BL840" s="1" t="s">
        <v>8159</v>
      </c>
      <c r="BM840" s="1" t="s">
        <v>8343</v>
      </c>
      <c r="BN840" s="1" t="s">
        <v>601</v>
      </c>
      <c r="BO840" s="1" t="s">
        <v>13113</v>
      </c>
      <c r="BP840" s="1" t="s">
        <v>8082</v>
      </c>
      <c r="BQ840" s="1" t="s">
        <v>6540</v>
      </c>
      <c r="BT840" s="2">
        <v>46232.3955092593</v>
      </c>
      <c r="BU840" s="2">
        <v>46232.4473726852</v>
      </c>
      <c r="BV840" s="1" t="s">
        <v>818</v>
      </c>
      <c r="BW840" s="3">
        <v>48058</v>
      </c>
      <c r="BX840" s="1" t="s">
        <v>8554</v>
      </c>
      <c r="BY840" s="1" t="s">
        <v>818</v>
      </c>
      <c r="BZ840" s="1" t="s">
        <v>8050</v>
      </c>
      <c r="CB840" s="1" t="s">
        <v>97</v>
      </c>
      <c r="CC840" s="1">
        <v>0</v>
      </c>
      <c r="CE840" s="1">
        <v>0</v>
      </c>
      <c r="CG840" s="1">
        <v>0</v>
      </c>
      <c r="CL840" s="1" t="s">
        <v>8068</v>
      </c>
    </row>
    <row r="841" s="1" customFormat="1" spans="1:90">
      <c r="F841" s="1">
        <v>0</v>
      </c>
      <c r="G841" s="1"/>
      <c r="K841" s="1">
        <v>101098</v>
      </c>
      <c r="L841" s="1" t="s">
        <v>27</v>
      </c>
      <c r="M841" s="1"/>
      <c r="O841" s="2">
        <v>46231.51125</v>
      </c>
      <c r="P841" s="2">
        <v>46232</v>
      </c>
      <c r="Q841" s="1" t="s">
        <v>8050</v>
      </c>
      <c r="R841" s="1" t="s">
        <v>8051</v>
      </c>
      <c r="T841" s="1" t="s">
        <v>8052</v>
      </c>
      <c r="U841" s="1" t="s">
        <v>8053</v>
      </c>
      <c r="V841" s="1" t="s">
        <v>27</v>
      </c>
      <c r="AB841" s="1" t="s">
        <v>8054</v>
      </c>
      <c r="AD841" s="1" t="s">
        <v>596</v>
      </c>
      <c r="AE841" s="1" t="s">
        <v>2574</v>
      </c>
      <c r="AF841" s="1" t="s">
        <v>8068</v>
      </c>
      <c r="AG841" s="3">
        <v>46232</v>
      </c>
      <c r="AH841" s="1"/>
      <c r="AI841" s="1" t="s">
        <v>8071</v>
      </c>
      <c r="AJ841" s="1">
        <v>124</v>
      </c>
      <c r="AK841" s="1"/>
      <c r="AM841" s="1" t="s">
        <v>8068</v>
      </c>
      <c r="AO841" s="1">
        <v>3.7</v>
      </c>
      <c r="AP841" s="2">
        <v>46232.4485069444</v>
      </c>
      <c r="AQ841" s="1" t="s">
        <v>8072</v>
      </c>
      <c r="AR841" s="3">
        <v>46230</v>
      </c>
      <c r="AS841" s="1">
        <v>18920773506</v>
      </c>
      <c r="AT841" s="1" t="s">
        <v>8073</v>
      </c>
      <c r="AU841" s="2">
        <v>46232</v>
      </c>
      <c r="AV841" s="1" t="s">
        <v>13114</v>
      </c>
      <c r="AW841" s="1" t="s">
        <v>8068</v>
      </c>
      <c r="AY841" s="1" t="s">
        <v>13115</v>
      </c>
      <c r="AZ841" s="1" t="s">
        <v>8085</v>
      </c>
      <c r="BA841" s="1" t="s">
        <v>13116</v>
      </c>
      <c r="BB841" s="1" t="s">
        <v>13117</v>
      </c>
      <c r="BC841" s="1" t="s">
        <v>463</v>
      </c>
      <c r="BD841" s="1" t="s">
        <v>268</v>
      </c>
      <c r="BE841" s="1" t="s">
        <v>13118</v>
      </c>
      <c r="BF841" s="1" t="s">
        <v>3878</v>
      </c>
      <c r="BG841" s="2">
        <v>46232.5</v>
      </c>
      <c r="BH841" s="2">
        <v>46231.5123148148</v>
      </c>
      <c r="BJ841" s="1" t="s">
        <v>13119</v>
      </c>
      <c r="BK841" s="1"/>
      <c r="BL841" s="1" t="s">
        <v>8091</v>
      </c>
      <c r="BM841" s="1" t="s">
        <v>12588</v>
      </c>
      <c r="BN841" s="1" t="s">
        <v>601</v>
      </c>
      <c r="BO841" s="1" t="s">
        <v>13120</v>
      </c>
      <c r="BP841" s="1" t="s">
        <v>8082</v>
      </c>
      <c r="BQ841" s="1" t="s">
        <v>6540</v>
      </c>
      <c r="BT841" s="2">
        <v>46232.377025463</v>
      </c>
      <c r="BU841" s="2">
        <v>46232.4486226852</v>
      </c>
      <c r="BV841" s="1" t="s">
        <v>591</v>
      </c>
      <c r="BW841" s="3">
        <v>48058</v>
      </c>
      <c r="BX841" s="1" t="s">
        <v>8773</v>
      </c>
      <c r="BY841" s="1" t="s">
        <v>597</v>
      </c>
      <c r="BZ841" s="1" t="s">
        <v>8050</v>
      </c>
      <c r="CB841" s="1" t="s">
        <v>125</v>
      </c>
      <c r="CC841" s="1">
        <v>0</v>
      </c>
      <c r="CD841" s="1"/>
      <c r="CE841" s="1">
        <v>0</v>
      </c>
      <c r="CG841" s="1">
        <v>0</v>
      </c>
      <c r="CH841" s="1"/>
      <c r="CI841" s="1"/>
      <c r="CL841" s="1" t="s">
        <v>8068</v>
      </c>
    </row>
    <row r="842" s="1" customFormat="1" spans="1:90">
      <c r="A842" s="1" t="s">
        <v>13121</v>
      </c>
      <c r="F842" s="1">
        <v>0</v>
      </c>
      <c r="K842" s="1">
        <v>101042</v>
      </c>
      <c r="L842" s="1" t="s">
        <v>25</v>
      </c>
      <c r="O842" s="2">
        <v>46231.8546180556</v>
      </c>
      <c r="P842" s="2">
        <v>46232</v>
      </c>
      <c r="R842" s="1" t="s">
        <v>8051</v>
      </c>
      <c r="T842" s="1" t="s">
        <v>8052</v>
      </c>
      <c r="U842" s="1" t="s">
        <v>8053</v>
      </c>
      <c r="V842" s="1" t="s">
        <v>25</v>
      </c>
      <c r="AB842" s="1" t="s">
        <v>8054</v>
      </c>
      <c r="AD842" s="1" t="s">
        <v>607</v>
      </c>
      <c r="AE842" s="1" t="s">
        <v>673</v>
      </c>
      <c r="AF842" s="1" t="s">
        <v>8068</v>
      </c>
      <c r="AG842" s="3">
        <v>46225</v>
      </c>
      <c r="AH842" s="1" t="s">
        <v>606</v>
      </c>
      <c r="AI842" s="1" t="s">
        <v>8055</v>
      </c>
      <c r="AJ842" s="1">
        <v>959</v>
      </c>
      <c r="AM842" s="1" t="s">
        <v>8068</v>
      </c>
      <c r="AO842" s="1">
        <v>4.7</v>
      </c>
      <c r="AP842" s="2">
        <v>46232.4487037037</v>
      </c>
      <c r="AQ842" s="1" t="s">
        <v>8274</v>
      </c>
      <c r="AR842" s="3">
        <v>46223</v>
      </c>
      <c r="AS842" s="1">
        <v>17793453881</v>
      </c>
      <c r="AT842" s="1" t="s">
        <v>8073</v>
      </c>
      <c r="AU842" s="2">
        <v>46232</v>
      </c>
      <c r="AV842" s="1" t="s">
        <v>13122</v>
      </c>
      <c r="AW842" s="1" t="s">
        <v>8068</v>
      </c>
      <c r="AY842" s="1" t="s">
        <v>13123</v>
      </c>
      <c r="AZ842" s="1" t="s">
        <v>8511</v>
      </c>
      <c r="BA842" s="1" t="s">
        <v>13124</v>
      </c>
      <c r="BB842" s="1" t="s">
        <v>2796</v>
      </c>
      <c r="BC842" s="1" t="s">
        <v>463</v>
      </c>
      <c r="BD842" s="1" t="s">
        <v>361</v>
      </c>
      <c r="BE842" s="1" t="s">
        <v>13125</v>
      </c>
      <c r="BF842" s="1" t="s">
        <v>3878</v>
      </c>
      <c r="BG842" s="2">
        <v>46232</v>
      </c>
      <c r="BH842" s="2">
        <v>46231.8547569444</v>
      </c>
      <c r="BL842" s="1" t="s">
        <v>8159</v>
      </c>
      <c r="BM842" s="1" t="s">
        <v>8514</v>
      </c>
      <c r="BN842" s="1" t="s">
        <v>601</v>
      </c>
      <c r="BO842" s="1" t="s">
        <v>13126</v>
      </c>
      <c r="BP842" s="1" t="s">
        <v>8082</v>
      </c>
      <c r="BQ842" s="1" t="s">
        <v>6540</v>
      </c>
      <c r="BT842" s="2">
        <v>46232.4357407407</v>
      </c>
      <c r="BU842" s="2">
        <v>46232.4488657407</v>
      </c>
      <c r="BV842" s="1" t="s">
        <v>591</v>
      </c>
      <c r="BW842" s="3">
        <v>48051</v>
      </c>
      <c r="BX842" s="1" t="s">
        <v>8623</v>
      </c>
      <c r="BY842" s="1" t="s">
        <v>597</v>
      </c>
      <c r="BZ842" s="1" t="s">
        <v>8050</v>
      </c>
      <c r="CB842" s="1" t="s">
        <v>94</v>
      </c>
      <c r="CC842" s="1">
        <v>50</v>
      </c>
      <c r="CE842" s="1">
        <v>50</v>
      </c>
      <c r="CG842" s="1">
        <v>0</v>
      </c>
      <c r="CL842" s="1" t="s">
        <v>8068</v>
      </c>
    </row>
    <row r="843" s="1" customFormat="1" spans="1:90">
      <c r="C843" s="1">
        <v>1</v>
      </c>
      <c r="F843" s="1">
        <v>0</v>
      </c>
      <c r="K843" s="1">
        <v>101073</v>
      </c>
      <c r="L843" s="1" t="s">
        <v>26</v>
      </c>
      <c r="M843" s="1"/>
      <c r="O843" s="2">
        <v>46231.6798842593</v>
      </c>
      <c r="P843" s="2">
        <v>46232.4166666667</v>
      </c>
      <c r="R843" s="1" t="s">
        <v>8051</v>
      </c>
      <c r="T843" s="1" t="s">
        <v>8052</v>
      </c>
      <c r="U843" s="1" t="s">
        <v>8053</v>
      </c>
      <c r="V843" s="1" t="s">
        <v>26</v>
      </c>
      <c r="AB843" s="1" t="s">
        <v>8054</v>
      </c>
      <c r="AD843" s="1" t="s">
        <v>596</v>
      </c>
      <c r="AE843" s="1" t="s">
        <v>1937</v>
      </c>
      <c r="AF843" s="1" t="s">
        <v>8068</v>
      </c>
      <c r="AG843" s="3">
        <v>46232</v>
      </c>
      <c r="AI843" s="1" t="s">
        <v>8071</v>
      </c>
      <c r="AJ843" s="1">
        <v>27</v>
      </c>
      <c r="AM843" s="1" t="s">
        <v>8068</v>
      </c>
      <c r="AO843" s="1">
        <v>2.9</v>
      </c>
      <c r="AP843" s="2">
        <v>46232.4478009259</v>
      </c>
      <c r="AQ843" s="1" t="s">
        <v>8072</v>
      </c>
      <c r="AR843" s="3">
        <v>46219</v>
      </c>
      <c r="AS843" s="1">
        <v>18209513356</v>
      </c>
      <c r="AT843" s="1" t="s">
        <v>8073</v>
      </c>
      <c r="AU843" s="2">
        <v>46231.7208333333</v>
      </c>
      <c r="AV843" s="1" t="s">
        <v>13127</v>
      </c>
      <c r="AW843" s="1" t="s">
        <v>8068</v>
      </c>
      <c r="AY843" s="1" t="s">
        <v>13128</v>
      </c>
      <c r="AZ843" s="1" t="s">
        <v>8317</v>
      </c>
      <c r="BA843" s="1" t="s">
        <v>13129</v>
      </c>
      <c r="BB843" s="1" t="s">
        <v>13130</v>
      </c>
      <c r="BC843" s="1" t="s">
        <v>496</v>
      </c>
      <c r="BD843" s="1" t="s">
        <v>283</v>
      </c>
      <c r="BE843" s="1" t="s">
        <v>13131</v>
      </c>
      <c r="BF843" s="1" t="s">
        <v>3878</v>
      </c>
      <c r="BG843" s="2">
        <v>46232.4166666667</v>
      </c>
      <c r="BH843" s="2">
        <v>46231.6806018519</v>
      </c>
      <c r="BJ843" s="1" t="s">
        <v>13132</v>
      </c>
      <c r="BK843" s="1" t="s">
        <v>13133</v>
      </c>
      <c r="BL843" s="1" t="s">
        <v>8115</v>
      </c>
      <c r="BM843" s="1" t="s">
        <v>8322</v>
      </c>
      <c r="BN843" s="1" t="s">
        <v>601</v>
      </c>
      <c r="BO843" s="1" t="s">
        <v>13134</v>
      </c>
      <c r="BP843" s="1" t="s">
        <v>8082</v>
      </c>
      <c r="BQ843" s="1" t="s">
        <v>6540</v>
      </c>
      <c r="BT843" s="2">
        <v>46232.443287037</v>
      </c>
      <c r="BU843" s="2">
        <v>46232.4491898148</v>
      </c>
      <c r="BV843" s="1" t="s">
        <v>591</v>
      </c>
      <c r="BW843" s="3">
        <v>48058</v>
      </c>
      <c r="BX843" s="1" t="s">
        <v>10779</v>
      </c>
      <c r="BY843" s="1" t="s">
        <v>628</v>
      </c>
      <c r="BZ843" s="1" t="s">
        <v>8050</v>
      </c>
      <c r="CB843" s="1" t="s">
        <v>108</v>
      </c>
      <c r="CC843" s="1">
        <v>0</v>
      </c>
      <c r="CE843" s="1">
        <v>0</v>
      </c>
      <c r="CG843" s="1">
        <v>0</v>
      </c>
      <c r="CL843" s="1" t="s">
        <v>8068</v>
      </c>
    </row>
    <row r="844" s="1" customFormat="1" spans="1:90">
      <c r="F844" s="1">
        <v>0</v>
      </c>
      <c r="K844" s="1">
        <v>101110</v>
      </c>
      <c r="L844" s="1" t="s">
        <v>28</v>
      </c>
      <c r="O844" s="2">
        <v>46232.4263888889</v>
      </c>
      <c r="P844" s="2">
        <v>46232</v>
      </c>
      <c r="Q844" s="1" t="s">
        <v>8050</v>
      </c>
      <c r="R844" s="1" t="s">
        <v>8051</v>
      </c>
      <c r="S844" s="1" t="s">
        <v>8096</v>
      </c>
      <c r="T844" s="1" t="s">
        <v>8052</v>
      </c>
      <c r="U844" s="1" t="s">
        <v>8053</v>
      </c>
      <c r="V844" s="1" t="s">
        <v>28</v>
      </c>
      <c r="AB844" s="1" t="s">
        <v>8054</v>
      </c>
      <c r="AD844" s="1" t="s">
        <v>596</v>
      </c>
      <c r="AE844" s="1" t="s">
        <v>862</v>
      </c>
      <c r="AF844" s="1"/>
      <c r="AG844" s="3">
        <v>46232</v>
      </c>
      <c r="AI844" s="1" t="s">
        <v>8055</v>
      </c>
      <c r="AJ844" s="1">
        <v>591</v>
      </c>
      <c r="AK844" s="1">
        <v>2000</v>
      </c>
      <c r="AP844" s="2">
        <v>46232.4492939815</v>
      </c>
      <c r="AQ844" s="1" t="s">
        <v>8072</v>
      </c>
      <c r="AR844" s="3">
        <v>46228</v>
      </c>
      <c r="AS844" s="1">
        <v>15001647950</v>
      </c>
      <c r="AT844" s="1" t="s">
        <v>8056</v>
      </c>
      <c r="AU844" s="2">
        <v>46232</v>
      </c>
      <c r="AV844" s="1" t="s">
        <v>13135</v>
      </c>
      <c r="AW844" s="1" t="s">
        <v>8068</v>
      </c>
      <c r="AY844" s="1" t="s">
        <v>13136</v>
      </c>
      <c r="AZ844" s="1" t="s">
        <v>8659</v>
      </c>
      <c r="BA844" s="1" t="s">
        <v>13137</v>
      </c>
      <c r="BB844" s="1" t="s">
        <v>13138</v>
      </c>
      <c r="BC844" s="1" t="s">
        <v>478</v>
      </c>
      <c r="BD844" s="1" t="s">
        <v>216</v>
      </c>
      <c r="BE844" s="1" t="s">
        <v>13139</v>
      </c>
      <c r="BF844" s="1" t="s">
        <v>3903</v>
      </c>
      <c r="BG844" s="2">
        <v>46232.4278240741</v>
      </c>
      <c r="BH844" s="2">
        <v>46232.4264583333</v>
      </c>
      <c r="BK844" s="1" t="s">
        <v>9566</v>
      </c>
      <c r="BL844" s="1" t="s">
        <v>8464</v>
      </c>
      <c r="BM844" s="1" t="s">
        <v>9988</v>
      </c>
      <c r="BN844" s="1" t="s">
        <v>601</v>
      </c>
      <c r="BO844" s="1" t="s">
        <v>13140</v>
      </c>
      <c r="BP844" s="1" t="s">
        <v>8067</v>
      </c>
      <c r="BQ844" s="1" t="s">
        <v>6540</v>
      </c>
      <c r="BT844" s="2">
        <v>46232.427974537</v>
      </c>
      <c r="BU844" s="2">
        <v>46232.4493518519</v>
      </c>
      <c r="BV844" s="1" t="s">
        <v>818</v>
      </c>
      <c r="BW844" s="3">
        <v>48058</v>
      </c>
      <c r="BX844" s="1" t="s">
        <v>9671</v>
      </c>
      <c r="BY844" s="1" t="s">
        <v>818</v>
      </c>
      <c r="BZ844" s="1" t="s">
        <v>8050</v>
      </c>
      <c r="CB844" s="1" t="s">
        <v>144</v>
      </c>
      <c r="CC844" s="1">
        <v>0</v>
      </c>
      <c r="CE844" s="1">
        <v>0</v>
      </c>
      <c r="CG844" s="1">
        <v>0</v>
      </c>
      <c r="CL844" s="1" t="s">
        <v>8068</v>
      </c>
    </row>
    <row r="845" s="1" customFormat="1" spans="1:90">
      <c r="C845" s="1">
        <v>1</v>
      </c>
      <c r="F845" s="1">
        <v>0</v>
      </c>
      <c r="K845" s="1">
        <v>101073</v>
      </c>
      <c r="L845" s="1" t="s">
        <v>26</v>
      </c>
      <c r="O845" s="2">
        <v>46232.4343287037</v>
      </c>
      <c r="P845" s="2">
        <v>46232</v>
      </c>
      <c r="Q845" s="1" t="s">
        <v>8050</v>
      </c>
      <c r="R845" s="1" t="s">
        <v>8051</v>
      </c>
      <c r="T845" s="1" t="s">
        <v>8052</v>
      </c>
      <c r="U845" s="1" t="s">
        <v>8053</v>
      </c>
      <c r="V845" s="1" t="s">
        <v>26</v>
      </c>
      <c r="AB845" s="1" t="s">
        <v>8054</v>
      </c>
      <c r="AD845" s="1" t="s">
        <v>596</v>
      </c>
      <c r="AE845" s="1" t="s">
        <v>685</v>
      </c>
      <c r="AF845" s="1" t="s">
        <v>8068</v>
      </c>
      <c r="AG845" s="3">
        <v>46232</v>
      </c>
      <c r="AH845" s="1"/>
      <c r="AI845" s="1" t="s">
        <v>8055</v>
      </c>
      <c r="AJ845" s="1">
        <v>276</v>
      </c>
      <c r="AM845" s="1" t="s">
        <v>8068</v>
      </c>
      <c r="AO845" s="1">
        <v>4.9</v>
      </c>
      <c r="AP845" s="2">
        <v>46232.4503009259</v>
      </c>
      <c r="AQ845" s="1" t="s">
        <v>8274</v>
      </c>
      <c r="AR845" s="3">
        <v>46231</v>
      </c>
      <c r="AS845" s="1">
        <v>18395296862</v>
      </c>
      <c r="AT845" s="1" t="s">
        <v>8073</v>
      </c>
      <c r="AU845" s="2">
        <v>46232</v>
      </c>
      <c r="AV845" s="1" t="s">
        <v>13141</v>
      </c>
      <c r="AW845" s="1" t="s">
        <v>8068</v>
      </c>
      <c r="AY845" s="1" t="s">
        <v>13142</v>
      </c>
      <c r="AZ845" s="1" t="s">
        <v>8108</v>
      </c>
      <c r="BA845" s="1" t="s">
        <v>13143</v>
      </c>
      <c r="BB845" s="1" t="s">
        <v>13144</v>
      </c>
      <c r="BC845" s="1" t="s">
        <v>496</v>
      </c>
      <c r="BD845" s="1" t="s">
        <v>299</v>
      </c>
      <c r="BE845" s="1" t="s">
        <v>13145</v>
      </c>
      <c r="BF845" s="1" t="s">
        <v>3878</v>
      </c>
      <c r="BG845" s="2">
        <v>46232.4390625</v>
      </c>
      <c r="BH845" s="2">
        <v>46232.4345486111</v>
      </c>
      <c r="BJ845" s="1" t="s">
        <v>8215</v>
      </c>
      <c r="BL845" s="1" t="s">
        <v>8115</v>
      </c>
      <c r="BM845" s="1" t="s">
        <v>11162</v>
      </c>
      <c r="BN845" s="1" t="s">
        <v>601</v>
      </c>
      <c r="BO845" s="1" t="s">
        <v>13146</v>
      </c>
      <c r="BP845" s="1" t="s">
        <v>8082</v>
      </c>
      <c r="BQ845" s="1" t="s">
        <v>6540</v>
      </c>
      <c r="BT845" s="2">
        <v>46232.4393634259</v>
      </c>
      <c r="BU845" s="2">
        <v>46232.4503587963</v>
      </c>
      <c r="BV845" s="1" t="s">
        <v>591</v>
      </c>
      <c r="BW845" s="3">
        <v>48058</v>
      </c>
      <c r="BX845" s="1" t="s">
        <v>8284</v>
      </c>
      <c r="BY845" s="1" t="s">
        <v>628</v>
      </c>
      <c r="BZ845" s="1" t="s">
        <v>8050</v>
      </c>
      <c r="CA845" s="1"/>
      <c r="CB845" s="1" t="s">
        <v>113</v>
      </c>
      <c r="CC845" s="1">
        <v>0</v>
      </c>
      <c r="CD845" s="1"/>
      <c r="CE845" s="1">
        <v>0</v>
      </c>
      <c r="CG845" s="1">
        <v>0</v>
      </c>
      <c r="CH845" s="1"/>
      <c r="CI845" s="1"/>
      <c r="CL845" s="1" t="s">
        <v>8068</v>
      </c>
    </row>
    <row r="846" s="1" customFormat="1" spans="1:90">
      <c r="F846" s="1">
        <v>0</v>
      </c>
      <c r="K846" s="1">
        <v>101098</v>
      </c>
      <c r="L846" s="1" t="s">
        <v>27</v>
      </c>
      <c r="O846" s="2">
        <v>46232.4344444444</v>
      </c>
      <c r="P846" s="2">
        <v>46232</v>
      </c>
      <c r="Q846" s="1" t="s">
        <v>8050</v>
      </c>
      <c r="R846" s="1" t="s">
        <v>8051</v>
      </c>
      <c r="T846" s="1" t="s">
        <v>8144</v>
      </c>
      <c r="U846" s="1" t="s">
        <v>8053</v>
      </c>
      <c r="V846" s="1" t="s">
        <v>27</v>
      </c>
      <c r="AB846" s="1" t="s">
        <v>8054</v>
      </c>
      <c r="AD846" s="1" t="s">
        <v>607</v>
      </c>
      <c r="AE846" s="1" t="s">
        <v>2843</v>
      </c>
      <c r="AF846" s="1" t="s">
        <v>8068</v>
      </c>
      <c r="AG846" s="1"/>
      <c r="AH846" s="1" t="s">
        <v>606</v>
      </c>
      <c r="AI846" s="1" t="s">
        <v>8055</v>
      </c>
      <c r="AJ846" s="4">
        <v>1800</v>
      </c>
      <c r="AP846" s="2">
        <v>46232.4503587963</v>
      </c>
      <c r="AS846" s="1">
        <v>15593722823</v>
      </c>
      <c r="AT846" s="1"/>
      <c r="AU846" s="2">
        <v>46232</v>
      </c>
      <c r="AV846" s="1" t="s">
        <v>13147</v>
      </c>
      <c r="AW846" s="1" t="s">
        <v>8050</v>
      </c>
      <c r="AY846" s="1" t="s">
        <v>13148</v>
      </c>
      <c r="AZ846" s="1" t="s">
        <v>9234</v>
      </c>
      <c r="BA846" s="1" t="s">
        <v>13149</v>
      </c>
      <c r="BB846" s="1" t="s">
        <v>4880</v>
      </c>
      <c r="BC846" s="1" t="s">
        <v>463</v>
      </c>
      <c r="BD846" s="1" t="s">
        <v>263</v>
      </c>
      <c r="BE846" s="1" t="s">
        <v>13150</v>
      </c>
      <c r="BF846" s="1" t="s">
        <v>4087</v>
      </c>
      <c r="BG846" s="2">
        <v>46232</v>
      </c>
      <c r="BH846" s="2">
        <v>46232.4345833333</v>
      </c>
      <c r="BL846" s="1" t="s">
        <v>8159</v>
      </c>
      <c r="BM846" s="1" t="s">
        <v>9238</v>
      </c>
      <c r="BN846" s="1" t="s">
        <v>645</v>
      </c>
      <c r="BO846" s="1" t="s">
        <v>13151</v>
      </c>
      <c r="BP846" s="1" t="s">
        <v>8067</v>
      </c>
      <c r="BQ846" s="1" t="s">
        <v>6540</v>
      </c>
      <c r="BR846" s="1" t="s">
        <v>13152</v>
      </c>
      <c r="BS846" s="1" t="s">
        <v>12995</v>
      </c>
      <c r="BT846" s="2">
        <v>46232.4367013889</v>
      </c>
      <c r="BU846" s="2">
        <v>46232.4504282407</v>
      </c>
      <c r="BV846" s="1" t="s">
        <v>818</v>
      </c>
      <c r="BW846" s="1"/>
      <c r="BX846" s="1" t="s">
        <v>10872</v>
      </c>
      <c r="BY846" s="1" t="s">
        <v>818</v>
      </c>
      <c r="BZ846" s="1" t="s">
        <v>8050</v>
      </c>
      <c r="CB846" s="1" t="s">
        <v>123</v>
      </c>
      <c r="CC846" s="1">
        <v>50</v>
      </c>
      <c r="CE846" s="1">
        <v>50</v>
      </c>
      <c r="CF846" s="1" t="s">
        <v>13153</v>
      </c>
      <c r="CG846" s="1">
        <v>35</v>
      </c>
      <c r="CJ846" s="1" t="s">
        <v>2576</v>
      </c>
      <c r="CL846" s="1" t="s">
        <v>8068</v>
      </c>
    </row>
    <row r="847" s="1" customFormat="1" spans="1:90">
      <c r="F847" s="1">
        <v>0</v>
      </c>
      <c r="K847" s="1">
        <v>101325</v>
      </c>
      <c r="L847" s="1" t="s">
        <v>24</v>
      </c>
      <c r="O847" s="2">
        <v>46232.2691898148</v>
      </c>
      <c r="P847" s="2">
        <v>46232.4166666667</v>
      </c>
      <c r="Q847" s="1" t="s">
        <v>8050</v>
      </c>
      <c r="R847" s="1" t="s">
        <v>8051</v>
      </c>
      <c r="S847" s="1"/>
      <c r="T847" s="1" t="s">
        <v>8052</v>
      </c>
      <c r="U847" s="1" t="s">
        <v>8053</v>
      </c>
      <c r="V847" s="1" t="s">
        <v>24</v>
      </c>
      <c r="AB847" s="1" t="s">
        <v>8054</v>
      </c>
      <c r="AD847" s="1" t="s">
        <v>596</v>
      </c>
      <c r="AE847" s="1" t="s">
        <v>3594</v>
      </c>
      <c r="AF847" s="1" t="s">
        <v>8068</v>
      </c>
      <c r="AG847" s="3">
        <v>46232</v>
      </c>
      <c r="AH847" s="1"/>
      <c r="AI847" s="1" t="s">
        <v>8055</v>
      </c>
      <c r="AJ847" s="1">
        <v>46</v>
      </c>
      <c r="AM847" s="1" t="s">
        <v>8068</v>
      </c>
      <c r="AO847" s="1">
        <v>3.3</v>
      </c>
      <c r="AP847" s="2">
        <v>46232.4509490741</v>
      </c>
      <c r="AQ847" s="1" t="s">
        <v>8072</v>
      </c>
      <c r="AR847" s="3">
        <v>46231</v>
      </c>
      <c r="AS847" s="1">
        <v>13664054441</v>
      </c>
      <c r="AT847" s="1" t="s">
        <v>8073</v>
      </c>
      <c r="AU847" s="2">
        <v>46232.4166666667</v>
      </c>
      <c r="AV847" s="1" t="s">
        <v>13154</v>
      </c>
      <c r="AW847" s="1" t="s">
        <v>8068</v>
      </c>
      <c r="AY847" s="1" t="s">
        <v>13155</v>
      </c>
      <c r="AZ847" s="1" t="s">
        <v>8099</v>
      </c>
      <c r="BA847" s="1" t="s">
        <v>13156</v>
      </c>
      <c r="BB847" s="1" t="s">
        <v>13157</v>
      </c>
      <c r="BC847" s="1" t="s">
        <v>489</v>
      </c>
      <c r="BD847" s="1" t="s">
        <v>405</v>
      </c>
      <c r="BE847" s="1" t="s">
        <v>13158</v>
      </c>
      <c r="BF847" s="1" t="s">
        <v>3878</v>
      </c>
      <c r="BG847" s="2">
        <v>46232.4166666667</v>
      </c>
      <c r="BH847" s="2">
        <v>46232.3657638889</v>
      </c>
      <c r="BJ847" s="1" t="s">
        <v>13159</v>
      </c>
      <c r="BL847" s="1" t="s">
        <v>8064</v>
      </c>
      <c r="BM847" s="1" t="s">
        <v>8103</v>
      </c>
      <c r="BN847" s="1" t="s">
        <v>601</v>
      </c>
      <c r="BO847" s="1" t="s">
        <v>13160</v>
      </c>
      <c r="BP847" s="1" t="s">
        <v>8082</v>
      </c>
      <c r="BQ847" s="1" t="s">
        <v>6540</v>
      </c>
      <c r="BT847" s="2">
        <v>46232.4173611111</v>
      </c>
      <c r="BU847" s="2">
        <v>46232.4511458333</v>
      </c>
      <c r="BV847" s="1" t="s">
        <v>591</v>
      </c>
      <c r="BW847" s="3">
        <v>48058</v>
      </c>
      <c r="BX847" s="1" t="s">
        <v>9035</v>
      </c>
      <c r="BY847" s="1" t="s">
        <v>597</v>
      </c>
      <c r="BZ847" s="1" t="s">
        <v>8050</v>
      </c>
      <c r="CB847" s="1" t="s">
        <v>67</v>
      </c>
      <c r="CC847" s="1">
        <v>0</v>
      </c>
      <c r="CD847" s="1"/>
      <c r="CE847" s="1">
        <v>0</v>
      </c>
      <c r="CG847" s="1">
        <v>0</v>
      </c>
      <c r="CH847" s="1"/>
      <c r="CI847" s="1"/>
      <c r="CL847" s="1" t="s">
        <v>8068</v>
      </c>
    </row>
    <row r="848" s="1" customFormat="1" spans="1:90">
      <c r="F848" s="1">
        <v>0</v>
      </c>
      <c r="K848" s="1">
        <v>101042</v>
      </c>
      <c r="L848" s="1" t="s">
        <v>25</v>
      </c>
      <c r="O848" s="2">
        <v>46230.5668981482</v>
      </c>
      <c r="P848" s="2">
        <v>46232</v>
      </c>
      <c r="R848" s="1" t="s">
        <v>8051</v>
      </c>
      <c r="S848" s="1" t="s">
        <v>8096</v>
      </c>
      <c r="T848" s="1" t="s">
        <v>8052</v>
      </c>
      <c r="U848" s="1" t="s">
        <v>8053</v>
      </c>
      <c r="V848" s="1" t="s">
        <v>25</v>
      </c>
      <c r="AB848" s="1" t="s">
        <v>8054</v>
      </c>
      <c r="AD848" s="1" t="s">
        <v>596</v>
      </c>
      <c r="AE848" s="1" t="s">
        <v>2534</v>
      </c>
      <c r="AF848" s="1" t="s">
        <v>8068</v>
      </c>
      <c r="AG848" s="3">
        <v>46232</v>
      </c>
      <c r="AH848" s="1"/>
      <c r="AI848" s="1" t="s">
        <v>8071</v>
      </c>
      <c r="AJ848" s="1">
        <v>45</v>
      </c>
      <c r="AP848" s="2">
        <v>46232.4511226852</v>
      </c>
      <c r="AQ848" s="1" t="s">
        <v>8072</v>
      </c>
      <c r="AR848" s="3">
        <v>46227</v>
      </c>
      <c r="AS848" s="1">
        <v>13609311435</v>
      </c>
      <c r="AT848" s="1" t="s">
        <v>8056</v>
      </c>
      <c r="AU848" s="2">
        <v>46232</v>
      </c>
      <c r="AV848" s="1" t="s">
        <v>13161</v>
      </c>
      <c r="AW848" s="1" t="s">
        <v>8068</v>
      </c>
      <c r="AY848" s="1" t="s">
        <v>13009</v>
      </c>
      <c r="AZ848" s="1" t="s">
        <v>8155</v>
      </c>
      <c r="BA848" s="1" t="s">
        <v>13010</v>
      </c>
      <c r="BB848" s="1" t="s">
        <v>13162</v>
      </c>
      <c r="BC848" s="1" t="s">
        <v>463</v>
      </c>
      <c r="BD848" s="1" t="s">
        <v>351</v>
      </c>
      <c r="BE848" s="1" t="s">
        <v>13011</v>
      </c>
      <c r="BF848" s="1" t="s">
        <v>3903</v>
      </c>
      <c r="BG848" s="2">
        <v>46232.3888888889</v>
      </c>
      <c r="BH848" s="2">
        <v>46230.5767939815</v>
      </c>
      <c r="BJ848" s="1" t="s">
        <v>8215</v>
      </c>
      <c r="BL848" s="1" t="s">
        <v>8159</v>
      </c>
      <c r="BM848" s="1" t="s">
        <v>8160</v>
      </c>
      <c r="BN848" s="1" t="s">
        <v>601</v>
      </c>
      <c r="BO848" s="1" t="s">
        <v>13012</v>
      </c>
      <c r="BP848" s="1" t="s">
        <v>8067</v>
      </c>
      <c r="BQ848" s="1" t="s">
        <v>6540</v>
      </c>
      <c r="BT848" s="2">
        <v>46232.3958680556</v>
      </c>
      <c r="BU848" s="2">
        <v>46232.4511805556</v>
      </c>
      <c r="BV848" s="1" t="s">
        <v>818</v>
      </c>
      <c r="BW848" s="3">
        <v>48058</v>
      </c>
      <c r="BX848" s="1" t="s">
        <v>10872</v>
      </c>
      <c r="BY848" s="1" t="s">
        <v>818</v>
      </c>
      <c r="BZ848" s="1" t="s">
        <v>8050</v>
      </c>
      <c r="CB848" s="1" t="s">
        <v>93</v>
      </c>
      <c r="CC848" s="1">
        <v>0</v>
      </c>
      <c r="CD848" s="1"/>
      <c r="CE848" s="1">
        <v>0</v>
      </c>
      <c r="CG848" s="1">
        <v>0</v>
      </c>
      <c r="CH848" s="1"/>
      <c r="CI848" s="1"/>
      <c r="CL848" s="1" t="s">
        <v>8068</v>
      </c>
    </row>
    <row r="849" s="1" customFormat="1" spans="1:90">
      <c r="F849" s="1">
        <v>0</v>
      </c>
      <c r="K849" s="1">
        <v>101110</v>
      </c>
      <c r="L849" s="1" t="s">
        <v>28</v>
      </c>
      <c r="O849" s="2">
        <v>46232.423912037</v>
      </c>
      <c r="P849" s="2">
        <v>46232</v>
      </c>
      <c r="Q849" s="1" t="s">
        <v>8050</v>
      </c>
      <c r="R849" s="1" t="s">
        <v>8051</v>
      </c>
      <c r="T849" s="1" t="s">
        <v>8052</v>
      </c>
      <c r="U849" s="1" t="s">
        <v>8053</v>
      </c>
      <c r="V849" s="1" t="s">
        <v>28</v>
      </c>
      <c r="AB849" s="1" t="s">
        <v>8054</v>
      </c>
      <c r="AD849" s="1" t="s">
        <v>596</v>
      </c>
      <c r="AE849" s="1" t="s">
        <v>697</v>
      </c>
      <c r="AF849" s="1" t="s">
        <v>8068</v>
      </c>
      <c r="AG849" s="3">
        <v>45651</v>
      </c>
      <c r="AH849" s="1"/>
      <c r="AI849" s="1" t="s">
        <v>8055</v>
      </c>
      <c r="AJ849" s="1">
        <v>30</v>
      </c>
      <c r="AP849" s="2">
        <v>46232.4515277778</v>
      </c>
      <c r="AQ849" s="1" t="s">
        <v>8072</v>
      </c>
      <c r="AR849" s="3">
        <v>45643</v>
      </c>
      <c r="AS849" s="1">
        <v>18699056332</v>
      </c>
      <c r="AT849" s="1" t="s">
        <v>8073</v>
      </c>
      <c r="AU849" s="2">
        <v>46232</v>
      </c>
      <c r="AV849" s="1" t="s">
        <v>13163</v>
      </c>
      <c r="AW849" s="1" t="s">
        <v>8068</v>
      </c>
      <c r="AY849" s="1" t="s">
        <v>13164</v>
      </c>
      <c r="AZ849" s="1" t="s">
        <v>8460</v>
      </c>
      <c r="BA849" s="1" t="s">
        <v>13165</v>
      </c>
      <c r="BB849" s="1" t="s">
        <v>13166</v>
      </c>
      <c r="BC849" s="1" t="s">
        <v>478</v>
      </c>
      <c r="BD849" s="1" t="s">
        <v>162</v>
      </c>
      <c r="BE849" s="1" t="s">
        <v>13167</v>
      </c>
      <c r="BF849" s="1" t="s">
        <v>3878</v>
      </c>
      <c r="BG849" s="2">
        <v>46232.4375</v>
      </c>
      <c r="BH849" s="2">
        <v>46232.4271527778</v>
      </c>
      <c r="BL849" s="1" t="s">
        <v>8464</v>
      </c>
      <c r="BM849" s="1" t="s">
        <v>8654</v>
      </c>
      <c r="BN849" s="1" t="s">
        <v>601</v>
      </c>
      <c r="BO849" s="1" t="s">
        <v>13168</v>
      </c>
      <c r="BP849" s="1" t="s">
        <v>8082</v>
      </c>
      <c r="BQ849" s="1" t="s">
        <v>6540</v>
      </c>
      <c r="BT849" s="2">
        <v>46232.4305324074</v>
      </c>
      <c r="BU849" s="2">
        <v>46232.4515972222</v>
      </c>
      <c r="BV849" s="1" t="s">
        <v>1199</v>
      </c>
      <c r="BW849" s="3">
        <v>47477</v>
      </c>
      <c r="BX849" s="1" t="s">
        <v>13169</v>
      </c>
      <c r="BY849" s="1" t="s">
        <v>1199</v>
      </c>
      <c r="BZ849" s="1" t="s">
        <v>8050</v>
      </c>
      <c r="CB849" s="1" t="s">
        <v>129</v>
      </c>
      <c r="CC849" s="1">
        <v>0</v>
      </c>
      <c r="CD849" s="1"/>
      <c r="CE849" s="1">
        <v>0</v>
      </c>
      <c r="CF849" s="1"/>
      <c r="CG849" s="1">
        <v>0</v>
      </c>
      <c r="CH849" s="1"/>
      <c r="CI849" s="1"/>
      <c r="CJ849" s="1"/>
      <c r="CK849" s="1"/>
      <c r="CL849" s="1" t="s">
        <v>8068</v>
      </c>
    </row>
    <row r="850" s="1" customFormat="1" spans="1:90">
      <c r="A850" s="1" t="s">
        <v>591</v>
      </c>
      <c r="F850" s="1">
        <v>0</v>
      </c>
      <c r="K850" s="1">
        <v>101110</v>
      </c>
      <c r="L850" s="1" t="s">
        <v>28</v>
      </c>
      <c r="M850" s="1" t="s">
        <v>8106</v>
      </c>
      <c r="O850" s="2">
        <v>46231.7341087963</v>
      </c>
      <c r="P850" s="2">
        <v>46232.4166666667</v>
      </c>
      <c r="Q850" s="1"/>
      <c r="R850" s="1" t="s">
        <v>8051</v>
      </c>
      <c r="T850" s="1" t="s">
        <v>8052</v>
      </c>
      <c r="U850" s="1" t="s">
        <v>8053</v>
      </c>
      <c r="V850" s="1" t="s">
        <v>28</v>
      </c>
      <c r="AB850" s="1" t="s">
        <v>8054</v>
      </c>
      <c r="AD850" s="1" t="s">
        <v>596</v>
      </c>
      <c r="AE850" s="1" t="s">
        <v>862</v>
      </c>
      <c r="AF850" s="1"/>
      <c r="AG850" s="1"/>
      <c r="AH850" s="1"/>
      <c r="AI850" s="1" t="s">
        <v>8055</v>
      </c>
      <c r="AJ850" s="1">
        <v>339</v>
      </c>
      <c r="AP850" s="2">
        <v>46232.4517824074</v>
      </c>
      <c r="AQ850" s="1"/>
      <c r="AR850" s="1"/>
      <c r="AS850" s="1">
        <v>15001647950</v>
      </c>
      <c r="AU850" s="2">
        <v>46232.4166666667</v>
      </c>
      <c r="AV850" s="1"/>
      <c r="AW850" s="1" t="s">
        <v>8050</v>
      </c>
      <c r="AY850" s="1" t="s">
        <v>13170</v>
      </c>
      <c r="AZ850" s="1" t="s">
        <v>8659</v>
      </c>
      <c r="BA850" s="1" t="s">
        <v>13171</v>
      </c>
      <c r="BB850" s="1" t="s">
        <v>13172</v>
      </c>
      <c r="BC850" s="1" t="s">
        <v>478</v>
      </c>
      <c r="BD850" s="1" t="s">
        <v>216</v>
      </c>
      <c r="BE850" s="1" t="s">
        <v>13173</v>
      </c>
      <c r="BF850" s="1" t="s">
        <v>8062</v>
      </c>
      <c r="BG850" s="2">
        <v>46232.4166666667</v>
      </c>
      <c r="BH850" s="2">
        <v>46231.7342013889</v>
      </c>
      <c r="BJ850" s="1" t="s">
        <v>13174</v>
      </c>
      <c r="BK850" s="1" t="s">
        <v>13174</v>
      </c>
      <c r="BL850" s="1" t="s">
        <v>8464</v>
      </c>
      <c r="BM850" s="1" t="s">
        <v>9988</v>
      </c>
      <c r="BN850" s="1" t="s">
        <v>601</v>
      </c>
      <c r="BO850" s="1" t="s">
        <v>13175</v>
      </c>
      <c r="BP850" s="1" t="s">
        <v>8082</v>
      </c>
      <c r="BQ850" s="1" t="s">
        <v>6540</v>
      </c>
      <c r="BR850" s="1"/>
      <c r="BS850" s="1"/>
      <c r="BT850" s="2">
        <v>46232.4379166667</v>
      </c>
      <c r="BU850" s="2">
        <v>46232.4518287037</v>
      </c>
      <c r="BV850" s="1" t="s">
        <v>591</v>
      </c>
      <c r="BW850" s="1"/>
      <c r="BX850" s="1"/>
      <c r="BY850" s="1"/>
      <c r="BZ850" s="1" t="s">
        <v>8050</v>
      </c>
      <c r="CA850" s="1"/>
      <c r="CB850" s="1" t="s">
        <v>144</v>
      </c>
      <c r="CC850" s="1">
        <v>0</v>
      </c>
      <c r="CE850" s="1">
        <v>0</v>
      </c>
      <c r="CF850" s="1"/>
      <c r="CG850" s="1">
        <v>0</v>
      </c>
      <c r="CL850" s="1" t="s">
        <v>8068</v>
      </c>
    </row>
    <row r="851" s="1" customFormat="1" spans="1:90">
      <c r="C851" s="1">
        <v>1</v>
      </c>
      <c r="F851" s="1">
        <v>0</v>
      </c>
      <c r="K851" s="1">
        <v>101073</v>
      </c>
      <c r="L851" s="1" t="s">
        <v>26</v>
      </c>
      <c r="O851" s="2">
        <v>46232.4210763889</v>
      </c>
      <c r="P851" s="2">
        <v>46232</v>
      </c>
      <c r="Q851" s="1"/>
      <c r="R851" s="1" t="s">
        <v>8051</v>
      </c>
      <c r="S851" s="1"/>
      <c r="T851" s="1" t="s">
        <v>8052</v>
      </c>
      <c r="U851" s="1" t="s">
        <v>8053</v>
      </c>
      <c r="V851" s="1" t="s">
        <v>26</v>
      </c>
      <c r="AB851" s="1" t="s">
        <v>8054</v>
      </c>
      <c r="AD851" s="1" t="s">
        <v>596</v>
      </c>
      <c r="AE851" s="1" t="s">
        <v>1957</v>
      </c>
      <c r="AF851" s="1" t="s">
        <v>8068</v>
      </c>
      <c r="AG851" s="3">
        <v>46232</v>
      </c>
      <c r="AH851" s="1"/>
      <c r="AI851" s="1" t="s">
        <v>8055</v>
      </c>
      <c r="AJ851" s="1">
        <v>324</v>
      </c>
      <c r="AM851" s="1" t="s">
        <v>8050</v>
      </c>
      <c r="AO851" s="1">
        <v>3.2</v>
      </c>
      <c r="AP851" s="2">
        <v>46232.4521064815</v>
      </c>
      <c r="AQ851" s="1" t="s">
        <v>8072</v>
      </c>
      <c r="AR851" s="3">
        <v>46231</v>
      </c>
      <c r="AS851" s="1">
        <v>18095570597</v>
      </c>
      <c r="AT851" s="1" t="s">
        <v>8073</v>
      </c>
      <c r="AU851" s="2">
        <v>46232</v>
      </c>
      <c r="AV851" s="1" t="s">
        <v>13176</v>
      </c>
      <c r="AW851" s="1" t="s">
        <v>8068</v>
      </c>
      <c r="AY851" s="1" t="s">
        <v>13177</v>
      </c>
      <c r="AZ851" s="1" t="s">
        <v>8403</v>
      </c>
      <c r="BA851" s="1" t="s">
        <v>13178</v>
      </c>
      <c r="BB851" s="1" t="s">
        <v>13179</v>
      </c>
      <c r="BC851" s="1" t="s">
        <v>496</v>
      </c>
      <c r="BD851" s="1" t="s">
        <v>280</v>
      </c>
      <c r="BE851" s="1" t="s">
        <v>13180</v>
      </c>
      <c r="BF851" s="1" t="s">
        <v>3878</v>
      </c>
      <c r="BG851" s="2">
        <v>46232.4584606482</v>
      </c>
      <c r="BH851" s="2">
        <v>46232.4311342593</v>
      </c>
      <c r="BJ851" s="1" t="s">
        <v>13181</v>
      </c>
      <c r="BL851" s="1" t="s">
        <v>8115</v>
      </c>
      <c r="BM851" s="1" t="s">
        <v>9546</v>
      </c>
      <c r="BN851" s="1" t="s">
        <v>601</v>
      </c>
      <c r="BO851" s="1" t="s">
        <v>13182</v>
      </c>
      <c r="BP851" s="1" t="s">
        <v>8082</v>
      </c>
      <c r="BQ851" s="1" t="s">
        <v>6540</v>
      </c>
      <c r="BT851" s="2">
        <v>46232.4486574074</v>
      </c>
      <c r="BU851" s="2">
        <v>46232.4521759259</v>
      </c>
      <c r="BV851" s="1" t="s">
        <v>591</v>
      </c>
      <c r="BW851" s="3">
        <v>48058</v>
      </c>
      <c r="BX851" s="1" t="s">
        <v>8547</v>
      </c>
      <c r="BY851" s="1" t="s">
        <v>628</v>
      </c>
      <c r="BZ851" s="1" t="s">
        <v>8050</v>
      </c>
      <c r="CB851" s="1" t="s">
        <v>105</v>
      </c>
      <c r="CC851" s="1">
        <v>0</v>
      </c>
      <c r="CD851" s="1"/>
      <c r="CE851" s="1">
        <v>0</v>
      </c>
      <c r="CG851" s="1">
        <v>0</v>
      </c>
      <c r="CH851" s="1"/>
      <c r="CI851" s="1"/>
      <c r="CL851" s="1" t="s">
        <v>8068</v>
      </c>
    </row>
    <row r="852" s="1" customFormat="1" spans="1:90">
      <c r="A852" s="1" t="s">
        <v>9517</v>
      </c>
      <c r="F852" s="1">
        <v>0</v>
      </c>
      <c r="K852" s="1">
        <v>101311</v>
      </c>
      <c r="L852" s="1" t="s">
        <v>23</v>
      </c>
      <c r="M852" s="1"/>
      <c r="O852" s="2">
        <v>46231.8293171296</v>
      </c>
      <c r="P852" s="2">
        <v>46232.625</v>
      </c>
      <c r="Q852" s="1" t="s">
        <v>8050</v>
      </c>
      <c r="R852" s="1" t="s">
        <v>8051</v>
      </c>
      <c r="T852" s="1" t="s">
        <v>8144</v>
      </c>
      <c r="U852" s="1" t="s">
        <v>8053</v>
      </c>
      <c r="V852" s="1" t="s">
        <v>23</v>
      </c>
      <c r="AB852" s="1" t="s">
        <v>8054</v>
      </c>
      <c r="AD852" s="1" t="s">
        <v>607</v>
      </c>
      <c r="AE852" s="1" t="s">
        <v>3488</v>
      </c>
      <c r="AF852" s="1" t="s">
        <v>8068</v>
      </c>
      <c r="AG852" s="3">
        <v>46232</v>
      </c>
      <c r="AH852" s="1" t="s">
        <v>606</v>
      </c>
      <c r="AI852" s="1" t="s">
        <v>8055</v>
      </c>
      <c r="AJ852" s="1">
        <v>-999</v>
      </c>
      <c r="AM852" s="1" t="s">
        <v>8068</v>
      </c>
      <c r="AO852" s="1">
        <v>5.2</v>
      </c>
      <c r="AP852" s="2">
        <v>46232.4521759259</v>
      </c>
      <c r="AQ852" s="1" t="s">
        <v>8072</v>
      </c>
      <c r="AR852" s="3">
        <v>46231</v>
      </c>
      <c r="AS852" s="1">
        <v>15049496125</v>
      </c>
      <c r="AT852" s="1" t="s">
        <v>8595</v>
      </c>
      <c r="AU852" s="2">
        <v>46232.625</v>
      </c>
      <c r="AV852" s="1" t="s">
        <v>13183</v>
      </c>
      <c r="AW852" s="1" t="s">
        <v>8068</v>
      </c>
      <c r="AY852" s="1" t="s">
        <v>13184</v>
      </c>
      <c r="AZ852" s="1" t="s">
        <v>8265</v>
      </c>
      <c r="BA852" s="1" t="s">
        <v>13185</v>
      </c>
      <c r="BB852" s="1" t="s">
        <v>4577</v>
      </c>
      <c r="BC852" s="1" t="s">
        <v>448</v>
      </c>
      <c r="BD852" s="1" t="s">
        <v>428</v>
      </c>
      <c r="BE852" s="1" t="s">
        <v>13186</v>
      </c>
      <c r="BF852" s="1" t="s">
        <v>3878</v>
      </c>
      <c r="BG852" s="2">
        <v>46232.625</v>
      </c>
      <c r="BH852" s="2">
        <v>46231.8293981481</v>
      </c>
      <c r="BJ852" s="1" t="s">
        <v>13187</v>
      </c>
      <c r="BL852" s="1" t="s">
        <v>8064</v>
      </c>
      <c r="BM852" s="1" t="s">
        <v>8270</v>
      </c>
      <c r="BN852" s="1" t="s">
        <v>601</v>
      </c>
      <c r="BO852" s="1" t="s">
        <v>13188</v>
      </c>
      <c r="BP852" s="1" t="s">
        <v>8082</v>
      </c>
      <c r="BQ852" s="1" t="s">
        <v>6540</v>
      </c>
      <c r="BT852" s="2">
        <v>46232.4170601852</v>
      </c>
      <c r="BU852" s="2">
        <v>46232.4523726852</v>
      </c>
      <c r="BV852" s="1" t="s">
        <v>591</v>
      </c>
      <c r="BW852" s="3">
        <v>48058</v>
      </c>
      <c r="BX852" s="1" t="s">
        <v>8547</v>
      </c>
      <c r="BY852" s="1" t="s">
        <v>628</v>
      </c>
      <c r="BZ852" s="1" t="s">
        <v>8050</v>
      </c>
      <c r="CB852" s="1" t="s">
        <v>55</v>
      </c>
      <c r="CC852" s="1">
        <v>50</v>
      </c>
      <c r="CE852" s="1">
        <v>50</v>
      </c>
      <c r="CF852" s="1" t="s">
        <v>8782</v>
      </c>
      <c r="CG852" s="1">
        <v>35</v>
      </c>
      <c r="CJ852" s="1" t="s">
        <v>622</v>
      </c>
      <c r="CK852" s="2">
        <v>46232.6519791667</v>
      </c>
      <c r="CL852" s="1" t="s">
        <v>8068</v>
      </c>
    </row>
    <row r="853" s="1" customFormat="1" spans="1:90">
      <c r="A853" s="1" t="s">
        <v>10669</v>
      </c>
      <c r="F853" s="1">
        <v>0</v>
      </c>
      <c r="K853" s="1">
        <v>101325</v>
      </c>
      <c r="L853" s="1" t="s">
        <v>24</v>
      </c>
      <c r="O853" s="2">
        <v>46231.395625</v>
      </c>
      <c r="P853" s="2">
        <v>46231</v>
      </c>
      <c r="Q853" s="1" t="s">
        <v>8050</v>
      </c>
      <c r="R853" s="1" t="s">
        <v>8051</v>
      </c>
      <c r="S853" s="1" t="s">
        <v>8096</v>
      </c>
      <c r="T853" s="1" t="s">
        <v>8052</v>
      </c>
      <c r="U853" s="1" t="s">
        <v>8053</v>
      </c>
      <c r="V853" s="1" t="s">
        <v>24</v>
      </c>
      <c r="AB853" s="1" t="s">
        <v>8054</v>
      </c>
      <c r="AD853" s="1" t="s">
        <v>596</v>
      </c>
      <c r="AE853" s="1" t="s">
        <v>3541</v>
      </c>
      <c r="AF853" s="1" t="s">
        <v>8068</v>
      </c>
      <c r="AG853" s="3">
        <v>46231</v>
      </c>
      <c r="AH853" s="1"/>
      <c r="AI853" s="1" t="s">
        <v>8055</v>
      </c>
      <c r="AJ853" s="1">
        <v>71</v>
      </c>
      <c r="AK853" s="1">
        <v>2200</v>
      </c>
      <c r="AP853" s="2">
        <v>46232.4538425926</v>
      </c>
      <c r="AQ853" s="1" t="s">
        <v>8072</v>
      </c>
      <c r="AR853" s="3">
        <v>46228</v>
      </c>
      <c r="AS853" s="1">
        <v>13948791323</v>
      </c>
      <c r="AT853" s="1" t="s">
        <v>8056</v>
      </c>
      <c r="AU853" s="2">
        <v>46231</v>
      </c>
      <c r="AV853" s="1" t="s">
        <v>13189</v>
      </c>
      <c r="AW853" s="1" t="s">
        <v>8068</v>
      </c>
      <c r="AY853" s="1" t="s">
        <v>13015</v>
      </c>
      <c r="AZ853" s="1" t="s">
        <v>8076</v>
      </c>
      <c r="BA853" s="1" t="s">
        <v>13016</v>
      </c>
      <c r="BB853" s="1" t="s">
        <v>3563</v>
      </c>
      <c r="BC853" s="1" t="s">
        <v>489</v>
      </c>
      <c r="BD853" s="1" t="s">
        <v>403</v>
      </c>
      <c r="BE853" s="1" t="s">
        <v>13017</v>
      </c>
      <c r="BF853" s="1" t="s">
        <v>3903</v>
      </c>
      <c r="BG853" s="2">
        <v>46232.379212963</v>
      </c>
      <c r="BH853" s="2">
        <v>46231.3957407407</v>
      </c>
      <c r="BJ853" s="1" t="s">
        <v>8215</v>
      </c>
      <c r="BL853" s="1" t="s">
        <v>8064</v>
      </c>
      <c r="BM853" s="1" t="s">
        <v>8080</v>
      </c>
      <c r="BN853" s="1" t="s">
        <v>601</v>
      </c>
      <c r="BO853" s="1" t="s">
        <v>13018</v>
      </c>
      <c r="BP853" s="1" t="s">
        <v>8082</v>
      </c>
      <c r="BQ853" s="1" t="s">
        <v>6540</v>
      </c>
      <c r="BT853" s="2">
        <v>46232.3435300926</v>
      </c>
      <c r="BU853" s="2">
        <v>46232.4539236111</v>
      </c>
      <c r="BV853" s="1" t="s">
        <v>818</v>
      </c>
      <c r="BW853" s="3">
        <v>48057</v>
      </c>
      <c r="BX853" s="1" t="s">
        <v>8441</v>
      </c>
      <c r="BY853" s="1" t="s">
        <v>818</v>
      </c>
      <c r="BZ853" s="1" t="s">
        <v>8050</v>
      </c>
      <c r="CA853" s="1"/>
      <c r="CB853" s="1" t="s">
        <v>67</v>
      </c>
      <c r="CC853" s="1">
        <v>0</v>
      </c>
      <c r="CD853" s="1"/>
      <c r="CE853" s="1">
        <v>0</v>
      </c>
      <c r="CG853" s="1">
        <v>0</v>
      </c>
      <c r="CH853" s="1"/>
      <c r="CI853" s="1"/>
      <c r="CL853" s="1" t="s">
        <v>8068</v>
      </c>
    </row>
    <row r="854" s="1" customFormat="1" spans="1:90">
      <c r="A854" s="1" t="s">
        <v>9067</v>
      </c>
      <c r="F854" s="1">
        <v>0</v>
      </c>
      <c r="K854" s="1">
        <v>101325</v>
      </c>
      <c r="L854" s="1" t="s">
        <v>24</v>
      </c>
      <c r="M854" s="1" t="s">
        <v>8106</v>
      </c>
      <c r="O854" s="2">
        <v>46231.4499537037</v>
      </c>
      <c r="P854" s="2">
        <v>46232</v>
      </c>
      <c r="Q854" s="1"/>
      <c r="R854" s="1" t="s">
        <v>8051</v>
      </c>
      <c r="T854" s="1" t="s">
        <v>8052</v>
      </c>
      <c r="U854" s="1" t="s">
        <v>8053</v>
      </c>
      <c r="V854" s="1" t="s">
        <v>24</v>
      </c>
      <c r="AB854" s="1" t="s">
        <v>8054</v>
      </c>
      <c r="AD854" s="1" t="s">
        <v>596</v>
      </c>
      <c r="AE854" s="1" t="s">
        <v>3560</v>
      </c>
      <c r="AF854" s="1" t="s">
        <v>8068</v>
      </c>
      <c r="AG854" s="1"/>
      <c r="AH854" s="1"/>
      <c r="AI854" s="1" t="s">
        <v>8071</v>
      </c>
      <c r="AJ854" s="1">
        <v>74</v>
      </c>
      <c r="AP854" s="2">
        <v>46232.4555555556</v>
      </c>
      <c r="AQ854" s="1"/>
      <c r="AR854" s="1"/>
      <c r="AS854" s="1">
        <v>18748134968</v>
      </c>
      <c r="AU854" s="2">
        <v>46232</v>
      </c>
      <c r="AV854" s="1"/>
      <c r="AW854" s="1" t="s">
        <v>8050</v>
      </c>
      <c r="AY854" s="1" t="s">
        <v>13190</v>
      </c>
      <c r="AZ854" s="1" t="s">
        <v>8058</v>
      </c>
      <c r="BA854" s="1" t="s">
        <v>13191</v>
      </c>
      <c r="BB854" s="1" t="s">
        <v>13192</v>
      </c>
      <c r="BC854" s="1" t="s">
        <v>489</v>
      </c>
      <c r="BD854" s="1" t="s">
        <v>384</v>
      </c>
      <c r="BE854" s="1" t="s">
        <v>13193</v>
      </c>
      <c r="BF854" s="1" t="s">
        <v>8112</v>
      </c>
      <c r="BG854" s="2">
        <v>46232.4583333333</v>
      </c>
      <c r="BH854" s="2">
        <v>46231.4595833333</v>
      </c>
      <c r="BL854" s="1" t="s">
        <v>8064</v>
      </c>
      <c r="BM854" s="1" t="s">
        <v>8065</v>
      </c>
      <c r="BN854" s="1" t="s">
        <v>601</v>
      </c>
      <c r="BO854" s="1" t="s">
        <v>13194</v>
      </c>
      <c r="BP854" s="1" t="s">
        <v>8067</v>
      </c>
      <c r="BQ854" s="1" t="s">
        <v>6540</v>
      </c>
      <c r="BT854" s="2">
        <v>46232.452037037</v>
      </c>
      <c r="BU854" s="2">
        <v>46232.4556134259</v>
      </c>
      <c r="BV854" s="1" t="s">
        <v>602</v>
      </c>
      <c r="BW854" s="1"/>
      <c r="BX854" s="1"/>
      <c r="BY854" s="1"/>
      <c r="BZ854" s="1" t="s">
        <v>8050</v>
      </c>
      <c r="CA854" s="1"/>
      <c r="CB854" s="1" t="s">
        <v>60</v>
      </c>
      <c r="CC854" s="1">
        <v>0</v>
      </c>
      <c r="CE854" s="1">
        <v>0</v>
      </c>
      <c r="CF854" s="1"/>
      <c r="CG854" s="1">
        <v>0</v>
      </c>
      <c r="CL854" s="1" t="s">
        <v>8068</v>
      </c>
    </row>
    <row r="855" s="1" customFormat="1" spans="1:90">
      <c r="C855" s="1">
        <v>1</v>
      </c>
      <c r="F855" s="1">
        <v>0</v>
      </c>
      <c r="K855" s="1">
        <v>101073</v>
      </c>
      <c r="L855" s="1" t="s">
        <v>26</v>
      </c>
      <c r="M855" s="1"/>
      <c r="O855" s="2">
        <v>46232.436412037</v>
      </c>
      <c r="P855" s="2">
        <v>46232</v>
      </c>
      <c r="Q855" s="1" t="s">
        <v>8050</v>
      </c>
      <c r="R855" s="1" t="s">
        <v>8051</v>
      </c>
      <c r="T855" s="1" t="s">
        <v>8052</v>
      </c>
      <c r="U855" s="1" t="s">
        <v>8053</v>
      </c>
      <c r="V855" s="1" t="s">
        <v>26</v>
      </c>
      <c r="AB855" s="1" t="s">
        <v>8054</v>
      </c>
      <c r="AD855" s="1" t="s">
        <v>607</v>
      </c>
      <c r="AE855" s="1" t="s">
        <v>1962</v>
      </c>
      <c r="AF855" s="1" t="s">
        <v>8068</v>
      </c>
      <c r="AG855" s="1"/>
      <c r="AH855" s="1" t="s">
        <v>606</v>
      </c>
      <c r="AI855" s="1" t="s">
        <v>8071</v>
      </c>
      <c r="AJ855" s="1">
        <v>112</v>
      </c>
      <c r="AM855" s="1" t="s">
        <v>8068</v>
      </c>
      <c r="AP855" s="2">
        <v>46232.4559490741</v>
      </c>
      <c r="AQ855" s="1"/>
      <c r="AR855" s="1"/>
      <c r="AS855" s="1">
        <v>18895043395</v>
      </c>
      <c r="AT855" s="1" t="s">
        <v>8073</v>
      </c>
      <c r="AU855" s="2">
        <v>46232</v>
      </c>
      <c r="AV855" s="1"/>
      <c r="AW855" s="1" t="s">
        <v>8050</v>
      </c>
      <c r="AY855" s="1" t="s">
        <v>13195</v>
      </c>
      <c r="AZ855" s="1" t="s">
        <v>8981</v>
      </c>
      <c r="BA855" s="1" t="s">
        <v>13196</v>
      </c>
      <c r="BB855" s="1" t="s">
        <v>5619</v>
      </c>
      <c r="BC855" s="1" t="s">
        <v>496</v>
      </c>
      <c r="BD855" s="1" t="s">
        <v>272</v>
      </c>
      <c r="BE855" s="1" t="s">
        <v>13197</v>
      </c>
      <c r="BF855" s="1" t="s">
        <v>3972</v>
      </c>
      <c r="BG855" s="2">
        <v>46232.4787962963</v>
      </c>
      <c r="BH855" s="2">
        <v>46232.4365162037</v>
      </c>
      <c r="BJ855" s="1" t="s">
        <v>13198</v>
      </c>
      <c r="BL855" s="1" t="s">
        <v>8115</v>
      </c>
      <c r="BM855" s="1" t="s">
        <v>8985</v>
      </c>
      <c r="BN855" s="1" t="s">
        <v>601</v>
      </c>
      <c r="BO855" s="1" t="s">
        <v>13199</v>
      </c>
      <c r="BP855" s="1" t="s">
        <v>8067</v>
      </c>
      <c r="BQ855" s="1" t="s">
        <v>6540</v>
      </c>
      <c r="BT855" s="2">
        <v>46232.4373032407</v>
      </c>
      <c r="BU855" s="2">
        <v>46232.4560069444</v>
      </c>
      <c r="BV855" s="1" t="s">
        <v>591</v>
      </c>
      <c r="BW855" s="1"/>
      <c r="BX855" s="1" t="s">
        <v>8490</v>
      </c>
      <c r="BY855" s="1" t="s">
        <v>597</v>
      </c>
      <c r="BZ855" s="1" t="s">
        <v>8050</v>
      </c>
      <c r="CB855" s="1" t="s">
        <v>102</v>
      </c>
      <c r="CC855" s="1">
        <v>180</v>
      </c>
      <c r="CD855" s="1"/>
      <c r="CE855" s="1">
        <v>180</v>
      </c>
      <c r="CF855" s="1" t="s">
        <v>9631</v>
      </c>
      <c r="CG855" s="1">
        <v>100</v>
      </c>
      <c r="CH855" s="1"/>
      <c r="CI855" s="1"/>
      <c r="CJ855" s="1" t="s">
        <v>622</v>
      </c>
      <c r="CK855" s="2">
        <v>46232.5836111111</v>
      </c>
      <c r="CL855" s="1" t="s">
        <v>8068</v>
      </c>
    </row>
    <row r="856" s="1" customFormat="1" spans="1:90">
      <c r="A856" s="1" t="s">
        <v>13200</v>
      </c>
      <c r="K856" s="1">
        <v>101042</v>
      </c>
      <c r="L856" s="1" t="s">
        <v>25</v>
      </c>
      <c r="O856" s="2">
        <v>46231.7005902778</v>
      </c>
      <c r="P856" s="2">
        <v>46231</v>
      </c>
      <c r="Q856" s="1" t="s">
        <v>8050</v>
      </c>
      <c r="R856" s="1" t="s">
        <v>8051</v>
      </c>
      <c r="S856" s="1"/>
      <c r="T856" s="1" t="s">
        <v>8052</v>
      </c>
      <c r="U856" s="1" t="s">
        <v>8053</v>
      </c>
      <c r="V856" s="1" t="s">
        <v>25</v>
      </c>
      <c r="X856" s="1" t="s">
        <v>670</v>
      </c>
      <c r="AB856" s="1" t="s">
        <v>8054</v>
      </c>
      <c r="AD856" s="1" t="s">
        <v>596</v>
      </c>
      <c r="AE856" s="1" t="s">
        <v>3311</v>
      </c>
      <c r="AF856" s="1" t="s">
        <v>8068</v>
      </c>
      <c r="AG856" s="3">
        <v>43699</v>
      </c>
      <c r="AH856" s="1"/>
      <c r="AI856" s="1" t="s">
        <v>8071</v>
      </c>
      <c r="AJ856" s="1"/>
      <c r="AK856" s="1"/>
      <c r="AP856" s="2">
        <v>46232.4560416667</v>
      </c>
      <c r="AQ856" s="1" t="s">
        <v>8072</v>
      </c>
      <c r="AR856" s="1"/>
      <c r="AS856" s="1">
        <v>15293394580</v>
      </c>
      <c r="AT856" s="1"/>
      <c r="AU856" s="2">
        <v>46231</v>
      </c>
      <c r="AV856" s="1" t="s">
        <v>13201</v>
      </c>
      <c r="AW856" s="1" t="s">
        <v>8050</v>
      </c>
      <c r="AY856" s="1" t="s">
        <v>13202</v>
      </c>
      <c r="AZ856" s="1" t="s">
        <v>10261</v>
      </c>
      <c r="BA856" s="1" t="s">
        <v>13203</v>
      </c>
      <c r="BB856" s="1" t="s">
        <v>3313</v>
      </c>
      <c r="BC856" s="1" t="s">
        <v>463</v>
      </c>
      <c r="BD856" s="1" t="s">
        <v>313</v>
      </c>
      <c r="BE856" s="1" t="s">
        <v>13204</v>
      </c>
      <c r="BF856" s="1" t="s">
        <v>3868</v>
      </c>
      <c r="BG856" s="2">
        <v>46232.6048611111</v>
      </c>
      <c r="BH856" s="2">
        <v>46231.7050694444</v>
      </c>
      <c r="BL856" s="1" t="s">
        <v>8159</v>
      </c>
      <c r="BM856" s="1" t="s">
        <v>10911</v>
      </c>
      <c r="BN856" s="1" t="s">
        <v>590</v>
      </c>
      <c r="BO856" s="1" t="s">
        <v>13205</v>
      </c>
      <c r="BP856" s="1" t="s">
        <v>8082</v>
      </c>
      <c r="BQ856" s="1" t="s">
        <v>6540</v>
      </c>
      <c r="BR856" s="1" t="s">
        <v>8860</v>
      </c>
      <c r="BS856" s="1" t="s">
        <v>13206</v>
      </c>
      <c r="BT856" s="1"/>
      <c r="BU856" s="2">
        <v>46232.4560416667</v>
      </c>
      <c r="BV856" s="1" t="s">
        <v>1240</v>
      </c>
      <c r="BW856" s="3">
        <v>45526</v>
      </c>
      <c r="BX856" s="1" t="s">
        <v>13200</v>
      </c>
      <c r="BY856" s="1" t="s">
        <v>1240</v>
      </c>
      <c r="BZ856" s="1" t="s">
        <v>8050</v>
      </c>
      <c r="CB856" s="1" t="s">
        <v>71</v>
      </c>
      <c r="CC856" s="1">
        <v>190</v>
      </c>
      <c r="CD856" s="1"/>
      <c r="CE856" s="1">
        <v>190</v>
      </c>
      <c r="CG856" s="1">
        <v>98</v>
      </c>
      <c r="CH856" s="1"/>
      <c r="CI856" s="1"/>
      <c r="CL856" s="1" t="s">
        <v>8068</v>
      </c>
    </row>
    <row r="857" s="1" customFormat="1" spans="1:90">
      <c r="A857" s="1" t="s">
        <v>602</v>
      </c>
      <c r="F857" s="1">
        <v>0</v>
      </c>
      <c r="K857" s="1">
        <v>101110</v>
      </c>
      <c r="L857" s="1" t="s">
        <v>28</v>
      </c>
      <c r="M857" s="1" t="s">
        <v>8106</v>
      </c>
      <c r="O857" s="2">
        <v>46231.8974421296</v>
      </c>
      <c r="P857" s="2">
        <v>46232.625</v>
      </c>
      <c r="Q857" s="1"/>
      <c r="R857" s="1" t="s">
        <v>8051</v>
      </c>
      <c r="T857" s="1" t="s">
        <v>8052</v>
      </c>
      <c r="U857" s="1" t="s">
        <v>8053</v>
      </c>
      <c r="V857" s="1" t="s">
        <v>28</v>
      </c>
      <c r="AB857" s="1" t="s">
        <v>8054</v>
      </c>
      <c r="AD857" s="1" t="s">
        <v>596</v>
      </c>
      <c r="AE857" s="1" t="s">
        <v>947</v>
      </c>
      <c r="AF857" s="1" t="s">
        <v>8068</v>
      </c>
      <c r="AG857" s="1"/>
      <c r="AH857" s="1"/>
      <c r="AI857" s="1" t="s">
        <v>8055</v>
      </c>
      <c r="AJ857" s="1">
        <v>28</v>
      </c>
      <c r="AP857" s="2">
        <v>46232.4568402778</v>
      </c>
      <c r="AQ857" s="1"/>
      <c r="AR857" s="1"/>
      <c r="AS857" s="1">
        <v>13399908518</v>
      </c>
      <c r="AT857" s="1"/>
      <c r="AU857" s="2">
        <v>46232.625</v>
      </c>
      <c r="AV857" s="1"/>
      <c r="AW857" s="1" t="s">
        <v>8050</v>
      </c>
      <c r="AY857" s="1" t="s">
        <v>13207</v>
      </c>
      <c r="AZ857" s="1" t="s">
        <v>9060</v>
      </c>
      <c r="BA857" s="1" t="s">
        <v>13208</v>
      </c>
      <c r="BB857" s="1" t="s">
        <v>13209</v>
      </c>
      <c r="BC857" s="1" t="s">
        <v>478</v>
      </c>
      <c r="BD857" s="1" t="s">
        <v>210</v>
      </c>
      <c r="BE857" s="1" t="s">
        <v>13210</v>
      </c>
      <c r="BF857" s="1" t="s">
        <v>8112</v>
      </c>
      <c r="BG857" s="2">
        <v>46232.625</v>
      </c>
      <c r="BH857" s="2">
        <v>46231.8975578704</v>
      </c>
      <c r="BL857" s="1" t="s">
        <v>8464</v>
      </c>
      <c r="BM857" s="1" t="s">
        <v>9271</v>
      </c>
      <c r="BN857" s="1" t="s">
        <v>601</v>
      </c>
      <c r="BO857" s="1" t="s">
        <v>13211</v>
      </c>
      <c r="BP857" s="1" t="s">
        <v>8067</v>
      </c>
      <c r="BQ857" s="1" t="s">
        <v>6540</v>
      </c>
      <c r="BT857" s="2">
        <v>46232.4550347222</v>
      </c>
      <c r="BU857" s="2">
        <v>46232.4569097222</v>
      </c>
      <c r="BV857" s="1" t="s">
        <v>602</v>
      </c>
      <c r="BW857" s="1"/>
      <c r="BX857" s="1"/>
      <c r="BY857" s="1"/>
      <c r="BZ857" s="1" t="s">
        <v>8050</v>
      </c>
      <c r="CB857" s="1" t="s">
        <v>139</v>
      </c>
      <c r="CC857" s="1">
        <v>0</v>
      </c>
      <c r="CE857" s="1">
        <v>0</v>
      </c>
      <c r="CF857" s="1"/>
      <c r="CG857" s="1">
        <v>0</v>
      </c>
      <c r="CL857" s="1" t="s">
        <v>8068</v>
      </c>
    </row>
    <row r="858" s="1" customFormat="1" spans="1:90">
      <c r="A858" s="1" t="s">
        <v>818</v>
      </c>
      <c r="F858" s="1">
        <v>0</v>
      </c>
      <c r="K858" s="1">
        <v>101110</v>
      </c>
      <c r="L858" s="1" t="s">
        <v>28</v>
      </c>
      <c r="M858" s="1" t="s">
        <v>8106</v>
      </c>
      <c r="O858" s="2">
        <v>46231.7341087963</v>
      </c>
      <c r="P858" s="2">
        <v>46232.4166666667</v>
      </c>
      <c r="R858" s="1" t="s">
        <v>8051</v>
      </c>
      <c r="S858" s="1"/>
      <c r="T858" s="1" t="s">
        <v>8052</v>
      </c>
      <c r="U858" s="1" t="s">
        <v>8053</v>
      </c>
      <c r="V858" s="1" t="s">
        <v>28</v>
      </c>
      <c r="AB858" s="1" t="s">
        <v>8054</v>
      </c>
      <c r="AD858" s="1" t="s">
        <v>596</v>
      </c>
      <c r="AE858" s="1" t="s">
        <v>862</v>
      </c>
      <c r="AF858" s="1"/>
      <c r="AG858" s="1"/>
      <c r="AH858" s="1"/>
      <c r="AI858" s="1" t="s">
        <v>8055</v>
      </c>
      <c r="AJ858" s="1">
        <v>339</v>
      </c>
      <c r="AK858" s="1"/>
      <c r="AP858" s="2">
        <v>46232.4571180556</v>
      </c>
      <c r="AQ858" s="1"/>
      <c r="AR858" s="1"/>
      <c r="AS858" s="1">
        <v>15001647950</v>
      </c>
      <c r="AT858" s="1"/>
      <c r="AU858" s="2">
        <v>46232.4166666667</v>
      </c>
      <c r="AV858" s="1"/>
      <c r="AW858" s="1" t="s">
        <v>8050</v>
      </c>
      <c r="AY858" s="1" t="s">
        <v>13170</v>
      </c>
      <c r="AZ858" s="1" t="s">
        <v>8659</v>
      </c>
      <c r="BA858" s="1" t="s">
        <v>13171</v>
      </c>
      <c r="BB858" s="1" t="s">
        <v>13212</v>
      </c>
      <c r="BC858" s="1" t="s">
        <v>478</v>
      </c>
      <c r="BD858" s="1" t="s">
        <v>216</v>
      </c>
      <c r="BE858" s="1" t="s">
        <v>13213</v>
      </c>
      <c r="BF858" s="1" t="s">
        <v>8062</v>
      </c>
      <c r="BG858" s="2">
        <v>46232.4166666667</v>
      </c>
      <c r="BH858" s="2">
        <v>46231.7341898148</v>
      </c>
      <c r="BJ858" s="1" t="s">
        <v>13214</v>
      </c>
      <c r="BK858" s="1" t="s">
        <v>13215</v>
      </c>
      <c r="BL858" s="1" t="s">
        <v>8464</v>
      </c>
      <c r="BM858" s="1" t="s">
        <v>9988</v>
      </c>
      <c r="BN858" s="1" t="s">
        <v>601</v>
      </c>
      <c r="BO858" s="1" t="s">
        <v>13175</v>
      </c>
      <c r="BP858" s="1" t="s">
        <v>8082</v>
      </c>
      <c r="BQ858" s="1" t="s">
        <v>6540</v>
      </c>
      <c r="BT858" s="2">
        <v>46232.4379166667</v>
      </c>
      <c r="BU858" s="2">
        <v>46232.4571643519</v>
      </c>
      <c r="BV858" s="1" t="s">
        <v>818</v>
      </c>
      <c r="BW858" s="1"/>
      <c r="BX858" s="1"/>
      <c r="BY858" s="1"/>
      <c r="BZ858" s="1" t="s">
        <v>8050</v>
      </c>
      <c r="CB858" s="1" t="s">
        <v>144</v>
      </c>
      <c r="CC858" s="1">
        <v>0</v>
      </c>
      <c r="CD858" s="1"/>
      <c r="CE858" s="1">
        <v>0</v>
      </c>
      <c r="CG858" s="1">
        <v>0</v>
      </c>
      <c r="CH858" s="1"/>
      <c r="CI858" s="1"/>
      <c r="CL858" s="1" t="s">
        <v>8068</v>
      </c>
    </row>
    <row r="859" s="1" customFormat="1" spans="1:90">
      <c r="A859" s="1" t="s">
        <v>8201</v>
      </c>
      <c r="F859" s="1">
        <v>0</v>
      </c>
      <c r="K859" s="1">
        <v>101042</v>
      </c>
      <c r="L859" s="1" t="s">
        <v>25</v>
      </c>
      <c r="M859" s="1" t="s">
        <v>8106</v>
      </c>
      <c r="O859" s="2">
        <v>46230.7927546296</v>
      </c>
      <c r="P859" s="2">
        <v>46232.625</v>
      </c>
      <c r="Q859" s="1"/>
      <c r="R859" s="1" t="s">
        <v>8051</v>
      </c>
      <c r="S859" s="1" t="s">
        <v>8096</v>
      </c>
      <c r="T859" s="1" t="s">
        <v>8052</v>
      </c>
      <c r="U859" s="1" t="s">
        <v>8053</v>
      </c>
      <c r="V859" s="1" t="s">
        <v>25</v>
      </c>
      <c r="AB859" s="1" t="s">
        <v>8054</v>
      </c>
      <c r="AD859" s="1" t="s">
        <v>607</v>
      </c>
      <c r="AE859" s="1" t="s">
        <v>671</v>
      </c>
      <c r="AF859" s="1" t="s">
        <v>8068</v>
      </c>
      <c r="AG859" s="3">
        <v>46232</v>
      </c>
      <c r="AH859" s="1" t="s">
        <v>606</v>
      </c>
      <c r="AI859" s="1" t="s">
        <v>8071</v>
      </c>
      <c r="AJ859" s="1">
        <v>129</v>
      </c>
      <c r="AP859" s="2">
        <v>46232.4572106482</v>
      </c>
      <c r="AQ859" s="1" t="s">
        <v>8072</v>
      </c>
      <c r="AR859" s="3">
        <v>46230</v>
      </c>
      <c r="AS859" s="1">
        <v>18293855358</v>
      </c>
      <c r="AT859" s="1" t="s">
        <v>8056</v>
      </c>
      <c r="AU859" s="2">
        <v>46232.625</v>
      </c>
      <c r="AV859" s="1" t="s">
        <v>13216</v>
      </c>
      <c r="AW859" s="1" t="s">
        <v>8068</v>
      </c>
      <c r="AY859" s="1" t="s">
        <v>13217</v>
      </c>
      <c r="AZ859" s="1" t="s">
        <v>8220</v>
      </c>
      <c r="BA859" s="1" t="s">
        <v>13218</v>
      </c>
      <c r="BB859" s="1" t="s">
        <v>2641</v>
      </c>
      <c r="BC859" s="1" t="s">
        <v>463</v>
      </c>
      <c r="BD859" s="1" t="s">
        <v>363</v>
      </c>
      <c r="BE859" s="1" t="s">
        <v>13219</v>
      </c>
      <c r="BF859" s="1" t="s">
        <v>3903</v>
      </c>
      <c r="BG859" s="2">
        <v>46232.625</v>
      </c>
      <c r="BH859" s="2">
        <v>46230.8334375</v>
      </c>
      <c r="BL859" s="1" t="s">
        <v>8159</v>
      </c>
      <c r="BM859" s="1" t="s">
        <v>8591</v>
      </c>
      <c r="BN859" s="1" t="s">
        <v>601</v>
      </c>
      <c r="BO859" s="1" t="s">
        <v>7566</v>
      </c>
      <c r="BP859" s="1" t="s">
        <v>8082</v>
      </c>
      <c r="BQ859" s="1" t="s">
        <v>6540</v>
      </c>
      <c r="BT859" s="2">
        <v>46232.4228240741</v>
      </c>
      <c r="BU859" s="2">
        <v>46232.4572916667</v>
      </c>
      <c r="BV859" s="1" t="s">
        <v>818</v>
      </c>
      <c r="BW859" s="3">
        <v>48058</v>
      </c>
      <c r="BX859" s="1" t="s">
        <v>8201</v>
      </c>
      <c r="BY859" s="1" t="s">
        <v>818</v>
      </c>
      <c r="BZ859" s="1" t="s">
        <v>8050</v>
      </c>
      <c r="CB859" s="1" t="s">
        <v>95</v>
      </c>
      <c r="CC859" s="1">
        <v>226</v>
      </c>
      <c r="CD859" s="1" t="s">
        <v>11842</v>
      </c>
      <c r="CE859" s="1">
        <v>226</v>
      </c>
      <c r="CG859" s="1">
        <v>0</v>
      </c>
      <c r="CH859" s="1" t="s">
        <v>622</v>
      </c>
      <c r="CI859" s="2">
        <v>46235.4219444444</v>
      </c>
      <c r="CL859" s="1" t="s">
        <v>8068</v>
      </c>
    </row>
    <row r="860" s="1" customFormat="1" spans="1:90">
      <c r="F860" s="1">
        <v>0</v>
      </c>
      <c r="K860" s="1">
        <v>101042</v>
      </c>
      <c r="L860" s="1" t="s">
        <v>25</v>
      </c>
      <c r="O860" s="2">
        <v>46232.4512268519</v>
      </c>
      <c r="P860" s="2">
        <v>46232</v>
      </c>
      <c r="Q860" s="1" t="s">
        <v>8050</v>
      </c>
      <c r="R860" s="1" t="s">
        <v>8051</v>
      </c>
      <c r="T860" s="1" t="s">
        <v>8052</v>
      </c>
      <c r="U860" s="1" t="s">
        <v>8053</v>
      </c>
      <c r="V860" s="1" t="s">
        <v>25</v>
      </c>
      <c r="AB860" s="1" t="s">
        <v>8054</v>
      </c>
      <c r="AD860" s="1" t="s">
        <v>607</v>
      </c>
      <c r="AE860" s="1" t="s">
        <v>2896</v>
      </c>
      <c r="AF860" s="1" t="s">
        <v>8068</v>
      </c>
      <c r="AG860" s="3">
        <v>46229</v>
      </c>
      <c r="AH860" s="1" t="s">
        <v>606</v>
      </c>
      <c r="AI860" s="1" t="s">
        <v>8071</v>
      </c>
      <c r="AJ860" s="4">
        <v>1204</v>
      </c>
      <c r="AM860" s="1" t="s">
        <v>8068</v>
      </c>
      <c r="AO860" s="1">
        <v>3.2</v>
      </c>
      <c r="AP860" s="2">
        <v>46232.4581365741</v>
      </c>
      <c r="AQ860" s="1" t="s">
        <v>8072</v>
      </c>
      <c r="AR860" s="3">
        <v>46207</v>
      </c>
      <c r="AS860" s="1">
        <v>19093960555</v>
      </c>
      <c r="AT860" s="1" t="s">
        <v>8073</v>
      </c>
      <c r="AU860" s="2">
        <v>46232</v>
      </c>
      <c r="AV860" s="1" t="s">
        <v>13220</v>
      </c>
      <c r="AW860" s="1" t="s">
        <v>8068</v>
      </c>
      <c r="AY860" s="1" t="s">
        <v>13221</v>
      </c>
      <c r="AZ860" s="1" t="s">
        <v>10261</v>
      </c>
      <c r="BA860" s="1" t="s">
        <v>13222</v>
      </c>
      <c r="BB860" s="1" t="s">
        <v>4783</v>
      </c>
      <c r="BC860" s="1" t="s">
        <v>463</v>
      </c>
      <c r="BD860" s="1" t="s">
        <v>366</v>
      </c>
      <c r="BE860" s="1" t="s">
        <v>13223</v>
      </c>
      <c r="BF860" s="1" t="s">
        <v>3878</v>
      </c>
      <c r="BG860" s="2">
        <v>46232</v>
      </c>
      <c r="BH860" s="2">
        <v>46232.4516087963</v>
      </c>
      <c r="BJ860" s="1" t="s">
        <v>13224</v>
      </c>
      <c r="BL860" s="1" t="s">
        <v>8159</v>
      </c>
      <c r="BM860" s="1" t="s">
        <v>13225</v>
      </c>
      <c r="BN860" s="1" t="s">
        <v>601</v>
      </c>
      <c r="BO860" s="1" t="s">
        <v>13226</v>
      </c>
      <c r="BP860" s="1" t="s">
        <v>8082</v>
      </c>
      <c r="BQ860" s="1" t="s">
        <v>6540</v>
      </c>
      <c r="BT860" s="2">
        <v>46232.4522800926</v>
      </c>
      <c r="BU860" s="2">
        <v>46232.4582175926</v>
      </c>
      <c r="BV860" s="1" t="s">
        <v>591</v>
      </c>
      <c r="BW860" s="3">
        <v>48055</v>
      </c>
      <c r="BX860" s="1" t="s">
        <v>8490</v>
      </c>
      <c r="BY860" s="1" t="s">
        <v>597</v>
      </c>
      <c r="BZ860" s="1" t="s">
        <v>8050</v>
      </c>
      <c r="CB860" s="1" t="s">
        <v>96</v>
      </c>
      <c r="CC860" s="1">
        <v>50</v>
      </c>
      <c r="CE860" s="1">
        <v>50</v>
      </c>
      <c r="CF860" s="1"/>
      <c r="CG860" s="1">
        <v>35</v>
      </c>
      <c r="CL860" s="1" t="s">
        <v>8068</v>
      </c>
    </row>
    <row r="861" s="1" customFormat="1" spans="1:90">
      <c r="A861" s="1" t="s">
        <v>9743</v>
      </c>
      <c r="F861" s="1">
        <v>0</v>
      </c>
      <c r="K861" s="1">
        <v>101325</v>
      </c>
      <c r="L861" s="1" t="s">
        <v>24</v>
      </c>
      <c r="O861" s="2">
        <v>46232.456875</v>
      </c>
      <c r="P861" s="2">
        <v>46232</v>
      </c>
      <c r="R861" s="1" t="s">
        <v>8051</v>
      </c>
      <c r="S861" s="1" t="s">
        <v>8096</v>
      </c>
      <c r="T861" s="1" t="s">
        <v>8052</v>
      </c>
      <c r="U861" s="1" t="s">
        <v>8053</v>
      </c>
      <c r="V861" s="1" t="s">
        <v>24</v>
      </c>
      <c r="AB861" s="1" t="s">
        <v>8054</v>
      </c>
      <c r="AD861" s="1" t="s">
        <v>596</v>
      </c>
      <c r="AE861" s="1" t="s">
        <v>3535</v>
      </c>
      <c r="AF861" s="1" t="s">
        <v>8068</v>
      </c>
      <c r="AG861" s="3">
        <v>46168</v>
      </c>
      <c r="AI861" s="1" t="s">
        <v>8055</v>
      </c>
      <c r="AJ861" s="1">
        <v>194</v>
      </c>
      <c r="AP861" s="2">
        <v>46232.4586111111</v>
      </c>
      <c r="AQ861" s="1" t="s">
        <v>8106</v>
      </c>
      <c r="AR861" s="3">
        <v>46165</v>
      </c>
      <c r="AS861" s="1">
        <v>13171005954</v>
      </c>
      <c r="AT861" s="1" t="s">
        <v>8508</v>
      </c>
      <c r="AU861" s="2">
        <v>46232</v>
      </c>
      <c r="AV861" s="1" t="s">
        <v>13227</v>
      </c>
      <c r="AW861" s="1" t="s">
        <v>8068</v>
      </c>
      <c r="AY861" s="1" t="s">
        <v>13228</v>
      </c>
      <c r="AZ861" s="1" t="s">
        <v>8058</v>
      </c>
      <c r="BA861" s="1" t="s">
        <v>13229</v>
      </c>
      <c r="BB861" s="1" t="s">
        <v>13230</v>
      </c>
      <c r="BC861" s="1" t="s">
        <v>489</v>
      </c>
      <c r="BD861" s="1" t="s">
        <v>398</v>
      </c>
      <c r="BE861" s="1" t="s">
        <v>13231</v>
      </c>
      <c r="BF861" s="1" t="s">
        <v>3903</v>
      </c>
      <c r="BG861" s="2">
        <v>46232.457337963</v>
      </c>
      <c r="BH861" s="2">
        <v>46232.4569791667</v>
      </c>
      <c r="BL861" s="1" t="s">
        <v>8064</v>
      </c>
      <c r="BM861" s="1" t="s">
        <v>8065</v>
      </c>
      <c r="BN861" s="1" t="s">
        <v>601</v>
      </c>
      <c r="BO861" s="1" t="s">
        <v>13232</v>
      </c>
      <c r="BP861" s="1" t="s">
        <v>8082</v>
      </c>
      <c r="BQ861" s="1" t="s">
        <v>6540</v>
      </c>
      <c r="BT861" s="2">
        <v>46232.4574537037</v>
      </c>
      <c r="BU861" s="2">
        <v>46232.4586689815</v>
      </c>
      <c r="BV861" s="1" t="s">
        <v>818</v>
      </c>
      <c r="BW861" s="3">
        <v>47994</v>
      </c>
      <c r="BX861" s="1" t="s">
        <v>9748</v>
      </c>
      <c r="BY861" s="1" t="s">
        <v>818</v>
      </c>
      <c r="BZ861" s="1" t="s">
        <v>8050</v>
      </c>
      <c r="CB861" s="1" t="s">
        <v>66</v>
      </c>
      <c r="CC861" s="1">
        <v>0</v>
      </c>
      <c r="CE861" s="1">
        <v>0</v>
      </c>
      <c r="CG861" s="1">
        <v>0</v>
      </c>
      <c r="CL861" s="1" t="s">
        <v>8068</v>
      </c>
    </row>
    <row r="862" s="1" customFormat="1" spans="1:90">
      <c r="F862" s="1">
        <v>0</v>
      </c>
      <c r="K862" s="1">
        <v>101042</v>
      </c>
      <c r="L862" s="1" t="s">
        <v>25</v>
      </c>
      <c r="O862" s="2">
        <v>46231.6341087963</v>
      </c>
      <c r="P862" s="2">
        <v>46232</v>
      </c>
      <c r="Q862" s="1" t="s">
        <v>8050</v>
      </c>
      <c r="R862" s="1" t="s">
        <v>8051</v>
      </c>
      <c r="T862" s="1" t="s">
        <v>8052</v>
      </c>
      <c r="U862" s="1" t="s">
        <v>8053</v>
      </c>
      <c r="V862" s="1" t="s">
        <v>25</v>
      </c>
      <c r="AB862" s="1" t="s">
        <v>8054</v>
      </c>
      <c r="AD862" s="1" t="s">
        <v>596</v>
      </c>
      <c r="AE862" s="1" t="s">
        <v>714</v>
      </c>
      <c r="AF862" s="1" t="s">
        <v>8068</v>
      </c>
      <c r="AG862" s="3">
        <v>46232</v>
      </c>
      <c r="AH862" s="1"/>
      <c r="AI862" s="1" t="s">
        <v>8071</v>
      </c>
      <c r="AJ862" s="4">
        <v>1088</v>
      </c>
      <c r="AM862" s="1" t="s">
        <v>8050</v>
      </c>
      <c r="AO862" s="1">
        <v>4.1</v>
      </c>
      <c r="AP862" s="2">
        <v>46232.4589814815</v>
      </c>
      <c r="AQ862" s="1" t="s">
        <v>8072</v>
      </c>
      <c r="AR862" s="3">
        <v>46231</v>
      </c>
      <c r="AS862" s="1">
        <v>18294363008</v>
      </c>
      <c r="AT862" s="1" t="s">
        <v>8073</v>
      </c>
      <c r="AU862" s="2">
        <v>46232</v>
      </c>
      <c r="AV862" s="1" t="s">
        <v>13233</v>
      </c>
      <c r="AW862" s="1" t="s">
        <v>8068</v>
      </c>
      <c r="AY862" s="1" t="s">
        <v>13234</v>
      </c>
      <c r="AZ862" s="1" t="s">
        <v>8220</v>
      </c>
      <c r="BA862" s="1" t="s">
        <v>13235</v>
      </c>
      <c r="BB862" s="1" t="s">
        <v>13236</v>
      </c>
      <c r="BC862" s="1" t="s">
        <v>463</v>
      </c>
      <c r="BD862" s="1" t="s">
        <v>362</v>
      </c>
      <c r="BE862" s="1" t="s">
        <v>13237</v>
      </c>
      <c r="BF862" s="1" t="s">
        <v>3878</v>
      </c>
      <c r="BG862" s="2">
        <v>46232.4436574074</v>
      </c>
      <c r="BH862" s="2">
        <v>46231.6459953704</v>
      </c>
      <c r="BJ862" s="1" t="s">
        <v>8352</v>
      </c>
      <c r="BK862" s="1" t="s">
        <v>8353</v>
      </c>
      <c r="BL862" s="1" t="s">
        <v>8159</v>
      </c>
      <c r="BM862" s="1" t="s">
        <v>8354</v>
      </c>
      <c r="BN862" s="1" t="s">
        <v>601</v>
      </c>
      <c r="BO862" s="1" t="s">
        <v>7569</v>
      </c>
      <c r="BP862" s="1" t="s">
        <v>8082</v>
      </c>
      <c r="BQ862" s="1" t="s">
        <v>6540</v>
      </c>
      <c r="BR862" s="1"/>
      <c r="BS862" s="1"/>
      <c r="BT862" s="2">
        <v>46232.4438657407</v>
      </c>
      <c r="BU862" s="2">
        <v>46232.4590740741</v>
      </c>
      <c r="BV862" s="1" t="s">
        <v>591</v>
      </c>
      <c r="BW862" s="3">
        <v>48058</v>
      </c>
      <c r="BX862" s="1" t="s">
        <v>10779</v>
      </c>
      <c r="BY862" s="1" t="s">
        <v>628</v>
      </c>
      <c r="BZ862" s="1" t="s">
        <v>8050</v>
      </c>
      <c r="CB862" s="1" t="s">
        <v>95</v>
      </c>
      <c r="CC862" s="1">
        <v>0</v>
      </c>
      <c r="CD862" s="1"/>
      <c r="CE862" s="1">
        <v>0</v>
      </c>
      <c r="CF862" s="1"/>
      <c r="CG862" s="1">
        <v>0</v>
      </c>
      <c r="CH862" s="1"/>
      <c r="CI862" s="1"/>
      <c r="CJ862" s="1"/>
      <c r="CK862" s="1"/>
      <c r="CL862" s="1" t="s">
        <v>8068</v>
      </c>
    </row>
    <row r="863" s="1" customFormat="1" spans="1:90">
      <c r="F863" s="1">
        <v>0</v>
      </c>
      <c r="K863" s="1">
        <v>101042</v>
      </c>
      <c r="L863" s="1" t="s">
        <v>25</v>
      </c>
      <c r="M863" s="1"/>
      <c r="O863" s="2">
        <v>46232.436412037</v>
      </c>
      <c r="P863" s="2">
        <v>46232</v>
      </c>
      <c r="R863" s="1" t="s">
        <v>8051</v>
      </c>
      <c r="T863" s="1" t="s">
        <v>8052</v>
      </c>
      <c r="U863" s="1" t="s">
        <v>8053</v>
      </c>
      <c r="V863" s="1" t="s">
        <v>25</v>
      </c>
      <c r="AB863" s="1" t="s">
        <v>8054</v>
      </c>
      <c r="AD863" s="1" t="s">
        <v>607</v>
      </c>
      <c r="AE863" s="1" t="s">
        <v>714</v>
      </c>
      <c r="AF863" s="1" t="s">
        <v>8068</v>
      </c>
      <c r="AG863" s="3">
        <v>46232</v>
      </c>
      <c r="AH863" s="1" t="s">
        <v>606</v>
      </c>
      <c r="AI863" s="1" t="s">
        <v>8071</v>
      </c>
      <c r="AJ863" s="1"/>
      <c r="AP863" s="2">
        <v>46232.4593981481</v>
      </c>
      <c r="AQ863" s="1" t="s">
        <v>8072</v>
      </c>
      <c r="AR863" s="3">
        <v>46231</v>
      </c>
      <c r="AS863" s="1">
        <v>18294363008</v>
      </c>
      <c r="AT863" s="1" t="s">
        <v>8073</v>
      </c>
      <c r="AU863" s="2">
        <v>46232</v>
      </c>
      <c r="AV863" s="1" t="s">
        <v>13238</v>
      </c>
      <c r="AW863" s="1" t="s">
        <v>8068</v>
      </c>
      <c r="AY863" s="1" t="s">
        <v>13234</v>
      </c>
      <c r="AZ863" s="1" t="s">
        <v>8220</v>
      </c>
      <c r="BA863" s="1" t="s">
        <v>13235</v>
      </c>
      <c r="BB863" s="1" t="s">
        <v>7570</v>
      </c>
      <c r="BC863" s="1" t="s">
        <v>463</v>
      </c>
      <c r="BD863" s="1" t="s">
        <v>362</v>
      </c>
      <c r="BE863" s="1"/>
      <c r="BF863" s="1" t="s">
        <v>4284</v>
      </c>
      <c r="BG863" s="2">
        <v>46232.4436574074</v>
      </c>
      <c r="BH863" s="2">
        <v>46232.4365393519</v>
      </c>
      <c r="BK863" s="1" t="s">
        <v>13239</v>
      </c>
      <c r="BL863" s="1" t="s">
        <v>8159</v>
      </c>
      <c r="BM863" s="1" t="s">
        <v>8354</v>
      </c>
      <c r="BN863" s="1" t="s">
        <v>601</v>
      </c>
      <c r="BO863" s="1" t="s">
        <v>7569</v>
      </c>
      <c r="BP863" s="1" t="s">
        <v>8082</v>
      </c>
      <c r="BQ863" s="1" t="s">
        <v>6540</v>
      </c>
      <c r="BT863" s="2">
        <v>46232.4438657407</v>
      </c>
      <c r="BU863" s="2">
        <v>46232.4594675926</v>
      </c>
      <c r="BV863" s="1" t="s">
        <v>818</v>
      </c>
      <c r="BW863" s="3">
        <v>48058</v>
      </c>
      <c r="BX863" s="1" t="s">
        <v>8201</v>
      </c>
      <c r="BY863" s="1" t="s">
        <v>818</v>
      </c>
      <c r="BZ863" s="1" t="s">
        <v>8050</v>
      </c>
      <c r="CB863" s="1" t="s">
        <v>95</v>
      </c>
      <c r="CC863" s="1">
        <v>156</v>
      </c>
      <c r="CD863" s="1" t="s">
        <v>13240</v>
      </c>
      <c r="CE863" s="1">
        <v>156</v>
      </c>
      <c r="CG863" s="1">
        <v>0</v>
      </c>
      <c r="CH863" s="1" t="s">
        <v>622</v>
      </c>
      <c r="CI863" s="2">
        <v>46235.422025463</v>
      </c>
      <c r="CL863" s="1" t="s">
        <v>8068</v>
      </c>
    </row>
    <row r="864" s="1" customFormat="1" spans="1:90">
      <c r="A864" s="1" t="s">
        <v>10760</v>
      </c>
      <c r="F864" s="1">
        <v>0</v>
      </c>
      <c r="K864" s="1">
        <v>101042</v>
      </c>
      <c r="L864" s="1" t="s">
        <v>25</v>
      </c>
      <c r="O864" s="2">
        <v>46231.3824074074</v>
      </c>
      <c r="P864" s="2">
        <v>46232</v>
      </c>
      <c r="Q864" s="1" t="s">
        <v>8050</v>
      </c>
      <c r="R864" s="1" t="s">
        <v>8051</v>
      </c>
      <c r="T864" s="1" t="s">
        <v>8052</v>
      </c>
      <c r="U864" s="1" t="s">
        <v>8053</v>
      </c>
      <c r="V864" s="1" t="s">
        <v>25</v>
      </c>
      <c r="AB864" s="1" t="s">
        <v>8054</v>
      </c>
      <c r="AD864" s="1" t="s">
        <v>607</v>
      </c>
      <c r="AE864" s="1" t="s">
        <v>2759</v>
      </c>
      <c r="AF864" s="1" t="s">
        <v>8068</v>
      </c>
      <c r="AG864" s="3">
        <v>43479</v>
      </c>
      <c r="AH864" s="1" t="s">
        <v>651</v>
      </c>
      <c r="AI864" s="1" t="s">
        <v>8055</v>
      </c>
      <c r="AJ864" s="1">
        <v>138</v>
      </c>
      <c r="AM864" s="1" t="s">
        <v>8068</v>
      </c>
      <c r="AP864" s="2">
        <v>46232.4598263889</v>
      </c>
      <c r="AQ864" s="1" t="s">
        <v>8072</v>
      </c>
      <c r="AR864" s="3">
        <v>43477</v>
      </c>
      <c r="AS864" s="1">
        <v>18793161063</v>
      </c>
      <c r="AT864" s="1"/>
      <c r="AU864" s="2">
        <v>46232</v>
      </c>
      <c r="AV864" s="1" t="s">
        <v>13241</v>
      </c>
      <c r="AW864" s="1" t="s">
        <v>8050</v>
      </c>
      <c r="AY864" s="1" t="s">
        <v>13242</v>
      </c>
      <c r="AZ864" s="1" t="s">
        <v>8155</v>
      </c>
      <c r="BA864" s="1" t="s">
        <v>13243</v>
      </c>
      <c r="BB864" s="1" t="s">
        <v>2798</v>
      </c>
      <c r="BC864" s="1" t="s">
        <v>463</v>
      </c>
      <c r="BD864" s="1" t="s">
        <v>330</v>
      </c>
      <c r="BE864" s="1" t="s">
        <v>13244</v>
      </c>
      <c r="BF864" s="1" t="s">
        <v>593</v>
      </c>
      <c r="BG864" s="2">
        <v>46232.375</v>
      </c>
      <c r="BH864" s="2">
        <v>46231.6262962963</v>
      </c>
      <c r="BJ864" s="1" t="s">
        <v>13245</v>
      </c>
      <c r="BL864" s="1" t="s">
        <v>8159</v>
      </c>
      <c r="BM864" s="1" t="s">
        <v>8343</v>
      </c>
      <c r="BN864" s="1" t="s">
        <v>590</v>
      </c>
      <c r="BO864" s="1" t="s">
        <v>13246</v>
      </c>
      <c r="BP864" s="1" t="s">
        <v>8082</v>
      </c>
      <c r="BQ864" s="1" t="s">
        <v>6540</v>
      </c>
      <c r="BT864" s="2">
        <v>46232.3820023148</v>
      </c>
      <c r="BU864" s="2">
        <v>46232.4598726852</v>
      </c>
      <c r="BV864" s="1" t="s">
        <v>591</v>
      </c>
      <c r="BW864" s="3">
        <v>45305</v>
      </c>
      <c r="BX864" s="1" t="s">
        <v>10767</v>
      </c>
      <c r="BY864" s="1" t="s">
        <v>597</v>
      </c>
      <c r="BZ864" s="1" t="s">
        <v>8050</v>
      </c>
      <c r="CB864" s="1" t="s">
        <v>84</v>
      </c>
      <c r="CC864" s="1">
        <v>198</v>
      </c>
      <c r="CE864" s="1">
        <v>198</v>
      </c>
      <c r="CF864" s="1"/>
      <c r="CG864" s="1"/>
      <c r="CL864" s="1" t="s">
        <v>8068</v>
      </c>
    </row>
    <row r="865" s="1" customFormat="1" spans="1:90">
      <c r="A865" s="1" t="s">
        <v>9821</v>
      </c>
      <c r="F865" s="1">
        <v>0</v>
      </c>
      <c r="K865" s="1">
        <v>101110</v>
      </c>
      <c r="L865" s="1" t="s">
        <v>28</v>
      </c>
      <c r="M865" s="1" t="s">
        <v>8106</v>
      </c>
      <c r="O865" s="2">
        <v>46231.4860300926</v>
      </c>
      <c r="P865" s="2">
        <v>46232</v>
      </c>
      <c r="Q865" s="1"/>
      <c r="R865" s="1" t="s">
        <v>8051</v>
      </c>
      <c r="T865" s="1" t="s">
        <v>8052</v>
      </c>
      <c r="U865" s="1" t="s">
        <v>8053</v>
      </c>
      <c r="V865" s="1" t="s">
        <v>28</v>
      </c>
      <c r="AB865" s="1" t="s">
        <v>8054</v>
      </c>
      <c r="AD865" s="1" t="s">
        <v>607</v>
      </c>
      <c r="AE865" s="1" t="s">
        <v>1544</v>
      </c>
      <c r="AF865" s="1"/>
      <c r="AG865" s="3">
        <v>46232</v>
      </c>
      <c r="AH865" s="1" t="s">
        <v>606</v>
      </c>
      <c r="AI865" s="1" t="s">
        <v>8071</v>
      </c>
      <c r="AJ865" s="1">
        <v>49</v>
      </c>
      <c r="AM865" s="1" t="s">
        <v>8068</v>
      </c>
      <c r="AO865" s="1">
        <v>3.6</v>
      </c>
      <c r="AP865" s="2">
        <v>46232.4619097222</v>
      </c>
      <c r="AQ865" s="1" t="s">
        <v>8072</v>
      </c>
      <c r="AR865" s="3">
        <v>46228</v>
      </c>
      <c r="AS865" s="1">
        <v>13179992558</v>
      </c>
      <c r="AT865" s="1" t="s">
        <v>8073</v>
      </c>
      <c r="AU865" s="2">
        <v>46232</v>
      </c>
      <c r="AV865" s="1" t="s">
        <v>13247</v>
      </c>
      <c r="AW865" s="1" t="s">
        <v>8068</v>
      </c>
      <c r="AY865" s="1" t="s">
        <v>13248</v>
      </c>
      <c r="AZ865" s="1" t="s">
        <v>9096</v>
      </c>
      <c r="BA865" s="1" t="s">
        <v>13249</v>
      </c>
      <c r="BB865" s="1" t="s">
        <v>1846</v>
      </c>
      <c r="BC865" s="1" t="s">
        <v>478</v>
      </c>
      <c r="BD865" s="1" t="s">
        <v>246</v>
      </c>
      <c r="BE865" s="1" t="s">
        <v>12290</v>
      </c>
      <c r="BF865" s="1" t="s">
        <v>3878</v>
      </c>
      <c r="BG865" s="2">
        <v>46232</v>
      </c>
      <c r="BH865" s="2">
        <v>46231.4888078704</v>
      </c>
      <c r="BL865" s="1" t="s">
        <v>8464</v>
      </c>
      <c r="BM865" s="1" t="s">
        <v>9100</v>
      </c>
      <c r="BN865" s="1" t="s">
        <v>601</v>
      </c>
      <c r="BO865" s="1" t="s">
        <v>13250</v>
      </c>
      <c r="BP865" s="1" t="s">
        <v>8067</v>
      </c>
      <c r="BQ865" s="1" t="s">
        <v>6540</v>
      </c>
      <c r="BT865" s="2">
        <v>46232.4368865741</v>
      </c>
      <c r="BU865" s="2">
        <v>46232.4619675926</v>
      </c>
      <c r="BV865" s="1" t="s">
        <v>591</v>
      </c>
      <c r="BW865" s="3">
        <v>48058</v>
      </c>
      <c r="BX865" s="1" t="s">
        <v>9821</v>
      </c>
      <c r="BY865" s="1" t="s">
        <v>628</v>
      </c>
      <c r="BZ865" s="1" t="s">
        <v>8050</v>
      </c>
      <c r="CB865" s="1" t="s">
        <v>150</v>
      </c>
      <c r="CC865" s="1">
        <v>280</v>
      </c>
      <c r="CE865" s="1">
        <v>280</v>
      </c>
      <c r="CG865" s="1">
        <v>135</v>
      </c>
      <c r="CL865" s="1" t="s">
        <v>8068</v>
      </c>
    </row>
    <row r="866" s="1" customFormat="1" spans="1:90">
      <c r="A866" s="1" t="s">
        <v>9570</v>
      </c>
      <c r="C866" s="1">
        <v>1</v>
      </c>
      <c r="F866" s="1">
        <v>0</v>
      </c>
      <c r="K866" s="1">
        <v>101073</v>
      </c>
      <c r="L866" s="1" t="s">
        <v>26</v>
      </c>
      <c r="M866" s="1"/>
      <c r="O866" s="2">
        <v>46232.4485300926</v>
      </c>
      <c r="P866" s="2">
        <v>46232</v>
      </c>
      <c r="Q866" s="1"/>
      <c r="R866" s="1" t="s">
        <v>8051</v>
      </c>
      <c r="S866" s="1" t="s">
        <v>8556</v>
      </c>
      <c r="T866" s="1" t="s">
        <v>8052</v>
      </c>
      <c r="U866" s="1" t="s">
        <v>8053</v>
      </c>
      <c r="V866" s="1" t="s">
        <v>26</v>
      </c>
      <c r="AB866" s="1" t="s">
        <v>8054</v>
      </c>
      <c r="AD866" s="1" t="s">
        <v>607</v>
      </c>
      <c r="AE866" s="1" t="s">
        <v>2235</v>
      </c>
      <c r="AF866" s="1" t="s">
        <v>8068</v>
      </c>
      <c r="AG866" s="3">
        <v>46197</v>
      </c>
      <c r="AH866" s="1" t="s">
        <v>606</v>
      </c>
      <c r="AI866" s="1" t="s">
        <v>8055</v>
      </c>
      <c r="AJ866" s="1">
        <v>295</v>
      </c>
      <c r="AP866" s="2">
        <v>46232.4620023148</v>
      </c>
      <c r="AQ866" s="1" t="s">
        <v>8274</v>
      </c>
      <c r="AR866" s="3">
        <v>46187</v>
      </c>
      <c r="AS866" s="1">
        <v>15909514649</v>
      </c>
      <c r="AT866" s="1" t="s">
        <v>8073</v>
      </c>
      <c r="AU866" s="2">
        <v>46232</v>
      </c>
      <c r="AV866" s="1" t="s">
        <v>13251</v>
      </c>
      <c r="AW866" s="1" t="s">
        <v>8068</v>
      </c>
      <c r="AY866" s="1" t="s">
        <v>13252</v>
      </c>
      <c r="AZ866" s="1" t="s">
        <v>8108</v>
      </c>
      <c r="BA866" s="1" t="s">
        <v>13253</v>
      </c>
      <c r="BB866" s="1" t="s">
        <v>6713</v>
      </c>
      <c r="BC866" s="1" t="s">
        <v>496</v>
      </c>
      <c r="BD866" s="1" t="s">
        <v>296</v>
      </c>
      <c r="BE866" s="1" t="s">
        <v>13254</v>
      </c>
      <c r="BF866" s="1" t="s">
        <v>3903</v>
      </c>
      <c r="BG866" s="2">
        <v>46232.4515972222</v>
      </c>
      <c r="BH866" s="2">
        <v>46232.4486342593</v>
      </c>
      <c r="BL866" s="1" t="s">
        <v>8115</v>
      </c>
      <c r="BM866" s="1" t="s">
        <v>8417</v>
      </c>
      <c r="BN866" s="1" t="s">
        <v>601</v>
      </c>
      <c r="BO866" s="1" t="s">
        <v>6712</v>
      </c>
      <c r="BP866" s="1" t="s">
        <v>8082</v>
      </c>
      <c r="BQ866" s="1" t="s">
        <v>6540</v>
      </c>
      <c r="BT866" s="2">
        <v>46232.4519560185</v>
      </c>
      <c r="BU866" s="2">
        <v>46232.4620717593</v>
      </c>
      <c r="BV866" s="1" t="s">
        <v>818</v>
      </c>
      <c r="BW866" s="3">
        <v>48023</v>
      </c>
      <c r="BX866" s="1" t="s">
        <v>9575</v>
      </c>
      <c r="BY866" s="1" t="s">
        <v>818</v>
      </c>
      <c r="BZ866" s="1" t="s">
        <v>8050</v>
      </c>
      <c r="CB866" s="1" t="s">
        <v>113</v>
      </c>
      <c r="CC866" s="1">
        <v>234</v>
      </c>
      <c r="CE866" s="1">
        <v>234</v>
      </c>
      <c r="CG866" s="1">
        <v>0</v>
      </c>
      <c r="CL866" s="1" t="s">
        <v>8068</v>
      </c>
    </row>
    <row r="867" s="1" customFormat="1" spans="1:90">
      <c r="A867" s="1" t="s">
        <v>10773</v>
      </c>
      <c r="F867" s="1">
        <v>0</v>
      </c>
      <c r="K867" s="1">
        <v>101110</v>
      </c>
      <c r="L867" s="1" t="s">
        <v>28</v>
      </c>
      <c r="M867" s="1" t="s">
        <v>8106</v>
      </c>
      <c r="O867" s="2">
        <v>46231.3707638889</v>
      </c>
      <c r="P867" s="2">
        <v>46232.4166666667</v>
      </c>
      <c r="R867" s="1" t="s">
        <v>8051</v>
      </c>
      <c r="T867" s="1" t="s">
        <v>8052</v>
      </c>
      <c r="U867" s="1" t="s">
        <v>8053</v>
      </c>
      <c r="V867" s="1" t="s">
        <v>28</v>
      </c>
      <c r="AB867" s="1" t="s">
        <v>8054</v>
      </c>
      <c r="AD867" s="1" t="s">
        <v>596</v>
      </c>
      <c r="AE867" s="1" t="s">
        <v>1063</v>
      </c>
      <c r="AF867" s="1" t="s">
        <v>8068</v>
      </c>
      <c r="AG867" s="3">
        <v>46232</v>
      </c>
      <c r="AI867" s="1" t="s">
        <v>8071</v>
      </c>
      <c r="AJ867" s="1">
        <v>67</v>
      </c>
      <c r="AM867" s="1" t="s">
        <v>8068</v>
      </c>
      <c r="AO867" s="1">
        <v>2.2</v>
      </c>
      <c r="AP867" s="2">
        <v>46232.4622800926</v>
      </c>
      <c r="AQ867" s="1" t="s">
        <v>8106</v>
      </c>
      <c r="AR867" s="3">
        <v>46227</v>
      </c>
      <c r="AS867" s="1">
        <v>15739520998</v>
      </c>
      <c r="AT867" s="1" t="s">
        <v>8073</v>
      </c>
      <c r="AU867" s="2">
        <v>46231</v>
      </c>
      <c r="AV867" s="1" t="s">
        <v>13255</v>
      </c>
      <c r="AW867" s="1" t="s">
        <v>8068</v>
      </c>
      <c r="AY867" s="1" t="s">
        <v>13256</v>
      </c>
      <c r="AZ867" s="1" t="s">
        <v>8460</v>
      </c>
      <c r="BA867" s="1" t="s">
        <v>13257</v>
      </c>
      <c r="BB867" s="1" t="s">
        <v>1534</v>
      </c>
      <c r="BC867" s="1" t="s">
        <v>478</v>
      </c>
      <c r="BD867" s="1" t="s">
        <v>199</v>
      </c>
      <c r="BE867" s="1" t="s">
        <v>13258</v>
      </c>
      <c r="BF867" s="1" t="s">
        <v>3878</v>
      </c>
      <c r="BG867" s="2">
        <v>46232.4166666667</v>
      </c>
      <c r="BH867" s="2">
        <v>46231.4612037037</v>
      </c>
      <c r="BJ867" s="1">
        <v>13209916268</v>
      </c>
      <c r="BL867" s="1" t="s">
        <v>8464</v>
      </c>
      <c r="BM867" s="1" t="s">
        <v>8465</v>
      </c>
      <c r="BN867" s="1" t="s">
        <v>601</v>
      </c>
      <c r="BO867" s="1" t="s">
        <v>13259</v>
      </c>
      <c r="BP867" s="1" t="s">
        <v>8082</v>
      </c>
      <c r="BQ867" s="1" t="s">
        <v>6540</v>
      </c>
      <c r="BT867" s="2">
        <v>46232.4242476852</v>
      </c>
      <c r="BU867" s="2">
        <v>46232.4623842593</v>
      </c>
      <c r="BV867" s="1" t="s">
        <v>591</v>
      </c>
      <c r="BW867" s="3">
        <v>48058</v>
      </c>
      <c r="BX867" s="1" t="s">
        <v>10779</v>
      </c>
      <c r="BY867" s="1" t="s">
        <v>628</v>
      </c>
      <c r="BZ867" s="1" t="s">
        <v>8050</v>
      </c>
      <c r="CB867" s="1" t="s">
        <v>135</v>
      </c>
      <c r="CC867" s="1">
        <v>0</v>
      </c>
      <c r="CE867" s="1">
        <v>0</v>
      </c>
      <c r="CG867" s="1">
        <v>0</v>
      </c>
      <c r="CL867" s="1" t="s">
        <v>8068</v>
      </c>
    </row>
    <row r="868" s="1" customFormat="1" spans="1:90">
      <c r="C868" s="1">
        <v>1</v>
      </c>
      <c r="F868" s="1">
        <v>0</v>
      </c>
      <c r="K868" s="1">
        <v>101073</v>
      </c>
      <c r="L868" s="1" t="s">
        <v>26</v>
      </c>
      <c r="O868" s="2">
        <v>46231.5723842593</v>
      </c>
      <c r="P868" s="2">
        <v>46232</v>
      </c>
      <c r="Q868" s="1" t="s">
        <v>8050</v>
      </c>
      <c r="R868" s="1" t="s">
        <v>8051</v>
      </c>
      <c r="T868" s="1" t="s">
        <v>8052</v>
      </c>
      <c r="U868" s="1" t="s">
        <v>8053</v>
      </c>
      <c r="V868" s="1" t="s">
        <v>26</v>
      </c>
      <c r="AB868" s="1" t="s">
        <v>8054</v>
      </c>
      <c r="AD868" s="1" t="s">
        <v>596</v>
      </c>
      <c r="AE868" s="1" t="s">
        <v>2231</v>
      </c>
      <c r="AF868" s="1" t="s">
        <v>8068</v>
      </c>
      <c r="AG868" s="3">
        <v>46232</v>
      </c>
      <c r="AH868" s="1"/>
      <c r="AI868" s="1" t="s">
        <v>8071</v>
      </c>
      <c r="AJ868" s="1">
        <v>382</v>
      </c>
      <c r="AM868" s="1" t="s">
        <v>8068</v>
      </c>
      <c r="AO868" s="1">
        <v>3.3</v>
      </c>
      <c r="AP868" s="2">
        <v>46232.4626273148</v>
      </c>
      <c r="AQ868" s="1" t="s">
        <v>8072</v>
      </c>
      <c r="AR868" s="3">
        <v>46231</v>
      </c>
      <c r="AS868" s="1">
        <v>18195096852</v>
      </c>
      <c r="AT868" s="1" t="s">
        <v>8073</v>
      </c>
      <c r="AU868" s="2">
        <v>46232</v>
      </c>
      <c r="AV868" s="1" t="s">
        <v>13260</v>
      </c>
      <c r="AW868" s="1" t="s">
        <v>8068</v>
      </c>
      <c r="AY868" s="1" t="s">
        <v>13261</v>
      </c>
      <c r="AZ868" s="1" t="s">
        <v>8108</v>
      </c>
      <c r="BA868" s="1" t="s">
        <v>13262</v>
      </c>
      <c r="BB868" s="1" t="s">
        <v>13263</v>
      </c>
      <c r="BC868" s="1" t="s">
        <v>496</v>
      </c>
      <c r="BD868" s="1" t="s">
        <v>300</v>
      </c>
      <c r="BE868" s="1" t="s">
        <v>13264</v>
      </c>
      <c r="BF868" s="1" t="s">
        <v>3878</v>
      </c>
      <c r="BG868" s="2">
        <v>46232.6041666667</v>
      </c>
      <c r="BH868" s="2">
        <v>46231.608287037</v>
      </c>
      <c r="BJ868" s="1" t="s">
        <v>13265</v>
      </c>
      <c r="BL868" s="1" t="s">
        <v>8115</v>
      </c>
      <c r="BM868" s="1" t="s">
        <v>8417</v>
      </c>
      <c r="BN868" s="1" t="s">
        <v>601</v>
      </c>
      <c r="BO868" s="1" t="s">
        <v>13266</v>
      </c>
      <c r="BP868" s="1" t="s">
        <v>8082</v>
      </c>
      <c r="BQ868" s="1" t="s">
        <v>6540</v>
      </c>
      <c r="BT868" s="2">
        <v>46232.4398032407</v>
      </c>
      <c r="BU868" s="2">
        <v>46232.4629513889</v>
      </c>
      <c r="BV868" s="1" t="s">
        <v>591</v>
      </c>
      <c r="BW868" s="3">
        <v>48058</v>
      </c>
      <c r="BX868" s="1" t="s">
        <v>8227</v>
      </c>
      <c r="BY868" s="1" t="s">
        <v>628</v>
      </c>
      <c r="BZ868" s="1" t="s">
        <v>8050</v>
      </c>
      <c r="CB868" s="1" t="s">
        <v>113</v>
      </c>
      <c r="CC868" s="1">
        <v>0</v>
      </c>
      <c r="CE868" s="1">
        <v>0</v>
      </c>
      <c r="CF868" s="1"/>
      <c r="CG868" s="1">
        <v>0</v>
      </c>
      <c r="CL868" s="1" t="s">
        <v>8068</v>
      </c>
    </row>
    <row r="869" s="1" customFormat="1" spans="1:90">
      <c r="A869" s="1" t="s">
        <v>13267</v>
      </c>
      <c r="F869" s="1">
        <v>0</v>
      </c>
      <c r="K869" s="1">
        <v>101311</v>
      </c>
      <c r="L869" s="1" t="s">
        <v>23</v>
      </c>
      <c r="M869" s="1" t="s">
        <v>8106</v>
      </c>
      <c r="O869" s="2">
        <v>46230.8370601852</v>
      </c>
      <c r="P869" s="2">
        <v>46232</v>
      </c>
      <c r="Q869" s="1"/>
      <c r="R869" s="1" t="s">
        <v>8051</v>
      </c>
      <c r="T869" s="1" t="s">
        <v>8144</v>
      </c>
      <c r="U869" s="1" t="s">
        <v>8053</v>
      </c>
      <c r="V869" s="1" t="s">
        <v>23</v>
      </c>
      <c r="AB869" s="1" t="s">
        <v>8054</v>
      </c>
      <c r="AD869" s="1" t="s">
        <v>607</v>
      </c>
      <c r="AE869" s="1" t="s">
        <v>3328</v>
      </c>
      <c r="AF869" s="1" t="s">
        <v>8068</v>
      </c>
      <c r="AG869" s="3">
        <v>46161</v>
      </c>
      <c r="AH869" s="1" t="s">
        <v>606</v>
      </c>
      <c r="AI869" s="1" t="s">
        <v>8071</v>
      </c>
      <c r="AJ869" s="1">
        <v>186</v>
      </c>
      <c r="AP869" s="2">
        <v>46232.463125</v>
      </c>
      <c r="AQ869" s="1" t="s">
        <v>8072</v>
      </c>
      <c r="AR869" s="3">
        <v>46100</v>
      </c>
      <c r="AS869" s="1">
        <v>15049238553</v>
      </c>
      <c r="AT869" s="1"/>
      <c r="AU869" s="2">
        <v>46232</v>
      </c>
      <c r="AV869" s="1" t="s">
        <v>13268</v>
      </c>
      <c r="AW869" s="1" t="s">
        <v>8068</v>
      </c>
      <c r="AY869" s="1" t="s">
        <v>13269</v>
      </c>
      <c r="AZ869" s="1" t="s">
        <v>8147</v>
      </c>
      <c r="BA869" s="1" t="s">
        <v>13270</v>
      </c>
      <c r="BB869" s="1" t="s">
        <v>3330</v>
      </c>
      <c r="BC869" s="1" t="s">
        <v>448</v>
      </c>
      <c r="BD869" s="1" t="s">
        <v>423</v>
      </c>
      <c r="BE869" s="1" t="s">
        <v>13271</v>
      </c>
      <c r="BF869" s="1" t="s">
        <v>3868</v>
      </c>
      <c r="BG869" s="2">
        <v>46232</v>
      </c>
      <c r="BH869" s="2">
        <v>46230.8761111111</v>
      </c>
      <c r="BL869" s="1" t="s">
        <v>8064</v>
      </c>
      <c r="BM869" s="1" t="s">
        <v>8181</v>
      </c>
      <c r="BN869" s="1" t="s">
        <v>590</v>
      </c>
      <c r="BO869" s="1" t="s">
        <v>13272</v>
      </c>
      <c r="BP869" s="1" t="s">
        <v>8082</v>
      </c>
      <c r="BQ869" s="1" t="s">
        <v>6540</v>
      </c>
      <c r="BR869" s="1" t="s">
        <v>8382</v>
      </c>
      <c r="BS869" s="1" t="s">
        <v>8383</v>
      </c>
      <c r="BT869" s="2">
        <v>46232.4306828704</v>
      </c>
      <c r="BU869" s="2">
        <v>46232.4631944444</v>
      </c>
      <c r="BV869" s="1" t="s">
        <v>602</v>
      </c>
      <c r="BW869" s="3">
        <v>47987</v>
      </c>
      <c r="BX869" s="1" t="s">
        <v>13267</v>
      </c>
      <c r="BY869" s="1" t="s">
        <v>602</v>
      </c>
      <c r="BZ869" s="1" t="s">
        <v>8050</v>
      </c>
      <c r="CB869" s="1" t="s">
        <v>53</v>
      </c>
      <c r="CC869" s="1">
        <v>30</v>
      </c>
      <c r="CE869" s="1">
        <v>30</v>
      </c>
      <c r="CG869" s="1">
        <v>0</v>
      </c>
      <c r="CL869" s="1" t="s">
        <v>8068</v>
      </c>
    </row>
    <row r="870" s="1" customFormat="1" spans="1:90">
      <c r="F870" s="1">
        <v>0</v>
      </c>
      <c r="K870" s="1">
        <v>101110</v>
      </c>
      <c r="L870" s="1" t="s">
        <v>28</v>
      </c>
      <c r="O870" s="2">
        <v>46231.5373148148</v>
      </c>
      <c r="P870" s="2">
        <v>46232.4166666667</v>
      </c>
      <c r="Q870" s="1"/>
      <c r="R870" s="1" t="s">
        <v>8051</v>
      </c>
      <c r="T870" s="1" t="s">
        <v>8052</v>
      </c>
      <c r="U870" s="1" t="s">
        <v>8053</v>
      </c>
      <c r="V870" s="1" t="s">
        <v>28</v>
      </c>
      <c r="AB870" s="1" t="s">
        <v>8054</v>
      </c>
      <c r="AD870" s="1" t="s">
        <v>596</v>
      </c>
      <c r="AE870" s="1" t="s">
        <v>1117</v>
      </c>
      <c r="AF870" s="1" t="s">
        <v>8068</v>
      </c>
      <c r="AG870" s="3">
        <v>46232</v>
      </c>
      <c r="AH870" s="1"/>
      <c r="AI870" s="1" t="s">
        <v>8071</v>
      </c>
      <c r="AJ870" s="1">
        <v>224</v>
      </c>
      <c r="AM870" s="1" t="s">
        <v>8068</v>
      </c>
      <c r="AO870" s="1">
        <v>2.5</v>
      </c>
      <c r="AP870" s="2">
        <v>46232.4634490741</v>
      </c>
      <c r="AQ870" s="1" t="s">
        <v>8072</v>
      </c>
      <c r="AR870" s="3">
        <v>46224</v>
      </c>
      <c r="AS870" s="1">
        <v>18064806279</v>
      </c>
      <c r="AT870" s="1" t="s">
        <v>8073</v>
      </c>
      <c r="AU870" s="2">
        <v>46232.4166666667</v>
      </c>
      <c r="AV870" s="1" t="s">
        <v>13273</v>
      </c>
      <c r="AW870" s="1" t="s">
        <v>8068</v>
      </c>
      <c r="AY870" s="1" t="s">
        <v>13274</v>
      </c>
      <c r="AZ870" s="1" t="s">
        <v>12287</v>
      </c>
      <c r="BA870" s="1" t="s">
        <v>13275</v>
      </c>
      <c r="BB870" s="1" t="s">
        <v>13276</v>
      </c>
      <c r="BC870" s="1" t="s">
        <v>478</v>
      </c>
      <c r="BD870" s="1" t="s">
        <v>218</v>
      </c>
      <c r="BE870" s="1" t="s">
        <v>13277</v>
      </c>
      <c r="BF870" s="1" t="s">
        <v>3878</v>
      </c>
      <c r="BG870" s="2">
        <v>46232.4166666667</v>
      </c>
      <c r="BH870" s="2">
        <v>46231.540625</v>
      </c>
      <c r="BJ870" s="1" t="s">
        <v>13278</v>
      </c>
      <c r="BL870" s="1" t="s">
        <v>8464</v>
      </c>
      <c r="BM870" s="1" t="s">
        <v>13275</v>
      </c>
      <c r="BN870" s="1" t="s">
        <v>601</v>
      </c>
      <c r="BO870" s="1" t="s">
        <v>13279</v>
      </c>
      <c r="BP870" s="1" t="s">
        <v>8082</v>
      </c>
      <c r="BQ870" s="1" t="s">
        <v>6540</v>
      </c>
      <c r="BT870" s="2">
        <v>46232.4153935185</v>
      </c>
      <c r="BU870" s="2">
        <v>46232.4635648148</v>
      </c>
      <c r="BV870" s="1" t="s">
        <v>591</v>
      </c>
      <c r="BW870" s="3">
        <v>48058</v>
      </c>
      <c r="BX870" s="1" t="s">
        <v>8217</v>
      </c>
      <c r="BY870" s="1" t="s">
        <v>597</v>
      </c>
      <c r="BZ870" s="1" t="s">
        <v>8050</v>
      </c>
      <c r="CB870" s="1" t="s">
        <v>144</v>
      </c>
      <c r="CC870" s="1">
        <v>0</v>
      </c>
      <c r="CD870" s="1"/>
      <c r="CE870" s="1">
        <v>0</v>
      </c>
      <c r="CG870" s="1">
        <v>0</v>
      </c>
      <c r="CH870" s="1"/>
      <c r="CI870" s="1"/>
      <c r="CL870" s="1" t="s">
        <v>8068</v>
      </c>
    </row>
    <row r="871" s="1" customFormat="1" spans="1:90">
      <c r="C871" s="1">
        <v>1</v>
      </c>
      <c r="F871" s="1">
        <v>0</v>
      </c>
      <c r="K871" s="1">
        <v>101073</v>
      </c>
      <c r="L871" s="1" t="s">
        <v>26</v>
      </c>
      <c r="M871" s="1"/>
      <c r="O871" s="2">
        <v>46232.440462963</v>
      </c>
      <c r="P871" s="2">
        <v>46232</v>
      </c>
      <c r="Q871" s="1" t="s">
        <v>8050</v>
      </c>
      <c r="R871" s="1" t="s">
        <v>8051</v>
      </c>
      <c r="T871" s="1" t="s">
        <v>8052</v>
      </c>
      <c r="U871" s="1" t="s">
        <v>8053</v>
      </c>
      <c r="V871" s="1" t="s">
        <v>26</v>
      </c>
      <c r="AB871" s="1" t="s">
        <v>8054</v>
      </c>
      <c r="AD871" s="1" t="s">
        <v>607</v>
      </c>
      <c r="AE871" s="1" t="s">
        <v>2205</v>
      </c>
      <c r="AF871" s="1" t="s">
        <v>8068</v>
      </c>
      <c r="AG871" s="3">
        <v>44346</v>
      </c>
      <c r="AH871" s="1" t="s">
        <v>606</v>
      </c>
      <c r="AI871" s="1" t="s">
        <v>8071</v>
      </c>
      <c r="AJ871" s="1"/>
      <c r="AP871" s="2">
        <v>46232.4640856481</v>
      </c>
      <c r="AQ871" s="1" t="s">
        <v>8072</v>
      </c>
      <c r="AR871" s="3">
        <v>44345</v>
      </c>
      <c r="AS871" s="1">
        <v>18195107756</v>
      </c>
      <c r="AT871" s="1"/>
      <c r="AU871" s="2">
        <v>46232</v>
      </c>
      <c r="AV871" s="1" t="s">
        <v>6655</v>
      </c>
      <c r="AW871" s="1" t="s">
        <v>8050</v>
      </c>
      <c r="AY871" s="1" t="s">
        <v>13280</v>
      </c>
      <c r="AZ871" s="1" t="s">
        <v>8108</v>
      </c>
      <c r="BA871" s="1" t="s">
        <v>13281</v>
      </c>
      <c r="BB871" s="1" t="s">
        <v>2275</v>
      </c>
      <c r="BC871" s="1" t="s">
        <v>496</v>
      </c>
      <c r="BD871" s="1" t="s">
        <v>302</v>
      </c>
      <c r="BE871" s="1" t="s">
        <v>13282</v>
      </c>
      <c r="BF871" s="1" t="s">
        <v>593</v>
      </c>
      <c r="BG871" s="2">
        <v>46232.4432291667</v>
      </c>
      <c r="BH871" s="2">
        <v>46232.4420023148</v>
      </c>
      <c r="BL871" s="1" t="s">
        <v>8115</v>
      </c>
      <c r="BM871" s="1" t="s">
        <v>8417</v>
      </c>
      <c r="BN871" s="1" t="s">
        <v>590</v>
      </c>
      <c r="BO871" s="1" t="s">
        <v>13283</v>
      </c>
      <c r="BP871" s="1" t="s">
        <v>8082</v>
      </c>
      <c r="BQ871" s="1" t="s">
        <v>6540</v>
      </c>
      <c r="BT871" s="2">
        <v>46232.4433217593</v>
      </c>
      <c r="BU871" s="2">
        <v>46232.4641666667</v>
      </c>
      <c r="BV871" s="1" t="s">
        <v>591</v>
      </c>
      <c r="BW871" s="3">
        <v>46172</v>
      </c>
      <c r="BX871" s="1" t="s">
        <v>13284</v>
      </c>
      <c r="BY871" s="1" t="s">
        <v>771</v>
      </c>
      <c r="BZ871" s="1" t="s">
        <v>8050</v>
      </c>
      <c r="CB871" s="1" t="s">
        <v>114</v>
      </c>
      <c r="CC871" s="1">
        <v>198</v>
      </c>
      <c r="CE871" s="1">
        <v>198</v>
      </c>
      <c r="CF871" s="1" t="s">
        <v>8528</v>
      </c>
      <c r="CG871" s="1">
        <v>75</v>
      </c>
      <c r="CJ871" s="1" t="s">
        <v>622</v>
      </c>
      <c r="CK871" s="2">
        <v>46232.5857523148</v>
      </c>
      <c r="CL871" s="1" t="s">
        <v>8068</v>
      </c>
    </row>
    <row r="872" s="1" customFormat="1" spans="1:90">
      <c r="C872" s="1">
        <v>1</v>
      </c>
      <c r="F872" s="1">
        <v>0</v>
      </c>
      <c r="K872" s="1">
        <v>101073</v>
      </c>
      <c r="L872" s="1" t="s">
        <v>26</v>
      </c>
      <c r="N872" s="1">
        <v>326</v>
      </c>
      <c r="O872" s="2">
        <v>46231.4262152778</v>
      </c>
      <c r="P872" s="2">
        <v>46232</v>
      </c>
      <c r="Q872" s="1" t="s">
        <v>8050</v>
      </c>
      <c r="R872" s="1" t="s">
        <v>8051</v>
      </c>
      <c r="S872" s="1" t="s">
        <v>8096</v>
      </c>
      <c r="T872" s="1" t="s">
        <v>8052</v>
      </c>
      <c r="U872" s="1" t="s">
        <v>8053</v>
      </c>
      <c r="V872" s="1" t="s">
        <v>26</v>
      </c>
      <c r="AB872" s="1" t="s">
        <v>8054</v>
      </c>
      <c r="AD872" s="1" t="s">
        <v>607</v>
      </c>
      <c r="AE872" s="1" t="s">
        <v>2013</v>
      </c>
      <c r="AF872" s="1" t="s">
        <v>8068</v>
      </c>
      <c r="AG872" s="3">
        <v>46232</v>
      </c>
      <c r="AH872" s="1" t="s">
        <v>606</v>
      </c>
      <c r="AI872" s="1" t="s">
        <v>8071</v>
      </c>
      <c r="AJ872" s="1">
        <v>57</v>
      </c>
      <c r="AP872" s="2">
        <v>46232.4644212963</v>
      </c>
      <c r="AQ872" s="1" t="s">
        <v>8072</v>
      </c>
      <c r="AR872" s="3">
        <v>46110</v>
      </c>
      <c r="AS872" s="1">
        <v>13995105760</v>
      </c>
      <c r="AT872" s="1" t="s">
        <v>8073</v>
      </c>
      <c r="AU872" s="2">
        <v>46232</v>
      </c>
      <c r="AV872" s="1" t="s">
        <v>13285</v>
      </c>
      <c r="AW872" s="1" t="s">
        <v>8068</v>
      </c>
      <c r="AY872" s="1" t="s">
        <v>13286</v>
      </c>
      <c r="AZ872" s="1" t="s">
        <v>8108</v>
      </c>
      <c r="BA872" s="1" t="s">
        <v>13287</v>
      </c>
      <c r="BB872" s="1" t="s">
        <v>6717</v>
      </c>
      <c r="BC872" s="1" t="s">
        <v>496</v>
      </c>
      <c r="BD872" s="1" t="s">
        <v>279</v>
      </c>
      <c r="BE872" s="1" t="s">
        <v>13288</v>
      </c>
      <c r="BF872" s="1" t="s">
        <v>3878</v>
      </c>
      <c r="BG872" s="2">
        <v>46232.4166666667</v>
      </c>
      <c r="BH872" s="2">
        <v>46231.4922453704</v>
      </c>
      <c r="BJ872" s="1" t="s">
        <v>8215</v>
      </c>
      <c r="BL872" s="1" t="s">
        <v>8115</v>
      </c>
      <c r="BM872" s="1" t="s">
        <v>8432</v>
      </c>
      <c r="BN872" s="1" t="s">
        <v>601</v>
      </c>
      <c r="BO872" s="1" t="s">
        <v>6716</v>
      </c>
      <c r="BP872" s="1" t="s">
        <v>8082</v>
      </c>
      <c r="BQ872" s="1" t="s">
        <v>6540</v>
      </c>
      <c r="BT872" s="2">
        <v>46232.4277546296</v>
      </c>
      <c r="BU872" s="2">
        <v>46232.464525463</v>
      </c>
      <c r="BV872" s="1" t="s">
        <v>621</v>
      </c>
      <c r="BW872" s="3">
        <v>48058</v>
      </c>
      <c r="BX872" s="1" t="s">
        <v>8507</v>
      </c>
      <c r="BY872" s="1" t="s">
        <v>621</v>
      </c>
      <c r="BZ872" s="1" t="s">
        <v>8050</v>
      </c>
      <c r="CB872" s="1" t="s">
        <v>105</v>
      </c>
      <c r="CC872" s="1">
        <v>160</v>
      </c>
      <c r="CE872" s="1">
        <v>160</v>
      </c>
      <c r="CG872" s="1">
        <v>0</v>
      </c>
      <c r="CL872" s="1" t="s">
        <v>8068</v>
      </c>
    </row>
    <row r="873" s="1" customFormat="1" spans="1:90">
      <c r="C873" s="1">
        <v>1</v>
      </c>
      <c r="F873" s="1">
        <v>0</v>
      </c>
      <c r="K873" s="1">
        <v>101073</v>
      </c>
      <c r="L873" s="1" t="s">
        <v>26</v>
      </c>
      <c r="O873" s="2">
        <v>46232.4255092593</v>
      </c>
      <c r="P873" s="2">
        <v>46232</v>
      </c>
      <c r="Q873" s="1"/>
      <c r="R873" s="1" t="s">
        <v>8051</v>
      </c>
      <c r="T873" s="1" t="s">
        <v>8052</v>
      </c>
      <c r="U873" s="1" t="s">
        <v>8053</v>
      </c>
      <c r="V873" s="1" t="s">
        <v>26</v>
      </c>
      <c r="AB873" s="1" t="s">
        <v>8054</v>
      </c>
      <c r="AD873" s="1" t="s">
        <v>596</v>
      </c>
      <c r="AE873" s="1" t="s">
        <v>1951</v>
      </c>
      <c r="AF873" s="1" t="s">
        <v>8068</v>
      </c>
      <c r="AG873" s="3">
        <v>46231</v>
      </c>
      <c r="AI873" s="1" t="s">
        <v>8071</v>
      </c>
      <c r="AJ873" s="1">
        <v>134</v>
      </c>
      <c r="AM873" s="1" t="s">
        <v>8068</v>
      </c>
      <c r="AO873" s="1">
        <v>3.5</v>
      </c>
      <c r="AP873" s="2">
        <v>46232.4644907407</v>
      </c>
      <c r="AQ873" s="1" t="s">
        <v>8072</v>
      </c>
      <c r="AR873" s="3">
        <v>46230</v>
      </c>
      <c r="AS873" s="1">
        <v>13895676131</v>
      </c>
      <c r="AT873" s="1" t="s">
        <v>8073</v>
      </c>
      <c r="AU873" s="2">
        <v>46232</v>
      </c>
      <c r="AV873" s="1" t="s">
        <v>13289</v>
      </c>
      <c r="AW873" s="1" t="s">
        <v>8068</v>
      </c>
      <c r="AY873" s="1" t="s">
        <v>13290</v>
      </c>
      <c r="AZ873" s="1" t="s">
        <v>8108</v>
      </c>
      <c r="BA873" s="1" t="s">
        <v>13291</v>
      </c>
      <c r="BB873" s="1" t="s">
        <v>5802</v>
      </c>
      <c r="BC873" s="1" t="s">
        <v>496</v>
      </c>
      <c r="BD873" s="1" t="s">
        <v>285</v>
      </c>
      <c r="BE873" s="1" t="s">
        <v>13292</v>
      </c>
      <c r="BF873" s="1" t="s">
        <v>3878</v>
      </c>
      <c r="BG873" s="2">
        <v>46232.439212963</v>
      </c>
      <c r="BH873" s="2">
        <v>46232.4257060185</v>
      </c>
      <c r="BJ873" s="1" t="s">
        <v>12822</v>
      </c>
      <c r="BL873" s="1" t="s">
        <v>8115</v>
      </c>
      <c r="BM873" s="1" t="s">
        <v>8116</v>
      </c>
      <c r="BN873" s="1" t="s">
        <v>601</v>
      </c>
      <c r="BO873" s="1" t="s">
        <v>13293</v>
      </c>
      <c r="BP873" s="1" t="s">
        <v>8082</v>
      </c>
      <c r="BQ873" s="1" t="s">
        <v>6540</v>
      </c>
      <c r="BT873" s="2">
        <v>46232.4402083333</v>
      </c>
      <c r="BU873" s="2">
        <v>46232.4645717593</v>
      </c>
      <c r="BV873" s="1" t="s">
        <v>591</v>
      </c>
      <c r="BW873" s="3">
        <v>48057</v>
      </c>
      <c r="BX873" s="1" t="s">
        <v>8490</v>
      </c>
      <c r="BY873" s="1" t="s">
        <v>597</v>
      </c>
      <c r="BZ873" s="1" t="s">
        <v>8050</v>
      </c>
      <c r="CB873" s="1" t="s">
        <v>110</v>
      </c>
      <c r="CC873" s="1">
        <v>50</v>
      </c>
      <c r="CE873" s="1">
        <v>50</v>
      </c>
      <c r="CL873" s="1" t="s">
        <v>8068</v>
      </c>
    </row>
    <row r="874" s="1" customFormat="1" spans="1:90">
      <c r="F874" s="1">
        <v>0</v>
      </c>
      <c r="K874" s="1">
        <v>101110</v>
      </c>
      <c r="L874" s="1" t="s">
        <v>28</v>
      </c>
      <c r="O874" s="2">
        <v>46232.4601851852</v>
      </c>
      <c r="P874" s="2">
        <v>46232</v>
      </c>
      <c r="Q874" s="1"/>
      <c r="R874" s="1" t="s">
        <v>8051</v>
      </c>
      <c r="T874" s="1" t="s">
        <v>8052</v>
      </c>
      <c r="U874" s="1" t="s">
        <v>8053</v>
      </c>
      <c r="V874" s="1" t="s">
        <v>28</v>
      </c>
      <c r="AB874" s="1" t="s">
        <v>8054</v>
      </c>
      <c r="AD874" s="1" t="s">
        <v>596</v>
      </c>
      <c r="AE874" s="1" t="s">
        <v>679</v>
      </c>
      <c r="AF874" s="1" t="s">
        <v>8068</v>
      </c>
      <c r="AG874" s="3">
        <v>46109</v>
      </c>
      <c r="AH874" s="1"/>
      <c r="AI874" s="1" t="s">
        <v>8055</v>
      </c>
      <c r="AJ874" s="1">
        <v>67</v>
      </c>
      <c r="AP874" s="2">
        <v>46232.4645949074</v>
      </c>
      <c r="AQ874" s="1" t="s">
        <v>8072</v>
      </c>
      <c r="AR874" s="3">
        <v>46020</v>
      </c>
      <c r="AS874" s="1">
        <v>15276565365</v>
      </c>
      <c r="AT874" s="1" t="s">
        <v>8073</v>
      </c>
      <c r="AU874" s="2">
        <v>46232</v>
      </c>
      <c r="AV874" s="1" t="s">
        <v>13294</v>
      </c>
      <c r="AW874" s="1" t="s">
        <v>8068</v>
      </c>
      <c r="AY874" s="1" t="s">
        <v>13295</v>
      </c>
      <c r="AZ874" s="1" t="s">
        <v>8460</v>
      </c>
      <c r="BA874" s="1" t="s">
        <v>13296</v>
      </c>
      <c r="BB874" s="1" t="s">
        <v>13297</v>
      </c>
      <c r="BC874" s="1" t="s">
        <v>478</v>
      </c>
      <c r="BD874" s="1" t="s">
        <v>180</v>
      </c>
      <c r="BE874" s="1" t="s">
        <v>13298</v>
      </c>
      <c r="BF874" s="1" t="s">
        <v>4217</v>
      </c>
      <c r="BG874" s="2">
        <v>46232.4583333333</v>
      </c>
      <c r="BH874" s="1"/>
      <c r="BL874" s="1" t="s">
        <v>8464</v>
      </c>
      <c r="BM874" s="1" t="s">
        <v>8465</v>
      </c>
      <c r="BN874" s="1" t="s">
        <v>601</v>
      </c>
      <c r="BO874" s="1" t="s">
        <v>13299</v>
      </c>
      <c r="BP874" s="1" t="s">
        <v>8067</v>
      </c>
      <c r="BQ874" s="1" t="s">
        <v>6540</v>
      </c>
      <c r="BT874" s="2">
        <v>46232.4633449074</v>
      </c>
      <c r="BU874" s="2">
        <v>46232.4646643518</v>
      </c>
      <c r="BV874" s="1" t="s">
        <v>742</v>
      </c>
      <c r="BW874" s="3">
        <v>47935</v>
      </c>
      <c r="BX874" s="1" t="s">
        <v>10451</v>
      </c>
      <c r="BY874" s="1" t="s">
        <v>744</v>
      </c>
      <c r="BZ874" s="1" t="s">
        <v>8050</v>
      </c>
      <c r="CB874" s="1" t="s">
        <v>133</v>
      </c>
      <c r="CC874" s="1">
        <v>0</v>
      </c>
      <c r="CD874" s="1"/>
      <c r="CE874" s="1">
        <v>0</v>
      </c>
      <c r="CG874" s="1">
        <v>0</v>
      </c>
      <c r="CH874" s="1"/>
      <c r="CI874" s="1"/>
      <c r="CL874" s="1" t="s">
        <v>8068</v>
      </c>
    </row>
    <row r="875" s="1" customFormat="1" spans="1:90">
      <c r="A875" s="1" t="s">
        <v>13300</v>
      </c>
      <c r="F875" s="1">
        <v>0</v>
      </c>
      <c r="K875" s="1">
        <v>101311</v>
      </c>
      <c r="L875" s="1" t="s">
        <v>23</v>
      </c>
      <c r="M875" s="1" t="s">
        <v>8106</v>
      </c>
      <c r="N875" s="1"/>
      <c r="O875" s="2">
        <v>46227.3686805556</v>
      </c>
      <c r="P875" s="2">
        <v>46232</v>
      </c>
      <c r="Q875" s="1"/>
      <c r="R875" s="1" t="s">
        <v>8051</v>
      </c>
      <c r="S875" s="1"/>
      <c r="T875" s="1" t="s">
        <v>8144</v>
      </c>
      <c r="U875" s="1" t="s">
        <v>8053</v>
      </c>
      <c r="V875" s="1" t="s">
        <v>23</v>
      </c>
      <c r="AB875" s="1" t="s">
        <v>8054</v>
      </c>
      <c r="AD875" s="1" t="s">
        <v>596</v>
      </c>
      <c r="AE875" s="1" t="s">
        <v>3475</v>
      </c>
      <c r="AF875" s="1" t="s">
        <v>8068</v>
      </c>
      <c r="AG875" s="3">
        <v>46232</v>
      </c>
      <c r="AI875" s="1" t="s">
        <v>8071</v>
      </c>
      <c r="AJ875" s="1">
        <v>211</v>
      </c>
      <c r="AM875" s="1" t="s">
        <v>8068</v>
      </c>
      <c r="AO875" s="1">
        <v>3.2</v>
      </c>
      <c r="AP875" s="2">
        <v>46232.4646759259</v>
      </c>
      <c r="AQ875" s="1" t="s">
        <v>8106</v>
      </c>
      <c r="AR875" s="3">
        <v>46218</v>
      </c>
      <c r="AS875" s="1">
        <v>13848472487</v>
      </c>
      <c r="AT875" s="1" t="s">
        <v>8073</v>
      </c>
      <c r="AU875" s="2">
        <v>46231</v>
      </c>
      <c r="AV875" s="1" t="s">
        <v>13301</v>
      </c>
      <c r="AW875" s="1" t="s">
        <v>8068</v>
      </c>
      <c r="AY875" s="1" t="s">
        <v>13302</v>
      </c>
      <c r="AZ875" s="1" t="s">
        <v>8265</v>
      </c>
      <c r="BA875" s="1" t="s">
        <v>13303</v>
      </c>
      <c r="BB875" s="1" t="s">
        <v>13304</v>
      </c>
      <c r="BC875" s="1" t="s">
        <v>448</v>
      </c>
      <c r="BD875" s="1" t="s">
        <v>426</v>
      </c>
      <c r="BE875" s="1" t="s">
        <v>13305</v>
      </c>
      <c r="BF875" s="1" t="s">
        <v>3878</v>
      </c>
      <c r="BG875" s="2">
        <v>46232</v>
      </c>
      <c r="BH875" s="2">
        <v>46227.3708680556</v>
      </c>
      <c r="BL875" s="1" t="s">
        <v>8064</v>
      </c>
      <c r="BM875" s="1" t="s">
        <v>12145</v>
      </c>
      <c r="BN875" s="1" t="s">
        <v>601</v>
      </c>
      <c r="BO875" s="1" t="s">
        <v>13306</v>
      </c>
      <c r="BP875" s="1" t="s">
        <v>8082</v>
      </c>
      <c r="BQ875" s="1" t="s">
        <v>6540</v>
      </c>
      <c r="BT875" s="2">
        <v>46232.4021180556</v>
      </c>
      <c r="BU875" s="2">
        <v>46232.4647685185</v>
      </c>
      <c r="BV875" s="1" t="s">
        <v>591</v>
      </c>
      <c r="BW875" s="3">
        <v>48058</v>
      </c>
      <c r="BX875" s="1" t="s">
        <v>10109</v>
      </c>
      <c r="BY875" s="1" t="s">
        <v>597</v>
      </c>
      <c r="BZ875" s="1" t="s">
        <v>8050</v>
      </c>
      <c r="CB875" s="1" t="s">
        <v>54</v>
      </c>
      <c r="CC875" s="1">
        <v>0</v>
      </c>
      <c r="CE875" s="1">
        <v>0</v>
      </c>
      <c r="CG875" s="1">
        <v>0</v>
      </c>
      <c r="CL875" s="1" t="s">
        <v>8068</v>
      </c>
    </row>
    <row r="876" s="1" customFormat="1" spans="1:90">
      <c r="F876" s="1">
        <v>0</v>
      </c>
      <c r="K876" s="1">
        <v>101311</v>
      </c>
      <c r="L876" s="1" t="s">
        <v>23</v>
      </c>
      <c r="N876" s="1">
        <v>475</v>
      </c>
      <c r="O876" s="2">
        <v>46232.4457291667</v>
      </c>
      <c r="P876" s="2">
        <v>46232</v>
      </c>
      <c r="Q876" s="1"/>
      <c r="R876" s="1" t="s">
        <v>8051</v>
      </c>
      <c r="S876" s="1" t="s">
        <v>8096</v>
      </c>
      <c r="T876" s="1" t="s">
        <v>8144</v>
      </c>
      <c r="U876" s="1" t="s">
        <v>8053</v>
      </c>
      <c r="V876" s="1" t="s">
        <v>23</v>
      </c>
      <c r="AB876" s="1" t="s">
        <v>8054</v>
      </c>
      <c r="AD876" s="1" t="s">
        <v>596</v>
      </c>
      <c r="AE876" s="1" t="s">
        <v>3416</v>
      </c>
      <c r="AF876" s="1" t="s">
        <v>8068</v>
      </c>
      <c r="AG876" s="3">
        <v>46232</v>
      </c>
      <c r="AI876" s="1" t="s">
        <v>8055</v>
      </c>
      <c r="AJ876" s="1"/>
      <c r="AP876" s="2">
        <v>46232.4648726852</v>
      </c>
      <c r="AQ876" s="1" t="s">
        <v>8072</v>
      </c>
      <c r="AR876" s="3">
        <v>46205</v>
      </c>
      <c r="AS876" s="1">
        <v>15947486650</v>
      </c>
      <c r="AT876" s="1" t="s">
        <v>8056</v>
      </c>
      <c r="AU876" s="2">
        <v>46232</v>
      </c>
      <c r="AV876" s="1" t="s">
        <v>13307</v>
      </c>
      <c r="AW876" s="1" t="s">
        <v>8068</v>
      </c>
      <c r="AY876" s="1" t="s">
        <v>13308</v>
      </c>
      <c r="AZ876" s="1" t="s">
        <v>8238</v>
      </c>
      <c r="BA876" s="1" t="s">
        <v>13309</v>
      </c>
      <c r="BB876" s="1" t="s">
        <v>13310</v>
      </c>
      <c r="BC876" s="1" t="s">
        <v>448</v>
      </c>
      <c r="BD876" s="1" t="s">
        <v>425</v>
      </c>
      <c r="BE876" s="1" t="s">
        <v>13311</v>
      </c>
      <c r="BF876" s="1" t="s">
        <v>3878</v>
      </c>
      <c r="BG876" s="2">
        <v>46232.4633217593</v>
      </c>
      <c r="BH876" s="2">
        <v>46232.4458333333</v>
      </c>
      <c r="BJ876" s="1" t="s">
        <v>8215</v>
      </c>
      <c r="BL876" s="1" t="s">
        <v>8064</v>
      </c>
      <c r="BM876" s="1" t="s">
        <v>8243</v>
      </c>
      <c r="BN876" s="1" t="s">
        <v>601</v>
      </c>
      <c r="BO876" s="1" t="s">
        <v>13312</v>
      </c>
      <c r="BP876" s="1" t="s">
        <v>8082</v>
      </c>
      <c r="BQ876" s="1" t="s">
        <v>6540</v>
      </c>
      <c r="BT876" s="2">
        <v>46232.4535532407</v>
      </c>
      <c r="BU876" s="2">
        <v>46232.4649305556</v>
      </c>
      <c r="BV876" s="1" t="s">
        <v>602</v>
      </c>
      <c r="BW876" s="3">
        <v>48058</v>
      </c>
      <c r="BX876" s="1" t="s">
        <v>11027</v>
      </c>
      <c r="BY876" s="1" t="s">
        <v>602</v>
      </c>
      <c r="BZ876" s="1" t="s">
        <v>8050</v>
      </c>
      <c r="CB876" s="1" t="s">
        <v>54</v>
      </c>
      <c r="CC876" s="1">
        <v>0</v>
      </c>
      <c r="CE876" s="1">
        <v>0</v>
      </c>
      <c r="CG876" s="1">
        <v>0</v>
      </c>
      <c r="CL876" s="1" t="s">
        <v>8068</v>
      </c>
    </row>
    <row r="877" s="1" customFormat="1" spans="1:90">
      <c r="F877" s="1">
        <v>0</v>
      </c>
      <c r="K877" s="1">
        <v>101042</v>
      </c>
      <c r="L877" s="1" t="s">
        <v>25</v>
      </c>
      <c r="O877" s="2">
        <v>46232.4591782407</v>
      </c>
      <c r="P877" s="2">
        <v>46232</v>
      </c>
      <c r="Q877" s="1" t="s">
        <v>8050</v>
      </c>
      <c r="R877" s="1" t="s">
        <v>8051</v>
      </c>
      <c r="S877" s="1"/>
      <c r="T877" s="1" t="s">
        <v>8144</v>
      </c>
      <c r="U877" s="1" t="s">
        <v>8053</v>
      </c>
      <c r="V877" s="1" t="s">
        <v>25</v>
      </c>
      <c r="AB877" s="1" t="s">
        <v>8054</v>
      </c>
      <c r="AD877" s="1" t="s">
        <v>607</v>
      </c>
      <c r="AE877" s="1" t="s">
        <v>657</v>
      </c>
      <c r="AF877" s="1" t="s">
        <v>8068</v>
      </c>
      <c r="AG877" s="3">
        <v>46203</v>
      </c>
      <c r="AH877" s="1" t="s">
        <v>606</v>
      </c>
      <c r="AI877" s="1" t="s">
        <v>8071</v>
      </c>
      <c r="AJ877" s="1">
        <v>20</v>
      </c>
      <c r="AP877" s="2">
        <v>46232.4650347222</v>
      </c>
      <c r="AQ877" s="1"/>
      <c r="AR877" s="3">
        <v>45837</v>
      </c>
      <c r="AS877" s="1">
        <v>19809318768</v>
      </c>
      <c r="AT877" s="1"/>
      <c r="AU877" s="2">
        <v>46232</v>
      </c>
      <c r="AV877" s="1" t="s">
        <v>13313</v>
      </c>
      <c r="AW877" s="1" t="s">
        <v>8068</v>
      </c>
      <c r="AY877" s="1" t="s">
        <v>13314</v>
      </c>
      <c r="AZ877" s="1" t="s">
        <v>8155</v>
      </c>
      <c r="BA877" s="1" t="s">
        <v>13315</v>
      </c>
      <c r="BB877" s="1" t="s">
        <v>4852</v>
      </c>
      <c r="BC877" s="1" t="s">
        <v>463</v>
      </c>
      <c r="BD877" s="1" t="s">
        <v>368</v>
      </c>
      <c r="BE877" s="1" t="s">
        <v>13316</v>
      </c>
      <c r="BF877" s="1" t="s">
        <v>3934</v>
      </c>
      <c r="BG877" s="2">
        <v>46232.4612384259</v>
      </c>
      <c r="BH877" s="2">
        <v>46232.4602662037</v>
      </c>
      <c r="BL877" s="1" t="s">
        <v>8159</v>
      </c>
      <c r="BM877" s="1" t="s">
        <v>8343</v>
      </c>
      <c r="BN877" s="1" t="s">
        <v>645</v>
      </c>
      <c r="BO877" s="1" t="s">
        <v>13317</v>
      </c>
      <c r="BP877" s="1" t="s">
        <v>8067</v>
      </c>
      <c r="BQ877" s="1" t="s">
        <v>6540</v>
      </c>
      <c r="BR877" s="1" t="s">
        <v>13318</v>
      </c>
      <c r="BS877" s="1" t="s">
        <v>13319</v>
      </c>
      <c r="BT877" s="2">
        <v>46232.4616782407</v>
      </c>
      <c r="BU877" s="2">
        <v>46232.4651736111</v>
      </c>
      <c r="BV877" s="1" t="s">
        <v>1199</v>
      </c>
      <c r="BW877" s="3">
        <v>48029</v>
      </c>
      <c r="BX877" s="1" t="s">
        <v>9368</v>
      </c>
      <c r="BY877" s="1" t="s">
        <v>1199</v>
      </c>
      <c r="BZ877" s="1" t="s">
        <v>8050</v>
      </c>
      <c r="CB877" s="1" t="s">
        <v>97</v>
      </c>
      <c r="CC877" s="1">
        <v>245</v>
      </c>
      <c r="CE877" s="1">
        <v>245</v>
      </c>
      <c r="CG877" s="1">
        <v>245</v>
      </c>
      <c r="CL877" s="1" t="s">
        <v>8068</v>
      </c>
    </row>
    <row r="878" s="1" customFormat="1" spans="1:90">
      <c r="F878" s="1">
        <v>0</v>
      </c>
      <c r="K878" s="1">
        <v>101110</v>
      </c>
      <c r="L878" s="1" t="s">
        <v>28</v>
      </c>
      <c r="O878" s="2">
        <v>46232.455150463</v>
      </c>
      <c r="P878" s="2">
        <v>46232</v>
      </c>
      <c r="Q878" s="1" t="s">
        <v>8050</v>
      </c>
      <c r="R878" s="1" t="s">
        <v>8051</v>
      </c>
      <c r="T878" s="1" t="s">
        <v>8144</v>
      </c>
      <c r="U878" s="1" t="s">
        <v>8053</v>
      </c>
      <c r="V878" s="1" t="s">
        <v>28</v>
      </c>
      <c r="AB878" s="1" t="s">
        <v>8054</v>
      </c>
      <c r="AD878" s="1" t="s">
        <v>607</v>
      </c>
      <c r="AE878" s="1" t="s">
        <v>6006</v>
      </c>
      <c r="AF878" s="1" t="s">
        <v>8068</v>
      </c>
      <c r="AG878" s="3">
        <v>46232</v>
      </c>
      <c r="AH878" s="1" t="s">
        <v>651</v>
      </c>
      <c r="AI878" s="1" t="s">
        <v>8055</v>
      </c>
      <c r="AJ878" s="1">
        <v>51</v>
      </c>
      <c r="AP878" s="2">
        <v>46232.4651157407</v>
      </c>
      <c r="AQ878" s="1"/>
      <c r="AR878" s="3">
        <v>46231</v>
      </c>
      <c r="AS878" s="1">
        <v>13669902622</v>
      </c>
      <c r="AT878" s="1"/>
      <c r="AU878" s="2">
        <v>46232</v>
      </c>
      <c r="AV878" s="1" t="s">
        <v>13320</v>
      </c>
      <c r="AW878" s="1" t="s">
        <v>8068</v>
      </c>
      <c r="AY878" s="1" t="s">
        <v>13321</v>
      </c>
      <c r="AZ878" s="1" t="s">
        <v>8460</v>
      </c>
      <c r="BA878" s="1" t="s">
        <v>13322</v>
      </c>
      <c r="BB878" s="1" t="s">
        <v>6119</v>
      </c>
      <c r="BC878" s="1" t="s">
        <v>478</v>
      </c>
      <c r="BD878" s="1" t="s">
        <v>242</v>
      </c>
      <c r="BE878" s="1" t="s">
        <v>13323</v>
      </c>
      <c r="BF878" s="1" t="s">
        <v>3934</v>
      </c>
      <c r="BG878" s="2">
        <v>46232.4573263889</v>
      </c>
      <c r="BH878" s="2">
        <v>46232.4556018518</v>
      </c>
      <c r="BL878" s="1" t="s">
        <v>8464</v>
      </c>
      <c r="BM878" s="1" t="s">
        <v>9093</v>
      </c>
      <c r="BN878" s="1" t="s">
        <v>645</v>
      </c>
      <c r="BO878" s="1" t="s">
        <v>13324</v>
      </c>
      <c r="BP878" s="1" t="s">
        <v>8067</v>
      </c>
      <c r="BQ878" s="1" t="s">
        <v>6540</v>
      </c>
      <c r="BT878" s="2">
        <v>46232.4613425926</v>
      </c>
      <c r="BU878" s="2">
        <v>46232.4655324074</v>
      </c>
      <c r="BV878" s="1" t="s">
        <v>949</v>
      </c>
      <c r="BW878" s="3">
        <v>48058</v>
      </c>
      <c r="BX878" s="1" t="s">
        <v>9187</v>
      </c>
      <c r="BY878" s="1" t="s">
        <v>950</v>
      </c>
      <c r="BZ878" s="1" t="s">
        <v>8050</v>
      </c>
      <c r="CB878" s="1" t="s">
        <v>149</v>
      </c>
      <c r="CC878" s="1">
        <v>95</v>
      </c>
      <c r="CE878" s="1">
        <v>95</v>
      </c>
      <c r="CL878" s="1" t="s">
        <v>8068</v>
      </c>
    </row>
    <row r="879" s="1" customFormat="1" spans="1:90">
      <c r="C879" s="1">
        <v>1</v>
      </c>
      <c r="F879" s="1">
        <v>0</v>
      </c>
      <c r="K879" s="1">
        <v>101073</v>
      </c>
      <c r="L879" s="1" t="s">
        <v>26</v>
      </c>
      <c r="N879" s="1">
        <v>386</v>
      </c>
      <c r="O879" s="2">
        <v>46227.5752083333</v>
      </c>
      <c r="P879" s="2">
        <v>46230.375</v>
      </c>
      <c r="Q879" s="1"/>
      <c r="R879" s="1" t="s">
        <v>8051</v>
      </c>
      <c r="S879" s="1" t="s">
        <v>8096</v>
      </c>
      <c r="T879" s="1" t="s">
        <v>8052</v>
      </c>
      <c r="U879" s="1" t="s">
        <v>8053</v>
      </c>
      <c r="V879" s="1" t="s">
        <v>26</v>
      </c>
      <c r="AB879" s="1" t="s">
        <v>8054</v>
      </c>
      <c r="AD879" s="1" t="s">
        <v>607</v>
      </c>
      <c r="AE879" s="1" t="s">
        <v>2169</v>
      </c>
      <c r="AF879" s="1" t="s">
        <v>8068</v>
      </c>
      <c r="AG879" s="3">
        <v>46232</v>
      </c>
      <c r="AH879" s="1" t="s">
        <v>606</v>
      </c>
      <c r="AI879" s="1" t="s">
        <v>8071</v>
      </c>
      <c r="AJ879" s="1">
        <v>190</v>
      </c>
      <c r="AP879" s="2">
        <v>46232.4434375</v>
      </c>
      <c r="AQ879" s="1" t="s">
        <v>8072</v>
      </c>
      <c r="AR879" s="3">
        <v>46231</v>
      </c>
      <c r="AS879" s="1">
        <v>17795059340</v>
      </c>
      <c r="AT879" s="1" t="s">
        <v>8073</v>
      </c>
      <c r="AU879" s="2">
        <v>46230.375</v>
      </c>
      <c r="AV879" s="1" t="s">
        <v>13325</v>
      </c>
      <c r="AW879" s="1" t="s">
        <v>8068</v>
      </c>
      <c r="AY879" s="1" t="s">
        <v>13326</v>
      </c>
      <c r="AZ879" s="1" t="s">
        <v>8108</v>
      </c>
      <c r="BA879" s="1" t="s">
        <v>13327</v>
      </c>
      <c r="BB879" s="1" t="s">
        <v>5635</v>
      </c>
      <c r="BC879" s="1" t="s">
        <v>496</v>
      </c>
      <c r="BD879" s="1" t="s">
        <v>305</v>
      </c>
      <c r="BE879" s="1" t="s">
        <v>13328</v>
      </c>
      <c r="BF879" s="1" t="s">
        <v>3878</v>
      </c>
      <c r="BG879" s="2">
        <v>46232.4166666667</v>
      </c>
      <c r="BH879" s="2">
        <v>46227.6378472222</v>
      </c>
      <c r="BL879" s="1" t="s">
        <v>8115</v>
      </c>
      <c r="BM879" s="1" t="s">
        <v>8417</v>
      </c>
      <c r="BN879" s="1" t="s">
        <v>601</v>
      </c>
      <c r="BO879" s="1" t="s">
        <v>13329</v>
      </c>
      <c r="BP879" s="1" t="s">
        <v>8067</v>
      </c>
      <c r="BQ879" s="1" t="s">
        <v>6540</v>
      </c>
      <c r="BT879" s="2">
        <v>46232.4043865741</v>
      </c>
      <c r="BU879" s="2">
        <v>46232.4661689815</v>
      </c>
      <c r="BV879" s="1" t="s">
        <v>602</v>
      </c>
      <c r="BW879" s="3">
        <v>48058</v>
      </c>
      <c r="BX879" s="1" t="s">
        <v>10515</v>
      </c>
      <c r="BY879" s="1" t="s">
        <v>602</v>
      </c>
      <c r="BZ879" s="1" t="s">
        <v>8050</v>
      </c>
      <c r="CB879" s="1" t="s">
        <v>114</v>
      </c>
      <c r="CC879" s="1">
        <v>5</v>
      </c>
      <c r="CE879" s="1">
        <v>5</v>
      </c>
      <c r="CF879" s="1" t="s">
        <v>8528</v>
      </c>
      <c r="CG879" s="1">
        <v>3.5</v>
      </c>
      <c r="CJ879" s="1" t="s">
        <v>622</v>
      </c>
      <c r="CK879" s="2">
        <v>46232.5857523148</v>
      </c>
      <c r="CL879" s="1" t="s">
        <v>8068</v>
      </c>
    </row>
    <row r="880" s="1" customFormat="1" spans="1:90">
      <c r="A880" s="1" t="s">
        <v>8273</v>
      </c>
      <c r="C880" s="1">
        <v>1</v>
      </c>
      <c r="F880" s="1">
        <v>0</v>
      </c>
      <c r="K880" s="1">
        <v>101073</v>
      </c>
      <c r="L880" s="1" t="s">
        <v>26</v>
      </c>
      <c r="O880" s="2">
        <v>46231.610150463</v>
      </c>
      <c r="P880" s="2">
        <v>46232</v>
      </c>
      <c r="Q880" s="1" t="s">
        <v>8050</v>
      </c>
      <c r="R880" s="1" t="s">
        <v>8051</v>
      </c>
      <c r="T880" s="1" t="s">
        <v>8052</v>
      </c>
      <c r="U880" s="1" t="s">
        <v>8053</v>
      </c>
      <c r="V880" s="1" t="s">
        <v>26</v>
      </c>
      <c r="AB880" s="1" t="s">
        <v>8054</v>
      </c>
      <c r="AD880" s="1" t="s">
        <v>596</v>
      </c>
      <c r="AE880" s="1" t="s">
        <v>1942</v>
      </c>
      <c r="AF880" s="1" t="s">
        <v>8068</v>
      </c>
      <c r="AG880" s="3">
        <v>46201</v>
      </c>
      <c r="AH880" s="1"/>
      <c r="AI880" s="1" t="s">
        <v>8071</v>
      </c>
      <c r="AJ880" s="1">
        <v>35</v>
      </c>
      <c r="AM880" s="1" t="s">
        <v>8068</v>
      </c>
      <c r="AN880" s="1"/>
      <c r="AO880" s="1">
        <v>3.5</v>
      </c>
      <c r="AP880" s="2">
        <v>46232.4670717593</v>
      </c>
      <c r="AQ880" s="1" t="s">
        <v>8274</v>
      </c>
      <c r="AR880" s="3">
        <v>46133</v>
      </c>
      <c r="AS880" s="1">
        <v>17795200510</v>
      </c>
      <c r="AT880" s="1" t="s">
        <v>8073</v>
      </c>
      <c r="AU880" s="2">
        <v>46232</v>
      </c>
      <c r="AV880" s="1" t="s">
        <v>13330</v>
      </c>
      <c r="AW880" s="1" t="s">
        <v>8068</v>
      </c>
      <c r="AY880" s="1" t="s">
        <v>13331</v>
      </c>
      <c r="AZ880" s="1" t="s">
        <v>8617</v>
      </c>
      <c r="BA880" s="1" t="s">
        <v>13332</v>
      </c>
      <c r="BB880" s="1" t="s">
        <v>13333</v>
      </c>
      <c r="BC880" s="1" t="s">
        <v>496</v>
      </c>
      <c r="BD880" s="1" t="s">
        <v>282</v>
      </c>
      <c r="BE880" s="1" t="s">
        <v>13334</v>
      </c>
      <c r="BF880" s="1" t="s">
        <v>3878</v>
      </c>
      <c r="BG880" s="2">
        <v>46232.4375</v>
      </c>
      <c r="BH880" s="2">
        <v>46231.6463194444</v>
      </c>
      <c r="BJ880" s="1" t="s">
        <v>8215</v>
      </c>
      <c r="BL880" s="1" t="s">
        <v>8115</v>
      </c>
      <c r="BM880" s="1" t="s">
        <v>12773</v>
      </c>
      <c r="BN880" s="1" t="s">
        <v>601</v>
      </c>
      <c r="BO880" s="1" t="s">
        <v>13335</v>
      </c>
      <c r="BP880" s="1" t="s">
        <v>8082</v>
      </c>
      <c r="BQ880" s="1" t="s">
        <v>6540</v>
      </c>
      <c r="BT880" s="2">
        <v>46232.4229398148</v>
      </c>
      <c r="BU880" s="2">
        <v>46232.4671296296</v>
      </c>
      <c r="BV880" s="1" t="s">
        <v>591</v>
      </c>
      <c r="BW880" s="3">
        <v>48027</v>
      </c>
      <c r="BX880" s="1" t="s">
        <v>8284</v>
      </c>
      <c r="BY880" s="1" t="s">
        <v>628</v>
      </c>
      <c r="BZ880" s="1" t="s">
        <v>8050</v>
      </c>
      <c r="CB880" s="1" t="s">
        <v>107</v>
      </c>
      <c r="CC880" s="1">
        <v>0</v>
      </c>
      <c r="CD880" s="1"/>
      <c r="CE880" s="1">
        <v>0</v>
      </c>
      <c r="CF880" s="1"/>
      <c r="CG880" s="1">
        <v>0</v>
      </c>
      <c r="CH880" s="1"/>
      <c r="CI880" s="1"/>
      <c r="CJ880" s="1"/>
      <c r="CK880" s="1"/>
      <c r="CL880" s="1" t="s">
        <v>8068</v>
      </c>
    </row>
    <row r="881" s="1" customFormat="1" spans="1:90">
      <c r="F881" s="1">
        <v>0</v>
      </c>
      <c r="K881" s="1">
        <v>101311</v>
      </c>
      <c r="L881" s="1" t="s">
        <v>23</v>
      </c>
      <c r="O881" s="2">
        <v>46232.3924537037</v>
      </c>
      <c r="P881" s="2">
        <v>46232</v>
      </c>
      <c r="Q881" s="1" t="s">
        <v>8050</v>
      </c>
      <c r="R881" s="1" t="s">
        <v>8051</v>
      </c>
      <c r="S881" s="1"/>
      <c r="T881" s="1" t="s">
        <v>8144</v>
      </c>
      <c r="U881" s="1" t="s">
        <v>8053</v>
      </c>
      <c r="V881" s="1" t="s">
        <v>23</v>
      </c>
      <c r="AB881" s="1" t="s">
        <v>8054</v>
      </c>
      <c r="AD881" s="1" t="s">
        <v>607</v>
      </c>
      <c r="AE881" s="1" t="s">
        <v>3323</v>
      </c>
      <c r="AF881" s="1"/>
      <c r="AG881" s="1"/>
      <c r="AH881" s="1" t="s">
        <v>606</v>
      </c>
      <c r="AI881" s="1" t="s">
        <v>8055</v>
      </c>
      <c r="AJ881" s="1"/>
      <c r="AK881" s="1"/>
      <c r="AM881" s="1" t="s">
        <v>8068</v>
      </c>
      <c r="AP881" s="2">
        <v>46232.4673148148</v>
      </c>
      <c r="AQ881" s="1"/>
      <c r="AR881" s="1"/>
      <c r="AS881" s="1">
        <v>13948775654</v>
      </c>
      <c r="AT881" s="1" t="s">
        <v>8073</v>
      </c>
      <c r="AU881" s="2">
        <v>46232</v>
      </c>
      <c r="AV881" s="1"/>
      <c r="AW881" s="1" t="s">
        <v>8050</v>
      </c>
      <c r="AY881" s="1" t="s">
        <v>13336</v>
      </c>
      <c r="AZ881" s="1" t="s">
        <v>8265</v>
      </c>
      <c r="BA881" s="1" t="s">
        <v>13337</v>
      </c>
      <c r="BB881" s="1" t="s">
        <v>3455</v>
      </c>
      <c r="BC881" s="1" t="s">
        <v>448</v>
      </c>
      <c r="BD881" s="1" t="s">
        <v>419</v>
      </c>
      <c r="BE881" s="1" t="s">
        <v>13338</v>
      </c>
      <c r="BF881" s="1" t="s">
        <v>3972</v>
      </c>
      <c r="BG881" s="2">
        <v>46232.3981481481</v>
      </c>
      <c r="BH881" s="2">
        <v>46232.3925694444</v>
      </c>
      <c r="BL881" s="1" t="s">
        <v>8064</v>
      </c>
      <c r="BM881" s="1" t="s">
        <v>8637</v>
      </c>
      <c r="BN881" s="1" t="s">
        <v>601</v>
      </c>
      <c r="BO881" s="1" t="s">
        <v>13339</v>
      </c>
      <c r="BP881" s="1" t="s">
        <v>8082</v>
      </c>
      <c r="BQ881" s="1" t="s">
        <v>6540</v>
      </c>
      <c r="BT881" s="2">
        <v>46232.3936342593</v>
      </c>
      <c r="BU881" s="2">
        <v>46232.467349537</v>
      </c>
      <c r="BV881" s="1" t="s">
        <v>591</v>
      </c>
      <c r="BW881" s="1"/>
      <c r="BX881" s="1" t="s">
        <v>10584</v>
      </c>
      <c r="BY881" s="1" t="s">
        <v>597</v>
      </c>
      <c r="BZ881" s="1" t="s">
        <v>8050</v>
      </c>
      <c r="CB881" s="1" t="s">
        <v>49</v>
      </c>
      <c r="CC881" s="1">
        <v>280</v>
      </c>
      <c r="CE881" s="1">
        <v>280</v>
      </c>
      <c r="CF881" s="1" t="s">
        <v>8639</v>
      </c>
      <c r="CG881" s="1">
        <v>135</v>
      </c>
      <c r="CJ881" s="1" t="s">
        <v>622</v>
      </c>
      <c r="CK881" s="2">
        <v>46232.6984027778</v>
      </c>
      <c r="CL881" s="1" t="s">
        <v>8068</v>
      </c>
    </row>
    <row r="882" s="1" customFormat="1" spans="1:90">
      <c r="A882" s="1" t="s">
        <v>8262</v>
      </c>
      <c r="F882" s="1">
        <v>0</v>
      </c>
      <c r="K882" s="1">
        <v>101311</v>
      </c>
      <c r="L882" s="1" t="s">
        <v>23</v>
      </c>
      <c r="O882" s="2">
        <v>46231.4323263889</v>
      </c>
      <c r="P882" s="2">
        <v>46232</v>
      </c>
      <c r="Q882" s="1" t="s">
        <v>8050</v>
      </c>
      <c r="R882" s="1" t="s">
        <v>8051</v>
      </c>
      <c r="S882" s="1"/>
      <c r="T882" s="1" t="s">
        <v>8144</v>
      </c>
      <c r="U882" s="1" t="s">
        <v>8053</v>
      </c>
      <c r="V882" s="1" t="s">
        <v>23</v>
      </c>
      <c r="AB882" s="1" t="s">
        <v>8054</v>
      </c>
      <c r="AD882" s="1" t="s">
        <v>607</v>
      </c>
      <c r="AE882" s="1" t="s">
        <v>3314</v>
      </c>
      <c r="AF882" s="1" t="s">
        <v>8068</v>
      </c>
      <c r="AG882" s="3">
        <v>46232</v>
      </c>
      <c r="AH882" s="1" t="s">
        <v>651</v>
      </c>
      <c r="AI882" s="1" t="s">
        <v>8071</v>
      </c>
      <c r="AJ882" s="1">
        <v>267</v>
      </c>
      <c r="AM882" s="1" t="s">
        <v>8050</v>
      </c>
      <c r="AO882" s="1">
        <v>5.5</v>
      </c>
      <c r="AP882" s="2">
        <v>46232.4678703704</v>
      </c>
      <c r="AQ882" s="1" t="s">
        <v>8072</v>
      </c>
      <c r="AR882" s="3">
        <v>46187</v>
      </c>
      <c r="AS882" s="1">
        <v>13848832799</v>
      </c>
      <c r="AT882" s="1" t="s">
        <v>8056</v>
      </c>
      <c r="AU882" s="2">
        <v>46232</v>
      </c>
      <c r="AV882" s="1" t="s">
        <v>13340</v>
      </c>
      <c r="AW882" s="1" t="s">
        <v>8068</v>
      </c>
      <c r="AY882" s="1" t="s">
        <v>13341</v>
      </c>
      <c r="AZ882" s="1" t="s">
        <v>8147</v>
      </c>
      <c r="BA882" s="1" t="s">
        <v>13342</v>
      </c>
      <c r="BB882" s="1" t="s">
        <v>4720</v>
      </c>
      <c r="BC882" s="1" t="s">
        <v>448</v>
      </c>
      <c r="BD882" s="1" t="s">
        <v>418</v>
      </c>
      <c r="BE882" s="1" t="s">
        <v>13343</v>
      </c>
      <c r="BF882" s="1" t="s">
        <v>3878</v>
      </c>
      <c r="BG882" s="2">
        <v>46232.4166666667</v>
      </c>
      <c r="BH882" s="2">
        <v>46231.4375810185</v>
      </c>
      <c r="BL882" s="1" t="s">
        <v>8064</v>
      </c>
      <c r="BM882" s="1" t="s">
        <v>8391</v>
      </c>
      <c r="BN882" s="1" t="s">
        <v>601</v>
      </c>
      <c r="BO882" s="1" t="s">
        <v>13344</v>
      </c>
      <c r="BP882" s="1" t="s">
        <v>8082</v>
      </c>
      <c r="BQ882" s="1" t="s">
        <v>6540</v>
      </c>
      <c r="BT882" s="2">
        <v>46232.4299421296</v>
      </c>
      <c r="BU882" s="2">
        <v>46232.467962963</v>
      </c>
      <c r="BV882" s="1" t="s">
        <v>591</v>
      </c>
      <c r="BW882" s="3">
        <v>48058</v>
      </c>
      <c r="BX882" s="1" t="s">
        <v>8586</v>
      </c>
      <c r="BY882" s="1" t="s">
        <v>597</v>
      </c>
      <c r="BZ882" s="1" t="s">
        <v>8050</v>
      </c>
      <c r="CB882" s="1" t="s">
        <v>48</v>
      </c>
      <c r="CC882" s="1">
        <v>50</v>
      </c>
      <c r="CE882" s="1">
        <v>50</v>
      </c>
      <c r="CL882" s="1" t="s">
        <v>8068</v>
      </c>
    </row>
    <row r="883" s="1" customFormat="1" spans="1:90">
      <c r="A883" s="1" t="s">
        <v>9743</v>
      </c>
      <c r="F883" s="1">
        <v>0</v>
      </c>
      <c r="K883" s="1">
        <v>101311</v>
      </c>
      <c r="L883" s="1" t="s">
        <v>23</v>
      </c>
      <c r="M883" s="1" t="s">
        <v>8106</v>
      </c>
      <c r="O883" s="2">
        <v>46227.3686805556</v>
      </c>
      <c r="P883" s="2">
        <v>46232</v>
      </c>
      <c r="R883" s="1" t="s">
        <v>8051</v>
      </c>
      <c r="T883" s="1" t="s">
        <v>8144</v>
      </c>
      <c r="U883" s="1" t="s">
        <v>8053</v>
      </c>
      <c r="V883" s="1" t="s">
        <v>23</v>
      </c>
      <c r="AB883" s="1" t="s">
        <v>8054</v>
      </c>
      <c r="AD883" s="1" t="s">
        <v>596</v>
      </c>
      <c r="AE883" s="1" t="s">
        <v>3475</v>
      </c>
      <c r="AF883" s="1" t="s">
        <v>8068</v>
      </c>
      <c r="AG883" s="3">
        <v>46232</v>
      </c>
      <c r="AH883" s="1"/>
      <c r="AI883" s="1" t="s">
        <v>8071</v>
      </c>
      <c r="AJ883" s="1">
        <v>211</v>
      </c>
      <c r="AP883" s="2">
        <v>46232.4687731481</v>
      </c>
      <c r="AQ883" s="1" t="s">
        <v>8106</v>
      </c>
      <c r="AR883" s="3">
        <v>46218</v>
      </c>
      <c r="AS883" s="1">
        <v>13848472487</v>
      </c>
      <c r="AT883" s="1" t="s">
        <v>8073</v>
      </c>
      <c r="AU883" s="2">
        <v>46231</v>
      </c>
      <c r="AV883" s="1" t="s">
        <v>13345</v>
      </c>
      <c r="AW883" s="1" t="s">
        <v>8068</v>
      </c>
      <c r="AY883" s="1" t="s">
        <v>13302</v>
      </c>
      <c r="AZ883" s="1" t="s">
        <v>8265</v>
      </c>
      <c r="BA883" s="1" t="s">
        <v>13303</v>
      </c>
      <c r="BB883" s="1" t="s">
        <v>13346</v>
      </c>
      <c r="BC883" s="1" t="s">
        <v>448</v>
      </c>
      <c r="BD883" s="1" t="s">
        <v>426</v>
      </c>
      <c r="BE883" s="1" t="s">
        <v>13347</v>
      </c>
      <c r="BF883" s="1" t="s">
        <v>4284</v>
      </c>
      <c r="BG883" s="2">
        <v>46232</v>
      </c>
      <c r="BH883" s="2">
        <v>46227.3708564815</v>
      </c>
      <c r="BL883" s="1" t="s">
        <v>8064</v>
      </c>
      <c r="BM883" s="1" t="s">
        <v>12145</v>
      </c>
      <c r="BN883" s="1" t="s">
        <v>601</v>
      </c>
      <c r="BO883" s="1" t="s">
        <v>13306</v>
      </c>
      <c r="BP883" s="1" t="s">
        <v>8082</v>
      </c>
      <c r="BQ883" s="1" t="s">
        <v>6540</v>
      </c>
      <c r="BT883" s="2">
        <v>46232.4021180556</v>
      </c>
      <c r="BU883" s="2">
        <v>46232.4688310185</v>
      </c>
      <c r="BV883" s="1" t="s">
        <v>818</v>
      </c>
      <c r="BW883" s="3">
        <v>48058</v>
      </c>
      <c r="BX883" s="1" t="s">
        <v>9748</v>
      </c>
      <c r="BY883" s="1" t="s">
        <v>818</v>
      </c>
      <c r="BZ883" s="1" t="s">
        <v>8050</v>
      </c>
      <c r="CB883" s="1" t="s">
        <v>54</v>
      </c>
      <c r="CC883" s="1">
        <v>0</v>
      </c>
      <c r="CD883" s="1"/>
      <c r="CE883" s="1">
        <v>0</v>
      </c>
      <c r="CF883" s="1"/>
      <c r="CG883" s="1">
        <v>0</v>
      </c>
      <c r="CH883" s="1"/>
      <c r="CI883" s="1"/>
      <c r="CJ883" s="1"/>
      <c r="CK883" s="1"/>
      <c r="CL883" s="1" t="s">
        <v>8068</v>
      </c>
    </row>
    <row r="884" s="1" customFormat="1" spans="1:90">
      <c r="C884" s="1">
        <v>1</v>
      </c>
      <c r="F884" s="1">
        <v>0</v>
      </c>
      <c r="K884" s="1">
        <v>101073</v>
      </c>
      <c r="L884" s="1" t="s">
        <v>26</v>
      </c>
      <c r="O884" s="2">
        <v>46232.4563657407</v>
      </c>
      <c r="P884" s="2">
        <v>46232</v>
      </c>
      <c r="R884" s="1" t="s">
        <v>8051</v>
      </c>
      <c r="T884" s="1" t="s">
        <v>8052</v>
      </c>
      <c r="U884" s="1" t="s">
        <v>8053</v>
      </c>
      <c r="V884" s="1" t="s">
        <v>26</v>
      </c>
      <c r="AB884" s="1" t="s">
        <v>8054</v>
      </c>
      <c r="AD884" s="1" t="s">
        <v>596</v>
      </c>
      <c r="AE884" s="1" t="s">
        <v>2169</v>
      </c>
      <c r="AF884" s="1" t="s">
        <v>8068</v>
      </c>
      <c r="AG884" s="3">
        <v>46232</v>
      </c>
      <c r="AH884" s="1"/>
      <c r="AI884" s="1" t="s">
        <v>8055</v>
      </c>
      <c r="AJ884" s="1">
        <v>100</v>
      </c>
      <c r="AM884" s="1" t="s">
        <v>8068</v>
      </c>
      <c r="AO884" s="1">
        <v>6.6</v>
      </c>
      <c r="AP884" s="2">
        <v>46232.4689930556</v>
      </c>
      <c r="AQ884" s="1" t="s">
        <v>8072</v>
      </c>
      <c r="AR884" s="3">
        <v>46231</v>
      </c>
      <c r="AS884" s="1">
        <v>17795059340</v>
      </c>
      <c r="AT884" s="1" t="s">
        <v>8073</v>
      </c>
      <c r="AU884" s="2">
        <v>46232</v>
      </c>
      <c r="AV884" s="1" t="s">
        <v>13348</v>
      </c>
      <c r="AW884" s="1" t="s">
        <v>8068</v>
      </c>
      <c r="AY884" s="1" t="s">
        <v>13349</v>
      </c>
      <c r="AZ884" s="1" t="s">
        <v>8108</v>
      </c>
      <c r="BA884" s="1" t="s">
        <v>13350</v>
      </c>
      <c r="BB884" s="1" t="s">
        <v>13351</v>
      </c>
      <c r="BC884" s="1" t="s">
        <v>496</v>
      </c>
      <c r="BD884" s="1" t="s">
        <v>305</v>
      </c>
      <c r="BE884" s="1" t="s">
        <v>13352</v>
      </c>
      <c r="BF884" s="1" t="s">
        <v>3878</v>
      </c>
      <c r="BG884" s="2">
        <v>46232.5078125</v>
      </c>
      <c r="BH884" s="2">
        <v>46232.4564930556</v>
      </c>
      <c r="BL884" s="1" t="s">
        <v>8115</v>
      </c>
      <c r="BM884" s="1" t="s">
        <v>8417</v>
      </c>
      <c r="BN884" s="1" t="s">
        <v>601</v>
      </c>
      <c r="BO884" s="1" t="s">
        <v>13353</v>
      </c>
      <c r="BP884" s="1" t="s">
        <v>8082</v>
      </c>
      <c r="BQ884" s="1" t="s">
        <v>6540</v>
      </c>
      <c r="BT884" s="2">
        <v>46232.4666319444</v>
      </c>
      <c r="BU884" s="2">
        <v>46232.4690856481</v>
      </c>
      <c r="BV884" s="1" t="s">
        <v>591</v>
      </c>
      <c r="BW884" s="3">
        <v>48058</v>
      </c>
      <c r="BX884" s="1" t="s">
        <v>9075</v>
      </c>
      <c r="BY884" s="1" t="s">
        <v>597</v>
      </c>
      <c r="BZ884" s="1" t="s">
        <v>8050</v>
      </c>
      <c r="CB884" s="1" t="s">
        <v>114</v>
      </c>
      <c r="CC884" s="1">
        <v>0</v>
      </c>
      <c r="CE884" s="1">
        <v>0</v>
      </c>
      <c r="CG884" s="1">
        <v>0</v>
      </c>
      <c r="CL884" s="1" t="s">
        <v>8068</v>
      </c>
    </row>
    <row r="885" s="1" customFormat="1" spans="1:90">
      <c r="F885" s="1">
        <v>0</v>
      </c>
      <c r="K885" s="1">
        <v>101110</v>
      </c>
      <c r="L885" s="1" t="s">
        <v>28</v>
      </c>
      <c r="O885" s="2">
        <v>46232.4434027778</v>
      </c>
      <c r="P885" s="2">
        <v>46232</v>
      </c>
      <c r="Q885" s="1" t="s">
        <v>8050</v>
      </c>
      <c r="R885" s="1" t="s">
        <v>8051</v>
      </c>
      <c r="T885" s="1" t="s">
        <v>8052</v>
      </c>
      <c r="U885" s="1" t="s">
        <v>8053</v>
      </c>
      <c r="V885" s="1" t="s">
        <v>28</v>
      </c>
      <c r="AB885" s="1" t="s">
        <v>8054</v>
      </c>
      <c r="AD885" s="1" t="s">
        <v>596</v>
      </c>
      <c r="AE885" s="1" t="s">
        <v>906</v>
      </c>
      <c r="AF885" s="1" t="s">
        <v>8068</v>
      </c>
      <c r="AG885" s="1"/>
      <c r="AI885" s="1" t="s">
        <v>8055</v>
      </c>
      <c r="AJ885" s="4">
        <v>7786</v>
      </c>
      <c r="AK885" s="1"/>
      <c r="AP885" s="2">
        <v>46232.4711226852</v>
      </c>
      <c r="AQ885" s="1"/>
      <c r="AR885" s="1"/>
      <c r="AS885" s="1">
        <v>18399666807</v>
      </c>
      <c r="AT885" s="1"/>
      <c r="AU885" s="2">
        <v>46232</v>
      </c>
      <c r="AV885" s="1"/>
      <c r="AW885" s="1" t="s">
        <v>8050</v>
      </c>
      <c r="AY885" s="1" t="s">
        <v>10963</v>
      </c>
      <c r="AZ885" s="1" t="s">
        <v>8460</v>
      </c>
      <c r="BA885" s="1" t="s">
        <v>10964</v>
      </c>
      <c r="BB885" s="1" t="s">
        <v>13354</v>
      </c>
      <c r="BC885" s="1" t="s">
        <v>478</v>
      </c>
      <c r="BD885" s="1" t="s">
        <v>164</v>
      </c>
      <c r="BE885" s="1" t="s">
        <v>13355</v>
      </c>
      <c r="BF885" s="1" t="s">
        <v>8407</v>
      </c>
      <c r="BG885" s="2">
        <v>46232</v>
      </c>
      <c r="BH885" s="2">
        <v>46232.4655092593</v>
      </c>
      <c r="BJ885" s="1" t="s">
        <v>13356</v>
      </c>
      <c r="BL885" s="1" t="s">
        <v>8464</v>
      </c>
      <c r="BM885" s="1" t="s">
        <v>8654</v>
      </c>
      <c r="BN885" s="1" t="s">
        <v>590</v>
      </c>
      <c r="BO885" s="1" t="s">
        <v>13357</v>
      </c>
      <c r="BP885" s="1" t="s">
        <v>8067</v>
      </c>
      <c r="BQ885" s="1" t="s">
        <v>6540</v>
      </c>
      <c r="BT885" s="2">
        <v>46232.4708912037</v>
      </c>
      <c r="BU885" s="2">
        <v>46232.4711805556</v>
      </c>
      <c r="BV885" s="1" t="s">
        <v>742</v>
      </c>
      <c r="BW885" s="1"/>
      <c r="BX885" s="1"/>
      <c r="BY885" s="1"/>
      <c r="BZ885" s="1" t="s">
        <v>8050</v>
      </c>
      <c r="CB885" s="1" t="s">
        <v>129</v>
      </c>
      <c r="CC885" s="1">
        <v>0</v>
      </c>
      <c r="CE885" s="1">
        <v>0</v>
      </c>
      <c r="CG885" s="1">
        <v>0</v>
      </c>
      <c r="CL885" s="1" t="s">
        <v>8068</v>
      </c>
    </row>
    <row r="886" s="1" customFormat="1" spans="1:90">
      <c r="A886" s="1" t="s">
        <v>8756</v>
      </c>
      <c r="C886" s="1">
        <v>1</v>
      </c>
      <c r="F886" s="1">
        <v>0</v>
      </c>
      <c r="K886" s="1">
        <v>101073</v>
      </c>
      <c r="L886" s="1" t="s">
        <v>26</v>
      </c>
      <c r="O886" s="2">
        <v>46231.610150463</v>
      </c>
      <c r="P886" s="2">
        <v>46232</v>
      </c>
      <c r="Q886" s="1" t="s">
        <v>8050</v>
      </c>
      <c r="R886" s="1" t="s">
        <v>8051</v>
      </c>
      <c r="S886" s="1" t="s">
        <v>8096</v>
      </c>
      <c r="T886" s="1" t="s">
        <v>8052</v>
      </c>
      <c r="U886" s="1" t="s">
        <v>8053</v>
      </c>
      <c r="V886" s="1" t="s">
        <v>26</v>
      </c>
      <c r="AB886" s="1" t="s">
        <v>8054</v>
      </c>
      <c r="AD886" s="1" t="s">
        <v>596</v>
      </c>
      <c r="AE886" s="1" t="s">
        <v>1942</v>
      </c>
      <c r="AF886" s="1" t="s">
        <v>8068</v>
      </c>
      <c r="AG886" s="3">
        <v>46201</v>
      </c>
      <c r="AI886" s="1" t="s">
        <v>8071</v>
      </c>
      <c r="AJ886" s="1">
        <v>35</v>
      </c>
      <c r="AK886" s="1">
        <v>2000</v>
      </c>
      <c r="AP886" s="2">
        <v>46232.4711111111</v>
      </c>
      <c r="AQ886" s="1" t="s">
        <v>8274</v>
      </c>
      <c r="AR886" s="3">
        <v>46133</v>
      </c>
      <c r="AS886" s="1">
        <v>17795200510</v>
      </c>
      <c r="AT886" s="1" t="s">
        <v>8073</v>
      </c>
      <c r="AU886" s="2">
        <v>46232</v>
      </c>
      <c r="AV886" s="1" t="s">
        <v>13358</v>
      </c>
      <c r="AW886" s="1" t="s">
        <v>8068</v>
      </c>
      <c r="AY886" s="1" t="s">
        <v>13331</v>
      </c>
      <c r="AZ886" s="1" t="s">
        <v>8617</v>
      </c>
      <c r="BA886" s="1" t="s">
        <v>13332</v>
      </c>
      <c r="BB886" s="1" t="s">
        <v>13359</v>
      </c>
      <c r="BC886" s="1" t="s">
        <v>496</v>
      </c>
      <c r="BD886" s="1" t="s">
        <v>282</v>
      </c>
      <c r="BE886" s="1" t="s">
        <v>13334</v>
      </c>
      <c r="BF886" s="1" t="s">
        <v>3903</v>
      </c>
      <c r="BG886" s="2">
        <v>46232.4375</v>
      </c>
      <c r="BH886" s="2">
        <v>46231.6463310185</v>
      </c>
      <c r="BJ886" s="1" t="s">
        <v>8215</v>
      </c>
      <c r="BK886" s="1"/>
      <c r="BL886" s="1" t="s">
        <v>8115</v>
      </c>
      <c r="BM886" s="1" t="s">
        <v>12773</v>
      </c>
      <c r="BN886" s="1" t="s">
        <v>601</v>
      </c>
      <c r="BO886" s="1" t="s">
        <v>13335</v>
      </c>
      <c r="BP886" s="1" t="s">
        <v>8082</v>
      </c>
      <c r="BQ886" s="1" t="s">
        <v>6540</v>
      </c>
      <c r="BT886" s="2">
        <v>46232.4229398148</v>
      </c>
      <c r="BU886" s="2">
        <v>46232.4711921296</v>
      </c>
      <c r="BV886" s="1" t="s">
        <v>818</v>
      </c>
      <c r="BW886" s="3">
        <v>48027</v>
      </c>
      <c r="BX886" s="1" t="s">
        <v>8261</v>
      </c>
      <c r="BY886" s="1" t="s">
        <v>818</v>
      </c>
      <c r="BZ886" s="1" t="s">
        <v>8050</v>
      </c>
      <c r="CB886" s="1" t="s">
        <v>107</v>
      </c>
      <c r="CC886" s="1">
        <v>0</v>
      </c>
      <c r="CE886" s="1">
        <v>0</v>
      </c>
      <c r="CG886" s="1">
        <v>0</v>
      </c>
      <c r="CL886" s="1" t="s">
        <v>8068</v>
      </c>
    </row>
    <row r="887" s="1" customFormat="1" spans="1:90">
      <c r="A887" s="1" t="s">
        <v>9501</v>
      </c>
      <c r="F887" s="1">
        <v>0</v>
      </c>
      <c r="K887" s="1">
        <v>101110</v>
      </c>
      <c r="L887" s="1" t="s">
        <v>28</v>
      </c>
      <c r="O887" s="2">
        <v>46229.8705092593</v>
      </c>
      <c r="P887" s="2">
        <v>46232.4166666667</v>
      </c>
      <c r="Q887" s="1"/>
      <c r="R887" s="1" t="s">
        <v>8051</v>
      </c>
      <c r="T887" s="1" t="s">
        <v>8052</v>
      </c>
      <c r="U887" s="1" t="s">
        <v>8053</v>
      </c>
      <c r="V887" s="1" t="s">
        <v>28</v>
      </c>
      <c r="AB887" s="1" t="s">
        <v>8054</v>
      </c>
      <c r="AD887" s="1" t="s">
        <v>607</v>
      </c>
      <c r="AE887" s="1" t="s">
        <v>1082</v>
      </c>
      <c r="AF887" s="1" t="s">
        <v>8068</v>
      </c>
      <c r="AG887" s="3">
        <v>43179</v>
      </c>
      <c r="AH887" s="1" t="s">
        <v>606</v>
      </c>
      <c r="AI887" s="1" t="s">
        <v>8071</v>
      </c>
      <c r="AJ887" s="1">
        <v>455</v>
      </c>
      <c r="AM887" s="1" t="s">
        <v>8068</v>
      </c>
      <c r="AP887" s="2">
        <v>46232.4719791667</v>
      </c>
      <c r="AQ887" s="1" t="s">
        <v>8072</v>
      </c>
      <c r="AR887" s="3">
        <v>43169</v>
      </c>
      <c r="AS887" s="1">
        <v>13109925581</v>
      </c>
      <c r="AT887" s="1"/>
      <c r="AU887" s="2">
        <v>46232.4166666667</v>
      </c>
      <c r="AV887" s="1" t="s">
        <v>13360</v>
      </c>
      <c r="AW887" s="1" t="s">
        <v>8050</v>
      </c>
      <c r="AY887" s="1" t="s">
        <v>13361</v>
      </c>
      <c r="AZ887" s="1" t="s">
        <v>8460</v>
      </c>
      <c r="BA887" s="1" t="s">
        <v>13362</v>
      </c>
      <c r="BB887" s="1" t="s">
        <v>1085</v>
      </c>
      <c r="BC887" s="1" t="s">
        <v>478</v>
      </c>
      <c r="BD887" s="1" t="s">
        <v>195</v>
      </c>
      <c r="BE887" s="1" t="s">
        <v>13363</v>
      </c>
      <c r="BF887" s="1" t="s">
        <v>593</v>
      </c>
      <c r="BG887" s="2">
        <v>46232.4166666667</v>
      </c>
      <c r="BH887" s="2">
        <v>46231.4903472222</v>
      </c>
      <c r="BL887" s="1" t="s">
        <v>8464</v>
      </c>
      <c r="BM887" s="1" t="s">
        <v>8654</v>
      </c>
      <c r="BN887" s="1" t="s">
        <v>590</v>
      </c>
      <c r="BO887" s="1" t="s">
        <v>13364</v>
      </c>
      <c r="BP887" s="1" t="s">
        <v>8082</v>
      </c>
      <c r="BQ887" s="1" t="s">
        <v>6540</v>
      </c>
      <c r="BT887" s="2">
        <v>46232.3989583333</v>
      </c>
      <c r="BU887" s="2">
        <v>46232.472025463</v>
      </c>
      <c r="BV887" s="1" t="s">
        <v>591</v>
      </c>
      <c r="BW887" s="3">
        <v>45005</v>
      </c>
      <c r="BX887" s="1" t="s">
        <v>9507</v>
      </c>
      <c r="BY887" s="1" t="s">
        <v>628</v>
      </c>
      <c r="BZ887" s="1" t="s">
        <v>8050</v>
      </c>
      <c r="CB887" s="1" t="s">
        <v>135</v>
      </c>
      <c r="CC887" s="1">
        <v>198</v>
      </c>
      <c r="CE887" s="1">
        <v>198</v>
      </c>
      <c r="CF887" s="1" t="s">
        <v>8470</v>
      </c>
      <c r="CG887" s="1">
        <v>75</v>
      </c>
      <c r="CJ887" s="1" t="s">
        <v>622</v>
      </c>
      <c r="CK887" s="2">
        <v>46232.5235532407</v>
      </c>
      <c r="CL887" s="1" t="s">
        <v>8068</v>
      </c>
    </row>
    <row r="888" s="1" customFormat="1" spans="1:90">
      <c r="F888" s="1">
        <v>0</v>
      </c>
      <c r="K888" s="1">
        <v>101311</v>
      </c>
      <c r="L888" s="1" t="s">
        <v>23</v>
      </c>
      <c r="O888" s="2">
        <v>46232.3750347222</v>
      </c>
      <c r="P888" s="2">
        <v>46232</v>
      </c>
      <c r="Q888" s="1"/>
      <c r="R888" s="1" t="s">
        <v>8051</v>
      </c>
      <c r="T888" s="1" t="s">
        <v>8144</v>
      </c>
      <c r="U888" s="1" t="s">
        <v>8053</v>
      </c>
      <c r="V888" s="1" t="s">
        <v>23</v>
      </c>
      <c r="AB888" s="1" t="s">
        <v>8054</v>
      </c>
      <c r="AD888" s="1" t="s">
        <v>607</v>
      </c>
      <c r="AE888" s="1" t="s">
        <v>3323</v>
      </c>
      <c r="AF888" s="1" t="s">
        <v>8068</v>
      </c>
      <c r="AG888" s="3">
        <v>46232</v>
      </c>
      <c r="AH888" s="1" t="s">
        <v>606</v>
      </c>
      <c r="AI888" s="1" t="s">
        <v>8055</v>
      </c>
      <c r="AJ888" s="1">
        <v>137</v>
      </c>
      <c r="AM888" s="1" t="s">
        <v>8068</v>
      </c>
      <c r="AO888" s="1">
        <v>2.8</v>
      </c>
      <c r="AP888" s="2">
        <v>46232.4724305556</v>
      </c>
      <c r="AQ888" s="1" t="s">
        <v>8072</v>
      </c>
      <c r="AR888" s="3">
        <v>46231</v>
      </c>
      <c r="AS888" s="1">
        <v>13948775654</v>
      </c>
      <c r="AT888" s="1" t="s">
        <v>8123</v>
      </c>
      <c r="AU888" s="2">
        <v>46232</v>
      </c>
      <c r="AV888" s="1" t="s">
        <v>13365</v>
      </c>
      <c r="AW888" s="1" t="s">
        <v>8068</v>
      </c>
      <c r="AY888" s="1" t="s">
        <v>13366</v>
      </c>
      <c r="AZ888" s="1" t="s">
        <v>8265</v>
      </c>
      <c r="BA888" s="1" t="s">
        <v>13367</v>
      </c>
      <c r="BB888" s="1" t="s">
        <v>4583</v>
      </c>
      <c r="BC888" s="1" t="s">
        <v>448</v>
      </c>
      <c r="BD888" s="1" t="s">
        <v>419</v>
      </c>
      <c r="BE888" s="1" t="s">
        <v>13368</v>
      </c>
      <c r="BF888" s="1" t="s">
        <v>3878</v>
      </c>
      <c r="BG888" s="2">
        <v>46232.4113310185</v>
      </c>
      <c r="BH888" s="2">
        <v>46232.3750462963</v>
      </c>
      <c r="BJ888" s="1" t="s">
        <v>13369</v>
      </c>
      <c r="BL888" s="1" t="s">
        <v>8064</v>
      </c>
      <c r="BM888" s="1" t="s">
        <v>8637</v>
      </c>
      <c r="BN888" s="1" t="s">
        <v>601</v>
      </c>
      <c r="BO888" s="1" t="s">
        <v>13370</v>
      </c>
      <c r="BP888" s="1" t="s">
        <v>8082</v>
      </c>
      <c r="BQ888" s="1" t="s">
        <v>6540</v>
      </c>
      <c r="BT888" s="2">
        <v>46232.4236574074</v>
      </c>
      <c r="BU888" s="2">
        <v>46232.4725231481</v>
      </c>
      <c r="BV888" s="1" t="s">
        <v>591</v>
      </c>
      <c r="BW888" s="3">
        <v>48058</v>
      </c>
      <c r="BX888" s="1" t="s">
        <v>13371</v>
      </c>
      <c r="BY888" s="1" t="s">
        <v>628</v>
      </c>
      <c r="BZ888" s="1" t="s">
        <v>8050</v>
      </c>
      <c r="CB888" s="1" t="s">
        <v>49</v>
      </c>
      <c r="CC888" s="1">
        <v>50</v>
      </c>
      <c r="CE888" s="1">
        <v>50</v>
      </c>
      <c r="CF888" s="1" t="s">
        <v>8639</v>
      </c>
      <c r="CG888" s="1">
        <v>35</v>
      </c>
      <c r="CJ888" s="1" t="s">
        <v>622</v>
      </c>
      <c r="CK888" s="2">
        <v>46232.6984027778</v>
      </c>
      <c r="CL888" s="1" t="s">
        <v>8068</v>
      </c>
    </row>
    <row r="889" s="1" customFormat="1" spans="1:90">
      <c r="F889" s="1">
        <v>0</v>
      </c>
      <c r="K889" s="1">
        <v>101311</v>
      </c>
      <c r="L889" s="1" t="s">
        <v>23</v>
      </c>
      <c r="O889" s="2">
        <v>46232.3750347222</v>
      </c>
      <c r="P889" s="2">
        <v>46232</v>
      </c>
      <c r="R889" s="1" t="s">
        <v>8051</v>
      </c>
      <c r="S889" s="1" t="s">
        <v>8096</v>
      </c>
      <c r="T889" s="1" t="s">
        <v>8144</v>
      </c>
      <c r="U889" s="1" t="s">
        <v>8053</v>
      </c>
      <c r="V889" s="1" t="s">
        <v>23</v>
      </c>
      <c r="AB889" s="1" t="s">
        <v>8054</v>
      </c>
      <c r="AD889" s="1" t="s">
        <v>596</v>
      </c>
      <c r="AE889" s="1" t="s">
        <v>3323</v>
      </c>
      <c r="AF889" s="1" t="s">
        <v>8068</v>
      </c>
      <c r="AG889" s="3">
        <v>46232</v>
      </c>
      <c r="AI889" s="1" t="s">
        <v>8055</v>
      </c>
      <c r="AJ889" s="1">
        <v>137</v>
      </c>
      <c r="AK889" s="1">
        <v>2200</v>
      </c>
      <c r="AP889" s="2">
        <v>46232.4744097222</v>
      </c>
      <c r="AQ889" s="1" t="s">
        <v>8072</v>
      </c>
      <c r="AR889" s="3">
        <v>46231</v>
      </c>
      <c r="AS889" s="1">
        <v>13948775654</v>
      </c>
      <c r="AT889" s="1" t="s">
        <v>8056</v>
      </c>
      <c r="AU889" s="2">
        <v>46232</v>
      </c>
      <c r="AV889" s="1" t="s">
        <v>13372</v>
      </c>
      <c r="AW889" s="1" t="s">
        <v>8068</v>
      </c>
      <c r="AY889" s="1" t="s">
        <v>13366</v>
      </c>
      <c r="AZ889" s="1" t="s">
        <v>8265</v>
      </c>
      <c r="BA889" s="1" t="s">
        <v>13367</v>
      </c>
      <c r="BB889" s="1" t="s">
        <v>13373</v>
      </c>
      <c r="BC889" s="1" t="s">
        <v>448</v>
      </c>
      <c r="BD889" s="1" t="s">
        <v>419</v>
      </c>
      <c r="BE889" s="1" t="s">
        <v>13374</v>
      </c>
      <c r="BF889" s="1" t="s">
        <v>3903</v>
      </c>
      <c r="BG889" s="2">
        <v>46232.4113310185</v>
      </c>
      <c r="BH889" s="2">
        <v>46232.3750694444</v>
      </c>
      <c r="BJ889" s="1" t="s">
        <v>8215</v>
      </c>
      <c r="BL889" s="1" t="s">
        <v>8064</v>
      </c>
      <c r="BM889" s="1" t="s">
        <v>8637</v>
      </c>
      <c r="BN889" s="1" t="s">
        <v>601</v>
      </c>
      <c r="BO889" s="1" t="s">
        <v>13370</v>
      </c>
      <c r="BP889" s="1" t="s">
        <v>8082</v>
      </c>
      <c r="BQ889" s="1" t="s">
        <v>6540</v>
      </c>
      <c r="BT889" s="2">
        <v>46232.4236574074</v>
      </c>
      <c r="BU889" s="2">
        <v>46232.4745138889</v>
      </c>
      <c r="BV889" s="1" t="s">
        <v>818</v>
      </c>
      <c r="BW889" s="3">
        <v>48058</v>
      </c>
      <c r="BX889" s="1" t="s">
        <v>13375</v>
      </c>
      <c r="BY889" s="1" t="s">
        <v>818</v>
      </c>
      <c r="BZ889" s="1" t="s">
        <v>8050</v>
      </c>
      <c r="CB889" s="1" t="s">
        <v>49</v>
      </c>
      <c r="CC889" s="1">
        <v>0</v>
      </c>
      <c r="CE889" s="1">
        <v>0</v>
      </c>
      <c r="CG889" s="1">
        <v>0</v>
      </c>
      <c r="CL889" s="1" t="s">
        <v>8068</v>
      </c>
    </row>
    <row r="890" s="1" customFormat="1" spans="1:90">
      <c r="F890" s="1">
        <v>0</v>
      </c>
      <c r="K890" s="1">
        <v>101042</v>
      </c>
      <c r="L890" s="1" t="s">
        <v>25</v>
      </c>
      <c r="O890" s="2">
        <v>46231.7407175926</v>
      </c>
      <c r="P890" s="2">
        <v>46232.5416666667</v>
      </c>
      <c r="Q890" s="1"/>
      <c r="R890" s="1" t="s">
        <v>8051</v>
      </c>
      <c r="S890" s="1" t="s">
        <v>8096</v>
      </c>
      <c r="T890" s="1" t="s">
        <v>8052</v>
      </c>
      <c r="U890" s="1" t="s">
        <v>8053</v>
      </c>
      <c r="V890" s="1" t="s">
        <v>25</v>
      </c>
      <c r="AB890" s="1" t="s">
        <v>8054</v>
      </c>
      <c r="AD890" s="1" t="s">
        <v>607</v>
      </c>
      <c r="AE890" s="1" t="s">
        <v>2594</v>
      </c>
      <c r="AF890" s="1" t="s">
        <v>8068</v>
      </c>
      <c r="AG890" s="3">
        <v>46232</v>
      </c>
      <c r="AH890" s="1" t="s">
        <v>606</v>
      </c>
      <c r="AI890" s="1" t="s">
        <v>8055</v>
      </c>
      <c r="AJ890" s="1">
        <v>460</v>
      </c>
      <c r="AK890" s="1">
        <v>2000</v>
      </c>
      <c r="AP890" s="2">
        <v>46232.4744328704</v>
      </c>
      <c r="AQ890" s="1" t="s">
        <v>8072</v>
      </c>
      <c r="AR890" s="3">
        <v>46226</v>
      </c>
      <c r="AS890" s="1">
        <v>18152043313</v>
      </c>
      <c r="AT890" s="1" t="s">
        <v>8073</v>
      </c>
      <c r="AU890" s="2">
        <v>46232.5416666667</v>
      </c>
      <c r="AV890" s="1" t="s">
        <v>13376</v>
      </c>
      <c r="AW890" s="1" t="s">
        <v>8068</v>
      </c>
      <c r="AY890" s="1" t="s">
        <v>13377</v>
      </c>
      <c r="AZ890" s="1" t="s">
        <v>8155</v>
      </c>
      <c r="BA890" s="1" t="s">
        <v>13378</v>
      </c>
      <c r="BB890" s="1" t="s">
        <v>7575</v>
      </c>
      <c r="BC890" s="1" t="s">
        <v>463</v>
      </c>
      <c r="BD890" s="1" t="s">
        <v>329</v>
      </c>
      <c r="BE890" s="1" t="s">
        <v>13379</v>
      </c>
      <c r="BF890" s="1" t="s">
        <v>4284</v>
      </c>
      <c r="BG890" s="2">
        <v>46232.5416666667</v>
      </c>
      <c r="BH890" s="2">
        <v>46231.740787037</v>
      </c>
      <c r="BJ890" s="1" t="s">
        <v>8215</v>
      </c>
      <c r="BL890" s="1" t="s">
        <v>8159</v>
      </c>
      <c r="BM890" s="1" t="s">
        <v>8160</v>
      </c>
      <c r="BN890" s="1" t="s">
        <v>601</v>
      </c>
      <c r="BO890" s="1" t="s">
        <v>7574</v>
      </c>
      <c r="BP890" s="1" t="s">
        <v>8082</v>
      </c>
      <c r="BQ890" s="1" t="s">
        <v>6540</v>
      </c>
      <c r="BT890" s="2">
        <v>46232.3612731481</v>
      </c>
      <c r="BU890" s="2">
        <v>46232.474525463</v>
      </c>
      <c r="BV890" s="1" t="s">
        <v>818</v>
      </c>
      <c r="BW890" s="3">
        <v>48058</v>
      </c>
      <c r="BX890" s="1" t="s">
        <v>8554</v>
      </c>
      <c r="BY890" s="1" t="s">
        <v>818</v>
      </c>
      <c r="BZ890" s="1" t="s">
        <v>8050</v>
      </c>
      <c r="CB890" s="1" t="s">
        <v>83</v>
      </c>
      <c r="CC890" s="1">
        <v>120</v>
      </c>
      <c r="CD890" s="1" t="s">
        <v>13380</v>
      </c>
      <c r="CE890" s="1">
        <v>120</v>
      </c>
      <c r="CF890" s="1"/>
      <c r="CG890" s="1">
        <v>0</v>
      </c>
      <c r="CH890" s="1" t="s">
        <v>622</v>
      </c>
      <c r="CI890" s="2">
        <v>46235.4175115741</v>
      </c>
      <c r="CJ890" s="1"/>
      <c r="CK890" s="1"/>
      <c r="CL890" s="1" t="s">
        <v>8068</v>
      </c>
    </row>
    <row r="891" s="1" customFormat="1" spans="1:90">
      <c r="A891" s="1" t="s">
        <v>591</v>
      </c>
      <c r="K891" s="1">
        <v>101110</v>
      </c>
      <c r="L891" s="1" t="s">
        <v>28</v>
      </c>
      <c r="M891" s="1" t="s">
        <v>8106</v>
      </c>
      <c r="O891" s="2">
        <v>46231.6827893518</v>
      </c>
      <c r="P891" s="2">
        <v>46232</v>
      </c>
      <c r="R891" s="1" t="s">
        <v>8051</v>
      </c>
      <c r="S891" s="1"/>
      <c r="T891" s="1" t="s">
        <v>8052</v>
      </c>
      <c r="U891" s="1" t="s">
        <v>8053</v>
      </c>
      <c r="V891" s="1" t="s">
        <v>28</v>
      </c>
      <c r="AB891" s="1" t="s">
        <v>8054</v>
      </c>
      <c r="AD891" s="1" t="s">
        <v>596</v>
      </c>
      <c r="AE891" s="1" t="s">
        <v>1628</v>
      </c>
      <c r="AF891" s="1" t="s">
        <v>8068</v>
      </c>
      <c r="AG891" s="1"/>
      <c r="AH891" s="1"/>
      <c r="AI891" s="1" t="s">
        <v>8071</v>
      </c>
      <c r="AJ891" s="1">
        <v>67</v>
      </c>
      <c r="AP891" s="2">
        <v>46232.4750578704</v>
      </c>
      <c r="AQ891" s="1"/>
      <c r="AR891" s="3">
        <v>46230</v>
      </c>
      <c r="AS891" s="1">
        <v>13649983801</v>
      </c>
      <c r="AT891" s="1"/>
      <c r="AU891" s="2">
        <v>46232</v>
      </c>
      <c r="AV891" s="1" t="s">
        <v>6655</v>
      </c>
      <c r="AW891" s="1" t="s">
        <v>8050</v>
      </c>
      <c r="AY891" s="1" t="s">
        <v>13381</v>
      </c>
      <c r="AZ891" s="1" t="s">
        <v>9060</v>
      </c>
      <c r="BA891" s="1" t="s">
        <v>13382</v>
      </c>
      <c r="BB891" s="1" t="s">
        <v>13383</v>
      </c>
      <c r="BC891" s="1" t="s">
        <v>478</v>
      </c>
      <c r="BD891" s="1" t="s">
        <v>194</v>
      </c>
      <c r="BE891" s="1" t="s">
        <v>13384</v>
      </c>
      <c r="BF891" s="1" t="s">
        <v>8112</v>
      </c>
      <c r="BG891" s="2">
        <v>46232</v>
      </c>
      <c r="BH891" s="2">
        <v>46231.7075694444</v>
      </c>
      <c r="BK891" s="1" t="s">
        <v>13385</v>
      </c>
      <c r="BL891" s="1" t="s">
        <v>8464</v>
      </c>
      <c r="BM891" s="1" t="s">
        <v>9065</v>
      </c>
      <c r="BN891" s="1" t="s">
        <v>601</v>
      </c>
      <c r="BO891" s="1" t="s">
        <v>13386</v>
      </c>
      <c r="BP891" s="1" t="s">
        <v>8067</v>
      </c>
      <c r="BQ891" s="1" t="s">
        <v>6540</v>
      </c>
      <c r="BT891" s="2">
        <v>46232.4666203704</v>
      </c>
      <c r="BU891" s="2">
        <v>46232.4750578704</v>
      </c>
      <c r="BV891" s="1" t="s">
        <v>591</v>
      </c>
      <c r="BW891" s="1"/>
      <c r="BX891" s="1" t="s">
        <v>13387</v>
      </c>
      <c r="BY891" s="1" t="s">
        <v>597</v>
      </c>
      <c r="BZ891" s="1" t="s">
        <v>8050</v>
      </c>
      <c r="CB891" s="1" t="s">
        <v>134</v>
      </c>
      <c r="CC891" s="1"/>
      <c r="CD891" s="1"/>
      <c r="CE891" s="1">
        <v>0</v>
      </c>
      <c r="CG891" s="1">
        <v>0</v>
      </c>
      <c r="CH891" s="1"/>
      <c r="CI891" s="1"/>
      <c r="CL891" s="1" t="s">
        <v>8068</v>
      </c>
    </row>
    <row r="892" s="1" customFormat="1" spans="1:90">
      <c r="F892" s="1">
        <v>0</v>
      </c>
      <c r="K892" s="1">
        <v>101042</v>
      </c>
      <c r="L892" s="1" t="s">
        <v>25</v>
      </c>
      <c r="O892" s="2">
        <v>46231.7407175926</v>
      </c>
      <c r="P892" s="2">
        <v>46232.5416666667</v>
      </c>
      <c r="R892" s="1" t="s">
        <v>8051</v>
      </c>
      <c r="T892" s="1" t="s">
        <v>8052</v>
      </c>
      <c r="U892" s="1" t="s">
        <v>8053</v>
      </c>
      <c r="V892" s="1" t="s">
        <v>25</v>
      </c>
      <c r="AB892" s="1" t="s">
        <v>8054</v>
      </c>
      <c r="AD892" s="1" t="s">
        <v>607</v>
      </c>
      <c r="AE892" s="1" t="s">
        <v>2594</v>
      </c>
      <c r="AF892" s="1" t="s">
        <v>8068</v>
      </c>
      <c r="AG892" s="3">
        <v>46232</v>
      </c>
      <c r="AH892" s="1" t="s">
        <v>606</v>
      </c>
      <c r="AI892" s="1" t="s">
        <v>8055</v>
      </c>
      <c r="AJ892" s="1">
        <v>460</v>
      </c>
      <c r="AM892" s="1" t="s">
        <v>8068</v>
      </c>
      <c r="AO892" s="1">
        <v>4.1</v>
      </c>
      <c r="AP892" s="2">
        <v>46232.4749768519</v>
      </c>
      <c r="AQ892" s="1" t="s">
        <v>8072</v>
      </c>
      <c r="AR892" s="3">
        <v>46227</v>
      </c>
      <c r="AS892" s="1">
        <v>18152043313</v>
      </c>
      <c r="AT892" s="1" t="s">
        <v>8073</v>
      </c>
      <c r="AU892" s="2">
        <v>46232.5416666667</v>
      </c>
      <c r="AV892" s="1" t="s">
        <v>13388</v>
      </c>
      <c r="AW892" s="1" t="s">
        <v>8068</v>
      </c>
      <c r="AY892" s="1" t="s">
        <v>13377</v>
      </c>
      <c r="AZ892" s="1" t="s">
        <v>8155</v>
      </c>
      <c r="BA892" s="1" t="s">
        <v>13378</v>
      </c>
      <c r="BB892" s="1" t="s">
        <v>5223</v>
      </c>
      <c r="BC892" s="1" t="s">
        <v>463</v>
      </c>
      <c r="BD892" s="1" t="s">
        <v>329</v>
      </c>
      <c r="BE892" s="1" t="s">
        <v>13379</v>
      </c>
      <c r="BF892" s="1" t="s">
        <v>3878</v>
      </c>
      <c r="BG892" s="2">
        <v>46232.5416666667</v>
      </c>
      <c r="BH892" s="2">
        <v>46231.740775463</v>
      </c>
      <c r="BJ892" s="1" t="s">
        <v>8215</v>
      </c>
      <c r="BL892" s="1" t="s">
        <v>8159</v>
      </c>
      <c r="BM892" s="1" t="s">
        <v>8160</v>
      </c>
      <c r="BN892" s="1" t="s">
        <v>601</v>
      </c>
      <c r="BO892" s="1" t="s">
        <v>7574</v>
      </c>
      <c r="BP892" s="1" t="s">
        <v>8082</v>
      </c>
      <c r="BQ892" s="1" t="s">
        <v>6540</v>
      </c>
      <c r="BT892" s="2">
        <v>46232.3612731481</v>
      </c>
      <c r="BU892" s="2">
        <v>46232.4750694444</v>
      </c>
      <c r="BV892" s="1" t="s">
        <v>591</v>
      </c>
      <c r="BW892" s="3">
        <v>48058</v>
      </c>
      <c r="BX892" s="1" t="s">
        <v>8217</v>
      </c>
      <c r="BY892" s="1" t="s">
        <v>597</v>
      </c>
      <c r="BZ892" s="1" t="s">
        <v>8050</v>
      </c>
      <c r="CB892" s="1" t="s">
        <v>83</v>
      </c>
      <c r="CC892" s="1">
        <v>180</v>
      </c>
      <c r="CD892" s="1" t="s">
        <v>13380</v>
      </c>
      <c r="CE892" s="1">
        <v>180</v>
      </c>
      <c r="CF892" s="1" t="s">
        <v>13389</v>
      </c>
      <c r="CG892" s="1">
        <v>100</v>
      </c>
      <c r="CH892" s="1" t="s">
        <v>622</v>
      </c>
      <c r="CI892" s="2">
        <v>46235.4175115741</v>
      </c>
      <c r="CJ892" s="1" t="s">
        <v>622</v>
      </c>
      <c r="CK892" s="2">
        <v>46235.4177199074</v>
      </c>
      <c r="CL892" s="1" t="s">
        <v>8068</v>
      </c>
    </row>
    <row r="893" s="1" customFormat="1" spans="1:90">
      <c r="A893" s="1" t="s">
        <v>8262</v>
      </c>
      <c r="F893" s="1">
        <v>0</v>
      </c>
      <c r="K893" s="1">
        <v>101042</v>
      </c>
      <c r="L893" s="1" t="s">
        <v>25</v>
      </c>
      <c r="O893" s="2">
        <v>46231.458587963</v>
      </c>
      <c r="P893" s="2">
        <v>46232</v>
      </c>
      <c r="Q893" s="1"/>
      <c r="R893" s="1" t="s">
        <v>8051</v>
      </c>
      <c r="S893" s="1"/>
      <c r="T893" s="1" t="s">
        <v>8052</v>
      </c>
      <c r="U893" s="1" t="s">
        <v>8053</v>
      </c>
      <c r="V893" s="1" t="s">
        <v>25</v>
      </c>
      <c r="AB893" s="1" t="s">
        <v>8054</v>
      </c>
      <c r="AD893" s="1" t="s">
        <v>607</v>
      </c>
      <c r="AE893" s="1" t="s">
        <v>639</v>
      </c>
      <c r="AF893" s="1" t="s">
        <v>8068</v>
      </c>
      <c r="AG893" s="3">
        <v>46232</v>
      </c>
      <c r="AH893" s="1" t="s">
        <v>606</v>
      </c>
      <c r="AI893" s="1" t="s">
        <v>8071</v>
      </c>
      <c r="AJ893" s="1">
        <v>616</v>
      </c>
      <c r="AK893" s="1"/>
      <c r="AM893" s="1" t="s">
        <v>8068</v>
      </c>
      <c r="AO893" s="1">
        <v>3.2</v>
      </c>
      <c r="AP893" s="2">
        <v>46232.4759722222</v>
      </c>
      <c r="AQ893" s="1" t="s">
        <v>8072</v>
      </c>
      <c r="AR893" s="3">
        <v>46229</v>
      </c>
      <c r="AS893" s="1">
        <v>13008756069</v>
      </c>
      <c r="AT893" s="1" t="s">
        <v>8073</v>
      </c>
      <c r="AU893" s="2">
        <v>46232</v>
      </c>
      <c r="AV893" s="1" t="s">
        <v>13390</v>
      </c>
      <c r="AW893" s="1" t="s">
        <v>8068</v>
      </c>
      <c r="AY893" s="1" t="s">
        <v>13391</v>
      </c>
      <c r="AZ893" s="1" t="s">
        <v>8155</v>
      </c>
      <c r="BA893" s="1" t="s">
        <v>13392</v>
      </c>
      <c r="BB893" s="1" t="s">
        <v>2544</v>
      </c>
      <c r="BC893" s="1" t="s">
        <v>463</v>
      </c>
      <c r="BD893" s="1" t="s">
        <v>346</v>
      </c>
      <c r="BE893" s="1" t="s">
        <v>13393</v>
      </c>
      <c r="BF893" s="1" t="s">
        <v>3878</v>
      </c>
      <c r="BG893" s="2">
        <v>46232.4166666667</v>
      </c>
      <c r="BH893" s="2">
        <v>46231.6851157407</v>
      </c>
      <c r="BL893" s="1" t="s">
        <v>8159</v>
      </c>
      <c r="BM893" s="1" t="s">
        <v>12799</v>
      </c>
      <c r="BN893" s="1" t="s">
        <v>601</v>
      </c>
      <c r="BO893" s="1" t="s">
        <v>13394</v>
      </c>
      <c r="BP893" s="1" t="s">
        <v>8082</v>
      </c>
      <c r="BQ893" s="1" t="s">
        <v>6540</v>
      </c>
      <c r="BT893" s="2">
        <v>46232.4187615741</v>
      </c>
      <c r="BU893" s="2">
        <v>46232.4762037037</v>
      </c>
      <c r="BV893" s="1" t="s">
        <v>591</v>
      </c>
      <c r="BW893" s="3">
        <v>48058</v>
      </c>
      <c r="BX893" s="1" t="s">
        <v>8586</v>
      </c>
      <c r="BY893" s="1" t="s">
        <v>597</v>
      </c>
      <c r="BZ893" s="1" t="s">
        <v>8050</v>
      </c>
      <c r="CB893" s="1" t="s">
        <v>93</v>
      </c>
      <c r="CC893" s="1">
        <v>230</v>
      </c>
      <c r="CD893" s="1" t="s">
        <v>12800</v>
      </c>
      <c r="CE893" s="1">
        <v>230</v>
      </c>
      <c r="CF893" s="1" t="s">
        <v>8793</v>
      </c>
      <c r="CG893" s="1">
        <v>100</v>
      </c>
      <c r="CH893" s="1" t="s">
        <v>622</v>
      </c>
      <c r="CI893" s="2">
        <v>46235.4233449074</v>
      </c>
      <c r="CJ893" s="1" t="s">
        <v>622</v>
      </c>
      <c r="CK893" s="2">
        <v>46235.4261574074</v>
      </c>
      <c r="CL893" s="1" t="s">
        <v>8068</v>
      </c>
    </row>
    <row r="894" s="1" customFormat="1" spans="1:90">
      <c r="F894" s="1">
        <v>0</v>
      </c>
      <c r="K894" s="1">
        <v>101110</v>
      </c>
      <c r="L894" s="1" t="s">
        <v>28</v>
      </c>
      <c r="O894" s="2">
        <v>46232.3896180556</v>
      </c>
      <c r="P894" s="2">
        <v>46233</v>
      </c>
      <c r="Q894" s="1"/>
      <c r="R894" s="1" t="s">
        <v>8051</v>
      </c>
      <c r="T894" s="1" t="s">
        <v>8052</v>
      </c>
      <c r="U894" s="1" t="s">
        <v>8053</v>
      </c>
      <c r="V894" s="1" t="s">
        <v>28</v>
      </c>
      <c r="AB894" s="1" t="s">
        <v>8054</v>
      </c>
      <c r="AD894" s="1" t="s">
        <v>607</v>
      </c>
      <c r="AE894" s="1" t="s">
        <v>940</v>
      </c>
      <c r="AF894" s="1" t="s">
        <v>8068</v>
      </c>
      <c r="AG894" s="3">
        <v>46232</v>
      </c>
      <c r="AH894" s="1" t="s">
        <v>606</v>
      </c>
      <c r="AI894" s="1" t="s">
        <v>8071</v>
      </c>
      <c r="AJ894" s="1">
        <v>29</v>
      </c>
      <c r="AM894" s="1" t="s">
        <v>8068</v>
      </c>
      <c r="AO894" s="1">
        <v>3.3</v>
      </c>
      <c r="AP894" s="2">
        <v>46232.4762152778</v>
      </c>
      <c r="AQ894" s="1" t="s">
        <v>8072</v>
      </c>
      <c r="AR894" s="3">
        <v>46231</v>
      </c>
      <c r="AS894" s="1">
        <v>15199800161</v>
      </c>
      <c r="AT894" s="1" t="s">
        <v>8073</v>
      </c>
      <c r="AU894" s="2">
        <v>46232</v>
      </c>
      <c r="AV894" s="1" t="s">
        <v>13395</v>
      </c>
      <c r="AW894" s="1" t="s">
        <v>8068</v>
      </c>
      <c r="AY894" s="1" t="s">
        <v>13396</v>
      </c>
      <c r="AZ894" s="1" t="s">
        <v>9874</v>
      </c>
      <c r="BA894" s="1" t="s">
        <v>13397</v>
      </c>
      <c r="BB894" s="1" t="s">
        <v>1296</v>
      </c>
      <c r="BC894" s="1" t="s">
        <v>478</v>
      </c>
      <c r="BD894" s="1" t="s">
        <v>182</v>
      </c>
      <c r="BE894" s="1" t="s">
        <v>13398</v>
      </c>
      <c r="BF894" s="1" t="s">
        <v>3878</v>
      </c>
      <c r="BG894" s="2">
        <v>46232.4743981482</v>
      </c>
      <c r="BH894" s="2">
        <v>46232.4158217593</v>
      </c>
      <c r="BJ894" s="1" t="s">
        <v>13399</v>
      </c>
      <c r="BL894" s="1" t="s">
        <v>8464</v>
      </c>
      <c r="BM894" s="1" t="s">
        <v>9878</v>
      </c>
      <c r="BN894" s="1" t="s">
        <v>601</v>
      </c>
      <c r="BO894" s="1" t="s">
        <v>13400</v>
      </c>
      <c r="BP894" s="1" t="s">
        <v>8082</v>
      </c>
      <c r="BQ894" s="1" t="s">
        <v>6540</v>
      </c>
      <c r="BT894" s="2">
        <v>46232.4747569444</v>
      </c>
      <c r="BU894" s="2">
        <v>46232.4762847222</v>
      </c>
      <c r="BV894" s="1" t="s">
        <v>591</v>
      </c>
      <c r="BW894" s="3">
        <v>48058</v>
      </c>
      <c r="BX894" s="1" t="s">
        <v>13401</v>
      </c>
      <c r="BY894" s="1" t="s">
        <v>628</v>
      </c>
      <c r="BZ894" s="1" t="s">
        <v>8050</v>
      </c>
      <c r="CB894" s="1" t="s">
        <v>133</v>
      </c>
      <c r="CC894" s="1">
        <v>100</v>
      </c>
      <c r="CE894" s="1">
        <v>100</v>
      </c>
      <c r="CG894" s="1">
        <v>35</v>
      </c>
      <c r="CL894" s="1" t="s">
        <v>8068</v>
      </c>
    </row>
    <row r="895" s="1" customFormat="1" spans="1:90">
      <c r="F895" s="1">
        <v>0</v>
      </c>
      <c r="K895" s="1">
        <v>101110</v>
      </c>
      <c r="L895" s="1" t="s">
        <v>28</v>
      </c>
      <c r="O895" s="2">
        <v>46230.6827199074</v>
      </c>
      <c r="P895" s="2">
        <v>46232</v>
      </c>
      <c r="Q895" s="1" t="s">
        <v>8050</v>
      </c>
      <c r="R895" s="1" t="s">
        <v>8051</v>
      </c>
      <c r="T895" s="1" t="s">
        <v>8052</v>
      </c>
      <c r="U895" s="1" t="s">
        <v>8053</v>
      </c>
      <c r="V895" s="1" t="s">
        <v>28</v>
      </c>
      <c r="AB895" s="1" t="s">
        <v>8054</v>
      </c>
      <c r="AD895" s="1" t="s">
        <v>596</v>
      </c>
      <c r="AE895" s="1" t="s">
        <v>822</v>
      </c>
      <c r="AF895" s="1" t="s">
        <v>8068</v>
      </c>
      <c r="AG895" s="3">
        <v>46232</v>
      </c>
      <c r="AI895" s="1" t="s">
        <v>8071</v>
      </c>
      <c r="AJ895" s="1">
        <v>245</v>
      </c>
      <c r="AM895" s="1" t="s">
        <v>8050</v>
      </c>
      <c r="AO895" s="1">
        <v>2.5</v>
      </c>
      <c r="AP895" s="2">
        <v>46232.4766550926</v>
      </c>
      <c r="AQ895" s="1" t="s">
        <v>8274</v>
      </c>
      <c r="AR895" s="3">
        <v>46229</v>
      </c>
      <c r="AS895" s="1">
        <v>13999542728</v>
      </c>
      <c r="AT895" s="1" t="s">
        <v>8056</v>
      </c>
      <c r="AU895" s="2">
        <v>46232</v>
      </c>
      <c r="AV895" s="1" t="s">
        <v>13402</v>
      </c>
      <c r="AW895" s="1" t="s">
        <v>8068</v>
      </c>
      <c r="AY895" s="1" t="s">
        <v>13403</v>
      </c>
      <c r="AZ895" s="1" t="s">
        <v>8703</v>
      </c>
      <c r="BA895" s="1" t="s">
        <v>13404</v>
      </c>
      <c r="BB895" s="1" t="s">
        <v>1535</v>
      </c>
      <c r="BC895" s="1" t="s">
        <v>478</v>
      </c>
      <c r="BD895" s="1" t="s">
        <v>174</v>
      </c>
      <c r="BE895" s="1" t="s">
        <v>13405</v>
      </c>
      <c r="BF895" s="1" t="s">
        <v>3878</v>
      </c>
      <c r="BG895" s="2">
        <v>46232.4375</v>
      </c>
      <c r="BH895" s="2">
        <v>46230.683287037</v>
      </c>
      <c r="BL895" s="1" t="s">
        <v>8464</v>
      </c>
      <c r="BM895" s="1" t="s">
        <v>8707</v>
      </c>
      <c r="BN895" s="1" t="s">
        <v>601</v>
      </c>
      <c r="BO895" s="1" t="s">
        <v>13406</v>
      </c>
      <c r="BP895" s="1" t="s">
        <v>8082</v>
      </c>
      <c r="BQ895" s="1" t="s">
        <v>6540</v>
      </c>
      <c r="BT895" s="2">
        <v>46232.4279050926</v>
      </c>
      <c r="BU895" s="2">
        <v>46232.4767476852</v>
      </c>
      <c r="BV895" s="1" t="s">
        <v>591</v>
      </c>
      <c r="BW895" s="3">
        <v>48058</v>
      </c>
      <c r="BX895" s="1" t="s">
        <v>8193</v>
      </c>
      <c r="BY895" s="1" t="s">
        <v>628</v>
      </c>
      <c r="BZ895" s="1" t="s">
        <v>8050</v>
      </c>
      <c r="CB895" s="1" t="s">
        <v>132</v>
      </c>
      <c r="CC895" s="1">
        <v>0</v>
      </c>
      <c r="CE895" s="1">
        <v>0</v>
      </c>
      <c r="CG895" s="1">
        <v>0</v>
      </c>
      <c r="CL895" s="1" t="s">
        <v>8068</v>
      </c>
    </row>
    <row r="896" s="1" customFormat="1" spans="1:90">
      <c r="A896" s="1" t="s">
        <v>9170</v>
      </c>
      <c r="F896" s="1">
        <v>0</v>
      </c>
      <c r="K896" s="1">
        <v>101098</v>
      </c>
      <c r="L896" s="1" t="s">
        <v>27</v>
      </c>
      <c r="O896" s="2">
        <v>46231.4895486111</v>
      </c>
      <c r="P896" s="2">
        <v>46232</v>
      </c>
      <c r="Q896" s="1" t="s">
        <v>8050</v>
      </c>
      <c r="R896" s="1" t="s">
        <v>8051</v>
      </c>
      <c r="S896" s="1"/>
      <c r="T896" s="1" t="s">
        <v>8052</v>
      </c>
      <c r="U896" s="1" t="s">
        <v>8053</v>
      </c>
      <c r="V896" s="1" t="s">
        <v>27</v>
      </c>
      <c r="AB896" s="1" t="s">
        <v>8054</v>
      </c>
      <c r="AD896" s="1" t="s">
        <v>596</v>
      </c>
      <c r="AE896" s="1" t="s">
        <v>732</v>
      </c>
      <c r="AF896" s="1" t="s">
        <v>8068</v>
      </c>
      <c r="AG896" s="3">
        <v>46225</v>
      </c>
      <c r="AI896" s="1" t="s">
        <v>8071</v>
      </c>
      <c r="AJ896" s="1">
        <v>322</v>
      </c>
      <c r="AK896" s="1"/>
      <c r="AM896" s="1" t="s">
        <v>8050</v>
      </c>
      <c r="AO896" s="1">
        <v>3.2</v>
      </c>
      <c r="AP896" s="2">
        <v>46232.4783912037</v>
      </c>
      <c r="AQ896" s="1" t="s">
        <v>8072</v>
      </c>
      <c r="AR896" s="3">
        <v>46206</v>
      </c>
      <c r="AS896" s="1">
        <v>13381085486</v>
      </c>
      <c r="AT896" s="1" t="s">
        <v>8073</v>
      </c>
      <c r="AU896" s="2">
        <v>46232</v>
      </c>
      <c r="AV896" s="1" t="s">
        <v>13407</v>
      </c>
      <c r="AW896" s="1" t="s">
        <v>8068</v>
      </c>
      <c r="AY896" s="1" t="s">
        <v>13408</v>
      </c>
      <c r="AZ896" s="1" t="s">
        <v>8085</v>
      </c>
      <c r="BA896" s="1" t="s">
        <v>13409</v>
      </c>
      <c r="BB896" s="1" t="s">
        <v>13410</v>
      </c>
      <c r="BC896" s="1" t="s">
        <v>463</v>
      </c>
      <c r="BD896" s="1" t="s">
        <v>267</v>
      </c>
      <c r="BE896" s="1" t="s">
        <v>13411</v>
      </c>
      <c r="BF896" s="1" t="s">
        <v>3878</v>
      </c>
      <c r="BG896" s="2">
        <v>46232.4451041667</v>
      </c>
      <c r="BH896" s="2">
        <v>46231.4943518518</v>
      </c>
      <c r="BJ896" s="1" t="s">
        <v>8945</v>
      </c>
      <c r="BL896" s="1" t="s">
        <v>8091</v>
      </c>
      <c r="BM896" s="1" t="s">
        <v>10139</v>
      </c>
      <c r="BN896" s="1" t="s">
        <v>601</v>
      </c>
      <c r="BO896" s="1" t="s">
        <v>13412</v>
      </c>
      <c r="BP896" s="1" t="s">
        <v>8082</v>
      </c>
      <c r="BQ896" s="1" t="s">
        <v>6540</v>
      </c>
      <c r="BT896" s="2">
        <v>46232.4453587963</v>
      </c>
      <c r="BU896" s="2">
        <v>46232.4780902778</v>
      </c>
      <c r="BV896" s="1" t="s">
        <v>591</v>
      </c>
      <c r="BW896" s="3">
        <v>48051</v>
      </c>
      <c r="BX896" s="1" t="s">
        <v>8490</v>
      </c>
      <c r="BY896" s="1" t="s">
        <v>597</v>
      </c>
      <c r="BZ896" s="1" t="s">
        <v>8050</v>
      </c>
      <c r="CB896" s="1" t="s">
        <v>125</v>
      </c>
      <c r="CC896" s="1">
        <v>0</v>
      </c>
      <c r="CE896" s="1">
        <v>0</v>
      </c>
      <c r="CG896" s="1">
        <v>0</v>
      </c>
      <c r="CL896" s="1" t="s">
        <v>8068</v>
      </c>
    </row>
    <row r="897" s="1" customFormat="1" spans="1:90">
      <c r="A897" s="1" t="s">
        <v>13413</v>
      </c>
      <c r="C897" s="1">
        <v>1</v>
      </c>
      <c r="F897" s="1">
        <v>0</v>
      </c>
      <c r="K897" s="1">
        <v>101073</v>
      </c>
      <c r="L897" s="1" t="s">
        <v>26</v>
      </c>
      <c r="M897" s="1" t="s">
        <v>8106</v>
      </c>
      <c r="O897" s="2">
        <v>46231.7816203704</v>
      </c>
      <c r="P897" s="2">
        <v>46232</v>
      </c>
      <c r="R897" s="1" t="s">
        <v>8051</v>
      </c>
      <c r="T897" s="1" t="s">
        <v>8052</v>
      </c>
      <c r="U897" s="1" t="s">
        <v>8053</v>
      </c>
      <c r="V897" s="1" t="s">
        <v>26</v>
      </c>
      <c r="AB897" s="1" t="s">
        <v>8054</v>
      </c>
      <c r="AD897" s="1" t="s">
        <v>607</v>
      </c>
      <c r="AE897" s="1" t="s">
        <v>703</v>
      </c>
      <c r="AF897" s="1" t="s">
        <v>8068</v>
      </c>
      <c r="AG897" s="3">
        <v>46232</v>
      </c>
      <c r="AH897" s="1" t="s">
        <v>606</v>
      </c>
      <c r="AI897" s="1" t="s">
        <v>8055</v>
      </c>
      <c r="AJ897" s="1">
        <v>103</v>
      </c>
      <c r="AM897" s="1" t="s">
        <v>8068</v>
      </c>
      <c r="AO897" s="1">
        <v>3.2</v>
      </c>
      <c r="AP897" s="2">
        <v>46232.4785300926</v>
      </c>
      <c r="AQ897" s="1" t="s">
        <v>8072</v>
      </c>
      <c r="AR897" s="3">
        <v>46231</v>
      </c>
      <c r="AS897" s="1">
        <v>18195085089</v>
      </c>
      <c r="AT897" s="1" t="s">
        <v>8073</v>
      </c>
      <c r="AU897" s="2">
        <v>46232</v>
      </c>
      <c r="AV897" s="1" t="s">
        <v>13414</v>
      </c>
      <c r="AW897" s="1" t="s">
        <v>8068</v>
      </c>
      <c r="AY897" s="1" t="s">
        <v>13415</v>
      </c>
      <c r="AZ897" s="1" t="s">
        <v>8108</v>
      </c>
      <c r="BA897" s="1" t="s">
        <v>13416</v>
      </c>
      <c r="BB897" s="1" t="s">
        <v>1974</v>
      </c>
      <c r="BC897" s="1" t="s">
        <v>496</v>
      </c>
      <c r="BD897" s="1" t="s">
        <v>303</v>
      </c>
      <c r="BE897" s="1" t="s">
        <v>13417</v>
      </c>
      <c r="BF897" s="1" t="s">
        <v>3878</v>
      </c>
      <c r="BG897" s="2">
        <v>46232.4583333333</v>
      </c>
      <c r="BH897" s="2">
        <v>46231.7817013889</v>
      </c>
      <c r="BL897" s="1" t="s">
        <v>8115</v>
      </c>
      <c r="BM897" s="1" t="s">
        <v>13418</v>
      </c>
      <c r="BN897" s="1" t="s">
        <v>601</v>
      </c>
      <c r="BO897" s="1" t="s">
        <v>13419</v>
      </c>
      <c r="BP897" s="1" t="s">
        <v>8082</v>
      </c>
      <c r="BQ897" s="1" t="s">
        <v>6540</v>
      </c>
      <c r="BT897" s="2">
        <v>46232.4742708333</v>
      </c>
      <c r="BU897" s="2">
        <v>46232.478599537</v>
      </c>
      <c r="BV897" s="1" t="s">
        <v>591</v>
      </c>
      <c r="BW897" s="3">
        <v>48058</v>
      </c>
      <c r="BX897" s="1" t="s">
        <v>10109</v>
      </c>
      <c r="BY897" s="1" t="s">
        <v>597</v>
      </c>
      <c r="BZ897" s="1" t="s">
        <v>8050</v>
      </c>
      <c r="CB897" s="1" t="s">
        <v>114</v>
      </c>
      <c r="CC897" s="1">
        <v>50</v>
      </c>
      <c r="CE897" s="1">
        <v>50</v>
      </c>
      <c r="CF897" s="1"/>
      <c r="CG897" s="1">
        <v>0</v>
      </c>
      <c r="CL897" s="1" t="s">
        <v>8068</v>
      </c>
    </row>
    <row r="898" s="1" customFormat="1" spans="1:90">
      <c r="A898" s="1" t="s">
        <v>8548</v>
      </c>
      <c r="F898" s="1">
        <v>0</v>
      </c>
      <c r="K898" s="1">
        <v>101325</v>
      </c>
      <c r="L898" s="1" t="s">
        <v>24</v>
      </c>
      <c r="M898" s="1" t="s">
        <v>8106</v>
      </c>
      <c r="O898" s="2">
        <v>46230.3549537037</v>
      </c>
      <c r="P898" s="2">
        <v>46232</v>
      </c>
      <c r="Q898" s="1"/>
      <c r="R898" s="1" t="s">
        <v>8051</v>
      </c>
      <c r="S898" s="1" t="s">
        <v>8096</v>
      </c>
      <c r="T898" s="1" t="s">
        <v>8052</v>
      </c>
      <c r="U898" s="1" t="s">
        <v>8053</v>
      </c>
      <c r="V898" s="1" t="s">
        <v>24</v>
      </c>
      <c r="AB898" s="1" t="s">
        <v>8054</v>
      </c>
      <c r="AD898" s="1" t="s">
        <v>607</v>
      </c>
      <c r="AE898" s="1" t="s">
        <v>3579</v>
      </c>
      <c r="AF898" s="1" t="s">
        <v>8068</v>
      </c>
      <c r="AG898" s="3">
        <v>46232</v>
      </c>
      <c r="AH898" s="1" t="s">
        <v>606</v>
      </c>
      <c r="AI898" s="1" t="s">
        <v>8071</v>
      </c>
      <c r="AJ898" s="1">
        <v>35</v>
      </c>
      <c r="AP898" s="2">
        <v>46232.4788425926</v>
      </c>
      <c r="AQ898" s="1" t="s">
        <v>8106</v>
      </c>
      <c r="AR898" s="3">
        <v>46231</v>
      </c>
      <c r="AS898" s="1">
        <v>13354875262</v>
      </c>
      <c r="AT898" s="1" t="s">
        <v>8056</v>
      </c>
      <c r="AU898" s="2">
        <v>46232</v>
      </c>
      <c r="AV898" s="1" t="s">
        <v>13420</v>
      </c>
      <c r="AW898" s="1" t="s">
        <v>8068</v>
      </c>
      <c r="AY898" s="1" t="s">
        <v>13421</v>
      </c>
      <c r="AZ898" s="1" t="s">
        <v>8058</v>
      </c>
      <c r="BA898" s="1" t="s">
        <v>13422</v>
      </c>
      <c r="BB898" s="1" t="s">
        <v>4188</v>
      </c>
      <c r="BC898" s="1" t="s">
        <v>489</v>
      </c>
      <c r="BD898" s="1" t="s">
        <v>383</v>
      </c>
      <c r="BE898" s="1" t="s">
        <v>13423</v>
      </c>
      <c r="BF898" s="1" t="s">
        <v>3903</v>
      </c>
      <c r="BG898" s="2">
        <v>46232.4583333333</v>
      </c>
      <c r="BH898" s="2">
        <v>46231.6940972222</v>
      </c>
      <c r="BL898" s="1" t="s">
        <v>8064</v>
      </c>
      <c r="BM898" s="1" t="s">
        <v>8249</v>
      </c>
      <c r="BN898" s="1" t="s">
        <v>601</v>
      </c>
      <c r="BO898" s="1" t="s">
        <v>13424</v>
      </c>
      <c r="BP898" s="1" t="s">
        <v>8082</v>
      </c>
      <c r="BQ898" s="1" t="s">
        <v>6540</v>
      </c>
      <c r="BT898" s="2">
        <v>46232.4603009259</v>
      </c>
      <c r="BU898" s="2">
        <v>46232.4789930556</v>
      </c>
      <c r="BV898" s="1" t="s">
        <v>818</v>
      </c>
      <c r="BW898" s="3">
        <v>48058</v>
      </c>
      <c r="BX898" s="1" t="s">
        <v>8554</v>
      </c>
      <c r="BY898" s="1" t="s">
        <v>818</v>
      </c>
      <c r="BZ898" s="1" t="s">
        <v>8050</v>
      </c>
      <c r="CB898" s="1" t="s">
        <v>60</v>
      </c>
      <c r="CC898" s="1">
        <v>20</v>
      </c>
      <c r="CE898" s="1">
        <v>20</v>
      </c>
      <c r="CF898" s="1" t="s">
        <v>8555</v>
      </c>
      <c r="CG898" s="1">
        <v>14</v>
      </c>
      <c r="CJ898" s="1" t="s">
        <v>622</v>
      </c>
      <c r="CK898" s="2">
        <v>46233.8246875</v>
      </c>
      <c r="CL898" s="1" t="s">
        <v>8068</v>
      </c>
    </row>
    <row r="899" s="1" customFormat="1" spans="1:90">
      <c r="C899" s="1">
        <v>1</v>
      </c>
      <c r="F899" s="1">
        <v>0</v>
      </c>
      <c r="K899" s="1">
        <v>101073</v>
      </c>
      <c r="L899" s="1" t="s">
        <v>26</v>
      </c>
      <c r="O899" s="2">
        <v>46230.4949305556</v>
      </c>
      <c r="P899" s="2">
        <v>46232.3333333333</v>
      </c>
      <c r="Q899" s="1" t="s">
        <v>8050</v>
      </c>
      <c r="R899" s="1" t="s">
        <v>8051</v>
      </c>
      <c r="S899" s="1"/>
      <c r="T899" s="1" t="s">
        <v>8052</v>
      </c>
      <c r="U899" s="1" t="s">
        <v>8053</v>
      </c>
      <c r="V899" s="1" t="s">
        <v>26</v>
      </c>
      <c r="AB899" s="1" t="s">
        <v>8054</v>
      </c>
      <c r="AD899" s="1" t="s">
        <v>596</v>
      </c>
      <c r="AE899" s="1" t="s">
        <v>1954</v>
      </c>
      <c r="AF899" s="1" t="s">
        <v>8068</v>
      </c>
      <c r="AG899" s="3">
        <v>46232</v>
      </c>
      <c r="AI899" s="1" t="s">
        <v>8071</v>
      </c>
      <c r="AJ899" s="1">
        <v>268</v>
      </c>
      <c r="AM899" s="1" t="s">
        <v>8068</v>
      </c>
      <c r="AO899" s="1">
        <v>3.3</v>
      </c>
      <c r="AP899" s="2">
        <v>46232.4796643518</v>
      </c>
      <c r="AQ899" s="1" t="s">
        <v>8072</v>
      </c>
      <c r="AR899" s="3">
        <v>46231</v>
      </c>
      <c r="AS899" s="1">
        <v>18169146899</v>
      </c>
      <c r="AT899" s="1" t="s">
        <v>8073</v>
      </c>
      <c r="AU899" s="2">
        <v>46232.3333333333</v>
      </c>
      <c r="AV899" s="1" t="s">
        <v>13425</v>
      </c>
      <c r="AW899" s="1" t="s">
        <v>8068</v>
      </c>
      <c r="AY899" s="1" t="s">
        <v>13426</v>
      </c>
      <c r="AZ899" s="1" t="s">
        <v>8981</v>
      </c>
      <c r="BA899" s="1" t="s">
        <v>13427</v>
      </c>
      <c r="BB899" s="1" t="s">
        <v>13428</v>
      </c>
      <c r="BC899" s="1" t="s">
        <v>496</v>
      </c>
      <c r="BD899" s="1" t="s">
        <v>273</v>
      </c>
      <c r="BE899" s="1" t="s">
        <v>13429</v>
      </c>
      <c r="BF899" s="1" t="s">
        <v>3878</v>
      </c>
      <c r="BG899" s="2">
        <v>46232.3333333333</v>
      </c>
      <c r="BH899" s="2">
        <v>46230.533275463</v>
      </c>
      <c r="BJ899" s="1" t="s">
        <v>13430</v>
      </c>
      <c r="BL899" s="1" t="s">
        <v>8115</v>
      </c>
      <c r="BM899" s="1" t="s">
        <v>13431</v>
      </c>
      <c r="BN899" s="1" t="s">
        <v>601</v>
      </c>
      <c r="BO899" s="1" t="s">
        <v>13432</v>
      </c>
      <c r="BP899" s="1" t="s">
        <v>8082</v>
      </c>
      <c r="BQ899" s="1" t="s">
        <v>6540</v>
      </c>
      <c r="BT899" s="2">
        <v>46232.4429282407</v>
      </c>
      <c r="BU899" s="2">
        <v>46232.4797106481</v>
      </c>
      <c r="BV899" s="1" t="s">
        <v>591</v>
      </c>
      <c r="BW899" s="3">
        <v>48058</v>
      </c>
      <c r="BX899" s="1" t="s">
        <v>8490</v>
      </c>
      <c r="BY899" s="1" t="s">
        <v>597</v>
      </c>
      <c r="BZ899" s="1" t="s">
        <v>8050</v>
      </c>
      <c r="CB899" s="1" t="s">
        <v>102</v>
      </c>
      <c r="CC899" s="1">
        <v>0</v>
      </c>
      <c r="CE899" s="1">
        <v>0</v>
      </c>
      <c r="CG899" s="1">
        <v>0</v>
      </c>
      <c r="CL899" s="1" t="s">
        <v>8068</v>
      </c>
    </row>
    <row r="900" s="1" customFormat="1" spans="1:90">
      <c r="A900" s="1" t="s">
        <v>9960</v>
      </c>
      <c r="F900" s="1">
        <v>0</v>
      </c>
      <c r="K900" s="1">
        <v>101110</v>
      </c>
      <c r="L900" s="1" t="s">
        <v>28</v>
      </c>
      <c r="O900" s="2">
        <v>46232.4527083333</v>
      </c>
      <c r="P900" s="2">
        <v>46232</v>
      </c>
      <c r="Q900" s="1" t="s">
        <v>8050</v>
      </c>
      <c r="R900" s="1" t="s">
        <v>8051</v>
      </c>
      <c r="S900" s="1"/>
      <c r="T900" s="1" t="s">
        <v>8052</v>
      </c>
      <c r="U900" s="1" t="s">
        <v>8053</v>
      </c>
      <c r="V900" s="1" t="s">
        <v>28</v>
      </c>
      <c r="AB900" s="1" t="s">
        <v>8054</v>
      </c>
      <c r="AD900" s="1" t="s">
        <v>607</v>
      </c>
      <c r="AE900" s="1" t="s">
        <v>980</v>
      </c>
      <c r="AF900" s="1" t="s">
        <v>8068</v>
      </c>
      <c r="AG900" s="3">
        <v>43676</v>
      </c>
      <c r="AH900" s="1" t="s">
        <v>606</v>
      </c>
      <c r="AI900" s="1" t="s">
        <v>8071</v>
      </c>
      <c r="AJ900" s="1">
        <v>26</v>
      </c>
      <c r="AP900" s="2">
        <v>46232.479837963</v>
      </c>
      <c r="AQ900" s="1" t="s">
        <v>8072</v>
      </c>
      <c r="AR900" s="3">
        <v>43585</v>
      </c>
      <c r="AS900" s="1">
        <v>15026196789</v>
      </c>
      <c r="AT900" s="1"/>
      <c r="AU900" s="2">
        <v>46232</v>
      </c>
      <c r="AV900" s="1" t="s">
        <v>13433</v>
      </c>
      <c r="AW900" s="1" t="s">
        <v>8050</v>
      </c>
      <c r="AY900" s="1" t="s">
        <v>13434</v>
      </c>
      <c r="AZ900" s="1" t="s">
        <v>8703</v>
      </c>
      <c r="BA900" s="1" t="s">
        <v>13435</v>
      </c>
      <c r="BB900" s="1" t="s">
        <v>1504</v>
      </c>
      <c r="BC900" s="1" t="s">
        <v>478</v>
      </c>
      <c r="BD900" s="1" t="s">
        <v>176</v>
      </c>
      <c r="BE900" s="1" t="s">
        <v>13436</v>
      </c>
      <c r="BF900" s="1" t="s">
        <v>3868</v>
      </c>
      <c r="BG900" s="2">
        <v>46232</v>
      </c>
      <c r="BH900" s="2">
        <v>46232.4551273148</v>
      </c>
      <c r="BL900" s="1" t="s">
        <v>8464</v>
      </c>
      <c r="BM900" s="1" t="s">
        <v>8707</v>
      </c>
      <c r="BN900" s="1" t="s">
        <v>590</v>
      </c>
      <c r="BO900" s="1" t="s">
        <v>13437</v>
      </c>
      <c r="BP900" s="1" t="s">
        <v>8082</v>
      </c>
      <c r="BQ900" s="1" t="s">
        <v>6540</v>
      </c>
      <c r="BR900" s="1" t="s">
        <v>12309</v>
      </c>
      <c r="BS900" s="1" t="s">
        <v>13438</v>
      </c>
      <c r="BT900" s="2">
        <v>46232.4571643519</v>
      </c>
      <c r="BU900" s="2">
        <v>46232.4803356481</v>
      </c>
      <c r="BV900" s="1" t="s">
        <v>818</v>
      </c>
      <c r="BW900" s="3">
        <v>45503</v>
      </c>
      <c r="BX900" s="1" t="s">
        <v>9966</v>
      </c>
      <c r="BY900" s="1" t="s">
        <v>818</v>
      </c>
      <c r="BZ900" s="1" t="s">
        <v>8050</v>
      </c>
      <c r="CB900" s="1" t="s">
        <v>132</v>
      </c>
      <c r="CC900" s="1">
        <v>190</v>
      </c>
      <c r="CD900" s="1" t="s">
        <v>9831</v>
      </c>
      <c r="CE900" s="1">
        <v>190</v>
      </c>
      <c r="CG900" s="1">
        <v>77</v>
      </c>
      <c r="CH900" s="1" t="s">
        <v>622</v>
      </c>
      <c r="CI900" s="2">
        <v>46235.4334722222</v>
      </c>
      <c r="CL900" s="1" t="s">
        <v>8068</v>
      </c>
    </row>
    <row r="901" s="1" customFormat="1" spans="1:90">
      <c r="A901" s="1" t="s">
        <v>13439</v>
      </c>
      <c r="F901" s="1">
        <v>0</v>
      </c>
      <c r="K901" s="1">
        <v>101110</v>
      </c>
      <c r="L901" s="1" t="s">
        <v>28</v>
      </c>
      <c r="M901" s="1"/>
      <c r="O901" s="2">
        <v>46231.7511458333</v>
      </c>
      <c r="P901" s="2">
        <v>46232.625</v>
      </c>
      <c r="Q901" s="1" t="s">
        <v>8050</v>
      </c>
      <c r="R901" s="1" t="s">
        <v>8051</v>
      </c>
      <c r="S901" s="1" t="s">
        <v>8096</v>
      </c>
      <c r="T901" s="1" t="s">
        <v>8052</v>
      </c>
      <c r="U901" s="1" t="s">
        <v>8053</v>
      </c>
      <c r="V901" s="1" t="s">
        <v>28</v>
      </c>
      <c r="AB901" s="1" t="s">
        <v>8054</v>
      </c>
      <c r="AD901" s="1" t="s">
        <v>596</v>
      </c>
      <c r="AE901" s="1" t="s">
        <v>954</v>
      </c>
      <c r="AF901" s="1" t="s">
        <v>8068</v>
      </c>
      <c r="AG901" s="3">
        <v>46211</v>
      </c>
      <c r="AI901" s="1" t="s">
        <v>8055</v>
      </c>
      <c r="AJ901" s="1">
        <v>993</v>
      </c>
      <c r="AK901" s="1"/>
      <c r="AP901" s="2">
        <v>46232.4808680556</v>
      </c>
      <c r="AQ901" s="1" t="s">
        <v>8072</v>
      </c>
      <c r="AR901" s="3">
        <v>46206</v>
      </c>
      <c r="AS901" s="1">
        <v>15292887018</v>
      </c>
      <c r="AT901" s="1" t="s">
        <v>8056</v>
      </c>
      <c r="AU901" s="2">
        <v>46232.625</v>
      </c>
      <c r="AV901" s="1" t="s">
        <v>13440</v>
      </c>
      <c r="AW901" s="1" t="s">
        <v>8068</v>
      </c>
      <c r="AY901" s="1" t="s">
        <v>13441</v>
      </c>
      <c r="AZ901" s="1" t="s">
        <v>8460</v>
      </c>
      <c r="BA901" s="1" t="s">
        <v>13442</v>
      </c>
      <c r="BB901" s="1" t="s">
        <v>13443</v>
      </c>
      <c r="BC901" s="1" t="s">
        <v>478</v>
      </c>
      <c r="BD901" s="1" t="s">
        <v>197</v>
      </c>
      <c r="BE901" s="1" t="s">
        <v>13444</v>
      </c>
      <c r="BF901" s="1" t="s">
        <v>3903</v>
      </c>
      <c r="BG901" s="2">
        <v>46232.4752083333</v>
      </c>
      <c r="BH901" s="2">
        <v>46231.7783680556</v>
      </c>
      <c r="BJ901" s="1" t="s">
        <v>13445</v>
      </c>
      <c r="BL901" s="1" t="s">
        <v>8464</v>
      </c>
      <c r="BM901" s="1" t="s">
        <v>8465</v>
      </c>
      <c r="BN901" s="1" t="s">
        <v>601</v>
      </c>
      <c r="BO901" s="1" t="s">
        <v>13446</v>
      </c>
      <c r="BP901" s="1" t="s">
        <v>8082</v>
      </c>
      <c r="BQ901" s="1" t="s">
        <v>6540</v>
      </c>
      <c r="BT901" s="2">
        <v>46232.4748148148</v>
      </c>
      <c r="BU901" s="2">
        <v>46232.4809375</v>
      </c>
      <c r="BV901" s="1" t="s">
        <v>818</v>
      </c>
      <c r="BW901" s="3">
        <v>48037</v>
      </c>
      <c r="BX901" s="1" t="s">
        <v>8183</v>
      </c>
      <c r="BY901" s="1" t="s">
        <v>818</v>
      </c>
      <c r="BZ901" s="1" t="s">
        <v>8050</v>
      </c>
      <c r="CB901" s="1" t="s">
        <v>135</v>
      </c>
      <c r="CC901" s="1">
        <v>0</v>
      </c>
      <c r="CE901" s="1">
        <v>0</v>
      </c>
      <c r="CG901" s="1">
        <v>0</v>
      </c>
      <c r="CL901" s="1" t="s">
        <v>8068</v>
      </c>
    </row>
    <row r="902" s="1" customFormat="1" spans="1:90">
      <c r="C902" s="1">
        <v>1</v>
      </c>
      <c r="F902" s="1">
        <v>0</v>
      </c>
      <c r="K902" s="1">
        <v>101073</v>
      </c>
      <c r="L902" s="1" t="s">
        <v>26</v>
      </c>
      <c r="M902" s="1"/>
      <c r="O902" s="2">
        <v>46230.7785416667</v>
      </c>
      <c r="P902" s="2">
        <v>46232</v>
      </c>
      <c r="R902" s="1" t="s">
        <v>8051</v>
      </c>
      <c r="T902" s="1" t="s">
        <v>8052</v>
      </c>
      <c r="U902" s="1" t="s">
        <v>8053</v>
      </c>
      <c r="V902" s="1" t="s">
        <v>26</v>
      </c>
      <c r="AB902" s="1" t="s">
        <v>8054</v>
      </c>
      <c r="AD902" s="1" t="s">
        <v>607</v>
      </c>
      <c r="AE902" s="1" t="s">
        <v>1983</v>
      </c>
      <c r="AF902" s="1" t="s">
        <v>8068</v>
      </c>
      <c r="AG902" s="3">
        <v>45566</v>
      </c>
      <c r="AH902" s="1" t="s">
        <v>606</v>
      </c>
      <c r="AI902" s="1" t="s">
        <v>8071</v>
      </c>
      <c r="AJ902" s="4">
        <v>1105</v>
      </c>
      <c r="AP902" s="2">
        <v>46232.4811689815</v>
      </c>
      <c r="AQ902" s="1" t="s">
        <v>8106</v>
      </c>
      <c r="AR902" s="3">
        <v>45563</v>
      </c>
      <c r="AS902" s="1">
        <v>15500811144</v>
      </c>
      <c r="AT902" s="1"/>
      <c r="AU902" s="2">
        <v>46232</v>
      </c>
      <c r="AV902" s="1" t="s">
        <v>13447</v>
      </c>
      <c r="AW902" s="1" t="s">
        <v>8068</v>
      </c>
      <c r="AY902" s="1" t="s">
        <v>13448</v>
      </c>
      <c r="AZ902" s="1" t="s">
        <v>8108</v>
      </c>
      <c r="BA902" s="1" t="s">
        <v>13449</v>
      </c>
      <c r="BB902" s="1" t="s">
        <v>2289</v>
      </c>
      <c r="BC902" s="1" t="s">
        <v>496</v>
      </c>
      <c r="BD902" s="1" t="s">
        <v>276</v>
      </c>
      <c r="BE902" s="1" t="s">
        <v>13450</v>
      </c>
      <c r="BF902" s="1" t="s">
        <v>593</v>
      </c>
      <c r="BG902" s="2">
        <v>46232.375</v>
      </c>
      <c r="BH902" s="2">
        <v>46230.795462963</v>
      </c>
      <c r="BL902" s="1" t="s">
        <v>8115</v>
      </c>
      <c r="BM902" s="1" t="s">
        <v>8568</v>
      </c>
      <c r="BN902" s="1" t="s">
        <v>590</v>
      </c>
      <c r="BO902" s="1" t="s">
        <v>13451</v>
      </c>
      <c r="BP902" s="1" t="s">
        <v>8082</v>
      </c>
      <c r="BQ902" s="1" t="s">
        <v>6540</v>
      </c>
      <c r="BT902" s="2">
        <v>46232.3527893519</v>
      </c>
      <c r="BU902" s="2">
        <v>46232.4812847222</v>
      </c>
      <c r="BV902" s="1" t="s">
        <v>591</v>
      </c>
      <c r="BW902" s="3">
        <v>47392</v>
      </c>
      <c r="BX902" s="1" t="s">
        <v>12669</v>
      </c>
      <c r="BY902" s="1" t="s">
        <v>628</v>
      </c>
      <c r="BZ902" s="1" t="s">
        <v>8050</v>
      </c>
      <c r="CB902" s="1" t="s">
        <v>104</v>
      </c>
      <c r="CC902" s="1">
        <v>198</v>
      </c>
      <c r="CE902" s="1">
        <v>198</v>
      </c>
      <c r="CF902" s="1" t="s">
        <v>8954</v>
      </c>
      <c r="CG902" s="1">
        <v>75</v>
      </c>
      <c r="CJ902" s="1" t="s">
        <v>622</v>
      </c>
      <c r="CK902" s="2">
        <v>46232.5803703704</v>
      </c>
      <c r="CL902" s="1" t="s">
        <v>8068</v>
      </c>
    </row>
    <row r="903" s="1" customFormat="1" spans="1:90">
      <c r="F903" s="1">
        <v>0</v>
      </c>
      <c r="K903" s="1">
        <v>101110</v>
      </c>
      <c r="L903" s="1" t="s">
        <v>28</v>
      </c>
      <c r="M903" s="1"/>
      <c r="O903" s="2">
        <v>46231.6912962963</v>
      </c>
      <c r="P903" s="2">
        <v>46231.7708333333</v>
      </c>
      <c r="Q903" s="1" t="s">
        <v>8050</v>
      </c>
      <c r="R903" s="1" t="s">
        <v>8051</v>
      </c>
      <c r="S903" s="1"/>
      <c r="T903" s="1" t="s">
        <v>8052</v>
      </c>
      <c r="U903" s="1" t="s">
        <v>8053</v>
      </c>
      <c r="V903" s="1" t="s">
        <v>28</v>
      </c>
      <c r="AB903" s="1" t="s">
        <v>8054</v>
      </c>
      <c r="AD903" s="1" t="s">
        <v>596</v>
      </c>
      <c r="AE903" s="1" t="s">
        <v>617</v>
      </c>
      <c r="AF903" s="1" t="s">
        <v>8068</v>
      </c>
      <c r="AG903" s="3">
        <v>46232</v>
      </c>
      <c r="AI903" s="1" t="s">
        <v>8055</v>
      </c>
      <c r="AJ903" s="1">
        <v>870</v>
      </c>
      <c r="AM903" s="1" t="s">
        <v>8050</v>
      </c>
      <c r="AO903" s="1">
        <v>5.9</v>
      </c>
      <c r="AP903" s="2">
        <v>46232.4812731482</v>
      </c>
      <c r="AQ903" s="1" t="s">
        <v>8072</v>
      </c>
      <c r="AR903" s="3">
        <v>46231</v>
      </c>
      <c r="AS903" s="1">
        <v>18160631118</v>
      </c>
      <c r="AT903" s="1" t="s">
        <v>8056</v>
      </c>
      <c r="AU903" s="2">
        <v>46231.7708333333</v>
      </c>
      <c r="AV903" s="1" t="s">
        <v>13452</v>
      </c>
      <c r="AW903" s="1" t="s">
        <v>8068</v>
      </c>
      <c r="AY903" s="1" t="s">
        <v>13453</v>
      </c>
      <c r="AZ903" s="1" t="s">
        <v>8460</v>
      </c>
      <c r="BA903" s="1" t="s">
        <v>13454</v>
      </c>
      <c r="BB903" s="1" t="s">
        <v>1536</v>
      </c>
      <c r="BC903" s="1" t="s">
        <v>478</v>
      </c>
      <c r="BD903" s="1" t="s">
        <v>177</v>
      </c>
      <c r="BE903" s="1" t="s">
        <v>13455</v>
      </c>
      <c r="BF903" s="1" t="s">
        <v>3878</v>
      </c>
      <c r="BG903" s="2">
        <v>46232</v>
      </c>
      <c r="BH903" s="2">
        <v>46231.6981944444</v>
      </c>
      <c r="BL903" s="1" t="s">
        <v>8464</v>
      </c>
      <c r="BM903" s="1" t="s">
        <v>8465</v>
      </c>
      <c r="BN903" s="1" t="s">
        <v>601</v>
      </c>
      <c r="BO903" s="1" t="s">
        <v>13456</v>
      </c>
      <c r="BP903" s="1" t="s">
        <v>8082</v>
      </c>
      <c r="BQ903" s="1" t="s">
        <v>6540</v>
      </c>
      <c r="BT903" s="2">
        <v>46232.4498611111</v>
      </c>
      <c r="BU903" s="2">
        <v>46232.481400463</v>
      </c>
      <c r="BV903" s="1" t="s">
        <v>591</v>
      </c>
      <c r="BW903" s="3">
        <v>48058</v>
      </c>
      <c r="BX903" s="1" t="s">
        <v>13457</v>
      </c>
      <c r="BY903" s="1" t="s">
        <v>597</v>
      </c>
      <c r="BZ903" s="1" t="s">
        <v>8050</v>
      </c>
      <c r="CB903" s="1" t="s">
        <v>133</v>
      </c>
      <c r="CC903" s="1">
        <v>0</v>
      </c>
      <c r="CE903" s="1">
        <v>0</v>
      </c>
      <c r="CG903" s="1">
        <v>0</v>
      </c>
      <c r="CL903" s="1" t="s">
        <v>8068</v>
      </c>
    </row>
    <row r="904" s="1" customFormat="1" spans="1:90">
      <c r="A904" s="1" t="s">
        <v>9375</v>
      </c>
      <c r="F904" s="1">
        <v>0</v>
      </c>
      <c r="K904" s="1">
        <v>101098</v>
      </c>
      <c r="L904" s="1" t="s">
        <v>27</v>
      </c>
      <c r="O904" s="2">
        <v>46231.4895486111</v>
      </c>
      <c r="P904" s="2">
        <v>46232</v>
      </c>
      <c r="Q904" s="1" t="s">
        <v>8050</v>
      </c>
      <c r="R904" s="1" t="s">
        <v>8051</v>
      </c>
      <c r="T904" s="1" t="s">
        <v>8052</v>
      </c>
      <c r="U904" s="1" t="s">
        <v>8053</v>
      </c>
      <c r="V904" s="1" t="s">
        <v>27</v>
      </c>
      <c r="AB904" s="1" t="s">
        <v>8054</v>
      </c>
      <c r="AD904" s="1" t="s">
        <v>596</v>
      </c>
      <c r="AE904" s="1" t="s">
        <v>732</v>
      </c>
      <c r="AF904" s="1" t="s">
        <v>8068</v>
      </c>
      <c r="AG904" s="3">
        <v>46232</v>
      </c>
      <c r="AH904" s="1"/>
      <c r="AI904" s="1" t="s">
        <v>8071</v>
      </c>
      <c r="AJ904" s="1">
        <v>322</v>
      </c>
      <c r="AP904" s="2">
        <v>46232.4817361111</v>
      </c>
      <c r="AQ904" s="1" t="s">
        <v>8072</v>
      </c>
      <c r="AR904" s="3">
        <v>46228</v>
      </c>
      <c r="AS904" s="1">
        <v>13381085486</v>
      </c>
      <c r="AT904" s="1" t="s">
        <v>8073</v>
      </c>
      <c r="AU904" s="2">
        <v>46232</v>
      </c>
      <c r="AV904" s="1" t="s">
        <v>13458</v>
      </c>
      <c r="AW904" s="1" t="s">
        <v>8068</v>
      </c>
      <c r="AY904" s="1" t="s">
        <v>13408</v>
      </c>
      <c r="AZ904" s="1" t="s">
        <v>8085</v>
      </c>
      <c r="BA904" s="1" t="s">
        <v>13409</v>
      </c>
      <c r="BB904" s="1" t="s">
        <v>13459</v>
      </c>
      <c r="BC904" s="1" t="s">
        <v>463</v>
      </c>
      <c r="BD904" s="1" t="s">
        <v>267</v>
      </c>
      <c r="BE904" s="1" t="s">
        <v>13411</v>
      </c>
      <c r="BF904" s="1" t="s">
        <v>8062</v>
      </c>
      <c r="BG904" s="2">
        <v>46232.4451041667</v>
      </c>
      <c r="BH904" s="2">
        <v>46231.4943171296</v>
      </c>
      <c r="BJ904" s="1" t="s">
        <v>13460</v>
      </c>
      <c r="BL904" s="1" t="s">
        <v>8091</v>
      </c>
      <c r="BM904" s="1" t="s">
        <v>10139</v>
      </c>
      <c r="BN904" s="1" t="s">
        <v>601</v>
      </c>
      <c r="BO904" s="1" t="s">
        <v>13412</v>
      </c>
      <c r="BP904" s="1" t="s">
        <v>8082</v>
      </c>
      <c r="BQ904" s="1" t="s">
        <v>6540</v>
      </c>
      <c r="BT904" s="2">
        <v>46232.4453587963</v>
      </c>
      <c r="BU904" s="2">
        <v>46232.4814467593</v>
      </c>
      <c r="BV904" s="1" t="s">
        <v>1135</v>
      </c>
      <c r="BW904" s="3">
        <v>48058</v>
      </c>
      <c r="BX904" s="1" t="s">
        <v>9375</v>
      </c>
      <c r="BY904" s="1" t="s">
        <v>1136</v>
      </c>
      <c r="BZ904" s="1" t="s">
        <v>8050</v>
      </c>
      <c r="CB904" s="1" t="s">
        <v>125</v>
      </c>
      <c r="CC904" s="1">
        <v>0</v>
      </c>
      <c r="CE904" s="1">
        <v>0</v>
      </c>
      <c r="CG904" s="1">
        <v>0</v>
      </c>
      <c r="CL904" s="1" t="s">
        <v>8068</v>
      </c>
    </row>
    <row r="905" s="1" customFormat="1" spans="1:90">
      <c r="F905" s="1">
        <v>0</v>
      </c>
      <c r="K905" s="1">
        <v>101110</v>
      </c>
      <c r="L905" s="1" t="s">
        <v>28</v>
      </c>
      <c r="O905" s="2">
        <v>46231.6038078704</v>
      </c>
      <c r="P905" s="2">
        <v>46232.4583333333</v>
      </c>
      <c r="Q905" s="1"/>
      <c r="R905" s="1" t="s">
        <v>8051</v>
      </c>
      <c r="T905" s="1" t="s">
        <v>8052</v>
      </c>
      <c r="U905" s="1" t="s">
        <v>8053</v>
      </c>
      <c r="V905" s="1" t="s">
        <v>28</v>
      </c>
      <c r="AB905" s="1" t="s">
        <v>8054</v>
      </c>
      <c r="AD905" s="1" t="s">
        <v>607</v>
      </c>
      <c r="AE905" s="1" t="s">
        <v>781</v>
      </c>
      <c r="AG905" s="3">
        <v>46232</v>
      </c>
      <c r="AH905" s="1" t="s">
        <v>651</v>
      </c>
      <c r="AI905" s="1" t="s">
        <v>8071</v>
      </c>
      <c r="AJ905" s="1">
        <v>128</v>
      </c>
      <c r="AM905" s="1" t="s">
        <v>8068</v>
      </c>
      <c r="AO905" s="1">
        <v>3.5</v>
      </c>
      <c r="AP905" s="2">
        <v>46232.4815856482</v>
      </c>
      <c r="AQ905" s="1" t="s">
        <v>8072</v>
      </c>
      <c r="AR905" s="3">
        <v>46225</v>
      </c>
      <c r="AS905" s="1">
        <v>18599101779</v>
      </c>
      <c r="AT905" s="1" t="s">
        <v>8346</v>
      </c>
      <c r="AU905" s="2">
        <v>46232.4583333333</v>
      </c>
      <c r="AV905" s="1" t="s">
        <v>13461</v>
      </c>
      <c r="AW905" s="1" t="s">
        <v>8068</v>
      </c>
      <c r="AY905" s="1" t="s">
        <v>13462</v>
      </c>
      <c r="AZ905" s="1" t="s">
        <v>8460</v>
      </c>
      <c r="BA905" s="1" t="s">
        <v>13463</v>
      </c>
      <c r="BB905" s="1" t="s">
        <v>1812</v>
      </c>
      <c r="BC905" s="1" t="s">
        <v>478</v>
      </c>
      <c r="BD905" s="1" t="s">
        <v>237</v>
      </c>
      <c r="BE905" s="1" t="s">
        <v>13464</v>
      </c>
      <c r="BF905" s="1" t="s">
        <v>793</v>
      </c>
      <c r="BG905" s="2">
        <v>46232.4583333333</v>
      </c>
      <c r="BH905" s="2">
        <v>46231.6163773148</v>
      </c>
      <c r="BL905" s="1" t="s">
        <v>8464</v>
      </c>
      <c r="BM905" s="1" t="s">
        <v>8495</v>
      </c>
      <c r="BN905" s="1" t="s">
        <v>601</v>
      </c>
      <c r="BO905" s="1" t="s">
        <v>13465</v>
      </c>
      <c r="BP905" s="1" t="s">
        <v>8067</v>
      </c>
      <c r="BQ905" s="1" t="s">
        <v>6540</v>
      </c>
      <c r="BT905" s="2">
        <v>46232.4670717593</v>
      </c>
      <c r="BU905" s="2">
        <v>46232.4818287037</v>
      </c>
      <c r="BV905" s="1" t="s">
        <v>591</v>
      </c>
      <c r="BW905" s="3">
        <v>48058</v>
      </c>
      <c r="BX905" s="1" t="s">
        <v>13466</v>
      </c>
      <c r="BY905" s="1" t="s">
        <v>597</v>
      </c>
      <c r="BZ905" s="1" t="s">
        <v>8050</v>
      </c>
      <c r="CB905" s="1" t="s">
        <v>147</v>
      </c>
      <c r="CC905" s="1">
        <v>200</v>
      </c>
      <c r="CE905" s="1">
        <v>200</v>
      </c>
      <c r="CF905" s="1"/>
      <c r="CG905" s="1">
        <v>70</v>
      </c>
      <c r="CL905" s="1" t="s">
        <v>8068</v>
      </c>
    </row>
    <row r="906" s="1" customFormat="1" spans="1:90">
      <c r="F906" s="1">
        <v>0</v>
      </c>
      <c r="K906" s="1">
        <v>101325</v>
      </c>
      <c r="L906" s="1" t="s">
        <v>24</v>
      </c>
      <c r="O906" s="2">
        <v>46232.4755671296</v>
      </c>
      <c r="P906" s="2">
        <v>46232</v>
      </c>
      <c r="Q906" s="1" t="s">
        <v>8050</v>
      </c>
      <c r="R906" s="1" t="s">
        <v>8051</v>
      </c>
      <c r="S906" s="1" t="s">
        <v>8096</v>
      </c>
      <c r="T906" s="1" t="s">
        <v>8052</v>
      </c>
      <c r="U906" s="1" t="s">
        <v>8053</v>
      </c>
      <c r="V906" s="1" t="s">
        <v>24</v>
      </c>
      <c r="AB906" s="1" t="s">
        <v>8054</v>
      </c>
      <c r="AD906" s="1" t="s">
        <v>596</v>
      </c>
      <c r="AE906" s="1" t="s">
        <v>3560</v>
      </c>
      <c r="AF906" s="1" t="s">
        <v>8068</v>
      </c>
      <c r="AG906" s="3">
        <v>46232</v>
      </c>
      <c r="AI906" s="1" t="s">
        <v>8071</v>
      </c>
      <c r="AJ906" s="1"/>
      <c r="AP906" s="2">
        <v>46232.4817708333</v>
      </c>
      <c r="AQ906" s="1" t="s">
        <v>8072</v>
      </c>
      <c r="AR906" s="3">
        <v>46220</v>
      </c>
      <c r="AS906" s="1">
        <v>18748134968</v>
      </c>
      <c r="AT906" s="1" t="s">
        <v>8056</v>
      </c>
      <c r="AU906" s="2">
        <v>46232</v>
      </c>
      <c r="AV906" s="1" t="s">
        <v>13467</v>
      </c>
      <c r="AW906" s="1" t="s">
        <v>8068</v>
      </c>
      <c r="AY906" s="1" t="s">
        <v>13468</v>
      </c>
      <c r="AZ906" s="1" t="s">
        <v>8058</v>
      </c>
      <c r="BA906" s="1" t="s">
        <v>13469</v>
      </c>
      <c r="BB906" s="1" t="s">
        <v>13470</v>
      </c>
      <c r="BC906" s="1" t="s">
        <v>489</v>
      </c>
      <c r="BD906" s="1" t="s">
        <v>384</v>
      </c>
      <c r="BE906" s="1" t="s">
        <v>13471</v>
      </c>
      <c r="BF906" s="1" t="s">
        <v>3903</v>
      </c>
      <c r="BG906" s="2">
        <v>46232.4774074074</v>
      </c>
      <c r="BH906" s="2">
        <v>46232.4757060185</v>
      </c>
      <c r="BL906" s="1" t="s">
        <v>8064</v>
      </c>
      <c r="BM906" s="1" t="s">
        <v>8065</v>
      </c>
      <c r="BN906" s="1" t="s">
        <v>601</v>
      </c>
      <c r="BO906" s="1" t="s">
        <v>13472</v>
      </c>
      <c r="BP906" s="1" t="s">
        <v>8082</v>
      </c>
      <c r="BQ906" s="1" t="s">
        <v>6540</v>
      </c>
      <c r="BT906" s="2">
        <v>46232.4775115741</v>
      </c>
      <c r="BU906" s="2">
        <v>46232.481875</v>
      </c>
      <c r="BV906" s="1" t="s">
        <v>818</v>
      </c>
      <c r="BW906" s="3">
        <v>48058</v>
      </c>
      <c r="BX906" s="1" t="s">
        <v>8201</v>
      </c>
      <c r="BY906" s="1" t="s">
        <v>818</v>
      </c>
      <c r="BZ906" s="1" t="s">
        <v>8050</v>
      </c>
      <c r="CB906" s="1" t="s">
        <v>60</v>
      </c>
      <c r="CC906" s="1">
        <v>0</v>
      </c>
      <c r="CE906" s="1">
        <v>0</v>
      </c>
      <c r="CG906" s="1">
        <v>0</v>
      </c>
      <c r="CL906" s="1" t="s">
        <v>8068</v>
      </c>
    </row>
    <row r="907" s="1" customFormat="1" spans="1:90">
      <c r="F907" s="1">
        <v>0</v>
      </c>
      <c r="K907" s="1">
        <v>101110</v>
      </c>
      <c r="L907" s="1" t="s">
        <v>28</v>
      </c>
      <c r="O907" s="2">
        <v>46232.4763078704</v>
      </c>
      <c r="P907" s="2">
        <v>46231</v>
      </c>
      <c r="Q907" s="1" t="s">
        <v>8050</v>
      </c>
      <c r="R907" s="1" t="s">
        <v>8051</v>
      </c>
      <c r="T907" s="1" t="s">
        <v>8052</v>
      </c>
      <c r="U907" s="1" t="s">
        <v>8053</v>
      </c>
      <c r="V907" s="1" t="s">
        <v>28</v>
      </c>
      <c r="AB907" s="1" t="s">
        <v>8054</v>
      </c>
      <c r="AD907" s="1" t="s">
        <v>607</v>
      </c>
      <c r="AE907" s="1" t="s">
        <v>719</v>
      </c>
      <c r="AF907" s="1" t="s">
        <v>8068</v>
      </c>
      <c r="AG907" s="3">
        <v>43463</v>
      </c>
      <c r="AH907" s="1" t="s">
        <v>651</v>
      </c>
      <c r="AI907" s="1" t="s">
        <v>8055</v>
      </c>
      <c r="AJ907" s="1">
        <v>170</v>
      </c>
      <c r="AP907" s="2">
        <v>46232.4823263889</v>
      </c>
      <c r="AQ907" s="1" t="s">
        <v>8072</v>
      </c>
      <c r="AR907" s="3">
        <v>43433</v>
      </c>
      <c r="AS907" s="1">
        <v>15899102352</v>
      </c>
      <c r="AU907" s="2">
        <v>46231</v>
      </c>
      <c r="AV907" s="1" t="s">
        <v>13473</v>
      </c>
      <c r="AW907" s="1" t="s">
        <v>8050</v>
      </c>
      <c r="AY907" s="1" t="s">
        <v>13474</v>
      </c>
      <c r="AZ907" s="1" t="s">
        <v>8460</v>
      </c>
      <c r="BA907" s="1" t="s">
        <v>13475</v>
      </c>
      <c r="BB907" s="1" t="s">
        <v>1814</v>
      </c>
      <c r="BC907" s="1" t="s">
        <v>478</v>
      </c>
      <c r="BD907" s="1" t="s">
        <v>232</v>
      </c>
      <c r="BE907" s="1" t="s">
        <v>13476</v>
      </c>
      <c r="BF907" s="1" t="s">
        <v>3868</v>
      </c>
      <c r="BG907" s="2">
        <v>46232.475</v>
      </c>
      <c r="BH907" s="1"/>
      <c r="BL907" s="1" t="s">
        <v>8464</v>
      </c>
      <c r="BM907" s="1" t="s">
        <v>9093</v>
      </c>
      <c r="BN907" s="1" t="s">
        <v>590</v>
      </c>
      <c r="BO907" s="1" t="s">
        <v>13477</v>
      </c>
      <c r="BP907" s="1" t="s">
        <v>8082</v>
      </c>
      <c r="BQ907" s="1" t="s">
        <v>6540</v>
      </c>
      <c r="BR907" s="1" t="s">
        <v>13478</v>
      </c>
      <c r="BS907" s="1" t="s">
        <v>13479</v>
      </c>
      <c r="BT907" s="2">
        <v>46232.4771296296</v>
      </c>
      <c r="BU907" s="2">
        <v>46232.4824652778</v>
      </c>
      <c r="BV907" s="1" t="s">
        <v>1815</v>
      </c>
      <c r="BW907" s="3">
        <v>45289</v>
      </c>
      <c r="BX907" s="1" t="s">
        <v>13480</v>
      </c>
      <c r="BY907" s="1" t="s">
        <v>1816</v>
      </c>
      <c r="BZ907" s="1" t="s">
        <v>8050</v>
      </c>
      <c r="CB907" s="1" t="s">
        <v>147</v>
      </c>
      <c r="CC907" s="1">
        <v>280</v>
      </c>
      <c r="CE907" s="1">
        <v>280</v>
      </c>
      <c r="CG907" s="1">
        <v>133</v>
      </c>
      <c r="CL907" s="1" t="s">
        <v>8068</v>
      </c>
    </row>
    <row r="908" s="1" customFormat="1" spans="1:90">
      <c r="F908" s="1">
        <v>0</v>
      </c>
      <c r="K908" s="1">
        <v>101110</v>
      </c>
      <c r="L908" s="1" t="s">
        <v>28</v>
      </c>
      <c r="O908" s="2">
        <v>46231.9912152778</v>
      </c>
      <c r="P908" s="2">
        <v>46232.3333333333</v>
      </c>
      <c r="Q908" s="1" t="s">
        <v>8050</v>
      </c>
      <c r="R908" s="1" t="s">
        <v>8051</v>
      </c>
      <c r="T908" s="1" t="s">
        <v>8052</v>
      </c>
      <c r="U908" s="1" t="s">
        <v>8053</v>
      </c>
      <c r="V908" s="1" t="s">
        <v>28</v>
      </c>
      <c r="AB908" s="1" t="s">
        <v>8054</v>
      </c>
      <c r="AD908" s="1" t="s">
        <v>607</v>
      </c>
      <c r="AE908" s="1" t="s">
        <v>828</v>
      </c>
      <c r="AF908" s="1" t="s">
        <v>8068</v>
      </c>
      <c r="AG908" s="3">
        <v>43026</v>
      </c>
      <c r="AH908" s="1" t="s">
        <v>651</v>
      </c>
      <c r="AI908" s="1" t="s">
        <v>8055</v>
      </c>
      <c r="AJ908" s="1">
        <v>110</v>
      </c>
      <c r="AP908" s="2">
        <v>46232.4833796296</v>
      </c>
      <c r="AQ908" s="1" t="s">
        <v>8072</v>
      </c>
      <c r="AR908" s="3">
        <v>42934</v>
      </c>
      <c r="AS908" s="1">
        <v>18599051896</v>
      </c>
      <c r="AU908" s="2">
        <v>46232.3333333333</v>
      </c>
      <c r="AV908" s="1" t="s">
        <v>13481</v>
      </c>
      <c r="AW908" s="1" t="s">
        <v>8050</v>
      </c>
      <c r="AY908" s="1" t="s">
        <v>13482</v>
      </c>
      <c r="AZ908" s="1" t="s">
        <v>8460</v>
      </c>
      <c r="BA908" s="1" t="s">
        <v>13483</v>
      </c>
      <c r="BB908" s="1" t="s">
        <v>1538</v>
      </c>
      <c r="BC908" s="1" t="s">
        <v>478</v>
      </c>
      <c r="BD908" s="1" t="s">
        <v>236</v>
      </c>
      <c r="BE908" s="1" t="s">
        <v>13484</v>
      </c>
      <c r="BF908" s="1" t="s">
        <v>3868</v>
      </c>
      <c r="BG908" s="2">
        <v>46232.3333333333</v>
      </c>
      <c r="BH908" s="2">
        <v>46231.9912384259</v>
      </c>
      <c r="BL908" s="1" t="s">
        <v>8464</v>
      </c>
      <c r="BM908" s="1" t="s">
        <v>9093</v>
      </c>
      <c r="BN908" s="1" t="s">
        <v>590</v>
      </c>
      <c r="BO908" s="1" t="s">
        <v>13485</v>
      </c>
      <c r="BP908" s="1" t="s">
        <v>8082</v>
      </c>
      <c r="BQ908" s="1" t="s">
        <v>6540</v>
      </c>
      <c r="BR908" s="1" t="s">
        <v>8665</v>
      </c>
      <c r="BS908" s="1" t="s">
        <v>8666</v>
      </c>
      <c r="BT908" s="2">
        <v>46232.4721875</v>
      </c>
      <c r="BU908" s="2">
        <v>46232.4837962963</v>
      </c>
      <c r="BV908" s="1" t="s">
        <v>742</v>
      </c>
      <c r="BW908" s="3">
        <v>44852</v>
      </c>
      <c r="BX908" s="1" t="s">
        <v>13486</v>
      </c>
      <c r="BY908" s="1" t="s">
        <v>744</v>
      </c>
      <c r="BZ908" s="1" t="s">
        <v>8050</v>
      </c>
      <c r="CB908" s="1" t="s">
        <v>147</v>
      </c>
      <c r="CC908" s="1">
        <v>30</v>
      </c>
      <c r="CE908" s="1">
        <v>30</v>
      </c>
      <c r="CG908" s="1">
        <v>0</v>
      </c>
      <c r="CL908" s="1" t="s">
        <v>8068</v>
      </c>
    </row>
    <row r="909" s="1" customFormat="1" spans="1:90">
      <c r="F909" s="1">
        <v>0</v>
      </c>
      <c r="K909" s="1">
        <v>101098</v>
      </c>
      <c r="L909" s="1" t="s">
        <v>27</v>
      </c>
      <c r="O909" s="2">
        <v>46232.3920833333</v>
      </c>
      <c r="P909" s="2">
        <v>46232</v>
      </c>
      <c r="Q909" s="1" t="s">
        <v>8050</v>
      </c>
      <c r="R909" s="1" t="s">
        <v>8051</v>
      </c>
      <c r="S909" s="1"/>
      <c r="T909" s="1" t="s">
        <v>8052</v>
      </c>
      <c r="U909" s="1" t="s">
        <v>8053</v>
      </c>
      <c r="V909" s="1" t="s">
        <v>27</v>
      </c>
      <c r="AB909" s="1" t="s">
        <v>8054</v>
      </c>
      <c r="AD909" s="1" t="s">
        <v>596</v>
      </c>
      <c r="AE909" s="1" t="s">
        <v>2775</v>
      </c>
      <c r="AF909" s="1" t="s">
        <v>8068</v>
      </c>
      <c r="AG909" s="3">
        <v>46232</v>
      </c>
      <c r="AI909" s="1" t="s">
        <v>8055</v>
      </c>
      <c r="AJ909" s="1">
        <v>50</v>
      </c>
      <c r="AM909" s="1" t="s">
        <v>8068</v>
      </c>
      <c r="AO909" s="1">
        <v>3.9</v>
      </c>
      <c r="AP909" s="2">
        <v>46232.4837384259</v>
      </c>
      <c r="AQ909" s="1" t="s">
        <v>8072</v>
      </c>
      <c r="AR909" s="3">
        <v>46231</v>
      </c>
      <c r="AS909" s="1">
        <v>18697238559</v>
      </c>
      <c r="AT909" s="1" t="s">
        <v>8073</v>
      </c>
      <c r="AU909" s="2">
        <v>46232</v>
      </c>
      <c r="AV909" s="1" t="s">
        <v>13487</v>
      </c>
      <c r="AW909" s="1" t="s">
        <v>8068</v>
      </c>
      <c r="AY909" s="1" t="s">
        <v>13488</v>
      </c>
      <c r="AZ909" s="1" t="s">
        <v>8085</v>
      </c>
      <c r="BA909" s="1" t="s">
        <v>13489</v>
      </c>
      <c r="BB909" s="1" t="s">
        <v>13490</v>
      </c>
      <c r="BC909" s="1" t="s">
        <v>463</v>
      </c>
      <c r="BD909" s="1" t="s">
        <v>259</v>
      </c>
      <c r="BE909" s="1" t="s">
        <v>13491</v>
      </c>
      <c r="BF909" s="1" t="s">
        <v>3878</v>
      </c>
      <c r="BG909" s="2">
        <v>46232</v>
      </c>
      <c r="BH909" s="2">
        <v>46232.3921990741</v>
      </c>
      <c r="BJ909" s="1" t="s">
        <v>13492</v>
      </c>
      <c r="BL909" s="1" t="s">
        <v>8091</v>
      </c>
      <c r="BM909" s="1" t="s">
        <v>9360</v>
      </c>
      <c r="BN909" s="1" t="s">
        <v>601</v>
      </c>
      <c r="BO909" s="1" t="s">
        <v>13493</v>
      </c>
      <c r="BP909" s="1" t="s">
        <v>8082</v>
      </c>
      <c r="BQ909" s="1" t="s">
        <v>6540</v>
      </c>
      <c r="BT909" s="2">
        <v>46232.4493287037</v>
      </c>
      <c r="BU909" s="2">
        <v>46232.4838078704</v>
      </c>
      <c r="BV909" s="1" t="s">
        <v>591</v>
      </c>
      <c r="BW909" s="3">
        <v>48058</v>
      </c>
      <c r="BX909" s="1" t="s">
        <v>9231</v>
      </c>
      <c r="BY909" s="1" t="s">
        <v>597</v>
      </c>
      <c r="BZ909" s="1" t="s">
        <v>8050</v>
      </c>
      <c r="CB909" s="1" t="s">
        <v>122</v>
      </c>
      <c r="CC909" s="1">
        <v>0</v>
      </c>
      <c r="CE909" s="1">
        <v>0</v>
      </c>
      <c r="CG909" s="1">
        <v>0</v>
      </c>
      <c r="CL909" s="1" t="s">
        <v>8068</v>
      </c>
    </row>
    <row r="910" s="1" customFormat="1" spans="1:90">
      <c r="F910" s="1">
        <v>0</v>
      </c>
      <c r="K910" s="1">
        <v>101098</v>
      </c>
      <c r="L910" s="1" t="s">
        <v>27</v>
      </c>
      <c r="O910" s="2">
        <v>46232.3912037037</v>
      </c>
      <c r="P910" s="2">
        <v>46232</v>
      </c>
      <c r="Q910" s="1"/>
      <c r="R910" s="1" t="s">
        <v>8051</v>
      </c>
      <c r="S910" s="1" t="s">
        <v>8096</v>
      </c>
      <c r="T910" s="1" t="s">
        <v>8052</v>
      </c>
      <c r="U910" s="1" t="s">
        <v>8053</v>
      </c>
      <c r="V910" s="1" t="s">
        <v>27</v>
      </c>
      <c r="AB910" s="1" t="s">
        <v>8054</v>
      </c>
      <c r="AD910" s="1" t="s">
        <v>596</v>
      </c>
      <c r="AE910" s="1" t="s">
        <v>2799</v>
      </c>
      <c r="AF910" s="1"/>
      <c r="AG910" s="3">
        <v>46232</v>
      </c>
      <c r="AI910" s="1" t="s">
        <v>8055</v>
      </c>
      <c r="AJ910" s="1">
        <v>262</v>
      </c>
      <c r="AP910" s="2">
        <v>46232.4839236111</v>
      </c>
      <c r="AQ910" s="1" t="s">
        <v>8072</v>
      </c>
      <c r="AR910" s="3">
        <v>46231</v>
      </c>
      <c r="AS910" s="1">
        <v>17709472140</v>
      </c>
      <c r="AT910" s="1" t="s">
        <v>8056</v>
      </c>
      <c r="AU910" s="2">
        <v>46232</v>
      </c>
      <c r="AV910" s="1" t="s">
        <v>13494</v>
      </c>
      <c r="AW910" s="1" t="s">
        <v>8068</v>
      </c>
      <c r="AY910" s="1" t="s">
        <v>13495</v>
      </c>
      <c r="AZ910" s="1" t="s">
        <v>8204</v>
      </c>
      <c r="BA910" s="1" t="s">
        <v>13496</v>
      </c>
      <c r="BB910" s="1" t="s">
        <v>2800</v>
      </c>
      <c r="BC910" s="1" t="s">
        <v>463</v>
      </c>
      <c r="BD910" s="1" t="s">
        <v>258</v>
      </c>
      <c r="BE910" s="1" t="s">
        <v>13497</v>
      </c>
      <c r="BF910" s="1" t="s">
        <v>3903</v>
      </c>
      <c r="BG910" s="2">
        <v>46232</v>
      </c>
      <c r="BH910" s="2">
        <v>46232.3912384259</v>
      </c>
      <c r="BJ910" s="1" t="s">
        <v>13498</v>
      </c>
      <c r="BL910" s="1" t="s">
        <v>8159</v>
      </c>
      <c r="BM910" s="1" t="s">
        <v>8204</v>
      </c>
      <c r="BN910" s="1" t="s">
        <v>601</v>
      </c>
      <c r="BO910" s="1" t="s">
        <v>13499</v>
      </c>
      <c r="BP910" s="1" t="s">
        <v>8067</v>
      </c>
      <c r="BQ910" s="1" t="s">
        <v>6540</v>
      </c>
      <c r="BT910" s="2">
        <v>46232.4697685185</v>
      </c>
      <c r="BU910" s="2">
        <v>46232.4839814815</v>
      </c>
      <c r="BV910" s="1" t="s">
        <v>818</v>
      </c>
      <c r="BW910" s="3">
        <v>48058</v>
      </c>
      <c r="BX910" s="1" t="s">
        <v>9671</v>
      </c>
      <c r="BY910" s="1" t="s">
        <v>818</v>
      </c>
      <c r="BZ910" s="1" t="s">
        <v>8050</v>
      </c>
      <c r="CB910" s="1" t="s">
        <v>121</v>
      </c>
      <c r="CC910" s="1">
        <v>0</v>
      </c>
      <c r="CE910" s="1">
        <v>0</v>
      </c>
      <c r="CG910" s="1">
        <v>0</v>
      </c>
      <c r="CL910" s="1" t="s">
        <v>8068</v>
      </c>
    </row>
    <row r="911" s="1" customFormat="1" spans="1:90">
      <c r="K911" s="1">
        <v>101325</v>
      </c>
      <c r="L911" s="1" t="s">
        <v>24</v>
      </c>
      <c r="O911" s="2">
        <v>46231.7982175926</v>
      </c>
      <c r="P911" s="2">
        <v>46235.4166666667</v>
      </c>
      <c r="Q911" s="1" t="s">
        <v>8050</v>
      </c>
      <c r="R911" s="1" t="s">
        <v>8051</v>
      </c>
      <c r="S911" s="1"/>
      <c r="T911" s="1" t="s">
        <v>8052</v>
      </c>
      <c r="U911" s="1" t="s">
        <v>8053</v>
      </c>
      <c r="V911" s="1" t="s">
        <v>24</v>
      </c>
      <c r="AB911" s="1" t="s">
        <v>8054</v>
      </c>
      <c r="AD911" s="1" t="s">
        <v>596</v>
      </c>
      <c r="AE911" s="1" t="s">
        <v>3544</v>
      </c>
      <c r="AF911" s="1"/>
      <c r="AG911" s="1"/>
      <c r="AH911" s="1"/>
      <c r="AI911" s="1" t="s">
        <v>8071</v>
      </c>
      <c r="AJ911" s="1">
        <v>528</v>
      </c>
      <c r="AP911" s="2">
        <v>46232.4840625</v>
      </c>
      <c r="AQ911" s="1"/>
      <c r="AR911" s="1"/>
      <c r="AS911" s="1">
        <v>18604884085</v>
      </c>
      <c r="AT911" s="1"/>
      <c r="AU911" s="2">
        <v>46235.4166666667</v>
      </c>
      <c r="AV911" s="1" t="s">
        <v>6655</v>
      </c>
      <c r="AW911" s="1" t="s">
        <v>8050</v>
      </c>
      <c r="AY911" s="1" t="s">
        <v>13500</v>
      </c>
      <c r="AZ911" s="1" t="s">
        <v>8058</v>
      </c>
      <c r="BA911" s="1" t="s">
        <v>13501</v>
      </c>
      <c r="BB911" s="1" t="s">
        <v>13502</v>
      </c>
      <c r="BC911" s="1" t="s">
        <v>489</v>
      </c>
      <c r="BD911" s="1" t="s">
        <v>399</v>
      </c>
      <c r="BE911" s="1" t="s">
        <v>13503</v>
      </c>
      <c r="BF911" s="1" t="s">
        <v>8062</v>
      </c>
      <c r="BG911" s="2">
        <v>46232.4166666667</v>
      </c>
      <c r="BH911" s="2">
        <v>46231.8511805556</v>
      </c>
      <c r="BK911" s="1" t="s">
        <v>13504</v>
      </c>
      <c r="BL911" s="1" t="s">
        <v>8064</v>
      </c>
      <c r="BM911" s="1" t="s">
        <v>8065</v>
      </c>
      <c r="BN911" s="1" t="s">
        <v>601</v>
      </c>
      <c r="BO911" s="1" t="s">
        <v>13505</v>
      </c>
      <c r="BP911" s="1" t="s">
        <v>8082</v>
      </c>
      <c r="BQ911" s="1" t="s">
        <v>6540</v>
      </c>
      <c r="BT911" s="2">
        <v>46232.4062384259</v>
      </c>
      <c r="BU911" s="2">
        <v>46232.4840625</v>
      </c>
      <c r="BV911" s="1" t="s">
        <v>1199</v>
      </c>
      <c r="BW911" s="1"/>
      <c r="BX911" s="1"/>
      <c r="BY911" s="1"/>
      <c r="BZ911" s="1" t="s">
        <v>8050</v>
      </c>
      <c r="CB911" s="1" t="s">
        <v>66</v>
      </c>
      <c r="CC911" s="1"/>
      <c r="CE911" s="1">
        <v>0</v>
      </c>
      <c r="CF911" s="1"/>
      <c r="CG911" s="1">
        <v>0</v>
      </c>
      <c r="CL911" s="1" t="s">
        <v>8068</v>
      </c>
    </row>
    <row r="912" s="1" customFormat="1" spans="1:90">
      <c r="F912" s="1">
        <v>0</v>
      </c>
      <c r="K912" s="1">
        <v>101311</v>
      </c>
      <c r="L912" s="1" t="s">
        <v>23</v>
      </c>
      <c r="O912" s="2">
        <v>46232.4809606482</v>
      </c>
      <c r="P912" s="2">
        <v>46232</v>
      </c>
      <c r="Q912" s="1" t="s">
        <v>8050</v>
      </c>
      <c r="R912" s="1" t="s">
        <v>8051</v>
      </c>
      <c r="S912" s="1"/>
      <c r="T912" s="1" t="s">
        <v>8144</v>
      </c>
      <c r="U912" s="1" t="s">
        <v>8053</v>
      </c>
      <c r="V912" s="1" t="s">
        <v>23</v>
      </c>
      <c r="AB912" s="1" t="s">
        <v>8054</v>
      </c>
      <c r="AD912" s="1" t="s">
        <v>596</v>
      </c>
      <c r="AE912" s="1" t="s">
        <v>667</v>
      </c>
      <c r="AF912" s="1" t="s">
        <v>8068</v>
      </c>
      <c r="AG912" s="3">
        <v>46232</v>
      </c>
      <c r="AH912" s="1"/>
      <c r="AI912" s="1" t="s">
        <v>8071</v>
      </c>
      <c r="AJ912" s="1">
        <v>24</v>
      </c>
      <c r="AM912" s="1" t="s">
        <v>8068</v>
      </c>
      <c r="AO912" s="1">
        <v>3.5</v>
      </c>
      <c r="AP912" s="2">
        <v>46232.4847453704</v>
      </c>
      <c r="AQ912" s="1" t="s">
        <v>8072</v>
      </c>
      <c r="AR912" s="3">
        <v>46210</v>
      </c>
      <c r="AS912" s="1">
        <v>15847722554</v>
      </c>
      <c r="AT912" s="1" t="s">
        <v>8073</v>
      </c>
      <c r="AU912" s="2">
        <v>46232</v>
      </c>
      <c r="AV912" s="1" t="s">
        <v>13506</v>
      </c>
      <c r="AW912" s="1" t="s">
        <v>8068</v>
      </c>
      <c r="AY912" s="1" t="s">
        <v>13507</v>
      </c>
      <c r="AZ912" s="1" t="s">
        <v>8265</v>
      </c>
      <c r="BA912" s="1" t="s">
        <v>13508</v>
      </c>
      <c r="BB912" s="1" t="s">
        <v>13509</v>
      </c>
      <c r="BC912" s="1" t="s">
        <v>448</v>
      </c>
      <c r="BD912" s="1" t="s">
        <v>433</v>
      </c>
      <c r="BE912" s="1" t="s">
        <v>13510</v>
      </c>
      <c r="BF912" s="1" t="s">
        <v>3878</v>
      </c>
      <c r="BG912" s="2">
        <v>46232.4821180556</v>
      </c>
      <c r="BH912" s="2">
        <v>46232.4810185185</v>
      </c>
      <c r="BJ912" s="1" t="s">
        <v>13511</v>
      </c>
      <c r="BL912" s="1" t="s">
        <v>8064</v>
      </c>
      <c r="BM912" s="1" t="s">
        <v>8891</v>
      </c>
      <c r="BN912" s="1" t="s">
        <v>601</v>
      </c>
      <c r="BO912" s="1" t="s">
        <v>13512</v>
      </c>
      <c r="BP912" s="1" t="s">
        <v>8082</v>
      </c>
      <c r="BQ912" s="1" t="s">
        <v>6540</v>
      </c>
      <c r="BT912" s="2">
        <v>46232.482349537</v>
      </c>
      <c r="BU912" s="2">
        <v>46232.484849537</v>
      </c>
      <c r="BV912" s="1" t="s">
        <v>591</v>
      </c>
      <c r="BW912" s="3">
        <v>48058</v>
      </c>
      <c r="BX912" s="1" t="s">
        <v>8586</v>
      </c>
      <c r="BY912" s="1" t="s">
        <v>597</v>
      </c>
      <c r="BZ912" s="1" t="s">
        <v>8050</v>
      </c>
      <c r="CB912" s="1" t="s">
        <v>58</v>
      </c>
      <c r="CC912" s="1">
        <v>0</v>
      </c>
      <c r="CD912" s="1"/>
      <c r="CE912" s="1">
        <v>0</v>
      </c>
      <c r="CF912" s="1"/>
      <c r="CG912" s="1">
        <v>0</v>
      </c>
      <c r="CH912" s="1"/>
      <c r="CI912" s="1"/>
      <c r="CJ912" s="1"/>
      <c r="CK912" s="1"/>
      <c r="CL912" s="1" t="s">
        <v>8068</v>
      </c>
    </row>
    <row r="913" s="1" customFormat="1" spans="1:90">
      <c r="C913" s="1">
        <v>1</v>
      </c>
      <c r="F913" s="1">
        <v>0</v>
      </c>
      <c r="K913" s="1">
        <v>101073</v>
      </c>
      <c r="L913" s="1" t="s">
        <v>26</v>
      </c>
      <c r="O913" s="2">
        <v>46232.4665277778</v>
      </c>
      <c r="P913" s="2">
        <v>46232</v>
      </c>
      <c r="Q913" s="1" t="s">
        <v>8050</v>
      </c>
      <c r="R913" s="1" t="s">
        <v>8051</v>
      </c>
      <c r="S913" s="1"/>
      <c r="T913" s="1" t="s">
        <v>8052</v>
      </c>
      <c r="U913" s="1" t="s">
        <v>8053</v>
      </c>
      <c r="V913" s="1" t="s">
        <v>26</v>
      </c>
      <c r="AB913" s="1" t="s">
        <v>8054</v>
      </c>
      <c r="AD913" s="1" t="s">
        <v>596</v>
      </c>
      <c r="AE913" s="1" t="s">
        <v>1937</v>
      </c>
      <c r="AF913" s="1" t="s">
        <v>8068</v>
      </c>
      <c r="AG913" s="3">
        <v>46232</v>
      </c>
      <c r="AI913" s="1" t="s">
        <v>8071</v>
      </c>
      <c r="AJ913" s="1">
        <v>30</v>
      </c>
      <c r="AK913" s="1"/>
      <c r="AM913" s="1" t="s">
        <v>8068</v>
      </c>
      <c r="AO913" s="1">
        <v>2.3</v>
      </c>
      <c r="AP913" s="2">
        <v>46232.4849652778</v>
      </c>
      <c r="AQ913" s="1" t="s">
        <v>8072</v>
      </c>
      <c r="AR913" s="3">
        <v>46225</v>
      </c>
      <c r="AS913" s="1">
        <v>18209513356</v>
      </c>
      <c r="AT913" s="1" t="s">
        <v>8073</v>
      </c>
      <c r="AU913" s="2">
        <v>46232</v>
      </c>
      <c r="AV913" s="1" t="s">
        <v>13513</v>
      </c>
      <c r="AW913" s="1" t="s">
        <v>8068</v>
      </c>
      <c r="AY913" s="1" t="s">
        <v>13514</v>
      </c>
      <c r="AZ913" s="1" t="s">
        <v>8317</v>
      </c>
      <c r="BA913" s="1" t="s">
        <v>13515</v>
      </c>
      <c r="BB913" s="1" t="s">
        <v>13516</v>
      </c>
      <c r="BC913" s="1" t="s">
        <v>496</v>
      </c>
      <c r="BD913" s="1" t="s">
        <v>283</v>
      </c>
      <c r="BE913" s="1" t="s">
        <v>13517</v>
      </c>
      <c r="BF913" s="1" t="s">
        <v>3878</v>
      </c>
      <c r="BG913" s="2">
        <v>46232.4800115741</v>
      </c>
      <c r="BH913" s="2">
        <v>46232.4667361111</v>
      </c>
      <c r="BJ913" s="1" t="s">
        <v>8215</v>
      </c>
      <c r="BK913" s="1" t="s">
        <v>13133</v>
      </c>
      <c r="BL913" s="1" t="s">
        <v>8115</v>
      </c>
      <c r="BM913" s="1" t="s">
        <v>8322</v>
      </c>
      <c r="BN913" s="1" t="s">
        <v>601</v>
      </c>
      <c r="BO913" s="1" t="s">
        <v>13518</v>
      </c>
      <c r="BP913" s="1" t="s">
        <v>8082</v>
      </c>
      <c r="BQ913" s="1" t="s">
        <v>6540</v>
      </c>
      <c r="BT913" s="2">
        <v>46232.4825115741</v>
      </c>
      <c r="BU913" s="2">
        <v>46232.4855324074</v>
      </c>
      <c r="BV913" s="1" t="s">
        <v>591</v>
      </c>
      <c r="BW913" s="3">
        <v>48058</v>
      </c>
      <c r="BX913" s="1" t="s">
        <v>8483</v>
      </c>
      <c r="BY913" s="1" t="s">
        <v>597</v>
      </c>
      <c r="BZ913" s="1" t="s">
        <v>8050</v>
      </c>
      <c r="CB913" s="1" t="s">
        <v>108</v>
      </c>
      <c r="CC913" s="1">
        <v>0</v>
      </c>
      <c r="CE913" s="1">
        <v>0</v>
      </c>
      <c r="CG913" s="1">
        <v>0</v>
      </c>
      <c r="CL913" s="1" t="s">
        <v>8068</v>
      </c>
    </row>
    <row r="914" s="1" customFormat="1" spans="1:90">
      <c r="A914" s="1" t="s">
        <v>8995</v>
      </c>
      <c r="F914" s="1">
        <v>0</v>
      </c>
      <c r="K914" s="1">
        <v>101042</v>
      </c>
      <c r="L914" s="1" t="s">
        <v>25</v>
      </c>
      <c r="O914" s="2">
        <v>46229.4119907407</v>
      </c>
      <c r="P914" s="2">
        <v>46230</v>
      </c>
      <c r="Q914" s="1" t="s">
        <v>8050</v>
      </c>
      <c r="R914" s="1" t="s">
        <v>8051</v>
      </c>
      <c r="S914" s="1"/>
      <c r="T914" s="1" t="s">
        <v>8052</v>
      </c>
      <c r="U914" s="1" t="s">
        <v>8053</v>
      </c>
      <c r="V914" s="1" t="s">
        <v>25</v>
      </c>
      <c r="AB914" s="1" t="s">
        <v>8054</v>
      </c>
      <c r="AD914" s="1" t="s">
        <v>607</v>
      </c>
      <c r="AE914" s="1" t="s">
        <v>2784</v>
      </c>
      <c r="AF914" s="1" t="s">
        <v>8068</v>
      </c>
      <c r="AG914" s="3">
        <v>46229</v>
      </c>
      <c r="AH914" s="1" t="s">
        <v>606</v>
      </c>
      <c r="AI914" s="1" t="s">
        <v>8071</v>
      </c>
      <c r="AJ914" s="1">
        <v>453</v>
      </c>
      <c r="AM914" s="1" t="s">
        <v>8068</v>
      </c>
      <c r="AO914" s="1">
        <v>5.4</v>
      </c>
      <c r="AP914" s="2">
        <v>46232.4853935185</v>
      </c>
      <c r="AQ914" s="1" t="s">
        <v>8274</v>
      </c>
      <c r="AR914" s="3">
        <v>46227</v>
      </c>
      <c r="AS914" s="1">
        <v>18194348174</v>
      </c>
      <c r="AT914" s="1" t="s">
        <v>8073</v>
      </c>
      <c r="AU914" s="2">
        <v>46230</v>
      </c>
      <c r="AV914" s="1" t="s">
        <v>13519</v>
      </c>
      <c r="AW914" s="1" t="s">
        <v>8068</v>
      </c>
      <c r="AY914" s="1" t="s">
        <v>13520</v>
      </c>
      <c r="AZ914" s="1" t="s">
        <v>8277</v>
      </c>
      <c r="BA914" s="1" t="s">
        <v>13521</v>
      </c>
      <c r="BB914" s="1" t="s">
        <v>2801</v>
      </c>
      <c r="BC914" s="1" t="s">
        <v>463</v>
      </c>
      <c r="BD914" s="1" t="s">
        <v>317</v>
      </c>
      <c r="BE914" s="1" t="s">
        <v>13522</v>
      </c>
      <c r="BF914" s="1" t="s">
        <v>3878</v>
      </c>
      <c r="BG914" s="2">
        <v>46232.5503356481</v>
      </c>
      <c r="BH914" s="2">
        <v>46229.4182407407</v>
      </c>
      <c r="BL914" s="1" t="s">
        <v>8159</v>
      </c>
      <c r="BM914" s="1" t="s">
        <v>8282</v>
      </c>
      <c r="BN914" s="1" t="s">
        <v>601</v>
      </c>
      <c r="BO914" s="1" t="s">
        <v>13523</v>
      </c>
      <c r="BP914" s="1" t="s">
        <v>8067</v>
      </c>
      <c r="BQ914" s="1" t="s">
        <v>6540</v>
      </c>
      <c r="BT914" s="2">
        <v>46232.4821990741</v>
      </c>
      <c r="BU914" s="2">
        <v>46232.4855787037</v>
      </c>
      <c r="BV914" s="1" t="s">
        <v>591</v>
      </c>
      <c r="BW914" s="3">
        <v>48055</v>
      </c>
      <c r="BX914" s="1" t="s">
        <v>9002</v>
      </c>
      <c r="BY914" s="1" t="s">
        <v>771</v>
      </c>
      <c r="BZ914" s="1" t="s">
        <v>8050</v>
      </c>
      <c r="CB914" s="1" t="s">
        <v>74</v>
      </c>
      <c r="CC914" s="1">
        <v>210</v>
      </c>
      <c r="CE914" s="1">
        <v>210</v>
      </c>
      <c r="CG914" s="1">
        <v>0</v>
      </c>
      <c r="CL914" s="1" t="s">
        <v>8068</v>
      </c>
    </row>
    <row r="915" s="1" customFormat="1" spans="1:90">
      <c r="A915" s="1" t="s">
        <v>13524</v>
      </c>
      <c r="F915" s="1">
        <v>0</v>
      </c>
      <c r="K915" s="1">
        <v>101110</v>
      </c>
      <c r="L915" s="1" t="s">
        <v>28</v>
      </c>
      <c r="O915" s="2">
        <v>46231.8775462963</v>
      </c>
      <c r="P915" s="2">
        <v>46232.5208333333</v>
      </c>
      <c r="Q915" s="1" t="s">
        <v>8050</v>
      </c>
      <c r="R915" s="1" t="s">
        <v>8051</v>
      </c>
      <c r="T915" s="1" t="s">
        <v>8052</v>
      </c>
      <c r="U915" s="1" t="s">
        <v>8053</v>
      </c>
      <c r="V915" s="1" t="s">
        <v>28</v>
      </c>
      <c r="AB915" s="1" t="s">
        <v>8054</v>
      </c>
      <c r="AD915" s="1" t="s">
        <v>596</v>
      </c>
      <c r="AE915" s="1" t="s">
        <v>679</v>
      </c>
      <c r="AF915" s="1" t="s">
        <v>8068</v>
      </c>
      <c r="AG915" s="3">
        <v>45455</v>
      </c>
      <c r="AI915" s="1" t="s">
        <v>8055</v>
      </c>
      <c r="AJ915" s="1">
        <v>140</v>
      </c>
      <c r="AP915" s="2">
        <v>46232.4856712963</v>
      </c>
      <c r="AQ915" s="1" t="s">
        <v>8072</v>
      </c>
      <c r="AR915" s="3">
        <v>45453</v>
      </c>
      <c r="AS915" s="1">
        <v>15276565365</v>
      </c>
      <c r="AT915" s="1" t="s">
        <v>8073</v>
      </c>
      <c r="AU915" s="2">
        <v>46232.5208333333</v>
      </c>
      <c r="AV915" s="1" t="s">
        <v>13525</v>
      </c>
      <c r="AW915" s="1" t="s">
        <v>8068</v>
      </c>
      <c r="AY915" s="1" t="s">
        <v>13526</v>
      </c>
      <c r="AZ915" s="1" t="s">
        <v>8460</v>
      </c>
      <c r="BA915" s="1" t="s">
        <v>13527</v>
      </c>
      <c r="BB915" s="1" t="s">
        <v>13528</v>
      </c>
      <c r="BC915" s="1" t="s">
        <v>478</v>
      </c>
      <c r="BD915" s="1" t="s">
        <v>180</v>
      </c>
      <c r="BE915" s="1" t="s">
        <v>13529</v>
      </c>
      <c r="BF915" s="1" t="s">
        <v>3868</v>
      </c>
      <c r="BG915" s="2">
        <v>46232.5208333333</v>
      </c>
      <c r="BH915" s="2">
        <v>46231.8776736111</v>
      </c>
      <c r="BL915" s="1" t="s">
        <v>8464</v>
      </c>
      <c r="BM915" s="1" t="s">
        <v>8465</v>
      </c>
      <c r="BN915" s="1" t="s">
        <v>590</v>
      </c>
      <c r="BO915" s="1" t="s">
        <v>13530</v>
      </c>
      <c r="BP915" s="1" t="s">
        <v>8082</v>
      </c>
      <c r="BQ915" s="1" t="s">
        <v>6540</v>
      </c>
      <c r="BR915" s="1" t="s">
        <v>9921</v>
      </c>
      <c r="BS915" s="1" t="s">
        <v>9922</v>
      </c>
      <c r="BT915" s="2">
        <v>46232.4806018519</v>
      </c>
      <c r="BU915" s="2">
        <v>46232.4858449074</v>
      </c>
      <c r="BV915" s="1" t="s">
        <v>818</v>
      </c>
      <c r="BW915" s="3">
        <v>47281</v>
      </c>
      <c r="BX915" s="1" t="s">
        <v>9353</v>
      </c>
      <c r="BY915" s="1" t="s">
        <v>818</v>
      </c>
      <c r="BZ915" s="1" t="s">
        <v>8050</v>
      </c>
      <c r="CB915" s="1" t="s">
        <v>133</v>
      </c>
      <c r="CC915" s="1">
        <v>0</v>
      </c>
      <c r="CE915" s="1">
        <v>0</v>
      </c>
      <c r="CG915" s="1">
        <v>0</v>
      </c>
      <c r="CL915" s="1" t="s">
        <v>8068</v>
      </c>
    </row>
    <row r="916" s="1" customFormat="1" spans="1:90">
      <c r="A916" s="1" t="s">
        <v>621</v>
      </c>
      <c r="F916" s="1">
        <v>0</v>
      </c>
      <c r="K916" s="1">
        <v>101042</v>
      </c>
      <c r="L916" s="1" t="s">
        <v>25</v>
      </c>
      <c r="M916" s="1" t="s">
        <v>8106</v>
      </c>
      <c r="O916" s="2">
        <v>46231.3811921296</v>
      </c>
      <c r="P916" s="2">
        <v>46231.5</v>
      </c>
      <c r="R916" s="1" t="s">
        <v>8051</v>
      </c>
      <c r="T916" s="1" t="s">
        <v>8052</v>
      </c>
      <c r="U916" s="1" t="s">
        <v>8053</v>
      </c>
      <c r="V916" s="1" t="s">
        <v>25</v>
      </c>
      <c r="AB916" s="1" t="s">
        <v>8054</v>
      </c>
      <c r="AD916" s="1" t="s">
        <v>596</v>
      </c>
      <c r="AE916" s="1" t="s">
        <v>633</v>
      </c>
      <c r="AI916" s="1" t="s">
        <v>8055</v>
      </c>
      <c r="AJ916" s="1">
        <v>76</v>
      </c>
      <c r="AP916" s="2">
        <v>46232.4861574074</v>
      </c>
      <c r="AQ916" s="1"/>
      <c r="AR916" s="1"/>
      <c r="AS916" s="1">
        <v>13321259699</v>
      </c>
      <c r="AT916" s="1"/>
      <c r="AU916" s="2">
        <v>46231.5</v>
      </c>
      <c r="AV916" s="1"/>
      <c r="AW916" s="1" t="s">
        <v>8050</v>
      </c>
      <c r="AY916" s="1" t="s">
        <v>13531</v>
      </c>
      <c r="AZ916" s="1" t="s">
        <v>9151</v>
      </c>
      <c r="BA916" s="1" t="s">
        <v>13532</v>
      </c>
      <c r="BB916" s="1" t="s">
        <v>13533</v>
      </c>
      <c r="BC916" s="1" t="s">
        <v>463</v>
      </c>
      <c r="BD916" s="1" t="s">
        <v>323</v>
      </c>
      <c r="BE916" s="1" t="s">
        <v>13534</v>
      </c>
      <c r="BF916" s="1" t="s">
        <v>8112</v>
      </c>
      <c r="BG916" s="2">
        <v>46232.5</v>
      </c>
      <c r="BH916" s="2">
        <v>46231.3812847222</v>
      </c>
      <c r="BL916" s="1" t="s">
        <v>8159</v>
      </c>
      <c r="BM916" s="1" t="s">
        <v>9155</v>
      </c>
      <c r="BN916" s="1" t="s">
        <v>601</v>
      </c>
      <c r="BO916" s="1" t="s">
        <v>13535</v>
      </c>
      <c r="BP916" s="1" t="s">
        <v>8082</v>
      </c>
      <c r="BQ916" s="1" t="s">
        <v>6540</v>
      </c>
      <c r="BT916" s="2">
        <v>46232.474849537</v>
      </c>
      <c r="BU916" s="2">
        <v>46232.48625</v>
      </c>
      <c r="BV916" s="1" t="s">
        <v>621</v>
      </c>
      <c r="BW916" s="1"/>
      <c r="BX916" s="1"/>
      <c r="BY916" s="1"/>
      <c r="BZ916" s="1" t="s">
        <v>8050</v>
      </c>
      <c r="CB916" s="1" t="s">
        <v>79</v>
      </c>
      <c r="CC916" s="1">
        <v>0</v>
      </c>
      <c r="CE916" s="1">
        <v>0</v>
      </c>
      <c r="CF916" s="1"/>
      <c r="CG916" s="1">
        <v>0</v>
      </c>
      <c r="CL916" s="1" t="s">
        <v>8068</v>
      </c>
    </row>
    <row r="917" s="1" customFormat="1" spans="1:90">
      <c r="A917" s="1" t="s">
        <v>9743</v>
      </c>
      <c r="F917" s="1">
        <v>0</v>
      </c>
      <c r="K917" s="1">
        <v>101311</v>
      </c>
      <c r="L917" s="1" t="s">
        <v>23</v>
      </c>
      <c r="O917" s="2">
        <v>46231.7828240741</v>
      </c>
      <c r="P917" s="2">
        <v>46232</v>
      </c>
      <c r="Q917" s="1" t="s">
        <v>8050</v>
      </c>
      <c r="R917" s="1" t="s">
        <v>8051</v>
      </c>
      <c r="S917" s="1" t="s">
        <v>8096</v>
      </c>
      <c r="T917" s="1" t="s">
        <v>8144</v>
      </c>
      <c r="U917" s="1" t="s">
        <v>8053</v>
      </c>
      <c r="V917" s="1" t="s">
        <v>23</v>
      </c>
      <c r="AB917" s="1" t="s">
        <v>8054</v>
      </c>
      <c r="AD917" s="1" t="s">
        <v>607</v>
      </c>
      <c r="AE917" s="1" t="s">
        <v>3328</v>
      </c>
      <c r="AF917" s="1" t="s">
        <v>8068</v>
      </c>
      <c r="AG917" s="3">
        <v>46203</v>
      </c>
      <c r="AH917" s="1" t="s">
        <v>606</v>
      </c>
      <c r="AI917" s="1" t="s">
        <v>8055</v>
      </c>
      <c r="AJ917" s="1"/>
      <c r="AK917" s="1">
        <v>2200</v>
      </c>
      <c r="AP917" s="2">
        <v>46232.4862152778</v>
      </c>
      <c r="AQ917" s="1" t="s">
        <v>8106</v>
      </c>
      <c r="AR917" s="3">
        <v>46202</v>
      </c>
      <c r="AS917" s="1">
        <v>15049238553</v>
      </c>
      <c r="AT917" s="1" t="s">
        <v>8073</v>
      </c>
      <c r="AU917" s="2">
        <v>46232</v>
      </c>
      <c r="AV917" s="1" t="s">
        <v>13536</v>
      </c>
      <c r="AW917" s="1" t="s">
        <v>8068</v>
      </c>
      <c r="AY917" s="1" t="s">
        <v>13537</v>
      </c>
      <c r="AZ917" s="1" t="s">
        <v>8147</v>
      </c>
      <c r="BA917" s="1" t="s">
        <v>13538</v>
      </c>
      <c r="BB917" s="1" t="s">
        <v>7914</v>
      </c>
      <c r="BC917" s="1" t="s">
        <v>448</v>
      </c>
      <c r="BD917" s="1" t="s">
        <v>423</v>
      </c>
      <c r="BE917" s="1" t="s">
        <v>13539</v>
      </c>
      <c r="BF917" s="1" t="s">
        <v>3903</v>
      </c>
      <c r="BG917" s="2">
        <v>46232.4648611111</v>
      </c>
      <c r="BH917" s="2">
        <v>46231.7829050926</v>
      </c>
      <c r="BL917" s="1" t="s">
        <v>8064</v>
      </c>
      <c r="BM917" s="1" t="s">
        <v>8181</v>
      </c>
      <c r="BN917" s="1" t="s">
        <v>601</v>
      </c>
      <c r="BO917" s="1" t="s">
        <v>7913</v>
      </c>
      <c r="BP917" s="1" t="s">
        <v>8082</v>
      </c>
      <c r="BQ917" s="1" t="s">
        <v>6540</v>
      </c>
      <c r="BT917" s="2">
        <v>46232.4649768519</v>
      </c>
      <c r="BU917" s="2">
        <v>46232.4864583333</v>
      </c>
      <c r="BV917" s="1" t="s">
        <v>818</v>
      </c>
      <c r="BW917" s="3">
        <v>48029</v>
      </c>
      <c r="BX917" s="1" t="s">
        <v>9748</v>
      </c>
      <c r="BY917" s="1" t="s">
        <v>818</v>
      </c>
      <c r="BZ917" s="1" t="s">
        <v>8050</v>
      </c>
      <c r="CB917" s="1" t="s">
        <v>53</v>
      </c>
      <c r="CC917" s="1">
        <v>90</v>
      </c>
      <c r="CE917" s="1">
        <v>90</v>
      </c>
      <c r="CF917" s="1"/>
      <c r="CG917" s="1">
        <v>0</v>
      </c>
      <c r="CL917" s="1" t="s">
        <v>8068</v>
      </c>
    </row>
    <row r="918" s="1" customFormat="1" spans="1:90">
      <c r="A918" s="1" t="s">
        <v>9931</v>
      </c>
      <c r="F918" s="1">
        <v>0</v>
      </c>
      <c r="K918" s="1">
        <v>101098</v>
      </c>
      <c r="L918" s="1" t="s">
        <v>27</v>
      </c>
      <c r="O918" s="2">
        <v>46231.4895486111</v>
      </c>
      <c r="P918" s="2">
        <v>46232</v>
      </c>
      <c r="Q918" s="1" t="s">
        <v>8050</v>
      </c>
      <c r="R918" s="1" t="s">
        <v>8051</v>
      </c>
      <c r="T918" s="1" t="s">
        <v>8052</v>
      </c>
      <c r="U918" s="1" t="s">
        <v>8053</v>
      </c>
      <c r="V918" s="1" t="s">
        <v>27</v>
      </c>
      <c r="AB918" s="1" t="s">
        <v>8054</v>
      </c>
      <c r="AD918" s="1" t="s">
        <v>596</v>
      </c>
      <c r="AE918" s="1" t="s">
        <v>732</v>
      </c>
      <c r="AF918" s="1" t="s">
        <v>8068</v>
      </c>
      <c r="AG918" s="3">
        <v>46232</v>
      </c>
      <c r="AI918" s="1" t="s">
        <v>8071</v>
      </c>
      <c r="AJ918" s="1">
        <v>322</v>
      </c>
      <c r="AP918" s="2">
        <v>46232.4877546296</v>
      </c>
      <c r="AQ918" s="1" t="s">
        <v>8072</v>
      </c>
      <c r="AR918" s="3">
        <v>46229</v>
      </c>
      <c r="AS918" s="1">
        <v>13381085486</v>
      </c>
      <c r="AT918" s="1" t="s">
        <v>8073</v>
      </c>
      <c r="AU918" s="2">
        <v>46232</v>
      </c>
      <c r="AV918" s="1" t="s">
        <v>13540</v>
      </c>
      <c r="AW918" s="1" t="s">
        <v>8068</v>
      </c>
      <c r="AY918" s="1" t="s">
        <v>13408</v>
      </c>
      <c r="AZ918" s="1" t="s">
        <v>8085</v>
      </c>
      <c r="BA918" s="1" t="s">
        <v>13409</v>
      </c>
      <c r="BB918" s="1" t="s">
        <v>13541</v>
      </c>
      <c r="BC918" s="1" t="s">
        <v>463</v>
      </c>
      <c r="BD918" s="1" t="s">
        <v>267</v>
      </c>
      <c r="BE918" s="1" t="s">
        <v>13411</v>
      </c>
      <c r="BF918" s="1" t="s">
        <v>8062</v>
      </c>
      <c r="BG918" s="2">
        <v>46232.4451041667</v>
      </c>
      <c r="BH918" s="2">
        <v>46231.4943634259</v>
      </c>
      <c r="BJ918" s="1" t="s">
        <v>13542</v>
      </c>
      <c r="BL918" s="1" t="s">
        <v>8091</v>
      </c>
      <c r="BM918" s="1" t="s">
        <v>10139</v>
      </c>
      <c r="BN918" s="1" t="s">
        <v>601</v>
      </c>
      <c r="BO918" s="1" t="s">
        <v>13412</v>
      </c>
      <c r="BP918" s="1" t="s">
        <v>8082</v>
      </c>
      <c r="BQ918" s="1" t="s">
        <v>6540</v>
      </c>
      <c r="BT918" s="2">
        <v>46232.4453587963</v>
      </c>
      <c r="BU918" s="2">
        <v>46232.4874421296</v>
      </c>
      <c r="BV918" s="1" t="s">
        <v>621</v>
      </c>
      <c r="BW918" s="3">
        <v>48058</v>
      </c>
      <c r="BX918" s="1" t="s">
        <v>9931</v>
      </c>
      <c r="BY918" s="1" t="s">
        <v>621</v>
      </c>
      <c r="BZ918" s="1" t="s">
        <v>8050</v>
      </c>
      <c r="CB918" s="1" t="s">
        <v>125</v>
      </c>
      <c r="CC918" s="1">
        <v>0</v>
      </c>
      <c r="CE918" s="1">
        <v>0</v>
      </c>
      <c r="CG918" s="1">
        <v>0</v>
      </c>
      <c r="CL918" s="1" t="s">
        <v>8068</v>
      </c>
    </row>
    <row r="919" s="1" customFormat="1" spans="1:90">
      <c r="F919" s="1">
        <v>0</v>
      </c>
      <c r="K919" s="1">
        <v>101325</v>
      </c>
      <c r="L919" s="1" t="s">
        <v>24</v>
      </c>
      <c r="O919" s="2">
        <v>46231.8140046296</v>
      </c>
      <c r="P919" s="2">
        <v>46232</v>
      </c>
      <c r="Q919" s="1" t="s">
        <v>8050</v>
      </c>
      <c r="R919" s="1" t="s">
        <v>8051</v>
      </c>
      <c r="T919" s="1" t="s">
        <v>8052</v>
      </c>
      <c r="U919" s="1" t="s">
        <v>8053</v>
      </c>
      <c r="V919" s="1" t="s">
        <v>24</v>
      </c>
      <c r="AB919" s="1" t="s">
        <v>8054</v>
      </c>
      <c r="AD919" s="1" t="s">
        <v>596</v>
      </c>
      <c r="AE919" s="1" t="s">
        <v>3541</v>
      </c>
      <c r="AF919" s="1" t="s">
        <v>8068</v>
      </c>
      <c r="AG919" s="3">
        <v>46232</v>
      </c>
      <c r="AI919" s="1" t="s">
        <v>8055</v>
      </c>
      <c r="AJ919" s="1">
        <v>164</v>
      </c>
      <c r="AM919" s="1" t="s">
        <v>8068</v>
      </c>
      <c r="AO919" s="1">
        <v>4.1</v>
      </c>
      <c r="AP919" s="2">
        <v>46232.4878587963</v>
      </c>
      <c r="AQ919" s="1" t="s">
        <v>8072</v>
      </c>
      <c r="AR919" s="3">
        <v>46224</v>
      </c>
      <c r="AS919" s="1">
        <v>13948791323</v>
      </c>
      <c r="AT919" s="1" t="s">
        <v>8073</v>
      </c>
      <c r="AU919" s="2">
        <v>46232</v>
      </c>
      <c r="AV919" s="1" t="s">
        <v>13543</v>
      </c>
      <c r="AW919" s="1" t="s">
        <v>8068</v>
      </c>
      <c r="AY919" s="1" t="s">
        <v>13544</v>
      </c>
      <c r="AZ919" s="1" t="s">
        <v>8076</v>
      </c>
      <c r="BA919" s="1" t="s">
        <v>13545</v>
      </c>
      <c r="BB919" s="1" t="s">
        <v>13546</v>
      </c>
      <c r="BC919" s="1" t="s">
        <v>489</v>
      </c>
      <c r="BD919" s="1" t="s">
        <v>403</v>
      </c>
      <c r="BE919" s="1" t="s">
        <v>13547</v>
      </c>
      <c r="BF919" s="1" t="s">
        <v>3878</v>
      </c>
      <c r="BG919" s="2">
        <v>46232</v>
      </c>
      <c r="BH919" s="2">
        <v>46231.8140740741</v>
      </c>
      <c r="BJ919" s="1" t="s">
        <v>8215</v>
      </c>
      <c r="BL919" s="1" t="s">
        <v>8064</v>
      </c>
      <c r="BM919" s="1" t="s">
        <v>8080</v>
      </c>
      <c r="BN919" s="1" t="s">
        <v>601</v>
      </c>
      <c r="BO919" s="1" t="s">
        <v>13548</v>
      </c>
      <c r="BP919" s="1" t="s">
        <v>8082</v>
      </c>
      <c r="BQ919" s="1" t="s">
        <v>6540</v>
      </c>
      <c r="BT919" s="2">
        <v>46232.4605092593</v>
      </c>
      <c r="BU919" s="2">
        <v>46232.4879513889</v>
      </c>
      <c r="BV919" s="1" t="s">
        <v>591</v>
      </c>
      <c r="BW919" s="3">
        <v>48058</v>
      </c>
      <c r="BX919" s="1" t="s">
        <v>8490</v>
      </c>
      <c r="BY919" s="1" t="s">
        <v>597</v>
      </c>
      <c r="BZ919" s="1" t="s">
        <v>8050</v>
      </c>
      <c r="CB919" s="1" t="s">
        <v>67</v>
      </c>
      <c r="CC919" s="1">
        <v>0</v>
      </c>
      <c r="CE919" s="1">
        <v>0</v>
      </c>
      <c r="CG919" s="1">
        <v>0</v>
      </c>
      <c r="CL919" s="1" t="s">
        <v>8068</v>
      </c>
    </row>
    <row r="920" s="1" customFormat="1" spans="1:90">
      <c r="A920" s="1" t="s">
        <v>10014</v>
      </c>
      <c r="F920" s="1">
        <v>0</v>
      </c>
      <c r="K920" s="1">
        <v>101110</v>
      </c>
      <c r="L920" s="1" t="s">
        <v>28</v>
      </c>
      <c r="M920" s="1"/>
      <c r="O920" s="2">
        <v>46232.3841550926</v>
      </c>
      <c r="P920" s="2">
        <v>46232.625</v>
      </c>
      <c r="Q920" s="1" t="s">
        <v>8050</v>
      </c>
      <c r="R920" s="1" t="s">
        <v>8051</v>
      </c>
      <c r="S920" s="1" t="s">
        <v>8096</v>
      </c>
      <c r="T920" s="1" t="s">
        <v>8052</v>
      </c>
      <c r="U920" s="1" t="s">
        <v>8053</v>
      </c>
      <c r="V920" s="1" t="s">
        <v>28</v>
      </c>
      <c r="AB920" s="1" t="s">
        <v>8054</v>
      </c>
      <c r="AD920" s="1" t="s">
        <v>596</v>
      </c>
      <c r="AE920" s="1" t="s">
        <v>781</v>
      </c>
      <c r="AF920" s="1" t="s">
        <v>8068</v>
      </c>
      <c r="AG920" s="3">
        <v>46189</v>
      </c>
      <c r="AI920" s="1" t="s">
        <v>8055</v>
      </c>
      <c r="AJ920" s="1">
        <v>78</v>
      </c>
      <c r="AK920" s="1">
        <v>2000</v>
      </c>
      <c r="AP920" s="2">
        <v>46232.4886921296</v>
      </c>
      <c r="AQ920" s="1" t="s">
        <v>8072</v>
      </c>
      <c r="AR920" s="3">
        <v>46117</v>
      </c>
      <c r="AS920" s="1">
        <v>18599101779</v>
      </c>
      <c r="AT920" s="1" t="s">
        <v>8056</v>
      </c>
      <c r="AU920" s="2">
        <v>46232.625</v>
      </c>
      <c r="AV920" s="1" t="s">
        <v>13549</v>
      </c>
      <c r="AW920" s="1" t="s">
        <v>8068</v>
      </c>
      <c r="AY920" s="1" t="s">
        <v>13550</v>
      </c>
      <c r="AZ920" s="1" t="s">
        <v>8460</v>
      </c>
      <c r="BA920" s="1" t="s">
        <v>13551</v>
      </c>
      <c r="BB920" s="1" t="s">
        <v>13552</v>
      </c>
      <c r="BC920" s="1" t="s">
        <v>478</v>
      </c>
      <c r="BD920" s="1" t="s">
        <v>237</v>
      </c>
      <c r="BE920" s="1" t="s">
        <v>13553</v>
      </c>
      <c r="BF920" s="1" t="s">
        <v>3903</v>
      </c>
      <c r="BG920" s="2">
        <v>46232.625</v>
      </c>
      <c r="BH920" s="2">
        <v>46232.4226388889</v>
      </c>
      <c r="BL920" s="1" t="s">
        <v>8464</v>
      </c>
      <c r="BM920" s="1" t="s">
        <v>8495</v>
      </c>
      <c r="BN920" s="1" t="s">
        <v>601</v>
      </c>
      <c r="BO920" s="1" t="s">
        <v>13554</v>
      </c>
      <c r="BP920" s="1" t="s">
        <v>8082</v>
      </c>
      <c r="BQ920" s="1" t="s">
        <v>6540</v>
      </c>
      <c r="BT920" s="2">
        <v>46232.4854976852</v>
      </c>
      <c r="BU920" s="2">
        <v>46232.4890162037</v>
      </c>
      <c r="BV920" s="1" t="s">
        <v>818</v>
      </c>
      <c r="BW920" s="3">
        <v>48015</v>
      </c>
      <c r="BX920" s="1" t="s">
        <v>10021</v>
      </c>
      <c r="BY920" s="1" t="s">
        <v>818</v>
      </c>
      <c r="BZ920" s="1" t="s">
        <v>8050</v>
      </c>
      <c r="CB920" s="1" t="s">
        <v>147</v>
      </c>
      <c r="CC920" s="1">
        <v>0</v>
      </c>
      <c r="CE920" s="1">
        <v>0</v>
      </c>
      <c r="CG920" s="1">
        <v>0</v>
      </c>
      <c r="CL920" s="1" t="s">
        <v>8068</v>
      </c>
    </row>
    <row r="921" s="1" customFormat="1" spans="1:90">
      <c r="A921" s="1" t="s">
        <v>9029</v>
      </c>
      <c r="F921" s="1">
        <v>0</v>
      </c>
      <c r="K921" s="1">
        <v>101042</v>
      </c>
      <c r="L921" s="1" t="s">
        <v>25</v>
      </c>
      <c r="O921" s="2">
        <v>46230.662025463</v>
      </c>
      <c r="P921" s="2">
        <v>46232</v>
      </c>
      <c r="Q921" s="1"/>
      <c r="R921" s="1" t="s">
        <v>8051</v>
      </c>
      <c r="S921" s="1"/>
      <c r="T921" s="1" t="s">
        <v>8052</v>
      </c>
      <c r="U921" s="1" t="s">
        <v>8053</v>
      </c>
      <c r="V921" s="1" t="s">
        <v>25</v>
      </c>
      <c r="AB921" s="1" t="s">
        <v>8054</v>
      </c>
      <c r="AD921" s="1" t="s">
        <v>607</v>
      </c>
      <c r="AE921" s="1" t="s">
        <v>2534</v>
      </c>
      <c r="AF921" s="1" t="s">
        <v>8068</v>
      </c>
      <c r="AG921" s="3">
        <v>46232</v>
      </c>
      <c r="AH921" s="1" t="s">
        <v>606</v>
      </c>
      <c r="AI921" s="1" t="s">
        <v>8071</v>
      </c>
      <c r="AJ921" s="1">
        <v>853</v>
      </c>
      <c r="AM921" s="1" t="s">
        <v>8050</v>
      </c>
      <c r="AO921" s="1">
        <v>4.7</v>
      </c>
      <c r="AP921" s="2">
        <v>46232.4890972222</v>
      </c>
      <c r="AQ921" s="1" t="s">
        <v>8072</v>
      </c>
      <c r="AR921" s="3">
        <v>46227</v>
      </c>
      <c r="AS921" s="1">
        <v>13609311435</v>
      </c>
      <c r="AT921" s="1" t="s">
        <v>8056</v>
      </c>
      <c r="AU921" s="2">
        <v>46232</v>
      </c>
      <c r="AV921" s="1" t="s">
        <v>13555</v>
      </c>
      <c r="AW921" s="1" t="s">
        <v>8068</v>
      </c>
      <c r="AY921" s="1" t="s">
        <v>13556</v>
      </c>
      <c r="AZ921" s="1" t="s">
        <v>8155</v>
      </c>
      <c r="BA921" s="1" t="s">
        <v>13557</v>
      </c>
      <c r="BB921" s="1" t="s">
        <v>2536</v>
      </c>
      <c r="BC921" s="1" t="s">
        <v>463</v>
      </c>
      <c r="BD921" s="1" t="s">
        <v>351</v>
      </c>
      <c r="BE921" s="1" t="s">
        <v>13558</v>
      </c>
      <c r="BF921" s="1" t="s">
        <v>3878</v>
      </c>
      <c r="BG921" s="2">
        <v>46232</v>
      </c>
      <c r="BH921" s="2">
        <v>46230.6625</v>
      </c>
      <c r="BJ921" s="1" t="s">
        <v>9987</v>
      </c>
      <c r="BL921" s="1" t="s">
        <v>8159</v>
      </c>
      <c r="BM921" s="1" t="s">
        <v>8160</v>
      </c>
      <c r="BN921" s="1" t="s">
        <v>601</v>
      </c>
      <c r="BO921" s="1" t="s">
        <v>13559</v>
      </c>
      <c r="BP921" s="1" t="s">
        <v>8082</v>
      </c>
      <c r="BQ921" s="1" t="s">
        <v>6540</v>
      </c>
      <c r="BT921" s="2">
        <v>46232.4575925926</v>
      </c>
      <c r="BU921" s="2">
        <v>46232.4891782407</v>
      </c>
      <c r="BV921" s="1" t="s">
        <v>591</v>
      </c>
      <c r="BW921" s="3">
        <v>48058</v>
      </c>
      <c r="BX921" s="1" t="s">
        <v>9035</v>
      </c>
      <c r="BY921" s="1" t="s">
        <v>597</v>
      </c>
      <c r="BZ921" s="1" t="s">
        <v>8050</v>
      </c>
      <c r="CB921" s="1" t="s">
        <v>93</v>
      </c>
      <c r="CC921" s="1">
        <v>50</v>
      </c>
      <c r="CD921" s="1" t="s">
        <v>13013</v>
      </c>
      <c r="CE921" s="1">
        <v>50</v>
      </c>
      <c r="CG921" s="1">
        <v>0</v>
      </c>
      <c r="CH921" s="1" t="s">
        <v>622</v>
      </c>
      <c r="CI921" s="2">
        <v>46235.4232175926</v>
      </c>
      <c r="CL921" s="1" t="s">
        <v>8068</v>
      </c>
    </row>
    <row r="922" s="1" customFormat="1" spans="1:90">
      <c r="F922" s="1">
        <v>0</v>
      </c>
      <c r="K922" s="1">
        <v>101042</v>
      </c>
      <c r="L922" s="1" t="s">
        <v>25</v>
      </c>
      <c r="O922" s="2">
        <v>46230.4735185185</v>
      </c>
      <c r="P922" s="2">
        <v>46231</v>
      </c>
      <c r="Q922" s="1" t="s">
        <v>8050</v>
      </c>
      <c r="R922" s="1" t="s">
        <v>8051</v>
      </c>
      <c r="T922" s="1" t="s">
        <v>8052</v>
      </c>
      <c r="U922" s="1" t="s">
        <v>8053</v>
      </c>
      <c r="V922" s="1" t="s">
        <v>25</v>
      </c>
      <c r="AB922" s="1" t="s">
        <v>8054</v>
      </c>
      <c r="AD922" s="1" t="s">
        <v>596</v>
      </c>
      <c r="AE922" s="1" t="s">
        <v>2499</v>
      </c>
      <c r="AF922" s="1" t="s">
        <v>8068</v>
      </c>
      <c r="AG922" s="3">
        <v>46232</v>
      </c>
      <c r="AH922" s="1"/>
      <c r="AI922" s="1" t="s">
        <v>8071</v>
      </c>
      <c r="AJ922" s="1">
        <v>132</v>
      </c>
      <c r="AM922" s="1" t="s">
        <v>8068</v>
      </c>
      <c r="AO922" s="1">
        <v>4.5</v>
      </c>
      <c r="AP922" s="2">
        <v>46232.4893518519</v>
      </c>
      <c r="AQ922" s="1" t="s">
        <v>8072</v>
      </c>
      <c r="AR922" s="3">
        <v>46230</v>
      </c>
      <c r="AS922" s="1">
        <v>18093016597</v>
      </c>
      <c r="AT922" s="1" t="s">
        <v>8073</v>
      </c>
      <c r="AU922" s="2">
        <v>46231</v>
      </c>
      <c r="AV922" s="1" t="s">
        <v>13560</v>
      </c>
      <c r="AW922" s="1" t="s">
        <v>8068</v>
      </c>
      <c r="AY922" s="1" t="s">
        <v>13561</v>
      </c>
      <c r="AZ922" s="1" t="s">
        <v>9045</v>
      </c>
      <c r="BA922" s="1" t="s">
        <v>13562</v>
      </c>
      <c r="BB922" s="1" t="s">
        <v>13563</v>
      </c>
      <c r="BC922" s="1" t="s">
        <v>463</v>
      </c>
      <c r="BD922" s="1" t="s">
        <v>355</v>
      </c>
      <c r="BE922" s="1" t="s">
        <v>13564</v>
      </c>
      <c r="BF922" s="1" t="s">
        <v>3878</v>
      </c>
      <c r="BG922" s="2">
        <v>46232</v>
      </c>
      <c r="BH922" s="2">
        <v>46230.5295601852</v>
      </c>
      <c r="BJ922" s="1" t="s">
        <v>13565</v>
      </c>
      <c r="BL922" s="1" t="s">
        <v>8159</v>
      </c>
      <c r="BM922" s="1" t="s">
        <v>12417</v>
      </c>
      <c r="BN922" s="1" t="s">
        <v>601</v>
      </c>
      <c r="BO922" s="1" t="s">
        <v>13566</v>
      </c>
      <c r="BP922" s="1" t="s">
        <v>8082</v>
      </c>
      <c r="BQ922" s="1" t="s">
        <v>6540</v>
      </c>
      <c r="BT922" s="2">
        <v>46232.469212963</v>
      </c>
      <c r="BU922" s="2">
        <v>46232.4894212963</v>
      </c>
      <c r="BV922" s="1" t="s">
        <v>591</v>
      </c>
      <c r="BW922" s="3">
        <v>48058</v>
      </c>
      <c r="BX922" s="1" t="s">
        <v>8227</v>
      </c>
      <c r="BY922" s="1" t="s">
        <v>628</v>
      </c>
      <c r="BZ922" s="1" t="s">
        <v>8050</v>
      </c>
      <c r="CB922" s="1" t="s">
        <v>93</v>
      </c>
      <c r="CC922" s="1">
        <v>0</v>
      </c>
      <c r="CE922" s="1">
        <v>0</v>
      </c>
      <c r="CG922" s="1">
        <v>0</v>
      </c>
      <c r="CL922" s="1" t="s">
        <v>8068</v>
      </c>
    </row>
    <row r="923" s="1" customFormat="1" spans="1:90">
      <c r="A923" s="1" t="s">
        <v>8548</v>
      </c>
      <c r="F923" s="1">
        <v>0</v>
      </c>
      <c r="K923" s="1">
        <v>101042</v>
      </c>
      <c r="L923" s="1" t="s">
        <v>25</v>
      </c>
      <c r="M923" s="1" t="s">
        <v>8106</v>
      </c>
      <c r="O923" s="2">
        <v>46230.5280555556</v>
      </c>
      <c r="P923" s="2">
        <v>46233</v>
      </c>
      <c r="Q923" s="1" t="s">
        <v>8050</v>
      </c>
      <c r="R923" s="1" t="s">
        <v>8051</v>
      </c>
      <c r="T923" s="1" t="s">
        <v>8052</v>
      </c>
      <c r="U923" s="1" t="s">
        <v>8053</v>
      </c>
      <c r="V923" s="1" t="s">
        <v>25</v>
      </c>
      <c r="AB923" s="1" t="s">
        <v>8054</v>
      </c>
      <c r="AD923" s="1" t="s">
        <v>596</v>
      </c>
      <c r="AE923" s="1" t="s">
        <v>8640</v>
      </c>
      <c r="AF923" s="1" t="s">
        <v>8068</v>
      </c>
      <c r="AG923" s="3">
        <v>46232</v>
      </c>
      <c r="AH923" s="1"/>
      <c r="AI923" s="1" t="s">
        <v>8071</v>
      </c>
      <c r="AJ923" s="1">
        <v>53</v>
      </c>
      <c r="AP923" s="2">
        <v>46232.4894560185</v>
      </c>
      <c r="AQ923" s="1" t="s">
        <v>8106</v>
      </c>
      <c r="AR923" s="3">
        <v>46231</v>
      </c>
      <c r="AS923" s="1">
        <v>17794366802</v>
      </c>
      <c r="AT923" s="1" t="s">
        <v>8073</v>
      </c>
      <c r="AU923" s="2">
        <v>46233</v>
      </c>
      <c r="AV923" s="1" t="s">
        <v>13567</v>
      </c>
      <c r="AW923" s="1" t="s">
        <v>8068</v>
      </c>
      <c r="AY923" s="1" t="s">
        <v>13568</v>
      </c>
      <c r="AZ923" s="1" t="s">
        <v>8277</v>
      </c>
      <c r="BA923" s="1" t="s">
        <v>13569</v>
      </c>
      <c r="BB923" s="1" t="s">
        <v>13570</v>
      </c>
      <c r="BC923" s="1" t="s">
        <v>463</v>
      </c>
      <c r="BD923" s="1" t="s">
        <v>324</v>
      </c>
      <c r="BE923" s="1" t="s">
        <v>13571</v>
      </c>
      <c r="BF923" s="1" t="s">
        <v>4284</v>
      </c>
      <c r="BG923" s="2">
        <v>46232.4884606482</v>
      </c>
      <c r="BH923" s="2">
        <v>46230.55</v>
      </c>
      <c r="BL923" s="1" t="s">
        <v>8159</v>
      </c>
      <c r="BM923" s="1" t="s">
        <v>8646</v>
      </c>
      <c r="BN923" s="1" t="s">
        <v>601</v>
      </c>
      <c r="BO923" s="1" t="s">
        <v>13572</v>
      </c>
      <c r="BP923" s="1" t="s">
        <v>8067</v>
      </c>
      <c r="BQ923" s="1" t="s">
        <v>6540</v>
      </c>
      <c r="BT923" s="2">
        <v>46232.4886921296</v>
      </c>
      <c r="BU923" s="2">
        <v>46232.4895138889</v>
      </c>
      <c r="BV923" s="1" t="s">
        <v>818</v>
      </c>
      <c r="BW923" s="3">
        <v>48058</v>
      </c>
      <c r="BX923" s="1" t="s">
        <v>8554</v>
      </c>
      <c r="BY923" s="1" t="s">
        <v>818</v>
      </c>
      <c r="BZ923" s="1" t="s">
        <v>8050</v>
      </c>
      <c r="CB923" s="1" t="s">
        <v>80</v>
      </c>
      <c r="CC923" s="1">
        <v>0</v>
      </c>
      <c r="CD923" s="1"/>
      <c r="CE923" s="1">
        <v>0</v>
      </c>
      <c r="CF923" s="1"/>
      <c r="CG923" s="1">
        <v>0</v>
      </c>
      <c r="CH923" s="1"/>
      <c r="CI923" s="1"/>
      <c r="CJ923" s="1"/>
      <c r="CK923" s="1"/>
      <c r="CL923" s="1" t="s">
        <v>8068</v>
      </c>
    </row>
    <row r="924" s="1" customFormat="1" spans="1:90">
      <c r="C924" s="1">
        <v>1</v>
      </c>
      <c r="F924" s="1">
        <v>0</v>
      </c>
      <c r="K924" s="1">
        <v>101073</v>
      </c>
      <c r="L924" s="1" t="s">
        <v>26</v>
      </c>
      <c r="O924" s="2">
        <v>46231.6401041667</v>
      </c>
      <c r="P924" s="2">
        <v>46232</v>
      </c>
      <c r="Q924" s="1"/>
      <c r="R924" s="1" t="s">
        <v>8051</v>
      </c>
      <c r="S924" s="1" t="s">
        <v>8096</v>
      </c>
      <c r="T924" s="1" t="s">
        <v>8052</v>
      </c>
      <c r="U924" s="1" t="s">
        <v>8053</v>
      </c>
      <c r="V924" s="1" t="s">
        <v>26</v>
      </c>
      <c r="AB924" s="1" t="s">
        <v>8054</v>
      </c>
      <c r="AD924" s="1" t="s">
        <v>607</v>
      </c>
      <c r="AE924" s="1" t="s">
        <v>729</v>
      </c>
      <c r="AF924" s="1" t="s">
        <v>8068</v>
      </c>
      <c r="AG924" s="3">
        <v>46232</v>
      </c>
      <c r="AH924" s="1" t="s">
        <v>606</v>
      </c>
      <c r="AI924" s="1" t="s">
        <v>8055</v>
      </c>
      <c r="AJ924" s="4">
        <v>1155</v>
      </c>
      <c r="AK924" s="1">
        <v>2000</v>
      </c>
      <c r="AP924" s="2">
        <v>46232.489525463</v>
      </c>
      <c r="AQ924" s="1" t="s">
        <v>8072</v>
      </c>
      <c r="AR924" s="3">
        <v>46202</v>
      </c>
      <c r="AS924" s="1">
        <v>13469517726</v>
      </c>
      <c r="AT924" s="1" t="s">
        <v>8073</v>
      </c>
      <c r="AU924" s="2">
        <v>46232</v>
      </c>
      <c r="AV924" s="1" t="s">
        <v>13573</v>
      </c>
      <c r="AW924" s="1" t="s">
        <v>8068</v>
      </c>
      <c r="AY924" s="1" t="s">
        <v>13574</v>
      </c>
      <c r="AZ924" s="1" t="s">
        <v>8108</v>
      </c>
      <c r="BA924" s="1" t="s">
        <v>13575</v>
      </c>
      <c r="BB924" s="1" t="s">
        <v>6719</v>
      </c>
      <c r="BC924" s="1" t="s">
        <v>496</v>
      </c>
      <c r="BD924" s="1" t="s">
        <v>293</v>
      </c>
      <c r="BE924" s="1" t="s">
        <v>13576</v>
      </c>
      <c r="BF924" s="1" t="s">
        <v>3903</v>
      </c>
      <c r="BG924" s="2">
        <v>46232.4583333333</v>
      </c>
      <c r="BH924" s="2">
        <v>46231.6488425926</v>
      </c>
      <c r="BJ924" s="1" t="s">
        <v>8215</v>
      </c>
      <c r="BL924" s="1" t="s">
        <v>8115</v>
      </c>
      <c r="BM924" s="1" t="s">
        <v>13418</v>
      </c>
      <c r="BN924" s="1" t="s">
        <v>601</v>
      </c>
      <c r="BO924" s="1" t="s">
        <v>6718</v>
      </c>
      <c r="BP924" s="1" t="s">
        <v>8082</v>
      </c>
      <c r="BQ924" s="1" t="s">
        <v>6540</v>
      </c>
      <c r="BT924" s="2">
        <v>46232.4813657407</v>
      </c>
      <c r="BU924" s="2">
        <v>46232.4895949074</v>
      </c>
      <c r="BV924" s="1" t="s">
        <v>818</v>
      </c>
      <c r="BW924" s="3">
        <v>48058</v>
      </c>
      <c r="BX924" s="1" t="s">
        <v>9297</v>
      </c>
      <c r="BY924" s="1" t="s">
        <v>818</v>
      </c>
      <c r="BZ924" s="1" t="s">
        <v>8050</v>
      </c>
      <c r="CB924" s="1" t="s">
        <v>112</v>
      </c>
      <c r="CC924" s="1">
        <v>120</v>
      </c>
      <c r="CE924" s="1">
        <v>120</v>
      </c>
      <c r="CG924" s="1">
        <v>0</v>
      </c>
      <c r="CL924" s="1" t="s">
        <v>8068</v>
      </c>
    </row>
    <row r="925" s="1" customFormat="1" spans="1:90">
      <c r="F925" s="1">
        <v>0</v>
      </c>
      <c r="K925" s="1">
        <v>101110</v>
      </c>
      <c r="L925" s="1" t="s">
        <v>28</v>
      </c>
      <c r="M925" s="1"/>
      <c r="N925" s="1">
        <v>200</v>
      </c>
      <c r="O925" s="2">
        <v>46219.8375</v>
      </c>
      <c r="P925" s="2">
        <v>46221</v>
      </c>
      <c r="Q925" s="1"/>
      <c r="R925" s="1" t="s">
        <v>8051</v>
      </c>
      <c r="S925" s="1" t="s">
        <v>8556</v>
      </c>
      <c r="T925" s="1" t="s">
        <v>8052</v>
      </c>
      <c r="U925" s="1" t="s">
        <v>8053</v>
      </c>
      <c r="V925" s="1" t="s">
        <v>28</v>
      </c>
      <c r="AB925" s="1" t="s">
        <v>8054</v>
      </c>
      <c r="AD925" s="1" t="s">
        <v>596</v>
      </c>
      <c r="AE925" s="1" t="s">
        <v>1342</v>
      </c>
      <c r="AF925" s="1"/>
      <c r="AG925" s="3">
        <v>46232</v>
      </c>
      <c r="AH925" s="1"/>
      <c r="AI925" s="1" t="s">
        <v>8055</v>
      </c>
      <c r="AJ925" s="1">
        <v>960</v>
      </c>
      <c r="AP925" s="2">
        <v>46232.4895949074</v>
      </c>
      <c r="AQ925" s="1" t="s">
        <v>8106</v>
      </c>
      <c r="AR925" s="3">
        <v>46171</v>
      </c>
      <c r="AS925" s="1">
        <v>18097552853</v>
      </c>
      <c r="AT925" s="1" t="s">
        <v>8123</v>
      </c>
      <c r="AU925" s="2">
        <v>46221</v>
      </c>
      <c r="AV925" s="1" t="s">
        <v>13577</v>
      </c>
      <c r="AW925" s="1" t="s">
        <v>8068</v>
      </c>
      <c r="AY925" s="1" t="s">
        <v>13578</v>
      </c>
      <c r="AZ925" s="1" t="s">
        <v>9250</v>
      </c>
      <c r="BA925" s="1" t="s">
        <v>13579</v>
      </c>
      <c r="BB925" s="1" t="s">
        <v>13580</v>
      </c>
      <c r="BC925" s="1" t="s">
        <v>478</v>
      </c>
      <c r="BD925" s="1" t="s">
        <v>157</v>
      </c>
      <c r="BE925" s="1" t="s">
        <v>13581</v>
      </c>
      <c r="BF925" s="1" t="s">
        <v>3878</v>
      </c>
      <c r="BG925" s="2">
        <v>46232</v>
      </c>
      <c r="BH925" s="2">
        <v>46220.1674652778</v>
      </c>
      <c r="BL925" s="1" t="s">
        <v>8464</v>
      </c>
      <c r="BM925" s="1" t="s">
        <v>9255</v>
      </c>
      <c r="BN925" s="1" t="s">
        <v>601</v>
      </c>
      <c r="BO925" s="1" t="s">
        <v>13582</v>
      </c>
      <c r="BP925" s="1" t="s">
        <v>8067</v>
      </c>
      <c r="BQ925" s="1" t="s">
        <v>6540</v>
      </c>
      <c r="BT925" s="2">
        <v>46232.4769444444</v>
      </c>
      <c r="BU925" s="2">
        <v>46232.4896643519</v>
      </c>
      <c r="BV925" s="1" t="s">
        <v>621</v>
      </c>
      <c r="BW925" s="3">
        <v>48058</v>
      </c>
      <c r="BX925" s="1" t="s">
        <v>13583</v>
      </c>
      <c r="BY925" s="1" t="s">
        <v>621</v>
      </c>
      <c r="BZ925" s="1" t="s">
        <v>8050</v>
      </c>
      <c r="CB925" s="1" t="s">
        <v>127</v>
      </c>
      <c r="CC925" s="1">
        <v>0</v>
      </c>
      <c r="CD925" s="1"/>
      <c r="CE925" s="1">
        <v>0</v>
      </c>
      <c r="CF925" s="1"/>
      <c r="CG925" s="1">
        <v>0</v>
      </c>
      <c r="CH925" s="1"/>
      <c r="CI925" s="1"/>
      <c r="CJ925" s="1"/>
      <c r="CK925" s="1"/>
      <c r="CL925" s="1" t="s">
        <v>8068</v>
      </c>
    </row>
    <row r="926" s="1" customFormat="1" spans="1:90">
      <c r="C926" s="1">
        <v>1</v>
      </c>
      <c r="F926" s="1">
        <v>0</v>
      </c>
      <c r="K926" s="1">
        <v>101073</v>
      </c>
      <c r="L926" s="1" t="s">
        <v>26</v>
      </c>
      <c r="O926" s="2">
        <v>46232.4708101852</v>
      </c>
      <c r="P926" s="2">
        <v>46232</v>
      </c>
      <c r="Q926" s="1"/>
      <c r="R926" s="1" t="s">
        <v>8051</v>
      </c>
      <c r="T926" s="1" t="s">
        <v>8052</v>
      </c>
      <c r="U926" s="1" t="s">
        <v>8053</v>
      </c>
      <c r="V926" s="1" t="s">
        <v>26</v>
      </c>
      <c r="AB926" s="1" t="s">
        <v>8054</v>
      </c>
      <c r="AD926" s="1" t="s">
        <v>596</v>
      </c>
      <c r="AE926" s="1" t="s">
        <v>729</v>
      </c>
      <c r="AF926" s="1" t="s">
        <v>8068</v>
      </c>
      <c r="AG926" s="3">
        <v>46232</v>
      </c>
      <c r="AH926" s="1"/>
      <c r="AI926" s="1" t="s">
        <v>8055</v>
      </c>
      <c r="AJ926" s="4">
        <v>1155</v>
      </c>
      <c r="AM926" s="1" t="s">
        <v>8068</v>
      </c>
      <c r="AO926" s="1">
        <v>4.4</v>
      </c>
      <c r="AP926" s="2">
        <v>46232.4897916667</v>
      </c>
      <c r="AQ926" s="1" t="s">
        <v>8072</v>
      </c>
      <c r="AR926" s="3">
        <v>46202</v>
      </c>
      <c r="AS926" s="1">
        <v>13469517726</v>
      </c>
      <c r="AT926" s="1" t="s">
        <v>8073</v>
      </c>
      <c r="AU926" s="2">
        <v>46232.4583333333</v>
      </c>
      <c r="AV926" s="1" t="s">
        <v>13584</v>
      </c>
      <c r="AW926" s="1" t="s">
        <v>8068</v>
      </c>
      <c r="AY926" s="1" t="s">
        <v>13574</v>
      </c>
      <c r="AZ926" s="1" t="s">
        <v>8108</v>
      </c>
      <c r="BA926" s="1" t="s">
        <v>13575</v>
      </c>
      <c r="BB926" s="1" t="s">
        <v>13585</v>
      </c>
      <c r="BC926" s="1" t="s">
        <v>496</v>
      </c>
      <c r="BD926" s="1" t="s">
        <v>293</v>
      </c>
      <c r="BE926" s="1"/>
      <c r="BF926" s="1" t="s">
        <v>3878</v>
      </c>
      <c r="BG926" s="2">
        <v>46232.4583333333</v>
      </c>
      <c r="BH926" s="2">
        <v>46232.4708796296</v>
      </c>
      <c r="BJ926" s="1" t="s">
        <v>13586</v>
      </c>
      <c r="BL926" s="1" t="s">
        <v>8115</v>
      </c>
      <c r="BM926" s="1" t="s">
        <v>13418</v>
      </c>
      <c r="BN926" s="1" t="s">
        <v>601</v>
      </c>
      <c r="BO926" s="1" t="s">
        <v>6718</v>
      </c>
      <c r="BP926" s="1" t="s">
        <v>8082</v>
      </c>
      <c r="BQ926" s="1" t="s">
        <v>6540</v>
      </c>
      <c r="BT926" s="2">
        <v>46232.4813657407</v>
      </c>
      <c r="BU926" s="2">
        <v>46232.4899305556</v>
      </c>
      <c r="BV926" s="1" t="s">
        <v>591</v>
      </c>
      <c r="BW926" s="3">
        <v>48058</v>
      </c>
      <c r="BX926" s="1" t="s">
        <v>8490</v>
      </c>
      <c r="BY926" s="1" t="s">
        <v>597</v>
      </c>
      <c r="BZ926" s="1" t="s">
        <v>8050</v>
      </c>
      <c r="CB926" s="1" t="s">
        <v>112</v>
      </c>
      <c r="CC926" s="1">
        <v>0</v>
      </c>
      <c r="CD926" s="1"/>
      <c r="CE926" s="1">
        <v>0</v>
      </c>
      <c r="CF926" s="1"/>
      <c r="CG926" s="1">
        <v>0</v>
      </c>
      <c r="CH926" s="1"/>
      <c r="CI926" s="1"/>
      <c r="CJ926" s="1"/>
      <c r="CK926" s="1"/>
      <c r="CL926" s="1" t="s">
        <v>8068</v>
      </c>
    </row>
    <row r="927" s="1" customFormat="1" spans="1:90">
      <c r="A927" s="1" t="s">
        <v>10607</v>
      </c>
      <c r="F927" s="1">
        <v>0</v>
      </c>
      <c r="K927" s="1">
        <v>101325</v>
      </c>
      <c r="L927" s="1" t="s">
        <v>24</v>
      </c>
      <c r="O927" s="2">
        <v>46229.6194097222</v>
      </c>
      <c r="P927" s="2">
        <v>46231.375</v>
      </c>
      <c r="Q927" s="1" t="s">
        <v>8050</v>
      </c>
      <c r="R927" s="1" t="s">
        <v>8051</v>
      </c>
      <c r="S927" s="1"/>
      <c r="T927" s="1" t="s">
        <v>8052</v>
      </c>
      <c r="U927" s="1" t="s">
        <v>8053</v>
      </c>
      <c r="V927" s="1" t="s">
        <v>24</v>
      </c>
      <c r="X927" s="1" t="s">
        <v>678</v>
      </c>
      <c r="AB927" s="1" t="s">
        <v>8054</v>
      </c>
      <c r="AD927" s="1" t="s">
        <v>596</v>
      </c>
      <c r="AE927" s="1" t="s">
        <v>3581</v>
      </c>
      <c r="AF927" s="1" t="s">
        <v>8068</v>
      </c>
      <c r="AG927" s="3">
        <v>45806</v>
      </c>
      <c r="AI927" s="1" t="s">
        <v>8071</v>
      </c>
      <c r="AJ927" s="1">
        <v>595</v>
      </c>
      <c r="AP927" s="2">
        <v>46232.4903356481</v>
      </c>
      <c r="AQ927" s="1" t="s">
        <v>8072</v>
      </c>
      <c r="AR927" s="3">
        <v>45794</v>
      </c>
      <c r="AS927" s="1">
        <v>18148271733</v>
      </c>
      <c r="AT927" s="1" t="s">
        <v>8056</v>
      </c>
      <c r="AU927" s="2">
        <v>46231.375</v>
      </c>
      <c r="AV927" s="1" t="s">
        <v>13587</v>
      </c>
      <c r="AW927" s="1" t="s">
        <v>8068</v>
      </c>
      <c r="AY927" s="1" t="s">
        <v>13588</v>
      </c>
      <c r="AZ927" s="1" t="s">
        <v>8058</v>
      </c>
      <c r="BA927" s="1" t="s">
        <v>13589</v>
      </c>
      <c r="BB927" s="1" t="s">
        <v>4412</v>
      </c>
      <c r="BC927" s="1" t="s">
        <v>489</v>
      </c>
      <c r="BD927" s="1" t="s">
        <v>389</v>
      </c>
      <c r="BE927" s="1" t="s">
        <v>13590</v>
      </c>
      <c r="BF927" s="1" t="s">
        <v>4050</v>
      </c>
      <c r="BG927" s="2">
        <v>46232.4583333333</v>
      </c>
      <c r="BH927" s="2">
        <v>46229.6303819444</v>
      </c>
      <c r="BL927" s="1" t="s">
        <v>8064</v>
      </c>
      <c r="BM927" s="1" t="s">
        <v>8065</v>
      </c>
      <c r="BN927" s="1" t="s">
        <v>590</v>
      </c>
      <c r="BO927" s="1" t="s">
        <v>13591</v>
      </c>
      <c r="BP927" s="1" t="s">
        <v>8082</v>
      </c>
      <c r="BQ927" s="1" t="s">
        <v>6540</v>
      </c>
      <c r="BT927" s="2">
        <v>46232.4621296296</v>
      </c>
      <c r="BU927" s="2">
        <v>46232.4903819444</v>
      </c>
      <c r="BV927" s="1" t="s">
        <v>1199</v>
      </c>
      <c r="BW927" s="3">
        <v>47632</v>
      </c>
      <c r="BX927" s="1" t="s">
        <v>10607</v>
      </c>
      <c r="BY927" s="1" t="s">
        <v>1199</v>
      </c>
      <c r="BZ927" s="1" t="s">
        <v>8050</v>
      </c>
      <c r="CA927" s="1">
        <v>0</v>
      </c>
      <c r="CB927" s="1" t="s">
        <v>63</v>
      </c>
      <c r="CC927" s="1">
        <v>0</v>
      </c>
      <c r="CE927" s="1">
        <v>0</v>
      </c>
      <c r="CG927" s="1">
        <v>0</v>
      </c>
      <c r="CL927" s="1" t="s">
        <v>8068</v>
      </c>
    </row>
    <row r="928" s="1" customFormat="1" spans="1:90">
      <c r="F928" s="1">
        <v>0</v>
      </c>
      <c r="K928" s="1">
        <v>101042</v>
      </c>
      <c r="L928" s="1" t="s">
        <v>25</v>
      </c>
      <c r="O928" s="2">
        <v>46232.483287037</v>
      </c>
      <c r="P928" s="2">
        <v>46232</v>
      </c>
      <c r="R928" s="1" t="s">
        <v>8051</v>
      </c>
      <c r="S928" s="1" t="s">
        <v>8556</v>
      </c>
      <c r="T928" s="1" t="s">
        <v>8052</v>
      </c>
      <c r="U928" s="1" t="s">
        <v>8053</v>
      </c>
      <c r="V928" s="1" t="s">
        <v>25</v>
      </c>
      <c r="W928" s="1"/>
      <c r="X928" s="1"/>
      <c r="AB928" s="1" t="s">
        <v>8054</v>
      </c>
      <c r="AD928" s="1" t="s">
        <v>596</v>
      </c>
      <c r="AE928" s="1" t="s">
        <v>3179</v>
      </c>
      <c r="AF928" s="1" t="s">
        <v>8068</v>
      </c>
      <c r="AG928" s="3">
        <v>46202</v>
      </c>
      <c r="AI928" s="1" t="s">
        <v>8055</v>
      </c>
      <c r="AJ928" s="1">
        <v>316</v>
      </c>
      <c r="AK928" s="1">
        <v>2800</v>
      </c>
      <c r="AP928" s="2">
        <v>46232.4909143519</v>
      </c>
      <c r="AQ928" s="1" t="s">
        <v>8072</v>
      </c>
      <c r="AR928" s="3">
        <v>46141</v>
      </c>
      <c r="AS928" s="1">
        <v>13713584475</v>
      </c>
      <c r="AT928" s="1" t="s">
        <v>8073</v>
      </c>
      <c r="AU928" s="2">
        <v>46232</v>
      </c>
      <c r="AV928" s="1" t="s">
        <v>13592</v>
      </c>
      <c r="AW928" s="1" t="s">
        <v>8068</v>
      </c>
      <c r="AY928" s="1" t="s">
        <v>13593</v>
      </c>
      <c r="AZ928" s="1" t="s">
        <v>8165</v>
      </c>
      <c r="BA928" s="1" t="s">
        <v>13594</v>
      </c>
      <c r="BB928" s="1" t="s">
        <v>13595</v>
      </c>
      <c r="BC928" s="1" t="s">
        <v>463</v>
      </c>
      <c r="BD928" s="1" t="s">
        <v>309</v>
      </c>
      <c r="BE928" s="1"/>
      <c r="BF928" s="1" t="s">
        <v>3903</v>
      </c>
      <c r="BG928" s="2">
        <v>46232</v>
      </c>
      <c r="BH928" s="2">
        <v>46232.4865162037</v>
      </c>
      <c r="BJ928" s="1" t="s">
        <v>8169</v>
      </c>
      <c r="BK928" s="1"/>
      <c r="BL928" s="1" t="s">
        <v>8159</v>
      </c>
      <c r="BM928" s="1" t="s">
        <v>13596</v>
      </c>
      <c r="BN928" s="1" t="s">
        <v>601</v>
      </c>
      <c r="BO928" s="1" t="s">
        <v>13597</v>
      </c>
      <c r="BP928" s="1" t="s">
        <v>8082</v>
      </c>
      <c r="BQ928" s="1" t="s">
        <v>6540</v>
      </c>
      <c r="BT928" s="2">
        <v>46232.4876157407</v>
      </c>
      <c r="BU928" s="2">
        <v>46232.4909722222</v>
      </c>
      <c r="BV928" s="1" t="s">
        <v>818</v>
      </c>
      <c r="BW928" s="3">
        <v>48028</v>
      </c>
      <c r="BX928" s="1" t="s">
        <v>13598</v>
      </c>
      <c r="BY928" s="1" t="s">
        <v>818</v>
      </c>
      <c r="BZ928" s="1" t="s">
        <v>8050</v>
      </c>
      <c r="CA928" s="1"/>
      <c r="CB928" s="1" t="s">
        <v>68</v>
      </c>
      <c r="CC928" s="1">
        <v>0</v>
      </c>
      <c r="CE928" s="1">
        <v>0</v>
      </c>
      <c r="CG928" s="1">
        <v>0</v>
      </c>
      <c r="CL928" s="1" t="s">
        <v>8068</v>
      </c>
    </row>
    <row r="929" s="1" customFormat="1" spans="1:90">
      <c r="C929" s="1">
        <v>1</v>
      </c>
      <c r="F929" s="1">
        <v>0</v>
      </c>
      <c r="K929" s="1">
        <v>101073</v>
      </c>
      <c r="L929" s="1" t="s">
        <v>26</v>
      </c>
      <c r="O929" s="2">
        <v>46232.4860763889</v>
      </c>
      <c r="P929" s="2">
        <v>46232</v>
      </c>
      <c r="Q929" s="1"/>
      <c r="R929" s="1" t="s">
        <v>8051</v>
      </c>
      <c r="T929" s="1" t="s">
        <v>8052</v>
      </c>
      <c r="U929" s="1" t="s">
        <v>8053</v>
      </c>
      <c r="V929" s="1" t="s">
        <v>26</v>
      </c>
      <c r="AB929" s="1" t="s">
        <v>8054</v>
      </c>
      <c r="AD929" s="1" t="s">
        <v>607</v>
      </c>
      <c r="AE929" s="1" t="s">
        <v>709</v>
      </c>
      <c r="AF929" s="1" t="s">
        <v>8068</v>
      </c>
      <c r="AG929" s="1"/>
      <c r="AH929" s="1" t="s">
        <v>606</v>
      </c>
      <c r="AI929" s="1" t="s">
        <v>8071</v>
      </c>
      <c r="AJ929" s="1"/>
      <c r="AM929" s="1" t="s">
        <v>8050</v>
      </c>
      <c r="AP929" s="2">
        <v>46232.4910185185</v>
      </c>
      <c r="AS929" s="1">
        <v>15009610456</v>
      </c>
      <c r="AU929" s="2">
        <v>46232</v>
      </c>
      <c r="AV929" s="1"/>
      <c r="AW929" s="1" t="s">
        <v>8050</v>
      </c>
      <c r="AY929" s="1" t="s">
        <v>13599</v>
      </c>
      <c r="AZ929" s="1" t="s">
        <v>8108</v>
      </c>
      <c r="BA929" s="1" t="s">
        <v>13600</v>
      </c>
      <c r="BB929" s="1" t="s">
        <v>1975</v>
      </c>
      <c r="BC929" s="1" t="s">
        <v>496</v>
      </c>
      <c r="BD929" s="1" t="s">
        <v>306</v>
      </c>
      <c r="BE929" s="1" t="s">
        <v>13601</v>
      </c>
      <c r="BF929" s="1" t="s">
        <v>3972</v>
      </c>
      <c r="BG929" s="2">
        <v>46232.4887152778</v>
      </c>
      <c r="BH929" s="2">
        <v>46232.4875694444</v>
      </c>
      <c r="BJ929" s="1" t="s">
        <v>13602</v>
      </c>
      <c r="BL929" s="1" t="s">
        <v>8115</v>
      </c>
      <c r="BM929" s="1" t="s">
        <v>8417</v>
      </c>
      <c r="BN929" s="1" t="s">
        <v>601</v>
      </c>
      <c r="BO929" s="1" t="s">
        <v>13603</v>
      </c>
      <c r="BP929" s="1" t="s">
        <v>8067</v>
      </c>
      <c r="BQ929" s="1" t="s">
        <v>6540</v>
      </c>
      <c r="BT929" s="2">
        <v>46232.4888078704</v>
      </c>
      <c r="BU929" s="2">
        <v>46232.4911342593</v>
      </c>
      <c r="BV929" s="1" t="s">
        <v>591</v>
      </c>
      <c r="BW929" s="1"/>
      <c r="BX929" s="1" t="s">
        <v>9689</v>
      </c>
      <c r="BY929" s="1" t="s">
        <v>726</v>
      </c>
      <c r="BZ929" s="1" t="s">
        <v>8050</v>
      </c>
      <c r="CB929" s="1" t="s">
        <v>114</v>
      </c>
      <c r="CC929" s="1">
        <v>50</v>
      </c>
      <c r="CE929" s="1">
        <v>50</v>
      </c>
      <c r="CG929" s="1">
        <v>0</v>
      </c>
      <c r="CL929" s="1" t="s">
        <v>8068</v>
      </c>
    </row>
    <row r="930" s="1" customFormat="1" spans="1:90">
      <c r="F930" s="1">
        <v>0</v>
      </c>
      <c r="K930" s="1">
        <v>101042</v>
      </c>
      <c r="L930" s="1" t="s">
        <v>25</v>
      </c>
      <c r="O930" s="2">
        <v>46232.4595601852</v>
      </c>
      <c r="P930" s="2">
        <v>46232</v>
      </c>
      <c r="Q930" s="1"/>
      <c r="R930" s="1" t="s">
        <v>8051</v>
      </c>
      <c r="T930" s="1" t="s">
        <v>8052</v>
      </c>
      <c r="U930" s="1" t="s">
        <v>8053</v>
      </c>
      <c r="V930" s="1" t="s">
        <v>25</v>
      </c>
      <c r="AB930" s="1" t="s">
        <v>8054</v>
      </c>
      <c r="AD930" s="1" t="s">
        <v>596</v>
      </c>
      <c r="AE930" s="1" t="s">
        <v>5166</v>
      </c>
      <c r="AF930" s="1" t="s">
        <v>8068</v>
      </c>
      <c r="AG930" s="3">
        <v>46232</v>
      </c>
      <c r="AH930" s="1"/>
      <c r="AI930" s="1" t="s">
        <v>8055</v>
      </c>
      <c r="AJ930" s="1">
        <v>164</v>
      </c>
      <c r="AM930" s="1" t="s">
        <v>8068</v>
      </c>
      <c r="AN930" s="1"/>
      <c r="AO930" s="1">
        <v>3.5</v>
      </c>
      <c r="AP930" s="2">
        <v>46232.4915740741</v>
      </c>
      <c r="AQ930" s="1" t="s">
        <v>8072</v>
      </c>
      <c r="AR930" s="3">
        <v>46204</v>
      </c>
      <c r="AS930" s="1">
        <v>13993237597</v>
      </c>
      <c r="AT930" s="1" t="s">
        <v>8073</v>
      </c>
      <c r="AU930" s="2">
        <v>46232</v>
      </c>
      <c r="AV930" s="1" t="s">
        <v>13604</v>
      </c>
      <c r="AW930" s="1" t="s">
        <v>8068</v>
      </c>
      <c r="AY930" s="1" t="s">
        <v>13605</v>
      </c>
      <c r="AZ930" s="1" t="s">
        <v>8165</v>
      </c>
      <c r="BA930" s="1" t="s">
        <v>13606</v>
      </c>
      <c r="BB930" s="1" t="s">
        <v>13607</v>
      </c>
      <c r="BC930" s="1" t="s">
        <v>463</v>
      </c>
      <c r="BD930" s="1" t="s">
        <v>340</v>
      </c>
      <c r="BE930" s="1" t="s">
        <v>13608</v>
      </c>
      <c r="BF930" s="1" t="s">
        <v>3878</v>
      </c>
      <c r="BG930" s="2">
        <v>46232</v>
      </c>
      <c r="BH930" s="2">
        <v>46232.4604976852</v>
      </c>
      <c r="BL930" s="1" t="s">
        <v>8159</v>
      </c>
      <c r="BM930" s="1" t="s">
        <v>9889</v>
      </c>
      <c r="BN930" s="1" t="s">
        <v>601</v>
      </c>
      <c r="BO930" s="1" t="s">
        <v>13609</v>
      </c>
      <c r="BP930" s="1" t="s">
        <v>8082</v>
      </c>
      <c r="BQ930" s="1" t="s">
        <v>6540</v>
      </c>
      <c r="BT930" s="2">
        <v>46232.4907523148</v>
      </c>
      <c r="BU930" s="2">
        <v>46232.4917013889</v>
      </c>
      <c r="BV930" s="1" t="s">
        <v>591</v>
      </c>
      <c r="BW930" s="3">
        <v>48058</v>
      </c>
      <c r="BX930" s="1" t="s">
        <v>8490</v>
      </c>
      <c r="BY930" s="1" t="s">
        <v>597</v>
      </c>
      <c r="BZ930" s="1" t="s">
        <v>8050</v>
      </c>
      <c r="CB930" s="1" t="s">
        <v>90</v>
      </c>
      <c r="CC930" s="1">
        <v>0</v>
      </c>
      <c r="CD930" s="1"/>
      <c r="CE930" s="1">
        <v>0</v>
      </c>
      <c r="CG930" s="1">
        <v>0</v>
      </c>
      <c r="CH930" s="1"/>
      <c r="CI930" s="1"/>
      <c r="CL930" s="1" t="s">
        <v>8068</v>
      </c>
    </row>
    <row r="931" s="1" customFormat="1" spans="1:90">
      <c r="F931" s="1">
        <v>0</v>
      </c>
      <c r="K931" s="1">
        <v>101042</v>
      </c>
      <c r="L931" s="1" t="s">
        <v>25</v>
      </c>
      <c r="O931" s="2">
        <v>46232.4621412037</v>
      </c>
      <c r="P931" s="2">
        <v>46227</v>
      </c>
      <c r="R931" s="1" t="s">
        <v>8051</v>
      </c>
      <c r="S931" s="1"/>
      <c r="T931" s="1" t="s">
        <v>8052</v>
      </c>
      <c r="U931" s="1" t="s">
        <v>8053</v>
      </c>
      <c r="V931" s="1" t="s">
        <v>25</v>
      </c>
      <c r="AB931" s="1" t="s">
        <v>8054</v>
      </c>
      <c r="AD931" s="1" t="s">
        <v>607</v>
      </c>
      <c r="AE931" s="1" t="s">
        <v>2845</v>
      </c>
      <c r="AF931" s="1" t="s">
        <v>8068</v>
      </c>
      <c r="AG931" s="3">
        <v>46232</v>
      </c>
      <c r="AH931" s="1" t="s">
        <v>606</v>
      </c>
      <c r="AI931" s="1" t="s">
        <v>8071</v>
      </c>
      <c r="AJ931" s="1">
        <v>23</v>
      </c>
      <c r="AK931" s="1"/>
      <c r="AP931" s="2">
        <v>46232.4915162037</v>
      </c>
      <c r="AQ931" s="1" t="s">
        <v>8072</v>
      </c>
      <c r="AR931" s="3">
        <v>46229</v>
      </c>
      <c r="AS931" s="1">
        <v>13893009366</v>
      </c>
      <c r="AT931" s="1" t="s">
        <v>8073</v>
      </c>
      <c r="AU931" s="2">
        <v>46227</v>
      </c>
      <c r="AV931" s="1" t="s">
        <v>13610</v>
      </c>
      <c r="AW931" s="1" t="s">
        <v>8068</v>
      </c>
      <c r="AY931" s="1" t="s">
        <v>13611</v>
      </c>
      <c r="AZ931" s="1" t="s">
        <v>8155</v>
      </c>
      <c r="BA931" s="1" t="s">
        <v>13612</v>
      </c>
      <c r="BB931" s="1" t="s">
        <v>7582</v>
      </c>
      <c r="BC931" s="1" t="s">
        <v>463</v>
      </c>
      <c r="BD931" s="1" t="s">
        <v>343</v>
      </c>
      <c r="BE931" s="1"/>
      <c r="BF931" s="1" t="s">
        <v>4284</v>
      </c>
      <c r="BG931" s="2">
        <v>46232.4430555556</v>
      </c>
      <c r="BH931" s="2">
        <v>46232.4642939815</v>
      </c>
      <c r="BJ931" s="1" t="s">
        <v>8256</v>
      </c>
      <c r="BL931" s="1" t="s">
        <v>8159</v>
      </c>
      <c r="BM931" s="1" t="s">
        <v>8343</v>
      </c>
      <c r="BN931" s="1" t="s">
        <v>601</v>
      </c>
      <c r="BO931" s="1" t="s">
        <v>7581</v>
      </c>
      <c r="BP931" s="1" t="s">
        <v>8082</v>
      </c>
      <c r="BQ931" s="1" t="s">
        <v>6540</v>
      </c>
      <c r="BT931" s="2">
        <v>46232.4836226852</v>
      </c>
      <c r="BU931" s="2">
        <v>46232.491724537</v>
      </c>
      <c r="BV931" s="1" t="s">
        <v>818</v>
      </c>
      <c r="BW931" s="3">
        <v>48058</v>
      </c>
      <c r="BX931" s="1" t="s">
        <v>10234</v>
      </c>
      <c r="BY931" s="1" t="s">
        <v>818</v>
      </c>
      <c r="BZ931" s="1" t="s">
        <v>8050</v>
      </c>
      <c r="CB931" s="1" t="s">
        <v>92</v>
      </c>
      <c r="CC931" s="1">
        <v>150</v>
      </c>
      <c r="CD931" s="1" t="s">
        <v>11416</v>
      </c>
      <c r="CE931" s="1">
        <v>150</v>
      </c>
      <c r="CG931" s="1">
        <v>0</v>
      </c>
      <c r="CH931" s="1" t="s">
        <v>622</v>
      </c>
      <c r="CI931" s="2">
        <v>46235.4199421296</v>
      </c>
      <c r="CL931" s="1" t="s">
        <v>8068</v>
      </c>
    </row>
    <row r="932" s="1" customFormat="1" spans="1:90">
      <c r="F932" s="1">
        <v>0</v>
      </c>
      <c r="K932" s="1">
        <v>101042</v>
      </c>
      <c r="L932" s="1" t="s">
        <v>25</v>
      </c>
      <c r="O932" s="2">
        <v>46232.4871875</v>
      </c>
      <c r="P932" s="2">
        <v>46232</v>
      </c>
      <c r="Q932" s="1"/>
      <c r="R932" s="1" t="s">
        <v>8051</v>
      </c>
      <c r="T932" s="1" t="s">
        <v>8052</v>
      </c>
      <c r="U932" s="1" t="s">
        <v>8053</v>
      </c>
      <c r="V932" s="1" t="s">
        <v>25</v>
      </c>
      <c r="AB932" s="1" t="s">
        <v>8054</v>
      </c>
      <c r="AD932" s="1" t="s">
        <v>596</v>
      </c>
      <c r="AE932" s="1" t="s">
        <v>3087</v>
      </c>
      <c r="AF932" s="1" t="s">
        <v>8068</v>
      </c>
      <c r="AG932" s="3">
        <v>46232</v>
      </c>
      <c r="AI932" s="1" t="s">
        <v>8055</v>
      </c>
      <c r="AJ932" s="1"/>
      <c r="AM932" s="1" t="s">
        <v>8068</v>
      </c>
      <c r="AO932" s="1">
        <v>4.5</v>
      </c>
      <c r="AP932" s="2">
        <v>46232.4920486111</v>
      </c>
      <c r="AQ932" s="1" t="s">
        <v>8072</v>
      </c>
      <c r="AR932" s="3">
        <v>46231</v>
      </c>
      <c r="AS932" s="1">
        <v>13809350151</v>
      </c>
      <c r="AT932" s="1" t="s">
        <v>8073</v>
      </c>
      <c r="AU932" s="2">
        <v>46232</v>
      </c>
      <c r="AV932" s="1" t="s">
        <v>13613</v>
      </c>
      <c r="AW932" s="1" t="s">
        <v>8068</v>
      </c>
      <c r="AY932" s="1" t="s">
        <v>13614</v>
      </c>
      <c r="AZ932" s="1" t="s">
        <v>8541</v>
      </c>
      <c r="BA932" s="1" t="s">
        <v>13615</v>
      </c>
      <c r="BB932" s="1" t="s">
        <v>13616</v>
      </c>
      <c r="BC932" s="1" t="s">
        <v>463</v>
      </c>
      <c r="BD932" s="1" t="s">
        <v>336</v>
      </c>
      <c r="BE932" s="1" t="s">
        <v>13617</v>
      </c>
      <c r="BF932" s="1" t="s">
        <v>3878</v>
      </c>
      <c r="BG932" s="2">
        <v>46232.4896990741</v>
      </c>
      <c r="BH932" s="2">
        <v>46232.4890277778</v>
      </c>
      <c r="BL932" s="1" t="s">
        <v>8159</v>
      </c>
      <c r="BM932" s="1" t="s">
        <v>8545</v>
      </c>
      <c r="BN932" s="1" t="s">
        <v>601</v>
      </c>
      <c r="BO932" s="1" t="s">
        <v>13618</v>
      </c>
      <c r="BP932" s="1" t="s">
        <v>8082</v>
      </c>
      <c r="BQ932" s="1" t="s">
        <v>6540</v>
      </c>
      <c r="BT932" s="2">
        <v>46232.4898148148</v>
      </c>
      <c r="BU932" s="2">
        <v>46232.4922106481</v>
      </c>
      <c r="BV932" s="1" t="s">
        <v>591</v>
      </c>
      <c r="BW932" s="3">
        <v>48058</v>
      </c>
      <c r="BX932" s="1" t="s">
        <v>8700</v>
      </c>
      <c r="BY932" s="1" t="s">
        <v>628</v>
      </c>
      <c r="BZ932" s="1" t="s">
        <v>8050</v>
      </c>
      <c r="CB932" s="1" t="s">
        <v>87</v>
      </c>
      <c r="CC932" s="1">
        <v>0</v>
      </c>
      <c r="CE932" s="1">
        <v>0</v>
      </c>
      <c r="CG932" s="1">
        <v>0</v>
      </c>
      <c r="CL932" s="1" t="s">
        <v>8068</v>
      </c>
    </row>
    <row r="933" s="1" customFormat="1" spans="1:90">
      <c r="F933" s="1">
        <v>0</v>
      </c>
      <c r="K933" s="1">
        <v>101042</v>
      </c>
      <c r="L933" s="1" t="s">
        <v>25</v>
      </c>
      <c r="M933" s="1"/>
      <c r="O933" s="2">
        <v>46232.3957638889</v>
      </c>
      <c r="P933" s="2">
        <v>46232</v>
      </c>
      <c r="Q933" s="1" t="s">
        <v>8050</v>
      </c>
      <c r="R933" s="1" t="s">
        <v>8051</v>
      </c>
      <c r="T933" s="1" t="s">
        <v>8052</v>
      </c>
      <c r="U933" s="1" t="s">
        <v>8053</v>
      </c>
      <c r="V933" s="1" t="s">
        <v>25</v>
      </c>
      <c r="AB933" s="1" t="s">
        <v>8054</v>
      </c>
      <c r="AD933" s="1" t="s">
        <v>596</v>
      </c>
      <c r="AE933" s="1" t="s">
        <v>5166</v>
      </c>
      <c r="AF933" s="1" t="s">
        <v>8068</v>
      </c>
      <c r="AG933" s="3">
        <v>46173</v>
      </c>
      <c r="AH933" s="1"/>
      <c r="AI933" s="1" t="s">
        <v>8055</v>
      </c>
      <c r="AJ933" s="4">
        <v>1029</v>
      </c>
      <c r="AK933" s="1">
        <v>2000</v>
      </c>
      <c r="AP933" s="2">
        <v>46232.4926041667</v>
      </c>
      <c r="AQ933" s="1" t="s">
        <v>8072</v>
      </c>
      <c r="AR933" s="3">
        <v>46157</v>
      </c>
      <c r="AS933" s="1">
        <v>13993237597</v>
      </c>
      <c r="AT933" s="1"/>
      <c r="AU933" s="2">
        <v>46232</v>
      </c>
      <c r="AV933" s="1" t="s">
        <v>13619</v>
      </c>
      <c r="AW933" s="1" t="s">
        <v>8068</v>
      </c>
      <c r="AY933" s="1" t="s">
        <v>9885</v>
      </c>
      <c r="AZ933" s="1" t="s">
        <v>8165</v>
      </c>
      <c r="BA933" s="1" t="s">
        <v>13620</v>
      </c>
      <c r="BB933" s="1" t="s">
        <v>13621</v>
      </c>
      <c r="BC933" s="1" t="s">
        <v>463</v>
      </c>
      <c r="BD933" s="1" t="s">
        <v>340</v>
      </c>
      <c r="BE933" s="1" t="s">
        <v>13622</v>
      </c>
      <c r="BF933" s="1" t="s">
        <v>3868</v>
      </c>
      <c r="BG933" s="2">
        <v>46232</v>
      </c>
      <c r="BH933" s="2">
        <v>46232.4001157407</v>
      </c>
      <c r="BL933" s="1" t="s">
        <v>8159</v>
      </c>
      <c r="BM933" s="1" t="s">
        <v>9889</v>
      </c>
      <c r="BN933" s="1" t="s">
        <v>590</v>
      </c>
      <c r="BO933" s="1" t="s">
        <v>13623</v>
      </c>
      <c r="BP933" s="1" t="s">
        <v>8082</v>
      </c>
      <c r="BQ933" s="1" t="s">
        <v>6540</v>
      </c>
      <c r="BR933" s="1" t="s">
        <v>9921</v>
      </c>
      <c r="BS933" s="1" t="s">
        <v>12995</v>
      </c>
      <c r="BT933" s="2">
        <v>46232.4920949074</v>
      </c>
      <c r="BU933" s="2">
        <v>46232.4926736111</v>
      </c>
      <c r="BV933" s="1" t="s">
        <v>818</v>
      </c>
      <c r="BW933" s="3">
        <v>47999</v>
      </c>
      <c r="BX933" s="1" t="s">
        <v>8083</v>
      </c>
      <c r="BY933" s="1" t="s">
        <v>818</v>
      </c>
      <c r="BZ933" s="1" t="s">
        <v>8050</v>
      </c>
      <c r="CB933" s="1" t="s">
        <v>90</v>
      </c>
      <c r="CC933" s="1">
        <v>0</v>
      </c>
      <c r="CD933" s="1"/>
      <c r="CE933" s="1">
        <v>0</v>
      </c>
      <c r="CF933" s="1"/>
      <c r="CG933" s="1">
        <v>0</v>
      </c>
      <c r="CH933" s="1"/>
      <c r="CI933" s="1"/>
      <c r="CJ933" s="1"/>
      <c r="CK933" s="1"/>
      <c r="CL933" s="1" t="s">
        <v>8068</v>
      </c>
    </row>
    <row r="934" s="1" customFormat="1" spans="1:90">
      <c r="A934" s="1" t="s">
        <v>8678</v>
      </c>
      <c r="F934" s="1">
        <v>0</v>
      </c>
      <c r="K934" s="1">
        <v>101110</v>
      </c>
      <c r="L934" s="1" t="s">
        <v>28</v>
      </c>
      <c r="O934" s="2">
        <v>46232.4730208333</v>
      </c>
      <c r="P934" s="2">
        <v>46232</v>
      </c>
      <c r="Q934" s="1" t="s">
        <v>8050</v>
      </c>
      <c r="R934" s="1" t="s">
        <v>8051</v>
      </c>
      <c r="S934" s="1"/>
      <c r="T934" s="1" t="s">
        <v>8052</v>
      </c>
      <c r="U934" s="1" t="s">
        <v>8053</v>
      </c>
      <c r="V934" s="1" t="s">
        <v>28</v>
      </c>
      <c r="AB934" s="1" t="s">
        <v>8054</v>
      </c>
      <c r="AD934" s="1" t="s">
        <v>607</v>
      </c>
      <c r="AE934" s="1" t="s">
        <v>1022</v>
      </c>
      <c r="AF934" s="1" t="s">
        <v>8068</v>
      </c>
      <c r="AG934" s="3">
        <v>46228</v>
      </c>
      <c r="AH934" s="1" t="s">
        <v>606</v>
      </c>
      <c r="AI934" s="1" t="s">
        <v>8055</v>
      </c>
      <c r="AJ934" s="1">
        <v>623</v>
      </c>
      <c r="AM934" s="1" t="s">
        <v>8068</v>
      </c>
      <c r="AO934" s="1">
        <v>3</v>
      </c>
      <c r="AP934" s="2">
        <v>46232.4926157407</v>
      </c>
      <c r="AQ934" s="1" t="s">
        <v>8274</v>
      </c>
      <c r="AR934" s="3">
        <v>46226</v>
      </c>
      <c r="AS934" s="1">
        <v>13179830279</v>
      </c>
      <c r="AT934" s="1" t="s">
        <v>8056</v>
      </c>
      <c r="AU934" s="2">
        <v>46232</v>
      </c>
      <c r="AV934" s="1" t="s">
        <v>13624</v>
      </c>
      <c r="AW934" s="1" t="s">
        <v>8068</v>
      </c>
      <c r="AY934" s="1" t="s">
        <v>13625</v>
      </c>
      <c r="AZ934" s="1" t="s">
        <v>8703</v>
      </c>
      <c r="BA934" s="1" t="s">
        <v>13626</v>
      </c>
      <c r="BB934" s="1" t="s">
        <v>6197</v>
      </c>
      <c r="BC934" s="1" t="s">
        <v>478</v>
      </c>
      <c r="BD934" s="1" t="s">
        <v>173</v>
      </c>
      <c r="BE934" s="1" t="s">
        <v>13627</v>
      </c>
      <c r="BF934" s="1" t="s">
        <v>3878</v>
      </c>
      <c r="BG934" s="2">
        <v>46232</v>
      </c>
      <c r="BH934" s="2">
        <v>46232.4730671296</v>
      </c>
      <c r="BJ934" s="1" t="s">
        <v>11581</v>
      </c>
      <c r="BL934" s="1" t="s">
        <v>8464</v>
      </c>
      <c r="BM934" s="1" t="s">
        <v>8707</v>
      </c>
      <c r="BN934" s="1" t="s">
        <v>601</v>
      </c>
      <c r="BO934" s="1" t="s">
        <v>13628</v>
      </c>
      <c r="BP934" s="1" t="s">
        <v>8067</v>
      </c>
      <c r="BQ934" s="1" t="s">
        <v>6540</v>
      </c>
      <c r="BT934" s="2">
        <v>46232.4899537037</v>
      </c>
      <c r="BU934" s="2">
        <v>46232.4927083333</v>
      </c>
      <c r="BV934" s="1" t="s">
        <v>591</v>
      </c>
      <c r="BW934" s="3">
        <v>48054</v>
      </c>
      <c r="BX934" s="1" t="s">
        <v>8193</v>
      </c>
      <c r="BY934" s="1" t="s">
        <v>628</v>
      </c>
      <c r="BZ934" s="1" t="s">
        <v>8050</v>
      </c>
      <c r="CB934" s="1" t="s">
        <v>132</v>
      </c>
      <c r="CC934" s="1">
        <v>60</v>
      </c>
      <c r="CD934" s="1" t="s">
        <v>9329</v>
      </c>
      <c r="CE934" s="1">
        <v>60</v>
      </c>
      <c r="CG934" s="1">
        <v>42</v>
      </c>
      <c r="CH934" s="1" t="s">
        <v>692</v>
      </c>
      <c r="CI934" s="1"/>
      <c r="CL934" s="1" t="s">
        <v>8068</v>
      </c>
    </row>
    <row r="935" s="1" customFormat="1" spans="1:90">
      <c r="F935" s="1">
        <v>0</v>
      </c>
      <c r="K935" s="1">
        <v>101325</v>
      </c>
      <c r="L935" s="1" t="s">
        <v>24</v>
      </c>
      <c r="O935" s="2">
        <v>46231.8140046296</v>
      </c>
      <c r="P935" s="2">
        <v>46232</v>
      </c>
      <c r="Q935" s="1" t="s">
        <v>8050</v>
      </c>
      <c r="R935" s="1" t="s">
        <v>8051</v>
      </c>
      <c r="T935" s="1" t="s">
        <v>8052</v>
      </c>
      <c r="U935" s="1" t="s">
        <v>8053</v>
      </c>
      <c r="V935" s="1" t="s">
        <v>24</v>
      </c>
      <c r="AB935" s="1" t="s">
        <v>8054</v>
      </c>
      <c r="AD935" s="1" t="s">
        <v>596</v>
      </c>
      <c r="AE935" s="1" t="s">
        <v>3541</v>
      </c>
      <c r="AF935" s="1" t="s">
        <v>8068</v>
      </c>
      <c r="AG935" s="3">
        <v>46232</v>
      </c>
      <c r="AI935" s="1" t="s">
        <v>8055</v>
      </c>
      <c r="AJ935" s="1">
        <v>164</v>
      </c>
      <c r="AK935" s="1">
        <v>2200</v>
      </c>
      <c r="AP935" s="2">
        <v>46232.4928472222</v>
      </c>
      <c r="AQ935" s="1" t="s">
        <v>8072</v>
      </c>
      <c r="AR935" s="3">
        <v>46224</v>
      </c>
      <c r="AS935" s="1">
        <v>13948791323</v>
      </c>
      <c r="AT935" s="1" t="s">
        <v>8073</v>
      </c>
      <c r="AU935" s="2">
        <v>46232</v>
      </c>
      <c r="AV935" s="1" t="s">
        <v>13629</v>
      </c>
      <c r="AW935" s="1" t="s">
        <v>8068</v>
      </c>
      <c r="AY935" s="1" t="s">
        <v>13544</v>
      </c>
      <c r="AZ935" s="1" t="s">
        <v>8076</v>
      </c>
      <c r="BA935" s="1" t="s">
        <v>13545</v>
      </c>
      <c r="BB935" s="1" t="s">
        <v>13630</v>
      </c>
      <c r="BC935" s="1" t="s">
        <v>489</v>
      </c>
      <c r="BD935" s="1" t="s">
        <v>403</v>
      </c>
      <c r="BE935" s="1" t="s">
        <v>13547</v>
      </c>
      <c r="BF935" s="1" t="s">
        <v>4284</v>
      </c>
      <c r="BG935" s="2">
        <v>46232</v>
      </c>
      <c r="BH935" s="2">
        <v>46231.8140972222</v>
      </c>
      <c r="BJ935" s="1" t="s">
        <v>8215</v>
      </c>
      <c r="BL935" s="1" t="s">
        <v>8064</v>
      </c>
      <c r="BM935" s="1" t="s">
        <v>8080</v>
      </c>
      <c r="BN935" s="1" t="s">
        <v>601</v>
      </c>
      <c r="BO935" s="1" t="s">
        <v>13548</v>
      </c>
      <c r="BP935" s="1" t="s">
        <v>8082</v>
      </c>
      <c r="BQ935" s="1" t="s">
        <v>6540</v>
      </c>
      <c r="BT935" s="2">
        <v>46232.4605092593</v>
      </c>
      <c r="BU935" s="2">
        <v>46232.4932523148</v>
      </c>
      <c r="BV935" s="1" t="s">
        <v>818</v>
      </c>
      <c r="BW935" s="3">
        <v>48058</v>
      </c>
      <c r="BX935" s="1" t="s">
        <v>8083</v>
      </c>
      <c r="BY935" s="1" t="s">
        <v>818</v>
      </c>
      <c r="BZ935" s="1" t="s">
        <v>8050</v>
      </c>
      <c r="CB935" s="1" t="s">
        <v>67</v>
      </c>
      <c r="CC935" s="1">
        <v>0</v>
      </c>
      <c r="CE935" s="1">
        <v>0</v>
      </c>
      <c r="CG935" s="1">
        <v>0</v>
      </c>
      <c r="CL935" s="1" t="s">
        <v>8068</v>
      </c>
    </row>
    <row r="936" s="1" customFormat="1" spans="1:90">
      <c r="A936" s="1" t="s">
        <v>13631</v>
      </c>
      <c r="F936" s="1">
        <v>0</v>
      </c>
      <c r="K936" s="1">
        <v>101042</v>
      </c>
      <c r="L936" s="1" t="s">
        <v>25</v>
      </c>
      <c r="O936" s="2">
        <v>46232.4372800926</v>
      </c>
      <c r="P936" s="2">
        <v>46232</v>
      </c>
      <c r="Q936" s="1" t="s">
        <v>8050</v>
      </c>
      <c r="R936" s="1" t="s">
        <v>8051</v>
      </c>
      <c r="S936" s="1"/>
      <c r="T936" s="1" t="s">
        <v>8052</v>
      </c>
      <c r="U936" s="1" t="s">
        <v>8053</v>
      </c>
      <c r="V936" s="1" t="s">
        <v>25</v>
      </c>
      <c r="X936" s="1" t="s">
        <v>670</v>
      </c>
      <c r="AB936" s="1" t="s">
        <v>8054</v>
      </c>
      <c r="AD936" s="1" t="s">
        <v>607</v>
      </c>
      <c r="AE936" s="1" t="s">
        <v>2788</v>
      </c>
      <c r="AF936" s="1" t="s">
        <v>8068</v>
      </c>
      <c r="AG936" s="3">
        <v>44286</v>
      </c>
      <c r="AH936" s="1" t="s">
        <v>606</v>
      </c>
      <c r="AI936" s="1" t="s">
        <v>8055</v>
      </c>
      <c r="AJ936" s="1">
        <v>43</v>
      </c>
      <c r="AP936" s="2">
        <v>46232.4935532407</v>
      </c>
      <c r="AQ936" s="1" t="s">
        <v>8072</v>
      </c>
      <c r="AR936" s="3">
        <v>44284</v>
      </c>
      <c r="AS936" s="1">
        <v>17335575711</v>
      </c>
      <c r="AT936" s="1"/>
      <c r="AU936" s="2">
        <v>46232</v>
      </c>
      <c r="AV936" s="1" t="s">
        <v>13632</v>
      </c>
      <c r="AW936" s="1" t="s">
        <v>8050</v>
      </c>
      <c r="AY936" s="1" t="s">
        <v>13633</v>
      </c>
      <c r="AZ936" s="1" t="s">
        <v>8155</v>
      </c>
      <c r="BA936" s="1" t="s">
        <v>13634</v>
      </c>
      <c r="BB936" s="1" t="s">
        <v>2803</v>
      </c>
      <c r="BC936" s="1" t="s">
        <v>463</v>
      </c>
      <c r="BD936" s="1" t="s">
        <v>369</v>
      </c>
      <c r="BE936" s="1" t="s">
        <v>13635</v>
      </c>
      <c r="BF936" s="1" t="s">
        <v>3868</v>
      </c>
      <c r="BG936" s="2">
        <v>46232</v>
      </c>
      <c r="BH936" s="2">
        <v>46232.4377662037</v>
      </c>
      <c r="BJ936" s="1" t="s">
        <v>13636</v>
      </c>
      <c r="BL936" s="1" t="s">
        <v>8159</v>
      </c>
      <c r="BM936" s="1" t="s">
        <v>8343</v>
      </c>
      <c r="BN936" s="1" t="s">
        <v>590</v>
      </c>
      <c r="BO936" s="1" t="s">
        <v>13637</v>
      </c>
      <c r="BP936" s="1" t="s">
        <v>8082</v>
      </c>
      <c r="BQ936" s="1" t="s">
        <v>6540</v>
      </c>
      <c r="BR936" s="1" t="s">
        <v>9921</v>
      </c>
      <c r="BS936" s="1" t="s">
        <v>11966</v>
      </c>
      <c r="BT936" s="2">
        <v>46232.4845717593</v>
      </c>
      <c r="BU936" s="2">
        <v>46232.4937384259</v>
      </c>
      <c r="BV936" s="1" t="s">
        <v>818</v>
      </c>
      <c r="BW936" s="3">
        <v>46112</v>
      </c>
      <c r="BX936" s="1" t="s">
        <v>13638</v>
      </c>
      <c r="BY936" s="1" t="s">
        <v>818</v>
      </c>
      <c r="BZ936" s="1" t="s">
        <v>8050</v>
      </c>
      <c r="CA936" s="1">
        <v>0</v>
      </c>
      <c r="CB936" s="1" t="s">
        <v>97</v>
      </c>
      <c r="CC936" s="1">
        <v>60</v>
      </c>
      <c r="CE936" s="1">
        <v>60</v>
      </c>
      <c r="CG936" s="1">
        <v>0</v>
      </c>
      <c r="CL936" s="1" t="s">
        <v>8068</v>
      </c>
    </row>
    <row r="937" s="1" customFormat="1" spans="1:90">
      <c r="F937" s="1">
        <v>0</v>
      </c>
      <c r="K937" s="1">
        <v>101042</v>
      </c>
      <c r="L937" s="1" t="s">
        <v>25</v>
      </c>
      <c r="N937" s="1">
        <v>283</v>
      </c>
      <c r="O937" s="2">
        <v>46231.7548611111</v>
      </c>
      <c r="P937" s="2">
        <v>46232</v>
      </c>
      <c r="Q937" s="1" t="s">
        <v>8050</v>
      </c>
      <c r="R937" s="1" t="s">
        <v>8051</v>
      </c>
      <c r="S937" s="1" t="s">
        <v>8096</v>
      </c>
      <c r="T937" s="1" t="s">
        <v>8052</v>
      </c>
      <c r="U937" s="1" t="s">
        <v>8053</v>
      </c>
      <c r="V937" s="1" t="s">
        <v>25</v>
      </c>
      <c r="AB937" s="1" t="s">
        <v>8054</v>
      </c>
      <c r="AD937" s="1" t="s">
        <v>607</v>
      </c>
      <c r="AE937" s="1" t="s">
        <v>663</v>
      </c>
      <c r="AF937" s="1" t="s">
        <v>8068</v>
      </c>
      <c r="AG937" s="3">
        <v>46232</v>
      </c>
      <c r="AH937" s="1" t="s">
        <v>606</v>
      </c>
      <c r="AI937" s="1" t="s">
        <v>8055</v>
      </c>
      <c r="AJ937" s="1">
        <v>202</v>
      </c>
      <c r="AP937" s="2">
        <v>46232.4957407407</v>
      </c>
      <c r="AQ937" s="1" t="s">
        <v>8072</v>
      </c>
      <c r="AR937" s="3">
        <v>46215</v>
      </c>
      <c r="AS937" s="1">
        <v>15101790863</v>
      </c>
      <c r="AT937" s="1" t="s">
        <v>8073</v>
      </c>
      <c r="AU937" s="2">
        <v>46232</v>
      </c>
      <c r="AV937" s="1" t="s">
        <v>13639</v>
      </c>
      <c r="AW937" s="1" t="s">
        <v>8068</v>
      </c>
      <c r="AY937" s="1" t="s">
        <v>13640</v>
      </c>
      <c r="AZ937" s="1" t="s">
        <v>8155</v>
      </c>
      <c r="BA937" s="1" t="s">
        <v>13641</v>
      </c>
      <c r="BB937" s="1" t="s">
        <v>7586</v>
      </c>
      <c r="BC937" s="1" t="s">
        <v>463</v>
      </c>
      <c r="BD937" s="1" t="s">
        <v>347</v>
      </c>
      <c r="BE937" s="1" t="s">
        <v>13642</v>
      </c>
      <c r="BF937" s="1" t="s">
        <v>3878</v>
      </c>
      <c r="BG937" s="2">
        <v>46232.4375</v>
      </c>
      <c r="BH937" s="2">
        <v>46231.7549884259</v>
      </c>
      <c r="BL937" s="1" t="s">
        <v>8159</v>
      </c>
      <c r="BM937" s="1" t="s">
        <v>8789</v>
      </c>
      <c r="BN937" s="1" t="s">
        <v>601</v>
      </c>
      <c r="BO937" s="1" t="s">
        <v>7585</v>
      </c>
      <c r="BP937" s="1" t="s">
        <v>8082</v>
      </c>
      <c r="BQ937" s="1" t="s">
        <v>6540</v>
      </c>
      <c r="BT937" s="2">
        <v>46232.426724537</v>
      </c>
      <c r="BU937" s="2">
        <v>46232.4958449074</v>
      </c>
      <c r="BV937" s="1" t="s">
        <v>621</v>
      </c>
      <c r="BW937" s="3">
        <v>48058</v>
      </c>
      <c r="BX937" s="1" t="s">
        <v>9107</v>
      </c>
      <c r="BY937" s="1" t="s">
        <v>917</v>
      </c>
      <c r="BZ937" s="1" t="s">
        <v>8050</v>
      </c>
      <c r="CB937" s="1" t="s">
        <v>93</v>
      </c>
      <c r="CC937" s="1">
        <v>160</v>
      </c>
      <c r="CD937" s="1" t="s">
        <v>13643</v>
      </c>
      <c r="CE937" s="1">
        <v>160</v>
      </c>
      <c r="CG937" s="1">
        <v>0</v>
      </c>
      <c r="CH937" s="1" t="s">
        <v>622</v>
      </c>
      <c r="CI937" s="2">
        <v>46235.4233796296</v>
      </c>
      <c r="CL937" s="1" t="s">
        <v>8068</v>
      </c>
    </row>
    <row r="938" s="1" customFormat="1" spans="1:90">
      <c r="F938" s="1">
        <v>0</v>
      </c>
      <c r="K938" s="1">
        <v>101042</v>
      </c>
      <c r="L938" s="1" t="s">
        <v>25</v>
      </c>
      <c r="O938" s="2">
        <v>46231.7548611111</v>
      </c>
      <c r="P938" s="2">
        <v>46232</v>
      </c>
      <c r="Q938" s="1" t="s">
        <v>8050</v>
      </c>
      <c r="R938" s="1" t="s">
        <v>8051</v>
      </c>
      <c r="S938" s="1" t="s">
        <v>8096</v>
      </c>
      <c r="T938" s="1" t="s">
        <v>8052</v>
      </c>
      <c r="U938" s="1" t="s">
        <v>8053</v>
      </c>
      <c r="V938" s="1" t="s">
        <v>25</v>
      </c>
      <c r="AB938" s="1" t="s">
        <v>8054</v>
      </c>
      <c r="AD938" s="1" t="s">
        <v>596</v>
      </c>
      <c r="AE938" s="1" t="s">
        <v>663</v>
      </c>
      <c r="AF938" s="1" t="s">
        <v>8068</v>
      </c>
      <c r="AG938" s="3">
        <v>46232</v>
      </c>
      <c r="AI938" s="1" t="s">
        <v>8055</v>
      </c>
      <c r="AJ938" s="1">
        <v>202</v>
      </c>
      <c r="AP938" s="2">
        <v>46232.4964583333</v>
      </c>
      <c r="AQ938" s="1" t="s">
        <v>8072</v>
      </c>
      <c r="AR938" s="3">
        <v>46219</v>
      </c>
      <c r="AS938" s="1">
        <v>15101790863</v>
      </c>
      <c r="AT938" s="1" t="s">
        <v>8073</v>
      </c>
      <c r="AU938" s="2">
        <v>46232</v>
      </c>
      <c r="AV938" s="1" t="s">
        <v>13644</v>
      </c>
      <c r="AW938" s="1" t="s">
        <v>8068</v>
      </c>
      <c r="AY938" s="1" t="s">
        <v>13640</v>
      </c>
      <c r="AZ938" s="1" t="s">
        <v>8155</v>
      </c>
      <c r="BA938" s="1" t="s">
        <v>13641</v>
      </c>
      <c r="BB938" s="1" t="s">
        <v>13645</v>
      </c>
      <c r="BC938" s="1" t="s">
        <v>463</v>
      </c>
      <c r="BD938" s="1" t="s">
        <v>347</v>
      </c>
      <c r="BE938" s="1" t="s">
        <v>13642</v>
      </c>
      <c r="BF938" s="1" t="s">
        <v>3903</v>
      </c>
      <c r="BG938" s="2">
        <v>46232.4375</v>
      </c>
      <c r="BH938" s="2">
        <v>46231.7549768519</v>
      </c>
      <c r="BL938" s="1" t="s">
        <v>8159</v>
      </c>
      <c r="BM938" s="1" t="s">
        <v>8789</v>
      </c>
      <c r="BN938" s="1" t="s">
        <v>601</v>
      </c>
      <c r="BO938" s="1" t="s">
        <v>7585</v>
      </c>
      <c r="BP938" s="1" t="s">
        <v>8082</v>
      </c>
      <c r="BQ938" s="1" t="s">
        <v>6540</v>
      </c>
      <c r="BR938" s="1"/>
      <c r="BS938" s="1"/>
      <c r="BT938" s="2">
        <v>46232.426724537</v>
      </c>
      <c r="BU938" s="2">
        <v>46232.4965277778</v>
      </c>
      <c r="BV938" s="1" t="s">
        <v>818</v>
      </c>
      <c r="BW938" s="3">
        <v>48058</v>
      </c>
      <c r="BX938" s="1" t="s">
        <v>10872</v>
      </c>
      <c r="BY938" s="1" t="s">
        <v>818</v>
      </c>
      <c r="BZ938" s="1" t="s">
        <v>8050</v>
      </c>
      <c r="CB938" s="1" t="s">
        <v>93</v>
      </c>
      <c r="CC938" s="1">
        <v>0</v>
      </c>
      <c r="CE938" s="1">
        <v>0</v>
      </c>
      <c r="CG938" s="1">
        <v>0</v>
      </c>
      <c r="CL938" s="1" t="s">
        <v>8068</v>
      </c>
    </row>
    <row r="939" s="1" customFormat="1" spans="1:90">
      <c r="F939" s="1">
        <v>0</v>
      </c>
      <c r="K939" s="1">
        <v>101325</v>
      </c>
      <c r="L939" s="1" t="s">
        <v>24</v>
      </c>
      <c r="O939" s="2">
        <v>46231.4046643519</v>
      </c>
      <c r="P939" s="2">
        <v>46232</v>
      </c>
      <c r="Q939" s="1" t="s">
        <v>8050</v>
      </c>
      <c r="R939" s="1" t="s">
        <v>8051</v>
      </c>
      <c r="T939" s="1" t="s">
        <v>8052</v>
      </c>
      <c r="U939" s="1" t="s">
        <v>8053</v>
      </c>
      <c r="V939" s="1" t="s">
        <v>24</v>
      </c>
      <c r="AB939" s="1" t="s">
        <v>8054</v>
      </c>
      <c r="AD939" s="1" t="s">
        <v>607</v>
      </c>
      <c r="AE939" s="1" t="s">
        <v>3547</v>
      </c>
      <c r="AF939" s="1" t="s">
        <v>8068</v>
      </c>
      <c r="AG939" s="3">
        <v>46232</v>
      </c>
      <c r="AH939" s="1" t="s">
        <v>651</v>
      </c>
      <c r="AI939" s="1" t="s">
        <v>8071</v>
      </c>
      <c r="AJ939" s="1">
        <v>151</v>
      </c>
      <c r="AM939" s="1" t="s">
        <v>8068</v>
      </c>
      <c r="AO939" s="1">
        <v>2.7</v>
      </c>
      <c r="AP939" s="2">
        <v>46232.4964351852</v>
      </c>
      <c r="AQ939" s="1" t="s">
        <v>8072</v>
      </c>
      <c r="AR939" s="3">
        <v>46231</v>
      </c>
      <c r="AS939" s="1">
        <v>18947104123</v>
      </c>
      <c r="AT939" s="1" t="s">
        <v>8073</v>
      </c>
      <c r="AU939" s="2">
        <v>46232</v>
      </c>
      <c r="AV939" s="1" t="s">
        <v>13646</v>
      </c>
      <c r="AW939" s="1" t="s">
        <v>8068</v>
      </c>
      <c r="AY939" s="1" t="s">
        <v>13647</v>
      </c>
      <c r="AZ939" s="1" t="s">
        <v>8058</v>
      </c>
      <c r="BA939" s="1" t="s">
        <v>13648</v>
      </c>
      <c r="BB939" s="1" t="s">
        <v>4411</v>
      </c>
      <c r="BC939" s="1" t="s">
        <v>489</v>
      </c>
      <c r="BD939" s="1" t="s">
        <v>378</v>
      </c>
      <c r="BE939" s="1" t="s">
        <v>13649</v>
      </c>
      <c r="BF939" s="1" t="s">
        <v>3878</v>
      </c>
      <c r="BG939" s="2">
        <v>46232.375</v>
      </c>
      <c r="BH939" s="2">
        <v>46231.4099537037</v>
      </c>
      <c r="BJ939" s="1" t="s">
        <v>13650</v>
      </c>
      <c r="BL939" s="1" t="s">
        <v>8064</v>
      </c>
      <c r="BM939" s="1" t="s">
        <v>8249</v>
      </c>
      <c r="BN939" s="1" t="s">
        <v>601</v>
      </c>
      <c r="BO939" s="1" t="s">
        <v>13651</v>
      </c>
      <c r="BP939" s="1" t="s">
        <v>8082</v>
      </c>
      <c r="BQ939" s="1" t="s">
        <v>6540</v>
      </c>
      <c r="BT939" s="2">
        <v>46232.3799074074</v>
      </c>
      <c r="BU939" s="2">
        <v>46232.4967824074</v>
      </c>
      <c r="BV939" s="1" t="s">
        <v>591</v>
      </c>
      <c r="BW939" s="3">
        <v>48058</v>
      </c>
      <c r="BX939" s="1" t="s">
        <v>8490</v>
      </c>
      <c r="BY939" s="1" t="s">
        <v>597</v>
      </c>
      <c r="BZ939" s="1" t="s">
        <v>8050</v>
      </c>
      <c r="CB939" s="1" t="s">
        <v>59</v>
      </c>
      <c r="CC939" s="1">
        <v>50</v>
      </c>
      <c r="CE939" s="1">
        <v>50</v>
      </c>
      <c r="CL939" s="1" t="s">
        <v>8068</v>
      </c>
    </row>
    <row r="940" s="1" customFormat="1" spans="1:90">
      <c r="A940" s="1" t="s">
        <v>621</v>
      </c>
      <c r="F940" s="1">
        <v>0</v>
      </c>
      <c r="K940" s="1">
        <v>101110</v>
      </c>
      <c r="L940" s="1" t="s">
        <v>28</v>
      </c>
      <c r="M940" s="1" t="s">
        <v>8106</v>
      </c>
      <c r="O940" s="2">
        <v>46231.6114467593</v>
      </c>
      <c r="P940" s="2">
        <v>46232.4583333333</v>
      </c>
      <c r="Q940" s="1"/>
      <c r="R940" s="1" t="s">
        <v>8051</v>
      </c>
      <c r="S940" s="1"/>
      <c r="T940" s="1" t="s">
        <v>8052</v>
      </c>
      <c r="U940" s="1" t="s">
        <v>8840</v>
      </c>
      <c r="V940" s="1" t="s">
        <v>28</v>
      </c>
      <c r="AB940" s="1" t="s">
        <v>8054</v>
      </c>
      <c r="AD940" s="1" t="s">
        <v>596</v>
      </c>
      <c r="AE940" s="1" t="s">
        <v>822</v>
      </c>
      <c r="AF940" s="1"/>
      <c r="AG940" s="3">
        <v>46232</v>
      </c>
      <c r="AI940" s="1" t="s">
        <v>8071</v>
      </c>
      <c r="AJ940" s="1">
        <v>178</v>
      </c>
      <c r="AP940" s="2">
        <v>46232.4970833333</v>
      </c>
      <c r="AQ940" s="1"/>
      <c r="AR940" s="3">
        <v>46225</v>
      </c>
      <c r="AS940" s="1">
        <v>13999542728</v>
      </c>
      <c r="AT940" s="1" t="s">
        <v>8073</v>
      </c>
      <c r="AU940" s="2">
        <v>46232.4583333333</v>
      </c>
      <c r="AV940" s="1" t="s">
        <v>6655</v>
      </c>
      <c r="AW940" s="1" t="s">
        <v>8068</v>
      </c>
      <c r="AY940" s="1" t="s">
        <v>13652</v>
      </c>
      <c r="AZ940" s="1" t="s">
        <v>8703</v>
      </c>
      <c r="BA940" s="1" t="s">
        <v>13653</v>
      </c>
      <c r="BB940" s="1" t="s">
        <v>13654</v>
      </c>
      <c r="BC940" s="1" t="s">
        <v>478</v>
      </c>
      <c r="BD940" s="1" t="s">
        <v>174</v>
      </c>
      <c r="BE940" s="1" t="s">
        <v>13655</v>
      </c>
      <c r="BF940" s="1" t="s">
        <v>8112</v>
      </c>
      <c r="BG940" s="2">
        <v>46232.4583333333</v>
      </c>
      <c r="BH940" s="2">
        <v>46231.6163657407</v>
      </c>
      <c r="BJ940" s="1" t="s">
        <v>13656</v>
      </c>
      <c r="BL940" s="1" t="s">
        <v>8464</v>
      </c>
      <c r="BM940" s="1" t="s">
        <v>8707</v>
      </c>
      <c r="BN940" s="1" t="s">
        <v>601</v>
      </c>
      <c r="BO940" s="1" t="s">
        <v>13657</v>
      </c>
      <c r="BP940" s="1" t="s">
        <v>8067</v>
      </c>
      <c r="BQ940" s="1" t="s">
        <v>6540</v>
      </c>
      <c r="BT940" s="2">
        <v>46232.4891898148</v>
      </c>
      <c r="BU940" s="2">
        <v>46232.4971296296</v>
      </c>
      <c r="BV940" s="1" t="s">
        <v>621</v>
      </c>
      <c r="BW940" s="3">
        <v>47328</v>
      </c>
      <c r="BX940" s="1" t="s">
        <v>13658</v>
      </c>
      <c r="BY940" s="1" t="s">
        <v>621</v>
      </c>
      <c r="BZ940" s="1" t="s">
        <v>8050</v>
      </c>
      <c r="CB940" s="1" t="s">
        <v>132</v>
      </c>
      <c r="CC940" s="1">
        <v>0</v>
      </c>
      <c r="CE940" s="1">
        <v>0</v>
      </c>
      <c r="CG940" s="1">
        <v>0</v>
      </c>
      <c r="CL940" s="1" t="s">
        <v>8068</v>
      </c>
    </row>
    <row r="941" s="1" customFormat="1" spans="1:90">
      <c r="A941" s="1" t="s">
        <v>10443</v>
      </c>
      <c r="F941" s="1">
        <v>0</v>
      </c>
      <c r="K941" s="1">
        <v>101110</v>
      </c>
      <c r="L941" s="1" t="s">
        <v>28</v>
      </c>
      <c r="O941" s="2">
        <v>46232.3841550926</v>
      </c>
      <c r="P941" s="2">
        <v>46232.625</v>
      </c>
      <c r="Q941" s="1" t="s">
        <v>8050</v>
      </c>
      <c r="R941" s="1" t="s">
        <v>8051</v>
      </c>
      <c r="T941" s="1" t="s">
        <v>8052</v>
      </c>
      <c r="U941" s="1" t="s">
        <v>8053</v>
      </c>
      <c r="V941" s="1" t="s">
        <v>28</v>
      </c>
      <c r="AB941" s="1" t="s">
        <v>8054</v>
      </c>
      <c r="AD941" s="1" t="s">
        <v>596</v>
      </c>
      <c r="AE941" s="1" t="s">
        <v>781</v>
      </c>
      <c r="AF941" s="1" t="s">
        <v>8068</v>
      </c>
      <c r="AG941" s="3">
        <v>46118</v>
      </c>
      <c r="AI941" s="1" t="s">
        <v>8055</v>
      </c>
      <c r="AJ941" s="1">
        <v>78</v>
      </c>
      <c r="AN941" s="1">
        <v>3</v>
      </c>
      <c r="AP941" s="2">
        <v>46232.4970138889</v>
      </c>
      <c r="AQ941" s="1" t="s">
        <v>8072</v>
      </c>
      <c r="AR941" s="3">
        <v>46117</v>
      </c>
      <c r="AS941" s="1">
        <v>18599101779</v>
      </c>
      <c r="AT941" s="1" t="s">
        <v>8056</v>
      </c>
      <c r="AU941" s="2">
        <v>46232.625</v>
      </c>
      <c r="AV941" s="1" t="s">
        <v>13659</v>
      </c>
      <c r="AW941" s="1" t="s">
        <v>8068</v>
      </c>
      <c r="AY941" s="1" t="s">
        <v>13550</v>
      </c>
      <c r="AZ941" s="1" t="s">
        <v>8460</v>
      </c>
      <c r="BA941" s="1" t="s">
        <v>13551</v>
      </c>
      <c r="BB941" s="1" t="s">
        <v>13660</v>
      </c>
      <c r="BC941" s="1" t="s">
        <v>478</v>
      </c>
      <c r="BD941" s="1" t="s">
        <v>237</v>
      </c>
      <c r="BE941" s="1" t="s">
        <v>13553</v>
      </c>
      <c r="BF941" s="1" t="s">
        <v>4217</v>
      </c>
      <c r="BG941" s="2">
        <v>46232.625</v>
      </c>
      <c r="BH941" s="2">
        <v>46232.4223842593</v>
      </c>
      <c r="BL941" s="1" t="s">
        <v>8464</v>
      </c>
      <c r="BM941" s="1" t="s">
        <v>8495</v>
      </c>
      <c r="BN941" s="1" t="s">
        <v>601</v>
      </c>
      <c r="BO941" s="1" t="s">
        <v>13554</v>
      </c>
      <c r="BP941" s="1" t="s">
        <v>8082</v>
      </c>
      <c r="BQ941" s="1" t="s">
        <v>6540</v>
      </c>
      <c r="BT941" s="2">
        <v>46232.4854976852</v>
      </c>
      <c r="BU941" s="2">
        <v>46232.4972453704</v>
      </c>
      <c r="BV941" s="1" t="s">
        <v>742</v>
      </c>
      <c r="BW941" s="3">
        <v>47944</v>
      </c>
      <c r="BX941" s="1" t="s">
        <v>10451</v>
      </c>
      <c r="BY941" s="1" t="s">
        <v>744</v>
      </c>
      <c r="BZ941" s="1" t="s">
        <v>8050</v>
      </c>
      <c r="CB941" s="1" t="s">
        <v>147</v>
      </c>
      <c r="CC941" s="1">
        <v>0</v>
      </c>
      <c r="CE941" s="1">
        <v>0</v>
      </c>
      <c r="CG941" s="1">
        <v>0</v>
      </c>
      <c r="CL941" s="1" t="s">
        <v>8068</v>
      </c>
    </row>
    <row r="942" s="1" customFormat="1" spans="1:90">
      <c r="A942" s="1" t="s">
        <v>13661</v>
      </c>
      <c r="F942" s="1">
        <v>0</v>
      </c>
      <c r="K942" s="1">
        <v>101311</v>
      </c>
      <c r="L942" s="1" t="s">
        <v>23</v>
      </c>
      <c r="O942" s="2">
        <v>46232.4464699074</v>
      </c>
      <c r="P942" s="2">
        <v>46232</v>
      </c>
      <c r="Q942" s="1" t="s">
        <v>8050</v>
      </c>
      <c r="R942" s="1" t="s">
        <v>8051</v>
      </c>
      <c r="T942" s="1" t="s">
        <v>8144</v>
      </c>
      <c r="U942" s="1" t="s">
        <v>8053</v>
      </c>
      <c r="V942" s="1" t="s">
        <v>23</v>
      </c>
      <c r="X942" s="1" t="s">
        <v>670</v>
      </c>
      <c r="AB942" s="1" t="s">
        <v>8054</v>
      </c>
      <c r="AD942" s="1" t="s">
        <v>607</v>
      </c>
      <c r="AE942" s="1" t="s">
        <v>626</v>
      </c>
      <c r="AF942" s="1" t="s">
        <v>8068</v>
      </c>
      <c r="AG942" s="3">
        <v>43937</v>
      </c>
      <c r="AH942" s="1" t="s">
        <v>651</v>
      </c>
      <c r="AI942" s="1" t="s">
        <v>8055</v>
      </c>
      <c r="AJ942" s="1">
        <v>763</v>
      </c>
      <c r="AP942" s="2">
        <v>46232.4974421296</v>
      </c>
      <c r="AQ942" s="1" t="s">
        <v>8072</v>
      </c>
      <c r="AR942" s="3">
        <v>43936</v>
      </c>
      <c r="AS942" s="1">
        <v>13474995835</v>
      </c>
      <c r="AT942" s="1"/>
      <c r="AU942" s="2">
        <v>46232</v>
      </c>
      <c r="AV942" s="1" t="s">
        <v>13662</v>
      </c>
      <c r="AW942" s="1" t="s">
        <v>8050</v>
      </c>
      <c r="AY942" s="1" t="s">
        <v>13663</v>
      </c>
      <c r="AZ942" s="1" t="s">
        <v>8238</v>
      </c>
      <c r="BA942" s="1" t="s">
        <v>13664</v>
      </c>
      <c r="BB942" s="1" t="s">
        <v>3332</v>
      </c>
      <c r="BC942" s="1" t="s">
        <v>448</v>
      </c>
      <c r="BD942" s="1" t="s">
        <v>415</v>
      </c>
      <c r="BE942" s="1" t="s">
        <v>13665</v>
      </c>
      <c r="BF942" s="1" t="s">
        <v>593</v>
      </c>
      <c r="BG942" s="2">
        <v>46232</v>
      </c>
      <c r="BH942" s="2">
        <v>46232.4472222222</v>
      </c>
      <c r="BJ942" s="1" t="s">
        <v>13666</v>
      </c>
      <c r="BL942" s="1" t="s">
        <v>8064</v>
      </c>
      <c r="BM942" s="1" t="s">
        <v>13667</v>
      </c>
      <c r="BN942" s="1" t="s">
        <v>590</v>
      </c>
      <c r="BO942" s="1" t="s">
        <v>13668</v>
      </c>
      <c r="BP942" s="1" t="s">
        <v>8082</v>
      </c>
      <c r="BQ942" s="1" t="s">
        <v>6540</v>
      </c>
      <c r="BT942" s="2">
        <v>46232.459525463</v>
      </c>
      <c r="BU942" s="2">
        <v>46232.4975231482</v>
      </c>
      <c r="BV942" s="1" t="s">
        <v>591</v>
      </c>
      <c r="BW942" s="3">
        <v>45763</v>
      </c>
      <c r="BX942" s="1" t="s">
        <v>12434</v>
      </c>
      <c r="BY942" s="1" t="s">
        <v>771</v>
      </c>
      <c r="BZ942" s="1" t="s">
        <v>8050</v>
      </c>
      <c r="CA942" s="1">
        <v>0</v>
      </c>
      <c r="CB942" s="1" t="s">
        <v>48</v>
      </c>
      <c r="CC942" s="1">
        <v>334</v>
      </c>
      <c r="CE942" s="1">
        <v>334</v>
      </c>
      <c r="CL942" s="1" t="s">
        <v>8068</v>
      </c>
    </row>
    <row r="943" s="1" customFormat="1" spans="1:90">
      <c r="F943" s="1">
        <v>0</v>
      </c>
      <c r="K943" s="1">
        <v>101042</v>
      </c>
      <c r="L943" s="1" t="s">
        <v>25</v>
      </c>
      <c r="M943" s="1"/>
      <c r="O943" s="2">
        <v>46231.5070486111</v>
      </c>
      <c r="P943" s="2">
        <v>46232</v>
      </c>
      <c r="Q943" s="1" t="s">
        <v>8050</v>
      </c>
      <c r="R943" s="1" t="s">
        <v>8051</v>
      </c>
      <c r="S943" s="1" t="s">
        <v>8096</v>
      </c>
      <c r="T943" s="1" t="s">
        <v>8052</v>
      </c>
      <c r="U943" s="1" t="s">
        <v>8053</v>
      </c>
      <c r="V943" s="1" t="s">
        <v>25</v>
      </c>
      <c r="AB943" s="1" t="s">
        <v>8054</v>
      </c>
      <c r="AD943" s="1" t="s">
        <v>596</v>
      </c>
      <c r="AE943" s="1" t="s">
        <v>2882</v>
      </c>
      <c r="AF943" s="1" t="s">
        <v>8068</v>
      </c>
      <c r="AG943" s="3">
        <v>46232</v>
      </c>
      <c r="AI943" s="1" t="s">
        <v>8071</v>
      </c>
      <c r="AJ943" s="1">
        <v>367</v>
      </c>
      <c r="AP943" s="2">
        <v>46232.4979282407</v>
      </c>
      <c r="AQ943" s="1" t="s">
        <v>8072</v>
      </c>
      <c r="AR943" s="3">
        <v>46231</v>
      </c>
      <c r="AS943" s="1">
        <v>15693332357</v>
      </c>
      <c r="AT943" s="1" t="s">
        <v>8346</v>
      </c>
      <c r="AU943" s="2">
        <v>46232</v>
      </c>
      <c r="AV943" s="1" t="s">
        <v>13669</v>
      </c>
      <c r="AW943" s="1" t="s">
        <v>8068</v>
      </c>
      <c r="AY943" s="1" t="s">
        <v>13670</v>
      </c>
      <c r="AZ943" s="1" t="s">
        <v>8155</v>
      </c>
      <c r="BA943" s="1" t="s">
        <v>13671</v>
      </c>
      <c r="BB943" s="1" t="s">
        <v>13672</v>
      </c>
      <c r="BC943" s="1" t="s">
        <v>463</v>
      </c>
      <c r="BD943" s="1" t="s">
        <v>371</v>
      </c>
      <c r="BE943" s="1" t="s">
        <v>13673</v>
      </c>
      <c r="BF943" s="1" t="s">
        <v>3903</v>
      </c>
      <c r="BG943" s="2">
        <v>46232.5</v>
      </c>
      <c r="BH943" s="2">
        <v>46232.4607175926</v>
      </c>
      <c r="BJ943" s="1" t="s">
        <v>8215</v>
      </c>
      <c r="BL943" s="1" t="s">
        <v>8159</v>
      </c>
      <c r="BM943" s="1" t="s">
        <v>8343</v>
      </c>
      <c r="BN943" s="1" t="s">
        <v>601</v>
      </c>
      <c r="BO943" s="1" t="s">
        <v>13674</v>
      </c>
      <c r="BP943" s="1" t="s">
        <v>8082</v>
      </c>
      <c r="BQ943" s="1" t="s">
        <v>6540</v>
      </c>
      <c r="BT943" s="2">
        <v>46232.481400463</v>
      </c>
      <c r="BU943" s="2">
        <v>46232.4980208333</v>
      </c>
      <c r="BV943" s="1" t="s">
        <v>818</v>
      </c>
      <c r="BW943" s="3">
        <v>48058</v>
      </c>
      <c r="BX943" s="1" t="s">
        <v>13675</v>
      </c>
      <c r="BY943" s="1" t="s">
        <v>818</v>
      </c>
      <c r="BZ943" s="1" t="s">
        <v>8050</v>
      </c>
      <c r="CB943" s="1" t="s">
        <v>97</v>
      </c>
      <c r="CC943" s="1">
        <v>0</v>
      </c>
      <c r="CE943" s="1">
        <v>0</v>
      </c>
      <c r="CG943" s="1">
        <v>0</v>
      </c>
      <c r="CL943" s="1" t="s">
        <v>8068</v>
      </c>
    </row>
    <row r="944" s="1" customFormat="1" spans="1:90">
      <c r="C944" s="1">
        <v>1</v>
      </c>
      <c r="F944" s="1">
        <v>0</v>
      </c>
      <c r="K944" s="1">
        <v>101073</v>
      </c>
      <c r="L944" s="1" t="s">
        <v>26</v>
      </c>
      <c r="N944" s="1">
        <v>359</v>
      </c>
      <c r="O944" s="2">
        <v>46227.5167013889</v>
      </c>
      <c r="P944" s="2">
        <v>46227</v>
      </c>
      <c r="Q944" s="1"/>
      <c r="R944" s="1" t="s">
        <v>8051</v>
      </c>
      <c r="S944" s="1" t="s">
        <v>8096</v>
      </c>
      <c r="T944" s="1" t="s">
        <v>8052</v>
      </c>
      <c r="U944" s="1" t="s">
        <v>8053</v>
      </c>
      <c r="V944" s="1" t="s">
        <v>26</v>
      </c>
      <c r="AB944" s="1" t="s">
        <v>8054</v>
      </c>
      <c r="AD944" s="1" t="s">
        <v>607</v>
      </c>
      <c r="AE944" s="1" t="s">
        <v>1981</v>
      </c>
      <c r="AF944" s="1" t="s">
        <v>8068</v>
      </c>
      <c r="AG944" s="3">
        <v>46232</v>
      </c>
      <c r="AH944" s="1" t="s">
        <v>606</v>
      </c>
      <c r="AI944" s="1" t="s">
        <v>8055</v>
      </c>
      <c r="AJ944" s="1">
        <v>43</v>
      </c>
      <c r="AK944" s="1"/>
      <c r="AP944" s="2">
        <v>46232.4989930556</v>
      </c>
      <c r="AQ944" s="1" t="s">
        <v>8072</v>
      </c>
      <c r="AR944" s="3">
        <v>46231</v>
      </c>
      <c r="AS944" s="1">
        <v>15595210367</v>
      </c>
      <c r="AT944" s="1" t="s">
        <v>8073</v>
      </c>
      <c r="AU944" s="2">
        <v>46227</v>
      </c>
      <c r="AV944" s="1" t="s">
        <v>13676</v>
      </c>
      <c r="AW944" s="1" t="s">
        <v>8068</v>
      </c>
      <c r="AY944" s="1" t="s">
        <v>13677</v>
      </c>
      <c r="AZ944" s="1" t="s">
        <v>8108</v>
      </c>
      <c r="BA944" s="1" t="s">
        <v>13678</v>
      </c>
      <c r="BB944" s="1" t="s">
        <v>2277</v>
      </c>
      <c r="BC944" s="1" t="s">
        <v>496</v>
      </c>
      <c r="BD944" s="1" t="s">
        <v>304</v>
      </c>
      <c r="BE944" s="1" t="s">
        <v>13679</v>
      </c>
      <c r="BF944" s="1" t="s">
        <v>3898</v>
      </c>
      <c r="BG944" s="2">
        <v>46232.5</v>
      </c>
      <c r="BH944" s="2">
        <v>46227.5168171296</v>
      </c>
      <c r="BL944" s="1" t="s">
        <v>8115</v>
      </c>
      <c r="BM944" s="1" t="s">
        <v>8116</v>
      </c>
      <c r="BN944" s="1" t="s">
        <v>601</v>
      </c>
      <c r="BO944" s="1" t="s">
        <v>6723</v>
      </c>
      <c r="BP944" s="1" t="s">
        <v>8082</v>
      </c>
      <c r="BQ944" s="1" t="s">
        <v>6540</v>
      </c>
      <c r="BT944" s="2">
        <v>46232.4290972222</v>
      </c>
      <c r="BU944" s="2">
        <v>46232.4990393519</v>
      </c>
      <c r="BV944" s="1" t="s">
        <v>621</v>
      </c>
      <c r="BW944" s="3">
        <v>48058</v>
      </c>
      <c r="BX944" s="1" t="s">
        <v>12680</v>
      </c>
      <c r="BY944" s="1" t="s">
        <v>621</v>
      </c>
      <c r="BZ944" s="1" t="s">
        <v>8050</v>
      </c>
      <c r="CB944" s="1" t="s">
        <v>114</v>
      </c>
      <c r="CC944" s="1">
        <v>325</v>
      </c>
      <c r="CE944" s="1">
        <v>325</v>
      </c>
      <c r="CF944" s="1" t="s">
        <v>8528</v>
      </c>
      <c r="CG944" s="1">
        <v>31.5</v>
      </c>
      <c r="CJ944" s="1" t="s">
        <v>622</v>
      </c>
      <c r="CK944" s="2">
        <v>46232.5857523148</v>
      </c>
      <c r="CL944" s="1" t="s">
        <v>8068</v>
      </c>
    </row>
    <row r="945" s="1" customFormat="1" spans="1:90">
      <c r="A945" s="1" t="s">
        <v>13300</v>
      </c>
      <c r="F945" s="1">
        <v>0</v>
      </c>
      <c r="K945" s="1">
        <v>101311</v>
      </c>
      <c r="L945" s="1" t="s">
        <v>23</v>
      </c>
      <c r="M945" s="1" t="s">
        <v>8106</v>
      </c>
      <c r="O945" s="2">
        <v>46227.3689236111</v>
      </c>
      <c r="P945" s="2">
        <v>46235</v>
      </c>
      <c r="Q945" s="1"/>
      <c r="R945" s="1" t="s">
        <v>8051</v>
      </c>
      <c r="T945" s="1" t="s">
        <v>8144</v>
      </c>
      <c r="U945" s="1" t="s">
        <v>8053</v>
      </c>
      <c r="V945" s="1" t="s">
        <v>23</v>
      </c>
      <c r="AB945" s="1" t="s">
        <v>8054</v>
      </c>
      <c r="AD945" s="1" t="s">
        <v>596</v>
      </c>
      <c r="AE945" s="1" t="s">
        <v>3475</v>
      </c>
      <c r="AF945" s="1" t="s">
        <v>8068</v>
      </c>
      <c r="AG945" s="3">
        <v>46232</v>
      </c>
      <c r="AH945" s="1"/>
      <c r="AI945" s="1" t="s">
        <v>8071</v>
      </c>
      <c r="AJ945" s="1">
        <v>111</v>
      </c>
      <c r="AM945" s="1" t="s">
        <v>8068</v>
      </c>
      <c r="AO945" s="1">
        <v>3.2</v>
      </c>
      <c r="AP945" s="2">
        <v>46232.5000115741</v>
      </c>
      <c r="AQ945" s="1" t="s">
        <v>8106</v>
      </c>
      <c r="AR945" s="3">
        <v>46218</v>
      </c>
      <c r="AS945" s="1">
        <v>13848472487</v>
      </c>
      <c r="AT945" s="1" t="s">
        <v>8073</v>
      </c>
      <c r="AU945" s="2">
        <v>46235</v>
      </c>
      <c r="AV945" s="1" t="s">
        <v>13680</v>
      </c>
      <c r="AW945" s="1" t="s">
        <v>8068</v>
      </c>
      <c r="AY945" s="1" t="s">
        <v>13681</v>
      </c>
      <c r="AZ945" s="1" t="s">
        <v>8265</v>
      </c>
      <c r="BA945" s="1" t="s">
        <v>13682</v>
      </c>
      <c r="BB945" s="1" t="s">
        <v>13683</v>
      </c>
      <c r="BC945" s="1" t="s">
        <v>448</v>
      </c>
      <c r="BD945" s="1" t="s">
        <v>426</v>
      </c>
      <c r="BE945" s="1" t="s">
        <v>13684</v>
      </c>
      <c r="BF945" s="1" t="s">
        <v>3878</v>
      </c>
      <c r="BG945" s="2">
        <v>46232.4954050926</v>
      </c>
      <c r="BH945" s="2">
        <v>46227.3708796296</v>
      </c>
      <c r="BL945" s="1" t="s">
        <v>8064</v>
      </c>
      <c r="BM945" s="1" t="s">
        <v>12145</v>
      </c>
      <c r="BN945" s="1" t="s">
        <v>601</v>
      </c>
      <c r="BO945" s="1" t="s">
        <v>13685</v>
      </c>
      <c r="BP945" s="1" t="s">
        <v>8082</v>
      </c>
      <c r="BQ945" s="1" t="s">
        <v>6540</v>
      </c>
      <c r="BR945" s="1"/>
      <c r="BS945" s="1"/>
      <c r="BT945" s="2">
        <v>46232.4959375</v>
      </c>
      <c r="BU945" s="2">
        <v>46232.5000810185</v>
      </c>
      <c r="BV945" s="1" t="s">
        <v>591</v>
      </c>
      <c r="BW945" s="3">
        <v>48058</v>
      </c>
      <c r="BX945" s="1" t="s">
        <v>10109</v>
      </c>
      <c r="BY945" s="1" t="s">
        <v>597</v>
      </c>
      <c r="BZ945" s="1" t="s">
        <v>8050</v>
      </c>
      <c r="CB945" s="1" t="s">
        <v>54</v>
      </c>
      <c r="CC945" s="1">
        <v>0</v>
      </c>
      <c r="CD945" s="1"/>
      <c r="CE945" s="1">
        <v>0</v>
      </c>
      <c r="CG945" s="1">
        <v>0</v>
      </c>
      <c r="CH945" s="1"/>
      <c r="CI945" s="1"/>
      <c r="CL945" s="1" t="s">
        <v>8068</v>
      </c>
    </row>
    <row r="946" s="1" customFormat="1" spans="1:90">
      <c r="A946" s="1" t="s">
        <v>13686</v>
      </c>
      <c r="C946" s="1">
        <v>1</v>
      </c>
      <c r="F946" s="1">
        <v>0</v>
      </c>
      <c r="K946" s="1">
        <v>101073</v>
      </c>
      <c r="L946" s="1" t="s">
        <v>26</v>
      </c>
      <c r="M946" s="1" t="s">
        <v>8106</v>
      </c>
      <c r="N946" s="1">
        <v>395</v>
      </c>
      <c r="O946" s="2">
        <v>46231.5401967593</v>
      </c>
      <c r="P946" s="2">
        <v>46232</v>
      </c>
      <c r="Q946" s="1"/>
      <c r="R946" s="1" t="s">
        <v>8051</v>
      </c>
      <c r="S946" s="1" t="s">
        <v>8096</v>
      </c>
      <c r="T946" s="1" t="s">
        <v>8052</v>
      </c>
      <c r="U946" s="1" t="s">
        <v>8053</v>
      </c>
      <c r="V946" s="1" t="s">
        <v>26</v>
      </c>
      <c r="AB946" s="1" t="s">
        <v>8054</v>
      </c>
      <c r="AD946" s="1" t="s">
        <v>607</v>
      </c>
      <c r="AE946" s="1" t="s">
        <v>2235</v>
      </c>
      <c r="AF946" s="1" t="s">
        <v>8068</v>
      </c>
      <c r="AG946" s="3">
        <v>46232</v>
      </c>
      <c r="AH946" s="1" t="s">
        <v>606</v>
      </c>
      <c r="AI946" s="1" t="s">
        <v>8071</v>
      </c>
      <c r="AJ946" s="1">
        <v>226</v>
      </c>
      <c r="AK946" s="1"/>
      <c r="AP946" s="2">
        <v>46232.5005208333</v>
      </c>
      <c r="AQ946" s="1" t="s">
        <v>8106</v>
      </c>
      <c r="AR946" s="3">
        <v>46207</v>
      </c>
      <c r="AS946" s="1">
        <v>15909514649</v>
      </c>
      <c r="AT946" s="1" t="s">
        <v>8073</v>
      </c>
      <c r="AU946" s="2">
        <v>46232</v>
      </c>
      <c r="AV946" s="1" t="s">
        <v>13687</v>
      </c>
      <c r="AW946" s="1" t="s">
        <v>8068</v>
      </c>
      <c r="AY946" s="1" t="s">
        <v>13688</v>
      </c>
      <c r="AZ946" s="1" t="s">
        <v>8108</v>
      </c>
      <c r="BA946" s="1" t="s">
        <v>13689</v>
      </c>
      <c r="BB946" s="1" t="s">
        <v>2264</v>
      </c>
      <c r="BC946" s="1" t="s">
        <v>496</v>
      </c>
      <c r="BD946" s="1" t="s">
        <v>296</v>
      </c>
      <c r="BE946" s="1" t="s">
        <v>13690</v>
      </c>
      <c r="BF946" s="1" t="s">
        <v>3878</v>
      </c>
      <c r="BG946" s="2">
        <v>46232.4583333333</v>
      </c>
      <c r="BH946" s="2">
        <v>46231.5706018519</v>
      </c>
      <c r="BJ946" s="1" t="s">
        <v>8215</v>
      </c>
      <c r="BL946" s="1" t="s">
        <v>8115</v>
      </c>
      <c r="BM946" s="1" t="s">
        <v>8417</v>
      </c>
      <c r="BN946" s="1" t="s">
        <v>601</v>
      </c>
      <c r="BO946" s="1" t="s">
        <v>6724</v>
      </c>
      <c r="BP946" s="1" t="s">
        <v>8082</v>
      </c>
      <c r="BQ946" s="1" t="s">
        <v>6540</v>
      </c>
      <c r="BT946" s="2">
        <v>46232.4662962963</v>
      </c>
      <c r="BU946" s="2">
        <v>46232.5005902778</v>
      </c>
      <c r="BV946" s="1" t="s">
        <v>602</v>
      </c>
      <c r="BW946" s="3">
        <v>48058</v>
      </c>
      <c r="BX946" s="1" t="s">
        <v>13686</v>
      </c>
      <c r="BY946" s="1" t="s">
        <v>602</v>
      </c>
      <c r="BZ946" s="1" t="s">
        <v>8050</v>
      </c>
      <c r="CB946" s="1" t="s">
        <v>113</v>
      </c>
      <c r="CC946" s="1">
        <v>80</v>
      </c>
      <c r="CD946" s="1"/>
      <c r="CE946" s="1">
        <v>80</v>
      </c>
      <c r="CF946" s="1" t="s">
        <v>8538</v>
      </c>
      <c r="CG946" s="1">
        <v>7</v>
      </c>
      <c r="CH946" s="1"/>
      <c r="CI946" s="1"/>
      <c r="CJ946" s="1" t="s">
        <v>622</v>
      </c>
      <c r="CK946" s="2">
        <v>46232.5875694444</v>
      </c>
      <c r="CL946" s="1" t="s">
        <v>8068</v>
      </c>
    </row>
    <row r="947" s="1" customFormat="1" spans="1:90">
      <c r="F947" s="1">
        <v>0</v>
      </c>
      <c r="K947" s="1">
        <v>101110</v>
      </c>
      <c r="L947" s="1" t="s">
        <v>28</v>
      </c>
      <c r="O947" s="2">
        <v>46231.7465856482</v>
      </c>
      <c r="P947" s="2">
        <v>46232</v>
      </c>
      <c r="Q947" s="1"/>
      <c r="R947" s="1" t="s">
        <v>8051</v>
      </c>
      <c r="T947" s="1" t="s">
        <v>8052</v>
      </c>
      <c r="U947" s="1" t="s">
        <v>8053</v>
      </c>
      <c r="V947" s="1" t="s">
        <v>28</v>
      </c>
      <c r="AB947" s="1" t="s">
        <v>8054</v>
      </c>
      <c r="AD947" s="1" t="s">
        <v>607</v>
      </c>
      <c r="AE947" s="1" t="s">
        <v>648</v>
      </c>
      <c r="AF947" s="1" t="s">
        <v>8068</v>
      </c>
      <c r="AG947" s="3">
        <v>46232</v>
      </c>
      <c r="AH947" s="1" t="s">
        <v>651</v>
      </c>
      <c r="AI947" s="1" t="s">
        <v>8055</v>
      </c>
      <c r="AJ947" s="1">
        <v>824</v>
      </c>
      <c r="AK947" s="1"/>
      <c r="AM947" s="1" t="s">
        <v>8068</v>
      </c>
      <c r="AO947" s="1">
        <v>3.3</v>
      </c>
      <c r="AP947" s="2">
        <v>46232.5017824074</v>
      </c>
      <c r="AQ947" s="1" t="s">
        <v>8072</v>
      </c>
      <c r="AR947" s="3">
        <v>46171</v>
      </c>
      <c r="AS947" s="1">
        <v>18299199087</v>
      </c>
      <c r="AT947" s="1" t="s">
        <v>8073</v>
      </c>
      <c r="AU947" s="2">
        <v>46232</v>
      </c>
      <c r="AV947" s="1" t="s">
        <v>13691</v>
      </c>
      <c r="AW947" s="1" t="s">
        <v>8068</v>
      </c>
      <c r="AY947" s="1" t="s">
        <v>13692</v>
      </c>
      <c r="AZ947" s="1" t="s">
        <v>8460</v>
      </c>
      <c r="BA947" s="1" t="s">
        <v>13693</v>
      </c>
      <c r="BB947" s="1" t="s">
        <v>1817</v>
      </c>
      <c r="BC947" s="1" t="s">
        <v>478</v>
      </c>
      <c r="BD947" s="1" t="s">
        <v>235</v>
      </c>
      <c r="BE947" s="1" t="s">
        <v>13694</v>
      </c>
      <c r="BF947" s="1" t="s">
        <v>3898</v>
      </c>
      <c r="BG947" s="2">
        <v>46232.4166666667</v>
      </c>
      <c r="BH947" s="2">
        <v>46231.8228703704</v>
      </c>
      <c r="BL947" s="1" t="s">
        <v>8464</v>
      </c>
      <c r="BM947" s="1" t="s">
        <v>9093</v>
      </c>
      <c r="BN947" s="1" t="s">
        <v>601</v>
      </c>
      <c r="BO947" s="1" t="s">
        <v>13695</v>
      </c>
      <c r="BP947" s="1" t="s">
        <v>8082</v>
      </c>
      <c r="BQ947" s="1" t="s">
        <v>6540</v>
      </c>
      <c r="BT947" s="2">
        <v>46232.4408217593</v>
      </c>
      <c r="BU947" s="2">
        <v>46232.5020138889</v>
      </c>
      <c r="BV947" s="1" t="s">
        <v>591</v>
      </c>
      <c r="BW947" s="3">
        <v>48058</v>
      </c>
      <c r="BX947" s="1" t="s">
        <v>11468</v>
      </c>
      <c r="BY947" s="1" t="s">
        <v>628</v>
      </c>
      <c r="BZ947" s="1" t="s">
        <v>8050</v>
      </c>
      <c r="CB947" s="1" t="s">
        <v>147</v>
      </c>
      <c r="CC947" s="1">
        <v>350</v>
      </c>
      <c r="CE947" s="1">
        <v>350</v>
      </c>
      <c r="CG947" s="1">
        <v>135</v>
      </c>
      <c r="CL947" s="1" t="s">
        <v>8068</v>
      </c>
    </row>
    <row r="948" s="1" customFormat="1" spans="1:90">
      <c r="C948" s="1">
        <v>1</v>
      </c>
      <c r="F948" s="1">
        <v>0</v>
      </c>
      <c r="G948" s="1"/>
      <c r="K948" s="1">
        <v>101073</v>
      </c>
      <c r="L948" s="1" t="s">
        <v>26</v>
      </c>
      <c r="O948" s="2">
        <v>46232.4821759259</v>
      </c>
      <c r="P948" s="2">
        <v>46232</v>
      </c>
      <c r="Q948" s="1"/>
      <c r="R948" s="1" t="s">
        <v>8051</v>
      </c>
      <c r="T948" s="1" t="s">
        <v>8052</v>
      </c>
      <c r="U948" s="1" t="s">
        <v>8053</v>
      </c>
      <c r="V948" s="1" t="s">
        <v>26</v>
      </c>
      <c r="AB948" s="1" t="s">
        <v>8054</v>
      </c>
      <c r="AD948" s="1" t="s">
        <v>596</v>
      </c>
      <c r="AE948" s="1" t="s">
        <v>2231</v>
      </c>
      <c r="AF948" s="1"/>
      <c r="AG948" s="3">
        <v>46232</v>
      </c>
      <c r="AH948" s="1"/>
      <c r="AI948" s="1" t="s">
        <v>8071</v>
      </c>
      <c r="AJ948" s="1">
        <v>27</v>
      </c>
      <c r="AP948" s="2">
        <v>46232.5024884259</v>
      </c>
      <c r="AQ948" s="1"/>
      <c r="AR948" s="3">
        <v>46231</v>
      </c>
      <c r="AS948" s="1">
        <v>18195096852</v>
      </c>
      <c r="AT948" s="1" t="s">
        <v>8073</v>
      </c>
      <c r="AU948" s="2">
        <v>46232</v>
      </c>
      <c r="AV948" s="1" t="s">
        <v>6655</v>
      </c>
      <c r="AW948" s="1" t="s">
        <v>8068</v>
      </c>
      <c r="AY948" s="1" t="s">
        <v>13696</v>
      </c>
      <c r="AZ948" s="1" t="s">
        <v>8108</v>
      </c>
      <c r="BA948" s="1" t="s">
        <v>13697</v>
      </c>
      <c r="BB948" s="1" t="s">
        <v>13698</v>
      </c>
      <c r="BC948" s="1" t="s">
        <v>496</v>
      </c>
      <c r="BD948" s="1" t="s">
        <v>300</v>
      </c>
      <c r="BE948" s="1" t="s">
        <v>13699</v>
      </c>
      <c r="BF948" s="1" t="s">
        <v>8062</v>
      </c>
      <c r="BG948" s="2">
        <v>46232.5</v>
      </c>
      <c r="BH948" s="2">
        <v>46232.4826736111</v>
      </c>
      <c r="BK948" s="1" t="s">
        <v>13700</v>
      </c>
      <c r="BL948" s="1" t="s">
        <v>8115</v>
      </c>
      <c r="BM948" s="1" t="s">
        <v>8417</v>
      </c>
      <c r="BN948" s="1" t="s">
        <v>601</v>
      </c>
      <c r="BO948" s="1" t="s">
        <v>13701</v>
      </c>
      <c r="BP948" s="1" t="s">
        <v>8067</v>
      </c>
      <c r="BQ948" s="1" t="s">
        <v>6540</v>
      </c>
      <c r="BT948" s="2">
        <v>46232.4904861111</v>
      </c>
      <c r="BU948" s="2">
        <v>46232.5025578704</v>
      </c>
      <c r="BV948" s="1" t="s">
        <v>602</v>
      </c>
      <c r="BW948" s="3">
        <v>48058</v>
      </c>
      <c r="BX948" s="1" t="s">
        <v>13702</v>
      </c>
      <c r="BY948" s="1" t="s">
        <v>602</v>
      </c>
      <c r="BZ948" s="1" t="s">
        <v>8050</v>
      </c>
      <c r="CB948" s="1" t="s">
        <v>113</v>
      </c>
      <c r="CC948" s="1">
        <v>0</v>
      </c>
      <c r="CD948" s="1"/>
      <c r="CE948" s="1">
        <v>0</v>
      </c>
      <c r="CF948" s="1"/>
      <c r="CG948" s="1">
        <v>0</v>
      </c>
      <c r="CH948" s="1"/>
      <c r="CI948" s="1"/>
      <c r="CJ948" s="1"/>
      <c r="CK948" s="1"/>
      <c r="CL948" s="1" t="s">
        <v>8068</v>
      </c>
    </row>
    <row r="949" s="1" customFormat="1" spans="1:90">
      <c r="C949" s="1">
        <v>1</v>
      </c>
      <c r="F949" s="1">
        <v>0</v>
      </c>
      <c r="K949" s="1">
        <v>101073</v>
      </c>
      <c r="L949" s="1" t="s">
        <v>26</v>
      </c>
      <c r="O949" s="2">
        <v>46232.3814930556</v>
      </c>
      <c r="P949" s="2">
        <v>46232</v>
      </c>
      <c r="R949" s="1" t="s">
        <v>8051</v>
      </c>
      <c r="T949" s="1" t="s">
        <v>8052</v>
      </c>
      <c r="U949" s="1" t="s">
        <v>8053</v>
      </c>
      <c r="V949" s="1" t="s">
        <v>26</v>
      </c>
      <c r="AB949" s="1" t="s">
        <v>8054</v>
      </c>
      <c r="AD949" s="1" t="s">
        <v>607</v>
      </c>
      <c r="AE949" s="1" t="s">
        <v>2201</v>
      </c>
      <c r="AF949" s="1" t="s">
        <v>8068</v>
      </c>
      <c r="AG949" s="3">
        <v>43195</v>
      </c>
      <c r="AH949" s="1" t="s">
        <v>606</v>
      </c>
      <c r="AI949" s="1" t="s">
        <v>8055</v>
      </c>
      <c r="AJ949" s="1">
        <v>22</v>
      </c>
      <c r="AP949" s="2">
        <v>46232.5034837963</v>
      </c>
      <c r="AQ949" s="1" t="s">
        <v>8072</v>
      </c>
      <c r="AR949" s="3">
        <v>43188</v>
      </c>
      <c r="AS949" s="1">
        <v>13639519137</v>
      </c>
      <c r="AT949" s="1"/>
      <c r="AU949" s="2">
        <v>46232</v>
      </c>
      <c r="AV949" s="1" t="s">
        <v>13703</v>
      </c>
      <c r="AW949" s="1" t="s">
        <v>8050</v>
      </c>
      <c r="AY949" s="1" t="s">
        <v>13704</v>
      </c>
      <c r="AZ949" s="1" t="s">
        <v>8108</v>
      </c>
      <c r="BA949" s="1" t="s">
        <v>13705</v>
      </c>
      <c r="BB949" s="1" t="s">
        <v>2283</v>
      </c>
      <c r="BC949" s="1" t="s">
        <v>496</v>
      </c>
      <c r="BD949" s="1" t="s">
        <v>292</v>
      </c>
      <c r="BE949" s="1" t="s">
        <v>13706</v>
      </c>
      <c r="BF949" s="1" t="s">
        <v>593</v>
      </c>
      <c r="BG949" s="2">
        <v>46232.3960069444</v>
      </c>
      <c r="BH949" s="2">
        <v>46232.3816782407</v>
      </c>
      <c r="BL949" s="1" t="s">
        <v>8115</v>
      </c>
      <c r="BM949" s="1" t="s">
        <v>8116</v>
      </c>
      <c r="BN949" s="1" t="s">
        <v>590</v>
      </c>
      <c r="BO949" s="1" t="s">
        <v>13707</v>
      </c>
      <c r="BP949" s="1" t="s">
        <v>8082</v>
      </c>
      <c r="BQ949" s="1" t="s">
        <v>6540</v>
      </c>
      <c r="BT949" s="2">
        <v>46232.3944560185</v>
      </c>
      <c r="BU949" s="2">
        <v>46232.5036574074</v>
      </c>
      <c r="BV949" s="1" t="s">
        <v>591</v>
      </c>
      <c r="BW949" s="3">
        <v>45014</v>
      </c>
      <c r="BX949" s="1" t="s">
        <v>13708</v>
      </c>
      <c r="BY949" s="1" t="s">
        <v>597</v>
      </c>
      <c r="BZ949" s="1" t="s">
        <v>8050</v>
      </c>
      <c r="CB949" s="1" t="s">
        <v>112</v>
      </c>
      <c r="CC949" s="1">
        <v>198</v>
      </c>
      <c r="CD949" s="1"/>
      <c r="CE949" s="1">
        <v>198</v>
      </c>
      <c r="CF949" s="1" t="s">
        <v>9200</v>
      </c>
      <c r="CG949" s="1">
        <v>75</v>
      </c>
      <c r="CH949" s="1"/>
      <c r="CI949" s="1"/>
      <c r="CJ949" s="1" t="s">
        <v>622</v>
      </c>
      <c r="CK949" s="2">
        <v>46232.5831597222</v>
      </c>
      <c r="CL949" s="1" t="s">
        <v>8068</v>
      </c>
    </row>
    <row r="950" s="1" customFormat="1" spans="1:90">
      <c r="A950" s="1" t="s">
        <v>9743</v>
      </c>
      <c r="F950" s="1">
        <v>0</v>
      </c>
      <c r="K950" s="1">
        <v>101311</v>
      </c>
      <c r="L950" s="1" t="s">
        <v>23</v>
      </c>
      <c r="M950" s="1" t="s">
        <v>8106</v>
      </c>
      <c r="O950" s="2">
        <v>46227.3689236111</v>
      </c>
      <c r="P950" s="2">
        <v>46235</v>
      </c>
      <c r="Q950" s="1"/>
      <c r="R950" s="1" t="s">
        <v>8051</v>
      </c>
      <c r="T950" s="1" t="s">
        <v>8144</v>
      </c>
      <c r="U950" s="1" t="s">
        <v>8053</v>
      </c>
      <c r="V950" s="1" t="s">
        <v>23</v>
      </c>
      <c r="AB950" s="1" t="s">
        <v>8054</v>
      </c>
      <c r="AD950" s="1" t="s">
        <v>596</v>
      </c>
      <c r="AE950" s="1" t="s">
        <v>3475</v>
      </c>
      <c r="AF950" s="1" t="s">
        <v>8068</v>
      </c>
      <c r="AG950" s="3">
        <v>46232</v>
      </c>
      <c r="AI950" s="1" t="s">
        <v>8071</v>
      </c>
      <c r="AJ950" s="1">
        <v>111</v>
      </c>
      <c r="AP950" s="2">
        <v>46232.5038078704</v>
      </c>
      <c r="AQ950" s="1" t="s">
        <v>8106</v>
      </c>
      <c r="AR950" s="3">
        <v>46218</v>
      </c>
      <c r="AS950" s="1">
        <v>13848472487</v>
      </c>
      <c r="AT950" s="1" t="s">
        <v>8073</v>
      </c>
      <c r="AU950" s="2">
        <v>46235</v>
      </c>
      <c r="AV950" s="1" t="s">
        <v>13709</v>
      </c>
      <c r="AW950" s="1" t="s">
        <v>8068</v>
      </c>
      <c r="AY950" s="1" t="s">
        <v>13681</v>
      </c>
      <c r="AZ950" s="1" t="s">
        <v>8265</v>
      </c>
      <c r="BA950" s="1" t="s">
        <v>13682</v>
      </c>
      <c r="BB950" s="1" t="s">
        <v>13710</v>
      </c>
      <c r="BC950" s="1" t="s">
        <v>448</v>
      </c>
      <c r="BD950" s="1" t="s">
        <v>426</v>
      </c>
      <c r="BE950" s="1" t="s">
        <v>13711</v>
      </c>
      <c r="BF950" s="1" t="s">
        <v>4284</v>
      </c>
      <c r="BG950" s="2">
        <v>46232.4954050926</v>
      </c>
      <c r="BH950" s="2">
        <v>46227.3708912037</v>
      </c>
      <c r="BL950" s="1" t="s">
        <v>8064</v>
      </c>
      <c r="BM950" s="1" t="s">
        <v>12145</v>
      </c>
      <c r="BN950" s="1" t="s">
        <v>601</v>
      </c>
      <c r="BO950" s="1" t="s">
        <v>13685</v>
      </c>
      <c r="BP950" s="1" t="s">
        <v>8082</v>
      </c>
      <c r="BQ950" s="1" t="s">
        <v>6540</v>
      </c>
      <c r="BT950" s="2">
        <v>46232.4959375</v>
      </c>
      <c r="BU950" s="2">
        <v>46232.503912037</v>
      </c>
      <c r="BV950" s="1" t="s">
        <v>818</v>
      </c>
      <c r="BW950" s="3">
        <v>48058</v>
      </c>
      <c r="BX950" s="1" t="s">
        <v>9748</v>
      </c>
      <c r="BY950" s="1" t="s">
        <v>818</v>
      </c>
      <c r="BZ950" s="1" t="s">
        <v>8050</v>
      </c>
      <c r="CB950" s="1" t="s">
        <v>54</v>
      </c>
      <c r="CC950" s="1">
        <v>0</v>
      </c>
      <c r="CE950" s="1">
        <v>0</v>
      </c>
      <c r="CG950" s="1">
        <v>0</v>
      </c>
      <c r="CL950" s="1" t="s">
        <v>8068</v>
      </c>
    </row>
    <row r="951" s="1" customFormat="1" spans="1:90">
      <c r="F951" s="1">
        <v>0</v>
      </c>
      <c r="K951" s="1">
        <v>101098</v>
      </c>
      <c r="L951" s="1" t="s">
        <v>27</v>
      </c>
      <c r="M951" s="1"/>
      <c r="O951" s="2">
        <v>46232.4211689815</v>
      </c>
      <c r="P951" s="2">
        <v>46232</v>
      </c>
      <c r="Q951" s="1" t="s">
        <v>8050</v>
      </c>
      <c r="R951" s="1" t="s">
        <v>8051</v>
      </c>
      <c r="S951" s="1" t="s">
        <v>8096</v>
      </c>
      <c r="T951" s="1" t="s">
        <v>8052</v>
      </c>
      <c r="U951" s="1" t="s">
        <v>8053</v>
      </c>
      <c r="V951" s="1" t="s">
        <v>27</v>
      </c>
      <c r="AB951" s="1" t="s">
        <v>8054</v>
      </c>
      <c r="AD951" s="1" t="s">
        <v>596</v>
      </c>
      <c r="AE951" s="1" t="s">
        <v>2818</v>
      </c>
      <c r="AF951" s="1" t="s">
        <v>8068</v>
      </c>
      <c r="AG951" s="3">
        <v>46232</v>
      </c>
      <c r="AI951" s="1" t="s">
        <v>8071</v>
      </c>
      <c r="AJ951" s="1">
        <v>184</v>
      </c>
      <c r="AP951" s="2">
        <v>46232.5041666667</v>
      </c>
      <c r="AQ951" s="1" t="s">
        <v>8072</v>
      </c>
      <c r="AR951" s="3">
        <v>46230</v>
      </c>
      <c r="AS951" s="1">
        <v>18093663732</v>
      </c>
      <c r="AT951" s="1" t="s">
        <v>8073</v>
      </c>
      <c r="AU951" s="2">
        <v>46232</v>
      </c>
      <c r="AV951" s="1" t="s">
        <v>13712</v>
      </c>
      <c r="AW951" s="1" t="s">
        <v>8068</v>
      </c>
      <c r="AY951" s="1" t="s">
        <v>13713</v>
      </c>
      <c r="AZ951" s="1" t="s">
        <v>8671</v>
      </c>
      <c r="BA951" s="1" t="e">
        <f>---恒昌华府17号楼1-1701</f>
        <v>#NAME?</v>
      </c>
      <c r="BB951" s="1" t="s">
        <v>13714</v>
      </c>
      <c r="BC951" s="1" t="s">
        <v>463</v>
      </c>
      <c r="BD951" s="1" t="s">
        <v>252</v>
      </c>
      <c r="BE951" s="1" t="s">
        <v>13715</v>
      </c>
      <c r="BF951" s="1" t="s">
        <v>3903</v>
      </c>
      <c r="BG951" s="2">
        <v>46232</v>
      </c>
      <c r="BH951" s="2">
        <v>46232.4241087963</v>
      </c>
      <c r="BL951" s="1" t="s">
        <v>8159</v>
      </c>
      <c r="BM951" s="1" t="s">
        <v>13716</v>
      </c>
      <c r="BN951" s="1" t="s">
        <v>601</v>
      </c>
      <c r="BO951" s="1" t="s">
        <v>13717</v>
      </c>
      <c r="BP951" s="1" t="s">
        <v>8082</v>
      </c>
      <c r="BQ951" s="1" t="s">
        <v>6540</v>
      </c>
      <c r="BT951" s="2">
        <v>46232.4970833333</v>
      </c>
      <c r="BU951" s="2">
        <v>46232.5042361111</v>
      </c>
      <c r="BV951" s="1" t="s">
        <v>818</v>
      </c>
      <c r="BW951" s="3">
        <v>48058</v>
      </c>
      <c r="BX951" s="1" t="s">
        <v>8356</v>
      </c>
      <c r="BY951" s="1" t="s">
        <v>818</v>
      </c>
      <c r="BZ951" s="1" t="s">
        <v>8050</v>
      </c>
      <c r="CB951" s="1" t="s">
        <v>117</v>
      </c>
      <c r="CC951" s="1">
        <v>0</v>
      </c>
      <c r="CE951" s="1">
        <v>0</v>
      </c>
      <c r="CG951" s="1">
        <v>0</v>
      </c>
      <c r="CL951" s="1" t="s">
        <v>8068</v>
      </c>
    </row>
    <row r="952" s="1" customFormat="1" spans="1:90">
      <c r="A952" s="1" t="s">
        <v>11316</v>
      </c>
      <c r="F952" s="1">
        <v>0</v>
      </c>
      <c r="K952" s="1">
        <v>101098</v>
      </c>
      <c r="L952" s="1" t="s">
        <v>27</v>
      </c>
      <c r="O952" s="2">
        <v>46230.4954166667</v>
      </c>
      <c r="P952" s="2">
        <v>46232.3333333333</v>
      </c>
      <c r="Q952" s="1" t="s">
        <v>8050</v>
      </c>
      <c r="R952" s="1" t="s">
        <v>8051</v>
      </c>
      <c r="S952" s="1" t="s">
        <v>8096</v>
      </c>
      <c r="T952" s="1" t="s">
        <v>8052</v>
      </c>
      <c r="U952" s="1" t="s">
        <v>8053</v>
      </c>
      <c r="V952" s="1" t="s">
        <v>27</v>
      </c>
      <c r="AB952" s="1" t="s">
        <v>8054</v>
      </c>
      <c r="AD952" s="1" t="s">
        <v>596</v>
      </c>
      <c r="AE952" s="1" t="s">
        <v>2799</v>
      </c>
      <c r="AF952" s="1" t="s">
        <v>8068</v>
      </c>
      <c r="AG952" s="3">
        <v>45910</v>
      </c>
      <c r="AH952" s="1"/>
      <c r="AI952" s="1" t="s">
        <v>8071</v>
      </c>
      <c r="AJ952" s="1">
        <v>432</v>
      </c>
      <c r="AP952" s="2">
        <v>46232.5046180556</v>
      </c>
      <c r="AQ952" s="1" t="s">
        <v>8106</v>
      </c>
      <c r="AR952" s="3">
        <v>45909</v>
      </c>
      <c r="AS952" s="1">
        <v>17709472140</v>
      </c>
      <c r="AT952" s="1" t="s">
        <v>8123</v>
      </c>
      <c r="AU952" s="2">
        <v>46232.3333333333</v>
      </c>
      <c r="AV952" s="1" t="s">
        <v>13718</v>
      </c>
      <c r="AW952" s="1" t="s">
        <v>8068</v>
      </c>
      <c r="AY952" s="1" t="s">
        <v>13719</v>
      </c>
      <c r="AZ952" s="1" t="s">
        <v>8204</v>
      </c>
      <c r="BA952" s="1" t="s">
        <v>13720</v>
      </c>
      <c r="BB952" s="1" t="s">
        <v>13721</v>
      </c>
      <c r="BC952" s="1" t="s">
        <v>463</v>
      </c>
      <c r="BD952" s="1" t="s">
        <v>258</v>
      </c>
      <c r="BE952" s="1" t="s">
        <v>13722</v>
      </c>
      <c r="BF952" s="1" t="s">
        <v>3903</v>
      </c>
      <c r="BG952" s="2">
        <v>46232.3333333333</v>
      </c>
      <c r="BH952" s="2">
        <v>46230.4959722222</v>
      </c>
      <c r="BJ952" s="1" t="s">
        <v>12594</v>
      </c>
      <c r="BL952" s="1" t="s">
        <v>8159</v>
      </c>
      <c r="BM952" s="1" t="s">
        <v>8204</v>
      </c>
      <c r="BN952" s="1" t="s">
        <v>601</v>
      </c>
      <c r="BO952" s="1" t="s">
        <v>13723</v>
      </c>
      <c r="BP952" s="1" t="s">
        <v>8082</v>
      </c>
      <c r="BQ952" s="1" t="s">
        <v>6540</v>
      </c>
      <c r="BT952" s="2">
        <v>46232.3495717593</v>
      </c>
      <c r="BU952" s="2">
        <v>46232.5046412037</v>
      </c>
      <c r="BV952" s="1" t="s">
        <v>818</v>
      </c>
      <c r="BW952" s="3">
        <v>47736</v>
      </c>
      <c r="BX952" s="1" t="s">
        <v>10033</v>
      </c>
      <c r="BY952" s="1" t="s">
        <v>818</v>
      </c>
      <c r="BZ952" s="1" t="s">
        <v>8050</v>
      </c>
      <c r="CB952" s="1" t="s">
        <v>121</v>
      </c>
      <c r="CC952" s="1">
        <v>0</v>
      </c>
      <c r="CD952" s="1"/>
      <c r="CE952" s="1">
        <v>0</v>
      </c>
      <c r="CF952" s="1"/>
      <c r="CG952" s="1">
        <v>0</v>
      </c>
      <c r="CH952" s="1"/>
      <c r="CI952" s="1"/>
      <c r="CJ952" s="1"/>
      <c r="CK952" s="1"/>
      <c r="CL952" s="1" t="s">
        <v>8068</v>
      </c>
    </row>
    <row r="953" s="1" customFormat="1" spans="1:90">
      <c r="A953" s="1" t="s">
        <v>13724</v>
      </c>
      <c r="F953" s="1">
        <v>0</v>
      </c>
      <c r="K953" s="1">
        <v>101110</v>
      </c>
      <c r="L953" s="1" t="s">
        <v>28</v>
      </c>
      <c r="O953" s="2">
        <v>46232.4072453704</v>
      </c>
      <c r="P953" s="2">
        <v>46232</v>
      </c>
      <c r="R953" s="1" t="s">
        <v>8051</v>
      </c>
      <c r="T953" s="1" t="s">
        <v>8052</v>
      </c>
      <c r="U953" s="1" t="s">
        <v>8053</v>
      </c>
      <c r="V953" s="1" t="s">
        <v>28</v>
      </c>
      <c r="AB953" s="1" t="s">
        <v>8054</v>
      </c>
      <c r="AD953" s="1" t="s">
        <v>607</v>
      </c>
      <c r="AE953" s="1" t="s">
        <v>828</v>
      </c>
      <c r="AF953" s="1" t="s">
        <v>8068</v>
      </c>
      <c r="AG953" s="3">
        <v>41836</v>
      </c>
      <c r="AH953" s="1" t="s">
        <v>651</v>
      </c>
      <c r="AI953" s="1" t="s">
        <v>8055</v>
      </c>
      <c r="AJ953" s="1">
        <v>55</v>
      </c>
      <c r="AP953" s="2">
        <v>46232.5051967593</v>
      </c>
      <c r="AQ953" s="1" t="s">
        <v>8072</v>
      </c>
      <c r="AR953" s="3">
        <v>41835</v>
      </c>
      <c r="AS953" s="1">
        <v>18599051896</v>
      </c>
      <c r="AT953" s="1"/>
      <c r="AU953" s="2">
        <v>46232</v>
      </c>
      <c r="AV953" s="1" t="s">
        <v>13725</v>
      </c>
      <c r="AW953" s="1" t="s">
        <v>8050</v>
      </c>
      <c r="AY953" s="1" t="s">
        <v>13726</v>
      </c>
      <c r="AZ953" s="1" t="s">
        <v>8460</v>
      </c>
      <c r="BA953" s="1" t="s">
        <v>13727</v>
      </c>
      <c r="BB953" s="1" t="s">
        <v>1540</v>
      </c>
      <c r="BC953" s="1" t="s">
        <v>478</v>
      </c>
      <c r="BD953" s="1" t="s">
        <v>236</v>
      </c>
      <c r="BE953" s="1" t="s">
        <v>13728</v>
      </c>
      <c r="BF953" s="1" t="s">
        <v>3868</v>
      </c>
      <c r="BG953" s="2">
        <v>46232.4791666667</v>
      </c>
      <c r="BH953" s="2">
        <v>46232.4073726852</v>
      </c>
      <c r="BL953" s="1" t="s">
        <v>8464</v>
      </c>
      <c r="BM953" s="1" t="s">
        <v>9093</v>
      </c>
      <c r="BN953" s="1" t="s">
        <v>590</v>
      </c>
      <c r="BO953" s="1" t="s">
        <v>13729</v>
      </c>
      <c r="BP953" s="1" t="s">
        <v>8082</v>
      </c>
      <c r="BQ953" s="1" t="s">
        <v>6540</v>
      </c>
      <c r="BR953" s="1" t="s">
        <v>9445</v>
      </c>
      <c r="BS953" s="1" t="s">
        <v>13730</v>
      </c>
      <c r="BT953" s="2">
        <v>46232.4998611111</v>
      </c>
      <c r="BU953" s="2">
        <v>46232.5052546296</v>
      </c>
      <c r="BV953" s="1" t="s">
        <v>818</v>
      </c>
      <c r="BW953" s="3">
        <v>43662</v>
      </c>
      <c r="BX953" s="1" t="s">
        <v>13731</v>
      </c>
      <c r="BY953" s="1" t="s">
        <v>818</v>
      </c>
      <c r="BZ953" s="1" t="s">
        <v>8050</v>
      </c>
      <c r="CB953" s="1" t="s">
        <v>147</v>
      </c>
      <c r="CC953" s="1">
        <v>30</v>
      </c>
      <c r="CD953" s="1"/>
      <c r="CE953" s="1">
        <v>30</v>
      </c>
      <c r="CF953" s="1"/>
      <c r="CG953" s="1">
        <v>0</v>
      </c>
      <c r="CH953" s="1"/>
      <c r="CI953" s="1"/>
      <c r="CJ953" s="1"/>
      <c r="CK953" s="1"/>
      <c r="CL953" s="1" t="s">
        <v>8068</v>
      </c>
    </row>
    <row r="954" s="1" customFormat="1" spans="1:90">
      <c r="A954" s="1" t="s">
        <v>13732</v>
      </c>
      <c r="F954" s="1">
        <v>0</v>
      </c>
      <c r="K954" s="1">
        <v>101110</v>
      </c>
      <c r="L954" s="1" t="s">
        <v>28</v>
      </c>
      <c r="O954" s="2">
        <v>46231.5381481481</v>
      </c>
      <c r="P954" s="2">
        <v>46232</v>
      </c>
      <c r="Q954" s="1" t="s">
        <v>8050</v>
      </c>
      <c r="R954" s="1" t="s">
        <v>8051</v>
      </c>
      <c r="T954" s="1" t="s">
        <v>8052</v>
      </c>
      <c r="U954" s="1" t="s">
        <v>8053</v>
      </c>
      <c r="V954" s="1" t="s">
        <v>28</v>
      </c>
      <c r="AB954" s="1" t="s">
        <v>8054</v>
      </c>
      <c r="AD954" s="1" t="s">
        <v>607</v>
      </c>
      <c r="AE954" s="1" t="s">
        <v>1063</v>
      </c>
      <c r="AF954" s="1" t="s">
        <v>8068</v>
      </c>
      <c r="AG954" s="3">
        <v>43493</v>
      </c>
      <c r="AH954" s="1" t="s">
        <v>606</v>
      </c>
      <c r="AI954" s="1" t="s">
        <v>8071</v>
      </c>
      <c r="AJ954" s="1">
        <v>49</v>
      </c>
      <c r="AP954" s="2">
        <v>46232.505625</v>
      </c>
      <c r="AQ954" s="1" t="s">
        <v>8072</v>
      </c>
      <c r="AR954" s="3">
        <v>43122</v>
      </c>
      <c r="AS954" s="1">
        <v>15739520998</v>
      </c>
      <c r="AT954" s="1"/>
      <c r="AU954" s="2">
        <v>46232</v>
      </c>
      <c r="AV954" s="1" t="s">
        <v>6655</v>
      </c>
      <c r="AW954" s="1" t="s">
        <v>8050</v>
      </c>
      <c r="AY954" s="1" t="s">
        <v>13733</v>
      </c>
      <c r="AZ954" s="1" t="s">
        <v>8460</v>
      </c>
      <c r="BA954" s="1" t="s">
        <v>13734</v>
      </c>
      <c r="BB954" s="1" t="s">
        <v>1065</v>
      </c>
      <c r="BC954" s="1" t="s">
        <v>478</v>
      </c>
      <c r="BD954" s="1" t="s">
        <v>199</v>
      </c>
      <c r="BE954" s="1" t="s">
        <v>13735</v>
      </c>
      <c r="BF954" s="1" t="s">
        <v>3868</v>
      </c>
      <c r="BG954" s="2">
        <v>46232</v>
      </c>
      <c r="BH954" s="2">
        <v>46231.5525578704</v>
      </c>
      <c r="BL954" s="1" t="s">
        <v>8464</v>
      </c>
      <c r="BM954" s="1" t="s">
        <v>8465</v>
      </c>
      <c r="BN954" s="1" t="s">
        <v>590</v>
      </c>
      <c r="BO954" s="1" t="s">
        <v>13736</v>
      </c>
      <c r="BP954" s="1" t="s">
        <v>8082</v>
      </c>
      <c r="BQ954" s="1" t="s">
        <v>6540</v>
      </c>
      <c r="BR954" s="1" t="s">
        <v>9539</v>
      </c>
      <c r="BS954" s="1" t="s">
        <v>13737</v>
      </c>
      <c r="BT954" s="2">
        <v>46232.4802430556</v>
      </c>
      <c r="BU954" s="2">
        <v>46232.5056944444</v>
      </c>
      <c r="BV954" s="1" t="s">
        <v>591</v>
      </c>
      <c r="BW954" s="3">
        <v>45319</v>
      </c>
      <c r="BX954" s="1" t="s">
        <v>13732</v>
      </c>
      <c r="BY954" s="1" t="s">
        <v>628</v>
      </c>
      <c r="BZ954" s="1" t="s">
        <v>8050</v>
      </c>
      <c r="CB954" s="1" t="s">
        <v>135</v>
      </c>
      <c r="CC954" s="1">
        <v>90</v>
      </c>
      <c r="CE954" s="1">
        <v>90</v>
      </c>
      <c r="CG954" s="1">
        <v>0</v>
      </c>
      <c r="CL954" s="1" t="s">
        <v>8068</v>
      </c>
    </row>
    <row r="955" s="1" customFormat="1" spans="1:90">
      <c r="A955" s="1" t="s">
        <v>13738</v>
      </c>
      <c r="F955" s="1">
        <v>0</v>
      </c>
      <c r="G955" s="1" t="s">
        <v>3867</v>
      </c>
      <c r="K955" s="1">
        <v>101110</v>
      </c>
      <c r="L955" s="1" t="s">
        <v>28</v>
      </c>
      <c r="O955" s="2">
        <v>46232.4214351852</v>
      </c>
      <c r="P955" s="2">
        <v>46232</v>
      </c>
      <c r="Q955" s="1"/>
      <c r="R955" s="1" t="s">
        <v>8051</v>
      </c>
      <c r="T955" s="1" t="s">
        <v>8052</v>
      </c>
      <c r="U955" s="1" t="s">
        <v>8053</v>
      </c>
      <c r="V955" s="1" t="s">
        <v>28</v>
      </c>
      <c r="AB955" s="1" t="s">
        <v>8054</v>
      </c>
      <c r="AD955" s="1" t="s">
        <v>607</v>
      </c>
      <c r="AE955" s="1" t="s">
        <v>1099</v>
      </c>
      <c r="AF955" s="1" t="s">
        <v>8068</v>
      </c>
      <c r="AG955" s="3">
        <v>46231</v>
      </c>
      <c r="AH955" s="1" t="s">
        <v>606</v>
      </c>
      <c r="AI955" s="1" t="s">
        <v>8055</v>
      </c>
      <c r="AJ955" s="1">
        <v>125</v>
      </c>
      <c r="AN955" s="1">
        <v>4</v>
      </c>
      <c r="AO955" s="1"/>
      <c r="AP955" s="2">
        <v>46232.5043518519</v>
      </c>
      <c r="AQ955" s="1" t="s">
        <v>8274</v>
      </c>
      <c r="AR955" s="3">
        <v>46229</v>
      </c>
      <c r="AS955" s="1">
        <v>17794991880</v>
      </c>
      <c r="AT955" s="1" t="s">
        <v>8056</v>
      </c>
      <c r="AU955" s="2">
        <v>46232</v>
      </c>
      <c r="AV955" s="1" t="s">
        <v>13739</v>
      </c>
      <c r="AW955" s="1" t="s">
        <v>8068</v>
      </c>
      <c r="AY955" s="1" t="s">
        <v>13740</v>
      </c>
      <c r="AZ955" s="1" t="s">
        <v>9520</v>
      </c>
      <c r="BA955" s="1" t="s">
        <v>13741</v>
      </c>
      <c r="BB955" s="1" t="s">
        <v>6354</v>
      </c>
      <c r="BC955" s="1" t="s">
        <v>478</v>
      </c>
      <c r="BD955" s="1" t="s">
        <v>171</v>
      </c>
      <c r="BE955" s="1" t="s">
        <v>13742</v>
      </c>
      <c r="BF955" s="1" t="s">
        <v>3878</v>
      </c>
      <c r="BG955" s="2">
        <v>46232</v>
      </c>
      <c r="BH955" s="2">
        <v>46232.4214814815</v>
      </c>
      <c r="BJ955" s="1" t="s">
        <v>8256</v>
      </c>
      <c r="BK955" s="1" t="s">
        <v>3867</v>
      </c>
      <c r="BL955" s="1" t="s">
        <v>8464</v>
      </c>
      <c r="BM955" s="1" t="s">
        <v>9525</v>
      </c>
      <c r="BN955" s="1" t="s">
        <v>601</v>
      </c>
      <c r="BO955" s="1" t="s">
        <v>7064</v>
      </c>
      <c r="BP955" s="1" t="s">
        <v>8082</v>
      </c>
      <c r="BQ955" s="1" t="s">
        <v>6540</v>
      </c>
      <c r="BT955" s="2">
        <v>46232.4364814815</v>
      </c>
      <c r="BU955" s="2">
        <v>46232.5058912037</v>
      </c>
      <c r="BV955" s="1" t="s">
        <v>742</v>
      </c>
      <c r="BW955" s="3">
        <v>48057</v>
      </c>
      <c r="BX955" s="1" t="s">
        <v>13743</v>
      </c>
      <c r="BY955" s="1" t="s">
        <v>744</v>
      </c>
      <c r="BZ955" s="1" t="s">
        <v>8050</v>
      </c>
      <c r="CB955" s="1" t="s">
        <v>130</v>
      </c>
      <c r="CC955" s="1">
        <v>145</v>
      </c>
      <c r="CE955" s="1">
        <v>145</v>
      </c>
      <c r="CG955" s="1">
        <v>45.5</v>
      </c>
      <c r="CL955" s="1" t="s">
        <v>8068</v>
      </c>
    </row>
    <row r="956" s="1" customFormat="1" spans="1:90">
      <c r="C956" s="1">
        <v>1</v>
      </c>
      <c r="F956" s="1">
        <v>0</v>
      </c>
      <c r="K956" s="1">
        <v>101073</v>
      </c>
      <c r="L956" s="1" t="s">
        <v>26</v>
      </c>
      <c r="O956" s="2">
        <v>46232.4924074074</v>
      </c>
      <c r="P956" s="2">
        <v>46232</v>
      </c>
      <c r="R956" s="1" t="s">
        <v>8051</v>
      </c>
      <c r="T956" s="1" t="s">
        <v>8052</v>
      </c>
      <c r="U956" s="1" t="s">
        <v>8053</v>
      </c>
      <c r="V956" s="1" t="s">
        <v>26</v>
      </c>
      <c r="AB956" s="1" t="s">
        <v>8054</v>
      </c>
      <c r="AD956" s="1" t="s">
        <v>596</v>
      </c>
      <c r="AE956" s="1" t="s">
        <v>2169</v>
      </c>
      <c r="AF956" s="1"/>
      <c r="AG956" s="1"/>
      <c r="AH956" s="1"/>
      <c r="AI956" s="1" t="s">
        <v>8071</v>
      </c>
      <c r="AJ956" s="1">
        <v>626</v>
      </c>
      <c r="AM956" s="1" t="s">
        <v>8068</v>
      </c>
      <c r="AP956" s="2">
        <v>46232.5067476852</v>
      </c>
      <c r="AQ956" s="1"/>
      <c r="AR956" s="1"/>
      <c r="AS956" s="1">
        <v>17795059340</v>
      </c>
      <c r="AT956" s="1" t="s">
        <v>8056</v>
      </c>
      <c r="AU956" s="2">
        <v>46232</v>
      </c>
      <c r="AV956" s="1"/>
      <c r="AW956" s="1" t="s">
        <v>8050</v>
      </c>
      <c r="AY956" s="1" t="s">
        <v>13744</v>
      </c>
      <c r="AZ956" s="1" t="s">
        <v>8108</v>
      </c>
      <c r="BA956" s="1" t="s">
        <v>13745</v>
      </c>
      <c r="BB956" s="1" t="s">
        <v>13746</v>
      </c>
      <c r="BC956" s="1" t="s">
        <v>496</v>
      </c>
      <c r="BD956" s="1" t="s">
        <v>305</v>
      </c>
      <c r="BE956" s="1" t="s">
        <v>13747</v>
      </c>
      <c r="BF956" s="1" t="s">
        <v>8112</v>
      </c>
      <c r="BG956" s="2">
        <v>46232.5322453704</v>
      </c>
      <c r="BH956" s="2">
        <v>46232.4924537037</v>
      </c>
      <c r="BL956" s="1" t="s">
        <v>8115</v>
      </c>
      <c r="BM956" s="1" t="s">
        <v>8417</v>
      </c>
      <c r="BN956" s="1" t="s">
        <v>601</v>
      </c>
      <c r="BO956" s="1" t="s">
        <v>13748</v>
      </c>
      <c r="BP956" s="1" t="s">
        <v>8067</v>
      </c>
      <c r="BQ956" s="1" t="s">
        <v>6540</v>
      </c>
      <c r="BT956" s="2">
        <v>46232.4957638889</v>
      </c>
      <c r="BU956" s="2">
        <v>46232.5068055556</v>
      </c>
      <c r="BV956" s="1" t="s">
        <v>591</v>
      </c>
      <c r="BW956" s="1"/>
      <c r="BX956" s="1" t="s">
        <v>13749</v>
      </c>
      <c r="BY956" s="1" t="s">
        <v>597</v>
      </c>
      <c r="BZ956" s="1" t="s">
        <v>8050</v>
      </c>
      <c r="CB956" s="1" t="s">
        <v>114</v>
      </c>
      <c r="CC956" s="1">
        <v>0</v>
      </c>
      <c r="CE956" s="1">
        <v>0</v>
      </c>
      <c r="CG956" s="1">
        <v>0</v>
      </c>
      <c r="CL956" s="1" t="s">
        <v>8068</v>
      </c>
    </row>
    <row r="957" s="1" customFormat="1" spans="1:90">
      <c r="F957" s="1">
        <v>0</v>
      </c>
      <c r="K957" s="1">
        <v>101042</v>
      </c>
      <c r="L957" s="1" t="s">
        <v>25</v>
      </c>
      <c r="O957" s="2">
        <v>46230.6886805556</v>
      </c>
      <c r="P957" s="2">
        <v>46232.4166666667</v>
      </c>
      <c r="Q957" s="1" t="s">
        <v>8050</v>
      </c>
      <c r="R957" s="1" t="s">
        <v>8051</v>
      </c>
      <c r="T957" s="1" t="s">
        <v>8052</v>
      </c>
      <c r="U957" s="1" t="s">
        <v>8053</v>
      </c>
      <c r="V957" s="1" t="s">
        <v>25</v>
      </c>
      <c r="AB957" s="1" t="s">
        <v>8054</v>
      </c>
      <c r="AD957" s="1" t="s">
        <v>607</v>
      </c>
      <c r="AE957" s="1" t="s">
        <v>2493</v>
      </c>
      <c r="AF957" s="1" t="s">
        <v>8068</v>
      </c>
      <c r="AG957" s="3">
        <v>43312</v>
      </c>
      <c r="AH957" s="1" t="s">
        <v>606</v>
      </c>
      <c r="AI957" s="1" t="s">
        <v>8071</v>
      </c>
      <c r="AJ957" s="1">
        <v>43</v>
      </c>
      <c r="AO957" s="1">
        <v>3.2</v>
      </c>
      <c r="AP957" s="2">
        <v>46232.5071875</v>
      </c>
      <c r="AQ957" s="1" t="s">
        <v>8072</v>
      </c>
      <c r="AR957" s="3">
        <v>43306</v>
      </c>
      <c r="AS957" s="1">
        <v>17718709190</v>
      </c>
      <c r="AU957" s="2">
        <v>46232.4166666667</v>
      </c>
      <c r="AV957" s="1" t="s">
        <v>6655</v>
      </c>
      <c r="AW957" s="1" t="s">
        <v>8050</v>
      </c>
      <c r="AY957" s="1" t="s">
        <v>13750</v>
      </c>
      <c r="AZ957" s="1" t="s">
        <v>8155</v>
      </c>
      <c r="BA957" s="1" t="s">
        <v>13751</v>
      </c>
      <c r="BB957" s="1" t="s">
        <v>2539</v>
      </c>
      <c r="BC957" s="1" t="s">
        <v>463</v>
      </c>
      <c r="BD957" s="1" t="s">
        <v>348</v>
      </c>
      <c r="BE957" s="1" t="s">
        <v>13752</v>
      </c>
      <c r="BF957" s="1" t="s">
        <v>593</v>
      </c>
      <c r="BG957" s="2">
        <v>46232.4166666667</v>
      </c>
      <c r="BH957" s="2">
        <v>46231.684375</v>
      </c>
      <c r="BL957" s="1" t="s">
        <v>8159</v>
      </c>
      <c r="BM957" s="1" t="s">
        <v>8160</v>
      </c>
      <c r="BN957" s="1" t="s">
        <v>590</v>
      </c>
      <c r="BO957" s="1" t="s">
        <v>13753</v>
      </c>
      <c r="BP957" s="1" t="s">
        <v>8082</v>
      </c>
      <c r="BQ957" s="1" t="s">
        <v>6540</v>
      </c>
      <c r="BR957" s="1"/>
      <c r="BS957" s="1"/>
      <c r="BT957" s="2">
        <v>46232.4037384259</v>
      </c>
      <c r="BU957" s="2">
        <v>46232.5072916667</v>
      </c>
      <c r="BV957" s="1" t="s">
        <v>591</v>
      </c>
      <c r="BW957" s="3">
        <v>45138</v>
      </c>
      <c r="BX957" s="1" t="s">
        <v>13754</v>
      </c>
      <c r="BY957" s="1" t="s">
        <v>628</v>
      </c>
      <c r="BZ957" s="1" t="s">
        <v>8050</v>
      </c>
      <c r="CB957" s="1" t="s">
        <v>93</v>
      </c>
      <c r="CC957" s="1">
        <v>198</v>
      </c>
      <c r="CD957" s="1" t="s">
        <v>8852</v>
      </c>
      <c r="CE957" s="1">
        <v>198</v>
      </c>
      <c r="CF957" s="1" t="s">
        <v>8793</v>
      </c>
      <c r="CG957" s="1">
        <v>75</v>
      </c>
      <c r="CH957" s="1" t="s">
        <v>622</v>
      </c>
      <c r="CI957" s="2">
        <v>46235.4232407407</v>
      </c>
      <c r="CJ957" s="1" t="s">
        <v>622</v>
      </c>
      <c r="CK957" s="2">
        <v>46235.4261574074</v>
      </c>
      <c r="CL957" s="1" t="s">
        <v>8068</v>
      </c>
    </row>
    <row r="958" s="1" customFormat="1" spans="1:90">
      <c r="C958" s="1">
        <v>1</v>
      </c>
      <c r="F958" s="1">
        <v>0</v>
      </c>
      <c r="K958" s="1">
        <v>101073</v>
      </c>
      <c r="L958" s="1" t="s">
        <v>26</v>
      </c>
      <c r="M958" s="1"/>
      <c r="O958" s="2">
        <v>46232.4855902778</v>
      </c>
      <c r="P958" s="2">
        <v>46232</v>
      </c>
      <c r="Q958" s="1" t="s">
        <v>8050</v>
      </c>
      <c r="R958" s="1" t="s">
        <v>8051</v>
      </c>
      <c r="T958" s="1" t="s">
        <v>8052</v>
      </c>
      <c r="U958" s="1" t="s">
        <v>8053</v>
      </c>
      <c r="V958" s="1" t="s">
        <v>26</v>
      </c>
      <c r="AB958" s="1" t="s">
        <v>8054</v>
      </c>
      <c r="AD958" s="1" t="s">
        <v>596</v>
      </c>
      <c r="AE958" s="1" t="s">
        <v>1962</v>
      </c>
      <c r="AF958" s="1" t="s">
        <v>8068</v>
      </c>
      <c r="AG958" s="3">
        <v>46224</v>
      </c>
      <c r="AI958" s="1" t="s">
        <v>8071</v>
      </c>
      <c r="AJ958" s="1"/>
      <c r="AM958" s="1" t="s">
        <v>8068</v>
      </c>
      <c r="AO958" s="1">
        <v>3.3</v>
      </c>
      <c r="AP958" s="2">
        <v>46232.5074421296</v>
      </c>
      <c r="AQ958" s="1" t="s">
        <v>8072</v>
      </c>
      <c r="AR958" s="3">
        <v>46223</v>
      </c>
      <c r="AS958" s="1">
        <v>18895043395</v>
      </c>
      <c r="AT958" s="1" t="s">
        <v>8508</v>
      </c>
      <c r="AU958" s="2">
        <v>46232</v>
      </c>
      <c r="AV958" s="1" t="s">
        <v>13755</v>
      </c>
      <c r="AW958" s="1" t="s">
        <v>8068</v>
      </c>
      <c r="AY958" s="1" t="s">
        <v>13756</v>
      </c>
      <c r="AZ958" s="1" t="s">
        <v>8981</v>
      </c>
      <c r="BA958" s="1" t="s">
        <v>13757</v>
      </c>
      <c r="BB958" s="1" t="s">
        <v>13758</v>
      </c>
      <c r="BC958" s="1" t="s">
        <v>496</v>
      </c>
      <c r="BD958" s="1" t="s">
        <v>272</v>
      </c>
      <c r="BE958" s="1" t="s">
        <v>13759</v>
      </c>
      <c r="BF958" s="1" t="s">
        <v>3878</v>
      </c>
      <c r="BG958" s="2">
        <v>46232.521087963</v>
      </c>
      <c r="BH958" s="2">
        <v>46232.4857060185</v>
      </c>
      <c r="BL958" s="1" t="s">
        <v>8115</v>
      </c>
      <c r="BM958" s="1" t="s">
        <v>8985</v>
      </c>
      <c r="BN958" s="1" t="s">
        <v>601</v>
      </c>
      <c r="BO958" s="1" t="s">
        <v>13760</v>
      </c>
      <c r="BP958" s="1" t="s">
        <v>8082</v>
      </c>
      <c r="BQ958" s="1" t="s">
        <v>6540</v>
      </c>
      <c r="BT958" s="2">
        <v>46232.4935532407</v>
      </c>
      <c r="BU958" s="2">
        <v>46232.5075231481</v>
      </c>
      <c r="BV958" s="1" t="s">
        <v>591</v>
      </c>
      <c r="BW958" s="3">
        <v>48050</v>
      </c>
      <c r="BX958" s="1" t="s">
        <v>8586</v>
      </c>
      <c r="BY958" s="1" t="s">
        <v>597</v>
      </c>
      <c r="BZ958" s="1" t="s">
        <v>8050</v>
      </c>
      <c r="CB958" s="1" t="s">
        <v>102</v>
      </c>
      <c r="CC958" s="1">
        <v>0</v>
      </c>
      <c r="CE958" s="1">
        <v>0</v>
      </c>
      <c r="CG958" s="1">
        <v>0</v>
      </c>
      <c r="CL958" s="1" t="s">
        <v>8068</v>
      </c>
    </row>
    <row r="959" s="1" customFormat="1" spans="1:90">
      <c r="F959" s="1">
        <v>0</v>
      </c>
      <c r="K959" s="1">
        <v>101110</v>
      </c>
      <c r="L959" s="1" t="s">
        <v>28</v>
      </c>
      <c r="O959" s="2">
        <v>46231.4471180556</v>
      </c>
      <c r="P959" s="2">
        <v>46232.4166666667</v>
      </c>
      <c r="Q959" s="1" t="s">
        <v>8050</v>
      </c>
      <c r="R959" s="1" t="s">
        <v>8051</v>
      </c>
      <c r="T959" s="1" t="s">
        <v>8052</v>
      </c>
      <c r="U959" s="1" t="s">
        <v>8053</v>
      </c>
      <c r="V959" s="1" t="s">
        <v>28</v>
      </c>
      <c r="AB959" s="1" t="s">
        <v>8054</v>
      </c>
      <c r="AD959" s="1" t="s">
        <v>596</v>
      </c>
      <c r="AE959" s="1" t="s">
        <v>719</v>
      </c>
      <c r="AF959" s="1"/>
      <c r="AG959" s="3">
        <v>46232</v>
      </c>
      <c r="AH959" s="1"/>
      <c r="AI959" s="1" t="s">
        <v>8071</v>
      </c>
      <c r="AJ959" s="1">
        <v>181</v>
      </c>
      <c r="AP959" s="2">
        <v>46232.5088888889</v>
      </c>
      <c r="AQ959" s="1"/>
      <c r="AR959" s="3">
        <v>46226</v>
      </c>
      <c r="AS959" s="1">
        <v>15899102352</v>
      </c>
      <c r="AT959" s="1" t="s">
        <v>8123</v>
      </c>
      <c r="AU959" s="2">
        <v>46232.4166666667</v>
      </c>
      <c r="AV959" s="1"/>
      <c r="AW959" s="1" t="s">
        <v>8068</v>
      </c>
      <c r="AY959" s="1" t="s">
        <v>13761</v>
      </c>
      <c r="AZ959" s="1" t="s">
        <v>8460</v>
      </c>
      <c r="BA959" s="1" t="s">
        <v>13762</v>
      </c>
      <c r="BB959" s="1" t="s">
        <v>13763</v>
      </c>
      <c r="BC959" s="1" t="s">
        <v>478</v>
      </c>
      <c r="BD959" s="1" t="s">
        <v>232</v>
      </c>
      <c r="BE959" s="1" t="s">
        <v>13764</v>
      </c>
      <c r="BF959" s="1" t="s">
        <v>8062</v>
      </c>
      <c r="BG959" s="2">
        <v>46232.4166666667</v>
      </c>
      <c r="BH959" s="2">
        <v>46232.4196412037</v>
      </c>
      <c r="BL959" s="1" t="s">
        <v>8464</v>
      </c>
      <c r="BM959" s="1" t="s">
        <v>9263</v>
      </c>
      <c r="BN959" s="1" t="s">
        <v>601</v>
      </c>
      <c r="BO959" s="1" t="s">
        <v>13765</v>
      </c>
      <c r="BP959" s="1" t="s">
        <v>8082</v>
      </c>
      <c r="BQ959" s="1" t="s">
        <v>6540</v>
      </c>
      <c r="BT959" s="2">
        <v>46232.4227893519</v>
      </c>
      <c r="BU959" s="2">
        <v>46232.5089467593</v>
      </c>
      <c r="BV959" s="1" t="s">
        <v>621</v>
      </c>
      <c r="BW959" s="3">
        <v>48058</v>
      </c>
      <c r="BX959" s="1"/>
      <c r="BY959" s="1"/>
      <c r="BZ959" s="1" t="s">
        <v>8050</v>
      </c>
      <c r="CB959" s="1" t="s">
        <v>147</v>
      </c>
      <c r="CC959" s="1">
        <v>0</v>
      </c>
      <c r="CD959" s="1"/>
      <c r="CE959" s="1">
        <v>0</v>
      </c>
      <c r="CF959" s="1"/>
      <c r="CG959" s="1">
        <v>0</v>
      </c>
      <c r="CH959" s="1"/>
      <c r="CI959" s="1"/>
      <c r="CJ959" s="1"/>
      <c r="CK959" s="1"/>
      <c r="CL959" s="1" t="s">
        <v>8068</v>
      </c>
    </row>
    <row r="960" s="1" customFormat="1" spans="1:90">
      <c r="F960" s="1">
        <v>0</v>
      </c>
      <c r="K960" s="1">
        <v>101110</v>
      </c>
      <c r="L960" s="1" t="s">
        <v>28</v>
      </c>
      <c r="O960" s="2">
        <v>46231.4778703704</v>
      </c>
      <c r="P960" s="2">
        <v>46231</v>
      </c>
      <c r="Q960" s="1" t="s">
        <v>8050</v>
      </c>
      <c r="R960" s="1" t="s">
        <v>8051</v>
      </c>
      <c r="S960" s="1"/>
      <c r="T960" s="1" t="s">
        <v>8052</v>
      </c>
      <c r="U960" s="1" t="s">
        <v>8053</v>
      </c>
      <c r="V960" s="1" t="s">
        <v>28</v>
      </c>
      <c r="AB960" s="1" t="s">
        <v>8054</v>
      </c>
      <c r="AD960" s="1" t="s">
        <v>607</v>
      </c>
      <c r="AE960" s="1" t="s">
        <v>1524</v>
      </c>
      <c r="AF960" s="1" t="s">
        <v>8068</v>
      </c>
      <c r="AG960" s="3">
        <v>44437</v>
      </c>
      <c r="AH960" s="1" t="s">
        <v>651</v>
      </c>
      <c r="AI960" s="1" t="s">
        <v>8055</v>
      </c>
      <c r="AJ960" s="4">
        <v>1261</v>
      </c>
      <c r="AK960" s="1"/>
      <c r="AP960" s="2">
        <v>46232.5092939815</v>
      </c>
      <c r="AQ960" s="1" t="s">
        <v>8072</v>
      </c>
      <c r="AR960" s="3">
        <v>44406</v>
      </c>
      <c r="AS960" s="1">
        <v>13629914112</v>
      </c>
      <c r="AT960" s="1"/>
      <c r="AU960" s="2">
        <v>46231</v>
      </c>
      <c r="AV960" s="1" t="s">
        <v>13766</v>
      </c>
      <c r="AW960" s="1" t="s">
        <v>8068</v>
      </c>
      <c r="AY960" s="1" t="s">
        <v>13767</v>
      </c>
      <c r="AZ960" s="1" t="s">
        <v>8460</v>
      </c>
      <c r="BA960" s="1" t="s">
        <v>13768</v>
      </c>
      <c r="BB960" s="1" t="s">
        <v>1542</v>
      </c>
      <c r="BC960" s="1" t="s">
        <v>478</v>
      </c>
      <c r="BD960" s="1" t="s">
        <v>241</v>
      </c>
      <c r="BE960" s="1" t="s">
        <v>13769</v>
      </c>
      <c r="BF960" s="1" t="s">
        <v>593</v>
      </c>
      <c r="BG960" s="2">
        <v>46232.4583333333</v>
      </c>
      <c r="BH960" s="2">
        <v>46231.6127430556</v>
      </c>
      <c r="BL960" s="1" t="s">
        <v>8464</v>
      </c>
      <c r="BM960" s="1" t="s">
        <v>8495</v>
      </c>
      <c r="BN960" s="1" t="s">
        <v>590</v>
      </c>
      <c r="BO960" s="1" t="s">
        <v>13770</v>
      </c>
      <c r="BP960" s="1" t="s">
        <v>8082</v>
      </c>
      <c r="BQ960" s="1" t="s">
        <v>6540</v>
      </c>
      <c r="BT960" s="2">
        <v>46232.4501041667</v>
      </c>
      <c r="BU960" s="2">
        <v>46232.5094791667</v>
      </c>
      <c r="BV960" s="1" t="s">
        <v>591</v>
      </c>
      <c r="BW960" s="3">
        <v>46263</v>
      </c>
      <c r="BX960" s="1" t="s">
        <v>13771</v>
      </c>
      <c r="BY960" s="1" t="s">
        <v>628</v>
      </c>
      <c r="BZ960" s="1" t="s">
        <v>8050</v>
      </c>
      <c r="CB960" s="1" t="s">
        <v>149</v>
      </c>
      <c r="CC960" s="1">
        <v>198</v>
      </c>
      <c r="CE960" s="1">
        <v>198</v>
      </c>
      <c r="CL960" s="1" t="s">
        <v>8068</v>
      </c>
    </row>
    <row r="961" s="1" customFormat="1" spans="1:90">
      <c r="C961" s="1">
        <v>1</v>
      </c>
      <c r="F961" s="1">
        <v>0</v>
      </c>
      <c r="G961" s="1"/>
      <c r="K961" s="1">
        <v>101073</v>
      </c>
      <c r="L961" s="1" t="s">
        <v>26</v>
      </c>
      <c r="O961" s="2">
        <v>46231.4267013889</v>
      </c>
      <c r="P961" s="2">
        <v>46231</v>
      </c>
      <c r="Q961" s="1" t="s">
        <v>8050</v>
      </c>
      <c r="R961" s="1" t="s">
        <v>8051</v>
      </c>
      <c r="S961" s="1" t="s">
        <v>8096</v>
      </c>
      <c r="T961" s="1" t="s">
        <v>8052</v>
      </c>
      <c r="U961" s="1" t="s">
        <v>8053</v>
      </c>
      <c r="V961" s="1" t="s">
        <v>26</v>
      </c>
      <c r="AB961" s="1" t="s">
        <v>8054</v>
      </c>
      <c r="AD961" s="1" t="s">
        <v>596</v>
      </c>
      <c r="AE961" s="1" t="s">
        <v>703</v>
      </c>
      <c r="AF961" s="1" t="s">
        <v>8068</v>
      </c>
      <c r="AG961" s="3">
        <v>46232</v>
      </c>
      <c r="AI961" s="1" t="s">
        <v>8055</v>
      </c>
      <c r="AJ961" s="1">
        <v>53</v>
      </c>
      <c r="AP961" s="2">
        <v>46232.5095601852</v>
      </c>
      <c r="AQ961" s="1" t="s">
        <v>8072</v>
      </c>
      <c r="AR961" s="3">
        <v>46231</v>
      </c>
      <c r="AS961" s="1">
        <v>18195085089</v>
      </c>
      <c r="AT961" s="1" t="s">
        <v>8056</v>
      </c>
      <c r="AU961" s="2">
        <v>46231</v>
      </c>
      <c r="AV961" s="1" t="s">
        <v>13772</v>
      </c>
      <c r="AW961" s="1" t="s">
        <v>8068</v>
      </c>
      <c r="AY961" s="1" t="s">
        <v>13773</v>
      </c>
      <c r="AZ961" s="1" t="s">
        <v>8108</v>
      </c>
      <c r="BA961" s="1" t="s">
        <v>13774</v>
      </c>
      <c r="BB961" s="1" t="s">
        <v>13775</v>
      </c>
      <c r="BC961" s="1" t="s">
        <v>496</v>
      </c>
      <c r="BD961" s="1" t="s">
        <v>303</v>
      </c>
      <c r="BE961" s="1" t="s">
        <v>13776</v>
      </c>
      <c r="BF961" s="1" t="s">
        <v>3903</v>
      </c>
      <c r="BG961" s="2">
        <v>46232.507974537</v>
      </c>
      <c r="BH961" s="1"/>
      <c r="BJ961" s="1" t="s">
        <v>10294</v>
      </c>
      <c r="BK961" s="1"/>
      <c r="BL961" s="1" t="s">
        <v>8115</v>
      </c>
      <c r="BM961" s="1" t="s">
        <v>8417</v>
      </c>
      <c r="BN961" s="1" t="s">
        <v>601</v>
      </c>
      <c r="BO961" s="1" t="s">
        <v>13777</v>
      </c>
      <c r="BP961" s="1" t="s">
        <v>8082</v>
      </c>
      <c r="BQ961" s="1" t="s">
        <v>6540</v>
      </c>
      <c r="BT961" s="2">
        <v>46232.4933217593</v>
      </c>
      <c r="BU961" s="2">
        <v>46232.5096064815</v>
      </c>
      <c r="BV961" s="1" t="s">
        <v>818</v>
      </c>
      <c r="BW961" s="3">
        <v>48058</v>
      </c>
      <c r="BX961" s="1" t="s">
        <v>8083</v>
      </c>
      <c r="BY961" s="1" t="s">
        <v>818</v>
      </c>
      <c r="BZ961" s="1" t="s">
        <v>8050</v>
      </c>
      <c r="CB961" s="1" t="s">
        <v>114</v>
      </c>
      <c r="CC961" s="1">
        <v>0</v>
      </c>
      <c r="CE961" s="1">
        <v>0</v>
      </c>
      <c r="CG961" s="1">
        <v>0</v>
      </c>
      <c r="CL961" s="1" t="s">
        <v>8068</v>
      </c>
    </row>
    <row r="962" s="1" customFormat="1" spans="1:90">
      <c r="F962" s="1">
        <v>0</v>
      </c>
      <c r="K962" s="1">
        <v>101110</v>
      </c>
      <c r="L962" s="1" t="s">
        <v>28</v>
      </c>
      <c r="O962" s="2">
        <v>46231.5341666667</v>
      </c>
      <c r="P962" s="2">
        <v>46232</v>
      </c>
      <c r="Q962" s="1"/>
      <c r="R962" s="1" t="s">
        <v>8051</v>
      </c>
      <c r="T962" s="1" t="s">
        <v>8052</v>
      </c>
      <c r="U962" s="1" t="s">
        <v>8053</v>
      </c>
      <c r="V962" s="1" t="s">
        <v>28</v>
      </c>
      <c r="AB962" s="1" t="s">
        <v>8054</v>
      </c>
      <c r="AD962" s="1" t="s">
        <v>596</v>
      </c>
      <c r="AE962" s="1" t="s">
        <v>772</v>
      </c>
      <c r="AF962" s="1" t="s">
        <v>8068</v>
      </c>
      <c r="AG962" s="3">
        <v>46232</v>
      </c>
      <c r="AH962" s="1"/>
      <c r="AI962" s="1" t="s">
        <v>8071</v>
      </c>
      <c r="AJ962" s="1">
        <v>208</v>
      </c>
      <c r="AM962" s="1" t="s">
        <v>8068</v>
      </c>
      <c r="AO962" s="1">
        <v>4.1</v>
      </c>
      <c r="AP962" s="2">
        <v>46232.5097106481</v>
      </c>
      <c r="AQ962" s="1" t="s">
        <v>8072</v>
      </c>
      <c r="AR962" s="3">
        <v>46228</v>
      </c>
      <c r="AS962" s="1">
        <v>18160562866</v>
      </c>
      <c r="AT962" s="1" t="s">
        <v>8073</v>
      </c>
      <c r="AU962" s="2">
        <v>46232</v>
      </c>
      <c r="AV962" s="1" t="s">
        <v>13778</v>
      </c>
      <c r="AW962" s="1" t="s">
        <v>8068</v>
      </c>
      <c r="AY962" s="1" t="s">
        <v>13779</v>
      </c>
      <c r="AZ962" s="1" t="s">
        <v>8460</v>
      </c>
      <c r="BA962" s="1" t="s">
        <v>13780</v>
      </c>
      <c r="BB962" s="1" t="s">
        <v>13781</v>
      </c>
      <c r="BC962" s="1" t="s">
        <v>478</v>
      </c>
      <c r="BD962" s="1" t="s">
        <v>239</v>
      </c>
      <c r="BE962" s="1" t="s">
        <v>13782</v>
      </c>
      <c r="BF962" s="1" t="s">
        <v>3878</v>
      </c>
      <c r="BG962" s="2">
        <v>46232</v>
      </c>
      <c r="BH962" s="2">
        <v>46231.5396990741</v>
      </c>
      <c r="BL962" s="1" t="s">
        <v>8464</v>
      </c>
      <c r="BM962" s="1" t="s">
        <v>9263</v>
      </c>
      <c r="BN962" s="1" t="s">
        <v>601</v>
      </c>
      <c r="BO962" s="1" t="s">
        <v>13783</v>
      </c>
      <c r="BP962" s="1" t="s">
        <v>8082</v>
      </c>
      <c r="BQ962" s="1" t="s">
        <v>6540</v>
      </c>
      <c r="BT962" s="2">
        <v>46232.4626736111</v>
      </c>
      <c r="BU962" s="2">
        <v>46232.5098263889</v>
      </c>
      <c r="BV962" s="1" t="s">
        <v>591</v>
      </c>
      <c r="BW962" s="3">
        <v>48058</v>
      </c>
      <c r="BX962" s="1" t="s">
        <v>8483</v>
      </c>
      <c r="BY962" s="1" t="s">
        <v>597</v>
      </c>
      <c r="BZ962" s="1" t="s">
        <v>8050</v>
      </c>
      <c r="CB962" s="1" t="s">
        <v>148</v>
      </c>
      <c r="CC962" s="1">
        <v>0</v>
      </c>
      <c r="CD962" s="1"/>
      <c r="CE962" s="1">
        <v>0</v>
      </c>
      <c r="CG962" s="1">
        <v>0</v>
      </c>
      <c r="CH962" s="1"/>
      <c r="CI962" s="1"/>
      <c r="CL962" s="1" t="s">
        <v>8068</v>
      </c>
    </row>
    <row r="963" s="1" customFormat="1" spans="1:90">
      <c r="F963" s="1">
        <v>0</v>
      </c>
      <c r="K963" s="1">
        <v>101042</v>
      </c>
      <c r="L963" s="1" t="s">
        <v>25</v>
      </c>
      <c r="O963" s="2">
        <v>46230.5085069444</v>
      </c>
      <c r="P963" s="2">
        <v>46230</v>
      </c>
      <c r="Q963" s="1" t="s">
        <v>8050</v>
      </c>
      <c r="R963" s="1" t="s">
        <v>8051</v>
      </c>
      <c r="T963" s="1" t="s">
        <v>8052</v>
      </c>
      <c r="U963" s="1" t="s">
        <v>8053</v>
      </c>
      <c r="V963" s="1" t="s">
        <v>25</v>
      </c>
      <c r="AB963" s="1" t="s">
        <v>8054</v>
      </c>
      <c r="AD963" s="1" t="s">
        <v>596</v>
      </c>
      <c r="AE963" s="1" t="s">
        <v>2609</v>
      </c>
      <c r="AF963" s="1" t="s">
        <v>8068</v>
      </c>
      <c r="AG963" s="3">
        <v>46232</v>
      </c>
      <c r="AI963" s="1" t="s">
        <v>8055</v>
      </c>
      <c r="AJ963" s="1">
        <v>30</v>
      </c>
      <c r="AP963" s="2">
        <v>46232.508900463</v>
      </c>
      <c r="AQ963" s="1" t="s">
        <v>8072</v>
      </c>
      <c r="AR963" s="3">
        <v>46224</v>
      </c>
      <c r="AS963" s="1">
        <v>18119428990</v>
      </c>
      <c r="AT963" s="1" t="s">
        <v>8073</v>
      </c>
      <c r="AU963" s="2">
        <v>46230</v>
      </c>
      <c r="AV963" s="1" t="s">
        <v>13784</v>
      </c>
      <c r="AW963" s="1" t="s">
        <v>8068</v>
      </c>
      <c r="AY963" s="1" t="s">
        <v>13785</v>
      </c>
      <c r="AZ963" s="1" t="s">
        <v>8155</v>
      </c>
      <c r="BA963" s="1" t="s">
        <v>13786</v>
      </c>
      <c r="BB963" s="1" t="s">
        <v>13787</v>
      </c>
      <c r="BC963" s="1" t="s">
        <v>463</v>
      </c>
      <c r="BD963" s="1" t="s">
        <v>353</v>
      </c>
      <c r="BE963" s="1" t="s">
        <v>13788</v>
      </c>
      <c r="BF963" s="1" t="s">
        <v>3878</v>
      </c>
      <c r="BG963" s="2">
        <v>46232</v>
      </c>
      <c r="BH963" s="2">
        <v>46230.5085763889</v>
      </c>
      <c r="BJ963" s="1" t="s">
        <v>8215</v>
      </c>
      <c r="BL963" s="1" t="s">
        <v>8159</v>
      </c>
      <c r="BM963" s="1" t="s">
        <v>8789</v>
      </c>
      <c r="BN963" s="1" t="s">
        <v>601</v>
      </c>
      <c r="BO963" s="1" t="s">
        <v>13789</v>
      </c>
      <c r="BP963" s="1" t="s">
        <v>8082</v>
      </c>
      <c r="BQ963" s="1" t="s">
        <v>6540</v>
      </c>
      <c r="BT963" s="2">
        <v>46232.4856944444</v>
      </c>
      <c r="BU963" s="2">
        <v>46232.5101851852</v>
      </c>
      <c r="BV963" s="1" t="s">
        <v>3316</v>
      </c>
      <c r="BW963" s="3">
        <v>48058</v>
      </c>
      <c r="BX963" s="1" t="s">
        <v>13790</v>
      </c>
      <c r="BY963" s="1" t="s">
        <v>13791</v>
      </c>
      <c r="BZ963" s="1" t="s">
        <v>8050</v>
      </c>
      <c r="CB963" s="1" t="s">
        <v>93</v>
      </c>
      <c r="CC963" s="1">
        <v>0</v>
      </c>
      <c r="CE963" s="1">
        <v>0</v>
      </c>
      <c r="CG963" s="1">
        <v>0</v>
      </c>
      <c r="CL963" s="1" t="s">
        <v>8068</v>
      </c>
    </row>
    <row r="964" s="1" customFormat="1" spans="1:90">
      <c r="F964" s="1">
        <v>0</v>
      </c>
      <c r="K964" s="1">
        <v>101110</v>
      </c>
      <c r="L964" s="1" t="s">
        <v>28</v>
      </c>
      <c r="O964" s="2">
        <v>46232.422650463</v>
      </c>
      <c r="P964" s="2">
        <v>46232</v>
      </c>
      <c r="Q964" s="1" t="s">
        <v>8068</v>
      </c>
      <c r="R964" s="1" t="s">
        <v>8051</v>
      </c>
      <c r="T964" s="1" t="s">
        <v>8052</v>
      </c>
      <c r="U964" s="1" t="s">
        <v>8053</v>
      </c>
      <c r="V964" s="1" t="s">
        <v>28</v>
      </c>
      <c r="AB964" s="1" t="s">
        <v>8054</v>
      </c>
      <c r="AD964" s="1" t="s">
        <v>607</v>
      </c>
      <c r="AE964" s="1" t="s">
        <v>679</v>
      </c>
      <c r="AF964" s="1" t="s">
        <v>8068</v>
      </c>
      <c r="AG964" s="3">
        <v>42580</v>
      </c>
      <c r="AH964" s="1" t="s">
        <v>606</v>
      </c>
      <c r="AI964" s="1" t="s">
        <v>8055</v>
      </c>
      <c r="AJ964" s="1">
        <v>53</v>
      </c>
      <c r="AP964" s="2">
        <v>46232.5099884259</v>
      </c>
      <c r="AQ964" s="1" t="s">
        <v>8072</v>
      </c>
      <c r="AR964" s="3">
        <v>42214</v>
      </c>
      <c r="AS964" s="1">
        <v>15276565365</v>
      </c>
      <c r="AT964" s="1"/>
      <c r="AU964" s="2">
        <v>46232</v>
      </c>
      <c r="AV964" s="1" t="s">
        <v>6655</v>
      </c>
      <c r="AW964" s="1" t="s">
        <v>8050</v>
      </c>
      <c r="AY964" s="1" t="s">
        <v>13792</v>
      </c>
      <c r="AZ964" s="1" t="s">
        <v>8460</v>
      </c>
      <c r="BA964" s="1" t="s">
        <v>13793</v>
      </c>
      <c r="BB964" s="1" t="s">
        <v>1491</v>
      </c>
      <c r="BC964" s="1" t="s">
        <v>478</v>
      </c>
      <c r="BD964" s="1" t="s">
        <v>180</v>
      </c>
      <c r="BE964" s="1" t="s">
        <v>13794</v>
      </c>
      <c r="BF964" s="1" t="s">
        <v>3868</v>
      </c>
      <c r="BG964" s="2">
        <v>46232</v>
      </c>
      <c r="BH964" s="2">
        <v>46232.4226967593</v>
      </c>
      <c r="BL964" s="1" t="s">
        <v>8464</v>
      </c>
      <c r="BM964" s="1" t="s">
        <v>8465</v>
      </c>
      <c r="BN964" s="1" t="s">
        <v>590</v>
      </c>
      <c r="BO964" s="1" t="s">
        <v>13795</v>
      </c>
      <c r="BP964" s="1" t="s">
        <v>8082</v>
      </c>
      <c r="BQ964" s="1" t="s">
        <v>6540</v>
      </c>
      <c r="BR964" s="1" t="s">
        <v>10123</v>
      </c>
      <c r="BS964" s="1" t="s">
        <v>13796</v>
      </c>
      <c r="BT964" s="2">
        <v>46232.4937384259</v>
      </c>
      <c r="BU964" s="2">
        <v>46232.5103472222</v>
      </c>
      <c r="BV964" s="1" t="s">
        <v>591</v>
      </c>
      <c r="BW964" s="3">
        <v>44406</v>
      </c>
      <c r="BX964" s="1" t="s">
        <v>13708</v>
      </c>
      <c r="BY964" s="1" t="s">
        <v>597</v>
      </c>
      <c r="BZ964" s="1" t="s">
        <v>8050</v>
      </c>
      <c r="CB964" s="1" t="s">
        <v>133</v>
      </c>
      <c r="CC964" s="1">
        <v>90</v>
      </c>
      <c r="CD964" s="1" t="s">
        <v>13797</v>
      </c>
      <c r="CE964" s="1">
        <v>90</v>
      </c>
      <c r="CG964" s="1">
        <v>0</v>
      </c>
      <c r="CH964" s="1" t="s">
        <v>622</v>
      </c>
      <c r="CI964" s="2">
        <v>46235.4330902778</v>
      </c>
      <c r="CL964" s="1" t="s">
        <v>8068</v>
      </c>
    </row>
    <row r="965" s="1" customFormat="1" spans="1:90">
      <c r="F965" s="1">
        <v>0</v>
      </c>
      <c r="K965" s="1">
        <v>101042</v>
      </c>
      <c r="L965" s="1" t="s">
        <v>25</v>
      </c>
      <c r="O965" s="2">
        <v>46231.6996180556</v>
      </c>
      <c r="P965" s="2">
        <v>46232</v>
      </c>
      <c r="Q965" s="1" t="s">
        <v>8050</v>
      </c>
      <c r="R965" s="1" t="s">
        <v>8051</v>
      </c>
      <c r="T965" s="1" t="s">
        <v>8052</v>
      </c>
      <c r="U965" s="1" t="s">
        <v>8053</v>
      </c>
      <c r="V965" s="1" t="s">
        <v>25</v>
      </c>
      <c r="AB965" s="1" t="s">
        <v>8054</v>
      </c>
      <c r="AD965" s="1" t="s">
        <v>607</v>
      </c>
      <c r="AE965" s="1" t="s">
        <v>671</v>
      </c>
      <c r="AF965" s="1" t="s">
        <v>8068</v>
      </c>
      <c r="AG965" s="3">
        <v>46232</v>
      </c>
      <c r="AH965" s="1" t="s">
        <v>606</v>
      </c>
      <c r="AI965" s="1" t="s">
        <v>8055</v>
      </c>
      <c r="AJ965" s="1">
        <v>72</v>
      </c>
      <c r="AM965" s="1" t="s">
        <v>8050</v>
      </c>
      <c r="AO965" s="1">
        <v>4.6</v>
      </c>
      <c r="AP965" s="2">
        <v>46232.5103935185</v>
      </c>
      <c r="AQ965" s="1" t="s">
        <v>8072</v>
      </c>
      <c r="AR965" s="3">
        <v>46231</v>
      </c>
      <c r="AS965" s="1">
        <v>18293855358</v>
      </c>
      <c r="AT965" s="1" t="s">
        <v>8073</v>
      </c>
      <c r="AU965" s="2">
        <v>46232</v>
      </c>
      <c r="AV965" s="1" t="s">
        <v>13798</v>
      </c>
      <c r="AW965" s="1" t="s">
        <v>8068</v>
      </c>
      <c r="AY965" s="1" t="s">
        <v>13799</v>
      </c>
      <c r="AZ965" s="1" t="s">
        <v>8220</v>
      </c>
      <c r="BA965" s="1" t="s">
        <v>13800</v>
      </c>
      <c r="BB965" s="1" t="s">
        <v>2643</v>
      </c>
      <c r="BC965" s="1" t="s">
        <v>463</v>
      </c>
      <c r="BD965" s="1" t="s">
        <v>363</v>
      </c>
      <c r="BE965" s="1" t="s">
        <v>13801</v>
      </c>
      <c r="BF965" s="1" t="s">
        <v>3878</v>
      </c>
      <c r="BG965" s="2">
        <v>46232.6666666667</v>
      </c>
      <c r="BH965" s="2">
        <v>46231.7136342593</v>
      </c>
      <c r="BJ965" s="1" t="s">
        <v>13802</v>
      </c>
      <c r="BL965" s="1" t="s">
        <v>8159</v>
      </c>
      <c r="BM965" s="1" t="s">
        <v>8591</v>
      </c>
      <c r="BN965" s="1" t="s">
        <v>601</v>
      </c>
      <c r="BO965" s="1" t="s">
        <v>13803</v>
      </c>
      <c r="BP965" s="1" t="s">
        <v>8082</v>
      </c>
      <c r="BQ965" s="1" t="s">
        <v>6540</v>
      </c>
      <c r="BT965" s="2">
        <v>46232.5070949074</v>
      </c>
      <c r="BU965" s="2">
        <v>46232.5104861111</v>
      </c>
      <c r="BV965" s="1" t="s">
        <v>591</v>
      </c>
      <c r="BW965" s="3">
        <v>48058</v>
      </c>
      <c r="BX965" s="1" t="s">
        <v>8547</v>
      </c>
      <c r="BY965" s="1" t="s">
        <v>628</v>
      </c>
      <c r="BZ965" s="1" t="s">
        <v>8050</v>
      </c>
      <c r="CB965" s="1" t="s">
        <v>95</v>
      </c>
      <c r="CC965" s="1">
        <v>50</v>
      </c>
      <c r="CD965" s="1" t="s">
        <v>11842</v>
      </c>
      <c r="CE965" s="1">
        <v>50</v>
      </c>
      <c r="CG965" s="1">
        <v>0</v>
      </c>
      <c r="CH965" s="1" t="s">
        <v>622</v>
      </c>
      <c r="CI965" s="2">
        <v>46235.4219444444</v>
      </c>
      <c r="CL965" s="1" t="s">
        <v>8068</v>
      </c>
    </row>
    <row r="966" s="1" customFormat="1" spans="1:90">
      <c r="F966" s="1">
        <v>0</v>
      </c>
      <c r="K966" s="1">
        <v>101325</v>
      </c>
      <c r="L966" s="1" t="s">
        <v>24</v>
      </c>
      <c r="N966" s="1">
        <v>321</v>
      </c>
      <c r="O966" s="2">
        <v>46230.7195949074</v>
      </c>
      <c r="P966" s="2">
        <v>46232</v>
      </c>
      <c r="Q966" s="1" t="s">
        <v>8050</v>
      </c>
      <c r="R966" s="1" t="s">
        <v>8051</v>
      </c>
      <c r="S966" s="1" t="s">
        <v>8096</v>
      </c>
      <c r="T966" s="1" t="s">
        <v>8052</v>
      </c>
      <c r="U966" s="1" t="s">
        <v>8053</v>
      </c>
      <c r="V966" s="1" t="s">
        <v>24</v>
      </c>
      <c r="W966" s="1" t="s">
        <v>595</v>
      </c>
      <c r="X966" s="1" t="s">
        <v>645</v>
      </c>
      <c r="AB966" s="1" t="s">
        <v>8054</v>
      </c>
      <c r="AD966" s="1" t="s">
        <v>596</v>
      </c>
      <c r="AE966" s="1" t="s">
        <v>681</v>
      </c>
      <c r="AF966" s="1" t="s">
        <v>8068</v>
      </c>
      <c r="AG966" s="3">
        <v>46232</v>
      </c>
      <c r="AH966" s="1"/>
      <c r="AI966" s="1" t="s">
        <v>8071</v>
      </c>
      <c r="AJ966" s="1">
        <v>39</v>
      </c>
      <c r="AP966" s="2">
        <v>46232.5132638889</v>
      </c>
      <c r="AQ966" s="1" t="s">
        <v>8072</v>
      </c>
      <c r="AR966" s="3">
        <v>46201</v>
      </c>
      <c r="AS966" s="1">
        <v>18247151435</v>
      </c>
      <c r="AT966" s="1" t="s">
        <v>8073</v>
      </c>
      <c r="AU966" s="2">
        <v>46232</v>
      </c>
      <c r="AV966" s="1" t="s">
        <v>13804</v>
      </c>
      <c r="AW966" s="1" t="s">
        <v>8068</v>
      </c>
      <c r="AY966" s="1" t="s">
        <v>13805</v>
      </c>
      <c r="AZ966" s="1" t="s">
        <v>8058</v>
      </c>
      <c r="BA966" s="1" t="s">
        <v>13806</v>
      </c>
      <c r="BB966" s="1" t="s">
        <v>3565</v>
      </c>
      <c r="BC966" s="1" t="s">
        <v>489</v>
      </c>
      <c r="BD966" s="1" t="s">
        <v>388</v>
      </c>
      <c r="BE966" s="1" t="s">
        <v>13807</v>
      </c>
      <c r="BF966" s="1" t="s">
        <v>5614</v>
      </c>
      <c r="BG966" s="2">
        <v>46232.4166666667</v>
      </c>
      <c r="BH966" s="2">
        <v>46231.5375810185</v>
      </c>
      <c r="BJ966" s="1" t="s">
        <v>13808</v>
      </c>
      <c r="BL966" s="1" t="s">
        <v>8064</v>
      </c>
      <c r="BM966" s="1" t="s">
        <v>8065</v>
      </c>
      <c r="BN966" s="1" t="s">
        <v>601</v>
      </c>
      <c r="BO966" s="1" t="s">
        <v>6563</v>
      </c>
      <c r="BP966" s="1" t="s">
        <v>8082</v>
      </c>
      <c r="BQ966" s="1" t="s">
        <v>6540</v>
      </c>
      <c r="BT966" s="2">
        <v>46232.4122569444</v>
      </c>
      <c r="BU966" s="2">
        <v>46232.5134027778</v>
      </c>
      <c r="BV966" s="1" t="s">
        <v>621</v>
      </c>
      <c r="BW966" s="3">
        <v>48058</v>
      </c>
      <c r="BX966" s="1" t="s">
        <v>8853</v>
      </c>
      <c r="BY966" s="1" t="s">
        <v>621</v>
      </c>
      <c r="BZ966" s="1" t="s">
        <v>8050</v>
      </c>
      <c r="CA966" s="1">
        <v>0</v>
      </c>
      <c r="CB966" s="1" t="s">
        <v>63</v>
      </c>
      <c r="CC966" s="1">
        <v>248</v>
      </c>
      <c r="CD966" s="1"/>
      <c r="CE966" s="1">
        <v>248</v>
      </c>
      <c r="CF966" s="1"/>
      <c r="CG966" s="1">
        <v>0</v>
      </c>
      <c r="CH966" s="1"/>
      <c r="CI966" s="1"/>
      <c r="CJ966" s="1"/>
      <c r="CK966" s="1"/>
      <c r="CL966" s="1" t="s">
        <v>8068</v>
      </c>
    </row>
    <row r="967" s="1" customFormat="1" spans="1:90">
      <c r="F967" s="1">
        <v>0</v>
      </c>
      <c r="K967" s="1">
        <v>101042</v>
      </c>
      <c r="L967" s="1" t="s">
        <v>25</v>
      </c>
      <c r="O967" s="2">
        <v>46232.4978472222</v>
      </c>
      <c r="P967" s="2">
        <v>46227</v>
      </c>
      <c r="Q967" s="1"/>
      <c r="R967" s="1" t="s">
        <v>8051</v>
      </c>
      <c r="S967" s="1" t="s">
        <v>8096</v>
      </c>
      <c r="T967" s="1" t="s">
        <v>8052</v>
      </c>
      <c r="U967" s="1" t="s">
        <v>8053</v>
      </c>
      <c r="V967" s="1" t="s">
        <v>25</v>
      </c>
      <c r="AB967" s="1" t="s">
        <v>8054</v>
      </c>
      <c r="AD967" s="1" t="s">
        <v>596</v>
      </c>
      <c r="AE967" s="1" t="s">
        <v>2845</v>
      </c>
      <c r="AF967" s="1" t="s">
        <v>8068</v>
      </c>
      <c r="AG967" s="3">
        <v>46232</v>
      </c>
      <c r="AH967" s="1"/>
      <c r="AI967" s="1" t="s">
        <v>8071</v>
      </c>
      <c r="AJ967" s="1">
        <v>24</v>
      </c>
      <c r="AP967" s="2">
        <v>46232.5135648148</v>
      </c>
      <c r="AQ967" s="1" t="s">
        <v>8072</v>
      </c>
      <c r="AR967" s="3">
        <v>46229</v>
      </c>
      <c r="AS967" s="1">
        <v>13893009366</v>
      </c>
      <c r="AT967" s="1" t="s">
        <v>8073</v>
      </c>
      <c r="AU967" s="2">
        <v>46227</v>
      </c>
      <c r="AV967" s="1" t="s">
        <v>13809</v>
      </c>
      <c r="AW967" s="1" t="s">
        <v>8068</v>
      </c>
      <c r="AY967" s="1" t="s">
        <v>13611</v>
      </c>
      <c r="AZ967" s="1" t="s">
        <v>8155</v>
      </c>
      <c r="BA967" s="1" t="s">
        <v>13612</v>
      </c>
      <c r="BB967" s="1" t="s">
        <v>13810</v>
      </c>
      <c r="BC967" s="1" t="s">
        <v>463</v>
      </c>
      <c r="BD967" s="1" t="s">
        <v>343</v>
      </c>
      <c r="BE967" s="1" t="s">
        <v>13811</v>
      </c>
      <c r="BF967" s="1" t="s">
        <v>3878</v>
      </c>
      <c r="BG967" s="2">
        <v>46232.4430555556</v>
      </c>
      <c r="BH967" s="2">
        <v>46232.5036458333</v>
      </c>
      <c r="BJ967" s="1" t="s">
        <v>8215</v>
      </c>
      <c r="BL967" s="1" t="s">
        <v>8159</v>
      </c>
      <c r="BM967" s="1" t="s">
        <v>8343</v>
      </c>
      <c r="BN967" s="1" t="s">
        <v>601</v>
      </c>
      <c r="BO967" s="1" t="s">
        <v>7581</v>
      </c>
      <c r="BP967" s="1" t="s">
        <v>8082</v>
      </c>
      <c r="BQ967" s="1" t="s">
        <v>6540</v>
      </c>
      <c r="BT967" s="2">
        <v>46232.5069212963</v>
      </c>
      <c r="BU967" s="2">
        <v>46232.5137615741</v>
      </c>
      <c r="BV967" s="1" t="s">
        <v>5090</v>
      </c>
      <c r="BW967" s="3">
        <v>48058</v>
      </c>
      <c r="BX967" s="1" t="s">
        <v>9390</v>
      </c>
      <c r="BY967" s="1" t="s">
        <v>9391</v>
      </c>
      <c r="BZ967" s="1" t="s">
        <v>8050</v>
      </c>
      <c r="CB967" s="1" t="s">
        <v>92</v>
      </c>
      <c r="CC967" s="1">
        <v>0</v>
      </c>
      <c r="CD967" s="1"/>
      <c r="CE967" s="1">
        <v>0</v>
      </c>
      <c r="CG967" s="1">
        <v>0</v>
      </c>
      <c r="CH967" s="1"/>
      <c r="CI967" s="1"/>
      <c r="CL967" s="1" t="s">
        <v>8068</v>
      </c>
    </row>
    <row r="968" s="1" customFormat="1" spans="1:90">
      <c r="F968" s="1">
        <v>0</v>
      </c>
      <c r="K968" s="1">
        <v>101110</v>
      </c>
      <c r="L968" s="1" t="s">
        <v>28</v>
      </c>
      <c r="O968" s="2">
        <v>46231.6781828704</v>
      </c>
      <c r="P968" s="2">
        <v>46232</v>
      </c>
      <c r="Q968" s="1" t="s">
        <v>8050</v>
      </c>
      <c r="R968" s="1" t="s">
        <v>8051</v>
      </c>
      <c r="S968" s="1" t="s">
        <v>8096</v>
      </c>
      <c r="T968" s="1" t="s">
        <v>8052</v>
      </c>
      <c r="U968" s="1" t="s">
        <v>8053</v>
      </c>
      <c r="V968" s="1" t="s">
        <v>28</v>
      </c>
      <c r="AB968" s="1" t="s">
        <v>8054</v>
      </c>
      <c r="AD968" s="1" t="s">
        <v>596</v>
      </c>
      <c r="AE968" s="1" t="s">
        <v>1520</v>
      </c>
      <c r="AF968" s="1" t="s">
        <v>8068</v>
      </c>
      <c r="AG968" s="3">
        <v>46232</v>
      </c>
      <c r="AH968" s="1"/>
      <c r="AI968" s="1" t="s">
        <v>8071</v>
      </c>
      <c r="AJ968" s="1">
        <v>442</v>
      </c>
      <c r="AP968" s="2">
        <v>46232.5150347222</v>
      </c>
      <c r="AQ968" s="1" t="s">
        <v>8072</v>
      </c>
      <c r="AR968" s="3">
        <v>46225</v>
      </c>
      <c r="AS968" s="1">
        <v>17799611505</v>
      </c>
      <c r="AT968" s="1" t="s">
        <v>8073</v>
      </c>
      <c r="AU968" s="2">
        <v>46232</v>
      </c>
      <c r="AV968" s="1" t="s">
        <v>13812</v>
      </c>
      <c r="AW968" s="1" t="s">
        <v>8068</v>
      </c>
      <c r="AY968" s="1" t="s">
        <v>13813</v>
      </c>
      <c r="AZ968" s="1" t="s">
        <v>8460</v>
      </c>
      <c r="BA968" s="1" t="s">
        <v>13814</v>
      </c>
      <c r="BB968" s="1" t="s">
        <v>13815</v>
      </c>
      <c r="BC968" s="1" t="s">
        <v>478</v>
      </c>
      <c r="BD968" s="1" t="s">
        <v>234</v>
      </c>
      <c r="BE968" s="1" t="s">
        <v>13816</v>
      </c>
      <c r="BF968" s="1" t="s">
        <v>3878</v>
      </c>
      <c r="BG968" s="2">
        <v>46232.5</v>
      </c>
      <c r="BH968" s="2">
        <v>46231.6979050926</v>
      </c>
      <c r="BL968" s="1" t="s">
        <v>8464</v>
      </c>
      <c r="BM968" s="1" t="s">
        <v>9093</v>
      </c>
      <c r="BN968" s="1" t="s">
        <v>601</v>
      </c>
      <c r="BO968" s="1" t="s">
        <v>7079</v>
      </c>
      <c r="BP968" s="1" t="s">
        <v>8082</v>
      </c>
      <c r="BQ968" s="1" t="s">
        <v>6540</v>
      </c>
      <c r="BT968" s="2">
        <v>46232.5142708333</v>
      </c>
      <c r="BU968" s="2">
        <v>46232.5150694444</v>
      </c>
      <c r="BV968" s="1" t="s">
        <v>949</v>
      </c>
      <c r="BW968" s="3">
        <v>48058</v>
      </c>
      <c r="BX968" s="1" t="s">
        <v>10320</v>
      </c>
      <c r="BY968" s="1" t="s">
        <v>950</v>
      </c>
      <c r="BZ968" s="1" t="s">
        <v>8050</v>
      </c>
      <c r="CB968" s="1" t="s">
        <v>147</v>
      </c>
      <c r="CC968" s="1">
        <v>0</v>
      </c>
      <c r="CD968" s="1"/>
      <c r="CE968" s="1">
        <v>0</v>
      </c>
      <c r="CG968" s="1">
        <v>0</v>
      </c>
      <c r="CH968" s="1"/>
      <c r="CI968" s="1"/>
      <c r="CL968" s="1" t="s">
        <v>8068</v>
      </c>
    </row>
    <row r="969" s="1" customFormat="1" spans="1:90">
      <c r="A969" s="1" t="s">
        <v>13817</v>
      </c>
      <c r="F969" s="1">
        <v>0</v>
      </c>
      <c r="K969" s="1">
        <v>101325</v>
      </c>
      <c r="L969" s="1" t="s">
        <v>24</v>
      </c>
      <c r="O969" s="2">
        <v>46231.5196759259</v>
      </c>
      <c r="P969" s="2">
        <v>46232</v>
      </c>
      <c r="Q969" s="1" t="s">
        <v>8050</v>
      </c>
      <c r="R969" s="1" t="s">
        <v>8051</v>
      </c>
      <c r="S969" s="1" t="s">
        <v>8096</v>
      </c>
      <c r="T969" s="1" t="s">
        <v>8052</v>
      </c>
      <c r="U969" s="1" t="s">
        <v>8053</v>
      </c>
      <c r="V969" s="1" t="s">
        <v>24</v>
      </c>
      <c r="AB969" s="1" t="s">
        <v>8054</v>
      </c>
      <c r="AD969" s="1" t="s">
        <v>596</v>
      </c>
      <c r="AE969" s="1" t="s">
        <v>3566</v>
      </c>
      <c r="AF969" s="1" t="s">
        <v>8068</v>
      </c>
      <c r="AG969" s="3">
        <v>46232</v>
      </c>
      <c r="AH969" s="1"/>
      <c r="AI969" s="1" t="s">
        <v>8071</v>
      </c>
      <c r="AJ969" s="1">
        <v>98</v>
      </c>
      <c r="AK969" s="1">
        <v>2000</v>
      </c>
      <c r="AP969" s="2">
        <v>46232.5150231481</v>
      </c>
      <c r="AQ969" s="1" t="s">
        <v>8072</v>
      </c>
      <c r="AR969" s="3">
        <v>46231</v>
      </c>
      <c r="AS969" s="1">
        <v>15754877838</v>
      </c>
      <c r="AT969" s="1" t="s">
        <v>8056</v>
      </c>
      <c r="AU969" s="2">
        <v>46232</v>
      </c>
      <c r="AV969" s="1" t="s">
        <v>13818</v>
      </c>
      <c r="AW969" s="1" t="s">
        <v>8068</v>
      </c>
      <c r="AY969" s="1" t="s">
        <v>13819</v>
      </c>
      <c r="AZ969" s="1" t="s">
        <v>8058</v>
      </c>
      <c r="BA969" s="1" t="s">
        <v>13820</v>
      </c>
      <c r="BB969" s="1" t="s">
        <v>13821</v>
      </c>
      <c r="BC969" s="1" t="s">
        <v>489</v>
      </c>
      <c r="BD969" s="1" t="s">
        <v>386</v>
      </c>
      <c r="BE969" s="1" t="s">
        <v>13822</v>
      </c>
      <c r="BF969" s="1" t="s">
        <v>3898</v>
      </c>
      <c r="BG969" s="2">
        <v>46232.4583333333</v>
      </c>
      <c r="BH969" s="2">
        <v>46231.5681597222</v>
      </c>
      <c r="BL969" s="1" t="s">
        <v>8064</v>
      </c>
      <c r="BM969" s="1" t="s">
        <v>8129</v>
      </c>
      <c r="BN969" s="1" t="s">
        <v>601</v>
      </c>
      <c r="BO969" s="1" t="s">
        <v>13823</v>
      </c>
      <c r="BP969" s="1" t="s">
        <v>8067</v>
      </c>
      <c r="BQ969" s="1" t="s">
        <v>6540</v>
      </c>
      <c r="BR969" s="1"/>
      <c r="BS969" s="1"/>
      <c r="BT969" s="2">
        <v>46232.4486342593</v>
      </c>
      <c r="BU969" s="2">
        <v>46232.5150925926</v>
      </c>
      <c r="BV969" s="1" t="s">
        <v>818</v>
      </c>
      <c r="BW969" s="3">
        <v>48058</v>
      </c>
      <c r="BX969" s="1" t="s">
        <v>13824</v>
      </c>
      <c r="BY969" s="1" t="s">
        <v>818</v>
      </c>
      <c r="BZ969" s="1" t="s">
        <v>8050</v>
      </c>
      <c r="CB969" s="1" t="s">
        <v>61</v>
      </c>
      <c r="CC969" s="1">
        <v>0</v>
      </c>
      <c r="CD969" s="1"/>
      <c r="CE969" s="1">
        <v>0</v>
      </c>
      <c r="CG969" s="1">
        <v>0</v>
      </c>
      <c r="CH969" s="1"/>
      <c r="CI969" s="1"/>
      <c r="CL969" s="1" t="s">
        <v>8068</v>
      </c>
    </row>
    <row r="970" s="1" customFormat="1" spans="1:90">
      <c r="F970" s="1">
        <v>0</v>
      </c>
      <c r="K970" s="1">
        <v>101110</v>
      </c>
      <c r="L970" s="1" t="s">
        <v>28</v>
      </c>
      <c r="O970" s="2">
        <v>46231.6884953704</v>
      </c>
      <c r="P970" s="2">
        <v>46232</v>
      </c>
      <c r="Q970" s="1" t="s">
        <v>8050</v>
      </c>
      <c r="R970" s="1" t="s">
        <v>8051</v>
      </c>
      <c r="T970" s="1" t="s">
        <v>8052</v>
      </c>
      <c r="U970" s="1" t="s">
        <v>8053</v>
      </c>
      <c r="V970" s="1" t="s">
        <v>28</v>
      </c>
      <c r="AB970" s="1" t="s">
        <v>8054</v>
      </c>
      <c r="AD970" s="1" t="s">
        <v>596</v>
      </c>
      <c r="AE970" s="1" t="s">
        <v>826</v>
      </c>
      <c r="AF970" s="1" t="s">
        <v>8068</v>
      </c>
      <c r="AG970" s="3">
        <v>46232</v>
      </c>
      <c r="AI970" s="1" t="s">
        <v>8071</v>
      </c>
      <c r="AJ970" s="1">
        <v>75</v>
      </c>
      <c r="AM970" s="1" t="s">
        <v>8050</v>
      </c>
      <c r="AO970" s="1">
        <v>2.4</v>
      </c>
      <c r="AP970" s="2">
        <v>46232.5149305556</v>
      </c>
      <c r="AQ970" s="1" t="s">
        <v>8072</v>
      </c>
      <c r="AR970" s="3">
        <v>46229</v>
      </c>
      <c r="AS970" s="1">
        <v>15299012213</v>
      </c>
      <c r="AT970" s="1" t="s">
        <v>8056</v>
      </c>
      <c r="AU970" s="2">
        <v>46232</v>
      </c>
      <c r="AV970" s="1" t="s">
        <v>13825</v>
      </c>
      <c r="AW970" s="1" t="s">
        <v>8068</v>
      </c>
      <c r="AY970" s="1" t="s">
        <v>13826</v>
      </c>
      <c r="AZ970" s="1" t="s">
        <v>9096</v>
      </c>
      <c r="BA970" s="1" t="s">
        <v>13827</v>
      </c>
      <c r="BB970" s="1" t="s">
        <v>1543</v>
      </c>
      <c r="BC970" s="1" t="s">
        <v>478</v>
      </c>
      <c r="BD970" s="1" t="s">
        <v>249</v>
      </c>
      <c r="BE970" s="1" t="s">
        <v>13828</v>
      </c>
      <c r="BF970" s="1" t="s">
        <v>3878</v>
      </c>
      <c r="BG970" s="2">
        <v>46232</v>
      </c>
      <c r="BH970" s="2">
        <v>46231.697962963</v>
      </c>
      <c r="BJ970" s="1" t="s">
        <v>8215</v>
      </c>
      <c r="BL970" s="1" t="s">
        <v>8464</v>
      </c>
      <c r="BM970" s="1" t="s">
        <v>9100</v>
      </c>
      <c r="BN970" s="1" t="s">
        <v>601</v>
      </c>
      <c r="BO970" s="1" t="s">
        <v>13829</v>
      </c>
      <c r="BP970" s="1" t="s">
        <v>8082</v>
      </c>
      <c r="BQ970" s="1" t="s">
        <v>6540</v>
      </c>
      <c r="BR970" s="1"/>
      <c r="BS970" s="1"/>
      <c r="BT970" s="2">
        <v>46232.4710300926</v>
      </c>
      <c r="BU970" s="2">
        <v>46232.5151736111</v>
      </c>
      <c r="BV970" s="1" t="s">
        <v>591</v>
      </c>
      <c r="BW970" s="3">
        <v>48058</v>
      </c>
      <c r="BX970" s="1" t="s">
        <v>8217</v>
      </c>
      <c r="BY970" s="1" t="s">
        <v>597</v>
      </c>
      <c r="BZ970" s="1" t="s">
        <v>8050</v>
      </c>
      <c r="CB970" s="1" t="s">
        <v>150</v>
      </c>
      <c r="CC970" s="1">
        <v>0</v>
      </c>
      <c r="CE970" s="1">
        <v>0</v>
      </c>
      <c r="CG970" s="1">
        <v>0</v>
      </c>
      <c r="CL970" s="1" t="s">
        <v>8068</v>
      </c>
    </row>
    <row r="971" s="1" customFormat="1" spans="1:90">
      <c r="C971" s="1">
        <v>1</v>
      </c>
      <c r="F971" s="1">
        <v>0</v>
      </c>
      <c r="G971" s="1" t="s">
        <v>13830</v>
      </c>
      <c r="K971" s="1">
        <v>101073</v>
      </c>
      <c r="L971" s="1" t="s">
        <v>26</v>
      </c>
      <c r="O971" s="2">
        <v>46231.6425347222</v>
      </c>
      <c r="P971" s="2">
        <v>46232</v>
      </c>
      <c r="Q971" s="1"/>
      <c r="R971" s="1" t="s">
        <v>8051</v>
      </c>
      <c r="T971" s="1" t="s">
        <v>8052</v>
      </c>
      <c r="U971" s="1" t="s">
        <v>8053</v>
      </c>
      <c r="V971" s="1" t="s">
        <v>26</v>
      </c>
      <c r="AB971" s="1" t="s">
        <v>8054</v>
      </c>
      <c r="AD971" s="1" t="s">
        <v>607</v>
      </c>
      <c r="AE971" s="1" t="s">
        <v>1976</v>
      </c>
      <c r="AF971" s="1" t="s">
        <v>8068</v>
      </c>
      <c r="AG971" s="3">
        <v>46232</v>
      </c>
      <c r="AH971" s="1" t="s">
        <v>606</v>
      </c>
      <c r="AI971" s="1" t="s">
        <v>8071</v>
      </c>
      <c r="AJ971" s="1">
        <v>97</v>
      </c>
      <c r="AM971" s="1" t="s">
        <v>8068</v>
      </c>
      <c r="AO971" s="1">
        <v>7</v>
      </c>
      <c r="AP971" s="2">
        <v>46232.5147222222</v>
      </c>
      <c r="AQ971" s="1" t="s">
        <v>8072</v>
      </c>
      <c r="AR971" s="3">
        <v>46224</v>
      </c>
      <c r="AS971" s="1">
        <v>17395104748</v>
      </c>
      <c r="AT971" s="1" t="s">
        <v>8056</v>
      </c>
      <c r="AU971" s="2">
        <v>46232</v>
      </c>
      <c r="AV971" s="1" t="s">
        <v>13831</v>
      </c>
      <c r="AW971" s="1" t="s">
        <v>8068</v>
      </c>
      <c r="AY971" s="1" t="s">
        <v>13832</v>
      </c>
      <c r="AZ971" s="1" t="s">
        <v>8108</v>
      </c>
      <c r="BA971" s="1" t="s">
        <v>13833</v>
      </c>
      <c r="BB971" s="1" t="s">
        <v>1978</v>
      </c>
      <c r="BC971" s="1" t="s">
        <v>496</v>
      </c>
      <c r="BD971" s="1" t="s">
        <v>277</v>
      </c>
      <c r="BE971" s="1" t="s">
        <v>13834</v>
      </c>
      <c r="BF971" s="1" t="s">
        <v>3898</v>
      </c>
      <c r="BG971" s="2">
        <v>46232.4375</v>
      </c>
      <c r="BH971" s="2">
        <v>46231.6466666667</v>
      </c>
      <c r="BJ971" s="1" t="s">
        <v>8215</v>
      </c>
      <c r="BL971" s="1" t="s">
        <v>8115</v>
      </c>
      <c r="BM971" s="1" t="s">
        <v>8568</v>
      </c>
      <c r="BN971" s="1" t="s">
        <v>601</v>
      </c>
      <c r="BO971" s="1" t="s">
        <v>13835</v>
      </c>
      <c r="BP971" s="1" t="s">
        <v>8082</v>
      </c>
      <c r="BQ971" s="1" t="s">
        <v>6540</v>
      </c>
      <c r="BR971" s="1"/>
      <c r="BS971" s="1"/>
      <c r="BT971" s="2">
        <v>46232.4484722222</v>
      </c>
      <c r="BU971" s="2">
        <v>46232.5156944444</v>
      </c>
      <c r="BV971" s="1" t="s">
        <v>591</v>
      </c>
      <c r="BW971" s="3">
        <v>48058</v>
      </c>
      <c r="BX971" s="1" t="s">
        <v>8450</v>
      </c>
      <c r="BY971" s="1" t="s">
        <v>597</v>
      </c>
      <c r="BZ971" s="1" t="s">
        <v>8050</v>
      </c>
      <c r="CB971" s="1" t="s">
        <v>104</v>
      </c>
      <c r="CC971" s="1">
        <v>170</v>
      </c>
      <c r="CE971" s="1">
        <v>170</v>
      </c>
      <c r="CG971" s="1">
        <v>0</v>
      </c>
      <c r="CL971" s="1" t="s">
        <v>8068</v>
      </c>
    </row>
    <row r="972" s="1" customFormat="1" spans="1:90">
      <c r="F972" s="1">
        <v>0</v>
      </c>
      <c r="K972" s="1">
        <v>101042</v>
      </c>
      <c r="L972" s="1" t="s">
        <v>25</v>
      </c>
      <c r="O972" s="2">
        <v>46230.7016319444</v>
      </c>
      <c r="P972" s="2">
        <v>46231</v>
      </c>
      <c r="Q972" s="1" t="s">
        <v>8050</v>
      </c>
      <c r="R972" s="1" t="s">
        <v>8051</v>
      </c>
      <c r="T972" s="1" t="s">
        <v>8052</v>
      </c>
      <c r="U972" s="1" t="s">
        <v>8053</v>
      </c>
      <c r="V972" s="1" t="s">
        <v>25</v>
      </c>
      <c r="AB972" s="1" t="s">
        <v>8054</v>
      </c>
      <c r="AD972" s="1" t="s">
        <v>596</v>
      </c>
      <c r="AE972" s="1" t="s">
        <v>689</v>
      </c>
      <c r="AF972" s="1" t="s">
        <v>8068</v>
      </c>
      <c r="AG972" s="3">
        <v>46232</v>
      </c>
      <c r="AH972" s="1"/>
      <c r="AI972" s="1" t="s">
        <v>8071</v>
      </c>
      <c r="AJ972" s="1">
        <v>-999</v>
      </c>
      <c r="AM972" s="1" t="s">
        <v>8068</v>
      </c>
      <c r="AO972" s="1">
        <v>5.2</v>
      </c>
      <c r="AP972" s="2">
        <v>46232.5163773148</v>
      </c>
      <c r="AQ972" s="1" t="s">
        <v>8274</v>
      </c>
      <c r="AR972" s="3">
        <v>46229</v>
      </c>
      <c r="AS972" s="1">
        <v>18139888818</v>
      </c>
      <c r="AT972" s="1" t="s">
        <v>8073</v>
      </c>
      <c r="AU972" s="2">
        <v>46231</v>
      </c>
      <c r="AV972" s="1" t="s">
        <v>13836</v>
      </c>
      <c r="AW972" s="1" t="s">
        <v>8068</v>
      </c>
      <c r="AY972" s="1" t="s">
        <v>13837</v>
      </c>
      <c r="AZ972" s="1" t="s">
        <v>9970</v>
      </c>
      <c r="BA972" s="1" t="s">
        <v>13838</v>
      </c>
      <c r="BB972" s="1" t="s">
        <v>13839</v>
      </c>
      <c r="BC972" s="1" t="s">
        <v>463</v>
      </c>
      <c r="BD972" s="1" t="s">
        <v>341</v>
      </c>
      <c r="BE972" s="1" t="s">
        <v>13840</v>
      </c>
      <c r="BF972" s="1" t="s">
        <v>3878</v>
      </c>
      <c r="BG972" s="2">
        <v>46232.0535648148</v>
      </c>
      <c r="BH972" s="2">
        <v>46230.7140162037</v>
      </c>
      <c r="BJ972" s="1" t="s">
        <v>8215</v>
      </c>
      <c r="BL972" s="1" t="s">
        <v>8159</v>
      </c>
      <c r="BM972" s="1" t="s">
        <v>9974</v>
      </c>
      <c r="BN972" s="1" t="s">
        <v>601</v>
      </c>
      <c r="BO972" s="1" t="s">
        <v>7587</v>
      </c>
      <c r="BP972" s="1" t="s">
        <v>8082</v>
      </c>
      <c r="BQ972" s="1" t="s">
        <v>6540</v>
      </c>
      <c r="BR972" s="1"/>
      <c r="BS972" s="1"/>
      <c r="BT972" s="2">
        <v>46232.4788657407</v>
      </c>
      <c r="BU972" s="2">
        <v>46232.5164467593</v>
      </c>
      <c r="BV972" s="1" t="s">
        <v>591</v>
      </c>
      <c r="BW972" s="3">
        <v>48058</v>
      </c>
      <c r="BX972" s="1" t="s">
        <v>9849</v>
      </c>
      <c r="BY972" s="1" t="s">
        <v>771</v>
      </c>
      <c r="BZ972" s="1" t="s">
        <v>8050</v>
      </c>
      <c r="CB972" s="1" t="s">
        <v>91</v>
      </c>
      <c r="CC972" s="1">
        <v>0</v>
      </c>
      <c r="CE972" s="1">
        <v>0</v>
      </c>
      <c r="CG972" s="1">
        <v>0</v>
      </c>
      <c r="CL972" s="1" t="s">
        <v>8068</v>
      </c>
    </row>
    <row r="973" s="1" customFormat="1" spans="1:90">
      <c r="A973" s="1" t="s">
        <v>9517</v>
      </c>
      <c r="F973" s="1">
        <v>0</v>
      </c>
      <c r="K973" s="1">
        <v>101325</v>
      </c>
      <c r="L973" s="1" t="s">
        <v>24</v>
      </c>
      <c r="O973" s="2">
        <v>46231.5196643519</v>
      </c>
      <c r="P973" s="2">
        <v>46232</v>
      </c>
      <c r="Q973" s="1" t="s">
        <v>8050</v>
      </c>
      <c r="R973" s="1" t="s">
        <v>8051</v>
      </c>
      <c r="T973" s="1" t="s">
        <v>8052</v>
      </c>
      <c r="U973" s="1" t="s">
        <v>8053</v>
      </c>
      <c r="V973" s="1" t="s">
        <v>24</v>
      </c>
      <c r="AB973" s="1" t="s">
        <v>8054</v>
      </c>
      <c r="AD973" s="1" t="s">
        <v>607</v>
      </c>
      <c r="AE973" s="1" t="s">
        <v>3566</v>
      </c>
      <c r="AF973" s="1" t="s">
        <v>8068</v>
      </c>
      <c r="AG973" s="3">
        <v>46232</v>
      </c>
      <c r="AH973" s="1" t="s">
        <v>606</v>
      </c>
      <c r="AI973" s="1" t="s">
        <v>8071</v>
      </c>
      <c r="AJ973" s="1">
        <v>98</v>
      </c>
      <c r="AM973" s="1" t="s">
        <v>8068</v>
      </c>
      <c r="AP973" s="2">
        <v>46232.5169328704</v>
      </c>
      <c r="AQ973" s="1" t="s">
        <v>8072</v>
      </c>
      <c r="AR973" s="3">
        <v>46231</v>
      </c>
      <c r="AS973" s="1">
        <v>15754877838</v>
      </c>
      <c r="AT973" s="1" t="s">
        <v>8056</v>
      </c>
      <c r="AU973" s="2">
        <v>46232</v>
      </c>
      <c r="AV973" s="1" t="s">
        <v>13841</v>
      </c>
      <c r="AW973" s="1" t="s">
        <v>8068</v>
      </c>
      <c r="AY973" s="1" t="s">
        <v>13819</v>
      </c>
      <c r="AZ973" s="1" t="s">
        <v>8058</v>
      </c>
      <c r="BA973" s="1" t="s">
        <v>13820</v>
      </c>
      <c r="BB973" s="1" t="s">
        <v>3568</v>
      </c>
      <c r="BC973" s="1" t="s">
        <v>489</v>
      </c>
      <c r="BD973" s="1" t="s">
        <v>386</v>
      </c>
      <c r="BE973" s="1" t="s">
        <v>13822</v>
      </c>
      <c r="BF973" s="1" t="s">
        <v>3898</v>
      </c>
      <c r="BG973" s="2">
        <v>46232.4583333333</v>
      </c>
      <c r="BH973" s="2">
        <v>46231.5681481482</v>
      </c>
      <c r="BL973" s="1" t="s">
        <v>8064</v>
      </c>
      <c r="BM973" s="1" t="s">
        <v>8129</v>
      </c>
      <c r="BN973" s="1" t="s">
        <v>601</v>
      </c>
      <c r="BO973" s="1" t="s">
        <v>13823</v>
      </c>
      <c r="BP973" s="1" t="s">
        <v>8067</v>
      </c>
      <c r="BQ973" s="1" t="s">
        <v>6540</v>
      </c>
      <c r="BR973" s="1"/>
      <c r="BS973" s="1"/>
      <c r="BT973" s="2">
        <v>46232.4486342593</v>
      </c>
      <c r="BU973" s="2">
        <v>46232.5178009259</v>
      </c>
      <c r="BV973" s="1" t="s">
        <v>591</v>
      </c>
      <c r="BW973" s="3">
        <v>48058</v>
      </c>
      <c r="BX973" s="1" t="s">
        <v>8547</v>
      </c>
      <c r="BY973" s="1" t="s">
        <v>628</v>
      </c>
      <c r="BZ973" s="1" t="s">
        <v>8050</v>
      </c>
      <c r="CB973" s="1" t="s">
        <v>61</v>
      </c>
      <c r="CC973" s="1">
        <v>150</v>
      </c>
      <c r="CE973" s="1">
        <v>150</v>
      </c>
      <c r="CG973" s="1">
        <v>0</v>
      </c>
      <c r="CL973" s="1" t="s">
        <v>8068</v>
      </c>
    </row>
    <row r="974" s="1" customFormat="1" spans="1:90">
      <c r="A974" s="1" t="s">
        <v>8262</v>
      </c>
      <c r="F974" s="1">
        <v>0</v>
      </c>
      <c r="K974" s="1">
        <v>101311</v>
      </c>
      <c r="L974" s="1" t="s">
        <v>23</v>
      </c>
      <c r="O974" s="2">
        <v>46231.5567592593</v>
      </c>
      <c r="P974" s="2">
        <v>46232</v>
      </c>
      <c r="Q974" s="1" t="s">
        <v>8050</v>
      </c>
      <c r="R974" s="1" t="s">
        <v>8051</v>
      </c>
      <c r="T974" s="1" t="s">
        <v>8144</v>
      </c>
      <c r="U974" s="1" t="s">
        <v>8053</v>
      </c>
      <c r="V974" s="1" t="s">
        <v>23</v>
      </c>
      <c r="AB974" s="1" t="s">
        <v>8054</v>
      </c>
      <c r="AD974" s="1" t="s">
        <v>596</v>
      </c>
      <c r="AE974" s="1" t="s">
        <v>3314</v>
      </c>
      <c r="AF974" s="1" t="s">
        <v>8068</v>
      </c>
      <c r="AG974" s="3">
        <v>46232</v>
      </c>
      <c r="AI974" s="1" t="s">
        <v>8071</v>
      </c>
      <c r="AJ974" s="1">
        <v>220</v>
      </c>
      <c r="AM974" s="1" t="s">
        <v>8068</v>
      </c>
      <c r="AO974" s="1">
        <v>5.5</v>
      </c>
      <c r="AP974" s="2">
        <v>46232.5181365741</v>
      </c>
      <c r="AQ974" s="1" t="s">
        <v>8072</v>
      </c>
      <c r="AR974" s="3">
        <v>46229</v>
      </c>
      <c r="AS974" s="1">
        <v>13848832799</v>
      </c>
      <c r="AT974" s="1" t="s">
        <v>8073</v>
      </c>
      <c r="AU974" s="2">
        <v>46232</v>
      </c>
      <c r="AV974" s="1" t="s">
        <v>13842</v>
      </c>
      <c r="AW974" s="1" t="s">
        <v>8068</v>
      </c>
      <c r="AY974" s="1" t="s">
        <v>13843</v>
      </c>
      <c r="AZ974" s="1" t="s">
        <v>8147</v>
      </c>
      <c r="BA974" s="1" t="s">
        <v>13844</v>
      </c>
      <c r="BB974" s="1" t="s">
        <v>4719</v>
      </c>
      <c r="BC974" s="1" t="s">
        <v>448</v>
      </c>
      <c r="BD974" s="1" t="s">
        <v>418</v>
      </c>
      <c r="BE974" s="1" t="s">
        <v>13845</v>
      </c>
      <c r="BF974" s="1" t="s">
        <v>3878</v>
      </c>
      <c r="BG974" s="2">
        <v>46232.4583333333</v>
      </c>
      <c r="BH974" s="2">
        <v>46231.5581134259</v>
      </c>
      <c r="BL974" s="1" t="s">
        <v>8064</v>
      </c>
      <c r="BM974" s="1" t="s">
        <v>8391</v>
      </c>
      <c r="BN974" s="1" t="s">
        <v>601</v>
      </c>
      <c r="BO974" s="1" t="s">
        <v>13846</v>
      </c>
      <c r="BP974" s="1" t="s">
        <v>8082</v>
      </c>
      <c r="BQ974" s="1" t="s">
        <v>6540</v>
      </c>
      <c r="BR974" s="1"/>
      <c r="BS974" s="1"/>
      <c r="BT974" s="2">
        <v>46232.510775463</v>
      </c>
      <c r="BU974" s="2">
        <v>46232.5182407407</v>
      </c>
      <c r="BV974" s="1" t="s">
        <v>591</v>
      </c>
      <c r="BW974" s="3">
        <v>48058</v>
      </c>
      <c r="BX974" s="1" t="s">
        <v>8586</v>
      </c>
      <c r="BY974" s="1" t="s">
        <v>597</v>
      </c>
      <c r="BZ974" s="1" t="s">
        <v>8050</v>
      </c>
      <c r="CB974" s="1" t="s">
        <v>48</v>
      </c>
      <c r="CC974" s="1">
        <v>180</v>
      </c>
      <c r="CE974" s="1">
        <v>180</v>
      </c>
      <c r="CL974" s="1" t="s">
        <v>8068</v>
      </c>
    </row>
    <row r="975" s="1" customFormat="1" spans="1:90">
      <c r="F975" s="1">
        <v>0</v>
      </c>
      <c r="K975" s="1">
        <v>101042</v>
      </c>
      <c r="L975" s="1" t="s">
        <v>25</v>
      </c>
      <c r="O975" s="2">
        <v>46230.7016319444</v>
      </c>
      <c r="P975" s="2">
        <v>46231</v>
      </c>
      <c r="Q975" s="1" t="s">
        <v>8050</v>
      </c>
      <c r="R975" s="1" t="s">
        <v>8051</v>
      </c>
      <c r="S975" s="1" t="s">
        <v>8096</v>
      </c>
      <c r="T975" s="1" t="s">
        <v>8052</v>
      </c>
      <c r="U975" s="1" t="s">
        <v>8053</v>
      </c>
      <c r="V975" s="1" t="s">
        <v>25</v>
      </c>
      <c r="AB975" s="1" t="s">
        <v>8054</v>
      </c>
      <c r="AD975" s="1" t="s">
        <v>607</v>
      </c>
      <c r="AE975" s="1" t="s">
        <v>689</v>
      </c>
      <c r="AF975" s="1" t="s">
        <v>8068</v>
      </c>
      <c r="AG975" s="3">
        <v>46232</v>
      </c>
      <c r="AH975" s="1" t="s">
        <v>606</v>
      </c>
      <c r="AI975" s="1" t="s">
        <v>8071</v>
      </c>
      <c r="AJ975" s="1">
        <v>-999</v>
      </c>
      <c r="AK975" s="1">
        <v>2000</v>
      </c>
      <c r="AP975" s="2">
        <v>46232.5181828704</v>
      </c>
      <c r="AQ975" s="1" t="s">
        <v>8274</v>
      </c>
      <c r="AR975" s="3">
        <v>46231</v>
      </c>
      <c r="AS975" s="1">
        <v>18139888818</v>
      </c>
      <c r="AT975" s="1" t="s">
        <v>8073</v>
      </c>
      <c r="AU975" s="2">
        <v>46231</v>
      </c>
      <c r="AV975" s="1" t="s">
        <v>13847</v>
      </c>
      <c r="AW975" s="1" t="s">
        <v>8068</v>
      </c>
      <c r="AY975" s="1" t="s">
        <v>13837</v>
      </c>
      <c r="AZ975" s="1" t="s">
        <v>9970</v>
      </c>
      <c r="BA975" s="1" t="s">
        <v>13838</v>
      </c>
      <c r="BB975" s="1" t="s">
        <v>7588</v>
      </c>
      <c r="BC975" s="1" t="s">
        <v>463</v>
      </c>
      <c r="BD975" s="1" t="s">
        <v>341</v>
      </c>
      <c r="BE975" s="1" t="s">
        <v>13840</v>
      </c>
      <c r="BF975" s="1" t="s">
        <v>3903</v>
      </c>
      <c r="BG975" s="2">
        <v>46232.0535648148</v>
      </c>
      <c r="BH975" s="2">
        <v>46230.7140046296</v>
      </c>
      <c r="BJ975" s="1" t="s">
        <v>8215</v>
      </c>
      <c r="BL975" s="1" t="s">
        <v>8159</v>
      </c>
      <c r="BM975" s="1" t="s">
        <v>9974</v>
      </c>
      <c r="BN975" s="1" t="s">
        <v>601</v>
      </c>
      <c r="BO975" s="1" t="s">
        <v>7587</v>
      </c>
      <c r="BP975" s="1" t="s">
        <v>8082</v>
      </c>
      <c r="BQ975" s="1" t="s">
        <v>6540</v>
      </c>
      <c r="BT975" s="2">
        <v>46232.4788657407</v>
      </c>
      <c r="BU975" s="2">
        <v>46232.5182523148</v>
      </c>
      <c r="BV975" s="1" t="s">
        <v>818</v>
      </c>
      <c r="BW975" s="3">
        <v>48058</v>
      </c>
      <c r="BX975" s="1" t="s">
        <v>10872</v>
      </c>
      <c r="BY975" s="1" t="s">
        <v>818</v>
      </c>
      <c r="BZ975" s="1" t="s">
        <v>8050</v>
      </c>
      <c r="CB975" s="1" t="s">
        <v>91</v>
      </c>
      <c r="CC975" s="1">
        <v>60</v>
      </c>
      <c r="CD975" s="1"/>
      <c r="CE975" s="1">
        <v>60</v>
      </c>
      <c r="CF975" s="1"/>
      <c r="CG975" s="1">
        <v>0</v>
      </c>
      <c r="CH975" s="1"/>
      <c r="CI975" s="1"/>
      <c r="CJ975" s="1"/>
      <c r="CK975" s="1"/>
      <c r="CL975" s="1" t="s">
        <v>8068</v>
      </c>
    </row>
    <row r="976" s="1" customFormat="1" spans="1:90">
      <c r="K976" s="1">
        <v>101110</v>
      </c>
      <c r="L976" s="1" t="s">
        <v>28</v>
      </c>
      <c r="O976" s="2">
        <v>46232.4553935185</v>
      </c>
      <c r="P976" s="2">
        <v>46232</v>
      </c>
      <c r="Q976" s="1" t="s">
        <v>8050</v>
      </c>
      <c r="R976" s="1" t="s">
        <v>8051</v>
      </c>
      <c r="S976" s="1"/>
      <c r="T976" s="1" t="s">
        <v>8052</v>
      </c>
      <c r="U976" s="1" t="s">
        <v>8053</v>
      </c>
      <c r="V976" s="1" t="s">
        <v>28</v>
      </c>
      <c r="AB976" s="1" t="s">
        <v>8054</v>
      </c>
      <c r="AD976" s="1" t="s">
        <v>607</v>
      </c>
      <c r="AE976" s="1" t="s">
        <v>6006</v>
      </c>
      <c r="AF976" s="1" t="s">
        <v>8068</v>
      </c>
      <c r="AG976" s="1"/>
      <c r="AH976" s="1" t="s">
        <v>651</v>
      </c>
      <c r="AI976" s="1" t="s">
        <v>8071</v>
      </c>
      <c r="AP976" s="2">
        <v>46232.5184722222</v>
      </c>
      <c r="AQ976" s="1" t="s">
        <v>8072</v>
      </c>
      <c r="AR976" s="3">
        <v>45476</v>
      </c>
      <c r="AS976" s="1">
        <v>13669902622</v>
      </c>
      <c r="AT976" s="1" t="s">
        <v>8073</v>
      </c>
      <c r="AU976" s="2">
        <v>46232</v>
      </c>
      <c r="AV976" s="1" t="s">
        <v>13848</v>
      </c>
      <c r="AW976" s="1" t="s">
        <v>8050</v>
      </c>
      <c r="AY976" s="1" t="s">
        <v>13849</v>
      </c>
      <c r="AZ976" s="1" t="s">
        <v>8703</v>
      </c>
      <c r="BA976" s="1" t="s">
        <v>13850</v>
      </c>
      <c r="BB976" s="1" t="s">
        <v>6118</v>
      </c>
      <c r="BC976" s="1" t="s">
        <v>478</v>
      </c>
      <c r="BD976" s="1" t="s">
        <v>242</v>
      </c>
      <c r="BE976" s="1" t="s">
        <v>13851</v>
      </c>
      <c r="BF976" s="1" t="s">
        <v>3878</v>
      </c>
      <c r="BG976" s="2">
        <v>46232.5043402778</v>
      </c>
      <c r="BH976" s="2">
        <v>46232.4555439815</v>
      </c>
      <c r="BL976" s="1" t="s">
        <v>8464</v>
      </c>
      <c r="BM976" s="1" t="s">
        <v>13852</v>
      </c>
      <c r="BN976" s="1" t="s">
        <v>601</v>
      </c>
      <c r="BO976" s="1" t="s">
        <v>13853</v>
      </c>
      <c r="BP976" s="1" t="s">
        <v>8082</v>
      </c>
      <c r="BQ976" s="1" t="s">
        <v>6540</v>
      </c>
      <c r="BU976" s="2">
        <v>46232.5184722222</v>
      </c>
      <c r="BV976" s="1" t="s">
        <v>1199</v>
      </c>
      <c r="BW976" s="1"/>
      <c r="BX976" s="1" t="s">
        <v>9368</v>
      </c>
      <c r="BY976" s="1" t="s">
        <v>1199</v>
      </c>
      <c r="BZ976" s="1" t="s">
        <v>8050</v>
      </c>
      <c r="CB976" s="1" t="s">
        <v>149</v>
      </c>
      <c r="CC976" s="4">
        <v>1150</v>
      </c>
      <c r="CE976" s="4">
        <v>1150</v>
      </c>
      <c r="CF976" s="1"/>
      <c r="CG976" s="1"/>
      <c r="CL976" s="1" t="s">
        <v>8068</v>
      </c>
    </row>
    <row r="977" s="1" customFormat="1" spans="1:90">
      <c r="A977" s="1" t="s">
        <v>11134</v>
      </c>
      <c r="F977" s="1">
        <v>0</v>
      </c>
      <c r="K977" s="1">
        <v>101325</v>
      </c>
      <c r="L977" s="1" t="s">
        <v>24</v>
      </c>
      <c r="N977" s="1">
        <v>135</v>
      </c>
      <c r="O977" s="2">
        <v>46231.7016898148</v>
      </c>
      <c r="P977" s="2">
        <v>46232</v>
      </c>
      <c r="Q977" s="1" t="s">
        <v>8050</v>
      </c>
      <c r="R977" s="1" t="s">
        <v>8051</v>
      </c>
      <c r="S977" s="1" t="s">
        <v>8096</v>
      </c>
      <c r="T977" s="1" t="s">
        <v>8052</v>
      </c>
      <c r="U977" s="1" t="s">
        <v>8053</v>
      </c>
      <c r="V977" s="1" t="s">
        <v>24</v>
      </c>
      <c r="AB977" s="1" t="s">
        <v>8054</v>
      </c>
      <c r="AD977" s="1" t="s">
        <v>607</v>
      </c>
      <c r="AE977" s="1" t="s">
        <v>3535</v>
      </c>
      <c r="AF977" s="1" t="s">
        <v>8068</v>
      </c>
      <c r="AG977" s="3">
        <v>46228</v>
      </c>
      <c r="AH977" s="1" t="s">
        <v>606</v>
      </c>
      <c r="AI977" s="1" t="s">
        <v>8071</v>
      </c>
      <c r="AJ977" s="1">
        <v>137</v>
      </c>
      <c r="AP977" s="2">
        <v>46232.519525463</v>
      </c>
      <c r="AQ977" s="1" t="s">
        <v>8072</v>
      </c>
      <c r="AR977" s="3">
        <v>46227</v>
      </c>
      <c r="AS977" s="1">
        <v>13171005954</v>
      </c>
      <c r="AT977" s="1" t="s">
        <v>8056</v>
      </c>
      <c r="AU977" s="2">
        <v>46232</v>
      </c>
      <c r="AV977" s="1" t="s">
        <v>13854</v>
      </c>
      <c r="AW977" s="1" t="s">
        <v>8068</v>
      </c>
      <c r="AY977" s="1" t="s">
        <v>13855</v>
      </c>
      <c r="AZ977" s="1" t="s">
        <v>8058</v>
      </c>
      <c r="BA977" s="1" t="s">
        <v>13856</v>
      </c>
      <c r="BB977" s="1" t="s">
        <v>4181</v>
      </c>
      <c r="BC977" s="1" t="s">
        <v>489</v>
      </c>
      <c r="BD977" s="1" t="s">
        <v>398</v>
      </c>
      <c r="BE977" s="1" t="s">
        <v>13857</v>
      </c>
      <c r="BF977" s="1" t="s">
        <v>3878</v>
      </c>
      <c r="BG977" s="2">
        <v>46232.4166666667</v>
      </c>
      <c r="BH977" s="2">
        <v>46231.7025810185</v>
      </c>
      <c r="BL977" s="1" t="s">
        <v>8064</v>
      </c>
      <c r="BM977" s="1" t="s">
        <v>8065</v>
      </c>
      <c r="BN977" s="1" t="s">
        <v>601</v>
      </c>
      <c r="BO977" s="1" t="s">
        <v>6568</v>
      </c>
      <c r="BP977" s="1" t="s">
        <v>8082</v>
      </c>
      <c r="BQ977" s="1" t="s">
        <v>6540</v>
      </c>
      <c r="BT977" s="2">
        <v>46232.4971296296</v>
      </c>
      <c r="BU977" s="2">
        <v>46232.5196527778</v>
      </c>
      <c r="BV977" s="1" t="s">
        <v>621</v>
      </c>
      <c r="BW977" s="3">
        <v>48054</v>
      </c>
      <c r="BX977" s="1" t="s">
        <v>11134</v>
      </c>
      <c r="BY977" s="1" t="s">
        <v>917</v>
      </c>
      <c r="BZ977" s="1" t="s">
        <v>8050</v>
      </c>
      <c r="CB977" s="1" t="s">
        <v>66</v>
      </c>
      <c r="CC977" s="1">
        <v>160</v>
      </c>
      <c r="CD977" s="1"/>
      <c r="CE977" s="1">
        <v>160</v>
      </c>
      <c r="CF977" s="1" t="s">
        <v>9936</v>
      </c>
      <c r="CG977" s="1">
        <v>28</v>
      </c>
      <c r="CH977" s="1"/>
      <c r="CI977" s="1"/>
      <c r="CJ977" s="1" t="s">
        <v>622</v>
      </c>
      <c r="CK977" s="2">
        <v>46233.8283680556</v>
      </c>
      <c r="CL977" s="1" t="s">
        <v>8068</v>
      </c>
    </row>
    <row r="978" s="1" customFormat="1" spans="1:90">
      <c r="F978" s="1">
        <v>0</v>
      </c>
      <c r="K978" s="1">
        <v>101110</v>
      </c>
      <c r="L978" s="1" t="s">
        <v>28</v>
      </c>
      <c r="O978" s="2">
        <v>46231.5196643519</v>
      </c>
      <c r="P978" s="2">
        <v>46232</v>
      </c>
      <c r="Q978" s="1" t="s">
        <v>8050</v>
      </c>
      <c r="R978" s="1" t="s">
        <v>8051</v>
      </c>
      <c r="S978" s="1"/>
      <c r="T978" s="1" t="s">
        <v>8052</v>
      </c>
      <c r="U978" s="1" t="s">
        <v>8053</v>
      </c>
      <c r="V978" s="1" t="s">
        <v>28</v>
      </c>
      <c r="AB978" s="1" t="s">
        <v>8054</v>
      </c>
      <c r="AD978" s="1" t="s">
        <v>607</v>
      </c>
      <c r="AE978" s="1" t="s">
        <v>906</v>
      </c>
      <c r="AF978" s="1" t="s">
        <v>8068</v>
      </c>
      <c r="AG978" s="3">
        <v>46229</v>
      </c>
      <c r="AH978" s="1" t="s">
        <v>606</v>
      </c>
      <c r="AI978" s="1" t="s">
        <v>8071</v>
      </c>
      <c r="AJ978" s="1">
        <v>83</v>
      </c>
      <c r="AM978" s="1" t="s">
        <v>8068</v>
      </c>
      <c r="AP978" s="2">
        <v>46232.5193634259</v>
      </c>
      <c r="AQ978" s="1" t="s">
        <v>8072</v>
      </c>
      <c r="AR978" s="3">
        <v>46228</v>
      </c>
      <c r="AS978" s="1">
        <v>18399666807</v>
      </c>
      <c r="AT978" s="1" t="s">
        <v>8073</v>
      </c>
      <c r="AU978" s="2">
        <v>46232</v>
      </c>
      <c r="AV978" s="1" t="s">
        <v>13858</v>
      </c>
      <c r="AW978" s="1" t="s">
        <v>8068</v>
      </c>
      <c r="AY978" s="1" t="s">
        <v>13859</v>
      </c>
      <c r="AZ978" s="1" t="s">
        <v>8460</v>
      </c>
      <c r="BA978" s="1" t="s">
        <v>13860</v>
      </c>
      <c r="BB978" s="1" t="s">
        <v>908</v>
      </c>
      <c r="BC978" s="1" t="s">
        <v>478</v>
      </c>
      <c r="BD978" s="1" t="s">
        <v>164</v>
      </c>
      <c r="BE978" s="1" t="s">
        <v>13861</v>
      </c>
      <c r="BF978" s="1" t="s">
        <v>3972</v>
      </c>
      <c r="BG978" s="2">
        <v>46232</v>
      </c>
      <c r="BH978" s="2">
        <v>46231.6172337963</v>
      </c>
      <c r="BJ978" s="1" t="s">
        <v>13862</v>
      </c>
      <c r="BL978" s="1" t="s">
        <v>8464</v>
      </c>
      <c r="BM978" s="1" t="s">
        <v>8654</v>
      </c>
      <c r="BN978" s="1" t="s">
        <v>601</v>
      </c>
      <c r="BO978" s="1" t="s">
        <v>13863</v>
      </c>
      <c r="BP978" s="1" t="s">
        <v>8082</v>
      </c>
      <c r="BQ978" s="1" t="s">
        <v>6540</v>
      </c>
      <c r="BT978" s="2">
        <v>46232.506712963</v>
      </c>
      <c r="BU978" s="2">
        <v>46232.5203009259</v>
      </c>
      <c r="BV978" s="1" t="s">
        <v>591</v>
      </c>
      <c r="BW978" s="3">
        <v>48055</v>
      </c>
      <c r="BX978" s="1" t="s">
        <v>8791</v>
      </c>
      <c r="BY978" s="1" t="s">
        <v>597</v>
      </c>
      <c r="BZ978" s="1" t="s">
        <v>8050</v>
      </c>
      <c r="CB978" s="1" t="s">
        <v>129</v>
      </c>
      <c r="CC978" s="1">
        <v>50</v>
      </c>
      <c r="CD978" s="1"/>
      <c r="CE978" s="1">
        <v>50</v>
      </c>
      <c r="CG978" s="1">
        <v>0</v>
      </c>
      <c r="CH978" s="1"/>
      <c r="CI978" s="1"/>
      <c r="CL978" s="1" t="s">
        <v>8068</v>
      </c>
    </row>
    <row r="979" s="1" customFormat="1" spans="1:90">
      <c r="C979" s="1">
        <v>1</v>
      </c>
      <c r="F979" s="1">
        <v>0</v>
      </c>
      <c r="K979" s="1">
        <v>101073</v>
      </c>
      <c r="L979" s="1" t="s">
        <v>26</v>
      </c>
      <c r="O979" s="2">
        <v>46231.6421643519</v>
      </c>
      <c r="P979" s="2">
        <v>46232</v>
      </c>
      <c r="Q979" s="1"/>
      <c r="R979" s="1" t="s">
        <v>8051</v>
      </c>
      <c r="T979" s="1" t="s">
        <v>8052</v>
      </c>
      <c r="U979" s="1" t="s">
        <v>8053</v>
      </c>
      <c r="V979" s="1" t="s">
        <v>26</v>
      </c>
      <c r="AB979" s="1" t="s">
        <v>8054</v>
      </c>
      <c r="AD979" s="1" t="s">
        <v>596</v>
      </c>
      <c r="AE979" s="1" t="s">
        <v>729</v>
      </c>
      <c r="AF979" s="1"/>
      <c r="AG979" s="1"/>
      <c r="AH979" s="1"/>
      <c r="AI979" s="1" t="s">
        <v>8071</v>
      </c>
      <c r="AJ979" s="1">
        <v>155</v>
      </c>
      <c r="AM979" s="1" t="s">
        <v>8050</v>
      </c>
      <c r="AP979" s="2">
        <v>46232.5205555556</v>
      </c>
      <c r="AQ979" s="1"/>
      <c r="AR979" s="1"/>
      <c r="AS979" s="1">
        <v>13469517726</v>
      </c>
      <c r="AT979" s="1" t="s">
        <v>8056</v>
      </c>
      <c r="AU979" s="2">
        <v>46232</v>
      </c>
      <c r="AV979" s="1"/>
      <c r="AW979" s="1" t="s">
        <v>8050</v>
      </c>
      <c r="AY979" s="1" t="s">
        <v>13864</v>
      </c>
      <c r="AZ979" s="1" t="s">
        <v>8108</v>
      </c>
      <c r="BA979" s="1" t="s">
        <v>13865</v>
      </c>
      <c r="BB979" s="1" t="s">
        <v>13866</v>
      </c>
      <c r="BC979" s="1" t="s">
        <v>496</v>
      </c>
      <c r="BD979" s="1" t="s">
        <v>293</v>
      </c>
      <c r="BE979" s="1" t="s">
        <v>13867</v>
      </c>
      <c r="BF979" s="1" t="s">
        <v>8062</v>
      </c>
      <c r="BG979" s="2">
        <v>46232.5</v>
      </c>
      <c r="BH979" s="2">
        <v>46231.6486689815</v>
      </c>
      <c r="BK979" s="1" t="s">
        <v>13868</v>
      </c>
      <c r="BL979" s="1" t="s">
        <v>8115</v>
      </c>
      <c r="BM979" s="1" t="s">
        <v>13418</v>
      </c>
      <c r="BN979" s="1" t="s">
        <v>601</v>
      </c>
      <c r="BO979" s="1" t="s">
        <v>13869</v>
      </c>
      <c r="BP979" s="1" t="s">
        <v>8067</v>
      </c>
      <c r="BQ979" s="1" t="s">
        <v>6540</v>
      </c>
      <c r="BT979" s="2">
        <v>46232.5044328704</v>
      </c>
      <c r="BU979" s="2">
        <v>46232.520625</v>
      </c>
      <c r="BV979" s="1" t="s">
        <v>591</v>
      </c>
      <c r="BW979" s="1"/>
      <c r="BX979" s="1" t="s">
        <v>13870</v>
      </c>
      <c r="BY979" s="1" t="s">
        <v>628</v>
      </c>
      <c r="BZ979" s="1" t="s">
        <v>8050</v>
      </c>
      <c r="CB979" s="1" t="s">
        <v>112</v>
      </c>
      <c r="CC979" s="1">
        <v>0</v>
      </c>
      <c r="CD979" s="1"/>
      <c r="CE979" s="1">
        <v>0</v>
      </c>
      <c r="CG979" s="1">
        <v>0</v>
      </c>
      <c r="CH979" s="1"/>
      <c r="CI979" s="1"/>
      <c r="CL979" s="1" t="s">
        <v>8068</v>
      </c>
    </row>
    <row r="980" s="1" customFormat="1" spans="1:90">
      <c r="F980" s="1">
        <v>0</v>
      </c>
      <c r="K980" s="1">
        <v>101042</v>
      </c>
      <c r="L980" s="1" t="s">
        <v>25</v>
      </c>
      <c r="O980" s="2">
        <v>46230.6414467593</v>
      </c>
      <c r="P980" s="2">
        <v>46232</v>
      </c>
      <c r="Q980" s="1" t="s">
        <v>8050</v>
      </c>
      <c r="R980" s="1" t="s">
        <v>8051</v>
      </c>
      <c r="T980" s="1" t="s">
        <v>8052</v>
      </c>
      <c r="U980" s="1" t="s">
        <v>8053</v>
      </c>
      <c r="V980" s="1" t="s">
        <v>25</v>
      </c>
      <c r="AB980" s="1" t="s">
        <v>8054</v>
      </c>
      <c r="AD980" s="1" t="s">
        <v>607</v>
      </c>
      <c r="AE980" s="1" t="s">
        <v>2534</v>
      </c>
      <c r="AF980" s="1" t="s">
        <v>8068</v>
      </c>
      <c r="AG980" s="1"/>
      <c r="AH980" s="1" t="s">
        <v>606</v>
      </c>
      <c r="AI980" s="1" t="s">
        <v>8071</v>
      </c>
      <c r="AJ980" s="1">
        <v>32</v>
      </c>
      <c r="AM980" s="1" t="s">
        <v>8050</v>
      </c>
      <c r="AP980" s="2">
        <v>46232.520787037</v>
      </c>
      <c r="AQ980" s="1"/>
      <c r="AR980" s="1"/>
      <c r="AS980" s="1">
        <v>13609311435</v>
      </c>
      <c r="AT980" s="1" t="s">
        <v>8073</v>
      </c>
      <c r="AU980" s="2">
        <v>46232</v>
      </c>
      <c r="AV980" s="1"/>
      <c r="AW980" s="1" t="s">
        <v>8050</v>
      </c>
      <c r="AY980" s="1" t="s">
        <v>13871</v>
      </c>
      <c r="AZ980" s="1" t="s">
        <v>8155</v>
      </c>
      <c r="BA980" s="1" t="s">
        <v>13872</v>
      </c>
      <c r="BB980" s="1" t="s">
        <v>2537</v>
      </c>
      <c r="BC980" s="1" t="s">
        <v>463</v>
      </c>
      <c r="BD980" s="1" t="s">
        <v>351</v>
      </c>
      <c r="BE980" s="1" t="s">
        <v>13873</v>
      </c>
      <c r="BF980" s="1" t="s">
        <v>3972</v>
      </c>
      <c r="BG980" s="2">
        <v>46232</v>
      </c>
      <c r="BH980" s="2">
        <v>46230.6624074074</v>
      </c>
      <c r="BL980" s="1" t="s">
        <v>8159</v>
      </c>
      <c r="BM980" s="1" t="s">
        <v>8160</v>
      </c>
      <c r="BN980" s="1" t="s">
        <v>601</v>
      </c>
      <c r="BO980" s="1" t="s">
        <v>13874</v>
      </c>
      <c r="BP980" s="1" t="s">
        <v>8082</v>
      </c>
      <c r="BQ980" s="1" t="s">
        <v>6540</v>
      </c>
      <c r="BT980" s="2">
        <v>46232.5032291667</v>
      </c>
      <c r="BU980" s="2">
        <v>46232.5208564815</v>
      </c>
      <c r="BV980" s="1" t="s">
        <v>591</v>
      </c>
      <c r="BW980" s="1"/>
      <c r="BX980" s="1" t="s">
        <v>8614</v>
      </c>
      <c r="BY980" s="1" t="s">
        <v>597</v>
      </c>
      <c r="BZ980" s="1" t="s">
        <v>8050</v>
      </c>
      <c r="CB980" s="1" t="s">
        <v>93</v>
      </c>
      <c r="CC980" s="1">
        <v>50</v>
      </c>
      <c r="CD980" s="1" t="s">
        <v>13013</v>
      </c>
      <c r="CE980" s="1">
        <v>50</v>
      </c>
      <c r="CG980" s="1">
        <v>0</v>
      </c>
      <c r="CH980" s="1" t="s">
        <v>622</v>
      </c>
      <c r="CI980" s="2">
        <v>46235.4232175926</v>
      </c>
      <c r="CL980" s="1" t="s">
        <v>8068</v>
      </c>
    </row>
    <row r="981" s="1" customFormat="1" spans="1:90">
      <c r="F981" s="1">
        <v>0</v>
      </c>
      <c r="K981" s="1">
        <v>101042</v>
      </c>
      <c r="L981" s="1" t="s">
        <v>25</v>
      </c>
      <c r="O981" s="2">
        <v>46232.5114583333</v>
      </c>
      <c r="P981" s="2">
        <v>46232</v>
      </c>
      <c r="Q981" s="1"/>
      <c r="R981" s="1" t="s">
        <v>8051</v>
      </c>
      <c r="T981" s="1" t="s">
        <v>8052</v>
      </c>
      <c r="U981" s="1" t="s">
        <v>8053</v>
      </c>
      <c r="V981" s="1" t="s">
        <v>25</v>
      </c>
      <c r="AB981" s="1" t="s">
        <v>8054</v>
      </c>
      <c r="AD981" s="1" t="s">
        <v>596</v>
      </c>
      <c r="AE981" s="1" t="s">
        <v>3087</v>
      </c>
      <c r="AF981" s="1" t="s">
        <v>8068</v>
      </c>
      <c r="AG981" s="1"/>
      <c r="AH981" s="1"/>
      <c r="AI981" s="1" t="s">
        <v>8055</v>
      </c>
      <c r="AJ981" s="1">
        <v>130</v>
      </c>
      <c r="AM981" s="1" t="s">
        <v>8068</v>
      </c>
      <c r="AP981" s="2">
        <v>46232.5209027778</v>
      </c>
      <c r="AQ981" s="1"/>
      <c r="AR981" s="1"/>
      <c r="AS981" s="1">
        <v>13809350151</v>
      </c>
      <c r="AT981" s="1" t="s">
        <v>8073</v>
      </c>
      <c r="AU981" s="2">
        <v>46232</v>
      </c>
      <c r="AV981" s="1"/>
      <c r="AW981" s="1" t="s">
        <v>8050</v>
      </c>
      <c r="AY981" s="1" t="s">
        <v>13875</v>
      </c>
      <c r="AZ981" s="1" t="s">
        <v>8541</v>
      </c>
      <c r="BA981" s="1" t="s">
        <v>13876</v>
      </c>
      <c r="BB981" s="1" t="s">
        <v>13877</v>
      </c>
      <c r="BC981" s="1" t="s">
        <v>463</v>
      </c>
      <c r="BD981" s="1" t="s">
        <v>336</v>
      </c>
      <c r="BE981" s="1" t="s">
        <v>13878</v>
      </c>
      <c r="BF981" s="1" t="s">
        <v>3972</v>
      </c>
      <c r="BG981" s="2">
        <v>46232.5145949074</v>
      </c>
      <c r="BH981" s="2">
        <v>46232.5140740741</v>
      </c>
      <c r="BL981" s="1" t="s">
        <v>8159</v>
      </c>
      <c r="BM981" s="1" t="s">
        <v>8545</v>
      </c>
      <c r="BN981" s="1" t="s">
        <v>601</v>
      </c>
      <c r="BO981" s="1" t="s">
        <v>13879</v>
      </c>
      <c r="BP981" s="1" t="s">
        <v>8082</v>
      </c>
      <c r="BQ981" s="1" t="s">
        <v>6540</v>
      </c>
      <c r="BT981" s="2">
        <v>46232.5156481481</v>
      </c>
      <c r="BU981" s="2">
        <v>46232.5209490741</v>
      </c>
      <c r="BV981" s="1" t="s">
        <v>591</v>
      </c>
      <c r="BW981" s="1"/>
      <c r="BX981" s="1"/>
      <c r="BY981" s="1"/>
      <c r="BZ981" s="1" t="s">
        <v>8050</v>
      </c>
      <c r="CB981" s="1" t="s">
        <v>87</v>
      </c>
      <c r="CC981" s="1">
        <v>0</v>
      </c>
      <c r="CD981" s="1"/>
      <c r="CE981" s="1">
        <v>0</v>
      </c>
      <c r="CG981" s="1">
        <v>0</v>
      </c>
      <c r="CH981" s="1"/>
      <c r="CI981" s="1"/>
      <c r="CL981" s="1" t="s">
        <v>8068</v>
      </c>
    </row>
    <row r="982" s="1" customFormat="1" spans="1:90">
      <c r="C982" s="1">
        <v>1</v>
      </c>
      <c r="F982" s="1">
        <v>0</v>
      </c>
      <c r="K982" s="1">
        <v>101073</v>
      </c>
      <c r="L982" s="1" t="s">
        <v>26</v>
      </c>
      <c r="O982" s="2">
        <v>46232.511099537</v>
      </c>
      <c r="P982" s="2">
        <v>46232</v>
      </c>
      <c r="R982" s="1" t="s">
        <v>8051</v>
      </c>
      <c r="S982" s="1" t="s">
        <v>8096</v>
      </c>
      <c r="T982" s="1" t="s">
        <v>8052</v>
      </c>
      <c r="U982" s="1" t="s">
        <v>8053</v>
      </c>
      <c r="V982" s="1" t="s">
        <v>26</v>
      </c>
      <c r="AB982" s="1" t="s">
        <v>8054</v>
      </c>
      <c r="AD982" s="1" t="s">
        <v>596</v>
      </c>
      <c r="AE982" s="1" t="s">
        <v>1976</v>
      </c>
      <c r="AF982" s="1" t="s">
        <v>8068</v>
      </c>
      <c r="AG982" s="3">
        <v>46232</v>
      </c>
      <c r="AI982" s="1" t="s">
        <v>8071</v>
      </c>
      <c r="AJ982" s="1">
        <v>72</v>
      </c>
      <c r="AK982" s="1">
        <v>2100</v>
      </c>
      <c r="AP982" s="2">
        <v>46232.5212384259</v>
      </c>
      <c r="AQ982" s="1" t="s">
        <v>8072</v>
      </c>
      <c r="AR982" s="3">
        <v>46198</v>
      </c>
      <c r="AS982" s="1">
        <v>17395104748</v>
      </c>
      <c r="AT982" s="1" t="s">
        <v>8056</v>
      </c>
      <c r="AU982" s="2">
        <v>46232</v>
      </c>
      <c r="AV982" s="1" t="s">
        <v>13880</v>
      </c>
      <c r="AW982" s="1" t="s">
        <v>8068</v>
      </c>
      <c r="AY982" s="1" t="s">
        <v>13832</v>
      </c>
      <c r="AZ982" s="1" t="s">
        <v>8108</v>
      </c>
      <c r="BA982" s="1" t="s">
        <v>13833</v>
      </c>
      <c r="BB982" s="1" t="s">
        <v>13881</v>
      </c>
      <c r="BC982" s="1" t="s">
        <v>496</v>
      </c>
      <c r="BD982" s="1" t="s">
        <v>277</v>
      </c>
      <c r="BE982" s="1"/>
      <c r="BF982" s="1" t="s">
        <v>3903</v>
      </c>
      <c r="BG982" s="2">
        <v>46232.4375</v>
      </c>
      <c r="BH982" s="2">
        <v>46232.5184490741</v>
      </c>
      <c r="BJ982" s="1" t="s">
        <v>8215</v>
      </c>
      <c r="BL982" s="1" t="s">
        <v>8115</v>
      </c>
      <c r="BM982" s="1" t="s">
        <v>8568</v>
      </c>
      <c r="BN982" s="1" t="s">
        <v>601</v>
      </c>
      <c r="BO982" s="1" t="s">
        <v>13835</v>
      </c>
      <c r="BP982" s="1" t="s">
        <v>8082</v>
      </c>
      <c r="BQ982" s="1" t="s">
        <v>6540</v>
      </c>
      <c r="BT982" s="2">
        <v>46232.5193287037</v>
      </c>
      <c r="BU982" s="2">
        <v>46232.5212962963</v>
      </c>
      <c r="BV982" s="1" t="s">
        <v>818</v>
      </c>
      <c r="BW982" s="3">
        <v>48058</v>
      </c>
      <c r="BX982" s="1" t="s">
        <v>12855</v>
      </c>
      <c r="BY982" s="1" t="s">
        <v>818</v>
      </c>
      <c r="BZ982" s="1" t="s">
        <v>8050</v>
      </c>
      <c r="CB982" s="1" t="s">
        <v>104</v>
      </c>
      <c r="CC982" s="1">
        <v>0</v>
      </c>
      <c r="CE982" s="1">
        <v>0</v>
      </c>
      <c r="CG982" s="1">
        <v>0</v>
      </c>
      <c r="CL982" s="1" t="s">
        <v>8068</v>
      </c>
    </row>
    <row r="983" s="1" customFormat="1" spans="1:90">
      <c r="C983" s="1">
        <v>1</v>
      </c>
      <c r="F983" s="1">
        <v>0</v>
      </c>
      <c r="K983" s="1">
        <v>101073</v>
      </c>
      <c r="L983" s="1" t="s">
        <v>26</v>
      </c>
      <c r="O983" s="2">
        <v>46231.8812962963</v>
      </c>
      <c r="P983" s="2">
        <v>46232.3333333333</v>
      </c>
      <c r="Q983" s="1"/>
      <c r="R983" s="1" t="s">
        <v>8051</v>
      </c>
      <c r="T983" s="1" t="s">
        <v>8052</v>
      </c>
      <c r="U983" s="1" t="s">
        <v>8053</v>
      </c>
      <c r="V983" s="1" t="s">
        <v>26</v>
      </c>
      <c r="AB983" s="1" t="s">
        <v>8054</v>
      </c>
      <c r="AD983" s="1" t="s">
        <v>607</v>
      </c>
      <c r="AE983" s="1" t="s">
        <v>2011</v>
      </c>
      <c r="AF983" s="1" t="s">
        <v>8068</v>
      </c>
      <c r="AG983" s="3">
        <v>46232</v>
      </c>
      <c r="AH983" s="1" t="s">
        <v>606</v>
      </c>
      <c r="AI983" s="1" t="s">
        <v>8055</v>
      </c>
      <c r="AJ983" s="1">
        <v>55</v>
      </c>
      <c r="AP983" s="2">
        <v>46232.5212615741</v>
      </c>
      <c r="AQ983" s="1" t="s">
        <v>8072</v>
      </c>
      <c r="AR983" s="3">
        <v>46228</v>
      </c>
      <c r="AS983" s="1">
        <v>17695196406</v>
      </c>
      <c r="AT983" s="1" t="s">
        <v>8073</v>
      </c>
      <c r="AU983" s="2">
        <v>46232.3333333333</v>
      </c>
      <c r="AV983" s="1" t="s">
        <v>13882</v>
      </c>
      <c r="AW983" s="1" t="s">
        <v>8068</v>
      </c>
      <c r="AY983" s="1" t="s">
        <v>13883</v>
      </c>
      <c r="AZ983" s="1" t="s">
        <v>8108</v>
      </c>
      <c r="BA983" s="1" t="s">
        <v>13884</v>
      </c>
      <c r="BB983" s="1" t="s">
        <v>5630</v>
      </c>
      <c r="BC983" s="1" t="s">
        <v>496</v>
      </c>
      <c r="BD983" s="1" t="s">
        <v>291</v>
      </c>
      <c r="BE983" s="1"/>
      <c r="BF983" s="1" t="s">
        <v>3878</v>
      </c>
      <c r="BG983" s="2">
        <v>46232.625</v>
      </c>
      <c r="BH983" s="2">
        <v>46232.2974884259</v>
      </c>
      <c r="BL983" s="1" t="s">
        <v>8115</v>
      </c>
      <c r="BM983" s="1" t="s">
        <v>8417</v>
      </c>
      <c r="BN983" s="1" t="s">
        <v>601</v>
      </c>
      <c r="BO983" s="1" t="s">
        <v>6725</v>
      </c>
      <c r="BP983" s="1" t="s">
        <v>8082</v>
      </c>
      <c r="BQ983" s="1" t="s">
        <v>6540</v>
      </c>
      <c r="BT983" s="2">
        <v>46232.4767361111</v>
      </c>
      <c r="BU983" s="2">
        <v>46232.5213425926</v>
      </c>
      <c r="BV983" s="1" t="s">
        <v>742</v>
      </c>
      <c r="BW983" s="3">
        <v>48058</v>
      </c>
      <c r="BX983" s="1" t="s">
        <v>11788</v>
      </c>
      <c r="BY983" s="1" t="s">
        <v>744</v>
      </c>
      <c r="BZ983" s="1" t="s">
        <v>8050</v>
      </c>
      <c r="CB983" s="1" t="s">
        <v>112</v>
      </c>
      <c r="CC983" s="1">
        <v>370</v>
      </c>
      <c r="CD983" s="1"/>
      <c r="CE983" s="1">
        <v>370</v>
      </c>
      <c r="CF983" s="1" t="s">
        <v>9200</v>
      </c>
      <c r="CG983" s="1">
        <v>42</v>
      </c>
      <c r="CH983" s="1"/>
      <c r="CI983" s="1"/>
      <c r="CJ983" s="1" t="s">
        <v>622</v>
      </c>
      <c r="CK983" s="2">
        <v>46232.5831597222</v>
      </c>
      <c r="CL983" s="1" t="s">
        <v>8068</v>
      </c>
    </row>
    <row r="984" s="1" customFormat="1" spans="1:90">
      <c r="C984" s="1">
        <v>1</v>
      </c>
      <c r="F984" s="1">
        <v>0</v>
      </c>
      <c r="K984" s="1">
        <v>101073</v>
      </c>
      <c r="L984" s="1" t="s">
        <v>26</v>
      </c>
      <c r="O984" s="2">
        <v>46231.4887037037</v>
      </c>
      <c r="P984" s="2">
        <v>46232.3333333333</v>
      </c>
      <c r="Q984" s="1" t="s">
        <v>8050</v>
      </c>
      <c r="R984" s="1" t="s">
        <v>8051</v>
      </c>
      <c r="T984" s="1" t="s">
        <v>8052</v>
      </c>
      <c r="U984" s="1" t="s">
        <v>8053</v>
      </c>
      <c r="V984" s="1" t="s">
        <v>26</v>
      </c>
      <c r="AB984" s="1" t="s">
        <v>8054</v>
      </c>
      <c r="AD984" s="1" t="s">
        <v>607</v>
      </c>
      <c r="AE984" s="1" t="s">
        <v>2011</v>
      </c>
      <c r="AF984" s="1" t="s">
        <v>8068</v>
      </c>
      <c r="AG984" s="3">
        <v>46232</v>
      </c>
      <c r="AH984" s="1" t="s">
        <v>606</v>
      </c>
      <c r="AI984" s="1" t="s">
        <v>8055</v>
      </c>
      <c r="AJ984" s="1">
        <v>55</v>
      </c>
      <c r="AM984" s="1" t="s">
        <v>8068</v>
      </c>
      <c r="AO984" s="1">
        <v>2.7</v>
      </c>
      <c r="AP984" s="2">
        <v>46232.5217361111</v>
      </c>
      <c r="AQ984" s="1" t="s">
        <v>8072</v>
      </c>
      <c r="AR984" s="3">
        <v>46231</v>
      </c>
      <c r="AS984" s="1">
        <v>17695196406</v>
      </c>
      <c r="AT984" s="1" t="s">
        <v>8073</v>
      </c>
      <c r="AU984" s="2">
        <v>46232.3333333333</v>
      </c>
      <c r="AV984" s="1" t="s">
        <v>13885</v>
      </c>
      <c r="AW984" s="1" t="s">
        <v>8068</v>
      </c>
      <c r="AY984" s="1" t="s">
        <v>13883</v>
      </c>
      <c r="AZ984" s="1" t="s">
        <v>8108</v>
      </c>
      <c r="BA984" s="1" t="s">
        <v>13884</v>
      </c>
      <c r="BB984" s="1" t="s">
        <v>5629</v>
      </c>
      <c r="BC984" s="1" t="s">
        <v>496</v>
      </c>
      <c r="BD984" s="1" t="s">
        <v>291</v>
      </c>
      <c r="BE984" s="1" t="s">
        <v>13886</v>
      </c>
      <c r="BF984" s="1" t="s">
        <v>3878</v>
      </c>
      <c r="BG984" s="2">
        <v>46232.625</v>
      </c>
      <c r="BH984" s="2">
        <v>46231.6855439815</v>
      </c>
      <c r="BL984" s="1" t="s">
        <v>8115</v>
      </c>
      <c r="BM984" s="1" t="s">
        <v>8417</v>
      </c>
      <c r="BN984" s="1" t="s">
        <v>601</v>
      </c>
      <c r="BO984" s="1" t="s">
        <v>6725</v>
      </c>
      <c r="BP984" s="1" t="s">
        <v>8082</v>
      </c>
      <c r="BQ984" s="1" t="s">
        <v>6540</v>
      </c>
      <c r="BT984" s="2">
        <v>46232.4767361111</v>
      </c>
      <c r="BU984" s="2">
        <v>46232.5218055556</v>
      </c>
      <c r="BV984" s="1" t="s">
        <v>591</v>
      </c>
      <c r="BW984" s="3">
        <v>48058</v>
      </c>
      <c r="BX984" s="1" t="s">
        <v>8490</v>
      </c>
      <c r="BY984" s="1" t="s">
        <v>597</v>
      </c>
      <c r="BZ984" s="1" t="s">
        <v>8050</v>
      </c>
      <c r="CB984" s="1" t="s">
        <v>112</v>
      </c>
      <c r="CC984" s="1">
        <v>180</v>
      </c>
      <c r="CE984" s="1">
        <v>180</v>
      </c>
      <c r="CF984" s="1" t="s">
        <v>9200</v>
      </c>
      <c r="CG984" s="1">
        <v>100</v>
      </c>
      <c r="CJ984" s="1" t="s">
        <v>622</v>
      </c>
      <c r="CK984" s="2">
        <v>46232.5831597222</v>
      </c>
      <c r="CL984" s="1" t="s">
        <v>8068</v>
      </c>
    </row>
    <row r="985" s="1" customFormat="1" spans="1:90">
      <c r="F985" s="1">
        <v>0</v>
      </c>
      <c r="K985" s="1">
        <v>101042</v>
      </c>
      <c r="L985" s="1" t="s">
        <v>25</v>
      </c>
      <c r="O985" s="2">
        <v>46232.4708101852</v>
      </c>
      <c r="P985" s="2">
        <v>46232</v>
      </c>
      <c r="Q985" s="1" t="s">
        <v>8050</v>
      </c>
      <c r="R985" s="1" t="s">
        <v>8051</v>
      </c>
      <c r="S985" s="1"/>
      <c r="T985" s="1" t="s">
        <v>8052</v>
      </c>
      <c r="U985" s="1" t="s">
        <v>8053</v>
      </c>
      <c r="V985" s="1" t="s">
        <v>25</v>
      </c>
      <c r="AB985" s="1" t="s">
        <v>8054</v>
      </c>
      <c r="AD985" s="1" t="s">
        <v>596</v>
      </c>
      <c r="AE985" s="1" t="s">
        <v>2550</v>
      </c>
      <c r="AF985" s="1"/>
      <c r="AG985" s="1"/>
      <c r="AH985" s="1"/>
      <c r="AI985" s="1" t="s">
        <v>8055</v>
      </c>
      <c r="AJ985" s="1">
        <v>93</v>
      </c>
      <c r="AP985" s="2">
        <v>46232.5217939815</v>
      </c>
      <c r="AQ985" s="1"/>
      <c r="AR985" s="1"/>
      <c r="AS985" s="1">
        <v>13893677033</v>
      </c>
      <c r="AT985" s="1"/>
      <c r="AU985" s="2">
        <v>46232</v>
      </c>
      <c r="AV985" s="1"/>
      <c r="AW985" s="1" t="s">
        <v>8050</v>
      </c>
      <c r="AY985" s="1" t="s">
        <v>13887</v>
      </c>
      <c r="AZ985" s="1" t="s">
        <v>8155</v>
      </c>
      <c r="BA985" s="1" t="s">
        <v>13888</v>
      </c>
      <c r="BB985" s="1" t="s">
        <v>13889</v>
      </c>
      <c r="BC985" s="1" t="s">
        <v>463</v>
      </c>
      <c r="BD985" s="1" t="s">
        <v>352</v>
      </c>
      <c r="BE985" s="1" t="s">
        <v>13890</v>
      </c>
      <c r="BF985" s="1" t="s">
        <v>8112</v>
      </c>
      <c r="BG985" s="2">
        <v>46232</v>
      </c>
      <c r="BH985" s="2">
        <v>46232.4709375</v>
      </c>
      <c r="BK985" s="1" t="s">
        <v>13891</v>
      </c>
      <c r="BL985" s="1" t="s">
        <v>8159</v>
      </c>
      <c r="BM985" s="1" t="s">
        <v>12799</v>
      </c>
      <c r="BN985" s="1" t="s">
        <v>601</v>
      </c>
      <c r="BO985" s="1" t="s">
        <v>13892</v>
      </c>
      <c r="BP985" s="1" t="s">
        <v>8067</v>
      </c>
      <c r="BQ985" s="1" t="s">
        <v>6540</v>
      </c>
      <c r="BT985" s="2">
        <v>46232.5186921296</v>
      </c>
      <c r="BU985" s="2">
        <v>46232.521875</v>
      </c>
      <c r="BV985" s="1" t="s">
        <v>591</v>
      </c>
      <c r="BW985" s="1"/>
      <c r="BX985" s="1"/>
      <c r="BY985" s="1"/>
      <c r="BZ985" s="1" t="s">
        <v>8050</v>
      </c>
      <c r="CB985" s="1" t="s">
        <v>93</v>
      </c>
      <c r="CC985" s="1">
        <v>0</v>
      </c>
      <c r="CD985" s="1"/>
      <c r="CE985" s="1">
        <v>0</v>
      </c>
      <c r="CG985" s="1">
        <v>0</v>
      </c>
      <c r="CH985" s="1"/>
      <c r="CI985" s="1"/>
      <c r="CL985" s="1" t="s">
        <v>8068</v>
      </c>
    </row>
    <row r="986" s="1" customFormat="1" spans="1:90">
      <c r="A986" s="1" t="s">
        <v>8262</v>
      </c>
      <c r="F986" s="1">
        <v>0</v>
      </c>
      <c r="K986" s="1">
        <v>101098</v>
      </c>
      <c r="L986" s="1" t="s">
        <v>27</v>
      </c>
      <c r="O986" s="2">
        <v>46231.6001851852</v>
      </c>
      <c r="P986" s="2">
        <v>46232</v>
      </c>
      <c r="Q986" s="1" t="s">
        <v>8050</v>
      </c>
      <c r="R986" s="1" t="s">
        <v>8051</v>
      </c>
      <c r="T986" s="1" t="s">
        <v>8052</v>
      </c>
      <c r="U986" s="1" t="s">
        <v>8053</v>
      </c>
      <c r="V986" s="1" t="s">
        <v>27</v>
      </c>
      <c r="AB986" s="1" t="s">
        <v>8054</v>
      </c>
      <c r="AD986" s="1" t="s">
        <v>596</v>
      </c>
      <c r="AE986" s="1" t="s">
        <v>2766</v>
      </c>
      <c r="AF986" s="1" t="s">
        <v>8068</v>
      </c>
      <c r="AG986" s="3">
        <v>46232</v>
      </c>
      <c r="AH986" s="1"/>
      <c r="AI986" s="1" t="s">
        <v>8071</v>
      </c>
      <c r="AJ986" s="1">
        <v>117</v>
      </c>
      <c r="AM986" s="1" t="s">
        <v>8068</v>
      </c>
      <c r="AO986" s="1">
        <v>5.4</v>
      </c>
      <c r="AP986" s="2">
        <v>46232.5219560185</v>
      </c>
      <c r="AQ986" s="1" t="s">
        <v>8072</v>
      </c>
      <c r="AR986" s="3">
        <v>46231</v>
      </c>
      <c r="AS986" s="1">
        <v>15297118883</v>
      </c>
      <c r="AT986" s="1" t="s">
        <v>8073</v>
      </c>
      <c r="AU986" s="2">
        <v>46232</v>
      </c>
      <c r="AV986" s="1" t="s">
        <v>13893</v>
      </c>
      <c r="AW986" s="1" t="s">
        <v>8068</v>
      </c>
      <c r="AY986" s="1" t="s">
        <v>13894</v>
      </c>
      <c r="AZ986" s="1" t="s">
        <v>8085</v>
      </c>
      <c r="BA986" s="1" t="s">
        <v>13895</v>
      </c>
      <c r="BB986" s="1" t="s">
        <v>13896</v>
      </c>
      <c r="BC986" s="1" t="s">
        <v>463</v>
      </c>
      <c r="BD986" s="1" t="s">
        <v>266</v>
      </c>
      <c r="BE986" s="1" t="s">
        <v>13897</v>
      </c>
      <c r="BF986" s="1" t="s">
        <v>3878</v>
      </c>
      <c r="BG986" s="2">
        <v>46232.4791666667</v>
      </c>
      <c r="BH986" s="2">
        <v>46231.6075925926</v>
      </c>
      <c r="BJ986" s="1" t="s">
        <v>13898</v>
      </c>
      <c r="BL986" s="1" t="s">
        <v>8091</v>
      </c>
      <c r="BM986" s="1" t="s">
        <v>8476</v>
      </c>
      <c r="BN986" s="1" t="s">
        <v>601</v>
      </c>
      <c r="BO986" s="1" t="s">
        <v>13899</v>
      </c>
      <c r="BP986" s="1" t="s">
        <v>8082</v>
      </c>
      <c r="BQ986" s="1" t="s">
        <v>6540</v>
      </c>
      <c r="BT986" s="2">
        <v>46232.5175462963</v>
      </c>
      <c r="BU986" s="2">
        <v>46232.522037037</v>
      </c>
      <c r="BV986" s="1" t="s">
        <v>591</v>
      </c>
      <c r="BW986" s="3">
        <v>48058</v>
      </c>
      <c r="BX986" s="1" t="s">
        <v>8586</v>
      </c>
      <c r="BY986" s="1" t="s">
        <v>597</v>
      </c>
      <c r="BZ986" s="1" t="s">
        <v>8050</v>
      </c>
      <c r="CB986" s="1" t="s">
        <v>124</v>
      </c>
      <c r="CC986" s="1">
        <v>0</v>
      </c>
      <c r="CD986" s="1"/>
      <c r="CE986" s="1">
        <v>0</v>
      </c>
      <c r="CL986" s="1" t="s">
        <v>8068</v>
      </c>
    </row>
    <row r="987" s="1" customFormat="1" spans="1:90">
      <c r="A987" s="1" t="s">
        <v>13900</v>
      </c>
      <c r="F987" s="1">
        <v>0</v>
      </c>
      <c r="K987" s="1">
        <v>101098</v>
      </c>
      <c r="L987" s="1" t="s">
        <v>27</v>
      </c>
      <c r="O987" s="2">
        <v>46228.6069328704</v>
      </c>
      <c r="P987" s="2">
        <v>46230</v>
      </c>
      <c r="Q987" s="1" t="s">
        <v>8050</v>
      </c>
      <c r="R987" s="1" t="s">
        <v>8051</v>
      </c>
      <c r="S987" s="1"/>
      <c r="T987" s="1" t="s">
        <v>8052</v>
      </c>
      <c r="U987" s="1" t="s">
        <v>8053</v>
      </c>
      <c r="V987" s="1" t="s">
        <v>27</v>
      </c>
      <c r="AB987" s="1" t="s">
        <v>8054</v>
      </c>
      <c r="AD987" s="1" t="s">
        <v>607</v>
      </c>
      <c r="AE987" s="1" t="s">
        <v>2775</v>
      </c>
      <c r="AF987" s="1" t="s">
        <v>8068</v>
      </c>
      <c r="AG987" s="3">
        <v>46229</v>
      </c>
      <c r="AH987" s="1" t="s">
        <v>606</v>
      </c>
      <c r="AI987" s="1" t="s">
        <v>8055</v>
      </c>
      <c r="AJ987" s="1">
        <v>88</v>
      </c>
      <c r="AM987" s="1" t="s">
        <v>8068</v>
      </c>
      <c r="AO987" s="1">
        <v>3.8</v>
      </c>
      <c r="AP987" s="2">
        <v>46232.522037037</v>
      </c>
      <c r="AQ987" s="1" t="s">
        <v>8072</v>
      </c>
      <c r="AR987" s="3">
        <v>46221</v>
      </c>
      <c r="AS987" s="1">
        <v>18697238559</v>
      </c>
      <c r="AT987" s="1" t="s">
        <v>8073</v>
      </c>
      <c r="AU987" s="2">
        <v>46230</v>
      </c>
      <c r="AV987" s="1" t="s">
        <v>13901</v>
      </c>
      <c r="AW987" s="1" t="s">
        <v>8068</v>
      </c>
      <c r="AY987" s="1" t="s">
        <v>13902</v>
      </c>
      <c r="AZ987" s="1" t="s">
        <v>8085</v>
      </c>
      <c r="BA987" s="1" t="s">
        <v>13903</v>
      </c>
      <c r="BB987" s="1" t="s">
        <v>2805</v>
      </c>
      <c r="BC987" s="1" t="s">
        <v>463</v>
      </c>
      <c r="BD987" s="1" t="s">
        <v>259</v>
      </c>
      <c r="BE987" s="1" t="s">
        <v>13904</v>
      </c>
      <c r="BF987" s="1" t="s">
        <v>3878</v>
      </c>
      <c r="BG987" s="2">
        <v>46232.5</v>
      </c>
      <c r="BH987" s="2">
        <v>46228.6099305556</v>
      </c>
      <c r="BJ987" s="1" t="s">
        <v>9359</v>
      </c>
      <c r="BK987" s="1"/>
      <c r="BL987" s="1" t="s">
        <v>8091</v>
      </c>
      <c r="BM987" s="1" t="s">
        <v>9360</v>
      </c>
      <c r="BN987" s="1" t="s">
        <v>601</v>
      </c>
      <c r="BO987" s="1" t="s">
        <v>13905</v>
      </c>
      <c r="BP987" s="1" t="s">
        <v>8082</v>
      </c>
      <c r="BQ987" s="1" t="s">
        <v>6540</v>
      </c>
      <c r="BT987" s="2">
        <v>46232.5164351852</v>
      </c>
      <c r="BU987" s="2">
        <v>46232.5221064815</v>
      </c>
      <c r="BV987" s="1" t="s">
        <v>591</v>
      </c>
      <c r="BW987" s="3">
        <v>48055</v>
      </c>
      <c r="BX987" s="1" t="s">
        <v>12869</v>
      </c>
      <c r="BY987" s="1" t="s">
        <v>597</v>
      </c>
      <c r="BZ987" s="1" t="s">
        <v>8050</v>
      </c>
      <c r="CB987" s="1" t="s">
        <v>122</v>
      </c>
      <c r="CC987" s="1">
        <v>50</v>
      </c>
      <c r="CE987" s="1">
        <v>50</v>
      </c>
      <c r="CG987" s="1">
        <v>0</v>
      </c>
      <c r="CL987" s="1" t="s">
        <v>8068</v>
      </c>
    </row>
    <row r="988" s="1" customFormat="1" spans="1:90">
      <c r="A988" s="1" t="s">
        <v>13906</v>
      </c>
      <c r="F988" s="1">
        <v>0</v>
      </c>
      <c r="K988" s="1">
        <v>101110</v>
      </c>
      <c r="L988" s="1" t="s">
        <v>28</v>
      </c>
      <c r="M988" s="1" t="s">
        <v>8106</v>
      </c>
      <c r="O988" s="2">
        <v>46230.4506134259</v>
      </c>
      <c r="P988" s="2">
        <v>46232</v>
      </c>
      <c r="Q988" s="1"/>
      <c r="R988" s="1" t="s">
        <v>8051</v>
      </c>
      <c r="T988" s="1" t="s">
        <v>8052</v>
      </c>
      <c r="U988" s="1" t="s">
        <v>8053</v>
      </c>
      <c r="V988" s="1" t="s">
        <v>28</v>
      </c>
      <c r="AB988" s="1" t="s">
        <v>8054</v>
      </c>
      <c r="AD988" s="1" t="s">
        <v>596</v>
      </c>
      <c r="AE988" s="1" t="s">
        <v>653</v>
      </c>
      <c r="AF988" s="1" t="s">
        <v>8068</v>
      </c>
      <c r="AG988" s="3">
        <v>45289</v>
      </c>
      <c r="AI988" s="1" t="s">
        <v>8071</v>
      </c>
      <c r="AJ988" s="1">
        <v>169</v>
      </c>
      <c r="AO988" s="1">
        <v>3.9</v>
      </c>
      <c r="AP988" s="2">
        <v>46232.5220833333</v>
      </c>
      <c r="AQ988" s="1" t="s">
        <v>8072</v>
      </c>
      <c r="AR988" s="3">
        <v>45136</v>
      </c>
      <c r="AS988" s="1">
        <v>13139680609</v>
      </c>
      <c r="AT988" s="1"/>
      <c r="AU988" s="2">
        <v>46232</v>
      </c>
      <c r="AV988" s="1" t="s">
        <v>6655</v>
      </c>
      <c r="AW988" s="1" t="s">
        <v>8068</v>
      </c>
      <c r="AY988" s="1" t="s">
        <v>13907</v>
      </c>
      <c r="AZ988" s="1" t="s">
        <v>8460</v>
      </c>
      <c r="BA988" s="1" t="s">
        <v>13908</v>
      </c>
      <c r="BB988" s="1" t="s">
        <v>6117</v>
      </c>
      <c r="BC988" s="1" t="s">
        <v>478</v>
      </c>
      <c r="BD988" s="1" t="s">
        <v>240</v>
      </c>
      <c r="BE988" s="1" t="s">
        <v>13909</v>
      </c>
      <c r="BF988" s="1" t="s">
        <v>593</v>
      </c>
      <c r="BG988" s="2">
        <v>46232</v>
      </c>
      <c r="BH988" s="2">
        <v>46230.4535648148</v>
      </c>
      <c r="BL988" s="1" t="s">
        <v>8464</v>
      </c>
      <c r="BM988" s="1" t="s">
        <v>9263</v>
      </c>
      <c r="BN988" s="1" t="s">
        <v>590</v>
      </c>
      <c r="BO988" s="1" t="s">
        <v>13910</v>
      </c>
      <c r="BP988" s="1" t="s">
        <v>8082</v>
      </c>
      <c r="BQ988" s="1" t="s">
        <v>6540</v>
      </c>
      <c r="BT988" s="2">
        <v>46232.4236342593</v>
      </c>
      <c r="BU988" s="2">
        <v>46232.5221990741</v>
      </c>
      <c r="BV988" s="1" t="s">
        <v>591</v>
      </c>
      <c r="BW988" s="3">
        <v>47116</v>
      </c>
      <c r="BX988" s="1" t="s">
        <v>9733</v>
      </c>
      <c r="BY988" s="1" t="s">
        <v>597</v>
      </c>
      <c r="BZ988" s="1" t="s">
        <v>8050</v>
      </c>
      <c r="CB988" s="1" t="s">
        <v>149</v>
      </c>
      <c r="CC988" s="1">
        <v>0</v>
      </c>
      <c r="CE988" s="1">
        <v>0</v>
      </c>
      <c r="CL988" s="1" t="s">
        <v>8068</v>
      </c>
    </row>
    <row r="989" s="1" customFormat="1" spans="1:90">
      <c r="F989" s="1">
        <v>0</v>
      </c>
      <c r="G989" s="1"/>
      <c r="K989" s="1">
        <v>101325</v>
      </c>
      <c r="L989" s="1" t="s">
        <v>24</v>
      </c>
      <c r="O989" s="2">
        <v>46231.7709837963</v>
      </c>
      <c r="P989" s="2">
        <v>46232</v>
      </c>
      <c r="Q989" s="1" t="s">
        <v>8050</v>
      </c>
      <c r="R989" s="1" t="s">
        <v>8051</v>
      </c>
      <c r="S989" s="1"/>
      <c r="T989" s="1" t="s">
        <v>8052</v>
      </c>
      <c r="U989" s="1" t="s">
        <v>8053</v>
      </c>
      <c r="V989" s="1" t="s">
        <v>24</v>
      </c>
      <c r="AB989" s="1" t="s">
        <v>8054</v>
      </c>
      <c r="AD989" s="1" t="s">
        <v>596</v>
      </c>
      <c r="AE989" s="1" t="s">
        <v>3579</v>
      </c>
      <c r="AI989" s="1" t="s">
        <v>8055</v>
      </c>
      <c r="AJ989" s="1">
        <v>256</v>
      </c>
      <c r="AK989" s="1"/>
      <c r="AP989" s="2">
        <v>46232.5239467593</v>
      </c>
      <c r="AQ989" s="1"/>
      <c r="AR989" s="1"/>
      <c r="AS989" s="1">
        <v>13354875262</v>
      </c>
      <c r="AT989" s="1"/>
      <c r="AU989" s="2">
        <v>46232</v>
      </c>
      <c r="AV989" s="1"/>
      <c r="AW989" s="1" t="s">
        <v>8050</v>
      </c>
      <c r="AY989" s="1" t="s">
        <v>13911</v>
      </c>
      <c r="AZ989" s="1" t="s">
        <v>8058</v>
      </c>
      <c r="BA989" s="1" t="s">
        <v>13912</v>
      </c>
      <c r="BB989" s="1" t="s">
        <v>13913</v>
      </c>
      <c r="BC989" s="1" t="s">
        <v>489</v>
      </c>
      <c r="BD989" s="1" t="s">
        <v>383</v>
      </c>
      <c r="BE989" s="1" t="s">
        <v>13914</v>
      </c>
      <c r="BF989" s="1" t="s">
        <v>8062</v>
      </c>
      <c r="BG989" s="2">
        <v>46232.4583333333</v>
      </c>
      <c r="BH989" s="1"/>
      <c r="BL989" s="1" t="s">
        <v>8064</v>
      </c>
      <c r="BM989" s="1" t="s">
        <v>8249</v>
      </c>
      <c r="BN989" s="1" t="s">
        <v>601</v>
      </c>
      <c r="BO989" s="1" t="s">
        <v>13915</v>
      </c>
      <c r="BP989" s="1" t="s">
        <v>8082</v>
      </c>
      <c r="BQ989" s="1" t="s">
        <v>6540</v>
      </c>
      <c r="BT989" s="2">
        <v>46232.4926273148</v>
      </c>
      <c r="BU989" s="2">
        <v>46232.5240046296</v>
      </c>
      <c r="BV989" s="1" t="s">
        <v>742</v>
      </c>
      <c r="BW989" s="1"/>
      <c r="BX989" s="1"/>
      <c r="BY989" s="1"/>
      <c r="BZ989" s="1" t="s">
        <v>8050</v>
      </c>
      <c r="CB989" s="1" t="s">
        <v>60</v>
      </c>
      <c r="CC989" s="1">
        <v>0</v>
      </c>
      <c r="CE989" s="1">
        <v>0</v>
      </c>
      <c r="CG989" s="1">
        <v>0</v>
      </c>
      <c r="CL989" s="1" t="s">
        <v>8068</v>
      </c>
    </row>
    <row r="990" s="1" customFormat="1" spans="1:90">
      <c r="A990" s="1" t="s">
        <v>11316</v>
      </c>
      <c r="F990" s="1">
        <v>0</v>
      </c>
      <c r="K990" s="1">
        <v>101110</v>
      </c>
      <c r="L990" s="1" t="s">
        <v>28</v>
      </c>
      <c r="O990" s="2">
        <v>46230.4889930556</v>
      </c>
      <c r="P990" s="2">
        <v>46232.4166666667</v>
      </c>
      <c r="Q990" s="1" t="s">
        <v>8050</v>
      </c>
      <c r="R990" s="1" t="s">
        <v>8051</v>
      </c>
      <c r="S990" s="1" t="s">
        <v>8096</v>
      </c>
      <c r="T990" s="1" t="s">
        <v>8052</v>
      </c>
      <c r="U990" s="1" t="s">
        <v>8053</v>
      </c>
      <c r="V990" s="1" t="s">
        <v>28</v>
      </c>
      <c r="AB990" s="1" t="s">
        <v>8054</v>
      </c>
      <c r="AD990" s="1" t="s">
        <v>596</v>
      </c>
      <c r="AE990" s="1" t="s">
        <v>781</v>
      </c>
      <c r="AF990" s="1" t="s">
        <v>8068</v>
      </c>
      <c r="AG990" s="3">
        <v>46232</v>
      </c>
      <c r="AH990" s="1"/>
      <c r="AI990" s="1" t="s">
        <v>8055</v>
      </c>
      <c r="AJ990" s="1">
        <v>87</v>
      </c>
      <c r="AK990" s="1">
        <v>2000</v>
      </c>
      <c r="AP990" s="2">
        <v>46232.5237962963</v>
      </c>
      <c r="AQ990" s="1" t="s">
        <v>8106</v>
      </c>
      <c r="AR990" s="3">
        <v>46231</v>
      </c>
      <c r="AS990" s="1">
        <v>18599101779</v>
      </c>
      <c r="AT990" s="1" t="s">
        <v>8056</v>
      </c>
      <c r="AU990" s="2">
        <v>46232.4166666667</v>
      </c>
      <c r="AV990" s="1" t="s">
        <v>13916</v>
      </c>
      <c r="AW990" s="1" t="s">
        <v>8068</v>
      </c>
      <c r="AY990" s="1" t="s">
        <v>13917</v>
      </c>
      <c r="AZ990" s="1" t="s">
        <v>8460</v>
      </c>
      <c r="BA990" s="1" t="s">
        <v>13918</v>
      </c>
      <c r="BB990" s="1" t="s">
        <v>13919</v>
      </c>
      <c r="BC990" s="1" t="s">
        <v>478</v>
      </c>
      <c r="BD990" s="1" t="s">
        <v>237</v>
      </c>
      <c r="BE990" s="1" t="s">
        <v>13920</v>
      </c>
      <c r="BF990" s="1" t="s">
        <v>3903</v>
      </c>
      <c r="BG990" s="2">
        <v>46232.4166666667</v>
      </c>
      <c r="BH990" s="2">
        <v>46231.6158912037</v>
      </c>
      <c r="BJ990" s="1" t="s">
        <v>13921</v>
      </c>
      <c r="BL990" s="1" t="s">
        <v>8464</v>
      </c>
      <c r="BM990" s="1" t="s">
        <v>8495</v>
      </c>
      <c r="BN990" s="1" t="s">
        <v>601</v>
      </c>
      <c r="BO990" s="1" t="s">
        <v>13922</v>
      </c>
      <c r="BP990" s="1" t="s">
        <v>8082</v>
      </c>
      <c r="BQ990" s="1" t="s">
        <v>6540</v>
      </c>
      <c r="BT990" s="2">
        <v>46232.5214699074</v>
      </c>
      <c r="BU990" s="2">
        <v>46232.5240162037</v>
      </c>
      <c r="BV990" s="1" t="s">
        <v>818</v>
      </c>
      <c r="BW990" s="3">
        <v>48058</v>
      </c>
      <c r="BX990" s="1" t="s">
        <v>10033</v>
      </c>
      <c r="BY990" s="1" t="s">
        <v>818</v>
      </c>
      <c r="BZ990" s="1" t="s">
        <v>8050</v>
      </c>
      <c r="CB990" s="1" t="s">
        <v>147</v>
      </c>
      <c r="CC990" s="1">
        <v>0</v>
      </c>
      <c r="CD990" s="1"/>
      <c r="CE990" s="1">
        <v>0</v>
      </c>
      <c r="CF990" s="1"/>
      <c r="CG990" s="1">
        <v>0</v>
      </c>
      <c r="CH990" s="1"/>
      <c r="CI990" s="1"/>
      <c r="CJ990" s="1"/>
      <c r="CK990" s="1"/>
      <c r="CL990" s="1" t="s">
        <v>8068</v>
      </c>
    </row>
    <row r="991" s="1" customFormat="1" spans="1:90">
      <c r="A991" s="1" t="s">
        <v>13923</v>
      </c>
      <c r="F991" s="1">
        <v>0</v>
      </c>
      <c r="K991" s="1">
        <v>101098</v>
      </c>
      <c r="L991" s="1" t="s">
        <v>27</v>
      </c>
      <c r="M991" s="1"/>
      <c r="O991" s="2">
        <v>46231.3839930556</v>
      </c>
      <c r="P991" s="2">
        <v>46231</v>
      </c>
      <c r="Q991" s="1" t="s">
        <v>8050</v>
      </c>
      <c r="R991" s="1" t="s">
        <v>8051</v>
      </c>
      <c r="T991" s="1" t="s">
        <v>8052</v>
      </c>
      <c r="U991" s="1" t="s">
        <v>8053</v>
      </c>
      <c r="V991" s="1" t="s">
        <v>27</v>
      </c>
      <c r="AB991" s="1" t="s">
        <v>8054</v>
      </c>
      <c r="AD991" s="1" t="s">
        <v>607</v>
      </c>
      <c r="AE991" s="1" t="s">
        <v>2807</v>
      </c>
      <c r="AF991" s="1" t="s">
        <v>8068</v>
      </c>
      <c r="AG991" s="3">
        <v>46231</v>
      </c>
      <c r="AH991" s="1" t="s">
        <v>606</v>
      </c>
      <c r="AI991" s="1" t="s">
        <v>8055</v>
      </c>
      <c r="AJ991" s="1">
        <v>126</v>
      </c>
      <c r="AM991" s="1" t="s">
        <v>8068</v>
      </c>
      <c r="AO991" s="1">
        <v>2.2</v>
      </c>
      <c r="AP991" s="2">
        <v>46232.5241203704</v>
      </c>
      <c r="AQ991" s="1" t="s">
        <v>8072</v>
      </c>
      <c r="AR991" s="3">
        <v>46133</v>
      </c>
      <c r="AS991" s="1">
        <v>15309373704</v>
      </c>
      <c r="AT991" s="1" t="s">
        <v>8073</v>
      </c>
      <c r="AU991" s="2">
        <v>46231</v>
      </c>
      <c r="AV991" s="1" t="s">
        <v>13924</v>
      </c>
      <c r="AW991" s="1" t="s">
        <v>8068</v>
      </c>
      <c r="AY991" s="1" t="s">
        <v>13925</v>
      </c>
      <c r="AZ991" s="1" t="s">
        <v>9234</v>
      </c>
      <c r="BA991" s="1" t="s">
        <v>13926</v>
      </c>
      <c r="BB991" s="1" t="s">
        <v>2809</v>
      </c>
      <c r="BC991" s="1" t="s">
        <v>463</v>
      </c>
      <c r="BD991" s="1" t="s">
        <v>2806</v>
      </c>
      <c r="BE991" s="1" t="s">
        <v>13927</v>
      </c>
      <c r="BF991" s="1" t="s">
        <v>3878</v>
      </c>
      <c r="BG991" s="2">
        <v>46232</v>
      </c>
      <c r="BH991" s="2">
        <v>46231.3864699074</v>
      </c>
      <c r="BL991" s="1" t="s">
        <v>8159</v>
      </c>
      <c r="BM991" s="1" t="s">
        <v>9238</v>
      </c>
      <c r="BN991" s="1" t="s">
        <v>601</v>
      </c>
      <c r="BO991" s="1" t="s">
        <v>13928</v>
      </c>
      <c r="BP991" s="1" t="s">
        <v>8082</v>
      </c>
      <c r="BQ991" s="1" t="s">
        <v>6540</v>
      </c>
      <c r="BT991" s="2">
        <v>46232.5083680556</v>
      </c>
      <c r="BU991" s="2">
        <v>46232.5242592593</v>
      </c>
      <c r="BV991" s="1" t="s">
        <v>591</v>
      </c>
      <c r="BW991" s="3">
        <v>48057</v>
      </c>
      <c r="BX991" s="1" t="s">
        <v>9075</v>
      </c>
      <c r="BY991" s="1" t="s">
        <v>597</v>
      </c>
      <c r="BZ991" s="1" t="s">
        <v>8050</v>
      </c>
      <c r="CB991" s="1" t="s">
        <v>123</v>
      </c>
      <c r="CC991" s="1">
        <v>110</v>
      </c>
      <c r="CD991" s="1"/>
      <c r="CE991" s="1">
        <v>110</v>
      </c>
      <c r="CF991" s="1"/>
      <c r="CG991" s="1">
        <v>0</v>
      </c>
      <c r="CH991" s="1"/>
      <c r="CI991" s="1"/>
      <c r="CJ991" s="1"/>
      <c r="CK991" s="1"/>
      <c r="CL991" s="1" t="s">
        <v>8068</v>
      </c>
    </row>
    <row r="992" s="1" customFormat="1" spans="1:90">
      <c r="A992" s="1" t="s">
        <v>8228</v>
      </c>
      <c r="F992" s="1">
        <v>0</v>
      </c>
      <c r="K992" s="1">
        <v>101325</v>
      </c>
      <c r="L992" s="1" t="s">
        <v>24</v>
      </c>
      <c r="M992" s="1" t="s">
        <v>8106</v>
      </c>
      <c r="N992" s="1"/>
      <c r="O992" s="2">
        <v>46230.4347685185</v>
      </c>
      <c r="P992" s="2">
        <v>46232</v>
      </c>
      <c r="Q992" s="1" t="s">
        <v>8050</v>
      </c>
      <c r="R992" s="1" t="s">
        <v>8051</v>
      </c>
      <c r="S992" s="1"/>
      <c r="T992" s="1" t="s">
        <v>8052</v>
      </c>
      <c r="U992" s="1" t="s">
        <v>8053</v>
      </c>
      <c r="V992" s="1" t="s">
        <v>24</v>
      </c>
      <c r="AB992" s="1" t="s">
        <v>8054</v>
      </c>
      <c r="AD992" s="1" t="s">
        <v>596</v>
      </c>
      <c r="AE992" s="1" t="s">
        <v>3538</v>
      </c>
      <c r="AF992" s="1" t="s">
        <v>8068</v>
      </c>
      <c r="AG992" s="3">
        <v>46232</v>
      </c>
      <c r="AI992" s="1" t="s">
        <v>8071</v>
      </c>
      <c r="AJ992" s="1">
        <v>96</v>
      </c>
      <c r="AM992" s="1" t="s">
        <v>8068</v>
      </c>
      <c r="AO992" s="1">
        <v>5.8</v>
      </c>
      <c r="AP992" s="2">
        <v>46232.5243634259</v>
      </c>
      <c r="AQ992" s="1" t="s">
        <v>8106</v>
      </c>
      <c r="AR992" s="3">
        <v>46231</v>
      </c>
      <c r="AS992" s="1">
        <v>13214080908</v>
      </c>
      <c r="AT992" s="1" t="s">
        <v>8073</v>
      </c>
      <c r="AU992" s="2">
        <v>46232</v>
      </c>
      <c r="AV992" s="1" t="s">
        <v>13929</v>
      </c>
      <c r="AW992" s="1" t="s">
        <v>8068</v>
      </c>
      <c r="AY992" s="1" t="s">
        <v>13930</v>
      </c>
      <c r="AZ992" s="1" t="s">
        <v>8058</v>
      </c>
      <c r="BA992" s="1" t="s">
        <v>13931</v>
      </c>
      <c r="BB992" s="1" t="s">
        <v>13932</v>
      </c>
      <c r="BC992" s="1" t="s">
        <v>489</v>
      </c>
      <c r="BD992" s="1" t="s">
        <v>400</v>
      </c>
      <c r="BE992" s="1" t="s">
        <v>13933</v>
      </c>
      <c r="BF992" s="1" t="s">
        <v>3878</v>
      </c>
      <c r="BG992" s="2">
        <v>46232.4166666667</v>
      </c>
      <c r="BH992" s="2">
        <v>46230.4663194444</v>
      </c>
      <c r="BL992" s="1" t="s">
        <v>8064</v>
      </c>
      <c r="BM992" s="1" t="s">
        <v>8065</v>
      </c>
      <c r="BN992" s="1" t="s">
        <v>601</v>
      </c>
      <c r="BO992" s="1" t="s">
        <v>6569</v>
      </c>
      <c r="BP992" s="1" t="s">
        <v>8082</v>
      </c>
      <c r="BQ992" s="1" t="s">
        <v>6540</v>
      </c>
      <c r="BT992" s="2">
        <v>46232.494849537</v>
      </c>
      <c r="BU992" s="2">
        <v>46232.5244212963</v>
      </c>
      <c r="BV992" s="1" t="s">
        <v>591</v>
      </c>
      <c r="BW992" s="3">
        <v>48058</v>
      </c>
      <c r="BX992" s="1" t="s">
        <v>8227</v>
      </c>
      <c r="BY992" s="1" t="s">
        <v>628</v>
      </c>
      <c r="BZ992" s="1" t="s">
        <v>8050</v>
      </c>
      <c r="CB992" s="1" t="s">
        <v>66</v>
      </c>
      <c r="CC992" s="1">
        <v>0</v>
      </c>
      <c r="CE992" s="1">
        <v>0</v>
      </c>
      <c r="CG992" s="1">
        <v>0</v>
      </c>
      <c r="CL992" s="1" t="s">
        <v>8068</v>
      </c>
    </row>
    <row r="993" s="1" customFormat="1" spans="1:90">
      <c r="A993" s="1" t="s">
        <v>9743</v>
      </c>
      <c r="F993" s="1">
        <v>0</v>
      </c>
      <c r="K993" s="1">
        <v>101325</v>
      </c>
      <c r="L993" s="1" t="s">
        <v>24</v>
      </c>
      <c r="M993" s="1" t="s">
        <v>8106</v>
      </c>
      <c r="O993" s="2">
        <v>46230.4347800926</v>
      </c>
      <c r="P993" s="2">
        <v>46232</v>
      </c>
      <c r="Q993" s="1" t="s">
        <v>8050</v>
      </c>
      <c r="R993" s="1" t="s">
        <v>8051</v>
      </c>
      <c r="S993" s="1" t="s">
        <v>8096</v>
      </c>
      <c r="T993" s="1" t="s">
        <v>8052</v>
      </c>
      <c r="U993" s="1" t="s">
        <v>8053</v>
      </c>
      <c r="V993" s="1" t="s">
        <v>24</v>
      </c>
      <c r="AB993" s="1" t="s">
        <v>8054</v>
      </c>
      <c r="AD993" s="1" t="s">
        <v>607</v>
      </c>
      <c r="AE993" s="1" t="s">
        <v>3538</v>
      </c>
      <c r="AF993" s="1" t="s">
        <v>8068</v>
      </c>
      <c r="AG993" s="3">
        <v>46232</v>
      </c>
      <c r="AH993" s="1" t="s">
        <v>606</v>
      </c>
      <c r="AI993" s="1" t="s">
        <v>8071</v>
      </c>
      <c r="AJ993" s="1">
        <v>96</v>
      </c>
      <c r="AP993" s="2">
        <v>46232.5245138889</v>
      </c>
      <c r="AQ993" s="1" t="s">
        <v>8106</v>
      </c>
      <c r="AR993" s="3">
        <v>46231</v>
      </c>
      <c r="AS993" s="1">
        <v>13214080908</v>
      </c>
      <c r="AT993" s="1" t="s">
        <v>8073</v>
      </c>
      <c r="AU993" s="2">
        <v>46232</v>
      </c>
      <c r="AV993" s="1" t="s">
        <v>13934</v>
      </c>
      <c r="AW993" s="1" t="s">
        <v>8068</v>
      </c>
      <c r="AY993" s="1" t="s">
        <v>13930</v>
      </c>
      <c r="AZ993" s="1" t="s">
        <v>8058</v>
      </c>
      <c r="BA993" s="1" t="s">
        <v>13931</v>
      </c>
      <c r="BB993" s="1" t="s">
        <v>6570</v>
      </c>
      <c r="BC993" s="1" t="s">
        <v>489</v>
      </c>
      <c r="BD993" s="1" t="s">
        <v>400</v>
      </c>
      <c r="BE993" s="1" t="s">
        <v>13933</v>
      </c>
      <c r="BF993" s="1" t="s">
        <v>3903</v>
      </c>
      <c r="BG993" s="2">
        <v>46232.4166666667</v>
      </c>
      <c r="BH993" s="2">
        <v>46230.4663078704</v>
      </c>
      <c r="BL993" s="1" t="s">
        <v>8064</v>
      </c>
      <c r="BM993" s="1" t="s">
        <v>8065</v>
      </c>
      <c r="BN993" s="1" t="s">
        <v>601</v>
      </c>
      <c r="BO993" s="1" t="s">
        <v>6569</v>
      </c>
      <c r="BP993" s="1" t="s">
        <v>8082</v>
      </c>
      <c r="BQ993" s="1" t="s">
        <v>6540</v>
      </c>
      <c r="BR993" s="1"/>
      <c r="BS993" s="1"/>
      <c r="BT993" s="2">
        <v>46232.494849537</v>
      </c>
      <c r="BU993" s="2">
        <v>46232.5245833333</v>
      </c>
      <c r="BV993" s="1" t="s">
        <v>818</v>
      </c>
      <c r="BW993" s="3">
        <v>48058</v>
      </c>
      <c r="BX993" s="1" t="s">
        <v>9748</v>
      </c>
      <c r="BY993" s="1" t="s">
        <v>818</v>
      </c>
      <c r="BZ993" s="1" t="s">
        <v>8050</v>
      </c>
      <c r="CB993" s="1" t="s">
        <v>66</v>
      </c>
      <c r="CC993" s="1">
        <v>90</v>
      </c>
      <c r="CE993" s="1">
        <v>90</v>
      </c>
      <c r="CG993" s="1">
        <v>0</v>
      </c>
      <c r="CL993" s="1" t="s">
        <v>8068</v>
      </c>
    </row>
    <row r="994" s="1" customFormat="1" spans="1:90">
      <c r="F994" s="1">
        <v>0</v>
      </c>
      <c r="K994" s="1">
        <v>101098</v>
      </c>
      <c r="L994" s="1" t="s">
        <v>27</v>
      </c>
      <c r="N994" s="1">
        <v>240</v>
      </c>
      <c r="O994" s="2">
        <v>46232.4211689815</v>
      </c>
      <c r="P994" s="2">
        <v>46232</v>
      </c>
      <c r="Q994" s="1" t="s">
        <v>8050</v>
      </c>
      <c r="R994" s="1" t="s">
        <v>8051</v>
      </c>
      <c r="S994" s="1" t="s">
        <v>8096</v>
      </c>
      <c r="T994" s="1" t="s">
        <v>8052</v>
      </c>
      <c r="U994" s="1" t="s">
        <v>8053</v>
      </c>
      <c r="V994" s="1" t="s">
        <v>27</v>
      </c>
      <c r="AB994" s="1" t="s">
        <v>8054</v>
      </c>
      <c r="AD994" s="1" t="s">
        <v>596</v>
      </c>
      <c r="AE994" s="1" t="s">
        <v>2818</v>
      </c>
      <c r="AF994" s="1" t="s">
        <v>8068</v>
      </c>
      <c r="AG994" s="3">
        <v>46232</v>
      </c>
      <c r="AI994" s="1" t="s">
        <v>8071</v>
      </c>
      <c r="AJ994" s="1">
        <v>184</v>
      </c>
      <c r="AP994" s="2">
        <v>46232.5261574074</v>
      </c>
      <c r="AQ994" s="1" t="s">
        <v>8072</v>
      </c>
      <c r="AR994" s="3">
        <v>46230</v>
      </c>
      <c r="AS994" s="1">
        <v>18093663732</v>
      </c>
      <c r="AT994" s="1" t="s">
        <v>8073</v>
      </c>
      <c r="AU994" s="2">
        <v>46232</v>
      </c>
      <c r="AV994" s="1" t="s">
        <v>13935</v>
      </c>
      <c r="AW994" s="1" t="s">
        <v>8068</v>
      </c>
      <c r="AY994" s="1" t="s">
        <v>13713</v>
      </c>
      <c r="AZ994" s="1" t="s">
        <v>8671</v>
      </c>
      <c r="BA994" s="1" t="e">
        <f>---恒昌华府17号楼1-1701</f>
        <v>#NAME?</v>
      </c>
      <c r="BB994" s="1" t="s">
        <v>13936</v>
      </c>
      <c r="BC994" s="1" t="s">
        <v>463</v>
      </c>
      <c r="BD994" s="1" t="s">
        <v>252</v>
      </c>
      <c r="BE994" s="1" t="s">
        <v>13715</v>
      </c>
      <c r="BF994" s="1" t="s">
        <v>3878</v>
      </c>
      <c r="BG994" s="2">
        <v>46232</v>
      </c>
      <c r="BH994" s="2">
        <v>46232.4293055556</v>
      </c>
      <c r="BJ994" s="1" t="s">
        <v>8215</v>
      </c>
      <c r="BL994" s="1" t="s">
        <v>8159</v>
      </c>
      <c r="BM994" s="1" t="s">
        <v>13716</v>
      </c>
      <c r="BN994" s="1" t="s">
        <v>601</v>
      </c>
      <c r="BO994" s="1" t="s">
        <v>13717</v>
      </c>
      <c r="BP994" s="1" t="s">
        <v>8082</v>
      </c>
      <c r="BQ994" s="1" t="s">
        <v>6540</v>
      </c>
      <c r="BT994" s="2">
        <v>46232.4970833333</v>
      </c>
      <c r="BU994" s="2">
        <v>46232.5262037037</v>
      </c>
      <c r="BV994" s="1" t="s">
        <v>602</v>
      </c>
      <c r="BW994" s="3">
        <v>48058</v>
      </c>
      <c r="BX994" s="1" t="s">
        <v>13937</v>
      </c>
      <c r="BY994" s="1" t="s">
        <v>602</v>
      </c>
      <c r="BZ994" s="1" t="s">
        <v>8050</v>
      </c>
      <c r="CB994" s="1" t="s">
        <v>117</v>
      </c>
      <c r="CC994" s="1">
        <v>0</v>
      </c>
      <c r="CE994" s="1">
        <v>0</v>
      </c>
      <c r="CG994" s="1">
        <v>0</v>
      </c>
      <c r="CL994" s="1" t="s">
        <v>8068</v>
      </c>
    </row>
    <row r="995" s="1" customFormat="1" spans="1:90">
      <c r="A995" s="1" t="s">
        <v>8894</v>
      </c>
      <c r="F995" s="1">
        <v>0</v>
      </c>
      <c r="K995" s="1">
        <v>101042</v>
      </c>
      <c r="L995" s="1" t="s">
        <v>25</v>
      </c>
      <c r="O995" s="2">
        <v>46232.5042476852</v>
      </c>
      <c r="P995" s="2">
        <v>46232</v>
      </c>
      <c r="Q995" s="1" t="s">
        <v>8050</v>
      </c>
      <c r="R995" s="1" t="s">
        <v>8051</v>
      </c>
      <c r="T995" s="1" t="s">
        <v>8052</v>
      </c>
      <c r="U995" s="1" t="s">
        <v>8053</v>
      </c>
      <c r="V995" s="1" t="s">
        <v>25</v>
      </c>
      <c r="AB995" s="1" t="s">
        <v>8054</v>
      </c>
      <c r="AD995" s="1" t="s">
        <v>596</v>
      </c>
      <c r="AE995" s="1" t="s">
        <v>657</v>
      </c>
      <c r="AF995" s="1" t="s">
        <v>8068</v>
      </c>
      <c r="AG995" s="3">
        <v>45959</v>
      </c>
      <c r="AI995" s="1" t="s">
        <v>8055</v>
      </c>
      <c r="AJ995" s="1">
        <v>39</v>
      </c>
      <c r="AP995" s="2">
        <v>46232.5265972222</v>
      </c>
      <c r="AQ995" s="1" t="s">
        <v>8072</v>
      </c>
      <c r="AR995" s="3">
        <v>45957</v>
      </c>
      <c r="AS995" s="1">
        <v>19809318768</v>
      </c>
      <c r="AT995" s="1" t="s">
        <v>8073</v>
      </c>
      <c r="AU995" s="2">
        <v>46232</v>
      </c>
      <c r="AV995" s="1" t="s">
        <v>13938</v>
      </c>
      <c r="AW995" s="1" t="s">
        <v>8068</v>
      </c>
      <c r="AY995" s="1" t="s">
        <v>13939</v>
      </c>
      <c r="AZ995" s="1" t="s">
        <v>8155</v>
      </c>
      <c r="BA995" s="1" t="s">
        <v>13940</v>
      </c>
      <c r="BB995" s="1" t="s">
        <v>13941</v>
      </c>
      <c r="BC995" s="1" t="s">
        <v>463</v>
      </c>
      <c r="BD995" s="1" t="s">
        <v>368</v>
      </c>
      <c r="BE995" s="1" t="s">
        <v>13942</v>
      </c>
      <c r="BF995" s="1" t="s">
        <v>3868</v>
      </c>
      <c r="BG995" s="2">
        <v>46232.5062962963</v>
      </c>
      <c r="BH995" s="2">
        <v>46232.5042939815</v>
      </c>
      <c r="BL995" s="1" t="s">
        <v>8159</v>
      </c>
      <c r="BM995" s="1" t="s">
        <v>8343</v>
      </c>
      <c r="BN995" s="1" t="s">
        <v>590</v>
      </c>
      <c r="BO995" s="1" t="s">
        <v>13943</v>
      </c>
      <c r="BP995" s="1" t="s">
        <v>8082</v>
      </c>
      <c r="BQ995" s="1" t="s">
        <v>6540</v>
      </c>
      <c r="BR995" s="1" t="s">
        <v>10530</v>
      </c>
      <c r="BS995" s="1" t="s">
        <v>8974</v>
      </c>
      <c r="BT995" s="2">
        <v>46232.5165972222</v>
      </c>
      <c r="BU995" s="2">
        <v>46232.5269444444</v>
      </c>
      <c r="BV995" s="1" t="s">
        <v>591</v>
      </c>
      <c r="BW995" s="3">
        <v>47785</v>
      </c>
      <c r="BX995" s="1" t="s">
        <v>8272</v>
      </c>
      <c r="BY995" s="1" t="s">
        <v>726</v>
      </c>
      <c r="BZ995" s="1" t="s">
        <v>8050</v>
      </c>
      <c r="CB995" s="1" t="s">
        <v>97</v>
      </c>
      <c r="CC995" s="1">
        <v>0</v>
      </c>
      <c r="CE995" s="1">
        <v>0</v>
      </c>
      <c r="CG995" s="1">
        <v>0</v>
      </c>
      <c r="CL995" s="1" t="s">
        <v>8068</v>
      </c>
    </row>
    <row r="996" s="1" customFormat="1" spans="1:90">
      <c r="F996" s="1">
        <v>0</v>
      </c>
      <c r="K996" s="1">
        <v>101042</v>
      </c>
      <c r="L996" s="1" t="s">
        <v>25</v>
      </c>
      <c r="O996" s="2">
        <v>46232.4708101852</v>
      </c>
      <c r="P996" s="2">
        <v>46232</v>
      </c>
      <c r="Q996" s="1" t="s">
        <v>8050</v>
      </c>
      <c r="R996" s="1" t="s">
        <v>8051</v>
      </c>
      <c r="S996" s="1"/>
      <c r="T996" s="1" t="s">
        <v>8052</v>
      </c>
      <c r="U996" s="1" t="s">
        <v>8053</v>
      </c>
      <c r="V996" s="1" t="s">
        <v>25</v>
      </c>
      <c r="AB996" s="1" t="s">
        <v>8054</v>
      </c>
      <c r="AD996" s="1" t="s">
        <v>596</v>
      </c>
      <c r="AE996" s="1" t="s">
        <v>2550</v>
      </c>
      <c r="AF996" s="1"/>
      <c r="AG996" s="1"/>
      <c r="AH996" s="1"/>
      <c r="AI996" s="1" t="s">
        <v>8055</v>
      </c>
      <c r="AJ996" s="1">
        <v>93</v>
      </c>
      <c r="AP996" s="2">
        <v>46232.5270833333</v>
      </c>
      <c r="AQ996" s="1"/>
      <c r="AR996" s="1"/>
      <c r="AS996" s="1">
        <v>13893677033</v>
      </c>
      <c r="AT996" s="1"/>
      <c r="AU996" s="2">
        <v>46232</v>
      </c>
      <c r="AV996" s="1"/>
      <c r="AW996" s="1" t="s">
        <v>8050</v>
      </c>
      <c r="AY996" s="1" t="s">
        <v>13887</v>
      </c>
      <c r="AZ996" s="1" t="s">
        <v>8155</v>
      </c>
      <c r="BA996" s="1" t="s">
        <v>13888</v>
      </c>
      <c r="BB996" s="1" t="s">
        <v>13944</v>
      </c>
      <c r="BC996" s="1" t="s">
        <v>463</v>
      </c>
      <c r="BD996" s="1" t="s">
        <v>352</v>
      </c>
      <c r="BE996" s="1" t="s">
        <v>13890</v>
      </c>
      <c r="BF996" s="1" t="s">
        <v>8112</v>
      </c>
      <c r="BG996" s="2">
        <v>46232</v>
      </c>
      <c r="BH996" s="2">
        <v>46232.4709953704</v>
      </c>
      <c r="BK996" s="1" t="s">
        <v>13945</v>
      </c>
      <c r="BL996" s="1" t="s">
        <v>8159</v>
      </c>
      <c r="BM996" s="1" t="s">
        <v>12799</v>
      </c>
      <c r="BN996" s="1" t="s">
        <v>601</v>
      </c>
      <c r="BO996" s="1" t="s">
        <v>13892</v>
      </c>
      <c r="BP996" s="1" t="s">
        <v>8067</v>
      </c>
      <c r="BQ996" s="1" t="s">
        <v>6540</v>
      </c>
      <c r="BT996" s="2">
        <v>46232.5186921296</v>
      </c>
      <c r="BU996" s="2">
        <v>46232.5271296296</v>
      </c>
      <c r="BV996" s="1" t="s">
        <v>818</v>
      </c>
      <c r="BW996" s="1"/>
      <c r="BX996" s="1"/>
      <c r="BY996" s="1"/>
      <c r="BZ996" s="1" t="s">
        <v>8050</v>
      </c>
      <c r="CB996" s="1" t="s">
        <v>93</v>
      </c>
      <c r="CC996" s="1">
        <v>0</v>
      </c>
      <c r="CE996" s="1">
        <v>0</v>
      </c>
      <c r="CG996" s="1">
        <v>0</v>
      </c>
      <c r="CL996" s="1" t="s">
        <v>8068</v>
      </c>
    </row>
    <row r="997" s="1" customFormat="1" spans="1:90">
      <c r="A997" s="1" t="s">
        <v>9548</v>
      </c>
      <c r="F997" s="1">
        <v>0</v>
      </c>
      <c r="K997" s="1">
        <v>101110</v>
      </c>
      <c r="L997" s="1" t="s">
        <v>28</v>
      </c>
      <c r="O997" s="2">
        <v>46230.6622685185</v>
      </c>
      <c r="P997" s="2">
        <v>46234</v>
      </c>
      <c r="Q997" s="1" t="s">
        <v>8050</v>
      </c>
      <c r="R997" s="1" t="s">
        <v>8386</v>
      </c>
      <c r="T997" s="1" t="s">
        <v>8052</v>
      </c>
      <c r="U997" s="1" t="s">
        <v>8053</v>
      </c>
      <c r="V997" s="1" t="s">
        <v>28</v>
      </c>
      <c r="AB997" s="1" t="s">
        <v>8054</v>
      </c>
      <c r="AD997" s="1" t="s">
        <v>607</v>
      </c>
      <c r="AE997" s="1" t="s">
        <v>805</v>
      </c>
      <c r="AF997" s="1" t="s">
        <v>8068</v>
      </c>
      <c r="AG997" s="3">
        <v>46232</v>
      </c>
      <c r="AH997" s="1" t="s">
        <v>606</v>
      </c>
      <c r="AI997" s="1" t="s">
        <v>8071</v>
      </c>
      <c r="AJ997" s="1">
        <v>346</v>
      </c>
      <c r="AM997" s="1" t="s">
        <v>8068</v>
      </c>
      <c r="AO997" s="1">
        <v>2.9</v>
      </c>
      <c r="AP997" s="2">
        <v>46232.5272916667</v>
      </c>
      <c r="AQ997" s="1" t="s">
        <v>8274</v>
      </c>
      <c r="AR997" s="3">
        <v>46204</v>
      </c>
      <c r="AS997" s="1">
        <v>13779303776</v>
      </c>
      <c r="AT997" s="1" t="s">
        <v>8073</v>
      </c>
      <c r="AU997" s="2">
        <v>46234</v>
      </c>
      <c r="AV997" s="1" t="s">
        <v>13946</v>
      </c>
      <c r="AW997" s="1" t="s">
        <v>8068</v>
      </c>
      <c r="AY997" s="1" t="s">
        <v>13947</v>
      </c>
      <c r="AZ997" s="1" t="s">
        <v>8864</v>
      </c>
      <c r="BA997" s="1" t="s">
        <v>13948</v>
      </c>
      <c r="BB997" s="1" t="s">
        <v>1460</v>
      </c>
      <c r="BC997" s="1" t="s">
        <v>478</v>
      </c>
      <c r="BD997" s="1" t="s">
        <v>212</v>
      </c>
      <c r="BE997" s="1" t="s">
        <v>13949</v>
      </c>
      <c r="BF997" s="1" t="s">
        <v>3898</v>
      </c>
      <c r="BG997" s="2">
        <v>46232.4166666667</v>
      </c>
      <c r="BH997" s="2">
        <v>46230.6631481481</v>
      </c>
      <c r="BL997" s="1" t="s">
        <v>8464</v>
      </c>
      <c r="BM997" s="1" t="s">
        <v>8867</v>
      </c>
      <c r="BN997" s="1" t="s">
        <v>601</v>
      </c>
      <c r="BO997" s="1" t="s">
        <v>7065</v>
      </c>
      <c r="BP997" s="1" t="s">
        <v>8082</v>
      </c>
      <c r="BQ997" s="1" t="s">
        <v>6540</v>
      </c>
      <c r="BT997" s="2">
        <v>46231.7775115741</v>
      </c>
      <c r="BU997" s="2">
        <v>46232.5273726852</v>
      </c>
      <c r="BV997" s="1" t="s">
        <v>591</v>
      </c>
      <c r="BW997" s="3">
        <v>48058</v>
      </c>
      <c r="BX997" s="1" t="s">
        <v>8153</v>
      </c>
      <c r="BY997" s="1" t="s">
        <v>726</v>
      </c>
      <c r="BZ997" s="1" t="s">
        <v>8050</v>
      </c>
      <c r="CB997" s="1" t="s">
        <v>141</v>
      </c>
      <c r="CC997" s="1">
        <v>350</v>
      </c>
      <c r="CD997" s="1" t="s">
        <v>8871</v>
      </c>
      <c r="CE997" s="1">
        <v>350</v>
      </c>
      <c r="CG997" s="1">
        <v>135</v>
      </c>
      <c r="CH997" s="1" t="s">
        <v>622</v>
      </c>
      <c r="CI997" s="2">
        <v>46235.4329976852</v>
      </c>
      <c r="CL997" s="1" t="s">
        <v>8068</v>
      </c>
    </row>
    <row r="998" s="1" customFormat="1" spans="1:90">
      <c r="A998" s="1" t="s">
        <v>13950</v>
      </c>
      <c r="F998" s="1">
        <v>0</v>
      </c>
      <c r="K998" s="1">
        <v>101110</v>
      </c>
      <c r="L998" s="1" t="s">
        <v>28</v>
      </c>
      <c r="O998" s="2">
        <v>46230.6622685185</v>
      </c>
      <c r="P998" s="2">
        <v>46234</v>
      </c>
      <c r="Q998" s="1" t="s">
        <v>8050</v>
      </c>
      <c r="R998" s="1" t="s">
        <v>8386</v>
      </c>
      <c r="S998" s="1"/>
      <c r="T998" s="1" t="s">
        <v>8052</v>
      </c>
      <c r="U998" s="1" t="s">
        <v>8053</v>
      </c>
      <c r="V998" s="1" t="s">
        <v>28</v>
      </c>
      <c r="AB998" s="1" t="s">
        <v>8054</v>
      </c>
      <c r="AD998" s="1" t="s">
        <v>607</v>
      </c>
      <c r="AE998" s="1" t="s">
        <v>805</v>
      </c>
      <c r="AF998" s="1" t="s">
        <v>8068</v>
      </c>
      <c r="AG998" s="3">
        <v>46232</v>
      </c>
      <c r="AH998" s="1" t="s">
        <v>606</v>
      </c>
      <c r="AI998" s="1" t="s">
        <v>8071</v>
      </c>
      <c r="AJ998" s="1">
        <v>346</v>
      </c>
      <c r="AP998" s="2">
        <v>46232.5275694444</v>
      </c>
      <c r="AQ998" s="1" t="s">
        <v>8274</v>
      </c>
      <c r="AR998" s="3">
        <v>46216</v>
      </c>
      <c r="AS998" s="1">
        <v>13779303776</v>
      </c>
      <c r="AT998" s="1" t="s">
        <v>8073</v>
      </c>
      <c r="AU998" s="2">
        <v>46234</v>
      </c>
      <c r="AV998" s="1" t="s">
        <v>13951</v>
      </c>
      <c r="AW998" s="1" t="s">
        <v>8068</v>
      </c>
      <c r="AY998" s="1" t="s">
        <v>13947</v>
      </c>
      <c r="AZ998" s="1" t="s">
        <v>8864</v>
      </c>
      <c r="BA998" s="1" t="s">
        <v>13948</v>
      </c>
      <c r="BB998" s="1" t="s">
        <v>7066</v>
      </c>
      <c r="BC998" s="1" t="s">
        <v>478</v>
      </c>
      <c r="BD998" s="1" t="s">
        <v>212</v>
      </c>
      <c r="BE998" s="1" t="s">
        <v>13949</v>
      </c>
      <c r="BF998" s="1" t="s">
        <v>4284</v>
      </c>
      <c r="BG998" s="2">
        <v>46232.4166666667</v>
      </c>
      <c r="BH998" s="2">
        <v>46230.6631134259</v>
      </c>
      <c r="BJ998" s="1" t="s">
        <v>13952</v>
      </c>
      <c r="BL998" s="1" t="s">
        <v>8464</v>
      </c>
      <c r="BM998" s="1" t="s">
        <v>8867</v>
      </c>
      <c r="BN998" s="1" t="s">
        <v>601</v>
      </c>
      <c r="BO998" s="1" t="s">
        <v>7065</v>
      </c>
      <c r="BP998" s="1" t="s">
        <v>8082</v>
      </c>
      <c r="BQ998" s="1" t="s">
        <v>6540</v>
      </c>
      <c r="BT998" s="2">
        <v>46231.7775115741</v>
      </c>
      <c r="BU998" s="2">
        <v>46232.527650463</v>
      </c>
      <c r="BV998" s="1" t="s">
        <v>818</v>
      </c>
      <c r="BW998" s="3">
        <v>48058</v>
      </c>
      <c r="BX998" s="1" t="s">
        <v>10872</v>
      </c>
      <c r="BY998" s="1" t="s">
        <v>818</v>
      </c>
      <c r="BZ998" s="1" t="s">
        <v>8050</v>
      </c>
      <c r="CB998" s="1" t="s">
        <v>141</v>
      </c>
      <c r="CC998" s="1">
        <v>168</v>
      </c>
      <c r="CD998" s="1" t="s">
        <v>8871</v>
      </c>
      <c r="CE998" s="1">
        <v>168</v>
      </c>
      <c r="CG998" s="1">
        <v>0</v>
      </c>
      <c r="CH998" s="1" t="s">
        <v>622</v>
      </c>
      <c r="CI998" s="2">
        <v>46235.4329976852</v>
      </c>
      <c r="CL998" s="1" t="s">
        <v>8068</v>
      </c>
    </row>
    <row r="999" s="1" customFormat="1" spans="1:90">
      <c r="A999" s="1" t="s">
        <v>12668</v>
      </c>
      <c r="F999" s="1">
        <v>0</v>
      </c>
      <c r="K999" s="1">
        <v>101325</v>
      </c>
      <c r="L999" s="1" t="s">
        <v>24</v>
      </c>
      <c r="O999" s="2">
        <v>46230.8302546296</v>
      </c>
      <c r="P999" s="2">
        <v>46231</v>
      </c>
      <c r="Q999" s="1" t="s">
        <v>8050</v>
      </c>
      <c r="R999" s="1" t="s">
        <v>8051</v>
      </c>
      <c r="S999" s="1" t="s">
        <v>8096</v>
      </c>
      <c r="T999" s="1" t="s">
        <v>8052</v>
      </c>
      <c r="U999" s="1" t="s">
        <v>8053</v>
      </c>
      <c r="V999" s="1" t="s">
        <v>24</v>
      </c>
      <c r="AB999" s="1" t="s">
        <v>8054</v>
      </c>
      <c r="AD999" s="1" t="s">
        <v>596</v>
      </c>
      <c r="AE999" s="1" t="s">
        <v>3544</v>
      </c>
      <c r="AF999" s="1" t="s">
        <v>8068</v>
      </c>
      <c r="AG999" s="3">
        <v>46200</v>
      </c>
      <c r="AI999" s="1" t="s">
        <v>8055</v>
      </c>
      <c r="AJ999" s="1">
        <v>955</v>
      </c>
      <c r="AP999" s="2">
        <v>46232.5278356482</v>
      </c>
      <c r="AQ999" s="1" t="s">
        <v>8072</v>
      </c>
      <c r="AR999" s="3">
        <v>46197</v>
      </c>
      <c r="AS999" s="1">
        <v>18604884085</v>
      </c>
      <c r="AT999" s="1" t="s">
        <v>8056</v>
      </c>
      <c r="AU999" s="2">
        <v>46231</v>
      </c>
      <c r="AV999" s="1" t="s">
        <v>13953</v>
      </c>
      <c r="AW999" s="1" t="s">
        <v>8068</v>
      </c>
      <c r="AY999" s="1" t="s">
        <v>13954</v>
      </c>
      <c r="AZ999" s="1" t="s">
        <v>8058</v>
      </c>
      <c r="BA999" s="1" t="s">
        <v>13955</v>
      </c>
      <c r="BB999" s="1" t="s">
        <v>13956</v>
      </c>
      <c r="BC999" s="1" t="s">
        <v>489</v>
      </c>
      <c r="BD999" s="1" t="s">
        <v>399</v>
      </c>
      <c r="BE999" s="1" t="s">
        <v>13957</v>
      </c>
      <c r="BF999" s="1" t="s">
        <v>3878</v>
      </c>
      <c r="BG999" s="2">
        <v>46232.4583333333</v>
      </c>
      <c r="BH999" s="2">
        <v>46230.8303009259</v>
      </c>
      <c r="BJ999" s="1" t="s">
        <v>13958</v>
      </c>
      <c r="BL999" s="1" t="s">
        <v>8064</v>
      </c>
      <c r="BM999" s="1" t="s">
        <v>12642</v>
      </c>
      <c r="BN999" s="1" t="s">
        <v>601</v>
      </c>
      <c r="BO999" s="1" t="s">
        <v>13959</v>
      </c>
      <c r="BP999" s="1" t="s">
        <v>8082</v>
      </c>
      <c r="BQ999" s="1" t="s">
        <v>6540</v>
      </c>
      <c r="BT999" s="2">
        <v>46232.4803472222</v>
      </c>
      <c r="BU999" s="2">
        <v>46232.5280555556</v>
      </c>
      <c r="BV999" s="1" t="s">
        <v>991</v>
      </c>
      <c r="BW999" s="3">
        <v>48026</v>
      </c>
      <c r="BX999" s="1" t="s">
        <v>12668</v>
      </c>
      <c r="BY999" s="1" t="s">
        <v>991</v>
      </c>
      <c r="BZ999" s="1" t="s">
        <v>8050</v>
      </c>
      <c r="CB999" s="1" t="s">
        <v>66</v>
      </c>
      <c r="CC999" s="1">
        <v>0</v>
      </c>
      <c r="CE999" s="1">
        <v>0</v>
      </c>
      <c r="CG999" s="1">
        <v>0</v>
      </c>
      <c r="CL999" s="1" t="s">
        <v>8068</v>
      </c>
    </row>
    <row r="1000" s="1" customFormat="1" spans="1:90">
      <c r="A1000" s="1" t="s">
        <v>8718</v>
      </c>
      <c r="F1000" s="1">
        <v>0</v>
      </c>
      <c r="K1000" s="1">
        <v>101110</v>
      </c>
      <c r="L1000" s="1" t="s">
        <v>28</v>
      </c>
      <c r="N1000" s="1">
        <v>221</v>
      </c>
      <c r="O1000" s="2">
        <v>46230.6622685185</v>
      </c>
      <c r="P1000" s="2">
        <v>46234</v>
      </c>
      <c r="Q1000" s="1" t="s">
        <v>8050</v>
      </c>
      <c r="R1000" s="1" t="s">
        <v>8386</v>
      </c>
      <c r="S1000" s="1" t="s">
        <v>8556</v>
      </c>
      <c r="T1000" s="1" t="s">
        <v>8052</v>
      </c>
      <c r="U1000" s="1" t="s">
        <v>8053</v>
      </c>
      <c r="V1000" s="1" t="s">
        <v>28</v>
      </c>
      <c r="AB1000" s="1" t="s">
        <v>8054</v>
      </c>
      <c r="AD1000" s="1" t="s">
        <v>607</v>
      </c>
      <c r="AE1000" s="1" t="s">
        <v>805</v>
      </c>
      <c r="AF1000" s="1" t="s">
        <v>8068</v>
      </c>
      <c r="AG1000" s="3">
        <v>46232</v>
      </c>
      <c r="AH1000" s="1" t="s">
        <v>606</v>
      </c>
      <c r="AI1000" s="1" t="s">
        <v>8071</v>
      </c>
      <c r="AJ1000" s="1">
        <v>346</v>
      </c>
      <c r="AP1000" s="2">
        <v>46232.5280439815</v>
      </c>
      <c r="AQ1000" s="1" t="s">
        <v>8274</v>
      </c>
      <c r="AR1000" s="3">
        <v>46210</v>
      </c>
      <c r="AS1000" s="1">
        <v>13779303776</v>
      </c>
      <c r="AT1000" s="1" t="s">
        <v>8073</v>
      </c>
      <c r="AU1000" s="2">
        <v>46234</v>
      </c>
      <c r="AV1000" s="1" t="s">
        <v>13960</v>
      </c>
      <c r="AW1000" s="1" t="s">
        <v>8068</v>
      </c>
      <c r="AY1000" s="1" t="s">
        <v>13947</v>
      </c>
      <c r="AZ1000" s="1" t="s">
        <v>8864</v>
      </c>
      <c r="BA1000" s="1" t="s">
        <v>13948</v>
      </c>
      <c r="BB1000" s="1" t="s">
        <v>6166</v>
      </c>
      <c r="BC1000" s="1" t="s">
        <v>478</v>
      </c>
      <c r="BD1000" s="1" t="s">
        <v>212</v>
      </c>
      <c r="BE1000" s="1" t="s">
        <v>13949</v>
      </c>
      <c r="BF1000" s="1" t="s">
        <v>3878</v>
      </c>
      <c r="BG1000" s="2">
        <v>46232.4166666667</v>
      </c>
      <c r="BH1000" s="2">
        <v>46230.6631712963</v>
      </c>
      <c r="BL1000" s="1" t="s">
        <v>8464</v>
      </c>
      <c r="BM1000" s="1" t="s">
        <v>8867</v>
      </c>
      <c r="BN1000" s="1" t="s">
        <v>601</v>
      </c>
      <c r="BO1000" s="1" t="s">
        <v>7065</v>
      </c>
      <c r="BP1000" s="1" t="s">
        <v>8082</v>
      </c>
      <c r="BQ1000" s="1" t="s">
        <v>6540</v>
      </c>
      <c r="BT1000" s="2">
        <v>46231.7775115741</v>
      </c>
      <c r="BU1000" s="2">
        <v>46232.5281481482</v>
      </c>
      <c r="BV1000" s="1" t="s">
        <v>621</v>
      </c>
      <c r="BW1000" s="3">
        <v>48058</v>
      </c>
      <c r="BX1000" s="1" t="s">
        <v>8718</v>
      </c>
      <c r="BY1000" s="1" t="s">
        <v>917</v>
      </c>
      <c r="BZ1000" s="1" t="s">
        <v>8050</v>
      </c>
      <c r="CB1000" s="1" t="s">
        <v>141</v>
      </c>
      <c r="CC1000" s="1">
        <v>253</v>
      </c>
      <c r="CD1000" s="1" t="s">
        <v>8871</v>
      </c>
      <c r="CE1000" s="1">
        <v>253</v>
      </c>
      <c r="CG1000" s="1">
        <v>85</v>
      </c>
      <c r="CH1000" s="1" t="s">
        <v>622</v>
      </c>
      <c r="CI1000" s="2">
        <v>46235.4329976852</v>
      </c>
      <c r="CL1000" s="1" t="s">
        <v>8068</v>
      </c>
    </row>
    <row r="1001" s="1" customFormat="1" spans="1:90">
      <c r="F1001" s="1">
        <v>0</v>
      </c>
      <c r="K1001" s="1">
        <v>101098</v>
      </c>
      <c r="L1001" s="1" t="s">
        <v>27</v>
      </c>
      <c r="O1001" s="2">
        <v>46231.600775463</v>
      </c>
      <c r="P1001" s="2">
        <v>46231</v>
      </c>
      <c r="R1001" s="1" t="s">
        <v>8051</v>
      </c>
      <c r="S1001" s="1" t="s">
        <v>8096</v>
      </c>
      <c r="T1001" s="1" t="s">
        <v>8052</v>
      </c>
      <c r="U1001" s="1" t="s">
        <v>8053</v>
      </c>
      <c r="V1001" s="1" t="s">
        <v>27</v>
      </c>
      <c r="AB1001" s="1" t="s">
        <v>8054</v>
      </c>
      <c r="AD1001" s="1" t="s">
        <v>596</v>
      </c>
      <c r="AE1001" s="1" t="s">
        <v>2799</v>
      </c>
      <c r="AF1001" s="1" t="s">
        <v>8068</v>
      </c>
      <c r="AG1001" s="3">
        <v>46232</v>
      </c>
      <c r="AH1001" s="1"/>
      <c r="AI1001" s="1" t="s">
        <v>8055</v>
      </c>
      <c r="AJ1001" s="1">
        <v>148</v>
      </c>
      <c r="AK1001" s="1"/>
      <c r="AP1001" s="2">
        <v>46232.5286689815</v>
      </c>
      <c r="AQ1001" s="1" t="s">
        <v>8072</v>
      </c>
      <c r="AR1001" s="3">
        <v>46231</v>
      </c>
      <c r="AS1001" s="1">
        <v>17709472140</v>
      </c>
      <c r="AT1001" s="1" t="s">
        <v>8056</v>
      </c>
      <c r="AU1001" s="2">
        <v>46231</v>
      </c>
      <c r="AV1001" s="1" t="s">
        <v>13961</v>
      </c>
      <c r="AW1001" s="1" t="s">
        <v>8068</v>
      </c>
      <c r="AY1001" s="1" t="s">
        <v>13962</v>
      </c>
      <c r="AZ1001" s="1" t="s">
        <v>8204</v>
      </c>
      <c r="BA1001" s="1" t="s">
        <v>13963</v>
      </c>
      <c r="BB1001" s="1" t="s">
        <v>2810</v>
      </c>
      <c r="BC1001" s="1" t="s">
        <v>463</v>
      </c>
      <c r="BD1001" s="1" t="s">
        <v>258</v>
      </c>
      <c r="BE1001" s="1" t="s">
        <v>13964</v>
      </c>
      <c r="BF1001" s="1" t="s">
        <v>3903</v>
      </c>
      <c r="BG1001" s="2">
        <v>46232.0027893518</v>
      </c>
      <c r="BH1001" s="2">
        <v>46231.6009027778</v>
      </c>
      <c r="BJ1001" s="1" t="s">
        <v>13498</v>
      </c>
      <c r="BL1001" s="1" t="s">
        <v>8159</v>
      </c>
      <c r="BM1001" s="1" t="s">
        <v>8204</v>
      </c>
      <c r="BN1001" s="1" t="s">
        <v>601</v>
      </c>
      <c r="BO1001" s="1" t="s">
        <v>13965</v>
      </c>
      <c r="BP1001" s="1" t="s">
        <v>8082</v>
      </c>
      <c r="BQ1001" s="1" t="s">
        <v>6540</v>
      </c>
      <c r="BT1001" s="2">
        <v>46232.3494675926</v>
      </c>
      <c r="BU1001" s="2">
        <v>46232.5287268519</v>
      </c>
      <c r="BV1001" s="1" t="s">
        <v>818</v>
      </c>
      <c r="BW1001" s="3">
        <v>48058</v>
      </c>
      <c r="BX1001" s="1" t="s">
        <v>8201</v>
      </c>
      <c r="BY1001" s="1" t="s">
        <v>818</v>
      </c>
      <c r="BZ1001" s="1" t="s">
        <v>8050</v>
      </c>
      <c r="CB1001" s="1" t="s">
        <v>121</v>
      </c>
      <c r="CC1001" s="1">
        <v>0</v>
      </c>
      <c r="CE1001" s="1">
        <v>0</v>
      </c>
      <c r="CG1001" s="1">
        <v>0</v>
      </c>
      <c r="CL1001" s="1" t="s">
        <v>8068</v>
      </c>
    </row>
    <row r="1002" s="1" customFormat="1" spans="1:90">
      <c r="F1002" s="1">
        <v>0</v>
      </c>
      <c r="K1002" s="1">
        <v>101110</v>
      </c>
      <c r="L1002" s="1" t="s">
        <v>28</v>
      </c>
      <c r="O1002" s="2">
        <v>46232.5188078704</v>
      </c>
      <c r="P1002" s="2">
        <v>46232</v>
      </c>
      <c r="Q1002" s="1" t="s">
        <v>8050</v>
      </c>
      <c r="R1002" s="1" t="s">
        <v>8051</v>
      </c>
      <c r="T1002" s="1" t="s">
        <v>8052</v>
      </c>
      <c r="U1002" s="1" t="s">
        <v>8053</v>
      </c>
      <c r="V1002" s="1" t="s">
        <v>28</v>
      </c>
      <c r="AB1002" s="1" t="s">
        <v>8054</v>
      </c>
      <c r="AD1002" s="1" t="s">
        <v>607</v>
      </c>
      <c r="AE1002" s="1" t="s">
        <v>940</v>
      </c>
      <c r="AF1002" s="1" t="s">
        <v>8068</v>
      </c>
      <c r="AG1002" s="3">
        <v>46232</v>
      </c>
      <c r="AH1002" s="1" t="s">
        <v>606</v>
      </c>
      <c r="AI1002" s="1" t="s">
        <v>8071</v>
      </c>
      <c r="AJ1002" s="1">
        <v>423</v>
      </c>
      <c r="AK1002" s="1"/>
      <c r="AM1002" s="1" t="s">
        <v>8068</v>
      </c>
      <c r="AO1002" s="1">
        <v>3.4</v>
      </c>
      <c r="AP1002" s="2">
        <v>46232.5301041667</v>
      </c>
      <c r="AQ1002" s="1" t="s">
        <v>8072</v>
      </c>
      <c r="AR1002" s="3">
        <v>46231</v>
      </c>
      <c r="AS1002" s="1">
        <v>15199800161</v>
      </c>
      <c r="AT1002" s="1" t="s">
        <v>8073</v>
      </c>
      <c r="AU1002" s="2">
        <v>46232</v>
      </c>
      <c r="AV1002" s="1" t="s">
        <v>13966</v>
      </c>
      <c r="AW1002" s="1" t="s">
        <v>8068</v>
      </c>
      <c r="AY1002" s="1" t="s">
        <v>13967</v>
      </c>
      <c r="AZ1002" s="1" t="s">
        <v>9874</v>
      </c>
      <c r="BA1002" s="1" t="s">
        <v>13968</v>
      </c>
      <c r="BB1002" s="1" t="s">
        <v>6249</v>
      </c>
      <c r="BC1002" s="1" t="s">
        <v>478</v>
      </c>
      <c r="BD1002" s="1" t="s">
        <v>182</v>
      </c>
      <c r="BE1002" s="1" t="s">
        <v>13969</v>
      </c>
      <c r="BF1002" s="1" t="s">
        <v>3878</v>
      </c>
      <c r="BG1002" s="2">
        <v>46232</v>
      </c>
      <c r="BH1002" s="2">
        <v>46232.5189467593</v>
      </c>
      <c r="BJ1002" s="1" t="s">
        <v>13970</v>
      </c>
      <c r="BL1002" s="1" t="s">
        <v>8464</v>
      </c>
      <c r="BM1002" s="1" t="s">
        <v>13971</v>
      </c>
      <c r="BN1002" s="1" t="s">
        <v>601</v>
      </c>
      <c r="BO1002" s="1" t="s">
        <v>13972</v>
      </c>
      <c r="BP1002" s="1" t="s">
        <v>8082</v>
      </c>
      <c r="BQ1002" s="1" t="s">
        <v>6540</v>
      </c>
      <c r="BT1002" s="2">
        <v>46232.5286342593</v>
      </c>
      <c r="BU1002" s="2">
        <v>46232.5302083333</v>
      </c>
      <c r="BV1002" s="1" t="s">
        <v>591</v>
      </c>
      <c r="BW1002" s="3">
        <v>48058</v>
      </c>
      <c r="BX1002" s="1" t="s">
        <v>8490</v>
      </c>
      <c r="BY1002" s="1" t="s">
        <v>597</v>
      </c>
      <c r="BZ1002" s="1" t="s">
        <v>8050</v>
      </c>
      <c r="CB1002" s="1" t="s">
        <v>133</v>
      </c>
      <c r="CC1002" s="1">
        <v>50</v>
      </c>
      <c r="CD1002" s="1"/>
      <c r="CE1002" s="1">
        <v>50</v>
      </c>
      <c r="CG1002" s="1">
        <v>35</v>
      </c>
      <c r="CH1002" s="1"/>
      <c r="CI1002" s="1"/>
      <c r="CL1002" s="1" t="s">
        <v>8068</v>
      </c>
    </row>
    <row r="1003" s="1" customFormat="1" spans="1:90">
      <c r="F1003" s="1">
        <v>0</v>
      </c>
      <c r="K1003" s="1">
        <v>101311</v>
      </c>
      <c r="L1003" s="1" t="s">
        <v>23</v>
      </c>
      <c r="O1003" s="2">
        <v>46232.5272222222</v>
      </c>
      <c r="P1003" s="2">
        <v>46232</v>
      </c>
      <c r="Q1003" s="1"/>
      <c r="R1003" s="1" t="s">
        <v>8051</v>
      </c>
      <c r="T1003" s="1" t="s">
        <v>8144</v>
      </c>
      <c r="U1003" s="1" t="s">
        <v>8053</v>
      </c>
      <c r="V1003" s="1" t="s">
        <v>23</v>
      </c>
      <c r="AB1003" s="1" t="s">
        <v>8054</v>
      </c>
      <c r="AD1003" s="1" t="s">
        <v>596</v>
      </c>
      <c r="AE1003" s="1" t="s">
        <v>3328</v>
      </c>
      <c r="AF1003" s="1" t="s">
        <v>8068</v>
      </c>
      <c r="AG1003" s="3">
        <v>46203</v>
      </c>
      <c r="AH1003" s="1"/>
      <c r="AI1003" s="1" t="s">
        <v>8055</v>
      </c>
      <c r="AJ1003" s="1">
        <v>70</v>
      </c>
      <c r="AM1003" s="1" t="s">
        <v>8050</v>
      </c>
      <c r="AO1003" s="1">
        <v>3</v>
      </c>
      <c r="AP1003" s="2">
        <v>46232.5302199074</v>
      </c>
      <c r="AQ1003" s="1" t="s">
        <v>8072</v>
      </c>
      <c r="AR1003" s="3">
        <v>46202</v>
      </c>
      <c r="AS1003" s="1">
        <v>15049238553</v>
      </c>
      <c r="AT1003" s="1" t="s">
        <v>8073</v>
      </c>
      <c r="AU1003" s="2">
        <v>46232</v>
      </c>
      <c r="AV1003" s="1" t="s">
        <v>13973</v>
      </c>
      <c r="AW1003" s="1" t="s">
        <v>8068</v>
      </c>
      <c r="AY1003" s="1" t="s">
        <v>13974</v>
      </c>
      <c r="AZ1003" s="1" t="s">
        <v>8147</v>
      </c>
      <c r="BA1003" s="1" t="s">
        <v>13975</v>
      </c>
      <c r="BB1003" s="1" t="s">
        <v>13976</v>
      </c>
      <c r="BC1003" s="1" t="s">
        <v>448</v>
      </c>
      <c r="BD1003" s="1" t="s">
        <v>423</v>
      </c>
      <c r="BE1003" s="1" t="s">
        <v>13977</v>
      </c>
      <c r="BF1003" s="1" t="s">
        <v>3878</v>
      </c>
      <c r="BG1003" s="2">
        <v>46232.5278703704</v>
      </c>
      <c r="BH1003" s="2">
        <v>46232.527337963</v>
      </c>
      <c r="BL1003" s="1" t="s">
        <v>8064</v>
      </c>
      <c r="BM1003" s="1" t="s">
        <v>8181</v>
      </c>
      <c r="BN1003" s="1" t="s">
        <v>601</v>
      </c>
      <c r="BO1003" s="1" t="s">
        <v>13978</v>
      </c>
      <c r="BP1003" s="1" t="s">
        <v>8082</v>
      </c>
      <c r="BQ1003" s="1" t="s">
        <v>6540</v>
      </c>
      <c r="BR1003" s="1"/>
      <c r="BS1003" s="1"/>
      <c r="BT1003" s="2">
        <v>46232.5280092593</v>
      </c>
      <c r="BU1003" s="2">
        <v>46232.5303472222</v>
      </c>
      <c r="BV1003" s="1" t="s">
        <v>591</v>
      </c>
      <c r="BW1003" s="3">
        <v>48029</v>
      </c>
      <c r="BX1003" s="1" t="s">
        <v>9035</v>
      </c>
      <c r="BY1003" s="1" t="s">
        <v>597</v>
      </c>
      <c r="BZ1003" s="1" t="s">
        <v>8050</v>
      </c>
      <c r="CB1003" s="1" t="s">
        <v>53</v>
      </c>
      <c r="CC1003" s="1">
        <v>0</v>
      </c>
      <c r="CD1003" s="1"/>
      <c r="CE1003" s="1">
        <v>0</v>
      </c>
      <c r="CG1003" s="1">
        <v>0</v>
      </c>
      <c r="CH1003" s="1"/>
      <c r="CI1003" s="1"/>
      <c r="CL1003" s="1" t="s">
        <v>8068</v>
      </c>
    </row>
    <row r="1004" s="1" customFormat="1" spans="1:90">
      <c r="F1004" s="1">
        <v>0</v>
      </c>
      <c r="K1004" s="1">
        <v>101110</v>
      </c>
      <c r="L1004" s="1" t="s">
        <v>28</v>
      </c>
      <c r="O1004" s="2">
        <v>46231.4115046296</v>
      </c>
      <c r="P1004" s="2">
        <v>46231</v>
      </c>
      <c r="Q1004" s="1"/>
      <c r="R1004" s="1" t="s">
        <v>8051</v>
      </c>
      <c r="T1004" s="1" t="s">
        <v>8052</v>
      </c>
      <c r="U1004" s="1" t="s">
        <v>8053</v>
      </c>
      <c r="V1004" s="1" t="s">
        <v>28</v>
      </c>
      <c r="AB1004" s="1" t="s">
        <v>8054</v>
      </c>
      <c r="AD1004" s="1" t="s">
        <v>607</v>
      </c>
      <c r="AE1004" s="1" t="s">
        <v>588</v>
      </c>
      <c r="AF1004" s="1" t="s">
        <v>8068</v>
      </c>
      <c r="AG1004" s="3">
        <v>46021</v>
      </c>
      <c r="AH1004" s="1" t="s">
        <v>606</v>
      </c>
      <c r="AI1004" s="1" t="s">
        <v>8055</v>
      </c>
      <c r="AJ1004" s="1">
        <v>86</v>
      </c>
      <c r="AO1004" s="1">
        <v>3.9</v>
      </c>
      <c r="AP1004" s="2">
        <v>46232.5308912037</v>
      </c>
      <c r="AQ1004" s="1" t="s">
        <v>8072</v>
      </c>
      <c r="AR1004" s="3">
        <v>46020</v>
      </c>
      <c r="AS1004" s="1">
        <v>15136583007</v>
      </c>
      <c r="AT1004" s="1"/>
      <c r="AU1004" s="2">
        <v>46231</v>
      </c>
      <c r="AV1004" s="1" t="s">
        <v>13979</v>
      </c>
      <c r="AW1004" s="1" t="s">
        <v>8068</v>
      </c>
      <c r="AY1004" s="1" t="s">
        <v>13980</v>
      </c>
      <c r="AZ1004" s="1" t="s">
        <v>8460</v>
      </c>
      <c r="BA1004" s="1" t="s">
        <v>13981</v>
      </c>
      <c r="BB1004" s="1" t="s">
        <v>1263</v>
      </c>
      <c r="BC1004" s="1" t="s">
        <v>478</v>
      </c>
      <c r="BD1004" s="1" t="s">
        <v>238</v>
      </c>
      <c r="BE1004" s="1" t="s">
        <v>13982</v>
      </c>
      <c r="BF1004" s="1" t="s">
        <v>593</v>
      </c>
      <c r="BG1004" s="2">
        <v>46232.4583333333</v>
      </c>
      <c r="BH1004" s="2">
        <v>46231.7882407407</v>
      </c>
      <c r="BL1004" s="1" t="s">
        <v>8464</v>
      </c>
      <c r="BM1004" s="1" t="s">
        <v>8465</v>
      </c>
      <c r="BN1004" s="1" t="s">
        <v>590</v>
      </c>
      <c r="BO1004" s="1" t="s">
        <v>13983</v>
      </c>
      <c r="BP1004" s="1" t="s">
        <v>8082</v>
      </c>
      <c r="BQ1004" s="1" t="s">
        <v>6540</v>
      </c>
      <c r="BT1004" s="2">
        <v>46232.4418402778</v>
      </c>
      <c r="BU1004" s="2">
        <v>46232.5310300926</v>
      </c>
      <c r="BV1004" s="1" t="s">
        <v>591</v>
      </c>
      <c r="BW1004" s="3">
        <v>47847</v>
      </c>
      <c r="BX1004" s="1" t="s">
        <v>8284</v>
      </c>
      <c r="BY1004" s="1" t="s">
        <v>628</v>
      </c>
      <c r="BZ1004" s="1" t="s">
        <v>8050</v>
      </c>
      <c r="CB1004" s="1" t="s">
        <v>147</v>
      </c>
      <c r="CC1004" s="1">
        <v>198</v>
      </c>
      <c r="CD1004" s="1"/>
      <c r="CE1004" s="1">
        <v>198</v>
      </c>
      <c r="CG1004" s="1">
        <v>75</v>
      </c>
      <c r="CH1004" s="1"/>
      <c r="CI1004" s="1"/>
      <c r="CL1004" s="1" t="s">
        <v>8068</v>
      </c>
    </row>
    <row r="1005" s="1" customFormat="1" spans="1:90">
      <c r="A1005" s="1" t="s">
        <v>10014</v>
      </c>
      <c r="F1005" s="1">
        <v>0</v>
      </c>
      <c r="K1005" s="1">
        <v>101098</v>
      </c>
      <c r="L1005" s="1" t="s">
        <v>27</v>
      </c>
      <c r="O1005" s="2">
        <v>46231.3839930556</v>
      </c>
      <c r="P1005" s="2">
        <v>46231</v>
      </c>
      <c r="Q1005" s="1" t="s">
        <v>8050</v>
      </c>
      <c r="R1005" s="1" t="s">
        <v>8051</v>
      </c>
      <c r="T1005" s="1" t="s">
        <v>8052</v>
      </c>
      <c r="U1005" s="1" t="s">
        <v>8053</v>
      </c>
      <c r="V1005" s="1" t="s">
        <v>27</v>
      </c>
      <c r="AB1005" s="1" t="s">
        <v>8054</v>
      </c>
      <c r="AD1005" s="1" t="s">
        <v>596</v>
      </c>
      <c r="AE1005" s="1" t="s">
        <v>2807</v>
      </c>
      <c r="AF1005" s="1" t="s">
        <v>8068</v>
      </c>
      <c r="AG1005" s="3">
        <v>46231</v>
      </c>
      <c r="AH1005" s="1"/>
      <c r="AI1005" s="1" t="s">
        <v>8055</v>
      </c>
      <c r="AJ1005" s="1">
        <v>126</v>
      </c>
      <c r="AP1005" s="2">
        <v>46232.5333101852</v>
      </c>
      <c r="AQ1005" s="1" t="s">
        <v>8072</v>
      </c>
      <c r="AR1005" s="3">
        <v>46137</v>
      </c>
      <c r="AS1005" s="1">
        <v>15309373704</v>
      </c>
      <c r="AT1005" s="1" t="s">
        <v>8073</v>
      </c>
      <c r="AU1005" s="2">
        <v>46231</v>
      </c>
      <c r="AV1005" s="1" t="s">
        <v>13984</v>
      </c>
      <c r="AW1005" s="1" t="s">
        <v>8068</v>
      </c>
      <c r="AY1005" s="1" t="s">
        <v>13925</v>
      </c>
      <c r="AZ1005" s="1" t="s">
        <v>9234</v>
      </c>
      <c r="BA1005" s="1" t="s">
        <v>13926</v>
      </c>
      <c r="BB1005" s="1" t="s">
        <v>13985</v>
      </c>
      <c r="BC1005" s="1" t="s">
        <v>463</v>
      </c>
      <c r="BD1005" s="1" t="s">
        <v>2806</v>
      </c>
      <c r="BE1005" s="1" t="s">
        <v>13927</v>
      </c>
      <c r="BF1005" s="1" t="s">
        <v>4284</v>
      </c>
      <c r="BG1005" s="2">
        <v>46232</v>
      </c>
      <c r="BH1005" s="2">
        <v>46231.3866435185</v>
      </c>
      <c r="BL1005" s="1" t="s">
        <v>8159</v>
      </c>
      <c r="BM1005" s="1" t="s">
        <v>9238</v>
      </c>
      <c r="BN1005" s="1" t="s">
        <v>601</v>
      </c>
      <c r="BO1005" s="1" t="s">
        <v>13928</v>
      </c>
      <c r="BP1005" s="1" t="s">
        <v>8082</v>
      </c>
      <c r="BQ1005" s="1" t="s">
        <v>6540</v>
      </c>
      <c r="BR1005" s="1"/>
      <c r="BS1005" s="1"/>
      <c r="BT1005" s="2">
        <v>46232.5083680556</v>
      </c>
      <c r="BU1005" s="2">
        <v>46232.5333912037</v>
      </c>
      <c r="BV1005" s="1" t="s">
        <v>818</v>
      </c>
      <c r="BW1005" s="3">
        <v>48057</v>
      </c>
      <c r="BX1005" s="1" t="s">
        <v>10021</v>
      </c>
      <c r="BY1005" s="1" t="s">
        <v>818</v>
      </c>
      <c r="BZ1005" s="1" t="s">
        <v>8050</v>
      </c>
      <c r="CB1005" s="1" t="s">
        <v>123</v>
      </c>
      <c r="CC1005" s="1">
        <v>0</v>
      </c>
      <c r="CD1005" s="1"/>
      <c r="CE1005" s="1">
        <v>0</v>
      </c>
      <c r="CF1005" s="1"/>
      <c r="CG1005" s="1">
        <v>0</v>
      </c>
      <c r="CH1005" s="1"/>
      <c r="CI1005" s="1"/>
      <c r="CJ1005" s="1"/>
      <c r="CK1005" s="1"/>
      <c r="CL1005" s="1" t="s">
        <v>8068</v>
      </c>
    </row>
    <row r="1006" s="1" customFormat="1" spans="1:90">
      <c r="F1006" s="1">
        <v>0</v>
      </c>
      <c r="K1006" s="1">
        <v>101042</v>
      </c>
      <c r="L1006" s="1" t="s">
        <v>25</v>
      </c>
      <c r="O1006" s="2">
        <v>46232.5001388889</v>
      </c>
      <c r="P1006" s="2">
        <v>46232</v>
      </c>
      <c r="Q1006" s="1" t="s">
        <v>8050</v>
      </c>
      <c r="R1006" s="1" t="s">
        <v>8051</v>
      </c>
      <c r="S1006" s="1"/>
      <c r="T1006" s="1" t="s">
        <v>8052</v>
      </c>
      <c r="U1006" s="1" t="s">
        <v>8053</v>
      </c>
      <c r="V1006" s="1" t="s">
        <v>25</v>
      </c>
      <c r="AB1006" s="1" t="s">
        <v>8054</v>
      </c>
      <c r="AD1006" s="1" t="s">
        <v>596</v>
      </c>
      <c r="AE1006" s="1" t="s">
        <v>673</v>
      </c>
      <c r="AF1006" s="1" t="s">
        <v>8068</v>
      </c>
      <c r="AG1006" s="3">
        <v>46232</v>
      </c>
      <c r="AH1006" s="1"/>
      <c r="AI1006" s="1" t="s">
        <v>8071</v>
      </c>
      <c r="AJ1006" s="1">
        <v>41</v>
      </c>
      <c r="AM1006" s="1" t="s">
        <v>8068</v>
      </c>
      <c r="AO1006" s="1">
        <v>5</v>
      </c>
      <c r="AP1006" s="2">
        <v>46232.5338078704</v>
      </c>
      <c r="AQ1006" s="1" t="s">
        <v>8072</v>
      </c>
      <c r="AR1006" s="3">
        <v>46231</v>
      </c>
      <c r="AS1006" s="1">
        <v>17793453881</v>
      </c>
      <c r="AT1006" s="1" t="s">
        <v>8073</v>
      </c>
      <c r="AU1006" s="2">
        <v>46232</v>
      </c>
      <c r="AV1006" s="1" t="s">
        <v>13986</v>
      </c>
      <c r="AW1006" s="1" t="s">
        <v>8068</v>
      </c>
      <c r="AY1006" s="1" t="s">
        <v>13987</v>
      </c>
      <c r="AZ1006" s="1" t="s">
        <v>8511</v>
      </c>
      <c r="BA1006" s="1" t="s">
        <v>13988</v>
      </c>
      <c r="BB1006" s="1" t="s">
        <v>13989</v>
      </c>
      <c r="BC1006" s="1" t="s">
        <v>463</v>
      </c>
      <c r="BD1006" s="1" t="s">
        <v>361</v>
      </c>
      <c r="BE1006" s="1" t="s">
        <v>13990</v>
      </c>
      <c r="BF1006" s="1" t="s">
        <v>3878</v>
      </c>
      <c r="BG1006" s="2">
        <v>46232</v>
      </c>
      <c r="BH1006" s="1"/>
      <c r="BL1006" s="1" t="s">
        <v>8159</v>
      </c>
      <c r="BM1006" s="1" t="s">
        <v>8514</v>
      </c>
      <c r="BN1006" s="1" t="s">
        <v>601</v>
      </c>
      <c r="BO1006" s="1" t="s">
        <v>13991</v>
      </c>
      <c r="BP1006" s="1" t="s">
        <v>8082</v>
      </c>
      <c r="BQ1006" s="1" t="s">
        <v>6540</v>
      </c>
      <c r="BT1006" s="2">
        <v>46232.5313888889</v>
      </c>
      <c r="BU1006" s="2">
        <v>46232.5339467593</v>
      </c>
      <c r="BV1006" s="1" t="s">
        <v>591</v>
      </c>
      <c r="BW1006" s="3">
        <v>48058</v>
      </c>
      <c r="BX1006" s="1" t="s">
        <v>8227</v>
      </c>
      <c r="BY1006" s="1" t="s">
        <v>628</v>
      </c>
      <c r="BZ1006" s="1" t="s">
        <v>8050</v>
      </c>
      <c r="CB1006" s="1" t="s">
        <v>94</v>
      </c>
      <c r="CC1006" s="1">
        <v>0</v>
      </c>
      <c r="CE1006" s="1">
        <v>0</v>
      </c>
      <c r="CF1006" s="1"/>
      <c r="CG1006" s="1">
        <v>0</v>
      </c>
      <c r="CL1006" s="1" t="s">
        <v>8068</v>
      </c>
    </row>
    <row r="1007" s="1" customFormat="1" spans="1:90">
      <c r="F1007" s="1">
        <v>0</v>
      </c>
      <c r="K1007" s="1">
        <v>101311</v>
      </c>
      <c r="L1007" s="1" t="s">
        <v>23</v>
      </c>
      <c r="O1007" s="2">
        <v>46232.5312037037</v>
      </c>
      <c r="P1007" s="2">
        <v>46232</v>
      </c>
      <c r="Q1007" s="1" t="s">
        <v>8050</v>
      </c>
      <c r="R1007" s="1" t="s">
        <v>8051</v>
      </c>
      <c r="T1007" s="1" t="s">
        <v>8144</v>
      </c>
      <c r="U1007" s="1" t="s">
        <v>8053</v>
      </c>
      <c r="V1007" s="1" t="s">
        <v>23</v>
      </c>
      <c r="AB1007" s="1" t="s">
        <v>8054</v>
      </c>
      <c r="AD1007" s="1" t="s">
        <v>596</v>
      </c>
      <c r="AE1007" s="1" t="s">
        <v>667</v>
      </c>
      <c r="AF1007" s="1" t="s">
        <v>8068</v>
      </c>
      <c r="AG1007" s="3">
        <v>46232</v>
      </c>
      <c r="AH1007" s="1"/>
      <c r="AI1007" s="1" t="s">
        <v>8071</v>
      </c>
      <c r="AJ1007" s="1">
        <v>263</v>
      </c>
      <c r="AM1007" s="1" t="s">
        <v>8068</v>
      </c>
      <c r="AO1007" s="1">
        <v>4.2</v>
      </c>
      <c r="AP1007" s="2">
        <v>46232.5346296296</v>
      </c>
      <c r="AQ1007" s="1" t="s">
        <v>8072</v>
      </c>
      <c r="AR1007" s="3">
        <v>46207</v>
      </c>
      <c r="AS1007" s="1">
        <v>15847722554</v>
      </c>
      <c r="AT1007" s="1" t="s">
        <v>8073</v>
      </c>
      <c r="AU1007" s="2">
        <v>46232</v>
      </c>
      <c r="AV1007" s="1" t="s">
        <v>13992</v>
      </c>
      <c r="AW1007" s="1" t="s">
        <v>8068</v>
      </c>
      <c r="AY1007" s="1" t="s">
        <v>13993</v>
      </c>
      <c r="AZ1007" s="1" t="s">
        <v>8265</v>
      </c>
      <c r="BA1007" s="1" t="s">
        <v>13994</v>
      </c>
      <c r="BB1007" s="1" t="s">
        <v>13995</v>
      </c>
      <c r="BC1007" s="1" t="s">
        <v>448</v>
      </c>
      <c r="BD1007" s="1" t="s">
        <v>433</v>
      </c>
      <c r="BE1007" s="1" t="s">
        <v>13996</v>
      </c>
      <c r="BF1007" s="1" t="s">
        <v>3878</v>
      </c>
      <c r="BG1007" s="2">
        <v>46232.5320486111</v>
      </c>
      <c r="BH1007" s="2">
        <v>46232.5312731481</v>
      </c>
      <c r="BJ1007" s="1" t="s">
        <v>9554</v>
      </c>
      <c r="BL1007" s="1" t="s">
        <v>8064</v>
      </c>
      <c r="BM1007" s="1" t="s">
        <v>8891</v>
      </c>
      <c r="BN1007" s="1" t="s">
        <v>601</v>
      </c>
      <c r="BO1007" s="1" t="s">
        <v>13997</v>
      </c>
      <c r="BP1007" s="1" t="s">
        <v>8082</v>
      </c>
      <c r="BQ1007" s="1" t="s">
        <v>6540</v>
      </c>
      <c r="BT1007" s="2">
        <v>46232.5326157407</v>
      </c>
      <c r="BU1007" s="2">
        <v>46232.5347569444</v>
      </c>
      <c r="BV1007" s="1" t="s">
        <v>591</v>
      </c>
      <c r="BW1007" s="3">
        <v>48058</v>
      </c>
      <c r="BX1007" s="1" t="s">
        <v>9041</v>
      </c>
      <c r="BY1007" s="1" t="s">
        <v>597</v>
      </c>
      <c r="BZ1007" s="1" t="s">
        <v>8050</v>
      </c>
      <c r="CB1007" s="1" t="s">
        <v>58</v>
      </c>
      <c r="CC1007" s="1">
        <v>0</v>
      </c>
      <c r="CE1007" s="1">
        <v>0</v>
      </c>
      <c r="CG1007" s="1">
        <v>0</v>
      </c>
      <c r="CL1007" s="1" t="s">
        <v>8068</v>
      </c>
    </row>
    <row r="1008" s="1" customFormat="1" spans="1:90">
      <c r="A1008" s="1" t="s">
        <v>13998</v>
      </c>
      <c r="F1008" s="1">
        <v>0</v>
      </c>
      <c r="K1008" s="1">
        <v>101042</v>
      </c>
      <c r="L1008" s="1" t="s">
        <v>25</v>
      </c>
      <c r="M1008" s="1"/>
      <c r="O1008" s="2">
        <v>46232.5281944444</v>
      </c>
      <c r="P1008" s="2">
        <v>46232</v>
      </c>
      <c r="Q1008" s="1" t="s">
        <v>8050</v>
      </c>
      <c r="R1008" s="1" t="s">
        <v>8051</v>
      </c>
      <c r="S1008" s="1"/>
      <c r="T1008" s="1" t="s">
        <v>8052</v>
      </c>
      <c r="U1008" s="1" t="s">
        <v>8053</v>
      </c>
      <c r="V1008" s="1" t="s">
        <v>25</v>
      </c>
      <c r="AB1008" s="1" t="s">
        <v>8054</v>
      </c>
      <c r="AD1008" s="1" t="s">
        <v>596</v>
      </c>
      <c r="AE1008" s="1" t="s">
        <v>671</v>
      </c>
      <c r="AF1008" s="1" t="s">
        <v>8068</v>
      </c>
      <c r="AG1008" s="3">
        <v>46138</v>
      </c>
      <c r="AI1008" s="1" t="s">
        <v>8071</v>
      </c>
      <c r="AJ1008" s="1">
        <v>180</v>
      </c>
      <c r="AK1008" s="1"/>
      <c r="AP1008" s="2">
        <v>46232.5347569444</v>
      </c>
      <c r="AQ1008" s="1" t="s">
        <v>8072</v>
      </c>
      <c r="AR1008" s="3">
        <v>46137</v>
      </c>
      <c r="AS1008" s="1">
        <v>18293855358</v>
      </c>
      <c r="AT1008" s="1" t="s">
        <v>8073</v>
      </c>
      <c r="AU1008" s="2">
        <v>46232</v>
      </c>
      <c r="AV1008" s="1" t="s">
        <v>13999</v>
      </c>
      <c r="AW1008" s="1" t="s">
        <v>8068</v>
      </c>
      <c r="AY1008" s="1" t="s">
        <v>14000</v>
      </c>
      <c r="AZ1008" s="1" t="s">
        <v>8220</v>
      </c>
      <c r="BA1008" s="1" t="s">
        <v>14001</v>
      </c>
      <c r="BB1008" s="1" t="s">
        <v>14002</v>
      </c>
      <c r="BC1008" s="1" t="s">
        <v>463</v>
      </c>
      <c r="BD1008" s="1" t="s">
        <v>363</v>
      </c>
      <c r="BE1008" s="1" t="s">
        <v>14003</v>
      </c>
      <c r="BF1008" s="1" t="s">
        <v>3868</v>
      </c>
      <c r="BG1008" s="2">
        <v>46232.5328703704</v>
      </c>
      <c r="BH1008" s="2">
        <v>46232.5321875</v>
      </c>
      <c r="BL1008" s="1" t="s">
        <v>8159</v>
      </c>
      <c r="BM1008" s="1" t="s">
        <v>8591</v>
      </c>
      <c r="BN1008" s="1" t="s">
        <v>590</v>
      </c>
      <c r="BO1008" s="1" t="s">
        <v>14004</v>
      </c>
      <c r="BP1008" s="1" t="s">
        <v>8082</v>
      </c>
      <c r="BQ1008" s="1" t="s">
        <v>6540</v>
      </c>
      <c r="BR1008" s="1" t="s">
        <v>14005</v>
      </c>
      <c r="BS1008" s="1" t="s">
        <v>14006</v>
      </c>
      <c r="BT1008" s="2">
        <v>46232.5333564815</v>
      </c>
      <c r="BU1008" s="2">
        <v>46232.5349768518</v>
      </c>
      <c r="BV1008" s="1" t="s">
        <v>5148</v>
      </c>
      <c r="BW1008" s="3">
        <v>47964</v>
      </c>
      <c r="BX1008" s="1" t="s">
        <v>13998</v>
      </c>
      <c r="BY1008" s="1" t="s">
        <v>14007</v>
      </c>
      <c r="BZ1008" s="1" t="s">
        <v>8050</v>
      </c>
      <c r="CB1008" s="1" t="s">
        <v>95</v>
      </c>
      <c r="CC1008" s="1">
        <v>0</v>
      </c>
      <c r="CE1008" s="1">
        <v>0</v>
      </c>
      <c r="CG1008" s="1">
        <v>0</v>
      </c>
      <c r="CL1008" s="1" t="s">
        <v>8068</v>
      </c>
    </row>
    <row r="1009" s="1" customFormat="1" spans="1:90">
      <c r="F1009" s="1">
        <v>0</v>
      </c>
      <c r="K1009" s="1">
        <v>101042</v>
      </c>
      <c r="L1009" s="1" t="s">
        <v>25</v>
      </c>
      <c r="O1009" s="2">
        <v>46232.522662037</v>
      </c>
      <c r="P1009" s="2">
        <v>46232</v>
      </c>
      <c r="Q1009" s="1" t="s">
        <v>8050</v>
      </c>
      <c r="R1009" s="1" t="s">
        <v>8051</v>
      </c>
      <c r="T1009" s="1" t="s">
        <v>8052</v>
      </c>
      <c r="U1009" s="1" t="s">
        <v>8053</v>
      </c>
      <c r="V1009" s="1" t="s">
        <v>25</v>
      </c>
      <c r="AB1009" s="1" t="s">
        <v>8054</v>
      </c>
      <c r="AD1009" s="1" t="s">
        <v>596</v>
      </c>
      <c r="AE1009" s="1" t="s">
        <v>4727</v>
      </c>
      <c r="AF1009" s="1" t="s">
        <v>8068</v>
      </c>
      <c r="AG1009" s="3">
        <v>46232</v>
      </c>
      <c r="AH1009" s="1"/>
      <c r="AI1009" s="1" t="s">
        <v>8071</v>
      </c>
      <c r="AJ1009" s="1">
        <v>700</v>
      </c>
      <c r="AP1009" s="2">
        <v>46232.5350810185</v>
      </c>
      <c r="AQ1009" s="1" t="s">
        <v>8072</v>
      </c>
      <c r="AR1009" s="3">
        <v>46227</v>
      </c>
      <c r="AS1009" s="1">
        <v>19357771990</v>
      </c>
      <c r="AT1009" s="1" t="s">
        <v>8073</v>
      </c>
      <c r="AU1009" s="2">
        <v>46232</v>
      </c>
      <c r="AV1009" s="1" t="s">
        <v>14008</v>
      </c>
      <c r="AW1009" s="1" t="s">
        <v>8068</v>
      </c>
      <c r="AY1009" s="1" t="s">
        <v>14009</v>
      </c>
      <c r="AZ1009" s="1" t="s">
        <v>10261</v>
      </c>
      <c r="BA1009" s="1" t="s">
        <v>14010</v>
      </c>
      <c r="BB1009" s="1" t="s">
        <v>14011</v>
      </c>
      <c r="BC1009" s="1" t="s">
        <v>463</v>
      </c>
      <c r="BD1009" s="1" t="s">
        <v>312</v>
      </c>
      <c r="BE1009" s="1" t="s">
        <v>14012</v>
      </c>
      <c r="BF1009" s="1" t="s">
        <v>3878</v>
      </c>
      <c r="BG1009" s="2">
        <v>46232.5327662037</v>
      </c>
      <c r="BH1009" s="2">
        <v>46232.5305439815</v>
      </c>
      <c r="BL1009" s="1" t="s">
        <v>8159</v>
      </c>
      <c r="BM1009" s="1" t="s">
        <v>10911</v>
      </c>
      <c r="BN1009" s="1" t="s">
        <v>601</v>
      </c>
      <c r="BO1009" s="1" t="s">
        <v>14013</v>
      </c>
      <c r="BP1009" s="1" t="s">
        <v>8082</v>
      </c>
      <c r="BQ1009" s="1" t="s">
        <v>6540</v>
      </c>
      <c r="BT1009" s="2">
        <v>46232.5329166667</v>
      </c>
      <c r="BU1009" s="2">
        <v>46232.5352430556</v>
      </c>
      <c r="BV1009" s="1" t="s">
        <v>1240</v>
      </c>
      <c r="BW1009" s="3">
        <v>48058</v>
      </c>
      <c r="BX1009" s="1" t="s">
        <v>14014</v>
      </c>
      <c r="BY1009" s="1" t="s">
        <v>1240</v>
      </c>
      <c r="BZ1009" s="1" t="s">
        <v>8050</v>
      </c>
      <c r="CB1009" s="1" t="s">
        <v>71</v>
      </c>
      <c r="CC1009" s="1">
        <v>0</v>
      </c>
      <c r="CD1009" s="1"/>
      <c r="CE1009" s="1">
        <v>0</v>
      </c>
      <c r="CF1009" s="1"/>
      <c r="CG1009" s="1">
        <v>0</v>
      </c>
      <c r="CH1009" s="1"/>
      <c r="CI1009" s="1"/>
      <c r="CJ1009" s="1"/>
      <c r="CK1009" s="1"/>
      <c r="CL1009" s="1" t="s">
        <v>8068</v>
      </c>
    </row>
    <row r="1010" s="1" customFormat="1" spans="1:90">
      <c r="F1010" s="1">
        <v>0</v>
      </c>
      <c r="K1010" s="1">
        <v>101042</v>
      </c>
      <c r="L1010" s="1" t="s">
        <v>25</v>
      </c>
      <c r="N1010" s="1">
        <v>249</v>
      </c>
      <c r="O1010" s="2">
        <v>46232.4348032407</v>
      </c>
      <c r="P1010" s="2">
        <v>46227</v>
      </c>
      <c r="Q1010" s="1"/>
      <c r="R1010" s="1" t="s">
        <v>8051</v>
      </c>
      <c r="S1010" s="1" t="s">
        <v>8096</v>
      </c>
      <c r="T1010" s="1" t="s">
        <v>8052</v>
      </c>
      <c r="U1010" s="1" t="s">
        <v>8053</v>
      </c>
      <c r="V1010" s="1" t="s">
        <v>25</v>
      </c>
      <c r="AB1010" s="1" t="s">
        <v>8054</v>
      </c>
      <c r="AD1010" s="1" t="s">
        <v>607</v>
      </c>
      <c r="AE1010" s="1" t="s">
        <v>2845</v>
      </c>
      <c r="AF1010" s="1" t="s">
        <v>8068</v>
      </c>
      <c r="AG1010" s="3">
        <v>46232</v>
      </c>
      <c r="AH1010" s="1" t="s">
        <v>606</v>
      </c>
      <c r="AI1010" s="1" t="s">
        <v>8071</v>
      </c>
      <c r="AJ1010" s="1">
        <v>24</v>
      </c>
      <c r="AK1010" s="1"/>
      <c r="AP1010" s="2">
        <v>46232.5353240741</v>
      </c>
      <c r="AQ1010" s="1" t="s">
        <v>8072</v>
      </c>
      <c r="AR1010" s="3">
        <v>46229</v>
      </c>
      <c r="AS1010" s="1">
        <v>13893009366</v>
      </c>
      <c r="AT1010" s="1" t="s">
        <v>8073</v>
      </c>
      <c r="AU1010" s="2">
        <v>46227</v>
      </c>
      <c r="AV1010" s="1" t="s">
        <v>14015</v>
      </c>
      <c r="AW1010" s="1" t="s">
        <v>8068</v>
      </c>
      <c r="AY1010" s="1" t="s">
        <v>13611</v>
      </c>
      <c r="AZ1010" s="1" t="s">
        <v>8155</v>
      </c>
      <c r="BA1010" s="1" t="s">
        <v>13612</v>
      </c>
      <c r="BB1010" s="1" t="s">
        <v>5340</v>
      </c>
      <c r="BC1010" s="1" t="s">
        <v>463</v>
      </c>
      <c r="BD1010" s="1" t="s">
        <v>343</v>
      </c>
      <c r="BE1010" s="1" t="s">
        <v>14016</v>
      </c>
      <c r="BF1010" s="1" t="s">
        <v>3878</v>
      </c>
      <c r="BG1010" s="2">
        <v>46232.4430555556</v>
      </c>
      <c r="BH1010" s="2">
        <v>46232.4370138889</v>
      </c>
      <c r="BJ1010" s="1" t="s">
        <v>8215</v>
      </c>
      <c r="BL1010" s="1" t="s">
        <v>8159</v>
      </c>
      <c r="BM1010" s="1" t="s">
        <v>8343</v>
      </c>
      <c r="BN1010" s="1" t="s">
        <v>601</v>
      </c>
      <c r="BO1010" s="1" t="s">
        <v>7581</v>
      </c>
      <c r="BP1010" s="1" t="s">
        <v>8082</v>
      </c>
      <c r="BQ1010" s="1" t="s">
        <v>6540</v>
      </c>
      <c r="BT1010" s="2">
        <v>46232.5069212963</v>
      </c>
      <c r="BU1010" s="2">
        <v>46232.5355092593</v>
      </c>
      <c r="BV1010" s="1" t="s">
        <v>602</v>
      </c>
      <c r="BW1010" s="3">
        <v>48058</v>
      </c>
      <c r="BX1010" s="1" t="s">
        <v>9438</v>
      </c>
      <c r="BY1010" s="1" t="s">
        <v>602</v>
      </c>
      <c r="BZ1010" s="1" t="s">
        <v>8050</v>
      </c>
      <c r="CB1010" s="1" t="s">
        <v>92</v>
      </c>
      <c r="CC1010" s="1">
        <v>40</v>
      </c>
      <c r="CD1010" s="1" t="s">
        <v>11416</v>
      </c>
      <c r="CE1010" s="1">
        <v>40</v>
      </c>
      <c r="CF1010" s="1" t="s">
        <v>14017</v>
      </c>
      <c r="CG1010" s="1">
        <v>28</v>
      </c>
      <c r="CH1010" s="1" t="s">
        <v>622</v>
      </c>
      <c r="CI1010" s="2">
        <v>46235.4199421296</v>
      </c>
      <c r="CJ1010" s="1" t="s">
        <v>622</v>
      </c>
      <c r="CK1010" s="2">
        <v>46235.4204976852</v>
      </c>
      <c r="CL1010" s="1" t="s">
        <v>8068</v>
      </c>
    </row>
    <row r="1011" s="1" customFormat="1" spans="1:90">
      <c r="F1011" s="1">
        <v>0</v>
      </c>
      <c r="K1011" s="1">
        <v>101098</v>
      </c>
      <c r="L1011" s="1" t="s">
        <v>27</v>
      </c>
      <c r="M1011" s="1"/>
      <c r="O1011" s="2">
        <v>46230.5946759259</v>
      </c>
      <c r="P1011" s="2">
        <v>46231.625</v>
      </c>
      <c r="Q1011" s="1" t="s">
        <v>8050</v>
      </c>
      <c r="R1011" s="1" t="s">
        <v>8051</v>
      </c>
      <c r="S1011" s="1"/>
      <c r="T1011" s="1" t="s">
        <v>8052</v>
      </c>
      <c r="U1011" s="1" t="s">
        <v>8053</v>
      </c>
      <c r="V1011" s="1" t="s">
        <v>27</v>
      </c>
      <c r="AB1011" s="1" t="s">
        <v>8054</v>
      </c>
      <c r="AD1011" s="1" t="s">
        <v>607</v>
      </c>
      <c r="AE1011" s="1" t="s">
        <v>2841</v>
      </c>
      <c r="AF1011" s="1" t="s">
        <v>8068</v>
      </c>
      <c r="AG1011" s="3">
        <v>45293</v>
      </c>
      <c r="AH1011" s="1" t="s">
        <v>606</v>
      </c>
      <c r="AI1011" s="1" t="s">
        <v>8071</v>
      </c>
      <c r="AJ1011" s="1">
        <v>45</v>
      </c>
      <c r="AM1011" s="1" t="s">
        <v>8050</v>
      </c>
      <c r="AP1011" s="2">
        <v>46232.5359027778</v>
      </c>
      <c r="AQ1011" s="1" t="s">
        <v>8072</v>
      </c>
      <c r="AR1011" s="3">
        <v>45292</v>
      </c>
      <c r="AS1011" s="1">
        <v>17809717073</v>
      </c>
      <c r="AT1011" s="1"/>
      <c r="AU1011" s="2">
        <v>46231.625</v>
      </c>
      <c r="AV1011" s="1" t="s">
        <v>6655</v>
      </c>
      <c r="AW1011" s="1" t="s">
        <v>8068</v>
      </c>
      <c r="AY1011" s="1" t="s">
        <v>14018</v>
      </c>
      <c r="AZ1011" s="1" t="s">
        <v>8085</v>
      </c>
      <c r="BA1011" s="1" t="s">
        <v>14019</v>
      </c>
      <c r="BB1011" s="1" t="s">
        <v>3232</v>
      </c>
      <c r="BC1011" s="1" t="s">
        <v>463</v>
      </c>
      <c r="BD1011" s="1" t="s">
        <v>260</v>
      </c>
      <c r="BE1011" s="1" t="s">
        <v>14020</v>
      </c>
      <c r="BF1011" s="1" t="s">
        <v>593</v>
      </c>
      <c r="BG1011" s="2">
        <v>46232.625</v>
      </c>
      <c r="BH1011" s="2">
        <v>46230.5992013889</v>
      </c>
      <c r="BL1011" s="1" t="s">
        <v>8091</v>
      </c>
      <c r="BM1011" s="1" t="s">
        <v>10139</v>
      </c>
      <c r="BN1011" s="1" t="s">
        <v>590</v>
      </c>
      <c r="BO1011" s="1" t="s">
        <v>14021</v>
      </c>
      <c r="BP1011" s="1" t="s">
        <v>8082</v>
      </c>
      <c r="BQ1011" s="1" t="s">
        <v>6540</v>
      </c>
      <c r="BT1011" s="2">
        <v>46232.5344097222</v>
      </c>
      <c r="BU1011" s="2">
        <v>46232.5359837963</v>
      </c>
      <c r="BV1011" s="1" t="s">
        <v>591</v>
      </c>
      <c r="BW1011" s="3">
        <v>47120</v>
      </c>
      <c r="BX1011" s="1" t="s">
        <v>9035</v>
      </c>
      <c r="BY1011" s="1" t="s">
        <v>597</v>
      </c>
      <c r="BZ1011" s="1" t="s">
        <v>8050</v>
      </c>
      <c r="CB1011" s="1" t="s">
        <v>122</v>
      </c>
      <c r="CC1011" s="1">
        <v>198</v>
      </c>
      <c r="CD1011" s="1"/>
      <c r="CE1011" s="1">
        <v>198</v>
      </c>
      <c r="CF1011" s="1" t="s">
        <v>14022</v>
      </c>
      <c r="CG1011" s="1">
        <v>75</v>
      </c>
      <c r="CH1011" s="1"/>
      <c r="CI1011" s="1"/>
      <c r="CJ1011" s="1" t="s">
        <v>2576</v>
      </c>
      <c r="CK1011" s="1"/>
      <c r="CL1011" s="1" t="s">
        <v>8068</v>
      </c>
    </row>
    <row r="1012" s="1" customFormat="1" spans="1:90">
      <c r="A1012" s="1" t="s">
        <v>10251</v>
      </c>
      <c r="F1012" s="1">
        <v>0</v>
      </c>
      <c r="K1012" s="1">
        <v>101110</v>
      </c>
      <c r="L1012" s="1" t="s">
        <v>28</v>
      </c>
      <c r="O1012" s="2">
        <v>46231.5311805556</v>
      </c>
      <c r="P1012" s="2">
        <v>46232</v>
      </c>
      <c r="Q1012" s="1"/>
      <c r="R1012" s="1" t="s">
        <v>8051</v>
      </c>
      <c r="S1012" s="1" t="s">
        <v>8556</v>
      </c>
      <c r="T1012" s="1" t="s">
        <v>8052</v>
      </c>
      <c r="U1012" s="1" t="s">
        <v>8053</v>
      </c>
      <c r="V1012" s="1" t="s">
        <v>28</v>
      </c>
      <c r="AB1012" s="1" t="s">
        <v>8054</v>
      </c>
      <c r="AD1012" s="1" t="s">
        <v>607</v>
      </c>
      <c r="AE1012" s="1" t="s">
        <v>1137</v>
      </c>
      <c r="AF1012" s="1" t="s">
        <v>8068</v>
      </c>
      <c r="AG1012" s="3">
        <v>46185</v>
      </c>
      <c r="AH1012" s="1" t="s">
        <v>606</v>
      </c>
      <c r="AI1012" s="1" t="s">
        <v>8071</v>
      </c>
      <c r="AJ1012" s="1">
        <v>57</v>
      </c>
      <c r="AP1012" s="2">
        <v>46232.5359953704</v>
      </c>
      <c r="AQ1012" s="1" t="s">
        <v>8072</v>
      </c>
      <c r="AR1012" s="3">
        <v>46184</v>
      </c>
      <c r="AS1012" s="1">
        <v>15214803932</v>
      </c>
      <c r="AT1012" s="1" t="s">
        <v>8073</v>
      </c>
      <c r="AU1012" s="2">
        <v>46232</v>
      </c>
      <c r="AV1012" s="1" t="s">
        <v>14023</v>
      </c>
      <c r="AW1012" s="1" t="s">
        <v>8068</v>
      </c>
      <c r="AY1012" s="1" t="s">
        <v>14024</v>
      </c>
      <c r="AZ1012" s="1" t="s">
        <v>8460</v>
      </c>
      <c r="BA1012" s="1" t="s">
        <v>14025</v>
      </c>
      <c r="BB1012" s="1" t="s">
        <v>7070</v>
      </c>
      <c r="BC1012" s="1" t="s">
        <v>478</v>
      </c>
      <c r="BD1012" s="1" t="s">
        <v>201</v>
      </c>
      <c r="BE1012" s="1" t="s">
        <v>14026</v>
      </c>
      <c r="BF1012" s="1" t="s">
        <v>3903</v>
      </c>
      <c r="BG1012" s="2">
        <v>46232.4583333333</v>
      </c>
      <c r="BH1012" s="2">
        <v>46231.6135300926</v>
      </c>
      <c r="BL1012" s="1" t="s">
        <v>8464</v>
      </c>
      <c r="BM1012" s="1" t="s">
        <v>8654</v>
      </c>
      <c r="BN1012" s="1" t="s">
        <v>601</v>
      </c>
      <c r="BO1012" s="1" t="s">
        <v>7069</v>
      </c>
      <c r="BP1012" s="1" t="s">
        <v>8082</v>
      </c>
      <c r="BQ1012" s="1" t="s">
        <v>6540</v>
      </c>
      <c r="BT1012" s="2">
        <v>46232.5062037037</v>
      </c>
      <c r="BU1012" s="2">
        <v>46232.5363078704</v>
      </c>
      <c r="BV1012" s="1" t="s">
        <v>818</v>
      </c>
      <c r="BW1012" s="3">
        <v>48011</v>
      </c>
      <c r="BX1012" s="1" t="s">
        <v>10258</v>
      </c>
      <c r="BY1012" s="1" t="s">
        <v>818</v>
      </c>
      <c r="BZ1012" s="1" t="s">
        <v>8050</v>
      </c>
      <c r="CB1012" s="1" t="s">
        <v>135</v>
      </c>
      <c r="CC1012" s="1">
        <v>450</v>
      </c>
      <c r="CE1012" s="1">
        <v>450</v>
      </c>
      <c r="CG1012" s="1">
        <v>0</v>
      </c>
      <c r="CL1012" s="1" t="s">
        <v>8068</v>
      </c>
    </row>
    <row r="1013" s="1" customFormat="1" spans="1:90">
      <c r="A1013" s="1" t="s">
        <v>11543</v>
      </c>
      <c r="F1013" s="1">
        <v>0</v>
      </c>
      <c r="K1013" s="1">
        <v>101110</v>
      </c>
      <c r="L1013" s="1" t="s">
        <v>28</v>
      </c>
      <c r="M1013" s="1"/>
      <c r="O1013" s="2">
        <v>46231.8136342593</v>
      </c>
      <c r="P1013" s="2">
        <v>46232.4583333333</v>
      </c>
      <c r="R1013" s="1" t="s">
        <v>8051</v>
      </c>
      <c r="T1013" s="1" t="s">
        <v>8052</v>
      </c>
      <c r="U1013" s="1" t="s">
        <v>8053</v>
      </c>
      <c r="V1013" s="1" t="s">
        <v>28</v>
      </c>
      <c r="AB1013" s="1" t="s">
        <v>8054</v>
      </c>
      <c r="AD1013" s="1" t="s">
        <v>607</v>
      </c>
      <c r="AE1013" s="1" t="s">
        <v>598</v>
      </c>
      <c r="AF1013" s="1" t="s">
        <v>8068</v>
      </c>
      <c r="AG1013" s="3">
        <v>44127</v>
      </c>
      <c r="AH1013" s="1" t="s">
        <v>606</v>
      </c>
      <c r="AI1013" s="1" t="s">
        <v>8055</v>
      </c>
      <c r="AJ1013" s="1">
        <v>38</v>
      </c>
      <c r="AP1013" s="2">
        <v>46232.5366319444</v>
      </c>
      <c r="AQ1013" s="1" t="s">
        <v>8072</v>
      </c>
      <c r="AR1013" s="3">
        <v>44125</v>
      </c>
      <c r="AS1013" s="1">
        <v>13657587258</v>
      </c>
      <c r="AT1013" s="1" t="s">
        <v>8073</v>
      </c>
      <c r="AU1013" s="2">
        <v>46232.4583333333</v>
      </c>
      <c r="AV1013" s="1" t="s">
        <v>14027</v>
      </c>
      <c r="AW1013" s="1" t="s">
        <v>8050</v>
      </c>
      <c r="AY1013" s="1" t="s">
        <v>14028</v>
      </c>
      <c r="AZ1013" s="1" t="s">
        <v>8957</v>
      </c>
      <c r="BA1013" s="1" t="s">
        <v>14029</v>
      </c>
      <c r="BB1013" s="1" t="s">
        <v>14030</v>
      </c>
      <c r="BC1013" s="1" t="s">
        <v>478</v>
      </c>
      <c r="BD1013" s="1" t="s">
        <v>155</v>
      </c>
      <c r="BE1013" s="1" t="s">
        <v>14031</v>
      </c>
      <c r="BF1013" s="1" t="s">
        <v>3868</v>
      </c>
      <c r="BG1013" s="2">
        <v>46232.4583333333</v>
      </c>
      <c r="BH1013" s="2">
        <v>46231.8137268519</v>
      </c>
      <c r="BL1013" s="1" t="s">
        <v>8464</v>
      </c>
      <c r="BM1013" s="1" t="s">
        <v>8961</v>
      </c>
      <c r="BN1013" s="1" t="s">
        <v>590</v>
      </c>
      <c r="BO1013" s="1" t="s">
        <v>14032</v>
      </c>
      <c r="BP1013" s="1" t="s">
        <v>8082</v>
      </c>
      <c r="BQ1013" s="1" t="s">
        <v>6540</v>
      </c>
      <c r="BR1013" s="1" t="s">
        <v>9921</v>
      </c>
      <c r="BS1013" s="1" t="s">
        <v>8335</v>
      </c>
      <c r="BT1013" s="2">
        <v>46232.5282407407</v>
      </c>
      <c r="BU1013" s="2">
        <v>46232.536712963</v>
      </c>
      <c r="BV1013" s="1" t="s">
        <v>818</v>
      </c>
      <c r="BW1013" s="3">
        <v>45953</v>
      </c>
      <c r="BX1013" s="1" t="s">
        <v>11549</v>
      </c>
      <c r="BY1013" s="1" t="s">
        <v>818</v>
      </c>
      <c r="BZ1013" s="1" t="s">
        <v>8050</v>
      </c>
      <c r="CB1013" s="1" t="s">
        <v>126</v>
      </c>
      <c r="CC1013" s="1">
        <v>50</v>
      </c>
      <c r="CD1013" s="1" t="s">
        <v>9589</v>
      </c>
      <c r="CE1013" s="1">
        <v>50</v>
      </c>
      <c r="CG1013" s="1">
        <v>0</v>
      </c>
      <c r="CH1013" s="1" t="s">
        <v>622</v>
      </c>
      <c r="CI1013" s="2">
        <v>46235.434837963</v>
      </c>
      <c r="CL1013" s="1" t="s">
        <v>8068</v>
      </c>
    </row>
    <row r="1014" s="1" customFormat="1" spans="1:90">
      <c r="F1014" s="1">
        <v>0</v>
      </c>
      <c r="K1014" s="1">
        <v>101042</v>
      </c>
      <c r="L1014" s="1" t="s">
        <v>25</v>
      </c>
      <c r="M1014" s="1"/>
      <c r="O1014" s="2">
        <v>46232.522662037</v>
      </c>
      <c r="P1014" s="2">
        <v>46232</v>
      </c>
      <c r="Q1014" s="1" t="s">
        <v>8050</v>
      </c>
      <c r="R1014" s="1" t="s">
        <v>8051</v>
      </c>
      <c r="T1014" s="1" t="s">
        <v>8052</v>
      </c>
      <c r="U1014" s="1" t="s">
        <v>8053</v>
      </c>
      <c r="V1014" s="1" t="s">
        <v>25</v>
      </c>
      <c r="AB1014" s="1" t="s">
        <v>8054</v>
      </c>
      <c r="AD1014" s="1" t="s">
        <v>596</v>
      </c>
      <c r="AE1014" s="1" t="s">
        <v>4727</v>
      </c>
      <c r="AF1014" s="1" t="s">
        <v>8068</v>
      </c>
      <c r="AG1014" s="3">
        <v>46232</v>
      </c>
      <c r="AI1014" s="1" t="s">
        <v>8071</v>
      </c>
      <c r="AJ1014" s="1">
        <v>700</v>
      </c>
      <c r="AM1014" s="1" t="s">
        <v>8068</v>
      </c>
      <c r="AO1014" s="1">
        <v>3.3</v>
      </c>
      <c r="AP1014" s="2">
        <v>46232.537025463</v>
      </c>
      <c r="AQ1014" s="1" t="s">
        <v>8072</v>
      </c>
      <c r="AR1014" s="3">
        <v>46225</v>
      </c>
      <c r="AS1014" s="1">
        <v>19357771990</v>
      </c>
      <c r="AT1014" s="1" t="s">
        <v>8073</v>
      </c>
      <c r="AU1014" s="2">
        <v>46232</v>
      </c>
      <c r="AV1014" s="1" t="s">
        <v>14033</v>
      </c>
      <c r="AW1014" s="1" t="s">
        <v>8068</v>
      </c>
      <c r="AY1014" s="1" t="s">
        <v>14009</v>
      </c>
      <c r="AZ1014" s="1" t="s">
        <v>10261</v>
      </c>
      <c r="BA1014" s="1" t="s">
        <v>14010</v>
      </c>
      <c r="BB1014" s="1" t="s">
        <v>14034</v>
      </c>
      <c r="BC1014" s="1" t="s">
        <v>463</v>
      </c>
      <c r="BD1014" s="1" t="s">
        <v>312</v>
      </c>
      <c r="BE1014" s="1" t="s">
        <v>14012</v>
      </c>
      <c r="BF1014" s="1" t="s">
        <v>3878</v>
      </c>
      <c r="BG1014" s="2">
        <v>46232.5327662037</v>
      </c>
      <c r="BH1014" s="2">
        <v>46232.5313657407</v>
      </c>
      <c r="BL1014" s="1" t="s">
        <v>8159</v>
      </c>
      <c r="BM1014" s="1" t="s">
        <v>10911</v>
      </c>
      <c r="BN1014" s="1" t="s">
        <v>601</v>
      </c>
      <c r="BO1014" s="1" t="s">
        <v>14013</v>
      </c>
      <c r="BP1014" s="1" t="s">
        <v>8082</v>
      </c>
      <c r="BQ1014" s="1" t="s">
        <v>6540</v>
      </c>
      <c r="BT1014" s="2">
        <v>46232.5329166667</v>
      </c>
      <c r="BU1014" s="2">
        <v>46232.5375231481</v>
      </c>
      <c r="BV1014" s="1" t="s">
        <v>591</v>
      </c>
      <c r="BW1014" s="3">
        <v>48058</v>
      </c>
      <c r="BX1014" s="1" t="s">
        <v>9785</v>
      </c>
      <c r="BY1014" s="1" t="s">
        <v>597</v>
      </c>
      <c r="BZ1014" s="1" t="s">
        <v>8050</v>
      </c>
      <c r="CB1014" s="1" t="s">
        <v>71</v>
      </c>
      <c r="CC1014" s="1">
        <v>0</v>
      </c>
      <c r="CE1014" s="1">
        <v>0</v>
      </c>
      <c r="CG1014" s="1">
        <v>0</v>
      </c>
      <c r="CL1014" s="1" t="s">
        <v>8068</v>
      </c>
    </row>
    <row r="1015" s="1" customFormat="1" spans="1:90">
      <c r="F1015" s="1">
        <v>0</v>
      </c>
      <c r="K1015" s="1">
        <v>101042</v>
      </c>
      <c r="L1015" s="1" t="s">
        <v>25</v>
      </c>
      <c r="O1015" s="2">
        <v>46230.7280555556</v>
      </c>
      <c r="P1015" s="2">
        <v>46231</v>
      </c>
      <c r="Q1015" s="1" t="s">
        <v>8050</v>
      </c>
      <c r="R1015" s="1" t="s">
        <v>8051</v>
      </c>
      <c r="T1015" s="1" t="s">
        <v>8052</v>
      </c>
      <c r="U1015" s="1" t="s">
        <v>8053</v>
      </c>
      <c r="V1015" s="1" t="s">
        <v>25</v>
      </c>
      <c r="AB1015" s="1" t="s">
        <v>8054</v>
      </c>
      <c r="AD1015" s="1" t="s">
        <v>607</v>
      </c>
      <c r="AE1015" s="1" t="s">
        <v>687</v>
      </c>
      <c r="AF1015" s="1" t="s">
        <v>8068</v>
      </c>
      <c r="AG1015" s="3">
        <v>40178</v>
      </c>
      <c r="AH1015" s="1" t="s">
        <v>606</v>
      </c>
      <c r="AI1015" s="1" t="s">
        <v>8055</v>
      </c>
      <c r="AJ1015" s="1">
        <v>450</v>
      </c>
      <c r="AP1015" s="2">
        <v>46232.5372916667</v>
      </c>
      <c r="AQ1015" s="1" t="s">
        <v>8072</v>
      </c>
      <c r="AR1015" s="3">
        <v>40176</v>
      </c>
      <c r="AS1015" s="1">
        <v>19901416019</v>
      </c>
      <c r="AT1015" s="1"/>
      <c r="AU1015" s="2">
        <v>46231</v>
      </c>
      <c r="AV1015" s="1" t="s">
        <v>6655</v>
      </c>
      <c r="AW1015" s="1" t="s">
        <v>8050</v>
      </c>
      <c r="AY1015" s="1" t="s">
        <v>14035</v>
      </c>
      <c r="AZ1015" s="1" t="s">
        <v>8155</v>
      </c>
      <c r="BA1015" s="1" t="s">
        <v>14036</v>
      </c>
      <c r="BB1015" s="1" t="s">
        <v>2566</v>
      </c>
      <c r="BC1015" s="1" t="s">
        <v>463</v>
      </c>
      <c r="BD1015" s="1" t="s">
        <v>342</v>
      </c>
      <c r="BE1015" s="1" t="s">
        <v>14037</v>
      </c>
      <c r="BF1015" s="1" t="s">
        <v>3868</v>
      </c>
      <c r="BG1015" s="2">
        <v>46232.6774189815</v>
      </c>
      <c r="BH1015" s="1"/>
      <c r="BJ1015" s="1" t="s">
        <v>14038</v>
      </c>
      <c r="BL1015" s="1" t="s">
        <v>8159</v>
      </c>
      <c r="BM1015" s="1" t="s">
        <v>8789</v>
      </c>
      <c r="BN1015" s="1" t="s">
        <v>590</v>
      </c>
      <c r="BO1015" s="1" t="s">
        <v>14039</v>
      </c>
      <c r="BP1015" s="1" t="s">
        <v>8082</v>
      </c>
      <c r="BQ1015" s="1" t="s">
        <v>6540</v>
      </c>
      <c r="BR1015" s="1" t="s">
        <v>9921</v>
      </c>
      <c r="BS1015" s="1" t="s">
        <v>8335</v>
      </c>
      <c r="BT1015" s="2">
        <v>46232.5149189815</v>
      </c>
      <c r="BU1015" s="2">
        <v>46232.5378472222</v>
      </c>
      <c r="BV1015" s="1" t="s">
        <v>818</v>
      </c>
      <c r="BW1015" s="3">
        <v>42004</v>
      </c>
      <c r="BX1015" s="1" t="s">
        <v>14040</v>
      </c>
      <c r="BY1015" s="1" t="s">
        <v>818</v>
      </c>
      <c r="BZ1015" s="1" t="s">
        <v>8050</v>
      </c>
      <c r="CB1015" s="1" t="s">
        <v>92</v>
      </c>
      <c r="CC1015" s="1">
        <v>90</v>
      </c>
      <c r="CD1015" s="1" t="s">
        <v>14041</v>
      </c>
      <c r="CE1015" s="1">
        <v>90</v>
      </c>
      <c r="CF1015" s="1"/>
      <c r="CG1015" s="1">
        <v>0</v>
      </c>
      <c r="CH1015" s="1" t="s">
        <v>622</v>
      </c>
      <c r="CI1015" s="2">
        <v>46235.4199884259</v>
      </c>
      <c r="CJ1015" s="1"/>
      <c r="CK1015" s="1"/>
      <c r="CL1015" s="1" t="s">
        <v>8068</v>
      </c>
    </row>
    <row r="1016" s="1" customFormat="1" spans="1:90">
      <c r="C1016" s="1">
        <v>1</v>
      </c>
      <c r="F1016" s="1">
        <v>0</v>
      </c>
      <c r="K1016" s="1">
        <v>101073</v>
      </c>
      <c r="L1016" s="1" t="s">
        <v>26</v>
      </c>
      <c r="O1016" s="2">
        <v>46230.4951851852</v>
      </c>
      <c r="P1016" s="2">
        <v>46232</v>
      </c>
      <c r="Q1016" s="1" t="s">
        <v>8050</v>
      </c>
      <c r="R1016" s="1" t="s">
        <v>8051</v>
      </c>
      <c r="T1016" s="1" t="s">
        <v>8052</v>
      </c>
      <c r="U1016" s="1" t="s">
        <v>8053</v>
      </c>
      <c r="V1016" s="1" t="s">
        <v>26</v>
      </c>
      <c r="AB1016" s="1" t="s">
        <v>8054</v>
      </c>
      <c r="AD1016" s="1" t="s">
        <v>607</v>
      </c>
      <c r="AE1016" s="1" t="s">
        <v>1954</v>
      </c>
      <c r="AF1016" s="1" t="s">
        <v>8068</v>
      </c>
      <c r="AG1016" s="1"/>
      <c r="AH1016" s="1" t="s">
        <v>606</v>
      </c>
      <c r="AI1016" s="1" t="s">
        <v>8071</v>
      </c>
      <c r="AJ1016" s="4">
        <v>1246</v>
      </c>
      <c r="AM1016" s="1" t="s">
        <v>8068</v>
      </c>
      <c r="AP1016" s="2">
        <v>46232.5382060185</v>
      </c>
      <c r="AQ1016" s="1"/>
      <c r="AR1016" s="1"/>
      <c r="AS1016" s="1">
        <v>18169146899</v>
      </c>
      <c r="AT1016" s="1" t="s">
        <v>8073</v>
      </c>
      <c r="AU1016" s="2">
        <v>46232</v>
      </c>
      <c r="AV1016" s="1"/>
      <c r="AW1016" s="1" t="s">
        <v>8050</v>
      </c>
      <c r="AY1016" s="1" t="s">
        <v>14042</v>
      </c>
      <c r="AZ1016" s="1" t="s">
        <v>8981</v>
      </c>
      <c r="BA1016" s="1" t="s">
        <v>14043</v>
      </c>
      <c r="BB1016" s="1" t="s">
        <v>1980</v>
      </c>
      <c r="BC1016" s="1" t="s">
        <v>496</v>
      </c>
      <c r="BD1016" s="1" t="s">
        <v>273</v>
      </c>
      <c r="BE1016" s="1" t="s">
        <v>14044</v>
      </c>
      <c r="BF1016" s="1" t="s">
        <v>3972</v>
      </c>
      <c r="BG1016" s="2">
        <v>46232.75</v>
      </c>
      <c r="BH1016" s="2">
        <v>46230.533287037</v>
      </c>
      <c r="BJ1016" s="1" t="s">
        <v>14045</v>
      </c>
      <c r="BL1016" s="1" t="s">
        <v>8115</v>
      </c>
      <c r="BM1016" s="1" t="s">
        <v>13431</v>
      </c>
      <c r="BN1016" s="1" t="s">
        <v>601</v>
      </c>
      <c r="BO1016" s="1" t="s">
        <v>6728</v>
      </c>
      <c r="BP1016" s="1" t="s">
        <v>8082</v>
      </c>
      <c r="BQ1016" s="1" t="s">
        <v>6540</v>
      </c>
      <c r="BT1016" s="2">
        <v>46232.4976041667</v>
      </c>
      <c r="BU1016" s="2">
        <v>46232.538287037</v>
      </c>
      <c r="BV1016" s="1" t="s">
        <v>591</v>
      </c>
      <c r="BW1016" s="1"/>
      <c r="BX1016" s="1" t="s">
        <v>8987</v>
      </c>
      <c r="BY1016" s="1" t="s">
        <v>726</v>
      </c>
      <c r="BZ1016" s="1" t="s">
        <v>8050</v>
      </c>
      <c r="CB1016" s="1" t="s">
        <v>102</v>
      </c>
      <c r="CC1016" s="1">
        <v>50</v>
      </c>
      <c r="CE1016" s="1">
        <v>50</v>
      </c>
      <c r="CG1016" s="1">
        <v>0</v>
      </c>
      <c r="CL1016" s="1" t="s">
        <v>8068</v>
      </c>
    </row>
    <row r="1017" s="1" customFormat="1" spans="1:90">
      <c r="F1017" s="1">
        <v>0</v>
      </c>
      <c r="K1017" s="1">
        <v>101042</v>
      </c>
      <c r="L1017" s="1" t="s">
        <v>25</v>
      </c>
      <c r="O1017" s="2">
        <v>46231.7383217593</v>
      </c>
      <c r="P1017" s="2">
        <v>46232</v>
      </c>
      <c r="Q1017" s="1" t="s">
        <v>8050</v>
      </c>
      <c r="R1017" s="1" t="s">
        <v>8051</v>
      </c>
      <c r="T1017" s="1" t="s">
        <v>8052</v>
      </c>
      <c r="U1017" s="1" t="s">
        <v>8053</v>
      </c>
      <c r="V1017" s="1" t="s">
        <v>25</v>
      </c>
      <c r="AB1017" s="1" t="s">
        <v>8054</v>
      </c>
      <c r="AD1017" s="1" t="s">
        <v>607</v>
      </c>
      <c r="AE1017" s="1" t="s">
        <v>2594</v>
      </c>
      <c r="AF1017" s="1" t="s">
        <v>8068</v>
      </c>
      <c r="AG1017" s="3">
        <v>43828</v>
      </c>
      <c r="AH1017" s="1" t="s">
        <v>606</v>
      </c>
      <c r="AI1017" s="1" t="s">
        <v>8055</v>
      </c>
      <c r="AJ1017" s="1">
        <v>53</v>
      </c>
      <c r="AM1017" s="1" t="s">
        <v>8068</v>
      </c>
      <c r="AO1017" s="1">
        <v>3.4</v>
      </c>
      <c r="AP1017" s="2">
        <v>46232.540775463</v>
      </c>
      <c r="AQ1017" s="1" t="s">
        <v>8072</v>
      </c>
      <c r="AR1017" s="3">
        <v>43767</v>
      </c>
      <c r="AS1017" s="1">
        <v>18152043313</v>
      </c>
      <c r="AU1017" s="2">
        <v>46232</v>
      </c>
      <c r="AV1017" s="1" t="s">
        <v>6655</v>
      </c>
      <c r="AW1017" s="1" t="s">
        <v>8050</v>
      </c>
      <c r="AY1017" s="1" t="s">
        <v>14046</v>
      </c>
      <c r="AZ1017" s="1" t="s">
        <v>8155</v>
      </c>
      <c r="BA1017" s="1" t="s">
        <v>14047</v>
      </c>
      <c r="BB1017" s="1" t="s">
        <v>2749</v>
      </c>
      <c r="BC1017" s="1" t="s">
        <v>463</v>
      </c>
      <c r="BD1017" s="1" t="s">
        <v>329</v>
      </c>
      <c r="BE1017" s="1" t="s">
        <v>14048</v>
      </c>
      <c r="BF1017" s="1" t="s">
        <v>3868</v>
      </c>
      <c r="BG1017" s="2">
        <v>46232</v>
      </c>
      <c r="BH1017" s="2">
        <v>46231.7383680556</v>
      </c>
      <c r="BL1017" s="1" t="s">
        <v>8159</v>
      </c>
      <c r="BM1017" s="1" t="s">
        <v>8160</v>
      </c>
      <c r="BN1017" s="1" t="s">
        <v>590</v>
      </c>
      <c r="BO1017" s="1" t="s">
        <v>14049</v>
      </c>
      <c r="BP1017" s="1" t="s">
        <v>8082</v>
      </c>
      <c r="BQ1017" s="1" t="s">
        <v>6540</v>
      </c>
      <c r="BR1017" s="1" t="s">
        <v>8815</v>
      </c>
      <c r="BS1017" s="1" t="s">
        <v>10700</v>
      </c>
      <c r="BT1017" s="2">
        <v>46232.5325</v>
      </c>
      <c r="BU1017" s="2">
        <v>46232.5408449074</v>
      </c>
      <c r="BV1017" s="1" t="s">
        <v>591</v>
      </c>
      <c r="BW1017" s="3">
        <v>45655</v>
      </c>
      <c r="BX1017" s="1" t="s">
        <v>13050</v>
      </c>
      <c r="BY1017" s="1" t="s">
        <v>628</v>
      </c>
      <c r="BZ1017" s="1" t="s">
        <v>8050</v>
      </c>
      <c r="CB1017" s="1" t="s">
        <v>83</v>
      </c>
      <c r="CC1017" s="1">
        <v>90</v>
      </c>
      <c r="CD1017" s="1" t="s">
        <v>13380</v>
      </c>
      <c r="CE1017" s="1">
        <v>90</v>
      </c>
      <c r="CG1017" s="1">
        <v>0</v>
      </c>
      <c r="CH1017" s="1" t="s">
        <v>622</v>
      </c>
      <c r="CI1017" s="2">
        <v>46235.4175115741</v>
      </c>
      <c r="CL1017" s="1" t="s">
        <v>8068</v>
      </c>
    </row>
    <row r="1018" s="1" customFormat="1" spans="1:90">
      <c r="A1018" s="1" t="s">
        <v>11843</v>
      </c>
      <c r="F1018" s="1">
        <v>0</v>
      </c>
      <c r="K1018" s="1">
        <v>101098</v>
      </c>
      <c r="L1018" s="1" t="s">
        <v>27</v>
      </c>
      <c r="O1018" s="2">
        <v>46232.5381481481</v>
      </c>
      <c r="P1018" s="2">
        <v>46232</v>
      </c>
      <c r="R1018" s="1" t="s">
        <v>8051</v>
      </c>
      <c r="S1018" s="1" t="s">
        <v>8556</v>
      </c>
      <c r="T1018" s="1" t="s">
        <v>8052</v>
      </c>
      <c r="U1018" s="1" t="s">
        <v>8053</v>
      </c>
      <c r="V1018" s="1" t="s">
        <v>27</v>
      </c>
      <c r="AB1018" s="1" t="s">
        <v>8054</v>
      </c>
      <c r="AD1018" s="1" t="s">
        <v>596</v>
      </c>
      <c r="AE1018" s="1" t="s">
        <v>2574</v>
      </c>
      <c r="AF1018" s="1" t="s">
        <v>8068</v>
      </c>
      <c r="AG1018" s="3">
        <v>46136</v>
      </c>
      <c r="AI1018" s="1" t="s">
        <v>8055</v>
      </c>
      <c r="AJ1018" s="1"/>
      <c r="AP1018" s="2">
        <v>46232.541400463</v>
      </c>
      <c r="AQ1018" s="1" t="s">
        <v>8072</v>
      </c>
      <c r="AR1018" s="3">
        <v>46134</v>
      </c>
      <c r="AS1018" s="1">
        <v>18920773506</v>
      </c>
      <c r="AT1018" s="1" t="s">
        <v>8073</v>
      </c>
      <c r="AU1018" s="2">
        <v>46232</v>
      </c>
      <c r="AV1018" s="1" t="s">
        <v>14050</v>
      </c>
      <c r="AW1018" s="1" t="s">
        <v>8068</v>
      </c>
      <c r="AY1018" s="1" t="s">
        <v>14051</v>
      </c>
      <c r="AZ1018" s="1" t="s">
        <v>8085</v>
      </c>
      <c r="BA1018" s="1" t="s">
        <v>14052</v>
      </c>
      <c r="BB1018" s="1" t="s">
        <v>14053</v>
      </c>
      <c r="BC1018" s="1" t="s">
        <v>463</v>
      </c>
      <c r="BD1018" s="1" t="s">
        <v>268</v>
      </c>
      <c r="BE1018" s="1" t="s">
        <v>14054</v>
      </c>
      <c r="BF1018" s="1" t="s">
        <v>3903</v>
      </c>
      <c r="BG1018" s="2">
        <v>46232.5391782407</v>
      </c>
      <c r="BH1018" s="2">
        <v>46232.5381828704</v>
      </c>
      <c r="BJ1018" s="1" t="s">
        <v>14055</v>
      </c>
      <c r="BL1018" s="1" t="s">
        <v>8091</v>
      </c>
      <c r="BM1018" s="1" t="s">
        <v>8092</v>
      </c>
      <c r="BN1018" s="1" t="s">
        <v>601</v>
      </c>
      <c r="BO1018" s="1" t="s">
        <v>14056</v>
      </c>
      <c r="BP1018" s="1" t="s">
        <v>8082</v>
      </c>
      <c r="BQ1018" s="1" t="s">
        <v>6540</v>
      </c>
      <c r="BT1018" s="2">
        <v>46232.5393634259</v>
      </c>
      <c r="BU1018" s="2">
        <v>46232.5418055556</v>
      </c>
      <c r="BV1018" s="1" t="s">
        <v>818</v>
      </c>
      <c r="BW1018" s="3">
        <v>47962</v>
      </c>
      <c r="BX1018" s="1" t="s">
        <v>11850</v>
      </c>
      <c r="BY1018" s="1" t="s">
        <v>818</v>
      </c>
      <c r="BZ1018" s="1" t="s">
        <v>8050</v>
      </c>
      <c r="CB1018" s="1" t="s">
        <v>125</v>
      </c>
      <c r="CC1018" s="1">
        <v>0</v>
      </c>
      <c r="CE1018" s="1">
        <v>0</v>
      </c>
      <c r="CG1018" s="1">
        <v>0</v>
      </c>
      <c r="CL1018" s="1" t="s">
        <v>8068</v>
      </c>
    </row>
    <row r="1019" s="1" customFormat="1" spans="1:90">
      <c r="F1019" s="1">
        <v>0</v>
      </c>
      <c r="K1019" s="1">
        <v>101042</v>
      </c>
      <c r="L1019" s="1" t="s">
        <v>25</v>
      </c>
      <c r="O1019" s="2">
        <v>46232.522662037</v>
      </c>
      <c r="P1019" s="2">
        <v>46232</v>
      </c>
      <c r="Q1019" s="1" t="s">
        <v>8050</v>
      </c>
      <c r="R1019" s="1" t="s">
        <v>8051</v>
      </c>
      <c r="S1019" s="1" t="s">
        <v>8096</v>
      </c>
      <c r="T1019" s="1" t="s">
        <v>8052</v>
      </c>
      <c r="U1019" s="1" t="s">
        <v>8053</v>
      </c>
      <c r="V1019" s="1" t="s">
        <v>25</v>
      </c>
      <c r="AB1019" s="1" t="s">
        <v>8054</v>
      </c>
      <c r="AD1019" s="1" t="s">
        <v>596</v>
      </c>
      <c r="AE1019" s="1" t="s">
        <v>4727</v>
      </c>
      <c r="AF1019" s="1" t="s">
        <v>8068</v>
      </c>
      <c r="AG1019" s="3">
        <v>46232</v>
      </c>
      <c r="AI1019" s="1" t="s">
        <v>8071</v>
      </c>
      <c r="AJ1019" s="1">
        <v>700</v>
      </c>
      <c r="AP1019" s="2">
        <v>46232.5419907407</v>
      </c>
      <c r="AQ1019" s="1" t="s">
        <v>8072</v>
      </c>
      <c r="AR1019" s="3">
        <v>46223</v>
      </c>
      <c r="AS1019" s="1">
        <v>19357771990</v>
      </c>
      <c r="AT1019" s="1" t="s">
        <v>8073</v>
      </c>
      <c r="AU1019" s="2">
        <v>46232</v>
      </c>
      <c r="AV1019" s="1" t="s">
        <v>14057</v>
      </c>
      <c r="AW1019" s="1" t="s">
        <v>8068</v>
      </c>
      <c r="AY1019" s="1" t="s">
        <v>14009</v>
      </c>
      <c r="AZ1019" s="1" t="s">
        <v>10261</v>
      </c>
      <c r="BA1019" s="1" t="s">
        <v>14010</v>
      </c>
      <c r="BB1019" s="1" t="s">
        <v>14058</v>
      </c>
      <c r="BC1019" s="1" t="s">
        <v>463</v>
      </c>
      <c r="BD1019" s="1" t="s">
        <v>312</v>
      </c>
      <c r="BE1019" s="1" t="s">
        <v>14012</v>
      </c>
      <c r="BF1019" s="1" t="s">
        <v>3903</v>
      </c>
      <c r="BG1019" s="2">
        <v>46232.5327662037</v>
      </c>
      <c r="BH1019" s="2">
        <v>46232.5301157407</v>
      </c>
      <c r="BL1019" s="1" t="s">
        <v>8159</v>
      </c>
      <c r="BM1019" s="1" t="s">
        <v>10911</v>
      </c>
      <c r="BN1019" s="1" t="s">
        <v>601</v>
      </c>
      <c r="BO1019" s="1" t="s">
        <v>14013</v>
      </c>
      <c r="BP1019" s="1" t="s">
        <v>8082</v>
      </c>
      <c r="BQ1019" s="1" t="s">
        <v>6540</v>
      </c>
      <c r="BT1019" s="2">
        <v>46232.5329166667</v>
      </c>
      <c r="BU1019" s="2">
        <v>46232.5420486111</v>
      </c>
      <c r="BV1019" s="1" t="s">
        <v>818</v>
      </c>
      <c r="BW1019" s="3">
        <v>48058</v>
      </c>
      <c r="BX1019" s="1" t="s">
        <v>14059</v>
      </c>
      <c r="BY1019" s="1" t="s">
        <v>818</v>
      </c>
      <c r="BZ1019" s="1" t="s">
        <v>8050</v>
      </c>
      <c r="CB1019" s="1" t="s">
        <v>71</v>
      </c>
      <c r="CC1019" s="1">
        <v>0</v>
      </c>
      <c r="CE1019" s="1">
        <v>0</v>
      </c>
      <c r="CG1019" s="1">
        <v>0</v>
      </c>
      <c r="CL1019" s="1" t="s">
        <v>8068</v>
      </c>
    </row>
    <row r="1020" s="1" customFormat="1" spans="1:90">
      <c r="A1020" s="1" t="s">
        <v>14060</v>
      </c>
      <c r="F1020" s="1">
        <v>0</v>
      </c>
      <c r="K1020" s="1">
        <v>101110</v>
      </c>
      <c r="L1020" s="1" t="s">
        <v>28</v>
      </c>
      <c r="M1020" s="1" t="s">
        <v>8106</v>
      </c>
      <c r="O1020" s="2">
        <v>46228.5985648148</v>
      </c>
      <c r="P1020" s="2">
        <v>46232.4583333333</v>
      </c>
      <c r="Q1020" s="1"/>
      <c r="R1020" s="1" t="s">
        <v>8051</v>
      </c>
      <c r="S1020" s="1" t="s">
        <v>8556</v>
      </c>
      <c r="T1020" s="1" t="s">
        <v>8052</v>
      </c>
      <c r="U1020" s="1" t="s">
        <v>8053</v>
      </c>
      <c r="V1020" s="1" t="s">
        <v>28</v>
      </c>
      <c r="AB1020" s="1" t="s">
        <v>8054</v>
      </c>
      <c r="AD1020" s="1" t="s">
        <v>607</v>
      </c>
      <c r="AE1020" s="1" t="s">
        <v>866</v>
      </c>
      <c r="AF1020" s="1" t="s">
        <v>8068</v>
      </c>
      <c r="AG1020" s="3">
        <v>46232</v>
      </c>
      <c r="AH1020" s="1" t="s">
        <v>606</v>
      </c>
      <c r="AI1020" s="1" t="s">
        <v>8071</v>
      </c>
      <c r="AJ1020" s="1">
        <v>34</v>
      </c>
      <c r="AP1020" s="2">
        <v>46232.5419560185</v>
      </c>
      <c r="AQ1020" s="1" t="s">
        <v>8072</v>
      </c>
      <c r="AR1020" s="3">
        <v>46231</v>
      </c>
      <c r="AS1020" s="1">
        <v>17716906075</v>
      </c>
      <c r="AT1020" s="1" t="s">
        <v>8073</v>
      </c>
      <c r="AU1020" s="2">
        <v>46232.4583333333</v>
      </c>
      <c r="AV1020" s="1" t="s">
        <v>14061</v>
      </c>
      <c r="AW1020" s="1" t="s">
        <v>8068</v>
      </c>
      <c r="AY1020" s="1" t="s">
        <v>14062</v>
      </c>
      <c r="AZ1020" s="1" t="s">
        <v>8460</v>
      </c>
      <c r="BA1020" s="1" t="s">
        <v>14063</v>
      </c>
      <c r="BB1020" s="1" t="s">
        <v>7075</v>
      </c>
      <c r="BC1020" s="1" t="s">
        <v>478</v>
      </c>
      <c r="BD1020" s="1" t="s">
        <v>222</v>
      </c>
      <c r="BE1020" s="1" t="s">
        <v>14064</v>
      </c>
      <c r="BF1020" s="1" t="s">
        <v>3903</v>
      </c>
      <c r="BG1020" s="2">
        <v>46232.4583333333</v>
      </c>
      <c r="BH1020" s="2">
        <v>46228.6021064815</v>
      </c>
      <c r="BL1020" s="1" t="s">
        <v>8464</v>
      </c>
      <c r="BM1020" s="1" t="s">
        <v>8495</v>
      </c>
      <c r="BN1020" s="1" t="s">
        <v>601</v>
      </c>
      <c r="BO1020" s="1" t="s">
        <v>7074</v>
      </c>
      <c r="BP1020" s="1" t="s">
        <v>8082</v>
      </c>
      <c r="BQ1020" s="1" t="s">
        <v>6540</v>
      </c>
      <c r="BT1020" s="2">
        <v>46232.4596412037</v>
      </c>
      <c r="BU1020" s="2">
        <v>46232.5424884259</v>
      </c>
      <c r="BV1020" s="1" t="s">
        <v>818</v>
      </c>
      <c r="BW1020" s="3">
        <v>48058</v>
      </c>
      <c r="BX1020" s="1" t="s">
        <v>14060</v>
      </c>
      <c r="BY1020" s="1" t="s">
        <v>818</v>
      </c>
      <c r="BZ1020" s="1" t="s">
        <v>8050</v>
      </c>
      <c r="CB1020" s="1" t="s">
        <v>145</v>
      </c>
      <c r="CC1020" s="1">
        <v>480</v>
      </c>
      <c r="CD1020" s="1" t="s">
        <v>14065</v>
      </c>
      <c r="CE1020" s="1">
        <v>480</v>
      </c>
      <c r="CG1020" s="1">
        <v>0</v>
      </c>
      <c r="CH1020" s="1" t="s">
        <v>622</v>
      </c>
      <c r="CI1020" s="2">
        <v>46232.8859490741</v>
      </c>
      <c r="CL1020" s="1" t="s">
        <v>8068</v>
      </c>
    </row>
    <row r="1021" s="1" customFormat="1" spans="1:90">
      <c r="A1021" s="1" t="s">
        <v>8227</v>
      </c>
      <c r="F1021" s="1">
        <v>0</v>
      </c>
      <c r="K1021" s="1">
        <v>101110</v>
      </c>
      <c r="L1021" s="1" t="s">
        <v>28</v>
      </c>
      <c r="M1021" s="1" t="s">
        <v>8106</v>
      </c>
      <c r="O1021" s="2">
        <v>46228.5985648148</v>
      </c>
      <c r="P1021" s="2">
        <v>46232.4583333333</v>
      </c>
      <c r="R1021" s="1" t="s">
        <v>8051</v>
      </c>
      <c r="T1021" s="1" t="s">
        <v>8052</v>
      </c>
      <c r="U1021" s="1" t="s">
        <v>8053</v>
      </c>
      <c r="V1021" s="1" t="s">
        <v>28</v>
      </c>
      <c r="AB1021" s="1" t="s">
        <v>8054</v>
      </c>
      <c r="AD1021" s="1" t="s">
        <v>596</v>
      </c>
      <c r="AE1021" s="1" t="s">
        <v>866</v>
      </c>
      <c r="AF1021" s="1" t="s">
        <v>8068</v>
      </c>
      <c r="AG1021" s="3">
        <v>46232</v>
      </c>
      <c r="AI1021" s="1" t="s">
        <v>8071</v>
      </c>
      <c r="AJ1021" s="1">
        <v>34</v>
      </c>
      <c r="AM1021" s="1" t="s">
        <v>8068</v>
      </c>
      <c r="AO1021" s="1">
        <v>2.6</v>
      </c>
      <c r="AP1021" s="2">
        <v>46232.542974537</v>
      </c>
      <c r="AQ1021" s="1" t="s">
        <v>8072</v>
      </c>
      <c r="AR1021" s="3">
        <v>46231</v>
      </c>
      <c r="AS1021" s="1">
        <v>17716906075</v>
      </c>
      <c r="AT1021" s="1" t="s">
        <v>8073</v>
      </c>
      <c r="AU1021" s="2">
        <v>46232.4583333333</v>
      </c>
      <c r="AV1021" s="1" t="s">
        <v>14066</v>
      </c>
      <c r="AW1021" s="1" t="s">
        <v>8068</v>
      </c>
      <c r="AY1021" s="1" t="s">
        <v>14062</v>
      </c>
      <c r="AZ1021" s="1" t="s">
        <v>8460</v>
      </c>
      <c r="BA1021" s="1" t="s">
        <v>14063</v>
      </c>
      <c r="BB1021" s="1" t="s">
        <v>14067</v>
      </c>
      <c r="BC1021" s="1" t="s">
        <v>478</v>
      </c>
      <c r="BD1021" s="1" t="s">
        <v>222</v>
      </c>
      <c r="BE1021" s="1" t="s">
        <v>14068</v>
      </c>
      <c r="BF1021" s="1" t="s">
        <v>3878</v>
      </c>
      <c r="BG1021" s="2">
        <v>46232.4583333333</v>
      </c>
      <c r="BH1021" s="2">
        <v>46228.6021180556</v>
      </c>
      <c r="BL1021" s="1" t="s">
        <v>8464</v>
      </c>
      <c r="BM1021" s="1" t="s">
        <v>8495</v>
      </c>
      <c r="BN1021" s="1" t="s">
        <v>601</v>
      </c>
      <c r="BO1021" s="1" t="s">
        <v>7074</v>
      </c>
      <c r="BP1021" s="1" t="s">
        <v>8082</v>
      </c>
      <c r="BQ1021" s="1" t="s">
        <v>6540</v>
      </c>
      <c r="BT1021" s="2">
        <v>46232.4596412037</v>
      </c>
      <c r="BU1021" s="2">
        <v>46232.5430439815</v>
      </c>
      <c r="BV1021" s="1" t="s">
        <v>591</v>
      </c>
      <c r="BW1021" s="3">
        <v>48058</v>
      </c>
      <c r="BX1021" s="1" t="s">
        <v>8227</v>
      </c>
      <c r="BY1021" s="1" t="s">
        <v>628</v>
      </c>
      <c r="BZ1021" s="1" t="s">
        <v>8050</v>
      </c>
      <c r="CB1021" s="1" t="s">
        <v>145</v>
      </c>
      <c r="CC1021" s="1">
        <v>0</v>
      </c>
      <c r="CE1021" s="1">
        <v>0</v>
      </c>
      <c r="CG1021" s="1">
        <v>0</v>
      </c>
      <c r="CL1021" s="1" t="s">
        <v>8068</v>
      </c>
    </row>
    <row r="1022" s="1" customFormat="1" spans="1:90">
      <c r="F1022" s="1">
        <v>0</v>
      </c>
      <c r="K1022" s="1">
        <v>101042</v>
      </c>
      <c r="L1022" s="1" t="s">
        <v>25</v>
      </c>
      <c r="M1022" s="1"/>
      <c r="N1022" s="1">
        <v>283</v>
      </c>
      <c r="O1022" s="2">
        <v>46231.4267013889</v>
      </c>
      <c r="P1022" s="2">
        <v>46230</v>
      </c>
      <c r="R1022" s="1" t="s">
        <v>8051</v>
      </c>
      <c r="S1022" s="1" t="s">
        <v>8096</v>
      </c>
      <c r="T1022" s="1" t="s">
        <v>8052</v>
      </c>
      <c r="U1022" s="1" t="s">
        <v>8053</v>
      </c>
      <c r="V1022" s="1" t="s">
        <v>25</v>
      </c>
      <c r="AB1022" s="1" t="s">
        <v>8054</v>
      </c>
      <c r="AD1022" s="1" t="s">
        <v>596</v>
      </c>
      <c r="AE1022" s="1" t="s">
        <v>2609</v>
      </c>
      <c r="AF1022" s="1" t="s">
        <v>8068</v>
      </c>
      <c r="AG1022" s="3">
        <v>46232</v>
      </c>
      <c r="AI1022" s="1" t="s">
        <v>8055</v>
      </c>
      <c r="AJ1022" s="1">
        <v>30</v>
      </c>
      <c r="AP1022" s="2">
        <v>46232.5431018519</v>
      </c>
      <c r="AQ1022" s="1" t="s">
        <v>8072</v>
      </c>
      <c r="AR1022" s="3">
        <v>46221</v>
      </c>
      <c r="AS1022" s="1">
        <v>18119428990</v>
      </c>
      <c r="AT1022" s="1" t="s">
        <v>8073</v>
      </c>
      <c r="AU1022" s="2">
        <v>46230</v>
      </c>
      <c r="AV1022" s="1" t="s">
        <v>14069</v>
      </c>
      <c r="AW1022" s="1" t="s">
        <v>8068</v>
      </c>
      <c r="AY1022" s="1" t="s">
        <v>13785</v>
      </c>
      <c r="AZ1022" s="1" t="s">
        <v>8155</v>
      </c>
      <c r="BA1022" s="1" t="s">
        <v>13786</v>
      </c>
      <c r="BB1022" s="1" t="s">
        <v>14070</v>
      </c>
      <c r="BC1022" s="1" t="s">
        <v>463</v>
      </c>
      <c r="BD1022" s="1" t="s">
        <v>353</v>
      </c>
      <c r="BE1022" s="1"/>
      <c r="BF1022" s="1" t="s">
        <v>3878</v>
      </c>
      <c r="BG1022" s="2">
        <v>46232</v>
      </c>
      <c r="BH1022" s="2">
        <v>46231.4267476852</v>
      </c>
      <c r="BJ1022" s="1" t="s">
        <v>8215</v>
      </c>
      <c r="BL1022" s="1" t="s">
        <v>8159</v>
      </c>
      <c r="BM1022" s="1" t="s">
        <v>8789</v>
      </c>
      <c r="BN1022" s="1" t="s">
        <v>601</v>
      </c>
      <c r="BO1022" s="1" t="s">
        <v>13789</v>
      </c>
      <c r="BP1022" s="1" t="s">
        <v>8082</v>
      </c>
      <c r="BQ1022" s="1" t="s">
        <v>6540</v>
      </c>
      <c r="BT1022" s="2">
        <v>46232.4856944444</v>
      </c>
      <c r="BU1022" s="2">
        <v>46232.5431828704</v>
      </c>
      <c r="BV1022" s="1" t="s">
        <v>621</v>
      </c>
      <c r="BW1022" s="3">
        <v>48058</v>
      </c>
      <c r="BX1022" s="1" t="s">
        <v>8718</v>
      </c>
      <c r="BY1022" s="1" t="s">
        <v>917</v>
      </c>
      <c r="BZ1022" s="1" t="s">
        <v>8050</v>
      </c>
      <c r="CB1022" s="1" t="s">
        <v>93</v>
      </c>
      <c r="CC1022" s="1">
        <v>0</v>
      </c>
      <c r="CE1022" s="1">
        <v>0</v>
      </c>
      <c r="CG1022" s="1">
        <v>0</v>
      </c>
      <c r="CL1022" s="1" t="s">
        <v>8068</v>
      </c>
    </row>
    <row r="1023" s="1" customFormat="1" spans="1:90">
      <c r="A1023" s="1" t="s">
        <v>11027</v>
      </c>
      <c r="F1023" s="1">
        <v>0</v>
      </c>
      <c r="K1023" s="1">
        <v>101110</v>
      </c>
      <c r="L1023" s="1" t="s">
        <v>28</v>
      </c>
      <c r="N1023" s="1">
        <v>331</v>
      </c>
      <c r="O1023" s="2">
        <v>46231.6781828704</v>
      </c>
      <c r="P1023" s="2">
        <v>46232</v>
      </c>
      <c r="Q1023" s="1" t="s">
        <v>8050</v>
      </c>
      <c r="R1023" s="1" t="s">
        <v>8051</v>
      </c>
      <c r="S1023" s="1" t="s">
        <v>8096</v>
      </c>
      <c r="T1023" s="1" t="s">
        <v>8052</v>
      </c>
      <c r="U1023" s="1" t="s">
        <v>8053</v>
      </c>
      <c r="V1023" s="1" t="s">
        <v>28</v>
      </c>
      <c r="AB1023" s="1" t="s">
        <v>8054</v>
      </c>
      <c r="AD1023" s="1" t="s">
        <v>607</v>
      </c>
      <c r="AE1023" s="1" t="s">
        <v>1520</v>
      </c>
      <c r="AF1023" s="1" t="s">
        <v>8068</v>
      </c>
      <c r="AG1023" s="3">
        <v>46232</v>
      </c>
      <c r="AH1023" s="1" t="s">
        <v>651</v>
      </c>
      <c r="AI1023" s="1" t="s">
        <v>8071</v>
      </c>
      <c r="AJ1023" s="1">
        <v>442</v>
      </c>
      <c r="AP1023" s="2">
        <v>46232.5435416667</v>
      </c>
      <c r="AQ1023" s="1" t="s">
        <v>8072</v>
      </c>
      <c r="AR1023" s="3">
        <v>46228</v>
      </c>
      <c r="AS1023" s="1">
        <v>17799611505</v>
      </c>
      <c r="AT1023" s="1" t="s">
        <v>8073</v>
      </c>
      <c r="AU1023" s="2">
        <v>46232</v>
      </c>
      <c r="AV1023" s="1" t="s">
        <v>14071</v>
      </c>
      <c r="AW1023" s="1" t="s">
        <v>8068</v>
      </c>
      <c r="AY1023" s="1" t="s">
        <v>13813</v>
      </c>
      <c r="AZ1023" s="1" t="s">
        <v>8460</v>
      </c>
      <c r="BA1023" s="1" t="s">
        <v>13814</v>
      </c>
      <c r="BB1023" s="1" t="s">
        <v>5925</v>
      </c>
      <c r="BC1023" s="1" t="s">
        <v>478</v>
      </c>
      <c r="BD1023" s="1" t="s">
        <v>234</v>
      </c>
      <c r="BE1023" s="1" t="s">
        <v>13816</v>
      </c>
      <c r="BF1023" s="1" t="s">
        <v>3878</v>
      </c>
      <c r="BG1023" s="2">
        <v>46232.5</v>
      </c>
      <c r="BH1023" s="2">
        <v>46231.6978819444</v>
      </c>
      <c r="BL1023" s="1" t="s">
        <v>8464</v>
      </c>
      <c r="BM1023" s="1" t="s">
        <v>9093</v>
      </c>
      <c r="BN1023" s="1" t="s">
        <v>601</v>
      </c>
      <c r="BO1023" s="1" t="s">
        <v>7079</v>
      </c>
      <c r="BP1023" s="1" t="s">
        <v>8082</v>
      </c>
      <c r="BQ1023" s="1" t="s">
        <v>6540</v>
      </c>
      <c r="BT1023" s="2">
        <v>46232.5142708333</v>
      </c>
      <c r="BU1023" s="2">
        <v>46232.5437384259</v>
      </c>
      <c r="BV1023" s="1" t="s">
        <v>602</v>
      </c>
      <c r="BW1023" s="3">
        <v>48058</v>
      </c>
      <c r="BX1023" s="1" t="s">
        <v>10141</v>
      </c>
      <c r="BY1023" s="1" t="s">
        <v>602</v>
      </c>
      <c r="BZ1023" s="1" t="s">
        <v>8050</v>
      </c>
      <c r="CB1023" s="1" t="s">
        <v>147</v>
      </c>
      <c r="CC1023" s="1">
        <v>40</v>
      </c>
      <c r="CD1023" s="1"/>
      <c r="CE1023" s="1">
        <v>40</v>
      </c>
      <c r="CG1023" s="1">
        <v>28</v>
      </c>
      <c r="CH1023" s="1"/>
      <c r="CI1023" s="1"/>
      <c r="CL1023" s="1" t="s">
        <v>8068</v>
      </c>
    </row>
    <row r="1024" s="1" customFormat="1" spans="1:90">
      <c r="F1024" s="1">
        <v>0</v>
      </c>
      <c r="K1024" s="1">
        <v>101110</v>
      </c>
      <c r="L1024" s="1" t="s">
        <v>28</v>
      </c>
      <c r="M1024" s="1"/>
      <c r="O1024" s="2">
        <v>46231.6781828704</v>
      </c>
      <c r="P1024" s="2">
        <v>46232</v>
      </c>
      <c r="Q1024" s="1" t="s">
        <v>8050</v>
      </c>
      <c r="R1024" s="1" t="s">
        <v>8051</v>
      </c>
      <c r="S1024" s="1" t="s">
        <v>8096</v>
      </c>
      <c r="T1024" s="1" t="s">
        <v>8052</v>
      </c>
      <c r="U1024" s="1" t="s">
        <v>8053</v>
      </c>
      <c r="V1024" s="1" t="s">
        <v>28</v>
      </c>
      <c r="AB1024" s="1" t="s">
        <v>8054</v>
      </c>
      <c r="AD1024" s="1" t="s">
        <v>607</v>
      </c>
      <c r="AE1024" s="1" t="s">
        <v>1520</v>
      </c>
      <c r="AF1024" s="1" t="s">
        <v>8068</v>
      </c>
      <c r="AG1024" s="3">
        <v>46232</v>
      </c>
      <c r="AH1024" s="1" t="s">
        <v>651</v>
      </c>
      <c r="AI1024" s="1" t="s">
        <v>8071</v>
      </c>
      <c r="AJ1024" s="1">
        <v>442</v>
      </c>
      <c r="AK1024" s="1">
        <v>2000</v>
      </c>
      <c r="AP1024" s="2">
        <v>46232.5441203704</v>
      </c>
      <c r="AQ1024" s="1" t="s">
        <v>8072</v>
      </c>
      <c r="AR1024" s="3">
        <v>46224</v>
      </c>
      <c r="AS1024" s="1">
        <v>17799611505</v>
      </c>
      <c r="AT1024" s="1" t="s">
        <v>8073</v>
      </c>
      <c r="AU1024" s="2">
        <v>46232</v>
      </c>
      <c r="AV1024" s="1" t="s">
        <v>14072</v>
      </c>
      <c r="AW1024" s="1" t="s">
        <v>8068</v>
      </c>
      <c r="AY1024" s="1" t="s">
        <v>13813</v>
      </c>
      <c r="AZ1024" s="1" t="s">
        <v>8460</v>
      </c>
      <c r="BA1024" s="1" t="s">
        <v>13814</v>
      </c>
      <c r="BB1024" s="1" t="s">
        <v>7080</v>
      </c>
      <c r="BC1024" s="1" t="s">
        <v>478</v>
      </c>
      <c r="BD1024" s="1" t="s">
        <v>234</v>
      </c>
      <c r="BE1024" s="1" t="s">
        <v>13816</v>
      </c>
      <c r="BF1024" s="1" t="s">
        <v>3903</v>
      </c>
      <c r="BG1024" s="2">
        <v>46232.5</v>
      </c>
      <c r="BH1024" s="2">
        <v>46231.6978935185</v>
      </c>
      <c r="BL1024" s="1" t="s">
        <v>8464</v>
      </c>
      <c r="BM1024" s="1" t="s">
        <v>9093</v>
      </c>
      <c r="BN1024" s="1" t="s">
        <v>601</v>
      </c>
      <c r="BO1024" s="1" t="s">
        <v>7079</v>
      </c>
      <c r="BP1024" s="1" t="s">
        <v>8082</v>
      </c>
      <c r="BQ1024" s="1" t="s">
        <v>6540</v>
      </c>
      <c r="BT1024" s="2">
        <v>46232.5142708333</v>
      </c>
      <c r="BU1024" s="2">
        <v>46232.5442361111</v>
      </c>
      <c r="BV1024" s="1" t="s">
        <v>818</v>
      </c>
      <c r="BW1024" s="3">
        <v>48058</v>
      </c>
      <c r="BX1024" s="1" t="s">
        <v>10258</v>
      </c>
      <c r="BY1024" s="1" t="s">
        <v>818</v>
      </c>
      <c r="BZ1024" s="1" t="s">
        <v>8050</v>
      </c>
      <c r="CB1024" s="1" t="s">
        <v>147</v>
      </c>
      <c r="CC1024" s="1">
        <v>150</v>
      </c>
      <c r="CD1024" s="1"/>
      <c r="CE1024" s="1">
        <v>150</v>
      </c>
      <c r="CF1024" s="1"/>
      <c r="CG1024" s="1">
        <v>0</v>
      </c>
      <c r="CH1024" s="1"/>
      <c r="CI1024" s="1"/>
      <c r="CJ1024" s="1"/>
      <c r="CK1024" s="1"/>
      <c r="CL1024" s="1" t="s">
        <v>8068</v>
      </c>
    </row>
    <row r="1025" s="1" customFormat="1" spans="1:90">
      <c r="F1025" s="1">
        <v>0</v>
      </c>
      <c r="K1025" s="1">
        <v>101042</v>
      </c>
      <c r="L1025" s="1" t="s">
        <v>25</v>
      </c>
      <c r="O1025" s="2">
        <v>46232.5001388889</v>
      </c>
      <c r="P1025" s="2">
        <v>46232</v>
      </c>
      <c r="Q1025" s="1" t="s">
        <v>8050</v>
      </c>
      <c r="R1025" s="1" t="s">
        <v>8051</v>
      </c>
      <c r="T1025" s="1" t="s">
        <v>8052</v>
      </c>
      <c r="U1025" s="1" t="s">
        <v>8053</v>
      </c>
      <c r="V1025" s="1" t="s">
        <v>25</v>
      </c>
      <c r="AB1025" s="1" t="s">
        <v>8054</v>
      </c>
      <c r="AD1025" s="1" t="s">
        <v>596</v>
      </c>
      <c r="AE1025" s="1" t="s">
        <v>673</v>
      </c>
      <c r="AF1025" s="1" t="s">
        <v>8068</v>
      </c>
      <c r="AG1025" s="3">
        <v>46232</v>
      </c>
      <c r="AH1025" s="1"/>
      <c r="AI1025" s="1" t="s">
        <v>8071</v>
      </c>
      <c r="AJ1025" s="1">
        <v>41</v>
      </c>
      <c r="AP1025" s="2">
        <v>46232.5442939815</v>
      </c>
      <c r="AQ1025" s="1" t="s">
        <v>8072</v>
      </c>
      <c r="AR1025" s="3">
        <v>46231</v>
      </c>
      <c r="AS1025" s="1">
        <v>17793453881</v>
      </c>
      <c r="AT1025" s="1" t="s">
        <v>8073</v>
      </c>
      <c r="AU1025" s="2">
        <v>46232</v>
      </c>
      <c r="AV1025" s="1" t="s">
        <v>14073</v>
      </c>
      <c r="AW1025" s="1" t="s">
        <v>8068</v>
      </c>
      <c r="AY1025" s="1" t="s">
        <v>13987</v>
      </c>
      <c r="AZ1025" s="1" t="s">
        <v>8511</v>
      </c>
      <c r="BA1025" s="1" t="s">
        <v>13988</v>
      </c>
      <c r="BB1025" s="1" t="s">
        <v>14074</v>
      </c>
      <c r="BC1025" s="1" t="s">
        <v>463</v>
      </c>
      <c r="BD1025" s="1" t="s">
        <v>361</v>
      </c>
      <c r="BE1025" s="1" t="s">
        <v>13990</v>
      </c>
      <c r="BF1025" s="1" t="s">
        <v>4284</v>
      </c>
      <c r="BG1025" s="2">
        <v>46232</v>
      </c>
      <c r="BH1025" s="1"/>
      <c r="BJ1025" s="1" t="s">
        <v>8256</v>
      </c>
      <c r="BL1025" s="1" t="s">
        <v>8159</v>
      </c>
      <c r="BM1025" s="1" t="s">
        <v>8514</v>
      </c>
      <c r="BN1025" s="1" t="s">
        <v>601</v>
      </c>
      <c r="BO1025" s="1" t="s">
        <v>13991</v>
      </c>
      <c r="BP1025" s="1" t="s">
        <v>8082</v>
      </c>
      <c r="BQ1025" s="1" t="s">
        <v>6540</v>
      </c>
      <c r="BR1025" s="1"/>
      <c r="BS1025" s="1"/>
      <c r="BT1025" s="2">
        <v>46232.5313888889</v>
      </c>
      <c r="BU1025" s="2">
        <v>46232.5443518519</v>
      </c>
      <c r="BV1025" s="1" t="s">
        <v>818</v>
      </c>
      <c r="BW1025" s="3">
        <v>48058</v>
      </c>
      <c r="BX1025" s="1" t="s">
        <v>9516</v>
      </c>
      <c r="BY1025" s="1" t="s">
        <v>818</v>
      </c>
      <c r="BZ1025" s="1" t="s">
        <v>8050</v>
      </c>
      <c r="CB1025" s="1" t="s">
        <v>94</v>
      </c>
      <c r="CC1025" s="1">
        <v>0</v>
      </c>
      <c r="CE1025" s="1">
        <v>0</v>
      </c>
      <c r="CG1025" s="1">
        <v>0</v>
      </c>
      <c r="CL1025" s="1" t="s">
        <v>8068</v>
      </c>
    </row>
    <row r="1026" s="1" customFormat="1" spans="1:90">
      <c r="A1026" s="1" t="s">
        <v>14075</v>
      </c>
      <c r="F1026" s="1">
        <v>0</v>
      </c>
      <c r="K1026" s="1">
        <v>101110</v>
      </c>
      <c r="L1026" s="1" t="s">
        <v>28</v>
      </c>
      <c r="O1026" s="2">
        <v>46229.4876736111</v>
      </c>
      <c r="P1026" s="2">
        <v>46230</v>
      </c>
      <c r="R1026" s="1" t="s">
        <v>8051</v>
      </c>
      <c r="T1026" s="1" t="s">
        <v>8052</v>
      </c>
      <c r="U1026" s="1" t="s">
        <v>8053</v>
      </c>
      <c r="V1026" s="1" t="s">
        <v>28</v>
      </c>
      <c r="AB1026" s="1" t="s">
        <v>8054</v>
      </c>
      <c r="AD1026" s="1" t="s">
        <v>607</v>
      </c>
      <c r="AE1026" s="1" t="s">
        <v>631</v>
      </c>
      <c r="AF1026" s="1" t="s">
        <v>8068</v>
      </c>
      <c r="AG1026" s="3">
        <v>44042</v>
      </c>
      <c r="AH1026" s="1" t="s">
        <v>606</v>
      </c>
      <c r="AI1026" s="1" t="s">
        <v>8071</v>
      </c>
      <c r="AJ1026" s="1">
        <v>56</v>
      </c>
      <c r="AM1026" s="1" t="s">
        <v>8068</v>
      </c>
      <c r="AP1026" s="2">
        <v>46232.5444907407</v>
      </c>
      <c r="AQ1026" s="1" t="s">
        <v>8072</v>
      </c>
      <c r="AR1026" s="3">
        <v>44041</v>
      </c>
      <c r="AS1026" s="1">
        <v>13565953010</v>
      </c>
      <c r="AT1026" s="1"/>
      <c r="AU1026" s="2">
        <v>46230</v>
      </c>
      <c r="AV1026" s="1" t="s">
        <v>14076</v>
      </c>
      <c r="AW1026" s="1" t="s">
        <v>8050</v>
      </c>
      <c r="AY1026" s="1" t="s">
        <v>14077</v>
      </c>
      <c r="AZ1026" s="1" t="s">
        <v>8460</v>
      </c>
      <c r="BA1026" s="1" t="s">
        <v>14078</v>
      </c>
      <c r="BB1026" s="1" t="s">
        <v>1513</v>
      </c>
      <c r="BC1026" s="1" t="s">
        <v>478</v>
      </c>
      <c r="BD1026" s="1" t="s">
        <v>160</v>
      </c>
      <c r="BE1026" s="1" t="s">
        <v>14079</v>
      </c>
      <c r="BF1026" s="1" t="s">
        <v>593</v>
      </c>
      <c r="BG1026" s="2">
        <v>46232.4583333333</v>
      </c>
      <c r="BH1026" s="2">
        <v>46229.4989930556</v>
      </c>
      <c r="BJ1026" s="1" t="s">
        <v>14080</v>
      </c>
      <c r="BL1026" s="1" t="s">
        <v>8464</v>
      </c>
      <c r="BM1026" s="1" t="s">
        <v>8495</v>
      </c>
      <c r="BN1026" s="1" t="s">
        <v>590</v>
      </c>
      <c r="BO1026" s="1" t="s">
        <v>14081</v>
      </c>
      <c r="BP1026" s="1" t="s">
        <v>8067</v>
      </c>
      <c r="BQ1026" s="1" t="s">
        <v>6540</v>
      </c>
      <c r="BT1026" s="2">
        <v>46232.484224537</v>
      </c>
      <c r="BU1026" s="2">
        <v>46232.5445717593</v>
      </c>
      <c r="BV1026" s="1" t="s">
        <v>591</v>
      </c>
      <c r="BW1026" s="3">
        <v>45868</v>
      </c>
      <c r="BX1026" s="1" t="s">
        <v>14082</v>
      </c>
      <c r="BY1026" s="1" t="s">
        <v>597</v>
      </c>
      <c r="BZ1026" s="1" t="s">
        <v>8050</v>
      </c>
      <c r="CB1026" s="1" t="s">
        <v>129</v>
      </c>
      <c r="CC1026" s="1">
        <v>198</v>
      </c>
      <c r="CD1026" s="1" t="s">
        <v>14083</v>
      </c>
      <c r="CE1026" s="1">
        <v>198</v>
      </c>
      <c r="CF1026" s="1" t="s">
        <v>14084</v>
      </c>
      <c r="CG1026" s="1">
        <v>75</v>
      </c>
      <c r="CH1026" s="1" t="s">
        <v>622</v>
      </c>
      <c r="CI1026" s="2">
        <v>46232.9602546296</v>
      </c>
      <c r="CJ1026" s="1" t="s">
        <v>622</v>
      </c>
      <c r="CK1026" s="2">
        <v>46234.0321875</v>
      </c>
      <c r="CL1026" s="1" t="s">
        <v>8068</v>
      </c>
    </row>
    <row r="1027" s="1" customFormat="1" spans="1:90">
      <c r="F1027" s="1">
        <v>0</v>
      </c>
      <c r="K1027" s="1">
        <v>101110</v>
      </c>
      <c r="L1027" s="1" t="s">
        <v>28</v>
      </c>
      <c r="O1027" s="2">
        <v>46231.7193171296</v>
      </c>
      <c r="P1027" s="2">
        <v>46231</v>
      </c>
      <c r="Q1027" s="1" t="s">
        <v>8050</v>
      </c>
      <c r="R1027" s="1" t="s">
        <v>8051</v>
      </c>
      <c r="T1027" s="1" t="s">
        <v>8052</v>
      </c>
      <c r="U1027" s="1" t="s">
        <v>8053</v>
      </c>
      <c r="V1027" s="1" t="s">
        <v>28</v>
      </c>
      <c r="AB1027" s="1" t="s">
        <v>8054</v>
      </c>
      <c r="AD1027" s="1" t="s">
        <v>596</v>
      </c>
      <c r="AE1027" s="1" t="s">
        <v>982</v>
      </c>
      <c r="AF1027" s="1" t="s">
        <v>8068</v>
      </c>
      <c r="AG1027" s="3">
        <v>45639</v>
      </c>
      <c r="AI1027" s="1" t="s">
        <v>8071</v>
      </c>
      <c r="AJ1027" s="1">
        <v>901</v>
      </c>
      <c r="AP1027" s="2">
        <v>46232.5444212963</v>
      </c>
      <c r="AQ1027" s="1" t="s">
        <v>8072</v>
      </c>
      <c r="AR1027" s="3">
        <v>45628</v>
      </c>
      <c r="AS1027" s="1">
        <v>13139898965</v>
      </c>
      <c r="AT1027" s="1"/>
      <c r="AU1027" s="2">
        <v>46231</v>
      </c>
      <c r="AV1027" s="1" t="s">
        <v>14085</v>
      </c>
      <c r="AW1027" s="1" t="s">
        <v>8068</v>
      </c>
      <c r="AY1027" s="1" t="s">
        <v>14086</v>
      </c>
      <c r="AZ1027" s="1" t="s">
        <v>8460</v>
      </c>
      <c r="BA1027" s="1" t="s">
        <v>14087</v>
      </c>
      <c r="BB1027" s="1" t="s">
        <v>14088</v>
      </c>
      <c r="BC1027" s="1" t="s">
        <v>478</v>
      </c>
      <c r="BD1027" s="1" t="s">
        <v>188</v>
      </c>
      <c r="BE1027" s="1" t="s">
        <v>14089</v>
      </c>
      <c r="BF1027" s="1" t="s">
        <v>3868</v>
      </c>
      <c r="BG1027" s="2">
        <v>46232.0905324074</v>
      </c>
      <c r="BH1027" s="2">
        <v>46231.7199537037</v>
      </c>
      <c r="BL1027" s="1" t="s">
        <v>8464</v>
      </c>
      <c r="BM1027" s="1" t="s">
        <v>8465</v>
      </c>
      <c r="BN1027" s="1" t="s">
        <v>590</v>
      </c>
      <c r="BO1027" s="1" t="s">
        <v>14090</v>
      </c>
      <c r="BP1027" s="1" t="s">
        <v>8082</v>
      </c>
      <c r="BQ1027" s="1" t="s">
        <v>6540</v>
      </c>
      <c r="BR1027" s="1" t="s">
        <v>14091</v>
      </c>
      <c r="BS1027" s="1" t="s">
        <v>14092</v>
      </c>
      <c r="BT1027" s="2">
        <v>46231.8909953704</v>
      </c>
      <c r="BU1027" s="2">
        <v>46232.5445833333</v>
      </c>
      <c r="BV1027" s="1" t="s">
        <v>742</v>
      </c>
      <c r="BW1027" s="3">
        <v>47465</v>
      </c>
      <c r="BX1027" s="1" t="s">
        <v>14093</v>
      </c>
      <c r="BY1027" s="1" t="s">
        <v>744</v>
      </c>
      <c r="BZ1027" s="1" t="s">
        <v>8050</v>
      </c>
      <c r="CB1027" s="1" t="s">
        <v>133</v>
      </c>
      <c r="CC1027" s="1">
        <v>0</v>
      </c>
      <c r="CE1027" s="1">
        <v>0</v>
      </c>
      <c r="CG1027" s="1">
        <v>0</v>
      </c>
      <c r="CL1027" s="1" t="s">
        <v>8068</v>
      </c>
    </row>
    <row r="1028" s="1" customFormat="1" spans="1:90">
      <c r="F1028" s="1">
        <v>0</v>
      </c>
      <c r="K1028" s="1">
        <v>101110</v>
      </c>
      <c r="L1028" s="1" t="s">
        <v>28</v>
      </c>
      <c r="O1028" s="2">
        <v>46230.7810532407</v>
      </c>
      <c r="P1028" s="2">
        <v>46232.3333333333</v>
      </c>
      <c r="R1028" s="1" t="s">
        <v>8051</v>
      </c>
      <c r="T1028" s="1" t="s">
        <v>8052</v>
      </c>
      <c r="U1028" s="1" t="s">
        <v>8053</v>
      </c>
      <c r="V1028" s="1" t="s">
        <v>28</v>
      </c>
      <c r="AB1028" s="1" t="s">
        <v>8054</v>
      </c>
      <c r="AD1028" s="1" t="s">
        <v>596</v>
      </c>
      <c r="AE1028" s="1" t="s">
        <v>1532</v>
      </c>
      <c r="AF1028" s="1" t="s">
        <v>8068</v>
      </c>
      <c r="AG1028" s="3">
        <v>46232</v>
      </c>
      <c r="AI1028" s="1" t="s">
        <v>8071</v>
      </c>
      <c r="AJ1028" s="1">
        <v>822</v>
      </c>
      <c r="AM1028" s="1" t="s">
        <v>8068</v>
      </c>
      <c r="AO1028" s="1">
        <v>2.7</v>
      </c>
      <c r="AP1028" s="2">
        <v>46232.5446990741</v>
      </c>
      <c r="AQ1028" s="1" t="s">
        <v>8072</v>
      </c>
      <c r="AR1028" s="3">
        <v>46227</v>
      </c>
      <c r="AS1028" s="1">
        <v>15699227229</v>
      </c>
      <c r="AT1028" s="1" t="s">
        <v>8073</v>
      </c>
      <c r="AU1028" s="2">
        <v>46232.3333333333</v>
      </c>
      <c r="AV1028" s="1" t="s">
        <v>14094</v>
      </c>
      <c r="AW1028" s="1" t="s">
        <v>8068</v>
      </c>
      <c r="AY1028" s="1" t="s">
        <v>14095</v>
      </c>
      <c r="AZ1028" s="1" t="s">
        <v>8460</v>
      </c>
      <c r="BA1028" s="1" t="s">
        <v>14096</v>
      </c>
      <c r="BB1028" s="1" t="s">
        <v>14097</v>
      </c>
      <c r="BC1028" s="1" t="s">
        <v>478</v>
      </c>
      <c r="BD1028" s="1" t="s">
        <v>166</v>
      </c>
      <c r="BE1028" s="1" t="s">
        <v>14098</v>
      </c>
      <c r="BF1028" s="1" t="s">
        <v>3878</v>
      </c>
      <c r="BG1028" s="2">
        <v>46232.3333333333</v>
      </c>
      <c r="BH1028" s="2">
        <v>46230.7919097222</v>
      </c>
      <c r="BL1028" s="1" t="s">
        <v>8464</v>
      </c>
      <c r="BM1028" s="1" t="s">
        <v>8654</v>
      </c>
      <c r="BN1028" s="1" t="s">
        <v>601</v>
      </c>
      <c r="BO1028" s="1" t="s">
        <v>14099</v>
      </c>
      <c r="BP1028" s="1" t="s">
        <v>8082</v>
      </c>
      <c r="BQ1028" s="1" t="s">
        <v>6540</v>
      </c>
      <c r="BT1028" s="2">
        <v>46232.542962963</v>
      </c>
      <c r="BU1028" s="2">
        <v>46232.5447685185</v>
      </c>
      <c r="BV1028" s="1" t="s">
        <v>591</v>
      </c>
      <c r="BW1028" s="3">
        <v>48058</v>
      </c>
      <c r="BX1028" s="1" t="s">
        <v>12669</v>
      </c>
      <c r="BY1028" s="1" t="s">
        <v>628</v>
      </c>
      <c r="BZ1028" s="1" t="s">
        <v>8050</v>
      </c>
      <c r="CB1028" s="1" t="s">
        <v>129</v>
      </c>
      <c r="CC1028" s="1">
        <v>0</v>
      </c>
      <c r="CE1028" s="1">
        <v>0</v>
      </c>
      <c r="CG1028" s="1">
        <v>0</v>
      </c>
      <c r="CL1028" s="1" t="s">
        <v>8068</v>
      </c>
    </row>
    <row r="1029" s="1" customFormat="1" spans="1:90">
      <c r="A1029" s="1" t="s">
        <v>13121</v>
      </c>
      <c r="F1029" s="1">
        <v>0</v>
      </c>
      <c r="K1029" s="1">
        <v>101042</v>
      </c>
      <c r="L1029" s="1" t="s">
        <v>25</v>
      </c>
      <c r="O1029" s="2">
        <v>46232.4677546296</v>
      </c>
      <c r="P1029" s="2">
        <v>46232</v>
      </c>
      <c r="Q1029" s="1" t="s">
        <v>8050</v>
      </c>
      <c r="R1029" s="1" t="s">
        <v>8051</v>
      </c>
      <c r="T1029" s="1" t="s">
        <v>8144</v>
      </c>
      <c r="U1029" s="1" t="s">
        <v>8053</v>
      </c>
      <c r="V1029" s="1" t="s">
        <v>25</v>
      </c>
      <c r="AB1029" s="1" t="s">
        <v>8054</v>
      </c>
      <c r="AD1029" s="1" t="s">
        <v>607</v>
      </c>
      <c r="AE1029" s="1" t="s">
        <v>673</v>
      </c>
      <c r="AF1029" s="1" t="s">
        <v>8068</v>
      </c>
      <c r="AG1029" s="3">
        <v>46232</v>
      </c>
      <c r="AH1029" s="1" t="s">
        <v>606</v>
      </c>
      <c r="AI1029" s="1" t="s">
        <v>8071</v>
      </c>
      <c r="AJ1029" s="1">
        <v>891</v>
      </c>
      <c r="AM1029" s="1" t="s">
        <v>8068</v>
      </c>
      <c r="AP1029" s="2">
        <v>46232.5452893519</v>
      </c>
      <c r="AQ1029" s="1" t="s">
        <v>8274</v>
      </c>
      <c r="AR1029" s="3">
        <v>46223</v>
      </c>
      <c r="AS1029" s="1">
        <v>17793453881</v>
      </c>
      <c r="AT1029" s="1" t="s">
        <v>8073</v>
      </c>
      <c r="AU1029" s="2">
        <v>46232</v>
      </c>
      <c r="AV1029" s="1" t="s">
        <v>13122</v>
      </c>
      <c r="AW1029" s="1" t="s">
        <v>8068</v>
      </c>
      <c r="AY1029" s="1" t="s">
        <v>13123</v>
      </c>
      <c r="AZ1029" s="1" t="s">
        <v>8511</v>
      </c>
      <c r="BA1029" s="1" t="s">
        <v>13124</v>
      </c>
      <c r="BB1029" s="1" t="s">
        <v>4831</v>
      </c>
      <c r="BC1029" s="1" t="s">
        <v>463</v>
      </c>
      <c r="BD1029" s="1" t="s">
        <v>361</v>
      </c>
      <c r="BE1029" s="1" t="s">
        <v>14100</v>
      </c>
      <c r="BF1029" s="1" t="s">
        <v>3874</v>
      </c>
      <c r="BG1029" s="2">
        <v>46232</v>
      </c>
      <c r="BH1029" s="2">
        <v>46232.4678472222</v>
      </c>
      <c r="BL1029" s="1" t="s">
        <v>8159</v>
      </c>
      <c r="BM1029" s="1" t="s">
        <v>8514</v>
      </c>
      <c r="BN1029" s="1" t="s">
        <v>645</v>
      </c>
      <c r="BO1029" s="1" t="s">
        <v>14101</v>
      </c>
      <c r="BP1029" s="1" t="s">
        <v>8067</v>
      </c>
      <c r="BQ1029" s="1" t="s">
        <v>6540</v>
      </c>
      <c r="BT1029" s="2">
        <v>46232.4693865741</v>
      </c>
      <c r="BU1029" s="2">
        <v>46232.5453703704</v>
      </c>
      <c r="BV1029" s="1" t="s">
        <v>591</v>
      </c>
      <c r="BW1029" s="3">
        <v>48058</v>
      </c>
      <c r="BX1029" s="1" t="s">
        <v>8623</v>
      </c>
      <c r="BY1029" s="1" t="s">
        <v>597</v>
      </c>
      <c r="BZ1029" s="1" t="s">
        <v>8050</v>
      </c>
      <c r="CB1029" s="1" t="s">
        <v>94</v>
      </c>
      <c r="CC1029" s="1">
        <v>50</v>
      </c>
      <c r="CE1029" s="1">
        <v>50</v>
      </c>
      <c r="CG1029" s="1">
        <v>35</v>
      </c>
      <c r="CL1029" s="1" t="s">
        <v>8068</v>
      </c>
    </row>
    <row r="1030" s="1" customFormat="1" spans="1:90">
      <c r="A1030" s="1" t="s">
        <v>9517</v>
      </c>
      <c r="F1030" s="1">
        <v>0</v>
      </c>
      <c r="K1030" s="1">
        <v>101110</v>
      </c>
      <c r="L1030" s="1" t="s">
        <v>28</v>
      </c>
      <c r="O1030" s="2">
        <v>46230.4824189815</v>
      </c>
      <c r="P1030" s="2">
        <v>46232</v>
      </c>
      <c r="Q1030" s="1" t="s">
        <v>8050</v>
      </c>
      <c r="R1030" s="1" t="s">
        <v>8051</v>
      </c>
      <c r="T1030" s="1" t="s">
        <v>8052</v>
      </c>
      <c r="U1030" s="1" t="s">
        <v>8053</v>
      </c>
      <c r="V1030" s="1" t="s">
        <v>28</v>
      </c>
      <c r="AB1030" s="1" t="s">
        <v>8054</v>
      </c>
      <c r="AD1030" s="1" t="s">
        <v>607</v>
      </c>
      <c r="AE1030" s="1" t="s">
        <v>697</v>
      </c>
      <c r="AF1030" s="1" t="s">
        <v>8068</v>
      </c>
      <c r="AG1030" s="3">
        <v>46232</v>
      </c>
      <c r="AH1030" s="1" t="s">
        <v>606</v>
      </c>
      <c r="AI1030" s="1" t="s">
        <v>8071</v>
      </c>
      <c r="AJ1030" s="1">
        <v>-999</v>
      </c>
      <c r="AM1030" s="1" t="s">
        <v>8068</v>
      </c>
      <c r="AO1030" s="1">
        <v>5.9</v>
      </c>
      <c r="AP1030" s="2">
        <v>46232.5451736111</v>
      </c>
      <c r="AQ1030" s="1" t="s">
        <v>8072</v>
      </c>
      <c r="AR1030" s="3">
        <v>46218</v>
      </c>
      <c r="AS1030" s="1">
        <v>18699056332</v>
      </c>
      <c r="AT1030" s="1" t="s">
        <v>8056</v>
      </c>
      <c r="AU1030" s="2">
        <v>46232</v>
      </c>
      <c r="AV1030" s="1" t="s">
        <v>14102</v>
      </c>
      <c r="AW1030" s="1" t="s">
        <v>8068</v>
      </c>
      <c r="AY1030" s="1" t="s">
        <v>14103</v>
      </c>
      <c r="AZ1030" s="1" t="s">
        <v>8460</v>
      </c>
      <c r="BA1030" s="1" t="s">
        <v>14104</v>
      </c>
      <c r="BB1030" s="1" t="s">
        <v>1430</v>
      </c>
      <c r="BC1030" s="1" t="s">
        <v>478</v>
      </c>
      <c r="BD1030" s="1" t="s">
        <v>162</v>
      </c>
      <c r="BE1030" s="1" t="s">
        <v>14105</v>
      </c>
      <c r="BF1030" s="1" t="s">
        <v>3898</v>
      </c>
      <c r="BG1030" s="2">
        <v>46232.5</v>
      </c>
      <c r="BH1030" s="2">
        <v>46230.491724537</v>
      </c>
      <c r="BJ1030" s="1" t="s">
        <v>14106</v>
      </c>
      <c r="BL1030" s="1" t="s">
        <v>8464</v>
      </c>
      <c r="BM1030" s="1" t="s">
        <v>8465</v>
      </c>
      <c r="BN1030" s="1" t="s">
        <v>601</v>
      </c>
      <c r="BO1030" s="1" t="s">
        <v>14107</v>
      </c>
      <c r="BP1030" s="1" t="s">
        <v>8082</v>
      </c>
      <c r="BQ1030" s="1" t="s">
        <v>6540</v>
      </c>
      <c r="BT1030" s="2">
        <v>46232.4779861111</v>
      </c>
      <c r="BU1030" s="2">
        <v>46232.5454050926</v>
      </c>
      <c r="BV1030" s="1" t="s">
        <v>591</v>
      </c>
      <c r="BW1030" s="3">
        <v>48058</v>
      </c>
      <c r="BX1030" s="1" t="s">
        <v>8547</v>
      </c>
      <c r="BY1030" s="1" t="s">
        <v>628</v>
      </c>
      <c r="BZ1030" s="1" t="s">
        <v>8050</v>
      </c>
      <c r="CB1030" s="1" t="s">
        <v>129</v>
      </c>
      <c r="CC1030" s="1">
        <v>350</v>
      </c>
      <c r="CD1030" s="1" t="s">
        <v>14108</v>
      </c>
      <c r="CE1030" s="1">
        <v>350</v>
      </c>
      <c r="CF1030" s="1" t="s">
        <v>14084</v>
      </c>
      <c r="CG1030" s="1">
        <v>135</v>
      </c>
      <c r="CH1030" s="1" t="s">
        <v>622</v>
      </c>
      <c r="CI1030" s="2">
        <v>46232.9603009259</v>
      </c>
      <c r="CJ1030" s="1" t="s">
        <v>622</v>
      </c>
      <c r="CK1030" s="2">
        <v>46234.0321875</v>
      </c>
      <c r="CL1030" s="1" t="s">
        <v>8068</v>
      </c>
    </row>
    <row r="1031" s="1" customFormat="1" spans="1:90">
      <c r="F1031" s="1">
        <v>0</v>
      </c>
      <c r="K1031" s="1">
        <v>101110</v>
      </c>
      <c r="L1031" s="1" t="s">
        <v>28</v>
      </c>
      <c r="O1031" s="2">
        <v>46231.7193171296</v>
      </c>
      <c r="P1031" s="2">
        <v>46231</v>
      </c>
      <c r="Q1031" s="1" t="s">
        <v>8050</v>
      </c>
      <c r="R1031" s="1" t="s">
        <v>8051</v>
      </c>
      <c r="T1031" s="1" t="s">
        <v>8052</v>
      </c>
      <c r="U1031" s="1" t="s">
        <v>8053</v>
      </c>
      <c r="V1031" s="1" t="s">
        <v>28</v>
      </c>
      <c r="AB1031" s="1" t="s">
        <v>8054</v>
      </c>
      <c r="AD1031" s="1" t="s">
        <v>596</v>
      </c>
      <c r="AE1031" s="1" t="s">
        <v>982</v>
      </c>
      <c r="AF1031" s="1" t="s">
        <v>8068</v>
      </c>
      <c r="AG1031" s="3">
        <v>45639</v>
      </c>
      <c r="AI1031" s="1" t="s">
        <v>8071</v>
      </c>
      <c r="AJ1031" s="1">
        <v>901</v>
      </c>
      <c r="AP1031" s="2">
        <v>46232.5455787037</v>
      </c>
      <c r="AQ1031" s="1" t="s">
        <v>8072</v>
      </c>
      <c r="AR1031" s="3">
        <v>45628</v>
      </c>
      <c r="AS1031" s="1">
        <v>13139898965</v>
      </c>
      <c r="AT1031" s="1"/>
      <c r="AU1031" s="2">
        <v>46231</v>
      </c>
      <c r="AV1031" s="1" t="s">
        <v>14109</v>
      </c>
      <c r="AW1031" s="1" t="s">
        <v>8068</v>
      </c>
      <c r="AY1031" s="1" t="s">
        <v>14086</v>
      </c>
      <c r="AZ1031" s="1" t="s">
        <v>8460</v>
      </c>
      <c r="BA1031" s="1" t="s">
        <v>14087</v>
      </c>
      <c r="BB1031" s="1" t="s">
        <v>14110</v>
      </c>
      <c r="BC1031" s="1" t="s">
        <v>478</v>
      </c>
      <c r="BD1031" s="1" t="s">
        <v>188</v>
      </c>
      <c r="BE1031" s="1" t="s">
        <v>14089</v>
      </c>
      <c r="BF1031" s="1" t="s">
        <v>3868</v>
      </c>
      <c r="BG1031" s="2">
        <v>46232.0905324074</v>
      </c>
      <c r="BH1031" s="2">
        <v>46231.7197337963</v>
      </c>
      <c r="BL1031" s="1" t="s">
        <v>8464</v>
      </c>
      <c r="BM1031" s="1" t="s">
        <v>8465</v>
      </c>
      <c r="BN1031" s="1" t="s">
        <v>590</v>
      </c>
      <c r="BO1031" s="1" t="s">
        <v>14090</v>
      </c>
      <c r="BP1031" s="1" t="s">
        <v>8082</v>
      </c>
      <c r="BQ1031" s="1" t="s">
        <v>6540</v>
      </c>
      <c r="BR1031" s="1" t="s">
        <v>14111</v>
      </c>
      <c r="BS1031" s="1" t="s">
        <v>14112</v>
      </c>
      <c r="BT1031" s="2">
        <v>46231.8909953704</v>
      </c>
      <c r="BU1031" s="2">
        <v>46232.5456597222</v>
      </c>
      <c r="BV1031" s="1" t="s">
        <v>742</v>
      </c>
      <c r="BW1031" s="3">
        <v>47465</v>
      </c>
      <c r="BX1031" s="1" t="s">
        <v>14093</v>
      </c>
      <c r="BY1031" s="1" t="s">
        <v>744</v>
      </c>
      <c r="BZ1031" s="1" t="s">
        <v>8050</v>
      </c>
      <c r="CB1031" s="1" t="s">
        <v>133</v>
      </c>
      <c r="CC1031" s="1">
        <v>0</v>
      </c>
      <c r="CE1031" s="1">
        <v>0</v>
      </c>
      <c r="CG1031" s="1">
        <v>0</v>
      </c>
      <c r="CL1031" s="1" t="s">
        <v>8068</v>
      </c>
    </row>
    <row r="1032" s="1" customFormat="1" spans="1:90">
      <c r="F1032" s="1">
        <v>0</v>
      </c>
      <c r="K1032" s="1">
        <v>101042</v>
      </c>
      <c r="L1032" s="1" t="s">
        <v>25</v>
      </c>
      <c r="O1032" s="2">
        <v>46232.522662037</v>
      </c>
      <c r="P1032" s="2">
        <v>46232</v>
      </c>
      <c r="Q1032" s="1" t="s">
        <v>8050</v>
      </c>
      <c r="R1032" s="1" t="s">
        <v>8051</v>
      </c>
      <c r="T1032" s="1" t="s">
        <v>8052</v>
      </c>
      <c r="U1032" s="1" t="s">
        <v>8053</v>
      </c>
      <c r="V1032" s="1" t="s">
        <v>25</v>
      </c>
      <c r="AB1032" s="1" t="s">
        <v>8054</v>
      </c>
      <c r="AD1032" s="1" t="s">
        <v>596</v>
      </c>
      <c r="AE1032" s="1" t="s">
        <v>4727</v>
      </c>
      <c r="AF1032" s="1" t="s">
        <v>8068</v>
      </c>
      <c r="AG1032" s="3">
        <v>46232</v>
      </c>
      <c r="AH1032" s="1"/>
      <c r="AI1032" s="1" t="s">
        <v>8071</v>
      </c>
      <c r="AJ1032" s="1">
        <v>700</v>
      </c>
      <c r="AM1032" s="1" t="s">
        <v>8068</v>
      </c>
      <c r="AO1032" s="1">
        <v>3.4</v>
      </c>
      <c r="AP1032" s="2">
        <v>46232.5457060185</v>
      </c>
      <c r="AQ1032" s="1" t="s">
        <v>8072</v>
      </c>
      <c r="AR1032" s="3">
        <v>46223</v>
      </c>
      <c r="AS1032" s="1">
        <v>19357771990</v>
      </c>
      <c r="AT1032" s="1" t="s">
        <v>8073</v>
      </c>
      <c r="AU1032" s="2">
        <v>46232</v>
      </c>
      <c r="AV1032" s="1" t="s">
        <v>14113</v>
      </c>
      <c r="AW1032" s="1" t="s">
        <v>8068</v>
      </c>
      <c r="AY1032" s="1" t="s">
        <v>14009</v>
      </c>
      <c r="AZ1032" s="1" t="s">
        <v>10261</v>
      </c>
      <c r="BA1032" s="1" t="s">
        <v>14010</v>
      </c>
      <c r="BB1032" s="1" t="s">
        <v>14114</v>
      </c>
      <c r="BC1032" s="1" t="s">
        <v>463</v>
      </c>
      <c r="BD1032" s="1" t="s">
        <v>312</v>
      </c>
      <c r="BE1032" s="1" t="s">
        <v>14012</v>
      </c>
      <c r="BF1032" s="1" t="s">
        <v>3878</v>
      </c>
      <c r="BG1032" s="2">
        <v>46232.5327662037</v>
      </c>
      <c r="BH1032" s="2">
        <v>46232.5314236111</v>
      </c>
      <c r="BL1032" s="1" t="s">
        <v>8159</v>
      </c>
      <c r="BM1032" s="1" t="s">
        <v>10911</v>
      </c>
      <c r="BN1032" s="1" t="s">
        <v>601</v>
      </c>
      <c r="BO1032" s="1" t="s">
        <v>14013</v>
      </c>
      <c r="BP1032" s="1" t="s">
        <v>8082</v>
      </c>
      <c r="BQ1032" s="1" t="s">
        <v>6540</v>
      </c>
      <c r="BT1032" s="2">
        <v>46232.5329166667</v>
      </c>
      <c r="BU1032" s="2">
        <v>46232.5457986111</v>
      </c>
      <c r="BV1032" s="1" t="s">
        <v>591</v>
      </c>
      <c r="BW1032" s="3">
        <v>48058</v>
      </c>
      <c r="BX1032" s="1" t="s">
        <v>9785</v>
      </c>
      <c r="BY1032" s="1" t="s">
        <v>597</v>
      </c>
      <c r="BZ1032" s="1" t="s">
        <v>8050</v>
      </c>
      <c r="CB1032" s="1" t="s">
        <v>71</v>
      </c>
      <c r="CC1032" s="1">
        <v>0</v>
      </c>
      <c r="CD1032" s="1"/>
      <c r="CE1032" s="1">
        <v>0</v>
      </c>
      <c r="CF1032" s="1"/>
      <c r="CG1032" s="1">
        <v>0</v>
      </c>
      <c r="CH1032" s="1"/>
      <c r="CI1032" s="1"/>
      <c r="CJ1032" s="1"/>
      <c r="CK1032" s="1"/>
      <c r="CL1032" s="1" t="s">
        <v>8068</v>
      </c>
    </row>
    <row r="1033" s="1" customFormat="1" spans="1:90">
      <c r="A1033" s="1" t="s">
        <v>14115</v>
      </c>
      <c r="F1033" s="1">
        <v>0</v>
      </c>
      <c r="K1033" s="1">
        <v>101110</v>
      </c>
      <c r="L1033" s="1" t="s">
        <v>28</v>
      </c>
      <c r="O1033" s="2">
        <v>46229.4212268519</v>
      </c>
      <c r="P1033" s="2">
        <v>46232.4166666667</v>
      </c>
      <c r="Q1033" s="1" t="s">
        <v>8050</v>
      </c>
      <c r="R1033" s="1" t="s">
        <v>8051</v>
      </c>
      <c r="S1033" s="1"/>
      <c r="T1033" s="1" t="s">
        <v>8052</v>
      </c>
      <c r="U1033" s="1" t="s">
        <v>8053</v>
      </c>
      <c r="V1033" s="1" t="s">
        <v>28</v>
      </c>
      <c r="AB1033" s="1" t="s">
        <v>8054</v>
      </c>
      <c r="AD1033" s="1" t="s">
        <v>607</v>
      </c>
      <c r="AE1033" s="1" t="s">
        <v>1110</v>
      </c>
      <c r="AF1033" s="1" t="s">
        <v>8068</v>
      </c>
      <c r="AG1033" s="3">
        <v>40674</v>
      </c>
      <c r="AH1033" s="1" t="s">
        <v>606</v>
      </c>
      <c r="AI1033" s="1" t="s">
        <v>8071</v>
      </c>
      <c r="AJ1033" s="4">
        <v>1254</v>
      </c>
      <c r="AM1033" s="1" t="s">
        <v>8068</v>
      </c>
      <c r="AP1033" s="2">
        <v>46232.5463888889</v>
      </c>
      <c r="AQ1033" s="1" t="s">
        <v>8072</v>
      </c>
      <c r="AR1033" s="3">
        <v>40662</v>
      </c>
      <c r="AS1033" s="1">
        <v>18167805286</v>
      </c>
      <c r="AT1033" s="1"/>
      <c r="AU1033" s="2">
        <v>46232.4166666667</v>
      </c>
      <c r="AV1033" s="1" t="s">
        <v>14116</v>
      </c>
      <c r="AW1033" s="1" t="s">
        <v>8050</v>
      </c>
      <c r="AY1033" s="1" t="s">
        <v>14117</v>
      </c>
      <c r="AZ1033" s="1" t="s">
        <v>8460</v>
      </c>
      <c r="BA1033" s="1" t="s">
        <v>14118</v>
      </c>
      <c r="BB1033" s="1" t="s">
        <v>1323</v>
      </c>
      <c r="BC1033" s="1" t="s">
        <v>478</v>
      </c>
      <c r="BD1033" s="1" t="s">
        <v>196</v>
      </c>
      <c r="BE1033" s="1" t="s">
        <v>14119</v>
      </c>
      <c r="BF1033" s="1" t="s">
        <v>593</v>
      </c>
      <c r="BG1033" s="2">
        <v>46232.4166666667</v>
      </c>
      <c r="BH1033" s="2">
        <v>46231.6130092593</v>
      </c>
      <c r="BL1033" s="1" t="s">
        <v>8464</v>
      </c>
      <c r="BM1033" s="1" t="s">
        <v>8465</v>
      </c>
      <c r="BN1033" s="1" t="s">
        <v>590</v>
      </c>
      <c r="BO1033" s="1" t="s">
        <v>14120</v>
      </c>
      <c r="BP1033" s="1" t="s">
        <v>8082</v>
      </c>
      <c r="BQ1033" s="1" t="s">
        <v>6540</v>
      </c>
      <c r="BT1033" s="2">
        <v>46232.4537268519</v>
      </c>
      <c r="BU1033" s="2">
        <v>46232.5465972222</v>
      </c>
      <c r="BV1033" s="1" t="s">
        <v>591</v>
      </c>
      <c r="BW1033" s="3">
        <v>42501</v>
      </c>
      <c r="BX1033" s="1" t="s">
        <v>14121</v>
      </c>
      <c r="BY1033" s="1" t="s">
        <v>628</v>
      </c>
      <c r="BZ1033" s="1" t="s">
        <v>8050</v>
      </c>
      <c r="CB1033" s="1" t="s">
        <v>135</v>
      </c>
      <c r="CC1033" s="1">
        <v>198</v>
      </c>
      <c r="CD1033" s="1" t="s">
        <v>9508</v>
      </c>
      <c r="CE1033" s="1">
        <v>198</v>
      </c>
      <c r="CF1033" s="1" t="s">
        <v>14122</v>
      </c>
      <c r="CG1033" s="1">
        <v>75</v>
      </c>
      <c r="CH1033" s="1" t="s">
        <v>622</v>
      </c>
      <c r="CI1033" s="2">
        <v>46235.4333333333</v>
      </c>
      <c r="CJ1033" s="1" t="s">
        <v>622</v>
      </c>
      <c r="CK1033" s="2">
        <v>46234.0310416667</v>
      </c>
      <c r="CL1033" s="1" t="s">
        <v>8068</v>
      </c>
    </row>
    <row r="1034" s="1" customFormat="1" spans="1:90">
      <c r="F1034" s="1">
        <v>0</v>
      </c>
      <c r="K1034" s="1">
        <v>101110</v>
      </c>
      <c r="L1034" s="1" t="s">
        <v>28</v>
      </c>
      <c r="O1034" s="2">
        <v>46231.3804861111</v>
      </c>
      <c r="P1034" s="2">
        <v>46232.3333333333</v>
      </c>
      <c r="R1034" s="1" t="s">
        <v>8051</v>
      </c>
      <c r="T1034" s="1" t="s">
        <v>8052</v>
      </c>
      <c r="U1034" s="1" t="s">
        <v>8053</v>
      </c>
      <c r="V1034" s="1" t="s">
        <v>28</v>
      </c>
      <c r="AB1034" s="1" t="s">
        <v>8054</v>
      </c>
      <c r="AD1034" s="1" t="s">
        <v>607</v>
      </c>
      <c r="AE1034" s="1" t="s">
        <v>758</v>
      </c>
      <c r="AF1034" s="1" t="s">
        <v>8068</v>
      </c>
      <c r="AG1034" s="3">
        <v>46232</v>
      </c>
      <c r="AH1034" s="1" t="s">
        <v>606</v>
      </c>
      <c r="AI1034" s="1" t="s">
        <v>8071</v>
      </c>
      <c r="AJ1034" s="1">
        <v>87</v>
      </c>
      <c r="AM1034" s="1" t="s">
        <v>8068</v>
      </c>
      <c r="AO1034" s="1">
        <v>3.9</v>
      </c>
      <c r="AP1034" s="2">
        <v>46232.5477546296</v>
      </c>
      <c r="AQ1034" s="1" t="s">
        <v>8072</v>
      </c>
      <c r="AR1034" s="3">
        <v>46225</v>
      </c>
      <c r="AS1034" s="1">
        <v>16698801701</v>
      </c>
      <c r="AT1034" s="1" t="s">
        <v>8073</v>
      </c>
      <c r="AU1034" s="2">
        <v>46232.3333333333</v>
      </c>
      <c r="AV1034" s="1" t="s">
        <v>14123</v>
      </c>
      <c r="AW1034" s="1" t="s">
        <v>8068</v>
      </c>
      <c r="AY1034" s="1" t="s">
        <v>14124</v>
      </c>
      <c r="AZ1034" s="1" t="s">
        <v>12287</v>
      </c>
      <c r="BA1034" s="1" t="s">
        <v>14125</v>
      </c>
      <c r="BB1034" s="1" t="s">
        <v>1462</v>
      </c>
      <c r="BC1034" s="1" t="s">
        <v>478</v>
      </c>
      <c r="BD1034" s="1" t="s">
        <v>757</v>
      </c>
      <c r="BE1034" s="1" t="s">
        <v>14126</v>
      </c>
      <c r="BF1034" s="1" t="s">
        <v>3878</v>
      </c>
      <c r="BG1034" s="2">
        <v>46232.510474537</v>
      </c>
      <c r="BH1034" s="2">
        <v>46231.5996180556</v>
      </c>
      <c r="BL1034" s="1" t="s">
        <v>8464</v>
      </c>
      <c r="BM1034" s="1" t="s">
        <v>12292</v>
      </c>
      <c r="BN1034" s="1" t="s">
        <v>601</v>
      </c>
      <c r="BO1034" s="1" t="s">
        <v>14127</v>
      </c>
      <c r="BP1034" s="1" t="s">
        <v>8082</v>
      </c>
      <c r="BQ1034" s="1" t="s">
        <v>6540</v>
      </c>
      <c r="BT1034" s="2">
        <v>46232.5234837963</v>
      </c>
      <c r="BU1034" s="2">
        <v>46232.5480671296</v>
      </c>
      <c r="BV1034" s="1" t="s">
        <v>591</v>
      </c>
      <c r="BW1034" s="3">
        <v>48058</v>
      </c>
      <c r="BX1034" s="1" t="s">
        <v>8227</v>
      </c>
      <c r="BY1034" s="1" t="s">
        <v>628</v>
      </c>
      <c r="BZ1034" s="1" t="s">
        <v>8050</v>
      </c>
      <c r="CB1034" s="1" t="s">
        <v>133</v>
      </c>
      <c r="CC1034" s="1">
        <v>50</v>
      </c>
      <c r="CD1034" s="1" t="s">
        <v>14128</v>
      </c>
      <c r="CE1034" s="1">
        <v>50</v>
      </c>
      <c r="CG1034" s="1">
        <v>0</v>
      </c>
      <c r="CH1034" s="1" t="s">
        <v>622</v>
      </c>
      <c r="CI1034" s="2">
        <v>46235.4331828704</v>
      </c>
      <c r="CL1034" s="1" t="s">
        <v>8068</v>
      </c>
    </row>
    <row r="1035" s="1" customFormat="1" spans="1:90">
      <c r="F1035" s="1">
        <v>0</v>
      </c>
      <c r="K1035" s="1">
        <v>101042</v>
      </c>
      <c r="L1035" s="1" t="s">
        <v>25</v>
      </c>
      <c r="O1035" s="2">
        <v>46232.522662037</v>
      </c>
      <c r="P1035" s="2">
        <v>46232</v>
      </c>
      <c r="Q1035" s="1" t="s">
        <v>8050</v>
      </c>
      <c r="R1035" s="1" t="s">
        <v>8051</v>
      </c>
      <c r="S1035" s="1" t="s">
        <v>8096</v>
      </c>
      <c r="T1035" s="1" t="s">
        <v>8052</v>
      </c>
      <c r="U1035" s="1" t="s">
        <v>8053</v>
      </c>
      <c r="V1035" s="1" t="s">
        <v>25</v>
      </c>
      <c r="AB1035" s="1" t="s">
        <v>8054</v>
      </c>
      <c r="AD1035" s="1" t="s">
        <v>596</v>
      </c>
      <c r="AE1035" s="1" t="s">
        <v>4727</v>
      </c>
      <c r="AF1035" s="1" t="s">
        <v>8068</v>
      </c>
      <c r="AG1035" s="3">
        <v>46232</v>
      </c>
      <c r="AI1035" s="1" t="s">
        <v>8071</v>
      </c>
      <c r="AJ1035" s="1">
        <v>700</v>
      </c>
      <c r="AK1035" s="1"/>
      <c r="AP1035" s="2">
        <v>46232.5482986111</v>
      </c>
      <c r="AQ1035" s="1" t="s">
        <v>8072</v>
      </c>
      <c r="AR1035" s="3">
        <v>46223</v>
      </c>
      <c r="AS1035" s="1">
        <v>19357771990</v>
      </c>
      <c r="AT1035" s="1" t="s">
        <v>8073</v>
      </c>
      <c r="AU1035" s="2">
        <v>46232</v>
      </c>
      <c r="AV1035" s="1" t="s">
        <v>14129</v>
      </c>
      <c r="AW1035" s="1" t="s">
        <v>8068</v>
      </c>
      <c r="AY1035" s="1" t="s">
        <v>14009</v>
      </c>
      <c r="AZ1035" s="1" t="s">
        <v>10261</v>
      </c>
      <c r="BA1035" s="1" t="s">
        <v>14010</v>
      </c>
      <c r="BB1035" s="1" t="s">
        <v>14130</v>
      </c>
      <c r="BC1035" s="1" t="s">
        <v>463</v>
      </c>
      <c r="BD1035" s="1" t="s">
        <v>312</v>
      </c>
      <c r="BE1035" s="1" t="s">
        <v>14012</v>
      </c>
      <c r="BF1035" s="1" t="s">
        <v>3903</v>
      </c>
      <c r="BG1035" s="2">
        <v>46232.5327662037</v>
      </c>
      <c r="BH1035" s="2">
        <v>46232.5302662037</v>
      </c>
      <c r="BL1035" s="1" t="s">
        <v>8159</v>
      </c>
      <c r="BM1035" s="1" t="s">
        <v>10911</v>
      </c>
      <c r="BN1035" s="1" t="s">
        <v>601</v>
      </c>
      <c r="BO1035" s="1" t="s">
        <v>14013</v>
      </c>
      <c r="BP1035" s="1" t="s">
        <v>8082</v>
      </c>
      <c r="BQ1035" s="1" t="s">
        <v>6540</v>
      </c>
      <c r="BR1035" s="1"/>
      <c r="BS1035" s="1"/>
      <c r="BT1035" s="2">
        <v>46232.5329166667</v>
      </c>
      <c r="BU1035" s="2">
        <v>46232.5483333333</v>
      </c>
      <c r="BV1035" s="1" t="s">
        <v>818</v>
      </c>
      <c r="BW1035" s="3">
        <v>48058</v>
      </c>
      <c r="BX1035" s="1" t="s">
        <v>14059</v>
      </c>
      <c r="BY1035" s="1" t="s">
        <v>818</v>
      </c>
      <c r="BZ1035" s="1" t="s">
        <v>8050</v>
      </c>
      <c r="CB1035" s="1" t="s">
        <v>71</v>
      </c>
      <c r="CC1035" s="1">
        <v>0</v>
      </c>
      <c r="CE1035" s="1">
        <v>0</v>
      </c>
      <c r="CG1035" s="1">
        <v>0</v>
      </c>
      <c r="CL1035" s="1" t="s">
        <v>8068</v>
      </c>
    </row>
    <row r="1036" s="1" customFormat="1" spans="1:90">
      <c r="A1036" s="1" t="s">
        <v>10556</v>
      </c>
      <c r="F1036" s="1">
        <v>0</v>
      </c>
      <c r="G1036" s="1"/>
      <c r="K1036" s="1">
        <v>101110</v>
      </c>
      <c r="L1036" s="1" t="s">
        <v>28</v>
      </c>
      <c r="M1036" s="1" t="s">
        <v>8106</v>
      </c>
      <c r="O1036" s="2">
        <v>46231.9891319444</v>
      </c>
      <c r="P1036" s="2">
        <v>46232.4583333333</v>
      </c>
      <c r="Q1036" s="1"/>
      <c r="R1036" s="1" t="s">
        <v>8051</v>
      </c>
      <c r="T1036" s="1" t="s">
        <v>8052</v>
      </c>
      <c r="U1036" s="1" t="s">
        <v>8053</v>
      </c>
      <c r="V1036" s="1" t="s">
        <v>28</v>
      </c>
      <c r="AB1036" s="1" t="s">
        <v>8054</v>
      </c>
      <c r="AD1036" s="1" t="s">
        <v>596</v>
      </c>
      <c r="AE1036" s="1" t="s">
        <v>1164</v>
      </c>
      <c r="AG1036" s="3">
        <v>46232</v>
      </c>
      <c r="AI1036" s="1" t="s">
        <v>8055</v>
      </c>
      <c r="AJ1036" s="1">
        <v>792</v>
      </c>
      <c r="AM1036" s="1" t="s">
        <v>8068</v>
      </c>
      <c r="AO1036" s="1">
        <v>5.1</v>
      </c>
      <c r="AP1036" s="2">
        <v>46232.5489583333</v>
      </c>
      <c r="AQ1036" s="1" t="s">
        <v>8072</v>
      </c>
      <c r="AR1036" s="3">
        <v>46199</v>
      </c>
      <c r="AS1036" s="1">
        <v>17881684299</v>
      </c>
      <c r="AT1036" s="1" t="s">
        <v>8073</v>
      </c>
      <c r="AU1036" s="2">
        <v>46232.4583333333</v>
      </c>
      <c r="AV1036" s="1" t="s">
        <v>14131</v>
      </c>
      <c r="AW1036" s="1" t="s">
        <v>8068</v>
      </c>
      <c r="AY1036" s="1" t="s">
        <v>14132</v>
      </c>
      <c r="AZ1036" s="1" t="s">
        <v>8957</v>
      </c>
      <c r="BA1036" s="1" t="s">
        <v>14133</v>
      </c>
      <c r="BB1036" s="1" t="s">
        <v>14134</v>
      </c>
      <c r="BC1036" s="1" t="s">
        <v>478</v>
      </c>
      <c r="BD1036" s="1" t="s">
        <v>219</v>
      </c>
      <c r="BE1036" s="1" t="s">
        <v>14135</v>
      </c>
      <c r="BF1036" s="1" t="s">
        <v>3878</v>
      </c>
      <c r="BG1036" s="2">
        <v>46232.4583333333</v>
      </c>
      <c r="BH1036" s="2">
        <v>46231.9891666667</v>
      </c>
      <c r="BJ1036" s="1" t="s">
        <v>14136</v>
      </c>
      <c r="BL1036" s="1" t="s">
        <v>8464</v>
      </c>
      <c r="BM1036" s="1" t="s">
        <v>9495</v>
      </c>
      <c r="BN1036" s="1" t="s">
        <v>601</v>
      </c>
      <c r="BO1036" s="1" t="s">
        <v>7094</v>
      </c>
      <c r="BP1036" s="1" t="s">
        <v>8067</v>
      </c>
      <c r="BQ1036" s="1" t="s">
        <v>6540</v>
      </c>
      <c r="BT1036" s="2">
        <v>46232.5030902778</v>
      </c>
      <c r="BU1036" s="2">
        <v>46232.5490740741</v>
      </c>
      <c r="BV1036" s="1" t="s">
        <v>591</v>
      </c>
      <c r="BW1036" s="3">
        <v>48058</v>
      </c>
      <c r="BX1036" s="1" t="s">
        <v>10556</v>
      </c>
      <c r="BY1036" s="1" t="s">
        <v>628</v>
      </c>
      <c r="BZ1036" s="1" t="s">
        <v>8050</v>
      </c>
      <c r="CB1036" s="1" t="s">
        <v>145</v>
      </c>
      <c r="CC1036" s="1">
        <v>0</v>
      </c>
      <c r="CE1036" s="1">
        <v>0</v>
      </c>
      <c r="CG1036" s="1">
        <v>0</v>
      </c>
      <c r="CL1036" s="1" t="s">
        <v>8068</v>
      </c>
    </row>
    <row r="1037" s="1" customFormat="1" spans="1:90">
      <c r="A1037" s="1" t="s">
        <v>8227</v>
      </c>
      <c r="F1037" s="1">
        <v>0</v>
      </c>
      <c r="K1037" s="1">
        <v>101110</v>
      </c>
      <c r="L1037" s="1" t="s">
        <v>28</v>
      </c>
      <c r="M1037" s="1" t="s">
        <v>8106</v>
      </c>
      <c r="O1037" s="2">
        <v>46230.6661805556</v>
      </c>
      <c r="P1037" s="2">
        <v>46232.4583333333</v>
      </c>
      <c r="Q1037" s="1"/>
      <c r="R1037" s="1" t="s">
        <v>8051</v>
      </c>
      <c r="T1037" s="1" t="s">
        <v>8052</v>
      </c>
      <c r="U1037" s="1" t="s">
        <v>8053</v>
      </c>
      <c r="V1037" s="1" t="s">
        <v>28</v>
      </c>
      <c r="AB1037" s="1" t="s">
        <v>8054</v>
      </c>
      <c r="AD1037" s="1" t="s">
        <v>607</v>
      </c>
      <c r="AE1037" s="1" t="s">
        <v>1544</v>
      </c>
      <c r="AF1037" s="1" t="s">
        <v>8068</v>
      </c>
      <c r="AG1037" s="3">
        <v>46232</v>
      </c>
      <c r="AH1037" s="1" t="s">
        <v>606</v>
      </c>
      <c r="AI1037" s="1" t="s">
        <v>8071</v>
      </c>
      <c r="AJ1037" s="1">
        <v>26</v>
      </c>
      <c r="AM1037" s="1" t="s">
        <v>8068</v>
      </c>
      <c r="AO1037" s="1">
        <v>3.4</v>
      </c>
      <c r="AP1037" s="2">
        <v>46232.5493634259</v>
      </c>
      <c r="AQ1037" s="1" t="s">
        <v>8072</v>
      </c>
      <c r="AR1037" s="3">
        <v>46211</v>
      </c>
      <c r="AS1037" s="1">
        <v>13179992558</v>
      </c>
      <c r="AT1037" s="1" t="s">
        <v>8073</v>
      </c>
      <c r="AU1037" s="2">
        <v>46232.4583333333</v>
      </c>
      <c r="AV1037" s="1" t="s">
        <v>14137</v>
      </c>
      <c r="AW1037" s="1" t="s">
        <v>8068</v>
      </c>
      <c r="AY1037" s="1" t="s">
        <v>14138</v>
      </c>
      <c r="AZ1037" s="1" t="s">
        <v>9096</v>
      </c>
      <c r="BA1037" s="1" t="s">
        <v>14139</v>
      </c>
      <c r="BB1037" s="1" t="s">
        <v>1546</v>
      </c>
      <c r="BC1037" s="1" t="s">
        <v>478</v>
      </c>
      <c r="BD1037" s="1" t="s">
        <v>246</v>
      </c>
      <c r="BE1037" s="1" t="s">
        <v>14140</v>
      </c>
      <c r="BF1037" s="1" t="s">
        <v>3898</v>
      </c>
      <c r="BG1037" s="2">
        <v>46232.4583333333</v>
      </c>
      <c r="BH1037" s="2">
        <v>46230.6666319444</v>
      </c>
      <c r="BL1037" s="1" t="s">
        <v>8464</v>
      </c>
      <c r="BM1037" s="1" t="s">
        <v>9100</v>
      </c>
      <c r="BN1037" s="1" t="s">
        <v>601</v>
      </c>
      <c r="BO1037" s="1" t="s">
        <v>14141</v>
      </c>
      <c r="BP1037" s="1" t="s">
        <v>8082</v>
      </c>
      <c r="BQ1037" s="1" t="s">
        <v>6540</v>
      </c>
      <c r="BT1037" s="2">
        <v>46232.5130439815</v>
      </c>
      <c r="BU1037" s="2">
        <v>46232.5494328704</v>
      </c>
      <c r="BV1037" s="1" t="s">
        <v>591</v>
      </c>
      <c r="BW1037" s="3">
        <v>48058</v>
      </c>
      <c r="BX1037" s="1" t="s">
        <v>8227</v>
      </c>
      <c r="BY1037" s="1" t="s">
        <v>628</v>
      </c>
      <c r="BZ1037" s="1" t="s">
        <v>8050</v>
      </c>
      <c r="CB1037" s="1" t="s">
        <v>150</v>
      </c>
      <c r="CC1037" s="1">
        <v>170</v>
      </c>
      <c r="CD1037" s="1"/>
      <c r="CE1037" s="1">
        <v>170</v>
      </c>
      <c r="CF1037" s="1"/>
      <c r="CG1037" s="1">
        <v>0</v>
      </c>
      <c r="CH1037" s="1"/>
      <c r="CI1037" s="1"/>
      <c r="CJ1037" s="1"/>
      <c r="CK1037" s="1"/>
      <c r="CL1037" s="1" t="s">
        <v>8068</v>
      </c>
    </row>
    <row r="1038" s="1" customFormat="1" spans="1:90">
      <c r="F1038" s="1">
        <v>0</v>
      </c>
      <c r="K1038" s="1">
        <v>101042</v>
      </c>
      <c r="L1038" s="1" t="s">
        <v>25</v>
      </c>
      <c r="O1038" s="2">
        <v>46232.522662037</v>
      </c>
      <c r="P1038" s="2">
        <v>46232</v>
      </c>
      <c r="Q1038" s="1" t="s">
        <v>8050</v>
      </c>
      <c r="R1038" s="1" t="s">
        <v>8051</v>
      </c>
      <c r="T1038" s="1" t="s">
        <v>8052</v>
      </c>
      <c r="U1038" s="1" t="s">
        <v>8053</v>
      </c>
      <c r="V1038" s="1" t="s">
        <v>25</v>
      </c>
      <c r="AB1038" s="1" t="s">
        <v>8054</v>
      </c>
      <c r="AD1038" s="1" t="s">
        <v>596</v>
      </c>
      <c r="AE1038" s="1" t="s">
        <v>4727</v>
      </c>
      <c r="AF1038" s="1" t="s">
        <v>8068</v>
      </c>
      <c r="AG1038" s="3">
        <v>46232</v>
      </c>
      <c r="AI1038" s="1" t="s">
        <v>8071</v>
      </c>
      <c r="AJ1038" s="1">
        <v>700</v>
      </c>
      <c r="AP1038" s="2">
        <v>46232.5494907407</v>
      </c>
      <c r="AQ1038" s="1" t="s">
        <v>8072</v>
      </c>
      <c r="AR1038" s="3">
        <v>46223</v>
      </c>
      <c r="AS1038" s="1">
        <v>19357771990</v>
      </c>
      <c r="AT1038" s="1" t="s">
        <v>8073</v>
      </c>
      <c r="AU1038" s="2">
        <v>46232</v>
      </c>
      <c r="AV1038" s="1" t="s">
        <v>14142</v>
      </c>
      <c r="AW1038" s="1" t="s">
        <v>8068</v>
      </c>
      <c r="AY1038" s="1" t="s">
        <v>14009</v>
      </c>
      <c r="AZ1038" s="1" t="s">
        <v>10261</v>
      </c>
      <c r="BA1038" s="1" t="s">
        <v>14010</v>
      </c>
      <c r="BB1038" s="1" t="s">
        <v>14143</v>
      </c>
      <c r="BC1038" s="1" t="s">
        <v>463</v>
      </c>
      <c r="BD1038" s="1" t="s">
        <v>312</v>
      </c>
      <c r="BE1038" s="1" t="s">
        <v>14012</v>
      </c>
      <c r="BF1038" s="1" t="s">
        <v>3878</v>
      </c>
      <c r="BG1038" s="2">
        <v>46232.5327662037</v>
      </c>
      <c r="BH1038" s="2">
        <v>46232.530787037</v>
      </c>
      <c r="BL1038" s="1" t="s">
        <v>8159</v>
      </c>
      <c r="BM1038" s="1" t="s">
        <v>10911</v>
      </c>
      <c r="BN1038" s="1" t="s">
        <v>601</v>
      </c>
      <c r="BO1038" s="1" t="s">
        <v>14013</v>
      </c>
      <c r="BP1038" s="1" t="s">
        <v>8082</v>
      </c>
      <c r="BQ1038" s="1" t="s">
        <v>6540</v>
      </c>
      <c r="BT1038" s="2">
        <v>46232.5329166667</v>
      </c>
      <c r="BU1038" s="2">
        <v>46232.5495486111</v>
      </c>
      <c r="BV1038" s="1" t="s">
        <v>1240</v>
      </c>
      <c r="BW1038" s="3">
        <v>48058</v>
      </c>
      <c r="BX1038" s="1" t="s">
        <v>14014</v>
      </c>
      <c r="BY1038" s="1" t="s">
        <v>1240</v>
      </c>
      <c r="BZ1038" s="1" t="s">
        <v>8050</v>
      </c>
      <c r="CB1038" s="1" t="s">
        <v>71</v>
      </c>
      <c r="CC1038" s="1">
        <v>0</v>
      </c>
      <c r="CE1038" s="1">
        <v>0</v>
      </c>
      <c r="CG1038" s="1">
        <v>0</v>
      </c>
      <c r="CL1038" s="1" t="s">
        <v>8068</v>
      </c>
    </row>
    <row r="1039" s="1" customFormat="1" spans="1:90">
      <c r="A1039" s="1" t="s">
        <v>14144</v>
      </c>
      <c r="F1039" s="1">
        <v>0</v>
      </c>
      <c r="K1039" s="1">
        <v>101042</v>
      </c>
      <c r="L1039" s="1" t="s">
        <v>25</v>
      </c>
      <c r="M1039" s="1"/>
      <c r="O1039" s="2">
        <v>46231.5847916667</v>
      </c>
      <c r="P1039" s="2">
        <v>46232</v>
      </c>
      <c r="Q1039" s="1" t="s">
        <v>8050</v>
      </c>
      <c r="R1039" s="1" t="s">
        <v>8051</v>
      </c>
      <c r="T1039" s="1" t="s">
        <v>8052</v>
      </c>
      <c r="U1039" s="1" t="s">
        <v>8053</v>
      </c>
      <c r="V1039" s="1" t="s">
        <v>25</v>
      </c>
      <c r="AB1039" s="1" t="s">
        <v>8054</v>
      </c>
      <c r="AD1039" s="1" t="s">
        <v>607</v>
      </c>
      <c r="AE1039" s="1" t="s">
        <v>2896</v>
      </c>
      <c r="AF1039" s="1" t="s">
        <v>8068</v>
      </c>
      <c r="AG1039" s="3">
        <v>46218</v>
      </c>
      <c r="AH1039" s="1" t="s">
        <v>606</v>
      </c>
      <c r="AI1039" s="1" t="s">
        <v>8071</v>
      </c>
      <c r="AJ1039" s="1">
        <v>13</v>
      </c>
      <c r="AM1039" s="1" t="s">
        <v>8068</v>
      </c>
      <c r="AO1039" s="1">
        <v>2.8</v>
      </c>
      <c r="AP1039" s="2">
        <v>46232.5496875</v>
      </c>
      <c r="AQ1039" s="1" t="s">
        <v>8072</v>
      </c>
      <c r="AR1039" s="3">
        <v>46216</v>
      </c>
      <c r="AS1039" s="1">
        <v>19093960555</v>
      </c>
      <c r="AT1039" s="1" t="s">
        <v>8056</v>
      </c>
      <c r="AU1039" s="2">
        <v>46232</v>
      </c>
      <c r="AV1039" s="1" t="s">
        <v>14145</v>
      </c>
      <c r="AW1039" s="1" t="s">
        <v>8068</v>
      </c>
      <c r="AY1039" s="1" t="s">
        <v>14146</v>
      </c>
      <c r="AZ1039" s="1" t="s">
        <v>10261</v>
      </c>
      <c r="BA1039" s="1" t="s">
        <v>14147</v>
      </c>
      <c r="BB1039" s="1" t="s">
        <v>4782</v>
      </c>
      <c r="BC1039" s="1" t="s">
        <v>463</v>
      </c>
      <c r="BD1039" s="1" t="s">
        <v>366</v>
      </c>
      <c r="BE1039" s="1" t="s">
        <v>14148</v>
      </c>
      <c r="BF1039" s="1" t="s">
        <v>3878</v>
      </c>
      <c r="BG1039" s="2">
        <v>46232</v>
      </c>
      <c r="BH1039" s="2">
        <v>46231.8858912037</v>
      </c>
      <c r="BJ1039" s="1">
        <v>1</v>
      </c>
      <c r="BL1039" s="1" t="s">
        <v>8159</v>
      </c>
      <c r="BM1039" s="1" t="s">
        <v>13225</v>
      </c>
      <c r="BN1039" s="1" t="s">
        <v>601</v>
      </c>
      <c r="BO1039" s="1" t="s">
        <v>14149</v>
      </c>
      <c r="BP1039" s="1" t="s">
        <v>8082</v>
      </c>
      <c r="BQ1039" s="1" t="s">
        <v>6540</v>
      </c>
      <c r="BT1039" s="2">
        <v>46232.4789351852</v>
      </c>
      <c r="BU1039" s="2">
        <v>46232.5497685185</v>
      </c>
      <c r="BV1039" s="1" t="s">
        <v>591</v>
      </c>
      <c r="BW1039" s="3">
        <v>48044</v>
      </c>
      <c r="BX1039" s="1" t="s">
        <v>11829</v>
      </c>
      <c r="BY1039" s="1" t="s">
        <v>597</v>
      </c>
      <c r="BZ1039" s="1" t="s">
        <v>8050</v>
      </c>
      <c r="CB1039" s="1" t="s">
        <v>96</v>
      </c>
      <c r="CC1039" s="1">
        <v>50</v>
      </c>
      <c r="CE1039" s="1">
        <v>50</v>
      </c>
      <c r="CG1039" s="1">
        <v>35</v>
      </c>
      <c r="CL1039" s="1" t="s">
        <v>8068</v>
      </c>
    </row>
    <row r="1040" s="1" customFormat="1" spans="1:90">
      <c r="A1040" s="1" t="s">
        <v>10967</v>
      </c>
      <c r="F1040" s="1">
        <v>0</v>
      </c>
      <c r="K1040" s="1">
        <v>101110</v>
      </c>
      <c r="L1040" s="1" t="s">
        <v>28</v>
      </c>
      <c r="M1040" s="1" t="s">
        <v>8106</v>
      </c>
      <c r="O1040" s="2">
        <v>46230.4155439815</v>
      </c>
      <c r="P1040" s="2">
        <v>46231</v>
      </c>
      <c r="Q1040" s="1" t="s">
        <v>8050</v>
      </c>
      <c r="R1040" s="1" t="s">
        <v>8051</v>
      </c>
      <c r="S1040" s="1"/>
      <c r="T1040" s="1" t="s">
        <v>8052</v>
      </c>
      <c r="U1040" s="1" t="s">
        <v>8053</v>
      </c>
      <c r="V1040" s="1" t="s">
        <v>28</v>
      </c>
      <c r="AB1040" s="1" t="s">
        <v>8054</v>
      </c>
      <c r="AD1040" s="1" t="s">
        <v>596</v>
      </c>
      <c r="AE1040" s="1" t="s">
        <v>635</v>
      </c>
      <c r="AF1040" s="1" t="s">
        <v>8068</v>
      </c>
      <c r="AG1040" s="3">
        <v>46232</v>
      </c>
      <c r="AI1040" s="1" t="s">
        <v>8071</v>
      </c>
      <c r="AJ1040" s="4">
        <v>1067</v>
      </c>
      <c r="AM1040" s="1" t="s">
        <v>8068</v>
      </c>
      <c r="AO1040" s="1">
        <v>2.8</v>
      </c>
      <c r="AP1040" s="2">
        <v>46232.5502083333</v>
      </c>
      <c r="AQ1040" s="1" t="s">
        <v>8106</v>
      </c>
      <c r="AR1040" s="3">
        <v>46230</v>
      </c>
      <c r="AS1040" s="1">
        <v>13565937991</v>
      </c>
      <c r="AT1040" s="1" t="s">
        <v>8073</v>
      </c>
      <c r="AU1040" s="2">
        <v>46231</v>
      </c>
      <c r="AV1040" s="1" t="s">
        <v>14150</v>
      </c>
      <c r="AW1040" s="1" t="s">
        <v>8068</v>
      </c>
      <c r="AY1040" s="1" t="s">
        <v>14151</v>
      </c>
      <c r="AZ1040" s="1" t="s">
        <v>8460</v>
      </c>
      <c r="BA1040" s="1" t="s">
        <v>14152</v>
      </c>
      <c r="BB1040" s="1" t="s">
        <v>14153</v>
      </c>
      <c r="BC1040" s="1" t="s">
        <v>478</v>
      </c>
      <c r="BD1040" s="1" t="s">
        <v>181</v>
      </c>
      <c r="BE1040" s="1" t="s">
        <v>14154</v>
      </c>
      <c r="BF1040" s="1" t="s">
        <v>3878</v>
      </c>
      <c r="BG1040" s="2">
        <v>46232</v>
      </c>
      <c r="BH1040" s="2">
        <v>46230.4158101852</v>
      </c>
      <c r="BJ1040" s="1" t="s">
        <v>14155</v>
      </c>
      <c r="BL1040" s="1" t="s">
        <v>8464</v>
      </c>
      <c r="BM1040" s="1" t="s">
        <v>8465</v>
      </c>
      <c r="BN1040" s="1" t="s">
        <v>601</v>
      </c>
      <c r="BO1040" s="1" t="s">
        <v>14156</v>
      </c>
      <c r="BP1040" s="1" t="s">
        <v>8082</v>
      </c>
      <c r="BQ1040" s="1" t="s">
        <v>6540</v>
      </c>
      <c r="BT1040" s="2">
        <v>46232.5009953704</v>
      </c>
      <c r="BU1040" s="2">
        <v>46232.5502662037</v>
      </c>
      <c r="BV1040" s="1" t="s">
        <v>591</v>
      </c>
      <c r="BW1040" s="3">
        <v>48058</v>
      </c>
      <c r="BX1040" s="1" t="s">
        <v>10556</v>
      </c>
      <c r="BY1040" s="1" t="s">
        <v>628</v>
      </c>
      <c r="BZ1040" s="1" t="s">
        <v>8050</v>
      </c>
      <c r="CB1040" s="1" t="s">
        <v>133</v>
      </c>
      <c r="CC1040" s="1">
        <v>0</v>
      </c>
      <c r="CE1040" s="1">
        <v>0</v>
      </c>
      <c r="CG1040" s="1">
        <v>0</v>
      </c>
      <c r="CL1040" s="1" t="s">
        <v>8068</v>
      </c>
    </row>
    <row r="1041" s="1" customFormat="1" spans="1:90">
      <c r="F1041" s="1">
        <v>0</v>
      </c>
      <c r="K1041" s="1">
        <v>101311</v>
      </c>
      <c r="L1041" s="1" t="s">
        <v>23</v>
      </c>
      <c r="O1041" s="2">
        <v>46232.5278703704</v>
      </c>
      <c r="P1041" s="2">
        <v>46232</v>
      </c>
      <c r="Q1041" s="1" t="s">
        <v>8050</v>
      </c>
      <c r="R1041" s="1" t="s">
        <v>8051</v>
      </c>
      <c r="T1041" s="1" t="s">
        <v>8144</v>
      </c>
      <c r="U1041" s="1" t="s">
        <v>8053</v>
      </c>
      <c r="V1041" s="1" t="s">
        <v>23</v>
      </c>
      <c r="AB1041" s="1" t="s">
        <v>8054</v>
      </c>
      <c r="AD1041" s="1" t="s">
        <v>607</v>
      </c>
      <c r="AE1041" s="1" t="s">
        <v>3323</v>
      </c>
      <c r="AF1041" s="1" t="s">
        <v>8068</v>
      </c>
      <c r="AG1041" s="3">
        <v>46232</v>
      </c>
      <c r="AH1041" s="1" t="s">
        <v>606</v>
      </c>
      <c r="AI1041" s="1" t="s">
        <v>8071</v>
      </c>
      <c r="AJ1041" s="1">
        <v>189</v>
      </c>
      <c r="AM1041" s="1" t="s">
        <v>8068</v>
      </c>
      <c r="AO1041" s="1">
        <v>3.1</v>
      </c>
      <c r="AP1041" s="2">
        <v>46232.5511689815</v>
      </c>
      <c r="AQ1041" s="1" t="s">
        <v>8072</v>
      </c>
      <c r="AR1041" s="3">
        <v>46231</v>
      </c>
      <c r="AS1041" s="1">
        <v>13948775654</v>
      </c>
      <c r="AT1041" s="1" t="s">
        <v>8073</v>
      </c>
      <c r="AU1041" s="2">
        <v>46232</v>
      </c>
      <c r="AV1041" s="1" t="s">
        <v>14157</v>
      </c>
      <c r="AW1041" s="1" t="s">
        <v>8068</v>
      </c>
      <c r="AY1041" s="1" t="s">
        <v>14158</v>
      </c>
      <c r="AZ1041" s="1" t="s">
        <v>8265</v>
      </c>
      <c r="BA1041" s="1" t="s">
        <v>14159</v>
      </c>
      <c r="BB1041" s="1" t="s">
        <v>4582</v>
      </c>
      <c r="BC1041" s="1" t="s">
        <v>448</v>
      </c>
      <c r="BD1041" s="1" t="s">
        <v>419</v>
      </c>
      <c r="BE1041" s="1" t="s">
        <v>14160</v>
      </c>
      <c r="BF1041" s="1" t="s">
        <v>3878</v>
      </c>
      <c r="BG1041" s="2">
        <v>46232.5496180556</v>
      </c>
      <c r="BH1041" s="2">
        <v>46232.5279513889</v>
      </c>
      <c r="BJ1041" s="1" t="s">
        <v>8215</v>
      </c>
      <c r="BL1041" s="1" t="s">
        <v>8064</v>
      </c>
      <c r="BM1041" s="1" t="s">
        <v>8637</v>
      </c>
      <c r="BN1041" s="1" t="s">
        <v>601</v>
      </c>
      <c r="BO1041" s="1" t="s">
        <v>14161</v>
      </c>
      <c r="BP1041" s="1" t="s">
        <v>8082</v>
      </c>
      <c r="BQ1041" s="1" t="s">
        <v>6540</v>
      </c>
      <c r="BT1041" s="2">
        <v>46232.5483796296</v>
      </c>
      <c r="BU1041" s="2">
        <v>46232.5512731482</v>
      </c>
      <c r="BV1041" s="1" t="s">
        <v>591</v>
      </c>
      <c r="BW1041" s="3">
        <v>48058</v>
      </c>
      <c r="BX1041" s="1" t="s">
        <v>9075</v>
      </c>
      <c r="BY1041" s="1" t="s">
        <v>597</v>
      </c>
      <c r="BZ1041" s="1" t="s">
        <v>8050</v>
      </c>
      <c r="CB1041" s="1" t="s">
        <v>49</v>
      </c>
      <c r="CC1041" s="1">
        <v>50</v>
      </c>
      <c r="CE1041" s="1">
        <v>50</v>
      </c>
      <c r="CF1041" s="1" t="s">
        <v>8639</v>
      </c>
      <c r="CG1041" s="1">
        <v>35</v>
      </c>
      <c r="CJ1041" s="1" t="s">
        <v>622</v>
      </c>
      <c r="CK1041" s="2">
        <v>46232.6984027778</v>
      </c>
      <c r="CL1041" s="1" t="s">
        <v>8068</v>
      </c>
    </row>
    <row r="1042" s="1" customFormat="1" spans="1:90">
      <c r="F1042" s="1">
        <v>0</v>
      </c>
      <c r="K1042" s="1">
        <v>101042</v>
      </c>
      <c r="L1042" s="1" t="s">
        <v>25</v>
      </c>
      <c r="O1042" s="2">
        <v>46232.5491087963</v>
      </c>
      <c r="P1042" s="2">
        <v>46232.625</v>
      </c>
      <c r="Q1042" s="1"/>
      <c r="R1042" s="1" t="s">
        <v>8051</v>
      </c>
      <c r="T1042" s="1" t="s">
        <v>8052</v>
      </c>
      <c r="U1042" s="1" t="s">
        <v>8053</v>
      </c>
      <c r="V1042" s="1" t="s">
        <v>25</v>
      </c>
      <c r="AB1042" s="1" t="s">
        <v>8054</v>
      </c>
      <c r="AD1042" s="1" t="s">
        <v>607</v>
      </c>
      <c r="AE1042" s="1" t="s">
        <v>641</v>
      </c>
      <c r="AF1042" s="1" t="s">
        <v>8068</v>
      </c>
      <c r="AG1042" s="3">
        <v>46232</v>
      </c>
      <c r="AH1042" s="1" t="s">
        <v>606</v>
      </c>
      <c r="AI1042" s="1" t="s">
        <v>8055</v>
      </c>
      <c r="AJ1042" s="1">
        <v>119</v>
      </c>
      <c r="AM1042" s="1" t="s">
        <v>8068</v>
      </c>
      <c r="AO1042" s="1">
        <v>3.3</v>
      </c>
      <c r="AP1042" s="2">
        <v>46232.5523263889</v>
      </c>
      <c r="AQ1042" s="1" t="s">
        <v>8072</v>
      </c>
      <c r="AR1042" s="3">
        <v>46230</v>
      </c>
      <c r="AS1042" s="1">
        <v>15101201729</v>
      </c>
      <c r="AT1042" s="1" t="s">
        <v>8073</v>
      </c>
      <c r="AU1042" s="2">
        <v>46232.625</v>
      </c>
      <c r="AV1042" s="1" t="s">
        <v>14162</v>
      </c>
      <c r="AW1042" s="1" t="s">
        <v>8068</v>
      </c>
      <c r="AY1042" s="1" t="s">
        <v>14163</v>
      </c>
      <c r="AZ1042" s="1" t="s">
        <v>8155</v>
      </c>
      <c r="BA1042" s="1" t="s">
        <v>14164</v>
      </c>
      <c r="BB1042" s="1" t="s">
        <v>2592</v>
      </c>
      <c r="BC1042" s="1" t="s">
        <v>463</v>
      </c>
      <c r="BD1042" s="1" t="s">
        <v>328</v>
      </c>
      <c r="BE1042" s="1"/>
      <c r="BF1042" s="1" t="s">
        <v>3878</v>
      </c>
      <c r="BG1042" s="2">
        <v>46232.625</v>
      </c>
      <c r="BH1042" s="2">
        <v>46232.5491550926</v>
      </c>
      <c r="BL1042" s="1" t="s">
        <v>8159</v>
      </c>
      <c r="BM1042" s="1" t="s">
        <v>8343</v>
      </c>
      <c r="BN1042" s="1" t="s">
        <v>601</v>
      </c>
      <c r="BO1042" s="1" t="s">
        <v>14165</v>
      </c>
      <c r="BP1042" s="1" t="s">
        <v>8082</v>
      </c>
      <c r="BQ1042" s="1" t="s">
        <v>6540</v>
      </c>
      <c r="BT1042" s="2">
        <v>46232.5497106481</v>
      </c>
      <c r="BU1042" s="2">
        <v>46232.5523958333</v>
      </c>
      <c r="BV1042" s="1" t="s">
        <v>591</v>
      </c>
      <c r="BW1042" s="3">
        <v>48058</v>
      </c>
      <c r="BX1042" s="1" t="s">
        <v>8586</v>
      </c>
      <c r="BY1042" s="1" t="s">
        <v>597</v>
      </c>
      <c r="BZ1042" s="1" t="s">
        <v>8050</v>
      </c>
      <c r="CA1042" s="1"/>
      <c r="CB1042" s="1" t="s">
        <v>83</v>
      </c>
      <c r="CC1042" s="1">
        <v>50</v>
      </c>
      <c r="CD1042" s="1" t="s">
        <v>14166</v>
      </c>
      <c r="CE1042" s="1">
        <v>50</v>
      </c>
      <c r="CG1042" s="1">
        <v>0</v>
      </c>
      <c r="CH1042" s="1" t="s">
        <v>622</v>
      </c>
      <c r="CI1042" s="2">
        <v>46235.4174537037</v>
      </c>
      <c r="CL1042" s="1" t="s">
        <v>8068</v>
      </c>
    </row>
    <row r="1043" s="1" customFormat="1" spans="1:90">
      <c r="A1043" s="1" t="s">
        <v>9487</v>
      </c>
      <c r="F1043" s="1">
        <v>0</v>
      </c>
      <c r="K1043" s="1">
        <v>101311</v>
      </c>
      <c r="L1043" s="1" t="s">
        <v>23</v>
      </c>
      <c r="O1043" s="2">
        <v>46232.5278703704</v>
      </c>
      <c r="P1043" s="2">
        <v>46232</v>
      </c>
      <c r="Q1043" s="1" t="s">
        <v>8050</v>
      </c>
      <c r="R1043" s="1" t="s">
        <v>8051</v>
      </c>
      <c r="S1043" s="1" t="s">
        <v>8096</v>
      </c>
      <c r="T1043" s="1" t="s">
        <v>8144</v>
      </c>
      <c r="U1043" s="1" t="s">
        <v>8053</v>
      </c>
      <c r="V1043" s="1" t="s">
        <v>23</v>
      </c>
      <c r="AB1043" s="1" t="s">
        <v>8054</v>
      </c>
      <c r="AD1043" s="1" t="s">
        <v>596</v>
      </c>
      <c r="AE1043" s="1" t="s">
        <v>3323</v>
      </c>
      <c r="AF1043" s="1" t="s">
        <v>8068</v>
      </c>
      <c r="AG1043" s="3">
        <v>46209</v>
      </c>
      <c r="AI1043" s="1" t="s">
        <v>8071</v>
      </c>
      <c r="AJ1043" s="1">
        <v>189</v>
      </c>
      <c r="AP1043" s="2">
        <v>46232.5530671296</v>
      </c>
      <c r="AQ1043" s="1" t="s">
        <v>8072</v>
      </c>
      <c r="AR1043" s="3">
        <v>46130</v>
      </c>
      <c r="AS1043" s="1">
        <v>13948775654</v>
      </c>
      <c r="AT1043" s="1" t="s">
        <v>8073</v>
      </c>
      <c r="AU1043" s="2">
        <v>46232</v>
      </c>
      <c r="AV1043" s="1" t="s">
        <v>14167</v>
      </c>
      <c r="AW1043" s="1" t="s">
        <v>8068</v>
      </c>
      <c r="AY1043" s="1" t="s">
        <v>14158</v>
      </c>
      <c r="AZ1043" s="1" t="s">
        <v>8265</v>
      </c>
      <c r="BA1043" s="1" t="s">
        <v>14159</v>
      </c>
      <c r="BB1043" s="1" t="s">
        <v>14168</v>
      </c>
      <c r="BC1043" s="1" t="s">
        <v>448</v>
      </c>
      <c r="BD1043" s="1" t="s">
        <v>419</v>
      </c>
      <c r="BE1043" s="1" t="s">
        <v>14160</v>
      </c>
      <c r="BF1043" s="1" t="s">
        <v>3878</v>
      </c>
      <c r="BG1043" s="2">
        <v>46232.5496180556</v>
      </c>
      <c r="BH1043" s="2">
        <v>46232.5279282407</v>
      </c>
      <c r="BJ1043" s="1" t="s">
        <v>8215</v>
      </c>
      <c r="BL1043" s="1" t="s">
        <v>8064</v>
      </c>
      <c r="BM1043" s="1" t="s">
        <v>8637</v>
      </c>
      <c r="BN1043" s="1" t="s">
        <v>601</v>
      </c>
      <c r="BO1043" s="1" t="s">
        <v>14161</v>
      </c>
      <c r="BP1043" s="1" t="s">
        <v>8082</v>
      </c>
      <c r="BQ1043" s="1" t="s">
        <v>6540</v>
      </c>
      <c r="BT1043" s="2">
        <v>46232.5483796296</v>
      </c>
      <c r="BU1043" s="2">
        <v>46232.5531481481</v>
      </c>
      <c r="BV1043" s="1" t="s">
        <v>949</v>
      </c>
      <c r="BW1043" s="3">
        <v>48035</v>
      </c>
      <c r="BX1043" s="1" t="s">
        <v>9487</v>
      </c>
      <c r="BY1043" s="1" t="s">
        <v>950</v>
      </c>
      <c r="BZ1043" s="1" t="s">
        <v>8050</v>
      </c>
      <c r="CB1043" s="1" t="s">
        <v>49</v>
      </c>
      <c r="CC1043" s="1">
        <v>0</v>
      </c>
      <c r="CE1043" s="1">
        <v>0</v>
      </c>
      <c r="CG1043" s="1">
        <v>0</v>
      </c>
      <c r="CL1043" s="1" t="s">
        <v>8068</v>
      </c>
    </row>
    <row r="1044" s="1" customFormat="1" spans="1:90">
      <c r="F1044" s="1">
        <v>0</v>
      </c>
      <c r="K1044" s="1">
        <v>101098</v>
      </c>
      <c r="L1044" s="1" t="s">
        <v>27</v>
      </c>
      <c r="M1044" s="1"/>
      <c r="O1044" s="2">
        <v>46231.4612615741</v>
      </c>
      <c r="P1044" s="2">
        <v>46232</v>
      </c>
      <c r="Q1044" s="1" t="s">
        <v>8050</v>
      </c>
      <c r="R1044" s="1" t="s">
        <v>8051</v>
      </c>
      <c r="S1044" s="1"/>
      <c r="T1044" s="1" t="s">
        <v>8052</v>
      </c>
      <c r="U1044" s="1" t="s">
        <v>8053</v>
      </c>
      <c r="V1044" s="1" t="s">
        <v>27</v>
      </c>
      <c r="AB1044" s="1" t="s">
        <v>8054</v>
      </c>
      <c r="AD1044" s="1" t="s">
        <v>596</v>
      </c>
      <c r="AE1044" s="1" t="s">
        <v>2766</v>
      </c>
      <c r="AF1044" s="1" t="s">
        <v>8068</v>
      </c>
      <c r="AG1044" s="3">
        <v>46232</v>
      </c>
      <c r="AI1044" s="1" t="s">
        <v>8071</v>
      </c>
      <c r="AJ1044" s="1">
        <v>141</v>
      </c>
      <c r="AK1044" s="1"/>
      <c r="AM1044" s="1" t="s">
        <v>8068</v>
      </c>
      <c r="AO1044" s="1">
        <v>4.7</v>
      </c>
      <c r="AP1044" s="2">
        <v>46232.5536226852</v>
      </c>
      <c r="AQ1044" s="1" t="s">
        <v>8072</v>
      </c>
      <c r="AR1044" s="3">
        <v>46231</v>
      </c>
      <c r="AS1044" s="1">
        <v>15297118883</v>
      </c>
      <c r="AT1044" s="1" t="s">
        <v>8073</v>
      </c>
      <c r="AU1044" s="2">
        <v>46232</v>
      </c>
      <c r="AV1044" s="1" t="s">
        <v>14169</v>
      </c>
      <c r="AW1044" s="1" t="s">
        <v>8068</v>
      </c>
      <c r="AY1044" s="1" t="s">
        <v>14170</v>
      </c>
      <c r="AZ1044" s="1" t="s">
        <v>8085</v>
      </c>
      <c r="BA1044" s="1" t="s">
        <v>14171</v>
      </c>
      <c r="BB1044" s="1" t="s">
        <v>14172</v>
      </c>
      <c r="BC1044" s="1" t="s">
        <v>463</v>
      </c>
      <c r="BD1044" s="1" t="s">
        <v>266</v>
      </c>
      <c r="BE1044" s="1" t="s">
        <v>14173</v>
      </c>
      <c r="BF1044" s="1" t="s">
        <v>3878</v>
      </c>
      <c r="BG1044" s="2">
        <v>46232.5208333333</v>
      </c>
      <c r="BH1044" s="2">
        <v>46231.4637615741</v>
      </c>
      <c r="BJ1044" s="1" t="s">
        <v>14174</v>
      </c>
      <c r="BL1044" s="1" t="s">
        <v>8091</v>
      </c>
      <c r="BM1044" s="1" t="s">
        <v>8476</v>
      </c>
      <c r="BN1044" s="1" t="s">
        <v>601</v>
      </c>
      <c r="BO1044" s="1" t="s">
        <v>14175</v>
      </c>
      <c r="BP1044" s="1" t="s">
        <v>8082</v>
      </c>
      <c r="BQ1044" s="1" t="s">
        <v>6540</v>
      </c>
      <c r="BT1044" s="2">
        <v>46232.5334837963</v>
      </c>
      <c r="BU1044" s="2">
        <v>46232.5537384259</v>
      </c>
      <c r="BV1044" s="1" t="s">
        <v>591</v>
      </c>
      <c r="BW1044" s="3">
        <v>48058</v>
      </c>
      <c r="BX1044" s="1" t="s">
        <v>8284</v>
      </c>
      <c r="BY1044" s="1" t="s">
        <v>628</v>
      </c>
      <c r="BZ1044" s="1" t="s">
        <v>8050</v>
      </c>
      <c r="CB1044" s="1" t="s">
        <v>124</v>
      </c>
      <c r="CC1044" s="1">
        <v>0</v>
      </c>
      <c r="CE1044" s="1">
        <v>0</v>
      </c>
      <c r="CL1044" s="1" t="s">
        <v>8068</v>
      </c>
    </row>
    <row r="1045" s="1" customFormat="1" spans="1:90">
      <c r="A1045" s="1" t="s">
        <v>13950</v>
      </c>
      <c r="F1045" s="1">
        <v>0</v>
      </c>
      <c r="K1045" s="1">
        <v>101110</v>
      </c>
      <c r="L1045" s="1" t="s">
        <v>28</v>
      </c>
      <c r="O1045" s="2">
        <v>46231.4051736111</v>
      </c>
      <c r="P1045" s="2">
        <v>46232</v>
      </c>
      <c r="Q1045" s="1" t="s">
        <v>8050</v>
      </c>
      <c r="R1045" s="1" t="s">
        <v>8051</v>
      </c>
      <c r="S1045" s="1"/>
      <c r="T1045" s="1" t="s">
        <v>8052</v>
      </c>
      <c r="U1045" s="1" t="s">
        <v>8053</v>
      </c>
      <c r="V1045" s="1" t="s">
        <v>28</v>
      </c>
      <c r="AB1045" s="1" t="s">
        <v>8054</v>
      </c>
      <c r="AD1045" s="1" t="s">
        <v>596</v>
      </c>
      <c r="AE1045" s="1" t="s">
        <v>617</v>
      </c>
      <c r="AF1045" s="1" t="s">
        <v>8068</v>
      </c>
      <c r="AG1045" s="3">
        <v>46232</v>
      </c>
      <c r="AI1045" s="1" t="s">
        <v>8055</v>
      </c>
      <c r="AJ1045" s="1">
        <v>173</v>
      </c>
      <c r="AK1045" s="1"/>
      <c r="AP1045" s="2">
        <v>46232.5538310185</v>
      </c>
      <c r="AQ1045" s="1" t="s">
        <v>8072</v>
      </c>
      <c r="AR1045" s="3">
        <v>46231</v>
      </c>
      <c r="AS1045" s="1">
        <v>18160631118</v>
      </c>
      <c r="AT1045" s="1" t="s">
        <v>8346</v>
      </c>
      <c r="AU1045" s="2">
        <v>46232</v>
      </c>
      <c r="AV1045" s="1" t="s">
        <v>14176</v>
      </c>
      <c r="AW1045" s="1" t="s">
        <v>8068</v>
      </c>
      <c r="AY1045" s="1" t="s">
        <v>14177</v>
      </c>
      <c r="AZ1045" s="1" t="s">
        <v>8460</v>
      </c>
      <c r="BA1045" s="1" t="s">
        <v>14178</v>
      </c>
      <c r="BB1045" s="1" t="s">
        <v>14179</v>
      </c>
      <c r="BC1045" s="1" t="s">
        <v>478</v>
      </c>
      <c r="BD1045" s="1" t="s">
        <v>177</v>
      </c>
      <c r="BE1045" s="1" t="s">
        <v>14180</v>
      </c>
      <c r="BF1045" s="1" t="s">
        <v>4284</v>
      </c>
      <c r="BG1045" s="2">
        <v>46232</v>
      </c>
      <c r="BH1045" s="2">
        <v>46232.5313773148</v>
      </c>
      <c r="BJ1045" s="1" t="s">
        <v>14181</v>
      </c>
      <c r="BL1045" s="1" t="s">
        <v>8464</v>
      </c>
      <c r="BM1045" s="1" t="s">
        <v>8465</v>
      </c>
      <c r="BN1045" s="1" t="s">
        <v>601</v>
      </c>
      <c r="BO1045" s="1" t="s">
        <v>14182</v>
      </c>
      <c r="BP1045" s="1" t="s">
        <v>8082</v>
      </c>
      <c r="BQ1045" s="1" t="s">
        <v>6540</v>
      </c>
      <c r="BT1045" s="2">
        <v>46232.5417939815</v>
      </c>
      <c r="BU1045" s="2">
        <v>46232.5539236111</v>
      </c>
      <c r="BV1045" s="1" t="s">
        <v>818</v>
      </c>
      <c r="BW1045" s="3">
        <v>48058</v>
      </c>
      <c r="BX1045" s="1" t="s">
        <v>10872</v>
      </c>
      <c r="BY1045" s="1" t="s">
        <v>818</v>
      </c>
      <c r="BZ1045" s="1" t="s">
        <v>8050</v>
      </c>
      <c r="CB1045" s="1" t="s">
        <v>133</v>
      </c>
      <c r="CC1045" s="1">
        <v>0</v>
      </c>
      <c r="CE1045" s="1">
        <v>0</v>
      </c>
      <c r="CG1045" s="1">
        <v>0</v>
      </c>
      <c r="CL1045" s="1" t="s">
        <v>8068</v>
      </c>
    </row>
    <row r="1046" s="1" customFormat="1" spans="1:90">
      <c r="F1046" s="1">
        <v>0</v>
      </c>
      <c r="K1046" s="1">
        <v>101042</v>
      </c>
      <c r="L1046" s="1" t="s">
        <v>25</v>
      </c>
      <c r="O1046" s="2">
        <v>46232.522662037</v>
      </c>
      <c r="P1046" s="2">
        <v>46232</v>
      </c>
      <c r="Q1046" s="1" t="s">
        <v>8050</v>
      </c>
      <c r="R1046" s="1" t="s">
        <v>8051</v>
      </c>
      <c r="T1046" s="1" t="s">
        <v>8052</v>
      </c>
      <c r="U1046" s="1" t="s">
        <v>8053</v>
      </c>
      <c r="V1046" s="1" t="s">
        <v>25</v>
      </c>
      <c r="AB1046" s="1" t="s">
        <v>8054</v>
      </c>
      <c r="AD1046" s="1" t="s">
        <v>596</v>
      </c>
      <c r="AE1046" s="1" t="s">
        <v>4727</v>
      </c>
      <c r="AF1046" s="1" t="s">
        <v>8068</v>
      </c>
      <c r="AG1046" s="3">
        <v>46232</v>
      </c>
      <c r="AI1046" s="1" t="s">
        <v>8071</v>
      </c>
      <c r="AJ1046" s="1">
        <v>700</v>
      </c>
      <c r="AM1046" s="1" t="s">
        <v>8068</v>
      </c>
      <c r="AO1046" s="1">
        <v>3.4</v>
      </c>
      <c r="AP1046" s="2">
        <v>46232.5545138889</v>
      </c>
      <c r="AQ1046" s="1" t="s">
        <v>8072</v>
      </c>
      <c r="AR1046" s="3">
        <v>46223</v>
      </c>
      <c r="AS1046" s="1">
        <v>19357771990</v>
      </c>
      <c r="AT1046" s="1" t="s">
        <v>8073</v>
      </c>
      <c r="AU1046" s="2">
        <v>46232</v>
      </c>
      <c r="AV1046" s="1" t="s">
        <v>14183</v>
      </c>
      <c r="AW1046" s="1" t="s">
        <v>8068</v>
      </c>
      <c r="AY1046" s="1" t="s">
        <v>14009</v>
      </c>
      <c r="AZ1046" s="1" t="s">
        <v>10261</v>
      </c>
      <c r="BA1046" s="1" t="s">
        <v>14010</v>
      </c>
      <c r="BB1046" s="1" t="s">
        <v>14184</v>
      </c>
      <c r="BC1046" s="1" t="s">
        <v>463</v>
      </c>
      <c r="BD1046" s="1" t="s">
        <v>312</v>
      </c>
      <c r="BE1046" s="1" t="s">
        <v>14012</v>
      </c>
      <c r="BF1046" s="1" t="s">
        <v>3878</v>
      </c>
      <c r="BG1046" s="2">
        <v>46232.5327662037</v>
      </c>
      <c r="BH1046" s="2">
        <v>46232.531712963</v>
      </c>
      <c r="BL1046" s="1" t="s">
        <v>8159</v>
      </c>
      <c r="BM1046" s="1" t="s">
        <v>10911</v>
      </c>
      <c r="BN1046" s="1" t="s">
        <v>601</v>
      </c>
      <c r="BO1046" s="1" t="s">
        <v>14013</v>
      </c>
      <c r="BP1046" s="1" t="s">
        <v>8082</v>
      </c>
      <c r="BQ1046" s="1" t="s">
        <v>6540</v>
      </c>
      <c r="BT1046" s="2">
        <v>46232.5329166667</v>
      </c>
      <c r="BU1046" s="2">
        <v>46232.5545601852</v>
      </c>
      <c r="BV1046" s="1" t="s">
        <v>591</v>
      </c>
      <c r="BW1046" s="3">
        <v>48058</v>
      </c>
      <c r="BX1046" s="1" t="s">
        <v>9785</v>
      </c>
      <c r="BY1046" s="1" t="s">
        <v>597</v>
      </c>
      <c r="BZ1046" s="1" t="s">
        <v>8050</v>
      </c>
      <c r="CB1046" s="1" t="s">
        <v>71</v>
      </c>
      <c r="CC1046" s="1">
        <v>0</v>
      </c>
      <c r="CE1046" s="1">
        <v>0</v>
      </c>
      <c r="CG1046" s="1">
        <v>0</v>
      </c>
      <c r="CL1046" s="1" t="s">
        <v>8068</v>
      </c>
    </row>
    <row r="1047" s="1" customFormat="1" spans="1:90">
      <c r="F1047" s="1">
        <v>0</v>
      </c>
      <c r="K1047" s="1">
        <v>101311</v>
      </c>
      <c r="L1047" s="1" t="s">
        <v>23</v>
      </c>
      <c r="O1047" s="2">
        <v>46232.5464467593</v>
      </c>
      <c r="P1047" s="2">
        <v>46232</v>
      </c>
      <c r="Q1047" s="1" t="s">
        <v>8050</v>
      </c>
      <c r="R1047" s="1" t="s">
        <v>8051</v>
      </c>
      <c r="T1047" s="1" t="s">
        <v>8144</v>
      </c>
      <c r="U1047" s="1" t="s">
        <v>8053</v>
      </c>
      <c r="V1047" s="1" t="s">
        <v>23</v>
      </c>
      <c r="AB1047" s="1" t="s">
        <v>8054</v>
      </c>
      <c r="AD1047" s="1" t="s">
        <v>596</v>
      </c>
      <c r="AE1047" s="1" t="s">
        <v>667</v>
      </c>
      <c r="AF1047" s="1" t="s">
        <v>8068</v>
      </c>
      <c r="AG1047" s="3">
        <v>46232</v>
      </c>
      <c r="AI1047" s="1" t="s">
        <v>8071</v>
      </c>
      <c r="AJ1047" s="1">
        <v>64</v>
      </c>
      <c r="AM1047" s="1" t="s">
        <v>8068</v>
      </c>
      <c r="AO1047" s="1">
        <v>4.2</v>
      </c>
      <c r="AP1047" s="2">
        <v>46232.5560648148</v>
      </c>
      <c r="AQ1047" s="1" t="s">
        <v>8072</v>
      </c>
      <c r="AR1047" s="3">
        <v>46209</v>
      </c>
      <c r="AS1047" s="1">
        <v>15847722554</v>
      </c>
      <c r="AT1047" s="1" t="s">
        <v>8073</v>
      </c>
      <c r="AU1047" s="2">
        <v>46232</v>
      </c>
      <c r="AV1047" s="1" t="s">
        <v>14185</v>
      </c>
      <c r="AW1047" s="1" t="s">
        <v>8068</v>
      </c>
      <c r="AY1047" s="1" t="s">
        <v>14186</v>
      </c>
      <c r="AZ1047" s="1" t="s">
        <v>8265</v>
      </c>
      <c r="BA1047" s="1" t="s">
        <v>14187</v>
      </c>
      <c r="BB1047" s="1" t="s">
        <v>14188</v>
      </c>
      <c r="BC1047" s="1" t="s">
        <v>448</v>
      </c>
      <c r="BD1047" s="1" t="s">
        <v>433</v>
      </c>
      <c r="BE1047" s="1" t="s">
        <v>14189</v>
      </c>
      <c r="BF1047" s="1" t="s">
        <v>3878</v>
      </c>
      <c r="BG1047" s="2">
        <v>46232.5544444444</v>
      </c>
      <c r="BH1047" s="2">
        <v>46232.5465393519</v>
      </c>
      <c r="BJ1047" s="1" t="s">
        <v>9554</v>
      </c>
      <c r="BL1047" s="1" t="s">
        <v>8064</v>
      </c>
      <c r="BM1047" s="1" t="s">
        <v>8891</v>
      </c>
      <c r="BN1047" s="1" t="s">
        <v>601</v>
      </c>
      <c r="BO1047" s="1" t="s">
        <v>14190</v>
      </c>
      <c r="BP1047" s="1" t="s">
        <v>8082</v>
      </c>
      <c r="BQ1047" s="1" t="s">
        <v>6540</v>
      </c>
      <c r="BT1047" s="2">
        <v>46232.5539583333</v>
      </c>
      <c r="BU1047" s="2">
        <v>46232.5561458333</v>
      </c>
      <c r="BV1047" s="1" t="s">
        <v>591</v>
      </c>
      <c r="BW1047" s="3">
        <v>48058</v>
      </c>
      <c r="BX1047" s="1" t="s">
        <v>9041</v>
      </c>
      <c r="BY1047" s="1" t="s">
        <v>597</v>
      </c>
      <c r="BZ1047" s="1" t="s">
        <v>8050</v>
      </c>
      <c r="CB1047" s="1" t="s">
        <v>58</v>
      </c>
      <c r="CC1047" s="1">
        <v>0</v>
      </c>
      <c r="CE1047" s="1">
        <v>0</v>
      </c>
      <c r="CG1047" s="1">
        <v>0</v>
      </c>
      <c r="CL1047" s="1" t="s">
        <v>8068</v>
      </c>
    </row>
    <row r="1048" s="1" customFormat="1" spans="1:90">
      <c r="A1048" s="1" t="s">
        <v>13121</v>
      </c>
      <c r="F1048" s="1">
        <v>0</v>
      </c>
      <c r="K1048" s="1">
        <v>101110</v>
      </c>
      <c r="L1048" s="1" t="s">
        <v>28</v>
      </c>
      <c r="O1048" s="2">
        <v>46231.5490740741</v>
      </c>
      <c r="P1048" s="2">
        <v>46232</v>
      </c>
      <c r="Q1048" s="1" t="s">
        <v>8050</v>
      </c>
      <c r="R1048" s="1" t="s">
        <v>8051</v>
      </c>
      <c r="S1048" s="1"/>
      <c r="T1048" s="1" t="s">
        <v>8052</v>
      </c>
      <c r="U1048" s="1" t="s">
        <v>8053</v>
      </c>
      <c r="V1048" s="1" t="s">
        <v>28</v>
      </c>
      <c r="AB1048" s="1" t="s">
        <v>8054</v>
      </c>
      <c r="AD1048" s="1" t="s">
        <v>596</v>
      </c>
      <c r="AE1048" s="1" t="s">
        <v>1063</v>
      </c>
      <c r="AF1048" s="1" t="s">
        <v>8068</v>
      </c>
      <c r="AG1048" s="3">
        <v>46232</v>
      </c>
      <c r="AI1048" s="1" t="s">
        <v>8071</v>
      </c>
      <c r="AJ1048" s="1">
        <v>115</v>
      </c>
      <c r="AM1048" s="1" t="s">
        <v>8050</v>
      </c>
      <c r="AO1048" s="1">
        <v>3.2</v>
      </c>
      <c r="AP1048" s="2">
        <v>46232.5561921296</v>
      </c>
      <c r="AQ1048" s="1" t="s">
        <v>8274</v>
      </c>
      <c r="AR1048" s="3">
        <v>46228</v>
      </c>
      <c r="AS1048" s="1">
        <v>15739520998</v>
      </c>
      <c r="AT1048" s="1" t="s">
        <v>8073</v>
      </c>
      <c r="AU1048" s="2">
        <v>46232</v>
      </c>
      <c r="AV1048" s="1" t="s">
        <v>14191</v>
      </c>
      <c r="AW1048" s="1" t="s">
        <v>8068</v>
      </c>
      <c r="AY1048" s="1" t="s">
        <v>14192</v>
      </c>
      <c r="AZ1048" s="1" t="s">
        <v>8460</v>
      </c>
      <c r="BA1048" s="1" t="s">
        <v>14193</v>
      </c>
      <c r="BB1048" s="1" t="s">
        <v>14194</v>
      </c>
      <c r="BC1048" s="1" t="s">
        <v>478</v>
      </c>
      <c r="BD1048" s="1" t="s">
        <v>199</v>
      </c>
      <c r="BE1048" s="1" t="s">
        <v>14195</v>
      </c>
      <c r="BF1048" s="1" t="s">
        <v>3878</v>
      </c>
      <c r="BG1048" s="2">
        <v>46232</v>
      </c>
      <c r="BH1048" s="2">
        <v>46231.5491898148</v>
      </c>
      <c r="BL1048" s="1" t="s">
        <v>8464</v>
      </c>
      <c r="BM1048" s="1" t="s">
        <v>8465</v>
      </c>
      <c r="BN1048" s="1" t="s">
        <v>601</v>
      </c>
      <c r="BO1048" s="1" t="s">
        <v>7092</v>
      </c>
      <c r="BP1048" s="1" t="s">
        <v>8082</v>
      </c>
      <c r="BQ1048" s="1" t="s">
        <v>6540</v>
      </c>
      <c r="BT1048" s="2">
        <v>46232.523599537</v>
      </c>
      <c r="BU1048" s="2">
        <v>46232.5562731481</v>
      </c>
      <c r="BV1048" s="1" t="s">
        <v>591</v>
      </c>
      <c r="BW1048" s="3">
        <v>48058</v>
      </c>
      <c r="BX1048" s="1" t="s">
        <v>8623</v>
      </c>
      <c r="BY1048" s="1" t="s">
        <v>597</v>
      </c>
      <c r="BZ1048" s="1" t="s">
        <v>8050</v>
      </c>
      <c r="CB1048" s="1" t="s">
        <v>135</v>
      </c>
      <c r="CC1048" s="1">
        <v>0</v>
      </c>
      <c r="CE1048" s="1">
        <v>0</v>
      </c>
      <c r="CG1048" s="1">
        <v>0</v>
      </c>
      <c r="CL1048" s="1" t="s">
        <v>8068</v>
      </c>
    </row>
    <row r="1049" s="1" customFormat="1" spans="1:90">
      <c r="F1049" s="1">
        <v>0</v>
      </c>
      <c r="K1049" s="1">
        <v>101042</v>
      </c>
      <c r="L1049" s="1" t="s">
        <v>25</v>
      </c>
      <c r="O1049" s="2">
        <v>46232.522662037</v>
      </c>
      <c r="P1049" s="2">
        <v>46232</v>
      </c>
      <c r="Q1049" s="1" t="s">
        <v>8050</v>
      </c>
      <c r="R1049" s="1" t="s">
        <v>8051</v>
      </c>
      <c r="S1049" s="1" t="s">
        <v>8096</v>
      </c>
      <c r="T1049" s="1" t="s">
        <v>8052</v>
      </c>
      <c r="U1049" s="1" t="s">
        <v>8053</v>
      </c>
      <c r="V1049" s="1" t="s">
        <v>25</v>
      </c>
      <c r="AB1049" s="1" t="s">
        <v>8054</v>
      </c>
      <c r="AD1049" s="1" t="s">
        <v>596</v>
      </c>
      <c r="AE1049" s="1" t="s">
        <v>4727</v>
      </c>
      <c r="AF1049" s="1" t="s">
        <v>8068</v>
      </c>
      <c r="AG1049" s="3">
        <v>46232</v>
      </c>
      <c r="AI1049" s="1" t="s">
        <v>8071</v>
      </c>
      <c r="AJ1049" s="1">
        <v>700</v>
      </c>
      <c r="AP1049" s="2">
        <v>46232.5566319444</v>
      </c>
      <c r="AQ1049" s="1" t="s">
        <v>8072</v>
      </c>
      <c r="AR1049" s="3">
        <v>46223</v>
      </c>
      <c r="AS1049" s="1">
        <v>19357771990</v>
      </c>
      <c r="AT1049" s="1" t="s">
        <v>8073</v>
      </c>
      <c r="AU1049" s="2">
        <v>46232</v>
      </c>
      <c r="AV1049" s="1" t="s">
        <v>14196</v>
      </c>
      <c r="AW1049" s="1" t="s">
        <v>8068</v>
      </c>
      <c r="AY1049" s="1" t="s">
        <v>14009</v>
      </c>
      <c r="AZ1049" s="1" t="s">
        <v>10261</v>
      </c>
      <c r="BA1049" s="1" t="s">
        <v>14010</v>
      </c>
      <c r="BB1049" s="1" t="s">
        <v>14197</v>
      </c>
      <c r="BC1049" s="1" t="s">
        <v>463</v>
      </c>
      <c r="BD1049" s="1" t="s">
        <v>312</v>
      </c>
      <c r="BE1049" s="1" t="s">
        <v>14012</v>
      </c>
      <c r="BF1049" s="1" t="s">
        <v>3903</v>
      </c>
      <c r="BG1049" s="2">
        <v>46232.5327662037</v>
      </c>
      <c r="BH1049" s="2">
        <v>46232.5304050926</v>
      </c>
      <c r="BL1049" s="1" t="s">
        <v>8159</v>
      </c>
      <c r="BM1049" s="1" t="s">
        <v>10911</v>
      </c>
      <c r="BN1049" s="1" t="s">
        <v>601</v>
      </c>
      <c r="BO1049" s="1" t="s">
        <v>14013</v>
      </c>
      <c r="BP1049" s="1" t="s">
        <v>8082</v>
      </c>
      <c r="BQ1049" s="1" t="s">
        <v>6540</v>
      </c>
      <c r="BT1049" s="2">
        <v>46232.5329166667</v>
      </c>
      <c r="BU1049" s="2">
        <v>46232.5566666667</v>
      </c>
      <c r="BV1049" s="1" t="s">
        <v>818</v>
      </c>
      <c r="BW1049" s="3">
        <v>48058</v>
      </c>
      <c r="BX1049" s="1" t="s">
        <v>14059</v>
      </c>
      <c r="BY1049" s="1" t="s">
        <v>818</v>
      </c>
      <c r="BZ1049" s="1" t="s">
        <v>8050</v>
      </c>
      <c r="CB1049" s="1" t="s">
        <v>71</v>
      </c>
      <c r="CC1049" s="1">
        <v>0</v>
      </c>
      <c r="CE1049" s="1">
        <v>0</v>
      </c>
      <c r="CG1049" s="1">
        <v>0</v>
      </c>
      <c r="CL1049" s="1" t="s">
        <v>8068</v>
      </c>
    </row>
    <row r="1050" s="1" customFormat="1" spans="1:90">
      <c r="F1050" s="1">
        <v>0</v>
      </c>
      <c r="K1050" s="1">
        <v>101110</v>
      </c>
      <c r="L1050" s="1" t="s">
        <v>28</v>
      </c>
      <c r="O1050" s="2">
        <v>46232.5459722222</v>
      </c>
      <c r="P1050" s="2">
        <v>46232</v>
      </c>
      <c r="Q1050" s="1"/>
      <c r="R1050" s="1" t="s">
        <v>8051</v>
      </c>
      <c r="T1050" s="1" t="s">
        <v>8052</v>
      </c>
      <c r="U1050" s="1" t="s">
        <v>8053</v>
      </c>
      <c r="V1050" s="1" t="s">
        <v>28</v>
      </c>
      <c r="AB1050" s="1" t="s">
        <v>8054</v>
      </c>
      <c r="AD1050" s="1" t="s">
        <v>596</v>
      </c>
      <c r="AE1050" s="1" t="s">
        <v>14198</v>
      </c>
      <c r="AF1050" s="1" t="s">
        <v>8068</v>
      </c>
      <c r="AG1050" s="3">
        <v>46232</v>
      </c>
      <c r="AI1050" s="1" t="s">
        <v>8055</v>
      </c>
      <c r="AJ1050" s="1">
        <v>13</v>
      </c>
      <c r="AM1050" s="1" t="s">
        <v>8050</v>
      </c>
      <c r="AO1050" s="1">
        <v>2.5</v>
      </c>
      <c r="AP1050" s="2">
        <v>46232.5579050926</v>
      </c>
      <c r="AQ1050" s="1" t="s">
        <v>8072</v>
      </c>
      <c r="AR1050" s="3">
        <v>46231</v>
      </c>
      <c r="AS1050" s="1">
        <v>18082807700</v>
      </c>
      <c r="AT1050" s="1" t="s">
        <v>8056</v>
      </c>
      <c r="AU1050" s="2">
        <v>46232</v>
      </c>
      <c r="AV1050" s="1" t="s">
        <v>14199</v>
      </c>
      <c r="AW1050" s="1" t="s">
        <v>8068</v>
      </c>
      <c r="AY1050" s="1" t="s">
        <v>14200</v>
      </c>
      <c r="AZ1050" s="1" t="s">
        <v>8703</v>
      </c>
      <c r="BA1050" s="1" t="s">
        <v>14201</v>
      </c>
      <c r="BB1050" s="1" t="s">
        <v>14202</v>
      </c>
      <c r="BC1050" s="1" t="s">
        <v>478</v>
      </c>
      <c r="BD1050" s="1" t="s">
        <v>204</v>
      </c>
      <c r="BE1050" s="1" t="s">
        <v>14203</v>
      </c>
      <c r="BF1050" s="1" t="s">
        <v>3878</v>
      </c>
      <c r="BG1050" s="2">
        <v>46232</v>
      </c>
      <c r="BH1050" s="2">
        <v>46232.5460648148</v>
      </c>
      <c r="BJ1050" s="1" t="s">
        <v>8215</v>
      </c>
      <c r="BL1050" s="1" t="s">
        <v>8464</v>
      </c>
      <c r="BM1050" s="1" t="s">
        <v>13852</v>
      </c>
      <c r="BN1050" s="1" t="s">
        <v>601</v>
      </c>
      <c r="BO1050" s="1" t="s">
        <v>14204</v>
      </c>
      <c r="BP1050" s="1" t="s">
        <v>8082</v>
      </c>
      <c r="BQ1050" s="1" t="s">
        <v>6540</v>
      </c>
      <c r="BT1050" s="2">
        <v>46232.5557175926</v>
      </c>
      <c r="BU1050" s="2">
        <v>46232.557962963</v>
      </c>
      <c r="BV1050" s="1" t="s">
        <v>591</v>
      </c>
      <c r="BW1050" s="3">
        <v>48058</v>
      </c>
      <c r="BX1050" s="1" t="s">
        <v>8227</v>
      </c>
      <c r="BY1050" s="1" t="s">
        <v>628</v>
      </c>
      <c r="BZ1050" s="1" t="s">
        <v>8050</v>
      </c>
      <c r="CB1050" s="1" t="s">
        <v>137</v>
      </c>
      <c r="CC1050" s="1">
        <v>0</v>
      </c>
      <c r="CE1050" s="1">
        <v>0</v>
      </c>
      <c r="CG1050" s="1">
        <v>0</v>
      </c>
      <c r="CL1050" s="1" t="s">
        <v>8068</v>
      </c>
    </row>
    <row r="1051" s="1" customFormat="1" spans="1:90">
      <c r="C1051" s="1">
        <v>1</v>
      </c>
      <c r="F1051" s="1">
        <v>0</v>
      </c>
      <c r="K1051" s="1">
        <v>101073</v>
      </c>
      <c r="L1051" s="1" t="s">
        <v>26</v>
      </c>
      <c r="O1051" s="2">
        <v>46232.5209722222</v>
      </c>
      <c r="P1051" s="2">
        <v>46232</v>
      </c>
      <c r="Q1051" s="1"/>
      <c r="R1051" s="1" t="s">
        <v>8051</v>
      </c>
      <c r="T1051" s="1" t="s">
        <v>8052</v>
      </c>
      <c r="U1051" s="1" t="s">
        <v>8053</v>
      </c>
      <c r="V1051" s="1" t="s">
        <v>26</v>
      </c>
      <c r="AB1051" s="1" t="s">
        <v>8054</v>
      </c>
      <c r="AD1051" s="1" t="s">
        <v>607</v>
      </c>
      <c r="AE1051" s="1" t="s">
        <v>1981</v>
      </c>
      <c r="AF1051" s="1" t="s">
        <v>8068</v>
      </c>
      <c r="AG1051" s="3">
        <v>46232</v>
      </c>
      <c r="AH1051" s="1" t="s">
        <v>606</v>
      </c>
      <c r="AI1051" s="1" t="s">
        <v>8055</v>
      </c>
      <c r="AJ1051" s="1">
        <v>947</v>
      </c>
      <c r="AM1051" s="1" t="s">
        <v>8068</v>
      </c>
      <c r="AO1051" s="1">
        <v>2.2</v>
      </c>
      <c r="AP1051" s="2">
        <v>46232.5580787037</v>
      </c>
      <c r="AQ1051" s="1" t="s">
        <v>8072</v>
      </c>
      <c r="AR1051" s="3">
        <v>46231</v>
      </c>
      <c r="AS1051" s="1">
        <v>15595210367</v>
      </c>
      <c r="AT1051" s="1" t="s">
        <v>8073</v>
      </c>
      <c r="AU1051" s="2">
        <v>46232</v>
      </c>
      <c r="AV1051" s="1" t="s">
        <v>14205</v>
      </c>
      <c r="AW1051" s="1" t="s">
        <v>8068</v>
      </c>
      <c r="AY1051" s="1" t="s">
        <v>14206</v>
      </c>
      <c r="AZ1051" s="1" t="s">
        <v>8108</v>
      </c>
      <c r="BA1051" s="1" t="s">
        <v>14207</v>
      </c>
      <c r="BB1051" s="1" t="s">
        <v>1982</v>
      </c>
      <c r="BC1051" s="1" t="s">
        <v>496</v>
      </c>
      <c r="BD1051" s="1" t="s">
        <v>304</v>
      </c>
      <c r="BE1051" s="1" t="s">
        <v>14208</v>
      </c>
      <c r="BF1051" s="1" t="s">
        <v>3878</v>
      </c>
      <c r="BG1051" s="2">
        <v>46232.5313425926</v>
      </c>
      <c r="BH1051" s="2">
        <v>46232.5212731482</v>
      </c>
      <c r="BL1051" s="1" t="s">
        <v>8115</v>
      </c>
      <c r="BM1051" s="1" t="s">
        <v>8116</v>
      </c>
      <c r="BN1051" s="1" t="s">
        <v>601</v>
      </c>
      <c r="BO1051" s="1" t="s">
        <v>14209</v>
      </c>
      <c r="BP1051" s="1" t="s">
        <v>8082</v>
      </c>
      <c r="BQ1051" s="1" t="s">
        <v>6540</v>
      </c>
      <c r="BR1051" s="1"/>
      <c r="BS1051" s="1"/>
      <c r="BT1051" s="2">
        <v>46232.5315162037</v>
      </c>
      <c r="BU1051" s="2">
        <v>46232.5581944444</v>
      </c>
      <c r="BV1051" s="1" t="s">
        <v>591</v>
      </c>
      <c r="BW1051" s="3">
        <v>48058</v>
      </c>
      <c r="BX1051" s="1" t="s">
        <v>10779</v>
      </c>
      <c r="BY1051" s="1" t="s">
        <v>628</v>
      </c>
      <c r="BZ1051" s="1" t="s">
        <v>8050</v>
      </c>
      <c r="CB1051" s="1" t="s">
        <v>114</v>
      </c>
      <c r="CC1051" s="1">
        <v>50</v>
      </c>
      <c r="CE1051" s="1">
        <v>50</v>
      </c>
      <c r="CG1051" s="1">
        <v>0</v>
      </c>
      <c r="CL1051" s="1" t="s">
        <v>8068</v>
      </c>
    </row>
    <row r="1052" s="1" customFormat="1" spans="1:90">
      <c r="F1052" s="1">
        <v>0</v>
      </c>
      <c r="K1052" s="1">
        <v>101042</v>
      </c>
      <c r="L1052" s="1" t="s">
        <v>25</v>
      </c>
      <c r="O1052" s="2">
        <v>46232.522662037</v>
      </c>
      <c r="P1052" s="2">
        <v>46232</v>
      </c>
      <c r="Q1052" s="1" t="s">
        <v>8050</v>
      </c>
      <c r="R1052" s="1" t="s">
        <v>8051</v>
      </c>
      <c r="T1052" s="1" t="s">
        <v>8052</v>
      </c>
      <c r="U1052" s="1" t="s">
        <v>8053</v>
      </c>
      <c r="V1052" s="1" t="s">
        <v>25</v>
      </c>
      <c r="AB1052" s="1" t="s">
        <v>8054</v>
      </c>
      <c r="AD1052" s="1" t="s">
        <v>596</v>
      </c>
      <c r="AE1052" s="1" t="s">
        <v>4727</v>
      </c>
      <c r="AF1052" s="1" t="s">
        <v>8068</v>
      </c>
      <c r="AG1052" s="3">
        <v>46232</v>
      </c>
      <c r="AI1052" s="1" t="s">
        <v>8071</v>
      </c>
      <c r="AJ1052" s="1">
        <v>700</v>
      </c>
      <c r="AP1052" s="2">
        <v>46232.5582638889</v>
      </c>
      <c r="AQ1052" s="1" t="s">
        <v>8072</v>
      </c>
      <c r="AR1052" s="3">
        <v>46223</v>
      </c>
      <c r="AS1052" s="1">
        <v>19357771990</v>
      </c>
      <c r="AT1052" s="1" t="s">
        <v>8073</v>
      </c>
      <c r="AU1052" s="2">
        <v>46232</v>
      </c>
      <c r="AV1052" s="1" t="s">
        <v>14210</v>
      </c>
      <c r="AW1052" s="1" t="s">
        <v>8068</v>
      </c>
      <c r="AY1052" s="1" t="s">
        <v>14009</v>
      </c>
      <c r="AZ1052" s="1" t="s">
        <v>10261</v>
      </c>
      <c r="BA1052" s="1" t="s">
        <v>14010</v>
      </c>
      <c r="BB1052" s="1" t="s">
        <v>14211</v>
      </c>
      <c r="BC1052" s="1" t="s">
        <v>463</v>
      </c>
      <c r="BD1052" s="1" t="s">
        <v>312</v>
      </c>
      <c r="BE1052" s="1" t="s">
        <v>14012</v>
      </c>
      <c r="BF1052" s="1" t="s">
        <v>3878</v>
      </c>
      <c r="BG1052" s="2">
        <v>46232.5327662037</v>
      </c>
      <c r="BH1052" s="2">
        <v>46232.5311921296</v>
      </c>
      <c r="BL1052" s="1" t="s">
        <v>8159</v>
      </c>
      <c r="BM1052" s="1" t="s">
        <v>10911</v>
      </c>
      <c r="BN1052" s="1" t="s">
        <v>601</v>
      </c>
      <c r="BO1052" s="1" t="s">
        <v>14013</v>
      </c>
      <c r="BP1052" s="1" t="s">
        <v>8082</v>
      </c>
      <c r="BQ1052" s="1" t="s">
        <v>6540</v>
      </c>
      <c r="BT1052" s="2">
        <v>46232.5329166667</v>
      </c>
      <c r="BU1052" s="2">
        <v>46232.5583101852</v>
      </c>
      <c r="BV1052" s="1" t="s">
        <v>1240</v>
      </c>
      <c r="BW1052" s="3">
        <v>48058</v>
      </c>
      <c r="BX1052" s="1" t="s">
        <v>14014</v>
      </c>
      <c r="BY1052" s="1" t="s">
        <v>1240</v>
      </c>
      <c r="BZ1052" s="1" t="s">
        <v>8050</v>
      </c>
      <c r="CB1052" s="1" t="s">
        <v>71</v>
      </c>
      <c r="CC1052" s="1">
        <v>0</v>
      </c>
      <c r="CE1052" s="1">
        <v>0</v>
      </c>
      <c r="CG1052" s="1">
        <v>0</v>
      </c>
      <c r="CL1052" s="1" t="s">
        <v>8068</v>
      </c>
    </row>
    <row r="1053" s="1" customFormat="1" spans="1:90">
      <c r="F1053" s="1">
        <v>0</v>
      </c>
      <c r="K1053" s="1">
        <v>101110</v>
      </c>
      <c r="L1053" s="1" t="s">
        <v>28</v>
      </c>
      <c r="N1053" s="1">
        <v>102</v>
      </c>
      <c r="O1053" s="2">
        <v>46232.546099537</v>
      </c>
      <c r="P1053" s="2">
        <v>46232</v>
      </c>
      <c r="Q1053" s="1" t="s">
        <v>8050</v>
      </c>
      <c r="R1053" s="1" t="s">
        <v>8051</v>
      </c>
      <c r="S1053" s="1" t="s">
        <v>8096</v>
      </c>
      <c r="T1053" s="1" t="s">
        <v>8052</v>
      </c>
      <c r="U1053" s="1" t="s">
        <v>8053</v>
      </c>
      <c r="V1053" s="1" t="s">
        <v>28</v>
      </c>
      <c r="AB1053" s="1" t="s">
        <v>8054</v>
      </c>
      <c r="AD1053" s="1" t="s">
        <v>596</v>
      </c>
      <c r="AE1053" s="1" t="s">
        <v>838</v>
      </c>
      <c r="AF1053" s="1" t="s">
        <v>8068</v>
      </c>
      <c r="AG1053" s="3">
        <v>46232</v>
      </c>
      <c r="AH1053" s="1"/>
      <c r="AI1053" s="1" t="s">
        <v>8055</v>
      </c>
      <c r="AJ1053" s="1">
        <v>257</v>
      </c>
      <c r="AP1053" s="2">
        <v>46232.5613425926</v>
      </c>
      <c r="AQ1053" s="1" t="s">
        <v>8072</v>
      </c>
      <c r="AR1053" s="3">
        <v>46230</v>
      </c>
      <c r="AS1053" s="1">
        <v>18509943161</v>
      </c>
      <c r="AT1053" s="1" t="s">
        <v>8123</v>
      </c>
      <c r="AU1053" s="2">
        <v>46232</v>
      </c>
      <c r="AV1053" s="1" t="s">
        <v>14212</v>
      </c>
      <c r="AW1053" s="1" t="s">
        <v>8068</v>
      </c>
      <c r="AY1053" s="1" t="s">
        <v>14213</v>
      </c>
      <c r="AZ1053" s="1" t="s">
        <v>12287</v>
      </c>
      <c r="BA1053" s="1" t="s">
        <v>14214</v>
      </c>
      <c r="BB1053" s="1" t="s">
        <v>14215</v>
      </c>
      <c r="BC1053" s="1" t="s">
        <v>478</v>
      </c>
      <c r="BD1053" s="1" t="s">
        <v>202</v>
      </c>
      <c r="BE1053" s="1" t="s">
        <v>14216</v>
      </c>
      <c r="BF1053" s="1" t="s">
        <v>3878</v>
      </c>
      <c r="BG1053" s="2">
        <v>46232.5500925926</v>
      </c>
      <c r="BH1053" s="2">
        <v>46232.54625</v>
      </c>
      <c r="BL1053" s="1" t="s">
        <v>8464</v>
      </c>
      <c r="BM1053" s="1" t="s">
        <v>14217</v>
      </c>
      <c r="BN1053" s="1" t="s">
        <v>601</v>
      </c>
      <c r="BO1053" s="1" t="s">
        <v>14218</v>
      </c>
      <c r="BP1053" s="1" t="s">
        <v>8082</v>
      </c>
      <c r="BQ1053" s="1" t="s">
        <v>6540</v>
      </c>
      <c r="BT1053" s="2">
        <v>46232.548287037</v>
      </c>
      <c r="BU1053" s="2">
        <v>46232.561412037</v>
      </c>
      <c r="BV1053" s="1" t="s">
        <v>621</v>
      </c>
      <c r="BW1053" s="3">
        <v>48058</v>
      </c>
      <c r="BX1053" s="1" t="s">
        <v>8384</v>
      </c>
      <c r="BY1053" s="1" t="s">
        <v>621</v>
      </c>
      <c r="BZ1053" s="1" t="s">
        <v>8050</v>
      </c>
      <c r="CB1053" s="1" t="s">
        <v>136</v>
      </c>
      <c r="CC1053" s="1">
        <v>0</v>
      </c>
      <c r="CE1053" s="1">
        <v>0</v>
      </c>
      <c r="CG1053" s="1">
        <v>0</v>
      </c>
      <c r="CL1053" s="1" t="s">
        <v>8068</v>
      </c>
    </row>
    <row r="1054" s="1" customFormat="1" spans="1:90">
      <c r="F1054" s="1">
        <v>0</v>
      </c>
      <c r="K1054" s="1">
        <v>101110</v>
      </c>
      <c r="L1054" s="1" t="s">
        <v>28</v>
      </c>
      <c r="O1054" s="2">
        <v>46230.7191203704</v>
      </c>
      <c r="P1054" s="2">
        <v>46231.8333333333</v>
      </c>
      <c r="R1054" s="1" t="s">
        <v>8051</v>
      </c>
      <c r="S1054" s="1"/>
      <c r="T1054" s="1" t="s">
        <v>8052</v>
      </c>
      <c r="U1054" s="1" t="s">
        <v>8053</v>
      </c>
      <c r="V1054" s="1" t="s">
        <v>28</v>
      </c>
      <c r="AB1054" s="1" t="s">
        <v>8054</v>
      </c>
      <c r="AD1054" s="1" t="s">
        <v>596</v>
      </c>
      <c r="AE1054" s="1" t="s">
        <v>1342</v>
      </c>
      <c r="AF1054" s="1" t="s">
        <v>8068</v>
      </c>
      <c r="AG1054" s="3">
        <v>46232</v>
      </c>
      <c r="AI1054" s="1" t="s">
        <v>8055</v>
      </c>
      <c r="AJ1054" s="1">
        <v>96</v>
      </c>
      <c r="AM1054" s="1" t="s">
        <v>8068</v>
      </c>
      <c r="AO1054" s="1">
        <v>3.5</v>
      </c>
      <c r="AP1054" s="2">
        <v>46232.561412037</v>
      </c>
      <c r="AQ1054" s="1" t="s">
        <v>8072</v>
      </c>
      <c r="AR1054" s="3">
        <v>46171</v>
      </c>
      <c r="AS1054" s="1">
        <v>18097552853</v>
      </c>
      <c r="AT1054" s="1" t="s">
        <v>8123</v>
      </c>
      <c r="AU1054" s="2">
        <v>46230</v>
      </c>
      <c r="AV1054" s="1" t="s">
        <v>14219</v>
      </c>
      <c r="AW1054" s="1" t="s">
        <v>8068</v>
      </c>
      <c r="AY1054" s="1" t="s">
        <v>14220</v>
      </c>
      <c r="AZ1054" s="1" t="s">
        <v>9250</v>
      </c>
      <c r="BA1054" s="1" t="s">
        <v>14221</v>
      </c>
      <c r="BB1054" s="1" t="s">
        <v>14222</v>
      </c>
      <c r="BC1054" s="1" t="s">
        <v>478</v>
      </c>
      <c r="BD1054" s="1" t="s">
        <v>157</v>
      </c>
      <c r="BE1054" s="1" t="s">
        <v>14223</v>
      </c>
      <c r="BF1054" s="1" t="s">
        <v>3878</v>
      </c>
      <c r="BG1054" s="2">
        <v>46232.625</v>
      </c>
      <c r="BH1054" s="2">
        <v>46230.719224537</v>
      </c>
      <c r="BJ1054" s="1" t="s">
        <v>14224</v>
      </c>
      <c r="BL1054" s="1" t="s">
        <v>8464</v>
      </c>
      <c r="BM1054" s="1" t="s">
        <v>9255</v>
      </c>
      <c r="BN1054" s="1" t="s">
        <v>601</v>
      </c>
      <c r="BO1054" s="1" t="s">
        <v>14225</v>
      </c>
      <c r="BP1054" s="1" t="s">
        <v>8082</v>
      </c>
      <c r="BQ1054" s="1" t="s">
        <v>6540</v>
      </c>
      <c r="BT1054" s="2">
        <v>46232.55875</v>
      </c>
      <c r="BU1054" s="2">
        <v>46232.5619675926</v>
      </c>
      <c r="BV1054" s="1" t="s">
        <v>591</v>
      </c>
      <c r="BW1054" s="3">
        <v>48058</v>
      </c>
      <c r="BX1054" s="1" t="s">
        <v>14226</v>
      </c>
      <c r="BY1054" s="1" t="s">
        <v>597</v>
      </c>
      <c r="BZ1054" s="1" t="s">
        <v>8050</v>
      </c>
      <c r="CB1054" s="1" t="s">
        <v>127</v>
      </c>
      <c r="CC1054" s="1">
        <v>0</v>
      </c>
      <c r="CE1054" s="1">
        <v>0</v>
      </c>
      <c r="CG1054" s="1">
        <v>0</v>
      </c>
      <c r="CL1054" s="1" t="s">
        <v>8068</v>
      </c>
    </row>
    <row r="1055" s="1" customFormat="1" spans="1:90">
      <c r="A1055" s="1" t="s">
        <v>8228</v>
      </c>
      <c r="F1055" s="1">
        <v>0</v>
      </c>
      <c r="K1055" s="1">
        <v>101311</v>
      </c>
      <c r="L1055" s="1" t="s">
        <v>23</v>
      </c>
      <c r="M1055" s="1"/>
      <c r="O1055" s="2">
        <v>46231.9172800926</v>
      </c>
      <c r="P1055" s="2">
        <v>46232.5416666667</v>
      </c>
      <c r="Q1055" s="1" t="s">
        <v>8050</v>
      </c>
      <c r="R1055" s="1" t="s">
        <v>8051</v>
      </c>
      <c r="T1055" s="1" t="s">
        <v>8144</v>
      </c>
      <c r="U1055" s="1" t="s">
        <v>8053</v>
      </c>
      <c r="V1055" s="1" t="s">
        <v>23</v>
      </c>
      <c r="AB1055" s="1" t="s">
        <v>8054</v>
      </c>
      <c r="AD1055" s="1" t="s">
        <v>596</v>
      </c>
      <c r="AE1055" s="1" t="s">
        <v>3328</v>
      </c>
      <c r="AF1055" s="1" t="s">
        <v>8068</v>
      </c>
      <c r="AG1055" s="3">
        <v>45999</v>
      </c>
      <c r="AH1055" s="1"/>
      <c r="AI1055" s="1" t="s">
        <v>8055</v>
      </c>
      <c r="AJ1055" s="1">
        <v>-999</v>
      </c>
      <c r="AM1055" s="1" t="s">
        <v>8068</v>
      </c>
      <c r="AP1055" s="2">
        <v>46232.5621990741</v>
      </c>
      <c r="AQ1055" s="1" t="s">
        <v>8072</v>
      </c>
      <c r="AR1055" s="3">
        <v>45969</v>
      </c>
      <c r="AS1055" s="1">
        <v>15049238553</v>
      </c>
      <c r="AT1055" s="1" t="s">
        <v>8073</v>
      </c>
      <c r="AU1055" s="2">
        <v>46232.5416666667</v>
      </c>
      <c r="AV1055" s="1" t="s">
        <v>14227</v>
      </c>
      <c r="AW1055" s="1" t="s">
        <v>8068</v>
      </c>
      <c r="AY1055" s="1" t="s">
        <v>14228</v>
      </c>
      <c r="AZ1055" s="1" t="s">
        <v>8147</v>
      </c>
      <c r="BA1055" s="1" t="s">
        <v>14229</v>
      </c>
      <c r="BB1055" s="1" t="s">
        <v>14230</v>
      </c>
      <c r="BC1055" s="1" t="s">
        <v>448</v>
      </c>
      <c r="BD1055" s="1" t="s">
        <v>423</v>
      </c>
      <c r="BE1055" s="1" t="s">
        <v>14231</v>
      </c>
      <c r="BF1055" s="1" t="s">
        <v>3868</v>
      </c>
      <c r="BG1055" s="2">
        <v>46232.5416666667</v>
      </c>
      <c r="BH1055" s="2">
        <v>46231.9174074074</v>
      </c>
      <c r="BL1055" s="1" t="s">
        <v>8064</v>
      </c>
      <c r="BM1055" s="1" t="s">
        <v>8181</v>
      </c>
      <c r="BN1055" s="1" t="s">
        <v>590</v>
      </c>
      <c r="BO1055" s="1" t="s">
        <v>14232</v>
      </c>
      <c r="BP1055" s="1" t="s">
        <v>8082</v>
      </c>
      <c r="BQ1055" s="1" t="s">
        <v>6540</v>
      </c>
      <c r="BR1055" s="1" t="s">
        <v>10530</v>
      </c>
      <c r="BS1055" s="1" t="s">
        <v>14233</v>
      </c>
      <c r="BT1055" s="2">
        <v>46232.5459722222</v>
      </c>
      <c r="BU1055" s="2">
        <v>46232.562349537</v>
      </c>
      <c r="BV1055" s="1" t="s">
        <v>591</v>
      </c>
      <c r="BW1055" s="3">
        <v>47825</v>
      </c>
      <c r="BX1055" s="1" t="s">
        <v>8227</v>
      </c>
      <c r="BY1055" s="1" t="s">
        <v>628</v>
      </c>
      <c r="BZ1055" s="1" t="s">
        <v>8050</v>
      </c>
      <c r="CB1055" s="1" t="s">
        <v>53</v>
      </c>
      <c r="CC1055" s="1">
        <v>0</v>
      </c>
      <c r="CD1055" s="1"/>
      <c r="CE1055" s="1">
        <v>0</v>
      </c>
      <c r="CF1055" s="1"/>
      <c r="CG1055" s="1">
        <v>0</v>
      </c>
      <c r="CH1055" s="1"/>
      <c r="CI1055" s="1"/>
      <c r="CJ1055" s="1"/>
      <c r="CK1055" s="1"/>
      <c r="CL1055" s="1" t="s">
        <v>8068</v>
      </c>
    </row>
    <row r="1056" s="1" customFormat="1" spans="1:90">
      <c r="F1056" s="1">
        <v>0</v>
      </c>
      <c r="K1056" s="1">
        <v>101110</v>
      </c>
      <c r="L1056" s="1" t="s">
        <v>28</v>
      </c>
      <c r="O1056" s="2">
        <v>46232.5406712963</v>
      </c>
      <c r="P1056" s="2">
        <v>46232</v>
      </c>
      <c r="Q1056" s="1" t="s">
        <v>8050</v>
      </c>
      <c r="R1056" s="1" t="s">
        <v>8051</v>
      </c>
      <c r="S1056" s="1" t="s">
        <v>8096</v>
      </c>
      <c r="T1056" s="1" t="s">
        <v>8052</v>
      </c>
      <c r="U1056" s="1" t="s">
        <v>8053</v>
      </c>
      <c r="V1056" s="1" t="s">
        <v>28</v>
      </c>
      <c r="AB1056" s="1" t="s">
        <v>8054</v>
      </c>
      <c r="AD1056" s="1" t="s">
        <v>607</v>
      </c>
      <c r="AE1056" s="1" t="s">
        <v>781</v>
      </c>
      <c r="AF1056" s="1" t="s">
        <v>8068</v>
      </c>
      <c r="AG1056" s="3">
        <v>46226</v>
      </c>
      <c r="AH1056" s="1" t="s">
        <v>651</v>
      </c>
      <c r="AI1056" s="1" t="s">
        <v>8071</v>
      </c>
      <c r="AJ1056" s="4">
        <v>1334</v>
      </c>
      <c r="AK1056" s="1">
        <v>2000</v>
      </c>
      <c r="AP1056" s="2">
        <v>46232.5574768518</v>
      </c>
      <c r="AQ1056" s="1" t="s">
        <v>8274</v>
      </c>
      <c r="AR1056" s="3">
        <v>46226</v>
      </c>
      <c r="AS1056" s="1">
        <v>18599101779</v>
      </c>
      <c r="AT1056" s="1" t="s">
        <v>8346</v>
      </c>
      <c r="AU1056" s="2">
        <v>46232</v>
      </c>
      <c r="AV1056" s="1" t="s">
        <v>14234</v>
      </c>
      <c r="AW1056" s="1" t="s">
        <v>8068</v>
      </c>
      <c r="AY1056" s="1" t="s">
        <v>14235</v>
      </c>
      <c r="AZ1056" s="1" t="s">
        <v>8460</v>
      </c>
      <c r="BA1056" s="1" t="s">
        <v>14236</v>
      </c>
      <c r="BB1056" s="1" t="s">
        <v>7085</v>
      </c>
      <c r="BC1056" s="1" t="s">
        <v>478</v>
      </c>
      <c r="BD1056" s="1" t="s">
        <v>237</v>
      </c>
      <c r="BE1056" s="1" t="s">
        <v>14237</v>
      </c>
      <c r="BF1056" s="1" t="s">
        <v>3903</v>
      </c>
      <c r="BG1056" s="2">
        <v>46232</v>
      </c>
      <c r="BH1056" s="2">
        <v>46232.5416898148</v>
      </c>
      <c r="BL1056" s="1" t="s">
        <v>8464</v>
      </c>
      <c r="BM1056" s="1" t="s">
        <v>8495</v>
      </c>
      <c r="BN1056" s="1" t="s">
        <v>601</v>
      </c>
      <c r="BO1056" s="1" t="s">
        <v>7084</v>
      </c>
      <c r="BP1056" s="1" t="s">
        <v>8082</v>
      </c>
      <c r="BQ1056" s="1" t="s">
        <v>6540</v>
      </c>
      <c r="BT1056" s="2">
        <v>46232.5531481481</v>
      </c>
      <c r="BU1056" s="2">
        <v>46232.5624884259</v>
      </c>
      <c r="BV1056" s="1" t="s">
        <v>818</v>
      </c>
      <c r="BW1056" s="3">
        <v>48052</v>
      </c>
      <c r="BX1056" s="1" t="s">
        <v>8441</v>
      </c>
      <c r="BY1056" s="1" t="s">
        <v>818</v>
      </c>
      <c r="BZ1056" s="1" t="s">
        <v>8050</v>
      </c>
      <c r="CB1056" s="1" t="s">
        <v>147</v>
      </c>
      <c r="CC1056" s="1">
        <v>240</v>
      </c>
      <c r="CE1056" s="1">
        <v>240</v>
      </c>
      <c r="CG1056" s="1">
        <v>0</v>
      </c>
      <c r="CL1056" s="1" t="s">
        <v>8068</v>
      </c>
    </row>
    <row r="1057" s="1" customFormat="1" spans="1:90">
      <c r="A1057" s="1" t="s">
        <v>14238</v>
      </c>
      <c r="F1057" s="1">
        <v>0</v>
      </c>
      <c r="K1057" s="1">
        <v>101098</v>
      </c>
      <c r="L1057" s="1" t="s">
        <v>27</v>
      </c>
      <c r="O1057" s="2">
        <v>46230.6380555556</v>
      </c>
      <c r="P1057" s="2">
        <v>46231</v>
      </c>
      <c r="Q1057" s="1" t="s">
        <v>8050</v>
      </c>
      <c r="R1057" s="1" t="s">
        <v>8386</v>
      </c>
      <c r="T1057" s="1" t="s">
        <v>8052</v>
      </c>
      <c r="U1057" s="1" t="s">
        <v>8053</v>
      </c>
      <c r="V1057" s="1" t="s">
        <v>27</v>
      </c>
      <c r="AB1057" s="1" t="s">
        <v>8054</v>
      </c>
      <c r="AD1057" s="1" t="s">
        <v>607</v>
      </c>
      <c r="AE1057" s="1" t="s">
        <v>732</v>
      </c>
      <c r="AF1057" s="1" t="s">
        <v>8068</v>
      </c>
      <c r="AG1057" s="3">
        <v>46230</v>
      </c>
      <c r="AH1057" s="1" t="s">
        <v>606</v>
      </c>
      <c r="AI1057" s="1" t="s">
        <v>8071</v>
      </c>
      <c r="AJ1057" s="1">
        <v>204</v>
      </c>
      <c r="AM1057" s="1" t="s">
        <v>8050</v>
      </c>
      <c r="AO1057" s="1">
        <v>4.5</v>
      </c>
      <c r="AP1057" s="2">
        <v>46232.5627662037</v>
      </c>
      <c r="AQ1057" s="1" t="s">
        <v>8072</v>
      </c>
      <c r="AR1057" s="3">
        <v>46173</v>
      </c>
      <c r="AS1057" s="1">
        <v>13381085486</v>
      </c>
      <c r="AT1057" s="1" t="s">
        <v>8073</v>
      </c>
      <c r="AU1057" s="2">
        <v>46231</v>
      </c>
      <c r="AV1057" s="1" t="s">
        <v>14239</v>
      </c>
      <c r="AW1057" s="1" t="s">
        <v>8068</v>
      </c>
      <c r="AY1057" s="1" t="s">
        <v>14240</v>
      </c>
      <c r="AZ1057" s="1" t="s">
        <v>8085</v>
      </c>
      <c r="BA1057" s="1" t="s">
        <v>14241</v>
      </c>
      <c r="BB1057" s="1" t="s">
        <v>2812</v>
      </c>
      <c r="BC1057" s="1" t="s">
        <v>463</v>
      </c>
      <c r="BD1057" s="1" t="s">
        <v>267</v>
      </c>
      <c r="BE1057" s="1" t="s">
        <v>14242</v>
      </c>
      <c r="BF1057" s="1" t="s">
        <v>3878</v>
      </c>
      <c r="BG1057" s="2">
        <v>46232.5016203704</v>
      </c>
      <c r="BH1057" s="2">
        <v>46231.649525463</v>
      </c>
      <c r="BJ1057" s="1" t="s">
        <v>14243</v>
      </c>
      <c r="BL1057" s="1" t="s">
        <v>8091</v>
      </c>
      <c r="BM1057" s="1" t="s">
        <v>10139</v>
      </c>
      <c r="BN1057" s="1" t="s">
        <v>601</v>
      </c>
      <c r="BO1057" s="1" t="s">
        <v>14244</v>
      </c>
      <c r="BP1057" s="1" t="s">
        <v>8082</v>
      </c>
      <c r="BQ1057" s="1" t="s">
        <v>6540</v>
      </c>
      <c r="BT1057" s="2">
        <v>46232.5533333333</v>
      </c>
      <c r="BU1057" s="2">
        <v>46232.5628703704</v>
      </c>
      <c r="BV1057" s="1" t="s">
        <v>591</v>
      </c>
      <c r="BW1057" s="3">
        <v>48056</v>
      </c>
      <c r="BX1057" s="1" t="s">
        <v>8987</v>
      </c>
      <c r="BY1057" s="1" t="s">
        <v>726</v>
      </c>
      <c r="BZ1057" s="1" t="s">
        <v>8050</v>
      </c>
      <c r="CB1057" s="1" t="s">
        <v>125</v>
      </c>
      <c r="CC1057" s="1">
        <v>50</v>
      </c>
      <c r="CE1057" s="1">
        <v>50</v>
      </c>
      <c r="CF1057" s="1"/>
      <c r="CG1057" s="1">
        <v>0</v>
      </c>
      <c r="CL1057" s="1" t="s">
        <v>8068</v>
      </c>
    </row>
    <row r="1058" s="1" customFormat="1" spans="1:90">
      <c r="A1058" s="1" t="s">
        <v>8290</v>
      </c>
      <c r="F1058" s="1">
        <v>0</v>
      </c>
      <c r="K1058" s="1">
        <v>101110</v>
      </c>
      <c r="L1058" s="1" t="s">
        <v>28</v>
      </c>
      <c r="O1058" s="2">
        <v>46232.4006481481</v>
      </c>
      <c r="P1058" s="2">
        <v>46232</v>
      </c>
      <c r="Q1058" s="1"/>
      <c r="R1058" s="1" t="s">
        <v>8051</v>
      </c>
      <c r="T1058" s="1" t="s">
        <v>8052</v>
      </c>
      <c r="U1058" s="1" t="s">
        <v>8053</v>
      </c>
      <c r="V1058" s="1" t="s">
        <v>28</v>
      </c>
      <c r="AB1058" s="1" t="s">
        <v>8054</v>
      </c>
      <c r="AD1058" s="1" t="s">
        <v>596</v>
      </c>
      <c r="AE1058" s="1" t="s">
        <v>828</v>
      </c>
      <c r="AF1058" s="1" t="s">
        <v>8068</v>
      </c>
      <c r="AG1058" s="3">
        <v>46232</v>
      </c>
      <c r="AI1058" s="1" t="s">
        <v>8055</v>
      </c>
      <c r="AJ1058" s="1">
        <v>92</v>
      </c>
      <c r="AM1058" s="1" t="s">
        <v>8068</v>
      </c>
      <c r="AO1058" s="1">
        <v>3.2</v>
      </c>
      <c r="AP1058" s="2">
        <v>46232.5628703704</v>
      </c>
      <c r="AQ1058" s="1" t="s">
        <v>8072</v>
      </c>
      <c r="AR1058" s="3">
        <v>46231</v>
      </c>
      <c r="AS1058" s="1">
        <v>18599051896</v>
      </c>
      <c r="AT1058" s="1" t="s">
        <v>8073</v>
      </c>
      <c r="AU1058" s="2">
        <v>46232</v>
      </c>
      <c r="AV1058" s="1" t="s">
        <v>14245</v>
      </c>
      <c r="AW1058" s="1" t="s">
        <v>8068</v>
      </c>
      <c r="AY1058" s="1" t="s">
        <v>14246</v>
      </c>
      <c r="AZ1058" s="1" t="s">
        <v>8460</v>
      </c>
      <c r="BA1058" s="1" t="s">
        <v>14247</v>
      </c>
      <c r="BB1058" s="1" t="s">
        <v>14248</v>
      </c>
      <c r="BC1058" s="1" t="s">
        <v>478</v>
      </c>
      <c r="BD1058" s="1" t="s">
        <v>236</v>
      </c>
      <c r="BE1058" s="1" t="s">
        <v>14249</v>
      </c>
      <c r="BF1058" s="1" t="s">
        <v>3878</v>
      </c>
      <c r="BG1058" s="2">
        <v>46232.5</v>
      </c>
      <c r="BH1058" s="2">
        <v>46232.4007175926</v>
      </c>
      <c r="BL1058" s="1" t="s">
        <v>8464</v>
      </c>
      <c r="BM1058" s="1" t="s">
        <v>9093</v>
      </c>
      <c r="BN1058" s="1" t="s">
        <v>601</v>
      </c>
      <c r="BO1058" s="1" t="s">
        <v>14250</v>
      </c>
      <c r="BP1058" s="1" t="s">
        <v>8082</v>
      </c>
      <c r="BQ1058" s="1" t="s">
        <v>6540</v>
      </c>
      <c r="BT1058" s="2">
        <v>46232.5151736111</v>
      </c>
      <c r="BU1058" s="2">
        <v>46232.562962963</v>
      </c>
      <c r="BV1058" s="1" t="s">
        <v>591</v>
      </c>
      <c r="BW1058" s="3">
        <v>48058</v>
      </c>
      <c r="BX1058" s="1" t="s">
        <v>8217</v>
      </c>
      <c r="BY1058" s="1" t="s">
        <v>597</v>
      </c>
      <c r="BZ1058" s="1" t="s">
        <v>8050</v>
      </c>
      <c r="CB1058" s="1" t="s">
        <v>147</v>
      </c>
      <c r="CC1058" s="1">
        <v>0</v>
      </c>
      <c r="CE1058" s="1">
        <v>0</v>
      </c>
      <c r="CG1058" s="1">
        <v>0</v>
      </c>
      <c r="CL1058" s="1" t="s">
        <v>8068</v>
      </c>
    </row>
    <row r="1059" s="1" customFormat="1" spans="1:90">
      <c r="C1059" s="1">
        <v>1</v>
      </c>
      <c r="F1059" s="1">
        <v>0</v>
      </c>
      <c r="K1059" s="1">
        <v>101073</v>
      </c>
      <c r="L1059" s="1" t="s">
        <v>26</v>
      </c>
      <c r="O1059" s="2">
        <v>46232.5441666667</v>
      </c>
      <c r="P1059" s="2">
        <v>46233</v>
      </c>
      <c r="Q1059" s="1"/>
      <c r="R1059" s="1" t="s">
        <v>8051</v>
      </c>
      <c r="S1059" s="1" t="s">
        <v>8096</v>
      </c>
      <c r="T1059" s="1" t="s">
        <v>8052</v>
      </c>
      <c r="U1059" s="1" t="s">
        <v>8053</v>
      </c>
      <c r="V1059" s="1" t="s">
        <v>26</v>
      </c>
      <c r="AB1059" s="1" t="s">
        <v>8054</v>
      </c>
      <c r="AD1059" s="1" t="s">
        <v>596</v>
      </c>
      <c r="AE1059" s="1" t="s">
        <v>1954</v>
      </c>
      <c r="AF1059" s="1" t="s">
        <v>8068</v>
      </c>
      <c r="AG1059" s="3">
        <v>46232</v>
      </c>
      <c r="AH1059" s="1"/>
      <c r="AI1059" s="1" t="s">
        <v>8055</v>
      </c>
      <c r="AJ1059" s="1">
        <v>130</v>
      </c>
      <c r="AP1059" s="2">
        <v>46232.5631828704</v>
      </c>
      <c r="AQ1059" s="1" t="s">
        <v>8072</v>
      </c>
      <c r="AR1059" s="3">
        <v>46231</v>
      </c>
      <c r="AS1059" s="1">
        <v>18169146899</v>
      </c>
      <c r="AT1059" s="1" t="s">
        <v>8346</v>
      </c>
      <c r="AU1059" s="2">
        <v>46233</v>
      </c>
      <c r="AV1059" s="1" t="s">
        <v>14251</v>
      </c>
      <c r="AW1059" s="1" t="s">
        <v>8068</v>
      </c>
      <c r="AY1059" s="1" t="s">
        <v>14252</v>
      </c>
      <c r="AZ1059" s="1" t="s">
        <v>8981</v>
      </c>
      <c r="BA1059" s="1" t="s">
        <v>14253</v>
      </c>
      <c r="BB1059" s="1" t="s">
        <v>14254</v>
      </c>
      <c r="BC1059" s="1" t="s">
        <v>496</v>
      </c>
      <c r="BD1059" s="1" t="s">
        <v>273</v>
      </c>
      <c r="BE1059" s="1" t="s">
        <v>14255</v>
      </c>
      <c r="BF1059" s="1" t="s">
        <v>3903</v>
      </c>
      <c r="BG1059" s="2">
        <v>46232.583587963</v>
      </c>
      <c r="BH1059" s="2">
        <v>46232.5442708333</v>
      </c>
      <c r="BJ1059" s="1" t="s">
        <v>8830</v>
      </c>
      <c r="BL1059" s="1" t="s">
        <v>8115</v>
      </c>
      <c r="BM1059" s="1" t="s">
        <v>13431</v>
      </c>
      <c r="BN1059" s="1" t="s">
        <v>601</v>
      </c>
      <c r="BO1059" s="1" t="s">
        <v>14256</v>
      </c>
      <c r="BP1059" s="1" t="s">
        <v>8082</v>
      </c>
      <c r="BQ1059" s="1" t="s">
        <v>6540</v>
      </c>
      <c r="BT1059" s="2">
        <v>46232.5450115741</v>
      </c>
      <c r="BU1059" s="2">
        <v>46232.5632523148</v>
      </c>
      <c r="BV1059" s="1" t="s">
        <v>818</v>
      </c>
      <c r="BW1059" s="3">
        <v>48058</v>
      </c>
      <c r="BX1059" s="1" t="s">
        <v>8201</v>
      </c>
      <c r="BY1059" s="1" t="s">
        <v>818</v>
      </c>
      <c r="BZ1059" s="1" t="s">
        <v>8050</v>
      </c>
      <c r="CB1059" s="1" t="s">
        <v>102</v>
      </c>
      <c r="CC1059" s="1">
        <v>0</v>
      </c>
      <c r="CD1059" s="1"/>
      <c r="CE1059" s="1">
        <v>0</v>
      </c>
      <c r="CF1059" s="1"/>
      <c r="CG1059" s="1">
        <v>0</v>
      </c>
      <c r="CH1059" s="1"/>
      <c r="CI1059" s="1"/>
      <c r="CJ1059" s="1"/>
      <c r="CK1059" s="1"/>
      <c r="CL1059" s="1" t="s">
        <v>8068</v>
      </c>
    </row>
    <row r="1060" s="1" customFormat="1" spans="1:90">
      <c r="C1060" s="1">
        <v>1</v>
      </c>
      <c r="F1060" s="1">
        <v>0</v>
      </c>
      <c r="K1060" s="1">
        <v>101073</v>
      </c>
      <c r="L1060" s="1" t="s">
        <v>26</v>
      </c>
      <c r="O1060" s="2">
        <v>46232.5417476852</v>
      </c>
      <c r="P1060" s="2">
        <v>46232</v>
      </c>
      <c r="Q1060" s="1" t="s">
        <v>8050</v>
      </c>
      <c r="R1060" s="1" t="s">
        <v>8051</v>
      </c>
      <c r="S1060" s="1"/>
      <c r="T1060" s="1" t="s">
        <v>8052</v>
      </c>
      <c r="U1060" s="1" t="s">
        <v>8053</v>
      </c>
      <c r="V1060" s="1" t="s">
        <v>26</v>
      </c>
      <c r="AB1060" s="1" t="s">
        <v>8054</v>
      </c>
      <c r="AD1060" s="1" t="s">
        <v>596</v>
      </c>
      <c r="AE1060" s="1" t="s">
        <v>1942</v>
      </c>
      <c r="AF1060" s="1" t="s">
        <v>8068</v>
      </c>
      <c r="AG1060" s="1"/>
      <c r="AI1060" s="1" t="s">
        <v>8071</v>
      </c>
      <c r="AJ1060" s="1">
        <v>254</v>
      </c>
      <c r="AP1060" s="2">
        <v>46232.5637384259</v>
      </c>
      <c r="AQ1060" s="1"/>
      <c r="AR1060" s="1"/>
      <c r="AS1060" s="1">
        <v>17795200510</v>
      </c>
      <c r="AT1060" s="1"/>
      <c r="AU1060" s="2">
        <v>46232</v>
      </c>
      <c r="AV1060" s="1"/>
      <c r="AW1060" s="1" t="s">
        <v>8050</v>
      </c>
      <c r="AY1060" s="1" t="s">
        <v>14257</v>
      </c>
      <c r="AZ1060" s="1" t="s">
        <v>8617</v>
      </c>
      <c r="BA1060" s="1" t="s">
        <v>14258</v>
      </c>
      <c r="BB1060" s="1" t="s">
        <v>14259</v>
      </c>
      <c r="BC1060" s="1" t="s">
        <v>496</v>
      </c>
      <c r="BD1060" s="1" t="s">
        <v>282</v>
      </c>
      <c r="BE1060" s="1" t="s">
        <v>14260</v>
      </c>
      <c r="BF1060" s="1" t="s">
        <v>8062</v>
      </c>
      <c r="BG1060" s="2">
        <v>46232.5555555556</v>
      </c>
      <c r="BH1060" s="2">
        <v>46232.541875</v>
      </c>
      <c r="BK1060" s="1" t="s">
        <v>10338</v>
      </c>
      <c r="BL1060" s="1" t="s">
        <v>8115</v>
      </c>
      <c r="BM1060" s="1" t="s">
        <v>12773</v>
      </c>
      <c r="BN1060" s="1" t="s">
        <v>601</v>
      </c>
      <c r="BO1060" s="1" t="s">
        <v>14261</v>
      </c>
      <c r="BP1060" s="1" t="s">
        <v>8082</v>
      </c>
      <c r="BQ1060" s="1" t="s">
        <v>6540</v>
      </c>
      <c r="BT1060" s="2">
        <v>46232.5436805556</v>
      </c>
      <c r="BU1060" s="2">
        <v>46232.5638310185</v>
      </c>
      <c r="BV1060" s="1" t="s">
        <v>621</v>
      </c>
      <c r="BW1060" s="1"/>
      <c r="BX1060" s="1" t="s">
        <v>8833</v>
      </c>
      <c r="BY1060" s="1" t="s">
        <v>621</v>
      </c>
      <c r="BZ1060" s="1" t="s">
        <v>8050</v>
      </c>
      <c r="CB1060" s="1" t="s">
        <v>107</v>
      </c>
      <c r="CC1060" s="1">
        <v>0</v>
      </c>
      <c r="CE1060" s="1">
        <v>0</v>
      </c>
      <c r="CG1060" s="1">
        <v>0</v>
      </c>
      <c r="CL1060" s="1" t="s">
        <v>8068</v>
      </c>
    </row>
    <row r="1061" s="1" customFormat="1" spans="1:90">
      <c r="F1061" s="1">
        <v>0</v>
      </c>
      <c r="K1061" s="1">
        <v>101042</v>
      </c>
      <c r="L1061" s="1" t="s">
        <v>25</v>
      </c>
      <c r="O1061" s="2">
        <v>46231.5733449074</v>
      </c>
      <c r="P1061" s="2">
        <v>46232.625</v>
      </c>
      <c r="Q1061" s="1" t="s">
        <v>8050</v>
      </c>
      <c r="R1061" s="1" t="s">
        <v>8051</v>
      </c>
      <c r="S1061" s="1" t="s">
        <v>8096</v>
      </c>
      <c r="T1061" s="1" t="s">
        <v>8052</v>
      </c>
      <c r="U1061" s="1" t="s">
        <v>8053</v>
      </c>
      <c r="V1061" s="1" t="s">
        <v>25</v>
      </c>
      <c r="AB1061" s="1" t="s">
        <v>8054</v>
      </c>
      <c r="AD1061" s="1" t="s">
        <v>607</v>
      </c>
      <c r="AE1061" s="1" t="s">
        <v>663</v>
      </c>
      <c r="AF1061" s="1" t="s">
        <v>8068</v>
      </c>
      <c r="AG1061" s="3">
        <v>46232</v>
      </c>
      <c r="AH1061" s="1" t="s">
        <v>606</v>
      </c>
      <c r="AI1061" s="1" t="s">
        <v>8071</v>
      </c>
      <c r="AJ1061" s="1">
        <v>77</v>
      </c>
      <c r="AP1061" s="2">
        <v>46232.5645023148</v>
      </c>
      <c r="AQ1061" s="1" t="s">
        <v>8072</v>
      </c>
      <c r="AR1061" s="3">
        <v>46215</v>
      </c>
      <c r="AS1061" s="1">
        <v>15101790863</v>
      </c>
      <c r="AT1061" s="1" t="s">
        <v>8056</v>
      </c>
      <c r="AU1061" s="2">
        <v>46232.625</v>
      </c>
      <c r="AV1061" s="1" t="s">
        <v>14262</v>
      </c>
      <c r="AW1061" s="1" t="s">
        <v>8068</v>
      </c>
      <c r="AY1061" s="1" t="s">
        <v>14263</v>
      </c>
      <c r="AZ1061" s="1" t="s">
        <v>8155</v>
      </c>
      <c r="BA1061" s="1" t="s">
        <v>14264</v>
      </c>
      <c r="BB1061" s="1" t="s">
        <v>2556</v>
      </c>
      <c r="BC1061" s="1" t="s">
        <v>463</v>
      </c>
      <c r="BD1061" s="1" t="s">
        <v>347</v>
      </c>
      <c r="BE1061" s="1" t="s">
        <v>14265</v>
      </c>
      <c r="BF1061" s="1" t="s">
        <v>3903</v>
      </c>
      <c r="BG1061" s="2">
        <v>46232.5416666667</v>
      </c>
      <c r="BH1061" s="2">
        <v>46231.5794560185</v>
      </c>
      <c r="BL1061" s="1" t="s">
        <v>8159</v>
      </c>
      <c r="BM1061" s="1" t="s">
        <v>8789</v>
      </c>
      <c r="BN1061" s="1" t="s">
        <v>601</v>
      </c>
      <c r="BO1061" s="1" t="s">
        <v>7590</v>
      </c>
      <c r="BP1061" s="1" t="s">
        <v>8082</v>
      </c>
      <c r="BQ1061" s="1" t="s">
        <v>6540</v>
      </c>
      <c r="BT1061" s="2">
        <v>46232.5278125</v>
      </c>
      <c r="BU1061" s="2">
        <v>46232.5645601852</v>
      </c>
      <c r="BV1061" s="1" t="s">
        <v>818</v>
      </c>
      <c r="BW1061" s="3">
        <v>48058</v>
      </c>
      <c r="BX1061" s="1" t="s">
        <v>14266</v>
      </c>
      <c r="BY1061" s="1" t="s">
        <v>818</v>
      </c>
      <c r="BZ1061" s="1" t="s">
        <v>8050</v>
      </c>
      <c r="CB1061" s="1" t="s">
        <v>93</v>
      </c>
      <c r="CC1061" s="1">
        <v>120</v>
      </c>
      <c r="CD1061" s="1" t="s">
        <v>13643</v>
      </c>
      <c r="CE1061" s="1">
        <v>120</v>
      </c>
      <c r="CG1061" s="1">
        <v>0</v>
      </c>
      <c r="CH1061" s="1" t="s">
        <v>622</v>
      </c>
      <c r="CI1061" s="2">
        <v>46235.4233796296</v>
      </c>
      <c r="CL1061" s="1" t="s">
        <v>8068</v>
      </c>
    </row>
    <row r="1062" s="1" customFormat="1" spans="1:90">
      <c r="A1062" s="1" t="s">
        <v>8774</v>
      </c>
      <c r="F1062" s="1">
        <v>0</v>
      </c>
      <c r="K1062" s="1">
        <v>101110</v>
      </c>
      <c r="L1062" s="1" t="s">
        <v>28</v>
      </c>
      <c r="O1062" s="2">
        <v>46231.7211342593</v>
      </c>
      <c r="P1062" s="2">
        <v>46232</v>
      </c>
      <c r="R1062" s="1" t="s">
        <v>8051</v>
      </c>
      <c r="T1062" s="1" t="s">
        <v>8052</v>
      </c>
      <c r="U1062" s="1" t="s">
        <v>8053</v>
      </c>
      <c r="V1062" s="1" t="s">
        <v>28</v>
      </c>
      <c r="AB1062" s="1" t="s">
        <v>8054</v>
      </c>
      <c r="AD1062" s="1" t="s">
        <v>607</v>
      </c>
      <c r="AE1062" s="1" t="s">
        <v>805</v>
      </c>
      <c r="AF1062" s="1" t="s">
        <v>8068</v>
      </c>
      <c r="AG1062" s="3">
        <v>46232</v>
      </c>
      <c r="AH1062" s="1" t="s">
        <v>606</v>
      </c>
      <c r="AI1062" s="1" t="s">
        <v>8055</v>
      </c>
      <c r="AJ1062" s="1">
        <v>834</v>
      </c>
      <c r="AM1062" s="1" t="s">
        <v>8068</v>
      </c>
      <c r="AO1062" s="1">
        <v>4.5</v>
      </c>
      <c r="AP1062" s="2">
        <v>46232.5649652778</v>
      </c>
      <c r="AQ1062" s="1" t="s">
        <v>8106</v>
      </c>
      <c r="AR1062" s="3">
        <v>46210</v>
      </c>
      <c r="AS1062" s="1">
        <v>13779303776</v>
      </c>
      <c r="AT1062" s="1" t="s">
        <v>8073</v>
      </c>
      <c r="AU1062" s="2">
        <v>46232</v>
      </c>
      <c r="AV1062" s="1" t="s">
        <v>14267</v>
      </c>
      <c r="AW1062" s="1" t="s">
        <v>8068</v>
      </c>
      <c r="AY1062" s="1" t="s">
        <v>14268</v>
      </c>
      <c r="AZ1062" s="1" t="s">
        <v>8864</v>
      </c>
      <c r="BA1062" s="1" t="s">
        <v>14269</v>
      </c>
      <c r="BB1062" s="1" t="s">
        <v>6165</v>
      </c>
      <c r="BC1062" s="1" t="s">
        <v>478</v>
      </c>
      <c r="BD1062" s="1" t="s">
        <v>212</v>
      </c>
      <c r="BE1062" s="1" t="s">
        <v>14270</v>
      </c>
      <c r="BF1062" s="1" t="s">
        <v>3878</v>
      </c>
      <c r="BG1062" s="2">
        <v>46232.5</v>
      </c>
      <c r="BH1062" s="2">
        <v>46231.7211574074</v>
      </c>
      <c r="BL1062" s="1" t="s">
        <v>8464</v>
      </c>
      <c r="BM1062" s="1" t="s">
        <v>8867</v>
      </c>
      <c r="BN1062" s="1" t="s">
        <v>601</v>
      </c>
      <c r="BO1062" s="1" t="s">
        <v>14271</v>
      </c>
      <c r="BP1062" s="1" t="s">
        <v>8082</v>
      </c>
      <c r="BQ1062" s="1" t="s">
        <v>6540</v>
      </c>
      <c r="BR1062" s="1"/>
      <c r="BS1062" s="1"/>
      <c r="BT1062" s="2">
        <v>46232.5314351852</v>
      </c>
      <c r="BU1062" s="2">
        <v>46232.5650462963</v>
      </c>
      <c r="BV1062" s="1" t="s">
        <v>591</v>
      </c>
      <c r="BW1062" s="3">
        <v>48058</v>
      </c>
      <c r="BX1062" s="1" t="s">
        <v>8483</v>
      </c>
      <c r="BY1062" s="1" t="s">
        <v>597</v>
      </c>
      <c r="BZ1062" s="1" t="s">
        <v>8050</v>
      </c>
      <c r="CB1062" s="1" t="s">
        <v>141</v>
      </c>
      <c r="CC1062" s="1">
        <v>50</v>
      </c>
      <c r="CD1062" s="1" t="s">
        <v>8871</v>
      </c>
      <c r="CE1062" s="1">
        <v>50</v>
      </c>
      <c r="CG1062" s="1">
        <v>35</v>
      </c>
      <c r="CH1062" s="1" t="s">
        <v>622</v>
      </c>
      <c r="CI1062" s="2">
        <v>46235.4329976852</v>
      </c>
      <c r="CL1062" s="1" t="s">
        <v>8068</v>
      </c>
    </row>
    <row r="1063" s="1" customFormat="1" spans="1:90">
      <c r="A1063" s="1" t="s">
        <v>8262</v>
      </c>
      <c r="F1063" s="1">
        <v>0</v>
      </c>
      <c r="K1063" s="1">
        <v>101098</v>
      </c>
      <c r="L1063" s="1" t="s">
        <v>27</v>
      </c>
      <c r="O1063" s="2">
        <v>46231.4122453704</v>
      </c>
      <c r="P1063" s="2">
        <v>46231</v>
      </c>
      <c r="Q1063" s="1" t="s">
        <v>8050</v>
      </c>
      <c r="R1063" s="1" t="s">
        <v>8051</v>
      </c>
      <c r="S1063" s="1"/>
      <c r="T1063" s="1" t="s">
        <v>8052</v>
      </c>
      <c r="U1063" s="1" t="s">
        <v>8053</v>
      </c>
      <c r="V1063" s="1" t="s">
        <v>27</v>
      </c>
      <c r="AB1063" s="1" t="s">
        <v>8054</v>
      </c>
      <c r="AD1063" s="1" t="s">
        <v>607</v>
      </c>
      <c r="AE1063" s="1" t="s">
        <v>2775</v>
      </c>
      <c r="AF1063" s="1" t="s">
        <v>8068</v>
      </c>
      <c r="AG1063" s="3">
        <v>46231</v>
      </c>
      <c r="AH1063" s="1" t="s">
        <v>606</v>
      </c>
      <c r="AI1063" s="1" t="s">
        <v>8055</v>
      </c>
      <c r="AJ1063" s="1">
        <v>53</v>
      </c>
      <c r="AM1063" s="1" t="s">
        <v>8068</v>
      </c>
      <c r="AO1063" s="1">
        <v>3.6</v>
      </c>
      <c r="AP1063" s="2">
        <v>46232.5651273148</v>
      </c>
      <c r="AQ1063" s="1" t="s">
        <v>8072</v>
      </c>
      <c r="AR1063" s="3">
        <v>46229</v>
      </c>
      <c r="AS1063" s="1">
        <v>18697238559</v>
      </c>
      <c r="AT1063" s="1" t="s">
        <v>8056</v>
      </c>
      <c r="AU1063" s="2">
        <v>46231</v>
      </c>
      <c r="AV1063" s="1" t="s">
        <v>14272</v>
      </c>
      <c r="AW1063" s="1" t="s">
        <v>8068</v>
      </c>
      <c r="AY1063" s="1" t="s">
        <v>14273</v>
      </c>
      <c r="AZ1063" s="1" t="s">
        <v>8085</v>
      </c>
      <c r="BA1063" s="1" t="s">
        <v>14274</v>
      </c>
      <c r="BB1063" s="1" t="s">
        <v>2813</v>
      </c>
      <c r="BC1063" s="1" t="s">
        <v>463</v>
      </c>
      <c r="BD1063" s="1" t="s">
        <v>259</v>
      </c>
      <c r="BE1063" s="1" t="s">
        <v>14275</v>
      </c>
      <c r="BF1063" s="1" t="s">
        <v>3878</v>
      </c>
      <c r="BG1063" s="2">
        <v>46232.5291666667</v>
      </c>
      <c r="BH1063" s="2">
        <v>46231.4122916667</v>
      </c>
      <c r="BJ1063" s="1" t="s">
        <v>10431</v>
      </c>
      <c r="BL1063" s="1" t="s">
        <v>8091</v>
      </c>
      <c r="BM1063" s="1" t="s">
        <v>9360</v>
      </c>
      <c r="BN1063" s="1" t="s">
        <v>601</v>
      </c>
      <c r="BO1063" s="1" t="s">
        <v>14276</v>
      </c>
      <c r="BP1063" s="1" t="s">
        <v>8082</v>
      </c>
      <c r="BQ1063" s="1" t="s">
        <v>6540</v>
      </c>
      <c r="BT1063" s="2">
        <v>46232.5293981481</v>
      </c>
      <c r="BU1063" s="2">
        <v>46232.5651736111</v>
      </c>
      <c r="BV1063" s="1" t="s">
        <v>591</v>
      </c>
      <c r="BW1063" s="3">
        <v>48057</v>
      </c>
      <c r="BX1063" s="1" t="s">
        <v>8586</v>
      </c>
      <c r="BY1063" s="1" t="s">
        <v>597</v>
      </c>
      <c r="BZ1063" s="1" t="s">
        <v>8050</v>
      </c>
      <c r="CB1063" s="1" t="s">
        <v>122</v>
      </c>
      <c r="CC1063" s="1">
        <v>50</v>
      </c>
      <c r="CE1063" s="1">
        <v>50</v>
      </c>
      <c r="CG1063" s="1">
        <v>0</v>
      </c>
      <c r="CL1063" s="1" t="s">
        <v>8068</v>
      </c>
    </row>
    <row r="1064" s="1" customFormat="1" spans="1:90">
      <c r="F1064" s="1">
        <v>0</v>
      </c>
      <c r="K1064" s="1">
        <v>101042</v>
      </c>
      <c r="L1064" s="1" t="s">
        <v>25</v>
      </c>
      <c r="O1064" s="2">
        <v>46231.437349537</v>
      </c>
      <c r="P1064" s="2">
        <v>46232.375</v>
      </c>
      <c r="Q1064" s="1"/>
      <c r="R1064" s="1" t="s">
        <v>8051</v>
      </c>
      <c r="S1064" s="1" t="s">
        <v>8096</v>
      </c>
      <c r="T1064" s="1" t="s">
        <v>8052</v>
      </c>
      <c r="U1064" s="1" t="s">
        <v>8053</v>
      </c>
      <c r="V1064" s="1" t="s">
        <v>25</v>
      </c>
      <c r="AB1064" s="1" t="s">
        <v>8054</v>
      </c>
      <c r="AD1064" s="1" t="s">
        <v>596</v>
      </c>
      <c r="AE1064" s="1" t="s">
        <v>2499</v>
      </c>
      <c r="AF1064" s="1" t="s">
        <v>8068</v>
      </c>
      <c r="AG1064" s="3">
        <v>46232</v>
      </c>
      <c r="AI1064" s="1" t="s">
        <v>8055</v>
      </c>
      <c r="AJ1064" s="1">
        <v>190</v>
      </c>
      <c r="AP1064" s="2">
        <v>46232.5665046296</v>
      </c>
      <c r="AQ1064" s="1" t="s">
        <v>8072</v>
      </c>
      <c r="AR1064" s="3">
        <v>46230</v>
      </c>
      <c r="AS1064" s="1">
        <v>18093016597</v>
      </c>
      <c r="AT1064" s="1" t="s">
        <v>8073</v>
      </c>
      <c r="AU1064" s="2">
        <v>46232.375</v>
      </c>
      <c r="AV1064" s="1" t="s">
        <v>14277</v>
      </c>
      <c r="AW1064" s="1" t="s">
        <v>8068</v>
      </c>
      <c r="AY1064" s="1" t="s">
        <v>14278</v>
      </c>
      <c r="AZ1064" s="1" t="s">
        <v>9045</v>
      </c>
      <c r="BA1064" s="1" t="s">
        <v>14279</v>
      </c>
      <c r="BB1064" s="1" t="s">
        <v>14280</v>
      </c>
      <c r="BC1064" s="1" t="s">
        <v>463</v>
      </c>
      <c r="BD1064" s="1" t="s">
        <v>355</v>
      </c>
      <c r="BE1064" s="1" t="s">
        <v>14281</v>
      </c>
      <c r="BF1064" s="1" t="s">
        <v>4284</v>
      </c>
      <c r="BG1064" s="2">
        <v>46232.5636921296</v>
      </c>
      <c r="BH1064" s="2">
        <v>46231.4374884259</v>
      </c>
      <c r="BL1064" s="1" t="s">
        <v>8159</v>
      </c>
      <c r="BM1064" s="1" t="s">
        <v>14282</v>
      </c>
      <c r="BN1064" s="1" t="s">
        <v>601</v>
      </c>
      <c r="BO1064" s="1" t="s">
        <v>14283</v>
      </c>
      <c r="BP1064" s="1" t="s">
        <v>8082</v>
      </c>
      <c r="BQ1064" s="1" t="s">
        <v>6540</v>
      </c>
      <c r="BR1064" s="1"/>
      <c r="BS1064" s="1"/>
      <c r="BT1064" s="2">
        <v>46232.5659259259</v>
      </c>
      <c r="BU1064" s="2">
        <v>46232.5665625</v>
      </c>
      <c r="BV1064" s="1" t="s">
        <v>818</v>
      </c>
      <c r="BW1064" s="3">
        <v>48058</v>
      </c>
      <c r="BX1064" s="1" t="s">
        <v>12310</v>
      </c>
      <c r="BY1064" s="1" t="s">
        <v>818</v>
      </c>
      <c r="BZ1064" s="1" t="s">
        <v>8050</v>
      </c>
      <c r="CB1064" s="1" t="s">
        <v>93</v>
      </c>
      <c r="CC1064" s="1">
        <v>0</v>
      </c>
      <c r="CE1064" s="1">
        <v>0</v>
      </c>
      <c r="CG1064" s="1">
        <v>0</v>
      </c>
      <c r="CL1064" s="1" t="s">
        <v>8068</v>
      </c>
    </row>
    <row r="1065" s="1" customFormat="1" spans="1:90">
      <c r="F1065" s="1">
        <v>0</v>
      </c>
      <c r="K1065" s="1">
        <v>101110</v>
      </c>
      <c r="L1065" s="1" t="s">
        <v>28</v>
      </c>
      <c r="O1065" s="2">
        <v>46231.4206944444</v>
      </c>
      <c r="P1065" s="2">
        <v>46232</v>
      </c>
      <c r="Q1065" s="1" t="s">
        <v>8050</v>
      </c>
      <c r="R1065" s="1" t="s">
        <v>8051</v>
      </c>
      <c r="T1065" s="1" t="s">
        <v>8052</v>
      </c>
      <c r="U1065" s="1" t="s">
        <v>8053</v>
      </c>
      <c r="V1065" s="1" t="s">
        <v>28</v>
      </c>
      <c r="AB1065" s="1" t="s">
        <v>8054</v>
      </c>
      <c r="AD1065" s="1" t="s">
        <v>607</v>
      </c>
      <c r="AE1065" s="1" t="s">
        <v>1022</v>
      </c>
      <c r="AF1065" s="1" t="s">
        <v>8068</v>
      </c>
      <c r="AG1065" s="3">
        <v>46232</v>
      </c>
      <c r="AH1065" s="1" t="s">
        <v>606</v>
      </c>
      <c r="AI1065" s="1" t="s">
        <v>8071</v>
      </c>
      <c r="AJ1065" s="1">
        <v>732</v>
      </c>
      <c r="AM1065" s="1" t="s">
        <v>8068</v>
      </c>
      <c r="AP1065" s="2">
        <v>46232.5668518519</v>
      </c>
      <c r="AQ1065" s="1" t="s">
        <v>8072</v>
      </c>
      <c r="AR1065" s="3">
        <v>46020</v>
      </c>
      <c r="AS1065" s="1">
        <v>13179830279</v>
      </c>
      <c r="AT1065" s="1" t="s">
        <v>8073</v>
      </c>
      <c r="AU1065" s="2">
        <v>46232</v>
      </c>
      <c r="AV1065" s="1" t="s">
        <v>14284</v>
      </c>
      <c r="AW1065" s="1" t="s">
        <v>8068</v>
      </c>
      <c r="AY1065" s="1" t="s">
        <v>14285</v>
      </c>
      <c r="AZ1065" s="1" t="s">
        <v>8703</v>
      </c>
      <c r="BA1065" s="1" t="s">
        <v>14286</v>
      </c>
      <c r="BB1065" s="1" t="s">
        <v>1396</v>
      </c>
      <c r="BC1065" s="1" t="s">
        <v>478</v>
      </c>
      <c r="BD1065" s="1" t="s">
        <v>173</v>
      </c>
      <c r="BE1065" s="1" t="s">
        <v>14287</v>
      </c>
      <c r="BF1065" s="1" t="s">
        <v>3898</v>
      </c>
      <c r="BG1065" s="2">
        <v>46232</v>
      </c>
      <c r="BH1065" s="2">
        <v>46231.4294212963</v>
      </c>
      <c r="BL1065" s="1" t="s">
        <v>8464</v>
      </c>
      <c r="BM1065" s="1" t="s">
        <v>8707</v>
      </c>
      <c r="BN1065" s="1" t="s">
        <v>601</v>
      </c>
      <c r="BO1065" s="1" t="s">
        <v>14288</v>
      </c>
      <c r="BP1065" s="1" t="s">
        <v>8082</v>
      </c>
      <c r="BQ1065" s="1" t="s">
        <v>6540</v>
      </c>
      <c r="BT1065" s="2">
        <v>46232.4986574074</v>
      </c>
      <c r="BU1065" s="2">
        <v>46232.5669444444</v>
      </c>
      <c r="BV1065" s="1" t="s">
        <v>591</v>
      </c>
      <c r="BW1065" s="3">
        <v>48058</v>
      </c>
      <c r="BX1065" s="1" t="s">
        <v>10584</v>
      </c>
      <c r="BY1065" s="1" t="s">
        <v>597</v>
      </c>
      <c r="BZ1065" s="1" t="s">
        <v>8050</v>
      </c>
      <c r="CB1065" s="1" t="s">
        <v>132</v>
      </c>
      <c r="CC1065" s="1">
        <v>170</v>
      </c>
      <c r="CD1065" s="1" t="s">
        <v>9329</v>
      </c>
      <c r="CE1065" s="1">
        <v>170</v>
      </c>
      <c r="CG1065" s="1">
        <v>35</v>
      </c>
      <c r="CH1065" s="1" t="s">
        <v>692</v>
      </c>
      <c r="CL1065" s="1" t="s">
        <v>8068</v>
      </c>
    </row>
    <row r="1066" s="1" customFormat="1" spans="1:90">
      <c r="F1066" s="1">
        <v>0</v>
      </c>
      <c r="K1066" s="1">
        <v>101110</v>
      </c>
      <c r="L1066" s="1" t="s">
        <v>28</v>
      </c>
      <c r="M1066" s="1"/>
      <c r="N1066" s="1"/>
      <c r="O1066" s="2">
        <v>46231.4206944444</v>
      </c>
      <c r="P1066" s="2">
        <v>46232</v>
      </c>
      <c r="Q1066" s="1" t="s">
        <v>8050</v>
      </c>
      <c r="R1066" s="1" t="s">
        <v>8051</v>
      </c>
      <c r="S1066" s="1" t="s">
        <v>8096</v>
      </c>
      <c r="T1066" s="1" t="s">
        <v>8052</v>
      </c>
      <c r="U1066" s="1" t="s">
        <v>8053</v>
      </c>
      <c r="V1066" s="1" t="s">
        <v>28</v>
      </c>
      <c r="AB1066" s="1" t="s">
        <v>8054</v>
      </c>
      <c r="AD1066" s="1" t="s">
        <v>596</v>
      </c>
      <c r="AE1066" s="1" t="s">
        <v>1022</v>
      </c>
      <c r="AF1066" s="1" t="s">
        <v>8068</v>
      </c>
      <c r="AG1066" s="3">
        <v>46232</v>
      </c>
      <c r="AI1066" s="1" t="s">
        <v>8071</v>
      </c>
      <c r="AJ1066" s="1">
        <v>732</v>
      </c>
      <c r="AK1066" s="1">
        <v>2000</v>
      </c>
      <c r="AP1066" s="2">
        <v>46232.5683217593</v>
      </c>
      <c r="AQ1066" s="1" t="s">
        <v>8106</v>
      </c>
      <c r="AR1066" s="3">
        <v>46020</v>
      </c>
      <c r="AS1066" s="1">
        <v>13179830279</v>
      </c>
      <c r="AT1066" s="1" t="s">
        <v>8073</v>
      </c>
      <c r="AU1066" s="2">
        <v>46232</v>
      </c>
      <c r="AV1066" s="1" t="s">
        <v>14289</v>
      </c>
      <c r="AW1066" s="1" t="s">
        <v>8068</v>
      </c>
      <c r="AY1066" s="1" t="s">
        <v>14285</v>
      </c>
      <c r="AZ1066" s="1" t="s">
        <v>8703</v>
      </c>
      <c r="BA1066" s="1" t="s">
        <v>14286</v>
      </c>
      <c r="BB1066" s="1" t="s">
        <v>14290</v>
      </c>
      <c r="BC1066" s="1" t="s">
        <v>478</v>
      </c>
      <c r="BD1066" s="1" t="s">
        <v>173</v>
      </c>
      <c r="BE1066" s="1" t="s">
        <v>14287</v>
      </c>
      <c r="BF1066" s="1" t="s">
        <v>3903</v>
      </c>
      <c r="BG1066" s="2">
        <v>46232</v>
      </c>
      <c r="BH1066" s="2">
        <v>46231.4294328704</v>
      </c>
      <c r="BL1066" s="1" t="s">
        <v>8464</v>
      </c>
      <c r="BM1066" s="1" t="s">
        <v>8707</v>
      </c>
      <c r="BN1066" s="1" t="s">
        <v>601</v>
      </c>
      <c r="BO1066" s="1" t="s">
        <v>14288</v>
      </c>
      <c r="BP1066" s="1" t="s">
        <v>8082</v>
      </c>
      <c r="BQ1066" s="1" t="s">
        <v>6540</v>
      </c>
      <c r="BT1066" s="2">
        <v>46232.4986574074</v>
      </c>
      <c r="BU1066" s="2">
        <v>46232.5684027778</v>
      </c>
      <c r="BV1066" s="1" t="s">
        <v>818</v>
      </c>
      <c r="BW1066" s="3">
        <v>48058</v>
      </c>
      <c r="BX1066" s="1" t="s">
        <v>11595</v>
      </c>
      <c r="BY1066" s="1" t="s">
        <v>818</v>
      </c>
      <c r="BZ1066" s="1" t="s">
        <v>8050</v>
      </c>
      <c r="CB1066" s="1" t="s">
        <v>132</v>
      </c>
      <c r="CC1066" s="1">
        <v>0</v>
      </c>
      <c r="CE1066" s="1">
        <v>0</v>
      </c>
      <c r="CG1066" s="1">
        <v>0</v>
      </c>
      <c r="CL1066" s="1" t="s">
        <v>8068</v>
      </c>
    </row>
    <row r="1067" s="1" customFormat="1" spans="1:90">
      <c r="F1067" s="1">
        <v>0</v>
      </c>
      <c r="G1067" s="1" t="s">
        <v>14291</v>
      </c>
      <c r="K1067" s="1">
        <v>101110</v>
      </c>
      <c r="L1067" s="1" t="s">
        <v>28</v>
      </c>
      <c r="O1067" s="2">
        <v>46232.3975925926</v>
      </c>
      <c r="P1067" s="2">
        <v>46232</v>
      </c>
      <c r="R1067" s="1" t="s">
        <v>8051</v>
      </c>
      <c r="T1067" s="1" t="s">
        <v>8052</v>
      </c>
      <c r="U1067" s="1" t="s">
        <v>8053</v>
      </c>
      <c r="V1067" s="1" t="s">
        <v>28</v>
      </c>
      <c r="AB1067" s="1" t="s">
        <v>8054</v>
      </c>
      <c r="AD1067" s="1" t="s">
        <v>607</v>
      </c>
      <c r="AE1067" s="1" t="s">
        <v>906</v>
      </c>
      <c r="AF1067" s="1" t="s">
        <v>8068</v>
      </c>
      <c r="AG1067" s="3">
        <v>46232</v>
      </c>
      <c r="AH1067" s="1" t="s">
        <v>606</v>
      </c>
      <c r="AI1067" s="1" t="s">
        <v>8055</v>
      </c>
      <c r="AJ1067" s="1">
        <v>54</v>
      </c>
      <c r="AM1067" s="1" t="s">
        <v>8068</v>
      </c>
      <c r="AN1067" s="1"/>
      <c r="AO1067" s="1">
        <v>3</v>
      </c>
      <c r="AP1067" s="2">
        <v>46232.5694907407</v>
      </c>
      <c r="AQ1067" s="1" t="s">
        <v>8072</v>
      </c>
      <c r="AR1067" s="3">
        <v>46202</v>
      </c>
      <c r="AS1067" s="1">
        <v>18399666807</v>
      </c>
      <c r="AT1067" s="1" t="s">
        <v>8073</v>
      </c>
      <c r="AU1067" s="2">
        <v>46232</v>
      </c>
      <c r="AV1067" s="1" t="s">
        <v>14292</v>
      </c>
      <c r="AW1067" s="1" t="s">
        <v>8068</v>
      </c>
      <c r="AY1067" s="1" t="s">
        <v>14293</v>
      </c>
      <c r="AZ1067" s="1" t="s">
        <v>8460</v>
      </c>
      <c r="BA1067" s="1" t="s">
        <v>14294</v>
      </c>
      <c r="BB1067" s="1" t="s">
        <v>6441</v>
      </c>
      <c r="BC1067" s="1" t="s">
        <v>478</v>
      </c>
      <c r="BD1067" s="1" t="s">
        <v>164</v>
      </c>
      <c r="BE1067" s="1" t="s">
        <v>14295</v>
      </c>
      <c r="BF1067" s="1" t="s">
        <v>3878</v>
      </c>
      <c r="BG1067" s="2">
        <v>46232</v>
      </c>
      <c r="BH1067" s="2">
        <v>46232.4180555556</v>
      </c>
      <c r="BL1067" s="1" t="s">
        <v>8464</v>
      </c>
      <c r="BM1067" s="1" t="s">
        <v>8654</v>
      </c>
      <c r="BN1067" s="1" t="s">
        <v>601</v>
      </c>
      <c r="BO1067" s="1" t="s">
        <v>14296</v>
      </c>
      <c r="BP1067" s="1" t="s">
        <v>8082</v>
      </c>
      <c r="BQ1067" s="1" t="s">
        <v>6540</v>
      </c>
      <c r="BT1067" s="2">
        <v>46232.5298148148</v>
      </c>
      <c r="BU1067" s="2">
        <v>46232.5695717593</v>
      </c>
      <c r="BV1067" s="1" t="s">
        <v>591</v>
      </c>
      <c r="BW1067" s="3">
        <v>48058</v>
      </c>
      <c r="BX1067" s="1" t="s">
        <v>11556</v>
      </c>
      <c r="BY1067" s="1" t="s">
        <v>628</v>
      </c>
      <c r="BZ1067" s="1" t="s">
        <v>8050</v>
      </c>
      <c r="CB1067" s="1" t="s">
        <v>129</v>
      </c>
      <c r="CC1067" s="1">
        <v>50</v>
      </c>
      <c r="CE1067" s="1">
        <v>50</v>
      </c>
      <c r="CF1067" s="1" t="s">
        <v>14084</v>
      </c>
      <c r="CG1067" s="1">
        <v>35</v>
      </c>
      <c r="CJ1067" s="1" t="s">
        <v>622</v>
      </c>
      <c r="CK1067" s="2">
        <v>46234.0321875</v>
      </c>
      <c r="CL1067" s="1" t="s">
        <v>8068</v>
      </c>
    </row>
    <row r="1068" s="1" customFormat="1" spans="1:90">
      <c r="F1068" s="1">
        <v>0</v>
      </c>
      <c r="K1068" s="1">
        <v>101110</v>
      </c>
      <c r="L1068" s="1" t="s">
        <v>28</v>
      </c>
      <c r="N1068" s="1">
        <v>285</v>
      </c>
      <c r="O1068" s="2">
        <v>46232.5358680556</v>
      </c>
      <c r="P1068" s="2">
        <v>46232</v>
      </c>
      <c r="Q1068" s="1" t="s">
        <v>8050</v>
      </c>
      <c r="R1068" s="1" t="s">
        <v>8051</v>
      </c>
      <c r="S1068" s="1" t="s">
        <v>8096</v>
      </c>
      <c r="T1068" s="1" t="s">
        <v>8052</v>
      </c>
      <c r="U1068" s="1" t="s">
        <v>8053</v>
      </c>
      <c r="V1068" s="1" t="s">
        <v>28</v>
      </c>
      <c r="AB1068" s="1" t="s">
        <v>8054</v>
      </c>
      <c r="AD1068" s="1" t="s">
        <v>596</v>
      </c>
      <c r="AE1068" s="1" t="s">
        <v>598</v>
      </c>
      <c r="AF1068" s="1" t="s">
        <v>8068</v>
      </c>
      <c r="AG1068" s="3">
        <v>46232</v>
      </c>
      <c r="AI1068" s="1" t="s">
        <v>8055</v>
      </c>
      <c r="AJ1068" s="1">
        <v>98</v>
      </c>
      <c r="AP1068" s="2">
        <v>46232.5708796296</v>
      </c>
      <c r="AQ1068" s="1" t="s">
        <v>8072</v>
      </c>
      <c r="AR1068" s="3">
        <v>46231</v>
      </c>
      <c r="AS1068" s="1">
        <v>13657587258</v>
      </c>
      <c r="AT1068" s="1" t="s">
        <v>8073</v>
      </c>
      <c r="AU1068" s="2">
        <v>46232</v>
      </c>
      <c r="AV1068" s="1" t="s">
        <v>14297</v>
      </c>
      <c r="AW1068" s="1" t="s">
        <v>8068</v>
      </c>
      <c r="AY1068" s="1" t="s">
        <v>14298</v>
      </c>
      <c r="AZ1068" s="1" t="s">
        <v>8957</v>
      </c>
      <c r="BA1068" s="1" t="s">
        <v>14299</v>
      </c>
      <c r="BB1068" s="1" t="s">
        <v>14300</v>
      </c>
      <c r="BC1068" s="1" t="s">
        <v>478</v>
      </c>
      <c r="BD1068" s="1" t="s">
        <v>155</v>
      </c>
      <c r="BE1068" s="1" t="s">
        <v>14301</v>
      </c>
      <c r="BF1068" s="1" t="s">
        <v>3878</v>
      </c>
      <c r="BG1068" s="2">
        <v>46232.5401967593</v>
      </c>
      <c r="BH1068" s="2">
        <v>46232.5359143519</v>
      </c>
      <c r="BL1068" s="1" t="s">
        <v>8464</v>
      </c>
      <c r="BM1068" s="1" t="s">
        <v>8961</v>
      </c>
      <c r="BN1068" s="1" t="s">
        <v>601</v>
      </c>
      <c r="BO1068" s="1" t="s">
        <v>14302</v>
      </c>
      <c r="BP1068" s="1" t="s">
        <v>8082</v>
      </c>
      <c r="BQ1068" s="1" t="s">
        <v>6540</v>
      </c>
      <c r="BT1068" s="2">
        <v>46232.5405439815</v>
      </c>
      <c r="BU1068" s="2">
        <v>46232.5709837963</v>
      </c>
      <c r="BV1068" s="1" t="s">
        <v>621</v>
      </c>
      <c r="BW1068" s="3">
        <v>48058</v>
      </c>
      <c r="BX1068" s="1" t="s">
        <v>10167</v>
      </c>
      <c r="BY1068" s="1" t="s">
        <v>917</v>
      </c>
      <c r="BZ1068" s="1" t="s">
        <v>8050</v>
      </c>
      <c r="CB1068" s="1" t="s">
        <v>126</v>
      </c>
      <c r="CC1068" s="1">
        <v>0</v>
      </c>
      <c r="CE1068" s="1">
        <v>0</v>
      </c>
      <c r="CG1068" s="1">
        <v>0</v>
      </c>
      <c r="CL1068" s="1" t="s">
        <v>8068</v>
      </c>
    </row>
    <row r="1069" s="1" customFormat="1" spans="1:90">
      <c r="F1069" s="1">
        <v>0</v>
      </c>
      <c r="K1069" s="1">
        <v>101325</v>
      </c>
      <c r="L1069" s="1" t="s">
        <v>24</v>
      </c>
      <c r="O1069" s="2">
        <v>46231.3879398148</v>
      </c>
      <c r="P1069" s="2">
        <v>46231</v>
      </c>
      <c r="Q1069" s="1" t="s">
        <v>8050</v>
      </c>
      <c r="R1069" s="1" t="s">
        <v>8051</v>
      </c>
      <c r="T1069" s="1" t="s">
        <v>8052</v>
      </c>
      <c r="U1069" s="1" t="s">
        <v>8053</v>
      </c>
      <c r="V1069" s="1" t="s">
        <v>24</v>
      </c>
      <c r="X1069" s="1" t="s">
        <v>670</v>
      </c>
      <c r="AB1069" s="1" t="s">
        <v>8054</v>
      </c>
      <c r="AD1069" s="1" t="s">
        <v>607</v>
      </c>
      <c r="AE1069" s="1" t="s">
        <v>3554</v>
      </c>
      <c r="AF1069" s="1" t="s">
        <v>8068</v>
      </c>
      <c r="AG1069" s="3">
        <v>44385</v>
      </c>
      <c r="AH1069" s="1" t="s">
        <v>606</v>
      </c>
      <c r="AI1069" s="1" t="s">
        <v>8055</v>
      </c>
      <c r="AJ1069" s="1">
        <v>141</v>
      </c>
      <c r="AP1069" s="2">
        <v>46232.5716203704</v>
      </c>
      <c r="AQ1069" s="1" t="s">
        <v>8072</v>
      </c>
      <c r="AR1069" s="3">
        <v>44357</v>
      </c>
      <c r="AS1069" s="1">
        <v>15148094109</v>
      </c>
      <c r="AT1069" s="1"/>
      <c r="AU1069" s="2">
        <v>46231</v>
      </c>
      <c r="AV1069" s="1" t="s">
        <v>14303</v>
      </c>
      <c r="AW1069" s="1" t="s">
        <v>8050</v>
      </c>
      <c r="AY1069" s="1" t="s">
        <v>14304</v>
      </c>
      <c r="AZ1069" s="1" t="s">
        <v>8058</v>
      </c>
      <c r="BA1069" s="1" t="s">
        <v>14305</v>
      </c>
      <c r="BB1069" s="1" t="s">
        <v>4168</v>
      </c>
      <c r="BC1069" s="1" t="s">
        <v>489</v>
      </c>
      <c r="BD1069" s="1" t="s">
        <v>390</v>
      </c>
      <c r="BE1069" s="1" t="s">
        <v>14306</v>
      </c>
      <c r="BF1069" s="1" t="s">
        <v>4050</v>
      </c>
      <c r="BG1069" s="2">
        <v>46232.4196296296</v>
      </c>
      <c r="BH1069" s="2">
        <v>46231.3880439815</v>
      </c>
      <c r="BL1069" s="1" t="s">
        <v>8064</v>
      </c>
      <c r="BM1069" s="1" t="s">
        <v>8065</v>
      </c>
      <c r="BN1069" s="1" t="s">
        <v>590</v>
      </c>
      <c r="BO1069" s="1" t="s">
        <v>14307</v>
      </c>
      <c r="BP1069" s="1" t="s">
        <v>8067</v>
      </c>
      <c r="BQ1069" s="1" t="s">
        <v>6540</v>
      </c>
      <c r="BT1069" s="2">
        <v>46232.4172337963</v>
      </c>
      <c r="BU1069" s="2">
        <v>46232.571712963</v>
      </c>
      <c r="BV1069" s="1" t="s">
        <v>1199</v>
      </c>
      <c r="BW1069" s="3">
        <v>46211</v>
      </c>
      <c r="BX1069" s="1" t="s">
        <v>14308</v>
      </c>
      <c r="BY1069" s="1" t="s">
        <v>1199</v>
      </c>
      <c r="BZ1069" s="1" t="s">
        <v>8050</v>
      </c>
      <c r="CA1069" s="1">
        <v>0</v>
      </c>
      <c r="CB1069" s="1" t="s">
        <v>63</v>
      </c>
      <c r="CC1069" s="1">
        <v>490</v>
      </c>
      <c r="CE1069" s="1">
        <v>490</v>
      </c>
      <c r="CF1069" s="1" t="s">
        <v>9217</v>
      </c>
      <c r="CG1069" s="1">
        <v>490</v>
      </c>
      <c r="CJ1069" s="1" t="s">
        <v>622</v>
      </c>
      <c r="CK1069" s="2">
        <v>46234.2918287037</v>
      </c>
      <c r="CL1069" s="1" t="s">
        <v>8068</v>
      </c>
    </row>
    <row r="1070" s="1" customFormat="1" spans="1:90">
      <c r="F1070" s="1">
        <v>0</v>
      </c>
      <c r="K1070" s="1">
        <v>101110</v>
      </c>
      <c r="L1070" s="1" t="s">
        <v>28</v>
      </c>
      <c r="M1070" s="1"/>
      <c r="O1070" s="2">
        <v>46231.5739467593</v>
      </c>
      <c r="P1070" s="2">
        <v>46232</v>
      </c>
      <c r="Q1070" s="1" t="s">
        <v>8050</v>
      </c>
      <c r="R1070" s="1" t="s">
        <v>8051</v>
      </c>
      <c r="T1070" s="1" t="s">
        <v>8052</v>
      </c>
      <c r="U1070" s="1" t="s">
        <v>8053</v>
      </c>
      <c r="V1070" s="1" t="s">
        <v>28</v>
      </c>
      <c r="W1070" s="1"/>
      <c r="X1070" s="1"/>
      <c r="AB1070" s="1" t="s">
        <v>8054</v>
      </c>
      <c r="AD1070" s="1" t="s">
        <v>607</v>
      </c>
      <c r="AE1070" s="1" t="s">
        <v>679</v>
      </c>
      <c r="AF1070" s="1" t="s">
        <v>8068</v>
      </c>
      <c r="AG1070" s="3">
        <v>46232</v>
      </c>
      <c r="AH1070" s="1" t="s">
        <v>606</v>
      </c>
      <c r="AI1070" s="1" t="s">
        <v>8071</v>
      </c>
      <c r="AJ1070" s="1">
        <v>738</v>
      </c>
      <c r="AM1070" s="1" t="s">
        <v>8068</v>
      </c>
      <c r="AO1070" s="1">
        <v>3</v>
      </c>
      <c r="AP1070" s="2">
        <v>46232.5739467593</v>
      </c>
      <c r="AQ1070" s="1" t="s">
        <v>8274</v>
      </c>
      <c r="AR1070" s="3">
        <v>46221</v>
      </c>
      <c r="AS1070" s="1">
        <v>15276565365</v>
      </c>
      <c r="AT1070" s="1" t="s">
        <v>8073</v>
      </c>
      <c r="AU1070" s="2">
        <v>46232</v>
      </c>
      <c r="AV1070" s="1" t="s">
        <v>14309</v>
      </c>
      <c r="AW1070" s="1" t="s">
        <v>8068</v>
      </c>
      <c r="AY1070" s="1" t="s">
        <v>14310</v>
      </c>
      <c r="AZ1070" s="1" t="s">
        <v>8460</v>
      </c>
      <c r="BA1070" s="1" t="s">
        <v>14311</v>
      </c>
      <c r="BB1070" s="1" t="s">
        <v>1494</v>
      </c>
      <c r="BC1070" s="1" t="s">
        <v>478</v>
      </c>
      <c r="BD1070" s="1" t="s">
        <v>180</v>
      </c>
      <c r="BE1070" s="1" t="s">
        <v>14312</v>
      </c>
      <c r="BF1070" s="1" t="s">
        <v>3898</v>
      </c>
      <c r="BG1070" s="2">
        <v>46232</v>
      </c>
      <c r="BH1070" s="2">
        <v>46231.5772453704</v>
      </c>
      <c r="BJ1070" s="1" t="s">
        <v>14313</v>
      </c>
      <c r="BL1070" s="1" t="s">
        <v>8464</v>
      </c>
      <c r="BM1070" s="1" t="s">
        <v>8465</v>
      </c>
      <c r="BN1070" s="1" t="s">
        <v>601</v>
      </c>
      <c r="BO1070" s="1" t="s">
        <v>14314</v>
      </c>
      <c r="BP1070" s="1" t="s">
        <v>8082</v>
      </c>
      <c r="BQ1070" s="1" t="s">
        <v>6540</v>
      </c>
      <c r="BT1070" s="2">
        <v>46232.5670138889</v>
      </c>
      <c r="BU1070" s="2">
        <v>46232.5740625</v>
      </c>
      <c r="BV1070" s="1" t="s">
        <v>591</v>
      </c>
      <c r="BW1070" s="3">
        <v>48058</v>
      </c>
      <c r="BX1070" s="1" t="s">
        <v>8272</v>
      </c>
      <c r="BY1070" s="1" t="s">
        <v>726</v>
      </c>
      <c r="BZ1070" s="1" t="s">
        <v>8050</v>
      </c>
      <c r="CA1070" s="1"/>
      <c r="CB1070" s="1" t="s">
        <v>133</v>
      </c>
      <c r="CC1070" s="1">
        <v>300</v>
      </c>
      <c r="CD1070" s="1" t="s">
        <v>13797</v>
      </c>
      <c r="CE1070" s="1">
        <v>300</v>
      </c>
      <c r="CF1070" s="1"/>
      <c r="CG1070" s="1">
        <v>100</v>
      </c>
      <c r="CH1070" s="1" t="s">
        <v>622</v>
      </c>
      <c r="CI1070" s="2">
        <v>46235.4330902778</v>
      </c>
      <c r="CJ1070" s="1"/>
      <c r="CK1070" s="1"/>
      <c r="CL1070" s="1" t="s">
        <v>8068</v>
      </c>
    </row>
    <row r="1071" s="1" customFormat="1" spans="1:90">
      <c r="F1071" s="1">
        <v>0</v>
      </c>
      <c r="K1071" s="1">
        <v>101110</v>
      </c>
      <c r="L1071" s="1" t="s">
        <v>28</v>
      </c>
      <c r="N1071" s="1">
        <v>150</v>
      </c>
      <c r="O1071" s="2">
        <v>46232.5434375</v>
      </c>
      <c r="P1071" s="2">
        <v>46232</v>
      </c>
      <c r="Q1071" s="1" t="s">
        <v>8050</v>
      </c>
      <c r="R1071" s="1" t="s">
        <v>8051</v>
      </c>
      <c r="S1071" s="1" t="s">
        <v>8096</v>
      </c>
      <c r="T1071" s="1" t="s">
        <v>8052</v>
      </c>
      <c r="U1071" s="1" t="s">
        <v>8053</v>
      </c>
      <c r="V1071" s="1" t="s">
        <v>28</v>
      </c>
      <c r="AB1071" s="1" t="s">
        <v>8054</v>
      </c>
      <c r="AD1071" s="1" t="s">
        <v>596</v>
      </c>
      <c r="AE1071" s="1" t="s">
        <v>1019</v>
      </c>
      <c r="AF1071" s="1" t="s">
        <v>8068</v>
      </c>
      <c r="AG1071" s="3">
        <v>46232</v>
      </c>
      <c r="AI1071" s="1" t="s">
        <v>8071</v>
      </c>
      <c r="AJ1071" s="1">
        <v>10</v>
      </c>
      <c r="AP1071" s="2">
        <v>46232.5736805556</v>
      </c>
      <c r="AQ1071" s="1" t="s">
        <v>8072</v>
      </c>
      <c r="AR1071" s="3">
        <v>46231</v>
      </c>
      <c r="AS1071" s="1">
        <v>15319386572</v>
      </c>
      <c r="AT1071" s="1" t="s">
        <v>8073</v>
      </c>
      <c r="AU1071" s="2">
        <v>46232</v>
      </c>
      <c r="AV1071" s="1" t="s">
        <v>14315</v>
      </c>
      <c r="AW1071" s="1" t="s">
        <v>8068</v>
      </c>
      <c r="AY1071" s="1" t="s">
        <v>14316</v>
      </c>
      <c r="AZ1071" s="1" t="s">
        <v>8802</v>
      </c>
      <c r="BA1071" s="1" t="s">
        <v>14317</v>
      </c>
      <c r="BB1071" s="1" t="s">
        <v>1309</v>
      </c>
      <c r="BC1071" s="1" t="s">
        <v>478</v>
      </c>
      <c r="BD1071" s="1" t="s">
        <v>209</v>
      </c>
      <c r="BE1071" s="1" t="s">
        <v>14318</v>
      </c>
      <c r="BF1071" s="1" t="s">
        <v>3878</v>
      </c>
      <c r="BG1071" s="2">
        <v>46232.5490162037</v>
      </c>
      <c r="BH1071" s="2">
        <v>46232.5435532407</v>
      </c>
      <c r="BL1071" s="1" t="s">
        <v>8464</v>
      </c>
      <c r="BM1071" s="1" t="s">
        <v>8806</v>
      </c>
      <c r="BN1071" s="1" t="s">
        <v>601</v>
      </c>
      <c r="BO1071" s="1" t="s">
        <v>7089</v>
      </c>
      <c r="BP1071" s="1" t="s">
        <v>8067</v>
      </c>
      <c r="BQ1071" s="1" t="s">
        <v>6540</v>
      </c>
      <c r="BT1071" s="2">
        <v>46232.5507060185</v>
      </c>
      <c r="BU1071" s="2">
        <v>46232.5741319444</v>
      </c>
      <c r="BV1071" s="1" t="s">
        <v>602</v>
      </c>
      <c r="BW1071" s="3">
        <v>48058</v>
      </c>
      <c r="BX1071" s="1" t="s">
        <v>10515</v>
      </c>
      <c r="BY1071" s="1" t="s">
        <v>602</v>
      </c>
      <c r="BZ1071" s="1" t="s">
        <v>8050</v>
      </c>
      <c r="CB1071" s="1" t="s">
        <v>138</v>
      </c>
      <c r="CC1071" s="1">
        <v>90</v>
      </c>
      <c r="CE1071" s="1">
        <v>90</v>
      </c>
      <c r="CG1071" s="1">
        <v>0</v>
      </c>
      <c r="CL1071" s="1" t="s">
        <v>8068</v>
      </c>
    </row>
    <row r="1072" s="1" customFormat="1" spans="1:90">
      <c r="F1072" s="1">
        <v>0</v>
      </c>
      <c r="K1072" s="1">
        <v>101042</v>
      </c>
      <c r="L1072" s="1" t="s">
        <v>25</v>
      </c>
      <c r="O1072" s="2">
        <v>46232.5688194444</v>
      </c>
      <c r="P1072" s="2">
        <v>46232</v>
      </c>
      <c r="Q1072" s="1" t="s">
        <v>8050</v>
      </c>
      <c r="R1072" s="1" t="s">
        <v>8051</v>
      </c>
      <c r="T1072" s="1" t="s">
        <v>8052</v>
      </c>
      <c r="U1072" s="1" t="s">
        <v>8053</v>
      </c>
      <c r="V1072" s="1" t="s">
        <v>25</v>
      </c>
      <c r="W1072" s="1"/>
      <c r="X1072" s="1"/>
      <c r="AB1072" s="1" t="s">
        <v>8054</v>
      </c>
      <c r="AD1072" s="1" t="s">
        <v>596</v>
      </c>
      <c r="AE1072" s="1" t="s">
        <v>4727</v>
      </c>
      <c r="AF1072" s="1" t="s">
        <v>8068</v>
      </c>
      <c r="AG1072" s="3">
        <v>46232</v>
      </c>
      <c r="AH1072" s="1"/>
      <c r="AI1072" s="1" t="s">
        <v>8071</v>
      </c>
      <c r="AJ1072" s="1"/>
      <c r="AM1072" s="1" t="s">
        <v>8068</v>
      </c>
      <c r="AO1072" s="1">
        <v>3.6</v>
      </c>
      <c r="AP1072" s="2">
        <v>46232.574837963</v>
      </c>
      <c r="AQ1072" s="1" t="s">
        <v>8072</v>
      </c>
      <c r="AR1072" s="3">
        <v>46228</v>
      </c>
      <c r="AS1072" s="1">
        <v>19357771990</v>
      </c>
      <c r="AT1072" s="1" t="s">
        <v>8073</v>
      </c>
      <c r="AU1072" s="2">
        <v>46232</v>
      </c>
      <c r="AV1072" s="1" t="s">
        <v>14319</v>
      </c>
      <c r="AW1072" s="1" t="s">
        <v>8068</v>
      </c>
      <c r="AY1072" s="1" t="s">
        <v>14320</v>
      </c>
      <c r="AZ1072" s="1" t="s">
        <v>10261</v>
      </c>
      <c r="BA1072" s="1" t="s">
        <v>14321</v>
      </c>
      <c r="BB1072" s="1" t="s">
        <v>14322</v>
      </c>
      <c r="BC1072" s="1" t="s">
        <v>463</v>
      </c>
      <c r="BD1072" s="1" t="s">
        <v>312</v>
      </c>
      <c r="BE1072" s="1" t="s">
        <v>14323</v>
      </c>
      <c r="BF1072" s="1" t="s">
        <v>3878</v>
      </c>
      <c r="BG1072" s="2">
        <v>46232.5731481481</v>
      </c>
      <c r="BH1072" s="2">
        <v>46232.5712384259</v>
      </c>
      <c r="BL1072" s="1" t="s">
        <v>8159</v>
      </c>
      <c r="BM1072" s="1" t="s">
        <v>10911</v>
      </c>
      <c r="BN1072" s="1" t="s">
        <v>601</v>
      </c>
      <c r="BO1072" s="1" t="s">
        <v>14324</v>
      </c>
      <c r="BP1072" s="1" t="s">
        <v>8082</v>
      </c>
      <c r="BQ1072" s="1" t="s">
        <v>6540</v>
      </c>
      <c r="BT1072" s="2">
        <v>46232.5732523148</v>
      </c>
      <c r="BU1072" s="2">
        <v>46232.5749189815</v>
      </c>
      <c r="BV1072" s="1" t="s">
        <v>591</v>
      </c>
      <c r="BW1072" s="3">
        <v>48058</v>
      </c>
      <c r="BX1072" s="1" t="s">
        <v>9785</v>
      </c>
      <c r="BY1072" s="1" t="s">
        <v>597</v>
      </c>
      <c r="BZ1072" s="1" t="s">
        <v>8050</v>
      </c>
      <c r="CA1072" s="1"/>
      <c r="CB1072" s="1" t="s">
        <v>71</v>
      </c>
      <c r="CC1072" s="1">
        <v>0</v>
      </c>
      <c r="CE1072" s="1">
        <v>0</v>
      </c>
      <c r="CG1072" s="1">
        <v>0</v>
      </c>
      <c r="CL1072" s="1" t="s">
        <v>8068</v>
      </c>
    </row>
    <row r="1073" s="1" customFormat="1" spans="1:90">
      <c r="F1073" s="1">
        <v>0</v>
      </c>
      <c r="K1073" s="1">
        <v>101110</v>
      </c>
      <c r="L1073" s="1" t="s">
        <v>28</v>
      </c>
      <c r="O1073" s="2">
        <v>46230.7884490741</v>
      </c>
      <c r="P1073" s="2">
        <v>46232</v>
      </c>
      <c r="Q1073" s="1"/>
      <c r="R1073" s="1" t="s">
        <v>8051</v>
      </c>
      <c r="T1073" s="1" t="s">
        <v>8052</v>
      </c>
      <c r="U1073" s="1" t="s">
        <v>8053</v>
      </c>
      <c r="V1073" s="1" t="s">
        <v>28</v>
      </c>
      <c r="AB1073" s="1" t="s">
        <v>8054</v>
      </c>
      <c r="AD1073" s="1" t="s">
        <v>607</v>
      </c>
      <c r="AE1073" s="1" t="s">
        <v>866</v>
      </c>
      <c r="AF1073" s="1" t="s">
        <v>8068</v>
      </c>
      <c r="AG1073" s="3">
        <v>45793</v>
      </c>
      <c r="AH1073" s="1" t="s">
        <v>606</v>
      </c>
      <c r="AI1073" s="1" t="s">
        <v>8071</v>
      </c>
      <c r="AJ1073" s="1">
        <v>28</v>
      </c>
      <c r="AM1073" s="1" t="s">
        <v>8050</v>
      </c>
      <c r="AO1073" s="1">
        <v>5.8</v>
      </c>
      <c r="AP1073" s="2">
        <v>46232.5752314815</v>
      </c>
      <c r="AQ1073" s="1" t="s">
        <v>8072</v>
      </c>
      <c r="AR1073" s="3">
        <v>45735</v>
      </c>
      <c r="AS1073" s="1">
        <v>17716906075</v>
      </c>
      <c r="AT1073" s="1" t="s">
        <v>8056</v>
      </c>
      <c r="AU1073" s="2">
        <v>46232</v>
      </c>
      <c r="AV1073" s="1" t="s">
        <v>14325</v>
      </c>
      <c r="AW1073" s="1" t="s">
        <v>8068</v>
      </c>
      <c r="AY1073" s="1" t="s">
        <v>14326</v>
      </c>
      <c r="AZ1073" s="1" t="s">
        <v>8460</v>
      </c>
      <c r="BA1073" s="1" t="s">
        <v>14327</v>
      </c>
      <c r="BB1073" s="1" t="s">
        <v>1434</v>
      </c>
      <c r="BC1073" s="1" t="s">
        <v>478</v>
      </c>
      <c r="BD1073" s="1" t="s">
        <v>222</v>
      </c>
      <c r="BE1073" s="1" t="s">
        <v>14328</v>
      </c>
      <c r="BF1073" s="1" t="s">
        <v>793</v>
      </c>
      <c r="BG1073" s="2">
        <v>46232.5</v>
      </c>
      <c r="BH1073" s="2">
        <v>46230.7919560185</v>
      </c>
      <c r="BL1073" s="1" t="s">
        <v>8464</v>
      </c>
      <c r="BM1073" s="1" t="s">
        <v>8495</v>
      </c>
      <c r="BN1073" s="1" t="s">
        <v>601</v>
      </c>
      <c r="BO1073" s="1" t="s">
        <v>14329</v>
      </c>
      <c r="BP1073" s="1" t="s">
        <v>8082</v>
      </c>
      <c r="BQ1073" s="1" t="s">
        <v>6540</v>
      </c>
      <c r="BT1073" s="2">
        <v>46232.5502777778</v>
      </c>
      <c r="BU1073" s="2">
        <v>46232.5752893519</v>
      </c>
      <c r="BV1073" s="1" t="s">
        <v>591</v>
      </c>
      <c r="BW1073" s="3">
        <v>47619</v>
      </c>
      <c r="BX1073" s="1" t="s">
        <v>9002</v>
      </c>
      <c r="BY1073" s="1" t="s">
        <v>771</v>
      </c>
      <c r="BZ1073" s="1" t="s">
        <v>8050</v>
      </c>
      <c r="CB1073" s="1" t="s">
        <v>145</v>
      </c>
      <c r="CC1073" s="1">
        <v>50</v>
      </c>
      <c r="CD1073" s="1" t="s">
        <v>14065</v>
      </c>
      <c r="CE1073" s="1">
        <v>50</v>
      </c>
      <c r="CF1073" s="1" t="s">
        <v>9924</v>
      </c>
      <c r="CG1073" s="1">
        <v>35</v>
      </c>
      <c r="CH1073" s="1" t="s">
        <v>622</v>
      </c>
      <c r="CI1073" s="2">
        <v>46232.8859490741</v>
      </c>
      <c r="CJ1073" s="1" t="s">
        <v>622</v>
      </c>
      <c r="CK1073" s="2">
        <v>46232.8929861111</v>
      </c>
      <c r="CL1073" s="1" t="s">
        <v>8068</v>
      </c>
    </row>
    <row r="1074" s="1" customFormat="1" spans="1:90">
      <c r="A1074" s="1" t="s">
        <v>14330</v>
      </c>
      <c r="C1074" s="1">
        <v>1</v>
      </c>
      <c r="F1074" s="1">
        <v>0</v>
      </c>
      <c r="K1074" s="1">
        <v>101073</v>
      </c>
      <c r="L1074" s="1" t="s">
        <v>26</v>
      </c>
      <c r="O1074" s="2">
        <v>46231.7989467593</v>
      </c>
      <c r="P1074" s="2">
        <v>46232</v>
      </c>
      <c r="R1074" s="1" t="s">
        <v>8051</v>
      </c>
      <c r="T1074" s="1" t="s">
        <v>8052</v>
      </c>
      <c r="U1074" s="1" t="s">
        <v>8053</v>
      </c>
      <c r="V1074" s="1" t="s">
        <v>26</v>
      </c>
      <c r="AB1074" s="1" t="s">
        <v>8054</v>
      </c>
      <c r="AD1074" s="1" t="s">
        <v>596</v>
      </c>
      <c r="AE1074" s="1" t="s">
        <v>1983</v>
      </c>
      <c r="AF1074" s="1" t="s">
        <v>8068</v>
      </c>
      <c r="AG1074" s="3">
        <v>46232</v>
      </c>
      <c r="AI1074" s="1" t="s">
        <v>8055</v>
      </c>
      <c r="AJ1074" s="1">
        <v>126</v>
      </c>
      <c r="AM1074" s="1" t="s">
        <v>8068</v>
      </c>
      <c r="AO1074" s="1">
        <v>3.3</v>
      </c>
      <c r="AP1074" s="2">
        <v>46232.5770949074</v>
      </c>
      <c r="AQ1074" s="1" t="s">
        <v>8072</v>
      </c>
      <c r="AR1074" s="3">
        <v>46228</v>
      </c>
      <c r="AS1074" s="1">
        <v>15500811144</v>
      </c>
      <c r="AT1074" s="1" t="s">
        <v>8056</v>
      </c>
      <c r="AU1074" s="2">
        <v>46232</v>
      </c>
      <c r="AV1074" s="1" t="s">
        <v>14331</v>
      </c>
      <c r="AW1074" s="1" t="s">
        <v>8068</v>
      </c>
      <c r="AY1074" s="1" t="s">
        <v>14332</v>
      </c>
      <c r="AZ1074" s="1" t="s">
        <v>8108</v>
      </c>
      <c r="BA1074" s="1" t="s">
        <v>14333</v>
      </c>
      <c r="BB1074" s="1" t="s">
        <v>1984</v>
      </c>
      <c r="BC1074" s="1" t="s">
        <v>496</v>
      </c>
      <c r="BD1074" s="1" t="s">
        <v>276</v>
      </c>
      <c r="BE1074" s="1" t="s">
        <v>14334</v>
      </c>
      <c r="BF1074" s="1" t="s">
        <v>3878</v>
      </c>
      <c r="BG1074" s="2">
        <v>46232.4583333333</v>
      </c>
      <c r="BH1074" s="2">
        <v>46231.7989930556</v>
      </c>
      <c r="BJ1074" s="1" t="s">
        <v>8215</v>
      </c>
      <c r="BL1074" s="1" t="s">
        <v>8115</v>
      </c>
      <c r="BM1074" s="1" t="s">
        <v>8568</v>
      </c>
      <c r="BN1074" s="1" t="s">
        <v>601</v>
      </c>
      <c r="BO1074" s="1" t="s">
        <v>14335</v>
      </c>
      <c r="BP1074" s="1" t="s">
        <v>8082</v>
      </c>
      <c r="BQ1074" s="1" t="s">
        <v>6540</v>
      </c>
      <c r="BT1074" s="2">
        <v>46232.4948263889</v>
      </c>
      <c r="BU1074" s="2">
        <v>46232.5772453704</v>
      </c>
      <c r="BV1074" s="1" t="s">
        <v>591</v>
      </c>
      <c r="BW1074" s="3">
        <v>48058</v>
      </c>
      <c r="BX1074" s="1" t="s">
        <v>13387</v>
      </c>
      <c r="BY1074" s="1" t="s">
        <v>597</v>
      </c>
      <c r="BZ1074" s="1" t="s">
        <v>8050</v>
      </c>
      <c r="CB1074" s="1" t="s">
        <v>104</v>
      </c>
      <c r="CC1074" s="1">
        <v>0</v>
      </c>
      <c r="CE1074" s="1">
        <v>0</v>
      </c>
      <c r="CG1074" s="1">
        <v>0</v>
      </c>
      <c r="CL1074" s="1" t="s">
        <v>8068</v>
      </c>
    </row>
    <row r="1075" s="1" customFormat="1" spans="1:90">
      <c r="F1075" s="1">
        <v>0</v>
      </c>
      <c r="K1075" s="1">
        <v>101042</v>
      </c>
      <c r="L1075" s="1" t="s">
        <v>25</v>
      </c>
      <c r="O1075" s="2">
        <v>46232.5688194444</v>
      </c>
      <c r="P1075" s="2">
        <v>46232</v>
      </c>
      <c r="Q1075" s="1" t="s">
        <v>8050</v>
      </c>
      <c r="R1075" s="1" t="s">
        <v>8051</v>
      </c>
      <c r="S1075" s="1" t="s">
        <v>8096</v>
      </c>
      <c r="T1075" s="1" t="s">
        <v>8052</v>
      </c>
      <c r="U1075" s="1" t="s">
        <v>8053</v>
      </c>
      <c r="V1075" s="1" t="s">
        <v>25</v>
      </c>
      <c r="AB1075" s="1" t="s">
        <v>8054</v>
      </c>
      <c r="AD1075" s="1" t="s">
        <v>596</v>
      </c>
      <c r="AE1075" s="1" t="s">
        <v>4727</v>
      </c>
      <c r="AF1075" s="1" t="s">
        <v>8068</v>
      </c>
      <c r="AG1075" s="3">
        <v>46232</v>
      </c>
      <c r="AH1075" s="1"/>
      <c r="AI1075" s="1" t="s">
        <v>8071</v>
      </c>
      <c r="AJ1075" s="1"/>
      <c r="AP1075" s="2">
        <v>46232.5773611111</v>
      </c>
      <c r="AQ1075" s="1" t="s">
        <v>8072</v>
      </c>
      <c r="AR1075" s="3">
        <v>46228</v>
      </c>
      <c r="AS1075" s="1">
        <v>19357771990</v>
      </c>
      <c r="AT1075" s="1" t="s">
        <v>8073</v>
      </c>
      <c r="AU1075" s="2">
        <v>46232</v>
      </c>
      <c r="AV1075" s="1" t="s">
        <v>14336</v>
      </c>
      <c r="AW1075" s="1" t="s">
        <v>8068</v>
      </c>
      <c r="AY1075" s="1" t="s">
        <v>14320</v>
      </c>
      <c r="AZ1075" s="1" t="s">
        <v>10261</v>
      </c>
      <c r="BA1075" s="1" t="s">
        <v>14321</v>
      </c>
      <c r="BB1075" s="1" t="s">
        <v>14337</v>
      </c>
      <c r="BC1075" s="1" t="s">
        <v>463</v>
      </c>
      <c r="BD1075" s="1" t="s">
        <v>312</v>
      </c>
      <c r="BE1075" s="1" t="s">
        <v>14323</v>
      </c>
      <c r="BF1075" s="1" t="s">
        <v>3903</v>
      </c>
      <c r="BG1075" s="2">
        <v>46232.5731481481</v>
      </c>
      <c r="BH1075" s="2">
        <v>46232.5707291667</v>
      </c>
      <c r="BL1075" s="1" t="s">
        <v>8159</v>
      </c>
      <c r="BM1075" s="1" t="s">
        <v>10911</v>
      </c>
      <c r="BN1075" s="1" t="s">
        <v>601</v>
      </c>
      <c r="BO1075" s="1" t="s">
        <v>14324</v>
      </c>
      <c r="BP1075" s="1" t="s">
        <v>8082</v>
      </c>
      <c r="BQ1075" s="1" t="s">
        <v>6540</v>
      </c>
      <c r="BT1075" s="2">
        <v>46232.5732523148</v>
      </c>
      <c r="BU1075" s="2">
        <v>46232.5774074074</v>
      </c>
      <c r="BV1075" s="1" t="s">
        <v>818</v>
      </c>
      <c r="BW1075" s="3">
        <v>48058</v>
      </c>
      <c r="BX1075" s="1" t="s">
        <v>9773</v>
      </c>
      <c r="BY1075" s="1" t="s">
        <v>818</v>
      </c>
      <c r="BZ1075" s="1" t="s">
        <v>8050</v>
      </c>
      <c r="CB1075" s="1" t="s">
        <v>71</v>
      </c>
      <c r="CC1075" s="1">
        <v>0</v>
      </c>
      <c r="CD1075" s="1"/>
      <c r="CE1075" s="1">
        <v>0</v>
      </c>
      <c r="CF1075" s="1"/>
      <c r="CG1075" s="1">
        <v>0</v>
      </c>
      <c r="CH1075" s="1"/>
      <c r="CI1075" s="1"/>
      <c r="CJ1075" s="1"/>
      <c r="CK1075" s="1"/>
      <c r="CL1075" s="1" t="s">
        <v>8068</v>
      </c>
    </row>
    <row r="1076" s="1" customFormat="1" spans="1:90">
      <c r="F1076" s="1">
        <v>0</v>
      </c>
      <c r="K1076" s="1">
        <v>101110</v>
      </c>
      <c r="L1076" s="1" t="s">
        <v>28</v>
      </c>
      <c r="O1076" s="2">
        <v>46230.7884606481</v>
      </c>
      <c r="P1076" s="2">
        <v>46232</v>
      </c>
      <c r="R1076" s="1" t="s">
        <v>8051</v>
      </c>
      <c r="S1076" s="1" t="s">
        <v>8096</v>
      </c>
      <c r="T1076" s="1" t="s">
        <v>8052</v>
      </c>
      <c r="U1076" s="1" t="s">
        <v>8053</v>
      </c>
      <c r="V1076" s="1" t="s">
        <v>28</v>
      </c>
      <c r="AB1076" s="1" t="s">
        <v>8054</v>
      </c>
      <c r="AD1076" s="1" t="s">
        <v>607</v>
      </c>
      <c r="AE1076" s="1" t="s">
        <v>866</v>
      </c>
      <c r="AF1076" s="1" t="s">
        <v>8068</v>
      </c>
      <c r="AG1076" s="3">
        <v>45853</v>
      </c>
      <c r="AH1076" s="1" t="s">
        <v>606</v>
      </c>
      <c r="AI1076" s="1" t="s">
        <v>8071</v>
      </c>
      <c r="AJ1076" s="1">
        <v>28</v>
      </c>
      <c r="AK1076" s="1"/>
      <c r="AP1076" s="2">
        <v>46232.5781481481</v>
      </c>
      <c r="AQ1076" s="1" t="s">
        <v>8072</v>
      </c>
      <c r="AR1076" s="3">
        <v>45839</v>
      </c>
      <c r="AS1076" s="1">
        <v>17716906075</v>
      </c>
      <c r="AT1076" s="1" t="s">
        <v>8056</v>
      </c>
      <c r="AU1076" s="2">
        <v>46232</v>
      </c>
      <c r="AV1076" s="1" t="s">
        <v>14338</v>
      </c>
      <c r="AW1076" s="1" t="s">
        <v>8068</v>
      </c>
      <c r="AY1076" s="1" t="s">
        <v>14326</v>
      </c>
      <c r="AZ1076" s="1" t="s">
        <v>8460</v>
      </c>
      <c r="BA1076" s="1" t="s">
        <v>14327</v>
      </c>
      <c r="BB1076" s="1" t="s">
        <v>1436</v>
      </c>
      <c r="BC1076" s="1" t="s">
        <v>478</v>
      </c>
      <c r="BD1076" s="1" t="s">
        <v>222</v>
      </c>
      <c r="BE1076" s="1" t="s">
        <v>14339</v>
      </c>
      <c r="BF1076" s="1" t="s">
        <v>1437</v>
      </c>
      <c r="BG1076" s="2">
        <v>46232.5</v>
      </c>
      <c r="BH1076" s="2">
        <v>46230.7919444444</v>
      </c>
      <c r="BL1076" s="1" t="s">
        <v>8464</v>
      </c>
      <c r="BM1076" s="1" t="s">
        <v>8495</v>
      </c>
      <c r="BN1076" s="1" t="s">
        <v>601</v>
      </c>
      <c r="BO1076" s="1" t="s">
        <v>14329</v>
      </c>
      <c r="BP1076" s="1" t="s">
        <v>8082</v>
      </c>
      <c r="BQ1076" s="1" t="s">
        <v>6540</v>
      </c>
      <c r="BT1076" s="2">
        <v>46232.5502777778</v>
      </c>
      <c r="BU1076" s="2">
        <v>46232.5784606481</v>
      </c>
      <c r="BV1076" s="1" t="s">
        <v>818</v>
      </c>
      <c r="BW1076" s="3">
        <v>47679</v>
      </c>
      <c r="BX1076" s="1" t="s">
        <v>12480</v>
      </c>
      <c r="BY1076" s="1" t="s">
        <v>818</v>
      </c>
      <c r="BZ1076" s="1" t="s">
        <v>8050</v>
      </c>
      <c r="CB1076" s="1" t="s">
        <v>145</v>
      </c>
      <c r="CC1076" s="1">
        <v>50</v>
      </c>
      <c r="CD1076" s="1" t="s">
        <v>14065</v>
      </c>
      <c r="CE1076" s="1">
        <v>50</v>
      </c>
      <c r="CF1076" s="1" t="s">
        <v>9924</v>
      </c>
      <c r="CG1076" s="1">
        <v>35</v>
      </c>
      <c r="CH1076" s="1" t="s">
        <v>622</v>
      </c>
      <c r="CI1076" s="2">
        <v>46232.8859490741</v>
      </c>
      <c r="CJ1076" s="1" t="s">
        <v>622</v>
      </c>
      <c r="CK1076" s="2">
        <v>46232.8929861111</v>
      </c>
      <c r="CL1076" s="1" t="s">
        <v>8068</v>
      </c>
    </row>
    <row r="1077" s="1" customFormat="1" spans="1:90">
      <c r="A1077" s="1" t="s">
        <v>9067</v>
      </c>
      <c r="F1077" s="1">
        <v>0</v>
      </c>
      <c r="K1077" s="1">
        <v>101110</v>
      </c>
      <c r="L1077" s="1" t="s">
        <v>28</v>
      </c>
      <c r="N1077" s="1">
        <v>200</v>
      </c>
      <c r="O1077" s="2">
        <v>46231.8668055556</v>
      </c>
      <c r="P1077" s="2">
        <v>46232</v>
      </c>
      <c r="Q1077" s="1"/>
      <c r="R1077" s="1" t="s">
        <v>8051</v>
      </c>
      <c r="S1077" s="1" t="s">
        <v>8556</v>
      </c>
      <c r="T1077" s="1" t="s">
        <v>8052</v>
      </c>
      <c r="U1077" s="1" t="s">
        <v>8053</v>
      </c>
      <c r="V1077" s="1" t="s">
        <v>28</v>
      </c>
      <c r="AB1077" s="1" t="s">
        <v>8054</v>
      </c>
      <c r="AD1077" s="1" t="s">
        <v>607</v>
      </c>
      <c r="AE1077" s="1" t="s">
        <v>1137</v>
      </c>
      <c r="AF1077" s="1" t="s">
        <v>8068</v>
      </c>
      <c r="AG1077" s="3">
        <v>46232</v>
      </c>
      <c r="AH1077" s="1" t="s">
        <v>606</v>
      </c>
      <c r="AI1077" s="1" t="s">
        <v>8055</v>
      </c>
      <c r="AJ1077" s="1">
        <v>30</v>
      </c>
      <c r="AP1077" s="2">
        <v>46232.5783333333</v>
      </c>
      <c r="AQ1077" s="1" t="s">
        <v>8106</v>
      </c>
      <c r="AR1077" s="3">
        <v>46202</v>
      </c>
      <c r="AS1077" s="1">
        <v>15214803932</v>
      </c>
      <c r="AT1077" s="1" t="s">
        <v>8073</v>
      </c>
      <c r="AU1077" s="2">
        <v>46232</v>
      </c>
      <c r="AV1077" s="1" t="s">
        <v>14340</v>
      </c>
      <c r="AW1077" s="1" t="s">
        <v>8068</v>
      </c>
      <c r="AY1077" s="1" t="s">
        <v>14341</v>
      </c>
      <c r="AZ1077" s="1" t="s">
        <v>8460</v>
      </c>
      <c r="BA1077" s="1" t="s">
        <v>14342</v>
      </c>
      <c r="BB1077" s="1" t="s">
        <v>7091</v>
      </c>
      <c r="BC1077" s="1" t="s">
        <v>478</v>
      </c>
      <c r="BD1077" s="1" t="s">
        <v>201</v>
      </c>
      <c r="BE1077" s="1" t="s">
        <v>14343</v>
      </c>
      <c r="BF1077" s="1" t="s">
        <v>3878</v>
      </c>
      <c r="BG1077" s="2">
        <v>46232.4583333333</v>
      </c>
      <c r="BH1077" s="2">
        <v>46231.9295833333</v>
      </c>
      <c r="BL1077" s="1" t="s">
        <v>8464</v>
      </c>
      <c r="BM1077" s="1" t="s">
        <v>8654</v>
      </c>
      <c r="BN1077" s="1" t="s">
        <v>601</v>
      </c>
      <c r="BO1077" s="1" t="s">
        <v>7090</v>
      </c>
      <c r="BP1077" s="1" t="s">
        <v>8067</v>
      </c>
      <c r="BQ1077" s="1" t="s">
        <v>6540</v>
      </c>
      <c r="BT1077" s="2">
        <v>46232.5587037037</v>
      </c>
      <c r="BU1077" s="2">
        <v>46232.5784837963</v>
      </c>
      <c r="BV1077" s="1" t="s">
        <v>602</v>
      </c>
      <c r="BW1077" s="3">
        <v>48058</v>
      </c>
      <c r="BX1077" s="1" t="s">
        <v>9067</v>
      </c>
      <c r="BY1077" s="1" t="s">
        <v>602</v>
      </c>
      <c r="BZ1077" s="1" t="s">
        <v>8050</v>
      </c>
      <c r="CB1077" s="1" t="s">
        <v>135</v>
      </c>
      <c r="CC1077" s="1">
        <v>60</v>
      </c>
      <c r="CE1077" s="1">
        <v>60</v>
      </c>
      <c r="CG1077" s="1">
        <v>0</v>
      </c>
      <c r="CL1077" s="1" t="s">
        <v>8068</v>
      </c>
    </row>
    <row r="1078" s="1" customFormat="1" spans="1:90">
      <c r="F1078" s="1">
        <v>0</v>
      </c>
      <c r="K1078" s="1">
        <v>101110</v>
      </c>
      <c r="L1078" s="1" t="s">
        <v>28</v>
      </c>
      <c r="O1078" s="2">
        <v>46231.5231365741</v>
      </c>
      <c r="P1078" s="2">
        <v>46232</v>
      </c>
      <c r="Q1078" s="1" t="s">
        <v>8050</v>
      </c>
      <c r="R1078" s="1" t="s">
        <v>8051</v>
      </c>
      <c r="S1078" s="1"/>
      <c r="T1078" s="1" t="s">
        <v>8052</v>
      </c>
      <c r="U1078" s="1" t="s">
        <v>8053</v>
      </c>
      <c r="V1078" s="1" t="s">
        <v>28</v>
      </c>
      <c r="AB1078" s="1" t="s">
        <v>8054</v>
      </c>
      <c r="AD1078" s="1" t="s">
        <v>607</v>
      </c>
      <c r="AE1078" s="1" t="s">
        <v>826</v>
      </c>
      <c r="AF1078" s="1" t="s">
        <v>8068</v>
      </c>
      <c r="AG1078" s="3">
        <v>46232</v>
      </c>
      <c r="AH1078" s="1" t="s">
        <v>606</v>
      </c>
      <c r="AI1078" s="1" t="s">
        <v>8071</v>
      </c>
      <c r="AJ1078" s="1">
        <v>70</v>
      </c>
      <c r="AM1078" s="1" t="s">
        <v>8050</v>
      </c>
      <c r="AO1078" s="1">
        <v>3</v>
      </c>
      <c r="AP1078" s="2">
        <v>46232.5789814815</v>
      </c>
      <c r="AQ1078" s="1" t="s">
        <v>8072</v>
      </c>
      <c r="AR1078" s="3">
        <v>46229</v>
      </c>
      <c r="AS1078" s="1">
        <v>15299012213</v>
      </c>
      <c r="AT1078" s="1" t="s">
        <v>8073</v>
      </c>
      <c r="AU1078" s="2">
        <v>46232</v>
      </c>
      <c r="AV1078" s="1" t="s">
        <v>14344</v>
      </c>
      <c r="AW1078" s="1" t="s">
        <v>8068</v>
      </c>
      <c r="AY1078" s="1" t="s">
        <v>14345</v>
      </c>
      <c r="AZ1078" s="1" t="s">
        <v>9096</v>
      </c>
      <c r="BA1078" s="1" t="s">
        <v>14346</v>
      </c>
      <c r="BB1078" s="1" t="s">
        <v>6174</v>
      </c>
      <c r="BC1078" s="1" t="s">
        <v>478</v>
      </c>
      <c r="BD1078" s="1" t="s">
        <v>249</v>
      </c>
      <c r="BE1078" s="1" t="s">
        <v>14347</v>
      </c>
      <c r="BF1078" s="1" t="s">
        <v>3878</v>
      </c>
      <c r="BG1078" s="2">
        <v>46232</v>
      </c>
      <c r="BH1078" s="2">
        <v>46231.5234259259</v>
      </c>
      <c r="BL1078" s="1" t="s">
        <v>8464</v>
      </c>
      <c r="BM1078" s="1" t="s">
        <v>9100</v>
      </c>
      <c r="BN1078" s="1" t="s">
        <v>601</v>
      </c>
      <c r="BO1078" s="1" t="s">
        <v>14348</v>
      </c>
      <c r="BP1078" s="1" t="s">
        <v>8082</v>
      </c>
      <c r="BQ1078" s="1" t="s">
        <v>6540</v>
      </c>
      <c r="BT1078" s="2">
        <v>46232.573900463</v>
      </c>
      <c r="BU1078" s="2">
        <v>46232.5791550926</v>
      </c>
      <c r="BV1078" s="1" t="s">
        <v>591</v>
      </c>
      <c r="BW1078" s="3">
        <v>48058</v>
      </c>
      <c r="BX1078" s="1" t="s">
        <v>8284</v>
      </c>
      <c r="BY1078" s="1" t="s">
        <v>628</v>
      </c>
      <c r="BZ1078" s="1" t="s">
        <v>8050</v>
      </c>
      <c r="CA1078" s="1"/>
      <c r="CB1078" s="1" t="s">
        <v>150</v>
      </c>
      <c r="CC1078" s="1">
        <v>50</v>
      </c>
      <c r="CD1078" s="1" t="s">
        <v>14349</v>
      </c>
      <c r="CE1078" s="1">
        <v>50</v>
      </c>
      <c r="CG1078" s="1">
        <v>35</v>
      </c>
      <c r="CH1078" s="1" t="s">
        <v>622</v>
      </c>
      <c r="CI1078" s="2">
        <v>46235.4341666667</v>
      </c>
      <c r="CL1078" s="1" t="s">
        <v>8068</v>
      </c>
    </row>
    <row r="1079" s="1" customFormat="1" spans="1:90">
      <c r="C1079" s="1">
        <v>1</v>
      </c>
      <c r="F1079" s="1">
        <v>0</v>
      </c>
      <c r="K1079" s="1">
        <v>101073</v>
      </c>
      <c r="L1079" s="1" t="s">
        <v>26</v>
      </c>
      <c r="O1079" s="2">
        <v>46231.786400463</v>
      </c>
      <c r="P1079" s="2">
        <v>46232.6666666667</v>
      </c>
      <c r="Q1079" s="1" t="s">
        <v>8050</v>
      </c>
      <c r="R1079" s="1" t="s">
        <v>8051</v>
      </c>
      <c r="T1079" s="1" t="s">
        <v>8052</v>
      </c>
      <c r="U1079" s="1" t="s">
        <v>8053</v>
      </c>
      <c r="V1079" s="1" t="s">
        <v>26</v>
      </c>
      <c r="AB1079" s="1" t="s">
        <v>8054</v>
      </c>
      <c r="AD1079" s="1" t="s">
        <v>596</v>
      </c>
      <c r="AE1079" s="1" t="s">
        <v>1976</v>
      </c>
      <c r="AF1079" s="1" t="s">
        <v>8068</v>
      </c>
      <c r="AG1079" s="3">
        <v>46232</v>
      </c>
      <c r="AH1079" s="1"/>
      <c r="AI1079" s="1" t="s">
        <v>8055</v>
      </c>
      <c r="AJ1079" s="1">
        <v>13</v>
      </c>
      <c r="AM1079" s="1" t="s">
        <v>8068</v>
      </c>
      <c r="AO1079" s="1">
        <v>3.6</v>
      </c>
      <c r="AP1079" s="2">
        <v>46232.5790972222</v>
      </c>
      <c r="AQ1079" s="1" t="s">
        <v>8072</v>
      </c>
      <c r="AR1079" s="3">
        <v>46107</v>
      </c>
      <c r="AS1079" s="1">
        <v>17395104748</v>
      </c>
      <c r="AT1079" s="1" t="s">
        <v>8073</v>
      </c>
      <c r="AU1079" s="2">
        <v>46232.6666666667</v>
      </c>
      <c r="AV1079" s="1" t="s">
        <v>14350</v>
      </c>
      <c r="AW1079" s="1" t="s">
        <v>8068</v>
      </c>
      <c r="AY1079" s="1" t="s">
        <v>14351</v>
      </c>
      <c r="AZ1079" s="1" t="s">
        <v>8108</v>
      </c>
      <c r="BA1079" s="1" t="s">
        <v>14352</v>
      </c>
      <c r="BB1079" s="1" t="s">
        <v>1985</v>
      </c>
      <c r="BC1079" s="1" t="s">
        <v>496</v>
      </c>
      <c r="BD1079" s="1" t="s">
        <v>277</v>
      </c>
      <c r="BE1079" s="1" t="s">
        <v>14353</v>
      </c>
      <c r="BF1079" s="1" t="s">
        <v>3878</v>
      </c>
      <c r="BG1079" s="2">
        <v>46232.6666666667</v>
      </c>
      <c r="BH1079" s="2">
        <v>46231.7864699074</v>
      </c>
      <c r="BJ1079" s="1" t="s">
        <v>14354</v>
      </c>
      <c r="BL1079" s="1" t="s">
        <v>8115</v>
      </c>
      <c r="BM1079" s="1" t="s">
        <v>8568</v>
      </c>
      <c r="BN1079" s="1" t="s">
        <v>601</v>
      </c>
      <c r="BO1079" s="1" t="s">
        <v>14355</v>
      </c>
      <c r="BP1079" s="1" t="s">
        <v>8082</v>
      </c>
      <c r="BQ1079" s="1" t="s">
        <v>6540</v>
      </c>
      <c r="BT1079" s="2">
        <v>46232.546412037</v>
      </c>
      <c r="BU1079" s="2">
        <v>46232.5791898148</v>
      </c>
      <c r="BV1079" s="1" t="s">
        <v>591</v>
      </c>
      <c r="BW1079" s="3">
        <v>48058</v>
      </c>
      <c r="BX1079" s="1" t="s">
        <v>11468</v>
      </c>
      <c r="BY1079" s="1" t="s">
        <v>628</v>
      </c>
      <c r="BZ1079" s="1" t="s">
        <v>8050</v>
      </c>
      <c r="CB1079" s="1" t="s">
        <v>104</v>
      </c>
      <c r="CC1079" s="1">
        <v>0</v>
      </c>
      <c r="CD1079" s="1"/>
      <c r="CE1079" s="1">
        <v>0</v>
      </c>
      <c r="CF1079" s="1"/>
      <c r="CG1079" s="1">
        <v>0</v>
      </c>
      <c r="CH1079" s="1"/>
      <c r="CI1079" s="1"/>
      <c r="CJ1079" s="1"/>
      <c r="CK1079" s="1"/>
      <c r="CL1079" s="1" t="s">
        <v>8068</v>
      </c>
    </row>
    <row r="1080" s="1" customFormat="1" spans="1:90">
      <c r="F1080" s="1">
        <v>0</v>
      </c>
      <c r="K1080" s="1">
        <v>101311</v>
      </c>
      <c r="L1080" s="1" t="s">
        <v>23</v>
      </c>
      <c r="O1080" s="2">
        <v>46232.5339467593</v>
      </c>
      <c r="P1080" s="2">
        <v>46232</v>
      </c>
      <c r="Q1080" s="1" t="s">
        <v>8050</v>
      </c>
      <c r="R1080" s="1" t="s">
        <v>8051</v>
      </c>
      <c r="T1080" s="1" t="s">
        <v>8144</v>
      </c>
      <c r="U1080" s="1" t="s">
        <v>8053</v>
      </c>
      <c r="V1080" s="1" t="s">
        <v>23</v>
      </c>
      <c r="AB1080" s="1" t="s">
        <v>8054</v>
      </c>
      <c r="AD1080" s="1" t="s">
        <v>607</v>
      </c>
      <c r="AE1080" s="1" t="s">
        <v>3372</v>
      </c>
      <c r="AF1080" s="1" t="s">
        <v>8068</v>
      </c>
      <c r="AG1080" s="1"/>
      <c r="AH1080" s="1" t="s">
        <v>606</v>
      </c>
      <c r="AI1080" s="1" t="s">
        <v>8055</v>
      </c>
      <c r="AJ1080" s="1">
        <v>250</v>
      </c>
      <c r="AK1080" s="1"/>
      <c r="AP1080" s="2">
        <v>46232.5792824074</v>
      </c>
      <c r="AQ1080" s="1"/>
      <c r="AR1080" s="1"/>
      <c r="AS1080" s="1">
        <v>18004774400</v>
      </c>
      <c r="AT1080" s="1"/>
      <c r="AU1080" s="2">
        <v>46232</v>
      </c>
      <c r="AV1080" s="1" t="s">
        <v>6655</v>
      </c>
      <c r="AW1080" s="1" t="s">
        <v>8050</v>
      </c>
      <c r="AY1080" s="1" t="s">
        <v>14356</v>
      </c>
      <c r="AZ1080" s="1" t="s">
        <v>8265</v>
      </c>
      <c r="BA1080" s="1" t="s">
        <v>14357</v>
      </c>
      <c r="BB1080" s="1" t="s">
        <v>4569</v>
      </c>
      <c r="BC1080" s="1" t="s">
        <v>448</v>
      </c>
      <c r="BD1080" s="1" t="s">
        <v>422</v>
      </c>
      <c r="BE1080" s="1" t="s">
        <v>14358</v>
      </c>
      <c r="BF1080" s="1" t="s">
        <v>4087</v>
      </c>
      <c r="BG1080" s="2">
        <v>46232</v>
      </c>
      <c r="BH1080" s="2">
        <v>46232.5340162037</v>
      </c>
      <c r="BL1080" s="1" t="s">
        <v>8064</v>
      </c>
      <c r="BM1080" s="1" t="s">
        <v>8724</v>
      </c>
      <c r="BN1080" s="1" t="s">
        <v>645</v>
      </c>
      <c r="BO1080" s="1" t="s">
        <v>14359</v>
      </c>
      <c r="BP1080" s="1" t="s">
        <v>8067</v>
      </c>
      <c r="BQ1080" s="1" t="s">
        <v>6540</v>
      </c>
      <c r="BR1080" s="1"/>
      <c r="BS1080" s="1"/>
      <c r="BT1080" s="2">
        <v>46232.5428472222</v>
      </c>
      <c r="BU1080" s="2">
        <v>46232.5793518519</v>
      </c>
      <c r="BV1080" s="1" t="s">
        <v>591</v>
      </c>
      <c r="BW1080" s="1"/>
      <c r="BX1080" s="1"/>
      <c r="BY1080" s="1"/>
      <c r="BZ1080" s="1" t="s">
        <v>8050</v>
      </c>
      <c r="CB1080" s="1" t="s">
        <v>52</v>
      </c>
      <c r="CC1080" s="1">
        <v>45</v>
      </c>
      <c r="CD1080" s="1"/>
      <c r="CE1080" s="1">
        <v>45</v>
      </c>
      <c r="CF1080" s="1" t="s">
        <v>10832</v>
      </c>
      <c r="CG1080" s="1">
        <v>31.5</v>
      </c>
      <c r="CH1080" s="1"/>
      <c r="CI1080" s="1"/>
      <c r="CJ1080" s="1" t="s">
        <v>622</v>
      </c>
      <c r="CK1080" s="2">
        <v>46232.658125</v>
      </c>
      <c r="CL1080" s="1" t="s">
        <v>8068</v>
      </c>
    </row>
    <row r="1081" s="1" customFormat="1" spans="1:90">
      <c r="A1081" s="1" t="s">
        <v>8095</v>
      </c>
      <c r="F1081" s="1">
        <v>0</v>
      </c>
      <c r="K1081" s="1">
        <v>101098</v>
      </c>
      <c r="L1081" s="1" t="s">
        <v>27</v>
      </c>
      <c r="O1081" s="2">
        <v>46231.4192939815</v>
      </c>
      <c r="P1081" s="2">
        <v>46232</v>
      </c>
      <c r="Q1081" s="1"/>
      <c r="R1081" s="1" t="s">
        <v>8051</v>
      </c>
      <c r="T1081" s="1" t="s">
        <v>8052</v>
      </c>
      <c r="U1081" s="1" t="s">
        <v>8053</v>
      </c>
      <c r="V1081" s="1" t="s">
        <v>27</v>
      </c>
      <c r="AB1081" s="1" t="s">
        <v>8054</v>
      </c>
      <c r="AD1081" s="1" t="s">
        <v>596</v>
      </c>
      <c r="AE1081" s="1" t="s">
        <v>2766</v>
      </c>
      <c r="AF1081" s="1" t="s">
        <v>8068</v>
      </c>
      <c r="AG1081" s="3">
        <v>46141</v>
      </c>
      <c r="AH1081" s="1"/>
      <c r="AI1081" s="1" t="s">
        <v>8071</v>
      </c>
      <c r="AJ1081" s="1">
        <v>787</v>
      </c>
      <c r="AP1081" s="2">
        <v>46232.5809722222</v>
      </c>
      <c r="AQ1081" s="1" t="s">
        <v>8072</v>
      </c>
      <c r="AR1081" s="3">
        <v>46124</v>
      </c>
      <c r="AS1081" s="1">
        <v>15297118883</v>
      </c>
      <c r="AT1081" s="1" t="s">
        <v>8123</v>
      </c>
      <c r="AU1081" s="2">
        <v>46232</v>
      </c>
      <c r="AV1081" s="1" t="s">
        <v>14360</v>
      </c>
      <c r="AW1081" s="1" t="s">
        <v>8068</v>
      </c>
      <c r="AY1081" s="1" t="s">
        <v>14361</v>
      </c>
      <c r="AZ1081" s="1" t="s">
        <v>8085</v>
      </c>
      <c r="BA1081" s="1" t="s">
        <v>14362</v>
      </c>
      <c r="BB1081" s="1" t="s">
        <v>14363</v>
      </c>
      <c r="BC1081" s="1" t="s">
        <v>463</v>
      </c>
      <c r="BD1081" s="1" t="s">
        <v>266</v>
      </c>
      <c r="BE1081" s="1" t="s">
        <v>14364</v>
      </c>
      <c r="BF1081" s="1" t="s">
        <v>4284</v>
      </c>
      <c r="BG1081" s="2">
        <v>46232.5625</v>
      </c>
      <c r="BH1081" s="2">
        <v>46231.4330092593</v>
      </c>
      <c r="BJ1081" s="1" t="s">
        <v>9176</v>
      </c>
      <c r="BL1081" s="1" t="s">
        <v>8091</v>
      </c>
      <c r="BM1081" s="1" t="s">
        <v>8476</v>
      </c>
      <c r="BN1081" s="1" t="s">
        <v>601</v>
      </c>
      <c r="BO1081" s="1" t="s">
        <v>14365</v>
      </c>
      <c r="BP1081" s="1" t="s">
        <v>8082</v>
      </c>
      <c r="BQ1081" s="1" t="s">
        <v>6540</v>
      </c>
      <c r="BR1081" s="1"/>
      <c r="BS1081" s="1"/>
      <c r="BT1081" s="2">
        <v>46232.5809490741</v>
      </c>
      <c r="BU1081" s="2">
        <v>46232.5810185185</v>
      </c>
      <c r="BV1081" s="1" t="s">
        <v>818</v>
      </c>
      <c r="BW1081" s="3">
        <v>47967</v>
      </c>
      <c r="BX1081" s="1" t="s">
        <v>8105</v>
      </c>
      <c r="BY1081" s="1" t="s">
        <v>818</v>
      </c>
      <c r="BZ1081" s="1" t="s">
        <v>8050</v>
      </c>
      <c r="CB1081" s="1" t="s">
        <v>124</v>
      </c>
      <c r="CC1081" s="1">
        <v>0</v>
      </c>
      <c r="CD1081" s="1"/>
      <c r="CE1081" s="1">
        <v>0</v>
      </c>
      <c r="CF1081" s="1"/>
      <c r="CG1081" s="1"/>
      <c r="CH1081" s="1"/>
      <c r="CI1081" s="1"/>
      <c r="CJ1081" s="1"/>
      <c r="CK1081" s="1"/>
      <c r="CL1081" s="1" t="s">
        <v>8068</v>
      </c>
    </row>
    <row r="1082" s="1" customFormat="1" spans="1:90">
      <c r="A1082" s="1" t="s">
        <v>14308</v>
      </c>
      <c r="K1082" s="1">
        <v>101311</v>
      </c>
      <c r="L1082" s="1" t="s">
        <v>23</v>
      </c>
      <c r="O1082" s="2">
        <v>46232.4318981481</v>
      </c>
      <c r="P1082" s="2">
        <v>46232</v>
      </c>
      <c r="Q1082" s="1" t="s">
        <v>8050</v>
      </c>
      <c r="R1082" s="1" t="s">
        <v>8051</v>
      </c>
      <c r="T1082" s="1" t="s">
        <v>8144</v>
      </c>
      <c r="U1082" s="1" t="s">
        <v>8053</v>
      </c>
      <c r="V1082" s="1" t="s">
        <v>23</v>
      </c>
      <c r="AB1082" s="1" t="s">
        <v>8054</v>
      </c>
      <c r="AD1082" s="1" t="s">
        <v>596</v>
      </c>
      <c r="AE1082" s="1" t="s">
        <v>629</v>
      </c>
      <c r="AF1082" s="1" t="s">
        <v>8068</v>
      </c>
      <c r="AG1082" s="3">
        <v>44369</v>
      </c>
      <c r="AI1082" s="1" t="s">
        <v>8071</v>
      </c>
      <c r="AJ1082" s="1"/>
      <c r="AP1082" s="2">
        <v>46232.5814930556</v>
      </c>
      <c r="AQ1082" s="1" t="s">
        <v>8072</v>
      </c>
      <c r="AR1082" s="3">
        <v>44369</v>
      </c>
      <c r="AS1082" s="1">
        <v>13304722469</v>
      </c>
      <c r="AT1082" s="1"/>
      <c r="AU1082" s="2">
        <v>46232</v>
      </c>
      <c r="AV1082" s="1" t="s">
        <v>14366</v>
      </c>
      <c r="AW1082" s="1" t="s">
        <v>8050</v>
      </c>
      <c r="AY1082" s="1" t="s">
        <v>14367</v>
      </c>
      <c r="AZ1082" s="1" t="s">
        <v>8265</v>
      </c>
      <c r="BA1082" s="1" t="s">
        <v>14368</v>
      </c>
      <c r="BB1082" s="1" t="s">
        <v>4576</v>
      </c>
      <c r="BC1082" s="1" t="s">
        <v>448</v>
      </c>
      <c r="BD1082" s="1" t="s">
        <v>427</v>
      </c>
      <c r="BE1082" s="1" t="s">
        <v>14369</v>
      </c>
      <c r="BF1082" s="1" t="s">
        <v>4050</v>
      </c>
      <c r="BG1082" s="2">
        <v>46232</v>
      </c>
      <c r="BH1082" s="2">
        <v>46232.4424768519</v>
      </c>
      <c r="BL1082" s="1" t="s">
        <v>8064</v>
      </c>
      <c r="BM1082" s="1" t="s">
        <v>10605</v>
      </c>
      <c r="BN1082" s="1" t="s">
        <v>590</v>
      </c>
      <c r="BO1082" s="1" t="s">
        <v>14370</v>
      </c>
      <c r="BP1082" s="1" t="s">
        <v>8082</v>
      </c>
      <c r="BQ1082" s="1" t="s">
        <v>6540</v>
      </c>
      <c r="BU1082" s="2">
        <v>46232.5814930556</v>
      </c>
      <c r="BV1082" s="1" t="s">
        <v>1199</v>
      </c>
      <c r="BW1082" s="3">
        <v>46195</v>
      </c>
      <c r="BX1082" s="1" t="s">
        <v>14308</v>
      </c>
      <c r="BY1082" s="1" t="s">
        <v>1199</v>
      </c>
      <c r="BZ1082" s="1" t="s">
        <v>8050</v>
      </c>
      <c r="CB1082" s="1" t="s">
        <v>55</v>
      </c>
      <c r="CC1082" s="1">
        <v>160</v>
      </c>
      <c r="CE1082" s="1">
        <v>160</v>
      </c>
      <c r="CF1082" s="1" t="s">
        <v>8782</v>
      </c>
      <c r="CG1082" s="1">
        <v>156.8</v>
      </c>
      <c r="CJ1082" s="1" t="s">
        <v>622</v>
      </c>
      <c r="CK1082" s="2">
        <v>46232.6519791667</v>
      </c>
      <c r="CL1082" s="1" t="s">
        <v>8068</v>
      </c>
    </row>
    <row r="1083" s="1" customFormat="1" spans="1:90">
      <c r="A1083" s="1" t="s">
        <v>9960</v>
      </c>
      <c r="F1083" s="1">
        <v>0</v>
      </c>
      <c r="K1083" s="1">
        <v>101042</v>
      </c>
      <c r="L1083" s="1" t="s">
        <v>25</v>
      </c>
      <c r="O1083" s="2">
        <v>46232.5592013889</v>
      </c>
      <c r="P1083" s="2">
        <v>46232</v>
      </c>
      <c r="Q1083" s="1" t="s">
        <v>8050</v>
      </c>
      <c r="R1083" s="1" t="s">
        <v>8051</v>
      </c>
      <c r="T1083" s="1" t="s">
        <v>8144</v>
      </c>
      <c r="U1083" s="1" t="s">
        <v>8053</v>
      </c>
      <c r="V1083" s="1" t="s">
        <v>25</v>
      </c>
      <c r="X1083" s="1" t="s">
        <v>670</v>
      </c>
      <c r="AB1083" s="1" t="s">
        <v>8054</v>
      </c>
      <c r="AD1083" s="1" t="s">
        <v>596</v>
      </c>
      <c r="AE1083" s="1" t="s">
        <v>2490</v>
      </c>
      <c r="AF1083" s="1" t="s">
        <v>8068</v>
      </c>
      <c r="AG1083" s="3">
        <v>43594</v>
      </c>
      <c r="AH1083" s="1"/>
      <c r="AI1083" s="1" t="s">
        <v>8071</v>
      </c>
      <c r="AJ1083" s="1">
        <v>16</v>
      </c>
      <c r="AP1083" s="2">
        <v>46232.5816203704</v>
      </c>
      <c r="AQ1083" s="1" t="s">
        <v>8072</v>
      </c>
      <c r="AR1083" s="3">
        <v>43593</v>
      </c>
      <c r="AS1083" s="1">
        <v>18368974746</v>
      </c>
      <c r="AU1083" s="2">
        <v>46232</v>
      </c>
      <c r="AV1083" s="1" t="s">
        <v>14371</v>
      </c>
      <c r="AW1083" s="1" t="s">
        <v>8050</v>
      </c>
      <c r="AY1083" s="1" t="s">
        <v>14372</v>
      </c>
      <c r="AZ1083" s="1" t="s">
        <v>9045</v>
      </c>
      <c r="BA1083" s="1" t="s">
        <v>14373</v>
      </c>
      <c r="BB1083" s="1" t="s">
        <v>5185</v>
      </c>
      <c r="BC1083" s="1" t="s">
        <v>463</v>
      </c>
      <c r="BD1083" s="1" t="s">
        <v>350</v>
      </c>
      <c r="BE1083" s="1" t="s">
        <v>14374</v>
      </c>
      <c r="BF1083" s="1" t="s">
        <v>3874</v>
      </c>
      <c r="BG1083" s="2">
        <v>46232</v>
      </c>
      <c r="BH1083" s="2">
        <v>46232.5592824074</v>
      </c>
      <c r="BJ1083" s="1" t="s">
        <v>14375</v>
      </c>
      <c r="BL1083" s="1" t="s">
        <v>8159</v>
      </c>
      <c r="BM1083" s="1" t="s">
        <v>12417</v>
      </c>
      <c r="BN1083" s="1" t="s">
        <v>645</v>
      </c>
      <c r="BO1083" s="1" t="s">
        <v>14376</v>
      </c>
      <c r="BP1083" s="1" t="s">
        <v>8067</v>
      </c>
      <c r="BQ1083" s="1" t="s">
        <v>6540</v>
      </c>
      <c r="BT1083" s="2">
        <v>46232.5676736111</v>
      </c>
      <c r="BU1083" s="2">
        <v>46232.5817361111</v>
      </c>
      <c r="BV1083" s="1" t="s">
        <v>818</v>
      </c>
      <c r="BW1083" s="3">
        <v>45421</v>
      </c>
      <c r="BX1083" s="1" t="s">
        <v>9966</v>
      </c>
      <c r="BY1083" s="1" t="s">
        <v>818</v>
      </c>
      <c r="BZ1083" s="1" t="s">
        <v>8050</v>
      </c>
      <c r="CA1083" s="1">
        <v>0</v>
      </c>
      <c r="CB1083" s="1" t="s">
        <v>93</v>
      </c>
      <c r="CC1083" s="1">
        <v>0</v>
      </c>
      <c r="CE1083" s="1">
        <v>0</v>
      </c>
      <c r="CF1083" s="1"/>
      <c r="CG1083" s="1">
        <v>0</v>
      </c>
      <c r="CL1083" s="1" t="s">
        <v>8068</v>
      </c>
    </row>
    <row r="1084" s="1" customFormat="1" spans="1:90">
      <c r="C1084" s="1">
        <v>1</v>
      </c>
      <c r="F1084" s="1">
        <v>0</v>
      </c>
      <c r="K1084" s="1">
        <v>101073</v>
      </c>
      <c r="L1084" s="1" t="s">
        <v>26</v>
      </c>
      <c r="O1084" s="2">
        <v>46232.5804861111</v>
      </c>
      <c r="P1084" s="2">
        <v>46232</v>
      </c>
      <c r="Q1084" s="1" t="s">
        <v>8050</v>
      </c>
      <c r="R1084" s="1" t="s">
        <v>8051</v>
      </c>
      <c r="T1084" s="1" t="s">
        <v>8052</v>
      </c>
      <c r="U1084" s="1" t="s">
        <v>8053</v>
      </c>
      <c r="V1084" s="1" t="s">
        <v>26</v>
      </c>
      <c r="AB1084" s="1" t="s">
        <v>8054</v>
      </c>
      <c r="AD1084" s="1" t="s">
        <v>607</v>
      </c>
      <c r="AE1084" s="1" t="s">
        <v>2011</v>
      </c>
      <c r="AF1084" s="1" t="s">
        <v>8068</v>
      </c>
      <c r="AG1084" s="3">
        <v>46232</v>
      </c>
      <c r="AH1084" s="1" t="s">
        <v>606</v>
      </c>
      <c r="AI1084" s="1" t="s">
        <v>8055</v>
      </c>
      <c r="AJ1084" s="1"/>
      <c r="AP1084" s="2">
        <v>46232.5844907407</v>
      </c>
      <c r="AQ1084" s="1" t="s">
        <v>8072</v>
      </c>
      <c r="AR1084" s="3">
        <v>46229</v>
      </c>
      <c r="AS1084" s="1">
        <v>17695196406</v>
      </c>
      <c r="AT1084" s="1" t="s">
        <v>8073</v>
      </c>
      <c r="AU1084" s="2">
        <v>46232</v>
      </c>
      <c r="AV1084" s="1" t="s">
        <v>6655</v>
      </c>
      <c r="AW1084" s="1" t="s">
        <v>8068</v>
      </c>
      <c r="AY1084" s="1" t="s">
        <v>14377</v>
      </c>
      <c r="AZ1084" s="1" t="s">
        <v>8108</v>
      </c>
      <c r="BA1084" s="1" t="s">
        <v>14378</v>
      </c>
      <c r="BB1084" s="1" t="s">
        <v>6730</v>
      </c>
      <c r="BC1084" s="1" t="s">
        <v>496</v>
      </c>
      <c r="BD1084" s="1" t="s">
        <v>291</v>
      </c>
      <c r="BE1084" s="1" t="s">
        <v>14379</v>
      </c>
      <c r="BF1084" s="1" t="s">
        <v>4284</v>
      </c>
      <c r="BG1084" s="2">
        <v>46232.5811226852</v>
      </c>
      <c r="BH1084" s="2">
        <v>46232.5806134259</v>
      </c>
      <c r="BL1084" s="1" t="s">
        <v>8115</v>
      </c>
      <c r="BM1084" s="1" t="s">
        <v>8417</v>
      </c>
      <c r="BN1084" s="1" t="s">
        <v>601</v>
      </c>
      <c r="BO1084" s="1" t="s">
        <v>6729</v>
      </c>
      <c r="BP1084" s="1" t="s">
        <v>8082</v>
      </c>
      <c r="BQ1084" s="1" t="s">
        <v>6540</v>
      </c>
      <c r="BT1084" s="2">
        <v>46232.5812037037</v>
      </c>
      <c r="BU1084" s="2">
        <v>46232.5846875</v>
      </c>
      <c r="BV1084" s="1" t="s">
        <v>818</v>
      </c>
      <c r="BW1084" s="3">
        <v>48058</v>
      </c>
      <c r="BX1084" s="1" t="s">
        <v>8426</v>
      </c>
      <c r="BY1084" s="1" t="s">
        <v>818</v>
      </c>
      <c r="BZ1084" s="1" t="s">
        <v>8050</v>
      </c>
      <c r="CB1084" s="1" t="s">
        <v>112</v>
      </c>
      <c r="CC1084" s="1">
        <v>240</v>
      </c>
      <c r="CE1084" s="1">
        <v>240</v>
      </c>
      <c r="CG1084" s="1">
        <v>0</v>
      </c>
      <c r="CL1084" s="1" t="s">
        <v>8068</v>
      </c>
    </row>
    <row r="1085" s="1" customFormat="1" spans="1:90">
      <c r="F1085" s="1">
        <v>0</v>
      </c>
      <c r="K1085" s="1">
        <v>101311</v>
      </c>
      <c r="L1085" s="1" t="s">
        <v>23</v>
      </c>
      <c r="O1085" s="2">
        <v>46231.5813078704</v>
      </c>
      <c r="P1085" s="2">
        <v>46232</v>
      </c>
      <c r="Q1085" s="1" t="s">
        <v>8050</v>
      </c>
      <c r="R1085" s="1" t="s">
        <v>8051</v>
      </c>
      <c r="S1085" s="1"/>
      <c r="T1085" s="1" t="s">
        <v>8144</v>
      </c>
      <c r="U1085" s="1" t="s">
        <v>8053</v>
      </c>
      <c r="V1085" s="1" t="s">
        <v>23</v>
      </c>
      <c r="AB1085" s="1" t="s">
        <v>8054</v>
      </c>
      <c r="AD1085" s="1" t="s">
        <v>607</v>
      </c>
      <c r="AE1085" s="1" t="s">
        <v>629</v>
      </c>
      <c r="AF1085" s="1" t="s">
        <v>8068</v>
      </c>
      <c r="AG1085" s="3">
        <v>44711</v>
      </c>
      <c r="AH1085" s="1" t="s">
        <v>606</v>
      </c>
      <c r="AI1085" s="1" t="s">
        <v>8071</v>
      </c>
      <c r="AJ1085" s="1">
        <v>174</v>
      </c>
      <c r="AP1085" s="2">
        <v>46232.586724537</v>
      </c>
      <c r="AQ1085" s="1" t="s">
        <v>8072</v>
      </c>
      <c r="AR1085" s="3">
        <v>44710</v>
      </c>
      <c r="AS1085" s="1">
        <v>13304722469</v>
      </c>
      <c r="AT1085" s="1"/>
      <c r="AU1085" s="2">
        <v>46232</v>
      </c>
      <c r="AV1085" s="1" t="s">
        <v>14380</v>
      </c>
      <c r="AW1085" s="1" t="s">
        <v>8068</v>
      </c>
      <c r="AY1085" s="1" t="s">
        <v>14381</v>
      </c>
      <c r="AZ1085" s="1" t="s">
        <v>8147</v>
      </c>
      <c r="BA1085" s="1" t="s">
        <v>14382</v>
      </c>
      <c r="BB1085" s="1" t="s">
        <v>3459</v>
      </c>
      <c r="BC1085" s="1" t="s">
        <v>448</v>
      </c>
      <c r="BD1085" s="1" t="s">
        <v>427</v>
      </c>
      <c r="BE1085" s="1" t="s">
        <v>14383</v>
      </c>
      <c r="BF1085" s="1" t="s">
        <v>593</v>
      </c>
      <c r="BG1085" s="2">
        <v>46232</v>
      </c>
      <c r="BH1085" s="2">
        <v>46231.6656134259</v>
      </c>
      <c r="BL1085" s="1" t="s">
        <v>8064</v>
      </c>
      <c r="BM1085" s="1" t="s">
        <v>8391</v>
      </c>
      <c r="BN1085" s="1" t="s">
        <v>590</v>
      </c>
      <c r="BO1085" s="1" t="s">
        <v>14384</v>
      </c>
      <c r="BP1085" s="1" t="s">
        <v>8082</v>
      </c>
      <c r="BQ1085" s="1" t="s">
        <v>6540</v>
      </c>
      <c r="BT1085" s="2">
        <v>46232.5857523148</v>
      </c>
      <c r="BU1085" s="2">
        <v>46232.5868171296</v>
      </c>
      <c r="BV1085" s="1" t="s">
        <v>591</v>
      </c>
      <c r="BW1085" s="3">
        <v>46537</v>
      </c>
      <c r="BX1085" s="1" t="s">
        <v>14385</v>
      </c>
      <c r="BY1085" s="1" t="s">
        <v>628</v>
      </c>
      <c r="BZ1085" s="1" t="s">
        <v>8050</v>
      </c>
      <c r="CB1085" s="1" t="s">
        <v>55</v>
      </c>
      <c r="CC1085" s="1">
        <v>198</v>
      </c>
      <c r="CE1085" s="1">
        <v>198</v>
      </c>
      <c r="CF1085" s="1" t="s">
        <v>8782</v>
      </c>
      <c r="CG1085" s="1">
        <v>75</v>
      </c>
      <c r="CJ1085" s="1" t="s">
        <v>622</v>
      </c>
      <c r="CK1085" s="2">
        <v>46232.6519791667</v>
      </c>
      <c r="CL1085" s="1" t="s">
        <v>8068</v>
      </c>
    </row>
    <row r="1086" s="1" customFormat="1" spans="1:90">
      <c r="F1086" s="1">
        <v>0</v>
      </c>
      <c r="K1086" s="1">
        <v>101110</v>
      </c>
      <c r="L1086" s="1" t="s">
        <v>28</v>
      </c>
      <c r="O1086" s="2">
        <v>46228.6879398148</v>
      </c>
      <c r="P1086" s="2">
        <v>46229</v>
      </c>
      <c r="R1086" s="1" t="s">
        <v>8051</v>
      </c>
      <c r="S1086" s="1" t="s">
        <v>8096</v>
      </c>
      <c r="T1086" s="1" t="s">
        <v>8052</v>
      </c>
      <c r="U1086" s="1" t="s">
        <v>8053</v>
      </c>
      <c r="V1086" s="1" t="s">
        <v>28</v>
      </c>
      <c r="AB1086" s="1" t="s">
        <v>8054</v>
      </c>
      <c r="AD1086" s="1" t="s">
        <v>596</v>
      </c>
      <c r="AE1086" s="1" t="s">
        <v>973</v>
      </c>
      <c r="AF1086" s="1" t="s">
        <v>8068</v>
      </c>
      <c r="AG1086" s="3">
        <v>46232</v>
      </c>
      <c r="AI1086" s="1" t="s">
        <v>8071</v>
      </c>
      <c r="AJ1086" s="1">
        <v>455</v>
      </c>
      <c r="AP1086" s="2">
        <v>46232.5871990741</v>
      </c>
      <c r="AQ1086" s="1" t="s">
        <v>8072</v>
      </c>
      <c r="AR1086" s="3">
        <v>46214</v>
      </c>
      <c r="AS1086" s="1">
        <v>18799777825</v>
      </c>
      <c r="AT1086" s="1" t="s">
        <v>8073</v>
      </c>
      <c r="AU1086" s="2">
        <v>46228</v>
      </c>
      <c r="AV1086" s="1" t="s">
        <v>14386</v>
      </c>
      <c r="AW1086" s="1" t="s">
        <v>8068</v>
      </c>
      <c r="AY1086" s="1" t="s">
        <v>14387</v>
      </c>
      <c r="AZ1086" s="1" t="s">
        <v>9096</v>
      </c>
      <c r="BA1086" s="1" t="s">
        <v>14388</v>
      </c>
      <c r="BB1086" s="1" t="s">
        <v>14389</v>
      </c>
      <c r="BC1086" s="1" t="s">
        <v>478</v>
      </c>
      <c r="BD1086" s="1" t="s">
        <v>179</v>
      </c>
      <c r="BE1086" s="1" t="s">
        <v>14390</v>
      </c>
      <c r="BF1086" s="1" t="s">
        <v>3903</v>
      </c>
      <c r="BG1086" s="2">
        <v>46232</v>
      </c>
      <c r="BH1086" s="2">
        <v>46228.6893287037</v>
      </c>
      <c r="BJ1086" s="1" t="s">
        <v>8215</v>
      </c>
      <c r="BL1086" s="1" t="s">
        <v>8464</v>
      </c>
      <c r="BM1086" s="1" t="s">
        <v>12511</v>
      </c>
      <c r="BN1086" s="1" t="s">
        <v>601</v>
      </c>
      <c r="BO1086" s="1" t="s">
        <v>14391</v>
      </c>
      <c r="BP1086" s="1" t="s">
        <v>8082</v>
      </c>
      <c r="BQ1086" s="1" t="s">
        <v>6540</v>
      </c>
      <c r="BT1086" s="2">
        <v>46232.5791435185</v>
      </c>
      <c r="BU1086" s="2">
        <v>46232.5873148148</v>
      </c>
      <c r="BV1086" s="1" t="s">
        <v>818</v>
      </c>
      <c r="BW1086" s="3">
        <v>48058</v>
      </c>
      <c r="BX1086" s="1" t="s">
        <v>9453</v>
      </c>
      <c r="BY1086" s="1" t="s">
        <v>818</v>
      </c>
      <c r="BZ1086" s="1" t="s">
        <v>8050</v>
      </c>
      <c r="CB1086" s="1" t="s">
        <v>133</v>
      </c>
      <c r="CC1086" s="1">
        <v>0</v>
      </c>
      <c r="CE1086" s="1">
        <v>0</v>
      </c>
      <c r="CG1086" s="1">
        <v>0</v>
      </c>
      <c r="CL1086" s="1" t="s">
        <v>8068</v>
      </c>
    </row>
    <row r="1087" s="1" customFormat="1" spans="1:90">
      <c r="C1087" s="1">
        <v>1</v>
      </c>
      <c r="F1087" s="1">
        <v>0</v>
      </c>
      <c r="K1087" s="1">
        <v>101073</v>
      </c>
      <c r="L1087" s="1" t="s">
        <v>26</v>
      </c>
      <c r="O1087" s="2">
        <v>46230.4954166667</v>
      </c>
      <c r="P1087" s="2">
        <v>46232</v>
      </c>
      <c r="Q1087" s="1" t="s">
        <v>8050</v>
      </c>
      <c r="R1087" s="1" t="s">
        <v>8051</v>
      </c>
      <c r="S1087" s="1" t="s">
        <v>8096</v>
      </c>
      <c r="T1087" s="1" t="s">
        <v>8052</v>
      </c>
      <c r="U1087" s="1" t="s">
        <v>8053</v>
      </c>
      <c r="V1087" s="1" t="s">
        <v>26</v>
      </c>
      <c r="AB1087" s="1" t="s">
        <v>8054</v>
      </c>
      <c r="AD1087" s="1" t="s">
        <v>596</v>
      </c>
      <c r="AE1087" s="1" t="s">
        <v>1954</v>
      </c>
      <c r="AF1087" s="1" t="s">
        <v>8068</v>
      </c>
      <c r="AG1087" s="3">
        <v>46232</v>
      </c>
      <c r="AH1087" s="1"/>
      <c r="AI1087" s="1" t="s">
        <v>8071</v>
      </c>
      <c r="AJ1087" s="4">
        <v>1029</v>
      </c>
      <c r="AP1087" s="2">
        <v>46232.5874768519</v>
      </c>
      <c r="AQ1087" s="1" t="s">
        <v>8072</v>
      </c>
      <c r="AR1087" s="3">
        <v>46231</v>
      </c>
      <c r="AS1087" s="1">
        <v>18169146899</v>
      </c>
      <c r="AT1087" s="1" t="s">
        <v>8346</v>
      </c>
      <c r="AU1087" s="2">
        <v>46232</v>
      </c>
      <c r="AV1087" s="1" t="s">
        <v>14392</v>
      </c>
      <c r="AW1087" s="1" t="s">
        <v>8068</v>
      </c>
      <c r="AY1087" s="1" t="s">
        <v>14393</v>
      </c>
      <c r="AZ1087" s="1" t="s">
        <v>8981</v>
      </c>
      <c r="BA1087" s="1" t="s">
        <v>14394</v>
      </c>
      <c r="BB1087" s="1" t="s">
        <v>14395</v>
      </c>
      <c r="BC1087" s="1" t="s">
        <v>496</v>
      </c>
      <c r="BD1087" s="1" t="s">
        <v>273</v>
      </c>
      <c r="BE1087" s="1" t="s">
        <v>14396</v>
      </c>
      <c r="BF1087" s="1" t="s">
        <v>3903</v>
      </c>
      <c r="BG1087" s="2">
        <v>46232.6666666667</v>
      </c>
      <c r="BH1087" s="2">
        <v>46230.5332986111</v>
      </c>
      <c r="BJ1087" s="1" t="s">
        <v>8830</v>
      </c>
      <c r="BL1087" s="1" t="s">
        <v>8115</v>
      </c>
      <c r="BM1087" s="1" t="s">
        <v>13431</v>
      </c>
      <c r="BN1087" s="1" t="s">
        <v>601</v>
      </c>
      <c r="BO1087" s="1" t="s">
        <v>14397</v>
      </c>
      <c r="BP1087" s="1" t="s">
        <v>8082</v>
      </c>
      <c r="BQ1087" s="1" t="s">
        <v>6540</v>
      </c>
      <c r="BT1087" s="2">
        <v>46232.5661458333</v>
      </c>
      <c r="BU1087" s="2">
        <v>46232.5875462963</v>
      </c>
      <c r="BV1087" s="1" t="s">
        <v>818</v>
      </c>
      <c r="BW1087" s="3">
        <v>48058</v>
      </c>
      <c r="BX1087" s="1" t="s">
        <v>8172</v>
      </c>
      <c r="BY1087" s="1" t="s">
        <v>818</v>
      </c>
      <c r="BZ1087" s="1" t="s">
        <v>8050</v>
      </c>
      <c r="CB1087" s="1" t="s">
        <v>102</v>
      </c>
      <c r="CC1087" s="1">
        <v>0</v>
      </c>
      <c r="CE1087" s="1">
        <v>0</v>
      </c>
      <c r="CG1087" s="1">
        <v>0</v>
      </c>
      <c r="CL1087" s="1" t="s">
        <v>8068</v>
      </c>
    </row>
    <row r="1088" s="1" customFormat="1" spans="1:90">
      <c r="F1088" s="1">
        <v>0</v>
      </c>
      <c r="K1088" s="1">
        <v>101110</v>
      </c>
      <c r="L1088" s="1" t="s">
        <v>28</v>
      </c>
      <c r="N1088" s="1">
        <v>24</v>
      </c>
      <c r="O1088" s="2">
        <v>46232.5188078704</v>
      </c>
      <c r="P1088" s="2">
        <v>46232</v>
      </c>
      <c r="Q1088" s="1" t="s">
        <v>8050</v>
      </c>
      <c r="R1088" s="1" t="s">
        <v>8051</v>
      </c>
      <c r="S1088" s="1" t="s">
        <v>8096</v>
      </c>
      <c r="T1088" s="1" t="s">
        <v>8052</v>
      </c>
      <c r="U1088" s="1" t="s">
        <v>8053</v>
      </c>
      <c r="V1088" s="1" t="s">
        <v>28</v>
      </c>
      <c r="AB1088" s="1" t="s">
        <v>8054</v>
      </c>
      <c r="AD1088" s="1" t="s">
        <v>596</v>
      </c>
      <c r="AE1088" s="1" t="s">
        <v>940</v>
      </c>
      <c r="AF1088" s="1" t="s">
        <v>8068</v>
      </c>
      <c r="AG1088" s="3">
        <v>46232</v>
      </c>
      <c r="AH1088" s="1"/>
      <c r="AI1088" s="1" t="s">
        <v>8071</v>
      </c>
      <c r="AJ1088" s="1">
        <v>423</v>
      </c>
      <c r="AP1088" s="2">
        <v>46232.5875810185</v>
      </c>
      <c r="AQ1088" s="1" t="s">
        <v>8072</v>
      </c>
      <c r="AR1088" s="3">
        <v>46231</v>
      </c>
      <c r="AS1088" s="1">
        <v>15199800161</v>
      </c>
      <c r="AT1088" s="1" t="s">
        <v>8073</v>
      </c>
      <c r="AU1088" s="2">
        <v>46232</v>
      </c>
      <c r="AV1088" s="1" t="s">
        <v>14398</v>
      </c>
      <c r="AW1088" s="1" t="s">
        <v>8068</v>
      </c>
      <c r="AY1088" s="1" t="s">
        <v>13967</v>
      </c>
      <c r="AZ1088" s="1" t="s">
        <v>9874</v>
      </c>
      <c r="BA1088" s="1" t="s">
        <v>13968</v>
      </c>
      <c r="BB1088" s="1" t="s">
        <v>14399</v>
      </c>
      <c r="BC1088" s="1" t="s">
        <v>478</v>
      </c>
      <c r="BD1088" s="1" t="s">
        <v>182</v>
      </c>
      <c r="BE1088" s="1" t="s">
        <v>13969</v>
      </c>
      <c r="BF1088" s="1" t="s">
        <v>3878</v>
      </c>
      <c r="BG1088" s="2">
        <v>46232</v>
      </c>
      <c r="BH1088" s="2">
        <v>46232.5189699074</v>
      </c>
      <c r="BJ1088" s="1" t="s">
        <v>14400</v>
      </c>
      <c r="BL1088" s="1" t="s">
        <v>8464</v>
      </c>
      <c r="BM1088" s="1" t="s">
        <v>13971</v>
      </c>
      <c r="BN1088" s="1" t="s">
        <v>601</v>
      </c>
      <c r="BO1088" s="1" t="s">
        <v>13972</v>
      </c>
      <c r="BP1088" s="1" t="s">
        <v>8082</v>
      </c>
      <c r="BQ1088" s="1" t="s">
        <v>6540</v>
      </c>
      <c r="BT1088" s="2">
        <v>46232.5286342593</v>
      </c>
      <c r="BU1088" s="2">
        <v>46232.587650463</v>
      </c>
      <c r="BV1088" s="1" t="s">
        <v>602</v>
      </c>
      <c r="BW1088" s="3">
        <v>48058</v>
      </c>
      <c r="BX1088" s="1" t="s">
        <v>9438</v>
      </c>
      <c r="BY1088" s="1" t="s">
        <v>602</v>
      </c>
      <c r="BZ1088" s="1" t="s">
        <v>8050</v>
      </c>
      <c r="CB1088" s="1" t="s">
        <v>133</v>
      </c>
      <c r="CC1088" s="1">
        <v>0</v>
      </c>
      <c r="CD1088" s="1"/>
      <c r="CE1088" s="1">
        <v>0</v>
      </c>
      <c r="CG1088" s="1">
        <v>0</v>
      </c>
      <c r="CH1088" s="1"/>
      <c r="CI1088" s="1"/>
      <c r="CL1088" s="1" t="s">
        <v>8068</v>
      </c>
    </row>
    <row r="1089" s="1" customFormat="1" spans="1:90">
      <c r="A1089" s="1" t="s">
        <v>14401</v>
      </c>
      <c r="F1089" s="1">
        <v>0</v>
      </c>
      <c r="K1089" s="1">
        <v>101110</v>
      </c>
      <c r="L1089" s="1" t="s">
        <v>28</v>
      </c>
      <c r="O1089" s="2">
        <v>46232.5207291667</v>
      </c>
      <c r="P1089" s="2">
        <v>46232</v>
      </c>
      <c r="Q1089" s="1" t="s">
        <v>8050</v>
      </c>
      <c r="R1089" s="1" t="s">
        <v>8051</v>
      </c>
      <c r="S1089" s="1" t="s">
        <v>8096</v>
      </c>
      <c r="T1089" s="1" t="s">
        <v>8052</v>
      </c>
      <c r="U1089" s="1" t="s">
        <v>8053</v>
      </c>
      <c r="V1089" s="1" t="s">
        <v>28</v>
      </c>
      <c r="AB1089" s="1" t="s">
        <v>8054</v>
      </c>
      <c r="AD1089" s="1" t="s">
        <v>596</v>
      </c>
      <c r="AE1089" s="1" t="s">
        <v>828</v>
      </c>
      <c r="AF1089" s="1" t="s">
        <v>8068</v>
      </c>
      <c r="AG1089" s="3">
        <v>46169</v>
      </c>
      <c r="AH1089" s="1"/>
      <c r="AI1089" s="1" t="s">
        <v>8071</v>
      </c>
      <c r="AJ1089" s="4">
        <v>1177</v>
      </c>
      <c r="AK1089" s="1">
        <v>2000</v>
      </c>
      <c r="AP1089" s="2">
        <v>46232.5879398148</v>
      </c>
      <c r="AQ1089" s="1" t="s">
        <v>8072</v>
      </c>
      <c r="AR1089" s="3">
        <v>46108</v>
      </c>
      <c r="AS1089" s="1">
        <v>18599051896</v>
      </c>
      <c r="AT1089" s="1" t="s">
        <v>8056</v>
      </c>
      <c r="AU1089" s="2">
        <v>46232</v>
      </c>
      <c r="AV1089" s="1" t="s">
        <v>14402</v>
      </c>
      <c r="AW1089" s="1" t="s">
        <v>8068</v>
      </c>
      <c r="AY1089" s="1" t="s">
        <v>14403</v>
      </c>
      <c r="AZ1089" s="1" t="s">
        <v>8460</v>
      </c>
      <c r="BA1089" s="1" t="s">
        <v>14404</v>
      </c>
      <c r="BB1089" s="1" t="s">
        <v>14405</v>
      </c>
      <c r="BC1089" s="1" t="s">
        <v>478</v>
      </c>
      <c r="BD1089" s="1" t="s">
        <v>236</v>
      </c>
      <c r="BE1089" s="1" t="s">
        <v>14406</v>
      </c>
      <c r="BF1089" s="1" t="s">
        <v>3903</v>
      </c>
      <c r="BG1089" s="2">
        <v>46232.625</v>
      </c>
      <c r="BH1089" s="2">
        <v>46232.520787037</v>
      </c>
      <c r="BL1089" s="1" t="s">
        <v>8464</v>
      </c>
      <c r="BM1089" s="1" t="s">
        <v>9093</v>
      </c>
      <c r="BN1089" s="1" t="s">
        <v>601</v>
      </c>
      <c r="BO1089" s="1" t="s">
        <v>14407</v>
      </c>
      <c r="BP1089" s="1" t="s">
        <v>8067</v>
      </c>
      <c r="BQ1089" s="1" t="s">
        <v>6540</v>
      </c>
      <c r="BT1089" s="2">
        <v>46232.5777546296</v>
      </c>
      <c r="BU1089" s="2">
        <v>46232.5880902778</v>
      </c>
      <c r="BV1089" s="1" t="s">
        <v>818</v>
      </c>
      <c r="BW1089" s="3">
        <v>47995</v>
      </c>
      <c r="BX1089" s="1" t="s">
        <v>8105</v>
      </c>
      <c r="BY1089" s="1" t="s">
        <v>818</v>
      </c>
      <c r="BZ1089" s="1" t="s">
        <v>8050</v>
      </c>
      <c r="CB1089" s="1" t="s">
        <v>147</v>
      </c>
      <c r="CC1089" s="1">
        <v>0</v>
      </c>
      <c r="CD1089" s="1"/>
      <c r="CE1089" s="1">
        <v>0</v>
      </c>
      <c r="CG1089" s="1">
        <v>0</v>
      </c>
      <c r="CH1089" s="1"/>
      <c r="CI1089" s="1"/>
      <c r="CL1089" s="1" t="s">
        <v>8068</v>
      </c>
    </row>
    <row r="1090" s="1" customFormat="1" spans="1:90">
      <c r="A1090" s="1" t="s">
        <v>10443</v>
      </c>
      <c r="F1090" s="1">
        <v>0</v>
      </c>
      <c r="K1090" s="1">
        <v>101110</v>
      </c>
      <c r="L1090" s="1" t="s">
        <v>28</v>
      </c>
      <c r="O1090" s="2">
        <v>46231.5490740741</v>
      </c>
      <c r="P1090" s="2">
        <v>46232</v>
      </c>
      <c r="Q1090" s="1" t="s">
        <v>8050</v>
      </c>
      <c r="R1090" s="1" t="s">
        <v>8051</v>
      </c>
      <c r="T1090" s="1" t="s">
        <v>8052</v>
      </c>
      <c r="U1090" s="1" t="s">
        <v>8053</v>
      </c>
      <c r="V1090" s="1" t="s">
        <v>28</v>
      </c>
      <c r="AB1090" s="1" t="s">
        <v>8054</v>
      </c>
      <c r="AD1090" s="1" t="s">
        <v>607</v>
      </c>
      <c r="AE1090" s="1" t="s">
        <v>1063</v>
      </c>
      <c r="AF1090" s="1" t="s">
        <v>8068</v>
      </c>
      <c r="AG1090" s="3">
        <v>46232</v>
      </c>
      <c r="AH1090" s="1" t="s">
        <v>606</v>
      </c>
      <c r="AI1090" s="1" t="s">
        <v>8071</v>
      </c>
      <c r="AJ1090" s="1">
        <v>115</v>
      </c>
      <c r="AN1090" s="1">
        <v>2</v>
      </c>
      <c r="AP1090" s="2">
        <v>46232.5888541667</v>
      </c>
      <c r="AQ1090" s="1" t="s">
        <v>8274</v>
      </c>
      <c r="AR1090" s="3">
        <v>46228</v>
      </c>
      <c r="AS1090" s="1">
        <v>15739520998</v>
      </c>
      <c r="AT1090" s="1" t="s">
        <v>8073</v>
      </c>
      <c r="AU1090" s="2">
        <v>46232</v>
      </c>
      <c r="AV1090" s="1" t="s">
        <v>14408</v>
      </c>
      <c r="AW1090" s="1" t="s">
        <v>8068</v>
      </c>
      <c r="AY1090" s="1" t="s">
        <v>14192</v>
      </c>
      <c r="AZ1090" s="1" t="s">
        <v>8460</v>
      </c>
      <c r="BA1090" s="1" t="s">
        <v>14193</v>
      </c>
      <c r="BB1090" s="1" t="s">
        <v>6363</v>
      </c>
      <c r="BC1090" s="1" t="s">
        <v>478</v>
      </c>
      <c r="BD1090" s="1" t="s">
        <v>199</v>
      </c>
      <c r="BE1090" s="1" t="s">
        <v>14195</v>
      </c>
      <c r="BF1090" s="1" t="s">
        <v>3878</v>
      </c>
      <c r="BG1090" s="2">
        <v>46232</v>
      </c>
      <c r="BH1090" s="2">
        <v>46231.5492013889</v>
      </c>
      <c r="BL1090" s="1" t="s">
        <v>8464</v>
      </c>
      <c r="BM1090" s="1" t="s">
        <v>8465</v>
      </c>
      <c r="BN1090" s="1" t="s">
        <v>601</v>
      </c>
      <c r="BO1090" s="1" t="s">
        <v>7092</v>
      </c>
      <c r="BP1090" s="1" t="s">
        <v>8082</v>
      </c>
      <c r="BQ1090" s="1" t="s">
        <v>6540</v>
      </c>
      <c r="BT1090" s="2">
        <v>46232.523599537</v>
      </c>
      <c r="BU1090" s="2">
        <v>46232.5889583333</v>
      </c>
      <c r="BV1090" s="1" t="s">
        <v>742</v>
      </c>
      <c r="BW1090" s="3">
        <v>48058</v>
      </c>
      <c r="BX1090" s="1" t="s">
        <v>10451</v>
      </c>
      <c r="BY1090" s="1" t="s">
        <v>744</v>
      </c>
      <c r="BZ1090" s="1" t="s">
        <v>8050</v>
      </c>
      <c r="CB1090" s="1" t="s">
        <v>135</v>
      </c>
      <c r="CC1090" s="1">
        <v>230</v>
      </c>
      <c r="CE1090" s="1">
        <v>230</v>
      </c>
      <c r="CF1090" s="1" t="s">
        <v>14122</v>
      </c>
      <c r="CG1090" s="1">
        <v>49</v>
      </c>
      <c r="CJ1090" s="1" t="s">
        <v>622</v>
      </c>
      <c r="CK1090" s="2">
        <v>46234.0310416667</v>
      </c>
      <c r="CL1090" s="1" t="s">
        <v>8068</v>
      </c>
    </row>
    <row r="1091" s="1" customFormat="1" spans="1:90">
      <c r="F1091" s="1">
        <v>0</v>
      </c>
      <c r="K1091" s="1">
        <v>101110</v>
      </c>
      <c r="L1091" s="1" t="s">
        <v>28</v>
      </c>
      <c r="M1091" s="1"/>
      <c r="O1091" s="2">
        <v>46228.6879398148</v>
      </c>
      <c r="P1091" s="2">
        <v>46229</v>
      </c>
      <c r="Q1091" s="1"/>
      <c r="R1091" s="1" t="s">
        <v>8051</v>
      </c>
      <c r="S1091" s="1"/>
      <c r="T1091" s="1" t="s">
        <v>8052</v>
      </c>
      <c r="U1091" s="1" t="s">
        <v>8053</v>
      </c>
      <c r="V1091" s="1" t="s">
        <v>28</v>
      </c>
      <c r="AB1091" s="1" t="s">
        <v>8054</v>
      </c>
      <c r="AD1091" s="1" t="s">
        <v>607</v>
      </c>
      <c r="AE1091" s="1" t="s">
        <v>973</v>
      </c>
      <c r="AF1091" s="1" t="s">
        <v>8068</v>
      </c>
      <c r="AG1091" s="3">
        <v>46232</v>
      </c>
      <c r="AH1091" s="1" t="s">
        <v>606</v>
      </c>
      <c r="AI1091" s="1" t="s">
        <v>8071</v>
      </c>
      <c r="AJ1091" s="1">
        <v>455</v>
      </c>
      <c r="AK1091" s="1"/>
      <c r="AM1091" s="1" t="s">
        <v>8050</v>
      </c>
      <c r="AO1091" s="1">
        <v>3.8</v>
      </c>
      <c r="AP1091" s="2">
        <v>46232.5894791667</v>
      </c>
      <c r="AQ1091" s="1" t="s">
        <v>8072</v>
      </c>
      <c r="AR1091" s="3">
        <v>46213</v>
      </c>
      <c r="AS1091" s="1">
        <v>18799777825</v>
      </c>
      <c r="AT1091" s="1" t="s">
        <v>8073</v>
      </c>
      <c r="AU1091" s="2">
        <v>46228</v>
      </c>
      <c r="AV1091" s="1" t="s">
        <v>14409</v>
      </c>
      <c r="AW1091" s="1" t="s">
        <v>8068</v>
      </c>
      <c r="AY1091" s="1" t="s">
        <v>14387</v>
      </c>
      <c r="AZ1091" s="1" t="s">
        <v>9096</v>
      </c>
      <c r="BA1091" s="1" t="s">
        <v>14388</v>
      </c>
      <c r="BB1091" s="1" t="s">
        <v>6410</v>
      </c>
      <c r="BC1091" s="1" t="s">
        <v>478</v>
      </c>
      <c r="BD1091" s="1" t="s">
        <v>179</v>
      </c>
      <c r="BE1091" s="1" t="s">
        <v>14410</v>
      </c>
      <c r="BF1091" s="1" t="s">
        <v>3878</v>
      </c>
      <c r="BG1091" s="2">
        <v>46232</v>
      </c>
      <c r="BH1091" s="2">
        <v>46228.6893171296</v>
      </c>
      <c r="BJ1091" s="1" t="s">
        <v>8215</v>
      </c>
      <c r="BL1091" s="1" t="s">
        <v>8464</v>
      </c>
      <c r="BM1091" s="1" t="s">
        <v>12511</v>
      </c>
      <c r="BN1091" s="1" t="s">
        <v>601</v>
      </c>
      <c r="BO1091" s="1" t="s">
        <v>14391</v>
      </c>
      <c r="BP1091" s="1" t="s">
        <v>8082</v>
      </c>
      <c r="BQ1091" s="1" t="s">
        <v>6540</v>
      </c>
      <c r="BT1091" s="2">
        <v>46232.5791435185</v>
      </c>
      <c r="BU1091" s="2">
        <v>46232.5899305556</v>
      </c>
      <c r="BV1091" s="1" t="s">
        <v>591</v>
      </c>
      <c r="BW1091" s="3">
        <v>48058</v>
      </c>
      <c r="BX1091" s="1" t="s">
        <v>14411</v>
      </c>
      <c r="BY1091" s="1" t="s">
        <v>597</v>
      </c>
      <c r="BZ1091" s="1" t="s">
        <v>8050</v>
      </c>
      <c r="CB1091" s="1" t="s">
        <v>133</v>
      </c>
      <c r="CC1091" s="1">
        <v>50</v>
      </c>
      <c r="CE1091" s="1">
        <v>50</v>
      </c>
      <c r="CF1091" s="1"/>
      <c r="CG1091" s="1">
        <v>35</v>
      </c>
      <c r="CL1091" s="1" t="s">
        <v>8068</v>
      </c>
    </row>
    <row r="1092" s="1" customFormat="1" spans="1:90">
      <c r="F1092" s="1">
        <v>0</v>
      </c>
      <c r="K1092" s="1">
        <v>101110</v>
      </c>
      <c r="L1092" s="1" t="s">
        <v>28</v>
      </c>
      <c r="O1092" s="2">
        <v>46230.4816898148</v>
      </c>
      <c r="P1092" s="2">
        <v>46231</v>
      </c>
      <c r="Q1092" s="1" t="s">
        <v>8050</v>
      </c>
      <c r="R1092" s="1" t="s">
        <v>8051</v>
      </c>
      <c r="S1092" s="1"/>
      <c r="T1092" s="1" t="s">
        <v>8052</v>
      </c>
      <c r="U1092" s="1" t="s">
        <v>8053</v>
      </c>
      <c r="V1092" s="1" t="s">
        <v>28</v>
      </c>
      <c r="AB1092" s="1" t="s">
        <v>8054</v>
      </c>
      <c r="AD1092" s="1" t="s">
        <v>596</v>
      </c>
      <c r="AE1092" s="1" t="s">
        <v>1342</v>
      </c>
      <c r="AF1092" s="1" t="s">
        <v>8068</v>
      </c>
      <c r="AG1092" s="3">
        <v>45867</v>
      </c>
      <c r="AI1092" s="1" t="s">
        <v>8055</v>
      </c>
      <c r="AJ1092" s="1">
        <v>115</v>
      </c>
      <c r="AP1092" s="2">
        <v>46232.5907407407</v>
      </c>
      <c r="AQ1092" s="1" t="s">
        <v>8106</v>
      </c>
      <c r="AR1092" s="3">
        <v>45806</v>
      </c>
      <c r="AS1092" s="1">
        <v>18097552853</v>
      </c>
      <c r="AT1092" s="1"/>
      <c r="AU1092" s="2">
        <v>46231</v>
      </c>
      <c r="AV1092" s="1" t="s">
        <v>14412</v>
      </c>
      <c r="AW1092" s="1" t="s">
        <v>8068</v>
      </c>
      <c r="AY1092" s="1" t="s">
        <v>14413</v>
      </c>
      <c r="AZ1092" s="1" t="s">
        <v>9250</v>
      </c>
      <c r="BA1092" s="1" t="s">
        <v>14414</v>
      </c>
      <c r="BB1092" s="1" t="s">
        <v>14415</v>
      </c>
      <c r="BC1092" s="1" t="s">
        <v>478</v>
      </c>
      <c r="BD1092" s="1" t="s">
        <v>157</v>
      </c>
      <c r="BE1092" s="1" t="s">
        <v>14416</v>
      </c>
      <c r="BF1092" s="1" t="s">
        <v>3868</v>
      </c>
      <c r="BG1092" s="2">
        <v>46232</v>
      </c>
      <c r="BH1092" s="2">
        <v>46230.4917013889</v>
      </c>
      <c r="BL1092" s="1" t="s">
        <v>8464</v>
      </c>
      <c r="BM1092" s="1" t="s">
        <v>9255</v>
      </c>
      <c r="BN1092" s="1" t="s">
        <v>590</v>
      </c>
      <c r="BO1092" s="1" t="s">
        <v>14417</v>
      </c>
      <c r="BP1092" s="1" t="s">
        <v>8082</v>
      </c>
      <c r="BQ1092" s="1" t="s">
        <v>6540</v>
      </c>
      <c r="BR1092" s="1" t="s">
        <v>14418</v>
      </c>
      <c r="BS1092" s="1" t="s">
        <v>14419</v>
      </c>
      <c r="BT1092" s="2">
        <v>46232.5844212963</v>
      </c>
      <c r="BU1092" s="2">
        <v>46232.5908217593</v>
      </c>
      <c r="BV1092" s="1" t="s">
        <v>591</v>
      </c>
      <c r="BW1092" s="3">
        <v>47693</v>
      </c>
      <c r="BX1092" s="1" t="s">
        <v>14420</v>
      </c>
      <c r="BY1092" s="1" t="s">
        <v>628</v>
      </c>
      <c r="BZ1092" s="1" t="s">
        <v>8050</v>
      </c>
      <c r="CB1092" s="1" t="s">
        <v>127</v>
      </c>
      <c r="CC1092" s="1">
        <v>0</v>
      </c>
      <c r="CE1092" s="1">
        <v>0</v>
      </c>
      <c r="CG1092" s="1">
        <v>0</v>
      </c>
      <c r="CL1092" s="1" t="s">
        <v>8068</v>
      </c>
    </row>
    <row r="1093" s="1" customFormat="1" spans="1:90">
      <c r="A1093" s="1" t="s">
        <v>8262</v>
      </c>
      <c r="F1093" s="1">
        <v>0</v>
      </c>
      <c r="K1093" s="1">
        <v>101098</v>
      </c>
      <c r="L1093" s="1" t="s">
        <v>27</v>
      </c>
      <c r="O1093" s="2">
        <v>46229.6842824074</v>
      </c>
      <c r="P1093" s="2">
        <v>46232</v>
      </c>
      <c r="Q1093" s="1" t="s">
        <v>8050</v>
      </c>
      <c r="R1093" s="1" t="s">
        <v>8051</v>
      </c>
      <c r="T1093" s="1" t="s">
        <v>8052</v>
      </c>
      <c r="U1093" s="1" t="s">
        <v>8053</v>
      </c>
      <c r="V1093" s="1" t="s">
        <v>27</v>
      </c>
      <c r="AB1093" s="1" t="s">
        <v>8054</v>
      </c>
      <c r="AD1093" s="1" t="s">
        <v>596</v>
      </c>
      <c r="AE1093" s="1" t="s">
        <v>2775</v>
      </c>
      <c r="AF1093" s="1" t="s">
        <v>8068</v>
      </c>
      <c r="AG1093" s="3">
        <v>46232</v>
      </c>
      <c r="AI1093" s="1" t="s">
        <v>8071</v>
      </c>
      <c r="AJ1093" s="4">
        <v>1039</v>
      </c>
      <c r="AM1093" s="1" t="s">
        <v>8068</v>
      </c>
      <c r="AO1093" s="1">
        <v>3.9</v>
      </c>
      <c r="AP1093" s="2">
        <v>46232.5925</v>
      </c>
      <c r="AQ1093" s="1" t="s">
        <v>8072</v>
      </c>
      <c r="AR1093" s="3">
        <v>46231</v>
      </c>
      <c r="AS1093" s="1">
        <v>18697238559</v>
      </c>
      <c r="AT1093" s="1" t="s">
        <v>8073</v>
      </c>
      <c r="AU1093" s="2">
        <v>46232</v>
      </c>
      <c r="AV1093" s="1" t="s">
        <v>14421</v>
      </c>
      <c r="AW1093" s="1" t="s">
        <v>8068</v>
      </c>
      <c r="AY1093" s="1" t="s">
        <v>14422</v>
      </c>
      <c r="AZ1093" s="1" t="s">
        <v>8085</v>
      </c>
      <c r="BA1093" s="1" t="s">
        <v>14423</v>
      </c>
      <c r="BB1093" s="1" t="s">
        <v>14424</v>
      </c>
      <c r="BC1093" s="1" t="s">
        <v>463</v>
      </c>
      <c r="BD1093" s="1" t="s">
        <v>259</v>
      </c>
      <c r="BE1093" s="1" t="s">
        <v>14425</v>
      </c>
      <c r="BF1093" s="1" t="s">
        <v>3878</v>
      </c>
      <c r="BG1093" s="2">
        <v>46232</v>
      </c>
      <c r="BH1093" s="2">
        <v>46229.6859259259</v>
      </c>
      <c r="BJ1093" s="1" t="s">
        <v>14426</v>
      </c>
      <c r="BL1093" s="1" t="s">
        <v>8091</v>
      </c>
      <c r="BM1093" s="1" t="s">
        <v>9360</v>
      </c>
      <c r="BN1093" s="1" t="s">
        <v>601</v>
      </c>
      <c r="BO1093" s="1" t="s">
        <v>14427</v>
      </c>
      <c r="BP1093" s="1" t="s">
        <v>8082</v>
      </c>
      <c r="BQ1093" s="1" t="s">
        <v>6540</v>
      </c>
      <c r="BR1093" s="1"/>
      <c r="BS1093" s="1"/>
      <c r="BT1093" s="2">
        <v>46232.5725462963</v>
      </c>
      <c r="BU1093" s="2">
        <v>46232.5925462963</v>
      </c>
      <c r="BV1093" s="1" t="s">
        <v>591</v>
      </c>
      <c r="BW1093" s="3">
        <v>48058</v>
      </c>
      <c r="BX1093" s="1" t="s">
        <v>8586</v>
      </c>
      <c r="BY1093" s="1" t="s">
        <v>597</v>
      </c>
      <c r="BZ1093" s="1" t="s">
        <v>8050</v>
      </c>
      <c r="CB1093" s="1" t="s">
        <v>122</v>
      </c>
      <c r="CC1093" s="1">
        <v>0</v>
      </c>
      <c r="CE1093" s="1">
        <v>0</v>
      </c>
      <c r="CG1093" s="1">
        <v>0</v>
      </c>
      <c r="CL1093" s="1" t="s">
        <v>8068</v>
      </c>
    </row>
    <row r="1094" s="1" customFormat="1" spans="1:90">
      <c r="F1094" s="1">
        <v>0</v>
      </c>
      <c r="K1094" s="1">
        <v>101110</v>
      </c>
      <c r="L1094" s="1" t="s">
        <v>28</v>
      </c>
      <c r="O1094" s="2">
        <v>46232.546087963</v>
      </c>
      <c r="P1094" s="2">
        <v>46232</v>
      </c>
      <c r="Q1094" s="1" t="s">
        <v>8050</v>
      </c>
      <c r="R1094" s="1" t="s">
        <v>8051</v>
      </c>
      <c r="T1094" s="1" t="s">
        <v>8052</v>
      </c>
      <c r="U1094" s="1" t="s">
        <v>8053</v>
      </c>
      <c r="V1094" s="1" t="s">
        <v>28</v>
      </c>
      <c r="AB1094" s="1" t="s">
        <v>8054</v>
      </c>
      <c r="AD1094" s="1" t="s">
        <v>596</v>
      </c>
      <c r="AE1094" s="1" t="s">
        <v>838</v>
      </c>
      <c r="AF1094" s="1" t="s">
        <v>8068</v>
      </c>
      <c r="AG1094" s="3">
        <v>46232</v>
      </c>
      <c r="AH1094" s="1"/>
      <c r="AI1094" s="1" t="s">
        <v>8055</v>
      </c>
      <c r="AJ1094" s="1">
        <v>257</v>
      </c>
      <c r="AM1094" s="1" t="s">
        <v>8050</v>
      </c>
      <c r="AN1094" s="1"/>
      <c r="AO1094" s="1">
        <v>3.5</v>
      </c>
      <c r="AP1094" s="2">
        <v>46232.5925578704</v>
      </c>
      <c r="AQ1094" s="1" t="s">
        <v>8072</v>
      </c>
      <c r="AR1094" s="3">
        <v>46230</v>
      </c>
      <c r="AS1094" s="1">
        <v>18509943161</v>
      </c>
      <c r="AT1094" s="1" t="s">
        <v>8123</v>
      </c>
      <c r="AU1094" s="2">
        <v>46232</v>
      </c>
      <c r="AV1094" s="1" t="s">
        <v>14428</v>
      </c>
      <c r="AW1094" s="1" t="s">
        <v>8068</v>
      </c>
      <c r="AY1094" s="1" t="s">
        <v>14213</v>
      </c>
      <c r="AZ1094" s="1" t="s">
        <v>12287</v>
      </c>
      <c r="BA1094" s="1" t="s">
        <v>14214</v>
      </c>
      <c r="BB1094" s="1" t="s">
        <v>14429</v>
      </c>
      <c r="BC1094" s="1" t="s">
        <v>478</v>
      </c>
      <c r="BD1094" s="1" t="s">
        <v>202</v>
      </c>
      <c r="BE1094" s="1" t="s">
        <v>14216</v>
      </c>
      <c r="BF1094" s="1" t="s">
        <v>3878</v>
      </c>
      <c r="BG1094" s="2">
        <v>46232.5500925926</v>
      </c>
      <c r="BH1094" s="2">
        <v>46232.5461805556</v>
      </c>
      <c r="BL1094" s="1" t="s">
        <v>8464</v>
      </c>
      <c r="BM1094" s="1" t="s">
        <v>14217</v>
      </c>
      <c r="BN1094" s="1" t="s">
        <v>601</v>
      </c>
      <c r="BO1094" s="1" t="s">
        <v>14218</v>
      </c>
      <c r="BP1094" s="1" t="s">
        <v>8082</v>
      </c>
      <c r="BQ1094" s="1" t="s">
        <v>6540</v>
      </c>
      <c r="BT1094" s="2">
        <v>46232.548287037</v>
      </c>
      <c r="BU1094" s="2">
        <v>46232.5926388889</v>
      </c>
      <c r="BV1094" s="1" t="s">
        <v>591</v>
      </c>
      <c r="BW1094" s="3">
        <v>48058</v>
      </c>
      <c r="BX1094" s="1" t="s">
        <v>8272</v>
      </c>
      <c r="BY1094" s="1" t="s">
        <v>726</v>
      </c>
      <c r="BZ1094" s="1" t="s">
        <v>8050</v>
      </c>
      <c r="CB1094" s="1" t="s">
        <v>136</v>
      </c>
      <c r="CC1094" s="1">
        <v>0</v>
      </c>
      <c r="CD1094" s="1"/>
      <c r="CE1094" s="1">
        <v>0</v>
      </c>
      <c r="CF1094" s="1"/>
      <c r="CG1094" s="1">
        <v>0</v>
      </c>
      <c r="CH1094" s="1"/>
      <c r="CI1094" s="1"/>
      <c r="CJ1094" s="1"/>
      <c r="CK1094" s="1"/>
      <c r="CL1094" s="1" t="s">
        <v>8068</v>
      </c>
    </row>
    <row r="1095" s="1" customFormat="1" spans="1:90">
      <c r="F1095" s="1">
        <v>0</v>
      </c>
      <c r="K1095" s="1">
        <v>101042</v>
      </c>
      <c r="L1095" s="1" t="s">
        <v>25</v>
      </c>
      <c r="O1095" s="2">
        <v>46228.663125</v>
      </c>
      <c r="P1095" s="2">
        <v>46229.625</v>
      </c>
      <c r="Q1095" s="1"/>
      <c r="R1095" s="1" t="s">
        <v>8051</v>
      </c>
      <c r="S1095" s="1" t="s">
        <v>8096</v>
      </c>
      <c r="T1095" s="1" t="s">
        <v>8052</v>
      </c>
      <c r="U1095" s="1" t="s">
        <v>8053</v>
      </c>
      <c r="V1095" s="1" t="s">
        <v>25</v>
      </c>
      <c r="AB1095" s="1" t="s">
        <v>8054</v>
      </c>
      <c r="AD1095" s="1" t="s">
        <v>596</v>
      </c>
      <c r="AE1095" s="1" t="s">
        <v>2493</v>
      </c>
      <c r="AF1095" s="1" t="s">
        <v>8068</v>
      </c>
      <c r="AG1095" s="3">
        <v>46232</v>
      </c>
      <c r="AI1095" s="1" t="s">
        <v>8055</v>
      </c>
      <c r="AJ1095" s="1">
        <v>82</v>
      </c>
      <c r="AP1095" s="2">
        <v>46232.5933217593</v>
      </c>
      <c r="AQ1095" s="1" t="s">
        <v>8106</v>
      </c>
      <c r="AR1095" s="3">
        <v>46228</v>
      </c>
      <c r="AS1095" s="1">
        <v>17718709190</v>
      </c>
      <c r="AT1095" s="1" t="s">
        <v>8073</v>
      </c>
      <c r="AU1095" s="2">
        <v>46229.625</v>
      </c>
      <c r="AV1095" s="1" t="s">
        <v>14430</v>
      </c>
      <c r="AW1095" s="1" t="s">
        <v>8068</v>
      </c>
      <c r="AY1095" s="1" t="s">
        <v>14431</v>
      </c>
      <c r="AZ1095" s="1" t="s">
        <v>8155</v>
      </c>
      <c r="BA1095" s="1" t="s">
        <v>14432</v>
      </c>
      <c r="BB1095" s="1" t="s">
        <v>14433</v>
      </c>
      <c r="BC1095" s="1" t="s">
        <v>463</v>
      </c>
      <c r="BD1095" s="1" t="s">
        <v>348</v>
      </c>
      <c r="BE1095" s="1" t="s">
        <v>14434</v>
      </c>
      <c r="BF1095" s="1" t="s">
        <v>3903</v>
      </c>
      <c r="BG1095" s="2">
        <v>46232</v>
      </c>
      <c r="BH1095" s="2">
        <v>46231.6885300926</v>
      </c>
      <c r="BJ1095" s="1" t="s">
        <v>8215</v>
      </c>
      <c r="BL1095" s="1" t="s">
        <v>8159</v>
      </c>
      <c r="BM1095" s="1" t="s">
        <v>8160</v>
      </c>
      <c r="BN1095" s="1" t="s">
        <v>601</v>
      </c>
      <c r="BO1095" s="1" t="s">
        <v>14435</v>
      </c>
      <c r="BP1095" s="1" t="s">
        <v>8082</v>
      </c>
      <c r="BQ1095" s="1" t="s">
        <v>6540</v>
      </c>
      <c r="BR1095" s="1"/>
      <c r="BS1095" s="1"/>
      <c r="BT1095" s="2">
        <v>46232.5862962963</v>
      </c>
      <c r="BU1095" s="2">
        <v>46232.5934143519</v>
      </c>
      <c r="BV1095" s="1" t="s">
        <v>818</v>
      </c>
      <c r="BW1095" s="3">
        <v>48058</v>
      </c>
      <c r="BX1095" s="1" t="s">
        <v>14436</v>
      </c>
      <c r="BY1095" s="1" t="s">
        <v>818</v>
      </c>
      <c r="BZ1095" s="1" t="s">
        <v>8050</v>
      </c>
      <c r="CB1095" s="1" t="s">
        <v>93</v>
      </c>
      <c r="CC1095" s="1">
        <v>0</v>
      </c>
      <c r="CE1095" s="1">
        <v>0</v>
      </c>
      <c r="CG1095" s="1">
        <v>0</v>
      </c>
      <c r="CL1095" s="1" t="s">
        <v>8068</v>
      </c>
    </row>
    <row r="1096" s="1" customFormat="1" spans="1:90">
      <c r="F1096" s="1">
        <v>0</v>
      </c>
      <c r="K1096" s="1">
        <v>101042</v>
      </c>
      <c r="L1096" s="1" t="s">
        <v>25</v>
      </c>
      <c r="O1096" s="2">
        <v>46230.3901041667</v>
      </c>
      <c r="P1096" s="2">
        <v>46232</v>
      </c>
      <c r="Q1096" s="1"/>
      <c r="R1096" s="1" t="s">
        <v>8051</v>
      </c>
      <c r="T1096" s="1" t="s">
        <v>8052</v>
      </c>
      <c r="U1096" s="1" t="s">
        <v>8053</v>
      </c>
      <c r="V1096" s="1" t="s">
        <v>25</v>
      </c>
      <c r="AB1096" s="1" t="s">
        <v>8054</v>
      </c>
      <c r="AD1096" s="1" t="s">
        <v>596</v>
      </c>
      <c r="AE1096" s="1" t="s">
        <v>671</v>
      </c>
      <c r="AF1096" s="1" t="s">
        <v>8068</v>
      </c>
      <c r="AG1096" s="3">
        <v>46232</v>
      </c>
      <c r="AH1096" s="1"/>
      <c r="AI1096" s="1" t="s">
        <v>8071</v>
      </c>
      <c r="AJ1096" s="1">
        <v>446</v>
      </c>
      <c r="AM1096" s="1" t="s">
        <v>8050</v>
      </c>
      <c r="AO1096" s="1">
        <v>2.5</v>
      </c>
      <c r="AP1096" s="2">
        <v>46232.5943981481</v>
      </c>
      <c r="AQ1096" s="1" t="s">
        <v>8072</v>
      </c>
      <c r="AR1096" s="3">
        <v>46231</v>
      </c>
      <c r="AS1096" s="1">
        <v>18293855358</v>
      </c>
      <c r="AT1096" s="1" t="s">
        <v>8056</v>
      </c>
      <c r="AU1096" s="2">
        <v>46232</v>
      </c>
      <c r="AV1096" s="1" t="s">
        <v>14437</v>
      </c>
      <c r="AW1096" s="1" t="s">
        <v>8068</v>
      </c>
      <c r="AY1096" s="1" t="s">
        <v>14438</v>
      </c>
      <c r="AZ1096" s="1" t="s">
        <v>8220</v>
      </c>
      <c r="BA1096" s="1" t="s">
        <v>14439</v>
      </c>
      <c r="BB1096" s="1" t="s">
        <v>2814</v>
      </c>
      <c r="BC1096" s="1" t="s">
        <v>463</v>
      </c>
      <c r="BD1096" s="1" t="s">
        <v>363</v>
      </c>
      <c r="BE1096" s="1" t="s">
        <v>14440</v>
      </c>
      <c r="BF1096" s="1" t="s">
        <v>3878</v>
      </c>
      <c r="BG1096" s="2">
        <v>46232.625</v>
      </c>
      <c r="BH1096" s="2">
        <v>46230.411712963</v>
      </c>
      <c r="BL1096" s="1" t="s">
        <v>8159</v>
      </c>
      <c r="BM1096" s="1" t="s">
        <v>8591</v>
      </c>
      <c r="BN1096" s="1" t="s">
        <v>601</v>
      </c>
      <c r="BO1096" s="1" t="s">
        <v>14441</v>
      </c>
      <c r="BP1096" s="1" t="s">
        <v>8082</v>
      </c>
      <c r="BQ1096" s="1" t="s">
        <v>6540</v>
      </c>
      <c r="BT1096" s="2">
        <v>46232.557025463</v>
      </c>
      <c r="BU1096" s="2">
        <v>46232.5944791667</v>
      </c>
      <c r="BV1096" s="1" t="s">
        <v>591</v>
      </c>
      <c r="BW1096" s="3">
        <v>48058</v>
      </c>
      <c r="BX1096" s="1" t="s">
        <v>14442</v>
      </c>
      <c r="BY1096" s="1" t="s">
        <v>628</v>
      </c>
      <c r="BZ1096" s="1" t="s">
        <v>8050</v>
      </c>
      <c r="CB1096" s="1" t="s">
        <v>95</v>
      </c>
      <c r="CC1096" s="1">
        <v>0</v>
      </c>
      <c r="CE1096" s="1">
        <v>0</v>
      </c>
      <c r="CG1096" s="1">
        <v>0</v>
      </c>
      <c r="CL1096" s="1" t="s">
        <v>8068</v>
      </c>
    </row>
    <row r="1097" s="1" customFormat="1" spans="1:90">
      <c r="F1097" s="1">
        <v>0</v>
      </c>
      <c r="K1097" s="1">
        <v>101042</v>
      </c>
      <c r="L1097" s="1" t="s">
        <v>25</v>
      </c>
      <c r="O1097" s="2">
        <v>46232.5818171296</v>
      </c>
      <c r="P1097" s="2">
        <v>46229.625</v>
      </c>
      <c r="Q1097" s="1"/>
      <c r="R1097" s="1" t="s">
        <v>8051</v>
      </c>
      <c r="S1097" s="1" t="s">
        <v>8096</v>
      </c>
      <c r="T1097" s="1" t="s">
        <v>8052</v>
      </c>
      <c r="U1097" s="1" t="s">
        <v>8053</v>
      </c>
      <c r="V1097" s="1" t="s">
        <v>25</v>
      </c>
      <c r="AB1097" s="1" t="s">
        <v>8054</v>
      </c>
      <c r="AD1097" s="1" t="s">
        <v>596</v>
      </c>
      <c r="AE1097" s="1" t="s">
        <v>2493</v>
      </c>
      <c r="AF1097" s="1" t="s">
        <v>8068</v>
      </c>
      <c r="AG1097" s="3">
        <v>46232</v>
      </c>
      <c r="AH1097" s="1"/>
      <c r="AI1097" s="1" t="s">
        <v>8055</v>
      </c>
      <c r="AJ1097" s="1">
        <v>82</v>
      </c>
      <c r="AP1097" s="2">
        <v>46232.5956944444</v>
      </c>
      <c r="AQ1097" s="1" t="s">
        <v>8072</v>
      </c>
      <c r="AR1097" s="3">
        <v>46228</v>
      </c>
      <c r="AS1097" s="1">
        <v>17718709190</v>
      </c>
      <c r="AT1097" s="1" t="s">
        <v>8073</v>
      </c>
      <c r="AU1097" s="2">
        <v>46229.625</v>
      </c>
      <c r="AV1097" s="1" t="s">
        <v>14443</v>
      </c>
      <c r="AW1097" s="1" t="s">
        <v>8068</v>
      </c>
      <c r="AY1097" s="1" t="s">
        <v>14431</v>
      </c>
      <c r="AZ1097" s="1" t="s">
        <v>8155</v>
      </c>
      <c r="BA1097" s="1" t="s">
        <v>14432</v>
      </c>
      <c r="BB1097" s="1" t="s">
        <v>14444</v>
      </c>
      <c r="BC1097" s="1" t="s">
        <v>463</v>
      </c>
      <c r="BD1097" s="1" t="s">
        <v>348</v>
      </c>
      <c r="BE1097" s="1"/>
      <c r="BF1097" s="1" t="s">
        <v>3878</v>
      </c>
      <c r="BG1097" s="2">
        <v>46232</v>
      </c>
      <c r="BH1097" s="2">
        <v>46232.585474537</v>
      </c>
      <c r="BJ1097" s="1" t="s">
        <v>8215</v>
      </c>
      <c r="BL1097" s="1" t="s">
        <v>8159</v>
      </c>
      <c r="BM1097" s="1" t="s">
        <v>8160</v>
      </c>
      <c r="BN1097" s="1" t="s">
        <v>601</v>
      </c>
      <c r="BO1097" s="1" t="s">
        <v>14435</v>
      </c>
      <c r="BP1097" s="1" t="s">
        <v>8082</v>
      </c>
      <c r="BQ1097" s="1" t="s">
        <v>6540</v>
      </c>
      <c r="BT1097" s="2">
        <v>46232.5862962963</v>
      </c>
      <c r="BU1097" s="2">
        <v>46232.5957523148</v>
      </c>
      <c r="BV1097" s="1" t="s">
        <v>949</v>
      </c>
      <c r="BW1097" s="3">
        <v>48058</v>
      </c>
      <c r="BX1097" s="1" t="s">
        <v>9406</v>
      </c>
      <c r="BY1097" s="1" t="s">
        <v>950</v>
      </c>
      <c r="BZ1097" s="1" t="s">
        <v>8050</v>
      </c>
      <c r="CB1097" s="1" t="s">
        <v>93</v>
      </c>
      <c r="CC1097" s="1">
        <v>0</v>
      </c>
      <c r="CE1097" s="1">
        <v>0</v>
      </c>
      <c r="CG1097" s="1">
        <v>0</v>
      </c>
      <c r="CL1097" s="1" t="s">
        <v>8068</v>
      </c>
    </row>
    <row r="1098" s="1" customFormat="1" spans="1:90">
      <c r="A1098" s="1" t="s">
        <v>13950</v>
      </c>
      <c r="F1098" s="1">
        <v>0</v>
      </c>
      <c r="K1098" s="1">
        <v>101042</v>
      </c>
      <c r="L1098" s="1" t="s">
        <v>25</v>
      </c>
      <c r="M1098" s="1"/>
      <c r="O1098" s="2">
        <v>46232.5469328704</v>
      </c>
      <c r="P1098" s="2">
        <v>46232</v>
      </c>
      <c r="Q1098" s="1" t="s">
        <v>8050</v>
      </c>
      <c r="R1098" s="1" t="s">
        <v>8051</v>
      </c>
      <c r="S1098" s="1" t="s">
        <v>8096</v>
      </c>
      <c r="T1098" s="1" t="s">
        <v>8052</v>
      </c>
      <c r="U1098" s="1" t="s">
        <v>8053</v>
      </c>
      <c r="V1098" s="1" t="s">
        <v>25</v>
      </c>
      <c r="AB1098" s="1" t="s">
        <v>8054</v>
      </c>
      <c r="AD1098" s="1" t="s">
        <v>596</v>
      </c>
      <c r="AE1098" s="1" t="s">
        <v>687</v>
      </c>
      <c r="AF1098" s="1" t="s">
        <v>8068</v>
      </c>
      <c r="AG1098" s="3">
        <v>46159</v>
      </c>
      <c r="AH1098" s="1"/>
      <c r="AI1098" s="1" t="s">
        <v>8055</v>
      </c>
      <c r="AJ1098" s="1">
        <v>75</v>
      </c>
      <c r="AP1098" s="2">
        <v>46232.5961574074</v>
      </c>
      <c r="AQ1098" s="1" t="s">
        <v>8072</v>
      </c>
      <c r="AR1098" s="3">
        <v>46157</v>
      </c>
      <c r="AS1098" s="1">
        <v>19901416019</v>
      </c>
      <c r="AT1098" s="1" t="s">
        <v>8056</v>
      </c>
      <c r="AU1098" s="2">
        <v>46232</v>
      </c>
      <c r="AV1098" s="1" t="s">
        <v>14445</v>
      </c>
      <c r="AW1098" s="1" t="s">
        <v>8068</v>
      </c>
      <c r="AY1098" s="1" t="s">
        <v>14446</v>
      </c>
      <c r="AZ1098" s="1" t="s">
        <v>8155</v>
      </c>
      <c r="BA1098" s="1" t="s">
        <v>14447</v>
      </c>
      <c r="BB1098" s="1" t="s">
        <v>14448</v>
      </c>
      <c r="BC1098" s="1" t="s">
        <v>463</v>
      </c>
      <c r="BD1098" s="1" t="s">
        <v>342</v>
      </c>
      <c r="BE1098" s="1" t="s">
        <v>14449</v>
      </c>
      <c r="BF1098" s="1" t="s">
        <v>3903</v>
      </c>
      <c r="BG1098" s="2">
        <v>46232</v>
      </c>
      <c r="BH1098" s="2">
        <v>46232.5645717593</v>
      </c>
      <c r="BJ1098" s="1" t="s">
        <v>8215</v>
      </c>
      <c r="BL1098" s="1" t="s">
        <v>8159</v>
      </c>
      <c r="BM1098" s="1" t="s">
        <v>8343</v>
      </c>
      <c r="BN1098" s="1" t="s">
        <v>601</v>
      </c>
      <c r="BO1098" s="1" t="s">
        <v>14450</v>
      </c>
      <c r="BP1098" s="1" t="s">
        <v>8082</v>
      </c>
      <c r="BQ1098" s="1" t="s">
        <v>6540</v>
      </c>
      <c r="BT1098" s="2">
        <v>46232.5827199074</v>
      </c>
      <c r="BU1098" s="2">
        <v>46232.59625</v>
      </c>
      <c r="BV1098" s="1" t="s">
        <v>818</v>
      </c>
      <c r="BW1098" s="3">
        <v>47985</v>
      </c>
      <c r="BX1098" s="1" t="s">
        <v>10872</v>
      </c>
      <c r="BY1098" s="1" t="s">
        <v>818</v>
      </c>
      <c r="BZ1098" s="1" t="s">
        <v>8050</v>
      </c>
      <c r="CB1098" s="1" t="s">
        <v>92</v>
      </c>
      <c r="CC1098" s="1">
        <v>0</v>
      </c>
      <c r="CD1098" s="1"/>
      <c r="CE1098" s="1">
        <v>0</v>
      </c>
      <c r="CF1098" s="1"/>
      <c r="CG1098" s="1">
        <v>0</v>
      </c>
      <c r="CH1098" s="1"/>
      <c r="CI1098" s="1"/>
      <c r="CJ1098" s="1"/>
      <c r="CK1098" s="1"/>
      <c r="CL1098" s="1" t="s">
        <v>8068</v>
      </c>
    </row>
    <row r="1099" s="1" customFormat="1" spans="1:90">
      <c r="A1099" s="1" t="s">
        <v>12301</v>
      </c>
      <c r="F1099" s="1">
        <v>0</v>
      </c>
      <c r="K1099" s="1">
        <v>101110</v>
      </c>
      <c r="L1099" s="1" t="s">
        <v>28</v>
      </c>
      <c r="O1099" s="2">
        <v>46230.4816898148</v>
      </c>
      <c r="P1099" s="2">
        <v>46231</v>
      </c>
      <c r="Q1099" s="1" t="s">
        <v>8050</v>
      </c>
      <c r="R1099" s="1" t="s">
        <v>8051</v>
      </c>
      <c r="T1099" s="1" t="s">
        <v>8052</v>
      </c>
      <c r="U1099" s="1" t="s">
        <v>8053</v>
      </c>
      <c r="V1099" s="1" t="s">
        <v>28</v>
      </c>
      <c r="AB1099" s="1" t="s">
        <v>8054</v>
      </c>
      <c r="AD1099" s="1" t="s">
        <v>596</v>
      </c>
      <c r="AE1099" s="1" t="s">
        <v>1342</v>
      </c>
      <c r="AF1099" s="1" t="s">
        <v>8068</v>
      </c>
      <c r="AG1099" s="3">
        <v>45451</v>
      </c>
      <c r="AI1099" s="1" t="s">
        <v>8055</v>
      </c>
      <c r="AJ1099" s="1">
        <v>115</v>
      </c>
      <c r="AP1099" s="2">
        <v>46232.5964236111</v>
      </c>
      <c r="AQ1099" s="1" t="s">
        <v>8106</v>
      </c>
      <c r="AR1099" s="3">
        <v>45407</v>
      </c>
      <c r="AS1099" s="1">
        <v>18097552853</v>
      </c>
      <c r="AT1099" s="1"/>
      <c r="AU1099" s="2">
        <v>46231</v>
      </c>
      <c r="AV1099" s="1" t="s">
        <v>14451</v>
      </c>
      <c r="AW1099" s="1" t="s">
        <v>8068</v>
      </c>
      <c r="AY1099" s="1" t="s">
        <v>14413</v>
      </c>
      <c r="AZ1099" s="1" t="s">
        <v>9250</v>
      </c>
      <c r="BA1099" s="1" t="s">
        <v>14414</v>
      </c>
      <c r="BB1099" s="1" t="s">
        <v>14452</v>
      </c>
      <c r="BC1099" s="1" t="s">
        <v>478</v>
      </c>
      <c r="BD1099" s="1" t="s">
        <v>157</v>
      </c>
      <c r="BE1099" s="1" t="s">
        <v>14416</v>
      </c>
      <c r="BF1099" s="1" t="s">
        <v>3868</v>
      </c>
      <c r="BG1099" s="2">
        <v>46232</v>
      </c>
      <c r="BH1099" s="2">
        <v>46230.491712963</v>
      </c>
      <c r="BL1099" s="1" t="s">
        <v>8464</v>
      </c>
      <c r="BM1099" s="1" t="s">
        <v>9255</v>
      </c>
      <c r="BN1099" s="1" t="s">
        <v>590</v>
      </c>
      <c r="BO1099" s="1" t="s">
        <v>14417</v>
      </c>
      <c r="BP1099" s="1" t="s">
        <v>8082</v>
      </c>
      <c r="BQ1099" s="1" t="s">
        <v>6540</v>
      </c>
      <c r="BR1099" s="1" t="s">
        <v>11950</v>
      </c>
      <c r="BS1099" s="1" t="s">
        <v>11951</v>
      </c>
      <c r="BT1099" s="2">
        <v>46232.5844212963</v>
      </c>
      <c r="BU1099" s="2">
        <v>46232.5965625</v>
      </c>
      <c r="BV1099" s="1" t="s">
        <v>818</v>
      </c>
      <c r="BW1099" s="3">
        <v>47277</v>
      </c>
      <c r="BX1099" s="1" t="s">
        <v>12310</v>
      </c>
      <c r="BY1099" s="1" t="s">
        <v>818</v>
      </c>
      <c r="BZ1099" s="1" t="s">
        <v>8050</v>
      </c>
      <c r="CB1099" s="1" t="s">
        <v>127</v>
      </c>
      <c r="CC1099" s="1">
        <v>0</v>
      </c>
      <c r="CE1099" s="1">
        <v>0</v>
      </c>
      <c r="CG1099" s="1">
        <v>0</v>
      </c>
      <c r="CL1099" s="1" t="s">
        <v>8068</v>
      </c>
    </row>
    <row r="1100" s="1" customFormat="1" spans="1:90">
      <c r="F1100" s="1">
        <v>0</v>
      </c>
      <c r="K1100" s="1">
        <v>101098</v>
      </c>
      <c r="L1100" s="1" t="s">
        <v>27</v>
      </c>
      <c r="M1100" s="1"/>
      <c r="O1100" s="2">
        <v>46230.7860763889</v>
      </c>
      <c r="P1100" s="2">
        <v>46232</v>
      </c>
      <c r="Q1100" s="1" t="s">
        <v>8050</v>
      </c>
      <c r="R1100" s="1" t="s">
        <v>8051</v>
      </c>
      <c r="T1100" s="1" t="s">
        <v>8052</v>
      </c>
      <c r="U1100" s="1" t="s">
        <v>8053</v>
      </c>
      <c r="V1100" s="1" t="s">
        <v>27</v>
      </c>
      <c r="AB1100" s="1" t="s">
        <v>8054</v>
      </c>
      <c r="AD1100" s="1" t="s">
        <v>596</v>
      </c>
      <c r="AE1100" s="1" t="s">
        <v>2807</v>
      </c>
      <c r="AF1100" s="1" t="s">
        <v>8068</v>
      </c>
      <c r="AG1100" s="3">
        <v>46232</v>
      </c>
      <c r="AI1100" s="1" t="s">
        <v>8071</v>
      </c>
      <c r="AJ1100" s="1">
        <v>244</v>
      </c>
      <c r="AM1100" s="1" t="s">
        <v>8068</v>
      </c>
      <c r="AO1100" s="1">
        <v>8</v>
      </c>
      <c r="AP1100" s="2">
        <v>46232.5966550926</v>
      </c>
      <c r="AQ1100" s="1" t="s">
        <v>8072</v>
      </c>
      <c r="AR1100" s="3">
        <v>46231</v>
      </c>
      <c r="AS1100" s="1">
        <v>15309373704</v>
      </c>
      <c r="AT1100" s="1" t="s">
        <v>8346</v>
      </c>
      <c r="AU1100" s="2">
        <v>46232</v>
      </c>
      <c r="AV1100" s="1" t="s">
        <v>14453</v>
      </c>
      <c r="AW1100" s="1" t="s">
        <v>8068</v>
      </c>
      <c r="AY1100" s="1" t="s">
        <v>14454</v>
      </c>
      <c r="AZ1100" s="1" t="s">
        <v>9234</v>
      </c>
      <c r="BA1100" s="1" t="s">
        <v>14455</v>
      </c>
      <c r="BB1100" s="1" t="s">
        <v>14456</v>
      </c>
      <c r="BC1100" s="1" t="s">
        <v>463</v>
      </c>
      <c r="BD1100" s="1" t="s">
        <v>2806</v>
      </c>
      <c r="BE1100" s="1" t="s">
        <v>14457</v>
      </c>
      <c r="BF1100" s="1" t="s">
        <v>3878</v>
      </c>
      <c r="BG1100" s="2">
        <v>46232</v>
      </c>
      <c r="BH1100" s="2">
        <v>46230.7908796296</v>
      </c>
      <c r="BL1100" s="1" t="s">
        <v>8159</v>
      </c>
      <c r="BM1100" s="1" t="s">
        <v>9238</v>
      </c>
      <c r="BN1100" s="1" t="s">
        <v>601</v>
      </c>
      <c r="BO1100" s="1" t="s">
        <v>14458</v>
      </c>
      <c r="BP1100" s="1" t="s">
        <v>8082</v>
      </c>
      <c r="BQ1100" s="1" t="s">
        <v>6540</v>
      </c>
      <c r="BT1100" s="2">
        <v>46232.5923611111</v>
      </c>
      <c r="BU1100" s="2">
        <v>46232.5967476852</v>
      </c>
      <c r="BV1100" s="1" t="s">
        <v>591</v>
      </c>
      <c r="BW1100" s="3">
        <v>48058</v>
      </c>
      <c r="BX1100" s="1" t="s">
        <v>8490</v>
      </c>
      <c r="BY1100" s="1" t="s">
        <v>597</v>
      </c>
      <c r="BZ1100" s="1" t="s">
        <v>8050</v>
      </c>
      <c r="CB1100" s="1" t="s">
        <v>123</v>
      </c>
      <c r="CC1100" s="1">
        <v>0</v>
      </c>
      <c r="CE1100" s="1">
        <v>0</v>
      </c>
      <c r="CG1100" s="1">
        <v>0</v>
      </c>
      <c r="CL1100" s="1" t="s">
        <v>8068</v>
      </c>
    </row>
    <row r="1101" s="1" customFormat="1" spans="1:90">
      <c r="A1101" s="1" t="s">
        <v>9170</v>
      </c>
      <c r="F1101" s="1">
        <v>0</v>
      </c>
      <c r="K1101" s="1">
        <v>101042</v>
      </c>
      <c r="L1101" s="1" t="s">
        <v>25</v>
      </c>
      <c r="O1101" s="2">
        <v>46232.5469328704</v>
      </c>
      <c r="P1101" s="2">
        <v>46232</v>
      </c>
      <c r="Q1101" s="1" t="s">
        <v>8050</v>
      </c>
      <c r="R1101" s="1" t="s">
        <v>8051</v>
      </c>
      <c r="S1101" s="1"/>
      <c r="T1101" s="1" t="s">
        <v>8052</v>
      </c>
      <c r="U1101" s="1" t="s">
        <v>8053</v>
      </c>
      <c r="V1101" s="1" t="s">
        <v>25</v>
      </c>
      <c r="X1101" s="1" t="s">
        <v>670</v>
      </c>
      <c r="AB1101" s="1" t="s">
        <v>8054</v>
      </c>
      <c r="AD1101" s="1" t="s">
        <v>596</v>
      </c>
      <c r="AE1101" s="1" t="s">
        <v>687</v>
      </c>
      <c r="AF1101" s="1" t="s">
        <v>8068</v>
      </c>
      <c r="AG1101" s="3">
        <v>46159</v>
      </c>
      <c r="AI1101" s="1" t="s">
        <v>8055</v>
      </c>
      <c r="AJ1101" s="1">
        <v>75</v>
      </c>
      <c r="AK1101" s="1"/>
      <c r="AM1101" s="1" t="s">
        <v>8068</v>
      </c>
      <c r="AO1101" s="1">
        <v>3.3</v>
      </c>
      <c r="AP1101" s="2">
        <v>46232.5972569444</v>
      </c>
      <c r="AQ1101" s="1" t="s">
        <v>8072</v>
      </c>
      <c r="AR1101" s="3">
        <v>46157</v>
      </c>
      <c r="AS1101" s="1">
        <v>19901416019</v>
      </c>
      <c r="AT1101" s="1" t="s">
        <v>8056</v>
      </c>
      <c r="AU1101" s="2">
        <v>46232</v>
      </c>
      <c r="AV1101" s="1" t="s">
        <v>14459</v>
      </c>
      <c r="AW1101" s="1" t="s">
        <v>8068</v>
      </c>
      <c r="AY1101" s="1" t="s">
        <v>14446</v>
      </c>
      <c r="AZ1101" s="1" t="s">
        <v>8155</v>
      </c>
      <c r="BA1101" s="1" t="s">
        <v>14447</v>
      </c>
      <c r="BB1101" s="1" t="s">
        <v>5184</v>
      </c>
      <c r="BC1101" s="1" t="s">
        <v>463</v>
      </c>
      <c r="BD1101" s="1" t="s">
        <v>342</v>
      </c>
      <c r="BE1101" s="1" t="s">
        <v>14449</v>
      </c>
      <c r="BF1101" s="1" t="s">
        <v>3878</v>
      </c>
      <c r="BG1101" s="2">
        <v>46232</v>
      </c>
      <c r="BH1101" s="2">
        <v>46232.5649884259</v>
      </c>
      <c r="BJ1101" s="1" t="s">
        <v>8215</v>
      </c>
      <c r="BL1101" s="1" t="s">
        <v>8159</v>
      </c>
      <c r="BM1101" s="1" t="s">
        <v>8343</v>
      </c>
      <c r="BN1101" s="1" t="s">
        <v>601</v>
      </c>
      <c r="BO1101" s="1" t="s">
        <v>14450</v>
      </c>
      <c r="BP1101" s="1" t="s">
        <v>8082</v>
      </c>
      <c r="BQ1101" s="1" t="s">
        <v>6540</v>
      </c>
      <c r="BT1101" s="2">
        <v>46232.5827199074</v>
      </c>
      <c r="BU1101" s="2">
        <v>46232.597349537</v>
      </c>
      <c r="BV1101" s="1" t="s">
        <v>591</v>
      </c>
      <c r="BW1101" s="3">
        <v>47985</v>
      </c>
      <c r="BX1101" s="1" t="s">
        <v>8490</v>
      </c>
      <c r="BY1101" s="1" t="s">
        <v>597</v>
      </c>
      <c r="BZ1101" s="1" t="s">
        <v>8050</v>
      </c>
      <c r="CA1101" s="1">
        <v>0</v>
      </c>
      <c r="CB1101" s="1" t="s">
        <v>92</v>
      </c>
      <c r="CC1101" s="1">
        <v>0</v>
      </c>
      <c r="CE1101" s="1">
        <v>0</v>
      </c>
      <c r="CG1101" s="1">
        <v>0</v>
      </c>
      <c r="CL1101" s="1" t="s">
        <v>8068</v>
      </c>
    </row>
    <row r="1102" s="1" customFormat="1" spans="1:90">
      <c r="F1102" s="1">
        <v>0</v>
      </c>
      <c r="K1102" s="1">
        <v>101042</v>
      </c>
      <c r="L1102" s="1" t="s">
        <v>25</v>
      </c>
      <c r="O1102" s="2">
        <v>46231.6522685185</v>
      </c>
      <c r="P1102" s="2">
        <v>46232</v>
      </c>
      <c r="Q1102" s="1" t="s">
        <v>8050</v>
      </c>
      <c r="R1102" s="1" t="s">
        <v>8051</v>
      </c>
      <c r="T1102" s="1" t="s">
        <v>8052</v>
      </c>
      <c r="U1102" s="1" t="s">
        <v>8053</v>
      </c>
      <c r="V1102" s="1" t="s">
        <v>25</v>
      </c>
      <c r="AB1102" s="1" t="s">
        <v>8054</v>
      </c>
      <c r="AD1102" s="1" t="s">
        <v>607</v>
      </c>
      <c r="AE1102" s="1" t="s">
        <v>2763</v>
      </c>
      <c r="AF1102" s="1" t="s">
        <v>8068</v>
      </c>
      <c r="AG1102" s="3">
        <v>46232</v>
      </c>
      <c r="AH1102" s="1" t="s">
        <v>606</v>
      </c>
      <c r="AI1102" s="1" t="s">
        <v>8071</v>
      </c>
      <c r="AJ1102" s="1">
        <v>439</v>
      </c>
      <c r="AM1102" s="1" t="s">
        <v>8068</v>
      </c>
      <c r="AP1102" s="2">
        <v>46232.5972800926</v>
      </c>
      <c r="AQ1102" s="1" t="s">
        <v>8072</v>
      </c>
      <c r="AR1102" s="3">
        <v>46230</v>
      </c>
      <c r="AS1102" s="1">
        <v>13893113020</v>
      </c>
      <c r="AT1102" s="1" t="s">
        <v>8056</v>
      </c>
      <c r="AU1102" s="2">
        <v>46232</v>
      </c>
      <c r="AV1102" s="1" t="s">
        <v>14460</v>
      </c>
      <c r="AW1102" s="1" t="s">
        <v>8068</v>
      </c>
      <c r="AY1102" s="1" t="s">
        <v>14461</v>
      </c>
      <c r="AZ1102" s="1" t="s">
        <v>8155</v>
      </c>
      <c r="BA1102" s="1" t="s">
        <v>14462</v>
      </c>
      <c r="BB1102" s="1" t="s">
        <v>2816</v>
      </c>
      <c r="BC1102" s="1" t="s">
        <v>463</v>
      </c>
      <c r="BD1102" s="1" t="s">
        <v>372</v>
      </c>
      <c r="BE1102" s="1" t="s">
        <v>14463</v>
      </c>
      <c r="BF1102" s="1" t="s">
        <v>3898</v>
      </c>
      <c r="BG1102" s="2">
        <v>46232.5</v>
      </c>
      <c r="BH1102" s="2">
        <v>46231.652662037</v>
      </c>
      <c r="BL1102" s="1" t="s">
        <v>8159</v>
      </c>
      <c r="BM1102" s="1" t="s">
        <v>8343</v>
      </c>
      <c r="BN1102" s="1" t="s">
        <v>601</v>
      </c>
      <c r="BO1102" s="1" t="s">
        <v>14464</v>
      </c>
      <c r="BP1102" s="1" t="s">
        <v>8082</v>
      </c>
      <c r="BQ1102" s="1" t="s">
        <v>6540</v>
      </c>
      <c r="BT1102" s="2">
        <v>46232.519212963</v>
      </c>
      <c r="BU1102" s="2">
        <v>46232.5974884259</v>
      </c>
      <c r="BV1102" s="1" t="s">
        <v>591</v>
      </c>
      <c r="BW1102" s="3">
        <v>48058</v>
      </c>
      <c r="BX1102" s="1" t="s">
        <v>8586</v>
      </c>
      <c r="BY1102" s="1" t="s">
        <v>597</v>
      </c>
      <c r="BZ1102" s="1" t="s">
        <v>8050</v>
      </c>
      <c r="CB1102" s="1" t="s">
        <v>97</v>
      </c>
      <c r="CC1102" s="1">
        <v>100</v>
      </c>
      <c r="CE1102" s="1">
        <v>100</v>
      </c>
      <c r="CG1102" s="1">
        <v>0</v>
      </c>
      <c r="CL1102" s="1" t="s">
        <v>8068</v>
      </c>
    </row>
    <row r="1103" s="1" customFormat="1" spans="1:90">
      <c r="F1103" s="1">
        <v>0</v>
      </c>
      <c r="K1103" s="1">
        <v>101042</v>
      </c>
      <c r="L1103" s="1" t="s">
        <v>25</v>
      </c>
      <c r="O1103" s="2">
        <v>46231.7175115741</v>
      </c>
      <c r="P1103" s="2">
        <v>46232</v>
      </c>
      <c r="Q1103" s="1" t="s">
        <v>8050</v>
      </c>
      <c r="R1103" s="1" t="s">
        <v>8051</v>
      </c>
      <c r="T1103" s="1" t="s">
        <v>8052</v>
      </c>
      <c r="U1103" s="1" t="s">
        <v>8053</v>
      </c>
      <c r="V1103" s="1" t="s">
        <v>25</v>
      </c>
      <c r="AB1103" s="1" t="s">
        <v>8054</v>
      </c>
      <c r="AD1103" s="1" t="s">
        <v>607</v>
      </c>
      <c r="AE1103" s="1" t="s">
        <v>657</v>
      </c>
      <c r="AF1103" s="1" t="s">
        <v>8068</v>
      </c>
      <c r="AH1103" s="1" t="s">
        <v>606</v>
      </c>
      <c r="AI1103" s="1" t="s">
        <v>8055</v>
      </c>
      <c r="AJ1103" s="1">
        <v>176</v>
      </c>
      <c r="AM1103" s="1" t="s">
        <v>8068</v>
      </c>
      <c r="AP1103" s="2">
        <v>46232.5988194444</v>
      </c>
      <c r="AS1103" s="1">
        <v>19809318768</v>
      </c>
      <c r="AU1103" s="2">
        <v>46232</v>
      </c>
      <c r="AV1103" s="1"/>
      <c r="AW1103" s="1" t="s">
        <v>8050</v>
      </c>
      <c r="AY1103" s="1" t="s">
        <v>14465</v>
      </c>
      <c r="AZ1103" s="1" t="s">
        <v>8155</v>
      </c>
      <c r="BA1103" s="1" t="s">
        <v>14466</v>
      </c>
      <c r="BB1103" s="1" t="s">
        <v>3244</v>
      </c>
      <c r="BC1103" s="1" t="s">
        <v>463</v>
      </c>
      <c r="BD1103" s="1" t="s">
        <v>368</v>
      </c>
      <c r="BE1103" s="1" t="s">
        <v>14467</v>
      </c>
      <c r="BF1103" s="1" t="s">
        <v>3972</v>
      </c>
      <c r="BG1103" s="2">
        <v>46232.6875</v>
      </c>
      <c r="BH1103" s="2">
        <v>46231.7175578704</v>
      </c>
      <c r="BJ1103" s="1" t="s">
        <v>14468</v>
      </c>
      <c r="BL1103" s="1" t="s">
        <v>8159</v>
      </c>
      <c r="BM1103" s="1" t="s">
        <v>8343</v>
      </c>
      <c r="BN1103" s="1" t="s">
        <v>601</v>
      </c>
      <c r="BO1103" s="1" t="s">
        <v>14469</v>
      </c>
      <c r="BP1103" s="1" t="s">
        <v>8082</v>
      </c>
      <c r="BQ1103" s="1" t="s">
        <v>6540</v>
      </c>
      <c r="BT1103" s="2">
        <v>46232.560162037</v>
      </c>
      <c r="BU1103" s="2">
        <v>46232.5990856482</v>
      </c>
      <c r="BV1103" s="1" t="s">
        <v>591</v>
      </c>
      <c r="BX1103" s="1" t="s">
        <v>8490</v>
      </c>
      <c r="BY1103" s="1" t="s">
        <v>597</v>
      </c>
      <c r="BZ1103" s="1" t="s">
        <v>8050</v>
      </c>
      <c r="CB1103" s="1" t="s">
        <v>97</v>
      </c>
      <c r="CC1103" s="1">
        <v>230</v>
      </c>
      <c r="CE1103" s="1">
        <v>230</v>
      </c>
      <c r="CG1103" s="1">
        <v>42</v>
      </c>
      <c r="CL1103" s="1" t="s">
        <v>8068</v>
      </c>
    </row>
    <row r="1104" s="1" customFormat="1" spans="1:90">
      <c r="F1104" s="1">
        <v>0</v>
      </c>
      <c r="G1104" s="1"/>
      <c r="K1104" s="1">
        <v>101110</v>
      </c>
      <c r="L1104" s="1" t="s">
        <v>28</v>
      </c>
      <c r="O1104" s="2">
        <v>46232.5940393519</v>
      </c>
      <c r="P1104" s="2">
        <v>46232</v>
      </c>
      <c r="R1104" s="1" t="s">
        <v>8051</v>
      </c>
      <c r="S1104" s="1" t="s">
        <v>8096</v>
      </c>
      <c r="T1104" s="1" t="s">
        <v>8052</v>
      </c>
      <c r="U1104" s="1" t="s">
        <v>8053</v>
      </c>
      <c r="V1104" s="1" t="s">
        <v>28</v>
      </c>
      <c r="AB1104" s="1" t="s">
        <v>8054</v>
      </c>
      <c r="AD1104" s="1" t="s">
        <v>596</v>
      </c>
      <c r="AE1104" s="1" t="s">
        <v>838</v>
      </c>
      <c r="AF1104" s="1" t="s">
        <v>8068</v>
      </c>
      <c r="AG1104" s="3">
        <v>46232</v>
      </c>
      <c r="AI1104" s="1" t="s">
        <v>8055</v>
      </c>
      <c r="AJ1104" s="1">
        <v>278</v>
      </c>
      <c r="AP1104" s="2">
        <v>46232.5990393519</v>
      </c>
      <c r="AQ1104" s="1" t="s">
        <v>8072</v>
      </c>
      <c r="AR1104" s="3">
        <v>46230</v>
      </c>
      <c r="AS1104" s="1">
        <v>18509943161</v>
      </c>
      <c r="AT1104" s="1" t="s">
        <v>8123</v>
      </c>
      <c r="AU1104" s="2">
        <v>46232</v>
      </c>
      <c r="AV1104" s="1" t="s">
        <v>14470</v>
      </c>
      <c r="AW1104" s="1" t="s">
        <v>8068</v>
      </c>
      <c r="AY1104" s="1" t="s">
        <v>14213</v>
      </c>
      <c r="AZ1104" s="1" t="s">
        <v>12287</v>
      </c>
      <c r="BA1104" s="1" t="s">
        <v>14214</v>
      </c>
      <c r="BB1104" s="1" t="s">
        <v>14471</v>
      </c>
      <c r="BC1104" s="1" t="s">
        <v>478</v>
      </c>
      <c r="BD1104" s="1" t="s">
        <v>202</v>
      </c>
      <c r="BE1104" s="1"/>
      <c r="BF1104" s="1" t="s">
        <v>3878</v>
      </c>
      <c r="BG1104" s="2">
        <v>46232.6370601852</v>
      </c>
      <c r="BH1104" s="2">
        <v>46232.5940509259</v>
      </c>
      <c r="BL1104" s="1" t="s">
        <v>8464</v>
      </c>
      <c r="BM1104" s="1" t="s">
        <v>14217</v>
      </c>
      <c r="BN1104" s="1" t="s">
        <v>601</v>
      </c>
      <c r="BO1104" s="1" t="s">
        <v>14218</v>
      </c>
      <c r="BP1104" s="1" t="s">
        <v>8082</v>
      </c>
      <c r="BQ1104" s="1" t="s">
        <v>6540</v>
      </c>
      <c r="BR1104" s="1"/>
      <c r="BS1104" s="1"/>
      <c r="BT1104" s="2">
        <v>46232.5958564815</v>
      </c>
      <c r="BU1104" s="2">
        <v>46232.5992013889</v>
      </c>
      <c r="BV1104" s="1" t="s">
        <v>949</v>
      </c>
      <c r="BW1104" s="3">
        <v>48058</v>
      </c>
      <c r="BX1104" s="1" t="s">
        <v>14472</v>
      </c>
      <c r="BY1104" s="1" t="s">
        <v>950</v>
      </c>
      <c r="BZ1104" s="1" t="s">
        <v>8050</v>
      </c>
      <c r="CB1104" s="1" t="s">
        <v>136</v>
      </c>
      <c r="CC1104" s="1">
        <v>0</v>
      </c>
      <c r="CE1104" s="1">
        <v>0</v>
      </c>
      <c r="CG1104" s="1">
        <v>0</v>
      </c>
      <c r="CL1104" s="1" t="s">
        <v>8068</v>
      </c>
    </row>
    <row r="1105" s="1" customFormat="1" spans="1:90">
      <c r="A1105" s="1" t="s">
        <v>10028</v>
      </c>
      <c r="F1105" s="1">
        <v>0</v>
      </c>
      <c r="K1105" s="1">
        <v>101325</v>
      </c>
      <c r="L1105" s="1" t="s">
        <v>24</v>
      </c>
      <c r="M1105" s="1" t="s">
        <v>8106</v>
      </c>
      <c r="O1105" s="2">
        <v>46229.6217013889</v>
      </c>
      <c r="P1105" s="2">
        <v>46232.4166666667</v>
      </c>
      <c r="Q1105" s="1" t="s">
        <v>8050</v>
      </c>
      <c r="R1105" s="1" t="s">
        <v>8051</v>
      </c>
      <c r="S1105" s="1" t="s">
        <v>8096</v>
      </c>
      <c r="T1105" s="1" t="s">
        <v>8052</v>
      </c>
      <c r="U1105" s="1" t="s">
        <v>8053</v>
      </c>
      <c r="V1105" s="1" t="s">
        <v>24</v>
      </c>
      <c r="AB1105" s="1" t="s">
        <v>8054</v>
      </c>
      <c r="AD1105" s="1" t="s">
        <v>596</v>
      </c>
      <c r="AE1105" s="1" t="s">
        <v>681</v>
      </c>
      <c r="AF1105" s="1" t="s">
        <v>8068</v>
      </c>
      <c r="AG1105" s="3">
        <v>46232</v>
      </c>
      <c r="AI1105" s="1" t="s">
        <v>8071</v>
      </c>
      <c r="AJ1105" s="1">
        <v>256</v>
      </c>
      <c r="AK1105" s="1"/>
      <c r="AP1105" s="2">
        <v>46232.5990972222</v>
      </c>
      <c r="AQ1105" s="1" t="s">
        <v>8106</v>
      </c>
      <c r="AR1105" s="3">
        <v>46226</v>
      </c>
      <c r="AS1105" s="1">
        <v>18247151435</v>
      </c>
      <c r="AT1105" s="1" t="s">
        <v>8056</v>
      </c>
      <c r="AU1105" s="2">
        <v>46231.625</v>
      </c>
      <c r="AV1105" s="1" t="s">
        <v>14473</v>
      </c>
      <c r="AW1105" s="1" t="s">
        <v>8068</v>
      </c>
      <c r="AY1105" s="1" t="s">
        <v>14474</v>
      </c>
      <c r="AZ1105" s="1" t="s">
        <v>8058</v>
      </c>
      <c r="BA1105" s="1" t="s">
        <v>14475</v>
      </c>
      <c r="BB1105" s="1" t="s">
        <v>3570</v>
      </c>
      <c r="BC1105" s="1" t="s">
        <v>489</v>
      </c>
      <c r="BD1105" s="1" t="s">
        <v>388</v>
      </c>
      <c r="BE1105" s="1" t="s">
        <v>14476</v>
      </c>
      <c r="BF1105" s="1" t="s">
        <v>4284</v>
      </c>
      <c r="BG1105" s="2">
        <v>46232.4166666667</v>
      </c>
      <c r="BH1105" s="2">
        <v>46229.8241898148</v>
      </c>
      <c r="BJ1105" s="1" t="s">
        <v>8215</v>
      </c>
      <c r="BL1105" s="1" t="s">
        <v>8064</v>
      </c>
      <c r="BM1105" s="1" t="s">
        <v>8065</v>
      </c>
      <c r="BN1105" s="1" t="s">
        <v>601</v>
      </c>
      <c r="BO1105" s="1" t="s">
        <v>14477</v>
      </c>
      <c r="BP1105" s="1" t="s">
        <v>8082</v>
      </c>
      <c r="BQ1105" s="1" t="s">
        <v>6540</v>
      </c>
      <c r="BT1105" s="2">
        <v>46232.5342592593</v>
      </c>
      <c r="BU1105" s="2">
        <v>46232.5992476852</v>
      </c>
      <c r="BV1105" s="1" t="s">
        <v>818</v>
      </c>
      <c r="BW1105" s="3">
        <v>48058</v>
      </c>
      <c r="BX1105" s="1" t="s">
        <v>9516</v>
      </c>
      <c r="BY1105" s="1" t="s">
        <v>818</v>
      </c>
      <c r="BZ1105" s="1" t="s">
        <v>8050</v>
      </c>
      <c r="CB1105" s="1" t="s">
        <v>63</v>
      </c>
      <c r="CC1105" s="1">
        <v>240</v>
      </c>
      <c r="CE1105" s="1">
        <v>240</v>
      </c>
      <c r="CG1105" s="1">
        <v>0</v>
      </c>
      <c r="CL1105" s="1" t="s">
        <v>8068</v>
      </c>
    </row>
    <row r="1106" s="1" customFormat="1" spans="1:90">
      <c r="F1106" s="1">
        <v>0</v>
      </c>
      <c r="K1106" s="1">
        <v>101325</v>
      </c>
      <c r="L1106" s="1" t="s">
        <v>24</v>
      </c>
      <c r="O1106" s="2">
        <v>46231.4197222222</v>
      </c>
      <c r="P1106" s="2">
        <v>46231</v>
      </c>
      <c r="R1106" s="1" t="s">
        <v>8051</v>
      </c>
      <c r="T1106" s="1" t="s">
        <v>8052</v>
      </c>
      <c r="U1106" s="1" t="s">
        <v>8053</v>
      </c>
      <c r="V1106" s="1" t="s">
        <v>24</v>
      </c>
      <c r="AB1106" s="1" t="s">
        <v>8054</v>
      </c>
      <c r="AD1106" s="1" t="s">
        <v>596</v>
      </c>
      <c r="AE1106" s="1" t="s">
        <v>3538</v>
      </c>
      <c r="AF1106" s="1"/>
      <c r="AG1106" s="1"/>
      <c r="AH1106" s="1"/>
      <c r="AI1106" s="1" t="s">
        <v>8055</v>
      </c>
      <c r="AJ1106" s="1">
        <v>350</v>
      </c>
      <c r="AP1106" s="2">
        <v>46232.5993287037</v>
      </c>
      <c r="AQ1106" s="1"/>
      <c r="AR1106" s="1"/>
      <c r="AS1106" s="1">
        <v>13214080908</v>
      </c>
      <c r="AT1106" s="1"/>
      <c r="AU1106" s="2">
        <v>46231</v>
      </c>
      <c r="AV1106" s="1"/>
      <c r="AW1106" s="1" t="s">
        <v>8050</v>
      </c>
      <c r="AY1106" s="1" t="s">
        <v>14478</v>
      </c>
      <c r="AZ1106" s="1" t="s">
        <v>8058</v>
      </c>
      <c r="BA1106" s="1" t="s">
        <v>14479</v>
      </c>
      <c r="BB1106" s="1" t="s">
        <v>14480</v>
      </c>
      <c r="BC1106" s="1" t="s">
        <v>489</v>
      </c>
      <c r="BD1106" s="1" t="s">
        <v>400</v>
      </c>
      <c r="BE1106" s="1" t="s">
        <v>14481</v>
      </c>
      <c r="BF1106" s="1" t="s">
        <v>8062</v>
      </c>
      <c r="BG1106" s="2">
        <v>46232.5994560185</v>
      </c>
      <c r="BH1106" s="2">
        <v>46231.4244675926</v>
      </c>
      <c r="BL1106" s="1" t="s">
        <v>8064</v>
      </c>
      <c r="BM1106" s="1" t="s">
        <v>8065</v>
      </c>
      <c r="BN1106" s="1" t="s">
        <v>601</v>
      </c>
      <c r="BO1106" s="1" t="s">
        <v>14482</v>
      </c>
      <c r="BP1106" s="1" t="s">
        <v>8082</v>
      </c>
      <c r="BQ1106" s="1" t="s">
        <v>6540</v>
      </c>
      <c r="BT1106" s="2">
        <v>46232.5878703704</v>
      </c>
      <c r="BU1106" s="2">
        <v>46232.5994097222</v>
      </c>
      <c r="BV1106" s="1" t="s">
        <v>602</v>
      </c>
      <c r="BW1106" s="1"/>
      <c r="BX1106" s="1"/>
      <c r="BY1106" s="1"/>
      <c r="BZ1106" s="1" t="s">
        <v>8050</v>
      </c>
      <c r="CB1106" s="1" t="s">
        <v>66</v>
      </c>
      <c r="CC1106" s="1">
        <v>0</v>
      </c>
      <c r="CE1106" s="1">
        <v>0</v>
      </c>
      <c r="CF1106" s="1"/>
      <c r="CG1106" s="1">
        <v>0</v>
      </c>
      <c r="CL1106" s="1" t="s">
        <v>8068</v>
      </c>
    </row>
    <row r="1107" s="1" customFormat="1" spans="1:90">
      <c r="A1107" s="1" t="s">
        <v>8894</v>
      </c>
      <c r="F1107" s="1">
        <v>0</v>
      </c>
      <c r="K1107" s="1">
        <v>101098</v>
      </c>
      <c r="L1107" s="1" t="s">
        <v>27</v>
      </c>
      <c r="O1107" s="2">
        <v>46231.7439583333</v>
      </c>
      <c r="P1107" s="2">
        <v>46232</v>
      </c>
      <c r="Q1107" s="1" t="s">
        <v>8050</v>
      </c>
      <c r="R1107" s="1" t="s">
        <v>8051</v>
      </c>
      <c r="T1107" s="1" t="s">
        <v>8052</v>
      </c>
      <c r="U1107" s="1" t="s">
        <v>8053</v>
      </c>
      <c r="V1107" s="1" t="s">
        <v>27</v>
      </c>
      <c r="AB1107" s="1" t="s">
        <v>8054</v>
      </c>
      <c r="AD1107" s="1" t="s">
        <v>596</v>
      </c>
      <c r="AE1107" s="1" t="s">
        <v>2574</v>
      </c>
      <c r="AF1107" s="1" t="s">
        <v>8068</v>
      </c>
      <c r="AG1107" s="3">
        <v>46231</v>
      </c>
      <c r="AH1107" s="1"/>
      <c r="AI1107" s="1" t="s">
        <v>8055</v>
      </c>
      <c r="AJ1107" s="1">
        <v>418</v>
      </c>
      <c r="AM1107" s="1" t="s">
        <v>8068</v>
      </c>
      <c r="AO1107" s="1">
        <v>2.7</v>
      </c>
      <c r="AP1107" s="2">
        <v>46232.6002083333</v>
      </c>
      <c r="AQ1107" s="1" t="s">
        <v>8072</v>
      </c>
      <c r="AR1107" s="3">
        <v>46226</v>
      </c>
      <c r="AS1107" s="1">
        <v>18920773506</v>
      </c>
      <c r="AT1107" s="1" t="s">
        <v>8073</v>
      </c>
      <c r="AU1107" s="2">
        <v>46232</v>
      </c>
      <c r="AV1107" s="1" t="s">
        <v>14483</v>
      </c>
      <c r="AW1107" s="1" t="s">
        <v>8068</v>
      </c>
      <c r="AY1107" s="1" t="s">
        <v>14484</v>
      </c>
      <c r="AZ1107" s="1" t="s">
        <v>8085</v>
      </c>
      <c r="BA1107" s="1" t="s">
        <v>14485</v>
      </c>
      <c r="BB1107" s="1" t="s">
        <v>14486</v>
      </c>
      <c r="BC1107" s="1" t="s">
        <v>463</v>
      </c>
      <c r="BD1107" s="1" t="s">
        <v>268</v>
      </c>
      <c r="BE1107" s="1" t="s">
        <v>14487</v>
      </c>
      <c r="BF1107" s="1" t="s">
        <v>3878</v>
      </c>
      <c r="BG1107" s="2">
        <v>46232.5833333333</v>
      </c>
      <c r="BH1107" s="2">
        <v>46231.7441550926</v>
      </c>
      <c r="BJ1107" s="1" t="s">
        <v>14488</v>
      </c>
      <c r="BL1107" s="1" t="s">
        <v>8091</v>
      </c>
      <c r="BM1107" s="1" t="s">
        <v>8092</v>
      </c>
      <c r="BN1107" s="1" t="s">
        <v>601</v>
      </c>
      <c r="BO1107" s="1" t="s">
        <v>14489</v>
      </c>
      <c r="BP1107" s="1" t="s">
        <v>8082</v>
      </c>
      <c r="BQ1107" s="1" t="s">
        <v>6540</v>
      </c>
      <c r="BT1107" s="2">
        <v>46232.5506018518</v>
      </c>
      <c r="BU1107" s="2">
        <v>46232.6002777778</v>
      </c>
      <c r="BV1107" s="1" t="s">
        <v>591</v>
      </c>
      <c r="BW1107" s="3">
        <v>48057</v>
      </c>
      <c r="BX1107" s="1" t="s">
        <v>8272</v>
      </c>
      <c r="BY1107" s="1" t="s">
        <v>726</v>
      </c>
      <c r="BZ1107" s="1" t="s">
        <v>8050</v>
      </c>
      <c r="CB1107" s="1" t="s">
        <v>125</v>
      </c>
      <c r="CC1107" s="1">
        <v>0</v>
      </c>
      <c r="CD1107" s="1"/>
      <c r="CE1107" s="1">
        <v>0</v>
      </c>
      <c r="CF1107" s="1"/>
      <c r="CG1107" s="1">
        <v>0</v>
      </c>
      <c r="CH1107" s="1"/>
      <c r="CI1107" s="1"/>
      <c r="CJ1107" s="1"/>
      <c r="CK1107" s="1"/>
      <c r="CL1107" s="1" t="s">
        <v>8068</v>
      </c>
    </row>
    <row r="1108" s="1" customFormat="1" spans="1:90">
      <c r="A1108" s="1" t="s">
        <v>14490</v>
      </c>
      <c r="F1108" s="1">
        <v>0</v>
      </c>
      <c r="K1108" s="1">
        <v>101110</v>
      </c>
      <c r="L1108" s="1" t="s">
        <v>28</v>
      </c>
      <c r="O1108" s="2">
        <v>46232.592349537</v>
      </c>
      <c r="P1108" s="2">
        <v>46232</v>
      </c>
      <c r="Q1108" s="1" t="s">
        <v>8050</v>
      </c>
      <c r="R1108" s="1" t="s">
        <v>8051</v>
      </c>
      <c r="T1108" s="1" t="s">
        <v>8144</v>
      </c>
      <c r="U1108" s="1" t="s">
        <v>8053</v>
      </c>
      <c r="V1108" s="1" t="s">
        <v>28</v>
      </c>
      <c r="AB1108" s="1" t="s">
        <v>8054</v>
      </c>
      <c r="AD1108" s="1" t="s">
        <v>596</v>
      </c>
      <c r="AE1108" s="1" t="s">
        <v>1342</v>
      </c>
      <c r="AF1108" s="1" t="s">
        <v>8068</v>
      </c>
      <c r="AG1108" s="3">
        <v>45553</v>
      </c>
      <c r="AH1108" s="1"/>
      <c r="AI1108" s="1" t="s">
        <v>8055</v>
      </c>
      <c r="AJ1108" s="1">
        <v>74</v>
      </c>
      <c r="AP1108" s="2">
        <v>46232.6004282407</v>
      </c>
      <c r="AQ1108" s="1" t="s">
        <v>8106</v>
      </c>
      <c r="AR1108" s="3">
        <v>45441</v>
      </c>
      <c r="AS1108" s="1">
        <v>18097552853</v>
      </c>
      <c r="AT1108" s="1"/>
      <c r="AU1108" s="2">
        <v>46232</v>
      </c>
      <c r="AV1108" s="1" t="s">
        <v>14412</v>
      </c>
      <c r="AW1108" s="1" t="s">
        <v>8068</v>
      </c>
      <c r="AY1108" s="1" t="s">
        <v>14413</v>
      </c>
      <c r="AZ1108" s="1" t="s">
        <v>9250</v>
      </c>
      <c r="BA1108" s="1" t="s">
        <v>14414</v>
      </c>
      <c r="BB1108" s="1" t="s">
        <v>6116</v>
      </c>
      <c r="BC1108" s="1" t="s">
        <v>478</v>
      </c>
      <c r="BD1108" s="1" t="s">
        <v>157</v>
      </c>
      <c r="BE1108" s="1" t="s">
        <v>14491</v>
      </c>
      <c r="BF1108" s="1" t="s">
        <v>3874</v>
      </c>
      <c r="BG1108" s="2">
        <v>46232.6384606482</v>
      </c>
      <c r="BH1108" s="2">
        <v>46232.5924768519</v>
      </c>
      <c r="BL1108" s="1" t="s">
        <v>8464</v>
      </c>
      <c r="BM1108" s="1" t="s">
        <v>9255</v>
      </c>
      <c r="BN1108" s="1" t="s">
        <v>645</v>
      </c>
      <c r="BO1108" s="1" t="s">
        <v>14492</v>
      </c>
      <c r="BP1108" s="1" t="s">
        <v>8067</v>
      </c>
      <c r="BQ1108" s="1" t="s">
        <v>6540</v>
      </c>
      <c r="BR1108" s="1" t="s">
        <v>14418</v>
      </c>
      <c r="BS1108" s="1" t="s">
        <v>14419</v>
      </c>
      <c r="BT1108" s="2">
        <v>46232.5981018519</v>
      </c>
      <c r="BU1108" s="2">
        <v>46232.6005208333</v>
      </c>
      <c r="BV1108" s="1" t="s">
        <v>591</v>
      </c>
      <c r="BW1108" s="3">
        <v>47379</v>
      </c>
      <c r="BX1108" s="1" t="s">
        <v>14420</v>
      </c>
      <c r="BY1108" s="1" t="s">
        <v>628</v>
      </c>
      <c r="BZ1108" s="1" t="s">
        <v>8050</v>
      </c>
      <c r="CB1108" s="1" t="s">
        <v>127</v>
      </c>
      <c r="CC1108" s="1">
        <v>0</v>
      </c>
      <c r="CE1108" s="1">
        <v>0</v>
      </c>
      <c r="CF1108" s="1"/>
      <c r="CG1108" s="1">
        <v>0</v>
      </c>
      <c r="CL1108" s="1" t="s">
        <v>8068</v>
      </c>
    </row>
    <row r="1109" s="1" customFormat="1" spans="1:90">
      <c r="A1109" s="1" t="s">
        <v>14493</v>
      </c>
      <c r="F1109" s="1">
        <v>0</v>
      </c>
      <c r="K1109" s="1">
        <v>101098</v>
      </c>
      <c r="L1109" s="1" t="s">
        <v>27</v>
      </c>
      <c r="O1109" s="2">
        <v>46231.7439583333</v>
      </c>
      <c r="P1109" s="2">
        <v>46232</v>
      </c>
      <c r="Q1109" s="1" t="s">
        <v>8050</v>
      </c>
      <c r="R1109" s="1" t="s">
        <v>8051</v>
      </c>
      <c r="S1109" s="1" t="s">
        <v>8556</v>
      </c>
      <c r="T1109" s="1" t="s">
        <v>8052</v>
      </c>
      <c r="U1109" s="1" t="s">
        <v>8053</v>
      </c>
      <c r="V1109" s="1" t="s">
        <v>27</v>
      </c>
      <c r="AB1109" s="1" t="s">
        <v>8054</v>
      </c>
      <c r="AD1109" s="1" t="s">
        <v>596</v>
      </c>
      <c r="AE1109" s="1" t="s">
        <v>2574</v>
      </c>
      <c r="AF1109" s="1" t="s">
        <v>8068</v>
      </c>
      <c r="AG1109" s="3">
        <v>46231</v>
      </c>
      <c r="AI1109" s="1" t="s">
        <v>8055</v>
      </c>
      <c r="AJ1109" s="1">
        <v>418</v>
      </c>
      <c r="AP1109" s="2">
        <v>46232.6007523148</v>
      </c>
      <c r="AQ1109" s="1" t="s">
        <v>8072</v>
      </c>
      <c r="AR1109" s="3">
        <v>46226</v>
      </c>
      <c r="AS1109" s="1">
        <v>18920773506</v>
      </c>
      <c r="AT1109" s="1" t="s">
        <v>8073</v>
      </c>
      <c r="AU1109" s="2">
        <v>46232</v>
      </c>
      <c r="AV1109" s="1" t="s">
        <v>14494</v>
      </c>
      <c r="AW1109" s="1" t="s">
        <v>8068</v>
      </c>
      <c r="AY1109" s="1" t="s">
        <v>14484</v>
      </c>
      <c r="AZ1109" s="1" t="s">
        <v>8085</v>
      </c>
      <c r="BA1109" s="1" t="s">
        <v>14485</v>
      </c>
      <c r="BB1109" s="1" t="s">
        <v>14495</v>
      </c>
      <c r="BC1109" s="1" t="s">
        <v>463</v>
      </c>
      <c r="BD1109" s="1" t="s">
        <v>268</v>
      </c>
      <c r="BE1109" s="1" t="s">
        <v>14487</v>
      </c>
      <c r="BF1109" s="1" t="s">
        <v>3878</v>
      </c>
      <c r="BG1109" s="2">
        <v>46232.5833333333</v>
      </c>
      <c r="BH1109" s="2">
        <v>46231.7441898148</v>
      </c>
      <c r="BJ1109" s="1" t="s">
        <v>9415</v>
      </c>
      <c r="BL1109" s="1" t="s">
        <v>8091</v>
      </c>
      <c r="BM1109" s="1" t="s">
        <v>8092</v>
      </c>
      <c r="BN1109" s="1" t="s">
        <v>601</v>
      </c>
      <c r="BO1109" s="1" t="s">
        <v>14489</v>
      </c>
      <c r="BP1109" s="1" t="s">
        <v>8082</v>
      </c>
      <c r="BQ1109" s="1" t="s">
        <v>6540</v>
      </c>
      <c r="BT1109" s="2">
        <v>46232.5506018518</v>
      </c>
      <c r="BU1109" s="2">
        <v>46232.6008101852</v>
      </c>
      <c r="BV1109" s="1" t="s">
        <v>5090</v>
      </c>
      <c r="BW1109" s="3">
        <v>48057</v>
      </c>
      <c r="BX1109" s="1" t="s">
        <v>14493</v>
      </c>
      <c r="BY1109" s="1" t="s">
        <v>14496</v>
      </c>
      <c r="BZ1109" s="1" t="s">
        <v>8050</v>
      </c>
      <c r="CB1109" s="1" t="s">
        <v>125</v>
      </c>
      <c r="CC1109" s="1">
        <v>0</v>
      </c>
      <c r="CE1109" s="1">
        <v>0</v>
      </c>
      <c r="CG1109" s="1">
        <v>0</v>
      </c>
      <c r="CL1109" s="1" t="s">
        <v>8068</v>
      </c>
    </row>
    <row r="1110" s="1" customFormat="1" spans="1:90">
      <c r="A1110" s="1" t="s">
        <v>14497</v>
      </c>
      <c r="F1110" s="1">
        <v>0</v>
      </c>
      <c r="K1110" s="1">
        <v>101110</v>
      </c>
      <c r="L1110" s="1" t="s">
        <v>28</v>
      </c>
      <c r="O1110" s="2">
        <v>46231.642025463</v>
      </c>
      <c r="P1110" s="2">
        <v>46232.4166666667</v>
      </c>
      <c r="Q1110" s="1"/>
      <c r="R1110" s="1" t="s">
        <v>8051</v>
      </c>
      <c r="T1110" s="1" t="s">
        <v>8052</v>
      </c>
      <c r="U1110" s="1" t="s">
        <v>8053</v>
      </c>
      <c r="V1110" s="1" t="s">
        <v>28</v>
      </c>
      <c r="AB1110" s="1" t="s">
        <v>8054</v>
      </c>
      <c r="AD1110" s="1" t="s">
        <v>607</v>
      </c>
      <c r="AE1110" s="1" t="s">
        <v>695</v>
      </c>
      <c r="AF1110" s="1" t="s">
        <v>8068</v>
      </c>
      <c r="AG1110" s="3">
        <v>42290</v>
      </c>
      <c r="AH1110" s="1" t="s">
        <v>606</v>
      </c>
      <c r="AI1110" s="1" t="s">
        <v>8071</v>
      </c>
      <c r="AJ1110" s="4">
        <v>1020</v>
      </c>
      <c r="AM1110" s="1" t="s">
        <v>8068</v>
      </c>
      <c r="AP1110" s="2">
        <v>46232.6005092593</v>
      </c>
      <c r="AQ1110" s="1" t="s">
        <v>8072</v>
      </c>
      <c r="AR1110" s="3">
        <v>42289</v>
      </c>
      <c r="AS1110" s="1">
        <v>18599065109</v>
      </c>
      <c r="AT1110" s="1"/>
      <c r="AU1110" s="2">
        <v>46232.4166666667</v>
      </c>
      <c r="AV1110" s="1" t="s">
        <v>14498</v>
      </c>
      <c r="AW1110" s="1" t="s">
        <v>8050</v>
      </c>
      <c r="AY1110" s="1" t="s">
        <v>14499</v>
      </c>
      <c r="AZ1110" s="1" t="s">
        <v>8460</v>
      </c>
      <c r="BA1110" s="1" t="s">
        <v>14500</v>
      </c>
      <c r="BB1110" s="1" t="s">
        <v>1818</v>
      </c>
      <c r="BC1110" s="1" t="s">
        <v>478</v>
      </c>
      <c r="BD1110" s="1" t="s">
        <v>231</v>
      </c>
      <c r="BE1110" s="1" t="s">
        <v>14501</v>
      </c>
      <c r="BF1110" s="1" t="s">
        <v>593</v>
      </c>
      <c r="BG1110" s="2">
        <v>46232.4166666667</v>
      </c>
      <c r="BH1110" s="2">
        <v>46231.6764351852</v>
      </c>
      <c r="BL1110" s="1" t="s">
        <v>8464</v>
      </c>
      <c r="BM1110" s="1" t="s">
        <v>9093</v>
      </c>
      <c r="BN1110" s="1" t="s">
        <v>590</v>
      </c>
      <c r="BO1110" s="1" t="s">
        <v>14502</v>
      </c>
      <c r="BP1110" s="1" t="s">
        <v>8082</v>
      </c>
      <c r="BQ1110" s="1" t="s">
        <v>6540</v>
      </c>
      <c r="BR1110" s="1"/>
      <c r="BS1110" s="1"/>
      <c r="BT1110" s="2">
        <v>46232.4341319444</v>
      </c>
      <c r="BU1110" s="2">
        <v>46232.6009606481</v>
      </c>
      <c r="BV1110" s="1" t="s">
        <v>591</v>
      </c>
      <c r="BW1110" s="3">
        <v>44117</v>
      </c>
      <c r="BX1110" s="1" t="s">
        <v>14503</v>
      </c>
      <c r="BY1110" s="1" t="s">
        <v>597</v>
      </c>
      <c r="BZ1110" s="1" t="s">
        <v>8050</v>
      </c>
      <c r="CB1110" s="1" t="s">
        <v>147</v>
      </c>
      <c r="CC1110" s="1">
        <v>198</v>
      </c>
      <c r="CE1110" s="1">
        <v>198</v>
      </c>
      <c r="CG1110" s="1">
        <v>75</v>
      </c>
      <c r="CL1110" s="1" t="s">
        <v>8068</v>
      </c>
    </row>
    <row r="1111" s="1" customFormat="1" spans="1:90">
      <c r="F1111" s="1">
        <v>0</v>
      </c>
      <c r="K1111" s="1">
        <v>101110</v>
      </c>
      <c r="L1111" s="1" t="s">
        <v>28</v>
      </c>
      <c r="N1111" s="1">
        <v>250</v>
      </c>
      <c r="O1111" s="2">
        <v>46232.5500694444</v>
      </c>
      <c r="P1111" s="2">
        <v>46232</v>
      </c>
      <c r="R1111" s="1" t="s">
        <v>8051</v>
      </c>
      <c r="S1111" s="1" t="s">
        <v>8096</v>
      </c>
      <c r="T1111" s="1" t="s">
        <v>8052</v>
      </c>
      <c r="U1111" s="1" t="s">
        <v>8053</v>
      </c>
      <c r="V1111" s="1" t="s">
        <v>28</v>
      </c>
      <c r="AB1111" s="1" t="s">
        <v>8054</v>
      </c>
      <c r="AD1111" s="1" t="s">
        <v>607</v>
      </c>
      <c r="AE1111" s="1" t="s">
        <v>811</v>
      </c>
      <c r="AF1111" s="1" t="s">
        <v>8068</v>
      </c>
      <c r="AG1111" s="3">
        <v>46232</v>
      </c>
      <c r="AH1111" s="1" t="s">
        <v>606</v>
      </c>
      <c r="AI1111" s="1" t="s">
        <v>8055</v>
      </c>
      <c r="AJ1111" s="1">
        <v>214</v>
      </c>
      <c r="AP1111" s="2">
        <v>46232.6024768519</v>
      </c>
      <c r="AQ1111" s="1" t="s">
        <v>8072</v>
      </c>
      <c r="AR1111" s="3">
        <v>46230</v>
      </c>
      <c r="AS1111" s="1">
        <v>15739521330</v>
      </c>
      <c r="AT1111" s="1" t="s">
        <v>8073</v>
      </c>
      <c r="AU1111" s="2">
        <v>46232</v>
      </c>
      <c r="AV1111" s="1" t="s">
        <v>14504</v>
      </c>
      <c r="AW1111" s="1" t="s">
        <v>8068</v>
      </c>
      <c r="AY1111" s="1" t="s">
        <v>14505</v>
      </c>
      <c r="AZ1111" s="1" t="s">
        <v>8460</v>
      </c>
      <c r="BA1111" s="1" t="s">
        <v>14506</v>
      </c>
      <c r="BB1111" s="1" t="s">
        <v>1478</v>
      </c>
      <c r="BC1111" s="1" t="s">
        <v>478</v>
      </c>
      <c r="BD1111" s="1" t="s">
        <v>165</v>
      </c>
      <c r="BE1111" s="1"/>
      <c r="BF1111" s="1" t="s">
        <v>3878</v>
      </c>
      <c r="BG1111" s="2">
        <v>46232</v>
      </c>
      <c r="BH1111" s="2">
        <v>46232.5501041667</v>
      </c>
      <c r="BL1111" s="1" t="s">
        <v>8464</v>
      </c>
      <c r="BM1111" s="1" t="s">
        <v>9081</v>
      </c>
      <c r="BN1111" s="1" t="s">
        <v>601</v>
      </c>
      <c r="BO1111" s="1" t="s">
        <v>7093</v>
      </c>
      <c r="BP1111" s="1" t="s">
        <v>8082</v>
      </c>
      <c r="BQ1111" s="1" t="s">
        <v>6540</v>
      </c>
      <c r="BT1111" s="2">
        <v>46232.5578125</v>
      </c>
      <c r="BU1111" s="2">
        <v>46232.6038657407</v>
      </c>
      <c r="BV1111" s="1" t="s">
        <v>602</v>
      </c>
      <c r="BW1111" s="3">
        <v>48058</v>
      </c>
      <c r="BX1111" s="1" t="s">
        <v>14507</v>
      </c>
      <c r="BY1111" s="1" t="s">
        <v>602</v>
      </c>
      <c r="BZ1111" s="1" t="s">
        <v>8050</v>
      </c>
      <c r="CB1111" s="1" t="s">
        <v>129</v>
      </c>
      <c r="CC1111" s="1">
        <v>70</v>
      </c>
      <c r="CD1111" s="1" t="s">
        <v>14508</v>
      </c>
      <c r="CE1111" s="1">
        <v>70</v>
      </c>
      <c r="CG1111" s="1">
        <v>0</v>
      </c>
      <c r="CH1111" s="1" t="s">
        <v>622</v>
      </c>
      <c r="CI1111" s="2">
        <v>46233.9820601852</v>
      </c>
      <c r="CL1111" s="1" t="s">
        <v>8068</v>
      </c>
    </row>
    <row r="1112" s="1" customFormat="1" spans="1:90">
      <c r="K1112" s="1">
        <v>101311</v>
      </c>
      <c r="L1112" s="1" t="s">
        <v>23</v>
      </c>
      <c r="O1112" s="2">
        <v>46232.474224537</v>
      </c>
      <c r="P1112" s="2">
        <v>46232</v>
      </c>
      <c r="Q1112" s="1" t="s">
        <v>8050</v>
      </c>
      <c r="R1112" s="1" t="s">
        <v>8386</v>
      </c>
      <c r="T1112" s="1" t="s">
        <v>8144</v>
      </c>
      <c r="U1112" s="1" t="s">
        <v>8053</v>
      </c>
      <c r="V1112" s="1" t="s">
        <v>23</v>
      </c>
      <c r="AB1112" s="1" t="s">
        <v>8054</v>
      </c>
      <c r="AD1112" s="1" t="s">
        <v>596</v>
      </c>
      <c r="AE1112" s="1" t="s">
        <v>3416</v>
      </c>
      <c r="AF1112" s="1" t="s">
        <v>8068</v>
      </c>
      <c r="AG1112" s="1"/>
      <c r="AI1112" s="1" t="s">
        <v>8055</v>
      </c>
      <c r="AJ1112" s="1"/>
      <c r="AM1112" s="1" t="s">
        <v>8068</v>
      </c>
      <c r="AO1112" s="1">
        <v>2.8</v>
      </c>
      <c r="AP1112" s="2">
        <v>46232.6041435185</v>
      </c>
      <c r="AQ1112" s="1" t="s">
        <v>8072</v>
      </c>
      <c r="AR1112" s="3">
        <v>46231</v>
      </c>
      <c r="AS1112" s="1">
        <v>15947486650</v>
      </c>
      <c r="AT1112" s="1" t="s">
        <v>8073</v>
      </c>
      <c r="AU1112" s="2">
        <v>46232</v>
      </c>
      <c r="AV1112" s="1" t="s">
        <v>14509</v>
      </c>
      <c r="AW1112" s="1" t="s">
        <v>8050</v>
      </c>
      <c r="AY1112" s="1" t="s">
        <v>14510</v>
      </c>
      <c r="AZ1112" s="1" t="s">
        <v>8265</v>
      </c>
      <c r="BA1112" s="1" t="s">
        <v>14511</v>
      </c>
      <c r="BB1112" s="1" t="s">
        <v>14512</v>
      </c>
      <c r="BC1112" s="1" t="s">
        <v>448</v>
      </c>
      <c r="BD1112" s="1" t="s">
        <v>425</v>
      </c>
      <c r="BE1112" s="1" t="s">
        <v>14513</v>
      </c>
      <c r="BF1112" s="1" t="s">
        <v>3878</v>
      </c>
      <c r="BG1112" s="2">
        <v>46232</v>
      </c>
      <c r="BH1112" s="2">
        <v>46232.4742708333</v>
      </c>
      <c r="BL1112" s="1" t="s">
        <v>8064</v>
      </c>
      <c r="BM1112" s="1" t="s">
        <v>10605</v>
      </c>
      <c r="BN1112" s="1" t="s">
        <v>601</v>
      </c>
      <c r="BO1112" s="1" t="s">
        <v>14514</v>
      </c>
      <c r="BP1112" s="1" t="s">
        <v>8082</v>
      </c>
      <c r="BQ1112" s="1" t="s">
        <v>6540</v>
      </c>
      <c r="BU1112" s="2">
        <v>46232.6041435185</v>
      </c>
      <c r="BV1112" s="1" t="s">
        <v>591</v>
      </c>
      <c r="BW1112" s="1"/>
      <c r="BX1112" s="1" t="s">
        <v>8490</v>
      </c>
      <c r="BY1112" s="1" t="s">
        <v>597</v>
      </c>
      <c r="BZ1112" s="1" t="s">
        <v>8050</v>
      </c>
      <c r="CB1112" s="1" t="s">
        <v>54</v>
      </c>
      <c r="CC1112" s="1"/>
      <c r="CE1112" s="1">
        <v>0</v>
      </c>
      <c r="CG1112" s="1">
        <v>0</v>
      </c>
      <c r="CL1112" s="1" t="s">
        <v>8068</v>
      </c>
    </row>
    <row r="1113" s="1" customFormat="1" spans="1:90">
      <c r="A1113" s="1" t="s">
        <v>9725</v>
      </c>
      <c r="F1113" s="1">
        <v>0</v>
      </c>
      <c r="K1113" s="1">
        <v>101042</v>
      </c>
      <c r="L1113" s="1" t="s">
        <v>25</v>
      </c>
      <c r="O1113" s="2">
        <v>46231.7470717593</v>
      </c>
      <c r="P1113" s="2">
        <v>46232.6041666667</v>
      </c>
      <c r="Q1113" s="1" t="s">
        <v>8050</v>
      </c>
      <c r="R1113" s="1" t="s">
        <v>8051</v>
      </c>
      <c r="T1113" s="1" t="s">
        <v>8052</v>
      </c>
      <c r="U1113" s="1" t="s">
        <v>8053</v>
      </c>
      <c r="V1113" s="1" t="s">
        <v>25</v>
      </c>
      <c r="AB1113" s="1" t="s">
        <v>8054</v>
      </c>
      <c r="AD1113" s="1" t="s">
        <v>596</v>
      </c>
      <c r="AE1113" s="1" t="s">
        <v>663</v>
      </c>
      <c r="AF1113" s="1" t="s">
        <v>8068</v>
      </c>
      <c r="AG1113" s="3">
        <v>45624</v>
      </c>
      <c r="AI1113" s="1" t="s">
        <v>8055</v>
      </c>
      <c r="AJ1113" s="1">
        <v>188</v>
      </c>
      <c r="AM1113" s="1" t="s">
        <v>8050</v>
      </c>
      <c r="AP1113" s="2">
        <v>46232.6044097222</v>
      </c>
      <c r="AQ1113" s="1" t="s">
        <v>8072</v>
      </c>
      <c r="AR1113" s="3">
        <v>45541</v>
      </c>
      <c r="AS1113" s="1">
        <v>15101790863</v>
      </c>
      <c r="AU1113" s="2">
        <v>46232.6041666667</v>
      </c>
      <c r="AV1113" s="1" t="s">
        <v>14515</v>
      </c>
      <c r="AW1113" s="1" t="s">
        <v>8068</v>
      </c>
      <c r="AY1113" s="1" t="s">
        <v>14516</v>
      </c>
      <c r="AZ1113" s="1" t="s">
        <v>8155</v>
      </c>
      <c r="BA1113" s="1" t="s">
        <v>14517</v>
      </c>
      <c r="BB1113" s="1" t="s">
        <v>14518</v>
      </c>
      <c r="BC1113" s="1" t="s">
        <v>463</v>
      </c>
      <c r="BD1113" s="1" t="s">
        <v>347</v>
      </c>
      <c r="BE1113" s="1" t="s">
        <v>14519</v>
      </c>
      <c r="BF1113" s="1" t="s">
        <v>3868</v>
      </c>
      <c r="BG1113" s="2">
        <v>46232.6041666667</v>
      </c>
      <c r="BH1113" s="2">
        <v>46231.7470949074</v>
      </c>
      <c r="BJ1113" s="1" t="s">
        <v>14520</v>
      </c>
      <c r="BL1113" s="1" t="s">
        <v>8159</v>
      </c>
      <c r="BM1113" s="1" t="s">
        <v>8789</v>
      </c>
      <c r="BN1113" s="1" t="s">
        <v>590</v>
      </c>
      <c r="BO1113" s="1" t="s">
        <v>14521</v>
      </c>
      <c r="BP1113" s="1" t="s">
        <v>8082</v>
      </c>
      <c r="BQ1113" s="1" t="s">
        <v>6540</v>
      </c>
      <c r="BR1113" s="1" t="s">
        <v>9479</v>
      </c>
      <c r="BS1113" s="1" t="s">
        <v>14522</v>
      </c>
      <c r="BT1113" s="2">
        <v>46232.5957523148</v>
      </c>
      <c r="BU1113" s="2">
        <v>46232.6044560185</v>
      </c>
      <c r="BV1113" s="1" t="s">
        <v>591</v>
      </c>
      <c r="BW1113" s="3">
        <v>47450</v>
      </c>
      <c r="BX1113" s="1" t="s">
        <v>9733</v>
      </c>
      <c r="BY1113" s="1" t="s">
        <v>597</v>
      </c>
      <c r="BZ1113" s="1" t="s">
        <v>8050</v>
      </c>
      <c r="CB1113" s="1" t="s">
        <v>93</v>
      </c>
      <c r="CC1113" s="1">
        <v>0</v>
      </c>
      <c r="CE1113" s="1">
        <v>0</v>
      </c>
      <c r="CG1113" s="1">
        <v>0</v>
      </c>
      <c r="CL1113" s="1" t="s">
        <v>8068</v>
      </c>
    </row>
    <row r="1114" s="1" customFormat="1" spans="1:90">
      <c r="A1114" s="1" t="s">
        <v>14523</v>
      </c>
      <c r="F1114" s="1">
        <v>0</v>
      </c>
      <c r="K1114" s="1">
        <v>101042</v>
      </c>
      <c r="L1114" s="1" t="s">
        <v>25</v>
      </c>
      <c r="O1114" s="2">
        <v>46226.7759837963</v>
      </c>
      <c r="P1114" s="2">
        <v>46228.4166666667</v>
      </c>
      <c r="R1114" s="1" t="s">
        <v>8051</v>
      </c>
      <c r="T1114" s="1" t="s">
        <v>8052</v>
      </c>
      <c r="U1114" s="1" t="s">
        <v>8053</v>
      </c>
      <c r="V1114" s="1" t="s">
        <v>25</v>
      </c>
      <c r="AB1114" s="1" t="s">
        <v>8054</v>
      </c>
      <c r="AD1114" s="1" t="s">
        <v>596</v>
      </c>
      <c r="AE1114" s="1" t="s">
        <v>2594</v>
      </c>
      <c r="AF1114" s="1" t="s">
        <v>8068</v>
      </c>
      <c r="AG1114" s="3">
        <v>45789</v>
      </c>
      <c r="AH1114" s="1"/>
      <c r="AI1114" s="1" t="s">
        <v>8071</v>
      </c>
      <c r="AJ1114" s="1">
        <v>162</v>
      </c>
      <c r="AP1114" s="2">
        <v>46232.6058796296</v>
      </c>
      <c r="AQ1114" s="1" t="s">
        <v>8106</v>
      </c>
      <c r="AR1114" s="3">
        <v>45779</v>
      </c>
      <c r="AS1114" s="1">
        <v>18152043313</v>
      </c>
      <c r="AT1114" s="1" t="s">
        <v>8073</v>
      </c>
      <c r="AU1114" s="2">
        <v>46228.4166666667</v>
      </c>
      <c r="AV1114" s="1" t="s">
        <v>14524</v>
      </c>
      <c r="AW1114" s="1" t="s">
        <v>8068</v>
      </c>
      <c r="AY1114" s="1" t="s">
        <v>14525</v>
      </c>
      <c r="AZ1114" s="1" t="s">
        <v>8155</v>
      </c>
      <c r="BA1114" s="1" t="s">
        <v>14526</v>
      </c>
      <c r="BB1114" s="1" t="s">
        <v>5181</v>
      </c>
      <c r="BC1114" s="1" t="s">
        <v>463</v>
      </c>
      <c r="BD1114" s="1" t="s">
        <v>329</v>
      </c>
      <c r="BE1114" s="1" t="s">
        <v>14527</v>
      </c>
      <c r="BF1114" s="1" t="s">
        <v>3868</v>
      </c>
      <c r="BG1114" s="2">
        <v>46232.6771875</v>
      </c>
      <c r="BH1114" s="2">
        <v>46226.897349537</v>
      </c>
      <c r="BL1114" s="1" t="s">
        <v>8159</v>
      </c>
      <c r="BM1114" s="1" t="s">
        <v>8343</v>
      </c>
      <c r="BN1114" s="1" t="s">
        <v>590</v>
      </c>
      <c r="BO1114" s="1" t="s">
        <v>14528</v>
      </c>
      <c r="BP1114" s="1" t="s">
        <v>8082</v>
      </c>
      <c r="BQ1114" s="1" t="s">
        <v>6540</v>
      </c>
      <c r="BR1114" s="1" t="s">
        <v>14529</v>
      </c>
      <c r="BS1114" s="1" t="s">
        <v>14530</v>
      </c>
      <c r="BT1114" s="2">
        <v>46232.5868518519</v>
      </c>
      <c r="BU1114" s="2">
        <v>46232.6060648148</v>
      </c>
      <c r="BV1114" s="1" t="s">
        <v>5090</v>
      </c>
      <c r="BW1114" s="3">
        <v>47615</v>
      </c>
      <c r="BX1114" s="1" t="s">
        <v>14523</v>
      </c>
      <c r="BY1114" s="1" t="s">
        <v>14496</v>
      </c>
      <c r="BZ1114" s="1" t="s">
        <v>8050</v>
      </c>
      <c r="CB1114" s="1" t="s">
        <v>83</v>
      </c>
      <c r="CC1114" s="1">
        <v>0</v>
      </c>
      <c r="CE1114" s="1">
        <v>0</v>
      </c>
      <c r="CG1114" s="1">
        <v>0</v>
      </c>
      <c r="CL1114" s="1" t="s">
        <v>8068</v>
      </c>
    </row>
    <row r="1115" s="1" customFormat="1" spans="1:90">
      <c r="A1115" s="1" t="s">
        <v>14531</v>
      </c>
      <c r="F1115" s="1">
        <v>0</v>
      </c>
      <c r="K1115" s="1">
        <v>101325</v>
      </c>
      <c r="L1115" s="1" t="s">
        <v>24</v>
      </c>
      <c r="O1115" s="2">
        <v>46232.4531944444</v>
      </c>
      <c r="P1115" s="2">
        <v>46232.625</v>
      </c>
      <c r="Q1115" s="1" t="s">
        <v>8050</v>
      </c>
      <c r="R1115" s="1" t="s">
        <v>8051</v>
      </c>
      <c r="T1115" s="1" t="s">
        <v>8052</v>
      </c>
      <c r="U1115" s="1" t="s">
        <v>8053</v>
      </c>
      <c r="V1115" s="1" t="s">
        <v>24</v>
      </c>
      <c r="AB1115" s="1" t="s">
        <v>8054</v>
      </c>
      <c r="AD1115" s="1" t="s">
        <v>607</v>
      </c>
      <c r="AE1115" s="1" t="s">
        <v>3544</v>
      </c>
      <c r="AF1115" s="1" t="s">
        <v>8068</v>
      </c>
      <c r="AG1115" s="3">
        <v>43081</v>
      </c>
      <c r="AH1115" s="1" t="s">
        <v>606</v>
      </c>
      <c r="AI1115" s="1" t="s">
        <v>8055</v>
      </c>
      <c r="AJ1115" s="1">
        <v>244</v>
      </c>
      <c r="AP1115" s="2">
        <v>46232.6064583333</v>
      </c>
      <c r="AQ1115" s="1" t="s">
        <v>8072</v>
      </c>
      <c r="AR1115" s="3">
        <v>43079</v>
      </c>
      <c r="AS1115" s="1">
        <v>18604884085</v>
      </c>
      <c r="AT1115" s="1"/>
      <c r="AU1115" s="2">
        <v>46232.625</v>
      </c>
      <c r="AV1115" s="1" t="s">
        <v>14532</v>
      </c>
      <c r="AW1115" s="1" t="s">
        <v>8050</v>
      </c>
      <c r="AY1115" s="1" t="s">
        <v>14533</v>
      </c>
      <c r="AZ1115" s="1" t="s">
        <v>8058</v>
      </c>
      <c r="BA1115" s="1" t="s">
        <v>14534</v>
      </c>
      <c r="BB1115" s="1" t="s">
        <v>3572</v>
      </c>
      <c r="BC1115" s="1" t="s">
        <v>489</v>
      </c>
      <c r="BD1115" s="1" t="s">
        <v>399</v>
      </c>
      <c r="BE1115" s="1" t="s">
        <v>14535</v>
      </c>
      <c r="BF1115" s="1" t="s">
        <v>3868</v>
      </c>
      <c r="BG1115" s="2">
        <v>46232.625</v>
      </c>
      <c r="BH1115" s="2">
        <v>46232.4606597222</v>
      </c>
      <c r="BJ1115" s="1" t="s">
        <v>14536</v>
      </c>
      <c r="BL1115" s="1" t="s">
        <v>8064</v>
      </c>
      <c r="BM1115" s="1" t="s">
        <v>8065</v>
      </c>
      <c r="BN1115" s="1" t="s">
        <v>590</v>
      </c>
      <c r="BO1115" s="1" t="s">
        <v>14537</v>
      </c>
      <c r="BP1115" s="1" t="s">
        <v>8082</v>
      </c>
      <c r="BQ1115" s="1" t="s">
        <v>6540</v>
      </c>
      <c r="BR1115" s="1" t="s">
        <v>14538</v>
      </c>
      <c r="BS1115" s="1" t="s">
        <v>14539</v>
      </c>
      <c r="BT1115" s="2">
        <v>46232.5884606481</v>
      </c>
      <c r="BU1115" s="2">
        <v>46232.6066203704</v>
      </c>
      <c r="BV1115" s="1" t="s">
        <v>621</v>
      </c>
      <c r="BW1115" s="3">
        <v>44907</v>
      </c>
      <c r="BX1115" s="1" t="s">
        <v>14531</v>
      </c>
      <c r="BY1115" s="1" t="s">
        <v>621</v>
      </c>
      <c r="BZ1115" s="1" t="s">
        <v>8050</v>
      </c>
      <c r="CB1115" s="1" t="s">
        <v>66</v>
      </c>
      <c r="CC1115" s="1">
        <v>90</v>
      </c>
      <c r="CE1115" s="1">
        <v>90</v>
      </c>
      <c r="CG1115" s="1">
        <v>0</v>
      </c>
      <c r="CL1115" s="1" t="s">
        <v>8068</v>
      </c>
    </row>
    <row r="1116" s="1" customFormat="1" spans="1:90">
      <c r="A1116" s="1" t="s">
        <v>13300</v>
      </c>
      <c r="F1116" s="1">
        <v>0</v>
      </c>
      <c r="K1116" s="1">
        <v>101042</v>
      </c>
      <c r="L1116" s="1" t="s">
        <v>25</v>
      </c>
      <c r="M1116" s="1" t="s">
        <v>8106</v>
      </c>
      <c r="O1116" s="2">
        <v>46230.4227662037</v>
      </c>
      <c r="P1116" s="2">
        <v>46232</v>
      </c>
      <c r="Q1116" s="1" t="s">
        <v>8050</v>
      </c>
      <c r="R1116" s="1" t="s">
        <v>8051</v>
      </c>
      <c r="T1116" s="1" t="s">
        <v>8052</v>
      </c>
      <c r="U1116" s="1" t="s">
        <v>8053</v>
      </c>
      <c r="V1116" s="1" t="s">
        <v>25</v>
      </c>
      <c r="AB1116" s="1" t="s">
        <v>8054</v>
      </c>
      <c r="AD1116" s="1" t="s">
        <v>596</v>
      </c>
      <c r="AE1116" s="1" t="s">
        <v>2534</v>
      </c>
      <c r="AF1116" s="1" t="s">
        <v>8068</v>
      </c>
      <c r="AG1116" s="3">
        <v>46232</v>
      </c>
      <c r="AI1116" s="1" t="s">
        <v>8071</v>
      </c>
      <c r="AJ1116" s="1">
        <v>165</v>
      </c>
      <c r="AM1116" s="1" t="s">
        <v>8050</v>
      </c>
      <c r="AO1116" s="1">
        <v>3.9</v>
      </c>
      <c r="AP1116" s="2">
        <v>46232.6066550926</v>
      </c>
      <c r="AQ1116" s="1" t="s">
        <v>8106</v>
      </c>
      <c r="AR1116" s="3">
        <v>46224</v>
      </c>
      <c r="AS1116" s="1">
        <v>13609311435</v>
      </c>
      <c r="AT1116" s="1" t="s">
        <v>8073</v>
      </c>
      <c r="AU1116" s="2">
        <v>46232</v>
      </c>
      <c r="AV1116" s="1" t="s">
        <v>14540</v>
      </c>
      <c r="AW1116" s="1" t="s">
        <v>8068</v>
      </c>
      <c r="AY1116" s="1" t="s">
        <v>14541</v>
      </c>
      <c r="AZ1116" s="1" t="s">
        <v>8155</v>
      </c>
      <c r="BA1116" s="1" t="s">
        <v>14542</v>
      </c>
      <c r="BB1116" s="1" t="s">
        <v>14543</v>
      </c>
      <c r="BC1116" s="1" t="s">
        <v>463</v>
      </c>
      <c r="BD1116" s="1" t="s">
        <v>351</v>
      </c>
      <c r="BE1116" s="1" t="s">
        <v>14544</v>
      </c>
      <c r="BF1116" s="1" t="s">
        <v>3878</v>
      </c>
      <c r="BG1116" s="2">
        <v>46232</v>
      </c>
      <c r="BH1116" s="2">
        <v>46230.4231597222</v>
      </c>
      <c r="BJ1116" s="1" t="s">
        <v>14545</v>
      </c>
      <c r="BL1116" s="1" t="s">
        <v>8159</v>
      </c>
      <c r="BM1116" s="1" t="s">
        <v>8160</v>
      </c>
      <c r="BN1116" s="1" t="s">
        <v>601</v>
      </c>
      <c r="BO1116" s="1" t="s">
        <v>14546</v>
      </c>
      <c r="BP1116" s="1" t="s">
        <v>8082</v>
      </c>
      <c r="BQ1116" s="1" t="s">
        <v>6540</v>
      </c>
      <c r="BT1116" s="2">
        <v>46232.586712963</v>
      </c>
      <c r="BU1116" s="2">
        <v>46232.6067476852</v>
      </c>
      <c r="BV1116" s="1" t="s">
        <v>591</v>
      </c>
      <c r="BW1116" s="3">
        <v>48058</v>
      </c>
      <c r="BX1116" s="1" t="s">
        <v>10109</v>
      </c>
      <c r="BY1116" s="1" t="s">
        <v>597</v>
      </c>
      <c r="BZ1116" s="1" t="s">
        <v>8050</v>
      </c>
      <c r="CB1116" s="1" t="s">
        <v>93</v>
      </c>
      <c r="CC1116" s="1">
        <v>0</v>
      </c>
      <c r="CE1116" s="1">
        <v>0</v>
      </c>
      <c r="CG1116" s="1">
        <v>0</v>
      </c>
      <c r="CL1116" s="1" t="s">
        <v>8068</v>
      </c>
    </row>
    <row r="1117" s="1" customFormat="1" spans="1:90">
      <c r="A1117" s="1" t="s">
        <v>12301</v>
      </c>
      <c r="F1117" s="1">
        <v>0</v>
      </c>
      <c r="K1117" s="1">
        <v>101110</v>
      </c>
      <c r="L1117" s="1" t="s">
        <v>28</v>
      </c>
      <c r="O1117" s="2">
        <v>46232.6021527778</v>
      </c>
      <c r="P1117" s="2">
        <v>46232</v>
      </c>
      <c r="Q1117" s="1" t="s">
        <v>8050</v>
      </c>
      <c r="R1117" s="1" t="s">
        <v>8051</v>
      </c>
      <c r="T1117" s="1" t="s">
        <v>8144</v>
      </c>
      <c r="U1117" s="1" t="s">
        <v>8053</v>
      </c>
      <c r="V1117" s="1" t="s">
        <v>28</v>
      </c>
      <c r="AB1117" s="1" t="s">
        <v>8054</v>
      </c>
      <c r="AD1117" s="1" t="s">
        <v>596</v>
      </c>
      <c r="AE1117" s="1" t="s">
        <v>1342</v>
      </c>
      <c r="AF1117" s="1" t="s">
        <v>8068</v>
      </c>
      <c r="AG1117" s="3">
        <v>45451</v>
      </c>
      <c r="AH1117" s="1"/>
      <c r="AI1117" s="1" t="s">
        <v>8055</v>
      </c>
      <c r="AJ1117" s="4">
        <v>3397</v>
      </c>
      <c r="AP1117" s="2">
        <v>46232.6072685185</v>
      </c>
      <c r="AQ1117" s="1" t="s">
        <v>8106</v>
      </c>
      <c r="AR1117" s="3">
        <v>45407</v>
      </c>
      <c r="AS1117" s="1">
        <v>18097552853</v>
      </c>
      <c r="AT1117" s="1"/>
      <c r="AU1117" s="2">
        <v>46232</v>
      </c>
      <c r="AV1117" s="1" t="s">
        <v>14451</v>
      </c>
      <c r="AW1117" s="1" t="s">
        <v>8068</v>
      </c>
      <c r="AY1117" s="1" t="s">
        <v>14413</v>
      </c>
      <c r="AZ1117" s="1" t="s">
        <v>9250</v>
      </c>
      <c r="BA1117" s="1" t="s">
        <v>14414</v>
      </c>
      <c r="BB1117" s="1" t="s">
        <v>6115</v>
      </c>
      <c r="BC1117" s="1" t="s">
        <v>478</v>
      </c>
      <c r="BD1117" s="1" t="s">
        <v>157</v>
      </c>
      <c r="BE1117" s="1" t="s">
        <v>14547</v>
      </c>
      <c r="BF1117" s="1" t="s">
        <v>3874</v>
      </c>
      <c r="BG1117" s="2">
        <v>46232.6381944444</v>
      </c>
      <c r="BH1117" s="2">
        <v>46232.6059143519</v>
      </c>
      <c r="BL1117" s="1" t="s">
        <v>8464</v>
      </c>
      <c r="BM1117" s="1" t="s">
        <v>9255</v>
      </c>
      <c r="BN1117" s="1" t="s">
        <v>645</v>
      </c>
      <c r="BO1117" s="1" t="s">
        <v>14492</v>
      </c>
      <c r="BP1117" s="1" t="s">
        <v>8067</v>
      </c>
      <c r="BQ1117" s="1" t="s">
        <v>6540</v>
      </c>
      <c r="BR1117" s="1" t="s">
        <v>11950</v>
      </c>
      <c r="BS1117" s="1" t="s">
        <v>11951</v>
      </c>
      <c r="BT1117" s="2">
        <v>46232.6066203704</v>
      </c>
      <c r="BU1117" s="2">
        <v>46232.6073148148</v>
      </c>
      <c r="BV1117" s="1" t="s">
        <v>818</v>
      </c>
      <c r="BW1117" s="3">
        <v>47277</v>
      </c>
      <c r="BX1117" s="1" t="s">
        <v>12310</v>
      </c>
      <c r="BY1117" s="1" t="s">
        <v>818</v>
      </c>
      <c r="BZ1117" s="1" t="s">
        <v>8050</v>
      </c>
      <c r="CB1117" s="1" t="s">
        <v>127</v>
      </c>
      <c r="CC1117" s="1">
        <v>0</v>
      </c>
      <c r="CE1117" s="1">
        <v>0</v>
      </c>
      <c r="CG1117" s="1">
        <v>0</v>
      </c>
      <c r="CL1117" s="1" t="s">
        <v>8068</v>
      </c>
    </row>
    <row r="1118" s="1" customFormat="1" spans="1:90">
      <c r="F1118" s="1">
        <v>0</v>
      </c>
      <c r="K1118" s="1">
        <v>101110</v>
      </c>
      <c r="L1118" s="1" t="s">
        <v>28</v>
      </c>
      <c r="O1118" s="2">
        <v>46231.8199768519</v>
      </c>
      <c r="P1118" s="2">
        <v>46232</v>
      </c>
      <c r="Q1118" s="1" t="s">
        <v>8050</v>
      </c>
      <c r="R1118" s="1" t="s">
        <v>8051</v>
      </c>
      <c r="T1118" s="1" t="s">
        <v>8052</v>
      </c>
      <c r="U1118" s="1" t="s">
        <v>8053</v>
      </c>
      <c r="V1118" s="1" t="s">
        <v>28</v>
      </c>
      <c r="X1118" s="1" t="s">
        <v>684</v>
      </c>
      <c r="AB1118" s="1" t="s">
        <v>8054</v>
      </c>
      <c r="AD1118" s="1" t="s">
        <v>607</v>
      </c>
      <c r="AE1118" s="1" t="s">
        <v>611</v>
      </c>
      <c r="AF1118" s="1" t="s">
        <v>8068</v>
      </c>
      <c r="AG1118" s="3">
        <v>46232</v>
      </c>
      <c r="AH1118" s="1" t="s">
        <v>606</v>
      </c>
      <c r="AI1118" s="1" t="s">
        <v>8055</v>
      </c>
      <c r="AJ1118" s="4">
        <v>1467</v>
      </c>
      <c r="AM1118" s="1" t="s">
        <v>8068</v>
      </c>
      <c r="AO1118" s="1">
        <v>3.7</v>
      </c>
      <c r="AP1118" s="2">
        <v>46232.6080787037</v>
      </c>
      <c r="AQ1118" s="1" t="s">
        <v>8072</v>
      </c>
      <c r="AR1118" s="3">
        <v>46205</v>
      </c>
      <c r="AS1118" s="1">
        <v>13893533337</v>
      </c>
      <c r="AT1118" s="1" t="s">
        <v>8073</v>
      </c>
      <c r="AU1118" s="2">
        <v>46232</v>
      </c>
      <c r="AV1118" s="1" t="s">
        <v>14548</v>
      </c>
      <c r="AW1118" s="1" t="s">
        <v>8068</v>
      </c>
      <c r="AY1118" s="1" t="s">
        <v>14549</v>
      </c>
      <c r="AZ1118" s="1" t="s">
        <v>11586</v>
      </c>
      <c r="BA1118" s="1" t="s">
        <v>14550</v>
      </c>
      <c r="BB1118" s="1" t="s">
        <v>1049</v>
      </c>
      <c r="BC1118" s="1" t="s">
        <v>478</v>
      </c>
      <c r="BD1118" s="1" t="s">
        <v>178</v>
      </c>
      <c r="BE1118" s="1" t="s">
        <v>14551</v>
      </c>
      <c r="BF1118" s="1" t="s">
        <v>3898</v>
      </c>
      <c r="BG1118" s="2">
        <v>46232</v>
      </c>
      <c r="BH1118" s="2">
        <v>46231.8200462963</v>
      </c>
      <c r="BL1118" s="1" t="s">
        <v>8464</v>
      </c>
      <c r="BM1118" s="1" t="s">
        <v>14552</v>
      </c>
      <c r="BN1118" s="1" t="s">
        <v>601</v>
      </c>
      <c r="BO1118" s="1" t="s">
        <v>14553</v>
      </c>
      <c r="BP1118" s="1" t="s">
        <v>8082</v>
      </c>
      <c r="BQ1118" s="1" t="s">
        <v>6540</v>
      </c>
      <c r="BT1118" s="2">
        <v>46232.5738541667</v>
      </c>
      <c r="BU1118" s="2">
        <v>46232.6081712963</v>
      </c>
      <c r="BV1118" s="1" t="s">
        <v>591</v>
      </c>
      <c r="BW1118" s="3">
        <v>48058</v>
      </c>
      <c r="BX1118" s="1" t="s">
        <v>9821</v>
      </c>
      <c r="BY1118" s="1" t="s">
        <v>628</v>
      </c>
      <c r="BZ1118" s="1" t="s">
        <v>8050</v>
      </c>
      <c r="CA1118" s="1">
        <v>0</v>
      </c>
      <c r="CB1118" s="1" t="s">
        <v>133</v>
      </c>
      <c r="CC1118" s="1">
        <v>260</v>
      </c>
      <c r="CD1118" s="1" t="s">
        <v>11678</v>
      </c>
      <c r="CE1118" s="1">
        <v>260</v>
      </c>
      <c r="CF1118" s="1"/>
      <c r="CG1118" s="1">
        <v>100</v>
      </c>
      <c r="CH1118" s="1" t="s">
        <v>622</v>
      </c>
      <c r="CI1118" s="2">
        <v>46235.4331481481</v>
      </c>
      <c r="CJ1118" s="1"/>
      <c r="CK1118" s="1"/>
      <c r="CL1118" s="1" t="s">
        <v>8068</v>
      </c>
    </row>
    <row r="1119" s="1" customFormat="1" spans="1:90">
      <c r="A1119" s="1" t="s">
        <v>14554</v>
      </c>
      <c r="F1119" s="1">
        <v>0</v>
      </c>
      <c r="K1119" s="1">
        <v>101311</v>
      </c>
      <c r="L1119" s="1" t="s">
        <v>23</v>
      </c>
      <c r="M1119" s="1" t="s">
        <v>8106</v>
      </c>
      <c r="N1119" s="1">
        <v>246</v>
      </c>
      <c r="O1119" s="2">
        <v>46232.4447453704</v>
      </c>
      <c r="P1119" s="2">
        <v>46232.625</v>
      </c>
      <c r="Q1119" s="1"/>
      <c r="R1119" s="1" t="s">
        <v>8051</v>
      </c>
      <c r="S1119" s="1" t="s">
        <v>8556</v>
      </c>
      <c r="T1119" s="1" t="s">
        <v>8144</v>
      </c>
      <c r="U1119" s="1" t="s">
        <v>8053</v>
      </c>
      <c r="V1119" s="1" t="s">
        <v>23</v>
      </c>
      <c r="AB1119" s="1" t="s">
        <v>8054</v>
      </c>
      <c r="AD1119" s="1" t="s">
        <v>607</v>
      </c>
      <c r="AE1119" s="1" t="s">
        <v>3323</v>
      </c>
      <c r="AF1119" s="1" t="s">
        <v>8068</v>
      </c>
      <c r="AG1119" s="3">
        <v>46191</v>
      </c>
      <c r="AH1119" s="1" t="s">
        <v>606</v>
      </c>
      <c r="AI1119" s="1" t="s">
        <v>8055</v>
      </c>
      <c r="AJ1119" s="1">
        <v>50</v>
      </c>
      <c r="AP1119" s="2">
        <v>46232.6099652778</v>
      </c>
      <c r="AQ1119" s="1" t="s">
        <v>8072</v>
      </c>
      <c r="AR1119" s="3">
        <v>46190</v>
      </c>
      <c r="AS1119" s="1">
        <v>13948775654</v>
      </c>
      <c r="AT1119" s="1" t="s">
        <v>8073</v>
      </c>
      <c r="AU1119" s="2">
        <v>46232.625</v>
      </c>
      <c r="AV1119" s="1" t="s">
        <v>14555</v>
      </c>
      <c r="AW1119" s="1" t="s">
        <v>8068</v>
      </c>
      <c r="AY1119" s="1" t="s">
        <v>14556</v>
      </c>
      <c r="AZ1119" s="1" t="s">
        <v>8265</v>
      </c>
      <c r="BA1119" s="1" t="s">
        <v>14557</v>
      </c>
      <c r="BB1119" s="1" t="s">
        <v>4581</v>
      </c>
      <c r="BC1119" s="1" t="s">
        <v>448</v>
      </c>
      <c r="BD1119" s="1" t="s">
        <v>419</v>
      </c>
      <c r="BE1119" s="1" t="s">
        <v>14558</v>
      </c>
      <c r="BF1119" s="1" t="s">
        <v>3878</v>
      </c>
      <c r="BG1119" s="2">
        <v>46232.625</v>
      </c>
      <c r="BH1119" s="1"/>
      <c r="BL1119" s="1" t="s">
        <v>8064</v>
      </c>
      <c r="BM1119" s="1" t="s">
        <v>8637</v>
      </c>
      <c r="BN1119" s="1" t="s">
        <v>601</v>
      </c>
      <c r="BO1119" s="1" t="s">
        <v>14559</v>
      </c>
      <c r="BP1119" s="1" t="s">
        <v>8082</v>
      </c>
      <c r="BQ1119" s="1" t="s">
        <v>6540</v>
      </c>
      <c r="BT1119" s="2">
        <v>46232.5577662037</v>
      </c>
      <c r="BU1119" s="2">
        <v>46232.6100231481</v>
      </c>
      <c r="BV1119" s="1" t="s">
        <v>621</v>
      </c>
      <c r="BW1119" s="3">
        <v>48017</v>
      </c>
      <c r="BX1119" s="1" t="s">
        <v>14554</v>
      </c>
      <c r="BY1119" s="1" t="s">
        <v>621</v>
      </c>
      <c r="BZ1119" s="1" t="s">
        <v>8050</v>
      </c>
      <c r="CB1119" s="1" t="s">
        <v>49</v>
      </c>
      <c r="CC1119" s="1">
        <v>40</v>
      </c>
      <c r="CE1119" s="1">
        <v>40</v>
      </c>
      <c r="CF1119" s="1" t="s">
        <v>8639</v>
      </c>
      <c r="CG1119" s="1">
        <v>28</v>
      </c>
      <c r="CJ1119" s="1" t="s">
        <v>622</v>
      </c>
      <c r="CK1119" s="2">
        <v>46232.6984027778</v>
      </c>
      <c r="CL1119" s="1" t="s">
        <v>8068</v>
      </c>
    </row>
    <row r="1120" s="1" customFormat="1" spans="1:90">
      <c r="A1120" s="1" t="s">
        <v>12178</v>
      </c>
      <c r="F1120" s="1">
        <v>0</v>
      </c>
      <c r="K1120" s="1">
        <v>101110</v>
      </c>
      <c r="L1120" s="1" t="s">
        <v>28</v>
      </c>
      <c r="M1120" s="1" t="s">
        <v>8106</v>
      </c>
      <c r="O1120" s="2">
        <v>46231.9891319444</v>
      </c>
      <c r="P1120" s="2">
        <v>46232.4583333333</v>
      </c>
      <c r="R1120" s="1" t="s">
        <v>8051</v>
      </c>
      <c r="T1120" s="1" t="s">
        <v>8052</v>
      </c>
      <c r="U1120" s="1" t="s">
        <v>8053</v>
      </c>
      <c r="V1120" s="1" t="s">
        <v>28</v>
      </c>
      <c r="AB1120" s="1" t="s">
        <v>8054</v>
      </c>
      <c r="AD1120" s="1" t="s">
        <v>607</v>
      </c>
      <c r="AE1120" s="1" t="s">
        <v>1164</v>
      </c>
      <c r="AF1120" s="1"/>
      <c r="AG1120" s="3">
        <v>46232</v>
      </c>
      <c r="AH1120" s="1" t="s">
        <v>606</v>
      </c>
      <c r="AI1120" s="1" t="s">
        <v>8055</v>
      </c>
      <c r="AJ1120" s="1">
        <v>792</v>
      </c>
      <c r="AN1120" s="1">
        <v>3</v>
      </c>
      <c r="AO1120" s="1"/>
      <c r="AP1120" s="2">
        <v>46232.6099305556</v>
      </c>
      <c r="AQ1120" s="1" t="s">
        <v>8072</v>
      </c>
      <c r="AR1120" s="3">
        <v>46199</v>
      </c>
      <c r="AS1120" s="1">
        <v>17881684299</v>
      </c>
      <c r="AT1120" s="1" t="s">
        <v>8073</v>
      </c>
      <c r="AU1120" s="2">
        <v>46232.4583333333</v>
      </c>
      <c r="AV1120" s="1" t="s">
        <v>14560</v>
      </c>
      <c r="AW1120" s="1" t="s">
        <v>8068</v>
      </c>
      <c r="AY1120" s="1" t="s">
        <v>14132</v>
      </c>
      <c r="AZ1120" s="1" t="s">
        <v>8957</v>
      </c>
      <c r="BA1120" s="1" t="s">
        <v>14133</v>
      </c>
      <c r="BB1120" s="1" t="s">
        <v>6309</v>
      </c>
      <c r="BC1120" s="1" t="s">
        <v>478</v>
      </c>
      <c r="BD1120" s="1" t="s">
        <v>219</v>
      </c>
      <c r="BE1120" s="1" t="s">
        <v>14135</v>
      </c>
      <c r="BF1120" s="1" t="s">
        <v>3878</v>
      </c>
      <c r="BG1120" s="2">
        <v>46232.4583333333</v>
      </c>
      <c r="BH1120" s="2">
        <v>46231.9891550926</v>
      </c>
      <c r="BJ1120" s="1" t="s">
        <v>14561</v>
      </c>
      <c r="BL1120" s="1" t="s">
        <v>8464</v>
      </c>
      <c r="BM1120" s="1" t="s">
        <v>9495</v>
      </c>
      <c r="BN1120" s="1" t="s">
        <v>601</v>
      </c>
      <c r="BO1120" s="1" t="s">
        <v>7094</v>
      </c>
      <c r="BP1120" s="1" t="s">
        <v>8067</v>
      </c>
      <c r="BQ1120" s="1" t="s">
        <v>6540</v>
      </c>
      <c r="BT1120" s="2">
        <v>46232.5030902778</v>
      </c>
      <c r="BU1120" s="2">
        <v>46232.6100578704</v>
      </c>
      <c r="BV1120" s="1" t="s">
        <v>742</v>
      </c>
      <c r="BW1120" s="3">
        <v>48058</v>
      </c>
      <c r="BX1120" s="1" t="s">
        <v>12178</v>
      </c>
      <c r="BY1120" s="1" t="s">
        <v>744</v>
      </c>
      <c r="BZ1120" s="1" t="s">
        <v>8050</v>
      </c>
      <c r="CB1120" s="1" t="s">
        <v>145</v>
      </c>
      <c r="CC1120" s="1">
        <v>295</v>
      </c>
      <c r="CE1120" s="1">
        <v>295</v>
      </c>
      <c r="CF1120" s="1" t="s">
        <v>9924</v>
      </c>
      <c r="CG1120" s="1">
        <v>80.5</v>
      </c>
      <c r="CJ1120" s="1" t="s">
        <v>622</v>
      </c>
      <c r="CK1120" s="2">
        <v>46232.8929861111</v>
      </c>
      <c r="CL1120" s="1" t="s">
        <v>8068</v>
      </c>
    </row>
    <row r="1121" s="1" customFormat="1" spans="1:90">
      <c r="A1121" s="1" t="s">
        <v>9967</v>
      </c>
      <c r="F1121" s="1">
        <v>0</v>
      </c>
      <c r="K1121" s="1">
        <v>101110</v>
      </c>
      <c r="L1121" s="1" t="s">
        <v>28</v>
      </c>
      <c r="O1121" s="2">
        <v>46231.7081018519</v>
      </c>
      <c r="P1121" s="2">
        <v>46232</v>
      </c>
      <c r="Q1121" s="1" t="s">
        <v>8050</v>
      </c>
      <c r="R1121" s="1" t="s">
        <v>8051</v>
      </c>
      <c r="S1121" s="1" t="s">
        <v>8096</v>
      </c>
      <c r="T1121" s="1" t="s">
        <v>8052</v>
      </c>
      <c r="U1121" s="1" t="s">
        <v>8053</v>
      </c>
      <c r="V1121" s="1" t="s">
        <v>28</v>
      </c>
      <c r="AB1121" s="1" t="s">
        <v>8054</v>
      </c>
      <c r="AD1121" s="1" t="s">
        <v>596</v>
      </c>
      <c r="AE1121" s="1" t="s">
        <v>1022</v>
      </c>
      <c r="AF1121" s="1" t="s">
        <v>8068</v>
      </c>
      <c r="AG1121" s="3">
        <v>45537</v>
      </c>
      <c r="AI1121" s="1" t="s">
        <v>8071</v>
      </c>
      <c r="AJ1121" s="1">
        <v>177</v>
      </c>
      <c r="AK1121" s="1">
        <v>2000</v>
      </c>
      <c r="AP1121" s="2">
        <v>46232.611412037</v>
      </c>
      <c r="AQ1121" s="1" t="s">
        <v>8106</v>
      </c>
      <c r="AR1121" s="3">
        <v>45505</v>
      </c>
      <c r="AS1121" s="1">
        <v>13179830279</v>
      </c>
      <c r="AT1121" s="1" t="s">
        <v>8073</v>
      </c>
      <c r="AU1121" s="2">
        <v>46232</v>
      </c>
      <c r="AV1121" s="1" t="s">
        <v>14562</v>
      </c>
      <c r="AW1121" s="1" t="s">
        <v>8068</v>
      </c>
      <c r="AY1121" s="1" t="s">
        <v>14563</v>
      </c>
      <c r="AZ1121" s="1" t="s">
        <v>8703</v>
      </c>
      <c r="BA1121" s="1" t="s">
        <v>14564</v>
      </c>
      <c r="BB1121" s="1" t="s">
        <v>14565</v>
      </c>
      <c r="BC1121" s="1" t="s">
        <v>478</v>
      </c>
      <c r="BD1121" s="1" t="s">
        <v>173</v>
      </c>
      <c r="BE1121" s="1" t="s">
        <v>14566</v>
      </c>
      <c r="BF1121" s="1" t="s">
        <v>3903</v>
      </c>
      <c r="BG1121" s="2">
        <v>46232</v>
      </c>
      <c r="BH1121" s="2">
        <v>46231.7094097222</v>
      </c>
      <c r="BL1121" s="1" t="s">
        <v>8464</v>
      </c>
      <c r="BM1121" s="1" t="s">
        <v>8707</v>
      </c>
      <c r="BN1121" s="1" t="s">
        <v>601</v>
      </c>
      <c r="BO1121" s="1" t="s">
        <v>14567</v>
      </c>
      <c r="BP1121" s="1" t="s">
        <v>8082</v>
      </c>
      <c r="BQ1121" s="1" t="s">
        <v>6540</v>
      </c>
      <c r="BT1121" s="2">
        <v>46232.5882986111</v>
      </c>
      <c r="BU1121" s="2">
        <v>46232.6116666667</v>
      </c>
      <c r="BV1121" s="1" t="s">
        <v>818</v>
      </c>
      <c r="BW1121" s="3">
        <v>47363</v>
      </c>
      <c r="BX1121" s="1" t="s">
        <v>13375</v>
      </c>
      <c r="BY1121" s="1" t="s">
        <v>818</v>
      </c>
      <c r="BZ1121" s="1" t="s">
        <v>8050</v>
      </c>
      <c r="CB1121" s="1" t="s">
        <v>132</v>
      </c>
      <c r="CC1121" s="1">
        <v>0</v>
      </c>
      <c r="CE1121" s="1">
        <v>0</v>
      </c>
      <c r="CG1121" s="1">
        <v>0</v>
      </c>
      <c r="CL1121" s="1" t="s">
        <v>8068</v>
      </c>
    </row>
    <row r="1122" s="1" customFormat="1" spans="1:90">
      <c r="C1122" s="1">
        <v>1</v>
      </c>
      <c r="F1122" s="1">
        <v>0</v>
      </c>
      <c r="K1122" s="1">
        <v>101073</v>
      </c>
      <c r="L1122" s="1" t="s">
        <v>26</v>
      </c>
      <c r="O1122" s="2">
        <v>46232.595</v>
      </c>
      <c r="P1122" s="2">
        <v>46233</v>
      </c>
      <c r="R1122" s="1" t="s">
        <v>8051</v>
      </c>
      <c r="T1122" s="1" t="s">
        <v>8052</v>
      </c>
      <c r="U1122" s="1" t="s">
        <v>8053</v>
      </c>
      <c r="V1122" s="1" t="s">
        <v>26</v>
      </c>
      <c r="AB1122" s="1" t="s">
        <v>8054</v>
      </c>
      <c r="AD1122" s="1" t="s">
        <v>596</v>
      </c>
      <c r="AE1122" s="1" t="s">
        <v>1954</v>
      </c>
      <c r="AF1122" s="1" t="s">
        <v>8068</v>
      </c>
      <c r="AG1122" s="3">
        <v>46067</v>
      </c>
      <c r="AI1122" s="1" t="s">
        <v>8055</v>
      </c>
      <c r="AJ1122" s="1">
        <v>104</v>
      </c>
      <c r="AP1122" s="2">
        <v>46232.6120138889</v>
      </c>
      <c r="AQ1122" s="1" t="s">
        <v>8072</v>
      </c>
      <c r="AR1122" s="3">
        <v>46066</v>
      </c>
      <c r="AS1122" s="1">
        <v>18169146899</v>
      </c>
      <c r="AT1122" s="1" t="s">
        <v>8346</v>
      </c>
      <c r="AU1122" s="2">
        <v>46233</v>
      </c>
      <c r="AV1122" s="1" t="s">
        <v>14568</v>
      </c>
      <c r="AW1122" s="1" t="s">
        <v>8068</v>
      </c>
      <c r="AY1122" s="1" t="s">
        <v>14569</v>
      </c>
      <c r="AZ1122" s="1" t="s">
        <v>8981</v>
      </c>
      <c r="BA1122" s="1" t="s">
        <v>14570</v>
      </c>
      <c r="BB1122" s="1" t="s">
        <v>14571</v>
      </c>
      <c r="BC1122" s="1" t="s">
        <v>496</v>
      </c>
      <c r="BD1122" s="1" t="s">
        <v>273</v>
      </c>
      <c r="BE1122" s="1" t="s">
        <v>14572</v>
      </c>
      <c r="BF1122" s="1" t="s">
        <v>14573</v>
      </c>
      <c r="BG1122" s="2">
        <v>46232.625</v>
      </c>
      <c r="BH1122" s="2">
        <v>46232.5951273148</v>
      </c>
      <c r="BJ1122" s="1" t="s">
        <v>8830</v>
      </c>
      <c r="BL1122" s="1" t="s">
        <v>8115</v>
      </c>
      <c r="BM1122" s="1" t="s">
        <v>13431</v>
      </c>
      <c r="BN1122" s="1" t="s">
        <v>601</v>
      </c>
      <c r="BO1122" s="1" t="s">
        <v>14574</v>
      </c>
      <c r="BP1122" s="1" t="s">
        <v>8082</v>
      </c>
      <c r="BQ1122" s="1" t="s">
        <v>6540</v>
      </c>
      <c r="BR1122" s="1"/>
      <c r="BS1122" s="1"/>
      <c r="BT1122" s="2">
        <v>46232.5965856481</v>
      </c>
      <c r="BU1122" s="2">
        <v>46232.6120949074</v>
      </c>
      <c r="BV1122" s="1" t="s">
        <v>1750</v>
      </c>
      <c r="BW1122" s="3">
        <v>47893</v>
      </c>
      <c r="BX1122" s="1" t="s">
        <v>14575</v>
      </c>
      <c r="BY1122" s="1" t="s">
        <v>1750</v>
      </c>
      <c r="BZ1122" s="1" t="s">
        <v>8050</v>
      </c>
      <c r="CA1122" s="1"/>
      <c r="CB1122" s="1" t="s">
        <v>102</v>
      </c>
      <c r="CC1122" s="1">
        <v>0</v>
      </c>
      <c r="CE1122" s="1">
        <v>0</v>
      </c>
      <c r="CG1122" s="1">
        <v>0</v>
      </c>
      <c r="CL1122" s="1" t="s">
        <v>8068</v>
      </c>
    </row>
    <row r="1123" s="1" customFormat="1" spans="1:90">
      <c r="A1123" s="1" t="s">
        <v>621</v>
      </c>
      <c r="C1123" s="1">
        <v>1</v>
      </c>
      <c r="F1123" s="1">
        <v>0</v>
      </c>
      <c r="K1123" s="1">
        <v>101073</v>
      </c>
      <c r="L1123" s="1" t="s">
        <v>26</v>
      </c>
      <c r="M1123" s="1" t="s">
        <v>8106</v>
      </c>
      <c r="O1123" s="2">
        <v>46227.458125</v>
      </c>
      <c r="P1123" s="2">
        <v>46227.5416666667</v>
      </c>
      <c r="Q1123" s="1"/>
      <c r="R1123" s="1" t="s">
        <v>8051</v>
      </c>
      <c r="T1123" s="1" t="s">
        <v>8052</v>
      </c>
      <c r="U1123" s="1" t="s">
        <v>8840</v>
      </c>
      <c r="V1123" s="1" t="s">
        <v>26</v>
      </c>
      <c r="AB1123" s="1" t="s">
        <v>8054</v>
      </c>
      <c r="AD1123" s="1" t="s">
        <v>596</v>
      </c>
      <c r="AE1123" s="1" t="s">
        <v>1942</v>
      </c>
      <c r="AF1123" s="1"/>
      <c r="AG1123" s="1"/>
      <c r="AH1123" s="1"/>
      <c r="AI1123" s="1" t="s">
        <v>8055</v>
      </c>
      <c r="AJ1123" s="1"/>
      <c r="AP1123" s="2">
        <v>46232.6124189815</v>
      </c>
      <c r="AQ1123" s="1"/>
      <c r="AR1123" s="1"/>
      <c r="AS1123" s="1">
        <v>17795200510</v>
      </c>
      <c r="AT1123" s="1"/>
      <c r="AU1123" s="2">
        <v>46227.5416666667</v>
      </c>
      <c r="AV1123" s="1"/>
      <c r="AW1123" s="1" t="s">
        <v>8050</v>
      </c>
      <c r="AY1123" s="1" t="s">
        <v>14576</v>
      </c>
      <c r="AZ1123" s="1" t="s">
        <v>8617</v>
      </c>
      <c r="BA1123" s="1" t="s">
        <v>14577</v>
      </c>
      <c r="BB1123" s="1" t="s">
        <v>14578</v>
      </c>
      <c r="BC1123" s="1" t="s">
        <v>496</v>
      </c>
      <c r="BD1123" s="1" t="s">
        <v>282</v>
      </c>
      <c r="BE1123" s="1" t="s">
        <v>14579</v>
      </c>
      <c r="BF1123" s="1" t="s">
        <v>8112</v>
      </c>
      <c r="BG1123" s="2">
        <v>46232.5833333333</v>
      </c>
      <c r="BH1123" s="2">
        <v>46227.4581944444</v>
      </c>
      <c r="BK1123" s="1" t="s">
        <v>10338</v>
      </c>
      <c r="BL1123" s="1" t="s">
        <v>8115</v>
      </c>
      <c r="BM1123" s="1" t="s">
        <v>12773</v>
      </c>
      <c r="BN1123" s="1" t="s">
        <v>601</v>
      </c>
      <c r="BO1123" s="1" t="s">
        <v>14580</v>
      </c>
      <c r="BP1123" s="1" t="s">
        <v>8067</v>
      </c>
      <c r="BQ1123" s="1" t="s">
        <v>6540</v>
      </c>
      <c r="BT1123" s="2">
        <v>46232.577662037</v>
      </c>
      <c r="BU1123" s="2">
        <v>46232.6124652778</v>
      </c>
      <c r="BV1123" s="1" t="s">
        <v>621</v>
      </c>
      <c r="BW1123" s="1"/>
      <c r="BX1123" s="1" t="s">
        <v>14581</v>
      </c>
      <c r="BY1123" s="1" t="s">
        <v>621</v>
      </c>
      <c r="BZ1123" s="1" t="s">
        <v>8050</v>
      </c>
      <c r="CB1123" s="1" t="s">
        <v>107</v>
      </c>
      <c r="CC1123" s="1">
        <v>0</v>
      </c>
      <c r="CE1123" s="1">
        <v>0</v>
      </c>
      <c r="CF1123" s="1"/>
      <c r="CG1123" s="1">
        <v>0</v>
      </c>
      <c r="CL1123" s="1" t="s">
        <v>8068</v>
      </c>
    </row>
    <row r="1124" s="1" customFormat="1" spans="1:90">
      <c r="A1124" s="1" t="s">
        <v>11550</v>
      </c>
      <c r="F1124" s="1">
        <v>0</v>
      </c>
      <c r="K1124" s="1">
        <v>101110</v>
      </c>
      <c r="L1124" s="1" t="s">
        <v>28</v>
      </c>
      <c r="O1124" s="2">
        <v>46232.6121296296</v>
      </c>
      <c r="P1124" s="2">
        <v>46232</v>
      </c>
      <c r="Q1124" s="1" t="s">
        <v>8050</v>
      </c>
      <c r="R1124" s="1" t="s">
        <v>8051</v>
      </c>
      <c r="T1124" s="1" t="s">
        <v>8144</v>
      </c>
      <c r="U1124" s="1" t="s">
        <v>8053</v>
      </c>
      <c r="V1124" s="1" t="s">
        <v>28</v>
      </c>
      <c r="AB1124" s="1" t="s">
        <v>8054</v>
      </c>
      <c r="AD1124" s="1" t="s">
        <v>607</v>
      </c>
      <c r="AE1124" s="1" t="s">
        <v>906</v>
      </c>
      <c r="AF1124" s="1" t="s">
        <v>8068</v>
      </c>
      <c r="AG1124" s="3">
        <v>46232</v>
      </c>
      <c r="AH1124" s="1" t="s">
        <v>606</v>
      </c>
      <c r="AI1124" s="1" t="s">
        <v>8071</v>
      </c>
      <c r="AJ1124" s="4">
        <v>3552</v>
      </c>
      <c r="AM1124" s="1" t="s">
        <v>8068</v>
      </c>
      <c r="AP1124" s="2">
        <v>46232.6136574074</v>
      </c>
      <c r="AQ1124" s="1" t="s">
        <v>8072</v>
      </c>
      <c r="AR1124" s="3">
        <v>46202</v>
      </c>
      <c r="AS1124" s="1">
        <v>18399666807</v>
      </c>
      <c r="AT1124" s="1" t="s">
        <v>8073</v>
      </c>
      <c r="AU1124" s="2">
        <v>46232</v>
      </c>
      <c r="AV1124" s="1" t="s">
        <v>14292</v>
      </c>
      <c r="AW1124" s="1" t="s">
        <v>8068</v>
      </c>
      <c r="AY1124" s="1" t="s">
        <v>14293</v>
      </c>
      <c r="AZ1124" s="1" t="s">
        <v>8460</v>
      </c>
      <c r="BA1124" s="1" t="s">
        <v>14294</v>
      </c>
      <c r="BB1124" s="1" t="s">
        <v>918</v>
      </c>
      <c r="BC1124" s="1" t="s">
        <v>478</v>
      </c>
      <c r="BD1124" s="1" t="s">
        <v>164</v>
      </c>
      <c r="BE1124" s="1" t="s">
        <v>14582</v>
      </c>
      <c r="BF1124" s="1" t="s">
        <v>3874</v>
      </c>
      <c r="BG1124" s="2">
        <v>46232</v>
      </c>
      <c r="BH1124" s="2">
        <v>46232.6121527778</v>
      </c>
      <c r="BL1124" s="1" t="s">
        <v>8464</v>
      </c>
      <c r="BM1124" s="1" t="s">
        <v>8654</v>
      </c>
      <c r="BN1124" s="1" t="s">
        <v>645</v>
      </c>
      <c r="BO1124" s="1" t="s">
        <v>14583</v>
      </c>
      <c r="BP1124" s="1" t="s">
        <v>8067</v>
      </c>
      <c r="BQ1124" s="1" t="s">
        <v>6540</v>
      </c>
      <c r="BT1124" s="2">
        <v>46232.6129166667</v>
      </c>
      <c r="BU1124" s="2">
        <v>46232.61375</v>
      </c>
      <c r="BV1124" s="1" t="s">
        <v>591</v>
      </c>
      <c r="BW1124" s="3">
        <v>48058</v>
      </c>
      <c r="BX1124" s="1" t="s">
        <v>11556</v>
      </c>
      <c r="BY1124" s="1" t="s">
        <v>628</v>
      </c>
      <c r="BZ1124" s="1" t="s">
        <v>8050</v>
      </c>
      <c r="CB1124" s="1" t="s">
        <v>129</v>
      </c>
      <c r="CC1124" s="1">
        <v>300</v>
      </c>
      <c r="CE1124" s="1">
        <v>300</v>
      </c>
      <c r="CF1124" s="1" t="s">
        <v>14084</v>
      </c>
      <c r="CG1124" s="1">
        <v>100</v>
      </c>
      <c r="CJ1124" s="1" t="s">
        <v>622</v>
      </c>
      <c r="CK1124" s="2">
        <v>46234.0321875</v>
      </c>
      <c r="CL1124" s="1" t="s">
        <v>8068</v>
      </c>
    </row>
    <row r="1125" s="1" customFormat="1" spans="1:90">
      <c r="A1125" s="1" t="s">
        <v>10028</v>
      </c>
      <c r="F1125" s="1">
        <v>0</v>
      </c>
      <c r="K1125" s="1">
        <v>101042</v>
      </c>
      <c r="L1125" s="1" t="s">
        <v>25</v>
      </c>
      <c r="O1125" s="2">
        <v>46232.5835069444</v>
      </c>
      <c r="P1125" s="2">
        <v>46232</v>
      </c>
      <c r="Q1125" s="1" t="s">
        <v>8050</v>
      </c>
      <c r="R1125" s="1" t="s">
        <v>8051</v>
      </c>
      <c r="T1125" s="1" t="s">
        <v>8052</v>
      </c>
      <c r="U1125" s="1" t="s">
        <v>8053</v>
      </c>
      <c r="V1125" s="1" t="s">
        <v>25</v>
      </c>
      <c r="AB1125" s="1" t="s">
        <v>8054</v>
      </c>
      <c r="AD1125" s="1" t="s">
        <v>596</v>
      </c>
      <c r="AE1125" s="1" t="s">
        <v>714</v>
      </c>
      <c r="AF1125" s="1" t="s">
        <v>8068</v>
      </c>
      <c r="AG1125" s="3">
        <v>46104</v>
      </c>
      <c r="AI1125" s="1" t="s">
        <v>8071</v>
      </c>
      <c r="AJ1125" s="1">
        <v>35</v>
      </c>
      <c r="AP1125" s="2">
        <v>46232.6139930556</v>
      </c>
      <c r="AQ1125" s="1" t="s">
        <v>8106</v>
      </c>
      <c r="AR1125" s="3">
        <v>46097</v>
      </c>
      <c r="AS1125" s="1">
        <v>18294363008</v>
      </c>
      <c r="AT1125" s="1" t="s">
        <v>8073</v>
      </c>
      <c r="AU1125" s="2">
        <v>46232</v>
      </c>
      <c r="AV1125" s="1" t="s">
        <v>14584</v>
      </c>
      <c r="AW1125" s="1" t="s">
        <v>8068</v>
      </c>
      <c r="AY1125" s="1" t="s">
        <v>14585</v>
      </c>
      <c r="AZ1125" s="1" t="s">
        <v>8220</v>
      </c>
      <c r="BA1125" s="1" t="s">
        <v>14586</v>
      </c>
      <c r="BB1125" s="1" t="s">
        <v>14587</v>
      </c>
      <c r="BC1125" s="1" t="s">
        <v>463</v>
      </c>
      <c r="BD1125" s="1" t="s">
        <v>362</v>
      </c>
      <c r="BE1125" s="1" t="s">
        <v>14588</v>
      </c>
      <c r="BF1125" s="1" t="s">
        <v>4284</v>
      </c>
      <c r="BG1125" s="2">
        <v>46232.6017592593</v>
      </c>
      <c r="BH1125" s="2">
        <v>46232.5836342593</v>
      </c>
      <c r="BK1125" s="1" t="s">
        <v>13239</v>
      </c>
      <c r="BL1125" s="1" t="s">
        <v>8159</v>
      </c>
      <c r="BM1125" s="1" t="s">
        <v>8354</v>
      </c>
      <c r="BN1125" s="1" t="s">
        <v>601</v>
      </c>
      <c r="BO1125" s="1" t="s">
        <v>14589</v>
      </c>
      <c r="BP1125" s="1" t="s">
        <v>8082</v>
      </c>
      <c r="BQ1125" s="1" t="s">
        <v>6540</v>
      </c>
      <c r="BT1125" s="2">
        <v>46232.6021412037</v>
      </c>
      <c r="BU1125" s="2">
        <v>46232.6141087963</v>
      </c>
      <c r="BV1125" s="1" t="s">
        <v>818</v>
      </c>
      <c r="BW1125" s="3">
        <v>47930</v>
      </c>
      <c r="BX1125" s="1" t="s">
        <v>9516</v>
      </c>
      <c r="BY1125" s="1" t="s">
        <v>818</v>
      </c>
      <c r="BZ1125" s="1" t="s">
        <v>8050</v>
      </c>
      <c r="CB1125" s="1" t="s">
        <v>95</v>
      </c>
      <c r="CC1125" s="1">
        <v>0</v>
      </c>
      <c r="CE1125" s="1">
        <v>0</v>
      </c>
      <c r="CG1125" s="1">
        <v>0</v>
      </c>
      <c r="CL1125" s="1" t="s">
        <v>8068</v>
      </c>
    </row>
    <row r="1126" s="1" customFormat="1" spans="1:90">
      <c r="F1126" s="1">
        <v>0</v>
      </c>
      <c r="K1126" s="1">
        <v>101110</v>
      </c>
      <c r="L1126" s="1" t="s">
        <v>28</v>
      </c>
      <c r="O1126" s="2">
        <v>46232.5822916667</v>
      </c>
      <c r="P1126" s="2">
        <v>46232</v>
      </c>
      <c r="Q1126" s="1" t="s">
        <v>8050</v>
      </c>
      <c r="R1126" s="1" t="s">
        <v>8051</v>
      </c>
      <c r="T1126" s="1" t="s">
        <v>8144</v>
      </c>
      <c r="U1126" s="1" t="s">
        <v>8053</v>
      </c>
      <c r="V1126" s="1" t="s">
        <v>28</v>
      </c>
      <c r="AB1126" s="1" t="s">
        <v>8054</v>
      </c>
      <c r="AD1126" s="1" t="s">
        <v>596</v>
      </c>
      <c r="AE1126" s="1" t="s">
        <v>906</v>
      </c>
      <c r="AF1126" s="1" t="s">
        <v>8068</v>
      </c>
      <c r="AG1126" s="3">
        <v>46232</v>
      </c>
      <c r="AH1126" s="1"/>
      <c r="AI1126" s="1" t="s">
        <v>8071</v>
      </c>
      <c r="AJ1126" s="4">
        <v>3509</v>
      </c>
      <c r="AP1126" s="2">
        <v>46232.6139930556</v>
      </c>
      <c r="AQ1126" s="1"/>
      <c r="AR1126" s="3">
        <v>46202</v>
      </c>
      <c r="AS1126" s="1">
        <v>18399666807</v>
      </c>
      <c r="AT1126" s="1"/>
      <c r="AU1126" s="2">
        <v>46232</v>
      </c>
      <c r="AV1126" s="1" t="s">
        <v>14292</v>
      </c>
      <c r="AW1126" s="1" t="s">
        <v>8068</v>
      </c>
      <c r="AY1126" s="1" t="s">
        <v>14293</v>
      </c>
      <c r="AZ1126" s="1" t="s">
        <v>8460</v>
      </c>
      <c r="BA1126" s="1" t="s">
        <v>14294</v>
      </c>
      <c r="BB1126" s="1" t="s">
        <v>14590</v>
      </c>
      <c r="BC1126" s="1" t="s">
        <v>478</v>
      </c>
      <c r="BD1126" s="1" t="s">
        <v>164</v>
      </c>
      <c r="BE1126" s="1" t="s">
        <v>14591</v>
      </c>
      <c r="BF1126" s="1" t="s">
        <v>4087</v>
      </c>
      <c r="BG1126" s="2">
        <v>46232</v>
      </c>
      <c r="BH1126" s="2">
        <v>46232.5824074074</v>
      </c>
      <c r="BL1126" s="1" t="s">
        <v>8464</v>
      </c>
      <c r="BM1126" s="1" t="s">
        <v>8654</v>
      </c>
      <c r="BN1126" s="1" t="s">
        <v>645</v>
      </c>
      <c r="BO1126" s="1" t="s">
        <v>14592</v>
      </c>
      <c r="BP1126" s="1" t="s">
        <v>8067</v>
      </c>
      <c r="BQ1126" s="1" t="s">
        <v>6540</v>
      </c>
      <c r="BT1126" s="2">
        <v>46232.5848958333</v>
      </c>
      <c r="BU1126" s="2">
        <v>46232.6141319444</v>
      </c>
      <c r="BV1126" s="1" t="s">
        <v>591</v>
      </c>
      <c r="BW1126" s="3">
        <v>48058</v>
      </c>
      <c r="BX1126" s="1" t="s">
        <v>11556</v>
      </c>
      <c r="BY1126" s="1" t="s">
        <v>628</v>
      </c>
      <c r="BZ1126" s="1" t="s">
        <v>8050</v>
      </c>
      <c r="CB1126" s="1" t="s">
        <v>129</v>
      </c>
      <c r="CC1126" s="1">
        <v>0</v>
      </c>
      <c r="CD1126" s="1"/>
      <c r="CE1126" s="1">
        <v>0</v>
      </c>
      <c r="CG1126" s="1">
        <v>0</v>
      </c>
      <c r="CH1126" s="1"/>
      <c r="CI1126" s="1"/>
      <c r="CL1126" s="1" t="s">
        <v>8068</v>
      </c>
    </row>
    <row r="1127" s="1" customFormat="1" spans="1:90">
      <c r="A1127" s="1" t="s">
        <v>8228</v>
      </c>
      <c r="F1127" s="1">
        <v>0</v>
      </c>
      <c r="K1127" s="1">
        <v>101042</v>
      </c>
      <c r="L1127" s="1" t="s">
        <v>25</v>
      </c>
      <c r="O1127" s="2">
        <v>46232.5835069444</v>
      </c>
      <c r="P1127" s="2">
        <v>46232</v>
      </c>
      <c r="Q1127" s="1" t="s">
        <v>8050</v>
      </c>
      <c r="R1127" s="1" t="s">
        <v>8051</v>
      </c>
      <c r="S1127" s="1"/>
      <c r="T1127" s="1" t="s">
        <v>8052</v>
      </c>
      <c r="U1127" s="1" t="s">
        <v>8053</v>
      </c>
      <c r="V1127" s="1" t="s">
        <v>25</v>
      </c>
      <c r="AB1127" s="1" t="s">
        <v>8054</v>
      </c>
      <c r="AD1127" s="1" t="s">
        <v>607</v>
      </c>
      <c r="AE1127" s="1" t="s">
        <v>714</v>
      </c>
      <c r="AF1127" s="1" t="s">
        <v>8068</v>
      </c>
      <c r="AG1127" s="3">
        <v>46206</v>
      </c>
      <c r="AH1127" s="1" t="s">
        <v>606</v>
      </c>
      <c r="AI1127" s="1" t="s">
        <v>8071</v>
      </c>
      <c r="AJ1127" s="1">
        <v>35</v>
      </c>
      <c r="AM1127" s="1" t="s">
        <v>8050</v>
      </c>
      <c r="AO1127" s="1">
        <v>6.8</v>
      </c>
      <c r="AP1127" s="2">
        <v>46232.6141666667</v>
      </c>
      <c r="AQ1127" s="1" t="s">
        <v>8106</v>
      </c>
      <c r="AR1127" s="3">
        <v>46097</v>
      </c>
      <c r="AS1127" s="1">
        <v>18294363008</v>
      </c>
      <c r="AT1127" s="1" t="s">
        <v>8073</v>
      </c>
      <c r="AU1127" s="2">
        <v>46232</v>
      </c>
      <c r="AV1127" s="1" t="s">
        <v>14593</v>
      </c>
      <c r="AW1127" s="1" t="s">
        <v>8068</v>
      </c>
      <c r="AY1127" s="1" t="s">
        <v>14585</v>
      </c>
      <c r="AZ1127" s="1" t="s">
        <v>8220</v>
      </c>
      <c r="BA1127" s="1" t="s">
        <v>14586</v>
      </c>
      <c r="BB1127" s="1" t="s">
        <v>2743</v>
      </c>
      <c r="BC1127" s="1" t="s">
        <v>463</v>
      </c>
      <c r="BD1127" s="1" t="s">
        <v>362</v>
      </c>
      <c r="BE1127" s="1" t="s">
        <v>14588</v>
      </c>
      <c r="BF1127" s="1" t="s">
        <v>793</v>
      </c>
      <c r="BG1127" s="2">
        <v>46232.6017592593</v>
      </c>
      <c r="BH1127" s="2">
        <v>46232.5836111111</v>
      </c>
      <c r="BJ1127" s="1" t="s">
        <v>8352</v>
      </c>
      <c r="BK1127" s="1" t="s">
        <v>8353</v>
      </c>
      <c r="BL1127" s="1" t="s">
        <v>8159</v>
      </c>
      <c r="BM1127" s="1" t="s">
        <v>8354</v>
      </c>
      <c r="BN1127" s="1" t="s">
        <v>601</v>
      </c>
      <c r="BO1127" s="1" t="s">
        <v>14589</v>
      </c>
      <c r="BP1127" s="1" t="s">
        <v>8082</v>
      </c>
      <c r="BQ1127" s="1" t="s">
        <v>6540</v>
      </c>
      <c r="BT1127" s="2">
        <v>46232.6021412037</v>
      </c>
      <c r="BU1127" s="2">
        <v>46232.6142824074</v>
      </c>
      <c r="BV1127" s="1" t="s">
        <v>591</v>
      </c>
      <c r="BW1127" s="3">
        <v>48032</v>
      </c>
      <c r="BX1127" s="1" t="s">
        <v>8227</v>
      </c>
      <c r="BY1127" s="1" t="s">
        <v>628</v>
      </c>
      <c r="BZ1127" s="1" t="s">
        <v>8050</v>
      </c>
      <c r="CB1127" s="1" t="s">
        <v>95</v>
      </c>
      <c r="CC1127" s="1">
        <v>50</v>
      </c>
      <c r="CD1127" s="1" t="s">
        <v>13240</v>
      </c>
      <c r="CE1127" s="1">
        <v>50</v>
      </c>
      <c r="CF1127" s="1" t="s">
        <v>11998</v>
      </c>
      <c r="CG1127" s="1">
        <v>35</v>
      </c>
      <c r="CH1127" s="1" t="s">
        <v>622</v>
      </c>
      <c r="CI1127" s="2">
        <v>46235.422025463</v>
      </c>
      <c r="CJ1127" s="1" t="s">
        <v>622</v>
      </c>
      <c r="CK1127" s="2">
        <v>46235.4224421296</v>
      </c>
      <c r="CL1127" s="1" t="s">
        <v>8068</v>
      </c>
    </row>
    <row r="1128" s="1" customFormat="1" spans="1:90">
      <c r="F1128" s="1">
        <v>0</v>
      </c>
      <c r="K1128" s="1">
        <v>101042</v>
      </c>
      <c r="L1128" s="1" t="s">
        <v>25</v>
      </c>
      <c r="O1128" s="2">
        <v>46221.503275463</v>
      </c>
      <c r="P1128" s="2">
        <v>46221</v>
      </c>
      <c r="Q1128" s="1" t="s">
        <v>8050</v>
      </c>
      <c r="R1128" s="1" t="s">
        <v>8051</v>
      </c>
      <c r="T1128" s="1" t="s">
        <v>8052</v>
      </c>
      <c r="U1128" s="1" t="s">
        <v>8053</v>
      </c>
      <c r="V1128" s="1" t="s">
        <v>25</v>
      </c>
      <c r="AB1128" s="1" t="s">
        <v>8054</v>
      </c>
      <c r="AD1128" s="1" t="s">
        <v>607</v>
      </c>
      <c r="AE1128" s="1" t="s">
        <v>663</v>
      </c>
      <c r="AF1128" s="1" t="s">
        <v>8068</v>
      </c>
      <c r="AG1128" s="3">
        <v>46052</v>
      </c>
      <c r="AH1128" s="1" t="s">
        <v>606</v>
      </c>
      <c r="AI1128" s="1" t="s">
        <v>8071</v>
      </c>
      <c r="AJ1128" s="1">
        <v>117</v>
      </c>
      <c r="AN1128" s="1">
        <v>3</v>
      </c>
      <c r="AP1128" s="2">
        <v>46232.616724537</v>
      </c>
      <c r="AQ1128" s="1" t="s">
        <v>8072</v>
      </c>
      <c r="AR1128" s="3">
        <v>46027</v>
      </c>
      <c r="AS1128" s="1">
        <v>15101790863</v>
      </c>
      <c r="AT1128" s="1"/>
      <c r="AU1128" s="2">
        <v>46221</v>
      </c>
      <c r="AV1128" s="1" t="s">
        <v>6655</v>
      </c>
      <c r="AW1128" s="1" t="s">
        <v>8068</v>
      </c>
      <c r="AY1128" s="1" t="s">
        <v>14594</v>
      </c>
      <c r="AZ1128" s="1" t="s">
        <v>8155</v>
      </c>
      <c r="BA1128" s="1" t="s">
        <v>14595</v>
      </c>
      <c r="BB1128" s="1" t="s">
        <v>5360</v>
      </c>
      <c r="BC1128" s="1" t="s">
        <v>463</v>
      </c>
      <c r="BD1128" s="1" t="s">
        <v>347</v>
      </c>
      <c r="BE1128" s="1" t="s">
        <v>14596</v>
      </c>
      <c r="BF1128" s="1" t="s">
        <v>5361</v>
      </c>
      <c r="BG1128" s="2">
        <v>46232</v>
      </c>
      <c r="BH1128" s="2">
        <v>46224.3647453704</v>
      </c>
      <c r="BL1128" s="1" t="s">
        <v>8159</v>
      </c>
      <c r="BM1128" s="1" t="s">
        <v>12799</v>
      </c>
      <c r="BN1128" s="1" t="s">
        <v>590</v>
      </c>
      <c r="BO1128" s="1" t="s">
        <v>14597</v>
      </c>
      <c r="BP1128" s="1" t="s">
        <v>8082</v>
      </c>
      <c r="BQ1128" s="1" t="s">
        <v>6540</v>
      </c>
      <c r="BT1128" s="2">
        <v>46232.6138657407</v>
      </c>
      <c r="BU1128" s="2">
        <v>46232.6170023148</v>
      </c>
      <c r="BV1128" s="1" t="s">
        <v>742</v>
      </c>
      <c r="BW1128" s="3">
        <v>47878</v>
      </c>
      <c r="BX1128" s="1" t="s">
        <v>14598</v>
      </c>
      <c r="BY1128" s="1" t="s">
        <v>744</v>
      </c>
      <c r="BZ1128" s="1" t="s">
        <v>8050</v>
      </c>
      <c r="CB1128" s="1" t="s">
        <v>93</v>
      </c>
      <c r="CC1128" s="1">
        <v>150</v>
      </c>
      <c r="CD1128" s="1" t="s">
        <v>13643</v>
      </c>
      <c r="CE1128" s="1">
        <v>150</v>
      </c>
      <c r="CF1128" s="1" t="s">
        <v>8793</v>
      </c>
      <c r="CG1128" s="1">
        <v>150</v>
      </c>
      <c r="CH1128" s="1" t="s">
        <v>622</v>
      </c>
      <c r="CI1128" s="2">
        <v>46235.4233796296</v>
      </c>
      <c r="CJ1128" s="1" t="s">
        <v>622</v>
      </c>
      <c r="CK1128" s="2">
        <v>46235.4261574074</v>
      </c>
      <c r="CL1128" s="1" t="s">
        <v>8068</v>
      </c>
    </row>
    <row r="1129" s="1" customFormat="1" spans="1:90">
      <c r="A1129" s="1" t="s">
        <v>8228</v>
      </c>
      <c r="C1129" s="1">
        <v>1</v>
      </c>
      <c r="F1129" s="1">
        <v>0</v>
      </c>
      <c r="K1129" s="1">
        <v>101073</v>
      </c>
      <c r="L1129" s="1" t="s">
        <v>26</v>
      </c>
      <c r="M1129" s="1" t="s">
        <v>8106</v>
      </c>
      <c r="O1129" s="2">
        <v>46230.6960416667</v>
      </c>
      <c r="P1129" s="2">
        <v>46233.4166666667</v>
      </c>
      <c r="Q1129" s="1" t="s">
        <v>8050</v>
      </c>
      <c r="R1129" s="1" t="s">
        <v>8051</v>
      </c>
      <c r="T1129" s="1" t="s">
        <v>8052</v>
      </c>
      <c r="U1129" s="1" t="s">
        <v>8053</v>
      </c>
      <c r="V1129" s="1" t="s">
        <v>26</v>
      </c>
      <c r="AB1129" s="1" t="s">
        <v>8054</v>
      </c>
      <c r="AD1129" s="1" t="s">
        <v>596</v>
      </c>
      <c r="AE1129" s="1" t="s">
        <v>1947</v>
      </c>
      <c r="AF1129" s="1" t="s">
        <v>8068</v>
      </c>
      <c r="AG1129" s="3">
        <v>46232</v>
      </c>
      <c r="AH1129" s="1"/>
      <c r="AI1129" s="1" t="s">
        <v>8071</v>
      </c>
      <c r="AJ1129" s="1">
        <v>131</v>
      </c>
      <c r="AM1129" s="1" t="s">
        <v>8068</v>
      </c>
      <c r="AO1129" s="1">
        <v>4.7</v>
      </c>
      <c r="AP1129" s="2">
        <v>46232.6181018519</v>
      </c>
      <c r="AQ1129" s="1" t="s">
        <v>8106</v>
      </c>
      <c r="AR1129" s="3">
        <v>46227</v>
      </c>
      <c r="AS1129" s="1">
        <v>18209517397</v>
      </c>
      <c r="AT1129" s="1" t="s">
        <v>8056</v>
      </c>
      <c r="AU1129" s="2">
        <v>46233.4166666667</v>
      </c>
      <c r="AV1129" s="1" t="s">
        <v>14599</v>
      </c>
      <c r="AW1129" s="1" t="s">
        <v>8068</v>
      </c>
      <c r="AY1129" s="1" t="s">
        <v>14600</v>
      </c>
      <c r="AZ1129" s="1" t="s">
        <v>8108</v>
      </c>
      <c r="BA1129" s="1" t="s">
        <v>14601</v>
      </c>
      <c r="BB1129" s="1" t="s">
        <v>1986</v>
      </c>
      <c r="BC1129" s="1" t="s">
        <v>496</v>
      </c>
      <c r="BD1129" s="1" t="s">
        <v>288</v>
      </c>
      <c r="BE1129" s="1" t="s">
        <v>14602</v>
      </c>
      <c r="BF1129" s="1" t="s">
        <v>3878</v>
      </c>
      <c r="BG1129" s="2">
        <v>46232.5833333333</v>
      </c>
      <c r="BH1129" s="2">
        <v>46230.7062384259</v>
      </c>
      <c r="BJ1129" s="1" t="s">
        <v>14603</v>
      </c>
      <c r="BL1129" s="1" t="s">
        <v>8115</v>
      </c>
      <c r="BM1129" s="1" t="s">
        <v>8417</v>
      </c>
      <c r="BN1129" s="1" t="s">
        <v>601</v>
      </c>
      <c r="BO1129" s="1" t="s">
        <v>14604</v>
      </c>
      <c r="BP1129" s="1" t="s">
        <v>8082</v>
      </c>
      <c r="BQ1129" s="1" t="s">
        <v>6540</v>
      </c>
      <c r="BT1129" s="2">
        <v>46232.5784606481</v>
      </c>
      <c r="BU1129" s="2">
        <v>46232.6184143519</v>
      </c>
      <c r="BV1129" s="1" t="s">
        <v>591</v>
      </c>
      <c r="BW1129" s="3">
        <v>48058</v>
      </c>
      <c r="BX1129" s="1" t="s">
        <v>8227</v>
      </c>
      <c r="BY1129" s="1" t="s">
        <v>628</v>
      </c>
      <c r="BZ1129" s="1" t="s">
        <v>8050</v>
      </c>
      <c r="CB1129" s="1" t="s">
        <v>110</v>
      </c>
      <c r="CC1129" s="1">
        <v>0</v>
      </c>
      <c r="CE1129" s="1">
        <v>0</v>
      </c>
      <c r="CF1129" s="1"/>
      <c r="CG1129" s="1"/>
      <c r="CL1129" s="1" t="s">
        <v>8068</v>
      </c>
    </row>
    <row r="1130" s="1" customFormat="1" spans="1:90">
      <c r="F1130" s="1">
        <v>0</v>
      </c>
      <c r="K1130" s="1">
        <v>101042</v>
      </c>
      <c r="L1130" s="1" t="s">
        <v>25</v>
      </c>
      <c r="M1130" s="1"/>
      <c r="N1130" s="1"/>
      <c r="O1130" s="2">
        <v>46232.5847222222</v>
      </c>
      <c r="P1130" s="2">
        <v>46232</v>
      </c>
      <c r="Q1130" s="1" t="s">
        <v>8050</v>
      </c>
      <c r="R1130" s="1" t="s">
        <v>8051</v>
      </c>
      <c r="S1130" s="1" t="s">
        <v>8096</v>
      </c>
      <c r="T1130" s="1" t="s">
        <v>8052</v>
      </c>
      <c r="U1130" s="1" t="s">
        <v>8053</v>
      </c>
      <c r="V1130" s="1" t="s">
        <v>25</v>
      </c>
      <c r="AB1130" s="1" t="s">
        <v>8054</v>
      </c>
      <c r="AD1130" s="1" t="s">
        <v>596</v>
      </c>
      <c r="AE1130" s="1" t="s">
        <v>5324</v>
      </c>
      <c r="AF1130" s="1" t="s">
        <v>8068</v>
      </c>
      <c r="AG1130" s="3">
        <v>46232</v>
      </c>
      <c r="AI1130" s="1" t="s">
        <v>8071</v>
      </c>
      <c r="AJ1130" s="1">
        <v>267</v>
      </c>
      <c r="AK1130" s="1">
        <v>1800</v>
      </c>
      <c r="AP1130" s="2">
        <v>46232.6187037037</v>
      </c>
      <c r="AQ1130" s="1" t="s">
        <v>8072</v>
      </c>
      <c r="AR1130" s="3">
        <v>46224</v>
      </c>
      <c r="AS1130" s="1">
        <v>13649396051</v>
      </c>
      <c r="AT1130" s="1" t="s">
        <v>8123</v>
      </c>
      <c r="AU1130" s="2">
        <v>46232</v>
      </c>
      <c r="AV1130" s="1" t="s">
        <v>14605</v>
      </c>
      <c r="AW1130" s="1" t="s">
        <v>8068</v>
      </c>
      <c r="AY1130" s="1" t="s">
        <v>14606</v>
      </c>
      <c r="AZ1130" s="1" t="s">
        <v>10261</v>
      </c>
      <c r="BA1130" s="1" t="s">
        <v>14607</v>
      </c>
      <c r="BB1130" s="1" t="s">
        <v>14608</v>
      </c>
      <c r="BC1130" s="1" t="s">
        <v>463</v>
      </c>
      <c r="BD1130" s="1" t="s">
        <v>321</v>
      </c>
      <c r="BE1130" s="1" t="s">
        <v>14609</v>
      </c>
      <c r="BF1130" s="1" t="s">
        <v>3903</v>
      </c>
      <c r="BG1130" s="2">
        <v>46232</v>
      </c>
      <c r="BH1130" s="2">
        <v>46232.5934490741</v>
      </c>
      <c r="BJ1130" s="1" t="s">
        <v>8215</v>
      </c>
      <c r="BL1130" s="1" t="s">
        <v>8159</v>
      </c>
      <c r="BM1130" s="1" t="s">
        <v>10295</v>
      </c>
      <c r="BN1130" s="1" t="s">
        <v>601</v>
      </c>
      <c r="BO1130" s="1" t="s">
        <v>14610</v>
      </c>
      <c r="BP1130" s="1" t="s">
        <v>8082</v>
      </c>
      <c r="BQ1130" s="1" t="s">
        <v>6540</v>
      </c>
      <c r="BT1130" s="2">
        <v>46232.6119328704</v>
      </c>
      <c r="BU1130" s="2">
        <v>46232.6187731481</v>
      </c>
      <c r="BV1130" s="1" t="s">
        <v>818</v>
      </c>
      <c r="BW1130" s="3">
        <v>48058</v>
      </c>
      <c r="BX1130" s="1" t="s">
        <v>8083</v>
      </c>
      <c r="BY1130" s="1" t="s">
        <v>818</v>
      </c>
      <c r="BZ1130" s="1" t="s">
        <v>8050</v>
      </c>
      <c r="CB1130" s="1" t="s">
        <v>77</v>
      </c>
      <c r="CC1130" s="1">
        <v>0</v>
      </c>
      <c r="CE1130" s="1">
        <v>0</v>
      </c>
      <c r="CG1130" s="1">
        <v>0</v>
      </c>
      <c r="CL1130" s="1" t="s">
        <v>8068</v>
      </c>
    </row>
    <row r="1131" s="1" customFormat="1" spans="1:90">
      <c r="A1131" s="1" t="s">
        <v>591</v>
      </c>
      <c r="F1131" s="1">
        <v>0</v>
      </c>
      <c r="K1131" s="1">
        <v>101110</v>
      </c>
      <c r="L1131" s="1" t="s">
        <v>28</v>
      </c>
      <c r="M1131" s="1" t="s">
        <v>8106</v>
      </c>
      <c r="O1131" s="2">
        <v>46232.4684953704</v>
      </c>
      <c r="P1131" s="2">
        <v>46232.625</v>
      </c>
      <c r="Q1131" s="1"/>
      <c r="R1131" s="1" t="s">
        <v>8051</v>
      </c>
      <c r="T1131" s="1" t="s">
        <v>8052</v>
      </c>
      <c r="U1131" s="1" t="s">
        <v>8053</v>
      </c>
      <c r="V1131" s="1" t="s">
        <v>28</v>
      </c>
      <c r="AB1131" s="1" t="s">
        <v>8054</v>
      </c>
      <c r="AD1131" s="1" t="s">
        <v>596</v>
      </c>
      <c r="AE1131" s="1" t="s">
        <v>862</v>
      </c>
      <c r="AF1131" s="1"/>
      <c r="AG1131" s="1"/>
      <c r="AH1131" s="1"/>
      <c r="AI1131" s="1" t="s">
        <v>8055</v>
      </c>
      <c r="AJ1131" s="1">
        <v>11</v>
      </c>
      <c r="AP1131" s="2">
        <v>46232.6190509259</v>
      </c>
      <c r="AQ1131" s="1"/>
      <c r="AR1131" s="1"/>
      <c r="AS1131" s="1">
        <v>15001647950</v>
      </c>
      <c r="AT1131" s="1"/>
      <c r="AU1131" s="2">
        <v>46232.625</v>
      </c>
      <c r="AV1131" s="1"/>
      <c r="AW1131" s="1" t="s">
        <v>8050</v>
      </c>
      <c r="AY1131" s="1" t="s">
        <v>14611</v>
      </c>
      <c r="AZ1131" s="1" t="s">
        <v>8659</v>
      </c>
      <c r="BA1131" s="1" t="s">
        <v>14612</v>
      </c>
      <c r="BB1131" s="1" t="s">
        <v>14613</v>
      </c>
      <c r="BC1131" s="1" t="s">
        <v>478</v>
      </c>
      <c r="BD1131" s="1" t="s">
        <v>216</v>
      </c>
      <c r="BE1131" s="1" t="s">
        <v>14614</v>
      </c>
      <c r="BF1131" s="1" t="s">
        <v>8112</v>
      </c>
      <c r="BG1131" s="2">
        <v>46232.625</v>
      </c>
      <c r="BH1131" s="2">
        <v>46232.4685763889</v>
      </c>
      <c r="BJ1131" s="1" t="s">
        <v>14615</v>
      </c>
      <c r="BK1131" s="1" t="s">
        <v>14616</v>
      </c>
      <c r="BL1131" s="1" t="s">
        <v>8464</v>
      </c>
      <c r="BM1131" s="1" t="s">
        <v>9988</v>
      </c>
      <c r="BN1131" s="1" t="s">
        <v>601</v>
      </c>
      <c r="BO1131" s="1" t="s">
        <v>14617</v>
      </c>
      <c r="BP1131" s="1" t="s">
        <v>8082</v>
      </c>
      <c r="BQ1131" s="1" t="s">
        <v>6540</v>
      </c>
      <c r="BT1131" s="2">
        <v>46232.6081597222</v>
      </c>
      <c r="BU1131" s="2">
        <v>46232.6191087963</v>
      </c>
      <c r="BV1131" s="1" t="s">
        <v>591</v>
      </c>
      <c r="BW1131" s="1"/>
      <c r="BX1131" s="1"/>
      <c r="BY1131" s="1"/>
      <c r="BZ1131" s="1" t="s">
        <v>8050</v>
      </c>
      <c r="CB1131" s="1" t="s">
        <v>144</v>
      </c>
      <c r="CC1131" s="1">
        <v>0</v>
      </c>
      <c r="CD1131" s="1"/>
      <c r="CE1131" s="1">
        <v>0</v>
      </c>
      <c r="CF1131" s="1"/>
      <c r="CG1131" s="1">
        <v>0</v>
      </c>
      <c r="CH1131" s="1"/>
      <c r="CI1131" s="1"/>
      <c r="CJ1131" s="1"/>
      <c r="CK1131" s="1"/>
      <c r="CL1131" s="1" t="s">
        <v>8068</v>
      </c>
    </row>
    <row r="1132" s="1" customFormat="1" spans="1:90">
      <c r="C1132" s="1">
        <v>1</v>
      </c>
      <c r="F1132" s="1">
        <v>0</v>
      </c>
      <c r="K1132" s="1">
        <v>101073</v>
      </c>
      <c r="L1132" s="1" t="s">
        <v>26</v>
      </c>
      <c r="M1132" s="1"/>
      <c r="O1132" s="2">
        <v>46232.5720601852</v>
      </c>
      <c r="P1132" s="2">
        <v>46232</v>
      </c>
      <c r="R1132" s="1" t="s">
        <v>8051</v>
      </c>
      <c r="S1132" s="1" t="s">
        <v>8096</v>
      </c>
      <c r="T1132" s="1" t="s">
        <v>8052</v>
      </c>
      <c r="U1132" s="1" t="s">
        <v>8053</v>
      </c>
      <c r="V1132" s="1" t="s">
        <v>26</v>
      </c>
      <c r="AB1132" s="1" t="s">
        <v>8054</v>
      </c>
      <c r="AD1132" s="1" t="s">
        <v>596</v>
      </c>
      <c r="AE1132" s="1" t="s">
        <v>1981</v>
      </c>
      <c r="AF1132" s="1" t="s">
        <v>8068</v>
      </c>
      <c r="AG1132" s="3">
        <v>46232</v>
      </c>
      <c r="AI1132" s="1" t="s">
        <v>8055</v>
      </c>
      <c r="AJ1132" s="1">
        <v>166</v>
      </c>
      <c r="AP1132" s="2">
        <v>46232.6203240741</v>
      </c>
      <c r="AQ1132" s="1" t="s">
        <v>8106</v>
      </c>
      <c r="AR1132" s="3">
        <v>46231</v>
      </c>
      <c r="AS1132" s="1">
        <v>15595210367</v>
      </c>
      <c r="AT1132" s="1" t="s">
        <v>8073</v>
      </c>
      <c r="AU1132" s="2">
        <v>46232</v>
      </c>
      <c r="AV1132" s="1" t="s">
        <v>14618</v>
      </c>
      <c r="AW1132" s="1" t="s">
        <v>8068</v>
      </c>
      <c r="AY1132" s="1" t="s">
        <v>14619</v>
      </c>
      <c r="AZ1132" s="1" t="s">
        <v>8108</v>
      </c>
      <c r="BA1132" s="1" t="s">
        <v>14620</v>
      </c>
      <c r="BB1132" s="1" t="s">
        <v>14621</v>
      </c>
      <c r="BC1132" s="1" t="s">
        <v>496</v>
      </c>
      <c r="BD1132" s="1" t="s">
        <v>304</v>
      </c>
      <c r="BE1132" s="1" t="s">
        <v>14622</v>
      </c>
      <c r="BF1132" s="1" t="s">
        <v>3903</v>
      </c>
      <c r="BG1132" s="2">
        <v>46232.5746412037</v>
      </c>
      <c r="BH1132" s="2">
        <v>46232.5742824074</v>
      </c>
      <c r="BL1132" s="1" t="s">
        <v>8115</v>
      </c>
      <c r="BM1132" s="1" t="s">
        <v>8116</v>
      </c>
      <c r="BN1132" s="1" t="s">
        <v>601</v>
      </c>
      <c r="BO1132" s="1" t="s">
        <v>14623</v>
      </c>
      <c r="BP1132" s="1" t="s">
        <v>8082</v>
      </c>
      <c r="BQ1132" s="1" t="s">
        <v>6540</v>
      </c>
      <c r="BT1132" s="2">
        <v>46232.5747337963</v>
      </c>
      <c r="BU1132" s="2">
        <v>46232.6203587963</v>
      </c>
      <c r="BV1132" s="1" t="s">
        <v>818</v>
      </c>
      <c r="BW1132" s="3">
        <v>48058</v>
      </c>
      <c r="BX1132" s="1" t="s">
        <v>14436</v>
      </c>
      <c r="BY1132" s="1" t="s">
        <v>818</v>
      </c>
      <c r="BZ1132" s="1" t="s">
        <v>8050</v>
      </c>
      <c r="CB1132" s="1" t="s">
        <v>114</v>
      </c>
      <c r="CC1132" s="1">
        <v>0</v>
      </c>
      <c r="CE1132" s="1">
        <v>0</v>
      </c>
      <c r="CG1132" s="1">
        <v>0</v>
      </c>
      <c r="CL1132" s="1" t="s">
        <v>8068</v>
      </c>
    </row>
    <row r="1133" s="1" customFormat="1" spans="1:90">
      <c r="F1133" s="1">
        <v>0</v>
      </c>
      <c r="K1133" s="1">
        <v>101110</v>
      </c>
      <c r="L1133" s="1" t="s">
        <v>28</v>
      </c>
      <c r="O1133" s="2">
        <v>46232.6101736111</v>
      </c>
      <c r="P1133" s="2">
        <v>46232</v>
      </c>
      <c r="Q1133" s="1" t="s">
        <v>8050</v>
      </c>
      <c r="R1133" s="1" t="s">
        <v>8051</v>
      </c>
      <c r="T1133" s="1" t="s">
        <v>8144</v>
      </c>
      <c r="U1133" s="1" t="s">
        <v>8053</v>
      </c>
      <c r="V1133" s="1" t="s">
        <v>28</v>
      </c>
      <c r="AB1133" s="1" t="s">
        <v>8054</v>
      </c>
      <c r="AD1133" s="1" t="s">
        <v>596</v>
      </c>
      <c r="AE1133" s="1" t="s">
        <v>6006</v>
      </c>
      <c r="AF1133" s="1" t="s">
        <v>8068</v>
      </c>
      <c r="AG1133" s="3">
        <v>46232</v>
      </c>
      <c r="AI1133" s="1" t="s">
        <v>8071</v>
      </c>
      <c r="AJ1133" s="1">
        <v>22</v>
      </c>
      <c r="AP1133" s="2">
        <v>46232.617025463</v>
      </c>
      <c r="AR1133" s="3">
        <v>46230</v>
      </c>
      <c r="AS1133" s="1">
        <v>13669902622</v>
      </c>
      <c r="AT1133" s="1"/>
      <c r="AU1133" s="2">
        <v>46232</v>
      </c>
      <c r="AV1133" s="1" t="s">
        <v>14624</v>
      </c>
      <c r="AW1133" s="1" t="s">
        <v>8068</v>
      </c>
      <c r="AY1133" s="1" t="s">
        <v>14625</v>
      </c>
      <c r="AZ1133" s="1" t="s">
        <v>8460</v>
      </c>
      <c r="BA1133" s="1" t="s">
        <v>14626</v>
      </c>
      <c r="BB1133" s="1" t="s">
        <v>6114</v>
      </c>
      <c r="BC1133" s="1" t="s">
        <v>478</v>
      </c>
      <c r="BD1133" s="1" t="s">
        <v>242</v>
      </c>
      <c r="BE1133" s="1" t="s">
        <v>14627</v>
      </c>
      <c r="BF1133" s="1" t="s">
        <v>3934</v>
      </c>
      <c r="BG1133" s="2">
        <v>46232.6349652778</v>
      </c>
      <c r="BH1133" s="2">
        <v>46232.6131712963</v>
      </c>
      <c r="BL1133" s="1" t="s">
        <v>8464</v>
      </c>
      <c r="BM1133" s="1" t="s">
        <v>8465</v>
      </c>
      <c r="BN1133" s="1" t="s">
        <v>645</v>
      </c>
      <c r="BO1133" s="1" t="s">
        <v>14628</v>
      </c>
      <c r="BP1133" s="1" t="s">
        <v>8067</v>
      </c>
      <c r="BQ1133" s="1" t="s">
        <v>6540</v>
      </c>
      <c r="BT1133" s="2">
        <v>46232.6160069444</v>
      </c>
      <c r="BU1133" s="2">
        <v>46232.6206481481</v>
      </c>
      <c r="BV1133" s="1" t="s">
        <v>818</v>
      </c>
      <c r="BW1133" s="3">
        <v>48058</v>
      </c>
      <c r="BX1133" s="1" t="s">
        <v>8083</v>
      </c>
      <c r="BY1133" s="1" t="s">
        <v>818</v>
      </c>
      <c r="BZ1133" s="1" t="s">
        <v>8050</v>
      </c>
      <c r="CB1133" s="1" t="s">
        <v>149</v>
      </c>
      <c r="CC1133" s="1">
        <v>0</v>
      </c>
      <c r="CE1133" s="1">
        <v>0</v>
      </c>
      <c r="CL1133" s="1" t="s">
        <v>8068</v>
      </c>
    </row>
    <row r="1134" s="1" customFormat="1" spans="1:90">
      <c r="F1134" s="1">
        <v>0</v>
      </c>
      <c r="K1134" s="1">
        <v>101042</v>
      </c>
      <c r="L1134" s="1" t="s">
        <v>25</v>
      </c>
      <c r="O1134" s="2">
        <v>46231.41375</v>
      </c>
      <c r="P1134" s="2">
        <v>46232</v>
      </c>
      <c r="R1134" s="1" t="s">
        <v>8051</v>
      </c>
      <c r="T1134" s="1" t="s">
        <v>8052</v>
      </c>
      <c r="U1134" s="1" t="s">
        <v>8053</v>
      </c>
      <c r="V1134" s="1" t="s">
        <v>25</v>
      </c>
      <c r="AB1134" s="1" t="s">
        <v>8054</v>
      </c>
      <c r="AD1134" s="1" t="s">
        <v>596</v>
      </c>
      <c r="AE1134" s="1" t="s">
        <v>2872</v>
      </c>
      <c r="AF1134" s="1" t="s">
        <v>8068</v>
      </c>
      <c r="AG1134" s="3">
        <v>46232</v>
      </c>
      <c r="AI1134" s="1" t="s">
        <v>8071</v>
      </c>
      <c r="AJ1134" s="4">
        <v>1097</v>
      </c>
      <c r="AM1134" s="1" t="s">
        <v>8068</v>
      </c>
      <c r="AO1134" s="1">
        <v>4</v>
      </c>
      <c r="AP1134" s="2">
        <v>46232.6206134259</v>
      </c>
      <c r="AQ1134" s="1" t="s">
        <v>8072</v>
      </c>
      <c r="AR1134" s="3">
        <v>46231</v>
      </c>
      <c r="AS1134" s="1">
        <v>18219648870</v>
      </c>
      <c r="AT1134" s="1" t="s">
        <v>8073</v>
      </c>
      <c r="AU1134" s="2">
        <v>46232</v>
      </c>
      <c r="AV1134" s="1" t="s">
        <v>14629</v>
      </c>
      <c r="AW1134" s="1" t="s">
        <v>8068</v>
      </c>
      <c r="AY1134" s="1" t="s">
        <v>14630</v>
      </c>
      <c r="AZ1134" s="1" t="s">
        <v>8511</v>
      </c>
      <c r="BA1134" s="1" t="s">
        <v>14631</v>
      </c>
      <c r="BB1134" s="1" t="s">
        <v>14632</v>
      </c>
      <c r="BC1134" s="1" t="s">
        <v>463</v>
      </c>
      <c r="BD1134" s="1" t="s">
        <v>357</v>
      </c>
      <c r="BE1134" s="1" t="s">
        <v>14633</v>
      </c>
      <c r="BF1134" s="1" t="s">
        <v>3878</v>
      </c>
      <c r="BG1134" s="2">
        <v>46232</v>
      </c>
      <c r="BH1134" s="2">
        <v>46232.479537037</v>
      </c>
      <c r="BJ1134" s="1" t="s">
        <v>14634</v>
      </c>
      <c r="BL1134" s="1" t="s">
        <v>8159</v>
      </c>
      <c r="BM1134" s="1" t="s">
        <v>8514</v>
      </c>
      <c r="BN1134" s="1" t="s">
        <v>601</v>
      </c>
      <c r="BO1134" s="1" t="s">
        <v>14635</v>
      </c>
      <c r="BP1134" s="1" t="s">
        <v>8082</v>
      </c>
      <c r="BQ1134" s="1" t="s">
        <v>6540</v>
      </c>
      <c r="BR1134" s="1"/>
      <c r="BS1134" s="1"/>
      <c r="BT1134" s="2">
        <v>46232.6140625</v>
      </c>
      <c r="BU1134" s="2">
        <v>46232.6207407407</v>
      </c>
      <c r="BV1134" s="1" t="s">
        <v>591</v>
      </c>
      <c r="BW1134" s="3">
        <v>48058</v>
      </c>
      <c r="BX1134" s="1" t="s">
        <v>8490</v>
      </c>
      <c r="BY1134" s="1" t="s">
        <v>597</v>
      </c>
      <c r="BZ1134" s="1" t="s">
        <v>8050</v>
      </c>
      <c r="CB1134" s="1" t="s">
        <v>94</v>
      </c>
      <c r="CC1134" s="1">
        <v>0</v>
      </c>
      <c r="CE1134" s="1">
        <v>0</v>
      </c>
      <c r="CG1134" s="1">
        <v>0</v>
      </c>
      <c r="CL1134" s="1" t="s">
        <v>8068</v>
      </c>
    </row>
    <row r="1135" s="1" customFormat="1" spans="1:90">
      <c r="A1135" s="1" t="s">
        <v>11595</v>
      </c>
      <c r="F1135" s="1">
        <v>0</v>
      </c>
      <c r="K1135" s="1">
        <v>101110</v>
      </c>
      <c r="L1135" s="1" t="s">
        <v>28</v>
      </c>
      <c r="M1135" s="1" t="s">
        <v>8106</v>
      </c>
      <c r="O1135" s="2">
        <v>46228.6215277778</v>
      </c>
      <c r="P1135" s="2">
        <v>46235</v>
      </c>
      <c r="Q1135" s="1"/>
      <c r="R1135" s="1" t="s">
        <v>8051</v>
      </c>
      <c r="T1135" s="1" t="s">
        <v>8052</v>
      </c>
      <c r="U1135" s="1" t="s">
        <v>8053</v>
      </c>
      <c r="V1135" s="1" t="s">
        <v>28</v>
      </c>
      <c r="AB1135" s="1" t="s">
        <v>8054</v>
      </c>
      <c r="AD1135" s="1" t="s">
        <v>596</v>
      </c>
      <c r="AE1135" s="1" t="s">
        <v>749</v>
      </c>
      <c r="AF1135" s="1" t="s">
        <v>8068</v>
      </c>
      <c r="AG1135" s="3">
        <v>46232</v>
      </c>
      <c r="AI1135" s="1" t="s">
        <v>8071</v>
      </c>
      <c r="AJ1135" s="1">
        <v>64</v>
      </c>
      <c r="AP1135" s="2">
        <v>46232.620625</v>
      </c>
      <c r="AQ1135" s="1" t="s">
        <v>8072</v>
      </c>
      <c r="AR1135" s="3">
        <v>46231</v>
      </c>
      <c r="AS1135" s="1">
        <v>15109974810</v>
      </c>
      <c r="AT1135" s="1" t="s">
        <v>8073</v>
      </c>
      <c r="AU1135" s="2">
        <v>46235</v>
      </c>
      <c r="AV1135" s="1" t="s">
        <v>14636</v>
      </c>
      <c r="AW1135" s="1" t="s">
        <v>8068</v>
      </c>
      <c r="AY1135" s="1" t="s">
        <v>14637</v>
      </c>
      <c r="AZ1135" s="1" t="s">
        <v>8957</v>
      </c>
      <c r="BA1135" s="1" t="s">
        <v>14638</v>
      </c>
      <c r="BB1135" s="1" t="s">
        <v>1272</v>
      </c>
      <c r="BC1135" s="1" t="s">
        <v>478</v>
      </c>
      <c r="BD1135" s="1" t="s">
        <v>156</v>
      </c>
      <c r="BE1135" s="1" t="s">
        <v>14639</v>
      </c>
      <c r="BF1135" s="1" t="s">
        <v>4284</v>
      </c>
      <c r="BG1135" s="2">
        <v>46232.6666666667</v>
      </c>
      <c r="BH1135" s="2">
        <v>46228.6234027778</v>
      </c>
      <c r="BJ1135" s="1" t="s">
        <v>11781</v>
      </c>
      <c r="BK1135" s="1"/>
      <c r="BL1135" s="1" t="s">
        <v>8464</v>
      </c>
      <c r="BM1135" s="1" t="s">
        <v>8961</v>
      </c>
      <c r="BN1135" s="1" t="s">
        <v>601</v>
      </c>
      <c r="BO1135" s="1" t="s">
        <v>14640</v>
      </c>
      <c r="BP1135" s="1" t="s">
        <v>8067</v>
      </c>
      <c r="BQ1135" s="1" t="s">
        <v>6540</v>
      </c>
      <c r="BT1135" s="2">
        <v>46232.6018865741</v>
      </c>
      <c r="BU1135" s="2">
        <v>46232.6207407407</v>
      </c>
      <c r="BV1135" s="1" t="s">
        <v>818</v>
      </c>
      <c r="BW1135" s="3">
        <v>48058</v>
      </c>
      <c r="BX1135" s="1" t="s">
        <v>11595</v>
      </c>
      <c r="BY1135" s="1" t="s">
        <v>818</v>
      </c>
      <c r="BZ1135" s="1" t="s">
        <v>8050</v>
      </c>
      <c r="CB1135" s="1" t="s">
        <v>126</v>
      </c>
      <c r="CC1135" s="1">
        <v>30</v>
      </c>
      <c r="CE1135" s="1">
        <v>30</v>
      </c>
      <c r="CG1135" s="1">
        <v>0</v>
      </c>
      <c r="CL1135" s="1" t="s">
        <v>8068</v>
      </c>
    </row>
    <row r="1136" s="1" customFormat="1" spans="1:90">
      <c r="F1136" s="1">
        <v>0</v>
      </c>
      <c r="K1136" s="1">
        <v>101311</v>
      </c>
      <c r="L1136" s="1" t="s">
        <v>23</v>
      </c>
      <c r="O1136" s="2">
        <v>46232.5483680556</v>
      </c>
      <c r="P1136" s="2">
        <v>46232</v>
      </c>
      <c r="Q1136" s="1" t="s">
        <v>8050</v>
      </c>
      <c r="R1136" s="1" t="s">
        <v>8051</v>
      </c>
      <c r="S1136" s="1"/>
      <c r="T1136" s="1" t="s">
        <v>8144</v>
      </c>
      <c r="U1136" s="1" t="s">
        <v>8053</v>
      </c>
      <c r="V1136" s="1" t="s">
        <v>23</v>
      </c>
      <c r="AB1136" s="1" t="s">
        <v>8054</v>
      </c>
      <c r="AD1136" s="1" t="s">
        <v>596</v>
      </c>
      <c r="AE1136" s="1" t="s">
        <v>3323</v>
      </c>
      <c r="AF1136" s="1" t="s">
        <v>8068</v>
      </c>
      <c r="AG1136" s="1"/>
      <c r="AH1136" s="1"/>
      <c r="AI1136" s="1" t="s">
        <v>8071</v>
      </c>
      <c r="AJ1136" s="1">
        <v>112</v>
      </c>
      <c r="AM1136" s="1" t="s">
        <v>8068</v>
      </c>
      <c r="AP1136" s="2">
        <v>46232.6211921296</v>
      </c>
      <c r="AQ1136" s="1"/>
      <c r="AR1136" s="1"/>
      <c r="AS1136" s="1">
        <v>13948775654</v>
      </c>
      <c r="AT1136" s="1" t="s">
        <v>8073</v>
      </c>
      <c r="AU1136" s="2">
        <v>46232</v>
      </c>
      <c r="AV1136" s="1"/>
      <c r="AW1136" s="1" t="s">
        <v>8050</v>
      </c>
      <c r="AY1136" s="1" t="s">
        <v>14641</v>
      </c>
      <c r="AZ1136" s="1" t="s">
        <v>8265</v>
      </c>
      <c r="BA1136" s="1" t="s">
        <v>14642</v>
      </c>
      <c r="BB1136" s="1" t="s">
        <v>14643</v>
      </c>
      <c r="BC1136" s="1" t="s">
        <v>448</v>
      </c>
      <c r="BD1136" s="1" t="s">
        <v>419</v>
      </c>
      <c r="BE1136" s="1" t="s">
        <v>14644</v>
      </c>
      <c r="BF1136" s="1" t="s">
        <v>3972</v>
      </c>
      <c r="BG1136" s="2">
        <v>46232.6210416667</v>
      </c>
      <c r="BH1136" s="2">
        <v>46232.5484375</v>
      </c>
      <c r="BJ1136" s="1" t="s">
        <v>9554</v>
      </c>
      <c r="BL1136" s="1" t="s">
        <v>8064</v>
      </c>
      <c r="BM1136" s="1" t="s">
        <v>8637</v>
      </c>
      <c r="BN1136" s="1" t="s">
        <v>601</v>
      </c>
      <c r="BO1136" s="1" t="s">
        <v>14645</v>
      </c>
      <c r="BP1136" s="1" t="s">
        <v>8082</v>
      </c>
      <c r="BQ1136" s="1" t="s">
        <v>6540</v>
      </c>
      <c r="BT1136" s="2">
        <v>46232.6200462963</v>
      </c>
      <c r="BU1136" s="2">
        <v>46232.6212615741</v>
      </c>
      <c r="BV1136" s="1" t="s">
        <v>591</v>
      </c>
      <c r="BW1136" s="1"/>
      <c r="BX1136" s="1" t="s">
        <v>8586</v>
      </c>
      <c r="BY1136" s="1" t="s">
        <v>597</v>
      </c>
      <c r="BZ1136" s="1" t="s">
        <v>8050</v>
      </c>
      <c r="CB1136" s="1" t="s">
        <v>49</v>
      </c>
      <c r="CC1136" s="1">
        <v>0</v>
      </c>
      <c r="CD1136" s="1"/>
      <c r="CE1136" s="1">
        <v>0</v>
      </c>
      <c r="CG1136" s="1">
        <v>0</v>
      </c>
      <c r="CH1136" s="1"/>
      <c r="CI1136" s="1"/>
      <c r="CL1136" s="1" t="s">
        <v>8068</v>
      </c>
    </row>
    <row r="1137" s="1" customFormat="1" spans="1:90">
      <c r="C1137" s="1">
        <v>1</v>
      </c>
      <c r="F1137" s="1">
        <v>0</v>
      </c>
      <c r="K1137" s="1">
        <v>101073</v>
      </c>
      <c r="L1137" s="1" t="s">
        <v>26</v>
      </c>
      <c r="O1137" s="2">
        <v>46232.6071412037</v>
      </c>
      <c r="P1137" s="2">
        <v>46232</v>
      </c>
      <c r="Q1137" s="1"/>
      <c r="R1137" s="1" t="s">
        <v>8051</v>
      </c>
      <c r="T1137" s="1" t="s">
        <v>8052</v>
      </c>
      <c r="U1137" s="1" t="s">
        <v>8053</v>
      </c>
      <c r="V1137" s="1" t="s">
        <v>26</v>
      </c>
      <c r="AB1137" s="1" t="s">
        <v>8054</v>
      </c>
      <c r="AD1137" s="1" t="s">
        <v>596</v>
      </c>
      <c r="AE1137" s="1" t="s">
        <v>1927</v>
      </c>
      <c r="AF1137" s="1" t="s">
        <v>8068</v>
      </c>
      <c r="AG1137" s="3">
        <v>46232</v>
      </c>
      <c r="AI1137" s="1" t="s">
        <v>8055</v>
      </c>
      <c r="AJ1137" s="1">
        <v>361</v>
      </c>
      <c r="AM1137" s="1" t="s">
        <v>8068</v>
      </c>
      <c r="AO1137" s="1">
        <v>3.2</v>
      </c>
      <c r="AP1137" s="2">
        <v>46232.6217708333</v>
      </c>
      <c r="AQ1137" s="1" t="s">
        <v>8072</v>
      </c>
      <c r="AR1137" s="3">
        <v>46117</v>
      </c>
      <c r="AS1137" s="1">
        <v>18909553269</v>
      </c>
      <c r="AT1137" s="1" t="s">
        <v>8073</v>
      </c>
      <c r="AU1137" s="2">
        <v>46232</v>
      </c>
      <c r="AV1137" s="1" t="s">
        <v>14646</v>
      </c>
      <c r="AW1137" s="1" t="s">
        <v>8068</v>
      </c>
      <c r="AY1137" s="1" t="s">
        <v>14647</v>
      </c>
      <c r="AZ1137" s="1" t="s">
        <v>8403</v>
      </c>
      <c r="BA1137" s="1" t="s">
        <v>14648</v>
      </c>
      <c r="BB1137" s="1" t="s">
        <v>14649</v>
      </c>
      <c r="BC1137" s="1" t="s">
        <v>496</v>
      </c>
      <c r="BD1137" s="1" t="s">
        <v>281</v>
      </c>
      <c r="BE1137" s="1" t="s">
        <v>14650</v>
      </c>
      <c r="BF1137" s="1" t="s">
        <v>3878</v>
      </c>
      <c r="BG1137" s="2">
        <v>46232.611875</v>
      </c>
      <c r="BH1137" s="2">
        <v>46232.6072337963</v>
      </c>
      <c r="BJ1137" s="1" t="s">
        <v>14651</v>
      </c>
      <c r="BL1137" s="1" t="s">
        <v>8115</v>
      </c>
      <c r="BM1137" s="1" t="s">
        <v>9546</v>
      </c>
      <c r="BN1137" s="1" t="s">
        <v>601</v>
      </c>
      <c r="BO1137" s="1" t="s">
        <v>14652</v>
      </c>
      <c r="BP1137" s="1" t="s">
        <v>8082</v>
      </c>
      <c r="BQ1137" s="1" t="s">
        <v>6540</v>
      </c>
      <c r="BT1137" s="2">
        <v>46232.6093171296</v>
      </c>
      <c r="BU1137" s="2">
        <v>46232.6218981482</v>
      </c>
      <c r="BV1137" s="1" t="s">
        <v>591</v>
      </c>
      <c r="BW1137" s="3">
        <v>48058</v>
      </c>
      <c r="BX1137" s="1" t="s">
        <v>8490</v>
      </c>
      <c r="BY1137" s="1" t="s">
        <v>597</v>
      </c>
      <c r="BZ1137" s="1" t="s">
        <v>8050</v>
      </c>
      <c r="CB1137" s="1" t="s">
        <v>106</v>
      </c>
      <c r="CC1137" s="1">
        <v>0</v>
      </c>
      <c r="CE1137" s="1">
        <v>0</v>
      </c>
      <c r="CL1137" s="1" t="s">
        <v>8068</v>
      </c>
    </row>
    <row r="1138" s="1" customFormat="1" spans="1:90">
      <c r="F1138" s="1">
        <v>0</v>
      </c>
      <c r="K1138" s="1">
        <v>101042</v>
      </c>
      <c r="L1138" s="1" t="s">
        <v>25</v>
      </c>
      <c r="O1138" s="2">
        <v>46226.7932523148</v>
      </c>
      <c r="P1138" s="2">
        <v>46227</v>
      </c>
      <c r="Q1138" s="1" t="s">
        <v>8050</v>
      </c>
      <c r="R1138" s="1" t="s">
        <v>8051</v>
      </c>
      <c r="T1138" s="1" t="s">
        <v>8052</v>
      </c>
      <c r="U1138" s="1" t="s">
        <v>8053</v>
      </c>
      <c r="V1138" s="1" t="s">
        <v>25</v>
      </c>
      <c r="AB1138" s="1" t="s">
        <v>8054</v>
      </c>
      <c r="AD1138" s="1" t="s">
        <v>596</v>
      </c>
      <c r="AE1138" s="1" t="s">
        <v>2499</v>
      </c>
      <c r="AF1138" s="1" t="s">
        <v>8068</v>
      </c>
      <c r="AG1138" s="3">
        <v>46232</v>
      </c>
      <c r="AH1138" s="1"/>
      <c r="AI1138" s="1" t="s">
        <v>8055</v>
      </c>
      <c r="AJ1138" s="1">
        <v>11</v>
      </c>
      <c r="AM1138" s="1" t="s">
        <v>8068</v>
      </c>
      <c r="AO1138" s="1">
        <v>3.6</v>
      </c>
      <c r="AP1138" s="2">
        <v>46232.6222453704</v>
      </c>
      <c r="AQ1138" s="1" t="s">
        <v>8072</v>
      </c>
      <c r="AR1138" s="3">
        <v>46230</v>
      </c>
      <c r="AS1138" s="1">
        <v>18093016597</v>
      </c>
      <c r="AT1138" s="1" t="s">
        <v>8073</v>
      </c>
      <c r="AU1138" s="2">
        <v>46227</v>
      </c>
      <c r="AV1138" s="1" t="s">
        <v>14653</v>
      </c>
      <c r="AW1138" s="1" t="s">
        <v>8068</v>
      </c>
      <c r="AY1138" s="1" t="s">
        <v>14654</v>
      </c>
      <c r="AZ1138" s="1" t="s">
        <v>9045</v>
      </c>
      <c r="BA1138" s="1" t="s">
        <v>14655</v>
      </c>
      <c r="BB1138" s="1" t="s">
        <v>14656</v>
      </c>
      <c r="BC1138" s="1" t="s">
        <v>463</v>
      </c>
      <c r="BD1138" s="1" t="s">
        <v>355</v>
      </c>
      <c r="BE1138" s="1" t="s">
        <v>14657</v>
      </c>
      <c r="BF1138" s="1" t="s">
        <v>3878</v>
      </c>
      <c r="BG1138" s="2">
        <v>46232</v>
      </c>
      <c r="BH1138" s="2">
        <v>46226.7933217593</v>
      </c>
      <c r="BL1138" s="1" t="s">
        <v>8159</v>
      </c>
      <c r="BM1138" s="1" t="s">
        <v>14282</v>
      </c>
      <c r="BN1138" s="1" t="s">
        <v>601</v>
      </c>
      <c r="BO1138" s="1" t="s">
        <v>14658</v>
      </c>
      <c r="BP1138" s="1" t="s">
        <v>8082</v>
      </c>
      <c r="BQ1138" s="1" t="s">
        <v>6540</v>
      </c>
      <c r="BT1138" s="2">
        <v>46232.6017939815</v>
      </c>
      <c r="BU1138" s="2">
        <v>46232.6223032407</v>
      </c>
      <c r="BV1138" s="1" t="s">
        <v>591</v>
      </c>
      <c r="BW1138" s="3">
        <v>48058</v>
      </c>
      <c r="BX1138" s="1" t="s">
        <v>9041</v>
      </c>
      <c r="BY1138" s="1" t="s">
        <v>597</v>
      </c>
      <c r="BZ1138" s="1" t="s">
        <v>8050</v>
      </c>
      <c r="CB1138" s="1" t="s">
        <v>93</v>
      </c>
      <c r="CC1138" s="1">
        <v>0</v>
      </c>
      <c r="CD1138" s="1"/>
      <c r="CE1138" s="1">
        <v>0</v>
      </c>
      <c r="CF1138" s="1"/>
      <c r="CG1138" s="1">
        <v>0</v>
      </c>
      <c r="CH1138" s="1"/>
      <c r="CI1138" s="1"/>
      <c r="CJ1138" s="1"/>
      <c r="CK1138" s="1"/>
      <c r="CL1138" s="1" t="s">
        <v>8068</v>
      </c>
    </row>
    <row r="1139" s="1" customFormat="1" spans="1:90">
      <c r="F1139" s="1">
        <v>0</v>
      </c>
      <c r="G1139" s="1" t="s">
        <v>14659</v>
      </c>
      <c r="K1139" s="1">
        <v>101110</v>
      </c>
      <c r="L1139" s="1" t="s">
        <v>28</v>
      </c>
      <c r="O1139" s="2">
        <v>46226.863125</v>
      </c>
      <c r="P1139" s="2">
        <v>46227</v>
      </c>
      <c r="Q1139" s="1"/>
      <c r="R1139" s="1" t="s">
        <v>8051</v>
      </c>
      <c r="S1139" s="1"/>
      <c r="T1139" s="1" t="s">
        <v>8052</v>
      </c>
      <c r="U1139" s="1" t="s">
        <v>8053</v>
      </c>
      <c r="V1139" s="1" t="s">
        <v>28</v>
      </c>
      <c r="AB1139" s="1" t="s">
        <v>8054</v>
      </c>
      <c r="AD1139" s="1" t="s">
        <v>607</v>
      </c>
      <c r="AE1139" s="1" t="s">
        <v>1273</v>
      </c>
      <c r="AF1139" s="1" t="s">
        <v>8068</v>
      </c>
      <c r="AG1139" s="3">
        <v>45565</v>
      </c>
      <c r="AH1139" s="1" t="s">
        <v>606</v>
      </c>
      <c r="AI1139" s="1" t="s">
        <v>8055</v>
      </c>
      <c r="AJ1139" s="1">
        <v>759</v>
      </c>
      <c r="AK1139" s="1">
        <v>125</v>
      </c>
      <c r="AP1139" s="2">
        <v>46232.6222222222</v>
      </c>
      <c r="AQ1139" s="1" t="s">
        <v>8072</v>
      </c>
      <c r="AR1139" s="3">
        <v>45563</v>
      </c>
      <c r="AS1139" s="1">
        <v>13565472195</v>
      </c>
      <c r="AT1139" s="1"/>
      <c r="AU1139" s="2">
        <v>46227</v>
      </c>
      <c r="AV1139" s="1" t="s">
        <v>6655</v>
      </c>
      <c r="AW1139" s="1" t="s">
        <v>8068</v>
      </c>
      <c r="AY1139" s="1" t="s">
        <v>14660</v>
      </c>
      <c r="AZ1139" s="1" t="s">
        <v>9096</v>
      </c>
      <c r="BA1139" s="1" t="s">
        <v>14661</v>
      </c>
      <c r="BB1139" s="1" t="s">
        <v>6259</v>
      </c>
      <c r="BC1139" s="1" t="s">
        <v>478</v>
      </c>
      <c r="BD1139" s="1" t="s">
        <v>247</v>
      </c>
      <c r="BE1139" s="1" t="s">
        <v>14662</v>
      </c>
      <c r="BF1139" s="1" t="s">
        <v>3868</v>
      </c>
      <c r="BG1139" s="2">
        <v>46232.5958912037</v>
      </c>
      <c r="BH1139" s="2">
        <v>46226.8631944444</v>
      </c>
      <c r="BJ1139" s="1" t="s">
        <v>14663</v>
      </c>
      <c r="BL1139" s="1" t="s">
        <v>8464</v>
      </c>
      <c r="BM1139" s="1" t="s">
        <v>14664</v>
      </c>
      <c r="BN1139" s="1" t="s">
        <v>590</v>
      </c>
      <c r="BO1139" s="1" t="s">
        <v>14665</v>
      </c>
      <c r="BP1139" s="1" t="s">
        <v>8082</v>
      </c>
      <c r="BQ1139" s="1" t="s">
        <v>6540</v>
      </c>
      <c r="BR1139" s="1" t="s">
        <v>12398</v>
      </c>
      <c r="BS1139" s="1" t="s">
        <v>12399</v>
      </c>
      <c r="BT1139" s="2">
        <v>46232.5982638889</v>
      </c>
      <c r="BU1139" s="2">
        <v>46232.622337963</v>
      </c>
      <c r="BV1139" s="1" t="s">
        <v>818</v>
      </c>
      <c r="BW1139" s="3">
        <v>47391</v>
      </c>
      <c r="BX1139" s="1" t="s">
        <v>14436</v>
      </c>
      <c r="BY1139" s="1" t="s">
        <v>818</v>
      </c>
      <c r="BZ1139" s="1" t="s">
        <v>8050</v>
      </c>
      <c r="CB1139" s="1" t="s">
        <v>150</v>
      </c>
      <c r="CC1139" s="1">
        <v>120</v>
      </c>
      <c r="CE1139" s="1">
        <v>120</v>
      </c>
      <c r="CG1139" s="1">
        <v>84</v>
      </c>
      <c r="CL1139" s="1" t="s">
        <v>8068</v>
      </c>
    </row>
    <row r="1140" s="1" customFormat="1" spans="1:90">
      <c r="F1140" s="1">
        <v>0</v>
      </c>
      <c r="K1140" s="1">
        <v>101042</v>
      </c>
      <c r="L1140" s="1" t="s">
        <v>25</v>
      </c>
      <c r="O1140" s="2">
        <v>46232.6205092593</v>
      </c>
      <c r="P1140" s="2">
        <v>46232</v>
      </c>
      <c r="R1140" s="1" t="s">
        <v>8051</v>
      </c>
      <c r="T1140" s="1" t="s">
        <v>8052</v>
      </c>
      <c r="U1140" s="1" t="s">
        <v>8053</v>
      </c>
      <c r="V1140" s="1" t="s">
        <v>25</v>
      </c>
      <c r="AB1140" s="1" t="s">
        <v>8054</v>
      </c>
      <c r="AD1140" s="1" t="s">
        <v>596</v>
      </c>
      <c r="AE1140" s="1" t="s">
        <v>3179</v>
      </c>
      <c r="AF1140" s="1" t="s">
        <v>8068</v>
      </c>
      <c r="AG1140" s="1"/>
      <c r="AH1140" s="1"/>
      <c r="AI1140" s="1" t="s">
        <v>8071</v>
      </c>
      <c r="AJ1140" s="1">
        <v>29</v>
      </c>
      <c r="AM1140" s="1" t="s">
        <v>8050</v>
      </c>
      <c r="AP1140" s="2">
        <v>46232.6229513889</v>
      </c>
      <c r="AQ1140" s="1"/>
      <c r="AR1140" s="1"/>
      <c r="AS1140" s="1">
        <v>13713584475</v>
      </c>
      <c r="AT1140" s="1" t="s">
        <v>8073</v>
      </c>
      <c r="AU1140" s="2">
        <v>46232</v>
      </c>
      <c r="AV1140" s="1"/>
      <c r="AW1140" s="1" t="s">
        <v>8050</v>
      </c>
      <c r="AY1140" s="1" t="s">
        <v>14666</v>
      </c>
      <c r="AZ1140" s="1" t="s">
        <v>8165</v>
      </c>
      <c r="BA1140" s="1" t="s">
        <v>14667</v>
      </c>
      <c r="BB1140" s="1" t="s">
        <v>14668</v>
      </c>
      <c r="BC1140" s="1" t="s">
        <v>463</v>
      </c>
      <c r="BD1140" s="1" t="s">
        <v>309</v>
      </c>
      <c r="BE1140" s="1" t="s">
        <v>14669</v>
      </c>
      <c r="BF1140" s="1" t="s">
        <v>3972</v>
      </c>
      <c r="BG1140" s="2">
        <v>46232</v>
      </c>
      <c r="BH1140" s="2">
        <v>46232.6205439815</v>
      </c>
      <c r="BL1140" s="1" t="s">
        <v>8159</v>
      </c>
      <c r="BM1140" s="1" t="s">
        <v>8170</v>
      </c>
      <c r="BN1140" s="1" t="s">
        <v>601</v>
      </c>
      <c r="BO1140" s="1" t="s">
        <v>14670</v>
      </c>
      <c r="BP1140" s="1" t="s">
        <v>8082</v>
      </c>
      <c r="BQ1140" s="1" t="s">
        <v>6540</v>
      </c>
      <c r="BT1140" s="2">
        <v>46232.6223148148</v>
      </c>
      <c r="BU1140" s="2">
        <v>46232.6229861111</v>
      </c>
      <c r="BV1140" s="1" t="s">
        <v>591</v>
      </c>
      <c r="BW1140" s="1"/>
      <c r="BX1140" s="1" t="s">
        <v>8923</v>
      </c>
      <c r="BY1140" s="1" t="s">
        <v>628</v>
      </c>
      <c r="BZ1140" s="1" t="s">
        <v>8050</v>
      </c>
      <c r="CB1140" s="1" t="s">
        <v>68</v>
      </c>
      <c r="CC1140" s="1">
        <v>0</v>
      </c>
      <c r="CD1140" s="1"/>
      <c r="CE1140" s="1">
        <v>0</v>
      </c>
      <c r="CF1140" s="1"/>
      <c r="CG1140" s="1">
        <v>0</v>
      </c>
      <c r="CH1140" s="1"/>
      <c r="CI1140" s="1"/>
      <c r="CJ1140" s="1"/>
      <c r="CK1140" s="1"/>
      <c r="CL1140" s="1" t="s">
        <v>8068</v>
      </c>
    </row>
    <row r="1141" s="1" customFormat="1" spans="1:90">
      <c r="F1141" s="1">
        <v>0</v>
      </c>
      <c r="K1141" s="1">
        <v>101110</v>
      </c>
      <c r="L1141" s="1" t="s">
        <v>28</v>
      </c>
      <c r="N1141" s="1">
        <v>214</v>
      </c>
      <c r="O1141" s="2">
        <v>46230.957025463</v>
      </c>
      <c r="P1141" s="2">
        <v>46231</v>
      </c>
      <c r="R1141" s="1" t="s">
        <v>8051</v>
      </c>
      <c r="S1141" s="1" t="s">
        <v>8096</v>
      </c>
      <c r="T1141" s="1" t="s">
        <v>8052</v>
      </c>
      <c r="U1141" s="1" t="s">
        <v>8053</v>
      </c>
      <c r="V1141" s="1" t="s">
        <v>28</v>
      </c>
      <c r="AB1141" s="1" t="s">
        <v>8054</v>
      </c>
      <c r="AD1141" s="1" t="s">
        <v>607</v>
      </c>
      <c r="AE1141" s="1" t="s">
        <v>932</v>
      </c>
      <c r="AF1141" s="1" t="s">
        <v>8068</v>
      </c>
      <c r="AG1141" s="3">
        <v>46231</v>
      </c>
      <c r="AH1141" s="1" t="s">
        <v>606</v>
      </c>
      <c r="AI1141" s="1" t="s">
        <v>8055</v>
      </c>
      <c r="AJ1141" s="1">
        <v>397</v>
      </c>
      <c r="AP1141" s="2">
        <v>46232.6205902778</v>
      </c>
      <c r="AQ1141" s="1" t="s">
        <v>8072</v>
      </c>
      <c r="AR1141" s="3">
        <v>46230</v>
      </c>
      <c r="AS1141" s="1">
        <v>13201335329</v>
      </c>
      <c r="AT1141" s="1" t="s">
        <v>8073</v>
      </c>
      <c r="AU1141" s="2">
        <v>46231</v>
      </c>
      <c r="AV1141" s="1" t="s">
        <v>14671</v>
      </c>
      <c r="AW1141" s="1" t="s">
        <v>8068</v>
      </c>
      <c r="AY1141" s="1" t="s">
        <v>14672</v>
      </c>
      <c r="AZ1141" s="1" t="s">
        <v>8460</v>
      </c>
      <c r="BA1141" s="1" t="s">
        <v>14673</v>
      </c>
      <c r="BB1141" s="1" t="s">
        <v>6151</v>
      </c>
      <c r="BC1141" s="1" t="s">
        <v>478</v>
      </c>
      <c r="BD1141" s="1" t="s">
        <v>168</v>
      </c>
      <c r="BE1141" s="1" t="s">
        <v>14674</v>
      </c>
      <c r="BF1141" s="1" t="s">
        <v>3878</v>
      </c>
      <c r="BG1141" s="2">
        <v>46232</v>
      </c>
      <c r="BH1141" s="2">
        <v>46230.9571412037</v>
      </c>
      <c r="BJ1141" s="1" t="s">
        <v>8215</v>
      </c>
      <c r="BL1141" s="1" t="s">
        <v>8464</v>
      </c>
      <c r="BM1141" s="1" t="s">
        <v>8465</v>
      </c>
      <c r="BN1141" s="1" t="s">
        <v>601</v>
      </c>
      <c r="BO1141" s="1" t="s">
        <v>14675</v>
      </c>
      <c r="BP1141" s="1" t="s">
        <v>8082</v>
      </c>
      <c r="BQ1141" s="1" t="s">
        <v>6540</v>
      </c>
      <c r="BT1141" s="2">
        <v>46231.8659259259</v>
      </c>
      <c r="BU1141" s="2">
        <v>46232.6237615741</v>
      </c>
      <c r="BV1141" s="1" t="s">
        <v>602</v>
      </c>
      <c r="BW1141" s="3">
        <v>48057</v>
      </c>
      <c r="BX1141" s="1" t="s">
        <v>8738</v>
      </c>
      <c r="BY1141" s="1" t="s">
        <v>602</v>
      </c>
      <c r="BZ1141" s="1" t="s">
        <v>8050</v>
      </c>
      <c r="CB1141" s="1" t="s">
        <v>129</v>
      </c>
      <c r="CC1141" s="1">
        <v>15</v>
      </c>
      <c r="CD1141" s="1" t="s">
        <v>14676</v>
      </c>
      <c r="CE1141" s="1">
        <v>15</v>
      </c>
      <c r="CF1141" s="1" t="s">
        <v>14084</v>
      </c>
      <c r="CG1141" s="1">
        <v>10.5</v>
      </c>
      <c r="CH1141" s="1" t="s">
        <v>622</v>
      </c>
      <c r="CI1141" s="2">
        <v>46233.9820833333</v>
      </c>
      <c r="CJ1141" s="1" t="s">
        <v>622</v>
      </c>
      <c r="CK1141" s="2">
        <v>46234.0321875</v>
      </c>
      <c r="CL1141" s="1" t="s">
        <v>8068</v>
      </c>
    </row>
    <row r="1142" s="1" customFormat="1" spans="1:90">
      <c r="F1142" s="1">
        <v>0</v>
      </c>
      <c r="K1142" s="1">
        <v>101042</v>
      </c>
      <c r="L1142" s="1" t="s">
        <v>25</v>
      </c>
      <c r="O1142" s="2">
        <v>46230.6965277778</v>
      </c>
      <c r="P1142" s="2">
        <v>46232</v>
      </c>
      <c r="Q1142" s="1" t="s">
        <v>8050</v>
      </c>
      <c r="R1142" s="1" t="s">
        <v>8051</v>
      </c>
      <c r="T1142" s="1" t="s">
        <v>8052</v>
      </c>
      <c r="U1142" s="1" t="s">
        <v>8053</v>
      </c>
      <c r="V1142" s="1" t="s">
        <v>25</v>
      </c>
      <c r="AB1142" s="1" t="s">
        <v>8054</v>
      </c>
      <c r="AD1142" s="1" t="s">
        <v>596</v>
      </c>
      <c r="AE1142" s="1" t="s">
        <v>2788</v>
      </c>
      <c r="AG1142" s="3">
        <v>45883</v>
      </c>
      <c r="AI1142" s="1" t="s">
        <v>8071</v>
      </c>
      <c r="AJ1142" s="1">
        <v>6</v>
      </c>
      <c r="AK1142" s="1"/>
      <c r="AP1142" s="2">
        <v>46232.6231712963</v>
      </c>
      <c r="AQ1142" s="1" t="s">
        <v>8072</v>
      </c>
      <c r="AR1142" s="3">
        <v>45880</v>
      </c>
      <c r="AS1142" s="1">
        <v>17335575711</v>
      </c>
      <c r="AT1142" s="1"/>
      <c r="AU1142" s="2">
        <v>46232</v>
      </c>
      <c r="AV1142" s="1" t="s">
        <v>14677</v>
      </c>
      <c r="AW1142" s="1" t="s">
        <v>8068</v>
      </c>
      <c r="AY1142" s="1" t="s">
        <v>14678</v>
      </c>
      <c r="AZ1142" s="1" t="s">
        <v>8155</v>
      </c>
      <c r="BA1142" s="1" t="s">
        <v>14679</v>
      </c>
      <c r="BB1142" s="1" t="s">
        <v>14680</v>
      </c>
      <c r="BC1142" s="1" t="s">
        <v>463</v>
      </c>
      <c r="BD1142" s="1" t="s">
        <v>369</v>
      </c>
      <c r="BE1142" s="1" t="s">
        <v>14681</v>
      </c>
      <c r="BF1142" s="1" t="s">
        <v>6225</v>
      </c>
      <c r="BG1142" s="2">
        <v>46232.625</v>
      </c>
      <c r="BH1142" s="2">
        <v>46230.7138194444</v>
      </c>
      <c r="BJ1142" s="1" t="s">
        <v>14682</v>
      </c>
      <c r="BK1142" s="1"/>
      <c r="BL1142" s="1" t="s">
        <v>8159</v>
      </c>
      <c r="BM1142" s="1" t="s">
        <v>8343</v>
      </c>
      <c r="BN1142" s="1" t="s">
        <v>590</v>
      </c>
      <c r="BO1142" s="1" t="s">
        <v>14683</v>
      </c>
      <c r="BP1142" s="1" t="s">
        <v>8067</v>
      </c>
      <c r="BQ1142" s="1" t="s">
        <v>6540</v>
      </c>
      <c r="BT1142" s="2">
        <v>46232.6152662037</v>
      </c>
      <c r="BU1142" s="2">
        <v>46232.6241203704</v>
      </c>
      <c r="BV1142" s="1" t="s">
        <v>621</v>
      </c>
      <c r="BW1142" s="3">
        <v>47709</v>
      </c>
      <c r="BX1142" s="1" t="s">
        <v>8327</v>
      </c>
      <c r="BY1142" s="1" t="s">
        <v>621</v>
      </c>
      <c r="BZ1142" s="1" t="s">
        <v>8050</v>
      </c>
      <c r="CB1142" s="1" t="s">
        <v>97</v>
      </c>
      <c r="CC1142" s="1">
        <v>0</v>
      </c>
      <c r="CE1142" s="1">
        <v>0</v>
      </c>
      <c r="CG1142" s="1">
        <v>0</v>
      </c>
      <c r="CL1142" s="1" t="s">
        <v>8068</v>
      </c>
    </row>
    <row r="1143" s="1" customFormat="1" spans="1:90">
      <c r="F1143" s="1">
        <v>0</v>
      </c>
      <c r="K1143" s="1">
        <v>101042</v>
      </c>
      <c r="L1143" s="1" t="s">
        <v>25</v>
      </c>
      <c r="O1143" s="2">
        <v>46232.6205092593</v>
      </c>
      <c r="P1143" s="2">
        <v>46232</v>
      </c>
      <c r="R1143" s="1" t="s">
        <v>8051</v>
      </c>
      <c r="S1143" s="1" t="s">
        <v>8096</v>
      </c>
      <c r="T1143" s="1" t="s">
        <v>8052</v>
      </c>
      <c r="U1143" s="1" t="s">
        <v>8053</v>
      </c>
      <c r="V1143" s="1" t="s">
        <v>25</v>
      </c>
      <c r="AB1143" s="1" t="s">
        <v>8054</v>
      </c>
      <c r="AD1143" s="1" t="s">
        <v>596</v>
      </c>
      <c r="AE1143" s="1" t="s">
        <v>3179</v>
      </c>
      <c r="AF1143" s="1" t="s">
        <v>8068</v>
      </c>
      <c r="AG1143" s="3">
        <v>46202</v>
      </c>
      <c r="AI1143" s="1" t="s">
        <v>8071</v>
      </c>
      <c r="AJ1143" s="1">
        <v>29</v>
      </c>
      <c r="AP1143" s="2">
        <v>46232.6252662037</v>
      </c>
      <c r="AQ1143" s="1" t="s">
        <v>8072</v>
      </c>
      <c r="AR1143" s="3">
        <v>46050</v>
      </c>
      <c r="AS1143" s="1">
        <v>13713584475</v>
      </c>
      <c r="AT1143" s="1" t="s">
        <v>8073</v>
      </c>
      <c r="AU1143" s="2">
        <v>46232</v>
      </c>
      <c r="AV1143" s="1" t="s">
        <v>14684</v>
      </c>
      <c r="AW1143" s="1" t="s">
        <v>8068</v>
      </c>
      <c r="AY1143" s="1" t="s">
        <v>14666</v>
      </c>
      <c r="AZ1143" s="1" t="s">
        <v>8165</v>
      </c>
      <c r="BA1143" s="1" t="s">
        <v>14667</v>
      </c>
      <c r="BB1143" s="1" t="s">
        <v>14685</v>
      </c>
      <c r="BC1143" s="1" t="s">
        <v>463</v>
      </c>
      <c r="BD1143" s="1" t="s">
        <v>309</v>
      </c>
      <c r="BE1143" s="1" t="s">
        <v>14669</v>
      </c>
      <c r="BF1143" s="1" t="s">
        <v>3903</v>
      </c>
      <c r="BG1143" s="2">
        <v>46232</v>
      </c>
      <c r="BH1143" s="2">
        <v>46232.6205555556</v>
      </c>
      <c r="BJ1143" s="1" t="s">
        <v>8169</v>
      </c>
      <c r="BK1143" s="1"/>
      <c r="BL1143" s="1" t="s">
        <v>8159</v>
      </c>
      <c r="BM1143" s="1" t="s">
        <v>8170</v>
      </c>
      <c r="BN1143" s="1" t="s">
        <v>601</v>
      </c>
      <c r="BO1143" s="1" t="s">
        <v>14670</v>
      </c>
      <c r="BP1143" s="1" t="s">
        <v>8082</v>
      </c>
      <c r="BQ1143" s="1" t="s">
        <v>6540</v>
      </c>
      <c r="BT1143" s="2">
        <v>46232.6223148148</v>
      </c>
      <c r="BU1143" s="2">
        <v>46232.6253009259</v>
      </c>
      <c r="BV1143" s="1" t="s">
        <v>818</v>
      </c>
      <c r="BW1143" s="3">
        <v>48028</v>
      </c>
      <c r="BX1143" s="1" t="s">
        <v>9516</v>
      </c>
      <c r="BY1143" s="1" t="s">
        <v>818</v>
      </c>
      <c r="BZ1143" s="1" t="s">
        <v>8050</v>
      </c>
      <c r="CB1143" s="1" t="s">
        <v>68</v>
      </c>
      <c r="CC1143" s="1">
        <v>0</v>
      </c>
      <c r="CE1143" s="1">
        <v>0</v>
      </c>
      <c r="CG1143" s="1">
        <v>0</v>
      </c>
      <c r="CL1143" s="1" t="s">
        <v>8068</v>
      </c>
    </row>
    <row r="1144" s="1" customFormat="1" spans="1:90">
      <c r="C1144" s="1">
        <v>1</v>
      </c>
      <c r="F1144" s="1">
        <v>0</v>
      </c>
      <c r="K1144" s="1">
        <v>101073</v>
      </c>
      <c r="L1144" s="1" t="s">
        <v>26</v>
      </c>
      <c r="O1144" s="2">
        <v>46232.6122337963</v>
      </c>
      <c r="P1144" s="2">
        <v>46232</v>
      </c>
      <c r="Q1144" s="1"/>
      <c r="R1144" s="1" t="s">
        <v>8051</v>
      </c>
      <c r="T1144" s="1" t="s">
        <v>8052</v>
      </c>
      <c r="U1144" s="1" t="s">
        <v>8053</v>
      </c>
      <c r="V1144" s="1" t="s">
        <v>26</v>
      </c>
      <c r="AB1144" s="1" t="s">
        <v>8054</v>
      </c>
      <c r="AD1144" s="1" t="s">
        <v>607</v>
      </c>
      <c r="AE1144" s="1" t="s">
        <v>685</v>
      </c>
      <c r="AF1144" s="1" t="s">
        <v>8068</v>
      </c>
      <c r="AG1144" s="3">
        <v>46232</v>
      </c>
      <c r="AH1144" s="1" t="s">
        <v>606</v>
      </c>
      <c r="AI1144" s="1" t="s">
        <v>8055</v>
      </c>
      <c r="AJ1144" s="1">
        <v>35</v>
      </c>
      <c r="AM1144" s="1" t="s">
        <v>8068</v>
      </c>
      <c r="AO1144" s="1">
        <v>4.4</v>
      </c>
      <c r="AP1144" s="2">
        <v>46232.6261342593</v>
      </c>
      <c r="AQ1144" s="1" t="s">
        <v>8072</v>
      </c>
      <c r="AR1144" s="3">
        <v>46231</v>
      </c>
      <c r="AS1144" s="1">
        <v>18395296862</v>
      </c>
      <c r="AT1144" s="1" t="s">
        <v>8073</v>
      </c>
      <c r="AU1144" s="2">
        <v>46232</v>
      </c>
      <c r="AV1144" s="1" t="s">
        <v>14686</v>
      </c>
      <c r="AW1144" s="1" t="s">
        <v>8068</v>
      </c>
      <c r="AY1144" s="1" t="s">
        <v>14687</v>
      </c>
      <c r="AZ1144" s="1" t="s">
        <v>8108</v>
      </c>
      <c r="BA1144" s="1" t="s">
        <v>14688</v>
      </c>
      <c r="BB1144" s="1" t="s">
        <v>5474</v>
      </c>
      <c r="BC1144" s="1" t="s">
        <v>496</v>
      </c>
      <c r="BD1144" s="1" t="s">
        <v>299</v>
      </c>
      <c r="BE1144" s="1" t="s">
        <v>14689</v>
      </c>
      <c r="BF1144" s="1" t="s">
        <v>3878</v>
      </c>
      <c r="BG1144" s="2">
        <v>46232.6175810185</v>
      </c>
      <c r="BH1144" s="2">
        <v>46232.61625</v>
      </c>
      <c r="BL1144" s="1" t="s">
        <v>8115</v>
      </c>
      <c r="BM1144" s="1" t="s">
        <v>8417</v>
      </c>
      <c r="BN1144" s="1" t="s">
        <v>601</v>
      </c>
      <c r="BO1144" s="1" t="s">
        <v>14690</v>
      </c>
      <c r="BP1144" s="1" t="s">
        <v>8082</v>
      </c>
      <c r="BQ1144" s="1" t="s">
        <v>6540</v>
      </c>
      <c r="BT1144" s="2">
        <v>46232.6181018519</v>
      </c>
      <c r="BU1144" s="2">
        <v>46232.6261921296</v>
      </c>
      <c r="BV1144" s="1" t="s">
        <v>591</v>
      </c>
      <c r="BW1144" s="3">
        <v>48058</v>
      </c>
      <c r="BX1144" s="1" t="s">
        <v>8490</v>
      </c>
      <c r="BY1144" s="1" t="s">
        <v>597</v>
      </c>
      <c r="BZ1144" s="1" t="s">
        <v>8050</v>
      </c>
      <c r="CB1144" s="1" t="s">
        <v>113</v>
      </c>
      <c r="CC1144" s="1">
        <v>50</v>
      </c>
      <c r="CD1144" s="1"/>
      <c r="CE1144" s="1">
        <v>50</v>
      </c>
      <c r="CF1144" s="1" t="s">
        <v>14691</v>
      </c>
      <c r="CG1144" s="1">
        <v>35</v>
      </c>
      <c r="CH1144" s="1"/>
      <c r="CI1144" s="1"/>
      <c r="CJ1144" s="1" t="s">
        <v>622</v>
      </c>
      <c r="CK1144" s="2">
        <v>46234.5890162037</v>
      </c>
      <c r="CL1144" s="1" t="s">
        <v>8068</v>
      </c>
    </row>
    <row r="1145" s="1" customFormat="1" spans="1:90">
      <c r="A1145" s="1" t="s">
        <v>14692</v>
      </c>
      <c r="F1145" s="1">
        <v>0</v>
      </c>
      <c r="G1145" s="1"/>
      <c r="K1145" s="1">
        <v>101325</v>
      </c>
      <c r="L1145" s="1" t="s">
        <v>24</v>
      </c>
      <c r="O1145" s="2">
        <v>46231.4709027778</v>
      </c>
      <c r="P1145" s="2">
        <v>46232</v>
      </c>
      <c r="Q1145" s="1"/>
      <c r="R1145" s="1" t="s">
        <v>8051</v>
      </c>
      <c r="S1145" s="1"/>
      <c r="T1145" s="1" t="s">
        <v>8052</v>
      </c>
      <c r="U1145" s="1" t="s">
        <v>8053</v>
      </c>
      <c r="V1145" s="1" t="s">
        <v>24</v>
      </c>
      <c r="AB1145" s="1" t="s">
        <v>8054</v>
      </c>
      <c r="AD1145" s="1" t="s">
        <v>607</v>
      </c>
      <c r="AE1145" s="1" t="s">
        <v>3554</v>
      </c>
      <c r="AF1145" s="1" t="s">
        <v>8068</v>
      </c>
      <c r="AG1145" s="3">
        <v>39321</v>
      </c>
      <c r="AH1145" s="1" t="s">
        <v>606</v>
      </c>
      <c r="AI1145" s="1" t="s">
        <v>8071</v>
      </c>
      <c r="AJ1145" s="1">
        <v>72</v>
      </c>
      <c r="AK1145" s="1"/>
      <c r="AP1145" s="2">
        <v>46232.6261921296</v>
      </c>
      <c r="AQ1145" s="1" t="s">
        <v>8072</v>
      </c>
      <c r="AR1145" s="3">
        <v>39318</v>
      </c>
      <c r="AS1145" s="1">
        <v>15148094109</v>
      </c>
      <c r="AT1145" s="1"/>
      <c r="AU1145" s="2">
        <v>46232</v>
      </c>
      <c r="AV1145" s="1" t="s">
        <v>14693</v>
      </c>
      <c r="AW1145" s="1" t="s">
        <v>8050</v>
      </c>
      <c r="AY1145" s="1" t="s">
        <v>14694</v>
      </c>
      <c r="AZ1145" s="1" t="s">
        <v>8058</v>
      </c>
      <c r="BA1145" s="1" t="s">
        <v>14695</v>
      </c>
      <c r="BB1145" s="1" t="s">
        <v>3758</v>
      </c>
      <c r="BC1145" s="1" t="s">
        <v>489</v>
      </c>
      <c r="BD1145" s="1" t="s">
        <v>390</v>
      </c>
      <c r="BE1145" s="1" t="s">
        <v>14696</v>
      </c>
      <c r="BF1145" s="1" t="s">
        <v>3868</v>
      </c>
      <c r="BG1145" s="2">
        <v>46232.5833333333</v>
      </c>
      <c r="BH1145" s="2">
        <v>46231.4720949074</v>
      </c>
      <c r="BJ1145" s="1" t="s">
        <v>14697</v>
      </c>
      <c r="BK1145" s="1"/>
      <c r="BL1145" s="1" t="s">
        <v>8064</v>
      </c>
      <c r="BM1145" s="1" t="s">
        <v>8065</v>
      </c>
      <c r="BN1145" s="1" t="s">
        <v>590</v>
      </c>
      <c r="BO1145" s="1" t="s">
        <v>14698</v>
      </c>
      <c r="BP1145" s="1" t="s">
        <v>8082</v>
      </c>
      <c r="BQ1145" s="1" t="s">
        <v>6540</v>
      </c>
      <c r="BR1145" s="1" t="s">
        <v>9445</v>
      </c>
      <c r="BS1145" s="1" t="s">
        <v>14699</v>
      </c>
      <c r="BT1145" s="2">
        <v>46232.6174421296</v>
      </c>
      <c r="BU1145" s="2">
        <v>46232.6266435185</v>
      </c>
      <c r="BV1145" s="1" t="s">
        <v>818</v>
      </c>
      <c r="BW1145" s="3">
        <v>41148</v>
      </c>
      <c r="BX1145" s="1" t="s">
        <v>14700</v>
      </c>
      <c r="BY1145" s="1" t="s">
        <v>818</v>
      </c>
      <c r="BZ1145" s="1" t="s">
        <v>8050</v>
      </c>
      <c r="CB1145" s="1" t="s">
        <v>63</v>
      </c>
      <c r="CC1145" s="1">
        <v>110</v>
      </c>
      <c r="CE1145" s="1">
        <v>110</v>
      </c>
      <c r="CF1145" s="1" t="s">
        <v>9217</v>
      </c>
      <c r="CG1145" s="1">
        <v>14</v>
      </c>
      <c r="CJ1145" s="1" t="s">
        <v>622</v>
      </c>
      <c r="CK1145" s="2">
        <v>46234.2918287037</v>
      </c>
      <c r="CL1145" s="1" t="s">
        <v>8068</v>
      </c>
    </row>
    <row r="1146" s="1" customFormat="1" spans="1:90">
      <c r="A1146" s="1" t="s">
        <v>8548</v>
      </c>
      <c r="F1146" s="1">
        <v>0</v>
      </c>
      <c r="K1146" s="1">
        <v>101098</v>
      </c>
      <c r="L1146" s="1" t="s">
        <v>27</v>
      </c>
      <c r="O1146" s="2">
        <v>46232.3818402778</v>
      </c>
      <c r="P1146" s="2">
        <v>46232.5</v>
      </c>
      <c r="Q1146" s="1" t="s">
        <v>8068</v>
      </c>
      <c r="R1146" s="1" t="s">
        <v>8051</v>
      </c>
      <c r="T1146" s="1" t="s">
        <v>8052</v>
      </c>
      <c r="U1146" s="1" t="s">
        <v>8053</v>
      </c>
      <c r="V1146" s="1" t="s">
        <v>27</v>
      </c>
      <c r="AB1146" s="1" t="s">
        <v>8054</v>
      </c>
      <c r="AD1146" s="1" t="s">
        <v>596</v>
      </c>
      <c r="AE1146" s="1" t="s">
        <v>2818</v>
      </c>
      <c r="AF1146" s="1" t="s">
        <v>8068</v>
      </c>
      <c r="AG1146" s="3">
        <v>46215</v>
      </c>
      <c r="AI1146" s="1" t="s">
        <v>8055</v>
      </c>
      <c r="AJ1146" s="4">
        <v>1424</v>
      </c>
      <c r="AP1146" s="2">
        <v>46232.6264930556</v>
      </c>
      <c r="AQ1146" s="1" t="s">
        <v>8072</v>
      </c>
      <c r="AR1146" s="3">
        <v>46213</v>
      </c>
      <c r="AS1146" s="1">
        <v>18093663732</v>
      </c>
      <c r="AT1146" s="1" t="s">
        <v>8056</v>
      </c>
      <c r="AU1146" s="2">
        <v>46232.5</v>
      </c>
      <c r="AV1146" s="1" t="s">
        <v>14701</v>
      </c>
      <c r="AW1146" s="1" t="s">
        <v>8068</v>
      </c>
      <c r="AY1146" s="1" t="s">
        <v>14702</v>
      </c>
      <c r="AZ1146" s="1" t="s">
        <v>8671</v>
      </c>
      <c r="BA1146" s="1" t="s">
        <v>14703</v>
      </c>
      <c r="BB1146" s="1" t="s">
        <v>14704</v>
      </c>
      <c r="BC1146" s="1" t="s">
        <v>463</v>
      </c>
      <c r="BD1146" s="1" t="s">
        <v>252</v>
      </c>
      <c r="BE1146" s="1" t="s">
        <v>14705</v>
      </c>
      <c r="BF1146" s="1" t="s">
        <v>6225</v>
      </c>
      <c r="BG1146" s="2">
        <v>46232.5</v>
      </c>
      <c r="BH1146" s="2">
        <v>46232.3819212963</v>
      </c>
      <c r="BJ1146" s="1" t="s">
        <v>14706</v>
      </c>
      <c r="BL1146" s="1" t="s">
        <v>8159</v>
      </c>
      <c r="BM1146" s="1" t="s">
        <v>10449</v>
      </c>
      <c r="BN1146" s="1" t="s">
        <v>590</v>
      </c>
      <c r="BO1146" s="1" t="s">
        <v>14707</v>
      </c>
      <c r="BP1146" s="1" t="s">
        <v>8067</v>
      </c>
      <c r="BQ1146" s="1" t="s">
        <v>6540</v>
      </c>
      <c r="BT1146" s="2">
        <v>46232.4534837963</v>
      </c>
      <c r="BU1146" s="2">
        <v>46232.6267939815</v>
      </c>
      <c r="BV1146" s="1" t="s">
        <v>818</v>
      </c>
      <c r="BW1146" s="3">
        <v>48041</v>
      </c>
      <c r="BX1146" s="1" t="s">
        <v>8554</v>
      </c>
      <c r="BY1146" s="1" t="s">
        <v>818</v>
      </c>
      <c r="BZ1146" s="1" t="s">
        <v>8050</v>
      </c>
      <c r="CB1146" s="1" t="s">
        <v>117</v>
      </c>
      <c r="CC1146" s="1">
        <v>0</v>
      </c>
      <c r="CE1146" s="1">
        <v>0</v>
      </c>
      <c r="CG1146" s="1">
        <v>0</v>
      </c>
      <c r="CL1146" s="1" t="s">
        <v>8068</v>
      </c>
    </row>
    <row r="1147" s="1" customFormat="1" spans="1:90">
      <c r="A1147" s="1" t="s">
        <v>14708</v>
      </c>
      <c r="K1147" s="1">
        <v>101311</v>
      </c>
      <c r="L1147" s="1" t="s">
        <v>23</v>
      </c>
      <c r="M1147" s="1"/>
      <c r="N1147" s="1"/>
      <c r="O1147" s="2">
        <v>46231.7362731481</v>
      </c>
      <c r="P1147" s="2">
        <v>46232</v>
      </c>
      <c r="Q1147" s="1" t="s">
        <v>8050</v>
      </c>
      <c r="R1147" s="1" t="s">
        <v>8051</v>
      </c>
      <c r="S1147" s="1"/>
      <c r="T1147" s="1" t="s">
        <v>8144</v>
      </c>
      <c r="U1147" s="1" t="s">
        <v>8053</v>
      </c>
      <c r="V1147" s="1" t="s">
        <v>23</v>
      </c>
      <c r="X1147" s="1" t="s">
        <v>670</v>
      </c>
      <c r="AB1147" s="1" t="s">
        <v>8054</v>
      </c>
      <c r="AD1147" s="1" t="s">
        <v>596</v>
      </c>
      <c r="AE1147" s="1" t="s">
        <v>3416</v>
      </c>
      <c r="AF1147" s="1" t="s">
        <v>8068</v>
      </c>
      <c r="AG1147" s="3">
        <v>45507</v>
      </c>
      <c r="AI1147" s="1" t="s">
        <v>8055</v>
      </c>
      <c r="AJ1147" s="1"/>
      <c r="AP1147" s="2">
        <v>46232.6271180556</v>
      </c>
      <c r="AQ1147" s="1" t="s">
        <v>8072</v>
      </c>
      <c r="AR1147" s="3">
        <v>45506</v>
      </c>
      <c r="AS1147" s="1">
        <v>15947486650</v>
      </c>
      <c r="AT1147" s="1"/>
      <c r="AU1147" s="2">
        <v>46232</v>
      </c>
      <c r="AV1147" s="1" t="s">
        <v>14709</v>
      </c>
      <c r="AW1147" s="1" t="s">
        <v>8068</v>
      </c>
      <c r="AY1147" s="1" t="s">
        <v>14710</v>
      </c>
      <c r="AZ1147" s="1" t="s">
        <v>8238</v>
      </c>
      <c r="BA1147" s="1" t="s">
        <v>14711</v>
      </c>
      <c r="BB1147" s="1" t="s">
        <v>4592</v>
      </c>
      <c r="BC1147" s="1" t="s">
        <v>448</v>
      </c>
      <c r="BD1147" s="1" t="s">
        <v>425</v>
      </c>
      <c r="BE1147" s="1" t="s">
        <v>14712</v>
      </c>
      <c r="BF1147" s="1" t="s">
        <v>4050</v>
      </c>
      <c r="BG1147" s="2">
        <v>46232</v>
      </c>
      <c r="BH1147" s="2">
        <v>46231.7462152778</v>
      </c>
      <c r="BJ1147" s="1" t="s">
        <v>14713</v>
      </c>
      <c r="BL1147" s="1" t="s">
        <v>8064</v>
      </c>
      <c r="BM1147" s="1" t="s">
        <v>14714</v>
      </c>
      <c r="BN1147" s="1" t="s">
        <v>590</v>
      </c>
      <c r="BO1147" s="1" t="s">
        <v>14715</v>
      </c>
      <c r="BP1147" s="1" t="s">
        <v>8067</v>
      </c>
      <c r="BQ1147" s="1" t="s">
        <v>6540</v>
      </c>
      <c r="BU1147" s="2">
        <v>46232.6271180556</v>
      </c>
      <c r="BV1147" s="1" t="s">
        <v>1199</v>
      </c>
      <c r="BW1147" s="3">
        <v>47333</v>
      </c>
      <c r="BX1147" s="1" t="s">
        <v>14708</v>
      </c>
      <c r="BY1147" s="1" t="s">
        <v>1199</v>
      </c>
      <c r="BZ1147" s="1" t="s">
        <v>8050</v>
      </c>
      <c r="CB1147" s="1" t="s">
        <v>54</v>
      </c>
      <c r="CC1147" s="1">
        <v>640</v>
      </c>
      <c r="CE1147" s="1">
        <v>640</v>
      </c>
      <c r="CF1147" s="1" t="s">
        <v>11081</v>
      </c>
      <c r="CG1147" s="1">
        <v>640</v>
      </c>
      <c r="CJ1147" s="1" t="s">
        <v>622</v>
      </c>
      <c r="CK1147" s="2">
        <v>46232.6563310185</v>
      </c>
      <c r="CL1147" s="1" t="s">
        <v>8068</v>
      </c>
    </row>
    <row r="1148" s="1" customFormat="1" spans="1:90">
      <c r="A1148" s="1" t="s">
        <v>10522</v>
      </c>
      <c r="F1148" s="1">
        <v>0</v>
      </c>
      <c r="K1148" s="1">
        <v>101325</v>
      </c>
      <c r="L1148" s="1" t="s">
        <v>24</v>
      </c>
      <c r="O1148" s="2">
        <v>46232.5911226852</v>
      </c>
      <c r="P1148" s="2">
        <v>46232</v>
      </c>
      <c r="Q1148" s="1" t="s">
        <v>8050</v>
      </c>
      <c r="R1148" s="1" t="s">
        <v>8051</v>
      </c>
      <c r="T1148" s="1" t="s">
        <v>8052</v>
      </c>
      <c r="U1148" s="1" t="s">
        <v>8053</v>
      </c>
      <c r="V1148" s="1" t="s">
        <v>24</v>
      </c>
      <c r="AB1148" s="1" t="s">
        <v>8054</v>
      </c>
      <c r="AD1148" s="1" t="s">
        <v>607</v>
      </c>
      <c r="AE1148" s="1" t="s">
        <v>3581</v>
      </c>
      <c r="AF1148" s="1" t="s">
        <v>8068</v>
      </c>
      <c r="AG1148" s="3">
        <v>45012</v>
      </c>
      <c r="AH1148" s="1" t="s">
        <v>606</v>
      </c>
      <c r="AI1148" s="1" t="s">
        <v>8071</v>
      </c>
      <c r="AJ1148" s="1">
        <v>60</v>
      </c>
      <c r="AM1148" s="1" t="s">
        <v>8068</v>
      </c>
      <c r="AO1148" s="1">
        <v>3.4</v>
      </c>
      <c r="AP1148" s="2">
        <v>46232.6284606481</v>
      </c>
      <c r="AQ1148" s="1" t="s">
        <v>8072</v>
      </c>
      <c r="AR1148" s="3">
        <v>45010</v>
      </c>
      <c r="AS1148" s="1">
        <v>18148271733</v>
      </c>
      <c r="AT1148" s="1" t="s">
        <v>8056</v>
      </c>
      <c r="AU1148" s="2">
        <v>46232</v>
      </c>
      <c r="AV1148" s="1" t="s">
        <v>14716</v>
      </c>
      <c r="AW1148" s="1" t="s">
        <v>8068</v>
      </c>
      <c r="AY1148" s="1" t="s">
        <v>14717</v>
      </c>
      <c r="AZ1148" s="1" t="s">
        <v>8058</v>
      </c>
      <c r="BA1148" s="1" t="s">
        <v>14718</v>
      </c>
      <c r="BB1148" s="1" t="s">
        <v>3760</v>
      </c>
      <c r="BC1148" s="1" t="s">
        <v>489</v>
      </c>
      <c r="BD1148" s="1" t="s">
        <v>389</v>
      </c>
      <c r="BE1148" s="1" t="s">
        <v>14719</v>
      </c>
      <c r="BF1148" s="1" t="s">
        <v>793</v>
      </c>
      <c r="BG1148" s="2">
        <v>46232</v>
      </c>
      <c r="BH1148" s="2">
        <v>46232.5911689815</v>
      </c>
      <c r="BL1148" s="1" t="s">
        <v>8064</v>
      </c>
      <c r="BM1148" s="1" t="s">
        <v>8065</v>
      </c>
      <c r="BN1148" s="1" t="s">
        <v>601</v>
      </c>
      <c r="BO1148" s="1" t="s">
        <v>14720</v>
      </c>
      <c r="BP1148" s="1" t="s">
        <v>8082</v>
      </c>
      <c r="BQ1148" s="1" t="s">
        <v>6540</v>
      </c>
      <c r="BR1148" s="1"/>
      <c r="BS1148" s="1"/>
      <c r="BT1148" s="2">
        <v>46232.6230324074</v>
      </c>
      <c r="BU1148" s="2">
        <v>46232.6285185185</v>
      </c>
      <c r="BV1148" s="1" t="s">
        <v>591</v>
      </c>
      <c r="BW1148" s="3">
        <v>46839</v>
      </c>
      <c r="BX1148" s="1" t="s">
        <v>8614</v>
      </c>
      <c r="BY1148" s="1" t="s">
        <v>597</v>
      </c>
      <c r="BZ1148" s="1" t="s">
        <v>8050</v>
      </c>
      <c r="CB1148" s="1" t="s">
        <v>63</v>
      </c>
      <c r="CC1148" s="1">
        <v>150</v>
      </c>
      <c r="CE1148" s="1">
        <v>150</v>
      </c>
      <c r="CF1148" s="1" t="s">
        <v>9217</v>
      </c>
      <c r="CG1148" s="1">
        <v>105</v>
      </c>
      <c r="CJ1148" s="1" t="s">
        <v>622</v>
      </c>
      <c r="CK1148" s="2">
        <v>46234.2918287037</v>
      </c>
      <c r="CL1148" s="1" t="s">
        <v>8068</v>
      </c>
    </row>
    <row r="1149" s="1" customFormat="1" spans="1:90">
      <c r="F1149" s="1">
        <v>0</v>
      </c>
      <c r="K1149" s="1">
        <v>101110</v>
      </c>
      <c r="L1149" s="1" t="s">
        <v>28</v>
      </c>
      <c r="O1149" s="2">
        <v>46232.5522222222</v>
      </c>
      <c r="P1149" s="2">
        <v>46232</v>
      </c>
      <c r="Q1149" s="1" t="s">
        <v>8050</v>
      </c>
      <c r="R1149" s="1" t="s">
        <v>8051</v>
      </c>
      <c r="S1149" s="1"/>
      <c r="T1149" s="1" t="s">
        <v>8052</v>
      </c>
      <c r="U1149" s="1" t="s">
        <v>8053</v>
      </c>
      <c r="V1149" s="1" t="s">
        <v>28</v>
      </c>
      <c r="AB1149" s="1" t="s">
        <v>8054</v>
      </c>
      <c r="AD1149" s="1" t="s">
        <v>596</v>
      </c>
      <c r="AE1149" s="1" t="s">
        <v>697</v>
      </c>
      <c r="AF1149" s="1"/>
      <c r="AG1149" s="1"/>
      <c r="AH1149" s="1"/>
      <c r="AI1149" s="1" t="s">
        <v>8055</v>
      </c>
      <c r="AJ1149" s="1">
        <v>69</v>
      </c>
      <c r="AK1149" s="1"/>
      <c r="AP1149" s="2">
        <v>46232.6240393519</v>
      </c>
      <c r="AQ1149" s="1"/>
      <c r="AR1149" s="1"/>
      <c r="AS1149" s="1">
        <v>18699056332</v>
      </c>
      <c r="AT1149" s="1"/>
      <c r="AU1149" s="2">
        <v>46232</v>
      </c>
      <c r="AV1149" s="1"/>
      <c r="AW1149" s="1" t="s">
        <v>8050</v>
      </c>
      <c r="AY1149" s="1" t="s">
        <v>14721</v>
      </c>
      <c r="AZ1149" s="1" t="s">
        <v>8460</v>
      </c>
      <c r="BA1149" s="1" t="s">
        <v>14722</v>
      </c>
      <c r="BB1149" s="1" t="s">
        <v>14723</v>
      </c>
      <c r="BC1149" s="1" t="s">
        <v>478</v>
      </c>
      <c r="BD1149" s="1" t="s">
        <v>162</v>
      </c>
      <c r="BE1149" s="1" t="s">
        <v>14724</v>
      </c>
      <c r="BF1149" s="1" t="s">
        <v>8062</v>
      </c>
      <c r="BG1149" s="2">
        <v>46232.5833333333</v>
      </c>
      <c r="BH1149" s="2">
        <v>46232.5542476852</v>
      </c>
      <c r="BK1149" s="1" t="s">
        <v>14725</v>
      </c>
      <c r="BL1149" s="1" t="s">
        <v>8464</v>
      </c>
      <c r="BM1149" s="1" t="s">
        <v>9081</v>
      </c>
      <c r="BN1149" s="1" t="s">
        <v>601</v>
      </c>
      <c r="BO1149" s="1" t="s">
        <v>14726</v>
      </c>
      <c r="BP1149" s="1" t="s">
        <v>8082</v>
      </c>
      <c r="BQ1149" s="1" t="s">
        <v>6540</v>
      </c>
      <c r="BT1149" s="2">
        <v>46232.5858101852</v>
      </c>
      <c r="BU1149" s="2">
        <v>46232.628587963</v>
      </c>
      <c r="BV1149" s="1" t="s">
        <v>621</v>
      </c>
      <c r="BW1149" s="1"/>
      <c r="BX1149" s="1"/>
      <c r="BY1149" s="1"/>
      <c r="BZ1149" s="1" t="s">
        <v>8050</v>
      </c>
      <c r="CB1149" s="1" t="s">
        <v>129</v>
      </c>
      <c r="CC1149" s="1">
        <v>0</v>
      </c>
      <c r="CE1149" s="1">
        <v>0</v>
      </c>
      <c r="CG1149" s="1">
        <v>0</v>
      </c>
      <c r="CL1149" s="1" t="s">
        <v>8068</v>
      </c>
    </row>
    <row r="1150" s="1" customFormat="1" spans="1:90">
      <c r="A1150" s="1" t="s">
        <v>10028</v>
      </c>
      <c r="F1150" s="1">
        <v>0</v>
      </c>
      <c r="K1150" s="1">
        <v>101110</v>
      </c>
      <c r="L1150" s="1" t="s">
        <v>28</v>
      </c>
      <c r="O1150" s="2">
        <v>46232.5278356482</v>
      </c>
      <c r="P1150" s="2">
        <v>46232</v>
      </c>
      <c r="R1150" s="1" t="s">
        <v>8051</v>
      </c>
      <c r="S1150" s="1" t="s">
        <v>8556</v>
      </c>
      <c r="T1150" s="1" t="s">
        <v>8052</v>
      </c>
      <c r="U1150" s="1" t="s">
        <v>8053</v>
      </c>
      <c r="V1150" s="1" t="s">
        <v>28</v>
      </c>
      <c r="AB1150" s="1" t="s">
        <v>8054</v>
      </c>
      <c r="AD1150" s="1" t="s">
        <v>596</v>
      </c>
      <c r="AE1150" s="1" t="s">
        <v>1137</v>
      </c>
      <c r="AF1150" s="1" t="s">
        <v>8068</v>
      </c>
      <c r="AG1150" s="3">
        <v>46232</v>
      </c>
      <c r="AH1150" s="1"/>
      <c r="AI1150" s="1" t="s">
        <v>8055</v>
      </c>
      <c r="AJ1150" s="1">
        <v>579</v>
      </c>
      <c r="AP1150" s="2">
        <v>46232.6290277778</v>
      </c>
      <c r="AQ1150" s="1" t="s">
        <v>8106</v>
      </c>
      <c r="AR1150" s="3">
        <v>46202</v>
      </c>
      <c r="AS1150" s="1">
        <v>15214803932</v>
      </c>
      <c r="AT1150" s="1" t="s">
        <v>8073</v>
      </c>
      <c r="AU1150" s="2">
        <v>46232</v>
      </c>
      <c r="AV1150" s="1" t="s">
        <v>14727</v>
      </c>
      <c r="AW1150" s="1" t="s">
        <v>8068</v>
      </c>
      <c r="AY1150" s="1" t="s">
        <v>14728</v>
      </c>
      <c r="AZ1150" s="1" t="s">
        <v>8460</v>
      </c>
      <c r="BA1150" s="1" t="s">
        <v>14729</v>
      </c>
      <c r="BB1150" s="1" t="s">
        <v>14730</v>
      </c>
      <c r="BC1150" s="1" t="s">
        <v>478</v>
      </c>
      <c r="BD1150" s="1" t="s">
        <v>201</v>
      </c>
      <c r="BE1150" s="1" t="s">
        <v>14731</v>
      </c>
      <c r="BF1150" s="1" t="s">
        <v>3903</v>
      </c>
      <c r="BG1150" s="2">
        <v>46232.6259606481</v>
      </c>
      <c r="BH1150" s="2">
        <v>46232.5334722222</v>
      </c>
      <c r="BL1150" s="1" t="s">
        <v>8464</v>
      </c>
      <c r="BM1150" s="1" t="s">
        <v>8654</v>
      </c>
      <c r="BN1150" s="1" t="s">
        <v>601</v>
      </c>
      <c r="BO1150" s="1" t="s">
        <v>14732</v>
      </c>
      <c r="BP1150" s="1" t="s">
        <v>8082</v>
      </c>
      <c r="BQ1150" s="1" t="s">
        <v>6540</v>
      </c>
      <c r="BT1150" s="2">
        <v>46232.5953472222</v>
      </c>
      <c r="BU1150" s="2">
        <v>46232.6291203704</v>
      </c>
      <c r="BV1150" s="1" t="s">
        <v>818</v>
      </c>
      <c r="BW1150" s="3">
        <v>48058</v>
      </c>
      <c r="BX1150" s="1" t="s">
        <v>9516</v>
      </c>
      <c r="BY1150" s="1" t="s">
        <v>818</v>
      </c>
      <c r="BZ1150" s="1" t="s">
        <v>8050</v>
      </c>
      <c r="CB1150" s="1" t="s">
        <v>135</v>
      </c>
      <c r="CC1150" s="1">
        <v>0</v>
      </c>
      <c r="CE1150" s="1">
        <v>0</v>
      </c>
      <c r="CF1150" s="1"/>
      <c r="CG1150" s="1">
        <v>0</v>
      </c>
      <c r="CL1150" s="1" t="s">
        <v>8068</v>
      </c>
    </row>
    <row r="1151" s="1" customFormat="1" spans="1:90">
      <c r="A1151" s="1" t="s">
        <v>8995</v>
      </c>
      <c r="F1151" s="1">
        <v>0</v>
      </c>
      <c r="K1151" s="1">
        <v>101098</v>
      </c>
      <c r="L1151" s="1" t="s">
        <v>27</v>
      </c>
      <c r="O1151" s="2">
        <v>46230.6180555556</v>
      </c>
      <c r="P1151" s="2">
        <v>46232</v>
      </c>
      <c r="Q1151" s="1" t="s">
        <v>8050</v>
      </c>
      <c r="R1151" s="1" t="s">
        <v>8051</v>
      </c>
      <c r="T1151" s="1" t="s">
        <v>8052</v>
      </c>
      <c r="U1151" s="1" t="s">
        <v>8053</v>
      </c>
      <c r="V1151" s="1" t="s">
        <v>27</v>
      </c>
      <c r="AB1151" s="1" t="s">
        <v>8054</v>
      </c>
      <c r="AD1151" s="1" t="s">
        <v>596</v>
      </c>
      <c r="AE1151" s="1" t="s">
        <v>2775</v>
      </c>
      <c r="AF1151" s="1" t="s">
        <v>8068</v>
      </c>
      <c r="AG1151" s="3">
        <v>46232</v>
      </c>
      <c r="AI1151" s="1" t="s">
        <v>8071</v>
      </c>
      <c r="AJ1151" s="1">
        <v>63</v>
      </c>
      <c r="AM1151" s="1" t="s">
        <v>8050</v>
      </c>
      <c r="AO1151" s="1">
        <v>4.6</v>
      </c>
      <c r="AP1151" s="2">
        <v>46232.6303125</v>
      </c>
      <c r="AQ1151" s="1" t="s">
        <v>8072</v>
      </c>
      <c r="AR1151" s="3">
        <v>46231</v>
      </c>
      <c r="AS1151" s="1">
        <v>18697238559</v>
      </c>
      <c r="AT1151" s="1" t="s">
        <v>8073</v>
      </c>
      <c r="AU1151" s="2">
        <v>46232</v>
      </c>
      <c r="AV1151" s="1" t="s">
        <v>14733</v>
      </c>
      <c r="AW1151" s="1" t="s">
        <v>8068</v>
      </c>
      <c r="AY1151" s="1" t="s">
        <v>14734</v>
      </c>
      <c r="AZ1151" s="1" t="s">
        <v>8085</v>
      </c>
      <c r="BA1151" s="1" t="s">
        <v>14735</v>
      </c>
      <c r="BB1151" s="1" t="s">
        <v>14736</v>
      </c>
      <c r="BC1151" s="1" t="s">
        <v>463</v>
      </c>
      <c r="BD1151" s="1" t="s">
        <v>259</v>
      </c>
      <c r="BE1151" s="1" t="s">
        <v>14737</v>
      </c>
      <c r="BF1151" s="1" t="s">
        <v>3878</v>
      </c>
      <c r="BG1151" s="2">
        <v>46232</v>
      </c>
      <c r="BH1151" s="2">
        <v>46230.6204282407</v>
      </c>
      <c r="BJ1151" s="1" t="s">
        <v>14738</v>
      </c>
      <c r="BK1151" s="1"/>
      <c r="BL1151" s="1" t="s">
        <v>8091</v>
      </c>
      <c r="BM1151" s="1" t="s">
        <v>9360</v>
      </c>
      <c r="BN1151" s="1" t="s">
        <v>601</v>
      </c>
      <c r="BO1151" s="1" t="s">
        <v>14739</v>
      </c>
      <c r="BP1151" s="1" t="s">
        <v>8082</v>
      </c>
      <c r="BQ1151" s="1" t="s">
        <v>6540</v>
      </c>
      <c r="BT1151" s="2">
        <v>46232.6</v>
      </c>
      <c r="BU1151" s="2">
        <v>46232.6303935185</v>
      </c>
      <c r="BV1151" s="1" t="s">
        <v>591</v>
      </c>
      <c r="BW1151" s="3">
        <v>48058</v>
      </c>
      <c r="BX1151" s="1" t="s">
        <v>9002</v>
      </c>
      <c r="BY1151" s="1" t="s">
        <v>771</v>
      </c>
      <c r="BZ1151" s="1" t="s">
        <v>8050</v>
      </c>
      <c r="CB1151" s="1" t="s">
        <v>122</v>
      </c>
      <c r="CC1151" s="1">
        <v>0</v>
      </c>
      <c r="CE1151" s="1">
        <v>0</v>
      </c>
      <c r="CG1151" s="1">
        <v>0</v>
      </c>
      <c r="CL1151" s="1" t="s">
        <v>8068</v>
      </c>
    </row>
    <row r="1152" s="1" customFormat="1" spans="1:90">
      <c r="A1152" s="1" t="s">
        <v>14740</v>
      </c>
      <c r="F1152" s="1">
        <v>0</v>
      </c>
      <c r="K1152" s="1">
        <v>101311</v>
      </c>
      <c r="L1152" s="1" t="s">
        <v>23</v>
      </c>
      <c r="O1152" s="2">
        <v>46232.5186805556</v>
      </c>
      <c r="P1152" s="2">
        <v>46232</v>
      </c>
      <c r="Q1152" s="1"/>
      <c r="R1152" s="1" t="s">
        <v>8051</v>
      </c>
      <c r="S1152" s="1"/>
      <c r="T1152" s="1" t="s">
        <v>8144</v>
      </c>
      <c r="U1152" s="1" t="s">
        <v>8053</v>
      </c>
      <c r="V1152" s="1" t="s">
        <v>23</v>
      </c>
      <c r="AB1152" s="1" t="s">
        <v>8054</v>
      </c>
      <c r="AD1152" s="1" t="s">
        <v>596</v>
      </c>
      <c r="AE1152" s="1" t="s">
        <v>3333</v>
      </c>
      <c r="AF1152" s="1" t="s">
        <v>8068</v>
      </c>
      <c r="AG1152" s="3">
        <v>45079</v>
      </c>
      <c r="AI1152" s="1" t="s">
        <v>8055</v>
      </c>
      <c r="AJ1152" s="1">
        <v>119</v>
      </c>
      <c r="AP1152" s="2">
        <v>46232.6330555556</v>
      </c>
      <c r="AQ1152" s="1" t="s">
        <v>8072</v>
      </c>
      <c r="AR1152" s="3">
        <v>45078</v>
      </c>
      <c r="AS1152" s="1">
        <v>18904738881</v>
      </c>
      <c r="AT1152" s="1" t="s">
        <v>8056</v>
      </c>
      <c r="AU1152" s="2">
        <v>46232</v>
      </c>
      <c r="AV1152" s="1" t="s">
        <v>14741</v>
      </c>
      <c r="AW1152" s="1" t="s">
        <v>8068</v>
      </c>
      <c r="AY1152" s="1" t="s">
        <v>14742</v>
      </c>
      <c r="AZ1152" s="1" t="s">
        <v>8452</v>
      </c>
      <c r="BA1152" s="1" t="s">
        <v>14743</v>
      </c>
      <c r="BB1152" s="1" t="s">
        <v>14744</v>
      </c>
      <c r="BC1152" s="1" t="s">
        <v>448</v>
      </c>
      <c r="BD1152" s="1" t="s">
        <v>420</v>
      </c>
      <c r="BE1152" s="1" t="s">
        <v>14745</v>
      </c>
      <c r="BF1152" s="1" t="s">
        <v>3868</v>
      </c>
      <c r="BG1152" s="2">
        <v>46232.625</v>
      </c>
      <c r="BH1152" s="2">
        <v>46232.5187384259</v>
      </c>
      <c r="BL1152" s="1" t="s">
        <v>8064</v>
      </c>
      <c r="BM1152" s="1" t="s">
        <v>8455</v>
      </c>
      <c r="BN1152" s="1" t="s">
        <v>590</v>
      </c>
      <c r="BO1152" s="1" t="s">
        <v>14746</v>
      </c>
      <c r="BP1152" s="1" t="s">
        <v>8082</v>
      </c>
      <c r="BQ1152" s="1" t="s">
        <v>6540</v>
      </c>
      <c r="BR1152" s="1" t="s">
        <v>9479</v>
      </c>
      <c r="BS1152" s="1" t="s">
        <v>14747</v>
      </c>
      <c r="BT1152" s="2">
        <v>46232.6265509259</v>
      </c>
      <c r="BU1152" s="2">
        <v>46232.6331134259</v>
      </c>
      <c r="BV1152" s="1" t="s">
        <v>591</v>
      </c>
      <c r="BW1152" s="3">
        <v>46906</v>
      </c>
      <c r="BX1152" s="1" t="s">
        <v>14748</v>
      </c>
      <c r="BY1152" s="1" t="s">
        <v>597</v>
      </c>
      <c r="BZ1152" s="1" t="s">
        <v>8050</v>
      </c>
      <c r="CB1152" s="1" t="s">
        <v>50</v>
      </c>
      <c r="CC1152" s="1">
        <v>0</v>
      </c>
      <c r="CE1152" s="1">
        <v>0</v>
      </c>
      <c r="CG1152" s="1">
        <v>0</v>
      </c>
      <c r="CL1152" s="1" t="s">
        <v>8068</v>
      </c>
    </row>
    <row r="1153" s="1" customFormat="1" spans="1:90">
      <c r="A1153" s="1" t="s">
        <v>9029</v>
      </c>
      <c r="F1153" s="1">
        <v>0</v>
      </c>
      <c r="K1153" s="1">
        <v>101042</v>
      </c>
      <c r="L1153" s="1" t="s">
        <v>25</v>
      </c>
      <c r="O1153" s="2">
        <v>46230.6477662037</v>
      </c>
      <c r="P1153" s="2">
        <v>46232</v>
      </c>
      <c r="Q1153" s="1"/>
      <c r="R1153" s="1" t="s">
        <v>8051</v>
      </c>
      <c r="T1153" s="1" t="s">
        <v>8052</v>
      </c>
      <c r="U1153" s="1" t="s">
        <v>8053</v>
      </c>
      <c r="V1153" s="1" t="s">
        <v>25</v>
      </c>
      <c r="AB1153" s="1" t="s">
        <v>8054</v>
      </c>
      <c r="AD1153" s="1" t="s">
        <v>607</v>
      </c>
      <c r="AE1153" s="1" t="s">
        <v>641</v>
      </c>
      <c r="AF1153" s="1" t="s">
        <v>8068</v>
      </c>
      <c r="AG1153" s="3">
        <v>46231</v>
      </c>
      <c r="AH1153" s="1" t="s">
        <v>606</v>
      </c>
      <c r="AI1153" s="1" t="s">
        <v>8071</v>
      </c>
      <c r="AJ1153" s="1">
        <v>64</v>
      </c>
      <c r="AM1153" s="1" t="s">
        <v>8068</v>
      </c>
      <c r="AO1153" s="1">
        <v>3.9</v>
      </c>
      <c r="AP1153" s="2">
        <v>46232.6330787037</v>
      </c>
      <c r="AQ1153" s="1" t="s">
        <v>8072</v>
      </c>
      <c r="AR1153" s="3">
        <v>46143</v>
      </c>
      <c r="AS1153" s="1">
        <v>15101201729</v>
      </c>
      <c r="AT1153" s="1" t="s">
        <v>8056</v>
      </c>
      <c r="AU1153" s="2">
        <v>46232</v>
      </c>
      <c r="AV1153" s="1" t="s">
        <v>14749</v>
      </c>
      <c r="AW1153" s="1" t="s">
        <v>8068</v>
      </c>
      <c r="AY1153" s="1" t="s">
        <v>14750</v>
      </c>
      <c r="AZ1153" s="1" t="s">
        <v>8155</v>
      </c>
      <c r="BA1153" s="1" t="s">
        <v>14751</v>
      </c>
      <c r="BB1153" s="1" t="s">
        <v>5342</v>
      </c>
      <c r="BC1153" s="1" t="s">
        <v>463</v>
      </c>
      <c r="BD1153" s="1" t="s">
        <v>328</v>
      </c>
      <c r="BE1153" s="1" t="s">
        <v>14752</v>
      </c>
      <c r="BF1153" s="1" t="s">
        <v>3878</v>
      </c>
      <c r="BG1153" s="2">
        <v>46232.5833333333</v>
      </c>
      <c r="BH1153" s="2">
        <v>46230.6624189815</v>
      </c>
      <c r="BJ1153" s="1" t="s">
        <v>8215</v>
      </c>
      <c r="BL1153" s="1" t="s">
        <v>8159</v>
      </c>
      <c r="BM1153" s="1" t="s">
        <v>8343</v>
      </c>
      <c r="BN1153" s="1" t="s">
        <v>601</v>
      </c>
      <c r="BO1153" s="1" t="s">
        <v>14753</v>
      </c>
      <c r="BP1153" s="1" t="s">
        <v>8082</v>
      </c>
      <c r="BQ1153" s="1" t="s">
        <v>6540</v>
      </c>
      <c r="BT1153" s="2">
        <v>46232.5808449074</v>
      </c>
      <c r="BU1153" s="2">
        <v>46232.6333101852</v>
      </c>
      <c r="BV1153" s="1" t="s">
        <v>591</v>
      </c>
      <c r="BW1153" s="3">
        <v>48057</v>
      </c>
      <c r="BX1153" s="1" t="s">
        <v>9035</v>
      </c>
      <c r="BY1153" s="1" t="s">
        <v>597</v>
      </c>
      <c r="BZ1153" s="1" t="s">
        <v>8050</v>
      </c>
      <c r="CB1153" s="1" t="s">
        <v>83</v>
      </c>
      <c r="CC1153" s="1">
        <v>50</v>
      </c>
      <c r="CD1153" s="1" t="s">
        <v>14166</v>
      </c>
      <c r="CE1153" s="1">
        <v>50</v>
      </c>
      <c r="CF1153" s="1" t="s">
        <v>13389</v>
      </c>
      <c r="CG1153" s="1">
        <v>35</v>
      </c>
      <c r="CH1153" s="1" t="s">
        <v>622</v>
      </c>
      <c r="CI1153" s="2">
        <v>46235.4174537037</v>
      </c>
      <c r="CJ1153" s="1" t="s">
        <v>622</v>
      </c>
      <c r="CK1153" s="2">
        <v>46235.4177199074</v>
      </c>
      <c r="CL1153" s="1" t="s">
        <v>8068</v>
      </c>
    </row>
    <row r="1154" s="1" customFormat="1" spans="1:90">
      <c r="F1154" s="1">
        <v>0</v>
      </c>
      <c r="K1154" s="1">
        <v>101110</v>
      </c>
      <c r="L1154" s="1" t="s">
        <v>28</v>
      </c>
      <c r="O1154" s="2">
        <v>46232.6101736111</v>
      </c>
      <c r="P1154" s="2">
        <v>46232</v>
      </c>
      <c r="Q1154" s="1" t="s">
        <v>8050</v>
      </c>
      <c r="R1154" s="1" t="s">
        <v>8051</v>
      </c>
      <c r="T1154" s="1" t="s">
        <v>8144</v>
      </c>
      <c r="U1154" s="1" t="s">
        <v>8053</v>
      </c>
      <c r="V1154" s="1" t="s">
        <v>28</v>
      </c>
      <c r="AB1154" s="1" t="s">
        <v>8054</v>
      </c>
      <c r="AD1154" s="1" t="s">
        <v>607</v>
      </c>
      <c r="AE1154" s="1" t="s">
        <v>6006</v>
      </c>
      <c r="AF1154" s="1" t="s">
        <v>8068</v>
      </c>
      <c r="AG1154" s="3">
        <v>45515</v>
      </c>
      <c r="AH1154" s="1" t="s">
        <v>651</v>
      </c>
      <c r="AI1154" s="1" t="s">
        <v>8071</v>
      </c>
      <c r="AJ1154" s="1">
        <v>22</v>
      </c>
      <c r="AP1154" s="2">
        <v>46232.6333217593</v>
      </c>
      <c r="AQ1154" s="1" t="s">
        <v>8072</v>
      </c>
      <c r="AR1154" s="3">
        <v>45508</v>
      </c>
      <c r="AS1154" s="1">
        <v>13669902622</v>
      </c>
      <c r="AT1154" s="1"/>
      <c r="AU1154" s="2">
        <v>46232</v>
      </c>
      <c r="AV1154" s="1" t="s">
        <v>14754</v>
      </c>
      <c r="AW1154" s="1" t="s">
        <v>8068</v>
      </c>
      <c r="AY1154" s="1" t="s">
        <v>14625</v>
      </c>
      <c r="AZ1154" s="1" t="s">
        <v>8460</v>
      </c>
      <c r="BA1154" s="1" t="s">
        <v>14626</v>
      </c>
      <c r="BB1154" s="1" t="s">
        <v>6111</v>
      </c>
      <c r="BC1154" s="1" t="s">
        <v>478</v>
      </c>
      <c r="BD1154" s="1" t="s">
        <v>242</v>
      </c>
      <c r="BE1154" s="1" t="s">
        <v>14627</v>
      </c>
      <c r="BF1154" s="1" t="s">
        <v>3934</v>
      </c>
      <c r="BG1154" s="2">
        <v>46232.6349652778</v>
      </c>
      <c r="BH1154" s="2">
        <v>46232.6144907407</v>
      </c>
      <c r="BL1154" s="1" t="s">
        <v>8464</v>
      </c>
      <c r="BM1154" s="1" t="s">
        <v>8465</v>
      </c>
      <c r="BN1154" s="1" t="s">
        <v>645</v>
      </c>
      <c r="BO1154" s="1" t="s">
        <v>14628</v>
      </c>
      <c r="BP1154" s="1" t="s">
        <v>8067</v>
      </c>
      <c r="BQ1154" s="1" t="s">
        <v>6540</v>
      </c>
      <c r="BT1154" s="2">
        <v>46232.6160069444</v>
      </c>
      <c r="BU1154" s="2">
        <v>46232.6335300926</v>
      </c>
      <c r="BV1154" s="1" t="s">
        <v>818</v>
      </c>
      <c r="BW1154" s="3">
        <v>47341</v>
      </c>
      <c r="BX1154" s="1" t="s">
        <v>11823</v>
      </c>
      <c r="BY1154" s="1" t="s">
        <v>818</v>
      </c>
      <c r="BZ1154" s="1" t="s">
        <v>8050</v>
      </c>
      <c r="CB1154" s="1" t="s">
        <v>149</v>
      </c>
      <c r="CC1154" s="1">
        <v>70</v>
      </c>
      <c r="CD1154" s="1"/>
      <c r="CE1154" s="1">
        <v>70</v>
      </c>
      <c r="CL1154" s="1" t="s">
        <v>8068</v>
      </c>
    </row>
    <row r="1155" s="1" customFormat="1" spans="1:90">
      <c r="F1155" s="1">
        <v>0</v>
      </c>
      <c r="K1155" s="1">
        <v>101098</v>
      </c>
      <c r="L1155" s="1" t="s">
        <v>27</v>
      </c>
      <c r="O1155" s="2">
        <v>46231.6453240741</v>
      </c>
      <c r="P1155" s="2">
        <v>46232</v>
      </c>
      <c r="Q1155" s="1" t="s">
        <v>8050</v>
      </c>
      <c r="R1155" s="1" t="s">
        <v>8051</v>
      </c>
      <c r="T1155" s="1" t="s">
        <v>8052</v>
      </c>
      <c r="U1155" s="1" t="s">
        <v>8053</v>
      </c>
      <c r="V1155" s="1" t="s">
        <v>27</v>
      </c>
      <c r="AB1155" s="1" t="s">
        <v>8054</v>
      </c>
      <c r="AD1155" s="1" t="s">
        <v>596</v>
      </c>
      <c r="AE1155" s="1" t="s">
        <v>2574</v>
      </c>
      <c r="AF1155" s="1"/>
      <c r="AG1155" s="3">
        <v>46232</v>
      </c>
      <c r="AH1155" s="1"/>
      <c r="AI1155" s="1" t="s">
        <v>8071</v>
      </c>
      <c r="AJ1155" s="4">
        <v>1288</v>
      </c>
      <c r="AP1155" s="2">
        <v>46232.635</v>
      </c>
      <c r="AQ1155" s="1"/>
      <c r="AR1155" s="3">
        <v>46230</v>
      </c>
      <c r="AS1155" s="1">
        <v>18920773506</v>
      </c>
      <c r="AT1155" s="1" t="s">
        <v>8073</v>
      </c>
      <c r="AU1155" s="2">
        <v>46232</v>
      </c>
      <c r="AV1155" s="1" t="s">
        <v>6655</v>
      </c>
      <c r="AW1155" s="1" t="s">
        <v>8068</v>
      </c>
      <c r="AY1155" s="1" t="s">
        <v>14755</v>
      </c>
      <c r="AZ1155" s="1" t="s">
        <v>8085</v>
      </c>
      <c r="BA1155" s="1" t="s">
        <v>14756</v>
      </c>
      <c r="BB1155" s="1" t="s">
        <v>14757</v>
      </c>
      <c r="BC1155" s="1" t="s">
        <v>463</v>
      </c>
      <c r="BD1155" s="1" t="s">
        <v>268</v>
      </c>
      <c r="BE1155" s="1" t="s">
        <v>14758</v>
      </c>
      <c r="BF1155" s="1" t="s">
        <v>8062</v>
      </c>
      <c r="BG1155" s="2">
        <v>46232.625</v>
      </c>
      <c r="BH1155" s="2">
        <v>46231.6461342593</v>
      </c>
      <c r="BJ1155" s="1" t="s">
        <v>14759</v>
      </c>
      <c r="BK1155" s="1" t="s">
        <v>14760</v>
      </c>
      <c r="BL1155" s="1" t="s">
        <v>8091</v>
      </c>
      <c r="BM1155" s="1" t="s">
        <v>8092</v>
      </c>
      <c r="BN1155" s="1" t="s">
        <v>601</v>
      </c>
      <c r="BO1155" s="1" t="s">
        <v>14761</v>
      </c>
      <c r="BP1155" s="1" t="s">
        <v>8067</v>
      </c>
      <c r="BQ1155" s="1" t="s">
        <v>6540</v>
      </c>
      <c r="BR1155" s="1"/>
      <c r="BS1155" s="1"/>
      <c r="BT1155" s="2">
        <v>46232.626087963</v>
      </c>
      <c r="BU1155" s="2">
        <v>46232.6353240741</v>
      </c>
      <c r="BV1155" s="1" t="s">
        <v>621</v>
      </c>
      <c r="BW1155" s="3">
        <v>48058</v>
      </c>
      <c r="BX1155" s="1" t="s">
        <v>10654</v>
      </c>
      <c r="BY1155" s="1" t="s">
        <v>621</v>
      </c>
      <c r="BZ1155" s="1" t="s">
        <v>8050</v>
      </c>
      <c r="CB1155" s="1" t="s">
        <v>125</v>
      </c>
      <c r="CC1155" s="1">
        <v>0</v>
      </c>
      <c r="CD1155" s="1"/>
      <c r="CE1155" s="1">
        <v>0</v>
      </c>
      <c r="CG1155" s="1">
        <v>0</v>
      </c>
      <c r="CH1155" s="1"/>
      <c r="CI1155" s="1"/>
      <c r="CL1155" s="1" t="s">
        <v>8068</v>
      </c>
    </row>
    <row r="1156" s="1" customFormat="1" spans="1:90">
      <c r="A1156" s="1" t="s">
        <v>10243</v>
      </c>
      <c r="F1156" s="1">
        <v>0</v>
      </c>
      <c r="K1156" s="1">
        <v>101098</v>
      </c>
      <c r="L1156" s="1" t="s">
        <v>27</v>
      </c>
      <c r="O1156" s="2">
        <v>46231.3833796296</v>
      </c>
      <c r="P1156" s="2">
        <v>46232</v>
      </c>
      <c r="Q1156" s="1" t="s">
        <v>8050</v>
      </c>
      <c r="R1156" s="1" t="s">
        <v>8051</v>
      </c>
      <c r="T1156" s="1" t="s">
        <v>8052</v>
      </c>
      <c r="U1156" s="1" t="s">
        <v>8053</v>
      </c>
      <c r="V1156" s="1" t="s">
        <v>27</v>
      </c>
      <c r="AB1156" s="1" t="s">
        <v>8054</v>
      </c>
      <c r="AD1156" s="1" t="s">
        <v>596</v>
      </c>
      <c r="AE1156" s="1" t="s">
        <v>2807</v>
      </c>
      <c r="AF1156" s="1" t="s">
        <v>8068</v>
      </c>
      <c r="AG1156" s="3">
        <v>46232</v>
      </c>
      <c r="AI1156" s="1" t="s">
        <v>8071</v>
      </c>
      <c r="AJ1156" s="1">
        <v>73</v>
      </c>
      <c r="AP1156" s="2">
        <v>46232.6370949074</v>
      </c>
      <c r="AQ1156" s="1" t="s">
        <v>8072</v>
      </c>
      <c r="AR1156" s="3">
        <v>46231</v>
      </c>
      <c r="AS1156" s="1">
        <v>15309373704</v>
      </c>
      <c r="AT1156" s="1" t="s">
        <v>8073</v>
      </c>
      <c r="AU1156" s="2">
        <v>46232</v>
      </c>
      <c r="AV1156" s="1" t="s">
        <v>14762</v>
      </c>
      <c r="AW1156" s="1" t="s">
        <v>8068</v>
      </c>
      <c r="AY1156" s="1" t="s">
        <v>14763</v>
      </c>
      <c r="AZ1156" s="1" t="s">
        <v>9234</v>
      </c>
      <c r="BA1156" s="1" t="s">
        <v>14764</v>
      </c>
      <c r="BB1156" s="1" t="s">
        <v>14765</v>
      </c>
      <c r="BC1156" s="1" t="s">
        <v>463</v>
      </c>
      <c r="BD1156" s="1" t="s">
        <v>2806</v>
      </c>
      <c r="BE1156" s="1" t="s">
        <v>14766</v>
      </c>
      <c r="BF1156" s="1" t="s">
        <v>4284</v>
      </c>
      <c r="BG1156" s="2">
        <v>46232</v>
      </c>
      <c r="BH1156" s="2">
        <v>46231.3856712963</v>
      </c>
      <c r="BL1156" s="1" t="s">
        <v>8159</v>
      </c>
      <c r="BM1156" s="1" t="s">
        <v>9238</v>
      </c>
      <c r="BN1156" s="1" t="s">
        <v>601</v>
      </c>
      <c r="BO1156" s="1" t="s">
        <v>14767</v>
      </c>
      <c r="BP1156" s="1" t="s">
        <v>8082</v>
      </c>
      <c r="BQ1156" s="1" t="s">
        <v>6540</v>
      </c>
      <c r="BT1156" s="2">
        <v>46232.6209722222</v>
      </c>
      <c r="BU1156" s="2">
        <v>46232.6371527778</v>
      </c>
      <c r="BV1156" s="1" t="s">
        <v>818</v>
      </c>
      <c r="BW1156" s="3">
        <v>48058</v>
      </c>
      <c r="BX1156" s="1" t="s">
        <v>10187</v>
      </c>
      <c r="BY1156" s="1" t="s">
        <v>818</v>
      </c>
      <c r="BZ1156" s="1" t="s">
        <v>8050</v>
      </c>
      <c r="CB1156" s="1" t="s">
        <v>123</v>
      </c>
      <c r="CC1156" s="1">
        <v>0</v>
      </c>
      <c r="CE1156" s="1">
        <v>0</v>
      </c>
      <c r="CG1156" s="1">
        <v>0</v>
      </c>
      <c r="CL1156" s="1" t="s">
        <v>8068</v>
      </c>
    </row>
    <row r="1157" s="1" customFormat="1" spans="1:90">
      <c r="C1157" s="1">
        <v>1</v>
      </c>
      <c r="F1157" s="1">
        <v>0</v>
      </c>
      <c r="K1157" s="1">
        <v>101073</v>
      </c>
      <c r="L1157" s="1" t="s">
        <v>26</v>
      </c>
      <c r="O1157" s="2">
        <v>46232.6289930556</v>
      </c>
      <c r="P1157" s="2">
        <v>46232</v>
      </c>
      <c r="Q1157" s="1" t="s">
        <v>8050</v>
      </c>
      <c r="R1157" s="1" t="s">
        <v>8051</v>
      </c>
      <c r="T1157" s="1" t="s">
        <v>8052</v>
      </c>
      <c r="U1157" s="1" t="s">
        <v>8053</v>
      </c>
      <c r="V1157" s="1" t="s">
        <v>26</v>
      </c>
      <c r="AB1157" s="1" t="s">
        <v>8054</v>
      </c>
      <c r="AD1157" s="1" t="s">
        <v>607</v>
      </c>
      <c r="AE1157" s="1" t="s">
        <v>2013</v>
      </c>
      <c r="AF1157" s="1"/>
      <c r="AG1157" s="1"/>
      <c r="AH1157" s="1" t="s">
        <v>606</v>
      </c>
      <c r="AI1157" s="1" t="s">
        <v>8055</v>
      </c>
      <c r="AJ1157" s="1">
        <v>163</v>
      </c>
      <c r="AM1157" s="1" t="s">
        <v>8068</v>
      </c>
      <c r="AP1157" s="2">
        <v>46232.6371064815</v>
      </c>
      <c r="AQ1157" s="1"/>
      <c r="AR1157" s="1"/>
      <c r="AS1157" s="1">
        <v>13995105760</v>
      </c>
      <c r="AT1157" s="1" t="s">
        <v>8073</v>
      </c>
      <c r="AU1157" s="2">
        <v>46232</v>
      </c>
      <c r="AV1157" s="1"/>
      <c r="AW1157" s="1" t="s">
        <v>8050</v>
      </c>
      <c r="AY1157" s="1" t="s">
        <v>14768</v>
      </c>
      <c r="AZ1157" s="1" t="s">
        <v>8317</v>
      </c>
      <c r="BA1157" s="1" t="s">
        <v>14769</v>
      </c>
      <c r="BB1157" s="1" t="s">
        <v>2432</v>
      </c>
      <c r="BC1157" s="1" t="s">
        <v>496</v>
      </c>
      <c r="BD1157" s="1" t="s">
        <v>279</v>
      </c>
      <c r="BE1157" s="1" t="s">
        <v>14770</v>
      </c>
      <c r="BF1157" s="1" t="s">
        <v>3972</v>
      </c>
      <c r="BG1157" s="2">
        <v>46232.6321064815</v>
      </c>
      <c r="BH1157" s="2">
        <v>46232.6318055556</v>
      </c>
      <c r="BL1157" s="1" t="s">
        <v>8115</v>
      </c>
      <c r="BM1157" s="1" t="s">
        <v>8322</v>
      </c>
      <c r="BN1157" s="1" t="s">
        <v>601</v>
      </c>
      <c r="BO1157" s="1" t="s">
        <v>14771</v>
      </c>
      <c r="BP1157" s="1" t="s">
        <v>8082</v>
      </c>
      <c r="BQ1157" s="1" t="s">
        <v>6540</v>
      </c>
      <c r="BT1157" s="2">
        <v>46232.6324537037</v>
      </c>
      <c r="BU1157" s="2">
        <v>46232.6371990741</v>
      </c>
      <c r="BV1157" s="1" t="s">
        <v>591</v>
      </c>
      <c r="BW1157" s="1"/>
      <c r="BX1157" s="1" t="s">
        <v>8094</v>
      </c>
      <c r="BY1157" s="1" t="s">
        <v>726</v>
      </c>
      <c r="BZ1157" s="1" t="s">
        <v>8050</v>
      </c>
      <c r="CB1157" s="1" t="s">
        <v>105</v>
      </c>
      <c r="CC1157" s="1">
        <v>230</v>
      </c>
      <c r="CE1157" s="1">
        <v>230</v>
      </c>
      <c r="CF1157" s="1" t="s">
        <v>14772</v>
      </c>
      <c r="CG1157" s="1">
        <v>100</v>
      </c>
      <c r="CJ1157" s="1" t="s">
        <v>622</v>
      </c>
      <c r="CK1157" s="2">
        <v>46234.5783449074</v>
      </c>
      <c r="CL1157" s="1" t="s">
        <v>8068</v>
      </c>
    </row>
    <row r="1158" s="1" customFormat="1" spans="1:90">
      <c r="C1158" s="1">
        <v>1</v>
      </c>
      <c r="F1158" s="1">
        <v>0</v>
      </c>
      <c r="K1158" s="1">
        <v>101073</v>
      </c>
      <c r="L1158" s="1" t="s">
        <v>26</v>
      </c>
      <c r="O1158" s="2">
        <v>46232.6217013889</v>
      </c>
      <c r="P1158" s="2">
        <v>46232</v>
      </c>
      <c r="R1158" s="1" t="s">
        <v>8051</v>
      </c>
      <c r="S1158" s="1" t="s">
        <v>8096</v>
      </c>
      <c r="T1158" s="1" t="s">
        <v>8052</v>
      </c>
      <c r="U1158" s="1" t="s">
        <v>8053</v>
      </c>
      <c r="V1158" s="1" t="s">
        <v>26</v>
      </c>
      <c r="AB1158" s="1" t="s">
        <v>8054</v>
      </c>
      <c r="AD1158" s="1" t="s">
        <v>596</v>
      </c>
      <c r="AE1158" s="1" t="s">
        <v>2231</v>
      </c>
      <c r="AF1158" s="1" t="s">
        <v>8068</v>
      </c>
      <c r="AG1158" s="3">
        <v>46232</v>
      </c>
      <c r="AI1158" s="1" t="s">
        <v>8071</v>
      </c>
      <c r="AJ1158" s="1">
        <v>176</v>
      </c>
      <c r="AP1158" s="2">
        <v>46232.6378935185</v>
      </c>
      <c r="AQ1158" s="1" t="s">
        <v>8274</v>
      </c>
      <c r="AR1158" s="3">
        <v>46231</v>
      </c>
      <c r="AS1158" s="1">
        <v>18195096852</v>
      </c>
      <c r="AT1158" s="1" t="s">
        <v>8595</v>
      </c>
      <c r="AU1158" s="2">
        <v>46232</v>
      </c>
      <c r="AV1158" s="1" t="s">
        <v>14773</v>
      </c>
      <c r="AW1158" s="1" t="s">
        <v>8068</v>
      </c>
      <c r="AY1158" s="1" t="s">
        <v>14774</v>
      </c>
      <c r="AZ1158" s="1" t="s">
        <v>8108</v>
      </c>
      <c r="BA1158" s="1" t="s">
        <v>14775</v>
      </c>
      <c r="BB1158" s="1" t="s">
        <v>14776</v>
      </c>
      <c r="BC1158" s="1" t="s">
        <v>496</v>
      </c>
      <c r="BD1158" s="1" t="s">
        <v>300</v>
      </c>
      <c r="BE1158" s="1" t="s">
        <v>14777</v>
      </c>
      <c r="BF1158" s="1" t="s">
        <v>3903</v>
      </c>
      <c r="BG1158" s="2">
        <v>46232.6319444444</v>
      </c>
      <c r="BH1158" s="2">
        <v>46232.6316087963</v>
      </c>
      <c r="BL1158" s="1" t="s">
        <v>8115</v>
      </c>
      <c r="BM1158" s="1" t="s">
        <v>8417</v>
      </c>
      <c r="BN1158" s="1" t="s">
        <v>601</v>
      </c>
      <c r="BO1158" s="1" t="s">
        <v>14778</v>
      </c>
      <c r="BP1158" s="1" t="s">
        <v>8082</v>
      </c>
      <c r="BQ1158" s="1" t="s">
        <v>6540</v>
      </c>
      <c r="BT1158" s="2">
        <v>46232.6317824074</v>
      </c>
      <c r="BU1158" s="2">
        <v>46232.637962963</v>
      </c>
      <c r="BV1158" s="1" t="s">
        <v>818</v>
      </c>
      <c r="BW1158" s="3">
        <v>48058</v>
      </c>
      <c r="BX1158" s="1" t="s">
        <v>8261</v>
      </c>
      <c r="BY1158" s="1" t="s">
        <v>818</v>
      </c>
      <c r="BZ1158" s="1" t="s">
        <v>8050</v>
      </c>
      <c r="CB1158" s="1" t="s">
        <v>113</v>
      </c>
      <c r="CC1158" s="1">
        <v>0</v>
      </c>
      <c r="CE1158" s="1">
        <v>0</v>
      </c>
      <c r="CG1158" s="1">
        <v>0</v>
      </c>
      <c r="CL1158" s="1" t="s">
        <v>8068</v>
      </c>
    </row>
    <row r="1159" s="1" customFormat="1" spans="1:90">
      <c r="K1159" s="1">
        <v>101311</v>
      </c>
      <c r="L1159" s="1" t="s">
        <v>23</v>
      </c>
      <c r="O1159" s="2">
        <v>46231.4606597222</v>
      </c>
      <c r="P1159" s="2">
        <v>46232</v>
      </c>
      <c r="Q1159" s="1"/>
      <c r="R1159" s="1" t="s">
        <v>8051</v>
      </c>
      <c r="T1159" s="1" t="s">
        <v>8144</v>
      </c>
      <c r="U1159" s="1" t="s">
        <v>8053</v>
      </c>
      <c r="V1159" s="1" t="s">
        <v>23</v>
      </c>
      <c r="AB1159" s="1" t="s">
        <v>8054</v>
      </c>
      <c r="AD1159" s="1" t="s">
        <v>596</v>
      </c>
      <c r="AE1159" s="1" t="s">
        <v>3416</v>
      </c>
      <c r="AF1159" s="1" t="s">
        <v>8068</v>
      </c>
      <c r="AG1159" s="1"/>
      <c r="AH1159" s="1"/>
      <c r="AI1159" s="1" t="s">
        <v>8071</v>
      </c>
      <c r="AP1159" s="2">
        <v>46232.6382638889</v>
      </c>
      <c r="AQ1159" s="1" t="s">
        <v>8072</v>
      </c>
      <c r="AR1159" s="3">
        <v>46231</v>
      </c>
      <c r="AS1159" s="1">
        <v>15947486650</v>
      </c>
      <c r="AT1159" s="1" t="s">
        <v>8073</v>
      </c>
      <c r="AU1159" s="2">
        <v>46231</v>
      </c>
      <c r="AV1159" s="1" t="s">
        <v>14779</v>
      </c>
      <c r="AW1159" s="1" t="s">
        <v>8050</v>
      </c>
      <c r="AY1159" s="1" t="s">
        <v>14780</v>
      </c>
      <c r="AZ1159" s="1" t="s">
        <v>8265</v>
      </c>
      <c r="BA1159" s="1" t="s">
        <v>14781</v>
      </c>
      <c r="BB1159" s="1" t="s">
        <v>14782</v>
      </c>
      <c r="BC1159" s="1" t="s">
        <v>448</v>
      </c>
      <c r="BD1159" s="1" t="s">
        <v>425</v>
      </c>
      <c r="BE1159" s="1" t="s">
        <v>14783</v>
      </c>
      <c r="BF1159" s="1" t="s">
        <v>3903</v>
      </c>
      <c r="BG1159" s="2">
        <v>46232.75</v>
      </c>
      <c r="BH1159" s="2">
        <v>46231.505162037</v>
      </c>
      <c r="BJ1159" s="1" t="s">
        <v>8215</v>
      </c>
      <c r="BL1159" s="1" t="s">
        <v>8064</v>
      </c>
      <c r="BM1159" s="1" t="s">
        <v>14784</v>
      </c>
      <c r="BN1159" s="1" t="s">
        <v>601</v>
      </c>
      <c r="BO1159" s="1" t="s">
        <v>14785</v>
      </c>
      <c r="BP1159" s="1" t="s">
        <v>8082</v>
      </c>
      <c r="BQ1159" s="1" t="s">
        <v>6540</v>
      </c>
      <c r="BU1159" s="2">
        <v>46232.6382638889</v>
      </c>
      <c r="BV1159" s="1" t="s">
        <v>818</v>
      </c>
      <c r="BW1159" s="1"/>
      <c r="BX1159" s="1" t="s">
        <v>9748</v>
      </c>
      <c r="BY1159" s="1" t="s">
        <v>818</v>
      </c>
      <c r="BZ1159" s="1" t="s">
        <v>8050</v>
      </c>
      <c r="CB1159" s="1" t="s">
        <v>54</v>
      </c>
      <c r="CC1159" s="1"/>
      <c r="CE1159" s="1">
        <v>0</v>
      </c>
      <c r="CF1159" s="1"/>
      <c r="CG1159" s="1">
        <v>0</v>
      </c>
      <c r="CL1159" s="1" t="s">
        <v>8068</v>
      </c>
    </row>
    <row r="1160" s="1" customFormat="1" spans="1:90">
      <c r="A1160" s="1" t="s">
        <v>602</v>
      </c>
      <c r="F1160" s="1">
        <v>0</v>
      </c>
      <c r="K1160" s="1">
        <v>101042</v>
      </c>
      <c r="L1160" s="1" t="s">
        <v>25</v>
      </c>
      <c r="M1160" s="1" t="s">
        <v>8106</v>
      </c>
      <c r="N1160" s="1"/>
      <c r="O1160" s="2">
        <v>46231.6865625</v>
      </c>
      <c r="P1160" s="2">
        <v>46232</v>
      </c>
      <c r="R1160" s="1" t="s">
        <v>8051</v>
      </c>
      <c r="S1160" s="1"/>
      <c r="T1160" s="1" t="s">
        <v>8052</v>
      </c>
      <c r="U1160" s="1" t="s">
        <v>8053</v>
      </c>
      <c r="V1160" s="1" t="s">
        <v>25</v>
      </c>
      <c r="AB1160" s="1" t="s">
        <v>8054</v>
      </c>
      <c r="AD1160" s="1" t="s">
        <v>596</v>
      </c>
      <c r="AE1160" s="1" t="s">
        <v>663</v>
      </c>
      <c r="AF1160" s="1"/>
      <c r="AG1160" s="1"/>
      <c r="AI1160" s="1" t="s">
        <v>8071</v>
      </c>
      <c r="AJ1160" s="1">
        <v>109</v>
      </c>
      <c r="AP1160" s="2">
        <v>46232.6384606482</v>
      </c>
      <c r="AQ1160" s="1"/>
      <c r="AR1160" s="1"/>
      <c r="AS1160" s="1">
        <v>15101790863</v>
      </c>
      <c r="AT1160" s="1" t="s">
        <v>8073</v>
      </c>
      <c r="AU1160" s="2">
        <v>46232</v>
      </c>
      <c r="AV1160" s="1"/>
      <c r="AW1160" s="1" t="s">
        <v>8050</v>
      </c>
      <c r="AY1160" s="1" t="s">
        <v>14786</v>
      </c>
      <c r="AZ1160" s="1" t="s">
        <v>8155</v>
      </c>
      <c r="BA1160" s="1" t="s">
        <v>14787</v>
      </c>
      <c r="BB1160" s="1" t="s">
        <v>14788</v>
      </c>
      <c r="BC1160" s="1" t="s">
        <v>463</v>
      </c>
      <c r="BD1160" s="1" t="s">
        <v>347</v>
      </c>
      <c r="BE1160" s="1" t="s">
        <v>14789</v>
      </c>
      <c r="BF1160" s="1" t="s">
        <v>8062</v>
      </c>
      <c r="BG1160" s="2">
        <v>46232.6041666667</v>
      </c>
      <c r="BH1160" s="2">
        <v>46231.6894444444</v>
      </c>
      <c r="BJ1160" s="1" t="s">
        <v>14790</v>
      </c>
      <c r="BL1160" s="1" t="s">
        <v>8159</v>
      </c>
      <c r="BM1160" s="1" t="s">
        <v>8789</v>
      </c>
      <c r="BN1160" s="1" t="s">
        <v>601</v>
      </c>
      <c r="BO1160" s="1" t="s">
        <v>14791</v>
      </c>
      <c r="BP1160" s="1" t="s">
        <v>8067</v>
      </c>
      <c r="BQ1160" s="1" t="s">
        <v>6540</v>
      </c>
      <c r="BT1160" s="2">
        <v>46232.6207638889</v>
      </c>
      <c r="BU1160" s="2">
        <v>46232.6385069444</v>
      </c>
      <c r="BV1160" s="1" t="s">
        <v>602</v>
      </c>
      <c r="BW1160" s="1"/>
      <c r="BX1160" s="1" t="s">
        <v>8766</v>
      </c>
      <c r="BY1160" s="1" t="s">
        <v>602</v>
      </c>
      <c r="BZ1160" s="1" t="s">
        <v>8050</v>
      </c>
      <c r="CB1160" s="1" t="s">
        <v>93</v>
      </c>
      <c r="CC1160" s="1">
        <v>0</v>
      </c>
      <c r="CE1160" s="1">
        <v>0</v>
      </c>
      <c r="CG1160" s="1">
        <v>0</v>
      </c>
      <c r="CL1160" s="1" t="s">
        <v>8068</v>
      </c>
    </row>
    <row r="1161" s="1" customFormat="1" spans="1:90">
      <c r="A1161" s="1" t="s">
        <v>8273</v>
      </c>
      <c r="F1161" s="1">
        <v>0</v>
      </c>
      <c r="K1161" s="1">
        <v>101110</v>
      </c>
      <c r="L1161" s="1" t="s">
        <v>28</v>
      </c>
      <c r="O1161" s="2">
        <v>46229.5077893519</v>
      </c>
      <c r="P1161" s="2">
        <v>46229.625</v>
      </c>
      <c r="Q1161" s="1" t="s">
        <v>8050</v>
      </c>
      <c r="R1161" s="1" t="s">
        <v>8051</v>
      </c>
      <c r="T1161" s="1" t="s">
        <v>8052</v>
      </c>
      <c r="U1161" s="1" t="s">
        <v>8053</v>
      </c>
      <c r="V1161" s="1" t="s">
        <v>28</v>
      </c>
      <c r="AB1161" s="1" t="s">
        <v>8054</v>
      </c>
      <c r="AD1161" s="1" t="s">
        <v>607</v>
      </c>
      <c r="AE1161" s="1" t="s">
        <v>781</v>
      </c>
      <c r="AF1161" s="1" t="s">
        <v>8068</v>
      </c>
      <c r="AG1161" s="3">
        <v>46228</v>
      </c>
      <c r="AH1161" s="1" t="s">
        <v>651</v>
      </c>
      <c r="AI1161" s="1" t="s">
        <v>8055</v>
      </c>
      <c r="AJ1161" s="1">
        <v>177</v>
      </c>
      <c r="AM1161" s="1" t="s">
        <v>8068</v>
      </c>
      <c r="AO1161" s="1">
        <v>2.6</v>
      </c>
      <c r="AP1161" s="2">
        <v>46232.6381597222</v>
      </c>
      <c r="AQ1161" s="1" t="s">
        <v>8072</v>
      </c>
      <c r="AR1161" s="3">
        <v>46190</v>
      </c>
      <c r="AS1161" s="1">
        <v>18599101779</v>
      </c>
      <c r="AT1161" s="1" t="s">
        <v>8056</v>
      </c>
      <c r="AU1161" s="2">
        <v>46229.625</v>
      </c>
      <c r="AV1161" s="1" t="s">
        <v>14792</v>
      </c>
      <c r="AW1161" s="1" t="s">
        <v>8068</v>
      </c>
      <c r="AY1161" s="1" t="s">
        <v>14793</v>
      </c>
      <c r="AZ1161" s="1" t="s">
        <v>8460</v>
      </c>
      <c r="BA1161" s="1" t="s">
        <v>14794</v>
      </c>
      <c r="BB1161" s="1" t="s">
        <v>5924</v>
      </c>
      <c r="BC1161" s="1" t="s">
        <v>478</v>
      </c>
      <c r="BD1161" s="1" t="s">
        <v>237</v>
      </c>
      <c r="BE1161" s="1" t="s">
        <v>14795</v>
      </c>
      <c r="BF1161" s="1" t="s">
        <v>3878</v>
      </c>
      <c r="BG1161" s="2">
        <v>46232</v>
      </c>
      <c r="BH1161" s="2">
        <v>46230.7876273148</v>
      </c>
      <c r="BJ1161" s="1" t="s">
        <v>14796</v>
      </c>
      <c r="BL1161" s="1" t="s">
        <v>8464</v>
      </c>
      <c r="BM1161" s="1" t="s">
        <v>8495</v>
      </c>
      <c r="BN1161" s="1" t="s">
        <v>601</v>
      </c>
      <c r="BO1161" s="1" t="s">
        <v>7098</v>
      </c>
      <c r="BP1161" s="1" t="s">
        <v>8067</v>
      </c>
      <c r="BQ1161" s="1" t="s">
        <v>6540</v>
      </c>
      <c r="BT1161" s="2">
        <v>46232.6302893519</v>
      </c>
      <c r="BU1161" s="2">
        <v>46232.6385069444</v>
      </c>
      <c r="BV1161" s="1" t="s">
        <v>591</v>
      </c>
      <c r="BW1161" s="3">
        <v>48054</v>
      </c>
      <c r="BX1161" s="1" t="s">
        <v>8284</v>
      </c>
      <c r="BY1161" s="1" t="s">
        <v>628</v>
      </c>
      <c r="BZ1161" s="1" t="s">
        <v>8050</v>
      </c>
      <c r="CB1161" s="1" t="s">
        <v>147</v>
      </c>
      <c r="CC1161" s="1">
        <v>50</v>
      </c>
      <c r="CE1161" s="1">
        <v>50</v>
      </c>
      <c r="CG1161" s="1">
        <v>35</v>
      </c>
      <c r="CL1161" s="1" t="s">
        <v>8068</v>
      </c>
    </row>
    <row r="1162" s="1" customFormat="1" spans="1:90">
      <c r="F1162" s="1">
        <v>0</v>
      </c>
      <c r="K1162" s="1">
        <v>101042</v>
      </c>
      <c r="L1162" s="1" t="s">
        <v>25</v>
      </c>
      <c r="O1162" s="2">
        <v>46232.61625</v>
      </c>
      <c r="P1162" s="2">
        <v>46232</v>
      </c>
      <c r="Q1162" s="1" t="s">
        <v>8050</v>
      </c>
      <c r="R1162" s="1" t="s">
        <v>8051</v>
      </c>
      <c r="T1162" s="1" t="s">
        <v>8052</v>
      </c>
      <c r="U1162" s="1" t="s">
        <v>8053</v>
      </c>
      <c r="V1162" s="1" t="s">
        <v>25</v>
      </c>
      <c r="AB1162" s="1" t="s">
        <v>8054</v>
      </c>
      <c r="AD1162" s="1" t="s">
        <v>596</v>
      </c>
      <c r="AE1162" s="1" t="s">
        <v>4727</v>
      </c>
      <c r="AF1162" s="1" t="s">
        <v>8068</v>
      </c>
      <c r="AG1162" s="3">
        <v>46232</v>
      </c>
      <c r="AH1162" s="1"/>
      <c r="AI1162" s="1" t="s">
        <v>8071</v>
      </c>
      <c r="AJ1162" s="1"/>
      <c r="AP1162" s="2">
        <v>46232.6405092593</v>
      </c>
      <c r="AQ1162" s="1" t="s">
        <v>8072</v>
      </c>
      <c r="AR1162" s="3">
        <v>46231</v>
      </c>
      <c r="AS1162" s="1">
        <v>19357771990</v>
      </c>
      <c r="AT1162" s="1" t="s">
        <v>8073</v>
      </c>
      <c r="AU1162" s="2">
        <v>46232</v>
      </c>
      <c r="AV1162" s="1" t="s">
        <v>14797</v>
      </c>
      <c r="AW1162" s="1" t="s">
        <v>8068</v>
      </c>
      <c r="AY1162" s="1" t="s">
        <v>14798</v>
      </c>
      <c r="AZ1162" s="1" t="s">
        <v>10261</v>
      </c>
      <c r="BA1162" s="1" t="s">
        <v>14799</v>
      </c>
      <c r="BB1162" s="1" t="s">
        <v>14800</v>
      </c>
      <c r="BC1162" s="1" t="s">
        <v>463</v>
      </c>
      <c r="BD1162" s="1" t="s">
        <v>312</v>
      </c>
      <c r="BE1162" s="1" t="s">
        <v>14801</v>
      </c>
      <c r="BF1162" s="1" t="s">
        <v>4284</v>
      </c>
      <c r="BG1162" s="2">
        <v>46232.6392361111</v>
      </c>
      <c r="BH1162" s="2">
        <v>46232.6362847222</v>
      </c>
      <c r="BL1162" s="1" t="s">
        <v>8159</v>
      </c>
      <c r="BM1162" s="1" t="s">
        <v>10911</v>
      </c>
      <c r="BN1162" s="1" t="s">
        <v>601</v>
      </c>
      <c r="BO1162" s="1" t="s">
        <v>14802</v>
      </c>
      <c r="BP1162" s="1" t="s">
        <v>8082</v>
      </c>
      <c r="BQ1162" s="1" t="s">
        <v>6540</v>
      </c>
      <c r="BT1162" s="2">
        <v>46232.6393171296</v>
      </c>
      <c r="BU1162" s="2">
        <v>46232.6405555556</v>
      </c>
      <c r="BV1162" s="1" t="s">
        <v>818</v>
      </c>
      <c r="BW1162" s="3">
        <v>48058</v>
      </c>
      <c r="BX1162" s="1" t="s">
        <v>8105</v>
      </c>
      <c r="BY1162" s="1" t="s">
        <v>818</v>
      </c>
      <c r="BZ1162" s="1" t="s">
        <v>8050</v>
      </c>
      <c r="CB1162" s="1" t="s">
        <v>71</v>
      </c>
      <c r="CC1162" s="1">
        <v>0</v>
      </c>
      <c r="CE1162" s="1">
        <v>0</v>
      </c>
      <c r="CG1162" s="1">
        <v>0</v>
      </c>
      <c r="CL1162" s="1" t="s">
        <v>8068</v>
      </c>
    </row>
    <row r="1163" s="1" customFormat="1" spans="1:90">
      <c r="A1163" s="1" t="s">
        <v>8194</v>
      </c>
      <c r="F1163" s="1">
        <v>0</v>
      </c>
      <c r="K1163" s="1">
        <v>101042</v>
      </c>
      <c r="L1163" s="1" t="s">
        <v>25</v>
      </c>
      <c r="M1163" s="1" t="s">
        <v>8106</v>
      </c>
      <c r="O1163" s="2">
        <v>46230.7608101852</v>
      </c>
      <c r="P1163" s="2">
        <v>46232.625</v>
      </c>
      <c r="R1163" s="1" t="s">
        <v>8051</v>
      </c>
      <c r="S1163" s="1" t="s">
        <v>8096</v>
      </c>
      <c r="T1163" s="1" t="s">
        <v>8052</v>
      </c>
      <c r="U1163" s="1" t="s">
        <v>8053</v>
      </c>
      <c r="V1163" s="1" t="s">
        <v>25</v>
      </c>
      <c r="AB1163" s="1" t="s">
        <v>8054</v>
      </c>
      <c r="AD1163" s="1" t="s">
        <v>596</v>
      </c>
      <c r="AE1163" s="1" t="s">
        <v>2534</v>
      </c>
      <c r="AF1163" s="1" t="s">
        <v>8068</v>
      </c>
      <c r="AG1163" s="3">
        <v>46232</v>
      </c>
      <c r="AI1163" s="1" t="s">
        <v>8071</v>
      </c>
      <c r="AJ1163" s="1">
        <v>31</v>
      </c>
      <c r="AP1163" s="2">
        <v>46232.6404976852</v>
      </c>
      <c r="AQ1163" s="1" t="s">
        <v>8106</v>
      </c>
      <c r="AR1163" s="3">
        <v>46227</v>
      </c>
      <c r="AS1163" s="1">
        <v>13609311435</v>
      </c>
      <c r="AT1163" s="1" t="s">
        <v>8056</v>
      </c>
      <c r="AU1163" s="2">
        <v>46231</v>
      </c>
      <c r="AV1163" s="1" t="s">
        <v>14803</v>
      </c>
      <c r="AW1163" s="1" t="s">
        <v>8068</v>
      </c>
      <c r="AY1163" s="1" t="s">
        <v>14804</v>
      </c>
      <c r="AZ1163" s="1" t="s">
        <v>8155</v>
      </c>
      <c r="BA1163" s="1" t="s">
        <v>14805</v>
      </c>
      <c r="BB1163" s="1" t="s">
        <v>14806</v>
      </c>
      <c r="BC1163" s="1" t="s">
        <v>463</v>
      </c>
      <c r="BD1163" s="1" t="s">
        <v>351</v>
      </c>
      <c r="BE1163" s="1" t="s">
        <v>14807</v>
      </c>
      <c r="BF1163" s="1" t="s">
        <v>3903</v>
      </c>
      <c r="BG1163" s="2">
        <v>46232.625</v>
      </c>
      <c r="BH1163" s="2">
        <v>46232.6184490741</v>
      </c>
      <c r="BJ1163" s="1" t="s">
        <v>14808</v>
      </c>
      <c r="BL1163" s="1" t="s">
        <v>8159</v>
      </c>
      <c r="BM1163" s="1" t="s">
        <v>8789</v>
      </c>
      <c r="BN1163" s="1" t="s">
        <v>601</v>
      </c>
      <c r="BO1163" s="1" t="s">
        <v>14809</v>
      </c>
      <c r="BP1163" s="1" t="s">
        <v>8082</v>
      </c>
      <c r="BQ1163" s="1" t="s">
        <v>6540</v>
      </c>
      <c r="BT1163" s="2">
        <v>46232.6321875</v>
      </c>
      <c r="BU1163" s="2">
        <v>46232.6405555556</v>
      </c>
      <c r="BV1163" s="1" t="s">
        <v>818</v>
      </c>
      <c r="BW1163" s="3">
        <v>48058</v>
      </c>
      <c r="BX1163" s="1" t="s">
        <v>8201</v>
      </c>
      <c r="BY1163" s="1" t="s">
        <v>818</v>
      </c>
      <c r="BZ1163" s="1" t="s">
        <v>8050</v>
      </c>
      <c r="CB1163" s="1" t="s">
        <v>93</v>
      </c>
      <c r="CC1163" s="1">
        <v>0</v>
      </c>
      <c r="CE1163" s="1">
        <v>0</v>
      </c>
      <c r="CG1163" s="1">
        <v>0</v>
      </c>
      <c r="CL1163" s="1" t="s">
        <v>8068</v>
      </c>
    </row>
    <row r="1164" s="1" customFormat="1" spans="1:90">
      <c r="A1164" s="1" t="s">
        <v>9649</v>
      </c>
      <c r="F1164" s="1">
        <v>0</v>
      </c>
      <c r="K1164" s="1">
        <v>101110</v>
      </c>
      <c r="L1164" s="1" t="s">
        <v>28</v>
      </c>
      <c r="O1164" s="2">
        <v>46231.522650463</v>
      </c>
      <c r="P1164" s="2">
        <v>46232.4166666667</v>
      </c>
      <c r="Q1164" s="1" t="s">
        <v>8050</v>
      </c>
      <c r="R1164" s="1" t="s">
        <v>8051</v>
      </c>
      <c r="T1164" s="1" t="s">
        <v>8052</v>
      </c>
      <c r="U1164" s="1" t="s">
        <v>8053</v>
      </c>
      <c r="V1164" s="1" t="s">
        <v>28</v>
      </c>
      <c r="AB1164" s="1" t="s">
        <v>8054</v>
      </c>
      <c r="AD1164" s="1" t="s">
        <v>607</v>
      </c>
      <c r="AE1164" s="1" t="s">
        <v>631</v>
      </c>
      <c r="AF1164" s="1" t="s">
        <v>8068</v>
      </c>
      <c r="AG1164" s="3">
        <v>43305</v>
      </c>
      <c r="AH1164" s="1" t="s">
        <v>606</v>
      </c>
      <c r="AI1164" s="1" t="s">
        <v>8071</v>
      </c>
      <c r="AJ1164" s="1">
        <v>108</v>
      </c>
      <c r="AM1164" s="1" t="s">
        <v>8068</v>
      </c>
      <c r="AP1164" s="2">
        <v>46232.6409837963</v>
      </c>
      <c r="AQ1164" s="1" t="s">
        <v>8072</v>
      </c>
      <c r="AR1164" s="3">
        <v>43291</v>
      </c>
      <c r="AS1164" s="1">
        <v>13565953010</v>
      </c>
      <c r="AU1164" s="2">
        <v>46232.4166666667</v>
      </c>
      <c r="AV1164" s="1" t="s">
        <v>9650</v>
      </c>
      <c r="AW1164" s="1" t="s">
        <v>8050</v>
      </c>
      <c r="AY1164" s="1" t="s">
        <v>9651</v>
      </c>
      <c r="AZ1164" s="1" t="s">
        <v>8460</v>
      </c>
      <c r="BA1164" s="1" t="s">
        <v>9652</v>
      </c>
      <c r="BB1164" s="1" t="s">
        <v>1514</v>
      </c>
      <c r="BC1164" s="1" t="s">
        <v>478</v>
      </c>
      <c r="BD1164" s="1" t="s">
        <v>160</v>
      </c>
      <c r="BE1164" s="1" t="s">
        <v>14810</v>
      </c>
      <c r="BF1164" s="1" t="s">
        <v>593</v>
      </c>
      <c r="BG1164" s="2">
        <v>46232.4166666667</v>
      </c>
      <c r="BH1164" s="2">
        <v>46231.6111689815</v>
      </c>
      <c r="BJ1164" s="1" t="s">
        <v>14811</v>
      </c>
      <c r="BL1164" s="1" t="s">
        <v>8464</v>
      </c>
      <c r="BM1164" s="1" t="s">
        <v>8495</v>
      </c>
      <c r="BN1164" s="1" t="s">
        <v>590</v>
      </c>
      <c r="BO1164" s="1" t="s">
        <v>14812</v>
      </c>
      <c r="BP1164" s="1" t="s">
        <v>8082</v>
      </c>
      <c r="BQ1164" s="1" t="s">
        <v>6540</v>
      </c>
      <c r="BR1164" s="1"/>
      <c r="BS1164" s="1"/>
      <c r="BT1164" s="2">
        <v>46232.5611921296</v>
      </c>
      <c r="BU1164" s="2">
        <v>46232.6410648148</v>
      </c>
      <c r="BV1164" s="1" t="s">
        <v>591</v>
      </c>
      <c r="BW1164" s="3">
        <v>45131</v>
      </c>
      <c r="BX1164" s="1" t="s">
        <v>9656</v>
      </c>
      <c r="BY1164" s="1" t="s">
        <v>628</v>
      </c>
      <c r="BZ1164" s="1" t="s">
        <v>8050</v>
      </c>
      <c r="CB1164" s="1" t="s">
        <v>129</v>
      </c>
      <c r="CC1164" s="1">
        <v>198</v>
      </c>
      <c r="CD1164" s="1" t="s">
        <v>14083</v>
      </c>
      <c r="CE1164" s="1">
        <v>198</v>
      </c>
      <c r="CF1164" s="1" t="s">
        <v>14084</v>
      </c>
      <c r="CG1164" s="1">
        <v>75</v>
      </c>
      <c r="CH1164" s="1" t="s">
        <v>622</v>
      </c>
      <c r="CI1164" s="2">
        <v>46232.9602546296</v>
      </c>
      <c r="CJ1164" s="1" t="s">
        <v>622</v>
      </c>
      <c r="CK1164" s="2">
        <v>46234.0321875</v>
      </c>
      <c r="CL1164" s="1" t="s">
        <v>8068</v>
      </c>
    </row>
    <row r="1165" s="1" customFormat="1" spans="1:90">
      <c r="A1165" s="1" t="s">
        <v>9931</v>
      </c>
      <c r="F1165" s="1">
        <v>0</v>
      </c>
      <c r="K1165" s="1">
        <v>101042</v>
      </c>
      <c r="L1165" s="1" t="s">
        <v>25</v>
      </c>
      <c r="O1165" s="2">
        <v>46232.6392361111</v>
      </c>
      <c r="P1165" s="2">
        <v>46232</v>
      </c>
      <c r="Q1165" s="1" t="s">
        <v>8050</v>
      </c>
      <c r="R1165" s="1" t="s">
        <v>8051</v>
      </c>
      <c r="T1165" s="1" t="s">
        <v>8144</v>
      </c>
      <c r="U1165" s="1" t="s">
        <v>8053</v>
      </c>
      <c r="V1165" s="1" t="s">
        <v>25</v>
      </c>
      <c r="AB1165" s="1" t="s">
        <v>8054</v>
      </c>
      <c r="AD1165" s="1" t="s">
        <v>607</v>
      </c>
      <c r="AE1165" s="1" t="s">
        <v>2788</v>
      </c>
      <c r="AF1165" s="1" t="s">
        <v>8068</v>
      </c>
      <c r="AG1165" s="3">
        <v>46178</v>
      </c>
      <c r="AH1165" s="1" t="s">
        <v>606</v>
      </c>
      <c r="AI1165" s="1" t="s">
        <v>8071</v>
      </c>
      <c r="AJ1165" s="1">
        <v>22</v>
      </c>
      <c r="AP1165" s="2">
        <v>46232.6413310185</v>
      </c>
      <c r="AQ1165" s="1" t="s">
        <v>8072</v>
      </c>
      <c r="AR1165" s="3">
        <v>46177</v>
      </c>
      <c r="AS1165" s="1">
        <v>17335575711</v>
      </c>
      <c r="AT1165" s="1" t="s">
        <v>8073</v>
      </c>
      <c r="AU1165" s="2">
        <v>46232</v>
      </c>
      <c r="AV1165" s="1" t="s">
        <v>14813</v>
      </c>
      <c r="AW1165" s="1" t="s">
        <v>8068</v>
      </c>
      <c r="AY1165" s="1" t="s">
        <v>14814</v>
      </c>
      <c r="AZ1165" s="1" t="s">
        <v>8155</v>
      </c>
      <c r="BA1165" s="1" t="s">
        <v>14815</v>
      </c>
      <c r="BB1165" s="1" t="s">
        <v>4849</v>
      </c>
      <c r="BC1165" s="1" t="s">
        <v>463</v>
      </c>
      <c r="BD1165" s="1" t="s">
        <v>369</v>
      </c>
      <c r="BE1165" s="1" t="s">
        <v>14816</v>
      </c>
      <c r="BF1165" s="1" t="s">
        <v>4087</v>
      </c>
      <c r="BG1165" s="2">
        <v>46232</v>
      </c>
      <c r="BH1165" s="2">
        <v>46232.6393171296</v>
      </c>
      <c r="BL1165" s="1" t="s">
        <v>8159</v>
      </c>
      <c r="BM1165" s="1" t="s">
        <v>8343</v>
      </c>
      <c r="BN1165" s="1" t="s">
        <v>645</v>
      </c>
      <c r="BO1165" s="1" t="s">
        <v>14817</v>
      </c>
      <c r="BP1165" s="1" t="s">
        <v>8067</v>
      </c>
      <c r="BQ1165" s="1" t="s">
        <v>6540</v>
      </c>
      <c r="BT1165" s="2">
        <v>46232.6400462963</v>
      </c>
      <c r="BU1165" s="2">
        <v>46232.641412037</v>
      </c>
      <c r="BV1165" s="1" t="s">
        <v>621</v>
      </c>
      <c r="BW1165" s="3">
        <v>48004</v>
      </c>
      <c r="BX1165" s="1" t="s">
        <v>9931</v>
      </c>
      <c r="BY1165" s="1" t="s">
        <v>621</v>
      </c>
      <c r="BZ1165" s="1" t="s">
        <v>8050</v>
      </c>
      <c r="CB1165" s="1" t="s">
        <v>97</v>
      </c>
      <c r="CC1165" s="1">
        <v>30</v>
      </c>
      <c r="CD1165" s="1"/>
      <c r="CE1165" s="1">
        <v>30</v>
      </c>
      <c r="CG1165" s="1">
        <v>21</v>
      </c>
      <c r="CH1165" s="1"/>
      <c r="CI1165" s="1"/>
      <c r="CL1165" s="1" t="s">
        <v>8068</v>
      </c>
    </row>
    <row r="1166" s="1" customFormat="1" spans="1:90">
      <c r="A1166" s="1" t="s">
        <v>10669</v>
      </c>
      <c r="F1166" s="1">
        <v>0</v>
      </c>
      <c r="K1166" s="1">
        <v>101311</v>
      </c>
      <c r="L1166" s="1" t="s">
        <v>23</v>
      </c>
      <c r="O1166" s="2">
        <v>46231.6059953704</v>
      </c>
      <c r="P1166" s="2">
        <v>46232</v>
      </c>
      <c r="R1166" s="1" t="s">
        <v>8051</v>
      </c>
      <c r="S1166" s="1" t="s">
        <v>8096</v>
      </c>
      <c r="T1166" s="1" t="s">
        <v>8144</v>
      </c>
      <c r="U1166" s="1" t="s">
        <v>8053</v>
      </c>
      <c r="V1166" s="1" t="s">
        <v>23</v>
      </c>
      <c r="AB1166" s="1" t="s">
        <v>8054</v>
      </c>
      <c r="AD1166" s="1" t="s">
        <v>596</v>
      </c>
      <c r="AE1166" s="1" t="s">
        <v>3318</v>
      </c>
      <c r="AF1166" s="1" t="s">
        <v>8068</v>
      </c>
      <c r="AG1166" s="3">
        <v>46232</v>
      </c>
      <c r="AI1166" s="1" t="s">
        <v>8071</v>
      </c>
      <c r="AJ1166" s="1"/>
      <c r="AK1166" s="1">
        <v>2200</v>
      </c>
      <c r="AP1166" s="2">
        <v>46232.6421527778</v>
      </c>
      <c r="AQ1166" s="1" t="s">
        <v>8072</v>
      </c>
      <c r="AR1166" s="3">
        <v>46231</v>
      </c>
      <c r="AS1166" s="1">
        <v>13327194301</v>
      </c>
      <c r="AT1166" s="1" t="s">
        <v>8056</v>
      </c>
      <c r="AU1166" s="2">
        <v>46232</v>
      </c>
      <c r="AV1166" s="1" t="s">
        <v>14818</v>
      </c>
      <c r="AW1166" s="1" t="s">
        <v>8068</v>
      </c>
      <c r="AY1166" s="1" t="s">
        <v>14819</v>
      </c>
      <c r="AZ1166" s="1" t="s">
        <v>8147</v>
      </c>
      <c r="BA1166" s="1" t="s">
        <v>14820</v>
      </c>
      <c r="BB1166" s="1" t="s">
        <v>14821</v>
      </c>
      <c r="BC1166" s="1" t="s">
        <v>448</v>
      </c>
      <c r="BD1166" s="1" t="s">
        <v>416</v>
      </c>
      <c r="BE1166" s="1" t="s">
        <v>14822</v>
      </c>
      <c r="BF1166" s="1" t="s">
        <v>3903</v>
      </c>
      <c r="BG1166" s="2">
        <v>46232.6401851852</v>
      </c>
      <c r="BH1166" s="2">
        <v>46231.6286342593</v>
      </c>
      <c r="BL1166" s="1" t="s">
        <v>8064</v>
      </c>
      <c r="BM1166" s="1" t="s">
        <v>8780</v>
      </c>
      <c r="BN1166" s="1" t="s">
        <v>601</v>
      </c>
      <c r="BO1166" s="1" t="s">
        <v>14823</v>
      </c>
      <c r="BP1166" s="1" t="s">
        <v>8082</v>
      </c>
      <c r="BQ1166" s="1" t="s">
        <v>6540</v>
      </c>
      <c r="BT1166" s="2">
        <v>46232.6402777778</v>
      </c>
      <c r="BU1166" s="2">
        <v>46232.6423263889</v>
      </c>
      <c r="BV1166" s="1" t="s">
        <v>818</v>
      </c>
      <c r="BW1166" s="3">
        <v>48058</v>
      </c>
      <c r="BX1166" s="1" t="s">
        <v>8441</v>
      </c>
      <c r="BY1166" s="1" t="s">
        <v>818</v>
      </c>
      <c r="BZ1166" s="1" t="s">
        <v>8050</v>
      </c>
      <c r="CB1166" s="1" t="s">
        <v>48</v>
      </c>
      <c r="CC1166" s="1">
        <v>0</v>
      </c>
      <c r="CE1166" s="1">
        <v>0</v>
      </c>
      <c r="CL1166" s="1" t="s">
        <v>8068</v>
      </c>
    </row>
    <row r="1167" s="1" customFormat="1" spans="1:90">
      <c r="A1167" s="1" t="s">
        <v>8194</v>
      </c>
      <c r="F1167" s="1">
        <v>0</v>
      </c>
      <c r="K1167" s="1">
        <v>101110</v>
      </c>
      <c r="L1167" s="1" t="s">
        <v>28</v>
      </c>
      <c r="O1167" s="2">
        <v>46232.5658217593</v>
      </c>
      <c r="P1167" s="2">
        <v>46232</v>
      </c>
      <c r="Q1167" s="1" t="s">
        <v>8050</v>
      </c>
      <c r="R1167" s="1" t="s">
        <v>8051</v>
      </c>
      <c r="T1167" s="1" t="s">
        <v>8052</v>
      </c>
      <c r="U1167" s="1" t="s">
        <v>8053</v>
      </c>
      <c r="V1167" s="1" t="s">
        <v>28</v>
      </c>
      <c r="AB1167" s="1" t="s">
        <v>8054</v>
      </c>
      <c r="AD1167" s="1" t="s">
        <v>596</v>
      </c>
      <c r="AE1167" s="1" t="s">
        <v>749</v>
      </c>
      <c r="AF1167" s="1" t="s">
        <v>8068</v>
      </c>
      <c r="AG1167" s="3">
        <v>46232</v>
      </c>
      <c r="AH1167" s="1"/>
      <c r="AI1167" s="1" t="s">
        <v>8055</v>
      </c>
      <c r="AJ1167" s="1">
        <v>76</v>
      </c>
      <c r="AP1167" s="2">
        <v>46232.6425810185</v>
      </c>
      <c r="AQ1167" s="1" t="s">
        <v>8106</v>
      </c>
      <c r="AR1167" s="3">
        <v>46231</v>
      </c>
      <c r="AS1167" s="1">
        <v>15109974810</v>
      </c>
      <c r="AT1167" s="1" t="s">
        <v>8073</v>
      </c>
      <c r="AU1167" s="2">
        <v>46232</v>
      </c>
      <c r="AV1167" s="1" t="s">
        <v>14824</v>
      </c>
      <c r="AW1167" s="1" t="s">
        <v>8068</v>
      </c>
      <c r="AY1167" s="1" t="s">
        <v>14825</v>
      </c>
      <c r="AZ1167" s="1" t="s">
        <v>8957</v>
      </c>
      <c r="BA1167" s="1" t="s">
        <v>14826</v>
      </c>
      <c r="BB1167" s="1" t="s">
        <v>14827</v>
      </c>
      <c r="BC1167" s="1" t="s">
        <v>478</v>
      </c>
      <c r="BD1167" s="1" t="s">
        <v>156</v>
      </c>
      <c r="BE1167" s="1" t="s">
        <v>14828</v>
      </c>
      <c r="BF1167" s="1" t="s">
        <v>4284</v>
      </c>
      <c r="BG1167" s="2">
        <v>46232.6460300926</v>
      </c>
      <c r="BH1167" s="2">
        <v>46232.6171296296</v>
      </c>
      <c r="BJ1167" s="1" t="s">
        <v>11781</v>
      </c>
      <c r="BL1167" s="1" t="s">
        <v>8464</v>
      </c>
      <c r="BM1167" s="1" t="s">
        <v>8961</v>
      </c>
      <c r="BN1167" s="1" t="s">
        <v>601</v>
      </c>
      <c r="BO1167" s="1" t="s">
        <v>14829</v>
      </c>
      <c r="BP1167" s="1" t="s">
        <v>8082</v>
      </c>
      <c r="BQ1167" s="1" t="s">
        <v>6540</v>
      </c>
      <c r="BT1167" s="2">
        <v>46232.6362152778</v>
      </c>
      <c r="BU1167" s="2">
        <v>46232.6427314815</v>
      </c>
      <c r="BV1167" s="1" t="s">
        <v>818</v>
      </c>
      <c r="BW1167" s="3">
        <v>48058</v>
      </c>
      <c r="BX1167" s="1" t="s">
        <v>8201</v>
      </c>
      <c r="BY1167" s="1" t="s">
        <v>818</v>
      </c>
      <c r="BZ1167" s="1" t="s">
        <v>8050</v>
      </c>
      <c r="CB1167" s="1" t="s">
        <v>126</v>
      </c>
      <c r="CC1167" s="1">
        <v>0</v>
      </c>
      <c r="CD1167" s="1"/>
      <c r="CE1167" s="1">
        <v>0</v>
      </c>
      <c r="CF1167" s="1"/>
      <c r="CG1167" s="1">
        <v>0</v>
      </c>
      <c r="CH1167" s="1"/>
      <c r="CI1167" s="1"/>
      <c r="CJ1167" s="1"/>
      <c r="CK1167" s="1"/>
      <c r="CL1167" s="1" t="s">
        <v>8068</v>
      </c>
    </row>
    <row r="1168" s="1" customFormat="1" spans="1:90">
      <c r="F1168" s="1">
        <v>0</v>
      </c>
      <c r="K1168" s="1">
        <v>101110</v>
      </c>
      <c r="L1168" s="1" t="s">
        <v>28</v>
      </c>
      <c r="O1168" s="2">
        <v>46231.4398958333</v>
      </c>
      <c r="P1168" s="2">
        <v>46232.875</v>
      </c>
      <c r="R1168" s="1" t="s">
        <v>8051</v>
      </c>
      <c r="T1168" s="1" t="s">
        <v>8052</v>
      </c>
      <c r="U1168" s="1" t="s">
        <v>8053</v>
      </c>
      <c r="V1168" s="1" t="s">
        <v>28</v>
      </c>
      <c r="AB1168" s="1" t="s">
        <v>8054</v>
      </c>
      <c r="AD1168" s="1" t="s">
        <v>596</v>
      </c>
      <c r="AE1168" s="1" t="s">
        <v>973</v>
      </c>
      <c r="AF1168" s="1" t="s">
        <v>8050</v>
      </c>
      <c r="AG1168" s="1"/>
      <c r="AH1168" s="1"/>
      <c r="AI1168" s="1" t="s">
        <v>8071</v>
      </c>
      <c r="AJ1168" s="1">
        <v>385</v>
      </c>
      <c r="AM1168" s="1" t="s">
        <v>8068</v>
      </c>
      <c r="AP1168" s="2">
        <v>46232.6435300926</v>
      </c>
      <c r="AQ1168" s="1"/>
      <c r="AR1168" s="1"/>
      <c r="AS1168" s="1">
        <v>18799777825</v>
      </c>
      <c r="AT1168" s="1" t="s">
        <v>8073</v>
      </c>
      <c r="AU1168" s="2">
        <v>46231</v>
      </c>
      <c r="AV1168" s="1"/>
      <c r="AW1168" s="1" t="s">
        <v>8050</v>
      </c>
      <c r="AY1168" s="1" t="s">
        <v>14830</v>
      </c>
      <c r="AZ1168" s="1" t="s">
        <v>9096</v>
      </c>
      <c r="BA1168" s="1" t="s">
        <v>14831</v>
      </c>
      <c r="BB1168" s="1" t="s">
        <v>7096</v>
      </c>
      <c r="BC1168" s="1" t="s">
        <v>478</v>
      </c>
      <c r="BD1168" s="1" t="s">
        <v>179</v>
      </c>
      <c r="BE1168" s="1" t="s">
        <v>14832</v>
      </c>
      <c r="BF1168" s="1" t="s">
        <v>3972</v>
      </c>
      <c r="BG1168" s="2">
        <v>46232</v>
      </c>
      <c r="BH1168" s="2">
        <v>46231.4471643519</v>
      </c>
      <c r="BL1168" s="1" t="s">
        <v>8464</v>
      </c>
      <c r="BM1168" s="1" t="s">
        <v>12511</v>
      </c>
      <c r="BN1168" s="1" t="s">
        <v>601</v>
      </c>
      <c r="BO1168" s="1" t="s">
        <v>7095</v>
      </c>
      <c r="BP1168" s="1" t="s">
        <v>8067</v>
      </c>
      <c r="BQ1168" s="1" t="s">
        <v>6540</v>
      </c>
      <c r="BT1168" s="2">
        <v>46232.6403009259</v>
      </c>
      <c r="BU1168" s="2">
        <v>46232.6436574074</v>
      </c>
      <c r="BV1168" s="1" t="s">
        <v>591</v>
      </c>
      <c r="BW1168" s="1"/>
      <c r="BX1168" s="1" t="s">
        <v>8217</v>
      </c>
      <c r="BY1168" s="1" t="s">
        <v>597</v>
      </c>
      <c r="BZ1168" s="1" t="s">
        <v>8050</v>
      </c>
      <c r="CB1168" s="1" t="s">
        <v>133</v>
      </c>
      <c r="CC1168" s="1">
        <v>0</v>
      </c>
      <c r="CD1168" s="1"/>
      <c r="CE1168" s="1">
        <v>0</v>
      </c>
      <c r="CF1168" s="1"/>
      <c r="CG1168" s="1">
        <v>0</v>
      </c>
      <c r="CH1168" s="1"/>
      <c r="CI1168" s="1"/>
      <c r="CJ1168" s="1"/>
      <c r="CK1168" s="1"/>
      <c r="CL1168" s="1" t="s">
        <v>8068</v>
      </c>
    </row>
    <row r="1169" s="1" customFormat="1" spans="1:90">
      <c r="F1169" s="1">
        <v>0</v>
      </c>
      <c r="K1169" s="1">
        <v>101042</v>
      </c>
      <c r="L1169" s="1" t="s">
        <v>25</v>
      </c>
      <c r="O1169" s="2">
        <v>46229.6889930556</v>
      </c>
      <c r="P1169" s="2">
        <v>46232</v>
      </c>
      <c r="Q1169" s="1" t="s">
        <v>8050</v>
      </c>
      <c r="R1169" s="1" t="s">
        <v>8051</v>
      </c>
      <c r="S1169" s="1"/>
      <c r="T1169" s="1" t="s">
        <v>8052</v>
      </c>
      <c r="U1169" s="1" t="s">
        <v>8053</v>
      </c>
      <c r="V1169" s="1" t="s">
        <v>25</v>
      </c>
      <c r="AB1169" s="1" t="s">
        <v>8054</v>
      </c>
      <c r="AD1169" s="1" t="s">
        <v>607</v>
      </c>
      <c r="AE1169" s="1" t="s">
        <v>2550</v>
      </c>
      <c r="AF1169" s="1" t="s">
        <v>8068</v>
      </c>
      <c r="AG1169" s="3">
        <v>46232</v>
      </c>
      <c r="AH1169" s="1" t="s">
        <v>606</v>
      </c>
      <c r="AI1169" s="1" t="s">
        <v>8071</v>
      </c>
      <c r="AJ1169" s="1">
        <v>56</v>
      </c>
      <c r="AM1169" s="1" t="s">
        <v>8068</v>
      </c>
      <c r="AO1169" s="1">
        <v>2.7</v>
      </c>
      <c r="AP1169" s="2">
        <v>46232.6434606481</v>
      </c>
      <c r="AQ1169" s="1" t="s">
        <v>8072</v>
      </c>
      <c r="AR1169" s="3">
        <v>46227</v>
      </c>
      <c r="AS1169" s="1">
        <v>13893677033</v>
      </c>
      <c r="AT1169" s="1" t="s">
        <v>8073</v>
      </c>
      <c r="AU1169" s="2">
        <v>46232</v>
      </c>
      <c r="AV1169" s="1" t="s">
        <v>14833</v>
      </c>
      <c r="AW1169" s="1" t="s">
        <v>8068</v>
      </c>
      <c r="AY1169" s="1" t="s">
        <v>14834</v>
      </c>
      <c r="AZ1169" s="1" t="s">
        <v>8155</v>
      </c>
      <c r="BA1169" s="1" t="s">
        <v>14835</v>
      </c>
      <c r="BB1169" s="1" t="s">
        <v>2554</v>
      </c>
      <c r="BC1169" s="1" t="s">
        <v>463</v>
      </c>
      <c r="BD1169" s="1" t="s">
        <v>352</v>
      </c>
      <c r="BE1169" s="1" t="s">
        <v>14836</v>
      </c>
      <c r="BF1169" s="1" t="s">
        <v>3878</v>
      </c>
      <c r="BG1169" s="2">
        <v>46232.5833333333</v>
      </c>
      <c r="BH1169" s="2">
        <v>46229.6916319444</v>
      </c>
      <c r="BJ1169" s="1" t="s">
        <v>8215</v>
      </c>
      <c r="BL1169" s="1" t="s">
        <v>8159</v>
      </c>
      <c r="BM1169" s="1" t="s">
        <v>12799</v>
      </c>
      <c r="BN1169" s="1" t="s">
        <v>601</v>
      </c>
      <c r="BO1169" s="1" t="s">
        <v>14837</v>
      </c>
      <c r="BP1169" s="1" t="s">
        <v>8082</v>
      </c>
      <c r="BQ1169" s="1" t="s">
        <v>6540</v>
      </c>
      <c r="BT1169" s="2">
        <v>46232.6318865741</v>
      </c>
      <c r="BU1169" s="2">
        <v>46232.6437847222</v>
      </c>
      <c r="BV1169" s="1" t="s">
        <v>591</v>
      </c>
      <c r="BW1169" s="3">
        <v>48058</v>
      </c>
      <c r="BX1169" s="1" t="s">
        <v>9035</v>
      </c>
      <c r="BY1169" s="1" t="s">
        <v>597</v>
      </c>
      <c r="BZ1169" s="1" t="s">
        <v>8050</v>
      </c>
      <c r="CB1169" s="1" t="s">
        <v>93</v>
      </c>
      <c r="CC1169" s="1">
        <v>230</v>
      </c>
      <c r="CD1169" s="1" t="s">
        <v>9914</v>
      </c>
      <c r="CE1169" s="1">
        <v>230</v>
      </c>
      <c r="CF1169" s="1" t="s">
        <v>8793</v>
      </c>
      <c r="CG1169" s="1">
        <v>100</v>
      </c>
      <c r="CH1169" s="1" t="s">
        <v>622</v>
      </c>
      <c r="CI1169" s="2">
        <v>46235.4233101852</v>
      </c>
      <c r="CJ1169" s="1" t="s">
        <v>622</v>
      </c>
      <c r="CK1169" s="2">
        <v>46235.4261574074</v>
      </c>
      <c r="CL1169" s="1" t="s">
        <v>8068</v>
      </c>
    </row>
    <row r="1170" s="1" customFormat="1" spans="1:90">
      <c r="F1170" s="1">
        <v>0</v>
      </c>
      <c r="K1170" s="1">
        <v>101325</v>
      </c>
      <c r="L1170" s="1" t="s">
        <v>24</v>
      </c>
      <c r="M1170" s="1"/>
      <c r="O1170" s="2">
        <v>46231.4170601852</v>
      </c>
      <c r="P1170" s="2">
        <v>46232.625</v>
      </c>
      <c r="Q1170" s="1"/>
      <c r="R1170" s="1" t="s">
        <v>8051</v>
      </c>
      <c r="S1170" s="1" t="s">
        <v>8096</v>
      </c>
      <c r="T1170" s="1" t="s">
        <v>8052</v>
      </c>
      <c r="U1170" s="1" t="s">
        <v>8053</v>
      </c>
      <c r="V1170" s="1" t="s">
        <v>24</v>
      </c>
      <c r="AB1170" s="1" t="s">
        <v>8054</v>
      </c>
      <c r="AD1170" s="1" t="s">
        <v>607</v>
      </c>
      <c r="AE1170" s="1" t="s">
        <v>3535</v>
      </c>
      <c r="AF1170" s="1" t="s">
        <v>8068</v>
      </c>
      <c r="AG1170" s="3">
        <v>46232</v>
      </c>
      <c r="AH1170" s="1" t="s">
        <v>606</v>
      </c>
      <c r="AI1170" s="1" t="s">
        <v>8071</v>
      </c>
      <c r="AJ1170" s="1">
        <v>101</v>
      </c>
      <c r="AP1170" s="2">
        <v>46232.6444907407</v>
      </c>
      <c r="AQ1170" s="1" t="s">
        <v>8072</v>
      </c>
      <c r="AR1170" s="3">
        <v>46227</v>
      </c>
      <c r="AS1170" s="1">
        <v>13171005954</v>
      </c>
      <c r="AT1170" s="1" t="s">
        <v>8073</v>
      </c>
      <c r="AU1170" s="2">
        <v>46232.625</v>
      </c>
      <c r="AV1170" s="1" t="s">
        <v>14838</v>
      </c>
      <c r="AW1170" s="1" t="s">
        <v>8068</v>
      </c>
      <c r="AY1170" s="1" t="s">
        <v>14839</v>
      </c>
      <c r="AZ1170" s="1" t="s">
        <v>8058</v>
      </c>
      <c r="BA1170" s="1" t="s">
        <v>14840</v>
      </c>
      <c r="BB1170" s="1" t="s">
        <v>6575</v>
      </c>
      <c r="BC1170" s="1" t="s">
        <v>489</v>
      </c>
      <c r="BD1170" s="1" t="s">
        <v>398</v>
      </c>
      <c r="BE1170" s="1" t="s">
        <v>14841</v>
      </c>
      <c r="BF1170" s="1" t="s">
        <v>3903</v>
      </c>
      <c r="BG1170" s="2">
        <v>46232.625</v>
      </c>
      <c r="BH1170" s="2">
        <v>46231.4188425926</v>
      </c>
      <c r="BL1170" s="1" t="s">
        <v>8064</v>
      </c>
      <c r="BM1170" s="1" t="s">
        <v>8065</v>
      </c>
      <c r="BN1170" s="1" t="s">
        <v>601</v>
      </c>
      <c r="BO1170" s="1" t="s">
        <v>6574</v>
      </c>
      <c r="BP1170" s="1" t="s">
        <v>8082</v>
      </c>
      <c r="BQ1170" s="1" t="s">
        <v>6540</v>
      </c>
      <c r="BT1170" s="2">
        <v>46232.6253240741</v>
      </c>
      <c r="BU1170" s="2">
        <v>46232.6445717593</v>
      </c>
      <c r="BV1170" s="1" t="s">
        <v>818</v>
      </c>
      <c r="BW1170" s="3">
        <v>48058</v>
      </c>
      <c r="BX1170" s="1" t="s">
        <v>8083</v>
      </c>
      <c r="BY1170" s="1" t="s">
        <v>818</v>
      </c>
      <c r="BZ1170" s="1" t="s">
        <v>8050</v>
      </c>
      <c r="CB1170" s="1" t="s">
        <v>66</v>
      </c>
      <c r="CC1170" s="1">
        <v>90</v>
      </c>
      <c r="CE1170" s="1">
        <v>90</v>
      </c>
      <c r="CG1170" s="1">
        <v>0</v>
      </c>
      <c r="CL1170" s="1" t="s">
        <v>8068</v>
      </c>
    </row>
    <row r="1171" s="1" customFormat="1" spans="1:90">
      <c r="C1171" s="1">
        <v>1</v>
      </c>
      <c r="F1171" s="1">
        <v>0</v>
      </c>
      <c r="K1171" s="1">
        <v>101073</v>
      </c>
      <c r="L1171" s="1" t="s">
        <v>26</v>
      </c>
      <c r="N1171" s="1">
        <v>238</v>
      </c>
      <c r="O1171" s="2">
        <v>46230.6369328704</v>
      </c>
      <c r="P1171" s="2">
        <v>46231</v>
      </c>
      <c r="Q1171" s="1"/>
      <c r="R1171" s="1" t="s">
        <v>8051</v>
      </c>
      <c r="S1171" s="1" t="s">
        <v>8096</v>
      </c>
      <c r="T1171" s="1" t="s">
        <v>8052</v>
      </c>
      <c r="U1171" s="1" t="s">
        <v>8053</v>
      </c>
      <c r="V1171" s="1" t="s">
        <v>26</v>
      </c>
      <c r="AB1171" s="1" t="s">
        <v>8054</v>
      </c>
      <c r="AD1171" s="1" t="s">
        <v>607</v>
      </c>
      <c r="AE1171" s="1" t="s">
        <v>2011</v>
      </c>
      <c r="AF1171" s="1" t="s">
        <v>8068</v>
      </c>
      <c r="AG1171" s="3">
        <v>46232</v>
      </c>
      <c r="AH1171" s="1" t="s">
        <v>606</v>
      </c>
      <c r="AI1171" s="1" t="s">
        <v>8071</v>
      </c>
      <c r="AJ1171" s="1">
        <v>132</v>
      </c>
      <c r="AP1171" s="2">
        <v>46232.6444675926</v>
      </c>
      <c r="AQ1171" s="1" t="s">
        <v>8072</v>
      </c>
      <c r="AR1171" s="3">
        <v>46226</v>
      </c>
      <c r="AS1171" s="1">
        <v>17695196406</v>
      </c>
      <c r="AT1171" s="1" t="s">
        <v>8073</v>
      </c>
      <c r="AU1171" s="2">
        <v>46231</v>
      </c>
      <c r="AV1171" s="1" t="s">
        <v>14842</v>
      </c>
      <c r="AW1171" s="1" t="s">
        <v>8068</v>
      </c>
      <c r="AY1171" s="1" t="s">
        <v>14843</v>
      </c>
      <c r="AZ1171" s="1" t="s">
        <v>8108</v>
      </c>
      <c r="BA1171" s="1" t="s">
        <v>14844</v>
      </c>
      <c r="BB1171" s="1" t="s">
        <v>5488</v>
      </c>
      <c r="BC1171" s="1" t="s">
        <v>496</v>
      </c>
      <c r="BD1171" s="1" t="s">
        <v>291</v>
      </c>
      <c r="BE1171" s="1" t="s">
        <v>14845</v>
      </c>
      <c r="BF1171" s="1" t="s">
        <v>3878</v>
      </c>
      <c r="BG1171" s="2">
        <v>46232.4786458333</v>
      </c>
      <c r="BH1171" s="2">
        <v>46230.6425462963</v>
      </c>
      <c r="BL1171" s="1" t="s">
        <v>8115</v>
      </c>
      <c r="BM1171" s="1" t="s">
        <v>8417</v>
      </c>
      <c r="BN1171" s="1" t="s">
        <v>601</v>
      </c>
      <c r="BO1171" s="1" t="s">
        <v>6734</v>
      </c>
      <c r="BP1171" s="1" t="s">
        <v>8082</v>
      </c>
      <c r="BQ1171" s="1" t="s">
        <v>6540</v>
      </c>
      <c r="BT1171" s="2">
        <v>46232.5889467593</v>
      </c>
      <c r="BU1171" s="2">
        <v>46232.6445717593</v>
      </c>
      <c r="BV1171" s="1" t="s">
        <v>621</v>
      </c>
      <c r="BW1171" s="3">
        <v>48058</v>
      </c>
      <c r="BX1171" s="1" t="s">
        <v>8833</v>
      </c>
      <c r="BY1171" s="1" t="s">
        <v>621</v>
      </c>
      <c r="BZ1171" s="1" t="s">
        <v>8050</v>
      </c>
      <c r="CB1171" s="1" t="s">
        <v>112</v>
      </c>
      <c r="CC1171" s="1">
        <v>185</v>
      </c>
      <c r="CE1171" s="1">
        <v>185</v>
      </c>
      <c r="CF1171" s="1" t="s">
        <v>14846</v>
      </c>
      <c r="CG1171" s="1">
        <v>3.5</v>
      </c>
      <c r="CJ1171" s="1" t="s">
        <v>622</v>
      </c>
      <c r="CK1171" s="2">
        <v>46234.5835532407</v>
      </c>
      <c r="CL1171" s="1" t="s">
        <v>8068</v>
      </c>
    </row>
    <row r="1172" s="1" customFormat="1" spans="1:90">
      <c r="A1172" s="1" t="s">
        <v>8694</v>
      </c>
      <c r="F1172" s="1">
        <v>0</v>
      </c>
      <c r="K1172" s="1">
        <v>101110</v>
      </c>
      <c r="L1172" s="1" t="s">
        <v>28</v>
      </c>
      <c r="O1172" s="2">
        <v>46231.8287152778</v>
      </c>
      <c r="P1172" s="2">
        <v>46233</v>
      </c>
      <c r="Q1172" s="1" t="s">
        <v>8050</v>
      </c>
      <c r="R1172" s="1" t="s">
        <v>8051</v>
      </c>
      <c r="T1172" s="1" t="s">
        <v>8052</v>
      </c>
      <c r="U1172" s="1" t="s">
        <v>8053</v>
      </c>
      <c r="V1172" s="1" t="s">
        <v>28</v>
      </c>
      <c r="AB1172" s="1" t="s">
        <v>8054</v>
      </c>
      <c r="AD1172" s="1" t="s">
        <v>596</v>
      </c>
      <c r="AE1172" s="1" t="s">
        <v>936</v>
      </c>
      <c r="AF1172" s="1" t="s">
        <v>8068</v>
      </c>
      <c r="AG1172" s="3">
        <v>46232</v>
      </c>
      <c r="AH1172" s="1"/>
      <c r="AI1172" s="1" t="s">
        <v>8055</v>
      </c>
      <c r="AJ1172" s="1">
        <v>253</v>
      </c>
      <c r="AM1172" s="1" t="s">
        <v>8068</v>
      </c>
      <c r="AO1172" s="1">
        <v>3</v>
      </c>
      <c r="AP1172" s="2">
        <v>46232.6451157407</v>
      </c>
      <c r="AQ1172" s="1" t="s">
        <v>8274</v>
      </c>
      <c r="AR1172" s="3">
        <v>46230</v>
      </c>
      <c r="AS1172" s="1">
        <v>13659920121</v>
      </c>
      <c r="AT1172" s="1" t="s">
        <v>8056</v>
      </c>
      <c r="AU1172" s="2">
        <v>46233</v>
      </c>
      <c r="AV1172" s="1" t="s">
        <v>14847</v>
      </c>
      <c r="AW1172" s="1" t="s">
        <v>8068</v>
      </c>
      <c r="AY1172" s="1" t="s">
        <v>14848</v>
      </c>
      <c r="AZ1172" s="1" t="s">
        <v>8460</v>
      </c>
      <c r="BA1172" s="1" t="s">
        <v>14849</v>
      </c>
      <c r="BB1172" s="1" t="s">
        <v>14850</v>
      </c>
      <c r="BC1172" s="1" t="s">
        <v>478</v>
      </c>
      <c r="BD1172" s="1" t="s">
        <v>198</v>
      </c>
      <c r="BE1172" s="1" t="s">
        <v>14851</v>
      </c>
      <c r="BF1172" s="1" t="s">
        <v>3878</v>
      </c>
      <c r="BG1172" s="2">
        <v>46232.625</v>
      </c>
      <c r="BH1172" s="2">
        <v>46231.8362731481</v>
      </c>
      <c r="BL1172" s="1" t="s">
        <v>8464</v>
      </c>
      <c r="BM1172" s="1" t="s">
        <v>8654</v>
      </c>
      <c r="BN1172" s="1" t="s">
        <v>601</v>
      </c>
      <c r="BO1172" s="1" t="s">
        <v>14852</v>
      </c>
      <c r="BP1172" s="1" t="s">
        <v>8082</v>
      </c>
      <c r="BQ1172" s="1" t="s">
        <v>6540</v>
      </c>
      <c r="BT1172" s="2">
        <v>46232.6061921296</v>
      </c>
      <c r="BU1172" s="2">
        <v>46232.6451851852</v>
      </c>
      <c r="BV1172" s="1" t="s">
        <v>591</v>
      </c>
      <c r="BW1172" s="3">
        <v>48058</v>
      </c>
      <c r="BX1172" s="1" t="s">
        <v>8700</v>
      </c>
      <c r="BY1172" s="1" t="s">
        <v>628</v>
      </c>
      <c r="BZ1172" s="1" t="s">
        <v>8050</v>
      </c>
      <c r="CB1172" s="1" t="s">
        <v>135</v>
      </c>
      <c r="CC1172" s="1">
        <v>0</v>
      </c>
      <c r="CD1172" s="1"/>
      <c r="CE1172" s="1">
        <v>0</v>
      </c>
      <c r="CF1172" s="1"/>
      <c r="CG1172" s="1">
        <v>0</v>
      </c>
      <c r="CH1172" s="1"/>
      <c r="CI1172" s="1"/>
      <c r="CJ1172" s="1"/>
      <c r="CK1172" s="1"/>
      <c r="CL1172" s="1" t="s">
        <v>8068</v>
      </c>
    </row>
    <row r="1173" s="1" customFormat="1" spans="1:90">
      <c r="A1173" s="1" t="s">
        <v>8228</v>
      </c>
      <c r="F1173" s="1">
        <v>0</v>
      </c>
      <c r="K1173" s="1">
        <v>101042</v>
      </c>
      <c r="L1173" s="1" t="s">
        <v>25</v>
      </c>
      <c r="M1173" s="1" t="s">
        <v>8106</v>
      </c>
      <c r="O1173" s="2">
        <v>46230.7214351852</v>
      </c>
      <c r="P1173" s="2">
        <v>46232.625</v>
      </c>
      <c r="Q1173" s="1"/>
      <c r="R1173" s="1" t="s">
        <v>8051</v>
      </c>
      <c r="T1173" s="1" t="s">
        <v>8052</v>
      </c>
      <c r="U1173" s="1" t="s">
        <v>8053</v>
      </c>
      <c r="V1173" s="1" t="s">
        <v>25</v>
      </c>
      <c r="AB1173" s="1" t="s">
        <v>8054</v>
      </c>
      <c r="AD1173" s="1" t="s">
        <v>596</v>
      </c>
      <c r="AE1173" s="1" t="s">
        <v>2845</v>
      </c>
      <c r="AF1173" s="1" t="s">
        <v>8068</v>
      </c>
      <c r="AG1173" s="3">
        <v>46232</v>
      </c>
      <c r="AH1173" s="1"/>
      <c r="AI1173" s="1" t="s">
        <v>8071</v>
      </c>
      <c r="AJ1173" s="1">
        <v>86</v>
      </c>
      <c r="AM1173" s="1" t="s">
        <v>8050</v>
      </c>
      <c r="AO1173" s="1">
        <v>3.4</v>
      </c>
      <c r="AP1173" s="2">
        <v>46232.6450231482</v>
      </c>
      <c r="AQ1173" s="1" t="s">
        <v>8106</v>
      </c>
      <c r="AR1173" s="3">
        <v>46228</v>
      </c>
      <c r="AS1173" s="1">
        <v>13893009366</v>
      </c>
      <c r="AT1173" s="1" t="s">
        <v>8073</v>
      </c>
      <c r="AU1173" s="2">
        <v>46232.625</v>
      </c>
      <c r="AV1173" s="1" t="s">
        <v>14853</v>
      </c>
      <c r="AW1173" s="1" t="s">
        <v>8068</v>
      </c>
      <c r="AY1173" s="1" t="s">
        <v>14854</v>
      </c>
      <c r="AZ1173" s="1" t="s">
        <v>8155</v>
      </c>
      <c r="BA1173" s="1" t="s">
        <v>14855</v>
      </c>
      <c r="BB1173" s="1" t="s">
        <v>14856</v>
      </c>
      <c r="BC1173" s="1" t="s">
        <v>463</v>
      </c>
      <c r="BD1173" s="1" t="s">
        <v>343</v>
      </c>
      <c r="BE1173" s="1" t="s">
        <v>14857</v>
      </c>
      <c r="BF1173" s="1" t="s">
        <v>3878</v>
      </c>
      <c r="BG1173" s="2">
        <v>46232.625</v>
      </c>
      <c r="BH1173" s="2">
        <v>46231.6951967593</v>
      </c>
      <c r="BJ1173" s="1" t="s">
        <v>11415</v>
      </c>
      <c r="BL1173" s="1" t="s">
        <v>8159</v>
      </c>
      <c r="BM1173" s="1" t="s">
        <v>8343</v>
      </c>
      <c r="BN1173" s="1" t="s">
        <v>601</v>
      </c>
      <c r="BO1173" s="1" t="s">
        <v>14858</v>
      </c>
      <c r="BP1173" s="1" t="s">
        <v>8082</v>
      </c>
      <c r="BQ1173" s="1" t="s">
        <v>6540</v>
      </c>
      <c r="BT1173" s="2">
        <v>46232.6019560185</v>
      </c>
      <c r="BU1173" s="2">
        <v>46232.6452199074</v>
      </c>
      <c r="BV1173" s="1" t="s">
        <v>591</v>
      </c>
      <c r="BW1173" s="3">
        <v>48058</v>
      </c>
      <c r="BX1173" s="1" t="s">
        <v>8227</v>
      </c>
      <c r="BY1173" s="1" t="s">
        <v>628</v>
      </c>
      <c r="BZ1173" s="1" t="s">
        <v>8050</v>
      </c>
      <c r="CB1173" s="1" t="s">
        <v>92</v>
      </c>
      <c r="CC1173" s="1">
        <v>0</v>
      </c>
      <c r="CD1173" s="1"/>
      <c r="CE1173" s="1">
        <v>0</v>
      </c>
      <c r="CF1173" s="1"/>
      <c r="CG1173" s="1">
        <v>0</v>
      </c>
      <c r="CH1173" s="1"/>
      <c r="CI1173" s="1"/>
      <c r="CJ1173" s="1"/>
      <c r="CK1173" s="1"/>
      <c r="CL1173" s="1" t="s">
        <v>8068</v>
      </c>
    </row>
    <row r="1174" s="1" customFormat="1" spans="1:90">
      <c r="F1174" s="1">
        <v>0</v>
      </c>
      <c r="K1174" s="1">
        <v>101098</v>
      </c>
      <c r="L1174" s="1" t="s">
        <v>27</v>
      </c>
      <c r="O1174" s="2">
        <v>46216.3656018519</v>
      </c>
      <c r="P1174" s="2">
        <v>46232</v>
      </c>
      <c r="R1174" s="1" t="s">
        <v>8051</v>
      </c>
      <c r="S1174" s="1" t="s">
        <v>8096</v>
      </c>
      <c r="T1174" s="1" t="s">
        <v>8052</v>
      </c>
      <c r="U1174" s="1" t="s">
        <v>8053</v>
      </c>
      <c r="V1174" s="1" t="s">
        <v>27</v>
      </c>
      <c r="AB1174" s="1" t="s">
        <v>8054</v>
      </c>
      <c r="AD1174" s="1" t="s">
        <v>596</v>
      </c>
      <c r="AE1174" s="1" t="s">
        <v>732</v>
      </c>
      <c r="AF1174" s="1" t="s">
        <v>8068</v>
      </c>
      <c r="AG1174" s="3">
        <v>46232</v>
      </c>
      <c r="AI1174" s="1" t="s">
        <v>8071</v>
      </c>
      <c r="AJ1174" s="1">
        <v>35</v>
      </c>
      <c r="AP1174" s="2">
        <v>46232.6461921296</v>
      </c>
      <c r="AQ1174" s="1" t="s">
        <v>8106</v>
      </c>
      <c r="AR1174" s="3">
        <v>46224</v>
      </c>
      <c r="AS1174" s="1">
        <v>13381085486</v>
      </c>
      <c r="AT1174" s="1" t="s">
        <v>8073</v>
      </c>
      <c r="AU1174" s="2">
        <v>46232</v>
      </c>
      <c r="AV1174" s="1" t="s">
        <v>14859</v>
      </c>
      <c r="AW1174" s="1" t="s">
        <v>8068</v>
      </c>
      <c r="AY1174" s="1" t="s">
        <v>14860</v>
      </c>
      <c r="AZ1174" s="1" t="s">
        <v>8085</v>
      </c>
      <c r="BA1174" s="1" t="s">
        <v>14861</v>
      </c>
      <c r="BB1174" s="1" t="s">
        <v>14862</v>
      </c>
      <c r="BC1174" s="1" t="s">
        <v>463</v>
      </c>
      <c r="BD1174" s="1" t="s">
        <v>267</v>
      </c>
      <c r="BE1174" s="1"/>
      <c r="BF1174" s="1" t="s">
        <v>3878</v>
      </c>
      <c r="BG1174" s="2">
        <v>46232.5862847222</v>
      </c>
      <c r="BH1174" s="2">
        <v>46227.4616782407</v>
      </c>
      <c r="BJ1174" s="1" t="s">
        <v>8945</v>
      </c>
      <c r="BL1174" s="1" t="s">
        <v>8091</v>
      </c>
      <c r="BM1174" s="1" t="s">
        <v>10139</v>
      </c>
      <c r="BN1174" s="1" t="s">
        <v>601</v>
      </c>
      <c r="BO1174" s="1" t="s">
        <v>14863</v>
      </c>
      <c r="BP1174" s="1" t="s">
        <v>8082</v>
      </c>
      <c r="BQ1174" s="1" t="s">
        <v>6540</v>
      </c>
      <c r="BT1174" s="2">
        <v>46232.6364236111</v>
      </c>
      <c r="BU1174" s="2">
        <v>46232.6458912037</v>
      </c>
      <c r="BV1174" s="1" t="s">
        <v>5090</v>
      </c>
      <c r="BW1174" s="3">
        <v>48058</v>
      </c>
      <c r="BX1174" s="1" t="s">
        <v>14864</v>
      </c>
      <c r="BY1174" s="1" t="s">
        <v>14496</v>
      </c>
      <c r="BZ1174" s="1" t="s">
        <v>8050</v>
      </c>
      <c r="CB1174" s="1" t="s">
        <v>125</v>
      </c>
      <c r="CC1174" s="1">
        <v>0</v>
      </c>
      <c r="CE1174" s="1">
        <v>0</v>
      </c>
      <c r="CG1174" s="1">
        <v>0</v>
      </c>
      <c r="CL1174" s="1" t="s">
        <v>8068</v>
      </c>
    </row>
    <row r="1175" s="1" customFormat="1" spans="1:90">
      <c r="A1175" s="1" t="s">
        <v>10487</v>
      </c>
      <c r="F1175" s="1">
        <v>0</v>
      </c>
      <c r="K1175" s="1">
        <v>101110</v>
      </c>
      <c r="L1175" s="1" t="s">
        <v>28</v>
      </c>
      <c r="O1175" s="2">
        <v>46229.7156828704</v>
      </c>
      <c r="P1175" s="2">
        <v>46236</v>
      </c>
      <c r="Q1175" s="1"/>
      <c r="R1175" s="1" t="s">
        <v>8051</v>
      </c>
      <c r="T1175" s="1" t="s">
        <v>8052</v>
      </c>
      <c r="U1175" s="1" t="s">
        <v>8053</v>
      </c>
      <c r="V1175" s="1" t="s">
        <v>28</v>
      </c>
      <c r="AB1175" s="1" t="s">
        <v>8054</v>
      </c>
      <c r="AD1175" s="1" t="s">
        <v>607</v>
      </c>
      <c r="AE1175" s="1" t="s">
        <v>1532</v>
      </c>
      <c r="AF1175" s="1" t="s">
        <v>8068</v>
      </c>
      <c r="AG1175" s="3">
        <v>46215</v>
      </c>
      <c r="AH1175" s="1" t="s">
        <v>606</v>
      </c>
      <c r="AI1175" s="1" t="s">
        <v>8071</v>
      </c>
      <c r="AJ1175" s="1">
        <v>930</v>
      </c>
      <c r="AM1175" s="1" t="s">
        <v>8068</v>
      </c>
      <c r="AO1175" s="1">
        <v>2.7</v>
      </c>
      <c r="AP1175" s="2">
        <v>46232.6457986111</v>
      </c>
      <c r="AQ1175" s="1" t="s">
        <v>8274</v>
      </c>
      <c r="AR1175" s="3">
        <v>46214</v>
      </c>
      <c r="AS1175" s="1">
        <v>15699227229</v>
      </c>
      <c r="AT1175" s="1" t="s">
        <v>8123</v>
      </c>
      <c r="AU1175" s="2">
        <v>46236</v>
      </c>
      <c r="AV1175" s="1" t="s">
        <v>14865</v>
      </c>
      <c r="AW1175" s="1" t="s">
        <v>8068</v>
      </c>
      <c r="AY1175" s="1" t="s">
        <v>14866</v>
      </c>
      <c r="AZ1175" s="1" t="s">
        <v>8460</v>
      </c>
      <c r="BA1175" s="1" t="s">
        <v>14867</v>
      </c>
      <c r="BB1175" s="1" t="s">
        <v>5936</v>
      </c>
      <c r="BC1175" s="1" t="s">
        <v>478</v>
      </c>
      <c r="BD1175" s="1" t="s">
        <v>166</v>
      </c>
      <c r="BE1175" s="1" t="s">
        <v>14868</v>
      </c>
      <c r="BF1175" s="1" t="s">
        <v>3878</v>
      </c>
      <c r="BG1175" s="2">
        <v>46232.5833333333</v>
      </c>
      <c r="BH1175" s="1"/>
      <c r="BL1175" s="1" t="s">
        <v>8464</v>
      </c>
      <c r="BM1175" s="1" t="s">
        <v>8654</v>
      </c>
      <c r="BN1175" s="1" t="s">
        <v>601</v>
      </c>
      <c r="BO1175" s="1" t="s">
        <v>14869</v>
      </c>
      <c r="BP1175" s="1" t="s">
        <v>8082</v>
      </c>
      <c r="BQ1175" s="1" t="s">
        <v>6540</v>
      </c>
      <c r="BT1175" s="2">
        <v>46232.5537847222</v>
      </c>
      <c r="BU1175" s="2">
        <v>46232.6465162037</v>
      </c>
      <c r="BV1175" s="1" t="s">
        <v>591</v>
      </c>
      <c r="BW1175" s="3">
        <v>48041</v>
      </c>
      <c r="BX1175" s="1" t="s">
        <v>9041</v>
      </c>
      <c r="BY1175" s="1" t="s">
        <v>597</v>
      </c>
      <c r="BZ1175" s="1" t="s">
        <v>8050</v>
      </c>
      <c r="CB1175" s="1" t="s">
        <v>129</v>
      </c>
      <c r="CC1175" s="1">
        <v>50</v>
      </c>
      <c r="CD1175" s="1"/>
      <c r="CE1175" s="1">
        <v>50</v>
      </c>
      <c r="CF1175" s="1" t="s">
        <v>14084</v>
      </c>
      <c r="CG1175" s="1">
        <v>35</v>
      </c>
      <c r="CH1175" s="1"/>
      <c r="CI1175" s="1"/>
      <c r="CJ1175" s="1" t="s">
        <v>622</v>
      </c>
      <c r="CK1175" s="2">
        <v>46234.0321875</v>
      </c>
      <c r="CL1175" s="1" t="s">
        <v>8068</v>
      </c>
    </row>
    <row r="1176" s="1" customFormat="1" spans="1:90">
      <c r="C1176" s="1">
        <v>1</v>
      </c>
      <c r="F1176" s="1">
        <v>0</v>
      </c>
      <c r="K1176" s="1">
        <v>101073</v>
      </c>
      <c r="L1176" s="1" t="s">
        <v>26</v>
      </c>
      <c r="O1176" s="2">
        <v>46230.6102546296</v>
      </c>
      <c r="P1176" s="2">
        <v>46232</v>
      </c>
      <c r="Q1176" s="1" t="s">
        <v>8050</v>
      </c>
      <c r="R1176" s="1" t="s">
        <v>8051</v>
      </c>
      <c r="T1176" s="1" t="s">
        <v>8052</v>
      </c>
      <c r="U1176" s="1" t="s">
        <v>8053</v>
      </c>
      <c r="V1176" s="1" t="s">
        <v>26</v>
      </c>
      <c r="AB1176" s="1" t="s">
        <v>8054</v>
      </c>
      <c r="AD1176" s="1" t="s">
        <v>607</v>
      </c>
      <c r="AE1176" s="1" t="s">
        <v>1981</v>
      </c>
      <c r="AF1176" s="1" t="s">
        <v>8068</v>
      </c>
      <c r="AG1176" s="3">
        <v>46232</v>
      </c>
      <c r="AH1176" s="1" t="s">
        <v>606</v>
      </c>
      <c r="AI1176" s="1" t="s">
        <v>8071</v>
      </c>
      <c r="AJ1176" s="1">
        <v>77</v>
      </c>
      <c r="AM1176" s="1" t="s">
        <v>8068</v>
      </c>
      <c r="AO1176" s="1">
        <v>2.5</v>
      </c>
      <c r="AP1176" s="2">
        <v>46232.6462962963</v>
      </c>
      <c r="AQ1176" s="1" t="s">
        <v>8072</v>
      </c>
      <c r="AR1176" s="3">
        <v>46231</v>
      </c>
      <c r="AS1176" s="1">
        <v>15595210367</v>
      </c>
      <c r="AT1176" s="1" t="s">
        <v>8073</v>
      </c>
      <c r="AU1176" s="2">
        <v>46232</v>
      </c>
      <c r="AV1176" s="1" t="s">
        <v>14870</v>
      </c>
      <c r="AW1176" s="1" t="s">
        <v>8068</v>
      </c>
      <c r="AY1176" s="1" t="s">
        <v>14871</v>
      </c>
      <c r="AZ1176" s="1" t="s">
        <v>8108</v>
      </c>
      <c r="BA1176" s="1" t="s">
        <v>14872</v>
      </c>
      <c r="BB1176" s="1" t="s">
        <v>5511</v>
      </c>
      <c r="BC1176" s="1" t="s">
        <v>496</v>
      </c>
      <c r="BD1176" s="1" t="s">
        <v>304</v>
      </c>
      <c r="BE1176" s="1" t="s">
        <v>14873</v>
      </c>
      <c r="BF1176" s="1" t="s">
        <v>3878</v>
      </c>
      <c r="BG1176" s="2">
        <v>46232.5833333333</v>
      </c>
      <c r="BH1176" s="2">
        <v>46230.7157986111</v>
      </c>
      <c r="BJ1176" s="1" t="s">
        <v>14874</v>
      </c>
      <c r="BL1176" s="1" t="s">
        <v>8115</v>
      </c>
      <c r="BM1176" s="1" t="s">
        <v>8116</v>
      </c>
      <c r="BN1176" s="1" t="s">
        <v>601</v>
      </c>
      <c r="BO1176" s="1" t="s">
        <v>14875</v>
      </c>
      <c r="BP1176" s="1" t="s">
        <v>8082</v>
      </c>
      <c r="BQ1176" s="1" t="s">
        <v>6540</v>
      </c>
      <c r="BT1176" s="2">
        <v>46232.5866319444</v>
      </c>
      <c r="BU1176" s="2">
        <v>46232.646875</v>
      </c>
      <c r="BV1176" s="1" t="s">
        <v>591</v>
      </c>
      <c r="BW1176" s="3">
        <v>48058</v>
      </c>
      <c r="BX1176" s="1" t="s">
        <v>9041</v>
      </c>
      <c r="BY1176" s="1" t="s">
        <v>597</v>
      </c>
      <c r="BZ1176" s="1" t="s">
        <v>8050</v>
      </c>
      <c r="CB1176" s="1" t="s">
        <v>114</v>
      </c>
      <c r="CC1176" s="1">
        <v>230</v>
      </c>
      <c r="CE1176" s="1">
        <v>230</v>
      </c>
      <c r="CF1176" s="1" t="s">
        <v>14876</v>
      </c>
      <c r="CG1176" s="1">
        <v>135</v>
      </c>
      <c r="CJ1176" s="1" t="s">
        <v>622</v>
      </c>
      <c r="CK1176" s="2">
        <v>46234.5855555556</v>
      </c>
      <c r="CL1176" s="1" t="s">
        <v>8068</v>
      </c>
    </row>
    <row r="1177" s="1" customFormat="1" spans="1:90">
      <c r="A1177" s="1" t="s">
        <v>10937</v>
      </c>
      <c r="F1177" s="1">
        <v>0</v>
      </c>
      <c r="K1177" s="1">
        <v>101110</v>
      </c>
      <c r="L1177" s="1" t="s">
        <v>28</v>
      </c>
      <c r="O1177" s="2">
        <v>46229.7156712963</v>
      </c>
      <c r="P1177" s="2">
        <v>46236</v>
      </c>
      <c r="Q1177" s="1"/>
      <c r="R1177" s="1" t="s">
        <v>8051</v>
      </c>
      <c r="S1177" s="1" t="s">
        <v>8096</v>
      </c>
      <c r="T1177" s="1" t="s">
        <v>8052</v>
      </c>
      <c r="U1177" s="1" t="s">
        <v>8053</v>
      </c>
      <c r="V1177" s="1" t="s">
        <v>28</v>
      </c>
      <c r="AB1177" s="1" t="s">
        <v>8054</v>
      </c>
      <c r="AD1177" s="1" t="s">
        <v>596</v>
      </c>
      <c r="AE1177" s="1" t="s">
        <v>1532</v>
      </c>
      <c r="AF1177" s="1" t="s">
        <v>8068</v>
      </c>
      <c r="AG1177" s="3">
        <v>46215</v>
      </c>
      <c r="AH1177" s="1"/>
      <c r="AI1177" s="1" t="s">
        <v>8071</v>
      </c>
      <c r="AJ1177" s="1">
        <v>930</v>
      </c>
      <c r="AK1177" s="1">
        <v>2000</v>
      </c>
      <c r="AP1177" s="2">
        <v>46232.6469675926</v>
      </c>
      <c r="AQ1177" s="1" t="s">
        <v>8274</v>
      </c>
      <c r="AR1177" s="3">
        <v>46214</v>
      </c>
      <c r="AS1177" s="1">
        <v>15699227229</v>
      </c>
      <c r="AT1177" s="1" t="s">
        <v>8123</v>
      </c>
      <c r="AU1177" s="2">
        <v>46236</v>
      </c>
      <c r="AV1177" s="1" t="s">
        <v>14877</v>
      </c>
      <c r="AW1177" s="1" t="s">
        <v>8068</v>
      </c>
      <c r="AY1177" s="1" t="s">
        <v>14866</v>
      </c>
      <c r="AZ1177" s="1" t="s">
        <v>8460</v>
      </c>
      <c r="BA1177" s="1" t="s">
        <v>14867</v>
      </c>
      <c r="BB1177" s="1" t="s">
        <v>14878</v>
      </c>
      <c r="BC1177" s="1" t="s">
        <v>478</v>
      </c>
      <c r="BD1177" s="1" t="s">
        <v>166</v>
      </c>
      <c r="BE1177" s="1" t="s">
        <v>14868</v>
      </c>
      <c r="BF1177" s="1" t="s">
        <v>3903</v>
      </c>
      <c r="BG1177" s="2">
        <v>46232.5833333333</v>
      </c>
      <c r="BH1177" s="1"/>
      <c r="BL1177" s="1" t="s">
        <v>8464</v>
      </c>
      <c r="BM1177" s="1" t="s">
        <v>8654</v>
      </c>
      <c r="BN1177" s="1" t="s">
        <v>601</v>
      </c>
      <c r="BO1177" s="1" t="s">
        <v>14869</v>
      </c>
      <c r="BP1177" s="1" t="s">
        <v>8082</v>
      </c>
      <c r="BQ1177" s="1" t="s">
        <v>6540</v>
      </c>
      <c r="BR1177" s="1"/>
      <c r="BS1177" s="1"/>
      <c r="BT1177" s="2">
        <v>46232.5537847222</v>
      </c>
      <c r="BU1177" s="2">
        <v>46232.647037037</v>
      </c>
      <c r="BV1177" s="1" t="s">
        <v>818</v>
      </c>
      <c r="BW1177" s="3">
        <v>48041</v>
      </c>
      <c r="BX1177" s="1" t="s">
        <v>10234</v>
      </c>
      <c r="BY1177" s="1" t="s">
        <v>818</v>
      </c>
      <c r="BZ1177" s="1" t="s">
        <v>8050</v>
      </c>
      <c r="CA1177" s="1"/>
      <c r="CB1177" s="1" t="s">
        <v>129</v>
      </c>
      <c r="CC1177" s="1">
        <v>0</v>
      </c>
      <c r="CD1177" s="1"/>
      <c r="CE1177" s="1">
        <v>0</v>
      </c>
      <c r="CG1177" s="1">
        <v>0</v>
      </c>
      <c r="CH1177" s="1"/>
      <c r="CI1177" s="1"/>
      <c r="CL1177" s="1" t="s">
        <v>8068</v>
      </c>
    </row>
    <row r="1178" s="1" customFormat="1" spans="1:90">
      <c r="F1178" s="1">
        <v>0</v>
      </c>
      <c r="K1178" s="1">
        <v>101311</v>
      </c>
      <c r="L1178" s="1" t="s">
        <v>23</v>
      </c>
      <c r="O1178" s="2">
        <v>46232.6213425926</v>
      </c>
      <c r="P1178" s="2">
        <v>46232</v>
      </c>
      <c r="Q1178" s="1" t="s">
        <v>8050</v>
      </c>
      <c r="R1178" s="1" t="s">
        <v>8051</v>
      </c>
      <c r="T1178" s="1" t="s">
        <v>8144</v>
      </c>
      <c r="U1178" s="1" t="s">
        <v>8053</v>
      </c>
      <c r="V1178" s="1" t="s">
        <v>23</v>
      </c>
      <c r="AB1178" s="1" t="s">
        <v>8054</v>
      </c>
      <c r="AD1178" s="1" t="s">
        <v>607</v>
      </c>
      <c r="AE1178" s="1" t="s">
        <v>667</v>
      </c>
      <c r="AF1178" s="1" t="s">
        <v>8068</v>
      </c>
      <c r="AG1178" s="3">
        <v>46232</v>
      </c>
      <c r="AH1178" s="1" t="s">
        <v>606</v>
      </c>
      <c r="AI1178" s="1" t="s">
        <v>8071</v>
      </c>
      <c r="AJ1178" s="1"/>
      <c r="AM1178" s="1" t="s">
        <v>8068</v>
      </c>
      <c r="AO1178" s="1">
        <v>4.3</v>
      </c>
      <c r="AP1178" s="2">
        <v>46232.6490509259</v>
      </c>
      <c r="AQ1178" s="1" t="s">
        <v>8072</v>
      </c>
      <c r="AR1178" s="3">
        <v>46222</v>
      </c>
      <c r="AS1178" s="1">
        <v>15847722554</v>
      </c>
      <c r="AT1178" s="1" t="s">
        <v>8073</v>
      </c>
      <c r="AU1178" s="2">
        <v>46232</v>
      </c>
      <c r="AV1178" s="1" t="s">
        <v>14879</v>
      </c>
      <c r="AW1178" s="1" t="s">
        <v>8068</v>
      </c>
      <c r="AY1178" s="1" t="s">
        <v>14880</v>
      </c>
      <c r="AZ1178" s="1" t="s">
        <v>8265</v>
      </c>
      <c r="BA1178" s="1" t="s">
        <v>14881</v>
      </c>
      <c r="BB1178" s="1" t="s">
        <v>4597</v>
      </c>
      <c r="BC1178" s="1" t="s">
        <v>448</v>
      </c>
      <c r="BD1178" s="1" t="s">
        <v>433</v>
      </c>
      <c r="BE1178" s="1" t="s">
        <v>14882</v>
      </c>
      <c r="BF1178" s="1" t="s">
        <v>3878</v>
      </c>
      <c r="BG1178" s="2">
        <v>46232.6390509259</v>
      </c>
      <c r="BH1178" s="2">
        <v>46232.6344560185</v>
      </c>
      <c r="BL1178" s="1" t="s">
        <v>8064</v>
      </c>
      <c r="BM1178" s="1" t="s">
        <v>8891</v>
      </c>
      <c r="BN1178" s="1" t="s">
        <v>601</v>
      </c>
      <c r="BO1178" s="1" t="s">
        <v>14883</v>
      </c>
      <c r="BP1178" s="1" t="s">
        <v>14884</v>
      </c>
      <c r="BQ1178" s="1" t="s">
        <v>6540</v>
      </c>
      <c r="BT1178" s="2">
        <v>46232.6371643519</v>
      </c>
      <c r="BU1178" s="2">
        <v>46232.6491203704</v>
      </c>
      <c r="BV1178" s="1" t="s">
        <v>591</v>
      </c>
      <c r="BW1178" s="3">
        <v>48058</v>
      </c>
      <c r="BX1178" s="1" t="s">
        <v>8490</v>
      </c>
      <c r="BY1178" s="1" t="s">
        <v>597</v>
      </c>
      <c r="BZ1178" s="1" t="s">
        <v>8050</v>
      </c>
      <c r="CB1178" s="1" t="s">
        <v>58</v>
      </c>
      <c r="CC1178" s="1">
        <v>50</v>
      </c>
      <c r="CE1178" s="1">
        <v>50</v>
      </c>
      <c r="CF1178" s="1" t="s">
        <v>8893</v>
      </c>
      <c r="CG1178" s="1">
        <v>35</v>
      </c>
      <c r="CJ1178" s="1" t="s">
        <v>622</v>
      </c>
      <c r="CK1178" s="2">
        <v>46232.6588310185</v>
      </c>
      <c r="CL1178" s="1" t="s">
        <v>8068</v>
      </c>
    </row>
    <row r="1179" s="1" customFormat="1" spans="1:90">
      <c r="F1179" s="1">
        <v>0</v>
      </c>
      <c r="K1179" s="1">
        <v>101042</v>
      </c>
      <c r="L1179" s="1" t="s">
        <v>25</v>
      </c>
      <c r="O1179" s="2">
        <v>46232.6288657407</v>
      </c>
      <c r="P1179" s="2">
        <v>46232</v>
      </c>
      <c r="Q1179" s="1" t="s">
        <v>8050</v>
      </c>
      <c r="R1179" s="1" t="s">
        <v>8051</v>
      </c>
      <c r="S1179" s="1" t="s">
        <v>8096</v>
      </c>
      <c r="T1179" s="1" t="s">
        <v>8052</v>
      </c>
      <c r="U1179" s="1" t="s">
        <v>8053</v>
      </c>
      <c r="V1179" s="1" t="s">
        <v>25</v>
      </c>
      <c r="AB1179" s="1" t="s">
        <v>8054</v>
      </c>
      <c r="AD1179" s="1" t="s">
        <v>596</v>
      </c>
      <c r="AE1179" s="1" t="s">
        <v>2849</v>
      </c>
      <c r="AF1179" s="1" t="s">
        <v>8068</v>
      </c>
      <c r="AG1179" s="3">
        <v>46232</v>
      </c>
      <c r="AH1179" s="1"/>
      <c r="AI1179" s="1" t="s">
        <v>8055</v>
      </c>
      <c r="AJ1179" s="1">
        <v>499</v>
      </c>
      <c r="AP1179" s="2">
        <v>46232.6495717593</v>
      </c>
      <c r="AQ1179" s="1" t="s">
        <v>8072</v>
      </c>
      <c r="AR1179" s="3">
        <v>46231</v>
      </c>
      <c r="AS1179" s="1">
        <v>18093488482</v>
      </c>
      <c r="AT1179" s="1" t="s">
        <v>8073</v>
      </c>
      <c r="AU1179" s="2">
        <v>46232</v>
      </c>
      <c r="AV1179" s="1" t="s">
        <v>14885</v>
      </c>
      <c r="AW1179" s="1" t="s">
        <v>8068</v>
      </c>
      <c r="AY1179" s="1" t="s">
        <v>14886</v>
      </c>
      <c r="AZ1179" s="1" t="s">
        <v>8511</v>
      </c>
      <c r="BA1179" s="1" t="s">
        <v>14887</v>
      </c>
      <c r="BB1179" s="1" t="s">
        <v>14888</v>
      </c>
      <c r="BC1179" s="1" t="s">
        <v>463</v>
      </c>
      <c r="BD1179" s="1" t="s">
        <v>358</v>
      </c>
      <c r="BE1179" s="1" t="s">
        <v>14889</v>
      </c>
      <c r="BF1179" s="1" t="s">
        <v>3878</v>
      </c>
      <c r="BG1179" s="2">
        <v>46232</v>
      </c>
      <c r="BH1179" s="2">
        <v>46232.6289699074</v>
      </c>
      <c r="BL1179" s="1" t="s">
        <v>8159</v>
      </c>
      <c r="BM1179" s="1" t="s">
        <v>14890</v>
      </c>
      <c r="BN1179" s="1" t="s">
        <v>601</v>
      </c>
      <c r="BO1179" s="1" t="s">
        <v>14891</v>
      </c>
      <c r="BP1179" s="1" t="s">
        <v>8082</v>
      </c>
      <c r="BQ1179" s="1" t="s">
        <v>6540</v>
      </c>
      <c r="BT1179" s="2">
        <v>46232.6410763889</v>
      </c>
      <c r="BU1179" s="2">
        <v>46232.6496759259</v>
      </c>
      <c r="BV1179" s="1" t="s">
        <v>949</v>
      </c>
      <c r="BW1179" s="3">
        <v>48058</v>
      </c>
      <c r="BX1179" s="1" t="s">
        <v>14892</v>
      </c>
      <c r="BY1179" s="1" t="s">
        <v>950</v>
      </c>
      <c r="BZ1179" s="1" t="s">
        <v>8050</v>
      </c>
      <c r="CB1179" s="1" t="s">
        <v>94</v>
      </c>
      <c r="CC1179" s="1">
        <v>0</v>
      </c>
      <c r="CE1179" s="1">
        <v>0</v>
      </c>
      <c r="CF1179" s="1"/>
      <c r="CG1179" s="1">
        <v>0</v>
      </c>
      <c r="CL1179" s="1" t="s">
        <v>8068</v>
      </c>
    </row>
    <row r="1180" s="1" customFormat="1" spans="1:90">
      <c r="A1180" s="1" t="s">
        <v>11595</v>
      </c>
      <c r="F1180" s="1">
        <v>0</v>
      </c>
      <c r="K1180" s="1">
        <v>101098</v>
      </c>
      <c r="L1180" s="1" t="s">
        <v>27</v>
      </c>
      <c r="M1180" s="1" t="s">
        <v>8106</v>
      </c>
      <c r="N1180" s="1"/>
      <c r="O1180" s="2">
        <v>46215.9559837963</v>
      </c>
      <c r="P1180" s="2">
        <v>46232</v>
      </c>
      <c r="R1180" s="1" t="s">
        <v>8051</v>
      </c>
      <c r="S1180" s="1" t="s">
        <v>8096</v>
      </c>
      <c r="T1180" s="1" t="s">
        <v>8052</v>
      </c>
      <c r="U1180" s="1" t="s">
        <v>8053</v>
      </c>
      <c r="V1180" s="1" t="s">
        <v>27</v>
      </c>
      <c r="AB1180" s="1" t="s">
        <v>8054</v>
      </c>
      <c r="AD1180" s="1" t="s">
        <v>596</v>
      </c>
      <c r="AE1180" s="1" t="s">
        <v>732</v>
      </c>
      <c r="AF1180" s="1" t="s">
        <v>8068</v>
      </c>
      <c r="AG1180" s="3">
        <v>46232</v>
      </c>
      <c r="AH1180" s="1"/>
      <c r="AI1180" s="1" t="s">
        <v>8071</v>
      </c>
      <c r="AJ1180" s="1">
        <v>35</v>
      </c>
      <c r="AP1180" s="2">
        <v>46232.6501851852</v>
      </c>
      <c r="AQ1180" s="1" t="s">
        <v>8072</v>
      </c>
      <c r="AR1180" s="3">
        <v>46229</v>
      </c>
      <c r="AS1180" s="1">
        <v>13381085486</v>
      </c>
      <c r="AT1180" s="1" t="s">
        <v>8073</v>
      </c>
      <c r="AU1180" s="2">
        <v>46232</v>
      </c>
      <c r="AV1180" s="1" t="s">
        <v>14893</v>
      </c>
      <c r="AW1180" s="1" t="s">
        <v>8068</v>
      </c>
      <c r="AY1180" s="1" t="s">
        <v>14860</v>
      </c>
      <c r="AZ1180" s="1" t="s">
        <v>8085</v>
      </c>
      <c r="BA1180" s="1" t="s">
        <v>14861</v>
      </c>
      <c r="BB1180" s="1" t="s">
        <v>14894</v>
      </c>
      <c r="BC1180" s="1" t="s">
        <v>463</v>
      </c>
      <c r="BD1180" s="1" t="s">
        <v>267</v>
      </c>
      <c r="BE1180" s="1" t="s">
        <v>14895</v>
      </c>
      <c r="BF1180" s="1" t="s">
        <v>4284</v>
      </c>
      <c r="BG1180" s="2">
        <v>46232.5862847222</v>
      </c>
      <c r="BH1180" s="2">
        <v>46227.4613541667</v>
      </c>
      <c r="BJ1180" s="1" t="s">
        <v>8945</v>
      </c>
      <c r="BL1180" s="1" t="s">
        <v>8091</v>
      </c>
      <c r="BM1180" s="1" t="s">
        <v>10139</v>
      </c>
      <c r="BN1180" s="1" t="s">
        <v>601</v>
      </c>
      <c r="BO1180" s="1" t="s">
        <v>14863</v>
      </c>
      <c r="BP1180" s="1" t="s">
        <v>8082</v>
      </c>
      <c r="BQ1180" s="1" t="s">
        <v>6540</v>
      </c>
      <c r="BR1180" s="1"/>
      <c r="BS1180" s="1"/>
      <c r="BT1180" s="2">
        <v>46232.6364236111</v>
      </c>
      <c r="BU1180" s="2">
        <v>46232.6498842593</v>
      </c>
      <c r="BV1180" s="1" t="s">
        <v>818</v>
      </c>
      <c r="BW1180" s="3">
        <v>48058</v>
      </c>
      <c r="BX1180" s="1" t="s">
        <v>11595</v>
      </c>
      <c r="BY1180" s="1" t="s">
        <v>818</v>
      </c>
      <c r="BZ1180" s="1" t="s">
        <v>8050</v>
      </c>
      <c r="CA1180" s="1"/>
      <c r="CB1180" s="1" t="s">
        <v>125</v>
      </c>
      <c r="CC1180" s="1">
        <v>0</v>
      </c>
      <c r="CE1180" s="1">
        <v>0</v>
      </c>
      <c r="CG1180" s="1">
        <v>0</v>
      </c>
      <c r="CL1180" s="1" t="s">
        <v>8068</v>
      </c>
    </row>
    <row r="1181" s="1" customFormat="1" spans="1:90">
      <c r="F1181" s="1">
        <v>0</v>
      </c>
      <c r="K1181" s="1">
        <v>101311</v>
      </c>
      <c r="L1181" s="1" t="s">
        <v>23</v>
      </c>
      <c r="O1181" s="2">
        <v>46232.6405671296</v>
      </c>
      <c r="P1181" s="2">
        <v>46232</v>
      </c>
      <c r="Q1181" s="1"/>
      <c r="R1181" s="1" t="s">
        <v>8051</v>
      </c>
      <c r="S1181" s="1"/>
      <c r="T1181" s="1" t="s">
        <v>8144</v>
      </c>
      <c r="U1181" s="1" t="s">
        <v>8053</v>
      </c>
      <c r="V1181" s="1" t="s">
        <v>23</v>
      </c>
      <c r="AB1181" s="1" t="s">
        <v>8054</v>
      </c>
      <c r="AD1181" s="1" t="s">
        <v>607</v>
      </c>
      <c r="AE1181" s="1" t="s">
        <v>3488</v>
      </c>
      <c r="AF1181" s="1"/>
      <c r="AG1181" s="3">
        <v>46201</v>
      </c>
      <c r="AH1181" s="1" t="s">
        <v>606</v>
      </c>
      <c r="AI1181" s="1" t="s">
        <v>8071</v>
      </c>
      <c r="AJ1181" s="1">
        <v>120</v>
      </c>
      <c r="AP1181" s="2">
        <v>46232.6501157407</v>
      </c>
      <c r="AQ1181" s="1" t="s">
        <v>8072</v>
      </c>
      <c r="AR1181" s="3">
        <v>46200</v>
      </c>
      <c r="AS1181" s="1">
        <v>15049496125</v>
      </c>
      <c r="AT1181" s="1"/>
      <c r="AU1181" s="2">
        <v>46232</v>
      </c>
      <c r="AV1181" s="1" t="s">
        <v>14896</v>
      </c>
      <c r="AW1181" s="1" t="s">
        <v>8068</v>
      </c>
      <c r="AY1181" s="1" t="s">
        <v>14897</v>
      </c>
      <c r="AZ1181" s="1" t="s">
        <v>8265</v>
      </c>
      <c r="BA1181" s="1" t="s">
        <v>14898</v>
      </c>
      <c r="BB1181" s="1" t="s">
        <v>4575</v>
      </c>
      <c r="BC1181" s="1" t="s">
        <v>448</v>
      </c>
      <c r="BD1181" s="1" t="s">
        <v>428</v>
      </c>
      <c r="BE1181" s="1" t="s">
        <v>14899</v>
      </c>
      <c r="BF1181" s="1" t="s">
        <v>4087</v>
      </c>
      <c r="BG1181" s="2">
        <v>46232.6484606481</v>
      </c>
      <c r="BH1181" s="2">
        <v>46232.6406365741</v>
      </c>
      <c r="BL1181" s="1" t="s">
        <v>8064</v>
      </c>
      <c r="BM1181" s="1" t="s">
        <v>8270</v>
      </c>
      <c r="BN1181" s="1" t="s">
        <v>645</v>
      </c>
      <c r="BO1181" s="1" t="s">
        <v>14900</v>
      </c>
      <c r="BP1181" s="1" t="s">
        <v>8067</v>
      </c>
      <c r="BQ1181" s="1" t="s">
        <v>6540</v>
      </c>
      <c r="BT1181" s="2">
        <v>46232.64875</v>
      </c>
      <c r="BU1181" s="2">
        <v>46232.6501851852</v>
      </c>
      <c r="BV1181" s="1" t="s">
        <v>602</v>
      </c>
      <c r="BW1181" s="3">
        <v>48027</v>
      </c>
      <c r="BX1181" s="1" t="s">
        <v>10515</v>
      </c>
      <c r="BY1181" s="1" t="s">
        <v>602</v>
      </c>
      <c r="BZ1181" s="1" t="s">
        <v>8050</v>
      </c>
      <c r="CB1181" s="1" t="s">
        <v>55</v>
      </c>
      <c r="CC1181" s="1">
        <v>128</v>
      </c>
      <c r="CE1181" s="1">
        <v>128</v>
      </c>
      <c r="CF1181" s="1" t="s">
        <v>8782</v>
      </c>
      <c r="CG1181" s="1">
        <v>76</v>
      </c>
      <c r="CJ1181" s="1" t="s">
        <v>622</v>
      </c>
      <c r="CK1181" s="2">
        <v>46232.6519791667</v>
      </c>
      <c r="CL1181" s="1" t="s">
        <v>8068</v>
      </c>
    </row>
    <row r="1182" s="1" customFormat="1" spans="1:90">
      <c r="A1182" s="1" t="s">
        <v>8886</v>
      </c>
      <c r="F1182" s="1">
        <v>0</v>
      </c>
      <c r="K1182" s="1">
        <v>101098</v>
      </c>
      <c r="L1182" s="1" t="s">
        <v>27</v>
      </c>
      <c r="M1182" s="1" t="s">
        <v>8106</v>
      </c>
      <c r="O1182" s="2">
        <v>46215.9559722222</v>
      </c>
      <c r="P1182" s="2">
        <v>46232</v>
      </c>
      <c r="R1182" s="1" t="s">
        <v>8051</v>
      </c>
      <c r="T1182" s="1" t="s">
        <v>8052</v>
      </c>
      <c r="U1182" s="1" t="s">
        <v>8053</v>
      </c>
      <c r="V1182" s="1" t="s">
        <v>27</v>
      </c>
      <c r="AB1182" s="1" t="s">
        <v>8054</v>
      </c>
      <c r="AD1182" s="1" t="s">
        <v>607</v>
      </c>
      <c r="AE1182" s="1" t="s">
        <v>732</v>
      </c>
      <c r="AF1182" s="1" t="s">
        <v>8068</v>
      </c>
      <c r="AG1182" s="3">
        <v>46232</v>
      </c>
      <c r="AH1182" s="1" t="s">
        <v>606</v>
      </c>
      <c r="AI1182" s="1" t="s">
        <v>8071</v>
      </c>
      <c r="AJ1182" s="1">
        <v>35</v>
      </c>
      <c r="AM1182" s="1" t="s">
        <v>8050</v>
      </c>
      <c r="AO1182" s="1">
        <v>3.2</v>
      </c>
      <c r="AP1182" s="2">
        <v>46232.6506828704</v>
      </c>
      <c r="AQ1182" s="1" t="s">
        <v>8106</v>
      </c>
      <c r="AR1182" s="3">
        <v>46228</v>
      </c>
      <c r="AS1182" s="1">
        <v>13381085486</v>
      </c>
      <c r="AT1182" s="1" t="s">
        <v>8073</v>
      </c>
      <c r="AU1182" s="2">
        <v>46232</v>
      </c>
      <c r="AV1182" s="1" t="s">
        <v>14901</v>
      </c>
      <c r="AW1182" s="1" t="s">
        <v>8068</v>
      </c>
      <c r="AY1182" s="1" t="s">
        <v>14860</v>
      </c>
      <c r="AZ1182" s="1" t="s">
        <v>8085</v>
      </c>
      <c r="BA1182" s="1" t="s">
        <v>14861</v>
      </c>
      <c r="BB1182" s="1" t="s">
        <v>4889</v>
      </c>
      <c r="BC1182" s="1" t="s">
        <v>463</v>
      </c>
      <c r="BD1182" s="1" t="s">
        <v>267</v>
      </c>
      <c r="BE1182" s="1" t="s">
        <v>14902</v>
      </c>
      <c r="BF1182" s="1" t="s">
        <v>3878</v>
      </c>
      <c r="BG1182" s="2">
        <v>46232.5862847222</v>
      </c>
      <c r="BH1182" s="2">
        <v>46227.4611689815</v>
      </c>
      <c r="BJ1182" s="1" t="s">
        <v>8945</v>
      </c>
      <c r="BL1182" s="1" t="s">
        <v>8091</v>
      </c>
      <c r="BM1182" s="1" t="s">
        <v>10139</v>
      </c>
      <c r="BN1182" s="1" t="s">
        <v>601</v>
      </c>
      <c r="BO1182" s="1" t="s">
        <v>14863</v>
      </c>
      <c r="BP1182" s="1" t="s">
        <v>8082</v>
      </c>
      <c r="BQ1182" s="1" t="s">
        <v>6540</v>
      </c>
      <c r="BT1182" s="2">
        <v>46232.6364236111</v>
      </c>
      <c r="BU1182" s="2">
        <v>46232.6504976852</v>
      </c>
      <c r="BV1182" s="1" t="s">
        <v>591</v>
      </c>
      <c r="BW1182" s="3">
        <v>48058</v>
      </c>
      <c r="BX1182" s="1" t="s">
        <v>8483</v>
      </c>
      <c r="BY1182" s="1" t="s">
        <v>597</v>
      </c>
      <c r="BZ1182" s="1" t="s">
        <v>8050</v>
      </c>
      <c r="CB1182" s="1" t="s">
        <v>125</v>
      </c>
      <c r="CC1182" s="1">
        <v>50</v>
      </c>
      <c r="CD1182" s="1"/>
      <c r="CE1182" s="1">
        <v>50</v>
      </c>
      <c r="CF1182" s="1" t="s">
        <v>14903</v>
      </c>
      <c r="CG1182" s="1">
        <v>35</v>
      </c>
      <c r="CH1182" s="1"/>
      <c r="CI1182" s="1"/>
      <c r="CJ1182" s="1" t="s">
        <v>2576</v>
      </c>
      <c r="CK1182" s="1"/>
      <c r="CL1182" s="1" t="s">
        <v>8068</v>
      </c>
    </row>
    <row r="1183" s="1" customFormat="1" spans="1:90">
      <c r="F1183" s="1">
        <v>0</v>
      </c>
      <c r="K1183" s="1">
        <v>101042</v>
      </c>
      <c r="L1183" s="1" t="s">
        <v>25</v>
      </c>
      <c r="O1183" s="2">
        <v>46232.6373842593</v>
      </c>
      <c r="P1183" s="2">
        <v>46232</v>
      </c>
      <c r="Q1183" s="1" t="s">
        <v>8050</v>
      </c>
      <c r="R1183" s="1" t="s">
        <v>8051</v>
      </c>
      <c r="S1183" s="1"/>
      <c r="T1183" s="1" t="s">
        <v>8052</v>
      </c>
      <c r="U1183" s="1" t="s">
        <v>8053</v>
      </c>
      <c r="V1183" s="1" t="s">
        <v>25</v>
      </c>
      <c r="AB1183" s="1" t="s">
        <v>8054</v>
      </c>
      <c r="AD1183" s="1" t="s">
        <v>596</v>
      </c>
      <c r="AE1183" s="1" t="s">
        <v>671</v>
      </c>
      <c r="AF1183" s="1" t="s">
        <v>8068</v>
      </c>
      <c r="AG1183" s="3">
        <v>46232</v>
      </c>
      <c r="AI1183" s="1" t="s">
        <v>8071</v>
      </c>
      <c r="AJ1183" s="1">
        <v>410</v>
      </c>
      <c r="AP1183" s="2">
        <v>46232.6505324074</v>
      </c>
      <c r="AQ1183" s="1"/>
      <c r="AR1183" s="3">
        <v>46231</v>
      </c>
      <c r="AS1183" s="1">
        <v>18293855358</v>
      </c>
      <c r="AT1183" s="1" t="s">
        <v>8073</v>
      </c>
      <c r="AU1183" s="2">
        <v>46232</v>
      </c>
      <c r="AV1183" s="1" t="s">
        <v>6655</v>
      </c>
      <c r="AW1183" s="1" t="s">
        <v>8068</v>
      </c>
      <c r="AY1183" s="1" t="s">
        <v>14904</v>
      </c>
      <c r="AZ1183" s="1" t="s">
        <v>8220</v>
      </c>
      <c r="BA1183" s="1" t="s">
        <v>14905</v>
      </c>
      <c r="BB1183" s="1" t="s">
        <v>14906</v>
      </c>
      <c r="BC1183" s="1" t="s">
        <v>463</v>
      </c>
      <c r="BD1183" s="1" t="s">
        <v>363</v>
      </c>
      <c r="BE1183" s="1" t="s">
        <v>14907</v>
      </c>
      <c r="BF1183" s="1" t="s">
        <v>8062</v>
      </c>
      <c r="BG1183" s="2">
        <v>46232.6377314815</v>
      </c>
      <c r="BH1183" s="2">
        <v>46232.6375115741</v>
      </c>
      <c r="BL1183" s="1" t="s">
        <v>8159</v>
      </c>
      <c r="BM1183" s="1" t="s">
        <v>8591</v>
      </c>
      <c r="BN1183" s="1" t="s">
        <v>601</v>
      </c>
      <c r="BO1183" s="1" t="s">
        <v>14908</v>
      </c>
      <c r="BP1183" s="1" t="s">
        <v>8067</v>
      </c>
      <c r="BQ1183" s="1" t="s">
        <v>6540</v>
      </c>
      <c r="BT1183" s="2">
        <v>46232.6445833333</v>
      </c>
      <c r="BU1183" s="2">
        <v>46232.6505671296</v>
      </c>
      <c r="BV1183" s="1" t="s">
        <v>621</v>
      </c>
      <c r="BW1183" s="3">
        <v>48058</v>
      </c>
      <c r="BX1183" s="1" t="s">
        <v>8327</v>
      </c>
      <c r="BY1183" s="1" t="s">
        <v>621</v>
      </c>
      <c r="BZ1183" s="1" t="s">
        <v>8050</v>
      </c>
      <c r="CB1183" s="1" t="s">
        <v>95</v>
      </c>
      <c r="CC1183" s="1">
        <v>0</v>
      </c>
      <c r="CE1183" s="1">
        <v>0</v>
      </c>
      <c r="CG1183" s="1">
        <v>0</v>
      </c>
      <c r="CL1183" s="1" t="s">
        <v>8068</v>
      </c>
    </row>
    <row r="1184" s="1" customFormat="1" spans="1:90">
      <c r="F1184" s="1">
        <v>0</v>
      </c>
      <c r="K1184" s="1">
        <v>101311</v>
      </c>
      <c r="L1184" s="1" t="s">
        <v>23</v>
      </c>
      <c r="O1184" s="2">
        <v>46232.6403125</v>
      </c>
      <c r="P1184" s="2">
        <v>46232</v>
      </c>
      <c r="R1184" s="1" t="s">
        <v>8051</v>
      </c>
      <c r="S1184" s="1" t="s">
        <v>8096</v>
      </c>
      <c r="T1184" s="1" t="s">
        <v>8144</v>
      </c>
      <c r="U1184" s="1" t="s">
        <v>8053</v>
      </c>
      <c r="V1184" s="1" t="s">
        <v>23</v>
      </c>
      <c r="AB1184" s="1" t="s">
        <v>8054</v>
      </c>
      <c r="AD1184" s="1" t="s">
        <v>596</v>
      </c>
      <c r="AE1184" s="1" t="s">
        <v>629</v>
      </c>
      <c r="AF1184" s="1" t="s">
        <v>8068</v>
      </c>
      <c r="AG1184" s="3">
        <v>46232</v>
      </c>
      <c r="AH1184" s="1"/>
      <c r="AI1184" s="1" t="s">
        <v>8055</v>
      </c>
      <c r="AJ1184" s="1">
        <v>122</v>
      </c>
      <c r="AK1184" s="1">
        <v>2100</v>
      </c>
      <c r="AP1184" s="2">
        <v>46232.6512731481</v>
      </c>
      <c r="AQ1184" s="1" t="s">
        <v>8072</v>
      </c>
      <c r="AR1184" s="3">
        <v>46231</v>
      </c>
      <c r="AS1184" s="1">
        <v>13304722469</v>
      </c>
      <c r="AT1184" s="1" t="s">
        <v>8073</v>
      </c>
      <c r="AU1184" s="2">
        <v>46232</v>
      </c>
      <c r="AV1184" s="1" t="s">
        <v>14909</v>
      </c>
      <c r="AW1184" s="1" t="s">
        <v>8068</v>
      </c>
      <c r="AY1184" s="1" t="s">
        <v>14910</v>
      </c>
      <c r="AZ1184" s="1" t="s">
        <v>8147</v>
      </c>
      <c r="BA1184" s="1" t="s">
        <v>14911</v>
      </c>
      <c r="BB1184" s="1" t="s">
        <v>14912</v>
      </c>
      <c r="BC1184" s="1" t="s">
        <v>448</v>
      </c>
      <c r="BD1184" s="1" t="s">
        <v>427</v>
      </c>
      <c r="BE1184" s="1" t="s">
        <v>14913</v>
      </c>
      <c r="BF1184" s="1" t="s">
        <v>3903</v>
      </c>
      <c r="BG1184" s="2">
        <v>46232.6424421296</v>
      </c>
      <c r="BH1184" s="2">
        <v>46232.6404282407</v>
      </c>
      <c r="BJ1184" s="1" t="s">
        <v>8215</v>
      </c>
      <c r="BL1184" s="1" t="s">
        <v>8064</v>
      </c>
      <c r="BM1184" s="1" t="s">
        <v>8780</v>
      </c>
      <c r="BN1184" s="1" t="s">
        <v>601</v>
      </c>
      <c r="BO1184" s="1" t="s">
        <v>14914</v>
      </c>
      <c r="BP1184" s="1" t="s">
        <v>8082</v>
      </c>
      <c r="BQ1184" s="1" t="s">
        <v>6540</v>
      </c>
      <c r="BT1184" s="2">
        <v>46232.6425231481</v>
      </c>
      <c r="BU1184" s="2">
        <v>46232.6513425926</v>
      </c>
      <c r="BV1184" s="1" t="s">
        <v>818</v>
      </c>
      <c r="BW1184" s="3">
        <v>48058</v>
      </c>
      <c r="BX1184" s="1" t="s">
        <v>12480</v>
      </c>
      <c r="BY1184" s="1" t="s">
        <v>818</v>
      </c>
      <c r="BZ1184" s="1" t="s">
        <v>8050</v>
      </c>
      <c r="CB1184" s="1" t="s">
        <v>55</v>
      </c>
      <c r="CC1184" s="1">
        <v>0</v>
      </c>
      <c r="CE1184" s="1">
        <v>0</v>
      </c>
      <c r="CF1184" s="1"/>
      <c r="CG1184" s="1">
        <v>0</v>
      </c>
      <c r="CL1184" s="1" t="s">
        <v>8068</v>
      </c>
    </row>
    <row r="1185" s="1" customFormat="1" spans="1:90">
      <c r="F1185" s="1">
        <v>0</v>
      </c>
      <c r="K1185" s="1">
        <v>101311</v>
      </c>
      <c r="L1185" s="1" t="s">
        <v>23</v>
      </c>
      <c r="O1185" s="2">
        <v>46232.6403125</v>
      </c>
      <c r="P1185" s="2">
        <v>46232</v>
      </c>
      <c r="Q1185" s="1"/>
      <c r="R1185" s="1" t="s">
        <v>8051</v>
      </c>
      <c r="T1185" s="1" t="s">
        <v>8144</v>
      </c>
      <c r="U1185" s="1" t="s">
        <v>8053</v>
      </c>
      <c r="V1185" s="1" t="s">
        <v>23</v>
      </c>
      <c r="AB1185" s="1" t="s">
        <v>8054</v>
      </c>
      <c r="AD1185" s="1" t="s">
        <v>596</v>
      </c>
      <c r="AE1185" s="1" t="s">
        <v>629</v>
      </c>
      <c r="AF1185" s="1" t="s">
        <v>8068</v>
      </c>
      <c r="AG1185" s="3">
        <v>46232</v>
      </c>
      <c r="AI1185" s="1" t="s">
        <v>8055</v>
      </c>
      <c r="AJ1185" s="1">
        <v>122</v>
      </c>
      <c r="AM1185" s="1" t="s">
        <v>8068</v>
      </c>
      <c r="AO1185" s="1">
        <v>3.2</v>
      </c>
      <c r="AP1185" s="2">
        <v>46232.6514699074</v>
      </c>
      <c r="AQ1185" s="1" t="s">
        <v>8072</v>
      </c>
      <c r="AR1185" s="3">
        <v>46231</v>
      </c>
      <c r="AS1185" s="1">
        <v>13304722469</v>
      </c>
      <c r="AT1185" s="1" t="s">
        <v>8073</v>
      </c>
      <c r="AU1185" s="2">
        <v>46232</v>
      </c>
      <c r="AV1185" s="1" t="s">
        <v>14915</v>
      </c>
      <c r="AW1185" s="1" t="s">
        <v>8068</v>
      </c>
      <c r="AY1185" s="1" t="s">
        <v>14910</v>
      </c>
      <c r="AZ1185" s="1" t="s">
        <v>8147</v>
      </c>
      <c r="BA1185" s="1" t="s">
        <v>14911</v>
      </c>
      <c r="BB1185" s="1" t="s">
        <v>14916</v>
      </c>
      <c r="BC1185" s="1" t="s">
        <v>448</v>
      </c>
      <c r="BD1185" s="1" t="s">
        <v>427</v>
      </c>
      <c r="BE1185" s="1" t="s">
        <v>14913</v>
      </c>
      <c r="BF1185" s="1" t="s">
        <v>3878</v>
      </c>
      <c r="BG1185" s="2">
        <v>46232.6424421296</v>
      </c>
      <c r="BH1185" s="2">
        <v>46232.6404166667</v>
      </c>
      <c r="BJ1185" s="1" t="s">
        <v>8215</v>
      </c>
      <c r="BK1185" s="1"/>
      <c r="BL1185" s="1" t="s">
        <v>8064</v>
      </c>
      <c r="BM1185" s="1" t="s">
        <v>8780</v>
      </c>
      <c r="BN1185" s="1" t="s">
        <v>601</v>
      </c>
      <c r="BO1185" s="1" t="s">
        <v>14914</v>
      </c>
      <c r="BP1185" s="1" t="s">
        <v>8082</v>
      </c>
      <c r="BQ1185" s="1" t="s">
        <v>6540</v>
      </c>
      <c r="BT1185" s="2">
        <v>46232.6425231481</v>
      </c>
      <c r="BU1185" s="2">
        <v>46232.6515393518</v>
      </c>
      <c r="BV1185" s="1" t="s">
        <v>591</v>
      </c>
      <c r="BW1185" s="3">
        <v>48058</v>
      </c>
      <c r="BX1185" s="1" t="s">
        <v>8153</v>
      </c>
      <c r="BY1185" s="1" t="s">
        <v>726</v>
      </c>
      <c r="BZ1185" s="1" t="s">
        <v>8050</v>
      </c>
      <c r="CB1185" s="1" t="s">
        <v>55</v>
      </c>
      <c r="CC1185" s="1">
        <v>0</v>
      </c>
      <c r="CE1185" s="1">
        <v>0</v>
      </c>
      <c r="CG1185" s="1">
        <v>0</v>
      </c>
      <c r="CL1185" s="1" t="s">
        <v>8068</v>
      </c>
    </row>
    <row r="1186" s="1" customFormat="1" spans="1:90">
      <c r="A1186" s="1" t="s">
        <v>14917</v>
      </c>
      <c r="F1186" s="1">
        <v>0</v>
      </c>
      <c r="K1186" s="1">
        <v>101325</v>
      </c>
      <c r="L1186" s="1" t="s">
        <v>24</v>
      </c>
      <c r="O1186" s="2">
        <v>46231.6354513889</v>
      </c>
      <c r="P1186" s="2">
        <v>46232.625</v>
      </c>
      <c r="Q1186" s="1"/>
      <c r="R1186" s="1" t="s">
        <v>8051</v>
      </c>
      <c r="S1186" s="1"/>
      <c r="T1186" s="1" t="s">
        <v>8052</v>
      </c>
      <c r="U1186" s="1" t="s">
        <v>8053</v>
      </c>
      <c r="V1186" s="1" t="s">
        <v>24</v>
      </c>
      <c r="AB1186" s="1" t="s">
        <v>8054</v>
      </c>
      <c r="AD1186" s="1" t="s">
        <v>596</v>
      </c>
      <c r="AE1186" s="1" t="s">
        <v>3554</v>
      </c>
      <c r="AF1186" s="1" t="s">
        <v>8068</v>
      </c>
      <c r="AG1186" s="3">
        <v>46232</v>
      </c>
      <c r="AI1186" s="1" t="s">
        <v>8071</v>
      </c>
      <c r="AJ1186" s="1">
        <v>183</v>
      </c>
      <c r="AP1186" s="2">
        <v>46232.6515509259</v>
      </c>
      <c r="AQ1186" s="1" t="s">
        <v>8274</v>
      </c>
      <c r="AR1186" s="3">
        <v>46231</v>
      </c>
      <c r="AS1186" s="1">
        <v>15148094109</v>
      </c>
      <c r="AT1186" s="1" t="s">
        <v>8073</v>
      </c>
      <c r="AU1186" s="2">
        <v>46232.625</v>
      </c>
      <c r="AV1186" s="1" t="s">
        <v>14918</v>
      </c>
      <c r="AW1186" s="1" t="s">
        <v>8068</v>
      </c>
      <c r="AY1186" s="1" t="s">
        <v>14919</v>
      </c>
      <c r="AZ1186" s="1" t="s">
        <v>8058</v>
      </c>
      <c r="BA1186" s="1" t="s">
        <v>14920</v>
      </c>
      <c r="BB1186" s="1" t="s">
        <v>14921</v>
      </c>
      <c r="BC1186" s="1" t="s">
        <v>489</v>
      </c>
      <c r="BD1186" s="1" t="s">
        <v>390</v>
      </c>
      <c r="BE1186" s="1" t="s">
        <v>14922</v>
      </c>
      <c r="BF1186" s="1" t="s">
        <v>3878</v>
      </c>
      <c r="BG1186" s="2">
        <v>46232.625</v>
      </c>
      <c r="BH1186" s="2">
        <v>46231.6410763889</v>
      </c>
      <c r="BJ1186" s="1" t="s">
        <v>8215</v>
      </c>
      <c r="BL1186" s="1" t="s">
        <v>8064</v>
      </c>
      <c r="BM1186" s="1" t="s">
        <v>8249</v>
      </c>
      <c r="BN1186" s="1" t="s">
        <v>601</v>
      </c>
      <c r="BO1186" s="1" t="s">
        <v>14923</v>
      </c>
      <c r="BP1186" s="1" t="s">
        <v>8082</v>
      </c>
      <c r="BQ1186" s="1" t="s">
        <v>6540</v>
      </c>
      <c r="BT1186" s="2">
        <v>46232.6339351852</v>
      </c>
      <c r="BU1186" s="2">
        <v>46232.6515972222</v>
      </c>
      <c r="BV1186" s="1" t="s">
        <v>1240</v>
      </c>
      <c r="BW1186" s="3">
        <v>48058</v>
      </c>
      <c r="BX1186" s="1" t="s">
        <v>14917</v>
      </c>
      <c r="BY1186" s="1" t="s">
        <v>1240</v>
      </c>
      <c r="BZ1186" s="1" t="s">
        <v>8050</v>
      </c>
      <c r="CB1186" s="1" t="s">
        <v>63</v>
      </c>
      <c r="CC1186" s="1">
        <v>0</v>
      </c>
      <c r="CE1186" s="1">
        <v>0</v>
      </c>
      <c r="CG1186" s="1">
        <v>0</v>
      </c>
      <c r="CL1186" s="1" t="s">
        <v>8068</v>
      </c>
    </row>
    <row r="1187" s="1" customFormat="1" spans="1:90">
      <c r="A1187" s="1" t="s">
        <v>11479</v>
      </c>
      <c r="C1187" s="1">
        <v>1</v>
      </c>
      <c r="F1187" s="1">
        <v>0</v>
      </c>
      <c r="K1187" s="1">
        <v>101073</v>
      </c>
      <c r="L1187" s="1" t="s">
        <v>26</v>
      </c>
      <c r="O1187" s="2">
        <v>46232.6328703704</v>
      </c>
      <c r="P1187" s="2">
        <v>46232</v>
      </c>
      <c r="Q1187" s="1"/>
      <c r="R1187" s="1" t="s">
        <v>8051</v>
      </c>
      <c r="T1187" s="1" t="s">
        <v>8052</v>
      </c>
      <c r="U1187" s="1" t="s">
        <v>8053</v>
      </c>
      <c r="V1187" s="1" t="s">
        <v>26</v>
      </c>
      <c r="AB1187" s="1" t="s">
        <v>8054</v>
      </c>
      <c r="AD1187" s="1" t="s">
        <v>607</v>
      </c>
      <c r="AE1187" s="1" t="s">
        <v>1976</v>
      </c>
      <c r="AF1187" s="1" t="s">
        <v>8068</v>
      </c>
      <c r="AG1187" s="3">
        <v>46232</v>
      </c>
      <c r="AH1187" s="1" t="s">
        <v>606</v>
      </c>
      <c r="AI1187" s="1" t="s">
        <v>8055</v>
      </c>
      <c r="AP1187" s="2">
        <v>46232.6525462963</v>
      </c>
      <c r="AQ1187" s="1" t="s">
        <v>8072</v>
      </c>
      <c r="AR1187" s="3">
        <v>46195</v>
      </c>
      <c r="AS1187" s="1">
        <v>17395104748</v>
      </c>
      <c r="AT1187" s="1" t="s">
        <v>8056</v>
      </c>
      <c r="AU1187" s="2">
        <v>46232</v>
      </c>
      <c r="AV1187" s="1" t="s">
        <v>6655</v>
      </c>
      <c r="AW1187" s="1" t="s">
        <v>8068</v>
      </c>
      <c r="AY1187" s="1" t="s">
        <v>14924</v>
      </c>
      <c r="AZ1187" s="1" t="s">
        <v>8108</v>
      </c>
      <c r="BA1187" s="1" t="s">
        <v>14925</v>
      </c>
      <c r="BB1187" s="1" t="s">
        <v>6736</v>
      </c>
      <c r="BC1187" s="1" t="s">
        <v>496</v>
      </c>
      <c r="BD1187" s="1" t="s">
        <v>277</v>
      </c>
      <c r="BE1187" s="1" t="s">
        <v>14926</v>
      </c>
      <c r="BF1187" s="1" t="s">
        <v>4284</v>
      </c>
      <c r="BG1187" s="2">
        <v>46232.6353472222</v>
      </c>
      <c r="BH1187" s="2">
        <v>46232.6341435185</v>
      </c>
      <c r="BJ1187" s="1" t="s">
        <v>8256</v>
      </c>
      <c r="BL1187" s="1" t="s">
        <v>8115</v>
      </c>
      <c r="BM1187" s="1" t="s">
        <v>8568</v>
      </c>
      <c r="BN1187" s="1" t="s">
        <v>601</v>
      </c>
      <c r="BO1187" s="1" t="s">
        <v>6735</v>
      </c>
      <c r="BP1187" s="1" t="s">
        <v>8082</v>
      </c>
      <c r="BQ1187" s="1" t="s">
        <v>6540</v>
      </c>
      <c r="BT1187" s="2">
        <v>46232.6354861111</v>
      </c>
      <c r="BU1187" s="2">
        <v>46232.6526388889</v>
      </c>
      <c r="BV1187" s="1" t="s">
        <v>818</v>
      </c>
      <c r="BW1187" s="3">
        <v>48058</v>
      </c>
      <c r="BX1187" s="1" t="s">
        <v>8209</v>
      </c>
      <c r="BY1187" s="1" t="s">
        <v>818</v>
      </c>
      <c r="BZ1187" s="1" t="s">
        <v>8050</v>
      </c>
      <c r="CB1187" s="1" t="s">
        <v>104</v>
      </c>
      <c r="CC1187" s="1">
        <v>270</v>
      </c>
      <c r="CD1187" s="1"/>
      <c r="CE1187" s="1">
        <v>270</v>
      </c>
      <c r="CG1187" s="1">
        <v>0</v>
      </c>
      <c r="CH1187" s="1"/>
      <c r="CI1187" s="1"/>
      <c r="CL1187" s="1" t="s">
        <v>8068</v>
      </c>
    </row>
    <row r="1188" s="1" customFormat="1" spans="1:90">
      <c r="A1188" s="1" t="s">
        <v>14927</v>
      </c>
      <c r="F1188" s="1">
        <v>0</v>
      </c>
      <c r="K1188" s="1">
        <v>101110</v>
      </c>
      <c r="L1188" s="1" t="s">
        <v>28</v>
      </c>
      <c r="O1188" s="2">
        <v>46229.5864699074</v>
      </c>
      <c r="P1188" s="2">
        <v>46229</v>
      </c>
      <c r="R1188" s="1" t="s">
        <v>8051</v>
      </c>
      <c r="S1188" s="1"/>
      <c r="T1188" s="1" t="s">
        <v>8052</v>
      </c>
      <c r="U1188" s="1" t="s">
        <v>8053</v>
      </c>
      <c r="V1188" s="1" t="s">
        <v>28</v>
      </c>
      <c r="AB1188" s="1" t="s">
        <v>8054</v>
      </c>
      <c r="AD1188" s="1" t="s">
        <v>607</v>
      </c>
      <c r="AE1188" s="1" t="s">
        <v>866</v>
      </c>
      <c r="AF1188" s="1" t="s">
        <v>8068</v>
      </c>
      <c r="AG1188" s="3">
        <v>39018</v>
      </c>
      <c r="AH1188" s="1" t="s">
        <v>606</v>
      </c>
      <c r="AI1188" s="1" t="s">
        <v>8055</v>
      </c>
      <c r="AJ1188" s="4">
        <v>1014</v>
      </c>
      <c r="AP1188" s="2">
        <v>46232.6527083333</v>
      </c>
      <c r="AQ1188" s="1" t="s">
        <v>8072</v>
      </c>
      <c r="AR1188" s="3">
        <v>38987</v>
      </c>
      <c r="AS1188" s="1">
        <v>17716906075</v>
      </c>
      <c r="AT1188" s="1"/>
      <c r="AU1188" s="2">
        <v>46229</v>
      </c>
      <c r="AV1188" s="1" t="s">
        <v>14928</v>
      </c>
      <c r="AW1188" s="1" t="s">
        <v>8050</v>
      </c>
      <c r="AY1188" s="1" t="s">
        <v>14929</v>
      </c>
      <c r="AZ1188" s="1" t="s">
        <v>8460</v>
      </c>
      <c r="BA1188" s="1" t="s">
        <v>14930</v>
      </c>
      <c r="BB1188" s="1" t="s">
        <v>1438</v>
      </c>
      <c r="BC1188" s="1" t="s">
        <v>478</v>
      </c>
      <c r="BD1188" s="1" t="s">
        <v>222</v>
      </c>
      <c r="BE1188" s="1" t="s">
        <v>14931</v>
      </c>
      <c r="BF1188" s="1" t="s">
        <v>3868</v>
      </c>
      <c r="BG1188" s="2">
        <v>46232.5833333333</v>
      </c>
      <c r="BH1188" s="2">
        <v>46231.7776273148</v>
      </c>
      <c r="BJ1188" s="1" t="s">
        <v>14932</v>
      </c>
      <c r="BL1188" s="1" t="s">
        <v>8464</v>
      </c>
      <c r="BM1188" s="1" t="s">
        <v>8495</v>
      </c>
      <c r="BN1188" s="1" t="s">
        <v>590</v>
      </c>
      <c r="BO1188" s="1" t="s">
        <v>14933</v>
      </c>
      <c r="BP1188" s="1" t="s">
        <v>8082</v>
      </c>
      <c r="BQ1188" s="1" t="s">
        <v>6540</v>
      </c>
      <c r="BR1188" s="1" t="s">
        <v>9445</v>
      </c>
      <c r="BS1188" s="1" t="s">
        <v>9446</v>
      </c>
      <c r="BT1188" s="2">
        <v>46232.5939236111</v>
      </c>
      <c r="BU1188" s="2">
        <v>46232.6528240741</v>
      </c>
      <c r="BV1188" s="1" t="s">
        <v>818</v>
      </c>
      <c r="BW1188" s="3">
        <v>40844</v>
      </c>
      <c r="BX1188" s="1" t="s">
        <v>10098</v>
      </c>
      <c r="BY1188" s="1" t="s">
        <v>818</v>
      </c>
      <c r="BZ1188" s="1" t="s">
        <v>8050</v>
      </c>
      <c r="CB1188" s="1" t="s">
        <v>145</v>
      </c>
      <c r="CC1188" s="1">
        <v>155</v>
      </c>
      <c r="CD1188" s="1" t="s">
        <v>14065</v>
      </c>
      <c r="CE1188" s="1">
        <v>155</v>
      </c>
      <c r="CF1188" s="1" t="s">
        <v>9924</v>
      </c>
      <c r="CG1188" s="1">
        <v>45.5</v>
      </c>
      <c r="CH1188" s="1" t="s">
        <v>622</v>
      </c>
      <c r="CI1188" s="2">
        <v>46232.8859490741</v>
      </c>
      <c r="CJ1188" s="1" t="s">
        <v>622</v>
      </c>
      <c r="CK1188" s="2">
        <v>46232.8929861111</v>
      </c>
      <c r="CL1188" s="1" t="s">
        <v>8068</v>
      </c>
    </row>
    <row r="1189" s="1" customFormat="1" spans="1:90">
      <c r="A1189" s="1" t="s">
        <v>14934</v>
      </c>
      <c r="F1189" s="1">
        <v>0</v>
      </c>
      <c r="K1189" s="1">
        <v>101098</v>
      </c>
      <c r="L1189" s="1" t="s">
        <v>27</v>
      </c>
      <c r="M1189" s="1" t="s">
        <v>8106</v>
      </c>
      <c r="O1189" s="2">
        <v>46232.434212963</v>
      </c>
      <c r="P1189" s="2">
        <v>46232.5416666667</v>
      </c>
      <c r="Q1189" s="1"/>
      <c r="R1189" s="1" t="s">
        <v>8051</v>
      </c>
      <c r="S1189" s="1"/>
      <c r="T1189" s="1" t="s">
        <v>8052</v>
      </c>
      <c r="U1189" s="1" t="s">
        <v>8053</v>
      </c>
      <c r="V1189" s="1" t="s">
        <v>27</v>
      </c>
      <c r="AB1189" s="1" t="s">
        <v>8054</v>
      </c>
      <c r="AD1189" s="1" t="s">
        <v>596</v>
      </c>
      <c r="AE1189" s="1" t="s">
        <v>2841</v>
      </c>
      <c r="AF1189" s="1" t="s">
        <v>8068</v>
      </c>
      <c r="AG1189" s="3">
        <v>46232</v>
      </c>
      <c r="AH1189" s="1"/>
      <c r="AI1189" s="1" t="s">
        <v>8055</v>
      </c>
      <c r="AJ1189" s="1">
        <v>11</v>
      </c>
      <c r="AM1189" s="1" t="s">
        <v>8050</v>
      </c>
      <c r="AO1189" s="1">
        <v>4</v>
      </c>
      <c r="AP1189" s="2">
        <v>46232.6530208333</v>
      </c>
      <c r="AQ1189" s="1" t="s">
        <v>8072</v>
      </c>
      <c r="AR1189" s="3">
        <v>46231</v>
      </c>
      <c r="AS1189" s="1">
        <v>17809717073</v>
      </c>
      <c r="AT1189" s="1" t="s">
        <v>8073</v>
      </c>
      <c r="AU1189" s="2">
        <v>46232.5416666667</v>
      </c>
      <c r="AV1189" s="1" t="s">
        <v>14935</v>
      </c>
      <c r="AW1189" s="1" t="s">
        <v>8068</v>
      </c>
      <c r="AY1189" s="1" t="s">
        <v>14936</v>
      </c>
      <c r="AZ1189" s="1" t="s">
        <v>8085</v>
      </c>
      <c r="BA1189" s="1" t="s">
        <v>14937</v>
      </c>
      <c r="BB1189" s="1" t="s">
        <v>14938</v>
      </c>
      <c r="BC1189" s="1" t="s">
        <v>463</v>
      </c>
      <c r="BD1189" s="1" t="s">
        <v>260</v>
      </c>
      <c r="BE1189" s="1" t="s">
        <v>14939</v>
      </c>
      <c r="BF1189" s="1" t="s">
        <v>3878</v>
      </c>
      <c r="BG1189" s="2">
        <v>46232.5833333333</v>
      </c>
      <c r="BH1189" s="2">
        <v>46232.5562268519</v>
      </c>
      <c r="BL1189" s="1" t="s">
        <v>8091</v>
      </c>
      <c r="BM1189" s="1" t="s">
        <v>10139</v>
      </c>
      <c r="BN1189" s="1" t="s">
        <v>601</v>
      </c>
      <c r="BO1189" s="1" t="s">
        <v>14940</v>
      </c>
      <c r="BP1189" s="1" t="s">
        <v>8082</v>
      </c>
      <c r="BQ1189" s="1" t="s">
        <v>6540</v>
      </c>
      <c r="BT1189" s="2">
        <v>46232.6117476852</v>
      </c>
      <c r="BU1189" s="2">
        <v>46232.6530902778</v>
      </c>
      <c r="BV1189" s="1" t="s">
        <v>591</v>
      </c>
      <c r="BW1189" s="3">
        <v>48058</v>
      </c>
      <c r="BX1189" s="1" t="s">
        <v>14941</v>
      </c>
      <c r="BY1189" s="1" t="s">
        <v>597</v>
      </c>
      <c r="BZ1189" s="1" t="s">
        <v>8050</v>
      </c>
      <c r="CB1189" s="1" t="s">
        <v>122</v>
      </c>
      <c r="CC1189" s="1">
        <v>0</v>
      </c>
      <c r="CD1189" s="1"/>
      <c r="CE1189" s="1">
        <v>0</v>
      </c>
      <c r="CF1189" s="1"/>
      <c r="CG1189" s="1">
        <v>0</v>
      </c>
      <c r="CH1189" s="1"/>
      <c r="CI1189" s="1"/>
      <c r="CJ1189" s="1"/>
      <c r="CK1189" s="1"/>
      <c r="CL1189" s="1" t="s">
        <v>8068</v>
      </c>
    </row>
    <row r="1190" s="1" customFormat="1" spans="1:90">
      <c r="A1190" s="1" t="s">
        <v>591</v>
      </c>
      <c r="F1190" s="1">
        <v>0</v>
      </c>
      <c r="K1190" s="1">
        <v>101098</v>
      </c>
      <c r="L1190" s="1" t="s">
        <v>27</v>
      </c>
      <c r="M1190" s="1" t="s">
        <v>8106</v>
      </c>
      <c r="O1190" s="2">
        <v>46231.6590393518</v>
      </c>
      <c r="P1190" s="2">
        <v>46232</v>
      </c>
      <c r="Q1190" s="1"/>
      <c r="R1190" s="1" t="s">
        <v>8051</v>
      </c>
      <c r="S1190" s="1"/>
      <c r="T1190" s="1" t="s">
        <v>8052</v>
      </c>
      <c r="U1190" s="1" t="s">
        <v>8053</v>
      </c>
      <c r="V1190" s="1" t="s">
        <v>27</v>
      </c>
      <c r="AB1190" s="1" t="s">
        <v>8054</v>
      </c>
      <c r="AD1190" s="1" t="s">
        <v>596</v>
      </c>
      <c r="AE1190" s="1" t="s">
        <v>2843</v>
      </c>
      <c r="AF1190" s="1" t="s">
        <v>8068</v>
      </c>
      <c r="AG1190" s="1"/>
      <c r="AI1190" s="1" t="s">
        <v>8071</v>
      </c>
      <c r="AJ1190" s="1">
        <v>85</v>
      </c>
      <c r="AP1190" s="2">
        <v>46232.6533564815</v>
      </c>
      <c r="AQ1190" s="1"/>
      <c r="AR1190" s="1"/>
      <c r="AS1190" s="1">
        <v>15593722823</v>
      </c>
      <c r="AT1190" s="1"/>
      <c r="AU1190" s="2">
        <v>46232</v>
      </c>
      <c r="AV1190" s="1"/>
      <c r="AW1190" s="1" t="s">
        <v>8050</v>
      </c>
      <c r="AY1190" s="1" t="s">
        <v>14942</v>
      </c>
      <c r="AZ1190" s="1" t="s">
        <v>9234</v>
      </c>
      <c r="BA1190" s="1" t="s">
        <v>14943</v>
      </c>
      <c r="BB1190" s="1" t="s">
        <v>14944</v>
      </c>
      <c r="BC1190" s="1" t="s">
        <v>463</v>
      </c>
      <c r="BD1190" s="1" t="s">
        <v>263</v>
      </c>
      <c r="BE1190" s="1" t="s">
        <v>14945</v>
      </c>
      <c r="BF1190" s="1" t="s">
        <v>8112</v>
      </c>
      <c r="BG1190" s="2">
        <v>46232</v>
      </c>
      <c r="BH1190" s="2">
        <v>46231.6723726852</v>
      </c>
      <c r="BL1190" s="1" t="s">
        <v>8159</v>
      </c>
      <c r="BM1190" s="1" t="s">
        <v>9238</v>
      </c>
      <c r="BN1190" s="1" t="s">
        <v>601</v>
      </c>
      <c r="BO1190" s="1" t="s">
        <v>14946</v>
      </c>
      <c r="BP1190" s="1" t="s">
        <v>8067</v>
      </c>
      <c r="BQ1190" s="1" t="s">
        <v>6540</v>
      </c>
      <c r="BT1190" s="2">
        <v>46232.6432523148</v>
      </c>
      <c r="BU1190" s="2">
        <v>46232.6533912037</v>
      </c>
      <c r="BV1190" s="1" t="s">
        <v>591</v>
      </c>
      <c r="BW1190" s="1"/>
      <c r="BX1190" s="1"/>
      <c r="BY1190" s="1"/>
      <c r="BZ1190" s="1" t="s">
        <v>8050</v>
      </c>
      <c r="CB1190" s="1" t="s">
        <v>123</v>
      </c>
      <c r="CC1190" s="1">
        <v>0</v>
      </c>
      <c r="CE1190" s="1">
        <v>0</v>
      </c>
      <c r="CG1190" s="1">
        <v>0</v>
      </c>
      <c r="CL1190" s="1" t="s">
        <v>8068</v>
      </c>
    </row>
    <row r="1191" s="1" customFormat="1" spans="1:90">
      <c r="A1191" s="1" t="s">
        <v>8624</v>
      </c>
      <c r="F1191" s="1">
        <v>0</v>
      </c>
      <c r="K1191" s="1">
        <v>101042</v>
      </c>
      <c r="L1191" s="1" t="s">
        <v>25</v>
      </c>
      <c r="O1191" s="2">
        <v>46232.6415277778</v>
      </c>
      <c r="P1191" s="2">
        <v>46232</v>
      </c>
      <c r="Q1191" s="1" t="s">
        <v>8050</v>
      </c>
      <c r="R1191" s="1" t="s">
        <v>8051</v>
      </c>
      <c r="S1191" s="1" t="s">
        <v>8096</v>
      </c>
      <c r="T1191" s="1" t="s">
        <v>8052</v>
      </c>
      <c r="U1191" s="1" t="s">
        <v>8053</v>
      </c>
      <c r="V1191" s="1" t="s">
        <v>25</v>
      </c>
      <c r="AB1191" s="1" t="s">
        <v>8054</v>
      </c>
      <c r="AD1191" s="1" t="s">
        <v>596</v>
      </c>
      <c r="AE1191" s="1" t="s">
        <v>714</v>
      </c>
      <c r="AF1191" s="1" t="s">
        <v>8068</v>
      </c>
      <c r="AG1191" s="3">
        <v>46217</v>
      </c>
      <c r="AH1191" s="1"/>
      <c r="AI1191" s="1" t="s">
        <v>8071</v>
      </c>
      <c r="AJ1191" s="1">
        <v>156</v>
      </c>
      <c r="AP1191" s="2">
        <v>46232.6536111111</v>
      </c>
      <c r="AQ1191" s="1" t="s">
        <v>8072</v>
      </c>
      <c r="AR1191" s="3">
        <v>46216</v>
      </c>
      <c r="AS1191" s="1">
        <v>18294363008</v>
      </c>
      <c r="AT1191" s="1" t="s">
        <v>8073</v>
      </c>
      <c r="AU1191" s="2">
        <v>46232</v>
      </c>
      <c r="AV1191" s="1" t="s">
        <v>14947</v>
      </c>
      <c r="AW1191" s="1" t="s">
        <v>8068</v>
      </c>
      <c r="AY1191" s="1" t="s">
        <v>14948</v>
      </c>
      <c r="AZ1191" s="1" t="s">
        <v>8220</v>
      </c>
      <c r="BA1191" s="1" t="s">
        <v>14949</v>
      </c>
      <c r="BB1191" s="1" t="s">
        <v>14950</v>
      </c>
      <c r="BC1191" s="1" t="s">
        <v>463</v>
      </c>
      <c r="BD1191" s="1" t="s">
        <v>362</v>
      </c>
      <c r="BE1191" s="1" t="s">
        <v>14951</v>
      </c>
      <c r="BF1191" s="1" t="s">
        <v>3903</v>
      </c>
      <c r="BG1191" s="2">
        <v>46232.6483796296</v>
      </c>
      <c r="BH1191" s="2">
        <v>46232.6458680556</v>
      </c>
      <c r="BJ1191" s="1" t="s">
        <v>8352</v>
      </c>
      <c r="BK1191" s="1" t="s">
        <v>8353</v>
      </c>
      <c r="BL1191" s="1" t="s">
        <v>8159</v>
      </c>
      <c r="BM1191" s="1" t="s">
        <v>8591</v>
      </c>
      <c r="BN1191" s="1" t="s">
        <v>601</v>
      </c>
      <c r="BO1191" s="1" t="s">
        <v>14952</v>
      </c>
      <c r="BP1191" s="1" t="s">
        <v>8082</v>
      </c>
      <c r="BQ1191" s="1" t="s">
        <v>6540</v>
      </c>
      <c r="BT1191" s="2">
        <v>46232.6486921296</v>
      </c>
      <c r="BU1191" s="2">
        <v>46232.6536574074</v>
      </c>
      <c r="BV1191" s="1" t="s">
        <v>818</v>
      </c>
      <c r="BW1191" s="3">
        <v>48043</v>
      </c>
      <c r="BX1191" s="1" t="s">
        <v>8083</v>
      </c>
      <c r="BY1191" s="1" t="s">
        <v>818</v>
      </c>
      <c r="BZ1191" s="1" t="s">
        <v>8050</v>
      </c>
      <c r="CB1191" s="1" t="s">
        <v>95</v>
      </c>
      <c r="CC1191" s="1">
        <v>0</v>
      </c>
      <c r="CE1191" s="1">
        <v>0</v>
      </c>
      <c r="CG1191" s="1">
        <v>0</v>
      </c>
      <c r="CL1191" s="1" t="s">
        <v>8068</v>
      </c>
    </row>
    <row r="1192" s="1" customFormat="1" spans="1:90">
      <c r="F1192" s="1">
        <v>0</v>
      </c>
      <c r="K1192" s="1">
        <v>101110</v>
      </c>
      <c r="L1192" s="1" t="s">
        <v>28</v>
      </c>
      <c r="O1192" s="2">
        <v>46231.7570023148</v>
      </c>
      <c r="P1192" s="2">
        <v>46232</v>
      </c>
      <c r="Q1192" s="1"/>
      <c r="R1192" s="1" t="s">
        <v>8051</v>
      </c>
      <c r="S1192" s="1"/>
      <c r="T1192" s="1" t="s">
        <v>8052</v>
      </c>
      <c r="U1192" s="1" t="s">
        <v>8053</v>
      </c>
      <c r="V1192" s="1" t="s">
        <v>28</v>
      </c>
      <c r="AB1192" s="1" t="s">
        <v>8054</v>
      </c>
      <c r="AD1192" s="1" t="s">
        <v>596</v>
      </c>
      <c r="AE1192" s="1" t="s">
        <v>679</v>
      </c>
      <c r="AF1192" s="1" t="s">
        <v>8068</v>
      </c>
      <c r="AG1192" s="3">
        <v>46232</v>
      </c>
      <c r="AH1192" s="1"/>
      <c r="AI1192" s="1" t="s">
        <v>8055</v>
      </c>
      <c r="AJ1192" s="1">
        <v>457</v>
      </c>
      <c r="AM1192" s="1" t="s">
        <v>8050</v>
      </c>
      <c r="AO1192" s="1">
        <v>2</v>
      </c>
      <c r="AP1192" s="2">
        <v>46232.6537384259</v>
      </c>
      <c r="AQ1192" s="1" t="s">
        <v>8072</v>
      </c>
      <c r="AR1192" s="3">
        <v>46220</v>
      </c>
      <c r="AS1192" s="1">
        <v>15276565365</v>
      </c>
      <c r="AT1192" s="1" t="s">
        <v>8073</v>
      </c>
      <c r="AU1192" s="2">
        <v>46232</v>
      </c>
      <c r="AV1192" s="1" t="s">
        <v>14953</v>
      </c>
      <c r="AW1192" s="1" t="s">
        <v>8068</v>
      </c>
      <c r="AY1192" s="1" t="s">
        <v>14954</v>
      </c>
      <c r="AZ1192" s="1" t="s">
        <v>8460</v>
      </c>
      <c r="BA1192" s="1" t="s">
        <v>14955</v>
      </c>
      <c r="BB1192" s="1" t="s">
        <v>14956</v>
      </c>
      <c r="BC1192" s="1" t="s">
        <v>478</v>
      </c>
      <c r="BD1192" s="1" t="s">
        <v>180</v>
      </c>
      <c r="BE1192" s="1" t="s">
        <v>14957</v>
      </c>
      <c r="BF1192" s="1" t="s">
        <v>3878</v>
      </c>
      <c r="BG1192" s="2">
        <v>46232.625</v>
      </c>
      <c r="BH1192" s="2">
        <v>46231.7571296296</v>
      </c>
      <c r="BL1192" s="1" t="s">
        <v>8464</v>
      </c>
      <c r="BM1192" s="1" t="s">
        <v>8465</v>
      </c>
      <c r="BN1192" s="1" t="s">
        <v>601</v>
      </c>
      <c r="BO1192" s="1" t="s">
        <v>14958</v>
      </c>
      <c r="BP1192" s="1" t="s">
        <v>8082</v>
      </c>
      <c r="BQ1192" s="1" t="s">
        <v>6540</v>
      </c>
      <c r="BT1192" s="2">
        <v>46232.6228935185</v>
      </c>
      <c r="BU1192" s="2">
        <v>46232.6538310185</v>
      </c>
      <c r="BV1192" s="1" t="s">
        <v>591</v>
      </c>
      <c r="BW1192" s="3">
        <v>48058</v>
      </c>
      <c r="BX1192" s="1" t="s">
        <v>14959</v>
      </c>
      <c r="BY1192" s="1" t="s">
        <v>628</v>
      </c>
      <c r="BZ1192" s="1" t="s">
        <v>8050</v>
      </c>
      <c r="CB1192" s="1" t="s">
        <v>133</v>
      </c>
      <c r="CC1192" s="1">
        <v>0</v>
      </c>
      <c r="CD1192" s="1"/>
      <c r="CE1192" s="1">
        <v>0</v>
      </c>
      <c r="CG1192" s="1">
        <v>0</v>
      </c>
      <c r="CH1192" s="1"/>
      <c r="CI1192" s="1"/>
      <c r="CL1192" s="1" t="s">
        <v>8068</v>
      </c>
    </row>
    <row r="1193" s="1" customFormat="1" spans="1:90">
      <c r="A1193" s="1" t="s">
        <v>8273</v>
      </c>
      <c r="F1193" s="1">
        <v>0</v>
      </c>
      <c r="K1193" s="1">
        <v>101110</v>
      </c>
      <c r="L1193" s="1" t="s">
        <v>28</v>
      </c>
      <c r="O1193" s="2">
        <v>46232.5376851852</v>
      </c>
      <c r="P1193" s="2">
        <v>46232</v>
      </c>
      <c r="R1193" s="1" t="s">
        <v>8051</v>
      </c>
      <c r="T1193" s="1" t="s">
        <v>8052</v>
      </c>
      <c r="U1193" s="1" t="s">
        <v>8053</v>
      </c>
      <c r="V1193" s="1" t="s">
        <v>28</v>
      </c>
      <c r="AB1193" s="1" t="s">
        <v>8054</v>
      </c>
      <c r="AD1193" s="1" t="s">
        <v>596</v>
      </c>
      <c r="AE1193" s="1" t="s">
        <v>598</v>
      </c>
      <c r="AF1193" s="1" t="s">
        <v>8068</v>
      </c>
      <c r="AG1193" s="3">
        <v>46232</v>
      </c>
      <c r="AH1193" s="1"/>
      <c r="AI1193" s="1" t="s">
        <v>8055</v>
      </c>
      <c r="AJ1193" s="1">
        <v>91</v>
      </c>
      <c r="AM1193" s="1" t="s">
        <v>8068</v>
      </c>
      <c r="AO1193" s="1">
        <v>3.7</v>
      </c>
      <c r="AP1193" s="2">
        <v>46232.6543055556</v>
      </c>
      <c r="AQ1193" s="1" t="s">
        <v>8274</v>
      </c>
      <c r="AR1193" s="3">
        <v>46212</v>
      </c>
      <c r="AS1193" s="1">
        <v>13657587258</v>
      </c>
      <c r="AT1193" s="1" t="s">
        <v>8073</v>
      </c>
      <c r="AU1193" s="2">
        <v>46232</v>
      </c>
      <c r="AV1193" s="1" t="s">
        <v>14960</v>
      </c>
      <c r="AW1193" s="1" t="s">
        <v>8068</v>
      </c>
      <c r="AY1193" s="1" t="s">
        <v>14961</v>
      </c>
      <c r="AZ1193" s="1" t="s">
        <v>8957</v>
      </c>
      <c r="BA1193" s="1" t="s">
        <v>14962</v>
      </c>
      <c r="BB1193" s="1" t="s">
        <v>14963</v>
      </c>
      <c r="BC1193" s="1" t="s">
        <v>478</v>
      </c>
      <c r="BD1193" s="1" t="s">
        <v>155</v>
      </c>
      <c r="BE1193" s="1" t="s">
        <v>14964</v>
      </c>
      <c r="BF1193" s="1" t="s">
        <v>3878</v>
      </c>
      <c r="BG1193" s="2">
        <v>46232.6089814815</v>
      </c>
      <c r="BH1193" s="2">
        <v>46232.5376967593</v>
      </c>
      <c r="BL1193" s="1" t="s">
        <v>8464</v>
      </c>
      <c r="BM1193" s="1" t="s">
        <v>8961</v>
      </c>
      <c r="BN1193" s="1" t="s">
        <v>601</v>
      </c>
      <c r="BO1193" s="1" t="s">
        <v>14965</v>
      </c>
      <c r="BP1193" s="1" t="s">
        <v>8067</v>
      </c>
      <c r="BQ1193" s="1" t="s">
        <v>6540</v>
      </c>
      <c r="BT1193" s="2">
        <v>46232.6096759259</v>
      </c>
      <c r="BU1193" s="2">
        <v>46232.6544212963</v>
      </c>
      <c r="BV1193" s="1" t="s">
        <v>591</v>
      </c>
      <c r="BW1193" s="3">
        <v>48058</v>
      </c>
      <c r="BX1193" s="1" t="s">
        <v>8284</v>
      </c>
      <c r="BY1193" s="1" t="s">
        <v>628</v>
      </c>
      <c r="BZ1193" s="1" t="s">
        <v>8050</v>
      </c>
      <c r="CB1193" s="1" t="s">
        <v>126</v>
      </c>
      <c r="CC1193" s="1">
        <v>0</v>
      </c>
      <c r="CE1193" s="1">
        <v>0</v>
      </c>
      <c r="CG1193" s="1">
        <v>0</v>
      </c>
      <c r="CL1193" s="1" t="s">
        <v>8068</v>
      </c>
    </row>
    <row r="1194" s="1" customFormat="1" spans="1:90">
      <c r="F1194" s="1">
        <v>0</v>
      </c>
      <c r="K1194" s="1">
        <v>101311</v>
      </c>
      <c r="L1194" s="1" t="s">
        <v>23</v>
      </c>
      <c r="O1194" s="2">
        <v>46232.6526157407</v>
      </c>
      <c r="P1194" s="2">
        <v>46232</v>
      </c>
      <c r="R1194" s="1" t="s">
        <v>8051</v>
      </c>
      <c r="T1194" s="1" t="s">
        <v>8144</v>
      </c>
      <c r="U1194" s="1" t="s">
        <v>8053</v>
      </c>
      <c r="V1194" s="1" t="s">
        <v>23</v>
      </c>
      <c r="AB1194" s="1" t="s">
        <v>8054</v>
      </c>
      <c r="AD1194" s="1" t="s">
        <v>596</v>
      </c>
      <c r="AE1194" s="1" t="s">
        <v>3321</v>
      </c>
      <c r="AF1194" s="1" t="s">
        <v>8068</v>
      </c>
      <c r="AG1194" s="3">
        <v>46232</v>
      </c>
      <c r="AH1194" s="1"/>
      <c r="AI1194" s="1" t="s">
        <v>8055</v>
      </c>
      <c r="AJ1194" s="1">
        <v>372</v>
      </c>
      <c r="AM1194" s="1" t="s">
        <v>8068</v>
      </c>
      <c r="AO1194" s="1">
        <v>2.2</v>
      </c>
      <c r="AP1194" s="2">
        <v>46232.6546296296</v>
      </c>
      <c r="AQ1194" s="1" t="s">
        <v>8072</v>
      </c>
      <c r="AR1194" s="3">
        <v>46231</v>
      </c>
      <c r="AS1194" s="1">
        <v>15847082292</v>
      </c>
      <c r="AT1194" s="1" t="s">
        <v>8073</v>
      </c>
      <c r="AU1194" s="2">
        <v>46232</v>
      </c>
      <c r="AV1194" s="1" t="s">
        <v>14966</v>
      </c>
      <c r="AW1194" s="1" t="s">
        <v>8068</v>
      </c>
      <c r="AY1194" s="1" t="s">
        <v>14967</v>
      </c>
      <c r="AZ1194" s="1" t="s">
        <v>8147</v>
      </c>
      <c r="BA1194" s="1" t="s">
        <v>14968</v>
      </c>
      <c r="BB1194" s="1" t="s">
        <v>14969</v>
      </c>
      <c r="BC1194" s="1" t="s">
        <v>448</v>
      </c>
      <c r="BD1194" s="1" t="s">
        <v>417</v>
      </c>
      <c r="BE1194" s="1" t="s">
        <v>14970</v>
      </c>
      <c r="BF1194" s="1" t="s">
        <v>3878</v>
      </c>
      <c r="BG1194" s="2">
        <v>46232.6529976852</v>
      </c>
      <c r="BH1194" s="2">
        <v>46232.6526967593</v>
      </c>
      <c r="BL1194" s="1" t="s">
        <v>8064</v>
      </c>
      <c r="BM1194" s="1" t="s">
        <v>8151</v>
      </c>
      <c r="BN1194" s="1" t="s">
        <v>601</v>
      </c>
      <c r="BO1194" s="1" t="s">
        <v>14971</v>
      </c>
      <c r="BP1194" s="1" t="s">
        <v>8082</v>
      </c>
      <c r="BQ1194" s="1" t="s">
        <v>6540</v>
      </c>
      <c r="BT1194" s="2">
        <v>46232.6531481482</v>
      </c>
      <c r="BU1194" s="2">
        <v>46232.6546875</v>
      </c>
      <c r="BV1194" s="1" t="s">
        <v>591</v>
      </c>
      <c r="BW1194" s="3">
        <v>48058</v>
      </c>
      <c r="BX1194" s="1" t="s">
        <v>8586</v>
      </c>
      <c r="BY1194" s="1" t="s">
        <v>597</v>
      </c>
      <c r="BZ1194" s="1" t="s">
        <v>8050</v>
      </c>
      <c r="CB1194" s="1" t="s">
        <v>48</v>
      </c>
      <c r="CC1194" s="1">
        <v>0</v>
      </c>
      <c r="CE1194" s="1">
        <v>0</v>
      </c>
      <c r="CL1194" s="1" t="s">
        <v>8068</v>
      </c>
    </row>
    <row r="1195" s="1" customFormat="1" spans="1:90">
      <c r="A1195" s="1" t="s">
        <v>14972</v>
      </c>
      <c r="C1195" s="1">
        <v>1</v>
      </c>
      <c r="F1195" s="1">
        <v>0</v>
      </c>
      <c r="K1195" s="1">
        <v>101073</v>
      </c>
      <c r="L1195" s="1" t="s">
        <v>26</v>
      </c>
      <c r="O1195" s="2">
        <v>46230.8538657407</v>
      </c>
      <c r="P1195" s="2">
        <v>46232.625</v>
      </c>
      <c r="R1195" s="1" t="s">
        <v>8051</v>
      </c>
      <c r="S1195" s="1"/>
      <c r="T1195" s="1" t="s">
        <v>8052</v>
      </c>
      <c r="U1195" s="1" t="s">
        <v>8053</v>
      </c>
      <c r="V1195" s="1" t="s">
        <v>26</v>
      </c>
      <c r="AB1195" s="1" t="s">
        <v>8054</v>
      </c>
      <c r="AD1195" s="1" t="s">
        <v>607</v>
      </c>
      <c r="AE1195" s="1" t="s">
        <v>2193</v>
      </c>
      <c r="AF1195" s="1" t="s">
        <v>8068</v>
      </c>
      <c r="AG1195" s="3">
        <v>43311</v>
      </c>
      <c r="AH1195" s="1" t="s">
        <v>606</v>
      </c>
      <c r="AI1195" s="1" t="s">
        <v>8071</v>
      </c>
      <c r="AJ1195" s="1">
        <v>95</v>
      </c>
      <c r="AM1195" s="1" t="s">
        <v>8068</v>
      </c>
      <c r="AP1195" s="2">
        <v>46232.6554166667</v>
      </c>
      <c r="AQ1195" s="1" t="s">
        <v>8072</v>
      </c>
      <c r="AR1195" s="3">
        <v>43305</v>
      </c>
      <c r="AS1195" s="1">
        <v>18409584448</v>
      </c>
      <c r="AT1195" s="1"/>
      <c r="AU1195" s="2">
        <v>46232.625</v>
      </c>
      <c r="AV1195" s="1" t="s">
        <v>14973</v>
      </c>
      <c r="AW1195" s="1" t="s">
        <v>8050</v>
      </c>
      <c r="AY1195" s="1" t="s">
        <v>14974</v>
      </c>
      <c r="AZ1195" s="1" t="s">
        <v>8108</v>
      </c>
      <c r="BA1195" s="1" t="s">
        <v>14975</v>
      </c>
      <c r="BB1195" s="1" t="s">
        <v>2434</v>
      </c>
      <c r="BC1195" s="1" t="s">
        <v>496</v>
      </c>
      <c r="BD1195" s="1" t="s">
        <v>298</v>
      </c>
      <c r="BE1195" s="1" t="s">
        <v>14976</v>
      </c>
      <c r="BF1195" s="1" t="s">
        <v>593</v>
      </c>
      <c r="BG1195" s="2">
        <v>46232.5625</v>
      </c>
      <c r="BH1195" s="2">
        <v>46230.8664930556</v>
      </c>
      <c r="BL1195" s="1" t="s">
        <v>8115</v>
      </c>
      <c r="BM1195" s="1" t="s">
        <v>8116</v>
      </c>
      <c r="BN1195" s="1" t="s">
        <v>590</v>
      </c>
      <c r="BO1195" s="1" t="s">
        <v>14977</v>
      </c>
      <c r="BP1195" s="1" t="s">
        <v>8082</v>
      </c>
      <c r="BQ1195" s="1" t="s">
        <v>6540</v>
      </c>
      <c r="BT1195" s="2">
        <v>46232.558912037</v>
      </c>
      <c r="BU1195" s="2">
        <v>46232.6555092593</v>
      </c>
      <c r="BV1195" s="1" t="s">
        <v>591</v>
      </c>
      <c r="BW1195" s="3">
        <v>45137</v>
      </c>
      <c r="BX1195" s="1" t="s">
        <v>14978</v>
      </c>
      <c r="BY1195" s="1" t="s">
        <v>597</v>
      </c>
      <c r="BZ1195" s="1" t="s">
        <v>8050</v>
      </c>
      <c r="CB1195" s="1" t="s">
        <v>113</v>
      </c>
      <c r="CC1195" s="1">
        <v>198</v>
      </c>
      <c r="CE1195" s="1">
        <v>198</v>
      </c>
      <c r="CF1195" s="1" t="s">
        <v>14691</v>
      </c>
      <c r="CG1195" s="1">
        <v>75</v>
      </c>
      <c r="CJ1195" s="1" t="s">
        <v>622</v>
      </c>
      <c r="CK1195" s="2">
        <v>46234.5890162037</v>
      </c>
      <c r="CL1195" s="1" t="s">
        <v>8068</v>
      </c>
    </row>
    <row r="1196" s="1" customFormat="1" spans="1:90">
      <c r="A1196" s="1" t="s">
        <v>9556</v>
      </c>
      <c r="F1196" s="1">
        <v>0</v>
      </c>
      <c r="K1196" s="1">
        <v>101311</v>
      </c>
      <c r="L1196" s="1" t="s">
        <v>23</v>
      </c>
      <c r="O1196" s="2">
        <v>46232.6403125</v>
      </c>
      <c r="P1196" s="2">
        <v>46232</v>
      </c>
      <c r="Q1196" s="1"/>
      <c r="R1196" s="1" t="s">
        <v>8051</v>
      </c>
      <c r="S1196" s="1" t="s">
        <v>8096</v>
      </c>
      <c r="T1196" s="1" t="s">
        <v>8144</v>
      </c>
      <c r="U1196" s="1" t="s">
        <v>8053</v>
      </c>
      <c r="V1196" s="1" t="s">
        <v>23</v>
      </c>
      <c r="AB1196" s="1" t="s">
        <v>8054</v>
      </c>
      <c r="AD1196" s="1" t="s">
        <v>596</v>
      </c>
      <c r="AE1196" s="1" t="s">
        <v>629</v>
      </c>
      <c r="AF1196" s="1" t="s">
        <v>8068</v>
      </c>
      <c r="AG1196" s="3">
        <v>46227</v>
      </c>
      <c r="AH1196" s="1"/>
      <c r="AI1196" s="1" t="s">
        <v>8055</v>
      </c>
      <c r="AJ1196" s="1">
        <v>122</v>
      </c>
      <c r="AP1196" s="2">
        <v>46232.6555208333</v>
      </c>
      <c r="AQ1196" s="1" t="s">
        <v>8072</v>
      </c>
      <c r="AR1196" s="3">
        <v>46225</v>
      </c>
      <c r="AS1196" s="1">
        <v>13304722469</v>
      </c>
      <c r="AT1196" s="1" t="s">
        <v>8346</v>
      </c>
      <c r="AU1196" s="2">
        <v>46232</v>
      </c>
      <c r="AV1196" s="1" t="s">
        <v>14979</v>
      </c>
      <c r="AW1196" s="1" t="s">
        <v>8068</v>
      </c>
      <c r="AY1196" s="1" t="s">
        <v>14910</v>
      </c>
      <c r="AZ1196" s="1" t="s">
        <v>8147</v>
      </c>
      <c r="BA1196" s="1" t="s">
        <v>14911</v>
      </c>
      <c r="BB1196" s="1" t="s">
        <v>14980</v>
      </c>
      <c r="BC1196" s="1" t="s">
        <v>448</v>
      </c>
      <c r="BD1196" s="1" t="s">
        <v>427</v>
      </c>
      <c r="BE1196" s="1" t="s">
        <v>14913</v>
      </c>
      <c r="BF1196" s="1" t="s">
        <v>3878</v>
      </c>
      <c r="BG1196" s="2">
        <v>46232.6424421296</v>
      </c>
      <c r="BH1196" s="2">
        <v>46232.6403935185</v>
      </c>
      <c r="BJ1196" s="1" t="s">
        <v>8215</v>
      </c>
      <c r="BL1196" s="1" t="s">
        <v>8064</v>
      </c>
      <c r="BM1196" s="1" t="s">
        <v>8780</v>
      </c>
      <c r="BN1196" s="1" t="s">
        <v>601</v>
      </c>
      <c r="BO1196" s="1" t="s">
        <v>14914</v>
      </c>
      <c r="BP1196" s="1" t="s">
        <v>8082</v>
      </c>
      <c r="BQ1196" s="1" t="s">
        <v>6540</v>
      </c>
      <c r="BT1196" s="2">
        <v>46232.6425231481</v>
      </c>
      <c r="BU1196" s="2">
        <v>46232.6555555556</v>
      </c>
      <c r="BV1196" s="1" t="s">
        <v>949</v>
      </c>
      <c r="BW1196" s="3">
        <v>48053</v>
      </c>
      <c r="BX1196" s="1" t="s">
        <v>9556</v>
      </c>
      <c r="BY1196" s="1" t="s">
        <v>950</v>
      </c>
      <c r="BZ1196" s="1" t="s">
        <v>8050</v>
      </c>
      <c r="CB1196" s="1" t="s">
        <v>55</v>
      </c>
      <c r="CC1196" s="1">
        <v>0</v>
      </c>
      <c r="CD1196" s="1"/>
      <c r="CE1196" s="1">
        <v>0</v>
      </c>
      <c r="CF1196" s="1"/>
      <c r="CG1196" s="1">
        <v>0</v>
      </c>
      <c r="CH1196" s="1"/>
      <c r="CI1196" s="1"/>
      <c r="CJ1196" s="1"/>
      <c r="CK1196" s="1"/>
      <c r="CL1196" s="1" t="s">
        <v>8068</v>
      </c>
    </row>
    <row r="1197" s="1" customFormat="1" spans="1:90">
      <c r="C1197" s="1">
        <v>1</v>
      </c>
      <c r="F1197" s="1">
        <v>0</v>
      </c>
      <c r="K1197" s="1">
        <v>101073</v>
      </c>
      <c r="L1197" s="1" t="s">
        <v>26</v>
      </c>
      <c r="O1197" s="2">
        <v>46232.6157523148</v>
      </c>
      <c r="P1197" s="2">
        <v>46232</v>
      </c>
      <c r="Q1197" s="1" t="s">
        <v>8050</v>
      </c>
      <c r="R1197" s="1" t="s">
        <v>8051</v>
      </c>
      <c r="S1197" s="1"/>
      <c r="T1197" s="1" t="s">
        <v>8052</v>
      </c>
      <c r="U1197" s="1" t="s">
        <v>8053</v>
      </c>
      <c r="V1197" s="1" t="s">
        <v>26</v>
      </c>
      <c r="AB1197" s="1" t="s">
        <v>8054</v>
      </c>
      <c r="AD1197" s="1" t="s">
        <v>607</v>
      </c>
      <c r="AE1197" s="1" t="s">
        <v>1937</v>
      </c>
      <c r="AF1197" s="1" t="s">
        <v>8068</v>
      </c>
      <c r="AG1197" s="3">
        <v>46232</v>
      </c>
      <c r="AH1197" s="1" t="s">
        <v>606</v>
      </c>
      <c r="AI1197" s="1" t="s">
        <v>8055</v>
      </c>
      <c r="AJ1197" s="1">
        <v>171</v>
      </c>
      <c r="AK1197" s="1"/>
      <c r="AM1197" s="1" t="s">
        <v>8068</v>
      </c>
      <c r="AO1197" s="1">
        <v>2.7</v>
      </c>
      <c r="AP1197" s="2">
        <v>46232.6547222222</v>
      </c>
      <c r="AQ1197" s="1" t="s">
        <v>8072</v>
      </c>
      <c r="AR1197" s="3">
        <v>46222</v>
      </c>
      <c r="AS1197" s="1">
        <v>18209513356</v>
      </c>
      <c r="AT1197" s="1" t="s">
        <v>8073</v>
      </c>
      <c r="AU1197" s="2">
        <v>46232</v>
      </c>
      <c r="AV1197" s="1" t="s">
        <v>14981</v>
      </c>
      <c r="AW1197" s="1" t="s">
        <v>8068</v>
      </c>
      <c r="AY1197" s="1" t="s">
        <v>14982</v>
      </c>
      <c r="AZ1197" s="1" t="s">
        <v>8317</v>
      </c>
      <c r="BA1197" s="1" t="s">
        <v>14983</v>
      </c>
      <c r="BB1197" s="1" t="s">
        <v>1987</v>
      </c>
      <c r="BC1197" s="1" t="s">
        <v>496</v>
      </c>
      <c r="BD1197" s="1" t="s">
        <v>283</v>
      </c>
      <c r="BE1197" s="1" t="s">
        <v>14984</v>
      </c>
      <c r="BF1197" s="1" t="s">
        <v>3878</v>
      </c>
      <c r="BG1197" s="2">
        <v>46232.6284953704</v>
      </c>
      <c r="BH1197" s="2">
        <v>46232.6158912037</v>
      </c>
      <c r="BJ1197" s="1" t="s">
        <v>14985</v>
      </c>
      <c r="BK1197" s="1" t="s">
        <v>12685</v>
      </c>
      <c r="BL1197" s="1" t="s">
        <v>8115</v>
      </c>
      <c r="BM1197" s="1" t="s">
        <v>8322</v>
      </c>
      <c r="BN1197" s="1" t="s">
        <v>601</v>
      </c>
      <c r="BO1197" s="1" t="s">
        <v>6739</v>
      </c>
      <c r="BP1197" s="1" t="s">
        <v>8082</v>
      </c>
      <c r="BQ1197" s="1" t="s">
        <v>6540</v>
      </c>
      <c r="BT1197" s="2">
        <v>46232.6299537037</v>
      </c>
      <c r="BU1197" s="2">
        <v>46232.6562037037</v>
      </c>
      <c r="BV1197" s="1" t="s">
        <v>591</v>
      </c>
      <c r="BW1197" s="3">
        <v>48058</v>
      </c>
      <c r="BX1197" s="1" t="s">
        <v>8153</v>
      </c>
      <c r="BY1197" s="1" t="s">
        <v>726</v>
      </c>
      <c r="BZ1197" s="1" t="s">
        <v>8050</v>
      </c>
      <c r="CB1197" s="1" t="s">
        <v>108</v>
      </c>
      <c r="CC1197" s="1">
        <v>50</v>
      </c>
      <c r="CE1197" s="1">
        <v>50</v>
      </c>
      <c r="CG1197" s="1">
        <v>0</v>
      </c>
      <c r="CL1197" s="1" t="s">
        <v>8068</v>
      </c>
    </row>
    <row r="1198" s="1" customFormat="1" spans="1:90">
      <c r="F1198" s="1">
        <v>0</v>
      </c>
      <c r="K1198" s="1">
        <v>101098</v>
      </c>
      <c r="L1198" s="1" t="s">
        <v>27</v>
      </c>
      <c r="O1198" s="2">
        <v>46231.4590740741</v>
      </c>
      <c r="P1198" s="2">
        <v>46232.4166666667</v>
      </c>
      <c r="Q1198" s="1" t="s">
        <v>8050</v>
      </c>
      <c r="R1198" s="1" t="s">
        <v>8051</v>
      </c>
      <c r="S1198" s="1"/>
      <c r="T1198" s="1" t="s">
        <v>8052</v>
      </c>
      <c r="U1198" s="1" t="s">
        <v>8053</v>
      </c>
      <c r="V1198" s="1" t="s">
        <v>27</v>
      </c>
      <c r="AB1198" s="1" t="s">
        <v>8054</v>
      </c>
      <c r="AD1198" s="1" t="s">
        <v>596</v>
      </c>
      <c r="AE1198" s="1" t="s">
        <v>2768</v>
      </c>
      <c r="AF1198" s="1"/>
      <c r="AG1198" s="1"/>
      <c r="AH1198" s="1"/>
      <c r="AI1198" s="1" t="s">
        <v>8071</v>
      </c>
      <c r="AJ1198" s="1">
        <v>324</v>
      </c>
      <c r="AM1198" s="1" t="s">
        <v>8068</v>
      </c>
      <c r="AP1198" s="2">
        <v>46232.6562037037</v>
      </c>
      <c r="AQ1198" s="1"/>
      <c r="AR1198" s="1"/>
      <c r="AS1198" s="1">
        <v>15297234291</v>
      </c>
      <c r="AT1198" s="1" t="s">
        <v>8073</v>
      </c>
      <c r="AU1198" s="2">
        <v>46232.4166666667</v>
      </c>
      <c r="AV1198" s="1"/>
      <c r="AW1198" s="1" t="s">
        <v>8050</v>
      </c>
      <c r="AY1198" s="1" t="s">
        <v>14986</v>
      </c>
      <c r="AZ1198" s="1" t="s">
        <v>8085</v>
      </c>
      <c r="BA1198" s="1" t="s">
        <v>14987</v>
      </c>
      <c r="BB1198" s="1" t="s">
        <v>14988</v>
      </c>
      <c r="BC1198" s="1" t="s">
        <v>463</v>
      </c>
      <c r="BD1198" s="1" t="s">
        <v>262</v>
      </c>
      <c r="BE1198" s="1" t="s">
        <v>14989</v>
      </c>
      <c r="BF1198" s="1" t="s">
        <v>3972</v>
      </c>
      <c r="BG1198" s="2">
        <v>46232.6666666667</v>
      </c>
      <c r="BH1198" s="2">
        <v>46231.6954513889</v>
      </c>
      <c r="BL1198" s="1" t="s">
        <v>8091</v>
      </c>
      <c r="BM1198" s="1" t="s">
        <v>8092</v>
      </c>
      <c r="BN1198" s="1" t="s">
        <v>601</v>
      </c>
      <c r="BO1198" s="1" t="s">
        <v>14990</v>
      </c>
      <c r="BP1198" s="1" t="s">
        <v>8082</v>
      </c>
      <c r="BQ1198" s="1" t="s">
        <v>6540</v>
      </c>
      <c r="BT1198" s="2">
        <v>46232.6419328704</v>
      </c>
      <c r="BU1198" s="2">
        <v>46232.6562384259</v>
      </c>
      <c r="BV1198" s="1" t="s">
        <v>591</v>
      </c>
      <c r="BW1198" s="1"/>
      <c r="BX1198" s="1"/>
      <c r="BY1198" s="1" t="s">
        <v>628</v>
      </c>
      <c r="BZ1198" s="1" t="s">
        <v>8050</v>
      </c>
      <c r="CB1198" s="1" t="s">
        <v>122</v>
      </c>
      <c r="CC1198" s="1">
        <v>0</v>
      </c>
      <c r="CE1198" s="1">
        <v>0</v>
      </c>
      <c r="CG1198" s="1">
        <v>0</v>
      </c>
      <c r="CL1198" s="1" t="s">
        <v>8068</v>
      </c>
    </row>
    <row r="1199" s="1" customFormat="1" spans="1:90">
      <c r="A1199" s="1" t="s">
        <v>8756</v>
      </c>
      <c r="F1199" s="1">
        <v>0</v>
      </c>
      <c r="K1199" s="1">
        <v>101110</v>
      </c>
      <c r="L1199" s="1" t="s">
        <v>28</v>
      </c>
      <c r="O1199" s="2">
        <v>46232.5376851852</v>
      </c>
      <c r="P1199" s="2">
        <v>46232</v>
      </c>
      <c r="R1199" s="1" t="s">
        <v>8051</v>
      </c>
      <c r="T1199" s="1" t="s">
        <v>8052</v>
      </c>
      <c r="U1199" s="1" t="s">
        <v>8053</v>
      </c>
      <c r="V1199" s="1" t="s">
        <v>28</v>
      </c>
      <c r="AB1199" s="1" t="s">
        <v>8054</v>
      </c>
      <c r="AD1199" s="1" t="s">
        <v>596</v>
      </c>
      <c r="AE1199" s="1" t="s">
        <v>598</v>
      </c>
      <c r="AF1199" s="1" t="s">
        <v>8068</v>
      </c>
      <c r="AG1199" s="3">
        <v>46232</v>
      </c>
      <c r="AI1199" s="1" t="s">
        <v>8055</v>
      </c>
      <c r="AJ1199" s="1">
        <v>91</v>
      </c>
      <c r="AP1199" s="2">
        <v>46232.6562962963</v>
      </c>
      <c r="AQ1199" s="1" t="s">
        <v>8274</v>
      </c>
      <c r="AR1199" s="3">
        <v>46212</v>
      </c>
      <c r="AS1199" s="1">
        <v>13657587258</v>
      </c>
      <c r="AT1199" s="1" t="s">
        <v>8073</v>
      </c>
      <c r="AU1199" s="2">
        <v>46232</v>
      </c>
      <c r="AV1199" s="1" t="s">
        <v>14991</v>
      </c>
      <c r="AW1199" s="1" t="s">
        <v>8068</v>
      </c>
      <c r="AY1199" s="1" t="s">
        <v>14961</v>
      </c>
      <c r="AZ1199" s="1" t="s">
        <v>8957</v>
      </c>
      <c r="BA1199" s="1" t="s">
        <v>14962</v>
      </c>
      <c r="BB1199" s="1" t="s">
        <v>14992</v>
      </c>
      <c r="BC1199" s="1" t="s">
        <v>478</v>
      </c>
      <c r="BD1199" s="1" t="s">
        <v>155</v>
      </c>
      <c r="BE1199" s="1" t="s">
        <v>14993</v>
      </c>
      <c r="BF1199" s="1" t="s">
        <v>4284</v>
      </c>
      <c r="BG1199" s="2">
        <v>46232.6089814815</v>
      </c>
      <c r="BH1199" s="2">
        <v>46232.5377199074</v>
      </c>
      <c r="BL1199" s="1" t="s">
        <v>8464</v>
      </c>
      <c r="BM1199" s="1" t="s">
        <v>8961</v>
      </c>
      <c r="BN1199" s="1" t="s">
        <v>601</v>
      </c>
      <c r="BO1199" s="1" t="s">
        <v>14965</v>
      </c>
      <c r="BP1199" s="1" t="s">
        <v>8067</v>
      </c>
      <c r="BQ1199" s="1" t="s">
        <v>6540</v>
      </c>
      <c r="BT1199" s="2">
        <v>46232.6096759259</v>
      </c>
      <c r="BU1199" s="2">
        <v>46232.6563773148</v>
      </c>
      <c r="BV1199" s="1" t="s">
        <v>818</v>
      </c>
      <c r="BW1199" s="3">
        <v>48058</v>
      </c>
      <c r="BX1199" s="1" t="s">
        <v>8261</v>
      </c>
      <c r="BY1199" s="1" t="s">
        <v>818</v>
      </c>
      <c r="BZ1199" s="1" t="s">
        <v>8050</v>
      </c>
      <c r="CB1199" s="1" t="s">
        <v>126</v>
      </c>
      <c r="CC1199" s="1">
        <v>0</v>
      </c>
      <c r="CE1199" s="1">
        <v>0</v>
      </c>
      <c r="CG1199" s="1">
        <v>0</v>
      </c>
      <c r="CL1199" s="1" t="s">
        <v>8068</v>
      </c>
    </row>
    <row r="1200" s="1" customFormat="1" spans="1:90">
      <c r="K1200" s="1">
        <v>101098</v>
      </c>
      <c r="L1200" s="1" t="s">
        <v>27</v>
      </c>
      <c r="O1200" s="2">
        <v>46232.4344444444</v>
      </c>
      <c r="P1200" s="2">
        <v>46232</v>
      </c>
      <c r="Q1200" s="1" t="s">
        <v>8050</v>
      </c>
      <c r="R1200" s="1" t="s">
        <v>8051</v>
      </c>
      <c r="T1200" s="1" t="s">
        <v>8144</v>
      </c>
      <c r="U1200" s="1" t="s">
        <v>8053</v>
      </c>
      <c r="V1200" s="1" t="s">
        <v>27</v>
      </c>
      <c r="AB1200" s="1" t="s">
        <v>8054</v>
      </c>
      <c r="AD1200" s="1" t="s">
        <v>596</v>
      </c>
      <c r="AE1200" s="1" t="s">
        <v>2885</v>
      </c>
      <c r="AF1200" s="1" t="s">
        <v>8068</v>
      </c>
      <c r="AG1200" s="3">
        <v>46160</v>
      </c>
      <c r="AI1200" s="1" t="s">
        <v>8055</v>
      </c>
      <c r="AJ1200" s="4">
        <v>1800</v>
      </c>
      <c r="AP1200" s="2">
        <v>46232.6565972222</v>
      </c>
      <c r="AQ1200" s="1" t="s">
        <v>8072</v>
      </c>
      <c r="AR1200" s="1"/>
      <c r="AS1200" s="1">
        <v>17393721312</v>
      </c>
      <c r="AT1200" s="1"/>
      <c r="AU1200" s="2">
        <v>46232</v>
      </c>
      <c r="AV1200" s="1" t="s">
        <v>14994</v>
      </c>
      <c r="AW1200" s="1" t="s">
        <v>8068</v>
      </c>
      <c r="AY1200" s="1" t="s">
        <v>13148</v>
      </c>
      <c r="AZ1200" s="1" t="s">
        <v>9234</v>
      </c>
      <c r="BA1200" s="1" t="s">
        <v>13149</v>
      </c>
      <c r="BB1200" s="1" t="s">
        <v>4879</v>
      </c>
      <c r="BC1200" s="1" t="s">
        <v>463</v>
      </c>
      <c r="BD1200" s="1" t="s">
        <v>264</v>
      </c>
      <c r="BE1200" s="1" t="s">
        <v>13150</v>
      </c>
      <c r="BF1200" s="1" t="s">
        <v>3874</v>
      </c>
      <c r="BG1200" s="2">
        <v>46232</v>
      </c>
      <c r="BH1200" s="2">
        <v>46232.4392939815</v>
      </c>
      <c r="BL1200" s="1" t="s">
        <v>8159</v>
      </c>
      <c r="BM1200" s="1" t="s">
        <v>9238</v>
      </c>
      <c r="BN1200" s="1" t="s">
        <v>645</v>
      </c>
      <c r="BO1200" s="1" t="s">
        <v>13151</v>
      </c>
      <c r="BP1200" s="1" t="s">
        <v>8067</v>
      </c>
      <c r="BQ1200" s="1" t="s">
        <v>6540</v>
      </c>
      <c r="BT1200" s="2">
        <v>46232.4367013889</v>
      </c>
      <c r="BU1200" s="2">
        <v>46232.6565972222</v>
      </c>
      <c r="BV1200" s="1" t="s">
        <v>591</v>
      </c>
      <c r="BW1200" s="3">
        <v>47986</v>
      </c>
      <c r="BX1200" s="1" t="s">
        <v>8547</v>
      </c>
      <c r="BY1200" s="1" t="s">
        <v>628</v>
      </c>
      <c r="BZ1200" s="1" t="s">
        <v>8050</v>
      </c>
      <c r="CB1200" s="1" t="s">
        <v>123</v>
      </c>
      <c r="CC1200" s="1">
        <v>285</v>
      </c>
      <c r="CE1200" s="1">
        <v>285</v>
      </c>
      <c r="CG1200" s="1">
        <v>199.5</v>
      </c>
      <c r="CL1200" s="1" t="s">
        <v>8068</v>
      </c>
    </row>
    <row r="1201" s="1" customFormat="1" spans="1:90">
      <c r="C1201" s="1">
        <v>1</v>
      </c>
      <c r="F1201" s="1">
        <v>0</v>
      </c>
      <c r="K1201" s="1">
        <v>101073</v>
      </c>
      <c r="L1201" s="1" t="s">
        <v>26</v>
      </c>
      <c r="O1201" s="2">
        <v>46231.640462963</v>
      </c>
      <c r="P1201" s="2">
        <v>46232</v>
      </c>
      <c r="R1201" s="1" t="s">
        <v>8051</v>
      </c>
      <c r="T1201" s="1" t="s">
        <v>8052</v>
      </c>
      <c r="U1201" s="1" t="s">
        <v>8053</v>
      </c>
      <c r="V1201" s="1" t="s">
        <v>26</v>
      </c>
      <c r="AB1201" s="1" t="s">
        <v>8054</v>
      </c>
      <c r="AD1201" s="1" t="s">
        <v>607</v>
      </c>
      <c r="AE1201" s="1" t="s">
        <v>2169</v>
      </c>
      <c r="AF1201" s="1" t="s">
        <v>8068</v>
      </c>
      <c r="AG1201" s="3">
        <v>46232</v>
      </c>
      <c r="AH1201" s="1" t="s">
        <v>606</v>
      </c>
      <c r="AI1201" s="1" t="s">
        <v>8071</v>
      </c>
      <c r="AJ1201" s="1">
        <v>205</v>
      </c>
      <c r="AM1201" s="1" t="s">
        <v>8068</v>
      </c>
      <c r="AP1201" s="2">
        <v>46232.6563078704</v>
      </c>
      <c r="AQ1201" s="1" t="s">
        <v>8072</v>
      </c>
      <c r="AR1201" s="3">
        <v>46231</v>
      </c>
      <c r="AS1201" s="1">
        <v>17795059340</v>
      </c>
      <c r="AT1201" s="1" t="s">
        <v>8595</v>
      </c>
      <c r="AU1201" s="2">
        <v>46232</v>
      </c>
      <c r="AV1201" s="1" t="s">
        <v>14995</v>
      </c>
      <c r="AW1201" s="1" t="s">
        <v>8068</v>
      </c>
      <c r="AY1201" s="1" t="s">
        <v>14996</v>
      </c>
      <c r="AZ1201" s="1" t="s">
        <v>8108</v>
      </c>
      <c r="BA1201" s="1" t="s">
        <v>14997</v>
      </c>
      <c r="BB1201" s="1" t="s">
        <v>2416</v>
      </c>
      <c r="BC1201" s="1" t="s">
        <v>496</v>
      </c>
      <c r="BD1201" s="1" t="s">
        <v>305</v>
      </c>
      <c r="BE1201" s="1" t="s">
        <v>14998</v>
      </c>
      <c r="BF1201" s="1" t="s">
        <v>3898</v>
      </c>
      <c r="BG1201" s="2">
        <v>46232.5833333333</v>
      </c>
      <c r="BH1201" s="2">
        <v>46231.6464930556</v>
      </c>
      <c r="BL1201" s="1" t="s">
        <v>8115</v>
      </c>
      <c r="BM1201" s="1" t="s">
        <v>8116</v>
      </c>
      <c r="BN1201" s="1" t="s">
        <v>601</v>
      </c>
      <c r="BO1201" s="1" t="s">
        <v>14999</v>
      </c>
      <c r="BP1201" s="1" t="s">
        <v>8082</v>
      </c>
      <c r="BQ1201" s="1" t="s">
        <v>6540</v>
      </c>
      <c r="BR1201" s="1"/>
      <c r="BS1201" s="1"/>
      <c r="BT1201" s="2">
        <v>46232.5880902778</v>
      </c>
      <c r="BU1201" s="2">
        <v>46232.6568634259</v>
      </c>
      <c r="BV1201" s="1" t="s">
        <v>591</v>
      </c>
      <c r="BW1201" s="3">
        <v>48058</v>
      </c>
      <c r="BX1201" s="1" t="s">
        <v>8153</v>
      </c>
      <c r="BY1201" s="1" t="s">
        <v>726</v>
      </c>
      <c r="BZ1201" s="1" t="s">
        <v>8050</v>
      </c>
      <c r="CB1201" s="1" t="s">
        <v>114</v>
      </c>
      <c r="CC1201" s="1">
        <v>300</v>
      </c>
      <c r="CE1201" s="1">
        <v>300</v>
      </c>
      <c r="CF1201" s="1" t="s">
        <v>14876</v>
      </c>
      <c r="CG1201" s="1">
        <v>100</v>
      </c>
      <c r="CJ1201" s="1" t="s">
        <v>622</v>
      </c>
      <c r="CK1201" s="2">
        <v>46234.5855555556</v>
      </c>
      <c r="CL1201" s="1" t="s">
        <v>8068</v>
      </c>
    </row>
    <row r="1202" s="1" customFormat="1" spans="1:90">
      <c r="F1202" s="1">
        <v>0</v>
      </c>
      <c r="K1202" s="1">
        <v>101311</v>
      </c>
      <c r="L1202" s="1" t="s">
        <v>23</v>
      </c>
      <c r="O1202" s="2">
        <v>46232.3887384259</v>
      </c>
      <c r="P1202" s="2">
        <v>46232.6666666667</v>
      </c>
      <c r="Q1202" s="1" t="s">
        <v>8050</v>
      </c>
      <c r="R1202" s="1" t="s">
        <v>8051</v>
      </c>
      <c r="T1202" s="1" t="s">
        <v>8144</v>
      </c>
      <c r="U1202" s="1" t="s">
        <v>8053</v>
      </c>
      <c r="V1202" s="1" t="s">
        <v>23</v>
      </c>
      <c r="X1202" s="1" t="s">
        <v>670</v>
      </c>
      <c r="AB1202" s="1" t="s">
        <v>8054</v>
      </c>
      <c r="AD1202" s="1" t="s">
        <v>607</v>
      </c>
      <c r="AE1202" s="1" t="s">
        <v>3333</v>
      </c>
      <c r="AF1202" s="1" t="s">
        <v>8068</v>
      </c>
      <c r="AG1202" s="3">
        <v>40326</v>
      </c>
      <c r="AH1202" s="1" t="s">
        <v>606</v>
      </c>
      <c r="AI1202" s="1" t="s">
        <v>8055</v>
      </c>
      <c r="AJ1202" s="1">
        <v>118</v>
      </c>
      <c r="AP1202" s="2">
        <v>46232.6579050926</v>
      </c>
      <c r="AQ1202" s="1" t="s">
        <v>8072</v>
      </c>
      <c r="AR1202" s="3">
        <v>40323</v>
      </c>
      <c r="AS1202" s="1">
        <v>18904738881</v>
      </c>
      <c r="AT1202" s="1"/>
      <c r="AU1202" s="2">
        <v>46232.6666666667</v>
      </c>
      <c r="AV1202" s="1" t="s">
        <v>6655</v>
      </c>
      <c r="AW1202" s="1" t="s">
        <v>8050</v>
      </c>
      <c r="AY1202" s="1" t="s">
        <v>15000</v>
      </c>
      <c r="AZ1202" s="1" t="s">
        <v>8452</v>
      </c>
      <c r="BA1202" s="1" t="s">
        <v>15001</v>
      </c>
      <c r="BB1202" s="1" t="s">
        <v>3335</v>
      </c>
      <c r="BC1202" s="1" t="s">
        <v>448</v>
      </c>
      <c r="BD1202" s="1" t="s">
        <v>420</v>
      </c>
      <c r="BE1202" s="1" t="s">
        <v>15002</v>
      </c>
      <c r="BF1202" s="1" t="s">
        <v>3868</v>
      </c>
      <c r="BG1202" s="2">
        <v>46232.6666666667</v>
      </c>
      <c r="BH1202" s="2">
        <v>46232.3888194444</v>
      </c>
      <c r="BJ1202" s="1" t="s">
        <v>15003</v>
      </c>
      <c r="BL1202" s="1" t="s">
        <v>8064</v>
      </c>
      <c r="BM1202" s="1" t="s">
        <v>8455</v>
      </c>
      <c r="BN1202" s="1" t="s">
        <v>590</v>
      </c>
      <c r="BO1202" s="1" t="s">
        <v>15004</v>
      </c>
      <c r="BP1202" s="1" t="s">
        <v>8082</v>
      </c>
      <c r="BQ1202" s="1" t="s">
        <v>6540</v>
      </c>
      <c r="BR1202" s="1" t="s">
        <v>9445</v>
      </c>
      <c r="BS1202" s="1" t="s">
        <v>14699</v>
      </c>
      <c r="BT1202" s="2">
        <v>46232.6424884259</v>
      </c>
      <c r="BU1202" s="2">
        <v>46232.6580208333</v>
      </c>
      <c r="BV1202" s="1" t="s">
        <v>818</v>
      </c>
      <c r="BW1202" s="3">
        <v>42152</v>
      </c>
      <c r="BX1202" s="1" t="s">
        <v>15005</v>
      </c>
      <c r="BY1202" s="1" t="s">
        <v>818</v>
      </c>
      <c r="BZ1202" s="1" t="s">
        <v>8050</v>
      </c>
      <c r="CA1202" s="1">
        <v>0</v>
      </c>
      <c r="CB1202" s="1" t="s">
        <v>50</v>
      </c>
      <c r="CC1202" s="1">
        <v>50</v>
      </c>
      <c r="CD1202" s="1"/>
      <c r="CE1202" s="1">
        <v>50</v>
      </c>
      <c r="CG1202" s="1">
        <v>0</v>
      </c>
      <c r="CH1202" s="1"/>
      <c r="CI1202" s="1"/>
      <c r="CL1202" s="1" t="s">
        <v>8068</v>
      </c>
    </row>
    <row r="1203" s="1" customFormat="1" spans="1:90">
      <c r="A1203" s="1" t="s">
        <v>8471</v>
      </c>
      <c r="F1203" s="1">
        <v>0</v>
      </c>
      <c r="K1203" s="1">
        <v>101325</v>
      </c>
      <c r="L1203" s="1" t="s">
        <v>24</v>
      </c>
      <c r="O1203" s="2">
        <v>46229.5740393518</v>
      </c>
      <c r="P1203" s="2">
        <v>46232</v>
      </c>
      <c r="Q1203" s="1" t="s">
        <v>8050</v>
      </c>
      <c r="R1203" s="1" t="s">
        <v>8051</v>
      </c>
      <c r="T1203" s="1" t="s">
        <v>8052</v>
      </c>
      <c r="U1203" s="1" t="s">
        <v>8053</v>
      </c>
      <c r="V1203" s="1" t="s">
        <v>24</v>
      </c>
      <c r="AB1203" s="1" t="s">
        <v>8054</v>
      </c>
      <c r="AD1203" s="1" t="s">
        <v>596</v>
      </c>
      <c r="AE1203" s="1" t="s">
        <v>3547</v>
      </c>
      <c r="AF1203" s="1" t="s">
        <v>8068</v>
      </c>
      <c r="AG1203" s="3">
        <v>46140</v>
      </c>
      <c r="AI1203" s="1" t="s">
        <v>8071</v>
      </c>
      <c r="AJ1203" s="1">
        <v>229</v>
      </c>
      <c r="AP1203" s="2">
        <v>46232.6584953704</v>
      </c>
      <c r="AQ1203" s="1" t="s">
        <v>8072</v>
      </c>
      <c r="AR1203" s="3">
        <v>46036</v>
      </c>
      <c r="AS1203" s="1">
        <v>18947104123</v>
      </c>
      <c r="AT1203" s="1" t="s">
        <v>8056</v>
      </c>
      <c r="AU1203" s="2">
        <v>46232</v>
      </c>
      <c r="AV1203" s="1" t="s">
        <v>15006</v>
      </c>
      <c r="AW1203" s="1" t="s">
        <v>8068</v>
      </c>
      <c r="AY1203" s="1" t="s">
        <v>15007</v>
      </c>
      <c r="AZ1203" s="1" t="s">
        <v>8058</v>
      </c>
      <c r="BA1203" s="1" t="s">
        <v>15008</v>
      </c>
      <c r="BB1203" s="1" t="s">
        <v>15009</v>
      </c>
      <c r="BC1203" s="1" t="s">
        <v>489</v>
      </c>
      <c r="BD1203" s="1" t="s">
        <v>378</v>
      </c>
      <c r="BE1203" s="1" t="s">
        <v>15010</v>
      </c>
      <c r="BF1203" s="1" t="s">
        <v>4284</v>
      </c>
      <c r="BG1203" s="2">
        <v>46232.5833333333</v>
      </c>
      <c r="BH1203" s="1"/>
      <c r="BL1203" s="1" t="s">
        <v>8064</v>
      </c>
      <c r="BM1203" s="1" t="s">
        <v>8249</v>
      </c>
      <c r="BN1203" s="1" t="s">
        <v>601</v>
      </c>
      <c r="BO1203" s="1" t="s">
        <v>15011</v>
      </c>
      <c r="BP1203" s="1" t="s">
        <v>8082</v>
      </c>
      <c r="BQ1203" s="1" t="s">
        <v>6540</v>
      </c>
      <c r="BR1203" s="1"/>
      <c r="BS1203" s="1"/>
      <c r="BT1203" s="2">
        <v>46232.5844675926</v>
      </c>
      <c r="BU1203" s="2">
        <v>46232.6585648148</v>
      </c>
      <c r="BV1203" s="1" t="s">
        <v>818</v>
      </c>
      <c r="BW1203" s="3">
        <v>47966</v>
      </c>
      <c r="BX1203" s="1" t="s">
        <v>8209</v>
      </c>
      <c r="BY1203" s="1" t="s">
        <v>818</v>
      </c>
      <c r="BZ1203" s="1" t="s">
        <v>8050</v>
      </c>
      <c r="CB1203" s="1" t="s">
        <v>59</v>
      </c>
      <c r="CC1203" s="1">
        <v>0</v>
      </c>
      <c r="CE1203" s="1">
        <v>0</v>
      </c>
      <c r="CL1203" s="1" t="s">
        <v>8068</v>
      </c>
    </row>
    <row r="1204" s="1" customFormat="1" spans="1:90">
      <c r="F1204" s="1">
        <v>0</v>
      </c>
      <c r="K1204" s="1">
        <v>101110</v>
      </c>
      <c r="L1204" s="1" t="s">
        <v>28</v>
      </c>
      <c r="O1204" s="2">
        <v>46231.7324537037</v>
      </c>
      <c r="P1204" s="2">
        <v>46232</v>
      </c>
      <c r="Q1204" s="1" t="s">
        <v>8050</v>
      </c>
      <c r="R1204" s="1" t="s">
        <v>8051</v>
      </c>
      <c r="S1204" s="1" t="s">
        <v>8096</v>
      </c>
      <c r="T1204" s="1" t="s">
        <v>8052</v>
      </c>
      <c r="U1204" s="1" t="s">
        <v>8053</v>
      </c>
      <c r="V1204" s="1" t="s">
        <v>28</v>
      </c>
      <c r="AB1204" s="1" t="s">
        <v>8054</v>
      </c>
      <c r="AD1204" s="1" t="s">
        <v>596</v>
      </c>
      <c r="AE1204" s="1" t="s">
        <v>697</v>
      </c>
      <c r="AF1204" s="1" t="s">
        <v>8068</v>
      </c>
      <c r="AG1204" s="3">
        <v>46232</v>
      </c>
      <c r="AH1204" s="1"/>
      <c r="AI1204" s="1" t="s">
        <v>8055</v>
      </c>
      <c r="AJ1204" s="1">
        <v>117</v>
      </c>
      <c r="AP1204" s="2">
        <v>46232.6565972222</v>
      </c>
      <c r="AQ1204" s="1" t="s">
        <v>8274</v>
      </c>
      <c r="AR1204" s="3">
        <v>46202</v>
      </c>
      <c r="AS1204" s="1">
        <v>18699056332</v>
      </c>
      <c r="AT1204" s="1" t="s">
        <v>8073</v>
      </c>
      <c r="AU1204" s="2">
        <v>46232</v>
      </c>
      <c r="AV1204" s="1" t="s">
        <v>15012</v>
      </c>
      <c r="AW1204" s="1" t="s">
        <v>8068</v>
      </c>
      <c r="AY1204" s="1" t="s">
        <v>15013</v>
      </c>
      <c r="AZ1204" s="1" t="s">
        <v>8460</v>
      </c>
      <c r="BA1204" s="1" t="s">
        <v>15014</v>
      </c>
      <c r="BB1204" s="1" t="s">
        <v>15015</v>
      </c>
      <c r="BC1204" s="1" t="s">
        <v>478</v>
      </c>
      <c r="BD1204" s="1" t="s">
        <v>162</v>
      </c>
      <c r="BE1204" s="1" t="s">
        <v>15016</v>
      </c>
      <c r="BF1204" s="1" t="s">
        <v>3878</v>
      </c>
      <c r="BG1204" s="2">
        <v>46232.625</v>
      </c>
      <c r="BH1204" s="2">
        <v>46231.7325347222</v>
      </c>
      <c r="BL1204" s="1" t="s">
        <v>8464</v>
      </c>
      <c r="BM1204" s="1" t="s">
        <v>8654</v>
      </c>
      <c r="BN1204" s="1" t="s">
        <v>601</v>
      </c>
      <c r="BO1204" s="1" t="s">
        <v>7103</v>
      </c>
      <c r="BP1204" s="1" t="s">
        <v>8067</v>
      </c>
      <c r="BQ1204" s="1" t="s">
        <v>6540</v>
      </c>
      <c r="BT1204" s="2">
        <v>46232.6513773148</v>
      </c>
      <c r="BU1204" s="2">
        <v>46232.6587847222</v>
      </c>
      <c r="BV1204" s="1" t="s">
        <v>949</v>
      </c>
      <c r="BW1204" s="3">
        <v>48058</v>
      </c>
      <c r="BX1204" s="1" t="s">
        <v>10240</v>
      </c>
      <c r="BY1204" s="1" t="s">
        <v>950</v>
      </c>
      <c r="BZ1204" s="1" t="s">
        <v>8050</v>
      </c>
      <c r="CB1204" s="1" t="s">
        <v>129</v>
      </c>
      <c r="CC1204" s="1">
        <v>0</v>
      </c>
      <c r="CD1204" s="1"/>
      <c r="CE1204" s="1">
        <v>0</v>
      </c>
      <c r="CF1204" s="1"/>
      <c r="CG1204" s="1">
        <v>0</v>
      </c>
      <c r="CH1204" s="1"/>
      <c r="CI1204" s="1"/>
      <c r="CJ1204" s="1"/>
      <c r="CK1204" s="1"/>
      <c r="CL1204" s="1" t="s">
        <v>8068</v>
      </c>
    </row>
    <row r="1205" s="1" customFormat="1" spans="1:90">
      <c r="A1205" s="1" t="s">
        <v>818</v>
      </c>
      <c r="F1205" s="1">
        <v>0</v>
      </c>
      <c r="K1205" s="1">
        <v>101042</v>
      </c>
      <c r="L1205" s="1" t="s">
        <v>25</v>
      </c>
      <c r="M1205" s="1" t="s">
        <v>8106</v>
      </c>
      <c r="O1205" s="2">
        <v>46231.6763310185</v>
      </c>
      <c r="P1205" s="2">
        <v>46232.4166666667</v>
      </c>
      <c r="Q1205" s="1"/>
      <c r="R1205" s="1" t="s">
        <v>8051</v>
      </c>
      <c r="T1205" s="1" t="s">
        <v>8052</v>
      </c>
      <c r="U1205" s="1" t="s">
        <v>8053</v>
      </c>
      <c r="V1205" s="1" t="s">
        <v>25</v>
      </c>
      <c r="AB1205" s="1" t="s">
        <v>8054</v>
      </c>
      <c r="AD1205" s="1" t="s">
        <v>596</v>
      </c>
      <c r="AE1205" s="1" t="s">
        <v>614</v>
      </c>
      <c r="AF1205" s="1" t="s">
        <v>8068</v>
      </c>
      <c r="AG1205" s="1"/>
      <c r="AH1205" s="1"/>
      <c r="AI1205" s="1" t="s">
        <v>8071</v>
      </c>
      <c r="AJ1205" s="1">
        <v>132</v>
      </c>
      <c r="AP1205" s="2">
        <v>46232.6588541667</v>
      </c>
      <c r="AQ1205" s="1"/>
      <c r="AR1205" s="1"/>
      <c r="AS1205" s="1">
        <v>15593955222</v>
      </c>
      <c r="AT1205" s="1" t="s">
        <v>8056</v>
      </c>
      <c r="AU1205" s="2">
        <v>46232.4166666667</v>
      </c>
      <c r="AV1205" s="1"/>
      <c r="AW1205" s="1" t="s">
        <v>8050</v>
      </c>
      <c r="AY1205" s="1" t="s">
        <v>15017</v>
      </c>
      <c r="AZ1205" s="1" t="s">
        <v>8277</v>
      </c>
      <c r="BA1205" s="1" t="s">
        <v>15018</v>
      </c>
      <c r="BB1205" s="1" t="s">
        <v>15019</v>
      </c>
      <c r="BC1205" s="1" t="s">
        <v>463</v>
      </c>
      <c r="BD1205" s="1" t="s">
        <v>310</v>
      </c>
      <c r="BE1205" s="1" t="s">
        <v>15020</v>
      </c>
      <c r="BF1205" s="1" t="s">
        <v>8112</v>
      </c>
      <c r="BG1205" s="2">
        <v>46232.4166666667</v>
      </c>
      <c r="BH1205" s="2">
        <v>46231.6804976852</v>
      </c>
      <c r="BJ1205" s="1" t="s">
        <v>8877</v>
      </c>
      <c r="BL1205" s="1" t="s">
        <v>8159</v>
      </c>
      <c r="BM1205" s="1" t="s">
        <v>8584</v>
      </c>
      <c r="BN1205" s="1" t="s">
        <v>601</v>
      </c>
      <c r="BO1205" s="1" t="s">
        <v>15021</v>
      </c>
      <c r="BP1205" s="1" t="s">
        <v>8067</v>
      </c>
      <c r="BQ1205" s="1" t="s">
        <v>6540</v>
      </c>
      <c r="BT1205" s="2">
        <v>46232.6464699074</v>
      </c>
      <c r="BU1205" s="2">
        <v>46232.6590277778</v>
      </c>
      <c r="BV1205" s="1" t="s">
        <v>818</v>
      </c>
      <c r="BW1205" s="1"/>
      <c r="BX1205" s="1"/>
      <c r="BY1205" s="1"/>
      <c r="BZ1205" s="1" t="s">
        <v>8050</v>
      </c>
      <c r="CB1205" s="1" t="s">
        <v>69</v>
      </c>
      <c r="CC1205" s="1">
        <v>0</v>
      </c>
      <c r="CD1205" s="1"/>
      <c r="CE1205" s="1">
        <v>0</v>
      </c>
      <c r="CF1205" s="1"/>
      <c r="CG1205" s="1">
        <v>0</v>
      </c>
      <c r="CH1205" s="1"/>
      <c r="CI1205" s="1"/>
      <c r="CJ1205" s="1"/>
      <c r="CK1205" s="1"/>
      <c r="CL1205" s="1" t="s">
        <v>8068</v>
      </c>
    </row>
    <row r="1206" s="1" customFormat="1" spans="1:90">
      <c r="A1206" s="1" t="s">
        <v>13658</v>
      </c>
      <c r="F1206" s="1">
        <v>0</v>
      </c>
      <c r="K1206" s="1">
        <v>101311</v>
      </c>
      <c r="L1206" s="1" t="s">
        <v>23</v>
      </c>
      <c r="M1206" s="1" t="s">
        <v>8106</v>
      </c>
      <c r="N1206" s="1">
        <v>473</v>
      </c>
      <c r="O1206" s="2">
        <v>46231.620474537</v>
      </c>
      <c r="P1206" s="2">
        <v>46231.6666666667</v>
      </c>
      <c r="Q1206" s="1"/>
      <c r="R1206" s="1" t="s">
        <v>8051</v>
      </c>
      <c r="S1206" s="1" t="s">
        <v>8096</v>
      </c>
      <c r="T1206" s="1" t="s">
        <v>8144</v>
      </c>
      <c r="U1206" s="1" t="s">
        <v>8840</v>
      </c>
      <c r="V1206" s="1" t="s">
        <v>23</v>
      </c>
      <c r="AB1206" s="1" t="s">
        <v>8054</v>
      </c>
      <c r="AD1206" s="1" t="s">
        <v>596</v>
      </c>
      <c r="AE1206" s="1" t="s">
        <v>3416</v>
      </c>
      <c r="AF1206" s="1" t="s">
        <v>8068</v>
      </c>
      <c r="AG1206" s="3">
        <v>46232</v>
      </c>
      <c r="AI1206" s="1" t="s">
        <v>8055</v>
      </c>
      <c r="AJ1206" s="1">
        <v>847</v>
      </c>
      <c r="AP1206" s="2">
        <v>46232.6592708333</v>
      </c>
      <c r="AQ1206" s="1" t="s">
        <v>8072</v>
      </c>
      <c r="AR1206" s="3">
        <v>46226</v>
      </c>
      <c r="AS1206" s="1">
        <v>15947486650</v>
      </c>
      <c r="AT1206" s="1" t="s">
        <v>8073</v>
      </c>
      <c r="AU1206" s="2">
        <v>46231.6666666667</v>
      </c>
      <c r="AV1206" s="1" t="s">
        <v>15022</v>
      </c>
      <c r="AW1206" s="1" t="s">
        <v>8068</v>
      </c>
      <c r="AY1206" s="1" t="s">
        <v>15023</v>
      </c>
      <c r="AZ1206" s="1" t="s">
        <v>8238</v>
      </c>
      <c r="BA1206" s="1" t="s">
        <v>15024</v>
      </c>
      <c r="BB1206" s="1" t="s">
        <v>15025</v>
      </c>
      <c r="BC1206" s="1" t="s">
        <v>448</v>
      </c>
      <c r="BD1206" s="1" t="s">
        <v>425</v>
      </c>
      <c r="BE1206" s="1" t="s">
        <v>15026</v>
      </c>
      <c r="BF1206" s="1" t="s">
        <v>3878</v>
      </c>
      <c r="BG1206" s="2">
        <v>46232.2279166667</v>
      </c>
      <c r="BH1206" s="2">
        <v>46231.6204861111</v>
      </c>
      <c r="BJ1206" s="1" t="s">
        <v>8215</v>
      </c>
      <c r="BL1206" s="1" t="s">
        <v>8064</v>
      </c>
      <c r="BM1206" s="1" t="s">
        <v>8243</v>
      </c>
      <c r="BN1206" s="1" t="s">
        <v>601</v>
      </c>
      <c r="BO1206" s="1" t="s">
        <v>15027</v>
      </c>
      <c r="BP1206" s="1" t="s">
        <v>8082</v>
      </c>
      <c r="BQ1206" s="1" t="s">
        <v>6540</v>
      </c>
      <c r="BT1206" s="2">
        <v>46232.3777199074</v>
      </c>
      <c r="BU1206" s="2">
        <v>46232.6593634259</v>
      </c>
      <c r="BV1206" s="1" t="s">
        <v>621</v>
      </c>
      <c r="BW1206" s="3">
        <v>47328</v>
      </c>
      <c r="BX1206" s="1" t="s">
        <v>15028</v>
      </c>
      <c r="BY1206" s="1" t="s">
        <v>621</v>
      </c>
      <c r="BZ1206" s="1" t="s">
        <v>8050</v>
      </c>
      <c r="CB1206" s="1" t="s">
        <v>54</v>
      </c>
      <c r="CC1206" s="1">
        <v>0</v>
      </c>
      <c r="CE1206" s="1">
        <v>0</v>
      </c>
      <c r="CG1206" s="1">
        <v>0</v>
      </c>
      <c r="CL1206" s="1" t="s">
        <v>8068</v>
      </c>
    </row>
    <row r="1207" s="1" customFormat="1" spans="1:90">
      <c r="A1207" s="1" t="s">
        <v>8273</v>
      </c>
      <c r="F1207" s="1">
        <v>0</v>
      </c>
      <c r="K1207" s="1">
        <v>101042</v>
      </c>
      <c r="L1207" s="1" t="s">
        <v>25</v>
      </c>
      <c r="M1207" s="1"/>
      <c r="O1207" s="2">
        <v>46230.6757986111</v>
      </c>
      <c r="P1207" s="2">
        <v>46231</v>
      </c>
      <c r="Q1207" s="1" t="s">
        <v>8050</v>
      </c>
      <c r="R1207" s="1" t="s">
        <v>8051</v>
      </c>
      <c r="T1207" s="1" t="s">
        <v>8052</v>
      </c>
      <c r="U1207" s="1" t="s">
        <v>8053</v>
      </c>
      <c r="V1207" s="1" t="s">
        <v>25</v>
      </c>
      <c r="AB1207" s="1" t="s">
        <v>8054</v>
      </c>
      <c r="AD1207" s="1" t="s">
        <v>607</v>
      </c>
      <c r="AE1207" s="1" t="s">
        <v>2609</v>
      </c>
      <c r="AF1207" s="1" t="s">
        <v>8068</v>
      </c>
      <c r="AG1207" s="3">
        <v>46230</v>
      </c>
      <c r="AH1207" s="1" t="s">
        <v>606</v>
      </c>
      <c r="AI1207" s="1" t="s">
        <v>8071</v>
      </c>
      <c r="AJ1207" s="1">
        <v>266</v>
      </c>
      <c r="AM1207" s="1" t="s">
        <v>8050</v>
      </c>
      <c r="AO1207" s="1">
        <v>3.1</v>
      </c>
      <c r="AP1207" s="2">
        <v>46232.6607986111</v>
      </c>
      <c r="AQ1207" s="1" t="s">
        <v>8274</v>
      </c>
      <c r="AR1207" s="3">
        <v>46227</v>
      </c>
      <c r="AS1207" s="1">
        <v>18119428990</v>
      </c>
      <c r="AT1207" s="1" t="s">
        <v>8073</v>
      </c>
      <c r="AU1207" s="2">
        <v>46231</v>
      </c>
      <c r="AV1207" s="1" t="s">
        <v>15029</v>
      </c>
      <c r="AW1207" s="1" t="s">
        <v>8068</v>
      </c>
      <c r="AY1207" s="1" t="s">
        <v>15030</v>
      </c>
      <c r="AZ1207" s="1" t="s">
        <v>8155</v>
      </c>
      <c r="BA1207" s="1" t="s">
        <v>15031</v>
      </c>
      <c r="BB1207" s="1" t="s">
        <v>5306</v>
      </c>
      <c r="BC1207" s="1" t="s">
        <v>463</v>
      </c>
      <c r="BD1207" s="1" t="s">
        <v>353</v>
      </c>
      <c r="BE1207" s="1" t="s">
        <v>15032</v>
      </c>
      <c r="BF1207" s="1" t="s">
        <v>3878</v>
      </c>
      <c r="BG1207" s="2">
        <v>46232</v>
      </c>
      <c r="BH1207" s="2">
        <v>46230.7137731481</v>
      </c>
      <c r="BJ1207" s="1" t="s">
        <v>8215</v>
      </c>
      <c r="BL1207" s="1" t="s">
        <v>8159</v>
      </c>
      <c r="BM1207" s="1" t="s">
        <v>8789</v>
      </c>
      <c r="BN1207" s="1" t="s">
        <v>601</v>
      </c>
      <c r="BO1207" s="1" t="s">
        <v>7594</v>
      </c>
      <c r="BP1207" s="1" t="s">
        <v>8082</v>
      </c>
      <c r="BQ1207" s="1" t="s">
        <v>6540</v>
      </c>
      <c r="BT1207" s="2">
        <v>46232.6285532407</v>
      </c>
      <c r="BU1207" s="2">
        <v>46232.6609490741</v>
      </c>
      <c r="BV1207" s="1" t="s">
        <v>591</v>
      </c>
      <c r="BW1207" s="3">
        <v>48056</v>
      </c>
      <c r="BX1207" s="1" t="s">
        <v>8284</v>
      </c>
      <c r="BY1207" s="1" t="s">
        <v>628</v>
      </c>
      <c r="BZ1207" s="1" t="s">
        <v>8050</v>
      </c>
      <c r="CB1207" s="1" t="s">
        <v>93</v>
      </c>
      <c r="CC1207" s="1">
        <v>50</v>
      </c>
      <c r="CD1207" s="1" t="s">
        <v>8792</v>
      </c>
      <c r="CE1207" s="1">
        <v>50</v>
      </c>
      <c r="CF1207" s="1" t="s">
        <v>8793</v>
      </c>
      <c r="CG1207" s="1">
        <v>35</v>
      </c>
      <c r="CH1207" s="1" t="s">
        <v>622</v>
      </c>
      <c r="CI1207" s="2">
        <v>46235.4231944444</v>
      </c>
      <c r="CJ1207" s="1" t="s">
        <v>622</v>
      </c>
      <c r="CK1207" s="2">
        <v>46235.4261574074</v>
      </c>
      <c r="CL1207" s="1" t="s">
        <v>8068</v>
      </c>
    </row>
    <row r="1208" s="1" customFormat="1" spans="1:90">
      <c r="A1208" s="1" t="s">
        <v>8095</v>
      </c>
      <c r="F1208" s="1">
        <v>0</v>
      </c>
      <c r="K1208" s="1">
        <v>101110</v>
      </c>
      <c r="L1208" s="1" t="s">
        <v>28</v>
      </c>
      <c r="O1208" s="2">
        <v>46229.5077893519</v>
      </c>
      <c r="P1208" s="2">
        <v>46229.625</v>
      </c>
      <c r="Q1208" s="1" t="s">
        <v>8050</v>
      </c>
      <c r="R1208" s="1" t="s">
        <v>8051</v>
      </c>
      <c r="S1208" s="1" t="s">
        <v>8556</v>
      </c>
      <c r="T1208" s="1" t="s">
        <v>8052</v>
      </c>
      <c r="U1208" s="1" t="s">
        <v>8053</v>
      </c>
      <c r="V1208" s="1" t="s">
        <v>28</v>
      </c>
      <c r="AB1208" s="1" t="s">
        <v>8054</v>
      </c>
      <c r="AD1208" s="1" t="s">
        <v>607</v>
      </c>
      <c r="AE1208" s="1" t="s">
        <v>781</v>
      </c>
      <c r="AF1208" s="1" t="s">
        <v>8068</v>
      </c>
      <c r="AG1208" s="3">
        <v>46228</v>
      </c>
      <c r="AH1208" s="1" t="s">
        <v>651</v>
      </c>
      <c r="AI1208" s="1" t="s">
        <v>8055</v>
      </c>
      <c r="AJ1208" s="1">
        <v>177</v>
      </c>
      <c r="AK1208" s="1">
        <v>2000</v>
      </c>
      <c r="AP1208" s="2">
        <v>46232.6608680556</v>
      </c>
      <c r="AQ1208" s="1" t="s">
        <v>8072</v>
      </c>
      <c r="AR1208" s="3">
        <v>46190</v>
      </c>
      <c r="AS1208" s="1">
        <v>18599101779</v>
      </c>
      <c r="AT1208" s="1" t="s">
        <v>8056</v>
      </c>
      <c r="AU1208" s="2">
        <v>46229.625</v>
      </c>
      <c r="AV1208" s="1" t="s">
        <v>15033</v>
      </c>
      <c r="AW1208" s="1" t="s">
        <v>8068</v>
      </c>
      <c r="AY1208" s="1" t="s">
        <v>14793</v>
      </c>
      <c r="AZ1208" s="1" t="s">
        <v>8460</v>
      </c>
      <c r="BA1208" s="1" t="s">
        <v>14794</v>
      </c>
      <c r="BB1208" s="1" t="s">
        <v>7099</v>
      </c>
      <c r="BC1208" s="1" t="s">
        <v>478</v>
      </c>
      <c r="BD1208" s="1" t="s">
        <v>237</v>
      </c>
      <c r="BE1208" s="1" t="s">
        <v>14795</v>
      </c>
      <c r="BF1208" s="1" t="s">
        <v>3903</v>
      </c>
      <c r="BG1208" s="2">
        <v>46232</v>
      </c>
      <c r="BH1208" s="2">
        <v>46230.7874768519</v>
      </c>
      <c r="BL1208" s="1" t="s">
        <v>8464</v>
      </c>
      <c r="BM1208" s="1" t="s">
        <v>8495</v>
      </c>
      <c r="BN1208" s="1" t="s">
        <v>601</v>
      </c>
      <c r="BO1208" s="1" t="s">
        <v>7098</v>
      </c>
      <c r="BP1208" s="1" t="s">
        <v>8067</v>
      </c>
      <c r="BQ1208" s="1" t="s">
        <v>6540</v>
      </c>
      <c r="BT1208" s="2">
        <v>46232.6302893519</v>
      </c>
      <c r="BU1208" s="2">
        <v>46232.6612152778</v>
      </c>
      <c r="BV1208" s="1" t="s">
        <v>818</v>
      </c>
      <c r="BW1208" s="3">
        <v>48054</v>
      </c>
      <c r="BX1208" s="1" t="s">
        <v>8105</v>
      </c>
      <c r="BY1208" s="1" t="s">
        <v>818</v>
      </c>
      <c r="BZ1208" s="1" t="s">
        <v>8050</v>
      </c>
      <c r="CB1208" s="1" t="s">
        <v>147</v>
      </c>
      <c r="CC1208" s="1">
        <v>120</v>
      </c>
      <c r="CE1208" s="1">
        <v>120</v>
      </c>
      <c r="CG1208" s="1">
        <v>0</v>
      </c>
      <c r="CL1208" s="1" t="s">
        <v>8068</v>
      </c>
    </row>
    <row r="1209" s="1" customFormat="1" spans="1:90">
      <c r="F1209" s="1">
        <v>0</v>
      </c>
      <c r="K1209" s="1">
        <v>101110</v>
      </c>
      <c r="L1209" s="1" t="s">
        <v>28</v>
      </c>
      <c r="M1209" s="1"/>
      <c r="O1209" s="2">
        <v>46230.8101157407</v>
      </c>
      <c r="P1209" s="2">
        <v>46232</v>
      </c>
      <c r="Q1209" s="1" t="s">
        <v>8050</v>
      </c>
      <c r="R1209" s="1" t="s">
        <v>8051</v>
      </c>
      <c r="T1209" s="1" t="s">
        <v>8052</v>
      </c>
      <c r="U1209" s="1" t="s">
        <v>8053</v>
      </c>
      <c r="V1209" s="1" t="s">
        <v>28</v>
      </c>
      <c r="AB1209" s="1" t="s">
        <v>8054</v>
      </c>
      <c r="AD1209" s="1" t="s">
        <v>607</v>
      </c>
      <c r="AE1209" s="1" t="s">
        <v>826</v>
      </c>
      <c r="AF1209" s="1" t="s">
        <v>8068</v>
      </c>
      <c r="AG1209" s="3">
        <v>44966</v>
      </c>
      <c r="AH1209" s="1" t="s">
        <v>606</v>
      </c>
      <c r="AI1209" s="1" t="s">
        <v>8071</v>
      </c>
      <c r="AJ1209" s="1">
        <v>68</v>
      </c>
      <c r="AM1209" s="1" t="s">
        <v>8068</v>
      </c>
      <c r="AO1209" s="1">
        <v>2.3</v>
      </c>
      <c r="AP1209" s="2">
        <v>46232.661412037</v>
      </c>
      <c r="AQ1209" s="1" t="s">
        <v>8072</v>
      </c>
      <c r="AR1209" s="3">
        <v>44965</v>
      </c>
      <c r="AS1209" s="1">
        <v>15299012213</v>
      </c>
      <c r="AT1209" s="1"/>
      <c r="AU1209" s="2">
        <v>46232</v>
      </c>
      <c r="AV1209" s="1" t="s">
        <v>15034</v>
      </c>
      <c r="AW1209" s="1" t="s">
        <v>8068</v>
      </c>
      <c r="AY1209" s="1" t="s">
        <v>15035</v>
      </c>
      <c r="AZ1209" s="1" t="s">
        <v>9096</v>
      </c>
      <c r="BA1209" s="1" t="s">
        <v>15036</v>
      </c>
      <c r="BB1209" s="1" t="s">
        <v>6173</v>
      </c>
      <c r="BC1209" s="1" t="s">
        <v>478</v>
      </c>
      <c r="BD1209" s="1" t="s">
        <v>249</v>
      </c>
      <c r="BE1209" s="1" t="s">
        <v>15037</v>
      </c>
      <c r="BF1209" s="1" t="s">
        <v>3868</v>
      </c>
      <c r="BG1209" s="2">
        <v>46232</v>
      </c>
      <c r="BH1209" s="2">
        <v>46230.8274537037</v>
      </c>
      <c r="BJ1209" s="1" t="s">
        <v>15038</v>
      </c>
      <c r="BL1209" s="1" t="s">
        <v>8464</v>
      </c>
      <c r="BM1209" s="1" t="s">
        <v>9100</v>
      </c>
      <c r="BN1209" s="1" t="s">
        <v>590</v>
      </c>
      <c r="BO1209" s="1" t="s">
        <v>15039</v>
      </c>
      <c r="BP1209" s="1" t="s">
        <v>8082</v>
      </c>
      <c r="BQ1209" s="1" t="s">
        <v>6540</v>
      </c>
      <c r="BR1209" s="1" t="s">
        <v>9479</v>
      </c>
      <c r="BS1209" s="1" t="s">
        <v>9655</v>
      </c>
      <c r="BT1209" s="2">
        <v>46232.6579282407</v>
      </c>
      <c r="BU1209" s="2">
        <v>46232.6615625</v>
      </c>
      <c r="BV1209" s="1" t="s">
        <v>591</v>
      </c>
      <c r="BW1209" s="3">
        <v>46792</v>
      </c>
      <c r="BX1209" s="1" t="s">
        <v>9785</v>
      </c>
      <c r="BY1209" s="1" t="s">
        <v>597</v>
      </c>
      <c r="BZ1209" s="1" t="s">
        <v>8050</v>
      </c>
      <c r="CB1209" s="1" t="s">
        <v>150</v>
      </c>
      <c r="CC1209" s="1">
        <v>180</v>
      </c>
      <c r="CD1209" s="1" t="s">
        <v>15040</v>
      </c>
      <c r="CE1209" s="1">
        <v>180</v>
      </c>
      <c r="CG1209" s="1">
        <v>100</v>
      </c>
      <c r="CH1209" s="1" t="s">
        <v>622</v>
      </c>
      <c r="CI1209" s="2">
        <v>46235.4341898148</v>
      </c>
      <c r="CL1209" s="1" t="s">
        <v>8068</v>
      </c>
    </row>
    <row r="1210" s="1" customFormat="1" spans="1:90">
      <c r="A1210" s="1" t="s">
        <v>10967</v>
      </c>
      <c r="F1210" s="1">
        <v>0</v>
      </c>
      <c r="K1210" s="1">
        <v>101042</v>
      </c>
      <c r="L1210" s="1" t="s">
        <v>25</v>
      </c>
      <c r="M1210" s="1" t="s">
        <v>8106</v>
      </c>
      <c r="O1210" s="2">
        <v>46230.7069560185</v>
      </c>
      <c r="P1210" s="2">
        <v>46234</v>
      </c>
      <c r="Q1210" s="1"/>
      <c r="R1210" s="1" t="s">
        <v>8051</v>
      </c>
      <c r="S1210" s="1"/>
      <c r="T1210" s="1" t="s">
        <v>8052</v>
      </c>
      <c r="U1210" s="1" t="s">
        <v>8053</v>
      </c>
      <c r="V1210" s="1" t="s">
        <v>25</v>
      </c>
      <c r="AB1210" s="1" t="s">
        <v>8054</v>
      </c>
      <c r="AD1210" s="1" t="s">
        <v>596</v>
      </c>
      <c r="AE1210" s="1" t="s">
        <v>2637</v>
      </c>
      <c r="AF1210" s="1" t="s">
        <v>8068</v>
      </c>
      <c r="AG1210" s="3">
        <v>46232</v>
      </c>
      <c r="AH1210" s="1"/>
      <c r="AI1210" s="1" t="s">
        <v>8071</v>
      </c>
      <c r="AJ1210" s="1"/>
      <c r="AM1210" s="1" t="s">
        <v>8050</v>
      </c>
      <c r="AO1210" s="1">
        <v>4</v>
      </c>
      <c r="AP1210" s="2">
        <v>46232.6620717593</v>
      </c>
      <c r="AQ1210" s="1" t="s">
        <v>8106</v>
      </c>
      <c r="AR1210" s="3">
        <v>46231</v>
      </c>
      <c r="AS1210" s="1">
        <v>18219988891</v>
      </c>
      <c r="AT1210" s="1" t="s">
        <v>8073</v>
      </c>
      <c r="AU1210" s="2">
        <v>46234</v>
      </c>
      <c r="AV1210" s="1" t="s">
        <v>15041</v>
      </c>
      <c r="AW1210" s="1" t="s">
        <v>8068</v>
      </c>
      <c r="AY1210" s="1" t="s">
        <v>15042</v>
      </c>
      <c r="AZ1210" s="1" t="s">
        <v>8220</v>
      </c>
      <c r="BA1210" s="1" t="s">
        <v>15043</v>
      </c>
      <c r="BB1210" s="1" t="s">
        <v>15044</v>
      </c>
      <c r="BC1210" s="1" t="s">
        <v>463</v>
      </c>
      <c r="BD1210" s="1" t="s">
        <v>314</v>
      </c>
      <c r="BE1210" s="1" t="s">
        <v>15045</v>
      </c>
      <c r="BF1210" s="1" t="s">
        <v>3878</v>
      </c>
      <c r="BG1210" s="2">
        <v>46232.6744444444</v>
      </c>
      <c r="BH1210" s="2">
        <v>46230.7140972222</v>
      </c>
      <c r="BJ1210" s="1" t="s">
        <v>8215</v>
      </c>
      <c r="BL1210" s="1" t="s">
        <v>8159</v>
      </c>
      <c r="BM1210" s="1" t="s">
        <v>8225</v>
      </c>
      <c r="BN1210" s="1" t="s">
        <v>601</v>
      </c>
      <c r="BO1210" s="1" t="s">
        <v>15046</v>
      </c>
      <c r="BP1210" s="1" t="s">
        <v>8082</v>
      </c>
      <c r="BQ1210" s="1" t="s">
        <v>6540</v>
      </c>
      <c r="BT1210" s="2">
        <v>46232.658587963</v>
      </c>
      <c r="BU1210" s="2">
        <v>46232.6616898148</v>
      </c>
      <c r="BV1210" s="1" t="s">
        <v>591</v>
      </c>
      <c r="BW1210" s="3">
        <v>48058</v>
      </c>
      <c r="BX1210" s="1" t="s">
        <v>10556</v>
      </c>
      <c r="BY1210" s="1" t="s">
        <v>628</v>
      </c>
      <c r="BZ1210" s="1" t="s">
        <v>8050</v>
      </c>
      <c r="CB1210" s="1" t="s">
        <v>72</v>
      </c>
      <c r="CC1210" s="1">
        <v>0</v>
      </c>
      <c r="CE1210" s="1">
        <v>0</v>
      </c>
      <c r="CG1210" s="1">
        <v>0</v>
      </c>
      <c r="CL1210" s="1" t="s">
        <v>8068</v>
      </c>
    </row>
    <row r="1211" s="1" customFormat="1" spans="1:90">
      <c r="A1211" s="1" t="s">
        <v>8774</v>
      </c>
      <c r="C1211" s="1">
        <v>1</v>
      </c>
      <c r="K1211" s="1">
        <v>101073</v>
      </c>
      <c r="L1211" s="1" t="s">
        <v>26</v>
      </c>
      <c r="M1211" s="1" t="s">
        <v>8106</v>
      </c>
      <c r="O1211" s="2">
        <v>46226.7041550926</v>
      </c>
      <c r="P1211" s="2">
        <v>46230</v>
      </c>
      <c r="Q1211" s="1" t="s">
        <v>8050</v>
      </c>
      <c r="R1211" s="1" t="s">
        <v>8051</v>
      </c>
      <c r="T1211" s="1" t="s">
        <v>8052</v>
      </c>
      <c r="U1211" s="1" t="s">
        <v>8053</v>
      </c>
      <c r="V1211" s="1" t="s">
        <v>26</v>
      </c>
      <c r="X1211" s="1" t="s">
        <v>670</v>
      </c>
      <c r="AB1211" s="1" t="s">
        <v>8054</v>
      </c>
      <c r="AD1211" s="1" t="s">
        <v>596</v>
      </c>
      <c r="AE1211" s="1" t="s">
        <v>2013</v>
      </c>
      <c r="AF1211" s="1" t="s">
        <v>8068</v>
      </c>
      <c r="AG1211" s="3">
        <v>46233</v>
      </c>
      <c r="AI1211" s="1" t="s">
        <v>8071</v>
      </c>
      <c r="AJ1211" s="1"/>
      <c r="AK1211" s="1"/>
      <c r="AM1211" s="1" t="s">
        <v>8068</v>
      </c>
      <c r="AO1211" s="1">
        <v>3.3</v>
      </c>
      <c r="AP1211" s="2">
        <v>46232.6627546296</v>
      </c>
      <c r="AQ1211" s="1" t="s">
        <v>8106</v>
      </c>
      <c r="AR1211" s="3">
        <v>46226</v>
      </c>
      <c r="AS1211" s="1">
        <v>13995105760</v>
      </c>
      <c r="AT1211" s="1" t="s">
        <v>8073</v>
      </c>
      <c r="AU1211" s="2">
        <v>46230</v>
      </c>
      <c r="AV1211" s="1" t="s">
        <v>15047</v>
      </c>
      <c r="AW1211" s="1" t="s">
        <v>8068</v>
      </c>
      <c r="AY1211" s="1" t="s">
        <v>15048</v>
      </c>
      <c r="AZ1211" s="1" t="s">
        <v>8317</v>
      </c>
      <c r="BA1211" s="1" t="s">
        <v>15049</v>
      </c>
      <c r="BB1211" s="1" t="s">
        <v>2250</v>
      </c>
      <c r="BC1211" s="1" t="s">
        <v>496</v>
      </c>
      <c r="BD1211" s="1" t="s">
        <v>279</v>
      </c>
      <c r="BE1211" s="1" t="s">
        <v>15050</v>
      </c>
      <c r="BF1211" s="1" t="s">
        <v>3878</v>
      </c>
      <c r="BG1211" s="2">
        <v>46232.7529861111</v>
      </c>
      <c r="BH1211" s="2">
        <v>46226.7106712963</v>
      </c>
      <c r="BJ1211" s="1" t="s">
        <v>15051</v>
      </c>
      <c r="BL1211" s="1" t="s">
        <v>8115</v>
      </c>
      <c r="BM1211" s="1" t="s">
        <v>9277</v>
      </c>
      <c r="BN1211" s="1" t="s">
        <v>601</v>
      </c>
      <c r="BO1211" s="1" t="s">
        <v>15052</v>
      </c>
      <c r="BP1211" s="1" t="s">
        <v>8082</v>
      </c>
      <c r="BQ1211" s="1" t="s">
        <v>6540</v>
      </c>
      <c r="BU1211" s="2">
        <v>46232.6627546296</v>
      </c>
      <c r="BV1211" s="1" t="s">
        <v>591</v>
      </c>
      <c r="BW1211" s="3">
        <v>48059</v>
      </c>
      <c r="BX1211" s="1" t="s">
        <v>8483</v>
      </c>
      <c r="BY1211" s="1" t="s">
        <v>597</v>
      </c>
      <c r="BZ1211" s="1" t="s">
        <v>8050</v>
      </c>
      <c r="CB1211" s="1" t="s">
        <v>105</v>
      </c>
      <c r="CC1211" s="1">
        <v>230</v>
      </c>
      <c r="CE1211" s="1">
        <v>230</v>
      </c>
      <c r="CF1211" s="1" t="s">
        <v>15053</v>
      </c>
      <c r="CG1211" s="1">
        <v>135</v>
      </c>
      <c r="CJ1211" s="1" t="s">
        <v>622</v>
      </c>
      <c r="CK1211" s="2">
        <v>46233.3669907407</v>
      </c>
      <c r="CL1211" s="1" t="s">
        <v>8068</v>
      </c>
    </row>
    <row r="1212" s="1" customFormat="1" spans="1:90">
      <c r="F1212" s="1">
        <v>0</v>
      </c>
      <c r="K1212" s="1">
        <v>101042</v>
      </c>
      <c r="L1212" s="1" t="s">
        <v>25</v>
      </c>
      <c r="M1212" s="1"/>
      <c r="O1212" s="2">
        <v>46230.4605439815</v>
      </c>
      <c r="P1212" s="2">
        <v>46232.625</v>
      </c>
      <c r="Q1212" s="1"/>
      <c r="R1212" s="1" t="s">
        <v>8051</v>
      </c>
      <c r="T1212" s="1" t="s">
        <v>8052</v>
      </c>
      <c r="U1212" s="1" t="s">
        <v>8053</v>
      </c>
      <c r="V1212" s="1" t="s">
        <v>25</v>
      </c>
      <c r="AB1212" s="1" t="s">
        <v>8054</v>
      </c>
      <c r="AD1212" s="1" t="s">
        <v>607</v>
      </c>
      <c r="AE1212" s="1" t="s">
        <v>2493</v>
      </c>
      <c r="AF1212" s="1" t="s">
        <v>8068</v>
      </c>
      <c r="AG1212" s="3">
        <v>46232</v>
      </c>
      <c r="AH1212" s="1" t="s">
        <v>606</v>
      </c>
      <c r="AI1212" s="1" t="s">
        <v>8071</v>
      </c>
      <c r="AJ1212" s="1">
        <v>49</v>
      </c>
      <c r="AM1212" s="1" t="s">
        <v>8050</v>
      </c>
      <c r="AO1212" s="1">
        <v>3.8</v>
      </c>
      <c r="AP1212" s="2">
        <v>46232.663599537</v>
      </c>
      <c r="AQ1212" s="1" t="s">
        <v>8072</v>
      </c>
      <c r="AR1212" s="3">
        <v>46227</v>
      </c>
      <c r="AS1212" s="1">
        <v>17718709190</v>
      </c>
      <c r="AT1212" s="1" t="s">
        <v>8073</v>
      </c>
      <c r="AU1212" s="2">
        <v>46232.625</v>
      </c>
      <c r="AV1212" s="1" t="s">
        <v>15054</v>
      </c>
      <c r="AW1212" s="1" t="s">
        <v>8068</v>
      </c>
      <c r="AY1212" s="1" t="s">
        <v>15055</v>
      </c>
      <c r="AZ1212" s="1" t="s">
        <v>8155</v>
      </c>
      <c r="BA1212" s="1" t="s">
        <v>15056</v>
      </c>
      <c r="BB1212" s="1" t="s">
        <v>2538</v>
      </c>
      <c r="BC1212" s="1" t="s">
        <v>463</v>
      </c>
      <c r="BD1212" s="1" t="s">
        <v>348</v>
      </c>
      <c r="BE1212" s="1" t="s">
        <v>15057</v>
      </c>
      <c r="BF1212" s="1" t="s">
        <v>3878</v>
      </c>
      <c r="BG1212" s="2">
        <v>46232.625</v>
      </c>
      <c r="BH1212" s="2">
        <v>46231.6883680556</v>
      </c>
      <c r="BL1212" s="1" t="s">
        <v>8159</v>
      </c>
      <c r="BM1212" s="1" t="s">
        <v>8160</v>
      </c>
      <c r="BN1212" s="1" t="s">
        <v>601</v>
      </c>
      <c r="BO1212" s="1" t="s">
        <v>15058</v>
      </c>
      <c r="BP1212" s="1" t="s">
        <v>8082</v>
      </c>
      <c r="BQ1212" s="1" t="s">
        <v>6540</v>
      </c>
      <c r="BT1212" s="2">
        <v>46232.6034953704</v>
      </c>
      <c r="BU1212" s="2">
        <v>46232.6637037037</v>
      </c>
      <c r="BV1212" s="1" t="s">
        <v>591</v>
      </c>
      <c r="BW1212" s="3">
        <v>48058</v>
      </c>
      <c r="BX1212" s="1" t="s">
        <v>10584</v>
      </c>
      <c r="BY1212" s="1" t="s">
        <v>597</v>
      </c>
      <c r="BZ1212" s="1" t="s">
        <v>8050</v>
      </c>
      <c r="CB1212" s="1" t="s">
        <v>93</v>
      </c>
      <c r="CC1212" s="1">
        <v>50</v>
      </c>
      <c r="CD1212" s="1" t="s">
        <v>8852</v>
      </c>
      <c r="CE1212" s="1">
        <v>50</v>
      </c>
      <c r="CG1212" s="1">
        <v>0</v>
      </c>
      <c r="CH1212" s="1" t="s">
        <v>622</v>
      </c>
      <c r="CI1212" s="2">
        <v>46235.4232407407</v>
      </c>
      <c r="CL1212" s="1" t="s">
        <v>8068</v>
      </c>
    </row>
    <row r="1213" s="1" customFormat="1" spans="1:90">
      <c r="F1213" s="1">
        <v>0</v>
      </c>
      <c r="K1213" s="1">
        <v>101042</v>
      </c>
      <c r="L1213" s="1" t="s">
        <v>25</v>
      </c>
      <c r="O1213" s="2">
        <v>46231.6351041667</v>
      </c>
      <c r="P1213" s="2">
        <v>46232</v>
      </c>
      <c r="Q1213" s="1" t="s">
        <v>8050</v>
      </c>
      <c r="R1213" s="1" t="s">
        <v>8051</v>
      </c>
      <c r="S1213" s="1" t="s">
        <v>8096</v>
      </c>
      <c r="T1213" s="1" t="s">
        <v>8052</v>
      </c>
      <c r="U1213" s="1" t="s">
        <v>8053</v>
      </c>
      <c r="V1213" s="1" t="s">
        <v>25</v>
      </c>
      <c r="AB1213" s="1" t="s">
        <v>8054</v>
      </c>
      <c r="AD1213" s="1" t="s">
        <v>596</v>
      </c>
      <c r="AE1213" s="1" t="s">
        <v>639</v>
      </c>
      <c r="AF1213" s="1" t="s">
        <v>8068</v>
      </c>
      <c r="AG1213" s="3">
        <v>46232</v>
      </c>
      <c r="AI1213" s="1" t="s">
        <v>8071</v>
      </c>
      <c r="AJ1213" s="1">
        <v>578</v>
      </c>
      <c r="AP1213" s="2">
        <v>46232.6636689815</v>
      </c>
      <c r="AQ1213" s="1" t="s">
        <v>8072</v>
      </c>
      <c r="AR1213" s="3">
        <v>46229</v>
      </c>
      <c r="AS1213" s="1">
        <v>13008756069</v>
      </c>
      <c r="AT1213" s="1" t="s">
        <v>8073</v>
      </c>
      <c r="AU1213" s="2">
        <v>46232</v>
      </c>
      <c r="AV1213" s="1" t="s">
        <v>15059</v>
      </c>
      <c r="AW1213" s="1" t="s">
        <v>8068</v>
      </c>
      <c r="AY1213" s="1" t="s">
        <v>15060</v>
      </c>
      <c r="AZ1213" s="1" t="s">
        <v>8155</v>
      </c>
      <c r="BA1213" s="1" t="s">
        <v>15061</v>
      </c>
      <c r="BB1213" s="1" t="s">
        <v>15062</v>
      </c>
      <c r="BC1213" s="1" t="s">
        <v>463</v>
      </c>
      <c r="BD1213" s="1" t="s">
        <v>346</v>
      </c>
      <c r="BE1213" s="1" t="s">
        <v>15063</v>
      </c>
      <c r="BF1213" s="1" t="s">
        <v>3878</v>
      </c>
      <c r="BG1213" s="2">
        <v>46232.4583333333</v>
      </c>
      <c r="BH1213" s="2">
        <v>46231.6855208333</v>
      </c>
      <c r="BJ1213" s="1" t="s">
        <v>8215</v>
      </c>
      <c r="BL1213" s="1" t="s">
        <v>8159</v>
      </c>
      <c r="BM1213" s="1" t="s">
        <v>12799</v>
      </c>
      <c r="BN1213" s="1" t="s">
        <v>601</v>
      </c>
      <c r="BO1213" s="1" t="s">
        <v>15064</v>
      </c>
      <c r="BP1213" s="1" t="s">
        <v>8082</v>
      </c>
      <c r="BQ1213" s="1" t="s">
        <v>6540</v>
      </c>
      <c r="BT1213" s="2">
        <v>46232.4823726852</v>
      </c>
      <c r="BU1213" s="2">
        <v>46232.6637731481</v>
      </c>
      <c r="BV1213" s="1" t="s">
        <v>949</v>
      </c>
      <c r="BW1213" s="3">
        <v>48058</v>
      </c>
      <c r="BX1213" s="1" t="s">
        <v>9487</v>
      </c>
      <c r="BY1213" s="1" t="s">
        <v>950</v>
      </c>
      <c r="BZ1213" s="1" t="s">
        <v>8050</v>
      </c>
      <c r="CB1213" s="1" t="s">
        <v>93</v>
      </c>
      <c r="CC1213" s="1">
        <v>0</v>
      </c>
      <c r="CE1213" s="1">
        <v>0</v>
      </c>
      <c r="CG1213" s="1">
        <v>0</v>
      </c>
      <c r="CL1213" s="1" t="s">
        <v>8068</v>
      </c>
    </row>
    <row r="1214" s="1" customFormat="1" spans="1:90">
      <c r="F1214" s="1">
        <v>0</v>
      </c>
      <c r="K1214" s="1">
        <v>101042</v>
      </c>
      <c r="L1214" s="1" t="s">
        <v>25</v>
      </c>
      <c r="M1214" s="1"/>
      <c r="O1214" s="2">
        <v>46231.6351041667</v>
      </c>
      <c r="P1214" s="2">
        <v>46232</v>
      </c>
      <c r="Q1214" s="1" t="s">
        <v>8050</v>
      </c>
      <c r="R1214" s="1" t="s">
        <v>8051</v>
      </c>
      <c r="S1214" s="1" t="s">
        <v>8096</v>
      </c>
      <c r="T1214" s="1" t="s">
        <v>8052</v>
      </c>
      <c r="U1214" s="1" t="s">
        <v>8053</v>
      </c>
      <c r="V1214" s="1" t="s">
        <v>25</v>
      </c>
      <c r="AB1214" s="1" t="s">
        <v>8054</v>
      </c>
      <c r="AD1214" s="1" t="s">
        <v>596</v>
      </c>
      <c r="AE1214" s="1" t="s">
        <v>639</v>
      </c>
      <c r="AF1214" s="1" t="s">
        <v>8068</v>
      </c>
      <c r="AG1214" s="3">
        <v>46232</v>
      </c>
      <c r="AH1214" s="1"/>
      <c r="AI1214" s="1" t="s">
        <v>8071</v>
      </c>
      <c r="AJ1214" s="1">
        <v>578</v>
      </c>
      <c r="AP1214" s="2">
        <v>46232.6639467593</v>
      </c>
      <c r="AQ1214" s="1" t="s">
        <v>8072</v>
      </c>
      <c r="AR1214" s="3">
        <v>46229</v>
      </c>
      <c r="AS1214" s="1">
        <v>13008756069</v>
      </c>
      <c r="AT1214" s="1" t="s">
        <v>8073</v>
      </c>
      <c r="AU1214" s="2">
        <v>46232</v>
      </c>
      <c r="AV1214" s="1" t="s">
        <v>15065</v>
      </c>
      <c r="AW1214" s="1" t="s">
        <v>8068</v>
      </c>
      <c r="AY1214" s="1" t="s">
        <v>15060</v>
      </c>
      <c r="AZ1214" s="1" t="s">
        <v>8155</v>
      </c>
      <c r="BA1214" s="1" t="s">
        <v>15061</v>
      </c>
      <c r="BB1214" s="1" t="s">
        <v>15066</v>
      </c>
      <c r="BC1214" s="1" t="s">
        <v>463</v>
      </c>
      <c r="BD1214" s="1" t="s">
        <v>346</v>
      </c>
      <c r="BE1214" s="1" t="s">
        <v>15063</v>
      </c>
      <c r="BF1214" s="1" t="s">
        <v>3903</v>
      </c>
      <c r="BG1214" s="2">
        <v>46232.4583333333</v>
      </c>
      <c r="BH1214" s="2">
        <v>46231.6854513889</v>
      </c>
      <c r="BJ1214" s="1" t="s">
        <v>8215</v>
      </c>
      <c r="BL1214" s="1" t="s">
        <v>8159</v>
      </c>
      <c r="BM1214" s="1" t="s">
        <v>12799</v>
      </c>
      <c r="BN1214" s="1" t="s">
        <v>601</v>
      </c>
      <c r="BO1214" s="1" t="s">
        <v>15064</v>
      </c>
      <c r="BP1214" s="1" t="s">
        <v>8082</v>
      </c>
      <c r="BQ1214" s="1" t="s">
        <v>6540</v>
      </c>
      <c r="BR1214" s="1"/>
      <c r="BS1214" s="1"/>
      <c r="BT1214" s="2">
        <v>46232.4823726852</v>
      </c>
      <c r="BU1214" s="2">
        <v>46232.6639930556</v>
      </c>
      <c r="BV1214" s="1" t="s">
        <v>818</v>
      </c>
      <c r="BW1214" s="3">
        <v>48058</v>
      </c>
      <c r="BX1214" s="1" t="s">
        <v>10021</v>
      </c>
      <c r="BY1214" s="1" t="s">
        <v>818</v>
      </c>
      <c r="BZ1214" s="1" t="s">
        <v>8050</v>
      </c>
      <c r="CB1214" s="1" t="s">
        <v>93</v>
      </c>
      <c r="CC1214" s="1">
        <v>0</v>
      </c>
      <c r="CD1214" s="1"/>
      <c r="CE1214" s="1">
        <v>0</v>
      </c>
      <c r="CF1214" s="1"/>
      <c r="CG1214" s="1">
        <v>0</v>
      </c>
      <c r="CH1214" s="1"/>
      <c r="CI1214" s="1"/>
      <c r="CJ1214" s="1"/>
      <c r="CK1214" s="1"/>
      <c r="CL1214" s="1" t="s">
        <v>8068</v>
      </c>
    </row>
    <row r="1215" s="1" customFormat="1" spans="1:90">
      <c r="F1215" s="1">
        <v>0</v>
      </c>
      <c r="K1215" s="1">
        <v>101042</v>
      </c>
      <c r="L1215" s="1" t="s">
        <v>25</v>
      </c>
      <c r="N1215" s="1">
        <v>248</v>
      </c>
      <c r="O1215" s="2">
        <v>46231.6351041667</v>
      </c>
      <c r="P1215" s="2">
        <v>46232</v>
      </c>
      <c r="Q1215" s="1" t="s">
        <v>8050</v>
      </c>
      <c r="R1215" s="1" t="s">
        <v>8051</v>
      </c>
      <c r="S1215" s="1" t="s">
        <v>8096</v>
      </c>
      <c r="T1215" s="1" t="s">
        <v>8052</v>
      </c>
      <c r="U1215" s="1" t="s">
        <v>8053</v>
      </c>
      <c r="V1215" s="1" t="s">
        <v>25</v>
      </c>
      <c r="AB1215" s="1" t="s">
        <v>8054</v>
      </c>
      <c r="AD1215" s="1" t="s">
        <v>596</v>
      </c>
      <c r="AE1215" s="1" t="s">
        <v>639</v>
      </c>
      <c r="AF1215" s="1" t="s">
        <v>8068</v>
      </c>
      <c r="AG1215" s="3">
        <v>46232</v>
      </c>
      <c r="AH1215" s="1"/>
      <c r="AI1215" s="1" t="s">
        <v>8071</v>
      </c>
      <c r="AJ1215" s="1">
        <v>578</v>
      </c>
      <c r="AP1215" s="2">
        <v>46232.6649305556</v>
      </c>
      <c r="AQ1215" s="1" t="s">
        <v>8072</v>
      </c>
      <c r="AR1215" s="3">
        <v>46229</v>
      </c>
      <c r="AS1215" s="1">
        <v>13008756069</v>
      </c>
      <c r="AT1215" s="1" t="s">
        <v>8073</v>
      </c>
      <c r="AU1215" s="2">
        <v>46232</v>
      </c>
      <c r="AV1215" s="1" t="s">
        <v>15067</v>
      </c>
      <c r="AW1215" s="1" t="s">
        <v>8068</v>
      </c>
      <c r="AY1215" s="1" t="s">
        <v>15060</v>
      </c>
      <c r="AZ1215" s="1" t="s">
        <v>8155</v>
      </c>
      <c r="BA1215" s="1" t="s">
        <v>15061</v>
      </c>
      <c r="BB1215" s="1" t="s">
        <v>15068</v>
      </c>
      <c r="BC1215" s="1" t="s">
        <v>463</v>
      </c>
      <c r="BD1215" s="1" t="s">
        <v>346</v>
      </c>
      <c r="BE1215" s="1" t="s">
        <v>15063</v>
      </c>
      <c r="BF1215" s="1" t="s">
        <v>3878</v>
      </c>
      <c r="BG1215" s="2">
        <v>46232.4583333333</v>
      </c>
      <c r="BH1215" s="2">
        <v>46231.6856018519</v>
      </c>
      <c r="BJ1215" s="1" t="s">
        <v>8215</v>
      </c>
      <c r="BL1215" s="1" t="s">
        <v>8159</v>
      </c>
      <c r="BM1215" s="1" t="s">
        <v>12799</v>
      </c>
      <c r="BN1215" s="1" t="s">
        <v>601</v>
      </c>
      <c r="BO1215" s="1" t="s">
        <v>15064</v>
      </c>
      <c r="BP1215" s="1" t="s">
        <v>8082</v>
      </c>
      <c r="BQ1215" s="1" t="s">
        <v>6540</v>
      </c>
      <c r="BT1215" s="2">
        <v>46232.4823726852</v>
      </c>
      <c r="BU1215" s="2">
        <v>46232.665</v>
      </c>
      <c r="BV1215" s="1" t="s">
        <v>602</v>
      </c>
      <c r="BW1215" s="3">
        <v>48058</v>
      </c>
      <c r="BX1215" s="1" t="s">
        <v>9438</v>
      </c>
      <c r="BY1215" s="1" t="s">
        <v>602</v>
      </c>
      <c r="BZ1215" s="1" t="s">
        <v>8050</v>
      </c>
      <c r="CB1215" s="1" t="s">
        <v>93</v>
      </c>
      <c r="CC1215" s="1">
        <v>0</v>
      </c>
      <c r="CD1215" s="1"/>
      <c r="CE1215" s="1">
        <v>0</v>
      </c>
      <c r="CG1215" s="1">
        <v>0</v>
      </c>
      <c r="CH1215" s="1"/>
      <c r="CI1215" s="1"/>
      <c r="CL1215" s="1" t="s">
        <v>8068</v>
      </c>
    </row>
    <row r="1216" s="1" customFormat="1" spans="1:90">
      <c r="A1216" s="1" t="s">
        <v>15069</v>
      </c>
      <c r="F1216" s="1">
        <v>0</v>
      </c>
      <c r="K1216" s="1">
        <v>101325</v>
      </c>
      <c r="L1216" s="1" t="s">
        <v>24</v>
      </c>
      <c r="O1216" s="2">
        <v>46230.3643287037</v>
      </c>
      <c r="P1216" s="2">
        <v>46230.5833333333</v>
      </c>
      <c r="Q1216" s="1" t="s">
        <v>8050</v>
      </c>
      <c r="R1216" s="1" t="s">
        <v>8051</v>
      </c>
      <c r="T1216" s="1" t="s">
        <v>8052</v>
      </c>
      <c r="U1216" s="1" t="s">
        <v>8053</v>
      </c>
      <c r="V1216" s="1" t="s">
        <v>24</v>
      </c>
      <c r="AB1216" s="1" t="s">
        <v>8054</v>
      </c>
      <c r="AD1216" s="1" t="s">
        <v>596</v>
      </c>
      <c r="AE1216" s="1" t="s">
        <v>727</v>
      </c>
      <c r="AF1216" s="1" t="s">
        <v>8068</v>
      </c>
      <c r="AG1216" s="3">
        <v>44566</v>
      </c>
      <c r="AH1216" s="1"/>
      <c r="AI1216" s="1" t="s">
        <v>8055</v>
      </c>
      <c r="AJ1216" s="1">
        <v>312</v>
      </c>
      <c r="AP1216" s="2">
        <v>46232.6642013889</v>
      </c>
      <c r="AQ1216" s="1" t="s">
        <v>8072</v>
      </c>
      <c r="AR1216" s="3">
        <v>44534</v>
      </c>
      <c r="AS1216" s="1">
        <v>15034920559</v>
      </c>
      <c r="AT1216" s="1" t="s">
        <v>8073</v>
      </c>
      <c r="AU1216" s="2">
        <v>46230.5833333333</v>
      </c>
      <c r="AV1216" s="1" t="s">
        <v>15070</v>
      </c>
      <c r="AW1216" s="1" t="s">
        <v>8068</v>
      </c>
      <c r="AY1216" s="1" t="s">
        <v>15071</v>
      </c>
      <c r="AZ1216" s="1" t="s">
        <v>8058</v>
      </c>
      <c r="BA1216" s="1" t="s">
        <v>15072</v>
      </c>
      <c r="BB1216" s="1" t="s">
        <v>4410</v>
      </c>
      <c r="BC1216" s="1" t="s">
        <v>489</v>
      </c>
      <c r="BD1216" s="1" t="s">
        <v>379</v>
      </c>
      <c r="BE1216" s="1" t="s">
        <v>15073</v>
      </c>
      <c r="BF1216" s="1" t="s">
        <v>3868</v>
      </c>
      <c r="BG1216" s="2">
        <v>46232.6334259259</v>
      </c>
      <c r="BH1216" s="2">
        <v>46230.6199768518</v>
      </c>
      <c r="BL1216" s="1" t="s">
        <v>8064</v>
      </c>
      <c r="BM1216" s="1" t="s">
        <v>8249</v>
      </c>
      <c r="BN1216" s="1" t="s">
        <v>590</v>
      </c>
      <c r="BO1216" s="1" t="s">
        <v>15074</v>
      </c>
      <c r="BP1216" s="1" t="s">
        <v>8082</v>
      </c>
      <c r="BQ1216" s="1" t="s">
        <v>6540</v>
      </c>
      <c r="BR1216" s="1" t="s">
        <v>15075</v>
      </c>
      <c r="BS1216" s="1" t="s">
        <v>15076</v>
      </c>
      <c r="BT1216" s="2">
        <v>46232.6484837963</v>
      </c>
      <c r="BU1216" s="2">
        <v>46232.6651041667</v>
      </c>
      <c r="BV1216" s="1" t="s">
        <v>949</v>
      </c>
      <c r="BW1216" s="3">
        <v>46392</v>
      </c>
      <c r="BX1216" s="1" t="s">
        <v>15069</v>
      </c>
      <c r="BY1216" s="1" t="s">
        <v>950</v>
      </c>
      <c r="BZ1216" s="1" t="s">
        <v>8050</v>
      </c>
      <c r="CB1216" s="1" t="s">
        <v>59</v>
      </c>
      <c r="CC1216" s="1">
        <v>0</v>
      </c>
      <c r="CD1216" s="1"/>
      <c r="CE1216" s="1">
        <v>0</v>
      </c>
      <c r="CL1216" s="1" t="s">
        <v>8068</v>
      </c>
    </row>
    <row r="1217" s="1" customFormat="1" spans="1:90">
      <c r="A1217" s="1" t="s">
        <v>12717</v>
      </c>
      <c r="F1217" s="1">
        <v>0</v>
      </c>
      <c r="K1217" s="1">
        <v>101110</v>
      </c>
      <c r="L1217" s="1" t="s">
        <v>28</v>
      </c>
      <c r="O1217" s="2">
        <v>46232.430162037</v>
      </c>
      <c r="P1217" s="2">
        <v>46232</v>
      </c>
      <c r="Q1217" s="1" t="s">
        <v>8050</v>
      </c>
      <c r="R1217" s="1" t="s">
        <v>8051</v>
      </c>
      <c r="T1217" s="1" t="s">
        <v>8052</v>
      </c>
      <c r="U1217" s="1" t="s">
        <v>8053</v>
      </c>
      <c r="V1217" s="1" t="s">
        <v>28</v>
      </c>
      <c r="W1217" s="1"/>
      <c r="X1217" s="1"/>
      <c r="AB1217" s="1" t="s">
        <v>8054</v>
      </c>
      <c r="AD1217" s="1" t="s">
        <v>596</v>
      </c>
      <c r="AE1217" s="1" t="s">
        <v>1137</v>
      </c>
      <c r="AF1217" s="1" t="s">
        <v>8068</v>
      </c>
      <c r="AG1217" s="3">
        <v>45914</v>
      </c>
      <c r="AH1217" s="1"/>
      <c r="AI1217" s="1" t="s">
        <v>8055</v>
      </c>
      <c r="AJ1217" s="1">
        <v>202</v>
      </c>
      <c r="AP1217" s="2">
        <v>46232.6651157407</v>
      </c>
      <c r="AQ1217" s="1" t="s">
        <v>8072</v>
      </c>
      <c r="AR1217" s="3">
        <v>45906</v>
      </c>
      <c r="AS1217" s="1">
        <v>15214803932</v>
      </c>
      <c r="AT1217" s="1" t="s">
        <v>8123</v>
      </c>
      <c r="AU1217" s="2">
        <v>46232</v>
      </c>
      <c r="AV1217" s="1" t="s">
        <v>15077</v>
      </c>
      <c r="AW1217" s="1" t="s">
        <v>8068</v>
      </c>
      <c r="AY1217" s="1" t="s">
        <v>15078</v>
      </c>
      <c r="AZ1217" s="1" t="s">
        <v>8460</v>
      </c>
      <c r="BA1217" s="1" t="s">
        <v>15079</v>
      </c>
      <c r="BB1217" s="1" t="s">
        <v>15080</v>
      </c>
      <c r="BC1217" s="1" t="s">
        <v>478</v>
      </c>
      <c r="BD1217" s="1" t="s">
        <v>201</v>
      </c>
      <c r="BE1217" s="1" t="s">
        <v>15081</v>
      </c>
      <c r="BF1217" s="1" t="s">
        <v>4217</v>
      </c>
      <c r="BG1217" s="2">
        <v>46232.6426273148</v>
      </c>
      <c r="BH1217" s="2">
        <v>46232.4315393519</v>
      </c>
      <c r="BJ1217" s="1" t="s">
        <v>15082</v>
      </c>
      <c r="BL1217" s="1" t="s">
        <v>8464</v>
      </c>
      <c r="BM1217" s="1" t="s">
        <v>8654</v>
      </c>
      <c r="BN1217" s="1" t="s">
        <v>601</v>
      </c>
      <c r="BO1217" s="1" t="s">
        <v>15083</v>
      </c>
      <c r="BP1217" s="1" t="s">
        <v>8082</v>
      </c>
      <c r="BQ1217" s="1" t="s">
        <v>6540</v>
      </c>
      <c r="BT1217" s="2">
        <v>46232.6455671296</v>
      </c>
      <c r="BU1217" s="2">
        <v>46232.6651851852</v>
      </c>
      <c r="BV1217" s="1" t="s">
        <v>742</v>
      </c>
      <c r="BW1217" s="3">
        <v>47740</v>
      </c>
      <c r="BX1217" s="1" t="s">
        <v>12720</v>
      </c>
      <c r="BY1217" s="1" t="s">
        <v>744</v>
      </c>
      <c r="BZ1217" s="1" t="s">
        <v>8050</v>
      </c>
      <c r="CA1217" s="1"/>
      <c r="CB1217" s="1" t="s">
        <v>135</v>
      </c>
      <c r="CC1217" s="1">
        <v>0</v>
      </c>
      <c r="CE1217" s="1">
        <v>0</v>
      </c>
      <c r="CF1217" s="1"/>
      <c r="CG1217" s="1">
        <v>0</v>
      </c>
      <c r="CL1217" s="1" t="s">
        <v>8068</v>
      </c>
    </row>
    <row r="1218" s="1" customFormat="1" spans="1:90">
      <c r="F1218" s="1">
        <v>0</v>
      </c>
      <c r="K1218" s="1">
        <v>101042</v>
      </c>
      <c r="L1218" s="1" t="s">
        <v>25</v>
      </c>
      <c r="O1218" s="2">
        <v>46231.6351041667</v>
      </c>
      <c r="P1218" s="2">
        <v>46232</v>
      </c>
      <c r="Q1218" s="1" t="s">
        <v>8050</v>
      </c>
      <c r="R1218" s="1" t="s">
        <v>8051</v>
      </c>
      <c r="S1218" s="1"/>
      <c r="T1218" s="1" t="s">
        <v>8052</v>
      </c>
      <c r="U1218" s="1" t="s">
        <v>8053</v>
      </c>
      <c r="V1218" s="1" t="s">
        <v>25</v>
      </c>
      <c r="AB1218" s="1" t="s">
        <v>8054</v>
      </c>
      <c r="AD1218" s="1" t="s">
        <v>607</v>
      </c>
      <c r="AE1218" s="1" t="s">
        <v>639</v>
      </c>
      <c r="AF1218" s="1" t="s">
        <v>8068</v>
      </c>
      <c r="AG1218" s="3">
        <v>46232</v>
      </c>
      <c r="AH1218" s="1" t="s">
        <v>606</v>
      </c>
      <c r="AI1218" s="1" t="s">
        <v>8071</v>
      </c>
      <c r="AJ1218" s="1">
        <v>578</v>
      </c>
      <c r="AM1218" s="1" t="s">
        <v>8068</v>
      </c>
      <c r="AO1218" s="1">
        <v>4</v>
      </c>
      <c r="AP1218" s="2">
        <v>46232.6651851852</v>
      </c>
      <c r="AQ1218" s="1" t="s">
        <v>8072</v>
      </c>
      <c r="AR1218" s="3">
        <v>46229</v>
      </c>
      <c r="AS1218" s="1">
        <v>13008756069</v>
      </c>
      <c r="AT1218" s="1" t="s">
        <v>8073</v>
      </c>
      <c r="AU1218" s="2">
        <v>46232</v>
      </c>
      <c r="AV1218" s="1" t="s">
        <v>15084</v>
      </c>
      <c r="AW1218" s="1" t="s">
        <v>8068</v>
      </c>
      <c r="AY1218" s="1" t="s">
        <v>15060</v>
      </c>
      <c r="AZ1218" s="1" t="s">
        <v>8155</v>
      </c>
      <c r="BA1218" s="1" t="s">
        <v>15061</v>
      </c>
      <c r="BB1218" s="1" t="s">
        <v>5369</v>
      </c>
      <c r="BC1218" s="1" t="s">
        <v>463</v>
      </c>
      <c r="BD1218" s="1" t="s">
        <v>346</v>
      </c>
      <c r="BE1218" s="1" t="s">
        <v>15063</v>
      </c>
      <c r="BF1218" s="1" t="s">
        <v>3878</v>
      </c>
      <c r="BG1218" s="2">
        <v>46232.4583333333</v>
      </c>
      <c r="BH1218" s="2">
        <v>46231.6853703704</v>
      </c>
      <c r="BJ1218" s="1" t="s">
        <v>8215</v>
      </c>
      <c r="BK1218" s="1"/>
      <c r="BL1218" s="1" t="s">
        <v>8159</v>
      </c>
      <c r="BM1218" s="1" t="s">
        <v>12799</v>
      </c>
      <c r="BN1218" s="1" t="s">
        <v>601</v>
      </c>
      <c r="BO1218" s="1" t="s">
        <v>15064</v>
      </c>
      <c r="BP1218" s="1" t="s">
        <v>8082</v>
      </c>
      <c r="BQ1218" s="1" t="s">
        <v>6540</v>
      </c>
      <c r="BT1218" s="2">
        <v>46232.4823726852</v>
      </c>
      <c r="BU1218" s="2">
        <v>46232.6652546296</v>
      </c>
      <c r="BV1218" s="1" t="s">
        <v>591</v>
      </c>
      <c r="BW1218" s="3">
        <v>48058</v>
      </c>
      <c r="BX1218" s="1" t="s">
        <v>9075</v>
      </c>
      <c r="BY1218" s="1" t="s">
        <v>597</v>
      </c>
      <c r="BZ1218" s="1" t="s">
        <v>8050</v>
      </c>
      <c r="CB1218" s="1" t="s">
        <v>93</v>
      </c>
      <c r="CC1218" s="1">
        <v>180</v>
      </c>
      <c r="CD1218" s="1" t="s">
        <v>12800</v>
      </c>
      <c r="CE1218" s="1">
        <v>180</v>
      </c>
      <c r="CF1218" s="1" t="s">
        <v>8793</v>
      </c>
      <c r="CG1218" s="1">
        <v>100</v>
      </c>
      <c r="CH1218" s="1" t="s">
        <v>622</v>
      </c>
      <c r="CI1218" s="2">
        <v>46235.4233449074</v>
      </c>
      <c r="CJ1218" s="1" t="s">
        <v>622</v>
      </c>
      <c r="CK1218" s="2">
        <v>46235.4261574074</v>
      </c>
      <c r="CL1218" s="1" t="s">
        <v>8068</v>
      </c>
    </row>
    <row r="1219" s="1" customFormat="1" spans="1:90">
      <c r="F1219" s="1">
        <v>0</v>
      </c>
      <c r="K1219" s="1">
        <v>101325</v>
      </c>
      <c r="L1219" s="1" t="s">
        <v>24</v>
      </c>
      <c r="O1219" s="2">
        <v>46231.6505439815</v>
      </c>
      <c r="P1219" s="2">
        <v>46231.6506944444</v>
      </c>
      <c r="Q1219" s="1" t="s">
        <v>8050</v>
      </c>
      <c r="R1219" s="1" t="s">
        <v>8051</v>
      </c>
      <c r="S1219" s="1"/>
      <c r="T1219" s="1" t="s">
        <v>8052</v>
      </c>
      <c r="U1219" s="1" t="s">
        <v>8053</v>
      </c>
      <c r="V1219" s="1" t="s">
        <v>24</v>
      </c>
      <c r="AB1219" s="1" t="s">
        <v>8054</v>
      </c>
      <c r="AD1219" s="1" t="s">
        <v>596</v>
      </c>
      <c r="AE1219" s="1" t="s">
        <v>3544</v>
      </c>
      <c r="AF1219" s="1"/>
      <c r="AG1219" s="1"/>
      <c r="AH1219" s="1"/>
      <c r="AI1219" s="1" t="s">
        <v>8055</v>
      </c>
      <c r="AJ1219" s="1">
        <v>34</v>
      </c>
      <c r="AM1219" s="1" t="s">
        <v>8068</v>
      </c>
      <c r="AP1219" s="2">
        <v>46232.6666550926</v>
      </c>
      <c r="AQ1219" s="1"/>
      <c r="AR1219" s="1"/>
      <c r="AS1219" s="1">
        <v>18604884085</v>
      </c>
      <c r="AT1219" s="1" t="s">
        <v>8073</v>
      </c>
      <c r="AU1219" s="2">
        <v>46231.6506944444</v>
      </c>
      <c r="AV1219" s="1" t="s">
        <v>15085</v>
      </c>
      <c r="AW1219" s="1" t="s">
        <v>8050</v>
      </c>
      <c r="AY1219" s="1" t="s">
        <v>15086</v>
      </c>
      <c r="AZ1219" s="1" t="s">
        <v>8058</v>
      </c>
      <c r="BA1219" s="1" t="s">
        <v>15087</v>
      </c>
      <c r="BB1219" s="1" t="s">
        <v>15088</v>
      </c>
      <c r="BC1219" s="1" t="s">
        <v>489</v>
      </c>
      <c r="BD1219" s="1" t="s">
        <v>399</v>
      </c>
      <c r="BE1219" s="1" t="s">
        <v>15089</v>
      </c>
      <c r="BF1219" s="1" t="s">
        <v>3972</v>
      </c>
      <c r="BG1219" s="2">
        <v>46232.6666666667</v>
      </c>
      <c r="BH1219" s="2">
        <v>46232.4403009259</v>
      </c>
      <c r="BJ1219" s="1" t="s">
        <v>15090</v>
      </c>
      <c r="BL1219" s="1" t="s">
        <v>8064</v>
      </c>
      <c r="BM1219" s="1" t="s">
        <v>8065</v>
      </c>
      <c r="BN1219" s="1" t="s">
        <v>601</v>
      </c>
      <c r="BO1219" s="1" t="s">
        <v>15091</v>
      </c>
      <c r="BP1219" s="1" t="s">
        <v>8067</v>
      </c>
      <c r="BQ1219" s="1" t="s">
        <v>6540</v>
      </c>
      <c r="BT1219" s="2">
        <v>46232.6238888889</v>
      </c>
      <c r="BU1219" s="2">
        <v>46232.666724537</v>
      </c>
      <c r="BV1219" s="1" t="s">
        <v>591</v>
      </c>
      <c r="BW1219" s="1"/>
      <c r="BX1219" s="1" t="s">
        <v>8483</v>
      </c>
      <c r="BY1219" s="1" t="s">
        <v>597</v>
      </c>
      <c r="BZ1219" s="1" t="s">
        <v>8050</v>
      </c>
      <c r="CB1219" s="1" t="s">
        <v>66</v>
      </c>
      <c r="CC1219" s="1">
        <v>0</v>
      </c>
      <c r="CE1219" s="1">
        <v>0</v>
      </c>
      <c r="CF1219" s="1"/>
      <c r="CG1219" s="1">
        <v>0</v>
      </c>
      <c r="CL1219" s="1" t="s">
        <v>8068</v>
      </c>
    </row>
    <row r="1220" s="1" customFormat="1" spans="1:90">
      <c r="A1220" s="1" t="s">
        <v>9170</v>
      </c>
      <c r="F1220" s="1">
        <v>0</v>
      </c>
      <c r="K1220" s="1">
        <v>101042</v>
      </c>
      <c r="L1220" s="1" t="s">
        <v>25</v>
      </c>
      <c r="O1220" s="2">
        <v>46231.4509027778</v>
      </c>
      <c r="P1220" s="2">
        <v>46232</v>
      </c>
      <c r="Q1220" s="1"/>
      <c r="R1220" s="1" t="s">
        <v>8051</v>
      </c>
      <c r="T1220" s="1" t="s">
        <v>8052</v>
      </c>
      <c r="U1220" s="1" t="s">
        <v>8053</v>
      </c>
      <c r="V1220" s="1" t="s">
        <v>25</v>
      </c>
      <c r="AB1220" s="1" t="s">
        <v>8054</v>
      </c>
      <c r="AD1220" s="1" t="s">
        <v>596</v>
      </c>
      <c r="AE1220" s="1" t="s">
        <v>8640</v>
      </c>
      <c r="AF1220" s="1" t="s">
        <v>8068</v>
      </c>
      <c r="AG1220" s="3">
        <v>46207</v>
      </c>
      <c r="AH1220" s="1"/>
      <c r="AI1220" s="1" t="s">
        <v>8071</v>
      </c>
      <c r="AJ1220" s="4">
        <v>1225</v>
      </c>
      <c r="AM1220" s="1" t="s">
        <v>8068</v>
      </c>
      <c r="AO1220" s="1">
        <v>3.7</v>
      </c>
      <c r="AP1220" s="2">
        <v>46232.6670486111</v>
      </c>
      <c r="AQ1220" s="1" t="s">
        <v>8072</v>
      </c>
      <c r="AR1220" s="3">
        <v>46201</v>
      </c>
      <c r="AS1220" s="1">
        <v>17794366802</v>
      </c>
      <c r="AT1220" s="1" t="s">
        <v>8123</v>
      </c>
      <c r="AU1220" s="2">
        <v>46232</v>
      </c>
      <c r="AV1220" s="1" t="s">
        <v>15092</v>
      </c>
      <c r="AW1220" s="1" t="s">
        <v>8068</v>
      </c>
      <c r="AY1220" s="1" t="s">
        <v>15093</v>
      </c>
      <c r="AZ1220" s="1" t="s">
        <v>8277</v>
      </c>
      <c r="BA1220" s="1" t="s">
        <v>15094</v>
      </c>
      <c r="BB1220" s="1" t="s">
        <v>15095</v>
      </c>
      <c r="BC1220" s="1" t="s">
        <v>463</v>
      </c>
      <c r="BD1220" s="1" t="s">
        <v>324</v>
      </c>
      <c r="BE1220" s="1" t="s">
        <v>15096</v>
      </c>
      <c r="BF1220" s="1" t="s">
        <v>3878</v>
      </c>
      <c r="BG1220" s="2">
        <v>46232.6649189815</v>
      </c>
      <c r="BH1220" s="2">
        <v>46231.4509953704</v>
      </c>
      <c r="BL1220" s="1" t="s">
        <v>8159</v>
      </c>
      <c r="BM1220" s="1" t="s">
        <v>8646</v>
      </c>
      <c r="BN1220" s="1" t="s">
        <v>601</v>
      </c>
      <c r="BO1220" s="1" t="s">
        <v>15097</v>
      </c>
      <c r="BP1220" s="1" t="s">
        <v>8082</v>
      </c>
      <c r="BQ1220" s="1" t="s">
        <v>6540</v>
      </c>
      <c r="BT1220" s="2">
        <v>46232.6651157407</v>
      </c>
      <c r="BU1220" s="2">
        <v>46232.6671180556</v>
      </c>
      <c r="BV1220" s="1" t="s">
        <v>591</v>
      </c>
      <c r="BW1220" s="3">
        <v>48033</v>
      </c>
      <c r="BX1220" s="1" t="s">
        <v>8490</v>
      </c>
      <c r="BY1220" s="1" t="s">
        <v>597</v>
      </c>
      <c r="BZ1220" s="1" t="s">
        <v>8050</v>
      </c>
      <c r="CB1220" s="1" t="s">
        <v>80</v>
      </c>
      <c r="CC1220" s="1">
        <v>0</v>
      </c>
      <c r="CE1220" s="1">
        <v>0</v>
      </c>
      <c r="CF1220" s="1"/>
      <c r="CG1220" s="1">
        <v>0</v>
      </c>
      <c r="CL1220" s="1" t="s">
        <v>8068</v>
      </c>
    </row>
    <row r="1221" s="1" customFormat="1" spans="1:90">
      <c r="C1221" s="1">
        <v>1</v>
      </c>
      <c r="F1221" s="1">
        <v>0</v>
      </c>
      <c r="K1221" s="1">
        <v>101073</v>
      </c>
      <c r="L1221" s="1" t="s">
        <v>26</v>
      </c>
      <c r="O1221" s="2">
        <v>46231.7935763889</v>
      </c>
      <c r="P1221" s="2">
        <v>46232</v>
      </c>
      <c r="Q1221" s="1" t="s">
        <v>8050</v>
      </c>
      <c r="R1221" s="1" t="s">
        <v>8386</v>
      </c>
      <c r="S1221" s="1" t="s">
        <v>8556</v>
      </c>
      <c r="T1221" s="1" t="s">
        <v>8052</v>
      </c>
      <c r="U1221" s="1" t="s">
        <v>8053</v>
      </c>
      <c r="V1221" s="1" t="s">
        <v>26</v>
      </c>
      <c r="AB1221" s="1" t="s">
        <v>8054</v>
      </c>
      <c r="AD1221" s="1" t="s">
        <v>596</v>
      </c>
      <c r="AE1221" s="1" t="s">
        <v>1970</v>
      </c>
      <c r="AF1221" s="1" t="s">
        <v>8068</v>
      </c>
      <c r="AG1221" s="3">
        <v>46047</v>
      </c>
      <c r="AH1221" s="1"/>
      <c r="AI1221" s="1" t="s">
        <v>8055</v>
      </c>
      <c r="AJ1221" s="1">
        <v>548</v>
      </c>
      <c r="AP1221" s="2">
        <v>46232.667337963</v>
      </c>
      <c r="AQ1221" s="1" t="s">
        <v>8072</v>
      </c>
      <c r="AR1221" s="3">
        <v>46045</v>
      </c>
      <c r="AS1221" s="1">
        <v>18309683777</v>
      </c>
      <c r="AT1221" s="1" t="s">
        <v>8508</v>
      </c>
      <c r="AU1221" s="2">
        <v>46232</v>
      </c>
      <c r="AV1221" s="1" t="s">
        <v>15098</v>
      </c>
      <c r="AW1221" s="1" t="s">
        <v>8068</v>
      </c>
      <c r="AY1221" s="1" t="s">
        <v>15099</v>
      </c>
      <c r="AZ1221" s="1" t="s">
        <v>8108</v>
      </c>
      <c r="BA1221" s="1" t="s">
        <v>15100</v>
      </c>
      <c r="BB1221" s="1" t="s">
        <v>15101</v>
      </c>
      <c r="BC1221" s="1" t="s">
        <v>496</v>
      </c>
      <c r="BD1221" s="1" t="s">
        <v>287</v>
      </c>
      <c r="BE1221" s="1" t="s">
        <v>15102</v>
      </c>
      <c r="BF1221" s="1" t="s">
        <v>3878</v>
      </c>
      <c r="BG1221" s="2">
        <v>46232.6666666667</v>
      </c>
      <c r="BH1221" s="2">
        <v>46231.7937268519</v>
      </c>
      <c r="BJ1221" s="1" t="s">
        <v>15103</v>
      </c>
      <c r="BL1221" s="1" t="s">
        <v>8115</v>
      </c>
      <c r="BM1221" s="1" t="s">
        <v>8116</v>
      </c>
      <c r="BN1221" s="1" t="s">
        <v>601</v>
      </c>
      <c r="BO1221" s="1" t="s">
        <v>15104</v>
      </c>
      <c r="BP1221" s="1" t="s">
        <v>8082</v>
      </c>
      <c r="BQ1221" s="1" t="s">
        <v>6540</v>
      </c>
      <c r="BT1221" s="2">
        <v>46232.6438310185</v>
      </c>
      <c r="BU1221" s="2">
        <v>46232.6674189815</v>
      </c>
      <c r="BV1221" s="1" t="s">
        <v>949</v>
      </c>
      <c r="BW1221" s="3">
        <v>47873</v>
      </c>
      <c r="BX1221" s="1" t="s">
        <v>15105</v>
      </c>
      <c r="BY1221" s="1" t="s">
        <v>950</v>
      </c>
      <c r="BZ1221" s="1" t="s">
        <v>8050</v>
      </c>
      <c r="CB1221" s="1" t="s">
        <v>110</v>
      </c>
      <c r="CC1221" s="1">
        <v>0</v>
      </c>
      <c r="CD1221" s="1"/>
      <c r="CE1221" s="1">
        <v>0</v>
      </c>
      <c r="CF1221" s="1"/>
      <c r="CG1221" s="1"/>
      <c r="CH1221" s="1"/>
      <c r="CI1221" s="1"/>
      <c r="CJ1221" s="1"/>
      <c r="CK1221" s="1"/>
      <c r="CL1221" s="1" t="s">
        <v>8068</v>
      </c>
    </row>
    <row r="1222" s="1" customFormat="1" spans="1:90">
      <c r="F1222" s="1">
        <v>0</v>
      </c>
      <c r="K1222" s="1">
        <v>101098</v>
      </c>
      <c r="L1222" s="1" t="s">
        <v>27</v>
      </c>
      <c r="O1222" s="2">
        <v>46232.4570023148</v>
      </c>
      <c r="P1222" s="2">
        <v>46233.4166666667</v>
      </c>
      <c r="R1222" s="1" t="s">
        <v>8051</v>
      </c>
      <c r="T1222" s="1" t="s">
        <v>8052</v>
      </c>
      <c r="U1222" s="1" t="s">
        <v>8053</v>
      </c>
      <c r="V1222" s="1" t="s">
        <v>27</v>
      </c>
      <c r="AB1222" s="1" t="s">
        <v>8054</v>
      </c>
      <c r="AD1222" s="1" t="s">
        <v>596</v>
      </c>
      <c r="AE1222" s="1" t="s">
        <v>2768</v>
      </c>
      <c r="AF1222" s="1" t="s">
        <v>8068</v>
      </c>
      <c r="AG1222" s="3">
        <v>46232</v>
      </c>
      <c r="AI1222" s="1" t="s">
        <v>8071</v>
      </c>
      <c r="AJ1222" s="1">
        <v>307</v>
      </c>
      <c r="AP1222" s="2">
        <v>46232.667337963</v>
      </c>
      <c r="AQ1222" s="1" t="s">
        <v>8072</v>
      </c>
      <c r="AR1222" s="3">
        <v>46231</v>
      </c>
      <c r="AS1222" s="1">
        <v>15297234291</v>
      </c>
      <c r="AT1222" s="1" t="s">
        <v>8073</v>
      </c>
      <c r="AU1222" s="2">
        <v>46233.4166666667</v>
      </c>
      <c r="AV1222" s="1" t="s">
        <v>15106</v>
      </c>
      <c r="AW1222" s="1" t="s">
        <v>8068</v>
      </c>
      <c r="AY1222" s="1" t="s">
        <v>15107</v>
      </c>
      <c r="AZ1222" s="1" t="s">
        <v>8085</v>
      </c>
      <c r="BA1222" s="1" t="s">
        <v>15108</v>
      </c>
      <c r="BB1222" s="1" t="s">
        <v>15109</v>
      </c>
      <c r="BC1222" s="1" t="s">
        <v>463</v>
      </c>
      <c r="BD1222" s="1" t="s">
        <v>262</v>
      </c>
      <c r="BE1222" s="1" t="s">
        <v>15110</v>
      </c>
      <c r="BF1222" s="1" t="s">
        <v>4284</v>
      </c>
      <c r="BG1222" s="2">
        <v>46232.6622222222</v>
      </c>
      <c r="BH1222" s="2">
        <v>46232.4810416667</v>
      </c>
      <c r="BL1222" s="1" t="s">
        <v>8091</v>
      </c>
      <c r="BM1222" s="1" t="s">
        <v>8092</v>
      </c>
      <c r="BN1222" s="1" t="s">
        <v>601</v>
      </c>
      <c r="BO1222" s="1" t="s">
        <v>15111</v>
      </c>
      <c r="BP1222" s="1" t="s">
        <v>8082</v>
      </c>
      <c r="BQ1222" s="1" t="s">
        <v>6540</v>
      </c>
      <c r="BT1222" s="2">
        <v>46232.6624421296</v>
      </c>
      <c r="BU1222" s="2">
        <v>46232.6674305556</v>
      </c>
      <c r="BV1222" s="1" t="s">
        <v>818</v>
      </c>
      <c r="BW1222" s="3">
        <v>48058</v>
      </c>
      <c r="BX1222" s="1" t="s">
        <v>9791</v>
      </c>
      <c r="BY1222" s="1" t="s">
        <v>818</v>
      </c>
      <c r="BZ1222" s="1" t="s">
        <v>8050</v>
      </c>
      <c r="CB1222" s="1" t="s">
        <v>122</v>
      </c>
      <c r="CC1222" s="1">
        <v>0</v>
      </c>
      <c r="CE1222" s="1">
        <v>0</v>
      </c>
      <c r="CG1222" s="1">
        <v>0</v>
      </c>
      <c r="CL1222" s="1" t="s">
        <v>8068</v>
      </c>
    </row>
    <row r="1223" s="1" customFormat="1" spans="1:90">
      <c r="A1223" s="1" t="s">
        <v>10311</v>
      </c>
      <c r="F1223" s="1">
        <v>0</v>
      </c>
      <c r="K1223" s="1">
        <v>101042</v>
      </c>
      <c r="L1223" s="1" t="s">
        <v>25</v>
      </c>
      <c r="O1223" s="2">
        <v>46231.7694328704</v>
      </c>
      <c r="P1223" s="2">
        <v>46232.3333333333</v>
      </c>
      <c r="Q1223" s="1" t="s">
        <v>8050</v>
      </c>
      <c r="R1223" s="1" t="s">
        <v>8051</v>
      </c>
      <c r="S1223" s="1"/>
      <c r="T1223" s="1" t="s">
        <v>8052</v>
      </c>
      <c r="U1223" s="1" t="s">
        <v>8053</v>
      </c>
      <c r="V1223" s="1" t="s">
        <v>25</v>
      </c>
      <c r="AB1223" s="1" t="s">
        <v>8054</v>
      </c>
      <c r="AD1223" s="1" t="s">
        <v>596</v>
      </c>
      <c r="AE1223" s="1" t="s">
        <v>641</v>
      </c>
      <c r="AF1223" s="1" t="s">
        <v>8068</v>
      </c>
      <c r="AG1223" s="3">
        <v>45679</v>
      </c>
      <c r="AI1223" s="1" t="s">
        <v>8055</v>
      </c>
      <c r="AJ1223" s="1">
        <v>48</v>
      </c>
      <c r="AK1223" s="1"/>
      <c r="AM1223" s="1" t="s">
        <v>8068</v>
      </c>
      <c r="AP1223" s="2">
        <v>46232.6688078704</v>
      </c>
      <c r="AQ1223" s="1" t="s">
        <v>8072</v>
      </c>
      <c r="AR1223" s="3">
        <v>45673</v>
      </c>
      <c r="AS1223" s="1">
        <v>15101201729</v>
      </c>
      <c r="AT1223" s="1" t="s">
        <v>8073</v>
      </c>
      <c r="AU1223" s="2">
        <v>46231</v>
      </c>
      <c r="AV1223" s="1" t="s">
        <v>15112</v>
      </c>
      <c r="AW1223" s="1" t="s">
        <v>8068</v>
      </c>
      <c r="AY1223" s="1" t="s">
        <v>15113</v>
      </c>
      <c r="AZ1223" s="1" t="s">
        <v>8155</v>
      </c>
      <c r="BA1223" s="1" t="s">
        <v>15114</v>
      </c>
      <c r="BB1223" s="1" t="s">
        <v>15115</v>
      </c>
      <c r="BC1223" s="1" t="s">
        <v>463</v>
      </c>
      <c r="BD1223" s="1" t="s">
        <v>328</v>
      </c>
      <c r="BE1223" s="1" t="s">
        <v>15116</v>
      </c>
      <c r="BF1223" s="1" t="s">
        <v>3868</v>
      </c>
      <c r="BG1223" s="2">
        <v>46232.3333333333</v>
      </c>
      <c r="BH1223" s="1"/>
      <c r="BL1223" s="1" t="s">
        <v>8159</v>
      </c>
      <c r="BM1223" s="1" t="s">
        <v>8343</v>
      </c>
      <c r="BN1223" s="1" t="s">
        <v>590</v>
      </c>
      <c r="BO1223" s="1" t="s">
        <v>15117</v>
      </c>
      <c r="BP1223" s="1" t="s">
        <v>8082</v>
      </c>
      <c r="BQ1223" s="1" t="s">
        <v>6540</v>
      </c>
      <c r="BR1223" s="1" t="s">
        <v>15118</v>
      </c>
      <c r="BS1223" s="1" t="s">
        <v>15119</v>
      </c>
      <c r="BT1223" s="2">
        <v>46232.3722916667</v>
      </c>
      <c r="BU1223" s="2">
        <v>46232.6688773148</v>
      </c>
      <c r="BV1223" s="1" t="s">
        <v>591</v>
      </c>
      <c r="BW1223" s="3">
        <v>47505</v>
      </c>
      <c r="BX1223" s="1" t="s">
        <v>9785</v>
      </c>
      <c r="BY1223" s="1" t="s">
        <v>597</v>
      </c>
      <c r="BZ1223" s="1" t="s">
        <v>8050</v>
      </c>
      <c r="CB1223" s="1" t="s">
        <v>83</v>
      </c>
      <c r="CC1223" s="1">
        <v>0</v>
      </c>
      <c r="CE1223" s="1">
        <v>0</v>
      </c>
      <c r="CG1223" s="1">
        <v>0</v>
      </c>
      <c r="CL1223" s="1" t="s">
        <v>8068</v>
      </c>
    </row>
    <row r="1224" s="1" customFormat="1" spans="1:90">
      <c r="A1224" s="1" t="s">
        <v>12406</v>
      </c>
      <c r="C1224" s="1">
        <v>1</v>
      </c>
      <c r="F1224" s="1">
        <v>0</v>
      </c>
      <c r="K1224" s="1">
        <v>101073</v>
      </c>
      <c r="L1224" s="1" t="s">
        <v>26</v>
      </c>
      <c r="O1224" s="2">
        <v>46229.7315046296</v>
      </c>
      <c r="P1224" s="2">
        <v>46232.625</v>
      </c>
      <c r="R1224" s="1" t="s">
        <v>8051</v>
      </c>
      <c r="S1224" s="1"/>
      <c r="T1224" s="1" t="s">
        <v>8052</v>
      </c>
      <c r="U1224" s="1" t="s">
        <v>8053</v>
      </c>
      <c r="V1224" s="1" t="s">
        <v>26</v>
      </c>
      <c r="AB1224" s="1" t="s">
        <v>8054</v>
      </c>
      <c r="AD1224" s="1" t="s">
        <v>607</v>
      </c>
      <c r="AE1224" s="1" t="s">
        <v>2213</v>
      </c>
      <c r="AF1224" s="1" t="s">
        <v>8068</v>
      </c>
      <c r="AG1224" s="3">
        <v>43447</v>
      </c>
      <c r="AH1224" s="1" t="s">
        <v>606</v>
      </c>
      <c r="AI1224" s="1" t="s">
        <v>8071</v>
      </c>
      <c r="AJ1224" s="1">
        <v>167</v>
      </c>
      <c r="AP1224" s="2">
        <v>46232.6688194444</v>
      </c>
      <c r="AQ1224" s="1" t="s">
        <v>8072</v>
      </c>
      <c r="AR1224" s="3">
        <v>43343</v>
      </c>
      <c r="AS1224" s="1">
        <v>13209619294</v>
      </c>
      <c r="AT1224" s="1"/>
      <c r="AU1224" s="2">
        <v>46232.625</v>
      </c>
      <c r="AV1224" s="1" t="s">
        <v>15120</v>
      </c>
      <c r="AW1224" s="1" t="s">
        <v>8050</v>
      </c>
      <c r="AY1224" s="1" t="s">
        <v>15121</v>
      </c>
      <c r="AZ1224" s="1" t="s">
        <v>8108</v>
      </c>
      <c r="BA1224" s="1" t="s">
        <v>15122</v>
      </c>
      <c r="BB1224" s="1" t="s">
        <v>2412</v>
      </c>
      <c r="BC1224" s="1" t="s">
        <v>496</v>
      </c>
      <c r="BD1224" s="1" t="s">
        <v>275</v>
      </c>
      <c r="BE1224" s="1" t="s">
        <v>15123</v>
      </c>
      <c r="BF1224" s="1" t="s">
        <v>1030</v>
      </c>
      <c r="BG1224" s="2">
        <v>46232.5833333333</v>
      </c>
      <c r="BH1224" s="2">
        <v>46229.7318981482</v>
      </c>
      <c r="BL1224" s="1" t="s">
        <v>8115</v>
      </c>
      <c r="BM1224" s="1" t="s">
        <v>8417</v>
      </c>
      <c r="BN1224" s="1" t="s">
        <v>590</v>
      </c>
      <c r="BO1224" s="1" t="s">
        <v>15124</v>
      </c>
      <c r="BP1224" s="1" t="s">
        <v>8082</v>
      </c>
      <c r="BQ1224" s="1" t="s">
        <v>6540</v>
      </c>
      <c r="BT1224" s="2">
        <v>46232.5829398148</v>
      </c>
      <c r="BU1224" s="2">
        <v>46232.6688773148</v>
      </c>
      <c r="BV1224" s="1" t="s">
        <v>591</v>
      </c>
      <c r="BW1224" s="3">
        <v>45273</v>
      </c>
      <c r="BX1224" s="1" t="s">
        <v>10061</v>
      </c>
      <c r="BY1224" s="1" t="s">
        <v>628</v>
      </c>
      <c r="BZ1224" s="1" t="s">
        <v>8050</v>
      </c>
      <c r="CB1224" s="1" t="s">
        <v>104</v>
      </c>
      <c r="CC1224" s="1">
        <v>238</v>
      </c>
      <c r="CE1224" s="1">
        <v>238</v>
      </c>
      <c r="CF1224" s="1" t="s">
        <v>15125</v>
      </c>
      <c r="CG1224" s="1">
        <v>120</v>
      </c>
      <c r="CJ1224" s="1" t="s">
        <v>622</v>
      </c>
      <c r="CK1224" s="2">
        <v>46234.5807060185</v>
      </c>
      <c r="CL1224" s="1" t="s">
        <v>8068</v>
      </c>
    </row>
    <row r="1225" s="1" customFormat="1" spans="1:90">
      <c r="C1225" s="1">
        <v>1</v>
      </c>
      <c r="F1225" s="1">
        <v>0</v>
      </c>
      <c r="G1225" s="1"/>
      <c r="K1225" s="1">
        <v>101073</v>
      </c>
      <c r="L1225" s="1" t="s">
        <v>26</v>
      </c>
      <c r="O1225" s="2">
        <v>46232.0515046296</v>
      </c>
      <c r="P1225" s="2">
        <v>46232.4166666667</v>
      </c>
      <c r="Q1225" s="1" t="s">
        <v>8050</v>
      </c>
      <c r="R1225" s="1" t="s">
        <v>8051</v>
      </c>
      <c r="S1225" s="1" t="s">
        <v>8096</v>
      </c>
      <c r="T1225" s="1" t="s">
        <v>8052</v>
      </c>
      <c r="U1225" s="1" t="s">
        <v>8053</v>
      </c>
      <c r="V1225" s="1" t="s">
        <v>26</v>
      </c>
      <c r="AB1225" s="1" t="s">
        <v>8054</v>
      </c>
      <c r="AD1225" s="1" t="s">
        <v>596</v>
      </c>
      <c r="AE1225" s="1" t="s">
        <v>1981</v>
      </c>
      <c r="AF1225" s="1" t="s">
        <v>8068</v>
      </c>
      <c r="AG1225" s="3">
        <v>46232</v>
      </c>
      <c r="AI1225" s="1" t="s">
        <v>8055</v>
      </c>
      <c r="AJ1225" s="1">
        <v>108</v>
      </c>
      <c r="AP1225" s="2">
        <v>46232.6693518519</v>
      </c>
      <c r="AQ1225" s="1" t="s">
        <v>8072</v>
      </c>
      <c r="AR1225" s="3">
        <v>46231</v>
      </c>
      <c r="AS1225" s="1">
        <v>15595210367</v>
      </c>
      <c r="AT1225" s="1" t="s">
        <v>8073</v>
      </c>
      <c r="AU1225" s="2">
        <v>46232.4166666667</v>
      </c>
      <c r="AV1225" s="1" t="s">
        <v>15126</v>
      </c>
      <c r="AW1225" s="1" t="s">
        <v>8068</v>
      </c>
      <c r="AY1225" s="1" t="s">
        <v>15127</v>
      </c>
      <c r="AZ1225" s="1" t="s">
        <v>8108</v>
      </c>
      <c r="BA1225" s="1" t="s">
        <v>15128</v>
      </c>
      <c r="BB1225" s="1" t="s">
        <v>15129</v>
      </c>
      <c r="BC1225" s="1" t="s">
        <v>496</v>
      </c>
      <c r="BD1225" s="1" t="s">
        <v>304</v>
      </c>
      <c r="BE1225" s="1" t="s">
        <v>15130</v>
      </c>
      <c r="BF1225" s="1" t="s">
        <v>3903</v>
      </c>
      <c r="BG1225" s="2">
        <v>46232.6690046296</v>
      </c>
      <c r="BH1225" s="2">
        <v>46232.0516203704</v>
      </c>
      <c r="BJ1225" s="1" t="s">
        <v>15131</v>
      </c>
      <c r="BL1225" s="1" t="s">
        <v>8115</v>
      </c>
      <c r="BM1225" s="1" t="s">
        <v>8116</v>
      </c>
      <c r="BN1225" s="1" t="s">
        <v>601</v>
      </c>
      <c r="BO1225" s="1" t="s">
        <v>15132</v>
      </c>
      <c r="BP1225" s="1" t="s">
        <v>8082</v>
      </c>
      <c r="BQ1225" s="1" t="s">
        <v>6540</v>
      </c>
      <c r="BT1225" s="2">
        <v>46232.6693287037</v>
      </c>
      <c r="BU1225" s="2">
        <v>46232.6693865741</v>
      </c>
      <c r="BV1225" s="1" t="s">
        <v>818</v>
      </c>
      <c r="BW1225" s="3">
        <v>48058</v>
      </c>
      <c r="BX1225" s="1" t="s">
        <v>8554</v>
      </c>
      <c r="BY1225" s="1" t="s">
        <v>818</v>
      </c>
      <c r="BZ1225" s="1" t="s">
        <v>8050</v>
      </c>
      <c r="CB1225" s="1" t="s">
        <v>114</v>
      </c>
      <c r="CC1225" s="1">
        <v>0</v>
      </c>
      <c r="CE1225" s="1">
        <v>0</v>
      </c>
      <c r="CG1225" s="1">
        <v>0</v>
      </c>
      <c r="CL1225" s="1" t="s">
        <v>8068</v>
      </c>
    </row>
    <row r="1226" s="1" customFormat="1" spans="1:90">
      <c r="K1226" s="1">
        <v>101325</v>
      </c>
      <c r="L1226" s="1" t="s">
        <v>24</v>
      </c>
      <c r="O1226" s="2">
        <v>46232.6098148148</v>
      </c>
      <c r="P1226" s="2">
        <v>46233</v>
      </c>
      <c r="Q1226" s="1"/>
      <c r="R1226" s="1" t="s">
        <v>8051</v>
      </c>
      <c r="T1226" s="1" t="s">
        <v>8052</v>
      </c>
      <c r="U1226" s="1" t="s">
        <v>8053</v>
      </c>
      <c r="V1226" s="1" t="s">
        <v>24</v>
      </c>
      <c r="AB1226" s="1" t="s">
        <v>8054</v>
      </c>
      <c r="AD1226" s="1" t="s">
        <v>596</v>
      </c>
      <c r="AE1226" s="1" t="s">
        <v>3600</v>
      </c>
      <c r="AF1226" s="1" t="s">
        <v>8068</v>
      </c>
      <c r="AG1226" s="1"/>
      <c r="AH1226" s="1"/>
      <c r="AI1226" s="1" t="s">
        <v>8055</v>
      </c>
      <c r="AK1226" s="1">
        <v>2200</v>
      </c>
      <c r="AP1226" s="2">
        <v>46232.6698611111</v>
      </c>
      <c r="AQ1226" s="1" t="s">
        <v>8072</v>
      </c>
      <c r="AR1226" s="3">
        <v>46225</v>
      </c>
      <c r="AS1226" s="1">
        <v>13948816219</v>
      </c>
      <c r="AT1226" s="1" t="s">
        <v>8056</v>
      </c>
      <c r="AU1226" s="2">
        <v>46232</v>
      </c>
      <c r="AV1226" s="1" t="s">
        <v>15133</v>
      </c>
      <c r="AW1226" s="1" t="s">
        <v>8050</v>
      </c>
      <c r="AY1226" s="1" t="s">
        <v>15134</v>
      </c>
      <c r="AZ1226" s="1" t="s">
        <v>8099</v>
      </c>
      <c r="BA1226" s="1" t="s">
        <v>15135</v>
      </c>
      <c r="BB1226" s="1" t="s">
        <v>15136</v>
      </c>
      <c r="BC1226" s="1" t="s">
        <v>489</v>
      </c>
      <c r="BD1226" s="1" t="s">
        <v>402</v>
      </c>
      <c r="BE1226" s="1" t="s">
        <v>15137</v>
      </c>
      <c r="BF1226" s="1" t="s">
        <v>3903</v>
      </c>
      <c r="BG1226" s="2">
        <v>46232</v>
      </c>
      <c r="BH1226" s="2">
        <v>46232.6215856482</v>
      </c>
      <c r="BJ1226" s="1" t="s">
        <v>8215</v>
      </c>
      <c r="BL1226" s="1" t="s">
        <v>8064</v>
      </c>
      <c r="BM1226" s="1" t="s">
        <v>15138</v>
      </c>
      <c r="BN1226" s="1" t="s">
        <v>601</v>
      </c>
      <c r="BO1226" s="1" t="s">
        <v>15139</v>
      </c>
      <c r="BP1226" s="1" t="s">
        <v>8082</v>
      </c>
      <c r="BQ1226" s="1" t="s">
        <v>6540</v>
      </c>
      <c r="BR1226" s="1"/>
      <c r="BS1226" s="1"/>
      <c r="BT1226" s="1"/>
      <c r="BU1226" s="2">
        <v>46232.6698611111</v>
      </c>
      <c r="BV1226" s="1" t="s">
        <v>818</v>
      </c>
      <c r="BW1226" s="1"/>
      <c r="BX1226" s="1" t="s">
        <v>10033</v>
      </c>
      <c r="BY1226" s="1" t="s">
        <v>818</v>
      </c>
      <c r="BZ1226" s="1" t="s">
        <v>8050</v>
      </c>
      <c r="CB1226" s="1" t="s">
        <v>67</v>
      </c>
      <c r="CC1226" s="1"/>
      <c r="CE1226" s="1">
        <v>0</v>
      </c>
      <c r="CG1226" s="1">
        <v>0</v>
      </c>
      <c r="CL1226" s="1" t="s">
        <v>8068</v>
      </c>
    </row>
    <row r="1227" s="1" customFormat="1" spans="1:90">
      <c r="F1227" s="1">
        <v>0</v>
      </c>
      <c r="K1227" s="1">
        <v>101110</v>
      </c>
      <c r="L1227" s="1" t="s">
        <v>28</v>
      </c>
      <c r="O1227" s="2">
        <v>46231.4751851852</v>
      </c>
      <c r="P1227" s="2">
        <v>46232</v>
      </c>
      <c r="Q1227" s="1"/>
      <c r="R1227" s="1" t="s">
        <v>8051</v>
      </c>
      <c r="T1227" s="1" t="s">
        <v>8052</v>
      </c>
      <c r="U1227" s="1" t="s">
        <v>8053</v>
      </c>
      <c r="V1227" s="1" t="s">
        <v>28</v>
      </c>
      <c r="AB1227" s="1" t="s">
        <v>8054</v>
      </c>
      <c r="AD1227" s="1" t="s">
        <v>596</v>
      </c>
      <c r="AE1227" s="1" t="s">
        <v>805</v>
      </c>
      <c r="AF1227" s="1" t="s">
        <v>8068</v>
      </c>
      <c r="AG1227" s="3">
        <v>46232</v>
      </c>
      <c r="AI1227" s="1" t="s">
        <v>8071</v>
      </c>
      <c r="AJ1227" s="1">
        <v>63</v>
      </c>
      <c r="AM1227" s="1" t="s">
        <v>8050</v>
      </c>
      <c r="AO1227" s="1">
        <v>2.7</v>
      </c>
      <c r="AP1227" s="2">
        <v>46232.670625</v>
      </c>
      <c r="AQ1227" s="1" t="s">
        <v>8072</v>
      </c>
      <c r="AR1227" s="3">
        <v>46207</v>
      </c>
      <c r="AS1227" s="1">
        <v>13779303776</v>
      </c>
      <c r="AT1227" s="1" t="s">
        <v>8073</v>
      </c>
      <c r="AU1227" s="2">
        <v>46231</v>
      </c>
      <c r="AV1227" s="1" t="s">
        <v>15140</v>
      </c>
      <c r="AW1227" s="1" t="s">
        <v>8068</v>
      </c>
      <c r="AY1227" s="1" t="s">
        <v>15141</v>
      </c>
      <c r="AZ1227" s="1" t="s">
        <v>8659</v>
      </c>
      <c r="BA1227" s="1" t="s">
        <v>15142</v>
      </c>
      <c r="BB1227" s="1" t="s">
        <v>15143</v>
      </c>
      <c r="BC1227" s="1" t="s">
        <v>478</v>
      </c>
      <c r="BD1227" s="1" t="s">
        <v>212</v>
      </c>
      <c r="BE1227" s="1" t="s">
        <v>15144</v>
      </c>
      <c r="BF1227" s="1" t="s">
        <v>3878</v>
      </c>
      <c r="BG1227" s="2">
        <v>46232.5416666667</v>
      </c>
      <c r="BH1227" s="2">
        <v>46231.4803703704</v>
      </c>
      <c r="BJ1227" s="1" t="s">
        <v>15145</v>
      </c>
      <c r="BL1227" s="1" t="s">
        <v>8464</v>
      </c>
      <c r="BM1227" s="1" t="s">
        <v>15146</v>
      </c>
      <c r="BN1227" s="1" t="s">
        <v>601</v>
      </c>
      <c r="BO1227" s="1" t="s">
        <v>15147</v>
      </c>
      <c r="BP1227" s="1" t="s">
        <v>8082</v>
      </c>
      <c r="BQ1227" s="1" t="s">
        <v>6540</v>
      </c>
      <c r="BT1227" s="2">
        <v>46232.6620717593</v>
      </c>
      <c r="BU1227" s="2">
        <v>46232.6706944444</v>
      </c>
      <c r="BV1227" s="1" t="s">
        <v>591</v>
      </c>
      <c r="BW1227" s="3">
        <v>48058</v>
      </c>
      <c r="BX1227" s="1" t="s">
        <v>8227</v>
      </c>
      <c r="BY1227" s="1" t="s">
        <v>628</v>
      </c>
      <c r="BZ1227" s="1" t="s">
        <v>8050</v>
      </c>
      <c r="CB1227" s="1" t="s">
        <v>141</v>
      </c>
      <c r="CC1227" s="1">
        <v>0</v>
      </c>
      <c r="CE1227" s="1">
        <v>0</v>
      </c>
      <c r="CG1227" s="1">
        <v>0</v>
      </c>
      <c r="CL1227" s="1" t="s">
        <v>8068</v>
      </c>
    </row>
    <row r="1228" s="1" customFormat="1" spans="1:90">
      <c r="F1228" s="1">
        <v>0</v>
      </c>
      <c r="K1228" s="1">
        <v>101110</v>
      </c>
      <c r="L1228" s="1" t="s">
        <v>28</v>
      </c>
      <c r="M1228" s="1"/>
      <c r="N1228" s="1"/>
      <c r="O1228" s="2">
        <v>46232.662962963</v>
      </c>
      <c r="P1228" s="2">
        <v>46232</v>
      </c>
      <c r="Q1228" s="1" t="s">
        <v>8050</v>
      </c>
      <c r="R1228" s="1" t="s">
        <v>8051</v>
      </c>
      <c r="T1228" s="1" t="s">
        <v>8052</v>
      </c>
      <c r="U1228" s="1" t="s">
        <v>8053</v>
      </c>
      <c r="V1228" s="1" t="s">
        <v>28</v>
      </c>
      <c r="AB1228" s="1" t="s">
        <v>8054</v>
      </c>
      <c r="AD1228" s="1" t="s">
        <v>596</v>
      </c>
      <c r="AE1228" s="1" t="s">
        <v>1019</v>
      </c>
      <c r="AF1228" s="1" t="s">
        <v>8068</v>
      </c>
      <c r="AG1228" s="3">
        <v>46232</v>
      </c>
      <c r="AI1228" s="1" t="s">
        <v>8071</v>
      </c>
      <c r="AJ1228" s="1">
        <v>60</v>
      </c>
      <c r="AM1228" s="1" t="s">
        <v>8068</v>
      </c>
      <c r="AO1228" s="1">
        <v>3.4</v>
      </c>
      <c r="AP1228" s="2">
        <v>46232.6707291667</v>
      </c>
      <c r="AQ1228" s="1" t="s">
        <v>8072</v>
      </c>
      <c r="AR1228" s="3">
        <v>46231</v>
      </c>
      <c r="AS1228" s="1">
        <v>15319386572</v>
      </c>
      <c r="AT1228" s="1" t="s">
        <v>8073</v>
      </c>
      <c r="AU1228" s="2">
        <v>46232</v>
      </c>
      <c r="AV1228" s="1" t="s">
        <v>15148</v>
      </c>
      <c r="AW1228" s="1" t="s">
        <v>8068</v>
      </c>
      <c r="AY1228" s="1" t="s">
        <v>15149</v>
      </c>
      <c r="AZ1228" s="1" t="s">
        <v>8802</v>
      </c>
      <c r="BA1228" s="1" t="s">
        <v>15150</v>
      </c>
      <c r="BB1228" s="1" t="s">
        <v>15151</v>
      </c>
      <c r="BC1228" s="1" t="s">
        <v>478</v>
      </c>
      <c r="BD1228" s="1" t="s">
        <v>209</v>
      </c>
      <c r="BE1228" s="1" t="s">
        <v>15152</v>
      </c>
      <c r="BF1228" s="1" t="s">
        <v>3878</v>
      </c>
      <c r="BG1228" s="2">
        <v>46232.6668981481</v>
      </c>
      <c r="BH1228" s="2">
        <v>46232.6660416667</v>
      </c>
      <c r="BL1228" s="1" t="s">
        <v>8464</v>
      </c>
      <c r="BM1228" s="1" t="s">
        <v>8806</v>
      </c>
      <c r="BN1228" s="1" t="s">
        <v>601</v>
      </c>
      <c r="BO1228" s="1" t="s">
        <v>15153</v>
      </c>
      <c r="BP1228" s="1" t="s">
        <v>8082</v>
      </c>
      <c r="BQ1228" s="1" t="s">
        <v>6540</v>
      </c>
      <c r="BR1228" s="1"/>
      <c r="BS1228" s="1"/>
      <c r="BT1228" s="2">
        <v>46232.6672453704</v>
      </c>
      <c r="BU1228" s="2">
        <v>46232.6708101852</v>
      </c>
      <c r="BV1228" s="1" t="s">
        <v>591</v>
      </c>
      <c r="BW1228" s="3">
        <v>48058</v>
      </c>
      <c r="BX1228" s="1" t="s">
        <v>10054</v>
      </c>
      <c r="BY1228" s="1" t="s">
        <v>628</v>
      </c>
      <c r="BZ1228" s="1" t="s">
        <v>8050</v>
      </c>
      <c r="CB1228" s="1" t="s">
        <v>138</v>
      </c>
      <c r="CC1228" s="1">
        <v>0</v>
      </c>
      <c r="CE1228" s="1">
        <v>0</v>
      </c>
      <c r="CG1228" s="1">
        <v>0</v>
      </c>
      <c r="CL1228" s="1" t="s">
        <v>8068</v>
      </c>
    </row>
    <row r="1229" s="1" customFormat="1" spans="1:90">
      <c r="C1229" s="1">
        <v>1</v>
      </c>
      <c r="F1229" s="1">
        <v>0</v>
      </c>
      <c r="K1229" s="1">
        <v>101073</v>
      </c>
      <c r="L1229" s="1" t="s">
        <v>26</v>
      </c>
      <c r="O1229" s="2">
        <v>46231.6409375</v>
      </c>
      <c r="P1229" s="2">
        <v>46232</v>
      </c>
      <c r="Q1229" s="1"/>
      <c r="R1229" s="1" t="s">
        <v>8386</v>
      </c>
      <c r="T1229" s="1" t="s">
        <v>8052</v>
      </c>
      <c r="U1229" s="1" t="s">
        <v>8053</v>
      </c>
      <c r="V1229" s="1" t="s">
        <v>26</v>
      </c>
      <c r="AB1229" s="1" t="s">
        <v>8054</v>
      </c>
      <c r="AD1229" s="1" t="s">
        <v>596</v>
      </c>
      <c r="AE1229" s="1" t="s">
        <v>2235</v>
      </c>
      <c r="AF1229" s="1" t="s">
        <v>8068</v>
      </c>
      <c r="AG1229" s="3">
        <v>46232</v>
      </c>
      <c r="AH1229" s="1"/>
      <c r="AI1229" s="1" t="s">
        <v>8071</v>
      </c>
      <c r="AJ1229" s="1">
        <v>160</v>
      </c>
      <c r="AM1229" s="1" t="s">
        <v>8068</v>
      </c>
      <c r="AO1229" s="1">
        <v>3.4</v>
      </c>
      <c r="AP1229" s="2">
        <v>46232.6709722222</v>
      </c>
      <c r="AQ1229" s="1" t="s">
        <v>8072</v>
      </c>
      <c r="AR1229" s="3">
        <v>46208</v>
      </c>
      <c r="AS1229" s="1">
        <v>15909514649</v>
      </c>
      <c r="AT1229" s="1" t="s">
        <v>8073</v>
      </c>
      <c r="AU1229" s="2">
        <v>46232</v>
      </c>
      <c r="AV1229" s="1" t="s">
        <v>15154</v>
      </c>
      <c r="AW1229" s="1" t="s">
        <v>8068</v>
      </c>
      <c r="AY1229" s="1" t="s">
        <v>15155</v>
      </c>
      <c r="AZ1229" s="1" t="s">
        <v>8108</v>
      </c>
      <c r="BA1229" s="1" t="s">
        <v>15156</v>
      </c>
      <c r="BB1229" s="1" t="s">
        <v>15157</v>
      </c>
      <c r="BC1229" s="1" t="s">
        <v>496</v>
      </c>
      <c r="BD1229" s="1" t="s">
        <v>296</v>
      </c>
      <c r="BE1229" s="1" t="s">
        <v>15158</v>
      </c>
      <c r="BF1229" s="1" t="s">
        <v>3878</v>
      </c>
      <c r="BG1229" s="2">
        <v>46232.5833333333</v>
      </c>
      <c r="BH1229" s="2">
        <v>46231.6465509259</v>
      </c>
      <c r="BL1229" s="1" t="s">
        <v>8115</v>
      </c>
      <c r="BM1229" s="1" t="s">
        <v>8417</v>
      </c>
      <c r="BN1229" s="1" t="s">
        <v>601</v>
      </c>
      <c r="BO1229" s="1" t="s">
        <v>15159</v>
      </c>
      <c r="BP1229" s="1" t="s">
        <v>8082</v>
      </c>
      <c r="BQ1229" s="1" t="s">
        <v>6540</v>
      </c>
      <c r="BT1229" s="2">
        <v>46232.5691898148</v>
      </c>
      <c r="BU1229" s="2">
        <v>46232.6710763889</v>
      </c>
      <c r="BV1229" s="1" t="s">
        <v>591</v>
      </c>
      <c r="BW1229" s="3">
        <v>48058</v>
      </c>
      <c r="BX1229" s="1" t="s">
        <v>8272</v>
      </c>
      <c r="BY1229" s="1" t="s">
        <v>726</v>
      </c>
      <c r="BZ1229" s="1" t="s">
        <v>8050</v>
      </c>
      <c r="CB1229" s="1" t="s">
        <v>113</v>
      </c>
      <c r="CC1229" s="1">
        <v>0</v>
      </c>
      <c r="CE1229" s="1">
        <v>0</v>
      </c>
      <c r="CG1229" s="1">
        <v>0</v>
      </c>
      <c r="CL1229" s="1" t="s">
        <v>8068</v>
      </c>
    </row>
    <row r="1230" s="1" customFormat="1" spans="1:90">
      <c r="A1230" s="1" t="s">
        <v>8756</v>
      </c>
      <c r="F1230" s="1">
        <v>0</v>
      </c>
      <c r="K1230" s="1">
        <v>101042</v>
      </c>
      <c r="L1230" s="1" t="s">
        <v>25</v>
      </c>
      <c r="O1230" s="2">
        <v>46230.6757986111</v>
      </c>
      <c r="P1230" s="2">
        <v>46231</v>
      </c>
      <c r="Q1230" s="1" t="s">
        <v>8050</v>
      </c>
      <c r="R1230" s="1" t="s">
        <v>8051</v>
      </c>
      <c r="S1230" s="1" t="s">
        <v>8096</v>
      </c>
      <c r="T1230" s="1" t="s">
        <v>8052</v>
      </c>
      <c r="U1230" s="1" t="s">
        <v>8053</v>
      </c>
      <c r="V1230" s="1" t="s">
        <v>25</v>
      </c>
      <c r="AB1230" s="1" t="s">
        <v>8054</v>
      </c>
      <c r="AD1230" s="1" t="s">
        <v>607</v>
      </c>
      <c r="AE1230" s="1" t="s">
        <v>2609</v>
      </c>
      <c r="AF1230" s="1" t="s">
        <v>8068</v>
      </c>
      <c r="AG1230" s="3">
        <v>46230</v>
      </c>
      <c r="AH1230" s="1" t="s">
        <v>606</v>
      </c>
      <c r="AI1230" s="1" t="s">
        <v>8071</v>
      </c>
      <c r="AJ1230" s="1">
        <v>266</v>
      </c>
      <c r="AK1230" s="1">
        <v>2000</v>
      </c>
      <c r="AP1230" s="2">
        <v>46232.6710300926</v>
      </c>
      <c r="AQ1230" s="1" t="s">
        <v>8274</v>
      </c>
      <c r="AR1230" s="3">
        <v>46227</v>
      </c>
      <c r="AS1230" s="1">
        <v>18119428990</v>
      </c>
      <c r="AT1230" s="1" t="s">
        <v>8073</v>
      </c>
      <c r="AU1230" s="2">
        <v>46231</v>
      </c>
      <c r="AV1230" s="1" t="s">
        <v>15160</v>
      </c>
      <c r="AW1230" s="1" t="s">
        <v>8068</v>
      </c>
      <c r="AY1230" s="1" t="s">
        <v>15030</v>
      </c>
      <c r="AZ1230" s="1" t="s">
        <v>8155</v>
      </c>
      <c r="BA1230" s="1" t="s">
        <v>15031</v>
      </c>
      <c r="BB1230" s="1" t="s">
        <v>7595</v>
      </c>
      <c r="BC1230" s="1" t="s">
        <v>463</v>
      </c>
      <c r="BD1230" s="1" t="s">
        <v>353</v>
      </c>
      <c r="BE1230" s="1" t="s">
        <v>15032</v>
      </c>
      <c r="BF1230" s="1" t="s">
        <v>4284</v>
      </c>
      <c r="BG1230" s="2">
        <v>46232</v>
      </c>
      <c r="BH1230" s="2">
        <v>46230.7137615741</v>
      </c>
      <c r="BL1230" s="1" t="s">
        <v>8159</v>
      </c>
      <c r="BM1230" s="1" t="s">
        <v>8789</v>
      </c>
      <c r="BN1230" s="1" t="s">
        <v>601</v>
      </c>
      <c r="BO1230" s="1" t="s">
        <v>7594</v>
      </c>
      <c r="BP1230" s="1" t="s">
        <v>8082</v>
      </c>
      <c r="BQ1230" s="1" t="s">
        <v>6540</v>
      </c>
      <c r="BT1230" s="2">
        <v>46232.6285532407</v>
      </c>
      <c r="BU1230" s="2">
        <v>46232.6711574074</v>
      </c>
      <c r="BV1230" s="1" t="s">
        <v>818</v>
      </c>
      <c r="BW1230" s="3">
        <v>48056</v>
      </c>
      <c r="BX1230" s="1" t="s">
        <v>8261</v>
      </c>
      <c r="BY1230" s="1" t="s">
        <v>818</v>
      </c>
      <c r="BZ1230" s="1" t="s">
        <v>8050</v>
      </c>
      <c r="CB1230" s="1" t="s">
        <v>93</v>
      </c>
      <c r="CC1230" s="1">
        <v>120</v>
      </c>
      <c r="CD1230" s="1" t="s">
        <v>8792</v>
      </c>
      <c r="CE1230" s="1">
        <v>120</v>
      </c>
      <c r="CG1230" s="1">
        <v>0</v>
      </c>
      <c r="CH1230" s="1" t="s">
        <v>622</v>
      </c>
      <c r="CI1230" s="2">
        <v>46235.4231944444</v>
      </c>
      <c r="CL1230" s="1" t="s">
        <v>8068</v>
      </c>
    </row>
    <row r="1231" s="1" customFormat="1" spans="1:90">
      <c r="F1231" s="1">
        <v>0</v>
      </c>
      <c r="K1231" s="1">
        <v>101110</v>
      </c>
      <c r="L1231" s="1" t="s">
        <v>28</v>
      </c>
      <c r="N1231" s="1">
        <v>250</v>
      </c>
      <c r="O1231" s="2">
        <v>46229.5555439815</v>
      </c>
      <c r="P1231" s="2">
        <v>46229</v>
      </c>
      <c r="Q1231" s="1"/>
      <c r="R1231" s="1" t="s">
        <v>8051</v>
      </c>
      <c r="S1231" s="1" t="s">
        <v>8096</v>
      </c>
      <c r="T1231" s="1" t="s">
        <v>8052</v>
      </c>
      <c r="U1231" s="1" t="s">
        <v>8053</v>
      </c>
      <c r="V1231" s="1" t="s">
        <v>28</v>
      </c>
      <c r="AB1231" s="1" t="s">
        <v>8054</v>
      </c>
      <c r="AD1231" s="1" t="s">
        <v>607</v>
      </c>
      <c r="AE1231" s="1" t="s">
        <v>811</v>
      </c>
      <c r="AF1231" s="1" t="s">
        <v>8068</v>
      </c>
      <c r="AG1231" s="3">
        <v>46229</v>
      </c>
      <c r="AH1231" s="1" t="s">
        <v>606</v>
      </c>
      <c r="AI1231" s="1" t="s">
        <v>8055</v>
      </c>
      <c r="AJ1231" s="1">
        <v>366</v>
      </c>
      <c r="AP1231" s="2">
        <v>46232.672962963</v>
      </c>
      <c r="AQ1231" s="1" t="s">
        <v>8072</v>
      </c>
      <c r="AR1231" s="3">
        <v>46227</v>
      </c>
      <c r="AS1231" s="1">
        <v>15739521330</v>
      </c>
      <c r="AT1231" s="1" t="s">
        <v>8073</v>
      </c>
      <c r="AU1231" s="2">
        <v>46229</v>
      </c>
      <c r="AV1231" s="1" t="s">
        <v>15161</v>
      </c>
      <c r="AW1231" s="1" t="s">
        <v>8068</v>
      </c>
      <c r="AY1231" s="1" t="s">
        <v>15162</v>
      </c>
      <c r="AZ1231" s="1" t="s">
        <v>8460</v>
      </c>
      <c r="BA1231" s="1" t="s">
        <v>15163</v>
      </c>
      <c r="BB1231" s="1" t="s">
        <v>6161</v>
      </c>
      <c r="BC1231" s="1" t="s">
        <v>478</v>
      </c>
      <c r="BD1231" s="1" t="s">
        <v>165</v>
      </c>
      <c r="BE1231" s="1" t="s">
        <v>15164</v>
      </c>
      <c r="BF1231" s="1" t="s">
        <v>3878</v>
      </c>
      <c r="BG1231" s="2">
        <v>46232.4635300926</v>
      </c>
      <c r="BH1231" s="1"/>
      <c r="BL1231" s="1" t="s">
        <v>8464</v>
      </c>
      <c r="BM1231" s="1" t="s">
        <v>9081</v>
      </c>
      <c r="BN1231" s="1" t="s">
        <v>601</v>
      </c>
      <c r="BO1231" s="1" t="s">
        <v>15165</v>
      </c>
      <c r="BP1231" s="1" t="s">
        <v>8082</v>
      </c>
      <c r="BQ1231" s="1" t="s">
        <v>6540</v>
      </c>
      <c r="BT1231" s="2">
        <v>46232.646724537</v>
      </c>
      <c r="BU1231" s="2">
        <v>46232.6732523148</v>
      </c>
      <c r="BV1231" s="1" t="s">
        <v>621</v>
      </c>
      <c r="BW1231" s="3">
        <v>48055</v>
      </c>
      <c r="BX1231" s="1" t="s">
        <v>15166</v>
      </c>
      <c r="BY1231" s="1" t="s">
        <v>621</v>
      </c>
      <c r="BZ1231" s="1" t="s">
        <v>8050</v>
      </c>
      <c r="CB1231" s="1" t="s">
        <v>129</v>
      </c>
      <c r="CC1231" s="1">
        <v>40</v>
      </c>
      <c r="CD1231" s="1" t="s">
        <v>14508</v>
      </c>
      <c r="CE1231" s="1">
        <v>40</v>
      </c>
      <c r="CF1231" s="1" t="s">
        <v>14084</v>
      </c>
      <c r="CG1231" s="1">
        <v>28</v>
      </c>
      <c r="CH1231" s="1" t="s">
        <v>622</v>
      </c>
      <c r="CI1231" s="2">
        <v>46233.9820601852</v>
      </c>
      <c r="CJ1231" s="1" t="s">
        <v>622</v>
      </c>
      <c r="CK1231" s="2">
        <v>46234.0321875</v>
      </c>
      <c r="CL1231" s="1" t="s">
        <v>8068</v>
      </c>
    </row>
    <row r="1232" s="1" customFormat="1" spans="1:90">
      <c r="A1232" s="1" t="s">
        <v>591</v>
      </c>
      <c r="F1232" s="1">
        <v>0</v>
      </c>
      <c r="K1232" s="1">
        <v>101325</v>
      </c>
      <c r="L1232" s="1" t="s">
        <v>24</v>
      </c>
      <c r="M1232" s="1" t="s">
        <v>8106</v>
      </c>
      <c r="O1232" s="2">
        <v>46231.7097916667</v>
      </c>
      <c r="P1232" s="2">
        <v>46232.4166666667</v>
      </c>
      <c r="Q1232" s="1"/>
      <c r="R1232" s="1" t="s">
        <v>8051</v>
      </c>
      <c r="T1232" s="1" t="s">
        <v>8052</v>
      </c>
      <c r="U1232" s="1" t="s">
        <v>8053</v>
      </c>
      <c r="V1232" s="1" t="s">
        <v>24</v>
      </c>
      <c r="AB1232" s="1" t="s">
        <v>8054</v>
      </c>
      <c r="AD1232" s="1" t="s">
        <v>596</v>
      </c>
      <c r="AE1232" s="1" t="s">
        <v>3554</v>
      </c>
      <c r="AF1232" s="1"/>
      <c r="AG1232" s="3">
        <v>46232</v>
      </c>
      <c r="AH1232" s="1"/>
      <c r="AI1232" s="1" t="s">
        <v>8055</v>
      </c>
      <c r="AJ1232" s="4">
        <v>1448</v>
      </c>
      <c r="AP1232" s="2">
        <v>46232.6744560185</v>
      </c>
      <c r="AQ1232" s="1"/>
      <c r="AR1232" s="3">
        <v>46231</v>
      </c>
      <c r="AS1232" s="1">
        <v>15148094109</v>
      </c>
      <c r="AT1232" s="1" t="s">
        <v>8073</v>
      </c>
      <c r="AU1232" s="2">
        <v>46232.4166666667</v>
      </c>
      <c r="AV1232" s="1" t="s">
        <v>6655</v>
      </c>
      <c r="AW1232" s="1" t="s">
        <v>8068</v>
      </c>
      <c r="AY1232" s="1" t="s">
        <v>15167</v>
      </c>
      <c r="AZ1232" s="1" t="s">
        <v>8058</v>
      </c>
      <c r="BA1232" s="1" t="s">
        <v>15168</v>
      </c>
      <c r="BB1232" s="1" t="s">
        <v>15169</v>
      </c>
      <c r="BC1232" s="1" t="s">
        <v>489</v>
      </c>
      <c r="BD1232" s="1" t="s">
        <v>390</v>
      </c>
      <c r="BE1232" s="1" t="s">
        <v>15170</v>
      </c>
      <c r="BF1232" s="1" t="s">
        <v>8112</v>
      </c>
      <c r="BG1232" s="2">
        <v>46232.4166666667</v>
      </c>
      <c r="BH1232" s="2">
        <v>46231.7099074074</v>
      </c>
      <c r="BJ1232" s="1" t="s">
        <v>15171</v>
      </c>
      <c r="BL1232" s="1" t="s">
        <v>8064</v>
      </c>
      <c r="BM1232" s="1" t="s">
        <v>8065</v>
      </c>
      <c r="BN1232" s="1" t="s">
        <v>601</v>
      </c>
      <c r="BO1232" s="1" t="s">
        <v>15172</v>
      </c>
      <c r="BP1232" s="1" t="s">
        <v>8067</v>
      </c>
      <c r="BQ1232" s="1" t="s">
        <v>6540</v>
      </c>
      <c r="BT1232" s="2">
        <v>46232.447037037</v>
      </c>
      <c r="BU1232" s="2">
        <v>46232.6744907407</v>
      </c>
      <c r="BV1232" s="1" t="s">
        <v>591</v>
      </c>
      <c r="BW1232" s="3">
        <v>48058</v>
      </c>
      <c r="BX1232" s="1" t="s">
        <v>8483</v>
      </c>
      <c r="BY1232" s="1" t="s">
        <v>597</v>
      </c>
      <c r="BZ1232" s="1" t="s">
        <v>8050</v>
      </c>
      <c r="CB1232" s="1" t="s">
        <v>63</v>
      </c>
      <c r="CC1232" s="1">
        <v>0</v>
      </c>
      <c r="CE1232" s="1">
        <v>0</v>
      </c>
      <c r="CG1232" s="1">
        <v>0</v>
      </c>
      <c r="CL1232" s="1" t="s">
        <v>8068</v>
      </c>
    </row>
    <row r="1233" s="1" customFormat="1" spans="1:90">
      <c r="A1233" s="1" t="s">
        <v>10773</v>
      </c>
      <c r="F1233" s="1">
        <v>0</v>
      </c>
      <c r="K1233" s="1">
        <v>101042</v>
      </c>
      <c r="L1233" s="1" t="s">
        <v>25</v>
      </c>
      <c r="O1233" s="2">
        <v>46228.4317013889</v>
      </c>
      <c r="P1233" s="2">
        <v>46232.625</v>
      </c>
      <c r="R1233" s="1" t="s">
        <v>8051</v>
      </c>
      <c r="T1233" s="1" t="s">
        <v>8052</v>
      </c>
      <c r="U1233" s="1" t="s">
        <v>8053</v>
      </c>
      <c r="V1233" s="1" t="s">
        <v>25</v>
      </c>
      <c r="AB1233" s="1" t="s">
        <v>8054</v>
      </c>
      <c r="AD1233" s="1" t="s">
        <v>596</v>
      </c>
      <c r="AE1233" s="1" t="s">
        <v>2763</v>
      </c>
      <c r="AF1233" s="1" t="s">
        <v>8068</v>
      </c>
      <c r="AG1233" s="3">
        <v>46232</v>
      </c>
      <c r="AI1233" s="1" t="s">
        <v>8071</v>
      </c>
      <c r="AJ1233" s="1">
        <v>27</v>
      </c>
      <c r="AM1233" s="1" t="s">
        <v>8068</v>
      </c>
      <c r="AO1233" s="1">
        <v>4</v>
      </c>
      <c r="AP1233" s="2">
        <v>46232.6747916667</v>
      </c>
      <c r="AQ1233" s="1" t="s">
        <v>8106</v>
      </c>
      <c r="AR1233" s="3">
        <v>46230</v>
      </c>
      <c r="AS1233" s="1">
        <v>13893113020</v>
      </c>
      <c r="AT1233" s="1" t="s">
        <v>8073</v>
      </c>
      <c r="AU1233" s="2">
        <v>46232.625</v>
      </c>
      <c r="AV1233" s="1" t="s">
        <v>15173</v>
      </c>
      <c r="AW1233" s="1" t="s">
        <v>8068</v>
      </c>
      <c r="AY1233" s="1" t="s">
        <v>15174</v>
      </c>
      <c r="AZ1233" s="1" t="s">
        <v>8155</v>
      </c>
      <c r="BA1233" s="1" t="s">
        <v>15175</v>
      </c>
      <c r="BB1233" s="1" t="s">
        <v>15176</v>
      </c>
      <c r="BC1233" s="1" t="s">
        <v>463</v>
      </c>
      <c r="BD1233" s="1" t="s">
        <v>372</v>
      </c>
      <c r="BE1233" s="1" t="s">
        <v>15177</v>
      </c>
      <c r="BF1233" s="1" t="s">
        <v>3878</v>
      </c>
      <c r="BG1233" s="2">
        <v>46232.625</v>
      </c>
      <c r="BH1233" s="2">
        <v>46228.434849537</v>
      </c>
      <c r="BL1233" s="1" t="s">
        <v>8159</v>
      </c>
      <c r="BM1233" s="1" t="s">
        <v>8343</v>
      </c>
      <c r="BN1233" s="1" t="s">
        <v>601</v>
      </c>
      <c r="BO1233" s="1" t="s">
        <v>7602</v>
      </c>
      <c r="BP1233" s="1" t="s">
        <v>8082</v>
      </c>
      <c r="BQ1233" s="1" t="s">
        <v>6540</v>
      </c>
      <c r="BT1233" s="2">
        <v>46232.6441087963</v>
      </c>
      <c r="BU1233" s="2">
        <v>46232.6747916667</v>
      </c>
      <c r="BV1233" s="1" t="s">
        <v>591</v>
      </c>
      <c r="BW1233" s="3">
        <v>48058</v>
      </c>
      <c r="BX1233" s="1" t="s">
        <v>10779</v>
      </c>
      <c r="BY1233" s="1" t="s">
        <v>628</v>
      </c>
      <c r="BZ1233" s="1" t="s">
        <v>8050</v>
      </c>
      <c r="CB1233" s="1" t="s">
        <v>97</v>
      </c>
      <c r="CC1233" s="1">
        <v>0</v>
      </c>
      <c r="CE1233" s="1">
        <v>0</v>
      </c>
      <c r="CG1233" s="1">
        <v>0</v>
      </c>
      <c r="CL1233" s="1" t="s">
        <v>8068</v>
      </c>
    </row>
    <row r="1234" s="1" customFormat="1" spans="1:90">
      <c r="C1234" s="1">
        <v>1</v>
      </c>
      <c r="F1234" s="1">
        <v>0</v>
      </c>
      <c r="K1234" s="1">
        <v>101073</v>
      </c>
      <c r="L1234" s="1" t="s">
        <v>26</v>
      </c>
      <c r="O1234" s="2">
        <v>46231.7546180556</v>
      </c>
      <c r="P1234" s="2">
        <v>46232</v>
      </c>
      <c r="Q1234" s="1"/>
      <c r="R1234" s="1" t="s">
        <v>8051</v>
      </c>
      <c r="T1234" s="1" t="s">
        <v>8052</v>
      </c>
      <c r="U1234" s="1" t="s">
        <v>8053</v>
      </c>
      <c r="V1234" s="1" t="s">
        <v>26</v>
      </c>
      <c r="AB1234" s="1" t="s">
        <v>8054</v>
      </c>
      <c r="AD1234" s="1" t="s">
        <v>607</v>
      </c>
      <c r="AE1234" s="1" t="s">
        <v>1983</v>
      </c>
      <c r="AF1234" s="1" t="s">
        <v>8068</v>
      </c>
      <c r="AG1234" s="3">
        <v>46232</v>
      </c>
      <c r="AH1234" s="1" t="s">
        <v>606</v>
      </c>
      <c r="AI1234" s="1" t="s">
        <v>8055</v>
      </c>
      <c r="AJ1234" s="1">
        <v>133</v>
      </c>
      <c r="AM1234" s="1" t="s">
        <v>8050</v>
      </c>
      <c r="AO1234" s="1">
        <v>4.6</v>
      </c>
      <c r="AP1234" s="2">
        <v>46232.6755787037</v>
      </c>
      <c r="AQ1234" s="1" t="s">
        <v>8072</v>
      </c>
      <c r="AR1234" s="3">
        <v>46229</v>
      </c>
      <c r="AS1234" s="1">
        <v>15500811144</v>
      </c>
      <c r="AT1234" s="1" t="s">
        <v>8056</v>
      </c>
      <c r="AU1234" s="2">
        <v>46232</v>
      </c>
      <c r="AV1234" s="1" t="s">
        <v>15178</v>
      </c>
      <c r="AW1234" s="1" t="s">
        <v>8068</v>
      </c>
      <c r="AY1234" s="1" t="s">
        <v>15179</v>
      </c>
      <c r="AZ1234" s="1" t="s">
        <v>8108</v>
      </c>
      <c r="BA1234" s="1" t="s">
        <v>15180</v>
      </c>
      <c r="BB1234" s="1" t="s">
        <v>5516</v>
      </c>
      <c r="BC1234" s="1" t="s">
        <v>496</v>
      </c>
      <c r="BD1234" s="1" t="s">
        <v>276</v>
      </c>
      <c r="BE1234" s="1" t="s">
        <v>15181</v>
      </c>
      <c r="BF1234" s="1" t="s">
        <v>3878</v>
      </c>
      <c r="BG1234" s="2">
        <v>46232.6041666667</v>
      </c>
      <c r="BH1234" s="2">
        <v>46231.7547337963</v>
      </c>
      <c r="BJ1234" s="1" t="s">
        <v>8215</v>
      </c>
      <c r="BL1234" s="1" t="s">
        <v>8115</v>
      </c>
      <c r="BM1234" s="1" t="s">
        <v>8568</v>
      </c>
      <c r="BN1234" s="1" t="s">
        <v>601</v>
      </c>
      <c r="BO1234" s="1" t="s">
        <v>15182</v>
      </c>
      <c r="BP1234" s="1" t="s">
        <v>8082</v>
      </c>
      <c r="BQ1234" s="1" t="s">
        <v>6540</v>
      </c>
      <c r="BR1234" s="1"/>
      <c r="BS1234" s="1"/>
      <c r="BT1234" s="2">
        <v>46232.5946412037</v>
      </c>
      <c r="BU1234" s="2">
        <v>46232.6757175926</v>
      </c>
      <c r="BV1234" s="1" t="s">
        <v>591</v>
      </c>
      <c r="BW1234" s="3">
        <v>48058</v>
      </c>
      <c r="BX1234" s="1" t="s">
        <v>13749</v>
      </c>
      <c r="BY1234" s="1" t="s">
        <v>597</v>
      </c>
      <c r="BZ1234" s="1" t="s">
        <v>8050</v>
      </c>
      <c r="CB1234" s="1" t="s">
        <v>104</v>
      </c>
      <c r="CC1234" s="1">
        <v>50</v>
      </c>
      <c r="CD1234" s="1"/>
      <c r="CE1234" s="1">
        <v>50</v>
      </c>
      <c r="CF1234" s="1" t="s">
        <v>15125</v>
      </c>
      <c r="CG1234" s="1">
        <v>35</v>
      </c>
      <c r="CH1234" s="1"/>
      <c r="CI1234" s="1"/>
      <c r="CJ1234" s="1" t="s">
        <v>622</v>
      </c>
      <c r="CK1234" s="2">
        <v>46234.5807060185</v>
      </c>
      <c r="CL1234" s="1" t="s">
        <v>8068</v>
      </c>
    </row>
    <row r="1235" s="1" customFormat="1" spans="1:90">
      <c r="C1235" s="1">
        <v>1</v>
      </c>
      <c r="F1235" s="1">
        <v>0</v>
      </c>
      <c r="K1235" s="1">
        <v>101073</v>
      </c>
      <c r="L1235" s="1" t="s">
        <v>26</v>
      </c>
      <c r="O1235" s="2">
        <v>46232.6615046296</v>
      </c>
      <c r="P1235" s="2">
        <v>46233</v>
      </c>
      <c r="Q1235" s="1" t="s">
        <v>8050</v>
      </c>
      <c r="R1235" s="1" t="s">
        <v>8051</v>
      </c>
      <c r="S1235" s="1"/>
      <c r="T1235" s="1" t="s">
        <v>8052</v>
      </c>
      <c r="U1235" s="1" t="s">
        <v>8053</v>
      </c>
      <c r="V1235" s="1" t="s">
        <v>26</v>
      </c>
      <c r="AB1235" s="1" t="s">
        <v>8054</v>
      </c>
      <c r="AD1235" s="1" t="s">
        <v>596</v>
      </c>
      <c r="AE1235" s="1" t="s">
        <v>2011</v>
      </c>
      <c r="AG1235" s="3">
        <v>46232</v>
      </c>
      <c r="AH1235" s="1"/>
      <c r="AI1235" s="1" t="s">
        <v>8071</v>
      </c>
      <c r="AJ1235" s="1">
        <v>414</v>
      </c>
      <c r="AP1235" s="2">
        <v>46232.6737037037</v>
      </c>
      <c r="AQ1235" s="1"/>
      <c r="AR1235" s="3">
        <v>46228</v>
      </c>
      <c r="AS1235" s="1">
        <v>17695196406</v>
      </c>
      <c r="AT1235" s="1" t="s">
        <v>8073</v>
      </c>
      <c r="AU1235" s="2">
        <v>46233</v>
      </c>
      <c r="AV1235" s="1" t="s">
        <v>6655</v>
      </c>
      <c r="AW1235" s="1" t="s">
        <v>8068</v>
      </c>
      <c r="AY1235" s="1" t="s">
        <v>15183</v>
      </c>
      <c r="AZ1235" s="1" t="s">
        <v>8108</v>
      </c>
      <c r="BA1235" s="1" t="s">
        <v>15184</v>
      </c>
      <c r="BB1235" s="1" t="s">
        <v>15185</v>
      </c>
      <c r="BC1235" s="1" t="s">
        <v>496</v>
      </c>
      <c r="BD1235" s="1" t="s">
        <v>291</v>
      </c>
      <c r="BE1235" s="1" t="s">
        <v>15186</v>
      </c>
      <c r="BF1235" s="1" t="s">
        <v>8062</v>
      </c>
      <c r="BG1235" s="2">
        <v>46232.6673148148</v>
      </c>
      <c r="BH1235" s="2">
        <v>46232.667037037</v>
      </c>
      <c r="BK1235" s="1" t="s">
        <v>15187</v>
      </c>
      <c r="BL1235" s="1" t="s">
        <v>8115</v>
      </c>
      <c r="BM1235" s="1" t="s">
        <v>8417</v>
      </c>
      <c r="BN1235" s="1" t="s">
        <v>601</v>
      </c>
      <c r="BO1235" s="1" t="s">
        <v>15188</v>
      </c>
      <c r="BP1235" s="1" t="s">
        <v>8067</v>
      </c>
      <c r="BQ1235" s="1" t="s">
        <v>6540</v>
      </c>
      <c r="BT1235" s="2">
        <v>46232.6675347222</v>
      </c>
      <c r="BU1235" s="2">
        <v>46232.6759837963</v>
      </c>
      <c r="BV1235" s="1" t="s">
        <v>602</v>
      </c>
      <c r="BW1235" s="3">
        <v>48058</v>
      </c>
      <c r="BX1235" s="1" t="s">
        <v>15189</v>
      </c>
      <c r="BY1235" s="1" t="s">
        <v>602</v>
      </c>
      <c r="BZ1235" s="1" t="s">
        <v>8050</v>
      </c>
      <c r="CB1235" s="1" t="s">
        <v>112</v>
      </c>
      <c r="CC1235" s="1">
        <v>0</v>
      </c>
      <c r="CD1235" s="1"/>
      <c r="CE1235" s="1">
        <v>0</v>
      </c>
      <c r="CF1235" s="1"/>
      <c r="CG1235" s="1">
        <v>0</v>
      </c>
      <c r="CH1235" s="1"/>
      <c r="CI1235" s="1"/>
      <c r="CJ1235" s="1"/>
      <c r="CK1235" s="1"/>
      <c r="CL1235" s="1" t="s">
        <v>8068</v>
      </c>
    </row>
    <row r="1236" s="1" customFormat="1" spans="1:90">
      <c r="A1236" s="1" t="s">
        <v>12236</v>
      </c>
      <c r="F1236" s="1">
        <v>0</v>
      </c>
      <c r="K1236" s="1">
        <v>101110</v>
      </c>
      <c r="L1236" s="1" t="s">
        <v>28</v>
      </c>
      <c r="O1236" s="2">
        <v>46231.4674768519</v>
      </c>
      <c r="P1236" s="2">
        <v>46232.625</v>
      </c>
      <c r="Q1236" s="1" t="s">
        <v>8050</v>
      </c>
      <c r="R1236" s="1" t="s">
        <v>8051</v>
      </c>
      <c r="S1236" s="1"/>
      <c r="T1236" s="1" t="s">
        <v>8052</v>
      </c>
      <c r="U1236" s="1" t="s">
        <v>8053</v>
      </c>
      <c r="V1236" s="1" t="s">
        <v>28</v>
      </c>
      <c r="AB1236" s="1" t="s">
        <v>8054</v>
      </c>
      <c r="AD1236" s="1" t="s">
        <v>607</v>
      </c>
      <c r="AE1236" s="1" t="s">
        <v>648</v>
      </c>
      <c r="AF1236" s="1" t="s">
        <v>8068</v>
      </c>
      <c r="AG1236" s="3">
        <v>46211</v>
      </c>
      <c r="AH1236" s="1" t="s">
        <v>651</v>
      </c>
      <c r="AI1236" s="1" t="s">
        <v>8071</v>
      </c>
      <c r="AJ1236" s="1">
        <v>434</v>
      </c>
      <c r="AK1236" s="1"/>
      <c r="AM1236" s="1" t="s">
        <v>8068</v>
      </c>
      <c r="AO1236" s="1">
        <v>2.4</v>
      </c>
      <c r="AP1236" s="2">
        <v>46232.677662037</v>
      </c>
      <c r="AQ1236" s="1" t="s">
        <v>8072</v>
      </c>
      <c r="AR1236" s="3">
        <v>46204</v>
      </c>
      <c r="AS1236" s="1">
        <v>18299199087</v>
      </c>
      <c r="AT1236" s="1" t="s">
        <v>8595</v>
      </c>
      <c r="AU1236" s="2">
        <v>46232.625</v>
      </c>
      <c r="AV1236" s="1" t="s">
        <v>15190</v>
      </c>
      <c r="AW1236" s="1" t="s">
        <v>8068</v>
      </c>
      <c r="AY1236" s="1" t="s">
        <v>15191</v>
      </c>
      <c r="AZ1236" s="1" t="s">
        <v>8460</v>
      </c>
      <c r="BA1236" s="1" t="s">
        <v>15192</v>
      </c>
      <c r="BB1236" s="1" t="s">
        <v>5923</v>
      </c>
      <c r="BC1236" s="1" t="s">
        <v>478</v>
      </c>
      <c r="BD1236" s="1" t="s">
        <v>235</v>
      </c>
      <c r="BE1236" s="1" t="s">
        <v>15193</v>
      </c>
      <c r="BF1236" s="1" t="s">
        <v>3878</v>
      </c>
      <c r="BG1236" s="2">
        <v>46232.625</v>
      </c>
      <c r="BH1236" s="2">
        <v>46231.8226157407</v>
      </c>
      <c r="BL1236" s="1" t="s">
        <v>8464</v>
      </c>
      <c r="BM1236" s="1" t="s">
        <v>9093</v>
      </c>
      <c r="BN1236" s="1" t="s">
        <v>601</v>
      </c>
      <c r="BO1236" s="1" t="s">
        <v>15194</v>
      </c>
      <c r="BP1236" s="1" t="s">
        <v>8082</v>
      </c>
      <c r="BQ1236" s="1" t="s">
        <v>6540</v>
      </c>
      <c r="BT1236" s="2">
        <v>46232.672025463</v>
      </c>
      <c r="BU1236" s="2">
        <v>46232.6777314815</v>
      </c>
      <c r="BV1236" s="1" t="s">
        <v>591</v>
      </c>
      <c r="BW1236" s="3">
        <v>48037</v>
      </c>
      <c r="BX1236" s="1" t="s">
        <v>12243</v>
      </c>
      <c r="BY1236" s="1" t="s">
        <v>628</v>
      </c>
      <c r="BZ1236" s="1" t="s">
        <v>8050</v>
      </c>
      <c r="CB1236" s="1" t="s">
        <v>147</v>
      </c>
      <c r="CC1236" s="1">
        <v>50</v>
      </c>
      <c r="CD1236" s="1"/>
      <c r="CE1236" s="1">
        <v>50</v>
      </c>
      <c r="CG1236" s="1">
        <v>35</v>
      </c>
      <c r="CH1236" s="1"/>
      <c r="CI1236" s="1"/>
      <c r="CL1236" s="1" t="s">
        <v>8068</v>
      </c>
    </row>
    <row r="1237" s="1" customFormat="1" spans="1:90">
      <c r="A1237" s="1" t="s">
        <v>8694</v>
      </c>
      <c r="F1237" s="1">
        <v>0</v>
      </c>
      <c r="K1237" s="1">
        <v>101311</v>
      </c>
      <c r="L1237" s="1" t="s">
        <v>23</v>
      </c>
      <c r="O1237" s="2">
        <v>46231.5566435185</v>
      </c>
      <c r="P1237" s="2">
        <v>46232</v>
      </c>
      <c r="Q1237" s="1" t="s">
        <v>8050</v>
      </c>
      <c r="R1237" s="1" t="s">
        <v>8051</v>
      </c>
      <c r="T1237" s="1" t="s">
        <v>8144</v>
      </c>
      <c r="U1237" s="1" t="s">
        <v>8053</v>
      </c>
      <c r="V1237" s="1" t="s">
        <v>23</v>
      </c>
      <c r="AB1237" s="1" t="s">
        <v>8054</v>
      </c>
      <c r="AD1237" s="1" t="s">
        <v>596</v>
      </c>
      <c r="AE1237" s="1" t="s">
        <v>3314</v>
      </c>
      <c r="AF1237" s="1" t="s">
        <v>8068</v>
      </c>
      <c r="AG1237" s="3">
        <v>46232</v>
      </c>
      <c r="AH1237" s="1"/>
      <c r="AI1237" s="1" t="s">
        <v>8071</v>
      </c>
      <c r="AJ1237" s="1">
        <v>204</v>
      </c>
      <c r="AM1237" s="1" t="s">
        <v>8050</v>
      </c>
      <c r="AO1237" s="1">
        <v>3.7</v>
      </c>
      <c r="AP1237" s="2">
        <v>46232.6786574074</v>
      </c>
      <c r="AQ1237" s="1" t="s">
        <v>8072</v>
      </c>
      <c r="AR1237" s="3">
        <v>46229</v>
      </c>
      <c r="AS1237" s="1">
        <v>13848832799</v>
      </c>
      <c r="AT1237" s="1" t="s">
        <v>8595</v>
      </c>
      <c r="AU1237" s="2">
        <v>46232</v>
      </c>
      <c r="AV1237" s="1" t="s">
        <v>15195</v>
      </c>
      <c r="AW1237" s="1" t="s">
        <v>8068</v>
      </c>
      <c r="AY1237" s="1" t="s">
        <v>15196</v>
      </c>
      <c r="AZ1237" s="1" t="s">
        <v>8147</v>
      </c>
      <c r="BA1237" s="1" t="s">
        <v>15197</v>
      </c>
      <c r="BB1237" s="1" t="s">
        <v>3336</v>
      </c>
      <c r="BC1237" s="1" t="s">
        <v>448</v>
      </c>
      <c r="BD1237" s="1" t="s">
        <v>418</v>
      </c>
      <c r="BE1237" s="1" t="s">
        <v>15198</v>
      </c>
      <c r="BF1237" s="1" t="s">
        <v>3878</v>
      </c>
      <c r="BG1237" s="2">
        <v>46232.625</v>
      </c>
      <c r="BH1237" s="2">
        <v>46231.5581018518</v>
      </c>
      <c r="BL1237" s="1" t="s">
        <v>8064</v>
      </c>
      <c r="BM1237" s="1" t="s">
        <v>8391</v>
      </c>
      <c r="BN1237" s="1" t="s">
        <v>601</v>
      </c>
      <c r="BO1237" s="1" t="s">
        <v>15199</v>
      </c>
      <c r="BP1237" s="1" t="s">
        <v>8082</v>
      </c>
      <c r="BQ1237" s="1" t="s">
        <v>6540</v>
      </c>
      <c r="BT1237" s="2">
        <v>46232.6273842593</v>
      </c>
      <c r="BU1237" s="2">
        <v>46232.6787962963</v>
      </c>
      <c r="BV1237" s="1" t="s">
        <v>591</v>
      </c>
      <c r="BW1237" s="3">
        <v>48058</v>
      </c>
      <c r="BX1237" s="1" t="s">
        <v>8700</v>
      </c>
      <c r="BY1237" s="1" t="s">
        <v>628</v>
      </c>
      <c r="BZ1237" s="1" t="s">
        <v>8050</v>
      </c>
      <c r="CB1237" s="1" t="s">
        <v>48</v>
      </c>
      <c r="CC1237" s="1">
        <v>0</v>
      </c>
      <c r="CE1237" s="1">
        <v>0</v>
      </c>
      <c r="CL1237" s="1" t="s">
        <v>8068</v>
      </c>
    </row>
    <row r="1238" s="1" customFormat="1" spans="1:90">
      <c r="A1238" s="1" t="s">
        <v>602</v>
      </c>
      <c r="F1238" s="1">
        <v>0</v>
      </c>
      <c r="K1238" s="1">
        <v>101325</v>
      </c>
      <c r="L1238" s="1" t="s">
        <v>24</v>
      </c>
      <c r="M1238" s="1" t="s">
        <v>8106</v>
      </c>
      <c r="O1238" s="2">
        <v>46231.7097916667</v>
      </c>
      <c r="P1238" s="2">
        <v>46232.4166666667</v>
      </c>
      <c r="Q1238" s="1"/>
      <c r="R1238" s="1" t="s">
        <v>8051</v>
      </c>
      <c r="S1238" s="1"/>
      <c r="T1238" s="1" t="s">
        <v>8052</v>
      </c>
      <c r="U1238" s="1" t="s">
        <v>8053</v>
      </c>
      <c r="V1238" s="1" t="s">
        <v>24</v>
      </c>
      <c r="AB1238" s="1" t="s">
        <v>8054</v>
      </c>
      <c r="AD1238" s="1" t="s">
        <v>596</v>
      </c>
      <c r="AE1238" s="1" t="s">
        <v>3554</v>
      </c>
      <c r="AF1238" s="1"/>
      <c r="AG1238" s="3">
        <v>46232</v>
      </c>
      <c r="AI1238" s="1" t="s">
        <v>8055</v>
      </c>
      <c r="AJ1238" s="4">
        <v>1448</v>
      </c>
      <c r="AP1238" s="2">
        <v>46232.6797916667</v>
      </c>
      <c r="AQ1238" s="1"/>
      <c r="AR1238" s="3">
        <v>46231</v>
      </c>
      <c r="AS1238" s="1">
        <v>15148094109</v>
      </c>
      <c r="AT1238" s="1" t="s">
        <v>8073</v>
      </c>
      <c r="AU1238" s="2">
        <v>46232.4166666667</v>
      </c>
      <c r="AV1238" s="1" t="s">
        <v>6655</v>
      </c>
      <c r="AW1238" s="1" t="s">
        <v>8068</v>
      </c>
      <c r="AY1238" s="1" t="s">
        <v>15167</v>
      </c>
      <c r="AZ1238" s="1" t="s">
        <v>8058</v>
      </c>
      <c r="BA1238" s="1" t="s">
        <v>15168</v>
      </c>
      <c r="BB1238" s="1" t="s">
        <v>15200</v>
      </c>
      <c r="BC1238" s="1" t="s">
        <v>489</v>
      </c>
      <c r="BD1238" s="1" t="s">
        <v>390</v>
      </c>
      <c r="BE1238" s="1" t="s">
        <v>15201</v>
      </c>
      <c r="BF1238" s="1" t="s">
        <v>8112</v>
      </c>
      <c r="BG1238" s="2">
        <v>46232.4166666667</v>
      </c>
      <c r="BH1238" s="2">
        <v>46231.7098842593</v>
      </c>
      <c r="BJ1238" s="1" t="s">
        <v>15202</v>
      </c>
      <c r="BK1238" s="1" t="s">
        <v>15203</v>
      </c>
      <c r="BL1238" s="1" t="s">
        <v>8064</v>
      </c>
      <c r="BM1238" s="1" t="s">
        <v>8065</v>
      </c>
      <c r="BN1238" s="1" t="s">
        <v>601</v>
      </c>
      <c r="BO1238" s="1" t="s">
        <v>15172</v>
      </c>
      <c r="BP1238" s="1" t="s">
        <v>8067</v>
      </c>
      <c r="BQ1238" s="1" t="s">
        <v>6540</v>
      </c>
      <c r="BT1238" s="2">
        <v>46232.447037037</v>
      </c>
      <c r="BU1238" s="2">
        <v>46232.679837963</v>
      </c>
      <c r="BV1238" s="1" t="s">
        <v>602</v>
      </c>
      <c r="BW1238" s="3">
        <v>48058</v>
      </c>
      <c r="BX1238" s="1" t="s">
        <v>15204</v>
      </c>
      <c r="BY1238" s="1" t="s">
        <v>602</v>
      </c>
      <c r="BZ1238" s="1" t="s">
        <v>8050</v>
      </c>
      <c r="CB1238" s="1" t="s">
        <v>63</v>
      </c>
      <c r="CC1238" s="1">
        <v>0</v>
      </c>
      <c r="CE1238" s="1">
        <v>0</v>
      </c>
      <c r="CG1238" s="1">
        <v>0</v>
      </c>
      <c r="CL1238" s="1" t="s">
        <v>8068</v>
      </c>
    </row>
    <row r="1239" s="1" customFormat="1" spans="1:90">
      <c r="F1239" s="1">
        <v>0</v>
      </c>
      <c r="K1239" s="1">
        <v>101325</v>
      </c>
      <c r="L1239" s="1" t="s">
        <v>24</v>
      </c>
      <c r="O1239" s="2">
        <v>46230.6158449074</v>
      </c>
      <c r="P1239" s="2">
        <v>46232</v>
      </c>
      <c r="Q1239" s="1" t="s">
        <v>8050</v>
      </c>
      <c r="R1239" s="1" t="s">
        <v>8051</v>
      </c>
      <c r="T1239" s="1" t="s">
        <v>8052</v>
      </c>
      <c r="U1239" s="1" t="s">
        <v>8053</v>
      </c>
      <c r="V1239" s="1" t="s">
        <v>24</v>
      </c>
      <c r="AB1239" s="1" t="s">
        <v>8054</v>
      </c>
      <c r="AD1239" s="1" t="s">
        <v>596</v>
      </c>
      <c r="AE1239" s="1" t="s">
        <v>3535</v>
      </c>
      <c r="AF1239" s="1" t="s">
        <v>8068</v>
      </c>
      <c r="AG1239" s="3">
        <v>46232</v>
      </c>
      <c r="AH1239" s="1"/>
      <c r="AI1239" s="1" t="s">
        <v>8071</v>
      </c>
      <c r="AJ1239" s="1">
        <v>116</v>
      </c>
      <c r="AM1239" s="1" t="s">
        <v>8068</v>
      </c>
      <c r="AO1239" s="1">
        <v>3.9</v>
      </c>
      <c r="AP1239" s="2">
        <v>46232.6811574074</v>
      </c>
      <c r="AQ1239" s="1" t="s">
        <v>8072</v>
      </c>
      <c r="AR1239" s="3">
        <v>46227</v>
      </c>
      <c r="AS1239" s="1">
        <v>13171005954</v>
      </c>
      <c r="AT1239" s="1" t="s">
        <v>8073</v>
      </c>
      <c r="AU1239" s="2">
        <v>46232</v>
      </c>
      <c r="AV1239" s="1" t="s">
        <v>15205</v>
      </c>
      <c r="AW1239" s="1" t="s">
        <v>8068</v>
      </c>
      <c r="AY1239" s="1" t="s">
        <v>15206</v>
      </c>
      <c r="AZ1239" s="1" t="s">
        <v>8058</v>
      </c>
      <c r="BA1239" s="1" t="s">
        <v>15207</v>
      </c>
      <c r="BB1239" s="1" t="s">
        <v>15208</v>
      </c>
      <c r="BC1239" s="1" t="s">
        <v>489</v>
      </c>
      <c r="BD1239" s="1" t="s">
        <v>398</v>
      </c>
      <c r="BE1239" s="1" t="s">
        <v>15209</v>
      </c>
      <c r="BF1239" s="1" t="s">
        <v>3878</v>
      </c>
      <c r="BG1239" s="2">
        <v>46232.5833333333</v>
      </c>
      <c r="BH1239" s="2">
        <v>46230.6223726852</v>
      </c>
      <c r="BL1239" s="1" t="s">
        <v>8064</v>
      </c>
      <c r="BM1239" s="1" t="s">
        <v>8065</v>
      </c>
      <c r="BN1239" s="1" t="s">
        <v>601</v>
      </c>
      <c r="BO1239" s="1" t="s">
        <v>15210</v>
      </c>
      <c r="BP1239" s="1" t="s">
        <v>8082</v>
      </c>
      <c r="BQ1239" s="1" t="s">
        <v>6540</v>
      </c>
      <c r="BT1239" s="2">
        <v>46232.6697800926</v>
      </c>
      <c r="BU1239" s="2">
        <v>46232.6812731481</v>
      </c>
      <c r="BV1239" s="1" t="s">
        <v>591</v>
      </c>
      <c r="BW1239" s="3">
        <v>48058</v>
      </c>
      <c r="BX1239" s="1" t="s">
        <v>8791</v>
      </c>
      <c r="BY1239" s="1" t="s">
        <v>597</v>
      </c>
      <c r="BZ1239" s="1" t="s">
        <v>8050</v>
      </c>
      <c r="CB1239" s="1" t="s">
        <v>66</v>
      </c>
      <c r="CC1239" s="1">
        <v>0</v>
      </c>
      <c r="CE1239" s="1">
        <v>0</v>
      </c>
      <c r="CG1239" s="1">
        <v>0</v>
      </c>
      <c r="CL1239" s="1" t="s">
        <v>8068</v>
      </c>
    </row>
    <row r="1240" s="1" customFormat="1" spans="1:90">
      <c r="F1240" s="1">
        <v>0</v>
      </c>
      <c r="K1240" s="1">
        <v>101311</v>
      </c>
      <c r="L1240" s="1" t="s">
        <v>23</v>
      </c>
      <c r="O1240" s="2">
        <v>46232.6732060185</v>
      </c>
      <c r="P1240" s="2">
        <v>46232</v>
      </c>
      <c r="Q1240" s="1"/>
      <c r="R1240" s="1" t="s">
        <v>8051</v>
      </c>
      <c r="T1240" s="1" t="s">
        <v>8144</v>
      </c>
      <c r="U1240" s="1" t="s">
        <v>8053</v>
      </c>
      <c r="V1240" s="1" t="s">
        <v>23</v>
      </c>
      <c r="AB1240" s="1" t="s">
        <v>8054</v>
      </c>
      <c r="AD1240" s="1" t="s">
        <v>596</v>
      </c>
      <c r="AE1240" s="1" t="s">
        <v>3328</v>
      </c>
      <c r="AF1240" s="1" t="s">
        <v>8068</v>
      </c>
      <c r="AG1240" s="3">
        <v>46203</v>
      </c>
      <c r="AH1240" s="1"/>
      <c r="AI1240" s="1" t="s">
        <v>8055</v>
      </c>
      <c r="AJ1240" s="1"/>
      <c r="AM1240" s="1" t="s">
        <v>8050</v>
      </c>
      <c r="AN1240" s="1"/>
      <c r="AO1240" s="1">
        <v>3.2</v>
      </c>
      <c r="AP1240" s="2">
        <v>46232.6816087963</v>
      </c>
      <c r="AQ1240" s="1" t="s">
        <v>8072</v>
      </c>
      <c r="AR1240" s="3">
        <v>46202</v>
      </c>
      <c r="AS1240" s="1">
        <v>15049238553</v>
      </c>
      <c r="AT1240" s="1" t="s">
        <v>8123</v>
      </c>
      <c r="AU1240" s="2">
        <v>46232</v>
      </c>
      <c r="AV1240" s="1" t="s">
        <v>15211</v>
      </c>
      <c r="AW1240" s="1" t="s">
        <v>8068</v>
      </c>
      <c r="AY1240" s="1" t="s">
        <v>15212</v>
      </c>
      <c r="AZ1240" s="1" t="s">
        <v>8147</v>
      </c>
      <c r="BA1240" s="1" t="s">
        <v>15213</v>
      </c>
      <c r="BB1240" s="1" t="s">
        <v>15214</v>
      </c>
      <c r="BC1240" s="1" t="s">
        <v>448</v>
      </c>
      <c r="BD1240" s="1" t="s">
        <v>423</v>
      </c>
      <c r="BE1240" s="1" t="s">
        <v>15215</v>
      </c>
      <c r="BF1240" s="1" t="s">
        <v>3878</v>
      </c>
      <c r="BG1240" s="2">
        <v>46232.6766319444</v>
      </c>
      <c r="BH1240" s="2">
        <v>46232.6733217593</v>
      </c>
      <c r="BL1240" s="1" t="s">
        <v>8064</v>
      </c>
      <c r="BM1240" s="1" t="s">
        <v>8181</v>
      </c>
      <c r="BN1240" s="1" t="s">
        <v>601</v>
      </c>
      <c r="BO1240" s="1" t="s">
        <v>15216</v>
      </c>
      <c r="BP1240" s="1" t="s">
        <v>8082</v>
      </c>
      <c r="BQ1240" s="1" t="s">
        <v>6540</v>
      </c>
      <c r="BT1240" s="2">
        <v>46232.6767361111</v>
      </c>
      <c r="BU1240" s="2">
        <v>46232.6817476852</v>
      </c>
      <c r="BV1240" s="1" t="s">
        <v>591</v>
      </c>
      <c r="BW1240" s="3">
        <v>48029</v>
      </c>
      <c r="BX1240" s="1" t="s">
        <v>8586</v>
      </c>
      <c r="BY1240" s="1" t="s">
        <v>597</v>
      </c>
      <c r="BZ1240" s="1" t="s">
        <v>8050</v>
      </c>
      <c r="CB1240" s="1" t="s">
        <v>53</v>
      </c>
      <c r="CC1240" s="1">
        <v>0</v>
      </c>
      <c r="CE1240" s="1">
        <v>0</v>
      </c>
      <c r="CG1240" s="1">
        <v>0</v>
      </c>
      <c r="CL1240" s="1" t="s">
        <v>8068</v>
      </c>
    </row>
    <row r="1241" s="1" customFormat="1" spans="1:90">
      <c r="F1241" s="1">
        <v>0</v>
      </c>
      <c r="K1241" s="1">
        <v>101042</v>
      </c>
      <c r="L1241" s="1" t="s">
        <v>25</v>
      </c>
      <c r="O1241" s="2">
        <v>46232.6741203704</v>
      </c>
      <c r="P1241" s="2">
        <v>46232</v>
      </c>
      <c r="Q1241" s="1" t="s">
        <v>8050</v>
      </c>
      <c r="R1241" s="1" t="s">
        <v>8051</v>
      </c>
      <c r="T1241" s="1" t="s">
        <v>8052</v>
      </c>
      <c r="U1241" s="1" t="s">
        <v>8053</v>
      </c>
      <c r="V1241" s="1" t="s">
        <v>25</v>
      </c>
      <c r="AB1241" s="1" t="s">
        <v>8054</v>
      </c>
      <c r="AD1241" s="1" t="s">
        <v>596</v>
      </c>
      <c r="AE1241" s="1" t="s">
        <v>689</v>
      </c>
      <c r="AF1241" s="1" t="s">
        <v>8068</v>
      </c>
      <c r="AG1241" s="3">
        <v>46232</v>
      </c>
      <c r="AH1241" s="1"/>
      <c r="AI1241" s="1" t="s">
        <v>8071</v>
      </c>
      <c r="AJ1241" s="1">
        <v>488</v>
      </c>
      <c r="AM1241" s="1" t="s">
        <v>8068</v>
      </c>
      <c r="AO1241" s="1">
        <v>3.5</v>
      </c>
      <c r="AP1241" s="2">
        <v>46232.6825347222</v>
      </c>
      <c r="AQ1241" s="1" t="s">
        <v>8072</v>
      </c>
      <c r="AR1241" s="3">
        <v>46226</v>
      </c>
      <c r="AS1241" s="1">
        <v>18139888818</v>
      </c>
      <c r="AT1241" s="1" t="s">
        <v>8073</v>
      </c>
      <c r="AU1241" s="2">
        <v>46232</v>
      </c>
      <c r="AV1241" s="1" t="s">
        <v>15217</v>
      </c>
      <c r="AW1241" s="1" t="s">
        <v>8068</v>
      </c>
      <c r="AY1241" s="1" t="s">
        <v>15218</v>
      </c>
      <c r="AZ1241" s="1" t="s">
        <v>9970</v>
      </c>
      <c r="BA1241" s="1" t="s">
        <v>15219</v>
      </c>
      <c r="BB1241" s="1" t="s">
        <v>2817</v>
      </c>
      <c r="BC1241" s="1" t="s">
        <v>463</v>
      </c>
      <c r="BD1241" s="1" t="s">
        <v>341</v>
      </c>
      <c r="BE1241" s="1" t="s">
        <v>15220</v>
      </c>
      <c r="BF1241" s="1" t="s">
        <v>3878</v>
      </c>
      <c r="BG1241" s="2">
        <v>46232</v>
      </c>
      <c r="BH1241" s="2">
        <v>46232.6741666667</v>
      </c>
      <c r="BJ1241" s="1" t="s">
        <v>8215</v>
      </c>
      <c r="BL1241" s="1" t="s">
        <v>8159</v>
      </c>
      <c r="BM1241" s="1" t="s">
        <v>9974</v>
      </c>
      <c r="BN1241" s="1" t="s">
        <v>601</v>
      </c>
      <c r="BO1241" s="1" t="s">
        <v>15221</v>
      </c>
      <c r="BP1241" s="1" t="s">
        <v>8082</v>
      </c>
      <c r="BQ1241" s="1" t="s">
        <v>6540</v>
      </c>
      <c r="BT1241" s="2">
        <v>46232.6792939815</v>
      </c>
      <c r="BU1241" s="2">
        <v>46232.6827314815</v>
      </c>
      <c r="BV1241" s="1" t="s">
        <v>591</v>
      </c>
      <c r="BW1241" s="3">
        <v>48058</v>
      </c>
      <c r="BX1241" s="1" t="s">
        <v>9075</v>
      </c>
      <c r="BY1241" s="1" t="s">
        <v>597</v>
      </c>
      <c r="BZ1241" s="1" t="s">
        <v>8050</v>
      </c>
      <c r="CB1241" s="1" t="s">
        <v>91</v>
      </c>
      <c r="CC1241" s="1">
        <v>50</v>
      </c>
      <c r="CE1241" s="1">
        <v>50</v>
      </c>
      <c r="CF1241" s="1"/>
      <c r="CG1241" s="1">
        <v>0</v>
      </c>
      <c r="CL1241" s="1" t="s">
        <v>8068</v>
      </c>
    </row>
    <row r="1242" s="1" customFormat="1" spans="1:90">
      <c r="F1242" s="1">
        <v>0</v>
      </c>
      <c r="K1242" s="1">
        <v>101110</v>
      </c>
      <c r="L1242" s="1" t="s">
        <v>28</v>
      </c>
      <c r="O1242" s="2">
        <v>46231.4979976852</v>
      </c>
      <c r="P1242" s="2">
        <v>46232.625</v>
      </c>
      <c r="Q1242" s="1" t="s">
        <v>8050</v>
      </c>
      <c r="R1242" s="1" t="s">
        <v>8051</v>
      </c>
      <c r="T1242" s="1" t="s">
        <v>8052</v>
      </c>
      <c r="U1242" s="1" t="s">
        <v>8053</v>
      </c>
      <c r="V1242" s="1" t="s">
        <v>28</v>
      </c>
      <c r="AB1242" s="1" t="s">
        <v>8054</v>
      </c>
      <c r="AD1242" s="1" t="s">
        <v>607</v>
      </c>
      <c r="AE1242" s="1" t="s">
        <v>1520</v>
      </c>
      <c r="AF1242" s="1" t="s">
        <v>8068</v>
      </c>
      <c r="AG1242" s="3">
        <v>46232</v>
      </c>
      <c r="AH1242" s="1" t="s">
        <v>651</v>
      </c>
      <c r="AI1242" s="1" t="s">
        <v>8071</v>
      </c>
      <c r="AJ1242" s="1">
        <v>104</v>
      </c>
      <c r="AM1242" s="1" t="s">
        <v>8068</v>
      </c>
      <c r="AO1242" s="1">
        <v>3.2</v>
      </c>
      <c r="AP1242" s="2">
        <v>46232.6825462963</v>
      </c>
      <c r="AQ1242" s="1" t="s">
        <v>8072</v>
      </c>
      <c r="AR1242" s="3">
        <v>46218</v>
      </c>
      <c r="AS1242" s="1">
        <v>17799611505</v>
      </c>
      <c r="AT1242" s="1" t="s">
        <v>8073</v>
      </c>
      <c r="AU1242" s="2">
        <v>46232.625</v>
      </c>
      <c r="AV1242" s="1" t="s">
        <v>15222</v>
      </c>
      <c r="AW1242" s="1" t="s">
        <v>8068</v>
      </c>
      <c r="AY1242" s="1" t="s">
        <v>15223</v>
      </c>
      <c r="AZ1242" s="1" t="s">
        <v>8460</v>
      </c>
      <c r="BA1242" s="1" t="s">
        <v>15224</v>
      </c>
      <c r="BB1242" s="1" t="s">
        <v>1819</v>
      </c>
      <c r="BC1242" s="1" t="s">
        <v>478</v>
      </c>
      <c r="BD1242" s="1" t="s">
        <v>234</v>
      </c>
      <c r="BE1242" s="1" t="s">
        <v>15225</v>
      </c>
      <c r="BF1242" s="1" t="s">
        <v>3898</v>
      </c>
      <c r="BG1242" s="2">
        <v>46232.625</v>
      </c>
      <c r="BH1242" s="2">
        <v>46231.5005555556</v>
      </c>
      <c r="BL1242" s="1" t="s">
        <v>8464</v>
      </c>
      <c r="BM1242" s="1" t="s">
        <v>9093</v>
      </c>
      <c r="BN1242" s="1" t="s">
        <v>601</v>
      </c>
      <c r="BO1242" s="1" t="s">
        <v>15226</v>
      </c>
      <c r="BP1242" s="1" t="s">
        <v>8067</v>
      </c>
      <c r="BQ1242" s="1" t="s">
        <v>6540</v>
      </c>
      <c r="BT1242" s="2">
        <v>46232.613587963</v>
      </c>
      <c r="BU1242" s="2">
        <v>46232.6827777778</v>
      </c>
      <c r="BV1242" s="1" t="s">
        <v>591</v>
      </c>
      <c r="BW1242" s="3">
        <v>48058</v>
      </c>
      <c r="BX1242" s="1" t="s">
        <v>8791</v>
      </c>
      <c r="BY1242" s="1" t="s">
        <v>597</v>
      </c>
      <c r="BZ1242" s="1" t="s">
        <v>8050</v>
      </c>
      <c r="CB1242" s="1" t="s">
        <v>147</v>
      </c>
      <c r="CC1242" s="1">
        <v>350</v>
      </c>
      <c r="CE1242" s="1">
        <v>350</v>
      </c>
      <c r="CG1242" s="1">
        <v>135</v>
      </c>
      <c r="CL1242" s="1" t="s">
        <v>8068</v>
      </c>
    </row>
    <row r="1243" s="1" customFormat="1" spans="1:90">
      <c r="C1243" s="1">
        <v>1</v>
      </c>
      <c r="F1243" s="1">
        <v>0</v>
      </c>
      <c r="K1243" s="1">
        <v>101073</v>
      </c>
      <c r="L1243" s="1" t="s">
        <v>26</v>
      </c>
      <c r="N1243" s="1">
        <v>228</v>
      </c>
      <c r="O1243" s="2">
        <v>46221.5105671296</v>
      </c>
      <c r="P1243" s="2">
        <v>46222.4166666667</v>
      </c>
      <c r="Q1243" s="1"/>
      <c r="R1243" s="1" t="s">
        <v>8051</v>
      </c>
      <c r="S1243" s="1" t="s">
        <v>8096</v>
      </c>
      <c r="T1243" s="1" t="s">
        <v>8052</v>
      </c>
      <c r="U1243" s="1" t="s">
        <v>8053</v>
      </c>
      <c r="V1243" s="1" t="s">
        <v>26</v>
      </c>
      <c r="AB1243" s="1" t="s">
        <v>8054</v>
      </c>
      <c r="AD1243" s="1" t="s">
        <v>596</v>
      </c>
      <c r="AE1243" s="1" t="s">
        <v>2013</v>
      </c>
      <c r="AG1243" s="3">
        <v>46232</v>
      </c>
      <c r="AI1243" s="1" t="s">
        <v>8055</v>
      </c>
      <c r="AJ1243" s="1">
        <v>93</v>
      </c>
      <c r="AP1243" s="2">
        <v>46232.683275463</v>
      </c>
      <c r="AQ1243" s="1" t="s">
        <v>8072</v>
      </c>
      <c r="AR1243" s="3">
        <v>46110</v>
      </c>
      <c r="AS1243" s="1">
        <v>13995105760</v>
      </c>
      <c r="AT1243" s="1" t="s">
        <v>8073</v>
      </c>
      <c r="AU1243" s="2">
        <v>46221</v>
      </c>
      <c r="AV1243" s="1" t="s">
        <v>15227</v>
      </c>
      <c r="AW1243" s="1" t="s">
        <v>8068</v>
      </c>
      <c r="AY1243" s="1" t="s">
        <v>15228</v>
      </c>
      <c r="AZ1243" s="1" t="s">
        <v>8108</v>
      </c>
      <c r="BA1243" s="1" t="s">
        <v>15229</v>
      </c>
      <c r="BB1243" s="1" t="s">
        <v>15230</v>
      </c>
      <c r="BC1243" s="1" t="s">
        <v>496</v>
      </c>
      <c r="BD1243" s="1" t="s">
        <v>279</v>
      </c>
      <c r="BE1243" s="1" t="s">
        <v>15231</v>
      </c>
      <c r="BF1243" s="1" t="s">
        <v>3878</v>
      </c>
      <c r="BG1243" s="2">
        <v>46232.7083333333</v>
      </c>
      <c r="BH1243" s="2">
        <v>46221.5658912037</v>
      </c>
      <c r="BJ1243" s="1" t="s">
        <v>8215</v>
      </c>
      <c r="BL1243" s="1" t="s">
        <v>8115</v>
      </c>
      <c r="BM1243" s="1" t="s">
        <v>8432</v>
      </c>
      <c r="BN1243" s="1" t="s">
        <v>601</v>
      </c>
      <c r="BO1243" s="1" t="s">
        <v>15232</v>
      </c>
      <c r="BP1243" s="1" t="s">
        <v>8067</v>
      </c>
      <c r="BQ1243" s="1" t="s">
        <v>6540</v>
      </c>
      <c r="BT1243" s="2">
        <v>46232.6832291667</v>
      </c>
      <c r="BU1243" s="2">
        <v>46232.6833217593</v>
      </c>
      <c r="BV1243" s="1" t="s">
        <v>602</v>
      </c>
      <c r="BW1243" s="3">
        <v>48058</v>
      </c>
      <c r="BX1243" s="1" t="s">
        <v>15204</v>
      </c>
      <c r="BY1243" s="1" t="s">
        <v>602</v>
      </c>
      <c r="BZ1243" s="1" t="s">
        <v>8050</v>
      </c>
      <c r="CB1243" s="1" t="s">
        <v>105</v>
      </c>
      <c r="CC1243" s="1">
        <v>0</v>
      </c>
      <c r="CE1243" s="1">
        <v>0</v>
      </c>
      <c r="CG1243" s="1">
        <v>0</v>
      </c>
      <c r="CL1243" s="1" t="s">
        <v>8068</v>
      </c>
    </row>
    <row r="1244" s="1" customFormat="1" spans="1:90">
      <c r="A1244" s="1" t="s">
        <v>11911</v>
      </c>
      <c r="C1244" s="1">
        <v>1</v>
      </c>
      <c r="F1244" s="1">
        <v>0</v>
      </c>
      <c r="K1244" s="1">
        <v>101073</v>
      </c>
      <c r="L1244" s="1" t="s">
        <v>26</v>
      </c>
      <c r="M1244" s="1" t="s">
        <v>8106</v>
      </c>
      <c r="O1244" s="2">
        <v>46232.4650694444</v>
      </c>
      <c r="P1244" s="2">
        <v>46232.625</v>
      </c>
      <c r="Q1244" s="1"/>
      <c r="R1244" s="1" t="s">
        <v>8051</v>
      </c>
      <c r="T1244" s="1" t="s">
        <v>8052</v>
      </c>
      <c r="U1244" s="1" t="s">
        <v>8053</v>
      </c>
      <c r="V1244" s="1" t="s">
        <v>26</v>
      </c>
      <c r="AB1244" s="1" t="s">
        <v>8054</v>
      </c>
      <c r="AD1244" s="1" t="s">
        <v>607</v>
      </c>
      <c r="AE1244" s="1" t="s">
        <v>1962</v>
      </c>
      <c r="AF1244" s="1"/>
      <c r="AG1244" s="1"/>
      <c r="AH1244" s="1" t="s">
        <v>606</v>
      </c>
      <c r="AI1244" s="1" t="s">
        <v>8055</v>
      </c>
      <c r="AJ1244" s="1">
        <v>122</v>
      </c>
      <c r="AM1244" s="1" t="s">
        <v>8068</v>
      </c>
      <c r="AP1244" s="2">
        <v>46232.6833449074</v>
      </c>
      <c r="AQ1244" s="1"/>
      <c r="AR1244" s="1"/>
      <c r="AS1244" s="1">
        <v>18895043395</v>
      </c>
      <c r="AT1244" s="1"/>
      <c r="AU1244" s="2">
        <v>46232.625</v>
      </c>
      <c r="AV1244" s="1"/>
      <c r="AW1244" s="1" t="s">
        <v>8050</v>
      </c>
      <c r="AY1244" s="1" t="s">
        <v>15233</v>
      </c>
      <c r="AZ1244" s="1" t="s">
        <v>8981</v>
      </c>
      <c r="BA1244" s="1" t="s">
        <v>15234</v>
      </c>
      <c r="BB1244" s="1" t="s">
        <v>5484</v>
      </c>
      <c r="BC1244" s="1" t="s">
        <v>496</v>
      </c>
      <c r="BD1244" s="1" t="s">
        <v>272</v>
      </c>
      <c r="BE1244" s="1" t="s">
        <v>15235</v>
      </c>
      <c r="BF1244" s="1" t="s">
        <v>3972</v>
      </c>
      <c r="BG1244" s="2">
        <v>46232.7085648148</v>
      </c>
      <c r="BH1244" s="2">
        <v>46232.4652083333</v>
      </c>
      <c r="BL1244" s="1" t="s">
        <v>8115</v>
      </c>
      <c r="BM1244" s="1" t="s">
        <v>8985</v>
      </c>
      <c r="BN1244" s="1" t="s">
        <v>601</v>
      </c>
      <c r="BO1244" s="1" t="s">
        <v>15236</v>
      </c>
      <c r="BP1244" s="1" t="s">
        <v>8082</v>
      </c>
      <c r="BQ1244" s="1" t="s">
        <v>6540</v>
      </c>
      <c r="BT1244" s="2">
        <v>46232.6804398148</v>
      </c>
      <c r="BU1244" s="2">
        <v>46232.6834027778</v>
      </c>
      <c r="BV1244" s="1" t="s">
        <v>591</v>
      </c>
      <c r="BW1244" s="1"/>
      <c r="BX1244" s="1" t="s">
        <v>11911</v>
      </c>
      <c r="BY1244" s="1" t="s">
        <v>628</v>
      </c>
      <c r="BZ1244" s="1" t="s">
        <v>8050</v>
      </c>
      <c r="CB1244" s="1" t="s">
        <v>102</v>
      </c>
      <c r="CC1244" s="1">
        <v>180</v>
      </c>
      <c r="CE1244" s="1">
        <v>180</v>
      </c>
      <c r="CF1244" s="1" t="s">
        <v>15237</v>
      </c>
      <c r="CG1244" s="1">
        <v>100</v>
      </c>
      <c r="CJ1244" s="1" t="s">
        <v>622</v>
      </c>
      <c r="CK1244" s="2">
        <v>46234.5838078704</v>
      </c>
      <c r="CL1244" s="1" t="s">
        <v>8068</v>
      </c>
    </row>
    <row r="1245" s="1" customFormat="1" spans="1:90">
      <c r="F1245" s="1">
        <v>0</v>
      </c>
      <c r="K1245" s="1">
        <v>101325</v>
      </c>
      <c r="L1245" s="1" t="s">
        <v>24</v>
      </c>
      <c r="O1245" s="2">
        <v>46231.51125</v>
      </c>
      <c r="P1245" s="2">
        <v>46232</v>
      </c>
      <c r="Q1245" s="1"/>
      <c r="R1245" s="1" t="s">
        <v>8051</v>
      </c>
      <c r="T1245" s="1" t="s">
        <v>8052</v>
      </c>
      <c r="U1245" s="1" t="s">
        <v>8053</v>
      </c>
      <c r="V1245" s="1" t="s">
        <v>24</v>
      </c>
      <c r="AB1245" s="1" t="s">
        <v>8054</v>
      </c>
      <c r="AD1245" s="1" t="s">
        <v>596</v>
      </c>
      <c r="AE1245" s="1" t="s">
        <v>3541</v>
      </c>
      <c r="AF1245" s="1" t="s">
        <v>8068</v>
      </c>
      <c r="AG1245" s="3">
        <v>46232</v>
      </c>
      <c r="AI1245" s="1" t="s">
        <v>8071</v>
      </c>
      <c r="AJ1245" s="1">
        <v>387</v>
      </c>
      <c r="AM1245" s="1" t="s">
        <v>8068</v>
      </c>
      <c r="AO1245" s="1">
        <v>4.3</v>
      </c>
      <c r="AP1245" s="2">
        <v>46232.6844560185</v>
      </c>
      <c r="AQ1245" s="1" t="s">
        <v>8072</v>
      </c>
      <c r="AR1245" s="3">
        <v>46220</v>
      </c>
      <c r="AS1245" s="1">
        <v>13948791323</v>
      </c>
      <c r="AT1245" s="1" t="s">
        <v>8056</v>
      </c>
      <c r="AU1245" s="2">
        <v>46232</v>
      </c>
      <c r="AV1245" s="1" t="s">
        <v>15238</v>
      </c>
      <c r="AW1245" s="1" t="s">
        <v>8068</v>
      </c>
      <c r="AY1245" s="1" t="s">
        <v>15239</v>
      </c>
      <c r="AZ1245" s="1" t="s">
        <v>8076</v>
      </c>
      <c r="BA1245" s="1" t="s">
        <v>15240</v>
      </c>
      <c r="BB1245" s="1" t="s">
        <v>3573</v>
      </c>
      <c r="BC1245" s="1" t="s">
        <v>489</v>
      </c>
      <c r="BD1245" s="1" t="s">
        <v>403</v>
      </c>
      <c r="BE1245" s="1" t="s">
        <v>15241</v>
      </c>
      <c r="BF1245" s="1" t="s">
        <v>3878</v>
      </c>
      <c r="BG1245" s="2">
        <v>46232</v>
      </c>
      <c r="BH1245" s="2">
        <v>46231.5126967593</v>
      </c>
      <c r="BJ1245" s="1" t="s">
        <v>8215</v>
      </c>
      <c r="BL1245" s="1" t="s">
        <v>8064</v>
      </c>
      <c r="BM1245" s="1" t="s">
        <v>8080</v>
      </c>
      <c r="BN1245" s="1" t="s">
        <v>601</v>
      </c>
      <c r="BO1245" s="1" t="s">
        <v>15242</v>
      </c>
      <c r="BP1245" s="1" t="s">
        <v>8082</v>
      </c>
      <c r="BQ1245" s="1" t="s">
        <v>6540</v>
      </c>
      <c r="BT1245" s="2">
        <v>46232.6007523148</v>
      </c>
      <c r="BU1245" s="2">
        <v>46232.6846064815</v>
      </c>
      <c r="BV1245" s="1" t="s">
        <v>591</v>
      </c>
      <c r="BW1245" s="3">
        <v>48058</v>
      </c>
      <c r="BX1245" s="1" t="s">
        <v>8483</v>
      </c>
      <c r="BY1245" s="1" t="s">
        <v>597</v>
      </c>
      <c r="BZ1245" s="1" t="s">
        <v>8050</v>
      </c>
      <c r="CB1245" s="1" t="s">
        <v>67</v>
      </c>
      <c r="CC1245" s="1">
        <v>0</v>
      </c>
      <c r="CE1245" s="1">
        <v>0</v>
      </c>
      <c r="CG1245" s="1">
        <v>0</v>
      </c>
      <c r="CL1245" s="1" t="s">
        <v>8068</v>
      </c>
    </row>
    <row r="1246" s="1" customFormat="1" spans="1:90">
      <c r="C1246" s="1">
        <v>1</v>
      </c>
      <c r="F1246" s="1">
        <v>0</v>
      </c>
      <c r="K1246" s="1">
        <v>101073</v>
      </c>
      <c r="L1246" s="1" t="s">
        <v>26</v>
      </c>
      <c r="N1246" s="1">
        <v>311</v>
      </c>
      <c r="O1246" s="2">
        <v>46232.6407986111</v>
      </c>
      <c r="P1246" s="2">
        <v>46232</v>
      </c>
      <c r="Q1246" s="1"/>
      <c r="R1246" s="1" t="s">
        <v>8051</v>
      </c>
      <c r="S1246" s="1" t="s">
        <v>8096</v>
      </c>
      <c r="T1246" s="1" t="s">
        <v>8052</v>
      </c>
      <c r="U1246" s="1" t="s">
        <v>8053</v>
      </c>
      <c r="V1246" s="1" t="s">
        <v>26</v>
      </c>
      <c r="AB1246" s="1" t="s">
        <v>8054</v>
      </c>
      <c r="AD1246" s="1" t="s">
        <v>607</v>
      </c>
      <c r="AE1246" s="1" t="s">
        <v>2231</v>
      </c>
      <c r="AF1246" s="1" t="s">
        <v>8068</v>
      </c>
      <c r="AG1246" s="3">
        <v>46232</v>
      </c>
      <c r="AH1246" s="1" t="s">
        <v>606</v>
      </c>
      <c r="AI1246" s="1" t="s">
        <v>8071</v>
      </c>
      <c r="AJ1246" s="1">
        <v>60</v>
      </c>
      <c r="AP1246" s="2">
        <v>46232.6848148148</v>
      </c>
      <c r="AQ1246" s="1" t="s">
        <v>8072</v>
      </c>
      <c r="AR1246" s="3">
        <v>46231</v>
      </c>
      <c r="AS1246" s="1">
        <v>18195096852</v>
      </c>
      <c r="AT1246" s="1" t="s">
        <v>8073</v>
      </c>
      <c r="AU1246" s="2">
        <v>46232</v>
      </c>
      <c r="AV1246" s="1" t="s">
        <v>15243</v>
      </c>
      <c r="AW1246" s="1" t="s">
        <v>8068</v>
      </c>
      <c r="AY1246" s="1" t="s">
        <v>15244</v>
      </c>
      <c r="AZ1246" s="1" t="s">
        <v>8108</v>
      </c>
      <c r="BA1246" s="1" t="s">
        <v>15245</v>
      </c>
      <c r="BB1246" s="1" t="s">
        <v>6741</v>
      </c>
      <c r="BC1246" s="1" t="s">
        <v>496</v>
      </c>
      <c r="BD1246" s="1" t="s">
        <v>300</v>
      </c>
      <c r="BE1246" s="1" t="s">
        <v>15246</v>
      </c>
      <c r="BF1246" s="1" t="s">
        <v>3878</v>
      </c>
      <c r="BG1246" s="2">
        <v>46232.6666666667</v>
      </c>
      <c r="BH1246" s="2">
        <v>46232.6537152778</v>
      </c>
      <c r="BL1246" s="1" t="s">
        <v>8115</v>
      </c>
      <c r="BM1246" s="1" t="s">
        <v>13418</v>
      </c>
      <c r="BN1246" s="1" t="s">
        <v>601</v>
      </c>
      <c r="BO1246" s="1" t="s">
        <v>6740</v>
      </c>
      <c r="BP1246" s="1" t="s">
        <v>8082</v>
      </c>
      <c r="BQ1246" s="1" t="s">
        <v>6540</v>
      </c>
      <c r="BR1246" s="1"/>
      <c r="BS1246" s="1"/>
      <c r="BT1246" s="2">
        <v>46232.6652199074</v>
      </c>
      <c r="BU1246" s="2">
        <v>46232.6849074074</v>
      </c>
      <c r="BV1246" s="1" t="s">
        <v>602</v>
      </c>
      <c r="BW1246" s="3">
        <v>48058</v>
      </c>
      <c r="BX1246" s="1" t="s">
        <v>15247</v>
      </c>
      <c r="BY1246" s="1" t="s">
        <v>602</v>
      </c>
      <c r="BZ1246" s="1" t="s">
        <v>8050</v>
      </c>
      <c r="CB1246" s="1" t="s">
        <v>113</v>
      </c>
      <c r="CC1246" s="1">
        <v>128</v>
      </c>
      <c r="CE1246" s="1">
        <v>128</v>
      </c>
      <c r="CG1246" s="1">
        <v>0</v>
      </c>
      <c r="CL1246" s="1" t="s">
        <v>8068</v>
      </c>
    </row>
    <row r="1247" s="1" customFormat="1" spans="1:90">
      <c r="F1247" s="1">
        <v>0</v>
      </c>
      <c r="K1247" s="1">
        <v>101325</v>
      </c>
      <c r="L1247" s="1" t="s">
        <v>24</v>
      </c>
      <c r="O1247" s="2">
        <v>46230.6571643519</v>
      </c>
      <c r="P1247" s="2">
        <v>46232</v>
      </c>
      <c r="Q1247" s="1" t="s">
        <v>8050</v>
      </c>
      <c r="R1247" s="1" t="s">
        <v>8051</v>
      </c>
      <c r="S1247" s="1" t="s">
        <v>8096</v>
      </c>
      <c r="T1247" s="1" t="s">
        <v>8052</v>
      </c>
      <c r="U1247" s="1" t="s">
        <v>8053</v>
      </c>
      <c r="V1247" s="1" t="s">
        <v>24</v>
      </c>
      <c r="AB1247" s="1" t="s">
        <v>8054</v>
      </c>
      <c r="AD1247" s="1" t="s">
        <v>596</v>
      </c>
      <c r="AE1247" s="1" t="s">
        <v>3579</v>
      </c>
      <c r="AF1247" s="1" t="s">
        <v>8068</v>
      </c>
      <c r="AG1247" s="3">
        <v>46232</v>
      </c>
      <c r="AI1247" s="1" t="s">
        <v>8071</v>
      </c>
      <c r="AJ1247" s="1">
        <v>32</v>
      </c>
      <c r="AP1247" s="2">
        <v>46232.6850462963</v>
      </c>
      <c r="AQ1247" s="1" t="s">
        <v>8072</v>
      </c>
      <c r="AR1247" s="3">
        <v>46231</v>
      </c>
      <c r="AS1247" s="1">
        <v>13354875262</v>
      </c>
      <c r="AT1247" s="1" t="s">
        <v>8056</v>
      </c>
      <c r="AU1247" s="2">
        <v>46232</v>
      </c>
      <c r="AV1247" s="1" t="s">
        <v>15248</v>
      </c>
      <c r="AW1247" s="1" t="s">
        <v>8068</v>
      </c>
      <c r="AY1247" s="1" t="s">
        <v>15249</v>
      </c>
      <c r="AZ1247" s="1" t="s">
        <v>8058</v>
      </c>
      <c r="BA1247" s="1" t="s">
        <v>15250</v>
      </c>
      <c r="BB1247" s="1" t="s">
        <v>15251</v>
      </c>
      <c r="BC1247" s="1" t="s">
        <v>489</v>
      </c>
      <c r="BD1247" s="1" t="s">
        <v>383</v>
      </c>
      <c r="BE1247" s="1" t="s">
        <v>15252</v>
      </c>
      <c r="BF1247" s="1" t="s">
        <v>3903</v>
      </c>
      <c r="BG1247" s="2">
        <v>46232.6666666667</v>
      </c>
      <c r="BH1247" s="2">
        <v>46230.6699305556</v>
      </c>
      <c r="BL1247" s="1" t="s">
        <v>8064</v>
      </c>
      <c r="BM1247" s="1" t="s">
        <v>8249</v>
      </c>
      <c r="BN1247" s="1" t="s">
        <v>601</v>
      </c>
      <c r="BO1247" s="1" t="s">
        <v>15253</v>
      </c>
      <c r="BP1247" s="1" t="s">
        <v>8082</v>
      </c>
      <c r="BQ1247" s="1" t="s">
        <v>6540</v>
      </c>
      <c r="BT1247" s="2">
        <v>46232.670625</v>
      </c>
      <c r="BU1247" s="2">
        <v>46232.6851157407</v>
      </c>
      <c r="BV1247" s="1" t="s">
        <v>818</v>
      </c>
      <c r="BW1247" s="3">
        <v>48058</v>
      </c>
      <c r="BX1247" s="1" t="s">
        <v>8441</v>
      </c>
      <c r="BY1247" s="1" t="s">
        <v>818</v>
      </c>
      <c r="BZ1247" s="1" t="s">
        <v>8050</v>
      </c>
      <c r="CB1247" s="1" t="s">
        <v>60</v>
      </c>
      <c r="CC1247" s="1">
        <v>0</v>
      </c>
      <c r="CE1247" s="1">
        <v>0</v>
      </c>
      <c r="CG1247" s="1">
        <v>0</v>
      </c>
      <c r="CL1247" s="1" t="s">
        <v>8068</v>
      </c>
    </row>
    <row r="1248" s="1" customFormat="1" spans="1:90">
      <c r="A1248" s="1" t="s">
        <v>15254</v>
      </c>
      <c r="F1248" s="1">
        <v>0</v>
      </c>
      <c r="K1248" s="1">
        <v>101110</v>
      </c>
      <c r="L1248" s="1" t="s">
        <v>28</v>
      </c>
      <c r="O1248" s="2">
        <v>46231.5160648148</v>
      </c>
      <c r="P1248" s="2">
        <v>46231</v>
      </c>
      <c r="R1248" s="1" t="s">
        <v>8051</v>
      </c>
      <c r="T1248" s="1" t="s">
        <v>8052</v>
      </c>
      <c r="U1248" s="1" t="s">
        <v>8053</v>
      </c>
      <c r="V1248" s="1" t="s">
        <v>28</v>
      </c>
      <c r="AB1248" s="1" t="s">
        <v>8054</v>
      </c>
      <c r="AD1248" s="1" t="s">
        <v>607</v>
      </c>
      <c r="AE1248" s="1" t="s">
        <v>588</v>
      </c>
      <c r="AF1248" s="1" t="s">
        <v>8068</v>
      </c>
      <c r="AG1248" s="3">
        <v>45599</v>
      </c>
      <c r="AH1248" s="1" t="s">
        <v>606</v>
      </c>
      <c r="AI1248" s="1" t="s">
        <v>8055</v>
      </c>
      <c r="AJ1248" s="1">
        <v>131</v>
      </c>
      <c r="AO1248" s="1">
        <v>3.9</v>
      </c>
      <c r="AP1248" s="2">
        <v>46232.6855324074</v>
      </c>
      <c r="AQ1248" s="1" t="s">
        <v>8072</v>
      </c>
      <c r="AR1248" s="3">
        <v>45597</v>
      </c>
      <c r="AS1248" s="1">
        <v>15136583007</v>
      </c>
      <c r="AT1248" s="1"/>
      <c r="AU1248" s="2">
        <v>46231</v>
      </c>
      <c r="AV1248" s="1" t="s">
        <v>15255</v>
      </c>
      <c r="AW1248" s="1" t="s">
        <v>8068</v>
      </c>
      <c r="AY1248" s="1" t="s">
        <v>15256</v>
      </c>
      <c r="AZ1248" s="1" t="s">
        <v>8460</v>
      </c>
      <c r="BA1248" s="1" t="s">
        <v>15257</v>
      </c>
      <c r="BB1248" s="1" t="s">
        <v>1264</v>
      </c>
      <c r="BC1248" s="1" t="s">
        <v>478</v>
      </c>
      <c r="BD1248" s="1" t="s">
        <v>238</v>
      </c>
      <c r="BE1248" s="1" t="s">
        <v>15258</v>
      </c>
      <c r="BF1248" s="1" t="s">
        <v>593</v>
      </c>
      <c r="BG1248" s="2">
        <v>46232.6041666667</v>
      </c>
      <c r="BH1248" s="2">
        <v>46231.7880092593</v>
      </c>
      <c r="BL1248" s="1" t="s">
        <v>8464</v>
      </c>
      <c r="BM1248" s="1" t="s">
        <v>8465</v>
      </c>
      <c r="BN1248" s="1" t="s">
        <v>590</v>
      </c>
      <c r="BO1248" s="1" t="s">
        <v>15259</v>
      </c>
      <c r="BP1248" s="1" t="s">
        <v>8082</v>
      </c>
      <c r="BQ1248" s="1" t="s">
        <v>6540</v>
      </c>
      <c r="BT1248" s="2">
        <v>46232.6003009259</v>
      </c>
      <c r="BU1248" s="2">
        <v>46232.6857523148</v>
      </c>
      <c r="BV1248" s="1" t="s">
        <v>591</v>
      </c>
      <c r="BW1248" s="3">
        <v>47425</v>
      </c>
      <c r="BX1248" s="1" t="s">
        <v>15260</v>
      </c>
      <c r="BY1248" s="1" t="s">
        <v>597</v>
      </c>
      <c r="BZ1248" s="1" t="s">
        <v>8050</v>
      </c>
      <c r="CB1248" s="1" t="s">
        <v>147</v>
      </c>
      <c r="CC1248" s="1">
        <v>198</v>
      </c>
      <c r="CD1248" s="1"/>
      <c r="CE1248" s="1">
        <v>198</v>
      </c>
      <c r="CG1248" s="1">
        <v>75</v>
      </c>
      <c r="CH1248" s="1"/>
      <c r="CI1248" s="1"/>
      <c r="CL1248" s="1" t="s">
        <v>8068</v>
      </c>
    </row>
    <row r="1249" s="1" customFormat="1" spans="1:90">
      <c r="C1249" s="1">
        <v>1</v>
      </c>
      <c r="F1249" s="1">
        <v>0</v>
      </c>
      <c r="K1249" s="1">
        <v>101073</v>
      </c>
      <c r="L1249" s="1" t="s">
        <v>26</v>
      </c>
      <c r="O1249" s="2">
        <v>46232.6565393519</v>
      </c>
      <c r="P1249" s="2">
        <v>46232</v>
      </c>
      <c r="Q1249" s="1"/>
      <c r="R1249" s="1" t="s">
        <v>8051</v>
      </c>
      <c r="S1249" s="1" t="s">
        <v>8096</v>
      </c>
      <c r="T1249" s="1" t="s">
        <v>8052</v>
      </c>
      <c r="U1249" s="1" t="s">
        <v>8053</v>
      </c>
      <c r="V1249" s="1" t="s">
        <v>26</v>
      </c>
      <c r="AB1249" s="1" t="s">
        <v>8054</v>
      </c>
      <c r="AD1249" s="1" t="s">
        <v>596</v>
      </c>
      <c r="AE1249" s="1" t="s">
        <v>2231</v>
      </c>
      <c r="AF1249" s="1" t="s">
        <v>8068</v>
      </c>
      <c r="AG1249" s="3">
        <v>46220</v>
      </c>
      <c r="AI1249" s="1" t="s">
        <v>8071</v>
      </c>
      <c r="AJ1249" s="1">
        <v>60</v>
      </c>
      <c r="AP1249" s="2">
        <v>46232.685775463</v>
      </c>
      <c r="AQ1249" s="1" t="s">
        <v>8072</v>
      </c>
      <c r="AR1249" s="3">
        <v>46132</v>
      </c>
      <c r="AS1249" s="1">
        <v>18195096852</v>
      </c>
      <c r="AT1249" s="1" t="s">
        <v>8073</v>
      </c>
      <c r="AU1249" s="2">
        <v>46232</v>
      </c>
      <c r="AV1249" s="1" t="s">
        <v>15261</v>
      </c>
      <c r="AW1249" s="1" t="s">
        <v>8068</v>
      </c>
      <c r="AY1249" s="1" t="s">
        <v>15244</v>
      </c>
      <c r="AZ1249" s="1" t="s">
        <v>8108</v>
      </c>
      <c r="BA1249" s="1" t="s">
        <v>15245</v>
      </c>
      <c r="BB1249" s="1" t="s">
        <v>15262</v>
      </c>
      <c r="BC1249" s="1" t="s">
        <v>496</v>
      </c>
      <c r="BD1249" s="1" t="s">
        <v>300</v>
      </c>
      <c r="BE1249" s="1"/>
      <c r="BF1249" s="1" t="s">
        <v>3903</v>
      </c>
      <c r="BG1249" s="2">
        <v>46232.6666666667</v>
      </c>
      <c r="BH1249" s="2">
        <v>46232.6565509259</v>
      </c>
      <c r="BL1249" s="1" t="s">
        <v>8115</v>
      </c>
      <c r="BM1249" s="1" t="s">
        <v>13418</v>
      </c>
      <c r="BN1249" s="1" t="s">
        <v>601</v>
      </c>
      <c r="BO1249" s="1" t="s">
        <v>6740</v>
      </c>
      <c r="BP1249" s="1" t="s">
        <v>8082</v>
      </c>
      <c r="BQ1249" s="1" t="s">
        <v>6540</v>
      </c>
      <c r="BT1249" s="2">
        <v>46232.6652199074</v>
      </c>
      <c r="BU1249" s="2">
        <v>46232.6858564815</v>
      </c>
      <c r="BV1249" s="1" t="s">
        <v>818</v>
      </c>
      <c r="BW1249" s="3">
        <v>48046</v>
      </c>
      <c r="BX1249" s="1" t="s">
        <v>10234</v>
      </c>
      <c r="BY1249" s="1" t="s">
        <v>818</v>
      </c>
      <c r="BZ1249" s="1" t="s">
        <v>8050</v>
      </c>
      <c r="CB1249" s="1" t="s">
        <v>113</v>
      </c>
      <c r="CC1249" s="1">
        <v>0</v>
      </c>
      <c r="CE1249" s="1">
        <v>0</v>
      </c>
      <c r="CG1249" s="1">
        <v>0</v>
      </c>
      <c r="CL1249" s="1" t="s">
        <v>8068</v>
      </c>
    </row>
    <row r="1250" s="1" customFormat="1" spans="1:90">
      <c r="F1250" s="1">
        <v>0</v>
      </c>
      <c r="K1250" s="1">
        <v>101110</v>
      </c>
      <c r="L1250" s="1" t="s">
        <v>28</v>
      </c>
      <c r="O1250" s="2">
        <v>46229.7916087963</v>
      </c>
      <c r="P1250" s="2">
        <v>46232</v>
      </c>
      <c r="Q1250" s="1" t="s">
        <v>8050</v>
      </c>
      <c r="R1250" s="1" t="s">
        <v>8051</v>
      </c>
      <c r="S1250" s="1"/>
      <c r="T1250" s="1" t="s">
        <v>8052</v>
      </c>
      <c r="U1250" s="1" t="s">
        <v>8053</v>
      </c>
      <c r="V1250" s="1" t="s">
        <v>28</v>
      </c>
      <c r="AB1250" s="1" t="s">
        <v>8054</v>
      </c>
      <c r="AD1250" s="1" t="s">
        <v>607</v>
      </c>
      <c r="AE1250" s="1" t="s">
        <v>980</v>
      </c>
      <c r="AF1250" s="1" t="s">
        <v>8068</v>
      </c>
      <c r="AG1250" s="3">
        <v>46232</v>
      </c>
      <c r="AH1250" s="1" t="s">
        <v>606</v>
      </c>
      <c r="AI1250" s="1" t="s">
        <v>8071</v>
      </c>
      <c r="AJ1250" s="1">
        <v>161</v>
      </c>
      <c r="AM1250" s="1" t="s">
        <v>8050</v>
      </c>
      <c r="AO1250" s="1">
        <v>3.6</v>
      </c>
      <c r="AP1250" s="2">
        <v>46232.6859027778</v>
      </c>
      <c r="AQ1250" s="1" t="s">
        <v>8072</v>
      </c>
      <c r="AR1250" s="3">
        <v>46231</v>
      </c>
      <c r="AS1250" s="1">
        <v>15026196789</v>
      </c>
      <c r="AT1250" s="1" t="s">
        <v>8073</v>
      </c>
      <c r="AU1250" s="2">
        <v>46232</v>
      </c>
      <c r="AV1250" s="1" t="s">
        <v>15263</v>
      </c>
      <c r="AW1250" s="1" t="s">
        <v>8068</v>
      </c>
      <c r="AY1250" s="1" t="s">
        <v>15264</v>
      </c>
      <c r="AZ1250" s="1" t="s">
        <v>8703</v>
      </c>
      <c r="BA1250" s="1" t="s">
        <v>15265</v>
      </c>
      <c r="BB1250" s="1" t="s">
        <v>6146</v>
      </c>
      <c r="BC1250" s="1" t="s">
        <v>478</v>
      </c>
      <c r="BD1250" s="1" t="s">
        <v>176</v>
      </c>
      <c r="BE1250" s="1" t="s">
        <v>15266</v>
      </c>
      <c r="BF1250" s="1" t="s">
        <v>3878</v>
      </c>
      <c r="BG1250" s="2">
        <v>46232</v>
      </c>
      <c r="BH1250" s="2">
        <v>46229.7963310185</v>
      </c>
      <c r="BL1250" s="1" t="s">
        <v>8464</v>
      </c>
      <c r="BM1250" s="1" t="s">
        <v>8707</v>
      </c>
      <c r="BN1250" s="1" t="s">
        <v>601</v>
      </c>
      <c r="BO1250" s="1" t="s">
        <v>15267</v>
      </c>
      <c r="BP1250" s="1" t="s">
        <v>8082</v>
      </c>
      <c r="BQ1250" s="1" t="s">
        <v>6540</v>
      </c>
      <c r="BT1250" s="2">
        <v>46232.6522106481</v>
      </c>
      <c r="BU1250" s="2">
        <v>46232.6860300926</v>
      </c>
      <c r="BV1250" s="1" t="s">
        <v>591</v>
      </c>
      <c r="BW1250" s="3">
        <v>48058</v>
      </c>
      <c r="BX1250" s="1" t="s">
        <v>8490</v>
      </c>
      <c r="BY1250" s="1" t="s">
        <v>597</v>
      </c>
      <c r="BZ1250" s="1" t="s">
        <v>8050</v>
      </c>
      <c r="CB1250" s="1" t="s">
        <v>132</v>
      </c>
      <c r="CC1250" s="1">
        <v>10</v>
      </c>
      <c r="CD1250" s="1" t="s">
        <v>9831</v>
      </c>
      <c r="CE1250" s="1">
        <v>10</v>
      </c>
      <c r="CF1250" s="1"/>
      <c r="CG1250" s="1">
        <v>7</v>
      </c>
      <c r="CH1250" s="1" t="s">
        <v>622</v>
      </c>
      <c r="CI1250" s="2">
        <v>46235.4334722222</v>
      </c>
      <c r="CJ1250" s="1"/>
      <c r="CK1250" s="1"/>
      <c r="CL1250" s="1" t="s">
        <v>8068</v>
      </c>
    </row>
    <row r="1251" s="1" customFormat="1" spans="1:90">
      <c r="A1251" s="1" t="s">
        <v>15268</v>
      </c>
      <c r="C1251" s="1">
        <v>1</v>
      </c>
      <c r="F1251" s="1">
        <v>0</v>
      </c>
      <c r="K1251" s="1">
        <v>101073</v>
      </c>
      <c r="L1251" s="1" t="s">
        <v>26</v>
      </c>
      <c r="M1251" s="1" t="s">
        <v>8106</v>
      </c>
      <c r="O1251" s="2">
        <v>46228.7200694444</v>
      </c>
      <c r="P1251" s="2">
        <v>46232.4166666667</v>
      </c>
      <c r="Q1251" s="1" t="s">
        <v>8050</v>
      </c>
      <c r="R1251" s="1" t="s">
        <v>8051</v>
      </c>
      <c r="T1251" s="1" t="s">
        <v>8052</v>
      </c>
      <c r="U1251" s="1" t="s">
        <v>8053</v>
      </c>
      <c r="V1251" s="1" t="s">
        <v>26</v>
      </c>
      <c r="AB1251" s="1" t="s">
        <v>8054</v>
      </c>
      <c r="AD1251" s="1" t="s">
        <v>596</v>
      </c>
      <c r="AE1251" s="1" t="s">
        <v>1954</v>
      </c>
      <c r="AF1251" s="1" t="s">
        <v>8068</v>
      </c>
      <c r="AG1251" s="3">
        <v>46232</v>
      </c>
      <c r="AI1251" s="1" t="s">
        <v>8071</v>
      </c>
      <c r="AJ1251" s="1">
        <v>60</v>
      </c>
      <c r="AM1251" s="1" t="s">
        <v>8068</v>
      </c>
      <c r="AO1251" s="1">
        <v>2</v>
      </c>
      <c r="AP1251" s="2">
        <v>46232.6865856481</v>
      </c>
      <c r="AQ1251" s="1" t="s">
        <v>8106</v>
      </c>
      <c r="AR1251" s="3">
        <v>46231</v>
      </c>
      <c r="AS1251" s="1">
        <v>18169146899</v>
      </c>
      <c r="AT1251" s="1" t="s">
        <v>8056</v>
      </c>
      <c r="AU1251" s="2">
        <v>46228</v>
      </c>
      <c r="AV1251" s="1" t="s">
        <v>15269</v>
      </c>
      <c r="AW1251" s="1" t="s">
        <v>8068</v>
      </c>
      <c r="AY1251" s="1" t="s">
        <v>15270</v>
      </c>
      <c r="AZ1251" s="1" t="s">
        <v>8981</v>
      </c>
      <c r="BA1251" s="1" t="s">
        <v>15271</v>
      </c>
      <c r="BB1251" s="1" t="s">
        <v>1988</v>
      </c>
      <c r="BC1251" s="1" t="s">
        <v>496</v>
      </c>
      <c r="BD1251" s="1" t="s">
        <v>273</v>
      </c>
      <c r="BE1251" s="1" t="s">
        <v>15272</v>
      </c>
      <c r="BF1251" s="1" t="s">
        <v>3878</v>
      </c>
      <c r="BG1251" s="2">
        <v>46232.4166666667</v>
      </c>
      <c r="BH1251" s="2">
        <v>46228.7237037037</v>
      </c>
      <c r="BJ1251" s="1" t="s">
        <v>15273</v>
      </c>
      <c r="BL1251" s="1" t="s">
        <v>8115</v>
      </c>
      <c r="BM1251" s="1" t="s">
        <v>13431</v>
      </c>
      <c r="BN1251" s="1" t="s">
        <v>601</v>
      </c>
      <c r="BO1251" s="1" t="s">
        <v>15274</v>
      </c>
      <c r="BP1251" s="1" t="s">
        <v>8082</v>
      </c>
      <c r="BQ1251" s="1" t="s">
        <v>6540</v>
      </c>
      <c r="BT1251" s="2">
        <v>46232.6226388889</v>
      </c>
      <c r="BU1251" s="2">
        <v>46232.6866550926</v>
      </c>
      <c r="BV1251" s="1" t="s">
        <v>591</v>
      </c>
      <c r="BW1251" s="3">
        <v>48058</v>
      </c>
      <c r="BX1251" s="1" t="s">
        <v>15275</v>
      </c>
      <c r="BY1251" s="1" t="s">
        <v>870</v>
      </c>
      <c r="BZ1251" s="1" t="s">
        <v>8050</v>
      </c>
      <c r="CB1251" s="1" t="s">
        <v>102</v>
      </c>
      <c r="CC1251" s="1">
        <v>0</v>
      </c>
      <c r="CE1251" s="1">
        <v>0</v>
      </c>
      <c r="CG1251" s="1">
        <v>0</v>
      </c>
      <c r="CL1251" s="1" t="s">
        <v>8068</v>
      </c>
    </row>
    <row r="1252" s="1" customFormat="1" spans="1:90">
      <c r="F1252" s="1">
        <v>0</v>
      </c>
      <c r="K1252" s="1">
        <v>101042</v>
      </c>
      <c r="L1252" s="1" t="s">
        <v>25</v>
      </c>
      <c r="O1252" s="2">
        <v>46232.6623611111</v>
      </c>
      <c r="P1252" s="2">
        <v>46233</v>
      </c>
      <c r="Q1252" s="1"/>
      <c r="R1252" s="1" t="s">
        <v>8051</v>
      </c>
      <c r="T1252" s="1" t="s">
        <v>8052</v>
      </c>
      <c r="U1252" s="1" t="s">
        <v>8053</v>
      </c>
      <c r="V1252" s="1" t="s">
        <v>25</v>
      </c>
      <c r="AB1252" s="1" t="s">
        <v>8054</v>
      </c>
      <c r="AD1252" s="1" t="s">
        <v>596</v>
      </c>
      <c r="AE1252" s="1" t="s">
        <v>633</v>
      </c>
      <c r="AF1252" s="1" t="s">
        <v>8068</v>
      </c>
      <c r="AG1252" s="3">
        <v>46232</v>
      </c>
      <c r="AH1252" s="1"/>
      <c r="AI1252" s="1" t="s">
        <v>8071</v>
      </c>
      <c r="AJ1252" s="4">
        <v>1085</v>
      </c>
      <c r="AP1252" s="2">
        <v>46232.6870833333</v>
      </c>
      <c r="AQ1252" s="1" t="s">
        <v>8072</v>
      </c>
      <c r="AR1252" s="3">
        <v>46217</v>
      </c>
      <c r="AS1252" s="1">
        <v>13321259699</v>
      </c>
      <c r="AT1252" s="1" t="s">
        <v>8073</v>
      </c>
      <c r="AU1252" s="2">
        <v>46233</v>
      </c>
      <c r="AV1252" s="1" t="s">
        <v>15276</v>
      </c>
      <c r="AW1252" s="1" t="s">
        <v>8068</v>
      </c>
      <c r="AY1252" s="1" t="s">
        <v>15277</v>
      </c>
      <c r="AZ1252" s="1" t="s">
        <v>9151</v>
      </c>
      <c r="BA1252" s="1" t="s">
        <v>15278</v>
      </c>
      <c r="BB1252" s="1" t="s">
        <v>15279</v>
      </c>
      <c r="BC1252" s="1" t="s">
        <v>463</v>
      </c>
      <c r="BD1252" s="1" t="s">
        <v>323</v>
      </c>
      <c r="BE1252" s="1" t="s">
        <v>15280</v>
      </c>
      <c r="BF1252" s="1" t="s">
        <v>4284</v>
      </c>
      <c r="BG1252" s="2">
        <v>46232.8333333333</v>
      </c>
      <c r="BH1252" s="2">
        <v>46232.6642939815</v>
      </c>
      <c r="BL1252" s="1" t="s">
        <v>8159</v>
      </c>
      <c r="BM1252" s="1" t="s">
        <v>9155</v>
      </c>
      <c r="BN1252" s="1" t="s">
        <v>601</v>
      </c>
      <c r="BO1252" s="1" t="s">
        <v>15281</v>
      </c>
      <c r="BP1252" s="1" t="s">
        <v>8082</v>
      </c>
      <c r="BQ1252" s="1" t="s">
        <v>6540</v>
      </c>
      <c r="BT1252" s="2">
        <v>46232.6780092593</v>
      </c>
      <c r="BU1252" s="2">
        <v>46232.6871643519</v>
      </c>
      <c r="BV1252" s="1" t="s">
        <v>818</v>
      </c>
      <c r="BW1252" s="3">
        <v>48058</v>
      </c>
      <c r="BX1252" s="1" t="s">
        <v>8356</v>
      </c>
      <c r="BY1252" s="1" t="s">
        <v>818</v>
      </c>
      <c r="BZ1252" s="1" t="s">
        <v>8050</v>
      </c>
      <c r="CB1252" s="1" t="s">
        <v>79</v>
      </c>
      <c r="CC1252" s="1">
        <v>0</v>
      </c>
      <c r="CD1252" s="1"/>
      <c r="CE1252" s="1">
        <v>0</v>
      </c>
      <c r="CF1252" s="1"/>
      <c r="CG1252" s="1">
        <v>0</v>
      </c>
      <c r="CH1252" s="1"/>
      <c r="CI1252" s="1"/>
      <c r="CJ1252" s="1"/>
      <c r="CK1252" s="1"/>
      <c r="CL1252" s="1" t="s">
        <v>8068</v>
      </c>
    </row>
    <row r="1253" s="1" customFormat="1" spans="1:90">
      <c r="C1253" s="1">
        <v>1</v>
      </c>
      <c r="F1253" s="1">
        <v>0</v>
      </c>
      <c r="K1253" s="1">
        <v>101073</v>
      </c>
      <c r="L1253" s="1" t="s">
        <v>26</v>
      </c>
      <c r="O1253" s="2">
        <v>46232.6790393519</v>
      </c>
      <c r="P1253" s="2">
        <v>46233</v>
      </c>
      <c r="R1253" s="1" t="s">
        <v>8051</v>
      </c>
      <c r="S1253" s="1" t="s">
        <v>8096</v>
      </c>
      <c r="T1253" s="1" t="s">
        <v>8052</v>
      </c>
      <c r="U1253" s="1" t="s">
        <v>8053</v>
      </c>
      <c r="V1253" s="1" t="s">
        <v>26</v>
      </c>
      <c r="AB1253" s="1" t="s">
        <v>8054</v>
      </c>
      <c r="AD1253" s="1" t="s">
        <v>596</v>
      </c>
      <c r="AE1253" s="1" t="s">
        <v>685</v>
      </c>
      <c r="AF1253" s="1" t="s">
        <v>8068</v>
      </c>
      <c r="AG1253" s="3">
        <v>46232</v>
      </c>
      <c r="AI1253" s="1" t="s">
        <v>8071</v>
      </c>
      <c r="AJ1253" s="1"/>
      <c r="AP1253" s="2">
        <v>46232.6877083333</v>
      </c>
      <c r="AQ1253" s="1" t="s">
        <v>8072</v>
      </c>
      <c r="AR1253" s="3">
        <v>46231</v>
      </c>
      <c r="AS1253" s="1">
        <v>18395296862</v>
      </c>
      <c r="AT1253" s="1" t="s">
        <v>8073</v>
      </c>
      <c r="AU1253" s="2">
        <v>46233</v>
      </c>
      <c r="AV1253" s="1" t="s">
        <v>15282</v>
      </c>
      <c r="AW1253" s="1" t="s">
        <v>8068</v>
      </c>
      <c r="AY1253" s="1" t="s">
        <v>15283</v>
      </c>
      <c r="AZ1253" s="1" t="s">
        <v>8108</v>
      </c>
      <c r="BA1253" s="1" t="s">
        <v>15284</v>
      </c>
      <c r="BB1253" s="1" t="s">
        <v>15285</v>
      </c>
      <c r="BC1253" s="1" t="s">
        <v>496</v>
      </c>
      <c r="BD1253" s="1" t="s">
        <v>299</v>
      </c>
      <c r="BE1253" s="1" t="s">
        <v>15286</v>
      </c>
      <c r="BF1253" s="1" t="s">
        <v>3903</v>
      </c>
      <c r="BG1253" s="2">
        <v>46232.6842939815</v>
      </c>
      <c r="BH1253" s="2">
        <v>46232.6828587963</v>
      </c>
      <c r="BJ1253" s="1" t="s">
        <v>8215</v>
      </c>
      <c r="BL1253" s="1" t="s">
        <v>8115</v>
      </c>
      <c r="BM1253" s="1" t="s">
        <v>8116</v>
      </c>
      <c r="BN1253" s="1" t="s">
        <v>601</v>
      </c>
      <c r="BO1253" s="1" t="s">
        <v>15287</v>
      </c>
      <c r="BP1253" s="1" t="s">
        <v>8082</v>
      </c>
      <c r="BQ1253" s="1" t="s">
        <v>6540</v>
      </c>
      <c r="BT1253" s="2">
        <v>46232.6844212963</v>
      </c>
      <c r="BU1253" s="2">
        <v>46232.6878009259</v>
      </c>
      <c r="BV1253" s="1" t="s">
        <v>818</v>
      </c>
      <c r="BW1253" s="3">
        <v>48058</v>
      </c>
      <c r="BX1253" s="1" t="s">
        <v>15288</v>
      </c>
      <c r="BY1253" s="1" t="s">
        <v>818</v>
      </c>
      <c r="BZ1253" s="1" t="s">
        <v>8050</v>
      </c>
      <c r="CB1253" s="1" t="s">
        <v>113</v>
      </c>
      <c r="CC1253" s="1">
        <v>0</v>
      </c>
      <c r="CE1253" s="1">
        <v>0</v>
      </c>
      <c r="CG1253" s="1">
        <v>0</v>
      </c>
      <c r="CL1253" s="1" t="s">
        <v>8068</v>
      </c>
    </row>
    <row r="1254" s="1" customFormat="1" spans="1:90">
      <c r="A1254" s="1" t="s">
        <v>8917</v>
      </c>
      <c r="F1254" s="1">
        <v>0</v>
      </c>
      <c r="K1254" s="1">
        <v>101325</v>
      </c>
      <c r="L1254" s="1" t="s">
        <v>24</v>
      </c>
      <c r="O1254" s="2">
        <v>46232.4973726852</v>
      </c>
      <c r="P1254" s="2">
        <v>46232.625</v>
      </c>
      <c r="Q1254" s="1" t="s">
        <v>8050</v>
      </c>
      <c r="R1254" s="1" t="s">
        <v>8051</v>
      </c>
      <c r="T1254" s="1" t="s">
        <v>8052</v>
      </c>
      <c r="U1254" s="1" t="s">
        <v>8053</v>
      </c>
      <c r="V1254" s="1" t="s">
        <v>24</v>
      </c>
      <c r="AB1254" s="1" t="s">
        <v>8054</v>
      </c>
      <c r="AD1254" s="1" t="s">
        <v>596</v>
      </c>
      <c r="AE1254" s="1" t="s">
        <v>3581</v>
      </c>
      <c r="AF1254" s="1" t="s">
        <v>8068</v>
      </c>
      <c r="AG1254" s="3">
        <v>45506</v>
      </c>
      <c r="AI1254" s="1" t="s">
        <v>8055</v>
      </c>
      <c r="AJ1254" s="1">
        <v>230</v>
      </c>
      <c r="AK1254" s="1"/>
      <c r="AP1254" s="2">
        <v>46232.6878472222</v>
      </c>
      <c r="AQ1254" s="1" t="s">
        <v>8072</v>
      </c>
      <c r="AR1254" s="3">
        <v>45505</v>
      </c>
      <c r="AS1254" s="1">
        <v>18148271733</v>
      </c>
      <c r="AT1254" s="1" t="s">
        <v>8056</v>
      </c>
      <c r="AU1254" s="2">
        <v>46232.625</v>
      </c>
      <c r="AV1254" s="1" t="s">
        <v>15289</v>
      </c>
      <c r="AW1254" s="1" t="s">
        <v>8068</v>
      </c>
      <c r="AY1254" s="1" t="s">
        <v>15290</v>
      </c>
      <c r="AZ1254" s="1" t="s">
        <v>8058</v>
      </c>
      <c r="BA1254" s="1" t="s">
        <v>15291</v>
      </c>
      <c r="BB1254" s="1" t="s">
        <v>15292</v>
      </c>
      <c r="BC1254" s="1" t="s">
        <v>489</v>
      </c>
      <c r="BD1254" s="1" t="s">
        <v>389</v>
      </c>
      <c r="BE1254" s="1" t="s">
        <v>15293</v>
      </c>
      <c r="BF1254" s="1" t="s">
        <v>3868</v>
      </c>
      <c r="BG1254" s="2">
        <v>46232.625</v>
      </c>
      <c r="BH1254" s="2">
        <v>46232.4974768519</v>
      </c>
      <c r="BL1254" s="1" t="s">
        <v>8064</v>
      </c>
      <c r="BM1254" s="1" t="s">
        <v>8065</v>
      </c>
      <c r="BN1254" s="1" t="s">
        <v>590</v>
      </c>
      <c r="BO1254" s="1" t="s">
        <v>15294</v>
      </c>
      <c r="BP1254" s="1" t="s">
        <v>8082</v>
      </c>
      <c r="BQ1254" s="1" t="s">
        <v>6540</v>
      </c>
      <c r="BR1254" s="1" t="s">
        <v>8382</v>
      </c>
      <c r="BS1254" s="1" t="s">
        <v>15295</v>
      </c>
      <c r="BT1254" s="2">
        <v>46232.6734027778</v>
      </c>
      <c r="BU1254" s="2">
        <v>46232.6879050926</v>
      </c>
      <c r="BV1254" s="1" t="s">
        <v>621</v>
      </c>
      <c r="BW1254" s="3">
        <v>47332</v>
      </c>
      <c r="BX1254" s="1" t="s">
        <v>8917</v>
      </c>
      <c r="BY1254" s="1" t="s">
        <v>621</v>
      </c>
      <c r="BZ1254" s="1" t="s">
        <v>8050</v>
      </c>
      <c r="CB1254" s="1" t="s">
        <v>63</v>
      </c>
      <c r="CC1254" s="1">
        <v>0</v>
      </c>
      <c r="CE1254" s="1">
        <v>0</v>
      </c>
      <c r="CG1254" s="1">
        <v>0</v>
      </c>
      <c r="CL1254" s="1" t="s">
        <v>8068</v>
      </c>
    </row>
    <row r="1255" s="1" customFormat="1" spans="1:90">
      <c r="C1255" s="1">
        <v>1</v>
      </c>
      <c r="F1255" s="1">
        <v>0</v>
      </c>
      <c r="K1255" s="1">
        <v>101073</v>
      </c>
      <c r="L1255" s="1" t="s">
        <v>26</v>
      </c>
      <c r="O1255" s="2">
        <v>46232.676875</v>
      </c>
      <c r="P1255" s="2">
        <v>46232</v>
      </c>
      <c r="Q1255" s="1" t="s">
        <v>8050</v>
      </c>
      <c r="R1255" s="1" t="s">
        <v>8051</v>
      </c>
      <c r="S1255" s="1"/>
      <c r="T1255" s="1" t="s">
        <v>8052</v>
      </c>
      <c r="U1255" s="1" t="s">
        <v>8053</v>
      </c>
      <c r="V1255" s="1" t="s">
        <v>26</v>
      </c>
      <c r="AB1255" s="1" t="s">
        <v>8054</v>
      </c>
      <c r="AD1255" s="1" t="s">
        <v>596</v>
      </c>
      <c r="AE1255" s="1" t="s">
        <v>1937</v>
      </c>
      <c r="AF1255" s="1" t="s">
        <v>8068</v>
      </c>
      <c r="AG1255" s="3">
        <v>46232</v>
      </c>
      <c r="AI1255" s="1" t="s">
        <v>8071</v>
      </c>
      <c r="AJ1255" s="1">
        <v>225</v>
      </c>
      <c r="AM1255" s="1" t="s">
        <v>8068</v>
      </c>
      <c r="AO1255" s="1">
        <v>3.3</v>
      </c>
      <c r="AP1255" s="2">
        <v>46232.6864467593</v>
      </c>
      <c r="AQ1255" s="1" t="s">
        <v>8072</v>
      </c>
      <c r="AR1255" s="3">
        <v>46221</v>
      </c>
      <c r="AS1255" s="1">
        <v>18209513356</v>
      </c>
      <c r="AT1255" s="1" t="s">
        <v>8073</v>
      </c>
      <c r="AU1255" s="2">
        <v>46232</v>
      </c>
      <c r="AV1255" s="1" t="s">
        <v>15296</v>
      </c>
      <c r="AW1255" s="1" t="s">
        <v>8068</v>
      </c>
      <c r="AY1255" s="1" t="s">
        <v>15297</v>
      </c>
      <c r="AZ1255" s="1" t="s">
        <v>8317</v>
      </c>
      <c r="BA1255" s="1" t="s">
        <v>15298</v>
      </c>
      <c r="BB1255" s="1" t="s">
        <v>15299</v>
      </c>
      <c r="BC1255" s="1" t="s">
        <v>496</v>
      </c>
      <c r="BD1255" s="1" t="s">
        <v>283</v>
      </c>
      <c r="BE1255" s="1" t="s">
        <v>15300</v>
      </c>
      <c r="BF1255" s="1" t="s">
        <v>3878</v>
      </c>
      <c r="BG1255" s="2">
        <v>46232.6840625</v>
      </c>
      <c r="BH1255" s="2">
        <v>46232.677037037</v>
      </c>
      <c r="BJ1255" s="1" t="s">
        <v>15301</v>
      </c>
      <c r="BK1255" s="1" t="s">
        <v>13133</v>
      </c>
      <c r="BL1255" s="1" t="s">
        <v>8115</v>
      </c>
      <c r="BM1255" s="1" t="s">
        <v>8322</v>
      </c>
      <c r="BN1255" s="1" t="s">
        <v>601</v>
      </c>
      <c r="BO1255" s="1" t="s">
        <v>15302</v>
      </c>
      <c r="BP1255" s="1" t="s">
        <v>8067</v>
      </c>
      <c r="BQ1255" s="1" t="s">
        <v>6540</v>
      </c>
      <c r="BT1255" s="2">
        <v>46232.6835763889</v>
      </c>
      <c r="BU1255" s="2">
        <v>46232.6884953704</v>
      </c>
      <c r="BV1255" s="1" t="s">
        <v>591</v>
      </c>
      <c r="BW1255" s="3">
        <v>48058</v>
      </c>
      <c r="BX1255" s="1" t="s">
        <v>8284</v>
      </c>
      <c r="BY1255" s="1" t="s">
        <v>628</v>
      </c>
      <c r="BZ1255" s="1" t="s">
        <v>8050</v>
      </c>
      <c r="CB1255" s="1" t="s">
        <v>108</v>
      </c>
      <c r="CC1255" s="1">
        <v>0</v>
      </c>
      <c r="CE1255" s="1">
        <v>0</v>
      </c>
      <c r="CG1255" s="1">
        <v>0</v>
      </c>
      <c r="CL1255" s="1" t="s">
        <v>8068</v>
      </c>
    </row>
    <row r="1256" s="1" customFormat="1" spans="1:90">
      <c r="A1256" s="1" t="s">
        <v>15303</v>
      </c>
      <c r="K1256" s="1">
        <v>101325</v>
      </c>
      <c r="L1256" s="1" t="s">
        <v>24</v>
      </c>
      <c r="O1256" s="2">
        <v>46211.4625925926</v>
      </c>
      <c r="P1256" s="2">
        <v>46211</v>
      </c>
      <c r="Q1256" s="1" t="s">
        <v>8050</v>
      </c>
      <c r="R1256" s="1" t="s">
        <v>8051</v>
      </c>
      <c r="T1256" s="1" t="s">
        <v>8052</v>
      </c>
      <c r="U1256" s="1" t="s">
        <v>8053</v>
      </c>
      <c r="V1256" s="1" t="s">
        <v>24</v>
      </c>
      <c r="AB1256" s="1" t="s">
        <v>8054</v>
      </c>
      <c r="AD1256" s="1" t="s">
        <v>596</v>
      </c>
      <c r="AE1256" s="1" t="s">
        <v>3600</v>
      </c>
      <c r="AF1256" s="1" t="s">
        <v>8068</v>
      </c>
      <c r="AG1256" s="3">
        <v>44220</v>
      </c>
      <c r="AI1256" s="1" t="s">
        <v>8055</v>
      </c>
      <c r="AJ1256" s="1"/>
      <c r="AP1256" s="2">
        <v>46232.6890393519</v>
      </c>
      <c r="AQ1256" s="1" t="s">
        <v>8072</v>
      </c>
      <c r="AR1256" s="3">
        <v>44211</v>
      </c>
      <c r="AS1256" s="1">
        <v>13948816219</v>
      </c>
      <c r="AT1256" s="1"/>
      <c r="AU1256" s="2">
        <v>46211</v>
      </c>
      <c r="AV1256" s="1" t="s">
        <v>15304</v>
      </c>
      <c r="AW1256" s="1" t="s">
        <v>8050</v>
      </c>
      <c r="AY1256" s="1" t="s">
        <v>15305</v>
      </c>
      <c r="AZ1256" s="1" t="s">
        <v>8076</v>
      </c>
      <c r="BA1256" s="1" t="s">
        <v>15306</v>
      </c>
      <c r="BB1256" s="1" t="s">
        <v>3741</v>
      </c>
      <c r="BC1256" s="1" t="s">
        <v>489</v>
      </c>
      <c r="BD1256" s="1" t="s">
        <v>402</v>
      </c>
      <c r="BE1256" s="1" t="s">
        <v>15307</v>
      </c>
      <c r="BF1256" s="1" t="s">
        <v>3868</v>
      </c>
      <c r="BG1256" s="2">
        <v>46232</v>
      </c>
      <c r="BH1256" s="2">
        <v>46211.4627546296</v>
      </c>
      <c r="BJ1256" s="1" t="s">
        <v>15308</v>
      </c>
      <c r="BK1256" s="1"/>
      <c r="BL1256" s="1" t="s">
        <v>8064</v>
      </c>
      <c r="BM1256" s="1" t="s">
        <v>15309</v>
      </c>
      <c r="BN1256" s="1" t="s">
        <v>590</v>
      </c>
      <c r="BO1256" s="1" t="s">
        <v>15310</v>
      </c>
      <c r="BP1256" s="1" t="s">
        <v>8082</v>
      </c>
      <c r="BQ1256" s="1" t="s">
        <v>6540</v>
      </c>
      <c r="BR1256" s="1" t="s">
        <v>10266</v>
      </c>
      <c r="BS1256" s="1" t="s">
        <v>9861</v>
      </c>
      <c r="BT1256" s="1"/>
      <c r="BU1256" s="2">
        <v>46232.6890393519</v>
      </c>
      <c r="BV1256" s="1" t="s">
        <v>591</v>
      </c>
      <c r="BW1256" s="3">
        <v>46046</v>
      </c>
      <c r="BX1256" s="1" t="s">
        <v>15311</v>
      </c>
      <c r="BY1256" s="1" t="s">
        <v>597</v>
      </c>
      <c r="BZ1256" s="1" t="s">
        <v>8050</v>
      </c>
      <c r="CB1256" s="1" t="s">
        <v>67</v>
      </c>
      <c r="CC1256" s="1">
        <v>325</v>
      </c>
      <c r="CE1256" s="1">
        <v>325</v>
      </c>
      <c r="CF1256" s="1" t="s">
        <v>11423</v>
      </c>
      <c r="CG1256" s="1">
        <v>171.5</v>
      </c>
      <c r="CJ1256" s="1" t="s">
        <v>11424</v>
      </c>
      <c r="CK1256" s="2">
        <v>46233.8291435185</v>
      </c>
      <c r="CL1256" s="1" t="s">
        <v>8068</v>
      </c>
    </row>
    <row r="1257" s="1" customFormat="1" spans="1:90">
      <c r="F1257" s="1">
        <v>0</v>
      </c>
      <c r="K1257" s="1">
        <v>101042</v>
      </c>
      <c r="L1257" s="1" t="s">
        <v>25</v>
      </c>
      <c r="O1257" s="2">
        <v>46232.6623611111</v>
      </c>
      <c r="P1257" s="2">
        <v>46233</v>
      </c>
      <c r="Q1257" s="1"/>
      <c r="R1257" s="1" t="s">
        <v>8051</v>
      </c>
      <c r="T1257" s="1" t="s">
        <v>8052</v>
      </c>
      <c r="U1257" s="1" t="s">
        <v>8053</v>
      </c>
      <c r="V1257" s="1" t="s">
        <v>25</v>
      </c>
      <c r="AB1257" s="1" t="s">
        <v>8054</v>
      </c>
      <c r="AD1257" s="1" t="s">
        <v>596</v>
      </c>
      <c r="AE1257" s="1" t="s">
        <v>633</v>
      </c>
      <c r="AF1257" s="1" t="s">
        <v>8068</v>
      </c>
      <c r="AG1257" s="3">
        <v>46232</v>
      </c>
      <c r="AH1257" s="1"/>
      <c r="AI1257" s="1" t="s">
        <v>8071</v>
      </c>
      <c r="AJ1257" s="4">
        <v>1085</v>
      </c>
      <c r="AM1257" s="1" t="s">
        <v>8050</v>
      </c>
      <c r="AO1257" s="1">
        <v>3.3</v>
      </c>
      <c r="AP1257" s="2">
        <v>46232.6889930556</v>
      </c>
      <c r="AQ1257" s="1" t="s">
        <v>8072</v>
      </c>
      <c r="AR1257" s="3">
        <v>46211</v>
      </c>
      <c r="AS1257" s="1">
        <v>13321259699</v>
      </c>
      <c r="AT1257" s="1" t="s">
        <v>8073</v>
      </c>
      <c r="AU1257" s="2">
        <v>46233</v>
      </c>
      <c r="AV1257" s="1" t="s">
        <v>15312</v>
      </c>
      <c r="AW1257" s="1" t="s">
        <v>8068</v>
      </c>
      <c r="AY1257" s="1" t="s">
        <v>15277</v>
      </c>
      <c r="AZ1257" s="1" t="s">
        <v>9151</v>
      </c>
      <c r="BA1257" s="1" t="s">
        <v>15278</v>
      </c>
      <c r="BB1257" s="1" t="s">
        <v>15313</v>
      </c>
      <c r="BC1257" s="1" t="s">
        <v>463</v>
      </c>
      <c r="BD1257" s="1" t="s">
        <v>323</v>
      </c>
      <c r="BE1257" s="1" t="s">
        <v>15280</v>
      </c>
      <c r="BF1257" s="1" t="s">
        <v>3878</v>
      </c>
      <c r="BG1257" s="2">
        <v>46232.8333333333</v>
      </c>
      <c r="BH1257" s="2">
        <v>46232.6643055556</v>
      </c>
      <c r="BJ1257" s="1" t="s">
        <v>15314</v>
      </c>
      <c r="BL1257" s="1" t="s">
        <v>8159</v>
      </c>
      <c r="BM1257" s="1" t="s">
        <v>9155</v>
      </c>
      <c r="BN1257" s="1" t="s">
        <v>601</v>
      </c>
      <c r="BO1257" s="1" t="s">
        <v>15281</v>
      </c>
      <c r="BP1257" s="1" t="s">
        <v>8082</v>
      </c>
      <c r="BQ1257" s="1" t="s">
        <v>6540</v>
      </c>
      <c r="BT1257" s="2">
        <v>46232.6780092593</v>
      </c>
      <c r="BU1257" s="2">
        <v>46232.6890509259</v>
      </c>
      <c r="BV1257" s="1" t="s">
        <v>591</v>
      </c>
      <c r="BW1257" s="3">
        <v>48058</v>
      </c>
      <c r="BX1257" s="1" t="s">
        <v>9075</v>
      </c>
      <c r="BY1257" s="1" t="s">
        <v>597</v>
      </c>
      <c r="BZ1257" s="1" t="s">
        <v>8050</v>
      </c>
      <c r="CB1257" s="1" t="s">
        <v>79</v>
      </c>
      <c r="CC1257" s="1">
        <v>0</v>
      </c>
      <c r="CE1257" s="1">
        <v>0</v>
      </c>
      <c r="CG1257" s="1">
        <v>0</v>
      </c>
      <c r="CL1257" s="1" t="s">
        <v>8068</v>
      </c>
    </row>
    <row r="1258" s="1" customFormat="1" spans="1:90">
      <c r="C1258" s="1">
        <v>1</v>
      </c>
      <c r="F1258" s="1">
        <v>0</v>
      </c>
      <c r="G1258" s="1"/>
      <c r="K1258" s="1">
        <v>101073</v>
      </c>
      <c r="L1258" s="1" t="s">
        <v>26</v>
      </c>
      <c r="O1258" s="2">
        <v>46232.6516203704</v>
      </c>
      <c r="P1258" s="2">
        <v>46232</v>
      </c>
      <c r="Q1258" s="1" t="s">
        <v>8050</v>
      </c>
      <c r="R1258" s="1" t="s">
        <v>8051</v>
      </c>
      <c r="S1258" s="1"/>
      <c r="T1258" s="1" t="s">
        <v>8052</v>
      </c>
      <c r="U1258" s="1" t="s">
        <v>8053</v>
      </c>
      <c r="V1258" s="1" t="s">
        <v>26</v>
      </c>
      <c r="AB1258" s="1" t="s">
        <v>8054</v>
      </c>
      <c r="AD1258" s="1" t="s">
        <v>596</v>
      </c>
      <c r="AE1258" s="1" t="s">
        <v>1927</v>
      </c>
      <c r="AF1258" s="1" t="s">
        <v>8068</v>
      </c>
      <c r="AG1258" s="3">
        <v>46232</v>
      </c>
      <c r="AI1258" s="1" t="s">
        <v>8071</v>
      </c>
      <c r="AJ1258" s="1"/>
      <c r="AK1258" s="1"/>
      <c r="AP1258" s="2">
        <v>46232.6897569444</v>
      </c>
      <c r="AQ1258" s="1" t="s">
        <v>8072</v>
      </c>
      <c r="AR1258" s="3">
        <v>46113</v>
      </c>
      <c r="AS1258" s="1">
        <v>18909553269</v>
      </c>
      <c r="AT1258" s="1" t="s">
        <v>8508</v>
      </c>
      <c r="AU1258" s="2">
        <v>46232</v>
      </c>
      <c r="AV1258" s="1" t="s">
        <v>15315</v>
      </c>
      <c r="AW1258" s="1" t="s">
        <v>8068</v>
      </c>
      <c r="AY1258" s="1" t="s">
        <v>15316</v>
      </c>
      <c r="AZ1258" s="1" t="s">
        <v>8403</v>
      </c>
      <c r="BA1258" s="1" t="s">
        <v>15317</v>
      </c>
      <c r="BB1258" s="1" t="s">
        <v>15318</v>
      </c>
      <c r="BC1258" s="1" t="s">
        <v>496</v>
      </c>
      <c r="BD1258" s="1" t="s">
        <v>281</v>
      </c>
      <c r="BE1258" s="1" t="s">
        <v>15319</v>
      </c>
      <c r="BF1258" s="1" t="s">
        <v>3878</v>
      </c>
      <c r="BG1258" s="2">
        <v>46232.6659837963</v>
      </c>
      <c r="BH1258" s="2">
        <v>46232.651724537</v>
      </c>
      <c r="BJ1258" s="1" t="s">
        <v>10294</v>
      </c>
      <c r="BK1258" s="1"/>
      <c r="BL1258" s="1" t="s">
        <v>8115</v>
      </c>
      <c r="BM1258" s="1" t="s">
        <v>9546</v>
      </c>
      <c r="BN1258" s="1" t="s">
        <v>601</v>
      </c>
      <c r="BO1258" s="1" t="s">
        <v>15320</v>
      </c>
      <c r="BP1258" s="1" t="s">
        <v>8082</v>
      </c>
      <c r="BQ1258" s="1" t="s">
        <v>6540</v>
      </c>
      <c r="BT1258" s="2">
        <v>46232.6639583333</v>
      </c>
      <c r="BU1258" s="2">
        <v>46232.6891782407</v>
      </c>
      <c r="BV1258" s="1" t="s">
        <v>1199</v>
      </c>
      <c r="BW1258" s="3">
        <v>48058</v>
      </c>
      <c r="BX1258" s="1" t="s">
        <v>11705</v>
      </c>
      <c r="BY1258" s="1" t="s">
        <v>1199</v>
      </c>
      <c r="BZ1258" s="1" t="s">
        <v>8050</v>
      </c>
      <c r="CB1258" s="1" t="s">
        <v>106</v>
      </c>
      <c r="CC1258" s="1">
        <v>0</v>
      </c>
      <c r="CE1258" s="1">
        <v>0</v>
      </c>
      <c r="CL1258" s="1" t="s">
        <v>8068</v>
      </c>
    </row>
    <row r="1259" s="1" customFormat="1" spans="1:90">
      <c r="F1259" s="1">
        <v>0</v>
      </c>
      <c r="G1259" s="1"/>
      <c r="K1259" s="1">
        <v>101110</v>
      </c>
      <c r="L1259" s="1" t="s">
        <v>28</v>
      </c>
      <c r="O1259" s="2">
        <v>46232.6340856481</v>
      </c>
      <c r="P1259" s="2">
        <v>46232.6458333333</v>
      </c>
      <c r="Q1259" s="1" t="s">
        <v>8050</v>
      </c>
      <c r="R1259" s="1" t="s">
        <v>8051</v>
      </c>
      <c r="T1259" s="1" t="s">
        <v>8052</v>
      </c>
      <c r="U1259" s="1" t="s">
        <v>8053</v>
      </c>
      <c r="V1259" s="1" t="s">
        <v>28</v>
      </c>
      <c r="AB1259" s="1" t="s">
        <v>8054</v>
      </c>
      <c r="AD1259" s="1" t="s">
        <v>596</v>
      </c>
      <c r="AE1259" s="1" t="s">
        <v>1532</v>
      </c>
      <c r="AF1259" s="1" t="s">
        <v>8068</v>
      </c>
      <c r="AG1259" s="3">
        <v>46052</v>
      </c>
      <c r="AH1259" s="1"/>
      <c r="AI1259" s="1" t="s">
        <v>8055</v>
      </c>
      <c r="AJ1259" s="4">
        <v>1178</v>
      </c>
      <c r="AP1259" s="2">
        <v>46232.6892824074</v>
      </c>
      <c r="AQ1259" s="1" t="s">
        <v>8072</v>
      </c>
      <c r="AR1259" s="3">
        <v>46041</v>
      </c>
      <c r="AS1259" s="1">
        <v>15699227229</v>
      </c>
      <c r="AT1259" s="1"/>
      <c r="AU1259" s="2">
        <v>46232.6458333333</v>
      </c>
      <c r="AV1259" s="1" t="s">
        <v>15321</v>
      </c>
      <c r="AW1259" s="1" t="s">
        <v>8068</v>
      </c>
      <c r="AY1259" s="1" t="s">
        <v>15322</v>
      </c>
      <c r="AZ1259" s="1" t="s">
        <v>8460</v>
      </c>
      <c r="BA1259" s="1" t="s">
        <v>15323</v>
      </c>
      <c r="BB1259" s="1" t="s">
        <v>15324</v>
      </c>
      <c r="BC1259" s="1" t="s">
        <v>478</v>
      </c>
      <c r="BD1259" s="1" t="s">
        <v>166</v>
      </c>
      <c r="BE1259" s="1" t="s">
        <v>15325</v>
      </c>
      <c r="BF1259" s="1" t="s">
        <v>3868</v>
      </c>
      <c r="BG1259" s="2">
        <v>46232.6458333333</v>
      </c>
      <c r="BH1259" s="2">
        <v>46232.6351157407</v>
      </c>
      <c r="BL1259" s="1" t="s">
        <v>8464</v>
      </c>
      <c r="BM1259" s="1" t="s">
        <v>8654</v>
      </c>
      <c r="BN1259" s="1" t="s">
        <v>590</v>
      </c>
      <c r="BO1259" s="1" t="s">
        <v>15326</v>
      </c>
      <c r="BP1259" s="1" t="s">
        <v>8082</v>
      </c>
      <c r="BQ1259" s="1" t="s">
        <v>6540</v>
      </c>
      <c r="BR1259" s="1" t="s">
        <v>10530</v>
      </c>
      <c r="BS1259" s="1" t="s">
        <v>15327</v>
      </c>
      <c r="BT1259" s="2">
        <v>46232.676724537</v>
      </c>
      <c r="BU1259" s="2">
        <v>46232.6893402778</v>
      </c>
      <c r="BV1259" s="1" t="s">
        <v>591</v>
      </c>
      <c r="BW1259" s="3">
        <v>47878</v>
      </c>
      <c r="BX1259" s="1" t="s">
        <v>9231</v>
      </c>
      <c r="BY1259" s="1" t="s">
        <v>597</v>
      </c>
      <c r="BZ1259" s="1" t="s">
        <v>8050</v>
      </c>
      <c r="CB1259" s="1" t="s">
        <v>129</v>
      </c>
      <c r="CC1259" s="1">
        <v>0</v>
      </c>
      <c r="CD1259" s="1"/>
      <c r="CE1259" s="1">
        <v>0</v>
      </c>
      <c r="CG1259" s="1">
        <v>0</v>
      </c>
      <c r="CH1259" s="1"/>
      <c r="CI1259" s="1"/>
      <c r="CL1259" s="1" t="s">
        <v>8068</v>
      </c>
    </row>
    <row r="1260" s="1" customFormat="1" spans="1:90">
      <c r="F1260" s="1">
        <v>0</v>
      </c>
      <c r="K1260" s="1">
        <v>101110</v>
      </c>
      <c r="L1260" s="1" t="s">
        <v>28</v>
      </c>
      <c r="O1260" s="2">
        <v>46228.82375</v>
      </c>
      <c r="P1260" s="2">
        <v>46229</v>
      </c>
      <c r="Q1260" s="1" t="s">
        <v>8050</v>
      </c>
      <c r="R1260" s="1" t="s">
        <v>8051</v>
      </c>
      <c r="S1260" s="1" t="s">
        <v>8096</v>
      </c>
      <c r="T1260" s="1" t="s">
        <v>8052</v>
      </c>
      <c r="U1260" s="1" t="s">
        <v>8053</v>
      </c>
      <c r="V1260" s="1" t="s">
        <v>28</v>
      </c>
      <c r="AB1260" s="1" t="s">
        <v>8054</v>
      </c>
      <c r="AD1260" s="1" t="s">
        <v>596</v>
      </c>
      <c r="AE1260" s="1" t="s">
        <v>811</v>
      </c>
      <c r="AF1260" s="1" t="s">
        <v>8068</v>
      </c>
      <c r="AG1260" s="3">
        <v>46232</v>
      </c>
      <c r="AH1260" s="1"/>
      <c r="AI1260" s="1" t="s">
        <v>8055</v>
      </c>
      <c r="AJ1260" s="1">
        <v>366</v>
      </c>
      <c r="AP1260" s="2">
        <v>46232.6897337963</v>
      </c>
      <c r="AQ1260" s="1" t="s">
        <v>8072</v>
      </c>
      <c r="AR1260" s="3">
        <v>46230</v>
      </c>
      <c r="AS1260" s="1">
        <v>15739521330</v>
      </c>
      <c r="AT1260" s="1" t="s">
        <v>8073</v>
      </c>
      <c r="AU1260" s="2">
        <v>46229</v>
      </c>
      <c r="AV1260" s="1" t="s">
        <v>15328</v>
      </c>
      <c r="AW1260" s="1" t="s">
        <v>8068</v>
      </c>
      <c r="AY1260" s="1" t="s">
        <v>15162</v>
      </c>
      <c r="AZ1260" s="1" t="s">
        <v>8460</v>
      </c>
      <c r="BA1260" s="1" t="s">
        <v>15163</v>
      </c>
      <c r="BB1260" s="1" t="s">
        <v>15329</v>
      </c>
      <c r="BC1260" s="1" t="s">
        <v>478</v>
      </c>
      <c r="BD1260" s="1" t="s">
        <v>165</v>
      </c>
      <c r="BE1260" s="1" t="s">
        <v>15330</v>
      </c>
      <c r="BF1260" s="1" t="s">
        <v>3903</v>
      </c>
      <c r="BG1260" s="2">
        <v>46232.4635300926</v>
      </c>
      <c r="BH1260" s="2">
        <v>46228.8237962963</v>
      </c>
      <c r="BJ1260" s="1" t="s">
        <v>11070</v>
      </c>
      <c r="BL1260" s="1" t="s">
        <v>8464</v>
      </c>
      <c r="BM1260" s="1" t="s">
        <v>9081</v>
      </c>
      <c r="BN1260" s="1" t="s">
        <v>601</v>
      </c>
      <c r="BO1260" s="1" t="s">
        <v>15165</v>
      </c>
      <c r="BP1260" s="1" t="s">
        <v>8082</v>
      </c>
      <c r="BQ1260" s="1" t="s">
        <v>6540</v>
      </c>
      <c r="BT1260" s="2">
        <v>46232.646724537</v>
      </c>
      <c r="BU1260" s="2">
        <v>46232.6900115741</v>
      </c>
      <c r="BV1260" s="1" t="s">
        <v>818</v>
      </c>
      <c r="BW1260" s="3">
        <v>48058</v>
      </c>
      <c r="BX1260" s="1" t="s">
        <v>11823</v>
      </c>
      <c r="BY1260" s="1" t="s">
        <v>818</v>
      </c>
      <c r="BZ1260" s="1" t="s">
        <v>8050</v>
      </c>
      <c r="CB1260" s="1" t="s">
        <v>129</v>
      </c>
      <c r="CC1260" s="1">
        <v>0</v>
      </c>
      <c r="CD1260" s="1"/>
      <c r="CE1260" s="1">
        <v>0</v>
      </c>
      <c r="CG1260" s="1">
        <v>0</v>
      </c>
      <c r="CH1260" s="1"/>
      <c r="CI1260" s="1"/>
      <c r="CL1260" s="1" t="s">
        <v>8068</v>
      </c>
    </row>
    <row r="1261" s="1" customFormat="1" spans="1:90">
      <c r="A1261" s="1" t="s">
        <v>8227</v>
      </c>
      <c r="F1261" s="1">
        <v>0</v>
      </c>
      <c r="K1261" s="1">
        <v>101042</v>
      </c>
      <c r="L1261" s="1" t="s">
        <v>25</v>
      </c>
      <c r="M1261" s="1" t="s">
        <v>8106</v>
      </c>
      <c r="O1261" s="2">
        <v>46231.9549768519</v>
      </c>
      <c r="P1261" s="2">
        <v>46232</v>
      </c>
      <c r="Q1261" s="1"/>
      <c r="R1261" s="1" t="s">
        <v>8051</v>
      </c>
      <c r="T1261" s="1" t="s">
        <v>8052</v>
      </c>
      <c r="U1261" s="1" t="s">
        <v>8053</v>
      </c>
      <c r="V1261" s="1" t="s">
        <v>25</v>
      </c>
      <c r="AB1261" s="1" t="s">
        <v>8054</v>
      </c>
      <c r="AD1261" s="1" t="s">
        <v>607</v>
      </c>
      <c r="AE1261" s="1" t="s">
        <v>663</v>
      </c>
      <c r="AF1261" s="1" t="s">
        <v>8068</v>
      </c>
      <c r="AG1261" s="3">
        <v>46232</v>
      </c>
      <c r="AH1261" s="1" t="s">
        <v>606</v>
      </c>
      <c r="AI1261" s="1" t="s">
        <v>8055</v>
      </c>
      <c r="AJ1261" s="1">
        <v>695</v>
      </c>
      <c r="AM1261" s="1" t="s">
        <v>8068</v>
      </c>
      <c r="AO1261" s="1">
        <v>4.2</v>
      </c>
      <c r="AP1261" s="2">
        <v>46232.6909722222</v>
      </c>
      <c r="AQ1261" s="1" t="s">
        <v>8072</v>
      </c>
      <c r="AR1261" s="3">
        <v>46221</v>
      </c>
      <c r="AS1261" s="1">
        <v>15101790863</v>
      </c>
      <c r="AT1261" s="1" t="s">
        <v>8073</v>
      </c>
      <c r="AU1261" s="2">
        <v>46232</v>
      </c>
      <c r="AV1261" s="1" t="s">
        <v>15331</v>
      </c>
      <c r="AW1261" s="1" t="s">
        <v>8068</v>
      </c>
      <c r="AY1261" s="1" t="s">
        <v>15332</v>
      </c>
      <c r="AZ1261" s="1" t="s">
        <v>8155</v>
      </c>
      <c r="BA1261" s="1" t="s">
        <v>15333</v>
      </c>
      <c r="BB1261" s="1" t="s">
        <v>5359</v>
      </c>
      <c r="BC1261" s="1" t="s">
        <v>463</v>
      </c>
      <c r="BD1261" s="1" t="s">
        <v>347</v>
      </c>
      <c r="BE1261" s="1" t="s">
        <v>14140</v>
      </c>
      <c r="BF1261" s="1" t="s">
        <v>3878</v>
      </c>
      <c r="BG1261" s="2">
        <v>46232.625</v>
      </c>
      <c r="BH1261" s="2">
        <v>46231.9550925926</v>
      </c>
      <c r="BL1261" s="1" t="s">
        <v>8159</v>
      </c>
      <c r="BM1261" s="1" t="s">
        <v>8789</v>
      </c>
      <c r="BN1261" s="1" t="s">
        <v>601</v>
      </c>
      <c r="BO1261" s="1" t="s">
        <v>15334</v>
      </c>
      <c r="BP1261" s="1" t="s">
        <v>8082</v>
      </c>
      <c r="BQ1261" s="1" t="s">
        <v>6540</v>
      </c>
      <c r="BT1261" s="2">
        <v>46232.6449421296</v>
      </c>
      <c r="BU1261" s="2">
        <v>46232.6911111111</v>
      </c>
      <c r="BV1261" s="1" t="s">
        <v>591</v>
      </c>
      <c r="BW1261" s="3">
        <v>48058</v>
      </c>
      <c r="BX1261" s="1" t="s">
        <v>8227</v>
      </c>
      <c r="BY1261" s="1" t="s">
        <v>628</v>
      </c>
      <c r="BZ1261" s="1" t="s">
        <v>8050</v>
      </c>
      <c r="CB1261" s="1" t="s">
        <v>93</v>
      </c>
      <c r="CC1261" s="1">
        <v>50</v>
      </c>
      <c r="CD1261" s="1" t="s">
        <v>13643</v>
      </c>
      <c r="CE1261" s="1">
        <v>50</v>
      </c>
      <c r="CF1261" s="1" t="s">
        <v>8793</v>
      </c>
      <c r="CG1261" s="1">
        <v>35</v>
      </c>
      <c r="CH1261" s="1" t="s">
        <v>622</v>
      </c>
      <c r="CI1261" s="2">
        <v>46235.4233796296</v>
      </c>
      <c r="CJ1261" s="1" t="s">
        <v>622</v>
      </c>
      <c r="CK1261" s="2">
        <v>46235.4261574074</v>
      </c>
      <c r="CL1261" s="1" t="s">
        <v>8068</v>
      </c>
    </row>
    <row r="1262" s="1" customFormat="1" spans="1:90">
      <c r="A1262" s="1" t="s">
        <v>9516</v>
      </c>
      <c r="F1262" s="1">
        <v>0</v>
      </c>
      <c r="K1262" s="1">
        <v>101042</v>
      </c>
      <c r="L1262" s="1" t="s">
        <v>25</v>
      </c>
      <c r="M1262" s="1" t="s">
        <v>8106</v>
      </c>
      <c r="O1262" s="2">
        <v>46231.9549768519</v>
      </c>
      <c r="P1262" s="2">
        <v>46232</v>
      </c>
      <c r="Q1262" s="1"/>
      <c r="R1262" s="1" t="s">
        <v>8051</v>
      </c>
      <c r="S1262" s="1" t="s">
        <v>8096</v>
      </c>
      <c r="T1262" s="1" t="s">
        <v>8052</v>
      </c>
      <c r="U1262" s="1" t="s">
        <v>8053</v>
      </c>
      <c r="V1262" s="1" t="s">
        <v>25</v>
      </c>
      <c r="AB1262" s="1" t="s">
        <v>8054</v>
      </c>
      <c r="AD1262" s="1" t="s">
        <v>596</v>
      </c>
      <c r="AE1262" s="1" t="s">
        <v>663</v>
      </c>
      <c r="AF1262" s="1" t="s">
        <v>8068</v>
      </c>
      <c r="AG1262" s="3">
        <v>46232</v>
      </c>
      <c r="AI1262" s="1" t="s">
        <v>8055</v>
      </c>
      <c r="AJ1262" s="1">
        <v>695</v>
      </c>
      <c r="AP1262" s="2">
        <v>46232.6915393519</v>
      </c>
      <c r="AQ1262" s="1" t="s">
        <v>8072</v>
      </c>
      <c r="AR1262" s="3">
        <v>46215</v>
      </c>
      <c r="AS1262" s="1">
        <v>15101790863</v>
      </c>
      <c r="AT1262" s="1" t="s">
        <v>8073</v>
      </c>
      <c r="AU1262" s="2">
        <v>46232</v>
      </c>
      <c r="AV1262" s="1" t="s">
        <v>15335</v>
      </c>
      <c r="AW1262" s="1" t="s">
        <v>8068</v>
      </c>
      <c r="AY1262" s="1" t="s">
        <v>15332</v>
      </c>
      <c r="AZ1262" s="1" t="s">
        <v>8155</v>
      </c>
      <c r="BA1262" s="1" t="s">
        <v>15333</v>
      </c>
      <c r="BB1262" s="1" t="s">
        <v>15336</v>
      </c>
      <c r="BC1262" s="1" t="s">
        <v>463</v>
      </c>
      <c r="BD1262" s="1" t="s">
        <v>347</v>
      </c>
      <c r="BE1262" s="1" t="s">
        <v>14140</v>
      </c>
      <c r="BF1262" s="1" t="s">
        <v>3903</v>
      </c>
      <c r="BG1262" s="2">
        <v>46232.625</v>
      </c>
      <c r="BH1262" s="2">
        <v>46231.9551157407</v>
      </c>
      <c r="BL1262" s="1" t="s">
        <v>8159</v>
      </c>
      <c r="BM1262" s="1" t="s">
        <v>8789</v>
      </c>
      <c r="BN1262" s="1" t="s">
        <v>601</v>
      </c>
      <c r="BO1262" s="1" t="s">
        <v>15334</v>
      </c>
      <c r="BP1262" s="1" t="s">
        <v>8082</v>
      </c>
      <c r="BQ1262" s="1" t="s">
        <v>6540</v>
      </c>
      <c r="BT1262" s="2">
        <v>46232.6449421296</v>
      </c>
      <c r="BU1262" s="2">
        <v>46232.6915972222</v>
      </c>
      <c r="BV1262" s="1" t="s">
        <v>818</v>
      </c>
      <c r="BW1262" s="3">
        <v>48058</v>
      </c>
      <c r="BX1262" s="1" t="s">
        <v>9516</v>
      </c>
      <c r="BY1262" s="1" t="s">
        <v>818</v>
      </c>
      <c r="BZ1262" s="1" t="s">
        <v>8050</v>
      </c>
      <c r="CB1262" s="1" t="s">
        <v>93</v>
      </c>
      <c r="CC1262" s="1">
        <v>0</v>
      </c>
      <c r="CE1262" s="1">
        <v>0</v>
      </c>
      <c r="CG1262" s="1">
        <v>0</v>
      </c>
      <c r="CL1262" s="1" t="s">
        <v>8068</v>
      </c>
    </row>
    <row r="1263" s="1" customFormat="1" spans="1:90">
      <c r="F1263" s="1">
        <v>0</v>
      </c>
      <c r="K1263" s="1">
        <v>101110</v>
      </c>
      <c r="L1263" s="1" t="s">
        <v>28</v>
      </c>
      <c r="O1263" s="2">
        <v>46229.7916087963</v>
      </c>
      <c r="P1263" s="2">
        <v>46232</v>
      </c>
      <c r="Q1263" s="1" t="s">
        <v>8050</v>
      </c>
      <c r="R1263" s="1" t="s">
        <v>8051</v>
      </c>
      <c r="S1263" s="1" t="s">
        <v>8096</v>
      </c>
      <c r="T1263" s="1" t="s">
        <v>8052</v>
      </c>
      <c r="U1263" s="1" t="s">
        <v>8053</v>
      </c>
      <c r="V1263" s="1" t="s">
        <v>28</v>
      </c>
      <c r="AB1263" s="1" t="s">
        <v>8054</v>
      </c>
      <c r="AD1263" s="1" t="s">
        <v>596</v>
      </c>
      <c r="AE1263" s="1" t="s">
        <v>980</v>
      </c>
      <c r="AF1263" s="1" t="s">
        <v>8068</v>
      </c>
      <c r="AG1263" s="3">
        <v>46232</v>
      </c>
      <c r="AH1263" s="1"/>
      <c r="AI1263" s="1" t="s">
        <v>8071</v>
      </c>
      <c r="AJ1263" s="1">
        <v>161</v>
      </c>
      <c r="AP1263" s="2">
        <v>46232.6918171296</v>
      </c>
      <c r="AQ1263" s="1" t="s">
        <v>8072</v>
      </c>
      <c r="AR1263" s="3">
        <v>46231</v>
      </c>
      <c r="AS1263" s="1">
        <v>15026196789</v>
      </c>
      <c r="AT1263" s="1" t="s">
        <v>8073</v>
      </c>
      <c r="AU1263" s="2">
        <v>46232</v>
      </c>
      <c r="AV1263" s="1" t="s">
        <v>15337</v>
      </c>
      <c r="AW1263" s="1" t="s">
        <v>8068</v>
      </c>
      <c r="AY1263" s="1" t="s">
        <v>15264</v>
      </c>
      <c r="AZ1263" s="1" t="s">
        <v>8703</v>
      </c>
      <c r="BA1263" s="1" t="s">
        <v>15265</v>
      </c>
      <c r="BB1263" s="1" t="s">
        <v>15338</v>
      </c>
      <c r="BC1263" s="1" t="s">
        <v>478</v>
      </c>
      <c r="BD1263" s="1" t="s">
        <v>176</v>
      </c>
      <c r="BE1263" s="1" t="s">
        <v>15266</v>
      </c>
      <c r="BF1263" s="1" t="s">
        <v>3903</v>
      </c>
      <c r="BG1263" s="2">
        <v>46232</v>
      </c>
      <c r="BH1263" s="2">
        <v>46229.7963194444</v>
      </c>
      <c r="BL1263" s="1" t="s">
        <v>8464</v>
      </c>
      <c r="BM1263" s="1" t="s">
        <v>8707</v>
      </c>
      <c r="BN1263" s="1" t="s">
        <v>601</v>
      </c>
      <c r="BO1263" s="1" t="s">
        <v>15267</v>
      </c>
      <c r="BP1263" s="1" t="s">
        <v>8082</v>
      </c>
      <c r="BQ1263" s="1" t="s">
        <v>6540</v>
      </c>
      <c r="BR1263" s="1"/>
      <c r="BS1263" s="1"/>
      <c r="BT1263" s="2">
        <v>46232.6522106481</v>
      </c>
      <c r="BU1263" s="2">
        <v>46232.691875</v>
      </c>
      <c r="BV1263" s="1" t="s">
        <v>818</v>
      </c>
      <c r="BW1263" s="3">
        <v>48058</v>
      </c>
      <c r="BX1263" s="1" t="s">
        <v>8441</v>
      </c>
      <c r="BY1263" s="1" t="s">
        <v>818</v>
      </c>
      <c r="BZ1263" s="1" t="s">
        <v>8050</v>
      </c>
      <c r="CB1263" s="1" t="s">
        <v>132</v>
      </c>
      <c r="CC1263" s="1">
        <v>0</v>
      </c>
      <c r="CE1263" s="1">
        <v>0</v>
      </c>
      <c r="CG1263" s="1">
        <v>0</v>
      </c>
      <c r="CL1263" s="1" t="s">
        <v>8068</v>
      </c>
    </row>
    <row r="1264" s="1" customFormat="1" spans="1:90">
      <c r="K1264" s="1">
        <v>101110</v>
      </c>
      <c r="L1264" s="1" t="s">
        <v>28</v>
      </c>
      <c r="O1264" s="2">
        <v>46231.921712963</v>
      </c>
      <c r="P1264" s="2">
        <v>46231</v>
      </c>
      <c r="Q1264" s="1" t="s">
        <v>8050</v>
      </c>
      <c r="R1264" s="1" t="s">
        <v>8051</v>
      </c>
      <c r="T1264" s="1" t="s">
        <v>8052</v>
      </c>
      <c r="U1264" s="1" t="s">
        <v>8053</v>
      </c>
      <c r="V1264" s="1" t="s">
        <v>28</v>
      </c>
      <c r="AB1264" s="1" t="s">
        <v>8054</v>
      </c>
      <c r="AD1264" s="1" t="s">
        <v>607</v>
      </c>
      <c r="AE1264" s="1" t="s">
        <v>648</v>
      </c>
      <c r="AF1264" s="1" t="s">
        <v>8068</v>
      </c>
      <c r="AG1264" s="1"/>
      <c r="AH1264" s="1" t="s">
        <v>606</v>
      </c>
      <c r="AI1264" s="1" t="s">
        <v>8071</v>
      </c>
      <c r="AJ1264" s="1"/>
      <c r="AP1264" s="2">
        <v>46232.6925578704</v>
      </c>
      <c r="AQ1264" s="1" t="s">
        <v>8072</v>
      </c>
      <c r="AR1264" s="3">
        <v>45078</v>
      </c>
      <c r="AS1264" s="1">
        <v>18299199087</v>
      </c>
      <c r="AU1264" s="2">
        <v>46231</v>
      </c>
      <c r="AV1264" s="1" t="s">
        <v>15339</v>
      </c>
      <c r="AW1264" s="1" t="s">
        <v>8050</v>
      </c>
      <c r="AY1264" s="1" t="s">
        <v>15340</v>
      </c>
      <c r="AZ1264" s="1" t="s">
        <v>8460</v>
      </c>
      <c r="BA1264" s="1" t="s">
        <v>15341</v>
      </c>
      <c r="BB1264" s="1" t="s">
        <v>6443</v>
      </c>
      <c r="BC1264" s="1" t="s">
        <v>478</v>
      </c>
      <c r="BD1264" s="1" t="s">
        <v>235</v>
      </c>
      <c r="BE1264" s="1" t="s">
        <v>15342</v>
      </c>
      <c r="BF1264" s="1" t="s">
        <v>4050</v>
      </c>
      <c r="BG1264" s="2">
        <v>46232.4583333333</v>
      </c>
      <c r="BH1264" s="2">
        <v>46232.4233680556</v>
      </c>
      <c r="BL1264" s="1" t="s">
        <v>8464</v>
      </c>
      <c r="BM1264" s="1" t="s">
        <v>9263</v>
      </c>
      <c r="BN1264" s="1" t="s">
        <v>590</v>
      </c>
      <c r="BO1264" s="1" t="s">
        <v>15343</v>
      </c>
      <c r="BP1264" s="1" t="s">
        <v>8082</v>
      </c>
      <c r="BQ1264" s="1" t="s">
        <v>6540</v>
      </c>
      <c r="BU1264" s="2">
        <v>46232.6925578704</v>
      </c>
      <c r="BV1264" s="1" t="s">
        <v>1199</v>
      </c>
      <c r="BW1264" s="1"/>
      <c r="BX1264" s="1" t="s">
        <v>15344</v>
      </c>
      <c r="BY1264" s="1" t="s">
        <v>1199</v>
      </c>
      <c r="BZ1264" s="1" t="s">
        <v>8050</v>
      </c>
      <c r="CB1264" s="1" t="s">
        <v>147</v>
      </c>
      <c r="CC1264" s="1">
        <v>180</v>
      </c>
      <c r="CD1264" s="1" t="s">
        <v>15345</v>
      </c>
      <c r="CE1264" s="1">
        <v>180</v>
      </c>
      <c r="CG1264" s="1">
        <v>176.4</v>
      </c>
      <c r="CH1264" s="1" t="s">
        <v>622</v>
      </c>
      <c r="CI1264" s="2">
        <v>46235.4337847222</v>
      </c>
      <c r="CL1264" s="1" t="s">
        <v>8068</v>
      </c>
    </row>
    <row r="1265" s="1" customFormat="1" spans="1:90">
      <c r="F1265" s="1">
        <v>0</v>
      </c>
      <c r="K1265" s="1">
        <v>101110</v>
      </c>
      <c r="L1265" s="1" t="s">
        <v>28</v>
      </c>
      <c r="O1265" s="2">
        <v>46232.684525463</v>
      </c>
      <c r="P1265" s="2">
        <v>46232</v>
      </c>
      <c r="Q1265" s="1" t="s">
        <v>8050</v>
      </c>
      <c r="R1265" s="1" t="s">
        <v>8051</v>
      </c>
      <c r="S1265" s="1"/>
      <c r="T1265" s="1" t="s">
        <v>8052</v>
      </c>
      <c r="U1265" s="1" t="s">
        <v>8053</v>
      </c>
      <c r="V1265" s="1" t="s">
        <v>28</v>
      </c>
      <c r="AB1265" s="1" t="s">
        <v>8054</v>
      </c>
      <c r="AD1265" s="1" t="s">
        <v>596</v>
      </c>
      <c r="AE1265" s="1" t="s">
        <v>617</v>
      </c>
      <c r="AF1265" s="1" t="s">
        <v>8068</v>
      </c>
      <c r="AG1265" s="1"/>
      <c r="AH1265" s="1"/>
      <c r="AI1265" s="1" t="s">
        <v>8055</v>
      </c>
      <c r="AJ1265" s="1">
        <v>597</v>
      </c>
      <c r="AP1265" s="2">
        <v>46232.6930439815</v>
      </c>
      <c r="AQ1265" s="1"/>
      <c r="AR1265" s="1"/>
      <c r="AS1265" s="1">
        <v>18160631118</v>
      </c>
      <c r="AT1265" s="1"/>
      <c r="AU1265" s="2">
        <v>46232</v>
      </c>
      <c r="AV1265" s="1"/>
      <c r="AW1265" s="1" t="s">
        <v>8050</v>
      </c>
      <c r="AY1265" s="1" t="s">
        <v>15346</v>
      </c>
      <c r="AZ1265" s="1" t="s">
        <v>8460</v>
      </c>
      <c r="BA1265" s="1" t="s">
        <v>15347</v>
      </c>
      <c r="BB1265" s="1" t="s">
        <v>15348</v>
      </c>
      <c r="BC1265" s="1" t="s">
        <v>478</v>
      </c>
      <c r="BD1265" s="1" t="s">
        <v>177</v>
      </c>
      <c r="BE1265" s="1" t="s">
        <v>15349</v>
      </c>
      <c r="BF1265" s="1" t="s">
        <v>8062</v>
      </c>
      <c r="BG1265" s="2">
        <v>46232</v>
      </c>
      <c r="BH1265" s="2">
        <v>46232.6845486111</v>
      </c>
      <c r="BJ1265" s="1" t="s">
        <v>15350</v>
      </c>
      <c r="BK1265" s="1" t="s">
        <v>15351</v>
      </c>
      <c r="BL1265" s="1" t="s">
        <v>8464</v>
      </c>
      <c r="BM1265" s="1" t="s">
        <v>9263</v>
      </c>
      <c r="BN1265" s="1" t="s">
        <v>601</v>
      </c>
      <c r="BO1265" s="1" t="s">
        <v>15352</v>
      </c>
      <c r="BP1265" s="1" t="s">
        <v>8082</v>
      </c>
      <c r="BQ1265" s="1" t="s">
        <v>6540</v>
      </c>
      <c r="BT1265" s="2">
        <v>46232.6930208333</v>
      </c>
      <c r="BU1265" s="2">
        <v>46232.6931134259</v>
      </c>
      <c r="BV1265" s="1" t="s">
        <v>602</v>
      </c>
      <c r="BW1265" s="1"/>
      <c r="BX1265" s="1" t="s">
        <v>15353</v>
      </c>
      <c r="BY1265" s="1" t="s">
        <v>602</v>
      </c>
      <c r="BZ1265" s="1" t="s">
        <v>8050</v>
      </c>
      <c r="CB1265" s="1" t="s">
        <v>133</v>
      </c>
      <c r="CC1265" s="1">
        <v>0</v>
      </c>
      <c r="CD1265" s="1"/>
      <c r="CE1265" s="1">
        <v>0</v>
      </c>
      <c r="CF1265" s="1"/>
      <c r="CG1265" s="1">
        <v>0</v>
      </c>
      <c r="CH1265" s="1"/>
      <c r="CI1265" s="1"/>
      <c r="CJ1265" s="1"/>
      <c r="CK1265" s="1"/>
      <c r="CL1265" s="1" t="s">
        <v>8068</v>
      </c>
    </row>
    <row r="1266" s="1" customFormat="1" spans="1:90">
      <c r="A1266" s="1" t="s">
        <v>8894</v>
      </c>
      <c r="F1266" s="1">
        <v>0</v>
      </c>
      <c r="K1266" s="1">
        <v>101042</v>
      </c>
      <c r="L1266" s="1" t="s">
        <v>25</v>
      </c>
      <c r="O1266" s="2">
        <v>46232.6912152778</v>
      </c>
      <c r="P1266" s="2">
        <v>46232</v>
      </c>
      <c r="Q1266" s="1" t="s">
        <v>8050</v>
      </c>
      <c r="R1266" s="1" t="s">
        <v>8051</v>
      </c>
      <c r="T1266" s="1" t="s">
        <v>8144</v>
      </c>
      <c r="U1266" s="1" t="s">
        <v>8053</v>
      </c>
      <c r="V1266" s="1" t="s">
        <v>25</v>
      </c>
      <c r="AB1266" s="1" t="s">
        <v>8054</v>
      </c>
      <c r="AD1266" s="1" t="s">
        <v>607</v>
      </c>
      <c r="AE1266" s="1" t="s">
        <v>657</v>
      </c>
      <c r="AF1266" s="1" t="s">
        <v>8068</v>
      </c>
      <c r="AG1266" s="3">
        <v>45959</v>
      </c>
      <c r="AH1266" s="1" t="s">
        <v>606</v>
      </c>
      <c r="AI1266" s="1" t="s">
        <v>8071</v>
      </c>
      <c r="AJ1266" s="4">
        <v>4234</v>
      </c>
      <c r="AP1266" s="2">
        <v>46232.6935300926</v>
      </c>
      <c r="AQ1266" s="1" t="s">
        <v>8072</v>
      </c>
      <c r="AR1266" s="3">
        <v>45957</v>
      </c>
      <c r="AS1266" s="1">
        <v>19809318768</v>
      </c>
      <c r="AT1266" s="1" t="s">
        <v>8073</v>
      </c>
      <c r="AU1266" s="2">
        <v>46232</v>
      </c>
      <c r="AV1266" s="1" t="s">
        <v>13938</v>
      </c>
      <c r="AW1266" s="1" t="s">
        <v>8068</v>
      </c>
      <c r="AY1266" s="1" t="s">
        <v>13939</v>
      </c>
      <c r="AZ1266" s="1" t="s">
        <v>8155</v>
      </c>
      <c r="BA1266" s="1" t="s">
        <v>13940</v>
      </c>
      <c r="BB1266" s="1" t="s">
        <v>4848</v>
      </c>
      <c r="BC1266" s="1" t="s">
        <v>463</v>
      </c>
      <c r="BD1266" s="1" t="s">
        <v>368</v>
      </c>
      <c r="BE1266" s="1" t="s">
        <v>15354</v>
      </c>
      <c r="BF1266" s="1" t="s">
        <v>4087</v>
      </c>
      <c r="BG1266" s="2">
        <v>46232.6922800926</v>
      </c>
      <c r="BH1266" s="2">
        <v>46232.6912962963</v>
      </c>
      <c r="BL1266" s="1" t="s">
        <v>8159</v>
      </c>
      <c r="BM1266" s="1" t="s">
        <v>8343</v>
      </c>
      <c r="BN1266" s="1" t="s">
        <v>645</v>
      </c>
      <c r="BO1266" s="1" t="s">
        <v>15355</v>
      </c>
      <c r="BP1266" s="1" t="s">
        <v>8067</v>
      </c>
      <c r="BQ1266" s="1" t="s">
        <v>6540</v>
      </c>
      <c r="BR1266" s="1"/>
      <c r="BS1266" s="1"/>
      <c r="BT1266" s="2">
        <v>46232.6925</v>
      </c>
      <c r="BU1266" s="2">
        <v>46232.6936226852</v>
      </c>
      <c r="BV1266" s="1" t="s">
        <v>591</v>
      </c>
      <c r="BW1266" s="3">
        <v>47785</v>
      </c>
      <c r="BX1266" s="1" t="s">
        <v>8272</v>
      </c>
      <c r="BY1266" s="1" t="s">
        <v>726</v>
      </c>
      <c r="BZ1266" s="1" t="s">
        <v>8050</v>
      </c>
      <c r="CB1266" s="1" t="s">
        <v>97</v>
      </c>
      <c r="CC1266" s="1">
        <v>248</v>
      </c>
      <c r="CE1266" s="1">
        <v>248</v>
      </c>
      <c r="CG1266" s="1">
        <v>129</v>
      </c>
      <c r="CL1266" s="1" t="s">
        <v>8068</v>
      </c>
    </row>
    <row r="1267" s="1" customFormat="1" spans="1:90">
      <c r="F1267" s="1">
        <v>0</v>
      </c>
      <c r="K1267" s="1">
        <v>101098</v>
      </c>
      <c r="L1267" s="1" t="s">
        <v>27</v>
      </c>
      <c r="M1267" s="1"/>
      <c r="O1267" s="2">
        <v>46231.7181134259</v>
      </c>
      <c r="P1267" s="2">
        <v>46232.625</v>
      </c>
      <c r="Q1267" s="1" t="s">
        <v>8050</v>
      </c>
      <c r="R1267" s="1" t="s">
        <v>8051</v>
      </c>
      <c r="T1267" s="1" t="s">
        <v>8052</v>
      </c>
      <c r="U1267" s="1" t="s">
        <v>8053</v>
      </c>
      <c r="V1267" s="1" t="s">
        <v>27</v>
      </c>
      <c r="AB1267" s="1" t="s">
        <v>8054</v>
      </c>
      <c r="AD1267" s="1" t="s">
        <v>596</v>
      </c>
      <c r="AE1267" s="1" t="s">
        <v>2574</v>
      </c>
      <c r="AF1267" s="1" t="s">
        <v>8068</v>
      </c>
      <c r="AG1267" s="3">
        <v>46232</v>
      </c>
      <c r="AH1267" s="1"/>
      <c r="AI1267" s="1" t="s">
        <v>8055</v>
      </c>
      <c r="AJ1267" s="1">
        <v>119</v>
      </c>
      <c r="AP1267" s="2">
        <v>46232.6938888889</v>
      </c>
      <c r="AQ1267" s="1" t="s">
        <v>8072</v>
      </c>
      <c r="AR1267" s="3">
        <v>46229</v>
      </c>
      <c r="AS1267" s="1">
        <v>18920773506</v>
      </c>
      <c r="AT1267" s="1" t="s">
        <v>8073</v>
      </c>
      <c r="AU1267" s="2">
        <v>46232.625</v>
      </c>
      <c r="AV1267" s="1" t="s">
        <v>15356</v>
      </c>
      <c r="AW1267" s="1" t="s">
        <v>8068</v>
      </c>
      <c r="AY1267" s="1" t="s">
        <v>15357</v>
      </c>
      <c r="AZ1267" s="1" t="s">
        <v>8085</v>
      </c>
      <c r="BA1267" s="1" t="s">
        <v>15358</v>
      </c>
      <c r="BB1267" s="1" t="s">
        <v>15359</v>
      </c>
      <c r="BC1267" s="1" t="s">
        <v>463</v>
      </c>
      <c r="BD1267" s="1" t="s">
        <v>268</v>
      </c>
      <c r="BE1267" s="1" t="s">
        <v>15360</v>
      </c>
      <c r="BF1267" s="1" t="s">
        <v>4284</v>
      </c>
      <c r="BG1267" s="2">
        <v>46232.625</v>
      </c>
      <c r="BH1267" s="1"/>
      <c r="BJ1267" s="1" t="s">
        <v>12587</v>
      </c>
      <c r="BL1267" s="1" t="s">
        <v>8091</v>
      </c>
      <c r="BM1267" s="1" t="s">
        <v>8092</v>
      </c>
      <c r="BN1267" s="1" t="s">
        <v>601</v>
      </c>
      <c r="BO1267" s="1" t="s">
        <v>15361</v>
      </c>
      <c r="BP1267" s="1" t="s">
        <v>8082</v>
      </c>
      <c r="BQ1267" s="1" t="s">
        <v>6540</v>
      </c>
      <c r="BT1267" s="2">
        <v>46232.6498726852</v>
      </c>
      <c r="BU1267" s="2">
        <v>46232.6939583333</v>
      </c>
      <c r="BV1267" s="1" t="s">
        <v>818</v>
      </c>
      <c r="BW1267" s="3">
        <v>48058</v>
      </c>
      <c r="BX1267" s="1" t="s">
        <v>11595</v>
      </c>
      <c r="BY1267" s="1" t="s">
        <v>818</v>
      </c>
      <c r="BZ1267" s="1" t="s">
        <v>8050</v>
      </c>
      <c r="CB1267" s="1" t="s">
        <v>125</v>
      </c>
      <c r="CC1267" s="1">
        <v>0</v>
      </c>
      <c r="CE1267" s="1">
        <v>0</v>
      </c>
      <c r="CF1267" s="1"/>
      <c r="CG1267" s="1">
        <v>0</v>
      </c>
      <c r="CL1267" s="1" t="s">
        <v>8068</v>
      </c>
    </row>
    <row r="1268" s="1" customFormat="1" spans="1:90">
      <c r="A1268" s="1" t="s">
        <v>15362</v>
      </c>
      <c r="K1268" s="1">
        <v>101098</v>
      </c>
      <c r="L1268" s="1" t="s">
        <v>27</v>
      </c>
      <c r="M1268" s="1" t="s">
        <v>8106</v>
      </c>
      <c r="O1268" s="2">
        <v>46231.5951851852</v>
      </c>
      <c r="P1268" s="2">
        <v>46232</v>
      </c>
      <c r="Q1268" s="1" t="s">
        <v>8050</v>
      </c>
      <c r="R1268" s="1" t="s">
        <v>8051</v>
      </c>
      <c r="T1268" s="1" t="s">
        <v>8052</v>
      </c>
      <c r="U1268" s="1" t="s">
        <v>8053</v>
      </c>
      <c r="V1268" s="1" t="s">
        <v>27</v>
      </c>
      <c r="X1268" s="1" t="s">
        <v>645</v>
      </c>
      <c r="AB1268" s="1" t="s">
        <v>8054</v>
      </c>
      <c r="AD1268" s="1" t="s">
        <v>596</v>
      </c>
      <c r="AE1268" s="1" t="s">
        <v>2818</v>
      </c>
      <c r="AF1268" s="1" t="s">
        <v>8068</v>
      </c>
      <c r="AG1268" s="3">
        <v>46239</v>
      </c>
      <c r="AI1268" s="1" t="s">
        <v>8071</v>
      </c>
      <c r="AJ1268" s="1">
        <v>809</v>
      </c>
      <c r="AP1268" s="2">
        <v>46232.6941087963</v>
      </c>
      <c r="AQ1268" s="1" t="s">
        <v>8106</v>
      </c>
      <c r="AR1268" s="3">
        <v>46191</v>
      </c>
      <c r="AS1268" s="1">
        <v>18093663732</v>
      </c>
      <c r="AT1268" s="1" t="s">
        <v>8073</v>
      </c>
      <c r="AU1268" s="2">
        <v>46232</v>
      </c>
      <c r="AV1268" s="1" t="s">
        <v>15363</v>
      </c>
      <c r="AW1268" s="1" t="s">
        <v>8068</v>
      </c>
      <c r="AY1268" s="1" t="s">
        <v>15364</v>
      </c>
      <c r="AZ1268" s="1" t="s">
        <v>8671</v>
      </c>
      <c r="BA1268" s="1" t="s">
        <v>15365</v>
      </c>
      <c r="BB1268" s="1" t="s">
        <v>2820</v>
      </c>
      <c r="BC1268" s="1" t="s">
        <v>463</v>
      </c>
      <c r="BD1268" s="1" t="s">
        <v>252</v>
      </c>
      <c r="BE1268" s="1" t="s">
        <v>15366</v>
      </c>
      <c r="BF1268" s="1" t="s">
        <v>3878</v>
      </c>
      <c r="BG1268" s="2">
        <v>46232</v>
      </c>
      <c r="BH1268" s="2">
        <v>46231.6057407407</v>
      </c>
      <c r="BL1268" s="1" t="s">
        <v>8159</v>
      </c>
      <c r="BM1268" s="1" t="s">
        <v>10449</v>
      </c>
      <c r="BN1268" s="1" t="s">
        <v>601</v>
      </c>
      <c r="BO1268" s="1" t="s">
        <v>7598</v>
      </c>
      <c r="BP1268" s="1" t="s">
        <v>8082</v>
      </c>
      <c r="BQ1268" s="1" t="s">
        <v>6540</v>
      </c>
      <c r="BT1268" s="2">
        <v>46232.6447337963</v>
      </c>
      <c r="BU1268" s="2">
        <v>46232.6941087963</v>
      </c>
      <c r="BV1268" s="1" t="s">
        <v>742</v>
      </c>
      <c r="BW1268" s="3">
        <v>48065</v>
      </c>
      <c r="BX1268" s="1" t="s">
        <v>15367</v>
      </c>
      <c r="BY1268" s="1" t="s">
        <v>744</v>
      </c>
      <c r="BZ1268" s="1" t="s">
        <v>8050</v>
      </c>
      <c r="CB1268" s="1" t="s">
        <v>117</v>
      </c>
      <c r="CC1268" s="1">
        <v>400</v>
      </c>
      <c r="CE1268" s="1">
        <v>400</v>
      </c>
      <c r="CG1268" s="1">
        <v>0</v>
      </c>
      <c r="CL1268" s="1" t="s">
        <v>8068</v>
      </c>
    </row>
    <row r="1269" s="1" customFormat="1" spans="1:90">
      <c r="F1269" s="1">
        <v>0</v>
      </c>
      <c r="K1269" s="1">
        <v>101042</v>
      </c>
      <c r="L1269" s="1" t="s">
        <v>25</v>
      </c>
      <c r="O1269" s="2">
        <v>46231.6813541667</v>
      </c>
      <c r="P1269" s="2">
        <v>46231</v>
      </c>
      <c r="Q1269" s="1" t="s">
        <v>8050</v>
      </c>
      <c r="R1269" s="1" t="s">
        <v>8051</v>
      </c>
      <c r="T1269" s="1" t="s">
        <v>8052</v>
      </c>
      <c r="U1269" s="1" t="s">
        <v>8053</v>
      </c>
      <c r="V1269" s="1" t="s">
        <v>25</v>
      </c>
      <c r="X1269" s="1" t="s">
        <v>670</v>
      </c>
      <c r="AB1269" s="1" t="s">
        <v>8054</v>
      </c>
      <c r="AD1269" s="1" t="s">
        <v>607</v>
      </c>
      <c r="AE1269" s="1" t="s">
        <v>671</v>
      </c>
      <c r="AF1269" s="1" t="s">
        <v>8068</v>
      </c>
      <c r="AG1269" s="3">
        <v>43916</v>
      </c>
      <c r="AH1269" s="1" t="s">
        <v>606</v>
      </c>
      <c r="AI1269" s="1" t="s">
        <v>8055</v>
      </c>
      <c r="AJ1269" s="1">
        <v>135</v>
      </c>
      <c r="AP1269" s="2">
        <v>46232.6945949074</v>
      </c>
      <c r="AQ1269" s="1" t="s">
        <v>8072</v>
      </c>
      <c r="AR1269" s="3">
        <v>43898</v>
      </c>
      <c r="AS1269" s="1">
        <v>18293855358</v>
      </c>
      <c r="AT1269" s="1"/>
      <c r="AU1269" s="2">
        <v>46231</v>
      </c>
      <c r="AV1269" s="1" t="s">
        <v>15368</v>
      </c>
      <c r="AW1269" s="1" t="s">
        <v>8050</v>
      </c>
      <c r="AY1269" s="1" t="s">
        <v>15369</v>
      </c>
      <c r="AZ1269" s="1" t="s">
        <v>8220</v>
      </c>
      <c r="BA1269" s="1" t="s">
        <v>15370</v>
      </c>
      <c r="BB1269" s="1" t="s">
        <v>2645</v>
      </c>
      <c r="BC1269" s="1" t="s">
        <v>463</v>
      </c>
      <c r="BD1269" s="1" t="s">
        <v>363</v>
      </c>
      <c r="BE1269" s="1" t="s">
        <v>15371</v>
      </c>
      <c r="BF1269" s="1" t="s">
        <v>3868</v>
      </c>
      <c r="BG1269" s="2">
        <v>46232.6313657407</v>
      </c>
      <c r="BH1269" s="2">
        <v>46231.6813773148</v>
      </c>
      <c r="BL1269" s="1" t="s">
        <v>8159</v>
      </c>
      <c r="BM1269" s="1" t="s">
        <v>8591</v>
      </c>
      <c r="BN1269" s="1" t="s">
        <v>590</v>
      </c>
      <c r="BO1269" s="1" t="s">
        <v>15372</v>
      </c>
      <c r="BP1269" s="1" t="s">
        <v>8082</v>
      </c>
      <c r="BQ1269" s="1" t="s">
        <v>6540</v>
      </c>
      <c r="BR1269" s="1" t="s">
        <v>10903</v>
      </c>
      <c r="BS1269" s="1" t="s">
        <v>10904</v>
      </c>
      <c r="BT1269" s="2">
        <v>46232.6945601852</v>
      </c>
      <c r="BU1269" s="2">
        <v>46232.6946412037</v>
      </c>
      <c r="BV1269" s="1" t="s">
        <v>742</v>
      </c>
      <c r="BW1269" s="3">
        <v>45742</v>
      </c>
      <c r="BX1269" s="1" t="s">
        <v>15373</v>
      </c>
      <c r="BY1269" s="1" t="s">
        <v>744</v>
      </c>
      <c r="BZ1269" s="1" t="s">
        <v>8050</v>
      </c>
      <c r="CA1269" s="1">
        <v>0</v>
      </c>
      <c r="CB1269" s="1" t="s">
        <v>95</v>
      </c>
      <c r="CC1269" s="1">
        <v>30</v>
      </c>
      <c r="CD1269" s="1" t="s">
        <v>11842</v>
      </c>
      <c r="CE1269" s="1">
        <v>30</v>
      </c>
      <c r="CG1269" s="1">
        <v>0</v>
      </c>
      <c r="CH1269" s="1" t="s">
        <v>622</v>
      </c>
      <c r="CI1269" s="2">
        <v>46235.4219444444</v>
      </c>
      <c r="CL1269" s="1" t="s">
        <v>8068</v>
      </c>
    </row>
    <row r="1270" s="1" customFormat="1" spans="1:90">
      <c r="C1270" s="1">
        <v>1</v>
      </c>
      <c r="F1270" s="1">
        <v>0</v>
      </c>
      <c r="K1270" s="1">
        <v>101073</v>
      </c>
      <c r="L1270" s="1" t="s">
        <v>26</v>
      </c>
      <c r="N1270" s="1">
        <v>310</v>
      </c>
      <c r="O1270" s="2">
        <v>46232.6392361111</v>
      </c>
      <c r="P1270" s="2">
        <v>46232</v>
      </c>
      <c r="Q1270" s="1"/>
      <c r="R1270" s="1" t="s">
        <v>8051</v>
      </c>
      <c r="S1270" s="1" t="s">
        <v>8556</v>
      </c>
      <c r="T1270" s="1" t="s">
        <v>8052</v>
      </c>
      <c r="U1270" s="1" t="s">
        <v>8053</v>
      </c>
      <c r="V1270" s="1" t="s">
        <v>26</v>
      </c>
      <c r="AB1270" s="1" t="s">
        <v>8054</v>
      </c>
      <c r="AD1270" s="1" t="s">
        <v>607</v>
      </c>
      <c r="AE1270" s="1" t="s">
        <v>1957</v>
      </c>
      <c r="AF1270" s="1" t="s">
        <v>8068</v>
      </c>
      <c r="AG1270" s="3">
        <v>46232</v>
      </c>
      <c r="AH1270" s="1" t="s">
        <v>606</v>
      </c>
      <c r="AI1270" s="1" t="s">
        <v>8055</v>
      </c>
      <c r="AJ1270" s="1"/>
      <c r="AP1270" s="2">
        <v>46232.6946064815</v>
      </c>
      <c r="AQ1270" s="1" t="s">
        <v>8072</v>
      </c>
      <c r="AR1270" s="3">
        <v>46231</v>
      </c>
      <c r="AS1270" s="1">
        <v>18095570597</v>
      </c>
      <c r="AT1270" s="1" t="s">
        <v>8073</v>
      </c>
      <c r="AU1270" s="2">
        <v>46232</v>
      </c>
      <c r="AV1270" s="1" t="s">
        <v>15374</v>
      </c>
      <c r="AW1270" s="1" t="s">
        <v>8068</v>
      </c>
      <c r="AY1270" s="1" t="s">
        <v>15375</v>
      </c>
      <c r="AZ1270" s="1" t="s">
        <v>8403</v>
      </c>
      <c r="BA1270" s="1" t="s">
        <v>15376</v>
      </c>
      <c r="BB1270" s="1" t="s">
        <v>6746</v>
      </c>
      <c r="BC1270" s="1" t="s">
        <v>496</v>
      </c>
      <c r="BD1270" s="1" t="s">
        <v>280</v>
      </c>
      <c r="BE1270" s="1" t="s">
        <v>15377</v>
      </c>
      <c r="BF1270" s="1" t="s">
        <v>3878</v>
      </c>
      <c r="BG1270" s="2">
        <v>46232.6787037037</v>
      </c>
      <c r="BH1270" s="2">
        <v>46232.6402893519</v>
      </c>
      <c r="BL1270" s="1" t="s">
        <v>8115</v>
      </c>
      <c r="BM1270" s="1" t="s">
        <v>9546</v>
      </c>
      <c r="BN1270" s="1" t="s">
        <v>601</v>
      </c>
      <c r="BO1270" s="1" t="s">
        <v>6745</v>
      </c>
      <c r="BP1270" s="1" t="s">
        <v>8082</v>
      </c>
      <c r="BQ1270" s="1" t="s">
        <v>6540</v>
      </c>
      <c r="BT1270" s="2">
        <v>46232.6547222222</v>
      </c>
      <c r="BU1270" s="2">
        <v>46232.6948148148</v>
      </c>
      <c r="BV1270" s="1" t="s">
        <v>621</v>
      </c>
      <c r="BW1270" s="3">
        <v>48058</v>
      </c>
      <c r="BX1270" s="1" t="s">
        <v>8968</v>
      </c>
      <c r="BY1270" s="1" t="s">
        <v>621</v>
      </c>
      <c r="BZ1270" s="1" t="s">
        <v>8050</v>
      </c>
      <c r="CB1270" s="1" t="s">
        <v>105</v>
      </c>
      <c r="CC1270" s="1">
        <v>160</v>
      </c>
      <c r="CE1270" s="1">
        <v>160</v>
      </c>
      <c r="CG1270" s="1">
        <v>0</v>
      </c>
      <c r="CL1270" s="1" t="s">
        <v>8068</v>
      </c>
    </row>
    <row r="1271" s="1" customFormat="1" spans="1:90">
      <c r="K1271" s="1">
        <v>101311</v>
      </c>
      <c r="L1271" s="1" t="s">
        <v>23</v>
      </c>
      <c r="O1271" s="2">
        <v>46232.6941435185</v>
      </c>
      <c r="P1271" s="2">
        <v>46232</v>
      </c>
      <c r="Q1271" s="1"/>
      <c r="R1271" s="1" t="s">
        <v>8051</v>
      </c>
      <c r="T1271" s="1" t="s">
        <v>8144</v>
      </c>
      <c r="U1271" s="1" t="s">
        <v>8053</v>
      </c>
      <c r="V1271" s="1" t="s">
        <v>23</v>
      </c>
      <c r="AB1271" s="1" t="s">
        <v>8054</v>
      </c>
      <c r="AD1271" s="1" t="s">
        <v>596</v>
      </c>
      <c r="AE1271" s="1" t="s">
        <v>3416</v>
      </c>
      <c r="AF1271" s="1"/>
      <c r="AG1271" s="1"/>
      <c r="AH1271" s="1"/>
      <c r="AI1271" s="1" t="s">
        <v>8071</v>
      </c>
      <c r="AJ1271" s="1"/>
      <c r="AP1271" s="2">
        <v>46232.6951967593</v>
      </c>
      <c r="AQ1271" s="1"/>
      <c r="AR1271" s="1"/>
      <c r="AS1271" s="1">
        <v>15947486650</v>
      </c>
      <c r="AT1271" s="1"/>
      <c r="AU1271" s="2">
        <v>46232</v>
      </c>
      <c r="AV1271" s="1" t="s">
        <v>6655</v>
      </c>
      <c r="AW1271" s="1" t="s">
        <v>8050</v>
      </c>
      <c r="AY1271" s="1" t="s">
        <v>15378</v>
      </c>
      <c r="AZ1271" s="1" t="s">
        <v>8265</v>
      </c>
      <c r="BA1271" s="1" t="s">
        <v>15379</v>
      </c>
      <c r="BB1271" s="1" t="s">
        <v>4533</v>
      </c>
      <c r="BC1271" s="1" t="s">
        <v>448</v>
      </c>
      <c r="BD1271" s="1" t="s">
        <v>425</v>
      </c>
      <c r="BE1271" s="1" t="s">
        <v>15380</v>
      </c>
      <c r="BF1271" s="1" t="s">
        <v>4102</v>
      </c>
      <c r="BG1271" s="2">
        <v>46232</v>
      </c>
      <c r="BH1271" s="2">
        <v>46232.694837963</v>
      </c>
      <c r="BL1271" s="1" t="s">
        <v>8064</v>
      </c>
      <c r="BM1271" s="1" t="s">
        <v>12145</v>
      </c>
      <c r="BN1271" s="1" t="s">
        <v>645</v>
      </c>
      <c r="BO1271" s="1" t="s">
        <v>15381</v>
      </c>
      <c r="BP1271" s="1" t="s">
        <v>8067</v>
      </c>
      <c r="BQ1271" s="1" t="s">
        <v>6540</v>
      </c>
      <c r="BR1271" s="1"/>
      <c r="BS1271" s="1"/>
      <c r="BT1271" s="1"/>
      <c r="BU1271" s="2">
        <v>46232.6951967593</v>
      </c>
      <c r="BV1271" s="1" t="s">
        <v>591</v>
      </c>
      <c r="BW1271" s="1"/>
      <c r="BX1271" s="1" t="s">
        <v>15382</v>
      </c>
      <c r="BY1271" s="1" t="s">
        <v>870</v>
      </c>
      <c r="BZ1271" s="1" t="s">
        <v>8050</v>
      </c>
      <c r="CB1271" s="1" t="s">
        <v>54</v>
      </c>
      <c r="CC1271" s="1">
        <v>50</v>
      </c>
      <c r="CD1271" s="1"/>
      <c r="CE1271" s="1">
        <v>50</v>
      </c>
      <c r="CF1271" s="1" t="s">
        <v>15383</v>
      </c>
      <c r="CG1271" s="1">
        <v>35</v>
      </c>
      <c r="CH1271" s="1"/>
      <c r="CI1271" s="1"/>
      <c r="CJ1271" s="1" t="s">
        <v>847</v>
      </c>
      <c r="CK1271" s="2">
        <v>46235.6072106482</v>
      </c>
      <c r="CL1271" s="1" t="s">
        <v>8068</v>
      </c>
    </row>
    <row r="1272" s="1" customFormat="1" spans="1:90">
      <c r="C1272" s="1">
        <v>1</v>
      </c>
      <c r="F1272" s="1">
        <v>0</v>
      </c>
      <c r="K1272" s="1">
        <v>101073</v>
      </c>
      <c r="L1272" s="1" t="s">
        <v>26</v>
      </c>
      <c r="N1272" s="1">
        <v>391</v>
      </c>
      <c r="O1272" s="2">
        <v>46231.6412037037</v>
      </c>
      <c r="P1272" s="2">
        <v>46232</v>
      </c>
      <c r="Q1272" s="1"/>
      <c r="R1272" s="1" t="s">
        <v>8051</v>
      </c>
      <c r="S1272" s="1" t="s">
        <v>8096</v>
      </c>
      <c r="T1272" s="1" t="s">
        <v>8052</v>
      </c>
      <c r="U1272" s="1" t="s">
        <v>8053</v>
      </c>
      <c r="V1272" s="1" t="s">
        <v>26</v>
      </c>
      <c r="AB1272" s="1" t="s">
        <v>8054</v>
      </c>
      <c r="AD1272" s="1" t="s">
        <v>607</v>
      </c>
      <c r="AE1272" s="1" t="s">
        <v>703</v>
      </c>
      <c r="AF1272" s="1" t="s">
        <v>8068</v>
      </c>
      <c r="AG1272" s="3">
        <v>46232</v>
      </c>
      <c r="AH1272" s="1" t="s">
        <v>606</v>
      </c>
      <c r="AI1272" s="1" t="s">
        <v>8071</v>
      </c>
      <c r="AJ1272" s="1">
        <v>20</v>
      </c>
      <c r="AP1272" s="2">
        <v>46232.6953240741</v>
      </c>
      <c r="AQ1272" s="1" t="s">
        <v>8072</v>
      </c>
      <c r="AR1272" s="3">
        <v>46231</v>
      </c>
      <c r="AS1272" s="1">
        <v>18195085089</v>
      </c>
      <c r="AT1272" s="1" t="s">
        <v>8073</v>
      </c>
      <c r="AU1272" s="2">
        <v>46232</v>
      </c>
      <c r="AV1272" s="1" t="s">
        <v>15384</v>
      </c>
      <c r="AW1272" s="1" t="s">
        <v>8068</v>
      </c>
      <c r="AY1272" s="1" t="s">
        <v>15385</v>
      </c>
      <c r="AZ1272" s="1" t="s">
        <v>8108</v>
      </c>
      <c r="BA1272" s="1" t="s">
        <v>15386</v>
      </c>
      <c r="BB1272" s="1" t="s">
        <v>5510</v>
      </c>
      <c r="BC1272" s="1" t="s">
        <v>496</v>
      </c>
      <c r="BD1272" s="1" t="s">
        <v>303</v>
      </c>
      <c r="BE1272" s="1" t="s">
        <v>15387</v>
      </c>
      <c r="BF1272" s="1" t="s">
        <v>3878</v>
      </c>
      <c r="BG1272" s="2">
        <v>46232.625</v>
      </c>
      <c r="BH1272" s="2">
        <v>46231.6466203704</v>
      </c>
      <c r="BJ1272" s="1" t="s">
        <v>10294</v>
      </c>
      <c r="BL1272" s="1" t="s">
        <v>8115</v>
      </c>
      <c r="BM1272" s="1" t="s">
        <v>11162</v>
      </c>
      <c r="BN1272" s="1" t="s">
        <v>601</v>
      </c>
      <c r="BO1272" s="1" t="s">
        <v>6747</v>
      </c>
      <c r="BP1272" s="1" t="s">
        <v>8082</v>
      </c>
      <c r="BQ1272" s="1" t="s">
        <v>6540</v>
      </c>
      <c r="BT1272" s="2">
        <v>46232.6328356481</v>
      </c>
      <c r="BU1272" s="2">
        <v>46232.6954166667</v>
      </c>
      <c r="BV1272" s="1" t="s">
        <v>621</v>
      </c>
      <c r="BW1272" s="3">
        <v>48058</v>
      </c>
      <c r="BX1272" s="1" t="s">
        <v>9931</v>
      </c>
      <c r="BY1272" s="1" t="s">
        <v>621</v>
      </c>
      <c r="BZ1272" s="1" t="s">
        <v>8050</v>
      </c>
      <c r="CB1272" s="1" t="s">
        <v>114</v>
      </c>
      <c r="CC1272" s="1">
        <v>338</v>
      </c>
      <c r="CE1272" s="1">
        <v>338</v>
      </c>
      <c r="CF1272" s="1" t="s">
        <v>14876</v>
      </c>
      <c r="CG1272" s="1">
        <v>28</v>
      </c>
      <c r="CJ1272" s="1" t="s">
        <v>622</v>
      </c>
      <c r="CK1272" s="2">
        <v>46234.5855555556</v>
      </c>
      <c r="CL1272" s="1" t="s">
        <v>8068</v>
      </c>
    </row>
    <row r="1273" s="1" customFormat="1" spans="1:90">
      <c r="A1273" s="1" t="s">
        <v>15388</v>
      </c>
      <c r="F1273" s="1">
        <v>0</v>
      </c>
      <c r="K1273" s="1">
        <v>101110</v>
      </c>
      <c r="L1273" s="1" t="s">
        <v>28</v>
      </c>
      <c r="M1273" s="1"/>
      <c r="O1273" s="2">
        <v>46205.3874305556</v>
      </c>
      <c r="P1273" s="2">
        <v>46232</v>
      </c>
      <c r="Q1273" s="1" t="s">
        <v>8050</v>
      </c>
      <c r="R1273" s="1" t="s">
        <v>8051</v>
      </c>
      <c r="T1273" s="1" t="s">
        <v>8052</v>
      </c>
      <c r="U1273" s="1" t="s">
        <v>8053</v>
      </c>
      <c r="V1273" s="1" t="s">
        <v>28</v>
      </c>
      <c r="AB1273" s="1" t="s">
        <v>8054</v>
      </c>
      <c r="AD1273" s="1" t="s">
        <v>607</v>
      </c>
      <c r="AE1273" s="1" t="s">
        <v>695</v>
      </c>
      <c r="AF1273" s="1" t="s">
        <v>8068</v>
      </c>
      <c r="AG1273" s="3">
        <v>39845</v>
      </c>
      <c r="AH1273" s="1" t="s">
        <v>606</v>
      </c>
      <c r="AI1273" s="1" t="s">
        <v>8071</v>
      </c>
      <c r="AJ1273" s="1">
        <v>11</v>
      </c>
      <c r="AM1273" s="1" t="s">
        <v>8068</v>
      </c>
      <c r="AP1273" s="2">
        <v>46232.6976736111</v>
      </c>
      <c r="AQ1273" s="1" t="s">
        <v>8072</v>
      </c>
      <c r="AR1273" s="3">
        <v>39832</v>
      </c>
      <c r="AS1273" s="1">
        <v>18599065109</v>
      </c>
      <c r="AT1273" s="1"/>
      <c r="AU1273" s="2">
        <v>46232</v>
      </c>
      <c r="AV1273" s="1" t="s">
        <v>15389</v>
      </c>
      <c r="AW1273" s="1" t="s">
        <v>8050</v>
      </c>
      <c r="AY1273" s="1" t="s">
        <v>15390</v>
      </c>
      <c r="AZ1273" s="1" t="s">
        <v>8460</v>
      </c>
      <c r="BA1273" s="1" t="s">
        <v>15391</v>
      </c>
      <c r="BB1273" s="1" t="s">
        <v>1820</v>
      </c>
      <c r="BC1273" s="1" t="s">
        <v>478</v>
      </c>
      <c r="BD1273" s="1" t="s">
        <v>231</v>
      </c>
      <c r="BE1273" s="1" t="s">
        <v>15392</v>
      </c>
      <c r="BF1273" s="1" t="s">
        <v>593</v>
      </c>
      <c r="BG1273" s="2">
        <v>46232.5833333333</v>
      </c>
      <c r="BH1273" s="2">
        <v>46231.7504166667</v>
      </c>
      <c r="BJ1273" s="1" t="s">
        <v>15393</v>
      </c>
      <c r="BL1273" s="1" t="s">
        <v>8464</v>
      </c>
      <c r="BM1273" s="1" t="s">
        <v>8495</v>
      </c>
      <c r="BN1273" s="1" t="s">
        <v>590</v>
      </c>
      <c r="BO1273" s="1" t="s">
        <v>15394</v>
      </c>
      <c r="BP1273" s="1" t="s">
        <v>8082</v>
      </c>
      <c r="BQ1273" s="1" t="s">
        <v>6540</v>
      </c>
      <c r="BT1273" s="2">
        <v>46232.6157291667</v>
      </c>
      <c r="BU1273" s="2">
        <v>46232.6977430556</v>
      </c>
      <c r="BV1273" s="1" t="s">
        <v>591</v>
      </c>
      <c r="BW1273" s="3">
        <v>41671</v>
      </c>
      <c r="BX1273" s="1" t="s">
        <v>15395</v>
      </c>
      <c r="BY1273" s="1" t="s">
        <v>628</v>
      </c>
      <c r="BZ1273" s="1" t="s">
        <v>8050</v>
      </c>
      <c r="CB1273" s="1" t="s">
        <v>147</v>
      </c>
      <c r="CC1273" s="1">
        <v>198</v>
      </c>
      <c r="CD1273" s="1"/>
      <c r="CE1273" s="1">
        <v>198</v>
      </c>
      <c r="CG1273" s="1">
        <v>75</v>
      </c>
      <c r="CH1273" s="1"/>
      <c r="CI1273" s="1"/>
      <c r="CL1273" s="1" t="s">
        <v>8068</v>
      </c>
    </row>
    <row r="1274" s="1" customFormat="1" spans="1:90">
      <c r="A1274" s="1" t="s">
        <v>13724</v>
      </c>
      <c r="F1274" s="1">
        <v>0</v>
      </c>
      <c r="K1274" s="1">
        <v>101110</v>
      </c>
      <c r="L1274" s="1" t="s">
        <v>28</v>
      </c>
      <c r="O1274" s="2">
        <v>46230.4688657407</v>
      </c>
      <c r="P1274" s="2">
        <v>46230</v>
      </c>
      <c r="Q1274" s="1" t="s">
        <v>8050</v>
      </c>
      <c r="R1274" s="1" t="s">
        <v>8051</v>
      </c>
      <c r="T1274" s="1" t="s">
        <v>8052</v>
      </c>
      <c r="U1274" s="1" t="s">
        <v>8053</v>
      </c>
      <c r="V1274" s="1" t="s">
        <v>28</v>
      </c>
      <c r="AB1274" s="1" t="s">
        <v>8054</v>
      </c>
      <c r="AD1274" s="1" t="s">
        <v>607</v>
      </c>
      <c r="AE1274" s="1" t="s">
        <v>866</v>
      </c>
      <c r="AF1274" s="1" t="s">
        <v>8068</v>
      </c>
      <c r="AG1274" s="3">
        <v>41637</v>
      </c>
      <c r="AH1274" s="1" t="s">
        <v>606</v>
      </c>
      <c r="AI1274" s="1" t="s">
        <v>8055</v>
      </c>
      <c r="AJ1274" s="1">
        <v>117</v>
      </c>
      <c r="AP1274" s="2">
        <v>46232.6971990741</v>
      </c>
      <c r="AQ1274" s="1" t="s">
        <v>8072</v>
      </c>
      <c r="AR1274" s="3">
        <v>41636</v>
      </c>
      <c r="AS1274" s="1">
        <v>17716906075</v>
      </c>
      <c r="AT1274" s="1"/>
      <c r="AU1274" s="2">
        <v>46230</v>
      </c>
      <c r="AV1274" s="1" t="s">
        <v>15396</v>
      </c>
      <c r="AW1274" s="1" t="s">
        <v>8050</v>
      </c>
      <c r="AY1274" s="1" t="s">
        <v>15397</v>
      </c>
      <c r="AZ1274" s="1" t="s">
        <v>8460</v>
      </c>
      <c r="BA1274" s="1" t="s">
        <v>15398</v>
      </c>
      <c r="BB1274" s="1" t="s">
        <v>1439</v>
      </c>
      <c r="BC1274" s="1" t="s">
        <v>478</v>
      </c>
      <c r="BD1274" s="1" t="s">
        <v>222</v>
      </c>
      <c r="BE1274" s="1" t="s">
        <v>15399</v>
      </c>
      <c r="BF1274" s="1" t="s">
        <v>3868</v>
      </c>
      <c r="BG1274" s="2">
        <v>46232</v>
      </c>
      <c r="BH1274" s="2">
        <v>46231.6166203704</v>
      </c>
      <c r="BL1274" s="1" t="s">
        <v>8464</v>
      </c>
      <c r="BM1274" s="1" t="s">
        <v>8495</v>
      </c>
      <c r="BN1274" s="1" t="s">
        <v>590</v>
      </c>
      <c r="BO1274" s="1" t="s">
        <v>15400</v>
      </c>
      <c r="BP1274" s="1" t="s">
        <v>8082</v>
      </c>
      <c r="BQ1274" s="1" t="s">
        <v>6540</v>
      </c>
      <c r="BR1274" s="1" t="s">
        <v>12309</v>
      </c>
      <c r="BS1274" s="1" t="s">
        <v>13438</v>
      </c>
      <c r="BT1274" s="2">
        <v>46232.675462963</v>
      </c>
      <c r="BU1274" s="2">
        <v>46232.6981944444</v>
      </c>
      <c r="BV1274" s="1" t="s">
        <v>818</v>
      </c>
      <c r="BW1274" s="3">
        <v>43463</v>
      </c>
      <c r="BX1274" s="1" t="s">
        <v>15401</v>
      </c>
      <c r="BY1274" s="1" t="s">
        <v>818</v>
      </c>
      <c r="BZ1274" s="1" t="s">
        <v>8050</v>
      </c>
      <c r="CB1274" s="1" t="s">
        <v>145</v>
      </c>
      <c r="CC1274" s="1">
        <v>110</v>
      </c>
      <c r="CD1274" s="1" t="s">
        <v>14065</v>
      </c>
      <c r="CE1274" s="1">
        <v>110</v>
      </c>
      <c r="CF1274" s="1" t="s">
        <v>9924</v>
      </c>
      <c r="CG1274" s="1">
        <v>14</v>
      </c>
      <c r="CH1274" s="1" t="s">
        <v>622</v>
      </c>
      <c r="CI1274" s="2">
        <v>46232.8859490741</v>
      </c>
      <c r="CJ1274" s="1" t="s">
        <v>622</v>
      </c>
      <c r="CK1274" s="2">
        <v>46232.8929861111</v>
      </c>
      <c r="CL1274" s="1" t="s">
        <v>8068</v>
      </c>
    </row>
    <row r="1275" s="1" customFormat="1" spans="1:90">
      <c r="C1275" s="1">
        <v>1</v>
      </c>
      <c r="F1275" s="1">
        <v>0</v>
      </c>
      <c r="K1275" s="1">
        <v>101073</v>
      </c>
      <c r="L1275" s="1" t="s">
        <v>26</v>
      </c>
      <c r="M1275" s="1"/>
      <c r="O1275" s="2">
        <v>46232.69</v>
      </c>
      <c r="P1275" s="2">
        <v>46233</v>
      </c>
      <c r="Q1275" s="1"/>
      <c r="R1275" s="1" t="s">
        <v>8051</v>
      </c>
      <c r="S1275" s="1" t="s">
        <v>8096</v>
      </c>
      <c r="T1275" s="1" t="s">
        <v>8052</v>
      </c>
      <c r="U1275" s="1" t="s">
        <v>8053</v>
      </c>
      <c r="V1275" s="1" t="s">
        <v>26</v>
      </c>
      <c r="AB1275" s="1" t="s">
        <v>8054</v>
      </c>
      <c r="AD1275" s="1" t="s">
        <v>596</v>
      </c>
      <c r="AE1275" s="1" t="s">
        <v>1981</v>
      </c>
      <c r="AF1275" s="1" t="s">
        <v>8068</v>
      </c>
      <c r="AG1275" s="3">
        <v>46232</v>
      </c>
      <c r="AI1275" s="1" t="s">
        <v>8071</v>
      </c>
      <c r="AJ1275" s="1">
        <v>15</v>
      </c>
      <c r="AP1275" s="2">
        <v>46232.6996643519</v>
      </c>
      <c r="AQ1275" s="1" t="s">
        <v>8072</v>
      </c>
      <c r="AR1275" s="3">
        <v>46231</v>
      </c>
      <c r="AS1275" s="1">
        <v>15595210367</v>
      </c>
      <c r="AT1275" s="1" t="s">
        <v>8073</v>
      </c>
      <c r="AU1275" s="2">
        <v>46233</v>
      </c>
      <c r="AV1275" s="1" t="s">
        <v>15402</v>
      </c>
      <c r="AW1275" s="1" t="s">
        <v>8068</v>
      </c>
      <c r="AY1275" s="1" t="s">
        <v>15403</v>
      </c>
      <c r="AZ1275" s="1" t="s">
        <v>8108</v>
      </c>
      <c r="BA1275" s="1" t="s">
        <v>15404</v>
      </c>
      <c r="BB1275" s="1" t="s">
        <v>15405</v>
      </c>
      <c r="BC1275" s="1" t="s">
        <v>496</v>
      </c>
      <c r="BD1275" s="1" t="s">
        <v>304</v>
      </c>
      <c r="BE1275" s="1" t="s">
        <v>15406</v>
      </c>
      <c r="BF1275" s="1" t="s">
        <v>3903</v>
      </c>
      <c r="BG1275" s="2">
        <v>46232.6963657407</v>
      </c>
      <c r="BH1275" s="2">
        <v>46232.6905324074</v>
      </c>
      <c r="BL1275" s="1" t="s">
        <v>8115</v>
      </c>
      <c r="BM1275" s="1" t="s">
        <v>8116</v>
      </c>
      <c r="BN1275" s="1" t="s">
        <v>601</v>
      </c>
      <c r="BO1275" s="1" t="s">
        <v>15407</v>
      </c>
      <c r="BP1275" s="1" t="s">
        <v>8082</v>
      </c>
      <c r="BQ1275" s="1" t="s">
        <v>6540</v>
      </c>
      <c r="BR1275" s="1"/>
      <c r="BS1275" s="1"/>
      <c r="BT1275" s="2">
        <v>46232.6967939815</v>
      </c>
      <c r="BU1275" s="2">
        <v>46232.6997222222</v>
      </c>
      <c r="BV1275" s="1" t="s">
        <v>818</v>
      </c>
      <c r="BW1275" s="3">
        <v>48058</v>
      </c>
      <c r="BX1275" s="1" t="s">
        <v>8140</v>
      </c>
      <c r="BY1275" s="1" t="s">
        <v>818</v>
      </c>
      <c r="BZ1275" s="1" t="s">
        <v>8050</v>
      </c>
      <c r="CB1275" s="1" t="s">
        <v>114</v>
      </c>
      <c r="CC1275" s="1">
        <v>0</v>
      </c>
      <c r="CE1275" s="1">
        <v>0</v>
      </c>
      <c r="CG1275" s="1">
        <v>0</v>
      </c>
      <c r="CL1275" s="1" t="s">
        <v>8068</v>
      </c>
    </row>
    <row r="1276" s="1" customFormat="1" spans="1:90">
      <c r="K1276" s="1">
        <v>101110</v>
      </c>
      <c r="L1276" s="1" t="s">
        <v>28</v>
      </c>
      <c r="O1276" s="2">
        <v>46232.6709027778</v>
      </c>
      <c r="P1276" s="2">
        <v>46232</v>
      </c>
      <c r="Q1276" s="1" t="s">
        <v>8050</v>
      </c>
      <c r="R1276" s="1" t="s">
        <v>8051</v>
      </c>
      <c r="T1276" s="1" t="s">
        <v>8052</v>
      </c>
      <c r="U1276" s="1" t="s">
        <v>8053</v>
      </c>
      <c r="V1276" s="1" t="s">
        <v>28</v>
      </c>
      <c r="AB1276" s="1" t="s">
        <v>8054</v>
      </c>
      <c r="AD1276" s="1" t="s">
        <v>596</v>
      </c>
      <c r="AE1276" s="1" t="s">
        <v>598</v>
      </c>
      <c r="AF1276" s="1" t="s">
        <v>8068</v>
      </c>
      <c r="AG1276" s="1"/>
      <c r="AI1276" s="1" t="s">
        <v>8055</v>
      </c>
      <c r="AJ1276" s="1"/>
      <c r="AP1276" s="2">
        <v>46232.7001157407</v>
      </c>
      <c r="AQ1276" s="1" t="s">
        <v>8072</v>
      </c>
      <c r="AR1276" s="3">
        <v>44686</v>
      </c>
      <c r="AS1276" s="1">
        <v>13657587258</v>
      </c>
      <c r="AU1276" s="2">
        <v>46232</v>
      </c>
      <c r="AV1276" s="1" t="s">
        <v>6655</v>
      </c>
      <c r="AW1276" s="1" t="s">
        <v>8050</v>
      </c>
      <c r="AY1276" s="1" t="s">
        <v>15408</v>
      </c>
      <c r="AZ1276" s="1" t="s">
        <v>8957</v>
      </c>
      <c r="BA1276" s="1" t="s">
        <v>15409</v>
      </c>
      <c r="BB1276" s="1" t="s">
        <v>15410</v>
      </c>
      <c r="BC1276" s="1" t="s">
        <v>478</v>
      </c>
      <c r="BD1276" s="1" t="s">
        <v>155</v>
      </c>
      <c r="BE1276" s="1" t="s">
        <v>15411</v>
      </c>
      <c r="BF1276" s="1" t="s">
        <v>3868</v>
      </c>
      <c r="BG1276" s="2">
        <v>46232.6659722222</v>
      </c>
      <c r="BH1276" s="2">
        <v>46232.6710532407</v>
      </c>
      <c r="BL1276" s="1" t="s">
        <v>8464</v>
      </c>
      <c r="BM1276" s="1" t="s">
        <v>8961</v>
      </c>
      <c r="BN1276" s="1" t="s">
        <v>590</v>
      </c>
      <c r="BO1276" s="1" t="s">
        <v>15412</v>
      </c>
      <c r="BP1276" s="1" t="s">
        <v>8082</v>
      </c>
      <c r="BQ1276" s="1" t="s">
        <v>6540</v>
      </c>
      <c r="BR1276" s="1" t="s">
        <v>14005</v>
      </c>
      <c r="BS1276" s="1" t="s">
        <v>14006</v>
      </c>
      <c r="BT1276" s="1"/>
      <c r="BU1276" s="2">
        <v>46232.7001157407</v>
      </c>
      <c r="BV1276" s="1" t="s">
        <v>1135</v>
      </c>
      <c r="BW1276" s="1"/>
      <c r="BX1276" s="1" t="s">
        <v>15413</v>
      </c>
      <c r="BY1276" s="1" t="s">
        <v>1136</v>
      </c>
      <c r="BZ1276" s="1" t="s">
        <v>8050</v>
      </c>
      <c r="CB1276" s="1" t="s">
        <v>126</v>
      </c>
      <c r="CC1276" s="1">
        <v>0</v>
      </c>
      <c r="CE1276" s="1">
        <v>0</v>
      </c>
      <c r="CG1276" s="1">
        <v>0</v>
      </c>
      <c r="CL1276" s="1" t="s">
        <v>8068</v>
      </c>
    </row>
    <row r="1277" s="1" customFormat="1" spans="1:90">
      <c r="A1277" s="1" t="s">
        <v>8262</v>
      </c>
      <c r="F1277" s="1">
        <v>0</v>
      </c>
      <c r="K1277" s="1">
        <v>101098</v>
      </c>
      <c r="L1277" s="1" t="s">
        <v>27</v>
      </c>
      <c r="M1277" s="1"/>
      <c r="O1277" s="2">
        <v>46231.6101388889</v>
      </c>
      <c r="P1277" s="2">
        <v>46232</v>
      </c>
      <c r="Q1277" s="1" t="s">
        <v>8050</v>
      </c>
      <c r="R1277" s="1" t="s">
        <v>8051</v>
      </c>
      <c r="T1277" s="1" t="s">
        <v>8052</v>
      </c>
      <c r="U1277" s="1" t="s">
        <v>8053</v>
      </c>
      <c r="V1277" s="1" t="s">
        <v>27</v>
      </c>
      <c r="AB1277" s="1" t="s">
        <v>8054</v>
      </c>
      <c r="AD1277" s="1" t="s">
        <v>596</v>
      </c>
      <c r="AE1277" s="1" t="s">
        <v>2766</v>
      </c>
      <c r="AF1277" s="1" t="s">
        <v>8068</v>
      </c>
      <c r="AG1277" s="3">
        <v>46231</v>
      </c>
      <c r="AH1277" s="1"/>
      <c r="AI1277" s="1" t="s">
        <v>8071</v>
      </c>
      <c r="AJ1277" s="1">
        <v>12</v>
      </c>
      <c r="AM1277" s="1" t="s">
        <v>8050</v>
      </c>
      <c r="AO1277" s="1">
        <v>4.8</v>
      </c>
      <c r="AP1277" s="2">
        <v>46232.7009606482</v>
      </c>
      <c r="AQ1277" s="1" t="s">
        <v>8072</v>
      </c>
      <c r="AR1277" s="3">
        <v>46215</v>
      </c>
      <c r="AS1277" s="1">
        <v>15297118883</v>
      </c>
      <c r="AT1277" s="1" t="s">
        <v>8056</v>
      </c>
      <c r="AU1277" s="2">
        <v>46232</v>
      </c>
      <c r="AV1277" s="1" t="s">
        <v>15414</v>
      </c>
      <c r="AW1277" s="1" t="s">
        <v>8068</v>
      </c>
      <c r="AY1277" s="1" t="s">
        <v>15415</v>
      </c>
      <c r="AZ1277" s="1" t="s">
        <v>8085</v>
      </c>
      <c r="BA1277" s="1" t="s">
        <v>15416</v>
      </c>
      <c r="BB1277" s="1" t="s">
        <v>15417</v>
      </c>
      <c r="BC1277" s="1" t="s">
        <v>463</v>
      </c>
      <c r="BD1277" s="1" t="s">
        <v>266</v>
      </c>
      <c r="BE1277" s="1" t="s">
        <v>15418</v>
      </c>
      <c r="BF1277" s="1" t="s">
        <v>3878</v>
      </c>
      <c r="BG1277" s="2">
        <v>46232.625</v>
      </c>
      <c r="BH1277" s="2">
        <v>46231.6125</v>
      </c>
      <c r="BJ1277" s="1" t="s">
        <v>9176</v>
      </c>
      <c r="BL1277" s="1" t="s">
        <v>8091</v>
      </c>
      <c r="BM1277" s="1" t="s">
        <v>8476</v>
      </c>
      <c r="BN1277" s="1" t="s">
        <v>601</v>
      </c>
      <c r="BO1277" s="1" t="s">
        <v>15419</v>
      </c>
      <c r="BP1277" s="1" t="s">
        <v>8082</v>
      </c>
      <c r="BQ1277" s="1" t="s">
        <v>6540</v>
      </c>
      <c r="BT1277" s="2">
        <v>46232.6949884259</v>
      </c>
      <c r="BU1277" s="2">
        <v>46232.7010069444</v>
      </c>
      <c r="BV1277" s="1" t="s">
        <v>591</v>
      </c>
      <c r="BW1277" s="3">
        <v>48057</v>
      </c>
      <c r="BX1277" s="1" t="s">
        <v>8586</v>
      </c>
      <c r="BY1277" s="1" t="s">
        <v>597</v>
      </c>
      <c r="BZ1277" s="1" t="s">
        <v>8050</v>
      </c>
      <c r="CB1277" s="1" t="s">
        <v>124</v>
      </c>
      <c r="CC1277" s="1">
        <v>0</v>
      </c>
      <c r="CE1277" s="1">
        <v>0</v>
      </c>
      <c r="CL1277" s="1" t="s">
        <v>8068</v>
      </c>
    </row>
    <row r="1278" s="1" customFormat="1" spans="1:90">
      <c r="F1278" s="1">
        <v>0</v>
      </c>
      <c r="K1278" s="1">
        <v>101042</v>
      </c>
      <c r="L1278" s="1" t="s">
        <v>25</v>
      </c>
      <c r="N1278" s="1">
        <v>245</v>
      </c>
      <c r="O1278" s="2">
        <v>46231.8228472222</v>
      </c>
      <c r="P1278" s="2">
        <v>46232.625</v>
      </c>
      <c r="Q1278" s="1"/>
      <c r="R1278" s="1" t="s">
        <v>8051</v>
      </c>
      <c r="S1278" s="1" t="s">
        <v>8556</v>
      </c>
      <c r="T1278" s="1" t="s">
        <v>8052</v>
      </c>
      <c r="U1278" s="1" t="s">
        <v>8053</v>
      </c>
      <c r="V1278" s="1" t="s">
        <v>25</v>
      </c>
      <c r="AB1278" s="1" t="s">
        <v>8054</v>
      </c>
      <c r="AD1278" s="1" t="s">
        <v>607</v>
      </c>
      <c r="AE1278" s="1" t="s">
        <v>687</v>
      </c>
      <c r="AF1278" s="1"/>
      <c r="AG1278" s="3">
        <v>46232</v>
      </c>
      <c r="AH1278" s="1" t="s">
        <v>606</v>
      </c>
      <c r="AI1278" s="1" t="s">
        <v>8055</v>
      </c>
      <c r="AJ1278" s="1">
        <v>38</v>
      </c>
      <c r="AP1278" s="2">
        <v>46232.7014930556</v>
      </c>
      <c r="AQ1278" s="1" t="s">
        <v>8072</v>
      </c>
      <c r="AR1278" s="3">
        <v>46229</v>
      </c>
      <c r="AS1278" s="1">
        <v>19901416019</v>
      </c>
      <c r="AT1278" s="1" t="s">
        <v>8123</v>
      </c>
      <c r="AU1278" s="2">
        <v>46232.625</v>
      </c>
      <c r="AV1278" s="1" t="s">
        <v>15420</v>
      </c>
      <c r="AW1278" s="1" t="s">
        <v>8068</v>
      </c>
      <c r="AY1278" s="1" t="s">
        <v>15421</v>
      </c>
      <c r="AZ1278" s="1" t="s">
        <v>8155</v>
      </c>
      <c r="BA1278" s="1" t="s">
        <v>15422</v>
      </c>
      <c r="BB1278" s="1" t="s">
        <v>7601</v>
      </c>
      <c r="BC1278" s="1" t="s">
        <v>463</v>
      </c>
      <c r="BD1278" s="1" t="s">
        <v>342</v>
      </c>
      <c r="BE1278" s="1" t="s">
        <v>15423</v>
      </c>
      <c r="BF1278" s="1" t="s">
        <v>3878</v>
      </c>
      <c r="BG1278" s="2">
        <v>46232.625</v>
      </c>
      <c r="BH1278" s="2">
        <v>46231.822974537</v>
      </c>
      <c r="BJ1278" s="1" t="s">
        <v>15424</v>
      </c>
      <c r="BL1278" s="1" t="s">
        <v>8159</v>
      </c>
      <c r="BM1278" s="1" t="s">
        <v>8343</v>
      </c>
      <c r="BN1278" s="1" t="s">
        <v>601</v>
      </c>
      <c r="BO1278" s="1" t="s">
        <v>7600</v>
      </c>
      <c r="BP1278" s="1" t="s">
        <v>8067</v>
      </c>
      <c r="BQ1278" s="1" t="s">
        <v>6540</v>
      </c>
      <c r="BT1278" s="2">
        <v>46232.6661458333</v>
      </c>
      <c r="BU1278" s="2">
        <v>46232.7015625</v>
      </c>
      <c r="BV1278" s="1" t="s">
        <v>621</v>
      </c>
      <c r="BW1278" s="3">
        <v>48058</v>
      </c>
      <c r="BX1278" s="1" t="s">
        <v>8577</v>
      </c>
      <c r="BY1278" s="1" t="s">
        <v>621</v>
      </c>
      <c r="BZ1278" s="1" t="s">
        <v>8050</v>
      </c>
      <c r="CB1278" s="1" t="s">
        <v>92</v>
      </c>
      <c r="CC1278" s="1">
        <v>140</v>
      </c>
      <c r="CD1278" s="1" t="s">
        <v>14041</v>
      </c>
      <c r="CE1278" s="1">
        <v>140</v>
      </c>
      <c r="CF1278" s="1"/>
      <c r="CG1278" s="1">
        <v>0</v>
      </c>
      <c r="CH1278" s="1" t="s">
        <v>622</v>
      </c>
      <c r="CI1278" s="2">
        <v>46235.4199884259</v>
      </c>
      <c r="CJ1278" s="1"/>
      <c r="CK1278" s="1"/>
      <c r="CL1278" s="1" t="s">
        <v>8068</v>
      </c>
    </row>
    <row r="1279" s="1" customFormat="1" spans="1:90">
      <c r="A1279" s="1" t="s">
        <v>15425</v>
      </c>
      <c r="F1279" s="1">
        <v>0</v>
      </c>
      <c r="K1279" s="1">
        <v>101042</v>
      </c>
      <c r="L1279" s="1" t="s">
        <v>25</v>
      </c>
      <c r="O1279" s="2">
        <v>46228.4317013889</v>
      </c>
      <c r="P1279" s="2">
        <v>46232.625</v>
      </c>
      <c r="Q1279" s="1"/>
      <c r="R1279" s="1" t="s">
        <v>8051</v>
      </c>
      <c r="S1279" s="1" t="s">
        <v>8096</v>
      </c>
      <c r="T1279" s="1" t="s">
        <v>8052</v>
      </c>
      <c r="U1279" s="1" t="s">
        <v>8053</v>
      </c>
      <c r="V1279" s="1" t="s">
        <v>25</v>
      </c>
      <c r="AB1279" s="1" t="s">
        <v>8054</v>
      </c>
      <c r="AD1279" s="1" t="s">
        <v>607</v>
      </c>
      <c r="AE1279" s="1" t="s">
        <v>2763</v>
      </c>
      <c r="AF1279" s="1" t="s">
        <v>8068</v>
      </c>
      <c r="AG1279" s="3">
        <v>46232</v>
      </c>
      <c r="AH1279" s="1" t="s">
        <v>606</v>
      </c>
      <c r="AI1279" s="1" t="s">
        <v>8071</v>
      </c>
      <c r="AJ1279" s="1">
        <v>27</v>
      </c>
      <c r="AP1279" s="2">
        <v>46232.7023032407</v>
      </c>
      <c r="AQ1279" s="1" t="s">
        <v>8106</v>
      </c>
      <c r="AR1279" s="3">
        <v>46229</v>
      </c>
      <c r="AS1279" s="1">
        <v>13893113020</v>
      </c>
      <c r="AT1279" s="1" t="s">
        <v>8073</v>
      </c>
      <c r="AU1279" s="2">
        <v>46232.625</v>
      </c>
      <c r="AV1279" s="1" t="s">
        <v>15426</v>
      </c>
      <c r="AW1279" s="1" t="s">
        <v>8068</v>
      </c>
      <c r="AY1279" s="1" t="s">
        <v>15174</v>
      </c>
      <c r="AZ1279" s="1" t="s">
        <v>8155</v>
      </c>
      <c r="BA1279" s="1" t="s">
        <v>15175</v>
      </c>
      <c r="BB1279" s="1" t="s">
        <v>7603</v>
      </c>
      <c r="BC1279" s="1" t="s">
        <v>463</v>
      </c>
      <c r="BD1279" s="1" t="s">
        <v>372</v>
      </c>
      <c r="BE1279" s="1" t="s">
        <v>15427</v>
      </c>
      <c r="BF1279" s="1" t="s">
        <v>3903</v>
      </c>
      <c r="BG1279" s="2">
        <v>46232.625</v>
      </c>
      <c r="BH1279" s="2">
        <v>46231.6939699074</v>
      </c>
      <c r="BL1279" s="1" t="s">
        <v>8159</v>
      </c>
      <c r="BM1279" s="1" t="s">
        <v>8343</v>
      </c>
      <c r="BN1279" s="1" t="s">
        <v>601</v>
      </c>
      <c r="BO1279" s="1" t="s">
        <v>7602</v>
      </c>
      <c r="BP1279" s="1" t="s">
        <v>8082</v>
      </c>
      <c r="BQ1279" s="1" t="s">
        <v>6540</v>
      </c>
      <c r="BT1279" s="2">
        <v>46232.6441087963</v>
      </c>
      <c r="BU1279" s="2">
        <v>46232.7023032407</v>
      </c>
      <c r="BV1279" s="1" t="s">
        <v>818</v>
      </c>
      <c r="BW1279" s="3">
        <v>48058</v>
      </c>
      <c r="BX1279" s="1" t="s">
        <v>12284</v>
      </c>
      <c r="BY1279" s="1" t="s">
        <v>818</v>
      </c>
      <c r="BZ1279" s="1" t="s">
        <v>8050</v>
      </c>
      <c r="CB1279" s="1" t="s">
        <v>97</v>
      </c>
      <c r="CC1279" s="1">
        <v>180</v>
      </c>
      <c r="CE1279" s="1">
        <v>180</v>
      </c>
      <c r="CG1279" s="1">
        <v>0</v>
      </c>
      <c r="CL1279" s="1" t="s">
        <v>8068</v>
      </c>
    </row>
    <row r="1280" s="1" customFormat="1" spans="1:90">
      <c r="A1280" s="1" t="s">
        <v>8548</v>
      </c>
      <c r="F1280" s="1">
        <v>0</v>
      </c>
      <c r="K1280" s="1">
        <v>101311</v>
      </c>
      <c r="L1280" s="1" t="s">
        <v>23</v>
      </c>
      <c r="M1280" s="1" t="s">
        <v>8106</v>
      </c>
      <c r="O1280" s="2">
        <v>46232.3554398148</v>
      </c>
      <c r="P1280" s="2">
        <v>46232</v>
      </c>
      <c r="Q1280" s="1" t="s">
        <v>8050</v>
      </c>
      <c r="R1280" s="1" t="s">
        <v>8051</v>
      </c>
      <c r="S1280" s="1" t="s">
        <v>8096</v>
      </c>
      <c r="T1280" s="1" t="s">
        <v>8144</v>
      </c>
      <c r="U1280" s="1" t="s">
        <v>8053</v>
      </c>
      <c r="V1280" s="1" t="s">
        <v>23</v>
      </c>
      <c r="AB1280" s="1" t="s">
        <v>8054</v>
      </c>
      <c r="AD1280" s="1" t="s">
        <v>596</v>
      </c>
      <c r="AE1280" s="1" t="s">
        <v>3416</v>
      </c>
      <c r="AF1280" s="1" t="s">
        <v>8068</v>
      </c>
      <c r="AG1280" s="3">
        <v>46232</v>
      </c>
      <c r="AI1280" s="1" t="s">
        <v>8055</v>
      </c>
      <c r="AJ1280" s="1">
        <v>523</v>
      </c>
      <c r="AK1280" s="1">
        <v>2000</v>
      </c>
      <c r="AP1280" s="2">
        <v>46232.705462963</v>
      </c>
      <c r="AQ1280" s="1" t="s">
        <v>8106</v>
      </c>
      <c r="AR1280" s="3">
        <v>46226</v>
      </c>
      <c r="AS1280" s="1">
        <v>15947486650</v>
      </c>
      <c r="AT1280" s="1" t="s">
        <v>8508</v>
      </c>
      <c r="AU1280" s="2">
        <v>46232</v>
      </c>
      <c r="AV1280" s="1" t="s">
        <v>15428</v>
      </c>
      <c r="AW1280" s="1" t="s">
        <v>8068</v>
      </c>
      <c r="AY1280" s="1" t="s">
        <v>15429</v>
      </c>
      <c r="AZ1280" s="1" t="s">
        <v>8238</v>
      </c>
      <c r="BA1280" s="1" t="s">
        <v>15430</v>
      </c>
      <c r="BB1280" s="1" t="s">
        <v>15431</v>
      </c>
      <c r="BC1280" s="1" t="s">
        <v>448</v>
      </c>
      <c r="BD1280" s="1" t="s">
        <v>425</v>
      </c>
      <c r="BE1280" s="1" t="s">
        <v>15432</v>
      </c>
      <c r="BF1280" s="1" t="s">
        <v>3903</v>
      </c>
      <c r="BG1280" s="2">
        <v>46232</v>
      </c>
      <c r="BH1280" s="2">
        <v>46232.3555324074</v>
      </c>
      <c r="BJ1280" s="1" t="s">
        <v>13952</v>
      </c>
      <c r="BL1280" s="1" t="s">
        <v>8064</v>
      </c>
      <c r="BM1280" s="1" t="s">
        <v>8243</v>
      </c>
      <c r="BN1280" s="1" t="s">
        <v>601</v>
      </c>
      <c r="BO1280" s="1" t="s">
        <v>15433</v>
      </c>
      <c r="BP1280" s="1" t="s">
        <v>8067</v>
      </c>
      <c r="BQ1280" s="1" t="s">
        <v>6540</v>
      </c>
      <c r="BT1280" s="2">
        <v>46232.6914351852</v>
      </c>
      <c r="BU1280" s="2">
        <v>46232.7055439815</v>
      </c>
      <c r="BV1280" s="1" t="s">
        <v>818</v>
      </c>
      <c r="BW1280" s="3">
        <v>48058</v>
      </c>
      <c r="BX1280" s="1" t="s">
        <v>8554</v>
      </c>
      <c r="BY1280" s="1" t="s">
        <v>818</v>
      </c>
      <c r="BZ1280" s="1" t="s">
        <v>8050</v>
      </c>
      <c r="CB1280" s="1" t="s">
        <v>54</v>
      </c>
      <c r="CC1280" s="1">
        <v>0</v>
      </c>
      <c r="CE1280" s="1">
        <v>0</v>
      </c>
      <c r="CG1280" s="1">
        <v>0</v>
      </c>
      <c r="CL1280" s="1" t="s">
        <v>8068</v>
      </c>
    </row>
    <row r="1281" s="1" customFormat="1" spans="1:90">
      <c r="C1281" s="1">
        <v>1</v>
      </c>
      <c r="F1281" s="1">
        <v>0</v>
      </c>
      <c r="K1281" s="1">
        <v>101073</v>
      </c>
      <c r="L1281" s="1" t="s">
        <v>26</v>
      </c>
      <c r="M1281" s="1"/>
      <c r="N1281" s="1">
        <v>375</v>
      </c>
      <c r="O1281" s="2">
        <v>46232.6760532407</v>
      </c>
      <c r="P1281" s="2">
        <v>46232</v>
      </c>
      <c r="R1281" s="1" t="s">
        <v>8051</v>
      </c>
      <c r="S1281" s="1" t="s">
        <v>8096</v>
      </c>
      <c r="T1281" s="1" t="s">
        <v>8052</v>
      </c>
      <c r="U1281" s="1" t="s">
        <v>8053</v>
      </c>
      <c r="V1281" s="1" t="s">
        <v>26</v>
      </c>
      <c r="AB1281" s="1" t="s">
        <v>8054</v>
      </c>
      <c r="AD1281" s="1" t="s">
        <v>607</v>
      </c>
      <c r="AE1281" s="1" t="s">
        <v>2169</v>
      </c>
      <c r="AF1281" s="1" t="s">
        <v>8068</v>
      </c>
      <c r="AG1281" s="3">
        <v>46232</v>
      </c>
      <c r="AH1281" s="1" t="s">
        <v>606</v>
      </c>
      <c r="AI1281" s="1" t="s">
        <v>8071</v>
      </c>
      <c r="AJ1281" s="1"/>
      <c r="AP1281" s="2">
        <v>46232.7068981481</v>
      </c>
      <c r="AQ1281" s="1" t="s">
        <v>8072</v>
      </c>
      <c r="AR1281" s="3">
        <v>46231</v>
      </c>
      <c r="AS1281" s="1">
        <v>17795059340</v>
      </c>
      <c r="AT1281" s="1" t="s">
        <v>8073</v>
      </c>
      <c r="AU1281" s="2">
        <v>46232</v>
      </c>
      <c r="AV1281" s="1" t="s">
        <v>15434</v>
      </c>
      <c r="AW1281" s="1" t="s">
        <v>8068</v>
      </c>
      <c r="AY1281" s="1" t="s">
        <v>15435</v>
      </c>
      <c r="AZ1281" s="1" t="s">
        <v>8108</v>
      </c>
      <c r="BA1281" s="1" t="s">
        <v>15436</v>
      </c>
      <c r="BB1281" s="1" t="s">
        <v>5509</v>
      </c>
      <c r="BC1281" s="1" t="s">
        <v>496</v>
      </c>
      <c r="BD1281" s="1" t="s">
        <v>305</v>
      </c>
      <c r="BE1281" s="1" t="s">
        <v>15437</v>
      </c>
      <c r="BF1281" s="1" t="s">
        <v>3878</v>
      </c>
      <c r="BG1281" s="2">
        <v>46232.7083333333</v>
      </c>
      <c r="BH1281" s="2">
        <v>46232.676099537</v>
      </c>
      <c r="BL1281" s="1" t="s">
        <v>8115</v>
      </c>
      <c r="BM1281" s="1" t="s">
        <v>8116</v>
      </c>
      <c r="BN1281" s="1" t="s">
        <v>601</v>
      </c>
      <c r="BO1281" s="1" t="s">
        <v>6755</v>
      </c>
      <c r="BP1281" s="1" t="s">
        <v>8082</v>
      </c>
      <c r="BQ1281" s="1" t="s">
        <v>6540</v>
      </c>
      <c r="BT1281" s="2">
        <v>46232.6765740741</v>
      </c>
      <c r="BU1281" s="2">
        <v>46232.7070601852</v>
      </c>
      <c r="BV1281" s="1" t="s">
        <v>602</v>
      </c>
      <c r="BW1281" s="3">
        <v>48058</v>
      </c>
      <c r="BX1281" s="1" t="s">
        <v>15247</v>
      </c>
      <c r="BY1281" s="1" t="s">
        <v>602</v>
      </c>
      <c r="BZ1281" s="1" t="s">
        <v>8050</v>
      </c>
      <c r="CB1281" s="1" t="s">
        <v>114</v>
      </c>
      <c r="CC1281" s="1">
        <v>50</v>
      </c>
      <c r="CD1281" s="1"/>
      <c r="CE1281" s="1">
        <v>50</v>
      </c>
      <c r="CF1281" s="1" t="s">
        <v>14876</v>
      </c>
      <c r="CG1281" s="1">
        <v>7</v>
      </c>
      <c r="CH1281" s="1"/>
      <c r="CI1281" s="1"/>
      <c r="CJ1281" s="1" t="s">
        <v>622</v>
      </c>
      <c r="CK1281" s="2">
        <v>46234.5855555556</v>
      </c>
      <c r="CL1281" s="1" t="s">
        <v>8068</v>
      </c>
    </row>
    <row r="1282" s="1" customFormat="1" spans="1:90">
      <c r="F1282" s="1">
        <v>0</v>
      </c>
      <c r="K1282" s="1">
        <v>101311</v>
      </c>
      <c r="L1282" s="1" t="s">
        <v>23</v>
      </c>
      <c r="O1282" s="2">
        <v>46232.6852430556</v>
      </c>
      <c r="P1282" s="2">
        <v>46233</v>
      </c>
      <c r="R1282" s="1" t="s">
        <v>8051</v>
      </c>
      <c r="S1282" s="1" t="s">
        <v>8096</v>
      </c>
      <c r="T1282" s="1" t="s">
        <v>8144</v>
      </c>
      <c r="U1282" s="1" t="s">
        <v>8053</v>
      </c>
      <c r="V1282" s="1" t="s">
        <v>23</v>
      </c>
      <c r="AB1282" s="1" t="s">
        <v>8054</v>
      </c>
      <c r="AD1282" s="1" t="s">
        <v>607</v>
      </c>
      <c r="AE1282" s="1" t="s">
        <v>629</v>
      </c>
      <c r="AF1282" s="1" t="s">
        <v>8068</v>
      </c>
      <c r="AG1282" s="3">
        <v>46232</v>
      </c>
      <c r="AH1282" s="1" t="s">
        <v>606</v>
      </c>
      <c r="AI1282" s="1" t="s">
        <v>8071</v>
      </c>
      <c r="AJ1282" s="1">
        <v>32</v>
      </c>
      <c r="AP1282" s="2">
        <v>46232.7075231482</v>
      </c>
      <c r="AQ1282" s="1" t="s">
        <v>8072</v>
      </c>
      <c r="AR1282" s="3">
        <v>46231</v>
      </c>
      <c r="AS1282" s="1">
        <v>13304722469</v>
      </c>
      <c r="AT1282" s="1" t="s">
        <v>8073</v>
      </c>
      <c r="AU1282" s="2">
        <v>46233</v>
      </c>
      <c r="AV1282" s="1" t="s">
        <v>15438</v>
      </c>
      <c r="AW1282" s="1" t="s">
        <v>8068</v>
      </c>
      <c r="AY1282" s="1" t="s">
        <v>15439</v>
      </c>
      <c r="AZ1282" s="1" t="s">
        <v>8147</v>
      </c>
      <c r="BA1282" s="1" t="s">
        <v>15440</v>
      </c>
      <c r="BB1282" s="1" t="s">
        <v>7917</v>
      </c>
      <c r="BC1282" s="1" t="s">
        <v>448</v>
      </c>
      <c r="BD1282" s="1" t="s">
        <v>427</v>
      </c>
      <c r="BE1282" s="1" t="s">
        <v>15441</v>
      </c>
      <c r="BF1282" s="1" t="s">
        <v>3878</v>
      </c>
      <c r="BG1282" s="2">
        <v>46232.6885300926</v>
      </c>
      <c r="BH1282" s="2">
        <v>46232.6866435185</v>
      </c>
      <c r="BJ1282" s="1" t="s">
        <v>8215</v>
      </c>
      <c r="BL1282" s="1" t="s">
        <v>8064</v>
      </c>
      <c r="BM1282" s="1" t="s">
        <v>8780</v>
      </c>
      <c r="BN1282" s="1" t="s">
        <v>601</v>
      </c>
      <c r="BO1282" s="1" t="s">
        <v>7916</v>
      </c>
      <c r="BP1282" s="1" t="s">
        <v>8082</v>
      </c>
      <c r="BQ1282" s="1" t="s">
        <v>6540</v>
      </c>
      <c r="BT1282" s="2">
        <v>46232.6892592593</v>
      </c>
      <c r="BU1282" s="2">
        <v>46232.7075925926</v>
      </c>
      <c r="BV1282" s="1" t="s">
        <v>1135</v>
      </c>
      <c r="BW1282" s="3">
        <v>48058</v>
      </c>
      <c r="BX1282" s="1" t="s">
        <v>15442</v>
      </c>
      <c r="BY1282" s="1" t="s">
        <v>1136</v>
      </c>
      <c r="BZ1282" s="1" t="s">
        <v>8050</v>
      </c>
      <c r="CB1282" s="1" t="s">
        <v>55</v>
      </c>
      <c r="CC1282" s="1">
        <v>160</v>
      </c>
      <c r="CE1282" s="1">
        <v>160</v>
      </c>
      <c r="CG1282" s="1">
        <v>0</v>
      </c>
      <c r="CL1282" s="1" t="s">
        <v>8068</v>
      </c>
    </row>
    <row r="1283" s="1" customFormat="1" spans="1:90">
      <c r="A1283" s="1" t="s">
        <v>11209</v>
      </c>
      <c r="C1283" s="1">
        <v>1</v>
      </c>
      <c r="F1283" s="1">
        <v>0</v>
      </c>
      <c r="K1283" s="1">
        <v>101073</v>
      </c>
      <c r="L1283" s="1" t="s">
        <v>26</v>
      </c>
      <c r="O1283" s="2">
        <v>46231.7935763889</v>
      </c>
      <c r="P1283" s="2">
        <v>46232</v>
      </c>
      <c r="Q1283" s="1" t="s">
        <v>8050</v>
      </c>
      <c r="R1283" s="1" t="s">
        <v>8386</v>
      </c>
      <c r="S1283" s="1"/>
      <c r="T1283" s="1" t="s">
        <v>8052</v>
      </c>
      <c r="U1283" s="1" t="s">
        <v>8053</v>
      </c>
      <c r="V1283" s="1" t="s">
        <v>26</v>
      </c>
      <c r="W1283" s="1" t="s">
        <v>2334</v>
      </c>
      <c r="X1283" s="1" t="s">
        <v>645</v>
      </c>
      <c r="AB1283" s="1" t="s">
        <v>8054</v>
      </c>
      <c r="AD1283" s="1" t="s">
        <v>607</v>
      </c>
      <c r="AE1283" s="1" t="s">
        <v>1970</v>
      </c>
      <c r="AF1283" s="1" t="s">
        <v>8068</v>
      </c>
      <c r="AG1283" s="3">
        <v>46231</v>
      </c>
      <c r="AH1283" s="1" t="s">
        <v>651</v>
      </c>
      <c r="AI1283" s="1" t="s">
        <v>8055</v>
      </c>
      <c r="AJ1283" s="1">
        <v>548</v>
      </c>
      <c r="AM1283" s="1" t="s">
        <v>8068</v>
      </c>
      <c r="AO1283" s="1">
        <v>5.6</v>
      </c>
      <c r="AP1283" s="2">
        <v>46232.7079861111</v>
      </c>
      <c r="AQ1283" s="1" t="s">
        <v>8072</v>
      </c>
      <c r="AR1283" s="3">
        <v>46228</v>
      </c>
      <c r="AS1283" s="1">
        <v>18309683777</v>
      </c>
      <c r="AT1283" s="1" t="s">
        <v>8346</v>
      </c>
      <c r="AU1283" s="2">
        <v>46232</v>
      </c>
      <c r="AV1283" s="1" t="s">
        <v>15443</v>
      </c>
      <c r="AW1283" s="1" t="s">
        <v>8068</v>
      </c>
      <c r="AY1283" s="1" t="s">
        <v>15099</v>
      </c>
      <c r="AZ1283" s="1" t="s">
        <v>8108</v>
      </c>
      <c r="BA1283" s="1" t="s">
        <v>15100</v>
      </c>
      <c r="BB1283" s="1" t="s">
        <v>5801</v>
      </c>
      <c r="BC1283" s="1" t="s">
        <v>496</v>
      </c>
      <c r="BD1283" s="1" t="s">
        <v>287</v>
      </c>
      <c r="BE1283" s="1" t="s">
        <v>15102</v>
      </c>
      <c r="BF1283" s="1" t="s">
        <v>3878</v>
      </c>
      <c r="BG1283" s="2">
        <v>46232.6666666667</v>
      </c>
      <c r="BH1283" s="2">
        <v>46231.7936458333</v>
      </c>
      <c r="BJ1283" s="1" t="s">
        <v>15444</v>
      </c>
      <c r="BL1283" s="1" t="s">
        <v>8115</v>
      </c>
      <c r="BM1283" s="1" t="s">
        <v>8116</v>
      </c>
      <c r="BN1283" s="1" t="s">
        <v>601</v>
      </c>
      <c r="BO1283" s="1" t="s">
        <v>15104</v>
      </c>
      <c r="BP1283" s="1" t="s">
        <v>8082</v>
      </c>
      <c r="BQ1283" s="1" t="s">
        <v>6540</v>
      </c>
      <c r="BT1283" s="2">
        <v>46232.6438310185</v>
      </c>
      <c r="BU1283" s="2">
        <v>46232.7081018519</v>
      </c>
      <c r="BV1283" s="1" t="s">
        <v>591</v>
      </c>
      <c r="BW1283" s="3">
        <v>48057</v>
      </c>
      <c r="BX1283" s="1" t="s">
        <v>11216</v>
      </c>
      <c r="BY1283" s="1" t="s">
        <v>726</v>
      </c>
      <c r="BZ1283" s="1" t="s">
        <v>8050</v>
      </c>
      <c r="CA1283" s="1">
        <v>0</v>
      </c>
      <c r="CB1283" s="1" t="s">
        <v>110</v>
      </c>
      <c r="CC1283" s="1">
        <v>50</v>
      </c>
      <c r="CE1283" s="1">
        <v>50</v>
      </c>
      <c r="CL1283" s="1" t="s">
        <v>8068</v>
      </c>
    </row>
    <row r="1284" s="1" customFormat="1" spans="1:90">
      <c r="A1284" s="1" t="s">
        <v>13923</v>
      </c>
      <c r="F1284" s="1">
        <v>0</v>
      </c>
      <c r="K1284" s="1">
        <v>101098</v>
      </c>
      <c r="L1284" s="1" t="s">
        <v>27</v>
      </c>
      <c r="O1284" s="2">
        <v>46231.4882175926</v>
      </c>
      <c r="P1284" s="2">
        <v>46231</v>
      </c>
      <c r="Q1284" s="1" t="s">
        <v>8050</v>
      </c>
      <c r="R1284" s="1" t="s">
        <v>8051</v>
      </c>
      <c r="T1284" s="1" t="s">
        <v>8052</v>
      </c>
      <c r="U1284" s="1" t="s">
        <v>8053</v>
      </c>
      <c r="V1284" s="1" t="s">
        <v>27</v>
      </c>
      <c r="AB1284" s="1" t="s">
        <v>8054</v>
      </c>
      <c r="AD1284" s="1" t="s">
        <v>607</v>
      </c>
      <c r="AE1284" s="1" t="s">
        <v>2768</v>
      </c>
      <c r="AF1284" s="1" t="s">
        <v>8068</v>
      </c>
      <c r="AG1284" s="3">
        <v>46230</v>
      </c>
      <c r="AH1284" s="1" t="s">
        <v>606</v>
      </c>
      <c r="AI1284" s="1" t="s">
        <v>8055</v>
      </c>
      <c r="AJ1284" s="1">
        <v>33</v>
      </c>
      <c r="AM1284" s="1" t="s">
        <v>8068</v>
      </c>
      <c r="AO1284" s="1">
        <v>3.5</v>
      </c>
      <c r="AP1284" s="2">
        <v>46232.7085532407</v>
      </c>
      <c r="AQ1284" s="1" t="s">
        <v>8072</v>
      </c>
      <c r="AR1284" s="3">
        <v>46148</v>
      </c>
      <c r="AS1284" s="1">
        <v>15297234291</v>
      </c>
      <c r="AT1284" s="1" t="s">
        <v>8595</v>
      </c>
      <c r="AU1284" s="2">
        <v>46231</v>
      </c>
      <c r="AV1284" s="1" t="s">
        <v>15445</v>
      </c>
      <c r="AW1284" s="1" t="s">
        <v>8068</v>
      </c>
      <c r="AY1284" s="1" t="s">
        <v>15446</v>
      </c>
      <c r="AZ1284" s="1" t="s">
        <v>8085</v>
      </c>
      <c r="BA1284" s="1" t="s">
        <v>15447</v>
      </c>
      <c r="BB1284" s="1" t="s">
        <v>2822</v>
      </c>
      <c r="BC1284" s="1" t="s">
        <v>463</v>
      </c>
      <c r="BD1284" s="1" t="s">
        <v>262</v>
      </c>
      <c r="BE1284" s="1" t="s">
        <v>15448</v>
      </c>
      <c r="BF1284" s="1" t="s">
        <v>3878</v>
      </c>
      <c r="BG1284" s="2">
        <v>46232.4640162037</v>
      </c>
      <c r="BH1284" s="2">
        <v>46231.5904976852</v>
      </c>
      <c r="BJ1284" s="1" t="s">
        <v>15449</v>
      </c>
      <c r="BL1284" s="1" t="s">
        <v>8091</v>
      </c>
      <c r="BM1284" s="1" t="s">
        <v>8092</v>
      </c>
      <c r="BN1284" s="1" t="s">
        <v>601</v>
      </c>
      <c r="BO1284" s="1" t="s">
        <v>15450</v>
      </c>
      <c r="BP1284" s="1" t="s">
        <v>8082</v>
      </c>
      <c r="BQ1284" s="1" t="s">
        <v>6540</v>
      </c>
      <c r="BT1284" s="2">
        <v>46232.6757986111</v>
      </c>
      <c r="BU1284" s="2">
        <v>46232.7086111111</v>
      </c>
      <c r="BV1284" s="1" t="s">
        <v>591</v>
      </c>
      <c r="BW1284" s="3">
        <v>48056</v>
      </c>
      <c r="BX1284" s="1" t="s">
        <v>9075</v>
      </c>
      <c r="BY1284" s="1" t="s">
        <v>597</v>
      </c>
      <c r="BZ1284" s="1" t="s">
        <v>8050</v>
      </c>
      <c r="CB1284" s="1" t="s">
        <v>122</v>
      </c>
      <c r="CC1284" s="1">
        <v>50</v>
      </c>
      <c r="CE1284" s="1">
        <v>50</v>
      </c>
      <c r="CG1284" s="1">
        <v>0</v>
      </c>
      <c r="CL1284" s="1" t="s">
        <v>8068</v>
      </c>
    </row>
    <row r="1285" s="1" customFormat="1" spans="1:90">
      <c r="F1285" s="1">
        <v>0</v>
      </c>
      <c r="K1285" s="1">
        <v>101110</v>
      </c>
      <c r="L1285" s="1" t="s">
        <v>28</v>
      </c>
      <c r="N1285" s="1">
        <v>230</v>
      </c>
      <c r="O1285" s="2">
        <v>46230.3914699074</v>
      </c>
      <c r="P1285" s="2">
        <v>46231.625</v>
      </c>
      <c r="Q1285" s="1" t="s">
        <v>8050</v>
      </c>
      <c r="R1285" s="1" t="s">
        <v>8051</v>
      </c>
      <c r="S1285" s="1" t="s">
        <v>8096</v>
      </c>
      <c r="T1285" s="1" t="s">
        <v>8052</v>
      </c>
      <c r="U1285" s="1" t="s">
        <v>8840</v>
      </c>
      <c r="V1285" s="1" t="s">
        <v>28</v>
      </c>
      <c r="AB1285" s="1" t="s">
        <v>8054</v>
      </c>
      <c r="AD1285" s="1" t="s">
        <v>607</v>
      </c>
      <c r="AE1285" s="1" t="s">
        <v>752</v>
      </c>
      <c r="AF1285" s="1" t="s">
        <v>8068</v>
      </c>
      <c r="AG1285" s="3">
        <v>46232</v>
      </c>
      <c r="AH1285" s="1" t="s">
        <v>606</v>
      </c>
      <c r="AI1285" s="1" t="s">
        <v>8071</v>
      </c>
      <c r="AJ1285" s="1">
        <v>21</v>
      </c>
      <c r="AP1285" s="2">
        <v>46232.7088310185</v>
      </c>
      <c r="AQ1285" s="1" t="s">
        <v>8072</v>
      </c>
      <c r="AR1285" s="3">
        <v>46219</v>
      </c>
      <c r="AS1285" s="1">
        <v>18095998859</v>
      </c>
      <c r="AT1285" s="1" t="s">
        <v>8073</v>
      </c>
      <c r="AU1285" s="2">
        <v>46231.625</v>
      </c>
      <c r="AV1285" s="1" t="s">
        <v>15451</v>
      </c>
      <c r="AW1285" s="1" t="s">
        <v>8068</v>
      </c>
      <c r="AY1285" s="1" t="s">
        <v>15452</v>
      </c>
      <c r="AZ1285" s="1" t="s">
        <v>8703</v>
      </c>
      <c r="BA1285" s="1" t="s">
        <v>15453</v>
      </c>
      <c r="BB1285" s="1" t="s">
        <v>1432</v>
      </c>
      <c r="BC1285" s="1" t="s">
        <v>478</v>
      </c>
      <c r="BD1285" s="1" t="s">
        <v>163</v>
      </c>
      <c r="BE1285" s="1" t="s">
        <v>15454</v>
      </c>
      <c r="BF1285" s="1" t="s">
        <v>3898</v>
      </c>
      <c r="BG1285" s="2">
        <v>46232.5416666667</v>
      </c>
      <c r="BH1285" s="2">
        <v>46231.7756018518</v>
      </c>
      <c r="BJ1285" s="1" t="s">
        <v>15455</v>
      </c>
      <c r="BL1285" s="1" t="s">
        <v>8464</v>
      </c>
      <c r="BM1285" s="1" t="s">
        <v>15456</v>
      </c>
      <c r="BN1285" s="1" t="s">
        <v>601</v>
      </c>
      <c r="BO1285" s="1" t="s">
        <v>15457</v>
      </c>
      <c r="BP1285" s="1" t="s">
        <v>8082</v>
      </c>
      <c r="BQ1285" s="1" t="s">
        <v>6540</v>
      </c>
      <c r="BT1285" s="2">
        <v>46232.5563773148</v>
      </c>
      <c r="BU1285" s="2">
        <v>46232.708900463</v>
      </c>
      <c r="BV1285" s="1" t="s">
        <v>621</v>
      </c>
      <c r="BW1285" s="3">
        <v>47328</v>
      </c>
      <c r="BX1285" s="1" t="s">
        <v>15458</v>
      </c>
      <c r="BY1285" s="1" t="s">
        <v>621</v>
      </c>
      <c r="BZ1285" s="1" t="s">
        <v>8050</v>
      </c>
      <c r="CB1285" s="1" t="s">
        <v>129</v>
      </c>
      <c r="CC1285" s="1">
        <v>200</v>
      </c>
      <c r="CD1285" s="1" t="s">
        <v>15459</v>
      </c>
      <c r="CE1285" s="1">
        <v>200</v>
      </c>
      <c r="CF1285" s="1" t="s">
        <v>14084</v>
      </c>
      <c r="CG1285" s="1">
        <v>28</v>
      </c>
      <c r="CH1285" s="1" t="s">
        <v>622</v>
      </c>
      <c r="CI1285" s="2">
        <v>46232.9602893519</v>
      </c>
      <c r="CJ1285" s="1" t="s">
        <v>622</v>
      </c>
      <c r="CK1285" s="2">
        <v>46234.0321875</v>
      </c>
      <c r="CL1285" s="1" t="s">
        <v>8068</v>
      </c>
    </row>
    <row r="1286" s="1" customFormat="1" spans="1:90">
      <c r="C1286" s="1">
        <v>1</v>
      </c>
      <c r="F1286" s="1">
        <v>0</v>
      </c>
      <c r="K1286" s="1">
        <v>101073</v>
      </c>
      <c r="L1286" s="1" t="s">
        <v>26</v>
      </c>
      <c r="O1286" s="2">
        <v>46230.6328009259</v>
      </c>
      <c r="P1286" s="2">
        <v>46231</v>
      </c>
      <c r="Q1286" s="1"/>
      <c r="R1286" s="1" t="s">
        <v>8051</v>
      </c>
      <c r="T1286" s="1" t="s">
        <v>8052</v>
      </c>
      <c r="U1286" s="1" t="s">
        <v>8053</v>
      </c>
      <c r="V1286" s="1" t="s">
        <v>26</v>
      </c>
      <c r="AB1286" s="1" t="s">
        <v>8054</v>
      </c>
      <c r="AD1286" s="1" t="s">
        <v>596</v>
      </c>
      <c r="AE1286" s="1" t="s">
        <v>2013</v>
      </c>
      <c r="AF1286" s="1"/>
      <c r="AG1286" s="3">
        <v>46232</v>
      </c>
      <c r="AI1286" s="1" t="s">
        <v>8071</v>
      </c>
      <c r="AJ1286" s="1">
        <v>69</v>
      </c>
      <c r="AM1286" s="1" t="s">
        <v>8068</v>
      </c>
      <c r="AO1286" s="1">
        <v>3.1</v>
      </c>
      <c r="AP1286" s="2">
        <v>46232.7089236111</v>
      </c>
      <c r="AQ1286" s="1" t="s">
        <v>8072</v>
      </c>
      <c r="AR1286" s="3">
        <v>46141</v>
      </c>
      <c r="AS1286" s="1">
        <v>13995105760</v>
      </c>
      <c r="AT1286" s="1" t="s">
        <v>8073</v>
      </c>
      <c r="AU1286" s="2">
        <v>46231</v>
      </c>
      <c r="AV1286" s="1" t="s">
        <v>15460</v>
      </c>
      <c r="AW1286" s="1" t="s">
        <v>8068</v>
      </c>
      <c r="AY1286" s="1" t="s">
        <v>15461</v>
      </c>
      <c r="AZ1286" s="1" t="s">
        <v>8108</v>
      </c>
      <c r="BA1286" s="1" t="s">
        <v>15462</v>
      </c>
      <c r="BB1286" s="1" t="s">
        <v>15463</v>
      </c>
      <c r="BC1286" s="1" t="s">
        <v>496</v>
      </c>
      <c r="BD1286" s="1" t="s">
        <v>279</v>
      </c>
      <c r="BE1286" s="1" t="s">
        <v>15464</v>
      </c>
      <c r="BF1286" s="1" t="s">
        <v>3878</v>
      </c>
      <c r="BG1286" s="2">
        <v>46232.7039583333</v>
      </c>
      <c r="BH1286" s="2">
        <v>46230.642337963</v>
      </c>
      <c r="BL1286" s="1" t="s">
        <v>8115</v>
      </c>
      <c r="BM1286" s="1" t="s">
        <v>8432</v>
      </c>
      <c r="BN1286" s="1" t="s">
        <v>601</v>
      </c>
      <c r="BO1286" s="1" t="s">
        <v>15465</v>
      </c>
      <c r="BP1286" s="1" t="s">
        <v>8067</v>
      </c>
      <c r="BQ1286" s="1" t="s">
        <v>6540</v>
      </c>
      <c r="BT1286" s="2">
        <v>46232.7040856481</v>
      </c>
      <c r="BU1286" s="2">
        <v>46232.7089814815</v>
      </c>
      <c r="BV1286" s="1" t="s">
        <v>591</v>
      </c>
      <c r="BW1286" s="3">
        <v>48058</v>
      </c>
      <c r="BX1286" s="1" t="s">
        <v>8153</v>
      </c>
      <c r="BY1286" s="1" t="s">
        <v>726</v>
      </c>
      <c r="BZ1286" s="1" t="s">
        <v>8050</v>
      </c>
      <c r="CB1286" s="1" t="s">
        <v>105</v>
      </c>
      <c r="CC1286" s="1">
        <v>0</v>
      </c>
      <c r="CE1286" s="1">
        <v>0</v>
      </c>
      <c r="CG1286" s="1">
        <v>0</v>
      </c>
      <c r="CL1286" s="1" t="s">
        <v>8068</v>
      </c>
    </row>
    <row r="1287" s="1" customFormat="1" spans="1:90">
      <c r="F1287" s="1">
        <v>0</v>
      </c>
      <c r="K1287" s="1">
        <v>101042</v>
      </c>
      <c r="L1287" s="1" t="s">
        <v>25</v>
      </c>
      <c r="N1287" s="1">
        <v>275</v>
      </c>
      <c r="O1287" s="2">
        <v>46232.4304050926</v>
      </c>
      <c r="P1287" s="2">
        <v>46232</v>
      </c>
      <c r="Q1287" s="1"/>
      <c r="R1287" s="1" t="s">
        <v>8051</v>
      </c>
      <c r="S1287" s="1" t="s">
        <v>8096</v>
      </c>
      <c r="T1287" s="1" t="s">
        <v>8052</v>
      </c>
      <c r="U1287" s="1" t="s">
        <v>8053</v>
      </c>
      <c r="V1287" s="1" t="s">
        <v>25</v>
      </c>
      <c r="AB1287" s="1" t="s">
        <v>8054</v>
      </c>
      <c r="AD1287" s="1" t="s">
        <v>607</v>
      </c>
      <c r="AE1287" s="1" t="s">
        <v>633</v>
      </c>
      <c r="AF1287" s="1" t="s">
        <v>8068</v>
      </c>
      <c r="AG1287" s="3">
        <v>46232</v>
      </c>
      <c r="AH1287" s="1" t="s">
        <v>606</v>
      </c>
      <c r="AI1287" s="1" t="s">
        <v>8055</v>
      </c>
      <c r="AJ1287" s="1">
        <v>135</v>
      </c>
      <c r="AP1287" s="2">
        <v>46232.7091319444</v>
      </c>
      <c r="AQ1287" s="1" t="s">
        <v>8072</v>
      </c>
      <c r="AR1287" s="3">
        <v>46210</v>
      </c>
      <c r="AS1287" s="1">
        <v>13321259699</v>
      </c>
      <c r="AT1287" s="1" t="s">
        <v>8073</v>
      </c>
      <c r="AU1287" s="2">
        <v>46232</v>
      </c>
      <c r="AV1287" s="1" t="s">
        <v>15466</v>
      </c>
      <c r="AW1287" s="1" t="s">
        <v>8068</v>
      </c>
      <c r="AY1287" s="1" t="s">
        <v>13034</v>
      </c>
      <c r="AZ1287" s="1" t="s">
        <v>9151</v>
      </c>
      <c r="BA1287" s="1" t="s">
        <v>13035</v>
      </c>
      <c r="BB1287" s="1" t="s">
        <v>7608</v>
      </c>
      <c r="BC1287" s="1" t="s">
        <v>463</v>
      </c>
      <c r="BD1287" s="1" t="s">
        <v>323</v>
      </c>
      <c r="BE1287" s="1" t="s">
        <v>13037</v>
      </c>
      <c r="BF1287" s="1" t="s">
        <v>3878</v>
      </c>
      <c r="BG1287" s="2">
        <v>46232</v>
      </c>
      <c r="BH1287" s="2">
        <v>46232.430474537</v>
      </c>
      <c r="BL1287" s="1" t="s">
        <v>8159</v>
      </c>
      <c r="BM1287" s="1" t="s">
        <v>9155</v>
      </c>
      <c r="BN1287" s="1" t="s">
        <v>601</v>
      </c>
      <c r="BO1287" s="1" t="s">
        <v>7607</v>
      </c>
      <c r="BP1287" s="1" t="s">
        <v>8082</v>
      </c>
      <c r="BQ1287" s="1" t="s">
        <v>6540</v>
      </c>
      <c r="BT1287" s="2">
        <v>46232.4322569444</v>
      </c>
      <c r="BU1287" s="2">
        <v>46232.7092013889</v>
      </c>
      <c r="BV1287" s="1" t="s">
        <v>602</v>
      </c>
      <c r="BW1287" s="3">
        <v>48058</v>
      </c>
      <c r="BX1287" s="1" t="s">
        <v>10228</v>
      </c>
      <c r="BY1287" s="1" t="s">
        <v>602</v>
      </c>
      <c r="BZ1287" s="1" t="s">
        <v>8050</v>
      </c>
      <c r="CB1287" s="1" t="s">
        <v>79</v>
      </c>
      <c r="CC1287" s="1">
        <v>40</v>
      </c>
      <c r="CD1287" s="1" t="s">
        <v>15467</v>
      </c>
      <c r="CE1287" s="1">
        <v>40</v>
      </c>
      <c r="CG1287" s="1">
        <v>0</v>
      </c>
      <c r="CH1287" s="1" t="s">
        <v>622</v>
      </c>
      <c r="CI1287" s="2">
        <v>46235.416875</v>
      </c>
      <c r="CL1287" s="1" t="s">
        <v>8068</v>
      </c>
    </row>
    <row r="1288" s="1" customFormat="1" spans="1:90">
      <c r="F1288" s="1">
        <v>0</v>
      </c>
      <c r="G1288" s="1"/>
      <c r="K1288" s="1">
        <v>101042</v>
      </c>
      <c r="L1288" s="1" t="s">
        <v>25</v>
      </c>
      <c r="O1288" s="2">
        <v>46232.7049189815</v>
      </c>
      <c r="P1288" s="2">
        <v>46233.4583333333</v>
      </c>
      <c r="R1288" s="1" t="s">
        <v>8051</v>
      </c>
      <c r="T1288" s="1" t="s">
        <v>8052</v>
      </c>
      <c r="U1288" s="1" t="s">
        <v>8053</v>
      </c>
      <c r="V1288" s="1" t="s">
        <v>25</v>
      </c>
      <c r="AB1288" s="1" t="s">
        <v>8054</v>
      </c>
      <c r="AD1288" s="1" t="s">
        <v>596</v>
      </c>
      <c r="AE1288" s="1" t="s">
        <v>3087</v>
      </c>
      <c r="AF1288" s="1" t="s">
        <v>8068</v>
      </c>
      <c r="AG1288" s="3">
        <v>46232</v>
      </c>
      <c r="AI1288" s="1" t="s">
        <v>8071</v>
      </c>
      <c r="AJ1288" s="1"/>
      <c r="AN1288" s="1">
        <v>4</v>
      </c>
      <c r="AP1288" s="2">
        <v>46232.7099074074</v>
      </c>
      <c r="AQ1288" s="1" t="s">
        <v>8072</v>
      </c>
      <c r="AR1288" s="3">
        <v>46231</v>
      </c>
      <c r="AS1288" s="1">
        <v>13809350151</v>
      </c>
      <c r="AT1288" s="1" t="s">
        <v>8073</v>
      </c>
      <c r="AU1288" s="2">
        <v>46233.4583333333</v>
      </c>
      <c r="AV1288" s="1" t="s">
        <v>15468</v>
      </c>
      <c r="AW1288" s="1" t="s">
        <v>8068</v>
      </c>
      <c r="AY1288" s="1" t="s">
        <v>12926</v>
      </c>
      <c r="AZ1288" s="1" t="s">
        <v>8541</v>
      </c>
      <c r="BA1288" s="1" t="s">
        <v>12927</v>
      </c>
      <c r="BB1288" s="1" t="s">
        <v>15469</v>
      </c>
      <c r="BC1288" s="1" t="s">
        <v>463</v>
      </c>
      <c r="BD1288" s="1" t="s">
        <v>336</v>
      </c>
      <c r="BE1288" s="1" t="s">
        <v>15470</v>
      </c>
      <c r="BF1288" s="1" t="s">
        <v>3878</v>
      </c>
      <c r="BG1288" s="2">
        <v>46232.7061574074</v>
      </c>
      <c r="BH1288" s="2">
        <v>46232.7055902778</v>
      </c>
      <c r="BJ1288" s="1" t="s">
        <v>15471</v>
      </c>
      <c r="BK1288" s="1"/>
      <c r="BL1288" s="1" t="s">
        <v>8159</v>
      </c>
      <c r="BM1288" s="1" t="s">
        <v>8545</v>
      </c>
      <c r="BN1288" s="1" t="s">
        <v>601</v>
      </c>
      <c r="BO1288" s="1" t="s">
        <v>15472</v>
      </c>
      <c r="BP1288" s="1" t="s">
        <v>8082</v>
      </c>
      <c r="BQ1288" s="1" t="s">
        <v>6540</v>
      </c>
      <c r="BT1288" s="2">
        <v>46232.7063310185</v>
      </c>
      <c r="BU1288" s="2">
        <v>46232.7099537037</v>
      </c>
      <c r="BV1288" s="1" t="s">
        <v>742</v>
      </c>
      <c r="BW1288" s="3">
        <v>48058</v>
      </c>
      <c r="BX1288" s="1" t="s">
        <v>9299</v>
      </c>
      <c r="BY1288" s="1" t="s">
        <v>744</v>
      </c>
      <c r="BZ1288" s="1" t="s">
        <v>8050</v>
      </c>
      <c r="CB1288" s="1" t="s">
        <v>87</v>
      </c>
      <c r="CC1288" s="1">
        <v>0</v>
      </c>
      <c r="CE1288" s="1">
        <v>0</v>
      </c>
      <c r="CG1288" s="1">
        <v>0</v>
      </c>
      <c r="CL1288" s="1" t="s">
        <v>8068</v>
      </c>
    </row>
    <row r="1289" s="1" customFormat="1" spans="1:90">
      <c r="F1289" s="1">
        <v>0</v>
      </c>
      <c r="K1289" s="1">
        <v>101042</v>
      </c>
      <c r="L1289" s="1" t="s">
        <v>25</v>
      </c>
      <c r="O1289" s="2">
        <v>46232.3925925926</v>
      </c>
      <c r="P1289" s="2">
        <v>46232</v>
      </c>
      <c r="Q1289" s="1" t="s">
        <v>8050</v>
      </c>
      <c r="R1289" s="1" t="s">
        <v>8051</v>
      </c>
      <c r="T1289" s="1" t="s">
        <v>8052</v>
      </c>
      <c r="U1289" s="1" t="s">
        <v>8053</v>
      </c>
      <c r="V1289" s="1" t="s">
        <v>25</v>
      </c>
      <c r="AB1289" s="1" t="s">
        <v>8054</v>
      </c>
      <c r="AD1289" s="1" t="s">
        <v>607</v>
      </c>
      <c r="AE1289" s="1" t="s">
        <v>2490</v>
      </c>
      <c r="AF1289" s="1" t="s">
        <v>8068</v>
      </c>
      <c r="AG1289" s="3">
        <v>46232</v>
      </c>
      <c r="AH1289" s="1" t="s">
        <v>606</v>
      </c>
      <c r="AI1289" s="1" t="s">
        <v>8071</v>
      </c>
      <c r="AJ1289" s="4">
        <v>1131</v>
      </c>
      <c r="AM1289" s="1" t="s">
        <v>8068</v>
      </c>
      <c r="AO1289" s="1">
        <v>3.6</v>
      </c>
      <c r="AP1289" s="2">
        <v>46232.712025463</v>
      </c>
      <c r="AQ1289" s="1" t="s">
        <v>8072</v>
      </c>
      <c r="AR1289" s="3">
        <v>46231</v>
      </c>
      <c r="AS1289" s="1">
        <v>18368974746</v>
      </c>
      <c r="AT1289" s="1" t="s">
        <v>8073</v>
      </c>
      <c r="AU1289" s="2">
        <v>46232</v>
      </c>
      <c r="AV1289" s="1" t="s">
        <v>15473</v>
      </c>
      <c r="AW1289" s="1" t="s">
        <v>8068</v>
      </c>
      <c r="AY1289" s="1" t="s">
        <v>15474</v>
      </c>
      <c r="AZ1289" s="1" t="s">
        <v>9045</v>
      </c>
      <c r="BA1289" s="1" t="s">
        <v>15475</v>
      </c>
      <c r="BB1289" s="1" t="s">
        <v>2564</v>
      </c>
      <c r="BC1289" s="1" t="s">
        <v>463</v>
      </c>
      <c r="BD1289" s="1" t="s">
        <v>350</v>
      </c>
      <c r="BE1289" s="1" t="s">
        <v>15476</v>
      </c>
      <c r="BF1289" s="1" t="s">
        <v>3878</v>
      </c>
      <c r="BG1289" s="2">
        <v>46232</v>
      </c>
      <c r="BH1289" s="2">
        <v>46232.3926851852</v>
      </c>
      <c r="BL1289" s="1" t="s">
        <v>8159</v>
      </c>
      <c r="BM1289" s="1" t="s">
        <v>12417</v>
      </c>
      <c r="BN1289" s="1" t="s">
        <v>601</v>
      </c>
      <c r="BO1289" s="1" t="s">
        <v>15477</v>
      </c>
      <c r="BP1289" s="1" t="s">
        <v>8082</v>
      </c>
      <c r="BQ1289" s="1" t="s">
        <v>6540</v>
      </c>
      <c r="BT1289" s="2">
        <v>46232.6544907407</v>
      </c>
      <c r="BU1289" s="2">
        <v>46232.7122337963</v>
      </c>
      <c r="BV1289" s="1" t="s">
        <v>591</v>
      </c>
      <c r="BW1289" s="3">
        <v>48058</v>
      </c>
      <c r="BX1289" s="1" t="s">
        <v>9041</v>
      </c>
      <c r="BY1289" s="1" t="s">
        <v>597</v>
      </c>
      <c r="BZ1289" s="1" t="s">
        <v>8050</v>
      </c>
      <c r="CB1289" s="1" t="s">
        <v>93</v>
      </c>
      <c r="CC1289" s="1">
        <v>50</v>
      </c>
      <c r="CD1289" s="1" t="s">
        <v>15478</v>
      </c>
      <c r="CE1289" s="1">
        <v>50</v>
      </c>
      <c r="CG1289" s="1">
        <v>0</v>
      </c>
      <c r="CH1289" s="1" t="s">
        <v>622</v>
      </c>
      <c r="CI1289" s="2">
        <v>46235.4234375</v>
      </c>
      <c r="CL1289" s="1" t="s">
        <v>8068</v>
      </c>
    </row>
    <row r="1290" s="1" customFormat="1" spans="1:90">
      <c r="A1290" s="1" t="s">
        <v>9170</v>
      </c>
      <c r="C1290" s="1">
        <v>1</v>
      </c>
      <c r="F1290" s="1">
        <v>0</v>
      </c>
      <c r="G1290" s="1"/>
      <c r="K1290" s="1">
        <v>101073</v>
      </c>
      <c r="L1290" s="1" t="s">
        <v>26</v>
      </c>
      <c r="O1290" s="2">
        <v>46232.6540162037</v>
      </c>
      <c r="P1290" s="2">
        <v>46232</v>
      </c>
      <c r="Q1290" s="1" t="s">
        <v>8050</v>
      </c>
      <c r="R1290" s="1" t="s">
        <v>8051</v>
      </c>
      <c r="T1290" s="1" t="s">
        <v>8052</v>
      </c>
      <c r="U1290" s="1" t="s">
        <v>8053</v>
      </c>
      <c r="V1290" s="1" t="s">
        <v>26</v>
      </c>
      <c r="AB1290" s="1" t="s">
        <v>8054</v>
      </c>
      <c r="AD1290" s="1" t="s">
        <v>607</v>
      </c>
      <c r="AE1290" s="1" t="s">
        <v>2235</v>
      </c>
      <c r="AF1290" s="1" t="s">
        <v>8068</v>
      </c>
      <c r="AG1290" s="3">
        <v>46229</v>
      </c>
      <c r="AH1290" s="1" t="s">
        <v>606</v>
      </c>
      <c r="AI1290" s="1" t="s">
        <v>8055</v>
      </c>
      <c r="AJ1290" s="1">
        <v>79</v>
      </c>
      <c r="AM1290" s="1" t="s">
        <v>8068</v>
      </c>
      <c r="AO1290" s="1">
        <v>3.3</v>
      </c>
      <c r="AP1290" s="2">
        <v>46232.7124537037</v>
      </c>
      <c r="AQ1290" s="1" t="s">
        <v>8072</v>
      </c>
      <c r="AR1290" s="3">
        <v>46226</v>
      </c>
      <c r="AS1290" s="1">
        <v>15909514649</v>
      </c>
      <c r="AT1290" s="1" t="s">
        <v>8346</v>
      </c>
      <c r="AU1290" s="2">
        <v>46232</v>
      </c>
      <c r="AV1290" s="1" t="s">
        <v>15479</v>
      </c>
      <c r="AW1290" s="1" t="s">
        <v>8068</v>
      </c>
      <c r="AY1290" s="1" t="s">
        <v>15480</v>
      </c>
      <c r="AZ1290" s="1" t="s">
        <v>8108</v>
      </c>
      <c r="BA1290" s="1" t="s">
        <v>15481</v>
      </c>
      <c r="BB1290" s="1" t="s">
        <v>5473</v>
      </c>
      <c r="BC1290" s="1" t="s">
        <v>496</v>
      </c>
      <c r="BD1290" s="1" t="s">
        <v>296</v>
      </c>
      <c r="BE1290" s="1" t="s">
        <v>15482</v>
      </c>
      <c r="BF1290" s="1" t="s">
        <v>3878</v>
      </c>
      <c r="BG1290" s="2">
        <v>46232.6806944444</v>
      </c>
      <c r="BH1290" s="1"/>
      <c r="BL1290" s="1" t="s">
        <v>8115</v>
      </c>
      <c r="BM1290" s="1" t="s">
        <v>8417</v>
      </c>
      <c r="BN1290" s="1" t="s">
        <v>601</v>
      </c>
      <c r="BO1290" s="1" t="s">
        <v>15483</v>
      </c>
      <c r="BP1290" s="1" t="s">
        <v>8082</v>
      </c>
      <c r="BQ1290" s="1" t="s">
        <v>6540</v>
      </c>
      <c r="BT1290" s="2">
        <v>46232.696400463</v>
      </c>
      <c r="BU1290" s="2">
        <v>46232.7125115741</v>
      </c>
      <c r="BV1290" s="1" t="s">
        <v>591</v>
      </c>
      <c r="BW1290" s="3">
        <v>48055</v>
      </c>
      <c r="BX1290" s="1" t="s">
        <v>8490</v>
      </c>
      <c r="BY1290" s="1" t="s">
        <v>597</v>
      </c>
      <c r="BZ1290" s="1" t="s">
        <v>8050</v>
      </c>
      <c r="CB1290" s="1" t="s">
        <v>113</v>
      </c>
      <c r="CC1290" s="1">
        <v>180</v>
      </c>
      <c r="CD1290" s="1"/>
      <c r="CE1290" s="1">
        <v>180</v>
      </c>
      <c r="CF1290" s="1" t="s">
        <v>14691</v>
      </c>
      <c r="CG1290" s="1">
        <v>100</v>
      </c>
      <c r="CH1290" s="1"/>
      <c r="CI1290" s="1"/>
      <c r="CJ1290" s="1" t="s">
        <v>622</v>
      </c>
      <c r="CK1290" s="2">
        <v>46234.5890162037</v>
      </c>
      <c r="CL1290" s="1" t="s">
        <v>8068</v>
      </c>
    </row>
    <row r="1291" s="1" customFormat="1" spans="1:90">
      <c r="F1291" s="1">
        <v>0</v>
      </c>
      <c r="G1291" s="1"/>
      <c r="K1291" s="1">
        <v>101098</v>
      </c>
      <c r="L1291" s="1" t="s">
        <v>27</v>
      </c>
      <c r="O1291" s="2">
        <v>46232.5953703704</v>
      </c>
      <c r="P1291" s="2">
        <v>46232</v>
      </c>
      <c r="Q1291" s="1" t="s">
        <v>8050</v>
      </c>
      <c r="R1291" s="1" t="s">
        <v>8051</v>
      </c>
      <c r="T1291" s="1" t="s">
        <v>8052</v>
      </c>
      <c r="U1291" s="1" t="s">
        <v>8053</v>
      </c>
      <c r="V1291" s="1" t="s">
        <v>27</v>
      </c>
      <c r="AB1291" s="1" t="s">
        <v>8054</v>
      </c>
      <c r="AD1291" s="1" t="s">
        <v>596</v>
      </c>
      <c r="AE1291" s="1" t="s">
        <v>2818</v>
      </c>
      <c r="AF1291" s="1" t="s">
        <v>8068</v>
      </c>
      <c r="AG1291" s="3">
        <v>46232</v>
      </c>
      <c r="AI1291" s="1" t="s">
        <v>8071</v>
      </c>
      <c r="AJ1291" s="1">
        <v>631</v>
      </c>
      <c r="AM1291" s="1" t="s">
        <v>8068</v>
      </c>
      <c r="AO1291" s="1">
        <v>3.5</v>
      </c>
      <c r="AP1291" s="2">
        <v>46232.7144675926</v>
      </c>
      <c r="AQ1291" s="1" t="s">
        <v>8072</v>
      </c>
      <c r="AR1291" s="3">
        <v>46230</v>
      </c>
      <c r="AS1291" s="1">
        <v>18093663732</v>
      </c>
      <c r="AT1291" s="1" t="s">
        <v>8073</v>
      </c>
      <c r="AU1291" s="2">
        <v>46232</v>
      </c>
      <c r="AV1291" s="1" t="s">
        <v>15484</v>
      </c>
      <c r="AW1291" s="1" t="s">
        <v>8068</v>
      </c>
      <c r="AY1291" s="1" t="s">
        <v>15485</v>
      </c>
      <c r="AZ1291" s="1" t="s">
        <v>8671</v>
      </c>
      <c r="BA1291" s="1" t="s">
        <v>15486</v>
      </c>
      <c r="BB1291" s="1" t="s">
        <v>15487</v>
      </c>
      <c r="BC1291" s="1" t="s">
        <v>463</v>
      </c>
      <c r="BD1291" s="1" t="s">
        <v>252</v>
      </c>
      <c r="BE1291" s="1" t="s">
        <v>15488</v>
      </c>
      <c r="BF1291" s="1" t="s">
        <v>3878</v>
      </c>
      <c r="BG1291" s="2">
        <v>46232</v>
      </c>
      <c r="BH1291" s="2">
        <v>46232.5954861111</v>
      </c>
      <c r="BL1291" s="1" t="s">
        <v>8159</v>
      </c>
      <c r="BM1291" s="1" t="s">
        <v>10449</v>
      </c>
      <c r="BN1291" s="1" t="s">
        <v>601</v>
      </c>
      <c r="BO1291" s="1" t="s">
        <v>15489</v>
      </c>
      <c r="BP1291" s="1" t="s">
        <v>8082</v>
      </c>
      <c r="BQ1291" s="1" t="s">
        <v>6540</v>
      </c>
      <c r="BT1291" s="2">
        <v>46232.6870601852</v>
      </c>
      <c r="BU1291" s="2">
        <v>46232.714537037</v>
      </c>
      <c r="BV1291" s="1" t="s">
        <v>591</v>
      </c>
      <c r="BW1291" s="3">
        <v>48058</v>
      </c>
      <c r="BX1291" s="1" t="s">
        <v>9041</v>
      </c>
      <c r="BY1291" s="1" t="s">
        <v>597</v>
      </c>
      <c r="BZ1291" s="1" t="s">
        <v>8050</v>
      </c>
      <c r="CB1291" s="1" t="s">
        <v>117</v>
      </c>
      <c r="CC1291" s="1">
        <v>0</v>
      </c>
      <c r="CE1291" s="1">
        <v>0</v>
      </c>
      <c r="CG1291" s="1">
        <v>0</v>
      </c>
      <c r="CL1291" s="1" t="s">
        <v>8068</v>
      </c>
    </row>
    <row r="1292" s="1" customFormat="1" spans="1:90">
      <c r="A1292" s="1" t="s">
        <v>8442</v>
      </c>
      <c r="K1292" s="1">
        <v>101311</v>
      </c>
      <c r="L1292" s="1" t="s">
        <v>23</v>
      </c>
      <c r="O1292" s="2">
        <v>46231.7018171296</v>
      </c>
      <c r="P1292" s="2">
        <v>46232.625</v>
      </c>
      <c r="Q1292" s="1"/>
      <c r="R1292" s="1" t="s">
        <v>8051</v>
      </c>
      <c r="T1292" s="1" t="s">
        <v>8144</v>
      </c>
      <c r="U1292" s="1" t="s">
        <v>8053</v>
      </c>
      <c r="V1292" s="1" t="s">
        <v>23</v>
      </c>
      <c r="AB1292" s="1" t="s">
        <v>8054</v>
      </c>
      <c r="AD1292" s="1" t="s">
        <v>596</v>
      </c>
      <c r="AE1292" s="1" t="s">
        <v>3416</v>
      </c>
      <c r="AF1292" s="1" t="s">
        <v>8068</v>
      </c>
      <c r="AG1292" s="3">
        <v>46182</v>
      </c>
      <c r="AI1292" s="1" t="s">
        <v>8071</v>
      </c>
      <c r="AJ1292" s="1"/>
      <c r="AM1292" s="1" t="s">
        <v>8068</v>
      </c>
      <c r="AO1292" s="1">
        <v>3.1</v>
      </c>
      <c r="AP1292" s="2">
        <v>46232.7149768519</v>
      </c>
      <c r="AQ1292" s="1" t="s">
        <v>8072</v>
      </c>
      <c r="AR1292" s="3">
        <v>46180</v>
      </c>
      <c r="AS1292" s="1">
        <v>15947486650</v>
      </c>
      <c r="AT1292" s="1" t="s">
        <v>8073</v>
      </c>
      <c r="AU1292" s="2">
        <v>46232.625</v>
      </c>
      <c r="AV1292" s="1" t="s">
        <v>15490</v>
      </c>
      <c r="AW1292" s="1" t="s">
        <v>8068</v>
      </c>
      <c r="AY1292" s="1" t="s">
        <v>15491</v>
      </c>
      <c r="AZ1292" s="1" t="s">
        <v>8238</v>
      </c>
      <c r="BA1292" s="1" t="s">
        <v>15492</v>
      </c>
      <c r="BB1292" s="1" t="s">
        <v>15493</v>
      </c>
      <c r="BC1292" s="1" t="s">
        <v>448</v>
      </c>
      <c r="BD1292" s="1" t="s">
        <v>425</v>
      </c>
      <c r="BE1292" s="1" t="s">
        <v>15494</v>
      </c>
      <c r="BF1292" s="1" t="s">
        <v>3878</v>
      </c>
      <c r="BG1292" s="2">
        <v>46232.625</v>
      </c>
      <c r="BH1292" s="2">
        <v>46231.7047916667</v>
      </c>
      <c r="BL1292" s="1" t="s">
        <v>8064</v>
      </c>
      <c r="BM1292" s="1" t="s">
        <v>15495</v>
      </c>
      <c r="BN1292" s="1" t="s">
        <v>601</v>
      </c>
      <c r="BO1292" s="1" t="s">
        <v>15496</v>
      </c>
      <c r="BP1292" s="1" t="s">
        <v>8082</v>
      </c>
      <c r="BQ1292" s="1" t="s">
        <v>6540</v>
      </c>
      <c r="BU1292" s="2">
        <v>46232.7149768519</v>
      </c>
      <c r="BV1292" s="1" t="s">
        <v>591</v>
      </c>
      <c r="BW1292" s="3">
        <v>48008</v>
      </c>
      <c r="BX1292" s="1" t="s">
        <v>8450</v>
      </c>
      <c r="BY1292" s="1" t="s">
        <v>597</v>
      </c>
      <c r="BZ1292" s="1" t="s">
        <v>8050</v>
      </c>
      <c r="CB1292" s="1" t="s">
        <v>54</v>
      </c>
      <c r="CC1292" s="1"/>
      <c r="CE1292" s="1">
        <v>0</v>
      </c>
      <c r="CG1292" s="1">
        <v>0</v>
      </c>
      <c r="CL1292" s="1" t="s">
        <v>8068</v>
      </c>
    </row>
    <row r="1293" s="1" customFormat="1" spans="1:90">
      <c r="A1293" s="1" t="s">
        <v>11316</v>
      </c>
      <c r="F1293" s="1">
        <v>0</v>
      </c>
      <c r="K1293" s="1">
        <v>101042</v>
      </c>
      <c r="L1293" s="1" t="s">
        <v>25</v>
      </c>
      <c r="O1293" s="2">
        <v>46232.3725925926</v>
      </c>
      <c r="P1293" s="2">
        <v>46232</v>
      </c>
      <c r="R1293" s="1" t="s">
        <v>8051</v>
      </c>
      <c r="S1293" s="1" t="s">
        <v>8096</v>
      </c>
      <c r="T1293" s="1" t="s">
        <v>8052</v>
      </c>
      <c r="U1293" s="1" t="s">
        <v>8053</v>
      </c>
      <c r="V1293" s="1" t="s">
        <v>25</v>
      </c>
      <c r="AB1293" s="1" t="s">
        <v>8054</v>
      </c>
      <c r="AD1293" s="1" t="s">
        <v>596</v>
      </c>
      <c r="AE1293" s="1" t="s">
        <v>689</v>
      </c>
      <c r="AF1293" s="1" t="s">
        <v>8068</v>
      </c>
      <c r="AG1293" s="3">
        <v>46232</v>
      </c>
      <c r="AI1293" s="1" t="s">
        <v>8055</v>
      </c>
      <c r="AJ1293" s="1">
        <v>2</v>
      </c>
      <c r="AK1293" s="1">
        <v>2000</v>
      </c>
      <c r="AP1293" s="2">
        <v>46232.7159259259</v>
      </c>
      <c r="AQ1293" s="1" t="s">
        <v>8106</v>
      </c>
      <c r="AR1293" s="3">
        <v>46225</v>
      </c>
      <c r="AS1293" s="1">
        <v>18139888818</v>
      </c>
      <c r="AT1293" s="1" t="s">
        <v>8056</v>
      </c>
      <c r="AU1293" s="2">
        <v>46232</v>
      </c>
      <c r="AV1293" s="1" t="s">
        <v>15497</v>
      </c>
      <c r="AW1293" s="1" t="s">
        <v>8068</v>
      </c>
      <c r="AY1293" s="1" t="s">
        <v>15498</v>
      </c>
      <c r="AZ1293" s="1" t="s">
        <v>9970</v>
      </c>
      <c r="BA1293" s="1" t="s">
        <v>15499</v>
      </c>
      <c r="BB1293" s="1" t="s">
        <v>15500</v>
      </c>
      <c r="BC1293" s="1" t="s">
        <v>463</v>
      </c>
      <c r="BD1293" s="1" t="s">
        <v>341</v>
      </c>
      <c r="BE1293" s="1" t="s">
        <v>15501</v>
      </c>
      <c r="BF1293" s="1" t="s">
        <v>3903</v>
      </c>
      <c r="BG1293" s="2">
        <v>46232</v>
      </c>
      <c r="BH1293" s="2">
        <v>46232.372650463</v>
      </c>
      <c r="BJ1293" s="1" t="s">
        <v>8215</v>
      </c>
      <c r="BL1293" s="1" t="s">
        <v>8159</v>
      </c>
      <c r="BM1293" s="1" t="s">
        <v>9974</v>
      </c>
      <c r="BN1293" s="1" t="s">
        <v>601</v>
      </c>
      <c r="BO1293" s="1" t="s">
        <v>15502</v>
      </c>
      <c r="BP1293" s="1" t="s">
        <v>8082</v>
      </c>
      <c r="BQ1293" s="1" t="s">
        <v>6540</v>
      </c>
      <c r="BT1293" s="2">
        <v>46232.6983217593</v>
      </c>
      <c r="BU1293" s="2">
        <v>46232.7160069444</v>
      </c>
      <c r="BV1293" s="1" t="s">
        <v>818</v>
      </c>
      <c r="BW1293" s="3">
        <v>48058</v>
      </c>
      <c r="BX1293" s="1" t="s">
        <v>10033</v>
      </c>
      <c r="BY1293" s="1" t="s">
        <v>818</v>
      </c>
      <c r="BZ1293" s="1" t="s">
        <v>8050</v>
      </c>
      <c r="CB1293" s="1" t="s">
        <v>91</v>
      </c>
      <c r="CC1293" s="1">
        <v>0</v>
      </c>
      <c r="CE1293" s="1">
        <v>0</v>
      </c>
      <c r="CG1293" s="1">
        <v>0</v>
      </c>
      <c r="CL1293" s="1" t="s">
        <v>8068</v>
      </c>
    </row>
    <row r="1294" s="1" customFormat="1" spans="1:90">
      <c r="F1294" s="1">
        <v>0</v>
      </c>
      <c r="K1294" s="1">
        <v>101110</v>
      </c>
      <c r="L1294" s="1" t="s">
        <v>28</v>
      </c>
      <c r="O1294" s="2">
        <v>46231.6016203704</v>
      </c>
      <c r="P1294" s="2">
        <v>46232</v>
      </c>
      <c r="Q1294" s="1"/>
      <c r="R1294" s="1" t="s">
        <v>8051</v>
      </c>
      <c r="T1294" s="1" t="s">
        <v>8052</v>
      </c>
      <c r="U1294" s="1" t="s">
        <v>8053</v>
      </c>
      <c r="V1294" s="1" t="s">
        <v>28</v>
      </c>
      <c r="AB1294" s="1" t="s">
        <v>8054</v>
      </c>
      <c r="AD1294" s="1" t="s">
        <v>607</v>
      </c>
      <c r="AE1294" s="1" t="s">
        <v>822</v>
      </c>
      <c r="AF1294" s="1"/>
      <c r="AG1294" s="3">
        <v>46232</v>
      </c>
      <c r="AH1294" s="1" t="s">
        <v>606</v>
      </c>
      <c r="AI1294" s="1" t="s">
        <v>8071</v>
      </c>
      <c r="AJ1294" s="1">
        <v>120</v>
      </c>
      <c r="AM1294" s="1" t="s">
        <v>8068</v>
      </c>
      <c r="AO1294" s="1">
        <v>2.7</v>
      </c>
      <c r="AP1294" s="2">
        <v>46232.7159722222</v>
      </c>
      <c r="AQ1294" s="1" t="s">
        <v>8072</v>
      </c>
      <c r="AR1294" s="3">
        <v>46205</v>
      </c>
      <c r="AS1294" s="1">
        <v>13999542728</v>
      </c>
      <c r="AT1294" s="1" t="s">
        <v>8123</v>
      </c>
      <c r="AU1294" s="2">
        <v>46232</v>
      </c>
      <c r="AV1294" s="1" t="s">
        <v>15503</v>
      </c>
      <c r="AW1294" s="1" t="s">
        <v>8068</v>
      </c>
      <c r="AY1294" s="1" t="s">
        <v>15504</v>
      </c>
      <c r="AZ1294" s="1" t="s">
        <v>8460</v>
      </c>
      <c r="BA1294" s="1" t="s">
        <v>15505</v>
      </c>
      <c r="BB1294" s="1" t="s">
        <v>6431</v>
      </c>
      <c r="BC1294" s="1" t="s">
        <v>478</v>
      </c>
      <c r="BD1294" s="1" t="s">
        <v>174</v>
      </c>
      <c r="BE1294" s="1" t="s">
        <v>15506</v>
      </c>
      <c r="BF1294" s="1" t="s">
        <v>3878</v>
      </c>
      <c r="BG1294" s="2">
        <v>46232.6875</v>
      </c>
      <c r="BH1294" s="2">
        <v>46232.6448148148</v>
      </c>
      <c r="BL1294" s="1" t="s">
        <v>8464</v>
      </c>
      <c r="BM1294" s="1" t="s">
        <v>9081</v>
      </c>
      <c r="BN1294" s="1" t="s">
        <v>601</v>
      </c>
      <c r="BO1294" s="1" t="s">
        <v>15507</v>
      </c>
      <c r="BP1294" s="1" t="s">
        <v>8067</v>
      </c>
      <c r="BQ1294" s="1" t="s">
        <v>6540</v>
      </c>
      <c r="BT1294" s="2">
        <v>46232.694525463</v>
      </c>
      <c r="BU1294" s="2">
        <v>46232.7161226852</v>
      </c>
      <c r="BV1294" s="1" t="s">
        <v>591</v>
      </c>
      <c r="BW1294" s="3">
        <v>48058</v>
      </c>
      <c r="BX1294" s="1" t="s">
        <v>8217</v>
      </c>
      <c r="BY1294" s="1" t="s">
        <v>597</v>
      </c>
      <c r="BZ1294" s="1" t="s">
        <v>8050</v>
      </c>
      <c r="CB1294" s="1" t="s">
        <v>132</v>
      </c>
      <c r="CC1294" s="1">
        <v>50</v>
      </c>
      <c r="CD1294" s="1" t="s">
        <v>11981</v>
      </c>
      <c r="CE1294" s="1">
        <v>50</v>
      </c>
      <c r="CG1294" s="1">
        <v>35</v>
      </c>
      <c r="CH1294" s="1" t="s">
        <v>622</v>
      </c>
      <c r="CI1294" s="2">
        <v>46235.4334606481</v>
      </c>
      <c r="CL1294" s="1" t="s">
        <v>8068</v>
      </c>
    </row>
    <row r="1295" s="1" customFormat="1" spans="1:90">
      <c r="F1295" s="1">
        <v>0</v>
      </c>
      <c r="K1295" s="1">
        <v>101311</v>
      </c>
      <c r="L1295" s="1" t="s">
        <v>23</v>
      </c>
      <c r="O1295" s="2">
        <v>46232.7112037037</v>
      </c>
      <c r="P1295" s="2">
        <v>46233</v>
      </c>
      <c r="R1295" s="1" t="s">
        <v>8051</v>
      </c>
      <c r="S1295" s="1" t="s">
        <v>8096</v>
      </c>
      <c r="T1295" s="1" t="s">
        <v>8144</v>
      </c>
      <c r="U1295" s="1" t="s">
        <v>8053</v>
      </c>
      <c r="V1295" s="1" t="s">
        <v>23</v>
      </c>
      <c r="AB1295" s="1" t="s">
        <v>8054</v>
      </c>
      <c r="AD1295" s="1" t="s">
        <v>596</v>
      </c>
      <c r="AE1295" s="1" t="s">
        <v>3328</v>
      </c>
      <c r="AF1295" s="1" t="s">
        <v>8068</v>
      </c>
      <c r="AG1295" s="3">
        <v>46203</v>
      </c>
      <c r="AI1295" s="1" t="s">
        <v>8055</v>
      </c>
      <c r="AJ1295" s="1">
        <v>104</v>
      </c>
      <c r="AK1295" s="1">
        <v>2200</v>
      </c>
      <c r="AP1295" s="2">
        <v>46232.7161689815</v>
      </c>
      <c r="AQ1295" s="1" t="s">
        <v>8072</v>
      </c>
      <c r="AR1295" s="3">
        <v>46202</v>
      </c>
      <c r="AS1295" s="1">
        <v>15049238553</v>
      </c>
      <c r="AT1295" s="1" t="s">
        <v>8056</v>
      </c>
      <c r="AU1295" s="2">
        <v>46232</v>
      </c>
      <c r="AV1295" s="1" t="s">
        <v>15508</v>
      </c>
      <c r="AW1295" s="1" t="s">
        <v>8068</v>
      </c>
      <c r="AY1295" s="1" t="s">
        <v>15509</v>
      </c>
      <c r="AZ1295" s="1" t="s">
        <v>8147</v>
      </c>
      <c r="BA1295" s="1" t="s">
        <v>15510</v>
      </c>
      <c r="BB1295" s="1" t="s">
        <v>15511</v>
      </c>
      <c r="BC1295" s="1" t="s">
        <v>448</v>
      </c>
      <c r="BD1295" s="1" t="s">
        <v>423</v>
      </c>
      <c r="BE1295" s="1" t="s">
        <v>15512</v>
      </c>
      <c r="BF1295" s="1" t="s">
        <v>3903</v>
      </c>
      <c r="BG1295" s="2">
        <v>46232.7118402778</v>
      </c>
      <c r="BH1295" s="2">
        <v>46232.7112731481</v>
      </c>
      <c r="BL1295" s="1" t="s">
        <v>8064</v>
      </c>
      <c r="BM1295" s="1" t="s">
        <v>8181</v>
      </c>
      <c r="BN1295" s="1" t="s">
        <v>601</v>
      </c>
      <c r="BO1295" s="1" t="s">
        <v>15513</v>
      </c>
      <c r="BP1295" s="1" t="s">
        <v>8082</v>
      </c>
      <c r="BQ1295" s="1" t="s">
        <v>6540</v>
      </c>
      <c r="BT1295" s="2">
        <v>46232.7122337963</v>
      </c>
      <c r="BU1295" s="2">
        <v>46232.7163078704</v>
      </c>
      <c r="BV1295" s="1" t="s">
        <v>818</v>
      </c>
      <c r="BW1295" s="3">
        <v>48029</v>
      </c>
      <c r="BX1295" s="1" t="s">
        <v>15514</v>
      </c>
      <c r="BY1295" s="1" t="s">
        <v>818</v>
      </c>
      <c r="BZ1295" s="1" t="s">
        <v>8050</v>
      </c>
      <c r="CB1295" s="1" t="s">
        <v>53</v>
      </c>
      <c r="CC1295" s="1">
        <v>0</v>
      </c>
      <c r="CE1295" s="1">
        <v>0</v>
      </c>
      <c r="CG1295" s="1">
        <v>0</v>
      </c>
      <c r="CL1295" s="1" t="s">
        <v>8068</v>
      </c>
    </row>
    <row r="1296" s="1" customFormat="1" spans="1:90">
      <c r="F1296" s="1">
        <v>0</v>
      </c>
      <c r="K1296" s="1">
        <v>101311</v>
      </c>
      <c r="L1296" s="1" t="s">
        <v>23</v>
      </c>
      <c r="M1296" s="1"/>
      <c r="O1296" s="2">
        <v>46232.6778240741</v>
      </c>
      <c r="P1296" s="2">
        <v>46232</v>
      </c>
      <c r="Q1296" s="1" t="s">
        <v>8050</v>
      </c>
      <c r="R1296" s="1" t="s">
        <v>8051</v>
      </c>
      <c r="T1296" s="1" t="s">
        <v>8144</v>
      </c>
      <c r="U1296" s="1" t="s">
        <v>8053</v>
      </c>
      <c r="V1296" s="1" t="s">
        <v>23</v>
      </c>
      <c r="AB1296" s="1" t="s">
        <v>8054</v>
      </c>
      <c r="AD1296" s="1" t="s">
        <v>607</v>
      </c>
      <c r="AE1296" s="1" t="s">
        <v>3323</v>
      </c>
      <c r="AH1296" s="1" t="s">
        <v>606</v>
      </c>
      <c r="AI1296" s="1" t="s">
        <v>8071</v>
      </c>
      <c r="AJ1296" s="1">
        <v>71</v>
      </c>
      <c r="AM1296" s="1" t="s">
        <v>8068</v>
      </c>
      <c r="AP1296" s="2">
        <v>46232.7173032407</v>
      </c>
      <c r="AS1296" s="1">
        <v>13948775654</v>
      </c>
      <c r="AT1296" s="1" t="s">
        <v>8073</v>
      </c>
      <c r="AU1296" s="2">
        <v>46232</v>
      </c>
      <c r="AV1296" s="1"/>
      <c r="AW1296" s="1" t="s">
        <v>8050</v>
      </c>
      <c r="AY1296" s="1" t="s">
        <v>15515</v>
      </c>
      <c r="AZ1296" s="1" t="s">
        <v>8265</v>
      </c>
      <c r="BA1296" s="1" t="s">
        <v>15516</v>
      </c>
      <c r="BB1296" s="1" t="s">
        <v>3494</v>
      </c>
      <c r="BC1296" s="1" t="s">
        <v>448</v>
      </c>
      <c r="BD1296" s="1" t="s">
        <v>419</v>
      </c>
      <c r="BE1296" s="1" t="s">
        <v>15517</v>
      </c>
      <c r="BF1296" s="1" t="s">
        <v>3972</v>
      </c>
      <c r="BG1296" s="2">
        <v>46232.7070486111</v>
      </c>
      <c r="BH1296" s="2">
        <v>46232.6779282407</v>
      </c>
      <c r="BL1296" s="1" t="s">
        <v>8064</v>
      </c>
      <c r="BM1296" s="1" t="s">
        <v>8637</v>
      </c>
      <c r="BN1296" s="1" t="s">
        <v>601</v>
      </c>
      <c r="BO1296" s="1" t="s">
        <v>15518</v>
      </c>
      <c r="BP1296" s="1" t="s">
        <v>8082</v>
      </c>
      <c r="BQ1296" s="1" t="s">
        <v>6540</v>
      </c>
      <c r="BT1296" s="2">
        <v>46232.7060648148</v>
      </c>
      <c r="BU1296" s="2">
        <v>46232.717349537</v>
      </c>
      <c r="BV1296" s="1" t="s">
        <v>591</v>
      </c>
      <c r="BW1296" s="1"/>
      <c r="BX1296" s="1" t="s">
        <v>8490</v>
      </c>
      <c r="BY1296" s="1" t="s">
        <v>597</v>
      </c>
      <c r="BZ1296" s="1" t="s">
        <v>8050</v>
      </c>
      <c r="CB1296" s="1" t="s">
        <v>49</v>
      </c>
      <c r="CC1296" s="1">
        <v>300</v>
      </c>
      <c r="CE1296" s="1">
        <v>300</v>
      </c>
      <c r="CF1296" s="1" t="s">
        <v>15519</v>
      </c>
      <c r="CG1296" s="1">
        <v>100</v>
      </c>
      <c r="CJ1296" s="1" t="s">
        <v>847</v>
      </c>
      <c r="CK1296" s="2">
        <v>46234.8167708333</v>
      </c>
      <c r="CL1296" s="1" t="s">
        <v>8068</v>
      </c>
    </row>
    <row r="1297" s="1" customFormat="1" spans="1:90">
      <c r="A1297" s="1" t="s">
        <v>15520</v>
      </c>
      <c r="F1297" s="1">
        <v>0</v>
      </c>
      <c r="K1297" s="1">
        <v>101325</v>
      </c>
      <c r="L1297" s="1" t="s">
        <v>24</v>
      </c>
      <c r="O1297" s="2">
        <v>46232.6043402778</v>
      </c>
      <c r="P1297" s="2">
        <v>46232</v>
      </c>
      <c r="Q1297" s="1" t="s">
        <v>8050</v>
      </c>
      <c r="R1297" s="1" t="s">
        <v>8051</v>
      </c>
      <c r="T1297" s="1" t="s">
        <v>8052</v>
      </c>
      <c r="U1297" s="1" t="s">
        <v>8053</v>
      </c>
      <c r="V1297" s="1" t="s">
        <v>24</v>
      </c>
      <c r="AB1297" s="1" t="s">
        <v>8054</v>
      </c>
      <c r="AD1297" s="1" t="s">
        <v>596</v>
      </c>
      <c r="AE1297" s="1" t="s">
        <v>3535</v>
      </c>
      <c r="AF1297" s="1" t="s">
        <v>8068</v>
      </c>
      <c r="AG1297" s="3">
        <v>45894</v>
      </c>
      <c r="AI1297" s="1" t="s">
        <v>8055</v>
      </c>
      <c r="AJ1297" s="1">
        <v>424</v>
      </c>
      <c r="AP1297" s="2">
        <v>46232.7176388889</v>
      </c>
      <c r="AQ1297" s="1" t="s">
        <v>8072</v>
      </c>
      <c r="AR1297" s="3">
        <v>45890</v>
      </c>
      <c r="AS1297" s="1">
        <v>13171005954</v>
      </c>
      <c r="AT1297" s="1" t="s">
        <v>8073</v>
      </c>
      <c r="AU1297" s="2">
        <v>46232</v>
      </c>
      <c r="AV1297" s="1" t="s">
        <v>15521</v>
      </c>
      <c r="AW1297" s="1" t="s">
        <v>8068</v>
      </c>
      <c r="AY1297" s="1" t="s">
        <v>15522</v>
      </c>
      <c r="AZ1297" s="1" t="s">
        <v>8058</v>
      </c>
      <c r="BA1297" s="1" t="s">
        <v>15523</v>
      </c>
      <c r="BB1297" s="1" t="s">
        <v>15524</v>
      </c>
      <c r="BC1297" s="1" t="s">
        <v>489</v>
      </c>
      <c r="BD1297" s="1" t="s">
        <v>398</v>
      </c>
      <c r="BE1297" s="1" t="s">
        <v>15525</v>
      </c>
      <c r="BF1297" s="1" t="s">
        <v>3868</v>
      </c>
      <c r="BG1297" s="2">
        <v>46232</v>
      </c>
      <c r="BH1297" s="2">
        <v>46232.6044791667</v>
      </c>
      <c r="BJ1297" s="1" t="s">
        <v>15526</v>
      </c>
      <c r="BL1297" s="1" t="s">
        <v>8064</v>
      </c>
      <c r="BM1297" s="1" t="s">
        <v>8065</v>
      </c>
      <c r="BN1297" s="1" t="s">
        <v>590</v>
      </c>
      <c r="BO1297" s="1" t="s">
        <v>15527</v>
      </c>
      <c r="BP1297" s="1" t="s">
        <v>8082</v>
      </c>
      <c r="BQ1297" s="1" t="s">
        <v>6540</v>
      </c>
      <c r="BR1297" s="1" t="s">
        <v>12862</v>
      </c>
      <c r="BS1297" s="1" t="s">
        <v>15528</v>
      </c>
      <c r="BT1297" s="2">
        <v>46232.6998032407</v>
      </c>
      <c r="BU1297" s="2">
        <v>46232.7176967593</v>
      </c>
      <c r="BV1297" s="1" t="s">
        <v>602</v>
      </c>
      <c r="BW1297" s="3">
        <v>47720</v>
      </c>
      <c r="BX1297" s="1" t="s">
        <v>15520</v>
      </c>
      <c r="BY1297" s="1" t="s">
        <v>602</v>
      </c>
      <c r="BZ1297" s="1" t="s">
        <v>8050</v>
      </c>
      <c r="CB1297" s="1" t="s">
        <v>66</v>
      </c>
      <c r="CC1297" s="1">
        <v>0</v>
      </c>
      <c r="CE1297" s="1">
        <v>0</v>
      </c>
      <c r="CG1297" s="1">
        <v>0</v>
      </c>
      <c r="CL1297" s="1" t="s">
        <v>8068</v>
      </c>
    </row>
    <row r="1298" s="1" customFormat="1" spans="1:90">
      <c r="F1298" s="1">
        <v>0</v>
      </c>
      <c r="K1298" s="1">
        <v>101042</v>
      </c>
      <c r="L1298" s="1" t="s">
        <v>25</v>
      </c>
      <c r="O1298" s="2">
        <v>46232.705162037</v>
      </c>
      <c r="P1298" s="2">
        <v>46232</v>
      </c>
      <c r="Q1298" s="1"/>
      <c r="R1298" s="1" t="s">
        <v>8051</v>
      </c>
      <c r="T1298" s="1" t="s">
        <v>8052</v>
      </c>
      <c r="U1298" s="1" t="s">
        <v>8053</v>
      </c>
      <c r="V1298" s="1" t="s">
        <v>25</v>
      </c>
      <c r="AB1298" s="1" t="s">
        <v>8054</v>
      </c>
      <c r="AD1298" s="1" t="s">
        <v>596</v>
      </c>
      <c r="AE1298" s="1" t="s">
        <v>3179</v>
      </c>
      <c r="AF1298" s="1" t="s">
        <v>8068</v>
      </c>
      <c r="AG1298" s="3">
        <v>46202</v>
      </c>
      <c r="AH1298" s="1"/>
      <c r="AI1298" s="1" t="s">
        <v>8055</v>
      </c>
      <c r="AJ1298" s="1">
        <v>60</v>
      </c>
      <c r="AM1298" s="1" t="s">
        <v>8050</v>
      </c>
      <c r="AO1298" s="1">
        <v>4.5</v>
      </c>
      <c r="AP1298" s="2">
        <v>46232.7198148148</v>
      </c>
      <c r="AQ1298" s="1" t="s">
        <v>8072</v>
      </c>
      <c r="AR1298" s="3">
        <v>46050</v>
      </c>
      <c r="AS1298" s="1">
        <v>13713584475</v>
      </c>
      <c r="AT1298" s="1" t="s">
        <v>8073</v>
      </c>
      <c r="AU1298" s="2">
        <v>46232</v>
      </c>
      <c r="AV1298" s="1" t="s">
        <v>15529</v>
      </c>
      <c r="AW1298" s="1" t="s">
        <v>8068</v>
      </c>
      <c r="AY1298" s="1" t="s">
        <v>15530</v>
      </c>
      <c r="AZ1298" s="1" t="s">
        <v>8165</v>
      </c>
      <c r="BA1298" s="1" t="s">
        <v>15531</v>
      </c>
      <c r="BB1298" s="1" t="s">
        <v>15532</v>
      </c>
      <c r="BC1298" s="1" t="s">
        <v>463</v>
      </c>
      <c r="BD1298" s="1" t="s">
        <v>309</v>
      </c>
      <c r="BE1298" s="1" t="s">
        <v>15533</v>
      </c>
      <c r="BF1298" s="1" t="s">
        <v>3878</v>
      </c>
      <c r="BG1298" s="2">
        <v>46232</v>
      </c>
      <c r="BH1298" s="1"/>
      <c r="BJ1298" s="1" t="s">
        <v>8169</v>
      </c>
      <c r="BL1298" s="1" t="s">
        <v>8159</v>
      </c>
      <c r="BM1298" s="1" t="s">
        <v>8170</v>
      </c>
      <c r="BN1298" s="1" t="s">
        <v>601</v>
      </c>
      <c r="BO1298" s="1" t="s">
        <v>15534</v>
      </c>
      <c r="BP1298" s="1" t="s">
        <v>8082</v>
      </c>
      <c r="BQ1298" s="1" t="s">
        <v>6540</v>
      </c>
      <c r="BT1298" s="2">
        <v>46232.7175</v>
      </c>
      <c r="BU1298" s="2">
        <v>46232.7198842593</v>
      </c>
      <c r="BV1298" s="1" t="s">
        <v>591</v>
      </c>
      <c r="BW1298" s="3">
        <v>48028</v>
      </c>
      <c r="BX1298" s="1" t="s">
        <v>9689</v>
      </c>
      <c r="BY1298" s="1" t="s">
        <v>726</v>
      </c>
      <c r="BZ1298" s="1" t="s">
        <v>8050</v>
      </c>
      <c r="CB1298" s="1" t="s">
        <v>68</v>
      </c>
      <c r="CC1298" s="1">
        <v>0</v>
      </c>
      <c r="CE1298" s="1">
        <v>0</v>
      </c>
      <c r="CF1298" s="1"/>
      <c r="CG1298" s="1">
        <v>0</v>
      </c>
      <c r="CL1298" s="1" t="s">
        <v>8068</v>
      </c>
    </row>
    <row r="1299" s="1" customFormat="1" spans="1:90">
      <c r="A1299" s="1" t="s">
        <v>8894</v>
      </c>
      <c r="F1299" s="1">
        <v>0</v>
      </c>
      <c r="K1299" s="1">
        <v>101110</v>
      </c>
      <c r="L1299" s="1" t="s">
        <v>28</v>
      </c>
      <c r="O1299" s="2">
        <v>46231.8911226852</v>
      </c>
      <c r="P1299" s="2">
        <v>46232.4583333333</v>
      </c>
      <c r="Q1299" s="1"/>
      <c r="R1299" s="1" t="s">
        <v>8051</v>
      </c>
      <c r="T1299" s="1" t="s">
        <v>8052</v>
      </c>
      <c r="U1299" s="1" t="s">
        <v>8053</v>
      </c>
      <c r="V1299" s="1" t="s">
        <v>28</v>
      </c>
      <c r="AB1299" s="1" t="s">
        <v>8054</v>
      </c>
      <c r="AD1299" s="1" t="s">
        <v>596</v>
      </c>
      <c r="AE1299" s="1" t="s">
        <v>826</v>
      </c>
      <c r="AF1299" s="1" t="s">
        <v>8068</v>
      </c>
      <c r="AG1299" s="3">
        <v>46232</v>
      </c>
      <c r="AI1299" s="1" t="s">
        <v>8055</v>
      </c>
      <c r="AJ1299" s="1">
        <v>319</v>
      </c>
      <c r="AM1299" s="1" t="s">
        <v>8068</v>
      </c>
      <c r="AO1299" s="1">
        <v>2.7</v>
      </c>
      <c r="AP1299" s="2">
        <v>46232.719849537</v>
      </c>
      <c r="AQ1299" s="1" t="s">
        <v>8106</v>
      </c>
      <c r="AR1299" s="3">
        <v>46229</v>
      </c>
      <c r="AS1299" s="1">
        <v>15299012213</v>
      </c>
      <c r="AT1299" s="1" t="s">
        <v>8073</v>
      </c>
      <c r="AU1299" s="2">
        <v>46232.4583333333</v>
      </c>
      <c r="AV1299" s="1" t="s">
        <v>15535</v>
      </c>
      <c r="AW1299" s="1" t="s">
        <v>8068</v>
      </c>
      <c r="AY1299" s="1" t="s">
        <v>15536</v>
      </c>
      <c r="AZ1299" s="1" t="s">
        <v>9096</v>
      </c>
      <c r="BA1299" s="1" t="s">
        <v>15537</v>
      </c>
      <c r="BB1299" s="1" t="s">
        <v>15538</v>
      </c>
      <c r="BC1299" s="1" t="s">
        <v>478</v>
      </c>
      <c r="BD1299" s="1" t="s">
        <v>249</v>
      </c>
      <c r="BE1299" s="1" t="s">
        <v>15539</v>
      </c>
      <c r="BF1299" s="1" t="s">
        <v>3878</v>
      </c>
      <c r="BG1299" s="2">
        <v>46232.4583333333</v>
      </c>
      <c r="BH1299" s="2">
        <v>46232.6148611111</v>
      </c>
      <c r="BJ1299" s="1" t="s">
        <v>8215</v>
      </c>
      <c r="BL1299" s="1" t="s">
        <v>8464</v>
      </c>
      <c r="BM1299" s="1" t="s">
        <v>9100</v>
      </c>
      <c r="BN1299" s="1" t="s">
        <v>601</v>
      </c>
      <c r="BO1299" s="1" t="s">
        <v>7108</v>
      </c>
      <c r="BP1299" s="1" t="s">
        <v>8082</v>
      </c>
      <c r="BQ1299" s="1" t="s">
        <v>6540</v>
      </c>
      <c r="BR1299" s="1"/>
      <c r="BS1299" s="1"/>
      <c r="BT1299" s="2">
        <v>46232.7155555556</v>
      </c>
      <c r="BU1299" s="2">
        <v>46232.7200925926</v>
      </c>
      <c r="BV1299" s="1" t="s">
        <v>591</v>
      </c>
      <c r="BW1299" s="3">
        <v>48058</v>
      </c>
      <c r="BX1299" s="1" t="s">
        <v>8272</v>
      </c>
      <c r="BY1299" s="1" t="s">
        <v>726</v>
      </c>
      <c r="BZ1299" s="1" t="s">
        <v>8050</v>
      </c>
      <c r="CB1299" s="1" t="s">
        <v>150</v>
      </c>
      <c r="CC1299" s="1">
        <v>0</v>
      </c>
      <c r="CE1299" s="1">
        <v>0</v>
      </c>
      <c r="CG1299" s="1">
        <v>0</v>
      </c>
      <c r="CL1299" s="1" t="s">
        <v>8068</v>
      </c>
    </row>
    <row r="1300" s="1" customFormat="1" spans="1:90">
      <c r="F1300" s="1">
        <v>0</v>
      </c>
      <c r="K1300" s="1">
        <v>101042</v>
      </c>
      <c r="L1300" s="1" t="s">
        <v>25</v>
      </c>
      <c r="O1300" s="2">
        <v>46232.6348263889</v>
      </c>
      <c r="P1300" s="2">
        <v>46232</v>
      </c>
      <c r="Q1300" s="1" t="s">
        <v>8050</v>
      </c>
      <c r="R1300" s="1" t="s">
        <v>8051</v>
      </c>
      <c r="T1300" s="1" t="s">
        <v>8052</v>
      </c>
      <c r="U1300" s="1" t="s">
        <v>8053</v>
      </c>
      <c r="V1300" s="1" t="s">
        <v>25</v>
      </c>
      <c r="AB1300" s="1" t="s">
        <v>8054</v>
      </c>
      <c r="AD1300" s="1" t="s">
        <v>607</v>
      </c>
      <c r="AE1300" s="1" t="s">
        <v>5209</v>
      </c>
      <c r="AF1300" s="1" t="s">
        <v>8068</v>
      </c>
      <c r="AG1300" s="3">
        <v>46232</v>
      </c>
      <c r="AH1300" s="1" t="s">
        <v>606</v>
      </c>
      <c r="AI1300" s="1" t="s">
        <v>8071</v>
      </c>
      <c r="AJ1300" s="1">
        <v>47</v>
      </c>
      <c r="AM1300" s="1" t="s">
        <v>8068</v>
      </c>
      <c r="AO1300" s="1">
        <v>5.2</v>
      </c>
      <c r="AP1300" s="2">
        <v>46232.7209606481</v>
      </c>
      <c r="AQ1300" s="1" t="s">
        <v>8072</v>
      </c>
      <c r="AR1300" s="3">
        <v>45782</v>
      </c>
      <c r="AS1300" s="1">
        <v>18993263493</v>
      </c>
      <c r="AT1300" s="1" t="s">
        <v>8073</v>
      </c>
      <c r="AU1300" s="2">
        <v>46232</v>
      </c>
      <c r="AV1300" s="1" t="s">
        <v>15540</v>
      </c>
      <c r="AW1300" s="1" t="s">
        <v>8068</v>
      </c>
      <c r="AY1300" s="1" t="s">
        <v>15541</v>
      </c>
      <c r="AZ1300" s="1" t="s">
        <v>8165</v>
      </c>
      <c r="BA1300" s="1" t="s">
        <v>15542</v>
      </c>
      <c r="BB1300" s="1" t="s">
        <v>5210</v>
      </c>
      <c r="BC1300" s="1" t="s">
        <v>463</v>
      </c>
      <c r="BD1300" s="1" t="s">
        <v>344</v>
      </c>
      <c r="BE1300" s="1" t="s">
        <v>15543</v>
      </c>
      <c r="BF1300" s="1" t="s">
        <v>3878</v>
      </c>
      <c r="BG1300" s="2">
        <v>46232.6460416667</v>
      </c>
      <c r="BH1300" s="2">
        <v>46232.6369328704</v>
      </c>
      <c r="BJ1300" s="1" t="s">
        <v>12868</v>
      </c>
      <c r="BL1300" s="1" t="s">
        <v>8159</v>
      </c>
      <c r="BM1300" s="1" t="s">
        <v>9670</v>
      </c>
      <c r="BN1300" s="1" t="s">
        <v>601</v>
      </c>
      <c r="BO1300" s="1" t="s">
        <v>7609</v>
      </c>
      <c r="BP1300" s="1" t="s">
        <v>8082</v>
      </c>
      <c r="BQ1300" s="1" t="s">
        <v>6540</v>
      </c>
      <c r="BR1300" s="1"/>
      <c r="BS1300" s="1"/>
      <c r="BT1300" s="2">
        <v>46232.6382638889</v>
      </c>
      <c r="BU1300" s="2">
        <v>46232.7212268518</v>
      </c>
      <c r="BV1300" s="1" t="s">
        <v>591</v>
      </c>
      <c r="BW1300" s="3">
        <v>48058</v>
      </c>
      <c r="BX1300" s="1" t="s">
        <v>9035</v>
      </c>
      <c r="BY1300" s="1" t="s">
        <v>597</v>
      </c>
      <c r="BZ1300" s="1" t="s">
        <v>8050</v>
      </c>
      <c r="CB1300" s="1" t="s">
        <v>92</v>
      </c>
      <c r="CC1300" s="1">
        <v>100</v>
      </c>
      <c r="CD1300" s="1" t="s">
        <v>15544</v>
      </c>
      <c r="CE1300" s="1">
        <v>100</v>
      </c>
      <c r="CF1300" s="1" t="s">
        <v>15545</v>
      </c>
      <c r="CG1300" s="1">
        <v>70</v>
      </c>
      <c r="CH1300" s="1" t="s">
        <v>622</v>
      </c>
      <c r="CI1300" s="2">
        <v>46235.4271643519</v>
      </c>
      <c r="CJ1300" s="1" t="s">
        <v>622</v>
      </c>
      <c r="CK1300" s="2">
        <v>46235.4275462963</v>
      </c>
      <c r="CL1300" s="1" t="s">
        <v>8068</v>
      </c>
    </row>
    <row r="1301" s="1" customFormat="1" spans="1:90">
      <c r="F1301" s="1">
        <v>0</v>
      </c>
      <c r="K1301" s="1">
        <v>101042</v>
      </c>
      <c r="L1301" s="1" t="s">
        <v>25</v>
      </c>
      <c r="O1301" s="2">
        <v>46232.7081944444</v>
      </c>
      <c r="P1301" s="2">
        <v>46232</v>
      </c>
      <c r="Q1301" s="1"/>
      <c r="R1301" s="1" t="s">
        <v>8051</v>
      </c>
      <c r="S1301" s="1" t="s">
        <v>8096</v>
      </c>
      <c r="T1301" s="1" t="s">
        <v>8052</v>
      </c>
      <c r="U1301" s="1" t="s">
        <v>8053</v>
      </c>
      <c r="V1301" s="1" t="s">
        <v>25</v>
      </c>
      <c r="AB1301" s="1" t="s">
        <v>8054</v>
      </c>
      <c r="AD1301" s="1" t="s">
        <v>596</v>
      </c>
      <c r="AE1301" s="1" t="s">
        <v>3179</v>
      </c>
      <c r="AF1301" s="1" t="s">
        <v>8068</v>
      </c>
      <c r="AG1301" s="3">
        <v>45550</v>
      </c>
      <c r="AH1301" s="1"/>
      <c r="AI1301" s="1" t="s">
        <v>8055</v>
      </c>
      <c r="AJ1301" s="1">
        <v>60</v>
      </c>
      <c r="AP1301" s="2">
        <v>46232.7216550926</v>
      </c>
      <c r="AQ1301" s="1" t="s">
        <v>8072</v>
      </c>
      <c r="AR1301" s="3">
        <v>45297</v>
      </c>
      <c r="AS1301" s="1">
        <v>13713584475</v>
      </c>
      <c r="AT1301" s="1" t="s">
        <v>8073</v>
      </c>
      <c r="AU1301" s="2">
        <v>46232</v>
      </c>
      <c r="AV1301" s="1" t="s">
        <v>15546</v>
      </c>
      <c r="AW1301" s="1" t="s">
        <v>8068</v>
      </c>
      <c r="AY1301" s="1" t="s">
        <v>15530</v>
      </c>
      <c r="AZ1301" s="1" t="s">
        <v>8165</v>
      </c>
      <c r="BA1301" s="1" t="s">
        <v>15531</v>
      </c>
      <c r="BB1301" s="1" t="s">
        <v>15547</v>
      </c>
      <c r="BC1301" s="1" t="s">
        <v>463</v>
      </c>
      <c r="BD1301" s="1" t="s">
        <v>309</v>
      </c>
      <c r="BE1301" s="1"/>
      <c r="BF1301" s="1" t="s">
        <v>3878</v>
      </c>
      <c r="BG1301" s="2">
        <v>46232</v>
      </c>
      <c r="BH1301" s="2">
        <v>46232.7082523148</v>
      </c>
      <c r="BJ1301" s="1" t="s">
        <v>8169</v>
      </c>
      <c r="BL1301" s="1" t="s">
        <v>8159</v>
      </c>
      <c r="BM1301" s="1" t="s">
        <v>8170</v>
      </c>
      <c r="BN1301" s="1" t="s">
        <v>601</v>
      </c>
      <c r="BO1301" s="1" t="s">
        <v>15534</v>
      </c>
      <c r="BP1301" s="1" t="s">
        <v>8082</v>
      </c>
      <c r="BQ1301" s="1" t="s">
        <v>6540</v>
      </c>
      <c r="BT1301" s="2">
        <v>46232.7175</v>
      </c>
      <c r="BU1301" s="2">
        <v>46232.7217361111</v>
      </c>
      <c r="BV1301" s="1" t="s">
        <v>1135</v>
      </c>
      <c r="BW1301" s="3">
        <v>47376</v>
      </c>
      <c r="BX1301" s="1" t="s">
        <v>9711</v>
      </c>
      <c r="BY1301" s="1" t="s">
        <v>1150</v>
      </c>
      <c r="BZ1301" s="1" t="s">
        <v>8050</v>
      </c>
      <c r="CB1301" s="1" t="s">
        <v>68</v>
      </c>
      <c r="CC1301" s="1">
        <v>0</v>
      </c>
      <c r="CD1301" s="1"/>
      <c r="CE1301" s="1">
        <v>0</v>
      </c>
      <c r="CF1301" s="1"/>
      <c r="CG1301" s="1">
        <v>0</v>
      </c>
      <c r="CH1301" s="1"/>
      <c r="CI1301" s="1"/>
      <c r="CJ1301" s="1"/>
      <c r="CK1301" s="1"/>
      <c r="CL1301" s="1" t="s">
        <v>8068</v>
      </c>
    </row>
    <row r="1302" s="1" customFormat="1" spans="1:90">
      <c r="F1302" s="1">
        <v>0</v>
      </c>
      <c r="K1302" s="1">
        <v>101042</v>
      </c>
      <c r="L1302" s="1" t="s">
        <v>25</v>
      </c>
      <c r="O1302" s="2">
        <v>46232.6912268518</v>
      </c>
      <c r="P1302" s="2">
        <v>46232</v>
      </c>
      <c r="Q1302" s="1" t="s">
        <v>8050</v>
      </c>
      <c r="R1302" s="1" t="s">
        <v>8051</v>
      </c>
      <c r="T1302" s="1" t="s">
        <v>8052</v>
      </c>
      <c r="U1302" s="1" t="s">
        <v>8053</v>
      </c>
      <c r="V1302" s="1" t="s">
        <v>25</v>
      </c>
      <c r="AB1302" s="1" t="s">
        <v>8054</v>
      </c>
      <c r="AD1302" s="1" t="s">
        <v>596</v>
      </c>
      <c r="AE1302" s="1" t="s">
        <v>4727</v>
      </c>
      <c r="AF1302" s="1" t="s">
        <v>8068</v>
      </c>
      <c r="AG1302" s="3">
        <v>46232</v>
      </c>
      <c r="AI1302" s="1" t="s">
        <v>8071</v>
      </c>
      <c r="AJ1302" s="1">
        <v>446</v>
      </c>
      <c r="AM1302" s="1" t="s">
        <v>8068</v>
      </c>
      <c r="AO1302" s="1">
        <v>3.4</v>
      </c>
      <c r="AP1302" s="2">
        <v>46232.7218055556</v>
      </c>
      <c r="AQ1302" s="1" t="s">
        <v>8072</v>
      </c>
      <c r="AR1302" s="3">
        <v>46229</v>
      </c>
      <c r="AS1302" s="1">
        <v>19357771990</v>
      </c>
      <c r="AT1302" s="1" t="s">
        <v>8508</v>
      </c>
      <c r="AU1302" s="2">
        <v>46232</v>
      </c>
      <c r="AV1302" s="1" t="s">
        <v>15548</v>
      </c>
      <c r="AW1302" s="1" t="s">
        <v>8068</v>
      </c>
      <c r="AY1302" s="1" t="s">
        <v>15549</v>
      </c>
      <c r="AZ1302" s="1" t="s">
        <v>10261</v>
      </c>
      <c r="BA1302" s="1" t="s">
        <v>15550</v>
      </c>
      <c r="BB1302" s="1" t="s">
        <v>15551</v>
      </c>
      <c r="BC1302" s="1" t="s">
        <v>463</v>
      </c>
      <c r="BD1302" s="1" t="s">
        <v>312</v>
      </c>
      <c r="BE1302" s="1" t="s">
        <v>15552</v>
      </c>
      <c r="BF1302" s="1" t="s">
        <v>3878</v>
      </c>
      <c r="BG1302" s="2">
        <v>46232.7045601852</v>
      </c>
      <c r="BH1302" s="2">
        <v>46232.6944907407</v>
      </c>
      <c r="BL1302" s="1" t="s">
        <v>8159</v>
      </c>
      <c r="BM1302" s="1" t="s">
        <v>10911</v>
      </c>
      <c r="BN1302" s="1" t="s">
        <v>601</v>
      </c>
      <c r="BO1302" s="1" t="s">
        <v>15553</v>
      </c>
      <c r="BP1302" s="1" t="s">
        <v>8082</v>
      </c>
      <c r="BQ1302" s="1" t="s">
        <v>6540</v>
      </c>
      <c r="BT1302" s="2">
        <v>46232.7046412037</v>
      </c>
      <c r="BU1302" s="2">
        <v>46232.7218865741</v>
      </c>
      <c r="BV1302" s="1" t="s">
        <v>591</v>
      </c>
      <c r="BW1302" s="3">
        <v>48058</v>
      </c>
      <c r="BX1302" s="1" t="s">
        <v>8153</v>
      </c>
      <c r="BY1302" s="1" t="s">
        <v>726</v>
      </c>
      <c r="BZ1302" s="1" t="s">
        <v>8050</v>
      </c>
      <c r="CB1302" s="1" t="s">
        <v>71</v>
      </c>
      <c r="CC1302" s="1">
        <v>0</v>
      </c>
      <c r="CE1302" s="1">
        <v>0</v>
      </c>
      <c r="CG1302" s="1">
        <v>0</v>
      </c>
      <c r="CL1302" s="1" t="s">
        <v>8068</v>
      </c>
    </row>
    <row r="1303" s="1" customFormat="1" spans="1:90">
      <c r="C1303" s="1">
        <v>1</v>
      </c>
      <c r="F1303" s="1">
        <v>0</v>
      </c>
      <c r="K1303" s="1">
        <v>101073</v>
      </c>
      <c r="L1303" s="1" t="s">
        <v>26</v>
      </c>
      <c r="O1303" s="2">
        <v>46232.7139930556</v>
      </c>
      <c r="P1303" s="2">
        <v>46232</v>
      </c>
      <c r="Q1303" s="1" t="s">
        <v>8050</v>
      </c>
      <c r="R1303" s="1" t="s">
        <v>8051</v>
      </c>
      <c r="S1303" s="1" t="s">
        <v>8096</v>
      </c>
      <c r="T1303" s="1" t="s">
        <v>8052</v>
      </c>
      <c r="U1303" s="1" t="s">
        <v>8053</v>
      </c>
      <c r="V1303" s="1" t="s">
        <v>26</v>
      </c>
      <c r="AB1303" s="1" t="s">
        <v>8054</v>
      </c>
      <c r="AD1303" s="1" t="s">
        <v>607</v>
      </c>
      <c r="AE1303" s="1" t="s">
        <v>703</v>
      </c>
      <c r="AF1303" s="1" t="s">
        <v>8068</v>
      </c>
      <c r="AG1303" s="3">
        <v>46232</v>
      </c>
      <c r="AH1303" s="1" t="s">
        <v>606</v>
      </c>
      <c r="AI1303" s="1" t="s">
        <v>8071</v>
      </c>
      <c r="AJ1303" s="1">
        <v>126</v>
      </c>
      <c r="AP1303" s="2">
        <v>46232.7220601852</v>
      </c>
      <c r="AQ1303" s="1" t="s">
        <v>8072</v>
      </c>
      <c r="AR1303" s="3">
        <v>46231</v>
      </c>
      <c r="AS1303" s="1">
        <v>18195085089</v>
      </c>
      <c r="AT1303" s="1" t="s">
        <v>8073</v>
      </c>
      <c r="AU1303" s="2">
        <v>46232</v>
      </c>
      <c r="AV1303" s="1" t="s">
        <v>15554</v>
      </c>
      <c r="AW1303" s="1" t="s">
        <v>8068</v>
      </c>
      <c r="AY1303" s="1" t="s">
        <v>15555</v>
      </c>
      <c r="AZ1303" s="1" t="s">
        <v>8108</v>
      </c>
      <c r="BA1303" s="1" t="s">
        <v>15556</v>
      </c>
      <c r="BB1303" s="1" t="s">
        <v>6757</v>
      </c>
      <c r="BC1303" s="1" t="s">
        <v>496</v>
      </c>
      <c r="BD1303" s="1" t="s">
        <v>303</v>
      </c>
      <c r="BE1303" s="1" t="s">
        <v>15557</v>
      </c>
      <c r="BF1303" s="1" t="s">
        <v>3903</v>
      </c>
      <c r="BG1303" s="2">
        <v>46232.7174189815</v>
      </c>
      <c r="BH1303" s="2">
        <v>46232.7140393518</v>
      </c>
      <c r="BJ1303" s="1" t="s">
        <v>10294</v>
      </c>
      <c r="BL1303" s="1" t="s">
        <v>8115</v>
      </c>
      <c r="BM1303" s="1" t="s">
        <v>11162</v>
      </c>
      <c r="BN1303" s="1" t="s">
        <v>601</v>
      </c>
      <c r="BO1303" s="1" t="s">
        <v>6756</v>
      </c>
      <c r="BP1303" s="1" t="s">
        <v>8082</v>
      </c>
      <c r="BQ1303" s="1" t="s">
        <v>6540</v>
      </c>
      <c r="BT1303" s="2">
        <v>46232.7177314815</v>
      </c>
      <c r="BU1303" s="2">
        <v>46232.7224652778</v>
      </c>
      <c r="BV1303" s="1" t="s">
        <v>818</v>
      </c>
      <c r="BW1303" s="3">
        <v>48058</v>
      </c>
      <c r="BX1303" s="1" t="s">
        <v>12855</v>
      </c>
      <c r="BY1303" s="1" t="s">
        <v>818</v>
      </c>
      <c r="BZ1303" s="1" t="s">
        <v>8050</v>
      </c>
      <c r="CB1303" s="1" t="s">
        <v>114</v>
      </c>
      <c r="CC1303" s="1">
        <v>215</v>
      </c>
      <c r="CE1303" s="1">
        <v>215</v>
      </c>
      <c r="CF1303" s="1"/>
      <c r="CG1303" s="1">
        <v>0</v>
      </c>
      <c r="CL1303" s="1" t="s">
        <v>8068</v>
      </c>
    </row>
    <row r="1304" s="1" customFormat="1" spans="1:90">
      <c r="F1304" s="1">
        <v>0</v>
      </c>
      <c r="K1304" s="1">
        <v>101042</v>
      </c>
      <c r="L1304" s="1" t="s">
        <v>25</v>
      </c>
      <c r="O1304" s="2">
        <v>46230.844224537</v>
      </c>
      <c r="P1304" s="2">
        <v>46231.625</v>
      </c>
      <c r="Q1304" s="1" t="s">
        <v>8050</v>
      </c>
      <c r="R1304" s="1" t="s">
        <v>8051</v>
      </c>
      <c r="T1304" s="1" t="s">
        <v>8052</v>
      </c>
      <c r="U1304" s="1" t="s">
        <v>8053</v>
      </c>
      <c r="V1304" s="1" t="s">
        <v>25</v>
      </c>
      <c r="AB1304" s="1" t="s">
        <v>8054</v>
      </c>
      <c r="AD1304" s="1" t="s">
        <v>596</v>
      </c>
      <c r="AE1304" s="1" t="s">
        <v>2609</v>
      </c>
      <c r="AF1304" s="1" t="s">
        <v>8068</v>
      </c>
      <c r="AG1304" s="3">
        <v>46232</v>
      </c>
      <c r="AI1304" s="1" t="s">
        <v>8055</v>
      </c>
      <c r="AJ1304" s="4">
        <v>1385</v>
      </c>
      <c r="AM1304" s="1" t="s">
        <v>8068</v>
      </c>
      <c r="AO1304" s="1">
        <v>2.9</v>
      </c>
      <c r="AP1304" s="2">
        <v>46232.7244675926</v>
      </c>
      <c r="AQ1304" s="1" t="s">
        <v>8072</v>
      </c>
      <c r="AR1304" s="3">
        <v>46217</v>
      </c>
      <c r="AS1304" s="1">
        <v>18119428990</v>
      </c>
      <c r="AT1304" s="1" t="s">
        <v>8073</v>
      </c>
      <c r="AU1304" s="2">
        <v>46231.625</v>
      </c>
      <c r="AV1304" s="1" t="s">
        <v>15558</v>
      </c>
      <c r="AW1304" s="1" t="s">
        <v>8068</v>
      </c>
      <c r="AY1304" s="1" t="s">
        <v>15559</v>
      </c>
      <c r="AZ1304" s="1" t="s">
        <v>8155</v>
      </c>
      <c r="BA1304" s="1" t="s">
        <v>15560</v>
      </c>
      <c r="BB1304" s="1" t="s">
        <v>15561</v>
      </c>
      <c r="BC1304" s="1" t="s">
        <v>463</v>
      </c>
      <c r="BD1304" s="1" t="s">
        <v>353</v>
      </c>
      <c r="BE1304" s="1" t="s">
        <v>15562</v>
      </c>
      <c r="BF1304" s="1" t="s">
        <v>3878</v>
      </c>
      <c r="BG1304" s="2">
        <v>46232</v>
      </c>
      <c r="BH1304" s="2">
        <v>46230.8442824074</v>
      </c>
      <c r="BJ1304" s="1" t="s">
        <v>15563</v>
      </c>
      <c r="BL1304" s="1" t="s">
        <v>8159</v>
      </c>
      <c r="BM1304" s="1" t="s">
        <v>8789</v>
      </c>
      <c r="BN1304" s="1" t="s">
        <v>601</v>
      </c>
      <c r="BO1304" s="1" t="s">
        <v>15564</v>
      </c>
      <c r="BP1304" s="1" t="s">
        <v>8082</v>
      </c>
      <c r="BQ1304" s="1" t="s">
        <v>6540</v>
      </c>
      <c r="BT1304" s="2">
        <v>46232.7033796296</v>
      </c>
      <c r="BU1304" s="2">
        <v>46232.7246064815</v>
      </c>
      <c r="BV1304" s="1" t="s">
        <v>591</v>
      </c>
      <c r="BW1304" s="3">
        <v>48058</v>
      </c>
      <c r="BX1304" s="1" t="s">
        <v>12669</v>
      </c>
      <c r="BY1304" s="1" t="s">
        <v>628</v>
      </c>
      <c r="BZ1304" s="1" t="s">
        <v>8050</v>
      </c>
      <c r="CB1304" s="1" t="s">
        <v>93</v>
      </c>
      <c r="CC1304" s="1">
        <v>0</v>
      </c>
      <c r="CE1304" s="1">
        <v>0</v>
      </c>
      <c r="CG1304" s="1">
        <v>0</v>
      </c>
      <c r="CL1304" s="1" t="s">
        <v>8068</v>
      </c>
    </row>
    <row r="1305" s="1" customFormat="1" spans="1:90">
      <c r="F1305" s="1">
        <v>0</v>
      </c>
      <c r="K1305" s="1">
        <v>101042</v>
      </c>
      <c r="L1305" s="1" t="s">
        <v>25</v>
      </c>
      <c r="O1305" s="2">
        <v>46230.844224537</v>
      </c>
      <c r="P1305" s="2">
        <v>46231.625</v>
      </c>
      <c r="Q1305" s="1" t="s">
        <v>8050</v>
      </c>
      <c r="R1305" s="1" t="s">
        <v>8051</v>
      </c>
      <c r="T1305" s="1" t="s">
        <v>8052</v>
      </c>
      <c r="U1305" s="1" t="s">
        <v>8053</v>
      </c>
      <c r="V1305" s="1" t="s">
        <v>25</v>
      </c>
      <c r="AB1305" s="1" t="s">
        <v>8054</v>
      </c>
      <c r="AD1305" s="1" t="s">
        <v>596</v>
      </c>
      <c r="AE1305" s="1" t="s">
        <v>2609</v>
      </c>
      <c r="AF1305" s="1" t="s">
        <v>8068</v>
      </c>
      <c r="AG1305" s="3">
        <v>46232</v>
      </c>
      <c r="AI1305" s="1" t="s">
        <v>8055</v>
      </c>
      <c r="AJ1305" s="4">
        <v>1385</v>
      </c>
      <c r="AP1305" s="2">
        <v>46232.7247106481</v>
      </c>
      <c r="AQ1305" s="1"/>
      <c r="AR1305" s="3">
        <v>46222</v>
      </c>
      <c r="AS1305" s="1">
        <v>18119428990</v>
      </c>
      <c r="AT1305" s="1" t="s">
        <v>8073</v>
      </c>
      <c r="AU1305" s="2">
        <v>46231.625</v>
      </c>
      <c r="AV1305" s="1" t="s">
        <v>15565</v>
      </c>
      <c r="AW1305" s="1" t="s">
        <v>8068</v>
      </c>
      <c r="AY1305" s="1" t="s">
        <v>15559</v>
      </c>
      <c r="AZ1305" s="1" t="s">
        <v>8155</v>
      </c>
      <c r="BA1305" s="1" t="s">
        <v>15560</v>
      </c>
      <c r="BB1305" s="1" t="s">
        <v>15566</v>
      </c>
      <c r="BC1305" s="1" t="s">
        <v>463</v>
      </c>
      <c r="BD1305" s="1" t="s">
        <v>353</v>
      </c>
      <c r="BE1305" s="1" t="s">
        <v>15562</v>
      </c>
      <c r="BF1305" s="1" t="s">
        <v>3878</v>
      </c>
      <c r="BG1305" s="2">
        <v>46232</v>
      </c>
      <c r="BH1305" s="2">
        <v>46230.8443055556</v>
      </c>
      <c r="BJ1305" s="1" t="s">
        <v>15567</v>
      </c>
      <c r="BL1305" s="1" t="s">
        <v>8159</v>
      </c>
      <c r="BM1305" s="1" t="s">
        <v>8789</v>
      </c>
      <c r="BN1305" s="1" t="s">
        <v>601</v>
      </c>
      <c r="BO1305" s="1" t="s">
        <v>15564</v>
      </c>
      <c r="BP1305" s="1" t="s">
        <v>8082</v>
      </c>
      <c r="BQ1305" s="1" t="s">
        <v>6540</v>
      </c>
      <c r="BR1305" s="1"/>
      <c r="BS1305" s="1"/>
      <c r="BT1305" s="2">
        <v>46232.7033796296</v>
      </c>
      <c r="BU1305" s="2">
        <v>46232.7247916667</v>
      </c>
      <c r="BV1305" s="1" t="s">
        <v>742</v>
      </c>
      <c r="BW1305" s="3">
        <v>48058</v>
      </c>
      <c r="BX1305" s="1" t="s">
        <v>15568</v>
      </c>
      <c r="BY1305" s="1" t="s">
        <v>744</v>
      </c>
      <c r="BZ1305" s="1" t="s">
        <v>8050</v>
      </c>
      <c r="CB1305" s="1" t="s">
        <v>93</v>
      </c>
      <c r="CC1305" s="1">
        <v>0</v>
      </c>
      <c r="CE1305" s="1">
        <v>0</v>
      </c>
      <c r="CG1305" s="1">
        <v>0</v>
      </c>
      <c r="CL1305" s="1" t="s">
        <v>8068</v>
      </c>
    </row>
    <row r="1306" s="1" customFormat="1" spans="1:90">
      <c r="A1306" s="1" t="s">
        <v>9344</v>
      </c>
      <c r="F1306" s="1">
        <v>0</v>
      </c>
      <c r="K1306" s="1">
        <v>101110</v>
      </c>
      <c r="L1306" s="1" t="s">
        <v>28</v>
      </c>
      <c r="O1306" s="2">
        <v>46228.5352662037</v>
      </c>
      <c r="P1306" s="2">
        <v>46232</v>
      </c>
      <c r="Q1306" s="1" t="s">
        <v>8050</v>
      </c>
      <c r="R1306" s="1" t="s">
        <v>8051</v>
      </c>
      <c r="T1306" s="1" t="s">
        <v>8052</v>
      </c>
      <c r="U1306" s="1" t="s">
        <v>8053</v>
      </c>
      <c r="V1306" s="1" t="s">
        <v>28</v>
      </c>
      <c r="AB1306" s="1" t="s">
        <v>8054</v>
      </c>
      <c r="AD1306" s="1" t="s">
        <v>596</v>
      </c>
      <c r="AE1306" s="1" t="s">
        <v>772</v>
      </c>
      <c r="AF1306" s="1" t="s">
        <v>8068</v>
      </c>
      <c r="AG1306" s="3">
        <v>46232</v>
      </c>
      <c r="AI1306" s="1" t="s">
        <v>8071</v>
      </c>
      <c r="AJ1306" s="1">
        <v>147</v>
      </c>
      <c r="AM1306" s="1" t="s">
        <v>8068</v>
      </c>
      <c r="AO1306" s="1">
        <v>3.8</v>
      </c>
      <c r="AP1306" s="2">
        <v>46232.7249652778</v>
      </c>
      <c r="AQ1306" s="1" t="s">
        <v>8106</v>
      </c>
      <c r="AR1306" s="3">
        <v>46227</v>
      </c>
      <c r="AS1306" s="1">
        <v>18160562866</v>
      </c>
      <c r="AT1306" s="1" t="s">
        <v>8073</v>
      </c>
      <c r="AU1306" s="2">
        <v>46232</v>
      </c>
      <c r="AV1306" s="1" t="s">
        <v>15569</v>
      </c>
      <c r="AW1306" s="1" t="s">
        <v>8068</v>
      </c>
      <c r="AY1306" s="1" t="s">
        <v>15570</v>
      </c>
      <c r="AZ1306" s="1" t="s">
        <v>8460</v>
      </c>
      <c r="BA1306" s="1" t="s">
        <v>15571</v>
      </c>
      <c r="BB1306" s="1" t="s">
        <v>15572</v>
      </c>
      <c r="BC1306" s="1" t="s">
        <v>478</v>
      </c>
      <c r="BD1306" s="1" t="s">
        <v>239</v>
      </c>
      <c r="BE1306" s="1" t="s">
        <v>15573</v>
      </c>
      <c r="BF1306" s="1" t="s">
        <v>3878</v>
      </c>
      <c r="BG1306" s="2">
        <v>46232</v>
      </c>
      <c r="BH1306" s="2">
        <v>46232.560787037</v>
      </c>
      <c r="BL1306" s="1" t="s">
        <v>8464</v>
      </c>
      <c r="BM1306" s="1" t="s">
        <v>9263</v>
      </c>
      <c r="BN1306" s="1" t="s">
        <v>601</v>
      </c>
      <c r="BO1306" s="1" t="s">
        <v>7102</v>
      </c>
      <c r="BP1306" s="1" t="s">
        <v>8082</v>
      </c>
      <c r="BQ1306" s="1" t="s">
        <v>6540</v>
      </c>
      <c r="BT1306" s="2">
        <v>46232.6171527778</v>
      </c>
      <c r="BU1306" s="2">
        <v>46232.7251157407</v>
      </c>
      <c r="BV1306" s="1" t="s">
        <v>591</v>
      </c>
      <c r="BW1306" s="3">
        <v>48058</v>
      </c>
      <c r="BX1306" s="1" t="s">
        <v>8217</v>
      </c>
      <c r="BY1306" s="1" t="s">
        <v>597</v>
      </c>
      <c r="BZ1306" s="1" t="s">
        <v>8050</v>
      </c>
      <c r="CB1306" s="1" t="s">
        <v>148</v>
      </c>
      <c r="CC1306" s="1">
        <v>0</v>
      </c>
      <c r="CE1306" s="1">
        <v>0</v>
      </c>
      <c r="CG1306" s="1">
        <v>0</v>
      </c>
      <c r="CL1306" s="1" t="s">
        <v>8068</v>
      </c>
    </row>
    <row r="1307" s="1" customFormat="1" spans="1:90">
      <c r="A1307" s="1" t="s">
        <v>9170</v>
      </c>
      <c r="F1307" s="1">
        <v>0</v>
      </c>
      <c r="K1307" s="1">
        <v>101110</v>
      </c>
      <c r="L1307" s="1" t="s">
        <v>28</v>
      </c>
      <c r="O1307" s="2">
        <v>46230.7774652778</v>
      </c>
      <c r="P1307" s="2">
        <v>46232</v>
      </c>
      <c r="Q1307" s="1"/>
      <c r="R1307" s="1" t="s">
        <v>8051</v>
      </c>
      <c r="T1307" s="1" t="s">
        <v>8052</v>
      </c>
      <c r="U1307" s="1" t="s">
        <v>8053</v>
      </c>
      <c r="V1307" s="1" t="s">
        <v>28</v>
      </c>
      <c r="AB1307" s="1" t="s">
        <v>8054</v>
      </c>
      <c r="AD1307" s="1" t="s">
        <v>607</v>
      </c>
      <c r="AE1307" s="1" t="s">
        <v>781</v>
      </c>
      <c r="AF1307" s="1" t="s">
        <v>8068</v>
      </c>
      <c r="AG1307" s="3">
        <v>46221</v>
      </c>
      <c r="AH1307" s="1" t="s">
        <v>651</v>
      </c>
      <c r="AI1307" s="1" t="s">
        <v>8071</v>
      </c>
      <c r="AJ1307" s="1">
        <v>81</v>
      </c>
      <c r="AM1307" s="1" t="s">
        <v>8068</v>
      </c>
      <c r="AO1307" s="1">
        <v>2.7</v>
      </c>
      <c r="AP1307" s="2">
        <v>46232.7253472222</v>
      </c>
      <c r="AQ1307" s="1" t="s">
        <v>8072</v>
      </c>
      <c r="AR1307" s="3">
        <v>46220</v>
      </c>
      <c r="AS1307" s="1">
        <v>18599101779</v>
      </c>
      <c r="AT1307" s="1" t="s">
        <v>8073</v>
      </c>
      <c r="AU1307" s="2">
        <v>46232</v>
      </c>
      <c r="AV1307" s="1" t="s">
        <v>15574</v>
      </c>
      <c r="AW1307" s="1" t="s">
        <v>8068</v>
      </c>
      <c r="AY1307" s="1" t="s">
        <v>15575</v>
      </c>
      <c r="AZ1307" s="1" t="s">
        <v>8460</v>
      </c>
      <c r="BA1307" s="1" t="s">
        <v>15576</v>
      </c>
      <c r="BB1307" s="1" t="s">
        <v>1821</v>
      </c>
      <c r="BC1307" s="1" t="s">
        <v>478</v>
      </c>
      <c r="BD1307" s="1" t="s">
        <v>237</v>
      </c>
      <c r="BE1307" s="1" t="s">
        <v>15577</v>
      </c>
      <c r="BF1307" s="1" t="s">
        <v>3878</v>
      </c>
      <c r="BG1307" s="2">
        <v>46232</v>
      </c>
      <c r="BH1307" s="2">
        <v>46231.6160532407</v>
      </c>
      <c r="BL1307" s="1" t="s">
        <v>8464</v>
      </c>
      <c r="BM1307" s="1" t="s">
        <v>8495</v>
      </c>
      <c r="BN1307" s="1" t="s">
        <v>601</v>
      </c>
      <c r="BO1307" s="1" t="s">
        <v>15578</v>
      </c>
      <c r="BP1307" s="1" t="s">
        <v>8082</v>
      </c>
      <c r="BQ1307" s="1" t="s">
        <v>6540</v>
      </c>
      <c r="BR1307" s="1"/>
      <c r="BS1307" s="1"/>
      <c r="BT1307" s="2">
        <v>46232.7155092593</v>
      </c>
      <c r="BU1307" s="2">
        <v>46232.7255439815</v>
      </c>
      <c r="BV1307" s="1" t="s">
        <v>591</v>
      </c>
      <c r="BW1307" s="3">
        <v>48047</v>
      </c>
      <c r="BX1307" s="1" t="s">
        <v>8490</v>
      </c>
      <c r="BY1307" s="1" t="s">
        <v>597</v>
      </c>
      <c r="BZ1307" s="1" t="s">
        <v>8050</v>
      </c>
      <c r="CB1307" s="1" t="s">
        <v>147</v>
      </c>
      <c r="CC1307" s="1">
        <v>100</v>
      </c>
      <c r="CE1307" s="1">
        <v>100</v>
      </c>
      <c r="CG1307" s="1">
        <v>35</v>
      </c>
      <c r="CL1307" s="1" t="s">
        <v>8068</v>
      </c>
    </row>
    <row r="1308" s="1" customFormat="1" spans="1:90">
      <c r="A1308" s="1" t="s">
        <v>12152</v>
      </c>
      <c r="F1308" s="1">
        <v>0</v>
      </c>
      <c r="K1308" s="1">
        <v>101110</v>
      </c>
      <c r="L1308" s="1" t="s">
        <v>28</v>
      </c>
      <c r="N1308" s="1">
        <v>175</v>
      </c>
      <c r="O1308" s="2">
        <v>46228.5352662037</v>
      </c>
      <c r="P1308" s="2">
        <v>46232</v>
      </c>
      <c r="Q1308" s="1" t="s">
        <v>8050</v>
      </c>
      <c r="R1308" s="1" t="s">
        <v>8051</v>
      </c>
      <c r="S1308" s="1" t="s">
        <v>8556</v>
      </c>
      <c r="T1308" s="1" t="s">
        <v>8052</v>
      </c>
      <c r="U1308" s="1" t="s">
        <v>8053</v>
      </c>
      <c r="V1308" s="1" t="s">
        <v>28</v>
      </c>
      <c r="AB1308" s="1" t="s">
        <v>8054</v>
      </c>
      <c r="AD1308" s="1" t="s">
        <v>607</v>
      </c>
      <c r="AE1308" s="1" t="s">
        <v>772</v>
      </c>
      <c r="AF1308" s="1" t="s">
        <v>8068</v>
      </c>
      <c r="AG1308" s="3">
        <v>46232</v>
      </c>
      <c r="AH1308" s="1" t="s">
        <v>606</v>
      </c>
      <c r="AI1308" s="1" t="s">
        <v>8071</v>
      </c>
      <c r="AJ1308" s="1">
        <v>147</v>
      </c>
      <c r="AP1308" s="2">
        <v>46232.7259375</v>
      </c>
      <c r="AQ1308" s="1" t="s">
        <v>8106</v>
      </c>
      <c r="AR1308" s="3">
        <v>46228</v>
      </c>
      <c r="AS1308" s="1">
        <v>18160562866</v>
      </c>
      <c r="AT1308" s="1" t="s">
        <v>8073</v>
      </c>
      <c r="AU1308" s="2">
        <v>46232</v>
      </c>
      <c r="AV1308" s="1" t="s">
        <v>15579</v>
      </c>
      <c r="AW1308" s="1" t="s">
        <v>8068</v>
      </c>
      <c r="AY1308" s="1" t="s">
        <v>15570</v>
      </c>
      <c r="AZ1308" s="1" t="s">
        <v>8460</v>
      </c>
      <c r="BA1308" s="1" t="s">
        <v>15571</v>
      </c>
      <c r="BB1308" s="1" t="s">
        <v>778</v>
      </c>
      <c r="BC1308" s="1" t="s">
        <v>478</v>
      </c>
      <c r="BD1308" s="1" t="s">
        <v>239</v>
      </c>
      <c r="BE1308" s="1" t="s">
        <v>15573</v>
      </c>
      <c r="BF1308" s="1" t="s">
        <v>3878</v>
      </c>
      <c r="BG1308" s="2">
        <v>46232</v>
      </c>
      <c r="BH1308" s="2">
        <v>46232.5608680556</v>
      </c>
      <c r="BJ1308" s="1" t="s">
        <v>11070</v>
      </c>
      <c r="BL1308" s="1" t="s">
        <v>8464</v>
      </c>
      <c r="BM1308" s="1" t="s">
        <v>9263</v>
      </c>
      <c r="BN1308" s="1" t="s">
        <v>601</v>
      </c>
      <c r="BO1308" s="1" t="s">
        <v>7102</v>
      </c>
      <c r="BP1308" s="1" t="s">
        <v>8082</v>
      </c>
      <c r="BQ1308" s="1" t="s">
        <v>6540</v>
      </c>
      <c r="BR1308" s="1"/>
      <c r="BS1308" s="1"/>
      <c r="BT1308" s="2">
        <v>46232.6171527778</v>
      </c>
      <c r="BU1308" s="2">
        <v>46232.7261226852</v>
      </c>
      <c r="BV1308" s="1" t="s">
        <v>621</v>
      </c>
      <c r="BW1308" s="3">
        <v>48058</v>
      </c>
      <c r="BX1308" s="1" t="s">
        <v>12152</v>
      </c>
      <c r="BY1308" s="1" t="s">
        <v>621</v>
      </c>
      <c r="BZ1308" s="1" t="s">
        <v>8050</v>
      </c>
      <c r="CA1308" s="1"/>
      <c r="CB1308" s="1" t="s">
        <v>148</v>
      </c>
      <c r="CC1308" s="1">
        <v>578</v>
      </c>
      <c r="CE1308" s="1">
        <v>578</v>
      </c>
      <c r="CG1308" s="1">
        <v>343.5</v>
      </c>
      <c r="CL1308" s="1" t="s">
        <v>8068</v>
      </c>
    </row>
    <row r="1309" s="1" customFormat="1" spans="1:90">
      <c r="A1309" s="1" t="s">
        <v>8718</v>
      </c>
      <c r="F1309" s="1">
        <v>0</v>
      </c>
      <c r="K1309" s="1">
        <v>101325</v>
      </c>
      <c r="L1309" s="1" t="s">
        <v>24</v>
      </c>
      <c r="M1309" s="1" t="s">
        <v>8106</v>
      </c>
      <c r="N1309" s="1">
        <v>280</v>
      </c>
      <c r="O1309" s="2">
        <v>46231.7561689815</v>
      </c>
      <c r="P1309" s="2">
        <v>46232.625</v>
      </c>
      <c r="Q1309" s="1"/>
      <c r="R1309" s="1" t="s">
        <v>8051</v>
      </c>
      <c r="S1309" s="1" t="s">
        <v>8096</v>
      </c>
      <c r="T1309" s="1" t="s">
        <v>8052</v>
      </c>
      <c r="U1309" s="1" t="s">
        <v>8053</v>
      </c>
      <c r="V1309" s="1" t="s">
        <v>24</v>
      </c>
      <c r="AB1309" s="1" t="s">
        <v>8054</v>
      </c>
      <c r="AD1309" s="1" t="s">
        <v>607</v>
      </c>
      <c r="AE1309" s="1" t="s">
        <v>3654</v>
      </c>
      <c r="AF1309" s="1" t="s">
        <v>8068</v>
      </c>
      <c r="AG1309" s="3">
        <v>46232</v>
      </c>
      <c r="AH1309" s="1" t="s">
        <v>606</v>
      </c>
      <c r="AI1309" s="1" t="s">
        <v>8055</v>
      </c>
      <c r="AJ1309" s="1">
        <v>695</v>
      </c>
      <c r="AP1309" s="2">
        <v>46232.7251388889</v>
      </c>
      <c r="AQ1309" s="1" t="s">
        <v>8072</v>
      </c>
      <c r="AR1309" s="3">
        <v>46231</v>
      </c>
      <c r="AS1309" s="1">
        <v>15335647994</v>
      </c>
      <c r="AT1309" s="1" t="s">
        <v>8073</v>
      </c>
      <c r="AU1309" s="2">
        <v>46232.625</v>
      </c>
      <c r="AV1309" s="1" t="s">
        <v>15580</v>
      </c>
      <c r="AW1309" s="1" t="s">
        <v>8068</v>
      </c>
      <c r="AY1309" s="1" t="s">
        <v>15581</v>
      </c>
      <c r="AZ1309" s="1" t="s">
        <v>8099</v>
      </c>
      <c r="BA1309" s="1" t="s">
        <v>15582</v>
      </c>
      <c r="BB1309" s="1" t="s">
        <v>6578</v>
      </c>
      <c r="BC1309" s="1" t="s">
        <v>489</v>
      </c>
      <c r="BD1309" s="1" t="s">
        <v>404</v>
      </c>
      <c r="BE1309" s="1" t="s">
        <v>15583</v>
      </c>
      <c r="BF1309" s="1" t="s">
        <v>3878</v>
      </c>
      <c r="BG1309" s="2">
        <v>46232.625</v>
      </c>
      <c r="BH1309" s="2">
        <v>46231.7562847222</v>
      </c>
      <c r="BL1309" s="1" t="s">
        <v>8064</v>
      </c>
      <c r="BM1309" s="1" t="s">
        <v>8103</v>
      </c>
      <c r="BN1309" s="1" t="s">
        <v>601</v>
      </c>
      <c r="BO1309" s="1" t="s">
        <v>6577</v>
      </c>
      <c r="BP1309" s="1" t="s">
        <v>8082</v>
      </c>
      <c r="BQ1309" s="1" t="s">
        <v>6540</v>
      </c>
      <c r="BT1309" s="2">
        <v>46232.6785648148</v>
      </c>
      <c r="BU1309" s="2">
        <v>46232.7277199074</v>
      </c>
      <c r="BV1309" s="1" t="s">
        <v>621</v>
      </c>
      <c r="BW1309" s="3">
        <v>48058</v>
      </c>
      <c r="BX1309" s="1" t="s">
        <v>8718</v>
      </c>
      <c r="BY1309" s="1" t="s">
        <v>917</v>
      </c>
      <c r="BZ1309" s="1" t="s">
        <v>8050</v>
      </c>
      <c r="CB1309" s="1" t="s">
        <v>67</v>
      </c>
      <c r="CC1309" s="1">
        <v>160</v>
      </c>
      <c r="CE1309" s="1">
        <v>160</v>
      </c>
      <c r="CG1309" s="1">
        <v>0</v>
      </c>
      <c r="CL1309" s="1" t="s">
        <v>8068</v>
      </c>
    </row>
    <row r="1310" s="1" customFormat="1" spans="1:90">
      <c r="F1310" s="1">
        <v>0</v>
      </c>
      <c r="K1310" s="1">
        <v>101110</v>
      </c>
      <c r="L1310" s="1" t="s">
        <v>28</v>
      </c>
      <c r="N1310" s="1">
        <v>460</v>
      </c>
      <c r="O1310" s="2">
        <v>46231.5095833333</v>
      </c>
      <c r="P1310" s="2">
        <v>46231</v>
      </c>
      <c r="Q1310" s="1" t="s">
        <v>8050</v>
      </c>
      <c r="R1310" s="1" t="s">
        <v>8051</v>
      </c>
      <c r="S1310" s="1" t="s">
        <v>8096</v>
      </c>
      <c r="T1310" s="1" t="s">
        <v>8052</v>
      </c>
      <c r="U1310" s="1" t="s">
        <v>8053</v>
      </c>
      <c r="V1310" s="1" t="s">
        <v>28</v>
      </c>
      <c r="AB1310" s="1" t="s">
        <v>8054</v>
      </c>
      <c r="AD1310" s="1" t="s">
        <v>596</v>
      </c>
      <c r="AE1310" s="1" t="s">
        <v>5890</v>
      </c>
      <c r="AF1310" s="1"/>
      <c r="AG1310" s="3">
        <v>46232</v>
      </c>
      <c r="AI1310" s="1" t="s">
        <v>8071</v>
      </c>
      <c r="AJ1310" s="1">
        <v>875</v>
      </c>
      <c r="AP1310" s="2">
        <v>46232.7281365741</v>
      </c>
      <c r="AQ1310" s="1" t="s">
        <v>8072</v>
      </c>
      <c r="AR1310" s="3">
        <v>46231</v>
      </c>
      <c r="AS1310" s="1">
        <v>17767519306</v>
      </c>
      <c r="AT1310" s="1" t="s">
        <v>8073</v>
      </c>
      <c r="AU1310" s="2">
        <v>46231</v>
      </c>
      <c r="AV1310" s="1" t="s">
        <v>15584</v>
      </c>
      <c r="AW1310" s="1" t="s">
        <v>8068</v>
      </c>
      <c r="AY1310" s="1" t="s">
        <v>15585</v>
      </c>
      <c r="AZ1310" s="1" t="s">
        <v>8957</v>
      </c>
      <c r="BA1310" s="1" t="s">
        <v>15586</v>
      </c>
      <c r="BB1310" s="1" t="s">
        <v>15587</v>
      </c>
      <c r="BC1310" s="1" t="s">
        <v>478</v>
      </c>
      <c r="BD1310" s="1" t="s">
        <v>220</v>
      </c>
      <c r="BE1310" s="1" t="s">
        <v>15588</v>
      </c>
      <c r="BF1310" s="1" t="s">
        <v>3878</v>
      </c>
      <c r="BG1310" s="2">
        <v>46232.3514236111</v>
      </c>
      <c r="BH1310" s="2">
        <v>46231.5114699074</v>
      </c>
      <c r="BL1310" s="1" t="s">
        <v>8464</v>
      </c>
      <c r="BM1310" s="1" t="s">
        <v>9495</v>
      </c>
      <c r="BN1310" s="1" t="s">
        <v>601</v>
      </c>
      <c r="BO1310" s="1" t="s">
        <v>15589</v>
      </c>
      <c r="BP1310" s="1" t="s">
        <v>8067</v>
      </c>
      <c r="BQ1310" s="1" t="s">
        <v>6540</v>
      </c>
      <c r="BT1310" s="2">
        <v>46232.5734953704</v>
      </c>
      <c r="BU1310" s="2">
        <v>46232.7282291667</v>
      </c>
      <c r="BV1310" s="1" t="s">
        <v>621</v>
      </c>
      <c r="BW1310" s="3">
        <v>48058</v>
      </c>
      <c r="BX1310" s="1" t="s">
        <v>12139</v>
      </c>
      <c r="BY1310" s="1" t="s">
        <v>917</v>
      </c>
      <c r="BZ1310" s="1" t="s">
        <v>8050</v>
      </c>
      <c r="CB1310" s="1" t="s">
        <v>145</v>
      </c>
      <c r="CC1310" s="1">
        <v>0</v>
      </c>
      <c r="CE1310" s="1">
        <v>0</v>
      </c>
      <c r="CG1310" s="1">
        <v>0</v>
      </c>
      <c r="CL1310" s="1" t="s">
        <v>8068</v>
      </c>
    </row>
    <row r="1311" s="1" customFormat="1" spans="1:90">
      <c r="A1311" s="1" t="s">
        <v>12435</v>
      </c>
      <c r="F1311" s="1">
        <v>0</v>
      </c>
      <c r="K1311" s="1">
        <v>101110</v>
      </c>
      <c r="L1311" s="1" t="s">
        <v>28</v>
      </c>
      <c r="N1311" s="1">
        <v>283</v>
      </c>
      <c r="O1311" s="2">
        <v>46231.7324537037</v>
      </c>
      <c r="P1311" s="2">
        <v>46232</v>
      </c>
      <c r="Q1311" s="1" t="s">
        <v>8050</v>
      </c>
      <c r="R1311" s="1" t="s">
        <v>8051</v>
      </c>
      <c r="S1311" s="1" t="s">
        <v>8096</v>
      </c>
      <c r="T1311" s="1" t="s">
        <v>8052</v>
      </c>
      <c r="U1311" s="1" t="s">
        <v>8053</v>
      </c>
      <c r="V1311" s="1" t="s">
        <v>28</v>
      </c>
      <c r="AB1311" s="1" t="s">
        <v>8054</v>
      </c>
      <c r="AD1311" s="1" t="s">
        <v>607</v>
      </c>
      <c r="AE1311" s="1" t="s">
        <v>697</v>
      </c>
      <c r="AF1311" s="1" t="s">
        <v>8068</v>
      </c>
      <c r="AG1311" s="3">
        <v>46208</v>
      </c>
      <c r="AH1311" s="1" t="s">
        <v>606</v>
      </c>
      <c r="AI1311" s="1" t="s">
        <v>8055</v>
      </c>
      <c r="AJ1311" s="1">
        <v>117</v>
      </c>
      <c r="AP1311" s="2">
        <v>46232.7296990741</v>
      </c>
      <c r="AQ1311" s="1" t="s">
        <v>8274</v>
      </c>
      <c r="AR1311" s="3">
        <v>46201</v>
      </c>
      <c r="AS1311" s="1">
        <v>18699056332</v>
      </c>
      <c r="AT1311" s="1" t="s">
        <v>8073</v>
      </c>
      <c r="AU1311" s="2">
        <v>46232</v>
      </c>
      <c r="AV1311" s="1" t="s">
        <v>15590</v>
      </c>
      <c r="AW1311" s="1" t="s">
        <v>8068</v>
      </c>
      <c r="AY1311" s="1" t="s">
        <v>15013</v>
      </c>
      <c r="AZ1311" s="1" t="s">
        <v>8460</v>
      </c>
      <c r="BA1311" s="1" t="s">
        <v>15014</v>
      </c>
      <c r="BB1311" s="1" t="s">
        <v>7104</v>
      </c>
      <c r="BC1311" s="1" t="s">
        <v>478</v>
      </c>
      <c r="BD1311" s="1" t="s">
        <v>162</v>
      </c>
      <c r="BE1311" s="1" t="s">
        <v>15016</v>
      </c>
      <c r="BF1311" s="1" t="s">
        <v>3878</v>
      </c>
      <c r="BG1311" s="2">
        <v>46232.625</v>
      </c>
      <c r="BH1311" s="2">
        <v>46231.7325</v>
      </c>
      <c r="BL1311" s="1" t="s">
        <v>8464</v>
      </c>
      <c r="BM1311" s="1" t="s">
        <v>8654</v>
      </c>
      <c r="BN1311" s="1" t="s">
        <v>601</v>
      </c>
      <c r="BO1311" s="1" t="s">
        <v>7103</v>
      </c>
      <c r="BP1311" s="1" t="s">
        <v>8067</v>
      </c>
      <c r="BQ1311" s="1" t="s">
        <v>6540</v>
      </c>
      <c r="BT1311" s="2">
        <v>46232.6513773148</v>
      </c>
      <c r="BU1311" s="2">
        <v>46232.7301967593</v>
      </c>
      <c r="BV1311" s="1" t="s">
        <v>602</v>
      </c>
      <c r="BW1311" s="3">
        <v>48034</v>
      </c>
      <c r="BX1311" s="1" t="s">
        <v>12435</v>
      </c>
      <c r="BY1311" s="1" t="s">
        <v>602</v>
      </c>
      <c r="BZ1311" s="1" t="s">
        <v>8050</v>
      </c>
      <c r="CB1311" s="1" t="s">
        <v>129</v>
      </c>
      <c r="CC1311" s="1">
        <v>60</v>
      </c>
      <c r="CD1311" s="1" t="s">
        <v>14108</v>
      </c>
      <c r="CE1311" s="1">
        <v>60</v>
      </c>
      <c r="CG1311" s="1">
        <v>0</v>
      </c>
      <c r="CH1311" s="1" t="s">
        <v>622</v>
      </c>
      <c r="CI1311" s="2">
        <v>46232.9603009259</v>
      </c>
      <c r="CL1311" s="1" t="s">
        <v>8068</v>
      </c>
    </row>
    <row r="1312" s="1" customFormat="1" spans="1:90">
      <c r="F1312" s="1">
        <v>0</v>
      </c>
      <c r="K1312" s="1">
        <v>101042</v>
      </c>
      <c r="L1312" s="1" t="s">
        <v>25</v>
      </c>
      <c r="N1312" s="1">
        <v>12</v>
      </c>
      <c r="O1312" s="2">
        <v>46232.705162037</v>
      </c>
      <c r="P1312" s="2">
        <v>46232</v>
      </c>
      <c r="Q1312" s="1"/>
      <c r="R1312" s="1" t="s">
        <v>8051</v>
      </c>
      <c r="S1312" s="1" t="s">
        <v>8096</v>
      </c>
      <c r="T1312" s="1" t="s">
        <v>8052</v>
      </c>
      <c r="U1312" s="1" t="s">
        <v>8053</v>
      </c>
      <c r="V1312" s="1" t="s">
        <v>25</v>
      </c>
      <c r="AB1312" s="1" t="s">
        <v>8054</v>
      </c>
      <c r="AD1312" s="1" t="s">
        <v>596</v>
      </c>
      <c r="AE1312" s="1" t="s">
        <v>3179</v>
      </c>
      <c r="AF1312" s="1" t="s">
        <v>8068</v>
      </c>
      <c r="AG1312" s="3">
        <v>46171</v>
      </c>
      <c r="AI1312" s="1" t="s">
        <v>8055</v>
      </c>
      <c r="AJ1312" s="1">
        <v>60</v>
      </c>
      <c r="AK1312" s="1"/>
      <c r="AP1312" s="2">
        <v>46232.7315740741</v>
      </c>
      <c r="AQ1312" s="1" t="s">
        <v>8072</v>
      </c>
      <c r="AR1312" s="3">
        <v>46050</v>
      </c>
      <c r="AS1312" s="1">
        <v>13713584475</v>
      </c>
      <c r="AT1312" s="1" t="s">
        <v>8073</v>
      </c>
      <c r="AU1312" s="2">
        <v>46232</v>
      </c>
      <c r="AV1312" s="1" t="s">
        <v>15591</v>
      </c>
      <c r="AW1312" s="1" t="s">
        <v>8068</v>
      </c>
      <c r="AY1312" s="1" t="s">
        <v>15530</v>
      </c>
      <c r="AZ1312" s="1" t="s">
        <v>8165</v>
      </c>
      <c r="BA1312" s="1" t="s">
        <v>15531</v>
      </c>
      <c r="BB1312" s="1" t="s">
        <v>15592</v>
      </c>
      <c r="BC1312" s="1" t="s">
        <v>463</v>
      </c>
      <c r="BD1312" s="1" t="s">
        <v>309</v>
      </c>
      <c r="BE1312" s="1" t="s">
        <v>15533</v>
      </c>
      <c r="BF1312" s="1" t="s">
        <v>3878</v>
      </c>
      <c r="BG1312" s="2">
        <v>46232</v>
      </c>
      <c r="BH1312" s="1"/>
      <c r="BJ1312" s="1" t="s">
        <v>8169</v>
      </c>
      <c r="BL1312" s="1" t="s">
        <v>8159</v>
      </c>
      <c r="BM1312" s="1" t="s">
        <v>8170</v>
      </c>
      <c r="BN1312" s="1" t="s">
        <v>601</v>
      </c>
      <c r="BO1312" s="1" t="s">
        <v>15534</v>
      </c>
      <c r="BP1312" s="1" t="s">
        <v>8082</v>
      </c>
      <c r="BQ1312" s="1" t="s">
        <v>6540</v>
      </c>
      <c r="BT1312" s="2">
        <v>46232.7175</v>
      </c>
      <c r="BU1312" s="2">
        <v>46232.7316203704</v>
      </c>
      <c r="BV1312" s="1" t="s">
        <v>621</v>
      </c>
      <c r="BW1312" s="3">
        <v>47997</v>
      </c>
      <c r="BX1312" s="1" t="s">
        <v>10167</v>
      </c>
      <c r="BY1312" s="1" t="s">
        <v>917</v>
      </c>
      <c r="BZ1312" s="1" t="s">
        <v>8050</v>
      </c>
      <c r="CB1312" s="1" t="s">
        <v>68</v>
      </c>
      <c r="CC1312" s="1">
        <v>0</v>
      </c>
      <c r="CE1312" s="1">
        <v>0</v>
      </c>
      <c r="CG1312" s="1">
        <v>0</v>
      </c>
      <c r="CL1312" s="1" t="s">
        <v>8068</v>
      </c>
    </row>
    <row r="1313" s="1" customFormat="1" spans="1:90">
      <c r="F1313" s="1">
        <v>0</v>
      </c>
      <c r="K1313" s="1">
        <v>101042</v>
      </c>
      <c r="L1313" s="1" t="s">
        <v>25</v>
      </c>
      <c r="O1313" s="2">
        <v>46230.545474537</v>
      </c>
      <c r="P1313" s="2">
        <v>46230.625</v>
      </c>
      <c r="Q1313" s="1" t="s">
        <v>8050</v>
      </c>
      <c r="R1313" s="1" t="s">
        <v>8051</v>
      </c>
      <c r="S1313" s="1"/>
      <c r="T1313" s="1" t="s">
        <v>8052</v>
      </c>
      <c r="U1313" s="1" t="s">
        <v>8053</v>
      </c>
      <c r="V1313" s="1" t="s">
        <v>25</v>
      </c>
      <c r="AB1313" s="1" t="s">
        <v>8054</v>
      </c>
      <c r="AD1313" s="1" t="s">
        <v>596</v>
      </c>
      <c r="AE1313" s="1" t="s">
        <v>687</v>
      </c>
      <c r="AF1313" s="1"/>
      <c r="AG1313" s="3">
        <v>46232</v>
      </c>
      <c r="AH1313" s="1"/>
      <c r="AI1313" s="1" t="s">
        <v>8055</v>
      </c>
      <c r="AJ1313" s="1">
        <v>304</v>
      </c>
      <c r="AP1313" s="2">
        <v>46232.7315625</v>
      </c>
      <c r="AQ1313" s="1"/>
      <c r="AR1313" s="3">
        <v>46230</v>
      </c>
      <c r="AS1313" s="1">
        <v>19901416019</v>
      </c>
      <c r="AT1313" s="1"/>
      <c r="AU1313" s="2">
        <v>46230.625</v>
      </c>
      <c r="AV1313" s="1" t="s">
        <v>6655</v>
      </c>
      <c r="AW1313" s="1" t="s">
        <v>8068</v>
      </c>
      <c r="AY1313" s="1" t="s">
        <v>15593</v>
      </c>
      <c r="AZ1313" s="1" t="s">
        <v>8155</v>
      </c>
      <c r="BA1313" s="1" t="s">
        <v>15594</v>
      </c>
      <c r="BB1313" s="1" t="s">
        <v>15595</v>
      </c>
      <c r="BC1313" s="1" t="s">
        <v>463</v>
      </c>
      <c r="BD1313" s="1" t="s">
        <v>342</v>
      </c>
      <c r="BE1313" s="1" t="s">
        <v>15596</v>
      </c>
      <c r="BF1313" s="1" t="s">
        <v>8112</v>
      </c>
      <c r="BG1313" s="2">
        <v>46232.6375694444</v>
      </c>
      <c r="BH1313" s="2">
        <v>46230.5525694444</v>
      </c>
      <c r="BL1313" s="1" t="s">
        <v>8159</v>
      </c>
      <c r="BM1313" s="1" t="s">
        <v>8343</v>
      </c>
      <c r="BN1313" s="1" t="s">
        <v>601</v>
      </c>
      <c r="BO1313" s="1" t="s">
        <v>15597</v>
      </c>
      <c r="BP1313" s="1" t="s">
        <v>8082</v>
      </c>
      <c r="BQ1313" s="1" t="s">
        <v>6540</v>
      </c>
      <c r="BT1313" s="2">
        <v>46232.7131018518</v>
      </c>
      <c r="BU1313" s="2">
        <v>46232.7316203704</v>
      </c>
      <c r="BV1313" s="1" t="s">
        <v>621</v>
      </c>
      <c r="BW1313" s="3">
        <v>48058</v>
      </c>
      <c r="BX1313" s="1" t="s">
        <v>8853</v>
      </c>
      <c r="BY1313" s="1" t="s">
        <v>621</v>
      </c>
      <c r="BZ1313" s="1" t="s">
        <v>8050</v>
      </c>
      <c r="CB1313" s="1" t="s">
        <v>92</v>
      </c>
      <c r="CC1313" s="1">
        <v>0</v>
      </c>
      <c r="CD1313" s="1"/>
      <c r="CE1313" s="1">
        <v>0</v>
      </c>
      <c r="CF1313" s="1"/>
      <c r="CG1313" s="1">
        <v>0</v>
      </c>
      <c r="CH1313" s="1"/>
      <c r="CI1313" s="1"/>
      <c r="CJ1313" s="1"/>
      <c r="CK1313" s="1"/>
      <c r="CL1313" s="1" t="s">
        <v>8068</v>
      </c>
    </row>
    <row r="1314" s="1" customFormat="1" spans="1:90">
      <c r="F1314" s="1">
        <v>0</v>
      </c>
      <c r="K1314" s="1">
        <v>101311</v>
      </c>
      <c r="L1314" s="1" t="s">
        <v>23</v>
      </c>
      <c r="O1314" s="2">
        <v>46232.5250694444</v>
      </c>
      <c r="P1314" s="2">
        <v>46232</v>
      </c>
      <c r="Q1314" s="1"/>
      <c r="R1314" s="1" t="s">
        <v>8051</v>
      </c>
      <c r="T1314" s="1" t="s">
        <v>8144</v>
      </c>
      <c r="U1314" s="1" t="s">
        <v>8053</v>
      </c>
      <c r="V1314" s="1" t="s">
        <v>23</v>
      </c>
      <c r="AB1314" s="1" t="s">
        <v>8054</v>
      </c>
      <c r="AD1314" s="1" t="s">
        <v>607</v>
      </c>
      <c r="AE1314" s="1" t="s">
        <v>3333</v>
      </c>
      <c r="AF1314" s="1" t="s">
        <v>8068</v>
      </c>
      <c r="AG1314" s="3">
        <v>46232</v>
      </c>
      <c r="AH1314" s="1" t="s">
        <v>606</v>
      </c>
      <c r="AI1314" s="1" t="s">
        <v>8055</v>
      </c>
      <c r="AJ1314" s="1">
        <v>98</v>
      </c>
      <c r="AM1314" s="1" t="s">
        <v>8068</v>
      </c>
      <c r="AO1314" s="1">
        <v>5.2</v>
      </c>
      <c r="AP1314" s="2">
        <v>46232.7331712963</v>
      </c>
      <c r="AQ1314" s="1" t="s">
        <v>8072</v>
      </c>
      <c r="AR1314" s="3">
        <v>46223</v>
      </c>
      <c r="AS1314" s="1">
        <v>18904738881</v>
      </c>
      <c r="AT1314" s="1" t="s">
        <v>8123</v>
      </c>
      <c r="AU1314" s="2">
        <v>46232</v>
      </c>
      <c r="AV1314" s="1" t="s">
        <v>15598</v>
      </c>
      <c r="AW1314" s="1" t="s">
        <v>8068</v>
      </c>
      <c r="AY1314" s="1" t="s">
        <v>15599</v>
      </c>
      <c r="AZ1314" s="1" t="s">
        <v>8452</v>
      </c>
      <c r="BA1314" s="1" t="s">
        <v>15600</v>
      </c>
      <c r="BB1314" s="1" t="s">
        <v>4521</v>
      </c>
      <c r="BC1314" s="1" t="s">
        <v>448</v>
      </c>
      <c r="BD1314" s="1" t="s">
        <v>420</v>
      </c>
      <c r="BE1314" s="1" t="s">
        <v>15601</v>
      </c>
      <c r="BF1314" s="1" t="s">
        <v>3878</v>
      </c>
      <c r="BG1314" s="2">
        <v>46232.7083333333</v>
      </c>
      <c r="BH1314" s="1"/>
      <c r="BL1314" s="1" t="s">
        <v>8064</v>
      </c>
      <c r="BM1314" s="1" t="s">
        <v>15602</v>
      </c>
      <c r="BN1314" s="1" t="s">
        <v>601</v>
      </c>
      <c r="BO1314" s="1" t="s">
        <v>15603</v>
      </c>
      <c r="BP1314" s="1" t="s">
        <v>8082</v>
      </c>
      <c r="BQ1314" s="1" t="s">
        <v>6540</v>
      </c>
      <c r="BT1314" s="2">
        <v>46232.6852893519</v>
      </c>
      <c r="BU1314" s="2">
        <v>46232.7332986111</v>
      </c>
      <c r="BV1314" s="1" t="s">
        <v>591</v>
      </c>
      <c r="BW1314" s="3">
        <v>48058</v>
      </c>
      <c r="BX1314" s="1" t="s">
        <v>8227</v>
      </c>
      <c r="BY1314" s="1" t="s">
        <v>628</v>
      </c>
      <c r="BZ1314" s="1" t="s">
        <v>8050</v>
      </c>
      <c r="CB1314" s="1" t="s">
        <v>50</v>
      </c>
      <c r="CC1314" s="1">
        <v>50</v>
      </c>
      <c r="CE1314" s="1">
        <v>50</v>
      </c>
      <c r="CF1314" s="1" t="s">
        <v>15604</v>
      </c>
      <c r="CG1314" s="1">
        <v>35</v>
      </c>
      <c r="CJ1314" s="1" t="s">
        <v>847</v>
      </c>
      <c r="CK1314" s="2">
        <v>46235.6138078704</v>
      </c>
      <c r="CL1314" s="1" t="s">
        <v>8068</v>
      </c>
    </row>
    <row r="1315" s="1" customFormat="1" spans="1:90">
      <c r="A1315" s="1" t="s">
        <v>15605</v>
      </c>
      <c r="F1315" s="1">
        <v>0</v>
      </c>
      <c r="K1315" s="1">
        <v>101042</v>
      </c>
      <c r="L1315" s="1" t="s">
        <v>25</v>
      </c>
      <c r="O1315" s="2">
        <v>46231.4038078704</v>
      </c>
      <c r="P1315" s="2">
        <v>46232</v>
      </c>
      <c r="Q1315" s="1"/>
      <c r="R1315" s="1" t="s">
        <v>8051</v>
      </c>
      <c r="S1315" s="1"/>
      <c r="T1315" s="1" t="s">
        <v>8052</v>
      </c>
      <c r="U1315" s="1" t="s">
        <v>8053</v>
      </c>
      <c r="V1315" s="1" t="s">
        <v>25</v>
      </c>
      <c r="AB1315" s="1" t="s">
        <v>8054</v>
      </c>
      <c r="AD1315" s="1" t="s">
        <v>596</v>
      </c>
      <c r="AE1315" s="1" t="s">
        <v>714</v>
      </c>
      <c r="AF1315" s="1" t="s">
        <v>8068</v>
      </c>
      <c r="AG1315" s="3">
        <v>46232</v>
      </c>
      <c r="AH1315" s="1"/>
      <c r="AI1315" s="1" t="s">
        <v>8071</v>
      </c>
      <c r="AJ1315" s="1">
        <v>26</v>
      </c>
      <c r="AM1315" s="1" t="s">
        <v>8050</v>
      </c>
      <c r="AO1315" s="1">
        <v>5.2</v>
      </c>
      <c r="AP1315" s="2">
        <v>46232.7340393519</v>
      </c>
      <c r="AQ1315" s="1" t="s">
        <v>8106</v>
      </c>
      <c r="AR1315" s="3">
        <v>46231</v>
      </c>
      <c r="AS1315" s="1">
        <v>18294363008</v>
      </c>
      <c r="AT1315" s="1" t="s">
        <v>8073</v>
      </c>
      <c r="AU1315" s="2">
        <v>46232</v>
      </c>
      <c r="AV1315" s="1" t="s">
        <v>15606</v>
      </c>
      <c r="AW1315" s="1" t="s">
        <v>8068</v>
      </c>
      <c r="AY1315" s="1" t="s">
        <v>15607</v>
      </c>
      <c r="AZ1315" s="1" t="s">
        <v>8220</v>
      </c>
      <c r="BA1315" s="1" t="s">
        <v>15608</v>
      </c>
      <c r="BB1315" s="1" t="s">
        <v>15609</v>
      </c>
      <c r="BC1315" s="1" t="s">
        <v>463</v>
      </c>
      <c r="BD1315" s="1" t="s">
        <v>362</v>
      </c>
      <c r="BE1315" s="1" t="s">
        <v>15610</v>
      </c>
      <c r="BF1315" s="1" t="s">
        <v>3878</v>
      </c>
      <c r="BG1315" s="2">
        <v>46232.6710069444</v>
      </c>
      <c r="BH1315" s="2">
        <v>46232.6663657407</v>
      </c>
      <c r="BJ1315" s="1" t="s">
        <v>15611</v>
      </c>
      <c r="BK1315" s="1" t="s">
        <v>8353</v>
      </c>
      <c r="BL1315" s="1" t="s">
        <v>8159</v>
      </c>
      <c r="BM1315" s="1" t="s">
        <v>8591</v>
      </c>
      <c r="BN1315" s="1" t="s">
        <v>601</v>
      </c>
      <c r="BO1315" s="1" t="s">
        <v>7610</v>
      </c>
      <c r="BP1315" s="1" t="s">
        <v>8082</v>
      </c>
      <c r="BQ1315" s="1" t="s">
        <v>6540</v>
      </c>
      <c r="BT1315" s="2">
        <v>46232.6713310185</v>
      </c>
      <c r="BU1315" s="2">
        <v>46232.7341203704</v>
      </c>
      <c r="BV1315" s="1" t="s">
        <v>591</v>
      </c>
      <c r="BW1315" s="3">
        <v>48058</v>
      </c>
      <c r="BX1315" s="1" t="s">
        <v>14442</v>
      </c>
      <c r="BY1315" s="1" t="s">
        <v>628</v>
      </c>
      <c r="BZ1315" s="1" t="s">
        <v>8050</v>
      </c>
      <c r="CB1315" s="1" t="s">
        <v>95</v>
      </c>
      <c r="CC1315" s="1">
        <v>0</v>
      </c>
      <c r="CE1315" s="1">
        <v>0</v>
      </c>
      <c r="CG1315" s="1">
        <v>0</v>
      </c>
      <c r="CL1315" s="1" t="s">
        <v>8068</v>
      </c>
    </row>
    <row r="1316" s="1" customFormat="1" spans="1:90">
      <c r="A1316" s="1" t="s">
        <v>8548</v>
      </c>
      <c r="F1316" s="1">
        <v>0</v>
      </c>
      <c r="K1316" s="1">
        <v>101042</v>
      </c>
      <c r="L1316" s="1" t="s">
        <v>25</v>
      </c>
      <c r="O1316" s="2">
        <v>46231.4038078704</v>
      </c>
      <c r="P1316" s="2">
        <v>46232</v>
      </c>
      <c r="Q1316" s="1"/>
      <c r="R1316" s="1" t="s">
        <v>8051</v>
      </c>
      <c r="S1316" s="1"/>
      <c r="T1316" s="1" t="s">
        <v>8052</v>
      </c>
      <c r="U1316" s="1" t="s">
        <v>8053</v>
      </c>
      <c r="V1316" s="1" t="s">
        <v>25</v>
      </c>
      <c r="AB1316" s="1" t="s">
        <v>8054</v>
      </c>
      <c r="AD1316" s="1" t="s">
        <v>607</v>
      </c>
      <c r="AE1316" s="1" t="s">
        <v>714</v>
      </c>
      <c r="AF1316" s="1" t="s">
        <v>8068</v>
      </c>
      <c r="AG1316" s="3">
        <v>46232</v>
      </c>
      <c r="AH1316" s="1" t="s">
        <v>606</v>
      </c>
      <c r="AI1316" s="1" t="s">
        <v>8071</v>
      </c>
      <c r="AJ1316" s="1">
        <v>26</v>
      </c>
      <c r="AP1316" s="2">
        <v>46232.7346527778</v>
      </c>
      <c r="AQ1316" s="1" t="s">
        <v>8106</v>
      </c>
      <c r="AR1316" s="3">
        <v>46231</v>
      </c>
      <c r="AS1316" s="1">
        <v>18294363008</v>
      </c>
      <c r="AT1316" s="1" t="s">
        <v>8073</v>
      </c>
      <c r="AU1316" s="2">
        <v>46232</v>
      </c>
      <c r="AV1316" s="1" t="s">
        <v>15612</v>
      </c>
      <c r="AW1316" s="1" t="s">
        <v>8068</v>
      </c>
      <c r="AY1316" s="1" t="s">
        <v>15607</v>
      </c>
      <c r="AZ1316" s="1" t="s">
        <v>8220</v>
      </c>
      <c r="BA1316" s="1" t="s">
        <v>15608</v>
      </c>
      <c r="BB1316" s="1" t="s">
        <v>7611</v>
      </c>
      <c r="BC1316" s="1" t="s">
        <v>463</v>
      </c>
      <c r="BD1316" s="1" t="s">
        <v>362</v>
      </c>
      <c r="BE1316" s="1" t="s">
        <v>15613</v>
      </c>
      <c r="BF1316" s="1" t="s">
        <v>4284</v>
      </c>
      <c r="BG1316" s="2">
        <v>46232.6710069444</v>
      </c>
      <c r="BH1316" s="2">
        <v>46232.6665277778</v>
      </c>
      <c r="BK1316" s="1" t="s">
        <v>13239</v>
      </c>
      <c r="BL1316" s="1" t="s">
        <v>8159</v>
      </c>
      <c r="BM1316" s="1" t="s">
        <v>8591</v>
      </c>
      <c r="BN1316" s="1" t="s">
        <v>601</v>
      </c>
      <c r="BO1316" s="1" t="s">
        <v>7610</v>
      </c>
      <c r="BP1316" s="1" t="s">
        <v>8082</v>
      </c>
      <c r="BQ1316" s="1" t="s">
        <v>6540</v>
      </c>
      <c r="BT1316" s="2">
        <v>46232.6713310185</v>
      </c>
      <c r="BU1316" s="2">
        <v>46232.7347337963</v>
      </c>
      <c r="BV1316" s="1" t="s">
        <v>818</v>
      </c>
      <c r="BW1316" s="3">
        <v>48058</v>
      </c>
      <c r="BX1316" s="1" t="s">
        <v>8554</v>
      </c>
      <c r="BY1316" s="1" t="s">
        <v>818</v>
      </c>
      <c r="BZ1316" s="1" t="s">
        <v>8050</v>
      </c>
      <c r="CB1316" s="1" t="s">
        <v>95</v>
      </c>
      <c r="CC1316" s="1">
        <v>150</v>
      </c>
      <c r="CD1316" s="1" t="s">
        <v>13240</v>
      </c>
      <c r="CE1316" s="1">
        <v>150</v>
      </c>
      <c r="CG1316" s="1">
        <v>0</v>
      </c>
      <c r="CH1316" s="1" t="s">
        <v>622</v>
      </c>
      <c r="CI1316" s="2">
        <v>46235.422025463</v>
      </c>
      <c r="CL1316" s="1" t="s">
        <v>8068</v>
      </c>
    </row>
    <row r="1317" s="1" customFormat="1" spans="1:90">
      <c r="A1317" s="1" t="s">
        <v>8894</v>
      </c>
      <c r="F1317" s="1">
        <v>0</v>
      </c>
      <c r="K1317" s="1">
        <v>101098</v>
      </c>
      <c r="L1317" s="1" t="s">
        <v>27</v>
      </c>
      <c r="M1317" s="1"/>
      <c r="O1317" s="2">
        <v>46230.8040046296</v>
      </c>
      <c r="P1317" s="2">
        <v>46231</v>
      </c>
      <c r="Q1317" s="1" t="s">
        <v>8050</v>
      </c>
      <c r="R1317" s="1" t="s">
        <v>8051</v>
      </c>
      <c r="T1317" s="1" t="s">
        <v>8052</v>
      </c>
      <c r="U1317" s="1" t="s">
        <v>8053</v>
      </c>
      <c r="V1317" s="1" t="s">
        <v>27</v>
      </c>
      <c r="AB1317" s="1" t="s">
        <v>8054</v>
      </c>
      <c r="AD1317" s="1" t="s">
        <v>596</v>
      </c>
      <c r="AE1317" s="1" t="s">
        <v>2807</v>
      </c>
      <c r="AF1317" s="1" t="s">
        <v>8068</v>
      </c>
      <c r="AG1317" s="3">
        <v>46232</v>
      </c>
      <c r="AI1317" s="1" t="s">
        <v>8055</v>
      </c>
      <c r="AJ1317" s="1">
        <v>58</v>
      </c>
      <c r="AM1317" s="1" t="s">
        <v>8068</v>
      </c>
      <c r="AO1317" s="1">
        <v>3.6</v>
      </c>
      <c r="AP1317" s="2">
        <v>46232.7348842593</v>
      </c>
      <c r="AQ1317" s="1" t="s">
        <v>8072</v>
      </c>
      <c r="AR1317" s="3">
        <v>46231</v>
      </c>
      <c r="AS1317" s="1">
        <v>15309373704</v>
      </c>
      <c r="AT1317" s="1" t="s">
        <v>8346</v>
      </c>
      <c r="AU1317" s="2">
        <v>46231</v>
      </c>
      <c r="AV1317" s="1" t="s">
        <v>15614</v>
      </c>
      <c r="AW1317" s="1" t="s">
        <v>8068</v>
      </c>
      <c r="AY1317" s="1" t="s">
        <v>15615</v>
      </c>
      <c r="AZ1317" s="1" t="s">
        <v>9234</v>
      </c>
      <c r="BA1317" s="1" t="s">
        <v>15616</v>
      </c>
      <c r="BB1317" s="1" t="s">
        <v>15617</v>
      </c>
      <c r="BC1317" s="1" t="s">
        <v>463</v>
      </c>
      <c r="BD1317" s="1" t="s">
        <v>2806</v>
      </c>
      <c r="BE1317" s="1" t="s">
        <v>15618</v>
      </c>
      <c r="BF1317" s="1" t="s">
        <v>3878</v>
      </c>
      <c r="BG1317" s="2">
        <v>46232</v>
      </c>
      <c r="BH1317" s="2">
        <v>46230.8308680556</v>
      </c>
      <c r="BL1317" s="1" t="s">
        <v>8159</v>
      </c>
      <c r="BM1317" s="1" t="s">
        <v>9238</v>
      </c>
      <c r="BN1317" s="1" t="s">
        <v>601</v>
      </c>
      <c r="BO1317" s="1" t="s">
        <v>15619</v>
      </c>
      <c r="BP1317" s="1" t="s">
        <v>8082</v>
      </c>
      <c r="BQ1317" s="1" t="s">
        <v>6540</v>
      </c>
      <c r="BT1317" s="2">
        <v>46232.7189351852</v>
      </c>
      <c r="BU1317" s="2">
        <v>46232.7349652778</v>
      </c>
      <c r="BV1317" s="1" t="s">
        <v>591</v>
      </c>
      <c r="BW1317" s="3">
        <v>48058</v>
      </c>
      <c r="BX1317" s="1" t="s">
        <v>8272</v>
      </c>
      <c r="BY1317" s="1" t="s">
        <v>726</v>
      </c>
      <c r="BZ1317" s="1" t="s">
        <v>8050</v>
      </c>
      <c r="CB1317" s="1" t="s">
        <v>123</v>
      </c>
      <c r="CC1317" s="1">
        <v>0</v>
      </c>
      <c r="CE1317" s="1">
        <v>0</v>
      </c>
      <c r="CG1317" s="1">
        <v>0</v>
      </c>
      <c r="CL1317" s="1" t="s">
        <v>8068</v>
      </c>
    </row>
    <row r="1318" s="1" customFormat="1" spans="1:90">
      <c r="A1318" s="1" t="s">
        <v>11072</v>
      </c>
      <c r="C1318" s="1">
        <v>1</v>
      </c>
      <c r="F1318" s="1">
        <v>0</v>
      </c>
      <c r="K1318" s="1">
        <v>101073</v>
      </c>
      <c r="L1318" s="1" t="s">
        <v>26</v>
      </c>
      <c r="M1318" s="1" t="s">
        <v>8106</v>
      </c>
      <c r="N1318" s="1">
        <v>300</v>
      </c>
      <c r="O1318" s="2">
        <v>46230.3966782407</v>
      </c>
      <c r="P1318" s="2">
        <v>46232.4166666667</v>
      </c>
      <c r="Q1318" s="1" t="s">
        <v>8050</v>
      </c>
      <c r="R1318" s="1" t="s">
        <v>8051</v>
      </c>
      <c r="S1318" s="1" t="s">
        <v>8096</v>
      </c>
      <c r="T1318" s="1" t="s">
        <v>8052</v>
      </c>
      <c r="U1318" s="1" t="s">
        <v>8053</v>
      </c>
      <c r="V1318" s="1" t="s">
        <v>26</v>
      </c>
      <c r="X1318" s="1" t="s">
        <v>616</v>
      </c>
      <c r="AB1318" s="1" t="s">
        <v>8054</v>
      </c>
      <c r="AD1318" s="1" t="s">
        <v>607</v>
      </c>
      <c r="AE1318" s="1" t="s">
        <v>729</v>
      </c>
      <c r="AF1318" s="1" t="s">
        <v>8068</v>
      </c>
      <c r="AG1318" s="3">
        <v>46232</v>
      </c>
      <c r="AH1318" s="1" t="s">
        <v>606</v>
      </c>
      <c r="AI1318" s="1" t="s">
        <v>8071</v>
      </c>
      <c r="AJ1318" s="1">
        <v>68</v>
      </c>
      <c r="AP1318" s="2">
        <v>46232.7350810185</v>
      </c>
      <c r="AQ1318" s="1" t="s">
        <v>8106</v>
      </c>
      <c r="AR1318" s="3">
        <v>46202</v>
      </c>
      <c r="AS1318" s="1">
        <v>13469517726</v>
      </c>
      <c r="AT1318" s="1" t="s">
        <v>8346</v>
      </c>
      <c r="AU1318" s="2">
        <v>46232.4166666667</v>
      </c>
      <c r="AV1318" s="1" t="s">
        <v>15620</v>
      </c>
      <c r="AW1318" s="1" t="s">
        <v>8068</v>
      </c>
      <c r="AY1318" s="1" t="s">
        <v>15621</v>
      </c>
      <c r="AZ1318" s="1" t="s">
        <v>8108</v>
      </c>
      <c r="BA1318" s="1" t="s">
        <v>15622</v>
      </c>
      <c r="BB1318" s="1" t="s">
        <v>731</v>
      </c>
      <c r="BC1318" s="1" t="s">
        <v>496</v>
      </c>
      <c r="BD1318" s="1" t="s">
        <v>293</v>
      </c>
      <c r="BE1318" s="1" t="s">
        <v>15623</v>
      </c>
      <c r="BF1318" s="1" t="s">
        <v>3898</v>
      </c>
      <c r="BG1318" s="2">
        <v>46232.4166666667</v>
      </c>
      <c r="BH1318" s="2">
        <v>46230.4230439815</v>
      </c>
      <c r="BJ1318" s="1" t="s">
        <v>15624</v>
      </c>
      <c r="BL1318" s="1" t="s">
        <v>8115</v>
      </c>
      <c r="BM1318" s="1" t="s">
        <v>13418</v>
      </c>
      <c r="BN1318" s="1" t="s">
        <v>601</v>
      </c>
      <c r="BO1318" s="1" t="s">
        <v>6761</v>
      </c>
      <c r="BP1318" s="1" t="s">
        <v>8067</v>
      </c>
      <c r="BQ1318" s="1" t="s">
        <v>6540</v>
      </c>
      <c r="BT1318" s="2">
        <v>46232.6042708333</v>
      </c>
      <c r="BU1318" s="2">
        <v>46232.7356712963</v>
      </c>
      <c r="BV1318" s="1" t="s">
        <v>621</v>
      </c>
      <c r="BW1318" s="3">
        <v>48058</v>
      </c>
      <c r="BX1318" s="1" t="s">
        <v>11072</v>
      </c>
      <c r="BY1318" s="1" t="s">
        <v>621</v>
      </c>
      <c r="BZ1318" s="1" t="s">
        <v>8050</v>
      </c>
      <c r="CA1318" s="1">
        <v>0</v>
      </c>
      <c r="CB1318" s="1" t="s">
        <v>112</v>
      </c>
      <c r="CC1318" s="1">
        <v>200</v>
      </c>
      <c r="CE1318" s="1">
        <v>200</v>
      </c>
      <c r="CF1318" s="1" t="s">
        <v>14846</v>
      </c>
      <c r="CG1318" s="1">
        <v>91</v>
      </c>
      <c r="CJ1318" s="1" t="s">
        <v>622</v>
      </c>
      <c r="CK1318" s="2">
        <v>46234.5835532407</v>
      </c>
      <c r="CL1318" s="1" t="s">
        <v>8068</v>
      </c>
    </row>
    <row r="1319" s="1" customFormat="1" spans="1:90">
      <c r="A1319" s="1" t="s">
        <v>12520</v>
      </c>
      <c r="C1319" s="1">
        <v>1</v>
      </c>
      <c r="F1319" s="1">
        <v>0</v>
      </c>
      <c r="K1319" s="1">
        <v>101073</v>
      </c>
      <c r="L1319" s="1" t="s">
        <v>26</v>
      </c>
      <c r="O1319" s="2">
        <v>46232.6449305556</v>
      </c>
      <c r="P1319" s="2">
        <v>46232</v>
      </c>
      <c r="Q1319" s="1" t="s">
        <v>8050</v>
      </c>
      <c r="R1319" s="1" t="s">
        <v>8051</v>
      </c>
      <c r="T1319" s="1" t="s">
        <v>8052</v>
      </c>
      <c r="U1319" s="1" t="s">
        <v>8053</v>
      </c>
      <c r="V1319" s="1" t="s">
        <v>26</v>
      </c>
      <c r="AB1319" s="1" t="s">
        <v>8054</v>
      </c>
      <c r="AD1319" s="1" t="s">
        <v>607</v>
      </c>
      <c r="AE1319" s="1" t="s">
        <v>2228</v>
      </c>
      <c r="AF1319" s="1" t="s">
        <v>8068</v>
      </c>
      <c r="AG1319" s="3">
        <v>45635</v>
      </c>
      <c r="AH1319" s="1" t="s">
        <v>606</v>
      </c>
      <c r="AI1319" s="1" t="s">
        <v>8071</v>
      </c>
      <c r="AJ1319" s="1">
        <v>73</v>
      </c>
      <c r="AM1319" s="1" t="s">
        <v>8068</v>
      </c>
      <c r="AP1319" s="2">
        <v>46232.7363888889</v>
      </c>
      <c r="AQ1319" s="1" t="s">
        <v>8072</v>
      </c>
      <c r="AR1319" s="3">
        <v>45634</v>
      </c>
      <c r="AS1319" s="1">
        <v>13369580278</v>
      </c>
      <c r="AT1319" s="1" t="s">
        <v>8073</v>
      </c>
      <c r="AU1319" s="2">
        <v>46232</v>
      </c>
      <c r="AV1319" s="1" t="s">
        <v>15625</v>
      </c>
      <c r="AW1319" s="1" t="s">
        <v>8068</v>
      </c>
      <c r="AY1319" s="1" t="s">
        <v>15626</v>
      </c>
      <c r="AZ1319" s="1" t="s">
        <v>8108</v>
      </c>
      <c r="BA1319" s="1" t="s">
        <v>15627</v>
      </c>
      <c r="BB1319" s="1" t="s">
        <v>2426</v>
      </c>
      <c r="BC1319" s="1" t="s">
        <v>496</v>
      </c>
      <c r="BD1319" s="1" t="s">
        <v>2227</v>
      </c>
      <c r="BE1319" s="1" t="s">
        <v>15628</v>
      </c>
      <c r="BF1319" s="1" t="s">
        <v>593</v>
      </c>
      <c r="BG1319" s="2">
        <v>46232</v>
      </c>
      <c r="BH1319" s="2">
        <v>46232.6482986111</v>
      </c>
      <c r="BL1319" s="1" t="s">
        <v>8115</v>
      </c>
      <c r="BM1319" s="1" t="s">
        <v>8417</v>
      </c>
      <c r="BN1319" s="1" t="s">
        <v>590</v>
      </c>
      <c r="BO1319" s="1" t="s">
        <v>15629</v>
      </c>
      <c r="BP1319" s="1" t="s">
        <v>8082</v>
      </c>
      <c r="BQ1319" s="1" t="s">
        <v>6540</v>
      </c>
      <c r="BR1319" s="1"/>
      <c r="BS1319" s="1"/>
      <c r="BT1319" s="2">
        <v>46232.6591782407</v>
      </c>
      <c r="BU1319" s="2">
        <v>46232.7365046296</v>
      </c>
      <c r="BV1319" s="1" t="s">
        <v>591</v>
      </c>
      <c r="BW1319" s="3">
        <v>47461</v>
      </c>
      <c r="BX1319" s="1" t="s">
        <v>12528</v>
      </c>
      <c r="BY1319" s="1" t="s">
        <v>597</v>
      </c>
      <c r="BZ1319" s="1" t="s">
        <v>8050</v>
      </c>
      <c r="CB1319" s="1" t="s">
        <v>112</v>
      </c>
      <c r="CC1319" s="1">
        <v>198</v>
      </c>
      <c r="CE1319" s="1">
        <v>198</v>
      </c>
      <c r="CF1319" s="1" t="s">
        <v>14846</v>
      </c>
      <c r="CG1319" s="1">
        <v>75</v>
      </c>
      <c r="CJ1319" s="1" t="s">
        <v>622</v>
      </c>
      <c r="CK1319" s="2">
        <v>46234.5835532407</v>
      </c>
      <c r="CL1319" s="1" t="s">
        <v>8068</v>
      </c>
    </row>
    <row r="1320" s="1" customFormat="1" spans="1:90">
      <c r="A1320" s="1" t="s">
        <v>12284</v>
      </c>
      <c r="F1320" s="1">
        <v>0</v>
      </c>
      <c r="K1320" s="1">
        <v>101042</v>
      </c>
      <c r="L1320" s="1" t="s">
        <v>25</v>
      </c>
      <c r="M1320" s="1" t="s">
        <v>8106</v>
      </c>
      <c r="N1320" s="1"/>
      <c r="O1320" s="2">
        <v>46231.4651851852</v>
      </c>
      <c r="P1320" s="2">
        <v>46231.6666666667</v>
      </c>
      <c r="Q1320" s="1"/>
      <c r="R1320" s="1" t="s">
        <v>8051</v>
      </c>
      <c r="S1320" s="1" t="s">
        <v>8096</v>
      </c>
      <c r="T1320" s="1" t="s">
        <v>8052</v>
      </c>
      <c r="U1320" s="1" t="s">
        <v>8053</v>
      </c>
      <c r="V1320" s="1" t="s">
        <v>25</v>
      </c>
      <c r="AB1320" s="1" t="s">
        <v>8054</v>
      </c>
      <c r="AD1320" s="1" t="s">
        <v>596</v>
      </c>
      <c r="AE1320" s="1" t="s">
        <v>2499</v>
      </c>
      <c r="AF1320" s="1" t="s">
        <v>8068</v>
      </c>
      <c r="AG1320" s="3">
        <v>46232</v>
      </c>
      <c r="AI1320" s="1" t="s">
        <v>8055</v>
      </c>
      <c r="AJ1320" s="1">
        <v>33</v>
      </c>
      <c r="AP1320" s="2">
        <v>46232.7377314815</v>
      </c>
      <c r="AQ1320" s="1" t="s">
        <v>8072</v>
      </c>
      <c r="AR1320" s="3">
        <v>46230</v>
      </c>
      <c r="AS1320" s="1">
        <v>18093016597</v>
      </c>
      <c r="AT1320" s="1" t="s">
        <v>8056</v>
      </c>
      <c r="AU1320" s="2">
        <v>46231.6666666667</v>
      </c>
      <c r="AV1320" s="1" t="s">
        <v>15630</v>
      </c>
      <c r="AW1320" s="1" t="s">
        <v>8068</v>
      </c>
      <c r="AY1320" s="1" t="s">
        <v>15631</v>
      </c>
      <c r="AZ1320" s="1" t="s">
        <v>9045</v>
      </c>
      <c r="BA1320" s="1" t="s">
        <v>15632</v>
      </c>
      <c r="BB1320" s="1" t="s">
        <v>2823</v>
      </c>
      <c r="BC1320" s="1" t="s">
        <v>463</v>
      </c>
      <c r="BD1320" s="1" t="s">
        <v>355</v>
      </c>
      <c r="BE1320" s="1" t="s">
        <v>15633</v>
      </c>
      <c r="BF1320" s="1" t="s">
        <v>3903</v>
      </c>
      <c r="BG1320" s="2">
        <v>46232</v>
      </c>
      <c r="BH1320" s="2">
        <v>46231.469212963</v>
      </c>
      <c r="BL1320" s="1" t="s">
        <v>8159</v>
      </c>
      <c r="BM1320" s="1" t="s">
        <v>12417</v>
      </c>
      <c r="BN1320" s="1" t="s">
        <v>601</v>
      </c>
      <c r="BO1320" s="1" t="s">
        <v>15634</v>
      </c>
      <c r="BP1320" s="1" t="s">
        <v>8082</v>
      </c>
      <c r="BQ1320" s="1" t="s">
        <v>6540</v>
      </c>
      <c r="BT1320" s="2">
        <v>46232.6965046296</v>
      </c>
      <c r="BU1320" s="2">
        <v>46232.7378472222</v>
      </c>
      <c r="BV1320" s="1" t="s">
        <v>818</v>
      </c>
      <c r="BW1320" s="3">
        <v>48058</v>
      </c>
      <c r="BX1320" s="1" t="s">
        <v>12284</v>
      </c>
      <c r="BY1320" s="1" t="s">
        <v>818</v>
      </c>
      <c r="BZ1320" s="1" t="s">
        <v>8050</v>
      </c>
      <c r="CB1320" s="1" t="s">
        <v>93</v>
      </c>
      <c r="CC1320" s="1">
        <v>0</v>
      </c>
      <c r="CE1320" s="1">
        <v>0</v>
      </c>
      <c r="CG1320" s="1">
        <v>0</v>
      </c>
      <c r="CL1320" s="1" t="s">
        <v>8068</v>
      </c>
    </row>
    <row r="1321" s="1" customFormat="1" spans="1:90">
      <c r="A1321" s="1" t="s">
        <v>15635</v>
      </c>
      <c r="C1321" s="1">
        <v>1</v>
      </c>
      <c r="F1321" s="1">
        <v>0</v>
      </c>
      <c r="K1321" s="1">
        <v>101073</v>
      </c>
      <c r="L1321" s="1" t="s">
        <v>26</v>
      </c>
      <c r="M1321" s="1"/>
      <c r="O1321" s="2">
        <v>46220.420625</v>
      </c>
      <c r="P1321" s="2">
        <v>46220</v>
      </c>
      <c r="Q1321" s="1" t="s">
        <v>8050</v>
      </c>
      <c r="R1321" s="1" t="s">
        <v>8051</v>
      </c>
      <c r="T1321" s="1" t="s">
        <v>8052</v>
      </c>
      <c r="U1321" s="1" t="s">
        <v>8053</v>
      </c>
      <c r="V1321" s="1" t="s">
        <v>26</v>
      </c>
      <c r="AB1321" s="1" t="s">
        <v>8054</v>
      </c>
      <c r="AD1321" s="1" t="s">
        <v>607</v>
      </c>
      <c r="AE1321" s="1" t="s">
        <v>2205</v>
      </c>
      <c r="AF1321" s="1" t="s">
        <v>8068</v>
      </c>
      <c r="AG1321" s="3">
        <v>44470</v>
      </c>
      <c r="AH1321" s="1" t="s">
        <v>606</v>
      </c>
      <c r="AI1321" s="1" t="s">
        <v>8071</v>
      </c>
      <c r="AJ1321" s="1">
        <v>191</v>
      </c>
      <c r="AP1321" s="2">
        <v>46232.7380555556</v>
      </c>
      <c r="AQ1321" s="1" t="s">
        <v>8274</v>
      </c>
      <c r="AR1321" s="3">
        <v>44464</v>
      </c>
      <c r="AS1321" s="1">
        <v>18195107756</v>
      </c>
      <c r="AT1321" s="1" t="s">
        <v>8073</v>
      </c>
      <c r="AU1321" s="2">
        <v>46220</v>
      </c>
      <c r="AV1321" s="1" t="s">
        <v>15636</v>
      </c>
      <c r="AW1321" s="1" t="s">
        <v>8068</v>
      </c>
      <c r="AY1321" s="1" t="s">
        <v>15637</v>
      </c>
      <c r="AZ1321" s="1" t="s">
        <v>8108</v>
      </c>
      <c r="BA1321" s="1" t="s">
        <v>15638</v>
      </c>
      <c r="BB1321" s="1" t="s">
        <v>2417</v>
      </c>
      <c r="BC1321" s="1" t="s">
        <v>496</v>
      </c>
      <c r="BD1321" s="1" t="s">
        <v>302</v>
      </c>
      <c r="BE1321" s="1" t="s">
        <v>15639</v>
      </c>
      <c r="BF1321" s="1" t="s">
        <v>1030</v>
      </c>
      <c r="BG1321" s="2">
        <v>46232.5625</v>
      </c>
      <c r="BH1321" s="2">
        <v>46220.4327314815</v>
      </c>
      <c r="BJ1321" s="1" t="s">
        <v>15640</v>
      </c>
      <c r="BL1321" s="1" t="s">
        <v>8115</v>
      </c>
      <c r="BM1321" s="1" t="s">
        <v>8417</v>
      </c>
      <c r="BN1321" s="1" t="s">
        <v>590</v>
      </c>
      <c r="BO1321" s="1" t="s">
        <v>15641</v>
      </c>
      <c r="BP1321" s="1" t="s">
        <v>8082</v>
      </c>
      <c r="BQ1321" s="1" t="s">
        <v>6540</v>
      </c>
      <c r="BT1321" s="2">
        <v>46232.7276967593</v>
      </c>
      <c r="BU1321" s="2">
        <v>46232.7381134259</v>
      </c>
      <c r="BV1321" s="1" t="s">
        <v>591</v>
      </c>
      <c r="BW1321" s="3">
        <v>46296</v>
      </c>
      <c r="BX1321" s="1" t="s">
        <v>15642</v>
      </c>
      <c r="BY1321" s="1" t="s">
        <v>628</v>
      </c>
      <c r="BZ1321" s="1" t="s">
        <v>8050</v>
      </c>
      <c r="CB1321" s="1" t="s">
        <v>114</v>
      </c>
      <c r="CC1321" s="1">
        <v>238</v>
      </c>
      <c r="CE1321" s="1">
        <v>238</v>
      </c>
      <c r="CF1321" s="1" t="s">
        <v>14876</v>
      </c>
      <c r="CG1321" s="1">
        <v>120</v>
      </c>
      <c r="CJ1321" s="1" t="s">
        <v>622</v>
      </c>
      <c r="CK1321" s="2">
        <v>46234.5855555556</v>
      </c>
      <c r="CL1321" s="1" t="s">
        <v>8068</v>
      </c>
    </row>
    <row r="1322" s="1" customFormat="1" spans="1:90">
      <c r="A1322" s="1" t="s">
        <v>621</v>
      </c>
      <c r="C1322" s="1">
        <v>1</v>
      </c>
      <c r="F1322" s="1">
        <v>0</v>
      </c>
      <c r="K1322" s="1">
        <v>101073</v>
      </c>
      <c r="L1322" s="1" t="s">
        <v>26</v>
      </c>
      <c r="M1322" s="1" t="s">
        <v>8106</v>
      </c>
      <c r="O1322" s="2">
        <v>46227.5427430556</v>
      </c>
      <c r="P1322" s="2">
        <v>46228</v>
      </c>
      <c r="Q1322" s="1"/>
      <c r="R1322" s="1" t="s">
        <v>8051</v>
      </c>
      <c r="T1322" s="1" t="s">
        <v>8052</v>
      </c>
      <c r="U1322" s="1" t="s">
        <v>8053</v>
      </c>
      <c r="V1322" s="1" t="s">
        <v>26</v>
      </c>
      <c r="W1322" s="1"/>
      <c r="X1322" s="1"/>
      <c r="AB1322" s="1" t="s">
        <v>8054</v>
      </c>
      <c r="AD1322" s="1" t="s">
        <v>596</v>
      </c>
      <c r="AE1322" s="1" t="s">
        <v>1954</v>
      </c>
      <c r="AF1322" s="1"/>
      <c r="AG1322" s="3">
        <v>46232</v>
      </c>
      <c r="AH1322" s="1"/>
      <c r="AI1322" s="1" t="s">
        <v>8071</v>
      </c>
      <c r="AJ1322" s="1">
        <v>29</v>
      </c>
      <c r="AP1322" s="2">
        <v>46232.7382523148</v>
      </c>
      <c r="AQ1322" s="1"/>
      <c r="AR1322" s="3">
        <v>46231</v>
      </c>
      <c r="AS1322" s="1">
        <v>18169146899</v>
      </c>
      <c r="AT1322" s="1" t="s">
        <v>8073</v>
      </c>
      <c r="AU1322" s="2">
        <v>46228</v>
      </c>
      <c r="AV1322" s="1" t="s">
        <v>6655</v>
      </c>
      <c r="AW1322" s="1" t="s">
        <v>8068</v>
      </c>
      <c r="AY1322" s="1" t="s">
        <v>15643</v>
      </c>
      <c r="AZ1322" s="1" t="s">
        <v>8981</v>
      </c>
      <c r="BA1322" s="1" t="s">
        <v>15644</v>
      </c>
      <c r="BB1322" s="1" t="s">
        <v>15645</v>
      </c>
      <c r="BC1322" s="1" t="s">
        <v>496</v>
      </c>
      <c r="BD1322" s="1" t="s">
        <v>273</v>
      </c>
      <c r="BE1322" s="1" t="s">
        <v>15646</v>
      </c>
      <c r="BF1322" s="1" t="s">
        <v>8062</v>
      </c>
      <c r="BG1322" s="2">
        <v>46232.625</v>
      </c>
      <c r="BH1322" s="2">
        <v>46227.6387384259</v>
      </c>
      <c r="BJ1322" s="1" t="s">
        <v>15647</v>
      </c>
      <c r="BL1322" s="1" t="s">
        <v>8115</v>
      </c>
      <c r="BM1322" s="1" t="s">
        <v>13431</v>
      </c>
      <c r="BN1322" s="1" t="s">
        <v>601</v>
      </c>
      <c r="BO1322" s="1" t="s">
        <v>15648</v>
      </c>
      <c r="BP1322" s="1" t="s">
        <v>8067</v>
      </c>
      <c r="BQ1322" s="1" t="s">
        <v>6540</v>
      </c>
      <c r="BT1322" s="2">
        <v>46232.7084143519</v>
      </c>
      <c r="BU1322" s="2">
        <v>46232.7383101852</v>
      </c>
      <c r="BV1322" s="1" t="s">
        <v>621</v>
      </c>
      <c r="BW1322" s="3">
        <v>48058</v>
      </c>
      <c r="BX1322" s="1" t="s">
        <v>8731</v>
      </c>
      <c r="BY1322" s="1" t="s">
        <v>917</v>
      </c>
      <c r="BZ1322" s="1" t="s">
        <v>8050</v>
      </c>
      <c r="CA1322" s="1"/>
      <c r="CB1322" s="1" t="s">
        <v>102</v>
      </c>
      <c r="CC1322" s="1">
        <v>0</v>
      </c>
      <c r="CD1322" s="1"/>
      <c r="CE1322" s="1">
        <v>0</v>
      </c>
      <c r="CF1322" s="1"/>
      <c r="CG1322" s="1">
        <v>0</v>
      </c>
      <c r="CH1322" s="1"/>
      <c r="CI1322" s="1"/>
      <c r="CJ1322" s="1"/>
      <c r="CK1322" s="1"/>
      <c r="CL1322" s="1" t="s">
        <v>8068</v>
      </c>
    </row>
    <row r="1323" s="1" customFormat="1" spans="1:90">
      <c r="F1323" s="1">
        <v>0</v>
      </c>
      <c r="K1323" s="1">
        <v>101042</v>
      </c>
      <c r="L1323" s="1" t="s">
        <v>25</v>
      </c>
      <c r="O1323" s="2">
        <v>46230.7695486111</v>
      </c>
      <c r="P1323" s="2">
        <v>46232</v>
      </c>
      <c r="Q1323" s="1" t="s">
        <v>8050</v>
      </c>
      <c r="R1323" s="1" t="s">
        <v>8051</v>
      </c>
      <c r="S1323" s="1" t="s">
        <v>8096</v>
      </c>
      <c r="T1323" s="1" t="s">
        <v>8052</v>
      </c>
      <c r="U1323" s="1" t="s">
        <v>8053</v>
      </c>
      <c r="V1323" s="1" t="s">
        <v>25</v>
      </c>
      <c r="AB1323" s="1" t="s">
        <v>8054</v>
      </c>
      <c r="AD1323" s="1" t="s">
        <v>596</v>
      </c>
      <c r="AE1323" s="1" t="s">
        <v>671</v>
      </c>
      <c r="AF1323" s="1" t="s">
        <v>8068</v>
      </c>
      <c r="AG1323" s="3">
        <v>46232</v>
      </c>
      <c r="AI1323" s="1" t="s">
        <v>8071</v>
      </c>
      <c r="AJ1323" s="1">
        <v>85</v>
      </c>
      <c r="AK1323" s="1">
        <v>2800</v>
      </c>
      <c r="AP1323" s="2">
        <v>46232.738587963</v>
      </c>
      <c r="AQ1323" s="1" t="s">
        <v>8072</v>
      </c>
      <c r="AR1323" s="3">
        <v>46231</v>
      </c>
      <c r="AS1323" s="1">
        <v>18293855358</v>
      </c>
      <c r="AT1323" s="1" t="s">
        <v>8073</v>
      </c>
      <c r="AU1323" s="2">
        <v>46232</v>
      </c>
      <c r="AV1323" s="1" t="s">
        <v>15649</v>
      </c>
      <c r="AW1323" s="1" t="s">
        <v>8068</v>
      </c>
      <c r="AY1323" s="1" t="s">
        <v>15650</v>
      </c>
      <c r="AZ1323" s="1" t="s">
        <v>8220</v>
      </c>
      <c r="BA1323" s="1" t="s">
        <v>15651</v>
      </c>
      <c r="BB1323" s="1" t="s">
        <v>15652</v>
      </c>
      <c r="BC1323" s="1" t="s">
        <v>463</v>
      </c>
      <c r="BD1323" s="1" t="s">
        <v>363</v>
      </c>
      <c r="BE1323" s="1" t="s">
        <v>15653</v>
      </c>
      <c r="BF1323" s="1" t="s">
        <v>3903</v>
      </c>
      <c r="BG1323" s="2">
        <v>46232.6666666667</v>
      </c>
      <c r="BH1323" s="2">
        <v>46230.7870833333</v>
      </c>
      <c r="BL1323" s="1" t="s">
        <v>8159</v>
      </c>
      <c r="BM1323" s="1" t="s">
        <v>8354</v>
      </c>
      <c r="BN1323" s="1" t="s">
        <v>601</v>
      </c>
      <c r="BO1323" s="1" t="s">
        <v>15654</v>
      </c>
      <c r="BP1323" s="1" t="s">
        <v>8082</v>
      </c>
      <c r="BQ1323" s="1" t="s">
        <v>6540</v>
      </c>
      <c r="BT1323" s="2">
        <v>46232.7349189815</v>
      </c>
      <c r="BU1323" s="2">
        <v>46232.738912037</v>
      </c>
      <c r="BV1323" s="1" t="s">
        <v>818</v>
      </c>
      <c r="BW1323" s="3">
        <v>48058</v>
      </c>
      <c r="BX1323" s="1" t="s">
        <v>15655</v>
      </c>
      <c r="BY1323" s="1" t="s">
        <v>818</v>
      </c>
      <c r="BZ1323" s="1" t="s">
        <v>8050</v>
      </c>
      <c r="CB1323" s="1" t="s">
        <v>95</v>
      </c>
      <c r="CC1323" s="1">
        <v>0</v>
      </c>
      <c r="CE1323" s="1">
        <v>0</v>
      </c>
      <c r="CG1323" s="1">
        <v>0</v>
      </c>
      <c r="CL1323" s="1" t="s">
        <v>8068</v>
      </c>
    </row>
    <row r="1324" s="1" customFormat="1" spans="1:90">
      <c r="A1324" s="1" t="s">
        <v>15656</v>
      </c>
      <c r="F1324" s="1">
        <v>0</v>
      </c>
      <c r="K1324" s="1">
        <v>101325</v>
      </c>
      <c r="L1324" s="1" t="s">
        <v>24</v>
      </c>
      <c r="M1324" s="1" t="s">
        <v>8106</v>
      </c>
      <c r="O1324" s="2">
        <v>46232.511099537</v>
      </c>
      <c r="P1324" s="2">
        <v>46232.6666666667</v>
      </c>
      <c r="Q1324" s="1"/>
      <c r="R1324" s="1" t="s">
        <v>8051</v>
      </c>
      <c r="S1324" s="1"/>
      <c r="T1324" s="1" t="s">
        <v>8052</v>
      </c>
      <c r="U1324" s="1" t="s">
        <v>8053</v>
      </c>
      <c r="V1324" s="1" t="s">
        <v>24</v>
      </c>
      <c r="AB1324" s="1" t="s">
        <v>8054</v>
      </c>
      <c r="AD1324" s="1" t="s">
        <v>596</v>
      </c>
      <c r="AE1324" s="1" t="s">
        <v>3554</v>
      </c>
      <c r="AF1324" s="1" t="s">
        <v>8068</v>
      </c>
      <c r="AG1324" s="3">
        <v>46232</v>
      </c>
      <c r="AI1324" s="1" t="s">
        <v>8055</v>
      </c>
      <c r="AJ1324" s="4">
        <v>1444</v>
      </c>
      <c r="AK1324" s="1"/>
      <c r="AM1324" s="1" t="s">
        <v>8050</v>
      </c>
      <c r="AO1324" s="1">
        <v>5.4</v>
      </c>
      <c r="AP1324" s="2">
        <v>46232.7397337963</v>
      </c>
      <c r="AQ1324" s="1" t="s">
        <v>8072</v>
      </c>
      <c r="AR1324" s="3">
        <v>46231</v>
      </c>
      <c r="AS1324" s="1">
        <v>15148094109</v>
      </c>
      <c r="AT1324" s="1" t="s">
        <v>8056</v>
      </c>
      <c r="AU1324" s="2">
        <v>46232.6666666667</v>
      </c>
      <c r="AV1324" s="1" t="s">
        <v>15657</v>
      </c>
      <c r="AW1324" s="1" t="s">
        <v>8068</v>
      </c>
      <c r="AY1324" s="1" t="s">
        <v>15658</v>
      </c>
      <c r="AZ1324" s="1" t="s">
        <v>8058</v>
      </c>
      <c r="BA1324" s="1" t="s">
        <v>15659</v>
      </c>
      <c r="BB1324" s="1" t="s">
        <v>3574</v>
      </c>
      <c r="BC1324" s="1" t="s">
        <v>489</v>
      </c>
      <c r="BD1324" s="1" t="s">
        <v>390</v>
      </c>
      <c r="BE1324" s="1" t="s">
        <v>15660</v>
      </c>
      <c r="BF1324" s="1" t="s">
        <v>3878</v>
      </c>
      <c r="BG1324" s="2">
        <v>46232.6666666667</v>
      </c>
      <c r="BH1324" s="2">
        <v>46232.5112268518</v>
      </c>
      <c r="BJ1324" s="1" t="s">
        <v>8215</v>
      </c>
      <c r="BL1324" s="1" t="s">
        <v>8064</v>
      </c>
      <c r="BM1324" s="1" t="s">
        <v>8065</v>
      </c>
      <c r="BN1324" s="1" t="s">
        <v>601</v>
      </c>
      <c r="BO1324" s="1" t="s">
        <v>15661</v>
      </c>
      <c r="BP1324" s="1" t="s">
        <v>8082</v>
      </c>
      <c r="BQ1324" s="1" t="s">
        <v>6540</v>
      </c>
      <c r="BT1324" s="2">
        <v>46232.6838194444</v>
      </c>
      <c r="BU1324" s="2">
        <v>46232.7398726852</v>
      </c>
      <c r="BV1324" s="1" t="s">
        <v>591</v>
      </c>
      <c r="BW1324" s="3">
        <v>48058</v>
      </c>
      <c r="BX1324" s="1" t="s">
        <v>15662</v>
      </c>
      <c r="BY1324" s="1" t="s">
        <v>597</v>
      </c>
      <c r="BZ1324" s="1" t="s">
        <v>8050</v>
      </c>
      <c r="CB1324" s="1" t="s">
        <v>63</v>
      </c>
      <c r="CC1324" s="1">
        <v>0</v>
      </c>
      <c r="CE1324" s="1">
        <v>0</v>
      </c>
      <c r="CG1324" s="1">
        <v>0</v>
      </c>
      <c r="CL1324" s="1" t="s">
        <v>8068</v>
      </c>
    </row>
    <row r="1325" s="1" customFormat="1" spans="1:90">
      <c r="C1325" s="1">
        <v>1</v>
      </c>
      <c r="F1325" s="1">
        <v>0</v>
      </c>
      <c r="K1325" s="1">
        <v>101073</v>
      </c>
      <c r="L1325" s="1" t="s">
        <v>26</v>
      </c>
      <c r="O1325" s="2">
        <v>46232.7271412037</v>
      </c>
      <c r="P1325" s="2">
        <v>46233</v>
      </c>
      <c r="Q1325" s="1"/>
      <c r="R1325" s="1" t="s">
        <v>8051</v>
      </c>
      <c r="S1325" s="1" t="s">
        <v>8096</v>
      </c>
      <c r="T1325" s="1" t="s">
        <v>8052</v>
      </c>
      <c r="U1325" s="1" t="s">
        <v>8053</v>
      </c>
      <c r="V1325" s="1" t="s">
        <v>26</v>
      </c>
      <c r="AB1325" s="1" t="s">
        <v>8054</v>
      </c>
      <c r="AD1325" s="1" t="s">
        <v>596</v>
      </c>
      <c r="AE1325" s="1" t="s">
        <v>685</v>
      </c>
      <c r="AF1325" s="1" t="s">
        <v>8068</v>
      </c>
      <c r="AG1325" s="3">
        <v>46232</v>
      </c>
      <c r="AI1325" s="1" t="s">
        <v>8055</v>
      </c>
      <c r="AJ1325" s="1">
        <v>171</v>
      </c>
      <c r="AP1325" s="2">
        <v>46232.7398842593</v>
      </c>
      <c r="AQ1325" s="1" t="s">
        <v>8072</v>
      </c>
      <c r="AR1325" s="3">
        <v>46231</v>
      </c>
      <c r="AS1325" s="1">
        <v>18395296862</v>
      </c>
      <c r="AT1325" s="1" t="s">
        <v>8073</v>
      </c>
      <c r="AU1325" s="2">
        <v>46233</v>
      </c>
      <c r="AV1325" s="1" t="s">
        <v>15663</v>
      </c>
      <c r="AW1325" s="1" t="s">
        <v>8068</v>
      </c>
      <c r="AY1325" s="1" t="s">
        <v>15664</v>
      </c>
      <c r="AZ1325" s="1" t="s">
        <v>8108</v>
      </c>
      <c r="BA1325" s="1" t="s">
        <v>15665</v>
      </c>
      <c r="BB1325" s="1" t="s">
        <v>15666</v>
      </c>
      <c r="BC1325" s="1" t="s">
        <v>496</v>
      </c>
      <c r="BD1325" s="1" t="s">
        <v>299</v>
      </c>
      <c r="BE1325" s="1" t="s">
        <v>15667</v>
      </c>
      <c r="BF1325" s="1" t="s">
        <v>3903</v>
      </c>
      <c r="BG1325" s="2">
        <v>46232.7288194444</v>
      </c>
      <c r="BH1325" s="2">
        <v>46232.7277083333</v>
      </c>
      <c r="BJ1325" s="1" t="s">
        <v>8215</v>
      </c>
      <c r="BL1325" s="1" t="s">
        <v>8115</v>
      </c>
      <c r="BM1325" s="1" t="s">
        <v>8417</v>
      </c>
      <c r="BN1325" s="1" t="s">
        <v>601</v>
      </c>
      <c r="BO1325" s="1" t="s">
        <v>15668</v>
      </c>
      <c r="BP1325" s="1" t="s">
        <v>8082</v>
      </c>
      <c r="BQ1325" s="1" t="s">
        <v>6540</v>
      </c>
      <c r="BT1325" s="2">
        <v>46232.7289930556</v>
      </c>
      <c r="BU1325" s="2">
        <v>46232.7399421296</v>
      </c>
      <c r="BV1325" s="1" t="s">
        <v>818</v>
      </c>
      <c r="BW1325" s="3">
        <v>48058</v>
      </c>
      <c r="BX1325" s="1" t="s">
        <v>8105</v>
      </c>
      <c r="BY1325" s="1" t="s">
        <v>818</v>
      </c>
      <c r="BZ1325" s="1" t="s">
        <v>8050</v>
      </c>
      <c r="CB1325" s="1" t="s">
        <v>113</v>
      </c>
      <c r="CC1325" s="1">
        <v>0</v>
      </c>
      <c r="CE1325" s="1">
        <v>0</v>
      </c>
      <c r="CG1325" s="1">
        <v>0</v>
      </c>
      <c r="CL1325" s="1" t="s">
        <v>8068</v>
      </c>
    </row>
    <row r="1326" s="1" customFormat="1" spans="1:90">
      <c r="A1326" s="1" t="s">
        <v>9791</v>
      </c>
      <c r="F1326" s="1">
        <v>0</v>
      </c>
      <c r="K1326" s="1">
        <v>101325</v>
      </c>
      <c r="L1326" s="1" t="s">
        <v>24</v>
      </c>
      <c r="M1326" s="1" t="s">
        <v>8106</v>
      </c>
      <c r="O1326" s="2">
        <v>46232.511099537</v>
      </c>
      <c r="P1326" s="2">
        <v>46232.6666666667</v>
      </c>
      <c r="Q1326" s="1"/>
      <c r="R1326" s="1" t="s">
        <v>8051</v>
      </c>
      <c r="S1326" s="1" t="s">
        <v>8096</v>
      </c>
      <c r="T1326" s="1" t="s">
        <v>8052</v>
      </c>
      <c r="U1326" s="1" t="s">
        <v>8053</v>
      </c>
      <c r="V1326" s="1" t="s">
        <v>24</v>
      </c>
      <c r="AB1326" s="1" t="s">
        <v>8054</v>
      </c>
      <c r="AD1326" s="1" t="s">
        <v>596</v>
      </c>
      <c r="AE1326" s="1" t="s">
        <v>3554</v>
      </c>
      <c r="AF1326" s="1" t="s">
        <v>8068</v>
      </c>
      <c r="AG1326" s="3">
        <v>46232</v>
      </c>
      <c r="AI1326" s="1" t="s">
        <v>8055</v>
      </c>
      <c r="AJ1326" s="4">
        <v>1444</v>
      </c>
      <c r="AP1326" s="2">
        <v>46232.7400231482</v>
      </c>
      <c r="AQ1326" s="1" t="s">
        <v>8072</v>
      </c>
      <c r="AR1326" s="3">
        <v>46231</v>
      </c>
      <c r="AS1326" s="1">
        <v>15148094109</v>
      </c>
      <c r="AT1326" s="1" t="s">
        <v>8056</v>
      </c>
      <c r="AU1326" s="2">
        <v>46232.6666666667</v>
      </c>
      <c r="AV1326" s="1" t="s">
        <v>15669</v>
      </c>
      <c r="AW1326" s="1" t="s">
        <v>8068</v>
      </c>
      <c r="AY1326" s="1" t="s">
        <v>15658</v>
      </c>
      <c r="AZ1326" s="1" t="s">
        <v>8058</v>
      </c>
      <c r="BA1326" s="1" t="s">
        <v>15659</v>
      </c>
      <c r="BB1326" s="1" t="s">
        <v>15670</v>
      </c>
      <c r="BC1326" s="1" t="s">
        <v>489</v>
      </c>
      <c r="BD1326" s="1" t="s">
        <v>390</v>
      </c>
      <c r="BE1326" s="1" t="s">
        <v>15660</v>
      </c>
      <c r="BF1326" s="1" t="s">
        <v>3903</v>
      </c>
      <c r="BG1326" s="2">
        <v>46232.6666666667</v>
      </c>
      <c r="BH1326" s="2">
        <v>46232.51125</v>
      </c>
      <c r="BJ1326" s="1" t="s">
        <v>8215</v>
      </c>
      <c r="BK1326" s="1"/>
      <c r="BL1326" s="1" t="s">
        <v>8064</v>
      </c>
      <c r="BM1326" s="1" t="s">
        <v>8065</v>
      </c>
      <c r="BN1326" s="1" t="s">
        <v>601</v>
      </c>
      <c r="BO1326" s="1" t="s">
        <v>15661</v>
      </c>
      <c r="BP1326" s="1" t="s">
        <v>8082</v>
      </c>
      <c r="BQ1326" s="1" t="s">
        <v>6540</v>
      </c>
      <c r="BT1326" s="2">
        <v>46232.6838194444</v>
      </c>
      <c r="BU1326" s="2">
        <v>46232.7400810185</v>
      </c>
      <c r="BV1326" s="1" t="s">
        <v>818</v>
      </c>
      <c r="BW1326" s="3">
        <v>48058</v>
      </c>
      <c r="BX1326" s="1" t="s">
        <v>9791</v>
      </c>
      <c r="BY1326" s="1" t="s">
        <v>818</v>
      </c>
      <c r="BZ1326" s="1" t="s">
        <v>8050</v>
      </c>
      <c r="CB1326" s="1" t="s">
        <v>63</v>
      </c>
      <c r="CC1326" s="1">
        <v>0</v>
      </c>
      <c r="CE1326" s="1">
        <v>0</v>
      </c>
      <c r="CG1326" s="1">
        <v>0</v>
      </c>
      <c r="CL1326" s="1" t="s">
        <v>8068</v>
      </c>
    </row>
    <row r="1327" s="1" customFormat="1" spans="1:90">
      <c r="C1327" s="1">
        <v>1</v>
      </c>
      <c r="F1327" s="1">
        <v>0</v>
      </c>
      <c r="K1327" s="1">
        <v>101073</v>
      </c>
      <c r="L1327" s="1" t="s">
        <v>26</v>
      </c>
      <c r="O1327" s="2">
        <v>46232.7271296296</v>
      </c>
      <c r="P1327" s="2">
        <v>46233</v>
      </c>
      <c r="R1327" s="1" t="s">
        <v>8051</v>
      </c>
      <c r="S1327" s="1"/>
      <c r="T1327" s="1" t="s">
        <v>8052</v>
      </c>
      <c r="U1327" s="1" t="s">
        <v>8053</v>
      </c>
      <c r="V1327" s="1" t="s">
        <v>26</v>
      </c>
      <c r="AB1327" s="1" t="s">
        <v>8054</v>
      </c>
      <c r="AD1327" s="1" t="s">
        <v>596</v>
      </c>
      <c r="AE1327" s="1" t="s">
        <v>685</v>
      </c>
      <c r="AF1327" s="1" t="s">
        <v>8068</v>
      </c>
      <c r="AG1327" s="3">
        <v>46232</v>
      </c>
      <c r="AI1327" s="1" t="s">
        <v>8055</v>
      </c>
      <c r="AJ1327" s="1">
        <v>171</v>
      </c>
      <c r="AK1327" s="1"/>
      <c r="AM1327" s="1" t="s">
        <v>8068</v>
      </c>
      <c r="AO1327" s="1">
        <v>4.2</v>
      </c>
      <c r="AP1327" s="2">
        <v>46232.7401041667</v>
      </c>
      <c r="AQ1327" s="1" t="s">
        <v>8072</v>
      </c>
      <c r="AR1327" s="3">
        <v>46231</v>
      </c>
      <c r="AS1327" s="1">
        <v>18395296862</v>
      </c>
      <c r="AT1327" s="1" t="s">
        <v>8073</v>
      </c>
      <c r="AU1327" s="2">
        <v>46233</v>
      </c>
      <c r="AV1327" s="1" t="s">
        <v>15671</v>
      </c>
      <c r="AW1327" s="1" t="s">
        <v>8068</v>
      </c>
      <c r="AY1327" s="1" t="s">
        <v>15664</v>
      </c>
      <c r="AZ1327" s="1" t="s">
        <v>8108</v>
      </c>
      <c r="BA1327" s="1" t="s">
        <v>15665</v>
      </c>
      <c r="BB1327" s="1" t="s">
        <v>15672</v>
      </c>
      <c r="BC1327" s="1" t="s">
        <v>496</v>
      </c>
      <c r="BD1327" s="1" t="s">
        <v>299</v>
      </c>
      <c r="BE1327" s="1" t="s">
        <v>15667</v>
      </c>
      <c r="BF1327" s="1" t="s">
        <v>3878</v>
      </c>
      <c r="BG1327" s="2">
        <v>46232.7288194444</v>
      </c>
      <c r="BH1327" s="2">
        <v>46232.727650463</v>
      </c>
      <c r="BL1327" s="1" t="s">
        <v>8115</v>
      </c>
      <c r="BM1327" s="1" t="s">
        <v>8417</v>
      </c>
      <c r="BN1327" s="1" t="s">
        <v>601</v>
      </c>
      <c r="BO1327" s="1" t="s">
        <v>15668</v>
      </c>
      <c r="BP1327" s="1" t="s">
        <v>8082</v>
      </c>
      <c r="BQ1327" s="1" t="s">
        <v>6540</v>
      </c>
      <c r="BT1327" s="2">
        <v>46232.7289930556</v>
      </c>
      <c r="BU1327" s="2">
        <v>46232.7401967593</v>
      </c>
      <c r="BV1327" s="1" t="s">
        <v>591</v>
      </c>
      <c r="BW1327" s="3">
        <v>48058</v>
      </c>
      <c r="BX1327" s="1" t="s">
        <v>15673</v>
      </c>
      <c r="BY1327" s="1" t="s">
        <v>597</v>
      </c>
      <c r="BZ1327" s="1" t="s">
        <v>8050</v>
      </c>
      <c r="CB1327" s="1" t="s">
        <v>113</v>
      </c>
      <c r="CC1327" s="1">
        <v>0</v>
      </c>
      <c r="CE1327" s="1">
        <v>0</v>
      </c>
      <c r="CG1327" s="1">
        <v>0</v>
      </c>
      <c r="CL1327" s="1" t="s">
        <v>8068</v>
      </c>
    </row>
    <row r="1328" s="1" customFormat="1" spans="1:90">
      <c r="F1328" s="1">
        <v>0</v>
      </c>
      <c r="K1328" s="1">
        <v>101325</v>
      </c>
      <c r="L1328" s="1" t="s">
        <v>24</v>
      </c>
      <c r="O1328" s="2">
        <v>46232.7007986111</v>
      </c>
      <c r="P1328" s="2">
        <v>46231</v>
      </c>
      <c r="Q1328" s="1"/>
      <c r="R1328" s="1" t="s">
        <v>8386</v>
      </c>
      <c r="T1328" s="1" t="s">
        <v>8052</v>
      </c>
      <c r="U1328" s="1" t="s">
        <v>8053</v>
      </c>
      <c r="V1328" s="1" t="s">
        <v>24</v>
      </c>
      <c r="AB1328" s="1" t="s">
        <v>8054</v>
      </c>
      <c r="AD1328" s="1" t="s">
        <v>596</v>
      </c>
      <c r="AE1328" s="1" t="s">
        <v>3633</v>
      </c>
      <c r="AF1328" s="1" t="s">
        <v>8068</v>
      </c>
      <c r="AG1328" s="3">
        <v>46232</v>
      </c>
      <c r="AI1328" s="1" t="s">
        <v>8055</v>
      </c>
      <c r="AJ1328" s="4">
        <v>1382</v>
      </c>
      <c r="AM1328" s="1" t="s">
        <v>8068</v>
      </c>
      <c r="AO1328" s="1">
        <v>2.5</v>
      </c>
      <c r="AP1328" s="2">
        <v>46232.7412268519</v>
      </c>
      <c r="AQ1328" s="1" t="s">
        <v>8274</v>
      </c>
      <c r="AR1328" s="3">
        <v>46020</v>
      </c>
      <c r="AS1328" s="1">
        <v>15148018140</v>
      </c>
      <c r="AT1328" s="1" t="s">
        <v>8073</v>
      </c>
      <c r="AU1328" s="2">
        <v>46231</v>
      </c>
      <c r="AV1328" s="1" t="s">
        <v>15674</v>
      </c>
      <c r="AW1328" s="1" t="s">
        <v>8068</v>
      </c>
      <c r="AY1328" s="1" t="s">
        <v>15675</v>
      </c>
      <c r="AZ1328" s="1" t="s">
        <v>8076</v>
      </c>
      <c r="BA1328" s="1" t="s">
        <v>15676</v>
      </c>
      <c r="BB1328" s="1" t="s">
        <v>15677</v>
      </c>
      <c r="BC1328" s="1" t="s">
        <v>489</v>
      </c>
      <c r="BD1328" s="1" t="s">
        <v>380</v>
      </c>
      <c r="BE1328" s="1" t="s">
        <v>15678</v>
      </c>
      <c r="BF1328" s="1" t="s">
        <v>3878</v>
      </c>
      <c r="BG1328" s="2">
        <v>46232.625</v>
      </c>
      <c r="BH1328" s="2">
        <v>46232.7089467593</v>
      </c>
      <c r="BL1328" s="1" t="s">
        <v>8064</v>
      </c>
      <c r="BM1328" s="1" t="s">
        <v>15679</v>
      </c>
      <c r="BN1328" s="1" t="s">
        <v>601</v>
      </c>
      <c r="BO1328" s="1" t="s">
        <v>15680</v>
      </c>
      <c r="BP1328" s="1" t="s">
        <v>8082</v>
      </c>
      <c r="BQ1328" s="1" t="s">
        <v>6540</v>
      </c>
      <c r="BT1328" s="2">
        <v>46232.7193518519</v>
      </c>
      <c r="BU1328" s="2">
        <v>46232.7413078704</v>
      </c>
      <c r="BV1328" s="1" t="s">
        <v>591</v>
      </c>
      <c r="BW1328" s="3">
        <v>48058</v>
      </c>
      <c r="BX1328" s="1" t="s">
        <v>9785</v>
      </c>
      <c r="BY1328" s="1" t="s">
        <v>597</v>
      </c>
      <c r="BZ1328" s="1" t="s">
        <v>8050</v>
      </c>
      <c r="CB1328" s="1" t="s">
        <v>59</v>
      </c>
      <c r="CC1328" s="1">
        <v>0</v>
      </c>
      <c r="CE1328" s="1">
        <v>0</v>
      </c>
      <c r="CL1328" s="1" t="s">
        <v>8068</v>
      </c>
    </row>
    <row r="1329" s="1" customFormat="1" spans="1:90">
      <c r="F1329" s="1">
        <v>0</v>
      </c>
      <c r="K1329" s="1">
        <v>101042</v>
      </c>
      <c r="L1329" s="1" t="s">
        <v>25</v>
      </c>
      <c r="O1329" s="2">
        <v>46232.7375231481</v>
      </c>
      <c r="P1329" s="2">
        <v>46232</v>
      </c>
      <c r="Q1329" s="1" t="s">
        <v>8050</v>
      </c>
      <c r="R1329" s="1" t="s">
        <v>8051</v>
      </c>
      <c r="S1329" s="1" t="s">
        <v>8556</v>
      </c>
      <c r="T1329" s="1" t="s">
        <v>8052</v>
      </c>
      <c r="U1329" s="1" t="s">
        <v>8053</v>
      </c>
      <c r="V1329" s="1" t="s">
        <v>25</v>
      </c>
      <c r="AB1329" s="1" t="s">
        <v>8054</v>
      </c>
      <c r="AD1329" s="1" t="s">
        <v>596</v>
      </c>
      <c r="AE1329" s="1" t="s">
        <v>3087</v>
      </c>
      <c r="AF1329" s="1" t="s">
        <v>8068</v>
      </c>
      <c r="AG1329" s="3">
        <v>46232</v>
      </c>
      <c r="AH1329" s="1"/>
      <c r="AI1329" s="1" t="s">
        <v>8071</v>
      </c>
      <c r="AJ1329" s="1"/>
      <c r="AK1329" s="1">
        <v>2000</v>
      </c>
      <c r="AP1329" s="2">
        <v>46232.7436458333</v>
      </c>
      <c r="AQ1329" s="1" t="s">
        <v>8072</v>
      </c>
      <c r="AR1329" s="3">
        <v>46231</v>
      </c>
      <c r="AS1329" s="1">
        <v>13809350151</v>
      </c>
      <c r="AT1329" s="1" t="s">
        <v>8073</v>
      </c>
      <c r="AU1329" s="2">
        <v>46232</v>
      </c>
      <c r="AV1329" s="1" t="s">
        <v>15681</v>
      </c>
      <c r="AW1329" s="1" t="s">
        <v>8068</v>
      </c>
      <c r="AY1329" s="1" t="s">
        <v>15682</v>
      </c>
      <c r="AZ1329" s="1" t="s">
        <v>8541</v>
      </c>
      <c r="BA1329" s="1" t="s">
        <v>15683</v>
      </c>
      <c r="BB1329" s="1" t="s">
        <v>15684</v>
      </c>
      <c r="BC1329" s="1" t="s">
        <v>463</v>
      </c>
      <c r="BD1329" s="1" t="s">
        <v>336</v>
      </c>
      <c r="BE1329" s="1" t="s">
        <v>15685</v>
      </c>
      <c r="BF1329" s="1" t="s">
        <v>3903</v>
      </c>
      <c r="BG1329" s="2">
        <v>46232.7396064815</v>
      </c>
      <c r="BH1329" s="2">
        <v>46232.7384490741</v>
      </c>
      <c r="BL1329" s="1" t="s">
        <v>8159</v>
      </c>
      <c r="BM1329" s="1" t="s">
        <v>8545</v>
      </c>
      <c r="BN1329" s="1" t="s">
        <v>601</v>
      </c>
      <c r="BO1329" s="1" t="s">
        <v>15686</v>
      </c>
      <c r="BP1329" s="1" t="s">
        <v>8082</v>
      </c>
      <c r="BQ1329" s="1" t="s">
        <v>6540</v>
      </c>
      <c r="BT1329" s="2">
        <v>46232.7397453704</v>
      </c>
      <c r="BU1329" s="2">
        <v>46232.7436921296</v>
      </c>
      <c r="BV1329" s="1" t="s">
        <v>818</v>
      </c>
      <c r="BW1329" s="3">
        <v>48058</v>
      </c>
      <c r="BX1329" s="1" t="s">
        <v>8105</v>
      </c>
      <c r="BY1329" s="1" t="s">
        <v>818</v>
      </c>
      <c r="BZ1329" s="1" t="s">
        <v>8050</v>
      </c>
      <c r="CB1329" s="1" t="s">
        <v>87</v>
      </c>
      <c r="CC1329" s="1">
        <v>0</v>
      </c>
      <c r="CE1329" s="1">
        <v>0</v>
      </c>
      <c r="CF1329" s="1"/>
      <c r="CG1329" s="1">
        <v>0</v>
      </c>
      <c r="CL1329" s="1" t="s">
        <v>8068</v>
      </c>
    </row>
    <row r="1330" s="1" customFormat="1" spans="1:90">
      <c r="F1330" s="1">
        <v>0</v>
      </c>
      <c r="K1330" s="1">
        <v>101110</v>
      </c>
      <c r="L1330" s="1" t="s">
        <v>28</v>
      </c>
      <c r="O1330" s="2">
        <v>46232.5986458333</v>
      </c>
      <c r="P1330" s="2">
        <v>46232</v>
      </c>
      <c r="Q1330" s="1"/>
      <c r="R1330" s="1" t="s">
        <v>8051</v>
      </c>
      <c r="T1330" s="1" t="s">
        <v>8052</v>
      </c>
      <c r="U1330" s="1" t="s">
        <v>8053</v>
      </c>
      <c r="V1330" s="1" t="s">
        <v>28</v>
      </c>
      <c r="AB1330" s="1" t="s">
        <v>8054</v>
      </c>
      <c r="AD1330" s="1" t="s">
        <v>607</v>
      </c>
      <c r="AE1330" s="1" t="s">
        <v>598</v>
      </c>
      <c r="AF1330" s="1" t="s">
        <v>8068</v>
      </c>
      <c r="AG1330" s="3">
        <v>46232</v>
      </c>
      <c r="AH1330" s="1" t="s">
        <v>606</v>
      </c>
      <c r="AI1330" s="1" t="s">
        <v>8055</v>
      </c>
      <c r="AJ1330" s="1">
        <v>378</v>
      </c>
      <c r="AM1330" s="1" t="s">
        <v>8068</v>
      </c>
      <c r="AO1330" s="1">
        <v>4.2</v>
      </c>
      <c r="AP1330" s="2">
        <v>46232.7445717593</v>
      </c>
      <c r="AQ1330" s="1" t="s">
        <v>8072</v>
      </c>
      <c r="AR1330" s="3">
        <v>46231</v>
      </c>
      <c r="AS1330" s="1">
        <v>13657587258</v>
      </c>
      <c r="AT1330" s="1" t="s">
        <v>8073</v>
      </c>
      <c r="AU1330" s="2">
        <v>46232</v>
      </c>
      <c r="AV1330" s="1" t="s">
        <v>15687</v>
      </c>
      <c r="AW1330" s="1" t="s">
        <v>8068</v>
      </c>
      <c r="AY1330" s="1" t="s">
        <v>15688</v>
      </c>
      <c r="AZ1330" s="1" t="s">
        <v>8957</v>
      </c>
      <c r="BA1330" s="1" t="s">
        <v>15689</v>
      </c>
      <c r="BB1330" s="1" t="s">
        <v>1006</v>
      </c>
      <c r="BC1330" s="1" t="s">
        <v>478</v>
      </c>
      <c r="BD1330" s="1" t="s">
        <v>155</v>
      </c>
      <c r="BE1330" s="1" t="s">
        <v>15690</v>
      </c>
      <c r="BF1330" s="1" t="s">
        <v>3898</v>
      </c>
      <c r="BG1330" s="2">
        <v>46232.702650463</v>
      </c>
      <c r="BH1330" s="2">
        <v>46232.5988078704</v>
      </c>
      <c r="BL1330" s="1" t="s">
        <v>8464</v>
      </c>
      <c r="BM1330" s="1" t="s">
        <v>8961</v>
      </c>
      <c r="BN1330" s="1" t="s">
        <v>601</v>
      </c>
      <c r="BO1330" s="1" t="s">
        <v>15691</v>
      </c>
      <c r="BP1330" s="1" t="s">
        <v>8067</v>
      </c>
      <c r="BQ1330" s="1" t="s">
        <v>6540</v>
      </c>
      <c r="BT1330" s="2">
        <v>46232.7058796296</v>
      </c>
      <c r="BU1330" s="2">
        <v>46232.7448032407</v>
      </c>
      <c r="BV1330" s="1" t="s">
        <v>591</v>
      </c>
      <c r="BW1330" s="3">
        <v>48058</v>
      </c>
      <c r="BX1330" s="1" t="s">
        <v>8284</v>
      </c>
      <c r="BY1330" s="1" t="s">
        <v>628</v>
      </c>
      <c r="BZ1330" s="1" t="s">
        <v>8050</v>
      </c>
      <c r="CB1330" s="1" t="s">
        <v>126</v>
      </c>
      <c r="CC1330" s="1">
        <v>230</v>
      </c>
      <c r="CD1330" s="1" t="s">
        <v>9589</v>
      </c>
      <c r="CE1330" s="1">
        <v>230</v>
      </c>
      <c r="CG1330" s="1">
        <v>100</v>
      </c>
      <c r="CH1330" s="1" t="s">
        <v>622</v>
      </c>
      <c r="CI1330" s="2">
        <v>46235.434837963</v>
      </c>
      <c r="CL1330" s="1" t="s">
        <v>8068</v>
      </c>
    </row>
    <row r="1331" s="1" customFormat="1" spans="1:90">
      <c r="A1331" s="1" t="s">
        <v>11556</v>
      </c>
      <c r="F1331" s="1">
        <v>0</v>
      </c>
      <c r="K1331" s="1">
        <v>101325</v>
      </c>
      <c r="L1331" s="1" t="s">
        <v>24</v>
      </c>
      <c r="M1331" s="1" t="s">
        <v>8106</v>
      </c>
      <c r="O1331" s="2">
        <v>46231.7067824074</v>
      </c>
      <c r="P1331" s="2">
        <v>46232</v>
      </c>
      <c r="Q1331" s="1"/>
      <c r="R1331" s="1" t="s">
        <v>8051</v>
      </c>
      <c r="S1331" s="1"/>
      <c r="T1331" s="1" t="s">
        <v>8052</v>
      </c>
      <c r="U1331" s="1" t="s">
        <v>8053</v>
      </c>
      <c r="V1331" s="1" t="s">
        <v>24</v>
      </c>
      <c r="AB1331" s="1" t="s">
        <v>8054</v>
      </c>
      <c r="AD1331" s="1" t="s">
        <v>596</v>
      </c>
      <c r="AE1331" s="1" t="s">
        <v>3541</v>
      </c>
      <c r="AF1331" s="1" t="s">
        <v>8068</v>
      </c>
      <c r="AG1331" s="3">
        <v>46232</v>
      </c>
      <c r="AH1331" s="1"/>
      <c r="AI1331" s="1" t="s">
        <v>8071</v>
      </c>
      <c r="AJ1331" s="1">
        <v>161</v>
      </c>
      <c r="AM1331" s="1" t="s">
        <v>8068</v>
      </c>
      <c r="AO1331" s="1">
        <v>4.2</v>
      </c>
      <c r="AP1331" s="2">
        <v>46232.7453472222</v>
      </c>
      <c r="AQ1331" s="1" t="s">
        <v>8072</v>
      </c>
      <c r="AR1331" s="3">
        <v>46220</v>
      </c>
      <c r="AS1331" s="1">
        <v>13948791323</v>
      </c>
      <c r="AT1331" s="1" t="s">
        <v>8073</v>
      </c>
      <c r="AU1331" s="2">
        <v>46232</v>
      </c>
      <c r="AV1331" s="1" t="s">
        <v>15692</v>
      </c>
      <c r="AW1331" s="1" t="s">
        <v>8068</v>
      </c>
      <c r="AY1331" s="1" t="s">
        <v>15693</v>
      </c>
      <c r="AZ1331" s="1" t="s">
        <v>8076</v>
      </c>
      <c r="BA1331" s="1" t="s">
        <v>15694</v>
      </c>
      <c r="BB1331" s="1" t="s">
        <v>15695</v>
      </c>
      <c r="BC1331" s="1" t="s">
        <v>489</v>
      </c>
      <c r="BD1331" s="1" t="s">
        <v>403</v>
      </c>
      <c r="BE1331" s="1" t="s">
        <v>15696</v>
      </c>
      <c r="BF1331" s="1" t="s">
        <v>3878</v>
      </c>
      <c r="BG1331" s="2">
        <v>46232</v>
      </c>
      <c r="BH1331" s="2">
        <v>46231.709212963</v>
      </c>
      <c r="BJ1331" s="1" t="s">
        <v>15697</v>
      </c>
      <c r="BL1331" s="1" t="s">
        <v>8064</v>
      </c>
      <c r="BM1331" s="1" t="s">
        <v>8080</v>
      </c>
      <c r="BN1331" s="1" t="s">
        <v>601</v>
      </c>
      <c r="BO1331" s="1" t="s">
        <v>15698</v>
      </c>
      <c r="BP1331" s="1" t="s">
        <v>8082</v>
      </c>
      <c r="BQ1331" s="1" t="s">
        <v>6540</v>
      </c>
      <c r="BT1331" s="2">
        <v>46232.7143981481</v>
      </c>
      <c r="BU1331" s="2">
        <v>46232.745462963</v>
      </c>
      <c r="BV1331" s="1" t="s">
        <v>591</v>
      </c>
      <c r="BW1331" s="3">
        <v>48058</v>
      </c>
      <c r="BX1331" s="1" t="s">
        <v>11556</v>
      </c>
      <c r="BY1331" s="1" t="s">
        <v>628</v>
      </c>
      <c r="BZ1331" s="1" t="s">
        <v>8050</v>
      </c>
      <c r="CB1331" s="1" t="s">
        <v>67</v>
      </c>
      <c r="CC1331" s="1">
        <v>0</v>
      </c>
      <c r="CD1331" s="1"/>
      <c r="CE1331" s="1">
        <v>0</v>
      </c>
      <c r="CG1331" s="1">
        <v>0</v>
      </c>
      <c r="CH1331" s="1"/>
      <c r="CI1331" s="1"/>
      <c r="CL1331" s="1" t="s">
        <v>8068</v>
      </c>
    </row>
    <row r="1332" s="1" customFormat="1" spans="1:90">
      <c r="F1332" s="1">
        <v>0</v>
      </c>
      <c r="K1332" s="1">
        <v>101325</v>
      </c>
      <c r="L1332" s="1" t="s">
        <v>24</v>
      </c>
      <c r="O1332" s="2">
        <v>46230.8179050926</v>
      </c>
      <c r="P1332" s="2">
        <v>46231</v>
      </c>
      <c r="Q1332" s="1" t="s">
        <v>8050</v>
      </c>
      <c r="R1332" s="1" t="s">
        <v>8386</v>
      </c>
      <c r="S1332" s="1" t="s">
        <v>8556</v>
      </c>
      <c r="T1332" s="1" t="s">
        <v>8052</v>
      </c>
      <c r="U1332" s="1" t="s">
        <v>8053</v>
      </c>
      <c r="V1332" s="1" t="s">
        <v>24</v>
      </c>
      <c r="AB1332" s="1" t="s">
        <v>8054</v>
      </c>
      <c r="AD1332" s="1" t="s">
        <v>596</v>
      </c>
      <c r="AE1332" s="1" t="s">
        <v>3633</v>
      </c>
      <c r="AF1332" s="1" t="s">
        <v>8068</v>
      </c>
      <c r="AG1332" s="3">
        <v>46232</v>
      </c>
      <c r="AI1332" s="1" t="s">
        <v>8055</v>
      </c>
      <c r="AJ1332" s="4">
        <v>1382</v>
      </c>
      <c r="AP1332" s="2">
        <v>46232.7474884259</v>
      </c>
      <c r="AQ1332" s="1" t="s">
        <v>8072</v>
      </c>
      <c r="AR1332" s="3">
        <v>46020</v>
      </c>
      <c r="AS1332" s="1">
        <v>15148018140</v>
      </c>
      <c r="AT1332" s="1" t="s">
        <v>8073</v>
      </c>
      <c r="AU1332" s="2">
        <v>46231</v>
      </c>
      <c r="AV1332" s="1" t="s">
        <v>15699</v>
      </c>
      <c r="AW1332" s="1" t="s">
        <v>8068</v>
      </c>
      <c r="AY1332" s="1" t="s">
        <v>15675</v>
      </c>
      <c r="AZ1332" s="1" t="s">
        <v>8076</v>
      </c>
      <c r="BA1332" s="1" t="s">
        <v>15676</v>
      </c>
      <c r="BB1332" s="1" t="s">
        <v>15700</v>
      </c>
      <c r="BC1332" s="1" t="s">
        <v>489</v>
      </c>
      <c r="BD1332" s="1" t="s">
        <v>380</v>
      </c>
      <c r="BE1332" s="1" t="s">
        <v>15701</v>
      </c>
      <c r="BF1332" s="1" t="s">
        <v>3878</v>
      </c>
      <c r="BG1332" s="2">
        <v>46232.625</v>
      </c>
      <c r="BH1332" s="2">
        <v>46231.4223263889</v>
      </c>
      <c r="BK1332" s="1" t="s">
        <v>15702</v>
      </c>
      <c r="BL1332" s="1" t="s">
        <v>8064</v>
      </c>
      <c r="BM1332" s="1" t="s">
        <v>15679</v>
      </c>
      <c r="BN1332" s="1" t="s">
        <v>601</v>
      </c>
      <c r="BO1332" s="1" t="s">
        <v>15680</v>
      </c>
      <c r="BP1332" s="1" t="s">
        <v>8082</v>
      </c>
      <c r="BQ1332" s="1" t="s">
        <v>6540</v>
      </c>
      <c r="BT1332" s="2">
        <v>46232.7193518519</v>
      </c>
      <c r="BU1332" s="2">
        <v>46232.7475810185</v>
      </c>
      <c r="BV1332" s="1" t="s">
        <v>949</v>
      </c>
      <c r="BW1332" s="3">
        <v>48058</v>
      </c>
      <c r="BX1332" s="1" t="s">
        <v>15703</v>
      </c>
      <c r="BY1332" s="1" t="s">
        <v>950</v>
      </c>
      <c r="BZ1332" s="1" t="s">
        <v>8050</v>
      </c>
      <c r="CB1332" s="1" t="s">
        <v>59</v>
      </c>
      <c r="CC1332" s="1">
        <v>0</v>
      </c>
      <c r="CE1332" s="1">
        <v>0</v>
      </c>
      <c r="CL1332" s="1" t="s">
        <v>8068</v>
      </c>
    </row>
    <row r="1333" s="1" customFormat="1" spans="1:90">
      <c r="F1333" s="1">
        <v>0</v>
      </c>
      <c r="K1333" s="1">
        <v>101042</v>
      </c>
      <c r="L1333" s="1" t="s">
        <v>25</v>
      </c>
      <c r="O1333" s="2">
        <v>46232.7446990741</v>
      </c>
      <c r="P1333" s="2">
        <v>46232</v>
      </c>
      <c r="Q1333" s="1" t="s">
        <v>8050</v>
      </c>
      <c r="R1333" s="1" t="s">
        <v>8051</v>
      </c>
      <c r="T1333" s="1" t="s">
        <v>8144</v>
      </c>
      <c r="U1333" s="1" t="s">
        <v>8053</v>
      </c>
      <c r="V1333" s="1" t="s">
        <v>25</v>
      </c>
      <c r="AB1333" s="1" t="s">
        <v>8054</v>
      </c>
      <c r="AD1333" s="1" t="s">
        <v>596</v>
      </c>
      <c r="AE1333" s="1" t="s">
        <v>3203</v>
      </c>
      <c r="AF1333" s="1" t="s">
        <v>8068</v>
      </c>
      <c r="AG1333" s="3">
        <v>46230</v>
      </c>
      <c r="AI1333" s="1" t="s">
        <v>8071</v>
      </c>
      <c r="AJ1333" s="1">
        <v>137</v>
      </c>
      <c r="AP1333" s="2">
        <v>46232.7479976852</v>
      </c>
      <c r="AR1333" s="3">
        <v>46229</v>
      </c>
      <c r="AS1333" s="1">
        <v>15393189900</v>
      </c>
      <c r="AT1333" s="1"/>
      <c r="AU1333" s="2">
        <v>46232</v>
      </c>
      <c r="AV1333" s="1" t="s">
        <v>15704</v>
      </c>
      <c r="AW1333" s="1" t="s">
        <v>8068</v>
      </c>
      <c r="AY1333" s="1" t="s">
        <v>15705</v>
      </c>
      <c r="AZ1333" s="1" t="s">
        <v>10261</v>
      </c>
      <c r="BA1333" s="1" t="s">
        <v>15706</v>
      </c>
      <c r="BB1333" s="1" t="s">
        <v>5163</v>
      </c>
      <c r="BC1333" s="1" t="s">
        <v>463</v>
      </c>
      <c r="BD1333" s="1" t="s">
        <v>367</v>
      </c>
      <c r="BE1333" s="1" t="s">
        <v>15707</v>
      </c>
      <c r="BF1333" s="1" t="s">
        <v>3934</v>
      </c>
      <c r="BG1333" s="2">
        <v>46232</v>
      </c>
      <c r="BH1333" s="2">
        <v>46232.744837963</v>
      </c>
      <c r="BL1333" s="1" t="s">
        <v>8159</v>
      </c>
      <c r="BM1333" s="1" t="s">
        <v>13225</v>
      </c>
      <c r="BN1333" s="1" t="s">
        <v>645</v>
      </c>
      <c r="BO1333" s="1" t="s">
        <v>15708</v>
      </c>
      <c r="BP1333" s="1" t="s">
        <v>8067</v>
      </c>
      <c r="BQ1333" s="1" t="s">
        <v>6540</v>
      </c>
      <c r="BT1333" s="2">
        <v>46232.7459143518</v>
      </c>
      <c r="BU1333" s="2">
        <v>46232.7481828704</v>
      </c>
      <c r="BV1333" s="1" t="s">
        <v>602</v>
      </c>
      <c r="BW1333" s="3">
        <v>48056</v>
      </c>
      <c r="BX1333" s="1" t="s">
        <v>10515</v>
      </c>
      <c r="BY1333" s="1" t="s">
        <v>602</v>
      </c>
      <c r="BZ1333" s="1" t="s">
        <v>8050</v>
      </c>
      <c r="CB1333" s="1" t="s">
        <v>96</v>
      </c>
      <c r="CC1333" s="1">
        <v>0</v>
      </c>
      <c r="CE1333" s="1">
        <v>0</v>
      </c>
      <c r="CG1333" s="1">
        <v>0</v>
      </c>
      <c r="CL1333" s="1" t="s">
        <v>8068</v>
      </c>
    </row>
    <row r="1334" s="1" customFormat="1" spans="1:90">
      <c r="A1334" s="1" t="s">
        <v>10320</v>
      </c>
      <c r="F1334" s="1">
        <v>0</v>
      </c>
      <c r="K1334" s="1">
        <v>101325</v>
      </c>
      <c r="L1334" s="1" t="s">
        <v>24</v>
      </c>
      <c r="M1334" s="1"/>
      <c r="O1334" s="2">
        <v>46232.4887615741</v>
      </c>
      <c r="P1334" s="2">
        <v>46232</v>
      </c>
      <c r="Q1334" s="1" t="s">
        <v>8050</v>
      </c>
      <c r="R1334" s="1" t="s">
        <v>8051</v>
      </c>
      <c r="T1334" s="1" t="s">
        <v>8052</v>
      </c>
      <c r="U1334" s="1" t="s">
        <v>8053</v>
      </c>
      <c r="V1334" s="1" t="s">
        <v>24</v>
      </c>
      <c r="AB1334" s="1" t="s">
        <v>8054</v>
      </c>
      <c r="AD1334" s="1" t="s">
        <v>596</v>
      </c>
      <c r="AE1334" s="1" t="s">
        <v>3535</v>
      </c>
      <c r="AF1334" s="1" t="s">
        <v>8068</v>
      </c>
      <c r="AG1334" s="3">
        <v>45835</v>
      </c>
      <c r="AI1334" s="1" t="s">
        <v>8055</v>
      </c>
      <c r="AJ1334" s="1">
        <v>166</v>
      </c>
      <c r="AP1334" s="2">
        <v>46232.7501157407</v>
      </c>
      <c r="AQ1334" s="1" t="s">
        <v>8072</v>
      </c>
      <c r="AR1334" s="3">
        <v>45833</v>
      </c>
      <c r="AS1334" s="1">
        <v>13171005954</v>
      </c>
      <c r="AT1334" s="1" t="s">
        <v>8073</v>
      </c>
      <c r="AU1334" s="2">
        <v>46232</v>
      </c>
      <c r="AV1334" s="1" t="s">
        <v>15709</v>
      </c>
      <c r="AW1334" s="1" t="s">
        <v>8068</v>
      </c>
      <c r="AY1334" s="1" t="s">
        <v>15710</v>
      </c>
      <c r="AZ1334" s="1" t="s">
        <v>8058</v>
      </c>
      <c r="BA1334" s="1" t="s">
        <v>15711</v>
      </c>
      <c r="BB1334" s="1" t="s">
        <v>4407</v>
      </c>
      <c r="BC1334" s="1" t="s">
        <v>489</v>
      </c>
      <c r="BD1334" s="1" t="s">
        <v>398</v>
      </c>
      <c r="BE1334" s="1" t="s">
        <v>15712</v>
      </c>
      <c r="BF1334" s="1" t="s">
        <v>3868</v>
      </c>
      <c r="BG1334" s="2">
        <v>46232</v>
      </c>
      <c r="BH1334" s="2">
        <v>46232.4888425926</v>
      </c>
      <c r="BL1334" s="1" t="s">
        <v>8064</v>
      </c>
      <c r="BM1334" s="1" t="s">
        <v>8065</v>
      </c>
      <c r="BN1334" s="1" t="s">
        <v>590</v>
      </c>
      <c r="BO1334" s="1" t="s">
        <v>15713</v>
      </c>
      <c r="BP1334" s="1" t="s">
        <v>8082</v>
      </c>
      <c r="BQ1334" s="1" t="s">
        <v>6540</v>
      </c>
      <c r="BR1334" s="1" t="s">
        <v>15075</v>
      </c>
      <c r="BS1334" s="1" t="s">
        <v>15076</v>
      </c>
      <c r="BT1334" s="2">
        <v>46232.7335532407</v>
      </c>
      <c r="BU1334" s="2">
        <v>46232.7501736111</v>
      </c>
      <c r="BV1334" s="1" t="s">
        <v>949</v>
      </c>
      <c r="BW1334" s="3">
        <v>47661</v>
      </c>
      <c r="BX1334" s="1" t="s">
        <v>10320</v>
      </c>
      <c r="BY1334" s="1" t="s">
        <v>950</v>
      </c>
      <c r="BZ1334" s="1" t="s">
        <v>8050</v>
      </c>
      <c r="CB1334" s="1" t="s">
        <v>66</v>
      </c>
      <c r="CC1334" s="1">
        <v>0</v>
      </c>
      <c r="CE1334" s="1">
        <v>0</v>
      </c>
      <c r="CG1334" s="1">
        <v>0</v>
      </c>
      <c r="CL1334" s="1" t="s">
        <v>8068</v>
      </c>
    </row>
    <row r="1335" s="1" customFormat="1" spans="1:90">
      <c r="A1335" s="1" t="s">
        <v>8228</v>
      </c>
      <c r="C1335" s="1">
        <v>1</v>
      </c>
      <c r="F1335" s="1">
        <v>0</v>
      </c>
      <c r="K1335" s="1">
        <v>101073</v>
      </c>
      <c r="L1335" s="1" t="s">
        <v>26</v>
      </c>
      <c r="M1335" s="1" t="s">
        <v>8106</v>
      </c>
      <c r="O1335" s="2">
        <v>46232.5991319444</v>
      </c>
      <c r="P1335" s="2">
        <v>46233.3333333333</v>
      </c>
      <c r="Q1335" s="1" t="s">
        <v>8050</v>
      </c>
      <c r="R1335" s="1" t="s">
        <v>8051</v>
      </c>
      <c r="T1335" s="1" t="s">
        <v>8052</v>
      </c>
      <c r="U1335" s="1" t="s">
        <v>8053</v>
      </c>
      <c r="V1335" s="1" t="s">
        <v>26</v>
      </c>
      <c r="AB1335" s="1" t="s">
        <v>8054</v>
      </c>
      <c r="AD1335" s="1" t="s">
        <v>607</v>
      </c>
      <c r="AE1335" s="1" t="s">
        <v>1937</v>
      </c>
      <c r="AF1335" s="1" t="s">
        <v>8068</v>
      </c>
      <c r="AG1335" s="3">
        <v>46232</v>
      </c>
      <c r="AH1335" s="1" t="s">
        <v>606</v>
      </c>
      <c r="AI1335" s="1" t="s">
        <v>8071</v>
      </c>
      <c r="AJ1335" s="1"/>
      <c r="AM1335" s="1" t="s">
        <v>8068</v>
      </c>
      <c r="AO1335" s="1">
        <v>2.7</v>
      </c>
      <c r="AP1335" s="2">
        <v>46232.7495833333</v>
      </c>
      <c r="AQ1335" s="1" t="s">
        <v>8106</v>
      </c>
      <c r="AR1335" s="3">
        <v>46223</v>
      </c>
      <c r="AS1335" s="1">
        <v>18209513356</v>
      </c>
      <c r="AT1335" s="1" t="s">
        <v>8073</v>
      </c>
      <c r="AU1335" s="2">
        <v>46232</v>
      </c>
      <c r="AV1335" s="1" t="s">
        <v>15714</v>
      </c>
      <c r="AW1335" s="1" t="s">
        <v>8068</v>
      </c>
      <c r="AY1335" s="1" t="s">
        <v>15715</v>
      </c>
      <c r="AZ1335" s="1" t="s">
        <v>8317</v>
      </c>
      <c r="BA1335" s="1" t="s">
        <v>15716</v>
      </c>
      <c r="BB1335" s="1" t="s">
        <v>1989</v>
      </c>
      <c r="BC1335" s="1" t="s">
        <v>496</v>
      </c>
      <c r="BD1335" s="1" t="s">
        <v>283</v>
      </c>
      <c r="BE1335" s="1" t="s">
        <v>15717</v>
      </c>
      <c r="BF1335" s="1" t="s">
        <v>3878</v>
      </c>
      <c r="BG1335" s="2">
        <v>46232.7054861111</v>
      </c>
      <c r="BH1335" s="2">
        <v>46232.6540625</v>
      </c>
      <c r="BJ1335" s="1" t="s">
        <v>15718</v>
      </c>
      <c r="BK1335" s="1" t="s">
        <v>15719</v>
      </c>
      <c r="BL1335" s="1" t="s">
        <v>8115</v>
      </c>
      <c r="BM1335" s="1" t="s">
        <v>8322</v>
      </c>
      <c r="BN1335" s="1" t="s">
        <v>601</v>
      </c>
      <c r="BO1335" s="1" t="s">
        <v>15720</v>
      </c>
      <c r="BP1335" s="1" t="s">
        <v>8082</v>
      </c>
      <c r="BQ1335" s="1" t="s">
        <v>6540</v>
      </c>
      <c r="BT1335" s="2">
        <v>46232.7058680556</v>
      </c>
      <c r="BU1335" s="2">
        <v>46232.7505902778</v>
      </c>
      <c r="BV1335" s="1" t="s">
        <v>591</v>
      </c>
      <c r="BW1335" s="3">
        <v>48058</v>
      </c>
      <c r="BX1335" s="1" t="s">
        <v>8227</v>
      </c>
      <c r="BY1335" s="1" t="s">
        <v>628</v>
      </c>
      <c r="BZ1335" s="1" t="s">
        <v>8050</v>
      </c>
      <c r="CB1335" s="1" t="s">
        <v>108</v>
      </c>
      <c r="CC1335" s="1">
        <v>100</v>
      </c>
      <c r="CE1335" s="1">
        <v>100</v>
      </c>
      <c r="CG1335" s="1">
        <v>0</v>
      </c>
      <c r="CL1335" s="1" t="s">
        <v>8068</v>
      </c>
    </row>
    <row r="1336" s="1" customFormat="1" spans="1:90">
      <c r="F1336" s="1">
        <v>0</v>
      </c>
      <c r="K1336" s="1">
        <v>101325</v>
      </c>
      <c r="L1336" s="1" t="s">
        <v>24</v>
      </c>
      <c r="O1336" s="2">
        <v>46232.7027546296</v>
      </c>
      <c r="P1336" s="2">
        <v>46231</v>
      </c>
      <c r="Q1336" s="1"/>
      <c r="R1336" s="1" t="s">
        <v>8386</v>
      </c>
      <c r="S1336" s="1"/>
      <c r="T1336" s="1" t="s">
        <v>8052</v>
      </c>
      <c r="U1336" s="1" t="s">
        <v>8053</v>
      </c>
      <c r="V1336" s="1" t="s">
        <v>24</v>
      </c>
      <c r="AB1336" s="1" t="s">
        <v>8054</v>
      </c>
      <c r="AD1336" s="1" t="s">
        <v>596</v>
      </c>
      <c r="AE1336" s="1" t="s">
        <v>3633</v>
      </c>
      <c r="AF1336" s="1" t="s">
        <v>8068</v>
      </c>
      <c r="AG1336" s="1"/>
      <c r="AI1336" s="1" t="s">
        <v>8055</v>
      </c>
      <c r="AJ1336" s="4">
        <v>1382</v>
      </c>
      <c r="AP1336" s="2">
        <v>46232.7506134259</v>
      </c>
      <c r="AQ1336" s="1"/>
      <c r="AR1336" s="1"/>
      <c r="AS1336" s="1">
        <v>15148018140</v>
      </c>
      <c r="AT1336" s="1"/>
      <c r="AU1336" s="2">
        <v>46231</v>
      </c>
      <c r="AV1336" s="1"/>
      <c r="AW1336" s="1" t="s">
        <v>8050</v>
      </c>
      <c r="AY1336" s="1" t="s">
        <v>15675</v>
      </c>
      <c r="AZ1336" s="1" t="s">
        <v>8076</v>
      </c>
      <c r="BA1336" s="1" t="s">
        <v>15676</v>
      </c>
      <c r="BB1336" s="1" t="s">
        <v>15721</v>
      </c>
      <c r="BC1336" s="1" t="s">
        <v>489</v>
      </c>
      <c r="BD1336" s="1" t="s">
        <v>380</v>
      </c>
      <c r="BE1336" s="1"/>
      <c r="BF1336" s="1" t="s">
        <v>8062</v>
      </c>
      <c r="BG1336" s="2">
        <v>46232.625</v>
      </c>
      <c r="BH1336" s="2">
        <v>46232.7086458333</v>
      </c>
      <c r="BJ1336" s="1" t="s">
        <v>15722</v>
      </c>
      <c r="BL1336" s="1" t="s">
        <v>8064</v>
      </c>
      <c r="BM1336" s="1" t="s">
        <v>15679</v>
      </c>
      <c r="BN1336" s="1" t="s">
        <v>601</v>
      </c>
      <c r="BO1336" s="1" t="s">
        <v>15680</v>
      </c>
      <c r="BP1336" s="1" t="s">
        <v>8082</v>
      </c>
      <c r="BQ1336" s="1" t="s">
        <v>6540</v>
      </c>
      <c r="BT1336" s="2">
        <v>46232.7193518519</v>
      </c>
      <c r="BU1336" s="2">
        <v>46232.7506828704</v>
      </c>
      <c r="BV1336" s="1" t="s">
        <v>621</v>
      </c>
      <c r="BW1336" s="1"/>
      <c r="BX1336" s="1"/>
      <c r="BY1336" s="1"/>
      <c r="BZ1336" s="1" t="s">
        <v>8050</v>
      </c>
      <c r="CB1336" s="1" t="s">
        <v>59</v>
      </c>
      <c r="CC1336" s="1">
        <v>0</v>
      </c>
      <c r="CE1336" s="1">
        <v>0</v>
      </c>
      <c r="CL1336" s="1" t="s">
        <v>8068</v>
      </c>
    </row>
    <row r="1337" s="1" customFormat="1" spans="1:90">
      <c r="K1337" s="1">
        <v>101110</v>
      </c>
      <c r="L1337" s="1" t="s">
        <v>28</v>
      </c>
      <c r="O1337" s="2">
        <v>46232.4650578704</v>
      </c>
      <c r="P1337" s="2">
        <v>46232</v>
      </c>
      <c r="Q1337" s="1"/>
      <c r="R1337" s="1" t="s">
        <v>8051</v>
      </c>
      <c r="T1337" s="1" t="s">
        <v>8052</v>
      </c>
      <c r="U1337" s="1" t="s">
        <v>8053</v>
      </c>
      <c r="V1337" s="1" t="s">
        <v>28</v>
      </c>
      <c r="AB1337" s="1" t="s">
        <v>8054</v>
      </c>
      <c r="AD1337" s="1" t="s">
        <v>596</v>
      </c>
      <c r="AE1337" s="1" t="s">
        <v>982</v>
      </c>
      <c r="AF1337" s="1" t="s">
        <v>8068</v>
      </c>
      <c r="AG1337" s="1"/>
      <c r="AI1337" s="1" t="s">
        <v>8055</v>
      </c>
      <c r="AJ1337" s="1"/>
      <c r="AP1337" s="2">
        <v>46232.7508912037</v>
      </c>
      <c r="AQ1337" s="1" t="s">
        <v>8072</v>
      </c>
      <c r="AR1337" s="3">
        <v>44020</v>
      </c>
      <c r="AS1337" s="1">
        <v>13139898965</v>
      </c>
      <c r="AT1337" s="1"/>
      <c r="AU1337" s="2">
        <v>46232</v>
      </c>
      <c r="AV1337" s="1" t="s">
        <v>6655</v>
      </c>
      <c r="AW1337" s="1" t="s">
        <v>8050</v>
      </c>
      <c r="AY1337" s="1" t="s">
        <v>15723</v>
      </c>
      <c r="AZ1337" s="1" t="s">
        <v>12287</v>
      </c>
      <c r="BA1337" s="1" t="s">
        <v>15724</v>
      </c>
      <c r="BB1337" s="1" t="s">
        <v>984</v>
      </c>
      <c r="BC1337" s="1" t="s">
        <v>478</v>
      </c>
      <c r="BD1337" s="1" t="s">
        <v>188</v>
      </c>
      <c r="BE1337" s="1" t="s">
        <v>15725</v>
      </c>
      <c r="BF1337" s="1" t="s">
        <v>3868</v>
      </c>
      <c r="BG1337" s="2">
        <v>46232</v>
      </c>
      <c r="BH1337" s="2">
        <v>46232.4650810185</v>
      </c>
      <c r="BL1337" s="1" t="s">
        <v>8464</v>
      </c>
      <c r="BM1337" s="1" t="s">
        <v>12292</v>
      </c>
      <c r="BN1337" s="1" t="s">
        <v>590</v>
      </c>
      <c r="BO1337" s="1" t="s">
        <v>15726</v>
      </c>
      <c r="BP1337" s="1" t="s">
        <v>8082</v>
      </c>
      <c r="BQ1337" s="1" t="s">
        <v>6540</v>
      </c>
      <c r="BR1337" s="1" t="s">
        <v>9921</v>
      </c>
      <c r="BS1337" s="1" t="s">
        <v>11966</v>
      </c>
      <c r="BT1337" s="1"/>
      <c r="BU1337" s="2">
        <v>46232.7508912037</v>
      </c>
      <c r="BV1337" s="1" t="s">
        <v>818</v>
      </c>
      <c r="BW1337" s="1"/>
      <c r="BX1337" s="1" t="s">
        <v>15727</v>
      </c>
      <c r="BY1337" s="1" t="s">
        <v>818</v>
      </c>
      <c r="BZ1337" s="1" t="s">
        <v>8050</v>
      </c>
      <c r="CA1337" s="1"/>
      <c r="CB1337" s="1" t="s">
        <v>133</v>
      </c>
      <c r="CC1337" s="1">
        <v>30</v>
      </c>
      <c r="CE1337" s="1">
        <v>30</v>
      </c>
      <c r="CG1337" s="1">
        <v>0</v>
      </c>
      <c r="CL1337" s="1" t="s">
        <v>8068</v>
      </c>
    </row>
    <row r="1338" s="1" customFormat="1" spans="1:90">
      <c r="A1338" s="1" t="s">
        <v>8336</v>
      </c>
      <c r="F1338" s="1">
        <v>0</v>
      </c>
      <c r="K1338" s="1">
        <v>101325</v>
      </c>
      <c r="L1338" s="1" t="s">
        <v>24</v>
      </c>
      <c r="M1338" s="1" t="s">
        <v>8106</v>
      </c>
      <c r="O1338" s="2">
        <v>46231.7067824074</v>
      </c>
      <c r="P1338" s="2">
        <v>46232</v>
      </c>
      <c r="Q1338" s="1"/>
      <c r="R1338" s="1" t="s">
        <v>8051</v>
      </c>
      <c r="T1338" s="1" t="s">
        <v>8052</v>
      </c>
      <c r="U1338" s="1" t="s">
        <v>8053</v>
      </c>
      <c r="V1338" s="1" t="s">
        <v>24</v>
      </c>
      <c r="AB1338" s="1" t="s">
        <v>8054</v>
      </c>
      <c r="AD1338" s="1" t="s">
        <v>596</v>
      </c>
      <c r="AE1338" s="1" t="s">
        <v>3541</v>
      </c>
      <c r="AF1338" s="1" t="s">
        <v>8068</v>
      </c>
      <c r="AG1338" s="3">
        <v>46232</v>
      </c>
      <c r="AI1338" s="1" t="s">
        <v>8071</v>
      </c>
      <c r="AJ1338" s="1">
        <v>161</v>
      </c>
      <c r="AK1338" s="1">
        <v>2200</v>
      </c>
      <c r="AP1338" s="2">
        <v>46232.7508217593</v>
      </c>
      <c r="AQ1338" s="1" t="s">
        <v>8106</v>
      </c>
      <c r="AR1338" s="3">
        <v>46225</v>
      </c>
      <c r="AS1338" s="1">
        <v>13948791323</v>
      </c>
      <c r="AT1338" s="1" t="s">
        <v>8073</v>
      </c>
      <c r="AU1338" s="2">
        <v>46232</v>
      </c>
      <c r="AV1338" s="1" t="s">
        <v>15728</v>
      </c>
      <c r="AW1338" s="1" t="s">
        <v>8068</v>
      </c>
      <c r="AY1338" s="1" t="s">
        <v>15693</v>
      </c>
      <c r="AZ1338" s="1" t="s">
        <v>8076</v>
      </c>
      <c r="BA1338" s="1" t="s">
        <v>15694</v>
      </c>
      <c r="BB1338" s="1" t="s">
        <v>15729</v>
      </c>
      <c r="BC1338" s="1" t="s">
        <v>489</v>
      </c>
      <c r="BD1338" s="1" t="s">
        <v>403</v>
      </c>
      <c r="BE1338" s="1" t="s">
        <v>15696</v>
      </c>
      <c r="BF1338" s="1" t="s">
        <v>4284</v>
      </c>
      <c r="BG1338" s="2">
        <v>46232</v>
      </c>
      <c r="BH1338" s="2">
        <v>46231.709224537</v>
      </c>
      <c r="BJ1338" s="1" t="s">
        <v>8256</v>
      </c>
      <c r="BL1338" s="1" t="s">
        <v>8064</v>
      </c>
      <c r="BM1338" s="1" t="s">
        <v>8080</v>
      </c>
      <c r="BN1338" s="1" t="s">
        <v>601</v>
      </c>
      <c r="BO1338" s="1" t="s">
        <v>15698</v>
      </c>
      <c r="BP1338" s="1" t="s">
        <v>8082</v>
      </c>
      <c r="BQ1338" s="1" t="s">
        <v>6540</v>
      </c>
      <c r="BT1338" s="2">
        <v>46232.7143981481</v>
      </c>
      <c r="BU1338" s="2">
        <v>46232.7509143519</v>
      </c>
      <c r="BV1338" s="1" t="s">
        <v>818</v>
      </c>
      <c r="BW1338" s="3">
        <v>48058</v>
      </c>
      <c r="BX1338" s="1" t="s">
        <v>8336</v>
      </c>
      <c r="BY1338" s="1" t="s">
        <v>818</v>
      </c>
      <c r="BZ1338" s="1" t="s">
        <v>8050</v>
      </c>
      <c r="CB1338" s="1" t="s">
        <v>67</v>
      </c>
      <c r="CC1338" s="1">
        <v>0</v>
      </c>
      <c r="CE1338" s="1">
        <v>0</v>
      </c>
      <c r="CG1338" s="1">
        <v>0</v>
      </c>
      <c r="CL1338" s="1" t="s">
        <v>8068</v>
      </c>
    </row>
    <row r="1339" s="1" customFormat="1" spans="1:90">
      <c r="F1339" s="1">
        <v>0</v>
      </c>
      <c r="K1339" s="1">
        <v>101110</v>
      </c>
      <c r="L1339" s="1" t="s">
        <v>28</v>
      </c>
      <c r="N1339" s="1">
        <v>150</v>
      </c>
      <c r="O1339" s="2">
        <v>46232.7478125</v>
      </c>
      <c r="P1339" s="2">
        <v>46232</v>
      </c>
      <c r="Q1339" s="1" t="s">
        <v>8050</v>
      </c>
      <c r="R1339" s="1" t="s">
        <v>8051</v>
      </c>
      <c r="S1339" s="1" t="s">
        <v>8096</v>
      </c>
      <c r="T1339" s="1" t="s">
        <v>8052</v>
      </c>
      <c r="U1339" s="1" t="s">
        <v>8053</v>
      </c>
      <c r="V1339" s="1" t="s">
        <v>28</v>
      </c>
      <c r="AB1339" s="1" t="s">
        <v>8054</v>
      </c>
      <c r="AD1339" s="1" t="s">
        <v>596</v>
      </c>
      <c r="AE1339" s="1" t="s">
        <v>9265</v>
      </c>
      <c r="AF1339" s="1" t="s">
        <v>8068</v>
      </c>
      <c r="AG1339" s="3">
        <v>46232</v>
      </c>
      <c r="AI1339" s="1" t="s">
        <v>8071</v>
      </c>
      <c r="AJ1339" s="1">
        <v>123</v>
      </c>
      <c r="AP1339" s="2">
        <v>46232.7511226852</v>
      </c>
      <c r="AQ1339" s="1" t="s">
        <v>8072</v>
      </c>
      <c r="AR1339" s="3">
        <v>46230</v>
      </c>
      <c r="AS1339" s="1">
        <v>15509903820</v>
      </c>
      <c r="AT1339" s="1" t="s">
        <v>8073</v>
      </c>
      <c r="AU1339" s="2">
        <v>46232</v>
      </c>
      <c r="AV1339" s="1" t="s">
        <v>15730</v>
      </c>
      <c r="AW1339" s="1" t="s">
        <v>8068</v>
      </c>
      <c r="AY1339" s="1" t="s">
        <v>15731</v>
      </c>
      <c r="AZ1339" s="1" t="s">
        <v>9060</v>
      </c>
      <c r="BA1339" s="1" t="s">
        <v>15732</v>
      </c>
      <c r="BB1339" s="1" t="s">
        <v>15733</v>
      </c>
      <c r="BC1339" s="1" t="s">
        <v>478</v>
      </c>
      <c r="BD1339" s="1" t="s">
        <v>207</v>
      </c>
      <c r="BE1339" s="1" t="s">
        <v>15734</v>
      </c>
      <c r="BF1339" s="1" t="s">
        <v>3878</v>
      </c>
      <c r="BG1339" s="2">
        <v>46232</v>
      </c>
      <c r="BH1339" s="2">
        <v>46232.7487847222</v>
      </c>
      <c r="BJ1339" s="1" t="s">
        <v>8215</v>
      </c>
      <c r="BL1339" s="1" t="s">
        <v>8464</v>
      </c>
      <c r="BM1339" s="1" t="s">
        <v>9271</v>
      </c>
      <c r="BN1339" s="1" t="s">
        <v>601</v>
      </c>
      <c r="BO1339" s="1" t="s">
        <v>15735</v>
      </c>
      <c r="BP1339" s="1" t="s">
        <v>8082</v>
      </c>
      <c r="BQ1339" s="1" t="s">
        <v>6540</v>
      </c>
      <c r="BT1339" s="2">
        <v>46232.7499537037</v>
      </c>
      <c r="BU1339" s="2">
        <v>46232.7511921296</v>
      </c>
      <c r="BV1339" s="1" t="s">
        <v>602</v>
      </c>
      <c r="BW1339" s="3">
        <v>48058</v>
      </c>
      <c r="BX1339" s="1" t="s">
        <v>9438</v>
      </c>
      <c r="BY1339" s="1" t="s">
        <v>602</v>
      </c>
      <c r="BZ1339" s="1" t="s">
        <v>8050</v>
      </c>
      <c r="CB1339" s="1" t="s">
        <v>137</v>
      </c>
      <c r="CC1339" s="1">
        <v>0</v>
      </c>
      <c r="CE1339" s="1">
        <v>0</v>
      </c>
      <c r="CG1339" s="1">
        <v>0</v>
      </c>
      <c r="CL1339" s="1" t="s">
        <v>8068</v>
      </c>
    </row>
    <row r="1340" s="1" customFormat="1" spans="1:90">
      <c r="F1340" s="1">
        <v>0</v>
      </c>
      <c r="K1340" s="1">
        <v>101042</v>
      </c>
      <c r="L1340" s="1" t="s">
        <v>25</v>
      </c>
      <c r="M1340" s="1"/>
      <c r="O1340" s="2">
        <v>46232.7446990741</v>
      </c>
      <c r="P1340" s="2">
        <v>46232</v>
      </c>
      <c r="Q1340" s="1" t="s">
        <v>8050</v>
      </c>
      <c r="R1340" s="1" t="s">
        <v>8051</v>
      </c>
      <c r="T1340" s="1" t="s">
        <v>8144</v>
      </c>
      <c r="U1340" s="1" t="s">
        <v>8053</v>
      </c>
      <c r="V1340" s="1" t="s">
        <v>25</v>
      </c>
      <c r="AB1340" s="1" t="s">
        <v>8054</v>
      </c>
      <c r="AD1340" s="1" t="s">
        <v>596</v>
      </c>
      <c r="AE1340" s="1" t="s">
        <v>3203</v>
      </c>
      <c r="AF1340" s="1" t="s">
        <v>8068</v>
      </c>
      <c r="AG1340" s="3">
        <v>46231</v>
      </c>
      <c r="AI1340" s="1" t="s">
        <v>8071</v>
      </c>
      <c r="AJ1340" s="1">
        <v>137</v>
      </c>
      <c r="AP1340" s="2">
        <v>46232.751087963</v>
      </c>
      <c r="AR1340" s="3">
        <v>46230</v>
      </c>
      <c r="AS1340" s="1">
        <v>15393189900</v>
      </c>
      <c r="AT1340" s="1"/>
      <c r="AU1340" s="2">
        <v>46232</v>
      </c>
      <c r="AV1340" s="1" t="s">
        <v>15736</v>
      </c>
      <c r="AW1340" s="1" t="s">
        <v>8068</v>
      </c>
      <c r="AY1340" s="1" t="s">
        <v>15705</v>
      </c>
      <c r="AZ1340" s="1" t="s">
        <v>10261</v>
      </c>
      <c r="BA1340" s="1" t="s">
        <v>15706</v>
      </c>
      <c r="BB1340" s="1" t="s">
        <v>5162</v>
      </c>
      <c r="BC1340" s="1" t="s">
        <v>463</v>
      </c>
      <c r="BD1340" s="1" t="s">
        <v>367</v>
      </c>
      <c r="BE1340" s="1" t="s">
        <v>15707</v>
      </c>
      <c r="BF1340" s="1" t="s">
        <v>3934</v>
      </c>
      <c r="BG1340" s="2">
        <v>46232</v>
      </c>
      <c r="BH1340" s="2">
        <v>46232.7448263889</v>
      </c>
      <c r="BL1340" s="1" t="s">
        <v>8159</v>
      </c>
      <c r="BM1340" s="1" t="s">
        <v>13225</v>
      </c>
      <c r="BN1340" s="1" t="s">
        <v>645</v>
      </c>
      <c r="BO1340" s="1" t="s">
        <v>15708</v>
      </c>
      <c r="BP1340" s="1" t="s">
        <v>8067</v>
      </c>
      <c r="BQ1340" s="1" t="s">
        <v>6540</v>
      </c>
      <c r="BT1340" s="2">
        <v>46232.7459143518</v>
      </c>
      <c r="BU1340" s="2">
        <v>46232.7511921296</v>
      </c>
      <c r="BV1340" s="1" t="s">
        <v>591</v>
      </c>
      <c r="BW1340" s="3">
        <v>48057</v>
      </c>
      <c r="BX1340" s="1" t="s">
        <v>8284</v>
      </c>
      <c r="BY1340" s="1" t="s">
        <v>628</v>
      </c>
      <c r="BZ1340" s="1" t="s">
        <v>8050</v>
      </c>
      <c r="CB1340" s="1" t="s">
        <v>96</v>
      </c>
      <c r="CC1340" s="1">
        <v>0</v>
      </c>
      <c r="CE1340" s="1">
        <v>0</v>
      </c>
      <c r="CG1340" s="1">
        <v>0</v>
      </c>
      <c r="CL1340" s="1" t="s">
        <v>8068</v>
      </c>
    </row>
    <row r="1341" s="1" customFormat="1" spans="1:90">
      <c r="A1341" s="1" t="s">
        <v>9170</v>
      </c>
      <c r="F1341" s="1">
        <v>0</v>
      </c>
      <c r="K1341" s="1">
        <v>101311</v>
      </c>
      <c r="L1341" s="1" t="s">
        <v>23</v>
      </c>
      <c r="O1341" s="2">
        <v>46232.6082523148</v>
      </c>
      <c r="P1341" s="2">
        <v>46232</v>
      </c>
      <c r="Q1341" s="1"/>
      <c r="R1341" s="1" t="s">
        <v>8051</v>
      </c>
      <c r="T1341" s="1" t="s">
        <v>8144</v>
      </c>
      <c r="U1341" s="1" t="s">
        <v>8053</v>
      </c>
      <c r="V1341" s="1" t="s">
        <v>23</v>
      </c>
      <c r="AB1341" s="1" t="s">
        <v>8054</v>
      </c>
      <c r="AD1341" s="1" t="s">
        <v>607</v>
      </c>
      <c r="AE1341" s="1" t="s">
        <v>3323</v>
      </c>
      <c r="AF1341" s="1" t="s">
        <v>8068</v>
      </c>
      <c r="AG1341" s="3">
        <v>46213</v>
      </c>
      <c r="AH1341" s="1" t="s">
        <v>606</v>
      </c>
      <c r="AI1341" s="1" t="s">
        <v>8055</v>
      </c>
      <c r="AJ1341" s="1">
        <v>398</v>
      </c>
      <c r="AM1341" s="1" t="s">
        <v>8068</v>
      </c>
      <c r="AO1341" s="1">
        <v>3.1</v>
      </c>
      <c r="AP1341" s="2">
        <v>46232.7516550926</v>
      </c>
      <c r="AQ1341" s="1" t="s">
        <v>8072</v>
      </c>
      <c r="AR1341" s="3">
        <v>46150</v>
      </c>
      <c r="AS1341" s="1">
        <v>13948775654</v>
      </c>
      <c r="AT1341" s="1" t="s">
        <v>8123</v>
      </c>
      <c r="AU1341" s="2">
        <v>46232</v>
      </c>
      <c r="AV1341" s="1" t="s">
        <v>15737</v>
      </c>
      <c r="AW1341" s="1" t="s">
        <v>8068</v>
      </c>
      <c r="AY1341" s="1" t="s">
        <v>15738</v>
      </c>
      <c r="AZ1341" s="1" t="s">
        <v>8265</v>
      </c>
      <c r="BA1341" s="1" t="s">
        <v>15739</v>
      </c>
      <c r="BB1341" s="1" t="s">
        <v>3495</v>
      </c>
      <c r="BC1341" s="1" t="s">
        <v>448</v>
      </c>
      <c r="BD1341" s="1" t="s">
        <v>419</v>
      </c>
      <c r="BE1341" s="1" t="s">
        <v>15740</v>
      </c>
      <c r="BF1341" s="1" t="s">
        <v>3898</v>
      </c>
      <c r="BG1341" s="2">
        <v>46232.6196990741</v>
      </c>
      <c r="BH1341" s="2">
        <v>46232.6083796296</v>
      </c>
      <c r="BJ1341" s="1" t="s">
        <v>8215</v>
      </c>
      <c r="BL1341" s="1" t="s">
        <v>8064</v>
      </c>
      <c r="BM1341" s="1" t="s">
        <v>8637</v>
      </c>
      <c r="BN1341" s="1" t="s">
        <v>601</v>
      </c>
      <c r="BO1341" s="1" t="s">
        <v>15741</v>
      </c>
      <c r="BP1341" s="1" t="s">
        <v>8082</v>
      </c>
      <c r="BQ1341" s="1" t="s">
        <v>6540</v>
      </c>
      <c r="BT1341" s="2">
        <v>46232.6107060185</v>
      </c>
      <c r="BU1341" s="2">
        <v>46232.7518634259</v>
      </c>
      <c r="BV1341" s="1" t="s">
        <v>591</v>
      </c>
      <c r="BW1341" s="3">
        <v>48039</v>
      </c>
      <c r="BX1341" s="1" t="s">
        <v>8490</v>
      </c>
      <c r="BY1341" s="1" t="s">
        <v>597</v>
      </c>
      <c r="BZ1341" s="1" t="s">
        <v>8050</v>
      </c>
      <c r="CB1341" s="1" t="s">
        <v>49</v>
      </c>
      <c r="CC1341" s="1">
        <v>300</v>
      </c>
      <c r="CE1341" s="1">
        <v>300</v>
      </c>
      <c r="CF1341" s="1" t="s">
        <v>15519</v>
      </c>
      <c r="CG1341" s="1">
        <v>100</v>
      </c>
      <c r="CJ1341" s="1" t="s">
        <v>847</v>
      </c>
      <c r="CK1341" s="2">
        <v>46234.8167708333</v>
      </c>
      <c r="CL1341" s="1" t="s">
        <v>8068</v>
      </c>
    </row>
    <row r="1342" s="1" customFormat="1" spans="1:90">
      <c r="A1342" s="1" t="s">
        <v>15742</v>
      </c>
      <c r="F1342" s="1">
        <v>0</v>
      </c>
      <c r="K1342" s="1">
        <v>101098</v>
      </c>
      <c r="L1342" s="1" t="s">
        <v>27</v>
      </c>
      <c r="O1342" s="2">
        <v>46232.4492708333</v>
      </c>
      <c r="P1342" s="2">
        <v>46233</v>
      </c>
      <c r="Q1342" s="1" t="s">
        <v>8050</v>
      </c>
      <c r="R1342" s="1" t="s">
        <v>8051</v>
      </c>
      <c r="T1342" s="1" t="s">
        <v>8052</v>
      </c>
      <c r="U1342" s="1" t="s">
        <v>8053</v>
      </c>
      <c r="V1342" s="1" t="s">
        <v>27</v>
      </c>
      <c r="AB1342" s="1" t="s">
        <v>8054</v>
      </c>
      <c r="AD1342" s="1" t="s">
        <v>596</v>
      </c>
      <c r="AE1342" s="1" t="s">
        <v>8184</v>
      </c>
      <c r="AF1342" s="1" t="s">
        <v>8068</v>
      </c>
      <c r="AG1342" s="3">
        <v>46232</v>
      </c>
      <c r="AH1342" s="1"/>
      <c r="AI1342" s="1" t="s">
        <v>8071</v>
      </c>
      <c r="AJ1342" s="1">
        <v>300</v>
      </c>
      <c r="AM1342" s="1" t="s">
        <v>8068</v>
      </c>
      <c r="AO1342" s="1">
        <v>3.7</v>
      </c>
      <c r="AP1342" s="2">
        <v>46232.7521759259</v>
      </c>
      <c r="AQ1342" s="1" t="s">
        <v>8106</v>
      </c>
      <c r="AR1342" s="3">
        <v>46229</v>
      </c>
      <c r="AS1342" s="1">
        <v>18197259946</v>
      </c>
      <c r="AT1342" s="1" t="s">
        <v>8073</v>
      </c>
      <c r="AU1342" s="2">
        <v>46233</v>
      </c>
      <c r="AV1342" s="1" t="s">
        <v>15743</v>
      </c>
      <c r="AW1342" s="1" t="s">
        <v>8068</v>
      </c>
      <c r="AY1342" s="1" t="s">
        <v>15744</v>
      </c>
      <c r="AZ1342" s="1" t="s">
        <v>8187</v>
      </c>
      <c r="BA1342" s="1" t="s">
        <v>15745</v>
      </c>
      <c r="BB1342" s="1" t="s">
        <v>15746</v>
      </c>
      <c r="BC1342" s="1" t="s">
        <v>463</v>
      </c>
      <c r="BD1342" s="1" t="s">
        <v>255</v>
      </c>
      <c r="BE1342" s="1" t="s">
        <v>15747</v>
      </c>
      <c r="BF1342" s="1" t="s">
        <v>3878</v>
      </c>
      <c r="BG1342" s="2">
        <v>46232.743912037</v>
      </c>
      <c r="BH1342" s="2">
        <v>46232.4615393519</v>
      </c>
      <c r="BK1342" s="1" t="s">
        <v>3867</v>
      </c>
      <c r="BL1342" s="1" t="s">
        <v>8091</v>
      </c>
      <c r="BM1342" s="1" t="s">
        <v>8191</v>
      </c>
      <c r="BN1342" s="1" t="s">
        <v>601</v>
      </c>
      <c r="BO1342" s="1" t="s">
        <v>15748</v>
      </c>
      <c r="BP1342" s="1" t="s">
        <v>8082</v>
      </c>
      <c r="BQ1342" s="1" t="s">
        <v>6540</v>
      </c>
      <c r="BT1342" s="2">
        <v>46232.7442592593</v>
      </c>
      <c r="BU1342" s="2">
        <v>46232.7522569444</v>
      </c>
      <c r="BV1342" s="1" t="s">
        <v>591</v>
      </c>
      <c r="BW1342" s="3">
        <v>48058</v>
      </c>
      <c r="BX1342" s="1" t="s">
        <v>14226</v>
      </c>
      <c r="BY1342" s="1" t="s">
        <v>597</v>
      </c>
      <c r="BZ1342" s="1" t="s">
        <v>8050</v>
      </c>
      <c r="CB1342" s="1" t="s">
        <v>119</v>
      </c>
      <c r="CC1342" s="1">
        <v>0</v>
      </c>
      <c r="CE1342" s="1">
        <v>0</v>
      </c>
      <c r="CF1342" s="1"/>
      <c r="CG1342" s="1">
        <v>0</v>
      </c>
      <c r="CL1342" s="1" t="s">
        <v>8068</v>
      </c>
    </row>
    <row r="1343" s="1" customFormat="1" spans="1:90">
      <c r="A1343" s="1" t="s">
        <v>9931</v>
      </c>
      <c r="C1343" s="1">
        <v>1</v>
      </c>
      <c r="F1343" s="1">
        <v>0</v>
      </c>
      <c r="K1343" s="1">
        <v>101073</v>
      </c>
      <c r="L1343" s="1" t="s">
        <v>26</v>
      </c>
      <c r="N1343" s="1">
        <v>286</v>
      </c>
      <c r="O1343" s="2">
        <v>46231.7935763889</v>
      </c>
      <c r="P1343" s="2">
        <v>46232</v>
      </c>
      <c r="Q1343" s="1" t="s">
        <v>8050</v>
      </c>
      <c r="R1343" s="1" t="s">
        <v>8386</v>
      </c>
      <c r="S1343" s="1" t="s">
        <v>8556</v>
      </c>
      <c r="T1343" s="1" t="s">
        <v>8052</v>
      </c>
      <c r="U1343" s="1" t="s">
        <v>8053</v>
      </c>
      <c r="V1343" s="1" t="s">
        <v>26</v>
      </c>
      <c r="AB1343" s="1" t="s">
        <v>8054</v>
      </c>
      <c r="AD1343" s="1" t="s">
        <v>607</v>
      </c>
      <c r="AE1343" s="1" t="s">
        <v>1970</v>
      </c>
      <c r="AF1343" s="1" t="s">
        <v>8068</v>
      </c>
      <c r="AG1343" s="3">
        <v>46141</v>
      </c>
      <c r="AH1343" s="1" t="s">
        <v>651</v>
      </c>
      <c r="AI1343" s="1" t="s">
        <v>8055</v>
      </c>
      <c r="AJ1343" s="1">
        <v>548</v>
      </c>
      <c r="AP1343" s="2">
        <v>46232.7417361111</v>
      </c>
      <c r="AQ1343" s="1" t="s">
        <v>8072</v>
      </c>
      <c r="AR1343" s="3">
        <v>46109</v>
      </c>
      <c r="AS1343" s="1">
        <v>18309683777</v>
      </c>
      <c r="AT1343" s="1" t="s">
        <v>8346</v>
      </c>
      <c r="AU1343" s="2">
        <v>46232</v>
      </c>
      <c r="AV1343" s="1" t="s">
        <v>15749</v>
      </c>
      <c r="AW1343" s="1" t="s">
        <v>8068</v>
      </c>
      <c r="AY1343" s="1" t="s">
        <v>15099</v>
      </c>
      <c r="AZ1343" s="1" t="s">
        <v>8108</v>
      </c>
      <c r="BA1343" s="1" t="s">
        <v>15100</v>
      </c>
      <c r="BB1343" s="1" t="s">
        <v>5800</v>
      </c>
      <c r="BC1343" s="1" t="s">
        <v>496</v>
      </c>
      <c r="BD1343" s="1" t="s">
        <v>287</v>
      </c>
      <c r="BE1343" s="1" t="s">
        <v>15102</v>
      </c>
      <c r="BF1343" s="1" t="s">
        <v>3878</v>
      </c>
      <c r="BG1343" s="2">
        <v>46232.6666666667</v>
      </c>
      <c r="BH1343" s="2">
        <v>46231.7936689815</v>
      </c>
      <c r="BL1343" s="1" t="s">
        <v>8115</v>
      </c>
      <c r="BM1343" s="1" t="s">
        <v>8116</v>
      </c>
      <c r="BN1343" s="1" t="s">
        <v>601</v>
      </c>
      <c r="BO1343" s="1" t="s">
        <v>15104</v>
      </c>
      <c r="BP1343" s="1" t="s">
        <v>8082</v>
      </c>
      <c r="BQ1343" s="1" t="s">
        <v>6540</v>
      </c>
      <c r="BT1343" s="2">
        <v>46232.6438310185</v>
      </c>
      <c r="BU1343" s="2">
        <v>46232.7522916667</v>
      </c>
      <c r="BV1343" s="1" t="s">
        <v>621</v>
      </c>
      <c r="BW1343" s="3">
        <v>47967</v>
      </c>
      <c r="BX1343" s="1" t="s">
        <v>9931</v>
      </c>
      <c r="BY1343" s="1" t="s">
        <v>621</v>
      </c>
      <c r="BZ1343" s="1" t="s">
        <v>8050</v>
      </c>
      <c r="CB1343" s="1" t="s">
        <v>110</v>
      </c>
      <c r="CC1343" s="1">
        <v>125</v>
      </c>
      <c r="CE1343" s="1">
        <v>125</v>
      </c>
      <c r="CL1343" s="1" t="s">
        <v>8068</v>
      </c>
    </row>
    <row r="1344" s="1" customFormat="1" spans="1:90">
      <c r="A1344" s="1" t="s">
        <v>8273</v>
      </c>
      <c r="F1344" s="1">
        <v>0</v>
      </c>
      <c r="K1344" s="1">
        <v>101311</v>
      </c>
      <c r="L1344" s="1" t="s">
        <v>23</v>
      </c>
      <c r="O1344" s="2">
        <v>46232.7081828704</v>
      </c>
      <c r="P1344" s="2">
        <v>46233</v>
      </c>
      <c r="Q1344" s="1" t="s">
        <v>8050</v>
      </c>
      <c r="R1344" s="1" t="s">
        <v>8051</v>
      </c>
      <c r="S1344" s="1"/>
      <c r="T1344" s="1" t="s">
        <v>8144</v>
      </c>
      <c r="U1344" s="1" t="s">
        <v>8053</v>
      </c>
      <c r="V1344" s="1" t="s">
        <v>23</v>
      </c>
      <c r="AB1344" s="1" t="s">
        <v>8054</v>
      </c>
      <c r="AD1344" s="1" t="s">
        <v>596</v>
      </c>
      <c r="AE1344" s="1" t="s">
        <v>3314</v>
      </c>
      <c r="AF1344" s="1" t="s">
        <v>8068</v>
      </c>
      <c r="AG1344" s="3">
        <v>46221</v>
      </c>
      <c r="AI1344" s="1" t="s">
        <v>8071</v>
      </c>
      <c r="AJ1344" s="1">
        <v>150</v>
      </c>
      <c r="AM1344" s="1" t="s">
        <v>8068</v>
      </c>
      <c r="AO1344" s="1">
        <v>5.2</v>
      </c>
      <c r="AP1344" s="2">
        <v>46232.7424768519</v>
      </c>
      <c r="AQ1344" s="1" t="s">
        <v>8274</v>
      </c>
      <c r="AR1344" s="3">
        <v>46219</v>
      </c>
      <c r="AS1344" s="1">
        <v>13848832799</v>
      </c>
      <c r="AT1344" s="1" t="s">
        <v>8595</v>
      </c>
      <c r="AU1344" s="2">
        <v>46233</v>
      </c>
      <c r="AV1344" s="1" t="s">
        <v>15750</v>
      </c>
      <c r="AW1344" s="1" t="s">
        <v>8068</v>
      </c>
      <c r="AY1344" s="1" t="s">
        <v>15751</v>
      </c>
      <c r="AZ1344" s="1" t="s">
        <v>8147</v>
      </c>
      <c r="BA1344" s="1" t="s">
        <v>15752</v>
      </c>
      <c r="BB1344" s="1" t="s">
        <v>15753</v>
      </c>
      <c r="BC1344" s="1" t="s">
        <v>448</v>
      </c>
      <c r="BD1344" s="1" t="s">
        <v>418</v>
      </c>
      <c r="BE1344" s="1" t="s">
        <v>15754</v>
      </c>
      <c r="BF1344" s="1" t="s">
        <v>3878</v>
      </c>
      <c r="BG1344" s="2">
        <v>46232.7143634259</v>
      </c>
      <c r="BH1344" s="2">
        <v>46232.7133449074</v>
      </c>
      <c r="BL1344" s="1" t="s">
        <v>8064</v>
      </c>
      <c r="BM1344" s="1" t="s">
        <v>8391</v>
      </c>
      <c r="BN1344" s="1" t="s">
        <v>601</v>
      </c>
      <c r="BO1344" s="1" t="s">
        <v>15755</v>
      </c>
      <c r="BP1344" s="1" t="s">
        <v>8082</v>
      </c>
      <c r="BQ1344" s="1" t="s">
        <v>6540</v>
      </c>
      <c r="BT1344" s="2">
        <v>46232.7400810185</v>
      </c>
      <c r="BU1344" s="2">
        <v>46232.7531481481</v>
      </c>
      <c r="BV1344" s="1" t="s">
        <v>591</v>
      </c>
      <c r="BW1344" s="3">
        <v>48047</v>
      </c>
      <c r="BX1344" s="1" t="s">
        <v>8284</v>
      </c>
      <c r="BY1344" s="1" t="s">
        <v>628</v>
      </c>
      <c r="BZ1344" s="1" t="s">
        <v>8050</v>
      </c>
      <c r="CB1344" s="1" t="s">
        <v>48</v>
      </c>
      <c r="CC1344" s="1">
        <v>0</v>
      </c>
      <c r="CE1344" s="1">
        <v>0</v>
      </c>
      <c r="CL1344" s="1" t="s">
        <v>8068</v>
      </c>
    </row>
    <row r="1345" s="1" customFormat="1" spans="1:90">
      <c r="F1345" s="1">
        <v>0</v>
      </c>
      <c r="K1345" s="1">
        <v>101110</v>
      </c>
      <c r="L1345" s="1" t="s">
        <v>28</v>
      </c>
      <c r="O1345" s="2">
        <v>46232.7115972222</v>
      </c>
      <c r="P1345" s="2">
        <v>46232</v>
      </c>
      <c r="Q1345" s="1" t="s">
        <v>8050</v>
      </c>
      <c r="R1345" s="1" t="s">
        <v>8051</v>
      </c>
      <c r="S1345" s="1" t="s">
        <v>8096</v>
      </c>
      <c r="T1345" s="1" t="s">
        <v>8052</v>
      </c>
      <c r="U1345" s="1" t="s">
        <v>8053</v>
      </c>
      <c r="V1345" s="1" t="s">
        <v>28</v>
      </c>
      <c r="AB1345" s="1" t="s">
        <v>8054</v>
      </c>
      <c r="AD1345" s="1" t="s">
        <v>596</v>
      </c>
      <c r="AE1345" s="1" t="s">
        <v>954</v>
      </c>
      <c r="AF1345" s="1" t="s">
        <v>8068</v>
      </c>
      <c r="AG1345" s="3">
        <v>46232</v>
      </c>
      <c r="AI1345" s="1" t="s">
        <v>8055</v>
      </c>
      <c r="AJ1345" s="1">
        <v>75</v>
      </c>
      <c r="AP1345" s="2">
        <v>46232.7511805556</v>
      </c>
      <c r="AQ1345" s="1" t="s">
        <v>8072</v>
      </c>
      <c r="AR1345" s="3">
        <v>46230</v>
      </c>
      <c r="AS1345" s="1">
        <v>15292887018</v>
      </c>
      <c r="AT1345" s="1" t="s">
        <v>8123</v>
      </c>
      <c r="AU1345" s="2">
        <v>46232</v>
      </c>
      <c r="AV1345" s="1" t="s">
        <v>15756</v>
      </c>
      <c r="AW1345" s="1" t="s">
        <v>8068</v>
      </c>
      <c r="AY1345" s="1" t="s">
        <v>15757</v>
      </c>
      <c r="AZ1345" s="1" t="s">
        <v>8460</v>
      </c>
      <c r="BA1345" s="1" t="s">
        <v>15758</v>
      </c>
      <c r="BB1345" s="1" t="s">
        <v>15759</v>
      </c>
      <c r="BC1345" s="1" t="s">
        <v>478</v>
      </c>
      <c r="BD1345" s="1" t="s">
        <v>197</v>
      </c>
      <c r="BE1345" s="1" t="s">
        <v>15760</v>
      </c>
      <c r="BF1345" s="1" t="s">
        <v>3903</v>
      </c>
      <c r="BG1345" s="2">
        <v>46232</v>
      </c>
      <c r="BH1345" s="2">
        <v>46232.711712963</v>
      </c>
      <c r="BL1345" s="1" t="s">
        <v>8464</v>
      </c>
      <c r="BM1345" s="1" t="s">
        <v>9081</v>
      </c>
      <c r="BN1345" s="1" t="s">
        <v>601</v>
      </c>
      <c r="BO1345" s="1" t="s">
        <v>7105</v>
      </c>
      <c r="BP1345" s="1" t="s">
        <v>8082</v>
      </c>
      <c r="BQ1345" s="1" t="s">
        <v>6540</v>
      </c>
      <c r="BT1345" s="2">
        <v>46232.7229282407</v>
      </c>
      <c r="BU1345" s="2">
        <v>46232.753900463</v>
      </c>
      <c r="BV1345" s="1" t="s">
        <v>818</v>
      </c>
      <c r="BW1345" s="3">
        <v>48058</v>
      </c>
      <c r="BX1345" s="1" t="s">
        <v>8083</v>
      </c>
      <c r="BY1345" s="1" t="s">
        <v>818</v>
      </c>
      <c r="BZ1345" s="1" t="s">
        <v>8050</v>
      </c>
      <c r="CB1345" s="1" t="s">
        <v>135</v>
      </c>
      <c r="CC1345" s="1">
        <v>0</v>
      </c>
      <c r="CE1345" s="1">
        <v>0</v>
      </c>
      <c r="CG1345" s="1">
        <v>0</v>
      </c>
      <c r="CL1345" s="1" t="s">
        <v>8068</v>
      </c>
    </row>
    <row r="1346" s="1" customFormat="1" spans="1:90">
      <c r="F1346" s="1">
        <v>0</v>
      </c>
      <c r="K1346" s="1">
        <v>101110</v>
      </c>
      <c r="L1346" s="1" t="s">
        <v>28</v>
      </c>
      <c r="M1346" s="1"/>
      <c r="N1346" s="1">
        <v>213</v>
      </c>
      <c r="O1346" s="2">
        <v>46232.7115972222</v>
      </c>
      <c r="P1346" s="2">
        <v>46232</v>
      </c>
      <c r="Q1346" s="1" t="s">
        <v>8050</v>
      </c>
      <c r="R1346" s="1" t="s">
        <v>8051</v>
      </c>
      <c r="S1346" s="1" t="s">
        <v>8096</v>
      </c>
      <c r="T1346" s="1" t="s">
        <v>8052</v>
      </c>
      <c r="U1346" s="1" t="s">
        <v>8053</v>
      </c>
      <c r="V1346" s="1" t="s">
        <v>28</v>
      </c>
      <c r="AB1346" s="1" t="s">
        <v>8054</v>
      </c>
      <c r="AD1346" s="1" t="s">
        <v>607</v>
      </c>
      <c r="AE1346" s="1" t="s">
        <v>954</v>
      </c>
      <c r="AF1346" s="1" t="s">
        <v>8068</v>
      </c>
      <c r="AG1346" s="3">
        <v>46232</v>
      </c>
      <c r="AH1346" s="1" t="s">
        <v>606</v>
      </c>
      <c r="AI1346" s="1" t="s">
        <v>8055</v>
      </c>
      <c r="AJ1346" s="1">
        <v>75</v>
      </c>
      <c r="AP1346" s="2">
        <v>46232.7540046296</v>
      </c>
      <c r="AQ1346" s="1" t="s">
        <v>8072</v>
      </c>
      <c r="AR1346" s="3">
        <v>46230</v>
      </c>
      <c r="AS1346" s="1">
        <v>15292887018</v>
      </c>
      <c r="AT1346" s="1" t="s">
        <v>8123</v>
      </c>
      <c r="AU1346" s="2">
        <v>46232</v>
      </c>
      <c r="AV1346" s="1" t="s">
        <v>15761</v>
      </c>
      <c r="AW1346" s="1" t="s">
        <v>8068</v>
      </c>
      <c r="AY1346" s="1" t="s">
        <v>15757</v>
      </c>
      <c r="AZ1346" s="1" t="s">
        <v>8460</v>
      </c>
      <c r="BA1346" s="1" t="s">
        <v>15758</v>
      </c>
      <c r="BB1346" s="1" t="s">
        <v>7106</v>
      </c>
      <c r="BC1346" s="1" t="s">
        <v>478</v>
      </c>
      <c r="BD1346" s="1" t="s">
        <v>197</v>
      </c>
      <c r="BE1346" s="1" t="s">
        <v>15760</v>
      </c>
      <c r="BF1346" s="1" t="s">
        <v>3878</v>
      </c>
      <c r="BG1346" s="2">
        <v>46232</v>
      </c>
      <c r="BH1346" s="2">
        <v>46232.711724537</v>
      </c>
      <c r="BL1346" s="1" t="s">
        <v>8464</v>
      </c>
      <c r="BM1346" s="1" t="s">
        <v>9081</v>
      </c>
      <c r="BN1346" s="1" t="s">
        <v>601</v>
      </c>
      <c r="BO1346" s="1" t="s">
        <v>7105</v>
      </c>
      <c r="BP1346" s="1" t="s">
        <v>8082</v>
      </c>
      <c r="BQ1346" s="1" t="s">
        <v>6540</v>
      </c>
      <c r="BR1346" s="1"/>
      <c r="BS1346" s="1"/>
      <c r="BT1346" s="2">
        <v>46232.7229282407</v>
      </c>
      <c r="BU1346" s="2">
        <v>46232.7540856482</v>
      </c>
      <c r="BV1346" s="1" t="s">
        <v>602</v>
      </c>
      <c r="BW1346" s="3">
        <v>48058</v>
      </c>
      <c r="BX1346" s="1" t="s">
        <v>10515</v>
      </c>
      <c r="BY1346" s="1" t="s">
        <v>602</v>
      </c>
      <c r="BZ1346" s="1" t="s">
        <v>8050</v>
      </c>
      <c r="CB1346" s="1" t="s">
        <v>135</v>
      </c>
      <c r="CC1346" s="1">
        <v>60</v>
      </c>
      <c r="CE1346" s="1">
        <v>60</v>
      </c>
      <c r="CG1346" s="1">
        <v>0</v>
      </c>
      <c r="CL1346" s="1" t="s">
        <v>8068</v>
      </c>
    </row>
    <row r="1347" s="1" customFormat="1" spans="1:90">
      <c r="F1347" s="1">
        <v>0</v>
      </c>
      <c r="K1347" s="1">
        <v>101110</v>
      </c>
      <c r="L1347" s="1" t="s">
        <v>28</v>
      </c>
      <c r="O1347" s="2">
        <v>46232.7115972222</v>
      </c>
      <c r="P1347" s="2">
        <v>46232</v>
      </c>
      <c r="Q1347" s="1" t="s">
        <v>8050</v>
      </c>
      <c r="R1347" s="1" t="s">
        <v>8051</v>
      </c>
      <c r="T1347" s="1" t="s">
        <v>8052</v>
      </c>
      <c r="U1347" s="1" t="s">
        <v>8053</v>
      </c>
      <c r="V1347" s="1" t="s">
        <v>28</v>
      </c>
      <c r="AB1347" s="1" t="s">
        <v>8054</v>
      </c>
      <c r="AD1347" s="1" t="s">
        <v>607</v>
      </c>
      <c r="AE1347" s="1" t="s">
        <v>954</v>
      </c>
      <c r="AF1347" s="1" t="s">
        <v>8068</v>
      </c>
      <c r="AG1347" s="3">
        <v>46232</v>
      </c>
      <c r="AH1347" s="1" t="s">
        <v>606</v>
      </c>
      <c r="AI1347" s="1" t="s">
        <v>8055</v>
      </c>
      <c r="AJ1347" s="1">
        <v>75</v>
      </c>
      <c r="AM1347" s="1" t="s">
        <v>8068</v>
      </c>
      <c r="AO1347" s="1">
        <v>3.3</v>
      </c>
      <c r="AP1347" s="2">
        <v>46232.7543287037</v>
      </c>
      <c r="AQ1347" s="1" t="s">
        <v>8072</v>
      </c>
      <c r="AR1347" s="3">
        <v>46230</v>
      </c>
      <c r="AS1347" s="1">
        <v>15292887018</v>
      </c>
      <c r="AT1347" s="1" t="s">
        <v>8123</v>
      </c>
      <c r="AU1347" s="2">
        <v>46232</v>
      </c>
      <c r="AV1347" s="1" t="s">
        <v>15762</v>
      </c>
      <c r="AW1347" s="1" t="s">
        <v>8068</v>
      </c>
      <c r="AY1347" s="1" t="s">
        <v>15757</v>
      </c>
      <c r="AZ1347" s="1" t="s">
        <v>8460</v>
      </c>
      <c r="BA1347" s="1" t="s">
        <v>15758</v>
      </c>
      <c r="BB1347" s="1" t="s">
        <v>6415</v>
      </c>
      <c r="BC1347" s="1" t="s">
        <v>478</v>
      </c>
      <c r="BD1347" s="1" t="s">
        <v>197</v>
      </c>
      <c r="BE1347" s="1" t="s">
        <v>15760</v>
      </c>
      <c r="BF1347" s="1" t="s">
        <v>3878</v>
      </c>
      <c r="BG1347" s="2">
        <v>46232</v>
      </c>
      <c r="BH1347" s="2">
        <v>46232.7116898148</v>
      </c>
      <c r="BL1347" s="1" t="s">
        <v>8464</v>
      </c>
      <c r="BM1347" s="1" t="s">
        <v>9081</v>
      </c>
      <c r="BN1347" s="1" t="s">
        <v>601</v>
      </c>
      <c r="BO1347" s="1" t="s">
        <v>7105</v>
      </c>
      <c r="BP1347" s="1" t="s">
        <v>8082</v>
      </c>
      <c r="BQ1347" s="1" t="s">
        <v>6540</v>
      </c>
      <c r="BT1347" s="2">
        <v>46232.7229282407</v>
      </c>
      <c r="BU1347" s="2">
        <v>46232.7543981482</v>
      </c>
      <c r="BV1347" s="1" t="s">
        <v>591</v>
      </c>
      <c r="BW1347" s="3">
        <v>48058</v>
      </c>
      <c r="BX1347" s="1" t="s">
        <v>9130</v>
      </c>
      <c r="BY1347" s="1" t="s">
        <v>628</v>
      </c>
      <c r="BZ1347" s="1" t="s">
        <v>8050</v>
      </c>
      <c r="CB1347" s="1" t="s">
        <v>135</v>
      </c>
      <c r="CC1347" s="1">
        <v>50</v>
      </c>
      <c r="CE1347" s="1">
        <v>50</v>
      </c>
      <c r="CF1347" s="1" t="s">
        <v>14122</v>
      </c>
      <c r="CG1347" s="1">
        <v>35</v>
      </c>
      <c r="CJ1347" s="1" t="s">
        <v>622</v>
      </c>
      <c r="CK1347" s="2">
        <v>46234.0310416667</v>
      </c>
      <c r="CL1347" s="1" t="s">
        <v>8068</v>
      </c>
    </row>
    <row r="1348" s="1" customFormat="1" spans="1:90">
      <c r="A1348" s="1" t="s">
        <v>15763</v>
      </c>
      <c r="C1348" s="1">
        <v>1</v>
      </c>
      <c r="F1348" s="1">
        <v>0</v>
      </c>
      <c r="K1348" s="1">
        <v>101073</v>
      </c>
      <c r="L1348" s="1" t="s">
        <v>26</v>
      </c>
      <c r="O1348" s="2">
        <v>46232.7291898148</v>
      </c>
      <c r="P1348" s="2">
        <v>46233</v>
      </c>
      <c r="Q1348" s="1"/>
      <c r="R1348" s="1" t="s">
        <v>8051</v>
      </c>
      <c r="T1348" s="1" t="s">
        <v>8052</v>
      </c>
      <c r="U1348" s="1" t="s">
        <v>8053</v>
      </c>
      <c r="V1348" s="1" t="s">
        <v>26</v>
      </c>
      <c r="AB1348" s="1" t="s">
        <v>8054</v>
      </c>
      <c r="AD1348" s="1" t="s">
        <v>596</v>
      </c>
      <c r="AE1348" s="1" t="s">
        <v>2235</v>
      </c>
      <c r="AF1348" s="1" t="s">
        <v>8068</v>
      </c>
      <c r="AG1348" s="3">
        <v>44530</v>
      </c>
      <c r="AI1348" s="1" t="s">
        <v>8055</v>
      </c>
      <c r="AJ1348" s="1">
        <v>210</v>
      </c>
      <c r="AP1348" s="2">
        <v>46232.7550347222</v>
      </c>
      <c r="AQ1348" s="1" t="s">
        <v>8072</v>
      </c>
      <c r="AR1348" s="3">
        <v>44528</v>
      </c>
      <c r="AS1348" s="1">
        <v>15909514649</v>
      </c>
      <c r="AT1348" s="1" t="s">
        <v>8056</v>
      </c>
      <c r="AU1348" s="2">
        <v>46233</v>
      </c>
      <c r="AV1348" s="1" t="s">
        <v>15764</v>
      </c>
      <c r="AW1348" s="1" t="s">
        <v>8068</v>
      </c>
      <c r="AY1348" s="1" t="s">
        <v>15765</v>
      </c>
      <c r="AZ1348" s="1" t="s">
        <v>8108</v>
      </c>
      <c r="BA1348" s="1" t="s">
        <v>15766</v>
      </c>
      <c r="BB1348" s="1" t="s">
        <v>15767</v>
      </c>
      <c r="BC1348" s="1" t="s">
        <v>496</v>
      </c>
      <c r="BD1348" s="1" t="s">
        <v>296</v>
      </c>
      <c r="BE1348" s="1" t="s">
        <v>15768</v>
      </c>
      <c r="BF1348" s="1" t="s">
        <v>3868</v>
      </c>
      <c r="BG1348" s="2">
        <v>46232.7410069444</v>
      </c>
      <c r="BH1348" s="2">
        <v>46232.7292592593</v>
      </c>
      <c r="BL1348" s="1" t="s">
        <v>8115</v>
      </c>
      <c r="BM1348" s="1" t="s">
        <v>8417</v>
      </c>
      <c r="BN1348" s="1" t="s">
        <v>590</v>
      </c>
      <c r="BO1348" s="1" t="s">
        <v>15769</v>
      </c>
      <c r="BP1348" s="1" t="s">
        <v>8082</v>
      </c>
      <c r="BQ1348" s="1" t="s">
        <v>6540</v>
      </c>
      <c r="BR1348" s="1" t="s">
        <v>10249</v>
      </c>
      <c r="BS1348" s="1" t="s">
        <v>9922</v>
      </c>
      <c r="BT1348" s="2">
        <v>46232.7479050926</v>
      </c>
      <c r="BU1348" s="2">
        <v>46232.7551041667</v>
      </c>
      <c r="BV1348" s="1" t="s">
        <v>818</v>
      </c>
      <c r="BW1348" s="3">
        <v>46356</v>
      </c>
      <c r="BX1348" s="1" t="s">
        <v>15770</v>
      </c>
      <c r="BY1348" s="1" t="s">
        <v>818</v>
      </c>
      <c r="BZ1348" s="1" t="s">
        <v>8050</v>
      </c>
      <c r="CB1348" s="1" t="s">
        <v>113</v>
      </c>
      <c r="CC1348" s="1">
        <v>0</v>
      </c>
      <c r="CE1348" s="1">
        <v>0</v>
      </c>
      <c r="CG1348" s="1">
        <v>0</v>
      </c>
      <c r="CL1348" s="1" t="s">
        <v>8068</v>
      </c>
    </row>
    <row r="1349" s="1" customFormat="1" spans="1:90">
      <c r="F1349" s="1">
        <v>0</v>
      </c>
      <c r="K1349" s="1">
        <v>101110</v>
      </c>
      <c r="L1349" s="1" t="s">
        <v>28</v>
      </c>
      <c r="O1349" s="2">
        <v>46232.5787962963</v>
      </c>
      <c r="P1349" s="2">
        <v>46232.625</v>
      </c>
      <c r="Q1349" s="1" t="s">
        <v>8050</v>
      </c>
      <c r="R1349" s="1" t="s">
        <v>8051</v>
      </c>
      <c r="S1349" s="1"/>
      <c r="T1349" s="1" t="s">
        <v>8052</v>
      </c>
      <c r="U1349" s="1" t="s">
        <v>8053</v>
      </c>
      <c r="V1349" s="1" t="s">
        <v>28</v>
      </c>
      <c r="AB1349" s="1" t="s">
        <v>8054</v>
      </c>
      <c r="AD1349" s="1" t="s">
        <v>596</v>
      </c>
      <c r="AE1349" s="1" t="s">
        <v>805</v>
      </c>
      <c r="AF1349" s="1" t="s">
        <v>8068</v>
      </c>
      <c r="AG1349" s="3">
        <v>46232</v>
      </c>
      <c r="AI1349" s="1" t="s">
        <v>8055</v>
      </c>
      <c r="AJ1349" s="1">
        <v>159</v>
      </c>
      <c r="AK1349" s="1"/>
      <c r="AM1349" s="1" t="s">
        <v>8068</v>
      </c>
      <c r="AO1349" s="1">
        <v>3.9</v>
      </c>
      <c r="AP1349" s="2">
        <v>46232.7554282407</v>
      </c>
      <c r="AQ1349" s="1" t="s">
        <v>8106</v>
      </c>
      <c r="AR1349" s="3">
        <v>46225</v>
      </c>
      <c r="AS1349" s="1">
        <v>13779303776</v>
      </c>
      <c r="AT1349" s="1" t="s">
        <v>8073</v>
      </c>
      <c r="AU1349" s="2">
        <v>46232.625</v>
      </c>
      <c r="AV1349" s="1" t="s">
        <v>15771</v>
      </c>
      <c r="AW1349" s="1" t="s">
        <v>8068</v>
      </c>
      <c r="AY1349" s="1" t="s">
        <v>15772</v>
      </c>
      <c r="AZ1349" s="1" t="s">
        <v>8864</v>
      </c>
      <c r="BA1349" s="1" t="s">
        <v>15773</v>
      </c>
      <c r="BB1349" s="1" t="s">
        <v>15774</v>
      </c>
      <c r="BC1349" s="1" t="s">
        <v>478</v>
      </c>
      <c r="BD1349" s="1" t="s">
        <v>212</v>
      </c>
      <c r="BE1349" s="1" t="s">
        <v>15775</v>
      </c>
      <c r="BF1349" s="1" t="s">
        <v>3878</v>
      </c>
      <c r="BG1349" s="2">
        <v>46232.625</v>
      </c>
      <c r="BH1349" s="2">
        <v>46232.5788194444</v>
      </c>
      <c r="BL1349" s="1" t="s">
        <v>8464</v>
      </c>
      <c r="BM1349" s="1" t="s">
        <v>8867</v>
      </c>
      <c r="BN1349" s="1" t="s">
        <v>601</v>
      </c>
      <c r="BO1349" s="1" t="s">
        <v>15776</v>
      </c>
      <c r="BP1349" s="1" t="s">
        <v>8082</v>
      </c>
      <c r="BQ1349" s="1" t="s">
        <v>6540</v>
      </c>
      <c r="BT1349" s="2">
        <v>46232.7353240741</v>
      </c>
      <c r="BU1349" s="2">
        <v>46232.7556944444</v>
      </c>
      <c r="BV1349" s="1" t="s">
        <v>591</v>
      </c>
      <c r="BW1349" s="3">
        <v>48058</v>
      </c>
      <c r="BX1349" s="1" t="s">
        <v>10556</v>
      </c>
      <c r="BY1349" s="1" t="s">
        <v>628</v>
      </c>
      <c r="BZ1349" s="1" t="s">
        <v>8050</v>
      </c>
      <c r="CB1349" s="1" t="s">
        <v>141</v>
      </c>
      <c r="CC1349" s="1">
        <v>0</v>
      </c>
      <c r="CE1349" s="1">
        <v>0</v>
      </c>
      <c r="CG1349" s="1">
        <v>0</v>
      </c>
      <c r="CL1349" s="1" t="s">
        <v>8068</v>
      </c>
    </row>
    <row r="1350" s="1" customFormat="1" spans="1:90">
      <c r="A1350" s="1" t="s">
        <v>15777</v>
      </c>
      <c r="F1350" s="1">
        <v>0</v>
      </c>
      <c r="K1350" s="1">
        <v>101098</v>
      </c>
      <c r="L1350" s="1" t="s">
        <v>27</v>
      </c>
      <c r="O1350" s="2">
        <v>46231.4469907407</v>
      </c>
      <c r="P1350" s="2">
        <v>46232</v>
      </c>
      <c r="Q1350" s="1" t="s">
        <v>8050</v>
      </c>
      <c r="R1350" s="1" t="s">
        <v>8051</v>
      </c>
      <c r="T1350" s="1" t="s">
        <v>8052</v>
      </c>
      <c r="U1350" s="1" t="s">
        <v>8053</v>
      </c>
      <c r="V1350" s="1" t="s">
        <v>27</v>
      </c>
      <c r="AB1350" s="1" t="s">
        <v>8054</v>
      </c>
      <c r="AD1350" s="1" t="s">
        <v>596</v>
      </c>
      <c r="AE1350" s="1" t="s">
        <v>2574</v>
      </c>
      <c r="AF1350" s="1" t="s">
        <v>8068</v>
      </c>
      <c r="AG1350" s="3">
        <v>46232</v>
      </c>
      <c r="AI1350" s="1" t="s">
        <v>8071</v>
      </c>
      <c r="AJ1350" s="1">
        <v>459</v>
      </c>
      <c r="AM1350" s="1" t="s">
        <v>8068</v>
      </c>
      <c r="AO1350" s="1">
        <v>5.1</v>
      </c>
      <c r="AP1350" s="2">
        <v>46232.7550694444</v>
      </c>
      <c r="AQ1350" s="1" t="s">
        <v>8072</v>
      </c>
      <c r="AR1350" s="3">
        <v>46231</v>
      </c>
      <c r="AS1350" s="1">
        <v>18920773506</v>
      </c>
      <c r="AT1350" s="1" t="s">
        <v>8073</v>
      </c>
      <c r="AU1350" s="2">
        <v>46232</v>
      </c>
      <c r="AV1350" s="1" t="s">
        <v>15778</v>
      </c>
      <c r="AW1350" s="1" t="s">
        <v>8068</v>
      </c>
      <c r="AY1350" s="1" t="s">
        <v>15779</v>
      </c>
      <c r="AZ1350" s="1" t="s">
        <v>8085</v>
      </c>
      <c r="BA1350" s="1" t="s">
        <v>15780</v>
      </c>
      <c r="BB1350" s="1" t="s">
        <v>15781</v>
      </c>
      <c r="BC1350" s="1" t="s">
        <v>463</v>
      </c>
      <c r="BD1350" s="1" t="s">
        <v>268</v>
      </c>
      <c r="BE1350" s="1" t="s">
        <v>15782</v>
      </c>
      <c r="BF1350" s="1" t="s">
        <v>3878</v>
      </c>
      <c r="BG1350" s="2">
        <v>46232.7083333333</v>
      </c>
      <c r="BH1350" s="2">
        <v>46231.4475694444</v>
      </c>
      <c r="BJ1350" s="1" t="s">
        <v>15783</v>
      </c>
      <c r="BL1350" s="1" t="s">
        <v>8091</v>
      </c>
      <c r="BM1350" s="1" t="s">
        <v>8092</v>
      </c>
      <c r="BN1350" s="1" t="s">
        <v>601</v>
      </c>
      <c r="BO1350" s="1" t="s">
        <v>15784</v>
      </c>
      <c r="BP1350" s="1" t="s">
        <v>8082</v>
      </c>
      <c r="BQ1350" s="1" t="s">
        <v>6540</v>
      </c>
      <c r="BR1350" s="1"/>
      <c r="BS1350" s="1"/>
      <c r="BT1350" s="2">
        <v>46232.7003935185</v>
      </c>
      <c r="BU1350" s="2">
        <v>46232.756099537</v>
      </c>
      <c r="BV1350" s="1" t="s">
        <v>591</v>
      </c>
      <c r="BW1350" s="3">
        <v>48058</v>
      </c>
      <c r="BX1350" s="1" t="s">
        <v>11157</v>
      </c>
      <c r="BY1350" s="1" t="s">
        <v>726</v>
      </c>
      <c r="BZ1350" s="1" t="s">
        <v>8050</v>
      </c>
      <c r="CA1350" s="1"/>
      <c r="CB1350" s="1" t="s">
        <v>125</v>
      </c>
      <c r="CC1350" s="1">
        <v>0</v>
      </c>
      <c r="CE1350" s="1">
        <v>0</v>
      </c>
      <c r="CG1350" s="1">
        <v>0</v>
      </c>
      <c r="CL1350" s="1" t="s">
        <v>8068</v>
      </c>
    </row>
    <row r="1351" s="1" customFormat="1" spans="1:90">
      <c r="F1351" s="1">
        <v>0</v>
      </c>
      <c r="K1351" s="1">
        <v>101110</v>
      </c>
      <c r="L1351" s="1" t="s">
        <v>28</v>
      </c>
      <c r="O1351" s="2">
        <v>46232.7430324074</v>
      </c>
      <c r="P1351" s="2">
        <v>46232</v>
      </c>
      <c r="Q1351" s="1" t="s">
        <v>8050</v>
      </c>
      <c r="R1351" s="1" t="s">
        <v>8051</v>
      </c>
      <c r="T1351" s="1" t="s">
        <v>8052</v>
      </c>
      <c r="U1351" s="1" t="s">
        <v>8053</v>
      </c>
      <c r="V1351" s="1" t="s">
        <v>28</v>
      </c>
      <c r="AB1351" s="1" t="s">
        <v>8054</v>
      </c>
      <c r="AD1351" s="1" t="s">
        <v>596</v>
      </c>
      <c r="AE1351" s="1" t="s">
        <v>1691</v>
      </c>
      <c r="AF1351" s="1" t="s">
        <v>8068</v>
      </c>
      <c r="AG1351" s="3">
        <v>46232</v>
      </c>
      <c r="AH1351" s="1"/>
      <c r="AI1351" s="1" t="s">
        <v>8071</v>
      </c>
      <c r="AJ1351" s="1">
        <v>137</v>
      </c>
      <c r="AP1351" s="2">
        <v>46232.7567013889</v>
      </c>
      <c r="AQ1351" s="1" t="s">
        <v>8072</v>
      </c>
      <c r="AR1351" s="3">
        <v>46231</v>
      </c>
      <c r="AS1351" s="1">
        <v>18097949695</v>
      </c>
      <c r="AT1351" s="1" t="s">
        <v>8595</v>
      </c>
      <c r="AU1351" s="2">
        <v>46232</v>
      </c>
      <c r="AV1351" s="1" t="s">
        <v>15785</v>
      </c>
      <c r="AW1351" s="1" t="s">
        <v>8068</v>
      </c>
      <c r="AY1351" s="1" t="s">
        <v>15786</v>
      </c>
      <c r="AZ1351" s="1" t="s">
        <v>9874</v>
      </c>
      <c r="BA1351" s="1" t="s">
        <v>15787</v>
      </c>
      <c r="BB1351" s="1" t="s">
        <v>15788</v>
      </c>
      <c r="BC1351" s="1" t="s">
        <v>478</v>
      </c>
      <c r="BD1351" s="1" t="s">
        <v>215</v>
      </c>
      <c r="BE1351" s="1" t="s">
        <v>15789</v>
      </c>
      <c r="BF1351" s="1" t="s">
        <v>3878</v>
      </c>
      <c r="BG1351" s="2">
        <v>46232.7538194444</v>
      </c>
      <c r="BH1351" s="2">
        <v>46232.749212963</v>
      </c>
      <c r="BJ1351" s="1" t="s">
        <v>8256</v>
      </c>
      <c r="BL1351" s="1" t="s">
        <v>8464</v>
      </c>
      <c r="BM1351" s="1" t="s">
        <v>12316</v>
      </c>
      <c r="BN1351" s="1" t="s">
        <v>601</v>
      </c>
      <c r="BO1351" s="1" t="s">
        <v>15790</v>
      </c>
      <c r="BP1351" s="1" t="s">
        <v>8082</v>
      </c>
      <c r="BQ1351" s="1" t="s">
        <v>6540</v>
      </c>
      <c r="BR1351" s="1"/>
      <c r="BS1351" s="1"/>
      <c r="BT1351" s="2">
        <v>46232.7539351852</v>
      </c>
      <c r="BU1351" s="2">
        <v>46232.757025463</v>
      </c>
      <c r="BV1351" s="1" t="s">
        <v>1750</v>
      </c>
      <c r="BW1351" s="3">
        <v>48058</v>
      </c>
      <c r="BX1351" s="1" t="s">
        <v>15791</v>
      </c>
      <c r="BY1351" s="1" t="s">
        <v>1750</v>
      </c>
      <c r="BZ1351" s="1" t="s">
        <v>8050</v>
      </c>
      <c r="CB1351" s="1" t="s">
        <v>143</v>
      </c>
      <c r="CC1351" s="1">
        <v>0</v>
      </c>
      <c r="CE1351" s="1">
        <v>0</v>
      </c>
      <c r="CF1351" s="1"/>
      <c r="CG1351" s="1">
        <v>0</v>
      </c>
      <c r="CL1351" s="1" t="s">
        <v>8068</v>
      </c>
    </row>
    <row r="1352" s="1" customFormat="1" spans="1:90">
      <c r="A1352" s="1" t="s">
        <v>15792</v>
      </c>
      <c r="F1352" s="1">
        <v>0</v>
      </c>
      <c r="K1352" s="1">
        <v>101042</v>
      </c>
      <c r="L1352" s="1" t="s">
        <v>25</v>
      </c>
      <c r="O1352" s="2">
        <v>46232.7491319444</v>
      </c>
      <c r="P1352" s="2">
        <v>46232</v>
      </c>
      <c r="Q1352" s="1" t="s">
        <v>8050</v>
      </c>
      <c r="R1352" s="1" t="s">
        <v>8051</v>
      </c>
      <c r="S1352" s="1" t="s">
        <v>8096</v>
      </c>
      <c r="T1352" s="1" t="s">
        <v>8052</v>
      </c>
      <c r="U1352" s="1" t="s">
        <v>8053</v>
      </c>
      <c r="V1352" s="1" t="s">
        <v>25</v>
      </c>
      <c r="AB1352" s="1" t="s">
        <v>8054</v>
      </c>
      <c r="AD1352" s="1" t="s">
        <v>596</v>
      </c>
      <c r="AE1352" s="1" t="s">
        <v>714</v>
      </c>
      <c r="AF1352" s="1" t="s">
        <v>8068</v>
      </c>
      <c r="AG1352" s="3">
        <v>46230</v>
      </c>
      <c r="AH1352" s="1"/>
      <c r="AI1352" s="1" t="s">
        <v>8071</v>
      </c>
      <c r="AJ1352" s="1">
        <v>159</v>
      </c>
      <c r="AP1352" s="2">
        <v>46232.7583912037</v>
      </c>
      <c r="AQ1352" s="1" t="s">
        <v>8106</v>
      </c>
      <c r="AR1352" s="3">
        <v>46229</v>
      </c>
      <c r="AS1352" s="1">
        <v>18294363008</v>
      </c>
      <c r="AT1352" s="1" t="s">
        <v>8073</v>
      </c>
      <c r="AU1352" s="2">
        <v>46232</v>
      </c>
      <c r="AV1352" s="1" t="s">
        <v>15793</v>
      </c>
      <c r="AW1352" s="1" t="s">
        <v>8068</v>
      </c>
      <c r="AY1352" s="1" t="s">
        <v>15794</v>
      </c>
      <c r="AZ1352" s="1" t="s">
        <v>8220</v>
      </c>
      <c r="BA1352" s="1" t="s">
        <v>15795</v>
      </c>
      <c r="BB1352" s="1" t="s">
        <v>15796</v>
      </c>
      <c r="BC1352" s="1" t="s">
        <v>463</v>
      </c>
      <c r="BD1352" s="1" t="s">
        <v>362</v>
      </c>
      <c r="BE1352" s="1" t="s">
        <v>15797</v>
      </c>
      <c r="BF1352" s="1" t="s">
        <v>3903</v>
      </c>
      <c r="BG1352" s="2">
        <v>46232.7518518519</v>
      </c>
      <c r="BH1352" s="2">
        <v>46232.7503240741</v>
      </c>
      <c r="BJ1352" s="1" t="s">
        <v>15611</v>
      </c>
      <c r="BK1352" s="1" t="s">
        <v>8353</v>
      </c>
      <c r="BL1352" s="1" t="s">
        <v>8159</v>
      </c>
      <c r="BM1352" s="1" t="s">
        <v>8591</v>
      </c>
      <c r="BN1352" s="1" t="s">
        <v>601</v>
      </c>
      <c r="BO1352" s="1" t="s">
        <v>15798</v>
      </c>
      <c r="BP1352" s="1" t="s">
        <v>8082</v>
      </c>
      <c r="BQ1352" s="1" t="s">
        <v>6540</v>
      </c>
      <c r="BR1352" s="1"/>
      <c r="BS1352" s="1"/>
      <c r="BT1352" s="2">
        <v>46232.7522222222</v>
      </c>
      <c r="BU1352" s="2">
        <v>46232.7584490741</v>
      </c>
      <c r="BV1352" s="1" t="s">
        <v>818</v>
      </c>
      <c r="BW1352" s="3">
        <v>48056</v>
      </c>
      <c r="BX1352" s="1" t="s">
        <v>15799</v>
      </c>
      <c r="BY1352" s="1" t="s">
        <v>818</v>
      </c>
      <c r="BZ1352" s="1" t="s">
        <v>8050</v>
      </c>
      <c r="CB1352" s="1" t="s">
        <v>95</v>
      </c>
      <c r="CC1352" s="1">
        <v>0</v>
      </c>
      <c r="CD1352" s="1"/>
      <c r="CE1352" s="1">
        <v>0</v>
      </c>
      <c r="CF1352" s="1"/>
      <c r="CG1352" s="1">
        <v>0</v>
      </c>
      <c r="CH1352" s="1"/>
      <c r="CI1352" s="1"/>
      <c r="CJ1352" s="1"/>
      <c r="CK1352" s="1"/>
      <c r="CL1352" s="1" t="s">
        <v>8068</v>
      </c>
    </row>
    <row r="1353" s="1" customFormat="1" spans="1:90">
      <c r="F1353" s="1">
        <v>0</v>
      </c>
      <c r="K1353" s="1">
        <v>101311</v>
      </c>
      <c r="L1353" s="1" t="s">
        <v>23</v>
      </c>
      <c r="O1353" s="2">
        <v>46232.7564236111</v>
      </c>
      <c r="P1353" s="2">
        <v>46233</v>
      </c>
      <c r="R1353" s="1" t="s">
        <v>8051</v>
      </c>
      <c r="S1353" s="1" t="s">
        <v>8096</v>
      </c>
      <c r="T1353" s="1" t="s">
        <v>8144</v>
      </c>
      <c r="U1353" s="1" t="s">
        <v>8053</v>
      </c>
      <c r="V1353" s="1" t="s">
        <v>23</v>
      </c>
      <c r="AB1353" s="1" t="s">
        <v>8054</v>
      </c>
      <c r="AD1353" s="1" t="s">
        <v>596</v>
      </c>
      <c r="AE1353" s="1" t="s">
        <v>3321</v>
      </c>
      <c r="AF1353" s="1" t="s">
        <v>8068</v>
      </c>
      <c r="AG1353" s="3">
        <v>46232</v>
      </c>
      <c r="AI1353" s="1" t="s">
        <v>8055</v>
      </c>
      <c r="AJ1353" s="1"/>
      <c r="AK1353" s="1">
        <v>2100</v>
      </c>
      <c r="AP1353" s="2">
        <v>46232.7584722222</v>
      </c>
      <c r="AQ1353" s="1" t="s">
        <v>8072</v>
      </c>
      <c r="AR1353" s="3">
        <v>46231</v>
      </c>
      <c r="AS1353" s="1">
        <v>15847082292</v>
      </c>
      <c r="AT1353" s="1" t="s">
        <v>8073</v>
      </c>
      <c r="AU1353" s="2">
        <v>46233</v>
      </c>
      <c r="AV1353" s="1" t="s">
        <v>15800</v>
      </c>
      <c r="AW1353" s="1" t="s">
        <v>8068</v>
      </c>
      <c r="AY1353" s="1" t="s">
        <v>15801</v>
      </c>
      <c r="AZ1353" s="1" t="s">
        <v>8147</v>
      </c>
      <c r="BA1353" s="1" t="s">
        <v>15802</v>
      </c>
      <c r="BB1353" s="1" t="s">
        <v>15803</v>
      </c>
      <c r="BC1353" s="1" t="s">
        <v>448</v>
      </c>
      <c r="BD1353" s="1" t="s">
        <v>417</v>
      </c>
      <c r="BE1353" s="1" t="s">
        <v>15804</v>
      </c>
      <c r="BF1353" s="1" t="s">
        <v>3903</v>
      </c>
      <c r="BG1353" s="2">
        <v>46232.7567476852</v>
      </c>
      <c r="BH1353" s="2">
        <v>46232.7565162037</v>
      </c>
      <c r="BL1353" s="1" t="s">
        <v>8064</v>
      </c>
      <c r="BM1353" s="1" t="s">
        <v>8151</v>
      </c>
      <c r="BN1353" s="1" t="s">
        <v>601</v>
      </c>
      <c r="BO1353" s="1" t="s">
        <v>15805</v>
      </c>
      <c r="BP1353" s="1" t="s">
        <v>8082</v>
      </c>
      <c r="BQ1353" s="1" t="s">
        <v>6540</v>
      </c>
      <c r="BT1353" s="2">
        <v>46232.7568634259</v>
      </c>
      <c r="BU1353" s="2">
        <v>46232.7585416667</v>
      </c>
      <c r="BV1353" s="1" t="s">
        <v>818</v>
      </c>
      <c r="BW1353" s="3">
        <v>48058</v>
      </c>
      <c r="BX1353" s="1" t="s">
        <v>12855</v>
      </c>
      <c r="BY1353" s="1" t="s">
        <v>818</v>
      </c>
      <c r="BZ1353" s="1" t="s">
        <v>8050</v>
      </c>
      <c r="CB1353" s="1" t="s">
        <v>48</v>
      </c>
      <c r="CC1353" s="1">
        <v>0</v>
      </c>
      <c r="CE1353" s="1">
        <v>0</v>
      </c>
      <c r="CL1353" s="1" t="s">
        <v>8068</v>
      </c>
    </row>
    <row r="1354" s="1" customFormat="1" spans="1:90">
      <c r="F1354" s="1">
        <v>0</v>
      </c>
      <c r="K1354" s="1">
        <v>101110</v>
      </c>
      <c r="L1354" s="1" t="s">
        <v>28</v>
      </c>
      <c r="O1354" s="2">
        <v>46232.696087963</v>
      </c>
      <c r="P1354" s="2">
        <v>46233</v>
      </c>
      <c r="R1354" s="1" t="s">
        <v>8051</v>
      </c>
      <c r="S1354" s="1"/>
      <c r="T1354" s="1" t="s">
        <v>8052</v>
      </c>
      <c r="U1354" s="1" t="s">
        <v>8053</v>
      </c>
      <c r="V1354" s="1" t="s">
        <v>28</v>
      </c>
      <c r="AB1354" s="1" t="s">
        <v>8054</v>
      </c>
      <c r="AD1354" s="1" t="s">
        <v>607</v>
      </c>
      <c r="AE1354" s="1" t="s">
        <v>862</v>
      </c>
      <c r="AF1354" s="1"/>
      <c r="AG1354" s="3">
        <v>46232</v>
      </c>
      <c r="AH1354" s="1" t="s">
        <v>606</v>
      </c>
      <c r="AI1354" s="1" t="s">
        <v>8071</v>
      </c>
      <c r="AJ1354" s="1">
        <v>49</v>
      </c>
      <c r="AM1354" s="1" t="s">
        <v>8068</v>
      </c>
      <c r="AP1354" s="2">
        <v>46232.7597800926</v>
      </c>
      <c r="AQ1354" s="1"/>
      <c r="AR1354" s="3">
        <v>46227</v>
      </c>
      <c r="AS1354" s="1">
        <v>15001647950</v>
      </c>
      <c r="AT1354" s="1" t="s">
        <v>8073</v>
      </c>
      <c r="AU1354" s="2">
        <v>46232</v>
      </c>
      <c r="AV1354" s="1" t="s">
        <v>15806</v>
      </c>
      <c r="AW1354" s="1" t="s">
        <v>8068</v>
      </c>
      <c r="AY1354" s="1" t="s">
        <v>15807</v>
      </c>
      <c r="AZ1354" s="1" t="s">
        <v>8659</v>
      </c>
      <c r="BA1354" s="1" t="s">
        <v>15808</v>
      </c>
      <c r="BB1354" s="1" t="s">
        <v>1511</v>
      </c>
      <c r="BC1354" s="1" t="s">
        <v>478</v>
      </c>
      <c r="BD1354" s="1" t="s">
        <v>216</v>
      </c>
      <c r="BE1354" s="1" t="s">
        <v>15809</v>
      </c>
      <c r="BF1354" s="1" t="s">
        <v>3972</v>
      </c>
      <c r="BG1354" s="2">
        <v>46232.7049768519</v>
      </c>
      <c r="BH1354" s="2">
        <v>46232.7023958333</v>
      </c>
      <c r="BK1354" s="1" t="s">
        <v>9566</v>
      </c>
      <c r="BL1354" s="1" t="s">
        <v>8464</v>
      </c>
      <c r="BM1354" s="1" t="s">
        <v>9988</v>
      </c>
      <c r="BN1354" s="1" t="s">
        <v>601</v>
      </c>
      <c r="BO1354" s="1" t="s">
        <v>15810</v>
      </c>
      <c r="BP1354" s="1" t="s">
        <v>8082</v>
      </c>
      <c r="BQ1354" s="1" t="s">
        <v>6540</v>
      </c>
      <c r="BT1354" s="2">
        <v>46232.7051388889</v>
      </c>
      <c r="BU1354" s="2">
        <v>46232.7599884259</v>
      </c>
      <c r="BV1354" s="1" t="s">
        <v>591</v>
      </c>
      <c r="BW1354" s="3">
        <v>48058</v>
      </c>
      <c r="BX1354" s="1" t="s">
        <v>9785</v>
      </c>
      <c r="BY1354" s="1" t="s">
        <v>597</v>
      </c>
      <c r="BZ1354" s="1" t="s">
        <v>8050</v>
      </c>
      <c r="CB1354" s="1" t="s">
        <v>144</v>
      </c>
      <c r="CC1354" s="1">
        <v>170</v>
      </c>
      <c r="CD1354" s="1" t="s">
        <v>15811</v>
      </c>
      <c r="CE1354" s="1">
        <v>170</v>
      </c>
      <c r="CG1354" s="1">
        <v>0</v>
      </c>
      <c r="CH1354" s="1" t="s">
        <v>622</v>
      </c>
      <c r="CI1354" s="2">
        <v>46235.4355208333</v>
      </c>
      <c r="CL1354" s="1" t="s">
        <v>8068</v>
      </c>
    </row>
    <row r="1355" s="1" customFormat="1" spans="1:90">
      <c r="A1355" s="1" t="s">
        <v>8314</v>
      </c>
      <c r="F1355" s="1">
        <v>0</v>
      </c>
      <c r="K1355" s="1">
        <v>101098</v>
      </c>
      <c r="L1355" s="1" t="s">
        <v>27</v>
      </c>
      <c r="O1355" s="2">
        <v>46230.4596527778</v>
      </c>
      <c r="P1355" s="2">
        <v>46230</v>
      </c>
      <c r="Q1355" s="1"/>
      <c r="R1355" s="1" t="s">
        <v>8051</v>
      </c>
      <c r="T1355" s="1" t="s">
        <v>8052</v>
      </c>
      <c r="U1355" s="1" t="s">
        <v>8053</v>
      </c>
      <c r="V1355" s="1" t="s">
        <v>27</v>
      </c>
      <c r="AB1355" s="1" t="s">
        <v>8054</v>
      </c>
      <c r="AD1355" s="1" t="s">
        <v>607</v>
      </c>
      <c r="AE1355" s="1" t="s">
        <v>2843</v>
      </c>
      <c r="AF1355" s="1" t="s">
        <v>8068</v>
      </c>
      <c r="AG1355" s="3">
        <v>43284</v>
      </c>
      <c r="AH1355" s="1" t="s">
        <v>606</v>
      </c>
      <c r="AI1355" s="1" t="s">
        <v>8055</v>
      </c>
      <c r="AJ1355" s="4">
        <v>1211</v>
      </c>
      <c r="AP1355" s="2">
        <v>46232.7599652778</v>
      </c>
      <c r="AQ1355" s="1" t="s">
        <v>8072</v>
      </c>
      <c r="AR1355" s="3">
        <v>43270</v>
      </c>
      <c r="AS1355" s="1">
        <v>15593722823</v>
      </c>
      <c r="AT1355" s="1"/>
      <c r="AU1355" s="2">
        <v>46230</v>
      </c>
      <c r="AV1355" s="1" t="s">
        <v>15812</v>
      </c>
      <c r="AW1355" s="1" t="s">
        <v>8050</v>
      </c>
      <c r="AY1355" s="1" t="s">
        <v>15813</v>
      </c>
      <c r="AZ1355" s="1" t="s">
        <v>9234</v>
      </c>
      <c r="BA1355" s="1" t="s">
        <v>15814</v>
      </c>
      <c r="BB1355" s="1" t="s">
        <v>3228</v>
      </c>
      <c r="BC1355" s="1" t="s">
        <v>463</v>
      </c>
      <c r="BD1355" s="1" t="s">
        <v>263</v>
      </c>
      <c r="BE1355" s="1" t="s">
        <v>15815</v>
      </c>
      <c r="BF1355" s="1" t="s">
        <v>3868</v>
      </c>
      <c r="BG1355" s="2">
        <v>46232</v>
      </c>
      <c r="BH1355" s="2">
        <v>46230.4697222222</v>
      </c>
      <c r="BL1355" s="1" t="s">
        <v>8159</v>
      </c>
      <c r="BM1355" s="1" t="s">
        <v>9238</v>
      </c>
      <c r="BN1355" s="1" t="s">
        <v>590</v>
      </c>
      <c r="BO1355" s="1" t="s">
        <v>15816</v>
      </c>
      <c r="BP1355" s="1" t="s">
        <v>8082</v>
      </c>
      <c r="BQ1355" s="1" t="s">
        <v>6540</v>
      </c>
      <c r="BR1355" s="1" t="s">
        <v>15817</v>
      </c>
      <c r="BS1355" s="1" t="s">
        <v>15818</v>
      </c>
      <c r="BT1355" s="2">
        <v>46232.7521759259</v>
      </c>
      <c r="BU1355" s="2">
        <v>46232.7600925926</v>
      </c>
      <c r="BV1355" s="1" t="s">
        <v>621</v>
      </c>
      <c r="BW1355" s="3">
        <v>45110</v>
      </c>
      <c r="BX1355" s="1" t="s">
        <v>8314</v>
      </c>
      <c r="BY1355" s="1" t="s">
        <v>621</v>
      </c>
      <c r="BZ1355" s="1" t="s">
        <v>8050</v>
      </c>
      <c r="CB1355" s="1" t="s">
        <v>123</v>
      </c>
      <c r="CC1355" s="1">
        <v>665</v>
      </c>
      <c r="CE1355" s="1">
        <v>665</v>
      </c>
      <c r="CG1355" s="1">
        <v>409.5</v>
      </c>
      <c r="CL1355" s="1" t="s">
        <v>8068</v>
      </c>
    </row>
    <row r="1356" s="1" customFormat="1" spans="1:90">
      <c r="A1356" s="1" t="s">
        <v>11705</v>
      </c>
      <c r="F1356" s="1">
        <v>0</v>
      </c>
      <c r="K1356" s="1">
        <v>101311</v>
      </c>
      <c r="L1356" s="1" t="s">
        <v>23</v>
      </c>
      <c r="O1356" s="2">
        <v>46232.7207523148</v>
      </c>
      <c r="P1356" s="2">
        <v>46232</v>
      </c>
      <c r="Q1356" s="1" t="s">
        <v>8050</v>
      </c>
      <c r="R1356" s="1" t="s">
        <v>8051</v>
      </c>
      <c r="S1356" s="1"/>
      <c r="T1356" s="1" t="s">
        <v>8144</v>
      </c>
      <c r="U1356" s="1" t="s">
        <v>8053</v>
      </c>
      <c r="V1356" s="1" t="s">
        <v>23</v>
      </c>
      <c r="AB1356" s="1" t="s">
        <v>8054</v>
      </c>
      <c r="AD1356" s="1" t="s">
        <v>607</v>
      </c>
      <c r="AE1356" s="1" t="s">
        <v>3488</v>
      </c>
      <c r="AF1356" s="1" t="s">
        <v>8068</v>
      </c>
      <c r="AG1356" s="3">
        <v>45845</v>
      </c>
      <c r="AH1356" s="1" t="s">
        <v>606</v>
      </c>
      <c r="AI1356" s="1" t="s">
        <v>8071</v>
      </c>
      <c r="AJ1356" s="1">
        <v>107</v>
      </c>
      <c r="AP1356" s="2">
        <v>46232.7610648148</v>
      </c>
      <c r="AQ1356" s="1" t="s">
        <v>8072</v>
      </c>
      <c r="AR1356" s="3">
        <v>45844</v>
      </c>
      <c r="AS1356" s="1">
        <v>15049496125</v>
      </c>
      <c r="AT1356" s="1" t="s">
        <v>8073</v>
      </c>
      <c r="AU1356" s="2">
        <v>46232</v>
      </c>
      <c r="AV1356" s="1" t="s">
        <v>15819</v>
      </c>
      <c r="AW1356" s="1" t="s">
        <v>8068</v>
      </c>
      <c r="AY1356" s="1" t="s">
        <v>15820</v>
      </c>
      <c r="AZ1356" s="1" t="s">
        <v>8265</v>
      </c>
      <c r="BA1356" s="1" t="s">
        <v>15821</v>
      </c>
      <c r="BB1356" s="1" t="s">
        <v>4530</v>
      </c>
      <c r="BC1356" s="1" t="s">
        <v>448</v>
      </c>
      <c r="BD1356" s="1" t="s">
        <v>428</v>
      </c>
      <c r="BE1356" s="1" t="s">
        <v>15822</v>
      </c>
      <c r="BF1356" s="1" t="s">
        <v>4050</v>
      </c>
      <c r="BG1356" s="2">
        <v>46232.7213310185</v>
      </c>
      <c r="BH1356" s="2">
        <v>46232.7208796296</v>
      </c>
      <c r="BL1356" s="1" t="s">
        <v>8064</v>
      </c>
      <c r="BM1356" s="1" t="s">
        <v>8270</v>
      </c>
      <c r="BN1356" s="1" t="s">
        <v>590</v>
      </c>
      <c r="BO1356" s="1" t="s">
        <v>15823</v>
      </c>
      <c r="BP1356" s="1" t="s">
        <v>8082</v>
      </c>
      <c r="BQ1356" s="1" t="s">
        <v>6540</v>
      </c>
      <c r="BT1356" s="2">
        <v>46232.7220138889</v>
      </c>
      <c r="BU1356" s="2">
        <v>46232.7613657407</v>
      </c>
      <c r="BV1356" s="1" t="s">
        <v>1199</v>
      </c>
      <c r="BW1356" s="3">
        <v>47671</v>
      </c>
      <c r="BX1356" s="1" t="s">
        <v>11705</v>
      </c>
      <c r="BY1356" s="1" t="s">
        <v>1199</v>
      </c>
      <c r="BZ1356" s="1" t="s">
        <v>8050</v>
      </c>
      <c r="CB1356" s="1" t="s">
        <v>55</v>
      </c>
      <c r="CC1356" s="1">
        <v>350</v>
      </c>
      <c r="CE1356" s="1">
        <v>350</v>
      </c>
      <c r="CF1356" s="1" t="s">
        <v>15824</v>
      </c>
      <c r="CG1356" s="1">
        <v>343</v>
      </c>
      <c r="CJ1356" s="1" t="s">
        <v>847</v>
      </c>
      <c r="CK1356" s="2">
        <v>46235.6043981481</v>
      </c>
      <c r="CL1356" s="1" t="s">
        <v>8068</v>
      </c>
    </row>
    <row r="1357" s="1" customFormat="1" spans="1:90">
      <c r="A1357" s="1" t="s">
        <v>15777</v>
      </c>
      <c r="K1357" s="1">
        <v>101098</v>
      </c>
      <c r="L1357" s="1" t="s">
        <v>27</v>
      </c>
      <c r="O1357" s="2">
        <v>46231.4469907407</v>
      </c>
      <c r="P1357" s="2">
        <v>46232</v>
      </c>
      <c r="Q1357" s="1" t="s">
        <v>8050</v>
      </c>
      <c r="R1357" s="1" t="s">
        <v>8051</v>
      </c>
      <c r="T1357" s="1" t="s">
        <v>8052</v>
      </c>
      <c r="U1357" s="1" t="s">
        <v>8053</v>
      </c>
      <c r="V1357" s="1" t="s">
        <v>27</v>
      </c>
      <c r="AB1357" s="1" t="s">
        <v>8054</v>
      </c>
      <c r="AD1357" s="1" t="s">
        <v>596</v>
      </c>
      <c r="AE1357" s="1" t="s">
        <v>2574</v>
      </c>
      <c r="AF1357" s="1" t="s">
        <v>8068</v>
      </c>
      <c r="AG1357" s="1"/>
      <c r="AI1357" s="1" t="s">
        <v>8071</v>
      </c>
      <c r="AJ1357" s="1">
        <v>459</v>
      </c>
      <c r="AP1357" s="2">
        <v>46232.7621527778</v>
      </c>
      <c r="AS1357" s="1">
        <v>18920773506</v>
      </c>
      <c r="AT1357" s="1"/>
      <c r="AU1357" s="2">
        <v>46232</v>
      </c>
      <c r="AV1357" s="1" t="s">
        <v>15825</v>
      </c>
      <c r="AW1357" s="1" t="s">
        <v>8050</v>
      </c>
      <c r="AY1357" s="1" t="s">
        <v>15779</v>
      </c>
      <c r="AZ1357" s="1" t="s">
        <v>8085</v>
      </c>
      <c r="BA1357" s="1" t="s">
        <v>15780</v>
      </c>
      <c r="BB1357" s="1" t="s">
        <v>15826</v>
      </c>
      <c r="BC1357" s="1" t="s">
        <v>463</v>
      </c>
      <c r="BD1357" s="1" t="s">
        <v>268</v>
      </c>
      <c r="BE1357" s="1" t="s">
        <v>15782</v>
      </c>
      <c r="BF1357" s="1" t="s">
        <v>8062</v>
      </c>
      <c r="BG1357" s="2">
        <v>46232.7083333333</v>
      </c>
      <c r="BH1357" s="2">
        <v>46231.4475578704</v>
      </c>
      <c r="BJ1357" s="1" t="s">
        <v>15827</v>
      </c>
      <c r="BL1357" s="1" t="s">
        <v>8091</v>
      </c>
      <c r="BM1357" s="1" t="s">
        <v>8092</v>
      </c>
      <c r="BN1357" s="1" t="s">
        <v>601</v>
      </c>
      <c r="BO1357" s="1" t="s">
        <v>15784</v>
      </c>
      <c r="BP1357" s="1" t="s">
        <v>8082</v>
      </c>
      <c r="BQ1357" s="1" t="s">
        <v>6540</v>
      </c>
      <c r="BT1357" s="2">
        <v>46232.7003935185</v>
      </c>
      <c r="BU1357" s="2">
        <v>46232.7621527778</v>
      </c>
      <c r="BV1357" s="1" t="s">
        <v>621</v>
      </c>
      <c r="BW1357" s="1"/>
      <c r="BX1357" s="1"/>
      <c r="BY1357" s="1"/>
      <c r="BZ1357" s="1" t="s">
        <v>8050</v>
      </c>
      <c r="CB1357" s="1" t="s">
        <v>125</v>
      </c>
      <c r="CC1357" s="1"/>
      <c r="CE1357" s="1">
        <v>0</v>
      </c>
      <c r="CG1357" s="1">
        <v>0</v>
      </c>
      <c r="CL1357" s="1" t="s">
        <v>8068</v>
      </c>
    </row>
    <row r="1358" s="1" customFormat="1" spans="1:90">
      <c r="A1358" s="1" t="s">
        <v>15828</v>
      </c>
      <c r="F1358" s="1">
        <v>0</v>
      </c>
      <c r="K1358" s="1">
        <v>101098</v>
      </c>
      <c r="L1358" s="1" t="s">
        <v>27</v>
      </c>
      <c r="O1358" s="2">
        <v>46231.616099537</v>
      </c>
      <c r="P1358" s="2">
        <v>46232</v>
      </c>
      <c r="R1358" s="1" t="s">
        <v>8051</v>
      </c>
      <c r="T1358" s="1" t="s">
        <v>8052</v>
      </c>
      <c r="U1358" s="1" t="s">
        <v>8053</v>
      </c>
      <c r="V1358" s="1" t="s">
        <v>27</v>
      </c>
      <c r="AB1358" s="1" t="s">
        <v>8054</v>
      </c>
      <c r="AD1358" s="1" t="s">
        <v>596</v>
      </c>
      <c r="AE1358" s="1" t="s">
        <v>2766</v>
      </c>
      <c r="AF1358" s="1" t="s">
        <v>8068</v>
      </c>
      <c r="AG1358" s="3">
        <v>46231</v>
      </c>
      <c r="AI1358" s="1" t="s">
        <v>8071</v>
      </c>
      <c r="AJ1358" s="1">
        <v>29</v>
      </c>
      <c r="AM1358" s="1" t="s">
        <v>8068</v>
      </c>
      <c r="AO1358" s="1">
        <v>4.6</v>
      </c>
      <c r="AP1358" s="2">
        <v>46232.7624884259</v>
      </c>
      <c r="AQ1358" s="1" t="s">
        <v>8072</v>
      </c>
      <c r="AR1358" s="3">
        <v>46201</v>
      </c>
      <c r="AS1358" s="1">
        <v>15297118883</v>
      </c>
      <c r="AT1358" s="1" t="s">
        <v>8595</v>
      </c>
      <c r="AU1358" s="2">
        <v>46232</v>
      </c>
      <c r="AV1358" s="1" t="s">
        <v>15829</v>
      </c>
      <c r="AW1358" s="1" t="s">
        <v>8068</v>
      </c>
      <c r="AY1358" s="1" t="s">
        <v>15830</v>
      </c>
      <c r="AZ1358" s="1" t="s">
        <v>8085</v>
      </c>
      <c r="BA1358" s="1" t="s">
        <v>15831</v>
      </c>
      <c r="BB1358" s="1" t="s">
        <v>7616</v>
      </c>
      <c r="BC1358" s="1" t="s">
        <v>463</v>
      </c>
      <c r="BD1358" s="1" t="s">
        <v>266</v>
      </c>
      <c r="BE1358" s="1" t="s">
        <v>15832</v>
      </c>
      <c r="BF1358" s="1" t="s">
        <v>3878</v>
      </c>
      <c r="BG1358" s="2">
        <v>46232.6666666667</v>
      </c>
      <c r="BH1358" s="2">
        <v>46231.6173726852</v>
      </c>
      <c r="BJ1358" s="1" t="s">
        <v>9176</v>
      </c>
      <c r="BL1358" s="1" t="s">
        <v>8091</v>
      </c>
      <c r="BM1358" s="1" t="s">
        <v>8476</v>
      </c>
      <c r="BN1358" s="1" t="s">
        <v>601</v>
      </c>
      <c r="BO1358" s="1" t="s">
        <v>7615</v>
      </c>
      <c r="BP1358" s="1" t="s">
        <v>8082</v>
      </c>
      <c r="BQ1358" s="1" t="s">
        <v>6540</v>
      </c>
      <c r="BT1358" s="2">
        <v>46232.7090393519</v>
      </c>
      <c r="BU1358" s="2">
        <v>46232.7626736111</v>
      </c>
      <c r="BV1358" s="1" t="s">
        <v>591</v>
      </c>
      <c r="BW1358" s="3">
        <v>48057</v>
      </c>
      <c r="BX1358" s="1" t="s">
        <v>15833</v>
      </c>
      <c r="BY1358" s="1" t="s">
        <v>726</v>
      </c>
      <c r="BZ1358" s="1" t="s">
        <v>8050</v>
      </c>
      <c r="CB1358" s="1" t="s">
        <v>124</v>
      </c>
      <c r="CC1358" s="1">
        <v>0</v>
      </c>
      <c r="CE1358" s="1">
        <v>0</v>
      </c>
      <c r="CL1358" s="1" t="s">
        <v>8068</v>
      </c>
    </row>
    <row r="1359" s="1" customFormat="1" spans="1:90">
      <c r="A1359" s="1" t="s">
        <v>8774</v>
      </c>
      <c r="F1359" s="1">
        <v>0</v>
      </c>
      <c r="K1359" s="1">
        <v>101042</v>
      </c>
      <c r="L1359" s="1" t="s">
        <v>25</v>
      </c>
      <c r="M1359" s="1" t="s">
        <v>8106</v>
      </c>
      <c r="O1359" s="2">
        <v>46229.6988773148</v>
      </c>
      <c r="P1359" s="2">
        <v>46232</v>
      </c>
      <c r="Q1359" s="1" t="s">
        <v>8050</v>
      </c>
      <c r="R1359" s="1" t="s">
        <v>8051</v>
      </c>
      <c r="T1359" s="1" t="s">
        <v>8052</v>
      </c>
      <c r="U1359" s="1" t="s">
        <v>8053</v>
      </c>
      <c r="V1359" s="1" t="s">
        <v>25</v>
      </c>
      <c r="AB1359" s="1" t="s">
        <v>8054</v>
      </c>
      <c r="AD1359" s="1" t="s">
        <v>607</v>
      </c>
      <c r="AE1359" s="1" t="s">
        <v>663</v>
      </c>
      <c r="AF1359" s="1" t="s">
        <v>8068</v>
      </c>
      <c r="AG1359" s="3">
        <v>46232</v>
      </c>
      <c r="AH1359" s="1" t="s">
        <v>606</v>
      </c>
      <c r="AI1359" s="1" t="s">
        <v>8071</v>
      </c>
      <c r="AJ1359" s="1">
        <v>61</v>
      </c>
      <c r="AM1359" s="1" t="s">
        <v>8050</v>
      </c>
      <c r="AO1359" s="1">
        <v>3.6</v>
      </c>
      <c r="AP1359" s="2">
        <v>46232.763599537</v>
      </c>
      <c r="AQ1359" s="1" t="s">
        <v>8106</v>
      </c>
      <c r="AR1359" s="3">
        <v>46228</v>
      </c>
      <c r="AS1359" s="1">
        <v>15101790863</v>
      </c>
      <c r="AT1359" s="1" t="s">
        <v>8073</v>
      </c>
      <c r="AU1359" s="2">
        <v>46232</v>
      </c>
      <c r="AV1359" s="1" t="s">
        <v>15834</v>
      </c>
      <c r="AW1359" s="1" t="s">
        <v>8068</v>
      </c>
      <c r="AY1359" s="1" t="s">
        <v>15835</v>
      </c>
      <c r="AZ1359" s="1" t="s">
        <v>8155</v>
      </c>
      <c r="BA1359" s="1" t="s">
        <v>15836</v>
      </c>
      <c r="BB1359" s="1" t="s">
        <v>5358</v>
      </c>
      <c r="BC1359" s="1" t="s">
        <v>463</v>
      </c>
      <c r="BD1359" s="1" t="s">
        <v>347</v>
      </c>
      <c r="BE1359" s="1" t="s">
        <v>15837</v>
      </c>
      <c r="BF1359" s="1" t="s">
        <v>3878</v>
      </c>
      <c r="BG1359" s="2">
        <v>46232.6666666667</v>
      </c>
      <c r="BH1359" s="2">
        <v>46229.708912037</v>
      </c>
      <c r="BL1359" s="1" t="s">
        <v>8159</v>
      </c>
      <c r="BM1359" s="1" t="s">
        <v>8789</v>
      </c>
      <c r="BN1359" s="1" t="s">
        <v>601</v>
      </c>
      <c r="BO1359" s="1" t="s">
        <v>15838</v>
      </c>
      <c r="BP1359" s="1" t="s">
        <v>8082</v>
      </c>
      <c r="BQ1359" s="1" t="s">
        <v>6540</v>
      </c>
      <c r="BT1359" s="2">
        <v>46232.6918402778</v>
      </c>
      <c r="BU1359" s="2">
        <v>46232.7637037037</v>
      </c>
      <c r="BV1359" s="1" t="s">
        <v>591</v>
      </c>
      <c r="BW1359" s="3">
        <v>48058</v>
      </c>
      <c r="BX1359" s="1" t="s">
        <v>8483</v>
      </c>
      <c r="BY1359" s="1" t="s">
        <v>597</v>
      </c>
      <c r="BZ1359" s="1" t="s">
        <v>8050</v>
      </c>
      <c r="CB1359" s="1" t="s">
        <v>93</v>
      </c>
      <c r="CC1359" s="1">
        <v>50</v>
      </c>
      <c r="CD1359" s="1" t="s">
        <v>13643</v>
      </c>
      <c r="CE1359" s="1">
        <v>50</v>
      </c>
      <c r="CF1359" s="1" t="s">
        <v>8793</v>
      </c>
      <c r="CG1359" s="1">
        <v>35</v>
      </c>
      <c r="CH1359" s="1" t="s">
        <v>622</v>
      </c>
      <c r="CI1359" s="2">
        <v>46235.4233796296</v>
      </c>
      <c r="CJ1359" s="1" t="s">
        <v>622</v>
      </c>
      <c r="CK1359" s="2">
        <v>46235.4261574074</v>
      </c>
      <c r="CL1359" s="1" t="s">
        <v>8068</v>
      </c>
    </row>
    <row r="1360" s="1" customFormat="1" spans="1:90">
      <c r="K1360" s="1">
        <v>101098</v>
      </c>
      <c r="L1360" s="1" t="s">
        <v>27</v>
      </c>
      <c r="O1360" s="2">
        <v>46229.6572453704</v>
      </c>
      <c r="P1360" s="2">
        <v>46230</v>
      </c>
      <c r="Q1360" s="1" t="s">
        <v>8050</v>
      </c>
      <c r="R1360" s="1" t="s">
        <v>8051</v>
      </c>
      <c r="T1360" s="1" t="s">
        <v>8052</v>
      </c>
      <c r="U1360" s="1" t="s">
        <v>8053</v>
      </c>
      <c r="V1360" s="1" t="s">
        <v>27</v>
      </c>
      <c r="AB1360" s="1" t="s">
        <v>8054</v>
      </c>
      <c r="AD1360" s="1" t="s">
        <v>596</v>
      </c>
      <c r="AE1360" s="1" t="s">
        <v>2841</v>
      </c>
      <c r="AF1360" s="1"/>
      <c r="AG1360" s="1"/>
      <c r="AH1360" s="1"/>
      <c r="AI1360" s="1" t="s">
        <v>8071</v>
      </c>
      <c r="AJ1360" s="4">
        <v>1243</v>
      </c>
      <c r="AP1360" s="2">
        <v>46232.7637037037</v>
      </c>
      <c r="AQ1360" s="1"/>
      <c r="AR1360" s="1"/>
      <c r="AS1360" s="1">
        <v>17809717073</v>
      </c>
      <c r="AT1360" s="1"/>
      <c r="AU1360" s="2">
        <v>46230</v>
      </c>
      <c r="AV1360" s="1" t="s">
        <v>15825</v>
      </c>
      <c r="AW1360" s="1" t="s">
        <v>8050</v>
      </c>
      <c r="AY1360" s="1" t="s">
        <v>15839</v>
      </c>
      <c r="AZ1360" s="1" t="s">
        <v>8085</v>
      </c>
      <c r="BA1360" s="1" t="s">
        <v>15840</v>
      </c>
      <c r="BB1360" s="1" t="s">
        <v>15841</v>
      </c>
      <c r="BC1360" s="1" t="s">
        <v>463</v>
      </c>
      <c r="BD1360" s="1" t="s">
        <v>260</v>
      </c>
      <c r="BE1360" s="1" t="s">
        <v>15842</v>
      </c>
      <c r="BF1360" s="1" t="s">
        <v>8062</v>
      </c>
      <c r="BG1360" s="2">
        <v>46232</v>
      </c>
      <c r="BH1360" s="2">
        <v>46230.4440509259</v>
      </c>
      <c r="BJ1360" s="1" t="s">
        <v>15843</v>
      </c>
      <c r="BL1360" s="1" t="s">
        <v>8091</v>
      </c>
      <c r="BM1360" s="1" t="s">
        <v>10139</v>
      </c>
      <c r="BN1360" s="1" t="s">
        <v>601</v>
      </c>
      <c r="BO1360" s="1" t="s">
        <v>15844</v>
      </c>
      <c r="BP1360" s="1" t="s">
        <v>8082</v>
      </c>
      <c r="BQ1360" s="1" t="s">
        <v>6540</v>
      </c>
      <c r="BT1360" s="2">
        <v>46232.7539814815</v>
      </c>
      <c r="BU1360" s="2">
        <v>46232.7637037037</v>
      </c>
      <c r="BV1360" s="1" t="s">
        <v>591</v>
      </c>
      <c r="BW1360" s="1"/>
      <c r="BX1360" s="1"/>
      <c r="BY1360" s="1"/>
      <c r="BZ1360" s="1" t="s">
        <v>8050</v>
      </c>
      <c r="CB1360" s="1" t="s">
        <v>122</v>
      </c>
      <c r="CC1360" s="1"/>
      <c r="CD1360" s="1"/>
      <c r="CE1360" s="1">
        <v>0</v>
      </c>
      <c r="CF1360" s="1"/>
      <c r="CG1360" s="1">
        <v>0</v>
      </c>
      <c r="CH1360" s="1"/>
      <c r="CI1360" s="1"/>
      <c r="CJ1360" s="1"/>
      <c r="CK1360" s="1"/>
      <c r="CL1360" s="1" t="s">
        <v>8068</v>
      </c>
    </row>
    <row r="1361" s="1" customFormat="1" spans="1:90">
      <c r="A1361" s="1" t="s">
        <v>8718</v>
      </c>
      <c r="F1361" s="1">
        <v>0</v>
      </c>
      <c r="K1361" s="1">
        <v>101325</v>
      </c>
      <c r="L1361" s="1" t="s">
        <v>24</v>
      </c>
      <c r="N1361" s="1">
        <v>450</v>
      </c>
      <c r="O1361" s="2">
        <v>46229.5144328704</v>
      </c>
      <c r="P1361" s="2">
        <v>46230.5416666667</v>
      </c>
      <c r="Q1361" s="1" t="s">
        <v>8050</v>
      </c>
      <c r="R1361" s="1" t="s">
        <v>8051</v>
      </c>
      <c r="S1361" s="1" t="s">
        <v>8556</v>
      </c>
      <c r="T1361" s="1" t="s">
        <v>8052</v>
      </c>
      <c r="U1361" s="1" t="s">
        <v>8053</v>
      </c>
      <c r="V1361" s="1" t="s">
        <v>24</v>
      </c>
      <c r="AB1361" s="1" t="s">
        <v>8054</v>
      </c>
      <c r="AD1361" s="1" t="s">
        <v>596</v>
      </c>
      <c r="AE1361" s="1" t="s">
        <v>3594</v>
      </c>
      <c r="AF1361" s="1" t="s">
        <v>8068</v>
      </c>
      <c r="AG1361" s="3">
        <v>46189</v>
      </c>
      <c r="AI1361" s="1" t="s">
        <v>8071</v>
      </c>
      <c r="AJ1361" s="1">
        <v>77</v>
      </c>
      <c r="AK1361" s="1"/>
      <c r="AP1361" s="2">
        <v>46232.765150463</v>
      </c>
      <c r="AQ1361" s="1" t="s">
        <v>8274</v>
      </c>
      <c r="AR1361" s="3">
        <v>46188</v>
      </c>
      <c r="AS1361" s="1">
        <v>13664054441</v>
      </c>
      <c r="AT1361" s="1" t="s">
        <v>8073</v>
      </c>
      <c r="AU1361" s="2">
        <v>46230.5416666667</v>
      </c>
      <c r="AV1361" s="1" t="s">
        <v>15845</v>
      </c>
      <c r="AW1361" s="1" t="s">
        <v>8068</v>
      </c>
      <c r="AY1361" s="1" t="s">
        <v>15846</v>
      </c>
      <c r="AZ1361" s="1" t="s">
        <v>8099</v>
      </c>
      <c r="BA1361" s="1" t="s">
        <v>15847</v>
      </c>
      <c r="BB1361" s="1" t="s">
        <v>6580</v>
      </c>
      <c r="BC1361" s="1" t="s">
        <v>489</v>
      </c>
      <c r="BD1361" s="1" t="s">
        <v>405</v>
      </c>
      <c r="BE1361" s="1" t="s">
        <v>15848</v>
      </c>
      <c r="BF1361" s="1" t="s">
        <v>3878</v>
      </c>
      <c r="BG1361" s="2">
        <v>46232.4166666667</v>
      </c>
      <c r="BH1361" s="2">
        <v>46229.8245486111</v>
      </c>
      <c r="BL1361" s="1" t="s">
        <v>8064</v>
      </c>
      <c r="BM1361" s="1" t="s">
        <v>8103</v>
      </c>
      <c r="BN1361" s="1" t="s">
        <v>601</v>
      </c>
      <c r="BO1361" s="1" t="s">
        <v>6579</v>
      </c>
      <c r="BP1361" s="1" t="s">
        <v>8082</v>
      </c>
      <c r="BQ1361" s="1" t="s">
        <v>6540</v>
      </c>
      <c r="BT1361" s="2">
        <v>46232.6872222222</v>
      </c>
      <c r="BU1361" s="2">
        <v>46232.7653009259</v>
      </c>
      <c r="BV1361" s="1" t="s">
        <v>621</v>
      </c>
      <c r="BW1361" s="3">
        <v>48015</v>
      </c>
      <c r="BX1361" s="1" t="s">
        <v>8718</v>
      </c>
      <c r="BY1361" s="1" t="s">
        <v>917</v>
      </c>
      <c r="BZ1361" s="1" t="s">
        <v>8050</v>
      </c>
      <c r="CB1361" s="1" t="s">
        <v>67</v>
      </c>
      <c r="CC1361" s="1">
        <v>280</v>
      </c>
      <c r="CE1361" s="1">
        <v>280</v>
      </c>
      <c r="CG1361" s="1">
        <v>0</v>
      </c>
      <c r="CL1361" s="1" t="s">
        <v>8068</v>
      </c>
    </row>
    <row r="1362" s="1" customFormat="1" spans="1:90">
      <c r="F1362" s="1">
        <v>0</v>
      </c>
      <c r="K1362" s="1">
        <v>101110</v>
      </c>
      <c r="L1362" s="1" t="s">
        <v>28</v>
      </c>
      <c r="O1362" s="2">
        <v>46223.036099537</v>
      </c>
      <c r="P1362" s="2">
        <v>46224.5833333333</v>
      </c>
      <c r="R1362" s="1" t="s">
        <v>8051</v>
      </c>
      <c r="S1362" s="1"/>
      <c r="T1362" s="1" t="s">
        <v>8052</v>
      </c>
      <c r="U1362" s="1" t="s">
        <v>8053</v>
      </c>
      <c r="V1362" s="1" t="s">
        <v>28</v>
      </c>
      <c r="AB1362" s="1" t="s">
        <v>8054</v>
      </c>
      <c r="AD1362" s="1" t="s">
        <v>607</v>
      </c>
      <c r="AE1362" s="1" t="s">
        <v>611</v>
      </c>
      <c r="AF1362" s="1" t="s">
        <v>8068</v>
      </c>
      <c r="AG1362" s="3">
        <v>44212</v>
      </c>
      <c r="AH1362" s="1" t="s">
        <v>606</v>
      </c>
      <c r="AI1362" s="1" t="s">
        <v>8071</v>
      </c>
      <c r="AJ1362" s="1">
        <v>45</v>
      </c>
      <c r="AP1362" s="2">
        <v>46232.7652314815</v>
      </c>
      <c r="AQ1362" s="1" t="s">
        <v>8072</v>
      </c>
      <c r="AR1362" s="3">
        <v>44040</v>
      </c>
      <c r="AS1362" s="1">
        <v>13893533337</v>
      </c>
      <c r="AT1362" s="1"/>
      <c r="AU1362" s="2">
        <v>46224.5833333333</v>
      </c>
      <c r="AV1362" s="1" t="s">
        <v>6655</v>
      </c>
      <c r="AW1362" s="1" t="s">
        <v>8050</v>
      </c>
      <c r="AY1362" s="1" t="s">
        <v>15849</v>
      </c>
      <c r="AZ1362" s="1" t="s">
        <v>11586</v>
      </c>
      <c r="BA1362" s="1" t="s">
        <v>15850</v>
      </c>
      <c r="BB1362" s="1" t="s">
        <v>1050</v>
      </c>
      <c r="BC1362" s="1" t="s">
        <v>478</v>
      </c>
      <c r="BD1362" s="1" t="s">
        <v>178</v>
      </c>
      <c r="BE1362" s="1" t="s">
        <v>15851</v>
      </c>
      <c r="BF1362" s="1" t="s">
        <v>3868</v>
      </c>
      <c r="BG1362" s="2">
        <v>46231</v>
      </c>
      <c r="BH1362" s="2">
        <v>46223.1771990741</v>
      </c>
      <c r="BJ1362" s="1" t="s">
        <v>15852</v>
      </c>
      <c r="BL1362" s="1" t="s">
        <v>8464</v>
      </c>
      <c r="BM1362" s="1" t="s">
        <v>14552</v>
      </c>
      <c r="BN1362" s="1" t="s">
        <v>590</v>
      </c>
      <c r="BO1362" s="1" t="s">
        <v>15853</v>
      </c>
      <c r="BP1362" s="1" t="s">
        <v>8082</v>
      </c>
      <c r="BQ1362" s="1" t="s">
        <v>6540</v>
      </c>
      <c r="BR1362" s="1" t="s">
        <v>10266</v>
      </c>
      <c r="BS1362" s="1" t="s">
        <v>9861</v>
      </c>
      <c r="BT1362" s="2">
        <v>46232.7576736111</v>
      </c>
      <c r="BU1362" s="2">
        <v>46232.765462963</v>
      </c>
      <c r="BV1362" s="1" t="s">
        <v>591</v>
      </c>
      <c r="BW1362" s="3">
        <v>46038</v>
      </c>
      <c r="BX1362" s="1" t="s">
        <v>15854</v>
      </c>
      <c r="BY1362" s="1" t="s">
        <v>597</v>
      </c>
      <c r="BZ1362" s="1" t="s">
        <v>8050</v>
      </c>
      <c r="CB1362" s="1" t="s">
        <v>133</v>
      </c>
      <c r="CC1362" s="1">
        <v>400</v>
      </c>
      <c r="CD1362" s="1" t="s">
        <v>11678</v>
      </c>
      <c r="CE1362" s="1">
        <v>400</v>
      </c>
      <c r="CG1362" s="1">
        <v>224</v>
      </c>
      <c r="CH1362" s="1" t="s">
        <v>622</v>
      </c>
      <c r="CI1362" s="2">
        <v>46235.4331481481</v>
      </c>
      <c r="CL1362" s="1" t="s">
        <v>8068</v>
      </c>
    </row>
    <row r="1363" s="1" customFormat="1" spans="1:90">
      <c r="F1363" s="1">
        <v>0</v>
      </c>
      <c r="K1363" s="1">
        <v>101325</v>
      </c>
      <c r="L1363" s="1" t="s">
        <v>24</v>
      </c>
      <c r="M1363" s="1"/>
      <c r="O1363" s="2">
        <v>46231.7882060185</v>
      </c>
      <c r="P1363" s="2">
        <v>46232.625</v>
      </c>
      <c r="Q1363" s="1" t="s">
        <v>8050</v>
      </c>
      <c r="R1363" s="1" t="s">
        <v>8051</v>
      </c>
      <c r="T1363" s="1" t="s">
        <v>8052</v>
      </c>
      <c r="U1363" s="1" t="s">
        <v>8053</v>
      </c>
      <c r="V1363" s="1" t="s">
        <v>24</v>
      </c>
      <c r="AB1363" s="1" t="s">
        <v>8054</v>
      </c>
      <c r="AD1363" s="1" t="s">
        <v>607</v>
      </c>
      <c r="AE1363" s="1" t="s">
        <v>3579</v>
      </c>
      <c r="AF1363" s="1" t="s">
        <v>8068</v>
      </c>
      <c r="AG1363" s="3">
        <v>46232</v>
      </c>
      <c r="AH1363" s="1" t="s">
        <v>606</v>
      </c>
      <c r="AI1363" s="1" t="s">
        <v>8055</v>
      </c>
      <c r="AJ1363" s="1">
        <v>98</v>
      </c>
      <c r="AM1363" s="1" t="s">
        <v>8068</v>
      </c>
      <c r="AO1363" s="1">
        <v>4.2</v>
      </c>
      <c r="AP1363" s="2">
        <v>46232.7660532407</v>
      </c>
      <c r="AQ1363" s="1" t="s">
        <v>8072</v>
      </c>
      <c r="AR1363" s="3">
        <v>46231</v>
      </c>
      <c r="AS1363" s="1">
        <v>13354875262</v>
      </c>
      <c r="AT1363" s="1" t="s">
        <v>8073</v>
      </c>
      <c r="AU1363" s="2">
        <v>46232.625</v>
      </c>
      <c r="AV1363" s="1" t="s">
        <v>15855</v>
      </c>
      <c r="AW1363" s="1" t="s">
        <v>8068</v>
      </c>
      <c r="AY1363" s="1" t="s">
        <v>15856</v>
      </c>
      <c r="AZ1363" s="1" t="s">
        <v>8058</v>
      </c>
      <c r="BA1363" s="1" t="s">
        <v>15857</v>
      </c>
      <c r="BB1363" s="1" t="s">
        <v>4187</v>
      </c>
      <c r="BC1363" s="1" t="s">
        <v>489</v>
      </c>
      <c r="BD1363" s="1" t="s">
        <v>383</v>
      </c>
      <c r="BE1363" s="1" t="s">
        <v>15858</v>
      </c>
      <c r="BF1363" s="1" t="s">
        <v>3878</v>
      </c>
      <c r="BG1363" s="2">
        <v>46232.625</v>
      </c>
      <c r="BH1363" s="2">
        <v>46231.7902546296</v>
      </c>
      <c r="BL1363" s="1" t="s">
        <v>8064</v>
      </c>
      <c r="BM1363" s="1" t="s">
        <v>8249</v>
      </c>
      <c r="BN1363" s="1" t="s">
        <v>601</v>
      </c>
      <c r="BO1363" s="1" t="s">
        <v>15859</v>
      </c>
      <c r="BP1363" s="1" t="s">
        <v>8067</v>
      </c>
      <c r="BQ1363" s="1" t="s">
        <v>6540</v>
      </c>
      <c r="BT1363" s="2">
        <v>46232.5915856482</v>
      </c>
      <c r="BU1363" s="2">
        <v>46232.7661921296</v>
      </c>
      <c r="BV1363" s="1" t="s">
        <v>591</v>
      </c>
      <c r="BW1363" s="3">
        <v>48058</v>
      </c>
      <c r="BX1363" s="1" t="s">
        <v>9035</v>
      </c>
      <c r="BY1363" s="1" t="s">
        <v>597</v>
      </c>
      <c r="BZ1363" s="1" t="s">
        <v>8050</v>
      </c>
      <c r="CB1363" s="1" t="s">
        <v>60</v>
      </c>
      <c r="CC1363" s="1">
        <v>50</v>
      </c>
      <c r="CD1363" s="1"/>
      <c r="CE1363" s="1">
        <v>50</v>
      </c>
      <c r="CF1363" s="1" t="s">
        <v>8555</v>
      </c>
      <c r="CG1363" s="1">
        <v>35</v>
      </c>
      <c r="CH1363" s="1"/>
      <c r="CI1363" s="1"/>
      <c r="CJ1363" s="1" t="s">
        <v>622</v>
      </c>
      <c r="CK1363" s="2">
        <v>46233.8246875</v>
      </c>
      <c r="CL1363" s="1" t="s">
        <v>8068</v>
      </c>
    </row>
    <row r="1364" s="1" customFormat="1" spans="1:90">
      <c r="A1364" s="1" t="s">
        <v>621</v>
      </c>
      <c r="F1364" s="1">
        <v>0</v>
      </c>
      <c r="K1364" s="1">
        <v>101110</v>
      </c>
      <c r="L1364" s="1" t="s">
        <v>28</v>
      </c>
      <c r="M1364" s="1" t="s">
        <v>8106</v>
      </c>
      <c r="O1364" s="2">
        <v>46232.4994212963</v>
      </c>
      <c r="P1364" s="2">
        <v>46233.4583333333</v>
      </c>
      <c r="Q1364" s="1"/>
      <c r="R1364" s="1" t="s">
        <v>8051</v>
      </c>
      <c r="S1364" s="1"/>
      <c r="T1364" s="1" t="s">
        <v>8052</v>
      </c>
      <c r="U1364" s="1" t="s">
        <v>8840</v>
      </c>
      <c r="V1364" s="1" t="s">
        <v>28</v>
      </c>
      <c r="AB1364" s="1" t="s">
        <v>8054</v>
      </c>
      <c r="AD1364" s="1" t="s">
        <v>596</v>
      </c>
      <c r="AE1364" s="1" t="s">
        <v>940</v>
      </c>
      <c r="AF1364" s="1"/>
      <c r="AG1364" s="1"/>
      <c r="AI1364" s="1" t="s">
        <v>8071</v>
      </c>
      <c r="AJ1364" s="1">
        <v>103</v>
      </c>
      <c r="AP1364" s="2">
        <v>46232.76625</v>
      </c>
      <c r="AQ1364" s="1"/>
      <c r="AR1364" s="1"/>
      <c r="AS1364" s="1">
        <v>15199800161</v>
      </c>
      <c r="AT1364" s="1" t="s">
        <v>8073</v>
      </c>
      <c r="AU1364" s="2">
        <v>46233.4583333333</v>
      </c>
      <c r="AV1364" s="1"/>
      <c r="AW1364" s="1" t="s">
        <v>8050</v>
      </c>
      <c r="AY1364" s="1" t="s">
        <v>15860</v>
      </c>
      <c r="AZ1364" s="1" t="s">
        <v>9874</v>
      </c>
      <c r="BA1364" s="1" t="s">
        <v>15861</v>
      </c>
      <c r="BB1364" s="1" t="s">
        <v>15862</v>
      </c>
      <c r="BC1364" s="1" t="s">
        <v>478</v>
      </c>
      <c r="BD1364" s="1" t="s">
        <v>182</v>
      </c>
      <c r="BE1364" s="1" t="s">
        <v>15863</v>
      </c>
      <c r="BF1364" s="1" t="s">
        <v>8062</v>
      </c>
      <c r="BG1364" s="2">
        <v>46232.7648032407</v>
      </c>
      <c r="BH1364" s="2">
        <v>46232.5002777778</v>
      </c>
      <c r="BJ1364" s="1" t="s">
        <v>15864</v>
      </c>
      <c r="BL1364" s="1" t="s">
        <v>8464</v>
      </c>
      <c r="BM1364" s="1" t="s">
        <v>9878</v>
      </c>
      <c r="BN1364" s="1" t="s">
        <v>601</v>
      </c>
      <c r="BO1364" s="1" t="s">
        <v>15865</v>
      </c>
      <c r="BP1364" s="1" t="s">
        <v>8082</v>
      </c>
      <c r="BQ1364" s="1" t="s">
        <v>6540</v>
      </c>
      <c r="BT1364" s="2">
        <v>46232.7649189815</v>
      </c>
      <c r="BU1364" s="2">
        <v>46232.7662962963</v>
      </c>
      <c r="BV1364" s="1" t="s">
        <v>621</v>
      </c>
      <c r="BW1364" s="1"/>
      <c r="BX1364" s="1"/>
      <c r="BY1364" s="1"/>
      <c r="BZ1364" s="1" t="s">
        <v>8050</v>
      </c>
      <c r="CB1364" s="1" t="s">
        <v>133</v>
      </c>
      <c r="CC1364" s="1">
        <v>0</v>
      </c>
      <c r="CE1364" s="1">
        <v>0</v>
      </c>
      <c r="CG1364" s="1">
        <v>0</v>
      </c>
      <c r="CL1364" s="1" t="s">
        <v>8068</v>
      </c>
    </row>
    <row r="1365" s="1" customFormat="1" spans="1:90">
      <c r="A1365" s="1" t="s">
        <v>15866</v>
      </c>
      <c r="F1365" s="1">
        <v>0</v>
      </c>
      <c r="G1365" s="1"/>
      <c r="K1365" s="1">
        <v>101110</v>
      </c>
      <c r="L1365" s="1" t="s">
        <v>28</v>
      </c>
      <c r="O1365" s="2">
        <v>46230.8242476852</v>
      </c>
      <c r="P1365" s="2">
        <v>46232</v>
      </c>
      <c r="Q1365" s="1"/>
      <c r="R1365" s="1" t="s">
        <v>8051</v>
      </c>
      <c r="T1365" s="1" t="s">
        <v>8052</v>
      </c>
      <c r="U1365" s="1" t="s">
        <v>8053</v>
      </c>
      <c r="V1365" s="1" t="s">
        <v>28</v>
      </c>
      <c r="AB1365" s="1" t="s">
        <v>8054</v>
      </c>
      <c r="AD1365" s="1" t="s">
        <v>607</v>
      </c>
      <c r="AE1365" s="1" t="s">
        <v>631</v>
      </c>
      <c r="AF1365" s="1" t="s">
        <v>8068</v>
      </c>
      <c r="AG1365" s="3">
        <v>41699</v>
      </c>
      <c r="AH1365" s="1" t="s">
        <v>606</v>
      </c>
      <c r="AI1365" s="1" t="s">
        <v>8071</v>
      </c>
      <c r="AJ1365" s="1">
        <v>285</v>
      </c>
      <c r="AM1365" s="1" t="s">
        <v>8068</v>
      </c>
      <c r="AP1365" s="2">
        <v>46232.7689351852</v>
      </c>
      <c r="AQ1365" s="1" t="s">
        <v>8072</v>
      </c>
      <c r="AR1365" s="3">
        <v>41698</v>
      </c>
      <c r="AS1365" s="1">
        <v>13565953010</v>
      </c>
      <c r="AT1365" s="1"/>
      <c r="AU1365" s="2">
        <v>46232</v>
      </c>
      <c r="AV1365" s="1" t="s">
        <v>15867</v>
      </c>
      <c r="AW1365" s="1" t="s">
        <v>8050</v>
      </c>
      <c r="AY1365" s="1" t="s">
        <v>15868</v>
      </c>
      <c r="AZ1365" s="1" t="s">
        <v>8460</v>
      </c>
      <c r="BA1365" s="1" t="s">
        <v>15869</v>
      </c>
      <c r="BB1365" s="1" t="s">
        <v>1515</v>
      </c>
      <c r="BC1365" s="1" t="s">
        <v>478</v>
      </c>
      <c r="BD1365" s="1" t="s">
        <v>160</v>
      </c>
      <c r="BE1365" s="1" t="s">
        <v>15870</v>
      </c>
      <c r="BF1365" s="1" t="s">
        <v>593</v>
      </c>
      <c r="BG1365" s="2">
        <v>46232.8333333333</v>
      </c>
      <c r="BH1365" s="2">
        <v>46231.4906944444</v>
      </c>
      <c r="BJ1365" s="1" t="s">
        <v>15871</v>
      </c>
      <c r="BL1365" s="1" t="s">
        <v>8464</v>
      </c>
      <c r="BM1365" s="1" t="s">
        <v>8495</v>
      </c>
      <c r="BN1365" s="1" t="s">
        <v>590</v>
      </c>
      <c r="BO1365" s="1" t="s">
        <v>15872</v>
      </c>
      <c r="BP1365" s="1" t="s">
        <v>8082</v>
      </c>
      <c r="BQ1365" s="1" t="s">
        <v>6540</v>
      </c>
      <c r="BT1365" s="2">
        <v>46232.6759027778</v>
      </c>
      <c r="BU1365" s="2">
        <v>46232.7690277778</v>
      </c>
      <c r="BV1365" s="1" t="s">
        <v>591</v>
      </c>
      <c r="BW1365" s="3">
        <v>43525</v>
      </c>
      <c r="BX1365" s="1" t="s">
        <v>15873</v>
      </c>
      <c r="BY1365" s="1" t="s">
        <v>597</v>
      </c>
      <c r="BZ1365" s="1" t="s">
        <v>8050</v>
      </c>
      <c r="CB1365" s="1" t="s">
        <v>129</v>
      </c>
      <c r="CC1365" s="1">
        <v>198</v>
      </c>
      <c r="CD1365" s="1" t="s">
        <v>14083</v>
      </c>
      <c r="CE1365" s="1">
        <v>198</v>
      </c>
      <c r="CF1365" s="1" t="s">
        <v>14084</v>
      </c>
      <c r="CG1365" s="1">
        <v>75</v>
      </c>
      <c r="CH1365" s="1" t="s">
        <v>622</v>
      </c>
      <c r="CI1365" s="2">
        <v>46232.9602546296</v>
      </c>
      <c r="CJ1365" s="1" t="s">
        <v>622</v>
      </c>
      <c r="CK1365" s="2">
        <v>46234.0321875</v>
      </c>
      <c r="CL1365" s="1" t="s">
        <v>8068</v>
      </c>
    </row>
    <row r="1366" s="1" customFormat="1" spans="1:90">
      <c r="C1366" s="1">
        <v>1</v>
      </c>
      <c r="F1366" s="1">
        <v>0</v>
      </c>
      <c r="K1366" s="1">
        <v>101073</v>
      </c>
      <c r="L1366" s="1" t="s">
        <v>26</v>
      </c>
      <c r="O1366" s="2">
        <v>46232.7381018518</v>
      </c>
      <c r="P1366" s="2">
        <v>46232</v>
      </c>
      <c r="Q1366" s="1" t="s">
        <v>8050</v>
      </c>
      <c r="R1366" s="1" t="s">
        <v>8051</v>
      </c>
      <c r="T1366" s="1" t="s">
        <v>8052</v>
      </c>
      <c r="U1366" s="1" t="s">
        <v>8053</v>
      </c>
      <c r="V1366" s="1" t="s">
        <v>26</v>
      </c>
      <c r="AB1366" s="1" t="s">
        <v>8054</v>
      </c>
      <c r="AD1366" s="1" t="s">
        <v>607</v>
      </c>
      <c r="AE1366" s="1" t="s">
        <v>703</v>
      </c>
      <c r="AF1366" s="1" t="s">
        <v>8068</v>
      </c>
      <c r="AG1366" s="3">
        <v>46232</v>
      </c>
      <c r="AH1366" s="1" t="s">
        <v>606</v>
      </c>
      <c r="AI1366" s="1" t="s">
        <v>8071</v>
      </c>
      <c r="AJ1366" s="1">
        <v>149</v>
      </c>
      <c r="AM1366" s="1" t="s">
        <v>8068</v>
      </c>
      <c r="AO1366" s="1">
        <v>4.1</v>
      </c>
      <c r="AP1366" s="2">
        <v>46232.7694560185</v>
      </c>
      <c r="AQ1366" s="1" t="s">
        <v>8072</v>
      </c>
      <c r="AR1366" s="3">
        <v>46231</v>
      </c>
      <c r="AS1366" s="1">
        <v>18195085089</v>
      </c>
      <c r="AT1366" s="1" t="s">
        <v>8073</v>
      </c>
      <c r="AU1366" s="2">
        <v>46232</v>
      </c>
      <c r="AV1366" s="1" t="s">
        <v>15874</v>
      </c>
      <c r="AW1366" s="1" t="s">
        <v>8068</v>
      </c>
      <c r="AY1366" s="1" t="s">
        <v>15875</v>
      </c>
      <c r="AZ1366" s="1" t="s">
        <v>8108</v>
      </c>
      <c r="BA1366" s="1" t="s">
        <v>15876</v>
      </c>
      <c r="BB1366" s="1" t="s">
        <v>1990</v>
      </c>
      <c r="BC1366" s="1" t="s">
        <v>496</v>
      </c>
      <c r="BD1366" s="1" t="s">
        <v>303</v>
      </c>
      <c r="BE1366" s="1" t="s">
        <v>15877</v>
      </c>
      <c r="BF1366" s="1" t="s">
        <v>3898</v>
      </c>
      <c r="BG1366" s="2">
        <v>46232.7393518519</v>
      </c>
      <c r="BH1366" s="2">
        <v>46232.7381365741</v>
      </c>
      <c r="BJ1366" s="1" t="s">
        <v>15878</v>
      </c>
      <c r="BL1366" s="1" t="s">
        <v>8115</v>
      </c>
      <c r="BM1366" s="1" t="s">
        <v>11162</v>
      </c>
      <c r="BN1366" s="1" t="s">
        <v>601</v>
      </c>
      <c r="BO1366" s="1" t="s">
        <v>6763</v>
      </c>
      <c r="BP1366" s="1" t="s">
        <v>8082</v>
      </c>
      <c r="BQ1366" s="1" t="s">
        <v>6540</v>
      </c>
      <c r="BT1366" s="2">
        <v>46232.7398842593</v>
      </c>
      <c r="BU1366" s="2">
        <v>46232.7695717593</v>
      </c>
      <c r="BV1366" s="1" t="s">
        <v>591</v>
      </c>
      <c r="BW1366" s="3">
        <v>48058</v>
      </c>
      <c r="BX1366" s="1" t="s">
        <v>8490</v>
      </c>
      <c r="BY1366" s="1" t="s">
        <v>597</v>
      </c>
      <c r="BZ1366" s="1" t="s">
        <v>8050</v>
      </c>
      <c r="CB1366" s="1" t="s">
        <v>114</v>
      </c>
      <c r="CC1366" s="1">
        <v>170</v>
      </c>
      <c r="CE1366" s="1">
        <v>170</v>
      </c>
      <c r="CG1366" s="1">
        <v>0</v>
      </c>
      <c r="CL1366" s="1" t="s">
        <v>8068</v>
      </c>
    </row>
    <row r="1367" s="1" customFormat="1" spans="1:90">
      <c r="F1367" s="1">
        <v>0</v>
      </c>
      <c r="K1367" s="1">
        <v>101110</v>
      </c>
      <c r="L1367" s="1" t="s">
        <v>28</v>
      </c>
      <c r="M1367" s="1"/>
      <c r="O1367" s="2">
        <v>46231.6344675926</v>
      </c>
      <c r="P1367" s="2">
        <v>46232</v>
      </c>
      <c r="R1367" s="1" t="s">
        <v>8051</v>
      </c>
      <c r="T1367" s="1" t="s">
        <v>8052</v>
      </c>
      <c r="U1367" s="1" t="s">
        <v>8053</v>
      </c>
      <c r="V1367" s="1" t="s">
        <v>28</v>
      </c>
      <c r="AB1367" s="1" t="s">
        <v>8054</v>
      </c>
      <c r="AD1367" s="1" t="s">
        <v>607</v>
      </c>
      <c r="AE1367" s="1" t="s">
        <v>866</v>
      </c>
      <c r="AF1367" s="1" t="s">
        <v>8068</v>
      </c>
      <c r="AG1367" s="3">
        <v>46232</v>
      </c>
      <c r="AH1367" s="1" t="s">
        <v>606</v>
      </c>
      <c r="AI1367" s="1" t="s">
        <v>8071</v>
      </c>
      <c r="AJ1367" s="1">
        <v>126</v>
      </c>
      <c r="AM1367" s="1" t="s">
        <v>8068</v>
      </c>
      <c r="AO1367" s="1">
        <v>3.4</v>
      </c>
      <c r="AP1367" s="2">
        <v>46232.7696180556</v>
      </c>
      <c r="AQ1367" s="1" t="s">
        <v>8274</v>
      </c>
      <c r="AR1367" s="3">
        <v>46231</v>
      </c>
      <c r="AS1367" s="1">
        <v>17716906075</v>
      </c>
      <c r="AT1367" s="1" t="s">
        <v>8073</v>
      </c>
      <c r="AU1367" s="2">
        <v>46232</v>
      </c>
      <c r="AV1367" s="1" t="s">
        <v>15879</v>
      </c>
      <c r="AW1367" s="1" t="s">
        <v>8068</v>
      </c>
      <c r="AY1367" s="1" t="s">
        <v>15880</v>
      </c>
      <c r="AZ1367" s="1" t="s">
        <v>8460</v>
      </c>
      <c r="BA1367" s="1" t="s">
        <v>15881</v>
      </c>
      <c r="BB1367" s="1" t="s">
        <v>1440</v>
      </c>
      <c r="BC1367" s="1" t="s">
        <v>478</v>
      </c>
      <c r="BD1367" s="1" t="s">
        <v>222</v>
      </c>
      <c r="BE1367" s="1" t="s">
        <v>15882</v>
      </c>
      <c r="BF1367" s="1" t="s">
        <v>3878</v>
      </c>
      <c r="BG1367" s="2">
        <v>46232.75</v>
      </c>
      <c r="BH1367" s="2">
        <v>46231.6763888889</v>
      </c>
      <c r="BL1367" s="1" t="s">
        <v>8464</v>
      </c>
      <c r="BM1367" s="1" t="s">
        <v>8495</v>
      </c>
      <c r="BN1367" s="1" t="s">
        <v>601</v>
      </c>
      <c r="BO1367" s="1" t="s">
        <v>15883</v>
      </c>
      <c r="BP1367" s="1" t="s">
        <v>8082</v>
      </c>
      <c r="BQ1367" s="1" t="s">
        <v>6540</v>
      </c>
      <c r="BT1367" s="2">
        <v>46232.7645486111</v>
      </c>
      <c r="BU1367" s="2">
        <v>46232.769837963</v>
      </c>
      <c r="BV1367" s="1" t="s">
        <v>591</v>
      </c>
      <c r="BW1367" s="3">
        <v>48058</v>
      </c>
      <c r="BX1367" s="1" t="s">
        <v>8623</v>
      </c>
      <c r="BY1367" s="1" t="s">
        <v>597</v>
      </c>
      <c r="BZ1367" s="1" t="s">
        <v>8050</v>
      </c>
      <c r="CB1367" s="1" t="s">
        <v>145</v>
      </c>
      <c r="CC1367" s="1">
        <v>100</v>
      </c>
      <c r="CD1367" s="1" t="s">
        <v>14065</v>
      </c>
      <c r="CE1367" s="1">
        <v>100</v>
      </c>
      <c r="CF1367" s="1" t="s">
        <v>9924</v>
      </c>
      <c r="CG1367" s="1">
        <v>35</v>
      </c>
      <c r="CH1367" s="1" t="s">
        <v>622</v>
      </c>
      <c r="CI1367" s="2">
        <v>46232.8859490741</v>
      </c>
      <c r="CJ1367" s="1" t="s">
        <v>622</v>
      </c>
      <c r="CK1367" s="2">
        <v>46232.8929861111</v>
      </c>
      <c r="CL1367" s="1" t="s">
        <v>8068</v>
      </c>
    </row>
    <row r="1368" s="1" customFormat="1" spans="1:90">
      <c r="F1368" s="1">
        <v>0</v>
      </c>
      <c r="K1368" s="1">
        <v>101042</v>
      </c>
      <c r="L1368" s="1" t="s">
        <v>25</v>
      </c>
      <c r="M1368" s="1"/>
      <c r="O1368" s="2">
        <v>46231.4040509259</v>
      </c>
      <c r="P1368" s="2">
        <v>46232</v>
      </c>
      <c r="R1368" s="1" t="s">
        <v>8051</v>
      </c>
      <c r="T1368" s="1" t="s">
        <v>8052</v>
      </c>
      <c r="U1368" s="1" t="s">
        <v>8053</v>
      </c>
      <c r="V1368" s="1" t="s">
        <v>25</v>
      </c>
      <c r="AB1368" s="1" t="s">
        <v>8054</v>
      </c>
      <c r="AD1368" s="1" t="s">
        <v>596</v>
      </c>
      <c r="AE1368" s="1" t="s">
        <v>2763</v>
      </c>
      <c r="AF1368" s="1" t="s">
        <v>8068</v>
      </c>
      <c r="AG1368" s="3">
        <v>46232</v>
      </c>
      <c r="AI1368" s="1" t="s">
        <v>8071</v>
      </c>
      <c r="AJ1368" s="1">
        <v>35</v>
      </c>
      <c r="AM1368" s="1" t="s">
        <v>8068</v>
      </c>
      <c r="AO1368" s="1">
        <v>3.8</v>
      </c>
      <c r="AP1368" s="2">
        <v>46232.7711805556</v>
      </c>
      <c r="AQ1368" s="1" t="s">
        <v>8072</v>
      </c>
      <c r="AR1368" s="3">
        <v>46229</v>
      </c>
      <c r="AS1368" s="1">
        <v>13893113020</v>
      </c>
      <c r="AT1368" s="1" t="s">
        <v>8073</v>
      </c>
      <c r="AU1368" s="2">
        <v>46232</v>
      </c>
      <c r="AV1368" s="1" t="s">
        <v>15884</v>
      </c>
      <c r="AW1368" s="1" t="s">
        <v>8068</v>
      </c>
      <c r="AY1368" s="1" t="s">
        <v>15885</v>
      </c>
      <c r="AZ1368" s="1" t="s">
        <v>8155</v>
      </c>
      <c r="BA1368" s="1" t="s">
        <v>15886</v>
      </c>
      <c r="BB1368" s="1" t="s">
        <v>15887</v>
      </c>
      <c r="BC1368" s="1" t="s">
        <v>463</v>
      </c>
      <c r="BD1368" s="1" t="s">
        <v>372</v>
      </c>
      <c r="BE1368" s="1" t="s">
        <v>15888</v>
      </c>
      <c r="BF1368" s="1" t="s">
        <v>3878</v>
      </c>
      <c r="BG1368" s="2">
        <v>46232.7083333333</v>
      </c>
      <c r="BH1368" s="2">
        <v>46231.6949189815</v>
      </c>
      <c r="BL1368" s="1" t="s">
        <v>8159</v>
      </c>
      <c r="BM1368" s="1" t="s">
        <v>8343</v>
      </c>
      <c r="BN1368" s="1" t="s">
        <v>601</v>
      </c>
      <c r="BO1368" s="1" t="s">
        <v>15889</v>
      </c>
      <c r="BP1368" s="1" t="s">
        <v>8082</v>
      </c>
      <c r="BQ1368" s="1" t="s">
        <v>6540</v>
      </c>
      <c r="BT1368" s="2">
        <v>46232.7243171296</v>
      </c>
      <c r="BU1368" s="2">
        <v>46232.7711689815</v>
      </c>
      <c r="BV1368" s="1" t="s">
        <v>591</v>
      </c>
      <c r="BW1368" s="3">
        <v>48058</v>
      </c>
      <c r="BX1368" s="1" t="s">
        <v>8227</v>
      </c>
      <c r="BY1368" s="1" t="s">
        <v>628</v>
      </c>
      <c r="BZ1368" s="1" t="s">
        <v>8050</v>
      </c>
      <c r="CB1368" s="1" t="s">
        <v>97</v>
      </c>
      <c r="CC1368" s="1">
        <v>0</v>
      </c>
      <c r="CE1368" s="1">
        <v>0</v>
      </c>
      <c r="CG1368" s="1">
        <v>0</v>
      </c>
      <c r="CL1368" s="1" t="s">
        <v>8068</v>
      </c>
    </row>
    <row r="1369" s="1" customFormat="1" spans="1:90">
      <c r="F1369" s="1">
        <v>0</v>
      </c>
      <c r="K1369" s="1">
        <v>101042</v>
      </c>
      <c r="L1369" s="1" t="s">
        <v>25</v>
      </c>
      <c r="O1369" s="2">
        <v>46232.3597685185</v>
      </c>
      <c r="P1369" s="2">
        <v>46232.75</v>
      </c>
      <c r="Q1369" s="1" t="s">
        <v>8050</v>
      </c>
      <c r="R1369" s="1" t="s">
        <v>8051</v>
      </c>
      <c r="S1369" s="1" t="s">
        <v>8096</v>
      </c>
      <c r="T1369" s="1" t="s">
        <v>8052</v>
      </c>
      <c r="U1369" s="1" t="s">
        <v>8053</v>
      </c>
      <c r="V1369" s="1" t="s">
        <v>25</v>
      </c>
      <c r="AB1369" s="1" t="s">
        <v>8054</v>
      </c>
      <c r="AD1369" s="1" t="s">
        <v>596</v>
      </c>
      <c r="AE1369" s="1" t="s">
        <v>2550</v>
      </c>
      <c r="AF1369" s="1" t="s">
        <v>8068</v>
      </c>
      <c r="AG1369" s="3">
        <v>46232</v>
      </c>
      <c r="AI1369" s="1" t="s">
        <v>8055</v>
      </c>
      <c r="AJ1369" s="1">
        <v>44</v>
      </c>
      <c r="AP1369" s="2">
        <v>46232.7715277778</v>
      </c>
      <c r="AQ1369" s="1" t="s">
        <v>8809</v>
      </c>
      <c r="AR1369" s="3">
        <v>46228</v>
      </c>
      <c r="AS1369" s="1">
        <v>13893677033</v>
      </c>
      <c r="AT1369" s="1" t="s">
        <v>8508</v>
      </c>
      <c r="AU1369" s="2">
        <v>46232.75</v>
      </c>
      <c r="AV1369" s="1" t="s">
        <v>15890</v>
      </c>
      <c r="AW1369" s="1" t="s">
        <v>8068</v>
      </c>
      <c r="AY1369" s="1" t="s">
        <v>15891</v>
      </c>
      <c r="AZ1369" s="1" t="s">
        <v>8155</v>
      </c>
      <c r="BA1369" s="1" t="s">
        <v>15892</v>
      </c>
      <c r="BB1369" s="1" t="s">
        <v>15893</v>
      </c>
      <c r="BC1369" s="1" t="s">
        <v>463</v>
      </c>
      <c r="BD1369" s="1" t="s">
        <v>352</v>
      </c>
      <c r="BE1369" s="1" t="s">
        <v>15894</v>
      </c>
      <c r="BF1369" s="1" t="s">
        <v>3903</v>
      </c>
      <c r="BG1369" s="2">
        <v>46232.75</v>
      </c>
      <c r="BH1369" s="2">
        <v>46232.3598263889</v>
      </c>
      <c r="BJ1369" s="1" t="s">
        <v>8215</v>
      </c>
      <c r="BL1369" s="1" t="s">
        <v>8159</v>
      </c>
      <c r="BM1369" s="1" t="s">
        <v>12799</v>
      </c>
      <c r="BN1369" s="1" t="s">
        <v>601</v>
      </c>
      <c r="BO1369" s="1" t="s">
        <v>15895</v>
      </c>
      <c r="BP1369" s="1" t="s">
        <v>8082</v>
      </c>
      <c r="BQ1369" s="1" t="s">
        <v>6540</v>
      </c>
      <c r="BT1369" s="2">
        <v>46232.7674768519</v>
      </c>
      <c r="BU1369" s="2">
        <v>46232.7716435185</v>
      </c>
      <c r="BV1369" s="1" t="s">
        <v>818</v>
      </c>
      <c r="BW1369" s="3">
        <v>48058</v>
      </c>
      <c r="BX1369" s="1" t="s">
        <v>9966</v>
      </c>
      <c r="BY1369" s="1" t="s">
        <v>818</v>
      </c>
      <c r="BZ1369" s="1" t="s">
        <v>8050</v>
      </c>
      <c r="CB1369" s="1" t="s">
        <v>93</v>
      </c>
      <c r="CC1369" s="1">
        <v>0</v>
      </c>
      <c r="CE1369" s="1">
        <v>0</v>
      </c>
      <c r="CG1369" s="1">
        <v>0</v>
      </c>
      <c r="CL1369" s="1" t="s">
        <v>8068</v>
      </c>
    </row>
    <row r="1370" s="1" customFormat="1" spans="1:90">
      <c r="A1370" s="1" t="s">
        <v>10311</v>
      </c>
      <c r="F1370" s="1">
        <v>0</v>
      </c>
      <c r="K1370" s="1">
        <v>101325</v>
      </c>
      <c r="L1370" s="1" t="s">
        <v>24</v>
      </c>
      <c r="O1370" s="2">
        <v>46222.7738194444</v>
      </c>
      <c r="P1370" s="2">
        <v>46223.4166666667</v>
      </c>
      <c r="Q1370" s="1" t="s">
        <v>8050</v>
      </c>
      <c r="R1370" s="1" t="s">
        <v>8051</v>
      </c>
      <c r="T1370" s="1" t="s">
        <v>8052</v>
      </c>
      <c r="U1370" s="1" t="s">
        <v>8053</v>
      </c>
      <c r="V1370" s="1" t="s">
        <v>24</v>
      </c>
      <c r="AB1370" s="1" t="s">
        <v>8054</v>
      </c>
      <c r="AD1370" s="1" t="s">
        <v>596</v>
      </c>
      <c r="AE1370" s="1" t="s">
        <v>3535</v>
      </c>
      <c r="AF1370" s="1" t="s">
        <v>8068</v>
      </c>
      <c r="AG1370" s="3">
        <v>45591</v>
      </c>
      <c r="AI1370" s="1" t="s">
        <v>8055</v>
      </c>
      <c r="AJ1370" s="1">
        <v>108</v>
      </c>
      <c r="AM1370" s="1" t="s">
        <v>8068</v>
      </c>
      <c r="AP1370" s="2">
        <v>46232.7726851852</v>
      </c>
      <c r="AQ1370" s="1" t="s">
        <v>8072</v>
      </c>
      <c r="AR1370" s="3">
        <v>45352</v>
      </c>
      <c r="AS1370" s="1">
        <v>13171005954</v>
      </c>
      <c r="AT1370" s="1" t="s">
        <v>8073</v>
      </c>
      <c r="AU1370" s="2">
        <v>46223.4166666667</v>
      </c>
      <c r="AV1370" s="1" t="s">
        <v>15896</v>
      </c>
      <c r="AW1370" s="1" t="s">
        <v>8068</v>
      </c>
      <c r="AY1370" s="1" t="s">
        <v>15897</v>
      </c>
      <c r="AZ1370" s="1" t="s">
        <v>8058</v>
      </c>
      <c r="BA1370" s="1" t="s">
        <v>15898</v>
      </c>
      <c r="BB1370" s="1" t="s">
        <v>4404</v>
      </c>
      <c r="BC1370" s="1" t="s">
        <v>489</v>
      </c>
      <c r="BD1370" s="1" t="s">
        <v>398</v>
      </c>
      <c r="BE1370" s="1" t="s">
        <v>15899</v>
      </c>
      <c r="BF1370" s="1" t="s">
        <v>3868</v>
      </c>
      <c r="BG1370" s="2">
        <v>46232</v>
      </c>
      <c r="BH1370" s="2">
        <v>46222.7740393519</v>
      </c>
      <c r="BL1370" s="1" t="s">
        <v>8064</v>
      </c>
      <c r="BM1370" s="1" t="s">
        <v>8138</v>
      </c>
      <c r="BN1370" s="1" t="s">
        <v>590</v>
      </c>
      <c r="BO1370" s="1" t="s">
        <v>15900</v>
      </c>
      <c r="BP1370" s="1" t="s">
        <v>8082</v>
      </c>
      <c r="BQ1370" s="1" t="s">
        <v>6540</v>
      </c>
      <c r="BR1370" s="1" t="s">
        <v>14418</v>
      </c>
      <c r="BS1370" s="1" t="s">
        <v>15901</v>
      </c>
      <c r="BT1370" s="2">
        <v>46223.4418171296</v>
      </c>
      <c r="BU1370" s="2">
        <v>46232.7727430556</v>
      </c>
      <c r="BV1370" s="1" t="s">
        <v>591</v>
      </c>
      <c r="BW1370" s="3">
        <v>47417</v>
      </c>
      <c r="BX1370" s="1" t="s">
        <v>9785</v>
      </c>
      <c r="BY1370" s="1" t="s">
        <v>597</v>
      </c>
      <c r="BZ1370" s="1" t="s">
        <v>8050</v>
      </c>
      <c r="CB1370" s="1" t="s">
        <v>66</v>
      </c>
      <c r="CC1370" s="1">
        <v>0</v>
      </c>
      <c r="CE1370" s="1">
        <v>0</v>
      </c>
      <c r="CG1370" s="1">
        <v>0</v>
      </c>
      <c r="CL1370" s="1" t="s">
        <v>8068</v>
      </c>
    </row>
    <row r="1371" s="1" customFormat="1" spans="1:90">
      <c r="A1371" s="1" t="s">
        <v>15268</v>
      </c>
      <c r="F1371" s="1">
        <v>0</v>
      </c>
      <c r="K1371" s="1">
        <v>101042</v>
      </c>
      <c r="L1371" s="1" t="s">
        <v>25</v>
      </c>
      <c r="O1371" s="2">
        <v>46231.4450347222</v>
      </c>
      <c r="P1371" s="2">
        <v>46232</v>
      </c>
      <c r="Q1371" s="1" t="s">
        <v>8050</v>
      </c>
      <c r="R1371" s="1" t="s">
        <v>8051</v>
      </c>
      <c r="T1371" s="1" t="s">
        <v>8052</v>
      </c>
      <c r="U1371" s="1" t="s">
        <v>8053</v>
      </c>
      <c r="V1371" s="1" t="s">
        <v>25</v>
      </c>
      <c r="AB1371" s="1" t="s">
        <v>8054</v>
      </c>
      <c r="AD1371" s="1" t="s">
        <v>596</v>
      </c>
      <c r="AE1371" s="1" t="s">
        <v>2609</v>
      </c>
      <c r="AF1371" s="1" t="s">
        <v>8068</v>
      </c>
      <c r="AG1371" s="3">
        <v>46232</v>
      </c>
      <c r="AH1371" s="1"/>
      <c r="AI1371" s="1" t="s">
        <v>8071</v>
      </c>
      <c r="AJ1371" s="1">
        <v>46</v>
      </c>
      <c r="AM1371" s="1" t="s">
        <v>8050</v>
      </c>
      <c r="AO1371" s="1">
        <v>2.5</v>
      </c>
      <c r="AP1371" s="2">
        <v>46232.7744328704</v>
      </c>
      <c r="AQ1371" s="1" t="s">
        <v>8072</v>
      </c>
      <c r="AR1371" s="3">
        <v>46216</v>
      </c>
      <c r="AS1371" s="1">
        <v>18119428990</v>
      </c>
      <c r="AT1371" s="1" t="s">
        <v>8346</v>
      </c>
      <c r="AU1371" s="2">
        <v>46232</v>
      </c>
      <c r="AV1371" s="1" t="s">
        <v>15902</v>
      </c>
      <c r="AW1371" s="1" t="s">
        <v>8068</v>
      </c>
      <c r="AY1371" s="1" t="s">
        <v>15903</v>
      </c>
      <c r="AZ1371" s="1" t="s">
        <v>8155</v>
      </c>
      <c r="BA1371" s="1" t="s">
        <v>15904</v>
      </c>
      <c r="BB1371" s="1" t="s">
        <v>2824</v>
      </c>
      <c r="BC1371" s="1" t="s">
        <v>463</v>
      </c>
      <c r="BD1371" s="1" t="s">
        <v>353</v>
      </c>
      <c r="BE1371" s="1" t="s">
        <v>15905</v>
      </c>
      <c r="BF1371" s="1" t="s">
        <v>3878</v>
      </c>
      <c r="BG1371" s="2">
        <v>46232</v>
      </c>
      <c r="BH1371" s="2">
        <v>46231.4475462963</v>
      </c>
      <c r="BJ1371" s="1" t="s">
        <v>8215</v>
      </c>
      <c r="BL1371" s="1" t="s">
        <v>8159</v>
      </c>
      <c r="BM1371" s="1" t="s">
        <v>8789</v>
      </c>
      <c r="BN1371" s="1" t="s">
        <v>601</v>
      </c>
      <c r="BO1371" s="1" t="s">
        <v>15906</v>
      </c>
      <c r="BP1371" s="1" t="s">
        <v>8082</v>
      </c>
      <c r="BQ1371" s="1" t="s">
        <v>6540</v>
      </c>
      <c r="BT1371" s="2">
        <v>46232.7438310185</v>
      </c>
      <c r="BU1371" s="2">
        <v>46232.7745138889</v>
      </c>
      <c r="BV1371" s="1" t="s">
        <v>591</v>
      </c>
      <c r="BW1371" s="3">
        <v>48058</v>
      </c>
      <c r="BX1371" s="1" t="s">
        <v>15275</v>
      </c>
      <c r="BY1371" s="1" t="s">
        <v>870</v>
      </c>
      <c r="BZ1371" s="1" t="s">
        <v>8050</v>
      </c>
      <c r="CB1371" s="1" t="s">
        <v>93</v>
      </c>
      <c r="CC1371" s="1">
        <v>0</v>
      </c>
      <c r="CD1371" s="1"/>
      <c r="CE1371" s="1">
        <v>0</v>
      </c>
      <c r="CG1371" s="1">
        <v>0</v>
      </c>
      <c r="CH1371" s="1"/>
      <c r="CI1371" s="1"/>
      <c r="CL1371" s="1" t="s">
        <v>8068</v>
      </c>
    </row>
    <row r="1372" s="1" customFormat="1" spans="1:90">
      <c r="A1372" s="1" t="s">
        <v>9344</v>
      </c>
      <c r="F1372" s="1">
        <v>0</v>
      </c>
      <c r="K1372" s="1">
        <v>101042</v>
      </c>
      <c r="L1372" s="1" t="s">
        <v>25</v>
      </c>
      <c r="O1372" s="2">
        <v>46232.4764236111</v>
      </c>
      <c r="P1372" s="2">
        <v>46233.3333333333</v>
      </c>
      <c r="Q1372" s="1"/>
      <c r="R1372" s="1" t="s">
        <v>8051</v>
      </c>
      <c r="T1372" s="1" t="s">
        <v>8052</v>
      </c>
      <c r="U1372" s="1" t="s">
        <v>8053</v>
      </c>
      <c r="V1372" s="1" t="s">
        <v>25</v>
      </c>
      <c r="AB1372" s="1" t="s">
        <v>8054</v>
      </c>
      <c r="AD1372" s="1" t="s">
        <v>596</v>
      </c>
      <c r="AE1372" s="1" t="s">
        <v>3285</v>
      </c>
      <c r="AF1372" s="1" t="s">
        <v>8068</v>
      </c>
      <c r="AG1372" s="3">
        <v>46232</v>
      </c>
      <c r="AI1372" s="1" t="s">
        <v>8071</v>
      </c>
      <c r="AJ1372" s="1">
        <v>67</v>
      </c>
      <c r="AM1372" s="1" t="s">
        <v>8050</v>
      </c>
      <c r="AO1372" s="1">
        <v>4.2</v>
      </c>
      <c r="AP1372" s="2">
        <v>46232.7744097222</v>
      </c>
      <c r="AQ1372" s="1" t="s">
        <v>8106</v>
      </c>
      <c r="AR1372" s="3">
        <v>46228</v>
      </c>
      <c r="AS1372" s="1">
        <v>18893393286</v>
      </c>
      <c r="AT1372" s="1" t="s">
        <v>8073</v>
      </c>
      <c r="AU1372" s="2">
        <v>46233.3333333333</v>
      </c>
      <c r="AV1372" s="1" t="s">
        <v>15907</v>
      </c>
      <c r="AW1372" s="1" t="s">
        <v>8068</v>
      </c>
      <c r="AY1372" s="1" t="s">
        <v>15908</v>
      </c>
      <c r="AZ1372" s="1" t="s">
        <v>10261</v>
      </c>
      <c r="BA1372" s="1" t="s">
        <v>15909</v>
      </c>
      <c r="BB1372" s="1" t="s">
        <v>15910</v>
      </c>
      <c r="BC1372" s="1" t="s">
        <v>463</v>
      </c>
      <c r="BD1372" s="1" t="s">
        <v>311</v>
      </c>
      <c r="BE1372" s="1" t="s">
        <v>15911</v>
      </c>
      <c r="BF1372" s="1" t="s">
        <v>3878</v>
      </c>
      <c r="BG1372" s="2">
        <v>46232.7013888889</v>
      </c>
      <c r="BH1372" s="2">
        <v>46232.4873726852</v>
      </c>
      <c r="BJ1372" s="1" t="s">
        <v>15912</v>
      </c>
      <c r="BL1372" s="1" t="s">
        <v>8159</v>
      </c>
      <c r="BM1372" s="1" t="s">
        <v>10911</v>
      </c>
      <c r="BN1372" s="1" t="s">
        <v>601</v>
      </c>
      <c r="BO1372" s="1" t="s">
        <v>15913</v>
      </c>
      <c r="BP1372" s="1" t="s">
        <v>8082</v>
      </c>
      <c r="BQ1372" s="1" t="s">
        <v>6540</v>
      </c>
      <c r="BT1372" s="2">
        <v>46232.7152662037</v>
      </c>
      <c r="BU1372" s="2">
        <v>46232.7746180556</v>
      </c>
      <c r="BV1372" s="1" t="s">
        <v>591</v>
      </c>
      <c r="BW1372" s="3">
        <v>48058</v>
      </c>
      <c r="BX1372" s="1" t="s">
        <v>8217</v>
      </c>
      <c r="BY1372" s="1" t="s">
        <v>597</v>
      </c>
      <c r="BZ1372" s="1" t="s">
        <v>8050</v>
      </c>
      <c r="CB1372" s="1" t="s">
        <v>70</v>
      </c>
      <c r="CC1372" s="1">
        <v>0</v>
      </c>
      <c r="CE1372" s="1">
        <v>0</v>
      </c>
      <c r="CG1372" s="1">
        <v>0</v>
      </c>
      <c r="CL1372" s="1" t="s">
        <v>8068</v>
      </c>
    </row>
    <row r="1373" s="1" customFormat="1" spans="1:90">
      <c r="F1373" s="1">
        <v>0</v>
      </c>
      <c r="K1373" s="1">
        <v>101110</v>
      </c>
      <c r="L1373" s="1" t="s">
        <v>28</v>
      </c>
      <c r="M1373" s="1"/>
      <c r="O1373" s="2">
        <v>46232.7430324074</v>
      </c>
      <c r="P1373" s="2">
        <v>46232</v>
      </c>
      <c r="Q1373" s="1" t="s">
        <v>8050</v>
      </c>
      <c r="R1373" s="1" t="s">
        <v>8051</v>
      </c>
      <c r="T1373" s="1" t="s">
        <v>8052</v>
      </c>
      <c r="U1373" s="1" t="s">
        <v>8053</v>
      </c>
      <c r="V1373" s="1" t="s">
        <v>28</v>
      </c>
      <c r="AB1373" s="1" t="s">
        <v>8054</v>
      </c>
      <c r="AD1373" s="1" t="s">
        <v>596</v>
      </c>
      <c r="AE1373" s="1" t="s">
        <v>1691</v>
      </c>
      <c r="AF1373" s="1" t="s">
        <v>8068</v>
      </c>
      <c r="AG1373" s="3">
        <v>46232</v>
      </c>
      <c r="AI1373" s="1" t="s">
        <v>8071</v>
      </c>
      <c r="AJ1373" s="1">
        <v>137</v>
      </c>
      <c r="AM1373" s="1" t="s">
        <v>8050</v>
      </c>
      <c r="AO1373" s="1">
        <v>2.4</v>
      </c>
      <c r="AP1373" s="2">
        <v>46232.7730902778</v>
      </c>
      <c r="AQ1373" s="1" t="s">
        <v>8072</v>
      </c>
      <c r="AR1373" s="3">
        <v>46231</v>
      </c>
      <c r="AS1373" s="1">
        <v>18097949695</v>
      </c>
      <c r="AT1373" s="1" t="s">
        <v>8595</v>
      </c>
      <c r="AU1373" s="2">
        <v>46232</v>
      </c>
      <c r="AV1373" s="1" t="s">
        <v>15914</v>
      </c>
      <c r="AW1373" s="1" t="s">
        <v>8068</v>
      </c>
      <c r="AY1373" s="1" t="s">
        <v>15786</v>
      </c>
      <c r="AZ1373" s="1" t="s">
        <v>9874</v>
      </c>
      <c r="BA1373" s="1" t="s">
        <v>15787</v>
      </c>
      <c r="BB1373" s="1" t="s">
        <v>15915</v>
      </c>
      <c r="BC1373" s="1" t="s">
        <v>478</v>
      </c>
      <c r="BD1373" s="1" t="s">
        <v>215</v>
      </c>
      <c r="BE1373" s="1" t="s">
        <v>15789</v>
      </c>
      <c r="BF1373" s="1" t="s">
        <v>3878</v>
      </c>
      <c r="BG1373" s="2">
        <v>46232.7538194444</v>
      </c>
      <c r="BH1373" s="2">
        <v>46232.7490625</v>
      </c>
      <c r="BL1373" s="1" t="s">
        <v>8464</v>
      </c>
      <c r="BM1373" s="1" t="s">
        <v>12316</v>
      </c>
      <c r="BN1373" s="1" t="s">
        <v>601</v>
      </c>
      <c r="BO1373" s="1" t="s">
        <v>15790</v>
      </c>
      <c r="BP1373" s="1" t="s">
        <v>8082</v>
      </c>
      <c r="BQ1373" s="1" t="s">
        <v>6540</v>
      </c>
      <c r="BT1373" s="2">
        <v>46232.7539351852</v>
      </c>
      <c r="BU1373" s="2">
        <v>46232.7749074074</v>
      </c>
      <c r="BV1373" s="1" t="s">
        <v>591</v>
      </c>
      <c r="BW1373" s="3">
        <v>48058</v>
      </c>
      <c r="BX1373" s="1" t="s">
        <v>8284</v>
      </c>
      <c r="BY1373" s="1" t="s">
        <v>628</v>
      </c>
      <c r="BZ1373" s="1" t="s">
        <v>8050</v>
      </c>
      <c r="CB1373" s="1" t="s">
        <v>143</v>
      </c>
      <c r="CC1373" s="1">
        <v>0</v>
      </c>
      <c r="CE1373" s="1">
        <v>0</v>
      </c>
      <c r="CG1373" s="1">
        <v>0</v>
      </c>
      <c r="CL1373" s="1" t="s">
        <v>8068</v>
      </c>
    </row>
    <row r="1374" s="1" customFormat="1" spans="1:90">
      <c r="F1374" s="1">
        <v>0</v>
      </c>
      <c r="K1374" s="1">
        <v>101110</v>
      </c>
      <c r="L1374" s="1" t="s">
        <v>28</v>
      </c>
      <c r="O1374" s="2">
        <v>46232.5789236111</v>
      </c>
      <c r="P1374" s="2">
        <v>46232</v>
      </c>
      <c r="Q1374" s="1"/>
      <c r="R1374" s="1" t="s">
        <v>8051</v>
      </c>
      <c r="S1374" s="1"/>
      <c r="T1374" s="1" t="s">
        <v>8052</v>
      </c>
      <c r="U1374" s="1" t="s">
        <v>8053</v>
      </c>
      <c r="V1374" s="1" t="s">
        <v>28</v>
      </c>
      <c r="AB1374" s="1" t="s">
        <v>8054</v>
      </c>
      <c r="AD1374" s="1" t="s">
        <v>607</v>
      </c>
      <c r="AE1374" s="1" t="s">
        <v>697</v>
      </c>
      <c r="AF1374" s="1" t="s">
        <v>8068</v>
      </c>
      <c r="AG1374" s="3">
        <v>46232</v>
      </c>
      <c r="AH1374" s="1" t="s">
        <v>606</v>
      </c>
      <c r="AI1374" s="1" t="s">
        <v>8055</v>
      </c>
      <c r="AJ1374" s="1">
        <v>153</v>
      </c>
      <c r="AM1374" s="1" t="s">
        <v>8068</v>
      </c>
      <c r="AO1374" s="1">
        <v>4</v>
      </c>
      <c r="AP1374" s="2">
        <v>46232.7755439815</v>
      </c>
      <c r="AQ1374" s="1" t="s">
        <v>8072</v>
      </c>
      <c r="AR1374" s="3">
        <v>46202</v>
      </c>
      <c r="AS1374" s="1">
        <v>18699056332</v>
      </c>
      <c r="AT1374" s="1" t="s">
        <v>8073</v>
      </c>
      <c r="AU1374" s="2">
        <v>46232</v>
      </c>
      <c r="AV1374" s="1" t="s">
        <v>15916</v>
      </c>
      <c r="AW1374" s="1" t="s">
        <v>8068</v>
      </c>
      <c r="AY1374" s="1" t="s">
        <v>15917</v>
      </c>
      <c r="AZ1374" s="1" t="s">
        <v>8460</v>
      </c>
      <c r="BA1374" s="1" t="s">
        <v>15918</v>
      </c>
      <c r="BB1374" s="1" t="s">
        <v>6176</v>
      </c>
      <c r="BC1374" s="1" t="s">
        <v>478</v>
      </c>
      <c r="BD1374" s="1" t="s">
        <v>162</v>
      </c>
      <c r="BE1374" s="1" t="s">
        <v>15919</v>
      </c>
      <c r="BF1374" s="1" t="s">
        <v>3878</v>
      </c>
      <c r="BG1374" s="2">
        <v>46232.75</v>
      </c>
      <c r="BH1374" s="2">
        <v>46232.5789467593</v>
      </c>
      <c r="BJ1374" s="1" t="s">
        <v>9554</v>
      </c>
      <c r="BL1374" s="1" t="s">
        <v>8464</v>
      </c>
      <c r="BM1374" s="1" t="s">
        <v>8654</v>
      </c>
      <c r="BN1374" s="1" t="s">
        <v>601</v>
      </c>
      <c r="BO1374" s="1" t="s">
        <v>15920</v>
      </c>
      <c r="BP1374" s="1" t="s">
        <v>8082</v>
      </c>
      <c r="BQ1374" s="1" t="s">
        <v>6540</v>
      </c>
      <c r="BT1374" s="2">
        <v>46232.7722685185</v>
      </c>
      <c r="BU1374" s="2">
        <v>46232.7756712963</v>
      </c>
      <c r="BV1374" s="1" t="s">
        <v>591</v>
      </c>
      <c r="BW1374" s="3">
        <v>48058</v>
      </c>
      <c r="BX1374" s="1" t="s">
        <v>8483</v>
      </c>
      <c r="BY1374" s="1" t="s">
        <v>597</v>
      </c>
      <c r="BZ1374" s="1" t="s">
        <v>8050</v>
      </c>
      <c r="CB1374" s="1" t="s">
        <v>129</v>
      </c>
      <c r="CC1374" s="1">
        <v>50</v>
      </c>
      <c r="CD1374" s="1" t="s">
        <v>14108</v>
      </c>
      <c r="CE1374" s="1">
        <v>50</v>
      </c>
      <c r="CF1374" s="1" t="s">
        <v>14084</v>
      </c>
      <c r="CG1374" s="1">
        <v>35</v>
      </c>
      <c r="CH1374" s="1" t="s">
        <v>622</v>
      </c>
      <c r="CI1374" s="2">
        <v>46232.9603009259</v>
      </c>
      <c r="CJ1374" s="1" t="s">
        <v>622</v>
      </c>
      <c r="CK1374" s="2">
        <v>46234.0321875</v>
      </c>
      <c r="CL1374" s="1" t="s">
        <v>8068</v>
      </c>
    </row>
    <row r="1375" s="1" customFormat="1" spans="1:90">
      <c r="F1375" s="1">
        <v>0</v>
      </c>
      <c r="K1375" s="1">
        <v>101098</v>
      </c>
      <c r="L1375" s="1" t="s">
        <v>27</v>
      </c>
      <c r="O1375" s="2">
        <v>46232.5883449074</v>
      </c>
      <c r="P1375" s="2">
        <v>46232</v>
      </c>
      <c r="Q1375" s="1" t="s">
        <v>8050</v>
      </c>
      <c r="R1375" s="1" t="s">
        <v>8051</v>
      </c>
      <c r="S1375" s="1"/>
      <c r="T1375" s="1" t="s">
        <v>8052</v>
      </c>
      <c r="U1375" s="1" t="s">
        <v>8053</v>
      </c>
      <c r="V1375" s="1" t="s">
        <v>27</v>
      </c>
      <c r="AB1375" s="1" t="s">
        <v>8054</v>
      </c>
      <c r="AD1375" s="1" t="s">
        <v>607</v>
      </c>
      <c r="AE1375" s="1" t="s">
        <v>2752</v>
      </c>
      <c r="AF1375" s="1" t="s">
        <v>8068</v>
      </c>
      <c r="AG1375" s="3">
        <v>46232</v>
      </c>
      <c r="AH1375" s="1" t="s">
        <v>606</v>
      </c>
      <c r="AI1375" s="1" t="s">
        <v>8071</v>
      </c>
      <c r="AJ1375" s="1">
        <v>312</v>
      </c>
      <c r="AK1375" s="1"/>
      <c r="AM1375" s="1" t="s">
        <v>8050</v>
      </c>
      <c r="AO1375" s="1">
        <v>4.5</v>
      </c>
      <c r="AP1375" s="2">
        <v>46232.7763657407</v>
      </c>
      <c r="AQ1375" s="1" t="s">
        <v>8072</v>
      </c>
      <c r="AR1375" s="3">
        <v>46231</v>
      </c>
      <c r="AS1375" s="1">
        <v>15352183732</v>
      </c>
      <c r="AT1375" s="1" t="s">
        <v>8056</v>
      </c>
      <c r="AU1375" s="2">
        <v>46232</v>
      </c>
      <c r="AV1375" s="1" t="s">
        <v>15921</v>
      </c>
      <c r="AW1375" s="1" t="s">
        <v>8068</v>
      </c>
      <c r="AY1375" s="1" t="s">
        <v>15922</v>
      </c>
      <c r="AZ1375" s="1" t="s">
        <v>8204</v>
      </c>
      <c r="BA1375" s="1" t="s">
        <v>15923</v>
      </c>
      <c r="BB1375" s="1" t="s">
        <v>2826</v>
      </c>
      <c r="BC1375" s="1" t="s">
        <v>463</v>
      </c>
      <c r="BD1375" s="1" t="s">
        <v>257</v>
      </c>
      <c r="BE1375" s="1" t="s">
        <v>15924</v>
      </c>
      <c r="BF1375" s="1" t="s">
        <v>3878</v>
      </c>
      <c r="BG1375" s="2">
        <v>46232.6875</v>
      </c>
      <c r="BH1375" s="1"/>
      <c r="BJ1375" s="1" t="s">
        <v>12889</v>
      </c>
      <c r="BL1375" s="1" t="s">
        <v>8159</v>
      </c>
      <c r="BM1375" s="1" t="s">
        <v>8204</v>
      </c>
      <c r="BN1375" s="1" t="s">
        <v>601</v>
      </c>
      <c r="BO1375" s="1" t="s">
        <v>15925</v>
      </c>
      <c r="BP1375" s="1" t="s">
        <v>8082</v>
      </c>
      <c r="BQ1375" s="1" t="s">
        <v>6540</v>
      </c>
      <c r="BT1375" s="2">
        <v>46232.6869444444</v>
      </c>
      <c r="BU1375" s="2">
        <v>46232.7764930556</v>
      </c>
      <c r="BV1375" s="1" t="s">
        <v>591</v>
      </c>
      <c r="BW1375" s="3">
        <v>48058</v>
      </c>
      <c r="BX1375" s="1" t="s">
        <v>9002</v>
      </c>
      <c r="BY1375" s="1" t="s">
        <v>771</v>
      </c>
      <c r="BZ1375" s="1" t="s">
        <v>8050</v>
      </c>
      <c r="CB1375" s="1" t="s">
        <v>121</v>
      </c>
      <c r="CC1375" s="1">
        <v>30</v>
      </c>
      <c r="CE1375" s="1">
        <v>30</v>
      </c>
      <c r="CG1375" s="1">
        <v>0</v>
      </c>
      <c r="CL1375" s="1" t="s">
        <v>8068</v>
      </c>
    </row>
    <row r="1376" s="1" customFormat="1" spans="1:90">
      <c r="A1376" s="1" t="s">
        <v>8624</v>
      </c>
      <c r="F1376" s="1">
        <v>0</v>
      </c>
      <c r="K1376" s="1">
        <v>101098</v>
      </c>
      <c r="L1376" s="1" t="s">
        <v>27</v>
      </c>
      <c r="O1376" s="2">
        <v>46232.5883449074</v>
      </c>
      <c r="P1376" s="2">
        <v>46232</v>
      </c>
      <c r="Q1376" s="1" t="s">
        <v>8050</v>
      </c>
      <c r="R1376" s="1" t="s">
        <v>8051</v>
      </c>
      <c r="T1376" s="1" t="s">
        <v>8052</v>
      </c>
      <c r="U1376" s="1" t="s">
        <v>8053</v>
      </c>
      <c r="V1376" s="1" t="s">
        <v>27</v>
      </c>
      <c r="AB1376" s="1" t="s">
        <v>8054</v>
      </c>
      <c r="AD1376" s="1" t="s">
        <v>596</v>
      </c>
      <c r="AE1376" s="1" t="s">
        <v>2752</v>
      </c>
      <c r="AF1376" s="1" t="s">
        <v>8068</v>
      </c>
      <c r="AG1376" s="3">
        <v>46232</v>
      </c>
      <c r="AI1376" s="1" t="s">
        <v>8071</v>
      </c>
      <c r="AJ1376" s="1">
        <v>312</v>
      </c>
      <c r="AP1376" s="2">
        <v>46232.7781134259</v>
      </c>
      <c r="AQ1376" s="1" t="s">
        <v>8274</v>
      </c>
      <c r="AR1376" s="3">
        <v>46231</v>
      </c>
      <c r="AS1376" s="1">
        <v>15352183732</v>
      </c>
      <c r="AT1376" s="1" t="s">
        <v>8346</v>
      </c>
      <c r="AU1376" s="2">
        <v>46232</v>
      </c>
      <c r="AV1376" s="1" t="s">
        <v>15926</v>
      </c>
      <c r="AW1376" s="1" t="s">
        <v>8068</v>
      </c>
      <c r="AY1376" s="1" t="s">
        <v>15922</v>
      </c>
      <c r="AZ1376" s="1" t="s">
        <v>8204</v>
      </c>
      <c r="BA1376" s="1" t="s">
        <v>15923</v>
      </c>
      <c r="BB1376" s="1" t="s">
        <v>15927</v>
      </c>
      <c r="BC1376" s="1" t="s">
        <v>463</v>
      </c>
      <c r="BD1376" s="1" t="s">
        <v>257</v>
      </c>
      <c r="BE1376" s="1" t="s">
        <v>15924</v>
      </c>
      <c r="BF1376" s="1" t="s">
        <v>4284</v>
      </c>
      <c r="BG1376" s="2">
        <v>46232.6875</v>
      </c>
      <c r="BH1376" s="1"/>
      <c r="BJ1376" s="1" t="s">
        <v>12889</v>
      </c>
      <c r="BL1376" s="1" t="s">
        <v>8159</v>
      </c>
      <c r="BM1376" s="1" t="s">
        <v>8204</v>
      </c>
      <c r="BN1376" s="1" t="s">
        <v>601</v>
      </c>
      <c r="BO1376" s="1" t="s">
        <v>15925</v>
      </c>
      <c r="BP1376" s="1" t="s">
        <v>8082</v>
      </c>
      <c r="BQ1376" s="1" t="s">
        <v>6540</v>
      </c>
      <c r="BT1376" s="2">
        <v>46232.6869444444</v>
      </c>
      <c r="BU1376" s="2">
        <v>46232.7782060185</v>
      </c>
      <c r="BV1376" s="1" t="s">
        <v>818</v>
      </c>
      <c r="BW1376" s="3">
        <v>48058</v>
      </c>
      <c r="BX1376" s="1" t="s">
        <v>8083</v>
      </c>
      <c r="BY1376" s="1" t="s">
        <v>818</v>
      </c>
      <c r="BZ1376" s="1" t="s">
        <v>8050</v>
      </c>
      <c r="CB1376" s="1" t="s">
        <v>121</v>
      </c>
      <c r="CC1376" s="1">
        <v>0</v>
      </c>
      <c r="CE1376" s="1">
        <v>0</v>
      </c>
      <c r="CG1376" s="1">
        <v>0</v>
      </c>
      <c r="CL1376" s="1" t="s">
        <v>8068</v>
      </c>
    </row>
    <row r="1377" s="1" customFormat="1" spans="1:90">
      <c r="F1377" s="1">
        <v>0</v>
      </c>
      <c r="K1377" s="1">
        <v>101098</v>
      </c>
      <c r="L1377" s="1" t="s">
        <v>27</v>
      </c>
      <c r="O1377" s="2">
        <v>46232.7572569444</v>
      </c>
      <c r="P1377" s="2">
        <v>46232</v>
      </c>
      <c r="Q1377" s="1" t="s">
        <v>8050</v>
      </c>
      <c r="R1377" s="1" t="s">
        <v>8051</v>
      </c>
      <c r="T1377" s="1" t="s">
        <v>8052</v>
      </c>
      <c r="U1377" s="1" t="s">
        <v>8053</v>
      </c>
      <c r="V1377" s="1" t="s">
        <v>27</v>
      </c>
      <c r="AB1377" s="1" t="s">
        <v>8054</v>
      </c>
      <c r="AD1377" s="1" t="s">
        <v>596</v>
      </c>
      <c r="AE1377" s="1" t="s">
        <v>2807</v>
      </c>
      <c r="AF1377" s="1" t="s">
        <v>8068</v>
      </c>
      <c r="AG1377" s="3">
        <v>46232</v>
      </c>
      <c r="AI1377" s="1" t="s">
        <v>8071</v>
      </c>
      <c r="AJ1377" s="1">
        <v>51</v>
      </c>
      <c r="AP1377" s="2">
        <v>46232.7793865741</v>
      </c>
      <c r="AQ1377" s="1" t="s">
        <v>8072</v>
      </c>
      <c r="AR1377" s="3">
        <v>46231</v>
      </c>
      <c r="AS1377" s="1">
        <v>15309373704</v>
      </c>
      <c r="AT1377" s="1" t="s">
        <v>8346</v>
      </c>
      <c r="AU1377" s="2">
        <v>46232</v>
      </c>
      <c r="AV1377" s="1" t="s">
        <v>15928</v>
      </c>
      <c r="AW1377" s="1" t="s">
        <v>8068</v>
      </c>
      <c r="AY1377" s="1" t="s">
        <v>15929</v>
      </c>
      <c r="AZ1377" s="1" t="s">
        <v>9234</v>
      </c>
      <c r="BA1377" s="1" t="s">
        <v>15930</v>
      </c>
      <c r="BB1377" s="1" t="s">
        <v>15931</v>
      </c>
      <c r="BC1377" s="1" t="s">
        <v>463</v>
      </c>
      <c r="BD1377" s="1" t="s">
        <v>2806</v>
      </c>
      <c r="BE1377" s="1" t="s">
        <v>15932</v>
      </c>
      <c r="BF1377" s="1" t="s">
        <v>4284</v>
      </c>
      <c r="BG1377" s="2">
        <v>46232</v>
      </c>
      <c r="BH1377" s="2">
        <v>46232.7594212963</v>
      </c>
      <c r="BL1377" s="1" t="s">
        <v>8159</v>
      </c>
      <c r="BM1377" s="1" t="s">
        <v>9238</v>
      </c>
      <c r="BN1377" s="1" t="s">
        <v>601</v>
      </c>
      <c r="BO1377" s="1" t="s">
        <v>15933</v>
      </c>
      <c r="BP1377" s="1" t="s">
        <v>8082</v>
      </c>
      <c r="BQ1377" s="1" t="s">
        <v>6540</v>
      </c>
      <c r="BT1377" s="2">
        <v>46232.7643287037</v>
      </c>
      <c r="BU1377" s="2">
        <v>46232.7794560185</v>
      </c>
      <c r="BV1377" s="1" t="s">
        <v>818</v>
      </c>
      <c r="BW1377" s="3">
        <v>48058</v>
      </c>
      <c r="BX1377" s="1" t="s">
        <v>10258</v>
      </c>
      <c r="BY1377" s="1" t="s">
        <v>818</v>
      </c>
      <c r="BZ1377" s="1" t="s">
        <v>8050</v>
      </c>
      <c r="CB1377" s="1" t="s">
        <v>123</v>
      </c>
      <c r="CC1377" s="1">
        <v>0</v>
      </c>
      <c r="CE1377" s="1">
        <v>0</v>
      </c>
      <c r="CG1377" s="1">
        <v>0</v>
      </c>
      <c r="CL1377" s="1" t="s">
        <v>8068</v>
      </c>
    </row>
    <row r="1378" s="1" customFormat="1" spans="1:90">
      <c r="F1378" s="1">
        <v>0</v>
      </c>
      <c r="K1378" s="1">
        <v>101311</v>
      </c>
      <c r="L1378" s="1" t="s">
        <v>23</v>
      </c>
      <c r="O1378" s="2">
        <v>46232.7256944444</v>
      </c>
      <c r="P1378" s="2">
        <v>46233</v>
      </c>
      <c r="Q1378" s="1"/>
      <c r="R1378" s="1" t="s">
        <v>8051</v>
      </c>
      <c r="S1378" s="1" t="s">
        <v>8096</v>
      </c>
      <c r="T1378" s="1" t="s">
        <v>8144</v>
      </c>
      <c r="U1378" s="1" t="s">
        <v>8053</v>
      </c>
      <c r="V1378" s="1" t="s">
        <v>23</v>
      </c>
      <c r="AB1378" s="1" t="s">
        <v>8054</v>
      </c>
      <c r="AD1378" s="1" t="s">
        <v>596</v>
      </c>
      <c r="AE1378" s="1" t="s">
        <v>4460</v>
      </c>
      <c r="AF1378" s="1"/>
      <c r="AG1378" s="3">
        <v>46172</v>
      </c>
      <c r="AI1378" s="1" t="s">
        <v>8055</v>
      </c>
      <c r="AJ1378" s="4">
        <v>1025</v>
      </c>
      <c r="AK1378" s="1">
        <v>2000</v>
      </c>
      <c r="AP1378" s="2">
        <v>46232.7791319444</v>
      </c>
      <c r="AQ1378" s="1" t="s">
        <v>8072</v>
      </c>
      <c r="AR1378" s="3">
        <v>46171</v>
      </c>
      <c r="AS1378" s="1">
        <v>15947482736</v>
      </c>
      <c r="AT1378" s="1" t="s">
        <v>8056</v>
      </c>
      <c r="AU1378" s="2">
        <v>46232.7663425926</v>
      </c>
      <c r="AV1378" s="1" t="s">
        <v>15934</v>
      </c>
      <c r="AW1378" s="1" t="s">
        <v>8068</v>
      </c>
      <c r="AY1378" s="1" t="s">
        <v>15935</v>
      </c>
      <c r="AZ1378" s="1" t="s">
        <v>8238</v>
      </c>
      <c r="BA1378" s="1" t="s">
        <v>15936</v>
      </c>
      <c r="BB1378" s="1" t="s">
        <v>15937</v>
      </c>
      <c r="BC1378" s="1" t="s">
        <v>448</v>
      </c>
      <c r="BD1378" s="1" t="s">
        <v>431</v>
      </c>
      <c r="BE1378" s="1" t="s">
        <v>15938</v>
      </c>
      <c r="BF1378" s="1" t="s">
        <v>3903</v>
      </c>
      <c r="BG1378" s="2">
        <v>46232.7769907407</v>
      </c>
      <c r="BH1378" s="2">
        <v>46232.725787037</v>
      </c>
      <c r="BJ1378" s="1" t="s">
        <v>8215</v>
      </c>
      <c r="BL1378" s="1" t="s">
        <v>8064</v>
      </c>
      <c r="BM1378" s="1" t="s">
        <v>14714</v>
      </c>
      <c r="BN1378" s="1" t="s">
        <v>601</v>
      </c>
      <c r="BO1378" s="1" t="s">
        <v>15939</v>
      </c>
      <c r="BP1378" s="1" t="s">
        <v>8067</v>
      </c>
      <c r="BQ1378" s="1" t="s">
        <v>6540</v>
      </c>
      <c r="BT1378" s="2">
        <v>46232.7771064815</v>
      </c>
      <c r="BU1378" s="2">
        <v>46232.779525463</v>
      </c>
      <c r="BV1378" s="1" t="s">
        <v>818</v>
      </c>
      <c r="BW1378" s="3">
        <v>47998</v>
      </c>
      <c r="BX1378" s="1" t="s">
        <v>15940</v>
      </c>
      <c r="BY1378" s="1" t="s">
        <v>818</v>
      </c>
      <c r="BZ1378" s="1" t="s">
        <v>8050</v>
      </c>
      <c r="CB1378" s="1" t="s">
        <v>56</v>
      </c>
      <c r="CC1378" s="1">
        <v>0</v>
      </c>
      <c r="CE1378" s="1">
        <v>0</v>
      </c>
      <c r="CG1378" s="1">
        <v>0</v>
      </c>
      <c r="CL1378" s="1" t="s">
        <v>8068</v>
      </c>
    </row>
    <row r="1379" s="1" customFormat="1" spans="1:90">
      <c r="F1379" s="1">
        <v>0</v>
      </c>
      <c r="K1379" s="1">
        <v>101325</v>
      </c>
      <c r="L1379" s="1" t="s">
        <v>24</v>
      </c>
      <c r="O1379" s="2">
        <v>46226.7471875</v>
      </c>
      <c r="P1379" s="2">
        <v>46232.4583333333</v>
      </c>
      <c r="Q1379" s="1" t="s">
        <v>8050</v>
      </c>
      <c r="R1379" s="1" t="s">
        <v>8051</v>
      </c>
      <c r="S1379" s="1"/>
      <c r="T1379" s="1" t="s">
        <v>8052</v>
      </c>
      <c r="U1379" s="1" t="s">
        <v>8053</v>
      </c>
      <c r="V1379" s="1" t="s">
        <v>24</v>
      </c>
      <c r="X1379" s="1" t="s">
        <v>595</v>
      </c>
      <c r="AB1379" s="1" t="s">
        <v>8054</v>
      </c>
      <c r="AD1379" s="1" t="s">
        <v>596</v>
      </c>
      <c r="AE1379" s="1" t="s">
        <v>3626</v>
      </c>
      <c r="AF1379" s="1" t="s">
        <v>8068</v>
      </c>
      <c r="AG1379" s="3">
        <v>41937</v>
      </c>
      <c r="AI1379" s="1" t="s">
        <v>8071</v>
      </c>
      <c r="AJ1379" s="1">
        <v>49</v>
      </c>
      <c r="AK1379" s="1"/>
      <c r="AM1379" s="1" t="s">
        <v>8068</v>
      </c>
      <c r="AP1379" s="2">
        <v>46232.7809027778</v>
      </c>
      <c r="AQ1379" s="1" t="s">
        <v>8072</v>
      </c>
      <c r="AR1379" s="3">
        <v>41936</v>
      </c>
      <c r="AS1379" s="1">
        <v>13474835063</v>
      </c>
      <c r="AT1379" s="1"/>
      <c r="AU1379" s="2">
        <v>46232.4583333333</v>
      </c>
      <c r="AV1379" s="1" t="s">
        <v>6655</v>
      </c>
      <c r="AW1379" s="1" t="s">
        <v>8050</v>
      </c>
      <c r="AY1379" s="1" t="s">
        <v>15941</v>
      </c>
      <c r="AZ1379" s="1" t="s">
        <v>8058</v>
      </c>
      <c r="BA1379" s="1" t="s">
        <v>15942</v>
      </c>
      <c r="BB1379" s="1" t="s">
        <v>4383</v>
      </c>
      <c r="BC1379" s="1" t="s">
        <v>489</v>
      </c>
      <c r="BD1379" s="1" t="s">
        <v>385</v>
      </c>
      <c r="BE1379" s="1" t="s">
        <v>15943</v>
      </c>
      <c r="BF1379" s="1" t="s">
        <v>593</v>
      </c>
      <c r="BG1379" s="2">
        <v>46232.6458333333</v>
      </c>
      <c r="BH1379" s="2">
        <v>46232.7789467593</v>
      </c>
      <c r="BL1379" s="1" t="s">
        <v>8064</v>
      </c>
      <c r="BM1379" s="1" t="s">
        <v>8249</v>
      </c>
      <c r="BN1379" s="1" t="s">
        <v>590</v>
      </c>
      <c r="BO1379" s="1" t="s">
        <v>15944</v>
      </c>
      <c r="BP1379" s="1" t="s">
        <v>8082</v>
      </c>
      <c r="BQ1379" s="1" t="s">
        <v>6540</v>
      </c>
      <c r="BT1379" s="2">
        <v>46232.7806944444</v>
      </c>
      <c r="BU1379" s="2">
        <v>46232.7809953704</v>
      </c>
      <c r="BV1379" s="1" t="s">
        <v>591</v>
      </c>
      <c r="BW1379" s="3">
        <v>43763</v>
      </c>
      <c r="BX1379" s="1" t="s">
        <v>15854</v>
      </c>
      <c r="BY1379" s="1" t="s">
        <v>597</v>
      </c>
      <c r="BZ1379" s="1" t="s">
        <v>8050</v>
      </c>
      <c r="CA1379" s="1">
        <v>0</v>
      </c>
      <c r="CB1379" s="1" t="s">
        <v>61</v>
      </c>
      <c r="CC1379" s="1">
        <v>0</v>
      </c>
      <c r="CE1379" s="1">
        <v>0</v>
      </c>
      <c r="CG1379" s="1">
        <v>0</v>
      </c>
      <c r="CL1379" s="1" t="s">
        <v>8068</v>
      </c>
    </row>
    <row r="1380" s="1" customFormat="1" spans="1:90">
      <c r="F1380" s="1">
        <v>0</v>
      </c>
      <c r="K1380" s="1">
        <v>101325</v>
      </c>
      <c r="L1380" s="1" t="s">
        <v>24</v>
      </c>
      <c r="N1380" s="1">
        <v>362</v>
      </c>
      <c r="O1380" s="2">
        <v>46230.4966435185</v>
      </c>
      <c r="P1380" s="2">
        <v>46232</v>
      </c>
      <c r="Q1380" s="1" t="s">
        <v>8050</v>
      </c>
      <c r="R1380" s="1" t="s">
        <v>8051</v>
      </c>
      <c r="S1380" s="1" t="s">
        <v>8096</v>
      </c>
      <c r="T1380" s="1" t="s">
        <v>8052</v>
      </c>
      <c r="U1380" s="1" t="s">
        <v>8053</v>
      </c>
      <c r="V1380" s="1" t="s">
        <v>24</v>
      </c>
      <c r="AB1380" s="1" t="s">
        <v>8054</v>
      </c>
      <c r="AD1380" s="1" t="s">
        <v>607</v>
      </c>
      <c r="AE1380" s="1" t="s">
        <v>3547</v>
      </c>
      <c r="AF1380" s="1" t="s">
        <v>8068</v>
      </c>
      <c r="AG1380" s="3">
        <v>46232</v>
      </c>
      <c r="AH1380" s="1" t="s">
        <v>651</v>
      </c>
      <c r="AI1380" s="1" t="s">
        <v>8071</v>
      </c>
      <c r="AJ1380" s="1">
        <v>45</v>
      </c>
      <c r="AP1380" s="2">
        <v>46232.7833564815</v>
      </c>
      <c r="AQ1380" s="1" t="s">
        <v>8072</v>
      </c>
      <c r="AR1380" s="3">
        <v>46231</v>
      </c>
      <c r="AS1380" s="1">
        <v>18947104123</v>
      </c>
      <c r="AT1380" s="1" t="s">
        <v>8056</v>
      </c>
      <c r="AU1380" s="2">
        <v>46232</v>
      </c>
      <c r="AV1380" s="1" t="s">
        <v>15945</v>
      </c>
      <c r="AW1380" s="1" t="s">
        <v>8068</v>
      </c>
      <c r="AY1380" s="1" t="s">
        <v>15946</v>
      </c>
      <c r="AZ1380" s="1" t="s">
        <v>8058</v>
      </c>
      <c r="BA1380" s="1" t="s">
        <v>15947</v>
      </c>
      <c r="BB1380" s="1" t="s">
        <v>4403</v>
      </c>
      <c r="BC1380" s="1" t="s">
        <v>489</v>
      </c>
      <c r="BD1380" s="1" t="s">
        <v>378</v>
      </c>
      <c r="BE1380" s="1" t="s">
        <v>15948</v>
      </c>
      <c r="BF1380" s="1" t="s">
        <v>3878</v>
      </c>
      <c r="BG1380" s="2">
        <v>46232.7083333333</v>
      </c>
      <c r="BH1380" s="2">
        <v>46230.5026851852</v>
      </c>
      <c r="BL1380" s="1" t="s">
        <v>8064</v>
      </c>
      <c r="BM1380" s="1" t="s">
        <v>8249</v>
      </c>
      <c r="BN1380" s="1" t="s">
        <v>601</v>
      </c>
      <c r="BO1380" s="1" t="s">
        <v>15949</v>
      </c>
      <c r="BP1380" s="1" t="s">
        <v>8082</v>
      </c>
      <c r="BQ1380" s="1" t="s">
        <v>6540</v>
      </c>
      <c r="BT1380" s="2">
        <v>46232.6720833333</v>
      </c>
      <c r="BU1380" s="2">
        <v>46232.7841782407</v>
      </c>
      <c r="BV1380" s="1" t="s">
        <v>602</v>
      </c>
      <c r="BW1380" s="3">
        <v>48058</v>
      </c>
      <c r="BX1380" s="1" t="s">
        <v>11131</v>
      </c>
      <c r="BY1380" s="1" t="s">
        <v>602</v>
      </c>
      <c r="BZ1380" s="1" t="s">
        <v>8050</v>
      </c>
      <c r="CB1380" s="1" t="s">
        <v>59</v>
      </c>
      <c r="CC1380" s="1">
        <v>55</v>
      </c>
      <c r="CE1380" s="1">
        <v>55</v>
      </c>
      <c r="CL1380" s="1" t="s">
        <v>8068</v>
      </c>
    </row>
    <row r="1381" s="1" customFormat="1" spans="1:90">
      <c r="A1381" s="1" t="s">
        <v>8694</v>
      </c>
      <c r="K1381" s="1">
        <v>101325</v>
      </c>
      <c r="L1381" s="1" t="s">
        <v>24</v>
      </c>
      <c r="O1381" s="2">
        <v>46230.4005439815</v>
      </c>
      <c r="P1381" s="2">
        <v>46231</v>
      </c>
      <c r="Q1381" s="1" t="s">
        <v>8050</v>
      </c>
      <c r="R1381" s="1" t="s">
        <v>8051</v>
      </c>
      <c r="T1381" s="1" t="s">
        <v>8052</v>
      </c>
      <c r="U1381" s="1" t="s">
        <v>8053</v>
      </c>
      <c r="V1381" s="1" t="s">
        <v>24</v>
      </c>
      <c r="AB1381" s="1" t="s">
        <v>8054</v>
      </c>
      <c r="AD1381" s="1" t="s">
        <v>607</v>
      </c>
      <c r="AE1381" s="1" t="s">
        <v>3579</v>
      </c>
      <c r="AF1381" s="1" t="s">
        <v>8068</v>
      </c>
      <c r="AG1381" s="3">
        <v>46237</v>
      </c>
      <c r="AH1381" s="1" t="s">
        <v>606</v>
      </c>
      <c r="AI1381" s="1" t="s">
        <v>8071</v>
      </c>
      <c r="AJ1381" s="1">
        <v>142</v>
      </c>
      <c r="AP1381" s="2">
        <v>46232.7842592593</v>
      </c>
      <c r="AQ1381" s="1" t="s">
        <v>8072</v>
      </c>
      <c r="AR1381" s="3">
        <v>46226</v>
      </c>
      <c r="AS1381" s="1">
        <v>13354875262</v>
      </c>
      <c r="AT1381" s="1" t="s">
        <v>8073</v>
      </c>
      <c r="AU1381" s="2">
        <v>46231</v>
      </c>
      <c r="AV1381" s="1" t="s">
        <v>15950</v>
      </c>
      <c r="AW1381" s="1" t="s">
        <v>8068</v>
      </c>
      <c r="AY1381" s="1" t="s">
        <v>15951</v>
      </c>
      <c r="AZ1381" s="1" t="s">
        <v>8058</v>
      </c>
      <c r="BA1381" s="1" t="s">
        <v>15952</v>
      </c>
      <c r="BB1381" s="1" t="s">
        <v>3745</v>
      </c>
      <c r="BC1381" s="1" t="s">
        <v>489</v>
      </c>
      <c r="BD1381" s="1" t="s">
        <v>383</v>
      </c>
      <c r="BE1381" s="1" t="s">
        <v>15953</v>
      </c>
      <c r="BF1381" s="1" t="s">
        <v>3878</v>
      </c>
      <c r="BG1381" s="2">
        <v>46232.75</v>
      </c>
      <c r="BH1381" s="2">
        <v>46230.406400463</v>
      </c>
      <c r="BJ1381" s="1" t="s">
        <v>8215</v>
      </c>
      <c r="BL1381" s="1" t="s">
        <v>8064</v>
      </c>
      <c r="BM1381" s="1" t="s">
        <v>8249</v>
      </c>
      <c r="BN1381" s="1" t="s">
        <v>601</v>
      </c>
      <c r="BO1381" s="1" t="s">
        <v>15954</v>
      </c>
      <c r="BP1381" s="1" t="s">
        <v>8067</v>
      </c>
      <c r="BQ1381" s="1" t="s">
        <v>6540</v>
      </c>
      <c r="BR1381" s="1"/>
      <c r="BS1381" s="1"/>
      <c r="BT1381" s="2">
        <v>46232.5686226852</v>
      </c>
      <c r="BU1381" s="2">
        <v>46232.7842592593</v>
      </c>
      <c r="BV1381" s="1" t="s">
        <v>591</v>
      </c>
      <c r="BW1381" s="3">
        <v>48063</v>
      </c>
      <c r="BX1381" s="1" t="s">
        <v>8700</v>
      </c>
      <c r="BY1381" s="1" t="s">
        <v>628</v>
      </c>
      <c r="BZ1381" s="1" t="s">
        <v>8050</v>
      </c>
      <c r="CB1381" s="1" t="s">
        <v>60</v>
      </c>
      <c r="CC1381" s="1">
        <v>280</v>
      </c>
      <c r="CE1381" s="1">
        <v>280</v>
      </c>
      <c r="CF1381" s="1" t="s">
        <v>8555</v>
      </c>
      <c r="CG1381" s="1">
        <v>100</v>
      </c>
      <c r="CJ1381" s="1" t="s">
        <v>622</v>
      </c>
      <c r="CK1381" s="2">
        <v>46233.8246875</v>
      </c>
      <c r="CL1381" s="1" t="s">
        <v>8068</v>
      </c>
    </row>
    <row r="1382" s="1" customFormat="1" spans="1:90">
      <c r="F1382" s="1">
        <v>0</v>
      </c>
      <c r="K1382" s="1">
        <v>101110</v>
      </c>
      <c r="L1382" s="1" t="s">
        <v>28</v>
      </c>
      <c r="O1382" s="2">
        <v>46232.7774768519</v>
      </c>
      <c r="P1382" s="2">
        <v>46232</v>
      </c>
      <c r="Q1382" s="1" t="s">
        <v>8050</v>
      </c>
      <c r="R1382" s="1" t="s">
        <v>8051</v>
      </c>
      <c r="S1382" s="1" t="s">
        <v>8096</v>
      </c>
      <c r="T1382" s="1" t="s">
        <v>8052</v>
      </c>
      <c r="U1382" s="1" t="s">
        <v>8053</v>
      </c>
      <c r="V1382" s="1" t="s">
        <v>28</v>
      </c>
      <c r="AB1382" s="1" t="s">
        <v>8054</v>
      </c>
      <c r="AD1382" s="1" t="s">
        <v>596</v>
      </c>
      <c r="AE1382" s="1" t="s">
        <v>973</v>
      </c>
      <c r="AF1382" s="1" t="s">
        <v>8068</v>
      </c>
      <c r="AG1382" s="3">
        <v>46232</v>
      </c>
      <c r="AI1382" s="1" t="s">
        <v>8071</v>
      </c>
      <c r="AJ1382" s="1">
        <v>187</v>
      </c>
      <c r="AP1382" s="2">
        <v>46232.7845023148</v>
      </c>
      <c r="AQ1382" s="1" t="s">
        <v>8072</v>
      </c>
      <c r="AR1382" s="3">
        <v>46209</v>
      </c>
      <c r="AS1382" s="1">
        <v>18799777825</v>
      </c>
      <c r="AT1382" s="1" t="s">
        <v>8056</v>
      </c>
      <c r="AU1382" s="2">
        <v>46232</v>
      </c>
      <c r="AV1382" s="1" t="s">
        <v>15955</v>
      </c>
      <c r="AW1382" s="1" t="s">
        <v>8068</v>
      </c>
      <c r="AY1382" s="1" t="s">
        <v>15956</v>
      </c>
      <c r="AZ1382" s="1" t="s">
        <v>12287</v>
      </c>
      <c r="BA1382" s="1" t="s">
        <v>15957</v>
      </c>
      <c r="BB1382" s="1" t="s">
        <v>15958</v>
      </c>
      <c r="BC1382" s="1" t="s">
        <v>478</v>
      </c>
      <c r="BD1382" s="1" t="s">
        <v>179</v>
      </c>
      <c r="BE1382" s="1" t="s">
        <v>15959</v>
      </c>
      <c r="BF1382" s="1" t="s">
        <v>3903</v>
      </c>
      <c r="BG1382" s="2">
        <v>46232</v>
      </c>
      <c r="BH1382" s="2">
        <v>46232.7775</v>
      </c>
      <c r="BJ1382" s="1" t="s">
        <v>15960</v>
      </c>
      <c r="BL1382" s="1" t="s">
        <v>8464</v>
      </c>
      <c r="BM1382" s="1" t="s">
        <v>15961</v>
      </c>
      <c r="BN1382" s="1" t="s">
        <v>601</v>
      </c>
      <c r="BO1382" s="1" t="s">
        <v>15962</v>
      </c>
      <c r="BP1382" s="1" t="s">
        <v>8082</v>
      </c>
      <c r="BQ1382" s="1" t="s">
        <v>6540</v>
      </c>
      <c r="BT1382" s="2">
        <v>46232.7786342593</v>
      </c>
      <c r="BU1382" s="2">
        <v>46232.7845949074</v>
      </c>
      <c r="BV1382" s="1" t="s">
        <v>818</v>
      </c>
      <c r="BW1382" s="3">
        <v>48058</v>
      </c>
      <c r="BX1382" s="1" t="s">
        <v>8105</v>
      </c>
      <c r="BY1382" s="1" t="s">
        <v>818</v>
      </c>
      <c r="BZ1382" s="1" t="s">
        <v>8050</v>
      </c>
      <c r="CB1382" s="1" t="s">
        <v>133</v>
      </c>
      <c r="CC1382" s="1">
        <v>0</v>
      </c>
      <c r="CE1382" s="1">
        <v>0</v>
      </c>
      <c r="CG1382" s="1">
        <v>0</v>
      </c>
      <c r="CL1382" s="1" t="s">
        <v>8068</v>
      </c>
    </row>
    <row r="1383" s="1" customFormat="1" spans="1:90">
      <c r="A1383" s="1" t="s">
        <v>15963</v>
      </c>
      <c r="F1383" s="1">
        <v>0</v>
      </c>
      <c r="K1383" s="1">
        <v>101325</v>
      </c>
      <c r="L1383" s="1" t="s">
        <v>24</v>
      </c>
      <c r="M1383" s="1"/>
      <c r="O1383" s="2">
        <v>46231.3719675926</v>
      </c>
      <c r="P1383" s="2">
        <v>46231</v>
      </c>
      <c r="Q1383" s="1"/>
      <c r="R1383" s="1" t="s">
        <v>8051</v>
      </c>
      <c r="T1383" s="1" t="s">
        <v>8052</v>
      </c>
      <c r="U1383" s="1" t="s">
        <v>8053</v>
      </c>
      <c r="V1383" s="1" t="s">
        <v>24</v>
      </c>
      <c r="AB1383" s="1" t="s">
        <v>8054</v>
      </c>
      <c r="AD1383" s="1" t="s">
        <v>596</v>
      </c>
      <c r="AE1383" s="1" t="s">
        <v>681</v>
      </c>
      <c r="AF1383" s="1" t="s">
        <v>8068</v>
      </c>
      <c r="AG1383" s="3">
        <v>45478</v>
      </c>
      <c r="AH1383" s="1"/>
      <c r="AI1383" s="1" t="s">
        <v>8055</v>
      </c>
      <c r="AJ1383" s="1">
        <v>211</v>
      </c>
      <c r="AP1383" s="2">
        <v>46232.7858449074</v>
      </c>
      <c r="AQ1383" s="1" t="s">
        <v>8072</v>
      </c>
      <c r="AR1383" s="3">
        <v>45474</v>
      </c>
      <c r="AS1383" s="1">
        <v>18247151435</v>
      </c>
      <c r="AT1383" s="1" t="s">
        <v>8073</v>
      </c>
      <c r="AU1383" s="2">
        <v>46231</v>
      </c>
      <c r="AV1383" s="1" t="s">
        <v>15964</v>
      </c>
      <c r="AW1383" s="1" t="s">
        <v>8068</v>
      </c>
      <c r="AY1383" s="1" t="s">
        <v>15965</v>
      </c>
      <c r="AZ1383" s="1" t="s">
        <v>8058</v>
      </c>
      <c r="BA1383" s="1" t="s">
        <v>15966</v>
      </c>
      <c r="BB1383" s="1" t="s">
        <v>4402</v>
      </c>
      <c r="BC1383" s="1" t="s">
        <v>489</v>
      </c>
      <c r="BD1383" s="1" t="s">
        <v>388</v>
      </c>
      <c r="BE1383" s="1" t="s">
        <v>15967</v>
      </c>
      <c r="BF1383" s="1" t="s">
        <v>3868</v>
      </c>
      <c r="BG1383" s="2">
        <v>46232.375</v>
      </c>
      <c r="BH1383" s="2">
        <v>46231.372037037</v>
      </c>
      <c r="BL1383" s="1" t="s">
        <v>8064</v>
      </c>
      <c r="BM1383" s="1" t="s">
        <v>8065</v>
      </c>
      <c r="BN1383" s="1" t="s">
        <v>590</v>
      </c>
      <c r="BO1383" s="1" t="s">
        <v>15968</v>
      </c>
      <c r="BP1383" s="1" t="s">
        <v>8082</v>
      </c>
      <c r="BQ1383" s="1" t="s">
        <v>6540</v>
      </c>
      <c r="BR1383" s="1" t="s">
        <v>15075</v>
      </c>
      <c r="BS1383" s="1" t="s">
        <v>15076</v>
      </c>
      <c r="BT1383" s="2">
        <v>46232.7752777778</v>
      </c>
      <c r="BU1383" s="2">
        <v>46232.7860416667</v>
      </c>
      <c r="BV1383" s="1" t="s">
        <v>949</v>
      </c>
      <c r="BW1383" s="3">
        <v>47304</v>
      </c>
      <c r="BX1383" s="1" t="s">
        <v>15963</v>
      </c>
      <c r="BY1383" s="1" t="s">
        <v>950</v>
      </c>
      <c r="BZ1383" s="1" t="s">
        <v>8050</v>
      </c>
      <c r="CB1383" s="1" t="s">
        <v>63</v>
      </c>
      <c r="CC1383" s="1">
        <v>0</v>
      </c>
      <c r="CE1383" s="1">
        <v>0</v>
      </c>
      <c r="CG1383" s="1">
        <v>0</v>
      </c>
      <c r="CL1383" s="1" t="s">
        <v>8068</v>
      </c>
    </row>
    <row r="1384" s="1" customFormat="1" spans="1:90">
      <c r="F1384" s="1">
        <v>0</v>
      </c>
      <c r="K1384" s="1">
        <v>101325</v>
      </c>
      <c r="L1384" s="1" t="s">
        <v>24</v>
      </c>
      <c r="O1384" s="2">
        <v>46232.7734027778</v>
      </c>
      <c r="P1384" s="2">
        <v>46232.625</v>
      </c>
      <c r="Q1384" s="1"/>
      <c r="R1384" s="1" t="s">
        <v>8051</v>
      </c>
      <c r="S1384" s="1" t="s">
        <v>8096</v>
      </c>
      <c r="T1384" s="1" t="s">
        <v>8052</v>
      </c>
      <c r="U1384" s="1" t="s">
        <v>8053</v>
      </c>
      <c r="V1384" s="1" t="s">
        <v>24</v>
      </c>
      <c r="AB1384" s="1" t="s">
        <v>8054</v>
      </c>
      <c r="AD1384" s="1" t="s">
        <v>596</v>
      </c>
      <c r="AE1384" s="1" t="s">
        <v>3541</v>
      </c>
      <c r="AF1384" s="1"/>
      <c r="AG1384" s="3">
        <v>46232</v>
      </c>
      <c r="AI1384" s="1" t="s">
        <v>8071</v>
      </c>
      <c r="AJ1384" s="1">
        <v>84</v>
      </c>
      <c r="AK1384" s="1">
        <v>2200</v>
      </c>
      <c r="AP1384" s="2">
        <v>46232.7870833333</v>
      </c>
      <c r="AQ1384" s="1" t="s">
        <v>8072</v>
      </c>
      <c r="AR1384" s="3">
        <v>46228</v>
      </c>
      <c r="AS1384" s="1">
        <v>13948791323</v>
      </c>
      <c r="AT1384" s="1" t="s">
        <v>8595</v>
      </c>
      <c r="AU1384" s="2">
        <v>46232.625</v>
      </c>
      <c r="AV1384" s="1" t="s">
        <v>15969</v>
      </c>
      <c r="AW1384" s="1" t="s">
        <v>8068</v>
      </c>
      <c r="AY1384" s="1" t="s">
        <v>15970</v>
      </c>
      <c r="AZ1384" s="1" t="s">
        <v>8076</v>
      </c>
      <c r="BA1384" s="1" t="s">
        <v>15971</v>
      </c>
      <c r="BB1384" s="1" t="s">
        <v>15972</v>
      </c>
      <c r="BC1384" s="1" t="s">
        <v>489</v>
      </c>
      <c r="BD1384" s="1" t="s">
        <v>403</v>
      </c>
      <c r="BE1384" s="1"/>
      <c r="BF1384" s="1" t="s">
        <v>3903</v>
      </c>
      <c r="BG1384" s="2">
        <v>46232.625</v>
      </c>
      <c r="BH1384" s="2">
        <v>46232.7780439815</v>
      </c>
      <c r="BJ1384" s="1" t="s">
        <v>8215</v>
      </c>
      <c r="BL1384" s="1" t="s">
        <v>8064</v>
      </c>
      <c r="BM1384" s="1" t="s">
        <v>8080</v>
      </c>
      <c r="BN1384" s="1" t="s">
        <v>601</v>
      </c>
      <c r="BO1384" s="1" t="s">
        <v>15973</v>
      </c>
      <c r="BP1384" s="1" t="s">
        <v>8067</v>
      </c>
      <c r="BQ1384" s="1" t="s">
        <v>6540</v>
      </c>
      <c r="BT1384" s="2">
        <v>46232.780474537</v>
      </c>
      <c r="BU1384" s="2">
        <v>46232.7871527778</v>
      </c>
      <c r="BV1384" s="1" t="s">
        <v>818</v>
      </c>
      <c r="BW1384" s="3">
        <v>48058</v>
      </c>
      <c r="BX1384" s="1" t="s">
        <v>8441</v>
      </c>
      <c r="BY1384" s="1" t="s">
        <v>818</v>
      </c>
      <c r="BZ1384" s="1" t="s">
        <v>8050</v>
      </c>
      <c r="CB1384" s="1" t="s">
        <v>67</v>
      </c>
      <c r="CC1384" s="1">
        <v>0</v>
      </c>
      <c r="CE1384" s="1">
        <v>0</v>
      </c>
      <c r="CG1384" s="1">
        <v>0</v>
      </c>
      <c r="CL1384" s="1" t="s">
        <v>8068</v>
      </c>
    </row>
    <row r="1385" s="1" customFormat="1" spans="1:90">
      <c r="A1385" s="1" t="s">
        <v>8548</v>
      </c>
      <c r="F1385" s="1">
        <v>0</v>
      </c>
      <c r="K1385" s="1">
        <v>101311</v>
      </c>
      <c r="L1385" s="1" t="s">
        <v>23</v>
      </c>
      <c r="M1385" s="1" t="s">
        <v>8106</v>
      </c>
      <c r="O1385" s="2">
        <v>46232.7161689815</v>
      </c>
      <c r="P1385" s="2">
        <v>46233</v>
      </c>
      <c r="Q1385" s="1" t="s">
        <v>8050</v>
      </c>
      <c r="R1385" s="1" t="s">
        <v>8051</v>
      </c>
      <c r="S1385" s="1" t="s">
        <v>8096</v>
      </c>
      <c r="T1385" s="1" t="s">
        <v>8144</v>
      </c>
      <c r="U1385" s="1" t="s">
        <v>8053</v>
      </c>
      <c r="V1385" s="1" t="s">
        <v>23</v>
      </c>
      <c r="AB1385" s="1" t="s">
        <v>8054</v>
      </c>
      <c r="AD1385" s="1" t="s">
        <v>596</v>
      </c>
      <c r="AE1385" s="1" t="s">
        <v>3321</v>
      </c>
      <c r="AF1385" s="1" t="s">
        <v>8068</v>
      </c>
      <c r="AG1385" s="3">
        <v>46232</v>
      </c>
      <c r="AH1385" s="1"/>
      <c r="AI1385" s="1" t="s">
        <v>8055</v>
      </c>
      <c r="AJ1385" s="1"/>
      <c r="AK1385" s="1">
        <v>2100</v>
      </c>
      <c r="AP1385" s="2">
        <v>46232.7879861111</v>
      </c>
      <c r="AQ1385" s="1" t="s">
        <v>8106</v>
      </c>
      <c r="AR1385" s="3">
        <v>46231</v>
      </c>
      <c r="AS1385" s="1">
        <v>15847082292</v>
      </c>
      <c r="AT1385" s="1" t="s">
        <v>8508</v>
      </c>
      <c r="AU1385" s="2">
        <v>46233</v>
      </c>
      <c r="AV1385" s="1" t="s">
        <v>15974</v>
      </c>
      <c r="AW1385" s="1" t="s">
        <v>8068</v>
      </c>
      <c r="AY1385" s="1" t="s">
        <v>15975</v>
      </c>
      <c r="AZ1385" s="1" t="s">
        <v>8147</v>
      </c>
      <c r="BA1385" s="1" t="s">
        <v>15976</v>
      </c>
      <c r="BB1385" s="1" t="s">
        <v>15977</v>
      </c>
      <c r="BC1385" s="1" t="s">
        <v>448</v>
      </c>
      <c r="BD1385" s="1" t="s">
        <v>417</v>
      </c>
      <c r="BE1385" s="1" t="s">
        <v>15978</v>
      </c>
      <c r="BF1385" s="1" t="s">
        <v>3903</v>
      </c>
      <c r="BG1385" s="2">
        <v>46232.7807638889</v>
      </c>
      <c r="BH1385" s="2">
        <v>46232.7162037037</v>
      </c>
      <c r="BL1385" s="1" t="s">
        <v>8064</v>
      </c>
      <c r="BM1385" s="1" t="s">
        <v>8151</v>
      </c>
      <c r="BN1385" s="1" t="s">
        <v>601</v>
      </c>
      <c r="BO1385" s="1" t="s">
        <v>15979</v>
      </c>
      <c r="BP1385" s="1" t="s">
        <v>8082</v>
      </c>
      <c r="BQ1385" s="1" t="s">
        <v>6540</v>
      </c>
      <c r="BT1385" s="2">
        <v>46232.7809027778</v>
      </c>
      <c r="BU1385" s="2">
        <v>46232.7880439815</v>
      </c>
      <c r="BV1385" s="1" t="s">
        <v>818</v>
      </c>
      <c r="BW1385" s="3">
        <v>48058</v>
      </c>
      <c r="BX1385" s="1" t="s">
        <v>8554</v>
      </c>
      <c r="BY1385" s="1" t="s">
        <v>818</v>
      </c>
      <c r="BZ1385" s="1" t="s">
        <v>8050</v>
      </c>
      <c r="CB1385" s="1" t="s">
        <v>48</v>
      </c>
      <c r="CC1385" s="1">
        <v>0</v>
      </c>
      <c r="CE1385" s="1">
        <v>0</v>
      </c>
      <c r="CL1385" s="1" t="s">
        <v>8068</v>
      </c>
    </row>
    <row r="1386" s="1" customFormat="1" spans="1:90">
      <c r="A1386" s="1" t="s">
        <v>11316</v>
      </c>
      <c r="F1386" s="1">
        <v>0</v>
      </c>
      <c r="K1386" s="1">
        <v>101110</v>
      </c>
      <c r="L1386" s="1" t="s">
        <v>28</v>
      </c>
      <c r="M1386" s="1"/>
      <c r="O1386" s="2">
        <v>46232.5328703704</v>
      </c>
      <c r="P1386" s="2">
        <v>46232</v>
      </c>
      <c r="Q1386" s="1" t="s">
        <v>8050</v>
      </c>
      <c r="R1386" s="1" t="s">
        <v>8051</v>
      </c>
      <c r="T1386" s="1" t="s">
        <v>8144</v>
      </c>
      <c r="U1386" s="1" t="s">
        <v>8053</v>
      </c>
      <c r="V1386" s="1" t="s">
        <v>28</v>
      </c>
      <c r="AB1386" s="1" t="s">
        <v>8054</v>
      </c>
      <c r="AD1386" s="1" t="s">
        <v>596</v>
      </c>
      <c r="AE1386" s="1" t="s">
        <v>866</v>
      </c>
      <c r="AF1386" s="1" t="s">
        <v>8068</v>
      </c>
      <c r="AG1386" s="3">
        <v>46232</v>
      </c>
      <c r="AI1386" s="1" t="s">
        <v>8055</v>
      </c>
      <c r="AJ1386" s="1">
        <v>92</v>
      </c>
      <c r="AP1386" s="2">
        <v>46232.7888773148</v>
      </c>
      <c r="AQ1386" s="1" t="s">
        <v>8106</v>
      </c>
      <c r="AR1386" s="3">
        <v>46226</v>
      </c>
      <c r="AS1386" s="1">
        <v>17716906075</v>
      </c>
      <c r="AT1386" s="1" t="s">
        <v>8056</v>
      </c>
      <c r="AU1386" s="2">
        <v>46232</v>
      </c>
      <c r="AV1386" s="1" t="s">
        <v>13916</v>
      </c>
      <c r="AW1386" s="1" t="s">
        <v>8068</v>
      </c>
      <c r="AY1386" s="1" t="s">
        <v>13917</v>
      </c>
      <c r="AZ1386" s="1" t="s">
        <v>8460</v>
      </c>
      <c r="BA1386" s="1" t="s">
        <v>13918</v>
      </c>
      <c r="BB1386" s="1" t="s">
        <v>15980</v>
      </c>
      <c r="BC1386" s="1" t="s">
        <v>478</v>
      </c>
      <c r="BD1386" s="1" t="s">
        <v>222</v>
      </c>
      <c r="BE1386" s="1" t="s">
        <v>15981</v>
      </c>
      <c r="BF1386" s="1" t="s">
        <v>4102</v>
      </c>
      <c r="BG1386" s="2">
        <v>46232</v>
      </c>
      <c r="BH1386" s="2">
        <v>46232.5329398148</v>
      </c>
      <c r="BJ1386" s="1" t="s">
        <v>15982</v>
      </c>
      <c r="BL1386" s="1" t="s">
        <v>8464</v>
      </c>
      <c r="BM1386" s="1" t="s">
        <v>8495</v>
      </c>
      <c r="BN1386" s="1" t="s">
        <v>645</v>
      </c>
      <c r="BO1386" s="1" t="s">
        <v>15983</v>
      </c>
      <c r="BP1386" s="1" t="s">
        <v>8067</v>
      </c>
      <c r="BQ1386" s="1" t="s">
        <v>6540</v>
      </c>
      <c r="BR1386" s="1"/>
      <c r="BS1386" s="1"/>
      <c r="BT1386" s="2">
        <v>46232.7876967593</v>
      </c>
      <c r="BU1386" s="2">
        <v>46232.7889467593</v>
      </c>
      <c r="BV1386" s="1" t="s">
        <v>818</v>
      </c>
      <c r="BW1386" s="3">
        <v>48058</v>
      </c>
      <c r="BX1386" s="1" t="s">
        <v>10033</v>
      </c>
      <c r="BY1386" s="1" t="s">
        <v>818</v>
      </c>
      <c r="BZ1386" s="1" t="s">
        <v>8050</v>
      </c>
      <c r="CB1386" s="1" t="s">
        <v>145</v>
      </c>
      <c r="CC1386" s="1">
        <v>0</v>
      </c>
      <c r="CE1386" s="1">
        <v>0</v>
      </c>
      <c r="CG1386" s="1">
        <v>0</v>
      </c>
      <c r="CL1386" s="1" t="s">
        <v>8068</v>
      </c>
    </row>
    <row r="1387" s="1" customFormat="1" spans="1:90">
      <c r="A1387" s="1" t="s">
        <v>10443</v>
      </c>
      <c r="F1387" s="1">
        <v>0</v>
      </c>
      <c r="K1387" s="1">
        <v>101110</v>
      </c>
      <c r="L1387" s="1" t="s">
        <v>28</v>
      </c>
      <c r="O1387" s="2">
        <v>46230.5599189815</v>
      </c>
      <c r="P1387" s="2">
        <v>46231</v>
      </c>
      <c r="Q1387" s="1"/>
      <c r="R1387" s="1" t="s">
        <v>8051</v>
      </c>
      <c r="S1387" s="1"/>
      <c r="T1387" s="1" t="s">
        <v>8052</v>
      </c>
      <c r="U1387" s="1" t="s">
        <v>8053</v>
      </c>
      <c r="V1387" s="1" t="s">
        <v>28</v>
      </c>
      <c r="AB1387" s="1" t="s">
        <v>8054</v>
      </c>
      <c r="AD1387" s="1" t="s">
        <v>607</v>
      </c>
      <c r="AE1387" s="1" t="s">
        <v>781</v>
      </c>
      <c r="AF1387" s="1" t="s">
        <v>8068</v>
      </c>
      <c r="AG1387" s="3">
        <v>46231</v>
      </c>
      <c r="AH1387" s="1" t="s">
        <v>651</v>
      </c>
      <c r="AI1387" s="1" t="s">
        <v>8055</v>
      </c>
      <c r="AJ1387" s="1">
        <v>217</v>
      </c>
      <c r="AN1387" s="1">
        <v>1</v>
      </c>
      <c r="AP1387" s="2">
        <v>46232.7892939815</v>
      </c>
      <c r="AQ1387" s="1" t="s">
        <v>8072</v>
      </c>
      <c r="AR1387" s="3">
        <v>46123</v>
      </c>
      <c r="AS1387" s="1">
        <v>18599101779</v>
      </c>
      <c r="AT1387" s="1" t="s">
        <v>8056</v>
      </c>
      <c r="AU1387" s="2">
        <v>46231</v>
      </c>
      <c r="AV1387" s="1" t="s">
        <v>15984</v>
      </c>
      <c r="AW1387" s="1" t="s">
        <v>8068</v>
      </c>
      <c r="AY1387" s="1" t="s">
        <v>10723</v>
      </c>
      <c r="AZ1387" s="1" t="s">
        <v>8460</v>
      </c>
      <c r="BA1387" s="1" t="s">
        <v>10724</v>
      </c>
      <c r="BB1387" s="1" t="s">
        <v>5922</v>
      </c>
      <c r="BC1387" s="1" t="s">
        <v>478</v>
      </c>
      <c r="BD1387" s="1" t="s">
        <v>237</v>
      </c>
      <c r="BE1387" s="1" t="s">
        <v>15985</v>
      </c>
      <c r="BF1387" s="1" t="s">
        <v>3878</v>
      </c>
      <c r="BG1387" s="2">
        <v>46232.5625</v>
      </c>
      <c r="BH1387" s="2">
        <v>46231.7774768519</v>
      </c>
      <c r="BJ1387" s="1" t="s">
        <v>15986</v>
      </c>
      <c r="BL1387" s="1" t="s">
        <v>8464</v>
      </c>
      <c r="BM1387" s="1" t="s">
        <v>8495</v>
      </c>
      <c r="BN1387" s="1" t="s">
        <v>601</v>
      </c>
      <c r="BO1387" s="1" t="s">
        <v>7107</v>
      </c>
      <c r="BP1387" s="1" t="s">
        <v>8082</v>
      </c>
      <c r="BQ1387" s="1" t="s">
        <v>6540</v>
      </c>
      <c r="BT1387" s="2">
        <v>46232.7874652778</v>
      </c>
      <c r="BU1387" s="2">
        <v>46232.7899189815</v>
      </c>
      <c r="BV1387" s="1" t="s">
        <v>742</v>
      </c>
      <c r="BW1387" s="3">
        <v>48057</v>
      </c>
      <c r="BX1387" s="1" t="s">
        <v>10451</v>
      </c>
      <c r="BY1387" s="1" t="s">
        <v>744</v>
      </c>
      <c r="BZ1387" s="1" t="s">
        <v>8050</v>
      </c>
      <c r="CB1387" s="1" t="s">
        <v>147</v>
      </c>
      <c r="CC1387" s="1">
        <v>155</v>
      </c>
      <c r="CE1387" s="1">
        <v>155</v>
      </c>
      <c r="CG1387" s="1">
        <v>24.5</v>
      </c>
      <c r="CL1387" s="1" t="s">
        <v>8068</v>
      </c>
    </row>
    <row r="1388" s="1" customFormat="1" spans="1:90">
      <c r="F1388" s="1">
        <v>0</v>
      </c>
      <c r="K1388" s="1">
        <v>101042</v>
      </c>
      <c r="L1388" s="1" t="s">
        <v>25</v>
      </c>
      <c r="O1388" s="2">
        <v>46232.6423842593</v>
      </c>
      <c r="P1388" s="2">
        <v>46232</v>
      </c>
      <c r="Q1388" s="1" t="s">
        <v>8050</v>
      </c>
      <c r="R1388" s="1" t="s">
        <v>8051</v>
      </c>
      <c r="T1388" s="1" t="s">
        <v>8052</v>
      </c>
      <c r="U1388" s="1" t="s">
        <v>8053</v>
      </c>
      <c r="V1388" s="1" t="s">
        <v>25</v>
      </c>
      <c r="AB1388" s="1" t="s">
        <v>8054</v>
      </c>
      <c r="AD1388" s="1" t="s">
        <v>607</v>
      </c>
      <c r="AE1388" s="1" t="s">
        <v>2879</v>
      </c>
      <c r="AF1388" s="1" t="s">
        <v>8068</v>
      </c>
      <c r="AG1388" s="3">
        <v>46232</v>
      </c>
      <c r="AH1388" s="1" t="s">
        <v>606</v>
      </c>
      <c r="AI1388" s="1" t="s">
        <v>8055</v>
      </c>
      <c r="AJ1388" s="1">
        <v>72</v>
      </c>
      <c r="AM1388" s="1" t="s">
        <v>8068</v>
      </c>
      <c r="AO1388" s="1">
        <v>3.9</v>
      </c>
      <c r="AP1388" s="2">
        <v>46232.7903356481</v>
      </c>
      <c r="AQ1388" s="1" t="s">
        <v>8072</v>
      </c>
      <c r="AR1388" s="3">
        <v>46225</v>
      </c>
      <c r="AS1388" s="1">
        <v>13830001262</v>
      </c>
      <c r="AT1388" s="1" t="s">
        <v>8056</v>
      </c>
      <c r="AU1388" s="2">
        <v>46232</v>
      </c>
      <c r="AV1388" s="1" t="s">
        <v>15987</v>
      </c>
      <c r="AW1388" s="1" t="s">
        <v>8068</v>
      </c>
      <c r="AY1388" s="1" t="s">
        <v>15988</v>
      </c>
      <c r="AZ1388" s="1" t="s">
        <v>8277</v>
      </c>
      <c r="BA1388" s="1" t="s">
        <v>15989</v>
      </c>
      <c r="BB1388" s="1" t="s">
        <v>3300</v>
      </c>
      <c r="BC1388" s="1" t="s">
        <v>463</v>
      </c>
      <c r="BD1388" s="1" t="s">
        <v>322</v>
      </c>
      <c r="BE1388" s="1" t="s">
        <v>15990</v>
      </c>
      <c r="BF1388" s="1" t="s">
        <v>3878</v>
      </c>
      <c r="BG1388" s="2">
        <v>46232</v>
      </c>
      <c r="BH1388" s="1"/>
      <c r="BL1388" s="1" t="s">
        <v>8159</v>
      </c>
      <c r="BM1388" s="1" t="s">
        <v>15991</v>
      </c>
      <c r="BN1388" s="1" t="s">
        <v>601</v>
      </c>
      <c r="BO1388" s="1" t="s">
        <v>15992</v>
      </c>
      <c r="BP1388" s="1" t="s">
        <v>8082</v>
      </c>
      <c r="BQ1388" s="1" t="s">
        <v>6540</v>
      </c>
      <c r="BT1388" s="2">
        <v>46232.7201388889</v>
      </c>
      <c r="BU1388" s="2">
        <v>46232.7904976852</v>
      </c>
      <c r="BV1388" s="1" t="s">
        <v>591</v>
      </c>
      <c r="BW1388" s="3">
        <v>48058</v>
      </c>
      <c r="BX1388" s="1" t="s">
        <v>9041</v>
      </c>
      <c r="BY1388" s="1" t="s">
        <v>597</v>
      </c>
      <c r="BZ1388" s="1" t="s">
        <v>8050</v>
      </c>
      <c r="CB1388" s="1" t="s">
        <v>78</v>
      </c>
      <c r="CC1388" s="1">
        <v>50</v>
      </c>
      <c r="CE1388" s="1">
        <v>50</v>
      </c>
      <c r="CG1388" s="1">
        <v>35</v>
      </c>
      <c r="CL1388" s="1" t="s">
        <v>8068</v>
      </c>
    </row>
    <row r="1389" s="1" customFormat="1" spans="1:90">
      <c r="A1389" s="1" t="s">
        <v>10167</v>
      </c>
      <c r="F1389" s="1">
        <v>0</v>
      </c>
      <c r="K1389" s="1">
        <v>101110</v>
      </c>
      <c r="L1389" s="1" t="s">
        <v>28</v>
      </c>
      <c r="M1389" s="1"/>
      <c r="N1389" s="1">
        <v>240</v>
      </c>
      <c r="O1389" s="2">
        <v>46231.8911226852</v>
      </c>
      <c r="P1389" s="2">
        <v>46232.4583333333</v>
      </c>
      <c r="R1389" s="1" t="s">
        <v>8051</v>
      </c>
      <c r="S1389" s="1" t="s">
        <v>8096</v>
      </c>
      <c r="T1389" s="1" t="s">
        <v>8052</v>
      </c>
      <c r="U1389" s="1" t="s">
        <v>8053</v>
      </c>
      <c r="V1389" s="1" t="s">
        <v>28</v>
      </c>
      <c r="AB1389" s="1" t="s">
        <v>8054</v>
      </c>
      <c r="AD1389" s="1" t="s">
        <v>607</v>
      </c>
      <c r="AE1389" s="1" t="s">
        <v>826</v>
      </c>
      <c r="AF1389" s="1" t="s">
        <v>8068</v>
      </c>
      <c r="AG1389" s="3">
        <v>46232</v>
      </c>
      <c r="AH1389" s="1" t="s">
        <v>606</v>
      </c>
      <c r="AI1389" s="1" t="s">
        <v>8055</v>
      </c>
      <c r="AJ1389" s="1">
        <v>319</v>
      </c>
      <c r="AP1389" s="2">
        <v>46232.7901157407</v>
      </c>
      <c r="AQ1389" s="1" t="s">
        <v>8106</v>
      </c>
      <c r="AR1389" s="3">
        <v>46229</v>
      </c>
      <c r="AS1389" s="1">
        <v>15299012213</v>
      </c>
      <c r="AT1389" s="1" t="s">
        <v>8073</v>
      </c>
      <c r="AU1389" s="2">
        <v>46232.4583333333</v>
      </c>
      <c r="AV1389" s="1" t="s">
        <v>15993</v>
      </c>
      <c r="AW1389" s="1" t="s">
        <v>8068</v>
      </c>
      <c r="AY1389" s="1" t="s">
        <v>15536</v>
      </c>
      <c r="AZ1389" s="1" t="s">
        <v>9096</v>
      </c>
      <c r="BA1389" s="1" t="s">
        <v>15537</v>
      </c>
      <c r="BB1389" s="1" t="s">
        <v>7109</v>
      </c>
      <c r="BC1389" s="1" t="s">
        <v>478</v>
      </c>
      <c r="BD1389" s="1" t="s">
        <v>249</v>
      </c>
      <c r="BE1389" s="1" t="s">
        <v>15539</v>
      </c>
      <c r="BF1389" s="1" t="s">
        <v>3878</v>
      </c>
      <c r="BG1389" s="2">
        <v>46232.4583333333</v>
      </c>
      <c r="BH1389" s="2">
        <v>46232.6153819444</v>
      </c>
      <c r="BL1389" s="1" t="s">
        <v>8464</v>
      </c>
      <c r="BM1389" s="1" t="s">
        <v>9100</v>
      </c>
      <c r="BN1389" s="1" t="s">
        <v>601</v>
      </c>
      <c r="BO1389" s="1" t="s">
        <v>7108</v>
      </c>
      <c r="BP1389" s="1" t="s">
        <v>8082</v>
      </c>
      <c r="BQ1389" s="1" t="s">
        <v>6540</v>
      </c>
      <c r="BT1389" s="2">
        <v>46232.7155555556</v>
      </c>
      <c r="BU1389" s="2">
        <v>46232.7905555556</v>
      </c>
      <c r="BV1389" s="1" t="s">
        <v>621</v>
      </c>
      <c r="BW1389" s="3">
        <v>48058</v>
      </c>
      <c r="BX1389" s="1" t="s">
        <v>10167</v>
      </c>
      <c r="BY1389" s="1" t="s">
        <v>917</v>
      </c>
      <c r="BZ1389" s="1" t="s">
        <v>8050</v>
      </c>
      <c r="CB1389" s="1" t="s">
        <v>150</v>
      </c>
      <c r="CC1389" s="1">
        <v>120</v>
      </c>
      <c r="CD1389" s="1" t="s">
        <v>15994</v>
      </c>
      <c r="CE1389" s="1">
        <v>120</v>
      </c>
      <c r="CG1389" s="1">
        <v>0</v>
      </c>
      <c r="CH1389" s="1" t="s">
        <v>622</v>
      </c>
      <c r="CI1389" s="2">
        <v>46235.4342476852</v>
      </c>
      <c r="CL1389" s="1" t="s">
        <v>8068</v>
      </c>
    </row>
    <row r="1390" s="1" customFormat="1" spans="1:90">
      <c r="C1390" s="1">
        <v>1</v>
      </c>
      <c r="F1390" s="1">
        <v>0</v>
      </c>
      <c r="K1390" s="1">
        <v>101073</v>
      </c>
      <c r="L1390" s="1" t="s">
        <v>26</v>
      </c>
      <c r="N1390" s="1">
        <v>324</v>
      </c>
      <c r="O1390" s="2">
        <v>46232.7238888889</v>
      </c>
      <c r="P1390" s="2">
        <v>46233.4583333333</v>
      </c>
      <c r="R1390" s="1" t="s">
        <v>8051</v>
      </c>
      <c r="S1390" s="1" t="s">
        <v>8096</v>
      </c>
      <c r="T1390" s="1" t="s">
        <v>8052</v>
      </c>
      <c r="U1390" s="1" t="s">
        <v>8053</v>
      </c>
      <c r="V1390" s="1" t="s">
        <v>26</v>
      </c>
      <c r="AB1390" s="1" t="s">
        <v>8054</v>
      </c>
      <c r="AD1390" s="1" t="s">
        <v>607</v>
      </c>
      <c r="AE1390" s="1" t="s">
        <v>1967</v>
      </c>
      <c r="AF1390" s="1" t="s">
        <v>8068</v>
      </c>
      <c r="AG1390" s="3">
        <v>46232</v>
      </c>
      <c r="AH1390" s="1" t="s">
        <v>606</v>
      </c>
      <c r="AI1390" s="1" t="s">
        <v>8055</v>
      </c>
      <c r="AJ1390" s="1">
        <v>315</v>
      </c>
      <c r="AP1390" s="2">
        <v>46232.7908564815</v>
      </c>
      <c r="AQ1390" s="1" t="s">
        <v>8072</v>
      </c>
      <c r="AR1390" s="3">
        <v>46162</v>
      </c>
      <c r="AS1390" s="1">
        <v>18095378602</v>
      </c>
      <c r="AT1390" s="1" t="s">
        <v>8073</v>
      </c>
      <c r="AU1390" s="2">
        <v>46233.4583333333</v>
      </c>
      <c r="AV1390" s="1" t="s">
        <v>15995</v>
      </c>
      <c r="AW1390" s="1" t="s">
        <v>8068</v>
      </c>
      <c r="AY1390" s="1" t="s">
        <v>15996</v>
      </c>
      <c r="AZ1390" s="1" t="s">
        <v>8981</v>
      </c>
      <c r="BA1390" s="1" t="s">
        <v>15997</v>
      </c>
      <c r="BB1390" s="1" t="s">
        <v>5483</v>
      </c>
      <c r="BC1390" s="1" t="s">
        <v>496</v>
      </c>
      <c r="BD1390" s="1" t="s">
        <v>271</v>
      </c>
      <c r="BE1390" s="1" t="s">
        <v>15998</v>
      </c>
      <c r="BF1390" s="1" t="s">
        <v>3878</v>
      </c>
      <c r="BG1390" s="2">
        <v>46232.7284375</v>
      </c>
      <c r="BH1390" s="2">
        <v>46232.7266898148</v>
      </c>
      <c r="BJ1390" s="1" t="s">
        <v>8215</v>
      </c>
      <c r="BL1390" s="1" t="s">
        <v>8115</v>
      </c>
      <c r="BM1390" s="1" t="s">
        <v>8985</v>
      </c>
      <c r="BN1390" s="1" t="s">
        <v>601</v>
      </c>
      <c r="BO1390" s="1" t="s">
        <v>15999</v>
      </c>
      <c r="BP1390" s="1" t="s">
        <v>8082</v>
      </c>
      <c r="BQ1390" s="1" t="s">
        <v>6540</v>
      </c>
      <c r="BT1390" s="2">
        <v>46232.7299884259</v>
      </c>
      <c r="BU1390" s="2">
        <v>46232.7909259259</v>
      </c>
      <c r="BV1390" s="1" t="s">
        <v>621</v>
      </c>
      <c r="BW1390" s="3">
        <v>48058</v>
      </c>
      <c r="BX1390" s="1" t="s">
        <v>9931</v>
      </c>
      <c r="BY1390" s="1" t="s">
        <v>621</v>
      </c>
      <c r="BZ1390" s="1" t="s">
        <v>8050</v>
      </c>
      <c r="CB1390" s="1" t="s">
        <v>102</v>
      </c>
      <c r="CC1390" s="1">
        <v>40</v>
      </c>
      <c r="CE1390" s="1">
        <v>40</v>
      </c>
      <c r="CF1390" s="1" t="s">
        <v>15237</v>
      </c>
      <c r="CG1390" s="1">
        <v>28</v>
      </c>
      <c r="CJ1390" s="1" t="s">
        <v>622</v>
      </c>
      <c r="CK1390" s="2">
        <v>46234.5838078704</v>
      </c>
      <c r="CL1390" s="1" t="s">
        <v>8068</v>
      </c>
    </row>
    <row r="1391" s="1" customFormat="1" spans="1:90">
      <c r="C1391" s="1">
        <v>1</v>
      </c>
      <c r="F1391" s="1">
        <v>0</v>
      </c>
      <c r="K1391" s="1">
        <v>101073</v>
      </c>
      <c r="L1391" s="1" t="s">
        <v>26</v>
      </c>
      <c r="O1391" s="2">
        <v>46231.7453935185</v>
      </c>
      <c r="P1391" s="2">
        <v>46232.625</v>
      </c>
      <c r="Q1391" s="1" t="s">
        <v>8050</v>
      </c>
      <c r="R1391" s="1" t="s">
        <v>8051</v>
      </c>
      <c r="S1391" s="1"/>
      <c r="T1391" s="1" t="s">
        <v>8144</v>
      </c>
      <c r="U1391" s="1" t="s">
        <v>8053</v>
      </c>
      <c r="V1391" s="1" t="s">
        <v>26</v>
      </c>
      <c r="AB1391" s="1" t="s">
        <v>8054</v>
      </c>
      <c r="AD1391" s="1" t="s">
        <v>607</v>
      </c>
      <c r="AE1391" s="1" t="s">
        <v>1970</v>
      </c>
      <c r="AF1391" s="1" t="s">
        <v>8068</v>
      </c>
      <c r="AG1391" s="3">
        <v>43480</v>
      </c>
      <c r="AH1391" s="1" t="s">
        <v>651</v>
      </c>
      <c r="AI1391" s="1" t="s">
        <v>8055</v>
      </c>
      <c r="AJ1391" s="1">
        <v>37</v>
      </c>
      <c r="AK1391" s="1"/>
      <c r="AM1391" s="1" t="s">
        <v>8068</v>
      </c>
      <c r="AO1391" s="1">
        <v>3.8</v>
      </c>
      <c r="AP1391" s="2">
        <v>46232.7912731481</v>
      </c>
      <c r="AQ1391" s="1" t="s">
        <v>8072</v>
      </c>
      <c r="AR1391" s="3">
        <v>43476</v>
      </c>
      <c r="AS1391" s="1">
        <v>18309683777</v>
      </c>
      <c r="AT1391" s="1" t="s">
        <v>8595</v>
      </c>
      <c r="AU1391" s="2">
        <v>46232.625</v>
      </c>
      <c r="AV1391" s="1" t="s">
        <v>16000</v>
      </c>
      <c r="AW1391" s="1" t="s">
        <v>8050</v>
      </c>
      <c r="AY1391" s="1" t="s">
        <v>16001</v>
      </c>
      <c r="AZ1391" s="1" t="s">
        <v>8108</v>
      </c>
      <c r="BA1391" s="1" t="s">
        <v>16002</v>
      </c>
      <c r="BB1391" s="1" t="s">
        <v>1992</v>
      </c>
      <c r="BC1391" s="1" t="s">
        <v>496</v>
      </c>
      <c r="BD1391" s="1" t="s">
        <v>287</v>
      </c>
      <c r="BE1391" s="1" t="s">
        <v>16003</v>
      </c>
      <c r="BF1391" s="1" t="s">
        <v>793</v>
      </c>
      <c r="BG1391" s="2">
        <v>46232.7565393519</v>
      </c>
      <c r="BH1391" s="1"/>
      <c r="BJ1391" s="1" t="s">
        <v>16004</v>
      </c>
      <c r="BL1391" s="1" t="s">
        <v>8115</v>
      </c>
      <c r="BM1391" s="1" t="s">
        <v>8116</v>
      </c>
      <c r="BN1391" s="1" t="s">
        <v>601</v>
      </c>
      <c r="BO1391" s="1" t="s">
        <v>16005</v>
      </c>
      <c r="BP1391" s="1" t="s">
        <v>8082</v>
      </c>
      <c r="BQ1391" s="1" t="s">
        <v>6540</v>
      </c>
      <c r="BT1391" s="2">
        <v>46232.7645601852</v>
      </c>
      <c r="BU1391" s="2">
        <v>46232.791412037</v>
      </c>
      <c r="BV1391" s="1" t="s">
        <v>591</v>
      </c>
      <c r="BW1391" s="3">
        <v>45306</v>
      </c>
      <c r="BX1391" s="1" t="s">
        <v>16006</v>
      </c>
      <c r="BY1391" s="1" t="s">
        <v>628</v>
      </c>
      <c r="BZ1391" s="1" t="s">
        <v>8050</v>
      </c>
      <c r="CB1391" s="1" t="s">
        <v>110</v>
      </c>
      <c r="CC1391" s="1">
        <v>50</v>
      </c>
      <c r="CE1391" s="1">
        <v>50</v>
      </c>
      <c r="CL1391" s="1" t="s">
        <v>8068</v>
      </c>
    </row>
    <row r="1392" s="1" customFormat="1" spans="1:90">
      <c r="F1392" s="1">
        <v>0</v>
      </c>
      <c r="K1392" s="1">
        <v>101110</v>
      </c>
      <c r="L1392" s="1" t="s">
        <v>28</v>
      </c>
      <c r="O1392" s="2">
        <v>46232.7669444444</v>
      </c>
      <c r="P1392" s="2">
        <v>46232</v>
      </c>
      <c r="Q1392" s="1" t="s">
        <v>8050</v>
      </c>
      <c r="R1392" s="1" t="s">
        <v>8051</v>
      </c>
      <c r="S1392" s="1"/>
      <c r="T1392" s="1" t="s">
        <v>8052</v>
      </c>
      <c r="U1392" s="1" t="s">
        <v>8053</v>
      </c>
      <c r="V1392" s="1" t="s">
        <v>28</v>
      </c>
      <c r="AB1392" s="1" t="s">
        <v>8054</v>
      </c>
      <c r="AD1392" s="1" t="s">
        <v>596</v>
      </c>
      <c r="AE1392" s="1" t="s">
        <v>598</v>
      </c>
      <c r="AF1392" s="1" t="s">
        <v>8068</v>
      </c>
      <c r="AG1392" s="3">
        <v>46232</v>
      </c>
      <c r="AI1392" s="1" t="s">
        <v>8071</v>
      </c>
      <c r="AJ1392" s="1">
        <v>115</v>
      </c>
      <c r="AP1392" s="2">
        <v>46232.7924768518</v>
      </c>
      <c r="AQ1392" s="1" t="s">
        <v>8072</v>
      </c>
      <c r="AR1392" s="3">
        <v>46231</v>
      </c>
      <c r="AS1392" s="1">
        <v>13657587258</v>
      </c>
      <c r="AT1392" s="1" t="s">
        <v>8073</v>
      </c>
      <c r="AU1392" s="2">
        <v>46232</v>
      </c>
      <c r="AV1392" s="1" t="s">
        <v>16007</v>
      </c>
      <c r="AW1392" s="1" t="s">
        <v>8068</v>
      </c>
      <c r="AY1392" s="1" t="s">
        <v>16008</v>
      </c>
      <c r="AZ1392" s="1" t="s">
        <v>8957</v>
      </c>
      <c r="BA1392" s="1" t="s">
        <v>16009</v>
      </c>
      <c r="BB1392" s="1" t="s">
        <v>16010</v>
      </c>
      <c r="BC1392" s="1" t="s">
        <v>478</v>
      </c>
      <c r="BD1392" s="1" t="s">
        <v>155</v>
      </c>
      <c r="BE1392" s="1" t="s">
        <v>16011</v>
      </c>
      <c r="BF1392" s="1" t="s">
        <v>4284</v>
      </c>
      <c r="BG1392" s="2">
        <v>46232.7706481482</v>
      </c>
      <c r="BH1392" s="2">
        <v>46232.7670023148</v>
      </c>
      <c r="BJ1392" s="1" t="s">
        <v>9588</v>
      </c>
      <c r="BL1392" s="1" t="s">
        <v>8464</v>
      </c>
      <c r="BM1392" s="1" t="s">
        <v>8961</v>
      </c>
      <c r="BN1392" s="1" t="s">
        <v>601</v>
      </c>
      <c r="BO1392" s="1" t="s">
        <v>16012</v>
      </c>
      <c r="BP1392" s="1" t="s">
        <v>8082</v>
      </c>
      <c r="BQ1392" s="1" t="s">
        <v>6540</v>
      </c>
      <c r="BT1392" s="2">
        <v>46232.7710185185</v>
      </c>
      <c r="BU1392" s="2">
        <v>46232.7925925926</v>
      </c>
      <c r="BV1392" s="1" t="s">
        <v>818</v>
      </c>
      <c r="BW1392" s="3">
        <v>48058</v>
      </c>
      <c r="BX1392" s="1" t="s">
        <v>11647</v>
      </c>
      <c r="BY1392" s="1" t="s">
        <v>818</v>
      </c>
      <c r="BZ1392" s="1" t="s">
        <v>8050</v>
      </c>
      <c r="CB1392" s="1" t="s">
        <v>126</v>
      </c>
      <c r="CC1392" s="1">
        <v>0</v>
      </c>
      <c r="CE1392" s="1">
        <v>0</v>
      </c>
      <c r="CG1392" s="1">
        <v>0</v>
      </c>
      <c r="CL1392" s="1" t="s">
        <v>8068</v>
      </c>
    </row>
    <row r="1393" s="1" customFormat="1" spans="1:90">
      <c r="F1393" s="1">
        <v>0</v>
      </c>
      <c r="K1393" s="1">
        <v>101042</v>
      </c>
      <c r="L1393" s="1" t="s">
        <v>25</v>
      </c>
      <c r="O1393" s="2">
        <v>46232.7872222222</v>
      </c>
      <c r="P1393" s="2">
        <v>46232</v>
      </c>
      <c r="Q1393" s="1"/>
      <c r="R1393" s="1" t="s">
        <v>8051</v>
      </c>
      <c r="T1393" s="1" t="s">
        <v>8052</v>
      </c>
      <c r="U1393" s="1" t="s">
        <v>8053</v>
      </c>
      <c r="V1393" s="1" t="s">
        <v>25</v>
      </c>
      <c r="AB1393" s="1" t="s">
        <v>8054</v>
      </c>
      <c r="AD1393" s="1" t="s">
        <v>596</v>
      </c>
      <c r="AE1393" s="1" t="s">
        <v>3179</v>
      </c>
      <c r="AF1393" s="1" t="s">
        <v>8068</v>
      </c>
      <c r="AG1393" s="3">
        <v>46202</v>
      </c>
      <c r="AI1393" s="1" t="s">
        <v>8071</v>
      </c>
      <c r="AJ1393" s="1">
        <v>404</v>
      </c>
      <c r="AM1393" s="1" t="s">
        <v>8050</v>
      </c>
      <c r="AO1393" s="1">
        <v>4.5</v>
      </c>
      <c r="AP1393" s="2">
        <v>46232.7926041667</v>
      </c>
      <c r="AQ1393" s="1" t="s">
        <v>8072</v>
      </c>
      <c r="AR1393" s="3">
        <v>46050</v>
      </c>
      <c r="AS1393" s="1">
        <v>13713584475</v>
      </c>
      <c r="AT1393" s="1" t="s">
        <v>8073</v>
      </c>
      <c r="AU1393" s="2">
        <v>46232</v>
      </c>
      <c r="AV1393" s="1" t="s">
        <v>16013</v>
      </c>
      <c r="AW1393" s="1" t="s">
        <v>8068</v>
      </c>
      <c r="AY1393" s="1" t="s">
        <v>16014</v>
      </c>
      <c r="AZ1393" s="1" t="s">
        <v>8165</v>
      </c>
      <c r="BA1393" s="1" t="s">
        <v>16015</v>
      </c>
      <c r="BB1393" s="1" t="s">
        <v>16016</v>
      </c>
      <c r="BC1393" s="1" t="s">
        <v>463</v>
      </c>
      <c r="BD1393" s="1" t="s">
        <v>309</v>
      </c>
      <c r="BE1393" s="1" t="s">
        <v>16017</v>
      </c>
      <c r="BF1393" s="1" t="s">
        <v>3878</v>
      </c>
      <c r="BG1393" s="2">
        <v>46232</v>
      </c>
      <c r="BH1393" s="2">
        <v>46232.7872453704</v>
      </c>
      <c r="BJ1393" s="1" t="s">
        <v>8169</v>
      </c>
      <c r="BL1393" s="1" t="s">
        <v>8159</v>
      </c>
      <c r="BM1393" s="1" t="s">
        <v>8170</v>
      </c>
      <c r="BN1393" s="1" t="s">
        <v>601</v>
      </c>
      <c r="BO1393" s="1" t="s">
        <v>16018</v>
      </c>
      <c r="BP1393" s="1" t="s">
        <v>8082</v>
      </c>
      <c r="BQ1393" s="1" t="s">
        <v>6540</v>
      </c>
      <c r="BT1393" s="2">
        <v>46232.7894444444</v>
      </c>
      <c r="BU1393" s="2">
        <v>46232.792662037</v>
      </c>
      <c r="BV1393" s="1" t="s">
        <v>591</v>
      </c>
      <c r="BW1393" s="3">
        <v>48028</v>
      </c>
      <c r="BX1393" s="1" t="s">
        <v>8490</v>
      </c>
      <c r="BY1393" s="1" t="s">
        <v>597</v>
      </c>
      <c r="BZ1393" s="1" t="s">
        <v>8050</v>
      </c>
      <c r="CB1393" s="1" t="s">
        <v>68</v>
      </c>
      <c r="CC1393" s="1">
        <v>0</v>
      </c>
      <c r="CE1393" s="1">
        <v>0</v>
      </c>
      <c r="CG1393" s="1">
        <v>0</v>
      </c>
      <c r="CL1393" s="1" t="s">
        <v>8068</v>
      </c>
    </row>
    <row r="1394" s="1" customFormat="1" spans="1:90">
      <c r="A1394" s="1" t="s">
        <v>11479</v>
      </c>
      <c r="F1394" s="1">
        <v>0</v>
      </c>
      <c r="K1394" s="1">
        <v>101325</v>
      </c>
      <c r="L1394" s="1" t="s">
        <v>24</v>
      </c>
      <c r="O1394" s="2">
        <v>46230.4816782407</v>
      </c>
      <c r="P1394" s="2">
        <v>46231</v>
      </c>
      <c r="Q1394" s="1" t="s">
        <v>8050</v>
      </c>
      <c r="R1394" s="1" t="s">
        <v>8051</v>
      </c>
      <c r="T1394" s="1" t="s">
        <v>8052</v>
      </c>
      <c r="U1394" s="1" t="s">
        <v>8053</v>
      </c>
      <c r="V1394" s="1" t="s">
        <v>24</v>
      </c>
      <c r="AB1394" s="1" t="s">
        <v>8054</v>
      </c>
      <c r="AD1394" s="1" t="s">
        <v>607</v>
      </c>
      <c r="AE1394" s="1" t="s">
        <v>3535</v>
      </c>
      <c r="AF1394" s="1" t="s">
        <v>8068</v>
      </c>
      <c r="AG1394" s="3">
        <v>44311</v>
      </c>
      <c r="AH1394" s="1" t="s">
        <v>606</v>
      </c>
      <c r="AI1394" s="1" t="s">
        <v>8071</v>
      </c>
      <c r="AJ1394" s="1">
        <v>241</v>
      </c>
      <c r="AK1394" s="1"/>
      <c r="AP1394" s="2">
        <v>46232.7940856482</v>
      </c>
      <c r="AQ1394" s="1" t="s">
        <v>8072</v>
      </c>
      <c r="AR1394" s="3">
        <v>44127</v>
      </c>
      <c r="AS1394" s="1">
        <v>13171005954</v>
      </c>
      <c r="AT1394" s="1" t="s">
        <v>8073</v>
      </c>
      <c r="AU1394" s="2">
        <v>46231</v>
      </c>
      <c r="AV1394" s="1" t="s">
        <v>16019</v>
      </c>
      <c r="AW1394" s="1" t="s">
        <v>8050</v>
      </c>
      <c r="AY1394" s="1" t="s">
        <v>16020</v>
      </c>
      <c r="AZ1394" s="1" t="s">
        <v>8058</v>
      </c>
      <c r="BA1394" s="1" t="s">
        <v>16021</v>
      </c>
      <c r="BB1394" s="1" t="s">
        <v>3576</v>
      </c>
      <c r="BC1394" s="1" t="s">
        <v>489</v>
      </c>
      <c r="BD1394" s="1" t="s">
        <v>398</v>
      </c>
      <c r="BE1394" s="1" t="s">
        <v>16022</v>
      </c>
      <c r="BF1394" s="1" t="s">
        <v>3868</v>
      </c>
      <c r="BG1394" s="2">
        <v>46232.75</v>
      </c>
      <c r="BH1394" s="2">
        <v>46230.4907060185</v>
      </c>
      <c r="BL1394" s="1" t="s">
        <v>8064</v>
      </c>
      <c r="BM1394" s="1" t="s">
        <v>8065</v>
      </c>
      <c r="BN1394" s="1" t="s">
        <v>590</v>
      </c>
      <c r="BO1394" s="1" t="s">
        <v>16023</v>
      </c>
      <c r="BP1394" s="1" t="s">
        <v>8082</v>
      </c>
      <c r="BQ1394" s="1" t="s">
        <v>6540</v>
      </c>
      <c r="BR1394" s="1" t="s">
        <v>9921</v>
      </c>
      <c r="BS1394" s="1" t="s">
        <v>11966</v>
      </c>
      <c r="BT1394" s="2">
        <v>46231.7611342593</v>
      </c>
      <c r="BU1394" s="2">
        <v>46232.794212963</v>
      </c>
      <c r="BV1394" s="1" t="s">
        <v>818</v>
      </c>
      <c r="BW1394" s="3">
        <v>46137</v>
      </c>
      <c r="BX1394" s="1" t="s">
        <v>11487</v>
      </c>
      <c r="BY1394" s="1" t="s">
        <v>818</v>
      </c>
      <c r="BZ1394" s="1" t="s">
        <v>8050</v>
      </c>
      <c r="CB1394" s="1" t="s">
        <v>66</v>
      </c>
      <c r="CC1394" s="1">
        <v>30</v>
      </c>
      <c r="CE1394" s="1">
        <v>30</v>
      </c>
      <c r="CG1394" s="1">
        <v>0</v>
      </c>
      <c r="CL1394" s="1" t="s">
        <v>8068</v>
      </c>
    </row>
    <row r="1395" s="1" customFormat="1" spans="1:90">
      <c r="F1395" s="1">
        <v>0</v>
      </c>
      <c r="K1395" s="1">
        <v>101098</v>
      </c>
      <c r="L1395" s="1" t="s">
        <v>27</v>
      </c>
      <c r="O1395" s="2">
        <v>46232.7122106481</v>
      </c>
      <c r="P1395" s="2">
        <v>46232</v>
      </c>
      <c r="Q1395" s="1" t="s">
        <v>8050</v>
      </c>
      <c r="R1395" s="1" t="s">
        <v>8051</v>
      </c>
      <c r="S1395" s="1" t="s">
        <v>8096</v>
      </c>
      <c r="T1395" s="1" t="s">
        <v>8052</v>
      </c>
      <c r="U1395" s="1" t="s">
        <v>8053</v>
      </c>
      <c r="V1395" s="1" t="s">
        <v>27</v>
      </c>
      <c r="AB1395" s="1" t="s">
        <v>8054</v>
      </c>
      <c r="AD1395" s="1" t="s">
        <v>596</v>
      </c>
      <c r="AE1395" s="1" t="s">
        <v>2752</v>
      </c>
      <c r="AF1395" s="1" t="s">
        <v>8068</v>
      </c>
      <c r="AG1395" s="3">
        <v>46232</v>
      </c>
      <c r="AI1395" s="1" t="s">
        <v>8071</v>
      </c>
      <c r="AJ1395" s="1"/>
      <c r="AP1395" s="2">
        <v>46232.7946875</v>
      </c>
      <c r="AQ1395" s="1" t="s">
        <v>8072</v>
      </c>
      <c r="AR1395" s="3">
        <v>46231</v>
      </c>
      <c r="AS1395" s="1">
        <v>15352183732</v>
      </c>
      <c r="AT1395" s="1" t="s">
        <v>8056</v>
      </c>
      <c r="AU1395" s="2">
        <v>46232</v>
      </c>
      <c r="AV1395" s="1" t="s">
        <v>16024</v>
      </c>
      <c r="AW1395" s="1" t="s">
        <v>8068</v>
      </c>
      <c r="AY1395" s="1" t="s">
        <v>16025</v>
      </c>
      <c r="AZ1395" s="1" t="s">
        <v>8204</v>
      </c>
      <c r="BA1395" s="1" t="s">
        <v>16026</v>
      </c>
      <c r="BB1395" s="1" t="s">
        <v>16027</v>
      </c>
      <c r="BC1395" s="1" t="s">
        <v>463</v>
      </c>
      <c r="BD1395" s="1" t="s">
        <v>257</v>
      </c>
      <c r="BE1395" s="1" t="s">
        <v>16028</v>
      </c>
      <c r="BF1395" s="1" t="s">
        <v>3903</v>
      </c>
      <c r="BG1395" s="2">
        <v>46232.7922453704</v>
      </c>
      <c r="BH1395" s="2">
        <v>46232.7902546296</v>
      </c>
      <c r="BJ1395" s="1" t="s">
        <v>16029</v>
      </c>
      <c r="BL1395" s="1" t="s">
        <v>8159</v>
      </c>
      <c r="BM1395" s="1" t="s">
        <v>8204</v>
      </c>
      <c r="BN1395" s="1" t="s">
        <v>601</v>
      </c>
      <c r="BO1395" s="1" t="s">
        <v>16030</v>
      </c>
      <c r="BP1395" s="1" t="s">
        <v>8082</v>
      </c>
      <c r="BQ1395" s="1" t="s">
        <v>6540</v>
      </c>
      <c r="BR1395" s="1"/>
      <c r="BS1395" s="1"/>
      <c r="BT1395" s="2">
        <v>46232.7924189815</v>
      </c>
      <c r="BU1395" s="2">
        <v>46232.7947569444</v>
      </c>
      <c r="BV1395" s="1" t="s">
        <v>818</v>
      </c>
      <c r="BW1395" s="3">
        <v>48058</v>
      </c>
      <c r="BX1395" s="1" t="s">
        <v>11823</v>
      </c>
      <c r="BY1395" s="1" t="s">
        <v>818</v>
      </c>
      <c r="BZ1395" s="1" t="s">
        <v>8050</v>
      </c>
      <c r="CB1395" s="1" t="s">
        <v>121</v>
      </c>
      <c r="CC1395" s="1">
        <v>0</v>
      </c>
      <c r="CE1395" s="1">
        <v>0</v>
      </c>
      <c r="CG1395" s="1">
        <v>0</v>
      </c>
      <c r="CL1395" s="1" t="s">
        <v>8068</v>
      </c>
    </row>
    <row r="1396" s="1" customFormat="1" spans="1:90">
      <c r="F1396" s="1">
        <v>0</v>
      </c>
      <c r="K1396" s="1">
        <v>101042</v>
      </c>
      <c r="L1396" s="1" t="s">
        <v>25</v>
      </c>
      <c r="O1396" s="2">
        <v>46232.7872222222</v>
      </c>
      <c r="P1396" s="2">
        <v>46232</v>
      </c>
      <c r="R1396" s="1" t="s">
        <v>8051</v>
      </c>
      <c r="S1396" s="1" t="s">
        <v>8096</v>
      </c>
      <c r="T1396" s="1" t="s">
        <v>8052</v>
      </c>
      <c r="U1396" s="1" t="s">
        <v>8053</v>
      </c>
      <c r="V1396" s="1" t="s">
        <v>25</v>
      </c>
      <c r="AB1396" s="1" t="s">
        <v>8054</v>
      </c>
      <c r="AD1396" s="1" t="s">
        <v>596</v>
      </c>
      <c r="AE1396" s="1" t="s">
        <v>3179</v>
      </c>
      <c r="AF1396" s="1" t="s">
        <v>8068</v>
      </c>
      <c r="AG1396" s="3">
        <v>46202</v>
      </c>
      <c r="AH1396" s="1"/>
      <c r="AI1396" s="1" t="s">
        <v>8071</v>
      </c>
      <c r="AJ1396" s="1">
        <v>404</v>
      </c>
      <c r="AP1396" s="2">
        <v>46232.7953472222</v>
      </c>
      <c r="AQ1396" s="1" t="s">
        <v>8072</v>
      </c>
      <c r="AR1396" s="3">
        <v>46050</v>
      </c>
      <c r="AS1396" s="1">
        <v>13713584475</v>
      </c>
      <c r="AT1396" s="1" t="s">
        <v>8073</v>
      </c>
      <c r="AU1396" s="2">
        <v>46232</v>
      </c>
      <c r="AV1396" s="1" t="s">
        <v>16031</v>
      </c>
      <c r="AW1396" s="1" t="s">
        <v>8068</v>
      </c>
      <c r="AY1396" s="1" t="s">
        <v>16014</v>
      </c>
      <c r="AZ1396" s="1" t="s">
        <v>8165</v>
      </c>
      <c r="BA1396" s="1" t="s">
        <v>16015</v>
      </c>
      <c r="BB1396" s="1" t="s">
        <v>16032</v>
      </c>
      <c r="BC1396" s="1" t="s">
        <v>463</v>
      </c>
      <c r="BD1396" s="1" t="s">
        <v>309</v>
      </c>
      <c r="BE1396" s="1" t="s">
        <v>16017</v>
      </c>
      <c r="BF1396" s="1" t="s">
        <v>3903</v>
      </c>
      <c r="BG1396" s="2">
        <v>46232</v>
      </c>
      <c r="BH1396" s="2">
        <v>46232.7872685185</v>
      </c>
      <c r="BJ1396" s="1" t="s">
        <v>8169</v>
      </c>
      <c r="BL1396" s="1" t="s">
        <v>8159</v>
      </c>
      <c r="BM1396" s="1" t="s">
        <v>8170</v>
      </c>
      <c r="BN1396" s="1" t="s">
        <v>601</v>
      </c>
      <c r="BO1396" s="1" t="s">
        <v>16018</v>
      </c>
      <c r="BP1396" s="1" t="s">
        <v>8082</v>
      </c>
      <c r="BQ1396" s="1" t="s">
        <v>6540</v>
      </c>
      <c r="BT1396" s="2">
        <v>46232.7894444444</v>
      </c>
      <c r="BU1396" s="2">
        <v>46232.7953819444</v>
      </c>
      <c r="BV1396" s="1" t="s">
        <v>818</v>
      </c>
      <c r="BW1396" s="3">
        <v>48028</v>
      </c>
      <c r="BX1396" s="1" t="s">
        <v>8172</v>
      </c>
      <c r="BY1396" s="1" t="s">
        <v>818</v>
      </c>
      <c r="BZ1396" s="1" t="s">
        <v>8050</v>
      </c>
      <c r="CB1396" s="1" t="s">
        <v>68</v>
      </c>
      <c r="CC1396" s="1">
        <v>0</v>
      </c>
      <c r="CD1396" s="1"/>
      <c r="CE1396" s="1">
        <v>0</v>
      </c>
      <c r="CG1396" s="1">
        <v>0</v>
      </c>
      <c r="CH1396" s="1"/>
      <c r="CI1396" s="1"/>
      <c r="CL1396" s="1" t="s">
        <v>8068</v>
      </c>
    </row>
    <row r="1397" s="1" customFormat="1" spans="1:90">
      <c r="A1397" s="1" t="s">
        <v>16033</v>
      </c>
      <c r="F1397" s="1">
        <v>0</v>
      </c>
      <c r="K1397" s="1">
        <v>101110</v>
      </c>
      <c r="L1397" s="1" t="s">
        <v>28</v>
      </c>
      <c r="O1397" s="2">
        <v>46232.7658564815</v>
      </c>
      <c r="P1397" s="2">
        <v>46232</v>
      </c>
      <c r="Q1397" s="1" t="s">
        <v>8050</v>
      </c>
      <c r="R1397" s="1" t="s">
        <v>8051</v>
      </c>
      <c r="S1397" s="1" t="s">
        <v>8096</v>
      </c>
      <c r="T1397" s="1" t="s">
        <v>8052</v>
      </c>
      <c r="U1397" s="1" t="s">
        <v>8053</v>
      </c>
      <c r="V1397" s="1" t="s">
        <v>28</v>
      </c>
      <c r="AB1397" s="1" t="s">
        <v>8054</v>
      </c>
      <c r="AD1397" s="1" t="s">
        <v>596</v>
      </c>
      <c r="AE1397" s="1" t="s">
        <v>5890</v>
      </c>
      <c r="AF1397" s="1" t="s">
        <v>8068</v>
      </c>
      <c r="AG1397" s="3">
        <v>46232</v>
      </c>
      <c r="AI1397" s="1" t="s">
        <v>8071</v>
      </c>
      <c r="AJ1397" s="1"/>
      <c r="AP1397" s="2">
        <v>46232.7954513889</v>
      </c>
      <c r="AQ1397" s="1" t="s">
        <v>8072</v>
      </c>
      <c r="AR1397" s="3">
        <v>46231</v>
      </c>
      <c r="AS1397" s="1">
        <v>17767519306</v>
      </c>
      <c r="AT1397" s="1" t="s">
        <v>8073</v>
      </c>
      <c r="AU1397" s="2">
        <v>46232</v>
      </c>
      <c r="AV1397" s="1" t="s">
        <v>16034</v>
      </c>
      <c r="AW1397" s="1" t="s">
        <v>8068</v>
      </c>
      <c r="AY1397" s="1" t="s">
        <v>16035</v>
      </c>
      <c r="AZ1397" s="1" t="s">
        <v>8957</v>
      </c>
      <c r="BA1397" s="1" t="s">
        <v>16036</v>
      </c>
      <c r="BB1397" s="1" t="s">
        <v>16037</v>
      </c>
      <c r="BC1397" s="1" t="s">
        <v>478</v>
      </c>
      <c r="BD1397" s="1" t="s">
        <v>220</v>
      </c>
      <c r="BE1397" s="1" t="s">
        <v>16038</v>
      </c>
      <c r="BF1397" s="1" t="s">
        <v>3903</v>
      </c>
      <c r="BG1397" s="2">
        <v>46232.918125</v>
      </c>
      <c r="BH1397" s="2">
        <v>46232.7811921296</v>
      </c>
      <c r="BL1397" s="1" t="s">
        <v>8464</v>
      </c>
      <c r="BM1397" s="1" t="s">
        <v>9495</v>
      </c>
      <c r="BN1397" s="1" t="s">
        <v>601</v>
      </c>
      <c r="BO1397" s="1" t="s">
        <v>16039</v>
      </c>
      <c r="BP1397" s="1" t="s">
        <v>8082</v>
      </c>
      <c r="BQ1397" s="1" t="s">
        <v>6540</v>
      </c>
      <c r="BT1397" s="2">
        <v>46232.7937847222</v>
      </c>
      <c r="BU1397" s="2">
        <v>46232.7955671296</v>
      </c>
      <c r="BV1397" s="1" t="s">
        <v>818</v>
      </c>
      <c r="BW1397" s="3">
        <v>48058</v>
      </c>
      <c r="BX1397" s="1" t="s">
        <v>8709</v>
      </c>
      <c r="BY1397" s="1" t="s">
        <v>818</v>
      </c>
      <c r="BZ1397" s="1" t="s">
        <v>8050</v>
      </c>
      <c r="CB1397" s="1" t="s">
        <v>145</v>
      </c>
      <c r="CC1397" s="1">
        <v>0</v>
      </c>
      <c r="CE1397" s="1">
        <v>0</v>
      </c>
      <c r="CG1397" s="1">
        <v>0</v>
      </c>
      <c r="CL1397" s="1" t="s">
        <v>8068</v>
      </c>
    </row>
    <row r="1398" s="1" customFormat="1" spans="1:90">
      <c r="F1398" s="1">
        <v>0</v>
      </c>
      <c r="K1398" s="1">
        <v>101110</v>
      </c>
      <c r="L1398" s="1" t="s">
        <v>28</v>
      </c>
      <c r="O1398" s="2">
        <v>46232.4695833333</v>
      </c>
      <c r="P1398" s="2">
        <v>46232</v>
      </c>
      <c r="R1398" s="1" t="s">
        <v>8051</v>
      </c>
      <c r="S1398" s="1"/>
      <c r="T1398" s="1" t="s">
        <v>8052</v>
      </c>
      <c r="U1398" s="1" t="s">
        <v>8053</v>
      </c>
      <c r="V1398" s="1" t="s">
        <v>28</v>
      </c>
      <c r="AB1398" s="1" t="s">
        <v>8054</v>
      </c>
      <c r="AD1398" s="1" t="s">
        <v>596</v>
      </c>
      <c r="AE1398" s="1" t="s">
        <v>805</v>
      </c>
      <c r="AF1398" s="1" t="s">
        <v>8068</v>
      </c>
      <c r="AG1398" s="3">
        <v>46232</v>
      </c>
      <c r="AH1398" s="1"/>
      <c r="AI1398" s="1" t="s">
        <v>8055</v>
      </c>
      <c r="AJ1398" s="1">
        <v>182</v>
      </c>
      <c r="AK1398" s="1"/>
      <c r="AM1398" s="1" t="s">
        <v>8068</v>
      </c>
      <c r="AO1398" s="1">
        <v>2.4</v>
      </c>
      <c r="AP1398" s="2">
        <v>46232.8006365741</v>
      </c>
      <c r="AQ1398" s="1" t="s">
        <v>8072</v>
      </c>
      <c r="AR1398" s="3">
        <v>46212</v>
      </c>
      <c r="AS1398" s="1">
        <v>13779303776</v>
      </c>
      <c r="AT1398" s="1" t="s">
        <v>8073</v>
      </c>
      <c r="AU1398" s="2">
        <v>46232</v>
      </c>
      <c r="AV1398" s="1" t="s">
        <v>16040</v>
      </c>
      <c r="AW1398" s="1" t="s">
        <v>8068</v>
      </c>
      <c r="AY1398" s="1" t="s">
        <v>16041</v>
      </c>
      <c r="AZ1398" s="1" t="s">
        <v>8864</v>
      </c>
      <c r="BA1398" s="1" t="s">
        <v>16042</v>
      </c>
      <c r="BB1398" s="1" t="s">
        <v>16043</v>
      </c>
      <c r="BC1398" s="1" t="s">
        <v>478</v>
      </c>
      <c r="BD1398" s="1" t="s">
        <v>212</v>
      </c>
      <c r="BE1398" s="1" t="s">
        <v>16044</v>
      </c>
      <c r="BF1398" s="1" t="s">
        <v>3878</v>
      </c>
      <c r="BG1398" s="2">
        <v>46232.8453587963</v>
      </c>
      <c r="BH1398" s="2">
        <v>46232.4696875</v>
      </c>
      <c r="BL1398" s="1" t="s">
        <v>8464</v>
      </c>
      <c r="BM1398" s="1" t="s">
        <v>8867</v>
      </c>
      <c r="BN1398" s="1" t="s">
        <v>601</v>
      </c>
      <c r="BO1398" s="1" t="s">
        <v>16045</v>
      </c>
      <c r="BP1398" s="1" t="s">
        <v>8082</v>
      </c>
      <c r="BQ1398" s="1" t="s">
        <v>6540</v>
      </c>
      <c r="BT1398" s="2">
        <v>46232.7761111111</v>
      </c>
      <c r="BU1398" s="2">
        <v>46232.8007175926</v>
      </c>
      <c r="BV1398" s="1" t="s">
        <v>591</v>
      </c>
      <c r="BW1398" s="3">
        <v>48058</v>
      </c>
      <c r="BX1398" s="1" t="s">
        <v>8227</v>
      </c>
      <c r="BY1398" s="1" t="s">
        <v>628</v>
      </c>
      <c r="BZ1398" s="1" t="s">
        <v>8050</v>
      </c>
      <c r="CB1398" s="1" t="s">
        <v>141</v>
      </c>
      <c r="CC1398" s="1">
        <v>0</v>
      </c>
      <c r="CE1398" s="1">
        <v>0</v>
      </c>
      <c r="CG1398" s="1">
        <v>0</v>
      </c>
      <c r="CL1398" s="1" t="s">
        <v>8068</v>
      </c>
    </row>
    <row r="1399" s="1" customFormat="1" spans="1:90">
      <c r="A1399" s="1" t="s">
        <v>9067</v>
      </c>
      <c r="F1399" s="1">
        <v>0</v>
      </c>
      <c r="K1399" s="1">
        <v>101098</v>
      </c>
      <c r="L1399" s="1" t="s">
        <v>27</v>
      </c>
      <c r="N1399" s="1">
        <v>145</v>
      </c>
      <c r="O1399" s="2">
        <v>46231.6263194444</v>
      </c>
      <c r="P1399" s="2">
        <v>46232.625</v>
      </c>
      <c r="Q1399" s="1"/>
      <c r="R1399" s="1" t="s">
        <v>8051</v>
      </c>
      <c r="S1399" s="1" t="s">
        <v>8096</v>
      </c>
      <c r="T1399" s="1" t="s">
        <v>8052</v>
      </c>
      <c r="U1399" s="1" t="s">
        <v>8053</v>
      </c>
      <c r="V1399" s="1" t="s">
        <v>27</v>
      </c>
      <c r="X1399" s="1" t="s">
        <v>595</v>
      </c>
      <c r="AB1399" s="1" t="s">
        <v>8054</v>
      </c>
      <c r="AD1399" s="1" t="s">
        <v>607</v>
      </c>
      <c r="AE1399" s="1" t="s">
        <v>732</v>
      </c>
      <c r="AF1399" s="1" t="s">
        <v>8068</v>
      </c>
      <c r="AG1399" s="3">
        <v>46232</v>
      </c>
      <c r="AH1399" s="1" t="s">
        <v>606</v>
      </c>
      <c r="AI1399" s="1" t="s">
        <v>8071</v>
      </c>
      <c r="AJ1399" s="1">
        <v>46</v>
      </c>
      <c r="AP1399" s="2">
        <v>46232.8002314815</v>
      </c>
      <c r="AQ1399" s="1" t="s">
        <v>8106</v>
      </c>
      <c r="AR1399" s="3">
        <v>46230</v>
      </c>
      <c r="AS1399" s="1">
        <v>13381085486</v>
      </c>
      <c r="AT1399" s="1" t="s">
        <v>8056</v>
      </c>
      <c r="AU1399" s="2">
        <v>46232.625</v>
      </c>
      <c r="AV1399" s="1" t="s">
        <v>16046</v>
      </c>
      <c r="AW1399" s="1" t="s">
        <v>8068</v>
      </c>
      <c r="AY1399" s="1" t="s">
        <v>16047</v>
      </c>
      <c r="AZ1399" s="1" t="s">
        <v>8085</v>
      </c>
      <c r="BA1399" s="1" t="s">
        <v>16048</v>
      </c>
      <c r="BB1399" s="1" t="s">
        <v>734</v>
      </c>
      <c r="BC1399" s="1" t="s">
        <v>463</v>
      </c>
      <c r="BD1399" s="1" t="s">
        <v>267</v>
      </c>
      <c r="BE1399" s="1" t="s">
        <v>16049</v>
      </c>
      <c r="BF1399" s="1" t="s">
        <v>4574</v>
      </c>
      <c r="BG1399" s="2">
        <v>46232.625</v>
      </c>
      <c r="BH1399" s="2">
        <v>46231.633900463</v>
      </c>
      <c r="BJ1399" s="1" t="s">
        <v>8945</v>
      </c>
      <c r="BL1399" s="1" t="s">
        <v>8091</v>
      </c>
      <c r="BM1399" s="1" t="s">
        <v>10139</v>
      </c>
      <c r="BN1399" s="1" t="s">
        <v>601</v>
      </c>
      <c r="BO1399" s="1" t="s">
        <v>7617</v>
      </c>
      <c r="BP1399" s="1" t="s">
        <v>8082</v>
      </c>
      <c r="BQ1399" s="1" t="s">
        <v>6540</v>
      </c>
      <c r="BT1399" s="2">
        <v>46232.8001967593</v>
      </c>
      <c r="BU1399" s="2">
        <v>46232.8008796296</v>
      </c>
      <c r="BV1399" s="1" t="s">
        <v>602</v>
      </c>
      <c r="BW1399" s="3">
        <v>48058</v>
      </c>
      <c r="BX1399" s="1" t="s">
        <v>9067</v>
      </c>
      <c r="BY1399" s="1" t="s">
        <v>602</v>
      </c>
      <c r="BZ1399" s="1" t="s">
        <v>8050</v>
      </c>
      <c r="CB1399" s="1" t="s">
        <v>125</v>
      </c>
      <c r="CC1399" s="1">
        <v>20</v>
      </c>
      <c r="CE1399" s="1">
        <v>20</v>
      </c>
      <c r="CG1399" s="1">
        <v>0</v>
      </c>
      <c r="CL1399" s="1" t="s">
        <v>8068</v>
      </c>
    </row>
    <row r="1400" s="1" customFormat="1" spans="1:90">
      <c r="F1400" s="1">
        <v>0</v>
      </c>
      <c r="K1400" s="1">
        <v>101042</v>
      </c>
      <c r="L1400" s="1" t="s">
        <v>25</v>
      </c>
      <c r="O1400" s="2">
        <v>46232.7555902778</v>
      </c>
      <c r="P1400" s="2">
        <v>46233.4583333333</v>
      </c>
      <c r="Q1400" s="1"/>
      <c r="R1400" s="1" t="s">
        <v>8051</v>
      </c>
      <c r="T1400" s="1" t="s">
        <v>8052</v>
      </c>
      <c r="U1400" s="1" t="s">
        <v>8053</v>
      </c>
      <c r="V1400" s="1" t="s">
        <v>25</v>
      </c>
      <c r="AB1400" s="1" t="s">
        <v>8054</v>
      </c>
      <c r="AD1400" s="1" t="s">
        <v>607</v>
      </c>
      <c r="AE1400" s="1" t="s">
        <v>633</v>
      </c>
      <c r="AF1400" s="1" t="s">
        <v>8068</v>
      </c>
      <c r="AG1400" s="3">
        <v>46232</v>
      </c>
      <c r="AH1400" s="1" t="s">
        <v>606</v>
      </c>
      <c r="AI1400" s="1" t="s">
        <v>8055</v>
      </c>
      <c r="AJ1400" s="1">
        <v>126</v>
      </c>
      <c r="AP1400" s="2">
        <v>46232.8025925926</v>
      </c>
      <c r="AQ1400" s="1" t="s">
        <v>8072</v>
      </c>
      <c r="AR1400" s="3">
        <v>46208</v>
      </c>
      <c r="AS1400" s="1">
        <v>13321259699</v>
      </c>
      <c r="AT1400" s="1" t="s">
        <v>8073</v>
      </c>
      <c r="AU1400" s="2">
        <v>46233.4583333333</v>
      </c>
      <c r="AV1400" s="1" t="s">
        <v>16050</v>
      </c>
      <c r="AW1400" s="1" t="s">
        <v>8068</v>
      </c>
      <c r="AY1400" s="1" t="s">
        <v>16051</v>
      </c>
      <c r="AZ1400" s="1" t="s">
        <v>9151</v>
      </c>
      <c r="BA1400" s="1" t="s">
        <v>16052</v>
      </c>
      <c r="BB1400" s="1" t="s">
        <v>7619</v>
      </c>
      <c r="BC1400" s="1" t="s">
        <v>463</v>
      </c>
      <c r="BD1400" s="1" t="s">
        <v>323</v>
      </c>
      <c r="BE1400" s="1" t="s">
        <v>16053</v>
      </c>
      <c r="BF1400" s="1" t="s">
        <v>3878</v>
      </c>
      <c r="BG1400" s="2">
        <v>46232.8001157407</v>
      </c>
      <c r="BH1400" s="2">
        <v>46232.7556944444</v>
      </c>
      <c r="BJ1400" s="1" t="s">
        <v>16054</v>
      </c>
      <c r="BL1400" s="1" t="s">
        <v>8159</v>
      </c>
      <c r="BM1400" s="1" t="s">
        <v>9155</v>
      </c>
      <c r="BN1400" s="1" t="s">
        <v>601</v>
      </c>
      <c r="BO1400" s="1" t="s">
        <v>7618</v>
      </c>
      <c r="BP1400" s="1" t="s">
        <v>8082</v>
      </c>
      <c r="BQ1400" s="1" t="s">
        <v>6540</v>
      </c>
      <c r="BT1400" s="2">
        <v>46232.8004861111</v>
      </c>
      <c r="BU1400" s="2">
        <v>46232.802662037</v>
      </c>
      <c r="BV1400" s="1" t="s">
        <v>742</v>
      </c>
      <c r="BW1400" s="3">
        <v>48058</v>
      </c>
      <c r="BX1400" s="1" t="s">
        <v>9678</v>
      </c>
      <c r="BY1400" s="1" t="s">
        <v>744</v>
      </c>
      <c r="BZ1400" s="1" t="s">
        <v>8050</v>
      </c>
      <c r="CB1400" s="1" t="s">
        <v>79</v>
      </c>
      <c r="CC1400" s="1">
        <v>180</v>
      </c>
      <c r="CD1400" s="1" t="s">
        <v>15467</v>
      </c>
      <c r="CE1400" s="1">
        <v>180</v>
      </c>
      <c r="CG1400" s="1">
        <v>0</v>
      </c>
      <c r="CH1400" s="1" t="s">
        <v>622</v>
      </c>
      <c r="CI1400" s="2">
        <v>46235.416875</v>
      </c>
      <c r="CL1400" s="1" t="s">
        <v>8068</v>
      </c>
    </row>
    <row r="1401" s="1" customFormat="1" spans="1:90">
      <c r="A1401" s="1" t="s">
        <v>16055</v>
      </c>
      <c r="F1401" s="1">
        <v>0</v>
      </c>
      <c r="K1401" s="1">
        <v>101042</v>
      </c>
      <c r="L1401" s="1" t="s">
        <v>25</v>
      </c>
      <c r="O1401" s="2">
        <v>46220.4815740741</v>
      </c>
      <c r="P1401" s="2">
        <v>46221</v>
      </c>
      <c r="Q1401" s="1" t="s">
        <v>8050</v>
      </c>
      <c r="R1401" s="1" t="s">
        <v>8051</v>
      </c>
      <c r="T1401" s="1" t="s">
        <v>8052</v>
      </c>
      <c r="U1401" s="1" t="s">
        <v>8053</v>
      </c>
      <c r="V1401" s="1" t="s">
        <v>25</v>
      </c>
      <c r="AB1401" s="1" t="s">
        <v>8054</v>
      </c>
      <c r="AD1401" s="1" t="s">
        <v>596</v>
      </c>
      <c r="AE1401" s="1" t="s">
        <v>2763</v>
      </c>
      <c r="AF1401" s="1" t="s">
        <v>8068</v>
      </c>
      <c r="AG1401" s="3">
        <v>45641</v>
      </c>
      <c r="AH1401" s="1"/>
      <c r="AI1401" s="1" t="s">
        <v>8071</v>
      </c>
      <c r="AJ1401" s="1">
        <v>46</v>
      </c>
      <c r="AP1401" s="2">
        <v>46232.8047685185</v>
      </c>
      <c r="AQ1401" s="1" t="s">
        <v>8072</v>
      </c>
      <c r="AR1401" s="3">
        <v>45580</v>
      </c>
      <c r="AS1401" s="1">
        <v>13893113020</v>
      </c>
      <c r="AT1401" s="1" t="s">
        <v>8073</v>
      </c>
      <c r="AU1401" s="2">
        <v>46221</v>
      </c>
      <c r="AV1401" s="1" t="s">
        <v>16056</v>
      </c>
      <c r="AW1401" s="1" t="s">
        <v>8068</v>
      </c>
      <c r="AY1401" s="1" t="s">
        <v>16057</v>
      </c>
      <c r="AZ1401" s="1" t="s">
        <v>8155</v>
      </c>
      <c r="BA1401" s="1" t="s">
        <v>16058</v>
      </c>
      <c r="BB1401" s="1" t="s">
        <v>5178</v>
      </c>
      <c r="BC1401" s="1" t="s">
        <v>463</v>
      </c>
      <c r="BD1401" s="1" t="s">
        <v>372</v>
      </c>
      <c r="BE1401" s="1" t="s">
        <v>16059</v>
      </c>
      <c r="BF1401" s="1" t="s">
        <v>3868</v>
      </c>
      <c r="BG1401" s="2">
        <v>46232.4583333333</v>
      </c>
      <c r="BH1401" s="2">
        <v>46220.483599537</v>
      </c>
      <c r="BJ1401" s="1" t="s">
        <v>16060</v>
      </c>
      <c r="BL1401" s="1" t="s">
        <v>8159</v>
      </c>
      <c r="BM1401" s="1" t="s">
        <v>8343</v>
      </c>
      <c r="BN1401" s="1" t="s">
        <v>590</v>
      </c>
      <c r="BO1401" s="1" t="s">
        <v>16061</v>
      </c>
      <c r="BP1401" s="1" t="s">
        <v>8067</v>
      </c>
      <c r="BQ1401" s="1" t="s">
        <v>6540</v>
      </c>
      <c r="BR1401" s="1" t="s">
        <v>12398</v>
      </c>
      <c r="BS1401" s="1" t="s">
        <v>12399</v>
      </c>
      <c r="BT1401" s="2">
        <v>46232.7970601852</v>
      </c>
      <c r="BU1401" s="2">
        <v>46232.804849537</v>
      </c>
      <c r="BV1401" s="1" t="s">
        <v>818</v>
      </c>
      <c r="BW1401" s="3">
        <v>47467</v>
      </c>
      <c r="BX1401" s="1" t="s">
        <v>10361</v>
      </c>
      <c r="BY1401" s="1" t="s">
        <v>818</v>
      </c>
      <c r="BZ1401" s="1" t="s">
        <v>8050</v>
      </c>
      <c r="CB1401" s="1" t="s">
        <v>97</v>
      </c>
      <c r="CC1401" s="1">
        <v>0</v>
      </c>
      <c r="CE1401" s="1">
        <v>0</v>
      </c>
      <c r="CF1401" s="1"/>
      <c r="CG1401" s="1">
        <v>0</v>
      </c>
      <c r="CL1401" s="1" t="s">
        <v>8068</v>
      </c>
    </row>
    <row r="1402" s="1" customFormat="1" spans="1:90">
      <c r="C1402" s="1">
        <v>1</v>
      </c>
      <c r="F1402" s="1">
        <v>0</v>
      </c>
      <c r="K1402" s="1">
        <v>101073</v>
      </c>
      <c r="L1402" s="1" t="s">
        <v>26</v>
      </c>
      <c r="O1402" s="2">
        <v>46232.6780671296</v>
      </c>
      <c r="P1402" s="2">
        <v>46232</v>
      </c>
      <c r="Q1402" s="1" t="s">
        <v>8050</v>
      </c>
      <c r="R1402" s="1" t="s">
        <v>8051</v>
      </c>
      <c r="S1402" s="1"/>
      <c r="T1402" s="1" t="s">
        <v>8052</v>
      </c>
      <c r="U1402" s="1" t="s">
        <v>8053</v>
      </c>
      <c r="V1402" s="1" t="s">
        <v>26</v>
      </c>
      <c r="AB1402" s="1" t="s">
        <v>8054</v>
      </c>
      <c r="AD1402" s="1" t="s">
        <v>607</v>
      </c>
      <c r="AE1402" s="1" t="s">
        <v>1934</v>
      </c>
      <c r="AF1402" s="1" t="s">
        <v>8068</v>
      </c>
      <c r="AG1402" s="3">
        <v>43676</v>
      </c>
      <c r="AH1402" s="1" t="s">
        <v>606</v>
      </c>
      <c r="AI1402" s="1" t="s">
        <v>8055</v>
      </c>
      <c r="AJ1402" s="1">
        <v>65</v>
      </c>
      <c r="AK1402" s="1"/>
      <c r="AM1402" s="1" t="s">
        <v>8068</v>
      </c>
      <c r="AP1402" s="2">
        <v>46232.8048842593</v>
      </c>
      <c r="AQ1402" s="1" t="s">
        <v>8072</v>
      </c>
      <c r="AR1402" s="3">
        <v>43675</v>
      </c>
      <c r="AS1402" s="1">
        <v>15349579321</v>
      </c>
      <c r="AT1402" s="1"/>
      <c r="AU1402" s="2">
        <v>46232</v>
      </c>
      <c r="AV1402" s="1" t="s">
        <v>6655</v>
      </c>
      <c r="AW1402" s="1" t="s">
        <v>8050</v>
      </c>
      <c r="AY1402" s="1" t="s">
        <v>16062</v>
      </c>
      <c r="AZ1402" s="1" t="s">
        <v>8317</v>
      </c>
      <c r="BA1402" s="1" t="s">
        <v>16063</v>
      </c>
      <c r="BB1402" s="1" t="s">
        <v>1994</v>
      </c>
      <c r="BC1402" s="1" t="s">
        <v>496</v>
      </c>
      <c r="BD1402" s="1" t="s">
        <v>284</v>
      </c>
      <c r="BE1402" s="1" t="s">
        <v>16064</v>
      </c>
      <c r="BF1402" s="1" t="s">
        <v>3868</v>
      </c>
      <c r="BG1402" s="2">
        <v>46232.7599884259</v>
      </c>
      <c r="BH1402" s="1"/>
      <c r="BJ1402" s="1" t="s">
        <v>16065</v>
      </c>
      <c r="BL1402" s="1" t="s">
        <v>8115</v>
      </c>
      <c r="BM1402" s="1" t="s">
        <v>8748</v>
      </c>
      <c r="BN1402" s="1" t="s">
        <v>590</v>
      </c>
      <c r="BO1402" s="1" t="s">
        <v>16066</v>
      </c>
      <c r="BP1402" s="1" t="s">
        <v>8082</v>
      </c>
      <c r="BQ1402" s="1" t="s">
        <v>6540</v>
      </c>
      <c r="BR1402" s="1" t="s">
        <v>10506</v>
      </c>
      <c r="BS1402" s="1" t="s">
        <v>16067</v>
      </c>
      <c r="BT1402" s="2">
        <v>46232.7690046296</v>
      </c>
      <c r="BU1402" s="2">
        <v>46232.8050925926</v>
      </c>
      <c r="BV1402" s="1" t="s">
        <v>591</v>
      </c>
      <c r="BW1402" s="3">
        <v>45503</v>
      </c>
      <c r="BX1402" s="1" t="s">
        <v>16068</v>
      </c>
      <c r="BY1402" s="1" t="s">
        <v>597</v>
      </c>
      <c r="BZ1402" s="1" t="s">
        <v>8050</v>
      </c>
      <c r="CB1402" s="1" t="s">
        <v>109</v>
      </c>
      <c r="CC1402" s="1">
        <v>80</v>
      </c>
      <c r="CE1402" s="1">
        <v>80</v>
      </c>
      <c r="CG1402" s="1">
        <v>0</v>
      </c>
      <c r="CL1402" s="1" t="s">
        <v>8068</v>
      </c>
    </row>
    <row r="1403" s="1" customFormat="1" spans="1:90">
      <c r="F1403" s="1">
        <v>0</v>
      </c>
      <c r="K1403" s="1">
        <v>101110</v>
      </c>
      <c r="L1403" s="1" t="s">
        <v>28</v>
      </c>
      <c r="O1403" s="2">
        <v>46230.7651157407</v>
      </c>
      <c r="P1403" s="2">
        <v>46231</v>
      </c>
      <c r="R1403" s="1" t="s">
        <v>8051</v>
      </c>
      <c r="S1403" s="1"/>
      <c r="T1403" s="1" t="s">
        <v>8052</v>
      </c>
      <c r="U1403" s="1" t="s">
        <v>8053</v>
      </c>
      <c r="V1403" s="1" t="s">
        <v>28</v>
      </c>
      <c r="AB1403" s="1" t="s">
        <v>8054</v>
      </c>
      <c r="AD1403" s="1" t="s">
        <v>596</v>
      </c>
      <c r="AE1403" s="1" t="s">
        <v>772</v>
      </c>
      <c r="AF1403" s="1" t="s">
        <v>8068</v>
      </c>
      <c r="AG1403" s="3">
        <v>46232</v>
      </c>
      <c r="AI1403" s="1" t="s">
        <v>8055</v>
      </c>
      <c r="AJ1403" s="1">
        <v>142</v>
      </c>
      <c r="AM1403" s="1" t="s">
        <v>8068</v>
      </c>
      <c r="AO1403" s="1">
        <v>3.5</v>
      </c>
      <c r="AP1403" s="2">
        <v>46232.805462963</v>
      </c>
      <c r="AQ1403" s="1" t="s">
        <v>8072</v>
      </c>
      <c r="AR1403" s="3">
        <v>46230</v>
      </c>
      <c r="AS1403" s="1">
        <v>18160562866</v>
      </c>
      <c r="AT1403" s="1" t="s">
        <v>8073</v>
      </c>
      <c r="AU1403" s="2">
        <v>46231</v>
      </c>
      <c r="AV1403" s="1" t="s">
        <v>16069</v>
      </c>
      <c r="AW1403" s="1" t="s">
        <v>8068</v>
      </c>
      <c r="AY1403" s="1" t="s">
        <v>16070</v>
      </c>
      <c r="AZ1403" s="1" t="s">
        <v>8460</v>
      </c>
      <c r="BA1403" s="1" t="s">
        <v>16071</v>
      </c>
      <c r="BB1403" s="1" t="s">
        <v>16072</v>
      </c>
      <c r="BC1403" s="1" t="s">
        <v>478</v>
      </c>
      <c r="BD1403" s="1" t="s">
        <v>239</v>
      </c>
      <c r="BE1403" s="1" t="s">
        <v>16073</v>
      </c>
      <c r="BF1403" s="1" t="s">
        <v>3878</v>
      </c>
      <c r="BG1403" s="2">
        <v>46232</v>
      </c>
      <c r="BH1403" s="2">
        <v>46232.5600925926</v>
      </c>
      <c r="BL1403" s="1" t="s">
        <v>8464</v>
      </c>
      <c r="BM1403" s="1" t="s">
        <v>9263</v>
      </c>
      <c r="BN1403" s="1" t="s">
        <v>601</v>
      </c>
      <c r="BO1403" s="1" t="s">
        <v>16074</v>
      </c>
      <c r="BP1403" s="1" t="s">
        <v>8082</v>
      </c>
      <c r="BQ1403" s="1" t="s">
        <v>6540</v>
      </c>
      <c r="BT1403" s="2">
        <v>46232.7496180556</v>
      </c>
      <c r="BU1403" s="2">
        <v>46232.8055208333</v>
      </c>
      <c r="BV1403" s="1" t="s">
        <v>591</v>
      </c>
      <c r="BW1403" s="3">
        <v>48058</v>
      </c>
      <c r="BX1403" s="1" t="s">
        <v>9231</v>
      </c>
      <c r="BY1403" s="1" t="s">
        <v>597</v>
      </c>
      <c r="BZ1403" s="1" t="s">
        <v>8050</v>
      </c>
      <c r="CB1403" s="1" t="s">
        <v>148</v>
      </c>
      <c r="CC1403" s="1">
        <v>0</v>
      </c>
      <c r="CE1403" s="1">
        <v>0</v>
      </c>
      <c r="CG1403" s="1">
        <v>0</v>
      </c>
      <c r="CL1403" s="1" t="s">
        <v>8068</v>
      </c>
    </row>
    <row r="1404" s="1" customFormat="1" spans="1:90">
      <c r="F1404" s="1">
        <v>0</v>
      </c>
      <c r="K1404" s="1">
        <v>101042</v>
      </c>
      <c r="L1404" s="1" t="s">
        <v>25</v>
      </c>
      <c r="O1404" s="2">
        <v>46232.7555902778</v>
      </c>
      <c r="P1404" s="2">
        <v>46233.4583333333</v>
      </c>
      <c r="R1404" s="1" t="s">
        <v>8051</v>
      </c>
      <c r="T1404" s="1" t="s">
        <v>8052</v>
      </c>
      <c r="U1404" s="1" t="s">
        <v>8053</v>
      </c>
      <c r="V1404" s="1" t="s">
        <v>25</v>
      </c>
      <c r="AB1404" s="1" t="s">
        <v>8054</v>
      </c>
      <c r="AD1404" s="1" t="s">
        <v>596</v>
      </c>
      <c r="AE1404" s="1" t="s">
        <v>633</v>
      </c>
      <c r="AF1404" s="1" t="s">
        <v>8068</v>
      </c>
      <c r="AG1404" s="3">
        <v>46232</v>
      </c>
      <c r="AI1404" s="1" t="s">
        <v>8055</v>
      </c>
      <c r="AJ1404" s="1">
        <v>126</v>
      </c>
      <c r="AM1404" s="1" t="s">
        <v>8050</v>
      </c>
      <c r="AO1404" s="1">
        <v>6.4</v>
      </c>
      <c r="AP1404" s="2">
        <v>46232.8067013889</v>
      </c>
      <c r="AQ1404" s="1" t="s">
        <v>8072</v>
      </c>
      <c r="AR1404" s="3">
        <v>46212</v>
      </c>
      <c r="AS1404" s="1">
        <v>13321259699</v>
      </c>
      <c r="AT1404" s="1" t="s">
        <v>8073</v>
      </c>
      <c r="AU1404" s="2">
        <v>46233.4583333333</v>
      </c>
      <c r="AV1404" s="1" t="s">
        <v>16075</v>
      </c>
      <c r="AW1404" s="1" t="s">
        <v>8068</v>
      </c>
      <c r="AY1404" s="1" t="s">
        <v>16051</v>
      </c>
      <c r="AZ1404" s="1" t="s">
        <v>9151</v>
      </c>
      <c r="BA1404" s="1" t="s">
        <v>16052</v>
      </c>
      <c r="BB1404" s="1" t="s">
        <v>16076</v>
      </c>
      <c r="BC1404" s="1" t="s">
        <v>463</v>
      </c>
      <c r="BD1404" s="1" t="s">
        <v>323</v>
      </c>
      <c r="BE1404" s="1" t="s">
        <v>16053</v>
      </c>
      <c r="BF1404" s="1" t="s">
        <v>3878</v>
      </c>
      <c r="BG1404" s="2">
        <v>46232.8001157407</v>
      </c>
      <c r="BH1404" s="2">
        <v>46232.7556712963</v>
      </c>
      <c r="BJ1404" s="1" t="s">
        <v>16077</v>
      </c>
      <c r="BL1404" s="1" t="s">
        <v>8159</v>
      </c>
      <c r="BM1404" s="1" t="s">
        <v>9155</v>
      </c>
      <c r="BN1404" s="1" t="s">
        <v>601</v>
      </c>
      <c r="BO1404" s="1" t="s">
        <v>7618</v>
      </c>
      <c r="BP1404" s="1" t="s">
        <v>8082</v>
      </c>
      <c r="BQ1404" s="1" t="s">
        <v>6540</v>
      </c>
      <c r="BR1404" s="1"/>
      <c r="BS1404" s="1"/>
      <c r="BT1404" s="2">
        <v>46232.8004861111</v>
      </c>
      <c r="BU1404" s="2">
        <v>46232.8067939815</v>
      </c>
      <c r="BV1404" s="1" t="s">
        <v>591</v>
      </c>
      <c r="BW1404" s="3">
        <v>48058</v>
      </c>
      <c r="BX1404" s="1" t="s">
        <v>8131</v>
      </c>
      <c r="BY1404" s="1" t="s">
        <v>726</v>
      </c>
      <c r="BZ1404" s="1" t="s">
        <v>8050</v>
      </c>
      <c r="CB1404" s="1" t="s">
        <v>79</v>
      </c>
      <c r="CC1404" s="1">
        <v>0</v>
      </c>
      <c r="CE1404" s="1">
        <v>0</v>
      </c>
      <c r="CG1404" s="1">
        <v>0</v>
      </c>
      <c r="CL1404" s="1" t="s">
        <v>8068</v>
      </c>
    </row>
    <row r="1405" s="1" customFormat="1" spans="1:90">
      <c r="A1405" s="1" t="s">
        <v>8210</v>
      </c>
      <c r="F1405" s="1">
        <v>0</v>
      </c>
      <c r="K1405" s="1">
        <v>101042</v>
      </c>
      <c r="L1405" s="1" t="s">
        <v>25</v>
      </c>
      <c r="M1405" s="1" t="s">
        <v>8106</v>
      </c>
      <c r="O1405" s="2">
        <v>46232.5145949074</v>
      </c>
      <c r="P1405" s="2">
        <v>46232.6666666667</v>
      </c>
      <c r="Q1405" s="1"/>
      <c r="R1405" s="1" t="s">
        <v>8051</v>
      </c>
      <c r="T1405" s="1" t="s">
        <v>8052</v>
      </c>
      <c r="U1405" s="1" t="s">
        <v>8053</v>
      </c>
      <c r="V1405" s="1" t="s">
        <v>25</v>
      </c>
      <c r="AB1405" s="1" t="s">
        <v>8054</v>
      </c>
      <c r="AD1405" s="1" t="s">
        <v>607</v>
      </c>
      <c r="AE1405" s="1" t="s">
        <v>2727</v>
      </c>
      <c r="AF1405" s="1" t="s">
        <v>8068</v>
      </c>
      <c r="AG1405" s="3">
        <v>46232</v>
      </c>
      <c r="AH1405" s="1" t="s">
        <v>606</v>
      </c>
      <c r="AI1405" s="1" t="s">
        <v>8055</v>
      </c>
      <c r="AJ1405" s="1">
        <v>97</v>
      </c>
      <c r="AM1405" s="1" t="s">
        <v>8068</v>
      </c>
      <c r="AO1405" s="1">
        <v>3.2</v>
      </c>
      <c r="AP1405" s="2">
        <v>46232.8080208333</v>
      </c>
      <c r="AQ1405" s="1"/>
      <c r="AR1405" s="3">
        <v>46225</v>
      </c>
      <c r="AS1405" s="1">
        <v>13809326466</v>
      </c>
      <c r="AT1405" s="1"/>
      <c r="AU1405" s="2">
        <v>46232.6666666667</v>
      </c>
      <c r="AV1405" s="1" t="s">
        <v>16078</v>
      </c>
      <c r="AW1405" s="1" t="s">
        <v>8068</v>
      </c>
      <c r="AY1405" s="1" t="s">
        <v>16079</v>
      </c>
      <c r="AZ1405" s="1" t="s">
        <v>8165</v>
      </c>
      <c r="BA1405" s="1" t="s">
        <v>16080</v>
      </c>
      <c r="BB1405" s="1" t="s">
        <v>5366</v>
      </c>
      <c r="BC1405" s="1" t="s">
        <v>463</v>
      </c>
      <c r="BD1405" s="1" t="s">
        <v>337</v>
      </c>
      <c r="BE1405" s="1" t="s">
        <v>16081</v>
      </c>
      <c r="BF1405" s="1" t="s">
        <v>3972</v>
      </c>
      <c r="BG1405" s="2">
        <v>46232.6666666667</v>
      </c>
      <c r="BH1405" s="2">
        <v>46232.5146875</v>
      </c>
      <c r="BL1405" s="1" t="s">
        <v>8159</v>
      </c>
      <c r="BM1405" s="1" t="s">
        <v>9670</v>
      </c>
      <c r="BN1405" s="1" t="s">
        <v>601</v>
      </c>
      <c r="BO1405" s="1" t="s">
        <v>16082</v>
      </c>
      <c r="BP1405" s="1" t="s">
        <v>8067</v>
      </c>
      <c r="BQ1405" s="1" t="s">
        <v>6540</v>
      </c>
      <c r="BR1405" s="1"/>
      <c r="BS1405" s="1"/>
      <c r="BT1405" s="2">
        <v>46232.8060532407</v>
      </c>
      <c r="BU1405" s="2">
        <v>46232.8081597222</v>
      </c>
      <c r="BV1405" s="1" t="s">
        <v>591</v>
      </c>
      <c r="BW1405" s="3">
        <v>48058</v>
      </c>
      <c r="BX1405" s="1" t="s">
        <v>8217</v>
      </c>
      <c r="BY1405" s="1" t="s">
        <v>597</v>
      </c>
      <c r="BZ1405" s="1" t="s">
        <v>8050</v>
      </c>
      <c r="CB1405" s="1" t="s">
        <v>88</v>
      </c>
      <c r="CC1405" s="1">
        <v>180</v>
      </c>
      <c r="CD1405" s="1" t="s">
        <v>9672</v>
      </c>
      <c r="CE1405" s="1">
        <v>180</v>
      </c>
      <c r="CF1405" s="1" t="s">
        <v>9853</v>
      </c>
      <c r="CG1405" s="1">
        <v>100</v>
      </c>
      <c r="CH1405" s="1" t="s">
        <v>622</v>
      </c>
      <c r="CI1405" s="2">
        <v>46235.4188078704</v>
      </c>
      <c r="CJ1405" s="1" t="s">
        <v>692</v>
      </c>
      <c r="CL1405" s="1" t="s">
        <v>8068</v>
      </c>
    </row>
    <row r="1406" s="1" customFormat="1" spans="1:90">
      <c r="F1406" s="1">
        <v>0</v>
      </c>
      <c r="K1406" s="1">
        <v>101110</v>
      </c>
      <c r="L1406" s="1" t="s">
        <v>28</v>
      </c>
      <c r="N1406" s="1">
        <v>332</v>
      </c>
      <c r="O1406" s="2">
        <v>46232.5298726852</v>
      </c>
      <c r="P1406" s="2">
        <v>46233</v>
      </c>
      <c r="Q1406" s="1" t="s">
        <v>8050</v>
      </c>
      <c r="R1406" s="1" t="s">
        <v>8051</v>
      </c>
      <c r="T1406" s="1" t="s">
        <v>8052</v>
      </c>
      <c r="U1406" s="1" t="s">
        <v>8053</v>
      </c>
      <c r="V1406" s="1" t="s">
        <v>28</v>
      </c>
      <c r="AB1406" s="1" t="s">
        <v>8054</v>
      </c>
      <c r="AD1406" s="1" t="s">
        <v>607</v>
      </c>
      <c r="AE1406" s="1" t="s">
        <v>1520</v>
      </c>
      <c r="AF1406" s="1" t="s">
        <v>8068</v>
      </c>
      <c r="AG1406" s="3">
        <v>43415</v>
      </c>
      <c r="AH1406" s="1" t="s">
        <v>651</v>
      </c>
      <c r="AI1406" s="1" t="s">
        <v>8071</v>
      </c>
      <c r="AJ1406" s="1">
        <v>69</v>
      </c>
      <c r="AP1406" s="2">
        <v>46232.8153703704</v>
      </c>
      <c r="AQ1406" s="1" t="s">
        <v>8072</v>
      </c>
      <c r="AR1406" s="3">
        <v>43410</v>
      </c>
      <c r="AS1406" s="1">
        <v>17799611505</v>
      </c>
      <c r="AT1406" s="1"/>
      <c r="AU1406" s="2">
        <v>46233</v>
      </c>
      <c r="AV1406" s="1" t="s">
        <v>16083</v>
      </c>
      <c r="AW1406" s="1" t="s">
        <v>8050</v>
      </c>
      <c r="AY1406" s="1" t="s">
        <v>16084</v>
      </c>
      <c r="AZ1406" s="1" t="s">
        <v>8460</v>
      </c>
      <c r="BA1406" s="1" t="s">
        <v>16085</v>
      </c>
      <c r="BB1406" s="1" t="s">
        <v>1548</v>
      </c>
      <c r="BC1406" s="1" t="s">
        <v>478</v>
      </c>
      <c r="BD1406" s="1" t="s">
        <v>234</v>
      </c>
      <c r="BE1406" s="1" t="s">
        <v>16086</v>
      </c>
      <c r="BF1406" s="1" t="s">
        <v>3868</v>
      </c>
      <c r="BG1406" s="2">
        <v>46232.7708796296</v>
      </c>
      <c r="BH1406" s="2">
        <v>46232.5329398148</v>
      </c>
      <c r="BL1406" s="1" t="s">
        <v>8464</v>
      </c>
      <c r="BM1406" s="1" t="s">
        <v>9093</v>
      </c>
      <c r="BN1406" s="1" t="s">
        <v>590</v>
      </c>
      <c r="BO1406" s="1" t="s">
        <v>16087</v>
      </c>
      <c r="BP1406" s="1" t="s">
        <v>8082</v>
      </c>
      <c r="BQ1406" s="1" t="s">
        <v>6540</v>
      </c>
      <c r="BR1406" s="1" t="s">
        <v>16088</v>
      </c>
      <c r="BS1406" s="1" t="s">
        <v>16089</v>
      </c>
      <c r="BT1406" s="2">
        <v>46232.8133217593</v>
      </c>
      <c r="BU1406" s="2">
        <v>46232.8157291667</v>
      </c>
      <c r="BV1406" s="1" t="s">
        <v>621</v>
      </c>
      <c r="BW1406" s="3">
        <v>45241</v>
      </c>
      <c r="BX1406" s="1" t="s">
        <v>10619</v>
      </c>
      <c r="BY1406" s="1" t="s">
        <v>621</v>
      </c>
      <c r="BZ1406" s="1" t="s">
        <v>8050</v>
      </c>
      <c r="CB1406" s="1" t="s">
        <v>147</v>
      </c>
      <c r="CC1406" s="1">
        <v>90</v>
      </c>
      <c r="CE1406" s="1">
        <v>90</v>
      </c>
      <c r="CF1406" s="1"/>
      <c r="CG1406" s="1">
        <v>0</v>
      </c>
      <c r="CL1406" s="1" t="s">
        <v>8068</v>
      </c>
    </row>
    <row r="1407" s="1" customFormat="1" spans="1:90">
      <c r="A1407" s="1" t="s">
        <v>13121</v>
      </c>
      <c r="F1407" s="1">
        <v>0</v>
      </c>
      <c r="K1407" s="1">
        <v>101110</v>
      </c>
      <c r="L1407" s="1" t="s">
        <v>28</v>
      </c>
      <c r="O1407" s="2">
        <v>46231.5460763889</v>
      </c>
      <c r="P1407" s="2">
        <v>46232</v>
      </c>
      <c r="Q1407" s="1" t="s">
        <v>8050</v>
      </c>
      <c r="R1407" s="1" t="s">
        <v>8051</v>
      </c>
      <c r="T1407" s="1" t="s">
        <v>8052</v>
      </c>
      <c r="U1407" s="1" t="s">
        <v>8053</v>
      </c>
      <c r="V1407" s="1" t="s">
        <v>28</v>
      </c>
      <c r="AB1407" s="1" t="s">
        <v>8054</v>
      </c>
      <c r="AD1407" s="1" t="s">
        <v>607</v>
      </c>
      <c r="AE1407" s="1" t="s">
        <v>635</v>
      </c>
      <c r="AF1407" s="1" t="s">
        <v>8068</v>
      </c>
      <c r="AG1407" s="3">
        <v>46232</v>
      </c>
      <c r="AH1407" s="1" t="s">
        <v>606</v>
      </c>
      <c r="AI1407" s="1" t="s">
        <v>8071</v>
      </c>
      <c r="AJ1407" s="1">
        <v>49</v>
      </c>
      <c r="AM1407" s="1" t="s">
        <v>8068</v>
      </c>
      <c r="AO1407" s="1">
        <v>2.8</v>
      </c>
      <c r="AP1407" s="2">
        <v>46232.8158101852</v>
      </c>
      <c r="AQ1407" s="1" t="s">
        <v>8274</v>
      </c>
      <c r="AR1407" s="3">
        <v>46230</v>
      </c>
      <c r="AS1407" s="1">
        <v>13565937991</v>
      </c>
      <c r="AT1407" s="1" t="s">
        <v>8073</v>
      </c>
      <c r="AU1407" s="2">
        <v>46232</v>
      </c>
      <c r="AV1407" s="1" t="s">
        <v>16090</v>
      </c>
      <c r="AW1407" s="1" t="s">
        <v>8068</v>
      </c>
      <c r="AY1407" s="1" t="s">
        <v>16091</v>
      </c>
      <c r="AZ1407" s="1" t="s">
        <v>8460</v>
      </c>
      <c r="BA1407" s="1" t="s">
        <v>16092</v>
      </c>
      <c r="BB1407" s="1" t="s">
        <v>1347</v>
      </c>
      <c r="BC1407" s="1" t="s">
        <v>478</v>
      </c>
      <c r="BD1407" s="1" t="s">
        <v>181</v>
      </c>
      <c r="BE1407" s="1" t="s">
        <v>16093</v>
      </c>
      <c r="BF1407" s="1" t="s">
        <v>3898</v>
      </c>
      <c r="BG1407" s="2">
        <v>46232</v>
      </c>
      <c r="BH1407" s="2">
        <v>46231.5489583333</v>
      </c>
      <c r="BJ1407" s="1" t="s">
        <v>16094</v>
      </c>
      <c r="BL1407" s="1" t="s">
        <v>8464</v>
      </c>
      <c r="BM1407" s="1" t="s">
        <v>8465</v>
      </c>
      <c r="BN1407" s="1" t="s">
        <v>601</v>
      </c>
      <c r="BO1407" s="1" t="s">
        <v>16095</v>
      </c>
      <c r="BP1407" s="1" t="s">
        <v>8082</v>
      </c>
      <c r="BQ1407" s="1" t="s">
        <v>6540</v>
      </c>
      <c r="BT1407" s="2">
        <v>46232.8155902778</v>
      </c>
      <c r="BU1407" s="2">
        <v>46232.8159027778</v>
      </c>
      <c r="BV1407" s="1" t="s">
        <v>591</v>
      </c>
      <c r="BW1407" s="3">
        <v>48058</v>
      </c>
      <c r="BX1407" s="1" t="s">
        <v>8623</v>
      </c>
      <c r="BY1407" s="1" t="s">
        <v>597</v>
      </c>
      <c r="BZ1407" s="1" t="s">
        <v>8050</v>
      </c>
      <c r="CB1407" s="1" t="s">
        <v>133</v>
      </c>
      <c r="CC1407" s="1">
        <v>120</v>
      </c>
      <c r="CD1407" s="1" t="s">
        <v>8940</v>
      </c>
      <c r="CE1407" s="1">
        <v>120</v>
      </c>
      <c r="CG1407" s="1">
        <v>0</v>
      </c>
      <c r="CH1407" s="1" t="s">
        <v>622</v>
      </c>
      <c r="CI1407" s="2">
        <v>46235.4331712963</v>
      </c>
      <c r="CL1407" s="1" t="s">
        <v>8068</v>
      </c>
    </row>
    <row r="1408" s="1" customFormat="1" spans="1:90">
      <c r="C1408" s="1">
        <v>1</v>
      </c>
      <c r="F1408" s="1">
        <v>0</v>
      </c>
      <c r="K1408" s="1">
        <v>101073</v>
      </c>
      <c r="L1408" s="1" t="s">
        <v>26</v>
      </c>
      <c r="O1408" s="2">
        <v>46230.494212963</v>
      </c>
      <c r="P1408" s="2">
        <v>46232</v>
      </c>
      <c r="Q1408" s="1" t="s">
        <v>8050</v>
      </c>
      <c r="R1408" s="1" t="s">
        <v>8051</v>
      </c>
      <c r="T1408" s="1" t="s">
        <v>8052</v>
      </c>
      <c r="U1408" s="1" t="s">
        <v>8053</v>
      </c>
      <c r="V1408" s="1" t="s">
        <v>26</v>
      </c>
      <c r="AB1408" s="1" t="s">
        <v>8054</v>
      </c>
      <c r="AD1408" s="1" t="s">
        <v>607</v>
      </c>
      <c r="AE1408" s="1" t="s">
        <v>1954</v>
      </c>
      <c r="AF1408" s="1" t="s">
        <v>8068</v>
      </c>
      <c r="AG1408" s="1"/>
      <c r="AH1408" s="1" t="s">
        <v>606</v>
      </c>
      <c r="AI1408" s="1" t="s">
        <v>8071</v>
      </c>
      <c r="AJ1408" s="1">
        <v>543</v>
      </c>
      <c r="AM1408" s="1" t="s">
        <v>8068</v>
      </c>
      <c r="AP1408" s="2">
        <v>46232.8161111111</v>
      </c>
      <c r="AQ1408" s="1"/>
      <c r="AR1408" s="1"/>
      <c r="AS1408" s="1">
        <v>18169146899</v>
      </c>
      <c r="AT1408" s="1" t="s">
        <v>8073</v>
      </c>
      <c r="AU1408" s="2">
        <v>46232</v>
      </c>
      <c r="AV1408" s="1"/>
      <c r="AW1408" s="1" t="s">
        <v>8050</v>
      </c>
      <c r="AY1408" s="1" t="s">
        <v>16096</v>
      </c>
      <c r="AZ1408" s="1" t="s">
        <v>8981</v>
      </c>
      <c r="BA1408" s="1" t="s">
        <v>16097</v>
      </c>
      <c r="BB1408" s="1" t="s">
        <v>1995</v>
      </c>
      <c r="BC1408" s="1" t="s">
        <v>496</v>
      </c>
      <c r="BD1408" s="1" t="s">
        <v>273</v>
      </c>
      <c r="BE1408" s="1" t="s">
        <v>16098</v>
      </c>
      <c r="BF1408" s="1" t="s">
        <v>3972</v>
      </c>
      <c r="BG1408" s="2">
        <v>46232.75</v>
      </c>
      <c r="BH1408" s="2">
        <v>46230.5332407407</v>
      </c>
      <c r="BJ1408" s="1" t="s">
        <v>16099</v>
      </c>
      <c r="BL1408" s="1" t="s">
        <v>8115</v>
      </c>
      <c r="BM1408" s="1" t="s">
        <v>13431</v>
      </c>
      <c r="BN1408" s="1" t="s">
        <v>601</v>
      </c>
      <c r="BO1408" s="1" t="s">
        <v>6764</v>
      </c>
      <c r="BP1408" s="1" t="s">
        <v>8067</v>
      </c>
      <c r="BQ1408" s="1" t="s">
        <v>6540</v>
      </c>
      <c r="BT1408" s="2">
        <v>46232.7419791667</v>
      </c>
      <c r="BU1408" s="2">
        <v>46232.8162037037</v>
      </c>
      <c r="BV1408" s="1" t="s">
        <v>591</v>
      </c>
      <c r="BW1408" s="1"/>
      <c r="BX1408" s="1" t="s">
        <v>8272</v>
      </c>
      <c r="BY1408" s="1" t="s">
        <v>726</v>
      </c>
      <c r="BZ1408" s="1" t="s">
        <v>8050</v>
      </c>
      <c r="CB1408" s="1" t="s">
        <v>102</v>
      </c>
      <c r="CC1408" s="1">
        <v>50</v>
      </c>
      <c r="CE1408" s="1">
        <v>50</v>
      </c>
      <c r="CG1408" s="1">
        <v>0</v>
      </c>
      <c r="CL1408" s="1" t="s">
        <v>8068</v>
      </c>
    </row>
    <row r="1409" s="1" customFormat="1" spans="1:90">
      <c r="A1409" s="1" t="s">
        <v>602</v>
      </c>
      <c r="F1409" s="1">
        <v>0</v>
      </c>
      <c r="K1409" s="1">
        <v>101110</v>
      </c>
      <c r="L1409" s="1" t="s">
        <v>28</v>
      </c>
      <c r="M1409" s="1" t="s">
        <v>8106</v>
      </c>
      <c r="O1409" s="2">
        <v>46232.6901273148</v>
      </c>
      <c r="P1409" s="2">
        <v>46233</v>
      </c>
      <c r="R1409" s="1" t="s">
        <v>8051</v>
      </c>
      <c r="S1409" s="1"/>
      <c r="T1409" s="1" t="s">
        <v>8052</v>
      </c>
      <c r="U1409" s="1" t="s">
        <v>8053</v>
      </c>
      <c r="V1409" s="1" t="s">
        <v>28</v>
      </c>
      <c r="AB1409" s="1" t="s">
        <v>8054</v>
      </c>
      <c r="AD1409" s="1" t="s">
        <v>596</v>
      </c>
      <c r="AE1409" s="1" t="s">
        <v>940</v>
      </c>
      <c r="AF1409" s="1" t="s">
        <v>8068</v>
      </c>
      <c r="AG1409" s="1"/>
      <c r="AI1409" s="1" t="s">
        <v>8071</v>
      </c>
      <c r="AJ1409" s="1"/>
      <c r="AP1409" s="2">
        <v>46232.8162268518</v>
      </c>
      <c r="AQ1409" s="1"/>
      <c r="AR1409" s="1"/>
      <c r="AS1409" s="1">
        <v>15199800161</v>
      </c>
      <c r="AT1409" s="1"/>
      <c r="AU1409" s="2">
        <v>46233</v>
      </c>
      <c r="AV1409" s="1"/>
      <c r="AW1409" s="1" t="s">
        <v>8050</v>
      </c>
      <c r="AY1409" s="1" t="s">
        <v>16100</v>
      </c>
      <c r="AZ1409" s="1" t="s">
        <v>9874</v>
      </c>
      <c r="BA1409" s="1" t="s">
        <v>16101</v>
      </c>
      <c r="BB1409" s="1" t="s">
        <v>16102</v>
      </c>
      <c r="BC1409" s="1" t="s">
        <v>478</v>
      </c>
      <c r="BD1409" s="1" t="s">
        <v>182</v>
      </c>
      <c r="BE1409" s="1" t="s">
        <v>16103</v>
      </c>
      <c r="BF1409" s="1" t="s">
        <v>8062</v>
      </c>
      <c r="BG1409" s="2">
        <v>46232.8030092593</v>
      </c>
      <c r="BH1409" s="2">
        <v>46232.7023726852</v>
      </c>
      <c r="BJ1409" s="1" t="s">
        <v>15864</v>
      </c>
      <c r="BL1409" s="1" t="s">
        <v>8464</v>
      </c>
      <c r="BM1409" s="1" t="s">
        <v>9878</v>
      </c>
      <c r="BN1409" s="1" t="s">
        <v>601</v>
      </c>
      <c r="BO1409" s="1" t="s">
        <v>16104</v>
      </c>
      <c r="BP1409" s="1" t="s">
        <v>8082</v>
      </c>
      <c r="BQ1409" s="1" t="s">
        <v>6540</v>
      </c>
      <c r="BT1409" s="2">
        <v>46232.8031365741</v>
      </c>
      <c r="BU1409" s="2">
        <v>46232.8162847222</v>
      </c>
      <c r="BV1409" s="1" t="s">
        <v>602</v>
      </c>
      <c r="BW1409" s="1"/>
      <c r="BX1409" s="1"/>
      <c r="BY1409" s="1"/>
      <c r="BZ1409" s="1" t="s">
        <v>8050</v>
      </c>
      <c r="CB1409" s="1" t="s">
        <v>133</v>
      </c>
      <c r="CC1409" s="1">
        <v>0</v>
      </c>
      <c r="CE1409" s="1">
        <v>0</v>
      </c>
      <c r="CG1409" s="1">
        <v>0</v>
      </c>
      <c r="CL1409" s="1" t="s">
        <v>8068</v>
      </c>
    </row>
    <row r="1410" s="1" customFormat="1" spans="1:90">
      <c r="F1410" s="1">
        <v>0</v>
      </c>
      <c r="K1410" s="1">
        <v>101110</v>
      </c>
      <c r="L1410" s="1" t="s">
        <v>28</v>
      </c>
      <c r="O1410" s="2">
        <v>46232.7390625</v>
      </c>
      <c r="P1410" s="2">
        <v>46232</v>
      </c>
      <c r="Q1410" s="1" t="s">
        <v>8050</v>
      </c>
      <c r="R1410" s="1" t="s">
        <v>8051</v>
      </c>
      <c r="T1410" s="1" t="s">
        <v>8052</v>
      </c>
      <c r="U1410" s="1" t="s">
        <v>8053</v>
      </c>
      <c r="V1410" s="1" t="s">
        <v>28</v>
      </c>
      <c r="AB1410" s="1" t="s">
        <v>8054</v>
      </c>
      <c r="AD1410" s="1" t="s">
        <v>607</v>
      </c>
      <c r="AE1410" s="1" t="s">
        <v>598</v>
      </c>
      <c r="AF1410" s="1" t="s">
        <v>8068</v>
      </c>
      <c r="AG1410" s="3">
        <v>46232</v>
      </c>
      <c r="AH1410" s="1" t="s">
        <v>606</v>
      </c>
      <c r="AI1410" s="1" t="s">
        <v>8055</v>
      </c>
      <c r="AJ1410" s="1">
        <v>948</v>
      </c>
      <c r="AM1410" s="1" t="s">
        <v>8068</v>
      </c>
      <c r="AO1410" s="1">
        <v>3.1</v>
      </c>
      <c r="AP1410" s="2">
        <v>46232.8172916667</v>
      </c>
      <c r="AQ1410" s="1" t="s">
        <v>8072</v>
      </c>
      <c r="AR1410" s="3">
        <v>46230</v>
      </c>
      <c r="AS1410" s="1">
        <v>13657587258</v>
      </c>
      <c r="AT1410" s="1" t="s">
        <v>8056</v>
      </c>
      <c r="AU1410" s="2">
        <v>46232</v>
      </c>
      <c r="AV1410" s="1" t="s">
        <v>16105</v>
      </c>
      <c r="AW1410" s="1" t="s">
        <v>8068</v>
      </c>
      <c r="AY1410" s="1" t="s">
        <v>16106</v>
      </c>
      <c r="AZ1410" s="1" t="s">
        <v>8957</v>
      </c>
      <c r="BA1410" s="1" t="s">
        <v>16107</v>
      </c>
      <c r="BB1410" s="1" t="s">
        <v>1003</v>
      </c>
      <c r="BC1410" s="1" t="s">
        <v>478</v>
      </c>
      <c r="BD1410" s="1" t="s">
        <v>155</v>
      </c>
      <c r="BE1410" s="1" t="s">
        <v>16108</v>
      </c>
      <c r="BF1410" s="1" t="s">
        <v>3878</v>
      </c>
      <c r="BG1410" s="2">
        <v>46232.7430555556</v>
      </c>
      <c r="BH1410" s="2">
        <v>46232.7390856482</v>
      </c>
      <c r="BL1410" s="1" t="s">
        <v>8464</v>
      </c>
      <c r="BM1410" s="1" t="s">
        <v>8961</v>
      </c>
      <c r="BN1410" s="1" t="s">
        <v>601</v>
      </c>
      <c r="BO1410" s="1" t="s">
        <v>16109</v>
      </c>
      <c r="BP1410" s="1" t="s">
        <v>8082</v>
      </c>
      <c r="BQ1410" s="1" t="s">
        <v>6540</v>
      </c>
      <c r="BT1410" s="2">
        <v>46232.7399189815</v>
      </c>
      <c r="BU1410" s="2">
        <v>46232.8173958333</v>
      </c>
      <c r="BV1410" s="1" t="s">
        <v>591</v>
      </c>
      <c r="BW1410" s="3">
        <v>48058</v>
      </c>
      <c r="BX1410" s="1" t="s">
        <v>8217</v>
      </c>
      <c r="BY1410" s="1" t="s">
        <v>597</v>
      </c>
      <c r="BZ1410" s="1" t="s">
        <v>8050</v>
      </c>
      <c r="CB1410" s="1" t="s">
        <v>126</v>
      </c>
      <c r="CC1410" s="1">
        <v>50</v>
      </c>
      <c r="CD1410" s="1" t="s">
        <v>9589</v>
      </c>
      <c r="CE1410" s="1">
        <v>50</v>
      </c>
      <c r="CG1410" s="1">
        <v>0</v>
      </c>
      <c r="CH1410" s="1" t="s">
        <v>622</v>
      </c>
      <c r="CI1410" s="2">
        <v>46235.434837963</v>
      </c>
      <c r="CL1410" s="1" t="s">
        <v>8068</v>
      </c>
    </row>
    <row r="1411" s="1" customFormat="1" spans="1:90">
      <c r="A1411" s="1" t="s">
        <v>9725</v>
      </c>
      <c r="C1411" s="1">
        <v>1</v>
      </c>
      <c r="F1411" s="1">
        <v>0</v>
      </c>
      <c r="K1411" s="1">
        <v>101073</v>
      </c>
      <c r="L1411" s="1" t="s">
        <v>26</v>
      </c>
      <c r="M1411" s="1"/>
      <c r="O1411" s="2">
        <v>46228.5217939815</v>
      </c>
      <c r="P1411" s="2">
        <v>46228</v>
      </c>
      <c r="R1411" s="1" t="s">
        <v>8051</v>
      </c>
      <c r="T1411" s="1" t="s">
        <v>8052</v>
      </c>
      <c r="U1411" s="1" t="s">
        <v>8053</v>
      </c>
      <c r="V1411" s="1" t="s">
        <v>26</v>
      </c>
      <c r="AB1411" s="1" t="s">
        <v>8054</v>
      </c>
      <c r="AD1411" s="1" t="s">
        <v>596</v>
      </c>
      <c r="AE1411" s="1" t="s">
        <v>685</v>
      </c>
      <c r="AF1411" s="1" t="s">
        <v>8068</v>
      </c>
      <c r="AG1411" s="3">
        <v>44997</v>
      </c>
      <c r="AI1411" s="1" t="s">
        <v>8055</v>
      </c>
      <c r="AJ1411" s="1">
        <v>313</v>
      </c>
      <c r="AM1411" s="1" t="s">
        <v>8068</v>
      </c>
      <c r="AP1411" s="2">
        <v>46232.817962963</v>
      </c>
      <c r="AQ1411" s="1" t="s">
        <v>8072</v>
      </c>
      <c r="AR1411" s="3">
        <v>44996</v>
      </c>
      <c r="AS1411" s="1">
        <v>18395296862</v>
      </c>
      <c r="AT1411" s="1" t="s">
        <v>8073</v>
      </c>
      <c r="AU1411" s="2">
        <v>46228</v>
      </c>
      <c r="AV1411" s="1" t="s">
        <v>16110</v>
      </c>
      <c r="AW1411" s="1" t="s">
        <v>8068</v>
      </c>
      <c r="AY1411" s="1" t="s">
        <v>16111</v>
      </c>
      <c r="AZ1411" s="1" t="s">
        <v>8108</v>
      </c>
      <c r="BA1411" s="1" t="s">
        <v>16112</v>
      </c>
      <c r="BB1411" s="1" t="s">
        <v>5799</v>
      </c>
      <c r="BC1411" s="1" t="s">
        <v>496</v>
      </c>
      <c r="BD1411" s="1" t="s">
        <v>299</v>
      </c>
      <c r="BE1411" s="1" t="s">
        <v>16113</v>
      </c>
      <c r="BF1411" s="1" t="s">
        <v>3868</v>
      </c>
      <c r="BG1411" s="2">
        <v>46232.4583333333</v>
      </c>
      <c r="BH1411" s="2">
        <v>46228.521875</v>
      </c>
      <c r="BL1411" s="1" t="s">
        <v>8115</v>
      </c>
      <c r="BM1411" s="1" t="s">
        <v>8417</v>
      </c>
      <c r="BN1411" s="1" t="s">
        <v>590</v>
      </c>
      <c r="BO1411" s="1" t="s">
        <v>16114</v>
      </c>
      <c r="BP1411" s="1" t="s">
        <v>8082</v>
      </c>
      <c r="BQ1411" s="1" t="s">
        <v>6540</v>
      </c>
      <c r="BR1411" s="1" t="s">
        <v>10123</v>
      </c>
      <c r="BS1411" s="1" t="s">
        <v>16115</v>
      </c>
      <c r="BT1411" s="2">
        <v>46232.7896296296</v>
      </c>
      <c r="BU1411" s="2">
        <v>46232.8180555556</v>
      </c>
      <c r="BV1411" s="1" t="s">
        <v>591</v>
      </c>
      <c r="BW1411" s="3">
        <v>46824</v>
      </c>
      <c r="BX1411" s="1" t="s">
        <v>9733</v>
      </c>
      <c r="BY1411" s="1" t="s">
        <v>597</v>
      </c>
      <c r="BZ1411" s="1" t="s">
        <v>8050</v>
      </c>
      <c r="CB1411" s="1" t="s">
        <v>113</v>
      </c>
      <c r="CC1411" s="1">
        <v>0</v>
      </c>
      <c r="CE1411" s="1">
        <v>0</v>
      </c>
      <c r="CG1411" s="1">
        <v>0</v>
      </c>
      <c r="CL1411" s="1" t="s">
        <v>8068</v>
      </c>
    </row>
    <row r="1412" s="1" customFormat="1" spans="1:90">
      <c r="F1412" s="1">
        <v>0</v>
      </c>
      <c r="K1412" s="1">
        <v>101110</v>
      </c>
      <c r="L1412" s="1" t="s">
        <v>28</v>
      </c>
      <c r="O1412" s="2">
        <v>46232.7390740741</v>
      </c>
      <c r="P1412" s="2">
        <v>46232</v>
      </c>
      <c r="Q1412" s="1" t="s">
        <v>8050</v>
      </c>
      <c r="R1412" s="1" t="s">
        <v>8051</v>
      </c>
      <c r="S1412" s="1" t="s">
        <v>8096</v>
      </c>
      <c r="T1412" s="1" t="s">
        <v>8052</v>
      </c>
      <c r="U1412" s="1" t="s">
        <v>8053</v>
      </c>
      <c r="V1412" s="1" t="s">
        <v>28</v>
      </c>
      <c r="AB1412" s="1" t="s">
        <v>8054</v>
      </c>
      <c r="AD1412" s="1" t="s">
        <v>596</v>
      </c>
      <c r="AE1412" s="1" t="s">
        <v>598</v>
      </c>
      <c r="AF1412" s="1" t="s">
        <v>8068</v>
      </c>
      <c r="AG1412" s="3">
        <v>46232</v>
      </c>
      <c r="AI1412" s="1" t="s">
        <v>8055</v>
      </c>
      <c r="AJ1412" s="1">
        <v>948</v>
      </c>
      <c r="AP1412" s="2">
        <v>46232.8188310185</v>
      </c>
      <c r="AQ1412" s="1" t="s">
        <v>8072</v>
      </c>
      <c r="AR1412" s="3">
        <v>46230</v>
      </c>
      <c r="AS1412" s="1">
        <v>13657587258</v>
      </c>
      <c r="AT1412" s="1" t="s">
        <v>8056</v>
      </c>
      <c r="AU1412" s="2">
        <v>46232</v>
      </c>
      <c r="AV1412" s="1" t="s">
        <v>16116</v>
      </c>
      <c r="AW1412" s="1" t="s">
        <v>8068</v>
      </c>
      <c r="AY1412" s="1" t="s">
        <v>16106</v>
      </c>
      <c r="AZ1412" s="1" t="s">
        <v>8957</v>
      </c>
      <c r="BA1412" s="1" t="s">
        <v>16107</v>
      </c>
      <c r="BB1412" s="1" t="s">
        <v>16117</v>
      </c>
      <c r="BC1412" s="1" t="s">
        <v>478</v>
      </c>
      <c r="BD1412" s="1" t="s">
        <v>155</v>
      </c>
      <c r="BE1412" s="1" t="s">
        <v>16108</v>
      </c>
      <c r="BF1412" s="1" t="s">
        <v>3903</v>
      </c>
      <c r="BG1412" s="2">
        <v>46232.7430555556</v>
      </c>
      <c r="BH1412" s="2">
        <v>46232.7391087963</v>
      </c>
      <c r="BL1412" s="1" t="s">
        <v>8464</v>
      </c>
      <c r="BM1412" s="1" t="s">
        <v>8961</v>
      </c>
      <c r="BN1412" s="1" t="s">
        <v>601</v>
      </c>
      <c r="BO1412" s="1" t="s">
        <v>16109</v>
      </c>
      <c r="BP1412" s="1" t="s">
        <v>8082</v>
      </c>
      <c r="BQ1412" s="1" t="s">
        <v>6540</v>
      </c>
      <c r="BT1412" s="2">
        <v>46232.7399189815</v>
      </c>
      <c r="BU1412" s="2">
        <v>46232.8189236111</v>
      </c>
      <c r="BV1412" s="1" t="s">
        <v>818</v>
      </c>
      <c r="BW1412" s="3">
        <v>48058</v>
      </c>
      <c r="BX1412" s="1" t="s">
        <v>9453</v>
      </c>
      <c r="BY1412" s="1" t="s">
        <v>818</v>
      </c>
      <c r="BZ1412" s="1" t="s">
        <v>8050</v>
      </c>
      <c r="CB1412" s="1" t="s">
        <v>126</v>
      </c>
      <c r="CC1412" s="1">
        <v>0</v>
      </c>
      <c r="CE1412" s="1">
        <v>0</v>
      </c>
      <c r="CG1412" s="1">
        <v>0</v>
      </c>
      <c r="CL1412" s="1" t="s">
        <v>8068</v>
      </c>
    </row>
    <row r="1413" s="1" customFormat="1" spans="1:90">
      <c r="A1413" s="1" t="s">
        <v>8490</v>
      </c>
      <c r="C1413" s="1">
        <v>1</v>
      </c>
      <c r="F1413" s="1">
        <v>0</v>
      </c>
      <c r="K1413" s="1">
        <v>101073</v>
      </c>
      <c r="L1413" s="1" t="s">
        <v>26</v>
      </c>
      <c r="O1413" s="2">
        <v>46232.7421875</v>
      </c>
      <c r="P1413" s="2">
        <v>46233.4583333333</v>
      </c>
      <c r="Q1413" s="1"/>
      <c r="R1413" s="1" t="s">
        <v>8051</v>
      </c>
      <c r="T1413" s="1" t="s">
        <v>8052</v>
      </c>
      <c r="U1413" s="1" t="s">
        <v>8053</v>
      </c>
      <c r="V1413" s="1" t="s">
        <v>26</v>
      </c>
      <c r="AB1413" s="1" t="s">
        <v>8054</v>
      </c>
      <c r="AD1413" s="1" t="s">
        <v>607</v>
      </c>
      <c r="AE1413" s="1" t="s">
        <v>1983</v>
      </c>
      <c r="AF1413" s="1" t="s">
        <v>8068</v>
      </c>
      <c r="AG1413" s="3">
        <v>46232</v>
      </c>
      <c r="AH1413" s="1" t="s">
        <v>606</v>
      </c>
      <c r="AI1413" s="1" t="s">
        <v>8055</v>
      </c>
      <c r="AJ1413" s="1">
        <v>123</v>
      </c>
      <c r="AM1413" s="1" t="s">
        <v>8068</v>
      </c>
      <c r="AO1413" s="1">
        <v>3.7</v>
      </c>
      <c r="AP1413" s="2">
        <v>46232.8194444444</v>
      </c>
      <c r="AQ1413" s="1" t="s">
        <v>8072</v>
      </c>
      <c r="AR1413" s="3">
        <v>46218</v>
      </c>
      <c r="AS1413" s="1">
        <v>15500811144</v>
      </c>
      <c r="AT1413" s="1" t="s">
        <v>8073</v>
      </c>
      <c r="AU1413" s="2">
        <v>46233.4583333333</v>
      </c>
      <c r="AV1413" s="1" t="s">
        <v>16118</v>
      </c>
      <c r="AW1413" s="1" t="s">
        <v>8068</v>
      </c>
      <c r="AY1413" s="1" t="s">
        <v>16119</v>
      </c>
      <c r="AZ1413" s="1" t="s">
        <v>8108</v>
      </c>
      <c r="BA1413" s="1" t="s">
        <v>16120</v>
      </c>
      <c r="BB1413" s="1" t="s">
        <v>5515</v>
      </c>
      <c r="BC1413" s="1" t="s">
        <v>496</v>
      </c>
      <c r="BD1413" s="1" t="s">
        <v>276</v>
      </c>
      <c r="BE1413" s="1" t="s">
        <v>16121</v>
      </c>
      <c r="BF1413" s="1" t="s">
        <v>3878</v>
      </c>
      <c r="BG1413" s="2">
        <v>46232.75</v>
      </c>
      <c r="BH1413" s="2">
        <v>46232.7422106481</v>
      </c>
      <c r="BL1413" s="1" t="s">
        <v>8115</v>
      </c>
      <c r="BM1413" s="1" t="s">
        <v>8568</v>
      </c>
      <c r="BN1413" s="1" t="s">
        <v>601</v>
      </c>
      <c r="BO1413" s="1" t="s">
        <v>16122</v>
      </c>
      <c r="BP1413" s="1" t="s">
        <v>8082</v>
      </c>
      <c r="BQ1413" s="1" t="s">
        <v>6540</v>
      </c>
      <c r="BT1413" s="2">
        <v>46232.7443634259</v>
      </c>
      <c r="BU1413" s="2">
        <v>46232.8195486111</v>
      </c>
      <c r="BV1413" s="1" t="s">
        <v>591</v>
      </c>
      <c r="BW1413" s="3">
        <v>48058</v>
      </c>
      <c r="BX1413" s="1" t="s">
        <v>8490</v>
      </c>
      <c r="BY1413" s="1" t="s">
        <v>597</v>
      </c>
      <c r="BZ1413" s="1" t="s">
        <v>8050</v>
      </c>
      <c r="CB1413" s="1" t="s">
        <v>104</v>
      </c>
      <c r="CC1413" s="1">
        <v>230</v>
      </c>
      <c r="CE1413" s="1">
        <v>230</v>
      </c>
      <c r="CF1413" s="1" t="s">
        <v>15125</v>
      </c>
      <c r="CG1413" s="1">
        <v>135</v>
      </c>
      <c r="CJ1413" s="1" t="s">
        <v>622</v>
      </c>
      <c r="CK1413" s="2">
        <v>46234.5807060185</v>
      </c>
      <c r="CL1413" s="1" t="s">
        <v>8068</v>
      </c>
    </row>
    <row r="1414" s="1" customFormat="1" spans="1:90">
      <c r="F1414" s="1">
        <v>0</v>
      </c>
      <c r="K1414" s="1">
        <v>101098</v>
      </c>
      <c r="L1414" s="1" t="s">
        <v>27</v>
      </c>
      <c r="N1414" s="1">
        <v>222</v>
      </c>
      <c r="O1414" s="2">
        <v>46231.7258217593</v>
      </c>
      <c r="P1414" s="2">
        <v>46232</v>
      </c>
      <c r="Q1414" s="1" t="s">
        <v>8050</v>
      </c>
      <c r="R1414" s="1" t="s">
        <v>8051</v>
      </c>
      <c r="S1414" s="1" t="s">
        <v>8096</v>
      </c>
      <c r="T1414" s="1" t="s">
        <v>8052</v>
      </c>
      <c r="U1414" s="1" t="s">
        <v>8053</v>
      </c>
      <c r="V1414" s="1" t="s">
        <v>27</v>
      </c>
      <c r="AB1414" s="1" t="s">
        <v>8054</v>
      </c>
      <c r="AD1414" s="1" t="s">
        <v>596</v>
      </c>
      <c r="AE1414" s="1" t="s">
        <v>2775</v>
      </c>
      <c r="AF1414" s="1" t="s">
        <v>8068</v>
      </c>
      <c r="AG1414" s="3">
        <v>46232</v>
      </c>
      <c r="AI1414" s="1" t="s">
        <v>8055</v>
      </c>
      <c r="AJ1414" s="1">
        <v>221</v>
      </c>
      <c r="AP1414" s="2">
        <v>46232.8197916667</v>
      </c>
      <c r="AQ1414" s="1" t="s">
        <v>8072</v>
      </c>
      <c r="AR1414" s="3">
        <v>46231</v>
      </c>
      <c r="AS1414" s="1">
        <v>18697238559</v>
      </c>
      <c r="AT1414" s="1" t="s">
        <v>8056</v>
      </c>
      <c r="AU1414" s="2">
        <v>46232</v>
      </c>
      <c r="AV1414" s="1" t="s">
        <v>16123</v>
      </c>
      <c r="AW1414" s="1" t="s">
        <v>8068</v>
      </c>
      <c r="AY1414" s="1" t="s">
        <v>16124</v>
      </c>
      <c r="AZ1414" s="1" t="s">
        <v>8085</v>
      </c>
      <c r="BA1414" s="1" t="s">
        <v>16125</v>
      </c>
      <c r="BB1414" s="1" t="s">
        <v>16126</v>
      </c>
      <c r="BC1414" s="1" t="s">
        <v>463</v>
      </c>
      <c r="BD1414" s="1" t="s">
        <v>259</v>
      </c>
      <c r="BE1414" s="1" t="s">
        <v>16127</v>
      </c>
      <c r="BF1414" s="1" t="s">
        <v>3878</v>
      </c>
      <c r="BG1414" s="2">
        <v>46232</v>
      </c>
      <c r="BH1414" s="2">
        <v>46231.7259953704</v>
      </c>
      <c r="BJ1414" s="1" t="s">
        <v>9359</v>
      </c>
      <c r="BL1414" s="1" t="s">
        <v>8091</v>
      </c>
      <c r="BM1414" s="1" t="s">
        <v>9360</v>
      </c>
      <c r="BN1414" s="1" t="s">
        <v>601</v>
      </c>
      <c r="BO1414" s="1" t="s">
        <v>16128</v>
      </c>
      <c r="BP1414" s="1" t="s">
        <v>8082</v>
      </c>
      <c r="BQ1414" s="1" t="s">
        <v>6540</v>
      </c>
      <c r="BT1414" s="2">
        <v>46232.7984375</v>
      </c>
      <c r="BU1414" s="2">
        <v>46232.819849537</v>
      </c>
      <c r="BV1414" s="1" t="s">
        <v>621</v>
      </c>
      <c r="BW1414" s="3">
        <v>48058</v>
      </c>
      <c r="BX1414" s="1" t="s">
        <v>15166</v>
      </c>
      <c r="BY1414" s="1" t="s">
        <v>621</v>
      </c>
      <c r="BZ1414" s="1" t="s">
        <v>8050</v>
      </c>
      <c r="CB1414" s="1" t="s">
        <v>122</v>
      </c>
      <c r="CC1414" s="1">
        <v>0</v>
      </c>
      <c r="CE1414" s="1">
        <v>0</v>
      </c>
      <c r="CG1414" s="1">
        <v>0</v>
      </c>
      <c r="CL1414" s="1" t="s">
        <v>8068</v>
      </c>
    </row>
    <row r="1415" s="1" customFormat="1" spans="1:90">
      <c r="A1415" s="1" t="s">
        <v>10967</v>
      </c>
      <c r="F1415" s="1">
        <v>0</v>
      </c>
      <c r="K1415" s="1">
        <v>101110</v>
      </c>
      <c r="L1415" s="1" t="s">
        <v>28</v>
      </c>
      <c r="M1415" s="1" t="s">
        <v>8106</v>
      </c>
      <c r="O1415" s="2">
        <v>46231.5434490741</v>
      </c>
      <c r="P1415" s="2">
        <v>46232.8541666667</v>
      </c>
      <c r="Q1415" s="1" t="s">
        <v>8050</v>
      </c>
      <c r="R1415" s="1" t="s">
        <v>8051</v>
      </c>
      <c r="T1415" s="1" t="s">
        <v>8052</v>
      </c>
      <c r="U1415" s="1" t="s">
        <v>8053</v>
      </c>
      <c r="V1415" s="1" t="s">
        <v>28</v>
      </c>
      <c r="AB1415" s="1" t="s">
        <v>8054</v>
      </c>
      <c r="AD1415" s="1" t="s">
        <v>596</v>
      </c>
      <c r="AE1415" s="1" t="s">
        <v>1137</v>
      </c>
      <c r="AF1415" s="1" t="s">
        <v>8068</v>
      </c>
      <c r="AG1415" s="3">
        <v>46232</v>
      </c>
      <c r="AH1415" s="1"/>
      <c r="AI1415" s="1" t="s">
        <v>8071</v>
      </c>
      <c r="AJ1415" s="1">
        <v>35</v>
      </c>
      <c r="AM1415" s="1" t="s">
        <v>8068</v>
      </c>
      <c r="AO1415" s="1">
        <v>2.2</v>
      </c>
      <c r="AP1415" s="2">
        <v>46232.8205439815</v>
      </c>
      <c r="AQ1415" s="1" t="s">
        <v>8106</v>
      </c>
      <c r="AR1415" s="3">
        <v>46202</v>
      </c>
      <c r="AS1415" s="1">
        <v>15214803932</v>
      </c>
      <c r="AT1415" s="1" t="s">
        <v>8056</v>
      </c>
      <c r="AU1415" s="2">
        <v>46232.8541666667</v>
      </c>
      <c r="AV1415" s="1" t="s">
        <v>16129</v>
      </c>
      <c r="AW1415" s="1" t="s">
        <v>8068</v>
      </c>
      <c r="AY1415" s="1" t="s">
        <v>16130</v>
      </c>
      <c r="AZ1415" s="1" t="s">
        <v>8460</v>
      </c>
      <c r="BA1415" s="1" t="s">
        <v>16131</v>
      </c>
      <c r="BB1415" s="1" t="s">
        <v>1549</v>
      </c>
      <c r="BC1415" s="1" t="s">
        <v>478</v>
      </c>
      <c r="BD1415" s="1" t="s">
        <v>201</v>
      </c>
      <c r="BE1415" s="1" t="s">
        <v>16132</v>
      </c>
      <c r="BF1415" s="1" t="s">
        <v>3878</v>
      </c>
      <c r="BG1415" s="2">
        <v>46232.8541666667</v>
      </c>
      <c r="BH1415" s="2">
        <v>46231.6138773148</v>
      </c>
      <c r="BL1415" s="1" t="s">
        <v>8464</v>
      </c>
      <c r="BM1415" s="1" t="s">
        <v>8654</v>
      </c>
      <c r="BN1415" s="1" t="s">
        <v>601</v>
      </c>
      <c r="BO1415" s="1" t="s">
        <v>16133</v>
      </c>
      <c r="BP1415" s="1" t="s">
        <v>8082</v>
      </c>
      <c r="BQ1415" s="1" t="s">
        <v>6540</v>
      </c>
      <c r="BT1415" s="2">
        <v>46232.7946064815</v>
      </c>
      <c r="BU1415" s="2">
        <v>46232.8206481481</v>
      </c>
      <c r="BV1415" s="1" t="s">
        <v>591</v>
      </c>
      <c r="BW1415" s="3">
        <v>48058</v>
      </c>
      <c r="BX1415" s="1" t="s">
        <v>10556</v>
      </c>
      <c r="BY1415" s="1" t="s">
        <v>628</v>
      </c>
      <c r="BZ1415" s="1" t="s">
        <v>8050</v>
      </c>
      <c r="CB1415" s="1" t="s">
        <v>135</v>
      </c>
      <c r="CC1415" s="1">
        <v>0</v>
      </c>
      <c r="CD1415" s="1"/>
      <c r="CE1415" s="1">
        <v>0</v>
      </c>
      <c r="CF1415" s="1"/>
      <c r="CG1415" s="1">
        <v>0</v>
      </c>
      <c r="CH1415" s="1"/>
      <c r="CI1415" s="1"/>
      <c r="CJ1415" s="1"/>
      <c r="CK1415" s="1"/>
      <c r="CL1415" s="1" t="s">
        <v>8068</v>
      </c>
    </row>
    <row r="1416" s="1" customFormat="1" spans="1:90">
      <c r="A1416" s="1" t="s">
        <v>9736</v>
      </c>
      <c r="F1416" s="1">
        <v>0</v>
      </c>
      <c r="K1416" s="1">
        <v>101042</v>
      </c>
      <c r="L1416" s="1" t="s">
        <v>25</v>
      </c>
      <c r="O1416" s="2">
        <v>46231.5521990741</v>
      </c>
      <c r="P1416" s="2">
        <v>46232</v>
      </c>
      <c r="Q1416" s="1" t="s">
        <v>8050</v>
      </c>
      <c r="R1416" s="1" t="s">
        <v>8051</v>
      </c>
      <c r="T1416" s="1" t="s">
        <v>8052</v>
      </c>
      <c r="U1416" s="1" t="s">
        <v>8053</v>
      </c>
      <c r="V1416" s="1" t="s">
        <v>25</v>
      </c>
      <c r="AB1416" s="1" t="s">
        <v>8054</v>
      </c>
      <c r="AD1416" s="1" t="s">
        <v>596</v>
      </c>
      <c r="AE1416" s="1" t="s">
        <v>687</v>
      </c>
      <c r="AF1416" s="1" t="s">
        <v>8068</v>
      </c>
      <c r="AG1416" s="3">
        <v>42795</v>
      </c>
      <c r="AI1416" s="1" t="s">
        <v>8071</v>
      </c>
      <c r="AJ1416" s="4">
        <v>1330</v>
      </c>
      <c r="AP1416" s="2">
        <v>46232.8214583333</v>
      </c>
      <c r="AQ1416" s="1" t="s">
        <v>8072</v>
      </c>
      <c r="AR1416" s="3">
        <v>45277</v>
      </c>
      <c r="AS1416" s="1">
        <v>19901416019</v>
      </c>
      <c r="AT1416" s="1"/>
      <c r="AU1416" s="2">
        <v>46232</v>
      </c>
      <c r="AV1416" s="1" t="s">
        <v>16134</v>
      </c>
      <c r="AW1416" s="1" t="s">
        <v>8050</v>
      </c>
      <c r="AY1416" s="1" t="s">
        <v>16135</v>
      </c>
      <c r="AZ1416" s="1" t="s">
        <v>8155</v>
      </c>
      <c r="BA1416" s="1" t="s">
        <v>16136</v>
      </c>
      <c r="BB1416" s="1" t="s">
        <v>5177</v>
      </c>
      <c r="BC1416" s="1" t="s">
        <v>463</v>
      </c>
      <c r="BD1416" s="1" t="s">
        <v>342</v>
      </c>
      <c r="BE1416" s="1" t="s">
        <v>16137</v>
      </c>
      <c r="BF1416" s="1" t="s">
        <v>593</v>
      </c>
      <c r="BG1416" s="2">
        <v>46232.5416666667</v>
      </c>
      <c r="BH1416" s="2">
        <v>46231.5732523148</v>
      </c>
      <c r="BJ1416" s="1" t="s">
        <v>16138</v>
      </c>
      <c r="BL1416" s="1" t="s">
        <v>8159</v>
      </c>
      <c r="BM1416" s="1" t="s">
        <v>8343</v>
      </c>
      <c r="BN1416" s="1" t="s">
        <v>590</v>
      </c>
      <c r="BO1416" s="1" t="s">
        <v>16139</v>
      </c>
      <c r="BP1416" s="1" t="s">
        <v>8067</v>
      </c>
      <c r="BQ1416" s="1" t="s">
        <v>6540</v>
      </c>
      <c r="BT1416" s="2">
        <v>46232.8180671296</v>
      </c>
      <c r="BU1416" s="2">
        <v>46232.8215972222</v>
      </c>
      <c r="BV1416" s="1" t="s">
        <v>591</v>
      </c>
      <c r="BW1416" s="3">
        <v>44621</v>
      </c>
      <c r="BX1416" s="1" t="s">
        <v>9742</v>
      </c>
      <c r="BY1416" s="1" t="s">
        <v>597</v>
      </c>
      <c r="BZ1416" s="1" t="s">
        <v>8050</v>
      </c>
      <c r="CB1416" s="1" t="s">
        <v>92</v>
      </c>
      <c r="CC1416" s="1">
        <v>0</v>
      </c>
      <c r="CE1416" s="1">
        <v>0</v>
      </c>
      <c r="CG1416" s="1">
        <v>0</v>
      </c>
      <c r="CL1416" s="1" t="s">
        <v>8068</v>
      </c>
    </row>
    <row r="1417" s="1" customFormat="1" spans="1:90">
      <c r="A1417" s="1" t="s">
        <v>11556</v>
      </c>
      <c r="F1417" s="1">
        <v>0</v>
      </c>
      <c r="K1417" s="1">
        <v>101042</v>
      </c>
      <c r="L1417" s="1" t="s">
        <v>25</v>
      </c>
      <c r="M1417" s="1" t="s">
        <v>8106</v>
      </c>
      <c r="O1417" s="2">
        <v>46231.9797222222</v>
      </c>
      <c r="P1417" s="2">
        <v>46232.4166666667</v>
      </c>
      <c r="Q1417" s="1"/>
      <c r="R1417" s="1" t="s">
        <v>8051</v>
      </c>
      <c r="T1417" s="1" t="s">
        <v>8052</v>
      </c>
      <c r="U1417" s="1" t="s">
        <v>8053</v>
      </c>
      <c r="V1417" s="1" t="s">
        <v>25</v>
      </c>
      <c r="AB1417" s="1" t="s">
        <v>8054</v>
      </c>
      <c r="AD1417" s="1" t="s">
        <v>596</v>
      </c>
      <c r="AE1417" s="1" t="s">
        <v>671</v>
      </c>
      <c r="AF1417" s="1" t="s">
        <v>8068</v>
      </c>
      <c r="AG1417" s="1"/>
      <c r="AI1417" s="1" t="s">
        <v>8055</v>
      </c>
      <c r="AJ1417" s="4">
        <v>17612</v>
      </c>
      <c r="AP1417" s="2">
        <v>46232.8221875</v>
      </c>
      <c r="AQ1417" s="1"/>
      <c r="AR1417" s="1"/>
      <c r="AS1417" s="1">
        <v>18293855358</v>
      </c>
      <c r="AT1417" s="1"/>
      <c r="AU1417" s="2">
        <v>46232.4166666667</v>
      </c>
      <c r="AV1417" s="1"/>
      <c r="AW1417" s="1" t="s">
        <v>8050</v>
      </c>
      <c r="AY1417" s="1" t="s">
        <v>16140</v>
      </c>
      <c r="AZ1417" s="1" t="s">
        <v>8220</v>
      </c>
      <c r="BA1417" s="1" t="s">
        <v>16141</v>
      </c>
      <c r="BB1417" s="1" t="s">
        <v>16142</v>
      </c>
      <c r="BC1417" s="1" t="s">
        <v>463</v>
      </c>
      <c r="BD1417" s="1" t="s">
        <v>363</v>
      </c>
      <c r="BE1417" s="1" t="s">
        <v>16143</v>
      </c>
      <c r="BF1417" s="1" t="s">
        <v>8407</v>
      </c>
      <c r="BG1417" s="2">
        <v>46232.4166666667</v>
      </c>
      <c r="BH1417" s="2">
        <v>46231.9797337963</v>
      </c>
      <c r="BJ1417" s="1" t="s">
        <v>11415</v>
      </c>
      <c r="BL1417" s="1" t="s">
        <v>8159</v>
      </c>
      <c r="BM1417" s="1" t="s">
        <v>8354</v>
      </c>
      <c r="BN1417" s="1" t="s">
        <v>590</v>
      </c>
      <c r="BO1417" s="1" t="s">
        <v>16144</v>
      </c>
      <c r="BP1417" s="1" t="s">
        <v>8067</v>
      </c>
      <c r="BQ1417" s="1" t="s">
        <v>6540</v>
      </c>
      <c r="BT1417" s="2">
        <v>46232.8218287037</v>
      </c>
      <c r="BU1417" s="2">
        <v>46232.8222337963</v>
      </c>
      <c r="BV1417" s="1" t="s">
        <v>591</v>
      </c>
      <c r="BW1417" s="1"/>
      <c r="BX1417" s="1"/>
      <c r="BY1417" s="1"/>
      <c r="BZ1417" s="1" t="s">
        <v>8050</v>
      </c>
      <c r="CB1417" s="1" t="s">
        <v>95</v>
      </c>
      <c r="CC1417" s="1">
        <v>0</v>
      </c>
      <c r="CE1417" s="1">
        <v>0</v>
      </c>
      <c r="CG1417" s="1">
        <v>0</v>
      </c>
      <c r="CL1417" s="1" t="s">
        <v>8068</v>
      </c>
    </row>
    <row r="1418" s="1" customFormat="1" spans="1:90">
      <c r="A1418" s="1" t="s">
        <v>10240</v>
      </c>
      <c r="F1418" s="1">
        <v>0</v>
      </c>
      <c r="K1418" s="1">
        <v>101110</v>
      </c>
      <c r="L1418" s="1" t="s">
        <v>28</v>
      </c>
      <c r="O1418" s="2">
        <v>46231.548125</v>
      </c>
      <c r="P1418" s="2">
        <v>46232</v>
      </c>
      <c r="Q1418" s="1" t="s">
        <v>8050</v>
      </c>
      <c r="R1418" s="1" t="s">
        <v>8051</v>
      </c>
      <c r="S1418" s="1" t="s">
        <v>8556</v>
      </c>
      <c r="T1418" s="1" t="s">
        <v>8052</v>
      </c>
      <c r="U1418" s="1" t="s">
        <v>8053</v>
      </c>
      <c r="V1418" s="1" t="s">
        <v>28</v>
      </c>
      <c r="AB1418" s="1" t="s">
        <v>8054</v>
      </c>
      <c r="AD1418" s="1" t="s">
        <v>596</v>
      </c>
      <c r="AE1418" s="1" t="s">
        <v>781</v>
      </c>
      <c r="AF1418" s="1" t="s">
        <v>8068</v>
      </c>
      <c r="AG1418" s="3">
        <v>46173</v>
      </c>
      <c r="AH1418" s="1"/>
      <c r="AI1418" s="1" t="s">
        <v>8071</v>
      </c>
      <c r="AJ1418" s="1">
        <v>224</v>
      </c>
      <c r="AP1418" s="2">
        <v>46232.8222685185</v>
      </c>
      <c r="AQ1418" s="1" t="s">
        <v>8274</v>
      </c>
      <c r="AR1418" s="3">
        <v>46165</v>
      </c>
      <c r="AS1418" s="1">
        <v>18599101779</v>
      </c>
      <c r="AT1418" s="1" t="s">
        <v>8056</v>
      </c>
      <c r="AU1418" s="2">
        <v>46232</v>
      </c>
      <c r="AV1418" s="1" t="s">
        <v>16145</v>
      </c>
      <c r="AW1418" s="1" t="s">
        <v>8068</v>
      </c>
      <c r="AY1418" s="1" t="s">
        <v>16146</v>
      </c>
      <c r="AZ1418" s="1" t="s">
        <v>8460</v>
      </c>
      <c r="BA1418" s="1" t="s">
        <v>16147</v>
      </c>
      <c r="BB1418" s="1" t="s">
        <v>16148</v>
      </c>
      <c r="BC1418" s="1" t="s">
        <v>478</v>
      </c>
      <c r="BD1418" s="1" t="s">
        <v>237</v>
      </c>
      <c r="BE1418" s="1" t="s">
        <v>16149</v>
      </c>
      <c r="BF1418" s="1" t="s">
        <v>3878</v>
      </c>
      <c r="BG1418" s="2">
        <v>46232</v>
      </c>
      <c r="BH1418" s="2">
        <v>46231.6157175926</v>
      </c>
      <c r="BL1418" s="1" t="s">
        <v>8464</v>
      </c>
      <c r="BM1418" s="1" t="s">
        <v>8495</v>
      </c>
      <c r="BN1418" s="1" t="s">
        <v>601</v>
      </c>
      <c r="BO1418" s="1" t="s">
        <v>16150</v>
      </c>
      <c r="BP1418" s="1" t="s">
        <v>8082</v>
      </c>
      <c r="BQ1418" s="1" t="s">
        <v>6540</v>
      </c>
      <c r="BR1418" s="1"/>
      <c r="BS1418" s="1"/>
      <c r="BT1418" s="2">
        <v>46232.8180439815</v>
      </c>
      <c r="BU1418" s="2">
        <v>46232.8234143518</v>
      </c>
      <c r="BV1418" s="1" t="s">
        <v>949</v>
      </c>
      <c r="BW1418" s="3">
        <v>47999</v>
      </c>
      <c r="BX1418" s="1" t="s">
        <v>10240</v>
      </c>
      <c r="BY1418" s="1" t="s">
        <v>950</v>
      </c>
      <c r="BZ1418" s="1" t="s">
        <v>8050</v>
      </c>
      <c r="CB1418" s="1" t="s">
        <v>147</v>
      </c>
      <c r="CC1418" s="1">
        <v>0</v>
      </c>
      <c r="CE1418" s="1">
        <v>0</v>
      </c>
      <c r="CF1418" s="1"/>
      <c r="CG1418" s="1">
        <v>0</v>
      </c>
      <c r="CL1418" s="1" t="s">
        <v>8068</v>
      </c>
    </row>
    <row r="1419" s="1" customFormat="1" spans="1:90">
      <c r="F1419" s="1">
        <v>0</v>
      </c>
      <c r="K1419" s="1">
        <v>101311</v>
      </c>
      <c r="L1419" s="1" t="s">
        <v>23</v>
      </c>
      <c r="O1419" s="2">
        <v>46232.7680208333</v>
      </c>
      <c r="P1419" s="2">
        <v>46232</v>
      </c>
      <c r="Q1419" s="1" t="s">
        <v>8050</v>
      </c>
      <c r="R1419" s="1" t="s">
        <v>8386</v>
      </c>
      <c r="T1419" s="1" t="s">
        <v>8144</v>
      </c>
      <c r="U1419" s="1" t="s">
        <v>8053</v>
      </c>
      <c r="V1419" s="1" t="s">
        <v>23</v>
      </c>
      <c r="AB1419" s="1" t="s">
        <v>8054</v>
      </c>
      <c r="AD1419" s="1" t="s">
        <v>607</v>
      </c>
      <c r="AE1419" s="1" t="s">
        <v>3323</v>
      </c>
      <c r="AF1419" s="1" t="s">
        <v>8068</v>
      </c>
      <c r="AG1419" s="1"/>
      <c r="AH1419" s="1" t="s">
        <v>606</v>
      </c>
      <c r="AI1419" s="1" t="s">
        <v>8071</v>
      </c>
      <c r="AJ1419" s="1">
        <v>27</v>
      </c>
      <c r="AM1419" s="1" t="s">
        <v>8068</v>
      </c>
      <c r="AP1419" s="2">
        <v>46232.8248148148</v>
      </c>
      <c r="AQ1419" s="1"/>
      <c r="AR1419" s="1"/>
      <c r="AS1419" s="1">
        <v>13948775654</v>
      </c>
      <c r="AT1419" s="1" t="s">
        <v>8073</v>
      </c>
      <c r="AU1419" s="2">
        <v>46232</v>
      </c>
      <c r="AV1419" s="1"/>
      <c r="AW1419" s="1" t="s">
        <v>8050</v>
      </c>
      <c r="AY1419" s="1" t="s">
        <v>16151</v>
      </c>
      <c r="AZ1419" s="1" t="s">
        <v>8265</v>
      </c>
      <c r="BA1419" s="1" t="s">
        <v>16152</v>
      </c>
      <c r="BB1419" s="1" t="s">
        <v>3496</v>
      </c>
      <c r="BC1419" s="1" t="s">
        <v>448</v>
      </c>
      <c r="BD1419" s="1" t="s">
        <v>419</v>
      </c>
      <c r="BE1419" s="1" t="s">
        <v>16153</v>
      </c>
      <c r="BF1419" s="1" t="s">
        <v>3972</v>
      </c>
      <c r="BG1419" s="2">
        <v>46232</v>
      </c>
      <c r="BH1419" s="2">
        <v>46232.7680787037</v>
      </c>
      <c r="BJ1419" s="1" t="s">
        <v>16154</v>
      </c>
      <c r="BL1419" s="1" t="s">
        <v>8064</v>
      </c>
      <c r="BM1419" s="1" t="s">
        <v>8637</v>
      </c>
      <c r="BN1419" s="1" t="s">
        <v>601</v>
      </c>
      <c r="BO1419" s="1" t="s">
        <v>16155</v>
      </c>
      <c r="BP1419" s="1" t="s">
        <v>8082</v>
      </c>
      <c r="BQ1419" s="1" t="s">
        <v>6540</v>
      </c>
      <c r="BT1419" s="2">
        <v>46232.7991319444</v>
      </c>
      <c r="BU1419" s="2">
        <v>46232.8248842593</v>
      </c>
      <c r="BV1419" s="1" t="s">
        <v>591</v>
      </c>
      <c r="BW1419" s="1"/>
      <c r="BX1419" s="1" t="s">
        <v>9760</v>
      </c>
      <c r="BY1419" s="1" t="s">
        <v>597</v>
      </c>
      <c r="BZ1419" s="1" t="s">
        <v>8050</v>
      </c>
      <c r="CB1419" s="1" t="s">
        <v>49</v>
      </c>
      <c r="CC1419" s="1">
        <v>300</v>
      </c>
      <c r="CE1419" s="1">
        <v>300</v>
      </c>
      <c r="CF1419" s="1" t="s">
        <v>15519</v>
      </c>
      <c r="CG1419" s="1">
        <v>100</v>
      </c>
      <c r="CJ1419" s="1" t="s">
        <v>847</v>
      </c>
      <c r="CK1419" s="2">
        <v>46234.8167708333</v>
      </c>
      <c r="CL1419" s="1" t="s">
        <v>8068</v>
      </c>
    </row>
    <row r="1420" s="1" customFormat="1" spans="1:90">
      <c r="A1420" s="1" t="s">
        <v>16156</v>
      </c>
      <c r="F1420" s="1">
        <v>0</v>
      </c>
      <c r="K1420" s="1">
        <v>101110</v>
      </c>
      <c r="L1420" s="1" t="s">
        <v>28</v>
      </c>
      <c r="O1420" s="2">
        <v>46231.7892708333</v>
      </c>
      <c r="P1420" s="2">
        <v>46232.4166666667</v>
      </c>
      <c r="Q1420" s="1" t="s">
        <v>8050</v>
      </c>
      <c r="R1420" s="1" t="s">
        <v>8051</v>
      </c>
      <c r="T1420" s="1" t="s">
        <v>8052</v>
      </c>
      <c r="U1420" s="1" t="s">
        <v>8053</v>
      </c>
      <c r="V1420" s="1" t="s">
        <v>28</v>
      </c>
      <c r="AB1420" s="1" t="s">
        <v>8054</v>
      </c>
      <c r="AD1420" s="1" t="s">
        <v>596</v>
      </c>
      <c r="AE1420" s="1" t="s">
        <v>866</v>
      </c>
      <c r="AF1420" s="1" t="s">
        <v>8068</v>
      </c>
      <c r="AG1420" s="3">
        <v>45587</v>
      </c>
      <c r="AI1420" s="1" t="s">
        <v>8055</v>
      </c>
      <c r="AJ1420" s="1">
        <v>31</v>
      </c>
      <c r="AP1420" s="2">
        <v>46232.825787037</v>
      </c>
      <c r="AQ1420" s="1" t="s">
        <v>8072</v>
      </c>
      <c r="AR1420" s="3">
        <v>45584</v>
      </c>
      <c r="AS1420" s="1">
        <v>17716906075</v>
      </c>
      <c r="AT1420" s="1" t="s">
        <v>8056</v>
      </c>
      <c r="AU1420" s="2">
        <v>46232.4166666667</v>
      </c>
      <c r="AV1420" s="1" t="s">
        <v>16157</v>
      </c>
      <c r="AW1420" s="1" t="s">
        <v>8068</v>
      </c>
      <c r="AY1420" s="1" t="s">
        <v>16158</v>
      </c>
      <c r="AZ1420" s="1" t="s">
        <v>8460</v>
      </c>
      <c r="BA1420" s="1" t="s">
        <v>16159</v>
      </c>
      <c r="BB1420" s="1" t="s">
        <v>16160</v>
      </c>
      <c r="BC1420" s="1" t="s">
        <v>478</v>
      </c>
      <c r="BD1420" s="1" t="s">
        <v>222</v>
      </c>
      <c r="BE1420" s="1" t="s">
        <v>16161</v>
      </c>
      <c r="BF1420" s="1" t="s">
        <v>3868</v>
      </c>
      <c r="BG1420" s="2">
        <v>46232.7916666667</v>
      </c>
      <c r="BH1420" s="2">
        <v>46231.7893287037</v>
      </c>
      <c r="BL1420" s="1" t="s">
        <v>8464</v>
      </c>
      <c r="BM1420" s="1" t="s">
        <v>8495</v>
      </c>
      <c r="BN1420" s="1" t="s">
        <v>590</v>
      </c>
      <c r="BO1420" s="1" t="s">
        <v>16162</v>
      </c>
      <c r="BP1420" s="1" t="s">
        <v>8082</v>
      </c>
      <c r="BQ1420" s="1" t="s">
        <v>6540</v>
      </c>
      <c r="BR1420" s="1" t="s">
        <v>16163</v>
      </c>
      <c r="BS1420" s="1" t="s">
        <v>16164</v>
      </c>
      <c r="BT1420" s="2">
        <v>46232.7969212963</v>
      </c>
      <c r="BU1420" s="2">
        <v>46232.8264583333</v>
      </c>
      <c r="BV1420" s="1" t="s">
        <v>1240</v>
      </c>
      <c r="BW1420" s="3">
        <v>47413</v>
      </c>
      <c r="BX1420" s="1" t="s">
        <v>16156</v>
      </c>
      <c r="BY1420" s="1" t="s">
        <v>1240</v>
      </c>
      <c r="BZ1420" s="1" t="s">
        <v>8050</v>
      </c>
      <c r="CB1420" s="1" t="s">
        <v>145</v>
      </c>
      <c r="CC1420" s="1">
        <v>0</v>
      </c>
      <c r="CE1420" s="1">
        <v>0</v>
      </c>
      <c r="CG1420" s="1">
        <v>0</v>
      </c>
      <c r="CL1420" s="1" t="s">
        <v>8068</v>
      </c>
    </row>
    <row r="1421" s="1" customFormat="1" spans="1:90">
      <c r="A1421" s="1" t="s">
        <v>9736</v>
      </c>
      <c r="F1421" s="1">
        <v>0</v>
      </c>
      <c r="K1421" s="1">
        <v>101042</v>
      </c>
      <c r="L1421" s="1" t="s">
        <v>25</v>
      </c>
      <c r="O1421" s="2">
        <v>46232.825150463</v>
      </c>
      <c r="P1421" s="2">
        <v>46232</v>
      </c>
      <c r="Q1421" s="1" t="s">
        <v>8050</v>
      </c>
      <c r="R1421" s="1" t="s">
        <v>8051</v>
      </c>
      <c r="T1421" s="1" t="s">
        <v>8144</v>
      </c>
      <c r="U1421" s="1" t="s">
        <v>8053</v>
      </c>
      <c r="V1421" s="1" t="s">
        <v>25</v>
      </c>
      <c r="AB1421" s="1" t="s">
        <v>8054</v>
      </c>
      <c r="AD1421" s="1" t="s">
        <v>607</v>
      </c>
      <c r="AE1421" s="1" t="s">
        <v>687</v>
      </c>
      <c r="AF1421" s="1" t="s">
        <v>8068</v>
      </c>
      <c r="AG1421" s="3">
        <v>42795</v>
      </c>
      <c r="AH1421" s="1" t="s">
        <v>606</v>
      </c>
      <c r="AI1421" s="1" t="s">
        <v>8071</v>
      </c>
      <c r="AJ1421" s="1"/>
      <c r="AP1421" s="2">
        <v>46232.8264467593</v>
      </c>
      <c r="AQ1421" s="1" t="s">
        <v>8072</v>
      </c>
      <c r="AR1421" s="3">
        <v>42721</v>
      </c>
      <c r="AS1421" s="1">
        <v>19901416019</v>
      </c>
      <c r="AT1421" s="1"/>
      <c r="AU1421" s="2">
        <v>46232</v>
      </c>
      <c r="AV1421" s="1" t="s">
        <v>16134</v>
      </c>
      <c r="AW1421" s="1" t="s">
        <v>8050</v>
      </c>
      <c r="AY1421" s="1" t="s">
        <v>16135</v>
      </c>
      <c r="AZ1421" s="1" t="s">
        <v>8155</v>
      </c>
      <c r="BA1421" s="1" t="s">
        <v>16136</v>
      </c>
      <c r="BB1421" s="1" t="s">
        <v>2570</v>
      </c>
      <c r="BC1421" s="1" t="s">
        <v>463</v>
      </c>
      <c r="BD1421" s="1" t="s">
        <v>342</v>
      </c>
      <c r="BE1421" s="1" t="s">
        <v>16165</v>
      </c>
      <c r="BF1421" s="1" t="s">
        <v>3874</v>
      </c>
      <c r="BG1421" s="2">
        <v>46232.8256712963</v>
      </c>
      <c r="BH1421" s="2">
        <v>46232.8252777778</v>
      </c>
      <c r="BL1421" s="1" t="s">
        <v>8159</v>
      </c>
      <c r="BM1421" s="1" t="s">
        <v>8343</v>
      </c>
      <c r="BN1421" s="1" t="s">
        <v>645</v>
      </c>
      <c r="BO1421" s="1" t="s">
        <v>16166</v>
      </c>
      <c r="BP1421" s="1" t="s">
        <v>8067</v>
      </c>
      <c r="BQ1421" s="1" t="s">
        <v>6540</v>
      </c>
      <c r="BT1421" s="2">
        <v>46232.8258101852</v>
      </c>
      <c r="BU1421" s="2">
        <v>46232.8265277778</v>
      </c>
      <c r="BV1421" s="1" t="s">
        <v>591</v>
      </c>
      <c r="BW1421" s="3">
        <v>44621</v>
      </c>
      <c r="BX1421" s="1" t="s">
        <v>9742</v>
      </c>
      <c r="BY1421" s="1" t="s">
        <v>597</v>
      </c>
      <c r="BZ1421" s="1" t="s">
        <v>8050</v>
      </c>
      <c r="CB1421" s="1" t="s">
        <v>92</v>
      </c>
      <c r="CC1421" s="1">
        <v>198</v>
      </c>
      <c r="CD1421" s="1" t="s">
        <v>14041</v>
      </c>
      <c r="CE1421" s="1">
        <v>198</v>
      </c>
      <c r="CF1421" s="1" t="s">
        <v>14017</v>
      </c>
      <c r="CG1421" s="1">
        <v>75</v>
      </c>
      <c r="CH1421" s="1" t="s">
        <v>622</v>
      </c>
      <c r="CI1421" s="2">
        <v>46235.4199884259</v>
      </c>
      <c r="CJ1421" s="1" t="s">
        <v>622</v>
      </c>
      <c r="CK1421" s="2">
        <v>46235.4204976852</v>
      </c>
      <c r="CL1421" s="1" t="s">
        <v>8068</v>
      </c>
    </row>
    <row r="1422" s="1" customFormat="1" spans="1:90">
      <c r="A1422" s="1" t="s">
        <v>16167</v>
      </c>
      <c r="F1422" s="1">
        <v>0</v>
      </c>
      <c r="K1422" s="1">
        <v>101042</v>
      </c>
      <c r="L1422" s="1" t="s">
        <v>25</v>
      </c>
      <c r="O1422" s="2">
        <v>46230.5064467593</v>
      </c>
      <c r="P1422" s="2">
        <v>46230</v>
      </c>
      <c r="Q1422" s="1" t="s">
        <v>8050</v>
      </c>
      <c r="R1422" s="1" t="s">
        <v>8051</v>
      </c>
      <c r="S1422" s="1"/>
      <c r="T1422" s="1" t="s">
        <v>8052</v>
      </c>
      <c r="U1422" s="1" t="s">
        <v>8053</v>
      </c>
      <c r="V1422" s="1" t="s">
        <v>25</v>
      </c>
      <c r="AB1422" s="1" t="s">
        <v>8054</v>
      </c>
      <c r="AD1422" s="1" t="s">
        <v>607</v>
      </c>
      <c r="AE1422" s="1" t="s">
        <v>2609</v>
      </c>
      <c r="AF1422" s="1" t="s">
        <v>8068</v>
      </c>
      <c r="AG1422" s="3">
        <v>45153</v>
      </c>
      <c r="AH1422" s="1" t="s">
        <v>606</v>
      </c>
      <c r="AI1422" s="1" t="s">
        <v>8055</v>
      </c>
      <c r="AJ1422" s="1">
        <v>90</v>
      </c>
      <c r="AP1422" s="2">
        <v>46232.8272106481</v>
      </c>
      <c r="AQ1422" s="1" t="s">
        <v>8106</v>
      </c>
      <c r="AR1422" s="3">
        <v>45145</v>
      </c>
      <c r="AS1422" s="1">
        <v>18119428990</v>
      </c>
      <c r="AT1422" s="1" t="s">
        <v>8073</v>
      </c>
      <c r="AU1422" s="2">
        <v>46230</v>
      </c>
      <c r="AV1422" s="1" t="s">
        <v>16168</v>
      </c>
      <c r="AW1422" s="1" t="s">
        <v>8068</v>
      </c>
      <c r="AY1422" s="1" t="s">
        <v>16169</v>
      </c>
      <c r="AZ1422" s="1" t="s">
        <v>8155</v>
      </c>
      <c r="BA1422" s="1" t="s">
        <v>16170</v>
      </c>
      <c r="BB1422" s="1" t="s">
        <v>7621</v>
      </c>
      <c r="BC1422" s="1" t="s">
        <v>463</v>
      </c>
      <c r="BD1422" s="1" t="s">
        <v>353</v>
      </c>
      <c r="BE1422" s="1" t="s">
        <v>16171</v>
      </c>
      <c r="BF1422" s="1" t="s">
        <v>3868</v>
      </c>
      <c r="BG1422" s="2">
        <v>46232</v>
      </c>
      <c r="BH1422" s="2">
        <v>46230.5065393519</v>
      </c>
      <c r="BJ1422" s="1" t="s">
        <v>16172</v>
      </c>
      <c r="BL1422" s="1" t="s">
        <v>8159</v>
      </c>
      <c r="BM1422" s="1" t="s">
        <v>8789</v>
      </c>
      <c r="BN1422" s="1" t="s">
        <v>590</v>
      </c>
      <c r="BO1422" s="1" t="s">
        <v>7620</v>
      </c>
      <c r="BP1422" s="1" t="s">
        <v>8082</v>
      </c>
      <c r="BQ1422" s="1" t="s">
        <v>6540</v>
      </c>
      <c r="BR1422" s="1" t="s">
        <v>8382</v>
      </c>
      <c r="BS1422" s="1" t="s">
        <v>16173</v>
      </c>
      <c r="BT1422" s="2">
        <v>46232.8211458333</v>
      </c>
      <c r="BU1422" s="2">
        <v>46232.827337963</v>
      </c>
      <c r="BV1422" s="1" t="s">
        <v>602</v>
      </c>
      <c r="BW1422" s="3">
        <v>46980</v>
      </c>
      <c r="BX1422" s="1" t="s">
        <v>16167</v>
      </c>
      <c r="BY1422" s="1" t="s">
        <v>602</v>
      </c>
      <c r="BZ1422" s="1" t="s">
        <v>8050</v>
      </c>
      <c r="CB1422" s="1" t="s">
        <v>93</v>
      </c>
      <c r="CC1422" s="1">
        <v>128</v>
      </c>
      <c r="CD1422" s="1" t="s">
        <v>8792</v>
      </c>
      <c r="CE1422" s="1">
        <v>128</v>
      </c>
      <c r="CG1422" s="1">
        <v>0</v>
      </c>
      <c r="CH1422" s="1" t="s">
        <v>622</v>
      </c>
      <c r="CI1422" s="2">
        <v>46235.4231944444</v>
      </c>
      <c r="CL1422" s="1" t="s">
        <v>8068</v>
      </c>
    </row>
    <row r="1423" s="1" customFormat="1" spans="1:90">
      <c r="F1423" s="1">
        <v>0</v>
      </c>
      <c r="K1423" s="1">
        <v>101311</v>
      </c>
      <c r="L1423" s="1" t="s">
        <v>23</v>
      </c>
      <c r="O1423" s="2">
        <v>46231.5716666667</v>
      </c>
      <c r="P1423" s="2">
        <v>46232</v>
      </c>
      <c r="Q1423" s="1" t="s">
        <v>8050</v>
      </c>
      <c r="R1423" s="1" t="s">
        <v>8051</v>
      </c>
      <c r="T1423" s="1" t="s">
        <v>8144</v>
      </c>
      <c r="U1423" s="1" t="s">
        <v>8053</v>
      </c>
      <c r="V1423" s="1" t="s">
        <v>23</v>
      </c>
      <c r="AB1423" s="1" t="s">
        <v>8054</v>
      </c>
      <c r="AD1423" s="1" t="s">
        <v>596</v>
      </c>
      <c r="AE1423" s="1" t="s">
        <v>4433</v>
      </c>
      <c r="AF1423" s="1" t="s">
        <v>8068</v>
      </c>
      <c r="AG1423" s="3">
        <v>46232</v>
      </c>
      <c r="AH1423" s="1"/>
      <c r="AI1423" s="1" t="s">
        <v>8055</v>
      </c>
      <c r="AJ1423" s="1">
        <v>303</v>
      </c>
      <c r="AM1423" s="1" t="s">
        <v>8050</v>
      </c>
      <c r="AO1423" s="1">
        <v>5.3</v>
      </c>
      <c r="AP1423" s="2">
        <v>46232.8278125</v>
      </c>
      <c r="AQ1423" s="1" t="s">
        <v>8072</v>
      </c>
      <c r="AR1423" s="3">
        <v>46231</v>
      </c>
      <c r="AS1423" s="1">
        <v>13754185641</v>
      </c>
      <c r="AT1423" s="1" t="s">
        <v>8123</v>
      </c>
      <c r="AU1423" s="2">
        <v>46232</v>
      </c>
      <c r="AV1423" s="1" t="s">
        <v>16174</v>
      </c>
      <c r="AW1423" s="1" t="s">
        <v>8068</v>
      </c>
      <c r="AY1423" s="1" t="s">
        <v>16175</v>
      </c>
      <c r="AZ1423" s="1" t="s">
        <v>8238</v>
      </c>
      <c r="BA1423" s="1" t="s">
        <v>16176</v>
      </c>
      <c r="BB1423" s="1" t="s">
        <v>16177</v>
      </c>
      <c r="BC1423" s="1" t="s">
        <v>448</v>
      </c>
      <c r="BD1423" s="1" t="s">
        <v>421</v>
      </c>
      <c r="BE1423" s="1" t="s">
        <v>16178</v>
      </c>
      <c r="BF1423" s="1" t="s">
        <v>3878</v>
      </c>
      <c r="BG1423" s="2">
        <v>46232</v>
      </c>
      <c r="BH1423" s="2">
        <v>46231.600162037</v>
      </c>
      <c r="BJ1423" s="1" t="s">
        <v>16179</v>
      </c>
      <c r="BL1423" s="1" t="s">
        <v>8064</v>
      </c>
      <c r="BM1423" s="1" t="s">
        <v>16180</v>
      </c>
      <c r="BN1423" s="1" t="s">
        <v>601</v>
      </c>
      <c r="BO1423" s="1" t="s">
        <v>16181</v>
      </c>
      <c r="BP1423" s="1" t="s">
        <v>8082</v>
      </c>
      <c r="BQ1423" s="1" t="s">
        <v>6540</v>
      </c>
      <c r="BT1423" s="2">
        <v>46232.7053240741</v>
      </c>
      <c r="BU1423" s="2">
        <v>46232.8278935185</v>
      </c>
      <c r="BV1423" s="1" t="s">
        <v>591</v>
      </c>
      <c r="BW1423" s="3">
        <v>48058</v>
      </c>
      <c r="BX1423" s="1" t="s">
        <v>8284</v>
      </c>
      <c r="BY1423" s="1" t="s">
        <v>628</v>
      </c>
      <c r="BZ1423" s="1" t="s">
        <v>8050</v>
      </c>
      <c r="CB1423" s="1" t="s">
        <v>51</v>
      </c>
      <c r="CC1423" s="1">
        <v>0</v>
      </c>
      <c r="CD1423" s="1"/>
      <c r="CE1423" s="1">
        <v>0</v>
      </c>
      <c r="CF1423" s="1"/>
      <c r="CG1423" s="1">
        <v>0</v>
      </c>
      <c r="CH1423" s="1"/>
      <c r="CI1423" s="1"/>
      <c r="CJ1423" s="1"/>
      <c r="CK1423" s="1"/>
      <c r="CL1423" s="1" t="s">
        <v>8068</v>
      </c>
    </row>
    <row r="1424" s="1" customFormat="1" spans="1:90">
      <c r="F1424" s="1">
        <v>0</v>
      </c>
      <c r="K1424" s="1">
        <v>101311</v>
      </c>
      <c r="L1424" s="1" t="s">
        <v>23</v>
      </c>
      <c r="O1424" s="2">
        <v>46231.5716666667</v>
      </c>
      <c r="P1424" s="2">
        <v>46232</v>
      </c>
      <c r="Q1424" s="1" t="s">
        <v>8050</v>
      </c>
      <c r="R1424" s="1" t="s">
        <v>8051</v>
      </c>
      <c r="S1424" s="1" t="s">
        <v>8096</v>
      </c>
      <c r="T1424" s="1" t="s">
        <v>8144</v>
      </c>
      <c r="U1424" s="1" t="s">
        <v>8053</v>
      </c>
      <c r="V1424" s="1" t="s">
        <v>23</v>
      </c>
      <c r="AB1424" s="1" t="s">
        <v>8054</v>
      </c>
      <c r="AD1424" s="1" t="s">
        <v>596</v>
      </c>
      <c r="AE1424" s="1" t="s">
        <v>4433</v>
      </c>
      <c r="AF1424" s="1" t="s">
        <v>8068</v>
      </c>
      <c r="AG1424" s="3">
        <v>46232</v>
      </c>
      <c r="AI1424" s="1" t="s">
        <v>8055</v>
      </c>
      <c r="AJ1424" s="1">
        <v>303</v>
      </c>
      <c r="AK1424" s="1">
        <v>2800</v>
      </c>
      <c r="AP1424" s="2">
        <v>46232.827974537</v>
      </c>
      <c r="AQ1424" s="1" t="s">
        <v>8072</v>
      </c>
      <c r="AR1424" s="3">
        <v>46231</v>
      </c>
      <c r="AS1424" s="1">
        <v>13754185641</v>
      </c>
      <c r="AT1424" s="1" t="s">
        <v>8123</v>
      </c>
      <c r="AU1424" s="2">
        <v>46232</v>
      </c>
      <c r="AV1424" s="1" t="s">
        <v>16182</v>
      </c>
      <c r="AW1424" s="1" t="s">
        <v>8068</v>
      </c>
      <c r="AY1424" s="1" t="s">
        <v>16175</v>
      </c>
      <c r="AZ1424" s="1" t="s">
        <v>8238</v>
      </c>
      <c r="BA1424" s="1" t="s">
        <v>16176</v>
      </c>
      <c r="BB1424" s="1" t="s">
        <v>16183</v>
      </c>
      <c r="BC1424" s="1" t="s">
        <v>448</v>
      </c>
      <c r="BD1424" s="1" t="s">
        <v>421</v>
      </c>
      <c r="BE1424" s="1" t="s">
        <v>16178</v>
      </c>
      <c r="BF1424" s="1" t="s">
        <v>3903</v>
      </c>
      <c r="BG1424" s="2">
        <v>46232</v>
      </c>
      <c r="BH1424" s="2">
        <v>46231.6004050926</v>
      </c>
      <c r="BJ1424" s="1" t="s">
        <v>8215</v>
      </c>
      <c r="BL1424" s="1" t="s">
        <v>8064</v>
      </c>
      <c r="BM1424" s="1" t="s">
        <v>16180</v>
      </c>
      <c r="BN1424" s="1" t="s">
        <v>601</v>
      </c>
      <c r="BO1424" s="1" t="s">
        <v>16181</v>
      </c>
      <c r="BP1424" s="1" t="s">
        <v>8082</v>
      </c>
      <c r="BQ1424" s="1" t="s">
        <v>6540</v>
      </c>
      <c r="BT1424" s="2">
        <v>46232.7053240741</v>
      </c>
      <c r="BU1424" s="2">
        <v>46232.8280555556</v>
      </c>
      <c r="BV1424" s="1" t="s">
        <v>818</v>
      </c>
      <c r="BW1424" s="3">
        <v>48058</v>
      </c>
      <c r="BX1424" s="1" t="s">
        <v>16184</v>
      </c>
      <c r="BY1424" s="1" t="s">
        <v>818</v>
      </c>
      <c r="BZ1424" s="1" t="s">
        <v>8050</v>
      </c>
      <c r="CB1424" s="1" t="s">
        <v>51</v>
      </c>
      <c r="CC1424" s="1">
        <v>0</v>
      </c>
      <c r="CE1424" s="1">
        <v>0</v>
      </c>
      <c r="CG1424" s="1">
        <v>0</v>
      </c>
      <c r="CL1424" s="1" t="s">
        <v>8068</v>
      </c>
    </row>
    <row r="1425" s="1" customFormat="1" spans="1:90">
      <c r="A1425" s="1" t="s">
        <v>16185</v>
      </c>
      <c r="F1425" s="1">
        <v>0</v>
      </c>
      <c r="K1425" s="1">
        <v>101325</v>
      </c>
      <c r="L1425" s="1" t="s">
        <v>24</v>
      </c>
      <c r="O1425" s="2">
        <v>46230.8143055556</v>
      </c>
      <c r="P1425" s="2">
        <v>46231.4166666667</v>
      </c>
      <c r="Q1425" s="1"/>
      <c r="R1425" s="1" t="s">
        <v>8051</v>
      </c>
      <c r="T1425" s="1" t="s">
        <v>8052</v>
      </c>
      <c r="U1425" s="1" t="s">
        <v>8053</v>
      </c>
      <c r="V1425" s="1" t="s">
        <v>24</v>
      </c>
      <c r="AB1425" s="1" t="s">
        <v>8054</v>
      </c>
      <c r="AD1425" s="1" t="s">
        <v>596</v>
      </c>
      <c r="AE1425" s="1" t="s">
        <v>3594</v>
      </c>
      <c r="AF1425" s="1" t="s">
        <v>8068</v>
      </c>
      <c r="AG1425" s="3">
        <v>44838</v>
      </c>
      <c r="AI1425" s="1" t="s">
        <v>8055</v>
      </c>
      <c r="AJ1425" s="1">
        <v>340</v>
      </c>
      <c r="AP1425" s="2">
        <v>46232.8312962963</v>
      </c>
      <c r="AQ1425" s="1" t="s">
        <v>8072</v>
      </c>
      <c r="AR1425" s="3">
        <v>44808</v>
      </c>
      <c r="AS1425" s="1">
        <v>13664054441</v>
      </c>
      <c r="AT1425" s="1" t="s">
        <v>8073</v>
      </c>
      <c r="AU1425" s="2">
        <v>46231.4166666667</v>
      </c>
      <c r="AV1425" s="1" t="s">
        <v>16186</v>
      </c>
      <c r="AW1425" s="1" t="s">
        <v>8068</v>
      </c>
      <c r="AY1425" s="1" t="s">
        <v>16187</v>
      </c>
      <c r="AZ1425" s="1" t="s">
        <v>8099</v>
      </c>
      <c r="BA1425" s="1" t="s">
        <v>16188</v>
      </c>
      <c r="BB1425" s="1" t="s">
        <v>4394</v>
      </c>
      <c r="BC1425" s="1" t="s">
        <v>489</v>
      </c>
      <c r="BD1425" s="1" t="s">
        <v>405</v>
      </c>
      <c r="BE1425" s="1" t="s">
        <v>16189</v>
      </c>
      <c r="BF1425" s="1" t="s">
        <v>3868</v>
      </c>
      <c r="BG1425" s="2">
        <v>46232.8047800926</v>
      </c>
      <c r="BH1425" s="2">
        <v>46230.814375</v>
      </c>
      <c r="BL1425" s="1" t="s">
        <v>8064</v>
      </c>
      <c r="BM1425" s="1" t="s">
        <v>8103</v>
      </c>
      <c r="BN1425" s="1" t="s">
        <v>590</v>
      </c>
      <c r="BO1425" s="1" t="s">
        <v>16190</v>
      </c>
      <c r="BP1425" s="1" t="s">
        <v>8082</v>
      </c>
      <c r="BQ1425" s="1" t="s">
        <v>6540</v>
      </c>
      <c r="BR1425" s="1" t="s">
        <v>16191</v>
      </c>
      <c r="BS1425" s="1" t="s">
        <v>16192</v>
      </c>
      <c r="BT1425" s="2">
        <v>46232.8048958333</v>
      </c>
      <c r="BU1425" s="2">
        <v>46232.8313888889</v>
      </c>
      <c r="BV1425" s="1" t="s">
        <v>949</v>
      </c>
      <c r="BW1425" s="3">
        <v>46664</v>
      </c>
      <c r="BX1425" s="1" t="s">
        <v>16185</v>
      </c>
      <c r="BY1425" s="1" t="s">
        <v>950</v>
      </c>
      <c r="BZ1425" s="1" t="s">
        <v>8050</v>
      </c>
      <c r="CB1425" s="1" t="s">
        <v>67</v>
      </c>
      <c r="CC1425" s="1">
        <v>0</v>
      </c>
      <c r="CE1425" s="1">
        <v>0</v>
      </c>
      <c r="CF1425" s="1"/>
      <c r="CG1425" s="1">
        <v>0</v>
      </c>
      <c r="CL1425" s="1" t="s">
        <v>8068</v>
      </c>
    </row>
    <row r="1426" s="1" customFormat="1" spans="1:90">
      <c r="F1426" s="1">
        <v>0</v>
      </c>
      <c r="K1426" s="1">
        <v>101311</v>
      </c>
      <c r="L1426" s="1" t="s">
        <v>23</v>
      </c>
      <c r="O1426" s="2">
        <v>46230.4875231481</v>
      </c>
      <c r="P1426" s="2">
        <v>46231</v>
      </c>
      <c r="Q1426" s="1" t="s">
        <v>8050</v>
      </c>
      <c r="R1426" s="1" t="s">
        <v>8051</v>
      </c>
      <c r="S1426" s="1"/>
      <c r="T1426" s="1" t="s">
        <v>8144</v>
      </c>
      <c r="U1426" s="1" t="s">
        <v>8053</v>
      </c>
      <c r="V1426" s="1" t="s">
        <v>23</v>
      </c>
      <c r="AB1426" s="1" t="s">
        <v>8054</v>
      </c>
      <c r="AD1426" s="1" t="s">
        <v>596</v>
      </c>
      <c r="AE1426" s="1" t="s">
        <v>3488</v>
      </c>
      <c r="AF1426" s="1" t="s">
        <v>8068</v>
      </c>
      <c r="AG1426" s="3">
        <v>42946</v>
      </c>
      <c r="AI1426" s="1" t="s">
        <v>8071</v>
      </c>
      <c r="AJ1426" s="1">
        <v>479</v>
      </c>
      <c r="AP1426" s="2">
        <v>46232.8328935185</v>
      </c>
      <c r="AQ1426" s="1" t="s">
        <v>8072</v>
      </c>
      <c r="AR1426" s="3">
        <v>42945</v>
      </c>
      <c r="AS1426" s="1">
        <v>15049496125</v>
      </c>
      <c r="AT1426" s="1"/>
      <c r="AU1426" s="2">
        <v>46231</v>
      </c>
      <c r="AV1426" s="1" t="s">
        <v>6655</v>
      </c>
      <c r="AW1426" s="1" t="s">
        <v>8050</v>
      </c>
      <c r="AY1426" s="1" t="s">
        <v>16193</v>
      </c>
      <c r="AZ1426" s="1" t="s">
        <v>8265</v>
      </c>
      <c r="BA1426" s="1" t="s">
        <v>16194</v>
      </c>
      <c r="BB1426" s="1" t="s">
        <v>3489</v>
      </c>
      <c r="BC1426" s="1" t="s">
        <v>448</v>
      </c>
      <c r="BD1426" s="1" t="s">
        <v>428</v>
      </c>
      <c r="BE1426" s="1" t="s">
        <v>16195</v>
      </c>
      <c r="BF1426" s="1" t="s">
        <v>3868</v>
      </c>
      <c r="BG1426" s="2">
        <v>46232.8004513889</v>
      </c>
      <c r="BH1426" s="2">
        <v>46230.4887847222</v>
      </c>
      <c r="BL1426" s="1" t="s">
        <v>8064</v>
      </c>
      <c r="BM1426" s="1" t="s">
        <v>8270</v>
      </c>
      <c r="BN1426" s="1" t="s">
        <v>590</v>
      </c>
      <c r="BO1426" s="1" t="s">
        <v>16196</v>
      </c>
      <c r="BP1426" s="1" t="s">
        <v>8082</v>
      </c>
      <c r="BQ1426" s="1" t="s">
        <v>6540</v>
      </c>
      <c r="BR1426" s="1" t="s">
        <v>10506</v>
      </c>
      <c r="BS1426" s="1" t="s">
        <v>9861</v>
      </c>
      <c r="BT1426" s="2">
        <v>46232.8008449074</v>
      </c>
      <c r="BU1426" s="2">
        <v>46232.8330787037</v>
      </c>
      <c r="BV1426" s="1" t="s">
        <v>591</v>
      </c>
      <c r="BW1426" s="3">
        <v>44772</v>
      </c>
      <c r="BX1426" s="1" t="s">
        <v>9507</v>
      </c>
      <c r="BY1426" s="1" t="s">
        <v>628</v>
      </c>
      <c r="BZ1426" s="1" t="s">
        <v>8050</v>
      </c>
      <c r="CB1426" s="1" t="s">
        <v>55</v>
      </c>
      <c r="CC1426" s="1">
        <v>290</v>
      </c>
      <c r="CE1426" s="1">
        <v>290</v>
      </c>
      <c r="CF1426" s="1" t="s">
        <v>15824</v>
      </c>
      <c r="CG1426" s="1">
        <v>147</v>
      </c>
      <c r="CJ1426" s="1" t="s">
        <v>847</v>
      </c>
      <c r="CK1426" s="2">
        <v>46235.6043981481</v>
      </c>
      <c r="CL1426" s="1" t="s">
        <v>8068</v>
      </c>
    </row>
    <row r="1427" s="1" customFormat="1" spans="1:90">
      <c r="F1427" s="1">
        <v>0</v>
      </c>
      <c r="K1427" s="1">
        <v>101325</v>
      </c>
      <c r="L1427" s="1" t="s">
        <v>24</v>
      </c>
      <c r="M1427" s="1"/>
      <c r="O1427" s="2">
        <v>46227.6245601852</v>
      </c>
      <c r="P1427" s="2">
        <v>46228.4166666667</v>
      </c>
      <c r="Q1427" s="1" t="s">
        <v>8050</v>
      </c>
      <c r="R1427" s="1" t="s">
        <v>8051</v>
      </c>
      <c r="S1427" s="1" t="s">
        <v>8096</v>
      </c>
      <c r="T1427" s="1" t="s">
        <v>8052</v>
      </c>
      <c r="U1427" s="1" t="s">
        <v>8053</v>
      </c>
      <c r="V1427" s="1" t="s">
        <v>24</v>
      </c>
      <c r="AB1427" s="1" t="s">
        <v>8054</v>
      </c>
      <c r="AD1427" s="1" t="s">
        <v>596</v>
      </c>
      <c r="AE1427" s="1" t="s">
        <v>3541</v>
      </c>
      <c r="AF1427" s="1" t="s">
        <v>8068</v>
      </c>
      <c r="AG1427" s="3">
        <v>46232</v>
      </c>
      <c r="AI1427" s="1" t="s">
        <v>8071</v>
      </c>
      <c r="AJ1427" s="4">
        <v>1281</v>
      </c>
      <c r="AK1427" s="1">
        <v>2200</v>
      </c>
      <c r="AP1427" s="2">
        <v>46232.8346643519</v>
      </c>
      <c r="AQ1427" s="1" t="s">
        <v>8072</v>
      </c>
      <c r="AR1427" s="3">
        <v>46227</v>
      </c>
      <c r="AS1427" s="1">
        <v>13948791323</v>
      </c>
      <c r="AT1427" s="1" t="s">
        <v>8073</v>
      </c>
      <c r="AU1427" s="2">
        <v>46228.4166666667</v>
      </c>
      <c r="AV1427" s="1" t="s">
        <v>16197</v>
      </c>
      <c r="AW1427" s="1" t="s">
        <v>8068</v>
      </c>
      <c r="AY1427" s="1" t="s">
        <v>16198</v>
      </c>
      <c r="AZ1427" s="1" t="s">
        <v>8076</v>
      </c>
      <c r="BA1427" s="1" t="s">
        <v>16199</v>
      </c>
      <c r="BB1427" s="1" t="s">
        <v>16200</v>
      </c>
      <c r="BC1427" s="1" t="s">
        <v>489</v>
      </c>
      <c r="BD1427" s="1" t="s">
        <v>403</v>
      </c>
      <c r="BE1427" s="1" t="s">
        <v>16201</v>
      </c>
      <c r="BF1427" s="1" t="s">
        <v>3903</v>
      </c>
      <c r="BG1427" s="2">
        <v>46232</v>
      </c>
      <c r="BH1427" s="2">
        <v>46227.6285300926</v>
      </c>
      <c r="BJ1427" s="1" t="s">
        <v>8215</v>
      </c>
      <c r="BL1427" s="1" t="s">
        <v>8064</v>
      </c>
      <c r="BM1427" s="1" t="s">
        <v>8080</v>
      </c>
      <c r="BN1427" s="1" t="s">
        <v>601</v>
      </c>
      <c r="BO1427" s="1" t="s">
        <v>16202</v>
      </c>
      <c r="BP1427" s="1" t="s">
        <v>8082</v>
      </c>
      <c r="BQ1427" s="1" t="s">
        <v>6540</v>
      </c>
      <c r="BT1427" s="2">
        <v>46232.8285648148</v>
      </c>
      <c r="BU1427" s="2">
        <v>46232.8347453704</v>
      </c>
      <c r="BV1427" s="1" t="s">
        <v>818</v>
      </c>
      <c r="BW1427" s="3">
        <v>48058</v>
      </c>
      <c r="BX1427" s="1" t="s">
        <v>8172</v>
      </c>
      <c r="BY1427" s="1" t="s">
        <v>818</v>
      </c>
      <c r="BZ1427" s="1" t="s">
        <v>8050</v>
      </c>
      <c r="CB1427" s="1" t="s">
        <v>67</v>
      </c>
      <c r="CC1427" s="1">
        <v>0</v>
      </c>
      <c r="CE1427" s="1">
        <v>0</v>
      </c>
      <c r="CG1427" s="1">
        <v>0</v>
      </c>
      <c r="CL1427" s="1" t="s">
        <v>8068</v>
      </c>
    </row>
    <row r="1428" s="1" customFormat="1" spans="1:90">
      <c r="A1428" s="1" t="s">
        <v>16203</v>
      </c>
      <c r="F1428" s="1">
        <v>0</v>
      </c>
      <c r="K1428" s="1">
        <v>101042</v>
      </c>
      <c r="L1428" s="1" t="s">
        <v>25</v>
      </c>
      <c r="O1428" s="2">
        <v>46231.6917824074</v>
      </c>
      <c r="P1428" s="2">
        <v>46231</v>
      </c>
      <c r="Q1428" s="1" t="s">
        <v>8050</v>
      </c>
      <c r="R1428" s="1" t="s">
        <v>8051</v>
      </c>
      <c r="T1428" s="1" t="s">
        <v>8052</v>
      </c>
      <c r="U1428" s="1" t="s">
        <v>8053</v>
      </c>
      <c r="V1428" s="1" t="s">
        <v>25</v>
      </c>
      <c r="AB1428" s="1" t="s">
        <v>8054</v>
      </c>
      <c r="AD1428" s="1" t="s">
        <v>596</v>
      </c>
      <c r="AE1428" s="1" t="s">
        <v>2499</v>
      </c>
      <c r="AF1428" s="1" t="s">
        <v>8068</v>
      </c>
      <c r="AG1428" s="3">
        <v>45738</v>
      </c>
      <c r="AI1428" s="1" t="s">
        <v>8055</v>
      </c>
      <c r="AJ1428" s="1">
        <v>83</v>
      </c>
      <c r="AM1428" s="1" t="s">
        <v>8068</v>
      </c>
      <c r="AP1428" s="2">
        <v>46232.8349652778</v>
      </c>
      <c r="AQ1428" s="1" t="s">
        <v>8072</v>
      </c>
      <c r="AR1428" s="3">
        <v>45737</v>
      </c>
      <c r="AS1428" s="1">
        <v>18093016597</v>
      </c>
      <c r="AT1428" s="1" t="s">
        <v>8073</v>
      </c>
      <c r="AU1428" s="2">
        <v>46231</v>
      </c>
      <c r="AV1428" s="1" t="s">
        <v>16204</v>
      </c>
      <c r="AW1428" s="1" t="s">
        <v>8068</v>
      </c>
      <c r="AY1428" s="1" t="s">
        <v>16205</v>
      </c>
      <c r="AZ1428" s="1" t="s">
        <v>9045</v>
      </c>
      <c r="BA1428" s="1" t="s">
        <v>16206</v>
      </c>
      <c r="BB1428" s="1" t="s">
        <v>16207</v>
      </c>
      <c r="BC1428" s="1" t="s">
        <v>463</v>
      </c>
      <c r="BD1428" s="1" t="s">
        <v>355</v>
      </c>
      <c r="BE1428" s="1" t="s">
        <v>16208</v>
      </c>
      <c r="BF1428" s="1" t="s">
        <v>3868</v>
      </c>
      <c r="BG1428" s="2">
        <v>46232</v>
      </c>
      <c r="BH1428" s="2">
        <v>46231.7071180556</v>
      </c>
      <c r="BJ1428" s="1" t="s">
        <v>16209</v>
      </c>
      <c r="BL1428" s="1" t="s">
        <v>8159</v>
      </c>
      <c r="BM1428" s="1" t="s">
        <v>12417</v>
      </c>
      <c r="BN1428" s="1" t="s">
        <v>590</v>
      </c>
      <c r="BO1428" s="1" t="s">
        <v>16210</v>
      </c>
      <c r="BP1428" s="1" t="s">
        <v>8067</v>
      </c>
      <c r="BQ1428" s="1" t="s">
        <v>6540</v>
      </c>
      <c r="BR1428" s="1" t="s">
        <v>8815</v>
      </c>
      <c r="BS1428" s="1" t="s">
        <v>8974</v>
      </c>
      <c r="BT1428" s="2">
        <v>46232.8122916667</v>
      </c>
      <c r="BU1428" s="2">
        <v>46232.8352430556</v>
      </c>
      <c r="BV1428" s="1" t="s">
        <v>591</v>
      </c>
      <c r="BW1428" s="3">
        <v>47564</v>
      </c>
      <c r="BX1428" s="1" t="s">
        <v>16211</v>
      </c>
      <c r="BY1428" s="1" t="s">
        <v>628</v>
      </c>
      <c r="BZ1428" s="1" t="s">
        <v>8050</v>
      </c>
      <c r="CB1428" s="1" t="s">
        <v>93</v>
      </c>
      <c r="CC1428" s="1">
        <v>0</v>
      </c>
      <c r="CE1428" s="1">
        <v>0</v>
      </c>
      <c r="CG1428" s="1">
        <v>0</v>
      </c>
      <c r="CL1428" s="1" t="s">
        <v>8068</v>
      </c>
    </row>
    <row r="1429" s="1" customFormat="1" spans="1:90">
      <c r="A1429" s="1" t="s">
        <v>9170</v>
      </c>
      <c r="F1429" s="1">
        <v>0</v>
      </c>
      <c r="K1429" s="1">
        <v>101110</v>
      </c>
      <c r="L1429" s="1" t="s">
        <v>28</v>
      </c>
      <c r="O1429" s="2">
        <v>46229.7786111111</v>
      </c>
      <c r="P1429" s="2">
        <v>46232</v>
      </c>
      <c r="R1429" s="1" t="s">
        <v>8051</v>
      </c>
      <c r="S1429" s="1"/>
      <c r="T1429" s="1" t="s">
        <v>8052</v>
      </c>
      <c r="U1429" s="1" t="s">
        <v>8053</v>
      </c>
      <c r="V1429" s="1" t="s">
        <v>28</v>
      </c>
      <c r="AB1429" s="1" t="s">
        <v>8054</v>
      </c>
      <c r="AD1429" s="1" t="s">
        <v>607</v>
      </c>
      <c r="AE1429" s="1" t="s">
        <v>648</v>
      </c>
      <c r="AF1429" s="1" t="s">
        <v>8068</v>
      </c>
      <c r="AG1429" s="3">
        <v>46196</v>
      </c>
      <c r="AH1429" s="1" t="s">
        <v>651</v>
      </c>
      <c r="AI1429" s="1" t="s">
        <v>8071</v>
      </c>
      <c r="AJ1429" s="1">
        <v>738</v>
      </c>
      <c r="AM1429" s="1" t="s">
        <v>8068</v>
      </c>
      <c r="AP1429" s="2">
        <v>46232.8309027778</v>
      </c>
      <c r="AQ1429" s="1" t="s">
        <v>8072</v>
      </c>
      <c r="AR1429" s="3">
        <v>46196</v>
      </c>
      <c r="AS1429" s="1">
        <v>18299199087</v>
      </c>
      <c r="AT1429" s="1" t="s">
        <v>8073</v>
      </c>
      <c r="AU1429" s="2">
        <v>46232</v>
      </c>
      <c r="AV1429" s="1" t="s">
        <v>16212</v>
      </c>
      <c r="AW1429" s="1" t="s">
        <v>8068</v>
      </c>
      <c r="AY1429" s="1" t="s">
        <v>16213</v>
      </c>
      <c r="AZ1429" s="1" t="s">
        <v>8460</v>
      </c>
      <c r="BA1429" s="1" t="s">
        <v>16214</v>
      </c>
      <c r="BB1429" s="1" t="s">
        <v>5921</v>
      </c>
      <c r="BC1429" s="1" t="s">
        <v>478</v>
      </c>
      <c r="BD1429" s="1" t="s">
        <v>235</v>
      </c>
      <c r="BE1429" s="1" t="s">
        <v>16215</v>
      </c>
      <c r="BF1429" s="1" t="s">
        <v>3972</v>
      </c>
      <c r="BG1429" s="2">
        <v>46232</v>
      </c>
      <c r="BH1429" s="2">
        <v>46229.7949537037</v>
      </c>
      <c r="BL1429" s="1" t="s">
        <v>8464</v>
      </c>
      <c r="BM1429" s="1" t="s">
        <v>9093</v>
      </c>
      <c r="BN1429" s="1" t="s">
        <v>601</v>
      </c>
      <c r="BO1429" s="1" t="s">
        <v>16216</v>
      </c>
      <c r="BP1429" s="1" t="s">
        <v>8067</v>
      </c>
      <c r="BQ1429" s="1" t="s">
        <v>6540</v>
      </c>
      <c r="BT1429" s="2">
        <v>46232.8272800926</v>
      </c>
      <c r="BU1429" s="2">
        <v>46232.8358101852</v>
      </c>
      <c r="BV1429" s="1" t="s">
        <v>591</v>
      </c>
      <c r="BW1429" s="3">
        <v>48022</v>
      </c>
      <c r="BX1429" s="1" t="s">
        <v>8490</v>
      </c>
      <c r="BY1429" s="1" t="s">
        <v>597</v>
      </c>
      <c r="BZ1429" s="1" t="s">
        <v>8050</v>
      </c>
      <c r="CB1429" s="1" t="s">
        <v>147</v>
      </c>
      <c r="CC1429" s="1">
        <v>180</v>
      </c>
      <c r="CE1429" s="1">
        <v>180</v>
      </c>
      <c r="CG1429" s="1">
        <v>100</v>
      </c>
      <c r="CL1429" s="1" t="s">
        <v>8068</v>
      </c>
    </row>
    <row r="1430" s="1" customFormat="1" spans="1:90">
      <c r="A1430" s="1" t="s">
        <v>9067</v>
      </c>
      <c r="F1430" s="1">
        <v>0</v>
      </c>
      <c r="K1430" s="1">
        <v>101042</v>
      </c>
      <c r="L1430" s="1" t="s">
        <v>25</v>
      </c>
      <c r="M1430" s="1" t="s">
        <v>8106</v>
      </c>
      <c r="N1430" s="1">
        <v>268</v>
      </c>
      <c r="O1430" s="2">
        <v>46228.3569444444</v>
      </c>
      <c r="P1430" s="2">
        <v>46232</v>
      </c>
      <c r="Q1430" s="1" t="s">
        <v>8050</v>
      </c>
      <c r="R1430" s="1" t="s">
        <v>8051</v>
      </c>
      <c r="S1430" s="1" t="s">
        <v>8096</v>
      </c>
      <c r="T1430" s="1" t="s">
        <v>8052</v>
      </c>
      <c r="U1430" s="1" t="s">
        <v>8053</v>
      </c>
      <c r="V1430" s="1" t="s">
        <v>25</v>
      </c>
      <c r="AB1430" s="1" t="s">
        <v>8054</v>
      </c>
      <c r="AD1430" s="1" t="s">
        <v>596</v>
      </c>
      <c r="AE1430" s="1" t="s">
        <v>689</v>
      </c>
      <c r="AF1430" s="1" t="s">
        <v>8068</v>
      </c>
      <c r="AG1430" s="3">
        <v>46232</v>
      </c>
      <c r="AH1430" s="1"/>
      <c r="AI1430" s="1" t="s">
        <v>8071</v>
      </c>
      <c r="AJ1430" s="1">
        <v>89</v>
      </c>
      <c r="AP1430" s="2">
        <v>46232.8371296296</v>
      </c>
      <c r="AQ1430" s="1" t="s">
        <v>8106</v>
      </c>
      <c r="AR1430" s="3">
        <v>46228</v>
      </c>
      <c r="AS1430" s="1">
        <v>18139888818</v>
      </c>
      <c r="AT1430" s="1" t="s">
        <v>8073</v>
      </c>
      <c r="AU1430" s="2">
        <v>46232</v>
      </c>
      <c r="AV1430" s="1" t="s">
        <v>16217</v>
      </c>
      <c r="AW1430" s="1" t="s">
        <v>8068</v>
      </c>
      <c r="AY1430" s="1" t="s">
        <v>16218</v>
      </c>
      <c r="AZ1430" s="1" t="s">
        <v>9970</v>
      </c>
      <c r="BA1430" s="1" t="s">
        <v>16219</v>
      </c>
      <c r="BB1430" s="1" t="s">
        <v>16220</v>
      </c>
      <c r="BC1430" s="1" t="s">
        <v>463</v>
      </c>
      <c r="BD1430" s="1" t="s">
        <v>341</v>
      </c>
      <c r="BE1430" s="1" t="s">
        <v>16221</v>
      </c>
      <c r="BF1430" s="1" t="s">
        <v>3878</v>
      </c>
      <c r="BG1430" s="2">
        <v>46232</v>
      </c>
      <c r="BH1430" s="2">
        <v>46228.3658564815</v>
      </c>
      <c r="BJ1430" s="1" t="s">
        <v>8215</v>
      </c>
      <c r="BL1430" s="1" t="s">
        <v>8159</v>
      </c>
      <c r="BM1430" s="1" t="s">
        <v>9974</v>
      </c>
      <c r="BN1430" s="1" t="s">
        <v>601</v>
      </c>
      <c r="BO1430" s="1" t="s">
        <v>16222</v>
      </c>
      <c r="BP1430" s="1" t="s">
        <v>8082</v>
      </c>
      <c r="BQ1430" s="1" t="s">
        <v>6540</v>
      </c>
      <c r="BT1430" s="2">
        <v>46232.8040856481</v>
      </c>
      <c r="BU1430" s="2">
        <v>46232.8372106481</v>
      </c>
      <c r="BV1430" s="1" t="s">
        <v>602</v>
      </c>
      <c r="BW1430" s="3">
        <v>48058</v>
      </c>
      <c r="BX1430" s="1" t="s">
        <v>9067</v>
      </c>
      <c r="BY1430" s="1" t="s">
        <v>602</v>
      </c>
      <c r="BZ1430" s="1" t="s">
        <v>8050</v>
      </c>
      <c r="CB1430" s="1" t="s">
        <v>91</v>
      </c>
      <c r="CC1430" s="1">
        <v>0</v>
      </c>
      <c r="CD1430" s="1"/>
      <c r="CE1430" s="1">
        <v>0</v>
      </c>
      <c r="CF1430" s="1"/>
      <c r="CG1430" s="1">
        <v>0</v>
      </c>
      <c r="CH1430" s="1"/>
      <c r="CI1430" s="1"/>
      <c r="CJ1430" s="1"/>
      <c r="CK1430" s="1"/>
      <c r="CL1430" s="1" t="s">
        <v>8068</v>
      </c>
    </row>
    <row r="1431" s="1" customFormat="1" spans="1:90">
      <c r="F1431" s="1">
        <v>0</v>
      </c>
      <c r="K1431" s="1">
        <v>101110</v>
      </c>
      <c r="L1431" s="1" t="s">
        <v>28</v>
      </c>
      <c r="O1431" s="2">
        <v>46232.8082986111</v>
      </c>
      <c r="P1431" s="2">
        <v>46233</v>
      </c>
      <c r="Q1431" s="1" t="s">
        <v>8050</v>
      </c>
      <c r="R1431" s="1" t="s">
        <v>8051</v>
      </c>
      <c r="S1431" s="1"/>
      <c r="T1431" s="1" t="s">
        <v>8052</v>
      </c>
      <c r="U1431" s="1" t="s">
        <v>8053</v>
      </c>
      <c r="V1431" s="1" t="s">
        <v>28</v>
      </c>
      <c r="AB1431" s="1" t="s">
        <v>8054</v>
      </c>
      <c r="AD1431" s="1" t="s">
        <v>596</v>
      </c>
      <c r="AE1431" s="1" t="s">
        <v>598</v>
      </c>
      <c r="AF1431" s="1" t="s">
        <v>8068</v>
      </c>
      <c r="AG1431" s="3">
        <v>46232</v>
      </c>
      <c r="AH1431" s="1"/>
      <c r="AI1431" s="1" t="s">
        <v>8055</v>
      </c>
      <c r="AJ1431" s="1">
        <v>387</v>
      </c>
      <c r="AK1431" s="1"/>
      <c r="AM1431" s="1" t="s">
        <v>8050</v>
      </c>
      <c r="AO1431" s="1">
        <v>5.8</v>
      </c>
      <c r="AP1431" s="2">
        <v>46232.8445833333</v>
      </c>
      <c r="AQ1431" s="1" t="s">
        <v>8072</v>
      </c>
      <c r="AR1431" s="3">
        <v>46231</v>
      </c>
      <c r="AS1431" s="1">
        <v>13657587258</v>
      </c>
      <c r="AT1431" s="1" t="s">
        <v>8073</v>
      </c>
      <c r="AU1431" s="2">
        <v>46232</v>
      </c>
      <c r="AV1431" s="1" t="s">
        <v>16223</v>
      </c>
      <c r="AW1431" s="1" t="s">
        <v>8068</v>
      </c>
      <c r="AY1431" s="1" t="s">
        <v>16224</v>
      </c>
      <c r="AZ1431" s="1" t="s">
        <v>8957</v>
      </c>
      <c r="BA1431" s="1" t="s">
        <v>16225</v>
      </c>
      <c r="BB1431" s="1" t="s">
        <v>16226</v>
      </c>
      <c r="BC1431" s="1" t="s">
        <v>478</v>
      </c>
      <c r="BD1431" s="1" t="s">
        <v>155</v>
      </c>
      <c r="BE1431" s="1" t="s">
        <v>16227</v>
      </c>
      <c r="BF1431" s="1" t="s">
        <v>3878</v>
      </c>
      <c r="BG1431" s="2">
        <v>46232.8107638889</v>
      </c>
      <c r="BH1431" s="2">
        <v>46232.8084027778</v>
      </c>
      <c r="BL1431" s="1" t="s">
        <v>8464</v>
      </c>
      <c r="BM1431" s="1" t="s">
        <v>8961</v>
      </c>
      <c r="BN1431" s="1" t="s">
        <v>601</v>
      </c>
      <c r="BO1431" s="1" t="s">
        <v>16228</v>
      </c>
      <c r="BP1431" s="1" t="s">
        <v>8082</v>
      </c>
      <c r="BQ1431" s="1" t="s">
        <v>6540</v>
      </c>
      <c r="BT1431" s="2">
        <v>46232.8109606481</v>
      </c>
      <c r="BU1431" s="2">
        <v>46232.8447222222</v>
      </c>
      <c r="BV1431" s="1" t="s">
        <v>591</v>
      </c>
      <c r="BW1431" s="3">
        <v>48058</v>
      </c>
      <c r="BX1431" s="1" t="s">
        <v>8879</v>
      </c>
      <c r="BY1431" s="1" t="s">
        <v>771</v>
      </c>
      <c r="BZ1431" s="1" t="s">
        <v>8050</v>
      </c>
      <c r="CB1431" s="1" t="s">
        <v>126</v>
      </c>
      <c r="CC1431" s="1">
        <v>0</v>
      </c>
      <c r="CE1431" s="1">
        <v>0</v>
      </c>
      <c r="CF1431" s="1"/>
      <c r="CG1431" s="1">
        <v>0</v>
      </c>
      <c r="CL1431" s="1" t="s">
        <v>8068</v>
      </c>
    </row>
    <row r="1432" s="1" customFormat="1" spans="1:90">
      <c r="A1432" s="1" t="s">
        <v>16229</v>
      </c>
      <c r="F1432" s="1">
        <v>0</v>
      </c>
      <c r="K1432" s="1">
        <v>101110</v>
      </c>
      <c r="L1432" s="1" t="s">
        <v>28</v>
      </c>
      <c r="M1432" s="1"/>
      <c r="O1432" s="2">
        <v>46231.7175231481</v>
      </c>
      <c r="P1432" s="2">
        <v>46232</v>
      </c>
      <c r="Q1432" s="1" t="s">
        <v>8050</v>
      </c>
      <c r="R1432" s="1" t="s">
        <v>8051</v>
      </c>
      <c r="T1432" s="1" t="s">
        <v>8052</v>
      </c>
      <c r="U1432" s="1" t="s">
        <v>8053</v>
      </c>
      <c r="V1432" s="1" t="s">
        <v>28</v>
      </c>
      <c r="AB1432" s="1" t="s">
        <v>8054</v>
      </c>
      <c r="AD1432" s="1" t="s">
        <v>607</v>
      </c>
      <c r="AE1432" s="1" t="s">
        <v>1532</v>
      </c>
      <c r="AF1432" s="1" t="s">
        <v>8068</v>
      </c>
      <c r="AG1432" s="3">
        <v>42182</v>
      </c>
      <c r="AH1432" s="1" t="s">
        <v>606</v>
      </c>
      <c r="AI1432" s="1" t="s">
        <v>8055</v>
      </c>
      <c r="AJ1432" s="1">
        <v>65</v>
      </c>
      <c r="AP1432" s="2">
        <v>46232.8458333333</v>
      </c>
      <c r="AQ1432" s="1" t="s">
        <v>8072</v>
      </c>
      <c r="AR1432" s="3">
        <v>42172</v>
      </c>
      <c r="AS1432" s="1">
        <v>15699227229</v>
      </c>
      <c r="AT1432" s="1"/>
      <c r="AU1432" s="2">
        <v>46232</v>
      </c>
      <c r="AV1432" s="1" t="s">
        <v>16230</v>
      </c>
      <c r="AW1432" s="1" t="s">
        <v>8050</v>
      </c>
      <c r="AY1432" s="1" t="s">
        <v>16231</v>
      </c>
      <c r="AZ1432" s="1" t="s">
        <v>8460</v>
      </c>
      <c r="BA1432" s="1" t="s">
        <v>16232</v>
      </c>
      <c r="BB1432" s="1" t="s">
        <v>1551</v>
      </c>
      <c r="BC1432" s="1" t="s">
        <v>478</v>
      </c>
      <c r="BD1432" s="1" t="s">
        <v>166</v>
      </c>
      <c r="BE1432" s="1" t="s">
        <v>16233</v>
      </c>
      <c r="BF1432" s="1" t="s">
        <v>6225</v>
      </c>
      <c r="BG1432" s="2">
        <v>46232</v>
      </c>
      <c r="BH1432" s="2">
        <v>46231.7175578704</v>
      </c>
      <c r="BL1432" s="1" t="s">
        <v>8464</v>
      </c>
      <c r="BM1432" s="1" t="s">
        <v>8654</v>
      </c>
      <c r="BN1432" s="1" t="s">
        <v>590</v>
      </c>
      <c r="BO1432" s="1" t="s">
        <v>16234</v>
      </c>
      <c r="BP1432" s="1" t="s">
        <v>8067</v>
      </c>
      <c r="BQ1432" s="1" t="s">
        <v>6540</v>
      </c>
      <c r="BR1432" s="1" t="s">
        <v>9445</v>
      </c>
      <c r="BS1432" s="1" t="s">
        <v>13730</v>
      </c>
      <c r="BT1432" s="2">
        <v>46232.8369328704</v>
      </c>
      <c r="BU1432" s="2">
        <v>46232.8458912037</v>
      </c>
      <c r="BV1432" s="1" t="s">
        <v>818</v>
      </c>
      <c r="BW1432" s="3">
        <v>44009</v>
      </c>
      <c r="BX1432" s="1" t="s">
        <v>16235</v>
      </c>
      <c r="BY1432" s="1" t="s">
        <v>818</v>
      </c>
      <c r="BZ1432" s="1" t="s">
        <v>8050</v>
      </c>
      <c r="CB1432" s="1" t="s">
        <v>129</v>
      </c>
      <c r="CC1432" s="1">
        <v>30</v>
      </c>
      <c r="CE1432" s="1">
        <v>30</v>
      </c>
      <c r="CG1432" s="1">
        <v>0</v>
      </c>
      <c r="CL1432" s="1" t="s">
        <v>8068</v>
      </c>
    </row>
    <row r="1433" s="1" customFormat="1" spans="1:90">
      <c r="F1433" s="1">
        <v>0</v>
      </c>
      <c r="K1433" s="1">
        <v>101110</v>
      </c>
      <c r="L1433" s="1" t="s">
        <v>28</v>
      </c>
      <c r="O1433" s="2">
        <v>46232.8082986111</v>
      </c>
      <c r="P1433" s="2">
        <v>46233</v>
      </c>
      <c r="Q1433" s="1" t="s">
        <v>8050</v>
      </c>
      <c r="R1433" s="1" t="s">
        <v>8051</v>
      </c>
      <c r="S1433" s="1" t="s">
        <v>8096</v>
      </c>
      <c r="T1433" s="1" t="s">
        <v>8052</v>
      </c>
      <c r="U1433" s="1" t="s">
        <v>8053</v>
      </c>
      <c r="V1433" s="1" t="s">
        <v>28</v>
      </c>
      <c r="AB1433" s="1" t="s">
        <v>8054</v>
      </c>
      <c r="AD1433" s="1" t="s">
        <v>596</v>
      </c>
      <c r="AE1433" s="1" t="s">
        <v>598</v>
      </c>
      <c r="AF1433" s="1" t="s">
        <v>8068</v>
      </c>
      <c r="AG1433" s="3">
        <v>46232</v>
      </c>
      <c r="AI1433" s="1" t="s">
        <v>8055</v>
      </c>
      <c r="AJ1433" s="1">
        <v>387</v>
      </c>
      <c r="AP1433" s="2">
        <v>46232.8486226852</v>
      </c>
      <c r="AQ1433" s="1" t="s">
        <v>8072</v>
      </c>
      <c r="AR1433" s="3">
        <v>46231</v>
      </c>
      <c r="AS1433" s="1">
        <v>13657587258</v>
      </c>
      <c r="AT1433" s="1" t="s">
        <v>8073</v>
      </c>
      <c r="AU1433" s="2">
        <v>46232</v>
      </c>
      <c r="AV1433" s="1" t="s">
        <v>16236</v>
      </c>
      <c r="AW1433" s="1" t="s">
        <v>8068</v>
      </c>
      <c r="AY1433" s="1" t="s">
        <v>16224</v>
      </c>
      <c r="AZ1433" s="1" t="s">
        <v>8957</v>
      </c>
      <c r="BA1433" s="1" t="s">
        <v>16225</v>
      </c>
      <c r="BB1433" s="1" t="s">
        <v>16237</v>
      </c>
      <c r="BC1433" s="1" t="s">
        <v>478</v>
      </c>
      <c r="BD1433" s="1" t="s">
        <v>155</v>
      </c>
      <c r="BE1433" s="1" t="s">
        <v>16227</v>
      </c>
      <c r="BF1433" s="1" t="s">
        <v>3903</v>
      </c>
      <c r="BG1433" s="2">
        <v>46232.8107638889</v>
      </c>
      <c r="BH1433" s="2">
        <v>46232.8084143518</v>
      </c>
      <c r="BL1433" s="1" t="s">
        <v>8464</v>
      </c>
      <c r="BM1433" s="1" t="s">
        <v>8961</v>
      </c>
      <c r="BN1433" s="1" t="s">
        <v>601</v>
      </c>
      <c r="BO1433" s="1" t="s">
        <v>16228</v>
      </c>
      <c r="BP1433" s="1" t="s">
        <v>8082</v>
      </c>
      <c r="BQ1433" s="1" t="s">
        <v>6540</v>
      </c>
      <c r="BT1433" s="2">
        <v>46232.8109606481</v>
      </c>
      <c r="BU1433" s="2">
        <v>46232.8487152778</v>
      </c>
      <c r="BV1433" s="1" t="s">
        <v>818</v>
      </c>
      <c r="BW1433" s="3">
        <v>48058</v>
      </c>
      <c r="BX1433" s="1" t="s">
        <v>8324</v>
      </c>
      <c r="BY1433" s="1" t="s">
        <v>818</v>
      </c>
      <c r="BZ1433" s="1" t="s">
        <v>8050</v>
      </c>
      <c r="CB1433" s="1" t="s">
        <v>126</v>
      </c>
      <c r="CC1433" s="1">
        <v>0</v>
      </c>
      <c r="CE1433" s="1">
        <v>0</v>
      </c>
      <c r="CG1433" s="1">
        <v>0</v>
      </c>
      <c r="CL1433" s="1" t="s">
        <v>8068</v>
      </c>
    </row>
    <row r="1434" s="1" customFormat="1" spans="1:90">
      <c r="F1434" s="1">
        <v>0</v>
      </c>
      <c r="K1434" s="1">
        <v>101110</v>
      </c>
      <c r="L1434" s="1" t="s">
        <v>28</v>
      </c>
      <c r="O1434" s="2">
        <v>46232.8286111111</v>
      </c>
      <c r="P1434" s="2">
        <v>46232</v>
      </c>
      <c r="Q1434" s="1" t="s">
        <v>8050</v>
      </c>
      <c r="R1434" s="1" t="s">
        <v>8051</v>
      </c>
      <c r="S1434" s="1" t="s">
        <v>8096</v>
      </c>
      <c r="T1434" s="1" t="s">
        <v>8052</v>
      </c>
      <c r="U1434" s="1" t="s">
        <v>8053</v>
      </c>
      <c r="V1434" s="1" t="s">
        <v>28</v>
      </c>
      <c r="AB1434" s="1" t="s">
        <v>8054</v>
      </c>
      <c r="AD1434" s="1" t="s">
        <v>607</v>
      </c>
      <c r="AE1434" s="1" t="s">
        <v>805</v>
      </c>
      <c r="AF1434" s="1" t="s">
        <v>8068</v>
      </c>
      <c r="AG1434" s="3">
        <v>46232</v>
      </c>
      <c r="AH1434" s="1" t="s">
        <v>606</v>
      </c>
      <c r="AI1434" s="1" t="s">
        <v>8071</v>
      </c>
      <c r="AJ1434" s="1"/>
      <c r="AP1434" s="2">
        <v>46232.8501041667</v>
      </c>
      <c r="AQ1434" s="1" t="s">
        <v>8072</v>
      </c>
      <c r="AR1434" s="3">
        <v>46202</v>
      </c>
      <c r="AS1434" s="1">
        <v>13779303776</v>
      </c>
      <c r="AT1434" s="1" t="s">
        <v>8073</v>
      </c>
      <c r="AU1434" s="2">
        <v>46232</v>
      </c>
      <c r="AV1434" s="1" t="s">
        <v>16238</v>
      </c>
      <c r="AW1434" s="1" t="s">
        <v>8068</v>
      </c>
      <c r="AY1434" s="1" t="s">
        <v>16239</v>
      </c>
      <c r="AZ1434" s="1" t="s">
        <v>8864</v>
      </c>
      <c r="BA1434" s="1" t="s">
        <v>16240</v>
      </c>
      <c r="BB1434" s="1" t="s">
        <v>7111</v>
      </c>
      <c r="BC1434" s="1" t="s">
        <v>478</v>
      </c>
      <c r="BD1434" s="1" t="s">
        <v>212</v>
      </c>
      <c r="BE1434" s="1" t="s">
        <v>16241</v>
      </c>
      <c r="BF1434" s="1" t="s">
        <v>3903</v>
      </c>
      <c r="BG1434" s="2">
        <v>46232.8449884259</v>
      </c>
      <c r="BH1434" s="2">
        <v>46232.8287384259</v>
      </c>
      <c r="BL1434" s="1" t="s">
        <v>8464</v>
      </c>
      <c r="BM1434" s="1" t="s">
        <v>8867</v>
      </c>
      <c r="BN1434" s="1" t="s">
        <v>601</v>
      </c>
      <c r="BO1434" s="1" t="s">
        <v>7110</v>
      </c>
      <c r="BP1434" s="1" t="s">
        <v>8082</v>
      </c>
      <c r="BQ1434" s="1" t="s">
        <v>6540</v>
      </c>
      <c r="BT1434" s="2">
        <v>46232.8451041667</v>
      </c>
      <c r="BU1434" s="2">
        <v>46232.8502314815</v>
      </c>
      <c r="BV1434" s="1" t="s">
        <v>818</v>
      </c>
      <c r="BW1434" s="3">
        <v>48058</v>
      </c>
      <c r="BX1434" s="1" t="s">
        <v>8554</v>
      </c>
      <c r="BY1434" s="1" t="s">
        <v>818</v>
      </c>
      <c r="BZ1434" s="1" t="s">
        <v>8050</v>
      </c>
      <c r="CB1434" s="1" t="s">
        <v>141</v>
      </c>
      <c r="CC1434" s="1">
        <v>120</v>
      </c>
      <c r="CD1434" s="1" t="s">
        <v>8871</v>
      </c>
      <c r="CE1434" s="1">
        <v>120</v>
      </c>
      <c r="CF1434" s="1"/>
      <c r="CG1434" s="1">
        <v>0</v>
      </c>
      <c r="CH1434" s="1" t="s">
        <v>622</v>
      </c>
      <c r="CI1434" s="2">
        <v>46235.4329976852</v>
      </c>
      <c r="CJ1434" s="1"/>
      <c r="CK1434" s="1"/>
      <c r="CL1434" s="1" t="s">
        <v>8068</v>
      </c>
    </row>
    <row r="1435" s="1" customFormat="1" spans="1:90">
      <c r="F1435" s="1">
        <v>0</v>
      </c>
      <c r="G1435" s="1"/>
      <c r="K1435" s="1">
        <v>101110</v>
      </c>
      <c r="L1435" s="1" t="s">
        <v>28</v>
      </c>
      <c r="O1435" s="2">
        <v>46232.5750694444</v>
      </c>
      <c r="P1435" s="2">
        <v>46232</v>
      </c>
      <c r="Q1435" s="1" t="s">
        <v>8050</v>
      </c>
      <c r="R1435" s="1" t="s">
        <v>8051</v>
      </c>
      <c r="T1435" s="1" t="s">
        <v>8052</v>
      </c>
      <c r="U1435" s="1" t="s">
        <v>8053</v>
      </c>
      <c r="V1435" s="1" t="s">
        <v>28</v>
      </c>
      <c r="AB1435" s="1" t="s">
        <v>8054</v>
      </c>
      <c r="AD1435" s="1" t="s">
        <v>596</v>
      </c>
      <c r="AE1435" s="1" t="s">
        <v>866</v>
      </c>
      <c r="AF1435" s="1" t="s">
        <v>8068</v>
      </c>
      <c r="AG1435" s="3">
        <v>45359</v>
      </c>
      <c r="AH1435" s="1"/>
      <c r="AI1435" s="1" t="s">
        <v>8055</v>
      </c>
      <c r="AJ1435" s="1">
        <v>53</v>
      </c>
      <c r="AP1435" s="2">
        <v>46232.8517592593</v>
      </c>
      <c r="AQ1435" s="1" t="s">
        <v>8809</v>
      </c>
      <c r="AR1435" s="3">
        <v>45358</v>
      </c>
      <c r="AS1435" s="1">
        <v>17716906075</v>
      </c>
      <c r="AT1435" s="1"/>
      <c r="AU1435" s="2">
        <v>46232</v>
      </c>
      <c r="AV1435" s="1" t="s">
        <v>16242</v>
      </c>
      <c r="AW1435" s="1" t="s">
        <v>8068</v>
      </c>
      <c r="AY1435" s="1" t="s">
        <v>16243</v>
      </c>
      <c r="AZ1435" s="1" t="s">
        <v>8460</v>
      </c>
      <c r="BA1435" s="1" t="s">
        <v>16244</v>
      </c>
      <c r="BB1435" s="1" t="s">
        <v>16245</v>
      </c>
      <c r="BC1435" s="1" t="s">
        <v>478</v>
      </c>
      <c r="BD1435" s="1" t="s">
        <v>222</v>
      </c>
      <c r="BE1435" s="1" t="s">
        <v>16246</v>
      </c>
      <c r="BF1435" s="1" t="s">
        <v>3868</v>
      </c>
      <c r="BG1435" s="2">
        <v>46232</v>
      </c>
      <c r="BH1435" s="2">
        <v>46232.5751273148</v>
      </c>
      <c r="BL1435" s="1" t="s">
        <v>8464</v>
      </c>
      <c r="BM1435" s="1" t="s">
        <v>8495</v>
      </c>
      <c r="BN1435" s="1" t="s">
        <v>590</v>
      </c>
      <c r="BO1435" s="1" t="s">
        <v>16247</v>
      </c>
      <c r="BP1435" s="1" t="s">
        <v>8082</v>
      </c>
      <c r="BQ1435" s="1" t="s">
        <v>6540</v>
      </c>
      <c r="BR1435" s="1" t="s">
        <v>12309</v>
      </c>
      <c r="BS1435" s="1" t="s">
        <v>9922</v>
      </c>
      <c r="BT1435" s="2">
        <v>46232.8517013889</v>
      </c>
      <c r="BU1435" s="2">
        <v>46232.8519097222</v>
      </c>
      <c r="BV1435" s="1" t="s">
        <v>818</v>
      </c>
      <c r="BW1435" s="3">
        <v>47185</v>
      </c>
      <c r="BX1435" s="1" t="s">
        <v>9966</v>
      </c>
      <c r="BY1435" s="1" t="s">
        <v>818</v>
      </c>
      <c r="BZ1435" s="1" t="s">
        <v>8050</v>
      </c>
      <c r="CB1435" s="1" t="s">
        <v>145</v>
      </c>
      <c r="CC1435" s="1">
        <v>0</v>
      </c>
      <c r="CD1435" s="1"/>
      <c r="CE1435" s="1">
        <v>0</v>
      </c>
      <c r="CG1435" s="1">
        <v>0</v>
      </c>
      <c r="CH1435" s="1"/>
      <c r="CI1435" s="1"/>
      <c r="CL1435" s="1" t="s">
        <v>8068</v>
      </c>
    </row>
    <row r="1436" s="1" customFormat="1" spans="1:90">
      <c r="A1436" s="1" t="s">
        <v>16248</v>
      </c>
      <c r="F1436" s="1">
        <v>0</v>
      </c>
      <c r="K1436" s="1">
        <v>101110</v>
      </c>
      <c r="L1436" s="1" t="s">
        <v>28</v>
      </c>
      <c r="O1436" s="2">
        <v>46231.497037037</v>
      </c>
      <c r="P1436" s="2">
        <v>46232</v>
      </c>
      <c r="Q1436" s="1" t="s">
        <v>8050</v>
      </c>
      <c r="R1436" s="1" t="s">
        <v>8051</v>
      </c>
      <c r="T1436" s="1" t="s">
        <v>8052</v>
      </c>
      <c r="U1436" s="1" t="s">
        <v>8053</v>
      </c>
      <c r="V1436" s="1" t="s">
        <v>28</v>
      </c>
      <c r="AB1436" s="1" t="s">
        <v>8054</v>
      </c>
      <c r="AD1436" s="1" t="s">
        <v>596</v>
      </c>
      <c r="AE1436" s="1" t="s">
        <v>648</v>
      </c>
      <c r="AF1436" s="1" t="s">
        <v>8068</v>
      </c>
      <c r="AG1436" s="3">
        <v>46232</v>
      </c>
      <c r="AI1436" s="1" t="s">
        <v>8071</v>
      </c>
      <c r="AJ1436" s="1">
        <v>30</v>
      </c>
      <c r="AP1436" s="2">
        <v>46232.8601736111</v>
      </c>
      <c r="AQ1436" s="1" t="s">
        <v>8072</v>
      </c>
      <c r="AR1436" s="3">
        <v>46229</v>
      </c>
      <c r="AS1436" s="1">
        <v>18299199087</v>
      </c>
      <c r="AT1436" s="1" t="s">
        <v>8073</v>
      </c>
      <c r="AU1436" s="2">
        <v>46232</v>
      </c>
      <c r="AV1436" s="1" t="s">
        <v>16249</v>
      </c>
      <c r="AW1436" s="1" t="s">
        <v>8068</v>
      </c>
      <c r="AY1436" s="1" t="s">
        <v>9290</v>
      </c>
      <c r="AZ1436" s="1" t="s">
        <v>8460</v>
      </c>
      <c r="BA1436" s="1" t="s">
        <v>9291</v>
      </c>
      <c r="BB1436" s="1" t="s">
        <v>16250</v>
      </c>
      <c r="BC1436" s="1" t="s">
        <v>478</v>
      </c>
      <c r="BD1436" s="1" t="s">
        <v>235</v>
      </c>
      <c r="BE1436" s="1" t="s">
        <v>16251</v>
      </c>
      <c r="BF1436" s="1" t="s">
        <v>4284</v>
      </c>
      <c r="BG1436" s="2">
        <v>46232.7083333333</v>
      </c>
      <c r="BH1436" s="2">
        <v>46231.5005324074</v>
      </c>
      <c r="BJ1436" s="1" t="s">
        <v>16252</v>
      </c>
      <c r="BL1436" s="1" t="s">
        <v>8464</v>
      </c>
      <c r="BM1436" s="1" t="s">
        <v>9093</v>
      </c>
      <c r="BN1436" s="1" t="s">
        <v>601</v>
      </c>
      <c r="BO1436" s="1" t="s">
        <v>16253</v>
      </c>
      <c r="BP1436" s="1" t="s">
        <v>8082</v>
      </c>
      <c r="BQ1436" s="1" t="s">
        <v>6540</v>
      </c>
      <c r="BT1436" s="2">
        <v>46232.8594212963</v>
      </c>
      <c r="BU1436" s="2">
        <v>46232.8602314815</v>
      </c>
      <c r="BV1436" s="1" t="s">
        <v>818</v>
      </c>
      <c r="BW1436" s="3">
        <v>48058</v>
      </c>
      <c r="BX1436" s="1" t="s">
        <v>11647</v>
      </c>
      <c r="BY1436" s="1" t="s">
        <v>818</v>
      </c>
      <c r="BZ1436" s="1" t="s">
        <v>8050</v>
      </c>
      <c r="CB1436" s="1" t="s">
        <v>147</v>
      </c>
      <c r="CC1436" s="1">
        <v>0</v>
      </c>
      <c r="CE1436" s="1">
        <v>0</v>
      </c>
      <c r="CG1436" s="1">
        <v>0</v>
      </c>
      <c r="CL1436" s="1" t="s">
        <v>8068</v>
      </c>
    </row>
    <row r="1437" s="1" customFormat="1" spans="1:90">
      <c r="A1437" s="1" t="s">
        <v>8548</v>
      </c>
      <c r="F1437" s="1">
        <v>0</v>
      </c>
      <c r="K1437" s="1">
        <v>101042</v>
      </c>
      <c r="L1437" s="1" t="s">
        <v>25</v>
      </c>
      <c r="M1437" s="1" t="s">
        <v>8106</v>
      </c>
      <c r="O1437" s="2">
        <v>46232.3713888889</v>
      </c>
      <c r="P1437" s="2">
        <v>46233.8333333333</v>
      </c>
      <c r="Q1437" s="1" t="s">
        <v>8050</v>
      </c>
      <c r="R1437" s="1" t="s">
        <v>8051</v>
      </c>
      <c r="S1437" s="1" t="s">
        <v>8096</v>
      </c>
      <c r="T1437" s="1" t="s">
        <v>8052</v>
      </c>
      <c r="U1437" s="1" t="s">
        <v>8053</v>
      </c>
      <c r="V1437" s="1" t="s">
        <v>25</v>
      </c>
      <c r="AB1437" s="1" t="s">
        <v>8054</v>
      </c>
      <c r="AD1437" s="1" t="s">
        <v>596</v>
      </c>
      <c r="AE1437" s="1" t="s">
        <v>661</v>
      </c>
      <c r="AF1437" s="1" t="s">
        <v>8068</v>
      </c>
      <c r="AG1437" s="3">
        <v>46232</v>
      </c>
      <c r="AH1437" s="1"/>
      <c r="AI1437" s="1" t="s">
        <v>8071</v>
      </c>
      <c r="AJ1437" s="1">
        <v>120</v>
      </c>
      <c r="AK1437" s="1">
        <v>2000</v>
      </c>
      <c r="AP1437" s="2">
        <v>46232.8610185185</v>
      </c>
      <c r="AQ1437" s="1" t="s">
        <v>8106</v>
      </c>
      <c r="AR1437" s="3">
        <v>46191</v>
      </c>
      <c r="AS1437" s="1">
        <v>18794311118</v>
      </c>
      <c r="AT1437" s="1" t="s">
        <v>8056</v>
      </c>
      <c r="AU1437" s="2">
        <v>46232</v>
      </c>
      <c r="AV1437" s="1" t="s">
        <v>16254</v>
      </c>
      <c r="AW1437" s="1" t="s">
        <v>8068</v>
      </c>
      <c r="AY1437" s="1" t="s">
        <v>16255</v>
      </c>
      <c r="AZ1437" s="1" t="s">
        <v>8277</v>
      </c>
      <c r="BA1437" s="1" t="s">
        <v>16256</v>
      </c>
      <c r="BB1437" s="1" t="s">
        <v>16257</v>
      </c>
      <c r="BC1437" s="1" t="s">
        <v>463</v>
      </c>
      <c r="BD1437" s="1" t="s">
        <v>316</v>
      </c>
      <c r="BE1437" s="1" t="s">
        <v>16258</v>
      </c>
      <c r="BF1437" s="1" t="s">
        <v>3903</v>
      </c>
      <c r="BG1437" s="2">
        <v>46232.848125</v>
      </c>
      <c r="BL1437" s="1" t="s">
        <v>8159</v>
      </c>
      <c r="BM1437" s="1" t="s">
        <v>10563</v>
      </c>
      <c r="BN1437" s="1" t="s">
        <v>601</v>
      </c>
      <c r="BO1437" s="1" t="s">
        <v>16259</v>
      </c>
      <c r="BP1437" s="1" t="s">
        <v>8082</v>
      </c>
      <c r="BQ1437" s="1" t="s">
        <v>6540</v>
      </c>
      <c r="BT1437" s="2">
        <v>46232.8482291667</v>
      </c>
      <c r="BU1437" s="2">
        <v>46232.861087963</v>
      </c>
      <c r="BV1437" s="1" t="s">
        <v>818</v>
      </c>
      <c r="BW1437" s="3">
        <v>48058</v>
      </c>
      <c r="BX1437" s="1" t="s">
        <v>8554</v>
      </c>
      <c r="BY1437" s="1" t="s">
        <v>818</v>
      </c>
      <c r="BZ1437" s="1" t="s">
        <v>8050</v>
      </c>
      <c r="CB1437" s="1" t="s">
        <v>74</v>
      </c>
      <c r="CC1437" s="1">
        <v>0</v>
      </c>
      <c r="CE1437" s="1">
        <v>0</v>
      </c>
      <c r="CF1437" s="1"/>
      <c r="CG1437" s="1">
        <v>0</v>
      </c>
      <c r="CL1437" s="1" t="s">
        <v>8068</v>
      </c>
    </row>
    <row r="1438" s="1" customFormat="1" spans="1:90">
      <c r="A1438" s="1" t="s">
        <v>12419</v>
      </c>
      <c r="C1438" s="1">
        <v>1</v>
      </c>
      <c r="F1438" s="1">
        <v>0</v>
      </c>
      <c r="K1438" s="1">
        <v>101073</v>
      </c>
      <c r="L1438" s="1" t="s">
        <v>26</v>
      </c>
      <c r="O1438" s="2">
        <v>46232.8020601852</v>
      </c>
      <c r="P1438" s="2">
        <v>46233.4166666667</v>
      </c>
      <c r="Q1438" s="1" t="s">
        <v>8050</v>
      </c>
      <c r="R1438" s="1" t="s">
        <v>8051</v>
      </c>
      <c r="T1438" s="1" t="s">
        <v>8052</v>
      </c>
      <c r="U1438" s="1" t="s">
        <v>8053</v>
      </c>
      <c r="V1438" s="1" t="s">
        <v>26</v>
      </c>
      <c r="AB1438" s="1" t="s">
        <v>8054</v>
      </c>
      <c r="AD1438" s="1" t="s">
        <v>607</v>
      </c>
      <c r="AE1438" s="1" t="s">
        <v>1951</v>
      </c>
      <c r="AF1438" s="1" t="s">
        <v>8068</v>
      </c>
      <c r="AG1438" s="3">
        <v>42527</v>
      </c>
      <c r="AH1438" s="1" t="s">
        <v>651</v>
      </c>
      <c r="AI1438" s="1" t="s">
        <v>8055</v>
      </c>
      <c r="AJ1438" s="1">
        <v>77</v>
      </c>
      <c r="AP1438" s="2">
        <v>46232.8621990741</v>
      </c>
      <c r="AQ1438" s="1" t="s">
        <v>8072</v>
      </c>
      <c r="AR1438" s="3">
        <v>42526</v>
      </c>
      <c r="AS1438" s="1">
        <v>13895676131</v>
      </c>
      <c r="AT1438" s="1"/>
      <c r="AU1438" s="2">
        <v>46233</v>
      </c>
      <c r="AV1438" s="1" t="s">
        <v>16260</v>
      </c>
      <c r="AW1438" s="1" t="s">
        <v>8050</v>
      </c>
      <c r="AY1438" s="1" t="s">
        <v>16261</v>
      </c>
      <c r="AZ1438" s="1" t="s">
        <v>8108</v>
      </c>
      <c r="BA1438" s="1" t="s">
        <v>16262</v>
      </c>
      <c r="BB1438" s="1" t="s">
        <v>1997</v>
      </c>
      <c r="BC1438" s="1" t="s">
        <v>496</v>
      </c>
      <c r="BD1438" s="1" t="s">
        <v>285</v>
      </c>
      <c r="BE1438" s="1" t="s">
        <v>16263</v>
      </c>
      <c r="BF1438" s="1" t="s">
        <v>3868</v>
      </c>
      <c r="BG1438" s="2">
        <v>46232.8544097222</v>
      </c>
      <c r="BH1438" s="2">
        <v>46232.8140625</v>
      </c>
      <c r="BL1438" s="1" t="s">
        <v>8115</v>
      </c>
      <c r="BM1438" s="1" t="s">
        <v>8116</v>
      </c>
      <c r="BN1438" s="1" t="s">
        <v>590</v>
      </c>
      <c r="BO1438" s="1" t="s">
        <v>16264</v>
      </c>
      <c r="BP1438" s="1" t="s">
        <v>8082</v>
      </c>
      <c r="BQ1438" s="1" t="s">
        <v>6540</v>
      </c>
      <c r="BR1438" s="1" t="s">
        <v>10903</v>
      </c>
      <c r="BS1438" s="1" t="s">
        <v>16265</v>
      </c>
      <c r="BT1438" s="2">
        <v>46232.8572800926</v>
      </c>
      <c r="BU1438" s="2">
        <v>46232.8627314815</v>
      </c>
      <c r="BV1438" s="1" t="s">
        <v>742</v>
      </c>
      <c r="BW1438" s="3">
        <v>43622</v>
      </c>
      <c r="BX1438" s="1" t="s">
        <v>12426</v>
      </c>
      <c r="BY1438" s="1" t="s">
        <v>744</v>
      </c>
      <c r="BZ1438" s="1" t="s">
        <v>8050</v>
      </c>
      <c r="CB1438" s="1" t="s">
        <v>110</v>
      </c>
      <c r="CC1438" s="1">
        <v>90</v>
      </c>
      <c r="CE1438" s="1">
        <v>90</v>
      </c>
      <c r="CL1438" s="1" t="s">
        <v>8068</v>
      </c>
    </row>
    <row r="1439" s="1" customFormat="1" spans="1:90">
      <c r="C1439" s="1">
        <v>1</v>
      </c>
      <c r="F1439" s="1">
        <v>0</v>
      </c>
      <c r="G1439" s="1"/>
      <c r="K1439" s="1">
        <v>101073</v>
      </c>
      <c r="L1439" s="1" t="s">
        <v>26</v>
      </c>
      <c r="O1439" s="2">
        <v>46230.494212963</v>
      </c>
      <c r="P1439" s="2">
        <v>46232</v>
      </c>
      <c r="Q1439" s="1" t="s">
        <v>8050</v>
      </c>
      <c r="R1439" s="1" t="s">
        <v>8051</v>
      </c>
      <c r="T1439" s="1" t="s">
        <v>8052</v>
      </c>
      <c r="U1439" s="1" t="s">
        <v>8053</v>
      </c>
      <c r="V1439" s="1" t="s">
        <v>26</v>
      </c>
      <c r="AB1439" s="1" t="s">
        <v>8054</v>
      </c>
      <c r="AD1439" s="1" t="s">
        <v>596</v>
      </c>
      <c r="AE1439" s="1" t="s">
        <v>1954</v>
      </c>
      <c r="AF1439" s="1" t="s">
        <v>8068</v>
      </c>
      <c r="AG1439" s="3">
        <v>46232</v>
      </c>
      <c r="AI1439" s="1" t="s">
        <v>8071</v>
      </c>
      <c r="AJ1439" s="1">
        <v>543</v>
      </c>
      <c r="AP1439" s="2">
        <v>46232.864375</v>
      </c>
      <c r="AQ1439" s="1" t="s">
        <v>8072</v>
      </c>
      <c r="AR1439" s="3">
        <v>46231</v>
      </c>
      <c r="AS1439" s="1">
        <v>18169146899</v>
      </c>
      <c r="AT1439" s="1" t="s">
        <v>8073</v>
      </c>
      <c r="AU1439" s="2">
        <v>46232</v>
      </c>
      <c r="AV1439" s="1" t="s">
        <v>16266</v>
      </c>
      <c r="AW1439" s="1" t="s">
        <v>8068</v>
      </c>
      <c r="AY1439" s="1" t="s">
        <v>16096</v>
      </c>
      <c r="AZ1439" s="1" t="s">
        <v>8981</v>
      </c>
      <c r="BA1439" s="1" t="s">
        <v>16097</v>
      </c>
      <c r="BB1439" s="1" t="s">
        <v>16267</v>
      </c>
      <c r="BC1439" s="1" t="s">
        <v>496</v>
      </c>
      <c r="BD1439" s="1" t="s">
        <v>273</v>
      </c>
      <c r="BE1439" s="1" t="s">
        <v>16098</v>
      </c>
      <c r="BF1439" s="1" t="s">
        <v>3878</v>
      </c>
      <c r="BG1439" s="2">
        <v>46232.75</v>
      </c>
      <c r="BH1439" s="2">
        <v>46230.5332523148</v>
      </c>
      <c r="BJ1439" s="1" t="s">
        <v>16268</v>
      </c>
      <c r="BK1439" s="1"/>
      <c r="BL1439" s="1" t="s">
        <v>8115</v>
      </c>
      <c r="BM1439" s="1" t="s">
        <v>13431</v>
      </c>
      <c r="BN1439" s="1" t="s">
        <v>601</v>
      </c>
      <c r="BO1439" s="1" t="s">
        <v>6764</v>
      </c>
      <c r="BP1439" s="1" t="s">
        <v>8067</v>
      </c>
      <c r="BQ1439" s="1" t="s">
        <v>6540</v>
      </c>
      <c r="BT1439" s="2">
        <v>46232.7419791667</v>
      </c>
      <c r="BU1439" s="2">
        <v>46232.8645023148</v>
      </c>
      <c r="BV1439" s="1" t="s">
        <v>1750</v>
      </c>
      <c r="BW1439" s="3">
        <v>48058</v>
      </c>
      <c r="BX1439" s="1" t="s">
        <v>14575</v>
      </c>
      <c r="BY1439" s="1" t="s">
        <v>1750</v>
      </c>
      <c r="BZ1439" s="1" t="s">
        <v>8050</v>
      </c>
      <c r="CB1439" s="1" t="s">
        <v>102</v>
      </c>
      <c r="CC1439" s="1">
        <v>0</v>
      </c>
      <c r="CE1439" s="1">
        <v>0</v>
      </c>
      <c r="CG1439" s="1">
        <v>0</v>
      </c>
      <c r="CL1439" s="1" t="s">
        <v>8068</v>
      </c>
    </row>
    <row r="1440" s="1" customFormat="1" spans="1:90">
      <c r="F1440" s="1">
        <v>0</v>
      </c>
      <c r="K1440" s="1">
        <v>101110</v>
      </c>
      <c r="L1440" s="1" t="s">
        <v>28</v>
      </c>
      <c r="M1440" s="1"/>
      <c r="O1440" s="2">
        <v>46229.7329398148</v>
      </c>
      <c r="P1440" s="2">
        <v>46229</v>
      </c>
      <c r="Q1440" s="1" t="s">
        <v>8050</v>
      </c>
      <c r="R1440" s="1" t="s">
        <v>8051</v>
      </c>
      <c r="S1440" s="1"/>
      <c r="T1440" s="1" t="s">
        <v>8052</v>
      </c>
      <c r="U1440" s="1" t="s">
        <v>8053</v>
      </c>
      <c r="V1440" s="1" t="s">
        <v>28</v>
      </c>
      <c r="X1440" s="1" t="s">
        <v>670</v>
      </c>
      <c r="AB1440" s="1" t="s">
        <v>8054</v>
      </c>
      <c r="AD1440" s="1" t="s">
        <v>596</v>
      </c>
      <c r="AE1440" s="1" t="s">
        <v>973</v>
      </c>
      <c r="AF1440" s="1" t="s">
        <v>8068</v>
      </c>
      <c r="AG1440" s="3">
        <v>43186</v>
      </c>
      <c r="AH1440" s="1"/>
      <c r="AI1440" s="1" t="s">
        <v>8055</v>
      </c>
      <c r="AJ1440" s="1"/>
      <c r="AK1440" s="1"/>
      <c r="AP1440" s="2">
        <v>46232.8695601852</v>
      </c>
      <c r="AQ1440" s="1" t="s">
        <v>8072</v>
      </c>
      <c r="AR1440" s="3">
        <v>43159</v>
      </c>
      <c r="AS1440" s="1">
        <v>18799777825</v>
      </c>
      <c r="AT1440" s="1"/>
      <c r="AU1440" s="2">
        <v>46229</v>
      </c>
      <c r="AV1440" s="1" t="s">
        <v>6655</v>
      </c>
      <c r="AW1440" s="1" t="s">
        <v>8050</v>
      </c>
      <c r="AY1440" s="1" t="s">
        <v>16269</v>
      </c>
      <c r="AZ1440" s="1" t="s">
        <v>9096</v>
      </c>
      <c r="BA1440" s="1" t="s">
        <v>16270</v>
      </c>
      <c r="BB1440" s="1" t="s">
        <v>1552</v>
      </c>
      <c r="BC1440" s="1" t="s">
        <v>478</v>
      </c>
      <c r="BD1440" s="1" t="s">
        <v>179</v>
      </c>
      <c r="BE1440" s="1" t="s">
        <v>16271</v>
      </c>
      <c r="BF1440" s="1" t="s">
        <v>3868</v>
      </c>
      <c r="BG1440" s="2">
        <v>46232.8502083333</v>
      </c>
      <c r="BH1440" s="2">
        <v>46229.7330439815</v>
      </c>
      <c r="BJ1440" s="1" t="s">
        <v>16272</v>
      </c>
      <c r="BL1440" s="1" t="s">
        <v>8464</v>
      </c>
      <c r="BM1440" s="1" t="s">
        <v>12511</v>
      </c>
      <c r="BN1440" s="1" t="s">
        <v>590</v>
      </c>
      <c r="BO1440" s="1" t="s">
        <v>16273</v>
      </c>
      <c r="BP1440" s="1" t="s">
        <v>8082</v>
      </c>
      <c r="BQ1440" s="1" t="s">
        <v>6540</v>
      </c>
      <c r="BR1440" s="1" t="s">
        <v>10506</v>
      </c>
      <c r="BS1440" s="1" t="s">
        <v>9861</v>
      </c>
      <c r="BT1440" s="2">
        <v>46232.8503125</v>
      </c>
      <c r="BU1440" s="2">
        <v>46232.8696643518</v>
      </c>
      <c r="BV1440" s="1" t="s">
        <v>591</v>
      </c>
      <c r="BW1440" s="3">
        <v>45012</v>
      </c>
      <c r="BX1440" s="1" t="s">
        <v>8953</v>
      </c>
      <c r="BY1440" s="1" t="s">
        <v>628</v>
      </c>
      <c r="BZ1440" s="1" t="s">
        <v>8050</v>
      </c>
      <c r="CA1440" s="1">
        <v>0</v>
      </c>
      <c r="CB1440" s="1" t="s">
        <v>133</v>
      </c>
      <c r="CC1440" s="1">
        <v>0</v>
      </c>
      <c r="CD1440" s="1"/>
      <c r="CE1440" s="1">
        <v>0</v>
      </c>
      <c r="CG1440" s="1">
        <v>0</v>
      </c>
      <c r="CH1440" s="1"/>
      <c r="CI1440" s="1"/>
      <c r="CL1440" s="1" t="s">
        <v>8068</v>
      </c>
    </row>
    <row r="1441" s="1" customFormat="1" spans="1:90">
      <c r="A1441" s="1" t="s">
        <v>10014</v>
      </c>
      <c r="F1441" s="1">
        <v>0</v>
      </c>
      <c r="K1441" s="1">
        <v>101098</v>
      </c>
      <c r="L1441" s="1" t="s">
        <v>27</v>
      </c>
      <c r="M1441" s="1"/>
      <c r="O1441" s="2">
        <v>46232.6761226852</v>
      </c>
      <c r="P1441" s="2">
        <v>46232</v>
      </c>
      <c r="Q1441" s="1" t="s">
        <v>8050</v>
      </c>
      <c r="R1441" s="1" t="s">
        <v>8051</v>
      </c>
      <c r="S1441" s="1" t="s">
        <v>8556</v>
      </c>
      <c r="T1441" s="1" t="s">
        <v>8052</v>
      </c>
      <c r="U1441" s="1" t="s">
        <v>8053</v>
      </c>
      <c r="V1441" s="1" t="s">
        <v>27</v>
      </c>
      <c r="AB1441" s="1" t="s">
        <v>8054</v>
      </c>
      <c r="AD1441" s="1" t="s">
        <v>596</v>
      </c>
      <c r="AE1441" s="1" t="s">
        <v>2574</v>
      </c>
      <c r="AF1441" s="1" t="s">
        <v>8068</v>
      </c>
      <c r="AG1441" s="3">
        <v>46225</v>
      </c>
      <c r="AH1441" s="1"/>
      <c r="AI1441" s="1" t="s">
        <v>8055</v>
      </c>
      <c r="AJ1441" s="1">
        <v>162</v>
      </c>
      <c r="AP1441" s="2">
        <v>46232.8736921296</v>
      </c>
      <c r="AQ1441" s="1" t="s">
        <v>8072</v>
      </c>
      <c r="AR1441" s="3">
        <v>46110</v>
      </c>
      <c r="AS1441" s="1">
        <v>18920773506</v>
      </c>
      <c r="AT1441" s="1" t="s">
        <v>8073</v>
      </c>
      <c r="AU1441" s="2">
        <v>46232</v>
      </c>
      <c r="AV1441" s="1" t="s">
        <v>16274</v>
      </c>
      <c r="AW1441" s="1" t="s">
        <v>8068</v>
      </c>
      <c r="AY1441" s="1" t="s">
        <v>16275</v>
      </c>
      <c r="AZ1441" s="1" t="s">
        <v>8085</v>
      </c>
      <c r="BA1441" s="1" t="s">
        <v>16276</v>
      </c>
      <c r="BB1441" s="1" t="s">
        <v>16277</v>
      </c>
      <c r="BC1441" s="1" t="s">
        <v>463</v>
      </c>
      <c r="BD1441" s="1" t="s">
        <v>268</v>
      </c>
      <c r="BE1441" s="1" t="s">
        <v>16278</v>
      </c>
      <c r="BF1441" s="1" t="s">
        <v>3903</v>
      </c>
      <c r="BG1441" s="2">
        <v>46232.8903935185</v>
      </c>
      <c r="BH1441" s="2">
        <v>46232.6762268519</v>
      </c>
      <c r="BJ1441" s="1" t="s">
        <v>16279</v>
      </c>
      <c r="BL1441" s="1" t="s">
        <v>8091</v>
      </c>
      <c r="BM1441" s="1" t="s">
        <v>8092</v>
      </c>
      <c r="BN1441" s="1" t="s">
        <v>601</v>
      </c>
      <c r="BO1441" s="1" t="s">
        <v>16280</v>
      </c>
      <c r="BP1441" s="1" t="s">
        <v>8082</v>
      </c>
      <c r="BQ1441" s="1" t="s">
        <v>6540</v>
      </c>
      <c r="BT1441" s="2">
        <v>46232.8621875</v>
      </c>
      <c r="BU1441" s="2">
        <v>46232.8737384259</v>
      </c>
      <c r="BV1441" s="1" t="s">
        <v>818</v>
      </c>
      <c r="BW1441" s="3">
        <v>48051</v>
      </c>
      <c r="BX1441" s="1" t="s">
        <v>10021</v>
      </c>
      <c r="BY1441" s="1" t="s">
        <v>818</v>
      </c>
      <c r="BZ1441" s="1" t="s">
        <v>8050</v>
      </c>
      <c r="CB1441" s="1" t="s">
        <v>125</v>
      </c>
      <c r="CC1441" s="1">
        <v>0</v>
      </c>
      <c r="CD1441" s="1"/>
      <c r="CE1441" s="1">
        <v>0</v>
      </c>
      <c r="CG1441" s="1">
        <v>0</v>
      </c>
      <c r="CH1441" s="1"/>
      <c r="CI1441" s="1"/>
      <c r="CL1441" s="1" t="s">
        <v>8068</v>
      </c>
    </row>
    <row r="1442" s="1" customFormat="1" spans="1:90">
      <c r="F1442" s="1">
        <v>0</v>
      </c>
      <c r="K1442" s="1">
        <v>101325</v>
      </c>
      <c r="L1442" s="1" t="s">
        <v>24</v>
      </c>
      <c r="M1442" s="1"/>
      <c r="O1442" s="2">
        <v>46231.51125</v>
      </c>
      <c r="P1442" s="2">
        <v>46232</v>
      </c>
      <c r="R1442" s="1" t="s">
        <v>8051</v>
      </c>
      <c r="S1442" s="1" t="s">
        <v>8096</v>
      </c>
      <c r="T1442" s="1" t="s">
        <v>8052</v>
      </c>
      <c r="U1442" s="1" t="s">
        <v>8053</v>
      </c>
      <c r="V1442" s="1" t="s">
        <v>24</v>
      </c>
      <c r="AB1442" s="1" t="s">
        <v>8054</v>
      </c>
      <c r="AD1442" s="1" t="s">
        <v>596</v>
      </c>
      <c r="AE1442" s="1" t="s">
        <v>3541</v>
      </c>
      <c r="AF1442" s="1" t="s">
        <v>8068</v>
      </c>
      <c r="AG1442" s="3">
        <v>46232</v>
      </c>
      <c r="AI1442" s="1" t="s">
        <v>8071</v>
      </c>
      <c r="AJ1442" s="1">
        <v>387</v>
      </c>
      <c r="AK1442" s="1">
        <v>2200</v>
      </c>
      <c r="AP1442" s="2">
        <v>46232.8779976852</v>
      </c>
      <c r="AQ1442" s="1" t="s">
        <v>8072</v>
      </c>
      <c r="AR1442" s="3">
        <v>46228</v>
      </c>
      <c r="AS1442" s="1">
        <v>13948791323</v>
      </c>
      <c r="AT1442" s="1" t="s">
        <v>8056</v>
      </c>
      <c r="AU1442" s="2">
        <v>46232</v>
      </c>
      <c r="AV1442" s="1" t="s">
        <v>16281</v>
      </c>
      <c r="AW1442" s="1" t="s">
        <v>8068</v>
      </c>
      <c r="AY1442" s="1" t="s">
        <v>15239</v>
      </c>
      <c r="AZ1442" s="1" t="s">
        <v>8076</v>
      </c>
      <c r="BA1442" s="1" t="s">
        <v>15240</v>
      </c>
      <c r="BB1442" s="1" t="s">
        <v>3577</v>
      </c>
      <c r="BC1442" s="1" t="s">
        <v>489</v>
      </c>
      <c r="BD1442" s="1" t="s">
        <v>403</v>
      </c>
      <c r="BE1442" s="1" t="s">
        <v>16282</v>
      </c>
      <c r="BF1442" s="1" t="s">
        <v>3903</v>
      </c>
      <c r="BG1442" s="2">
        <v>46232</v>
      </c>
      <c r="BH1442" s="2">
        <v>46231.5127083333</v>
      </c>
      <c r="BJ1442" s="1" t="s">
        <v>8215</v>
      </c>
      <c r="BL1442" s="1" t="s">
        <v>8064</v>
      </c>
      <c r="BM1442" s="1" t="s">
        <v>8080</v>
      </c>
      <c r="BN1442" s="1" t="s">
        <v>601</v>
      </c>
      <c r="BO1442" s="1" t="s">
        <v>15242</v>
      </c>
      <c r="BP1442" s="1" t="s">
        <v>8082</v>
      </c>
      <c r="BQ1442" s="1" t="s">
        <v>6540</v>
      </c>
      <c r="BR1442" s="1"/>
      <c r="BS1442" s="1"/>
      <c r="BT1442" s="2">
        <v>46232.6007523148</v>
      </c>
      <c r="BU1442" s="2">
        <v>46232.8780902778</v>
      </c>
      <c r="BV1442" s="1" t="s">
        <v>818</v>
      </c>
      <c r="BW1442" s="3">
        <v>48058</v>
      </c>
      <c r="BX1442" s="1" t="s">
        <v>12284</v>
      </c>
      <c r="BY1442" s="1" t="s">
        <v>818</v>
      </c>
      <c r="BZ1442" s="1" t="s">
        <v>8050</v>
      </c>
      <c r="CB1442" s="1" t="s">
        <v>67</v>
      </c>
      <c r="CC1442" s="1">
        <v>0</v>
      </c>
      <c r="CE1442" s="1">
        <v>0</v>
      </c>
      <c r="CG1442" s="1">
        <v>0</v>
      </c>
      <c r="CL1442" s="1" t="s">
        <v>8068</v>
      </c>
    </row>
    <row r="1443" s="1" customFormat="1" spans="1:90">
      <c r="F1443" s="1">
        <v>0</v>
      </c>
      <c r="K1443" s="1">
        <v>101042</v>
      </c>
      <c r="L1443" s="1" t="s">
        <v>25</v>
      </c>
      <c r="N1443" s="1">
        <v>265</v>
      </c>
      <c r="O1443" s="2">
        <v>46228.668587963</v>
      </c>
      <c r="P1443" s="2">
        <v>46229</v>
      </c>
      <c r="Q1443" s="1" t="s">
        <v>8050</v>
      </c>
      <c r="R1443" s="1" t="s">
        <v>8051</v>
      </c>
      <c r="S1443" s="1" t="s">
        <v>8096</v>
      </c>
      <c r="T1443" s="1" t="s">
        <v>8052</v>
      </c>
      <c r="U1443" s="1" t="s">
        <v>8053</v>
      </c>
      <c r="V1443" s="1" t="s">
        <v>25</v>
      </c>
      <c r="AB1443" s="1" t="s">
        <v>8054</v>
      </c>
      <c r="AD1443" s="1" t="s">
        <v>607</v>
      </c>
      <c r="AE1443" s="1" t="s">
        <v>2788</v>
      </c>
      <c r="AF1443" s="1" t="s">
        <v>8068</v>
      </c>
      <c r="AG1443" s="3">
        <v>46232</v>
      </c>
      <c r="AH1443" s="1" t="s">
        <v>606</v>
      </c>
      <c r="AI1443" s="1" t="s">
        <v>8071</v>
      </c>
      <c r="AJ1443" s="1">
        <v>33</v>
      </c>
      <c r="AP1443" s="2">
        <v>46232.8798958333</v>
      </c>
      <c r="AQ1443" s="1" t="s">
        <v>8072</v>
      </c>
      <c r="AR1443" s="3">
        <v>46228</v>
      </c>
      <c r="AS1443" s="1">
        <v>17335575711</v>
      </c>
      <c r="AT1443" s="1" t="s">
        <v>8073</v>
      </c>
      <c r="AU1443" s="2">
        <v>46229</v>
      </c>
      <c r="AV1443" s="1" t="s">
        <v>16283</v>
      </c>
      <c r="AW1443" s="1" t="s">
        <v>8068</v>
      </c>
      <c r="AY1443" s="1" t="s">
        <v>16284</v>
      </c>
      <c r="AZ1443" s="1" t="s">
        <v>8155</v>
      </c>
      <c r="BA1443" s="1" t="s">
        <v>16285</v>
      </c>
      <c r="BB1443" s="1" t="s">
        <v>3246</v>
      </c>
      <c r="BC1443" s="1" t="s">
        <v>463</v>
      </c>
      <c r="BD1443" s="1" t="s">
        <v>369</v>
      </c>
      <c r="BE1443" s="1" t="s">
        <v>16286</v>
      </c>
      <c r="BF1443" s="1" t="s">
        <v>3878</v>
      </c>
      <c r="BG1443" s="2">
        <v>46232</v>
      </c>
      <c r="BH1443" s="2">
        <v>46232.4441087963</v>
      </c>
      <c r="BJ1443" s="1" t="s">
        <v>8215</v>
      </c>
      <c r="BL1443" s="1" t="s">
        <v>8159</v>
      </c>
      <c r="BM1443" s="1" t="s">
        <v>8343</v>
      </c>
      <c r="BN1443" s="1" t="s">
        <v>601</v>
      </c>
      <c r="BO1443" s="1" t="s">
        <v>16287</v>
      </c>
      <c r="BP1443" s="1" t="s">
        <v>8082</v>
      </c>
      <c r="BQ1443" s="1" t="s">
        <v>6540</v>
      </c>
      <c r="BT1443" s="2">
        <v>46232.7247222222</v>
      </c>
      <c r="BU1443" s="2">
        <v>46232.8807175926</v>
      </c>
      <c r="BV1443" s="1" t="s">
        <v>602</v>
      </c>
      <c r="BW1443" s="3">
        <v>48058</v>
      </c>
      <c r="BX1443" s="1" t="s">
        <v>16288</v>
      </c>
      <c r="BY1443" s="1" t="s">
        <v>602</v>
      </c>
      <c r="BZ1443" s="1" t="s">
        <v>8050</v>
      </c>
      <c r="CB1443" s="1" t="s">
        <v>97</v>
      </c>
      <c r="CC1443" s="1">
        <v>70</v>
      </c>
      <c r="CE1443" s="1">
        <v>70</v>
      </c>
      <c r="CG1443" s="1">
        <v>28</v>
      </c>
      <c r="CL1443" s="1" t="s">
        <v>8068</v>
      </c>
    </row>
    <row r="1444" s="1" customFormat="1" spans="1:90">
      <c r="A1444" s="1" t="s">
        <v>9344</v>
      </c>
      <c r="F1444" s="1">
        <v>0</v>
      </c>
      <c r="K1444" s="1">
        <v>101042</v>
      </c>
      <c r="L1444" s="1" t="s">
        <v>25</v>
      </c>
      <c r="M1444" s="1"/>
      <c r="O1444" s="2">
        <v>46231.7146180556</v>
      </c>
      <c r="P1444" s="2">
        <v>46232.625</v>
      </c>
      <c r="Q1444" s="1" t="s">
        <v>8050</v>
      </c>
      <c r="R1444" s="1" t="s">
        <v>8051</v>
      </c>
      <c r="T1444" s="1" t="s">
        <v>8052</v>
      </c>
      <c r="U1444" s="1" t="s">
        <v>8053</v>
      </c>
      <c r="V1444" s="1" t="s">
        <v>25</v>
      </c>
      <c r="AB1444" s="1" t="s">
        <v>8054</v>
      </c>
      <c r="AD1444" s="1" t="s">
        <v>596</v>
      </c>
      <c r="AE1444" s="1" t="s">
        <v>661</v>
      </c>
      <c r="AF1444" s="1" t="s">
        <v>8068</v>
      </c>
      <c r="AG1444" s="3">
        <v>46232</v>
      </c>
      <c r="AI1444" s="1" t="s">
        <v>8055</v>
      </c>
      <c r="AJ1444" s="1">
        <v>93</v>
      </c>
      <c r="AM1444" s="1" t="s">
        <v>8068</v>
      </c>
      <c r="AO1444" s="1">
        <v>2.6</v>
      </c>
      <c r="AP1444" s="2">
        <v>46232.8891550926</v>
      </c>
      <c r="AQ1444" s="1" t="s">
        <v>8106</v>
      </c>
      <c r="AR1444" s="3">
        <v>46179</v>
      </c>
      <c r="AS1444" s="1">
        <v>18794311118</v>
      </c>
      <c r="AT1444" s="1" t="s">
        <v>8073</v>
      </c>
      <c r="AU1444" s="2">
        <v>46232.625</v>
      </c>
      <c r="AV1444" s="1" t="s">
        <v>16289</v>
      </c>
      <c r="AW1444" s="1" t="s">
        <v>8068</v>
      </c>
      <c r="AY1444" s="1" t="s">
        <v>16290</v>
      </c>
      <c r="AZ1444" s="1" t="s">
        <v>8277</v>
      </c>
      <c r="BA1444" s="1" t="s">
        <v>16291</v>
      </c>
      <c r="BB1444" s="1" t="s">
        <v>16292</v>
      </c>
      <c r="BC1444" s="1" t="s">
        <v>463</v>
      </c>
      <c r="BD1444" s="1" t="s">
        <v>316</v>
      </c>
      <c r="BE1444" s="1" t="s">
        <v>16293</v>
      </c>
      <c r="BF1444" s="1" t="s">
        <v>3878</v>
      </c>
      <c r="BG1444" s="2">
        <v>46232.2618865741</v>
      </c>
      <c r="BH1444" s="2">
        <v>46231.7146759259</v>
      </c>
      <c r="BJ1444" s="1" t="s">
        <v>16294</v>
      </c>
      <c r="BK1444" s="1"/>
      <c r="BL1444" s="1" t="s">
        <v>8159</v>
      </c>
      <c r="BM1444" s="1" t="s">
        <v>10563</v>
      </c>
      <c r="BN1444" s="1" t="s">
        <v>601</v>
      </c>
      <c r="BO1444" s="1" t="s">
        <v>16295</v>
      </c>
      <c r="BP1444" s="1" t="s">
        <v>8082</v>
      </c>
      <c r="BQ1444" s="1" t="s">
        <v>6540</v>
      </c>
      <c r="BT1444" s="2">
        <v>46232.8691203704</v>
      </c>
      <c r="BU1444" s="2">
        <v>46232.8893287037</v>
      </c>
      <c r="BV1444" s="1" t="s">
        <v>591</v>
      </c>
      <c r="BW1444" s="3">
        <v>48058</v>
      </c>
      <c r="BX1444" s="1" t="s">
        <v>8217</v>
      </c>
      <c r="BY1444" s="1" t="s">
        <v>597</v>
      </c>
      <c r="BZ1444" s="1" t="s">
        <v>8050</v>
      </c>
      <c r="CB1444" s="1" t="s">
        <v>74</v>
      </c>
      <c r="CC1444" s="1">
        <v>0</v>
      </c>
      <c r="CE1444" s="1">
        <v>0</v>
      </c>
      <c r="CG1444" s="1">
        <v>0</v>
      </c>
      <c r="CL1444" s="1" t="s">
        <v>8068</v>
      </c>
    </row>
    <row r="1445" s="1" customFormat="1" spans="1:90">
      <c r="A1445" s="1" t="s">
        <v>15792</v>
      </c>
      <c r="F1445" s="1">
        <v>0</v>
      </c>
      <c r="K1445" s="1">
        <v>101110</v>
      </c>
      <c r="L1445" s="1" t="s">
        <v>28</v>
      </c>
      <c r="O1445" s="2">
        <v>46232.8817361111</v>
      </c>
      <c r="P1445" s="2">
        <v>46232</v>
      </c>
      <c r="Q1445" s="1" t="s">
        <v>8050</v>
      </c>
      <c r="R1445" s="1" t="s">
        <v>8051</v>
      </c>
      <c r="T1445" s="1" t="s">
        <v>8052</v>
      </c>
      <c r="U1445" s="1" t="s">
        <v>8053</v>
      </c>
      <c r="V1445" s="1" t="s">
        <v>28</v>
      </c>
      <c r="AB1445" s="1" t="s">
        <v>8054</v>
      </c>
      <c r="AD1445" s="1" t="s">
        <v>596</v>
      </c>
      <c r="AE1445" s="1" t="s">
        <v>811</v>
      </c>
      <c r="AF1445" s="1" t="s">
        <v>8068</v>
      </c>
      <c r="AG1445" s="3">
        <v>45533</v>
      </c>
      <c r="AI1445" s="1" t="s">
        <v>8071</v>
      </c>
      <c r="AJ1445" s="1">
        <v>661</v>
      </c>
      <c r="AP1445" s="2">
        <v>46232.8912384259</v>
      </c>
      <c r="AQ1445" s="1" t="s">
        <v>8106</v>
      </c>
      <c r="AR1445" s="3">
        <v>45502</v>
      </c>
      <c r="AS1445" s="1">
        <v>15739521330</v>
      </c>
      <c r="AT1445" s="1"/>
      <c r="AU1445" s="2">
        <v>46232</v>
      </c>
      <c r="AV1445" s="1" t="s">
        <v>16296</v>
      </c>
      <c r="AW1445" s="1" t="s">
        <v>8068</v>
      </c>
      <c r="AY1445" s="1" t="s">
        <v>16297</v>
      </c>
      <c r="AZ1445" s="1" t="s">
        <v>8460</v>
      </c>
      <c r="BA1445" s="1" t="s">
        <v>16298</v>
      </c>
      <c r="BB1445" s="1" t="s">
        <v>16299</v>
      </c>
      <c r="BC1445" s="1" t="s">
        <v>478</v>
      </c>
      <c r="BD1445" s="1" t="s">
        <v>165</v>
      </c>
      <c r="BE1445" s="1" t="s">
        <v>16300</v>
      </c>
      <c r="BF1445" s="1" t="s">
        <v>3868</v>
      </c>
      <c r="BG1445" s="2">
        <v>46232</v>
      </c>
      <c r="BH1445" s="2">
        <v>46232.8837037037</v>
      </c>
      <c r="BJ1445" s="1" t="s">
        <v>16301</v>
      </c>
      <c r="BL1445" s="1" t="s">
        <v>8464</v>
      </c>
      <c r="BM1445" s="1" t="s">
        <v>8654</v>
      </c>
      <c r="BN1445" s="1" t="s">
        <v>590</v>
      </c>
      <c r="BO1445" s="1" t="s">
        <v>16302</v>
      </c>
      <c r="BP1445" s="1" t="s">
        <v>8082</v>
      </c>
      <c r="BQ1445" s="1" t="s">
        <v>6540</v>
      </c>
      <c r="BR1445" s="1" t="s">
        <v>16303</v>
      </c>
      <c r="BS1445" s="1" t="s">
        <v>16304</v>
      </c>
      <c r="BT1445" s="2">
        <v>46232.8849768518</v>
      </c>
      <c r="BU1445" s="2">
        <v>46232.8913773148</v>
      </c>
      <c r="BV1445" s="1" t="s">
        <v>818</v>
      </c>
      <c r="BW1445" s="3">
        <v>47359</v>
      </c>
      <c r="BX1445" s="1" t="s">
        <v>15799</v>
      </c>
      <c r="BY1445" s="1" t="s">
        <v>818</v>
      </c>
      <c r="BZ1445" s="1" t="s">
        <v>8050</v>
      </c>
      <c r="CB1445" s="1" t="s">
        <v>129</v>
      </c>
      <c r="CC1445" s="1">
        <v>0</v>
      </c>
      <c r="CE1445" s="1">
        <v>0</v>
      </c>
      <c r="CG1445" s="1">
        <v>0</v>
      </c>
      <c r="CL1445" s="1" t="s">
        <v>8068</v>
      </c>
    </row>
    <row r="1446" s="1" customFormat="1" spans="1:90">
      <c r="A1446" s="1" t="s">
        <v>9170</v>
      </c>
      <c r="F1446" s="1">
        <v>0</v>
      </c>
      <c r="K1446" s="1">
        <v>101098</v>
      </c>
      <c r="L1446" s="1" t="s">
        <v>27</v>
      </c>
      <c r="O1446" s="2">
        <v>46232.4585648148</v>
      </c>
      <c r="P1446" s="2">
        <v>46232</v>
      </c>
      <c r="Q1446" s="1" t="s">
        <v>8050</v>
      </c>
      <c r="R1446" s="1" t="s">
        <v>8051</v>
      </c>
      <c r="T1446" s="1" t="s">
        <v>8052</v>
      </c>
      <c r="U1446" s="1" t="s">
        <v>8053</v>
      </c>
      <c r="V1446" s="1" t="s">
        <v>27</v>
      </c>
      <c r="AB1446" s="1" t="s">
        <v>8054</v>
      </c>
      <c r="AD1446" s="1" t="s">
        <v>607</v>
      </c>
      <c r="AE1446" s="1" t="s">
        <v>2775</v>
      </c>
      <c r="AF1446" s="1" t="s">
        <v>8068</v>
      </c>
      <c r="AG1446" s="3">
        <v>46232</v>
      </c>
      <c r="AH1446" s="1" t="s">
        <v>606</v>
      </c>
      <c r="AI1446" s="1" t="s">
        <v>8055</v>
      </c>
      <c r="AJ1446" s="1">
        <v>304</v>
      </c>
      <c r="AM1446" s="1" t="s">
        <v>8068</v>
      </c>
      <c r="AO1446" s="1">
        <v>3.2</v>
      </c>
      <c r="AP1446" s="2">
        <v>46232.8949768519</v>
      </c>
      <c r="AQ1446" s="1" t="s">
        <v>8072</v>
      </c>
      <c r="AR1446" s="3">
        <v>46231</v>
      </c>
      <c r="AS1446" s="1">
        <v>18697238559</v>
      </c>
      <c r="AT1446" s="1" t="s">
        <v>8056</v>
      </c>
      <c r="AU1446" s="2">
        <v>46232</v>
      </c>
      <c r="AV1446" s="1" t="s">
        <v>16305</v>
      </c>
      <c r="AW1446" s="1" t="s">
        <v>8068</v>
      </c>
      <c r="AY1446" s="1" t="s">
        <v>16306</v>
      </c>
      <c r="AZ1446" s="1" t="s">
        <v>8085</v>
      </c>
      <c r="BA1446" s="1" t="s">
        <v>16307</v>
      </c>
      <c r="BB1446" s="1" t="s">
        <v>2828</v>
      </c>
      <c r="BC1446" s="1" t="s">
        <v>463</v>
      </c>
      <c r="BD1446" s="1" t="s">
        <v>259</v>
      </c>
      <c r="BE1446" s="1" t="s">
        <v>16308</v>
      </c>
      <c r="BF1446" s="1" t="s">
        <v>3878</v>
      </c>
      <c r="BG1446" s="2">
        <v>46232</v>
      </c>
      <c r="BH1446" s="2">
        <v>46232.4586805556</v>
      </c>
      <c r="BJ1446" s="1" t="s">
        <v>10431</v>
      </c>
      <c r="BL1446" s="1" t="s">
        <v>8091</v>
      </c>
      <c r="BM1446" s="1" t="s">
        <v>9360</v>
      </c>
      <c r="BN1446" s="1" t="s">
        <v>601</v>
      </c>
      <c r="BO1446" s="1" t="s">
        <v>16309</v>
      </c>
      <c r="BP1446" s="1" t="s">
        <v>8082</v>
      </c>
      <c r="BQ1446" s="1" t="s">
        <v>6540</v>
      </c>
      <c r="BT1446" s="2">
        <v>46232.8463773148</v>
      </c>
      <c r="BU1446" s="2">
        <v>46232.8950810185</v>
      </c>
      <c r="BV1446" s="1" t="s">
        <v>591</v>
      </c>
      <c r="BW1446" s="3">
        <v>48058</v>
      </c>
      <c r="BX1446" s="1" t="s">
        <v>8490</v>
      </c>
      <c r="BY1446" s="1" t="s">
        <v>597</v>
      </c>
      <c r="BZ1446" s="1" t="s">
        <v>8050</v>
      </c>
      <c r="CB1446" s="1" t="s">
        <v>122</v>
      </c>
      <c r="CC1446" s="1">
        <v>50</v>
      </c>
      <c r="CE1446" s="1">
        <v>50</v>
      </c>
      <c r="CG1446" s="1">
        <v>0</v>
      </c>
      <c r="CL1446" s="1" t="s">
        <v>8068</v>
      </c>
    </row>
    <row r="1447" s="1" customFormat="1" spans="1:90">
      <c r="C1447" s="1">
        <v>1</v>
      </c>
      <c r="F1447" s="1">
        <v>0</v>
      </c>
      <c r="K1447" s="1">
        <v>101073</v>
      </c>
      <c r="L1447" s="1" t="s">
        <v>26</v>
      </c>
      <c r="O1447" s="2">
        <v>46232.8864236111</v>
      </c>
      <c r="P1447" s="2">
        <v>46233</v>
      </c>
      <c r="Q1447" s="1" t="s">
        <v>8050</v>
      </c>
      <c r="R1447" s="1" t="s">
        <v>8051</v>
      </c>
      <c r="T1447" s="1" t="s">
        <v>8144</v>
      </c>
      <c r="U1447" s="1" t="s">
        <v>8053</v>
      </c>
      <c r="V1447" s="1" t="s">
        <v>26</v>
      </c>
      <c r="AB1447" s="1" t="s">
        <v>8054</v>
      </c>
      <c r="AD1447" s="1" t="s">
        <v>607</v>
      </c>
      <c r="AE1447" s="1" t="s">
        <v>685</v>
      </c>
      <c r="AF1447" s="1" t="s">
        <v>8068</v>
      </c>
      <c r="AG1447" s="1"/>
      <c r="AH1447" s="1" t="s">
        <v>606</v>
      </c>
      <c r="AI1447" s="1" t="s">
        <v>8055</v>
      </c>
      <c r="AJ1447" s="4">
        <v>1212</v>
      </c>
      <c r="AP1447" s="2">
        <v>46232.8964236111</v>
      </c>
      <c r="AQ1447" s="1"/>
      <c r="AR1447" s="1"/>
      <c r="AS1447" s="1">
        <v>18395296862</v>
      </c>
      <c r="AU1447" s="2">
        <v>46233</v>
      </c>
      <c r="AV1447" s="1"/>
      <c r="AW1447" s="1" t="s">
        <v>8050</v>
      </c>
      <c r="AY1447" s="1" t="s">
        <v>16310</v>
      </c>
      <c r="AZ1447" s="1" t="s">
        <v>8108</v>
      </c>
      <c r="BA1447" s="1" t="s">
        <v>16311</v>
      </c>
      <c r="BB1447" s="1" t="s">
        <v>5466</v>
      </c>
      <c r="BC1447" s="1" t="s">
        <v>496</v>
      </c>
      <c r="BD1447" s="1" t="s">
        <v>299</v>
      </c>
      <c r="BE1447" s="1" t="s">
        <v>16312</v>
      </c>
      <c r="BF1447" s="1" t="s">
        <v>4087</v>
      </c>
      <c r="BG1447" s="2">
        <v>46232.8925</v>
      </c>
      <c r="BH1447" s="2">
        <v>46232.8923958333</v>
      </c>
      <c r="BL1447" s="1" t="s">
        <v>8115</v>
      </c>
      <c r="BM1447" s="1" t="s">
        <v>11162</v>
      </c>
      <c r="BN1447" s="1" t="s">
        <v>645</v>
      </c>
      <c r="BO1447" s="1" t="s">
        <v>16313</v>
      </c>
      <c r="BP1447" s="1" t="s">
        <v>8067</v>
      </c>
      <c r="BQ1447" s="1" t="s">
        <v>6540</v>
      </c>
      <c r="BT1447" s="2">
        <v>46232.8928356481</v>
      </c>
      <c r="BU1447" s="2">
        <v>46232.8964583333</v>
      </c>
      <c r="BV1447" s="1" t="s">
        <v>2060</v>
      </c>
      <c r="BW1447" s="1"/>
      <c r="BX1447" s="1"/>
      <c r="BY1447" s="1"/>
      <c r="BZ1447" s="1" t="s">
        <v>8050</v>
      </c>
      <c r="CB1447" s="1" t="s">
        <v>113</v>
      </c>
      <c r="CC1447" s="4">
        <v>1770</v>
      </c>
      <c r="CE1447" s="4">
        <v>1770</v>
      </c>
      <c r="CF1447" s="1" t="s">
        <v>14691</v>
      </c>
      <c r="CG1447" s="4">
        <v>1239</v>
      </c>
      <c r="CJ1447" s="1" t="s">
        <v>622</v>
      </c>
      <c r="CK1447" s="2">
        <v>46234.5890162037</v>
      </c>
      <c r="CL1447" s="1" t="s">
        <v>8068</v>
      </c>
    </row>
    <row r="1448" s="1" customFormat="1" spans="1:90">
      <c r="C1448" s="1">
        <v>1</v>
      </c>
      <c r="F1448" s="1">
        <v>0</v>
      </c>
      <c r="K1448" s="1">
        <v>101073</v>
      </c>
      <c r="L1448" s="1" t="s">
        <v>26</v>
      </c>
      <c r="O1448" s="2">
        <v>46232.8864236111</v>
      </c>
      <c r="P1448" s="2">
        <v>46233</v>
      </c>
      <c r="Q1448" s="1" t="s">
        <v>8050</v>
      </c>
      <c r="R1448" s="1" t="s">
        <v>8051</v>
      </c>
      <c r="T1448" s="1" t="s">
        <v>8144</v>
      </c>
      <c r="U1448" s="1" t="s">
        <v>8053</v>
      </c>
      <c r="V1448" s="1" t="s">
        <v>26</v>
      </c>
      <c r="AB1448" s="1" t="s">
        <v>8054</v>
      </c>
      <c r="AD1448" s="1" t="s">
        <v>607</v>
      </c>
      <c r="AE1448" s="1" t="s">
        <v>685</v>
      </c>
      <c r="AF1448" s="1" t="s">
        <v>8068</v>
      </c>
      <c r="AG1448" s="1"/>
      <c r="AH1448" s="1" t="s">
        <v>606</v>
      </c>
      <c r="AI1448" s="1" t="s">
        <v>8055</v>
      </c>
      <c r="AJ1448" s="4">
        <v>1212</v>
      </c>
      <c r="AP1448" s="2">
        <v>46232.8973148148</v>
      </c>
      <c r="AQ1448" s="1"/>
      <c r="AR1448" s="1"/>
      <c r="AS1448" s="1">
        <v>18395296862</v>
      </c>
      <c r="AU1448" s="2">
        <v>46233</v>
      </c>
      <c r="AV1448" s="1"/>
      <c r="AW1448" s="1" t="s">
        <v>8050</v>
      </c>
      <c r="AY1448" s="1" t="s">
        <v>16310</v>
      </c>
      <c r="AZ1448" s="1" t="s">
        <v>8108</v>
      </c>
      <c r="BA1448" s="1" t="s">
        <v>16311</v>
      </c>
      <c r="BB1448" s="1" t="s">
        <v>5463</v>
      </c>
      <c r="BC1448" s="1" t="s">
        <v>496</v>
      </c>
      <c r="BD1448" s="1" t="s">
        <v>299</v>
      </c>
      <c r="BE1448" s="1" t="s">
        <v>16312</v>
      </c>
      <c r="BF1448" s="1" t="s">
        <v>4087</v>
      </c>
      <c r="BG1448" s="2">
        <v>46232.8925</v>
      </c>
      <c r="BH1448" s="2">
        <v>46232.8918055556</v>
      </c>
      <c r="BL1448" s="1" t="s">
        <v>8115</v>
      </c>
      <c r="BM1448" s="1" t="s">
        <v>11162</v>
      </c>
      <c r="BN1448" s="1" t="s">
        <v>645</v>
      </c>
      <c r="BO1448" s="1" t="s">
        <v>16313</v>
      </c>
      <c r="BP1448" s="1" t="s">
        <v>8067</v>
      </c>
      <c r="BQ1448" s="1" t="s">
        <v>6540</v>
      </c>
      <c r="BT1448" s="2">
        <v>46232.8928356481</v>
      </c>
      <c r="BU1448" s="2">
        <v>46232.8973611111</v>
      </c>
      <c r="BV1448" s="1" t="s">
        <v>949</v>
      </c>
      <c r="BW1448" s="1"/>
      <c r="BX1448" s="1"/>
      <c r="BY1448" s="1"/>
      <c r="BZ1448" s="1" t="s">
        <v>8050</v>
      </c>
      <c r="CB1448" s="1" t="s">
        <v>113</v>
      </c>
      <c r="CC1448" s="1">
        <v>375</v>
      </c>
      <c r="CE1448" s="1">
        <v>375</v>
      </c>
      <c r="CF1448" s="1" t="s">
        <v>14691</v>
      </c>
      <c r="CG1448" s="1">
        <v>262.5</v>
      </c>
      <c r="CJ1448" s="1" t="s">
        <v>622</v>
      </c>
      <c r="CK1448" s="2">
        <v>46234.5890162037</v>
      </c>
      <c r="CL1448" s="1" t="s">
        <v>8068</v>
      </c>
    </row>
    <row r="1449" s="1" customFormat="1" spans="1:90">
      <c r="A1449" s="1" t="s">
        <v>621</v>
      </c>
      <c r="F1449" s="1">
        <v>0</v>
      </c>
      <c r="K1449" s="1">
        <v>101110</v>
      </c>
      <c r="L1449" s="1" t="s">
        <v>28</v>
      </c>
      <c r="M1449" s="1" t="s">
        <v>8106</v>
      </c>
      <c r="O1449" s="2">
        <v>46232.8030092593</v>
      </c>
      <c r="P1449" s="2">
        <v>46233.4583333333</v>
      </c>
      <c r="R1449" s="1" t="s">
        <v>8051</v>
      </c>
      <c r="T1449" s="1" t="s">
        <v>8052</v>
      </c>
      <c r="U1449" s="1" t="s">
        <v>8053</v>
      </c>
      <c r="V1449" s="1" t="s">
        <v>28</v>
      </c>
      <c r="AB1449" s="1" t="s">
        <v>8054</v>
      </c>
      <c r="AD1449" s="1" t="s">
        <v>596</v>
      </c>
      <c r="AE1449" s="1" t="s">
        <v>697</v>
      </c>
      <c r="AF1449" s="1"/>
      <c r="AG1449" s="1"/>
      <c r="AI1449" s="1" t="s">
        <v>8055</v>
      </c>
      <c r="AJ1449" s="1">
        <v>110</v>
      </c>
      <c r="AP1449" s="2">
        <v>46232.9031018519</v>
      </c>
      <c r="AQ1449" s="1"/>
      <c r="AR1449" s="1"/>
      <c r="AS1449" s="1">
        <v>18699056332</v>
      </c>
      <c r="AT1449" s="1"/>
      <c r="AU1449" s="2">
        <v>46233.4583333333</v>
      </c>
      <c r="AV1449" s="1"/>
      <c r="AW1449" s="1" t="s">
        <v>8050</v>
      </c>
      <c r="AY1449" s="1" t="s">
        <v>16314</v>
      </c>
      <c r="AZ1449" s="1" t="s">
        <v>8460</v>
      </c>
      <c r="BA1449" s="1" t="s">
        <v>16315</v>
      </c>
      <c r="BB1449" s="1" t="s">
        <v>16316</v>
      </c>
      <c r="BC1449" s="1" t="s">
        <v>478</v>
      </c>
      <c r="BD1449" s="1" t="s">
        <v>162</v>
      </c>
      <c r="BE1449" s="1" t="s">
        <v>16317</v>
      </c>
      <c r="BF1449" s="1" t="s">
        <v>8112</v>
      </c>
      <c r="BG1449" s="2">
        <v>46232.8888888889</v>
      </c>
      <c r="BH1449" s="2">
        <v>46232.80375</v>
      </c>
      <c r="BJ1449" s="1" t="s">
        <v>16318</v>
      </c>
      <c r="BK1449" s="1" t="s">
        <v>16319</v>
      </c>
      <c r="BL1449" s="1" t="s">
        <v>8464</v>
      </c>
      <c r="BM1449" s="1" t="s">
        <v>9081</v>
      </c>
      <c r="BN1449" s="1" t="s">
        <v>601</v>
      </c>
      <c r="BO1449" s="1" t="s">
        <v>16320</v>
      </c>
      <c r="BP1449" s="1" t="s">
        <v>8082</v>
      </c>
      <c r="BQ1449" s="1" t="s">
        <v>6540</v>
      </c>
      <c r="BT1449" s="2">
        <v>46232.8945486111</v>
      </c>
      <c r="BU1449" s="2">
        <v>46232.9042708333</v>
      </c>
      <c r="BV1449" s="1" t="s">
        <v>621</v>
      </c>
      <c r="BW1449" s="1"/>
      <c r="BX1449" s="1"/>
      <c r="BY1449" s="1"/>
      <c r="BZ1449" s="1" t="s">
        <v>8050</v>
      </c>
      <c r="CB1449" s="1" t="s">
        <v>129</v>
      </c>
      <c r="CC1449" s="1">
        <v>0</v>
      </c>
      <c r="CE1449" s="1">
        <v>0</v>
      </c>
      <c r="CG1449" s="1">
        <v>0</v>
      </c>
      <c r="CL1449" s="1" t="s">
        <v>8068</v>
      </c>
    </row>
    <row r="1450" s="1" customFormat="1" spans="1:90">
      <c r="F1450" s="1">
        <v>0</v>
      </c>
      <c r="K1450" s="1">
        <v>101311</v>
      </c>
      <c r="L1450" s="1" t="s">
        <v>23</v>
      </c>
      <c r="N1450" s="1">
        <v>0</v>
      </c>
      <c r="O1450" s="2">
        <v>46232.8923842593</v>
      </c>
      <c r="P1450" s="2">
        <v>46232</v>
      </c>
      <c r="Q1450" s="1" t="s">
        <v>8050</v>
      </c>
      <c r="R1450" s="1" t="s">
        <v>8051</v>
      </c>
      <c r="S1450" s="1" t="s">
        <v>8096</v>
      </c>
      <c r="T1450" s="1" t="s">
        <v>8144</v>
      </c>
      <c r="U1450" s="1" t="s">
        <v>8053</v>
      </c>
      <c r="V1450" s="1" t="s">
        <v>23</v>
      </c>
      <c r="AB1450" s="1" t="s">
        <v>8054</v>
      </c>
      <c r="AD1450" s="1" t="s">
        <v>596</v>
      </c>
      <c r="AE1450" s="1" t="s">
        <v>667</v>
      </c>
      <c r="AF1450" s="1" t="s">
        <v>8068</v>
      </c>
      <c r="AG1450" s="3">
        <v>46232</v>
      </c>
      <c r="AH1450" s="1"/>
      <c r="AI1450" s="1" t="s">
        <v>8071</v>
      </c>
      <c r="AJ1450" s="1">
        <v>189</v>
      </c>
      <c r="AP1450" s="2">
        <v>46232.9164467593</v>
      </c>
      <c r="AQ1450" s="1" t="s">
        <v>8072</v>
      </c>
      <c r="AR1450" s="3">
        <v>46208</v>
      </c>
      <c r="AS1450" s="1">
        <v>15847722554</v>
      </c>
      <c r="AT1450" s="1" t="s">
        <v>8073</v>
      </c>
      <c r="AU1450" s="2">
        <v>46232</v>
      </c>
      <c r="AV1450" s="1" t="s">
        <v>16321</v>
      </c>
      <c r="AW1450" s="1" t="s">
        <v>8068</v>
      </c>
      <c r="AY1450" s="1" t="s">
        <v>16322</v>
      </c>
      <c r="AZ1450" s="1" t="s">
        <v>8265</v>
      </c>
      <c r="BA1450" s="1" t="s">
        <v>16323</v>
      </c>
      <c r="BB1450" s="1" t="s">
        <v>16324</v>
      </c>
      <c r="BC1450" s="1" t="s">
        <v>448</v>
      </c>
      <c r="BD1450" s="1" t="s">
        <v>433</v>
      </c>
      <c r="BE1450" s="1" t="s">
        <v>16325</v>
      </c>
      <c r="BF1450" s="1" t="s">
        <v>3878</v>
      </c>
      <c r="BG1450" s="2">
        <v>46232.8952314815</v>
      </c>
      <c r="BH1450" s="2">
        <v>46232.8924074074</v>
      </c>
      <c r="BL1450" s="1" t="s">
        <v>8064</v>
      </c>
      <c r="BM1450" s="1" t="s">
        <v>8891</v>
      </c>
      <c r="BN1450" s="1" t="s">
        <v>601</v>
      </c>
      <c r="BO1450" s="1" t="s">
        <v>16326</v>
      </c>
      <c r="BP1450" s="1" t="s">
        <v>8082</v>
      </c>
      <c r="BQ1450" s="1" t="s">
        <v>6540</v>
      </c>
      <c r="BT1450" s="2">
        <v>46232.8944791667</v>
      </c>
      <c r="BU1450" s="2">
        <v>46232.9166203704</v>
      </c>
      <c r="BV1450" s="1" t="s">
        <v>621</v>
      </c>
      <c r="BW1450" s="3">
        <v>48058</v>
      </c>
      <c r="BX1450" s="1" t="s">
        <v>12152</v>
      </c>
      <c r="BY1450" s="1" t="s">
        <v>621</v>
      </c>
      <c r="BZ1450" s="1" t="s">
        <v>8050</v>
      </c>
      <c r="CB1450" s="1" t="s">
        <v>58</v>
      </c>
      <c r="CC1450" s="1">
        <v>0</v>
      </c>
      <c r="CE1450" s="1">
        <v>0</v>
      </c>
      <c r="CF1450" s="1"/>
      <c r="CG1450" s="1">
        <v>0</v>
      </c>
      <c r="CL1450" s="1" t="s">
        <v>8068</v>
      </c>
    </row>
    <row r="1451" s="1" customFormat="1" spans="1:90">
      <c r="A1451" s="1" t="s">
        <v>10028</v>
      </c>
      <c r="F1451" s="1">
        <v>0</v>
      </c>
      <c r="K1451" s="1">
        <v>101110</v>
      </c>
      <c r="L1451" s="1" t="s">
        <v>28</v>
      </c>
      <c r="M1451" s="1" t="s">
        <v>8106</v>
      </c>
      <c r="O1451" s="2">
        <v>46228.6710532407</v>
      </c>
      <c r="P1451" s="2">
        <v>46233</v>
      </c>
      <c r="Q1451" s="1" t="s">
        <v>8050</v>
      </c>
      <c r="R1451" s="1" t="s">
        <v>8051</v>
      </c>
      <c r="S1451" s="1" t="s">
        <v>8096</v>
      </c>
      <c r="T1451" s="1" t="s">
        <v>8052</v>
      </c>
      <c r="U1451" s="1" t="s">
        <v>8053</v>
      </c>
      <c r="V1451" s="1" t="s">
        <v>28</v>
      </c>
      <c r="AB1451" s="1" t="s">
        <v>8054</v>
      </c>
      <c r="AD1451" s="1" t="s">
        <v>596</v>
      </c>
      <c r="AE1451" s="1" t="s">
        <v>826</v>
      </c>
      <c r="AF1451" s="1" t="s">
        <v>8068</v>
      </c>
      <c r="AG1451" s="3">
        <v>46232</v>
      </c>
      <c r="AH1451" s="1"/>
      <c r="AI1451" s="1" t="s">
        <v>8071</v>
      </c>
      <c r="AJ1451" s="1"/>
      <c r="AP1451" s="2">
        <v>46232.9166203704</v>
      </c>
      <c r="AQ1451" s="1" t="s">
        <v>8106</v>
      </c>
      <c r="AR1451" s="3">
        <v>46229</v>
      </c>
      <c r="AS1451" s="1">
        <v>15299012213</v>
      </c>
      <c r="AT1451" s="1" t="s">
        <v>8056</v>
      </c>
      <c r="AU1451" s="2">
        <v>46233</v>
      </c>
      <c r="AV1451" s="1" t="s">
        <v>16327</v>
      </c>
      <c r="AW1451" s="1" t="s">
        <v>8068</v>
      </c>
      <c r="AY1451" s="1" t="s">
        <v>16328</v>
      </c>
      <c r="AZ1451" s="1" t="s">
        <v>9096</v>
      </c>
      <c r="BA1451" s="1" t="s">
        <v>16329</v>
      </c>
      <c r="BB1451" s="1" t="s">
        <v>1553</v>
      </c>
      <c r="BC1451" s="1" t="s">
        <v>478</v>
      </c>
      <c r="BD1451" s="1" t="s">
        <v>249</v>
      </c>
      <c r="BE1451" s="1" t="s">
        <v>16330</v>
      </c>
      <c r="BF1451" s="1" t="s">
        <v>3903</v>
      </c>
      <c r="BG1451" s="2">
        <v>46232.908900463</v>
      </c>
      <c r="BH1451" s="2">
        <v>46228.6734490741</v>
      </c>
      <c r="BL1451" s="1" t="s">
        <v>8464</v>
      </c>
      <c r="BM1451" s="1" t="s">
        <v>9100</v>
      </c>
      <c r="BN1451" s="1" t="s">
        <v>601</v>
      </c>
      <c r="BO1451" s="1" t="s">
        <v>16331</v>
      </c>
      <c r="BP1451" s="1" t="s">
        <v>8082</v>
      </c>
      <c r="BQ1451" s="1" t="s">
        <v>6540</v>
      </c>
      <c r="BT1451" s="2">
        <v>46232.9091203704</v>
      </c>
      <c r="BU1451" s="2">
        <v>46232.9169444444</v>
      </c>
      <c r="BV1451" s="1" t="s">
        <v>818</v>
      </c>
      <c r="BW1451" s="3">
        <v>48058</v>
      </c>
      <c r="BX1451" s="1" t="s">
        <v>9516</v>
      </c>
      <c r="BY1451" s="1" t="s">
        <v>818</v>
      </c>
      <c r="BZ1451" s="1" t="s">
        <v>8050</v>
      </c>
      <c r="CB1451" s="1" t="s">
        <v>150</v>
      </c>
      <c r="CC1451" s="1">
        <v>0</v>
      </c>
      <c r="CE1451" s="1">
        <v>0</v>
      </c>
      <c r="CF1451" s="1"/>
      <c r="CG1451" s="1">
        <v>0</v>
      </c>
      <c r="CL1451" s="1" t="s">
        <v>8068</v>
      </c>
    </row>
    <row r="1452" s="1" customFormat="1" spans="1:90">
      <c r="F1452" s="1">
        <v>0</v>
      </c>
      <c r="K1452" s="1">
        <v>101110</v>
      </c>
      <c r="L1452" s="1" t="s">
        <v>28</v>
      </c>
      <c r="O1452" s="2">
        <v>46232.752962963</v>
      </c>
      <c r="P1452" s="2">
        <v>46232</v>
      </c>
      <c r="Q1452" s="1"/>
      <c r="R1452" s="1" t="s">
        <v>8051</v>
      </c>
      <c r="S1452" s="1" t="s">
        <v>8096</v>
      </c>
      <c r="T1452" s="1" t="s">
        <v>8052</v>
      </c>
      <c r="U1452" s="1" t="s">
        <v>8053</v>
      </c>
      <c r="V1452" s="1" t="s">
        <v>28</v>
      </c>
      <c r="AB1452" s="1" t="s">
        <v>8054</v>
      </c>
      <c r="AD1452" s="1" t="s">
        <v>607</v>
      </c>
      <c r="AE1452" s="1" t="s">
        <v>932</v>
      </c>
      <c r="AF1452" s="1" t="s">
        <v>8068</v>
      </c>
      <c r="AG1452" s="3">
        <v>46199</v>
      </c>
      <c r="AH1452" s="1" t="s">
        <v>606</v>
      </c>
      <c r="AI1452" s="1" t="s">
        <v>8055</v>
      </c>
      <c r="AJ1452" s="1">
        <v>85</v>
      </c>
      <c r="AP1452" s="2">
        <v>46232.9206018519</v>
      </c>
      <c r="AQ1452" s="1" t="s">
        <v>8072</v>
      </c>
      <c r="AR1452" s="3">
        <v>46198</v>
      </c>
      <c r="AS1452" s="1">
        <v>13201335329</v>
      </c>
      <c r="AT1452" s="1" t="s">
        <v>8073</v>
      </c>
      <c r="AU1452" s="2">
        <v>46232</v>
      </c>
      <c r="AV1452" s="1" t="s">
        <v>16332</v>
      </c>
      <c r="AW1452" s="1" t="s">
        <v>8068</v>
      </c>
      <c r="AY1452" s="1" t="s">
        <v>16333</v>
      </c>
      <c r="AZ1452" s="1" t="s">
        <v>8460</v>
      </c>
      <c r="BA1452" s="1" t="s">
        <v>16334</v>
      </c>
      <c r="BB1452" s="1" t="s">
        <v>7115</v>
      </c>
      <c r="BC1452" s="1" t="s">
        <v>478</v>
      </c>
      <c r="BD1452" s="1" t="s">
        <v>168</v>
      </c>
      <c r="BE1452" s="1"/>
      <c r="BF1452" s="1" t="s">
        <v>3903</v>
      </c>
      <c r="BG1452" s="2">
        <v>46232</v>
      </c>
      <c r="BH1452" s="2">
        <v>46232.7530555556</v>
      </c>
      <c r="BJ1452" s="1" t="s">
        <v>8215</v>
      </c>
      <c r="BK1452" s="1"/>
      <c r="BL1452" s="1" t="s">
        <v>8464</v>
      </c>
      <c r="BM1452" s="1" t="s">
        <v>8654</v>
      </c>
      <c r="BN1452" s="1" t="s">
        <v>601</v>
      </c>
      <c r="BO1452" s="1" t="s">
        <v>7114</v>
      </c>
      <c r="BP1452" s="1" t="s">
        <v>8082</v>
      </c>
      <c r="BQ1452" s="1" t="s">
        <v>6540</v>
      </c>
      <c r="BT1452" s="2">
        <v>46232.7640740741</v>
      </c>
      <c r="BU1452" s="2">
        <v>46232.9208101852</v>
      </c>
      <c r="BV1452" s="1" t="s">
        <v>818</v>
      </c>
      <c r="BW1452" s="3">
        <v>48025</v>
      </c>
      <c r="BX1452" s="1" t="s">
        <v>8083</v>
      </c>
      <c r="BY1452" s="1" t="s">
        <v>818</v>
      </c>
      <c r="BZ1452" s="1" t="s">
        <v>8050</v>
      </c>
      <c r="CB1452" s="1" t="s">
        <v>129</v>
      </c>
      <c r="CC1452" s="1">
        <v>420</v>
      </c>
      <c r="CD1452" s="1" t="s">
        <v>14676</v>
      </c>
      <c r="CE1452" s="1">
        <v>420</v>
      </c>
      <c r="CG1452" s="1">
        <v>0</v>
      </c>
      <c r="CH1452" s="1" t="s">
        <v>622</v>
      </c>
      <c r="CI1452" s="2">
        <v>46233.9820833333</v>
      </c>
      <c r="CL1452" s="1" t="s">
        <v>8068</v>
      </c>
    </row>
    <row r="1453" s="1" customFormat="1" spans="1:90">
      <c r="A1453" s="1" t="s">
        <v>9548</v>
      </c>
      <c r="F1453" s="1">
        <v>0</v>
      </c>
      <c r="K1453" s="1">
        <v>101110</v>
      </c>
      <c r="L1453" s="1" t="s">
        <v>28</v>
      </c>
      <c r="O1453" s="2">
        <v>46231.5240972222</v>
      </c>
      <c r="P1453" s="2">
        <v>46232</v>
      </c>
      <c r="Q1453" s="1" t="s">
        <v>8050</v>
      </c>
      <c r="R1453" s="1" t="s">
        <v>8051</v>
      </c>
      <c r="T1453" s="1" t="s">
        <v>8052</v>
      </c>
      <c r="U1453" s="1" t="s">
        <v>8053</v>
      </c>
      <c r="V1453" s="1" t="s">
        <v>28</v>
      </c>
      <c r="AB1453" s="1" t="s">
        <v>8054</v>
      </c>
      <c r="AD1453" s="1" t="s">
        <v>596</v>
      </c>
      <c r="AE1453" s="1" t="s">
        <v>932</v>
      </c>
      <c r="AF1453" s="1" t="s">
        <v>8068</v>
      </c>
      <c r="AG1453" s="3">
        <v>46199</v>
      </c>
      <c r="AH1453" s="1"/>
      <c r="AI1453" s="1" t="s">
        <v>8055</v>
      </c>
      <c r="AJ1453" s="1">
        <v>85</v>
      </c>
      <c r="AM1453" s="1" t="s">
        <v>8068</v>
      </c>
      <c r="AO1453" s="1">
        <v>5.8</v>
      </c>
      <c r="AP1453" s="2">
        <v>46232.9209490741</v>
      </c>
      <c r="AQ1453" s="1" t="s">
        <v>8072</v>
      </c>
      <c r="AR1453" s="3">
        <v>46198</v>
      </c>
      <c r="AS1453" s="1">
        <v>13201335329</v>
      </c>
      <c r="AT1453" s="1" t="s">
        <v>8073</v>
      </c>
      <c r="AU1453" s="2">
        <v>46232</v>
      </c>
      <c r="AV1453" s="1" t="s">
        <v>16335</v>
      </c>
      <c r="AW1453" s="1" t="s">
        <v>8068</v>
      </c>
      <c r="AY1453" s="1" t="s">
        <v>16333</v>
      </c>
      <c r="AZ1453" s="1" t="s">
        <v>8460</v>
      </c>
      <c r="BA1453" s="1" t="s">
        <v>16334</v>
      </c>
      <c r="BB1453" s="1" t="s">
        <v>16336</v>
      </c>
      <c r="BC1453" s="1" t="s">
        <v>478</v>
      </c>
      <c r="BD1453" s="1" t="s">
        <v>168</v>
      </c>
      <c r="BE1453" s="1" t="s">
        <v>16337</v>
      </c>
      <c r="BF1453" s="1" t="s">
        <v>3878</v>
      </c>
      <c r="BG1453" s="2">
        <v>46232</v>
      </c>
      <c r="BH1453" s="2">
        <v>46231.6105555556</v>
      </c>
      <c r="BJ1453" s="1" t="s">
        <v>8215</v>
      </c>
      <c r="BL1453" s="1" t="s">
        <v>8464</v>
      </c>
      <c r="BM1453" s="1" t="s">
        <v>8654</v>
      </c>
      <c r="BN1453" s="1" t="s">
        <v>601</v>
      </c>
      <c r="BO1453" s="1" t="s">
        <v>7114</v>
      </c>
      <c r="BP1453" s="1" t="s">
        <v>8082</v>
      </c>
      <c r="BQ1453" s="1" t="s">
        <v>6540</v>
      </c>
      <c r="BT1453" s="2">
        <v>46232.7640740741</v>
      </c>
      <c r="BU1453" s="2">
        <v>46232.9210300926</v>
      </c>
      <c r="BV1453" s="1" t="s">
        <v>591</v>
      </c>
      <c r="BW1453" s="3">
        <v>48025</v>
      </c>
      <c r="BX1453" s="1" t="s">
        <v>8153</v>
      </c>
      <c r="BY1453" s="1" t="s">
        <v>726</v>
      </c>
      <c r="BZ1453" s="1" t="s">
        <v>8050</v>
      </c>
      <c r="CB1453" s="1" t="s">
        <v>129</v>
      </c>
      <c r="CC1453" s="1">
        <v>0</v>
      </c>
      <c r="CE1453" s="1">
        <v>0</v>
      </c>
      <c r="CF1453" s="1"/>
      <c r="CG1453" s="1">
        <v>0</v>
      </c>
      <c r="CL1453" s="1" t="s">
        <v>8068</v>
      </c>
    </row>
    <row r="1454" s="1" customFormat="1" spans="1:90">
      <c r="F1454" s="1">
        <v>0</v>
      </c>
      <c r="K1454" s="1">
        <v>101110</v>
      </c>
      <c r="L1454" s="1" t="s">
        <v>28</v>
      </c>
      <c r="O1454" s="2">
        <v>46231.5240972222</v>
      </c>
      <c r="P1454" s="2">
        <v>46232</v>
      </c>
      <c r="Q1454" s="1" t="s">
        <v>8050</v>
      </c>
      <c r="R1454" s="1" t="s">
        <v>8051</v>
      </c>
      <c r="T1454" s="1" t="s">
        <v>8052</v>
      </c>
      <c r="U1454" s="1" t="s">
        <v>8053</v>
      </c>
      <c r="V1454" s="1" t="s">
        <v>28</v>
      </c>
      <c r="AB1454" s="1" t="s">
        <v>8054</v>
      </c>
      <c r="AD1454" s="1" t="s">
        <v>607</v>
      </c>
      <c r="AE1454" s="1" t="s">
        <v>932</v>
      </c>
      <c r="AF1454" s="1" t="s">
        <v>8068</v>
      </c>
      <c r="AG1454" s="3">
        <v>46232</v>
      </c>
      <c r="AH1454" s="1" t="s">
        <v>606</v>
      </c>
      <c r="AI1454" s="1" t="s">
        <v>8055</v>
      </c>
      <c r="AJ1454" s="1">
        <v>85</v>
      </c>
      <c r="AP1454" s="2">
        <v>46232.9216666667</v>
      </c>
      <c r="AQ1454" s="1" t="s">
        <v>8072</v>
      </c>
      <c r="AR1454" s="3">
        <v>46231</v>
      </c>
      <c r="AS1454" s="1">
        <v>13201335329</v>
      </c>
      <c r="AT1454" s="1" t="s">
        <v>8073</v>
      </c>
      <c r="AU1454" s="2">
        <v>46232</v>
      </c>
      <c r="AV1454" s="1" t="s">
        <v>16338</v>
      </c>
      <c r="AW1454" s="1" t="s">
        <v>8068</v>
      </c>
      <c r="AY1454" s="1" t="s">
        <v>16333</v>
      </c>
      <c r="AZ1454" s="1" t="s">
        <v>8460</v>
      </c>
      <c r="BA1454" s="1" t="s">
        <v>16334</v>
      </c>
      <c r="BB1454" s="1" t="s">
        <v>6150</v>
      </c>
      <c r="BC1454" s="1" t="s">
        <v>478</v>
      </c>
      <c r="BD1454" s="1" t="s">
        <v>168</v>
      </c>
      <c r="BE1454" s="1" t="s">
        <v>16337</v>
      </c>
      <c r="BF1454" s="1" t="s">
        <v>3878</v>
      </c>
      <c r="BG1454" s="2">
        <v>46232</v>
      </c>
      <c r="BH1454" s="2">
        <v>46231.525162037</v>
      </c>
      <c r="BJ1454" s="1" t="s">
        <v>12234</v>
      </c>
      <c r="BL1454" s="1" t="s">
        <v>8464</v>
      </c>
      <c r="BM1454" s="1" t="s">
        <v>8654</v>
      </c>
      <c r="BN1454" s="1" t="s">
        <v>601</v>
      </c>
      <c r="BO1454" s="1" t="s">
        <v>7114</v>
      </c>
      <c r="BP1454" s="1" t="s">
        <v>8082</v>
      </c>
      <c r="BQ1454" s="1" t="s">
        <v>6540</v>
      </c>
      <c r="BT1454" s="2">
        <v>46232.7640740741</v>
      </c>
      <c r="BU1454" s="2">
        <v>46232.9219212963</v>
      </c>
      <c r="BV1454" s="1" t="s">
        <v>742</v>
      </c>
      <c r="BW1454" s="3">
        <v>48058</v>
      </c>
      <c r="BX1454" s="1" t="s">
        <v>10214</v>
      </c>
      <c r="BY1454" s="1" t="s">
        <v>744</v>
      </c>
      <c r="BZ1454" s="1" t="s">
        <v>8050</v>
      </c>
      <c r="CB1454" s="1" t="s">
        <v>129</v>
      </c>
      <c r="CC1454" s="1">
        <v>120</v>
      </c>
      <c r="CD1454" s="1" t="s">
        <v>14676</v>
      </c>
      <c r="CE1454" s="1">
        <v>120</v>
      </c>
      <c r="CF1454" s="1" t="s">
        <v>14084</v>
      </c>
      <c r="CG1454" s="1">
        <v>42</v>
      </c>
      <c r="CH1454" s="1" t="s">
        <v>622</v>
      </c>
      <c r="CI1454" s="2">
        <v>46233.9820833333</v>
      </c>
      <c r="CJ1454" s="1" t="s">
        <v>622</v>
      </c>
      <c r="CK1454" s="2">
        <v>46234.0321875</v>
      </c>
      <c r="CL1454" s="1" t="s">
        <v>8068</v>
      </c>
    </row>
    <row r="1455" s="1" customFormat="1" spans="1:90">
      <c r="F1455" s="1">
        <v>0</v>
      </c>
      <c r="K1455" s="1">
        <v>101110</v>
      </c>
      <c r="L1455" s="1" t="s">
        <v>28</v>
      </c>
      <c r="O1455" s="2">
        <v>46232.8684375</v>
      </c>
      <c r="P1455" s="2">
        <v>46233</v>
      </c>
      <c r="R1455" s="1" t="s">
        <v>8051</v>
      </c>
      <c r="S1455" s="1"/>
      <c r="T1455" s="1" t="s">
        <v>8052</v>
      </c>
      <c r="U1455" s="1" t="s">
        <v>8053</v>
      </c>
      <c r="V1455" s="1" t="s">
        <v>28</v>
      </c>
      <c r="AB1455" s="1" t="s">
        <v>8054</v>
      </c>
      <c r="AD1455" s="1" t="s">
        <v>596</v>
      </c>
      <c r="AE1455" s="1" t="s">
        <v>611</v>
      </c>
      <c r="AF1455" s="1" t="s">
        <v>8068</v>
      </c>
      <c r="AG1455" s="3">
        <v>46232</v>
      </c>
      <c r="AH1455" s="1"/>
      <c r="AI1455" s="1" t="s">
        <v>8055</v>
      </c>
      <c r="AJ1455" s="1"/>
      <c r="AM1455" s="1" t="s">
        <v>8068</v>
      </c>
      <c r="AO1455" s="1">
        <v>4.2</v>
      </c>
      <c r="AP1455" s="2">
        <v>46232.9377546296</v>
      </c>
      <c r="AQ1455" s="1" t="s">
        <v>8072</v>
      </c>
      <c r="AR1455" s="3">
        <v>46209</v>
      </c>
      <c r="AS1455" s="1">
        <v>13893533337</v>
      </c>
      <c r="AT1455" s="1" t="s">
        <v>8073</v>
      </c>
      <c r="AU1455" s="2">
        <v>46233</v>
      </c>
      <c r="AV1455" s="1" t="s">
        <v>16339</v>
      </c>
      <c r="AW1455" s="1" t="s">
        <v>8068</v>
      </c>
      <c r="AY1455" s="1" t="s">
        <v>16340</v>
      </c>
      <c r="AZ1455" s="1" t="s">
        <v>11586</v>
      </c>
      <c r="BA1455" s="1" t="s">
        <v>16341</v>
      </c>
      <c r="BB1455" s="1" t="s">
        <v>16342</v>
      </c>
      <c r="BC1455" s="1" t="s">
        <v>478</v>
      </c>
      <c r="BD1455" s="1" t="s">
        <v>178</v>
      </c>
      <c r="BE1455" s="1" t="s">
        <v>16343</v>
      </c>
      <c r="BF1455" s="1" t="s">
        <v>3878</v>
      </c>
      <c r="BG1455" s="2">
        <v>46232.8765046296</v>
      </c>
      <c r="BH1455" s="2">
        <v>46232.8684490741</v>
      </c>
      <c r="BL1455" s="1" t="s">
        <v>8464</v>
      </c>
      <c r="BM1455" s="1" t="s">
        <v>14552</v>
      </c>
      <c r="BN1455" s="1" t="s">
        <v>601</v>
      </c>
      <c r="BO1455" s="1" t="s">
        <v>16344</v>
      </c>
      <c r="BP1455" s="1" t="s">
        <v>8082</v>
      </c>
      <c r="BQ1455" s="1" t="s">
        <v>6540</v>
      </c>
      <c r="BT1455" s="2">
        <v>46232.8766666667</v>
      </c>
      <c r="BU1455" s="2">
        <v>46232.9378472222</v>
      </c>
      <c r="BV1455" s="1" t="s">
        <v>591</v>
      </c>
      <c r="BW1455" s="3">
        <v>48058</v>
      </c>
      <c r="BX1455" s="1" t="s">
        <v>8400</v>
      </c>
      <c r="BY1455" s="1" t="s">
        <v>597</v>
      </c>
      <c r="BZ1455" s="1" t="s">
        <v>8050</v>
      </c>
      <c r="CB1455" s="1" t="s">
        <v>133</v>
      </c>
      <c r="CC1455" s="1">
        <v>0</v>
      </c>
      <c r="CE1455" s="1">
        <v>0</v>
      </c>
      <c r="CG1455" s="1">
        <v>0</v>
      </c>
      <c r="CL1455" s="1" t="s">
        <v>8068</v>
      </c>
    </row>
    <row r="1456" s="1" customFormat="1" spans="1:90">
      <c r="F1456" s="1">
        <v>0</v>
      </c>
      <c r="K1456" s="1">
        <v>101110</v>
      </c>
      <c r="L1456" s="1" t="s">
        <v>28</v>
      </c>
      <c r="O1456" s="2">
        <v>46232.8684375</v>
      </c>
      <c r="P1456" s="2">
        <v>46233</v>
      </c>
      <c r="Q1456" s="1"/>
      <c r="R1456" s="1" t="s">
        <v>8051</v>
      </c>
      <c r="S1456" s="1" t="s">
        <v>8096</v>
      </c>
      <c r="T1456" s="1" t="s">
        <v>8052</v>
      </c>
      <c r="U1456" s="1" t="s">
        <v>8053</v>
      </c>
      <c r="V1456" s="1" t="s">
        <v>28</v>
      </c>
      <c r="AB1456" s="1" t="s">
        <v>8054</v>
      </c>
      <c r="AD1456" s="1" t="s">
        <v>596</v>
      </c>
      <c r="AE1456" s="1" t="s">
        <v>611</v>
      </c>
      <c r="AF1456" s="1" t="s">
        <v>8068</v>
      </c>
      <c r="AG1456" s="3">
        <v>46232</v>
      </c>
      <c r="AI1456" s="1" t="s">
        <v>8055</v>
      </c>
      <c r="AJ1456" s="1"/>
      <c r="AK1456" s="1">
        <v>0</v>
      </c>
      <c r="AP1456" s="2">
        <v>46232.960474537</v>
      </c>
      <c r="AQ1456" s="1"/>
      <c r="AR1456" s="3">
        <v>46207</v>
      </c>
      <c r="AS1456" s="1">
        <v>13893533337</v>
      </c>
      <c r="AT1456" s="1" t="s">
        <v>8073</v>
      </c>
      <c r="AU1456" s="2">
        <v>46233</v>
      </c>
      <c r="AV1456" s="1" t="s">
        <v>16345</v>
      </c>
      <c r="AW1456" s="1" t="s">
        <v>8068</v>
      </c>
      <c r="AY1456" s="1" t="s">
        <v>16340</v>
      </c>
      <c r="AZ1456" s="1" t="s">
        <v>11586</v>
      </c>
      <c r="BA1456" s="1" t="s">
        <v>16341</v>
      </c>
      <c r="BB1456" s="1" t="s">
        <v>16346</v>
      </c>
      <c r="BC1456" s="1" t="s">
        <v>478</v>
      </c>
      <c r="BD1456" s="1" t="s">
        <v>178</v>
      </c>
      <c r="BE1456" s="1" t="s">
        <v>16343</v>
      </c>
      <c r="BF1456" s="1" t="s">
        <v>3903</v>
      </c>
      <c r="BG1456" s="2">
        <v>46232.8765046296</v>
      </c>
      <c r="BH1456" s="2">
        <v>46232.8684722222</v>
      </c>
      <c r="BL1456" s="1" t="s">
        <v>8464</v>
      </c>
      <c r="BM1456" s="1" t="s">
        <v>14552</v>
      </c>
      <c r="BN1456" s="1" t="s">
        <v>601</v>
      </c>
      <c r="BO1456" s="1" t="s">
        <v>16344</v>
      </c>
      <c r="BP1456" s="1" t="s">
        <v>8082</v>
      </c>
      <c r="BQ1456" s="1" t="s">
        <v>6540</v>
      </c>
      <c r="BT1456" s="2">
        <v>46232.8766666667</v>
      </c>
      <c r="BU1456" s="2">
        <v>46232.9605555556</v>
      </c>
      <c r="BV1456" s="1" t="s">
        <v>818</v>
      </c>
      <c r="BW1456" s="3">
        <v>48058</v>
      </c>
      <c r="BX1456" s="1" t="s">
        <v>9516</v>
      </c>
      <c r="BY1456" s="1" t="s">
        <v>818</v>
      </c>
      <c r="BZ1456" s="1" t="s">
        <v>8050</v>
      </c>
      <c r="CB1456" s="1" t="s">
        <v>133</v>
      </c>
      <c r="CC1456" s="1">
        <v>0</v>
      </c>
      <c r="CE1456" s="1">
        <v>0</v>
      </c>
      <c r="CG1456" s="1">
        <v>0</v>
      </c>
      <c r="CL1456" s="1" t="s">
        <v>8068</v>
      </c>
    </row>
    <row r="1457" s="1" customFormat="1" spans="1:90">
      <c r="A1457" s="1" t="s">
        <v>8756</v>
      </c>
      <c r="F1457" s="1">
        <v>0</v>
      </c>
      <c r="K1457" s="1">
        <v>101110</v>
      </c>
      <c r="L1457" s="1" t="s">
        <v>28</v>
      </c>
      <c r="O1457" s="2">
        <v>46232.773287037</v>
      </c>
      <c r="P1457" s="2">
        <v>46232</v>
      </c>
      <c r="Q1457" s="1" t="s">
        <v>8050</v>
      </c>
      <c r="R1457" s="1" t="s">
        <v>8051</v>
      </c>
      <c r="S1457" s="1" t="s">
        <v>8096</v>
      </c>
      <c r="T1457" s="1" t="s">
        <v>8052</v>
      </c>
      <c r="U1457" s="1" t="s">
        <v>8053</v>
      </c>
      <c r="V1457" s="1" t="s">
        <v>28</v>
      </c>
      <c r="AB1457" s="1" t="s">
        <v>8054</v>
      </c>
      <c r="AD1457" s="1" t="s">
        <v>596</v>
      </c>
      <c r="AE1457" s="1" t="s">
        <v>932</v>
      </c>
      <c r="AF1457" s="1" t="s">
        <v>8068</v>
      </c>
      <c r="AG1457" s="3">
        <v>46231</v>
      </c>
      <c r="AI1457" s="1" t="s">
        <v>8071</v>
      </c>
      <c r="AJ1457" s="1">
        <v>92</v>
      </c>
      <c r="AP1457" s="2">
        <v>46232.9793981481</v>
      </c>
      <c r="AQ1457" s="1" t="s">
        <v>8274</v>
      </c>
      <c r="AR1457" s="3">
        <v>46230</v>
      </c>
      <c r="AS1457" s="1">
        <v>13201335329</v>
      </c>
      <c r="AT1457" s="1" t="s">
        <v>8123</v>
      </c>
      <c r="AU1457" s="2">
        <v>46232</v>
      </c>
      <c r="AV1457" s="1" t="s">
        <v>16347</v>
      </c>
      <c r="AW1457" s="1" t="s">
        <v>8068</v>
      </c>
      <c r="AY1457" s="1" t="s">
        <v>11770</v>
      </c>
      <c r="AZ1457" s="1" t="s">
        <v>8460</v>
      </c>
      <c r="BA1457" s="1" t="s">
        <v>11771</v>
      </c>
      <c r="BB1457" s="1" t="s">
        <v>16348</v>
      </c>
      <c r="BC1457" s="1" t="s">
        <v>478</v>
      </c>
      <c r="BD1457" s="1" t="s">
        <v>168</v>
      </c>
      <c r="BE1457" s="1" t="s">
        <v>16349</v>
      </c>
      <c r="BF1457" s="1" t="s">
        <v>3903</v>
      </c>
      <c r="BG1457" s="2">
        <v>46232</v>
      </c>
      <c r="BH1457" s="2">
        <v>46232.7809143519</v>
      </c>
      <c r="BJ1457" s="1" t="s">
        <v>8215</v>
      </c>
      <c r="BK1457" s="1"/>
      <c r="BL1457" s="1" t="s">
        <v>8464</v>
      </c>
      <c r="BM1457" s="1" t="s">
        <v>8465</v>
      </c>
      <c r="BN1457" s="1" t="s">
        <v>601</v>
      </c>
      <c r="BO1457" s="1" t="s">
        <v>16350</v>
      </c>
      <c r="BP1457" s="1" t="s">
        <v>8082</v>
      </c>
      <c r="BQ1457" s="1" t="s">
        <v>6540</v>
      </c>
      <c r="BT1457" s="2">
        <v>46232.9783333333</v>
      </c>
      <c r="BU1457" s="2">
        <v>46232.9794907407</v>
      </c>
      <c r="BV1457" s="1" t="s">
        <v>818</v>
      </c>
      <c r="BW1457" s="3">
        <v>48057</v>
      </c>
      <c r="BX1457" s="1" t="s">
        <v>8261</v>
      </c>
      <c r="BY1457" s="1" t="s">
        <v>818</v>
      </c>
      <c r="BZ1457" s="1" t="s">
        <v>8050</v>
      </c>
      <c r="CB1457" s="1" t="s">
        <v>129</v>
      </c>
      <c r="CC1457" s="1">
        <v>0</v>
      </c>
      <c r="CE1457" s="1">
        <v>0</v>
      </c>
      <c r="CG1457" s="1">
        <v>0</v>
      </c>
      <c r="CL1457" s="1" t="s">
        <v>8068</v>
      </c>
    </row>
    <row r="1458" s="1" customFormat="1" spans="1:90">
      <c r="F1458" s="1">
        <v>0</v>
      </c>
      <c r="K1458" s="1">
        <v>101325</v>
      </c>
      <c r="L1458" s="1" t="s">
        <v>24</v>
      </c>
      <c r="O1458" s="2">
        <v>46232.5921064815</v>
      </c>
      <c r="P1458" s="2">
        <v>46233.3333333333</v>
      </c>
      <c r="Q1458" s="1" t="s">
        <v>8050</v>
      </c>
      <c r="R1458" s="1" t="s">
        <v>8051</v>
      </c>
      <c r="T1458" s="1" t="s">
        <v>8052</v>
      </c>
      <c r="U1458" s="1" t="s">
        <v>8053</v>
      </c>
      <c r="V1458" s="1" t="s">
        <v>24</v>
      </c>
      <c r="AB1458" s="1" t="s">
        <v>8054</v>
      </c>
      <c r="AD1458" s="1" t="s">
        <v>607</v>
      </c>
      <c r="AE1458" s="1" t="s">
        <v>3585</v>
      </c>
      <c r="AF1458" s="1" t="s">
        <v>8068</v>
      </c>
      <c r="AG1458" s="3">
        <v>44123</v>
      </c>
      <c r="AH1458" s="1" t="s">
        <v>606</v>
      </c>
      <c r="AI1458" s="1" t="s">
        <v>8071</v>
      </c>
      <c r="AJ1458" s="1">
        <v>39</v>
      </c>
      <c r="AK1458" s="1"/>
      <c r="AM1458" s="1" t="s">
        <v>8050</v>
      </c>
      <c r="AP1458" s="2">
        <v>46233.3536921296</v>
      </c>
      <c r="AQ1458" s="1" t="s">
        <v>8072</v>
      </c>
      <c r="AR1458" s="3">
        <v>44107</v>
      </c>
      <c r="AS1458" s="1">
        <v>13337120625</v>
      </c>
      <c r="AT1458" s="1"/>
      <c r="AU1458" s="2">
        <v>46233.3333333333</v>
      </c>
      <c r="AV1458" s="1" t="s">
        <v>16351</v>
      </c>
      <c r="AW1458" s="1" t="s">
        <v>8050</v>
      </c>
      <c r="AY1458" s="1" t="s">
        <v>16352</v>
      </c>
      <c r="AZ1458" s="1" t="s">
        <v>8058</v>
      </c>
      <c r="BA1458" s="1" t="s">
        <v>16353</v>
      </c>
      <c r="BB1458" s="1" t="s">
        <v>3751</v>
      </c>
      <c r="BC1458" s="1" t="s">
        <v>489</v>
      </c>
      <c r="BD1458" s="1" t="s">
        <v>394</v>
      </c>
      <c r="BE1458" s="1" t="s">
        <v>16354</v>
      </c>
      <c r="BF1458" s="1" t="s">
        <v>793</v>
      </c>
      <c r="BG1458" s="2">
        <v>46233.375</v>
      </c>
      <c r="BH1458" s="2">
        <v>46232.7005902778</v>
      </c>
      <c r="BL1458" s="1" t="s">
        <v>8064</v>
      </c>
      <c r="BM1458" s="1" t="s">
        <v>8065</v>
      </c>
      <c r="BN1458" s="1" t="s">
        <v>601</v>
      </c>
      <c r="BO1458" s="1" t="s">
        <v>16355</v>
      </c>
      <c r="BP1458" s="1" t="s">
        <v>8082</v>
      </c>
      <c r="BQ1458" s="1" t="s">
        <v>6540</v>
      </c>
      <c r="BT1458" s="2">
        <v>46233.3463541667</v>
      </c>
      <c r="BU1458" s="2">
        <v>46233.3542824074</v>
      </c>
      <c r="BV1458" s="1" t="s">
        <v>591</v>
      </c>
      <c r="BW1458" s="3">
        <v>45949</v>
      </c>
      <c r="BX1458" s="1" t="s">
        <v>9664</v>
      </c>
      <c r="BY1458" s="1" t="s">
        <v>628</v>
      </c>
      <c r="BZ1458" s="1" t="s">
        <v>8050</v>
      </c>
      <c r="CB1458" s="1" t="s">
        <v>64</v>
      </c>
      <c r="CC1458" s="1">
        <v>100</v>
      </c>
      <c r="CE1458" s="1">
        <v>100</v>
      </c>
      <c r="CF1458" s="1" t="s">
        <v>10302</v>
      </c>
      <c r="CG1458" s="1">
        <v>70</v>
      </c>
      <c r="CJ1458" s="1" t="s">
        <v>622</v>
      </c>
      <c r="CK1458" s="2">
        <v>46233.8275347222</v>
      </c>
      <c r="CL1458" s="1" t="s">
        <v>8068</v>
      </c>
    </row>
    <row r="1459" s="1" customFormat="1" spans="1:90">
      <c r="F1459" s="1">
        <v>0</v>
      </c>
      <c r="K1459" s="1">
        <v>101098</v>
      </c>
      <c r="L1459" s="1" t="s">
        <v>27</v>
      </c>
      <c r="O1459" s="2">
        <v>46233.3566203704</v>
      </c>
      <c r="P1459" s="2">
        <v>46233</v>
      </c>
      <c r="R1459" s="1" t="s">
        <v>8051</v>
      </c>
      <c r="S1459" s="1" t="s">
        <v>8096</v>
      </c>
      <c r="T1459" s="1" t="s">
        <v>8052</v>
      </c>
      <c r="U1459" s="1" t="s">
        <v>8053</v>
      </c>
      <c r="V1459" s="1" t="s">
        <v>27</v>
      </c>
      <c r="AB1459" s="1" t="s">
        <v>8054</v>
      </c>
      <c r="AD1459" s="1" t="s">
        <v>596</v>
      </c>
      <c r="AE1459" s="1" t="s">
        <v>2574</v>
      </c>
      <c r="AF1459" s="1" t="s">
        <v>8068</v>
      </c>
      <c r="AG1459" s="3">
        <v>46152</v>
      </c>
      <c r="AI1459" s="1" t="s">
        <v>8055</v>
      </c>
      <c r="AJ1459" s="1">
        <v>188</v>
      </c>
      <c r="AP1459" s="2">
        <v>46233.3624884259</v>
      </c>
      <c r="AQ1459" s="1" t="s">
        <v>8106</v>
      </c>
      <c r="AR1459" s="3">
        <v>46151</v>
      </c>
      <c r="AS1459" s="1">
        <v>18920773506</v>
      </c>
      <c r="AT1459" s="1" t="s">
        <v>8073</v>
      </c>
      <c r="AU1459" s="2">
        <v>46233</v>
      </c>
      <c r="AV1459" s="1" t="s">
        <v>16356</v>
      </c>
      <c r="AW1459" s="1" t="s">
        <v>8068</v>
      </c>
      <c r="AY1459" s="1" t="s">
        <v>16357</v>
      </c>
      <c r="AZ1459" s="1" t="s">
        <v>8085</v>
      </c>
      <c r="BA1459" s="1" t="s">
        <v>16358</v>
      </c>
      <c r="BB1459" s="1" t="s">
        <v>16359</v>
      </c>
      <c r="BC1459" s="1" t="s">
        <v>463</v>
      </c>
      <c r="BD1459" s="1" t="s">
        <v>268</v>
      </c>
      <c r="BE1459" s="1" t="s">
        <v>16360</v>
      </c>
      <c r="BF1459" s="1" t="s">
        <v>3903</v>
      </c>
      <c r="BG1459" s="2">
        <v>46233.3578356481</v>
      </c>
      <c r="BH1459" s="2">
        <v>46233.3567476852</v>
      </c>
      <c r="BJ1459" s="1" t="s">
        <v>16361</v>
      </c>
      <c r="BK1459" s="1"/>
      <c r="BL1459" s="1" t="s">
        <v>8091</v>
      </c>
      <c r="BM1459" s="1" t="s">
        <v>8092</v>
      </c>
      <c r="BN1459" s="1" t="s">
        <v>601</v>
      </c>
      <c r="BO1459" s="1" t="s">
        <v>16362</v>
      </c>
      <c r="BP1459" s="1" t="s">
        <v>8082</v>
      </c>
      <c r="BQ1459" s="1" t="s">
        <v>6540</v>
      </c>
      <c r="BT1459" s="2">
        <v>46233.3580902778</v>
      </c>
      <c r="BU1459" s="2">
        <v>46233.3625694444</v>
      </c>
      <c r="BV1459" s="1" t="s">
        <v>818</v>
      </c>
      <c r="BW1459" s="3">
        <v>47978</v>
      </c>
      <c r="BX1459" s="1" t="s">
        <v>9748</v>
      </c>
      <c r="BY1459" s="1" t="s">
        <v>818</v>
      </c>
      <c r="BZ1459" s="1" t="s">
        <v>8050</v>
      </c>
      <c r="CB1459" s="1" t="s">
        <v>125</v>
      </c>
      <c r="CC1459" s="1">
        <v>0</v>
      </c>
      <c r="CE1459" s="1">
        <v>0</v>
      </c>
      <c r="CG1459" s="1">
        <v>0</v>
      </c>
      <c r="CL1459" s="1" t="s">
        <v>8068</v>
      </c>
    </row>
    <row r="1460" s="1" customFormat="1" spans="1:90">
      <c r="A1460" s="1" t="s">
        <v>8678</v>
      </c>
      <c r="C1460" s="1">
        <v>1</v>
      </c>
      <c r="F1460" s="1">
        <v>0</v>
      </c>
      <c r="K1460" s="1">
        <v>101073</v>
      </c>
      <c r="L1460" s="1" t="s">
        <v>26</v>
      </c>
      <c r="O1460" s="2">
        <v>46233.3445601852</v>
      </c>
      <c r="P1460" s="2">
        <v>46233</v>
      </c>
      <c r="Q1460" s="1"/>
      <c r="R1460" s="1" t="s">
        <v>8051</v>
      </c>
      <c r="T1460" s="1" t="s">
        <v>8052</v>
      </c>
      <c r="U1460" s="1" t="s">
        <v>8053</v>
      </c>
      <c r="V1460" s="1" t="s">
        <v>26</v>
      </c>
      <c r="AB1460" s="1" t="s">
        <v>8054</v>
      </c>
      <c r="AD1460" s="1" t="s">
        <v>596</v>
      </c>
      <c r="AE1460" s="1" t="s">
        <v>1951</v>
      </c>
      <c r="AF1460" s="1" t="s">
        <v>8068</v>
      </c>
      <c r="AG1460" s="3">
        <v>46227</v>
      </c>
      <c r="AI1460" s="1" t="s">
        <v>8055</v>
      </c>
      <c r="AJ1460" s="1">
        <v>46</v>
      </c>
      <c r="AM1460" s="1" t="s">
        <v>8068</v>
      </c>
      <c r="AO1460" s="1">
        <v>3.8</v>
      </c>
      <c r="AP1460" s="2">
        <v>46233.3624768518</v>
      </c>
      <c r="AQ1460" s="1" t="s">
        <v>8274</v>
      </c>
      <c r="AR1460" s="3">
        <v>46226</v>
      </c>
      <c r="AS1460" s="1">
        <v>13895676131</v>
      </c>
      <c r="AT1460" s="1" t="s">
        <v>8346</v>
      </c>
      <c r="AU1460" s="2">
        <v>46233</v>
      </c>
      <c r="AV1460" s="1" t="s">
        <v>16363</v>
      </c>
      <c r="AW1460" s="1" t="s">
        <v>8068</v>
      </c>
      <c r="AY1460" s="1" t="s">
        <v>16364</v>
      </c>
      <c r="AZ1460" s="1" t="s">
        <v>8108</v>
      </c>
      <c r="BA1460" s="1" t="s">
        <v>16365</v>
      </c>
      <c r="BB1460" s="1" t="s">
        <v>5798</v>
      </c>
      <c r="BC1460" s="1" t="s">
        <v>496</v>
      </c>
      <c r="BD1460" s="1" t="s">
        <v>285</v>
      </c>
      <c r="BE1460" s="1" t="s">
        <v>16366</v>
      </c>
      <c r="BF1460" s="1" t="s">
        <v>3878</v>
      </c>
      <c r="BG1460" s="2">
        <v>46233.3496412037</v>
      </c>
      <c r="BH1460" s="2">
        <v>46233.3447453704</v>
      </c>
      <c r="BL1460" s="1" t="s">
        <v>8115</v>
      </c>
      <c r="BM1460" s="1" t="s">
        <v>8116</v>
      </c>
      <c r="BN1460" s="1" t="s">
        <v>601</v>
      </c>
      <c r="BO1460" s="1" t="s">
        <v>16367</v>
      </c>
      <c r="BP1460" s="1" t="s">
        <v>8082</v>
      </c>
      <c r="BQ1460" s="1" t="s">
        <v>6540</v>
      </c>
      <c r="BT1460" s="2">
        <v>46233.3507175926</v>
      </c>
      <c r="BU1460" s="2">
        <v>46233.3627199074</v>
      </c>
      <c r="BV1460" s="1" t="s">
        <v>591</v>
      </c>
      <c r="BW1460" s="3">
        <v>48053</v>
      </c>
      <c r="BX1460" s="1" t="s">
        <v>8193</v>
      </c>
      <c r="BY1460" s="1" t="s">
        <v>628</v>
      </c>
      <c r="BZ1460" s="1" t="s">
        <v>8050</v>
      </c>
      <c r="CB1460" s="1" t="s">
        <v>110</v>
      </c>
      <c r="CC1460" s="1">
        <v>50</v>
      </c>
      <c r="CE1460" s="1">
        <v>50</v>
      </c>
      <c r="CL1460" s="1" t="s">
        <v>8068</v>
      </c>
    </row>
    <row r="1461" s="1" customFormat="1" spans="1:90">
      <c r="F1461" s="1">
        <v>0</v>
      </c>
      <c r="K1461" s="1">
        <v>101325</v>
      </c>
      <c r="L1461" s="1" t="s">
        <v>24</v>
      </c>
      <c r="O1461" s="2">
        <v>46222.8634375</v>
      </c>
      <c r="P1461" s="2">
        <v>46223.625</v>
      </c>
      <c r="Q1461" s="1" t="s">
        <v>8050</v>
      </c>
      <c r="R1461" s="1" t="s">
        <v>8051</v>
      </c>
      <c r="T1461" s="1" t="s">
        <v>8052</v>
      </c>
      <c r="U1461" s="1" t="s">
        <v>8053</v>
      </c>
      <c r="V1461" s="1" t="s">
        <v>24</v>
      </c>
      <c r="AB1461" s="1" t="s">
        <v>8054</v>
      </c>
      <c r="AD1461" s="1" t="s">
        <v>607</v>
      </c>
      <c r="AE1461" s="1" t="s">
        <v>727</v>
      </c>
      <c r="AF1461" s="1" t="s">
        <v>8068</v>
      </c>
      <c r="AG1461" s="3">
        <v>43039</v>
      </c>
      <c r="AH1461" s="1" t="s">
        <v>651</v>
      </c>
      <c r="AI1461" s="1" t="s">
        <v>8055</v>
      </c>
      <c r="AJ1461" s="1">
        <v>255</v>
      </c>
      <c r="AP1461" s="2">
        <v>46233.3664351852</v>
      </c>
      <c r="AQ1461" s="1" t="s">
        <v>8072</v>
      </c>
      <c r="AR1461" s="3">
        <v>43038</v>
      </c>
      <c r="AS1461" s="1">
        <v>15034920559</v>
      </c>
      <c r="AT1461" s="1"/>
      <c r="AU1461" s="2">
        <v>46223.625</v>
      </c>
      <c r="AV1461" s="1" t="s">
        <v>16368</v>
      </c>
      <c r="AW1461" s="1" t="s">
        <v>8050</v>
      </c>
      <c r="AY1461" s="1" t="s">
        <v>16369</v>
      </c>
      <c r="AZ1461" s="1" t="s">
        <v>8058</v>
      </c>
      <c r="BA1461" s="1" t="s">
        <v>16370</v>
      </c>
      <c r="BB1461" s="1" t="s">
        <v>3578</v>
      </c>
      <c r="BC1461" s="1" t="s">
        <v>489</v>
      </c>
      <c r="BD1461" s="1" t="s">
        <v>379</v>
      </c>
      <c r="BE1461" s="1" t="s">
        <v>16371</v>
      </c>
      <c r="BF1461" s="1" t="s">
        <v>3868</v>
      </c>
      <c r="BG1461" s="2">
        <v>46233.3335648148</v>
      </c>
      <c r="BH1461" s="2">
        <v>46222.8645138889</v>
      </c>
      <c r="BJ1461" s="1" t="s">
        <v>16372</v>
      </c>
      <c r="BL1461" s="1" t="s">
        <v>8064</v>
      </c>
      <c r="BM1461" s="1" t="s">
        <v>8249</v>
      </c>
      <c r="BN1461" s="1" t="s">
        <v>590</v>
      </c>
      <c r="BO1461" s="1" t="s">
        <v>16373</v>
      </c>
      <c r="BP1461" s="1" t="s">
        <v>8082</v>
      </c>
      <c r="BQ1461" s="1" t="s">
        <v>6540</v>
      </c>
      <c r="BR1461" s="1" t="s">
        <v>16191</v>
      </c>
      <c r="BS1461" s="1" t="s">
        <v>16374</v>
      </c>
      <c r="BT1461" s="2">
        <v>46233.3501388889</v>
      </c>
      <c r="BU1461" s="2">
        <v>46233.3666550926</v>
      </c>
      <c r="BV1461" s="1" t="s">
        <v>2060</v>
      </c>
      <c r="BW1461" s="3">
        <v>44865</v>
      </c>
      <c r="BX1461" s="1" t="s">
        <v>16375</v>
      </c>
      <c r="BY1461" s="1" t="s">
        <v>2060</v>
      </c>
      <c r="BZ1461" s="1" t="s">
        <v>8050</v>
      </c>
      <c r="CB1461" s="1" t="s">
        <v>59</v>
      </c>
      <c r="CC1461" s="1">
        <v>435</v>
      </c>
      <c r="CE1461" s="1">
        <v>435</v>
      </c>
      <c r="CL1461" s="1" t="s">
        <v>8068</v>
      </c>
    </row>
    <row r="1462" s="1" customFormat="1" spans="1:90">
      <c r="F1462" s="1">
        <v>0</v>
      </c>
      <c r="K1462" s="1">
        <v>101098</v>
      </c>
      <c r="L1462" s="1" t="s">
        <v>27</v>
      </c>
      <c r="O1462" s="2">
        <v>46233.3355787037</v>
      </c>
      <c r="P1462" s="2">
        <v>46233</v>
      </c>
      <c r="Q1462" s="1" t="s">
        <v>8050</v>
      </c>
      <c r="R1462" s="1" t="s">
        <v>8051</v>
      </c>
      <c r="T1462" s="1" t="s">
        <v>8052</v>
      </c>
      <c r="U1462" s="1" t="s">
        <v>8053</v>
      </c>
      <c r="V1462" s="1" t="s">
        <v>27</v>
      </c>
      <c r="AB1462" s="1" t="s">
        <v>8054</v>
      </c>
      <c r="AD1462" s="1" t="s">
        <v>596</v>
      </c>
      <c r="AE1462" s="1" t="s">
        <v>2829</v>
      </c>
      <c r="AF1462" s="1" t="s">
        <v>8068</v>
      </c>
      <c r="AG1462" s="3">
        <v>46233</v>
      </c>
      <c r="AI1462" s="1" t="s">
        <v>8071</v>
      </c>
      <c r="AJ1462" s="1">
        <v>295</v>
      </c>
      <c r="AM1462" s="1" t="s">
        <v>8050</v>
      </c>
      <c r="AO1462" s="1">
        <v>2.7</v>
      </c>
      <c r="AP1462" s="2">
        <v>46233.3678935185</v>
      </c>
      <c r="AQ1462" s="1" t="s">
        <v>8072</v>
      </c>
      <c r="AR1462" s="3">
        <v>46232</v>
      </c>
      <c r="AS1462" s="1">
        <v>15809375261</v>
      </c>
      <c r="AT1462" s="1" t="s">
        <v>8056</v>
      </c>
      <c r="AU1462" s="2">
        <v>46233</v>
      </c>
      <c r="AV1462" s="1" t="s">
        <v>16376</v>
      </c>
      <c r="AW1462" s="1" t="s">
        <v>8068</v>
      </c>
      <c r="AY1462" s="1" t="s">
        <v>16377</v>
      </c>
      <c r="AZ1462" s="1" t="s">
        <v>9234</v>
      </c>
      <c r="BA1462" s="1" t="s">
        <v>16378</v>
      </c>
      <c r="BB1462" s="1" t="s">
        <v>2830</v>
      </c>
      <c r="BC1462" s="1" t="s">
        <v>463</v>
      </c>
      <c r="BD1462" s="1" t="s">
        <v>251</v>
      </c>
      <c r="BE1462" s="1" t="s">
        <v>16379</v>
      </c>
      <c r="BF1462" s="1" t="s">
        <v>3878</v>
      </c>
      <c r="BG1462" s="2">
        <v>46233</v>
      </c>
      <c r="BH1462" s="2">
        <v>46233.3357638889</v>
      </c>
      <c r="BJ1462" s="1" t="s">
        <v>8215</v>
      </c>
      <c r="BL1462" s="1" t="s">
        <v>8159</v>
      </c>
      <c r="BM1462" s="1" t="s">
        <v>16380</v>
      </c>
      <c r="BN1462" s="1" t="s">
        <v>601</v>
      </c>
      <c r="BO1462" s="1" t="s">
        <v>16381</v>
      </c>
      <c r="BP1462" s="1" t="s">
        <v>8082</v>
      </c>
      <c r="BQ1462" s="1" t="s">
        <v>6540</v>
      </c>
      <c r="BT1462" s="2">
        <v>46233.340775463</v>
      </c>
      <c r="BU1462" s="2">
        <v>46233.367974537</v>
      </c>
      <c r="BV1462" s="1" t="s">
        <v>591</v>
      </c>
      <c r="BW1462" s="3">
        <v>48059</v>
      </c>
      <c r="BX1462" s="1" t="s">
        <v>15662</v>
      </c>
      <c r="BY1462" s="1" t="s">
        <v>597</v>
      </c>
      <c r="BZ1462" s="1" t="s">
        <v>8050</v>
      </c>
      <c r="CB1462" s="1" t="s">
        <v>116</v>
      </c>
      <c r="CC1462" s="1">
        <v>0</v>
      </c>
      <c r="CE1462" s="1">
        <v>0</v>
      </c>
      <c r="CG1462" s="1">
        <v>0</v>
      </c>
      <c r="CL1462" s="1" t="s">
        <v>8068</v>
      </c>
    </row>
    <row r="1463" s="1" customFormat="1" spans="1:90">
      <c r="A1463" s="1" t="s">
        <v>16382</v>
      </c>
      <c r="C1463" s="1">
        <v>1</v>
      </c>
      <c r="F1463" s="1">
        <v>0</v>
      </c>
      <c r="K1463" s="1">
        <v>101073</v>
      </c>
      <c r="L1463" s="1" t="s">
        <v>26</v>
      </c>
      <c r="O1463" s="2">
        <v>46232.4425347222</v>
      </c>
      <c r="P1463" s="2">
        <v>46233.375</v>
      </c>
      <c r="Q1463" s="1" t="s">
        <v>8050</v>
      </c>
      <c r="R1463" s="1" t="s">
        <v>8051</v>
      </c>
      <c r="T1463" s="1" t="s">
        <v>8052</v>
      </c>
      <c r="U1463" s="1" t="s">
        <v>8053</v>
      </c>
      <c r="V1463" s="1" t="s">
        <v>26</v>
      </c>
      <c r="X1463" s="1" t="s">
        <v>678</v>
      </c>
      <c r="AB1463" s="1" t="s">
        <v>8054</v>
      </c>
      <c r="AD1463" s="1" t="s">
        <v>596</v>
      </c>
      <c r="AE1463" s="1" t="s">
        <v>2169</v>
      </c>
      <c r="AF1463" s="1" t="s">
        <v>8068</v>
      </c>
      <c r="AG1463" s="3">
        <v>45634</v>
      </c>
      <c r="AI1463" s="1" t="s">
        <v>8071</v>
      </c>
      <c r="AJ1463" s="1">
        <v>195</v>
      </c>
      <c r="AP1463" s="2">
        <v>46233.3691319444</v>
      </c>
      <c r="AQ1463" s="1" t="s">
        <v>8072</v>
      </c>
      <c r="AR1463" s="3">
        <v>45632</v>
      </c>
      <c r="AS1463" s="1">
        <v>17795059340</v>
      </c>
      <c r="AT1463" s="1" t="s">
        <v>8073</v>
      </c>
      <c r="AU1463" s="2">
        <v>46233.375</v>
      </c>
      <c r="AV1463" s="1" t="s">
        <v>16383</v>
      </c>
      <c r="AW1463" s="1" t="s">
        <v>8068</v>
      </c>
      <c r="AY1463" s="1" t="s">
        <v>16384</v>
      </c>
      <c r="AZ1463" s="1" t="s">
        <v>8108</v>
      </c>
      <c r="BA1463" s="1" t="s">
        <v>16385</v>
      </c>
      <c r="BB1463" s="1" t="s">
        <v>5796</v>
      </c>
      <c r="BC1463" s="1" t="s">
        <v>496</v>
      </c>
      <c r="BD1463" s="1" t="s">
        <v>305</v>
      </c>
      <c r="BE1463" s="1" t="s">
        <v>16386</v>
      </c>
      <c r="BF1463" s="1" t="s">
        <v>4050</v>
      </c>
      <c r="BG1463" s="2">
        <v>46233.375</v>
      </c>
      <c r="BH1463" s="2">
        <v>46232.5182986111</v>
      </c>
      <c r="BL1463" s="1" t="s">
        <v>8115</v>
      </c>
      <c r="BM1463" s="1" t="s">
        <v>8417</v>
      </c>
      <c r="BN1463" s="1" t="s">
        <v>590</v>
      </c>
      <c r="BO1463" s="1" t="s">
        <v>16387</v>
      </c>
      <c r="BP1463" s="1" t="s">
        <v>8082</v>
      </c>
      <c r="BQ1463" s="1" t="s">
        <v>6540</v>
      </c>
      <c r="BT1463" s="2">
        <v>46233.3559722222</v>
      </c>
      <c r="BU1463" s="2">
        <v>46233.369224537</v>
      </c>
      <c r="BV1463" s="1" t="s">
        <v>1199</v>
      </c>
      <c r="BW1463" s="3">
        <v>47460</v>
      </c>
      <c r="BX1463" s="1" t="s">
        <v>16382</v>
      </c>
      <c r="BY1463" s="1" t="s">
        <v>1199</v>
      </c>
      <c r="BZ1463" s="1" t="s">
        <v>8050</v>
      </c>
      <c r="CA1463" s="1">
        <v>0</v>
      </c>
      <c r="CB1463" s="1" t="s">
        <v>114</v>
      </c>
      <c r="CC1463" s="1">
        <v>0</v>
      </c>
      <c r="CE1463" s="1">
        <v>0</v>
      </c>
      <c r="CG1463" s="1">
        <v>0</v>
      </c>
      <c r="CL1463" s="1" t="s">
        <v>8068</v>
      </c>
    </row>
    <row r="1464" s="1" customFormat="1" spans="1:90">
      <c r="F1464" s="1">
        <v>0</v>
      </c>
      <c r="K1464" s="1">
        <v>101042</v>
      </c>
      <c r="L1464" s="1" t="s">
        <v>25</v>
      </c>
      <c r="M1464" s="1"/>
      <c r="O1464" s="2">
        <v>46232.5021875</v>
      </c>
      <c r="P1464" s="2">
        <v>46233</v>
      </c>
      <c r="Q1464" s="1"/>
      <c r="R1464" s="1" t="s">
        <v>8051</v>
      </c>
      <c r="S1464" s="1" t="s">
        <v>8096</v>
      </c>
      <c r="T1464" s="1" t="s">
        <v>8052</v>
      </c>
      <c r="U1464" s="1" t="s">
        <v>8053</v>
      </c>
      <c r="V1464" s="1" t="s">
        <v>25</v>
      </c>
      <c r="AB1464" s="1" t="s">
        <v>8054</v>
      </c>
      <c r="AD1464" s="1" t="s">
        <v>596</v>
      </c>
      <c r="AE1464" s="1" t="s">
        <v>3179</v>
      </c>
      <c r="AF1464" s="1" t="s">
        <v>8068</v>
      </c>
      <c r="AG1464" s="3">
        <v>46175</v>
      </c>
      <c r="AI1464" s="1" t="s">
        <v>8071</v>
      </c>
      <c r="AJ1464" s="1">
        <v>230</v>
      </c>
      <c r="AP1464" s="2">
        <v>46233.3722222222</v>
      </c>
      <c r="AQ1464" s="1" t="s">
        <v>8106</v>
      </c>
      <c r="AR1464" s="3">
        <v>46174</v>
      </c>
      <c r="AS1464" s="1">
        <v>13713584475</v>
      </c>
      <c r="AT1464" s="1" t="s">
        <v>8073</v>
      </c>
      <c r="AU1464" s="2">
        <v>46233</v>
      </c>
      <c r="AV1464" s="1" t="s">
        <v>16388</v>
      </c>
      <c r="AW1464" s="1" t="s">
        <v>8068</v>
      </c>
      <c r="AY1464" s="1" t="s">
        <v>16389</v>
      </c>
      <c r="AZ1464" s="1" t="s">
        <v>8165</v>
      </c>
      <c r="BA1464" s="1" t="s">
        <v>16390</v>
      </c>
      <c r="BB1464" s="1" t="s">
        <v>16391</v>
      </c>
      <c r="BC1464" s="1" t="s">
        <v>463</v>
      </c>
      <c r="BD1464" s="1" t="s">
        <v>309</v>
      </c>
      <c r="BE1464" s="1" t="s">
        <v>16392</v>
      </c>
      <c r="BF1464" s="1" t="s">
        <v>3903</v>
      </c>
      <c r="BG1464" s="2">
        <v>46233</v>
      </c>
      <c r="BH1464" s="2">
        <v>46232.5046759259</v>
      </c>
      <c r="BJ1464" s="1" t="s">
        <v>8169</v>
      </c>
      <c r="BL1464" s="1" t="s">
        <v>8159</v>
      </c>
      <c r="BM1464" s="1" t="s">
        <v>8170</v>
      </c>
      <c r="BN1464" s="1" t="s">
        <v>601</v>
      </c>
      <c r="BO1464" s="1" t="s">
        <v>16393</v>
      </c>
      <c r="BP1464" s="1" t="s">
        <v>8082</v>
      </c>
      <c r="BQ1464" s="1" t="s">
        <v>6540</v>
      </c>
      <c r="BT1464" s="2">
        <v>46233.3679861111</v>
      </c>
      <c r="BU1464" s="2">
        <v>46233.3722569444</v>
      </c>
      <c r="BV1464" s="1" t="s">
        <v>818</v>
      </c>
      <c r="BW1464" s="3">
        <v>48001</v>
      </c>
      <c r="BX1464" s="1" t="s">
        <v>9791</v>
      </c>
      <c r="BY1464" s="1" t="s">
        <v>818</v>
      </c>
      <c r="BZ1464" s="1" t="s">
        <v>8050</v>
      </c>
      <c r="CB1464" s="1" t="s">
        <v>68</v>
      </c>
      <c r="CC1464" s="1">
        <v>0</v>
      </c>
      <c r="CE1464" s="1">
        <v>0</v>
      </c>
      <c r="CG1464" s="1">
        <v>0</v>
      </c>
      <c r="CL1464" s="1" t="s">
        <v>8068</v>
      </c>
    </row>
    <row r="1465" s="1" customFormat="1" spans="1:90">
      <c r="A1465" s="1" t="s">
        <v>8694</v>
      </c>
      <c r="C1465" s="1" t="s">
        <v>16394</v>
      </c>
      <c r="F1465" s="1">
        <v>0</v>
      </c>
      <c r="K1465" s="1">
        <v>101325</v>
      </c>
      <c r="L1465" s="1" t="s">
        <v>24</v>
      </c>
      <c r="O1465" s="2">
        <v>46232.5161689815</v>
      </c>
      <c r="P1465" s="2">
        <v>46233</v>
      </c>
      <c r="Q1465" s="1" t="s">
        <v>8050</v>
      </c>
      <c r="R1465" s="1" t="s">
        <v>8051</v>
      </c>
      <c r="T1465" s="1" t="s">
        <v>8052</v>
      </c>
      <c r="U1465" s="1" t="s">
        <v>8053</v>
      </c>
      <c r="V1465" s="1" t="s">
        <v>24</v>
      </c>
      <c r="AB1465" s="1" t="s">
        <v>8054</v>
      </c>
      <c r="AD1465" s="1" t="s">
        <v>607</v>
      </c>
      <c r="AE1465" s="1" t="s">
        <v>3600</v>
      </c>
      <c r="AF1465" s="1" t="s">
        <v>8068</v>
      </c>
      <c r="AG1465" s="3">
        <v>46222</v>
      </c>
      <c r="AH1465" s="1" t="s">
        <v>606</v>
      </c>
      <c r="AI1465" s="1" t="s">
        <v>8071</v>
      </c>
      <c r="AJ1465" s="1">
        <v>376</v>
      </c>
      <c r="AM1465" s="1" t="s">
        <v>8068</v>
      </c>
      <c r="AO1465" s="1">
        <v>2.7</v>
      </c>
      <c r="AP1465" s="2">
        <v>46233.3724884259</v>
      </c>
      <c r="AQ1465" s="1" t="s">
        <v>8072</v>
      </c>
      <c r="AR1465" s="3">
        <v>46215</v>
      </c>
      <c r="AS1465" s="1">
        <v>13948816219</v>
      </c>
      <c r="AT1465" s="1" t="s">
        <v>8073</v>
      </c>
      <c r="AU1465" s="2">
        <v>46233</v>
      </c>
      <c r="AV1465" s="1" t="s">
        <v>16395</v>
      </c>
      <c r="AW1465" s="1" t="s">
        <v>8068</v>
      </c>
      <c r="AY1465" s="1" t="s">
        <v>16396</v>
      </c>
      <c r="AZ1465" s="1" t="s">
        <v>8058</v>
      </c>
      <c r="BA1465" s="1" t="s">
        <v>16397</v>
      </c>
      <c r="BB1465" s="1" t="s">
        <v>4196</v>
      </c>
      <c r="BC1465" s="1" t="s">
        <v>489</v>
      </c>
      <c r="BD1465" s="1" t="s">
        <v>402</v>
      </c>
      <c r="BE1465" s="1" t="s">
        <v>16398</v>
      </c>
      <c r="BF1465" s="1" t="s">
        <v>3878</v>
      </c>
      <c r="BG1465" s="2">
        <v>46233.8333333333</v>
      </c>
      <c r="BH1465" s="2">
        <v>46232.5513078704</v>
      </c>
      <c r="BL1465" s="1" t="s">
        <v>8064</v>
      </c>
      <c r="BM1465" s="1" t="s">
        <v>12642</v>
      </c>
      <c r="BN1465" s="1" t="s">
        <v>601</v>
      </c>
      <c r="BO1465" s="1" t="s">
        <v>16399</v>
      </c>
      <c r="BP1465" s="1" t="s">
        <v>8082</v>
      </c>
      <c r="BQ1465" s="1" t="s">
        <v>6540</v>
      </c>
      <c r="BR1465" s="1"/>
      <c r="BS1465" s="1"/>
      <c r="BT1465" s="2">
        <v>46233.3689236111</v>
      </c>
      <c r="BU1465" s="2">
        <v>46233.3725810185</v>
      </c>
      <c r="BV1465" s="1" t="s">
        <v>591</v>
      </c>
      <c r="BW1465" s="3">
        <v>48048</v>
      </c>
      <c r="BX1465" s="1" t="s">
        <v>8700</v>
      </c>
      <c r="BY1465" s="1" t="s">
        <v>628</v>
      </c>
      <c r="BZ1465" s="1" t="s">
        <v>8050</v>
      </c>
      <c r="CB1465" s="1" t="s">
        <v>67</v>
      </c>
      <c r="CC1465" s="1">
        <v>180</v>
      </c>
      <c r="CE1465" s="1">
        <v>180</v>
      </c>
      <c r="CF1465" s="1" t="s">
        <v>11423</v>
      </c>
      <c r="CG1465" s="1">
        <v>100</v>
      </c>
      <c r="CJ1465" s="1" t="s">
        <v>11424</v>
      </c>
      <c r="CK1465" s="2">
        <v>46233.8291435185</v>
      </c>
      <c r="CL1465" s="1" t="s">
        <v>8068</v>
      </c>
    </row>
    <row r="1466" s="1" customFormat="1" spans="1:90">
      <c r="A1466" s="1" t="s">
        <v>16400</v>
      </c>
      <c r="F1466" s="1">
        <v>0</v>
      </c>
      <c r="K1466" s="1">
        <v>101098</v>
      </c>
      <c r="L1466" s="1" t="s">
        <v>27</v>
      </c>
      <c r="O1466" s="2">
        <v>46231.9439236111</v>
      </c>
      <c r="P1466" s="2">
        <v>46233</v>
      </c>
      <c r="Q1466" s="1"/>
      <c r="R1466" s="1" t="s">
        <v>8051</v>
      </c>
      <c r="S1466" s="1" t="s">
        <v>8096</v>
      </c>
      <c r="T1466" s="1" t="s">
        <v>8052</v>
      </c>
      <c r="U1466" s="1" t="s">
        <v>8053</v>
      </c>
      <c r="V1466" s="1" t="s">
        <v>27</v>
      </c>
      <c r="AB1466" s="1" t="s">
        <v>8054</v>
      </c>
      <c r="AD1466" s="1" t="s">
        <v>596</v>
      </c>
      <c r="AE1466" s="1" t="s">
        <v>2799</v>
      </c>
      <c r="AF1466" s="1" t="s">
        <v>8068</v>
      </c>
      <c r="AG1466" s="3">
        <v>46233</v>
      </c>
      <c r="AI1466" s="1" t="s">
        <v>8071</v>
      </c>
      <c r="AJ1466" s="1">
        <v>57</v>
      </c>
      <c r="AP1466" s="2">
        <v>46233.3727777778</v>
      </c>
      <c r="AQ1466" s="1" t="s">
        <v>8072</v>
      </c>
      <c r="AR1466" s="3">
        <v>46232</v>
      </c>
      <c r="AS1466" s="1">
        <v>17709472140</v>
      </c>
      <c r="AT1466" s="1" t="s">
        <v>8056</v>
      </c>
      <c r="AU1466" s="2">
        <v>46233</v>
      </c>
      <c r="AV1466" s="1" t="s">
        <v>16401</v>
      </c>
      <c r="AW1466" s="1" t="s">
        <v>8068</v>
      </c>
      <c r="AY1466" s="1" t="s">
        <v>16402</v>
      </c>
      <c r="AZ1466" s="1" t="s">
        <v>8204</v>
      </c>
      <c r="BA1466" s="1" t="s">
        <v>16403</v>
      </c>
      <c r="BB1466" s="1" t="s">
        <v>16404</v>
      </c>
      <c r="BC1466" s="1" t="s">
        <v>463</v>
      </c>
      <c r="BD1466" s="1" t="s">
        <v>258</v>
      </c>
      <c r="BE1466" s="1" t="s">
        <v>16405</v>
      </c>
      <c r="BF1466" s="1" t="s">
        <v>3903</v>
      </c>
      <c r="BG1466" s="2">
        <v>46233</v>
      </c>
      <c r="BH1466" s="2">
        <v>46232.1752893518</v>
      </c>
      <c r="BJ1466" s="1" t="s">
        <v>12594</v>
      </c>
      <c r="BL1466" s="1" t="s">
        <v>8159</v>
      </c>
      <c r="BM1466" s="1" t="s">
        <v>8204</v>
      </c>
      <c r="BN1466" s="1" t="s">
        <v>601</v>
      </c>
      <c r="BO1466" s="1" t="s">
        <v>16406</v>
      </c>
      <c r="BP1466" s="1" t="s">
        <v>8082</v>
      </c>
      <c r="BQ1466" s="1" t="s">
        <v>6540</v>
      </c>
      <c r="BT1466" s="2">
        <v>46233.3704398148</v>
      </c>
      <c r="BU1466" s="2">
        <v>46233.3728125</v>
      </c>
      <c r="BV1466" s="1" t="s">
        <v>818</v>
      </c>
      <c r="BW1466" s="3">
        <v>48059</v>
      </c>
      <c r="BX1466" s="1" t="s">
        <v>14436</v>
      </c>
      <c r="BY1466" s="1" t="s">
        <v>818</v>
      </c>
      <c r="BZ1466" s="1" t="s">
        <v>8050</v>
      </c>
      <c r="CB1466" s="1" t="s">
        <v>121</v>
      </c>
      <c r="CC1466" s="1">
        <v>0</v>
      </c>
      <c r="CE1466" s="1">
        <v>0</v>
      </c>
      <c r="CG1466" s="1">
        <v>0</v>
      </c>
      <c r="CL1466" s="1" t="s">
        <v>8068</v>
      </c>
    </row>
    <row r="1467" s="1" customFormat="1" spans="1:90">
      <c r="F1467" s="1">
        <v>0</v>
      </c>
      <c r="K1467" s="1">
        <v>101098</v>
      </c>
      <c r="L1467" s="1" t="s">
        <v>27</v>
      </c>
      <c r="O1467" s="2">
        <v>46231.6183101852</v>
      </c>
      <c r="P1467" s="2">
        <v>46231.625</v>
      </c>
      <c r="R1467" s="1" t="s">
        <v>8051</v>
      </c>
      <c r="S1467" s="1" t="s">
        <v>8096</v>
      </c>
      <c r="T1467" s="1" t="s">
        <v>8052</v>
      </c>
      <c r="U1467" s="1" t="s">
        <v>8053</v>
      </c>
      <c r="V1467" s="1" t="s">
        <v>27</v>
      </c>
      <c r="AB1467" s="1" t="s">
        <v>8054</v>
      </c>
      <c r="AD1467" s="1" t="s">
        <v>596</v>
      </c>
      <c r="AE1467" s="1" t="s">
        <v>2831</v>
      </c>
      <c r="AF1467" s="1" t="s">
        <v>8068</v>
      </c>
      <c r="AG1467" s="3">
        <v>46233</v>
      </c>
      <c r="AH1467" s="1"/>
      <c r="AI1467" s="1" t="s">
        <v>8055</v>
      </c>
      <c r="AJ1467" s="1">
        <v>814</v>
      </c>
      <c r="AP1467" s="2">
        <v>46233.3732407407</v>
      </c>
      <c r="AQ1467" s="1" t="s">
        <v>8072</v>
      </c>
      <c r="AR1467" s="3">
        <v>46218</v>
      </c>
      <c r="AS1467" s="1">
        <v>17709721933</v>
      </c>
      <c r="AT1467" s="1" t="s">
        <v>8056</v>
      </c>
      <c r="AU1467" s="2">
        <v>46231.625</v>
      </c>
      <c r="AV1467" s="1" t="s">
        <v>16407</v>
      </c>
      <c r="AW1467" s="1" t="s">
        <v>8068</v>
      </c>
      <c r="AY1467" s="1" t="s">
        <v>16408</v>
      </c>
      <c r="AZ1467" s="1" t="s">
        <v>8187</v>
      </c>
      <c r="BA1467" s="1" t="s">
        <v>16409</v>
      </c>
      <c r="BB1467" s="1" t="s">
        <v>2832</v>
      </c>
      <c r="BC1467" s="1" t="s">
        <v>463</v>
      </c>
      <c r="BD1467" s="1" t="s">
        <v>253</v>
      </c>
      <c r="BE1467" s="1" t="s">
        <v>16410</v>
      </c>
      <c r="BF1467" s="1" t="s">
        <v>3903</v>
      </c>
      <c r="BG1467" s="2">
        <v>46233.375</v>
      </c>
      <c r="BH1467" s="2">
        <v>46231.6183333333</v>
      </c>
      <c r="BJ1467" s="1" t="s">
        <v>8215</v>
      </c>
      <c r="BL1467" s="1" t="s">
        <v>8091</v>
      </c>
      <c r="BM1467" s="1" t="s">
        <v>16411</v>
      </c>
      <c r="BN1467" s="1" t="s">
        <v>601</v>
      </c>
      <c r="BO1467" s="1" t="s">
        <v>16412</v>
      </c>
      <c r="BP1467" s="1" t="s">
        <v>8082</v>
      </c>
      <c r="BQ1467" s="1" t="s">
        <v>6540</v>
      </c>
      <c r="BR1467" s="1"/>
      <c r="BS1467" s="1"/>
      <c r="BT1467" s="2">
        <v>46231.6222685185</v>
      </c>
      <c r="BU1467" s="2">
        <v>46233.3733101852</v>
      </c>
      <c r="BV1467" s="1" t="s">
        <v>818</v>
      </c>
      <c r="BW1467" s="3">
        <v>48059</v>
      </c>
      <c r="BX1467" s="1" t="s">
        <v>10033</v>
      </c>
      <c r="BY1467" s="1" t="s">
        <v>818</v>
      </c>
      <c r="BZ1467" s="1" t="s">
        <v>8050</v>
      </c>
      <c r="CB1467" s="1" t="s">
        <v>118</v>
      </c>
      <c r="CC1467" s="1">
        <v>0</v>
      </c>
      <c r="CD1467" s="1"/>
      <c r="CE1467" s="1">
        <v>0</v>
      </c>
      <c r="CG1467" s="1">
        <v>0</v>
      </c>
      <c r="CH1467" s="1"/>
      <c r="CI1467" s="1"/>
      <c r="CL1467" s="1" t="s">
        <v>8068</v>
      </c>
    </row>
    <row r="1468" s="1" customFormat="1" spans="1:90">
      <c r="F1468" s="1">
        <v>0</v>
      </c>
      <c r="K1468" s="1">
        <v>101042</v>
      </c>
      <c r="L1468" s="1" t="s">
        <v>25</v>
      </c>
      <c r="O1468" s="2">
        <v>46232.3706597222</v>
      </c>
      <c r="P1468" s="2">
        <v>46233.3333333333</v>
      </c>
      <c r="Q1468" s="1" t="s">
        <v>8050</v>
      </c>
      <c r="R1468" s="1" t="s">
        <v>8051</v>
      </c>
      <c r="S1468" s="1" t="s">
        <v>8096</v>
      </c>
      <c r="T1468" s="1" t="s">
        <v>8052</v>
      </c>
      <c r="U1468" s="1" t="s">
        <v>8053</v>
      </c>
      <c r="V1468" s="1" t="s">
        <v>25</v>
      </c>
      <c r="AB1468" s="1" t="s">
        <v>8054</v>
      </c>
      <c r="AD1468" s="1" t="s">
        <v>596</v>
      </c>
      <c r="AE1468" s="1" t="s">
        <v>2534</v>
      </c>
      <c r="AF1468" s="1" t="s">
        <v>8068</v>
      </c>
      <c r="AG1468" s="3">
        <v>46233</v>
      </c>
      <c r="AH1468" s="1"/>
      <c r="AI1468" s="1" t="s">
        <v>8071</v>
      </c>
      <c r="AJ1468" s="1">
        <v>257</v>
      </c>
      <c r="AP1468" s="2">
        <v>46233.3734143519</v>
      </c>
      <c r="AQ1468" s="1" t="s">
        <v>8072</v>
      </c>
      <c r="AR1468" s="3">
        <v>46227</v>
      </c>
      <c r="AS1468" s="1">
        <v>13609311435</v>
      </c>
      <c r="AT1468" s="1" t="s">
        <v>8073</v>
      </c>
      <c r="AU1468" s="2">
        <v>46233.3333333333</v>
      </c>
      <c r="AV1468" s="1" t="s">
        <v>16413</v>
      </c>
      <c r="AW1468" s="1" t="s">
        <v>8068</v>
      </c>
      <c r="AY1468" s="1" t="s">
        <v>16414</v>
      </c>
      <c r="AZ1468" s="1" t="s">
        <v>8155</v>
      </c>
      <c r="BA1468" s="1" t="s">
        <v>16415</v>
      </c>
      <c r="BB1468" s="1" t="s">
        <v>2833</v>
      </c>
      <c r="BC1468" s="1" t="s">
        <v>463</v>
      </c>
      <c r="BD1468" s="1" t="s">
        <v>351</v>
      </c>
      <c r="BE1468" s="1" t="s">
        <v>16416</v>
      </c>
      <c r="BF1468" s="1" t="s">
        <v>3903</v>
      </c>
      <c r="BG1468" s="2">
        <v>46233.3333333333</v>
      </c>
      <c r="BH1468" s="2">
        <v>46232.3715509259</v>
      </c>
      <c r="BJ1468" s="1" t="s">
        <v>8215</v>
      </c>
      <c r="BL1468" s="1" t="s">
        <v>8159</v>
      </c>
      <c r="BM1468" s="1" t="s">
        <v>8160</v>
      </c>
      <c r="BN1468" s="1" t="s">
        <v>601</v>
      </c>
      <c r="BO1468" s="1" t="s">
        <v>16417</v>
      </c>
      <c r="BP1468" s="1" t="s">
        <v>8082</v>
      </c>
      <c r="BQ1468" s="1" t="s">
        <v>6540</v>
      </c>
      <c r="BT1468" s="2">
        <v>46233.3612962963</v>
      </c>
      <c r="BU1468" s="2">
        <v>46233.3734722222</v>
      </c>
      <c r="BV1468" s="1" t="s">
        <v>818</v>
      </c>
      <c r="BW1468" s="3">
        <v>48059</v>
      </c>
      <c r="BX1468" s="1" t="s">
        <v>16418</v>
      </c>
      <c r="BY1468" s="1" t="s">
        <v>818</v>
      </c>
      <c r="BZ1468" s="1" t="s">
        <v>8050</v>
      </c>
      <c r="CB1468" s="1" t="s">
        <v>93</v>
      </c>
      <c r="CC1468" s="1">
        <v>0</v>
      </c>
      <c r="CE1468" s="1">
        <v>0</v>
      </c>
      <c r="CG1468" s="1">
        <v>0</v>
      </c>
      <c r="CL1468" s="1" t="s">
        <v>8068</v>
      </c>
    </row>
    <row r="1469" s="1" customFormat="1" spans="1:90">
      <c r="A1469" s="1" t="s">
        <v>11209</v>
      </c>
      <c r="F1469" s="1">
        <v>0</v>
      </c>
      <c r="K1469" s="1">
        <v>101042</v>
      </c>
      <c r="L1469" s="1" t="s">
        <v>25</v>
      </c>
      <c r="O1469" s="2">
        <v>46231.7075347222</v>
      </c>
      <c r="P1469" s="2">
        <v>46231</v>
      </c>
      <c r="Q1469" s="1" t="s">
        <v>8050</v>
      </c>
      <c r="R1469" s="1" t="s">
        <v>8051</v>
      </c>
      <c r="T1469" s="1" t="s">
        <v>8052</v>
      </c>
      <c r="U1469" s="1" t="s">
        <v>8053</v>
      </c>
      <c r="V1469" s="1" t="s">
        <v>25</v>
      </c>
      <c r="AB1469" s="1" t="s">
        <v>8054</v>
      </c>
      <c r="AD1469" s="1" t="s">
        <v>596</v>
      </c>
      <c r="AE1469" s="1" t="s">
        <v>689</v>
      </c>
      <c r="AF1469" s="1" t="s">
        <v>8068</v>
      </c>
      <c r="AG1469" s="3">
        <v>46227</v>
      </c>
      <c r="AH1469" s="1"/>
      <c r="AI1469" s="1" t="s">
        <v>8071</v>
      </c>
      <c r="AJ1469" s="1">
        <v>777</v>
      </c>
      <c r="AM1469" s="1" t="s">
        <v>8068</v>
      </c>
      <c r="AO1469" s="1">
        <v>5.4</v>
      </c>
      <c r="AP1469" s="2">
        <v>46233.3792939815</v>
      </c>
      <c r="AQ1469" s="1" t="s">
        <v>8072</v>
      </c>
      <c r="AR1469" s="3">
        <v>46226</v>
      </c>
      <c r="AS1469" s="1">
        <v>18139888818</v>
      </c>
      <c r="AT1469" s="1" t="s">
        <v>8056</v>
      </c>
      <c r="AU1469" s="2">
        <v>46231</v>
      </c>
      <c r="AV1469" s="1" t="s">
        <v>16419</v>
      </c>
      <c r="AW1469" s="1" t="s">
        <v>8068</v>
      </c>
      <c r="AY1469" s="1" t="s">
        <v>16420</v>
      </c>
      <c r="AZ1469" s="1" t="s">
        <v>9970</v>
      </c>
      <c r="BA1469" s="1" t="s">
        <v>16421</v>
      </c>
      <c r="BB1469" s="1" t="s">
        <v>16422</v>
      </c>
      <c r="BC1469" s="1" t="s">
        <v>463</v>
      </c>
      <c r="BD1469" s="1" t="s">
        <v>341</v>
      </c>
      <c r="BE1469" s="1" t="s">
        <v>16423</v>
      </c>
      <c r="BF1469" s="1" t="s">
        <v>3878</v>
      </c>
      <c r="BG1469" s="2">
        <v>46233.9604861111</v>
      </c>
      <c r="BH1469" s="2">
        <v>46231.7075925926</v>
      </c>
      <c r="BJ1469" s="1" t="s">
        <v>8215</v>
      </c>
      <c r="BL1469" s="1" t="s">
        <v>8159</v>
      </c>
      <c r="BM1469" s="1" t="s">
        <v>9974</v>
      </c>
      <c r="BN1469" s="1" t="s">
        <v>601</v>
      </c>
      <c r="BO1469" s="1" t="s">
        <v>16424</v>
      </c>
      <c r="BP1469" s="1" t="s">
        <v>8082</v>
      </c>
      <c r="BQ1469" s="1" t="s">
        <v>6540</v>
      </c>
      <c r="BT1469" s="2">
        <v>46233.3631481481</v>
      </c>
      <c r="BU1469" s="2">
        <v>46233.379375</v>
      </c>
      <c r="BV1469" s="1" t="s">
        <v>591</v>
      </c>
      <c r="BW1469" s="3">
        <v>48053</v>
      </c>
      <c r="BX1469" s="1" t="s">
        <v>11216</v>
      </c>
      <c r="BY1469" s="1" t="s">
        <v>726</v>
      </c>
      <c r="BZ1469" s="1" t="s">
        <v>8050</v>
      </c>
      <c r="CB1469" s="1" t="s">
        <v>91</v>
      </c>
      <c r="CC1469" s="1">
        <v>0</v>
      </c>
      <c r="CE1469" s="1">
        <v>0</v>
      </c>
      <c r="CF1469" s="1"/>
      <c r="CG1469" s="1">
        <v>0</v>
      </c>
      <c r="CL1469" s="1" t="s">
        <v>8068</v>
      </c>
    </row>
    <row r="1470" s="1" customFormat="1" spans="1:90">
      <c r="F1470" s="1">
        <v>0</v>
      </c>
      <c r="K1470" s="1">
        <v>101042</v>
      </c>
      <c r="L1470" s="1" t="s">
        <v>25</v>
      </c>
      <c r="O1470" s="2">
        <v>46231.7075347222</v>
      </c>
      <c r="P1470" s="2">
        <v>46231</v>
      </c>
      <c r="Q1470" s="1" t="s">
        <v>8050</v>
      </c>
      <c r="R1470" s="1" t="s">
        <v>8051</v>
      </c>
      <c r="S1470" s="1" t="s">
        <v>8096</v>
      </c>
      <c r="T1470" s="1" t="s">
        <v>8052</v>
      </c>
      <c r="U1470" s="1" t="s">
        <v>8053</v>
      </c>
      <c r="V1470" s="1" t="s">
        <v>25</v>
      </c>
      <c r="AB1470" s="1" t="s">
        <v>8054</v>
      </c>
      <c r="AD1470" s="1" t="s">
        <v>596</v>
      </c>
      <c r="AE1470" s="1" t="s">
        <v>689</v>
      </c>
      <c r="AF1470" s="1" t="s">
        <v>8068</v>
      </c>
      <c r="AG1470" s="3">
        <v>46233</v>
      </c>
      <c r="AI1470" s="1" t="s">
        <v>8071</v>
      </c>
      <c r="AJ1470" s="1">
        <v>777</v>
      </c>
      <c r="AP1470" s="2">
        <v>46233.3804398148</v>
      </c>
      <c r="AQ1470" s="1" t="s">
        <v>8072</v>
      </c>
      <c r="AR1470" s="3">
        <v>46229</v>
      </c>
      <c r="AS1470" s="1">
        <v>18139888818</v>
      </c>
      <c r="AT1470" s="1" t="s">
        <v>8056</v>
      </c>
      <c r="AU1470" s="2">
        <v>46231</v>
      </c>
      <c r="AV1470" s="1" t="s">
        <v>16425</v>
      </c>
      <c r="AW1470" s="1" t="s">
        <v>8068</v>
      </c>
      <c r="AY1470" s="1" t="s">
        <v>16420</v>
      </c>
      <c r="AZ1470" s="1" t="s">
        <v>9970</v>
      </c>
      <c r="BA1470" s="1" t="s">
        <v>16421</v>
      </c>
      <c r="BB1470" s="1" t="s">
        <v>16426</v>
      </c>
      <c r="BC1470" s="1" t="s">
        <v>463</v>
      </c>
      <c r="BD1470" s="1" t="s">
        <v>341</v>
      </c>
      <c r="BE1470" s="1" t="s">
        <v>16423</v>
      </c>
      <c r="BF1470" s="1" t="s">
        <v>3878</v>
      </c>
      <c r="BG1470" s="2">
        <v>46233.9604861111</v>
      </c>
      <c r="BH1470" s="2">
        <v>46231.7076041667</v>
      </c>
      <c r="BJ1470" s="1" t="s">
        <v>12234</v>
      </c>
      <c r="BL1470" s="1" t="s">
        <v>8159</v>
      </c>
      <c r="BM1470" s="1" t="s">
        <v>9974</v>
      </c>
      <c r="BN1470" s="1" t="s">
        <v>601</v>
      </c>
      <c r="BO1470" s="1" t="s">
        <v>16424</v>
      </c>
      <c r="BP1470" s="1" t="s">
        <v>8082</v>
      </c>
      <c r="BQ1470" s="1" t="s">
        <v>6540</v>
      </c>
      <c r="BT1470" s="2">
        <v>46233.3631481481</v>
      </c>
      <c r="BU1470" s="2">
        <v>46233.3805439815</v>
      </c>
      <c r="BV1470" s="1" t="s">
        <v>1135</v>
      </c>
      <c r="BW1470" s="3">
        <v>48059</v>
      </c>
      <c r="BX1470" s="1" t="s">
        <v>16427</v>
      </c>
      <c r="BY1470" s="1" t="s">
        <v>1136</v>
      </c>
      <c r="BZ1470" s="1" t="s">
        <v>8050</v>
      </c>
      <c r="CB1470" s="1" t="s">
        <v>91</v>
      </c>
      <c r="CC1470" s="1">
        <v>0</v>
      </c>
      <c r="CE1470" s="1">
        <v>0</v>
      </c>
      <c r="CG1470" s="1">
        <v>0</v>
      </c>
      <c r="CL1470" s="1" t="s">
        <v>8068</v>
      </c>
    </row>
    <row r="1471" s="1" customFormat="1" spans="1:90">
      <c r="F1471" s="1">
        <v>0</v>
      </c>
      <c r="K1471" s="1">
        <v>101325</v>
      </c>
      <c r="L1471" s="1" t="s">
        <v>24</v>
      </c>
      <c r="O1471" s="2">
        <v>46231.4122453704</v>
      </c>
      <c r="P1471" s="2">
        <v>46232</v>
      </c>
      <c r="Q1471" s="1"/>
      <c r="R1471" s="1" t="s">
        <v>8051</v>
      </c>
      <c r="T1471" s="1" t="s">
        <v>8052</v>
      </c>
      <c r="U1471" s="1" t="s">
        <v>8053</v>
      </c>
      <c r="V1471" s="1" t="s">
        <v>24</v>
      </c>
      <c r="AB1471" s="1" t="s">
        <v>8054</v>
      </c>
      <c r="AD1471" s="1" t="s">
        <v>607</v>
      </c>
      <c r="AE1471" s="1" t="s">
        <v>3721</v>
      </c>
      <c r="AF1471" s="1" t="s">
        <v>8068</v>
      </c>
      <c r="AG1471" s="3">
        <v>43312</v>
      </c>
      <c r="AH1471" s="1" t="s">
        <v>606</v>
      </c>
      <c r="AI1471" s="1" t="s">
        <v>8071</v>
      </c>
      <c r="AJ1471" s="1">
        <v>116</v>
      </c>
      <c r="AP1471" s="2">
        <v>46233.382650463</v>
      </c>
      <c r="AQ1471" s="1" t="s">
        <v>8072</v>
      </c>
      <c r="AR1471" s="3">
        <v>43311</v>
      </c>
      <c r="AS1471" s="1">
        <v>15231773182</v>
      </c>
      <c r="AT1471" s="1"/>
      <c r="AU1471" s="2">
        <v>46232</v>
      </c>
      <c r="AV1471" s="1" t="s">
        <v>6655</v>
      </c>
      <c r="AW1471" s="1" t="s">
        <v>8050</v>
      </c>
      <c r="AY1471" s="1" t="s">
        <v>16428</v>
      </c>
      <c r="AZ1471" s="1" t="s">
        <v>8058</v>
      </c>
      <c r="BA1471" s="1" t="s">
        <v>16429</v>
      </c>
      <c r="BB1471" s="1" t="s">
        <v>3752</v>
      </c>
      <c r="BC1471" s="1" t="s">
        <v>489</v>
      </c>
      <c r="BD1471" s="1" t="s">
        <v>392</v>
      </c>
      <c r="BE1471" s="1" t="s">
        <v>16430</v>
      </c>
      <c r="BF1471" s="1" t="s">
        <v>593</v>
      </c>
      <c r="BG1471" s="2">
        <v>46233</v>
      </c>
      <c r="BH1471" s="2">
        <v>46231.4309143519</v>
      </c>
      <c r="BL1471" s="1" t="s">
        <v>8064</v>
      </c>
      <c r="BM1471" s="1" t="s">
        <v>8138</v>
      </c>
      <c r="BN1471" s="1" t="s">
        <v>590</v>
      </c>
      <c r="BO1471" s="1" t="s">
        <v>16431</v>
      </c>
      <c r="BP1471" s="1" t="s">
        <v>8082</v>
      </c>
      <c r="BQ1471" s="1" t="s">
        <v>6540</v>
      </c>
      <c r="BT1471" s="2">
        <v>46233.342974537</v>
      </c>
      <c r="BU1471" s="2">
        <v>46233.3828472222</v>
      </c>
      <c r="BV1471" s="1" t="s">
        <v>591</v>
      </c>
      <c r="BW1471" s="3">
        <v>45138</v>
      </c>
      <c r="BX1471" s="1" t="s">
        <v>9058</v>
      </c>
      <c r="BY1471" s="1" t="s">
        <v>628</v>
      </c>
      <c r="BZ1471" s="1" t="s">
        <v>8050</v>
      </c>
      <c r="CB1471" s="1" t="s">
        <v>64</v>
      </c>
      <c r="CC1471" s="1">
        <v>198</v>
      </c>
      <c r="CD1471" s="1"/>
      <c r="CE1471" s="1">
        <v>198</v>
      </c>
      <c r="CF1471" s="1" t="s">
        <v>10302</v>
      </c>
      <c r="CG1471" s="1">
        <v>75</v>
      </c>
      <c r="CH1471" s="1"/>
      <c r="CI1471" s="1"/>
      <c r="CJ1471" s="1" t="s">
        <v>622</v>
      </c>
      <c r="CK1471" s="2">
        <v>46233.8275347222</v>
      </c>
      <c r="CL1471" s="1" t="s">
        <v>8068</v>
      </c>
    </row>
    <row r="1472" s="1" customFormat="1" spans="1:90">
      <c r="C1472" s="1">
        <v>1</v>
      </c>
      <c r="F1472" s="1">
        <v>0</v>
      </c>
      <c r="K1472" s="1">
        <v>101073</v>
      </c>
      <c r="L1472" s="1" t="s">
        <v>26</v>
      </c>
      <c r="O1472" s="2">
        <v>46233.3626157407</v>
      </c>
      <c r="P1472" s="2">
        <v>46233</v>
      </c>
      <c r="Q1472" s="1" t="s">
        <v>8050</v>
      </c>
      <c r="R1472" s="1" t="s">
        <v>8051</v>
      </c>
      <c r="S1472" s="1" t="s">
        <v>8096</v>
      </c>
      <c r="T1472" s="1" t="s">
        <v>8052</v>
      </c>
      <c r="U1472" s="1" t="s">
        <v>8053</v>
      </c>
      <c r="V1472" s="1" t="s">
        <v>26</v>
      </c>
      <c r="AB1472" s="1" t="s">
        <v>8054</v>
      </c>
      <c r="AD1472" s="1" t="s">
        <v>596</v>
      </c>
      <c r="AE1472" s="1" t="s">
        <v>1983</v>
      </c>
      <c r="AF1472" s="1" t="s">
        <v>8068</v>
      </c>
      <c r="AG1472" s="3">
        <v>46233</v>
      </c>
      <c r="AH1472" s="1"/>
      <c r="AI1472" s="1" t="s">
        <v>8055</v>
      </c>
      <c r="AJ1472" s="1">
        <v>75</v>
      </c>
      <c r="AK1472" s="1">
        <v>2100</v>
      </c>
      <c r="AP1472" s="2">
        <v>46233.3834953704</v>
      </c>
      <c r="AQ1472" s="1" t="s">
        <v>8072</v>
      </c>
      <c r="AR1472" s="3">
        <v>46223</v>
      </c>
      <c r="AS1472" s="1">
        <v>15500811144</v>
      </c>
      <c r="AT1472" s="1" t="s">
        <v>8073</v>
      </c>
      <c r="AU1472" s="2">
        <v>46233</v>
      </c>
      <c r="AV1472" s="1" t="s">
        <v>16432</v>
      </c>
      <c r="AW1472" s="1" t="s">
        <v>8068</v>
      </c>
      <c r="AY1472" s="1" t="s">
        <v>16433</v>
      </c>
      <c r="AZ1472" s="1" t="s">
        <v>8108</v>
      </c>
      <c r="BA1472" s="1" t="s">
        <v>16434</v>
      </c>
      <c r="BB1472" s="1" t="s">
        <v>16435</v>
      </c>
      <c r="BC1472" s="1" t="s">
        <v>496</v>
      </c>
      <c r="BD1472" s="1" t="s">
        <v>276</v>
      </c>
      <c r="BE1472" s="1" t="s">
        <v>16436</v>
      </c>
      <c r="BF1472" s="1" t="s">
        <v>3903</v>
      </c>
      <c r="BG1472" s="2">
        <v>46233.375</v>
      </c>
      <c r="BH1472" s="2">
        <v>46233.3627430556</v>
      </c>
      <c r="BJ1472" s="1" t="s">
        <v>8215</v>
      </c>
      <c r="BL1472" s="1" t="s">
        <v>8115</v>
      </c>
      <c r="BM1472" s="1" t="s">
        <v>8568</v>
      </c>
      <c r="BN1472" s="1" t="s">
        <v>601</v>
      </c>
      <c r="BO1472" s="1" t="s">
        <v>16437</v>
      </c>
      <c r="BP1472" s="1" t="s">
        <v>8067</v>
      </c>
      <c r="BQ1472" s="1" t="s">
        <v>6540</v>
      </c>
      <c r="BT1472" s="2">
        <v>46233.3647685185</v>
      </c>
      <c r="BU1472" s="2">
        <v>46233.3835300926</v>
      </c>
      <c r="BV1472" s="1" t="s">
        <v>818</v>
      </c>
      <c r="BW1472" s="3">
        <v>48059</v>
      </c>
      <c r="BX1472" s="1" t="s">
        <v>15288</v>
      </c>
      <c r="BY1472" s="1" t="s">
        <v>818</v>
      </c>
      <c r="BZ1472" s="1" t="s">
        <v>8050</v>
      </c>
      <c r="CB1472" s="1" t="s">
        <v>104</v>
      </c>
      <c r="CC1472" s="1">
        <v>0</v>
      </c>
      <c r="CE1472" s="1">
        <v>0</v>
      </c>
      <c r="CF1472" s="1"/>
      <c r="CG1472" s="1">
        <v>0</v>
      </c>
      <c r="CL1472" s="1" t="s">
        <v>8068</v>
      </c>
    </row>
    <row r="1473" s="1" customFormat="1" spans="1:90">
      <c r="F1473" s="1">
        <v>0</v>
      </c>
      <c r="K1473" s="1">
        <v>101098</v>
      </c>
      <c r="L1473" s="1" t="s">
        <v>27</v>
      </c>
      <c r="O1473" s="2">
        <v>46232.6639351852</v>
      </c>
      <c r="P1473" s="2">
        <v>46233.3333333333</v>
      </c>
      <c r="Q1473" s="1" t="s">
        <v>8050</v>
      </c>
      <c r="R1473" s="1" t="s">
        <v>8051</v>
      </c>
      <c r="S1473" s="1"/>
      <c r="T1473" s="1" t="s">
        <v>8052</v>
      </c>
      <c r="U1473" s="1" t="s">
        <v>8053</v>
      </c>
      <c r="V1473" s="1" t="s">
        <v>27</v>
      </c>
      <c r="AB1473" s="1" t="s">
        <v>8054</v>
      </c>
      <c r="AD1473" s="1" t="s">
        <v>607</v>
      </c>
      <c r="AE1473" s="1" t="s">
        <v>2574</v>
      </c>
      <c r="AF1473" s="1" t="s">
        <v>8068</v>
      </c>
      <c r="AG1473" s="1"/>
      <c r="AH1473" s="1" t="s">
        <v>606</v>
      </c>
      <c r="AI1473" s="1" t="s">
        <v>8071</v>
      </c>
      <c r="AJ1473" s="1">
        <v>137</v>
      </c>
      <c r="AM1473" s="1" t="s">
        <v>8068</v>
      </c>
      <c r="AP1473" s="2">
        <v>46233.386412037</v>
      </c>
      <c r="AQ1473" s="1"/>
      <c r="AR1473" s="1"/>
      <c r="AS1473" s="1">
        <v>18920773506</v>
      </c>
      <c r="AT1473" s="1" t="s">
        <v>8073</v>
      </c>
      <c r="AU1473" s="2">
        <v>46233.3333333333</v>
      </c>
      <c r="AV1473" s="1"/>
      <c r="AW1473" s="1" t="s">
        <v>8050</v>
      </c>
      <c r="AY1473" s="1" t="s">
        <v>16438</v>
      </c>
      <c r="AZ1473" s="1" t="s">
        <v>8085</v>
      </c>
      <c r="BA1473" s="1" t="s">
        <v>16439</v>
      </c>
      <c r="BB1473" s="1" t="s">
        <v>2575</v>
      </c>
      <c r="BC1473" s="1" t="s">
        <v>463</v>
      </c>
      <c r="BD1473" s="1" t="s">
        <v>268</v>
      </c>
      <c r="BE1473" s="1" t="s">
        <v>16440</v>
      </c>
      <c r="BF1473" s="1" t="s">
        <v>3972</v>
      </c>
      <c r="BG1473" s="2">
        <v>46233.3333333333</v>
      </c>
      <c r="BH1473" s="2">
        <v>46232.6648842593</v>
      </c>
      <c r="BJ1473" s="1" t="s">
        <v>16441</v>
      </c>
      <c r="BL1473" s="1" t="s">
        <v>8091</v>
      </c>
      <c r="BM1473" s="1" t="s">
        <v>8092</v>
      </c>
      <c r="BN1473" s="1" t="s">
        <v>601</v>
      </c>
      <c r="BO1473" s="1" t="s">
        <v>16442</v>
      </c>
      <c r="BP1473" s="1" t="s">
        <v>8067</v>
      </c>
      <c r="BQ1473" s="1" t="s">
        <v>6540</v>
      </c>
      <c r="BT1473" s="2">
        <v>46233.3722222222</v>
      </c>
      <c r="BU1473" s="2">
        <v>46233.3866203704</v>
      </c>
      <c r="BV1473" s="1" t="s">
        <v>591</v>
      </c>
      <c r="BW1473" s="1"/>
      <c r="BX1473" s="1" t="s">
        <v>11216</v>
      </c>
      <c r="BY1473" s="1" t="s">
        <v>726</v>
      </c>
      <c r="BZ1473" s="1" t="s">
        <v>8050</v>
      </c>
      <c r="CB1473" s="1" t="s">
        <v>125</v>
      </c>
      <c r="CC1473" s="1">
        <v>100</v>
      </c>
      <c r="CD1473" s="1" t="s">
        <v>16443</v>
      </c>
      <c r="CE1473" s="1">
        <v>100</v>
      </c>
      <c r="CG1473" s="1">
        <v>0</v>
      </c>
      <c r="CH1473" s="1" t="s">
        <v>2576</v>
      </c>
      <c r="CL1473" s="1" t="s">
        <v>8068</v>
      </c>
    </row>
    <row r="1474" s="1" customFormat="1" spans="1:90">
      <c r="A1474" s="1" t="s">
        <v>10311</v>
      </c>
      <c r="F1474" s="1">
        <v>0</v>
      </c>
      <c r="K1474" s="1">
        <v>101325</v>
      </c>
      <c r="L1474" s="1" t="s">
        <v>24</v>
      </c>
      <c r="O1474" s="2">
        <v>46233.377349537</v>
      </c>
      <c r="P1474" s="2">
        <v>46233</v>
      </c>
      <c r="Q1474" s="1" t="s">
        <v>8050</v>
      </c>
      <c r="R1474" s="1" t="s">
        <v>8386</v>
      </c>
      <c r="S1474" s="1"/>
      <c r="T1474" s="1" t="s">
        <v>8144</v>
      </c>
      <c r="U1474" s="1" t="s">
        <v>8053</v>
      </c>
      <c r="V1474" s="1" t="s">
        <v>24</v>
      </c>
      <c r="AB1474" s="1" t="s">
        <v>8054</v>
      </c>
      <c r="AD1474" s="1" t="s">
        <v>607</v>
      </c>
      <c r="AE1474" s="1" t="s">
        <v>3633</v>
      </c>
      <c r="AF1474" s="1" t="s">
        <v>8068</v>
      </c>
      <c r="AG1474" s="3">
        <v>46232</v>
      </c>
      <c r="AH1474" s="1" t="s">
        <v>651</v>
      </c>
      <c r="AI1474" s="1" t="s">
        <v>8055</v>
      </c>
      <c r="AJ1474" s="1">
        <v>978</v>
      </c>
      <c r="AP1474" s="2">
        <v>46233.387650463</v>
      </c>
      <c r="AQ1474" s="1" t="s">
        <v>8274</v>
      </c>
      <c r="AR1474" s="3">
        <v>45806</v>
      </c>
      <c r="AS1474" s="1">
        <v>15148018140</v>
      </c>
      <c r="AT1474" s="1" t="s">
        <v>8073</v>
      </c>
      <c r="AU1474" s="2">
        <v>46233</v>
      </c>
      <c r="AV1474" s="1" t="s">
        <v>15674</v>
      </c>
      <c r="AW1474" s="1" t="s">
        <v>8068</v>
      </c>
      <c r="AY1474" s="1" t="s">
        <v>15675</v>
      </c>
      <c r="AZ1474" s="1" t="s">
        <v>8076</v>
      </c>
      <c r="BA1474" s="1" t="s">
        <v>15676</v>
      </c>
      <c r="BB1474" s="1" t="s">
        <v>4399</v>
      </c>
      <c r="BC1474" s="1" t="s">
        <v>489</v>
      </c>
      <c r="BD1474" s="1" t="s">
        <v>380</v>
      </c>
      <c r="BE1474" s="1" t="s">
        <v>16444</v>
      </c>
      <c r="BF1474" s="1" t="s">
        <v>3874</v>
      </c>
      <c r="BG1474" s="2">
        <v>46233</v>
      </c>
      <c r="BH1474" s="2">
        <v>46233.38</v>
      </c>
      <c r="BL1474" s="1" t="s">
        <v>8064</v>
      </c>
      <c r="BM1474" s="1" t="s">
        <v>15679</v>
      </c>
      <c r="BN1474" s="1" t="s">
        <v>645</v>
      </c>
      <c r="BO1474" s="1" t="s">
        <v>16445</v>
      </c>
      <c r="BP1474" s="1" t="s">
        <v>8067</v>
      </c>
      <c r="BQ1474" s="1" t="s">
        <v>6540</v>
      </c>
      <c r="BT1474" s="2">
        <v>46233.3873032407</v>
      </c>
      <c r="BU1474" s="2">
        <v>46233.3877083333</v>
      </c>
      <c r="BV1474" s="1" t="s">
        <v>591</v>
      </c>
      <c r="BW1474" s="3">
        <v>48058</v>
      </c>
      <c r="BX1474" s="1" t="s">
        <v>9785</v>
      </c>
      <c r="BY1474" s="1" t="s">
        <v>597</v>
      </c>
      <c r="BZ1474" s="1" t="s">
        <v>8050</v>
      </c>
      <c r="CB1474" s="1" t="s">
        <v>59</v>
      </c>
      <c r="CC1474" s="1">
        <v>50</v>
      </c>
      <c r="CE1474" s="1">
        <v>50</v>
      </c>
      <c r="CL1474" s="1" t="s">
        <v>8068</v>
      </c>
    </row>
    <row r="1475" s="1" customFormat="1" spans="1:90">
      <c r="A1475" s="1" t="s">
        <v>13413</v>
      </c>
      <c r="F1475" s="1">
        <v>0</v>
      </c>
      <c r="K1475" s="1">
        <v>101311</v>
      </c>
      <c r="L1475" s="1" t="s">
        <v>23</v>
      </c>
      <c r="M1475" s="1" t="s">
        <v>8106</v>
      </c>
      <c r="O1475" s="2">
        <v>46228.3771296296</v>
      </c>
      <c r="P1475" s="2">
        <v>46233.4166666667</v>
      </c>
      <c r="Q1475" s="1"/>
      <c r="R1475" s="1" t="s">
        <v>8051</v>
      </c>
      <c r="T1475" s="1" t="s">
        <v>8144</v>
      </c>
      <c r="U1475" s="1" t="s">
        <v>8053</v>
      </c>
      <c r="V1475" s="1" t="s">
        <v>23</v>
      </c>
      <c r="AB1475" s="1" t="s">
        <v>8054</v>
      </c>
      <c r="AD1475" s="1" t="s">
        <v>596</v>
      </c>
      <c r="AE1475" s="1" t="s">
        <v>3416</v>
      </c>
      <c r="AF1475" s="1" t="s">
        <v>8068</v>
      </c>
      <c r="AG1475" s="3">
        <v>46233</v>
      </c>
      <c r="AI1475" s="1" t="s">
        <v>8071</v>
      </c>
      <c r="AJ1475" s="1">
        <v>63</v>
      </c>
      <c r="AM1475" s="1" t="s">
        <v>8068</v>
      </c>
      <c r="AO1475" s="1">
        <v>4.4</v>
      </c>
      <c r="AP1475" s="2">
        <v>46233.3887037037</v>
      </c>
      <c r="AQ1475" s="1" t="s">
        <v>8072</v>
      </c>
      <c r="AR1475" s="3">
        <v>46047</v>
      </c>
      <c r="AS1475" s="1">
        <v>15947486650</v>
      </c>
      <c r="AT1475" s="1" t="s">
        <v>8073</v>
      </c>
      <c r="AU1475" s="2">
        <v>46233.4166666667</v>
      </c>
      <c r="AV1475" s="1" t="s">
        <v>16446</v>
      </c>
      <c r="AW1475" s="1" t="s">
        <v>8068</v>
      </c>
      <c r="AY1475" s="1" t="s">
        <v>16447</v>
      </c>
      <c r="AZ1475" s="1" t="s">
        <v>8238</v>
      </c>
      <c r="BA1475" s="1" t="s">
        <v>16448</v>
      </c>
      <c r="BB1475" s="1" t="s">
        <v>16449</v>
      </c>
      <c r="BC1475" s="1" t="s">
        <v>448</v>
      </c>
      <c r="BD1475" s="1" t="s">
        <v>425</v>
      </c>
      <c r="BE1475" s="1" t="s">
        <v>16450</v>
      </c>
      <c r="BF1475" s="1" t="s">
        <v>3878</v>
      </c>
      <c r="BG1475" s="2">
        <v>46233.4166666667</v>
      </c>
      <c r="BH1475" s="2">
        <v>46228.3811921296</v>
      </c>
      <c r="BJ1475" s="1" t="s">
        <v>8215</v>
      </c>
      <c r="BL1475" s="1" t="s">
        <v>8064</v>
      </c>
      <c r="BM1475" s="1" t="s">
        <v>8243</v>
      </c>
      <c r="BN1475" s="1" t="s">
        <v>601</v>
      </c>
      <c r="BO1475" s="1" t="s">
        <v>16451</v>
      </c>
      <c r="BP1475" s="1" t="s">
        <v>8082</v>
      </c>
      <c r="BQ1475" s="1" t="s">
        <v>6540</v>
      </c>
      <c r="BT1475" s="2">
        <v>46233.3458101852</v>
      </c>
      <c r="BU1475" s="2">
        <v>46233.38875</v>
      </c>
      <c r="BV1475" s="1" t="s">
        <v>591</v>
      </c>
      <c r="BW1475" s="3">
        <v>48059</v>
      </c>
      <c r="BX1475" s="1" t="s">
        <v>10109</v>
      </c>
      <c r="BY1475" s="1" t="s">
        <v>597</v>
      </c>
      <c r="BZ1475" s="1" t="s">
        <v>8050</v>
      </c>
      <c r="CB1475" s="1" t="s">
        <v>54</v>
      </c>
      <c r="CC1475" s="1">
        <v>0</v>
      </c>
      <c r="CE1475" s="1">
        <v>0</v>
      </c>
      <c r="CG1475" s="1">
        <v>0</v>
      </c>
      <c r="CL1475" s="1" t="s">
        <v>8068</v>
      </c>
    </row>
    <row r="1476" s="1" customFormat="1" spans="1:90">
      <c r="F1476" s="1">
        <v>0</v>
      </c>
      <c r="K1476" s="1">
        <v>101325</v>
      </c>
      <c r="L1476" s="1" t="s">
        <v>24</v>
      </c>
      <c r="O1476" s="2">
        <v>46232.5605208333</v>
      </c>
      <c r="P1476" s="2">
        <v>46233</v>
      </c>
      <c r="Q1476" s="1" t="s">
        <v>8050</v>
      </c>
      <c r="R1476" s="1" t="s">
        <v>8051</v>
      </c>
      <c r="S1476" s="1" t="s">
        <v>8096</v>
      </c>
      <c r="T1476" s="1" t="s">
        <v>8052</v>
      </c>
      <c r="U1476" s="1" t="s">
        <v>8053</v>
      </c>
      <c r="V1476" s="1" t="s">
        <v>24</v>
      </c>
      <c r="AB1476" s="1" t="s">
        <v>8054</v>
      </c>
      <c r="AD1476" s="1" t="s">
        <v>596</v>
      </c>
      <c r="AE1476" s="1" t="s">
        <v>727</v>
      </c>
      <c r="AF1476" s="1" t="s">
        <v>8068</v>
      </c>
      <c r="AG1476" s="3">
        <v>46233</v>
      </c>
      <c r="AH1476" s="1"/>
      <c r="AI1476" s="1" t="s">
        <v>8071</v>
      </c>
      <c r="AJ1476" s="1">
        <v>10</v>
      </c>
      <c r="AP1476" s="2">
        <v>46233.3893171296</v>
      </c>
      <c r="AQ1476" s="1" t="s">
        <v>8072</v>
      </c>
      <c r="AR1476" s="3">
        <v>46232</v>
      </c>
      <c r="AS1476" s="1">
        <v>15034920559</v>
      </c>
      <c r="AT1476" s="1" t="s">
        <v>8073</v>
      </c>
      <c r="AU1476" s="2">
        <v>46233</v>
      </c>
      <c r="AV1476" s="1" t="s">
        <v>16452</v>
      </c>
      <c r="AW1476" s="1" t="s">
        <v>8068</v>
      </c>
      <c r="AY1476" s="1" t="s">
        <v>16453</v>
      </c>
      <c r="AZ1476" s="1" t="s">
        <v>8058</v>
      </c>
      <c r="BA1476" s="1" t="s">
        <v>16454</v>
      </c>
      <c r="BB1476" s="1" t="s">
        <v>16455</v>
      </c>
      <c r="BC1476" s="1" t="s">
        <v>489</v>
      </c>
      <c r="BD1476" s="1" t="s">
        <v>379</v>
      </c>
      <c r="BE1476" s="1" t="s">
        <v>16456</v>
      </c>
      <c r="BF1476" s="1" t="s">
        <v>4284</v>
      </c>
      <c r="BG1476" s="2">
        <v>46233</v>
      </c>
      <c r="BH1476" s="2">
        <v>46232.5735532407</v>
      </c>
      <c r="BL1476" s="1" t="s">
        <v>8064</v>
      </c>
      <c r="BM1476" s="1" t="s">
        <v>8249</v>
      </c>
      <c r="BN1476" s="1" t="s">
        <v>601</v>
      </c>
      <c r="BO1476" s="1" t="s">
        <v>16457</v>
      </c>
      <c r="BP1476" s="1" t="s">
        <v>8082</v>
      </c>
      <c r="BQ1476" s="1" t="s">
        <v>6540</v>
      </c>
      <c r="BT1476" s="2">
        <v>46233.3872222222</v>
      </c>
      <c r="BU1476" s="2">
        <v>46233.3894097222</v>
      </c>
      <c r="BV1476" s="1" t="s">
        <v>818</v>
      </c>
      <c r="BW1476" s="3">
        <v>48059</v>
      </c>
      <c r="BX1476" s="1" t="s">
        <v>8356</v>
      </c>
      <c r="BY1476" s="1" t="s">
        <v>818</v>
      </c>
      <c r="BZ1476" s="1" t="s">
        <v>8050</v>
      </c>
      <c r="CB1476" s="1" t="s">
        <v>59</v>
      </c>
      <c r="CC1476" s="1">
        <v>0</v>
      </c>
      <c r="CD1476" s="1"/>
      <c r="CE1476" s="1">
        <v>0</v>
      </c>
      <c r="CF1476" s="1"/>
      <c r="CG1476" s="1"/>
      <c r="CH1476" s="1"/>
      <c r="CI1476" s="1"/>
      <c r="CJ1476" s="1"/>
      <c r="CK1476" s="1"/>
      <c r="CL1476" s="1" t="s">
        <v>8068</v>
      </c>
    </row>
    <row r="1477" s="1" customFormat="1" spans="1:90">
      <c r="A1477" s="1" t="s">
        <v>8201</v>
      </c>
      <c r="F1477" s="1">
        <v>0</v>
      </c>
      <c r="K1477" s="1">
        <v>101311</v>
      </c>
      <c r="L1477" s="1" t="s">
        <v>23</v>
      </c>
      <c r="M1477" s="1" t="s">
        <v>8106</v>
      </c>
      <c r="O1477" s="2">
        <v>46228.3771412037</v>
      </c>
      <c r="P1477" s="2">
        <v>46233.4166666667</v>
      </c>
      <c r="R1477" s="1" t="s">
        <v>8051</v>
      </c>
      <c r="T1477" s="1" t="s">
        <v>8144</v>
      </c>
      <c r="U1477" s="1" t="s">
        <v>8053</v>
      </c>
      <c r="V1477" s="1" t="s">
        <v>23</v>
      </c>
      <c r="AB1477" s="1" t="s">
        <v>8054</v>
      </c>
      <c r="AD1477" s="1" t="s">
        <v>596</v>
      </c>
      <c r="AE1477" s="1" t="s">
        <v>3416</v>
      </c>
      <c r="AF1477" s="1" t="s">
        <v>8068</v>
      </c>
      <c r="AG1477" s="3">
        <v>46233</v>
      </c>
      <c r="AI1477" s="1" t="s">
        <v>8071</v>
      </c>
      <c r="AJ1477" s="1">
        <v>63</v>
      </c>
      <c r="AP1477" s="2">
        <v>46233.3919675926</v>
      </c>
      <c r="AQ1477" s="1" t="s">
        <v>8106</v>
      </c>
      <c r="AR1477" s="3">
        <v>46232</v>
      </c>
      <c r="AS1477" s="1">
        <v>15947486650</v>
      </c>
      <c r="AT1477" s="1" t="s">
        <v>8073</v>
      </c>
      <c r="AU1477" s="2">
        <v>46233.4166666667</v>
      </c>
      <c r="AV1477" s="1" t="s">
        <v>16458</v>
      </c>
      <c r="AW1477" s="1" t="s">
        <v>8068</v>
      </c>
      <c r="AY1477" s="1" t="s">
        <v>16447</v>
      </c>
      <c r="AZ1477" s="1" t="s">
        <v>8238</v>
      </c>
      <c r="BA1477" s="1" t="s">
        <v>16448</v>
      </c>
      <c r="BB1477" s="1" t="s">
        <v>16459</v>
      </c>
      <c r="BC1477" s="1" t="s">
        <v>448</v>
      </c>
      <c r="BD1477" s="1" t="s">
        <v>425</v>
      </c>
      <c r="BE1477" s="1" t="s">
        <v>16450</v>
      </c>
      <c r="BF1477" s="1" t="s">
        <v>4284</v>
      </c>
      <c r="BG1477" s="2">
        <v>46233.4166666667</v>
      </c>
      <c r="BH1477" s="2">
        <v>46228.3812152778</v>
      </c>
      <c r="BL1477" s="1" t="s">
        <v>8064</v>
      </c>
      <c r="BM1477" s="1" t="s">
        <v>8243</v>
      </c>
      <c r="BN1477" s="1" t="s">
        <v>601</v>
      </c>
      <c r="BO1477" s="1" t="s">
        <v>16451</v>
      </c>
      <c r="BP1477" s="1" t="s">
        <v>8082</v>
      </c>
      <c r="BQ1477" s="1" t="s">
        <v>6540</v>
      </c>
      <c r="BR1477" s="1"/>
      <c r="BS1477" s="1"/>
      <c r="BT1477" s="2">
        <v>46233.3458101852</v>
      </c>
      <c r="BU1477" s="2">
        <v>46233.3920486111</v>
      </c>
      <c r="BV1477" s="1" t="s">
        <v>818</v>
      </c>
      <c r="BW1477" s="3">
        <v>48059</v>
      </c>
      <c r="BX1477" s="1" t="s">
        <v>8201</v>
      </c>
      <c r="BY1477" s="1" t="s">
        <v>818</v>
      </c>
      <c r="BZ1477" s="1" t="s">
        <v>8050</v>
      </c>
      <c r="CA1477" s="1"/>
      <c r="CB1477" s="1" t="s">
        <v>54</v>
      </c>
      <c r="CC1477" s="1">
        <v>0</v>
      </c>
      <c r="CE1477" s="1">
        <v>0</v>
      </c>
      <c r="CG1477" s="1">
        <v>0</v>
      </c>
      <c r="CL1477" s="1" t="s">
        <v>8068</v>
      </c>
    </row>
    <row r="1478" s="1" customFormat="1" spans="1:90">
      <c r="F1478" s="1">
        <v>0</v>
      </c>
      <c r="K1478" s="1">
        <v>101098</v>
      </c>
      <c r="L1478" s="1" t="s">
        <v>27</v>
      </c>
      <c r="O1478" s="2">
        <v>46232.4257638889</v>
      </c>
      <c r="P1478" s="2">
        <v>46233</v>
      </c>
      <c r="Q1478" s="1" t="s">
        <v>8050</v>
      </c>
      <c r="R1478" s="1" t="s">
        <v>8051</v>
      </c>
      <c r="S1478" s="1"/>
      <c r="T1478" s="1" t="s">
        <v>8052</v>
      </c>
      <c r="U1478" s="1" t="s">
        <v>8053</v>
      </c>
      <c r="V1478" s="1" t="s">
        <v>27</v>
      </c>
      <c r="AB1478" s="1" t="s">
        <v>8054</v>
      </c>
      <c r="AD1478" s="1" t="s">
        <v>596</v>
      </c>
      <c r="AE1478" s="1" t="s">
        <v>2799</v>
      </c>
      <c r="AF1478" s="1" t="s">
        <v>8068</v>
      </c>
      <c r="AG1478" s="3">
        <v>46233</v>
      </c>
      <c r="AI1478" s="1" t="s">
        <v>8071</v>
      </c>
      <c r="AJ1478" s="1">
        <v>33</v>
      </c>
      <c r="AP1478" s="2">
        <v>46233.3925</v>
      </c>
      <c r="AQ1478" s="1" t="s">
        <v>8072</v>
      </c>
      <c r="AR1478" s="3">
        <v>46232</v>
      </c>
      <c r="AS1478" s="1">
        <v>17709472140</v>
      </c>
      <c r="AT1478" s="1" t="s">
        <v>8056</v>
      </c>
      <c r="AU1478" s="2">
        <v>46233</v>
      </c>
      <c r="AV1478" s="1" t="s">
        <v>16460</v>
      </c>
      <c r="AW1478" s="1" t="s">
        <v>8068</v>
      </c>
      <c r="AY1478" s="1" t="s">
        <v>16461</v>
      </c>
      <c r="AZ1478" s="1" t="s">
        <v>8204</v>
      </c>
      <c r="BA1478" s="1" t="s">
        <v>16462</v>
      </c>
      <c r="BB1478" s="1" t="s">
        <v>2834</v>
      </c>
      <c r="BC1478" s="1" t="s">
        <v>463</v>
      </c>
      <c r="BD1478" s="1" t="s">
        <v>258</v>
      </c>
      <c r="BE1478" s="1" t="s">
        <v>16463</v>
      </c>
      <c r="BF1478" s="1" t="s">
        <v>4284</v>
      </c>
      <c r="BG1478" s="2">
        <v>46233</v>
      </c>
      <c r="BH1478" s="2">
        <v>46232.4266666667</v>
      </c>
      <c r="BJ1478" s="1" t="s">
        <v>16464</v>
      </c>
      <c r="BL1478" s="1" t="s">
        <v>8159</v>
      </c>
      <c r="BM1478" s="1" t="s">
        <v>8204</v>
      </c>
      <c r="BN1478" s="1" t="s">
        <v>601</v>
      </c>
      <c r="BO1478" s="1" t="s">
        <v>16465</v>
      </c>
      <c r="BP1478" s="1" t="s">
        <v>8082</v>
      </c>
      <c r="BQ1478" s="1" t="s">
        <v>6540</v>
      </c>
      <c r="BT1478" s="2">
        <v>46233.3772916667</v>
      </c>
      <c r="BU1478" s="2">
        <v>46233.3925694444</v>
      </c>
      <c r="BV1478" s="1" t="s">
        <v>818</v>
      </c>
      <c r="BW1478" s="3">
        <v>48059</v>
      </c>
      <c r="BX1478" s="1" t="s">
        <v>8105</v>
      </c>
      <c r="BY1478" s="1" t="s">
        <v>818</v>
      </c>
      <c r="BZ1478" s="1" t="s">
        <v>8050</v>
      </c>
      <c r="CA1478" s="1"/>
      <c r="CB1478" s="1" t="s">
        <v>121</v>
      </c>
      <c r="CC1478" s="1">
        <v>0</v>
      </c>
      <c r="CE1478" s="1">
        <v>0</v>
      </c>
      <c r="CG1478" s="1">
        <v>0</v>
      </c>
      <c r="CL1478" s="1" t="s">
        <v>8068</v>
      </c>
    </row>
    <row r="1479" s="1" customFormat="1" spans="1:90">
      <c r="C1479" s="1">
        <v>1</v>
      </c>
      <c r="F1479" s="1">
        <v>0</v>
      </c>
      <c r="G1479" s="1"/>
      <c r="K1479" s="1">
        <v>101073</v>
      </c>
      <c r="L1479" s="1" t="s">
        <v>26</v>
      </c>
      <c r="O1479" s="2">
        <v>46233.3751041667</v>
      </c>
      <c r="P1479" s="2">
        <v>46233</v>
      </c>
      <c r="Q1479" s="1" t="s">
        <v>8050</v>
      </c>
      <c r="R1479" s="1" t="s">
        <v>8051</v>
      </c>
      <c r="T1479" s="1" t="s">
        <v>8052</v>
      </c>
      <c r="U1479" s="1" t="s">
        <v>8053</v>
      </c>
      <c r="V1479" s="1" t="s">
        <v>26</v>
      </c>
      <c r="AB1479" s="1" t="s">
        <v>8054</v>
      </c>
      <c r="AD1479" s="1" t="s">
        <v>607</v>
      </c>
      <c r="AE1479" s="1" t="s">
        <v>1937</v>
      </c>
      <c r="AF1479" s="1" t="s">
        <v>8068</v>
      </c>
      <c r="AG1479" s="3">
        <v>46233</v>
      </c>
      <c r="AH1479" s="1" t="s">
        <v>606</v>
      </c>
      <c r="AI1479" s="1" t="s">
        <v>8071</v>
      </c>
      <c r="AJ1479" s="1">
        <v>647</v>
      </c>
      <c r="AM1479" s="1" t="s">
        <v>8068</v>
      </c>
      <c r="AO1479" s="1">
        <v>2.3</v>
      </c>
      <c r="AP1479" s="2">
        <v>46233.3918402778</v>
      </c>
      <c r="AQ1479" s="1" t="s">
        <v>8072</v>
      </c>
      <c r="AR1479" s="3">
        <v>46208</v>
      </c>
      <c r="AS1479" s="1">
        <v>18209513356</v>
      </c>
      <c r="AT1479" s="1" t="s">
        <v>8073</v>
      </c>
      <c r="AU1479" s="2">
        <v>46233</v>
      </c>
      <c r="AV1479" s="1" t="s">
        <v>16466</v>
      </c>
      <c r="AW1479" s="1" t="s">
        <v>8068</v>
      </c>
      <c r="AY1479" s="1" t="s">
        <v>16467</v>
      </c>
      <c r="AZ1479" s="1" t="s">
        <v>8317</v>
      </c>
      <c r="BA1479" s="1" t="s">
        <v>16468</v>
      </c>
      <c r="BB1479" s="1" t="s">
        <v>1998</v>
      </c>
      <c r="BC1479" s="1" t="s">
        <v>496</v>
      </c>
      <c r="BD1479" s="1" t="s">
        <v>283</v>
      </c>
      <c r="BE1479" s="1" t="s">
        <v>16469</v>
      </c>
      <c r="BF1479" s="1" t="s">
        <v>3878</v>
      </c>
      <c r="BG1479" s="2">
        <v>46233.3799421296</v>
      </c>
      <c r="BH1479" s="2">
        <v>46233.3752083333</v>
      </c>
      <c r="BJ1479" s="1" t="s">
        <v>16470</v>
      </c>
      <c r="BK1479" s="1" t="s">
        <v>13133</v>
      </c>
      <c r="BL1479" s="1" t="s">
        <v>8115</v>
      </c>
      <c r="BM1479" s="1" t="s">
        <v>8322</v>
      </c>
      <c r="BN1479" s="1" t="s">
        <v>601</v>
      </c>
      <c r="BO1479" s="1" t="s">
        <v>6765</v>
      </c>
      <c r="BP1479" s="1" t="s">
        <v>8082</v>
      </c>
      <c r="BQ1479" s="1" t="s">
        <v>6540</v>
      </c>
      <c r="BR1479" s="1"/>
      <c r="BS1479" s="1"/>
      <c r="BT1479" s="2">
        <v>46233.3780671296</v>
      </c>
      <c r="BU1479" s="2">
        <v>46233.3933217593</v>
      </c>
      <c r="BV1479" s="1" t="s">
        <v>591</v>
      </c>
      <c r="BW1479" s="3">
        <v>48059</v>
      </c>
      <c r="BX1479" s="1" t="s">
        <v>8490</v>
      </c>
      <c r="BY1479" s="1" t="s">
        <v>597</v>
      </c>
      <c r="BZ1479" s="1" t="s">
        <v>8050</v>
      </c>
      <c r="CB1479" s="1" t="s">
        <v>108</v>
      </c>
      <c r="CC1479" s="1">
        <v>50</v>
      </c>
      <c r="CE1479" s="1">
        <v>50</v>
      </c>
      <c r="CG1479" s="1">
        <v>0</v>
      </c>
      <c r="CL1479" s="1" t="s">
        <v>8068</v>
      </c>
    </row>
    <row r="1480" s="1" customFormat="1" spans="1:90">
      <c r="F1480" s="1">
        <v>0</v>
      </c>
      <c r="K1480" s="1">
        <v>101311</v>
      </c>
      <c r="L1480" s="1" t="s">
        <v>23</v>
      </c>
      <c r="O1480" s="2">
        <v>46232.4376388889</v>
      </c>
      <c r="P1480" s="2">
        <v>46233</v>
      </c>
      <c r="R1480" s="1" t="s">
        <v>8051</v>
      </c>
      <c r="T1480" s="1" t="s">
        <v>8144</v>
      </c>
      <c r="U1480" s="1" t="s">
        <v>8053</v>
      </c>
      <c r="V1480" s="1" t="s">
        <v>23</v>
      </c>
      <c r="AB1480" s="1" t="s">
        <v>8054</v>
      </c>
      <c r="AD1480" s="1" t="s">
        <v>596</v>
      </c>
      <c r="AE1480" s="1" t="s">
        <v>3333</v>
      </c>
      <c r="AF1480" s="1" t="s">
        <v>8068</v>
      </c>
      <c r="AG1480" s="3">
        <v>46233</v>
      </c>
      <c r="AH1480" s="1"/>
      <c r="AI1480" s="1" t="s">
        <v>8071</v>
      </c>
      <c r="AJ1480" s="4">
        <v>1188</v>
      </c>
      <c r="AM1480" s="1" t="s">
        <v>8068</v>
      </c>
      <c r="AO1480" s="1">
        <v>4.3</v>
      </c>
      <c r="AP1480" s="2">
        <v>46233.3938888889</v>
      </c>
      <c r="AQ1480" s="1" t="s">
        <v>8072</v>
      </c>
      <c r="AR1480" s="3">
        <v>46225</v>
      </c>
      <c r="AS1480" s="1">
        <v>18904738881</v>
      </c>
      <c r="AT1480" s="1" t="s">
        <v>8073</v>
      </c>
      <c r="AU1480" s="2">
        <v>46232</v>
      </c>
      <c r="AV1480" s="1" t="s">
        <v>16471</v>
      </c>
      <c r="AW1480" s="1" t="s">
        <v>8068</v>
      </c>
      <c r="AY1480" s="1" t="s">
        <v>16472</v>
      </c>
      <c r="AZ1480" s="1" t="s">
        <v>8452</v>
      </c>
      <c r="BA1480" s="1" t="s">
        <v>16473</v>
      </c>
      <c r="BB1480" s="1" t="s">
        <v>16474</v>
      </c>
      <c r="BC1480" s="1" t="s">
        <v>448</v>
      </c>
      <c r="BD1480" s="1" t="s">
        <v>420</v>
      </c>
      <c r="BE1480" s="1" t="s">
        <v>16475</v>
      </c>
      <c r="BF1480" s="1" t="s">
        <v>3878</v>
      </c>
      <c r="BG1480" s="2">
        <v>46233.3333333333</v>
      </c>
      <c r="BH1480" s="2">
        <v>46232.4422569444</v>
      </c>
      <c r="BJ1480" s="1" t="s">
        <v>16476</v>
      </c>
      <c r="BL1480" s="1" t="s">
        <v>8064</v>
      </c>
      <c r="BM1480" s="1" t="s">
        <v>16477</v>
      </c>
      <c r="BN1480" s="1" t="s">
        <v>601</v>
      </c>
      <c r="BO1480" s="1" t="s">
        <v>16478</v>
      </c>
      <c r="BP1480" s="1" t="s">
        <v>8082</v>
      </c>
      <c r="BQ1480" s="1" t="s">
        <v>6540</v>
      </c>
      <c r="BT1480" s="2">
        <v>46233.3513888889</v>
      </c>
      <c r="BU1480" s="2">
        <v>46233.3939699074</v>
      </c>
      <c r="BV1480" s="1" t="s">
        <v>591</v>
      </c>
      <c r="BW1480" s="3">
        <v>48059</v>
      </c>
      <c r="BX1480" s="1" t="s">
        <v>8217</v>
      </c>
      <c r="BY1480" s="1" t="s">
        <v>597</v>
      </c>
      <c r="BZ1480" s="1" t="s">
        <v>8050</v>
      </c>
      <c r="CB1480" s="1" t="s">
        <v>50</v>
      </c>
      <c r="CC1480" s="1">
        <v>0</v>
      </c>
      <c r="CE1480" s="1">
        <v>0</v>
      </c>
      <c r="CF1480" s="1"/>
      <c r="CG1480" s="1">
        <v>0</v>
      </c>
      <c r="CL1480" s="1" t="s">
        <v>8068</v>
      </c>
    </row>
    <row r="1481" s="1" customFormat="1" spans="1:90">
      <c r="A1481" s="1" t="s">
        <v>8894</v>
      </c>
      <c r="F1481" s="1">
        <v>0</v>
      </c>
      <c r="G1481" s="1"/>
      <c r="K1481" s="1">
        <v>101042</v>
      </c>
      <c r="L1481" s="1" t="s">
        <v>25</v>
      </c>
      <c r="O1481" s="2">
        <v>46230.7380092593</v>
      </c>
      <c r="P1481" s="2">
        <v>46231</v>
      </c>
      <c r="Q1481" s="1" t="s">
        <v>8050</v>
      </c>
      <c r="R1481" s="1" t="s">
        <v>8051</v>
      </c>
      <c r="T1481" s="1" t="s">
        <v>8052</v>
      </c>
      <c r="U1481" s="1" t="s">
        <v>8053</v>
      </c>
      <c r="V1481" s="1" t="s">
        <v>25</v>
      </c>
      <c r="AB1481" s="1" t="s">
        <v>8054</v>
      </c>
      <c r="AD1481" s="1" t="s">
        <v>596</v>
      </c>
      <c r="AE1481" s="1" t="s">
        <v>2879</v>
      </c>
      <c r="AF1481" s="1" t="s">
        <v>8068</v>
      </c>
      <c r="AG1481" s="3">
        <v>46233</v>
      </c>
      <c r="AH1481" s="1"/>
      <c r="AI1481" s="1" t="s">
        <v>8071</v>
      </c>
      <c r="AJ1481" s="1">
        <v>173</v>
      </c>
      <c r="AM1481" s="1" t="s">
        <v>8068</v>
      </c>
      <c r="AO1481" s="1">
        <v>3.9</v>
      </c>
      <c r="AP1481" s="2">
        <v>46233.3960648148</v>
      </c>
      <c r="AQ1481" s="1" t="s">
        <v>8072</v>
      </c>
      <c r="AR1481" s="3">
        <v>46226</v>
      </c>
      <c r="AS1481" s="1">
        <v>13830001262</v>
      </c>
      <c r="AT1481" s="1" t="s">
        <v>8073</v>
      </c>
      <c r="AU1481" s="2">
        <v>46231</v>
      </c>
      <c r="AV1481" s="1" t="s">
        <v>16479</v>
      </c>
      <c r="AW1481" s="1" t="s">
        <v>8068</v>
      </c>
      <c r="AY1481" s="1" t="s">
        <v>16480</v>
      </c>
      <c r="AZ1481" s="1" t="s">
        <v>8277</v>
      </c>
      <c r="BA1481" s="1" t="s">
        <v>16481</v>
      </c>
      <c r="BB1481" s="1" t="s">
        <v>16482</v>
      </c>
      <c r="BC1481" s="1" t="s">
        <v>463</v>
      </c>
      <c r="BD1481" s="1" t="s">
        <v>322</v>
      </c>
      <c r="BE1481" s="1" t="s">
        <v>16483</v>
      </c>
      <c r="BF1481" s="1" t="s">
        <v>3878</v>
      </c>
      <c r="BG1481" s="2">
        <v>46233.9701388889</v>
      </c>
      <c r="BH1481" s="2">
        <v>46230.7380902778</v>
      </c>
      <c r="BJ1481" s="1" t="s">
        <v>10972</v>
      </c>
      <c r="BK1481" s="1"/>
      <c r="BL1481" s="1" t="s">
        <v>8159</v>
      </c>
      <c r="BM1481" s="1" t="s">
        <v>15991</v>
      </c>
      <c r="BN1481" s="1" t="s">
        <v>601</v>
      </c>
      <c r="BO1481" s="1" t="s">
        <v>16484</v>
      </c>
      <c r="BP1481" s="1" t="s">
        <v>8067</v>
      </c>
      <c r="BQ1481" s="1" t="s">
        <v>6540</v>
      </c>
      <c r="BT1481" s="2">
        <v>46233.3592824074</v>
      </c>
      <c r="BU1481" s="2">
        <v>46233.3961689815</v>
      </c>
      <c r="BV1481" s="1" t="s">
        <v>591</v>
      </c>
      <c r="BW1481" s="3">
        <v>48059</v>
      </c>
      <c r="BX1481" s="1" t="s">
        <v>9041</v>
      </c>
      <c r="BY1481" s="1" t="s">
        <v>597</v>
      </c>
      <c r="BZ1481" s="1" t="s">
        <v>8050</v>
      </c>
      <c r="CB1481" s="1" t="s">
        <v>78</v>
      </c>
      <c r="CC1481" s="1">
        <v>0</v>
      </c>
      <c r="CD1481" s="1"/>
      <c r="CE1481" s="1">
        <v>0</v>
      </c>
      <c r="CF1481" s="1"/>
      <c r="CG1481" s="1">
        <v>0</v>
      </c>
      <c r="CH1481" s="1"/>
      <c r="CI1481" s="1"/>
      <c r="CJ1481" s="1"/>
      <c r="CK1481" s="1"/>
      <c r="CL1481" s="1" t="s">
        <v>8068</v>
      </c>
    </row>
    <row r="1482" s="1" customFormat="1" spans="1:90">
      <c r="F1482" s="1">
        <v>0</v>
      </c>
      <c r="K1482" s="1">
        <v>101098</v>
      </c>
      <c r="L1482" s="1" t="s">
        <v>27</v>
      </c>
      <c r="O1482" s="2">
        <v>46232.6590509259</v>
      </c>
      <c r="P1482" s="2">
        <v>46233.3958333333</v>
      </c>
      <c r="Q1482" s="1" t="s">
        <v>8050</v>
      </c>
      <c r="R1482" s="1" t="s">
        <v>8051</v>
      </c>
      <c r="T1482" s="1" t="s">
        <v>8052</v>
      </c>
      <c r="U1482" s="1" t="s">
        <v>8053</v>
      </c>
      <c r="V1482" s="1" t="s">
        <v>27</v>
      </c>
      <c r="AB1482" s="1" t="s">
        <v>8054</v>
      </c>
      <c r="AD1482" s="1" t="s">
        <v>596</v>
      </c>
      <c r="AE1482" s="1" t="s">
        <v>2752</v>
      </c>
      <c r="AF1482" s="1" t="s">
        <v>8068</v>
      </c>
      <c r="AG1482" s="3">
        <v>46233</v>
      </c>
      <c r="AI1482" s="1" t="s">
        <v>8071</v>
      </c>
      <c r="AJ1482" s="1">
        <v>37</v>
      </c>
      <c r="AP1482" s="2">
        <v>46233.3963194444</v>
      </c>
      <c r="AQ1482" s="1" t="s">
        <v>8072</v>
      </c>
      <c r="AR1482" s="3">
        <v>46232</v>
      </c>
      <c r="AS1482" s="1">
        <v>15352183732</v>
      </c>
      <c r="AT1482" s="1" t="s">
        <v>8056</v>
      </c>
      <c r="AU1482" s="2">
        <v>46233.3958333333</v>
      </c>
      <c r="AV1482" s="1" t="s">
        <v>16485</v>
      </c>
      <c r="AW1482" s="1" t="s">
        <v>8068</v>
      </c>
      <c r="AY1482" s="1" t="s">
        <v>16486</v>
      </c>
      <c r="AZ1482" s="1" t="s">
        <v>8204</v>
      </c>
      <c r="BA1482" s="1" t="s">
        <v>16487</v>
      </c>
      <c r="BB1482" s="1" t="s">
        <v>2835</v>
      </c>
      <c r="BC1482" s="1" t="s">
        <v>463</v>
      </c>
      <c r="BD1482" s="1" t="s">
        <v>257</v>
      </c>
      <c r="BE1482" s="1" t="s">
        <v>16488</v>
      </c>
      <c r="BF1482" s="1" t="s">
        <v>4284</v>
      </c>
      <c r="BG1482" s="2">
        <v>46233.3958333333</v>
      </c>
      <c r="BH1482" s="2">
        <v>46232.6600925926</v>
      </c>
      <c r="BL1482" s="1" t="s">
        <v>8159</v>
      </c>
      <c r="BM1482" s="1" t="s">
        <v>8204</v>
      </c>
      <c r="BN1482" s="1" t="s">
        <v>601</v>
      </c>
      <c r="BO1482" s="1" t="s">
        <v>16489</v>
      </c>
      <c r="BP1482" s="1" t="s">
        <v>8082</v>
      </c>
      <c r="BQ1482" s="1" t="s">
        <v>6540</v>
      </c>
      <c r="BT1482" s="2">
        <v>46233.3909490741</v>
      </c>
      <c r="BU1482" s="2">
        <v>46233.396412037</v>
      </c>
      <c r="BV1482" s="1" t="s">
        <v>818</v>
      </c>
      <c r="BW1482" s="3">
        <v>48059</v>
      </c>
      <c r="BX1482" s="1" t="s">
        <v>15940</v>
      </c>
      <c r="BY1482" s="1" t="s">
        <v>818</v>
      </c>
      <c r="BZ1482" s="1" t="s">
        <v>8050</v>
      </c>
      <c r="CB1482" s="1" t="s">
        <v>121</v>
      </c>
      <c r="CC1482" s="1">
        <v>0</v>
      </c>
      <c r="CE1482" s="1">
        <v>0</v>
      </c>
      <c r="CG1482" s="1">
        <v>0</v>
      </c>
      <c r="CL1482" s="1" t="s">
        <v>8068</v>
      </c>
    </row>
    <row r="1483" s="1" customFormat="1" spans="1:90">
      <c r="F1483" s="1">
        <v>0</v>
      </c>
      <c r="K1483" s="1">
        <v>101325</v>
      </c>
      <c r="L1483" s="1" t="s">
        <v>24</v>
      </c>
      <c r="M1483" s="1"/>
      <c r="O1483" s="2">
        <v>46232.3823263889</v>
      </c>
      <c r="P1483" s="2">
        <v>46232</v>
      </c>
      <c r="Q1483" s="1" t="s">
        <v>8050</v>
      </c>
      <c r="R1483" s="1" t="s">
        <v>8051</v>
      </c>
      <c r="S1483" s="1"/>
      <c r="T1483" s="1" t="s">
        <v>8052</v>
      </c>
      <c r="U1483" s="1" t="s">
        <v>8053</v>
      </c>
      <c r="V1483" s="1" t="s">
        <v>24</v>
      </c>
      <c r="AB1483" s="1" t="s">
        <v>8054</v>
      </c>
      <c r="AD1483" s="1" t="s">
        <v>596</v>
      </c>
      <c r="AE1483" s="1" t="s">
        <v>3541</v>
      </c>
      <c r="AF1483" s="1"/>
      <c r="AG1483" s="3">
        <v>46233</v>
      </c>
      <c r="AI1483" s="1" t="s">
        <v>8055</v>
      </c>
      <c r="AJ1483" s="1">
        <v>423</v>
      </c>
      <c r="AM1483" s="1" t="s">
        <v>8068</v>
      </c>
      <c r="AO1483" s="1">
        <v>4.3</v>
      </c>
      <c r="AP1483" s="2">
        <v>46233.396412037</v>
      </c>
      <c r="AQ1483" s="1" t="s">
        <v>8072</v>
      </c>
      <c r="AR1483" s="3">
        <v>46224</v>
      </c>
      <c r="AS1483" s="1">
        <v>13948791323</v>
      </c>
      <c r="AT1483" s="1" t="s">
        <v>8073</v>
      </c>
      <c r="AU1483" s="2">
        <v>46232</v>
      </c>
      <c r="AV1483" s="1" t="s">
        <v>16490</v>
      </c>
      <c r="AW1483" s="1" t="s">
        <v>8068</v>
      </c>
      <c r="AY1483" s="1" t="s">
        <v>16491</v>
      </c>
      <c r="AZ1483" s="1" t="s">
        <v>8076</v>
      </c>
      <c r="BA1483" s="1" t="s">
        <v>16492</v>
      </c>
      <c r="BB1483" s="1" t="s">
        <v>16493</v>
      </c>
      <c r="BC1483" s="1" t="s">
        <v>489</v>
      </c>
      <c r="BD1483" s="1" t="s">
        <v>403</v>
      </c>
      <c r="BE1483" s="1" t="s">
        <v>16494</v>
      </c>
      <c r="BF1483" s="1" t="s">
        <v>3878</v>
      </c>
      <c r="BG1483" s="2">
        <v>46233.344537037</v>
      </c>
      <c r="BH1483" s="2">
        <v>46232.3824884259</v>
      </c>
      <c r="BL1483" s="1" t="s">
        <v>8064</v>
      </c>
      <c r="BM1483" s="1" t="s">
        <v>8080</v>
      </c>
      <c r="BN1483" s="1" t="s">
        <v>601</v>
      </c>
      <c r="BO1483" s="1" t="s">
        <v>16495</v>
      </c>
      <c r="BP1483" s="1" t="s">
        <v>8067</v>
      </c>
      <c r="BQ1483" s="1" t="s">
        <v>6540</v>
      </c>
      <c r="BT1483" s="2">
        <v>46233.3418055556</v>
      </c>
      <c r="BU1483" s="2">
        <v>46233.3965162037</v>
      </c>
      <c r="BV1483" s="1" t="s">
        <v>591</v>
      </c>
      <c r="BW1483" s="3">
        <v>48059</v>
      </c>
      <c r="BX1483" s="1" t="s">
        <v>8272</v>
      </c>
      <c r="BY1483" s="1" t="s">
        <v>726</v>
      </c>
      <c r="BZ1483" s="1" t="s">
        <v>8050</v>
      </c>
      <c r="CB1483" s="1" t="s">
        <v>67</v>
      </c>
      <c r="CC1483" s="1">
        <v>0</v>
      </c>
      <c r="CE1483" s="1">
        <v>0</v>
      </c>
      <c r="CG1483" s="1">
        <v>0</v>
      </c>
      <c r="CL1483" s="1" t="s">
        <v>8068</v>
      </c>
    </row>
    <row r="1484" s="1" customFormat="1" spans="1:90">
      <c r="A1484" s="1" t="s">
        <v>16496</v>
      </c>
      <c r="F1484" s="1">
        <v>0</v>
      </c>
      <c r="K1484" s="1">
        <v>101311</v>
      </c>
      <c r="L1484" s="1" t="s">
        <v>23</v>
      </c>
      <c r="M1484" s="1"/>
      <c r="O1484" s="2">
        <v>46232.7761458333</v>
      </c>
      <c r="P1484" s="2">
        <v>46233</v>
      </c>
      <c r="R1484" s="1" t="s">
        <v>8051</v>
      </c>
      <c r="T1484" s="1" t="s">
        <v>8144</v>
      </c>
      <c r="U1484" s="1" t="s">
        <v>8053</v>
      </c>
      <c r="V1484" s="1" t="s">
        <v>23</v>
      </c>
      <c r="AB1484" s="1" t="s">
        <v>8054</v>
      </c>
      <c r="AD1484" s="1" t="s">
        <v>596</v>
      </c>
      <c r="AE1484" s="1" t="s">
        <v>3321</v>
      </c>
      <c r="AF1484" s="1" t="s">
        <v>8068</v>
      </c>
      <c r="AG1484" s="3">
        <v>45105</v>
      </c>
      <c r="AI1484" s="1" t="s">
        <v>8055</v>
      </c>
      <c r="AJ1484" s="1"/>
      <c r="AP1484" s="2">
        <v>46233.3969097222</v>
      </c>
      <c r="AQ1484" s="1" t="s">
        <v>8072</v>
      </c>
      <c r="AR1484" s="3">
        <v>45023</v>
      </c>
      <c r="AS1484" s="1">
        <v>15847082292</v>
      </c>
      <c r="AU1484" s="2">
        <v>46233</v>
      </c>
      <c r="AV1484" s="1" t="s">
        <v>16497</v>
      </c>
      <c r="AW1484" s="1" t="s">
        <v>8068</v>
      </c>
      <c r="AY1484" s="1" t="s">
        <v>16498</v>
      </c>
      <c r="AZ1484" s="1" t="s">
        <v>8147</v>
      </c>
      <c r="BA1484" s="1" t="s">
        <v>16499</v>
      </c>
      <c r="BB1484" s="1" t="s">
        <v>16500</v>
      </c>
      <c r="BC1484" s="1" t="s">
        <v>448</v>
      </c>
      <c r="BD1484" s="1" t="s">
        <v>417</v>
      </c>
      <c r="BE1484" s="1" t="s">
        <v>16501</v>
      </c>
      <c r="BF1484" s="1" t="s">
        <v>3868</v>
      </c>
      <c r="BG1484" s="2">
        <v>46233.3857407407</v>
      </c>
      <c r="BH1484" s="2">
        <v>46232.7761921296</v>
      </c>
      <c r="BL1484" s="1" t="s">
        <v>8064</v>
      </c>
      <c r="BM1484" s="1" t="s">
        <v>8151</v>
      </c>
      <c r="BN1484" s="1" t="s">
        <v>590</v>
      </c>
      <c r="BO1484" s="1" t="s">
        <v>16502</v>
      </c>
      <c r="BP1484" s="1" t="s">
        <v>8082</v>
      </c>
      <c r="BQ1484" s="1" t="s">
        <v>6540</v>
      </c>
      <c r="BR1484" s="1" t="s">
        <v>9921</v>
      </c>
      <c r="BS1484" s="1" t="s">
        <v>11461</v>
      </c>
      <c r="BT1484" s="2">
        <v>46233.3858796296</v>
      </c>
      <c r="BU1484" s="2">
        <v>46233.3969444444</v>
      </c>
      <c r="BV1484" s="1" t="s">
        <v>818</v>
      </c>
      <c r="BW1484" s="3">
        <v>46932</v>
      </c>
      <c r="BX1484" s="1" t="s">
        <v>9773</v>
      </c>
      <c r="BY1484" s="1" t="s">
        <v>818</v>
      </c>
      <c r="BZ1484" s="1" t="s">
        <v>8050</v>
      </c>
      <c r="CB1484" s="1" t="s">
        <v>48</v>
      </c>
      <c r="CC1484" s="1">
        <v>0</v>
      </c>
      <c r="CE1484" s="1">
        <v>0</v>
      </c>
      <c r="CL1484" s="1" t="s">
        <v>8068</v>
      </c>
    </row>
    <row r="1485" s="1" customFormat="1" spans="1:90">
      <c r="F1485" s="1">
        <v>0</v>
      </c>
      <c r="K1485" s="1">
        <v>101110</v>
      </c>
      <c r="L1485" s="1" t="s">
        <v>28</v>
      </c>
      <c r="O1485" s="2">
        <v>46232.7849652778</v>
      </c>
      <c r="P1485" s="2">
        <v>46233.4583333333</v>
      </c>
      <c r="Q1485" s="1"/>
      <c r="R1485" s="1" t="s">
        <v>8051</v>
      </c>
      <c r="T1485" s="1" t="s">
        <v>8052</v>
      </c>
      <c r="U1485" s="1" t="s">
        <v>8053</v>
      </c>
      <c r="V1485" s="1" t="s">
        <v>28</v>
      </c>
      <c r="AB1485" s="1" t="s">
        <v>8054</v>
      </c>
      <c r="AD1485" s="1" t="s">
        <v>596</v>
      </c>
      <c r="AE1485" s="1" t="s">
        <v>828</v>
      </c>
      <c r="AF1485" s="1" t="s">
        <v>8068</v>
      </c>
      <c r="AG1485" s="3">
        <v>46233</v>
      </c>
      <c r="AI1485" s="1" t="s">
        <v>8055</v>
      </c>
      <c r="AJ1485" s="1">
        <v>67</v>
      </c>
      <c r="AP1485" s="2">
        <v>46233.3978703704</v>
      </c>
      <c r="AQ1485" s="1"/>
      <c r="AR1485" s="3">
        <v>46232</v>
      </c>
      <c r="AS1485" s="1">
        <v>18599051896</v>
      </c>
      <c r="AT1485" s="1" t="s">
        <v>8346</v>
      </c>
      <c r="AU1485" s="2">
        <v>46233.4583333333</v>
      </c>
      <c r="AV1485" s="1" t="s">
        <v>6655</v>
      </c>
      <c r="AW1485" s="1" t="s">
        <v>8068</v>
      </c>
      <c r="AY1485" s="1" t="s">
        <v>16503</v>
      </c>
      <c r="AZ1485" s="1" t="s">
        <v>8460</v>
      </c>
      <c r="BA1485" s="1" t="s">
        <v>16504</v>
      </c>
      <c r="BB1485" s="1" t="s">
        <v>16505</v>
      </c>
      <c r="BC1485" s="1" t="s">
        <v>478</v>
      </c>
      <c r="BD1485" s="1" t="s">
        <v>236</v>
      </c>
      <c r="BE1485" s="1" t="s">
        <v>16506</v>
      </c>
      <c r="BF1485" s="1" t="s">
        <v>8112</v>
      </c>
      <c r="BG1485" s="2">
        <v>46233.4583333333</v>
      </c>
      <c r="BH1485" s="2">
        <v>46232.7849884259</v>
      </c>
      <c r="BJ1485" s="1" t="s">
        <v>16507</v>
      </c>
      <c r="BL1485" s="1" t="s">
        <v>8464</v>
      </c>
      <c r="BM1485" s="1" t="s">
        <v>9093</v>
      </c>
      <c r="BN1485" s="1" t="s">
        <v>601</v>
      </c>
      <c r="BO1485" s="1" t="s">
        <v>16508</v>
      </c>
      <c r="BP1485" s="1" t="s">
        <v>8067</v>
      </c>
      <c r="BQ1485" s="1" t="s">
        <v>6540</v>
      </c>
      <c r="BT1485" s="2">
        <v>46233.382349537</v>
      </c>
      <c r="BU1485" s="2">
        <v>46233.397974537</v>
      </c>
      <c r="BV1485" s="1" t="s">
        <v>621</v>
      </c>
      <c r="BW1485" s="3">
        <v>48059</v>
      </c>
      <c r="BX1485" s="1" t="s">
        <v>8968</v>
      </c>
      <c r="BY1485" s="1" t="s">
        <v>621</v>
      </c>
      <c r="BZ1485" s="1" t="s">
        <v>8050</v>
      </c>
      <c r="CB1485" s="1" t="s">
        <v>147</v>
      </c>
      <c r="CC1485" s="1">
        <v>0</v>
      </c>
      <c r="CE1485" s="1">
        <v>0</v>
      </c>
      <c r="CG1485" s="1">
        <v>0</v>
      </c>
      <c r="CL1485" s="1" t="s">
        <v>8068</v>
      </c>
    </row>
    <row r="1486" s="1" customFormat="1" spans="1:90">
      <c r="F1486" s="1">
        <v>0</v>
      </c>
      <c r="K1486" s="1">
        <v>101325</v>
      </c>
      <c r="L1486" s="1" t="s">
        <v>24</v>
      </c>
      <c r="O1486" s="2">
        <v>46232.6942476852</v>
      </c>
      <c r="P1486" s="2">
        <v>46233.4166666667</v>
      </c>
      <c r="Q1486" s="1" t="s">
        <v>8050</v>
      </c>
      <c r="R1486" s="1" t="s">
        <v>8051</v>
      </c>
      <c r="S1486" s="1"/>
      <c r="T1486" s="1" t="s">
        <v>8052</v>
      </c>
      <c r="U1486" s="1" t="s">
        <v>8053</v>
      </c>
      <c r="V1486" s="1" t="s">
        <v>24</v>
      </c>
      <c r="AB1486" s="1" t="s">
        <v>8054</v>
      </c>
      <c r="AD1486" s="1" t="s">
        <v>607</v>
      </c>
      <c r="AE1486" s="1" t="s">
        <v>3579</v>
      </c>
      <c r="AF1486" s="1" t="s">
        <v>8068</v>
      </c>
      <c r="AG1486" s="3">
        <v>46233</v>
      </c>
      <c r="AH1486" s="1" t="s">
        <v>606</v>
      </c>
      <c r="AI1486" s="1" t="s">
        <v>8071</v>
      </c>
      <c r="AJ1486" s="1">
        <v>89</v>
      </c>
      <c r="AM1486" s="1" t="s">
        <v>8068</v>
      </c>
      <c r="AO1486" s="1">
        <v>4.9</v>
      </c>
      <c r="AP1486" s="2">
        <v>46233.4004398148</v>
      </c>
      <c r="AQ1486" s="1" t="s">
        <v>8106</v>
      </c>
      <c r="AR1486" s="3">
        <v>46232</v>
      </c>
      <c r="AS1486" s="1">
        <v>13354875262</v>
      </c>
      <c r="AT1486" s="1" t="s">
        <v>8123</v>
      </c>
      <c r="AU1486" s="2">
        <v>46233.4166666667</v>
      </c>
      <c r="AV1486" s="1" t="s">
        <v>16509</v>
      </c>
      <c r="AW1486" s="1" t="s">
        <v>8068</v>
      </c>
      <c r="AY1486" s="1" t="s">
        <v>16510</v>
      </c>
      <c r="AZ1486" s="1" t="s">
        <v>8058</v>
      </c>
      <c r="BA1486" s="1" t="s">
        <v>16511</v>
      </c>
      <c r="BB1486" s="1" t="s">
        <v>3580</v>
      </c>
      <c r="BC1486" s="1" t="s">
        <v>489</v>
      </c>
      <c r="BD1486" s="1" t="s">
        <v>383</v>
      </c>
      <c r="BE1486" s="1" t="s">
        <v>16512</v>
      </c>
      <c r="BF1486" s="1" t="s">
        <v>3878</v>
      </c>
      <c r="BG1486" s="2">
        <v>46233.4166666667</v>
      </c>
      <c r="BH1486" s="2">
        <v>46232.6964814815</v>
      </c>
      <c r="BL1486" s="1" t="s">
        <v>8064</v>
      </c>
      <c r="BM1486" s="1" t="s">
        <v>8249</v>
      </c>
      <c r="BN1486" s="1" t="s">
        <v>601</v>
      </c>
      <c r="BO1486" s="1" t="s">
        <v>16513</v>
      </c>
      <c r="BP1486" s="1" t="s">
        <v>8067</v>
      </c>
      <c r="BQ1486" s="1" t="s">
        <v>6540</v>
      </c>
      <c r="BT1486" s="2">
        <v>46233.342962963</v>
      </c>
      <c r="BU1486" s="2">
        <v>46233.4006018518</v>
      </c>
      <c r="BV1486" s="1" t="s">
        <v>591</v>
      </c>
      <c r="BW1486" s="3">
        <v>48059</v>
      </c>
      <c r="BX1486" s="1" t="s">
        <v>12333</v>
      </c>
      <c r="BY1486" s="1" t="s">
        <v>597</v>
      </c>
      <c r="BZ1486" s="1" t="s">
        <v>8050</v>
      </c>
      <c r="CB1486" s="1" t="s">
        <v>60</v>
      </c>
      <c r="CC1486" s="1">
        <v>50</v>
      </c>
      <c r="CE1486" s="1">
        <v>50</v>
      </c>
      <c r="CG1486" s="1">
        <v>0</v>
      </c>
      <c r="CL1486" s="1" t="s">
        <v>8068</v>
      </c>
    </row>
    <row r="1487" s="1" customFormat="1" spans="1:90">
      <c r="A1487" s="1" t="s">
        <v>8262</v>
      </c>
      <c r="F1487" s="1">
        <v>0</v>
      </c>
      <c r="K1487" s="1">
        <v>101311</v>
      </c>
      <c r="L1487" s="1" t="s">
        <v>23</v>
      </c>
      <c r="O1487" s="2">
        <v>46232.3984722222</v>
      </c>
      <c r="P1487" s="2">
        <v>46233</v>
      </c>
      <c r="Q1487" s="1"/>
      <c r="R1487" s="1" t="s">
        <v>8051</v>
      </c>
      <c r="S1487" s="1"/>
      <c r="T1487" s="1" t="s">
        <v>8144</v>
      </c>
      <c r="U1487" s="1" t="s">
        <v>8053</v>
      </c>
      <c r="V1487" s="1" t="s">
        <v>23</v>
      </c>
      <c r="AB1487" s="1" t="s">
        <v>8054</v>
      </c>
      <c r="AD1487" s="1" t="s">
        <v>596</v>
      </c>
      <c r="AE1487" s="1" t="s">
        <v>3314</v>
      </c>
      <c r="AF1487" s="1" t="s">
        <v>8068</v>
      </c>
      <c r="AG1487" s="3">
        <v>46233</v>
      </c>
      <c r="AH1487" s="1"/>
      <c r="AI1487" s="1" t="s">
        <v>8071</v>
      </c>
      <c r="AJ1487" s="1">
        <v>55</v>
      </c>
      <c r="AM1487" s="1" t="s">
        <v>8050</v>
      </c>
      <c r="AO1487" s="1">
        <v>4.1</v>
      </c>
      <c r="AP1487" s="2">
        <v>46233.401099537</v>
      </c>
      <c r="AQ1487" s="1" t="s">
        <v>8072</v>
      </c>
      <c r="AR1487" s="3">
        <v>46231</v>
      </c>
      <c r="AS1487" s="1">
        <v>13848832799</v>
      </c>
      <c r="AT1487" s="1" t="s">
        <v>8595</v>
      </c>
      <c r="AU1487" s="2">
        <v>46233</v>
      </c>
      <c r="AV1487" s="1" t="s">
        <v>16514</v>
      </c>
      <c r="AW1487" s="1" t="s">
        <v>8068</v>
      </c>
      <c r="AY1487" s="1" t="s">
        <v>16515</v>
      </c>
      <c r="AZ1487" s="1" t="s">
        <v>8147</v>
      </c>
      <c r="BA1487" s="1" t="s">
        <v>16516</v>
      </c>
      <c r="BB1487" s="1" t="s">
        <v>3337</v>
      </c>
      <c r="BC1487" s="1" t="s">
        <v>448</v>
      </c>
      <c r="BD1487" s="1" t="s">
        <v>418</v>
      </c>
      <c r="BE1487" s="1" t="s">
        <v>16517</v>
      </c>
      <c r="BF1487" s="1" t="s">
        <v>3878</v>
      </c>
      <c r="BG1487" s="2">
        <v>46233.375</v>
      </c>
      <c r="BH1487" s="2">
        <v>46232.4008449074</v>
      </c>
      <c r="BL1487" s="1" t="s">
        <v>8064</v>
      </c>
      <c r="BM1487" s="1" t="s">
        <v>8391</v>
      </c>
      <c r="BN1487" s="1" t="s">
        <v>601</v>
      </c>
      <c r="BO1487" s="1" t="s">
        <v>16518</v>
      </c>
      <c r="BP1487" s="1" t="s">
        <v>8067</v>
      </c>
      <c r="BQ1487" s="1" t="s">
        <v>6540</v>
      </c>
      <c r="BT1487" s="2">
        <v>46233.3573958333</v>
      </c>
      <c r="BU1487" s="2">
        <v>46233.4011805556</v>
      </c>
      <c r="BV1487" s="1" t="s">
        <v>591</v>
      </c>
      <c r="BW1487" s="3">
        <v>48059</v>
      </c>
      <c r="BX1487" s="1" t="s">
        <v>8586</v>
      </c>
      <c r="BY1487" s="1" t="s">
        <v>597</v>
      </c>
      <c r="BZ1487" s="1" t="s">
        <v>8050</v>
      </c>
      <c r="CB1487" s="1" t="s">
        <v>48</v>
      </c>
      <c r="CC1487" s="1">
        <v>0</v>
      </c>
      <c r="CD1487" s="1"/>
      <c r="CE1487" s="1">
        <v>0</v>
      </c>
      <c r="CF1487" s="1"/>
      <c r="CG1487" s="1"/>
      <c r="CH1487" s="1"/>
      <c r="CI1487" s="1"/>
      <c r="CJ1487" s="1"/>
      <c r="CK1487" s="1"/>
      <c r="CL1487" s="1" t="s">
        <v>8068</v>
      </c>
    </row>
    <row r="1488" s="1" customFormat="1" spans="1:90">
      <c r="A1488" s="1" t="s">
        <v>16519</v>
      </c>
      <c r="F1488" s="1">
        <v>0</v>
      </c>
      <c r="K1488" s="1">
        <v>101042</v>
      </c>
      <c r="L1488" s="1" t="s">
        <v>25</v>
      </c>
      <c r="O1488" s="2">
        <v>46219.5742708333</v>
      </c>
      <c r="P1488" s="2">
        <v>46219</v>
      </c>
      <c r="Q1488" s="1" t="s">
        <v>8050</v>
      </c>
      <c r="R1488" s="1" t="s">
        <v>8051</v>
      </c>
      <c r="S1488" s="1"/>
      <c r="T1488" s="1" t="s">
        <v>8052</v>
      </c>
      <c r="U1488" s="1" t="s">
        <v>8053</v>
      </c>
      <c r="V1488" s="1" t="s">
        <v>25</v>
      </c>
      <c r="AB1488" s="1" t="s">
        <v>8054</v>
      </c>
      <c r="AD1488" s="1" t="s">
        <v>596</v>
      </c>
      <c r="AE1488" s="1" t="s">
        <v>687</v>
      </c>
      <c r="AF1488" s="1" t="s">
        <v>8068</v>
      </c>
      <c r="AG1488" s="3">
        <v>45473</v>
      </c>
      <c r="AI1488" s="1" t="s">
        <v>8055</v>
      </c>
      <c r="AJ1488" s="1">
        <v>54</v>
      </c>
      <c r="AK1488" s="1"/>
      <c r="AP1488" s="2">
        <v>46233.4031365741</v>
      </c>
      <c r="AQ1488" s="1" t="s">
        <v>8106</v>
      </c>
      <c r="AR1488" s="3">
        <v>45472</v>
      </c>
      <c r="AS1488" s="1">
        <v>19901416019</v>
      </c>
      <c r="AT1488" s="1" t="s">
        <v>8595</v>
      </c>
      <c r="AU1488" s="2">
        <v>46219</v>
      </c>
      <c r="AV1488" s="1" t="s">
        <v>16520</v>
      </c>
      <c r="AW1488" s="1" t="s">
        <v>8068</v>
      </c>
      <c r="AY1488" s="1" t="s">
        <v>16521</v>
      </c>
      <c r="AZ1488" s="1" t="s">
        <v>8155</v>
      </c>
      <c r="BA1488" s="1" t="s">
        <v>16522</v>
      </c>
      <c r="BB1488" s="1" t="s">
        <v>5176</v>
      </c>
      <c r="BC1488" s="1" t="s">
        <v>463</v>
      </c>
      <c r="BD1488" s="1" t="s">
        <v>342</v>
      </c>
      <c r="BE1488" s="1" t="s">
        <v>16523</v>
      </c>
      <c r="BF1488" s="1" t="s">
        <v>3868</v>
      </c>
      <c r="BG1488" s="2">
        <v>46233</v>
      </c>
      <c r="BH1488" s="2">
        <v>46219.5743402778</v>
      </c>
      <c r="BJ1488" s="1" t="s">
        <v>16524</v>
      </c>
      <c r="BL1488" s="1" t="s">
        <v>8159</v>
      </c>
      <c r="BM1488" s="1" t="s">
        <v>8343</v>
      </c>
      <c r="BN1488" s="1" t="s">
        <v>590</v>
      </c>
      <c r="BO1488" s="1" t="s">
        <v>16525</v>
      </c>
      <c r="BP1488" s="1" t="s">
        <v>8082</v>
      </c>
      <c r="BQ1488" s="1" t="s">
        <v>6540</v>
      </c>
      <c r="BR1488" s="1" t="s">
        <v>11593</v>
      </c>
      <c r="BS1488" s="1" t="s">
        <v>16526</v>
      </c>
      <c r="BT1488" s="2">
        <v>46233.3870023148</v>
      </c>
      <c r="BU1488" s="2">
        <v>46233.4031944444</v>
      </c>
      <c r="BV1488" s="1" t="s">
        <v>818</v>
      </c>
      <c r="BW1488" s="3">
        <v>47299</v>
      </c>
      <c r="BX1488" s="1" t="s">
        <v>14436</v>
      </c>
      <c r="BY1488" s="1" t="s">
        <v>818</v>
      </c>
      <c r="BZ1488" s="1" t="s">
        <v>8050</v>
      </c>
      <c r="CB1488" s="1" t="s">
        <v>92</v>
      </c>
      <c r="CC1488" s="1">
        <v>0</v>
      </c>
      <c r="CE1488" s="1">
        <v>0</v>
      </c>
      <c r="CG1488" s="1">
        <v>0</v>
      </c>
      <c r="CL1488" s="1" t="s">
        <v>8068</v>
      </c>
    </row>
    <row r="1489" s="1" customFormat="1" spans="1:90">
      <c r="F1489" s="1">
        <v>0</v>
      </c>
      <c r="K1489" s="1">
        <v>101042</v>
      </c>
      <c r="L1489" s="1" t="s">
        <v>25</v>
      </c>
      <c r="O1489" s="2">
        <v>46233.401099537</v>
      </c>
      <c r="P1489" s="2">
        <v>46233</v>
      </c>
      <c r="R1489" s="1" t="s">
        <v>8051</v>
      </c>
      <c r="T1489" s="1" t="s">
        <v>8052</v>
      </c>
      <c r="U1489" s="1" t="s">
        <v>8053</v>
      </c>
      <c r="V1489" s="1" t="s">
        <v>25</v>
      </c>
      <c r="AB1489" s="1" t="s">
        <v>8054</v>
      </c>
      <c r="AD1489" s="1" t="s">
        <v>596</v>
      </c>
      <c r="AE1489" s="1" t="s">
        <v>3087</v>
      </c>
      <c r="AF1489" s="1" t="s">
        <v>8068</v>
      </c>
      <c r="AI1489" s="1" t="s">
        <v>8055</v>
      </c>
      <c r="AJ1489" s="1">
        <v>37</v>
      </c>
      <c r="AM1489" s="1" t="s">
        <v>8068</v>
      </c>
      <c r="AP1489" s="2">
        <v>46233.4032175926</v>
      </c>
      <c r="AS1489" s="1">
        <v>13809350151</v>
      </c>
      <c r="AT1489" s="1" t="s">
        <v>8073</v>
      </c>
      <c r="AU1489" s="2">
        <v>46233</v>
      </c>
      <c r="AW1489" s="1" t="s">
        <v>8050</v>
      </c>
      <c r="AY1489" s="1" t="s">
        <v>16527</v>
      </c>
      <c r="AZ1489" s="1" t="s">
        <v>8541</v>
      </c>
      <c r="BA1489" s="1" t="s">
        <v>16528</v>
      </c>
      <c r="BB1489" s="1" t="s">
        <v>16529</v>
      </c>
      <c r="BC1489" s="1" t="s">
        <v>463</v>
      </c>
      <c r="BD1489" s="1" t="s">
        <v>336</v>
      </c>
      <c r="BE1489" s="1" t="s">
        <v>16530</v>
      </c>
      <c r="BF1489" s="1" t="s">
        <v>3972</v>
      </c>
      <c r="BG1489" s="2">
        <v>46233.4021759259</v>
      </c>
      <c r="BH1489" s="2">
        <v>46233.4012037037</v>
      </c>
      <c r="BL1489" s="1" t="s">
        <v>8159</v>
      </c>
      <c r="BM1489" s="1" t="s">
        <v>8545</v>
      </c>
      <c r="BN1489" s="1" t="s">
        <v>601</v>
      </c>
      <c r="BO1489" s="1" t="s">
        <v>16531</v>
      </c>
      <c r="BP1489" s="1" t="s">
        <v>8082</v>
      </c>
      <c r="BQ1489" s="1" t="s">
        <v>6540</v>
      </c>
      <c r="BT1489" s="2">
        <v>46233.4022569444</v>
      </c>
      <c r="BU1489" s="2">
        <v>46233.4032523148</v>
      </c>
      <c r="BV1489" s="1" t="s">
        <v>591</v>
      </c>
      <c r="BZ1489" s="1" t="s">
        <v>8050</v>
      </c>
      <c r="CB1489" s="1" t="s">
        <v>87</v>
      </c>
      <c r="CC1489" s="1">
        <v>0</v>
      </c>
      <c r="CE1489" s="1">
        <v>0</v>
      </c>
      <c r="CG1489" s="1">
        <v>0</v>
      </c>
      <c r="CL1489" s="1" t="s">
        <v>8068</v>
      </c>
    </row>
    <row r="1490" s="1" customFormat="1" spans="1:90">
      <c r="A1490" s="1" t="s">
        <v>10621</v>
      </c>
      <c r="F1490" s="1">
        <v>0</v>
      </c>
      <c r="K1490" s="1">
        <v>101098</v>
      </c>
      <c r="L1490" s="1" t="s">
        <v>27</v>
      </c>
      <c r="O1490" s="2">
        <v>46225.4039814815</v>
      </c>
      <c r="P1490" s="2">
        <v>46226</v>
      </c>
      <c r="Q1490" s="1" t="s">
        <v>8050</v>
      </c>
      <c r="R1490" s="1" t="s">
        <v>8051</v>
      </c>
      <c r="T1490" s="1" t="s">
        <v>8052</v>
      </c>
      <c r="U1490" s="1" t="s">
        <v>8053</v>
      </c>
      <c r="V1490" s="1" t="s">
        <v>27</v>
      </c>
      <c r="X1490" s="1" t="s">
        <v>678</v>
      </c>
      <c r="AB1490" s="1" t="s">
        <v>8054</v>
      </c>
      <c r="AD1490" s="1" t="s">
        <v>596</v>
      </c>
      <c r="AE1490" s="1" t="s">
        <v>2744</v>
      </c>
      <c r="AF1490" s="1" t="s">
        <v>8068</v>
      </c>
      <c r="AG1490" s="3">
        <v>45113</v>
      </c>
      <c r="AH1490" s="1"/>
      <c r="AI1490" s="1" t="s">
        <v>8071</v>
      </c>
      <c r="AJ1490" s="1">
        <v>35</v>
      </c>
      <c r="AP1490" s="2">
        <v>46233.4037037037</v>
      </c>
      <c r="AQ1490" s="1" t="s">
        <v>8072</v>
      </c>
      <c r="AR1490" s="3">
        <v>45112</v>
      </c>
      <c r="AS1490" s="1">
        <v>13007735300</v>
      </c>
      <c r="AT1490" s="1" t="s">
        <v>8073</v>
      </c>
      <c r="AU1490" s="2">
        <v>46226</v>
      </c>
      <c r="AV1490" s="1" t="s">
        <v>16532</v>
      </c>
      <c r="AW1490" s="1" t="s">
        <v>8068</v>
      </c>
      <c r="AY1490" s="1" t="s">
        <v>16533</v>
      </c>
      <c r="AZ1490" s="1" t="s">
        <v>8187</v>
      </c>
      <c r="BA1490" s="1" t="s">
        <v>16534</v>
      </c>
      <c r="BB1490" s="1" t="s">
        <v>5175</v>
      </c>
      <c r="BC1490" s="1" t="s">
        <v>463</v>
      </c>
      <c r="BD1490" s="1" t="s">
        <v>265</v>
      </c>
      <c r="BE1490" s="1" t="s">
        <v>16535</v>
      </c>
      <c r="BF1490" s="1" t="s">
        <v>4050</v>
      </c>
      <c r="BG1490" s="2">
        <v>46233.1265277778</v>
      </c>
      <c r="BH1490" s="2">
        <v>46225.411724537</v>
      </c>
      <c r="BJ1490" s="1" t="s">
        <v>16536</v>
      </c>
      <c r="BL1490" s="1" t="s">
        <v>8091</v>
      </c>
      <c r="BM1490" s="1" t="s">
        <v>9122</v>
      </c>
      <c r="BN1490" s="1" t="s">
        <v>590</v>
      </c>
      <c r="BO1490" s="1" t="s">
        <v>16537</v>
      </c>
      <c r="BP1490" s="1" t="s">
        <v>8082</v>
      </c>
      <c r="BQ1490" s="1" t="s">
        <v>6540</v>
      </c>
      <c r="BT1490" s="2">
        <v>46233.3959375</v>
      </c>
      <c r="BU1490" s="2">
        <v>46233.4038425926</v>
      </c>
      <c r="BV1490" s="1" t="s">
        <v>1199</v>
      </c>
      <c r="BW1490" s="3">
        <v>46940</v>
      </c>
      <c r="BX1490" s="1" t="s">
        <v>10621</v>
      </c>
      <c r="BY1490" s="1" t="s">
        <v>1199</v>
      </c>
      <c r="BZ1490" s="1" t="s">
        <v>8050</v>
      </c>
      <c r="CA1490" s="1">
        <v>0</v>
      </c>
      <c r="CB1490" s="1" t="s">
        <v>124</v>
      </c>
      <c r="CC1490" s="1">
        <v>0</v>
      </c>
      <c r="CE1490" s="1">
        <v>0</v>
      </c>
      <c r="CL1490" s="1" t="s">
        <v>8068</v>
      </c>
    </row>
    <row r="1491" s="1" customFormat="1" spans="1:90">
      <c r="A1491" s="1" t="s">
        <v>8924</v>
      </c>
      <c r="F1491" s="1">
        <v>0</v>
      </c>
      <c r="K1491" s="1">
        <v>101042</v>
      </c>
      <c r="L1491" s="1" t="s">
        <v>25</v>
      </c>
      <c r="O1491" s="2">
        <v>46233.3679166667</v>
      </c>
      <c r="P1491" s="2">
        <v>46231</v>
      </c>
      <c r="Q1491" s="1"/>
      <c r="R1491" s="1" t="s">
        <v>8051</v>
      </c>
      <c r="T1491" s="1" t="s">
        <v>8052</v>
      </c>
      <c r="U1491" s="1" t="s">
        <v>8053</v>
      </c>
      <c r="V1491" s="1" t="s">
        <v>25</v>
      </c>
      <c r="AB1491" s="1" t="s">
        <v>8054</v>
      </c>
      <c r="AD1491" s="1" t="s">
        <v>596</v>
      </c>
      <c r="AE1491" s="1" t="s">
        <v>2879</v>
      </c>
      <c r="AF1491" s="1" t="s">
        <v>8068</v>
      </c>
      <c r="AG1491" s="3">
        <v>46233</v>
      </c>
      <c r="AH1491" s="1"/>
      <c r="AI1491" s="1" t="s">
        <v>8071</v>
      </c>
      <c r="AJ1491" s="1">
        <v>145</v>
      </c>
      <c r="AK1491" s="1">
        <v>2000</v>
      </c>
      <c r="AP1491" s="2">
        <v>46233.4039814815</v>
      </c>
      <c r="AQ1491" s="1" t="s">
        <v>8072</v>
      </c>
      <c r="AR1491" s="3">
        <v>46224</v>
      </c>
      <c r="AS1491" s="1">
        <v>13830001262</v>
      </c>
      <c r="AT1491" s="1" t="s">
        <v>8073</v>
      </c>
      <c r="AU1491" s="2">
        <v>46231</v>
      </c>
      <c r="AV1491" s="1" t="s">
        <v>16538</v>
      </c>
      <c r="AW1491" s="1" t="s">
        <v>8068</v>
      </c>
      <c r="AY1491" s="1" t="s">
        <v>16480</v>
      </c>
      <c r="AZ1491" s="1" t="s">
        <v>8277</v>
      </c>
      <c r="BA1491" s="1" t="s">
        <v>16481</v>
      </c>
      <c r="BB1491" s="1" t="s">
        <v>16539</v>
      </c>
      <c r="BC1491" s="1" t="s">
        <v>463</v>
      </c>
      <c r="BD1491" s="1" t="s">
        <v>322</v>
      </c>
      <c r="BE1491" s="1"/>
      <c r="BF1491" s="1" t="s">
        <v>4284</v>
      </c>
      <c r="BG1491" s="2">
        <v>46233.9701388889</v>
      </c>
      <c r="BH1491" s="2">
        <v>46233.3683217593</v>
      </c>
      <c r="BL1491" s="1" t="s">
        <v>8159</v>
      </c>
      <c r="BM1491" s="1" t="s">
        <v>15991</v>
      </c>
      <c r="BN1491" s="1" t="s">
        <v>601</v>
      </c>
      <c r="BO1491" s="1" t="s">
        <v>16484</v>
      </c>
      <c r="BP1491" s="1" t="s">
        <v>8067</v>
      </c>
      <c r="BQ1491" s="1" t="s">
        <v>6540</v>
      </c>
      <c r="BT1491" s="2">
        <v>46233.3994444444</v>
      </c>
      <c r="BU1491" s="2">
        <v>46233.4040856482</v>
      </c>
      <c r="BV1491" s="1" t="s">
        <v>818</v>
      </c>
      <c r="BW1491" s="3">
        <v>48059</v>
      </c>
      <c r="BX1491" s="1" t="s">
        <v>8172</v>
      </c>
      <c r="BY1491" s="1" t="s">
        <v>818</v>
      </c>
      <c r="BZ1491" s="1" t="s">
        <v>8050</v>
      </c>
      <c r="CB1491" s="1" t="s">
        <v>78</v>
      </c>
      <c r="CC1491" s="1">
        <v>0</v>
      </c>
      <c r="CE1491" s="1">
        <v>0</v>
      </c>
      <c r="CF1491" s="1"/>
      <c r="CG1491" s="1">
        <v>0</v>
      </c>
      <c r="CL1491" s="1" t="s">
        <v>8068</v>
      </c>
    </row>
    <row r="1492" s="1" customFormat="1" spans="1:90">
      <c r="A1492" s="1" t="s">
        <v>10522</v>
      </c>
      <c r="F1492" s="1">
        <v>0</v>
      </c>
      <c r="K1492" s="1">
        <v>101325</v>
      </c>
      <c r="L1492" s="1" t="s">
        <v>24</v>
      </c>
      <c r="O1492" s="2">
        <v>46231.437337963</v>
      </c>
      <c r="P1492" s="2">
        <v>46233</v>
      </c>
      <c r="Q1492" s="1" t="s">
        <v>8050</v>
      </c>
      <c r="R1492" s="1" t="s">
        <v>8051</v>
      </c>
      <c r="T1492" s="1" t="s">
        <v>8052</v>
      </c>
      <c r="U1492" s="1" t="s">
        <v>8053</v>
      </c>
      <c r="V1492" s="1" t="s">
        <v>24</v>
      </c>
      <c r="AB1492" s="1" t="s">
        <v>8054</v>
      </c>
      <c r="AD1492" s="1" t="s">
        <v>596</v>
      </c>
      <c r="AE1492" s="1" t="s">
        <v>3581</v>
      </c>
      <c r="AF1492" s="1" t="s">
        <v>8068</v>
      </c>
      <c r="AG1492" s="3">
        <v>46170</v>
      </c>
      <c r="AH1492" s="1"/>
      <c r="AI1492" s="1" t="s">
        <v>8055</v>
      </c>
      <c r="AJ1492" s="1">
        <v>154</v>
      </c>
      <c r="AM1492" s="1" t="s">
        <v>8068</v>
      </c>
      <c r="AO1492" s="1">
        <v>3.9</v>
      </c>
      <c r="AP1492" s="2">
        <v>46233.4050462963</v>
      </c>
      <c r="AQ1492" s="1" t="s">
        <v>8072</v>
      </c>
      <c r="AR1492" s="3">
        <v>45905</v>
      </c>
      <c r="AS1492" s="1">
        <v>18148271733</v>
      </c>
      <c r="AT1492" s="1" t="s">
        <v>8073</v>
      </c>
      <c r="AU1492" s="2">
        <v>46233</v>
      </c>
      <c r="AV1492" s="1" t="s">
        <v>16540</v>
      </c>
      <c r="AW1492" s="1" t="s">
        <v>8068</v>
      </c>
      <c r="AY1492" s="1" t="s">
        <v>16541</v>
      </c>
      <c r="AZ1492" s="1" t="s">
        <v>8058</v>
      </c>
      <c r="BA1492" s="1" t="s">
        <v>16542</v>
      </c>
      <c r="BB1492" s="1" t="s">
        <v>16543</v>
      </c>
      <c r="BC1492" s="1" t="s">
        <v>489</v>
      </c>
      <c r="BD1492" s="1" t="s">
        <v>389</v>
      </c>
      <c r="BE1492" s="1" t="s">
        <v>16544</v>
      </c>
      <c r="BF1492" s="1" t="s">
        <v>3878</v>
      </c>
      <c r="BG1492" s="2">
        <v>46233.375</v>
      </c>
      <c r="BH1492" s="2">
        <v>46233.3592708333</v>
      </c>
      <c r="BL1492" s="1" t="s">
        <v>8064</v>
      </c>
      <c r="BM1492" s="1" t="s">
        <v>8065</v>
      </c>
      <c r="BN1492" s="1" t="s">
        <v>601</v>
      </c>
      <c r="BO1492" s="1" t="s">
        <v>16545</v>
      </c>
      <c r="BP1492" s="1" t="s">
        <v>8082</v>
      </c>
      <c r="BQ1492" s="1" t="s">
        <v>6540</v>
      </c>
      <c r="BT1492" s="2">
        <v>46233.375474537</v>
      </c>
      <c r="BU1492" s="2">
        <v>46233.405150463</v>
      </c>
      <c r="BV1492" s="1" t="s">
        <v>591</v>
      </c>
      <c r="BW1492" s="3">
        <v>47996</v>
      </c>
      <c r="BX1492" s="1" t="s">
        <v>8614</v>
      </c>
      <c r="BY1492" s="1" t="s">
        <v>597</v>
      </c>
      <c r="BZ1492" s="1" t="s">
        <v>8050</v>
      </c>
      <c r="CB1492" s="1" t="s">
        <v>63</v>
      </c>
      <c r="CC1492" s="1">
        <v>0</v>
      </c>
      <c r="CE1492" s="1">
        <v>0</v>
      </c>
      <c r="CG1492" s="1">
        <v>0</v>
      </c>
      <c r="CL1492" s="1" t="s">
        <v>8068</v>
      </c>
    </row>
    <row r="1493" s="1" customFormat="1" spans="1:90">
      <c r="A1493" s="1" t="s">
        <v>8718</v>
      </c>
      <c r="F1493" s="1">
        <v>0</v>
      </c>
      <c r="K1493" s="1">
        <v>101325</v>
      </c>
      <c r="L1493" s="1" t="s">
        <v>24</v>
      </c>
      <c r="N1493" s="1">
        <v>380</v>
      </c>
      <c r="O1493" s="2">
        <v>46231.6124652778</v>
      </c>
      <c r="P1493" s="2">
        <v>46233.4166666667</v>
      </c>
      <c r="Q1493" s="1" t="s">
        <v>8050</v>
      </c>
      <c r="R1493" s="1" t="s">
        <v>8386</v>
      </c>
      <c r="S1493" s="1" t="s">
        <v>8096</v>
      </c>
      <c r="T1493" s="1" t="s">
        <v>8052</v>
      </c>
      <c r="U1493" s="1" t="s">
        <v>8053</v>
      </c>
      <c r="V1493" s="1" t="s">
        <v>24</v>
      </c>
      <c r="AB1493" s="1" t="s">
        <v>8054</v>
      </c>
      <c r="AD1493" s="1" t="s">
        <v>596</v>
      </c>
      <c r="AE1493" s="1" t="s">
        <v>3544</v>
      </c>
      <c r="AF1493" s="1" t="s">
        <v>8068</v>
      </c>
      <c r="AG1493" s="3">
        <v>46206</v>
      </c>
      <c r="AH1493" s="1"/>
      <c r="AI1493" s="1" t="s">
        <v>8071</v>
      </c>
      <c r="AJ1493" s="1">
        <v>202</v>
      </c>
      <c r="AP1493" s="2">
        <v>46233.4060763889</v>
      </c>
      <c r="AQ1493" s="1" t="s">
        <v>8072</v>
      </c>
      <c r="AR1493" s="3">
        <v>46092</v>
      </c>
      <c r="AS1493" s="1">
        <v>18604884085</v>
      </c>
      <c r="AT1493" s="1" t="s">
        <v>8073</v>
      </c>
      <c r="AU1493" s="2">
        <v>46233.4166666667</v>
      </c>
      <c r="AV1493" s="1" t="s">
        <v>16546</v>
      </c>
      <c r="AW1493" s="1" t="s">
        <v>8068</v>
      </c>
      <c r="AY1493" s="1" t="s">
        <v>16547</v>
      </c>
      <c r="AZ1493" s="1" t="s">
        <v>8058</v>
      </c>
      <c r="BA1493" s="1" t="s">
        <v>16548</v>
      </c>
      <c r="BB1493" s="1" t="s">
        <v>16549</v>
      </c>
      <c r="BC1493" s="1" t="s">
        <v>489</v>
      </c>
      <c r="BD1493" s="1" t="s">
        <v>399</v>
      </c>
      <c r="BE1493" s="1" t="s">
        <v>16550</v>
      </c>
      <c r="BF1493" s="1" t="s">
        <v>3878</v>
      </c>
      <c r="BG1493" s="2">
        <v>46233.4166666667</v>
      </c>
      <c r="BH1493" s="2">
        <v>46231.6139236111</v>
      </c>
      <c r="BL1493" s="1" t="s">
        <v>8064</v>
      </c>
      <c r="BM1493" s="1" t="s">
        <v>8065</v>
      </c>
      <c r="BN1493" s="1" t="s">
        <v>601</v>
      </c>
      <c r="BO1493" s="1" t="s">
        <v>16551</v>
      </c>
      <c r="BP1493" s="1" t="s">
        <v>8082</v>
      </c>
      <c r="BQ1493" s="1" t="s">
        <v>6540</v>
      </c>
      <c r="BT1493" s="2">
        <v>46233.3852314815</v>
      </c>
      <c r="BU1493" s="2">
        <v>46233.4061574074</v>
      </c>
      <c r="BV1493" s="1" t="s">
        <v>621</v>
      </c>
      <c r="BW1493" s="3">
        <v>48032</v>
      </c>
      <c r="BX1493" s="1" t="s">
        <v>8718</v>
      </c>
      <c r="BY1493" s="1" t="s">
        <v>917</v>
      </c>
      <c r="BZ1493" s="1" t="s">
        <v>8050</v>
      </c>
      <c r="CB1493" s="1" t="s">
        <v>66</v>
      </c>
      <c r="CC1493" s="1">
        <v>0</v>
      </c>
      <c r="CE1493" s="1">
        <v>0</v>
      </c>
      <c r="CF1493" s="1"/>
      <c r="CG1493" s="1">
        <v>0</v>
      </c>
      <c r="CL1493" s="1" t="s">
        <v>8068</v>
      </c>
    </row>
    <row r="1494" s="1" customFormat="1" spans="1:90">
      <c r="F1494" s="1">
        <v>0</v>
      </c>
      <c r="K1494" s="1">
        <v>101311</v>
      </c>
      <c r="L1494" s="1" t="s">
        <v>23</v>
      </c>
      <c r="O1494" s="2">
        <v>46233.3747453704</v>
      </c>
      <c r="P1494" s="2">
        <v>46234</v>
      </c>
      <c r="Q1494" s="1" t="s">
        <v>8050</v>
      </c>
      <c r="R1494" s="1" t="s">
        <v>8051</v>
      </c>
      <c r="S1494" s="1" t="s">
        <v>8096</v>
      </c>
      <c r="T1494" s="1" t="s">
        <v>8144</v>
      </c>
      <c r="U1494" s="1" t="s">
        <v>8053</v>
      </c>
      <c r="V1494" s="1" t="s">
        <v>23</v>
      </c>
      <c r="AB1494" s="1" t="s">
        <v>8054</v>
      </c>
      <c r="AD1494" s="1" t="s">
        <v>596</v>
      </c>
      <c r="AE1494" s="1" t="s">
        <v>3372</v>
      </c>
      <c r="AF1494" s="1" t="s">
        <v>8068</v>
      </c>
      <c r="AG1494" s="3">
        <v>46173</v>
      </c>
      <c r="AH1494" s="1"/>
      <c r="AI1494" s="1" t="s">
        <v>8071</v>
      </c>
      <c r="AJ1494" s="1">
        <v>830</v>
      </c>
      <c r="AP1494" s="2">
        <v>46233.4066087963</v>
      </c>
      <c r="AQ1494" s="1" t="s">
        <v>8072</v>
      </c>
      <c r="AR1494" s="3">
        <v>46172</v>
      </c>
      <c r="AS1494" s="1">
        <v>18004774400</v>
      </c>
      <c r="AT1494" s="1" t="s">
        <v>8073</v>
      </c>
      <c r="AU1494" s="2">
        <v>46233</v>
      </c>
      <c r="AV1494" s="1" t="s">
        <v>16552</v>
      </c>
      <c r="AW1494" s="1" t="s">
        <v>8068</v>
      </c>
      <c r="AY1494" s="1" t="s">
        <v>16553</v>
      </c>
      <c r="AZ1494" s="1" t="s">
        <v>8265</v>
      </c>
      <c r="BA1494" s="1" t="s">
        <v>16554</v>
      </c>
      <c r="BB1494" s="1" t="s">
        <v>16555</v>
      </c>
      <c r="BC1494" s="1" t="s">
        <v>448</v>
      </c>
      <c r="BD1494" s="1" t="s">
        <v>422</v>
      </c>
      <c r="BE1494" s="1" t="s">
        <v>16556</v>
      </c>
      <c r="BF1494" s="1" t="s">
        <v>3903</v>
      </c>
      <c r="BG1494" s="2">
        <v>46233.3913078704</v>
      </c>
      <c r="BH1494" s="2">
        <v>46233.3884490741</v>
      </c>
      <c r="BL1494" s="1" t="s">
        <v>8064</v>
      </c>
      <c r="BM1494" s="1" t="s">
        <v>8724</v>
      </c>
      <c r="BN1494" s="1" t="s">
        <v>601</v>
      </c>
      <c r="BO1494" s="1" t="s">
        <v>16557</v>
      </c>
      <c r="BP1494" s="1" t="s">
        <v>8082</v>
      </c>
      <c r="BQ1494" s="1" t="s">
        <v>6540</v>
      </c>
      <c r="BT1494" s="2">
        <v>46233.3990046296</v>
      </c>
      <c r="BU1494" s="2">
        <v>46233.4066666667</v>
      </c>
      <c r="BV1494" s="1" t="s">
        <v>818</v>
      </c>
      <c r="BW1494" s="3">
        <v>47999</v>
      </c>
      <c r="BX1494" s="1" t="s">
        <v>12480</v>
      </c>
      <c r="BY1494" s="1" t="s">
        <v>818</v>
      </c>
      <c r="BZ1494" s="1" t="s">
        <v>8050</v>
      </c>
      <c r="CB1494" s="1" t="s">
        <v>52</v>
      </c>
      <c r="CC1494" s="1">
        <v>0</v>
      </c>
      <c r="CE1494" s="1">
        <v>0</v>
      </c>
      <c r="CG1494" s="1">
        <v>0</v>
      </c>
      <c r="CL1494" s="1" t="s">
        <v>8068</v>
      </c>
    </row>
    <row r="1495" s="1" customFormat="1" spans="1:90">
      <c r="A1495" s="1" t="s">
        <v>8419</v>
      </c>
      <c r="F1495" s="1">
        <v>0</v>
      </c>
      <c r="K1495" s="1">
        <v>101098</v>
      </c>
      <c r="L1495" s="1" t="s">
        <v>27</v>
      </c>
      <c r="O1495" s="2">
        <v>46232.5829050926</v>
      </c>
      <c r="P1495" s="2">
        <v>46233</v>
      </c>
      <c r="Q1495" s="1" t="s">
        <v>8050</v>
      </c>
      <c r="R1495" s="1" t="s">
        <v>8051</v>
      </c>
      <c r="T1495" s="1" t="s">
        <v>8052</v>
      </c>
      <c r="U1495" s="1" t="s">
        <v>8053</v>
      </c>
      <c r="V1495" s="1" t="s">
        <v>27</v>
      </c>
      <c r="AB1495" s="1" t="s">
        <v>8054</v>
      </c>
      <c r="AD1495" s="1" t="s">
        <v>596</v>
      </c>
      <c r="AE1495" s="1" t="s">
        <v>655</v>
      </c>
      <c r="AF1495" s="1" t="s">
        <v>8068</v>
      </c>
      <c r="AG1495" s="3">
        <v>46232</v>
      </c>
      <c r="AH1495" s="1"/>
      <c r="AI1495" s="1" t="s">
        <v>8071</v>
      </c>
      <c r="AJ1495" s="1">
        <v>28</v>
      </c>
      <c r="AP1495" s="2">
        <v>46233.4067013889</v>
      </c>
      <c r="AQ1495" s="1" t="s">
        <v>8072</v>
      </c>
      <c r="AR1495" s="3">
        <v>46110</v>
      </c>
      <c r="AS1495" s="1">
        <v>13997121797</v>
      </c>
      <c r="AT1495" s="1" t="s">
        <v>8123</v>
      </c>
      <c r="AU1495" s="2">
        <v>46233</v>
      </c>
      <c r="AV1495" s="1" t="s">
        <v>16558</v>
      </c>
      <c r="AW1495" s="1" t="s">
        <v>8068</v>
      </c>
      <c r="AY1495" s="1" t="s">
        <v>16559</v>
      </c>
      <c r="AZ1495" s="1" t="s">
        <v>8085</v>
      </c>
      <c r="BA1495" s="1" t="s">
        <v>16560</v>
      </c>
      <c r="BB1495" s="1" t="s">
        <v>16561</v>
      </c>
      <c r="BC1495" s="1" t="s">
        <v>463</v>
      </c>
      <c r="BD1495" s="1" t="s">
        <v>269</v>
      </c>
      <c r="BE1495" s="1" t="s">
        <v>16562</v>
      </c>
      <c r="BF1495" s="1" t="s">
        <v>4284</v>
      </c>
      <c r="BG1495" s="2">
        <v>46233</v>
      </c>
      <c r="BH1495" s="2">
        <v>46232.5891203704</v>
      </c>
      <c r="BL1495" s="1" t="s">
        <v>8091</v>
      </c>
      <c r="BM1495" s="1" t="s">
        <v>8476</v>
      </c>
      <c r="BN1495" s="1" t="s">
        <v>601</v>
      </c>
      <c r="BO1495" s="1" t="s">
        <v>16563</v>
      </c>
      <c r="BP1495" s="1" t="s">
        <v>8067</v>
      </c>
      <c r="BQ1495" s="1" t="s">
        <v>6540</v>
      </c>
      <c r="BT1495" s="2">
        <v>46233.4003240741</v>
      </c>
      <c r="BU1495" s="2">
        <v>46233.4067592593</v>
      </c>
      <c r="BV1495" s="1" t="s">
        <v>818</v>
      </c>
      <c r="BW1495" s="3">
        <v>48058</v>
      </c>
      <c r="BX1495" s="1" t="s">
        <v>8426</v>
      </c>
      <c r="BY1495" s="1" t="s">
        <v>818</v>
      </c>
      <c r="BZ1495" s="1" t="s">
        <v>8050</v>
      </c>
      <c r="CB1495" s="1" t="s">
        <v>125</v>
      </c>
      <c r="CC1495" s="1">
        <v>0</v>
      </c>
      <c r="CE1495" s="1">
        <v>0</v>
      </c>
      <c r="CG1495" s="1">
        <v>0</v>
      </c>
      <c r="CL1495" s="1" t="s">
        <v>8068</v>
      </c>
    </row>
    <row r="1496" s="1" customFormat="1" spans="1:90">
      <c r="F1496" s="1">
        <v>0</v>
      </c>
      <c r="K1496" s="1">
        <v>101311</v>
      </c>
      <c r="L1496" s="1" t="s">
        <v>23</v>
      </c>
      <c r="O1496" s="2">
        <v>46233.3747453704</v>
      </c>
      <c r="P1496" s="2">
        <v>46234</v>
      </c>
      <c r="Q1496" s="1" t="s">
        <v>8050</v>
      </c>
      <c r="R1496" s="1" t="s">
        <v>8051</v>
      </c>
      <c r="T1496" s="1" t="s">
        <v>8144</v>
      </c>
      <c r="U1496" s="1" t="s">
        <v>8053</v>
      </c>
      <c r="V1496" s="1" t="s">
        <v>23</v>
      </c>
      <c r="AB1496" s="1" t="s">
        <v>8054</v>
      </c>
      <c r="AD1496" s="1" t="s">
        <v>607</v>
      </c>
      <c r="AE1496" s="1" t="s">
        <v>3372</v>
      </c>
      <c r="AF1496" s="1" t="s">
        <v>8068</v>
      </c>
      <c r="AG1496" s="3">
        <v>46173</v>
      </c>
      <c r="AH1496" s="1" t="s">
        <v>606</v>
      </c>
      <c r="AI1496" s="1" t="s">
        <v>8071</v>
      </c>
      <c r="AJ1496" s="1">
        <v>830</v>
      </c>
      <c r="AM1496" s="1" t="s">
        <v>8068</v>
      </c>
      <c r="AO1496" s="1">
        <v>3.3</v>
      </c>
      <c r="AP1496" s="2">
        <v>46233.4067939815</v>
      </c>
      <c r="AQ1496" s="1" t="s">
        <v>8072</v>
      </c>
      <c r="AR1496" s="3">
        <v>46172</v>
      </c>
      <c r="AS1496" s="1">
        <v>18004774400</v>
      </c>
      <c r="AT1496" s="1" t="s">
        <v>8073</v>
      </c>
      <c r="AU1496" s="2">
        <v>46233</v>
      </c>
      <c r="AV1496" s="1" t="s">
        <v>16564</v>
      </c>
      <c r="AW1496" s="1" t="s">
        <v>8068</v>
      </c>
      <c r="AY1496" s="1" t="s">
        <v>16553</v>
      </c>
      <c r="AZ1496" s="1" t="s">
        <v>8265</v>
      </c>
      <c r="BA1496" s="1" t="s">
        <v>16554</v>
      </c>
      <c r="BB1496" s="1" t="s">
        <v>4547</v>
      </c>
      <c r="BC1496" s="1" t="s">
        <v>448</v>
      </c>
      <c r="BD1496" s="1" t="s">
        <v>422</v>
      </c>
      <c r="BE1496" s="1" t="s">
        <v>16556</v>
      </c>
      <c r="BF1496" s="1" t="s">
        <v>3878</v>
      </c>
      <c r="BG1496" s="2">
        <v>46233.3913078704</v>
      </c>
      <c r="BH1496" s="2">
        <v>46233.3884375</v>
      </c>
      <c r="BJ1496" s="1" t="s">
        <v>8215</v>
      </c>
      <c r="BL1496" s="1" t="s">
        <v>8064</v>
      </c>
      <c r="BM1496" s="1" t="s">
        <v>8724</v>
      </c>
      <c r="BN1496" s="1" t="s">
        <v>601</v>
      </c>
      <c r="BO1496" s="1" t="s">
        <v>16557</v>
      </c>
      <c r="BP1496" s="1" t="s">
        <v>8082</v>
      </c>
      <c r="BQ1496" s="1" t="s">
        <v>6540</v>
      </c>
      <c r="BT1496" s="2">
        <v>46233.3990046296</v>
      </c>
      <c r="BU1496" s="2">
        <v>46233.4069791667</v>
      </c>
      <c r="BV1496" s="1" t="s">
        <v>591</v>
      </c>
      <c r="BW1496" s="3">
        <v>47999</v>
      </c>
      <c r="BX1496" s="1" t="s">
        <v>9231</v>
      </c>
      <c r="BY1496" s="1" t="s">
        <v>597</v>
      </c>
      <c r="BZ1496" s="1" t="s">
        <v>8050</v>
      </c>
      <c r="CB1496" s="1" t="s">
        <v>52</v>
      </c>
      <c r="CC1496" s="1">
        <v>50</v>
      </c>
      <c r="CE1496" s="1">
        <v>50</v>
      </c>
      <c r="CF1496" s="1" t="s">
        <v>16565</v>
      </c>
      <c r="CG1496" s="1">
        <v>35</v>
      </c>
      <c r="CJ1496" s="1" t="s">
        <v>847</v>
      </c>
      <c r="CK1496" s="2">
        <v>46235.61</v>
      </c>
      <c r="CL1496" s="1" t="s">
        <v>8068</v>
      </c>
    </row>
    <row r="1497" s="1" customFormat="1" spans="1:90">
      <c r="A1497" s="1" t="s">
        <v>16566</v>
      </c>
      <c r="F1497" s="1">
        <v>0</v>
      </c>
      <c r="K1497" s="1">
        <v>101311</v>
      </c>
      <c r="L1497" s="1" t="s">
        <v>23</v>
      </c>
      <c r="O1497" s="2">
        <v>46230.9101273148</v>
      </c>
      <c r="P1497" s="2">
        <v>46231.625</v>
      </c>
      <c r="Q1497" s="1" t="s">
        <v>8050</v>
      </c>
      <c r="R1497" s="1" t="s">
        <v>8051</v>
      </c>
      <c r="T1497" s="1" t="s">
        <v>8144</v>
      </c>
      <c r="U1497" s="1" t="s">
        <v>8053</v>
      </c>
      <c r="V1497" s="1" t="s">
        <v>23</v>
      </c>
      <c r="AB1497" s="1" t="s">
        <v>8054</v>
      </c>
      <c r="AD1497" s="1" t="s">
        <v>607</v>
      </c>
      <c r="AE1497" s="1" t="s">
        <v>3328</v>
      </c>
      <c r="AF1497" s="1" t="s">
        <v>8068</v>
      </c>
      <c r="AG1497" s="3">
        <v>42946</v>
      </c>
      <c r="AH1497" s="1" t="s">
        <v>606</v>
      </c>
      <c r="AI1497" s="1" t="s">
        <v>8055</v>
      </c>
      <c r="AJ1497" s="1">
        <v>47</v>
      </c>
      <c r="AP1497" s="2">
        <v>46233.4072222222</v>
      </c>
      <c r="AQ1497" s="1" t="s">
        <v>8072</v>
      </c>
      <c r="AR1497" s="3">
        <v>42885</v>
      </c>
      <c r="AS1497" s="1">
        <v>15049238553</v>
      </c>
      <c r="AT1497" s="1"/>
      <c r="AU1497" s="2">
        <v>46231.625</v>
      </c>
      <c r="AV1497" s="1" t="s">
        <v>6655</v>
      </c>
      <c r="AW1497" s="1" t="s">
        <v>8050</v>
      </c>
      <c r="AY1497" s="1" t="s">
        <v>16567</v>
      </c>
      <c r="AZ1497" s="1" t="s">
        <v>8147</v>
      </c>
      <c r="BA1497" s="1" t="s">
        <v>16568</v>
      </c>
      <c r="BB1497" s="1" t="s">
        <v>3484</v>
      </c>
      <c r="BC1497" s="1" t="s">
        <v>448</v>
      </c>
      <c r="BD1497" s="1" t="s">
        <v>423</v>
      </c>
      <c r="BE1497" s="1" t="s">
        <v>16569</v>
      </c>
      <c r="BF1497" s="1" t="s">
        <v>3868</v>
      </c>
      <c r="BG1497" s="2">
        <v>46233.1378009259</v>
      </c>
      <c r="BH1497" s="1"/>
      <c r="BL1497" s="1" t="s">
        <v>8064</v>
      </c>
      <c r="BM1497" s="1" t="s">
        <v>8181</v>
      </c>
      <c r="BN1497" s="1" t="s">
        <v>590</v>
      </c>
      <c r="BO1497" s="1" t="s">
        <v>16570</v>
      </c>
      <c r="BP1497" s="1" t="s">
        <v>8082</v>
      </c>
      <c r="BQ1497" s="1" t="s">
        <v>6540</v>
      </c>
      <c r="BR1497" s="1" t="s">
        <v>10506</v>
      </c>
      <c r="BS1497" s="1" t="s">
        <v>9861</v>
      </c>
      <c r="BT1497" s="2">
        <v>46233.3883217593</v>
      </c>
      <c r="BU1497" s="2">
        <v>46233.4073611111</v>
      </c>
      <c r="BV1497" s="1" t="s">
        <v>591</v>
      </c>
      <c r="BW1497" s="3">
        <v>44772</v>
      </c>
      <c r="BX1497" s="1" t="s">
        <v>16571</v>
      </c>
      <c r="BY1497" s="1" t="s">
        <v>870</v>
      </c>
      <c r="BZ1497" s="1" t="s">
        <v>8050</v>
      </c>
      <c r="CB1497" s="1" t="s">
        <v>53</v>
      </c>
      <c r="CC1497" s="1">
        <v>250</v>
      </c>
      <c r="CE1497" s="1">
        <v>250</v>
      </c>
      <c r="CF1497" s="1" t="s">
        <v>16572</v>
      </c>
      <c r="CG1497" s="1">
        <v>119</v>
      </c>
      <c r="CJ1497" s="1" t="s">
        <v>847</v>
      </c>
      <c r="CK1497" s="2">
        <v>46235.6087962963</v>
      </c>
      <c r="CL1497" s="1" t="s">
        <v>8068</v>
      </c>
    </row>
    <row r="1498" s="1" customFormat="1" spans="1:90">
      <c r="F1498" s="1">
        <v>0</v>
      </c>
      <c r="K1498" s="1">
        <v>101042</v>
      </c>
      <c r="L1498" s="1" t="s">
        <v>25</v>
      </c>
      <c r="M1498" s="1"/>
      <c r="O1498" s="2">
        <v>46231.3896759259</v>
      </c>
      <c r="P1498" s="2">
        <v>46232.4166666667</v>
      </c>
      <c r="R1498" s="1" t="s">
        <v>8051</v>
      </c>
      <c r="S1498" s="1"/>
      <c r="T1498" s="1" t="s">
        <v>8052</v>
      </c>
      <c r="U1498" s="1" t="s">
        <v>8053</v>
      </c>
      <c r="V1498" s="1" t="s">
        <v>25</v>
      </c>
      <c r="AB1498" s="1" t="s">
        <v>8054</v>
      </c>
      <c r="AD1498" s="1" t="s">
        <v>607</v>
      </c>
      <c r="AE1498" s="1" t="s">
        <v>673</v>
      </c>
      <c r="AF1498" s="1" t="s">
        <v>8068</v>
      </c>
      <c r="AG1498" s="3">
        <v>46233</v>
      </c>
      <c r="AH1498" s="1" t="s">
        <v>606</v>
      </c>
      <c r="AI1498" s="1" t="s">
        <v>8071</v>
      </c>
      <c r="AJ1498" s="1">
        <v>121</v>
      </c>
      <c r="AK1498" s="1"/>
      <c r="AP1498" s="2">
        <v>46233.4066898148</v>
      </c>
      <c r="AQ1498" s="1" t="s">
        <v>8072</v>
      </c>
      <c r="AR1498" s="3">
        <v>46232</v>
      </c>
      <c r="AS1498" s="1">
        <v>17793453881</v>
      </c>
      <c r="AT1498" s="1" t="s">
        <v>8073</v>
      </c>
      <c r="AU1498" s="2">
        <v>46232.4166666667</v>
      </c>
      <c r="AV1498" s="1" t="s">
        <v>16573</v>
      </c>
      <c r="AW1498" s="1" t="s">
        <v>8068</v>
      </c>
      <c r="AY1498" s="1" t="s">
        <v>16574</v>
      </c>
      <c r="AZ1498" s="1" t="s">
        <v>8511</v>
      </c>
      <c r="BA1498" s="1" t="s">
        <v>16575</v>
      </c>
      <c r="BB1498" s="1" t="s">
        <v>7626</v>
      </c>
      <c r="BC1498" s="1" t="s">
        <v>463</v>
      </c>
      <c r="BD1498" s="1" t="s">
        <v>361</v>
      </c>
      <c r="BE1498" s="1" t="s">
        <v>16576</v>
      </c>
      <c r="BF1498" s="1" t="s">
        <v>4284</v>
      </c>
      <c r="BG1498" s="2">
        <v>46233</v>
      </c>
      <c r="BH1498" s="2">
        <v>46231.6127199074</v>
      </c>
      <c r="BJ1498" s="1" t="s">
        <v>16577</v>
      </c>
      <c r="BL1498" s="1" t="s">
        <v>8159</v>
      </c>
      <c r="BM1498" s="1" t="s">
        <v>8514</v>
      </c>
      <c r="BN1498" s="1" t="s">
        <v>601</v>
      </c>
      <c r="BO1498" s="1" t="s">
        <v>7625</v>
      </c>
      <c r="BP1498" s="1" t="s">
        <v>8082</v>
      </c>
      <c r="BQ1498" s="1" t="s">
        <v>6540</v>
      </c>
      <c r="BT1498" s="2">
        <v>46233.3996064815</v>
      </c>
      <c r="BU1498" s="2">
        <v>46233.4073726852</v>
      </c>
      <c r="BV1498" s="1" t="s">
        <v>818</v>
      </c>
      <c r="BW1498" s="3">
        <v>48059</v>
      </c>
      <c r="BX1498" s="1" t="s">
        <v>9453</v>
      </c>
      <c r="BY1498" s="1" t="s">
        <v>818</v>
      </c>
      <c r="BZ1498" s="1" t="s">
        <v>8050</v>
      </c>
      <c r="CB1498" s="1" t="s">
        <v>94</v>
      </c>
      <c r="CC1498" s="1">
        <v>120</v>
      </c>
      <c r="CD1498" s="1"/>
      <c r="CE1498" s="1">
        <v>120</v>
      </c>
      <c r="CG1498" s="1">
        <v>0</v>
      </c>
      <c r="CH1498" s="1"/>
      <c r="CI1498" s="1"/>
      <c r="CL1498" s="1" t="s">
        <v>8068</v>
      </c>
    </row>
    <row r="1499" s="1" customFormat="1" spans="1:90">
      <c r="F1499" s="1">
        <v>0</v>
      </c>
      <c r="K1499" s="1">
        <v>101325</v>
      </c>
      <c r="L1499" s="1" t="s">
        <v>24</v>
      </c>
      <c r="O1499" s="2">
        <v>46233.3943518518</v>
      </c>
      <c r="P1499" s="2">
        <v>46234</v>
      </c>
      <c r="R1499" s="1" t="s">
        <v>8051</v>
      </c>
      <c r="S1499" s="1"/>
      <c r="T1499" s="1" t="s">
        <v>8052</v>
      </c>
      <c r="U1499" s="1" t="s">
        <v>8053</v>
      </c>
      <c r="V1499" s="1" t="s">
        <v>24</v>
      </c>
      <c r="AB1499" s="1" t="s">
        <v>8054</v>
      </c>
      <c r="AD1499" s="1" t="s">
        <v>596</v>
      </c>
      <c r="AE1499" s="1" t="s">
        <v>3600</v>
      </c>
      <c r="AF1499" s="1" t="s">
        <v>8068</v>
      </c>
      <c r="AG1499" s="3">
        <v>46233</v>
      </c>
      <c r="AH1499" s="1"/>
      <c r="AI1499" s="1" t="s">
        <v>8071</v>
      </c>
      <c r="AM1499" s="1" t="s">
        <v>8050</v>
      </c>
      <c r="AO1499" s="1">
        <v>5</v>
      </c>
      <c r="AP1499" s="2">
        <v>46233.4081828704</v>
      </c>
      <c r="AQ1499" s="1" t="s">
        <v>8072</v>
      </c>
      <c r="AR1499" s="3">
        <v>46223</v>
      </c>
      <c r="AS1499" s="1">
        <v>13948816219</v>
      </c>
      <c r="AT1499" s="1" t="s">
        <v>8056</v>
      </c>
      <c r="AU1499" s="2">
        <v>46234</v>
      </c>
      <c r="AV1499" s="1" t="s">
        <v>16578</v>
      </c>
      <c r="AW1499" s="1" t="s">
        <v>8068</v>
      </c>
      <c r="AY1499" s="1" t="s">
        <v>12639</v>
      </c>
      <c r="AZ1499" s="1" t="s">
        <v>8058</v>
      </c>
      <c r="BA1499" s="1" t="s">
        <v>16579</v>
      </c>
      <c r="BB1499" s="1" t="s">
        <v>16580</v>
      </c>
      <c r="BC1499" s="1" t="s">
        <v>489</v>
      </c>
      <c r="BD1499" s="1" t="s">
        <v>402</v>
      </c>
      <c r="BE1499" s="1" t="s">
        <v>16581</v>
      </c>
      <c r="BF1499" s="1" t="s">
        <v>3878</v>
      </c>
      <c r="BG1499" s="2">
        <v>46233.4052546296</v>
      </c>
      <c r="BH1499" s="2">
        <v>46233.3952199074</v>
      </c>
      <c r="BJ1499" s="1" t="s">
        <v>8215</v>
      </c>
      <c r="BL1499" s="1" t="s">
        <v>8064</v>
      </c>
      <c r="BM1499" s="1" t="s">
        <v>12642</v>
      </c>
      <c r="BN1499" s="1" t="s">
        <v>601</v>
      </c>
      <c r="BO1499" s="1" t="s">
        <v>16582</v>
      </c>
      <c r="BP1499" s="1" t="s">
        <v>8082</v>
      </c>
      <c r="BQ1499" s="1" t="s">
        <v>6540</v>
      </c>
      <c r="BT1499" s="2">
        <v>46233.405474537</v>
      </c>
      <c r="BU1499" s="2">
        <v>46233.408275463</v>
      </c>
      <c r="BV1499" s="1" t="s">
        <v>591</v>
      </c>
      <c r="BW1499" s="3">
        <v>48059</v>
      </c>
      <c r="BX1499" s="1" t="s">
        <v>16583</v>
      </c>
      <c r="BY1499" s="1" t="s">
        <v>628</v>
      </c>
      <c r="BZ1499" s="1" t="s">
        <v>8050</v>
      </c>
      <c r="CB1499" s="1" t="s">
        <v>67</v>
      </c>
      <c r="CC1499" s="1">
        <v>0</v>
      </c>
      <c r="CE1499" s="1">
        <v>0</v>
      </c>
      <c r="CG1499" s="1">
        <v>0</v>
      </c>
      <c r="CL1499" s="1" t="s">
        <v>8068</v>
      </c>
    </row>
    <row r="1500" s="1" customFormat="1" spans="1:90">
      <c r="F1500" s="1">
        <v>0</v>
      </c>
      <c r="K1500" s="1">
        <v>101311</v>
      </c>
      <c r="L1500" s="1" t="s">
        <v>23</v>
      </c>
      <c r="O1500" s="2">
        <v>46233.3937268518</v>
      </c>
      <c r="P1500" s="2">
        <v>46233</v>
      </c>
      <c r="Q1500" s="1" t="s">
        <v>8050</v>
      </c>
      <c r="R1500" s="1" t="s">
        <v>8051</v>
      </c>
      <c r="S1500" s="1" t="s">
        <v>8096</v>
      </c>
      <c r="T1500" s="1" t="s">
        <v>8144</v>
      </c>
      <c r="U1500" s="1" t="s">
        <v>8053</v>
      </c>
      <c r="V1500" s="1" t="s">
        <v>23</v>
      </c>
      <c r="AB1500" s="1" t="s">
        <v>8054</v>
      </c>
      <c r="AD1500" s="1" t="s">
        <v>607</v>
      </c>
      <c r="AE1500" s="1" t="s">
        <v>3323</v>
      </c>
      <c r="AF1500" s="1"/>
      <c r="AG1500" s="3">
        <v>46142</v>
      </c>
      <c r="AH1500" s="1" t="s">
        <v>606</v>
      </c>
      <c r="AI1500" s="1" t="s">
        <v>8071</v>
      </c>
      <c r="AJ1500" s="1">
        <v>60</v>
      </c>
      <c r="AK1500" s="1">
        <v>2200</v>
      </c>
      <c r="AP1500" s="2">
        <v>46233.4082407407</v>
      </c>
      <c r="AQ1500" s="1" t="s">
        <v>8072</v>
      </c>
      <c r="AR1500" s="3">
        <v>46141</v>
      </c>
      <c r="AS1500" s="1">
        <v>13948775654</v>
      </c>
      <c r="AT1500" s="1" t="s">
        <v>8073</v>
      </c>
      <c r="AU1500" s="2">
        <v>46233</v>
      </c>
      <c r="AV1500" s="1" t="s">
        <v>16584</v>
      </c>
      <c r="AW1500" s="1" t="s">
        <v>8068</v>
      </c>
      <c r="AY1500" s="1" t="s">
        <v>16585</v>
      </c>
      <c r="AZ1500" s="1" t="s">
        <v>8265</v>
      </c>
      <c r="BA1500" s="1" t="s">
        <v>16586</v>
      </c>
      <c r="BB1500" s="1" t="s">
        <v>4517</v>
      </c>
      <c r="BC1500" s="1" t="s">
        <v>448</v>
      </c>
      <c r="BD1500" s="1" t="s">
        <v>419</v>
      </c>
      <c r="BE1500" s="1" t="s">
        <v>16587</v>
      </c>
      <c r="BF1500" s="1" t="s">
        <v>3903</v>
      </c>
      <c r="BG1500" s="2">
        <v>46233.3973842593</v>
      </c>
      <c r="BH1500" s="2">
        <v>46233.3937615741</v>
      </c>
      <c r="BJ1500" s="1" t="s">
        <v>8215</v>
      </c>
      <c r="BL1500" s="1" t="s">
        <v>8064</v>
      </c>
      <c r="BM1500" s="1" t="s">
        <v>8637</v>
      </c>
      <c r="BN1500" s="1" t="s">
        <v>601</v>
      </c>
      <c r="BO1500" s="1" t="s">
        <v>16588</v>
      </c>
      <c r="BP1500" s="1" t="s">
        <v>8067</v>
      </c>
      <c r="BQ1500" s="1" t="s">
        <v>6540</v>
      </c>
      <c r="BR1500" s="1"/>
      <c r="BS1500" s="1"/>
      <c r="BT1500" s="2">
        <v>46233.3968518519</v>
      </c>
      <c r="BU1500" s="2">
        <v>46233.408287037</v>
      </c>
      <c r="BV1500" s="1" t="s">
        <v>818</v>
      </c>
      <c r="BW1500" s="3">
        <v>47968</v>
      </c>
      <c r="BX1500" s="1" t="s">
        <v>10021</v>
      </c>
      <c r="BY1500" s="1" t="s">
        <v>818</v>
      </c>
      <c r="BZ1500" s="1" t="s">
        <v>8050</v>
      </c>
      <c r="CB1500" s="1" t="s">
        <v>49</v>
      </c>
      <c r="CC1500" s="1">
        <v>28</v>
      </c>
      <c r="CE1500" s="1">
        <v>28</v>
      </c>
      <c r="CF1500" s="1" t="s">
        <v>15519</v>
      </c>
      <c r="CG1500" s="1">
        <v>16</v>
      </c>
      <c r="CJ1500" s="1" t="s">
        <v>847</v>
      </c>
      <c r="CK1500" s="2">
        <v>46234.8167708333</v>
      </c>
      <c r="CL1500" s="1" t="s">
        <v>8068</v>
      </c>
    </row>
    <row r="1501" s="1" customFormat="1" spans="1:90">
      <c r="A1501" s="1" t="s">
        <v>8471</v>
      </c>
      <c r="F1501" s="1">
        <v>0</v>
      </c>
      <c r="K1501" s="1">
        <v>101098</v>
      </c>
      <c r="L1501" s="1" t="s">
        <v>27</v>
      </c>
      <c r="O1501" s="2">
        <v>46232.426724537</v>
      </c>
      <c r="P1501" s="2">
        <v>46233</v>
      </c>
      <c r="Q1501" s="1" t="s">
        <v>8050</v>
      </c>
      <c r="R1501" s="1" t="s">
        <v>8051</v>
      </c>
      <c r="S1501" s="1"/>
      <c r="T1501" s="1" t="s">
        <v>8052</v>
      </c>
      <c r="U1501" s="1" t="s">
        <v>8053</v>
      </c>
      <c r="V1501" s="1" t="s">
        <v>27</v>
      </c>
      <c r="AB1501" s="1" t="s">
        <v>8054</v>
      </c>
      <c r="AD1501" s="1" t="s">
        <v>596</v>
      </c>
      <c r="AE1501" s="1" t="s">
        <v>2799</v>
      </c>
      <c r="AF1501" s="1" t="s">
        <v>8068</v>
      </c>
      <c r="AG1501" s="3">
        <v>46140</v>
      </c>
      <c r="AI1501" s="1" t="s">
        <v>8071</v>
      </c>
      <c r="AJ1501" s="1">
        <v>30</v>
      </c>
      <c r="AP1501" s="2">
        <v>46233.4084606481</v>
      </c>
      <c r="AQ1501" s="1" t="s">
        <v>8072</v>
      </c>
      <c r="AR1501" s="3">
        <v>46138</v>
      </c>
      <c r="AS1501" s="1">
        <v>17709472140</v>
      </c>
      <c r="AT1501" s="1" t="s">
        <v>8595</v>
      </c>
      <c r="AU1501" s="2">
        <v>46233</v>
      </c>
      <c r="AV1501" s="1" t="s">
        <v>16589</v>
      </c>
      <c r="AW1501" s="1" t="s">
        <v>8068</v>
      </c>
      <c r="AY1501" s="1" t="s">
        <v>16590</v>
      </c>
      <c r="AZ1501" s="1" t="s">
        <v>8204</v>
      </c>
      <c r="BA1501" s="1" t="s">
        <v>16591</v>
      </c>
      <c r="BB1501" s="1" t="s">
        <v>2836</v>
      </c>
      <c r="BC1501" s="1" t="s">
        <v>463</v>
      </c>
      <c r="BD1501" s="1" t="s">
        <v>258</v>
      </c>
      <c r="BE1501" s="1" t="s">
        <v>16463</v>
      </c>
      <c r="BF1501" s="1" t="s">
        <v>4284</v>
      </c>
      <c r="BG1501" s="2">
        <v>46233</v>
      </c>
      <c r="BH1501" s="2">
        <v>46232.4274768519</v>
      </c>
      <c r="BJ1501" s="1" t="s">
        <v>16592</v>
      </c>
      <c r="BL1501" s="1" t="s">
        <v>8159</v>
      </c>
      <c r="BM1501" s="1" t="s">
        <v>8204</v>
      </c>
      <c r="BN1501" s="1" t="s">
        <v>601</v>
      </c>
      <c r="BO1501" s="1" t="s">
        <v>16593</v>
      </c>
      <c r="BP1501" s="1" t="s">
        <v>8082</v>
      </c>
      <c r="BQ1501" s="1" t="s">
        <v>6540</v>
      </c>
      <c r="BT1501" s="2">
        <v>46233.4009027778</v>
      </c>
      <c r="BU1501" s="2">
        <v>46233.4084953704</v>
      </c>
      <c r="BV1501" s="1" t="s">
        <v>818</v>
      </c>
      <c r="BW1501" s="3">
        <v>47966</v>
      </c>
      <c r="BX1501" s="1" t="s">
        <v>8209</v>
      </c>
      <c r="BY1501" s="1" t="s">
        <v>818</v>
      </c>
      <c r="BZ1501" s="1" t="s">
        <v>8050</v>
      </c>
      <c r="CB1501" s="1" t="s">
        <v>121</v>
      </c>
      <c r="CC1501" s="1">
        <v>0</v>
      </c>
      <c r="CE1501" s="1">
        <v>0</v>
      </c>
      <c r="CG1501" s="1">
        <v>0</v>
      </c>
      <c r="CL1501" s="1" t="s">
        <v>8068</v>
      </c>
    </row>
    <row r="1502" s="1" customFormat="1" spans="1:90">
      <c r="A1502" s="1" t="s">
        <v>9170</v>
      </c>
      <c r="F1502" s="1">
        <v>0</v>
      </c>
      <c r="K1502" s="1">
        <v>101042</v>
      </c>
      <c r="L1502" s="1" t="s">
        <v>25</v>
      </c>
      <c r="O1502" s="2">
        <v>46232.4442476852</v>
      </c>
      <c r="P1502" s="2">
        <v>46233</v>
      </c>
      <c r="Q1502" s="1" t="s">
        <v>8050</v>
      </c>
      <c r="R1502" s="1" t="s">
        <v>8051</v>
      </c>
      <c r="S1502" s="1"/>
      <c r="T1502" s="1" t="s">
        <v>8052</v>
      </c>
      <c r="U1502" s="1" t="s">
        <v>8053</v>
      </c>
      <c r="V1502" s="1" t="s">
        <v>25</v>
      </c>
      <c r="AB1502" s="1" t="s">
        <v>8054</v>
      </c>
      <c r="AD1502" s="1" t="s">
        <v>596</v>
      </c>
      <c r="AE1502" s="1" t="s">
        <v>2534</v>
      </c>
      <c r="AF1502" s="1" t="s">
        <v>8068</v>
      </c>
      <c r="AG1502" s="3">
        <v>46119</v>
      </c>
      <c r="AH1502" s="1"/>
      <c r="AI1502" s="1" t="s">
        <v>8071</v>
      </c>
      <c r="AJ1502" s="1">
        <v>138</v>
      </c>
      <c r="AM1502" s="1" t="s">
        <v>8050</v>
      </c>
      <c r="AO1502" s="1">
        <v>3.8</v>
      </c>
      <c r="AP1502" s="2">
        <v>46233.4088888889</v>
      </c>
      <c r="AQ1502" s="1" t="s">
        <v>8072</v>
      </c>
      <c r="AR1502" s="3">
        <v>45934</v>
      </c>
      <c r="AS1502" s="1">
        <v>13609311435</v>
      </c>
      <c r="AT1502" s="1" t="s">
        <v>8073</v>
      </c>
      <c r="AU1502" s="2">
        <v>46233</v>
      </c>
      <c r="AV1502" s="1" t="s">
        <v>16594</v>
      </c>
      <c r="AW1502" s="1" t="s">
        <v>8068</v>
      </c>
      <c r="AY1502" s="1" t="s">
        <v>16595</v>
      </c>
      <c r="AZ1502" s="1" t="s">
        <v>8155</v>
      </c>
      <c r="BA1502" s="1" t="s">
        <v>16596</v>
      </c>
      <c r="BB1502" s="1" t="s">
        <v>16597</v>
      </c>
      <c r="BC1502" s="1" t="s">
        <v>463</v>
      </c>
      <c r="BD1502" s="1" t="s">
        <v>351</v>
      </c>
      <c r="BE1502" s="1" t="s">
        <v>16598</v>
      </c>
      <c r="BF1502" s="1" t="s">
        <v>3878</v>
      </c>
      <c r="BG1502" s="2">
        <v>46233</v>
      </c>
      <c r="BH1502" s="2">
        <v>46232.4615046296</v>
      </c>
      <c r="BJ1502" s="1" t="s">
        <v>16599</v>
      </c>
      <c r="BL1502" s="1" t="s">
        <v>8159</v>
      </c>
      <c r="BM1502" s="1" t="s">
        <v>8160</v>
      </c>
      <c r="BN1502" s="1" t="s">
        <v>601</v>
      </c>
      <c r="BO1502" s="1" t="s">
        <v>16600</v>
      </c>
      <c r="BP1502" s="1" t="s">
        <v>8067</v>
      </c>
      <c r="BQ1502" s="1" t="s">
        <v>6540</v>
      </c>
      <c r="BT1502" s="2">
        <v>46233.3813078704</v>
      </c>
      <c r="BU1502" s="2">
        <v>46233.4089351852</v>
      </c>
      <c r="BV1502" s="1" t="s">
        <v>591</v>
      </c>
      <c r="BW1502" s="3">
        <v>47945</v>
      </c>
      <c r="BX1502" s="1" t="s">
        <v>8490</v>
      </c>
      <c r="BY1502" s="1" t="s">
        <v>597</v>
      </c>
      <c r="BZ1502" s="1" t="s">
        <v>8050</v>
      </c>
      <c r="CB1502" s="1" t="s">
        <v>93</v>
      </c>
      <c r="CC1502" s="1">
        <v>0</v>
      </c>
      <c r="CE1502" s="1">
        <v>0</v>
      </c>
      <c r="CF1502" s="1"/>
      <c r="CG1502" s="1">
        <v>0</v>
      </c>
      <c r="CL1502" s="1" t="s">
        <v>8068</v>
      </c>
    </row>
    <row r="1503" s="1" customFormat="1" spans="1:90">
      <c r="A1503" s="1" t="s">
        <v>8419</v>
      </c>
      <c r="F1503" s="1">
        <v>0</v>
      </c>
      <c r="K1503" s="1">
        <v>101325</v>
      </c>
      <c r="L1503" s="1" t="s">
        <v>24</v>
      </c>
      <c r="O1503" s="2">
        <v>46233.3919675926</v>
      </c>
      <c r="P1503" s="2">
        <v>46233</v>
      </c>
      <c r="Q1503" s="1"/>
      <c r="R1503" s="1" t="s">
        <v>8051</v>
      </c>
      <c r="S1503" s="1"/>
      <c r="T1503" s="1" t="s">
        <v>8052</v>
      </c>
      <c r="U1503" s="1" t="s">
        <v>8053</v>
      </c>
      <c r="V1503" s="1" t="s">
        <v>24</v>
      </c>
      <c r="AB1503" s="1" t="s">
        <v>8054</v>
      </c>
      <c r="AD1503" s="1" t="s">
        <v>596</v>
      </c>
      <c r="AE1503" s="1" t="s">
        <v>3581</v>
      </c>
      <c r="AF1503" s="1" t="s">
        <v>8068</v>
      </c>
      <c r="AG1503" s="3">
        <v>46232</v>
      </c>
      <c r="AI1503" s="1" t="s">
        <v>8055</v>
      </c>
      <c r="AJ1503" s="1">
        <v>127</v>
      </c>
      <c r="AP1503" s="2">
        <v>46233.4096643518</v>
      </c>
      <c r="AQ1503" s="1" t="s">
        <v>8072</v>
      </c>
      <c r="AR1503" s="3">
        <v>45905</v>
      </c>
      <c r="AS1503" s="1">
        <v>18148271733</v>
      </c>
      <c r="AT1503" s="1" t="s">
        <v>8073</v>
      </c>
      <c r="AU1503" s="2">
        <v>46233</v>
      </c>
      <c r="AV1503" s="1" t="s">
        <v>16601</v>
      </c>
      <c r="AW1503" s="1" t="s">
        <v>8068</v>
      </c>
      <c r="AY1503" s="1" t="s">
        <v>16541</v>
      </c>
      <c r="AZ1503" s="1" t="s">
        <v>8058</v>
      </c>
      <c r="BA1503" s="1" t="s">
        <v>16542</v>
      </c>
      <c r="BB1503" s="1" t="s">
        <v>16602</v>
      </c>
      <c r="BC1503" s="1" t="s">
        <v>489</v>
      </c>
      <c r="BD1503" s="1" t="s">
        <v>389</v>
      </c>
      <c r="BE1503" s="1"/>
      <c r="BF1503" s="1" t="s">
        <v>4284</v>
      </c>
      <c r="BG1503" s="2">
        <v>46233.375</v>
      </c>
      <c r="BH1503" s="2">
        <v>46233.4006828704</v>
      </c>
      <c r="BL1503" s="1" t="s">
        <v>8064</v>
      </c>
      <c r="BM1503" s="1" t="s">
        <v>8065</v>
      </c>
      <c r="BN1503" s="1" t="s">
        <v>601</v>
      </c>
      <c r="BO1503" s="1" t="s">
        <v>16545</v>
      </c>
      <c r="BP1503" s="1" t="s">
        <v>8082</v>
      </c>
      <c r="BQ1503" s="1" t="s">
        <v>6540</v>
      </c>
      <c r="BT1503" s="2">
        <v>46233.4095486111</v>
      </c>
      <c r="BU1503" s="2">
        <v>46233.4097106481</v>
      </c>
      <c r="BV1503" s="1" t="s">
        <v>818</v>
      </c>
      <c r="BW1503" s="3">
        <v>48058</v>
      </c>
      <c r="BX1503" s="1" t="s">
        <v>8426</v>
      </c>
      <c r="BY1503" s="1" t="s">
        <v>818</v>
      </c>
      <c r="BZ1503" s="1" t="s">
        <v>8050</v>
      </c>
      <c r="CB1503" s="1" t="s">
        <v>63</v>
      </c>
      <c r="CC1503" s="1">
        <v>0</v>
      </c>
      <c r="CE1503" s="1">
        <v>0</v>
      </c>
      <c r="CG1503" s="1">
        <v>0</v>
      </c>
      <c r="CL1503" s="1" t="s">
        <v>8068</v>
      </c>
    </row>
    <row r="1504" s="1" customFormat="1" spans="1:90">
      <c r="A1504" s="1" t="s">
        <v>10311</v>
      </c>
      <c r="C1504" s="1">
        <v>1</v>
      </c>
      <c r="F1504" s="1">
        <v>0</v>
      </c>
      <c r="K1504" s="1">
        <v>101073</v>
      </c>
      <c r="L1504" s="1" t="s">
        <v>26</v>
      </c>
      <c r="O1504" s="2">
        <v>46232.6989814815</v>
      </c>
      <c r="P1504" s="2">
        <v>46233</v>
      </c>
      <c r="Q1504" s="1" t="s">
        <v>8050</v>
      </c>
      <c r="R1504" s="1" t="s">
        <v>8051</v>
      </c>
      <c r="T1504" s="1" t="s">
        <v>8052</v>
      </c>
      <c r="U1504" s="1" t="s">
        <v>8053</v>
      </c>
      <c r="V1504" s="1" t="s">
        <v>26</v>
      </c>
      <c r="AB1504" s="1" t="s">
        <v>8054</v>
      </c>
      <c r="AD1504" s="1" t="s">
        <v>596</v>
      </c>
      <c r="AE1504" s="1" t="s">
        <v>729</v>
      </c>
      <c r="AF1504" s="1" t="s">
        <v>8068</v>
      </c>
      <c r="AG1504" s="3">
        <v>44702</v>
      </c>
      <c r="AI1504" s="1" t="s">
        <v>8071</v>
      </c>
      <c r="AJ1504" s="1">
        <v>33</v>
      </c>
      <c r="AP1504" s="2">
        <v>46233.4100925926</v>
      </c>
      <c r="AQ1504" s="1" t="s">
        <v>8072</v>
      </c>
      <c r="AR1504" s="3">
        <v>44696</v>
      </c>
      <c r="AS1504" s="1">
        <v>13469517726</v>
      </c>
      <c r="AT1504" s="1" t="s">
        <v>8073</v>
      </c>
      <c r="AU1504" s="2">
        <v>46233</v>
      </c>
      <c r="AV1504" s="1" t="s">
        <v>16603</v>
      </c>
      <c r="AW1504" s="1" t="s">
        <v>8068</v>
      </c>
      <c r="AY1504" s="1" t="s">
        <v>16604</v>
      </c>
      <c r="AZ1504" s="1" t="s">
        <v>8108</v>
      </c>
      <c r="BA1504" s="1" t="s">
        <v>16605</v>
      </c>
      <c r="BB1504" s="1" t="s">
        <v>16606</v>
      </c>
      <c r="BC1504" s="1" t="s">
        <v>496</v>
      </c>
      <c r="BD1504" s="1" t="s">
        <v>293</v>
      </c>
      <c r="BE1504" s="1" t="s">
        <v>16607</v>
      </c>
      <c r="BF1504" s="1" t="s">
        <v>3868</v>
      </c>
      <c r="BG1504" s="2">
        <v>46233.4166666667</v>
      </c>
      <c r="BH1504" s="2">
        <v>46232.7102314815</v>
      </c>
      <c r="BL1504" s="1" t="s">
        <v>8115</v>
      </c>
      <c r="BM1504" s="1" t="s">
        <v>13418</v>
      </c>
      <c r="BN1504" s="1" t="s">
        <v>590</v>
      </c>
      <c r="BO1504" s="1" t="s">
        <v>16608</v>
      </c>
      <c r="BP1504" s="1" t="s">
        <v>8082</v>
      </c>
      <c r="BQ1504" s="1" t="s">
        <v>6540</v>
      </c>
      <c r="BR1504" s="1" t="s">
        <v>10530</v>
      </c>
      <c r="BS1504" s="1" t="s">
        <v>16609</v>
      </c>
      <c r="BT1504" s="2">
        <v>46233.4021875</v>
      </c>
      <c r="BU1504" s="2">
        <v>46233.4103240741</v>
      </c>
      <c r="BV1504" s="1" t="s">
        <v>591</v>
      </c>
      <c r="BW1504" s="3">
        <v>46528</v>
      </c>
      <c r="BX1504" s="1" t="s">
        <v>9785</v>
      </c>
      <c r="BY1504" s="1" t="s">
        <v>597</v>
      </c>
      <c r="BZ1504" s="1" t="s">
        <v>8050</v>
      </c>
      <c r="CB1504" s="1" t="s">
        <v>112</v>
      </c>
      <c r="CC1504" s="1">
        <v>0</v>
      </c>
      <c r="CE1504" s="1">
        <v>0</v>
      </c>
      <c r="CG1504" s="1">
        <v>0</v>
      </c>
      <c r="CL1504" s="1" t="s">
        <v>8068</v>
      </c>
    </row>
    <row r="1505" s="1" customFormat="1" spans="1:90">
      <c r="F1505" s="1">
        <v>0</v>
      </c>
      <c r="K1505" s="1">
        <v>101325</v>
      </c>
      <c r="L1505" s="1" t="s">
        <v>24</v>
      </c>
      <c r="O1505" s="2">
        <v>46232.4766782407</v>
      </c>
      <c r="P1505" s="2">
        <v>46233.4166666667</v>
      </c>
      <c r="Q1505" s="1"/>
      <c r="R1505" s="1" t="s">
        <v>8051</v>
      </c>
      <c r="T1505" s="1" t="s">
        <v>8144</v>
      </c>
      <c r="U1505" s="1" t="s">
        <v>8053</v>
      </c>
      <c r="V1505" s="1" t="s">
        <v>24</v>
      </c>
      <c r="AB1505" s="1" t="s">
        <v>8054</v>
      </c>
      <c r="AD1505" s="1" t="s">
        <v>607</v>
      </c>
      <c r="AE1505" s="1" t="s">
        <v>3654</v>
      </c>
      <c r="AF1505" s="1" t="s">
        <v>8068</v>
      </c>
      <c r="AG1505" s="3">
        <v>46233</v>
      </c>
      <c r="AH1505" s="1" t="s">
        <v>606</v>
      </c>
      <c r="AI1505" s="1" t="s">
        <v>8071</v>
      </c>
      <c r="AJ1505" s="1">
        <v>187</v>
      </c>
      <c r="AM1505" s="1" t="s">
        <v>8068</v>
      </c>
      <c r="AO1505" s="1">
        <v>3.6</v>
      </c>
      <c r="AP1505" s="2">
        <v>46233.4109259259</v>
      </c>
      <c r="AQ1505" s="1" t="s">
        <v>8072</v>
      </c>
      <c r="AR1505" s="3">
        <v>46232</v>
      </c>
      <c r="AS1505" s="1">
        <v>15335647994</v>
      </c>
      <c r="AT1505" s="1" t="s">
        <v>8073</v>
      </c>
      <c r="AU1505" s="2">
        <v>46233.4166666667</v>
      </c>
      <c r="AV1505" s="1" t="s">
        <v>16610</v>
      </c>
      <c r="AW1505" s="1" t="s">
        <v>8068</v>
      </c>
      <c r="AY1505" s="1" t="s">
        <v>16611</v>
      </c>
      <c r="AZ1505" s="1" t="s">
        <v>8099</v>
      </c>
      <c r="BA1505" s="1" t="s">
        <v>16612</v>
      </c>
      <c r="BB1505" s="1" t="s">
        <v>4195</v>
      </c>
      <c r="BC1505" s="1" t="s">
        <v>489</v>
      </c>
      <c r="BD1505" s="1" t="s">
        <v>404</v>
      </c>
      <c r="BE1505" s="1" t="s">
        <v>16613</v>
      </c>
      <c r="BF1505" s="1" t="s">
        <v>3878</v>
      </c>
      <c r="BG1505" s="2">
        <v>46233.4166666667</v>
      </c>
      <c r="BH1505" s="2">
        <v>46232.4900347222</v>
      </c>
      <c r="BL1505" s="1" t="s">
        <v>8064</v>
      </c>
      <c r="BM1505" s="1" t="s">
        <v>8103</v>
      </c>
      <c r="BN1505" s="1" t="s">
        <v>601</v>
      </c>
      <c r="BO1505" s="1" t="s">
        <v>16614</v>
      </c>
      <c r="BP1505" s="1" t="s">
        <v>8082</v>
      </c>
      <c r="BQ1505" s="1" t="s">
        <v>6540</v>
      </c>
      <c r="BT1505" s="2">
        <v>46233.3750578704</v>
      </c>
      <c r="BU1505" s="2">
        <v>46233.4110185185</v>
      </c>
      <c r="BV1505" s="1" t="s">
        <v>591</v>
      </c>
      <c r="BW1505" s="3">
        <v>48059</v>
      </c>
      <c r="BX1505" s="1" t="s">
        <v>8677</v>
      </c>
      <c r="BY1505" s="1" t="s">
        <v>597</v>
      </c>
      <c r="BZ1505" s="1" t="s">
        <v>8050</v>
      </c>
      <c r="CB1505" s="1" t="s">
        <v>67</v>
      </c>
      <c r="CC1505" s="1">
        <v>50</v>
      </c>
      <c r="CE1505" s="1">
        <v>50</v>
      </c>
      <c r="CF1505" s="1" t="s">
        <v>11423</v>
      </c>
      <c r="CG1505" s="1">
        <v>35</v>
      </c>
      <c r="CJ1505" s="1" t="s">
        <v>11424</v>
      </c>
      <c r="CK1505" s="2">
        <v>46233.8291435185</v>
      </c>
      <c r="CL1505" s="1" t="s">
        <v>8068</v>
      </c>
    </row>
    <row r="1506" s="1" customFormat="1" spans="1:90">
      <c r="F1506" s="1">
        <v>0</v>
      </c>
      <c r="K1506" s="1">
        <v>101110</v>
      </c>
      <c r="L1506" s="1" t="s">
        <v>28</v>
      </c>
      <c r="O1506" s="2">
        <v>46232.7154398148</v>
      </c>
      <c r="P1506" s="2">
        <v>46233.3333333333</v>
      </c>
      <c r="Q1506" s="1" t="s">
        <v>8050</v>
      </c>
      <c r="R1506" s="1" t="s">
        <v>8051</v>
      </c>
      <c r="T1506" s="1" t="s">
        <v>8052</v>
      </c>
      <c r="U1506" s="1" t="s">
        <v>8053</v>
      </c>
      <c r="V1506" s="1" t="s">
        <v>28</v>
      </c>
      <c r="AB1506" s="1" t="s">
        <v>8054</v>
      </c>
      <c r="AD1506" s="1" t="s">
        <v>596</v>
      </c>
      <c r="AE1506" s="1" t="s">
        <v>735</v>
      </c>
      <c r="AF1506" s="1" t="s">
        <v>8068</v>
      </c>
      <c r="AG1506" s="1"/>
      <c r="AI1506" s="1" t="s">
        <v>8055</v>
      </c>
      <c r="AJ1506" s="1">
        <v>448</v>
      </c>
      <c r="AP1506" s="2">
        <v>46233.4114236111</v>
      </c>
      <c r="AS1506" s="1">
        <v>18690888802</v>
      </c>
      <c r="AT1506" s="1" t="s">
        <v>8056</v>
      </c>
      <c r="AU1506" s="2">
        <v>46233.3333333333</v>
      </c>
      <c r="AV1506" s="1"/>
      <c r="AW1506" s="1" t="s">
        <v>8050</v>
      </c>
      <c r="AY1506" s="1" t="s">
        <v>16615</v>
      </c>
      <c r="AZ1506" s="1" t="s">
        <v>8460</v>
      </c>
      <c r="BA1506" s="1" t="s">
        <v>16616</v>
      </c>
      <c r="BB1506" s="1" t="s">
        <v>16617</v>
      </c>
      <c r="BC1506" s="1" t="s">
        <v>478</v>
      </c>
      <c r="BD1506" s="1" t="s">
        <v>233</v>
      </c>
      <c r="BE1506" s="1" t="s">
        <v>16618</v>
      </c>
      <c r="BF1506" s="1" t="s">
        <v>8062</v>
      </c>
      <c r="BG1506" s="2">
        <v>46233.3333333333</v>
      </c>
      <c r="BH1506" s="2">
        <v>46232.715474537</v>
      </c>
      <c r="BL1506" s="1" t="s">
        <v>8464</v>
      </c>
      <c r="BM1506" s="1" t="s">
        <v>9093</v>
      </c>
      <c r="BN1506" s="1" t="s">
        <v>601</v>
      </c>
      <c r="BO1506" s="1" t="s">
        <v>16619</v>
      </c>
      <c r="BP1506" s="1" t="s">
        <v>8067</v>
      </c>
      <c r="BQ1506" s="1" t="s">
        <v>6540</v>
      </c>
      <c r="BT1506" s="2">
        <v>46233.4015393518</v>
      </c>
      <c r="BU1506" s="2">
        <v>46233.4114699074</v>
      </c>
      <c r="BV1506" s="1" t="s">
        <v>621</v>
      </c>
      <c r="BW1506" s="1"/>
      <c r="BX1506" s="1" t="s">
        <v>10074</v>
      </c>
      <c r="BY1506" s="1" t="s">
        <v>621</v>
      </c>
      <c r="BZ1506" s="1" t="s">
        <v>8050</v>
      </c>
      <c r="CB1506" s="1" t="s">
        <v>147</v>
      </c>
      <c r="CC1506" s="1">
        <v>0</v>
      </c>
      <c r="CE1506" s="1">
        <v>0</v>
      </c>
      <c r="CG1506" s="1">
        <v>0</v>
      </c>
      <c r="CL1506" s="1" t="s">
        <v>8068</v>
      </c>
    </row>
    <row r="1507" s="1" customFormat="1" spans="1:90">
      <c r="A1507" s="1" t="s">
        <v>11316</v>
      </c>
      <c r="F1507" s="1">
        <v>0</v>
      </c>
      <c r="K1507" s="1">
        <v>101325</v>
      </c>
      <c r="L1507" s="1" t="s">
        <v>24</v>
      </c>
      <c r="M1507" s="1" t="s">
        <v>8106</v>
      </c>
      <c r="N1507" s="1"/>
      <c r="O1507" s="2">
        <v>46230.6744675926</v>
      </c>
      <c r="P1507" s="2">
        <v>46231</v>
      </c>
      <c r="Q1507" s="1" t="s">
        <v>8050</v>
      </c>
      <c r="R1507" s="1" t="s">
        <v>8051</v>
      </c>
      <c r="S1507" s="1"/>
      <c r="T1507" s="1" t="s">
        <v>8144</v>
      </c>
      <c r="U1507" s="1" t="s">
        <v>8053</v>
      </c>
      <c r="V1507" s="1" t="s">
        <v>24</v>
      </c>
      <c r="AB1507" s="1" t="s">
        <v>8054</v>
      </c>
      <c r="AD1507" s="1" t="s">
        <v>596</v>
      </c>
      <c r="AE1507" s="1" t="s">
        <v>3560</v>
      </c>
      <c r="AF1507" s="1" t="s">
        <v>8068</v>
      </c>
      <c r="AG1507" s="3">
        <v>46233</v>
      </c>
      <c r="AI1507" s="1" t="s">
        <v>8071</v>
      </c>
      <c r="AJ1507" s="1">
        <v>18</v>
      </c>
      <c r="AP1507" s="2">
        <v>46233.4117939815</v>
      </c>
      <c r="AQ1507" s="1" t="s">
        <v>8106</v>
      </c>
      <c r="AR1507" s="3">
        <v>46225</v>
      </c>
      <c r="AS1507" s="1">
        <v>18748134968</v>
      </c>
      <c r="AT1507" s="1" t="s">
        <v>8056</v>
      </c>
      <c r="AU1507" s="2">
        <v>46231</v>
      </c>
      <c r="AV1507" s="1" t="s">
        <v>16620</v>
      </c>
      <c r="AW1507" s="1" t="s">
        <v>8068</v>
      </c>
      <c r="AY1507" s="1" t="s">
        <v>16621</v>
      </c>
      <c r="AZ1507" s="1" t="s">
        <v>8058</v>
      </c>
      <c r="BA1507" s="1" t="s">
        <v>16622</v>
      </c>
      <c r="BB1507" s="1" t="s">
        <v>16623</v>
      </c>
      <c r="BC1507" s="1" t="s">
        <v>489</v>
      </c>
      <c r="BD1507" s="1" t="s">
        <v>384</v>
      </c>
      <c r="BE1507" s="1" t="s">
        <v>16624</v>
      </c>
      <c r="BF1507" s="1" t="s">
        <v>4284</v>
      </c>
      <c r="BG1507" s="2">
        <v>46233.375</v>
      </c>
      <c r="BH1507" s="2">
        <v>46230.691712963</v>
      </c>
      <c r="BL1507" s="1" t="s">
        <v>8064</v>
      </c>
      <c r="BM1507" s="1" t="s">
        <v>8129</v>
      </c>
      <c r="BN1507" s="1" t="s">
        <v>601</v>
      </c>
      <c r="BO1507" s="1" t="s">
        <v>16625</v>
      </c>
      <c r="BP1507" s="1" t="s">
        <v>8067</v>
      </c>
      <c r="BQ1507" s="1" t="s">
        <v>6540</v>
      </c>
      <c r="BT1507" s="2">
        <v>46233.4111111111</v>
      </c>
      <c r="BU1507" s="2">
        <v>46233.4118402778</v>
      </c>
      <c r="BV1507" s="1" t="s">
        <v>818</v>
      </c>
      <c r="BW1507" s="3">
        <v>48059</v>
      </c>
      <c r="BX1507" s="1" t="s">
        <v>10033</v>
      </c>
      <c r="BY1507" s="1" t="s">
        <v>818</v>
      </c>
      <c r="BZ1507" s="1" t="s">
        <v>8050</v>
      </c>
      <c r="CB1507" s="1" t="s">
        <v>60</v>
      </c>
      <c r="CC1507" s="1">
        <v>0</v>
      </c>
      <c r="CE1507" s="1">
        <v>0</v>
      </c>
      <c r="CG1507" s="1">
        <v>0</v>
      </c>
      <c r="CL1507" s="1" t="s">
        <v>8068</v>
      </c>
    </row>
    <row r="1508" s="1" customFormat="1" spans="1:90">
      <c r="C1508" s="1">
        <v>1</v>
      </c>
      <c r="F1508" s="1">
        <v>0</v>
      </c>
      <c r="K1508" s="1">
        <v>101073</v>
      </c>
      <c r="L1508" s="1" t="s">
        <v>26</v>
      </c>
      <c r="O1508" s="2">
        <v>46232.6326388889</v>
      </c>
      <c r="P1508" s="2">
        <v>46233</v>
      </c>
      <c r="R1508" s="1" t="s">
        <v>8386</v>
      </c>
      <c r="S1508" s="1" t="s">
        <v>8096</v>
      </c>
      <c r="T1508" s="1" t="s">
        <v>8052</v>
      </c>
      <c r="U1508" s="1" t="s">
        <v>8053</v>
      </c>
      <c r="V1508" s="1" t="s">
        <v>26</v>
      </c>
      <c r="AB1508" s="1" t="s">
        <v>8054</v>
      </c>
      <c r="AD1508" s="1" t="s">
        <v>596</v>
      </c>
      <c r="AE1508" s="1" t="s">
        <v>703</v>
      </c>
      <c r="AF1508" s="1" t="s">
        <v>8068</v>
      </c>
      <c r="AG1508" s="3">
        <v>46233</v>
      </c>
      <c r="AH1508" s="1"/>
      <c r="AI1508" s="1" t="s">
        <v>8071</v>
      </c>
      <c r="AJ1508" s="1">
        <v>46</v>
      </c>
      <c r="AP1508" s="2">
        <v>46233.4137847222</v>
      </c>
      <c r="AQ1508" s="1" t="s">
        <v>8072</v>
      </c>
      <c r="AR1508" s="3">
        <v>46232</v>
      </c>
      <c r="AS1508" s="1">
        <v>18195085089</v>
      </c>
      <c r="AT1508" s="1" t="s">
        <v>8073</v>
      </c>
      <c r="AU1508" s="2">
        <v>46233</v>
      </c>
      <c r="AV1508" s="1" t="s">
        <v>16626</v>
      </c>
      <c r="AW1508" s="1" t="s">
        <v>8068</v>
      </c>
      <c r="AY1508" s="1" t="s">
        <v>16627</v>
      </c>
      <c r="AZ1508" s="1" t="s">
        <v>8108</v>
      </c>
      <c r="BA1508" s="1" t="s">
        <v>16628</v>
      </c>
      <c r="BB1508" s="1" t="s">
        <v>16629</v>
      </c>
      <c r="BC1508" s="1" t="s">
        <v>496</v>
      </c>
      <c r="BD1508" s="1" t="s">
        <v>303</v>
      </c>
      <c r="BE1508" s="1" t="s">
        <v>16630</v>
      </c>
      <c r="BF1508" s="1" t="s">
        <v>3878</v>
      </c>
      <c r="BG1508" s="2">
        <v>46233.3541666667</v>
      </c>
      <c r="BH1508" s="2">
        <v>46232.6542013889</v>
      </c>
      <c r="BJ1508" s="1" t="s">
        <v>10294</v>
      </c>
      <c r="BL1508" s="1" t="s">
        <v>8115</v>
      </c>
      <c r="BM1508" s="1" t="s">
        <v>11162</v>
      </c>
      <c r="BN1508" s="1" t="s">
        <v>601</v>
      </c>
      <c r="BO1508" s="1" t="s">
        <v>6766</v>
      </c>
      <c r="BP1508" s="1" t="s">
        <v>8082</v>
      </c>
      <c r="BQ1508" s="1" t="s">
        <v>6540</v>
      </c>
      <c r="BT1508" s="2">
        <v>46233.3885763889</v>
      </c>
      <c r="BU1508" s="2">
        <v>46233.4138888889</v>
      </c>
      <c r="BV1508" s="1" t="s">
        <v>949</v>
      </c>
      <c r="BW1508" s="3">
        <v>48059</v>
      </c>
      <c r="BX1508" s="1" t="s">
        <v>14472</v>
      </c>
      <c r="BY1508" s="1" t="s">
        <v>950</v>
      </c>
      <c r="BZ1508" s="1" t="s">
        <v>8050</v>
      </c>
      <c r="CB1508" s="1" t="s">
        <v>114</v>
      </c>
      <c r="CC1508" s="1">
        <v>0</v>
      </c>
      <c r="CE1508" s="1">
        <v>0</v>
      </c>
      <c r="CG1508" s="1">
        <v>0</v>
      </c>
      <c r="CL1508" s="1" t="s">
        <v>8068</v>
      </c>
    </row>
    <row r="1509" s="1" customFormat="1" spans="1:90">
      <c r="C1509" s="1">
        <v>1</v>
      </c>
      <c r="F1509" s="1">
        <v>0</v>
      </c>
      <c r="K1509" s="1">
        <v>101073</v>
      </c>
      <c r="L1509" s="1" t="s">
        <v>26</v>
      </c>
      <c r="N1509" s="1">
        <v>391</v>
      </c>
      <c r="O1509" s="2">
        <v>46233.386875</v>
      </c>
      <c r="P1509" s="2">
        <v>46233</v>
      </c>
      <c r="R1509" s="1" t="s">
        <v>8386</v>
      </c>
      <c r="S1509" s="1" t="s">
        <v>8096</v>
      </c>
      <c r="T1509" s="1" t="s">
        <v>8052</v>
      </c>
      <c r="U1509" s="1" t="s">
        <v>8053</v>
      </c>
      <c r="V1509" s="1" t="s">
        <v>26</v>
      </c>
      <c r="AB1509" s="1" t="s">
        <v>8054</v>
      </c>
      <c r="AD1509" s="1" t="s">
        <v>607</v>
      </c>
      <c r="AE1509" s="1" t="s">
        <v>703</v>
      </c>
      <c r="AF1509" s="1" t="s">
        <v>8068</v>
      </c>
      <c r="AG1509" s="3">
        <v>46233</v>
      </c>
      <c r="AH1509" s="1" t="s">
        <v>606</v>
      </c>
      <c r="AI1509" s="1" t="s">
        <v>8071</v>
      </c>
      <c r="AJ1509" s="1">
        <v>46</v>
      </c>
      <c r="AP1509" s="2">
        <v>46233.4150347222</v>
      </c>
      <c r="AQ1509" s="1" t="s">
        <v>8072</v>
      </c>
      <c r="AR1509" s="3">
        <v>46232</v>
      </c>
      <c r="AS1509" s="1">
        <v>18195085089</v>
      </c>
      <c r="AT1509" s="1" t="s">
        <v>8073</v>
      </c>
      <c r="AU1509" s="2">
        <v>46233.3541666667</v>
      </c>
      <c r="AV1509" s="1" t="s">
        <v>16631</v>
      </c>
      <c r="AW1509" s="1" t="s">
        <v>8068</v>
      </c>
      <c r="AY1509" s="1" t="s">
        <v>16627</v>
      </c>
      <c r="AZ1509" s="1" t="s">
        <v>8108</v>
      </c>
      <c r="BA1509" s="1" t="s">
        <v>16628</v>
      </c>
      <c r="BB1509" s="1" t="s">
        <v>5504</v>
      </c>
      <c r="BC1509" s="1" t="s">
        <v>496</v>
      </c>
      <c r="BD1509" s="1" t="s">
        <v>303</v>
      </c>
      <c r="BE1509" s="1"/>
      <c r="BF1509" s="1" t="s">
        <v>3878</v>
      </c>
      <c r="BG1509" s="2">
        <v>46233.3541666667</v>
      </c>
      <c r="BH1509" s="2">
        <v>46233.3871759259</v>
      </c>
      <c r="BL1509" s="1" t="s">
        <v>8115</v>
      </c>
      <c r="BM1509" s="1" t="s">
        <v>11162</v>
      </c>
      <c r="BN1509" s="1" t="s">
        <v>601</v>
      </c>
      <c r="BO1509" s="1" t="s">
        <v>6766</v>
      </c>
      <c r="BP1509" s="1" t="s">
        <v>8082</v>
      </c>
      <c r="BQ1509" s="1" t="s">
        <v>6540</v>
      </c>
      <c r="BT1509" s="2">
        <v>46233.3885763889</v>
      </c>
      <c r="BU1509" s="2">
        <v>46233.4152314815</v>
      </c>
      <c r="BV1509" s="1" t="s">
        <v>602</v>
      </c>
      <c r="BW1509" s="3">
        <v>48059</v>
      </c>
      <c r="BX1509" s="1" t="s">
        <v>15189</v>
      </c>
      <c r="BY1509" s="1" t="s">
        <v>602</v>
      </c>
      <c r="BZ1509" s="1" t="s">
        <v>8050</v>
      </c>
      <c r="CB1509" s="1" t="s">
        <v>114</v>
      </c>
      <c r="CC1509" s="1">
        <v>108</v>
      </c>
      <c r="CE1509" s="1">
        <v>108</v>
      </c>
      <c r="CF1509" s="1" t="s">
        <v>14876</v>
      </c>
      <c r="CG1509" s="1">
        <v>5.6</v>
      </c>
      <c r="CJ1509" s="1" t="s">
        <v>622</v>
      </c>
      <c r="CK1509" s="2">
        <v>46234.5855555556</v>
      </c>
      <c r="CL1509" s="1" t="s">
        <v>8068</v>
      </c>
    </row>
    <row r="1510" s="1" customFormat="1" spans="1:90">
      <c r="A1510" s="1" t="s">
        <v>8624</v>
      </c>
      <c r="C1510" s="1">
        <v>1</v>
      </c>
      <c r="F1510" s="1">
        <v>0</v>
      </c>
      <c r="K1510" s="1">
        <v>101073</v>
      </c>
      <c r="L1510" s="1" t="s">
        <v>26</v>
      </c>
      <c r="O1510" s="2">
        <v>46233.4109837963</v>
      </c>
      <c r="P1510" s="2">
        <v>46233</v>
      </c>
      <c r="Q1510" s="1" t="s">
        <v>8050</v>
      </c>
      <c r="R1510" s="1" t="s">
        <v>8051</v>
      </c>
      <c r="S1510" s="1" t="s">
        <v>8096</v>
      </c>
      <c r="T1510" s="1" t="s">
        <v>8052</v>
      </c>
      <c r="U1510" s="1" t="s">
        <v>8053</v>
      </c>
      <c r="V1510" s="1" t="s">
        <v>26</v>
      </c>
      <c r="AB1510" s="1" t="s">
        <v>8054</v>
      </c>
      <c r="AD1510" s="1" t="s">
        <v>607</v>
      </c>
      <c r="AE1510" s="1" t="s">
        <v>2169</v>
      </c>
      <c r="AF1510" s="1" t="s">
        <v>8068</v>
      </c>
      <c r="AG1510" s="3">
        <v>46231</v>
      </c>
      <c r="AH1510" s="1" t="s">
        <v>606</v>
      </c>
      <c r="AI1510" s="1" t="s">
        <v>8071</v>
      </c>
      <c r="AJ1510" s="1">
        <v>58</v>
      </c>
      <c r="AP1510" s="2">
        <v>46233.4156481481</v>
      </c>
      <c r="AQ1510" s="1" t="s">
        <v>8072</v>
      </c>
      <c r="AR1510" s="3">
        <v>46227</v>
      </c>
      <c r="AS1510" s="1">
        <v>17795059340</v>
      </c>
      <c r="AT1510" s="1" t="s">
        <v>8346</v>
      </c>
      <c r="AU1510" s="2">
        <v>46233</v>
      </c>
      <c r="AV1510" s="1" t="s">
        <v>16632</v>
      </c>
      <c r="AW1510" s="1" t="s">
        <v>8068</v>
      </c>
      <c r="AY1510" s="1" t="s">
        <v>14996</v>
      </c>
      <c r="AZ1510" s="1" t="s">
        <v>8108</v>
      </c>
      <c r="BA1510" s="1" t="s">
        <v>16633</v>
      </c>
      <c r="BB1510" s="1" t="s">
        <v>6768</v>
      </c>
      <c r="BC1510" s="1" t="s">
        <v>496</v>
      </c>
      <c r="BD1510" s="1" t="s">
        <v>305</v>
      </c>
      <c r="BE1510" s="1" t="s">
        <v>16634</v>
      </c>
      <c r="BF1510" s="1" t="s">
        <v>3903</v>
      </c>
      <c r="BG1510" s="2">
        <v>46233.4166666667</v>
      </c>
      <c r="BH1510" s="2">
        <v>46233.4110532407</v>
      </c>
      <c r="BL1510" s="1" t="s">
        <v>8115</v>
      </c>
      <c r="BM1510" s="1" t="s">
        <v>8116</v>
      </c>
      <c r="BN1510" s="1" t="s">
        <v>601</v>
      </c>
      <c r="BO1510" s="1" t="s">
        <v>6767</v>
      </c>
      <c r="BP1510" s="1" t="s">
        <v>8082</v>
      </c>
      <c r="BQ1510" s="1" t="s">
        <v>6540</v>
      </c>
      <c r="BT1510" s="2">
        <v>46233.4135648148</v>
      </c>
      <c r="BU1510" s="2">
        <v>46233.4157060185</v>
      </c>
      <c r="BV1510" s="1" t="s">
        <v>818</v>
      </c>
      <c r="BW1510" s="3">
        <v>48057</v>
      </c>
      <c r="BX1510" s="1" t="s">
        <v>8083</v>
      </c>
      <c r="BY1510" s="1" t="s">
        <v>818</v>
      </c>
      <c r="BZ1510" s="1" t="s">
        <v>8050</v>
      </c>
      <c r="CB1510" s="1" t="s">
        <v>114</v>
      </c>
      <c r="CC1510" s="1">
        <v>160</v>
      </c>
      <c r="CE1510" s="1">
        <v>160</v>
      </c>
      <c r="CG1510" s="1">
        <v>0</v>
      </c>
      <c r="CL1510" s="1" t="s">
        <v>8068</v>
      </c>
    </row>
    <row r="1511" s="1" customFormat="1" spans="1:90">
      <c r="A1511" s="1" t="s">
        <v>16635</v>
      </c>
      <c r="F1511" s="1">
        <v>0</v>
      </c>
      <c r="K1511" s="1">
        <v>101110</v>
      </c>
      <c r="L1511" s="1" t="s">
        <v>28</v>
      </c>
      <c r="O1511" s="2">
        <v>46232.8998726852</v>
      </c>
      <c r="P1511" s="2">
        <v>46233</v>
      </c>
      <c r="Q1511" s="1" t="s">
        <v>8050</v>
      </c>
      <c r="R1511" s="1" t="s">
        <v>8051</v>
      </c>
      <c r="S1511" s="1"/>
      <c r="T1511" s="1" t="s">
        <v>8052</v>
      </c>
      <c r="U1511" s="1" t="s">
        <v>8053</v>
      </c>
      <c r="V1511" s="1" t="s">
        <v>28</v>
      </c>
      <c r="AB1511" s="1" t="s">
        <v>8054</v>
      </c>
      <c r="AD1511" s="1" t="s">
        <v>607</v>
      </c>
      <c r="AE1511" s="1" t="s">
        <v>828</v>
      </c>
      <c r="AF1511" s="1" t="s">
        <v>8068</v>
      </c>
      <c r="AG1511" s="3">
        <v>42110</v>
      </c>
      <c r="AH1511" s="1" t="s">
        <v>651</v>
      </c>
      <c r="AI1511" s="1" t="s">
        <v>8055</v>
      </c>
      <c r="AJ1511" s="1">
        <v>212</v>
      </c>
      <c r="AP1511" s="2">
        <v>46233.4158912037</v>
      </c>
      <c r="AQ1511" s="1" t="s">
        <v>8072</v>
      </c>
      <c r="AR1511" s="3">
        <v>42109</v>
      </c>
      <c r="AS1511" s="1">
        <v>18599051896</v>
      </c>
      <c r="AT1511" s="1"/>
      <c r="AU1511" s="2">
        <v>46233</v>
      </c>
      <c r="AV1511" s="1" t="s">
        <v>16636</v>
      </c>
      <c r="AW1511" s="1" t="s">
        <v>8050</v>
      </c>
      <c r="AY1511" s="1" t="s">
        <v>16637</v>
      </c>
      <c r="AZ1511" s="1" t="s">
        <v>8460</v>
      </c>
      <c r="BA1511" s="1" t="s">
        <v>16638</v>
      </c>
      <c r="BB1511" s="1" t="s">
        <v>1554</v>
      </c>
      <c r="BC1511" s="1" t="s">
        <v>478</v>
      </c>
      <c r="BD1511" s="1" t="s">
        <v>236</v>
      </c>
      <c r="BE1511" s="1" t="s">
        <v>16639</v>
      </c>
      <c r="BF1511" s="1" t="s">
        <v>16640</v>
      </c>
      <c r="BG1511" s="2">
        <v>46233.4166666667</v>
      </c>
      <c r="BH1511" s="1"/>
      <c r="BL1511" s="1" t="s">
        <v>8464</v>
      </c>
      <c r="BM1511" s="1" t="s">
        <v>9093</v>
      </c>
      <c r="BN1511" s="1" t="s">
        <v>590</v>
      </c>
      <c r="BO1511" s="1" t="s">
        <v>16641</v>
      </c>
      <c r="BP1511" s="1" t="s">
        <v>8082</v>
      </c>
      <c r="BQ1511" s="1" t="s">
        <v>6540</v>
      </c>
      <c r="BT1511" s="2">
        <v>46233.4106828704</v>
      </c>
      <c r="BU1511" s="2">
        <v>46233.4160416667</v>
      </c>
      <c r="BV1511" s="1" t="s">
        <v>742</v>
      </c>
      <c r="BW1511" s="3">
        <v>43206</v>
      </c>
      <c r="BX1511" s="1" t="s">
        <v>16642</v>
      </c>
      <c r="BY1511" s="1" t="s">
        <v>744</v>
      </c>
      <c r="BZ1511" s="1" t="s">
        <v>8050</v>
      </c>
      <c r="CB1511" s="1" t="s">
        <v>147</v>
      </c>
      <c r="CC1511" s="1">
        <v>50</v>
      </c>
      <c r="CD1511" s="1"/>
      <c r="CE1511" s="1">
        <v>50</v>
      </c>
      <c r="CF1511" s="1"/>
      <c r="CG1511" s="1">
        <v>0</v>
      </c>
      <c r="CH1511" s="1"/>
      <c r="CI1511" s="1"/>
      <c r="CJ1511" s="1"/>
      <c r="CK1511" s="1"/>
      <c r="CL1511" s="1" t="s">
        <v>8068</v>
      </c>
    </row>
    <row r="1512" s="1" customFormat="1" spans="1:90">
      <c r="F1512" s="1">
        <v>0</v>
      </c>
      <c r="K1512" s="1">
        <v>101042</v>
      </c>
      <c r="L1512" s="1" t="s">
        <v>25</v>
      </c>
      <c r="O1512" s="2">
        <v>46232.6680787037</v>
      </c>
      <c r="P1512" s="2">
        <v>46233.4166666667</v>
      </c>
      <c r="Q1512" s="1" t="s">
        <v>8050</v>
      </c>
      <c r="R1512" s="1" t="s">
        <v>8051</v>
      </c>
      <c r="T1512" s="1" t="s">
        <v>8052</v>
      </c>
      <c r="U1512" s="1" t="s">
        <v>8053</v>
      </c>
      <c r="V1512" s="1" t="s">
        <v>25</v>
      </c>
      <c r="AB1512" s="1" t="s">
        <v>8054</v>
      </c>
      <c r="AD1512" s="1" t="s">
        <v>607</v>
      </c>
      <c r="AE1512" s="1" t="s">
        <v>614</v>
      </c>
      <c r="AF1512" s="1" t="s">
        <v>8068</v>
      </c>
      <c r="AG1512" s="3">
        <v>46233</v>
      </c>
      <c r="AH1512" s="1" t="s">
        <v>606</v>
      </c>
      <c r="AI1512" s="1" t="s">
        <v>8071</v>
      </c>
      <c r="AJ1512" s="4">
        <v>1441</v>
      </c>
      <c r="AN1512" s="1">
        <v>4</v>
      </c>
      <c r="AP1512" s="2">
        <v>46233.4160648148</v>
      </c>
      <c r="AQ1512" s="1" t="s">
        <v>8072</v>
      </c>
      <c r="AR1512" s="3">
        <v>46228</v>
      </c>
      <c r="AS1512" s="1">
        <v>15593955222</v>
      </c>
      <c r="AT1512" s="1" t="s">
        <v>8073</v>
      </c>
      <c r="AU1512" s="2">
        <v>46233.4166666667</v>
      </c>
      <c r="AV1512" s="1" t="s">
        <v>16643</v>
      </c>
      <c r="AW1512" s="1" t="s">
        <v>8068</v>
      </c>
      <c r="AY1512" s="1" t="s">
        <v>16644</v>
      </c>
      <c r="AZ1512" s="1" t="s">
        <v>8277</v>
      </c>
      <c r="BA1512" s="1" t="s">
        <v>16645</v>
      </c>
      <c r="BB1512" s="1" t="s">
        <v>7630</v>
      </c>
      <c r="BC1512" s="1" t="s">
        <v>463</v>
      </c>
      <c r="BD1512" s="1" t="s">
        <v>310</v>
      </c>
      <c r="BE1512" s="1" t="s">
        <v>16646</v>
      </c>
      <c r="BF1512" s="1" t="s">
        <v>3878</v>
      </c>
      <c r="BG1512" s="2">
        <v>46233.4166666667</v>
      </c>
      <c r="BH1512" s="2">
        <v>46232.6685300926</v>
      </c>
      <c r="BJ1512" s="1" t="s">
        <v>16647</v>
      </c>
      <c r="BL1512" s="1" t="s">
        <v>8159</v>
      </c>
      <c r="BM1512" s="1" t="s">
        <v>8584</v>
      </c>
      <c r="BN1512" s="1" t="s">
        <v>601</v>
      </c>
      <c r="BO1512" s="1" t="s">
        <v>7629</v>
      </c>
      <c r="BP1512" s="1" t="s">
        <v>8082</v>
      </c>
      <c r="BQ1512" s="1" t="s">
        <v>6540</v>
      </c>
      <c r="BT1512" s="2">
        <v>46233.4044212963</v>
      </c>
      <c r="BU1512" s="2">
        <v>46233.4162384259</v>
      </c>
      <c r="BV1512" s="1" t="s">
        <v>742</v>
      </c>
      <c r="BW1512" s="3">
        <v>48059</v>
      </c>
      <c r="BX1512" s="1" t="s">
        <v>12720</v>
      </c>
      <c r="BY1512" s="1" t="s">
        <v>744</v>
      </c>
      <c r="BZ1512" s="1" t="s">
        <v>8050</v>
      </c>
      <c r="CB1512" s="1" t="s">
        <v>69</v>
      </c>
      <c r="CC1512" s="1">
        <v>240</v>
      </c>
      <c r="CD1512" s="1" t="s">
        <v>16648</v>
      </c>
      <c r="CE1512" s="1">
        <v>240</v>
      </c>
      <c r="CG1512" s="1">
        <v>0</v>
      </c>
      <c r="CH1512" s="1" t="s">
        <v>692</v>
      </c>
      <c r="CL1512" s="1" t="s">
        <v>8068</v>
      </c>
    </row>
    <row r="1513" s="1" customFormat="1" spans="1:90">
      <c r="C1513" s="1">
        <v>1</v>
      </c>
      <c r="F1513" s="1">
        <v>0</v>
      </c>
      <c r="K1513" s="1">
        <v>101073</v>
      </c>
      <c r="L1513" s="1" t="s">
        <v>26</v>
      </c>
      <c r="O1513" s="2">
        <v>46232.5060300926</v>
      </c>
      <c r="P1513" s="2">
        <v>46233</v>
      </c>
      <c r="Q1513" s="1"/>
      <c r="R1513" s="1" t="s">
        <v>8051</v>
      </c>
      <c r="S1513" s="1" t="s">
        <v>8096</v>
      </c>
      <c r="T1513" s="1" t="s">
        <v>8052</v>
      </c>
      <c r="U1513" s="1" t="s">
        <v>8053</v>
      </c>
      <c r="V1513" s="1" t="s">
        <v>26</v>
      </c>
      <c r="AB1513" s="1" t="s">
        <v>8054</v>
      </c>
      <c r="AD1513" s="1" t="s">
        <v>596</v>
      </c>
      <c r="AE1513" s="1" t="s">
        <v>1970</v>
      </c>
      <c r="AF1513" s="1" t="s">
        <v>8068</v>
      </c>
      <c r="AG1513" s="3">
        <v>46203</v>
      </c>
      <c r="AI1513" s="1" t="s">
        <v>8055</v>
      </c>
      <c r="AJ1513" s="1">
        <v>161</v>
      </c>
      <c r="AK1513" s="1">
        <v>2000</v>
      </c>
      <c r="AP1513" s="2">
        <v>46233.4172685185</v>
      </c>
      <c r="AQ1513" s="1" t="s">
        <v>8072</v>
      </c>
      <c r="AR1513" s="3">
        <v>46172</v>
      </c>
      <c r="AS1513" s="1">
        <v>18309683777</v>
      </c>
      <c r="AT1513" s="1" t="s">
        <v>8073</v>
      </c>
      <c r="AU1513" s="2">
        <v>46233</v>
      </c>
      <c r="AV1513" s="1" t="s">
        <v>16649</v>
      </c>
      <c r="AW1513" s="1" t="s">
        <v>8068</v>
      </c>
      <c r="AY1513" s="1" t="s">
        <v>16650</v>
      </c>
      <c r="AZ1513" s="1" t="s">
        <v>8108</v>
      </c>
      <c r="BA1513" s="1" t="s">
        <v>16651</v>
      </c>
      <c r="BB1513" s="1" t="s">
        <v>16652</v>
      </c>
      <c r="BC1513" s="1" t="s">
        <v>496</v>
      </c>
      <c r="BD1513" s="1" t="s">
        <v>287</v>
      </c>
      <c r="BE1513" s="1" t="s">
        <v>16653</v>
      </c>
      <c r="BF1513" s="1" t="s">
        <v>3903</v>
      </c>
      <c r="BG1513" s="2">
        <v>46233.4166666667</v>
      </c>
      <c r="BH1513" s="2">
        <v>46232.6833564815</v>
      </c>
      <c r="BL1513" s="1" t="s">
        <v>8115</v>
      </c>
      <c r="BM1513" s="1" t="s">
        <v>8116</v>
      </c>
      <c r="BN1513" s="1" t="s">
        <v>601</v>
      </c>
      <c r="BO1513" s="1" t="s">
        <v>16654</v>
      </c>
      <c r="BP1513" s="1" t="s">
        <v>8082</v>
      </c>
      <c r="BQ1513" s="1" t="s">
        <v>6540</v>
      </c>
      <c r="BT1513" s="2">
        <v>46233.4146064815</v>
      </c>
      <c r="BU1513" s="2">
        <v>46233.4173726852</v>
      </c>
      <c r="BV1513" s="1" t="s">
        <v>818</v>
      </c>
      <c r="BW1513" s="3">
        <v>48029</v>
      </c>
      <c r="BX1513" s="1" t="s">
        <v>8201</v>
      </c>
      <c r="BY1513" s="1" t="s">
        <v>818</v>
      </c>
      <c r="BZ1513" s="1" t="s">
        <v>8050</v>
      </c>
      <c r="CB1513" s="1" t="s">
        <v>110</v>
      </c>
      <c r="CC1513" s="1">
        <v>0</v>
      </c>
      <c r="CE1513" s="1">
        <v>0</v>
      </c>
      <c r="CL1513" s="1" t="s">
        <v>8068</v>
      </c>
    </row>
    <row r="1514" s="1" customFormat="1" spans="1:90">
      <c r="A1514" s="1" t="s">
        <v>13817</v>
      </c>
      <c r="F1514" s="1">
        <v>0</v>
      </c>
      <c r="K1514" s="1">
        <v>101042</v>
      </c>
      <c r="L1514" s="1" t="s">
        <v>25</v>
      </c>
      <c r="O1514" s="2">
        <v>46232.594525463</v>
      </c>
      <c r="P1514" s="2">
        <v>46233</v>
      </c>
      <c r="Q1514" s="1"/>
      <c r="R1514" s="1" t="s">
        <v>8051</v>
      </c>
      <c r="S1514" s="1" t="s">
        <v>8096</v>
      </c>
      <c r="T1514" s="1" t="s">
        <v>8052</v>
      </c>
      <c r="U1514" s="1" t="s">
        <v>8053</v>
      </c>
      <c r="V1514" s="1" t="s">
        <v>25</v>
      </c>
      <c r="AB1514" s="1" t="s">
        <v>8054</v>
      </c>
      <c r="AD1514" s="1" t="s">
        <v>607</v>
      </c>
      <c r="AE1514" s="1" t="s">
        <v>2845</v>
      </c>
      <c r="AF1514" s="1" t="s">
        <v>8068</v>
      </c>
      <c r="AG1514" s="3">
        <v>46196</v>
      </c>
      <c r="AH1514" s="1" t="s">
        <v>606</v>
      </c>
      <c r="AI1514" s="1" t="s">
        <v>8071</v>
      </c>
      <c r="AJ1514" s="1">
        <v>89</v>
      </c>
      <c r="AP1514" s="2">
        <v>46233.4184953704</v>
      </c>
      <c r="AQ1514" s="1" t="s">
        <v>8072</v>
      </c>
      <c r="AR1514" s="3">
        <v>46193</v>
      </c>
      <c r="AS1514" s="1">
        <v>13893009366</v>
      </c>
      <c r="AT1514" s="1" t="s">
        <v>8595</v>
      </c>
      <c r="AU1514" s="2">
        <v>46233</v>
      </c>
      <c r="AV1514" s="1" t="s">
        <v>16655</v>
      </c>
      <c r="AW1514" s="1" t="s">
        <v>8068</v>
      </c>
      <c r="AY1514" s="1" t="s">
        <v>16656</v>
      </c>
      <c r="AZ1514" s="1" t="s">
        <v>8155</v>
      </c>
      <c r="BA1514" s="1" t="s">
        <v>16657</v>
      </c>
      <c r="BB1514" s="1" t="s">
        <v>7632</v>
      </c>
      <c r="BC1514" s="1" t="s">
        <v>463</v>
      </c>
      <c r="BD1514" s="1" t="s">
        <v>343</v>
      </c>
      <c r="BE1514" s="1" t="s">
        <v>16658</v>
      </c>
      <c r="BF1514" s="1" t="s">
        <v>3903</v>
      </c>
      <c r="BG1514" s="2">
        <v>46233.3979166667</v>
      </c>
      <c r="BH1514" s="2">
        <v>46232.5952777778</v>
      </c>
      <c r="BJ1514" s="1" t="s">
        <v>8215</v>
      </c>
      <c r="BL1514" s="1" t="s">
        <v>8159</v>
      </c>
      <c r="BM1514" s="1" t="s">
        <v>8343</v>
      </c>
      <c r="BN1514" s="1" t="s">
        <v>601</v>
      </c>
      <c r="BO1514" s="1" t="s">
        <v>7631</v>
      </c>
      <c r="BP1514" s="1" t="s">
        <v>8082</v>
      </c>
      <c r="BQ1514" s="1" t="s">
        <v>6540</v>
      </c>
      <c r="BT1514" s="2">
        <v>46233.3743518519</v>
      </c>
      <c r="BU1514" s="2">
        <v>46233.4187268519</v>
      </c>
      <c r="BV1514" s="1" t="s">
        <v>818</v>
      </c>
      <c r="BW1514" s="3">
        <v>48022</v>
      </c>
      <c r="BX1514" s="1" t="s">
        <v>13824</v>
      </c>
      <c r="BY1514" s="1" t="s">
        <v>818</v>
      </c>
      <c r="BZ1514" s="1" t="s">
        <v>8050</v>
      </c>
      <c r="CB1514" s="1" t="s">
        <v>92</v>
      </c>
      <c r="CC1514" s="1">
        <v>210</v>
      </c>
      <c r="CD1514" s="1" t="s">
        <v>11416</v>
      </c>
      <c r="CE1514" s="1">
        <v>210</v>
      </c>
      <c r="CG1514" s="1">
        <v>0</v>
      </c>
      <c r="CH1514" s="1" t="s">
        <v>622</v>
      </c>
      <c r="CI1514" s="2">
        <v>46235.4199421296</v>
      </c>
      <c r="CL1514" s="1" t="s">
        <v>8068</v>
      </c>
    </row>
    <row r="1515" s="1" customFormat="1" spans="1:90">
      <c r="A1515" s="1" t="s">
        <v>818</v>
      </c>
      <c r="F1515" s="1">
        <v>0</v>
      </c>
      <c r="K1515" s="1">
        <v>101042</v>
      </c>
      <c r="L1515" s="1" t="s">
        <v>25</v>
      </c>
      <c r="M1515" s="1" t="s">
        <v>8106</v>
      </c>
      <c r="O1515" s="2">
        <v>46232.0065393519</v>
      </c>
      <c r="P1515" s="2">
        <v>46232.5</v>
      </c>
      <c r="Q1515" s="1"/>
      <c r="R1515" s="1" t="s">
        <v>8051</v>
      </c>
      <c r="T1515" s="1" t="s">
        <v>8052</v>
      </c>
      <c r="U1515" s="1" t="s">
        <v>8053</v>
      </c>
      <c r="V1515" s="1" t="s">
        <v>25</v>
      </c>
      <c r="AB1515" s="1" t="s">
        <v>8054</v>
      </c>
      <c r="AD1515" s="1" t="s">
        <v>596</v>
      </c>
      <c r="AE1515" s="1" t="s">
        <v>2609</v>
      </c>
      <c r="AG1515" s="3">
        <v>46233</v>
      </c>
      <c r="AH1515" s="1"/>
      <c r="AI1515" s="1" t="s">
        <v>8055</v>
      </c>
      <c r="AJ1515" s="1">
        <v>117</v>
      </c>
      <c r="AK1515" s="1">
        <v>2000</v>
      </c>
      <c r="AP1515" s="2">
        <v>46233.4187615741</v>
      </c>
      <c r="AQ1515" s="1"/>
      <c r="AR1515" s="3">
        <v>46227</v>
      </c>
      <c r="AS1515" s="1">
        <v>18119428990</v>
      </c>
      <c r="AT1515" s="1" t="s">
        <v>8056</v>
      </c>
      <c r="AU1515" s="2">
        <v>46232.5</v>
      </c>
      <c r="AV1515" s="1" t="s">
        <v>6655</v>
      </c>
      <c r="AW1515" s="1" t="s">
        <v>8068</v>
      </c>
      <c r="AY1515" s="1" t="s">
        <v>16659</v>
      </c>
      <c r="AZ1515" s="1" t="s">
        <v>8155</v>
      </c>
      <c r="BA1515" s="1" t="s">
        <v>16660</v>
      </c>
      <c r="BB1515" s="1" t="s">
        <v>16661</v>
      </c>
      <c r="BC1515" s="1" t="s">
        <v>463</v>
      </c>
      <c r="BD1515" s="1" t="s">
        <v>353</v>
      </c>
      <c r="BE1515" s="1" t="s">
        <v>16662</v>
      </c>
      <c r="BF1515" s="1" t="s">
        <v>8062</v>
      </c>
      <c r="BG1515" s="2">
        <v>46233</v>
      </c>
      <c r="BH1515" s="2">
        <v>46232.0065625</v>
      </c>
      <c r="BJ1515" s="1" t="s">
        <v>16663</v>
      </c>
      <c r="BL1515" s="1" t="s">
        <v>8159</v>
      </c>
      <c r="BM1515" s="1" t="s">
        <v>8789</v>
      </c>
      <c r="BN1515" s="1" t="s">
        <v>601</v>
      </c>
      <c r="BO1515" s="1" t="s">
        <v>16664</v>
      </c>
      <c r="BP1515" s="1" t="s">
        <v>8067</v>
      </c>
      <c r="BQ1515" s="1" t="s">
        <v>6540</v>
      </c>
      <c r="BT1515" s="2">
        <v>46233.4127430556</v>
      </c>
      <c r="BU1515" s="2">
        <v>46233.4188425926</v>
      </c>
      <c r="BV1515" s="1" t="s">
        <v>818</v>
      </c>
      <c r="BW1515" s="3">
        <v>48059</v>
      </c>
      <c r="BX1515" s="1" t="s">
        <v>9516</v>
      </c>
      <c r="BY1515" s="1" t="s">
        <v>818</v>
      </c>
      <c r="BZ1515" s="1" t="s">
        <v>8050</v>
      </c>
      <c r="CB1515" s="1" t="s">
        <v>93</v>
      </c>
      <c r="CC1515" s="1">
        <v>0</v>
      </c>
      <c r="CD1515" s="1"/>
      <c r="CE1515" s="1">
        <v>0</v>
      </c>
      <c r="CF1515" s="1"/>
      <c r="CG1515" s="1">
        <v>0</v>
      </c>
      <c r="CH1515" s="1"/>
      <c r="CI1515" s="1"/>
      <c r="CJ1515" s="1"/>
      <c r="CK1515" s="1"/>
      <c r="CL1515" s="1" t="s">
        <v>8068</v>
      </c>
    </row>
    <row r="1516" s="1" customFormat="1" spans="1:90">
      <c r="F1516" s="1">
        <v>0</v>
      </c>
      <c r="K1516" s="1">
        <v>101311</v>
      </c>
      <c r="L1516" s="1" t="s">
        <v>23</v>
      </c>
      <c r="O1516" s="2">
        <v>46231.743599537</v>
      </c>
      <c r="P1516" s="2">
        <v>46232</v>
      </c>
      <c r="Q1516" s="1" t="s">
        <v>8050</v>
      </c>
      <c r="R1516" s="1" t="s">
        <v>8051</v>
      </c>
      <c r="T1516" s="1" t="s">
        <v>8144</v>
      </c>
      <c r="U1516" s="1" t="s">
        <v>8053</v>
      </c>
      <c r="V1516" s="1" t="s">
        <v>23</v>
      </c>
      <c r="AB1516" s="1" t="s">
        <v>8054</v>
      </c>
      <c r="AD1516" s="1" t="s">
        <v>607</v>
      </c>
      <c r="AE1516" s="1" t="s">
        <v>3338</v>
      </c>
      <c r="AF1516" s="1" t="s">
        <v>8068</v>
      </c>
      <c r="AG1516" s="3">
        <v>46233</v>
      </c>
      <c r="AH1516" s="1" t="s">
        <v>606</v>
      </c>
      <c r="AI1516" s="1" t="s">
        <v>8055</v>
      </c>
      <c r="AJ1516" s="1">
        <v>96</v>
      </c>
      <c r="AM1516" s="1" t="s">
        <v>8068</v>
      </c>
      <c r="AO1516" s="1">
        <v>3.1</v>
      </c>
      <c r="AP1516" s="2">
        <v>46233.41875</v>
      </c>
      <c r="AQ1516" s="1" t="s">
        <v>8072</v>
      </c>
      <c r="AR1516" s="3">
        <v>46211</v>
      </c>
      <c r="AS1516" s="1">
        <v>13948019326</v>
      </c>
      <c r="AT1516" s="1" t="s">
        <v>8073</v>
      </c>
      <c r="AU1516" s="2">
        <v>46232</v>
      </c>
      <c r="AV1516" s="1" t="s">
        <v>16665</v>
      </c>
      <c r="AW1516" s="1" t="s">
        <v>8068</v>
      </c>
      <c r="AY1516" s="1" t="s">
        <v>16666</v>
      </c>
      <c r="AZ1516" s="1" t="s">
        <v>16667</v>
      </c>
      <c r="BA1516" s="1" t="s">
        <v>16668</v>
      </c>
      <c r="BB1516" s="1" t="s">
        <v>3339</v>
      </c>
      <c r="BC1516" s="1" t="s">
        <v>448</v>
      </c>
      <c r="BD1516" s="1" t="s">
        <v>429</v>
      </c>
      <c r="BE1516" s="1" t="s">
        <v>16669</v>
      </c>
      <c r="BF1516" s="1" t="s">
        <v>3878</v>
      </c>
      <c r="BG1516" s="2">
        <v>46233.6666666667</v>
      </c>
      <c r="BH1516" s="2">
        <v>46231.7436342593</v>
      </c>
      <c r="BL1516" s="1" t="s">
        <v>8064</v>
      </c>
      <c r="BM1516" s="1" t="s">
        <v>16670</v>
      </c>
      <c r="BN1516" s="1" t="s">
        <v>601</v>
      </c>
      <c r="BO1516" s="1" t="s">
        <v>16671</v>
      </c>
      <c r="BP1516" s="1" t="s">
        <v>8082</v>
      </c>
      <c r="BQ1516" s="1" t="s">
        <v>6540</v>
      </c>
      <c r="BR1516" s="1"/>
      <c r="BS1516" s="1"/>
      <c r="BT1516" s="2">
        <v>46233.4096875</v>
      </c>
      <c r="BU1516" s="2">
        <v>46233.4188773148</v>
      </c>
      <c r="BV1516" s="1" t="s">
        <v>591</v>
      </c>
      <c r="BW1516" s="3">
        <v>48059</v>
      </c>
      <c r="BX1516" s="1" t="s">
        <v>8677</v>
      </c>
      <c r="BY1516" s="1" t="s">
        <v>597</v>
      </c>
      <c r="BZ1516" s="1" t="s">
        <v>8050</v>
      </c>
      <c r="CB1516" s="1" t="s">
        <v>55</v>
      </c>
      <c r="CC1516" s="1">
        <v>50</v>
      </c>
      <c r="CD1516" s="1"/>
      <c r="CE1516" s="1">
        <v>50</v>
      </c>
      <c r="CF1516" s="1"/>
      <c r="CG1516" s="1">
        <v>0</v>
      </c>
      <c r="CH1516" s="1"/>
      <c r="CI1516" s="1"/>
      <c r="CJ1516" s="1"/>
      <c r="CK1516" s="1"/>
      <c r="CL1516" s="1" t="s">
        <v>8068</v>
      </c>
    </row>
    <row r="1517" s="1" customFormat="1" spans="1:90">
      <c r="A1517" s="1" t="s">
        <v>13524</v>
      </c>
      <c r="F1517" s="1">
        <v>0</v>
      </c>
      <c r="K1517" s="1">
        <v>101042</v>
      </c>
      <c r="L1517" s="1" t="s">
        <v>25</v>
      </c>
      <c r="O1517" s="2">
        <v>46232.4442476852</v>
      </c>
      <c r="P1517" s="2">
        <v>46233</v>
      </c>
      <c r="Q1517" s="1" t="s">
        <v>8050</v>
      </c>
      <c r="R1517" s="1" t="s">
        <v>8051</v>
      </c>
      <c r="S1517" s="1" t="s">
        <v>8096</v>
      </c>
      <c r="T1517" s="1" t="s">
        <v>8052</v>
      </c>
      <c r="U1517" s="1" t="s">
        <v>8053</v>
      </c>
      <c r="V1517" s="1" t="s">
        <v>25</v>
      </c>
      <c r="AB1517" s="1" t="s">
        <v>8054</v>
      </c>
      <c r="AD1517" s="1" t="s">
        <v>596</v>
      </c>
      <c r="AE1517" s="1" t="s">
        <v>2534</v>
      </c>
      <c r="AF1517" s="1" t="s">
        <v>8068</v>
      </c>
      <c r="AG1517" s="3">
        <v>46119</v>
      </c>
      <c r="AI1517" s="1" t="s">
        <v>8071</v>
      </c>
      <c r="AJ1517" s="1">
        <v>138</v>
      </c>
      <c r="AP1517" s="2">
        <v>46233.4190856482</v>
      </c>
      <c r="AQ1517" s="1" t="s">
        <v>8072</v>
      </c>
      <c r="AR1517" s="3">
        <v>45934</v>
      </c>
      <c r="AS1517" s="1">
        <v>13609311435</v>
      </c>
      <c r="AT1517" s="1" t="s">
        <v>8073</v>
      </c>
      <c r="AU1517" s="2">
        <v>46233</v>
      </c>
      <c r="AV1517" s="1" t="s">
        <v>16672</v>
      </c>
      <c r="AW1517" s="1" t="s">
        <v>8068</v>
      </c>
      <c r="AY1517" s="1" t="s">
        <v>16595</v>
      </c>
      <c r="AZ1517" s="1" t="s">
        <v>8155</v>
      </c>
      <c r="BA1517" s="1" t="s">
        <v>16596</v>
      </c>
      <c r="BB1517" s="1" t="s">
        <v>16673</v>
      </c>
      <c r="BC1517" s="1" t="s">
        <v>463</v>
      </c>
      <c r="BD1517" s="1" t="s">
        <v>351</v>
      </c>
      <c r="BE1517" s="1" t="s">
        <v>16598</v>
      </c>
      <c r="BF1517" s="1" t="s">
        <v>3903</v>
      </c>
      <c r="BG1517" s="2">
        <v>46233</v>
      </c>
      <c r="BH1517" s="2">
        <v>46232.4615162037</v>
      </c>
      <c r="BJ1517" s="1" t="s">
        <v>8215</v>
      </c>
      <c r="BL1517" s="1" t="s">
        <v>8159</v>
      </c>
      <c r="BM1517" s="1" t="s">
        <v>8160</v>
      </c>
      <c r="BN1517" s="1" t="s">
        <v>601</v>
      </c>
      <c r="BO1517" s="1" t="s">
        <v>16600</v>
      </c>
      <c r="BP1517" s="1" t="s">
        <v>8067</v>
      </c>
      <c r="BQ1517" s="1" t="s">
        <v>6540</v>
      </c>
      <c r="BR1517" s="1"/>
      <c r="BS1517" s="1"/>
      <c r="BT1517" s="2">
        <v>46233.3813078704</v>
      </c>
      <c r="BU1517" s="2">
        <v>46233.4191203704</v>
      </c>
      <c r="BV1517" s="1" t="s">
        <v>818</v>
      </c>
      <c r="BW1517" s="3">
        <v>47945</v>
      </c>
      <c r="BX1517" s="1" t="s">
        <v>9353</v>
      </c>
      <c r="BY1517" s="1" t="s">
        <v>818</v>
      </c>
      <c r="BZ1517" s="1" t="s">
        <v>8050</v>
      </c>
      <c r="CB1517" s="1" t="s">
        <v>93</v>
      </c>
      <c r="CC1517" s="1">
        <v>0</v>
      </c>
      <c r="CE1517" s="1">
        <v>0</v>
      </c>
      <c r="CG1517" s="1">
        <v>0</v>
      </c>
      <c r="CL1517" s="1" t="s">
        <v>8068</v>
      </c>
    </row>
    <row r="1518" s="1" customFormat="1" spans="1:90">
      <c r="A1518" s="1" t="s">
        <v>16674</v>
      </c>
      <c r="F1518" s="1">
        <v>0</v>
      </c>
      <c r="K1518" s="1">
        <v>101325</v>
      </c>
      <c r="L1518" s="1" t="s">
        <v>24</v>
      </c>
      <c r="O1518" s="2">
        <v>46233.3919675926</v>
      </c>
      <c r="P1518" s="2">
        <v>46233</v>
      </c>
      <c r="Q1518" s="1"/>
      <c r="R1518" s="1" t="s">
        <v>8051</v>
      </c>
      <c r="S1518" s="1" t="s">
        <v>8096</v>
      </c>
      <c r="T1518" s="1" t="s">
        <v>8144</v>
      </c>
      <c r="U1518" s="1" t="s">
        <v>8053</v>
      </c>
      <c r="V1518" s="1" t="s">
        <v>24</v>
      </c>
      <c r="AB1518" s="1" t="s">
        <v>8054</v>
      </c>
      <c r="AD1518" s="1" t="s">
        <v>596</v>
      </c>
      <c r="AE1518" s="1" t="s">
        <v>3581</v>
      </c>
      <c r="AF1518" s="1" t="s">
        <v>8068</v>
      </c>
      <c r="AG1518" s="3">
        <v>46232</v>
      </c>
      <c r="AH1518" s="1"/>
      <c r="AI1518" s="1" t="s">
        <v>8055</v>
      </c>
      <c r="AJ1518" s="1">
        <v>127</v>
      </c>
      <c r="AP1518" s="2">
        <v>46233.4196875</v>
      </c>
      <c r="AQ1518" s="1" t="s">
        <v>8072</v>
      </c>
      <c r="AR1518" s="3">
        <v>45905</v>
      </c>
      <c r="AS1518" s="1">
        <v>18148271733</v>
      </c>
      <c r="AT1518" s="1" t="s">
        <v>8073</v>
      </c>
      <c r="AU1518" s="2">
        <v>46233</v>
      </c>
      <c r="AV1518" s="1" t="s">
        <v>16675</v>
      </c>
      <c r="AW1518" s="1" t="s">
        <v>8068</v>
      </c>
      <c r="AY1518" s="1" t="s">
        <v>16541</v>
      </c>
      <c r="AZ1518" s="1" t="s">
        <v>8058</v>
      </c>
      <c r="BA1518" s="1" t="s">
        <v>16542</v>
      </c>
      <c r="BB1518" s="1" t="s">
        <v>16676</v>
      </c>
      <c r="BC1518" s="1" t="s">
        <v>489</v>
      </c>
      <c r="BD1518" s="1" t="s">
        <v>389</v>
      </c>
      <c r="BE1518" s="1"/>
      <c r="BF1518" s="1" t="s">
        <v>3878</v>
      </c>
      <c r="BG1518" s="2">
        <v>46233.375</v>
      </c>
      <c r="BH1518" s="2">
        <v>46233.4008796296</v>
      </c>
      <c r="BL1518" s="1" t="s">
        <v>8064</v>
      </c>
      <c r="BM1518" s="1" t="s">
        <v>8065</v>
      </c>
      <c r="BN1518" s="1" t="s">
        <v>601</v>
      </c>
      <c r="BO1518" s="1" t="s">
        <v>16545</v>
      </c>
      <c r="BP1518" s="1" t="s">
        <v>8082</v>
      </c>
      <c r="BQ1518" s="1" t="s">
        <v>6540</v>
      </c>
      <c r="BT1518" s="2">
        <v>46233.4095486111</v>
      </c>
      <c r="BU1518" s="2">
        <v>46233.4197916667</v>
      </c>
      <c r="BV1518" s="1" t="s">
        <v>949</v>
      </c>
      <c r="BW1518" s="3">
        <v>48058</v>
      </c>
      <c r="BX1518" s="1" t="s">
        <v>16674</v>
      </c>
      <c r="BY1518" s="1" t="s">
        <v>950</v>
      </c>
      <c r="BZ1518" s="1" t="s">
        <v>8050</v>
      </c>
      <c r="CB1518" s="1" t="s">
        <v>63</v>
      </c>
      <c r="CC1518" s="1">
        <v>0</v>
      </c>
      <c r="CD1518" s="1"/>
      <c r="CE1518" s="1">
        <v>0</v>
      </c>
      <c r="CF1518" s="1"/>
      <c r="CG1518" s="1">
        <v>0</v>
      </c>
      <c r="CH1518" s="1"/>
      <c r="CI1518" s="1"/>
      <c r="CJ1518" s="1"/>
      <c r="CK1518" s="1"/>
      <c r="CL1518" s="1" t="s">
        <v>8068</v>
      </c>
    </row>
    <row r="1519" s="1" customFormat="1" spans="1:90">
      <c r="F1519" s="1">
        <v>0</v>
      </c>
      <c r="K1519" s="1">
        <v>101311</v>
      </c>
      <c r="L1519" s="1" t="s">
        <v>23</v>
      </c>
      <c r="O1519" s="2">
        <v>46218.797974537</v>
      </c>
      <c r="P1519" s="2">
        <v>46219</v>
      </c>
      <c r="Q1519" s="1" t="s">
        <v>8050</v>
      </c>
      <c r="R1519" s="1" t="s">
        <v>8051</v>
      </c>
      <c r="S1519" s="1"/>
      <c r="T1519" s="1" t="s">
        <v>8144</v>
      </c>
      <c r="U1519" s="1" t="s">
        <v>8053</v>
      </c>
      <c r="V1519" s="1" t="s">
        <v>23</v>
      </c>
      <c r="X1519" s="1" t="s">
        <v>670</v>
      </c>
      <c r="AB1519" s="1" t="s">
        <v>8054</v>
      </c>
      <c r="AD1519" s="1" t="s">
        <v>607</v>
      </c>
      <c r="AE1519" s="1" t="s">
        <v>629</v>
      </c>
      <c r="AF1519" s="1" t="s">
        <v>8068</v>
      </c>
      <c r="AG1519" s="3">
        <v>41485</v>
      </c>
      <c r="AH1519" s="1" t="s">
        <v>606</v>
      </c>
      <c r="AI1519" s="1" t="s">
        <v>8055</v>
      </c>
      <c r="AJ1519" s="1">
        <v>170</v>
      </c>
      <c r="AK1519" s="1"/>
      <c r="AP1519" s="2">
        <v>46233.4222685185</v>
      </c>
      <c r="AQ1519" s="1" t="s">
        <v>8072</v>
      </c>
      <c r="AR1519" s="3">
        <v>41120</v>
      </c>
      <c r="AS1519" s="1">
        <v>13304722469</v>
      </c>
      <c r="AT1519" s="1"/>
      <c r="AU1519" s="2">
        <v>46219</v>
      </c>
      <c r="AV1519" s="1" t="s">
        <v>6655</v>
      </c>
      <c r="AW1519" s="1" t="s">
        <v>8050</v>
      </c>
      <c r="AY1519" s="1" t="s">
        <v>16677</v>
      </c>
      <c r="AZ1519" s="1" t="s">
        <v>8147</v>
      </c>
      <c r="BA1519" s="1" t="s">
        <v>16678</v>
      </c>
      <c r="BB1519" s="1" t="s">
        <v>4527</v>
      </c>
      <c r="BC1519" s="1" t="s">
        <v>448</v>
      </c>
      <c r="BD1519" s="1" t="s">
        <v>427</v>
      </c>
      <c r="BE1519" s="1" t="s">
        <v>16679</v>
      </c>
      <c r="BF1519" s="1" t="s">
        <v>3868</v>
      </c>
      <c r="BG1519" s="2">
        <v>46233.4176967593</v>
      </c>
      <c r="BH1519" s="2">
        <v>46218.9116550926</v>
      </c>
      <c r="BJ1519" s="1" t="s">
        <v>16680</v>
      </c>
      <c r="BL1519" s="1" t="s">
        <v>8064</v>
      </c>
      <c r="BM1519" s="1" t="s">
        <v>8151</v>
      </c>
      <c r="BN1519" s="1" t="s">
        <v>590</v>
      </c>
      <c r="BO1519" s="1" t="s">
        <v>16681</v>
      </c>
      <c r="BP1519" s="1" t="s">
        <v>8082</v>
      </c>
      <c r="BQ1519" s="1" t="s">
        <v>6540</v>
      </c>
      <c r="BR1519" s="1" t="s">
        <v>11392</v>
      </c>
      <c r="BS1519" s="1" t="s">
        <v>8974</v>
      </c>
      <c r="BT1519" s="2">
        <v>46233.4193865741</v>
      </c>
      <c r="BU1519" s="2">
        <v>46233.4223726852</v>
      </c>
      <c r="BV1519" s="1" t="s">
        <v>591</v>
      </c>
      <c r="BW1519" s="3">
        <v>43311</v>
      </c>
      <c r="BX1519" s="1" t="s">
        <v>16682</v>
      </c>
      <c r="BY1519" s="1" t="s">
        <v>870</v>
      </c>
      <c r="BZ1519" s="1" t="s">
        <v>8050</v>
      </c>
      <c r="CA1519" s="1">
        <v>0</v>
      </c>
      <c r="CB1519" s="1" t="s">
        <v>55</v>
      </c>
      <c r="CC1519" s="1">
        <v>10</v>
      </c>
      <c r="CE1519" s="1">
        <v>10</v>
      </c>
      <c r="CF1519" s="1" t="s">
        <v>15824</v>
      </c>
      <c r="CG1519" s="1">
        <v>7</v>
      </c>
      <c r="CJ1519" s="1" t="s">
        <v>847</v>
      </c>
      <c r="CK1519" s="2">
        <v>46235.6043981481</v>
      </c>
      <c r="CL1519" s="1" t="s">
        <v>8068</v>
      </c>
    </row>
    <row r="1520" s="1" customFormat="1" spans="1:90">
      <c r="F1520" s="1">
        <v>0</v>
      </c>
      <c r="K1520" s="1">
        <v>101098</v>
      </c>
      <c r="L1520" s="1" t="s">
        <v>27</v>
      </c>
      <c r="O1520" s="2">
        <v>46231.6764467593</v>
      </c>
      <c r="P1520" s="2">
        <v>46232.625</v>
      </c>
      <c r="Q1520" s="1" t="s">
        <v>8050</v>
      </c>
      <c r="R1520" s="1" t="s">
        <v>8051</v>
      </c>
      <c r="T1520" s="1" t="s">
        <v>8052</v>
      </c>
      <c r="U1520" s="1" t="s">
        <v>8053</v>
      </c>
      <c r="V1520" s="1" t="s">
        <v>27</v>
      </c>
      <c r="AB1520" s="1" t="s">
        <v>8054</v>
      </c>
      <c r="AD1520" s="1" t="s">
        <v>607</v>
      </c>
      <c r="AE1520" s="1" t="s">
        <v>732</v>
      </c>
      <c r="AF1520" s="1"/>
      <c r="AG1520" s="1"/>
      <c r="AH1520" s="1" t="s">
        <v>606</v>
      </c>
      <c r="AI1520" s="1" t="s">
        <v>8071</v>
      </c>
      <c r="AJ1520" s="1">
        <v>218</v>
      </c>
      <c r="AM1520" s="1" t="s">
        <v>8068</v>
      </c>
      <c r="AP1520" s="2">
        <v>46233.4228819444</v>
      </c>
      <c r="AQ1520" s="1"/>
      <c r="AR1520" s="1"/>
      <c r="AS1520" s="1">
        <v>13381085486</v>
      </c>
      <c r="AT1520" s="1" t="s">
        <v>8073</v>
      </c>
      <c r="AU1520" s="2">
        <v>46232.625</v>
      </c>
      <c r="AV1520" s="1"/>
      <c r="AW1520" s="1" t="s">
        <v>8050</v>
      </c>
      <c r="AY1520" s="1" t="s">
        <v>16683</v>
      </c>
      <c r="AZ1520" s="1" t="s">
        <v>8085</v>
      </c>
      <c r="BA1520" s="1" t="s">
        <v>16684</v>
      </c>
      <c r="BB1520" s="1" t="s">
        <v>3221</v>
      </c>
      <c r="BC1520" s="1" t="s">
        <v>463</v>
      </c>
      <c r="BD1520" s="1" t="s">
        <v>267</v>
      </c>
      <c r="BE1520" s="1" t="s">
        <v>16685</v>
      </c>
      <c r="BF1520" s="1" t="s">
        <v>3972</v>
      </c>
      <c r="BG1520" s="2">
        <v>46233.3862615741</v>
      </c>
      <c r="BH1520" s="2">
        <v>46231.6805092593</v>
      </c>
      <c r="BJ1520" s="1" t="s">
        <v>16686</v>
      </c>
      <c r="BL1520" s="1" t="s">
        <v>8091</v>
      </c>
      <c r="BM1520" s="1" t="s">
        <v>10139</v>
      </c>
      <c r="BN1520" s="1" t="s">
        <v>601</v>
      </c>
      <c r="BO1520" s="1" t="s">
        <v>16687</v>
      </c>
      <c r="BP1520" s="1" t="s">
        <v>8082</v>
      </c>
      <c r="BQ1520" s="1" t="s">
        <v>6540</v>
      </c>
      <c r="BT1520" s="2">
        <v>46233.419212963</v>
      </c>
      <c r="BU1520" s="2">
        <v>46233.4226851852</v>
      </c>
      <c r="BV1520" s="1" t="s">
        <v>591</v>
      </c>
      <c r="BW1520" s="1"/>
      <c r="BX1520" s="1" t="s">
        <v>8483</v>
      </c>
      <c r="BY1520" s="1" t="s">
        <v>597</v>
      </c>
      <c r="BZ1520" s="1" t="s">
        <v>8050</v>
      </c>
      <c r="CB1520" s="1" t="s">
        <v>125</v>
      </c>
      <c r="CC1520" s="1">
        <v>300</v>
      </c>
      <c r="CD1520" s="1"/>
      <c r="CE1520" s="1">
        <v>300</v>
      </c>
      <c r="CF1520" s="1"/>
      <c r="CG1520" s="1">
        <v>100</v>
      </c>
      <c r="CH1520" s="1"/>
      <c r="CI1520" s="1"/>
      <c r="CJ1520" s="1"/>
      <c r="CK1520" s="1"/>
      <c r="CL1520" s="1" t="s">
        <v>8068</v>
      </c>
    </row>
    <row r="1521" s="1" customFormat="1" spans="1:90">
      <c r="F1521" s="1">
        <v>0</v>
      </c>
      <c r="K1521" s="1">
        <v>101042</v>
      </c>
      <c r="L1521" s="1" t="s">
        <v>25</v>
      </c>
      <c r="O1521" s="2">
        <v>46231.6781828704</v>
      </c>
      <c r="P1521" s="2">
        <v>46232.625</v>
      </c>
      <c r="Q1521" s="1" t="s">
        <v>8050</v>
      </c>
      <c r="R1521" s="1" t="s">
        <v>8051</v>
      </c>
      <c r="T1521" s="1" t="s">
        <v>8052</v>
      </c>
      <c r="U1521" s="1" t="s">
        <v>8053</v>
      </c>
      <c r="V1521" s="1" t="s">
        <v>25</v>
      </c>
      <c r="AB1521" s="1" t="s">
        <v>8054</v>
      </c>
      <c r="AD1521" s="1" t="s">
        <v>596</v>
      </c>
      <c r="AE1521" s="1" t="s">
        <v>663</v>
      </c>
      <c r="AF1521" s="1" t="s">
        <v>8068</v>
      </c>
      <c r="AG1521" s="3">
        <v>46233</v>
      </c>
      <c r="AH1521" s="1"/>
      <c r="AI1521" s="1" t="s">
        <v>8071</v>
      </c>
      <c r="AJ1521" s="1">
        <v>75</v>
      </c>
      <c r="AM1521" s="1" t="s">
        <v>8050</v>
      </c>
      <c r="AO1521" s="1">
        <v>3.2</v>
      </c>
      <c r="AP1521" s="2">
        <v>46233.4218055556</v>
      </c>
      <c r="AQ1521" s="1" t="s">
        <v>8072</v>
      </c>
      <c r="AR1521" s="3">
        <v>46217</v>
      </c>
      <c r="AS1521" s="1">
        <v>15101790863</v>
      </c>
      <c r="AT1521" s="1" t="s">
        <v>8073</v>
      </c>
      <c r="AU1521" s="2">
        <v>46232.625</v>
      </c>
      <c r="AV1521" s="1" t="s">
        <v>16688</v>
      </c>
      <c r="AW1521" s="1" t="s">
        <v>8068</v>
      </c>
      <c r="AY1521" s="1" t="s">
        <v>16689</v>
      </c>
      <c r="AZ1521" s="1" t="s">
        <v>8155</v>
      </c>
      <c r="BA1521" s="1" t="s">
        <v>16690</v>
      </c>
      <c r="BB1521" s="1" t="s">
        <v>16691</v>
      </c>
      <c r="BC1521" s="1" t="s">
        <v>463</v>
      </c>
      <c r="BD1521" s="1" t="s">
        <v>347</v>
      </c>
      <c r="BE1521" s="1" t="s">
        <v>16692</v>
      </c>
      <c r="BF1521" s="1" t="s">
        <v>3878</v>
      </c>
      <c r="BG1521" s="2">
        <v>46233.375</v>
      </c>
      <c r="BH1521" s="2">
        <v>46231.7270486111</v>
      </c>
      <c r="BJ1521" s="1" t="s">
        <v>16693</v>
      </c>
      <c r="BL1521" s="1" t="s">
        <v>8159</v>
      </c>
      <c r="BM1521" s="1" t="s">
        <v>8789</v>
      </c>
      <c r="BN1521" s="1" t="s">
        <v>601</v>
      </c>
      <c r="BO1521" s="1" t="s">
        <v>16694</v>
      </c>
      <c r="BP1521" s="1" t="s">
        <v>8082</v>
      </c>
      <c r="BQ1521" s="1" t="s">
        <v>6540</v>
      </c>
      <c r="BT1521" s="2">
        <v>46233.3882407407</v>
      </c>
      <c r="BU1521" s="2">
        <v>46233.4226851852</v>
      </c>
      <c r="BV1521" s="1" t="s">
        <v>591</v>
      </c>
      <c r="BW1521" s="3">
        <v>48059</v>
      </c>
      <c r="BX1521" s="1" t="s">
        <v>8677</v>
      </c>
      <c r="BY1521" s="1" t="s">
        <v>597</v>
      </c>
      <c r="BZ1521" s="1" t="s">
        <v>8050</v>
      </c>
      <c r="CB1521" s="1" t="s">
        <v>93</v>
      </c>
      <c r="CC1521" s="1">
        <v>0</v>
      </c>
      <c r="CD1521" s="1"/>
      <c r="CE1521" s="1">
        <v>0</v>
      </c>
      <c r="CG1521" s="1">
        <v>0</v>
      </c>
      <c r="CH1521" s="1"/>
      <c r="CI1521" s="1"/>
      <c r="CL1521" s="1" t="s">
        <v>8068</v>
      </c>
    </row>
    <row r="1522" s="1" customFormat="1" spans="1:90">
      <c r="C1522" s="1">
        <v>1</v>
      </c>
      <c r="F1522" s="1">
        <v>0</v>
      </c>
      <c r="K1522" s="1">
        <v>101073</v>
      </c>
      <c r="L1522" s="1" t="s">
        <v>26</v>
      </c>
      <c r="O1522" s="2">
        <v>46233.4114583333</v>
      </c>
      <c r="P1522" s="2">
        <v>46233</v>
      </c>
      <c r="Q1522" s="1"/>
      <c r="R1522" s="1" t="s">
        <v>8051</v>
      </c>
      <c r="T1522" s="1" t="s">
        <v>8052</v>
      </c>
      <c r="U1522" s="1" t="s">
        <v>8053</v>
      </c>
      <c r="V1522" s="1" t="s">
        <v>26</v>
      </c>
      <c r="AB1522" s="1" t="s">
        <v>8054</v>
      </c>
      <c r="AD1522" s="1" t="s">
        <v>596</v>
      </c>
      <c r="AE1522" s="1" t="s">
        <v>1970</v>
      </c>
      <c r="AF1522" s="1" t="s">
        <v>8068</v>
      </c>
      <c r="AG1522" s="3">
        <v>46203</v>
      </c>
      <c r="AI1522" s="1" t="s">
        <v>8055</v>
      </c>
      <c r="AJ1522" s="1">
        <v>161</v>
      </c>
      <c r="AP1522" s="2">
        <v>46233.4228009259</v>
      </c>
      <c r="AQ1522" s="1" t="s">
        <v>8072</v>
      </c>
      <c r="AR1522" s="3">
        <v>46172</v>
      </c>
      <c r="AS1522" s="1">
        <v>18309683777</v>
      </c>
      <c r="AT1522" s="1" t="s">
        <v>8073</v>
      </c>
      <c r="AU1522" s="2">
        <v>46233</v>
      </c>
      <c r="AV1522" s="1" t="s">
        <v>16695</v>
      </c>
      <c r="AW1522" s="1" t="s">
        <v>8068</v>
      </c>
      <c r="AY1522" s="1" t="s">
        <v>16650</v>
      </c>
      <c r="AZ1522" s="1" t="s">
        <v>8108</v>
      </c>
      <c r="BA1522" s="1" t="s">
        <v>16651</v>
      </c>
      <c r="BB1522" s="1" t="s">
        <v>16696</v>
      </c>
      <c r="BC1522" s="1" t="s">
        <v>496</v>
      </c>
      <c r="BD1522" s="1" t="s">
        <v>287</v>
      </c>
      <c r="BE1522" s="1"/>
      <c r="BF1522" s="1" t="s">
        <v>4217</v>
      </c>
      <c r="BG1522" s="2">
        <v>46233.4166666667</v>
      </c>
      <c r="BH1522" s="2">
        <v>46233.4115277778</v>
      </c>
      <c r="BJ1522" s="1" t="s">
        <v>8215</v>
      </c>
      <c r="BL1522" s="1" t="s">
        <v>8115</v>
      </c>
      <c r="BM1522" s="1" t="s">
        <v>8116</v>
      </c>
      <c r="BN1522" s="1" t="s">
        <v>601</v>
      </c>
      <c r="BO1522" s="1" t="s">
        <v>16654</v>
      </c>
      <c r="BP1522" s="1" t="s">
        <v>8082</v>
      </c>
      <c r="BQ1522" s="1" t="s">
        <v>6540</v>
      </c>
      <c r="BR1522" s="1"/>
      <c r="BS1522" s="1"/>
      <c r="BT1522" s="2">
        <v>46233.4146064815</v>
      </c>
      <c r="BU1522" s="2">
        <v>46233.4228819444</v>
      </c>
      <c r="BV1522" s="1" t="s">
        <v>742</v>
      </c>
      <c r="BW1522" s="3">
        <v>48029</v>
      </c>
      <c r="BX1522" s="1" t="s">
        <v>11397</v>
      </c>
      <c r="BY1522" s="1" t="s">
        <v>744</v>
      </c>
      <c r="BZ1522" s="1" t="s">
        <v>8050</v>
      </c>
      <c r="CB1522" s="1" t="s">
        <v>110</v>
      </c>
      <c r="CC1522" s="1">
        <v>0</v>
      </c>
      <c r="CE1522" s="1">
        <v>0</v>
      </c>
      <c r="CL1522" s="1" t="s">
        <v>8068</v>
      </c>
    </row>
    <row r="1523" s="1" customFormat="1" spans="1:90">
      <c r="F1523" s="1">
        <v>0</v>
      </c>
      <c r="K1523" s="1">
        <v>101042</v>
      </c>
      <c r="L1523" s="1" t="s">
        <v>25</v>
      </c>
      <c r="O1523" s="2">
        <v>46232.6801388889</v>
      </c>
      <c r="P1523" s="2">
        <v>46233</v>
      </c>
      <c r="Q1523" s="1" t="s">
        <v>8050</v>
      </c>
      <c r="R1523" s="1" t="s">
        <v>8051</v>
      </c>
      <c r="S1523" s="1"/>
      <c r="T1523" s="1" t="s">
        <v>8052</v>
      </c>
      <c r="U1523" s="1" t="s">
        <v>8053</v>
      </c>
      <c r="V1523" s="1" t="s">
        <v>25</v>
      </c>
      <c r="AB1523" s="1" t="s">
        <v>8054</v>
      </c>
      <c r="AD1523" s="1" t="s">
        <v>596</v>
      </c>
      <c r="AE1523" s="1" t="s">
        <v>2493</v>
      </c>
      <c r="AF1523" s="1" t="s">
        <v>8068</v>
      </c>
      <c r="AG1523" s="3">
        <v>46233</v>
      </c>
      <c r="AH1523" s="1"/>
      <c r="AI1523" s="1" t="s">
        <v>8071</v>
      </c>
      <c r="AJ1523" s="1">
        <v>114</v>
      </c>
      <c r="AM1523" s="1" t="s">
        <v>8050</v>
      </c>
      <c r="AO1523" s="1">
        <v>3.8</v>
      </c>
      <c r="AP1523" s="2">
        <v>46233.4226388889</v>
      </c>
      <c r="AQ1523" s="1" t="s">
        <v>8072</v>
      </c>
      <c r="AR1523" s="3">
        <v>46229</v>
      </c>
      <c r="AS1523" s="1">
        <v>17718709190</v>
      </c>
      <c r="AT1523" s="1" t="s">
        <v>8073</v>
      </c>
      <c r="AU1523" s="2">
        <v>46233</v>
      </c>
      <c r="AV1523" s="1" t="s">
        <v>16697</v>
      </c>
      <c r="AW1523" s="1" t="s">
        <v>8068</v>
      </c>
      <c r="AY1523" s="1" t="s">
        <v>16698</v>
      </c>
      <c r="AZ1523" s="1" t="s">
        <v>8155</v>
      </c>
      <c r="BA1523" s="1" t="e">
        <f>---西脉家园10-1-2502</f>
        <v>#NAME?</v>
      </c>
      <c r="BB1523" s="1" t="s">
        <v>16699</v>
      </c>
      <c r="BC1523" s="1" t="s">
        <v>463</v>
      </c>
      <c r="BD1523" s="1" t="s">
        <v>348</v>
      </c>
      <c r="BE1523" s="1" t="s">
        <v>16700</v>
      </c>
      <c r="BF1523" s="1" t="s">
        <v>3878</v>
      </c>
      <c r="BG1523" s="2">
        <v>46233</v>
      </c>
      <c r="BH1523" s="2">
        <v>46232.6902546296</v>
      </c>
      <c r="BJ1523" s="1" t="s">
        <v>16701</v>
      </c>
      <c r="BL1523" s="1" t="s">
        <v>8159</v>
      </c>
      <c r="BM1523" s="1" t="s">
        <v>8789</v>
      </c>
      <c r="BN1523" s="1" t="s">
        <v>601</v>
      </c>
      <c r="BO1523" s="1" t="s">
        <v>16702</v>
      </c>
      <c r="BP1523" s="1" t="s">
        <v>8082</v>
      </c>
      <c r="BQ1523" s="1" t="s">
        <v>6540</v>
      </c>
      <c r="BT1523" s="2">
        <v>46233.3909606481</v>
      </c>
      <c r="BU1523" s="2">
        <v>46233.4229513889</v>
      </c>
      <c r="BV1523" s="1" t="s">
        <v>591</v>
      </c>
      <c r="BW1523" s="3">
        <v>48059</v>
      </c>
      <c r="BX1523" s="1" t="s">
        <v>9035</v>
      </c>
      <c r="BY1523" s="1" t="s">
        <v>597</v>
      </c>
      <c r="BZ1523" s="1" t="s">
        <v>8050</v>
      </c>
      <c r="CB1523" s="1" t="s">
        <v>93</v>
      </c>
      <c r="CC1523" s="1">
        <v>0</v>
      </c>
      <c r="CE1523" s="1">
        <v>0</v>
      </c>
      <c r="CF1523" s="1"/>
      <c r="CG1523" s="1">
        <v>0</v>
      </c>
      <c r="CL1523" s="1" t="s">
        <v>8068</v>
      </c>
    </row>
    <row r="1524" s="1" customFormat="1" spans="1:90">
      <c r="C1524" s="1">
        <v>1</v>
      </c>
      <c r="F1524" s="1">
        <v>0</v>
      </c>
      <c r="K1524" s="1">
        <v>101073</v>
      </c>
      <c r="L1524" s="1" t="s">
        <v>26</v>
      </c>
      <c r="O1524" s="2">
        <v>46233.386875</v>
      </c>
      <c r="P1524" s="2">
        <v>46233</v>
      </c>
      <c r="Q1524" s="1"/>
      <c r="R1524" s="1" t="s">
        <v>8386</v>
      </c>
      <c r="S1524" s="1" t="s">
        <v>8096</v>
      </c>
      <c r="T1524" s="1" t="s">
        <v>8052</v>
      </c>
      <c r="U1524" s="1" t="s">
        <v>8053</v>
      </c>
      <c r="V1524" s="1" t="s">
        <v>26</v>
      </c>
      <c r="AB1524" s="1" t="s">
        <v>8054</v>
      </c>
      <c r="AD1524" s="1" t="s">
        <v>607</v>
      </c>
      <c r="AE1524" s="1" t="s">
        <v>703</v>
      </c>
      <c r="AF1524" s="1" t="s">
        <v>8068</v>
      </c>
      <c r="AG1524" s="3">
        <v>46233</v>
      </c>
      <c r="AH1524" s="1" t="s">
        <v>606</v>
      </c>
      <c r="AI1524" s="1" t="s">
        <v>8071</v>
      </c>
      <c r="AJ1524" s="1">
        <v>46</v>
      </c>
      <c r="AP1524" s="2">
        <v>46233.4229282407</v>
      </c>
      <c r="AQ1524" s="1" t="s">
        <v>8072</v>
      </c>
      <c r="AR1524" s="3">
        <v>46232</v>
      </c>
      <c r="AS1524" s="1">
        <v>18195085089</v>
      </c>
      <c r="AT1524" s="1" t="s">
        <v>8073</v>
      </c>
      <c r="AU1524" s="2">
        <v>46233.3541666667</v>
      </c>
      <c r="AV1524" s="1" t="s">
        <v>16703</v>
      </c>
      <c r="AW1524" s="1" t="s">
        <v>8068</v>
      </c>
      <c r="AY1524" s="1" t="s">
        <v>16627</v>
      </c>
      <c r="AZ1524" s="1" t="s">
        <v>8108</v>
      </c>
      <c r="BA1524" s="1" t="s">
        <v>16628</v>
      </c>
      <c r="BB1524" s="1" t="s">
        <v>6770</v>
      </c>
      <c r="BC1524" s="1" t="s">
        <v>496</v>
      </c>
      <c r="BD1524" s="1" t="s">
        <v>303</v>
      </c>
      <c r="BE1524" s="1"/>
      <c r="BF1524" s="1" t="s">
        <v>3903</v>
      </c>
      <c r="BG1524" s="2">
        <v>46233.3541666667</v>
      </c>
      <c r="BH1524" s="2">
        <v>46233.3871527778</v>
      </c>
      <c r="BJ1524" s="1" t="s">
        <v>10294</v>
      </c>
      <c r="BL1524" s="1" t="s">
        <v>8115</v>
      </c>
      <c r="BM1524" s="1" t="s">
        <v>11162</v>
      </c>
      <c r="BN1524" s="1" t="s">
        <v>601</v>
      </c>
      <c r="BO1524" s="1" t="s">
        <v>6766</v>
      </c>
      <c r="BP1524" s="1" t="s">
        <v>8082</v>
      </c>
      <c r="BQ1524" s="1" t="s">
        <v>6540</v>
      </c>
      <c r="BT1524" s="2">
        <v>46233.3885763889</v>
      </c>
      <c r="BU1524" s="2">
        <v>46233.4231712963</v>
      </c>
      <c r="BV1524" s="1" t="s">
        <v>818</v>
      </c>
      <c r="BW1524" s="3">
        <v>48059</v>
      </c>
      <c r="BX1524" s="1" t="s">
        <v>8172</v>
      </c>
      <c r="BY1524" s="1" t="s">
        <v>818</v>
      </c>
      <c r="BZ1524" s="1" t="s">
        <v>8050</v>
      </c>
      <c r="CB1524" s="1" t="s">
        <v>114</v>
      </c>
      <c r="CC1524" s="1">
        <v>581</v>
      </c>
      <c r="CD1524" s="1"/>
      <c r="CE1524" s="1">
        <v>581</v>
      </c>
      <c r="CF1524" s="1"/>
      <c r="CG1524" s="1">
        <v>0</v>
      </c>
      <c r="CH1524" s="1"/>
      <c r="CI1524" s="1"/>
      <c r="CJ1524" s="1"/>
      <c r="CK1524" s="1"/>
      <c r="CL1524" s="1" t="s">
        <v>8068</v>
      </c>
    </row>
    <row r="1525" s="1" customFormat="1" spans="1:90">
      <c r="A1525" s="1" t="s">
        <v>621</v>
      </c>
      <c r="C1525" s="1">
        <v>1</v>
      </c>
      <c r="F1525" s="1">
        <v>0</v>
      </c>
      <c r="K1525" s="1">
        <v>101073</v>
      </c>
      <c r="L1525" s="1" t="s">
        <v>26</v>
      </c>
      <c r="M1525" s="1" t="s">
        <v>8106</v>
      </c>
      <c r="O1525" s="2">
        <v>46232.7018865741</v>
      </c>
      <c r="P1525" s="2">
        <v>46233.4166666667</v>
      </c>
      <c r="Q1525" s="1"/>
      <c r="R1525" s="1" t="s">
        <v>8051</v>
      </c>
      <c r="T1525" s="1" t="s">
        <v>8052</v>
      </c>
      <c r="U1525" s="1" t="s">
        <v>8053</v>
      </c>
      <c r="V1525" s="1" t="s">
        <v>26</v>
      </c>
      <c r="AB1525" s="1" t="s">
        <v>8054</v>
      </c>
      <c r="AD1525" s="1" t="s">
        <v>596</v>
      </c>
      <c r="AE1525" s="1" t="s">
        <v>1951</v>
      </c>
      <c r="AF1525" s="1"/>
      <c r="AG1525" s="3">
        <v>46232</v>
      </c>
      <c r="AH1525" s="1"/>
      <c r="AI1525" s="1" t="s">
        <v>8071</v>
      </c>
      <c r="AJ1525" s="1">
        <v>171</v>
      </c>
      <c r="AP1525" s="2">
        <v>46233.4233449074</v>
      </c>
      <c r="AQ1525" s="1"/>
      <c r="AR1525" s="3">
        <v>46231</v>
      </c>
      <c r="AS1525" s="1">
        <v>13895676131</v>
      </c>
      <c r="AT1525" s="1" t="s">
        <v>8073</v>
      </c>
      <c r="AU1525" s="2">
        <v>46233.4166666667</v>
      </c>
      <c r="AV1525" s="1" t="s">
        <v>6655</v>
      </c>
      <c r="AW1525" s="1" t="s">
        <v>8068</v>
      </c>
      <c r="AY1525" s="1" t="s">
        <v>16704</v>
      </c>
      <c r="AZ1525" s="1" t="s">
        <v>8108</v>
      </c>
      <c r="BA1525" s="1" t="s">
        <v>16705</v>
      </c>
      <c r="BB1525" s="1" t="s">
        <v>16706</v>
      </c>
      <c r="BC1525" s="1" t="s">
        <v>496</v>
      </c>
      <c r="BD1525" s="1" t="s">
        <v>285</v>
      </c>
      <c r="BE1525" s="1" t="s">
        <v>16707</v>
      </c>
      <c r="BF1525" s="1" t="s">
        <v>8112</v>
      </c>
      <c r="BG1525" s="2">
        <v>46233.4166666667</v>
      </c>
      <c r="BH1525" s="2">
        <v>46232.7133564815</v>
      </c>
      <c r="BJ1525" s="1" t="s">
        <v>16708</v>
      </c>
      <c r="BK1525" s="1" t="s">
        <v>16709</v>
      </c>
      <c r="BL1525" s="1" t="s">
        <v>8115</v>
      </c>
      <c r="BM1525" s="1" t="s">
        <v>8116</v>
      </c>
      <c r="BN1525" s="1" t="s">
        <v>601</v>
      </c>
      <c r="BO1525" s="1" t="s">
        <v>16710</v>
      </c>
      <c r="BP1525" s="1" t="s">
        <v>8082</v>
      </c>
      <c r="BQ1525" s="1" t="s">
        <v>6540</v>
      </c>
      <c r="BT1525" s="2">
        <v>46233.3971296296</v>
      </c>
      <c r="BU1525" s="2">
        <v>46233.4234143519</v>
      </c>
      <c r="BV1525" s="1" t="s">
        <v>621</v>
      </c>
      <c r="BW1525" s="3">
        <v>48058</v>
      </c>
      <c r="BX1525" s="1" t="s">
        <v>8118</v>
      </c>
      <c r="BY1525" s="1" t="s">
        <v>621</v>
      </c>
      <c r="BZ1525" s="1" t="s">
        <v>8050</v>
      </c>
      <c r="CB1525" s="1" t="s">
        <v>110</v>
      </c>
      <c r="CC1525" s="1">
        <v>0</v>
      </c>
      <c r="CD1525" s="1"/>
      <c r="CE1525" s="1">
        <v>0</v>
      </c>
      <c r="CF1525" s="1"/>
      <c r="CG1525" s="1"/>
      <c r="CH1525" s="1"/>
      <c r="CI1525" s="1"/>
      <c r="CJ1525" s="1"/>
      <c r="CK1525" s="1"/>
      <c r="CL1525" s="1" t="s">
        <v>8068</v>
      </c>
    </row>
    <row r="1526" s="1" customFormat="1" spans="1:90">
      <c r="A1526" s="1" t="s">
        <v>9067</v>
      </c>
      <c r="F1526" s="1">
        <v>0</v>
      </c>
      <c r="K1526" s="1">
        <v>101325</v>
      </c>
      <c r="L1526" s="1" t="s">
        <v>24</v>
      </c>
      <c r="M1526" s="1" t="s">
        <v>8106</v>
      </c>
      <c r="O1526" s="2">
        <v>46228.725</v>
      </c>
      <c r="P1526" s="2">
        <v>46234</v>
      </c>
      <c r="Q1526" s="1" t="s">
        <v>8050</v>
      </c>
      <c r="R1526" s="1" t="s">
        <v>8051</v>
      </c>
      <c r="S1526" s="1"/>
      <c r="T1526" s="1" t="s">
        <v>8144</v>
      </c>
      <c r="U1526" s="1" t="s">
        <v>8053</v>
      </c>
      <c r="V1526" s="1" t="s">
        <v>24</v>
      </c>
      <c r="AB1526" s="1" t="s">
        <v>8054</v>
      </c>
      <c r="AD1526" s="1" t="s">
        <v>596</v>
      </c>
      <c r="AE1526" s="1" t="s">
        <v>727</v>
      </c>
      <c r="AF1526" s="1" t="s">
        <v>8068</v>
      </c>
      <c r="AG1526" s="3">
        <v>46233</v>
      </c>
      <c r="AI1526" s="1" t="s">
        <v>8071</v>
      </c>
      <c r="AJ1526" s="1">
        <v>76</v>
      </c>
      <c r="AP1526" s="2">
        <v>46233.4242361111</v>
      </c>
      <c r="AQ1526" s="1" t="s">
        <v>8106</v>
      </c>
      <c r="AR1526" s="3">
        <v>46232</v>
      </c>
      <c r="AS1526" s="1">
        <v>15034920559</v>
      </c>
      <c r="AT1526" s="1" t="s">
        <v>8056</v>
      </c>
      <c r="AU1526" s="2">
        <v>46234</v>
      </c>
      <c r="AV1526" s="1" t="s">
        <v>16711</v>
      </c>
      <c r="AW1526" s="1" t="s">
        <v>8068</v>
      </c>
      <c r="AY1526" s="1" t="s">
        <v>16712</v>
      </c>
      <c r="AZ1526" s="1" t="s">
        <v>8058</v>
      </c>
      <c r="BA1526" s="1" t="s">
        <v>16713</v>
      </c>
      <c r="BB1526" s="1" t="s">
        <v>16714</v>
      </c>
      <c r="BC1526" s="1" t="s">
        <v>489</v>
      </c>
      <c r="BD1526" s="1" t="s">
        <v>379</v>
      </c>
      <c r="BE1526" s="1" t="s">
        <v>16715</v>
      </c>
      <c r="BF1526" s="1" t="s">
        <v>8062</v>
      </c>
      <c r="BG1526" s="2">
        <v>46233.4166666667</v>
      </c>
      <c r="BH1526" s="2">
        <v>46228.7340509259</v>
      </c>
      <c r="BJ1526" s="1" t="s">
        <v>16716</v>
      </c>
      <c r="BK1526" s="1" t="s">
        <v>16717</v>
      </c>
      <c r="BL1526" s="1" t="s">
        <v>8064</v>
      </c>
      <c r="BM1526" s="1" t="s">
        <v>8249</v>
      </c>
      <c r="BN1526" s="1" t="s">
        <v>601</v>
      </c>
      <c r="BO1526" s="1" t="s">
        <v>16718</v>
      </c>
      <c r="BP1526" s="1" t="s">
        <v>8082</v>
      </c>
      <c r="BQ1526" s="1" t="s">
        <v>6540</v>
      </c>
      <c r="BT1526" s="2">
        <v>46233.4022916667</v>
      </c>
      <c r="BU1526" s="2">
        <v>46233.4243055556</v>
      </c>
      <c r="BV1526" s="1" t="s">
        <v>602</v>
      </c>
      <c r="BW1526" s="3">
        <v>48059</v>
      </c>
      <c r="BX1526" s="1" t="s">
        <v>9067</v>
      </c>
      <c r="BY1526" s="1" t="s">
        <v>602</v>
      </c>
      <c r="BZ1526" s="1" t="s">
        <v>8050</v>
      </c>
      <c r="CB1526" s="1" t="s">
        <v>59</v>
      </c>
      <c r="CC1526" s="1">
        <v>0</v>
      </c>
      <c r="CE1526" s="1">
        <v>0</v>
      </c>
      <c r="CL1526" s="1" t="s">
        <v>8068</v>
      </c>
    </row>
    <row r="1527" s="1" customFormat="1" spans="1:90">
      <c r="F1527" s="1">
        <v>0</v>
      </c>
      <c r="G1527" s="1"/>
      <c r="K1527" s="1">
        <v>101042</v>
      </c>
      <c r="L1527" s="1" t="s">
        <v>25</v>
      </c>
      <c r="O1527" s="2">
        <v>46232.4226736111</v>
      </c>
      <c r="P1527" s="2">
        <v>46233</v>
      </c>
      <c r="Q1527" s="1" t="s">
        <v>8050</v>
      </c>
      <c r="R1527" s="1" t="s">
        <v>8051</v>
      </c>
      <c r="T1527" s="1" t="s">
        <v>8052</v>
      </c>
      <c r="U1527" s="1" t="s">
        <v>8053</v>
      </c>
      <c r="V1527" s="1" t="s">
        <v>25</v>
      </c>
      <c r="AB1527" s="1" t="s">
        <v>8054</v>
      </c>
      <c r="AD1527" s="1" t="s">
        <v>596</v>
      </c>
      <c r="AE1527" s="1" t="s">
        <v>2637</v>
      </c>
      <c r="AF1527" s="1" t="s">
        <v>8068</v>
      </c>
      <c r="AG1527" s="3">
        <v>46233</v>
      </c>
      <c r="AI1527" s="1" t="s">
        <v>8071</v>
      </c>
      <c r="AJ1527" s="1">
        <v>245</v>
      </c>
      <c r="AM1527" s="1" t="s">
        <v>8050</v>
      </c>
      <c r="AO1527" s="1">
        <v>4</v>
      </c>
      <c r="AP1527" s="2">
        <v>46233.4275231482</v>
      </c>
      <c r="AQ1527" s="1" t="s">
        <v>8072</v>
      </c>
      <c r="AR1527" s="3">
        <v>46232</v>
      </c>
      <c r="AS1527" s="1">
        <v>18219988891</v>
      </c>
      <c r="AT1527" s="1" t="s">
        <v>8073</v>
      </c>
      <c r="AU1527" s="2">
        <v>46233</v>
      </c>
      <c r="AV1527" s="1" t="s">
        <v>16719</v>
      </c>
      <c r="AW1527" s="1" t="s">
        <v>8068</v>
      </c>
      <c r="AY1527" s="1" t="s">
        <v>16720</v>
      </c>
      <c r="AZ1527" s="1" t="s">
        <v>8220</v>
      </c>
      <c r="BA1527" s="1" t="s">
        <v>16721</v>
      </c>
      <c r="BB1527" s="1" t="s">
        <v>2837</v>
      </c>
      <c r="BC1527" s="1" t="s">
        <v>463</v>
      </c>
      <c r="BD1527" s="1" t="s">
        <v>314</v>
      </c>
      <c r="BE1527" s="1" t="s">
        <v>16722</v>
      </c>
      <c r="BF1527" s="1" t="s">
        <v>3878</v>
      </c>
      <c r="BG1527" s="2">
        <v>46233.6666666667</v>
      </c>
      <c r="BH1527" s="2">
        <v>46232.4253009259</v>
      </c>
      <c r="BJ1527" s="1" t="s">
        <v>8215</v>
      </c>
      <c r="BL1527" s="1" t="s">
        <v>8159</v>
      </c>
      <c r="BM1527" s="1" t="s">
        <v>8225</v>
      </c>
      <c r="BN1527" s="1" t="s">
        <v>601</v>
      </c>
      <c r="BO1527" s="1" t="s">
        <v>16723</v>
      </c>
      <c r="BP1527" s="1" t="s">
        <v>8067</v>
      </c>
      <c r="BQ1527" s="1" t="s">
        <v>6540</v>
      </c>
      <c r="BR1527" s="1"/>
      <c r="BS1527" s="1"/>
      <c r="BT1527" s="2">
        <v>46233.4006944444</v>
      </c>
      <c r="BU1527" s="2">
        <v>46233.4271412037</v>
      </c>
      <c r="BV1527" s="1" t="s">
        <v>591</v>
      </c>
      <c r="BW1527" s="3">
        <v>48059</v>
      </c>
      <c r="BX1527" s="1" t="s">
        <v>8547</v>
      </c>
      <c r="BY1527" s="1" t="s">
        <v>628</v>
      </c>
      <c r="BZ1527" s="1" t="s">
        <v>8050</v>
      </c>
      <c r="CB1527" s="1" t="s">
        <v>72</v>
      </c>
      <c r="CC1527" s="1">
        <v>0</v>
      </c>
      <c r="CE1527" s="1">
        <v>0</v>
      </c>
      <c r="CG1527" s="1">
        <v>0</v>
      </c>
      <c r="CL1527" s="1" t="s">
        <v>8068</v>
      </c>
    </row>
    <row r="1528" s="1" customFormat="1" spans="1:90">
      <c r="A1528" s="1" t="s">
        <v>8548</v>
      </c>
      <c r="F1528" s="1">
        <v>0</v>
      </c>
      <c r="K1528" s="1">
        <v>101098</v>
      </c>
      <c r="L1528" s="1" t="s">
        <v>27</v>
      </c>
      <c r="O1528" s="2">
        <v>46229.4046759259</v>
      </c>
      <c r="P1528" s="2">
        <v>46233</v>
      </c>
      <c r="Q1528" s="1" t="s">
        <v>8050</v>
      </c>
      <c r="R1528" s="1" t="s">
        <v>8051</v>
      </c>
      <c r="S1528" s="1" t="s">
        <v>8096</v>
      </c>
      <c r="T1528" s="1" t="s">
        <v>8052</v>
      </c>
      <c r="U1528" s="1" t="s">
        <v>8053</v>
      </c>
      <c r="V1528" s="1" t="s">
        <v>27</v>
      </c>
      <c r="AB1528" s="1" t="s">
        <v>8054</v>
      </c>
      <c r="AD1528" s="1" t="s">
        <v>596</v>
      </c>
      <c r="AE1528" s="1" t="s">
        <v>2831</v>
      </c>
      <c r="AF1528" s="1" t="s">
        <v>8068</v>
      </c>
      <c r="AG1528" s="3">
        <v>46228</v>
      </c>
      <c r="AH1528" s="1"/>
      <c r="AI1528" s="1" t="s">
        <v>8071</v>
      </c>
      <c r="AJ1528" s="1">
        <v>124</v>
      </c>
      <c r="AP1528" s="2">
        <v>46233.4273726852</v>
      </c>
      <c r="AQ1528" s="1" t="s">
        <v>8106</v>
      </c>
      <c r="AR1528" s="3">
        <v>46227</v>
      </c>
      <c r="AS1528" s="1">
        <v>17709721933</v>
      </c>
      <c r="AT1528" s="1" t="s">
        <v>8056</v>
      </c>
      <c r="AU1528" s="2">
        <v>46233</v>
      </c>
      <c r="AV1528" s="1" t="s">
        <v>16724</v>
      </c>
      <c r="AW1528" s="1" t="s">
        <v>8068</v>
      </c>
      <c r="AY1528" s="1" t="s">
        <v>16725</v>
      </c>
      <c r="AZ1528" s="1" t="s">
        <v>8187</v>
      </c>
      <c r="BA1528" s="1" t="s">
        <v>16726</v>
      </c>
      <c r="BB1528" s="1" t="s">
        <v>16727</v>
      </c>
      <c r="BC1528" s="1" t="s">
        <v>463</v>
      </c>
      <c r="BD1528" s="1" t="s">
        <v>253</v>
      </c>
      <c r="BE1528" s="1" t="s">
        <v>16728</v>
      </c>
      <c r="BF1528" s="1" t="s">
        <v>3903</v>
      </c>
      <c r="BG1528" s="2">
        <v>46233</v>
      </c>
      <c r="BH1528" s="2">
        <v>46229.4088888889</v>
      </c>
      <c r="BJ1528" s="1" t="s">
        <v>8215</v>
      </c>
      <c r="BL1528" s="1" t="s">
        <v>8091</v>
      </c>
      <c r="BM1528" s="1" t="s">
        <v>16411</v>
      </c>
      <c r="BN1528" s="1" t="s">
        <v>601</v>
      </c>
      <c r="BO1528" s="1" t="s">
        <v>16729</v>
      </c>
      <c r="BP1528" s="1" t="s">
        <v>8082</v>
      </c>
      <c r="BQ1528" s="1" t="s">
        <v>6540</v>
      </c>
      <c r="BR1528" s="1"/>
      <c r="BS1528" s="1"/>
      <c r="BT1528" s="2">
        <v>46233.4225578704</v>
      </c>
      <c r="BU1528" s="2">
        <v>46233.4274421296</v>
      </c>
      <c r="BV1528" s="1" t="s">
        <v>818</v>
      </c>
      <c r="BW1528" s="3">
        <v>48054</v>
      </c>
      <c r="BX1528" s="1" t="s">
        <v>8554</v>
      </c>
      <c r="BY1528" s="1" t="s">
        <v>818</v>
      </c>
      <c r="BZ1528" s="1" t="s">
        <v>8050</v>
      </c>
      <c r="CB1528" s="1" t="s">
        <v>118</v>
      </c>
      <c r="CC1528" s="1">
        <v>0</v>
      </c>
      <c r="CD1528" s="1"/>
      <c r="CE1528" s="1">
        <v>0</v>
      </c>
      <c r="CF1528" s="1"/>
      <c r="CG1528" s="1">
        <v>0</v>
      </c>
      <c r="CH1528" s="1"/>
      <c r="CI1528" s="1"/>
      <c r="CJ1528" s="1"/>
      <c r="CK1528" s="1"/>
      <c r="CL1528" s="1" t="s">
        <v>8068</v>
      </c>
    </row>
    <row r="1529" s="1" customFormat="1" spans="1:90">
      <c r="C1529" s="1">
        <v>1</v>
      </c>
      <c r="F1529" s="1">
        <v>0</v>
      </c>
      <c r="K1529" s="1">
        <v>101073</v>
      </c>
      <c r="L1529" s="1" t="s">
        <v>26</v>
      </c>
      <c r="O1529" s="2">
        <v>46232.5060300926</v>
      </c>
      <c r="P1529" s="2">
        <v>46233</v>
      </c>
      <c r="Q1529" s="1"/>
      <c r="R1529" s="1" t="s">
        <v>8051</v>
      </c>
      <c r="S1529" s="1"/>
      <c r="T1529" s="1" t="s">
        <v>8052</v>
      </c>
      <c r="U1529" s="1" t="s">
        <v>8053</v>
      </c>
      <c r="V1529" s="1" t="s">
        <v>26</v>
      </c>
      <c r="AB1529" s="1" t="s">
        <v>8054</v>
      </c>
      <c r="AD1529" s="1" t="s">
        <v>607</v>
      </c>
      <c r="AE1529" s="1" t="s">
        <v>1970</v>
      </c>
      <c r="AF1529" s="1" t="s">
        <v>8068</v>
      </c>
      <c r="AG1529" s="3">
        <v>46203</v>
      </c>
      <c r="AH1529" s="1" t="s">
        <v>651</v>
      </c>
      <c r="AI1529" s="1" t="s">
        <v>8055</v>
      </c>
      <c r="AJ1529" s="1">
        <v>161</v>
      </c>
      <c r="AM1529" s="1" t="s">
        <v>8068</v>
      </c>
      <c r="AO1529" s="1">
        <v>4.9</v>
      </c>
      <c r="AP1529" s="2">
        <v>46233.4242708333</v>
      </c>
      <c r="AQ1529" s="1" t="s">
        <v>8072</v>
      </c>
      <c r="AR1529" s="3">
        <v>46172</v>
      </c>
      <c r="AS1529" s="1">
        <v>18309683777</v>
      </c>
      <c r="AT1529" s="1" t="s">
        <v>8073</v>
      </c>
      <c r="AU1529" s="2">
        <v>46233</v>
      </c>
      <c r="AV1529" s="1" t="s">
        <v>16730</v>
      </c>
      <c r="AW1529" s="1" t="s">
        <v>8068</v>
      </c>
      <c r="AY1529" s="1" t="s">
        <v>16650</v>
      </c>
      <c r="AZ1529" s="1" t="s">
        <v>8108</v>
      </c>
      <c r="BA1529" s="1" t="s">
        <v>16651</v>
      </c>
      <c r="BB1529" s="1" t="s">
        <v>5797</v>
      </c>
      <c r="BC1529" s="1" t="s">
        <v>496</v>
      </c>
      <c r="BD1529" s="1" t="s">
        <v>287</v>
      </c>
      <c r="BE1529" s="1" t="s">
        <v>16653</v>
      </c>
      <c r="BF1529" s="1" t="s">
        <v>3878</v>
      </c>
      <c r="BG1529" s="2">
        <v>46233.4166666667</v>
      </c>
      <c r="BH1529" s="2">
        <v>46232.6836111111</v>
      </c>
      <c r="BJ1529" s="1" t="s">
        <v>16731</v>
      </c>
      <c r="BL1529" s="1" t="s">
        <v>8115</v>
      </c>
      <c r="BM1529" s="1" t="s">
        <v>8116</v>
      </c>
      <c r="BN1529" s="1" t="s">
        <v>601</v>
      </c>
      <c r="BO1529" s="1" t="s">
        <v>16654</v>
      </c>
      <c r="BP1529" s="1" t="s">
        <v>8082</v>
      </c>
      <c r="BQ1529" s="1" t="s">
        <v>6540</v>
      </c>
      <c r="BT1529" s="2">
        <v>46233.4146064815</v>
      </c>
      <c r="BU1529" s="2">
        <v>46233.4277083333</v>
      </c>
      <c r="BV1529" s="1" t="s">
        <v>591</v>
      </c>
      <c r="BW1529" s="3">
        <v>48029</v>
      </c>
      <c r="BX1529" s="1" t="s">
        <v>8217</v>
      </c>
      <c r="BY1529" s="1" t="s">
        <v>597</v>
      </c>
      <c r="BZ1529" s="1" t="s">
        <v>8050</v>
      </c>
      <c r="CB1529" s="1" t="s">
        <v>110</v>
      </c>
      <c r="CC1529" s="1">
        <v>50</v>
      </c>
      <c r="CE1529" s="1">
        <v>50</v>
      </c>
      <c r="CL1529" s="1" t="s">
        <v>8068</v>
      </c>
    </row>
    <row r="1530" s="1" customFormat="1" spans="1:90">
      <c r="F1530" s="1">
        <v>0</v>
      </c>
      <c r="K1530" s="1">
        <v>101311</v>
      </c>
      <c r="L1530" s="1" t="s">
        <v>23</v>
      </c>
      <c r="O1530" s="2">
        <v>46231.7458796296</v>
      </c>
      <c r="P1530" s="2">
        <v>46233.4166666667</v>
      </c>
      <c r="Q1530" s="1"/>
      <c r="R1530" s="1" t="s">
        <v>8051</v>
      </c>
      <c r="S1530" s="1" t="s">
        <v>8096</v>
      </c>
      <c r="T1530" s="1" t="s">
        <v>8144</v>
      </c>
      <c r="U1530" s="1" t="s">
        <v>8053</v>
      </c>
      <c r="V1530" s="1" t="s">
        <v>23</v>
      </c>
      <c r="AB1530" s="1" t="s">
        <v>8054</v>
      </c>
      <c r="AD1530" s="1" t="s">
        <v>596</v>
      </c>
      <c r="AE1530" s="1" t="s">
        <v>3333</v>
      </c>
      <c r="AF1530" s="1" t="s">
        <v>8068</v>
      </c>
      <c r="AG1530" s="3">
        <v>46233</v>
      </c>
      <c r="AI1530" s="1" t="s">
        <v>8071</v>
      </c>
      <c r="AJ1530" s="1">
        <v>205</v>
      </c>
      <c r="AP1530" s="2">
        <v>46233.4287152778</v>
      </c>
      <c r="AQ1530" s="1" t="s">
        <v>8072</v>
      </c>
      <c r="AR1530" s="3">
        <v>46223</v>
      </c>
      <c r="AS1530" s="1">
        <v>18904738881</v>
      </c>
      <c r="AT1530" s="1" t="s">
        <v>8508</v>
      </c>
      <c r="AU1530" s="2">
        <v>46233.4166666667</v>
      </c>
      <c r="AV1530" s="1" t="s">
        <v>16732</v>
      </c>
      <c r="AW1530" s="1" t="s">
        <v>8068</v>
      </c>
      <c r="AY1530" s="1" t="s">
        <v>16733</v>
      </c>
      <c r="AZ1530" s="1" t="s">
        <v>8452</v>
      </c>
      <c r="BA1530" s="1" t="s">
        <v>16734</v>
      </c>
      <c r="BB1530" s="1" t="s">
        <v>16735</v>
      </c>
      <c r="BC1530" s="1" t="s">
        <v>448</v>
      </c>
      <c r="BD1530" s="1" t="s">
        <v>420</v>
      </c>
      <c r="BE1530" s="1" t="s">
        <v>16736</v>
      </c>
      <c r="BF1530" s="1" t="s">
        <v>3903</v>
      </c>
      <c r="BG1530" s="2">
        <v>46233.4166666667</v>
      </c>
      <c r="BH1530" s="2">
        <v>46231.7474074074</v>
      </c>
      <c r="BL1530" s="1" t="s">
        <v>8064</v>
      </c>
      <c r="BM1530" s="1" t="s">
        <v>8455</v>
      </c>
      <c r="BN1530" s="1" t="s">
        <v>601</v>
      </c>
      <c r="BO1530" s="1" t="s">
        <v>16737</v>
      </c>
      <c r="BP1530" s="1" t="s">
        <v>8067</v>
      </c>
      <c r="BQ1530" s="1" t="s">
        <v>6540</v>
      </c>
      <c r="BT1530" s="2">
        <v>46233.4195138889</v>
      </c>
      <c r="BU1530" s="2">
        <v>46233.4287731481</v>
      </c>
      <c r="BV1530" s="1" t="s">
        <v>818</v>
      </c>
      <c r="BW1530" s="3">
        <v>48059</v>
      </c>
      <c r="BX1530" s="1" t="s">
        <v>8261</v>
      </c>
      <c r="BY1530" s="1" t="s">
        <v>818</v>
      </c>
      <c r="BZ1530" s="1" t="s">
        <v>8050</v>
      </c>
      <c r="CB1530" s="1" t="s">
        <v>50</v>
      </c>
      <c r="CC1530" s="1">
        <v>0</v>
      </c>
      <c r="CE1530" s="1">
        <v>0</v>
      </c>
      <c r="CG1530" s="1">
        <v>0</v>
      </c>
      <c r="CL1530" s="1" t="s">
        <v>8068</v>
      </c>
    </row>
    <row r="1531" s="1" customFormat="1" spans="1:90">
      <c r="C1531" s="1">
        <v>1</v>
      </c>
      <c r="F1531" s="1">
        <v>0</v>
      </c>
      <c r="K1531" s="1">
        <v>101073</v>
      </c>
      <c r="L1531" s="1" t="s">
        <v>26</v>
      </c>
      <c r="O1531" s="2">
        <v>46233.4150347222</v>
      </c>
      <c r="P1531" s="2">
        <v>46233</v>
      </c>
      <c r="Q1531" s="1" t="s">
        <v>8050</v>
      </c>
      <c r="R1531" s="1" t="s">
        <v>8051</v>
      </c>
      <c r="T1531" s="1" t="s">
        <v>8052</v>
      </c>
      <c r="U1531" s="1" t="s">
        <v>8053</v>
      </c>
      <c r="V1531" s="1" t="s">
        <v>26</v>
      </c>
      <c r="AB1531" s="1" t="s">
        <v>8054</v>
      </c>
      <c r="AD1531" s="1" t="s">
        <v>596</v>
      </c>
      <c r="AE1531" s="1" t="s">
        <v>2013</v>
      </c>
      <c r="AF1531" s="1" t="s">
        <v>8068</v>
      </c>
      <c r="AG1531" s="3">
        <v>44925</v>
      </c>
      <c r="AH1531" s="1"/>
      <c r="AI1531" s="1" t="s">
        <v>8071</v>
      </c>
      <c r="AJ1531" s="1">
        <v>191</v>
      </c>
      <c r="AM1531" s="1" t="s">
        <v>8068</v>
      </c>
      <c r="AP1531" s="2">
        <v>46233.4296180556</v>
      </c>
      <c r="AQ1531" s="1" t="s">
        <v>8072</v>
      </c>
      <c r="AR1531" s="3">
        <v>44711</v>
      </c>
      <c r="AS1531" s="1">
        <v>13995105760</v>
      </c>
      <c r="AU1531" s="2">
        <v>46233</v>
      </c>
      <c r="AV1531" s="1" t="s">
        <v>6655</v>
      </c>
      <c r="AW1531" s="1" t="s">
        <v>8068</v>
      </c>
      <c r="AY1531" s="1" t="s">
        <v>16738</v>
      </c>
      <c r="AZ1531" s="1" t="s">
        <v>8317</v>
      </c>
      <c r="BA1531" s="1" t="s">
        <v>16739</v>
      </c>
      <c r="BB1531" s="1" t="s">
        <v>16740</v>
      </c>
      <c r="BC1531" s="1" t="s">
        <v>496</v>
      </c>
      <c r="BD1531" s="1" t="s">
        <v>279</v>
      </c>
      <c r="BE1531" s="1" t="s">
        <v>16741</v>
      </c>
      <c r="BF1531" s="1" t="s">
        <v>3868</v>
      </c>
      <c r="BG1531" s="2">
        <v>46233.4152314815</v>
      </c>
      <c r="BH1531" s="2">
        <v>46233.4150578704</v>
      </c>
      <c r="BJ1531" s="1" t="s">
        <v>16742</v>
      </c>
      <c r="BL1531" s="1" t="s">
        <v>8115</v>
      </c>
      <c r="BM1531" s="1" t="s">
        <v>8322</v>
      </c>
      <c r="BN1531" s="1" t="s">
        <v>590</v>
      </c>
      <c r="BO1531" s="1" t="s">
        <v>16743</v>
      </c>
      <c r="BP1531" s="1" t="s">
        <v>8082</v>
      </c>
      <c r="BQ1531" s="1" t="s">
        <v>6540</v>
      </c>
      <c r="BR1531" s="1" t="s">
        <v>10530</v>
      </c>
      <c r="BS1531" s="1" t="s">
        <v>16609</v>
      </c>
      <c r="BT1531" s="2">
        <v>46233.4155787037</v>
      </c>
      <c r="BU1531" s="2">
        <v>46233.4297222222</v>
      </c>
      <c r="BV1531" s="1" t="s">
        <v>591</v>
      </c>
      <c r="BW1531" s="3">
        <v>46751</v>
      </c>
      <c r="BX1531" s="1" t="s">
        <v>9785</v>
      </c>
      <c r="BY1531" s="1" t="s">
        <v>597</v>
      </c>
      <c r="BZ1531" s="1" t="s">
        <v>8050</v>
      </c>
      <c r="CB1531" s="1" t="s">
        <v>105</v>
      </c>
      <c r="CC1531" s="1">
        <v>0</v>
      </c>
      <c r="CD1531" s="1"/>
      <c r="CE1531" s="1">
        <v>0</v>
      </c>
      <c r="CF1531" s="1"/>
      <c r="CG1531" s="1">
        <v>0</v>
      </c>
      <c r="CH1531" s="1"/>
      <c r="CI1531" s="1"/>
      <c r="CJ1531" s="1"/>
      <c r="CK1531" s="1"/>
      <c r="CL1531" s="1" t="s">
        <v>8068</v>
      </c>
    </row>
    <row r="1532" s="1" customFormat="1" spans="1:90">
      <c r="C1532" s="1" t="s">
        <v>16744</v>
      </c>
      <c r="F1532" s="1">
        <v>0</v>
      </c>
      <c r="K1532" s="1">
        <v>101073</v>
      </c>
      <c r="L1532" s="1" t="s">
        <v>26</v>
      </c>
      <c r="O1532" s="2">
        <v>46232.7730324074</v>
      </c>
      <c r="P1532" s="2">
        <v>46233</v>
      </c>
      <c r="Q1532" s="1" t="s">
        <v>8050</v>
      </c>
      <c r="R1532" s="1" t="s">
        <v>8051</v>
      </c>
      <c r="S1532" s="1"/>
      <c r="T1532" s="1" t="s">
        <v>8052</v>
      </c>
      <c r="U1532" s="1" t="s">
        <v>8053</v>
      </c>
      <c r="V1532" s="1" t="s">
        <v>26</v>
      </c>
      <c r="X1532" s="1" t="s">
        <v>670</v>
      </c>
      <c r="AB1532" s="1" t="s">
        <v>8054</v>
      </c>
      <c r="AD1532" s="1" t="s">
        <v>596</v>
      </c>
      <c r="AE1532" s="1" t="s">
        <v>1999</v>
      </c>
      <c r="AF1532" s="1" t="s">
        <v>8068</v>
      </c>
      <c r="AG1532" s="3">
        <v>44380</v>
      </c>
      <c r="AH1532" s="1"/>
      <c r="AI1532" s="1" t="s">
        <v>8055</v>
      </c>
      <c r="AJ1532" s="1">
        <v>90</v>
      </c>
      <c r="AK1532" s="1"/>
      <c r="AP1532" s="2">
        <v>46233.4297337963</v>
      </c>
      <c r="AQ1532" s="1" t="s">
        <v>8072</v>
      </c>
      <c r="AR1532" s="3">
        <v>44379</v>
      </c>
      <c r="AS1532" s="1">
        <v>13629550569</v>
      </c>
      <c r="AT1532" s="1"/>
      <c r="AU1532" s="2">
        <v>46233</v>
      </c>
      <c r="AV1532" s="1" t="s">
        <v>16745</v>
      </c>
      <c r="AW1532" s="1" t="s">
        <v>8050</v>
      </c>
      <c r="AY1532" s="1" t="s">
        <v>16746</v>
      </c>
      <c r="AZ1532" s="1" t="s">
        <v>8403</v>
      </c>
      <c r="BA1532" s="1" t="s">
        <v>16747</v>
      </c>
      <c r="BB1532" s="1" t="s">
        <v>2000</v>
      </c>
      <c r="BC1532" s="1" t="s">
        <v>496</v>
      </c>
      <c r="BD1532" s="1" t="s">
        <v>308</v>
      </c>
      <c r="BE1532" s="1" t="s">
        <v>16748</v>
      </c>
      <c r="BF1532" s="1" t="s">
        <v>6225</v>
      </c>
      <c r="BG1532" s="2">
        <v>46233.4604166667</v>
      </c>
      <c r="BH1532" s="2">
        <v>46232.7730902778</v>
      </c>
      <c r="BJ1532" s="1" t="s">
        <v>16749</v>
      </c>
      <c r="BL1532" s="1" t="s">
        <v>8115</v>
      </c>
      <c r="BM1532" s="1" t="s">
        <v>8409</v>
      </c>
      <c r="BN1532" s="1" t="s">
        <v>590</v>
      </c>
      <c r="BO1532" s="1" t="s">
        <v>16750</v>
      </c>
      <c r="BP1532" s="1" t="s">
        <v>8067</v>
      </c>
      <c r="BQ1532" s="1" t="s">
        <v>6540</v>
      </c>
      <c r="BR1532" s="1" t="s">
        <v>10530</v>
      </c>
      <c r="BS1532" s="1" t="s">
        <v>16609</v>
      </c>
      <c r="BT1532" s="2">
        <v>46233.4219328704</v>
      </c>
      <c r="BU1532" s="2">
        <v>46233.4297800926</v>
      </c>
      <c r="BV1532" s="1" t="s">
        <v>591</v>
      </c>
      <c r="BW1532" s="3">
        <v>46206</v>
      </c>
      <c r="BX1532" s="1" t="s">
        <v>11608</v>
      </c>
      <c r="BY1532" s="1" t="s">
        <v>628</v>
      </c>
      <c r="BZ1532" s="1" t="s">
        <v>8050</v>
      </c>
      <c r="CA1532" s="1">
        <v>0</v>
      </c>
      <c r="CB1532" s="1" t="s">
        <v>115</v>
      </c>
      <c r="CC1532" s="1">
        <v>0</v>
      </c>
      <c r="CD1532" s="1"/>
      <c r="CE1532" s="1">
        <v>0</v>
      </c>
      <c r="CG1532" s="1">
        <v>0</v>
      </c>
      <c r="CH1532" s="1"/>
      <c r="CI1532" s="1"/>
      <c r="CL1532" s="1" t="s">
        <v>8068</v>
      </c>
    </row>
    <row r="1533" s="1" customFormat="1" spans="1:90">
      <c r="F1533" s="1">
        <v>0</v>
      </c>
      <c r="K1533" s="1">
        <v>101325</v>
      </c>
      <c r="L1533" s="1" t="s">
        <v>24</v>
      </c>
      <c r="O1533" s="2">
        <v>46232.4034143519</v>
      </c>
      <c r="P1533" s="2">
        <v>46233</v>
      </c>
      <c r="Q1533" s="1" t="s">
        <v>8050</v>
      </c>
      <c r="R1533" s="1" t="s">
        <v>8051</v>
      </c>
      <c r="T1533" s="1" t="s">
        <v>8144</v>
      </c>
      <c r="U1533" s="1" t="s">
        <v>8053</v>
      </c>
      <c r="V1533" s="1" t="s">
        <v>24</v>
      </c>
      <c r="AB1533" s="1" t="s">
        <v>8054</v>
      </c>
      <c r="AD1533" s="1" t="s">
        <v>596</v>
      </c>
      <c r="AE1533" s="1" t="s">
        <v>3554</v>
      </c>
      <c r="AF1533" s="1"/>
      <c r="AG1533" s="3">
        <v>46233</v>
      </c>
      <c r="AH1533" s="1"/>
      <c r="AI1533" s="1" t="s">
        <v>8071</v>
      </c>
      <c r="AJ1533" s="1">
        <v>109</v>
      </c>
      <c r="AP1533" s="2">
        <v>46233.4298032407</v>
      </c>
      <c r="AQ1533" s="1"/>
      <c r="AR1533" s="3">
        <v>46232</v>
      </c>
      <c r="AS1533" s="1">
        <v>15148094109</v>
      </c>
      <c r="AT1533" s="1" t="s">
        <v>8073</v>
      </c>
      <c r="AU1533" s="2">
        <v>46233</v>
      </c>
      <c r="AV1533" s="1" t="s">
        <v>6655</v>
      </c>
      <c r="AW1533" s="1" t="s">
        <v>8068</v>
      </c>
      <c r="AY1533" s="1" t="s">
        <v>16751</v>
      </c>
      <c r="AZ1533" s="1" t="s">
        <v>8058</v>
      </c>
      <c r="BA1533" s="1" t="s">
        <v>16752</v>
      </c>
      <c r="BB1533" s="1" t="s">
        <v>16753</v>
      </c>
      <c r="BC1533" s="1" t="s">
        <v>489</v>
      </c>
      <c r="BD1533" s="1" t="s">
        <v>390</v>
      </c>
      <c r="BE1533" s="1" t="s">
        <v>16754</v>
      </c>
      <c r="BF1533" s="1" t="s">
        <v>8062</v>
      </c>
      <c r="BG1533" s="2">
        <v>46233.3541666667</v>
      </c>
      <c r="BH1533" s="2">
        <v>46232.4061111111</v>
      </c>
      <c r="BK1533" s="1" t="s">
        <v>16755</v>
      </c>
      <c r="BL1533" s="1" t="s">
        <v>8064</v>
      </c>
      <c r="BM1533" s="1" t="s">
        <v>8065</v>
      </c>
      <c r="BN1533" s="1" t="s">
        <v>601</v>
      </c>
      <c r="BO1533" s="1" t="s">
        <v>16756</v>
      </c>
      <c r="BP1533" s="1" t="s">
        <v>8067</v>
      </c>
      <c r="BQ1533" s="1" t="s">
        <v>6540</v>
      </c>
      <c r="BT1533" s="2">
        <v>46233.3465277778</v>
      </c>
      <c r="BU1533" s="2">
        <v>46233.4298842593</v>
      </c>
      <c r="BV1533" s="1" t="s">
        <v>621</v>
      </c>
      <c r="BW1533" s="3">
        <v>48059</v>
      </c>
      <c r="BX1533" s="1" t="s">
        <v>9107</v>
      </c>
      <c r="BY1533" s="1" t="s">
        <v>917</v>
      </c>
      <c r="BZ1533" s="1" t="s">
        <v>8050</v>
      </c>
      <c r="CB1533" s="1" t="s">
        <v>63</v>
      </c>
      <c r="CC1533" s="1">
        <v>0</v>
      </c>
      <c r="CD1533" s="1"/>
      <c r="CE1533" s="1">
        <v>0</v>
      </c>
      <c r="CF1533" s="1"/>
      <c r="CG1533" s="1">
        <v>0</v>
      </c>
      <c r="CH1533" s="1"/>
      <c r="CI1533" s="1"/>
      <c r="CJ1533" s="1"/>
      <c r="CK1533" s="1"/>
      <c r="CL1533" s="1" t="s">
        <v>8068</v>
      </c>
    </row>
    <row r="1534" s="1" customFormat="1" spans="1:90">
      <c r="C1534" s="1">
        <v>1</v>
      </c>
      <c r="F1534" s="1">
        <v>0</v>
      </c>
      <c r="K1534" s="1">
        <v>101073</v>
      </c>
      <c r="L1534" s="1" t="s">
        <v>26</v>
      </c>
      <c r="O1534" s="2">
        <v>46231.7454050926</v>
      </c>
      <c r="P1534" s="2">
        <v>46232.625</v>
      </c>
      <c r="Q1534" s="1" t="s">
        <v>8050</v>
      </c>
      <c r="R1534" s="1" t="s">
        <v>8051</v>
      </c>
      <c r="T1534" s="1" t="s">
        <v>8052</v>
      </c>
      <c r="U1534" s="1" t="s">
        <v>8053</v>
      </c>
      <c r="V1534" s="1" t="s">
        <v>26</v>
      </c>
      <c r="AB1534" s="1" t="s">
        <v>8054</v>
      </c>
      <c r="AD1534" s="1" t="s">
        <v>607</v>
      </c>
      <c r="AE1534" s="1" t="s">
        <v>709</v>
      </c>
      <c r="AF1534" s="1" t="s">
        <v>8068</v>
      </c>
      <c r="AG1534" s="3">
        <v>42885</v>
      </c>
      <c r="AH1534" s="1" t="s">
        <v>606</v>
      </c>
      <c r="AI1534" s="1" t="s">
        <v>8055</v>
      </c>
      <c r="AJ1534" s="1">
        <v>41</v>
      </c>
      <c r="AM1534" s="1" t="s">
        <v>8068</v>
      </c>
      <c r="AP1534" s="2">
        <v>46233.4303009259</v>
      </c>
      <c r="AQ1534" s="1" t="s">
        <v>8072</v>
      </c>
      <c r="AR1534" s="3">
        <v>42880</v>
      </c>
      <c r="AS1534" s="1">
        <v>15009610456</v>
      </c>
      <c r="AT1534" s="1" t="s">
        <v>8508</v>
      </c>
      <c r="AU1534" s="2">
        <v>46232.625</v>
      </c>
      <c r="AV1534" s="1" t="s">
        <v>16757</v>
      </c>
      <c r="AW1534" s="1" t="s">
        <v>8050</v>
      </c>
      <c r="AY1534" s="1" t="s">
        <v>16001</v>
      </c>
      <c r="AZ1534" s="1" t="s">
        <v>8108</v>
      </c>
      <c r="BA1534" s="1" t="s">
        <v>16758</v>
      </c>
      <c r="BB1534" s="1" t="s">
        <v>2418</v>
      </c>
      <c r="BC1534" s="1" t="s">
        <v>496</v>
      </c>
      <c r="BD1534" s="1" t="s">
        <v>306</v>
      </c>
      <c r="BE1534" s="1" t="s">
        <v>16759</v>
      </c>
      <c r="BF1534" s="1" t="s">
        <v>793</v>
      </c>
      <c r="BG1534" s="2">
        <v>46233.4583333333</v>
      </c>
      <c r="BH1534" s="2">
        <v>46231.7987037037</v>
      </c>
      <c r="BJ1534" s="1" t="s">
        <v>13445</v>
      </c>
      <c r="BL1534" s="1" t="s">
        <v>8115</v>
      </c>
      <c r="BM1534" s="1" t="s">
        <v>8116</v>
      </c>
      <c r="BN1534" s="1" t="s">
        <v>601</v>
      </c>
      <c r="BO1534" s="1" t="s">
        <v>16760</v>
      </c>
      <c r="BP1534" s="1" t="s">
        <v>8082</v>
      </c>
      <c r="BQ1534" s="1" t="s">
        <v>6540</v>
      </c>
      <c r="BT1534" s="2">
        <v>46233.4105787037</v>
      </c>
      <c r="BU1534" s="2">
        <v>46233.4304166667</v>
      </c>
      <c r="BV1534" s="1" t="s">
        <v>591</v>
      </c>
      <c r="BW1534" s="3">
        <v>44711</v>
      </c>
      <c r="BX1534" s="1" t="s">
        <v>10936</v>
      </c>
      <c r="BY1534" s="1" t="s">
        <v>628</v>
      </c>
      <c r="BZ1534" s="1" t="s">
        <v>8050</v>
      </c>
      <c r="CB1534" s="1" t="s">
        <v>114</v>
      </c>
      <c r="CC1534" s="1">
        <v>150</v>
      </c>
      <c r="CE1534" s="1">
        <v>150</v>
      </c>
      <c r="CF1534" s="1" t="s">
        <v>14876</v>
      </c>
      <c r="CG1534" s="1">
        <v>35</v>
      </c>
      <c r="CJ1534" s="1" t="s">
        <v>622</v>
      </c>
      <c r="CK1534" s="2">
        <v>46234.5855555556</v>
      </c>
      <c r="CL1534" s="1" t="s">
        <v>8068</v>
      </c>
    </row>
    <row r="1535" s="1" customFormat="1" spans="1:90">
      <c r="A1535" s="1" t="s">
        <v>8833</v>
      </c>
      <c r="F1535" s="1">
        <v>0</v>
      </c>
      <c r="K1535" s="1">
        <v>101325</v>
      </c>
      <c r="L1535" s="1" t="s">
        <v>24</v>
      </c>
      <c r="O1535" s="2">
        <v>46232.516875</v>
      </c>
      <c r="P1535" s="2">
        <v>46233</v>
      </c>
      <c r="Q1535" s="1" t="s">
        <v>8050</v>
      </c>
      <c r="R1535" s="1" t="s">
        <v>8051</v>
      </c>
      <c r="T1535" s="1" t="s">
        <v>8144</v>
      </c>
      <c r="U1535" s="1" t="s">
        <v>8053</v>
      </c>
      <c r="V1535" s="1" t="s">
        <v>24</v>
      </c>
      <c r="AB1535" s="1" t="s">
        <v>8054</v>
      </c>
      <c r="AD1535" s="1" t="s">
        <v>596</v>
      </c>
      <c r="AE1535" s="1" t="s">
        <v>3535</v>
      </c>
      <c r="AF1535" s="1" t="s">
        <v>8068</v>
      </c>
      <c r="AG1535" s="3">
        <v>46224</v>
      </c>
      <c r="AI1535" s="1" t="s">
        <v>8071</v>
      </c>
      <c r="AJ1535" s="1">
        <v>156</v>
      </c>
      <c r="AP1535" s="2">
        <v>46233.4305208333</v>
      </c>
      <c r="AQ1535" s="1" t="s">
        <v>8072</v>
      </c>
      <c r="AR1535" s="3">
        <v>46174</v>
      </c>
      <c r="AS1535" s="1">
        <v>13171005954</v>
      </c>
      <c r="AT1535" s="1" t="s">
        <v>8073</v>
      </c>
      <c r="AU1535" s="2">
        <v>46233</v>
      </c>
      <c r="AV1535" s="1" t="s">
        <v>16761</v>
      </c>
      <c r="AW1535" s="1" t="s">
        <v>8068</v>
      </c>
      <c r="AY1535" s="1" t="s">
        <v>16762</v>
      </c>
      <c r="AZ1535" s="1" t="s">
        <v>8058</v>
      </c>
      <c r="BA1535" s="1" t="s">
        <v>16763</v>
      </c>
      <c r="BB1535" s="1" t="s">
        <v>16764</v>
      </c>
      <c r="BC1535" s="1" t="s">
        <v>489</v>
      </c>
      <c r="BD1535" s="1" t="s">
        <v>398</v>
      </c>
      <c r="BE1535" s="1" t="s">
        <v>16765</v>
      </c>
      <c r="BF1535" s="1" t="s">
        <v>8062</v>
      </c>
      <c r="BG1535" s="2">
        <v>46233.5</v>
      </c>
      <c r="BH1535" s="2">
        <v>46232.5513194444</v>
      </c>
      <c r="BJ1535" s="1" t="s">
        <v>16766</v>
      </c>
      <c r="BK1535" s="1" t="s">
        <v>16766</v>
      </c>
      <c r="BL1535" s="1" t="s">
        <v>8064</v>
      </c>
      <c r="BM1535" s="1" t="s">
        <v>8138</v>
      </c>
      <c r="BN1535" s="1" t="s">
        <v>601</v>
      </c>
      <c r="BO1535" s="1" t="s">
        <v>16767</v>
      </c>
      <c r="BP1535" s="1" t="s">
        <v>8082</v>
      </c>
      <c r="BQ1535" s="1" t="s">
        <v>6540</v>
      </c>
      <c r="BT1535" s="2">
        <v>46233.4288425926</v>
      </c>
      <c r="BU1535" s="2">
        <v>46233.4306828704</v>
      </c>
      <c r="BV1535" s="1" t="s">
        <v>621</v>
      </c>
      <c r="BW1535" s="3">
        <v>48050</v>
      </c>
      <c r="BX1535" s="1" t="s">
        <v>8833</v>
      </c>
      <c r="BY1535" s="1" t="s">
        <v>621</v>
      </c>
      <c r="BZ1535" s="1" t="s">
        <v>8050</v>
      </c>
      <c r="CB1535" s="1" t="s">
        <v>66</v>
      </c>
      <c r="CC1535" s="1">
        <v>0</v>
      </c>
      <c r="CE1535" s="1">
        <v>0</v>
      </c>
      <c r="CG1535" s="1">
        <v>0</v>
      </c>
      <c r="CL1535" s="1" t="s">
        <v>8068</v>
      </c>
    </row>
    <row r="1536" s="1" customFormat="1" spans="1:90">
      <c r="F1536" s="1">
        <v>0</v>
      </c>
      <c r="K1536" s="1">
        <v>101311</v>
      </c>
      <c r="L1536" s="1" t="s">
        <v>23</v>
      </c>
      <c r="M1536" s="1"/>
      <c r="O1536" s="2">
        <v>46233.4226388889</v>
      </c>
      <c r="P1536" s="2">
        <v>46233</v>
      </c>
      <c r="Q1536" s="1" t="s">
        <v>8050</v>
      </c>
      <c r="R1536" s="1" t="s">
        <v>8051</v>
      </c>
      <c r="T1536" s="1" t="s">
        <v>8144</v>
      </c>
      <c r="U1536" s="1" t="s">
        <v>8053</v>
      </c>
      <c r="V1536" s="1" t="s">
        <v>23</v>
      </c>
      <c r="AB1536" s="1" t="s">
        <v>8054</v>
      </c>
      <c r="AD1536" s="1" t="s">
        <v>596</v>
      </c>
      <c r="AE1536" s="1" t="s">
        <v>3416</v>
      </c>
      <c r="AF1536" s="1" t="s">
        <v>8068</v>
      </c>
      <c r="AG1536" s="3">
        <v>46233</v>
      </c>
      <c r="AH1536" s="1"/>
      <c r="AI1536" s="1" t="s">
        <v>8071</v>
      </c>
      <c r="AJ1536" s="1"/>
      <c r="AM1536" s="1" t="s">
        <v>8068</v>
      </c>
      <c r="AO1536" s="1">
        <v>4.4</v>
      </c>
      <c r="AP1536" s="2">
        <v>46233.431087963</v>
      </c>
      <c r="AQ1536" s="1" t="s">
        <v>8072</v>
      </c>
      <c r="AR1536" s="3">
        <v>46103</v>
      </c>
      <c r="AS1536" s="1">
        <v>15947486650</v>
      </c>
      <c r="AT1536" s="1" t="s">
        <v>8073</v>
      </c>
      <c r="AU1536" s="2">
        <v>46233</v>
      </c>
      <c r="AV1536" s="1" t="s">
        <v>16768</v>
      </c>
      <c r="AW1536" s="1" t="s">
        <v>8068</v>
      </c>
      <c r="AY1536" s="1" t="s">
        <v>16769</v>
      </c>
      <c r="AZ1536" s="1" t="s">
        <v>8238</v>
      </c>
      <c r="BA1536" s="1" t="s">
        <v>16770</v>
      </c>
      <c r="BB1536" s="1" t="s">
        <v>16771</v>
      </c>
      <c r="BC1536" s="1" t="s">
        <v>448</v>
      </c>
      <c r="BD1536" s="1" t="s">
        <v>425</v>
      </c>
      <c r="BE1536" s="1" t="s">
        <v>16772</v>
      </c>
      <c r="BF1536" s="1" t="s">
        <v>3878</v>
      </c>
      <c r="BG1536" s="2">
        <v>46233.4376736111</v>
      </c>
      <c r="BH1536" s="2">
        <v>46233.4227199074</v>
      </c>
      <c r="BJ1536" s="1" t="s">
        <v>8215</v>
      </c>
      <c r="BL1536" s="1" t="s">
        <v>8064</v>
      </c>
      <c r="BM1536" s="1" t="s">
        <v>8243</v>
      </c>
      <c r="BN1536" s="1" t="s">
        <v>601</v>
      </c>
      <c r="BO1536" s="1" t="s">
        <v>16773</v>
      </c>
      <c r="BP1536" s="1" t="s">
        <v>8067</v>
      </c>
      <c r="BQ1536" s="1" t="s">
        <v>6540</v>
      </c>
      <c r="BT1536" s="2">
        <v>46233.4249884259</v>
      </c>
      <c r="BU1536" s="2">
        <v>46233.4311805556</v>
      </c>
      <c r="BV1536" s="1" t="s">
        <v>591</v>
      </c>
      <c r="BW1536" s="3">
        <v>48059</v>
      </c>
      <c r="BX1536" s="1" t="s">
        <v>9035</v>
      </c>
      <c r="BY1536" s="1" t="s">
        <v>597</v>
      </c>
      <c r="BZ1536" s="1" t="s">
        <v>8050</v>
      </c>
      <c r="CB1536" s="1" t="s">
        <v>54</v>
      </c>
      <c r="CC1536" s="1">
        <v>0</v>
      </c>
      <c r="CD1536" s="1"/>
      <c r="CE1536" s="1">
        <v>0</v>
      </c>
      <c r="CF1536" s="1"/>
      <c r="CG1536" s="1">
        <v>0</v>
      </c>
      <c r="CH1536" s="1"/>
      <c r="CI1536" s="1"/>
      <c r="CJ1536" s="1"/>
      <c r="CK1536" s="1"/>
      <c r="CL1536" s="1" t="s">
        <v>8068</v>
      </c>
    </row>
    <row r="1537" s="1" customFormat="1" spans="1:90">
      <c r="F1537" s="1">
        <v>0</v>
      </c>
      <c r="K1537" s="1">
        <v>101042</v>
      </c>
      <c r="L1537" s="1" t="s">
        <v>25</v>
      </c>
      <c r="O1537" s="2">
        <v>46232.6680671296</v>
      </c>
      <c r="P1537" s="2">
        <v>46233.4166666667</v>
      </c>
      <c r="Q1537" s="1" t="s">
        <v>8050</v>
      </c>
      <c r="R1537" s="1" t="s">
        <v>8051</v>
      </c>
      <c r="T1537" s="1" t="s">
        <v>8052</v>
      </c>
      <c r="U1537" s="1" t="s">
        <v>8053</v>
      </c>
      <c r="V1537" s="1" t="s">
        <v>25</v>
      </c>
      <c r="AB1537" s="1" t="s">
        <v>8054</v>
      </c>
      <c r="AD1537" s="1" t="s">
        <v>596</v>
      </c>
      <c r="AE1537" s="1" t="s">
        <v>614</v>
      </c>
      <c r="AF1537" s="1" t="s">
        <v>8068</v>
      </c>
      <c r="AG1537" s="3">
        <v>46233</v>
      </c>
      <c r="AI1537" s="1" t="s">
        <v>8071</v>
      </c>
      <c r="AJ1537" s="4">
        <v>1441</v>
      </c>
      <c r="AM1537" s="1" t="s">
        <v>8068</v>
      </c>
      <c r="AO1537" s="1">
        <v>3.4</v>
      </c>
      <c r="AP1537" s="2">
        <v>46233.4325925926</v>
      </c>
      <c r="AQ1537" s="1" t="s">
        <v>8072</v>
      </c>
      <c r="AR1537" s="3">
        <v>46229</v>
      </c>
      <c r="AS1537" s="1">
        <v>15593955222</v>
      </c>
      <c r="AT1537" s="1" t="s">
        <v>8073</v>
      </c>
      <c r="AU1537" s="2">
        <v>46233.4166666667</v>
      </c>
      <c r="AV1537" s="1" t="s">
        <v>16774</v>
      </c>
      <c r="AW1537" s="1" t="s">
        <v>8068</v>
      </c>
      <c r="AY1537" s="1" t="s">
        <v>16644</v>
      </c>
      <c r="AZ1537" s="1" t="s">
        <v>8277</v>
      </c>
      <c r="BA1537" s="1" t="s">
        <v>16645</v>
      </c>
      <c r="BB1537" s="1" t="s">
        <v>16775</v>
      </c>
      <c r="BC1537" s="1" t="s">
        <v>463</v>
      </c>
      <c r="BD1537" s="1" t="s">
        <v>310</v>
      </c>
      <c r="BE1537" s="1" t="s">
        <v>16646</v>
      </c>
      <c r="BF1537" s="1" t="s">
        <v>3878</v>
      </c>
      <c r="BG1537" s="2">
        <v>46233.4166666667</v>
      </c>
      <c r="BH1537" s="2">
        <v>46232.6685185185</v>
      </c>
      <c r="BJ1537" s="1" t="s">
        <v>16776</v>
      </c>
      <c r="BL1537" s="1" t="s">
        <v>8159</v>
      </c>
      <c r="BM1537" s="1" t="s">
        <v>8584</v>
      </c>
      <c r="BN1537" s="1" t="s">
        <v>601</v>
      </c>
      <c r="BO1537" s="1" t="s">
        <v>7629</v>
      </c>
      <c r="BP1537" s="1" t="s">
        <v>8082</v>
      </c>
      <c r="BQ1537" s="1" t="s">
        <v>6540</v>
      </c>
      <c r="BT1537" s="2">
        <v>46233.4044212963</v>
      </c>
      <c r="BU1537" s="2">
        <v>46233.4328125</v>
      </c>
      <c r="BV1537" s="1" t="s">
        <v>591</v>
      </c>
      <c r="BW1537" s="3">
        <v>48059</v>
      </c>
      <c r="BX1537" s="1" t="s">
        <v>9075</v>
      </c>
      <c r="BY1537" s="1" t="s">
        <v>597</v>
      </c>
      <c r="BZ1537" s="1" t="s">
        <v>8050</v>
      </c>
      <c r="CB1537" s="1" t="s">
        <v>69</v>
      </c>
      <c r="CC1537" s="1">
        <v>0</v>
      </c>
      <c r="CE1537" s="1">
        <v>0</v>
      </c>
      <c r="CG1537" s="1">
        <v>0</v>
      </c>
      <c r="CL1537" s="1" t="s">
        <v>8068</v>
      </c>
    </row>
    <row r="1538" s="1" customFormat="1" spans="1:90">
      <c r="F1538" s="1">
        <v>0</v>
      </c>
      <c r="K1538" s="1">
        <v>101042</v>
      </c>
      <c r="L1538" s="1" t="s">
        <v>25</v>
      </c>
      <c r="O1538" s="2">
        <v>46233.3962268519</v>
      </c>
      <c r="P1538" s="2">
        <v>46230</v>
      </c>
      <c r="Q1538" s="1"/>
      <c r="R1538" s="1" t="s">
        <v>8051</v>
      </c>
      <c r="S1538" s="1" t="s">
        <v>8096</v>
      </c>
      <c r="T1538" s="1" t="s">
        <v>8052</v>
      </c>
      <c r="U1538" s="1" t="s">
        <v>8053</v>
      </c>
      <c r="V1538" s="1" t="s">
        <v>25</v>
      </c>
      <c r="AB1538" s="1" t="s">
        <v>8054</v>
      </c>
      <c r="AD1538" s="1" t="s">
        <v>596</v>
      </c>
      <c r="AE1538" s="1" t="s">
        <v>689</v>
      </c>
      <c r="AF1538" s="1" t="s">
        <v>8068</v>
      </c>
      <c r="AG1538" s="3">
        <v>46233</v>
      </c>
      <c r="AI1538" s="1" t="s">
        <v>8071</v>
      </c>
      <c r="AJ1538" s="1">
        <v>54</v>
      </c>
      <c r="AK1538" s="1">
        <v>2000</v>
      </c>
      <c r="AP1538" s="2">
        <v>46233.4329398148</v>
      </c>
      <c r="AQ1538" s="1" t="s">
        <v>8809</v>
      </c>
      <c r="AR1538" s="3">
        <v>46232</v>
      </c>
      <c r="AS1538" s="1">
        <v>18139888818</v>
      </c>
      <c r="AT1538" s="1" t="s">
        <v>8073</v>
      </c>
      <c r="AU1538" s="2">
        <v>46230</v>
      </c>
      <c r="AV1538" s="1" t="s">
        <v>16777</v>
      </c>
      <c r="AW1538" s="1" t="s">
        <v>8068</v>
      </c>
      <c r="AY1538" s="1" t="s">
        <v>16778</v>
      </c>
      <c r="AZ1538" s="1" t="s">
        <v>9970</v>
      </c>
      <c r="BA1538" s="1" t="s">
        <v>16779</v>
      </c>
      <c r="BB1538" s="1" t="s">
        <v>16780</v>
      </c>
      <c r="BC1538" s="1" t="s">
        <v>463</v>
      </c>
      <c r="BD1538" s="1" t="s">
        <v>341</v>
      </c>
      <c r="BE1538" s="1"/>
      <c r="BF1538" s="1" t="s">
        <v>3903</v>
      </c>
      <c r="BG1538" s="2">
        <v>46233.9631944444</v>
      </c>
      <c r="BH1538" s="2">
        <v>46233.3995717593</v>
      </c>
      <c r="BJ1538" s="1" t="s">
        <v>8215</v>
      </c>
      <c r="BL1538" s="1" t="s">
        <v>8159</v>
      </c>
      <c r="BM1538" s="1" t="s">
        <v>9974</v>
      </c>
      <c r="BN1538" s="1" t="s">
        <v>601</v>
      </c>
      <c r="BO1538" s="1" t="s">
        <v>16781</v>
      </c>
      <c r="BP1538" s="1" t="s">
        <v>8082</v>
      </c>
      <c r="BQ1538" s="1" t="s">
        <v>6540</v>
      </c>
      <c r="BR1538" s="1"/>
      <c r="BS1538" s="1"/>
      <c r="BT1538" s="2">
        <v>46233.420162037</v>
      </c>
      <c r="BU1538" s="2">
        <v>46233.4329861111</v>
      </c>
      <c r="BV1538" s="1" t="s">
        <v>818</v>
      </c>
      <c r="BW1538" s="3">
        <v>48059</v>
      </c>
      <c r="BX1538" s="1" t="s">
        <v>11823</v>
      </c>
      <c r="BY1538" s="1" t="s">
        <v>818</v>
      </c>
      <c r="BZ1538" s="1" t="s">
        <v>8050</v>
      </c>
      <c r="CB1538" s="1" t="s">
        <v>91</v>
      </c>
      <c r="CC1538" s="1">
        <v>0</v>
      </c>
      <c r="CE1538" s="1">
        <v>0</v>
      </c>
      <c r="CG1538" s="1">
        <v>0</v>
      </c>
      <c r="CL1538" s="1" t="s">
        <v>8068</v>
      </c>
    </row>
    <row r="1539" s="1" customFormat="1" spans="1:90">
      <c r="F1539" s="1">
        <v>0</v>
      </c>
      <c r="K1539" s="1">
        <v>101042</v>
      </c>
      <c r="L1539" s="1" t="s">
        <v>25</v>
      </c>
      <c r="O1539" s="2">
        <v>46229.7084027778</v>
      </c>
      <c r="P1539" s="2">
        <v>46230</v>
      </c>
      <c r="Q1539" s="1" t="s">
        <v>8050</v>
      </c>
      <c r="R1539" s="1" t="s">
        <v>8051</v>
      </c>
      <c r="S1539" s="1"/>
      <c r="T1539" s="1" t="s">
        <v>8052</v>
      </c>
      <c r="U1539" s="1" t="s">
        <v>8053</v>
      </c>
      <c r="V1539" s="1" t="s">
        <v>25</v>
      </c>
      <c r="AB1539" s="1" t="s">
        <v>8054</v>
      </c>
      <c r="AD1539" s="1" t="s">
        <v>596</v>
      </c>
      <c r="AE1539" s="1" t="s">
        <v>689</v>
      </c>
      <c r="AF1539" s="1" t="s">
        <v>8068</v>
      </c>
      <c r="AG1539" s="3">
        <v>46233</v>
      </c>
      <c r="AI1539" s="1" t="s">
        <v>8071</v>
      </c>
      <c r="AJ1539" s="1">
        <v>54</v>
      </c>
      <c r="AM1539" s="1" t="s">
        <v>8068</v>
      </c>
      <c r="AO1539" s="1">
        <v>3.7</v>
      </c>
      <c r="AP1539" s="2">
        <v>46233.4332060185</v>
      </c>
      <c r="AQ1539" s="1" t="s">
        <v>8072</v>
      </c>
      <c r="AR1539" s="3">
        <v>46230</v>
      </c>
      <c r="AS1539" s="1">
        <v>18139888818</v>
      </c>
      <c r="AT1539" s="1" t="s">
        <v>8073</v>
      </c>
      <c r="AU1539" s="2">
        <v>46230</v>
      </c>
      <c r="AV1539" s="1" t="s">
        <v>16782</v>
      </c>
      <c r="AW1539" s="1" t="s">
        <v>8068</v>
      </c>
      <c r="AY1539" s="1" t="s">
        <v>16778</v>
      </c>
      <c r="AZ1539" s="1" t="s">
        <v>9970</v>
      </c>
      <c r="BA1539" s="1" t="s">
        <v>16779</v>
      </c>
      <c r="BB1539" s="1" t="s">
        <v>16783</v>
      </c>
      <c r="BC1539" s="1" t="s">
        <v>463</v>
      </c>
      <c r="BD1539" s="1" t="s">
        <v>341</v>
      </c>
      <c r="BE1539" s="1" t="s">
        <v>16784</v>
      </c>
      <c r="BF1539" s="1" t="s">
        <v>3878</v>
      </c>
      <c r="BG1539" s="2">
        <v>46233.9631944444</v>
      </c>
      <c r="BH1539" s="2">
        <v>46229.7090277778</v>
      </c>
      <c r="BJ1539" s="1" t="s">
        <v>8215</v>
      </c>
      <c r="BL1539" s="1" t="s">
        <v>8159</v>
      </c>
      <c r="BM1539" s="1" t="s">
        <v>9974</v>
      </c>
      <c r="BN1539" s="1" t="s">
        <v>601</v>
      </c>
      <c r="BO1539" s="1" t="s">
        <v>16781</v>
      </c>
      <c r="BP1539" s="1" t="s">
        <v>8082</v>
      </c>
      <c r="BQ1539" s="1" t="s">
        <v>6540</v>
      </c>
      <c r="BT1539" s="2">
        <v>46233.420162037</v>
      </c>
      <c r="BU1539" s="2">
        <v>46233.433275463</v>
      </c>
      <c r="BV1539" s="1" t="s">
        <v>591</v>
      </c>
      <c r="BW1539" s="3">
        <v>48059</v>
      </c>
      <c r="BX1539" s="1" t="s">
        <v>16785</v>
      </c>
      <c r="BY1539" s="1" t="s">
        <v>597</v>
      </c>
      <c r="BZ1539" s="1" t="s">
        <v>8050</v>
      </c>
      <c r="CB1539" s="1" t="s">
        <v>91</v>
      </c>
      <c r="CC1539" s="1">
        <v>0</v>
      </c>
      <c r="CE1539" s="1">
        <v>0</v>
      </c>
      <c r="CG1539" s="1">
        <v>0</v>
      </c>
      <c r="CL1539" s="1" t="s">
        <v>8068</v>
      </c>
    </row>
    <row r="1540" s="1" customFormat="1" spans="1:90">
      <c r="C1540" s="1">
        <v>1</v>
      </c>
      <c r="F1540" s="1">
        <v>0</v>
      </c>
      <c r="K1540" s="1">
        <v>101073</v>
      </c>
      <c r="L1540" s="1" t="s">
        <v>26</v>
      </c>
      <c r="O1540" s="2">
        <v>46233.3974305556</v>
      </c>
      <c r="P1540" s="2">
        <v>46234</v>
      </c>
      <c r="Q1540" s="1" t="s">
        <v>8050</v>
      </c>
      <c r="R1540" s="1" t="s">
        <v>8051</v>
      </c>
      <c r="T1540" s="1" t="s">
        <v>8052</v>
      </c>
      <c r="U1540" s="1" t="s">
        <v>8053</v>
      </c>
      <c r="V1540" s="1" t="s">
        <v>26</v>
      </c>
      <c r="AB1540" s="1" t="s">
        <v>8054</v>
      </c>
      <c r="AD1540" s="1" t="s">
        <v>607</v>
      </c>
      <c r="AE1540" s="1" t="s">
        <v>2083</v>
      </c>
      <c r="AF1540" s="1" t="s">
        <v>8068</v>
      </c>
      <c r="AG1540" s="3">
        <v>46233</v>
      </c>
      <c r="AH1540" s="1" t="s">
        <v>606</v>
      </c>
      <c r="AI1540" s="1" t="s">
        <v>8071</v>
      </c>
      <c r="AJ1540" s="1">
        <v>149</v>
      </c>
      <c r="AM1540" s="1" t="s">
        <v>8068</v>
      </c>
      <c r="AO1540" s="1">
        <v>3.6</v>
      </c>
      <c r="AP1540" s="2">
        <v>46233.4330324074</v>
      </c>
      <c r="AQ1540" s="1" t="s">
        <v>8072</v>
      </c>
      <c r="AR1540" s="3">
        <v>46203</v>
      </c>
      <c r="AS1540" s="1">
        <v>15769555126</v>
      </c>
      <c r="AT1540" s="1" t="s">
        <v>8073</v>
      </c>
      <c r="AU1540" s="2">
        <v>46234</v>
      </c>
      <c r="AV1540" s="1" t="s">
        <v>16786</v>
      </c>
      <c r="AW1540" s="1" t="s">
        <v>8068</v>
      </c>
      <c r="AY1540" s="1" t="s">
        <v>9037</v>
      </c>
      <c r="AZ1540" s="1" t="s">
        <v>8403</v>
      </c>
      <c r="BA1540" s="1" t="s">
        <v>16787</v>
      </c>
      <c r="BB1540" s="1" t="s">
        <v>5480</v>
      </c>
      <c r="BC1540" s="1" t="s">
        <v>496</v>
      </c>
      <c r="BD1540" s="1" t="s">
        <v>274</v>
      </c>
      <c r="BE1540" s="1" t="s">
        <v>16788</v>
      </c>
      <c r="BF1540" s="1" t="s">
        <v>3878</v>
      </c>
      <c r="BG1540" s="2">
        <v>46233.4286805556</v>
      </c>
      <c r="BH1540" s="2">
        <v>46233.40875</v>
      </c>
      <c r="BL1540" s="1" t="s">
        <v>8115</v>
      </c>
      <c r="BM1540" s="1" t="s">
        <v>9040</v>
      </c>
      <c r="BN1540" s="1" t="s">
        <v>601</v>
      </c>
      <c r="BO1540" s="1" t="s">
        <v>16789</v>
      </c>
      <c r="BP1540" s="1" t="s">
        <v>8082</v>
      </c>
      <c r="BQ1540" s="1" t="s">
        <v>6540</v>
      </c>
      <c r="BT1540" s="2">
        <v>46233.4291898148</v>
      </c>
      <c r="BU1540" s="2">
        <v>46233.4335069444</v>
      </c>
      <c r="BV1540" s="1" t="s">
        <v>591</v>
      </c>
      <c r="BW1540" s="3">
        <v>48059</v>
      </c>
      <c r="BX1540" s="1" t="s">
        <v>9041</v>
      </c>
      <c r="BY1540" s="1" t="s">
        <v>597</v>
      </c>
      <c r="BZ1540" s="1" t="s">
        <v>8050</v>
      </c>
      <c r="CB1540" s="1" t="s">
        <v>103</v>
      </c>
      <c r="CC1540" s="1">
        <v>180</v>
      </c>
      <c r="CE1540" s="1">
        <v>180</v>
      </c>
      <c r="CF1540" s="1" t="s">
        <v>16790</v>
      </c>
      <c r="CG1540" s="1">
        <v>100</v>
      </c>
      <c r="CJ1540" s="1" t="s">
        <v>622</v>
      </c>
      <c r="CK1540" s="2">
        <v>46234.5841435185</v>
      </c>
      <c r="CL1540" s="1" t="s">
        <v>8068</v>
      </c>
    </row>
    <row r="1541" s="1" customFormat="1" spans="1:90">
      <c r="F1541" s="1">
        <v>0</v>
      </c>
      <c r="K1541" s="1">
        <v>101311</v>
      </c>
      <c r="L1541" s="1" t="s">
        <v>23</v>
      </c>
      <c r="M1541" s="1"/>
      <c r="O1541" s="2">
        <v>46233.3944444444</v>
      </c>
      <c r="P1541" s="2">
        <v>46233</v>
      </c>
      <c r="Q1541" s="1" t="s">
        <v>8050</v>
      </c>
      <c r="R1541" s="1" t="s">
        <v>8051</v>
      </c>
      <c r="T1541" s="1" t="s">
        <v>8144</v>
      </c>
      <c r="U1541" s="1" t="s">
        <v>8053</v>
      </c>
      <c r="V1541" s="1" t="s">
        <v>23</v>
      </c>
      <c r="AB1541" s="1" t="s">
        <v>8054</v>
      </c>
      <c r="AD1541" s="1" t="s">
        <v>607</v>
      </c>
      <c r="AE1541" s="1" t="s">
        <v>3488</v>
      </c>
      <c r="AF1541" s="1"/>
      <c r="AG1541" s="3">
        <v>46233</v>
      </c>
      <c r="AH1541" s="1" t="s">
        <v>606</v>
      </c>
      <c r="AI1541" s="1" t="s">
        <v>8055</v>
      </c>
      <c r="AJ1541" s="4">
        <v>1338</v>
      </c>
      <c r="AM1541" s="1" t="s">
        <v>8068</v>
      </c>
      <c r="AO1541" s="1">
        <v>5.9</v>
      </c>
      <c r="AP1541" s="2">
        <v>46233.4361805556</v>
      </c>
      <c r="AQ1541" s="1" t="s">
        <v>8072</v>
      </c>
      <c r="AR1541" s="3">
        <v>46232</v>
      </c>
      <c r="AS1541" s="1">
        <v>15049496125</v>
      </c>
      <c r="AT1541" s="1" t="s">
        <v>8073</v>
      </c>
      <c r="AU1541" s="2">
        <v>46233</v>
      </c>
      <c r="AV1541" s="1" t="s">
        <v>16791</v>
      </c>
      <c r="AW1541" s="1" t="s">
        <v>8068</v>
      </c>
      <c r="AY1541" s="1" t="s">
        <v>16792</v>
      </c>
      <c r="AZ1541" s="1" t="s">
        <v>8265</v>
      </c>
      <c r="BA1541" s="1" t="s">
        <v>16793</v>
      </c>
      <c r="BB1541" s="1" t="s">
        <v>4526</v>
      </c>
      <c r="BC1541" s="1" t="s">
        <v>448</v>
      </c>
      <c r="BD1541" s="1" t="s">
        <v>428</v>
      </c>
      <c r="BE1541" s="1" t="s">
        <v>16794</v>
      </c>
      <c r="BF1541" s="1" t="s">
        <v>3878</v>
      </c>
      <c r="BG1541" s="2">
        <v>46233.4009027778</v>
      </c>
      <c r="BH1541" s="2">
        <v>46233.3944907407</v>
      </c>
      <c r="BL1541" s="1" t="s">
        <v>8064</v>
      </c>
      <c r="BM1541" s="1" t="s">
        <v>8270</v>
      </c>
      <c r="BN1541" s="1" t="s">
        <v>601</v>
      </c>
      <c r="BO1541" s="1" t="s">
        <v>16795</v>
      </c>
      <c r="BP1541" s="1" t="s">
        <v>8067</v>
      </c>
      <c r="BQ1541" s="1" t="s">
        <v>6540</v>
      </c>
      <c r="BT1541" s="2">
        <v>46233.4309143519</v>
      </c>
      <c r="BU1541" s="2">
        <v>46233.436400463</v>
      </c>
      <c r="BV1541" s="1" t="s">
        <v>591</v>
      </c>
      <c r="BW1541" s="3">
        <v>48059</v>
      </c>
      <c r="BX1541" s="1" t="s">
        <v>8586</v>
      </c>
      <c r="BY1541" s="1" t="s">
        <v>597</v>
      </c>
      <c r="BZ1541" s="1" t="s">
        <v>8050</v>
      </c>
      <c r="CB1541" s="1" t="s">
        <v>55</v>
      </c>
      <c r="CC1541" s="1">
        <v>50</v>
      </c>
      <c r="CE1541" s="1">
        <v>50</v>
      </c>
      <c r="CF1541" s="1" t="s">
        <v>15824</v>
      </c>
      <c r="CG1541" s="1">
        <v>35</v>
      </c>
      <c r="CJ1541" s="1" t="s">
        <v>847</v>
      </c>
      <c r="CK1541" s="2">
        <v>46235.6043981481</v>
      </c>
      <c r="CL1541" s="1" t="s">
        <v>8068</v>
      </c>
    </row>
    <row r="1542" s="1" customFormat="1" spans="1:90">
      <c r="F1542" s="1">
        <v>0</v>
      </c>
      <c r="K1542" s="1">
        <v>101098</v>
      </c>
      <c r="L1542" s="1" t="s">
        <v>27</v>
      </c>
      <c r="O1542" s="2">
        <v>46233.4273842593</v>
      </c>
      <c r="P1542" s="2">
        <v>46233</v>
      </c>
      <c r="Q1542" s="1" t="s">
        <v>8050</v>
      </c>
      <c r="R1542" s="1" t="s">
        <v>8051</v>
      </c>
      <c r="T1542" s="1" t="s">
        <v>8144</v>
      </c>
      <c r="U1542" s="1" t="s">
        <v>8053</v>
      </c>
      <c r="V1542" s="1" t="s">
        <v>27</v>
      </c>
      <c r="AB1542" s="1" t="s">
        <v>8054</v>
      </c>
      <c r="AD1542" s="1" t="s">
        <v>596</v>
      </c>
      <c r="AE1542" s="1" t="s">
        <v>655</v>
      </c>
      <c r="AF1542" s="1" t="s">
        <v>8068</v>
      </c>
      <c r="AG1542" s="3">
        <v>45559</v>
      </c>
      <c r="AI1542" s="1" t="s">
        <v>8055</v>
      </c>
      <c r="AJ1542" s="1">
        <v>25</v>
      </c>
      <c r="AP1542" s="2">
        <v>46233.4367708333</v>
      </c>
      <c r="AQ1542" s="1" t="s">
        <v>8072</v>
      </c>
      <c r="AR1542" s="3">
        <v>45558</v>
      </c>
      <c r="AS1542" s="1">
        <v>13997121797</v>
      </c>
      <c r="AT1542" s="1"/>
      <c r="AU1542" s="2">
        <v>46233</v>
      </c>
      <c r="AV1542" s="1" t="s">
        <v>16796</v>
      </c>
      <c r="AW1542" s="1" t="s">
        <v>8068</v>
      </c>
      <c r="AY1542" s="1" t="s">
        <v>16797</v>
      </c>
      <c r="AZ1542" s="1" t="s">
        <v>8085</v>
      </c>
      <c r="BA1542" s="1" t="s">
        <v>16798</v>
      </c>
      <c r="BB1542" s="1" t="s">
        <v>16799</v>
      </c>
      <c r="BC1542" s="1" t="s">
        <v>463</v>
      </c>
      <c r="BD1542" s="1" t="s">
        <v>269</v>
      </c>
      <c r="BE1542" s="1" t="s">
        <v>16800</v>
      </c>
      <c r="BF1542" s="1" t="s">
        <v>6008</v>
      </c>
      <c r="BG1542" s="2">
        <v>46233</v>
      </c>
      <c r="BH1542" s="2">
        <v>46233.4274537037</v>
      </c>
      <c r="BL1542" s="1" t="s">
        <v>8091</v>
      </c>
      <c r="BM1542" s="1" t="s">
        <v>8476</v>
      </c>
      <c r="BN1542" s="1" t="s">
        <v>645</v>
      </c>
      <c r="BO1542" s="1" t="s">
        <v>16801</v>
      </c>
      <c r="BP1542" s="1" t="s">
        <v>8067</v>
      </c>
      <c r="BQ1542" s="1" t="s">
        <v>6540</v>
      </c>
      <c r="BT1542" s="2">
        <v>46233.4318981481</v>
      </c>
      <c r="BU1542" s="2">
        <v>46233.4368287037</v>
      </c>
      <c r="BV1542" s="1" t="s">
        <v>591</v>
      </c>
      <c r="BW1542" s="3">
        <v>47385</v>
      </c>
      <c r="BX1542" s="1" t="s">
        <v>13870</v>
      </c>
      <c r="BY1542" s="1" t="s">
        <v>628</v>
      </c>
      <c r="BZ1542" s="1" t="s">
        <v>8050</v>
      </c>
      <c r="CB1542" s="1" t="s">
        <v>125</v>
      </c>
      <c r="CC1542" s="1">
        <v>0</v>
      </c>
      <c r="CE1542" s="1">
        <v>0</v>
      </c>
      <c r="CG1542" s="1">
        <v>0</v>
      </c>
      <c r="CL1542" s="1" t="s">
        <v>8068</v>
      </c>
    </row>
    <row r="1543" s="1" customFormat="1" spans="1:90">
      <c r="F1543" s="1">
        <v>0</v>
      </c>
      <c r="K1543" s="1">
        <v>101325</v>
      </c>
      <c r="L1543" s="1" t="s">
        <v>24</v>
      </c>
      <c r="O1543" s="2">
        <v>46232.4809490741</v>
      </c>
      <c r="P1543" s="2">
        <v>46233</v>
      </c>
      <c r="Q1543" s="1" t="s">
        <v>8050</v>
      </c>
      <c r="R1543" s="1" t="s">
        <v>8051</v>
      </c>
      <c r="T1543" s="1" t="s">
        <v>8144</v>
      </c>
      <c r="U1543" s="1" t="s">
        <v>8053</v>
      </c>
      <c r="V1543" s="1" t="s">
        <v>24</v>
      </c>
      <c r="AB1543" s="1" t="s">
        <v>8054</v>
      </c>
      <c r="AD1543" s="1" t="s">
        <v>596</v>
      </c>
      <c r="AE1543" s="1" t="s">
        <v>3579</v>
      </c>
      <c r="AF1543" s="1" t="s">
        <v>8068</v>
      </c>
      <c r="AG1543" s="1"/>
      <c r="AH1543" s="1"/>
      <c r="AI1543" s="1" t="s">
        <v>8071</v>
      </c>
      <c r="AJ1543" s="1">
        <v>273</v>
      </c>
      <c r="AP1543" s="2">
        <v>46233.437349537</v>
      </c>
      <c r="AQ1543" s="1"/>
      <c r="AR1543" s="1"/>
      <c r="AS1543" s="1">
        <v>13354875262</v>
      </c>
      <c r="AT1543" s="1" t="s">
        <v>8056</v>
      </c>
      <c r="AU1543" s="2">
        <v>46233</v>
      </c>
      <c r="AV1543" s="1"/>
      <c r="AW1543" s="1" t="s">
        <v>8050</v>
      </c>
      <c r="AY1543" s="1" t="s">
        <v>16802</v>
      </c>
      <c r="AZ1543" s="1" t="s">
        <v>8058</v>
      </c>
      <c r="BA1543" s="1" t="s">
        <v>16803</v>
      </c>
      <c r="BB1543" s="1" t="s">
        <v>16804</v>
      </c>
      <c r="BC1543" s="1" t="s">
        <v>489</v>
      </c>
      <c r="BD1543" s="1" t="s">
        <v>383</v>
      </c>
      <c r="BE1543" s="1" t="s">
        <v>16805</v>
      </c>
      <c r="BF1543" s="1" t="s">
        <v>8062</v>
      </c>
      <c r="BG1543" s="2">
        <v>46233.4166666667</v>
      </c>
      <c r="BH1543" s="2">
        <v>46232.5014467593</v>
      </c>
      <c r="BL1543" s="1" t="s">
        <v>8064</v>
      </c>
      <c r="BM1543" s="1" t="s">
        <v>8249</v>
      </c>
      <c r="BN1543" s="1" t="s">
        <v>601</v>
      </c>
      <c r="BO1543" s="1" t="s">
        <v>16806</v>
      </c>
      <c r="BP1543" s="1" t="s">
        <v>8082</v>
      </c>
      <c r="BQ1543" s="1" t="s">
        <v>6540</v>
      </c>
      <c r="BR1543" s="1"/>
      <c r="BS1543" s="1"/>
      <c r="BT1543" s="2">
        <v>46233.4243865741</v>
      </c>
      <c r="BU1543" s="2">
        <v>46233.4374189815</v>
      </c>
      <c r="BV1543" s="1" t="s">
        <v>591</v>
      </c>
      <c r="BW1543" s="1"/>
      <c r="BX1543" s="1"/>
      <c r="BY1543" s="1"/>
      <c r="BZ1543" s="1" t="s">
        <v>8050</v>
      </c>
      <c r="CB1543" s="1" t="s">
        <v>60</v>
      </c>
      <c r="CC1543" s="1">
        <v>0</v>
      </c>
      <c r="CD1543" s="1"/>
      <c r="CE1543" s="1">
        <v>0</v>
      </c>
      <c r="CG1543" s="1">
        <v>0</v>
      </c>
      <c r="CH1543" s="1"/>
      <c r="CI1543" s="1"/>
      <c r="CL1543" s="1" t="s">
        <v>8068</v>
      </c>
    </row>
    <row r="1544" s="1" customFormat="1" spans="1:90">
      <c r="F1544" s="1">
        <v>0</v>
      </c>
      <c r="K1544" s="1">
        <v>101325</v>
      </c>
      <c r="L1544" s="1" t="s">
        <v>24</v>
      </c>
      <c r="O1544" s="2">
        <v>46232.4809490741</v>
      </c>
      <c r="P1544" s="2">
        <v>46233</v>
      </c>
      <c r="Q1544" s="1" t="s">
        <v>8050</v>
      </c>
      <c r="R1544" s="1" t="s">
        <v>8051</v>
      </c>
      <c r="S1544" s="1"/>
      <c r="T1544" s="1" t="s">
        <v>8144</v>
      </c>
      <c r="U1544" s="1" t="s">
        <v>8053</v>
      </c>
      <c r="V1544" s="1" t="s">
        <v>24</v>
      </c>
      <c r="AB1544" s="1" t="s">
        <v>8054</v>
      </c>
      <c r="AD1544" s="1" t="s">
        <v>596</v>
      </c>
      <c r="AE1544" s="1" t="s">
        <v>3579</v>
      </c>
      <c r="AF1544" s="1" t="s">
        <v>8068</v>
      </c>
      <c r="AG1544" s="1"/>
      <c r="AH1544" s="1"/>
      <c r="AI1544" s="1" t="s">
        <v>8071</v>
      </c>
      <c r="AJ1544" s="1">
        <v>273</v>
      </c>
      <c r="AK1544" s="1"/>
      <c r="AP1544" s="2">
        <v>46233.4381712963</v>
      </c>
      <c r="AQ1544" s="1"/>
      <c r="AR1544" s="1"/>
      <c r="AS1544" s="1">
        <v>13354875262</v>
      </c>
      <c r="AT1544" s="1" t="s">
        <v>8056</v>
      </c>
      <c r="AU1544" s="2">
        <v>46233</v>
      </c>
      <c r="AV1544" s="1"/>
      <c r="AW1544" s="1" t="s">
        <v>8050</v>
      </c>
      <c r="AY1544" s="1" t="s">
        <v>16802</v>
      </c>
      <c r="AZ1544" s="1" t="s">
        <v>8058</v>
      </c>
      <c r="BA1544" s="1" t="s">
        <v>16803</v>
      </c>
      <c r="BB1544" s="1" t="s">
        <v>16807</v>
      </c>
      <c r="BC1544" s="1" t="s">
        <v>489</v>
      </c>
      <c r="BD1544" s="1" t="s">
        <v>383</v>
      </c>
      <c r="BE1544" s="1" t="s">
        <v>16805</v>
      </c>
      <c r="BF1544" s="1" t="s">
        <v>8062</v>
      </c>
      <c r="BG1544" s="2">
        <v>46233.4166666667</v>
      </c>
      <c r="BH1544" s="2">
        <v>46232.5021180556</v>
      </c>
      <c r="BL1544" s="1" t="s">
        <v>8064</v>
      </c>
      <c r="BM1544" s="1" t="s">
        <v>8249</v>
      </c>
      <c r="BN1544" s="1" t="s">
        <v>601</v>
      </c>
      <c r="BO1544" s="1" t="s">
        <v>16806</v>
      </c>
      <c r="BP1544" s="1" t="s">
        <v>8082</v>
      </c>
      <c r="BQ1544" s="1" t="s">
        <v>6540</v>
      </c>
      <c r="BT1544" s="2">
        <v>46233.4243865741</v>
      </c>
      <c r="BU1544" s="2">
        <v>46233.4382175926</v>
      </c>
      <c r="BV1544" s="1" t="s">
        <v>818</v>
      </c>
      <c r="BW1544" s="1"/>
      <c r="BX1544" s="1"/>
      <c r="BY1544" s="1"/>
      <c r="BZ1544" s="1" t="s">
        <v>8050</v>
      </c>
      <c r="CB1544" s="1" t="s">
        <v>60</v>
      </c>
      <c r="CC1544" s="1">
        <v>0</v>
      </c>
      <c r="CE1544" s="1">
        <v>0</v>
      </c>
      <c r="CG1544" s="1">
        <v>0</v>
      </c>
      <c r="CL1544" s="1" t="s">
        <v>8068</v>
      </c>
    </row>
    <row r="1545" s="1" customFormat="1" spans="1:90">
      <c r="A1545" s="1" t="s">
        <v>16808</v>
      </c>
      <c r="C1545" s="1">
        <v>1</v>
      </c>
      <c r="K1545" s="1">
        <v>101073</v>
      </c>
      <c r="L1545" s="1" t="s">
        <v>26</v>
      </c>
      <c r="O1545" s="2">
        <v>46228.5556134259</v>
      </c>
      <c r="P1545" s="2">
        <v>46228</v>
      </c>
      <c r="Q1545" s="1"/>
      <c r="R1545" s="1" t="s">
        <v>8051</v>
      </c>
      <c r="T1545" s="1" t="s">
        <v>8052</v>
      </c>
      <c r="U1545" s="1" t="s">
        <v>8053</v>
      </c>
      <c r="V1545" s="1" t="s">
        <v>26</v>
      </c>
      <c r="AB1545" s="1" t="s">
        <v>8054</v>
      </c>
      <c r="AD1545" s="1" t="s">
        <v>596</v>
      </c>
      <c r="AE1545" s="1" t="s">
        <v>2083</v>
      </c>
      <c r="AF1545" s="1" t="s">
        <v>8068</v>
      </c>
      <c r="AG1545" s="3">
        <v>43926</v>
      </c>
      <c r="AI1545" s="1" t="s">
        <v>8055</v>
      </c>
      <c r="AP1545" s="2">
        <v>46233.4383217593</v>
      </c>
      <c r="AQ1545" s="1" t="s">
        <v>8072</v>
      </c>
      <c r="AR1545" s="3">
        <v>43923</v>
      </c>
      <c r="AS1545" s="1">
        <v>15769555126</v>
      </c>
      <c r="AT1545" s="1" t="s">
        <v>8073</v>
      </c>
      <c r="AU1545" s="2">
        <v>46228</v>
      </c>
      <c r="AV1545" s="1" t="s">
        <v>16809</v>
      </c>
      <c r="AW1545" s="1" t="s">
        <v>8050</v>
      </c>
      <c r="AY1545" s="1" t="s">
        <v>16810</v>
      </c>
      <c r="AZ1545" s="1" t="s">
        <v>8317</v>
      </c>
      <c r="BA1545" s="1" t="s">
        <v>16811</v>
      </c>
      <c r="BB1545" s="1" t="s">
        <v>2431</v>
      </c>
      <c r="BC1545" s="1" t="s">
        <v>496</v>
      </c>
      <c r="BD1545" s="1" t="s">
        <v>274</v>
      </c>
      <c r="BE1545" s="1" t="s">
        <v>16812</v>
      </c>
      <c r="BF1545" s="1" t="s">
        <v>3868</v>
      </c>
      <c r="BG1545" s="2">
        <v>46233.625</v>
      </c>
      <c r="BH1545" s="2">
        <v>46228.5556481481</v>
      </c>
      <c r="BJ1545" s="1" t="s">
        <v>16813</v>
      </c>
      <c r="BL1545" s="1" t="s">
        <v>8115</v>
      </c>
      <c r="BM1545" s="1" t="s">
        <v>13001</v>
      </c>
      <c r="BN1545" s="1" t="s">
        <v>590</v>
      </c>
      <c r="BO1545" s="1" t="s">
        <v>16814</v>
      </c>
      <c r="BP1545" s="1" t="s">
        <v>8082</v>
      </c>
      <c r="BQ1545" s="1" t="s">
        <v>6540</v>
      </c>
      <c r="BR1545" s="1" t="s">
        <v>10506</v>
      </c>
      <c r="BS1545" s="1" t="s">
        <v>9861</v>
      </c>
      <c r="BU1545" s="2">
        <v>46233.4383217593</v>
      </c>
      <c r="BV1545" s="1" t="s">
        <v>591</v>
      </c>
      <c r="BW1545" s="3">
        <v>45752</v>
      </c>
      <c r="BX1545" s="1" t="s">
        <v>16815</v>
      </c>
      <c r="BY1545" s="1" t="s">
        <v>597</v>
      </c>
      <c r="BZ1545" s="1" t="s">
        <v>8050</v>
      </c>
      <c r="CB1545" s="1" t="s">
        <v>103</v>
      </c>
      <c r="CC1545" s="1">
        <v>290</v>
      </c>
      <c r="CE1545" s="1">
        <v>290</v>
      </c>
      <c r="CF1545" s="1" t="s">
        <v>16790</v>
      </c>
      <c r="CG1545" s="1">
        <v>147</v>
      </c>
      <c r="CJ1545" s="1" t="s">
        <v>622</v>
      </c>
      <c r="CK1545" s="2">
        <v>46234.5841435185</v>
      </c>
      <c r="CL1545" s="1" t="s">
        <v>8068</v>
      </c>
    </row>
    <row r="1546" s="1" customFormat="1" spans="1:90">
      <c r="F1546" s="1">
        <v>0</v>
      </c>
      <c r="K1546" s="1">
        <v>101325</v>
      </c>
      <c r="L1546" s="1" t="s">
        <v>24</v>
      </c>
      <c r="O1546" s="2">
        <v>46233.4266550926</v>
      </c>
      <c r="P1546" s="2">
        <v>46232</v>
      </c>
      <c r="Q1546" s="1"/>
      <c r="R1546" s="1" t="s">
        <v>8051</v>
      </c>
      <c r="S1546" s="1" t="s">
        <v>8096</v>
      </c>
      <c r="T1546" s="1" t="s">
        <v>8144</v>
      </c>
      <c r="U1546" s="1" t="s">
        <v>8053</v>
      </c>
      <c r="V1546" s="1" t="s">
        <v>24</v>
      </c>
      <c r="AB1546" s="1" t="s">
        <v>8054</v>
      </c>
      <c r="AD1546" s="1" t="s">
        <v>596</v>
      </c>
      <c r="AE1546" s="1" t="s">
        <v>3538</v>
      </c>
      <c r="AF1546" s="1" t="s">
        <v>8068</v>
      </c>
      <c r="AG1546" s="3">
        <v>46233</v>
      </c>
      <c r="AI1546" s="1" t="s">
        <v>8071</v>
      </c>
      <c r="AJ1546" s="1">
        <v>68</v>
      </c>
      <c r="AK1546" s="1"/>
      <c r="AP1546" s="2">
        <v>46233.4381828704</v>
      </c>
      <c r="AQ1546" s="1" t="s">
        <v>8072</v>
      </c>
      <c r="AR1546" s="3">
        <v>46232</v>
      </c>
      <c r="AS1546" s="1">
        <v>13214080908</v>
      </c>
      <c r="AT1546" s="1" t="s">
        <v>8073</v>
      </c>
      <c r="AU1546" s="2">
        <v>46232</v>
      </c>
      <c r="AV1546" s="1" t="s">
        <v>16816</v>
      </c>
      <c r="AW1546" s="1" t="s">
        <v>8068</v>
      </c>
      <c r="AY1546" s="1" t="s">
        <v>16817</v>
      </c>
      <c r="AZ1546" s="1" t="s">
        <v>8058</v>
      </c>
      <c r="BA1546" s="1" t="s">
        <v>16818</v>
      </c>
      <c r="BB1546" s="1" t="s">
        <v>16819</v>
      </c>
      <c r="BC1546" s="1" t="s">
        <v>489</v>
      </c>
      <c r="BD1546" s="1" t="s">
        <v>400</v>
      </c>
      <c r="BE1546" s="1"/>
      <c r="BF1546" s="1" t="s">
        <v>3878</v>
      </c>
      <c r="BG1546" s="2">
        <v>46233.3541666667</v>
      </c>
      <c r="BH1546" s="2">
        <v>46233.4296643519</v>
      </c>
      <c r="BL1546" s="1" t="s">
        <v>8064</v>
      </c>
      <c r="BM1546" s="1" t="s">
        <v>8065</v>
      </c>
      <c r="BN1546" s="1" t="s">
        <v>601</v>
      </c>
      <c r="BO1546" s="1" t="s">
        <v>16820</v>
      </c>
      <c r="BP1546" s="1" t="s">
        <v>8082</v>
      </c>
      <c r="BQ1546" s="1" t="s">
        <v>6540</v>
      </c>
      <c r="BT1546" s="2">
        <v>46233.4314583333</v>
      </c>
      <c r="BU1546" s="2">
        <v>46233.4383564815</v>
      </c>
      <c r="BV1546" s="1" t="s">
        <v>1135</v>
      </c>
      <c r="BW1546" s="3">
        <v>48059</v>
      </c>
      <c r="BX1546" s="1" t="s">
        <v>9711</v>
      </c>
      <c r="BY1546" s="1" t="s">
        <v>1150</v>
      </c>
      <c r="BZ1546" s="1" t="s">
        <v>8050</v>
      </c>
      <c r="CB1546" s="1" t="s">
        <v>66</v>
      </c>
      <c r="CC1546" s="1">
        <v>0</v>
      </c>
      <c r="CE1546" s="1">
        <v>0</v>
      </c>
      <c r="CG1546" s="1">
        <v>0</v>
      </c>
      <c r="CL1546" s="1" t="s">
        <v>8068</v>
      </c>
    </row>
    <row r="1547" s="1" customFormat="1" spans="1:90">
      <c r="A1547" s="1" t="s">
        <v>12390</v>
      </c>
      <c r="F1547" s="1">
        <v>0</v>
      </c>
      <c r="K1547" s="1">
        <v>101325</v>
      </c>
      <c r="L1547" s="1" t="s">
        <v>24</v>
      </c>
      <c r="O1547" s="2">
        <v>46232.7417013889</v>
      </c>
      <c r="P1547" s="2">
        <v>46233</v>
      </c>
      <c r="Q1547" s="1" t="s">
        <v>8050</v>
      </c>
      <c r="R1547" s="1" t="s">
        <v>8051</v>
      </c>
      <c r="S1547" s="1"/>
      <c r="T1547" s="1" t="s">
        <v>8144</v>
      </c>
      <c r="U1547" s="1" t="s">
        <v>8053</v>
      </c>
      <c r="V1547" s="1" t="s">
        <v>24</v>
      </c>
      <c r="AB1547" s="1" t="s">
        <v>8054</v>
      </c>
      <c r="AD1547" s="1" t="s">
        <v>607</v>
      </c>
      <c r="AE1547" s="1" t="s">
        <v>3581</v>
      </c>
      <c r="AF1547" s="1" t="s">
        <v>8068</v>
      </c>
      <c r="AG1547" s="3">
        <v>44179</v>
      </c>
      <c r="AH1547" s="1" t="s">
        <v>606</v>
      </c>
      <c r="AI1547" s="1" t="s">
        <v>8055</v>
      </c>
      <c r="AJ1547" s="1">
        <v>435</v>
      </c>
      <c r="AP1547" s="2">
        <v>46233.4385416667</v>
      </c>
      <c r="AQ1547" s="1" t="s">
        <v>8072</v>
      </c>
      <c r="AR1547" s="3">
        <v>44178</v>
      </c>
      <c r="AS1547" s="1">
        <v>18148271733</v>
      </c>
      <c r="AT1547" s="1" t="s">
        <v>8056</v>
      </c>
      <c r="AU1547" s="2">
        <v>46233</v>
      </c>
      <c r="AV1547" s="1" t="s">
        <v>16821</v>
      </c>
      <c r="AW1547" s="1" t="s">
        <v>8050</v>
      </c>
      <c r="AY1547" s="1" t="s">
        <v>16822</v>
      </c>
      <c r="AZ1547" s="1" t="s">
        <v>8058</v>
      </c>
      <c r="BA1547" s="1" t="s">
        <v>16823</v>
      </c>
      <c r="BB1547" s="1" t="s">
        <v>3582</v>
      </c>
      <c r="BC1547" s="1" t="s">
        <v>489</v>
      </c>
      <c r="BD1547" s="1" t="s">
        <v>389</v>
      </c>
      <c r="BE1547" s="1" t="s">
        <v>16824</v>
      </c>
      <c r="BF1547" s="1" t="s">
        <v>6225</v>
      </c>
      <c r="BG1547" s="2">
        <v>46233.6666666667</v>
      </c>
      <c r="BH1547" s="2">
        <v>46232.7417361111</v>
      </c>
      <c r="BL1547" s="1" t="s">
        <v>8064</v>
      </c>
      <c r="BM1547" s="1" t="s">
        <v>8065</v>
      </c>
      <c r="BN1547" s="1" t="s">
        <v>590</v>
      </c>
      <c r="BO1547" s="1" t="s">
        <v>16825</v>
      </c>
      <c r="BP1547" s="1" t="s">
        <v>8067</v>
      </c>
      <c r="BQ1547" s="1" t="s">
        <v>6540</v>
      </c>
      <c r="BT1547" s="2">
        <v>46233.4326157407</v>
      </c>
      <c r="BU1547" s="2">
        <v>46233.4386342593</v>
      </c>
      <c r="BV1547" s="1" t="s">
        <v>818</v>
      </c>
      <c r="BW1547" s="3">
        <v>46005</v>
      </c>
      <c r="BX1547" s="1" t="s">
        <v>12400</v>
      </c>
      <c r="BY1547" s="1" t="s">
        <v>818</v>
      </c>
      <c r="BZ1547" s="1" t="s">
        <v>8050</v>
      </c>
      <c r="CB1547" s="1" t="s">
        <v>63</v>
      </c>
      <c r="CC1547" s="1">
        <v>30</v>
      </c>
      <c r="CE1547" s="1">
        <v>30</v>
      </c>
      <c r="CG1547" s="1">
        <v>0</v>
      </c>
      <c r="CL1547" s="1" t="s">
        <v>8068</v>
      </c>
    </row>
    <row r="1548" s="1" customFormat="1" spans="1:90">
      <c r="F1548" s="1">
        <v>0</v>
      </c>
      <c r="K1548" s="1">
        <v>101325</v>
      </c>
      <c r="L1548" s="1" t="s">
        <v>24</v>
      </c>
      <c r="M1548" s="1"/>
      <c r="O1548" s="2">
        <v>46232.4278240741</v>
      </c>
      <c r="P1548" s="2">
        <v>46232</v>
      </c>
      <c r="Q1548" s="1" t="s">
        <v>8050</v>
      </c>
      <c r="R1548" s="1" t="s">
        <v>8051</v>
      </c>
      <c r="S1548" s="1"/>
      <c r="T1548" s="1" t="s">
        <v>8144</v>
      </c>
      <c r="U1548" s="1" t="s">
        <v>8053</v>
      </c>
      <c r="V1548" s="1" t="s">
        <v>24</v>
      </c>
      <c r="AB1548" s="1" t="s">
        <v>8054</v>
      </c>
      <c r="AD1548" s="1" t="s">
        <v>596</v>
      </c>
      <c r="AE1548" s="1" t="s">
        <v>3538</v>
      </c>
      <c r="AF1548" s="1" t="s">
        <v>8068</v>
      </c>
      <c r="AG1548" s="3">
        <v>46233</v>
      </c>
      <c r="AI1548" s="1" t="s">
        <v>8071</v>
      </c>
      <c r="AJ1548" s="1">
        <v>68</v>
      </c>
      <c r="AM1548" s="1" t="s">
        <v>8068</v>
      </c>
      <c r="AO1548" s="1">
        <v>4.8</v>
      </c>
      <c r="AP1548" s="2">
        <v>46233.4386921296</v>
      </c>
      <c r="AQ1548" s="1" t="s">
        <v>8072</v>
      </c>
      <c r="AR1548" s="3">
        <v>46232</v>
      </c>
      <c r="AS1548" s="1">
        <v>13214080908</v>
      </c>
      <c r="AT1548" s="1" t="s">
        <v>8073</v>
      </c>
      <c r="AU1548" s="2">
        <v>46232</v>
      </c>
      <c r="AV1548" s="1" t="s">
        <v>16826</v>
      </c>
      <c r="AW1548" s="1" t="s">
        <v>8068</v>
      </c>
      <c r="AY1548" s="1" t="s">
        <v>16817</v>
      </c>
      <c r="AZ1548" s="1" t="s">
        <v>8058</v>
      </c>
      <c r="BA1548" s="1" t="s">
        <v>16818</v>
      </c>
      <c r="BB1548" s="1" t="s">
        <v>16827</v>
      </c>
      <c r="BC1548" s="1" t="s">
        <v>489</v>
      </c>
      <c r="BD1548" s="1" t="s">
        <v>400</v>
      </c>
      <c r="BE1548" s="1" t="s">
        <v>16828</v>
      </c>
      <c r="BF1548" s="1" t="s">
        <v>3878</v>
      </c>
      <c r="BG1548" s="2">
        <v>46233.3541666667</v>
      </c>
      <c r="BH1548" s="2">
        <v>46232.4334606481</v>
      </c>
      <c r="BL1548" s="1" t="s">
        <v>8064</v>
      </c>
      <c r="BM1548" s="1" t="s">
        <v>8065</v>
      </c>
      <c r="BN1548" s="1" t="s">
        <v>601</v>
      </c>
      <c r="BO1548" s="1" t="s">
        <v>16820</v>
      </c>
      <c r="BP1548" s="1" t="s">
        <v>8082</v>
      </c>
      <c r="BQ1548" s="1" t="s">
        <v>6540</v>
      </c>
      <c r="BT1548" s="2">
        <v>46233.4314583333</v>
      </c>
      <c r="BU1548" s="2">
        <v>46233.4388078704</v>
      </c>
      <c r="BV1548" s="1" t="s">
        <v>591</v>
      </c>
      <c r="BW1548" s="3">
        <v>48059</v>
      </c>
      <c r="BX1548" s="1" t="s">
        <v>9689</v>
      </c>
      <c r="BY1548" s="1" t="s">
        <v>726</v>
      </c>
      <c r="BZ1548" s="1" t="s">
        <v>8050</v>
      </c>
      <c r="CB1548" s="1" t="s">
        <v>66</v>
      </c>
      <c r="CC1548" s="1">
        <v>0</v>
      </c>
      <c r="CE1548" s="1">
        <v>0</v>
      </c>
      <c r="CG1548" s="1">
        <v>0</v>
      </c>
      <c r="CL1548" s="1" t="s">
        <v>8068</v>
      </c>
    </row>
    <row r="1549" s="1" customFormat="1" spans="1:90">
      <c r="A1549" s="1" t="s">
        <v>16829</v>
      </c>
      <c r="F1549" s="1">
        <v>0</v>
      </c>
      <c r="K1549" s="1">
        <v>101311</v>
      </c>
      <c r="L1549" s="1" t="s">
        <v>23</v>
      </c>
      <c r="M1549" s="1" t="s">
        <v>8106</v>
      </c>
      <c r="O1549" s="2">
        <v>46232.3475578704</v>
      </c>
      <c r="P1549" s="2">
        <v>46233</v>
      </c>
      <c r="R1549" s="1" t="s">
        <v>8051</v>
      </c>
      <c r="S1549" s="1" t="s">
        <v>8556</v>
      </c>
      <c r="T1549" s="1" t="s">
        <v>8144</v>
      </c>
      <c r="U1549" s="1" t="s">
        <v>8053</v>
      </c>
      <c r="V1549" s="1" t="s">
        <v>23</v>
      </c>
      <c r="AB1549" s="1" t="s">
        <v>8054</v>
      </c>
      <c r="AD1549" s="1" t="s">
        <v>607</v>
      </c>
      <c r="AE1549" s="1" t="s">
        <v>3338</v>
      </c>
      <c r="AF1549" s="1" t="s">
        <v>8068</v>
      </c>
      <c r="AG1549" s="3">
        <v>46233</v>
      </c>
      <c r="AH1549" s="1" t="s">
        <v>606</v>
      </c>
      <c r="AI1549" s="1" t="s">
        <v>8071</v>
      </c>
      <c r="AJ1549" s="1">
        <v>97</v>
      </c>
      <c r="AP1549" s="2">
        <v>46233.4397337963</v>
      </c>
      <c r="AQ1549" s="1" t="s">
        <v>8072</v>
      </c>
      <c r="AR1549" s="3">
        <v>46230</v>
      </c>
      <c r="AS1549" s="1">
        <v>13948019326</v>
      </c>
      <c r="AT1549" s="1" t="s">
        <v>8073</v>
      </c>
      <c r="AU1549" s="2">
        <v>46233</v>
      </c>
      <c r="AV1549" s="1" t="s">
        <v>16830</v>
      </c>
      <c r="AW1549" s="1" t="s">
        <v>8068</v>
      </c>
      <c r="AY1549" s="1" t="s">
        <v>16831</v>
      </c>
      <c r="AZ1549" s="1" t="s">
        <v>16667</v>
      </c>
      <c r="BA1549" s="1" t="s">
        <v>16832</v>
      </c>
      <c r="BB1549" s="1" t="s">
        <v>3340</v>
      </c>
      <c r="BC1549" s="1" t="s">
        <v>448</v>
      </c>
      <c r="BD1549" s="1" t="s">
        <v>429</v>
      </c>
      <c r="BE1549" s="1" t="s">
        <v>8636</v>
      </c>
      <c r="BF1549" s="1" t="s">
        <v>3878</v>
      </c>
      <c r="BG1549" s="2">
        <v>46233.7083333333</v>
      </c>
      <c r="BH1549" s="2">
        <v>46232.3622222222</v>
      </c>
      <c r="BL1549" s="1" t="s">
        <v>8064</v>
      </c>
      <c r="BM1549" s="1" t="s">
        <v>16670</v>
      </c>
      <c r="BN1549" s="1" t="s">
        <v>601</v>
      </c>
      <c r="BO1549" s="1" t="s">
        <v>16833</v>
      </c>
      <c r="BP1549" s="1" t="s">
        <v>8082</v>
      </c>
      <c r="BQ1549" s="1" t="s">
        <v>6540</v>
      </c>
      <c r="BT1549" s="2">
        <v>46233.4298726852</v>
      </c>
      <c r="BU1549" s="2">
        <v>46233.4398842593</v>
      </c>
      <c r="BV1549" s="1" t="s">
        <v>949</v>
      </c>
      <c r="BW1549" s="3">
        <v>48059</v>
      </c>
      <c r="BX1549" s="1" t="s">
        <v>16829</v>
      </c>
      <c r="BY1549" s="1" t="s">
        <v>950</v>
      </c>
      <c r="BZ1549" s="1" t="s">
        <v>8050</v>
      </c>
      <c r="CB1549" s="1" t="s">
        <v>55</v>
      </c>
      <c r="CC1549" s="1">
        <v>30</v>
      </c>
      <c r="CE1549" s="1">
        <v>30</v>
      </c>
      <c r="CG1549" s="1">
        <v>0</v>
      </c>
      <c r="CL1549" s="1" t="s">
        <v>8068</v>
      </c>
    </row>
    <row r="1550" s="1" customFormat="1" spans="1:90">
      <c r="F1550" s="1">
        <v>0</v>
      </c>
      <c r="K1550" s="1">
        <v>101311</v>
      </c>
      <c r="L1550" s="1" t="s">
        <v>23</v>
      </c>
      <c r="O1550" s="2">
        <v>46231.7458796296</v>
      </c>
      <c r="P1550" s="2">
        <v>46233.4166666667</v>
      </c>
      <c r="Q1550" s="1"/>
      <c r="R1550" s="1" t="s">
        <v>8051</v>
      </c>
      <c r="T1550" s="1" t="s">
        <v>8144</v>
      </c>
      <c r="U1550" s="1" t="s">
        <v>8053</v>
      </c>
      <c r="V1550" s="1" t="s">
        <v>23</v>
      </c>
      <c r="AB1550" s="1" t="s">
        <v>8054</v>
      </c>
      <c r="AD1550" s="1" t="s">
        <v>596</v>
      </c>
      <c r="AE1550" s="1" t="s">
        <v>3333</v>
      </c>
      <c r="AF1550" s="1" t="s">
        <v>8068</v>
      </c>
      <c r="AG1550" s="3">
        <v>46233</v>
      </c>
      <c r="AI1550" s="1" t="s">
        <v>8071</v>
      </c>
      <c r="AJ1550" s="1">
        <v>205</v>
      </c>
      <c r="AP1550" s="2">
        <v>46233.4415509259</v>
      </c>
      <c r="AQ1550" s="1" t="s">
        <v>8072</v>
      </c>
      <c r="AR1550" s="3">
        <v>46223</v>
      </c>
      <c r="AS1550" s="1">
        <v>18904738881</v>
      </c>
      <c r="AT1550" s="1" t="s">
        <v>8508</v>
      </c>
      <c r="AU1550" s="2">
        <v>46233.4166666667</v>
      </c>
      <c r="AV1550" s="1" t="s">
        <v>16834</v>
      </c>
      <c r="AW1550" s="1" t="s">
        <v>8068</v>
      </c>
      <c r="AY1550" s="1" t="s">
        <v>16733</v>
      </c>
      <c r="AZ1550" s="1" t="s">
        <v>8452</v>
      </c>
      <c r="BA1550" s="1" t="s">
        <v>16734</v>
      </c>
      <c r="BB1550" s="1" t="s">
        <v>16835</v>
      </c>
      <c r="BC1550" s="1" t="s">
        <v>448</v>
      </c>
      <c r="BD1550" s="1" t="s">
        <v>420</v>
      </c>
      <c r="BE1550" s="1" t="s">
        <v>16836</v>
      </c>
      <c r="BF1550" s="1" t="s">
        <v>3878</v>
      </c>
      <c r="BG1550" s="2">
        <v>46233.4166666667</v>
      </c>
      <c r="BH1550" s="2">
        <v>46231.7474189815</v>
      </c>
      <c r="BJ1550" s="1" t="s">
        <v>16837</v>
      </c>
      <c r="BL1550" s="1" t="s">
        <v>8064</v>
      </c>
      <c r="BM1550" s="1" t="s">
        <v>8455</v>
      </c>
      <c r="BN1550" s="1" t="s">
        <v>601</v>
      </c>
      <c r="BO1550" s="1" t="s">
        <v>16737</v>
      </c>
      <c r="BP1550" s="1" t="s">
        <v>8067</v>
      </c>
      <c r="BQ1550" s="1" t="s">
        <v>6540</v>
      </c>
      <c r="BT1550" s="2">
        <v>46233.4195138889</v>
      </c>
      <c r="BU1550" s="2">
        <v>46233.4416666667</v>
      </c>
      <c r="BV1550" s="1" t="s">
        <v>1240</v>
      </c>
      <c r="BW1550" s="3">
        <v>48059</v>
      </c>
      <c r="BX1550" s="1" t="s">
        <v>16838</v>
      </c>
      <c r="BY1550" s="1" t="s">
        <v>1240</v>
      </c>
      <c r="BZ1550" s="1" t="s">
        <v>8050</v>
      </c>
      <c r="CB1550" s="1" t="s">
        <v>50</v>
      </c>
      <c r="CC1550" s="1">
        <v>0</v>
      </c>
      <c r="CE1550" s="1">
        <v>0</v>
      </c>
      <c r="CG1550" s="1">
        <v>0</v>
      </c>
      <c r="CL1550" s="1" t="s">
        <v>8068</v>
      </c>
    </row>
    <row r="1551" s="1" customFormat="1" spans="1:90">
      <c r="F1551" s="1">
        <v>0</v>
      </c>
      <c r="K1551" s="1">
        <v>101311</v>
      </c>
      <c r="L1551" s="1" t="s">
        <v>23</v>
      </c>
      <c r="M1551" s="1"/>
      <c r="O1551" s="2">
        <v>46233.4403587963</v>
      </c>
      <c r="P1551" s="2">
        <v>46233</v>
      </c>
      <c r="Q1551" s="1" t="s">
        <v>8050</v>
      </c>
      <c r="R1551" s="1" t="s">
        <v>8051</v>
      </c>
      <c r="T1551" s="1" t="s">
        <v>8144</v>
      </c>
      <c r="U1551" s="1" t="s">
        <v>8053</v>
      </c>
      <c r="V1551" s="1" t="s">
        <v>23</v>
      </c>
      <c r="AB1551" s="1" t="s">
        <v>8054</v>
      </c>
      <c r="AD1551" s="1" t="s">
        <v>596</v>
      </c>
      <c r="AE1551" s="1" t="s">
        <v>3321</v>
      </c>
      <c r="AF1551" s="1" t="s">
        <v>8068</v>
      </c>
      <c r="AG1551" s="1"/>
      <c r="AI1551" s="1" t="s">
        <v>8055</v>
      </c>
      <c r="AJ1551" s="1">
        <v>77</v>
      </c>
      <c r="AP1551" s="2">
        <v>46233.4419328704</v>
      </c>
      <c r="AQ1551" s="1"/>
      <c r="AR1551" s="1"/>
      <c r="AS1551" s="1">
        <v>15847082292</v>
      </c>
      <c r="AT1551" s="1"/>
      <c r="AU1551" s="2">
        <v>46233</v>
      </c>
      <c r="AV1551" s="1"/>
      <c r="AW1551" s="1" t="s">
        <v>8050</v>
      </c>
      <c r="AY1551" s="1" t="s">
        <v>16839</v>
      </c>
      <c r="AZ1551" s="1" t="s">
        <v>8147</v>
      </c>
      <c r="BA1551" s="1" t="s">
        <v>16840</v>
      </c>
      <c r="BB1551" s="1" t="s">
        <v>16841</v>
      </c>
      <c r="BC1551" s="1" t="s">
        <v>448</v>
      </c>
      <c r="BD1551" s="1" t="s">
        <v>417</v>
      </c>
      <c r="BE1551" s="1" t="s">
        <v>16842</v>
      </c>
      <c r="BF1551" s="1" t="s">
        <v>8062</v>
      </c>
      <c r="BG1551" s="2">
        <v>46233.4407523148</v>
      </c>
      <c r="BH1551" s="2">
        <v>46233.4404050926</v>
      </c>
      <c r="BL1551" s="1" t="s">
        <v>8064</v>
      </c>
      <c r="BM1551" s="1" t="s">
        <v>8151</v>
      </c>
      <c r="BN1551" s="1" t="s">
        <v>601</v>
      </c>
      <c r="BO1551" s="1" t="s">
        <v>16843</v>
      </c>
      <c r="BP1551" s="1" t="s">
        <v>8082</v>
      </c>
      <c r="BQ1551" s="1" t="s">
        <v>6540</v>
      </c>
      <c r="BT1551" s="2">
        <v>46233.4409953704</v>
      </c>
      <c r="BU1551" s="2">
        <v>46233.4419675926</v>
      </c>
      <c r="BV1551" s="1" t="s">
        <v>591</v>
      </c>
      <c r="BW1551" s="1"/>
      <c r="BX1551" s="1"/>
      <c r="BY1551" s="1"/>
      <c r="BZ1551" s="1" t="s">
        <v>8050</v>
      </c>
      <c r="CB1551" s="1" t="s">
        <v>48</v>
      </c>
      <c r="CC1551" s="1">
        <v>0</v>
      </c>
      <c r="CE1551" s="1">
        <v>0</v>
      </c>
      <c r="CL1551" s="1" t="s">
        <v>8068</v>
      </c>
    </row>
    <row r="1552" s="1" customFormat="1" spans="1:90">
      <c r="A1552" s="1" t="s">
        <v>13817</v>
      </c>
      <c r="F1552" s="1">
        <v>0</v>
      </c>
      <c r="K1552" s="1">
        <v>101311</v>
      </c>
      <c r="L1552" s="1" t="s">
        <v>23</v>
      </c>
      <c r="M1552" s="1"/>
      <c r="O1552" s="2">
        <v>46232.7351041667</v>
      </c>
      <c r="P1552" s="2">
        <v>46233</v>
      </c>
      <c r="Q1552" s="1" t="s">
        <v>8050</v>
      </c>
      <c r="R1552" s="1" t="s">
        <v>8051</v>
      </c>
      <c r="S1552" s="1" t="s">
        <v>8096</v>
      </c>
      <c r="T1552" s="1" t="s">
        <v>8144</v>
      </c>
      <c r="U1552" s="1" t="s">
        <v>8053</v>
      </c>
      <c r="V1552" s="1" t="s">
        <v>23</v>
      </c>
      <c r="AB1552" s="1" t="s">
        <v>8054</v>
      </c>
      <c r="AD1552" s="1" t="s">
        <v>596</v>
      </c>
      <c r="AE1552" s="1" t="s">
        <v>3318</v>
      </c>
      <c r="AF1552" s="1" t="s">
        <v>8068</v>
      </c>
      <c r="AG1552" s="3">
        <v>46231</v>
      </c>
      <c r="AH1552" s="1"/>
      <c r="AI1552" s="1" t="s">
        <v>8055</v>
      </c>
      <c r="AJ1552" s="1">
        <v>73</v>
      </c>
      <c r="AK1552" s="1">
        <v>2200</v>
      </c>
      <c r="AP1552" s="2">
        <v>46233.4420486111</v>
      </c>
      <c r="AQ1552" s="1" t="s">
        <v>8072</v>
      </c>
      <c r="AR1552" s="3">
        <v>46230</v>
      </c>
      <c r="AS1552" s="1">
        <v>13327194301</v>
      </c>
      <c r="AT1552" s="1" t="s">
        <v>8056</v>
      </c>
      <c r="AU1552" s="2">
        <v>46233</v>
      </c>
      <c r="AV1552" s="1" t="s">
        <v>16844</v>
      </c>
      <c r="AW1552" s="1" t="s">
        <v>8068</v>
      </c>
      <c r="AY1552" s="1" t="s">
        <v>16845</v>
      </c>
      <c r="AZ1552" s="1" t="s">
        <v>8147</v>
      </c>
      <c r="BA1552" s="1" t="s">
        <v>16846</v>
      </c>
      <c r="BB1552" s="1" t="s">
        <v>16847</v>
      </c>
      <c r="BC1552" s="1" t="s">
        <v>448</v>
      </c>
      <c r="BD1552" s="1" t="s">
        <v>416</v>
      </c>
      <c r="BE1552" s="1" t="s">
        <v>16848</v>
      </c>
      <c r="BF1552" s="1" t="s">
        <v>3903</v>
      </c>
      <c r="BG1552" s="2">
        <v>46233.4126041667</v>
      </c>
      <c r="BH1552" s="2">
        <v>46232.7351388889</v>
      </c>
      <c r="BL1552" s="1" t="s">
        <v>8064</v>
      </c>
      <c r="BM1552" s="1" t="s">
        <v>8780</v>
      </c>
      <c r="BN1552" s="1" t="s">
        <v>601</v>
      </c>
      <c r="BO1552" s="1" t="s">
        <v>16849</v>
      </c>
      <c r="BP1552" s="1" t="s">
        <v>8082</v>
      </c>
      <c r="BQ1552" s="1" t="s">
        <v>6540</v>
      </c>
      <c r="BT1552" s="2">
        <v>46233.4144097222</v>
      </c>
      <c r="BU1552" s="2">
        <v>46233.4423611111</v>
      </c>
      <c r="BV1552" s="1" t="s">
        <v>818</v>
      </c>
      <c r="BW1552" s="3">
        <v>48057</v>
      </c>
      <c r="BX1552" s="1" t="s">
        <v>13824</v>
      </c>
      <c r="BY1552" s="1" t="s">
        <v>818</v>
      </c>
      <c r="BZ1552" s="1" t="s">
        <v>8050</v>
      </c>
      <c r="CB1552" s="1" t="s">
        <v>48</v>
      </c>
      <c r="CC1552" s="1">
        <v>0</v>
      </c>
      <c r="CD1552" s="1"/>
      <c r="CE1552" s="1">
        <v>0</v>
      </c>
      <c r="CF1552" s="1"/>
      <c r="CG1552" s="1"/>
      <c r="CH1552" s="1"/>
      <c r="CI1552" s="1"/>
      <c r="CJ1552" s="1"/>
      <c r="CK1552" s="1"/>
      <c r="CL1552" s="1" t="s">
        <v>8068</v>
      </c>
    </row>
    <row r="1553" s="1" customFormat="1" spans="1:90">
      <c r="A1553" s="1" t="s">
        <v>602</v>
      </c>
      <c r="C1553" s="1">
        <v>1</v>
      </c>
      <c r="F1553" s="1">
        <v>0</v>
      </c>
      <c r="K1553" s="1">
        <v>101073</v>
      </c>
      <c r="L1553" s="1" t="s">
        <v>26</v>
      </c>
      <c r="M1553" s="1" t="s">
        <v>8106</v>
      </c>
      <c r="O1553" s="2">
        <v>46231.9822800926</v>
      </c>
      <c r="P1553" s="2">
        <v>46233</v>
      </c>
      <c r="R1553" s="1" t="s">
        <v>8051</v>
      </c>
      <c r="T1553" s="1" t="s">
        <v>8052</v>
      </c>
      <c r="U1553" s="1" t="s">
        <v>8053</v>
      </c>
      <c r="V1553" s="1" t="s">
        <v>26</v>
      </c>
      <c r="W1553" s="1"/>
      <c r="X1553" s="1"/>
      <c r="AB1553" s="1" t="s">
        <v>8054</v>
      </c>
      <c r="AD1553" s="1" t="s">
        <v>596</v>
      </c>
      <c r="AE1553" s="1" t="s">
        <v>1967</v>
      </c>
      <c r="AF1553" s="1"/>
      <c r="AG1553" s="1"/>
      <c r="AH1553" s="1"/>
      <c r="AI1553" s="1" t="s">
        <v>8071</v>
      </c>
      <c r="AJ1553" s="1">
        <v>260</v>
      </c>
      <c r="AP1553" s="2">
        <v>46233.4431712963</v>
      </c>
      <c r="AQ1553" s="1"/>
      <c r="AR1553" s="1"/>
      <c r="AS1553" s="1">
        <v>18095378602</v>
      </c>
      <c r="AT1553" s="1"/>
      <c r="AU1553" s="2">
        <v>46233</v>
      </c>
      <c r="AV1553" s="1"/>
      <c r="AW1553" s="1" t="s">
        <v>8050</v>
      </c>
      <c r="AY1553" s="1" t="s">
        <v>16850</v>
      </c>
      <c r="AZ1553" s="1" t="s">
        <v>8981</v>
      </c>
      <c r="BA1553" s="1" t="s">
        <v>16851</v>
      </c>
      <c r="BB1553" s="1" t="s">
        <v>16852</v>
      </c>
      <c r="BC1553" s="1" t="s">
        <v>496</v>
      </c>
      <c r="BD1553" s="1" t="s">
        <v>271</v>
      </c>
      <c r="BE1553" s="1" t="s">
        <v>16853</v>
      </c>
      <c r="BF1553" s="1" t="s">
        <v>8112</v>
      </c>
      <c r="BG1553" s="2">
        <v>46233</v>
      </c>
      <c r="BH1553" s="2">
        <v>46232.3059722222</v>
      </c>
      <c r="BK1553" s="1" t="s">
        <v>16854</v>
      </c>
      <c r="BL1553" s="1" t="s">
        <v>8115</v>
      </c>
      <c r="BM1553" s="1" t="s">
        <v>8985</v>
      </c>
      <c r="BN1553" s="1" t="s">
        <v>601</v>
      </c>
      <c r="BO1553" s="1" t="s">
        <v>16855</v>
      </c>
      <c r="BP1553" s="1" t="s">
        <v>8067</v>
      </c>
      <c r="BQ1553" s="1" t="s">
        <v>6540</v>
      </c>
      <c r="BT1553" s="2">
        <v>46233.4358680556</v>
      </c>
      <c r="BU1553" s="2">
        <v>46233.4432291667</v>
      </c>
      <c r="BV1553" s="1" t="s">
        <v>602</v>
      </c>
      <c r="BW1553" s="1"/>
      <c r="BX1553" s="1" t="s">
        <v>9067</v>
      </c>
      <c r="BY1553" s="1" t="s">
        <v>602</v>
      </c>
      <c r="BZ1553" s="1" t="s">
        <v>8050</v>
      </c>
      <c r="CA1553" s="1"/>
      <c r="CB1553" s="1" t="s">
        <v>102</v>
      </c>
      <c r="CC1553" s="1">
        <v>0</v>
      </c>
      <c r="CD1553" s="1"/>
      <c r="CE1553" s="1">
        <v>0</v>
      </c>
      <c r="CG1553" s="1">
        <v>0</v>
      </c>
      <c r="CH1553" s="1"/>
      <c r="CI1553" s="1"/>
      <c r="CL1553" s="1" t="s">
        <v>8068</v>
      </c>
    </row>
    <row r="1554" s="1" customFormat="1" spans="1:90">
      <c r="A1554" s="1" t="s">
        <v>8718</v>
      </c>
      <c r="F1554" s="1">
        <v>0</v>
      </c>
      <c r="K1554" s="1">
        <v>101325</v>
      </c>
      <c r="L1554" s="1" t="s">
        <v>24</v>
      </c>
      <c r="O1554" s="2">
        <v>46232.6566203704</v>
      </c>
      <c r="P1554" s="2">
        <v>46233.4166666667</v>
      </c>
      <c r="Q1554" s="1" t="s">
        <v>8050</v>
      </c>
      <c r="R1554" s="1" t="s">
        <v>8051</v>
      </c>
      <c r="T1554" s="1" t="s">
        <v>8144</v>
      </c>
      <c r="U1554" s="1" t="s">
        <v>8053</v>
      </c>
      <c r="V1554" s="1" t="s">
        <v>24</v>
      </c>
      <c r="AB1554" s="1" t="s">
        <v>8054</v>
      </c>
      <c r="AD1554" s="1" t="s">
        <v>596</v>
      </c>
      <c r="AE1554" s="1" t="s">
        <v>3654</v>
      </c>
      <c r="AF1554" s="1" t="s">
        <v>8068</v>
      </c>
      <c r="AG1554" s="3">
        <v>46227</v>
      </c>
      <c r="AH1554" s="1"/>
      <c r="AI1554" s="1" t="s">
        <v>8071</v>
      </c>
      <c r="AJ1554" s="1">
        <v>86</v>
      </c>
      <c r="AP1554" s="2">
        <v>46233.4433680556</v>
      </c>
      <c r="AQ1554" s="1" t="s">
        <v>8072</v>
      </c>
      <c r="AR1554" s="3">
        <v>46173</v>
      </c>
      <c r="AS1554" s="1">
        <v>15335647994</v>
      </c>
      <c r="AT1554" s="1" t="s">
        <v>8073</v>
      </c>
      <c r="AU1554" s="2">
        <v>46233.4166666667</v>
      </c>
      <c r="AV1554" s="1" t="s">
        <v>16856</v>
      </c>
      <c r="AW1554" s="1" t="s">
        <v>8068</v>
      </c>
      <c r="AY1554" s="1" t="s">
        <v>16857</v>
      </c>
      <c r="AZ1554" s="1" t="s">
        <v>8099</v>
      </c>
      <c r="BA1554" s="1" t="s">
        <v>16858</v>
      </c>
      <c r="BB1554" s="1" t="s">
        <v>16859</v>
      </c>
      <c r="BC1554" s="1" t="s">
        <v>489</v>
      </c>
      <c r="BD1554" s="1" t="s">
        <v>404</v>
      </c>
      <c r="BE1554" s="1" t="s">
        <v>16860</v>
      </c>
      <c r="BF1554" s="1" t="s">
        <v>8062</v>
      </c>
      <c r="BG1554" s="2">
        <v>46233.4166666667</v>
      </c>
      <c r="BH1554" s="2">
        <v>46232.6647685185</v>
      </c>
      <c r="BL1554" s="1" t="s">
        <v>8064</v>
      </c>
      <c r="BM1554" s="1" t="s">
        <v>16861</v>
      </c>
      <c r="BN1554" s="1" t="s">
        <v>601</v>
      </c>
      <c r="BO1554" s="1" t="s">
        <v>16862</v>
      </c>
      <c r="BP1554" s="1" t="s">
        <v>8067</v>
      </c>
      <c r="BQ1554" s="1" t="s">
        <v>6540</v>
      </c>
      <c r="BT1554" s="2">
        <v>46233.4195138889</v>
      </c>
      <c r="BU1554" s="2">
        <v>46233.4434375</v>
      </c>
      <c r="BV1554" s="1" t="s">
        <v>621</v>
      </c>
      <c r="BW1554" s="3">
        <v>48053</v>
      </c>
      <c r="BX1554" s="1" t="s">
        <v>8718</v>
      </c>
      <c r="BY1554" s="1" t="s">
        <v>917</v>
      </c>
      <c r="BZ1554" s="1" t="s">
        <v>8050</v>
      </c>
      <c r="CB1554" s="1" t="s">
        <v>67</v>
      </c>
      <c r="CC1554" s="1">
        <v>0</v>
      </c>
      <c r="CD1554" s="1"/>
      <c r="CE1554" s="1">
        <v>0</v>
      </c>
      <c r="CF1554" s="1"/>
      <c r="CG1554" s="1">
        <v>0</v>
      </c>
      <c r="CH1554" s="1"/>
      <c r="CI1554" s="1"/>
      <c r="CJ1554" s="1"/>
      <c r="CK1554" s="1"/>
      <c r="CL1554" s="1" t="s">
        <v>8068</v>
      </c>
    </row>
    <row r="1555" s="1" customFormat="1" spans="1:90">
      <c r="F1555" s="1">
        <v>0</v>
      </c>
      <c r="K1555" s="1">
        <v>101311</v>
      </c>
      <c r="L1555" s="1" t="s">
        <v>23</v>
      </c>
      <c r="O1555" s="2">
        <v>46233.4251388889</v>
      </c>
      <c r="P1555" s="2">
        <v>46234.375</v>
      </c>
      <c r="Q1555" s="1" t="s">
        <v>8050</v>
      </c>
      <c r="R1555" s="1" t="s">
        <v>8051</v>
      </c>
      <c r="T1555" s="1" t="s">
        <v>8144</v>
      </c>
      <c r="U1555" s="1" t="s">
        <v>8053</v>
      </c>
      <c r="V1555" s="1" t="s">
        <v>23</v>
      </c>
      <c r="AB1555" s="1" t="s">
        <v>8054</v>
      </c>
      <c r="AD1555" s="1" t="s">
        <v>596</v>
      </c>
      <c r="AE1555" s="1" t="s">
        <v>4460</v>
      </c>
      <c r="AF1555" s="1" t="s">
        <v>8068</v>
      </c>
      <c r="AG1555" s="3">
        <v>46233</v>
      </c>
      <c r="AH1555" s="1"/>
      <c r="AI1555" s="1" t="s">
        <v>8071</v>
      </c>
      <c r="AJ1555" s="1"/>
      <c r="AM1555" s="1" t="s">
        <v>8068</v>
      </c>
      <c r="AO1555" s="1">
        <v>3.1</v>
      </c>
      <c r="AP1555" s="2">
        <v>46233.4435069444</v>
      </c>
      <c r="AQ1555" s="1" t="s">
        <v>8072</v>
      </c>
      <c r="AR1555" s="3">
        <v>46232</v>
      </c>
      <c r="AS1555" s="1">
        <v>15947482736</v>
      </c>
      <c r="AT1555" s="1" t="s">
        <v>8073</v>
      </c>
      <c r="AU1555" s="2">
        <v>46234.375</v>
      </c>
      <c r="AV1555" s="1" t="s">
        <v>16863</v>
      </c>
      <c r="AW1555" s="1" t="s">
        <v>8068</v>
      </c>
      <c r="AY1555" s="1" t="s">
        <v>16864</v>
      </c>
      <c r="AZ1555" s="1" t="s">
        <v>8238</v>
      </c>
      <c r="BA1555" s="1" t="s">
        <v>16865</v>
      </c>
      <c r="BB1555" s="1" t="s">
        <v>16866</v>
      </c>
      <c r="BC1555" s="1" t="s">
        <v>448</v>
      </c>
      <c r="BD1555" s="1" t="s">
        <v>431</v>
      </c>
      <c r="BE1555" s="1" t="s">
        <v>16867</v>
      </c>
      <c r="BF1555" s="1" t="s">
        <v>3878</v>
      </c>
      <c r="BG1555" s="2">
        <v>46233.4779513889</v>
      </c>
      <c r="BH1555" s="2">
        <v>46233.4273148148</v>
      </c>
      <c r="BJ1555" s="1" t="s">
        <v>8215</v>
      </c>
      <c r="BL1555" s="1" t="s">
        <v>8064</v>
      </c>
      <c r="BM1555" s="1" t="s">
        <v>14714</v>
      </c>
      <c r="BN1555" s="1" t="s">
        <v>601</v>
      </c>
      <c r="BO1555" s="1" t="s">
        <v>16868</v>
      </c>
      <c r="BP1555" s="1" t="s">
        <v>8082</v>
      </c>
      <c r="BQ1555" s="1" t="s">
        <v>6540</v>
      </c>
      <c r="BT1555" s="2">
        <v>46233.4388310185</v>
      </c>
      <c r="BU1555" s="2">
        <v>46233.4435763889</v>
      </c>
      <c r="BV1555" s="1" t="s">
        <v>591</v>
      </c>
      <c r="BW1555" s="3">
        <v>48059</v>
      </c>
      <c r="BX1555" s="1" t="s">
        <v>11468</v>
      </c>
      <c r="BY1555" s="1" t="s">
        <v>628</v>
      </c>
      <c r="BZ1555" s="1" t="s">
        <v>8050</v>
      </c>
      <c r="CB1555" s="1" t="s">
        <v>56</v>
      </c>
      <c r="CC1555" s="1">
        <v>0</v>
      </c>
      <c r="CD1555" s="1"/>
      <c r="CE1555" s="1">
        <v>0</v>
      </c>
      <c r="CF1555" s="1"/>
      <c r="CG1555" s="1">
        <v>0</v>
      </c>
      <c r="CH1555" s="1"/>
      <c r="CI1555" s="1"/>
      <c r="CJ1555" s="1"/>
      <c r="CK1555" s="1"/>
      <c r="CL1555" s="1" t="s">
        <v>8068</v>
      </c>
    </row>
    <row r="1556" s="1" customFormat="1" spans="1:90">
      <c r="F1556" s="1">
        <v>0</v>
      </c>
      <c r="G1556" s="1"/>
      <c r="K1556" s="1">
        <v>101311</v>
      </c>
      <c r="L1556" s="1" t="s">
        <v>23</v>
      </c>
      <c r="O1556" s="2">
        <v>46232.419525463</v>
      </c>
      <c r="P1556" s="2">
        <v>46233.3333333333</v>
      </c>
      <c r="Q1556" s="1"/>
      <c r="R1556" s="1" t="s">
        <v>8051</v>
      </c>
      <c r="S1556" s="1" t="s">
        <v>8096</v>
      </c>
      <c r="T1556" s="1" t="s">
        <v>8144</v>
      </c>
      <c r="U1556" s="1" t="s">
        <v>8053</v>
      </c>
      <c r="V1556" s="1" t="s">
        <v>23</v>
      </c>
      <c r="AB1556" s="1" t="s">
        <v>8054</v>
      </c>
      <c r="AD1556" s="1" t="s">
        <v>607</v>
      </c>
      <c r="AE1556" s="1" t="s">
        <v>3328</v>
      </c>
      <c r="AF1556" s="1" t="s">
        <v>8068</v>
      </c>
      <c r="AG1556" s="3">
        <v>46203</v>
      </c>
      <c r="AH1556" s="1" t="s">
        <v>606</v>
      </c>
      <c r="AI1556" s="1" t="s">
        <v>8071</v>
      </c>
      <c r="AJ1556" s="4">
        <v>1440</v>
      </c>
      <c r="AK1556" s="1">
        <v>2200</v>
      </c>
      <c r="AP1556" s="2">
        <v>46233.4444097222</v>
      </c>
      <c r="AQ1556" s="1" t="s">
        <v>8072</v>
      </c>
      <c r="AR1556" s="3">
        <v>46202</v>
      </c>
      <c r="AS1556" s="1">
        <v>15049238553</v>
      </c>
      <c r="AT1556" s="1" t="s">
        <v>8056</v>
      </c>
      <c r="AU1556" s="2">
        <v>46233.3333333333</v>
      </c>
      <c r="AV1556" s="1" t="s">
        <v>16869</v>
      </c>
      <c r="AW1556" s="1" t="s">
        <v>8068</v>
      </c>
      <c r="AY1556" s="1" t="s">
        <v>16870</v>
      </c>
      <c r="AZ1556" s="1" t="s">
        <v>8147</v>
      </c>
      <c r="BA1556" s="1" t="s">
        <v>16871</v>
      </c>
      <c r="BB1556" s="1" t="s">
        <v>7920</v>
      </c>
      <c r="BC1556" s="1" t="s">
        <v>448</v>
      </c>
      <c r="BD1556" s="1" t="s">
        <v>423</v>
      </c>
      <c r="BE1556" s="1" t="s">
        <v>16872</v>
      </c>
      <c r="BF1556" s="1" t="s">
        <v>3903</v>
      </c>
      <c r="BG1556" s="2">
        <v>46233.3333333333</v>
      </c>
      <c r="BH1556" s="1"/>
      <c r="BL1556" s="1" t="s">
        <v>8064</v>
      </c>
      <c r="BM1556" s="1" t="s">
        <v>8181</v>
      </c>
      <c r="BN1556" s="1" t="s">
        <v>601</v>
      </c>
      <c r="BO1556" s="1" t="s">
        <v>7919</v>
      </c>
      <c r="BP1556" s="1" t="s">
        <v>8082</v>
      </c>
      <c r="BQ1556" s="1" t="s">
        <v>6540</v>
      </c>
      <c r="BT1556" s="2">
        <v>46233.4168518518</v>
      </c>
      <c r="BU1556" s="2">
        <v>46233.4446527778</v>
      </c>
      <c r="BV1556" s="1" t="s">
        <v>818</v>
      </c>
      <c r="BW1556" s="3">
        <v>48029</v>
      </c>
      <c r="BX1556" s="1" t="s">
        <v>8336</v>
      </c>
      <c r="BY1556" s="1" t="s">
        <v>818</v>
      </c>
      <c r="BZ1556" s="1" t="s">
        <v>8050</v>
      </c>
      <c r="CB1556" s="1" t="s">
        <v>53</v>
      </c>
      <c r="CC1556" s="1">
        <v>120</v>
      </c>
      <c r="CE1556" s="1">
        <v>120</v>
      </c>
      <c r="CG1556" s="1">
        <v>0</v>
      </c>
      <c r="CL1556" s="1" t="s">
        <v>8068</v>
      </c>
    </row>
    <row r="1557" s="1" customFormat="1" spans="1:90">
      <c r="C1557" s="1">
        <v>1</v>
      </c>
      <c r="F1557" s="1">
        <v>0</v>
      </c>
      <c r="K1557" s="1">
        <v>101073</v>
      </c>
      <c r="L1557" s="1" t="s">
        <v>26</v>
      </c>
      <c r="O1557" s="2">
        <v>46233.4432060185</v>
      </c>
      <c r="P1557" s="2">
        <v>46233</v>
      </c>
      <c r="Q1557" s="1" t="s">
        <v>8050</v>
      </c>
      <c r="R1557" s="1" t="s">
        <v>8051</v>
      </c>
      <c r="S1557" s="1" t="s">
        <v>8096</v>
      </c>
      <c r="T1557" s="1" t="s">
        <v>8052</v>
      </c>
      <c r="U1557" s="1" t="s">
        <v>8053</v>
      </c>
      <c r="V1557" s="1" t="s">
        <v>26</v>
      </c>
      <c r="AB1557" s="1" t="s">
        <v>8054</v>
      </c>
      <c r="AD1557" s="1" t="s">
        <v>596</v>
      </c>
      <c r="AE1557" s="1" t="s">
        <v>2013</v>
      </c>
      <c r="AF1557" s="1" t="s">
        <v>8068</v>
      </c>
      <c r="AG1557" s="3">
        <v>46233</v>
      </c>
      <c r="AH1557" s="1"/>
      <c r="AI1557" s="1" t="s">
        <v>8071</v>
      </c>
      <c r="AJ1557" s="1">
        <v>34</v>
      </c>
      <c r="AK1557" s="1">
        <v>1800</v>
      </c>
      <c r="AP1557" s="2">
        <v>46233.4455208333</v>
      </c>
      <c r="AQ1557" s="1" t="s">
        <v>8072</v>
      </c>
      <c r="AR1557" s="3">
        <v>46142</v>
      </c>
      <c r="AS1557" s="1">
        <v>13995105760</v>
      </c>
      <c r="AT1557" s="1" t="s">
        <v>8508</v>
      </c>
      <c r="AU1557" s="2">
        <v>46233</v>
      </c>
      <c r="AV1557" s="1" t="s">
        <v>16873</v>
      </c>
      <c r="AW1557" s="1" t="s">
        <v>8068</v>
      </c>
      <c r="AY1557" s="1" t="s">
        <v>16874</v>
      </c>
      <c r="AZ1557" s="1" t="s">
        <v>8317</v>
      </c>
      <c r="BA1557" s="1" t="s">
        <v>16875</v>
      </c>
      <c r="BB1557" s="1" t="s">
        <v>16876</v>
      </c>
      <c r="BC1557" s="1" t="s">
        <v>496</v>
      </c>
      <c r="BD1557" s="1" t="s">
        <v>279</v>
      </c>
      <c r="BE1557" s="1" t="s">
        <v>16877</v>
      </c>
      <c r="BF1557" s="1" t="s">
        <v>3903</v>
      </c>
      <c r="BG1557" s="2">
        <v>46233.4437152778</v>
      </c>
      <c r="BH1557" s="2">
        <v>46233.4432986111</v>
      </c>
      <c r="BJ1557" s="1" t="s">
        <v>8215</v>
      </c>
      <c r="BL1557" s="1" t="s">
        <v>8115</v>
      </c>
      <c r="BM1557" s="1" t="s">
        <v>8322</v>
      </c>
      <c r="BN1557" s="1" t="s">
        <v>601</v>
      </c>
      <c r="BO1557" s="1" t="s">
        <v>16878</v>
      </c>
      <c r="BP1557" s="1" t="s">
        <v>8082</v>
      </c>
      <c r="BQ1557" s="1" t="s">
        <v>6540</v>
      </c>
      <c r="BT1557" s="2">
        <v>46233.4440856481</v>
      </c>
      <c r="BU1557" s="2">
        <v>46233.4455671296</v>
      </c>
      <c r="BV1557" s="1" t="s">
        <v>818</v>
      </c>
      <c r="BW1557" s="3">
        <v>48059</v>
      </c>
      <c r="BX1557" s="1" t="s">
        <v>8105</v>
      </c>
      <c r="BY1557" s="1" t="s">
        <v>818</v>
      </c>
      <c r="BZ1557" s="1" t="s">
        <v>8050</v>
      </c>
      <c r="CB1557" s="1" t="s">
        <v>105</v>
      </c>
      <c r="CC1557" s="1">
        <v>0</v>
      </c>
      <c r="CD1557" s="1"/>
      <c r="CE1557" s="1">
        <v>0</v>
      </c>
      <c r="CF1557" s="1"/>
      <c r="CG1557" s="1">
        <v>0</v>
      </c>
      <c r="CH1557" s="1"/>
      <c r="CI1557" s="1"/>
      <c r="CJ1557" s="1"/>
      <c r="CK1557" s="1"/>
      <c r="CL1557" s="1" t="s">
        <v>8068</v>
      </c>
    </row>
    <row r="1558" s="1" customFormat="1" spans="1:90">
      <c r="A1558" s="1" t="s">
        <v>9548</v>
      </c>
      <c r="C1558" s="1">
        <v>1</v>
      </c>
      <c r="F1558" s="1">
        <v>0</v>
      </c>
      <c r="K1558" s="1">
        <v>101073</v>
      </c>
      <c r="L1558" s="1" t="s">
        <v>26</v>
      </c>
      <c r="O1558" s="2">
        <v>46233.4180092593</v>
      </c>
      <c r="P1558" s="2">
        <v>46233</v>
      </c>
      <c r="Q1558" s="1" t="s">
        <v>8050</v>
      </c>
      <c r="R1558" s="1" t="s">
        <v>8051</v>
      </c>
      <c r="T1558" s="1" t="s">
        <v>8052</v>
      </c>
      <c r="U1558" s="1" t="s">
        <v>8053</v>
      </c>
      <c r="V1558" s="1" t="s">
        <v>26</v>
      </c>
      <c r="AB1558" s="1" t="s">
        <v>8054</v>
      </c>
      <c r="AD1558" s="1" t="s">
        <v>607</v>
      </c>
      <c r="AE1558" s="1" t="s">
        <v>1937</v>
      </c>
      <c r="AF1558" s="1" t="s">
        <v>8068</v>
      </c>
      <c r="AG1558" s="3">
        <v>46232</v>
      </c>
      <c r="AH1558" s="1" t="s">
        <v>606</v>
      </c>
      <c r="AI1558" s="1" t="s">
        <v>8071</v>
      </c>
      <c r="AJ1558" s="1">
        <v>133</v>
      </c>
      <c r="AM1558" s="1" t="s">
        <v>8068</v>
      </c>
      <c r="AP1558" s="2">
        <v>46233.4452430556</v>
      </c>
      <c r="AQ1558" s="1" t="s">
        <v>8072</v>
      </c>
      <c r="AR1558" s="3">
        <v>46106</v>
      </c>
      <c r="AS1558" s="1">
        <v>18209513356</v>
      </c>
      <c r="AT1558" s="1" t="s">
        <v>8346</v>
      </c>
      <c r="AU1558" s="2">
        <v>46233</v>
      </c>
      <c r="AV1558" s="1" t="s">
        <v>16879</v>
      </c>
      <c r="AW1558" s="1" t="s">
        <v>8068</v>
      </c>
      <c r="AY1558" s="1" t="s">
        <v>16880</v>
      </c>
      <c r="AZ1558" s="1" t="s">
        <v>8317</v>
      </c>
      <c r="BA1558" s="1" t="s">
        <v>16881</v>
      </c>
      <c r="BB1558" s="1" t="s">
        <v>2001</v>
      </c>
      <c r="BC1558" s="1" t="s">
        <v>496</v>
      </c>
      <c r="BD1558" s="1" t="s">
        <v>283</v>
      </c>
      <c r="BE1558" s="1" t="s">
        <v>16882</v>
      </c>
      <c r="BF1558" s="1" t="s">
        <v>3972</v>
      </c>
      <c r="BG1558" s="2">
        <v>46233.4479976852</v>
      </c>
      <c r="BH1558" s="2">
        <v>46233.4371875</v>
      </c>
      <c r="BJ1558" s="1" t="s">
        <v>16883</v>
      </c>
      <c r="BK1558" s="1" t="s">
        <v>13133</v>
      </c>
      <c r="BL1558" s="1" t="s">
        <v>8115</v>
      </c>
      <c r="BM1558" s="1" t="s">
        <v>8322</v>
      </c>
      <c r="BN1558" s="1" t="s">
        <v>601</v>
      </c>
      <c r="BO1558" s="1" t="s">
        <v>6780</v>
      </c>
      <c r="BP1558" s="1" t="s">
        <v>8082</v>
      </c>
      <c r="BQ1558" s="1" t="s">
        <v>6540</v>
      </c>
      <c r="BT1558" s="2">
        <v>46233.4443518519</v>
      </c>
      <c r="BU1558" s="2">
        <v>46233.4455902778</v>
      </c>
      <c r="BV1558" s="1" t="s">
        <v>591</v>
      </c>
      <c r="BW1558" s="3">
        <v>48058</v>
      </c>
      <c r="BX1558" s="1" t="s">
        <v>8153</v>
      </c>
      <c r="BY1558" s="1" t="s">
        <v>726</v>
      </c>
      <c r="BZ1558" s="1" t="s">
        <v>8050</v>
      </c>
      <c r="CB1558" s="1" t="s">
        <v>108</v>
      </c>
      <c r="CC1558" s="1">
        <v>50</v>
      </c>
      <c r="CE1558" s="1">
        <v>50</v>
      </c>
      <c r="CG1558" s="1">
        <v>0</v>
      </c>
      <c r="CL1558" s="1" t="s">
        <v>8068</v>
      </c>
    </row>
    <row r="1559" s="1" customFormat="1" spans="1:90">
      <c r="A1559" s="1" t="s">
        <v>16884</v>
      </c>
      <c r="F1559" s="1">
        <v>0</v>
      </c>
      <c r="K1559" s="1">
        <v>101098</v>
      </c>
      <c r="L1559" s="1" t="s">
        <v>27</v>
      </c>
      <c r="M1559" s="1" t="s">
        <v>8106</v>
      </c>
      <c r="O1559" s="2">
        <v>46232.7446990741</v>
      </c>
      <c r="P1559" s="2">
        <v>46233</v>
      </c>
      <c r="R1559" s="1" t="s">
        <v>8051</v>
      </c>
      <c r="T1559" s="1" t="s">
        <v>8052</v>
      </c>
      <c r="U1559" s="1" t="s">
        <v>8053</v>
      </c>
      <c r="V1559" s="1" t="s">
        <v>27</v>
      </c>
      <c r="AB1559" s="1" t="s">
        <v>8054</v>
      </c>
      <c r="AD1559" s="1" t="s">
        <v>596</v>
      </c>
      <c r="AE1559" s="1" t="s">
        <v>2574</v>
      </c>
      <c r="AF1559" s="1" t="s">
        <v>8068</v>
      </c>
      <c r="AG1559" s="3">
        <v>46233</v>
      </c>
      <c r="AI1559" s="1" t="s">
        <v>8055</v>
      </c>
      <c r="AJ1559" s="1">
        <v>53</v>
      </c>
      <c r="AM1559" s="1" t="s">
        <v>8068</v>
      </c>
      <c r="AO1559" s="1">
        <v>4.4</v>
      </c>
      <c r="AP1559" s="2">
        <v>46233.4459490741</v>
      </c>
      <c r="AQ1559" s="1" t="s">
        <v>8072</v>
      </c>
      <c r="AR1559" s="3">
        <v>46231</v>
      </c>
      <c r="AS1559" s="1">
        <v>18920773506</v>
      </c>
      <c r="AT1559" s="1" t="s">
        <v>8073</v>
      </c>
      <c r="AU1559" s="2">
        <v>46233</v>
      </c>
      <c r="AV1559" s="1" t="s">
        <v>16885</v>
      </c>
      <c r="AW1559" s="1" t="s">
        <v>8068</v>
      </c>
      <c r="AY1559" s="1" t="s">
        <v>16886</v>
      </c>
      <c r="AZ1559" s="1" t="s">
        <v>8085</v>
      </c>
      <c r="BA1559" s="1" t="s">
        <v>16887</v>
      </c>
      <c r="BB1559" s="1" t="s">
        <v>16888</v>
      </c>
      <c r="BC1559" s="1" t="s">
        <v>463</v>
      </c>
      <c r="BD1559" s="1" t="s">
        <v>268</v>
      </c>
      <c r="BE1559" s="1" t="s">
        <v>16889</v>
      </c>
      <c r="BF1559" s="1" t="s">
        <v>3878</v>
      </c>
      <c r="BG1559" s="2">
        <v>46233.4166666667</v>
      </c>
      <c r="BH1559" s="2">
        <v>46232.7448263889</v>
      </c>
      <c r="BJ1559" s="1" t="s">
        <v>16890</v>
      </c>
      <c r="BL1559" s="1" t="s">
        <v>8091</v>
      </c>
      <c r="BM1559" s="1" t="s">
        <v>8092</v>
      </c>
      <c r="BN1559" s="1" t="s">
        <v>601</v>
      </c>
      <c r="BO1559" s="1" t="s">
        <v>7640</v>
      </c>
      <c r="BP1559" s="1" t="s">
        <v>8082</v>
      </c>
      <c r="BQ1559" s="1" t="s">
        <v>6540</v>
      </c>
      <c r="BT1559" s="2">
        <v>46233.416875</v>
      </c>
      <c r="BU1559" s="2">
        <v>46233.4459953704</v>
      </c>
      <c r="BV1559" s="1" t="s">
        <v>591</v>
      </c>
      <c r="BW1559" s="3">
        <v>48059</v>
      </c>
      <c r="BX1559" s="1" t="s">
        <v>14226</v>
      </c>
      <c r="BY1559" s="1" t="s">
        <v>597</v>
      </c>
      <c r="BZ1559" s="1" t="s">
        <v>8050</v>
      </c>
      <c r="CB1559" s="1" t="s">
        <v>125</v>
      </c>
      <c r="CC1559" s="1">
        <v>0</v>
      </c>
      <c r="CE1559" s="1">
        <v>0</v>
      </c>
      <c r="CF1559" s="1"/>
      <c r="CG1559" s="1">
        <v>0</v>
      </c>
      <c r="CL1559" s="1" t="s">
        <v>8068</v>
      </c>
    </row>
    <row r="1560" s="1" customFormat="1" spans="1:90">
      <c r="A1560" s="1" t="s">
        <v>10487</v>
      </c>
      <c r="F1560" s="1">
        <v>0</v>
      </c>
      <c r="K1560" s="1">
        <v>101325</v>
      </c>
      <c r="L1560" s="1" t="s">
        <v>24</v>
      </c>
      <c r="M1560" s="1"/>
      <c r="O1560" s="2">
        <v>46230.4000231481</v>
      </c>
      <c r="P1560" s="2">
        <v>46233</v>
      </c>
      <c r="Q1560" s="1" t="s">
        <v>8050</v>
      </c>
      <c r="R1560" s="1" t="s">
        <v>8051</v>
      </c>
      <c r="T1560" s="1" t="s">
        <v>8144</v>
      </c>
      <c r="U1560" s="1" t="s">
        <v>8053</v>
      </c>
      <c r="V1560" s="1" t="s">
        <v>24</v>
      </c>
      <c r="AB1560" s="1" t="s">
        <v>8054</v>
      </c>
      <c r="AD1560" s="1" t="s">
        <v>607</v>
      </c>
      <c r="AE1560" s="1" t="s">
        <v>3560</v>
      </c>
      <c r="AF1560" s="1" t="s">
        <v>8068</v>
      </c>
      <c r="AG1560" s="3">
        <v>46232</v>
      </c>
      <c r="AH1560" s="1" t="s">
        <v>606</v>
      </c>
      <c r="AI1560" s="1" t="s">
        <v>8071</v>
      </c>
      <c r="AJ1560" s="1">
        <v>23</v>
      </c>
      <c r="AM1560" s="1" t="s">
        <v>8068</v>
      </c>
      <c r="AO1560" s="1">
        <v>3.5</v>
      </c>
      <c r="AP1560" s="2">
        <v>46233.4473611111</v>
      </c>
      <c r="AQ1560" s="1" t="s">
        <v>8072</v>
      </c>
      <c r="AR1560" s="3">
        <v>46223</v>
      </c>
      <c r="AS1560" s="1">
        <v>18748134968</v>
      </c>
      <c r="AT1560" s="1" t="s">
        <v>8073</v>
      </c>
      <c r="AU1560" s="2">
        <v>46233</v>
      </c>
      <c r="AV1560" s="1" t="s">
        <v>16891</v>
      </c>
      <c r="AW1560" s="1" t="s">
        <v>8068</v>
      </c>
      <c r="AY1560" s="1" t="s">
        <v>16892</v>
      </c>
      <c r="AZ1560" s="1" t="s">
        <v>8058</v>
      </c>
      <c r="BA1560" s="1" t="s">
        <v>16893</v>
      </c>
      <c r="BB1560" s="1" t="s">
        <v>4186</v>
      </c>
      <c r="BC1560" s="1" t="s">
        <v>489</v>
      </c>
      <c r="BD1560" s="1" t="s">
        <v>384</v>
      </c>
      <c r="BE1560" s="1" t="s">
        <v>16894</v>
      </c>
      <c r="BF1560" s="1" t="s">
        <v>3878</v>
      </c>
      <c r="BG1560" s="2">
        <v>46233.4166666667</v>
      </c>
      <c r="BH1560" s="2">
        <v>46230.723287037</v>
      </c>
      <c r="BL1560" s="1" t="s">
        <v>8064</v>
      </c>
      <c r="BM1560" s="1" t="s">
        <v>8129</v>
      </c>
      <c r="BN1560" s="1" t="s">
        <v>601</v>
      </c>
      <c r="BO1560" s="1" t="s">
        <v>16895</v>
      </c>
      <c r="BP1560" s="1" t="s">
        <v>8067</v>
      </c>
      <c r="BQ1560" s="1" t="s">
        <v>6540</v>
      </c>
      <c r="BT1560" s="2">
        <v>46233.4442592593</v>
      </c>
      <c r="BU1560" s="2">
        <v>46233.4474189815</v>
      </c>
      <c r="BV1560" s="1" t="s">
        <v>591</v>
      </c>
      <c r="BW1560" s="3">
        <v>48058</v>
      </c>
      <c r="BX1560" s="1" t="s">
        <v>9041</v>
      </c>
      <c r="BY1560" s="1" t="s">
        <v>597</v>
      </c>
      <c r="BZ1560" s="1" t="s">
        <v>8050</v>
      </c>
      <c r="CB1560" s="1" t="s">
        <v>60</v>
      </c>
      <c r="CC1560" s="1">
        <v>50</v>
      </c>
      <c r="CE1560" s="1">
        <v>50</v>
      </c>
      <c r="CF1560" s="1" t="s">
        <v>8555</v>
      </c>
      <c r="CG1560" s="1">
        <v>35</v>
      </c>
      <c r="CJ1560" s="1" t="s">
        <v>622</v>
      </c>
      <c r="CK1560" s="2">
        <v>46233.8246875</v>
      </c>
      <c r="CL1560" s="1" t="s">
        <v>8068</v>
      </c>
    </row>
    <row r="1561" s="1" customFormat="1" spans="1:90">
      <c r="A1561" s="1" t="s">
        <v>9170</v>
      </c>
      <c r="F1561" s="1">
        <v>0</v>
      </c>
      <c r="K1561" s="1">
        <v>101311</v>
      </c>
      <c r="L1561" s="1" t="s">
        <v>23</v>
      </c>
      <c r="O1561" s="2">
        <v>46233.4442592593</v>
      </c>
      <c r="P1561" s="2">
        <v>46233</v>
      </c>
      <c r="R1561" s="1" t="s">
        <v>8051</v>
      </c>
      <c r="T1561" s="1" t="s">
        <v>8144</v>
      </c>
      <c r="U1561" s="1" t="s">
        <v>8053</v>
      </c>
      <c r="V1561" s="1" t="s">
        <v>23</v>
      </c>
      <c r="AB1561" s="1" t="s">
        <v>8054</v>
      </c>
      <c r="AD1561" s="1" t="s">
        <v>607</v>
      </c>
      <c r="AE1561" s="1" t="s">
        <v>3314</v>
      </c>
      <c r="AF1561" s="1" t="s">
        <v>8068</v>
      </c>
      <c r="AG1561" s="3">
        <v>46225</v>
      </c>
      <c r="AH1561" s="1" t="s">
        <v>651</v>
      </c>
      <c r="AI1561" s="1" t="s">
        <v>8055</v>
      </c>
      <c r="AJ1561" s="1"/>
      <c r="AM1561" s="1" t="s">
        <v>8068</v>
      </c>
      <c r="AO1561" s="1">
        <v>6.4</v>
      </c>
      <c r="AP1561" s="2">
        <v>46233.4484027778</v>
      </c>
      <c r="AQ1561" s="1" t="s">
        <v>8274</v>
      </c>
      <c r="AR1561" s="3">
        <v>46188</v>
      </c>
      <c r="AS1561" s="1">
        <v>13848832799</v>
      </c>
      <c r="AT1561" s="1" t="s">
        <v>8346</v>
      </c>
      <c r="AU1561" s="2">
        <v>46233</v>
      </c>
      <c r="AV1561" s="1" t="s">
        <v>16896</v>
      </c>
      <c r="AW1561" s="1" t="s">
        <v>8068</v>
      </c>
      <c r="AY1561" s="1" t="s">
        <v>16897</v>
      </c>
      <c r="AZ1561" s="1" t="s">
        <v>8147</v>
      </c>
      <c r="BA1561" s="1" t="s">
        <v>16898</v>
      </c>
      <c r="BB1561" s="1" t="s">
        <v>4718</v>
      </c>
      <c r="BC1561" s="1" t="s">
        <v>448</v>
      </c>
      <c r="BD1561" s="1" t="s">
        <v>418</v>
      </c>
      <c r="BE1561" s="1" t="s">
        <v>16899</v>
      </c>
      <c r="BF1561" s="1" t="s">
        <v>3878</v>
      </c>
      <c r="BG1561" s="2">
        <v>46233.4448958333</v>
      </c>
      <c r="BH1561" s="2">
        <v>46233.4443865741</v>
      </c>
      <c r="BL1561" s="1" t="s">
        <v>8064</v>
      </c>
      <c r="BM1561" s="1" t="s">
        <v>8391</v>
      </c>
      <c r="BN1561" s="1" t="s">
        <v>601</v>
      </c>
      <c r="BO1561" s="1" t="s">
        <v>16900</v>
      </c>
      <c r="BP1561" s="1" t="s">
        <v>8067</v>
      </c>
      <c r="BQ1561" s="1" t="s">
        <v>6540</v>
      </c>
      <c r="BT1561" s="2">
        <v>46233.445</v>
      </c>
      <c r="BU1561" s="2">
        <v>46233.4484375</v>
      </c>
      <c r="BV1561" s="1" t="s">
        <v>591</v>
      </c>
      <c r="BW1561" s="3">
        <v>48051</v>
      </c>
      <c r="BX1561" s="1" t="s">
        <v>8490</v>
      </c>
      <c r="BY1561" s="1" t="s">
        <v>597</v>
      </c>
      <c r="BZ1561" s="1" t="s">
        <v>8050</v>
      </c>
      <c r="CB1561" s="1" t="s">
        <v>48</v>
      </c>
      <c r="CC1561" s="1">
        <v>50</v>
      </c>
      <c r="CE1561" s="1">
        <v>50</v>
      </c>
      <c r="CL1561" s="1" t="s">
        <v>8068</v>
      </c>
    </row>
    <row r="1562" s="1" customFormat="1" spans="1:90">
      <c r="A1562" s="1" t="s">
        <v>13950</v>
      </c>
      <c r="F1562" s="1">
        <v>0</v>
      </c>
      <c r="K1562" s="1">
        <v>101325</v>
      </c>
      <c r="L1562" s="1" t="s">
        <v>24</v>
      </c>
      <c r="M1562" s="1"/>
      <c r="O1562" s="2">
        <v>46229.8099884259</v>
      </c>
      <c r="P1562" s="2">
        <v>46233</v>
      </c>
      <c r="Q1562" s="1" t="s">
        <v>8050</v>
      </c>
      <c r="R1562" s="1" t="s">
        <v>8051</v>
      </c>
      <c r="S1562" s="1" t="s">
        <v>8096</v>
      </c>
      <c r="T1562" s="1" t="s">
        <v>8144</v>
      </c>
      <c r="U1562" s="1" t="s">
        <v>8053</v>
      </c>
      <c r="V1562" s="1" t="s">
        <v>24</v>
      </c>
      <c r="AB1562" s="1" t="s">
        <v>8054</v>
      </c>
      <c r="AD1562" s="1" t="s">
        <v>596</v>
      </c>
      <c r="AE1562" s="1" t="s">
        <v>727</v>
      </c>
      <c r="AF1562" s="1" t="s">
        <v>8068</v>
      </c>
      <c r="AG1562" s="3">
        <v>46210</v>
      </c>
      <c r="AH1562" s="1"/>
      <c r="AI1562" s="1" t="s">
        <v>8071</v>
      </c>
      <c r="AJ1562" s="1">
        <v>82</v>
      </c>
      <c r="AP1562" s="2">
        <v>46233.4499189815</v>
      </c>
      <c r="AQ1562" s="1" t="s">
        <v>8072</v>
      </c>
      <c r="AR1562" s="3">
        <v>46172</v>
      </c>
      <c r="AS1562" s="1">
        <v>15034920559</v>
      </c>
      <c r="AT1562" s="1" t="s">
        <v>8073</v>
      </c>
      <c r="AU1562" s="2">
        <v>46233</v>
      </c>
      <c r="AV1562" s="1" t="s">
        <v>16901</v>
      </c>
      <c r="AW1562" s="1" t="s">
        <v>8068</v>
      </c>
      <c r="AY1562" s="1" t="s">
        <v>16902</v>
      </c>
      <c r="AZ1562" s="1" t="s">
        <v>8058</v>
      </c>
      <c r="BA1562" s="1" t="s">
        <v>16903</v>
      </c>
      <c r="BB1562" s="1" t="s">
        <v>16904</v>
      </c>
      <c r="BC1562" s="1" t="s">
        <v>489</v>
      </c>
      <c r="BD1562" s="1" t="s">
        <v>379</v>
      </c>
      <c r="BE1562" s="1" t="s">
        <v>16905</v>
      </c>
      <c r="BF1562" s="1" t="s">
        <v>3903</v>
      </c>
      <c r="BG1562" s="2">
        <v>46233</v>
      </c>
      <c r="BH1562" s="2">
        <v>46229.8266435185</v>
      </c>
      <c r="BJ1562" s="1" t="s">
        <v>16906</v>
      </c>
      <c r="BL1562" s="1" t="s">
        <v>8064</v>
      </c>
      <c r="BM1562" s="1" t="s">
        <v>8249</v>
      </c>
      <c r="BN1562" s="1" t="s">
        <v>601</v>
      </c>
      <c r="BO1562" s="1" t="s">
        <v>16907</v>
      </c>
      <c r="BP1562" s="1" t="s">
        <v>8082</v>
      </c>
      <c r="BQ1562" s="1" t="s">
        <v>6540</v>
      </c>
      <c r="BT1562" s="2">
        <v>46233.432962963</v>
      </c>
      <c r="BU1562" s="2">
        <v>46233.4500115741</v>
      </c>
      <c r="BV1562" s="1" t="s">
        <v>818</v>
      </c>
      <c r="BW1562" s="3">
        <v>48036</v>
      </c>
      <c r="BX1562" s="1" t="s">
        <v>10872</v>
      </c>
      <c r="BY1562" s="1" t="s">
        <v>818</v>
      </c>
      <c r="BZ1562" s="1" t="s">
        <v>8050</v>
      </c>
      <c r="CB1562" s="1" t="s">
        <v>59</v>
      </c>
      <c r="CC1562" s="1">
        <v>0</v>
      </c>
      <c r="CD1562" s="1"/>
      <c r="CE1562" s="1">
        <v>0</v>
      </c>
      <c r="CF1562" s="1"/>
      <c r="CG1562" s="1"/>
      <c r="CH1562" s="1"/>
      <c r="CI1562" s="1"/>
      <c r="CJ1562" s="1"/>
      <c r="CK1562" s="1"/>
      <c r="CL1562" s="1" t="s">
        <v>8068</v>
      </c>
    </row>
    <row r="1563" s="1" customFormat="1" spans="1:90">
      <c r="F1563" s="1">
        <v>0</v>
      </c>
      <c r="K1563" s="1">
        <v>101110</v>
      </c>
      <c r="L1563" s="1" t="s">
        <v>28</v>
      </c>
      <c r="O1563" s="2">
        <v>46233.4369328704</v>
      </c>
      <c r="P1563" s="2">
        <v>46233</v>
      </c>
      <c r="Q1563" s="1" t="s">
        <v>8050</v>
      </c>
      <c r="R1563" s="1" t="s">
        <v>8051</v>
      </c>
      <c r="S1563" s="1" t="s">
        <v>8096</v>
      </c>
      <c r="T1563" s="1" t="s">
        <v>8052</v>
      </c>
      <c r="U1563" s="1" t="s">
        <v>8053</v>
      </c>
      <c r="V1563" s="1" t="s">
        <v>28</v>
      </c>
      <c r="AB1563" s="1" t="s">
        <v>8054</v>
      </c>
      <c r="AD1563" s="1" t="s">
        <v>596</v>
      </c>
      <c r="AE1563" s="1" t="s">
        <v>826</v>
      </c>
      <c r="AF1563" s="1" t="s">
        <v>8068</v>
      </c>
      <c r="AG1563" s="3">
        <v>46233</v>
      </c>
      <c r="AI1563" s="1" t="s">
        <v>8071</v>
      </c>
      <c r="AJ1563" s="4">
        <v>1320</v>
      </c>
      <c r="AP1563" s="2">
        <v>46233.4497800926</v>
      </c>
      <c r="AQ1563" s="1" t="s">
        <v>8072</v>
      </c>
      <c r="AR1563" s="3">
        <v>46230</v>
      </c>
      <c r="AS1563" s="1">
        <v>15299012213</v>
      </c>
      <c r="AT1563" s="1" t="s">
        <v>8073</v>
      </c>
      <c r="AU1563" s="2">
        <v>46233</v>
      </c>
      <c r="AV1563" s="1" t="s">
        <v>16908</v>
      </c>
      <c r="AW1563" s="1" t="s">
        <v>8068</v>
      </c>
      <c r="AY1563" s="1" t="s">
        <v>16909</v>
      </c>
      <c r="AZ1563" s="1" t="s">
        <v>9096</v>
      </c>
      <c r="BA1563" s="1" t="s">
        <v>16910</v>
      </c>
      <c r="BB1563" s="1" t="s">
        <v>16911</v>
      </c>
      <c r="BC1563" s="1" t="s">
        <v>478</v>
      </c>
      <c r="BD1563" s="1" t="s">
        <v>249</v>
      </c>
      <c r="BE1563" s="1" t="s">
        <v>16912</v>
      </c>
      <c r="BF1563" s="1" t="s">
        <v>3878</v>
      </c>
      <c r="BG1563" s="2">
        <v>46233</v>
      </c>
      <c r="BH1563" s="2">
        <v>46233.4430902778</v>
      </c>
      <c r="BL1563" s="1" t="s">
        <v>8464</v>
      </c>
      <c r="BM1563" s="1" t="s">
        <v>9100</v>
      </c>
      <c r="BN1563" s="1" t="s">
        <v>601</v>
      </c>
      <c r="BO1563" s="1" t="s">
        <v>16913</v>
      </c>
      <c r="BP1563" s="1" t="s">
        <v>8067</v>
      </c>
      <c r="BQ1563" s="1" t="s">
        <v>6540</v>
      </c>
      <c r="BT1563" s="2">
        <v>46233.4444560185</v>
      </c>
      <c r="BU1563" s="2">
        <v>46233.4500462963</v>
      </c>
      <c r="BV1563" s="1" t="s">
        <v>949</v>
      </c>
      <c r="BW1563" s="3">
        <v>48059</v>
      </c>
      <c r="BX1563" s="1" t="s">
        <v>11242</v>
      </c>
      <c r="BY1563" s="1" t="s">
        <v>950</v>
      </c>
      <c r="BZ1563" s="1" t="s">
        <v>8050</v>
      </c>
      <c r="CB1563" s="1" t="s">
        <v>150</v>
      </c>
      <c r="CC1563" s="1">
        <v>0</v>
      </c>
      <c r="CE1563" s="1">
        <v>0</v>
      </c>
      <c r="CG1563" s="1">
        <v>0</v>
      </c>
      <c r="CL1563" s="1" t="s">
        <v>8068</v>
      </c>
    </row>
    <row r="1564" s="1" customFormat="1" spans="1:90">
      <c r="A1564" s="1" t="s">
        <v>8924</v>
      </c>
      <c r="F1564" s="1">
        <v>0</v>
      </c>
      <c r="K1564" s="1">
        <v>101098</v>
      </c>
      <c r="L1564" s="1" t="s">
        <v>27</v>
      </c>
      <c r="M1564" s="1"/>
      <c r="O1564" s="2">
        <v>46232.6811226852</v>
      </c>
      <c r="P1564" s="2">
        <v>46233</v>
      </c>
      <c r="Q1564" s="1" t="s">
        <v>8050</v>
      </c>
      <c r="R1564" s="1" t="s">
        <v>8051</v>
      </c>
      <c r="T1564" s="1" t="s">
        <v>8052</v>
      </c>
      <c r="U1564" s="1" t="s">
        <v>8053</v>
      </c>
      <c r="V1564" s="1" t="s">
        <v>27</v>
      </c>
      <c r="AB1564" s="1" t="s">
        <v>8054</v>
      </c>
      <c r="AD1564" s="1" t="s">
        <v>607</v>
      </c>
      <c r="AE1564" s="1" t="s">
        <v>2752</v>
      </c>
      <c r="AF1564" s="1" t="s">
        <v>8068</v>
      </c>
      <c r="AG1564" s="3">
        <v>46232</v>
      </c>
      <c r="AH1564" s="1" t="s">
        <v>606</v>
      </c>
      <c r="AI1564" s="1" t="s">
        <v>8071</v>
      </c>
      <c r="AJ1564" s="1">
        <v>694</v>
      </c>
      <c r="AP1564" s="2">
        <v>46233.4525578704</v>
      </c>
      <c r="AQ1564" s="1" t="s">
        <v>8072</v>
      </c>
      <c r="AR1564" s="3">
        <v>46229</v>
      </c>
      <c r="AS1564" s="1">
        <v>15352183732</v>
      </c>
      <c r="AT1564" s="1" t="s">
        <v>8346</v>
      </c>
      <c r="AU1564" s="2">
        <v>46233</v>
      </c>
      <c r="AV1564" s="1" t="s">
        <v>16914</v>
      </c>
      <c r="AW1564" s="1" t="s">
        <v>8068</v>
      </c>
      <c r="AY1564" s="1" t="s">
        <v>16915</v>
      </c>
      <c r="AZ1564" s="1" t="s">
        <v>8204</v>
      </c>
      <c r="BA1564" s="1" t="s">
        <v>16916</v>
      </c>
      <c r="BB1564" s="1" t="s">
        <v>7636</v>
      </c>
      <c r="BC1564" s="1" t="s">
        <v>463</v>
      </c>
      <c r="BD1564" s="1" t="s">
        <v>257</v>
      </c>
      <c r="BE1564" s="1" t="s">
        <v>16917</v>
      </c>
      <c r="BF1564" s="1" t="s">
        <v>4284</v>
      </c>
      <c r="BG1564" s="2">
        <v>46233.4166666667</v>
      </c>
      <c r="BH1564" s="2">
        <v>46232.6836921296</v>
      </c>
      <c r="BJ1564" s="1" t="s">
        <v>16918</v>
      </c>
      <c r="BL1564" s="1" t="s">
        <v>8159</v>
      </c>
      <c r="BM1564" s="1" t="s">
        <v>8204</v>
      </c>
      <c r="BN1564" s="1" t="s">
        <v>601</v>
      </c>
      <c r="BO1564" s="1" t="s">
        <v>7635</v>
      </c>
      <c r="BP1564" s="1" t="s">
        <v>8082</v>
      </c>
      <c r="BQ1564" s="1" t="s">
        <v>6540</v>
      </c>
      <c r="BT1564" s="2">
        <v>46233.4162384259</v>
      </c>
      <c r="BU1564" s="2">
        <v>46233.4526041667</v>
      </c>
      <c r="BV1564" s="1" t="s">
        <v>818</v>
      </c>
      <c r="BW1564" s="3">
        <v>48058</v>
      </c>
      <c r="BX1564" s="1" t="s">
        <v>8172</v>
      </c>
      <c r="BY1564" s="1" t="s">
        <v>818</v>
      </c>
      <c r="BZ1564" s="1" t="s">
        <v>8050</v>
      </c>
      <c r="CB1564" s="1" t="s">
        <v>121</v>
      </c>
      <c r="CC1564" s="1">
        <v>100</v>
      </c>
      <c r="CD1564" s="1"/>
      <c r="CE1564" s="1">
        <v>100</v>
      </c>
      <c r="CG1564" s="1">
        <v>0</v>
      </c>
      <c r="CH1564" s="1"/>
      <c r="CI1564" s="1"/>
      <c r="CL1564" s="1" t="s">
        <v>8068</v>
      </c>
    </row>
    <row r="1565" s="1" customFormat="1" spans="1:90">
      <c r="A1565" s="1" t="s">
        <v>16919</v>
      </c>
      <c r="F1565" s="1">
        <v>0</v>
      </c>
      <c r="K1565" s="1">
        <v>101042</v>
      </c>
      <c r="L1565" s="1" t="s">
        <v>25</v>
      </c>
      <c r="O1565" s="2">
        <v>46227.6296759259</v>
      </c>
      <c r="P1565" s="2">
        <v>46228</v>
      </c>
      <c r="R1565" s="1" t="s">
        <v>8051</v>
      </c>
      <c r="T1565" s="1" t="s">
        <v>8052</v>
      </c>
      <c r="U1565" s="1" t="s">
        <v>8053</v>
      </c>
      <c r="V1565" s="1" t="s">
        <v>25</v>
      </c>
      <c r="AB1565" s="1" t="s">
        <v>8054</v>
      </c>
      <c r="AD1565" s="1" t="s">
        <v>607</v>
      </c>
      <c r="AE1565" s="1" t="s">
        <v>2594</v>
      </c>
      <c r="AF1565" s="1" t="s">
        <v>8068</v>
      </c>
      <c r="AG1565" s="3">
        <v>44114</v>
      </c>
      <c r="AH1565" s="1" t="s">
        <v>606</v>
      </c>
      <c r="AI1565" s="1" t="s">
        <v>8055</v>
      </c>
      <c r="AJ1565" s="1">
        <v>35</v>
      </c>
      <c r="AM1565" s="1" t="s">
        <v>8068</v>
      </c>
      <c r="AO1565" s="1">
        <v>4.5</v>
      </c>
      <c r="AP1565" s="2">
        <v>46233.4525347222</v>
      </c>
      <c r="AQ1565" s="1" t="s">
        <v>8072</v>
      </c>
      <c r="AR1565" s="3">
        <v>43992</v>
      </c>
      <c r="AS1565" s="1">
        <v>18152043313</v>
      </c>
      <c r="AT1565" s="1" t="s">
        <v>8073</v>
      </c>
      <c r="AU1565" s="2">
        <v>46228</v>
      </c>
      <c r="AV1565" s="1" t="s">
        <v>16920</v>
      </c>
      <c r="AW1565" s="1" t="s">
        <v>8050</v>
      </c>
      <c r="AY1565" s="1" t="s">
        <v>16921</v>
      </c>
      <c r="AZ1565" s="1" t="s">
        <v>8155</v>
      </c>
      <c r="BA1565" s="1" t="s">
        <v>16922</v>
      </c>
      <c r="BB1565" s="1" t="s">
        <v>2750</v>
      </c>
      <c r="BC1565" s="1" t="s">
        <v>463</v>
      </c>
      <c r="BD1565" s="1" t="s">
        <v>329</v>
      </c>
      <c r="BE1565" s="1" t="s">
        <v>16923</v>
      </c>
      <c r="BF1565" s="1" t="s">
        <v>593</v>
      </c>
      <c r="BG1565" s="2">
        <v>46233.6689583333</v>
      </c>
      <c r="BH1565" s="2">
        <v>46227.6298148148</v>
      </c>
      <c r="BL1565" s="1" t="s">
        <v>8159</v>
      </c>
      <c r="BM1565" s="1" t="s">
        <v>9929</v>
      </c>
      <c r="BN1565" s="1" t="s">
        <v>590</v>
      </c>
      <c r="BO1565" s="1" t="s">
        <v>16924</v>
      </c>
      <c r="BP1565" s="1" t="s">
        <v>8067</v>
      </c>
      <c r="BQ1565" s="1" t="s">
        <v>6540</v>
      </c>
      <c r="BT1565" s="2">
        <v>46233.4511342593</v>
      </c>
      <c r="BU1565" s="2">
        <v>46233.452650463</v>
      </c>
      <c r="BV1565" s="1" t="s">
        <v>591</v>
      </c>
      <c r="BW1565" s="3">
        <v>45940</v>
      </c>
      <c r="BX1565" s="1" t="s">
        <v>16925</v>
      </c>
      <c r="BY1565" s="1" t="s">
        <v>771</v>
      </c>
      <c r="BZ1565" s="1" t="s">
        <v>8050</v>
      </c>
      <c r="CB1565" s="1" t="s">
        <v>83</v>
      </c>
      <c r="CC1565" s="1">
        <v>262.5</v>
      </c>
      <c r="CD1565" s="1" t="s">
        <v>13380</v>
      </c>
      <c r="CE1565" s="1">
        <v>262.5</v>
      </c>
      <c r="CF1565" s="1" t="s">
        <v>13389</v>
      </c>
      <c r="CG1565" s="1">
        <v>75</v>
      </c>
      <c r="CH1565" s="1" t="s">
        <v>622</v>
      </c>
      <c r="CI1565" s="2">
        <v>46235.4175115741</v>
      </c>
      <c r="CJ1565" s="1" t="s">
        <v>622</v>
      </c>
      <c r="CK1565" s="2">
        <v>46235.4177199074</v>
      </c>
      <c r="CL1565" s="1" t="s">
        <v>8068</v>
      </c>
    </row>
    <row r="1566" s="1" customFormat="1" spans="1:90">
      <c r="A1566" s="1" t="s">
        <v>16926</v>
      </c>
      <c r="C1566" s="1">
        <v>1</v>
      </c>
      <c r="F1566" s="1">
        <v>0</v>
      </c>
      <c r="K1566" s="1">
        <v>101073</v>
      </c>
      <c r="L1566" s="1" t="s">
        <v>26</v>
      </c>
      <c r="O1566" s="2">
        <v>46233.353912037</v>
      </c>
      <c r="P1566" s="2">
        <v>46233</v>
      </c>
      <c r="Q1566" s="1" t="s">
        <v>8050</v>
      </c>
      <c r="R1566" s="1" t="s">
        <v>8051</v>
      </c>
      <c r="T1566" s="1" t="s">
        <v>8052</v>
      </c>
      <c r="U1566" s="1" t="s">
        <v>8053</v>
      </c>
      <c r="V1566" s="1" t="s">
        <v>26</v>
      </c>
      <c r="AB1566" s="1" t="s">
        <v>8054</v>
      </c>
      <c r="AD1566" s="1" t="s">
        <v>607</v>
      </c>
      <c r="AE1566" s="1" t="s">
        <v>2228</v>
      </c>
      <c r="AF1566" s="1" t="s">
        <v>8068</v>
      </c>
      <c r="AG1566" s="3">
        <v>42694</v>
      </c>
      <c r="AH1566" s="1" t="s">
        <v>606</v>
      </c>
      <c r="AI1566" s="1" t="s">
        <v>8071</v>
      </c>
      <c r="AJ1566" s="1">
        <v>603</v>
      </c>
      <c r="AM1566" s="1" t="s">
        <v>8068</v>
      </c>
      <c r="AP1566" s="2">
        <v>46233.4526967593</v>
      </c>
      <c r="AQ1566" s="1" t="s">
        <v>8072</v>
      </c>
      <c r="AR1566" s="3">
        <v>42663</v>
      </c>
      <c r="AS1566" s="1">
        <v>13369580278</v>
      </c>
      <c r="AU1566" s="2">
        <v>46233</v>
      </c>
      <c r="AV1566" s="1" t="s">
        <v>16927</v>
      </c>
      <c r="AW1566" s="1" t="s">
        <v>8050</v>
      </c>
      <c r="AY1566" s="1" t="s">
        <v>16928</v>
      </c>
      <c r="AZ1566" s="1" t="s">
        <v>8108</v>
      </c>
      <c r="BA1566" s="1" t="s">
        <v>16929</v>
      </c>
      <c r="BB1566" s="1" t="s">
        <v>2427</v>
      </c>
      <c r="BC1566" s="1" t="s">
        <v>496</v>
      </c>
      <c r="BD1566" s="1" t="s">
        <v>2227</v>
      </c>
      <c r="BE1566" s="1" t="s">
        <v>16930</v>
      </c>
      <c r="BF1566" s="1" t="s">
        <v>593</v>
      </c>
      <c r="BG1566" s="2">
        <v>46233.3756828704</v>
      </c>
      <c r="BH1566" s="2">
        <v>46233.358275463</v>
      </c>
      <c r="BL1566" s="1" t="s">
        <v>8115</v>
      </c>
      <c r="BM1566" s="1" t="s">
        <v>8116</v>
      </c>
      <c r="BN1566" s="1" t="s">
        <v>590</v>
      </c>
      <c r="BO1566" s="1" t="s">
        <v>16931</v>
      </c>
      <c r="BP1566" s="1" t="s">
        <v>8082</v>
      </c>
      <c r="BQ1566" s="1" t="s">
        <v>6540</v>
      </c>
      <c r="BT1566" s="2">
        <v>46233.3690393519</v>
      </c>
      <c r="BU1566" s="2">
        <v>46233.4528009259</v>
      </c>
      <c r="BV1566" s="1" t="s">
        <v>591</v>
      </c>
      <c r="BW1566" s="3">
        <v>44520</v>
      </c>
      <c r="BX1566" s="1" t="s">
        <v>10936</v>
      </c>
      <c r="BY1566" s="1" t="s">
        <v>628</v>
      </c>
      <c r="BZ1566" s="1" t="s">
        <v>8050</v>
      </c>
      <c r="CB1566" s="1" t="s">
        <v>112</v>
      </c>
      <c r="CC1566" s="1">
        <v>198</v>
      </c>
      <c r="CD1566" s="1"/>
      <c r="CE1566" s="1">
        <v>198</v>
      </c>
      <c r="CF1566" s="1" t="s">
        <v>14846</v>
      </c>
      <c r="CG1566" s="1">
        <v>75</v>
      </c>
      <c r="CH1566" s="1"/>
      <c r="CI1566" s="1"/>
      <c r="CJ1566" s="1" t="s">
        <v>622</v>
      </c>
      <c r="CK1566" s="2">
        <v>46234.5835532407</v>
      </c>
      <c r="CL1566" s="1" t="s">
        <v>8068</v>
      </c>
    </row>
    <row r="1567" s="1" customFormat="1" spans="1:90">
      <c r="K1567" s="1">
        <v>101098</v>
      </c>
      <c r="L1567" s="1" t="s">
        <v>27</v>
      </c>
      <c r="M1567" s="1"/>
      <c r="O1567" s="2">
        <v>46233.4310300926</v>
      </c>
      <c r="P1567" s="2">
        <v>46233</v>
      </c>
      <c r="R1567" s="1" t="s">
        <v>8051</v>
      </c>
      <c r="T1567" s="1" t="s">
        <v>8052</v>
      </c>
      <c r="U1567" s="1" t="s">
        <v>8053</v>
      </c>
      <c r="V1567" s="1" t="s">
        <v>27</v>
      </c>
      <c r="AB1567" s="1" t="s">
        <v>8054</v>
      </c>
      <c r="AD1567" s="1" t="s">
        <v>596</v>
      </c>
      <c r="AE1567" s="1" t="s">
        <v>2744</v>
      </c>
      <c r="AF1567" s="1" t="s">
        <v>8068</v>
      </c>
      <c r="AG1567" s="1"/>
      <c r="AH1567" s="1"/>
      <c r="AI1567" s="1" t="s">
        <v>8071</v>
      </c>
      <c r="AJ1567" s="1">
        <v>143</v>
      </c>
      <c r="AP1567" s="2">
        <v>46233.4530671296</v>
      </c>
      <c r="AQ1567" s="1" t="s">
        <v>8072</v>
      </c>
      <c r="AR1567" s="1"/>
      <c r="AS1567" s="1">
        <v>13007735300</v>
      </c>
      <c r="AT1567" s="1"/>
      <c r="AU1567" s="2">
        <v>46233</v>
      </c>
      <c r="AV1567" s="1" t="s">
        <v>16932</v>
      </c>
      <c r="AW1567" s="1" t="s">
        <v>8068</v>
      </c>
      <c r="AY1567" s="1" t="s">
        <v>16933</v>
      </c>
      <c r="AZ1567" s="1" t="s">
        <v>16934</v>
      </c>
      <c r="BA1567" s="1" t="s">
        <v>16935</v>
      </c>
      <c r="BB1567" s="1" t="s">
        <v>5174</v>
      </c>
      <c r="BC1567" s="1" t="s">
        <v>463</v>
      </c>
      <c r="BD1567" s="1" t="s">
        <v>265</v>
      </c>
      <c r="BE1567" s="1" t="s">
        <v>16936</v>
      </c>
      <c r="BF1567" s="1" t="s">
        <v>3868</v>
      </c>
      <c r="BG1567" s="2">
        <v>46233.5175</v>
      </c>
      <c r="BH1567" s="2">
        <v>46233.4322916667</v>
      </c>
      <c r="BL1567" s="1" t="s">
        <v>8091</v>
      </c>
      <c r="BM1567" s="1" t="s">
        <v>16937</v>
      </c>
      <c r="BN1567" s="1" t="s">
        <v>590</v>
      </c>
      <c r="BO1567" s="1" t="s">
        <v>16938</v>
      </c>
      <c r="BP1567" s="1" t="s">
        <v>8082</v>
      </c>
      <c r="BQ1567" s="1" t="s">
        <v>6540</v>
      </c>
      <c r="BR1567" s="1" t="s">
        <v>10123</v>
      </c>
      <c r="BS1567" s="1" t="s">
        <v>16939</v>
      </c>
      <c r="BT1567" s="2">
        <v>46233.4345949074</v>
      </c>
      <c r="BU1567" s="2">
        <v>46233.4530671296</v>
      </c>
      <c r="BV1567" s="1" t="s">
        <v>591</v>
      </c>
      <c r="BW1567" s="3">
        <v>46843</v>
      </c>
      <c r="BX1567" s="1" t="s">
        <v>9785</v>
      </c>
      <c r="BY1567" s="1" t="s">
        <v>597</v>
      </c>
      <c r="BZ1567" s="1" t="s">
        <v>8050</v>
      </c>
      <c r="CB1567" s="1" t="s">
        <v>124</v>
      </c>
      <c r="CC1567" s="1">
        <v>0</v>
      </c>
      <c r="CD1567" s="1"/>
      <c r="CE1567" s="1">
        <v>0</v>
      </c>
      <c r="CL1567" s="1" t="s">
        <v>8068</v>
      </c>
    </row>
    <row r="1568" s="1" customFormat="1" spans="1:90">
      <c r="A1568" s="1" t="s">
        <v>16940</v>
      </c>
      <c r="F1568" s="1">
        <v>0</v>
      </c>
      <c r="K1568" s="1">
        <v>101311</v>
      </c>
      <c r="L1568" s="1" t="s">
        <v>23</v>
      </c>
      <c r="O1568" s="2">
        <v>46231.6297337963</v>
      </c>
      <c r="P1568" s="2">
        <v>46232.4166666667</v>
      </c>
      <c r="R1568" s="1" t="s">
        <v>8051</v>
      </c>
      <c r="S1568" s="1"/>
      <c r="T1568" s="1" t="s">
        <v>8144</v>
      </c>
      <c r="U1568" s="1" t="s">
        <v>8053</v>
      </c>
      <c r="V1568" s="1" t="s">
        <v>23</v>
      </c>
      <c r="AB1568" s="1" t="s">
        <v>8054</v>
      </c>
      <c r="AD1568" s="1" t="s">
        <v>607</v>
      </c>
      <c r="AE1568" s="1" t="s">
        <v>629</v>
      </c>
      <c r="AF1568" s="1" t="s">
        <v>8068</v>
      </c>
      <c r="AG1568" s="3">
        <v>43513</v>
      </c>
      <c r="AH1568" s="1" t="s">
        <v>606</v>
      </c>
      <c r="AI1568" s="1" t="s">
        <v>8071</v>
      </c>
      <c r="AJ1568" s="1">
        <v>133</v>
      </c>
      <c r="AP1568" s="2">
        <v>46233.454525463</v>
      </c>
      <c r="AQ1568" s="1" t="s">
        <v>8072</v>
      </c>
      <c r="AR1568" s="3">
        <v>43512</v>
      </c>
      <c r="AS1568" s="1">
        <v>13304722469</v>
      </c>
      <c r="AT1568" s="1"/>
      <c r="AU1568" s="2">
        <v>46232.4166666667</v>
      </c>
      <c r="AV1568" s="1" t="s">
        <v>16941</v>
      </c>
      <c r="AW1568" s="1" t="s">
        <v>8050</v>
      </c>
      <c r="AY1568" s="1" t="s">
        <v>16942</v>
      </c>
      <c r="AZ1568" s="1" t="s">
        <v>8147</v>
      </c>
      <c r="BA1568" s="1" t="s">
        <v>16943</v>
      </c>
      <c r="BB1568" s="1" t="s">
        <v>3490</v>
      </c>
      <c r="BC1568" s="1" t="s">
        <v>448</v>
      </c>
      <c r="BD1568" s="1" t="s">
        <v>427</v>
      </c>
      <c r="BE1568" s="1" t="s">
        <v>16944</v>
      </c>
      <c r="BF1568" s="1" t="s">
        <v>593</v>
      </c>
      <c r="BG1568" s="2">
        <v>46233.5043518519</v>
      </c>
      <c r="BH1568" s="2">
        <v>46231.6389351852</v>
      </c>
      <c r="BL1568" s="1" t="s">
        <v>8064</v>
      </c>
      <c r="BM1568" s="1" t="s">
        <v>8780</v>
      </c>
      <c r="BN1568" s="1" t="s">
        <v>590</v>
      </c>
      <c r="BO1568" s="1" t="s">
        <v>16945</v>
      </c>
      <c r="BP1568" s="1" t="s">
        <v>8082</v>
      </c>
      <c r="BQ1568" s="1" t="s">
        <v>6540</v>
      </c>
      <c r="BT1568" s="2">
        <v>46233.4540972222</v>
      </c>
      <c r="BU1568" s="2">
        <v>46233.4545601852</v>
      </c>
      <c r="BV1568" s="1" t="s">
        <v>591</v>
      </c>
      <c r="BW1568" s="3">
        <v>45339</v>
      </c>
      <c r="BX1568" s="1" t="s">
        <v>16946</v>
      </c>
      <c r="BY1568" s="1" t="s">
        <v>628</v>
      </c>
      <c r="BZ1568" s="1" t="s">
        <v>8050</v>
      </c>
      <c r="CB1568" s="1" t="s">
        <v>55</v>
      </c>
      <c r="CC1568" s="1">
        <v>198</v>
      </c>
      <c r="CE1568" s="1">
        <v>198</v>
      </c>
      <c r="CF1568" s="1" t="s">
        <v>15824</v>
      </c>
      <c r="CG1568" s="1">
        <v>75</v>
      </c>
      <c r="CJ1568" s="1" t="s">
        <v>847</v>
      </c>
      <c r="CK1568" s="2">
        <v>46235.6043981481</v>
      </c>
      <c r="CL1568" s="1" t="s">
        <v>8068</v>
      </c>
    </row>
    <row r="1569" s="1" customFormat="1" spans="1:90">
      <c r="F1569" s="1">
        <v>0</v>
      </c>
      <c r="K1569" s="1">
        <v>101042</v>
      </c>
      <c r="L1569" s="1" t="s">
        <v>25</v>
      </c>
      <c r="M1569" s="1"/>
      <c r="O1569" s="2">
        <v>46233.4156481481</v>
      </c>
      <c r="P1569" s="2">
        <v>46233</v>
      </c>
      <c r="Q1569" s="1" t="s">
        <v>8050</v>
      </c>
      <c r="R1569" s="1" t="s">
        <v>8051</v>
      </c>
      <c r="S1569" s="1"/>
      <c r="T1569" s="1" t="s">
        <v>8052</v>
      </c>
      <c r="U1569" s="1" t="s">
        <v>8053</v>
      </c>
      <c r="V1569" s="1" t="s">
        <v>25</v>
      </c>
      <c r="AB1569" s="1" t="s">
        <v>8054</v>
      </c>
      <c r="AD1569" s="1" t="s">
        <v>596</v>
      </c>
      <c r="AE1569" s="1" t="s">
        <v>4727</v>
      </c>
      <c r="AF1569" s="1" t="s">
        <v>8068</v>
      </c>
      <c r="AG1569" s="3">
        <v>46233</v>
      </c>
      <c r="AH1569" s="1"/>
      <c r="AI1569" s="1" t="s">
        <v>8071</v>
      </c>
      <c r="AJ1569" s="1">
        <v>20</v>
      </c>
      <c r="AM1569" s="1" t="s">
        <v>8068</v>
      </c>
      <c r="AO1569" s="1">
        <v>3.7</v>
      </c>
      <c r="AP1569" s="2">
        <v>46233.4548148148</v>
      </c>
      <c r="AQ1569" s="1" t="s">
        <v>8072</v>
      </c>
      <c r="AR1569" s="3">
        <v>46231</v>
      </c>
      <c r="AS1569" s="1">
        <v>19357771990</v>
      </c>
      <c r="AT1569" s="1" t="s">
        <v>8056</v>
      </c>
      <c r="AU1569" s="2">
        <v>46233</v>
      </c>
      <c r="AV1569" s="1" t="s">
        <v>16947</v>
      </c>
      <c r="AW1569" s="1" t="s">
        <v>8068</v>
      </c>
      <c r="AY1569" s="1" t="s">
        <v>14798</v>
      </c>
      <c r="AZ1569" s="1" t="s">
        <v>10261</v>
      </c>
      <c r="BA1569" s="1" t="s">
        <v>14799</v>
      </c>
      <c r="BB1569" s="1" t="s">
        <v>16948</v>
      </c>
      <c r="BC1569" s="1" t="s">
        <v>463</v>
      </c>
      <c r="BD1569" s="1" t="s">
        <v>312</v>
      </c>
      <c r="BE1569" s="1" t="s">
        <v>16949</v>
      </c>
      <c r="BF1569" s="1" t="s">
        <v>3878</v>
      </c>
      <c r="BG1569" s="2">
        <v>46233.4417361111</v>
      </c>
      <c r="BH1569" s="2">
        <v>46233.4174074074</v>
      </c>
      <c r="BL1569" s="1" t="s">
        <v>8159</v>
      </c>
      <c r="BM1569" s="1" t="s">
        <v>10911</v>
      </c>
      <c r="BN1569" s="1" t="s">
        <v>601</v>
      </c>
      <c r="BO1569" s="1" t="s">
        <v>16950</v>
      </c>
      <c r="BP1569" s="1" t="s">
        <v>8082</v>
      </c>
      <c r="BQ1569" s="1" t="s">
        <v>6540</v>
      </c>
      <c r="BT1569" s="2">
        <v>46233.4418171296</v>
      </c>
      <c r="BU1569" s="2">
        <v>46233.4548726852</v>
      </c>
      <c r="BV1569" s="1" t="s">
        <v>591</v>
      </c>
      <c r="BW1569" s="3">
        <v>48059</v>
      </c>
      <c r="BX1569" s="1" t="s">
        <v>8490</v>
      </c>
      <c r="BY1569" s="1" t="s">
        <v>597</v>
      </c>
      <c r="BZ1569" s="1" t="s">
        <v>8050</v>
      </c>
      <c r="CB1569" s="1" t="s">
        <v>71</v>
      </c>
      <c r="CC1569" s="1">
        <v>0</v>
      </c>
      <c r="CD1569" s="1"/>
      <c r="CE1569" s="1">
        <v>0</v>
      </c>
      <c r="CG1569" s="1">
        <v>0</v>
      </c>
      <c r="CH1569" s="1"/>
      <c r="CI1569" s="1"/>
      <c r="CL1569" s="1" t="s">
        <v>8068</v>
      </c>
    </row>
    <row r="1570" s="1" customFormat="1" spans="1:90">
      <c r="A1570" s="1" t="s">
        <v>9501</v>
      </c>
      <c r="F1570" s="1">
        <v>0</v>
      </c>
      <c r="K1570" s="1">
        <v>101325</v>
      </c>
      <c r="L1570" s="1" t="s">
        <v>24</v>
      </c>
      <c r="O1570" s="2">
        <v>46232.3866666667</v>
      </c>
      <c r="P1570" s="2">
        <v>46233.4166666667</v>
      </c>
      <c r="Q1570" s="1"/>
      <c r="R1570" s="1" t="s">
        <v>8051</v>
      </c>
      <c r="T1570" s="1" t="s">
        <v>8144</v>
      </c>
      <c r="U1570" s="1" t="s">
        <v>8053</v>
      </c>
      <c r="V1570" s="1" t="s">
        <v>24</v>
      </c>
      <c r="AB1570" s="1" t="s">
        <v>8054</v>
      </c>
      <c r="AD1570" s="1" t="s">
        <v>607</v>
      </c>
      <c r="AE1570" s="1" t="s">
        <v>3719</v>
      </c>
      <c r="AF1570" s="1" t="s">
        <v>8068</v>
      </c>
      <c r="AG1570" s="3">
        <v>43178</v>
      </c>
      <c r="AH1570" s="1" t="s">
        <v>606</v>
      </c>
      <c r="AI1570" s="1" t="s">
        <v>8071</v>
      </c>
      <c r="AJ1570" s="1">
        <v>178</v>
      </c>
      <c r="AP1570" s="2">
        <v>46233.454849537</v>
      </c>
      <c r="AQ1570" s="1" t="s">
        <v>8072</v>
      </c>
      <c r="AR1570" s="3">
        <v>43167</v>
      </c>
      <c r="AS1570" s="1">
        <v>13634712291</v>
      </c>
      <c r="AU1570" s="2">
        <v>46233.4166666667</v>
      </c>
      <c r="AV1570" s="1" t="s">
        <v>16951</v>
      </c>
      <c r="AW1570" s="1" t="s">
        <v>8050</v>
      </c>
      <c r="AY1570" s="1" t="s">
        <v>16952</v>
      </c>
      <c r="AZ1570" s="1" t="s">
        <v>8058</v>
      </c>
      <c r="BA1570" s="1" t="s">
        <v>16953</v>
      </c>
      <c r="BB1570" s="1" t="s">
        <v>3753</v>
      </c>
      <c r="BC1570" s="1" t="s">
        <v>489</v>
      </c>
      <c r="BD1570" s="1" t="s">
        <v>391</v>
      </c>
      <c r="BE1570" s="1" t="s">
        <v>16954</v>
      </c>
      <c r="BF1570" s="1" t="s">
        <v>593</v>
      </c>
      <c r="BG1570" s="2">
        <v>46233.4166666667</v>
      </c>
      <c r="BH1570" s="2">
        <v>46232.5759953704</v>
      </c>
      <c r="BL1570" s="1" t="s">
        <v>8064</v>
      </c>
      <c r="BM1570" s="1" t="s">
        <v>8129</v>
      </c>
      <c r="BN1570" s="1" t="s">
        <v>590</v>
      </c>
      <c r="BO1570" s="1" t="s">
        <v>16955</v>
      </c>
      <c r="BP1570" s="1" t="s">
        <v>8082</v>
      </c>
      <c r="BQ1570" s="1" t="s">
        <v>6540</v>
      </c>
      <c r="BT1570" s="2">
        <v>46233.4202662037</v>
      </c>
      <c r="BU1570" s="2">
        <v>46233.4549074074</v>
      </c>
      <c r="BV1570" s="1" t="s">
        <v>591</v>
      </c>
      <c r="BW1570" s="3">
        <v>45004</v>
      </c>
      <c r="BX1570" s="1" t="s">
        <v>9507</v>
      </c>
      <c r="BY1570" s="1" t="s">
        <v>628</v>
      </c>
      <c r="BZ1570" s="1" t="s">
        <v>8050</v>
      </c>
      <c r="CB1570" s="1" t="s">
        <v>64</v>
      </c>
      <c r="CC1570" s="1">
        <v>198</v>
      </c>
      <c r="CE1570" s="1">
        <v>198</v>
      </c>
      <c r="CF1570" s="1" t="s">
        <v>10302</v>
      </c>
      <c r="CG1570" s="1">
        <v>75</v>
      </c>
      <c r="CJ1570" s="1" t="s">
        <v>622</v>
      </c>
      <c r="CK1570" s="2">
        <v>46233.8275347222</v>
      </c>
      <c r="CL1570" s="1" t="s">
        <v>8068</v>
      </c>
    </row>
    <row r="1571" s="1" customFormat="1" spans="1:90">
      <c r="C1571" s="1">
        <v>1</v>
      </c>
      <c r="F1571" s="1">
        <v>0</v>
      </c>
      <c r="K1571" s="1">
        <v>101073</v>
      </c>
      <c r="L1571" s="1" t="s">
        <v>26</v>
      </c>
      <c r="O1571" s="2">
        <v>46233.4452083333</v>
      </c>
      <c r="P1571" s="2">
        <v>46233</v>
      </c>
      <c r="Q1571" s="1"/>
      <c r="R1571" s="1" t="s">
        <v>8051</v>
      </c>
      <c r="S1571" s="1"/>
      <c r="T1571" s="1" t="s">
        <v>8052</v>
      </c>
      <c r="U1571" s="1" t="s">
        <v>8053</v>
      </c>
      <c r="V1571" s="1" t="s">
        <v>26</v>
      </c>
      <c r="AB1571" s="1" t="s">
        <v>8054</v>
      </c>
      <c r="AD1571" s="1" t="s">
        <v>596</v>
      </c>
      <c r="AE1571" s="1" t="s">
        <v>2231</v>
      </c>
      <c r="AF1571" s="1"/>
      <c r="AG1571" s="3">
        <v>46233</v>
      </c>
      <c r="AH1571" s="1"/>
      <c r="AI1571" s="1" t="s">
        <v>8071</v>
      </c>
      <c r="AJ1571" s="1">
        <v>129</v>
      </c>
      <c r="AP1571" s="2">
        <v>46233.4573611111</v>
      </c>
      <c r="AQ1571" s="1"/>
      <c r="AR1571" s="3">
        <v>46232</v>
      </c>
      <c r="AS1571" s="1">
        <v>18195096852</v>
      </c>
      <c r="AT1571" s="1" t="s">
        <v>8073</v>
      </c>
      <c r="AU1571" s="2">
        <v>46233</v>
      </c>
      <c r="AV1571" s="1" t="s">
        <v>6655</v>
      </c>
      <c r="AW1571" s="1" t="s">
        <v>8068</v>
      </c>
      <c r="AY1571" s="1" t="s">
        <v>16956</v>
      </c>
      <c r="AZ1571" s="1" t="s">
        <v>8108</v>
      </c>
      <c r="BA1571" s="1" t="s">
        <v>16957</v>
      </c>
      <c r="BB1571" s="1" t="s">
        <v>16958</v>
      </c>
      <c r="BC1571" s="1" t="s">
        <v>496</v>
      </c>
      <c r="BD1571" s="1" t="s">
        <v>300</v>
      </c>
      <c r="BE1571" s="1" t="s">
        <v>16959</v>
      </c>
      <c r="BF1571" s="1" t="s">
        <v>8062</v>
      </c>
      <c r="BG1571" s="2">
        <v>46233.4513888889</v>
      </c>
      <c r="BH1571" s="2">
        <v>46233.4501736111</v>
      </c>
      <c r="BK1571" s="1" t="s">
        <v>16960</v>
      </c>
      <c r="BL1571" s="1" t="s">
        <v>8115</v>
      </c>
      <c r="BM1571" s="1" t="s">
        <v>8417</v>
      </c>
      <c r="BN1571" s="1" t="s">
        <v>601</v>
      </c>
      <c r="BO1571" s="1" t="s">
        <v>16961</v>
      </c>
      <c r="BP1571" s="1" t="s">
        <v>8067</v>
      </c>
      <c r="BQ1571" s="1" t="s">
        <v>6540</v>
      </c>
      <c r="BT1571" s="2">
        <v>46233.4528587963</v>
      </c>
      <c r="BU1571" s="2">
        <v>46233.4574768519</v>
      </c>
      <c r="BV1571" s="1" t="s">
        <v>602</v>
      </c>
      <c r="BW1571" s="3">
        <v>48059</v>
      </c>
      <c r="BX1571" s="1" t="s">
        <v>11027</v>
      </c>
      <c r="BY1571" s="1" t="s">
        <v>602</v>
      </c>
      <c r="BZ1571" s="1" t="s">
        <v>8050</v>
      </c>
      <c r="CB1571" s="1" t="s">
        <v>113</v>
      </c>
      <c r="CC1571" s="1">
        <v>0</v>
      </c>
      <c r="CE1571" s="1">
        <v>0</v>
      </c>
      <c r="CG1571" s="1">
        <v>0</v>
      </c>
      <c r="CL1571" s="1" t="s">
        <v>8068</v>
      </c>
    </row>
    <row r="1572" s="1" customFormat="1" spans="1:90">
      <c r="F1572" s="1">
        <v>0</v>
      </c>
      <c r="K1572" s="1">
        <v>101042</v>
      </c>
      <c r="L1572" s="1" t="s">
        <v>25</v>
      </c>
      <c r="O1572" s="2">
        <v>46232.5031481481</v>
      </c>
      <c r="P1572" s="2">
        <v>46233.4166666667</v>
      </c>
      <c r="Q1572" s="1"/>
      <c r="R1572" s="1" t="s">
        <v>8051</v>
      </c>
      <c r="S1572" s="1"/>
      <c r="T1572" s="1" t="s">
        <v>8052</v>
      </c>
      <c r="U1572" s="1" t="s">
        <v>8053</v>
      </c>
      <c r="V1572" s="1" t="s">
        <v>25</v>
      </c>
      <c r="AB1572" s="1" t="s">
        <v>8054</v>
      </c>
      <c r="AD1572" s="1" t="s">
        <v>607</v>
      </c>
      <c r="AE1572" s="1" t="s">
        <v>714</v>
      </c>
      <c r="AF1572" s="1"/>
      <c r="AG1572" s="1"/>
      <c r="AH1572" s="1" t="s">
        <v>606</v>
      </c>
      <c r="AI1572" s="1" t="s">
        <v>8071</v>
      </c>
      <c r="AJ1572" s="1">
        <v>189</v>
      </c>
      <c r="AM1572" s="1" t="s">
        <v>8050</v>
      </c>
      <c r="AP1572" s="2">
        <v>46233.4573263889</v>
      </c>
      <c r="AQ1572" s="1"/>
      <c r="AR1572" s="1"/>
      <c r="AS1572" s="1">
        <v>18294363008</v>
      </c>
      <c r="AT1572" s="1" t="s">
        <v>8073</v>
      </c>
      <c r="AU1572" s="2">
        <v>46232</v>
      </c>
      <c r="AV1572" s="1"/>
      <c r="AW1572" s="1" t="s">
        <v>8050</v>
      </c>
      <c r="AY1572" s="1" t="s">
        <v>16962</v>
      </c>
      <c r="AZ1572" s="1" t="s">
        <v>8220</v>
      </c>
      <c r="BA1572" s="1" t="s">
        <v>16963</v>
      </c>
      <c r="BB1572" s="1" t="s">
        <v>2747</v>
      </c>
      <c r="BC1572" s="1" t="s">
        <v>463</v>
      </c>
      <c r="BD1572" s="1" t="s">
        <v>362</v>
      </c>
      <c r="BE1572" s="1" t="s">
        <v>16964</v>
      </c>
      <c r="BF1572" s="1" t="s">
        <v>3972</v>
      </c>
      <c r="BG1572" s="2">
        <v>46233.4166666667</v>
      </c>
      <c r="BH1572" s="2">
        <v>46232.5046990741</v>
      </c>
      <c r="BJ1572" s="1" t="s">
        <v>15611</v>
      </c>
      <c r="BL1572" s="1" t="s">
        <v>8159</v>
      </c>
      <c r="BM1572" s="1" t="s">
        <v>8354</v>
      </c>
      <c r="BN1572" s="1" t="s">
        <v>601</v>
      </c>
      <c r="BO1572" s="1" t="s">
        <v>16965</v>
      </c>
      <c r="BP1572" s="1" t="s">
        <v>8067</v>
      </c>
      <c r="BQ1572" s="1" t="s">
        <v>6540</v>
      </c>
      <c r="BT1572" s="2">
        <v>46233.4095717593</v>
      </c>
      <c r="BU1572" s="2">
        <v>46233.4575578704</v>
      </c>
      <c r="BV1572" s="1" t="s">
        <v>591</v>
      </c>
      <c r="BW1572" s="1"/>
      <c r="BX1572" s="1"/>
      <c r="BY1572" s="1" t="s">
        <v>597</v>
      </c>
      <c r="BZ1572" s="1" t="s">
        <v>8050</v>
      </c>
      <c r="CB1572" s="1" t="s">
        <v>95</v>
      </c>
      <c r="CC1572" s="1">
        <v>100</v>
      </c>
      <c r="CD1572" s="1" t="s">
        <v>16966</v>
      </c>
      <c r="CE1572" s="1">
        <v>100</v>
      </c>
      <c r="CG1572" s="1">
        <v>0</v>
      </c>
      <c r="CH1572" s="1" t="s">
        <v>622</v>
      </c>
      <c r="CI1572" s="2">
        <v>46235.4220601852</v>
      </c>
      <c r="CL1572" s="1" t="s">
        <v>8068</v>
      </c>
    </row>
    <row r="1573" s="1" customFormat="1" spans="1:90">
      <c r="A1573" s="1" t="s">
        <v>16967</v>
      </c>
      <c r="F1573" s="1">
        <v>0</v>
      </c>
      <c r="K1573" s="1">
        <v>101042</v>
      </c>
      <c r="L1573" s="1" t="s">
        <v>25</v>
      </c>
      <c r="M1573" s="1" t="s">
        <v>8106</v>
      </c>
      <c r="O1573" s="2">
        <v>46232.5202430556</v>
      </c>
      <c r="P1573" s="2">
        <v>46233.375</v>
      </c>
      <c r="Q1573" s="1" t="s">
        <v>8050</v>
      </c>
      <c r="R1573" s="1" t="s">
        <v>8051</v>
      </c>
      <c r="T1573" s="1" t="s">
        <v>8052</v>
      </c>
      <c r="U1573" s="1" t="s">
        <v>8053</v>
      </c>
      <c r="V1573" s="1" t="s">
        <v>25</v>
      </c>
      <c r="AB1573" s="1" t="s">
        <v>8054</v>
      </c>
      <c r="AD1573" s="1" t="s">
        <v>596</v>
      </c>
      <c r="AE1573" s="1" t="s">
        <v>689</v>
      </c>
      <c r="AF1573" s="1" t="s">
        <v>8068</v>
      </c>
      <c r="AG1573" s="3">
        <v>45124</v>
      </c>
      <c r="AH1573" s="1"/>
      <c r="AI1573" s="1" t="s">
        <v>8055</v>
      </c>
      <c r="AJ1573" s="1">
        <v>74</v>
      </c>
      <c r="AM1573" s="1" t="s">
        <v>8050</v>
      </c>
      <c r="AO1573" s="1">
        <v>4.8</v>
      </c>
      <c r="AP1573" s="2">
        <v>46233.4575231482</v>
      </c>
      <c r="AQ1573" s="1" t="s">
        <v>8072</v>
      </c>
      <c r="AR1573" s="3">
        <v>45091</v>
      </c>
      <c r="AS1573" s="1">
        <v>18139888818</v>
      </c>
      <c r="AT1573" s="1"/>
      <c r="AU1573" s="2">
        <v>46233.375</v>
      </c>
      <c r="AV1573" s="1" t="s">
        <v>16968</v>
      </c>
      <c r="AW1573" s="1" t="s">
        <v>8068</v>
      </c>
      <c r="AY1573" s="1" t="s">
        <v>16969</v>
      </c>
      <c r="AZ1573" s="1" t="s">
        <v>9970</v>
      </c>
      <c r="BA1573" s="1" t="s">
        <v>16970</v>
      </c>
      <c r="BB1573" s="1" t="s">
        <v>5173</v>
      </c>
      <c r="BC1573" s="1" t="s">
        <v>463</v>
      </c>
      <c r="BD1573" s="1" t="s">
        <v>341</v>
      </c>
      <c r="BE1573" s="1" t="s">
        <v>16971</v>
      </c>
      <c r="BF1573" s="1" t="s">
        <v>3868</v>
      </c>
      <c r="BG1573" s="2">
        <v>46233.9607407407</v>
      </c>
      <c r="BH1573" s="2">
        <v>46232.5280092593</v>
      </c>
      <c r="BJ1573" s="1" t="s">
        <v>11415</v>
      </c>
      <c r="BL1573" s="1" t="s">
        <v>8159</v>
      </c>
      <c r="BM1573" s="1" t="s">
        <v>9974</v>
      </c>
      <c r="BN1573" s="1" t="s">
        <v>590</v>
      </c>
      <c r="BO1573" s="1" t="s">
        <v>16972</v>
      </c>
      <c r="BP1573" s="1" t="s">
        <v>8082</v>
      </c>
      <c r="BQ1573" s="1" t="s">
        <v>6540</v>
      </c>
      <c r="BR1573" s="1" t="s">
        <v>10506</v>
      </c>
      <c r="BS1573" s="1" t="s">
        <v>9861</v>
      </c>
      <c r="BT1573" s="2">
        <v>46233.4430208333</v>
      </c>
      <c r="BU1573" s="2">
        <v>46233.4576041667</v>
      </c>
      <c r="BV1573" s="1" t="s">
        <v>591</v>
      </c>
      <c r="BW1573" s="3">
        <v>46951</v>
      </c>
      <c r="BX1573" s="1" t="s">
        <v>16967</v>
      </c>
      <c r="BY1573" s="1" t="s">
        <v>597</v>
      </c>
      <c r="BZ1573" s="1" t="s">
        <v>8050</v>
      </c>
      <c r="CB1573" s="1" t="s">
        <v>91</v>
      </c>
      <c r="CC1573" s="1">
        <v>0</v>
      </c>
      <c r="CE1573" s="1">
        <v>0</v>
      </c>
      <c r="CG1573" s="1">
        <v>0</v>
      </c>
      <c r="CL1573" s="1" t="s">
        <v>8068</v>
      </c>
    </row>
    <row r="1574" s="1" customFormat="1" spans="1:90">
      <c r="F1574" s="1">
        <v>0</v>
      </c>
      <c r="K1574" s="1">
        <v>101098</v>
      </c>
      <c r="L1574" s="1" t="s">
        <v>27</v>
      </c>
      <c r="O1574" s="2">
        <v>46231.4028240741</v>
      </c>
      <c r="P1574" s="2">
        <v>46233</v>
      </c>
      <c r="Q1574" s="1" t="s">
        <v>8050</v>
      </c>
      <c r="R1574" s="1" t="s">
        <v>8051</v>
      </c>
      <c r="T1574" s="1" t="s">
        <v>8052</v>
      </c>
      <c r="U1574" s="1" t="s">
        <v>8053</v>
      </c>
      <c r="V1574" s="1" t="s">
        <v>27</v>
      </c>
      <c r="AB1574" s="1" t="s">
        <v>8054</v>
      </c>
      <c r="AD1574" s="1" t="s">
        <v>596</v>
      </c>
      <c r="AE1574" s="1" t="s">
        <v>2831</v>
      </c>
      <c r="AF1574" s="1" t="s">
        <v>8068</v>
      </c>
      <c r="AG1574" s="3">
        <v>46233</v>
      </c>
      <c r="AI1574" s="1" t="s">
        <v>8071</v>
      </c>
      <c r="AJ1574" s="1">
        <v>224</v>
      </c>
      <c r="AM1574" s="1" t="s">
        <v>8068</v>
      </c>
      <c r="AO1574" s="1">
        <v>4.5</v>
      </c>
      <c r="AP1574" s="2">
        <v>46233.459525463</v>
      </c>
      <c r="AQ1574" s="1" t="s">
        <v>8072</v>
      </c>
      <c r="AR1574" s="3">
        <v>46210</v>
      </c>
      <c r="AS1574" s="1">
        <v>17709721933</v>
      </c>
      <c r="AT1574" s="1" t="s">
        <v>8073</v>
      </c>
      <c r="AU1574" s="2">
        <v>46233</v>
      </c>
      <c r="AV1574" s="1" t="s">
        <v>16973</v>
      </c>
      <c r="AW1574" s="1" t="s">
        <v>8068</v>
      </c>
      <c r="AY1574" s="1" t="s">
        <v>16974</v>
      </c>
      <c r="AZ1574" s="1" t="s">
        <v>8187</v>
      </c>
      <c r="BA1574" s="1" t="s">
        <v>16975</v>
      </c>
      <c r="BB1574" s="1" t="s">
        <v>16976</v>
      </c>
      <c r="BC1574" s="1" t="s">
        <v>463</v>
      </c>
      <c r="BD1574" s="1" t="s">
        <v>253</v>
      </c>
      <c r="BE1574" s="1" t="s">
        <v>16977</v>
      </c>
      <c r="BF1574" s="1" t="s">
        <v>3878</v>
      </c>
      <c r="BG1574" s="2">
        <v>46233</v>
      </c>
      <c r="BH1574" s="2">
        <v>46231.413599537</v>
      </c>
      <c r="BJ1574" s="1">
        <v>7515</v>
      </c>
      <c r="BL1574" s="1" t="s">
        <v>8091</v>
      </c>
      <c r="BM1574" s="1" t="s">
        <v>16411</v>
      </c>
      <c r="BN1574" s="1" t="s">
        <v>601</v>
      </c>
      <c r="BO1574" s="1" t="s">
        <v>16978</v>
      </c>
      <c r="BP1574" s="1" t="s">
        <v>8082</v>
      </c>
      <c r="BQ1574" s="1" t="s">
        <v>6540</v>
      </c>
      <c r="BT1574" s="2">
        <v>46233.4388425926</v>
      </c>
      <c r="BU1574" s="2">
        <v>46233.4595833333</v>
      </c>
      <c r="BV1574" s="1" t="s">
        <v>591</v>
      </c>
      <c r="BW1574" s="3">
        <v>48059</v>
      </c>
      <c r="BX1574" s="1" t="s">
        <v>11468</v>
      </c>
      <c r="BY1574" s="1" t="s">
        <v>628</v>
      </c>
      <c r="BZ1574" s="1" t="s">
        <v>8050</v>
      </c>
      <c r="CB1574" s="1" t="s">
        <v>118</v>
      </c>
      <c r="CC1574" s="1">
        <v>0</v>
      </c>
      <c r="CE1574" s="1">
        <v>0</v>
      </c>
      <c r="CG1574" s="1">
        <v>0</v>
      </c>
      <c r="CL1574" s="1" t="s">
        <v>8068</v>
      </c>
    </row>
    <row r="1575" s="1" customFormat="1" spans="1:90">
      <c r="A1575" s="1" t="s">
        <v>11316</v>
      </c>
      <c r="F1575" s="1">
        <v>0</v>
      </c>
      <c r="K1575" s="1">
        <v>101110</v>
      </c>
      <c r="L1575" s="1" t="s">
        <v>28</v>
      </c>
      <c r="M1575" s="1" t="s">
        <v>8106</v>
      </c>
      <c r="O1575" s="2">
        <v>46232.3650231482</v>
      </c>
      <c r="P1575" s="2">
        <v>46233.4166666667</v>
      </c>
      <c r="Q1575" s="1"/>
      <c r="R1575" s="1" t="s">
        <v>8051</v>
      </c>
      <c r="S1575" s="1" t="s">
        <v>8096</v>
      </c>
      <c r="T1575" s="1" t="s">
        <v>8052</v>
      </c>
      <c r="U1575" s="1" t="s">
        <v>8053</v>
      </c>
      <c r="V1575" s="1" t="s">
        <v>28</v>
      </c>
      <c r="AB1575" s="1" t="s">
        <v>8054</v>
      </c>
      <c r="AD1575" s="1" t="s">
        <v>607</v>
      </c>
      <c r="AE1575" s="1" t="s">
        <v>679</v>
      </c>
      <c r="AF1575" s="1" t="s">
        <v>8068</v>
      </c>
      <c r="AG1575" s="3">
        <v>46233</v>
      </c>
      <c r="AH1575" s="1" t="s">
        <v>606</v>
      </c>
      <c r="AI1575" s="1" t="s">
        <v>8071</v>
      </c>
      <c r="AJ1575" s="1">
        <v>424</v>
      </c>
      <c r="AK1575" s="1">
        <v>2000</v>
      </c>
      <c r="AP1575" s="2">
        <v>46233.4589930556</v>
      </c>
      <c r="AQ1575" s="1" t="s">
        <v>8106</v>
      </c>
      <c r="AR1575" s="3">
        <v>46222</v>
      </c>
      <c r="AS1575" s="1">
        <v>15276565365</v>
      </c>
      <c r="AT1575" s="1" t="s">
        <v>8056</v>
      </c>
      <c r="AU1575" s="2">
        <v>46232.625</v>
      </c>
      <c r="AV1575" s="1" t="s">
        <v>16979</v>
      </c>
      <c r="AW1575" s="1" t="s">
        <v>8068</v>
      </c>
      <c r="AY1575" s="1" t="s">
        <v>16980</v>
      </c>
      <c r="AZ1575" s="1" t="s">
        <v>8460</v>
      </c>
      <c r="BA1575" s="1" t="s">
        <v>16981</v>
      </c>
      <c r="BB1575" s="1" t="s">
        <v>1492</v>
      </c>
      <c r="BC1575" s="1" t="s">
        <v>478</v>
      </c>
      <c r="BD1575" s="1" t="s">
        <v>180</v>
      </c>
      <c r="BE1575" s="1" t="s">
        <v>16982</v>
      </c>
      <c r="BF1575" s="1" t="s">
        <v>3903</v>
      </c>
      <c r="BG1575" s="2">
        <v>46233.4166666667</v>
      </c>
      <c r="BH1575" s="2">
        <v>46232.415787037</v>
      </c>
      <c r="BJ1575" s="1" t="s">
        <v>16983</v>
      </c>
      <c r="BL1575" s="1" t="s">
        <v>8464</v>
      </c>
      <c r="BM1575" s="1" t="s">
        <v>8465</v>
      </c>
      <c r="BN1575" s="1" t="s">
        <v>601</v>
      </c>
      <c r="BO1575" s="1" t="s">
        <v>7121</v>
      </c>
      <c r="BP1575" s="1" t="s">
        <v>8082</v>
      </c>
      <c r="BQ1575" s="1" t="s">
        <v>6540</v>
      </c>
      <c r="BR1575" s="1"/>
      <c r="BS1575" s="1"/>
      <c r="BT1575" s="2">
        <v>46233.4318634259</v>
      </c>
      <c r="BU1575" s="2">
        <v>46233.4596180556</v>
      </c>
      <c r="BV1575" s="1" t="s">
        <v>818</v>
      </c>
      <c r="BW1575" s="3">
        <v>48059</v>
      </c>
      <c r="BX1575" s="1" t="s">
        <v>10033</v>
      </c>
      <c r="BY1575" s="1" t="s">
        <v>818</v>
      </c>
      <c r="BZ1575" s="1" t="s">
        <v>8050</v>
      </c>
      <c r="CB1575" s="1" t="s">
        <v>133</v>
      </c>
      <c r="CC1575" s="1">
        <v>420</v>
      </c>
      <c r="CD1575" s="1" t="s">
        <v>13797</v>
      </c>
      <c r="CE1575" s="1">
        <v>420</v>
      </c>
      <c r="CG1575" s="1">
        <v>0</v>
      </c>
      <c r="CH1575" s="1" t="s">
        <v>622</v>
      </c>
      <c r="CI1575" s="2">
        <v>46235.4330902778</v>
      </c>
      <c r="CL1575" s="1" t="s">
        <v>8068</v>
      </c>
    </row>
    <row r="1576" s="1" customFormat="1" spans="1:90">
      <c r="C1576" s="1">
        <v>1</v>
      </c>
      <c r="F1576" s="1">
        <v>0</v>
      </c>
      <c r="K1576" s="1">
        <v>101073</v>
      </c>
      <c r="L1576" s="1" t="s">
        <v>26</v>
      </c>
      <c r="O1576" s="2">
        <v>46232.6901157407</v>
      </c>
      <c r="P1576" s="2">
        <v>46233.4166666667</v>
      </c>
      <c r="Q1576" s="1" t="s">
        <v>8050</v>
      </c>
      <c r="R1576" s="1" t="s">
        <v>8051</v>
      </c>
      <c r="T1576" s="1" t="s">
        <v>8052</v>
      </c>
      <c r="U1576" s="1" t="s">
        <v>8053</v>
      </c>
      <c r="V1576" s="1" t="s">
        <v>26</v>
      </c>
      <c r="AB1576" s="1" t="s">
        <v>8054</v>
      </c>
      <c r="AD1576" s="1" t="s">
        <v>596</v>
      </c>
      <c r="AE1576" s="1" t="s">
        <v>2011</v>
      </c>
      <c r="AF1576" s="1" t="s">
        <v>8068</v>
      </c>
      <c r="AG1576" s="3">
        <v>46233</v>
      </c>
      <c r="AI1576" s="1" t="s">
        <v>8071</v>
      </c>
      <c r="AJ1576" s="1">
        <v>262</v>
      </c>
      <c r="AM1576" s="1" t="s">
        <v>8068</v>
      </c>
      <c r="AO1576" s="1">
        <v>2.6</v>
      </c>
      <c r="AP1576" s="2">
        <v>46233.4597106481</v>
      </c>
      <c r="AQ1576" s="1" t="s">
        <v>8072</v>
      </c>
      <c r="AR1576" s="3">
        <v>46228</v>
      </c>
      <c r="AS1576" s="1">
        <v>17695196406</v>
      </c>
      <c r="AT1576" s="1" t="s">
        <v>8073</v>
      </c>
      <c r="AU1576" s="2">
        <v>46233.4166666667</v>
      </c>
      <c r="AV1576" s="1" t="s">
        <v>16984</v>
      </c>
      <c r="AW1576" s="1" t="s">
        <v>8068</v>
      </c>
      <c r="AY1576" s="1" t="s">
        <v>16985</v>
      </c>
      <c r="AZ1576" s="1" t="s">
        <v>8108</v>
      </c>
      <c r="BA1576" s="1" t="s">
        <v>16986</v>
      </c>
      <c r="BB1576" s="1" t="s">
        <v>16987</v>
      </c>
      <c r="BC1576" s="1" t="s">
        <v>496</v>
      </c>
      <c r="BD1576" s="1" t="s">
        <v>291</v>
      </c>
      <c r="BE1576" s="1" t="s">
        <v>16988</v>
      </c>
      <c r="BF1576" s="1" t="s">
        <v>3878</v>
      </c>
      <c r="BG1576" s="2">
        <v>46233.4166666667</v>
      </c>
      <c r="BH1576" s="2">
        <v>46232.6984606481</v>
      </c>
      <c r="BL1576" s="1" t="s">
        <v>8115</v>
      </c>
      <c r="BM1576" s="1" t="s">
        <v>8417</v>
      </c>
      <c r="BN1576" s="1" t="s">
        <v>601</v>
      </c>
      <c r="BO1576" s="1" t="s">
        <v>16989</v>
      </c>
      <c r="BP1576" s="1" t="s">
        <v>8082</v>
      </c>
      <c r="BQ1576" s="1" t="s">
        <v>6540</v>
      </c>
      <c r="BT1576" s="2">
        <v>46233.4144328704</v>
      </c>
      <c r="BU1576" s="2">
        <v>46233.4597685185</v>
      </c>
      <c r="BV1576" s="1" t="s">
        <v>591</v>
      </c>
      <c r="BW1576" s="3">
        <v>48059</v>
      </c>
      <c r="BX1576" s="1" t="s">
        <v>8227</v>
      </c>
      <c r="BY1576" s="1" t="s">
        <v>628</v>
      </c>
      <c r="BZ1576" s="1" t="s">
        <v>8050</v>
      </c>
      <c r="CB1576" s="1" t="s">
        <v>112</v>
      </c>
      <c r="CC1576" s="1">
        <v>0</v>
      </c>
      <c r="CE1576" s="1">
        <v>0</v>
      </c>
      <c r="CG1576" s="1">
        <v>0</v>
      </c>
      <c r="CL1576" s="1" t="s">
        <v>8068</v>
      </c>
    </row>
    <row r="1577" s="1" customFormat="1" spans="1:90">
      <c r="A1577" s="1" t="s">
        <v>8095</v>
      </c>
      <c r="F1577" s="1">
        <v>0</v>
      </c>
      <c r="K1577" s="1">
        <v>101042</v>
      </c>
      <c r="L1577" s="1" t="s">
        <v>25</v>
      </c>
      <c r="M1577" s="1"/>
      <c r="O1577" s="2">
        <v>46233.4156481481</v>
      </c>
      <c r="P1577" s="2">
        <v>46233</v>
      </c>
      <c r="Q1577" s="1" t="s">
        <v>8050</v>
      </c>
      <c r="R1577" s="1" t="s">
        <v>8051</v>
      </c>
      <c r="S1577" s="1" t="s">
        <v>8096</v>
      </c>
      <c r="T1577" s="1" t="s">
        <v>8052</v>
      </c>
      <c r="U1577" s="1" t="s">
        <v>8053</v>
      </c>
      <c r="V1577" s="1" t="s">
        <v>25</v>
      </c>
      <c r="AB1577" s="1" t="s">
        <v>8054</v>
      </c>
      <c r="AD1577" s="1" t="s">
        <v>596</v>
      </c>
      <c r="AE1577" s="1" t="s">
        <v>4727</v>
      </c>
      <c r="AF1577" s="1" t="s">
        <v>8068</v>
      </c>
      <c r="AG1577" s="3">
        <v>46232</v>
      </c>
      <c r="AH1577" s="1"/>
      <c r="AI1577" s="1" t="s">
        <v>8071</v>
      </c>
      <c r="AJ1577" s="1">
        <v>20</v>
      </c>
      <c r="AK1577" s="1"/>
      <c r="AP1577" s="2">
        <v>46233.4599189815</v>
      </c>
      <c r="AQ1577" s="1" t="s">
        <v>8072</v>
      </c>
      <c r="AR1577" s="3">
        <v>46231</v>
      </c>
      <c r="AS1577" s="1">
        <v>19357771990</v>
      </c>
      <c r="AT1577" s="1" t="s">
        <v>8073</v>
      </c>
      <c r="AU1577" s="2">
        <v>46233</v>
      </c>
      <c r="AV1577" s="1" t="s">
        <v>14797</v>
      </c>
      <c r="AW1577" s="1" t="s">
        <v>8068</v>
      </c>
      <c r="AY1577" s="1" t="s">
        <v>14798</v>
      </c>
      <c r="AZ1577" s="1" t="s">
        <v>10261</v>
      </c>
      <c r="BA1577" s="1" t="s">
        <v>14799</v>
      </c>
      <c r="BB1577" s="1" t="s">
        <v>16990</v>
      </c>
      <c r="BC1577" s="1" t="s">
        <v>463</v>
      </c>
      <c r="BD1577" s="1" t="s">
        <v>312</v>
      </c>
      <c r="BE1577" s="1" t="s">
        <v>16949</v>
      </c>
      <c r="BF1577" s="1" t="s">
        <v>3903</v>
      </c>
      <c r="BG1577" s="2">
        <v>46233.4417361111</v>
      </c>
      <c r="BH1577" s="2">
        <v>46233.4172569444</v>
      </c>
      <c r="BL1577" s="1" t="s">
        <v>8159</v>
      </c>
      <c r="BM1577" s="1" t="s">
        <v>10911</v>
      </c>
      <c r="BN1577" s="1" t="s">
        <v>601</v>
      </c>
      <c r="BO1577" s="1" t="s">
        <v>16950</v>
      </c>
      <c r="BP1577" s="1" t="s">
        <v>8082</v>
      </c>
      <c r="BQ1577" s="1" t="s">
        <v>6540</v>
      </c>
      <c r="BT1577" s="2">
        <v>46233.4418171296</v>
      </c>
      <c r="BU1577" s="2">
        <v>46233.4599537037</v>
      </c>
      <c r="BV1577" s="1" t="s">
        <v>818</v>
      </c>
      <c r="BW1577" s="3">
        <v>48058</v>
      </c>
      <c r="BX1577" s="1" t="s">
        <v>8105</v>
      </c>
      <c r="BY1577" s="1" t="s">
        <v>818</v>
      </c>
      <c r="BZ1577" s="1" t="s">
        <v>8050</v>
      </c>
      <c r="CB1577" s="1" t="s">
        <v>71</v>
      </c>
      <c r="CC1577" s="1">
        <v>0</v>
      </c>
      <c r="CE1577" s="1">
        <v>0</v>
      </c>
      <c r="CG1577" s="1">
        <v>0</v>
      </c>
      <c r="CL1577" s="1" t="s">
        <v>8068</v>
      </c>
    </row>
    <row r="1578" s="1" customFormat="1" spans="1:90">
      <c r="C1578" s="1">
        <v>1</v>
      </c>
      <c r="F1578" s="1">
        <v>0</v>
      </c>
      <c r="K1578" s="1">
        <v>101073</v>
      </c>
      <c r="L1578" s="1" t="s">
        <v>26</v>
      </c>
      <c r="O1578" s="2">
        <v>46230.5081365741</v>
      </c>
      <c r="P1578" s="2">
        <v>46230</v>
      </c>
      <c r="R1578" s="1" t="s">
        <v>8051</v>
      </c>
      <c r="S1578" s="1" t="s">
        <v>8096</v>
      </c>
      <c r="T1578" s="1" t="s">
        <v>8052</v>
      </c>
      <c r="U1578" s="1" t="s">
        <v>8053</v>
      </c>
      <c r="V1578" s="1" t="s">
        <v>26</v>
      </c>
      <c r="AB1578" s="1" t="s">
        <v>8054</v>
      </c>
      <c r="AD1578" s="1" t="s">
        <v>607</v>
      </c>
      <c r="AE1578" s="1" t="s">
        <v>2235</v>
      </c>
      <c r="AF1578" s="1" t="s">
        <v>8068</v>
      </c>
      <c r="AG1578" s="3">
        <v>46233</v>
      </c>
      <c r="AH1578" s="1" t="s">
        <v>606</v>
      </c>
      <c r="AI1578" s="1" t="s">
        <v>8055</v>
      </c>
      <c r="AJ1578" s="1">
        <v>143</v>
      </c>
      <c r="AP1578" s="2">
        <v>46233.4598726852</v>
      </c>
      <c r="AQ1578" s="1" t="s">
        <v>8072</v>
      </c>
      <c r="AR1578" s="3">
        <v>46209</v>
      </c>
      <c r="AS1578" s="1">
        <v>15909514649</v>
      </c>
      <c r="AT1578" s="1" t="s">
        <v>8073</v>
      </c>
      <c r="AU1578" s="2">
        <v>46230</v>
      </c>
      <c r="AV1578" s="1" t="s">
        <v>16991</v>
      </c>
      <c r="AW1578" s="1" t="s">
        <v>8068</v>
      </c>
      <c r="AY1578" s="1" t="s">
        <v>16992</v>
      </c>
      <c r="AZ1578" s="1" t="s">
        <v>8108</v>
      </c>
      <c r="BA1578" s="1" t="s">
        <v>16993</v>
      </c>
      <c r="BB1578" s="1" t="s">
        <v>6782</v>
      </c>
      <c r="BC1578" s="1" t="s">
        <v>496</v>
      </c>
      <c r="BD1578" s="1" t="s">
        <v>296</v>
      </c>
      <c r="BE1578" s="1" t="s">
        <v>16994</v>
      </c>
      <c r="BF1578" s="1" t="s">
        <v>3903</v>
      </c>
      <c r="BG1578" s="2">
        <v>46233.4375</v>
      </c>
      <c r="BH1578" s="1"/>
      <c r="BJ1578" s="1" t="s">
        <v>16995</v>
      </c>
      <c r="BL1578" s="1" t="s">
        <v>8115</v>
      </c>
      <c r="BM1578" s="1" t="s">
        <v>8417</v>
      </c>
      <c r="BN1578" s="1" t="s">
        <v>601</v>
      </c>
      <c r="BO1578" s="1" t="s">
        <v>6781</v>
      </c>
      <c r="BP1578" s="1" t="s">
        <v>8082</v>
      </c>
      <c r="BQ1578" s="1" t="s">
        <v>6540</v>
      </c>
      <c r="BT1578" s="2">
        <v>46233.4481597222</v>
      </c>
      <c r="BU1578" s="2">
        <v>46233.4599768519</v>
      </c>
      <c r="BV1578" s="1" t="s">
        <v>818</v>
      </c>
      <c r="BW1578" s="3">
        <v>48059</v>
      </c>
      <c r="BX1578" s="1" t="s">
        <v>9791</v>
      </c>
      <c r="BY1578" s="1" t="s">
        <v>818</v>
      </c>
      <c r="BZ1578" s="1" t="s">
        <v>8050</v>
      </c>
      <c r="CB1578" s="1" t="s">
        <v>113</v>
      </c>
      <c r="CC1578" s="1">
        <v>180</v>
      </c>
      <c r="CD1578" s="1"/>
      <c r="CE1578" s="1">
        <v>180</v>
      </c>
      <c r="CF1578" s="1"/>
      <c r="CG1578" s="1">
        <v>0</v>
      </c>
      <c r="CH1578" s="1"/>
      <c r="CI1578" s="1"/>
      <c r="CJ1578" s="1"/>
      <c r="CK1578" s="1"/>
      <c r="CL1578" s="1" t="s">
        <v>8068</v>
      </c>
    </row>
    <row r="1579" s="1" customFormat="1" spans="1:90">
      <c r="F1579" s="1">
        <v>0</v>
      </c>
      <c r="K1579" s="1">
        <v>101042</v>
      </c>
      <c r="L1579" s="1" t="s">
        <v>25</v>
      </c>
      <c r="O1579" s="2">
        <v>46232.4270949074</v>
      </c>
      <c r="P1579" s="2">
        <v>46232</v>
      </c>
      <c r="R1579" s="1" t="s">
        <v>8051</v>
      </c>
      <c r="S1579" s="1"/>
      <c r="T1579" s="1" t="s">
        <v>8052</v>
      </c>
      <c r="U1579" s="1" t="s">
        <v>8053</v>
      </c>
      <c r="V1579" s="1" t="s">
        <v>25</v>
      </c>
      <c r="AB1579" s="1" t="s">
        <v>8054</v>
      </c>
      <c r="AD1579" s="1" t="s">
        <v>607</v>
      </c>
      <c r="AE1579" s="1" t="s">
        <v>659</v>
      </c>
      <c r="AF1579" s="1" t="s">
        <v>8068</v>
      </c>
      <c r="AG1579" s="3">
        <v>45121</v>
      </c>
      <c r="AH1579" s="1" t="s">
        <v>606</v>
      </c>
      <c r="AI1579" s="1" t="s">
        <v>8055</v>
      </c>
      <c r="AJ1579" s="1">
        <v>92</v>
      </c>
      <c r="AP1579" s="2">
        <v>46233.4606365741</v>
      </c>
      <c r="AQ1579" s="1" t="s">
        <v>8072</v>
      </c>
      <c r="AR1579" s="3">
        <v>45120</v>
      </c>
      <c r="AS1579" s="1">
        <v>18993572560</v>
      </c>
      <c r="AT1579" s="1"/>
      <c r="AU1579" s="2">
        <v>46232</v>
      </c>
      <c r="AV1579" s="1" t="s">
        <v>16996</v>
      </c>
      <c r="AW1579" s="1" t="s">
        <v>8068</v>
      </c>
      <c r="AY1579" s="1" t="s">
        <v>16997</v>
      </c>
      <c r="AZ1579" s="1" t="s">
        <v>8541</v>
      </c>
      <c r="BA1579" s="1" t="s">
        <v>16998</v>
      </c>
      <c r="BB1579" s="1" t="s">
        <v>5300</v>
      </c>
      <c r="BC1579" s="1" t="s">
        <v>463</v>
      </c>
      <c r="BD1579" s="1" t="s">
        <v>335</v>
      </c>
      <c r="BE1579" s="1" t="s">
        <v>16999</v>
      </c>
      <c r="BF1579" s="1" t="s">
        <v>4123</v>
      </c>
      <c r="BG1579" s="2">
        <v>46233.5863541667</v>
      </c>
      <c r="BH1579" s="2">
        <v>46232.4271875</v>
      </c>
      <c r="BJ1579" s="1" t="s">
        <v>9987</v>
      </c>
      <c r="BL1579" s="1" t="s">
        <v>8159</v>
      </c>
      <c r="BM1579" s="1" t="s">
        <v>8545</v>
      </c>
      <c r="BN1579" s="1" t="s">
        <v>590</v>
      </c>
      <c r="BO1579" s="1" t="s">
        <v>17000</v>
      </c>
      <c r="BP1579" s="1" t="s">
        <v>8082</v>
      </c>
      <c r="BQ1579" s="1" t="s">
        <v>6540</v>
      </c>
      <c r="BT1579" s="2">
        <v>46233.4569444444</v>
      </c>
      <c r="BU1579" s="2">
        <v>46233.4607175926</v>
      </c>
      <c r="BV1579" s="1" t="s">
        <v>818</v>
      </c>
      <c r="BW1579" s="3">
        <v>46948</v>
      </c>
      <c r="BX1579" s="1" t="s">
        <v>17001</v>
      </c>
      <c r="BY1579" s="1" t="s">
        <v>818</v>
      </c>
      <c r="BZ1579" s="1" t="s">
        <v>8050</v>
      </c>
      <c r="CB1579" s="1" t="s">
        <v>87</v>
      </c>
      <c r="CC1579" s="1">
        <v>80</v>
      </c>
      <c r="CD1579" s="1" t="s">
        <v>10507</v>
      </c>
      <c r="CE1579" s="1">
        <v>80</v>
      </c>
      <c r="CF1579" s="1" t="s">
        <v>10508</v>
      </c>
      <c r="CG1579" s="1">
        <v>80</v>
      </c>
      <c r="CH1579" s="1" t="s">
        <v>622</v>
      </c>
      <c r="CI1579" s="2">
        <v>46235.4181018519</v>
      </c>
      <c r="CJ1579" s="1" t="s">
        <v>622</v>
      </c>
      <c r="CK1579" s="2">
        <v>46235.4183217593</v>
      </c>
      <c r="CL1579" s="1" t="s">
        <v>8068</v>
      </c>
    </row>
    <row r="1580" s="1" customFormat="1" spans="1:90">
      <c r="A1580" s="1" t="s">
        <v>17002</v>
      </c>
      <c r="C1580" s="1">
        <v>1</v>
      </c>
      <c r="F1580" s="1">
        <v>0</v>
      </c>
      <c r="K1580" s="1">
        <v>101073</v>
      </c>
      <c r="L1580" s="1" t="s">
        <v>26</v>
      </c>
      <c r="O1580" s="2">
        <v>46232.3877662037</v>
      </c>
      <c r="P1580" s="2">
        <v>46232</v>
      </c>
      <c r="Q1580" s="1" t="s">
        <v>8050</v>
      </c>
      <c r="R1580" s="1" t="s">
        <v>8051</v>
      </c>
      <c r="S1580" s="1"/>
      <c r="T1580" s="1" t="s">
        <v>8052</v>
      </c>
      <c r="U1580" s="1" t="s">
        <v>8053</v>
      </c>
      <c r="V1580" s="1" t="s">
        <v>26</v>
      </c>
      <c r="X1580" s="1" t="s">
        <v>670</v>
      </c>
      <c r="AB1580" s="1" t="s">
        <v>8054</v>
      </c>
      <c r="AD1580" s="1" t="s">
        <v>607</v>
      </c>
      <c r="AE1580" s="1" t="s">
        <v>2213</v>
      </c>
      <c r="AF1580" s="1" t="s">
        <v>8068</v>
      </c>
      <c r="AG1580" s="3">
        <v>43112</v>
      </c>
      <c r="AH1580" s="1" t="s">
        <v>606</v>
      </c>
      <c r="AI1580" s="1" t="s">
        <v>8055</v>
      </c>
      <c r="AJ1580" s="1">
        <v>297</v>
      </c>
      <c r="AP1580" s="2">
        <v>46233.4609259259</v>
      </c>
      <c r="AQ1580" s="1" t="s">
        <v>8072</v>
      </c>
      <c r="AR1580" s="3">
        <v>43096</v>
      </c>
      <c r="AS1580" s="1">
        <v>13209619294</v>
      </c>
      <c r="AT1580" s="1"/>
      <c r="AU1580" s="2">
        <v>46232</v>
      </c>
      <c r="AV1580" s="1" t="s">
        <v>17003</v>
      </c>
      <c r="AW1580" s="1" t="s">
        <v>8050</v>
      </c>
      <c r="AY1580" s="1" t="s">
        <v>17004</v>
      </c>
      <c r="AZ1580" s="1" t="s">
        <v>8108</v>
      </c>
      <c r="BA1580" s="1" t="s">
        <v>17005</v>
      </c>
      <c r="BB1580" s="1" t="s">
        <v>2413</v>
      </c>
      <c r="BC1580" s="1" t="s">
        <v>496</v>
      </c>
      <c r="BD1580" s="1" t="s">
        <v>275</v>
      </c>
      <c r="BE1580" s="1" t="s">
        <v>17006</v>
      </c>
      <c r="BF1580" s="1" t="s">
        <v>593</v>
      </c>
      <c r="BG1580" s="2">
        <v>46233.3541666667</v>
      </c>
      <c r="BH1580" s="2">
        <v>46232.3941435185</v>
      </c>
      <c r="BJ1580" s="1" t="s">
        <v>17007</v>
      </c>
      <c r="BL1580" s="1" t="s">
        <v>8115</v>
      </c>
      <c r="BM1580" s="1" t="s">
        <v>8116</v>
      </c>
      <c r="BN1580" s="1" t="s">
        <v>590</v>
      </c>
      <c r="BO1580" s="1" t="s">
        <v>17008</v>
      </c>
      <c r="BP1580" s="1" t="s">
        <v>8082</v>
      </c>
      <c r="BQ1580" s="1" t="s">
        <v>6540</v>
      </c>
      <c r="BT1580" s="2">
        <v>46233.3522569444</v>
      </c>
      <c r="BU1580" s="2">
        <v>46233.4609837963</v>
      </c>
      <c r="BV1580" s="1" t="s">
        <v>591</v>
      </c>
      <c r="BW1580" s="3">
        <v>44938</v>
      </c>
      <c r="BX1580" s="1" t="s">
        <v>17009</v>
      </c>
      <c r="BY1580" s="1" t="s">
        <v>597</v>
      </c>
      <c r="BZ1580" s="1" t="s">
        <v>8050</v>
      </c>
      <c r="CA1580" s="1">
        <v>0</v>
      </c>
      <c r="CB1580" s="1" t="s">
        <v>104</v>
      </c>
      <c r="CC1580" s="1">
        <v>160</v>
      </c>
      <c r="CE1580" s="1">
        <v>160</v>
      </c>
      <c r="CF1580" s="1" t="s">
        <v>15125</v>
      </c>
      <c r="CG1580" s="1">
        <v>75</v>
      </c>
      <c r="CJ1580" s="1" t="s">
        <v>622</v>
      </c>
      <c r="CK1580" s="2">
        <v>46234.5807060185</v>
      </c>
      <c r="CL1580" s="1" t="s">
        <v>8068</v>
      </c>
    </row>
    <row r="1581" s="1" customFormat="1" spans="1:90">
      <c r="A1581" s="1" t="s">
        <v>8554</v>
      </c>
      <c r="F1581" s="1">
        <v>0</v>
      </c>
      <c r="K1581" s="1">
        <v>101098</v>
      </c>
      <c r="L1581" s="1" t="s">
        <v>27</v>
      </c>
      <c r="M1581" s="1" t="s">
        <v>8106</v>
      </c>
      <c r="N1581" s="1"/>
      <c r="O1581" s="2">
        <v>46232.7446990741</v>
      </c>
      <c r="P1581" s="2">
        <v>46233</v>
      </c>
      <c r="Q1581" s="1"/>
      <c r="R1581" s="1" t="s">
        <v>8051</v>
      </c>
      <c r="S1581" s="1" t="s">
        <v>8556</v>
      </c>
      <c r="T1581" s="1" t="s">
        <v>8052</v>
      </c>
      <c r="U1581" s="1" t="s">
        <v>8053</v>
      </c>
      <c r="V1581" s="1" t="s">
        <v>27</v>
      </c>
      <c r="AB1581" s="1" t="s">
        <v>8054</v>
      </c>
      <c r="AD1581" s="1" t="s">
        <v>607</v>
      </c>
      <c r="AE1581" s="1" t="s">
        <v>2574</v>
      </c>
      <c r="AF1581" s="1" t="s">
        <v>8068</v>
      </c>
      <c r="AG1581" s="3">
        <v>46233</v>
      </c>
      <c r="AH1581" s="1" t="s">
        <v>606</v>
      </c>
      <c r="AI1581" s="1" t="s">
        <v>8055</v>
      </c>
      <c r="AJ1581" s="1">
        <v>53</v>
      </c>
      <c r="AP1581" s="2">
        <v>46233.461400463</v>
      </c>
      <c r="AQ1581" s="1" t="s">
        <v>8072</v>
      </c>
      <c r="AR1581" s="3">
        <v>46228</v>
      </c>
      <c r="AS1581" s="1">
        <v>18920773506</v>
      </c>
      <c r="AT1581" s="1" t="s">
        <v>8073</v>
      </c>
      <c r="AU1581" s="2">
        <v>46233</v>
      </c>
      <c r="AV1581" s="1" t="s">
        <v>17010</v>
      </c>
      <c r="AW1581" s="1" t="s">
        <v>8068</v>
      </c>
      <c r="AY1581" s="1" t="s">
        <v>16886</v>
      </c>
      <c r="AZ1581" s="1" t="s">
        <v>8085</v>
      </c>
      <c r="BA1581" s="1" t="s">
        <v>16887</v>
      </c>
      <c r="BB1581" s="1" t="s">
        <v>7641</v>
      </c>
      <c r="BC1581" s="1" t="s">
        <v>463</v>
      </c>
      <c r="BD1581" s="1" t="s">
        <v>268</v>
      </c>
      <c r="BE1581" s="1" t="s">
        <v>16889</v>
      </c>
      <c r="BF1581" s="1" t="s">
        <v>4284</v>
      </c>
      <c r="BG1581" s="2">
        <v>46233.4166666667</v>
      </c>
      <c r="BH1581" s="2">
        <v>46232.744837963</v>
      </c>
      <c r="BJ1581" s="1" t="s">
        <v>17011</v>
      </c>
      <c r="BL1581" s="1" t="s">
        <v>8091</v>
      </c>
      <c r="BM1581" s="1" t="s">
        <v>8092</v>
      </c>
      <c r="BN1581" s="1" t="s">
        <v>601</v>
      </c>
      <c r="BO1581" s="1" t="s">
        <v>7640</v>
      </c>
      <c r="BP1581" s="1" t="s">
        <v>8082</v>
      </c>
      <c r="BQ1581" s="1" t="s">
        <v>6540</v>
      </c>
      <c r="BT1581" s="2">
        <v>46233.416875</v>
      </c>
      <c r="BU1581" s="2">
        <v>46233.4615277778</v>
      </c>
      <c r="BV1581" s="1" t="s">
        <v>818</v>
      </c>
      <c r="BW1581" s="3">
        <v>48059</v>
      </c>
      <c r="BX1581" s="1" t="s">
        <v>8554</v>
      </c>
      <c r="BY1581" s="1" t="s">
        <v>818</v>
      </c>
      <c r="BZ1581" s="1" t="s">
        <v>8050</v>
      </c>
      <c r="CB1581" s="1" t="s">
        <v>125</v>
      </c>
      <c r="CC1581" s="1">
        <v>160</v>
      </c>
      <c r="CD1581" s="1" t="s">
        <v>16443</v>
      </c>
      <c r="CE1581" s="1">
        <v>160</v>
      </c>
      <c r="CG1581" s="1">
        <v>0</v>
      </c>
      <c r="CH1581" s="1" t="s">
        <v>2576</v>
      </c>
      <c r="CL1581" s="1" t="s">
        <v>8068</v>
      </c>
    </row>
    <row r="1582" s="1" customFormat="1" spans="1:90">
      <c r="F1582" s="1">
        <v>0</v>
      </c>
      <c r="K1582" s="1">
        <v>101042</v>
      </c>
      <c r="L1582" s="1" t="s">
        <v>25</v>
      </c>
      <c r="O1582" s="2">
        <v>46233.4442592593</v>
      </c>
      <c r="P1582" s="2">
        <v>46233</v>
      </c>
      <c r="Q1582" s="1" t="s">
        <v>8050</v>
      </c>
      <c r="R1582" s="1" t="s">
        <v>8051</v>
      </c>
      <c r="S1582" s="1"/>
      <c r="T1582" s="1" t="s">
        <v>8052</v>
      </c>
      <c r="U1582" s="1" t="s">
        <v>8053</v>
      </c>
      <c r="V1582" s="1" t="s">
        <v>25</v>
      </c>
      <c r="AB1582" s="1" t="s">
        <v>8054</v>
      </c>
      <c r="AD1582" s="1" t="s">
        <v>596</v>
      </c>
      <c r="AE1582" s="1" t="s">
        <v>4729</v>
      </c>
      <c r="AF1582" s="1" t="s">
        <v>8068</v>
      </c>
      <c r="AG1582" s="3">
        <v>46233</v>
      </c>
      <c r="AH1582" s="1"/>
      <c r="AI1582" s="1" t="s">
        <v>8071</v>
      </c>
      <c r="AJ1582" s="1"/>
      <c r="AM1582" s="1" t="s">
        <v>8068</v>
      </c>
      <c r="AO1582" s="1">
        <v>2.6</v>
      </c>
      <c r="AP1582" s="2">
        <v>46233.4649189815</v>
      </c>
      <c r="AQ1582" s="1" t="s">
        <v>8072</v>
      </c>
      <c r="AR1582" s="3">
        <v>46232</v>
      </c>
      <c r="AS1582" s="1">
        <v>13884202121</v>
      </c>
      <c r="AT1582" s="1" t="s">
        <v>8056</v>
      </c>
      <c r="AU1582" s="2">
        <v>46233</v>
      </c>
      <c r="AV1582" s="1" t="s">
        <v>17012</v>
      </c>
      <c r="AW1582" s="1" t="s">
        <v>8068</v>
      </c>
      <c r="AY1582" s="1" t="s">
        <v>17013</v>
      </c>
      <c r="AZ1582" s="1" t="s">
        <v>8277</v>
      </c>
      <c r="BA1582" s="1" t="s">
        <v>17014</v>
      </c>
      <c r="BB1582" s="1" t="s">
        <v>17015</v>
      </c>
      <c r="BC1582" s="1" t="s">
        <v>463</v>
      </c>
      <c r="BD1582" s="1" t="s">
        <v>325</v>
      </c>
      <c r="BE1582" s="1" t="s">
        <v>17016</v>
      </c>
      <c r="BF1582" s="1" t="s">
        <v>3878</v>
      </c>
      <c r="BG1582" s="2">
        <v>46233.4623958333</v>
      </c>
      <c r="BH1582" s="2">
        <v>46233.4476041667</v>
      </c>
      <c r="BL1582" s="1" t="s">
        <v>8159</v>
      </c>
      <c r="BM1582" s="1" t="s">
        <v>8282</v>
      </c>
      <c r="BN1582" s="1" t="s">
        <v>601</v>
      </c>
      <c r="BO1582" s="1" t="s">
        <v>17017</v>
      </c>
      <c r="BP1582" s="1" t="s">
        <v>8082</v>
      </c>
      <c r="BQ1582" s="1" t="s">
        <v>6540</v>
      </c>
      <c r="BT1582" s="2">
        <v>46233.4625694444</v>
      </c>
      <c r="BU1582" s="2">
        <v>46233.4617708333</v>
      </c>
      <c r="BV1582" s="1" t="s">
        <v>591</v>
      </c>
      <c r="BW1582" s="3">
        <v>48059</v>
      </c>
      <c r="BX1582" s="1" t="s">
        <v>17018</v>
      </c>
      <c r="BY1582" s="1" t="s">
        <v>628</v>
      </c>
      <c r="BZ1582" s="1" t="s">
        <v>8050</v>
      </c>
      <c r="CB1582" s="1" t="s">
        <v>81</v>
      </c>
      <c r="CC1582" s="1">
        <v>0</v>
      </c>
      <c r="CD1582" s="1"/>
      <c r="CE1582" s="1">
        <v>0</v>
      </c>
      <c r="CG1582" s="1">
        <v>0</v>
      </c>
      <c r="CH1582" s="1"/>
      <c r="CI1582" s="1"/>
      <c r="CL1582" s="1" t="s">
        <v>8068</v>
      </c>
    </row>
    <row r="1583" s="1" customFormat="1" spans="1:90">
      <c r="F1583" s="1">
        <v>0</v>
      </c>
      <c r="K1583" s="1">
        <v>101110</v>
      </c>
      <c r="L1583" s="1" t="s">
        <v>28</v>
      </c>
      <c r="O1583" s="2">
        <v>46233.4484027778</v>
      </c>
      <c r="P1583" s="2">
        <v>46233</v>
      </c>
      <c r="Q1583" s="1" t="s">
        <v>8050</v>
      </c>
      <c r="R1583" s="1" t="s">
        <v>8051</v>
      </c>
      <c r="T1583" s="1" t="s">
        <v>8052</v>
      </c>
      <c r="U1583" s="1" t="s">
        <v>8053</v>
      </c>
      <c r="V1583" s="1" t="s">
        <v>28</v>
      </c>
      <c r="AB1583" s="1" t="s">
        <v>8054</v>
      </c>
      <c r="AD1583" s="1" t="s">
        <v>607</v>
      </c>
      <c r="AE1583" s="1" t="s">
        <v>1019</v>
      </c>
      <c r="AF1583" s="1"/>
      <c r="AG1583" s="3">
        <v>46233</v>
      </c>
      <c r="AH1583" s="1" t="s">
        <v>606</v>
      </c>
      <c r="AI1583" s="1" t="s">
        <v>8071</v>
      </c>
      <c r="AJ1583" s="1">
        <v>100</v>
      </c>
      <c r="AM1583" s="1" t="s">
        <v>8068</v>
      </c>
      <c r="AO1583" s="1">
        <v>2</v>
      </c>
      <c r="AP1583" s="2">
        <v>46233.4620138889</v>
      </c>
      <c r="AQ1583" s="1" t="s">
        <v>8072</v>
      </c>
      <c r="AR1583" s="3">
        <v>46232</v>
      </c>
      <c r="AS1583" s="1">
        <v>15319386572</v>
      </c>
      <c r="AT1583" s="1" t="s">
        <v>8073</v>
      </c>
      <c r="AU1583" s="2">
        <v>46233</v>
      </c>
      <c r="AV1583" s="1" t="s">
        <v>17019</v>
      </c>
      <c r="AW1583" s="1" t="s">
        <v>8068</v>
      </c>
      <c r="AY1583" s="1" t="s">
        <v>17020</v>
      </c>
      <c r="AZ1583" s="1" t="s">
        <v>8802</v>
      </c>
      <c r="BA1583" s="1" t="s">
        <v>17021</v>
      </c>
      <c r="BB1583" s="1" t="s">
        <v>1332</v>
      </c>
      <c r="BC1583" s="1" t="s">
        <v>478</v>
      </c>
      <c r="BD1583" s="1" t="s">
        <v>209</v>
      </c>
      <c r="BE1583" s="1" t="s">
        <v>17022</v>
      </c>
      <c r="BF1583" s="1" t="s">
        <v>3878</v>
      </c>
      <c r="BG1583" s="2">
        <v>46233.4497916667</v>
      </c>
      <c r="BH1583" s="2">
        <v>46233.4485069444</v>
      </c>
      <c r="BL1583" s="1" t="s">
        <v>8464</v>
      </c>
      <c r="BM1583" s="1" t="s">
        <v>8806</v>
      </c>
      <c r="BN1583" s="1" t="s">
        <v>601</v>
      </c>
      <c r="BO1583" s="1" t="s">
        <v>17023</v>
      </c>
      <c r="BP1583" s="1" t="s">
        <v>8067</v>
      </c>
      <c r="BQ1583" s="1" t="s">
        <v>6540</v>
      </c>
      <c r="BT1583" s="2">
        <v>46233.4502546296</v>
      </c>
      <c r="BU1583" s="2">
        <v>46233.4620949074</v>
      </c>
      <c r="BV1583" s="1" t="s">
        <v>591</v>
      </c>
      <c r="BW1583" s="3">
        <v>48059</v>
      </c>
      <c r="BX1583" s="1" t="s">
        <v>9231</v>
      </c>
      <c r="BY1583" s="1" t="s">
        <v>597</v>
      </c>
      <c r="BZ1583" s="1" t="s">
        <v>8050</v>
      </c>
      <c r="CB1583" s="1" t="s">
        <v>138</v>
      </c>
      <c r="CC1583" s="1">
        <v>50</v>
      </c>
      <c r="CE1583" s="1">
        <v>50</v>
      </c>
      <c r="CG1583" s="1">
        <v>0</v>
      </c>
      <c r="CL1583" s="1" t="s">
        <v>8068</v>
      </c>
    </row>
    <row r="1584" s="1" customFormat="1" spans="1:90">
      <c r="F1584" s="1">
        <v>0</v>
      </c>
      <c r="K1584" s="1">
        <v>101098</v>
      </c>
      <c r="L1584" s="1" t="s">
        <v>27</v>
      </c>
      <c r="O1584" s="2">
        <v>46233.453599537</v>
      </c>
      <c r="P1584" s="2">
        <v>46233</v>
      </c>
      <c r="Q1584" s="1"/>
      <c r="R1584" s="1" t="s">
        <v>8051</v>
      </c>
      <c r="T1584" s="1" t="s">
        <v>8052</v>
      </c>
      <c r="U1584" s="1" t="s">
        <v>8053</v>
      </c>
      <c r="V1584" s="1" t="s">
        <v>27</v>
      </c>
      <c r="AB1584" s="1" t="s">
        <v>8054</v>
      </c>
      <c r="AD1584" s="1" t="s">
        <v>596</v>
      </c>
      <c r="AE1584" s="1" t="s">
        <v>2775</v>
      </c>
      <c r="AF1584" s="1" t="s">
        <v>8068</v>
      </c>
      <c r="AG1584" s="3">
        <v>46233</v>
      </c>
      <c r="AI1584" s="1" t="s">
        <v>8055</v>
      </c>
      <c r="AJ1584" s="1">
        <v>34</v>
      </c>
      <c r="AP1584" s="2">
        <v>46233.4621180556</v>
      </c>
      <c r="AQ1584" s="1" t="s">
        <v>8274</v>
      </c>
      <c r="AR1584" s="3">
        <v>46232</v>
      </c>
      <c r="AS1584" s="1">
        <v>18697238559</v>
      </c>
      <c r="AT1584" s="1" t="s">
        <v>8073</v>
      </c>
      <c r="AU1584" s="2">
        <v>46233</v>
      </c>
      <c r="AV1584" s="1" t="s">
        <v>17024</v>
      </c>
      <c r="AW1584" s="1" t="s">
        <v>8068</v>
      </c>
      <c r="AY1584" s="1" t="s">
        <v>17025</v>
      </c>
      <c r="AZ1584" s="1" t="s">
        <v>8085</v>
      </c>
      <c r="BA1584" s="1" t="s">
        <v>17026</v>
      </c>
      <c r="BB1584" s="1" t="s">
        <v>17027</v>
      </c>
      <c r="BC1584" s="1" t="s">
        <v>463</v>
      </c>
      <c r="BD1584" s="1" t="s">
        <v>259</v>
      </c>
      <c r="BE1584" s="1" t="s">
        <v>17028</v>
      </c>
      <c r="BF1584" s="1" t="s">
        <v>4284</v>
      </c>
      <c r="BG1584" s="2">
        <v>46233</v>
      </c>
      <c r="BH1584" s="2">
        <v>46233.4537037037</v>
      </c>
      <c r="BJ1584" s="1" t="s">
        <v>10431</v>
      </c>
      <c r="BL1584" s="1" t="s">
        <v>8091</v>
      </c>
      <c r="BM1584" s="1" t="s">
        <v>9360</v>
      </c>
      <c r="BN1584" s="1" t="s">
        <v>601</v>
      </c>
      <c r="BO1584" s="1" t="s">
        <v>17029</v>
      </c>
      <c r="BP1584" s="1" t="s">
        <v>8082</v>
      </c>
      <c r="BQ1584" s="1" t="s">
        <v>6540</v>
      </c>
      <c r="BT1584" s="2">
        <v>46233.4615046296</v>
      </c>
      <c r="BU1584" s="2">
        <v>46233.4621875</v>
      </c>
      <c r="BV1584" s="1" t="s">
        <v>818</v>
      </c>
      <c r="BW1584" s="3">
        <v>48059</v>
      </c>
      <c r="BX1584" s="1" t="s">
        <v>15514</v>
      </c>
      <c r="BY1584" s="1" t="s">
        <v>818</v>
      </c>
      <c r="BZ1584" s="1" t="s">
        <v>8050</v>
      </c>
      <c r="CB1584" s="1" t="s">
        <v>122</v>
      </c>
      <c r="CC1584" s="1">
        <v>0</v>
      </c>
      <c r="CE1584" s="1">
        <v>0</v>
      </c>
      <c r="CG1584" s="1">
        <v>0</v>
      </c>
      <c r="CL1584" s="1" t="s">
        <v>8068</v>
      </c>
    </row>
    <row r="1585" s="1" customFormat="1" spans="1:90">
      <c r="A1585" s="1" t="s">
        <v>8228</v>
      </c>
      <c r="F1585" s="1">
        <v>0</v>
      </c>
      <c r="K1585" s="1">
        <v>101042</v>
      </c>
      <c r="L1585" s="1" t="s">
        <v>25</v>
      </c>
      <c r="M1585" s="1"/>
      <c r="O1585" s="2">
        <v>46232.4908333333</v>
      </c>
      <c r="P1585" s="2">
        <v>46233</v>
      </c>
      <c r="R1585" s="1" t="s">
        <v>8051</v>
      </c>
      <c r="T1585" s="1" t="s">
        <v>8052</v>
      </c>
      <c r="U1585" s="1" t="s">
        <v>8053</v>
      </c>
      <c r="V1585" s="1" t="s">
        <v>25</v>
      </c>
      <c r="AB1585" s="1" t="s">
        <v>8054</v>
      </c>
      <c r="AD1585" s="1" t="s">
        <v>607</v>
      </c>
      <c r="AE1585" s="1" t="s">
        <v>2896</v>
      </c>
      <c r="AF1585" s="1" t="s">
        <v>8068</v>
      </c>
      <c r="AG1585" s="3">
        <v>46238</v>
      </c>
      <c r="AH1585" s="1" t="s">
        <v>606</v>
      </c>
      <c r="AI1585" s="1" t="s">
        <v>8071</v>
      </c>
      <c r="AJ1585" s="1">
        <v>161</v>
      </c>
      <c r="AM1585" s="1" t="s">
        <v>8068</v>
      </c>
      <c r="AP1585" s="2">
        <v>46233.4631828704</v>
      </c>
      <c r="AQ1585" s="1" t="s">
        <v>8106</v>
      </c>
      <c r="AR1585" s="3">
        <v>46230</v>
      </c>
      <c r="AS1585" s="1">
        <v>19093960555</v>
      </c>
      <c r="AT1585" s="1" t="s">
        <v>8073</v>
      </c>
      <c r="AU1585" s="2">
        <v>46233</v>
      </c>
      <c r="AV1585" s="1" t="s">
        <v>17030</v>
      </c>
      <c r="AW1585" s="1" t="s">
        <v>8068</v>
      </c>
      <c r="AY1585" s="1" t="s">
        <v>17031</v>
      </c>
      <c r="AZ1585" s="1" t="s">
        <v>10261</v>
      </c>
      <c r="BA1585" s="1" t="s">
        <v>17032</v>
      </c>
      <c r="BB1585" s="1" t="s">
        <v>4781</v>
      </c>
      <c r="BC1585" s="1" t="s">
        <v>463</v>
      </c>
      <c r="BD1585" s="1" t="s">
        <v>366</v>
      </c>
      <c r="BE1585" s="1" t="s">
        <v>17033</v>
      </c>
      <c r="BF1585" s="1" t="s">
        <v>3972</v>
      </c>
      <c r="BG1585" s="2">
        <v>46233</v>
      </c>
      <c r="BH1585" s="2">
        <v>46232.6914814815</v>
      </c>
      <c r="BL1585" s="1" t="s">
        <v>8159</v>
      </c>
      <c r="BM1585" s="1" t="s">
        <v>13225</v>
      </c>
      <c r="BN1585" s="1" t="s">
        <v>601</v>
      </c>
      <c r="BO1585" s="1" t="s">
        <v>17034</v>
      </c>
      <c r="BP1585" s="1" t="s">
        <v>8082</v>
      </c>
      <c r="BQ1585" s="1" t="s">
        <v>6540</v>
      </c>
      <c r="BT1585" s="2">
        <v>46233.4280555556</v>
      </c>
      <c r="BU1585" s="2">
        <v>46233.4632523148</v>
      </c>
      <c r="BV1585" s="1" t="s">
        <v>591</v>
      </c>
      <c r="BW1585" s="3">
        <v>48064</v>
      </c>
      <c r="BX1585" s="1" t="s">
        <v>8227</v>
      </c>
      <c r="BY1585" s="1" t="s">
        <v>628</v>
      </c>
      <c r="BZ1585" s="1" t="s">
        <v>8050</v>
      </c>
      <c r="CB1585" s="1" t="s">
        <v>96</v>
      </c>
      <c r="CC1585" s="1">
        <v>180</v>
      </c>
      <c r="CE1585" s="1">
        <v>180</v>
      </c>
      <c r="CG1585" s="1">
        <v>100</v>
      </c>
      <c r="CL1585" s="1" t="s">
        <v>8068</v>
      </c>
    </row>
    <row r="1586" s="1" customFormat="1" spans="1:90">
      <c r="A1586" s="1" t="s">
        <v>8290</v>
      </c>
      <c r="F1586" s="1">
        <v>0</v>
      </c>
      <c r="K1586" s="1">
        <v>101110</v>
      </c>
      <c r="L1586" s="1" t="s">
        <v>28</v>
      </c>
      <c r="O1586" s="2">
        <v>46233.427962963</v>
      </c>
      <c r="P1586" s="2">
        <v>46233</v>
      </c>
      <c r="R1586" s="1" t="s">
        <v>8051</v>
      </c>
      <c r="S1586" s="1"/>
      <c r="T1586" s="1" t="s">
        <v>8052</v>
      </c>
      <c r="U1586" s="1" t="s">
        <v>8053</v>
      </c>
      <c r="V1586" s="1" t="s">
        <v>28</v>
      </c>
      <c r="AB1586" s="1" t="s">
        <v>8054</v>
      </c>
      <c r="AD1586" s="1" t="s">
        <v>596</v>
      </c>
      <c r="AE1586" s="1" t="s">
        <v>906</v>
      </c>
      <c r="AF1586" s="1" t="s">
        <v>8068</v>
      </c>
      <c r="AG1586" s="3">
        <v>46226</v>
      </c>
      <c r="AH1586" s="1"/>
      <c r="AI1586" s="1" t="s">
        <v>8055</v>
      </c>
      <c r="AJ1586" s="4">
        <v>1279</v>
      </c>
      <c r="AP1586" s="2">
        <v>46233.464212963</v>
      </c>
      <c r="AQ1586" s="1" t="s">
        <v>8106</v>
      </c>
      <c r="AR1586" s="3">
        <v>46218</v>
      </c>
      <c r="AS1586" s="1">
        <v>18399666807</v>
      </c>
      <c r="AT1586" s="1"/>
      <c r="AU1586" s="2">
        <v>46233</v>
      </c>
      <c r="AV1586" s="1" t="s">
        <v>17035</v>
      </c>
      <c r="AW1586" s="1" t="s">
        <v>8068</v>
      </c>
      <c r="AY1586" s="1" t="s">
        <v>17036</v>
      </c>
      <c r="AZ1586" s="1" t="s">
        <v>8460</v>
      </c>
      <c r="BA1586" s="1" t="s">
        <v>17037</v>
      </c>
      <c r="BB1586" s="1" t="s">
        <v>17038</v>
      </c>
      <c r="BC1586" s="1" t="s">
        <v>478</v>
      </c>
      <c r="BD1586" s="1" t="s">
        <v>164</v>
      </c>
      <c r="BE1586" s="1" t="s">
        <v>17039</v>
      </c>
      <c r="BF1586" s="1" t="s">
        <v>8407</v>
      </c>
      <c r="BG1586" s="2">
        <v>46233</v>
      </c>
      <c r="BH1586" s="2">
        <v>46233.4288425926</v>
      </c>
      <c r="BJ1586" s="1" t="s">
        <v>11415</v>
      </c>
      <c r="BL1586" s="1" t="s">
        <v>8464</v>
      </c>
      <c r="BM1586" s="1" t="s">
        <v>8495</v>
      </c>
      <c r="BN1586" s="1" t="s">
        <v>601</v>
      </c>
      <c r="BO1586" s="1" t="s">
        <v>17040</v>
      </c>
      <c r="BP1586" s="1" t="s">
        <v>8067</v>
      </c>
      <c r="BQ1586" s="1" t="s">
        <v>6540</v>
      </c>
      <c r="BT1586" s="2">
        <v>46233.463900463</v>
      </c>
      <c r="BU1586" s="2">
        <v>46233.4643287037</v>
      </c>
      <c r="BV1586" s="1" t="s">
        <v>591</v>
      </c>
      <c r="BW1586" s="3">
        <v>48052</v>
      </c>
      <c r="BX1586" s="1" t="s">
        <v>17041</v>
      </c>
      <c r="BY1586" s="1" t="s">
        <v>597</v>
      </c>
      <c r="BZ1586" s="1" t="s">
        <v>8050</v>
      </c>
      <c r="CB1586" s="1" t="s">
        <v>129</v>
      </c>
      <c r="CC1586" s="1">
        <v>0</v>
      </c>
      <c r="CD1586" s="1"/>
      <c r="CE1586" s="1">
        <v>0</v>
      </c>
      <c r="CF1586" s="1"/>
      <c r="CG1586" s="1">
        <v>0</v>
      </c>
      <c r="CH1586" s="1"/>
      <c r="CI1586" s="1"/>
      <c r="CJ1586" s="1"/>
      <c r="CK1586" s="1"/>
      <c r="CL1586" s="1" t="s">
        <v>8068</v>
      </c>
    </row>
    <row r="1587" s="1" customFormat="1" spans="1:90">
      <c r="A1587" s="1" t="s">
        <v>11550</v>
      </c>
      <c r="C1587" s="1">
        <v>1</v>
      </c>
      <c r="F1587" s="1">
        <v>0</v>
      </c>
      <c r="K1587" s="1">
        <v>101073</v>
      </c>
      <c r="L1587" s="1" t="s">
        <v>26</v>
      </c>
      <c r="M1587" s="1" t="s">
        <v>8106</v>
      </c>
      <c r="O1587" s="2">
        <v>46227.7181597222</v>
      </c>
      <c r="P1587" s="2">
        <v>46231.375</v>
      </c>
      <c r="Q1587" s="1" t="s">
        <v>8050</v>
      </c>
      <c r="R1587" s="1" t="s">
        <v>8051</v>
      </c>
      <c r="T1587" s="1" t="s">
        <v>8052</v>
      </c>
      <c r="U1587" s="1" t="s">
        <v>8053</v>
      </c>
      <c r="V1587" s="1" t="s">
        <v>26</v>
      </c>
      <c r="AB1587" s="1" t="s">
        <v>8054</v>
      </c>
      <c r="AD1587" s="1" t="s">
        <v>607</v>
      </c>
      <c r="AE1587" s="1" t="s">
        <v>685</v>
      </c>
      <c r="AF1587" s="1" t="s">
        <v>8068</v>
      </c>
      <c r="AG1587" s="3">
        <v>46233</v>
      </c>
      <c r="AH1587" s="1" t="s">
        <v>606</v>
      </c>
      <c r="AI1587" s="1" t="s">
        <v>8071</v>
      </c>
      <c r="AJ1587" s="1"/>
      <c r="AM1587" s="1" t="s">
        <v>8068</v>
      </c>
      <c r="AO1587" s="1">
        <v>3.1</v>
      </c>
      <c r="AP1587" s="2">
        <v>46233.460474537</v>
      </c>
      <c r="AQ1587" s="1" t="s">
        <v>8106</v>
      </c>
      <c r="AR1587" s="3">
        <v>46232</v>
      </c>
      <c r="AS1587" s="1">
        <v>18395296862</v>
      </c>
      <c r="AT1587" s="1" t="s">
        <v>8073</v>
      </c>
      <c r="AU1587" s="2">
        <v>46231.375</v>
      </c>
      <c r="AV1587" s="1" t="s">
        <v>17042</v>
      </c>
      <c r="AW1587" s="1" t="s">
        <v>8068</v>
      </c>
      <c r="AY1587" s="1" t="s">
        <v>17043</v>
      </c>
      <c r="AZ1587" s="1" t="s">
        <v>8108</v>
      </c>
      <c r="BA1587" s="1" t="s">
        <v>17044</v>
      </c>
      <c r="BB1587" s="1" t="s">
        <v>2435</v>
      </c>
      <c r="BC1587" s="1" t="s">
        <v>496</v>
      </c>
      <c r="BD1587" s="1" t="s">
        <v>299</v>
      </c>
      <c r="BE1587" s="1" t="s">
        <v>17045</v>
      </c>
      <c r="BF1587" s="1" t="s">
        <v>3878</v>
      </c>
      <c r="BG1587" s="2">
        <v>46233.4561805556</v>
      </c>
      <c r="BH1587" s="2">
        <v>46227.7281712963</v>
      </c>
      <c r="BL1587" s="1" t="s">
        <v>8115</v>
      </c>
      <c r="BM1587" s="1" t="s">
        <v>8116</v>
      </c>
      <c r="BN1587" s="1" t="s">
        <v>601</v>
      </c>
      <c r="BO1587" s="1" t="s">
        <v>17046</v>
      </c>
      <c r="BP1587" s="1" t="s">
        <v>8082</v>
      </c>
      <c r="BQ1587" s="1" t="s">
        <v>6540</v>
      </c>
      <c r="BT1587" s="2">
        <v>46233.4563657407</v>
      </c>
      <c r="BU1587" s="2">
        <v>46233.465</v>
      </c>
      <c r="BV1587" s="1" t="s">
        <v>591</v>
      </c>
      <c r="BW1587" s="3">
        <v>48059</v>
      </c>
      <c r="BX1587" s="1" t="s">
        <v>11556</v>
      </c>
      <c r="BY1587" s="1" t="s">
        <v>628</v>
      </c>
      <c r="BZ1587" s="1" t="s">
        <v>8050</v>
      </c>
      <c r="CB1587" s="1" t="s">
        <v>113</v>
      </c>
      <c r="CC1587" s="1">
        <v>100</v>
      </c>
      <c r="CE1587" s="1">
        <v>100</v>
      </c>
      <c r="CF1587" s="1" t="s">
        <v>14691</v>
      </c>
      <c r="CG1587" s="1">
        <v>35</v>
      </c>
      <c r="CJ1587" s="1" t="s">
        <v>622</v>
      </c>
      <c r="CK1587" s="2">
        <v>46234.5890162037</v>
      </c>
      <c r="CL1587" s="1" t="s">
        <v>8068</v>
      </c>
    </row>
    <row r="1588" s="1" customFormat="1" spans="1:90">
      <c r="F1588" s="1">
        <v>0</v>
      </c>
      <c r="K1588" s="1">
        <v>101042</v>
      </c>
      <c r="L1588" s="1" t="s">
        <v>25</v>
      </c>
      <c r="O1588" s="2">
        <v>46232.3741898148</v>
      </c>
      <c r="P1588" s="2">
        <v>46233.4166666667</v>
      </c>
      <c r="Q1588" s="1"/>
      <c r="R1588" s="1" t="s">
        <v>8051</v>
      </c>
      <c r="S1588" s="1" t="s">
        <v>8096</v>
      </c>
      <c r="T1588" s="1" t="s">
        <v>8052</v>
      </c>
      <c r="U1588" s="1" t="s">
        <v>8053</v>
      </c>
      <c r="V1588" s="1" t="s">
        <v>25</v>
      </c>
      <c r="AB1588" s="1" t="s">
        <v>8054</v>
      </c>
      <c r="AD1588" s="1" t="s">
        <v>607</v>
      </c>
      <c r="AE1588" s="1" t="s">
        <v>2609</v>
      </c>
      <c r="AF1588" s="1" t="s">
        <v>8068</v>
      </c>
      <c r="AG1588" s="3">
        <v>46233</v>
      </c>
      <c r="AH1588" s="1" t="s">
        <v>606</v>
      </c>
      <c r="AI1588" s="1" t="s">
        <v>8071</v>
      </c>
      <c r="AJ1588" s="1">
        <v>157</v>
      </c>
      <c r="AK1588" s="1">
        <v>2000</v>
      </c>
      <c r="AP1588" s="2">
        <v>46233.4651041667</v>
      </c>
      <c r="AQ1588" s="1" t="s">
        <v>8072</v>
      </c>
      <c r="AR1588" s="3">
        <v>46220</v>
      </c>
      <c r="AS1588" s="1">
        <v>18119428990</v>
      </c>
      <c r="AT1588" s="1" t="s">
        <v>8073</v>
      </c>
      <c r="AU1588" s="2">
        <v>46233.4166666667</v>
      </c>
      <c r="AV1588" s="1" t="s">
        <v>17047</v>
      </c>
      <c r="AW1588" s="1" t="s">
        <v>8068</v>
      </c>
      <c r="AY1588" s="1" t="s">
        <v>17048</v>
      </c>
      <c r="AZ1588" s="1" t="s">
        <v>8155</v>
      </c>
      <c r="BA1588" s="1" t="s">
        <v>17049</v>
      </c>
      <c r="BB1588" s="1" t="s">
        <v>2652</v>
      </c>
      <c r="BC1588" s="1" t="s">
        <v>463</v>
      </c>
      <c r="BD1588" s="1" t="s">
        <v>353</v>
      </c>
      <c r="BE1588" s="1" t="s">
        <v>17050</v>
      </c>
      <c r="BF1588" s="1" t="s">
        <v>3903</v>
      </c>
      <c r="BG1588" s="2">
        <v>46233.4166666667</v>
      </c>
      <c r="BH1588" s="2">
        <v>46232.3791203704</v>
      </c>
      <c r="BJ1588" s="1" t="s">
        <v>8215</v>
      </c>
      <c r="BL1588" s="1" t="s">
        <v>8159</v>
      </c>
      <c r="BM1588" s="1" t="s">
        <v>8789</v>
      </c>
      <c r="BN1588" s="1" t="s">
        <v>601</v>
      </c>
      <c r="BO1588" s="1" t="s">
        <v>7643</v>
      </c>
      <c r="BP1588" s="1" t="s">
        <v>8082</v>
      </c>
      <c r="BQ1588" s="1" t="s">
        <v>6540</v>
      </c>
      <c r="BR1588" s="1"/>
      <c r="BS1588" s="1"/>
      <c r="BT1588" s="2">
        <v>46233.4309722222</v>
      </c>
      <c r="BU1588" s="2">
        <v>46233.4651851852</v>
      </c>
      <c r="BV1588" s="1" t="s">
        <v>818</v>
      </c>
      <c r="BW1588" s="3">
        <v>48059</v>
      </c>
      <c r="BX1588" s="1" t="s">
        <v>8554</v>
      </c>
      <c r="BY1588" s="1" t="s">
        <v>818</v>
      </c>
      <c r="BZ1588" s="1" t="s">
        <v>8050</v>
      </c>
      <c r="CB1588" s="1" t="s">
        <v>93</v>
      </c>
      <c r="CC1588" s="1">
        <v>90</v>
      </c>
      <c r="CD1588" s="1" t="s">
        <v>8792</v>
      </c>
      <c r="CE1588" s="1">
        <v>90</v>
      </c>
      <c r="CF1588" s="1"/>
      <c r="CG1588" s="1">
        <v>0</v>
      </c>
      <c r="CH1588" s="1" t="s">
        <v>622</v>
      </c>
      <c r="CI1588" s="2">
        <v>46235.4231944444</v>
      </c>
      <c r="CJ1588" s="1"/>
      <c r="CK1588" s="1"/>
      <c r="CL1588" s="1" t="s">
        <v>8068</v>
      </c>
    </row>
    <row r="1589" s="1" customFormat="1" spans="1:90">
      <c r="F1589" s="1">
        <v>0</v>
      </c>
      <c r="K1589" s="1">
        <v>101325</v>
      </c>
      <c r="L1589" s="1" t="s">
        <v>24</v>
      </c>
      <c r="N1589" s="1">
        <v>650</v>
      </c>
      <c r="O1589" s="2">
        <v>46232.3823263889</v>
      </c>
      <c r="P1589" s="2">
        <v>46232</v>
      </c>
      <c r="Q1589" s="1" t="s">
        <v>8050</v>
      </c>
      <c r="R1589" s="1" t="s">
        <v>8051</v>
      </c>
      <c r="S1589" s="1" t="s">
        <v>8556</v>
      </c>
      <c r="T1589" s="1" t="s">
        <v>8144</v>
      </c>
      <c r="U1589" s="1" t="s">
        <v>8053</v>
      </c>
      <c r="V1589" s="1" t="s">
        <v>24</v>
      </c>
      <c r="AB1589" s="1" t="s">
        <v>8054</v>
      </c>
      <c r="AD1589" s="1" t="s">
        <v>596</v>
      </c>
      <c r="AE1589" s="1" t="s">
        <v>3541</v>
      </c>
      <c r="AF1589" s="1"/>
      <c r="AG1589" s="3">
        <v>46233</v>
      </c>
      <c r="AI1589" s="1" t="s">
        <v>8055</v>
      </c>
      <c r="AJ1589" s="1">
        <v>423</v>
      </c>
      <c r="AP1589" s="2">
        <v>46233.4660532407</v>
      </c>
      <c r="AQ1589" s="1" t="s">
        <v>8072</v>
      </c>
      <c r="AR1589" s="3">
        <v>46226</v>
      </c>
      <c r="AS1589" s="1">
        <v>13948791323</v>
      </c>
      <c r="AT1589" s="1" t="s">
        <v>8073</v>
      </c>
      <c r="AU1589" s="2">
        <v>46232</v>
      </c>
      <c r="AV1589" s="1" t="s">
        <v>17051</v>
      </c>
      <c r="AW1589" s="1" t="s">
        <v>8068</v>
      </c>
      <c r="AY1589" s="1" t="s">
        <v>16491</v>
      </c>
      <c r="AZ1589" s="1" t="s">
        <v>8076</v>
      </c>
      <c r="BA1589" s="1" t="s">
        <v>16492</v>
      </c>
      <c r="BB1589" s="1" t="s">
        <v>17052</v>
      </c>
      <c r="BC1589" s="1" t="s">
        <v>489</v>
      </c>
      <c r="BD1589" s="1" t="s">
        <v>403</v>
      </c>
      <c r="BE1589" s="1" t="s">
        <v>16494</v>
      </c>
      <c r="BF1589" s="1" t="s">
        <v>3878</v>
      </c>
      <c r="BG1589" s="2">
        <v>46233.344537037</v>
      </c>
      <c r="BH1589" s="2">
        <v>46232.3825462963</v>
      </c>
      <c r="BL1589" s="1" t="s">
        <v>8064</v>
      </c>
      <c r="BM1589" s="1" t="s">
        <v>8080</v>
      </c>
      <c r="BN1589" s="1" t="s">
        <v>601</v>
      </c>
      <c r="BO1589" s="1" t="s">
        <v>16495</v>
      </c>
      <c r="BP1589" s="1" t="s">
        <v>8067</v>
      </c>
      <c r="BQ1589" s="1" t="s">
        <v>6540</v>
      </c>
      <c r="BT1589" s="2">
        <v>46233.3418055556</v>
      </c>
      <c r="BU1589" s="2">
        <v>46233.4662037037</v>
      </c>
      <c r="BV1589" s="1" t="s">
        <v>621</v>
      </c>
      <c r="BW1589" s="3">
        <v>48059</v>
      </c>
      <c r="BX1589" s="1" t="s">
        <v>8718</v>
      </c>
      <c r="BY1589" s="1" t="s">
        <v>917</v>
      </c>
      <c r="BZ1589" s="1" t="s">
        <v>8050</v>
      </c>
      <c r="CB1589" s="1" t="s">
        <v>67</v>
      </c>
      <c r="CC1589" s="1">
        <v>0</v>
      </c>
      <c r="CE1589" s="1">
        <v>0</v>
      </c>
      <c r="CG1589" s="1">
        <v>0</v>
      </c>
      <c r="CL1589" s="1" t="s">
        <v>8068</v>
      </c>
    </row>
    <row r="1590" s="1" customFormat="1" spans="1:90">
      <c r="A1590" s="1" t="s">
        <v>10028</v>
      </c>
      <c r="F1590" s="1">
        <v>0</v>
      </c>
      <c r="K1590" s="1">
        <v>101110</v>
      </c>
      <c r="L1590" s="1" t="s">
        <v>28</v>
      </c>
      <c r="M1590" s="1" t="s">
        <v>8106</v>
      </c>
      <c r="O1590" s="2">
        <v>46232.3919444444</v>
      </c>
      <c r="P1590" s="2">
        <v>46233</v>
      </c>
      <c r="Q1590" s="1" t="s">
        <v>8050</v>
      </c>
      <c r="R1590" s="1" t="s">
        <v>8051</v>
      </c>
      <c r="S1590" s="1" t="s">
        <v>8096</v>
      </c>
      <c r="T1590" s="1" t="s">
        <v>8052</v>
      </c>
      <c r="U1590" s="1" t="s">
        <v>8053</v>
      </c>
      <c r="V1590" s="1" t="s">
        <v>28</v>
      </c>
      <c r="AB1590" s="1" t="s">
        <v>8054</v>
      </c>
      <c r="AD1590" s="1" t="s">
        <v>607</v>
      </c>
      <c r="AE1590" s="1" t="s">
        <v>1363</v>
      </c>
      <c r="AF1590" s="1" t="s">
        <v>8068</v>
      </c>
      <c r="AG1590" s="3">
        <v>46233</v>
      </c>
      <c r="AH1590" s="1" t="s">
        <v>606</v>
      </c>
      <c r="AI1590" s="1" t="s">
        <v>8071</v>
      </c>
      <c r="AJ1590" s="1">
        <v>444</v>
      </c>
      <c r="AP1590" s="2">
        <v>46233.4661805556</v>
      </c>
      <c r="AQ1590" s="1" t="s">
        <v>8106</v>
      </c>
      <c r="AR1590" s="3">
        <v>46203</v>
      </c>
      <c r="AS1590" s="1">
        <v>18509914492</v>
      </c>
      <c r="AT1590" s="1" t="s">
        <v>8056</v>
      </c>
      <c r="AU1590" s="2">
        <v>46233</v>
      </c>
      <c r="AV1590" s="1" t="s">
        <v>17053</v>
      </c>
      <c r="AW1590" s="1" t="s">
        <v>8068</v>
      </c>
      <c r="AY1590" s="1" t="s">
        <v>10415</v>
      </c>
      <c r="AZ1590" s="1" t="s">
        <v>8460</v>
      </c>
      <c r="BA1590" s="1" t="s">
        <v>17054</v>
      </c>
      <c r="BB1590" s="1" t="s">
        <v>7126</v>
      </c>
      <c r="BC1590" s="1" t="s">
        <v>478</v>
      </c>
      <c r="BD1590" s="1" t="s">
        <v>161</v>
      </c>
      <c r="BE1590" s="1" t="s">
        <v>17055</v>
      </c>
      <c r="BF1590" s="1" t="s">
        <v>3903</v>
      </c>
      <c r="BG1590" s="2">
        <v>46233.5416666667</v>
      </c>
      <c r="BH1590" s="2">
        <v>46232.7950578704</v>
      </c>
      <c r="BL1590" s="1" t="s">
        <v>8464</v>
      </c>
      <c r="BM1590" s="1" t="s">
        <v>8465</v>
      </c>
      <c r="BN1590" s="1" t="s">
        <v>601</v>
      </c>
      <c r="BO1590" s="1" t="s">
        <v>7125</v>
      </c>
      <c r="BP1590" s="1" t="s">
        <v>8082</v>
      </c>
      <c r="BQ1590" s="1" t="s">
        <v>6540</v>
      </c>
      <c r="BT1590" s="2">
        <v>46233.4430439815</v>
      </c>
      <c r="BU1590" s="2">
        <v>46233.4662615741</v>
      </c>
      <c r="BV1590" s="1" t="s">
        <v>818</v>
      </c>
      <c r="BW1590" s="3">
        <v>48059</v>
      </c>
      <c r="BX1590" s="1" t="s">
        <v>9516</v>
      </c>
      <c r="BY1590" s="1" t="s">
        <v>818</v>
      </c>
      <c r="BZ1590" s="1" t="s">
        <v>8050</v>
      </c>
      <c r="CB1590" s="1" t="s">
        <v>129</v>
      </c>
      <c r="CC1590" s="1">
        <v>138</v>
      </c>
      <c r="CD1590" s="1" t="s">
        <v>17056</v>
      </c>
      <c r="CE1590" s="1">
        <v>138</v>
      </c>
      <c r="CG1590" s="1">
        <v>0</v>
      </c>
      <c r="CH1590" s="1" t="s">
        <v>622</v>
      </c>
      <c r="CI1590" s="2">
        <v>46234.0320486111</v>
      </c>
      <c r="CL1590" s="1" t="s">
        <v>8068</v>
      </c>
    </row>
    <row r="1591" s="1" customFormat="1" spans="1:90">
      <c r="A1591" s="1" t="s">
        <v>17057</v>
      </c>
      <c r="F1591" s="1">
        <v>0</v>
      </c>
      <c r="K1591" s="1">
        <v>101110</v>
      </c>
      <c r="L1591" s="1" t="s">
        <v>28</v>
      </c>
      <c r="O1591" s="2">
        <v>46232.5477662037</v>
      </c>
      <c r="P1591" s="2">
        <v>46232</v>
      </c>
      <c r="Q1591" s="1" t="s">
        <v>8050</v>
      </c>
      <c r="R1591" s="1" t="s">
        <v>8051</v>
      </c>
      <c r="T1591" s="1" t="s">
        <v>8052</v>
      </c>
      <c r="U1591" s="1" t="s">
        <v>8053</v>
      </c>
      <c r="V1591" s="1" t="s">
        <v>28</v>
      </c>
      <c r="AB1591" s="1" t="s">
        <v>8054</v>
      </c>
      <c r="AD1591" s="1" t="s">
        <v>596</v>
      </c>
      <c r="AE1591" s="1" t="s">
        <v>752</v>
      </c>
      <c r="AF1591" s="1" t="s">
        <v>8068</v>
      </c>
      <c r="AG1591" s="3">
        <v>45821</v>
      </c>
      <c r="AI1591" s="1" t="s">
        <v>8055</v>
      </c>
      <c r="AJ1591" s="1">
        <v>34</v>
      </c>
      <c r="AM1591" s="1" t="s">
        <v>8068</v>
      </c>
      <c r="AO1591" s="1">
        <v>5</v>
      </c>
      <c r="AP1591" s="2">
        <v>46233.4665162037</v>
      </c>
      <c r="AQ1591" s="1" t="s">
        <v>8106</v>
      </c>
      <c r="AR1591" s="3">
        <v>45790</v>
      </c>
      <c r="AS1591" s="1">
        <v>18095998859</v>
      </c>
      <c r="AT1591" s="1" t="s">
        <v>8073</v>
      </c>
      <c r="AU1591" s="2">
        <v>46232</v>
      </c>
      <c r="AV1591" s="1" t="s">
        <v>17058</v>
      </c>
      <c r="AW1591" s="1" t="s">
        <v>8068</v>
      </c>
      <c r="AY1591" s="1" t="s">
        <v>17059</v>
      </c>
      <c r="AZ1591" s="1" t="s">
        <v>8460</v>
      </c>
      <c r="BA1591" s="1" t="s">
        <v>17060</v>
      </c>
      <c r="BB1591" s="1" t="s">
        <v>17061</v>
      </c>
      <c r="BC1591" s="1" t="s">
        <v>478</v>
      </c>
      <c r="BD1591" s="1" t="s">
        <v>163</v>
      </c>
      <c r="BE1591" s="1" t="s">
        <v>17062</v>
      </c>
      <c r="BF1591" s="1" t="s">
        <v>3868</v>
      </c>
      <c r="BG1591" s="2">
        <v>46233.4375</v>
      </c>
      <c r="BH1591" s="2">
        <v>46232.872650463</v>
      </c>
      <c r="BJ1591" s="1" t="s">
        <v>17063</v>
      </c>
      <c r="BL1591" s="1" t="s">
        <v>8464</v>
      </c>
      <c r="BM1591" s="1" t="s">
        <v>8465</v>
      </c>
      <c r="BN1591" s="1" t="s">
        <v>590</v>
      </c>
      <c r="BO1591" s="1" t="s">
        <v>17064</v>
      </c>
      <c r="BP1591" s="1" t="s">
        <v>8082</v>
      </c>
      <c r="BQ1591" s="1" t="s">
        <v>6540</v>
      </c>
      <c r="BR1591" s="1" t="s">
        <v>9479</v>
      </c>
      <c r="BS1591" s="1" t="s">
        <v>8974</v>
      </c>
      <c r="BT1591" s="2">
        <v>46233.4315277778</v>
      </c>
      <c r="BU1591" s="2">
        <v>46233.4666087963</v>
      </c>
      <c r="BV1591" s="1" t="s">
        <v>591</v>
      </c>
      <c r="BW1591" s="3">
        <v>47647</v>
      </c>
      <c r="BX1591" s="1" t="s">
        <v>17065</v>
      </c>
      <c r="BY1591" s="1" t="s">
        <v>597</v>
      </c>
      <c r="BZ1591" s="1" t="s">
        <v>8050</v>
      </c>
      <c r="CB1591" s="1" t="s">
        <v>129</v>
      </c>
      <c r="CC1591" s="1">
        <v>0</v>
      </c>
      <c r="CE1591" s="1">
        <v>0</v>
      </c>
      <c r="CG1591" s="1">
        <v>0</v>
      </c>
      <c r="CL1591" s="1" t="s">
        <v>8068</v>
      </c>
    </row>
    <row r="1592" s="1" customFormat="1" spans="1:90">
      <c r="C1592" s="1">
        <v>1</v>
      </c>
      <c r="F1592" s="1">
        <v>0</v>
      </c>
      <c r="K1592" s="1">
        <v>101073</v>
      </c>
      <c r="L1592" s="1" t="s">
        <v>26</v>
      </c>
      <c r="O1592" s="2">
        <v>46232.6634606481</v>
      </c>
      <c r="P1592" s="2">
        <v>46233</v>
      </c>
      <c r="Q1592" s="1" t="s">
        <v>8050</v>
      </c>
      <c r="R1592" s="1" t="s">
        <v>8051</v>
      </c>
      <c r="T1592" s="1" t="s">
        <v>8052</v>
      </c>
      <c r="U1592" s="1" t="s">
        <v>8053</v>
      </c>
      <c r="V1592" s="1" t="s">
        <v>26</v>
      </c>
      <c r="X1592" s="1" t="s">
        <v>670</v>
      </c>
      <c r="AB1592" s="1" t="s">
        <v>8054</v>
      </c>
      <c r="AD1592" s="1" t="s">
        <v>607</v>
      </c>
      <c r="AE1592" s="1" t="s">
        <v>2169</v>
      </c>
      <c r="AF1592" s="1" t="s">
        <v>8068</v>
      </c>
      <c r="AG1592" s="3">
        <v>46233</v>
      </c>
      <c r="AH1592" s="1" t="s">
        <v>606</v>
      </c>
      <c r="AI1592" s="1" t="s">
        <v>8071</v>
      </c>
      <c r="AJ1592" s="1">
        <v>150</v>
      </c>
      <c r="AM1592" s="1" t="s">
        <v>8068</v>
      </c>
      <c r="AO1592" s="1">
        <v>3.4</v>
      </c>
      <c r="AP1592" s="2">
        <v>46233.4628703704</v>
      </c>
      <c r="AQ1592" s="1" t="s">
        <v>8072</v>
      </c>
      <c r="AR1592" s="3">
        <v>46232</v>
      </c>
      <c r="AS1592" s="1">
        <v>17795059340</v>
      </c>
      <c r="AT1592" s="1" t="s">
        <v>8073</v>
      </c>
      <c r="AU1592" s="2">
        <v>46233</v>
      </c>
      <c r="AV1592" s="1" t="s">
        <v>17066</v>
      </c>
      <c r="AW1592" s="1" t="s">
        <v>8068</v>
      </c>
      <c r="AY1592" s="1" t="s">
        <v>17067</v>
      </c>
      <c r="AZ1592" s="1" t="s">
        <v>8108</v>
      </c>
      <c r="BA1592" s="1" t="s">
        <v>17068</v>
      </c>
      <c r="BB1592" s="1" t="s">
        <v>5503</v>
      </c>
      <c r="BC1592" s="1" t="s">
        <v>496</v>
      </c>
      <c r="BD1592" s="1" t="s">
        <v>305</v>
      </c>
      <c r="BE1592" s="1" t="s">
        <v>17069</v>
      </c>
      <c r="BF1592" s="1" t="s">
        <v>3878</v>
      </c>
      <c r="BG1592" s="2">
        <v>46233.4583333333</v>
      </c>
      <c r="BH1592" s="2">
        <v>46232.6670601852</v>
      </c>
      <c r="BJ1592" s="1" t="s">
        <v>17070</v>
      </c>
      <c r="BL1592" s="1" t="s">
        <v>8115</v>
      </c>
      <c r="BM1592" s="1" t="s">
        <v>8417</v>
      </c>
      <c r="BN1592" s="1" t="s">
        <v>601</v>
      </c>
      <c r="BO1592" s="1" t="s">
        <v>17071</v>
      </c>
      <c r="BP1592" s="1" t="s">
        <v>8082</v>
      </c>
      <c r="BQ1592" s="1" t="s">
        <v>6540</v>
      </c>
      <c r="BT1592" s="2">
        <v>46233.4312847222</v>
      </c>
      <c r="BU1592" s="2">
        <v>46233.4666666667</v>
      </c>
      <c r="BV1592" s="1" t="s">
        <v>591</v>
      </c>
      <c r="BW1592" s="3">
        <v>48059</v>
      </c>
      <c r="BX1592" s="1" t="s">
        <v>8677</v>
      </c>
      <c r="BY1592" s="1" t="s">
        <v>597</v>
      </c>
      <c r="BZ1592" s="1" t="s">
        <v>8050</v>
      </c>
      <c r="CA1592" s="1">
        <v>0</v>
      </c>
      <c r="CB1592" s="1" t="s">
        <v>114</v>
      </c>
      <c r="CC1592" s="1">
        <v>50</v>
      </c>
      <c r="CE1592" s="1">
        <v>50</v>
      </c>
      <c r="CF1592" s="1" t="s">
        <v>14876</v>
      </c>
      <c r="CG1592" s="1">
        <v>35</v>
      </c>
      <c r="CJ1592" s="1" t="s">
        <v>622</v>
      </c>
      <c r="CK1592" s="2">
        <v>46234.5855555556</v>
      </c>
      <c r="CL1592" s="1" t="s">
        <v>8068</v>
      </c>
    </row>
    <row r="1593" s="1" customFormat="1" spans="1:90">
      <c r="C1593" s="1">
        <v>1</v>
      </c>
      <c r="F1593" s="1">
        <v>0</v>
      </c>
      <c r="K1593" s="1">
        <v>101073</v>
      </c>
      <c r="L1593" s="1" t="s">
        <v>26</v>
      </c>
      <c r="O1593" s="2">
        <v>46233.4276041667</v>
      </c>
      <c r="P1593" s="2">
        <v>46233</v>
      </c>
      <c r="Q1593" s="1"/>
      <c r="R1593" s="1" t="s">
        <v>8051</v>
      </c>
      <c r="T1593" s="1" t="s">
        <v>8052</v>
      </c>
      <c r="U1593" s="1" t="s">
        <v>8053</v>
      </c>
      <c r="V1593" s="1" t="s">
        <v>26</v>
      </c>
      <c r="AB1593" s="1" t="s">
        <v>8054</v>
      </c>
      <c r="AD1593" s="1" t="s">
        <v>596</v>
      </c>
      <c r="AE1593" s="1" t="s">
        <v>2235</v>
      </c>
      <c r="AF1593" s="1" t="s">
        <v>8068</v>
      </c>
      <c r="AG1593" s="3">
        <v>46233</v>
      </c>
      <c r="AI1593" s="1" t="s">
        <v>8055</v>
      </c>
      <c r="AJ1593" s="1">
        <v>288</v>
      </c>
      <c r="AP1593" s="2">
        <v>46233.467337963</v>
      </c>
      <c r="AQ1593" s="1"/>
      <c r="AR1593" s="3">
        <v>46210</v>
      </c>
      <c r="AS1593" s="1">
        <v>15909514649</v>
      </c>
      <c r="AT1593" s="1" t="s">
        <v>8073</v>
      </c>
      <c r="AU1593" s="2">
        <v>46233</v>
      </c>
      <c r="AV1593" s="1" t="s">
        <v>6655</v>
      </c>
      <c r="AW1593" s="1" t="s">
        <v>8068</v>
      </c>
      <c r="AY1593" s="1" t="s">
        <v>17072</v>
      </c>
      <c r="AZ1593" s="1" t="s">
        <v>8108</v>
      </c>
      <c r="BA1593" s="1" t="s">
        <v>17073</v>
      </c>
      <c r="BB1593" s="1" t="s">
        <v>17074</v>
      </c>
      <c r="BC1593" s="1" t="s">
        <v>496</v>
      </c>
      <c r="BD1593" s="1" t="s">
        <v>296</v>
      </c>
      <c r="BE1593" s="1" t="s">
        <v>17075</v>
      </c>
      <c r="BF1593" s="1" t="s">
        <v>8062</v>
      </c>
      <c r="BG1593" s="2">
        <v>46233.4335532407</v>
      </c>
      <c r="BH1593" s="2">
        <v>46233.4276967593</v>
      </c>
      <c r="BK1593" s="1" t="s">
        <v>17076</v>
      </c>
      <c r="BL1593" s="1" t="s">
        <v>8115</v>
      </c>
      <c r="BM1593" s="1" t="s">
        <v>8568</v>
      </c>
      <c r="BN1593" s="1" t="s">
        <v>601</v>
      </c>
      <c r="BO1593" s="1" t="s">
        <v>17077</v>
      </c>
      <c r="BP1593" s="1" t="s">
        <v>8067</v>
      </c>
      <c r="BQ1593" s="1" t="s">
        <v>6540</v>
      </c>
      <c r="BR1593" s="1"/>
      <c r="BS1593" s="1"/>
      <c r="BT1593" s="2">
        <v>46233.4328009259</v>
      </c>
      <c r="BU1593" s="2">
        <v>46233.4674074074</v>
      </c>
      <c r="BV1593" s="1" t="s">
        <v>621</v>
      </c>
      <c r="BW1593" s="3">
        <v>48059</v>
      </c>
      <c r="BX1593" s="1" t="s">
        <v>8384</v>
      </c>
      <c r="BY1593" s="1" t="s">
        <v>621</v>
      </c>
      <c r="BZ1593" s="1" t="s">
        <v>8050</v>
      </c>
      <c r="CB1593" s="1" t="s">
        <v>113</v>
      </c>
      <c r="CC1593" s="1">
        <v>0</v>
      </c>
      <c r="CE1593" s="1">
        <v>0</v>
      </c>
      <c r="CG1593" s="1">
        <v>0</v>
      </c>
      <c r="CL1593" s="1" t="s">
        <v>8068</v>
      </c>
    </row>
    <row r="1594" s="1" customFormat="1" spans="1:90">
      <c r="F1594" s="1">
        <v>0</v>
      </c>
      <c r="K1594" s="1">
        <v>101110</v>
      </c>
      <c r="L1594" s="1" t="s">
        <v>28</v>
      </c>
      <c r="O1594" s="2">
        <v>46232.7307523148</v>
      </c>
      <c r="P1594" s="2">
        <v>46233.4375</v>
      </c>
      <c r="Q1594" s="1" t="s">
        <v>8050</v>
      </c>
      <c r="R1594" s="1" t="s">
        <v>8051</v>
      </c>
      <c r="T1594" s="1" t="s">
        <v>8052</v>
      </c>
      <c r="U1594" s="1" t="s">
        <v>8053</v>
      </c>
      <c r="V1594" s="1" t="s">
        <v>28</v>
      </c>
      <c r="AB1594" s="1" t="s">
        <v>8054</v>
      </c>
      <c r="AD1594" s="1" t="s">
        <v>607</v>
      </c>
      <c r="AE1594" s="1" t="s">
        <v>719</v>
      </c>
      <c r="AF1594" s="1" t="s">
        <v>8068</v>
      </c>
      <c r="AG1594" s="3">
        <v>43231</v>
      </c>
      <c r="AH1594" s="1" t="s">
        <v>651</v>
      </c>
      <c r="AI1594" s="1" t="s">
        <v>8055</v>
      </c>
      <c r="AJ1594" s="1">
        <v>130</v>
      </c>
      <c r="AM1594" s="1" t="s">
        <v>8068</v>
      </c>
      <c r="AO1594" s="1">
        <v>2.7</v>
      </c>
      <c r="AP1594" s="2">
        <v>46233.4676041667</v>
      </c>
      <c r="AQ1594" s="1" t="s">
        <v>8072</v>
      </c>
      <c r="AR1594" s="3">
        <v>43228</v>
      </c>
      <c r="AS1594" s="1">
        <v>15899102352</v>
      </c>
      <c r="AT1594" s="1" t="s">
        <v>8123</v>
      </c>
      <c r="AU1594" s="2">
        <v>46233.4375</v>
      </c>
      <c r="AV1594" s="1" t="s">
        <v>17078</v>
      </c>
      <c r="AW1594" s="1" t="s">
        <v>8050</v>
      </c>
      <c r="AY1594" s="1" t="s">
        <v>17079</v>
      </c>
      <c r="AZ1594" s="1" t="s">
        <v>8460</v>
      </c>
      <c r="BA1594" s="1" t="s">
        <v>17080</v>
      </c>
      <c r="BB1594" s="1" t="s">
        <v>1822</v>
      </c>
      <c r="BC1594" s="1" t="s">
        <v>478</v>
      </c>
      <c r="BD1594" s="1" t="s">
        <v>232</v>
      </c>
      <c r="BE1594" s="1" t="s">
        <v>17081</v>
      </c>
      <c r="BF1594" s="1" t="s">
        <v>793</v>
      </c>
      <c r="BG1594" s="2">
        <v>46233.4375</v>
      </c>
      <c r="BH1594" s="2">
        <v>46232.7308333333</v>
      </c>
      <c r="BL1594" s="1" t="s">
        <v>8464</v>
      </c>
      <c r="BM1594" s="1" t="s">
        <v>9263</v>
      </c>
      <c r="BN1594" s="1" t="s">
        <v>601</v>
      </c>
      <c r="BO1594" s="1" t="s">
        <v>17082</v>
      </c>
      <c r="BP1594" s="1" t="s">
        <v>8067</v>
      </c>
      <c r="BQ1594" s="1" t="s">
        <v>6540</v>
      </c>
      <c r="BT1594" s="2">
        <v>46233.4657638889</v>
      </c>
      <c r="BU1594" s="2">
        <v>46233.4676851852</v>
      </c>
      <c r="BV1594" s="1" t="s">
        <v>591</v>
      </c>
      <c r="BW1594" s="3">
        <v>45054</v>
      </c>
      <c r="BX1594" s="1" t="s">
        <v>8953</v>
      </c>
      <c r="BY1594" s="1" t="s">
        <v>628</v>
      </c>
      <c r="BZ1594" s="1" t="s">
        <v>8050</v>
      </c>
      <c r="CB1594" s="1" t="s">
        <v>147</v>
      </c>
      <c r="CC1594" s="1">
        <v>50</v>
      </c>
      <c r="CE1594" s="1">
        <v>50</v>
      </c>
      <c r="CG1594" s="1">
        <v>35</v>
      </c>
      <c r="CL1594" s="1" t="s">
        <v>8068</v>
      </c>
    </row>
    <row r="1595" s="1" customFormat="1" spans="1:90">
      <c r="C1595" s="1">
        <v>1</v>
      </c>
      <c r="F1595" s="1">
        <v>0</v>
      </c>
      <c r="K1595" s="1">
        <v>101073</v>
      </c>
      <c r="L1595" s="1" t="s">
        <v>26</v>
      </c>
      <c r="O1595" s="2">
        <v>46231.5276967593</v>
      </c>
      <c r="P1595" s="2">
        <v>46233.3333333333</v>
      </c>
      <c r="R1595" s="1" t="s">
        <v>8051</v>
      </c>
      <c r="T1595" s="1" t="s">
        <v>8052</v>
      </c>
      <c r="U1595" s="1" t="s">
        <v>8053</v>
      </c>
      <c r="V1595" s="1" t="s">
        <v>26</v>
      </c>
      <c r="AB1595" s="1" t="s">
        <v>8054</v>
      </c>
      <c r="AD1595" s="1" t="s">
        <v>607</v>
      </c>
      <c r="AE1595" s="1" t="s">
        <v>703</v>
      </c>
      <c r="AF1595" s="1"/>
      <c r="AG1595" s="3">
        <v>46233</v>
      </c>
      <c r="AH1595" s="1" t="s">
        <v>606</v>
      </c>
      <c r="AI1595" s="1" t="s">
        <v>8071</v>
      </c>
      <c r="AJ1595" s="1">
        <v>46</v>
      </c>
      <c r="AK1595" s="1"/>
      <c r="AM1595" s="1" t="s">
        <v>8068</v>
      </c>
      <c r="AO1595" s="1">
        <v>2.9</v>
      </c>
      <c r="AP1595" s="2">
        <v>46233.4686921296</v>
      </c>
      <c r="AQ1595" s="1" t="s">
        <v>8072</v>
      </c>
      <c r="AR1595" s="3">
        <v>46232</v>
      </c>
      <c r="AS1595" s="1">
        <v>18195085089</v>
      </c>
      <c r="AT1595" s="1" t="s">
        <v>8073</v>
      </c>
      <c r="AU1595" s="2">
        <v>46233.3333333333</v>
      </c>
      <c r="AV1595" s="1" t="s">
        <v>17083</v>
      </c>
      <c r="AW1595" s="1" t="s">
        <v>8068</v>
      </c>
      <c r="AY1595" s="1" t="s">
        <v>17084</v>
      </c>
      <c r="AZ1595" s="1" t="s">
        <v>8108</v>
      </c>
      <c r="BA1595" s="1" t="s">
        <v>17085</v>
      </c>
      <c r="BB1595" s="1" t="s">
        <v>5502</v>
      </c>
      <c r="BC1595" s="1" t="s">
        <v>496</v>
      </c>
      <c r="BD1595" s="1" t="s">
        <v>303</v>
      </c>
      <c r="BE1595" s="1" t="s">
        <v>17086</v>
      </c>
      <c r="BF1595" s="1" t="s">
        <v>3878</v>
      </c>
      <c r="BG1595" s="2">
        <v>46233.3333333333</v>
      </c>
      <c r="BH1595" s="2">
        <v>46231.5689930556</v>
      </c>
      <c r="BL1595" s="1" t="s">
        <v>8115</v>
      </c>
      <c r="BM1595" s="1" t="s">
        <v>11162</v>
      </c>
      <c r="BN1595" s="1" t="s">
        <v>601</v>
      </c>
      <c r="BO1595" s="1" t="s">
        <v>17087</v>
      </c>
      <c r="BP1595" s="1" t="s">
        <v>8067</v>
      </c>
      <c r="BQ1595" s="1" t="s">
        <v>6540</v>
      </c>
      <c r="BR1595" s="1"/>
      <c r="BS1595" s="1"/>
      <c r="BT1595" s="2">
        <v>46233.3442708333</v>
      </c>
      <c r="BU1595" s="2">
        <v>46233.4688194444</v>
      </c>
      <c r="BV1595" s="1" t="s">
        <v>591</v>
      </c>
      <c r="BW1595" s="3">
        <v>48059</v>
      </c>
      <c r="BX1595" s="1" t="s">
        <v>16583</v>
      </c>
      <c r="BY1595" s="1" t="s">
        <v>628</v>
      </c>
      <c r="BZ1595" s="1" t="s">
        <v>8050</v>
      </c>
      <c r="CB1595" s="1" t="s">
        <v>114</v>
      </c>
      <c r="CC1595" s="1">
        <v>230</v>
      </c>
      <c r="CE1595" s="1">
        <v>230</v>
      </c>
      <c r="CF1595" s="1" t="s">
        <v>14876</v>
      </c>
      <c r="CG1595" s="1">
        <v>135</v>
      </c>
      <c r="CJ1595" s="1" t="s">
        <v>622</v>
      </c>
      <c r="CK1595" s="2">
        <v>46234.5855555556</v>
      </c>
      <c r="CL1595" s="1" t="s">
        <v>8068</v>
      </c>
    </row>
    <row r="1596" s="1" customFormat="1" spans="1:90">
      <c r="C1596" s="1">
        <v>1</v>
      </c>
      <c r="F1596" s="1">
        <v>0</v>
      </c>
      <c r="K1596" s="1">
        <v>101073</v>
      </c>
      <c r="L1596" s="1" t="s">
        <v>26</v>
      </c>
      <c r="O1596" s="2">
        <v>46233.457962963</v>
      </c>
      <c r="P1596" s="2">
        <v>46233</v>
      </c>
      <c r="Q1596" s="1"/>
      <c r="R1596" s="1" t="s">
        <v>8051</v>
      </c>
      <c r="S1596" s="1"/>
      <c r="T1596" s="1" t="s">
        <v>8052</v>
      </c>
      <c r="U1596" s="1" t="s">
        <v>8053</v>
      </c>
      <c r="V1596" s="1" t="s">
        <v>26</v>
      </c>
      <c r="AB1596" s="1" t="s">
        <v>8054</v>
      </c>
      <c r="AD1596" s="1" t="s">
        <v>607</v>
      </c>
      <c r="AE1596" s="1" t="s">
        <v>1976</v>
      </c>
      <c r="AF1596" s="1" t="s">
        <v>8068</v>
      </c>
      <c r="AG1596" s="3">
        <v>46233</v>
      </c>
      <c r="AH1596" s="1" t="s">
        <v>606</v>
      </c>
      <c r="AI1596" s="1" t="s">
        <v>8071</v>
      </c>
      <c r="AJ1596" s="1">
        <v>239</v>
      </c>
      <c r="AN1596" s="1">
        <v>2</v>
      </c>
      <c r="AP1596" s="2">
        <v>46233.4689351852</v>
      </c>
      <c r="AQ1596" s="1" t="s">
        <v>8072</v>
      </c>
      <c r="AR1596" s="3">
        <v>46139</v>
      </c>
      <c r="AS1596" s="1">
        <v>17395104748</v>
      </c>
      <c r="AT1596" s="1" t="s">
        <v>8073</v>
      </c>
      <c r="AU1596" s="2">
        <v>46233</v>
      </c>
      <c r="AV1596" s="1" t="s">
        <v>17088</v>
      </c>
      <c r="AW1596" s="1" t="s">
        <v>8068</v>
      </c>
      <c r="AY1596" s="1" t="s">
        <v>17089</v>
      </c>
      <c r="AZ1596" s="1" t="s">
        <v>8108</v>
      </c>
      <c r="BA1596" s="1" t="s">
        <v>17090</v>
      </c>
      <c r="BB1596" s="1" t="s">
        <v>5514</v>
      </c>
      <c r="BC1596" s="1" t="s">
        <v>496</v>
      </c>
      <c r="BD1596" s="1" t="s">
        <v>277</v>
      </c>
      <c r="BE1596" s="1"/>
      <c r="BF1596" s="1" t="s">
        <v>3878</v>
      </c>
      <c r="BG1596" s="2">
        <v>46233.375</v>
      </c>
      <c r="BH1596" s="2">
        <v>46233.4601273148</v>
      </c>
      <c r="BL1596" s="1" t="s">
        <v>8115</v>
      </c>
      <c r="BM1596" s="1" t="s">
        <v>8568</v>
      </c>
      <c r="BN1596" s="1" t="s">
        <v>601</v>
      </c>
      <c r="BO1596" s="1" t="s">
        <v>6785</v>
      </c>
      <c r="BP1596" s="1" t="s">
        <v>8082</v>
      </c>
      <c r="BQ1596" s="1" t="s">
        <v>6540</v>
      </c>
      <c r="BT1596" s="2">
        <v>46233.4608796296</v>
      </c>
      <c r="BU1596" s="2">
        <v>46233.4689814815</v>
      </c>
      <c r="BV1596" s="1" t="s">
        <v>742</v>
      </c>
      <c r="BW1596" s="3">
        <v>48059</v>
      </c>
      <c r="BX1596" s="1" t="s">
        <v>12720</v>
      </c>
      <c r="BY1596" s="1" t="s">
        <v>744</v>
      </c>
      <c r="BZ1596" s="1" t="s">
        <v>8050</v>
      </c>
      <c r="CB1596" s="1" t="s">
        <v>104</v>
      </c>
      <c r="CC1596" s="1">
        <v>195</v>
      </c>
      <c r="CE1596" s="1">
        <v>195</v>
      </c>
      <c r="CF1596" s="1" t="s">
        <v>15125</v>
      </c>
      <c r="CG1596" s="1">
        <v>10.5</v>
      </c>
      <c r="CJ1596" s="1" t="s">
        <v>622</v>
      </c>
      <c r="CK1596" s="2">
        <v>46234.5807060185</v>
      </c>
      <c r="CL1596" s="1" t="s">
        <v>8068</v>
      </c>
    </row>
    <row r="1597" s="1" customFormat="1" spans="1:90">
      <c r="F1597" s="1">
        <v>0</v>
      </c>
      <c r="K1597" s="1">
        <v>101311</v>
      </c>
      <c r="L1597" s="1" t="s">
        <v>23</v>
      </c>
      <c r="O1597" s="2">
        <v>46233.4616435185</v>
      </c>
      <c r="P1597" s="2">
        <v>46233</v>
      </c>
      <c r="Q1597" s="1" t="s">
        <v>8050</v>
      </c>
      <c r="R1597" s="1" t="s">
        <v>8051</v>
      </c>
      <c r="T1597" s="1" t="s">
        <v>8144</v>
      </c>
      <c r="U1597" s="1" t="s">
        <v>8053</v>
      </c>
      <c r="V1597" s="1" t="s">
        <v>23</v>
      </c>
      <c r="AB1597" s="1" t="s">
        <v>8054</v>
      </c>
      <c r="AD1597" s="1" t="s">
        <v>596</v>
      </c>
      <c r="AE1597" s="1" t="s">
        <v>3416</v>
      </c>
      <c r="AF1597" s="1" t="s">
        <v>8068</v>
      </c>
      <c r="AG1597" s="3">
        <v>46233</v>
      </c>
      <c r="AH1597" s="1"/>
      <c r="AI1597" s="1" t="s">
        <v>8071</v>
      </c>
      <c r="AJ1597" s="1">
        <v>41</v>
      </c>
      <c r="AM1597" s="1" t="s">
        <v>8068</v>
      </c>
      <c r="AO1597" s="1">
        <v>3.9</v>
      </c>
      <c r="AP1597" s="2">
        <v>46233.4693865741</v>
      </c>
      <c r="AQ1597" s="1" t="s">
        <v>8072</v>
      </c>
      <c r="AR1597" s="3">
        <v>46083</v>
      </c>
      <c r="AS1597" s="1">
        <v>15947486650</v>
      </c>
      <c r="AT1597" s="1" t="s">
        <v>8073</v>
      </c>
      <c r="AU1597" s="2">
        <v>46233</v>
      </c>
      <c r="AV1597" s="1" t="s">
        <v>17091</v>
      </c>
      <c r="AW1597" s="1" t="s">
        <v>8068</v>
      </c>
      <c r="AY1597" s="1" t="s">
        <v>17092</v>
      </c>
      <c r="AZ1597" s="1" t="s">
        <v>8238</v>
      </c>
      <c r="BA1597" s="1" t="s">
        <v>17093</v>
      </c>
      <c r="BB1597" s="1" t="s">
        <v>17094</v>
      </c>
      <c r="BC1597" s="1" t="s">
        <v>448</v>
      </c>
      <c r="BD1597" s="1" t="s">
        <v>425</v>
      </c>
      <c r="BE1597" s="1" t="s">
        <v>17095</v>
      </c>
      <c r="BF1597" s="1" t="s">
        <v>3878</v>
      </c>
      <c r="BG1597" s="2">
        <v>46233.4793634259</v>
      </c>
      <c r="BH1597" s="2">
        <v>46233.4616666667</v>
      </c>
      <c r="BJ1597" s="1" t="s">
        <v>17096</v>
      </c>
      <c r="BL1597" s="1" t="s">
        <v>8064</v>
      </c>
      <c r="BM1597" s="1" t="s">
        <v>8243</v>
      </c>
      <c r="BN1597" s="1" t="s">
        <v>601</v>
      </c>
      <c r="BO1597" s="1" t="s">
        <v>17097</v>
      </c>
      <c r="BP1597" s="1" t="s">
        <v>8082</v>
      </c>
      <c r="BQ1597" s="1" t="s">
        <v>6540</v>
      </c>
      <c r="BT1597" s="2">
        <v>46233.4641782407</v>
      </c>
      <c r="BU1597" s="2">
        <v>46233.4694560185</v>
      </c>
      <c r="BV1597" s="1" t="s">
        <v>591</v>
      </c>
      <c r="BW1597" s="3">
        <v>48059</v>
      </c>
      <c r="BX1597" s="1" t="s">
        <v>8490</v>
      </c>
      <c r="BY1597" s="1" t="s">
        <v>597</v>
      </c>
      <c r="BZ1597" s="1" t="s">
        <v>8050</v>
      </c>
      <c r="CB1597" s="1" t="s">
        <v>54</v>
      </c>
      <c r="CC1597" s="1">
        <v>0</v>
      </c>
      <c r="CE1597" s="1">
        <v>0</v>
      </c>
      <c r="CF1597" s="1"/>
      <c r="CG1597" s="1">
        <v>0</v>
      </c>
      <c r="CL1597" s="1" t="s">
        <v>8068</v>
      </c>
    </row>
    <row r="1598" s="1" customFormat="1" spans="1:90">
      <c r="A1598" s="1" t="s">
        <v>17098</v>
      </c>
      <c r="F1598" s="1">
        <v>0</v>
      </c>
      <c r="K1598" s="1">
        <v>101311</v>
      </c>
      <c r="L1598" s="1" t="s">
        <v>23</v>
      </c>
      <c r="O1598" s="2">
        <v>46232.6602777778</v>
      </c>
      <c r="P1598" s="2">
        <v>46234.4166666667</v>
      </c>
      <c r="R1598" s="1" t="s">
        <v>8051</v>
      </c>
      <c r="S1598" s="1" t="s">
        <v>8096</v>
      </c>
      <c r="T1598" s="1" t="s">
        <v>8144</v>
      </c>
      <c r="U1598" s="1" t="s">
        <v>8053</v>
      </c>
      <c r="V1598" s="1" t="s">
        <v>23</v>
      </c>
      <c r="AB1598" s="1" t="s">
        <v>8054</v>
      </c>
      <c r="AD1598" s="1" t="s">
        <v>607</v>
      </c>
      <c r="AE1598" s="1" t="s">
        <v>3328</v>
      </c>
      <c r="AF1598" s="1" t="s">
        <v>8068</v>
      </c>
      <c r="AG1598" s="3">
        <v>46203</v>
      </c>
      <c r="AH1598" s="1" t="s">
        <v>606</v>
      </c>
      <c r="AI1598" s="1" t="s">
        <v>8071</v>
      </c>
      <c r="AJ1598" s="1">
        <v>104</v>
      </c>
      <c r="AK1598" s="1">
        <v>2200</v>
      </c>
      <c r="AP1598" s="2">
        <v>46233.4694560185</v>
      </c>
      <c r="AQ1598" s="1" t="s">
        <v>8106</v>
      </c>
      <c r="AR1598" s="3">
        <v>46202</v>
      </c>
      <c r="AS1598" s="1">
        <v>15049238553</v>
      </c>
      <c r="AT1598" s="1" t="s">
        <v>8056</v>
      </c>
      <c r="AU1598" s="2">
        <v>46234.4166666667</v>
      </c>
      <c r="AV1598" s="1" t="s">
        <v>17099</v>
      </c>
      <c r="AW1598" s="1" t="s">
        <v>8068</v>
      </c>
      <c r="AY1598" s="1" t="s">
        <v>17100</v>
      </c>
      <c r="AZ1598" s="1" t="s">
        <v>8147</v>
      </c>
      <c r="BA1598" s="1" t="s">
        <v>17101</v>
      </c>
      <c r="BB1598" s="1" t="s">
        <v>4540</v>
      </c>
      <c r="BC1598" s="1" t="s">
        <v>448</v>
      </c>
      <c r="BD1598" s="1" t="s">
        <v>423</v>
      </c>
      <c r="BE1598" s="1" t="s">
        <v>17102</v>
      </c>
      <c r="BF1598" s="1" t="s">
        <v>3903</v>
      </c>
      <c r="BG1598" s="2">
        <v>46233.4538773148</v>
      </c>
      <c r="BH1598" s="2">
        <v>46232.6604282407</v>
      </c>
      <c r="BL1598" s="1" t="s">
        <v>8064</v>
      </c>
      <c r="BM1598" s="1" t="s">
        <v>8181</v>
      </c>
      <c r="BN1598" s="1" t="s">
        <v>601</v>
      </c>
      <c r="BO1598" s="1" t="s">
        <v>17103</v>
      </c>
      <c r="BP1598" s="1" t="s">
        <v>8082</v>
      </c>
      <c r="BQ1598" s="1" t="s">
        <v>6540</v>
      </c>
      <c r="BT1598" s="2">
        <v>46233.4541203704</v>
      </c>
      <c r="BU1598" s="2">
        <v>46233.4697337963</v>
      </c>
      <c r="BV1598" s="1" t="s">
        <v>818</v>
      </c>
      <c r="BW1598" s="3">
        <v>48029</v>
      </c>
      <c r="BX1598" s="1" t="s">
        <v>9453</v>
      </c>
      <c r="BY1598" s="1" t="s">
        <v>818</v>
      </c>
      <c r="BZ1598" s="1" t="s">
        <v>8050</v>
      </c>
      <c r="CB1598" s="1" t="s">
        <v>53</v>
      </c>
      <c r="CC1598" s="1">
        <v>25</v>
      </c>
      <c r="CE1598" s="1">
        <v>25</v>
      </c>
      <c r="CF1598" s="1" t="s">
        <v>16572</v>
      </c>
      <c r="CG1598" s="1">
        <v>17.5</v>
      </c>
      <c r="CJ1598" s="1" t="s">
        <v>847</v>
      </c>
      <c r="CK1598" s="2">
        <v>46235.6087962963</v>
      </c>
      <c r="CL1598" s="1" t="s">
        <v>8068</v>
      </c>
    </row>
    <row r="1599" s="1" customFormat="1" spans="1:90">
      <c r="C1599" s="1">
        <v>1</v>
      </c>
      <c r="F1599" s="1">
        <v>0</v>
      </c>
      <c r="K1599" s="1">
        <v>101073</v>
      </c>
      <c r="L1599" s="1" t="s">
        <v>26</v>
      </c>
      <c r="O1599" s="2">
        <v>46232.6338425926</v>
      </c>
      <c r="P1599" s="2">
        <v>46233</v>
      </c>
      <c r="Q1599" s="1"/>
      <c r="R1599" s="1" t="s">
        <v>8051</v>
      </c>
      <c r="T1599" s="1" t="s">
        <v>8052</v>
      </c>
      <c r="U1599" s="1" t="s">
        <v>8053</v>
      </c>
      <c r="V1599" s="1" t="s">
        <v>26</v>
      </c>
      <c r="AB1599" s="1" t="s">
        <v>8054</v>
      </c>
      <c r="AD1599" s="1" t="s">
        <v>607</v>
      </c>
      <c r="AE1599" s="1" t="s">
        <v>1976</v>
      </c>
      <c r="AF1599" s="1" t="s">
        <v>8068</v>
      </c>
      <c r="AG1599" s="3">
        <v>46233</v>
      </c>
      <c r="AH1599" s="1" t="s">
        <v>606</v>
      </c>
      <c r="AI1599" s="1" t="s">
        <v>8071</v>
      </c>
      <c r="AJ1599" s="1">
        <v>239</v>
      </c>
      <c r="AM1599" s="1" t="s">
        <v>8068</v>
      </c>
      <c r="AO1599" s="1">
        <v>5</v>
      </c>
      <c r="AP1599" s="2">
        <v>46233.470462963</v>
      </c>
      <c r="AQ1599" s="1" t="s">
        <v>8072</v>
      </c>
      <c r="AR1599" s="3">
        <v>46199</v>
      </c>
      <c r="AS1599" s="1">
        <v>17395104748</v>
      </c>
      <c r="AT1599" s="1" t="s">
        <v>8073</v>
      </c>
      <c r="AU1599" s="2">
        <v>46233</v>
      </c>
      <c r="AV1599" s="1" t="s">
        <v>17104</v>
      </c>
      <c r="AW1599" s="1" t="s">
        <v>8068</v>
      </c>
      <c r="AY1599" s="1" t="s">
        <v>17089</v>
      </c>
      <c r="AZ1599" s="1" t="s">
        <v>8108</v>
      </c>
      <c r="BA1599" s="1" t="s">
        <v>17090</v>
      </c>
      <c r="BB1599" s="1" t="s">
        <v>5513</v>
      </c>
      <c r="BC1599" s="1" t="s">
        <v>496</v>
      </c>
      <c r="BD1599" s="1" t="s">
        <v>277</v>
      </c>
      <c r="BE1599" s="1" t="s">
        <v>17105</v>
      </c>
      <c r="BF1599" s="1" t="s">
        <v>3878</v>
      </c>
      <c r="BG1599" s="2">
        <v>46233.375</v>
      </c>
      <c r="BH1599" s="2">
        <v>46232.654212963</v>
      </c>
      <c r="BL1599" s="1" t="s">
        <v>8115</v>
      </c>
      <c r="BM1599" s="1" t="s">
        <v>8568</v>
      </c>
      <c r="BN1599" s="1" t="s">
        <v>601</v>
      </c>
      <c r="BO1599" s="1" t="s">
        <v>6785</v>
      </c>
      <c r="BP1599" s="1" t="s">
        <v>8082</v>
      </c>
      <c r="BQ1599" s="1" t="s">
        <v>6540</v>
      </c>
      <c r="BT1599" s="2">
        <v>46233.4608796296</v>
      </c>
      <c r="BU1599" s="2">
        <v>46233.4705092593</v>
      </c>
      <c r="BV1599" s="1" t="s">
        <v>591</v>
      </c>
      <c r="BW1599" s="3">
        <v>48059</v>
      </c>
      <c r="BX1599" s="1" t="s">
        <v>8490</v>
      </c>
      <c r="BY1599" s="1" t="s">
        <v>597</v>
      </c>
      <c r="BZ1599" s="1" t="s">
        <v>8050</v>
      </c>
      <c r="CB1599" s="1" t="s">
        <v>104</v>
      </c>
      <c r="CC1599" s="1">
        <v>230</v>
      </c>
      <c r="CE1599" s="1">
        <v>230</v>
      </c>
      <c r="CF1599" s="1" t="s">
        <v>15125</v>
      </c>
      <c r="CG1599" s="1">
        <v>135</v>
      </c>
      <c r="CJ1599" s="1" t="s">
        <v>622</v>
      </c>
      <c r="CK1599" s="2">
        <v>46234.5807060185</v>
      </c>
      <c r="CL1599" s="1" t="s">
        <v>8068</v>
      </c>
    </row>
    <row r="1600" s="1" customFormat="1" spans="1:90">
      <c r="F1600" s="1">
        <v>0</v>
      </c>
      <c r="K1600" s="1">
        <v>101042</v>
      </c>
      <c r="L1600" s="1" t="s">
        <v>25</v>
      </c>
      <c r="O1600" s="2">
        <v>46233.4635300926</v>
      </c>
      <c r="P1600" s="2">
        <v>46233</v>
      </c>
      <c r="R1600" s="1" t="s">
        <v>8051</v>
      </c>
      <c r="T1600" s="1" t="s">
        <v>8052</v>
      </c>
      <c r="U1600" s="1" t="s">
        <v>8053</v>
      </c>
      <c r="V1600" s="1" t="s">
        <v>25</v>
      </c>
      <c r="AB1600" s="1" t="s">
        <v>8054</v>
      </c>
      <c r="AD1600" s="1" t="s">
        <v>596</v>
      </c>
      <c r="AE1600" s="1" t="s">
        <v>3087</v>
      </c>
      <c r="AF1600" s="1" t="s">
        <v>8068</v>
      </c>
      <c r="AG1600" s="3">
        <v>46233</v>
      </c>
      <c r="AI1600" s="1" t="s">
        <v>8055</v>
      </c>
      <c r="AJ1600" s="1">
        <v>284</v>
      </c>
      <c r="AM1600" s="1" t="s">
        <v>8068</v>
      </c>
      <c r="AO1600" s="1">
        <v>3.8</v>
      </c>
      <c r="AP1600" s="2">
        <v>46233.4706712963</v>
      </c>
      <c r="AQ1600" s="1" t="s">
        <v>8072</v>
      </c>
      <c r="AR1600" s="3">
        <v>46232</v>
      </c>
      <c r="AS1600" s="1">
        <v>13809350151</v>
      </c>
      <c r="AT1600" s="1" t="s">
        <v>8073</v>
      </c>
      <c r="AU1600" s="2">
        <v>46233</v>
      </c>
      <c r="AV1600" s="1" t="s">
        <v>17106</v>
      </c>
      <c r="AW1600" s="1" t="s">
        <v>8068</v>
      </c>
      <c r="AY1600" s="1" t="s">
        <v>17107</v>
      </c>
      <c r="AZ1600" s="1" t="s">
        <v>8541</v>
      </c>
      <c r="BA1600" s="1" t="s">
        <v>17108</v>
      </c>
      <c r="BB1600" s="1" t="s">
        <v>17109</v>
      </c>
      <c r="BC1600" s="1" t="s">
        <v>463</v>
      </c>
      <c r="BD1600" s="1" t="s">
        <v>336</v>
      </c>
      <c r="BE1600" s="1" t="s">
        <v>17110</v>
      </c>
      <c r="BF1600" s="1" t="s">
        <v>3878</v>
      </c>
      <c r="BG1600" s="2">
        <v>46233.4669444444</v>
      </c>
      <c r="BH1600" s="2">
        <v>46233.4649074074</v>
      </c>
      <c r="BL1600" s="1" t="s">
        <v>8159</v>
      </c>
      <c r="BM1600" s="1" t="s">
        <v>8545</v>
      </c>
      <c r="BN1600" s="1" t="s">
        <v>601</v>
      </c>
      <c r="BO1600" s="1" t="s">
        <v>17111</v>
      </c>
      <c r="BP1600" s="1" t="s">
        <v>8082</v>
      </c>
      <c r="BQ1600" s="1" t="s">
        <v>6540</v>
      </c>
      <c r="BT1600" s="2">
        <v>46233.4670486111</v>
      </c>
      <c r="BU1600" s="2">
        <v>46233.4709837963</v>
      </c>
      <c r="BV1600" s="1" t="s">
        <v>591</v>
      </c>
      <c r="BW1600" s="3">
        <v>48059</v>
      </c>
      <c r="BX1600" s="1" t="s">
        <v>8193</v>
      </c>
      <c r="BY1600" s="1" t="s">
        <v>628</v>
      </c>
      <c r="BZ1600" s="1" t="s">
        <v>8050</v>
      </c>
      <c r="CB1600" s="1" t="s">
        <v>87</v>
      </c>
      <c r="CC1600" s="1">
        <v>0</v>
      </c>
      <c r="CE1600" s="1">
        <v>0</v>
      </c>
      <c r="CG1600" s="1">
        <v>0</v>
      </c>
      <c r="CL1600" s="1" t="s">
        <v>8068</v>
      </c>
    </row>
    <row r="1601" s="1" customFormat="1" spans="1:90">
      <c r="F1601" s="1">
        <v>0</v>
      </c>
      <c r="K1601" s="1">
        <v>101311</v>
      </c>
      <c r="L1601" s="1" t="s">
        <v>23</v>
      </c>
      <c r="O1601" s="2">
        <v>46233.461875</v>
      </c>
      <c r="P1601" s="2">
        <v>46233</v>
      </c>
      <c r="Q1601" s="1" t="s">
        <v>8050</v>
      </c>
      <c r="R1601" s="1" t="s">
        <v>8051</v>
      </c>
      <c r="T1601" s="1" t="s">
        <v>8144</v>
      </c>
      <c r="U1601" s="1" t="s">
        <v>8053</v>
      </c>
      <c r="V1601" s="1" t="s">
        <v>23</v>
      </c>
      <c r="AB1601" s="1" t="s">
        <v>8054</v>
      </c>
      <c r="AD1601" s="1" t="s">
        <v>596</v>
      </c>
      <c r="AE1601" s="1" t="s">
        <v>629</v>
      </c>
      <c r="AF1601" s="1" t="s">
        <v>8068</v>
      </c>
      <c r="AG1601" s="1"/>
      <c r="AI1601" s="1" t="s">
        <v>8055</v>
      </c>
      <c r="AJ1601" s="1">
        <v>94</v>
      </c>
      <c r="AM1601" s="1" t="s">
        <v>8068</v>
      </c>
      <c r="AP1601" s="2">
        <v>46233.4696990741</v>
      </c>
      <c r="AQ1601" s="1"/>
      <c r="AR1601" s="1"/>
      <c r="AS1601" s="1">
        <v>13304722469</v>
      </c>
      <c r="AT1601" s="1" t="s">
        <v>8073</v>
      </c>
      <c r="AU1601" s="2">
        <v>46233</v>
      </c>
      <c r="AV1601" s="1" t="s">
        <v>17112</v>
      </c>
      <c r="AW1601" s="1" t="s">
        <v>8050</v>
      </c>
      <c r="AY1601" s="1" t="s">
        <v>17113</v>
      </c>
      <c r="AZ1601" s="1" t="s">
        <v>8147</v>
      </c>
      <c r="BA1601" s="1" t="s">
        <v>17114</v>
      </c>
      <c r="BB1601" s="1" t="s">
        <v>17115</v>
      </c>
      <c r="BC1601" s="1" t="s">
        <v>448</v>
      </c>
      <c r="BD1601" s="1" t="s">
        <v>427</v>
      </c>
      <c r="BE1601" s="1" t="s">
        <v>17116</v>
      </c>
      <c r="BF1601" s="1" t="s">
        <v>3972</v>
      </c>
      <c r="BG1601" s="2">
        <v>46233.4622685185</v>
      </c>
      <c r="BH1601" s="2">
        <v>46233.4618981481</v>
      </c>
      <c r="BL1601" s="1" t="s">
        <v>8064</v>
      </c>
      <c r="BM1601" s="1" t="s">
        <v>8780</v>
      </c>
      <c r="BN1601" s="1" t="s">
        <v>601</v>
      </c>
      <c r="BO1601" s="1" t="s">
        <v>17117</v>
      </c>
      <c r="BP1601" s="1" t="s">
        <v>8082</v>
      </c>
      <c r="BQ1601" s="1" t="s">
        <v>6540</v>
      </c>
      <c r="BT1601" s="2">
        <v>46233.462349537</v>
      </c>
      <c r="BU1601" s="2">
        <v>46233.4712962963</v>
      </c>
      <c r="BV1601" s="1" t="s">
        <v>591</v>
      </c>
      <c r="BW1601" s="1"/>
      <c r="BX1601" s="1" t="s">
        <v>8272</v>
      </c>
      <c r="BY1601" s="1" t="s">
        <v>726</v>
      </c>
      <c r="BZ1601" s="1" t="s">
        <v>8050</v>
      </c>
      <c r="CB1601" s="1" t="s">
        <v>55</v>
      </c>
      <c r="CC1601" s="1">
        <v>0</v>
      </c>
      <c r="CE1601" s="1">
        <v>0</v>
      </c>
      <c r="CG1601" s="1">
        <v>0</v>
      </c>
      <c r="CL1601" s="1" t="s">
        <v>8068</v>
      </c>
    </row>
    <row r="1602" s="1" customFormat="1" spans="1:90">
      <c r="A1602" s="1" t="s">
        <v>8210</v>
      </c>
      <c r="F1602" s="1">
        <v>0</v>
      </c>
      <c r="K1602" s="1">
        <v>101110</v>
      </c>
      <c r="L1602" s="1" t="s">
        <v>28</v>
      </c>
      <c r="M1602" s="1" t="s">
        <v>8106</v>
      </c>
      <c r="O1602" s="2">
        <v>46230.7827199074</v>
      </c>
      <c r="P1602" s="2">
        <v>46233.4583333333</v>
      </c>
      <c r="R1602" s="1" t="s">
        <v>8051</v>
      </c>
      <c r="T1602" s="1" t="s">
        <v>8052</v>
      </c>
      <c r="U1602" s="1" t="s">
        <v>8053</v>
      </c>
      <c r="V1602" s="1" t="s">
        <v>28</v>
      </c>
      <c r="AB1602" s="1" t="s">
        <v>8054</v>
      </c>
      <c r="AD1602" s="1" t="s">
        <v>596</v>
      </c>
      <c r="AE1602" s="1" t="s">
        <v>1342</v>
      </c>
      <c r="AF1602" s="1"/>
      <c r="AG1602" s="3">
        <v>46233</v>
      </c>
      <c r="AH1602" s="1"/>
      <c r="AI1602" s="1" t="s">
        <v>8071</v>
      </c>
      <c r="AJ1602" s="4">
        <v>1041</v>
      </c>
      <c r="AM1602" s="1" t="s">
        <v>8050</v>
      </c>
      <c r="AO1602" s="1">
        <v>2.5</v>
      </c>
      <c r="AP1602" s="2">
        <v>46233.4721643518</v>
      </c>
      <c r="AQ1602" s="1" t="s">
        <v>8072</v>
      </c>
      <c r="AR1602" s="3">
        <v>46172</v>
      </c>
      <c r="AS1602" s="1">
        <v>18097552853</v>
      </c>
      <c r="AT1602" s="1" t="s">
        <v>8123</v>
      </c>
      <c r="AU1602" s="2">
        <v>46233.4583333333</v>
      </c>
      <c r="AV1602" s="1" t="s">
        <v>17118</v>
      </c>
      <c r="AW1602" s="1" t="s">
        <v>8068</v>
      </c>
      <c r="AY1602" s="1" t="s">
        <v>17119</v>
      </c>
      <c r="AZ1602" s="1" t="s">
        <v>9250</v>
      </c>
      <c r="BA1602" s="1" t="s">
        <v>17120</v>
      </c>
      <c r="BB1602" s="1" t="s">
        <v>17121</v>
      </c>
      <c r="BC1602" s="1" t="s">
        <v>478</v>
      </c>
      <c r="BD1602" s="1" t="s">
        <v>157</v>
      </c>
      <c r="BE1602" s="1" t="s">
        <v>17122</v>
      </c>
      <c r="BF1602" s="1" t="s">
        <v>3878</v>
      </c>
      <c r="BG1602" s="2">
        <v>46233.4583333333</v>
      </c>
      <c r="BH1602" s="2">
        <v>46230.7956828704</v>
      </c>
      <c r="BJ1602" s="1" t="s">
        <v>9995</v>
      </c>
      <c r="BL1602" s="1" t="s">
        <v>8464</v>
      </c>
      <c r="BM1602" s="1" t="s">
        <v>17123</v>
      </c>
      <c r="BN1602" s="1" t="s">
        <v>601</v>
      </c>
      <c r="BO1602" s="1" t="s">
        <v>17124</v>
      </c>
      <c r="BP1602" s="1" t="s">
        <v>8067</v>
      </c>
      <c r="BQ1602" s="1" t="s">
        <v>6540</v>
      </c>
      <c r="BT1602" s="2">
        <v>46233.4392939815</v>
      </c>
      <c r="BU1602" s="2">
        <v>46233.4722453704</v>
      </c>
      <c r="BV1602" s="1" t="s">
        <v>591</v>
      </c>
      <c r="BW1602" s="3">
        <v>48059</v>
      </c>
      <c r="BX1602" s="1" t="s">
        <v>8217</v>
      </c>
      <c r="BY1602" s="1" t="s">
        <v>597</v>
      </c>
      <c r="BZ1602" s="1" t="s">
        <v>8050</v>
      </c>
      <c r="CB1602" s="1" t="s">
        <v>127</v>
      </c>
      <c r="CC1602" s="1">
        <v>0</v>
      </c>
      <c r="CE1602" s="1">
        <v>0</v>
      </c>
      <c r="CF1602" s="1"/>
      <c r="CG1602" s="1">
        <v>0</v>
      </c>
      <c r="CL1602" s="1" t="s">
        <v>8068</v>
      </c>
    </row>
    <row r="1603" s="1" customFormat="1" spans="1:90">
      <c r="F1603" s="1">
        <v>0</v>
      </c>
      <c r="K1603" s="1">
        <v>101110</v>
      </c>
      <c r="L1603" s="1" t="s">
        <v>28</v>
      </c>
      <c r="O1603" s="2">
        <v>46231.7975</v>
      </c>
      <c r="P1603" s="2">
        <v>46232</v>
      </c>
      <c r="Q1603" s="1" t="s">
        <v>8050</v>
      </c>
      <c r="R1603" s="1" t="s">
        <v>8051</v>
      </c>
      <c r="T1603" s="1" t="s">
        <v>8052</v>
      </c>
      <c r="U1603" s="1" t="s">
        <v>8053</v>
      </c>
      <c r="V1603" s="1" t="s">
        <v>28</v>
      </c>
      <c r="AB1603" s="1" t="s">
        <v>8054</v>
      </c>
      <c r="AD1603" s="1" t="s">
        <v>607</v>
      </c>
      <c r="AE1603" s="1" t="s">
        <v>862</v>
      </c>
      <c r="AF1603" s="1"/>
      <c r="AG1603" s="3">
        <v>46233</v>
      </c>
      <c r="AH1603" s="1" t="s">
        <v>606</v>
      </c>
      <c r="AI1603" s="1" t="s">
        <v>8055</v>
      </c>
      <c r="AJ1603" s="1">
        <v>190</v>
      </c>
      <c r="AM1603" s="1" t="s">
        <v>8050</v>
      </c>
      <c r="AO1603" s="1">
        <v>3.1</v>
      </c>
      <c r="AP1603" s="2">
        <v>46233.4728703704</v>
      </c>
      <c r="AQ1603" s="1" t="s">
        <v>8072</v>
      </c>
      <c r="AR1603" s="3">
        <v>45736</v>
      </c>
      <c r="AS1603" s="1">
        <v>15001647950</v>
      </c>
      <c r="AT1603" s="1" t="s">
        <v>8073</v>
      </c>
      <c r="AU1603" s="2">
        <v>46232</v>
      </c>
      <c r="AV1603" s="1" t="s">
        <v>17125</v>
      </c>
      <c r="AW1603" s="1" t="s">
        <v>8068</v>
      </c>
      <c r="AY1603" s="1" t="s">
        <v>17126</v>
      </c>
      <c r="AZ1603" s="1" t="s">
        <v>8659</v>
      </c>
      <c r="BA1603" s="1" t="s">
        <v>17127</v>
      </c>
      <c r="BB1603" s="1" t="s">
        <v>6139</v>
      </c>
      <c r="BC1603" s="1" t="s">
        <v>478</v>
      </c>
      <c r="BD1603" s="1" t="s">
        <v>216</v>
      </c>
      <c r="BE1603" s="1" t="s">
        <v>17128</v>
      </c>
      <c r="BF1603" s="1" t="s">
        <v>3878</v>
      </c>
      <c r="BG1603" s="2">
        <v>46233.625</v>
      </c>
      <c r="BH1603" s="2">
        <v>46231.7975694444</v>
      </c>
      <c r="BJ1603" s="1" t="s">
        <v>17129</v>
      </c>
      <c r="BK1603" s="1" t="s">
        <v>9566</v>
      </c>
      <c r="BL1603" s="1" t="s">
        <v>8464</v>
      </c>
      <c r="BM1603" s="1" t="s">
        <v>9988</v>
      </c>
      <c r="BN1603" s="1" t="s">
        <v>601</v>
      </c>
      <c r="BO1603" s="1" t="s">
        <v>17130</v>
      </c>
      <c r="BP1603" s="1" t="s">
        <v>8067</v>
      </c>
      <c r="BQ1603" s="1" t="s">
        <v>6540</v>
      </c>
      <c r="BT1603" s="2">
        <v>46232.5156944444</v>
      </c>
      <c r="BU1603" s="2">
        <v>46233.4730092593</v>
      </c>
      <c r="BV1603" s="1" t="s">
        <v>591</v>
      </c>
      <c r="BW1603" s="3">
        <v>48059</v>
      </c>
      <c r="BX1603" s="1" t="s">
        <v>13466</v>
      </c>
      <c r="BY1603" s="1" t="s">
        <v>597</v>
      </c>
      <c r="BZ1603" s="1" t="s">
        <v>8050</v>
      </c>
      <c r="CB1603" s="1" t="s">
        <v>144</v>
      </c>
      <c r="CC1603" s="1">
        <v>50</v>
      </c>
      <c r="CD1603" s="1" t="s">
        <v>15811</v>
      </c>
      <c r="CE1603" s="1">
        <v>50</v>
      </c>
      <c r="CG1603" s="1">
        <v>35</v>
      </c>
      <c r="CH1603" s="1" t="s">
        <v>622</v>
      </c>
      <c r="CI1603" s="2">
        <v>46235.4355208333</v>
      </c>
      <c r="CL1603" s="1" t="s">
        <v>8068</v>
      </c>
    </row>
    <row r="1604" s="1" customFormat="1" spans="1:90">
      <c r="F1604" s="1">
        <v>0</v>
      </c>
      <c r="K1604" s="1">
        <v>101110</v>
      </c>
      <c r="L1604" s="1" t="s">
        <v>28</v>
      </c>
      <c r="O1604" s="2">
        <v>46231.7968055556</v>
      </c>
      <c r="P1604" s="2">
        <v>46232.625</v>
      </c>
      <c r="Q1604" s="1" t="s">
        <v>8050</v>
      </c>
      <c r="R1604" s="1" t="s">
        <v>8051</v>
      </c>
      <c r="S1604" s="1"/>
      <c r="T1604" s="1" t="s">
        <v>8052</v>
      </c>
      <c r="U1604" s="1" t="s">
        <v>8053</v>
      </c>
      <c r="V1604" s="1" t="s">
        <v>28</v>
      </c>
      <c r="AB1604" s="1" t="s">
        <v>8054</v>
      </c>
      <c r="AD1604" s="1" t="s">
        <v>607</v>
      </c>
      <c r="AE1604" s="1" t="s">
        <v>797</v>
      </c>
      <c r="AF1604" s="1" t="s">
        <v>8068</v>
      </c>
      <c r="AG1604" s="3">
        <v>46233</v>
      </c>
      <c r="AH1604" s="1" t="s">
        <v>606</v>
      </c>
      <c r="AI1604" s="1" t="s">
        <v>8055</v>
      </c>
      <c r="AJ1604" s="1">
        <v>85</v>
      </c>
      <c r="AM1604" s="1" t="s">
        <v>8068</v>
      </c>
      <c r="AO1604" s="1">
        <v>3.1</v>
      </c>
      <c r="AP1604" s="2">
        <v>46233.4728587963</v>
      </c>
      <c r="AQ1604" s="1" t="s">
        <v>8072</v>
      </c>
      <c r="AR1604" s="3">
        <v>46203</v>
      </c>
      <c r="AS1604" s="1">
        <v>13579993198</v>
      </c>
      <c r="AT1604" s="1" t="s">
        <v>8073</v>
      </c>
      <c r="AU1604" s="2">
        <v>46232.625</v>
      </c>
      <c r="AV1604" s="1" t="s">
        <v>17131</v>
      </c>
      <c r="AW1604" s="1" t="s">
        <v>8068</v>
      </c>
      <c r="AY1604" s="1" t="s">
        <v>17132</v>
      </c>
      <c r="AZ1604" s="1" t="s">
        <v>8703</v>
      </c>
      <c r="BA1604" s="1" t="s">
        <v>17133</v>
      </c>
      <c r="BB1604" s="1" t="s">
        <v>1452</v>
      </c>
      <c r="BC1604" s="1" t="s">
        <v>478</v>
      </c>
      <c r="BD1604" s="1" t="s">
        <v>175</v>
      </c>
      <c r="BE1604" s="1" t="s">
        <v>17134</v>
      </c>
      <c r="BF1604" s="1" t="s">
        <v>3878</v>
      </c>
      <c r="BG1604" s="2">
        <v>46233.4166666667</v>
      </c>
      <c r="BH1604" s="2">
        <v>46231.7968518519</v>
      </c>
      <c r="BL1604" s="1" t="s">
        <v>8464</v>
      </c>
      <c r="BM1604" s="1" t="s">
        <v>8707</v>
      </c>
      <c r="BN1604" s="1" t="s">
        <v>601</v>
      </c>
      <c r="BO1604" s="1" t="s">
        <v>17135</v>
      </c>
      <c r="BP1604" s="1" t="s">
        <v>8082</v>
      </c>
      <c r="BQ1604" s="1" t="s">
        <v>6540</v>
      </c>
      <c r="BT1604" s="2">
        <v>46233.4409953704</v>
      </c>
      <c r="BU1604" s="2">
        <v>46233.4730092593</v>
      </c>
      <c r="BV1604" s="1" t="s">
        <v>591</v>
      </c>
      <c r="BW1604" s="3">
        <v>48059</v>
      </c>
      <c r="BX1604" s="1" t="s">
        <v>17136</v>
      </c>
      <c r="BY1604" s="1" t="s">
        <v>628</v>
      </c>
      <c r="BZ1604" s="1" t="s">
        <v>8050</v>
      </c>
      <c r="CB1604" s="1" t="s">
        <v>132</v>
      </c>
      <c r="CC1604" s="1">
        <v>100</v>
      </c>
      <c r="CD1604" s="1" t="s">
        <v>17137</v>
      </c>
      <c r="CE1604" s="1">
        <v>100</v>
      </c>
      <c r="CG1604" s="1">
        <v>35</v>
      </c>
      <c r="CH1604" s="1" t="s">
        <v>622</v>
      </c>
      <c r="CI1604" s="2">
        <v>46235.4335648148</v>
      </c>
      <c r="CL1604" s="1" t="s">
        <v>8068</v>
      </c>
    </row>
    <row r="1605" s="1" customFormat="1" spans="1:90">
      <c r="A1605" s="1" t="s">
        <v>10240</v>
      </c>
      <c r="F1605" s="1">
        <v>0</v>
      </c>
      <c r="K1605" s="1">
        <v>101098</v>
      </c>
      <c r="L1605" s="1" t="s">
        <v>27</v>
      </c>
      <c r="O1605" s="2">
        <v>46232.767650463</v>
      </c>
      <c r="P1605" s="2">
        <v>46233</v>
      </c>
      <c r="Q1605" s="1" t="s">
        <v>8050</v>
      </c>
      <c r="R1605" s="1" t="s">
        <v>8051</v>
      </c>
      <c r="S1605" s="1" t="s">
        <v>8096</v>
      </c>
      <c r="T1605" s="1" t="s">
        <v>8052</v>
      </c>
      <c r="U1605" s="1" t="s">
        <v>8053</v>
      </c>
      <c r="V1605" s="1" t="s">
        <v>27</v>
      </c>
      <c r="AB1605" s="1" t="s">
        <v>8054</v>
      </c>
      <c r="AD1605" s="1" t="s">
        <v>596</v>
      </c>
      <c r="AE1605" s="1" t="s">
        <v>655</v>
      </c>
      <c r="AF1605" s="1" t="s">
        <v>8068</v>
      </c>
      <c r="AG1605" s="3">
        <v>46230</v>
      </c>
      <c r="AH1605" s="1"/>
      <c r="AI1605" s="1" t="s">
        <v>8055</v>
      </c>
      <c r="AJ1605" s="1">
        <v>32</v>
      </c>
      <c r="AK1605" s="1"/>
      <c r="AP1605" s="2">
        <v>46233.4730902778</v>
      </c>
      <c r="AQ1605" s="1" t="s">
        <v>8072</v>
      </c>
      <c r="AR1605" s="3">
        <v>46150</v>
      </c>
      <c r="AS1605" s="1">
        <v>13997121797</v>
      </c>
      <c r="AT1605" s="1" t="s">
        <v>8056</v>
      </c>
      <c r="AU1605" s="2">
        <v>46233</v>
      </c>
      <c r="AV1605" s="1" t="s">
        <v>17138</v>
      </c>
      <c r="AW1605" s="1" t="s">
        <v>8068</v>
      </c>
      <c r="AY1605" s="1" t="s">
        <v>17139</v>
      </c>
      <c r="AZ1605" s="1" t="s">
        <v>8085</v>
      </c>
      <c r="BA1605" s="1" t="s">
        <v>17140</v>
      </c>
      <c r="BB1605" s="1" t="s">
        <v>17141</v>
      </c>
      <c r="BC1605" s="1" t="s">
        <v>463</v>
      </c>
      <c r="BD1605" s="1" t="s">
        <v>269</v>
      </c>
      <c r="BE1605" s="1" t="s">
        <v>17142</v>
      </c>
      <c r="BF1605" s="1" t="s">
        <v>3878</v>
      </c>
      <c r="BG1605" s="2">
        <v>46233</v>
      </c>
      <c r="BH1605" s="1"/>
      <c r="BL1605" s="1" t="s">
        <v>8091</v>
      </c>
      <c r="BM1605" s="1" t="s">
        <v>8476</v>
      </c>
      <c r="BN1605" s="1" t="s">
        <v>601</v>
      </c>
      <c r="BO1605" s="1" t="s">
        <v>17143</v>
      </c>
      <c r="BP1605" s="1" t="s">
        <v>8067</v>
      </c>
      <c r="BQ1605" s="1" t="s">
        <v>6540</v>
      </c>
      <c r="BT1605" s="2">
        <v>46233.4602893519</v>
      </c>
      <c r="BU1605" s="2">
        <v>46233.4731481482</v>
      </c>
      <c r="BV1605" s="1" t="s">
        <v>949</v>
      </c>
      <c r="BW1605" s="3">
        <v>48056</v>
      </c>
      <c r="BX1605" s="1" t="s">
        <v>10240</v>
      </c>
      <c r="BY1605" s="1" t="s">
        <v>950</v>
      </c>
      <c r="BZ1605" s="1" t="s">
        <v>8050</v>
      </c>
      <c r="CB1605" s="1" t="s">
        <v>125</v>
      </c>
      <c r="CC1605" s="1">
        <v>0</v>
      </c>
      <c r="CD1605" s="1"/>
      <c r="CE1605" s="1">
        <v>0</v>
      </c>
      <c r="CG1605" s="1">
        <v>0</v>
      </c>
      <c r="CH1605" s="1"/>
      <c r="CI1605" s="1"/>
      <c r="CL1605" s="1" t="s">
        <v>8068</v>
      </c>
    </row>
    <row r="1606" s="1" customFormat="1" spans="1:90">
      <c r="F1606" s="1">
        <v>0</v>
      </c>
      <c r="K1606" s="1">
        <v>101325</v>
      </c>
      <c r="L1606" s="1" t="s">
        <v>24</v>
      </c>
      <c r="O1606" s="2">
        <v>46232.7328009259</v>
      </c>
      <c r="P1606" s="2">
        <v>46233</v>
      </c>
      <c r="Q1606" s="1" t="s">
        <v>8050</v>
      </c>
      <c r="R1606" s="1" t="s">
        <v>8051</v>
      </c>
      <c r="T1606" s="1" t="s">
        <v>8144</v>
      </c>
      <c r="U1606" s="1" t="s">
        <v>8053</v>
      </c>
      <c r="V1606" s="1" t="s">
        <v>24</v>
      </c>
      <c r="AB1606" s="1" t="s">
        <v>8054</v>
      </c>
      <c r="AD1606" s="1" t="s">
        <v>596</v>
      </c>
      <c r="AE1606" s="1" t="s">
        <v>3579</v>
      </c>
      <c r="AF1606" s="1" t="s">
        <v>8068</v>
      </c>
      <c r="AG1606" s="1"/>
      <c r="AH1606" s="1"/>
      <c r="AI1606" s="1" t="s">
        <v>8055</v>
      </c>
      <c r="AJ1606" s="1">
        <v>62</v>
      </c>
      <c r="AM1606" s="1" t="s">
        <v>8068</v>
      </c>
      <c r="AP1606" s="2">
        <v>46233.4734375</v>
      </c>
      <c r="AQ1606" s="1"/>
      <c r="AR1606" s="1"/>
      <c r="AS1606" s="1">
        <v>13354875262</v>
      </c>
      <c r="AT1606" s="1" t="s">
        <v>8073</v>
      </c>
      <c r="AU1606" s="2">
        <v>46233</v>
      </c>
      <c r="AV1606" s="1"/>
      <c r="AW1606" s="1" t="s">
        <v>8050</v>
      </c>
      <c r="AY1606" s="1" t="s">
        <v>17144</v>
      </c>
      <c r="AZ1606" s="1" t="s">
        <v>8058</v>
      </c>
      <c r="BA1606" s="1" t="s">
        <v>17145</v>
      </c>
      <c r="BB1606" s="1" t="s">
        <v>17146</v>
      </c>
      <c r="BC1606" s="1" t="s">
        <v>489</v>
      </c>
      <c r="BD1606" s="1" t="s">
        <v>383</v>
      </c>
      <c r="BE1606" s="1" t="s">
        <v>17147</v>
      </c>
      <c r="BF1606" s="1" t="s">
        <v>8062</v>
      </c>
      <c r="BG1606" s="2">
        <v>46233.4583333333</v>
      </c>
      <c r="BH1606" s="2">
        <v>46232.7994212963</v>
      </c>
      <c r="BL1606" s="1" t="s">
        <v>8064</v>
      </c>
      <c r="BM1606" s="1" t="s">
        <v>8065</v>
      </c>
      <c r="BN1606" s="1" t="s">
        <v>601</v>
      </c>
      <c r="BO1606" s="1" t="s">
        <v>17148</v>
      </c>
      <c r="BP1606" s="1" t="s">
        <v>8082</v>
      </c>
      <c r="BQ1606" s="1" t="s">
        <v>6540</v>
      </c>
      <c r="BT1606" s="2">
        <v>46233.4546759259</v>
      </c>
      <c r="BU1606" s="2">
        <v>46233.4734837963</v>
      </c>
      <c r="BV1606" s="1" t="s">
        <v>591</v>
      </c>
      <c r="BW1606" s="1"/>
      <c r="BX1606" s="1"/>
      <c r="BY1606" s="1"/>
      <c r="BZ1606" s="1" t="s">
        <v>8050</v>
      </c>
      <c r="CB1606" s="1" t="s">
        <v>60</v>
      </c>
      <c r="CC1606" s="1">
        <v>0</v>
      </c>
      <c r="CD1606" s="1"/>
      <c r="CE1606" s="1">
        <v>0</v>
      </c>
      <c r="CF1606" s="1"/>
      <c r="CG1606" s="1">
        <v>0</v>
      </c>
      <c r="CH1606" s="1"/>
      <c r="CI1606" s="1"/>
      <c r="CJ1606" s="1"/>
      <c r="CK1606" s="1"/>
      <c r="CL1606" s="1" t="s">
        <v>8068</v>
      </c>
    </row>
    <row r="1607" s="1" customFormat="1" spans="1:90">
      <c r="F1607" s="1">
        <v>0</v>
      </c>
      <c r="K1607" s="1">
        <v>101110</v>
      </c>
      <c r="L1607" s="1" t="s">
        <v>28</v>
      </c>
      <c r="O1607" s="2">
        <v>46232.5425925926</v>
      </c>
      <c r="P1607" s="2">
        <v>46233</v>
      </c>
      <c r="Q1607" s="1" t="s">
        <v>8050</v>
      </c>
      <c r="R1607" s="1" t="s">
        <v>8051</v>
      </c>
      <c r="T1607" s="1" t="s">
        <v>8052</v>
      </c>
      <c r="U1607" s="1" t="s">
        <v>8053</v>
      </c>
      <c r="V1607" s="1" t="s">
        <v>28</v>
      </c>
      <c r="AB1607" s="1" t="s">
        <v>8054</v>
      </c>
      <c r="AD1607" s="1" t="s">
        <v>607</v>
      </c>
      <c r="AE1607" s="1" t="s">
        <v>805</v>
      </c>
      <c r="AF1607" s="1" t="s">
        <v>8068</v>
      </c>
      <c r="AG1607" s="3">
        <v>46233</v>
      </c>
      <c r="AH1607" s="1" t="s">
        <v>606</v>
      </c>
      <c r="AI1607" s="1" t="s">
        <v>8071</v>
      </c>
      <c r="AJ1607" s="1">
        <v>129</v>
      </c>
      <c r="AM1607" s="1" t="s">
        <v>8068</v>
      </c>
      <c r="AO1607" s="1">
        <v>2.6</v>
      </c>
      <c r="AP1607" s="2">
        <v>46233.4734143519</v>
      </c>
      <c r="AQ1607" s="1" t="s">
        <v>8072</v>
      </c>
      <c r="AR1607" s="3">
        <v>46214</v>
      </c>
      <c r="AS1607" s="1">
        <v>13779303776</v>
      </c>
      <c r="AT1607" s="1" t="s">
        <v>8073</v>
      </c>
      <c r="AU1607" s="2">
        <v>46233</v>
      </c>
      <c r="AV1607" s="1" t="s">
        <v>17149</v>
      </c>
      <c r="AW1607" s="1" t="s">
        <v>8068</v>
      </c>
      <c r="AY1607" s="1" t="s">
        <v>17150</v>
      </c>
      <c r="AZ1607" s="1" t="s">
        <v>8864</v>
      </c>
      <c r="BA1607" s="1" t="s">
        <v>17151</v>
      </c>
      <c r="BB1607" s="1" t="s">
        <v>1461</v>
      </c>
      <c r="BC1607" s="1" t="s">
        <v>478</v>
      </c>
      <c r="BD1607" s="1" t="s">
        <v>212</v>
      </c>
      <c r="BE1607" s="1" t="s">
        <v>17152</v>
      </c>
      <c r="BF1607" s="1" t="s">
        <v>3898</v>
      </c>
      <c r="BG1607" s="2">
        <v>46233.4583333333</v>
      </c>
      <c r="BH1607" s="2">
        <v>46232.5428819444</v>
      </c>
      <c r="BL1607" s="1" t="s">
        <v>8464</v>
      </c>
      <c r="BM1607" s="1" t="s">
        <v>8867</v>
      </c>
      <c r="BN1607" s="1" t="s">
        <v>601</v>
      </c>
      <c r="BO1607" s="1" t="s">
        <v>17153</v>
      </c>
      <c r="BP1607" s="1" t="s">
        <v>8067</v>
      </c>
      <c r="BQ1607" s="1" t="s">
        <v>6540</v>
      </c>
      <c r="BR1607" s="1"/>
      <c r="BS1607" s="1"/>
      <c r="BT1607" s="2">
        <v>46233.4055208333</v>
      </c>
      <c r="BU1607" s="2">
        <v>46233.4735532407</v>
      </c>
      <c r="BV1607" s="1" t="s">
        <v>591</v>
      </c>
      <c r="BW1607" s="3">
        <v>48059</v>
      </c>
      <c r="BX1607" s="1" t="s">
        <v>8700</v>
      </c>
      <c r="BY1607" s="1" t="s">
        <v>628</v>
      </c>
      <c r="BZ1607" s="1" t="s">
        <v>8050</v>
      </c>
      <c r="CB1607" s="1" t="s">
        <v>141</v>
      </c>
      <c r="CC1607" s="1">
        <v>300</v>
      </c>
      <c r="CD1607" s="1" t="s">
        <v>8871</v>
      </c>
      <c r="CE1607" s="1">
        <v>300</v>
      </c>
      <c r="CG1607" s="1">
        <v>100</v>
      </c>
      <c r="CH1607" s="1" t="s">
        <v>622</v>
      </c>
      <c r="CI1607" s="2">
        <v>46235.4329976852</v>
      </c>
      <c r="CL1607" s="1" t="s">
        <v>8068</v>
      </c>
    </row>
    <row r="1608" s="1" customFormat="1" spans="1:90">
      <c r="F1608" s="1">
        <v>0</v>
      </c>
      <c r="K1608" s="1">
        <v>101110</v>
      </c>
      <c r="L1608" s="1" t="s">
        <v>28</v>
      </c>
      <c r="O1608" s="2">
        <v>46232.6437152778</v>
      </c>
      <c r="P1608" s="2">
        <v>46233</v>
      </c>
      <c r="Q1608" s="1"/>
      <c r="R1608" s="1" t="s">
        <v>8051</v>
      </c>
      <c r="S1608" s="1" t="s">
        <v>8096</v>
      </c>
      <c r="T1608" s="1" t="s">
        <v>8052</v>
      </c>
      <c r="U1608" s="1" t="s">
        <v>8053</v>
      </c>
      <c r="V1608" s="1" t="s">
        <v>28</v>
      </c>
      <c r="AB1608" s="1" t="s">
        <v>8054</v>
      </c>
      <c r="AD1608" s="1" t="s">
        <v>596</v>
      </c>
      <c r="AE1608" s="1" t="s">
        <v>735</v>
      </c>
      <c r="AF1608" s="1" t="s">
        <v>8068</v>
      </c>
      <c r="AG1608" s="3">
        <v>46233</v>
      </c>
      <c r="AH1608" s="1"/>
      <c r="AI1608" s="1" t="s">
        <v>8071</v>
      </c>
      <c r="AJ1608" s="1">
        <v>48</v>
      </c>
      <c r="AP1608" s="2">
        <v>46233.4734490741</v>
      </c>
      <c r="AQ1608" s="1" t="s">
        <v>8072</v>
      </c>
      <c r="AR1608" s="3">
        <v>46232</v>
      </c>
      <c r="AS1608" s="1">
        <v>18690888802</v>
      </c>
      <c r="AT1608" s="1" t="s">
        <v>8123</v>
      </c>
      <c r="AU1608" s="2">
        <v>46233</v>
      </c>
      <c r="AV1608" s="1" t="s">
        <v>17154</v>
      </c>
      <c r="AW1608" s="1" t="s">
        <v>8068</v>
      </c>
      <c r="AY1608" s="1" t="s">
        <v>17155</v>
      </c>
      <c r="AZ1608" s="1" t="s">
        <v>8460</v>
      </c>
      <c r="BA1608" s="1" t="s">
        <v>17156</v>
      </c>
      <c r="BB1608" s="1" t="s">
        <v>17157</v>
      </c>
      <c r="BC1608" s="1" t="s">
        <v>478</v>
      </c>
      <c r="BD1608" s="1" t="s">
        <v>233</v>
      </c>
      <c r="BE1608" s="1" t="s">
        <v>17158</v>
      </c>
      <c r="BF1608" s="1" t="s">
        <v>3878</v>
      </c>
      <c r="BG1608" s="2">
        <v>46233.4583333333</v>
      </c>
      <c r="BH1608" s="2">
        <v>46232.6479282407</v>
      </c>
      <c r="BL1608" s="1" t="s">
        <v>8464</v>
      </c>
      <c r="BM1608" s="1" t="s">
        <v>9093</v>
      </c>
      <c r="BN1608" s="1" t="s">
        <v>601</v>
      </c>
      <c r="BO1608" s="1" t="s">
        <v>7130</v>
      </c>
      <c r="BP1608" s="1" t="s">
        <v>8082</v>
      </c>
      <c r="BQ1608" s="1" t="s">
        <v>6540</v>
      </c>
      <c r="BT1608" s="2">
        <v>46233.4309259259</v>
      </c>
      <c r="BU1608" s="2">
        <v>46233.4736805556</v>
      </c>
      <c r="BV1608" s="1" t="s">
        <v>949</v>
      </c>
      <c r="BW1608" s="3">
        <v>48059</v>
      </c>
      <c r="BX1608" s="1" t="s">
        <v>10240</v>
      </c>
      <c r="BY1608" s="1" t="s">
        <v>950</v>
      </c>
      <c r="BZ1608" s="1" t="s">
        <v>8050</v>
      </c>
      <c r="CB1608" s="1" t="s">
        <v>147</v>
      </c>
      <c r="CC1608" s="1">
        <v>0</v>
      </c>
      <c r="CD1608" s="1"/>
      <c r="CE1608" s="1">
        <v>0</v>
      </c>
      <c r="CF1608" s="1"/>
      <c r="CG1608" s="1">
        <v>0</v>
      </c>
      <c r="CH1608" s="1"/>
      <c r="CI1608" s="1"/>
      <c r="CJ1608" s="1"/>
      <c r="CK1608" s="1"/>
      <c r="CL1608" s="1" t="s">
        <v>8068</v>
      </c>
    </row>
    <row r="1609" s="1" customFormat="1" spans="1:90">
      <c r="A1609" s="1" t="s">
        <v>8471</v>
      </c>
      <c r="F1609" s="1">
        <v>0</v>
      </c>
      <c r="K1609" s="1">
        <v>101110</v>
      </c>
      <c r="L1609" s="1" t="s">
        <v>28</v>
      </c>
      <c r="O1609" s="2">
        <v>46232.6437152778</v>
      </c>
      <c r="P1609" s="2">
        <v>46233</v>
      </c>
      <c r="Q1609" s="1"/>
      <c r="R1609" s="1" t="s">
        <v>8051</v>
      </c>
      <c r="S1609" s="1"/>
      <c r="T1609" s="1" t="s">
        <v>8052</v>
      </c>
      <c r="U1609" s="1" t="s">
        <v>8053</v>
      </c>
      <c r="V1609" s="1" t="s">
        <v>28</v>
      </c>
      <c r="AB1609" s="1" t="s">
        <v>8054</v>
      </c>
      <c r="AD1609" s="1" t="s">
        <v>607</v>
      </c>
      <c r="AE1609" s="1" t="s">
        <v>735</v>
      </c>
      <c r="AF1609" s="1" t="s">
        <v>8068</v>
      </c>
      <c r="AG1609" s="3">
        <v>46105</v>
      </c>
      <c r="AH1609" s="1" t="s">
        <v>651</v>
      </c>
      <c r="AI1609" s="1" t="s">
        <v>8071</v>
      </c>
      <c r="AJ1609" s="1">
        <v>48</v>
      </c>
      <c r="AK1609" s="1"/>
      <c r="AP1609" s="2">
        <v>46233.4742592593</v>
      </c>
      <c r="AQ1609" s="1" t="s">
        <v>8072</v>
      </c>
      <c r="AR1609" s="3">
        <v>46100</v>
      </c>
      <c r="AS1609" s="1">
        <v>18690888802</v>
      </c>
      <c r="AT1609" s="1" t="s">
        <v>8073</v>
      </c>
      <c r="AU1609" s="2">
        <v>46233</v>
      </c>
      <c r="AV1609" s="1" t="s">
        <v>17159</v>
      </c>
      <c r="AW1609" s="1" t="s">
        <v>8068</v>
      </c>
      <c r="AY1609" s="1" t="s">
        <v>17155</v>
      </c>
      <c r="AZ1609" s="1" t="s">
        <v>8460</v>
      </c>
      <c r="BA1609" s="1" t="s">
        <v>17156</v>
      </c>
      <c r="BB1609" s="1" t="s">
        <v>7131</v>
      </c>
      <c r="BC1609" s="1" t="s">
        <v>478</v>
      </c>
      <c r="BD1609" s="1" t="s">
        <v>233</v>
      </c>
      <c r="BE1609" s="1" t="s">
        <v>17158</v>
      </c>
      <c r="BF1609" s="1" t="s">
        <v>4284</v>
      </c>
      <c r="BG1609" s="2">
        <v>46233.4583333333</v>
      </c>
      <c r="BH1609" s="2">
        <v>46232.6477314815</v>
      </c>
      <c r="BJ1609" s="1">
        <v>147258</v>
      </c>
      <c r="BL1609" s="1" t="s">
        <v>8464</v>
      </c>
      <c r="BM1609" s="1" t="s">
        <v>9093</v>
      </c>
      <c r="BN1609" s="1" t="s">
        <v>601</v>
      </c>
      <c r="BO1609" s="1" t="s">
        <v>7130</v>
      </c>
      <c r="BP1609" s="1" t="s">
        <v>8082</v>
      </c>
      <c r="BQ1609" s="1" t="s">
        <v>6540</v>
      </c>
      <c r="BT1609" s="2">
        <v>46233.4309259259</v>
      </c>
      <c r="BU1609" s="2">
        <v>46233.4744097222</v>
      </c>
      <c r="BV1609" s="1" t="s">
        <v>818</v>
      </c>
      <c r="BW1609" s="3">
        <v>47931</v>
      </c>
      <c r="BX1609" s="1" t="s">
        <v>8209</v>
      </c>
      <c r="BY1609" s="1" t="s">
        <v>818</v>
      </c>
      <c r="BZ1609" s="1" t="s">
        <v>8050</v>
      </c>
      <c r="CB1609" s="1" t="s">
        <v>147</v>
      </c>
      <c r="CC1609" s="1">
        <v>180</v>
      </c>
      <c r="CE1609" s="1">
        <v>180</v>
      </c>
      <c r="CG1609" s="1">
        <v>0</v>
      </c>
      <c r="CL1609" s="1" t="s">
        <v>8068</v>
      </c>
    </row>
    <row r="1610" s="1" customFormat="1" spans="1:90">
      <c r="C1610" s="1">
        <v>1</v>
      </c>
      <c r="F1610" s="1">
        <v>0</v>
      </c>
      <c r="K1610" s="1">
        <v>101073</v>
      </c>
      <c r="L1610" s="1" t="s">
        <v>26</v>
      </c>
      <c r="O1610" s="2">
        <v>46233.4271296296</v>
      </c>
      <c r="P1610" s="2">
        <v>46233</v>
      </c>
      <c r="R1610" s="1" t="s">
        <v>8051</v>
      </c>
      <c r="S1610" s="1"/>
      <c r="T1610" s="1" t="s">
        <v>8052</v>
      </c>
      <c r="U1610" s="1" t="s">
        <v>8053</v>
      </c>
      <c r="V1610" s="1" t="s">
        <v>26</v>
      </c>
      <c r="AB1610" s="1" t="s">
        <v>8054</v>
      </c>
      <c r="AD1610" s="1" t="s">
        <v>596</v>
      </c>
      <c r="AE1610" s="1" t="s">
        <v>1951</v>
      </c>
      <c r="AF1610" s="1"/>
      <c r="AG1610" s="3">
        <v>46232</v>
      </c>
      <c r="AI1610" s="1" t="s">
        <v>8071</v>
      </c>
      <c r="AJ1610" s="1">
        <v>53</v>
      </c>
      <c r="AP1610" s="2">
        <v>46233.4740046296</v>
      </c>
      <c r="AQ1610" s="1"/>
      <c r="AR1610" s="3">
        <v>46231</v>
      </c>
      <c r="AS1610" s="1">
        <v>13895676131</v>
      </c>
      <c r="AT1610" s="1" t="s">
        <v>8073</v>
      </c>
      <c r="AU1610" s="2">
        <v>46233</v>
      </c>
      <c r="AV1610" s="1" t="s">
        <v>6655</v>
      </c>
      <c r="AW1610" s="1" t="s">
        <v>8068</v>
      </c>
      <c r="AY1610" s="1" t="s">
        <v>17160</v>
      </c>
      <c r="AZ1610" s="1" t="s">
        <v>8108</v>
      </c>
      <c r="BA1610" s="1" t="s">
        <v>17161</v>
      </c>
      <c r="BB1610" s="1" t="s">
        <v>17162</v>
      </c>
      <c r="BC1610" s="1" t="s">
        <v>496</v>
      </c>
      <c r="BD1610" s="1" t="s">
        <v>285</v>
      </c>
      <c r="BE1610" s="1" t="s">
        <v>17163</v>
      </c>
      <c r="BF1610" s="1" t="s">
        <v>8062</v>
      </c>
      <c r="BG1610" s="2">
        <v>46233.4363194444</v>
      </c>
      <c r="BH1610" s="2">
        <v>46233.4271990741</v>
      </c>
      <c r="BK1610" s="1" t="s">
        <v>17164</v>
      </c>
      <c r="BL1610" s="1" t="s">
        <v>8115</v>
      </c>
      <c r="BM1610" s="1" t="s">
        <v>8116</v>
      </c>
      <c r="BN1610" s="1" t="s">
        <v>601</v>
      </c>
      <c r="BO1610" s="1" t="s">
        <v>17165</v>
      </c>
      <c r="BP1610" s="1" t="s">
        <v>8082</v>
      </c>
      <c r="BQ1610" s="1" t="s">
        <v>6540</v>
      </c>
      <c r="BT1610" s="2">
        <v>46233.4361342593</v>
      </c>
      <c r="BU1610" s="2">
        <v>46233.4744444444</v>
      </c>
      <c r="BV1610" s="1" t="s">
        <v>621</v>
      </c>
      <c r="BW1610" s="3">
        <v>48058</v>
      </c>
      <c r="BX1610" s="1" t="s">
        <v>9107</v>
      </c>
      <c r="BY1610" s="1" t="s">
        <v>917</v>
      </c>
      <c r="BZ1610" s="1" t="s">
        <v>8050</v>
      </c>
      <c r="CB1610" s="1" t="s">
        <v>110</v>
      </c>
      <c r="CC1610" s="1">
        <v>0</v>
      </c>
      <c r="CE1610" s="1">
        <v>0</v>
      </c>
      <c r="CL1610" s="1" t="s">
        <v>8068</v>
      </c>
    </row>
    <row r="1611" s="1" customFormat="1" spans="1:90">
      <c r="A1611" s="1" t="s">
        <v>10028</v>
      </c>
      <c r="F1611" s="1">
        <v>0</v>
      </c>
      <c r="K1611" s="1">
        <v>101042</v>
      </c>
      <c r="L1611" s="1" t="s">
        <v>25</v>
      </c>
      <c r="O1611" s="2">
        <v>46233.4702546296</v>
      </c>
      <c r="P1611" s="2">
        <v>46233</v>
      </c>
      <c r="Q1611" s="1" t="s">
        <v>8050</v>
      </c>
      <c r="R1611" s="1" t="s">
        <v>8051</v>
      </c>
      <c r="S1611" s="1" t="s">
        <v>8096</v>
      </c>
      <c r="T1611" s="1" t="s">
        <v>8052</v>
      </c>
      <c r="U1611" s="1" t="s">
        <v>8053</v>
      </c>
      <c r="V1611" s="1" t="s">
        <v>25</v>
      </c>
      <c r="AB1611" s="1" t="s">
        <v>8054</v>
      </c>
      <c r="AD1611" s="1" t="s">
        <v>596</v>
      </c>
      <c r="AE1611" s="1" t="s">
        <v>714</v>
      </c>
      <c r="AF1611" s="1" t="s">
        <v>8068</v>
      </c>
      <c r="AG1611" s="3">
        <v>46212</v>
      </c>
      <c r="AI1611" s="1" t="s">
        <v>8071</v>
      </c>
      <c r="AJ1611" s="1">
        <v>161</v>
      </c>
      <c r="AP1611" s="2">
        <v>46233.4750694444</v>
      </c>
      <c r="AQ1611" s="1" t="s">
        <v>8072</v>
      </c>
      <c r="AR1611" s="3">
        <v>46211</v>
      </c>
      <c r="AS1611" s="1">
        <v>18294363008</v>
      </c>
      <c r="AT1611" s="1" t="s">
        <v>8073</v>
      </c>
      <c r="AU1611" s="2">
        <v>46233</v>
      </c>
      <c r="AV1611" s="1" t="s">
        <v>17166</v>
      </c>
      <c r="AW1611" s="1" t="s">
        <v>8068</v>
      </c>
      <c r="AY1611" s="1" t="s">
        <v>17167</v>
      </c>
      <c r="AZ1611" s="1" t="s">
        <v>8220</v>
      </c>
      <c r="BA1611" s="1" t="s">
        <v>17168</v>
      </c>
      <c r="BB1611" s="1" t="s">
        <v>17169</v>
      </c>
      <c r="BC1611" s="1" t="s">
        <v>463</v>
      </c>
      <c r="BD1611" s="1" t="s">
        <v>362</v>
      </c>
      <c r="BE1611" s="1" t="s">
        <v>17170</v>
      </c>
      <c r="BF1611" s="1" t="s">
        <v>3903</v>
      </c>
      <c r="BG1611" s="2">
        <v>46233.4708912037</v>
      </c>
      <c r="BH1611" s="2">
        <v>46233.4703472222</v>
      </c>
      <c r="BJ1611" s="1" t="s">
        <v>15611</v>
      </c>
      <c r="BK1611" s="1" t="s">
        <v>8353</v>
      </c>
      <c r="BL1611" s="1" t="s">
        <v>8159</v>
      </c>
      <c r="BM1611" s="1" t="s">
        <v>8354</v>
      </c>
      <c r="BN1611" s="1" t="s">
        <v>601</v>
      </c>
      <c r="BO1611" s="1" t="s">
        <v>17171</v>
      </c>
      <c r="BP1611" s="1" t="s">
        <v>8082</v>
      </c>
      <c r="BQ1611" s="1" t="s">
        <v>6540</v>
      </c>
      <c r="BT1611" s="2">
        <v>46233.4712847222</v>
      </c>
      <c r="BU1611" s="2">
        <v>46233.4751157407</v>
      </c>
      <c r="BV1611" s="1" t="s">
        <v>818</v>
      </c>
      <c r="BW1611" s="3">
        <v>48038</v>
      </c>
      <c r="BX1611" s="1" t="s">
        <v>9516</v>
      </c>
      <c r="BY1611" s="1" t="s">
        <v>818</v>
      </c>
      <c r="BZ1611" s="1" t="s">
        <v>8050</v>
      </c>
      <c r="CB1611" s="1" t="s">
        <v>95</v>
      </c>
      <c r="CC1611" s="1">
        <v>0</v>
      </c>
      <c r="CE1611" s="1">
        <v>0</v>
      </c>
      <c r="CG1611" s="1">
        <v>0</v>
      </c>
      <c r="CL1611" s="1" t="s">
        <v>8068</v>
      </c>
    </row>
    <row r="1612" s="1" customFormat="1" spans="1:90">
      <c r="A1612" s="1" t="s">
        <v>17172</v>
      </c>
      <c r="F1612" s="1">
        <v>0</v>
      </c>
      <c r="K1612" s="1">
        <v>101110</v>
      </c>
      <c r="L1612" s="1" t="s">
        <v>28</v>
      </c>
      <c r="M1612" s="1" t="s">
        <v>8106</v>
      </c>
      <c r="O1612" s="2">
        <v>46232.6153935185</v>
      </c>
      <c r="P1612" s="2">
        <v>46233</v>
      </c>
      <c r="Q1612" s="1"/>
      <c r="R1612" s="1" t="s">
        <v>8051</v>
      </c>
      <c r="T1612" s="1" t="s">
        <v>8052</v>
      </c>
      <c r="U1612" s="1" t="s">
        <v>8053</v>
      </c>
      <c r="V1612" s="1" t="s">
        <v>28</v>
      </c>
      <c r="AB1612" s="1" t="s">
        <v>8054</v>
      </c>
      <c r="AD1612" s="1" t="s">
        <v>596</v>
      </c>
      <c r="AE1612" s="1" t="s">
        <v>675</v>
      </c>
      <c r="AF1612" s="1" t="s">
        <v>8068</v>
      </c>
      <c r="AG1612" s="3">
        <v>46233</v>
      </c>
      <c r="AH1612" s="1"/>
      <c r="AI1612" s="1" t="s">
        <v>8071</v>
      </c>
      <c r="AJ1612" s="4">
        <v>1241</v>
      </c>
      <c r="AP1612" s="2">
        <v>46233.4752546296</v>
      </c>
      <c r="AQ1612" s="1" t="s">
        <v>8072</v>
      </c>
      <c r="AR1612" s="3">
        <v>46232</v>
      </c>
      <c r="AS1612" s="1">
        <v>13899558983</v>
      </c>
      <c r="AT1612" s="1"/>
      <c r="AU1612" s="2">
        <v>46233</v>
      </c>
      <c r="AV1612" s="1" t="s">
        <v>17173</v>
      </c>
      <c r="AW1612" s="1" t="s">
        <v>8068</v>
      </c>
      <c r="AY1612" s="1" t="s">
        <v>17174</v>
      </c>
      <c r="AZ1612" s="1" t="s">
        <v>9060</v>
      </c>
      <c r="BA1612" s="1" t="s">
        <v>17175</v>
      </c>
      <c r="BB1612" s="1" t="s">
        <v>17176</v>
      </c>
      <c r="BC1612" s="1" t="s">
        <v>478</v>
      </c>
      <c r="BD1612" s="1" t="s">
        <v>193</v>
      </c>
      <c r="BE1612" s="1" t="s">
        <v>17177</v>
      </c>
      <c r="BF1612" s="1" t="s">
        <v>6225</v>
      </c>
      <c r="BG1612" s="2">
        <v>46233</v>
      </c>
      <c r="BH1612" s="2">
        <v>46232.6202314815</v>
      </c>
      <c r="BL1612" s="1" t="s">
        <v>8464</v>
      </c>
      <c r="BM1612" s="1" t="s">
        <v>9065</v>
      </c>
      <c r="BN1612" s="1" t="s">
        <v>590</v>
      </c>
      <c r="BO1612" s="1" t="s">
        <v>17178</v>
      </c>
      <c r="BP1612" s="1" t="s">
        <v>8067</v>
      </c>
      <c r="BQ1612" s="1" t="s">
        <v>6540</v>
      </c>
      <c r="BT1612" s="2">
        <v>46233.4433333333</v>
      </c>
      <c r="BU1612" s="2">
        <v>46233.4753472222</v>
      </c>
      <c r="BV1612" s="1" t="s">
        <v>602</v>
      </c>
      <c r="BW1612" s="3">
        <v>48059</v>
      </c>
      <c r="BX1612" s="1" t="s">
        <v>17172</v>
      </c>
      <c r="BY1612" s="1" t="s">
        <v>602</v>
      </c>
      <c r="BZ1612" s="1" t="s">
        <v>8050</v>
      </c>
      <c r="CB1612" s="1" t="s">
        <v>134</v>
      </c>
      <c r="CC1612" s="1">
        <v>0</v>
      </c>
      <c r="CD1612" s="1"/>
      <c r="CE1612" s="1">
        <v>0</v>
      </c>
      <c r="CG1612" s="1">
        <v>0</v>
      </c>
      <c r="CH1612" s="1"/>
      <c r="CI1612" s="1"/>
      <c r="CL1612" s="1" t="s">
        <v>8068</v>
      </c>
    </row>
    <row r="1613" s="1" customFormat="1" spans="1:90">
      <c r="F1613" s="1">
        <v>0</v>
      </c>
      <c r="K1613" s="1">
        <v>101325</v>
      </c>
      <c r="L1613" s="1" t="s">
        <v>24</v>
      </c>
      <c r="O1613" s="2">
        <v>46232.5185648148</v>
      </c>
      <c r="P1613" s="2">
        <v>46233</v>
      </c>
      <c r="Q1613" s="1" t="s">
        <v>8050</v>
      </c>
      <c r="R1613" s="1" t="s">
        <v>8386</v>
      </c>
      <c r="S1613" s="1"/>
      <c r="T1613" s="1" t="s">
        <v>8144</v>
      </c>
      <c r="U1613" s="1" t="s">
        <v>8053</v>
      </c>
      <c r="V1613" s="1" t="s">
        <v>24</v>
      </c>
      <c r="AB1613" s="1" t="s">
        <v>8054</v>
      </c>
      <c r="AD1613" s="1" t="s">
        <v>596</v>
      </c>
      <c r="AE1613" s="1" t="s">
        <v>3560</v>
      </c>
      <c r="AF1613" s="1" t="s">
        <v>8068</v>
      </c>
      <c r="AG1613" s="3">
        <v>46233</v>
      </c>
      <c r="AH1613" s="1"/>
      <c r="AI1613" s="1" t="s">
        <v>8071</v>
      </c>
      <c r="AJ1613" s="1">
        <v>327</v>
      </c>
      <c r="AP1613" s="2">
        <v>46233.4756597222</v>
      </c>
      <c r="AQ1613" s="1" t="s">
        <v>8072</v>
      </c>
      <c r="AR1613" s="3">
        <v>46225</v>
      </c>
      <c r="AS1613" s="1">
        <v>18748134968</v>
      </c>
      <c r="AT1613" s="1" t="s">
        <v>8123</v>
      </c>
      <c r="AU1613" s="2">
        <v>46233</v>
      </c>
      <c r="AV1613" s="1" t="s">
        <v>17179</v>
      </c>
      <c r="AW1613" s="1" t="s">
        <v>8068</v>
      </c>
      <c r="AY1613" s="1" t="s">
        <v>17180</v>
      </c>
      <c r="AZ1613" s="1" t="s">
        <v>8058</v>
      </c>
      <c r="BA1613" s="1" t="s">
        <v>17181</v>
      </c>
      <c r="BB1613" s="1" t="s">
        <v>17182</v>
      </c>
      <c r="BC1613" s="1" t="s">
        <v>489</v>
      </c>
      <c r="BD1613" s="1" t="s">
        <v>384</v>
      </c>
      <c r="BE1613" s="1" t="s">
        <v>17183</v>
      </c>
      <c r="BF1613" s="1" t="s">
        <v>4284</v>
      </c>
      <c r="BG1613" s="2">
        <v>46233.4583333333</v>
      </c>
      <c r="BH1613" s="2">
        <v>46232.5514351852</v>
      </c>
      <c r="BL1613" s="1" t="s">
        <v>8064</v>
      </c>
      <c r="BM1613" s="1" t="s">
        <v>8138</v>
      </c>
      <c r="BN1613" s="1" t="s">
        <v>601</v>
      </c>
      <c r="BO1613" s="1" t="s">
        <v>17184</v>
      </c>
      <c r="BP1613" s="1" t="s">
        <v>8082</v>
      </c>
      <c r="BQ1613" s="1" t="s">
        <v>6540</v>
      </c>
      <c r="BT1613" s="2">
        <v>46233.4750925926</v>
      </c>
      <c r="BU1613" s="2">
        <v>46233.4757060185</v>
      </c>
      <c r="BV1613" s="1" t="s">
        <v>818</v>
      </c>
      <c r="BW1613" s="3">
        <v>48059</v>
      </c>
      <c r="BX1613" s="1" t="s">
        <v>10258</v>
      </c>
      <c r="BY1613" s="1" t="s">
        <v>818</v>
      </c>
      <c r="BZ1613" s="1" t="s">
        <v>8050</v>
      </c>
      <c r="CB1613" s="1" t="s">
        <v>60</v>
      </c>
      <c r="CC1613" s="1">
        <v>0</v>
      </c>
      <c r="CD1613" s="1"/>
      <c r="CE1613" s="1">
        <v>0</v>
      </c>
      <c r="CG1613" s="1">
        <v>0</v>
      </c>
      <c r="CH1613" s="1"/>
      <c r="CI1613" s="1"/>
      <c r="CL1613" s="1" t="s">
        <v>8068</v>
      </c>
    </row>
    <row r="1614" s="1" customFormat="1" spans="1:90">
      <c r="A1614" s="1" t="s">
        <v>9657</v>
      </c>
      <c r="F1614" s="1">
        <v>0</v>
      </c>
      <c r="K1614" s="1">
        <v>101042</v>
      </c>
      <c r="L1614" s="1" t="s">
        <v>25</v>
      </c>
      <c r="O1614" s="2">
        <v>46230.493125</v>
      </c>
      <c r="P1614" s="2">
        <v>46232</v>
      </c>
      <c r="Q1614" s="1" t="s">
        <v>8050</v>
      </c>
      <c r="R1614" s="1" t="s">
        <v>8051</v>
      </c>
      <c r="T1614" s="1" t="s">
        <v>8052</v>
      </c>
      <c r="U1614" s="1" t="s">
        <v>8053</v>
      </c>
      <c r="V1614" s="1" t="s">
        <v>25</v>
      </c>
      <c r="AB1614" s="1" t="s">
        <v>8054</v>
      </c>
      <c r="AD1614" s="1" t="s">
        <v>596</v>
      </c>
      <c r="AE1614" s="1" t="s">
        <v>2550</v>
      </c>
      <c r="AF1614" s="1" t="s">
        <v>8068</v>
      </c>
      <c r="AG1614" s="3">
        <v>46229</v>
      </c>
      <c r="AH1614" s="1"/>
      <c r="AI1614" s="1" t="s">
        <v>8071</v>
      </c>
      <c r="AJ1614" s="1">
        <v>221</v>
      </c>
      <c r="AM1614" s="1" t="s">
        <v>8050</v>
      </c>
      <c r="AO1614" s="1">
        <v>4.2</v>
      </c>
      <c r="AP1614" s="2">
        <v>46233.4757407407</v>
      </c>
      <c r="AQ1614" s="1" t="s">
        <v>8274</v>
      </c>
      <c r="AR1614" s="3">
        <v>46227</v>
      </c>
      <c r="AS1614" s="1">
        <v>13893677033</v>
      </c>
      <c r="AT1614" s="1" t="s">
        <v>8073</v>
      </c>
      <c r="AU1614" s="2">
        <v>46231</v>
      </c>
      <c r="AV1614" s="1" t="s">
        <v>17185</v>
      </c>
      <c r="AW1614" s="1" t="s">
        <v>8068</v>
      </c>
      <c r="AY1614" s="1" t="s">
        <v>17186</v>
      </c>
      <c r="AZ1614" s="1" t="s">
        <v>8155</v>
      </c>
      <c r="BA1614" s="1" t="s">
        <v>17187</v>
      </c>
      <c r="BB1614" s="1" t="s">
        <v>17188</v>
      </c>
      <c r="BC1614" s="1" t="s">
        <v>463</v>
      </c>
      <c r="BD1614" s="1" t="s">
        <v>352</v>
      </c>
      <c r="BE1614" s="1" t="s">
        <v>17189</v>
      </c>
      <c r="BF1614" s="1" t="s">
        <v>3878</v>
      </c>
      <c r="BG1614" s="2">
        <v>46233.4721412037</v>
      </c>
      <c r="BH1614" s="2">
        <v>46230.4959606481</v>
      </c>
      <c r="BJ1614" s="1" t="s">
        <v>11415</v>
      </c>
      <c r="BL1614" s="1" t="s">
        <v>8159</v>
      </c>
      <c r="BM1614" s="1" t="s">
        <v>12799</v>
      </c>
      <c r="BN1614" s="1" t="s">
        <v>601</v>
      </c>
      <c r="BO1614" s="1" t="s">
        <v>17190</v>
      </c>
      <c r="BP1614" s="1" t="s">
        <v>8067</v>
      </c>
      <c r="BQ1614" s="1" t="s">
        <v>6540</v>
      </c>
      <c r="BT1614" s="2">
        <v>46233.4723032407</v>
      </c>
      <c r="BU1614" s="2">
        <v>46233.475775463</v>
      </c>
      <c r="BV1614" s="1" t="s">
        <v>591</v>
      </c>
      <c r="BW1614" s="3">
        <v>48055</v>
      </c>
      <c r="BX1614" s="1" t="s">
        <v>8245</v>
      </c>
      <c r="BY1614" s="1" t="s">
        <v>597</v>
      </c>
      <c r="BZ1614" s="1" t="s">
        <v>8050</v>
      </c>
      <c r="CB1614" s="1" t="s">
        <v>93</v>
      </c>
      <c r="CC1614" s="1">
        <v>0</v>
      </c>
      <c r="CE1614" s="1">
        <v>0</v>
      </c>
      <c r="CG1614" s="1">
        <v>0</v>
      </c>
      <c r="CL1614" s="1" t="s">
        <v>8068</v>
      </c>
    </row>
    <row r="1615" s="1" customFormat="1" spans="1:90">
      <c r="F1615" s="1">
        <v>0</v>
      </c>
      <c r="K1615" s="1">
        <v>101098</v>
      </c>
      <c r="L1615" s="1" t="s">
        <v>27</v>
      </c>
      <c r="O1615" s="2">
        <v>46233.4694212963</v>
      </c>
      <c r="P1615" s="2">
        <v>46233</v>
      </c>
      <c r="Q1615" s="1" t="s">
        <v>8050</v>
      </c>
      <c r="R1615" s="1" t="s">
        <v>8051</v>
      </c>
      <c r="S1615" s="1" t="s">
        <v>8096</v>
      </c>
      <c r="T1615" s="1" t="s">
        <v>8052</v>
      </c>
      <c r="U1615" s="1" t="s">
        <v>8053</v>
      </c>
      <c r="V1615" s="1" t="s">
        <v>27</v>
      </c>
      <c r="AB1615" s="1" t="s">
        <v>8054</v>
      </c>
      <c r="AD1615" s="1" t="s">
        <v>596</v>
      </c>
      <c r="AE1615" s="1" t="s">
        <v>8184</v>
      </c>
      <c r="AF1615" s="1" t="s">
        <v>8068</v>
      </c>
      <c r="AG1615" s="3">
        <v>46233</v>
      </c>
      <c r="AI1615" s="1" t="s">
        <v>8071</v>
      </c>
      <c r="AJ1615" s="1">
        <v>201</v>
      </c>
      <c r="AP1615" s="2">
        <v>46233.4757407407</v>
      </c>
      <c r="AQ1615" s="1" t="s">
        <v>8072</v>
      </c>
      <c r="AR1615" s="3">
        <v>46231</v>
      </c>
      <c r="AS1615" s="1">
        <v>18197259946</v>
      </c>
      <c r="AT1615" s="1" t="s">
        <v>8073</v>
      </c>
      <c r="AU1615" s="2">
        <v>46233</v>
      </c>
      <c r="AV1615" s="1" t="s">
        <v>17191</v>
      </c>
      <c r="AW1615" s="1" t="s">
        <v>8068</v>
      </c>
      <c r="AY1615" s="1" t="s">
        <v>17192</v>
      </c>
      <c r="AZ1615" s="1" t="s">
        <v>8187</v>
      </c>
      <c r="BA1615" s="1" t="s">
        <v>17193</v>
      </c>
      <c r="BB1615" s="1" t="s">
        <v>17194</v>
      </c>
      <c r="BC1615" s="1" t="s">
        <v>463</v>
      </c>
      <c r="BD1615" s="1" t="s">
        <v>255</v>
      </c>
      <c r="BE1615" s="1" t="s">
        <v>17195</v>
      </c>
      <c r="BF1615" s="1" t="s">
        <v>3903</v>
      </c>
      <c r="BG1615" s="2">
        <v>46233.4702777778</v>
      </c>
      <c r="BH1615" s="2">
        <v>46233.4695023148</v>
      </c>
      <c r="BK1615" s="1" t="s">
        <v>3867</v>
      </c>
      <c r="BL1615" s="1" t="s">
        <v>8091</v>
      </c>
      <c r="BM1615" s="1" t="s">
        <v>8191</v>
      </c>
      <c r="BN1615" s="1" t="s">
        <v>601</v>
      </c>
      <c r="BO1615" s="1" t="s">
        <v>17196</v>
      </c>
      <c r="BP1615" s="1" t="s">
        <v>8082</v>
      </c>
      <c r="BQ1615" s="1" t="s">
        <v>6540</v>
      </c>
      <c r="BT1615" s="2">
        <v>46233.4708796296</v>
      </c>
      <c r="BU1615" s="2">
        <v>46233.4758217593</v>
      </c>
      <c r="BV1615" s="1" t="s">
        <v>818</v>
      </c>
      <c r="BW1615" s="3">
        <v>48059</v>
      </c>
      <c r="BX1615" s="1" t="s">
        <v>8105</v>
      </c>
      <c r="BY1615" s="1" t="s">
        <v>818</v>
      </c>
      <c r="BZ1615" s="1" t="s">
        <v>8050</v>
      </c>
      <c r="CB1615" s="1" t="s">
        <v>119</v>
      </c>
      <c r="CC1615" s="1">
        <v>0</v>
      </c>
      <c r="CE1615" s="1">
        <v>0</v>
      </c>
      <c r="CG1615" s="1">
        <v>0</v>
      </c>
      <c r="CL1615" s="1" t="s">
        <v>8068</v>
      </c>
    </row>
    <row r="1616" s="1" customFormat="1" spans="1:90">
      <c r="C1616" s="1">
        <v>1</v>
      </c>
      <c r="F1616" s="1">
        <v>0</v>
      </c>
      <c r="K1616" s="1">
        <v>101073</v>
      </c>
      <c r="L1616" s="1" t="s">
        <v>26</v>
      </c>
      <c r="M1616" s="1"/>
      <c r="O1616" s="2">
        <v>46233.4278472222</v>
      </c>
      <c r="P1616" s="2">
        <v>46233</v>
      </c>
      <c r="R1616" s="1" t="s">
        <v>8051</v>
      </c>
      <c r="T1616" s="1" t="s">
        <v>8052</v>
      </c>
      <c r="U1616" s="1" t="s">
        <v>8053</v>
      </c>
      <c r="V1616" s="1" t="s">
        <v>26</v>
      </c>
      <c r="AB1616" s="1" t="s">
        <v>8054</v>
      </c>
      <c r="AD1616" s="1" t="s">
        <v>607</v>
      </c>
      <c r="AE1616" s="1" t="s">
        <v>1981</v>
      </c>
      <c r="AF1616" s="1" t="s">
        <v>8068</v>
      </c>
      <c r="AG1616" s="3">
        <v>46233</v>
      </c>
      <c r="AH1616" s="1" t="s">
        <v>606</v>
      </c>
      <c r="AI1616" s="1" t="s">
        <v>8055</v>
      </c>
      <c r="AJ1616" s="1">
        <v>217</v>
      </c>
      <c r="AM1616" s="1" t="s">
        <v>8068</v>
      </c>
      <c r="AO1616" s="1">
        <v>2.3</v>
      </c>
      <c r="AP1616" s="2">
        <v>46233.475787037</v>
      </c>
      <c r="AQ1616" s="1" t="s">
        <v>8072</v>
      </c>
      <c r="AR1616" s="3">
        <v>46232</v>
      </c>
      <c r="AS1616" s="1">
        <v>15595210367</v>
      </c>
      <c r="AT1616" s="1" t="s">
        <v>8073</v>
      </c>
      <c r="AU1616" s="2">
        <v>46233</v>
      </c>
      <c r="AV1616" s="1" t="s">
        <v>17197</v>
      </c>
      <c r="AW1616" s="1" t="s">
        <v>8068</v>
      </c>
      <c r="AY1616" s="1" t="s">
        <v>17198</v>
      </c>
      <c r="AZ1616" s="1" t="s">
        <v>8108</v>
      </c>
      <c r="BA1616" s="1" t="s">
        <v>17199</v>
      </c>
      <c r="BB1616" s="1" t="s">
        <v>2419</v>
      </c>
      <c r="BC1616" s="1" t="s">
        <v>496</v>
      </c>
      <c r="BD1616" s="1" t="s">
        <v>304</v>
      </c>
      <c r="BE1616" s="1" t="s">
        <v>17200</v>
      </c>
      <c r="BF1616" s="1" t="s">
        <v>3878</v>
      </c>
      <c r="BG1616" s="2">
        <v>46233.4318865741</v>
      </c>
      <c r="BH1616" s="2">
        <v>46233.4279398148</v>
      </c>
      <c r="BL1616" s="1" t="s">
        <v>8115</v>
      </c>
      <c r="BM1616" s="1" t="s">
        <v>8116</v>
      </c>
      <c r="BN1616" s="1" t="s">
        <v>601</v>
      </c>
      <c r="BO1616" s="1" t="s">
        <v>6788</v>
      </c>
      <c r="BP1616" s="1" t="s">
        <v>8082</v>
      </c>
      <c r="BQ1616" s="1" t="s">
        <v>6540</v>
      </c>
      <c r="BT1616" s="2">
        <v>46233.4324305556</v>
      </c>
      <c r="BU1616" s="2">
        <v>46233.4759259259</v>
      </c>
      <c r="BV1616" s="1" t="s">
        <v>591</v>
      </c>
      <c r="BW1616" s="3">
        <v>48059</v>
      </c>
      <c r="BX1616" s="1" t="s">
        <v>8547</v>
      </c>
      <c r="BY1616" s="1" t="s">
        <v>628</v>
      </c>
      <c r="BZ1616" s="1" t="s">
        <v>8050</v>
      </c>
      <c r="CB1616" s="1" t="s">
        <v>114</v>
      </c>
      <c r="CC1616" s="1">
        <v>100</v>
      </c>
      <c r="CE1616" s="1">
        <v>100</v>
      </c>
      <c r="CF1616" s="1" t="s">
        <v>14876</v>
      </c>
      <c r="CG1616" s="1">
        <v>35</v>
      </c>
      <c r="CJ1616" s="1" t="s">
        <v>622</v>
      </c>
      <c r="CK1616" s="2">
        <v>46234.5855555556</v>
      </c>
      <c r="CL1616" s="1" t="s">
        <v>8068</v>
      </c>
    </row>
    <row r="1617" s="1" customFormat="1" spans="1:90">
      <c r="A1617" s="1" t="s">
        <v>11316</v>
      </c>
      <c r="F1617" s="1">
        <v>0</v>
      </c>
      <c r="K1617" s="1">
        <v>101110</v>
      </c>
      <c r="L1617" s="1" t="s">
        <v>28</v>
      </c>
      <c r="M1617" s="1" t="s">
        <v>8106</v>
      </c>
      <c r="O1617" s="2">
        <v>46232.3500694444</v>
      </c>
      <c r="P1617" s="2">
        <v>46233</v>
      </c>
      <c r="Q1617" s="1" t="s">
        <v>8050</v>
      </c>
      <c r="R1617" s="1" t="s">
        <v>8051</v>
      </c>
      <c r="S1617" s="1"/>
      <c r="T1617" s="1" t="s">
        <v>8052</v>
      </c>
      <c r="U1617" s="1" t="s">
        <v>8053</v>
      </c>
      <c r="V1617" s="1" t="s">
        <v>28</v>
      </c>
      <c r="AB1617" s="1" t="s">
        <v>8054</v>
      </c>
      <c r="AD1617" s="1" t="s">
        <v>607</v>
      </c>
      <c r="AE1617" s="1" t="s">
        <v>1532</v>
      </c>
      <c r="AF1617" s="1" t="s">
        <v>8068</v>
      </c>
      <c r="AG1617" s="3">
        <v>46233</v>
      </c>
      <c r="AH1617" s="1" t="s">
        <v>606</v>
      </c>
      <c r="AI1617" s="1" t="s">
        <v>8071</v>
      </c>
      <c r="AJ1617" s="1">
        <v>553</v>
      </c>
      <c r="AK1617" s="1">
        <v>2000</v>
      </c>
      <c r="AP1617" s="2">
        <v>46233.4750578704</v>
      </c>
      <c r="AQ1617" s="1" t="s">
        <v>8106</v>
      </c>
      <c r="AR1617" s="3">
        <v>46226</v>
      </c>
      <c r="AS1617" s="1">
        <v>15699227229</v>
      </c>
      <c r="AT1617" s="1" t="s">
        <v>8073</v>
      </c>
      <c r="AU1617" s="2">
        <v>46233</v>
      </c>
      <c r="AV1617" s="1" t="s">
        <v>17201</v>
      </c>
      <c r="AW1617" s="1" t="s">
        <v>8068</v>
      </c>
      <c r="AY1617" s="1" t="s">
        <v>17202</v>
      </c>
      <c r="AZ1617" s="1" t="s">
        <v>8460</v>
      </c>
      <c r="BA1617" s="1" t="s">
        <v>17203</v>
      </c>
      <c r="BB1617" s="1" t="s">
        <v>7135</v>
      </c>
      <c r="BC1617" s="1" t="s">
        <v>478</v>
      </c>
      <c r="BD1617" s="1" t="s">
        <v>166</v>
      </c>
      <c r="BE1617" s="1" t="s">
        <v>17204</v>
      </c>
      <c r="BF1617" s="1" t="s">
        <v>4284</v>
      </c>
      <c r="BG1617" s="2">
        <v>46233</v>
      </c>
      <c r="BH1617" s="2">
        <v>46232.415775463</v>
      </c>
      <c r="BJ1617" s="1" t="s">
        <v>17205</v>
      </c>
      <c r="BL1617" s="1" t="s">
        <v>8464</v>
      </c>
      <c r="BM1617" s="1" t="s">
        <v>8654</v>
      </c>
      <c r="BN1617" s="1" t="s">
        <v>601</v>
      </c>
      <c r="BO1617" s="1" t="s">
        <v>7134</v>
      </c>
      <c r="BP1617" s="1" t="s">
        <v>8067</v>
      </c>
      <c r="BQ1617" s="1" t="s">
        <v>6540</v>
      </c>
      <c r="BT1617" s="2">
        <v>46233.4459837963</v>
      </c>
      <c r="BU1617" s="2">
        <v>46233.4763773148</v>
      </c>
      <c r="BV1617" s="1" t="s">
        <v>818</v>
      </c>
      <c r="BW1617" s="3">
        <v>48059</v>
      </c>
      <c r="BX1617" s="1" t="s">
        <v>10033</v>
      </c>
      <c r="BY1617" s="1" t="s">
        <v>818</v>
      </c>
      <c r="BZ1617" s="1" t="s">
        <v>8050</v>
      </c>
      <c r="CB1617" s="1" t="s">
        <v>129</v>
      </c>
      <c r="CC1617" s="1">
        <v>150</v>
      </c>
      <c r="CD1617" s="1"/>
      <c r="CE1617" s="1">
        <v>150</v>
      </c>
      <c r="CG1617" s="1">
        <v>0</v>
      </c>
      <c r="CH1617" s="1"/>
      <c r="CI1617" s="1"/>
      <c r="CL1617" s="1" t="s">
        <v>8068</v>
      </c>
    </row>
    <row r="1618" s="1" customFormat="1" spans="1:90">
      <c r="F1618" s="1">
        <v>0</v>
      </c>
      <c r="K1618" s="1">
        <v>101098</v>
      </c>
      <c r="L1618" s="1" t="s">
        <v>27</v>
      </c>
      <c r="O1618" s="2">
        <v>46231.3843518519</v>
      </c>
      <c r="P1618" s="2">
        <v>46232</v>
      </c>
      <c r="Q1618" s="1"/>
      <c r="R1618" s="1" t="s">
        <v>8051</v>
      </c>
      <c r="S1618" s="1"/>
      <c r="T1618" s="1" t="s">
        <v>8052</v>
      </c>
      <c r="U1618" s="1" t="s">
        <v>8053</v>
      </c>
      <c r="V1618" s="1" t="s">
        <v>27</v>
      </c>
      <c r="AB1618" s="1" t="s">
        <v>8054</v>
      </c>
      <c r="AD1618" s="1" t="s">
        <v>596</v>
      </c>
      <c r="AE1618" s="1" t="s">
        <v>2843</v>
      </c>
      <c r="AF1618" s="1" t="s">
        <v>8068</v>
      </c>
      <c r="AG1618" s="3">
        <v>46233</v>
      </c>
      <c r="AI1618" s="1" t="s">
        <v>8071</v>
      </c>
      <c r="AJ1618" s="1">
        <v>101</v>
      </c>
      <c r="AM1618" s="1" t="s">
        <v>8068</v>
      </c>
      <c r="AO1618" s="1">
        <v>3.6</v>
      </c>
      <c r="AP1618" s="2">
        <v>46233.4763078704</v>
      </c>
      <c r="AQ1618" s="1" t="s">
        <v>8072</v>
      </c>
      <c r="AR1618" s="3">
        <v>46232</v>
      </c>
      <c r="AS1618" s="1">
        <v>15593722823</v>
      </c>
      <c r="AT1618" s="1" t="s">
        <v>8073</v>
      </c>
      <c r="AU1618" s="2">
        <v>46231</v>
      </c>
      <c r="AV1618" s="1" t="s">
        <v>17206</v>
      </c>
      <c r="AW1618" s="1" t="s">
        <v>8068</v>
      </c>
      <c r="AY1618" s="1" t="s">
        <v>17207</v>
      </c>
      <c r="AZ1618" s="1" t="s">
        <v>9234</v>
      </c>
      <c r="BA1618" s="1" t="s">
        <v>17208</v>
      </c>
      <c r="BB1618" s="1" t="s">
        <v>17209</v>
      </c>
      <c r="BC1618" s="1" t="s">
        <v>463</v>
      </c>
      <c r="BD1618" s="1" t="s">
        <v>263</v>
      </c>
      <c r="BE1618" s="1" t="s">
        <v>17210</v>
      </c>
      <c r="BF1618" s="1" t="s">
        <v>3878</v>
      </c>
      <c r="BG1618" s="2">
        <v>46233</v>
      </c>
      <c r="BH1618" s="2">
        <v>46232.8106712963</v>
      </c>
      <c r="BL1618" s="1" t="s">
        <v>8159</v>
      </c>
      <c r="BM1618" s="1" t="s">
        <v>9238</v>
      </c>
      <c r="BN1618" s="1" t="s">
        <v>601</v>
      </c>
      <c r="BO1618" s="1" t="s">
        <v>17211</v>
      </c>
      <c r="BP1618" s="1" t="s">
        <v>8082</v>
      </c>
      <c r="BQ1618" s="1" t="s">
        <v>6540</v>
      </c>
      <c r="BT1618" s="2">
        <v>46233.4730092593</v>
      </c>
      <c r="BU1618" s="2">
        <v>46233.4764583333</v>
      </c>
      <c r="BV1618" s="1" t="s">
        <v>591</v>
      </c>
      <c r="BW1618" s="3">
        <v>48059</v>
      </c>
      <c r="BX1618" s="1" t="s">
        <v>8217</v>
      </c>
      <c r="BY1618" s="1" t="s">
        <v>597</v>
      </c>
      <c r="BZ1618" s="1" t="s">
        <v>8050</v>
      </c>
      <c r="CB1618" s="1" t="s">
        <v>123</v>
      </c>
      <c r="CC1618" s="1">
        <v>0</v>
      </c>
      <c r="CE1618" s="1">
        <v>0</v>
      </c>
      <c r="CG1618" s="1">
        <v>0</v>
      </c>
      <c r="CL1618" s="1" t="s">
        <v>8068</v>
      </c>
    </row>
    <row r="1619" s="1" customFormat="1" spans="1:90">
      <c r="A1619" s="1" t="s">
        <v>17212</v>
      </c>
      <c r="F1619" s="1">
        <v>0</v>
      </c>
      <c r="K1619" s="1">
        <v>101042</v>
      </c>
      <c r="L1619" s="1" t="s">
        <v>25</v>
      </c>
      <c r="O1619" s="2">
        <v>46233.3463078704</v>
      </c>
      <c r="P1619" s="2">
        <v>46233.5</v>
      </c>
      <c r="Q1619" s="1"/>
      <c r="R1619" s="1" t="s">
        <v>8051</v>
      </c>
      <c r="T1619" s="1" t="s">
        <v>8052</v>
      </c>
      <c r="U1619" s="1" t="s">
        <v>8053</v>
      </c>
      <c r="V1619" s="1" t="s">
        <v>25</v>
      </c>
      <c r="AB1619" s="1" t="s">
        <v>8054</v>
      </c>
      <c r="AD1619" s="1" t="s">
        <v>596</v>
      </c>
      <c r="AE1619" s="1" t="s">
        <v>2524</v>
      </c>
      <c r="AF1619" s="1" t="s">
        <v>8068</v>
      </c>
      <c r="AG1619" s="3">
        <v>45575</v>
      </c>
      <c r="AH1619" s="1"/>
      <c r="AI1619" s="1" t="s">
        <v>8055</v>
      </c>
      <c r="AJ1619" s="1">
        <v>560</v>
      </c>
      <c r="AM1619" s="1" t="s">
        <v>8068</v>
      </c>
      <c r="AO1619" s="1">
        <v>3</v>
      </c>
      <c r="AP1619" s="2">
        <v>46233.4765625</v>
      </c>
      <c r="AQ1619" s="1" t="s">
        <v>8106</v>
      </c>
      <c r="AR1619" s="3">
        <v>45574</v>
      </c>
      <c r="AS1619" s="1">
        <v>15379025879</v>
      </c>
      <c r="AT1619" s="1" t="s">
        <v>8073</v>
      </c>
      <c r="AU1619" s="2">
        <v>46233.5</v>
      </c>
      <c r="AV1619" s="1" t="s">
        <v>17213</v>
      </c>
      <c r="AW1619" s="1" t="s">
        <v>8068</v>
      </c>
      <c r="AY1619" s="1" t="s">
        <v>17214</v>
      </c>
      <c r="AZ1619" s="1" t="s">
        <v>8155</v>
      </c>
      <c r="BA1619" s="1" t="s">
        <v>17215</v>
      </c>
      <c r="BB1619" s="1" t="s">
        <v>17216</v>
      </c>
      <c r="BC1619" s="1" t="s">
        <v>463</v>
      </c>
      <c r="BD1619" s="1" t="s">
        <v>333</v>
      </c>
      <c r="BE1619" s="1" t="s">
        <v>17217</v>
      </c>
      <c r="BF1619" s="1" t="s">
        <v>3868</v>
      </c>
      <c r="BG1619" s="2">
        <v>46233.5</v>
      </c>
      <c r="BH1619" s="2">
        <v>46233.346412037</v>
      </c>
      <c r="BJ1619" s="1" t="s">
        <v>17218</v>
      </c>
      <c r="BL1619" s="1" t="s">
        <v>8159</v>
      </c>
      <c r="BM1619" s="1" t="s">
        <v>8690</v>
      </c>
      <c r="BN1619" s="1" t="s">
        <v>590</v>
      </c>
      <c r="BO1619" s="1" t="s">
        <v>17219</v>
      </c>
      <c r="BP1619" s="1" t="s">
        <v>8082</v>
      </c>
      <c r="BQ1619" s="1" t="s">
        <v>6540</v>
      </c>
      <c r="BR1619" s="1" t="s">
        <v>9539</v>
      </c>
      <c r="BS1619" s="1" t="s">
        <v>8974</v>
      </c>
      <c r="BT1619" s="2">
        <v>46233.4590972222</v>
      </c>
      <c r="BU1619" s="2">
        <v>46233.4767824074</v>
      </c>
      <c r="BV1619" s="1" t="s">
        <v>591</v>
      </c>
      <c r="BW1619" s="3">
        <v>47401</v>
      </c>
      <c r="BX1619" s="1" t="s">
        <v>12333</v>
      </c>
      <c r="BY1619" s="1" t="s">
        <v>597</v>
      </c>
      <c r="BZ1619" s="1" t="s">
        <v>8050</v>
      </c>
      <c r="CB1619" s="1" t="s">
        <v>85</v>
      </c>
      <c r="CC1619" s="1">
        <v>0</v>
      </c>
      <c r="CE1619" s="1">
        <v>0</v>
      </c>
      <c r="CG1619" s="1">
        <v>0</v>
      </c>
      <c r="CL1619" s="1" t="s">
        <v>8068</v>
      </c>
    </row>
    <row r="1620" s="1" customFormat="1" spans="1:90">
      <c r="C1620" s="1">
        <v>1</v>
      </c>
      <c r="F1620" s="1">
        <v>0</v>
      </c>
      <c r="K1620" s="1">
        <v>101073</v>
      </c>
      <c r="L1620" s="1" t="s">
        <v>26</v>
      </c>
      <c r="M1620" s="1"/>
      <c r="O1620" s="2">
        <v>46230.6402430556</v>
      </c>
      <c r="P1620" s="2">
        <v>46231</v>
      </c>
      <c r="R1620" s="1" t="s">
        <v>8051</v>
      </c>
      <c r="T1620" s="1" t="s">
        <v>8052</v>
      </c>
      <c r="U1620" s="1" t="s">
        <v>8053</v>
      </c>
      <c r="V1620" s="1" t="s">
        <v>26</v>
      </c>
      <c r="AB1620" s="1" t="s">
        <v>8054</v>
      </c>
      <c r="AD1620" s="1" t="s">
        <v>596</v>
      </c>
      <c r="AE1620" s="1" t="s">
        <v>2231</v>
      </c>
      <c r="AF1620" s="1"/>
      <c r="AG1620" s="3">
        <v>46233</v>
      </c>
      <c r="AI1620" s="1" t="s">
        <v>8071</v>
      </c>
      <c r="AJ1620" s="4">
        <v>1384</v>
      </c>
      <c r="AP1620" s="2">
        <v>46233.4776736111</v>
      </c>
      <c r="AR1620" s="3">
        <v>46232</v>
      </c>
      <c r="AS1620" s="1">
        <v>18195096852</v>
      </c>
      <c r="AT1620" s="1" t="s">
        <v>8073</v>
      </c>
      <c r="AU1620" s="2">
        <v>46231</v>
      </c>
      <c r="AV1620" s="1" t="s">
        <v>6655</v>
      </c>
      <c r="AW1620" s="1" t="s">
        <v>8068</v>
      </c>
      <c r="AY1620" s="1" t="s">
        <v>17220</v>
      </c>
      <c r="AZ1620" s="1" t="s">
        <v>8108</v>
      </c>
      <c r="BA1620" s="1" t="s">
        <v>17221</v>
      </c>
      <c r="BB1620" s="1" t="s">
        <v>17222</v>
      </c>
      <c r="BC1620" s="1" t="s">
        <v>496</v>
      </c>
      <c r="BD1620" s="1" t="s">
        <v>300</v>
      </c>
      <c r="BE1620" s="1" t="s">
        <v>17223</v>
      </c>
      <c r="BF1620" s="1" t="s">
        <v>8062</v>
      </c>
      <c r="BG1620" s="2">
        <v>46233.46875</v>
      </c>
      <c r="BH1620" s="2">
        <v>46230.6427199074</v>
      </c>
      <c r="BK1620" s="1" t="s">
        <v>17224</v>
      </c>
      <c r="BL1620" s="1" t="s">
        <v>8115</v>
      </c>
      <c r="BM1620" s="1" t="s">
        <v>8417</v>
      </c>
      <c r="BN1620" s="1" t="s">
        <v>601</v>
      </c>
      <c r="BO1620" s="1" t="s">
        <v>17225</v>
      </c>
      <c r="BP1620" s="1" t="s">
        <v>8067</v>
      </c>
      <c r="BQ1620" s="1" t="s">
        <v>6540</v>
      </c>
      <c r="BT1620" s="2">
        <v>46233.4725</v>
      </c>
      <c r="BU1620" s="2">
        <v>46233.4777430556</v>
      </c>
      <c r="BV1620" s="1" t="s">
        <v>621</v>
      </c>
      <c r="BW1620" s="3">
        <v>48059</v>
      </c>
      <c r="BX1620" s="1" t="s">
        <v>8384</v>
      </c>
      <c r="BY1620" s="1" t="s">
        <v>621</v>
      </c>
      <c r="BZ1620" s="1" t="s">
        <v>8050</v>
      </c>
      <c r="CB1620" s="1" t="s">
        <v>113</v>
      </c>
      <c r="CC1620" s="1">
        <v>0</v>
      </c>
      <c r="CE1620" s="1">
        <v>0</v>
      </c>
      <c r="CG1620" s="1">
        <v>0</v>
      </c>
      <c r="CL1620" s="1" t="s">
        <v>8068</v>
      </c>
    </row>
    <row r="1621" s="1" customFormat="1" spans="1:90">
      <c r="A1621" s="1" t="s">
        <v>12717</v>
      </c>
      <c r="F1621" s="1">
        <v>0</v>
      </c>
      <c r="K1621" s="1">
        <v>101325</v>
      </c>
      <c r="L1621" s="1" t="s">
        <v>24</v>
      </c>
      <c r="O1621" s="2">
        <v>46231.6758449074</v>
      </c>
      <c r="P1621" s="2">
        <v>46233.4166666667</v>
      </c>
      <c r="Q1621" s="1"/>
      <c r="R1621" s="1" t="s">
        <v>8051</v>
      </c>
      <c r="T1621" s="1" t="s">
        <v>8144</v>
      </c>
      <c r="U1621" s="1" t="s">
        <v>8053</v>
      </c>
      <c r="V1621" s="1" t="s">
        <v>24</v>
      </c>
      <c r="AB1621" s="1" t="s">
        <v>8054</v>
      </c>
      <c r="AD1621" s="1" t="s">
        <v>607</v>
      </c>
      <c r="AE1621" s="1" t="s">
        <v>3544</v>
      </c>
      <c r="AF1621" s="1" t="s">
        <v>8068</v>
      </c>
      <c r="AG1621" s="3">
        <v>46220</v>
      </c>
      <c r="AH1621" s="1" t="s">
        <v>606</v>
      </c>
      <c r="AI1621" s="1" t="s">
        <v>8071</v>
      </c>
      <c r="AJ1621" s="1">
        <v>56</v>
      </c>
      <c r="AN1621" s="1">
        <v>5</v>
      </c>
      <c r="AP1621" s="2">
        <v>46233.4778587963</v>
      </c>
      <c r="AQ1621" s="1" t="s">
        <v>8072</v>
      </c>
      <c r="AR1621" s="3">
        <v>46219</v>
      </c>
      <c r="AS1621" s="1">
        <v>18604884085</v>
      </c>
      <c r="AT1621" s="1" t="s">
        <v>8073</v>
      </c>
      <c r="AU1621" s="2">
        <v>46233.4166666667</v>
      </c>
      <c r="AV1621" s="1" t="s">
        <v>17226</v>
      </c>
      <c r="AW1621" s="1" t="s">
        <v>8068</v>
      </c>
      <c r="AY1621" s="1" t="s">
        <v>17227</v>
      </c>
      <c r="AZ1621" s="1" t="s">
        <v>8058</v>
      </c>
      <c r="BA1621" s="1" t="s">
        <v>17228</v>
      </c>
      <c r="BB1621" s="1" t="s">
        <v>4178</v>
      </c>
      <c r="BC1621" s="1" t="s">
        <v>489</v>
      </c>
      <c r="BD1621" s="1" t="s">
        <v>399</v>
      </c>
      <c r="BE1621" s="1" t="s">
        <v>17229</v>
      </c>
      <c r="BF1621" s="1" t="s">
        <v>3878</v>
      </c>
      <c r="BG1621" s="2">
        <v>46233.4166666667</v>
      </c>
      <c r="BH1621" s="2">
        <v>46231.6987962963</v>
      </c>
      <c r="BL1621" s="1" t="s">
        <v>8064</v>
      </c>
      <c r="BM1621" s="1" t="s">
        <v>8138</v>
      </c>
      <c r="BN1621" s="1" t="s">
        <v>601</v>
      </c>
      <c r="BO1621" s="1" t="s">
        <v>6582</v>
      </c>
      <c r="BP1621" s="1" t="s">
        <v>8067</v>
      </c>
      <c r="BQ1621" s="1" t="s">
        <v>6540</v>
      </c>
      <c r="BT1621" s="2">
        <v>46233.4259953704</v>
      </c>
      <c r="BU1621" s="2">
        <v>46233.4779976852</v>
      </c>
      <c r="BV1621" s="1" t="s">
        <v>742</v>
      </c>
      <c r="BW1621" s="3">
        <v>48046</v>
      </c>
      <c r="BX1621" s="1" t="s">
        <v>12720</v>
      </c>
      <c r="BY1621" s="1" t="s">
        <v>744</v>
      </c>
      <c r="BZ1621" s="1" t="s">
        <v>8050</v>
      </c>
      <c r="CB1621" s="1" t="s">
        <v>66</v>
      </c>
      <c r="CC1621" s="1">
        <v>175</v>
      </c>
      <c r="CD1621" s="1"/>
      <c r="CE1621" s="1">
        <v>175</v>
      </c>
      <c r="CF1621" s="1" t="s">
        <v>9936</v>
      </c>
      <c r="CG1621" s="1">
        <v>38.5</v>
      </c>
      <c r="CH1621" s="1"/>
      <c r="CI1621" s="1"/>
      <c r="CJ1621" s="1" t="s">
        <v>622</v>
      </c>
      <c r="CK1621" s="2">
        <v>46233.8283680556</v>
      </c>
      <c r="CL1621" s="1" t="s">
        <v>8068</v>
      </c>
    </row>
    <row r="1622" s="1" customFormat="1" spans="1:90">
      <c r="F1622" s="1">
        <v>0</v>
      </c>
      <c r="K1622" s="1">
        <v>101110</v>
      </c>
      <c r="L1622" s="1" t="s">
        <v>28</v>
      </c>
      <c r="M1622" s="1"/>
      <c r="O1622" s="2">
        <v>46233.4280902778</v>
      </c>
      <c r="P1622" s="2">
        <v>46233</v>
      </c>
      <c r="R1622" s="1" t="s">
        <v>8051</v>
      </c>
      <c r="T1622" s="1" t="s">
        <v>8052</v>
      </c>
      <c r="U1622" s="1" t="s">
        <v>8053</v>
      </c>
      <c r="V1622" s="1" t="s">
        <v>28</v>
      </c>
      <c r="AB1622" s="1" t="s">
        <v>8054</v>
      </c>
      <c r="AD1622" s="1" t="s">
        <v>596</v>
      </c>
      <c r="AE1622" s="1" t="s">
        <v>772</v>
      </c>
      <c r="AF1622" s="1" t="s">
        <v>8068</v>
      </c>
      <c r="AG1622" s="3">
        <v>46233</v>
      </c>
      <c r="AH1622" s="1"/>
      <c r="AI1622" s="1" t="s">
        <v>8055</v>
      </c>
      <c r="AJ1622" s="1">
        <v>150</v>
      </c>
      <c r="AM1622" s="1" t="s">
        <v>8068</v>
      </c>
      <c r="AO1622" s="1">
        <v>3.5</v>
      </c>
      <c r="AP1622" s="2">
        <v>46233.4780208333</v>
      </c>
      <c r="AQ1622" s="1" t="s">
        <v>8072</v>
      </c>
      <c r="AR1622" s="3">
        <v>46228</v>
      </c>
      <c r="AS1622" s="1">
        <v>18160562866</v>
      </c>
      <c r="AT1622" s="1" t="s">
        <v>8073</v>
      </c>
      <c r="AU1622" s="2">
        <v>46233</v>
      </c>
      <c r="AV1622" s="1" t="s">
        <v>17230</v>
      </c>
      <c r="AW1622" s="1" t="s">
        <v>8068</v>
      </c>
      <c r="AY1622" s="1" t="s">
        <v>17231</v>
      </c>
      <c r="AZ1622" s="1" t="s">
        <v>8460</v>
      </c>
      <c r="BA1622" s="1" t="s">
        <v>17232</v>
      </c>
      <c r="BB1622" s="1" t="s">
        <v>17233</v>
      </c>
      <c r="BC1622" s="1" t="s">
        <v>478</v>
      </c>
      <c r="BD1622" s="1" t="s">
        <v>239</v>
      </c>
      <c r="BE1622" s="1" t="s">
        <v>17234</v>
      </c>
      <c r="BF1622" s="1" t="s">
        <v>3878</v>
      </c>
      <c r="BG1622" s="2">
        <v>46233</v>
      </c>
      <c r="BH1622" s="2">
        <v>46233.4281481481</v>
      </c>
      <c r="BL1622" s="1" t="s">
        <v>8464</v>
      </c>
      <c r="BM1622" s="1" t="s">
        <v>9263</v>
      </c>
      <c r="BN1622" s="1" t="s">
        <v>601</v>
      </c>
      <c r="BO1622" s="1" t="s">
        <v>17235</v>
      </c>
      <c r="BP1622" s="1" t="s">
        <v>8082</v>
      </c>
      <c r="BQ1622" s="1" t="s">
        <v>6540</v>
      </c>
      <c r="BT1622" s="2">
        <v>46233.4502777778</v>
      </c>
      <c r="BU1622" s="2">
        <v>46233.4781365741</v>
      </c>
      <c r="BV1622" s="1" t="s">
        <v>591</v>
      </c>
      <c r="BW1622" s="3">
        <v>48059</v>
      </c>
      <c r="BX1622" s="1" t="s">
        <v>13466</v>
      </c>
      <c r="BY1622" s="1" t="s">
        <v>597</v>
      </c>
      <c r="BZ1622" s="1" t="s">
        <v>8050</v>
      </c>
      <c r="CB1622" s="1" t="s">
        <v>148</v>
      </c>
      <c r="CC1622" s="1">
        <v>0</v>
      </c>
      <c r="CD1622" s="1"/>
      <c r="CE1622" s="1">
        <v>0</v>
      </c>
      <c r="CF1622" s="1"/>
      <c r="CG1622" s="1">
        <v>0</v>
      </c>
      <c r="CH1622" s="1"/>
      <c r="CI1622" s="1"/>
      <c r="CJ1622" s="1"/>
      <c r="CK1622" s="1"/>
      <c r="CL1622" s="1" t="s">
        <v>8068</v>
      </c>
    </row>
    <row r="1623" s="1" customFormat="1" spans="1:90">
      <c r="A1623" s="1" t="s">
        <v>9170</v>
      </c>
      <c r="F1623" s="1">
        <v>0</v>
      </c>
      <c r="K1623" s="1">
        <v>101042</v>
      </c>
      <c r="L1623" s="1" t="s">
        <v>25</v>
      </c>
      <c r="O1623" s="2">
        <v>46230.5595601852</v>
      </c>
      <c r="P1623" s="2">
        <v>46233</v>
      </c>
      <c r="Q1623" s="1" t="s">
        <v>8050</v>
      </c>
      <c r="R1623" s="1" t="s">
        <v>8051</v>
      </c>
      <c r="T1623" s="1" t="s">
        <v>8052</v>
      </c>
      <c r="U1623" s="1" t="s">
        <v>8053</v>
      </c>
      <c r="V1623" s="1" t="s">
        <v>25</v>
      </c>
      <c r="AB1623" s="1" t="s">
        <v>8054</v>
      </c>
      <c r="AD1623" s="1" t="s">
        <v>596</v>
      </c>
      <c r="AE1623" s="1" t="s">
        <v>641</v>
      </c>
      <c r="AF1623" s="1" t="s">
        <v>8068</v>
      </c>
      <c r="AG1623" s="3">
        <v>46233</v>
      </c>
      <c r="AH1623" s="1"/>
      <c r="AI1623" s="1" t="s">
        <v>8071</v>
      </c>
      <c r="AJ1623" s="4">
        <v>1454</v>
      </c>
      <c r="AM1623" s="1" t="s">
        <v>8068</v>
      </c>
      <c r="AO1623" s="1">
        <v>2.4</v>
      </c>
      <c r="AP1623" s="2">
        <v>46233.4780671296</v>
      </c>
      <c r="AQ1623" s="1" t="s">
        <v>8072</v>
      </c>
      <c r="AR1623" s="3">
        <v>46231</v>
      </c>
      <c r="AS1623" s="1">
        <v>15101201729</v>
      </c>
      <c r="AT1623" s="1" t="s">
        <v>8073</v>
      </c>
      <c r="AU1623" s="2">
        <v>46233</v>
      </c>
      <c r="AV1623" s="1" t="s">
        <v>17236</v>
      </c>
      <c r="AW1623" s="1" t="s">
        <v>8068</v>
      </c>
      <c r="AY1623" s="1" t="s">
        <v>17237</v>
      </c>
      <c r="AZ1623" s="1" t="s">
        <v>8155</v>
      </c>
      <c r="BA1623" s="1" t="s">
        <v>17238</v>
      </c>
      <c r="BB1623" s="1" t="s">
        <v>17239</v>
      </c>
      <c r="BC1623" s="1" t="s">
        <v>463</v>
      </c>
      <c r="BD1623" s="1" t="s">
        <v>328</v>
      </c>
      <c r="BE1623" s="1" t="s">
        <v>17240</v>
      </c>
      <c r="BF1623" s="1" t="s">
        <v>3878</v>
      </c>
      <c r="BG1623" s="2">
        <v>46233.4166666667</v>
      </c>
      <c r="BH1623" s="2">
        <v>46230.5721064815</v>
      </c>
      <c r="BJ1623" s="1" t="s">
        <v>8215</v>
      </c>
      <c r="BL1623" s="1" t="s">
        <v>8159</v>
      </c>
      <c r="BM1623" s="1" t="s">
        <v>8343</v>
      </c>
      <c r="BN1623" s="1" t="s">
        <v>601</v>
      </c>
      <c r="BO1623" s="1" t="s">
        <v>17241</v>
      </c>
      <c r="BP1623" s="1" t="s">
        <v>8082</v>
      </c>
      <c r="BQ1623" s="1" t="s">
        <v>6540</v>
      </c>
      <c r="BR1623" s="1"/>
      <c r="BS1623" s="1"/>
      <c r="BT1623" s="2">
        <v>46233.4752777778</v>
      </c>
      <c r="BU1623" s="2">
        <v>46233.4781712963</v>
      </c>
      <c r="BV1623" s="1" t="s">
        <v>591</v>
      </c>
      <c r="BW1623" s="3">
        <v>48059</v>
      </c>
      <c r="BX1623" s="1" t="s">
        <v>8490</v>
      </c>
      <c r="BY1623" s="1" t="s">
        <v>597</v>
      </c>
      <c r="BZ1623" s="1" t="s">
        <v>8050</v>
      </c>
      <c r="CB1623" s="1" t="s">
        <v>83</v>
      </c>
      <c r="CC1623" s="1">
        <v>0</v>
      </c>
      <c r="CD1623" s="1"/>
      <c r="CE1623" s="1">
        <v>0</v>
      </c>
      <c r="CG1623" s="1">
        <v>0</v>
      </c>
      <c r="CH1623" s="1"/>
      <c r="CI1623" s="1"/>
      <c r="CL1623" s="1" t="s">
        <v>8068</v>
      </c>
    </row>
    <row r="1624" s="1" customFormat="1" spans="1:90">
      <c r="F1624" s="1">
        <v>0</v>
      </c>
      <c r="K1624" s="1">
        <v>101098</v>
      </c>
      <c r="L1624" s="1" t="s">
        <v>27</v>
      </c>
      <c r="O1624" s="2">
        <v>46233.4461689815</v>
      </c>
      <c r="P1624" s="2">
        <v>46233</v>
      </c>
      <c r="Q1624" s="1"/>
      <c r="R1624" s="1" t="s">
        <v>8051</v>
      </c>
      <c r="T1624" s="1" t="s">
        <v>8052</v>
      </c>
      <c r="U1624" s="1" t="s">
        <v>8053</v>
      </c>
      <c r="V1624" s="1" t="s">
        <v>27</v>
      </c>
      <c r="AB1624" s="1" t="s">
        <v>8054</v>
      </c>
      <c r="AD1624" s="1" t="s">
        <v>596</v>
      </c>
      <c r="AE1624" s="1" t="s">
        <v>2831</v>
      </c>
      <c r="AF1624" s="1" t="s">
        <v>8068</v>
      </c>
      <c r="AG1624" s="3">
        <v>46233</v>
      </c>
      <c r="AI1624" s="1" t="s">
        <v>8071</v>
      </c>
      <c r="AJ1624" s="1">
        <v>235</v>
      </c>
      <c r="AM1624" s="1" t="s">
        <v>8068</v>
      </c>
      <c r="AO1624" s="1">
        <v>4.5</v>
      </c>
      <c r="AP1624" s="2">
        <v>46233.478287037</v>
      </c>
      <c r="AQ1624" s="1" t="s">
        <v>8072</v>
      </c>
      <c r="AR1624" s="3">
        <v>46219</v>
      </c>
      <c r="AS1624" s="1">
        <v>17709721933</v>
      </c>
      <c r="AT1624" s="1" t="s">
        <v>8073</v>
      </c>
      <c r="AU1624" s="2">
        <v>46233</v>
      </c>
      <c r="AV1624" s="1" t="s">
        <v>17242</v>
      </c>
      <c r="AW1624" s="1" t="s">
        <v>8068</v>
      </c>
      <c r="AY1624" s="1" t="s">
        <v>16974</v>
      </c>
      <c r="AZ1624" s="1" t="s">
        <v>8187</v>
      </c>
      <c r="BA1624" s="1" t="s">
        <v>17243</v>
      </c>
      <c r="BB1624" s="1" t="s">
        <v>17244</v>
      </c>
      <c r="BC1624" s="1" t="s">
        <v>463</v>
      </c>
      <c r="BD1624" s="1" t="s">
        <v>253</v>
      </c>
      <c r="BE1624" s="1"/>
      <c r="BF1624" s="1" t="s">
        <v>3878</v>
      </c>
      <c r="BG1624" s="2">
        <v>46233.75</v>
      </c>
      <c r="BH1624" s="2">
        <v>46233.4498842593</v>
      </c>
      <c r="BJ1624" s="1" t="s">
        <v>17245</v>
      </c>
      <c r="BL1624" s="1" t="s">
        <v>8091</v>
      </c>
      <c r="BM1624" s="1" t="s">
        <v>16411</v>
      </c>
      <c r="BN1624" s="1" t="s">
        <v>601</v>
      </c>
      <c r="BO1624" s="1" t="s">
        <v>17246</v>
      </c>
      <c r="BP1624" s="1" t="s">
        <v>8082</v>
      </c>
      <c r="BQ1624" s="1" t="s">
        <v>6540</v>
      </c>
      <c r="BT1624" s="2">
        <v>46233.4752430556</v>
      </c>
      <c r="BU1624" s="2">
        <v>46233.4783564815</v>
      </c>
      <c r="BV1624" s="1" t="s">
        <v>591</v>
      </c>
      <c r="BW1624" s="3">
        <v>48059</v>
      </c>
      <c r="BX1624" s="1" t="s">
        <v>11468</v>
      </c>
      <c r="BY1624" s="1" t="s">
        <v>628</v>
      </c>
      <c r="BZ1624" s="1" t="s">
        <v>8050</v>
      </c>
      <c r="CB1624" s="1" t="s">
        <v>118</v>
      </c>
      <c r="CC1624" s="1">
        <v>0</v>
      </c>
      <c r="CE1624" s="1">
        <v>0</v>
      </c>
      <c r="CG1624" s="1">
        <v>0</v>
      </c>
      <c r="CL1624" s="1" t="s">
        <v>8068</v>
      </c>
    </row>
    <row r="1625" s="1" customFormat="1" spans="1:90">
      <c r="A1625" s="1" t="s">
        <v>17247</v>
      </c>
      <c r="F1625" s="1">
        <v>0</v>
      </c>
      <c r="K1625" s="1">
        <v>101311</v>
      </c>
      <c r="L1625" s="1" t="s">
        <v>23</v>
      </c>
      <c r="O1625" s="2">
        <v>46233.4773611111</v>
      </c>
      <c r="P1625" s="2">
        <v>46233</v>
      </c>
      <c r="R1625" s="1" t="s">
        <v>8051</v>
      </c>
      <c r="S1625" s="1"/>
      <c r="T1625" s="1" t="s">
        <v>8144</v>
      </c>
      <c r="U1625" s="1" t="s">
        <v>8053</v>
      </c>
      <c r="V1625" s="1" t="s">
        <v>23</v>
      </c>
      <c r="AB1625" s="1" t="s">
        <v>8054</v>
      </c>
      <c r="AD1625" s="1" t="s">
        <v>596</v>
      </c>
      <c r="AE1625" s="1" t="s">
        <v>3328</v>
      </c>
      <c r="AF1625" s="1" t="s">
        <v>8068</v>
      </c>
      <c r="AG1625" s="3">
        <v>45842</v>
      </c>
      <c r="AI1625" s="1" t="s">
        <v>8055</v>
      </c>
      <c r="AJ1625" s="1">
        <v>122</v>
      </c>
      <c r="AK1625" s="1"/>
      <c r="AP1625" s="2">
        <v>46233.4787847222</v>
      </c>
      <c r="AQ1625" s="1" t="s">
        <v>8072</v>
      </c>
      <c r="AR1625" s="3">
        <v>45837</v>
      </c>
      <c r="AS1625" s="1">
        <v>15049238553</v>
      </c>
      <c r="AT1625" s="1" t="s">
        <v>8595</v>
      </c>
      <c r="AU1625" s="2">
        <v>46233</v>
      </c>
      <c r="AV1625" s="1" t="s">
        <v>17248</v>
      </c>
      <c r="AW1625" s="1" t="s">
        <v>8068</v>
      </c>
      <c r="AY1625" s="1" t="s">
        <v>17249</v>
      </c>
      <c r="AZ1625" s="1" t="s">
        <v>8147</v>
      </c>
      <c r="BA1625" s="1" t="s">
        <v>17250</v>
      </c>
      <c r="BB1625" s="1" t="s">
        <v>17251</v>
      </c>
      <c r="BC1625" s="1" t="s">
        <v>448</v>
      </c>
      <c r="BD1625" s="1" t="s">
        <v>423</v>
      </c>
      <c r="BE1625" s="1" t="s">
        <v>17252</v>
      </c>
      <c r="BF1625" s="1" t="s">
        <v>3868</v>
      </c>
      <c r="BG1625" s="2">
        <v>46233.4779282407</v>
      </c>
      <c r="BH1625" s="2">
        <v>46233.4774537037</v>
      </c>
      <c r="BL1625" s="1" t="s">
        <v>8064</v>
      </c>
      <c r="BM1625" s="1" t="s">
        <v>8181</v>
      </c>
      <c r="BN1625" s="1" t="s">
        <v>590</v>
      </c>
      <c r="BO1625" s="1" t="s">
        <v>17253</v>
      </c>
      <c r="BP1625" s="1" t="s">
        <v>8082</v>
      </c>
      <c r="BQ1625" s="1" t="s">
        <v>6540</v>
      </c>
      <c r="BR1625" s="1" t="s">
        <v>12309</v>
      </c>
      <c r="BS1625" s="1" t="s">
        <v>17254</v>
      </c>
      <c r="BT1625" s="2">
        <v>46233.4780208333</v>
      </c>
      <c r="BU1625" s="2">
        <v>46233.4788541667</v>
      </c>
      <c r="BV1625" s="1" t="s">
        <v>818</v>
      </c>
      <c r="BW1625" s="3">
        <v>47668</v>
      </c>
      <c r="BX1625" s="1" t="s">
        <v>9297</v>
      </c>
      <c r="BY1625" s="1" t="s">
        <v>818</v>
      </c>
      <c r="BZ1625" s="1" t="s">
        <v>8050</v>
      </c>
      <c r="CB1625" s="1" t="s">
        <v>53</v>
      </c>
      <c r="CC1625" s="1">
        <v>0</v>
      </c>
      <c r="CE1625" s="1">
        <v>0</v>
      </c>
      <c r="CG1625" s="1">
        <v>0</v>
      </c>
      <c r="CL1625" s="1" t="s">
        <v>8068</v>
      </c>
    </row>
    <row r="1626" s="1" customFormat="1" spans="1:90">
      <c r="A1626" s="1" t="s">
        <v>17255</v>
      </c>
      <c r="F1626" s="1">
        <v>0</v>
      </c>
      <c r="K1626" s="1">
        <v>101042</v>
      </c>
      <c r="L1626" s="1" t="s">
        <v>25</v>
      </c>
      <c r="M1626" s="1"/>
      <c r="O1626" s="2">
        <v>46233.4578587963</v>
      </c>
      <c r="P1626" s="2">
        <v>46233</v>
      </c>
      <c r="Q1626" s="1" t="s">
        <v>8050</v>
      </c>
      <c r="R1626" s="1" t="s">
        <v>8051</v>
      </c>
      <c r="T1626" s="1" t="s">
        <v>8052</v>
      </c>
      <c r="U1626" s="1" t="s">
        <v>8053</v>
      </c>
      <c r="V1626" s="1" t="s">
        <v>25</v>
      </c>
      <c r="AB1626" s="1" t="s">
        <v>8054</v>
      </c>
      <c r="AD1626" s="1" t="s">
        <v>596</v>
      </c>
      <c r="AE1626" s="1" t="s">
        <v>2849</v>
      </c>
      <c r="AF1626" s="1" t="s">
        <v>8068</v>
      </c>
      <c r="AG1626" s="3">
        <v>44612</v>
      </c>
      <c r="AH1626" s="1"/>
      <c r="AI1626" s="1" t="s">
        <v>8071</v>
      </c>
      <c r="AJ1626" s="1">
        <v>169</v>
      </c>
      <c r="AP1626" s="2">
        <v>46233.4805092593</v>
      </c>
      <c r="AQ1626" s="1" t="s">
        <v>8106</v>
      </c>
      <c r="AR1626" s="3">
        <v>44542</v>
      </c>
      <c r="AS1626" s="1">
        <v>18093488482</v>
      </c>
      <c r="AT1626" s="1" t="s">
        <v>8056</v>
      </c>
      <c r="AU1626" s="2">
        <v>46233</v>
      </c>
      <c r="AV1626" s="1" t="s">
        <v>17256</v>
      </c>
      <c r="AW1626" s="1" t="s">
        <v>8068</v>
      </c>
      <c r="AY1626" s="1" t="s">
        <v>17257</v>
      </c>
      <c r="AZ1626" s="1" t="s">
        <v>8511</v>
      </c>
      <c r="BA1626" s="1" t="s">
        <v>17258</v>
      </c>
      <c r="BB1626" s="1" t="s">
        <v>5170</v>
      </c>
      <c r="BC1626" s="1" t="s">
        <v>463</v>
      </c>
      <c r="BD1626" s="1" t="s">
        <v>358</v>
      </c>
      <c r="BE1626" s="1" t="s">
        <v>17259</v>
      </c>
      <c r="BF1626" s="1" t="s">
        <v>3868</v>
      </c>
      <c r="BG1626" s="2">
        <v>46233</v>
      </c>
      <c r="BH1626" s="1"/>
      <c r="BL1626" s="1" t="s">
        <v>8159</v>
      </c>
      <c r="BM1626" s="1" t="s">
        <v>17260</v>
      </c>
      <c r="BN1626" s="1" t="s">
        <v>590</v>
      </c>
      <c r="BO1626" s="1" t="s">
        <v>17261</v>
      </c>
      <c r="BP1626" s="1" t="s">
        <v>8082</v>
      </c>
      <c r="BQ1626" s="1" t="s">
        <v>6540</v>
      </c>
      <c r="BR1626" s="1" t="s">
        <v>13152</v>
      </c>
      <c r="BS1626" s="1" t="s">
        <v>17262</v>
      </c>
      <c r="BT1626" s="2">
        <v>46233.4756597222</v>
      </c>
      <c r="BU1626" s="2">
        <v>46233.4805671296</v>
      </c>
      <c r="BV1626" s="1" t="s">
        <v>818</v>
      </c>
      <c r="BW1626" s="3">
        <v>46438</v>
      </c>
      <c r="BX1626" s="1" t="s">
        <v>17263</v>
      </c>
      <c r="BY1626" s="1" t="s">
        <v>818</v>
      </c>
      <c r="BZ1626" s="1" t="s">
        <v>8050</v>
      </c>
      <c r="CB1626" s="1" t="s">
        <v>94</v>
      </c>
      <c r="CC1626" s="1">
        <v>0</v>
      </c>
      <c r="CD1626" s="1"/>
      <c r="CE1626" s="1">
        <v>0</v>
      </c>
      <c r="CF1626" s="1"/>
      <c r="CG1626" s="1">
        <v>0</v>
      </c>
      <c r="CH1626" s="1"/>
      <c r="CI1626" s="1"/>
      <c r="CJ1626" s="1"/>
      <c r="CK1626" s="1"/>
      <c r="CL1626" s="1" t="s">
        <v>8068</v>
      </c>
    </row>
    <row r="1627" s="1" customFormat="1" spans="1:90">
      <c r="C1627" s="1">
        <v>1</v>
      </c>
      <c r="F1627" s="1">
        <v>0</v>
      </c>
      <c r="K1627" s="1">
        <v>101073</v>
      </c>
      <c r="L1627" s="1" t="s">
        <v>26</v>
      </c>
      <c r="O1627" s="2">
        <v>46222.6759259259</v>
      </c>
      <c r="P1627" s="2">
        <v>46224.375</v>
      </c>
      <c r="Q1627" s="1"/>
      <c r="R1627" s="1" t="s">
        <v>8051</v>
      </c>
      <c r="T1627" s="1" t="s">
        <v>8052</v>
      </c>
      <c r="U1627" s="1" t="s">
        <v>8053</v>
      </c>
      <c r="V1627" s="1" t="s">
        <v>26</v>
      </c>
      <c r="AB1627" s="1" t="s">
        <v>8054</v>
      </c>
      <c r="AD1627" s="1" t="s">
        <v>607</v>
      </c>
      <c r="AE1627" s="1" t="s">
        <v>685</v>
      </c>
      <c r="AF1627" s="1" t="s">
        <v>8068</v>
      </c>
      <c r="AG1627" s="3">
        <v>46233</v>
      </c>
      <c r="AH1627" s="1" t="s">
        <v>606</v>
      </c>
      <c r="AI1627" s="1" t="s">
        <v>8071</v>
      </c>
      <c r="AJ1627" s="1">
        <v>149</v>
      </c>
      <c r="AM1627" s="1" t="s">
        <v>8068</v>
      </c>
      <c r="AN1627" s="1"/>
      <c r="AO1627" s="1">
        <v>6.2</v>
      </c>
      <c r="AP1627" s="2">
        <v>46233.4807407407</v>
      </c>
      <c r="AQ1627" s="1" t="s">
        <v>8072</v>
      </c>
      <c r="AR1627" s="3">
        <v>46232</v>
      </c>
      <c r="AS1627" s="1">
        <v>18395296862</v>
      </c>
      <c r="AT1627" s="1" t="s">
        <v>8073</v>
      </c>
      <c r="AU1627" s="2">
        <v>46224.375</v>
      </c>
      <c r="AV1627" s="1" t="s">
        <v>17264</v>
      </c>
      <c r="AW1627" s="1" t="s">
        <v>8068</v>
      </c>
      <c r="AY1627" s="1" t="s">
        <v>17265</v>
      </c>
      <c r="AZ1627" s="1" t="s">
        <v>8108</v>
      </c>
      <c r="BA1627" s="1" t="s">
        <v>17266</v>
      </c>
      <c r="BB1627" s="1" t="s">
        <v>5462</v>
      </c>
      <c r="BC1627" s="1" t="s">
        <v>496</v>
      </c>
      <c r="BD1627" s="1" t="s">
        <v>299</v>
      </c>
      <c r="BE1627" s="1" t="s">
        <v>17267</v>
      </c>
      <c r="BF1627" s="1" t="s">
        <v>3878</v>
      </c>
      <c r="BG1627" s="2">
        <v>46233.375</v>
      </c>
      <c r="BH1627" s="2">
        <v>46222.6871875</v>
      </c>
      <c r="BJ1627" s="1" t="s">
        <v>8215</v>
      </c>
      <c r="BL1627" s="1" t="s">
        <v>8115</v>
      </c>
      <c r="BM1627" s="1" t="s">
        <v>8417</v>
      </c>
      <c r="BN1627" s="1" t="s">
        <v>601</v>
      </c>
      <c r="BO1627" s="1" t="s">
        <v>17268</v>
      </c>
      <c r="BP1627" s="1" t="s">
        <v>8082</v>
      </c>
      <c r="BQ1627" s="1" t="s">
        <v>6540</v>
      </c>
      <c r="BT1627" s="2">
        <v>46233.4025231482</v>
      </c>
      <c r="BU1627" s="2">
        <v>46233.4807986111</v>
      </c>
      <c r="BV1627" s="1" t="s">
        <v>591</v>
      </c>
      <c r="BW1627" s="3">
        <v>48059</v>
      </c>
      <c r="BX1627" s="1" t="s">
        <v>8483</v>
      </c>
      <c r="BY1627" s="1" t="s">
        <v>597</v>
      </c>
      <c r="BZ1627" s="1" t="s">
        <v>8050</v>
      </c>
      <c r="CB1627" s="1" t="s">
        <v>113</v>
      </c>
      <c r="CC1627" s="1">
        <v>50</v>
      </c>
      <c r="CD1627" s="1"/>
      <c r="CE1627" s="1">
        <v>50</v>
      </c>
      <c r="CF1627" s="1" t="s">
        <v>14691</v>
      </c>
      <c r="CG1627" s="1">
        <v>35</v>
      </c>
      <c r="CH1627" s="1"/>
      <c r="CI1627" s="1"/>
      <c r="CJ1627" s="1" t="s">
        <v>622</v>
      </c>
      <c r="CK1627" s="2">
        <v>46234.5890162037</v>
      </c>
      <c r="CL1627" s="1" t="s">
        <v>8068</v>
      </c>
    </row>
    <row r="1628" s="1" customFormat="1" spans="1:90">
      <c r="F1628" s="1">
        <v>0</v>
      </c>
      <c r="K1628" s="1">
        <v>101042</v>
      </c>
      <c r="L1628" s="1" t="s">
        <v>25</v>
      </c>
      <c r="O1628" s="2">
        <v>46233.4436805556</v>
      </c>
      <c r="P1628" s="2">
        <v>46233</v>
      </c>
      <c r="Q1628" s="1" t="s">
        <v>8050</v>
      </c>
      <c r="R1628" s="1" t="s">
        <v>8051</v>
      </c>
      <c r="S1628" s="1" t="s">
        <v>8096</v>
      </c>
      <c r="T1628" s="1" t="s">
        <v>8052</v>
      </c>
      <c r="U1628" s="1" t="s">
        <v>8053</v>
      </c>
      <c r="V1628" s="1" t="s">
        <v>25</v>
      </c>
      <c r="AB1628" s="1" t="s">
        <v>8054</v>
      </c>
      <c r="AD1628" s="1" t="s">
        <v>607</v>
      </c>
      <c r="AE1628" s="1" t="s">
        <v>671</v>
      </c>
      <c r="AF1628" s="1" t="s">
        <v>8068</v>
      </c>
      <c r="AG1628" s="3">
        <v>46233</v>
      </c>
      <c r="AH1628" s="1" t="s">
        <v>606</v>
      </c>
      <c r="AI1628" s="1" t="s">
        <v>8071</v>
      </c>
      <c r="AJ1628" s="1">
        <v>42</v>
      </c>
      <c r="AP1628" s="2">
        <v>46233.4809606482</v>
      </c>
      <c r="AQ1628" s="1" t="s">
        <v>8072</v>
      </c>
      <c r="AR1628" s="3">
        <v>46232</v>
      </c>
      <c r="AS1628" s="1">
        <v>18293855358</v>
      </c>
      <c r="AT1628" s="1" t="s">
        <v>8073</v>
      </c>
      <c r="AU1628" s="2">
        <v>46233</v>
      </c>
      <c r="AV1628" s="1" t="s">
        <v>17269</v>
      </c>
      <c r="AW1628" s="1" t="s">
        <v>8068</v>
      </c>
      <c r="AY1628" s="1" t="s">
        <v>17270</v>
      </c>
      <c r="AZ1628" s="1" t="s">
        <v>8220</v>
      </c>
      <c r="BA1628" s="1" t="s">
        <v>17271</v>
      </c>
      <c r="BB1628" s="1" t="s">
        <v>7645</v>
      </c>
      <c r="BC1628" s="1" t="s">
        <v>463</v>
      </c>
      <c r="BD1628" s="1" t="s">
        <v>363</v>
      </c>
      <c r="BE1628" s="1" t="s">
        <v>17272</v>
      </c>
      <c r="BF1628" s="1" t="s">
        <v>3903</v>
      </c>
      <c r="BG1628" s="2">
        <v>46233.4530555556</v>
      </c>
      <c r="BH1628" s="2">
        <v>46233.4437847222</v>
      </c>
      <c r="BL1628" s="1" t="s">
        <v>8159</v>
      </c>
      <c r="BM1628" s="1" t="s">
        <v>8591</v>
      </c>
      <c r="BN1628" s="1" t="s">
        <v>601</v>
      </c>
      <c r="BO1628" s="1" t="s">
        <v>7644</v>
      </c>
      <c r="BP1628" s="1" t="s">
        <v>8082</v>
      </c>
      <c r="BQ1628" s="1" t="s">
        <v>6540</v>
      </c>
      <c r="BR1628" s="1"/>
      <c r="BS1628" s="1"/>
      <c r="BT1628" s="2">
        <v>46233.456412037</v>
      </c>
      <c r="BU1628" s="2">
        <v>46233.4810069444</v>
      </c>
      <c r="BV1628" s="1" t="s">
        <v>818</v>
      </c>
      <c r="BW1628" s="3">
        <v>48059</v>
      </c>
      <c r="BX1628" s="1" t="s">
        <v>10033</v>
      </c>
      <c r="BY1628" s="1" t="s">
        <v>818</v>
      </c>
      <c r="BZ1628" s="1" t="s">
        <v>8050</v>
      </c>
      <c r="CB1628" s="1" t="s">
        <v>95</v>
      </c>
      <c r="CC1628" s="1">
        <v>222</v>
      </c>
      <c r="CD1628" s="1" t="s">
        <v>11842</v>
      </c>
      <c r="CE1628" s="1">
        <v>222</v>
      </c>
      <c r="CG1628" s="1">
        <v>0</v>
      </c>
      <c r="CH1628" s="1" t="s">
        <v>622</v>
      </c>
      <c r="CI1628" s="2">
        <v>46235.4219444444</v>
      </c>
      <c r="CL1628" s="1" t="s">
        <v>8068</v>
      </c>
    </row>
    <row r="1629" s="1" customFormat="1" spans="1:90">
      <c r="A1629" s="1" t="s">
        <v>15656</v>
      </c>
      <c r="F1629" s="1">
        <v>0</v>
      </c>
      <c r="K1629" s="1">
        <v>101042</v>
      </c>
      <c r="L1629" s="1" t="s">
        <v>25</v>
      </c>
      <c r="M1629" s="1" t="s">
        <v>8106</v>
      </c>
      <c r="O1629" s="2">
        <v>46231.4651851852</v>
      </c>
      <c r="P1629" s="2">
        <v>46231.6666666667</v>
      </c>
      <c r="R1629" s="1" t="s">
        <v>8051</v>
      </c>
      <c r="T1629" s="1" t="s">
        <v>8052</v>
      </c>
      <c r="U1629" s="1" t="s">
        <v>8053</v>
      </c>
      <c r="V1629" s="1" t="s">
        <v>25</v>
      </c>
      <c r="AB1629" s="1" t="s">
        <v>8054</v>
      </c>
      <c r="AD1629" s="1" t="s">
        <v>596</v>
      </c>
      <c r="AE1629" s="1" t="s">
        <v>2499</v>
      </c>
      <c r="AF1629" s="1" t="s">
        <v>8068</v>
      </c>
      <c r="AG1629" s="3">
        <v>46193</v>
      </c>
      <c r="AI1629" s="1" t="s">
        <v>8055</v>
      </c>
      <c r="AJ1629" s="1">
        <v>30</v>
      </c>
      <c r="AM1629" s="1" t="s">
        <v>8050</v>
      </c>
      <c r="AO1629" s="1">
        <v>3.3</v>
      </c>
      <c r="AP1629" s="2">
        <v>46233.4811226852</v>
      </c>
      <c r="AQ1629" s="1" t="s">
        <v>8072</v>
      </c>
      <c r="AR1629" s="3">
        <v>46192</v>
      </c>
      <c r="AS1629" s="1">
        <v>18093016597</v>
      </c>
      <c r="AT1629" s="1" t="s">
        <v>8056</v>
      </c>
      <c r="AU1629" s="2">
        <v>46231.6666666667</v>
      </c>
      <c r="AV1629" s="1" t="s">
        <v>17273</v>
      </c>
      <c r="AW1629" s="1" t="s">
        <v>8068</v>
      </c>
      <c r="AY1629" s="1" t="s">
        <v>15631</v>
      </c>
      <c r="AZ1629" s="1" t="s">
        <v>9045</v>
      </c>
      <c r="BA1629" s="1" t="s">
        <v>15632</v>
      </c>
      <c r="BB1629" s="1" t="s">
        <v>2838</v>
      </c>
      <c r="BC1629" s="1" t="s">
        <v>463</v>
      </c>
      <c r="BD1629" s="1" t="s">
        <v>355</v>
      </c>
      <c r="BE1629" s="1" t="s">
        <v>17274</v>
      </c>
      <c r="BF1629" s="1" t="s">
        <v>3878</v>
      </c>
      <c r="BG1629" s="2">
        <v>46233</v>
      </c>
      <c r="BH1629" s="2">
        <v>46231.4690625</v>
      </c>
      <c r="BL1629" s="1" t="s">
        <v>8159</v>
      </c>
      <c r="BM1629" s="1" t="s">
        <v>12417</v>
      </c>
      <c r="BN1629" s="1" t="s">
        <v>601</v>
      </c>
      <c r="BO1629" s="1" t="s">
        <v>15634</v>
      </c>
      <c r="BP1629" s="1" t="s">
        <v>8082</v>
      </c>
      <c r="BQ1629" s="1" t="s">
        <v>6540</v>
      </c>
      <c r="BT1629" s="2">
        <v>46233.4793981481</v>
      </c>
      <c r="BU1629" s="2">
        <v>46233.4811921296</v>
      </c>
      <c r="BV1629" s="1" t="s">
        <v>591</v>
      </c>
      <c r="BW1629" s="3">
        <v>48019</v>
      </c>
      <c r="BX1629" s="1" t="s">
        <v>15662</v>
      </c>
      <c r="BY1629" s="1" t="s">
        <v>597</v>
      </c>
      <c r="BZ1629" s="1" t="s">
        <v>8050</v>
      </c>
      <c r="CB1629" s="1" t="s">
        <v>93</v>
      </c>
      <c r="CC1629" s="1">
        <v>0</v>
      </c>
      <c r="CE1629" s="1">
        <v>0</v>
      </c>
      <c r="CG1629" s="1">
        <v>0</v>
      </c>
      <c r="CL1629" s="1" t="s">
        <v>8068</v>
      </c>
    </row>
    <row r="1630" s="1" customFormat="1" spans="1:90">
      <c r="F1630" s="1">
        <v>0</v>
      </c>
      <c r="K1630" s="1">
        <v>101311</v>
      </c>
      <c r="L1630" s="1" t="s">
        <v>23</v>
      </c>
      <c r="O1630" s="2">
        <v>46230.4156712963</v>
      </c>
      <c r="P1630" s="2">
        <v>46233</v>
      </c>
      <c r="Q1630" s="1" t="s">
        <v>8050</v>
      </c>
      <c r="R1630" s="1" t="s">
        <v>8051</v>
      </c>
      <c r="T1630" s="1" t="s">
        <v>8144</v>
      </c>
      <c r="U1630" s="1" t="s">
        <v>8053</v>
      </c>
      <c r="V1630" s="1" t="s">
        <v>23</v>
      </c>
      <c r="AB1630" s="1" t="s">
        <v>8054</v>
      </c>
      <c r="AD1630" s="1" t="s">
        <v>607</v>
      </c>
      <c r="AE1630" s="1" t="s">
        <v>626</v>
      </c>
      <c r="AF1630" s="1" t="s">
        <v>8068</v>
      </c>
      <c r="AG1630" s="3">
        <v>42216</v>
      </c>
      <c r="AH1630" s="1" t="s">
        <v>651</v>
      </c>
      <c r="AI1630" s="1" t="s">
        <v>8071</v>
      </c>
      <c r="AJ1630" s="1">
        <v>187</v>
      </c>
      <c r="AP1630" s="2">
        <v>46233.4814351852</v>
      </c>
      <c r="AQ1630" s="1" t="s">
        <v>8072</v>
      </c>
      <c r="AR1630" s="3">
        <v>42215</v>
      </c>
      <c r="AS1630" s="1">
        <v>13474995835</v>
      </c>
      <c r="AT1630" s="1"/>
      <c r="AU1630" s="2">
        <v>46233</v>
      </c>
      <c r="AV1630" s="1" t="s">
        <v>6655</v>
      </c>
      <c r="AW1630" s="1" t="s">
        <v>8050</v>
      </c>
      <c r="AY1630" s="1" t="s">
        <v>9314</v>
      </c>
      <c r="AZ1630" s="1" t="s">
        <v>8147</v>
      </c>
      <c r="BA1630" s="1" t="s">
        <v>9315</v>
      </c>
      <c r="BB1630" s="1" t="s">
        <v>3341</v>
      </c>
      <c r="BC1630" s="1" t="s">
        <v>448</v>
      </c>
      <c r="BD1630" s="1" t="s">
        <v>415</v>
      </c>
      <c r="BE1630" s="1" t="s">
        <v>17275</v>
      </c>
      <c r="BF1630" s="1" t="s">
        <v>593</v>
      </c>
      <c r="BG1630" s="2">
        <v>46233.3541666667</v>
      </c>
      <c r="BH1630" s="2">
        <v>46230.4159375</v>
      </c>
      <c r="BL1630" s="1" t="s">
        <v>8064</v>
      </c>
      <c r="BM1630" s="1" t="s">
        <v>8181</v>
      </c>
      <c r="BN1630" s="1" t="s">
        <v>590</v>
      </c>
      <c r="BO1630" s="1" t="s">
        <v>17276</v>
      </c>
      <c r="BP1630" s="1" t="s">
        <v>8082</v>
      </c>
      <c r="BQ1630" s="1" t="s">
        <v>6540</v>
      </c>
      <c r="BT1630" s="2">
        <v>46233.3709375</v>
      </c>
      <c r="BU1630" s="2">
        <v>46233.4815162037</v>
      </c>
      <c r="BV1630" s="1" t="s">
        <v>591</v>
      </c>
      <c r="BW1630" s="3">
        <v>44043</v>
      </c>
      <c r="BX1630" s="1" t="s">
        <v>9656</v>
      </c>
      <c r="BY1630" s="1" t="s">
        <v>628</v>
      </c>
      <c r="BZ1630" s="1" t="s">
        <v>8050</v>
      </c>
      <c r="CB1630" s="1" t="s">
        <v>48</v>
      </c>
      <c r="CC1630" s="1">
        <v>248</v>
      </c>
      <c r="CE1630" s="1">
        <v>248</v>
      </c>
      <c r="CL1630" s="1" t="s">
        <v>8068</v>
      </c>
    </row>
    <row r="1631" s="1" customFormat="1" spans="1:90">
      <c r="A1631" s="1" t="s">
        <v>818</v>
      </c>
      <c r="F1631" s="1">
        <v>0</v>
      </c>
      <c r="G1631" s="1"/>
      <c r="K1631" s="1">
        <v>101110</v>
      </c>
      <c r="L1631" s="1" t="s">
        <v>28</v>
      </c>
      <c r="M1631" s="1" t="s">
        <v>8106</v>
      </c>
      <c r="O1631" s="2">
        <v>46232.4489236111</v>
      </c>
      <c r="P1631" s="2">
        <v>46233</v>
      </c>
      <c r="Q1631" s="1"/>
      <c r="R1631" s="1" t="s">
        <v>8051</v>
      </c>
      <c r="T1631" s="1" t="s">
        <v>8052</v>
      </c>
      <c r="U1631" s="1" t="s">
        <v>8053</v>
      </c>
      <c r="V1631" s="1" t="s">
        <v>28</v>
      </c>
      <c r="AB1631" s="1" t="s">
        <v>8054</v>
      </c>
      <c r="AD1631" s="1" t="s">
        <v>596</v>
      </c>
      <c r="AE1631" s="1" t="s">
        <v>598</v>
      </c>
      <c r="AG1631" s="3">
        <v>46233</v>
      </c>
      <c r="AH1631" s="1"/>
      <c r="AI1631" s="1" t="s">
        <v>8071</v>
      </c>
      <c r="AJ1631" s="1">
        <v>406</v>
      </c>
      <c r="AP1631" s="2">
        <v>46233.4825347222</v>
      </c>
      <c r="AQ1631" s="1"/>
      <c r="AR1631" s="3">
        <v>46230</v>
      </c>
      <c r="AS1631" s="1">
        <v>13657587258</v>
      </c>
      <c r="AT1631" s="1" t="s">
        <v>8056</v>
      </c>
      <c r="AU1631" s="2">
        <v>46233</v>
      </c>
      <c r="AV1631" s="1" t="s">
        <v>6655</v>
      </c>
      <c r="AW1631" s="1" t="s">
        <v>8068</v>
      </c>
      <c r="AY1631" s="1" t="s">
        <v>17277</v>
      </c>
      <c r="AZ1631" s="1" t="s">
        <v>8957</v>
      </c>
      <c r="BA1631" s="1" t="s">
        <v>17278</v>
      </c>
      <c r="BB1631" s="1" t="s">
        <v>17279</v>
      </c>
      <c r="BC1631" s="1" t="s">
        <v>478</v>
      </c>
      <c r="BD1631" s="1" t="s">
        <v>155</v>
      </c>
      <c r="BE1631" s="1" t="s">
        <v>17280</v>
      </c>
      <c r="BF1631" s="1" t="s">
        <v>8112</v>
      </c>
      <c r="BG1631" s="2">
        <v>46233.5</v>
      </c>
      <c r="BH1631" s="2">
        <v>46232.4516782407</v>
      </c>
      <c r="BK1631" s="1" t="s">
        <v>17281</v>
      </c>
      <c r="BL1631" s="1" t="s">
        <v>8464</v>
      </c>
      <c r="BM1631" s="1" t="s">
        <v>8961</v>
      </c>
      <c r="BN1631" s="1" t="s">
        <v>601</v>
      </c>
      <c r="BO1631" s="1" t="s">
        <v>17282</v>
      </c>
      <c r="BP1631" s="1" t="s">
        <v>8082</v>
      </c>
      <c r="BQ1631" s="1" t="s">
        <v>6540</v>
      </c>
      <c r="BT1631" s="2">
        <v>46233.4799074074</v>
      </c>
      <c r="BU1631" s="2">
        <v>46233.4825810185</v>
      </c>
      <c r="BV1631" s="1" t="s">
        <v>818</v>
      </c>
      <c r="BW1631" s="3">
        <v>48059</v>
      </c>
      <c r="BX1631" s="1" t="s">
        <v>9516</v>
      </c>
      <c r="BY1631" s="1" t="s">
        <v>818</v>
      </c>
      <c r="BZ1631" s="1" t="s">
        <v>8050</v>
      </c>
      <c r="CB1631" s="1" t="s">
        <v>126</v>
      </c>
      <c r="CC1631" s="1">
        <v>0</v>
      </c>
      <c r="CD1631" s="1"/>
      <c r="CE1631" s="1">
        <v>0</v>
      </c>
      <c r="CG1631" s="1">
        <v>0</v>
      </c>
      <c r="CH1631" s="1"/>
      <c r="CI1631" s="1"/>
      <c r="CL1631" s="1" t="s">
        <v>8068</v>
      </c>
    </row>
    <row r="1632" s="1" customFormat="1" spans="1:90">
      <c r="F1632" s="1">
        <v>0</v>
      </c>
      <c r="K1632" s="1">
        <v>101042</v>
      </c>
      <c r="L1632" s="1" t="s">
        <v>25</v>
      </c>
      <c r="O1632" s="2">
        <v>46233.4442592593</v>
      </c>
      <c r="P1632" s="2">
        <v>46233</v>
      </c>
      <c r="Q1632" s="1"/>
      <c r="R1632" s="1" t="s">
        <v>8051</v>
      </c>
      <c r="S1632" s="1" t="s">
        <v>8096</v>
      </c>
      <c r="T1632" s="1" t="s">
        <v>8052</v>
      </c>
      <c r="U1632" s="1" t="s">
        <v>8053</v>
      </c>
      <c r="V1632" s="1" t="s">
        <v>25</v>
      </c>
      <c r="AB1632" s="1" t="s">
        <v>8054</v>
      </c>
      <c r="AD1632" s="1" t="s">
        <v>596</v>
      </c>
      <c r="AE1632" s="1" t="s">
        <v>2788</v>
      </c>
      <c r="AF1632" s="1" t="s">
        <v>8068</v>
      </c>
      <c r="AG1632" s="3">
        <v>46233</v>
      </c>
      <c r="AI1632" s="1" t="s">
        <v>8055</v>
      </c>
      <c r="AJ1632" s="1">
        <v>391</v>
      </c>
      <c r="AP1632" s="2">
        <v>46233.4826157407</v>
      </c>
      <c r="AQ1632" s="1" t="s">
        <v>8072</v>
      </c>
      <c r="AR1632" s="3">
        <v>46230</v>
      </c>
      <c r="AS1632" s="1">
        <v>17335575711</v>
      </c>
      <c r="AT1632" s="1" t="s">
        <v>8073</v>
      </c>
      <c r="AU1632" s="2">
        <v>46233</v>
      </c>
      <c r="AV1632" s="1" t="s">
        <v>17283</v>
      </c>
      <c r="AW1632" s="1" t="s">
        <v>8068</v>
      </c>
      <c r="AY1632" s="1" t="s">
        <v>17284</v>
      </c>
      <c r="AZ1632" s="1" t="s">
        <v>8155</v>
      </c>
      <c r="BA1632" s="1" t="s">
        <v>17285</v>
      </c>
      <c r="BB1632" s="1" t="s">
        <v>17286</v>
      </c>
      <c r="BC1632" s="1" t="s">
        <v>463</v>
      </c>
      <c r="BD1632" s="1" t="s">
        <v>369</v>
      </c>
      <c r="BE1632" s="1" t="s">
        <v>17287</v>
      </c>
      <c r="BF1632" s="1" t="s">
        <v>3903</v>
      </c>
      <c r="BG1632" s="2">
        <v>46233</v>
      </c>
      <c r="BH1632" s="2">
        <v>46233.4443865741</v>
      </c>
      <c r="BJ1632" s="1" t="s">
        <v>8215</v>
      </c>
      <c r="BL1632" s="1" t="s">
        <v>8159</v>
      </c>
      <c r="BM1632" s="1" t="s">
        <v>8343</v>
      </c>
      <c r="BN1632" s="1" t="s">
        <v>601</v>
      </c>
      <c r="BO1632" s="1" t="s">
        <v>17288</v>
      </c>
      <c r="BP1632" s="1" t="s">
        <v>8082</v>
      </c>
      <c r="BQ1632" s="1" t="s">
        <v>6540</v>
      </c>
      <c r="BT1632" s="2">
        <v>46233.4632291667</v>
      </c>
      <c r="BU1632" s="2">
        <v>46233.4826851852</v>
      </c>
      <c r="BV1632" s="1" t="s">
        <v>818</v>
      </c>
      <c r="BW1632" s="3">
        <v>48059</v>
      </c>
      <c r="BX1632" s="1" t="s">
        <v>10234</v>
      </c>
      <c r="BY1632" s="1" t="s">
        <v>818</v>
      </c>
      <c r="BZ1632" s="1" t="s">
        <v>8050</v>
      </c>
      <c r="CB1632" s="1" t="s">
        <v>97</v>
      </c>
      <c r="CC1632" s="1">
        <v>0</v>
      </c>
      <c r="CE1632" s="1">
        <v>0</v>
      </c>
      <c r="CG1632" s="1">
        <v>0</v>
      </c>
      <c r="CL1632" s="1" t="s">
        <v>8068</v>
      </c>
    </row>
    <row r="1633" s="1" customFormat="1" spans="1:90">
      <c r="A1633" s="1" t="s">
        <v>17289</v>
      </c>
      <c r="F1633" s="1">
        <v>0</v>
      </c>
      <c r="K1633" s="1">
        <v>101325</v>
      </c>
      <c r="L1633" s="1" t="s">
        <v>24</v>
      </c>
      <c r="O1633" s="2">
        <v>46232.4517476852</v>
      </c>
      <c r="P1633" s="2">
        <v>46233.4166666667</v>
      </c>
      <c r="Q1633" s="1" t="s">
        <v>8050</v>
      </c>
      <c r="R1633" s="1" t="s">
        <v>8051</v>
      </c>
      <c r="S1633" s="1"/>
      <c r="T1633" s="1" t="s">
        <v>8144</v>
      </c>
      <c r="U1633" s="1" t="s">
        <v>8053</v>
      </c>
      <c r="V1633" s="1" t="s">
        <v>24</v>
      </c>
      <c r="AB1633" s="1" t="s">
        <v>8054</v>
      </c>
      <c r="AD1633" s="1" t="s">
        <v>607</v>
      </c>
      <c r="AE1633" s="1" t="s">
        <v>3721</v>
      </c>
      <c r="AF1633" s="1" t="s">
        <v>8068</v>
      </c>
      <c r="AG1633" s="3">
        <v>41426</v>
      </c>
      <c r="AH1633" s="1" t="s">
        <v>606</v>
      </c>
      <c r="AI1633" s="1" t="s">
        <v>8071</v>
      </c>
      <c r="AJ1633" s="1">
        <v>130</v>
      </c>
      <c r="AK1633" s="1"/>
      <c r="AP1633" s="2">
        <v>46233.4825925926</v>
      </c>
      <c r="AQ1633" s="1" t="s">
        <v>8072</v>
      </c>
      <c r="AR1633" s="3">
        <v>41395</v>
      </c>
      <c r="AS1633" s="1">
        <v>15231773182</v>
      </c>
      <c r="AT1633" s="1"/>
      <c r="AU1633" s="2">
        <v>46233.4166666667</v>
      </c>
      <c r="AV1633" s="1" t="s">
        <v>17290</v>
      </c>
      <c r="AW1633" s="1" t="s">
        <v>8050</v>
      </c>
      <c r="AY1633" s="1" t="s">
        <v>17291</v>
      </c>
      <c r="AZ1633" s="1" t="s">
        <v>8058</v>
      </c>
      <c r="BA1633" s="1" t="s">
        <v>17292</v>
      </c>
      <c r="BB1633" s="1" t="s">
        <v>3754</v>
      </c>
      <c r="BC1633" s="1" t="s">
        <v>489</v>
      </c>
      <c r="BD1633" s="1" t="s">
        <v>392</v>
      </c>
      <c r="BE1633" s="1" t="s">
        <v>17293</v>
      </c>
      <c r="BF1633" s="1" t="s">
        <v>593</v>
      </c>
      <c r="BG1633" s="2">
        <v>46233.4166666667</v>
      </c>
      <c r="BH1633" s="2">
        <v>46232.4997569444</v>
      </c>
      <c r="BL1633" s="1" t="s">
        <v>8064</v>
      </c>
      <c r="BM1633" s="1" t="s">
        <v>8065</v>
      </c>
      <c r="BN1633" s="1" t="s">
        <v>590</v>
      </c>
      <c r="BO1633" s="1" t="s">
        <v>17294</v>
      </c>
      <c r="BP1633" s="1" t="s">
        <v>8082</v>
      </c>
      <c r="BQ1633" s="1" t="s">
        <v>6540</v>
      </c>
      <c r="BT1633" s="2">
        <v>46233.4818171296</v>
      </c>
      <c r="BU1633" s="2">
        <v>46233.4827777778</v>
      </c>
      <c r="BV1633" s="1" t="s">
        <v>591</v>
      </c>
      <c r="BW1633" s="3">
        <v>43252</v>
      </c>
      <c r="BX1633" s="1" t="s">
        <v>17295</v>
      </c>
      <c r="BY1633" s="1" t="s">
        <v>628</v>
      </c>
      <c r="BZ1633" s="1" t="s">
        <v>8050</v>
      </c>
      <c r="CB1633" s="1" t="s">
        <v>64</v>
      </c>
      <c r="CC1633" s="1">
        <v>198</v>
      </c>
      <c r="CE1633" s="1">
        <v>198</v>
      </c>
      <c r="CF1633" s="1" t="s">
        <v>10302</v>
      </c>
      <c r="CG1633" s="1">
        <v>75</v>
      </c>
      <c r="CJ1633" s="1" t="s">
        <v>622</v>
      </c>
      <c r="CK1633" s="2">
        <v>46233.8275347222</v>
      </c>
      <c r="CL1633" s="1" t="s">
        <v>8068</v>
      </c>
    </row>
    <row r="1634" s="1" customFormat="1" spans="1:90">
      <c r="F1634" s="1">
        <v>0</v>
      </c>
      <c r="K1634" s="1">
        <v>101042</v>
      </c>
      <c r="L1634" s="1" t="s">
        <v>25</v>
      </c>
      <c r="O1634" s="2">
        <v>46232.6057986111</v>
      </c>
      <c r="P1634" s="2">
        <v>46233.3333333333</v>
      </c>
      <c r="Q1634" s="1"/>
      <c r="R1634" s="1" t="s">
        <v>8051</v>
      </c>
      <c r="T1634" s="1" t="s">
        <v>8052</v>
      </c>
      <c r="U1634" s="1" t="s">
        <v>8053</v>
      </c>
      <c r="V1634" s="1" t="s">
        <v>25</v>
      </c>
      <c r="AB1634" s="1" t="s">
        <v>8054</v>
      </c>
      <c r="AD1634" s="1" t="s">
        <v>607</v>
      </c>
      <c r="AE1634" s="1" t="s">
        <v>2879</v>
      </c>
      <c r="AF1634" s="1"/>
      <c r="AG1634" s="3">
        <v>46233</v>
      </c>
      <c r="AH1634" s="1" t="s">
        <v>606</v>
      </c>
      <c r="AI1634" s="1" t="s">
        <v>8071</v>
      </c>
      <c r="AJ1634" s="1">
        <v>113</v>
      </c>
      <c r="AM1634" s="1" t="s">
        <v>8068</v>
      </c>
      <c r="AO1634" s="1">
        <v>3.6</v>
      </c>
      <c r="AP1634" s="2">
        <v>46233.4828240741</v>
      </c>
      <c r="AQ1634" s="1" t="s">
        <v>8072</v>
      </c>
      <c r="AR1634" s="3">
        <v>46229</v>
      </c>
      <c r="AS1634" s="1">
        <v>13830001262</v>
      </c>
      <c r="AT1634" s="1" t="s">
        <v>8073</v>
      </c>
      <c r="AU1634" s="2">
        <v>46233.3333333333</v>
      </c>
      <c r="AV1634" s="1" t="s">
        <v>17296</v>
      </c>
      <c r="AW1634" s="1" t="s">
        <v>8068</v>
      </c>
      <c r="AY1634" s="1" t="s">
        <v>17297</v>
      </c>
      <c r="AZ1634" s="1" t="s">
        <v>8277</v>
      </c>
      <c r="BA1634" s="1" t="s">
        <v>17298</v>
      </c>
      <c r="BB1634" s="1" t="s">
        <v>4754</v>
      </c>
      <c r="BC1634" s="1" t="s">
        <v>463</v>
      </c>
      <c r="BD1634" s="1" t="s">
        <v>322</v>
      </c>
      <c r="BE1634" s="1" t="s">
        <v>17299</v>
      </c>
      <c r="BF1634" s="1" t="s">
        <v>3878</v>
      </c>
      <c r="BG1634" s="2">
        <v>46233.3333333333</v>
      </c>
      <c r="BH1634" s="2">
        <v>46232.6074652778</v>
      </c>
      <c r="BL1634" s="1" t="s">
        <v>8159</v>
      </c>
      <c r="BM1634" s="1" t="s">
        <v>15991</v>
      </c>
      <c r="BN1634" s="1" t="s">
        <v>601</v>
      </c>
      <c r="BO1634" s="1" t="s">
        <v>17300</v>
      </c>
      <c r="BP1634" s="1" t="s">
        <v>8067</v>
      </c>
      <c r="BQ1634" s="1" t="s">
        <v>6540</v>
      </c>
      <c r="BT1634" s="2">
        <v>46233.4225115741</v>
      </c>
      <c r="BU1634" s="2">
        <v>46233.4829050926</v>
      </c>
      <c r="BV1634" s="1" t="s">
        <v>591</v>
      </c>
      <c r="BW1634" s="3">
        <v>48059</v>
      </c>
      <c r="BX1634" s="1" t="s">
        <v>8586</v>
      </c>
      <c r="BY1634" s="1" t="s">
        <v>597</v>
      </c>
      <c r="BZ1634" s="1" t="s">
        <v>8050</v>
      </c>
      <c r="CB1634" s="1" t="s">
        <v>78</v>
      </c>
      <c r="CC1634" s="1">
        <v>180</v>
      </c>
      <c r="CD1634" s="1"/>
      <c r="CE1634" s="1">
        <v>180</v>
      </c>
      <c r="CF1634" s="1"/>
      <c r="CG1634" s="1">
        <v>100</v>
      </c>
      <c r="CH1634" s="1"/>
      <c r="CI1634" s="1"/>
      <c r="CJ1634" s="1"/>
      <c r="CK1634" s="1"/>
      <c r="CL1634" s="1" t="s">
        <v>8068</v>
      </c>
    </row>
    <row r="1635" s="1" customFormat="1" spans="1:90">
      <c r="A1635" s="1" t="s">
        <v>621</v>
      </c>
      <c r="C1635" s="1">
        <v>1</v>
      </c>
      <c r="F1635" s="1">
        <v>0</v>
      </c>
      <c r="K1635" s="1">
        <v>101073</v>
      </c>
      <c r="L1635" s="1" t="s">
        <v>26</v>
      </c>
      <c r="M1635" s="1" t="s">
        <v>8106</v>
      </c>
      <c r="N1635" s="1"/>
      <c r="O1635" s="2">
        <v>46232.8817361111</v>
      </c>
      <c r="P1635" s="2">
        <v>46233.4166666667</v>
      </c>
      <c r="Q1635" s="1"/>
      <c r="R1635" s="1" t="s">
        <v>8051</v>
      </c>
      <c r="S1635" s="1"/>
      <c r="T1635" s="1" t="s">
        <v>8052</v>
      </c>
      <c r="U1635" s="1" t="s">
        <v>8840</v>
      </c>
      <c r="V1635" s="1" t="s">
        <v>26</v>
      </c>
      <c r="AB1635" s="1" t="s">
        <v>8054</v>
      </c>
      <c r="AD1635" s="1" t="s">
        <v>596</v>
      </c>
      <c r="AE1635" s="1" t="s">
        <v>2235</v>
      </c>
      <c r="AF1635" s="1"/>
      <c r="AG1635" s="3">
        <v>46233</v>
      </c>
      <c r="AI1635" s="1" t="s">
        <v>8055</v>
      </c>
      <c r="AJ1635" s="1">
        <v>346</v>
      </c>
      <c r="AP1635" s="2">
        <v>46233.483599537</v>
      </c>
      <c r="AQ1635" s="1"/>
      <c r="AR1635" s="3">
        <v>46211</v>
      </c>
      <c r="AS1635" s="1">
        <v>15909514649</v>
      </c>
      <c r="AT1635" s="1" t="s">
        <v>8056</v>
      </c>
      <c r="AU1635" s="2">
        <v>46233.4166666667</v>
      </c>
      <c r="AV1635" s="1" t="s">
        <v>6655</v>
      </c>
      <c r="AW1635" s="1" t="s">
        <v>8068</v>
      </c>
      <c r="AY1635" s="1" t="s">
        <v>17301</v>
      </c>
      <c r="AZ1635" s="1" t="s">
        <v>8108</v>
      </c>
      <c r="BA1635" s="1" t="s">
        <v>17302</v>
      </c>
      <c r="BB1635" s="1" t="s">
        <v>17303</v>
      </c>
      <c r="BC1635" s="1" t="s">
        <v>496</v>
      </c>
      <c r="BD1635" s="1" t="s">
        <v>296</v>
      </c>
      <c r="BE1635" s="1" t="s">
        <v>17304</v>
      </c>
      <c r="BF1635" s="1" t="s">
        <v>8112</v>
      </c>
      <c r="BG1635" s="2">
        <v>46233.4784722222</v>
      </c>
      <c r="BH1635" s="2">
        <v>46232.8818634259</v>
      </c>
      <c r="BK1635" s="1" t="s">
        <v>17305</v>
      </c>
      <c r="BL1635" s="1" t="s">
        <v>8115</v>
      </c>
      <c r="BM1635" s="1" t="s">
        <v>8568</v>
      </c>
      <c r="BN1635" s="1" t="s">
        <v>601</v>
      </c>
      <c r="BO1635" s="1" t="s">
        <v>17306</v>
      </c>
      <c r="BP1635" s="1" t="s">
        <v>8067</v>
      </c>
      <c r="BQ1635" s="1" t="s">
        <v>6540</v>
      </c>
      <c r="BT1635" s="2">
        <v>46233.4672916667</v>
      </c>
      <c r="BU1635" s="2">
        <v>46233.4836689815</v>
      </c>
      <c r="BV1635" s="1" t="s">
        <v>621</v>
      </c>
      <c r="BW1635" s="3">
        <v>47329</v>
      </c>
      <c r="BX1635" s="1" t="s">
        <v>14581</v>
      </c>
      <c r="BY1635" s="1" t="s">
        <v>621</v>
      </c>
      <c r="BZ1635" s="1" t="s">
        <v>8050</v>
      </c>
      <c r="CB1635" s="1" t="s">
        <v>113</v>
      </c>
      <c r="CC1635" s="1">
        <v>0</v>
      </c>
      <c r="CE1635" s="1">
        <v>0</v>
      </c>
      <c r="CG1635" s="1">
        <v>0</v>
      </c>
      <c r="CL1635" s="1" t="s">
        <v>8068</v>
      </c>
    </row>
    <row r="1636" s="1" customFormat="1" spans="1:90">
      <c r="C1636" s="1">
        <v>1</v>
      </c>
      <c r="F1636" s="1">
        <v>0</v>
      </c>
      <c r="K1636" s="1">
        <v>101073</v>
      </c>
      <c r="L1636" s="1" t="s">
        <v>26</v>
      </c>
      <c r="N1636" s="1">
        <v>265</v>
      </c>
      <c r="O1636" s="2">
        <v>46222.6773842593</v>
      </c>
      <c r="P1636" s="2">
        <v>46224.375</v>
      </c>
      <c r="Q1636" s="1"/>
      <c r="R1636" s="1" t="s">
        <v>8051</v>
      </c>
      <c r="S1636" s="1" t="s">
        <v>8096</v>
      </c>
      <c r="T1636" s="1" t="s">
        <v>8052</v>
      </c>
      <c r="U1636" s="1" t="s">
        <v>8053</v>
      </c>
      <c r="V1636" s="1" t="s">
        <v>26</v>
      </c>
      <c r="AB1636" s="1" t="s">
        <v>8054</v>
      </c>
      <c r="AD1636" s="1" t="s">
        <v>596</v>
      </c>
      <c r="AE1636" s="1" t="s">
        <v>685</v>
      </c>
      <c r="AF1636" s="1" t="s">
        <v>8068</v>
      </c>
      <c r="AG1636" s="3">
        <v>46233</v>
      </c>
      <c r="AI1636" s="1" t="s">
        <v>8071</v>
      </c>
      <c r="AJ1636" s="1">
        <v>149</v>
      </c>
      <c r="AP1636" s="2">
        <v>46233.4818981482</v>
      </c>
      <c r="AQ1636" s="1" t="s">
        <v>8072</v>
      </c>
      <c r="AR1636" s="3">
        <v>46232</v>
      </c>
      <c r="AS1636" s="1">
        <v>18395296862</v>
      </c>
      <c r="AT1636" s="1" t="s">
        <v>8073</v>
      </c>
      <c r="AU1636" s="2">
        <v>46224.375</v>
      </c>
      <c r="AV1636" s="1" t="s">
        <v>17307</v>
      </c>
      <c r="AW1636" s="1" t="s">
        <v>8068</v>
      </c>
      <c r="AY1636" s="1" t="s">
        <v>17265</v>
      </c>
      <c r="AZ1636" s="1" t="s">
        <v>8108</v>
      </c>
      <c r="BA1636" s="1" t="s">
        <v>17266</v>
      </c>
      <c r="BB1636" s="1" t="s">
        <v>17308</v>
      </c>
      <c r="BC1636" s="1" t="s">
        <v>496</v>
      </c>
      <c r="BD1636" s="1" t="s">
        <v>299</v>
      </c>
      <c r="BE1636" s="1"/>
      <c r="BF1636" s="1" t="s">
        <v>3878</v>
      </c>
      <c r="BG1636" s="2">
        <v>46233.375</v>
      </c>
      <c r="BH1636" s="2">
        <v>46222.6871990741</v>
      </c>
      <c r="BJ1636" s="1" t="s">
        <v>8215</v>
      </c>
      <c r="BL1636" s="1" t="s">
        <v>8115</v>
      </c>
      <c r="BM1636" s="1" t="s">
        <v>8417</v>
      </c>
      <c r="BN1636" s="1" t="s">
        <v>601</v>
      </c>
      <c r="BO1636" s="1" t="s">
        <v>17268</v>
      </c>
      <c r="BP1636" s="1" t="s">
        <v>8082</v>
      </c>
      <c r="BQ1636" s="1" t="s">
        <v>6540</v>
      </c>
      <c r="BR1636" s="1"/>
      <c r="BS1636" s="1"/>
      <c r="BT1636" s="2">
        <v>46233.4025231482</v>
      </c>
      <c r="BU1636" s="2">
        <v>46233.4846875</v>
      </c>
      <c r="BV1636" s="1" t="s">
        <v>602</v>
      </c>
      <c r="BW1636" s="3">
        <v>48059</v>
      </c>
      <c r="BX1636" s="1" t="s">
        <v>8766</v>
      </c>
      <c r="BY1636" s="1" t="s">
        <v>602</v>
      </c>
      <c r="BZ1636" s="1" t="s">
        <v>8050</v>
      </c>
      <c r="CB1636" s="1" t="s">
        <v>113</v>
      </c>
      <c r="CC1636" s="1">
        <v>0</v>
      </c>
      <c r="CE1636" s="1">
        <v>0</v>
      </c>
      <c r="CG1636" s="1">
        <v>0</v>
      </c>
      <c r="CL1636" s="1" t="s">
        <v>8068</v>
      </c>
    </row>
    <row r="1637" s="1" customFormat="1" spans="1:90">
      <c r="F1637" s="1">
        <v>0</v>
      </c>
      <c r="K1637" s="1">
        <v>101042</v>
      </c>
      <c r="L1637" s="1" t="s">
        <v>25</v>
      </c>
      <c r="O1637" s="2">
        <v>46233.4745138889</v>
      </c>
      <c r="P1637" s="2">
        <v>46233</v>
      </c>
      <c r="Q1637" s="1"/>
      <c r="R1637" s="1" t="s">
        <v>8051</v>
      </c>
      <c r="T1637" s="1" t="s">
        <v>8052</v>
      </c>
      <c r="U1637" s="1" t="s">
        <v>8053</v>
      </c>
      <c r="V1637" s="1" t="s">
        <v>25</v>
      </c>
      <c r="AB1637" s="1" t="s">
        <v>8054</v>
      </c>
      <c r="AD1637" s="1" t="s">
        <v>596</v>
      </c>
      <c r="AE1637" s="1" t="s">
        <v>3179</v>
      </c>
      <c r="AF1637" s="1" t="s">
        <v>8068</v>
      </c>
      <c r="AG1637" s="3">
        <v>46203</v>
      </c>
      <c r="AI1637" s="1" t="s">
        <v>8071</v>
      </c>
      <c r="AJ1637" s="1">
        <v>113</v>
      </c>
      <c r="AM1637" s="1" t="s">
        <v>8050</v>
      </c>
      <c r="AO1637" s="1">
        <v>4.5</v>
      </c>
      <c r="AP1637" s="2">
        <v>46233.4851041667</v>
      </c>
      <c r="AQ1637" s="1" t="s">
        <v>8072</v>
      </c>
      <c r="AR1637" s="3">
        <v>46050</v>
      </c>
      <c r="AS1637" s="1">
        <v>13713584475</v>
      </c>
      <c r="AT1637" s="1" t="s">
        <v>8073</v>
      </c>
      <c r="AU1637" s="2">
        <v>46233</v>
      </c>
      <c r="AV1637" s="1" t="s">
        <v>17309</v>
      </c>
      <c r="AW1637" s="1" t="s">
        <v>8068</v>
      </c>
      <c r="AY1637" s="1" t="s">
        <v>17310</v>
      </c>
      <c r="AZ1637" s="1" t="s">
        <v>8165</v>
      </c>
      <c r="BA1637" s="1" t="s">
        <v>17311</v>
      </c>
      <c r="BB1637" s="1" t="s">
        <v>17312</v>
      </c>
      <c r="BC1637" s="1" t="s">
        <v>463</v>
      </c>
      <c r="BD1637" s="1" t="s">
        <v>309</v>
      </c>
      <c r="BE1637" s="1" t="s">
        <v>17313</v>
      </c>
      <c r="BF1637" s="1" t="s">
        <v>3878</v>
      </c>
      <c r="BG1637" s="2">
        <v>46233</v>
      </c>
      <c r="BH1637" s="2">
        <v>46233.4745601852</v>
      </c>
      <c r="BJ1637" s="1" t="s">
        <v>8169</v>
      </c>
      <c r="BL1637" s="1" t="s">
        <v>8159</v>
      </c>
      <c r="BM1637" s="1" t="s">
        <v>8170</v>
      </c>
      <c r="BN1637" s="1" t="s">
        <v>601</v>
      </c>
      <c r="BO1637" s="1" t="s">
        <v>17314</v>
      </c>
      <c r="BP1637" s="1" t="s">
        <v>8082</v>
      </c>
      <c r="BQ1637" s="1" t="s">
        <v>6540</v>
      </c>
      <c r="BR1637" s="1"/>
      <c r="BS1637" s="1"/>
      <c r="BT1637" s="2">
        <v>46233.4831712963</v>
      </c>
      <c r="BU1637" s="2">
        <v>46233.485162037</v>
      </c>
      <c r="BV1637" s="1" t="s">
        <v>591</v>
      </c>
      <c r="BW1637" s="3">
        <v>48029</v>
      </c>
      <c r="BX1637" s="1" t="s">
        <v>8153</v>
      </c>
      <c r="BY1637" s="1" t="s">
        <v>726</v>
      </c>
      <c r="BZ1637" s="1" t="s">
        <v>8050</v>
      </c>
      <c r="CB1637" s="1" t="s">
        <v>68</v>
      </c>
      <c r="CC1637" s="1">
        <v>0</v>
      </c>
      <c r="CE1637" s="1">
        <v>0</v>
      </c>
      <c r="CG1637" s="1">
        <v>0</v>
      </c>
      <c r="CL1637" s="1" t="s">
        <v>8068</v>
      </c>
    </row>
    <row r="1638" s="1" customFormat="1" spans="1:90">
      <c r="F1638" s="1">
        <v>0</v>
      </c>
      <c r="K1638" s="1">
        <v>101110</v>
      </c>
      <c r="L1638" s="1" t="s">
        <v>28</v>
      </c>
      <c r="O1638" s="2">
        <v>46232.6679513889</v>
      </c>
      <c r="P1638" s="2">
        <v>46233</v>
      </c>
      <c r="Q1638" s="1" t="s">
        <v>8050</v>
      </c>
      <c r="R1638" s="1" t="s">
        <v>8051</v>
      </c>
      <c r="S1638" s="1"/>
      <c r="T1638" s="1" t="s">
        <v>8052</v>
      </c>
      <c r="U1638" s="1" t="s">
        <v>8053</v>
      </c>
      <c r="V1638" s="1" t="s">
        <v>28</v>
      </c>
      <c r="AB1638" s="1" t="s">
        <v>8054</v>
      </c>
      <c r="AD1638" s="1" t="s">
        <v>607</v>
      </c>
      <c r="AE1638" s="1" t="s">
        <v>1063</v>
      </c>
      <c r="AF1638" s="1" t="s">
        <v>8068</v>
      </c>
      <c r="AG1638" s="3">
        <v>46233</v>
      </c>
      <c r="AH1638" s="1" t="s">
        <v>606</v>
      </c>
      <c r="AI1638" s="1" t="s">
        <v>8071</v>
      </c>
      <c r="AJ1638" s="1">
        <v>50</v>
      </c>
      <c r="AM1638" s="1" t="s">
        <v>8068</v>
      </c>
      <c r="AO1638" s="1">
        <v>3.5</v>
      </c>
      <c r="AP1638" s="2">
        <v>46233.4865625</v>
      </c>
      <c r="AQ1638" s="1" t="s">
        <v>8072</v>
      </c>
      <c r="AR1638" s="3">
        <v>46230</v>
      </c>
      <c r="AS1638" s="1">
        <v>15739520998</v>
      </c>
      <c r="AT1638" s="1" t="s">
        <v>8073</v>
      </c>
      <c r="AU1638" s="2">
        <v>46233</v>
      </c>
      <c r="AV1638" s="1" t="s">
        <v>17315</v>
      </c>
      <c r="AW1638" s="1" t="s">
        <v>8068</v>
      </c>
      <c r="AY1638" s="1" t="s">
        <v>17316</v>
      </c>
      <c r="AZ1638" s="1" t="s">
        <v>8460</v>
      </c>
      <c r="BA1638" s="1" t="s">
        <v>17317</v>
      </c>
      <c r="BB1638" s="1" t="s">
        <v>6362</v>
      </c>
      <c r="BC1638" s="1" t="s">
        <v>478</v>
      </c>
      <c r="BD1638" s="1" t="s">
        <v>199</v>
      </c>
      <c r="BE1638" s="1" t="s">
        <v>17318</v>
      </c>
      <c r="BF1638" s="1" t="s">
        <v>3878</v>
      </c>
      <c r="BG1638" s="2">
        <v>46233.4375</v>
      </c>
      <c r="BH1638" s="2">
        <v>46232.7864583333</v>
      </c>
      <c r="BJ1638" s="1">
        <v>13199898688</v>
      </c>
      <c r="BL1638" s="1" t="s">
        <v>8464</v>
      </c>
      <c r="BM1638" s="1" t="s">
        <v>8495</v>
      </c>
      <c r="BN1638" s="1" t="s">
        <v>601</v>
      </c>
      <c r="BO1638" s="1" t="s">
        <v>17319</v>
      </c>
      <c r="BP1638" s="1" t="s">
        <v>8082</v>
      </c>
      <c r="BQ1638" s="1" t="s">
        <v>6540</v>
      </c>
      <c r="BT1638" s="2">
        <v>46233.4326157407</v>
      </c>
      <c r="BU1638" s="2">
        <v>46233.4866435185</v>
      </c>
      <c r="BV1638" s="1" t="s">
        <v>591</v>
      </c>
      <c r="BW1638" s="3">
        <v>48059</v>
      </c>
      <c r="BX1638" s="1" t="s">
        <v>8217</v>
      </c>
      <c r="BY1638" s="1" t="s">
        <v>597</v>
      </c>
      <c r="BZ1638" s="1" t="s">
        <v>8050</v>
      </c>
      <c r="CB1638" s="1" t="s">
        <v>135</v>
      </c>
      <c r="CC1638" s="1">
        <v>230</v>
      </c>
      <c r="CD1638" s="1"/>
      <c r="CE1638" s="1">
        <v>230</v>
      </c>
      <c r="CF1638" s="1" t="s">
        <v>14122</v>
      </c>
      <c r="CG1638" s="1">
        <v>135</v>
      </c>
      <c r="CH1638" s="1"/>
      <c r="CI1638" s="1"/>
      <c r="CJ1638" s="1" t="s">
        <v>622</v>
      </c>
      <c r="CK1638" s="2">
        <v>46234.0310416667</v>
      </c>
      <c r="CL1638" s="1" t="s">
        <v>8068</v>
      </c>
    </row>
    <row r="1639" s="1" customFormat="1" spans="1:90">
      <c r="A1639" s="1" t="s">
        <v>8718</v>
      </c>
      <c r="K1639" s="1">
        <v>101098</v>
      </c>
      <c r="L1639" s="1" t="s">
        <v>27</v>
      </c>
      <c r="O1639" s="2">
        <v>46232.710474537</v>
      </c>
      <c r="P1639" s="2">
        <v>46233.3333333333</v>
      </c>
      <c r="Q1639" s="1" t="s">
        <v>8050</v>
      </c>
      <c r="R1639" s="1" t="s">
        <v>8051</v>
      </c>
      <c r="T1639" s="1" t="s">
        <v>8052</v>
      </c>
      <c r="U1639" s="1" t="s">
        <v>8053</v>
      </c>
      <c r="V1639" s="1" t="s">
        <v>27</v>
      </c>
      <c r="AB1639" s="1" t="s">
        <v>8054</v>
      </c>
      <c r="AD1639" s="1" t="s">
        <v>596</v>
      </c>
      <c r="AE1639" s="1" t="s">
        <v>2818</v>
      </c>
      <c r="AF1639" s="1" t="s">
        <v>8068</v>
      </c>
      <c r="AG1639" s="3">
        <v>46238</v>
      </c>
      <c r="AH1639" s="1"/>
      <c r="AI1639" s="1" t="s">
        <v>8055</v>
      </c>
      <c r="AJ1639" s="1">
        <v>64</v>
      </c>
      <c r="AP1639" s="2">
        <v>46233.4869907407</v>
      </c>
      <c r="AQ1639" s="1" t="s">
        <v>8072</v>
      </c>
      <c r="AR1639" s="3">
        <v>46231</v>
      </c>
      <c r="AS1639" s="1">
        <v>18093663732</v>
      </c>
      <c r="AT1639" s="1" t="s">
        <v>8346</v>
      </c>
      <c r="AU1639" s="2">
        <v>46233.3333333333</v>
      </c>
      <c r="AV1639" s="1" t="s">
        <v>17320</v>
      </c>
      <c r="AW1639" s="1" t="s">
        <v>8068</v>
      </c>
      <c r="AY1639" s="1" t="s">
        <v>17321</v>
      </c>
      <c r="AZ1639" s="1" t="s">
        <v>8671</v>
      </c>
      <c r="BA1639" s="1" t="s">
        <v>17322</v>
      </c>
      <c r="BB1639" s="1" t="s">
        <v>17323</v>
      </c>
      <c r="BC1639" s="1" t="s">
        <v>463</v>
      </c>
      <c r="BD1639" s="1" t="s">
        <v>252</v>
      </c>
      <c r="BE1639" s="1" t="s">
        <v>17324</v>
      </c>
      <c r="BF1639" s="1" t="s">
        <v>8062</v>
      </c>
      <c r="BG1639" s="2">
        <v>46233.3333333333</v>
      </c>
      <c r="BH1639" s="2">
        <v>46232.7105555556</v>
      </c>
      <c r="BJ1639" s="1" t="s">
        <v>17325</v>
      </c>
      <c r="BL1639" s="1" t="s">
        <v>8159</v>
      </c>
      <c r="BM1639" s="1" t="s">
        <v>10449</v>
      </c>
      <c r="BN1639" s="1" t="s">
        <v>601</v>
      </c>
      <c r="BO1639" s="1" t="s">
        <v>17326</v>
      </c>
      <c r="BP1639" s="1" t="s">
        <v>8082</v>
      </c>
      <c r="BQ1639" s="1" t="s">
        <v>6540</v>
      </c>
      <c r="BT1639" s="2">
        <v>46233.4380671296</v>
      </c>
      <c r="BU1639" s="2">
        <v>46233.4869907407</v>
      </c>
      <c r="BV1639" s="1" t="s">
        <v>621</v>
      </c>
      <c r="BW1639" s="3">
        <v>48064</v>
      </c>
      <c r="BX1639" s="1" t="s">
        <v>8718</v>
      </c>
      <c r="BY1639" s="1" t="s">
        <v>917</v>
      </c>
      <c r="BZ1639" s="1" t="s">
        <v>8050</v>
      </c>
      <c r="CB1639" s="1" t="s">
        <v>117</v>
      </c>
      <c r="CC1639" s="1"/>
      <c r="CD1639" s="1"/>
      <c r="CE1639" s="1">
        <v>0</v>
      </c>
      <c r="CF1639" s="1"/>
      <c r="CG1639" s="1">
        <v>0</v>
      </c>
      <c r="CH1639" s="1"/>
      <c r="CI1639" s="1"/>
      <c r="CJ1639" s="1"/>
      <c r="CK1639" s="1"/>
      <c r="CL1639" s="1" t="s">
        <v>8068</v>
      </c>
    </row>
    <row r="1640" s="1" customFormat="1" spans="1:90">
      <c r="A1640" s="1" t="s">
        <v>8262</v>
      </c>
      <c r="F1640" s="1">
        <v>0</v>
      </c>
      <c r="K1640" s="1">
        <v>101325</v>
      </c>
      <c r="L1640" s="1" t="s">
        <v>24</v>
      </c>
      <c r="O1640" s="2">
        <v>46232.3635300926</v>
      </c>
      <c r="P1640" s="2">
        <v>46233</v>
      </c>
      <c r="Q1640" s="1" t="s">
        <v>8050</v>
      </c>
      <c r="R1640" s="1" t="s">
        <v>8051</v>
      </c>
      <c r="T1640" s="1" t="s">
        <v>8144</v>
      </c>
      <c r="U1640" s="1" t="s">
        <v>8053</v>
      </c>
      <c r="V1640" s="1" t="s">
        <v>24</v>
      </c>
      <c r="AB1640" s="1" t="s">
        <v>8054</v>
      </c>
      <c r="AD1640" s="1" t="s">
        <v>596</v>
      </c>
      <c r="AE1640" s="1" t="s">
        <v>3538</v>
      </c>
      <c r="AF1640" s="1" t="s">
        <v>8068</v>
      </c>
      <c r="AG1640" s="3">
        <v>46233</v>
      </c>
      <c r="AI1640" s="1" t="s">
        <v>8071</v>
      </c>
      <c r="AJ1640" s="1">
        <v>193</v>
      </c>
      <c r="AM1640" s="1" t="s">
        <v>8068</v>
      </c>
      <c r="AO1640" s="1">
        <v>3.8</v>
      </c>
      <c r="AP1640" s="2">
        <v>46233.4866319444</v>
      </c>
      <c r="AQ1640" s="1" t="s">
        <v>8072</v>
      </c>
      <c r="AR1640" s="3">
        <v>46232</v>
      </c>
      <c r="AS1640" s="1">
        <v>13214080908</v>
      </c>
      <c r="AT1640" s="1" t="s">
        <v>8056</v>
      </c>
      <c r="AU1640" s="2">
        <v>46233</v>
      </c>
      <c r="AV1640" s="1" t="s">
        <v>17327</v>
      </c>
      <c r="AW1640" s="1" t="s">
        <v>8068</v>
      </c>
      <c r="AY1640" s="1" t="s">
        <v>17328</v>
      </c>
      <c r="AZ1640" s="1" t="s">
        <v>8058</v>
      </c>
      <c r="BA1640" s="1" t="s">
        <v>17329</v>
      </c>
      <c r="BB1640" s="1" t="s">
        <v>17330</v>
      </c>
      <c r="BC1640" s="1" t="s">
        <v>489</v>
      </c>
      <c r="BD1640" s="1" t="s">
        <v>400</v>
      </c>
      <c r="BE1640" s="1" t="s">
        <v>17331</v>
      </c>
      <c r="BF1640" s="1" t="s">
        <v>3878</v>
      </c>
      <c r="BG1640" s="2">
        <v>46233.4166666667</v>
      </c>
      <c r="BH1640" s="2">
        <v>46232.3771990741</v>
      </c>
      <c r="BJ1640" s="1" t="s">
        <v>8215</v>
      </c>
      <c r="BL1640" s="1" t="s">
        <v>8064</v>
      </c>
      <c r="BM1640" s="1" t="s">
        <v>8065</v>
      </c>
      <c r="BN1640" s="1" t="s">
        <v>601</v>
      </c>
      <c r="BO1640" s="1" t="s">
        <v>6583</v>
      </c>
      <c r="BP1640" s="1" t="s">
        <v>8067</v>
      </c>
      <c r="BQ1640" s="1" t="s">
        <v>6540</v>
      </c>
      <c r="BT1640" s="2">
        <v>46233.4743402778</v>
      </c>
      <c r="BU1640" s="2">
        <v>46233.4870601852</v>
      </c>
      <c r="BV1640" s="1" t="s">
        <v>591</v>
      </c>
      <c r="BW1640" s="3">
        <v>48059</v>
      </c>
      <c r="BX1640" s="1" t="s">
        <v>8586</v>
      </c>
      <c r="BY1640" s="1" t="s">
        <v>597</v>
      </c>
      <c r="BZ1640" s="1" t="s">
        <v>8050</v>
      </c>
      <c r="CB1640" s="1" t="s">
        <v>66</v>
      </c>
      <c r="CC1640" s="1">
        <v>0</v>
      </c>
      <c r="CE1640" s="1">
        <v>0</v>
      </c>
      <c r="CG1640" s="1">
        <v>0</v>
      </c>
      <c r="CL1640" s="1" t="s">
        <v>8068</v>
      </c>
    </row>
    <row r="1641" s="1" customFormat="1" spans="1:90">
      <c r="F1641" s="1">
        <v>0</v>
      </c>
      <c r="K1641" s="1">
        <v>101042</v>
      </c>
      <c r="L1641" s="1" t="s">
        <v>25</v>
      </c>
      <c r="O1641" s="2">
        <v>46232.5596875</v>
      </c>
      <c r="P1641" s="2">
        <v>46233</v>
      </c>
      <c r="Q1641" s="1" t="s">
        <v>8050</v>
      </c>
      <c r="R1641" s="1" t="s">
        <v>8051</v>
      </c>
      <c r="T1641" s="1" t="s">
        <v>8052</v>
      </c>
      <c r="U1641" s="1" t="s">
        <v>8053</v>
      </c>
      <c r="V1641" s="1" t="s">
        <v>25</v>
      </c>
      <c r="X1641" s="1" t="s">
        <v>670</v>
      </c>
      <c r="AB1641" s="1" t="s">
        <v>8054</v>
      </c>
      <c r="AD1641" s="1" t="s">
        <v>607</v>
      </c>
      <c r="AE1641" s="1" t="s">
        <v>639</v>
      </c>
      <c r="AF1641" s="1" t="s">
        <v>8068</v>
      </c>
      <c r="AG1641" s="3">
        <v>46233</v>
      </c>
      <c r="AH1641" s="1" t="s">
        <v>606</v>
      </c>
      <c r="AI1641" s="1" t="s">
        <v>8071</v>
      </c>
      <c r="AJ1641" s="1">
        <v>106</v>
      </c>
      <c r="AM1641" s="1" t="s">
        <v>8050</v>
      </c>
      <c r="AO1641" s="1">
        <v>3.9</v>
      </c>
      <c r="AP1641" s="2">
        <v>46233.4871990741</v>
      </c>
      <c r="AQ1641" s="1" t="s">
        <v>8072</v>
      </c>
      <c r="AR1641" s="3">
        <v>46230</v>
      </c>
      <c r="AS1641" s="1">
        <v>13008756069</v>
      </c>
      <c r="AT1641" s="1" t="s">
        <v>8073</v>
      </c>
      <c r="AU1641" s="2">
        <v>46233</v>
      </c>
      <c r="AV1641" s="1" t="s">
        <v>17332</v>
      </c>
      <c r="AW1641" s="1" t="s">
        <v>8068</v>
      </c>
      <c r="AY1641" s="1" t="s">
        <v>17333</v>
      </c>
      <c r="AZ1641" s="1" t="s">
        <v>8155</v>
      </c>
      <c r="BA1641" s="1" t="s">
        <v>17334</v>
      </c>
      <c r="BB1641" s="1" t="s">
        <v>2545</v>
      </c>
      <c r="BC1641" s="1" t="s">
        <v>463</v>
      </c>
      <c r="BD1641" s="1" t="s">
        <v>346</v>
      </c>
      <c r="BE1641" s="1" t="s">
        <v>17335</v>
      </c>
      <c r="BF1641" s="1" t="s">
        <v>3878</v>
      </c>
      <c r="BG1641" s="2">
        <v>46233.3958333333</v>
      </c>
      <c r="BH1641" s="2">
        <v>46232.6871296296</v>
      </c>
      <c r="BJ1641" s="1" t="s">
        <v>17336</v>
      </c>
      <c r="BL1641" s="1" t="s">
        <v>8159</v>
      </c>
      <c r="BM1641" s="1" t="s">
        <v>12799</v>
      </c>
      <c r="BN1641" s="1" t="s">
        <v>601</v>
      </c>
      <c r="BO1641" s="1" t="s">
        <v>17337</v>
      </c>
      <c r="BP1641" s="1" t="s">
        <v>8082</v>
      </c>
      <c r="BQ1641" s="1" t="s">
        <v>6540</v>
      </c>
      <c r="BT1641" s="2">
        <v>46233.445</v>
      </c>
      <c r="BU1641" s="2">
        <v>46233.4876041667</v>
      </c>
      <c r="BV1641" s="1" t="s">
        <v>591</v>
      </c>
      <c r="BW1641" s="3">
        <v>48059</v>
      </c>
      <c r="BX1641" s="1" t="s">
        <v>9689</v>
      </c>
      <c r="BY1641" s="1" t="s">
        <v>726</v>
      </c>
      <c r="BZ1641" s="1" t="s">
        <v>8050</v>
      </c>
      <c r="CA1641" s="1">
        <v>0</v>
      </c>
      <c r="CB1641" s="1" t="s">
        <v>93</v>
      </c>
      <c r="CC1641" s="1">
        <v>458</v>
      </c>
      <c r="CD1641" s="1" t="s">
        <v>12800</v>
      </c>
      <c r="CE1641" s="1">
        <v>458</v>
      </c>
      <c r="CF1641" s="1" t="s">
        <v>8793</v>
      </c>
      <c r="CG1641" s="1">
        <v>343.5</v>
      </c>
      <c r="CH1641" s="1" t="s">
        <v>622</v>
      </c>
      <c r="CI1641" s="2">
        <v>46235.4233449074</v>
      </c>
      <c r="CJ1641" s="1" t="s">
        <v>622</v>
      </c>
      <c r="CK1641" s="2">
        <v>46235.4261574074</v>
      </c>
      <c r="CL1641" s="1" t="s">
        <v>8068</v>
      </c>
    </row>
    <row r="1642" s="1" customFormat="1" spans="1:90">
      <c r="F1642" s="1">
        <v>0</v>
      </c>
      <c r="K1642" s="1">
        <v>101325</v>
      </c>
      <c r="L1642" s="1" t="s">
        <v>24</v>
      </c>
      <c r="O1642" s="2">
        <v>46232.5115972222</v>
      </c>
      <c r="P1642" s="2">
        <v>46233</v>
      </c>
      <c r="Q1642" s="1" t="s">
        <v>8050</v>
      </c>
      <c r="R1642" s="1" t="s">
        <v>8051</v>
      </c>
      <c r="T1642" s="1" t="s">
        <v>8144</v>
      </c>
      <c r="U1642" s="1" t="s">
        <v>8053</v>
      </c>
      <c r="V1642" s="1" t="s">
        <v>24</v>
      </c>
      <c r="AB1642" s="1" t="s">
        <v>8054</v>
      </c>
      <c r="AD1642" s="1" t="s">
        <v>596</v>
      </c>
      <c r="AE1642" s="1" t="s">
        <v>3560</v>
      </c>
      <c r="AF1642" s="1"/>
      <c r="AG1642" s="1"/>
      <c r="AH1642" s="1"/>
      <c r="AI1642" s="1" t="s">
        <v>8071</v>
      </c>
      <c r="AJ1642" s="1">
        <v>27</v>
      </c>
      <c r="AP1642" s="2">
        <v>46233.4878356481</v>
      </c>
      <c r="AQ1642" s="1"/>
      <c r="AR1642" s="1"/>
      <c r="AS1642" s="1">
        <v>18748134968</v>
      </c>
      <c r="AT1642" s="1"/>
      <c r="AU1642" s="2">
        <v>46233</v>
      </c>
      <c r="AV1642" s="1"/>
      <c r="AW1642" s="1" t="s">
        <v>8050</v>
      </c>
      <c r="AY1642" s="1" t="s">
        <v>17338</v>
      </c>
      <c r="AZ1642" s="1" t="s">
        <v>8058</v>
      </c>
      <c r="BA1642" s="1" t="s">
        <v>17339</v>
      </c>
      <c r="BB1642" s="1" t="s">
        <v>17340</v>
      </c>
      <c r="BC1642" s="1" t="s">
        <v>489</v>
      </c>
      <c r="BD1642" s="1" t="s">
        <v>384</v>
      </c>
      <c r="BE1642" s="1" t="s">
        <v>17341</v>
      </c>
      <c r="BF1642" s="1" t="s">
        <v>8062</v>
      </c>
      <c r="BG1642" s="2">
        <v>46233.4791666667</v>
      </c>
      <c r="BH1642" s="2">
        <v>46232.5512962963</v>
      </c>
      <c r="BL1642" s="1" t="s">
        <v>8064</v>
      </c>
      <c r="BM1642" s="1" t="s">
        <v>8065</v>
      </c>
      <c r="BN1642" s="1" t="s">
        <v>601</v>
      </c>
      <c r="BO1642" s="1" t="s">
        <v>17342</v>
      </c>
      <c r="BP1642" s="1" t="s">
        <v>8067</v>
      </c>
      <c r="BQ1642" s="1" t="s">
        <v>6540</v>
      </c>
      <c r="BT1642" s="2">
        <v>46233.486875</v>
      </c>
      <c r="BU1642" s="2">
        <v>46233.4878935185</v>
      </c>
      <c r="BV1642" s="1" t="s">
        <v>621</v>
      </c>
      <c r="BW1642" s="1"/>
      <c r="BX1642" s="1"/>
      <c r="BY1642" s="1"/>
      <c r="BZ1642" s="1" t="s">
        <v>8050</v>
      </c>
      <c r="CB1642" s="1" t="s">
        <v>60</v>
      </c>
      <c r="CC1642" s="1">
        <v>0</v>
      </c>
      <c r="CE1642" s="1">
        <v>0</v>
      </c>
      <c r="CF1642" s="1"/>
      <c r="CG1642" s="1">
        <v>0</v>
      </c>
      <c r="CL1642" s="1" t="s">
        <v>8068</v>
      </c>
    </row>
    <row r="1643" s="1" customFormat="1" spans="1:90">
      <c r="A1643" s="1" t="s">
        <v>17343</v>
      </c>
      <c r="F1643" s="1">
        <v>0</v>
      </c>
      <c r="K1643" s="1">
        <v>101110</v>
      </c>
      <c r="L1643" s="1" t="s">
        <v>28</v>
      </c>
      <c r="O1643" s="2">
        <v>46232.4404513889</v>
      </c>
      <c r="P1643" s="2">
        <v>46233</v>
      </c>
      <c r="R1643" s="1" t="s">
        <v>8051</v>
      </c>
      <c r="T1643" s="1" t="s">
        <v>8052</v>
      </c>
      <c r="U1643" s="1" t="s">
        <v>8053</v>
      </c>
      <c r="V1643" s="1" t="s">
        <v>28</v>
      </c>
      <c r="AB1643" s="1" t="s">
        <v>8054</v>
      </c>
      <c r="AD1643" s="1" t="s">
        <v>607</v>
      </c>
      <c r="AE1643" s="1" t="s">
        <v>697</v>
      </c>
      <c r="AF1643" s="1" t="s">
        <v>8068</v>
      </c>
      <c r="AG1643" s="3">
        <v>46233</v>
      </c>
      <c r="AH1643" s="1" t="s">
        <v>606</v>
      </c>
      <c r="AI1643" s="1" t="s">
        <v>8071</v>
      </c>
      <c r="AJ1643" s="1">
        <v>69</v>
      </c>
      <c r="AM1643" s="1" t="s">
        <v>8068</v>
      </c>
      <c r="AO1643" s="1">
        <v>5.1</v>
      </c>
      <c r="AP1643" s="2">
        <v>46233.4857175926</v>
      </c>
      <c r="AQ1643" s="1" t="s">
        <v>8106</v>
      </c>
      <c r="AR1643" s="3">
        <v>46203</v>
      </c>
      <c r="AS1643" s="1">
        <v>18699056332</v>
      </c>
      <c r="AT1643" s="1" t="s">
        <v>8056</v>
      </c>
      <c r="AU1643" s="2">
        <v>46233</v>
      </c>
      <c r="AV1643" s="1" t="s">
        <v>17344</v>
      </c>
      <c r="AW1643" s="1" t="s">
        <v>8068</v>
      </c>
      <c r="AY1643" s="1" t="s">
        <v>17345</v>
      </c>
      <c r="AZ1643" s="1" t="s">
        <v>8460</v>
      </c>
      <c r="BA1643" s="1" t="s">
        <v>17346</v>
      </c>
      <c r="BB1643" s="1" t="s">
        <v>1444</v>
      </c>
      <c r="BC1643" s="1" t="s">
        <v>478</v>
      </c>
      <c r="BD1643" s="1" t="s">
        <v>162</v>
      </c>
      <c r="BE1643" s="1" t="s">
        <v>17347</v>
      </c>
      <c r="BF1643" s="1" t="s">
        <v>3878</v>
      </c>
      <c r="BG1643" s="2">
        <v>46233.4166666667</v>
      </c>
      <c r="BH1643" s="2">
        <v>46232.4486689815</v>
      </c>
      <c r="BJ1643" s="1" t="s">
        <v>8215</v>
      </c>
      <c r="BL1643" s="1" t="s">
        <v>8464</v>
      </c>
      <c r="BM1643" s="1" t="s">
        <v>9081</v>
      </c>
      <c r="BN1643" s="1" t="s">
        <v>601</v>
      </c>
      <c r="BO1643" s="1" t="s">
        <v>17348</v>
      </c>
      <c r="BP1643" s="1" t="s">
        <v>8082</v>
      </c>
      <c r="BQ1643" s="1" t="s">
        <v>6540</v>
      </c>
      <c r="BT1643" s="2">
        <v>46233.4262037037</v>
      </c>
      <c r="BU1643" s="2">
        <v>46233.4880439815</v>
      </c>
      <c r="BV1643" s="1" t="s">
        <v>591</v>
      </c>
      <c r="BW1643" s="3">
        <v>48059</v>
      </c>
      <c r="BX1643" s="1" t="s">
        <v>16583</v>
      </c>
      <c r="BY1643" s="1" t="s">
        <v>628</v>
      </c>
      <c r="BZ1643" s="1" t="s">
        <v>8050</v>
      </c>
      <c r="CB1643" s="1" t="s">
        <v>129</v>
      </c>
      <c r="CC1643" s="1">
        <v>100</v>
      </c>
      <c r="CD1643" s="1" t="s">
        <v>17349</v>
      </c>
      <c r="CE1643" s="1">
        <v>100</v>
      </c>
      <c r="CF1643" s="1"/>
      <c r="CG1643" s="1">
        <v>0</v>
      </c>
      <c r="CH1643" s="1" t="s">
        <v>622</v>
      </c>
      <c r="CI1643" s="2">
        <v>46233.9821412037</v>
      </c>
      <c r="CJ1643" s="1"/>
      <c r="CK1643" s="1"/>
      <c r="CL1643" s="1" t="s">
        <v>8068</v>
      </c>
    </row>
    <row r="1644" s="1" customFormat="1" spans="1:90">
      <c r="A1644" s="1" t="s">
        <v>621</v>
      </c>
      <c r="F1644" s="1">
        <v>0</v>
      </c>
      <c r="K1644" s="1">
        <v>101311</v>
      </c>
      <c r="L1644" s="1" t="s">
        <v>23</v>
      </c>
      <c r="M1644" s="1" t="s">
        <v>8106</v>
      </c>
      <c r="O1644" s="2">
        <v>46233.3822800926</v>
      </c>
      <c r="P1644" s="2">
        <v>46233.5</v>
      </c>
      <c r="Q1644" s="1"/>
      <c r="R1644" s="1" t="s">
        <v>8051</v>
      </c>
      <c r="S1644" s="1"/>
      <c r="T1644" s="1" t="s">
        <v>8144</v>
      </c>
      <c r="U1644" s="1" t="s">
        <v>8053</v>
      </c>
      <c r="V1644" s="1" t="s">
        <v>23</v>
      </c>
      <c r="AB1644" s="1" t="s">
        <v>8054</v>
      </c>
      <c r="AD1644" s="1" t="s">
        <v>596</v>
      </c>
      <c r="AE1644" s="1" t="s">
        <v>3318</v>
      </c>
      <c r="AF1644" s="1"/>
      <c r="AG1644" s="1"/>
      <c r="AH1644" s="1"/>
      <c r="AI1644" s="1" t="s">
        <v>8055</v>
      </c>
      <c r="AJ1644" s="1">
        <v>7</v>
      </c>
      <c r="AK1644" s="1"/>
      <c r="AP1644" s="2">
        <v>46233.4880324074</v>
      </c>
      <c r="AQ1644" s="1"/>
      <c r="AR1644" s="1"/>
      <c r="AS1644" s="1">
        <v>13327194301</v>
      </c>
      <c r="AT1644" s="1" t="s">
        <v>8056</v>
      </c>
      <c r="AU1644" s="2">
        <v>46233.5</v>
      </c>
      <c r="AV1644" s="1"/>
      <c r="AW1644" s="1" t="s">
        <v>8050</v>
      </c>
      <c r="AY1644" s="1" t="s">
        <v>17350</v>
      </c>
      <c r="AZ1644" s="1" t="s">
        <v>8147</v>
      </c>
      <c r="BA1644" s="1" t="s">
        <v>17351</v>
      </c>
      <c r="BB1644" s="1" t="s">
        <v>17352</v>
      </c>
      <c r="BC1644" s="1" t="s">
        <v>448</v>
      </c>
      <c r="BD1644" s="1" t="s">
        <v>416</v>
      </c>
      <c r="BE1644" s="1" t="s">
        <v>17353</v>
      </c>
      <c r="BF1644" s="1" t="s">
        <v>8062</v>
      </c>
      <c r="BG1644" s="2">
        <v>46233.5</v>
      </c>
      <c r="BH1644" s="2">
        <v>46233.3823263889</v>
      </c>
      <c r="BK1644" s="1" t="s">
        <v>17354</v>
      </c>
      <c r="BL1644" s="1" t="s">
        <v>8064</v>
      </c>
      <c r="BM1644" s="1" t="s">
        <v>8780</v>
      </c>
      <c r="BN1644" s="1" t="s">
        <v>601</v>
      </c>
      <c r="BO1644" s="1" t="s">
        <v>17355</v>
      </c>
      <c r="BP1644" s="1" t="s">
        <v>8082</v>
      </c>
      <c r="BQ1644" s="1" t="s">
        <v>6540</v>
      </c>
      <c r="BT1644" s="2">
        <v>46233.4644560185</v>
      </c>
      <c r="BU1644" s="2">
        <v>46233.4881018518</v>
      </c>
      <c r="BV1644" s="1" t="s">
        <v>621</v>
      </c>
      <c r="BW1644" s="1"/>
      <c r="BX1644" s="1"/>
      <c r="BY1644" s="1"/>
      <c r="BZ1644" s="1" t="s">
        <v>8050</v>
      </c>
      <c r="CB1644" s="1" t="s">
        <v>48</v>
      </c>
      <c r="CC1644" s="1">
        <v>0</v>
      </c>
      <c r="CE1644" s="1">
        <v>0</v>
      </c>
      <c r="CL1644" s="1" t="s">
        <v>8068</v>
      </c>
    </row>
    <row r="1645" s="1" customFormat="1" spans="1:90">
      <c r="F1645" s="1">
        <v>0</v>
      </c>
      <c r="K1645" s="1">
        <v>101311</v>
      </c>
      <c r="L1645" s="1" t="s">
        <v>23</v>
      </c>
      <c r="O1645" s="2">
        <v>46233.4850115741</v>
      </c>
      <c r="P1645" s="2">
        <v>46233</v>
      </c>
      <c r="Q1645" s="1" t="s">
        <v>8050</v>
      </c>
      <c r="R1645" s="1" t="s">
        <v>8051</v>
      </c>
      <c r="T1645" s="1" t="s">
        <v>8144</v>
      </c>
      <c r="U1645" s="1" t="s">
        <v>8053</v>
      </c>
      <c r="V1645" s="1" t="s">
        <v>23</v>
      </c>
      <c r="AB1645" s="1" t="s">
        <v>8054</v>
      </c>
      <c r="AD1645" s="1" t="s">
        <v>596</v>
      </c>
      <c r="AE1645" s="1" t="s">
        <v>3321</v>
      </c>
      <c r="AF1645" s="1"/>
      <c r="AG1645" s="3">
        <v>46233</v>
      </c>
      <c r="AI1645" s="1" t="s">
        <v>8055</v>
      </c>
      <c r="AJ1645" s="1">
        <v>5</v>
      </c>
      <c r="AP1645" s="2">
        <v>46233.4881828704</v>
      </c>
      <c r="AQ1645" s="1" t="s">
        <v>8072</v>
      </c>
      <c r="AR1645" s="3">
        <v>46232</v>
      </c>
      <c r="AS1645" s="1">
        <v>15847082292</v>
      </c>
      <c r="AU1645" s="2">
        <v>46233</v>
      </c>
      <c r="AV1645" s="1" t="s">
        <v>17356</v>
      </c>
      <c r="AW1645" s="1" t="s">
        <v>8068</v>
      </c>
      <c r="AY1645" s="1" t="s">
        <v>17357</v>
      </c>
      <c r="AZ1645" s="1" t="s">
        <v>8147</v>
      </c>
      <c r="BA1645" s="1" t="s">
        <v>17358</v>
      </c>
      <c r="BB1645" s="1" t="s">
        <v>4717</v>
      </c>
      <c r="BC1645" s="1" t="s">
        <v>448</v>
      </c>
      <c r="BD1645" s="1" t="s">
        <v>417</v>
      </c>
      <c r="BE1645" s="1" t="s">
        <v>17359</v>
      </c>
      <c r="BF1645" s="1" t="s">
        <v>3868</v>
      </c>
      <c r="BG1645" s="2">
        <v>46233.4858564815</v>
      </c>
      <c r="BH1645" s="2">
        <v>46233.4850810185</v>
      </c>
      <c r="BL1645" s="1" t="s">
        <v>8064</v>
      </c>
      <c r="BM1645" s="1" t="s">
        <v>8151</v>
      </c>
      <c r="BN1645" s="1" t="s">
        <v>590</v>
      </c>
      <c r="BO1645" s="1" t="s">
        <v>17360</v>
      </c>
      <c r="BP1645" s="1" t="s">
        <v>8067</v>
      </c>
      <c r="BQ1645" s="1" t="s">
        <v>6540</v>
      </c>
      <c r="BR1645" s="1" t="s">
        <v>17361</v>
      </c>
      <c r="BS1645" s="1" t="s">
        <v>17362</v>
      </c>
      <c r="BT1645" s="2">
        <v>46233.4865509259</v>
      </c>
      <c r="BU1645" s="2">
        <v>46233.4882523148</v>
      </c>
      <c r="BV1645" s="1" t="s">
        <v>1199</v>
      </c>
      <c r="BW1645" s="3">
        <v>48059</v>
      </c>
      <c r="BX1645" s="1" t="s">
        <v>9368</v>
      </c>
      <c r="BY1645" s="1" t="s">
        <v>1199</v>
      </c>
      <c r="BZ1645" s="1" t="s">
        <v>8050</v>
      </c>
      <c r="CB1645" s="1" t="s">
        <v>48</v>
      </c>
      <c r="CC1645" s="1">
        <v>0</v>
      </c>
      <c r="CE1645" s="1">
        <v>0</v>
      </c>
      <c r="CL1645" s="1" t="s">
        <v>8068</v>
      </c>
    </row>
    <row r="1646" s="1" customFormat="1" spans="1:90">
      <c r="F1646" s="1">
        <v>0</v>
      </c>
      <c r="K1646" s="1">
        <v>101110</v>
      </c>
      <c r="L1646" s="1" t="s">
        <v>28</v>
      </c>
      <c r="O1646" s="2">
        <v>46232.7786574074</v>
      </c>
      <c r="P1646" s="2">
        <v>46233</v>
      </c>
      <c r="Q1646" s="1" t="s">
        <v>8050</v>
      </c>
      <c r="R1646" s="1" t="s">
        <v>8051</v>
      </c>
      <c r="S1646" s="1"/>
      <c r="T1646" s="1" t="s">
        <v>8052</v>
      </c>
      <c r="U1646" s="1" t="s">
        <v>8053</v>
      </c>
      <c r="V1646" s="1" t="s">
        <v>28</v>
      </c>
      <c r="AB1646" s="1" t="s">
        <v>8054</v>
      </c>
      <c r="AD1646" s="1" t="s">
        <v>596</v>
      </c>
      <c r="AE1646" s="1" t="s">
        <v>648</v>
      </c>
      <c r="AF1646" s="1" t="s">
        <v>8068</v>
      </c>
      <c r="AG1646" s="3">
        <v>44977</v>
      </c>
      <c r="AI1646" s="1" t="s">
        <v>8055</v>
      </c>
      <c r="AJ1646" s="1">
        <v>11</v>
      </c>
      <c r="AK1646" s="1"/>
      <c r="AM1646" s="1" t="s">
        <v>8068</v>
      </c>
      <c r="AP1646" s="2">
        <v>46233.4896643519</v>
      </c>
      <c r="AQ1646" s="1" t="s">
        <v>8072</v>
      </c>
      <c r="AR1646" s="3">
        <v>44959</v>
      </c>
      <c r="AS1646" s="1">
        <v>18299199087</v>
      </c>
      <c r="AT1646" s="1"/>
      <c r="AU1646" s="2">
        <v>46233</v>
      </c>
      <c r="AV1646" s="1" t="s">
        <v>17363</v>
      </c>
      <c r="AW1646" s="1" t="s">
        <v>8068</v>
      </c>
      <c r="AY1646" s="1" t="s">
        <v>17364</v>
      </c>
      <c r="AZ1646" s="1" t="s">
        <v>8460</v>
      </c>
      <c r="BA1646" s="1" t="s">
        <v>17365</v>
      </c>
      <c r="BB1646" s="1" t="s">
        <v>17366</v>
      </c>
      <c r="BC1646" s="1" t="s">
        <v>478</v>
      </c>
      <c r="BD1646" s="1" t="s">
        <v>235</v>
      </c>
      <c r="BE1646" s="1" t="s">
        <v>17367</v>
      </c>
      <c r="BF1646" s="1" t="s">
        <v>3868</v>
      </c>
      <c r="BG1646" s="2">
        <v>46233.4713888889</v>
      </c>
      <c r="BH1646" s="2">
        <v>46232.7786921296</v>
      </c>
      <c r="BL1646" s="1" t="s">
        <v>8464</v>
      </c>
      <c r="BM1646" s="1" t="s">
        <v>9093</v>
      </c>
      <c r="BN1646" s="1" t="s">
        <v>590</v>
      </c>
      <c r="BO1646" s="1" t="s">
        <v>17368</v>
      </c>
      <c r="BP1646" s="1" t="s">
        <v>8082</v>
      </c>
      <c r="BQ1646" s="1" t="s">
        <v>6540</v>
      </c>
      <c r="BR1646" s="1" t="s">
        <v>9539</v>
      </c>
      <c r="BS1646" s="1" t="s">
        <v>8974</v>
      </c>
      <c r="BT1646" s="2">
        <v>46233.4874537037</v>
      </c>
      <c r="BU1646" s="2">
        <v>46233.4897337963</v>
      </c>
      <c r="BV1646" s="1" t="s">
        <v>591</v>
      </c>
      <c r="BW1646" s="3">
        <v>46803</v>
      </c>
      <c r="BX1646" s="1" t="s">
        <v>12528</v>
      </c>
      <c r="BY1646" s="1" t="s">
        <v>597</v>
      </c>
      <c r="BZ1646" s="1" t="s">
        <v>8050</v>
      </c>
      <c r="CB1646" s="1" t="s">
        <v>147</v>
      </c>
      <c r="CC1646" s="1">
        <v>0</v>
      </c>
      <c r="CE1646" s="1">
        <v>0</v>
      </c>
      <c r="CG1646" s="1">
        <v>0</v>
      </c>
      <c r="CL1646" s="1" t="s">
        <v>8068</v>
      </c>
    </row>
    <row r="1647" s="1" customFormat="1" spans="1:90">
      <c r="A1647" s="1" t="s">
        <v>9501</v>
      </c>
      <c r="F1647" s="1">
        <v>0</v>
      </c>
      <c r="K1647" s="1">
        <v>101042</v>
      </c>
      <c r="L1647" s="1" t="s">
        <v>25</v>
      </c>
      <c r="O1647" s="2">
        <v>46231.8572453704</v>
      </c>
      <c r="P1647" s="2">
        <v>46232</v>
      </c>
      <c r="R1647" s="1" t="s">
        <v>8051</v>
      </c>
      <c r="S1647" s="1"/>
      <c r="T1647" s="1" t="s">
        <v>8052</v>
      </c>
      <c r="U1647" s="1" t="s">
        <v>8053</v>
      </c>
      <c r="V1647" s="1" t="s">
        <v>25</v>
      </c>
      <c r="AB1647" s="1" t="s">
        <v>8054</v>
      </c>
      <c r="AD1647" s="1" t="s">
        <v>607</v>
      </c>
      <c r="AE1647" s="1" t="s">
        <v>687</v>
      </c>
      <c r="AF1647" s="1" t="s">
        <v>8068</v>
      </c>
      <c r="AG1647" s="3">
        <v>42205</v>
      </c>
      <c r="AH1647" s="1" t="s">
        <v>606</v>
      </c>
      <c r="AI1647" s="1" t="s">
        <v>8055</v>
      </c>
      <c r="AJ1647" s="1">
        <v>33</v>
      </c>
      <c r="AK1647" s="1"/>
      <c r="AP1647" s="2">
        <v>46233.490787037</v>
      </c>
      <c r="AQ1647" s="1" t="s">
        <v>8072</v>
      </c>
      <c r="AR1647" s="3">
        <v>42204</v>
      </c>
      <c r="AS1647" s="1">
        <v>19901416019</v>
      </c>
      <c r="AT1647" s="1"/>
      <c r="AU1647" s="2">
        <v>46232</v>
      </c>
      <c r="AV1647" s="1" t="s">
        <v>17369</v>
      </c>
      <c r="AW1647" s="1" t="s">
        <v>8050</v>
      </c>
      <c r="AY1647" s="1" t="s">
        <v>17370</v>
      </c>
      <c r="AZ1647" s="1" t="s">
        <v>8155</v>
      </c>
      <c r="BA1647" s="1" t="s">
        <v>17371</v>
      </c>
      <c r="BB1647" s="1" t="s">
        <v>2571</v>
      </c>
      <c r="BC1647" s="1" t="s">
        <v>463</v>
      </c>
      <c r="BD1647" s="1" t="s">
        <v>342</v>
      </c>
      <c r="BE1647" s="1" t="s">
        <v>17372</v>
      </c>
      <c r="BF1647" s="1" t="s">
        <v>3868</v>
      </c>
      <c r="BG1647" s="2">
        <v>46233.475787037</v>
      </c>
      <c r="BH1647" s="2">
        <v>46231.857337963</v>
      </c>
      <c r="BJ1647" s="1" t="s">
        <v>17373</v>
      </c>
      <c r="BL1647" s="1" t="s">
        <v>8159</v>
      </c>
      <c r="BM1647" s="1" t="s">
        <v>8343</v>
      </c>
      <c r="BN1647" s="1" t="s">
        <v>590</v>
      </c>
      <c r="BO1647" s="1" t="s">
        <v>17374</v>
      </c>
      <c r="BP1647" s="1" t="s">
        <v>8082</v>
      </c>
      <c r="BQ1647" s="1" t="s">
        <v>6540</v>
      </c>
      <c r="BR1647" s="1" t="s">
        <v>10506</v>
      </c>
      <c r="BS1647" s="1" t="s">
        <v>9861</v>
      </c>
      <c r="BT1647" s="2">
        <v>46233.4778935185</v>
      </c>
      <c r="BU1647" s="2">
        <v>46233.4908449074</v>
      </c>
      <c r="BV1647" s="1" t="s">
        <v>591</v>
      </c>
      <c r="BW1647" s="3">
        <v>44032</v>
      </c>
      <c r="BX1647" s="1" t="s">
        <v>9507</v>
      </c>
      <c r="BY1647" s="1" t="s">
        <v>628</v>
      </c>
      <c r="BZ1647" s="1" t="s">
        <v>8050</v>
      </c>
      <c r="CB1647" s="1" t="s">
        <v>92</v>
      </c>
      <c r="CC1647" s="1">
        <v>240</v>
      </c>
      <c r="CD1647" s="1" t="s">
        <v>14041</v>
      </c>
      <c r="CE1647" s="1">
        <v>240</v>
      </c>
      <c r="CF1647" s="1" t="s">
        <v>14017</v>
      </c>
      <c r="CG1647" s="1">
        <v>105</v>
      </c>
      <c r="CH1647" s="1" t="s">
        <v>622</v>
      </c>
      <c r="CI1647" s="2">
        <v>46235.4199884259</v>
      </c>
      <c r="CJ1647" s="1" t="s">
        <v>622</v>
      </c>
      <c r="CK1647" s="2">
        <v>46235.4204976852</v>
      </c>
      <c r="CL1647" s="1" t="s">
        <v>8068</v>
      </c>
    </row>
    <row r="1648" s="1" customFormat="1" spans="1:90">
      <c r="A1648" s="1" t="s">
        <v>8886</v>
      </c>
      <c r="C1648" s="1">
        <v>1</v>
      </c>
      <c r="F1648" s="1">
        <v>0</v>
      </c>
      <c r="K1648" s="1">
        <v>101073</v>
      </c>
      <c r="L1648" s="1" t="s">
        <v>26</v>
      </c>
      <c r="M1648" s="1" t="s">
        <v>8106</v>
      </c>
      <c r="O1648" s="2">
        <v>46227.7724189815</v>
      </c>
      <c r="P1648" s="2">
        <v>46228</v>
      </c>
      <c r="Q1648" s="1"/>
      <c r="R1648" s="1" t="s">
        <v>8051</v>
      </c>
      <c r="T1648" s="1" t="s">
        <v>8052</v>
      </c>
      <c r="U1648" s="1" t="s">
        <v>8053</v>
      </c>
      <c r="V1648" s="1" t="s">
        <v>26</v>
      </c>
      <c r="AB1648" s="1" t="s">
        <v>8054</v>
      </c>
      <c r="AD1648" s="1" t="s">
        <v>607</v>
      </c>
      <c r="AE1648" s="1" t="s">
        <v>709</v>
      </c>
      <c r="AF1648" s="1" t="s">
        <v>8068</v>
      </c>
      <c r="AG1648" s="3">
        <v>46233</v>
      </c>
      <c r="AH1648" s="1" t="s">
        <v>606</v>
      </c>
      <c r="AI1648" s="1" t="s">
        <v>8055</v>
      </c>
      <c r="AJ1648" s="1">
        <v>419</v>
      </c>
      <c r="AM1648" s="1" t="s">
        <v>8068</v>
      </c>
      <c r="AO1648" s="1">
        <v>3.6</v>
      </c>
      <c r="AP1648" s="2">
        <v>46233.4908912037</v>
      </c>
      <c r="AQ1648" s="1" t="s">
        <v>8072</v>
      </c>
      <c r="AR1648" s="3">
        <v>46232</v>
      </c>
      <c r="AS1648" s="1">
        <v>15009610456</v>
      </c>
      <c r="AT1648" s="1" t="s">
        <v>8073</v>
      </c>
      <c r="AU1648" s="2">
        <v>46228</v>
      </c>
      <c r="AV1648" s="1" t="s">
        <v>17375</v>
      </c>
      <c r="AW1648" s="1" t="s">
        <v>8068</v>
      </c>
      <c r="AY1648" s="1" t="s">
        <v>17376</v>
      </c>
      <c r="AZ1648" s="1" t="s">
        <v>8108</v>
      </c>
      <c r="BA1648" s="1" t="s">
        <v>17377</v>
      </c>
      <c r="BB1648" s="1" t="s">
        <v>5501</v>
      </c>
      <c r="BC1648" s="1" t="s">
        <v>496</v>
      </c>
      <c r="BD1648" s="1" t="s">
        <v>306</v>
      </c>
      <c r="BE1648" s="1" t="s">
        <v>17378</v>
      </c>
      <c r="BF1648" s="1" t="s">
        <v>3878</v>
      </c>
      <c r="BG1648" s="2">
        <v>46233.4375</v>
      </c>
      <c r="BH1648" s="2">
        <v>46232.729224537</v>
      </c>
      <c r="BJ1648" s="1" t="s">
        <v>17379</v>
      </c>
      <c r="BL1648" s="1" t="s">
        <v>8115</v>
      </c>
      <c r="BM1648" s="1" t="s">
        <v>8116</v>
      </c>
      <c r="BN1648" s="1" t="s">
        <v>601</v>
      </c>
      <c r="BO1648" s="1" t="s">
        <v>6789</v>
      </c>
      <c r="BP1648" s="1" t="s">
        <v>8082</v>
      </c>
      <c r="BQ1648" s="1" t="s">
        <v>6540</v>
      </c>
      <c r="BR1648" s="1"/>
      <c r="BS1648" s="1"/>
      <c r="BT1648" s="2">
        <v>46233.4548148148</v>
      </c>
      <c r="BU1648" s="2">
        <v>46233.491087963</v>
      </c>
      <c r="BV1648" s="1" t="s">
        <v>591</v>
      </c>
      <c r="BW1648" s="3">
        <v>48059</v>
      </c>
      <c r="BX1648" s="1" t="s">
        <v>8483</v>
      </c>
      <c r="BY1648" s="1" t="s">
        <v>597</v>
      </c>
      <c r="BZ1648" s="1" t="s">
        <v>8050</v>
      </c>
      <c r="CA1648" s="1"/>
      <c r="CB1648" s="1" t="s">
        <v>114</v>
      </c>
      <c r="CC1648" s="1">
        <v>210</v>
      </c>
      <c r="CE1648" s="1">
        <v>210</v>
      </c>
      <c r="CF1648" s="1" t="s">
        <v>14876</v>
      </c>
      <c r="CG1648" s="1">
        <v>35</v>
      </c>
      <c r="CJ1648" s="1" t="s">
        <v>622</v>
      </c>
      <c r="CK1648" s="2">
        <v>46234.5855555556</v>
      </c>
      <c r="CL1648" s="1" t="s">
        <v>8068</v>
      </c>
    </row>
    <row r="1649" s="1" customFormat="1" spans="1:90">
      <c r="F1649" s="1">
        <v>0</v>
      </c>
      <c r="K1649" s="1">
        <v>101110</v>
      </c>
      <c r="L1649" s="1" t="s">
        <v>28</v>
      </c>
      <c r="O1649" s="2">
        <v>46232.4797337963</v>
      </c>
      <c r="P1649" s="2">
        <v>46232.625</v>
      </c>
      <c r="R1649" s="1" t="s">
        <v>8051</v>
      </c>
      <c r="T1649" s="1" t="s">
        <v>8052</v>
      </c>
      <c r="U1649" s="1" t="s">
        <v>8053</v>
      </c>
      <c r="V1649" s="1" t="s">
        <v>28</v>
      </c>
      <c r="AB1649" s="1" t="s">
        <v>8054</v>
      </c>
      <c r="AD1649" s="1" t="s">
        <v>596</v>
      </c>
      <c r="AE1649" s="1" t="s">
        <v>811</v>
      </c>
      <c r="AF1649" s="1" t="s">
        <v>8068</v>
      </c>
      <c r="AG1649" s="3">
        <v>45868</v>
      </c>
      <c r="AH1649" s="1"/>
      <c r="AI1649" s="1" t="s">
        <v>8055</v>
      </c>
      <c r="AJ1649" s="1">
        <v>39</v>
      </c>
      <c r="AP1649" s="2">
        <v>46233.4802199074</v>
      </c>
      <c r="AQ1649" s="1" t="s">
        <v>8809</v>
      </c>
      <c r="AR1649" s="3">
        <v>45501</v>
      </c>
      <c r="AS1649" s="1">
        <v>15739521330</v>
      </c>
      <c r="AT1649" s="1"/>
      <c r="AU1649" s="2">
        <v>46232.625</v>
      </c>
      <c r="AV1649" s="1" t="s">
        <v>17380</v>
      </c>
      <c r="AW1649" s="1" t="s">
        <v>8068</v>
      </c>
      <c r="AY1649" s="1" t="s">
        <v>17381</v>
      </c>
      <c r="AZ1649" s="1" t="s">
        <v>8460</v>
      </c>
      <c r="BA1649" s="1" t="s">
        <v>17382</v>
      </c>
      <c r="BB1649" s="1" t="s">
        <v>17383</v>
      </c>
      <c r="BC1649" s="1" t="s">
        <v>478</v>
      </c>
      <c r="BD1649" s="1" t="s">
        <v>165</v>
      </c>
      <c r="BE1649" s="1" t="s">
        <v>17384</v>
      </c>
      <c r="BF1649" s="1" t="s">
        <v>3868</v>
      </c>
      <c r="BG1649" s="2">
        <v>46233.4770833333</v>
      </c>
      <c r="BH1649" s="2">
        <v>46232.4801157407</v>
      </c>
      <c r="BJ1649" s="1" t="s">
        <v>17385</v>
      </c>
      <c r="BK1649" s="1"/>
      <c r="BL1649" s="1" t="s">
        <v>8464</v>
      </c>
      <c r="BM1649" s="1" t="s">
        <v>9081</v>
      </c>
      <c r="BN1649" s="1" t="s">
        <v>590</v>
      </c>
      <c r="BO1649" s="1" t="s">
        <v>17386</v>
      </c>
      <c r="BP1649" s="1" t="s">
        <v>8082</v>
      </c>
      <c r="BQ1649" s="1" t="s">
        <v>6540</v>
      </c>
      <c r="BR1649" s="1" t="s">
        <v>12309</v>
      </c>
      <c r="BS1649" s="1" t="s">
        <v>17387</v>
      </c>
      <c r="BT1649" s="2">
        <v>46232.6055671296</v>
      </c>
      <c r="BU1649" s="2">
        <v>46233.4911921296</v>
      </c>
      <c r="BV1649" s="1" t="s">
        <v>818</v>
      </c>
      <c r="BW1649" s="3">
        <v>47694</v>
      </c>
      <c r="BX1649" s="1" t="s">
        <v>17388</v>
      </c>
      <c r="BY1649" s="1" t="s">
        <v>818</v>
      </c>
      <c r="BZ1649" s="1" t="s">
        <v>8050</v>
      </c>
      <c r="CB1649" s="1" t="s">
        <v>129</v>
      </c>
      <c r="CC1649" s="1">
        <v>0</v>
      </c>
      <c r="CD1649" s="1"/>
      <c r="CE1649" s="1">
        <v>0</v>
      </c>
      <c r="CF1649" s="1"/>
      <c r="CG1649" s="1">
        <v>0</v>
      </c>
      <c r="CH1649" s="1"/>
      <c r="CI1649" s="1"/>
      <c r="CJ1649" s="1"/>
      <c r="CK1649" s="1"/>
      <c r="CL1649" s="1" t="s">
        <v>8068</v>
      </c>
    </row>
    <row r="1650" s="1" customFormat="1" spans="1:90">
      <c r="F1650" s="1">
        <v>0</v>
      </c>
      <c r="K1650" s="1">
        <v>101098</v>
      </c>
      <c r="L1650" s="1" t="s">
        <v>27</v>
      </c>
      <c r="O1650" s="2">
        <v>46231.4031944444</v>
      </c>
      <c r="P1650" s="2">
        <v>46233</v>
      </c>
      <c r="Q1650" s="1" t="s">
        <v>8050</v>
      </c>
      <c r="R1650" s="1" t="s">
        <v>8051</v>
      </c>
      <c r="T1650" s="1" t="s">
        <v>8052</v>
      </c>
      <c r="U1650" s="1" t="s">
        <v>8053</v>
      </c>
      <c r="V1650" s="1" t="s">
        <v>27</v>
      </c>
      <c r="AB1650" s="1" t="s">
        <v>8054</v>
      </c>
      <c r="AD1650" s="1" t="s">
        <v>596</v>
      </c>
      <c r="AE1650" s="1" t="s">
        <v>2831</v>
      </c>
      <c r="AF1650" s="1" t="s">
        <v>8068</v>
      </c>
      <c r="AG1650" s="3">
        <v>46233</v>
      </c>
      <c r="AI1650" s="1" t="s">
        <v>8071</v>
      </c>
      <c r="AJ1650" s="1">
        <v>235</v>
      </c>
      <c r="AK1650" s="1"/>
      <c r="AM1650" s="1" t="s">
        <v>8068</v>
      </c>
      <c r="AO1650" s="1">
        <v>4.5</v>
      </c>
      <c r="AP1650" s="2">
        <v>46233.4914467593</v>
      </c>
      <c r="AQ1650" s="1" t="s">
        <v>8072</v>
      </c>
      <c r="AR1650" s="3">
        <v>46219</v>
      </c>
      <c r="AS1650" s="1">
        <v>17709721933</v>
      </c>
      <c r="AT1650" s="1" t="s">
        <v>8073</v>
      </c>
      <c r="AU1650" s="2">
        <v>46233</v>
      </c>
      <c r="AV1650" s="1" t="s">
        <v>17389</v>
      </c>
      <c r="AW1650" s="1" t="s">
        <v>8068</v>
      </c>
      <c r="AY1650" s="1" t="s">
        <v>16974</v>
      </c>
      <c r="AZ1650" s="1" t="s">
        <v>8187</v>
      </c>
      <c r="BA1650" s="1" t="s">
        <v>17243</v>
      </c>
      <c r="BB1650" s="1" t="s">
        <v>17390</v>
      </c>
      <c r="BC1650" s="1" t="s">
        <v>463</v>
      </c>
      <c r="BD1650" s="1" t="s">
        <v>253</v>
      </c>
      <c r="BE1650" s="1" t="s">
        <v>17391</v>
      </c>
      <c r="BF1650" s="1" t="s">
        <v>3878</v>
      </c>
      <c r="BG1650" s="2">
        <v>46233.75</v>
      </c>
      <c r="BH1650" s="2">
        <v>46231.4136111111</v>
      </c>
      <c r="BJ1650" s="1" t="s">
        <v>17392</v>
      </c>
      <c r="BK1650" s="1"/>
      <c r="BL1650" s="1" t="s">
        <v>8091</v>
      </c>
      <c r="BM1650" s="1" t="s">
        <v>16411</v>
      </c>
      <c r="BN1650" s="1" t="s">
        <v>601</v>
      </c>
      <c r="BO1650" s="1" t="s">
        <v>17246</v>
      </c>
      <c r="BP1650" s="1" t="s">
        <v>8082</v>
      </c>
      <c r="BQ1650" s="1" t="s">
        <v>6540</v>
      </c>
      <c r="BT1650" s="2">
        <v>46233.4752430556</v>
      </c>
      <c r="BU1650" s="2">
        <v>46233.4915162037</v>
      </c>
      <c r="BV1650" s="1" t="s">
        <v>591</v>
      </c>
      <c r="BW1650" s="3">
        <v>48059</v>
      </c>
      <c r="BX1650" s="1" t="s">
        <v>11468</v>
      </c>
      <c r="BY1650" s="1" t="s">
        <v>628</v>
      </c>
      <c r="BZ1650" s="1" t="s">
        <v>8050</v>
      </c>
      <c r="CB1650" s="1" t="s">
        <v>118</v>
      </c>
      <c r="CC1650" s="1">
        <v>0</v>
      </c>
      <c r="CE1650" s="1">
        <v>0</v>
      </c>
      <c r="CG1650" s="1">
        <v>0</v>
      </c>
      <c r="CL1650" s="1" t="s">
        <v>8068</v>
      </c>
    </row>
    <row r="1651" s="1" customFormat="1" spans="1:90">
      <c r="A1651" s="1" t="s">
        <v>17393</v>
      </c>
      <c r="C1651" s="1">
        <v>1</v>
      </c>
      <c r="F1651" s="1">
        <v>0</v>
      </c>
      <c r="K1651" s="1">
        <v>101073</v>
      </c>
      <c r="L1651" s="1" t="s">
        <v>26</v>
      </c>
      <c r="O1651" s="2">
        <v>46232.8503009259</v>
      </c>
      <c r="P1651" s="2">
        <v>46233.3958333333</v>
      </c>
      <c r="Q1651" s="1" t="s">
        <v>8050</v>
      </c>
      <c r="R1651" s="1" t="s">
        <v>8051</v>
      </c>
      <c r="T1651" s="1" t="s">
        <v>8052</v>
      </c>
      <c r="U1651" s="1" t="s">
        <v>8053</v>
      </c>
      <c r="V1651" s="1" t="s">
        <v>26</v>
      </c>
      <c r="X1651" s="1" t="s">
        <v>1519</v>
      </c>
      <c r="AB1651" s="1" t="s">
        <v>8054</v>
      </c>
      <c r="AD1651" s="1" t="s">
        <v>596</v>
      </c>
      <c r="AE1651" s="1" t="s">
        <v>1970</v>
      </c>
      <c r="AF1651" s="1" t="s">
        <v>8068</v>
      </c>
      <c r="AG1651" s="3">
        <v>44042</v>
      </c>
      <c r="AI1651" s="1" t="s">
        <v>8055</v>
      </c>
      <c r="AJ1651" s="1">
        <v>300</v>
      </c>
      <c r="AP1651" s="2">
        <v>46233.4915162037</v>
      </c>
      <c r="AQ1651" s="1" t="s">
        <v>8274</v>
      </c>
      <c r="AR1651" s="3">
        <v>43981</v>
      </c>
      <c r="AS1651" s="1">
        <v>18309683777</v>
      </c>
      <c r="AT1651" s="1" t="s">
        <v>8073</v>
      </c>
      <c r="AU1651" s="2">
        <v>46233.3958333333</v>
      </c>
      <c r="AV1651" s="1" t="s">
        <v>17394</v>
      </c>
      <c r="AW1651" s="1" t="s">
        <v>8050</v>
      </c>
      <c r="AY1651" s="1" t="s">
        <v>17395</v>
      </c>
      <c r="AZ1651" s="1" t="s">
        <v>8108</v>
      </c>
      <c r="BA1651" s="1" t="s">
        <v>17396</v>
      </c>
      <c r="BB1651" s="1" t="s">
        <v>2002</v>
      </c>
      <c r="BC1651" s="1" t="s">
        <v>496</v>
      </c>
      <c r="BD1651" s="1" t="s">
        <v>287</v>
      </c>
      <c r="BE1651" s="1" t="s">
        <v>17397</v>
      </c>
      <c r="BF1651" s="1" t="s">
        <v>3868</v>
      </c>
      <c r="BG1651" s="2">
        <v>46233.3958333333</v>
      </c>
      <c r="BH1651" s="2">
        <v>46232.8504282407</v>
      </c>
      <c r="BJ1651" s="1" t="s">
        <v>17398</v>
      </c>
      <c r="BL1651" s="1" t="s">
        <v>8115</v>
      </c>
      <c r="BM1651" s="1" t="s">
        <v>8116</v>
      </c>
      <c r="BN1651" s="1" t="s">
        <v>590</v>
      </c>
      <c r="BO1651" s="1" t="s">
        <v>17399</v>
      </c>
      <c r="BP1651" s="1" t="s">
        <v>8082</v>
      </c>
      <c r="BQ1651" s="1" t="s">
        <v>6540</v>
      </c>
      <c r="BR1651" s="1" t="s">
        <v>8715</v>
      </c>
      <c r="BS1651" s="1" t="s">
        <v>8716</v>
      </c>
      <c r="BT1651" s="2">
        <v>46233.4689467593</v>
      </c>
      <c r="BU1651" s="2">
        <v>46233.4916319444</v>
      </c>
      <c r="BV1651" s="1" t="s">
        <v>818</v>
      </c>
      <c r="BW1651" s="3">
        <v>45868</v>
      </c>
      <c r="BX1651" s="1" t="s">
        <v>17400</v>
      </c>
      <c r="BY1651" s="1" t="s">
        <v>818</v>
      </c>
      <c r="BZ1651" s="1" t="s">
        <v>8050</v>
      </c>
      <c r="CA1651" s="1">
        <v>0</v>
      </c>
      <c r="CB1651" s="1" t="s">
        <v>110</v>
      </c>
      <c r="CC1651" s="1">
        <v>0</v>
      </c>
      <c r="CE1651" s="1">
        <v>0</v>
      </c>
      <c r="CL1651" s="1" t="s">
        <v>8068</v>
      </c>
    </row>
    <row r="1652" s="1" customFormat="1" spans="1:90">
      <c r="A1652" s="1" t="s">
        <v>10937</v>
      </c>
      <c r="F1652" s="1">
        <v>0</v>
      </c>
      <c r="K1652" s="1">
        <v>101325</v>
      </c>
      <c r="L1652" s="1" t="s">
        <v>24</v>
      </c>
      <c r="O1652" s="2">
        <v>46232.3635300926</v>
      </c>
      <c r="P1652" s="2">
        <v>46233</v>
      </c>
      <c r="Q1652" s="1" t="s">
        <v>8050</v>
      </c>
      <c r="R1652" s="1" t="s">
        <v>8051</v>
      </c>
      <c r="S1652" s="1" t="s">
        <v>8096</v>
      </c>
      <c r="T1652" s="1" t="s">
        <v>8144</v>
      </c>
      <c r="U1652" s="1" t="s">
        <v>8053</v>
      </c>
      <c r="V1652" s="1" t="s">
        <v>24</v>
      </c>
      <c r="AB1652" s="1" t="s">
        <v>8054</v>
      </c>
      <c r="AD1652" s="1" t="s">
        <v>607</v>
      </c>
      <c r="AE1652" s="1" t="s">
        <v>3538</v>
      </c>
      <c r="AF1652" s="1" t="s">
        <v>8068</v>
      </c>
      <c r="AG1652" s="3">
        <v>46233</v>
      </c>
      <c r="AH1652" s="1" t="s">
        <v>606</v>
      </c>
      <c r="AI1652" s="1" t="s">
        <v>8071</v>
      </c>
      <c r="AJ1652" s="1">
        <v>193</v>
      </c>
      <c r="AP1652" s="2">
        <v>46233.491875</v>
      </c>
      <c r="AQ1652" s="1" t="s">
        <v>8072</v>
      </c>
      <c r="AR1652" s="3">
        <v>46232</v>
      </c>
      <c r="AS1652" s="1">
        <v>13214080908</v>
      </c>
      <c r="AT1652" s="1" t="s">
        <v>8056</v>
      </c>
      <c r="AU1652" s="2">
        <v>46233</v>
      </c>
      <c r="AV1652" s="1" t="s">
        <v>17401</v>
      </c>
      <c r="AW1652" s="1" t="s">
        <v>8068</v>
      </c>
      <c r="AY1652" s="1" t="s">
        <v>17328</v>
      </c>
      <c r="AZ1652" s="1" t="s">
        <v>8058</v>
      </c>
      <c r="BA1652" s="1" t="s">
        <v>17329</v>
      </c>
      <c r="BB1652" s="1" t="s">
        <v>6584</v>
      </c>
      <c r="BC1652" s="1" t="s">
        <v>489</v>
      </c>
      <c r="BD1652" s="1" t="s">
        <v>400</v>
      </c>
      <c r="BE1652" s="1" t="s">
        <v>17331</v>
      </c>
      <c r="BF1652" s="1" t="s">
        <v>3903</v>
      </c>
      <c r="BG1652" s="2">
        <v>46233.4166666667</v>
      </c>
      <c r="BH1652" s="2">
        <v>46232.3772106481</v>
      </c>
      <c r="BL1652" s="1" t="s">
        <v>8064</v>
      </c>
      <c r="BM1652" s="1" t="s">
        <v>8065</v>
      </c>
      <c r="BN1652" s="1" t="s">
        <v>601</v>
      </c>
      <c r="BO1652" s="1" t="s">
        <v>6583</v>
      </c>
      <c r="BP1652" s="1" t="s">
        <v>8067</v>
      </c>
      <c r="BQ1652" s="1" t="s">
        <v>6540</v>
      </c>
      <c r="BT1652" s="2">
        <v>46233.4743402778</v>
      </c>
      <c r="BU1652" s="2">
        <v>46233.492025463</v>
      </c>
      <c r="BV1652" s="1" t="s">
        <v>818</v>
      </c>
      <c r="BW1652" s="3">
        <v>48059</v>
      </c>
      <c r="BX1652" s="1" t="s">
        <v>10234</v>
      </c>
      <c r="BY1652" s="1" t="s">
        <v>818</v>
      </c>
      <c r="BZ1652" s="1" t="s">
        <v>8050</v>
      </c>
      <c r="CB1652" s="1" t="s">
        <v>66</v>
      </c>
      <c r="CC1652" s="1">
        <v>90</v>
      </c>
      <c r="CE1652" s="1">
        <v>90</v>
      </c>
      <c r="CG1652" s="1">
        <v>0</v>
      </c>
      <c r="CL1652" s="1" t="s">
        <v>8068</v>
      </c>
    </row>
    <row r="1653" s="1" customFormat="1" spans="1:90">
      <c r="A1653" s="1" t="s">
        <v>8095</v>
      </c>
      <c r="F1653" s="1">
        <v>0</v>
      </c>
      <c r="K1653" s="1">
        <v>101042</v>
      </c>
      <c r="L1653" s="1" t="s">
        <v>25</v>
      </c>
      <c r="O1653" s="2">
        <v>46230.5595601852</v>
      </c>
      <c r="P1653" s="2">
        <v>46233</v>
      </c>
      <c r="Q1653" s="1" t="s">
        <v>8050</v>
      </c>
      <c r="R1653" s="1" t="s">
        <v>8051</v>
      </c>
      <c r="S1653" s="1" t="s">
        <v>8096</v>
      </c>
      <c r="T1653" s="1" t="s">
        <v>8052</v>
      </c>
      <c r="U1653" s="1" t="s">
        <v>8053</v>
      </c>
      <c r="V1653" s="1" t="s">
        <v>25</v>
      </c>
      <c r="AB1653" s="1" t="s">
        <v>8054</v>
      </c>
      <c r="AD1653" s="1" t="s">
        <v>596</v>
      </c>
      <c r="AE1653" s="1" t="s">
        <v>641</v>
      </c>
      <c r="AF1653" s="1" t="s">
        <v>8068</v>
      </c>
      <c r="AG1653" s="3">
        <v>46233</v>
      </c>
      <c r="AI1653" s="1" t="s">
        <v>8071</v>
      </c>
      <c r="AJ1653" s="4">
        <v>1454</v>
      </c>
      <c r="AK1653" s="1">
        <v>2000</v>
      </c>
      <c r="AP1653" s="2">
        <v>46233.4925462963</v>
      </c>
      <c r="AQ1653" s="1" t="s">
        <v>8072</v>
      </c>
      <c r="AR1653" s="3">
        <v>46230</v>
      </c>
      <c r="AS1653" s="1">
        <v>15101201729</v>
      </c>
      <c r="AT1653" s="1" t="s">
        <v>8073</v>
      </c>
      <c r="AU1653" s="2">
        <v>46233</v>
      </c>
      <c r="AV1653" s="1" t="s">
        <v>17402</v>
      </c>
      <c r="AW1653" s="1" t="s">
        <v>8068</v>
      </c>
      <c r="AY1653" s="1" t="s">
        <v>17237</v>
      </c>
      <c r="AZ1653" s="1" t="s">
        <v>8155</v>
      </c>
      <c r="BA1653" s="1" t="s">
        <v>17238</v>
      </c>
      <c r="BB1653" s="1" t="s">
        <v>17403</v>
      </c>
      <c r="BC1653" s="1" t="s">
        <v>463</v>
      </c>
      <c r="BD1653" s="1" t="s">
        <v>328</v>
      </c>
      <c r="BE1653" s="1" t="s">
        <v>17240</v>
      </c>
      <c r="BF1653" s="1" t="s">
        <v>3903</v>
      </c>
      <c r="BG1653" s="2">
        <v>46233.4166666667</v>
      </c>
      <c r="BH1653" s="2">
        <v>46230.5721180556</v>
      </c>
      <c r="BJ1653" s="1" t="s">
        <v>8215</v>
      </c>
      <c r="BL1653" s="1" t="s">
        <v>8159</v>
      </c>
      <c r="BM1653" s="1" t="s">
        <v>8343</v>
      </c>
      <c r="BN1653" s="1" t="s">
        <v>601</v>
      </c>
      <c r="BO1653" s="1" t="s">
        <v>17241</v>
      </c>
      <c r="BP1653" s="1" t="s">
        <v>8082</v>
      </c>
      <c r="BQ1653" s="1" t="s">
        <v>6540</v>
      </c>
      <c r="BT1653" s="2">
        <v>46233.4752777778</v>
      </c>
      <c r="BU1653" s="2">
        <v>46233.4925925926</v>
      </c>
      <c r="BV1653" s="1" t="s">
        <v>818</v>
      </c>
      <c r="BW1653" s="3">
        <v>48059</v>
      </c>
      <c r="BX1653" s="1" t="s">
        <v>8105</v>
      </c>
      <c r="BY1653" s="1" t="s">
        <v>818</v>
      </c>
      <c r="BZ1653" s="1" t="s">
        <v>8050</v>
      </c>
      <c r="CB1653" s="1" t="s">
        <v>83</v>
      </c>
      <c r="CC1653" s="1">
        <v>0</v>
      </c>
      <c r="CE1653" s="1">
        <v>0</v>
      </c>
      <c r="CG1653" s="1">
        <v>0</v>
      </c>
      <c r="CL1653" s="1" t="s">
        <v>8068</v>
      </c>
    </row>
    <row r="1654" s="1" customFormat="1" spans="1:90">
      <c r="K1654" s="1">
        <v>101311</v>
      </c>
      <c r="L1654" s="1" t="s">
        <v>23</v>
      </c>
      <c r="O1654" s="2">
        <v>46232.4709490741</v>
      </c>
      <c r="P1654" s="2">
        <v>46233</v>
      </c>
      <c r="R1654" s="1" t="s">
        <v>8051</v>
      </c>
      <c r="T1654" s="1" t="s">
        <v>8144</v>
      </c>
      <c r="U1654" s="1" t="s">
        <v>8053</v>
      </c>
      <c r="V1654" s="1" t="s">
        <v>23</v>
      </c>
      <c r="AB1654" s="1" t="s">
        <v>8054</v>
      </c>
      <c r="AD1654" s="1" t="s">
        <v>596</v>
      </c>
      <c r="AE1654" s="1" t="s">
        <v>3416</v>
      </c>
      <c r="AF1654" s="1"/>
      <c r="AG1654" s="1"/>
      <c r="AI1654" s="1" t="s">
        <v>8071</v>
      </c>
      <c r="AJ1654" s="1"/>
      <c r="AO1654" s="1">
        <v>5.2</v>
      </c>
      <c r="AP1654" s="2">
        <v>46233.4929166667</v>
      </c>
      <c r="AQ1654" s="1" t="s">
        <v>8072</v>
      </c>
      <c r="AR1654" s="3">
        <v>46230</v>
      </c>
      <c r="AS1654" s="1">
        <v>15947486650</v>
      </c>
      <c r="AT1654" s="1" t="s">
        <v>8056</v>
      </c>
      <c r="AU1654" s="2">
        <v>46232</v>
      </c>
      <c r="AV1654" s="1" t="s">
        <v>17404</v>
      </c>
      <c r="AW1654" s="1" t="s">
        <v>8050</v>
      </c>
      <c r="AY1654" s="1" t="s">
        <v>17405</v>
      </c>
      <c r="AZ1654" s="1" t="s">
        <v>8265</v>
      </c>
      <c r="BA1654" s="1" t="s">
        <v>17406</v>
      </c>
      <c r="BB1654" s="1" t="s">
        <v>17407</v>
      </c>
      <c r="BC1654" s="1" t="s">
        <v>448</v>
      </c>
      <c r="BD1654" s="1" t="s">
        <v>425</v>
      </c>
      <c r="BE1654" s="1" t="s">
        <v>17408</v>
      </c>
      <c r="BF1654" s="1" t="s">
        <v>3878</v>
      </c>
      <c r="BG1654" s="2">
        <v>46233.75</v>
      </c>
      <c r="BH1654" s="2">
        <v>46232.471099537</v>
      </c>
      <c r="BJ1654" s="1" t="s">
        <v>17409</v>
      </c>
      <c r="BL1654" s="1" t="s">
        <v>8064</v>
      </c>
      <c r="BM1654" s="1" t="s">
        <v>14784</v>
      </c>
      <c r="BN1654" s="1" t="s">
        <v>601</v>
      </c>
      <c r="BO1654" s="1" t="s">
        <v>17410</v>
      </c>
      <c r="BP1654" s="1" t="s">
        <v>8067</v>
      </c>
      <c r="BQ1654" s="1" t="s">
        <v>6540</v>
      </c>
      <c r="BU1654" s="2">
        <v>46233.4929166667</v>
      </c>
      <c r="BV1654" s="1" t="s">
        <v>591</v>
      </c>
      <c r="BW1654" s="1"/>
      <c r="BX1654" s="1" t="s">
        <v>8217</v>
      </c>
      <c r="BY1654" s="1" t="s">
        <v>597</v>
      </c>
      <c r="BZ1654" s="1" t="s">
        <v>8050</v>
      </c>
      <c r="CB1654" s="1" t="s">
        <v>54</v>
      </c>
      <c r="CC1654" s="1"/>
      <c r="CE1654" s="1">
        <v>0</v>
      </c>
      <c r="CG1654" s="1">
        <v>0</v>
      </c>
      <c r="CL1654" s="1" t="s">
        <v>8068</v>
      </c>
    </row>
    <row r="1655" s="1" customFormat="1" spans="1:90">
      <c r="F1655" s="1">
        <v>0</v>
      </c>
      <c r="K1655" s="1">
        <v>101042</v>
      </c>
      <c r="L1655" s="1" t="s">
        <v>25</v>
      </c>
      <c r="O1655" s="2">
        <v>46233.4868865741</v>
      </c>
      <c r="P1655" s="2">
        <v>46233</v>
      </c>
      <c r="Q1655" s="1"/>
      <c r="R1655" s="1" t="s">
        <v>8051</v>
      </c>
      <c r="S1655" s="1"/>
      <c r="T1655" s="1" t="s">
        <v>8052</v>
      </c>
      <c r="U1655" s="1" t="s">
        <v>8053</v>
      </c>
      <c r="V1655" s="1" t="s">
        <v>25</v>
      </c>
      <c r="AB1655" s="1" t="s">
        <v>8054</v>
      </c>
      <c r="AD1655" s="1" t="s">
        <v>596</v>
      </c>
      <c r="AE1655" s="1" t="s">
        <v>2896</v>
      </c>
      <c r="AF1655" s="1" t="s">
        <v>8068</v>
      </c>
      <c r="AG1655" s="3">
        <v>46231</v>
      </c>
      <c r="AI1655" s="1" t="s">
        <v>8055</v>
      </c>
      <c r="AJ1655" s="1">
        <v>842</v>
      </c>
      <c r="AK1655" s="1"/>
      <c r="AM1655" s="1" t="s">
        <v>8068</v>
      </c>
      <c r="AO1655" s="1">
        <v>4.1</v>
      </c>
      <c r="AP1655" s="2">
        <v>46233.4934027778</v>
      </c>
      <c r="AQ1655" s="1" t="s">
        <v>8072</v>
      </c>
      <c r="AR1655" s="3">
        <v>46228</v>
      </c>
      <c r="AS1655" s="1">
        <v>19093960555</v>
      </c>
      <c r="AT1655" s="1" t="s">
        <v>8073</v>
      </c>
      <c r="AU1655" s="2">
        <v>46233</v>
      </c>
      <c r="AV1655" s="1" t="s">
        <v>17411</v>
      </c>
      <c r="AW1655" s="1" t="s">
        <v>8068</v>
      </c>
      <c r="AY1655" s="1" t="s">
        <v>17412</v>
      </c>
      <c r="AZ1655" s="1" t="s">
        <v>10261</v>
      </c>
      <c r="BA1655" s="1" t="s">
        <v>17413</v>
      </c>
      <c r="BB1655" s="1" t="s">
        <v>17414</v>
      </c>
      <c r="BC1655" s="1" t="s">
        <v>463</v>
      </c>
      <c r="BD1655" s="1" t="s">
        <v>366</v>
      </c>
      <c r="BE1655" s="1" t="s">
        <v>17415</v>
      </c>
      <c r="BF1655" s="1" t="s">
        <v>3878</v>
      </c>
      <c r="BG1655" s="2">
        <v>46233</v>
      </c>
      <c r="BH1655" s="2">
        <v>46233.490462963</v>
      </c>
      <c r="BJ1655" s="1" t="s">
        <v>13224</v>
      </c>
      <c r="BL1655" s="1" t="s">
        <v>8159</v>
      </c>
      <c r="BM1655" s="1" t="s">
        <v>13225</v>
      </c>
      <c r="BN1655" s="1" t="s">
        <v>601</v>
      </c>
      <c r="BO1655" s="1" t="s">
        <v>17416</v>
      </c>
      <c r="BP1655" s="1" t="s">
        <v>8082</v>
      </c>
      <c r="BQ1655" s="1" t="s">
        <v>6540</v>
      </c>
      <c r="BT1655" s="2">
        <v>46233.4909259259</v>
      </c>
      <c r="BU1655" s="2">
        <v>46233.4934837963</v>
      </c>
      <c r="BV1655" s="1" t="s">
        <v>591</v>
      </c>
      <c r="BW1655" s="3">
        <v>48057</v>
      </c>
      <c r="BX1655" s="1" t="s">
        <v>8284</v>
      </c>
      <c r="BY1655" s="1" t="s">
        <v>628</v>
      </c>
      <c r="BZ1655" s="1" t="s">
        <v>8050</v>
      </c>
      <c r="CB1655" s="1" t="s">
        <v>96</v>
      </c>
      <c r="CC1655" s="1">
        <v>0</v>
      </c>
      <c r="CE1655" s="1">
        <v>0</v>
      </c>
      <c r="CG1655" s="1">
        <v>0</v>
      </c>
      <c r="CL1655" s="1" t="s">
        <v>8068</v>
      </c>
    </row>
    <row r="1656" s="1" customFormat="1" spans="1:90">
      <c r="A1656" s="1" t="s">
        <v>11316</v>
      </c>
      <c r="F1656" s="1">
        <v>0</v>
      </c>
      <c r="K1656" s="1">
        <v>101042</v>
      </c>
      <c r="L1656" s="1" t="s">
        <v>25</v>
      </c>
      <c r="M1656" s="1" t="s">
        <v>8106</v>
      </c>
      <c r="O1656" s="2">
        <v>46233.387337963</v>
      </c>
      <c r="P1656" s="2">
        <v>46233.625</v>
      </c>
      <c r="Q1656" s="1" t="s">
        <v>8050</v>
      </c>
      <c r="R1656" s="1" t="s">
        <v>8051</v>
      </c>
      <c r="S1656" s="1" t="s">
        <v>8096</v>
      </c>
      <c r="T1656" s="1" t="s">
        <v>8052</v>
      </c>
      <c r="U1656" s="1" t="s">
        <v>8053</v>
      </c>
      <c r="V1656" s="1" t="s">
        <v>25</v>
      </c>
      <c r="AB1656" s="1" t="s">
        <v>8054</v>
      </c>
      <c r="AD1656" s="1" t="s">
        <v>596</v>
      </c>
      <c r="AE1656" s="1" t="s">
        <v>614</v>
      </c>
      <c r="AF1656" s="1" t="s">
        <v>8068</v>
      </c>
      <c r="AG1656" s="3">
        <v>46233</v>
      </c>
      <c r="AI1656" s="1" t="s">
        <v>8055</v>
      </c>
      <c r="AJ1656" s="1">
        <v>32</v>
      </c>
      <c r="AP1656" s="2">
        <v>46233.4935532407</v>
      </c>
      <c r="AQ1656" s="1" t="s">
        <v>8106</v>
      </c>
      <c r="AR1656" s="3">
        <v>46229</v>
      </c>
      <c r="AS1656" s="1">
        <v>15593955222</v>
      </c>
      <c r="AT1656" s="1" t="s">
        <v>8056</v>
      </c>
      <c r="AU1656" s="2">
        <v>46233.625</v>
      </c>
      <c r="AV1656" s="1" t="s">
        <v>17417</v>
      </c>
      <c r="AW1656" s="1" t="s">
        <v>8068</v>
      </c>
      <c r="AY1656" s="1" t="s">
        <v>17418</v>
      </c>
      <c r="AZ1656" s="1" t="s">
        <v>8277</v>
      </c>
      <c r="BA1656" s="1" t="s">
        <v>17419</v>
      </c>
      <c r="BB1656" s="1" t="s">
        <v>17420</v>
      </c>
      <c r="BC1656" s="1" t="s">
        <v>463</v>
      </c>
      <c r="BD1656" s="1" t="s">
        <v>310</v>
      </c>
      <c r="BE1656" s="1" t="s">
        <v>17421</v>
      </c>
      <c r="BF1656" s="1" t="s">
        <v>3903</v>
      </c>
      <c r="BG1656" s="2">
        <v>46233.625</v>
      </c>
      <c r="BH1656" s="1"/>
      <c r="BJ1656" s="1" t="s">
        <v>17422</v>
      </c>
      <c r="BL1656" s="1" t="s">
        <v>8159</v>
      </c>
      <c r="BM1656" s="1" t="s">
        <v>8584</v>
      </c>
      <c r="BN1656" s="1" t="s">
        <v>601</v>
      </c>
      <c r="BO1656" s="1" t="s">
        <v>17423</v>
      </c>
      <c r="BP1656" s="1" t="s">
        <v>8082</v>
      </c>
      <c r="BQ1656" s="1" t="s">
        <v>6540</v>
      </c>
      <c r="BT1656" s="2">
        <v>46233.4812962963</v>
      </c>
      <c r="BU1656" s="2">
        <v>46233.4937847222</v>
      </c>
      <c r="BV1656" s="1" t="s">
        <v>818</v>
      </c>
      <c r="BW1656" s="3">
        <v>48059</v>
      </c>
      <c r="BX1656" s="1" t="s">
        <v>10033</v>
      </c>
      <c r="BY1656" s="1" t="s">
        <v>818</v>
      </c>
      <c r="BZ1656" s="1" t="s">
        <v>8050</v>
      </c>
      <c r="CB1656" s="1" t="s">
        <v>69</v>
      </c>
      <c r="CC1656" s="1">
        <v>0</v>
      </c>
      <c r="CE1656" s="1">
        <v>0</v>
      </c>
      <c r="CG1656" s="1">
        <v>0</v>
      </c>
      <c r="CL1656" s="1" t="s">
        <v>8068</v>
      </c>
    </row>
    <row r="1657" s="1" customFormat="1" spans="1:90">
      <c r="A1657" s="1" t="s">
        <v>8694</v>
      </c>
      <c r="F1657" s="1">
        <v>0</v>
      </c>
      <c r="K1657" s="1">
        <v>101311</v>
      </c>
      <c r="L1657" s="1" t="s">
        <v>23</v>
      </c>
      <c r="O1657" s="2">
        <v>46232.6756365741</v>
      </c>
      <c r="P1657" s="2">
        <v>46233</v>
      </c>
      <c r="Q1657" s="1" t="s">
        <v>8050</v>
      </c>
      <c r="R1657" s="1" t="s">
        <v>8051</v>
      </c>
      <c r="S1657" s="1"/>
      <c r="T1657" s="1" t="s">
        <v>8144</v>
      </c>
      <c r="U1657" s="1" t="s">
        <v>8053</v>
      </c>
      <c r="V1657" s="1" t="s">
        <v>23</v>
      </c>
      <c r="AB1657" s="1" t="s">
        <v>8054</v>
      </c>
      <c r="AD1657" s="1" t="s">
        <v>596</v>
      </c>
      <c r="AE1657" s="1" t="s">
        <v>3314</v>
      </c>
      <c r="AF1657" s="1" t="s">
        <v>8068</v>
      </c>
      <c r="AG1657" s="3">
        <v>46233</v>
      </c>
      <c r="AI1657" s="1" t="s">
        <v>8071</v>
      </c>
      <c r="AJ1657" s="1">
        <v>99</v>
      </c>
      <c r="AM1657" s="1" t="s">
        <v>8050</v>
      </c>
      <c r="AO1657" s="1">
        <v>3</v>
      </c>
      <c r="AP1657" s="2">
        <v>46233.4938194444</v>
      </c>
      <c r="AQ1657" s="1" t="s">
        <v>8072</v>
      </c>
      <c r="AR1657" s="3">
        <v>46229</v>
      </c>
      <c r="AS1657" s="1">
        <v>13848832799</v>
      </c>
      <c r="AT1657" s="1" t="s">
        <v>8056</v>
      </c>
      <c r="AU1657" s="2">
        <v>46233</v>
      </c>
      <c r="AV1657" s="1" t="s">
        <v>17424</v>
      </c>
      <c r="AW1657" s="1" t="s">
        <v>8068</v>
      </c>
      <c r="AY1657" s="1" t="s">
        <v>17425</v>
      </c>
      <c r="AZ1657" s="1" t="s">
        <v>8147</v>
      </c>
      <c r="BA1657" s="1" t="s">
        <v>17426</v>
      </c>
      <c r="BB1657" s="1" t="s">
        <v>17427</v>
      </c>
      <c r="BC1657" s="1" t="s">
        <v>448</v>
      </c>
      <c r="BD1657" s="1" t="s">
        <v>418</v>
      </c>
      <c r="BE1657" s="1" t="s">
        <v>17428</v>
      </c>
      <c r="BF1657" s="1" t="s">
        <v>3878</v>
      </c>
      <c r="BG1657" s="2">
        <v>46233.4166666667</v>
      </c>
      <c r="BH1657" s="2">
        <v>46232.6758796296</v>
      </c>
      <c r="BL1657" s="1" t="s">
        <v>8064</v>
      </c>
      <c r="BM1657" s="1" t="s">
        <v>8391</v>
      </c>
      <c r="BN1657" s="1" t="s">
        <v>601</v>
      </c>
      <c r="BO1657" s="1" t="s">
        <v>17429</v>
      </c>
      <c r="BP1657" s="1" t="s">
        <v>8067</v>
      </c>
      <c r="BQ1657" s="1" t="s">
        <v>6540</v>
      </c>
      <c r="BT1657" s="2">
        <v>46233.492025463</v>
      </c>
      <c r="BU1657" s="2">
        <v>46233.4938888889</v>
      </c>
      <c r="BV1657" s="1" t="s">
        <v>591</v>
      </c>
      <c r="BW1657" s="3">
        <v>48059</v>
      </c>
      <c r="BX1657" s="1" t="s">
        <v>8700</v>
      </c>
      <c r="BY1657" s="1" t="s">
        <v>628</v>
      </c>
      <c r="BZ1657" s="1" t="s">
        <v>8050</v>
      </c>
      <c r="CB1657" s="1" t="s">
        <v>48</v>
      </c>
      <c r="CC1657" s="1">
        <v>0</v>
      </c>
      <c r="CE1657" s="1">
        <v>0</v>
      </c>
      <c r="CL1657" s="1" t="s">
        <v>8068</v>
      </c>
    </row>
    <row r="1658" s="1" customFormat="1" spans="1:90">
      <c r="F1658" s="1">
        <v>0</v>
      </c>
      <c r="K1658" s="1">
        <v>101311</v>
      </c>
      <c r="L1658" s="1" t="s">
        <v>23</v>
      </c>
      <c r="O1658" s="2">
        <v>46232.4846180556</v>
      </c>
      <c r="P1658" s="2">
        <v>46233</v>
      </c>
      <c r="Q1658" s="1" t="s">
        <v>8050</v>
      </c>
      <c r="R1658" s="1" t="s">
        <v>8051</v>
      </c>
      <c r="T1658" s="1" t="s">
        <v>8144</v>
      </c>
      <c r="U1658" s="1" t="s">
        <v>8053</v>
      </c>
      <c r="V1658" s="1" t="s">
        <v>23</v>
      </c>
      <c r="AB1658" s="1" t="s">
        <v>8054</v>
      </c>
      <c r="AD1658" s="1" t="s">
        <v>596</v>
      </c>
      <c r="AE1658" s="1" t="s">
        <v>3488</v>
      </c>
      <c r="AF1658" s="1" t="s">
        <v>8068</v>
      </c>
      <c r="AG1658" s="3">
        <v>46233</v>
      </c>
      <c r="AH1658" s="1"/>
      <c r="AI1658" s="1" t="s">
        <v>8071</v>
      </c>
      <c r="AJ1658" s="1">
        <v>168</v>
      </c>
      <c r="AP1658" s="2">
        <v>46233.4952777778</v>
      </c>
      <c r="AQ1658" s="1" t="s">
        <v>8072</v>
      </c>
      <c r="AR1658" s="3">
        <v>46232</v>
      </c>
      <c r="AS1658" s="1">
        <v>15049496125</v>
      </c>
      <c r="AT1658" s="1" t="s">
        <v>8346</v>
      </c>
      <c r="AU1658" s="2">
        <v>46233</v>
      </c>
      <c r="AV1658" s="1" t="s">
        <v>17430</v>
      </c>
      <c r="AW1658" s="1" t="s">
        <v>8068</v>
      </c>
      <c r="AY1658" s="1" t="s">
        <v>17431</v>
      </c>
      <c r="AZ1658" s="1" t="s">
        <v>8265</v>
      </c>
      <c r="BA1658" s="1" t="s">
        <v>17432</v>
      </c>
      <c r="BB1658" s="1" t="s">
        <v>17433</v>
      </c>
      <c r="BC1658" s="1" t="s">
        <v>448</v>
      </c>
      <c r="BD1658" s="1" t="s">
        <v>428</v>
      </c>
      <c r="BE1658" s="1" t="s">
        <v>17434</v>
      </c>
      <c r="BF1658" s="1" t="s">
        <v>3878</v>
      </c>
      <c r="BG1658" s="2">
        <v>46233.4270833333</v>
      </c>
      <c r="BH1658" s="2">
        <v>46232.4846643519</v>
      </c>
      <c r="BJ1658" s="1" t="s">
        <v>17435</v>
      </c>
      <c r="BL1658" s="1" t="s">
        <v>8064</v>
      </c>
      <c r="BM1658" s="1" t="s">
        <v>8270</v>
      </c>
      <c r="BN1658" s="1" t="s">
        <v>601</v>
      </c>
      <c r="BO1658" s="1" t="s">
        <v>17436</v>
      </c>
      <c r="BP1658" s="1" t="s">
        <v>8067</v>
      </c>
      <c r="BQ1658" s="1" t="s">
        <v>6540</v>
      </c>
      <c r="BR1658" s="1"/>
      <c r="BS1658" s="1"/>
      <c r="BT1658" s="2">
        <v>46233.4518981481</v>
      </c>
      <c r="BU1658" s="2">
        <v>46233.4954976852</v>
      </c>
      <c r="BV1658" s="1" t="s">
        <v>1199</v>
      </c>
      <c r="BW1658" s="3">
        <v>48059</v>
      </c>
      <c r="BX1658" s="1" t="s">
        <v>12078</v>
      </c>
      <c r="BY1658" s="1" t="s">
        <v>1199</v>
      </c>
      <c r="BZ1658" s="1" t="s">
        <v>8050</v>
      </c>
      <c r="CB1658" s="1" t="s">
        <v>55</v>
      </c>
      <c r="CC1658" s="1">
        <v>0</v>
      </c>
      <c r="CD1658" s="1"/>
      <c r="CE1658" s="1">
        <v>0</v>
      </c>
      <c r="CG1658" s="1">
        <v>0</v>
      </c>
      <c r="CH1658" s="1"/>
      <c r="CI1658" s="1"/>
      <c r="CL1658" s="1" t="s">
        <v>8068</v>
      </c>
    </row>
    <row r="1659" s="1" customFormat="1" spans="1:90">
      <c r="K1659" s="1">
        <v>101311</v>
      </c>
      <c r="L1659" s="1" t="s">
        <v>23</v>
      </c>
      <c r="O1659" s="2">
        <v>46232.4709490741</v>
      </c>
      <c r="P1659" s="2">
        <v>46233</v>
      </c>
      <c r="R1659" s="1" t="s">
        <v>8051</v>
      </c>
      <c r="T1659" s="1" t="s">
        <v>8144</v>
      </c>
      <c r="U1659" s="1" t="s">
        <v>8053</v>
      </c>
      <c r="V1659" s="1" t="s">
        <v>23</v>
      </c>
      <c r="AB1659" s="1" t="s">
        <v>8054</v>
      </c>
      <c r="AD1659" s="1" t="s">
        <v>596</v>
      </c>
      <c r="AE1659" s="1" t="s">
        <v>3416</v>
      </c>
      <c r="AF1659" s="1"/>
      <c r="AG1659" s="1"/>
      <c r="AI1659" s="1" t="s">
        <v>8071</v>
      </c>
      <c r="AJ1659" s="1"/>
      <c r="AK1659" s="1">
        <v>2100</v>
      </c>
      <c r="AP1659" s="2">
        <v>46233.4956712963</v>
      </c>
      <c r="AQ1659" s="1" t="s">
        <v>8072</v>
      </c>
      <c r="AR1659" s="3">
        <v>46230</v>
      </c>
      <c r="AS1659" s="1">
        <v>15947486650</v>
      </c>
      <c r="AT1659" s="1" t="s">
        <v>8056</v>
      </c>
      <c r="AU1659" s="2">
        <v>46232</v>
      </c>
      <c r="AV1659" s="1" t="s">
        <v>17437</v>
      </c>
      <c r="AW1659" s="1" t="s">
        <v>8050</v>
      </c>
      <c r="AY1659" s="1" t="s">
        <v>17405</v>
      </c>
      <c r="AZ1659" s="1" t="s">
        <v>8265</v>
      </c>
      <c r="BA1659" s="1" t="s">
        <v>17406</v>
      </c>
      <c r="BB1659" s="1" t="s">
        <v>17438</v>
      </c>
      <c r="BC1659" s="1" t="s">
        <v>448</v>
      </c>
      <c r="BD1659" s="1" t="s">
        <v>425</v>
      </c>
      <c r="BE1659" s="1" t="s">
        <v>17439</v>
      </c>
      <c r="BF1659" s="1" t="s">
        <v>3903</v>
      </c>
      <c r="BG1659" s="2">
        <v>46233.75</v>
      </c>
      <c r="BH1659" s="2">
        <v>46232.4711111111</v>
      </c>
      <c r="BJ1659" s="1" t="s">
        <v>8215</v>
      </c>
      <c r="BL1659" s="1" t="s">
        <v>8064</v>
      </c>
      <c r="BM1659" s="1" t="s">
        <v>14784</v>
      </c>
      <c r="BN1659" s="1" t="s">
        <v>601</v>
      </c>
      <c r="BO1659" s="1" t="s">
        <v>17410</v>
      </c>
      <c r="BP1659" s="1" t="s">
        <v>8067</v>
      </c>
      <c r="BQ1659" s="1" t="s">
        <v>6540</v>
      </c>
      <c r="BR1659" s="1"/>
      <c r="BS1659" s="1"/>
      <c r="BT1659" s="1"/>
      <c r="BU1659" s="2">
        <v>46233.4956712963</v>
      </c>
      <c r="BV1659" s="1" t="s">
        <v>818</v>
      </c>
      <c r="BW1659" s="1"/>
      <c r="BX1659" s="1" t="s">
        <v>8201</v>
      </c>
      <c r="BY1659" s="1" t="s">
        <v>818</v>
      </c>
      <c r="BZ1659" s="1" t="s">
        <v>8050</v>
      </c>
      <c r="CB1659" s="1" t="s">
        <v>54</v>
      </c>
      <c r="CC1659" s="1"/>
      <c r="CE1659" s="1">
        <v>0</v>
      </c>
      <c r="CG1659" s="1">
        <v>0</v>
      </c>
      <c r="CL1659" s="1" t="s">
        <v>8068</v>
      </c>
    </row>
    <row r="1660" s="1" customFormat="1" spans="1:90">
      <c r="A1660" s="1" t="s">
        <v>17440</v>
      </c>
      <c r="F1660" s="1">
        <v>0</v>
      </c>
      <c r="K1660" s="1">
        <v>101110</v>
      </c>
      <c r="L1660" s="1" t="s">
        <v>28</v>
      </c>
      <c r="O1660" s="2">
        <v>46232.639849537</v>
      </c>
      <c r="P1660" s="2">
        <v>46233</v>
      </c>
      <c r="Q1660" s="1"/>
      <c r="R1660" s="1" t="s">
        <v>8051</v>
      </c>
      <c r="T1660" s="1" t="s">
        <v>8052</v>
      </c>
      <c r="U1660" s="1" t="s">
        <v>8053</v>
      </c>
      <c r="V1660" s="1" t="s">
        <v>28</v>
      </c>
      <c r="AB1660" s="1" t="s">
        <v>8054</v>
      </c>
      <c r="AD1660" s="1" t="s">
        <v>596</v>
      </c>
      <c r="AE1660" s="1" t="s">
        <v>838</v>
      </c>
      <c r="AF1660" s="1" t="s">
        <v>8068</v>
      </c>
      <c r="AG1660" s="3">
        <v>46233</v>
      </c>
      <c r="AH1660" s="1"/>
      <c r="AI1660" s="1" t="s">
        <v>8071</v>
      </c>
      <c r="AJ1660" s="1">
        <v>79</v>
      </c>
      <c r="AM1660" s="1" t="s">
        <v>8050</v>
      </c>
      <c r="AO1660" s="1">
        <v>3.5</v>
      </c>
      <c r="AP1660" s="2">
        <v>46233.4965046296</v>
      </c>
      <c r="AQ1660" s="1" t="s">
        <v>8106</v>
      </c>
      <c r="AR1660" s="3">
        <v>46232</v>
      </c>
      <c r="AS1660" s="1">
        <v>18509943161</v>
      </c>
      <c r="AT1660" s="1" t="s">
        <v>8123</v>
      </c>
      <c r="AU1660" s="2">
        <v>46233</v>
      </c>
      <c r="AV1660" s="1" t="s">
        <v>17441</v>
      </c>
      <c r="AW1660" s="1" t="s">
        <v>8068</v>
      </c>
      <c r="AY1660" s="1" t="s">
        <v>17442</v>
      </c>
      <c r="AZ1660" s="1" t="s">
        <v>12287</v>
      </c>
      <c r="BA1660" s="1" t="s">
        <v>17443</v>
      </c>
      <c r="BB1660" s="1" t="s">
        <v>17444</v>
      </c>
      <c r="BC1660" s="1" t="s">
        <v>478</v>
      </c>
      <c r="BD1660" s="1" t="s">
        <v>202</v>
      </c>
      <c r="BE1660" s="1" t="s">
        <v>17445</v>
      </c>
      <c r="BF1660" s="1" t="s">
        <v>3878</v>
      </c>
      <c r="BG1660" s="2">
        <v>46233.5113541667</v>
      </c>
      <c r="BH1660" s="2">
        <v>46232.6438310185</v>
      </c>
      <c r="BL1660" s="1" t="s">
        <v>8464</v>
      </c>
      <c r="BM1660" s="1" t="s">
        <v>14217</v>
      </c>
      <c r="BN1660" s="1" t="s">
        <v>601</v>
      </c>
      <c r="BO1660" s="1" t="s">
        <v>17446</v>
      </c>
      <c r="BP1660" s="1" t="s">
        <v>8067</v>
      </c>
      <c r="BQ1660" s="1" t="s">
        <v>6540</v>
      </c>
      <c r="BR1660" s="1"/>
      <c r="BS1660" s="1"/>
      <c r="BT1660" s="2">
        <v>46233.4949074074</v>
      </c>
      <c r="BU1660" s="2">
        <v>46233.4965625</v>
      </c>
      <c r="BV1660" s="1" t="s">
        <v>591</v>
      </c>
      <c r="BW1660" s="3">
        <v>48059</v>
      </c>
      <c r="BX1660" s="1" t="s">
        <v>8400</v>
      </c>
      <c r="BY1660" s="1" t="s">
        <v>597</v>
      </c>
      <c r="BZ1660" s="1" t="s">
        <v>8050</v>
      </c>
      <c r="CB1660" s="1" t="s">
        <v>136</v>
      </c>
      <c r="CC1660" s="1">
        <v>0</v>
      </c>
      <c r="CE1660" s="1">
        <v>0</v>
      </c>
      <c r="CG1660" s="1">
        <v>0</v>
      </c>
      <c r="CL1660" s="1" t="s">
        <v>8068</v>
      </c>
    </row>
    <row r="1661" s="1" customFormat="1" spans="1:90">
      <c r="F1661" s="1">
        <v>0</v>
      </c>
      <c r="K1661" s="1">
        <v>101042</v>
      </c>
      <c r="L1661" s="1" t="s">
        <v>25</v>
      </c>
      <c r="M1661" s="1"/>
      <c r="O1661" s="2">
        <v>46233.4923148148</v>
      </c>
      <c r="P1661" s="2">
        <v>46233</v>
      </c>
      <c r="Q1661" s="1" t="s">
        <v>8050</v>
      </c>
      <c r="R1661" s="1" t="s">
        <v>8051</v>
      </c>
      <c r="T1661" s="1" t="s">
        <v>8052</v>
      </c>
      <c r="U1661" s="1" t="s">
        <v>8053</v>
      </c>
      <c r="V1661" s="1" t="s">
        <v>25</v>
      </c>
      <c r="AB1661" s="1" t="s">
        <v>8054</v>
      </c>
      <c r="AD1661" s="1" t="s">
        <v>596</v>
      </c>
      <c r="AE1661" s="1" t="s">
        <v>4727</v>
      </c>
      <c r="AF1661" s="1" t="s">
        <v>8068</v>
      </c>
      <c r="AG1661" s="3">
        <v>46233</v>
      </c>
      <c r="AH1661" s="1"/>
      <c r="AI1661" s="1" t="s">
        <v>8071</v>
      </c>
      <c r="AJ1661" s="1"/>
      <c r="AM1661" s="1" t="s">
        <v>8068</v>
      </c>
      <c r="AO1661" s="1">
        <v>4.4</v>
      </c>
      <c r="AP1661" s="2">
        <v>46233.4965277778</v>
      </c>
      <c r="AQ1661" s="1" t="s">
        <v>8072</v>
      </c>
      <c r="AR1661" s="3">
        <v>46215</v>
      </c>
      <c r="AS1661" s="1">
        <v>19357771990</v>
      </c>
      <c r="AT1661" s="1" t="s">
        <v>8073</v>
      </c>
      <c r="AU1661" s="2">
        <v>46233</v>
      </c>
      <c r="AV1661" s="1" t="s">
        <v>17447</v>
      </c>
      <c r="AW1661" s="1" t="s">
        <v>8068</v>
      </c>
      <c r="AY1661" s="1" t="s">
        <v>17448</v>
      </c>
      <c r="AZ1661" s="1" t="s">
        <v>10261</v>
      </c>
      <c r="BA1661" s="1" t="s">
        <v>17449</v>
      </c>
      <c r="BB1661" s="1" t="s">
        <v>17450</v>
      </c>
      <c r="BC1661" s="1" t="s">
        <v>463</v>
      </c>
      <c r="BD1661" s="1" t="s">
        <v>312</v>
      </c>
      <c r="BE1661" s="1" t="s">
        <v>17451</v>
      </c>
      <c r="BF1661" s="1" t="s">
        <v>3878</v>
      </c>
      <c r="BG1661" s="2">
        <v>46233.4951736111</v>
      </c>
      <c r="BH1661" s="2">
        <v>46233.4931018519</v>
      </c>
      <c r="BL1661" s="1" t="s">
        <v>8159</v>
      </c>
      <c r="BM1661" s="1" t="s">
        <v>10911</v>
      </c>
      <c r="BN1661" s="1" t="s">
        <v>601</v>
      </c>
      <c r="BO1661" s="1" t="s">
        <v>17452</v>
      </c>
      <c r="BP1661" s="1" t="s">
        <v>8082</v>
      </c>
      <c r="BQ1661" s="1" t="s">
        <v>6540</v>
      </c>
      <c r="BT1661" s="2">
        <v>46233.4952546296</v>
      </c>
      <c r="BU1661" s="2">
        <v>46233.4965740741</v>
      </c>
      <c r="BV1661" s="1" t="s">
        <v>591</v>
      </c>
      <c r="BW1661" s="3">
        <v>48059</v>
      </c>
      <c r="BX1661" s="1" t="s">
        <v>14385</v>
      </c>
      <c r="BY1661" s="1" t="s">
        <v>628</v>
      </c>
      <c r="BZ1661" s="1" t="s">
        <v>8050</v>
      </c>
      <c r="CB1661" s="1" t="s">
        <v>71</v>
      </c>
      <c r="CC1661" s="1">
        <v>0</v>
      </c>
      <c r="CD1661" s="1"/>
      <c r="CE1661" s="1">
        <v>0</v>
      </c>
      <c r="CG1661" s="1">
        <v>0</v>
      </c>
      <c r="CH1661" s="1"/>
      <c r="CI1661" s="1"/>
      <c r="CL1661" s="1" t="s">
        <v>8068</v>
      </c>
    </row>
    <row r="1662" s="1" customFormat="1" spans="1:90">
      <c r="F1662" s="1">
        <v>0</v>
      </c>
      <c r="K1662" s="1">
        <v>101042</v>
      </c>
      <c r="L1662" s="1" t="s">
        <v>25</v>
      </c>
      <c r="O1662" s="2">
        <v>46227.4837731481</v>
      </c>
      <c r="P1662" s="2">
        <v>46228.625</v>
      </c>
      <c r="Q1662" s="1" t="s">
        <v>8050</v>
      </c>
      <c r="R1662" s="1" t="s">
        <v>8051</v>
      </c>
      <c r="T1662" s="1" t="s">
        <v>8052</v>
      </c>
      <c r="U1662" s="1" t="s">
        <v>8053</v>
      </c>
      <c r="V1662" s="1" t="s">
        <v>25</v>
      </c>
      <c r="AB1662" s="1" t="s">
        <v>8054</v>
      </c>
      <c r="AD1662" s="1" t="s">
        <v>607</v>
      </c>
      <c r="AE1662" s="1" t="s">
        <v>663</v>
      </c>
      <c r="AF1662" s="1" t="s">
        <v>8068</v>
      </c>
      <c r="AG1662" s="3">
        <v>39752</v>
      </c>
      <c r="AH1662" s="1" t="s">
        <v>606</v>
      </c>
      <c r="AI1662" s="1" t="s">
        <v>8071</v>
      </c>
      <c r="AJ1662" s="1">
        <v>43</v>
      </c>
      <c r="AP1662" s="2">
        <v>46233.4964583333</v>
      </c>
      <c r="AQ1662" s="1" t="s">
        <v>8072</v>
      </c>
      <c r="AR1662" s="3">
        <v>39737</v>
      </c>
      <c r="AS1662" s="1">
        <v>15101790863</v>
      </c>
      <c r="AT1662" s="1"/>
      <c r="AU1662" s="2">
        <v>46228.625</v>
      </c>
      <c r="AV1662" s="1" t="s">
        <v>6655</v>
      </c>
      <c r="AW1662" s="1" t="s">
        <v>8050</v>
      </c>
      <c r="AY1662" s="1" t="s">
        <v>17453</v>
      </c>
      <c r="AZ1662" s="1" t="s">
        <v>8155</v>
      </c>
      <c r="BA1662" s="1" t="s">
        <v>17454</v>
      </c>
      <c r="BB1662" s="1" t="s">
        <v>2558</v>
      </c>
      <c r="BC1662" s="1" t="s">
        <v>463</v>
      </c>
      <c r="BD1662" s="1" t="s">
        <v>347</v>
      </c>
      <c r="BE1662" s="1" t="s">
        <v>17455</v>
      </c>
      <c r="BF1662" s="1" t="s">
        <v>3868</v>
      </c>
      <c r="BG1662" s="2">
        <v>46233.4583333333</v>
      </c>
      <c r="BH1662" s="2">
        <v>46227.4945486111</v>
      </c>
      <c r="BL1662" s="1" t="s">
        <v>8159</v>
      </c>
      <c r="BM1662" s="1" t="s">
        <v>8789</v>
      </c>
      <c r="BN1662" s="1" t="s">
        <v>590</v>
      </c>
      <c r="BO1662" s="1" t="s">
        <v>17456</v>
      </c>
      <c r="BP1662" s="1" t="s">
        <v>8082</v>
      </c>
      <c r="BQ1662" s="1" t="s">
        <v>6540</v>
      </c>
      <c r="BR1662" s="1" t="s">
        <v>17457</v>
      </c>
      <c r="BS1662" s="1" t="s">
        <v>17458</v>
      </c>
      <c r="BT1662" s="2">
        <v>46233.4740972222</v>
      </c>
      <c r="BU1662" s="2">
        <v>46233.4967361111</v>
      </c>
      <c r="BV1662" s="1" t="s">
        <v>1240</v>
      </c>
      <c r="BW1662" s="3">
        <v>41578</v>
      </c>
      <c r="BX1662" s="1" t="s">
        <v>17459</v>
      </c>
      <c r="BY1662" s="1" t="s">
        <v>1240</v>
      </c>
      <c r="BZ1662" s="1" t="s">
        <v>8050</v>
      </c>
      <c r="CB1662" s="1" t="s">
        <v>93</v>
      </c>
      <c r="CC1662" s="1">
        <v>140</v>
      </c>
      <c r="CD1662" s="1" t="s">
        <v>13643</v>
      </c>
      <c r="CE1662" s="1">
        <v>140</v>
      </c>
      <c r="CF1662" s="1" t="s">
        <v>8793</v>
      </c>
      <c r="CG1662" s="1">
        <v>35</v>
      </c>
      <c r="CH1662" s="1" t="s">
        <v>622</v>
      </c>
      <c r="CI1662" s="2">
        <v>46235.4233796296</v>
      </c>
      <c r="CJ1662" s="1" t="s">
        <v>622</v>
      </c>
      <c r="CK1662" s="2">
        <v>46235.4261574074</v>
      </c>
      <c r="CL1662" s="1" t="s">
        <v>8068</v>
      </c>
    </row>
    <row r="1663" s="1" customFormat="1" spans="1:90">
      <c r="A1663" s="1" t="s">
        <v>9743</v>
      </c>
      <c r="F1663" s="1">
        <v>0</v>
      </c>
      <c r="K1663" s="1">
        <v>101098</v>
      </c>
      <c r="L1663" s="1" t="s">
        <v>27</v>
      </c>
      <c r="M1663" s="1"/>
      <c r="O1663" s="2">
        <v>46233.4859606481</v>
      </c>
      <c r="P1663" s="2">
        <v>46233</v>
      </c>
      <c r="R1663" s="1" t="s">
        <v>8051</v>
      </c>
      <c r="T1663" s="1" t="s">
        <v>8052</v>
      </c>
      <c r="U1663" s="1" t="s">
        <v>8053</v>
      </c>
      <c r="V1663" s="1" t="s">
        <v>27</v>
      </c>
      <c r="AB1663" s="1" t="s">
        <v>8054</v>
      </c>
      <c r="AD1663" s="1" t="s">
        <v>596</v>
      </c>
      <c r="AE1663" s="1" t="s">
        <v>655</v>
      </c>
      <c r="AF1663" s="1" t="s">
        <v>8068</v>
      </c>
      <c r="AG1663" s="3">
        <v>46233</v>
      </c>
      <c r="AH1663" s="1"/>
      <c r="AI1663" s="1" t="s">
        <v>8055</v>
      </c>
      <c r="AJ1663" s="4">
        <v>1012</v>
      </c>
      <c r="AP1663" s="2">
        <v>46233.497037037</v>
      </c>
      <c r="AQ1663" s="1" t="s">
        <v>8106</v>
      </c>
      <c r="AR1663" s="3">
        <v>46232</v>
      </c>
      <c r="AS1663" s="1">
        <v>13997121797</v>
      </c>
      <c r="AT1663" s="1" t="s">
        <v>8073</v>
      </c>
      <c r="AU1663" s="2">
        <v>46233</v>
      </c>
      <c r="AV1663" s="1" t="s">
        <v>17460</v>
      </c>
      <c r="AW1663" s="1" t="s">
        <v>8068</v>
      </c>
      <c r="AY1663" s="1" t="s">
        <v>17461</v>
      </c>
      <c r="AZ1663" s="1" t="s">
        <v>8085</v>
      </c>
      <c r="BA1663" s="1" t="s">
        <v>17462</v>
      </c>
      <c r="BB1663" s="1" t="s">
        <v>17463</v>
      </c>
      <c r="BC1663" s="1" t="s">
        <v>463</v>
      </c>
      <c r="BD1663" s="1" t="s">
        <v>269</v>
      </c>
      <c r="BE1663" s="1" t="s">
        <v>17464</v>
      </c>
      <c r="BF1663" s="1" t="s">
        <v>4284</v>
      </c>
      <c r="BG1663" s="2">
        <v>46233</v>
      </c>
      <c r="BH1663" s="2">
        <v>46233.4931944444</v>
      </c>
      <c r="BL1663" s="1" t="s">
        <v>8091</v>
      </c>
      <c r="BM1663" s="1" t="s">
        <v>8476</v>
      </c>
      <c r="BN1663" s="1" t="s">
        <v>601</v>
      </c>
      <c r="BO1663" s="1" t="s">
        <v>17465</v>
      </c>
      <c r="BP1663" s="1" t="s">
        <v>8082</v>
      </c>
      <c r="BQ1663" s="1" t="s">
        <v>6540</v>
      </c>
      <c r="BT1663" s="2">
        <v>46233.4939699074</v>
      </c>
      <c r="BU1663" s="2">
        <v>46233.4971180556</v>
      </c>
      <c r="BV1663" s="1" t="s">
        <v>818</v>
      </c>
      <c r="BW1663" s="3">
        <v>48059</v>
      </c>
      <c r="BX1663" s="1" t="s">
        <v>9748</v>
      </c>
      <c r="BY1663" s="1" t="s">
        <v>818</v>
      </c>
      <c r="BZ1663" s="1" t="s">
        <v>8050</v>
      </c>
      <c r="CB1663" s="1" t="s">
        <v>125</v>
      </c>
      <c r="CC1663" s="1">
        <v>0</v>
      </c>
      <c r="CE1663" s="1">
        <v>0</v>
      </c>
      <c r="CF1663" s="1"/>
      <c r="CG1663" s="1">
        <v>0</v>
      </c>
      <c r="CL1663" s="1" t="s">
        <v>8068</v>
      </c>
    </row>
    <row r="1664" s="1" customFormat="1" spans="1:90">
      <c r="A1664" s="1" t="s">
        <v>14554</v>
      </c>
      <c r="F1664" s="1">
        <v>0</v>
      </c>
      <c r="K1664" s="1">
        <v>101110</v>
      </c>
      <c r="L1664" s="1" t="s">
        <v>28</v>
      </c>
      <c r="M1664" s="1"/>
      <c r="N1664" s="1">
        <v>190</v>
      </c>
      <c r="O1664" s="2">
        <v>46232.5724189815</v>
      </c>
      <c r="P1664" s="2">
        <v>46233.4166666667</v>
      </c>
      <c r="R1664" s="1" t="s">
        <v>8051</v>
      </c>
      <c r="S1664" s="1" t="s">
        <v>8096</v>
      </c>
      <c r="T1664" s="1" t="s">
        <v>8052</v>
      </c>
      <c r="U1664" s="1" t="s">
        <v>8053</v>
      </c>
      <c r="V1664" s="1" t="s">
        <v>28</v>
      </c>
      <c r="AB1664" s="1" t="s">
        <v>8054</v>
      </c>
      <c r="AD1664" s="1" t="s">
        <v>607</v>
      </c>
      <c r="AE1664" s="1" t="s">
        <v>906</v>
      </c>
      <c r="AF1664" s="1" t="s">
        <v>8068</v>
      </c>
      <c r="AG1664" s="3">
        <v>46233</v>
      </c>
      <c r="AH1664" s="1" t="s">
        <v>606</v>
      </c>
      <c r="AI1664" s="1" t="s">
        <v>8071</v>
      </c>
      <c r="AJ1664" s="1">
        <v>27</v>
      </c>
      <c r="AP1664" s="2">
        <v>46233.4980439815</v>
      </c>
      <c r="AQ1664" s="1" t="s">
        <v>8106</v>
      </c>
      <c r="AR1664" s="3">
        <v>46203</v>
      </c>
      <c r="AS1664" s="1">
        <v>18399666807</v>
      </c>
      <c r="AT1664" s="1" t="s">
        <v>8073</v>
      </c>
      <c r="AU1664" s="2">
        <v>46233.4166666667</v>
      </c>
      <c r="AV1664" s="1" t="s">
        <v>17466</v>
      </c>
      <c r="AW1664" s="1" t="s">
        <v>8068</v>
      </c>
      <c r="AY1664" s="1" t="s">
        <v>17467</v>
      </c>
      <c r="AZ1664" s="1" t="s">
        <v>8460</v>
      </c>
      <c r="BA1664" s="1" t="s">
        <v>17468</v>
      </c>
      <c r="BB1664" s="1" t="s">
        <v>6440</v>
      </c>
      <c r="BC1664" s="1" t="s">
        <v>478</v>
      </c>
      <c r="BD1664" s="1" t="s">
        <v>164</v>
      </c>
      <c r="BE1664" s="1" t="s">
        <v>17469</v>
      </c>
      <c r="BF1664" s="1" t="s">
        <v>3878</v>
      </c>
      <c r="BG1664" s="2">
        <v>46233.4166666667</v>
      </c>
      <c r="BH1664" s="2">
        <v>46232.7789467593</v>
      </c>
      <c r="BJ1664" s="1" t="s">
        <v>17470</v>
      </c>
      <c r="BL1664" s="1" t="s">
        <v>8464</v>
      </c>
      <c r="BM1664" s="1" t="s">
        <v>8495</v>
      </c>
      <c r="BN1664" s="1" t="s">
        <v>601</v>
      </c>
      <c r="BO1664" s="1" t="s">
        <v>7138</v>
      </c>
      <c r="BP1664" s="1" t="s">
        <v>8082</v>
      </c>
      <c r="BQ1664" s="1" t="s">
        <v>6540</v>
      </c>
      <c r="BT1664" s="2">
        <v>46233.4345949074</v>
      </c>
      <c r="BU1664" s="2">
        <v>46233.4982407407</v>
      </c>
      <c r="BV1664" s="1" t="s">
        <v>621</v>
      </c>
      <c r="BW1664" s="3">
        <v>48059</v>
      </c>
      <c r="BX1664" s="1" t="s">
        <v>14554</v>
      </c>
      <c r="BY1664" s="1" t="s">
        <v>621</v>
      </c>
      <c r="BZ1664" s="1" t="s">
        <v>8050</v>
      </c>
      <c r="CB1664" s="1" t="s">
        <v>129</v>
      </c>
      <c r="CC1664" s="1">
        <v>160</v>
      </c>
      <c r="CD1664" s="1"/>
      <c r="CE1664" s="1">
        <v>160</v>
      </c>
      <c r="CF1664" s="1" t="s">
        <v>17471</v>
      </c>
      <c r="CG1664" s="1">
        <v>28</v>
      </c>
      <c r="CH1664" s="1"/>
      <c r="CI1664" s="1"/>
      <c r="CJ1664" s="1" t="s">
        <v>622</v>
      </c>
      <c r="CK1664" s="2">
        <v>46234.0323263889</v>
      </c>
      <c r="CL1664" s="1" t="s">
        <v>8068</v>
      </c>
    </row>
    <row r="1665" s="1" customFormat="1" spans="1:90">
      <c r="A1665" s="1" t="s">
        <v>16496</v>
      </c>
      <c r="F1665" s="1">
        <v>0</v>
      </c>
      <c r="K1665" s="1">
        <v>101110</v>
      </c>
      <c r="L1665" s="1" t="s">
        <v>28</v>
      </c>
      <c r="M1665" s="1"/>
      <c r="N1665" s="1"/>
      <c r="O1665" s="2">
        <v>46231.882349537</v>
      </c>
      <c r="P1665" s="2">
        <v>46233</v>
      </c>
      <c r="R1665" s="1" t="s">
        <v>8051</v>
      </c>
      <c r="S1665" s="1"/>
      <c r="T1665" s="1" t="s">
        <v>8052</v>
      </c>
      <c r="U1665" s="1" t="s">
        <v>8053</v>
      </c>
      <c r="V1665" s="1" t="s">
        <v>28</v>
      </c>
      <c r="AB1665" s="1" t="s">
        <v>8054</v>
      </c>
      <c r="AD1665" s="1" t="s">
        <v>607</v>
      </c>
      <c r="AE1665" s="1" t="s">
        <v>1082</v>
      </c>
      <c r="AF1665" s="1" t="s">
        <v>8068</v>
      </c>
      <c r="AG1665" s="3">
        <v>44568</v>
      </c>
      <c r="AH1665" s="1" t="s">
        <v>606</v>
      </c>
      <c r="AI1665" s="1" t="s">
        <v>8071</v>
      </c>
      <c r="AJ1665" s="1">
        <v>238</v>
      </c>
      <c r="AP1665" s="2">
        <v>46233.4983680556</v>
      </c>
      <c r="AQ1665" s="1" t="s">
        <v>8072</v>
      </c>
      <c r="AR1665" s="3">
        <v>44456</v>
      </c>
      <c r="AS1665" s="1">
        <v>13109925581</v>
      </c>
      <c r="AT1665" s="1"/>
      <c r="AU1665" s="2">
        <v>46233</v>
      </c>
      <c r="AV1665" s="1" t="s">
        <v>17472</v>
      </c>
      <c r="AW1665" s="1" t="s">
        <v>8068</v>
      </c>
      <c r="AY1665" s="1" t="s">
        <v>17473</v>
      </c>
      <c r="AZ1665" s="1" t="s">
        <v>8460</v>
      </c>
      <c r="BA1665" s="1" t="s">
        <v>17474</v>
      </c>
      <c r="BB1665" s="1" t="s">
        <v>1086</v>
      </c>
      <c r="BC1665" s="1" t="s">
        <v>478</v>
      </c>
      <c r="BD1665" s="1" t="s">
        <v>195</v>
      </c>
      <c r="BE1665" s="1" t="s">
        <v>17475</v>
      </c>
      <c r="BF1665" s="1" t="s">
        <v>4129</v>
      </c>
      <c r="BG1665" s="2">
        <v>46233.2916666667</v>
      </c>
      <c r="BH1665" s="2">
        <v>46232.4363888889</v>
      </c>
      <c r="BL1665" s="1" t="s">
        <v>8464</v>
      </c>
      <c r="BM1665" s="1" t="s">
        <v>8654</v>
      </c>
      <c r="BN1665" s="1" t="s">
        <v>590</v>
      </c>
      <c r="BO1665" s="1" t="s">
        <v>17476</v>
      </c>
      <c r="BP1665" s="1" t="s">
        <v>8082</v>
      </c>
      <c r="BQ1665" s="1" t="s">
        <v>6540</v>
      </c>
      <c r="BT1665" s="2">
        <v>46233.3832175926</v>
      </c>
      <c r="BU1665" s="2">
        <v>46233.4985069444</v>
      </c>
      <c r="BV1665" s="1" t="s">
        <v>818</v>
      </c>
      <c r="BW1665" s="3">
        <v>46394</v>
      </c>
      <c r="BX1665" s="1" t="s">
        <v>9773</v>
      </c>
      <c r="BY1665" s="1" t="s">
        <v>818</v>
      </c>
      <c r="BZ1665" s="1" t="s">
        <v>8050</v>
      </c>
      <c r="CB1665" s="1" t="s">
        <v>135</v>
      </c>
      <c r="CC1665" s="1">
        <v>59</v>
      </c>
      <c r="CD1665" s="1"/>
      <c r="CE1665" s="1">
        <v>59</v>
      </c>
      <c r="CF1665" s="1" t="s">
        <v>14122</v>
      </c>
      <c r="CG1665" s="1">
        <v>19</v>
      </c>
      <c r="CH1665" s="1"/>
      <c r="CI1665" s="1"/>
      <c r="CJ1665" s="1" t="s">
        <v>622</v>
      </c>
      <c r="CK1665" s="2">
        <v>46234.0310416667</v>
      </c>
      <c r="CL1665" s="1" t="s">
        <v>8068</v>
      </c>
    </row>
    <row r="1666" s="1" customFormat="1" spans="1:90">
      <c r="F1666" s="1">
        <v>0</v>
      </c>
      <c r="K1666" s="1">
        <v>101042</v>
      </c>
      <c r="L1666" s="1" t="s">
        <v>25</v>
      </c>
      <c r="O1666" s="2">
        <v>46233.4923148148</v>
      </c>
      <c r="P1666" s="2">
        <v>46233</v>
      </c>
      <c r="Q1666" s="1" t="s">
        <v>8050</v>
      </c>
      <c r="R1666" s="1" t="s">
        <v>8051</v>
      </c>
      <c r="S1666" s="1" t="s">
        <v>8096</v>
      </c>
      <c r="T1666" s="1" t="s">
        <v>8052</v>
      </c>
      <c r="U1666" s="1" t="s">
        <v>8053</v>
      </c>
      <c r="V1666" s="1" t="s">
        <v>25</v>
      </c>
      <c r="AB1666" s="1" t="s">
        <v>8054</v>
      </c>
      <c r="AD1666" s="1" t="s">
        <v>596</v>
      </c>
      <c r="AE1666" s="1" t="s">
        <v>4727</v>
      </c>
      <c r="AF1666" s="1" t="s">
        <v>8068</v>
      </c>
      <c r="AG1666" s="3">
        <v>46233</v>
      </c>
      <c r="AI1666" s="1" t="s">
        <v>8071</v>
      </c>
      <c r="AJ1666" s="1"/>
      <c r="AP1666" s="2">
        <v>46233.4989699074</v>
      </c>
      <c r="AQ1666" s="1" t="s">
        <v>8072</v>
      </c>
      <c r="AR1666" s="3">
        <v>46215</v>
      </c>
      <c r="AS1666" s="1">
        <v>19357771990</v>
      </c>
      <c r="AT1666" s="1" t="s">
        <v>8073</v>
      </c>
      <c r="AU1666" s="2">
        <v>46233</v>
      </c>
      <c r="AV1666" s="1" t="s">
        <v>17477</v>
      </c>
      <c r="AW1666" s="1" t="s">
        <v>8068</v>
      </c>
      <c r="AY1666" s="1" t="s">
        <v>17448</v>
      </c>
      <c r="AZ1666" s="1" t="s">
        <v>10261</v>
      </c>
      <c r="BA1666" s="1" t="s">
        <v>17449</v>
      </c>
      <c r="BB1666" s="1" t="s">
        <v>17478</v>
      </c>
      <c r="BC1666" s="1" t="s">
        <v>463</v>
      </c>
      <c r="BD1666" s="1" t="s">
        <v>312</v>
      </c>
      <c r="BE1666" s="1" t="s">
        <v>17451</v>
      </c>
      <c r="BF1666" s="1" t="s">
        <v>3903</v>
      </c>
      <c r="BG1666" s="2">
        <v>46233.4951736111</v>
      </c>
      <c r="BH1666" s="2">
        <v>46233.4931944444</v>
      </c>
      <c r="BL1666" s="1" t="s">
        <v>8159</v>
      </c>
      <c r="BM1666" s="1" t="s">
        <v>10911</v>
      </c>
      <c r="BN1666" s="1" t="s">
        <v>601</v>
      </c>
      <c r="BO1666" s="1" t="s">
        <v>17452</v>
      </c>
      <c r="BP1666" s="1" t="s">
        <v>8082</v>
      </c>
      <c r="BQ1666" s="1" t="s">
        <v>6540</v>
      </c>
      <c r="BT1666" s="2">
        <v>46233.4952546296</v>
      </c>
      <c r="BU1666" s="2">
        <v>46233.4990509259</v>
      </c>
      <c r="BV1666" s="1" t="s">
        <v>818</v>
      </c>
      <c r="BW1666" s="3">
        <v>48059</v>
      </c>
      <c r="BX1666" s="1" t="s">
        <v>10896</v>
      </c>
      <c r="BY1666" s="1" t="s">
        <v>818</v>
      </c>
      <c r="BZ1666" s="1" t="s">
        <v>8050</v>
      </c>
      <c r="CB1666" s="1" t="s">
        <v>71</v>
      </c>
      <c r="CC1666" s="1">
        <v>0</v>
      </c>
      <c r="CE1666" s="1">
        <v>0</v>
      </c>
      <c r="CG1666" s="1">
        <v>0</v>
      </c>
      <c r="CL1666" s="1" t="s">
        <v>8068</v>
      </c>
    </row>
    <row r="1667" s="1" customFormat="1" spans="1:90">
      <c r="A1667" s="1" t="s">
        <v>9736</v>
      </c>
      <c r="F1667" s="1">
        <v>0</v>
      </c>
      <c r="K1667" s="1">
        <v>101110</v>
      </c>
      <c r="L1667" s="1" t="s">
        <v>28</v>
      </c>
      <c r="O1667" s="2">
        <v>46231.8815277778</v>
      </c>
      <c r="P1667" s="2">
        <v>46233.4166666667</v>
      </c>
      <c r="R1667" s="1" t="s">
        <v>8051</v>
      </c>
      <c r="T1667" s="1" t="s">
        <v>8052</v>
      </c>
      <c r="U1667" s="1" t="s">
        <v>8053</v>
      </c>
      <c r="V1667" s="1" t="s">
        <v>28</v>
      </c>
      <c r="AB1667" s="1" t="s">
        <v>8054</v>
      </c>
      <c r="AD1667" s="1" t="s">
        <v>607</v>
      </c>
      <c r="AE1667" s="1" t="s">
        <v>1082</v>
      </c>
      <c r="AF1667" s="1" t="s">
        <v>8068</v>
      </c>
      <c r="AG1667" s="3">
        <v>44484</v>
      </c>
      <c r="AH1667" s="1" t="s">
        <v>606</v>
      </c>
      <c r="AI1667" s="1" t="s">
        <v>8071</v>
      </c>
      <c r="AJ1667" s="1">
        <v>263</v>
      </c>
      <c r="AM1667" s="1" t="s">
        <v>8068</v>
      </c>
      <c r="AP1667" s="2">
        <v>46233.4990625</v>
      </c>
      <c r="AQ1667" s="1" t="s">
        <v>8072</v>
      </c>
      <c r="AR1667" s="3">
        <v>44483</v>
      </c>
      <c r="AS1667" s="1">
        <v>13109925581</v>
      </c>
      <c r="AT1667" s="1" t="s">
        <v>8123</v>
      </c>
      <c r="AU1667" s="2">
        <v>46233.4166666667</v>
      </c>
      <c r="AV1667" s="1" t="s">
        <v>17479</v>
      </c>
      <c r="AW1667" s="1" t="s">
        <v>8068</v>
      </c>
      <c r="AY1667" s="1" t="s">
        <v>17473</v>
      </c>
      <c r="AZ1667" s="1" t="s">
        <v>8460</v>
      </c>
      <c r="BA1667" s="1" t="s">
        <v>17474</v>
      </c>
      <c r="BB1667" s="1" t="s">
        <v>1088</v>
      </c>
      <c r="BC1667" s="1" t="s">
        <v>478</v>
      </c>
      <c r="BD1667" s="1" t="s">
        <v>195</v>
      </c>
      <c r="BE1667" s="1" t="s">
        <v>17480</v>
      </c>
      <c r="BF1667" s="1" t="s">
        <v>593</v>
      </c>
      <c r="BG1667" s="2">
        <v>46233.4166666667</v>
      </c>
      <c r="BH1667" s="2">
        <v>46232.4333680556</v>
      </c>
      <c r="BL1667" s="1" t="s">
        <v>8464</v>
      </c>
      <c r="BM1667" s="1" t="s">
        <v>8654</v>
      </c>
      <c r="BN1667" s="1" t="s">
        <v>590</v>
      </c>
      <c r="BO1667" s="1" t="s">
        <v>17481</v>
      </c>
      <c r="BP1667" s="1" t="s">
        <v>8082</v>
      </c>
      <c r="BQ1667" s="1" t="s">
        <v>6540</v>
      </c>
      <c r="BR1667" s="1"/>
      <c r="BS1667" s="1"/>
      <c r="BT1667" s="2">
        <v>46233.3829513889</v>
      </c>
      <c r="BU1667" s="2">
        <v>46233.499375</v>
      </c>
      <c r="BV1667" s="1" t="s">
        <v>591</v>
      </c>
      <c r="BW1667" s="3">
        <v>46310</v>
      </c>
      <c r="BX1667" s="1" t="s">
        <v>9742</v>
      </c>
      <c r="BY1667" s="1" t="s">
        <v>597</v>
      </c>
      <c r="BZ1667" s="1" t="s">
        <v>8050</v>
      </c>
      <c r="CB1667" s="1" t="s">
        <v>135</v>
      </c>
      <c r="CC1667" s="1">
        <v>198</v>
      </c>
      <c r="CE1667" s="1">
        <v>198</v>
      </c>
      <c r="CF1667" s="1" t="s">
        <v>14122</v>
      </c>
      <c r="CG1667" s="1">
        <v>75</v>
      </c>
      <c r="CJ1667" s="1" t="s">
        <v>622</v>
      </c>
      <c r="CK1667" s="2">
        <v>46234.0310416667</v>
      </c>
      <c r="CL1667" s="1" t="s">
        <v>8068</v>
      </c>
    </row>
    <row r="1668" s="1" customFormat="1" spans="1:90">
      <c r="C1668" s="1">
        <v>1</v>
      </c>
      <c r="F1668" s="1">
        <v>0</v>
      </c>
      <c r="K1668" s="1">
        <v>101073</v>
      </c>
      <c r="L1668" s="1" t="s">
        <v>26</v>
      </c>
      <c r="O1668" s="2">
        <v>46233.489375</v>
      </c>
      <c r="P1668" s="2">
        <v>46233</v>
      </c>
      <c r="Q1668" s="1" t="s">
        <v>8050</v>
      </c>
      <c r="R1668" s="1" t="s">
        <v>8051</v>
      </c>
      <c r="T1668" s="1" t="s">
        <v>8052</v>
      </c>
      <c r="U1668" s="1" t="s">
        <v>8053</v>
      </c>
      <c r="V1668" s="1" t="s">
        <v>26</v>
      </c>
      <c r="AB1668" s="1" t="s">
        <v>8054</v>
      </c>
      <c r="AD1668" s="1" t="s">
        <v>607</v>
      </c>
      <c r="AE1668" s="1" t="s">
        <v>2013</v>
      </c>
      <c r="AF1668" s="1"/>
      <c r="AG1668" s="1"/>
      <c r="AH1668" s="1" t="s">
        <v>606</v>
      </c>
      <c r="AI1668" s="1" t="s">
        <v>8055</v>
      </c>
      <c r="AJ1668" s="1">
        <v>191</v>
      </c>
      <c r="AM1668" s="1" t="s">
        <v>8068</v>
      </c>
      <c r="AP1668" s="2">
        <v>46233.4994328704</v>
      </c>
      <c r="AQ1668" s="1"/>
      <c r="AR1668" s="1"/>
      <c r="AS1668" s="1">
        <v>13995105760</v>
      </c>
      <c r="AT1668" s="1" t="s">
        <v>8073</v>
      </c>
      <c r="AU1668" s="2">
        <v>46233</v>
      </c>
      <c r="AV1668" s="1"/>
      <c r="AW1668" s="1" t="s">
        <v>8050</v>
      </c>
      <c r="AY1668" s="1" t="s">
        <v>17482</v>
      </c>
      <c r="AZ1668" s="1" t="s">
        <v>8317</v>
      </c>
      <c r="BA1668" s="1" t="s">
        <v>17483</v>
      </c>
      <c r="BB1668" s="1" t="s">
        <v>5477</v>
      </c>
      <c r="BC1668" s="1" t="s">
        <v>496</v>
      </c>
      <c r="BD1668" s="1" t="s">
        <v>279</v>
      </c>
      <c r="BE1668" s="1" t="s">
        <v>17484</v>
      </c>
      <c r="BF1668" s="1" t="s">
        <v>3972</v>
      </c>
      <c r="BG1668" s="2">
        <v>46233.4898032407</v>
      </c>
      <c r="BH1668" s="2">
        <v>46233.4894907407</v>
      </c>
      <c r="BL1668" s="1" t="s">
        <v>8115</v>
      </c>
      <c r="BM1668" s="1" t="s">
        <v>8322</v>
      </c>
      <c r="BN1668" s="1" t="s">
        <v>601</v>
      </c>
      <c r="BO1668" s="1" t="s">
        <v>17485</v>
      </c>
      <c r="BP1668" s="1" t="s">
        <v>8082</v>
      </c>
      <c r="BQ1668" s="1" t="s">
        <v>6540</v>
      </c>
      <c r="BT1668" s="2">
        <v>46233.496712963</v>
      </c>
      <c r="BU1668" s="2">
        <v>46233.4995138889</v>
      </c>
      <c r="BV1668" s="1" t="s">
        <v>591</v>
      </c>
      <c r="BW1668" s="1"/>
      <c r="BX1668" s="1"/>
      <c r="BY1668" s="1"/>
      <c r="BZ1668" s="1" t="s">
        <v>8050</v>
      </c>
      <c r="CB1668" s="1" t="s">
        <v>105</v>
      </c>
      <c r="CC1668" s="1">
        <v>180</v>
      </c>
      <c r="CE1668" s="1">
        <v>180</v>
      </c>
      <c r="CF1668" s="1" t="s">
        <v>14772</v>
      </c>
      <c r="CG1668" s="1">
        <v>100</v>
      </c>
      <c r="CJ1668" s="1" t="s">
        <v>622</v>
      </c>
      <c r="CK1668" s="2">
        <v>46234.5783449074</v>
      </c>
      <c r="CL1668" s="1" t="s">
        <v>8068</v>
      </c>
    </row>
    <row r="1669" s="1" customFormat="1" spans="1:90">
      <c r="A1669" s="1" t="s">
        <v>13900</v>
      </c>
      <c r="F1669" s="1">
        <v>0</v>
      </c>
      <c r="K1669" s="1">
        <v>101098</v>
      </c>
      <c r="L1669" s="1" t="s">
        <v>27</v>
      </c>
      <c r="O1669" s="2">
        <v>46232.6836689815</v>
      </c>
      <c r="P1669" s="2">
        <v>46233</v>
      </c>
      <c r="Q1669" s="1" t="s">
        <v>8050</v>
      </c>
      <c r="R1669" s="1" t="s">
        <v>8051</v>
      </c>
      <c r="S1669" s="1"/>
      <c r="T1669" s="1" t="s">
        <v>8052</v>
      </c>
      <c r="U1669" s="1" t="s">
        <v>8053</v>
      </c>
      <c r="V1669" s="1" t="s">
        <v>27</v>
      </c>
      <c r="AB1669" s="1" t="s">
        <v>8054</v>
      </c>
      <c r="AD1669" s="1" t="s">
        <v>596</v>
      </c>
      <c r="AE1669" s="1" t="s">
        <v>2766</v>
      </c>
      <c r="AF1669" s="1" t="s">
        <v>8068</v>
      </c>
      <c r="AG1669" s="3">
        <v>46233</v>
      </c>
      <c r="AH1669" s="1"/>
      <c r="AI1669" s="1" t="s">
        <v>8071</v>
      </c>
      <c r="AJ1669" s="1">
        <v>669</v>
      </c>
      <c r="AM1669" s="1" t="s">
        <v>8068</v>
      </c>
      <c r="AO1669" s="1">
        <v>4.7</v>
      </c>
      <c r="AP1669" s="2">
        <v>46233.500474537</v>
      </c>
      <c r="AQ1669" s="1" t="s">
        <v>8072</v>
      </c>
      <c r="AR1669" s="3">
        <v>46232</v>
      </c>
      <c r="AS1669" s="1">
        <v>15297118883</v>
      </c>
      <c r="AT1669" s="1" t="s">
        <v>8073</v>
      </c>
      <c r="AU1669" s="2">
        <v>46233</v>
      </c>
      <c r="AV1669" s="1" t="s">
        <v>17486</v>
      </c>
      <c r="AW1669" s="1" t="s">
        <v>8068</v>
      </c>
      <c r="AY1669" s="1" t="s">
        <v>17487</v>
      </c>
      <c r="AZ1669" s="1" t="s">
        <v>8085</v>
      </c>
      <c r="BA1669" s="1" t="s">
        <v>17488</v>
      </c>
      <c r="BB1669" s="1" t="s">
        <v>17489</v>
      </c>
      <c r="BC1669" s="1" t="s">
        <v>463</v>
      </c>
      <c r="BD1669" s="1" t="s">
        <v>266</v>
      </c>
      <c r="BE1669" s="1" t="s">
        <v>17490</v>
      </c>
      <c r="BF1669" s="1" t="s">
        <v>3878</v>
      </c>
      <c r="BG1669" s="2">
        <v>46233</v>
      </c>
      <c r="BH1669" s="2">
        <v>46232.6976736111</v>
      </c>
      <c r="BJ1669" s="1" t="s">
        <v>13898</v>
      </c>
      <c r="BL1669" s="1" t="s">
        <v>8091</v>
      </c>
      <c r="BM1669" s="1" t="s">
        <v>8476</v>
      </c>
      <c r="BN1669" s="1" t="s">
        <v>601</v>
      </c>
      <c r="BO1669" s="1" t="s">
        <v>17491</v>
      </c>
      <c r="BP1669" s="1" t="s">
        <v>8082</v>
      </c>
      <c r="BQ1669" s="1" t="s">
        <v>6540</v>
      </c>
      <c r="BT1669" s="2">
        <v>46233.4596064815</v>
      </c>
      <c r="BU1669" s="2">
        <v>46233.5005555556</v>
      </c>
      <c r="BV1669" s="1" t="s">
        <v>591</v>
      </c>
      <c r="BW1669" s="3">
        <v>48059</v>
      </c>
      <c r="BX1669" s="1" t="s">
        <v>12869</v>
      </c>
      <c r="BY1669" s="1" t="s">
        <v>597</v>
      </c>
      <c r="BZ1669" s="1" t="s">
        <v>8050</v>
      </c>
      <c r="CB1669" s="1" t="s">
        <v>124</v>
      </c>
      <c r="CC1669" s="1">
        <v>0</v>
      </c>
      <c r="CD1669" s="1"/>
      <c r="CE1669" s="1">
        <v>0</v>
      </c>
      <c r="CF1669" s="1"/>
      <c r="CG1669" s="1"/>
      <c r="CH1669" s="1"/>
      <c r="CI1669" s="1"/>
      <c r="CJ1669" s="1"/>
      <c r="CK1669" s="1"/>
      <c r="CL1669" s="1" t="s">
        <v>8068</v>
      </c>
    </row>
    <row r="1670" s="1" customFormat="1" spans="1:90">
      <c r="A1670" s="1" t="s">
        <v>602</v>
      </c>
      <c r="F1670" s="1">
        <v>0</v>
      </c>
      <c r="K1670" s="1">
        <v>101325</v>
      </c>
      <c r="L1670" s="1" t="s">
        <v>24</v>
      </c>
      <c r="M1670" s="1" t="s">
        <v>8106</v>
      </c>
      <c r="O1670" s="2">
        <v>46232.6747106481</v>
      </c>
      <c r="P1670" s="2">
        <v>46233</v>
      </c>
      <c r="R1670" s="1" t="s">
        <v>8051</v>
      </c>
      <c r="T1670" s="1" t="s">
        <v>8144</v>
      </c>
      <c r="U1670" s="1" t="s">
        <v>8053</v>
      </c>
      <c r="V1670" s="1" t="s">
        <v>24</v>
      </c>
      <c r="AB1670" s="1" t="s">
        <v>8054</v>
      </c>
      <c r="AD1670" s="1" t="s">
        <v>596</v>
      </c>
      <c r="AE1670" s="1" t="s">
        <v>3579</v>
      </c>
      <c r="AF1670" s="1" t="s">
        <v>8068</v>
      </c>
      <c r="AG1670" s="1"/>
      <c r="AH1670" s="1"/>
      <c r="AI1670" s="1" t="s">
        <v>8071</v>
      </c>
      <c r="AJ1670" s="1">
        <v>112</v>
      </c>
      <c r="AP1670" s="2">
        <v>46233.5008912037</v>
      </c>
      <c r="AQ1670" s="1"/>
      <c r="AR1670" s="1"/>
      <c r="AS1670" s="1">
        <v>13354875262</v>
      </c>
      <c r="AT1670" s="1" t="s">
        <v>8056</v>
      </c>
      <c r="AU1670" s="2">
        <v>46233</v>
      </c>
      <c r="AV1670" s="1"/>
      <c r="AW1670" s="1" t="s">
        <v>8050</v>
      </c>
      <c r="AY1670" s="1" t="s">
        <v>17492</v>
      </c>
      <c r="AZ1670" s="1" t="s">
        <v>8058</v>
      </c>
      <c r="BA1670" s="1" t="s">
        <v>17493</v>
      </c>
      <c r="BB1670" s="1" t="s">
        <v>17494</v>
      </c>
      <c r="BC1670" s="1" t="s">
        <v>489</v>
      </c>
      <c r="BD1670" s="1" t="s">
        <v>383</v>
      </c>
      <c r="BE1670" s="1" t="s">
        <v>17495</v>
      </c>
      <c r="BF1670" s="1" t="s">
        <v>8062</v>
      </c>
      <c r="BG1670" s="2">
        <v>46233.5</v>
      </c>
      <c r="BH1670" s="2">
        <v>46232.6956481481</v>
      </c>
      <c r="BL1670" s="1" t="s">
        <v>8064</v>
      </c>
      <c r="BM1670" s="1" t="s">
        <v>8249</v>
      </c>
      <c r="BN1670" s="1" t="s">
        <v>601</v>
      </c>
      <c r="BO1670" s="1" t="s">
        <v>17496</v>
      </c>
      <c r="BP1670" s="1" t="s">
        <v>8082</v>
      </c>
      <c r="BQ1670" s="1" t="s">
        <v>6540</v>
      </c>
      <c r="BT1670" s="2">
        <v>46233.4855439815</v>
      </c>
      <c r="BU1670" s="2">
        <v>46233.5009722222</v>
      </c>
      <c r="BV1670" s="1" t="s">
        <v>602</v>
      </c>
      <c r="BW1670" s="1"/>
      <c r="BX1670" s="1"/>
      <c r="BY1670" s="1"/>
      <c r="BZ1670" s="1" t="s">
        <v>8050</v>
      </c>
      <c r="CB1670" s="1" t="s">
        <v>60</v>
      </c>
      <c r="CC1670" s="1">
        <v>0</v>
      </c>
      <c r="CE1670" s="1">
        <v>0</v>
      </c>
      <c r="CG1670" s="1">
        <v>0</v>
      </c>
      <c r="CL1670" s="1" t="s">
        <v>8068</v>
      </c>
    </row>
    <row r="1671" s="1" customFormat="1" spans="1:90">
      <c r="A1671" s="1" t="s">
        <v>10997</v>
      </c>
      <c r="C1671" s="1">
        <v>1</v>
      </c>
      <c r="F1671" s="1">
        <v>0</v>
      </c>
      <c r="K1671" s="1">
        <v>101073</v>
      </c>
      <c r="L1671" s="1" t="s">
        <v>26</v>
      </c>
      <c r="N1671" s="1">
        <v>380</v>
      </c>
      <c r="O1671" s="2">
        <v>46232.8160763889</v>
      </c>
      <c r="P1671" s="2">
        <v>46233.375</v>
      </c>
      <c r="Q1671" s="1"/>
      <c r="R1671" s="1" t="s">
        <v>8051</v>
      </c>
      <c r="S1671" s="1" t="s">
        <v>8096</v>
      </c>
      <c r="T1671" s="1" t="s">
        <v>8052</v>
      </c>
      <c r="U1671" s="1" t="s">
        <v>8053</v>
      </c>
      <c r="V1671" s="1" t="s">
        <v>26</v>
      </c>
      <c r="AB1671" s="1" t="s">
        <v>8054</v>
      </c>
      <c r="AD1671" s="1" t="s">
        <v>596</v>
      </c>
      <c r="AE1671" s="1" t="s">
        <v>2169</v>
      </c>
      <c r="AF1671" s="1" t="s">
        <v>8068</v>
      </c>
      <c r="AG1671" s="3">
        <v>46220</v>
      </c>
      <c r="AI1671" s="1" t="s">
        <v>8055</v>
      </c>
      <c r="AJ1671" s="1">
        <v>942</v>
      </c>
      <c r="AP1671" s="2">
        <v>46233.5015509259</v>
      </c>
      <c r="AQ1671" s="1" t="s">
        <v>8274</v>
      </c>
      <c r="AR1671" s="3">
        <v>46216</v>
      </c>
      <c r="AS1671" s="1">
        <v>17795059340</v>
      </c>
      <c r="AT1671" s="1" t="s">
        <v>8073</v>
      </c>
      <c r="AU1671" s="2">
        <v>46233.375</v>
      </c>
      <c r="AV1671" s="1" t="s">
        <v>17497</v>
      </c>
      <c r="AW1671" s="1" t="s">
        <v>8068</v>
      </c>
      <c r="AY1671" s="1" t="s">
        <v>17498</v>
      </c>
      <c r="AZ1671" s="1" t="s">
        <v>8108</v>
      </c>
      <c r="BA1671" s="1" t="s">
        <v>17499</v>
      </c>
      <c r="BB1671" s="1" t="s">
        <v>17500</v>
      </c>
      <c r="BC1671" s="1" t="s">
        <v>496</v>
      </c>
      <c r="BD1671" s="1" t="s">
        <v>305</v>
      </c>
      <c r="BE1671" s="1" t="s">
        <v>17501</v>
      </c>
      <c r="BF1671" s="1" t="s">
        <v>3878</v>
      </c>
      <c r="BG1671" s="2">
        <v>46233.4756944444</v>
      </c>
      <c r="BH1671" s="2">
        <v>46232.8162037037</v>
      </c>
      <c r="BL1671" s="1" t="s">
        <v>8115</v>
      </c>
      <c r="BM1671" s="1" t="s">
        <v>8417</v>
      </c>
      <c r="BN1671" s="1" t="s">
        <v>601</v>
      </c>
      <c r="BO1671" s="1" t="s">
        <v>17502</v>
      </c>
      <c r="BP1671" s="1" t="s">
        <v>8067</v>
      </c>
      <c r="BQ1671" s="1" t="s">
        <v>6540</v>
      </c>
      <c r="BT1671" s="2">
        <v>46233.4758449074</v>
      </c>
      <c r="BU1671" s="2">
        <v>46233.5015972222</v>
      </c>
      <c r="BV1671" s="1" t="s">
        <v>602</v>
      </c>
      <c r="BW1671" s="3">
        <v>48046</v>
      </c>
      <c r="BX1671" s="1" t="s">
        <v>10997</v>
      </c>
      <c r="BY1671" s="1" t="s">
        <v>602</v>
      </c>
      <c r="BZ1671" s="1" t="s">
        <v>8050</v>
      </c>
      <c r="CB1671" s="1" t="s">
        <v>114</v>
      </c>
      <c r="CC1671" s="1">
        <v>0</v>
      </c>
      <c r="CE1671" s="1">
        <v>0</v>
      </c>
      <c r="CG1671" s="1">
        <v>0</v>
      </c>
      <c r="CL1671" s="1" t="s">
        <v>8068</v>
      </c>
    </row>
    <row r="1672" s="1" customFormat="1" spans="1:90">
      <c r="A1672" s="1" t="s">
        <v>10240</v>
      </c>
      <c r="C1672" s="1">
        <v>1</v>
      </c>
      <c r="F1672" s="1">
        <v>0</v>
      </c>
      <c r="K1672" s="1">
        <v>101073</v>
      </c>
      <c r="L1672" s="1" t="s">
        <v>26</v>
      </c>
      <c r="O1672" s="2">
        <v>46232.8160763889</v>
      </c>
      <c r="P1672" s="2">
        <v>46233.375</v>
      </c>
      <c r="Q1672" s="1"/>
      <c r="R1672" s="1" t="s">
        <v>8051</v>
      </c>
      <c r="S1672" s="1" t="s">
        <v>8096</v>
      </c>
      <c r="T1672" s="1" t="s">
        <v>8052</v>
      </c>
      <c r="U1672" s="1" t="s">
        <v>8053</v>
      </c>
      <c r="V1672" s="1" t="s">
        <v>26</v>
      </c>
      <c r="AB1672" s="1" t="s">
        <v>8054</v>
      </c>
      <c r="AD1672" s="1" t="s">
        <v>596</v>
      </c>
      <c r="AE1672" s="1" t="s">
        <v>2169</v>
      </c>
      <c r="AF1672" s="1" t="s">
        <v>8068</v>
      </c>
      <c r="AG1672" s="3">
        <v>46221</v>
      </c>
      <c r="AH1672" s="1"/>
      <c r="AI1672" s="1" t="s">
        <v>8055</v>
      </c>
      <c r="AJ1672" s="1">
        <v>942</v>
      </c>
      <c r="AP1672" s="2">
        <v>46233.502025463</v>
      </c>
      <c r="AQ1672" s="1" t="s">
        <v>8274</v>
      </c>
      <c r="AR1672" s="3">
        <v>46216</v>
      </c>
      <c r="AS1672" s="1">
        <v>17795059340</v>
      </c>
      <c r="AT1672" s="1" t="s">
        <v>8346</v>
      </c>
      <c r="AU1672" s="2">
        <v>46233.375</v>
      </c>
      <c r="AV1672" s="1" t="s">
        <v>17503</v>
      </c>
      <c r="AW1672" s="1" t="s">
        <v>8068</v>
      </c>
      <c r="AY1672" s="1" t="s">
        <v>17498</v>
      </c>
      <c r="AZ1672" s="1" t="s">
        <v>8108</v>
      </c>
      <c r="BA1672" s="1" t="s">
        <v>17499</v>
      </c>
      <c r="BB1672" s="1" t="s">
        <v>17504</v>
      </c>
      <c r="BC1672" s="1" t="s">
        <v>496</v>
      </c>
      <c r="BD1672" s="1" t="s">
        <v>305</v>
      </c>
      <c r="BE1672" s="1" t="s">
        <v>17501</v>
      </c>
      <c r="BF1672" s="1" t="s">
        <v>3878</v>
      </c>
      <c r="BG1672" s="2">
        <v>46233.4756944444</v>
      </c>
      <c r="BH1672" s="2">
        <v>46232.8162152778</v>
      </c>
      <c r="BL1672" s="1" t="s">
        <v>8115</v>
      </c>
      <c r="BM1672" s="1" t="s">
        <v>8417</v>
      </c>
      <c r="BN1672" s="1" t="s">
        <v>601</v>
      </c>
      <c r="BO1672" s="1" t="s">
        <v>17502</v>
      </c>
      <c r="BP1672" s="1" t="s">
        <v>8067</v>
      </c>
      <c r="BQ1672" s="1" t="s">
        <v>6540</v>
      </c>
      <c r="BT1672" s="2">
        <v>46233.4758449074</v>
      </c>
      <c r="BU1672" s="2">
        <v>46233.5020949074</v>
      </c>
      <c r="BV1672" s="1" t="s">
        <v>949</v>
      </c>
      <c r="BW1672" s="3">
        <v>48047</v>
      </c>
      <c r="BX1672" s="1" t="s">
        <v>10240</v>
      </c>
      <c r="BY1672" s="1" t="s">
        <v>950</v>
      </c>
      <c r="BZ1672" s="1" t="s">
        <v>8050</v>
      </c>
      <c r="CB1672" s="1" t="s">
        <v>114</v>
      </c>
      <c r="CC1672" s="1">
        <v>0</v>
      </c>
      <c r="CE1672" s="1">
        <v>0</v>
      </c>
      <c r="CF1672" s="1"/>
      <c r="CG1672" s="1">
        <v>0</v>
      </c>
      <c r="CL1672" s="1" t="s">
        <v>8068</v>
      </c>
    </row>
    <row r="1673" s="1" customFormat="1" spans="1:90">
      <c r="F1673" s="1">
        <v>0</v>
      </c>
      <c r="K1673" s="1">
        <v>101110</v>
      </c>
      <c r="L1673" s="1" t="s">
        <v>28</v>
      </c>
      <c r="O1673" s="2">
        <v>46232.6706481481</v>
      </c>
      <c r="P1673" s="2">
        <v>46233</v>
      </c>
      <c r="Q1673" s="1" t="s">
        <v>8050</v>
      </c>
      <c r="R1673" s="1" t="s">
        <v>8051</v>
      </c>
      <c r="T1673" s="1" t="s">
        <v>8052</v>
      </c>
      <c r="U1673" s="1" t="s">
        <v>8053</v>
      </c>
      <c r="V1673" s="1" t="s">
        <v>28</v>
      </c>
      <c r="AB1673" s="1" t="s">
        <v>8054</v>
      </c>
      <c r="AD1673" s="1" t="s">
        <v>607</v>
      </c>
      <c r="AE1673" s="1" t="s">
        <v>1110</v>
      </c>
      <c r="AF1673" s="1" t="s">
        <v>8068</v>
      </c>
      <c r="AG1673" s="3">
        <v>42588</v>
      </c>
      <c r="AH1673" s="1" t="s">
        <v>606</v>
      </c>
      <c r="AI1673" s="1" t="s">
        <v>8071</v>
      </c>
      <c r="AJ1673" s="1">
        <v>90</v>
      </c>
      <c r="AM1673" s="1" t="s">
        <v>8068</v>
      </c>
      <c r="AP1673" s="2">
        <v>46233.5027777778</v>
      </c>
      <c r="AQ1673" s="1" t="s">
        <v>8072</v>
      </c>
      <c r="AR1673" s="3">
        <v>42581</v>
      </c>
      <c r="AS1673" s="1">
        <v>18167805286</v>
      </c>
      <c r="AT1673" s="1"/>
      <c r="AU1673" s="2">
        <v>46233</v>
      </c>
      <c r="AV1673" s="1" t="s">
        <v>6655</v>
      </c>
      <c r="AW1673" s="1" t="s">
        <v>8050</v>
      </c>
      <c r="AY1673" s="1" t="s">
        <v>17505</v>
      </c>
      <c r="AZ1673" s="1" t="s">
        <v>8460</v>
      </c>
      <c r="BA1673" s="1" t="s">
        <v>17506</v>
      </c>
      <c r="BB1673" s="1" t="s">
        <v>1324</v>
      </c>
      <c r="BC1673" s="1" t="s">
        <v>478</v>
      </c>
      <c r="BD1673" s="1" t="s">
        <v>196</v>
      </c>
      <c r="BE1673" s="1" t="s">
        <v>17507</v>
      </c>
      <c r="BF1673" s="1" t="s">
        <v>593</v>
      </c>
      <c r="BG1673" s="2">
        <v>46233.4212731481</v>
      </c>
      <c r="BH1673" s="2">
        <v>46232.6710300926</v>
      </c>
      <c r="BL1673" s="1" t="s">
        <v>8464</v>
      </c>
      <c r="BM1673" s="1" t="s">
        <v>9081</v>
      </c>
      <c r="BN1673" s="1" t="s">
        <v>590</v>
      </c>
      <c r="BO1673" s="1" t="s">
        <v>17508</v>
      </c>
      <c r="BP1673" s="1" t="s">
        <v>8082</v>
      </c>
      <c r="BQ1673" s="1" t="s">
        <v>6540</v>
      </c>
      <c r="BT1673" s="2">
        <v>46233.488912037</v>
      </c>
      <c r="BU1673" s="2">
        <v>46233.5028472222</v>
      </c>
      <c r="BV1673" s="1" t="s">
        <v>591</v>
      </c>
      <c r="BW1673" s="3">
        <v>44414</v>
      </c>
      <c r="BX1673" s="1" t="s">
        <v>17509</v>
      </c>
      <c r="BY1673" s="1" t="s">
        <v>597</v>
      </c>
      <c r="BZ1673" s="1" t="s">
        <v>8050</v>
      </c>
      <c r="CB1673" s="1" t="s">
        <v>135</v>
      </c>
      <c r="CC1673" s="1">
        <v>198</v>
      </c>
      <c r="CD1673" s="1" t="s">
        <v>9508</v>
      </c>
      <c r="CE1673" s="1">
        <v>198</v>
      </c>
      <c r="CF1673" s="1" t="s">
        <v>14122</v>
      </c>
      <c r="CG1673" s="1">
        <v>75</v>
      </c>
      <c r="CH1673" s="1" t="s">
        <v>622</v>
      </c>
      <c r="CI1673" s="2">
        <v>46235.4333333333</v>
      </c>
      <c r="CJ1673" s="1" t="s">
        <v>622</v>
      </c>
      <c r="CK1673" s="2">
        <v>46234.0310416667</v>
      </c>
      <c r="CL1673" s="1" t="s">
        <v>8068</v>
      </c>
    </row>
    <row r="1674" s="1" customFormat="1" spans="1:90">
      <c r="A1674" s="1" t="s">
        <v>10487</v>
      </c>
      <c r="F1674" s="1">
        <v>0</v>
      </c>
      <c r="K1674" s="1">
        <v>101311</v>
      </c>
      <c r="L1674" s="1" t="s">
        <v>23</v>
      </c>
      <c r="O1674" s="2">
        <v>46230.638275463</v>
      </c>
      <c r="P1674" s="2">
        <v>46233</v>
      </c>
      <c r="Q1674" s="1" t="s">
        <v>8050</v>
      </c>
      <c r="R1674" s="1" t="s">
        <v>8051</v>
      </c>
      <c r="T1674" s="1" t="s">
        <v>8144</v>
      </c>
      <c r="U1674" s="1" t="s">
        <v>8053</v>
      </c>
      <c r="V1674" s="1" t="s">
        <v>23</v>
      </c>
      <c r="AB1674" s="1" t="s">
        <v>8054</v>
      </c>
      <c r="AD1674" s="1" t="s">
        <v>607</v>
      </c>
      <c r="AE1674" s="1" t="s">
        <v>3372</v>
      </c>
      <c r="AF1674" s="1" t="s">
        <v>8068</v>
      </c>
      <c r="AG1674" s="3">
        <v>46231</v>
      </c>
      <c r="AH1674" s="1" t="s">
        <v>606</v>
      </c>
      <c r="AI1674" s="1" t="s">
        <v>8071</v>
      </c>
      <c r="AJ1674" s="1">
        <v>794</v>
      </c>
      <c r="AM1674" s="1" t="s">
        <v>8068</v>
      </c>
      <c r="AN1674" s="1"/>
      <c r="AO1674" s="1">
        <v>3</v>
      </c>
      <c r="AP1674" s="2">
        <v>46233.5037037037</v>
      </c>
      <c r="AQ1674" s="1" t="s">
        <v>8072</v>
      </c>
      <c r="AR1674" s="3">
        <v>46159</v>
      </c>
      <c r="AS1674" s="1">
        <v>18004774400</v>
      </c>
      <c r="AT1674" s="1" t="s">
        <v>8073</v>
      </c>
      <c r="AU1674" s="2">
        <v>46233</v>
      </c>
      <c r="AV1674" s="1" t="s">
        <v>17510</v>
      </c>
      <c r="AW1674" s="1" t="s">
        <v>8068</v>
      </c>
      <c r="AY1674" s="1" t="s">
        <v>17511</v>
      </c>
      <c r="AZ1674" s="1" t="s">
        <v>8265</v>
      </c>
      <c r="BA1674" s="1" t="s">
        <v>17512</v>
      </c>
      <c r="BB1674" s="1" t="s">
        <v>3478</v>
      </c>
      <c r="BC1674" s="1" t="s">
        <v>448</v>
      </c>
      <c r="BD1674" s="1" t="s">
        <v>422</v>
      </c>
      <c r="BE1674" s="1" t="s">
        <v>17513</v>
      </c>
      <c r="BF1674" s="1" t="s">
        <v>3898</v>
      </c>
      <c r="BG1674" s="2">
        <v>46233.125</v>
      </c>
      <c r="BH1674" s="2">
        <v>46230.6386111111</v>
      </c>
      <c r="BJ1674" s="1" t="s">
        <v>17514</v>
      </c>
      <c r="BL1674" s="1" t="s">
        <v>8064</v>
      </c>
      <c r="BM1674" s="1" t="s">
        <v>8724</v>
      </c>
      <c r="BN1674" s="1" t="s">
        <v>601</v>
      </c>
      <c r="BO1674" s="1" t="s">
        <v>17515</v>
      </c>
      <c r="BP1674" s="1" t="s">
        <v>8082</v>
      </c>
      <c r="BQ1674" s="1" t="s">
        <v>6540</v>
      </c>
      <c r="BT1674" s="2">
        <v>46233.391400463</v>
      </c>
      <c r="BU1674" s="2">
        <v>46233.5037847222</v>
      </c>
      <c r="BV1674" s="1" t="s">
        <v>591</v>
      </c>
      <c r="BW1674" s="3">
        <v>48057</v>
      </c>
      <c r="BX1674" s="1" t="s">
        <v>9041</v>
      </c>
      <c r="BY1674" s="1" t="s">
        <v>597</v>
      </c>
      <c r="BZ1674" s="1" t="s">
        <v>8050</v>
      </c>
      <c r="CB1674" s="1" t="s">
        <v>52</v>
      </c>
      <c r="CC1674" s="1">
        <v>350</v>
      </c>
      <c r="CD1674" s="1"/>
      <c r="CE1674" s="1">
        <v>350</v>
      </c>
      <c r="CF1674" s="1" t="s">
        <v>16565</v>
      </c>
      <c r="CG1674" s="1">
        <v>135</v>
      </c>
      <c r="CH1674" s="1"/>
      <c r="CI1674" s="1"/>
      <c r="CJ1674" s="1" t="s">
        <v>847</v>
      </c>
      <c r="CK1674" s="2">
        <v>46235.61</v>
      </c>
      <c r="CL1674" s="1" t="s">
        <v>8068</v>
      </c>
    </row>
    <row r="1675" s="1" customFormat="1" spans="1:90">
      <c r="A1675" s="1" t="s">
        <v>17516</v>
      </c>
      <c r="F1675" s="1">
        <v>0</v>
      </c>
      <c r="K1675" s="1">
        <v>101110</v>
      </c>
      <c r="L1675" s="1" t="s">
        <v>28</v>
      </c>
      <c r="O1675" s="2">
        <v>46232.5905439815</v>
      </c>
      <c r="P1675" s="2">
        <v>46233.4166666667</v>
      </c>
      <c r="Q1675" s="1"/>
      <c r="R1675" s="1" t="s">
        <v>8051</v>
      </c>
      <c r="T1675" s="1" t="s">
        <v>8052</v>
      </c>
      <c r="U1675" s="1" t="s">
        <v>8053</v>
      </c>
      <c r="V1675" s="1" t="s">
        <v>28</v>
      </c>
      <c r="AB1675" s="1" t="s">
        <v>8054</v>
      </c>
      <c r="AD1675" s="1" t="s">
        <v>607</v>
      </c>
      <c r="AE1675" s="1" t="s">
        <v>1524</v>
      </c>
      <c r="AF1675" s="1" t="s">
        <v>8068</v>
      </c>
      <c r="AG1675" s="3">
        <v>42216</v>
      </c>
      <c r="AH1675" s="1" t="s">
        <v>651</v>
      </c>
      <c r="AI1675" s="1" t="s">
        <v>8071</v>
      </c>
      <c r="AJ1675" s="1">
        <v>50</v>
      </c>
      <c r="AP1675" s="2">
        <v>46233.5032523148</v>
      </c>
      <c r="AQ1675" s="1" t="s">
        <v>8072</v>
      </c>
      <c r="AR1675" s="3">
        <v>42215</v>
      </c>
      <c r="AS1675" s="1">
        <v>13629914112</v>
      </c>
      <c r="AT1675" s="1"/>
      <c r="AU1675" s="2">
        <v>46233.4166666667</v>
      </c>
      <c r="AV1675" s="1" t="s">
        <v>17517</v>
      </c>
      <c r="AW1675" s="1" t="s">
        <v>8050</v>
      </c>
      <c r="AY1675" s="1" t="s">
        <v>17518</v>
      </c>
      <c r="AZ1675" s="1" t="s">
        <v>8460</v>
      </c>
      <c r="BA1675" s="1" t="s">
        <v>17519</v>
      </c>
      <c r="BB1675" s="1" t="s">
        <v>1555</v>
      </c>
      <c r="BC1675" s="1" t="s">
        <v>478</v>
      </c>
      <c r="BD1675" s="1" t="s">
        <v>241</v>
      </c>
      <c r="BE1675" s="1" t="s">
        <v>17520</v>
      </c>
      <c r="BF1675" s="1" t="s">
        <v>593</v>
      </c>
      <c r="BG1675" s="2">
        <v>46233.4583333333</v>
      </c>
      <c r="BH1675" s="2">
        <v>46232.6771180556</v>
      </c>
      <c r="BL1675" s="1" t="s">
        <v>8464</v>
      </c>
      <c r="BM1675" s="1" t="s">
        <v>9093</v>
      </c>
      <c r="BN1675" s="1" t="s">
        <v>590</v>
      </c>
      <c r="BO1675" s="1" t="s">
        <v>17521</v>
      </c>
      <c r="BP1675" s="1" t="s">
        <v>8082</v>
      </c>
      <c r="BQ1675" s="1" t="s">
        <v>6540</v>
      </c>
      <c r="BT1675" s="2">
        <v>46233.43625</v>
      </c>
      <c r="BU1675" s="2">
        <v>46233.5044560185</v>
      </c>
      <c r="BV1675" s="1" t="s">
        <v>591</v>
      </c>
      <c r="BW1675" s="3">
        <v>44043</v>
      </c>
      <c r="BX1675" s="1" t="s">
        <v>9796</v>
      </c>
      <c r="BY1675" s="1" t="s">
        <v>628</v>
      </c>
      <c r="BZ1675" s="1" t="s">
        <v>8050</v>
      </c>
      <c r="CB1675" s="1" t="s">
        <v>149</v>
      </c>
      <c r="CC1675" s="1">
        <v>198</v>
      </c>
      <c r="CE1675" s="1">
        <v>198</v>
      </c>
      <c r="CL1675" s="1" t="s">
        <v>8068</v>
      </c>
    </row>
    <row r="1676" s="1" customFormat="1" spans="1:90">
      <c r="A1676" s="1" t="s">
        <v>9187</v>
      </c>
      <c r="F1676" s="1">
        <v>0</v>
      </c>
      <c r="K1676" s="1">
        <v>101110</v>
      </c>
      <c r="L1676" s="1" t="s">
        <v>28</v>
      </c>
      <c r="O1676" s="2">
        <v>46232.7517708333</v>
      </c>
      <c r="P1676" s="2">
        <v>46233</v>
      </c>
      <c r="Q1676" s="1"/>
      <c r="R1676" s="1" t="s">
        <v>8051</v>
      </c>
      <c r="S1676" s="1" t="s">
        <v>8096</v>
      </c>
      <c r="T1676" s="1" t="s">
        <v>8052</v>
      </c>
      <c r="U1676" s="1" t="s">
        <v>8053</v>
      </c>
      <c r="V1676" s="1" t="s">
        <v>28</v>
      </c>
      <c r="AB1676" s="1" t="s">
        <v>8054</v>
      </c>
      <c r="AD1676" s="1" t="s">
        <v>596</v>
      </c>
      <c r="AE1676" s="1" t="s">
        <v>719</v>
      </c>
      <c r="AF1676" s="1" t="s">
        <v>8068</v>
      </c>
      <c r="AG1676" s="3">
        <v>46233</v>
      </c>
      <c r="AI1676" s="1" t="s">
        <v>8055</v>
      </c>
      <c r="AJ1676" s="1">
        <v>346</v>
      </c>
      <c r="AP1676" s="2">
        <v>46233.5046064815</v>
      </c>
      <c r="AQ1676" s="1" t="s">
        <v>8072</v>
      </c>
      <c r="AR1676" s="3">
        <v>46230</v>
      </c>
      <c r="AS1676" s="1">
        <v>15899102352</v>
      </c>
      <c r="AT1676" s="1" t="s">
        <v>8123</v>
      </c>
      <c r="AU1676" s="2">
        <v>46233</v>
      </c>
      <c r="AV1676" s="1" t="s">
        <v>17522</v>
      </c>
      <c r="AW1676" s="1" t="s">
        <v>8068</v>
      </c>
      <c r="AY1676" s="1" t="s">
        <v>17523</v>
      </c>
      <c r="AZ1676" s="1" t="s">
        <v>8460</v>
      </c>
      <c r="BA1676" s="1" t="s">
        <v>17524</v>
      </c>
      <c r="BB1676" s="1" t="s">
        <v>17525</v>
      </c>
      <c r="BC1676" s="1" t="s">
        <v>478</v>
      </c>
      <c r="BD1676" s="1" t="s">
        <v>232</v>
      </c>
      <c r="BE1676" s="1" t="s">
        <v>17526</v>
      </c>
      <c r="BF1676" s="1" t="s">
        <v>3878</v>
      </c>
      <c r="BG1676" s="2">
        <v>46233.5</v>
      </c>
      <c r="BH1676" s="2">
        <v>46232.751875</v>
      </c>
      <c r="BL1676" s="1" t="s">
        <v>8464</v>
      </c>
      <c r="BM1676" s="1" t="s">
        <v>9093</v>
      </c>
      <c r="BN1676" s="1" t="s">
        <v>601</v>
      </c>
      <c r="BO1676" s="1" t="s">
        <v>17527</v>
      </c>
      <c r="BP1676" s="1" t="s">
        <v>8067</v>
      </c>
      <c r="BQ1676" s="1" t="s">
        <v>6540</v>
      </c>
      <c r="BR1676" s="1"/>
      <c r="BS1676" s="1"/>
      <c r="BT1676" s="2">
        <v>46233.5033449074</v>
      </c>
      <c r="BU1676" s="2">
        <v>46233.5048148148</v>
      </c>
      <c r="BV1676" s="1" t="s">
        <v>949</v>
      </c>
      <c r="BW1676" s="3">
        <v>48059</v>
      </c>
      <c r="BX1676" s="1" t="s">
        <v>9187</v>
      </c>
      <c r="BY1676" s="1" t="s">
        <v>950</v>
      </c>
      <c r="BZ1676" s="1" t="s">
        <v>8050</v>
      </c>
      <c r="CB1676" s="1" t="s">
        <v>147</v>
      </c>
      <c r="CC1676" s="1">
        <v>0</v>
      </c>
      <c r="CE1676" s="1">
        <v>0</v>
      </c>
      <c r="CG1676" s="1">
        <v>0</v>
      </c>
      <c r="CL1676" s="1" t="s">
        <v>8068</v>
      </c>
    </row>
    <row r="1677" s="1" customFormat="1" spans="1:90">
      <c r="A1677" s="1" t="s">
        <v>9225</v>
      </c>
      <c r="F1677" s="1">
        <v>0</v>
      </c>
      <c r="K1677" s="1">
        <v>101110</v>
      </c>
      <c r="L1677" s="1" t="s">
        <v>28</v>
      </c>
      <c r="M1677" s="1"/>
      <c r="O1677" s="2">
        <v>46229.7708564815</v>
      </c>
      <c r="P1677" s="2">
        <v>46233</v>
      </c>
      <c r="Q1677" s="1" t="s">
        <v>8050</v>
      </c>
      <c r="R1677" s="1" t="s">
        <v>8051</v>
      </c>
      <c r="T1677" s="1" t="s">
        <v>8052</v>
      </c>
      <c r="U1677" s="1" t="s">
        <v>8053</v>
      </c>
      <c r="V1677" s="1" t="s">
        <v>28</v>
      </c>
      <c r="AB1677" s="1" t="s">
        <v>8054</v>
      </c>
      <c r="AD1677" s="1" t="s">
        <v>596</v>
      </c>
      <c r="AE1677" s="1" t="s">
        <v>635</v>
      </c>
      <c r="AF1677" s="1" t="s">
        <v>8068</v>
      </c>
      <c r="AG1677" s="3">
        <v>46172</v>
      </c>
      <c r="AH1677" s="1"/>
      <c r="AI1677" s="1" t="s">
        <v>8071</v>
      </c>
      <c r="AJ1677" s="1">
        <v>118</v>
      </c>
      <c r="AP1677" s="2">
        <v>46233.5053009259</v>
      </c>
      <c r="AQ1677" s="1" t="s">
        <v>8072</v>
      </c>
      <c r="AR1677" s="3">
        <v>46170</v>
      </c>
      <c r="AS1677" s="1">
        <v>13565937991</v>
      </c>
      <c r="AT1677" s="1" t="s">
        <v>8073</v>
      </c>
      <c r="AU1677" s="2">
        <v>46233</v>
      </c>
      <c r="AV1677" s="1" t="s">
        <v>17528</v>
      </c>
      <c r="AW1677" s="1" t="s">
        <v>8068</v>
      </c>
      <c r="AY1677" s="1" t="s">
        <v>17529</v>
      </c>
      <c r="AZ1677" s="1" t="s">
        <v>8460</v>
      </c>
      <c r="BA1677" s="1" t="s">
        <v>17530</v>
      </c>
      <c r="BB1677" s="1" t="s">
        <v>17531</v>
      </c>
      <c r="BC1677" s="1" t="s">
        <v>478</v>
      </c>
      <c r="BD1677" s="1" t="s">
        <v>181</v>
      </c>
      <c r="BE1677" s="1" t="s">
        <v>17532</v>
      </c>
      <c r="BF1677" s="1" t="s">
        <v>3868</v>
      </c>
      <c r="BG1677" s="2">
        <v>46233</v>
      </c>
      <c r="BH1677" s="2">
        <v>46229.7786111111</v>
      </c>
      <c r="BL1677" s="1" t="s">
        <v>8464</v>
      </c>
      <c r="BM1677" s="1" t="s">
        <v>8465</v>
      </c>
      <c r="BN1677" s="1" t="s">
        <v>590</v>
      </c>
      <c r="BO1677" s="1" t="s">
        <v>17533</v>
      </c>
      <c r="BP1677" s="1" t="s">
        <v>8082</v>
      </c>
      <c r="BQ1677" s="1" t="s">
        <v>6540</v>
      </c>
      <c r="BR1677" s="1" t="s">
        <v>9539</v>
      </c>
      <c r="BS1677" s="1" t="s">
        <v>8974</v>
      </c>
      <c r="BT1677" s="2">
        <v>46233.5048726852</v>
      </c>
      <c r="BU1677" s="2">
        <v>46233.5053472222</v>
      </c>
      <c r="BV1677" s="1" t="s">
        <v>591</v>
      </c>
      <c r="BW1677" s="3">
        <v>47998</v>
      </c>
      <c r="BX1677" s="1" t="s">
        <v>9231</v>
      </c>
      <c r="BY1677" s="1" t="s">
        <v>597</v>
      </c>
      <c r="BZ1677" s="1" t="s">
        <v>8050</v>
      </c>
      <c r="CB1677" s="1" t="s">
        <v>133</v>
      </c>
      <c r="CC1677" s="1">
        <v>0</v>
      </c>
      <c r="CD1677" s="1"/>
      <c r="CE1677" s="1">
        <v>0</v>
      </c>
      <c r="CF1677" s="1"/>
      <c r="CG1677" s="1">
        <v>0</v>
      </c>
      <c r="CH1677" s="1"/>
      <c r="CI1677" s="1"/>
      <c r="CJ1677" s="1"/>
      <c r="CK1677" s="1"/>
      <c r="CL1677" s="1" t="s">
        <v>8068</v>
      </c>
    </row>
    <row r="1678" s="1" customFormat="1" spans="1:90">
      <c r="A1678" s="1" t="s">
        <v>9170</v>
      </c>
      <c r="F1678" s="1">
        <v>0</v>
      </c>
      <c r="K1678" s="1">
        <v>101110</v>
      </c>
      <c r="L1678" s="1" t="s">
        <v>28</v>
      </c>
      <c r="O1678" s="2">
        <v>46232.7564351852</v>
      </c>
      <c r="P1678" s="2">
        <v>46233</v>
      </c>
      <c r="Q1678" s="1" t="s">
        <v>8050</v>
      </c>
      <c r="R1678" s="1" t="s">
        <v>8051</v>
      </c>
      <c r="T1678" s="1" t="s">
        <v>8052</v>
      </c>
      <c r="U1678" s="1" t="s">
        <v>8053</v>
      </c>
      <c r="V1678" s="1" t="s">
        <v>28</v>
      </c>
      <c r="AB1678" s="1" t="s">
        <v>8054</v>
      </c>
      <c r="AD1678" s="1" t="s">
        <v>607</v>
      </c>
      <c r="AE1678" s="1" t="s">
        <v>679</v>
      </c>
      <c r="AF1678" s="1" t="s">
        <v>8068</v>
      </c>
      <c r="AG1678" s="3">
        <v>46119</v>
      </c>
      <c r="AH1678" s="1" t="s">
        <v>606</v>
      </c>
      <c r="AI1678" s="1" t="s">
        <v>8055</v>
      </c>
      <c r="AJ1678" s="1">
        <v>282</v>
      </c>
      <c r="AM1678" s="1" t="s">
        <v>8068</v>
      </c>
      <c r="AO1678" s="1">
        <v>3</v>
      </c>
      <c r="AP1678" s="2">
        <v>46233.5052546296</v>
      </c>
      <c r="AQ1678" s="1" t="s">
        <v>8072</v>
      </c>
      <c r="AR1678" s="3">
        <v>46052</v>
      </c>
      <c r="AS1678" s="1">
        <v>15276565365</v>
      </c>
      <c r="AT1678" s="1" t="s">
        <v>8073</v>
      </c>
      <c r="AU1678" s="2">
        <v>46233</v>
      </c>
      <c r="AV1678" s="1" t="s">
        <v>17534</v>
      </c>
      <c r="AW1678" s="1" t="s">
        <v>8068</v>
      </c>
      <c r="AY1678" s="1" t="s">
        <v>17535</v>
      </c>
      <c r="AZ1678" s="1" t="s">
        <v>8460</v>
      </c>
      <c r="BA1678" s="1" t="s">
        <v>17536</v>
      </c>
      <c r="BB1678" s="1" t="s">
        <v>6158</v>
      </c>
      <c r="BC1678" s="1" t="s">
        <v>478</v>
      </c>
      <c r="BD1678" s="1" t="s">
        <v>180</v>
      </c>
      <c r="BE1678" s="1" t="s">
        <v>17537</v>
      </c>
      <c r="BF1678" s="1" t="s">
        <v>3878</v>
      </c>
      <c r="BG1678" s="2">
        <v>46233</v>
      </c>
      <c r="BH1678" s="2">
        <v>46232.7565277778</v>
      </c>
      <c r="BJ1678" s="1">
        <v>125869</v>
      </c>
      <c r="BL1678" s="1" t="s">
        <v>8464</v>
      </c>
      <c r="BM1678" s="1" t="s">
        <v>9093</v>
      </c>
      <c r="BN1678" s="1" t="s">
        <v>601</v>
      </c>
      <c r="BO1678" s="1" t="s">
        <v>7139</v>
      </c>
      <c r="BP1678" s="1" t="s">
        <v>8067</v>
      </c>
      <c r="BQ1678" s="1" t="s">
        <v>6540</v>
      </c>
      <c r="BT1678" s="2">
        <v>46233.4784259259</v>
      </c>
      <c r="BU1678" s="2">
        <v>46233.5055439815</v>
      </c>
      <c r="BV1678" s="1" t="s">
        <v>591</v>
      </c>
      <c r="BW1678" s="3">
        <v>47945</v>
      </c>
      <c r="BX1678" s="1" t="s">
        <v>8490</v>
      </c>
      <c r="BY1678" s="1" t="s">
        <v>597</v>
      </c>
      <c r="BZ1678" s="1" t="s">
        <v>8050</v>
      </c>
      <c r="CB1678" s="1" t="s">
        <v>133</v>
      </c>
      <c r="CC1678" s="1">
        <v>50</v>
      </c>
      <c r="CD1678" s="1" t="s">
        <v>13797</v>
      </c>
      <c r="CE1678" s="1">
        <v>50</v>
      </c>
      <c r="CG1678" s="1">
        <v>35</v>
      </c>
      <c r="CH1678" s="1" t="s">
        <v>622</v>
      </c>
      <c r="CI1678" s="2">
        <v>46235.4330902778</v>
      </c>
      <c r="CL1678" s="1" t="s">
        <v>8068</v>
      </c>
    </row>
    <row r="1679" s="1" customFormat="1" spans="1:90">
      <c r="F1679" s="1">
        <v>0</v>
      </c>
      <c r="K1679" s="1">
        <v>101110</v>
      </c>
      <c r="L1679" s="1" t="s">
        <v>28</v>
      </c>
      <c r="O1679" s="2">
        <v>46232.4859490741</v>
      </c>
      <c r="P1679" s="2">
        <v>46233</v>
      </c>
      <c r="Q1679" s="1"/>
      <c r="R1679" s="1" t="s">
        <v>8051</v>
      </c>
      <c r="T1679" s="1" t="s">
        <v>8052</v>
      </c>
      <c r="U1679" s="1" t="s">
        <v>8053</v>
      </c>
      <c r="V1679" s="1" t="s">
        <v>28</v>
      </c>
      <c r="AB1679" s="1" t="s">
        <v>8054</v>
      </c>
      <c r="AD1679" s="1" t="s">
        <v>607</v>
      </c>
      <c r="AE1679" s="1" t="s">
        <v>735</v>
      </c>
      <c r="AF1679" s="1"/>
      <c r="AG1679" s="3">
        <v>46233</v>
      </c>
      <c r="AH1679" s="1" t="s">
        <v>651</v>
      </c>
      <c r="AI1679" s="1" t="s">
        <v>8071</v>
      </c>
      <c r="AJ1679" s="1">
        <v>80</v>
      </c>
      <c r="AM1679" s="1" t="s">
        <v>8068</v>
      </c>
      <c r="AN1679" s="1"/>
      <c r="AO1679" s="1">
        <v>3.9</v>
      </c>
      <c r="AP1679" s="2">
        <v>46233.5074537037</v>
      </c>
      <c r="AQ1679" s="1" t="s">
        <v>8072</v>
      </c>
      <c r="AR1679" s="3">
        <v>46232</v>
      </c>
      <c r="AS1679" s="1">
        <v>18690888802</v>
      </c>
      <c r="AT1679" s="1" t="s">
        <v>8123</v>
      </c>
      <c r="AU1679" s="2">
        <v>46233</v>
      </c>
      <c r="AV1679" s="1" t="s">
        <v>17538</v>
      </c>
      <c r="AW1679" s="1" t="s">
        <v>8068</v>
      </c>
      <c r="AY1679" s="1" t="s">
        <v>17539</v>
      </c>
      <c r="AZ1679" s="1" t="s">
        <v>8460</v>
      </c>
      <c r="BA1679" s="1" t="s">
        <v>17540</v>
      </c>
      <c r="BB1679" s="1" t="s">
        <v>1823</v>
      </c>
      <c r="BC1679" s="1" t="s">
        <v>478</v>
      </c>
      <c r="BD1679" s="1" t="s">
        <v>233</v>
      </c>
      <c r="BE1679" s="1" t="s">
        <v>17541</v>
      </c>
      <c r="BF1679" s="1" t="s">
        <v>3898</v>
      </c>
      <c r="BG1679" s="2">
        <v>46233.4583333333</v>
      </c>
      <c r="BH1679" s="2">
        <v>46232.5010532407</v>
      </c>
      <c r="BL1679" s="1" t="s">
        <v>8464</v>
      </c>
      <c r="BM1679" s="1" t="s">
        <v>9093</v>
      </c>
      <c r="BN1679" s="1" t="s">
        <v>601</v>
      </c>
      <c r="BO1679" s="1" t="s">
        <v>17542</v>
      </c>
      <c r="BP1679" s="1" t="s">
        <v>8067</v>
      </c>
      <c r="BQ1679" s="1" t="s">
        <v>6540</v>
      </c>
      <c r="BT1679" s="2">
        <v>46233.4534143519</v>
      </c>
      <c r="BU1679" s="2">
        <v>46233.5076157407</v>
      </c>
      <c r="BV1679" s="1" t="s">
        <v>591</v>
      </c>
      <c r="BW1679" s="3">
        <v>48059</v>
      </c>
      <c r="BX1679" s="1" t="s">
        <v>8791</v>
      </c>
      <c r="BY1679" s="1" t="s">
        <v>597</v>
      </c>
      <c r="BZ1679" s="1" t="s">
        <v>8050</v>
      </c>
      <c r="CB1679" s="1" t="s">
        <v>147</v>
      </c>
      <c r="CC1679" s="1">
        <v>300</v>
      </c>
      <c r="CE1679" s="1">
        <v>300</v>
      </c>
      <c r="CG1679" s="1">
        <v>100</v>
      </c>
      <c r="CL1679" s="1" t="s">
        <v>8068</v>
      </c>
    </row>
    <row r="1680" s="1" customFormat="1" spans="1:90">
      <c r="F1680" s="1">
        <v>0</v>
      </c>
      <c r="K1680" s="1">
        <v>101110</v>
      </c>
      <c r="L1680" s="1" t="s">
        <v>28</v>
      </c>
      <c r="N1680" s="1">
        <v>24</v>
      </c>
      <c r="O1680" s="2">
        <v>46233.4498263889</v>
      </c>
      <c r="P1680" s="2">
        <v>46233</v>
      </c>
      <c r="Q1680" s="1" t="s">
        <v>8050</v>
      </c>
      <c r="R1680" s="1" t="s">
        <v>8051</v>
      </c>
      <c r="S1680" s="1" t="s">
        <v>8096</v>
      </c>
      <c r="T1680" s="1" t="s">
        <v>8052</v>
      </c>
      <c r="U1680" s="1" t="s">
        <v>8053</v>
      </c>
      <c r="V1680" s="1" t="s">
        <v>28</v>
      </c>
      <c r="AB1680" s="1" t="s">
        <v>8054</v>
      </c>
      <c r="AD1680" s="1" t="s">
        <v>607</v>
      </c>
      <c r="AE1680" s="1" t="s">
        <v>940</v>
      </c>
      <c r="AF1680" s="1" t="s">
        <v>8068</v>
      </c>
      <c r="AG1680" s="3">
        <v>46233</v>
      </c>
      <c r="AH1680" s="1" t="s">
        <v>606</v>
      </c>
      <c r="AI1680" s="1" t="s">
        <v>8071</v>
      </c>
      <c r="AJ1680" s="1">
        <v>44</v>
      </c>
      <c r="AP1680" s="2">
        <v>46233.5086689815</v>
      </c>
      <c r="AQ1680" s="1" t="s">
        <v>8106</v>
      </c>
      <c r="AR1680" s="3">
        <v>46232</v>
      </c>
      <c r="AS1680" s="1">
        <v>15199800161</v>
      </c>
      <c r="AT1680" s="1" t="s">
        <v>8073</v>
      </c>
      <c r="AU1680" s="2">
        <v>46233</v>
      </c>
      <c r="AV1680" s="1" t="s">
        <v>17543</v>
      </c>
      <c r="AW1680" s="1" t="s">
        <v>8068</v>
      </c>
      <c r="AY1680" s="1" t="s">
        <v>17544</v>
      </c>
      <c r="AZ1680" s="1" t="s">
        <v>9874</v>
      </c>
      <c r="BA1680" s="1" t="s">
        <v>17545</v>
      </c>
      <c r="BB1680" s="1" t="s">
        <v>6248</v>
      </c>
      <c r="BC1680" s="1" t="s">
        <v>478</v>
      </c>
      <c r="BD1680" s="1" t="s">
        <v>182</v>
      </c>
      <c r="BE1680" s="1" t="s">
        <v>17546</v>
      </c>
      <c r="BF1680" s="1" t="s">
        <v>3878</v>
      </c>
      <c r="BG1680" s="2">
        <v>46233</v>
      </c>
      <c r="BH1680" s="2">
        <v>46233.4609027778</v>
      </c>
      <c r="BJ1680" s="1" t="s">
        <v>13970</v>
      </c>
      <c r="BL1680" s="1" t="s">
        <v>8464</v>
      </c>
      <c r="BM1680" s="1" t="s">
        <v>9878</v>
      </c>
      <c r="BN1680" s="1" t="s">
        <v>601</v>
      </c>
      <c r="BO1680" s="1" t="s">
        <v>17547</v>
      </c>
      <c r="BP1680" s="1" t="s">
        <v>8082</v>
      </c>
      <c r="BQ1680" s="1" t="s">
        <v>6540</v>
      </c>
      <c r="BT1680" s="2">
        <v>46233.5055208333</v>
      </c>
      <c r="BU1680" s="2">
        <v>46233.5089351852</v>
      </c>
      <c r="BV1680" s="1" t="s">
        <v>621</v>
      </c>
      <c r="BW1680" s="3">
        <v>48059</v>
      </c>
      <c r="BX1680" s="1" t="s">
        <v>17548</v>
      </c>
      <c r="BY1680" s="1" t="s">
        <v>621</v>
      </c>
      <c r="BZ1680" s="1" t="s">
        <v>8050</v>
      </c>
      <c r="CB1680" s="1" t="s">
        <v>133</v>
      </c>
      <c r="CC1680" s="1">
        <v>20</v>
      </c>
      <c r="CE1680" s="1">
        <v>20</v>
      </c>
      <c r="CG1680" s="1">
        <v>14</v>
      </c>
      <c r="CL1680" s="1" t="s">
        <v>8068</v>
      </c>
    </row>
    <row r="1681" s="1" customFormat="1" spans="1:90">
      <c r="F1681" s="1">
        <v>0</v>
      </c>
      <c r="K1681" s="1">
        <v>101042</v>
      </c>
      <c r="L1681" s="1" t="s">
        <v>25</v>
      </c>
      <c r="O1681" s="2">
        <v>46233.4957291667</v>
      </c>
      <c r="P1681" s="2">
        <v>46233</v>
      </c>
      <c r="Q1681" s="1" t="s">
        <v>8050</v>
      </c>
      <c r="R1681" s="1" t="s">
        <v>8051</v>
      </c>
      <c r="S1681" s="1"/>
      <c r="T1681" s="1" t="s">
        <v>8052</v>
      </c>
      <c r="U1681" s="1" t="s">
        <v>8053</v>
      </c>
      <c r="V1681" s="1" t="s">
        <v>25</v>
      </c>
      <c r="AB1681" s="1" t="s">
        <v>8054</v>
      </c>
      <c r="AD1681" s="1" t="s">
        <v>607</v>
      </c>
      <c r="AE1681" s="1" t="s">
        <v>714</v>
      </c>
      <c r="AF1681" s="1" t="s">
        <v>8068</v>
      </c>
      <c r="AG1681" s="3">
        <v>46233</v>
      </c>
      <c r="AH1681" s="1" t="s">
        <v>606</v>
      </c>
      <c r="AI1681" s="1" t="s">
        <v>8071</v>
      </c>
      <c r="AJ1681" s="1">
        <v>352</v>
      </c>
      <c r="AP1681" s="2">
        <v>46233.5088425926</v>
      </c>
      <c r="AQ1681" s="1" t="s">
        <v>8072</v>
      </c>
      <c r="AR1681" s="3">
        <v>46232</v>
      </c>
      <c r="AS1681" s="1">
        <v>18294363008</v>
      </c>
      <c r="AT1681" s="1" t="s">
        <v>8073</v>
      </c>
      <c r="AU1681" s="2">
        <v>46233</v>
      </c>
      <c r="AV1681" s="1" t="s">
        <v>17549</v>
      </c>
      <c r="AW1681" s="1" t="s">
        <v>8068</v>
      </c>
      <c r="AY1681" s="1" t="s">
        <v>17550</v>
      </c>
      <c r="AZ1681" s="1" t="s">
        <v>8220</v>
      </c>
      <c r="BA1681" s="1" t="s">
        <v>17551</v>
      </c>
      <c r="BB1681" s="1" t="s">
        <v>7651</v>
      </c>
      <c r="BC1681" s="1" t="s">
        <v>463</v>
      </c>
      <c r="BD1681" s="1" t="s">
        <v>362</v>
      </c>
      <c r="BE1681" s="1" t="s">
        <v>17552</v>
      </c>
      <c r="BF1681" s="1" t="s">
        <v>4284</v>
      </c>
      <c r="BG1681" s="2">
        <v>46233.4972569444</v>
      </c>
      <c r="BH1681" s="2">
        <v>46233.4958564815</v>
      </c>
      <c r="BJ1681" s="1" t="s">
        <v>15611</v>
      </c>
      <c r="BK1681" s="1" t="s">
        <v>13239</v>
      </c>
      <c r="BL1681" s="1" t="s">
        <v>8159</v>
      </c>
      <c r="BM1681" s="1" t="s">
        <v>8354</v>
      </c>
      <c r="BN1681" s="1" t="s">
        <v>601</v>
      </c>
      <c r="BO1681" s="1" t="s">
        <v>7650</v>
      </c>
      <c r="BP1681" s="1" t="s">
        <v>8082</v>
      </c>
      <c r="BQ1681" s="1" t="s">
        <v>6540</v>
      </c>
      <c r="BT1681" s="2">
        <v>46233.4975231482</v>
      </c>
      <c r="BU1681" s="2">
        <v>46233.509224537</v>
      </c>
      <c r="BV1681" s="1" t="s">
        <v>818</v>
      </c>
      <c r="BW1681" s="3">
        <v>48059</v>
      </c>
      <c r="BX1681" s="1" t="s">
        <v>8105</v>
      </c>
      <c r="BY1681" s="1" t="s">
        <v>818</v>
      </c>
      <c r="BZ1681" s="1" t="s">
        <v>8050</v>
      </c>
      <c r="CB1681" s="1" t="s">
        <v>95</v>
      </c>
      <c r="CC1681" s="1">
        <v>216</v>
      </c>
      <c r="CD1681" s="1" t="s">
        <v>16966</v>
      </c>
      <c r="CE1681" s="1">
        <v>216</v>
      </c>
      <c r="CG1681" s="1">
        <v>0</v>
      </c>
      <c r="CH1681" s="1" t="s">
        <v>622</v>
      </c>
      <c r="CI1681" s="2">
        <v>46235.4220601852</v>
      </c>
      <c r="CL1681" s="1" t="s">
        <v>8068</v>
      </c>
    </row>
    <row r="1682" s="1" customFormat="1" spans="1:90">
      <c r="A1682" s="1" t="s">
        <v>10997</v>
      </c>
      <c r="F1682" s="1">
        <v>0</v>
      </c>
      <c r="K1682" s="1">
        <v>101098</v>
      </c>
      <c r="L1682" s="1" t="s">
        <v>27</v>
      </c>
      <c r="N1682" s="1">
        <v>145</v>
      </c>
      <c r="O1682" s="2">
        <v>46231.5870949074</v>
      </c>
      <c r="P1682" s="2">
        <v>46232</v>
      </c>
      <c r="Q1682" s="1"/>
      <c r="R1682" s="1" t="s">
        <v>8051</v>
      </c>
      <c r="S1682" s="1" t="s">
        <v>8096</v>
      </c>
      <c r="T1682" s="1" t="s">
        <v>8052</v>
      </c>
      <c r="U1682" s="1" t="s">
        <v>8053</v>
      </c>
      <c r="V1682" s="1" t="s">
        <v>27</v>
      </c>
      <c r="AB1682" s="1" t="s">
        <v>8054</v>
      </c>
      <c r="AD1682" s="1" t="s">
        <v>607</v>
      </c>
      <c r="AE1682" s="1" t="s">
        <v>732</v>
      </c>
      <c r="AF1682" s="1" t="s">
        <v>8068</v>
      </c>
      <c r="AG1682" s="3">
        <v>46230</v>
      </c>
      <c r="AH1682" s="1" t="s">
        <v>606</v>
      </c>
      <c r="AI1682" s="1" t="s">
        <v>8071</v>
      </c>
      <c r="AJ1682" s="4">
        <v>1213</v>
      </c>
      <c r="AP1682" s="2">
        <v>46233.5093518519</v>
      </c>
      <c r="AQ1682" s="1" t="s">
        <v>8072</v>
      </c>
      <c r="AR1682" s="3">
        <v>46024</v>
      </c>
      <c r="AS1682" s="1">
        <v>13381085486</v>
      </c>
      <c r="AT1682" s="1" t="s">
        <v>8073</v>
      </c>
      <c r="AU1682" s="2">
        <v>46232</v>
      </c>
      <c r="AV1682" s="1" t="s">
        <v>17553</v>
      </c>
      <c r="AW1682" s="1" t="s">
        <v>8068</v>
      </c>
      <c r="AY1682" s="1" t="s">
        <v>17554</v>
      </c>
      <c r="AZ1682" s="1" t="s">
        <v>8085</v>
      </c>
      <c r="BA1682" s="1" t="s">
        <v>17555</v>
      </c>
      <c r="BB1682" s="1" t="s">
        <v>2839</v>
      </c>
      <c r="BC1682" s="1" t="s">
        <v>463</v>
      </c>
      <c r="BD1682" s="1" t="s">
        <v>267</v>
      </c>
      <c r="BE1682" s="1" t="s">
        <v>17556</v>
      </c>
      <c r="BF1682" s="1" t="s">
        <v>3878</v>
      </c>
      <c r="BG1682" s="2">
        <v>46233.375</v>
      </c>
      <c r="BH1682" s="2">
        <v>46231.5882175926</v>
      </c>
      <c r="BJ1682" s="1" t="s">
        <v>8945</v>
      </c>
      <c r="BL1682" s="1" t="s">
        <v>8091</v>
      </c>
      <c r="BM1682" s="1" t="s">
        <v>10139</v>
      </c>
      <c r="BN1682" s="1" t="s">
        <v>601</v>
      </c>
      <c r="BO1682" s="1" t="s">
        <v>7656</v>
      </c>
      <c r="BP1682" s="1" t="s">
        <v>8067</v>
      </c>
      <c r="BQ1682" s="1" t="s">
        <v>6540</v>
      </c>
      <c r="BT1682" s="2">
        <v>46233.4337384259</v>
      </c>
      <c r="BU1682" s="2">
        <v>46233.5095486111</v>
      </c>
      <c r="BV1682" s="1" t="s">
        <v>602</v>
      </c>
      <c r="BW1682" s="3">
        <v>48056</v>
      </c>
      <c r="BX1682" s="1" t="s">
        <v>10997</v>
      </c>
      <c r="BY1682" s="1" t="s">
        <v>602</v>
      </c>
      <c r="BZ1682" s="1" t="s">
        <v>8050</v>
      </c>
      <c r="CB1682" s="1" t="s">
        <v>125</v>
      </c>
      <c r="CC1682" s="1">
        <v>110</v>
      </c>
      <c r="CE1682" s="1">
        <v>110</v>
      </c>
      <c r="CF1682" s="1"/>
      <c r="CG1682" s="1">
        <v>0</v>
      </c>
      <c r="CL1682" s="1" t="s">
        <v>8068</v>
      </c>
    </row>
    <row r="1683" s="1" customFormat="1" spans="1:90">
      <c r="F1683" s="1">
        <v>0</v>
      </c>
      <c r="K1683" s="1">
        <v>101110</v>
      </c>
      <c r="L1683" s="1" t="s">
        <v>28</v>
      </c>
      <c r="O1683" s="2">
        <v>46231.8413888889</v>
      </c>
      <c r="P1683" s="2">
        <v>46233</v>
      </c>
      <c r="R1683" s="1" t="s">
        <v>8051</v>
      </c>
      <c r="S1683" s="1" t="s">
        <v>8556</v>
      </c>
      <c r="T1683" s="1" t="s">
        <v>8052</v>
      </c>
      <c r="U1683" s="1" t="s">
        <v>8053</v>
      </c>
      <c r="V1683" s="1" t="s">
        <v>28</v>
      </c>
      <c r="AB1683" s="1" t="s">
        <v>8054</v>
      </c>
      <c r="AD1683" s="1" t="s">
        <v>596</v>
      </c>
      <c r="AE1683" s="1" t="s">
        <v>781</v>
      </c>
      <c r="AF1683" s="1" t="s">
        <v>8068</v>
      </c>
      <c r="AG1683" s="3">
        <v>46233</v>
      </c>
      <c r="AH1683" s="1"/>
      <c r="AI1683" s="1" t="s">
        <v>8071</v>
      </c>
      <c r="AJ1683" s="1">
        <v>37</v>
      </c>
      <c r="AK1683" s="1">
        <v>2000</v>
      </c>
      <c r="AP1683" s="2">
        <v>46233.5095717593</v>
      </c>
      <c r="AQ1683" s="1" t="s">
        <v>8072</v>
      </c>
      <c r="AR1683" s="3">
        <v>46229</v>
      </c>
      <c r="AS1683" s="1">
        <v>18599101779</v>
      </c>
      <c r="AT1683" s="1" t="s">
        <v>8123</v>
      </c>
      <c r="AU1683" s="2">
        <v>46233</v>
      </c>
      <c r="AV1683" s="1" t="s">
        <v>17557</v>
      </c>
      <c r="AW1683" s="1" t="s">
        <v>8068</v>
      </c>
      <c r="AY1683" s="1" t="s">
        <v>17558</v>
      </c>
      <c r="AZ1683" s="1" t="s">
        <v>8460</v>
      </c>
      <c r="BA1683" s="1" t="s">
        <v>17559</v>
      </c>
      <c r="BB1683" s="1" t="s">
        <v>17560</v>
      </c>
      <c r="BC1683" s="1" t="s">
        <v>478</v>
      </c>
      <c r="BD1683" s="1" t="s">
        <v>237</v>
      </c>
      <c r="BE1683" s="1" t="s">
        <v>17561</v>
      </c>
      <c r="BF1683" s="1" t="s">
        <v>3903</v>
      </c>
      <c r="BG1683" s="2">
        <v>46233</v>
      </c>
      <c r="BH1683" s="2">
        <v>46232.7736111111</v>
      </c>
      <c r="BL1683" s="1" t="s">
        <v>8464</v>
      </c>
      <c r="BM1683" s="1" t="s">
        <v>8495</v>
      </c>
      <c r="BN1683" s="1" t="s">
        <v>601</v>
      </c>
      <c r="BO1683" s="1" t="s">
        <v>17562</v>
      </c>
      <c r="BP1683" s="1" t="s">
        <v>8082</v>
      </c>
      <c r="BQ1683" s="1" t="s">
        <v>6540</v>
      </c>
      <c r="BT1683" s="2">
        <v>46233.4800925926</v>
      </c>
      <c r="BU1683" s="2">
        <v>46233.5097569444</v>
      </c>
      <c r="BV1683" s="1" t="s">
        <v>818</v>
      </c>
      <c r="BW1683" s="3">
        <v>48059</v>
      </c>
      <c r="BX1683" s="1" t="s">
        <v>17563</v>
      </c>
      <c r="BY1683" s="1" t="s">
        <v>818</v>
      </c>
      <c r="BZ1683" s="1" t="s">
        <v>8050</v>
      </c>
      <c r="CB1683" s="1" t="s">
        <v>147</v>
      </c>
      <c r="CC1683" s="1">
        <v>0</v>
      </c>
      <c r="CE1683" s="1">
        <v>0</v>
      </c>
      <c r="CF1683" s="1"/>
      <c r="CG1683" s="1">
        <v>0</v>
      </c>
      <c r="CL1683" s="1" t="s">
        <v>8068</v>
      </c>
    </row>
    <row r="1684" s="1" customFormat="1" spans="1:90">
      <c r="A1684" s="1" t="s">
        <v>10141</v>
      </c>
      <c r="F1684" s="1">
        <v>0</v>
      </c>
      <c r="K1684" s="1">
        <v>101325</v>
      </c>
      <c r="L1684" s="1" t="s">
        <v>24</v>
      </c>
      <c r="O1684" s="2">
        <v>46233.448287037</v>
      </c>
      <c r="P1684" s="2">
        <v>46233</v>
      </c>
      <c r="Q1684" s="1" t="s">
        <v>8050</v>
      </c>
      <c r="R1684" s="1" t="s">
        <v>8051</v>
      </c>
      <c r="T1684" s="1" t="s">
        <v>8144</v>
      </c>
      <c r="U1684" s="1" t="s">
        <v>8053</v>
      </c>
      <c r="V1684" s="1" t="s">
        <v>24</v>
      </c>
      <c r="AB1684" s="1" t="s">
        <v>8054</v>
      </c>
      <c r="AD1684" s="1" t="s">
        <v>607</v>
      </c>
      <c r="AE1684" s="1" t="s">
        <v>727</v>
      </c>
      <c r="AF1684" s="1" t="s">
        <v>8068</v>
      </c>
      <c r="AG1684" s="3">
        <v>45229</v>
      </c>
      <c r="AH1684" s="1" t="s">
        <v>651</v>
      </c>
      <c r="AI1684" s="1" t="s">
        <v>8055</v>
      </c>
      <c r="AJ1684" s="1">
        <v>82</v>
      </c>
      <c r="AP1684" s="2">
        <v>46233.5097337963</v>
      </c>
      <c r="AQ1684" s="1" t="s">
        <v>8072</v>
      </c>
      <c r="AR1684" s="3">
        <v>45228</v>
      </c>
      <c r="AS1684" s="1">
        <v>15034920559</v>
      </c>
      <c r="AT1684" s="1" t="s">
        <v>8073</v>
      </c>
      <c r="AU1684" s="2">
        <v>46233</v>
      </c>
      <c r="AV1684" s="1" t="s">
        <v>17564</v>
      </c>
      <c r="AW1684" s="1" t="s">
        <v>8068</v>
      </c>
      <c r="AY1684" s="1" t="s">
        <v>17565</v>
      </c>
      <c r="AZ1684" s="1" t="s">
        <v>8058</v>
      </c>
      <c r="BA1684" s="1" t="s">
        <v>17566</v>
      </c>
      <c r="BB1684" s="1" t="s">
        <v>4393</v>
      </c>
      <c r="BC1684" s="1" t="s">
        <v>489</v>
      </c>
      <c r="BD1684" s="1" t="s">
        <v>379</v>
      </c>
      <c r="BE1684" s="1" t="s">
        <v>17567</v>
      </c>
      <c r="BF1684" s="1" t="s">
        <v>3868</v>
      </c>
      <c r="BG1684" s="2">
        <v>46233</v>
      </c>
      <c r="BH1684" s="1"/>
      <c r="BL1684" s="1" t="s">
        <v>8064</v>
      </c>
      <c r="BM1684" s="1" t="s">
        <v>8249</v>
      </c>
      <c r="BN1684" s="1" t="s">
        <v>590</v>
      </c>
      <c r="BO1684" s="1" t="s">
        <v>17568</v>
      </c>
      <c r="BP1684" s="1" t="s">
        <v>8082</v>
      </c>
      <c r="BQ1684" s="1" t="s">
        <v>6540</v>
      </c>
      <c r="BR1684" s="1" t="s">
        <v>16163</v>
      </c>
      <c r="BS1684" s="1" t="s">
        <v>17569</v>
      </c>
      <c r="BT1684" s="2">
        <v>46233.4745833333</v>
      </c>
      <c r="BU1684" s="2">
        <v>46233.5099074074</v>
      </c>
      <c r="BV1684" s="1" t="s">
        <v>602</v>
      </c>
      <c r="BW1684" s="3">
        <v>47056</v>
      </c>
      <c r="BX1684" s="1" t="s">
        <v>10141</v>
      </c>
      <c r="BY1684" s="1" t="s">
        <v>602</v>
      </c>
      <c r="BZ1684" s="1" t="s">
        <v>8050</v>
      </c>
      <c r="CB1684" s="1" t="s">
        <v>59</v>
      </c>
      <c r="CC1684" s="1">
        <v>128</v>
      </c>
      <c r="CE1684" s="1">
        <v>128</v>
      </c>
      <c r="CL1684" s="1" t="s">
        <v>8068</v>
      </c>
    </row>
    <row r="1685" s="1" customFormat="1" spans="1:90">
      <c r="F1685" s="1">
        <v>0</v>
      </c>
      <c r="K1685" s="1">
        <v>101110</v>
      </c>
      <c r="L1685" s="1" t="s">
        <v>28</v>
      </c>
      <c r="O1685" s="2">
        <v>46231.8413888889</v>
      </c>
      <c r="P1685" s="2">
        <v>46233</v>
      </c>
      <c r="Q1685" s="1"/>
      <c r="R1685" s="1" t="s">
        <v>8051</v>
      </c>
      <c r="T1685" s="1" t="s">
        <v>8052</v>
      </c>
      <c r="U1685" s="1" t="s">
        <v>8053</v>
      </c>
      <c r="V1685" s="1" t="s">
        <v>28</v>
      </c>
      <c r="AB1685" s="1" t="s">
        <v>8054</v>
      </c>
      <c r="AD1685" s="1" t="s">
        <v>607</v>
      </c>
      <c r="AE1685" s="1" t="s">
        <v>781</v>
      </c>
      <c r="AF1685" s="1" t="s">
        <v>8068</v>
      </c>
      <c r="AG1685" s="3">
        <v>46233</v>
      </c>
      <c r="AH1685" s="1" t="s">
        <v>651</v>
      </c>
      <c r="AI1685" s="1" t="s">
        <v>8071</v>
      </c>
      <c r="AJ1685" s="1">
        <v>37</v>
      </c>
      <c r="AM1685" s="1" t="s">
        <v>8050</v>
      </c>
      <c r="AO1685" s="1">
        <v>2.3</v>
      </c>
      <c r="AP1685" s="2">
        <v>46233.5098842593</v>
      </c>
      <c r="AQ1685" s="1" t="s">
        <v>8072</v>
      </c>
      <c r="AR1685" s="3">
        <v>46227</v>
      </c>
      <c r="AS1685" s="1">
        <v>18599101779</v>
      </c>
      <c r="AT1685" s="1" t="s">
        <v>8123</v>
      </c>
      <c r="AU1685" s="2">
        <v>46233</v>
      </c>
      <c r="AV1685" s="1" t="s">
        <v>17570</v>
      </c>
      <c r="AW1685" s="1" t="s">
        <v>8068</v>
      </c>
      <c r="AY1685" s="1" t="s">
        <v>17558</v>
      </c>
      <c r="AZ1685" s="1" t="s">
        <v>8460</v>
      </c>
      <c r="BA1685" s="1" t="s">
        <v>17559</v>
      </c>
      <c r="BB1685" s="1" t="s">
        <v>1556</v>
      </c>
      <c r="BC1685" s="1" t="s">
        <v>478</v>
      </c>
      <c r="BD1685" s="1" t="s">
        <v>237</v>
      </c>
      <c r="BE1685" s="1" t="s">
        <v>17571</v>
      </c>
      <c r="BF1685" s="1" t="s">
        <v>3878</v>
      </c>
      <c r="BG1685" s="2">
        <v>46233</v>
      </c>
      <c r="BH1685" s="2">
        <v>46232.7720023148</v>
      </c>
      <c r="BL1685" s="1" t="s">
        <v>8464</v>
      </c>
      <c r="BM1685" s="1" t="s">
        <v>8495</v>
      </c>
      <c r="BN1685" s="1" t="s">
        <v>601</v>
      </c>
      <c r="BO1685" s="1" t="s">
        <v>17562</v>
      </c>
      <c r="BP1685" s="1" t="s">
        <v>8082</v>
      </c>
      <c r="BQ1685" s="1" t="s">
        <v>6540</v>
      </c>
      <c r="BT1685" s="2">
        <v>46233.4800925926</v>
      </c>
      <c r="BU1685" s="2">
        <v>46233.5100694444</v>
      </c>
      <c r="BV1685" s="1" t="s">
        <v>591</v>
      </c>
      <c r="BW1685" s="3">
        <v>48059</v>
      </c>
      <c r="BX1685" s="1" t="s">
        <v>13771</v>
      </c>
      <c r="BY1685" s="1" t="s">
        <v>628</v>
      </c>
      <c r="BZ1685" s="1" t="s">
        <v>8050</v>
      </c>
      <c r="CB1685" s="1" t="s">
        <v>147</v>
      </c>
      <c r="CC1685" s="1">
        <v>50</v>
      </c>
      <c r="CE1685" s="1">
        <v>50</v>
      </c>
      <c r="CF1685" s="1"/>
      <c r="CG1685" s="1">
        <v>0</v>
      </c>
      <c r="CL1685" s="1" t="s">
        <v>8068</v>
      </c>
    </row>
    <row r="1686" s="1" customFormat="1" spans="1:90">
      <c r="F1686" s="1">
        <v>0</v>
      </c>
      <c r="K1686" s="1">
        <v>101325</v>
      </c>
      <c r="L1686" s="1" t="s">
        <v>24</v>
      </c>
      <c r="O1686" s="2">
        <v>46233.4204050926</v>
      </c>
      <c r="P1686" s="2">
        <v>46233</v>
      </c>
      <c r="Q1686" s="1" t="s">
        <v>8050</v>
      </c>
      <c r="R1686" s="1" t="s">
        <v>8051</v>
      </c>
      <c r="S1686" s="1"/>
      <c r="T1686" s="1" t="s">
        <v>8144</v>
      </c>
      <c r="U1686" s="1" t="s">
        <v>8053</v>
      </c>
      <c r="V1686" s="1" t="s">
        <v>24</v>
      </c>
      <c r="AB1686" s="1" t="s">
        <v>8054</v>
      </c>
      <c r="AD1686" s="1" t="s">
        <v>596</v>
      </c>
      <c r="AE1686" s="1" t="s">
        <v>3633</v>
      </c>
      <c r="AF1686" s="1" t="s">
        <v>8068</v>
      </c>
      <c r="AG1686" s="3">
        <v>46233</v>
      </c>
      <c r="AI1686" s="1" t="s">
        <v>8055</v>
      </c>
      <c r="AJ1686" s="4">
        <v>1375</v>
      </c>
      <c r="AM1686" s="1" t="s">
        <v>8068</v>
      </c>
      <c r="AO1686" s="1">
        <v>2.8</v>
      </c>
      <c r="AP1686" s="2">
        <v>46233.5104166667</v>
      </c>
      <c r="AQ1686" s="1" t="s">
        <v>8072</v>
      </c>
      <c r="AR1686" s="3">
        <v>46142</v>
      </c>
      <c r="AS1686" s="1">
        <v>15148018140</v>
      </c>
      <c r="AT1686" s="1" t="s">
        <v>8073</v>
      </c>
      <c r="AU1686" s="2">
        <v>46233</v>
      </c>
      <c r="AV1686" s="1" t="s">
        <v>17572</v>
      </c>
      <c r="AW1686" s="1" t="s">
        <v>8068</v>
      </c>
      <c r="AY1686" s="1" t="s">
        <v>17573</v>
      </c>
      <c r="AZ1686" s="1" t="s">
        <v>8076</v>
      </c>
      <c r="BA1686" s="1" t="s">
        <v>17574</v>
      </c>
      <c r="BB1686" s="1" t="s">
        <v>17575</v>
      </c>
      <c r="BC1686" s="1" t="s">
        <v>489</v>
      </c>
      <c r="BD1686" s="1" t="s">
        <v>380</v>
      </c>
      <c r="BE1686" s="1" t="s">
        <v>17576</v>
      </c>
      <c r="BF1686" s="1" t="s">
        <v>3878</v>
      </c>
      <c r="BG1686" s="2">
        <v>46233</v>
      </c>
      <c r="BH1686" s="2">
        <v>46233.4227777778</v>
      </c>
      <c r="BL1686" s="1" t="s">
        <v>8064</v>
      </c>
      <c r="BM1686" s="1" t="s">
        <v>15679</v>
      </c>
      <c r="BN1686" s="1" t="s">
        <v>601</v>
      </c>
      <c r="BO1686" s="1" t="s">
        <v>17577</v>
      </c>
      <c r="BP1686" s="1" t="s">
        <v>8067</v>
      </c>
      <c r="BQ1686" s="1" t="s">
        <v>6540</v>
      </c>
      <c r="BT1686" s="2">
        <v>46233.505787037</v>
      </c>
      <c r="BU1686" s="2">
        <v>46233.5105555556</v>
      </c>
      <c r="BV1686" s="1" t="s">
        <v>591</v>
      </c>
      <c r="BW1686" s="3">
        <v>48059</v>
      </c>
      <c r="BX1686" s="1" t="s">
        <v>8284</v>
      </c>
      <c r="BY1686" s="1" t="s">
        <v>628</v>
      </c>
      <c r="BZ1686" s="1" t="s">
        <v>8050</v>
      </c>
      <c r="CB1686" s="1" t="s">
        <v>59</v>
      </c>
      <c r="CC1686" s="1">
        <v>0</v>
      </c>
      <c r="CE1686" s="1">
        <v>0</v>
      </c>
      <c r="CL1686" s="1" t="s">
        <v>8068</v>
      </c>
    </row>
    <row r="1687" s="1" customFormat="1" spans="1:90">
      <c r="F1687" s="1">
        <v>0</v>
      </c>
      <c r="K1687" s="1">
        <v>101110</v>
      </c>
      <c r="L1687" s="1" t="s">
        <v>28</v>
      </c>
      <c r="M1687" s="1"/>
      <c r="O1687" s="2">
        <v>46233.4985416667</v>
      </c>
      <c r="P1687" s="2">
        <v>46233</v>
      </c>
      <c r="Q1687" s="1" t="s">
        <v>8050</v>
      </c>
      <c r="R1687" s="1" t="s">
        <v>8051</v>
      </c>
      <c r="S1687" s="1" t="s">
        <v>8096</v>
      </c>
      <c r="T1687" s="1" t="s">
        <v>8052</v>
      </c>
      <c r="U1687" s="1" t="s">
        <v>8053</v>
      </c>
      <c r="V1687" s="1" t="s">
        <v>28</v>
      </c>
      <c r="AB1687" s="1" t="s">
        <v>8054</v>
      </c>
      <c r="AD1687" s="1" t="s">
        <v>596</v>
      </c>
      <c r="AE1687" s="1" t="s">
        <v>1032</v>
      </c>
      <c r="AF1687" s="1" t="s">
        <v>8068</v>
      </c>
      <c r="AG1687" s="3">
        <v>46233</v>
      </c>
      <c r="AH1687" s="1"/>
      <c r="AI1687" s="1" t="s">
        <v>8071</v>
      </c>
      <c r="AJ1687" s="1">
        <v>121</v>
      </c>
      <c r="AP1687" s="2">
        <v>46233.5104861111</v>
      </c>
      <c r="AQ1687" s="1" t="s">
        <v>8072</v>
      </c>
      <c r="AR1687" s="3">
        <v>46232</v>
      </c>
      <c r="AS1687" s="1">
        <v>17881079883</v>
      </c>
      <c r="AT1687" s="1" t="s">
        <v>8073</v>
      </c>
      <c r="AU1687" s="2">
        <v>46233</v>
      </c>
      <c r="AV1687" s="1" t="s">
        <v>17578</v>
      </c>
      <c r="AW1687" s="1" t="s">
        <v>8068</v>
      </c>
      <c r="AY1687" s="1" t="s">
        <v>17579</v>
      </c>
      <c r="AZ1687" s="1" t="s">
        <v>9874</v>
      </c>
      <c r="BA1687" s="1" t="s">
        <v>17580</v>
      </c>
      <c r="BB1687" s="1" t="s">
        <v>17581</v>
      </c>
      <c r="BC1687" s="1" t="s">
        <v>478</v>
      </c>
      <c r="BD1687" s="1" t="s">
        <v>183</v>
      </c>
      <c r="BE1687" s="1" t="s">
        <v>17582</v>
      </c>
      <c r="BF1687" s="1" t="s">
        <v>3878</v>
      </c>
      <c r="BG1687" s="2">
        <v>46233.4993402778</v>
      </c>
      <c r="BH1687" s="2">
        <v>46233.498599537</v>
      </c>
      <c r="BL1687" s="1" t="s">
        <v>8464</v>
      </c>
      <c r="BM1687" s="1" t="s">
        <v>9878</v>
      </c>
      <c r="BN1687" s="1" t="s">
        <v>601</v>
      </c>
      <c r="BO1687" s="1" t="s">
        <v>17583</v>
      </c>
      <c r="BP1687" s="1" t="s">
        <v>8082</v>
      </c>
      <c r="BQ1687" s="1" t="s">
        <v>6540</v>
      </c>
      <c r="BT1687" s="2">
        <v>46233.4993634259</v>
      </c>
      <c r="BU1687" s="2">
        <v>46233.5105671296</v>
      </c>
      <c r="BV1687" s="1" t="s">
        <v>5090</v>
      </c>
      <c r="BW1687" s="3">
        <v>48059</v>
      </c>
      <c r="BX1687" s="1" t="s">
        <v>9390</v>
      </c>
      <c r="BY1687" s="1" t="s">
        <v>9391</v>
      </c>
      <c r="BZ1687" s="1" t="s">
        <v>8050</v>
      </c>
      <c r="CB1687" s="1" t="s">
        <v>133</v>
      </c>
      <c r="CC1687" s="1">
        <v>0</v>
      </c>
      <c r="CE1687" s="1">
        <v>0</v>
      </c>
      <c r="CF1687" s="1"/>
      <c r="CG1687" s="1">
        <v>0</v>
      </c>
      <c r="CL1687" s="1" t="s">
        <v>8068</v>
      </c>
    </row>
    <row r="1688" s="1" customFormat="1" spans="1:90">
      <c r="F1688" s="1">
        <v>0</v>
      </c>
      <c r="K1688" s="1">
        <v>101325</v>
      </c>
      <c r="L1688" s="1" t="s">
        <v>24</v>
      </c>
      <c r="O1688" s="2">
        <v>46232.3894907407</v>
      </c>
      <c r="P1688" s="2">
        <v>46233.4166666667</v>
      </c>
      <c r="Q1688" s="1" t="s">
        <v>8050</v>
      </c>
      <c r="R1688" s="1" t="s">
        <v>8051</v>
      </c>
      <c r="T1688" s="1" t="s">
        <v>8144</v>
      </c>
      <c r="U1688" s="1" t="s">
        <v>8053</v>
      </c>
      <c r="V1688" s="1" t="s">
        <v>24</v>
      </c>
      <c r="AB1688" s="1" t="s">
        <v>8054</v>
      </c>
      <c r="AD1688" s="1" t="s">
        <v>607</v>
      </c>
      <c r="AE1688" s="1" t="s">
        <v>3654</v>
      </c>
      <c r="AF1688" s="1" t="s">
        <v>8068</v>
      </c>
      <c r="AG1688" s="3">
        <v>46233</v>
      </c>
      <c r="AH1688" s="1" t="s">
        <v>606</v>
      </c>
      <c r="AI1688" s="1" t="s">
        <v>8071</v>
      </c>
      <c r="AJ1688" s="1">
        <v>251</v>
      </c>
      <c r="AM1688" s="1" t="s">
        <v>8068</v>
      </c>
      <c r="AO1688" s="1">
        <v>3.3</v>
      </c>
      <c r="AP1688" s="2">
        <v>46233.5104976852</v>
      </c>
      <c r="AQ1688" s="1" t="s">
        <v>8072</v>
      </c>
      <c r="AR1688" s="3">
        <v>46232</v>
      </c>
      <c r="AS1688" s="1">
        <v>15335647994</v>
      </c>
      <c r="AT1688" s="1" t="s">
        <v>8073</v>
      </c>
      <c r="AU1688" s="2">
        <v>46233.4166666667</v>
      </c>
      <c r="AV1688" s="1" t="s">
        <v>17584</v>
      </c>
      <c r="AW1688" s="1" t="s">
        <v>8068</v>
      </c>
      <c r="AY1688" s="1" t="s">
        <v>17585</v>
      </c>
      <c r="AZ1688" s="1" t="s">
        <v>8099</v>
      </c>
      <c r="BA1688" s="1" t="s">
        <v>17586</v>
      </c>
      <c r="BB1688" s="1" t="s">
        <v>4194</v>
      </c>
      <c r="BC1688" s="1" t="s">
        <v>489</v>
      </c>
      <c r="BD1688" s="1" t="s">
        <v>404</v>
      </c>
      <c r="BE1688" s="1" t="s">
        <v>17587</v>
      </c>
      <c r="BF1688" s="1" t="s">
        <v>3878</v>
      </c>
      <c r="BG1688" s="2">
        <v>46233.4166666667</v>
      </c>
      <c r="BH1688" s="2">
        <v>46232.7017708333</v>
      </c>
      <c r="BL1688" s="1" t="s">
        <v>8064</v>
      </c>
      <c r="BM1688" s="1" t="s">
        <v>8103</v>
      </c>
      <c r="BN1688" s="1" t="s">
        <v>601</v>
      </c>
      <c r="BO1688" s="1" t="s">
        <v>17588</v>
      </c>
      <c r="BP1688" s="1" t="s">
        <v>8082</v>
      </c>
      <c r="BQ1688" s="1" t="s">
        <v>6540</v>
      </c>
      <c r="BT1688" s="2">
        <v>46233.4640625</v>
      </c>
      <c r="BU1688" s="2">
        <v>46233.5105902778</v>
      </c>
      <c r="BV1688" s="1" t="s">
        <v>591</v>
      </c>
      <c r="BW1688" s="3">
        <v>48059</v>
      </c>
      <c r="BX1688" s="1" t="s">
        <v>8490</v>
      </c>
      <c r="BY1688" s="1" t="s">
        <v>597</v>
      </c>
      <c r="BZ1688" s="1" t="s">
        <v>8050</v>
      </c>
      <c r="CB1688" s="1" t="s">
        <v>67</v>
      </c>
      <c r="CC1688" s="1">
        <v>50</v>
      </c>
      <c r="CD1688" s="1"/>
      <c r="CE1688" s="1">
        <v>50</v>
      </c>
      <c r="CF1688" s="1" t="s">
        <v>11423</v>
      </c>
      <c r="CG1688" s="1">
        <v>35</v>
      </c>
      <c r="CH1688" s="1"/>
      <c r="CI1688" s="1"/>
      <c r="CJ1688" s="1" t="s">
        <v>11424</v>
      </c>
      <c r="CK1688" s="2">
        <v>46233.8291435185</v>
      </c>
      <c r="CL1688" s="1" t="s">
        <v>8068</v>
      </c>
    </row>
    <row r="1689" s="1" customFormat="1" spans="1:90">
      <c r="F1689" s="1">
        <v>0</v>
      </c>
      <c r="K1689" s="1">
        <v>101110</v>
      </c>
      <c r="L1689" s="1" t="s">
        <v>28</v>
      </c>
      <c r="O1689" s="2">
        <v>46232.6658912037</v>
      </c>
      <c r="P1689" s="2">
        <v>46233.4166666667</v>
      </c>
      <c r="Q1689" s="1" t="s">
        <v>8050</v>
      </c>
      <c r="R1689" s="1" t="s">
        <v>8051</v>
      </c>
      <c r="T1689" s="1" t="s">
        <v>8052</v>
      </c>
      <c r="U1689" s="1" t="s">
        <v>8053</v>
      </c>
      <c r="V1689" s="1" t="s">
        <v>28</v>
      </c>
      <c r="AB1689" s="1" t="s">
        <v>8054</v>
      </c>
      <c r="AD1689" s="1" t="s">
        <v>607</v>
      </c>
      <c r="AE1689" s="1" t="s">
        <v>973</v>
      </c>
      <c r="AF1689" s="1" t="s">
        <v>8068</v>
      </c>
      <c r="AG1689" s="3">
        <v>46233</v>
      </c>
      <c r="AH1689" s="1" t="s">
        <v>606</v>
      </c>
      <c r="AI1689" s="1" t="s">
        <v>8071</v>
      </c>
      <c r="AJ1689" s="4">
        <v>1049</v>
      </c>
      <c r="AM1689" s="1" t="s">
        <v>8068</v>
      </c>
      <c r="AO1689" s="1">
        <v>3.3</v>
      </c>
      <c r="AP1689" s="2">
        <v>46233.5121064815</v>
      </c>
      <c r="AQ1689" s="1" t="s">
        <v>8072</v>
      </c>
      <c r="AR1689" s="3">
        <v>46223</v>
      </c>
      <c r="AS1689" s="1">
        <v>18799777825</v>
      </c>
      <c r="AT1689" s="1" t="s">
        <v>8073</v>
      </c>
      <c r="AU1689" s="2">
        <v>46233.4166666667</v>
      </c>
      <c r="AV1689" s="1" t="s">
        <v>17589</v>
      </c>
      <c r="AW1689" s="1" t="s">
        <v>8068</v>
      </c>
      <c r="AY1689" s="1" t="s">
        <v>17590</v>
      </c>
      <c r="AZ1689" s="1" t="s">
        <v>9096</v>
      </c>
      <c r="BA1689" s="1" t="s">
        <v>17591</v>
      </c>
      <c r="BB1689" s="1" t="s">
        <v>6409</v>
      </c>
      <c r="BC1689" s="1" t="s">
        <v>478</v>
      </c>
      <c r="BD1689" s="1" t="s">
        <v>179</v>
      </c>
      <c r="BE1689" s="1" t="s">
        <v>17592</v>
      </c>
      <c r="BF1689" s="1" t="s">
        <v>3878</v>
      </c>
      <c r="BG1689" s="2">
        <v>46233.4583333333</v>
      </c>
      <c r="BH1689" s="2">
        <v>46232.6671759259</v>
      </c>
      <c r="BL1689" s="1" t="s">
        <v>8464</v>
      </c>
      <c r="BM1689" s="1" t="s">
        <v>12511</v>
      </c>
      <c r="BN1689" s="1" t="s">
        <v>601</v>
      </c>
      <c r="BO1689" s="1" t="s">
        <v>17593</v>
      </c>
      <c r="BP1689" s="1" t="s">
        <v>8082</v>
      </c>
      <c r="BQ1689" s="1" t="s">
        <v>6540</v>
      </c>
      <c r="BT1689" s="2">
        <v>46233.490625</v>
      </c>
      <c r="BU1689" s="2">
        <v>46233.5122106482</v>
      </c>
      <c r="BV1689" s="1" t="s">
        <v>591</v>
      </c>
      <c r="BW1689" s="3">
        <v>48059</v>
      </c>
      <c r="BX1689" s="1" t="s">
        <v>13466</v>
      </c>
      <c r="BY1689" s="1" t="s">
        <v>597</v>
      </c>
      <c r="BZ1689" s="1" t="s">
        <v>8050</v>
      </c>
      <c r="CB1689" s="1" t="s">
        <v>133</v>
      </c>
      <c r="CC1689" s="1">
        <v>50</v>
      </c>
      <c r="CE1689" s="1">
        <v>50</v>
      </c>
      <c r="CG1689" s="1">
        <v>35</v>
      </c>
      <c r="CL1689" s="1" t="s">
        <v>8068</v>
      </c>
    </row>
    <row r="1690" s="1" customFormat="1" spans="1:90">
      <c r="A1690" s="1" t="s">
        <v>8262</v>
      </c>
      <c r="F1690" s="1">
        <v>0</v>
      </c>
      <c r="K1690" s="1">
        <v>101042</v>
      </c>
      <c r="L1690" s="1" t="s">
        <v>25</v>
      </c>
      <c r="O1690" s="2">
        <v>46227.5605671296</v>
      </c>
      <c r="P1690" s="2">
        <v>46233</v>
      </c>
      <c r="Q1690" s="1" t="s">
        <v>8050</v>
      </c>
      <c r="R1690" s="1" t="s">
        <v>8051</v>
      </c>
      <c r="T1690" s="1" t="s">
        <v>8052</v>
      </c>
      <c r="U1690" s="1" t="s">
        <v>8053</v>
      </c>
      <c r="V1690" s="1" t="s">
        <v>25</v>
      </c>
      <c r="AB1690" s="1" t="s">
        <v>8054</v>
      </c>
      <c r="AD1690" s="1" t="s">
        <v>596</v>
      </c>
      <c r="AE1690" s="1" t="s">
        <v>689</v>
      </c>
      <c r="AF1690" s="1" t="s">
        <v>8068</v>
      </c>
      <c r="AG1690" s="3">
        <v>46233</v>
      </c>
      <c r="AH1690" s="1"/>
      <c r="AI1690" s="1" t="s">
        <v>8071</v>
      </c>
      <c r="AJ1690" s="1">
        <v>44</v>
      </c>
      <c r="AM1690" s="1" t="s">
        <v>8068</v>
      </c>
      <c r="AO1690" s="1">
        <v>3.4</v>
      </c>
      <c r="AP1690" s="2">
        <v>46233.5121180556</v>
      </c>
      <c r="AQ1690" s="1" t="s">
        <v>8072</v>
      </c>
      <c r="AR1690" s="3">
        <v>46231</v>
      </c>
      <c r="AS1690" s="1">
        <v>18139888818</v>
      </c>
      <c r="AT1690" s="1" t="s">
        <v>8056</v>
      </c>
      <c r="AU1690" s="2">
        <v>46233</v>
      </c>
      <c r="AV1690" s="1" t="s">
        <v>17594</v>
      </c>
      <c r="AW1690" s="1" t="s">
        <v>8068</v>
      </c>
      <c r="AY1690" s="1" t="s">
        <v>17595</v>
      </c>
      <c r="AZ1690" s="1" t="s">
        <v>9970</v>
      </c>
      <c r="BA1690" s="1" t="s">
        <v>17596</v>
      </c>
      <c r="BB1690" s="1" t="s">
        <v>17597</v>
      </c>
      <c r="BC1690" s="1" t="s">
        <v>463</v>
      </c>
      <c r="BD1690" s="1" t="s">
        <v>341</v>
      </c>
      <c r="BE1690" s="1" t="s">
        <v>17598</v>
      </c>
      <c r="BF1690" s="1" t="s">
        <v>3878</v>
      </c>
      <c r="BG1690" s="2">
        <v>46233</v>
      </c>
      <c r="BH1690" s="2">
        <v>46227.567662037</v>
      </c>
      <c r="BJ1690" s="1" t="s">
        <v>8215</v>
      </c>
      <c r="BL1690" s="1" t="s">
        <v>8159</v>
      </c>
      <c r="BM1690" s="1" t="s">
        <v>9974</v>
      </c>
      <c r="BN1690" s="1" t="s">
        <v>601</v>
      </c>
      <c r="BO1690" s="1" t="s">
        <v>17599</v>
      </c>
      <c r="BP1690" s="1" t="s">
        <v>8082</v>
      </c>
      <c r="BQ1690" s="1" t="s">
        <v>6540</v>
      </c>
      <c r="BT1690" s="2">
        <v>46233.4696064815</v>
      </c>
      <c r="BU1690" s="2">
        <v>46233.5122453704</v>
      </c>
      <c r="BV1690" s="1" t="s">
        <v>591</v>
      </c>
      <c r="BW1690" s="3">
        <v>48059</v>
      </c>
      <c r="BX1690" s="1" t="s">
        <v>8586</v>
      </c>
      <c r="BY1690" s="1" t="s">
        <v>597</v>
      </c>
      <c r="BZ1690" s="1" t="s">
        <v>8050</v>
      </c>
      <c r="CB1690" s="1" t="s">
        <v>91</v>
      </c>
      <c r="CC1690" s="1">
        <v>0</v>
      </c>
      <c r="CE1690" s="1">
        <v>0</v>
      </c>
      <c r="CG1690" s="1">
        <v>0</v>
      </c>
      <c r="CL1690" s="1" t="s">
        <v>8068</v>
      </c>
    </row>
    <row r="1691" s="1" customFormat="1" spans="1:90">
      <c r="F1691" s="1">
        <v>0</v>
      </c>
      <c r="K1691" s="1">
        <v>101325</v>
      </c>
      <c r="L1691" s="1" t="s">
        <v>24</v>
      </c>
      <c r="O1691" s="2">
        <v>46233.4206481481</v>
      </c>
      <c r="P1691" s="2">
        <v>46233</v>
      </c>
      <c r="Q1691" s="1" t="s">
        <v>8050</v>
      </c>
      <c r="R1691" s="1" t="s">
        <v>8051</v>
      </c>
      <c r="T1691" s="1" t="s">
        <v>8144</v>
      </c>
      <c r="U1691" s="1" t="s">
        <v>8053</v>
      </c>
      <c r="V1691" s="1" t="s">
        <v>24</v>
      </c>
      <c r="AB1691" s="1" t="s">
        <v>8054</v>
      </c>
      <c r="AD1691" s="1" t="s">
        <v>596</v>
      </c>
      <c r="AE1691" s="1" t="s">
        <v>3633</v>
      </c>
      <c r="AF1691" s="1" t="s">
        <v>8068</v>
      </c>
      <c r="AG1691" s="3">
        <v>46233</v>
      </c>
      <c r="AI1691" s="1" t="s">
        <v>8055</v>
      </c>
      <c r="AJ1691" s="1">
        <v>125</v>
      </c>
      <c r="AP1691" s="2">
        <v>46233.5123263889</v>
      </c>
      <c r="AQ1691" s="1" t="s">
        <v>8072</v>
      </c>
      <c r="AR1691" s="3">
        <v>46172</v>
      </c>
      <c r="AS1691" s="1">
        <v>15148018140</v>
      </c>
      <c r="AT1691" s="1" t="s">
        <v>8073</v>
      </c>
      <c r="AU1691" s="2">
        <v>46233</v>
      </c>
      <c r="AV1691" s="1" t="s">
        <v>17600</v>
      </c>
      <c r="AW1691" s="1" t="s">
        <v>8068</v>
      </c>
      <c r="AY1691" s="1" t="s">
        <v>17573</v>
      </c>
      <c r="AZ1691" s="1" t="s">
        <v>8076</v>
      </c>
      <c r="BA1691" s="1" t="s">
        <v>17601</v>
      </c>
      <c r="BB1691" s="1" t="s">
        <v>17602</v>
      </c>
      <c r="BC1691" s="1" t="s">
        <v>489</v>
      </c>
      <c r="BD1691" s="1" t="s">
        <v>380</v>
      </c>
      <c r="BE1691" s="1" t="s">
        <v>17576</v>
      </c>
      <c r="BF1691" s="1" t="s">
        <v>4284</v>
      </c>
      <c r="BG1691" s="2">
        <v>46233</v>
      </c>
      <c r="BH1691" s="2">
        <v>46233.4240393518</v>
      </c>
      <c r="BL1691" s="1" t="s">
        <v>8064</v>
      </c>
      <c r="BM1691" s="1" t="s">
        <v>15679</v>
      </c>
      <c r="BN1691" s="1" t="s">
        <v>601</v>
      </c>
      <c r="BO1691" s="1" t="s">
        <v>17603</v>
      </c>
      <c r="BP1691" s="1" t="s">
        <v>8067</v>
      </c>
      <c r="BQ1691" s="1" t="s">
        <v>6540</v>
      </c>
      <c r="BT1691" s="2">
        <v>46233.4740740741</v>
      </c>
      <c r="BU1691" s="2">
        <v>46233.5124537037</v>
      </c>
      <c r="BV1691" s="1" t="s">
        <v>818</v>
      </c>
      <c r="BW1691" s="3">
        <v>48059</v>
      </c>
      <c r="BX1691" s="1" t="s">
        <v>16184</v>
      </c>
      <c r="BY1691" s="1" t="s">
        <v>818</v>
      </c>
      <c r="BZ1691" s="1" t="s">
        <v>8050</v>
      </c>
      <c r="CB1691" s="1" t="s">
        <v>59</v>
      </c>
      <c r="CC1691" s="1">
        <v>0</v>
      </c>
      <c r="CE1691" s="1">
        <v>0</v>
      </c>
      <c r="CL1691" s="1" t="s">
        <v>8068</v>
      </c>
    </row>
    <row r="1692" s="1" customFormat="1" spans="1:90">
      <c r="A1692" s="1" t="s">
        <v>8262</v>
      </c>
      <c r="F1692" s="1">
        <v>0</v>
      </c>
      <c r="G1692" s="1"/>
      <c r="K1692" s="1">
        <v>101325</v>
      </c>
      <c r="L1692" s="1" t="s">
        <v>24</v>
      </c>
      <c r="O1692" s="2">
        <v>46232.6359259259</v>
      </c>
      <c r="P1692" s="2">
        <v>46233.4166666667</v>
      </c>
      <c r="Q1692" s="1" t="s">
        <v>8050</v>
      </c>
      <c r="R1692" s="1" t="s">
        <v>8051</v>
      </c>
      <c r="T1692" s="1" t="s">
        <v>8144</v>
      </c>
      <c r="U1692" s="1" t="s">
        <v>8053</v>
      </c>
      <c r="V1692" s="1" t="s">
        <v>24</v>
      </c>
      <c r="AB1692" s="1" t="s">
        <v>8054</v>
      </c>
      <c r="AD1692" s="1" t="s">
        <v>596</v>
      </c>
      <c r="AE1692" s="1" t="s">
        <v>3544</v>
      </c>
      <c r="AF1692" s="1" t="s">
        <v>8068</v>
      </c>
      <c r="AG1692" s="3">
        <v>46200</v>
      </c>
      <c r="AI1692" s="1" t="s">
        <v>8071</v>
      </c>
      <c r="AJ1692" s="4">
        <v>1145</v>
      </c>
      <c r="AM1692" s="1" t="s">
        <v>8068</v>
      </c>
      <c r="AO1692" s="1">
        <v>3.2</v>
      </c>
      <c r="AP1692" s="2">
        <v>46233.5138773148</v>
      </c>
      <c r="AQ1692" s="1" t="s">
        <v>8072</v>
      </c>
      <c r="AR1692" s="3">
        <v>46199</v>
      </c>
      <c r="AS1692" s="1">
        <v>18604884085</v>
      </c>
      <c r="AT1692" s="1" t="s">
        <v>8056</v>
      </c>
      <c r="AU1692" s="2">
        <v>46233.4166666667</v>
      </c>
      <c r="AV1692" s="1" t="s">
        <v>17604</v>
      </c>
      <c r="AW1692" s="1" t="s">
        <v>8068</v>
      </c>
      <c r="AY1692" s="1" t="s">
        <v>17605</v>
      </c>
      <c r="AZ1692" s="1" t="s">
        <v>8058</v>
      </c>
      <c r="BA1692" s="1" t="s">
        <v>17606</v>
      </c>
      <c r="BB1692" s="1" t="s">
        <v>17607</v>
      </c>
      <c r="BC1692" s="1" t="s">
        <v>489</v>
      </c>
      <c r="BD1692" s="1" t="s">
        <v>399</v>
      </c>
      <c r="BE1692" s="1" t="s">
        <v>17608</v>
      </c>
      <c r="BF1692" s="1" t="s">
        <v>3878</v>
      </c>
      <c r="BG1692" s="2">
        <v>46233.4166666667</v>
      </c>
      <c r="BH1692" s="2">
        <v>46232.7133912037</v>
      </c>
      <c r="BL1692" s="1" t="s">
        <v>8064</v>
      </c>
      <c r="BM1692" s="1" t="s">
        <v>12642</v>
      </c>
      <c r="BN1692" s="1" t="s">
        <v>601</v>
      </c>
      <c r="BO1692" s="1" t="s">
        <v>17609</v>
      </c>
      <c r="BP1692" s="1" t="s">
        <v>8082</v>
      </c>
      <c r="BQ1692" s="1" t="s">
        <v>6540</v>
      </c>
      <c r="BT1692" s="2">
        <v>46233.4956597222</v>
      </c>
      <c r="BU1692" s="2">
        <v>46233.5139351852</v>
      </c>
      <c r="BV1692" s="1" t="s">
        <v>591</v>
      </c>
      <c r="BW1692" s="3">
        <v>48026</v>
      </c>
      <c r="BX1692" s="1" t="s">
        <v>8586</v>
      </c>
      <c r="BY1692" s="1" t="s">
        <v>597</v>
      </c>
      <c r="BZ1692" s="1" t="s">
        <v>8050</v>
      </c>
      <c r="CB1692" s="1" t="s">
        <v>66</v>
      </c>
      <c r="CC1692" s="1">
        <v>0</v>
      </c>
      <c r="CE1692" s="1">
        <v>0</v>
      </c>
      <c r="CG1692" s="1">
        <v>0</v>
      </c>
      <c r="CL1692" s="1" t="s">
        <v>8068</v>
      </c>
    </row>
    <row r="1693" s="1" customFormat="1" spans="1:90">
      <c r="A1693" s="1" t="s">
        <v>10487</v>
      </c>
      <c r="F1693" s="1">
        <v>0</v>
      </c>
      <c r="K1693" s="1">
        <v>101042</v>
      </c>
      <c r="L1693" s="1" t="s">
        <v>25</v>
      </c>
      <c r="O1693" s="2">
        <v>46233.3887615741</v>
      </c>
      <c r="P1693" s="2">
        <v>46233</v>
      </c>
      <c r="Q1693" s="1" t="s">
        <v>8050</v>
      </c>
      <c r="R1693" s="1" t="s">
        <v>8051</v>
      </c>
      <c r="T1693" s="1" t="s">
        <v>8052</v>
      </c>
      <c r="U1693" s="1" t="s">
        <v>8053</v>
      </c>
      <c r="V1693" s="1" t="s">
        <v>25</v>
      </c>
      <c r="AB1693" s="1" t="s">
        <v>8054</v>
      </c>
      <c r="AD1693" s="1" t="s">
        <v>596</v>
      </c>
      <c r="AE1693" s="1" t="s">
        <v>614</v>
      </c>
      <c r="AF1693" s="1" t="s">
        <v>8068</v>
      </c>
      <c r="AG1693" s="3">
        <v>46233</v>
      </c>
      <c r="AI1693" s="1" t="s">
        <v>8055</v>
      </c>
      <c r="AJ1693" s="1">
        <v>426</v>
      </c>
      <c r="AM1693" s="1" t="s">
        <v>8068</v>
      </c>
      <c r="AO1693" s="1">
        <v>3.7</v>
      </c>
      <c r="AP1693" s="2">
        <v>46233.515625</v>
      </c>
      <c r="AQ1693" s="1" t="s">
        <v>8072</v>
      </c>
      <c r="AR1693" s="3">
        <v>46172</v>
      </c>
      <c r="AS1693" s="1">
        <v>15593955222</v>
      </c>
      <c r="AT1693" s="1" t="s">
        <v>8346</v>
      </c>
      <c r="AU1693" s="2">
        <v>46233</v>
      </c>
      <c r="AV1693" s="1" t="s">
        <v>17610</v>
      </c>
      <c r="AW1693" s="1" t="s">
        <v>8068</v>
      </c>
      <c r="AY1693" s="1" t="s">
        <v>17611</v>
      </c>
      <c r="AZ1693" s="1" t="s">
        <v>8277</v>
      </c>
      <c r="BA1693" s="1" t="s">
        <v>17612</v>
      </c>
      <c r="BB1693" s="1" t="s">
        <v>17613</v>
      </c>
      <c r="BC1693" s="1" t="s">
        <v>463</v>
      </c>
      <c r="BD1693" s="1" t="s">
        <v>310</v>
      </c>
      <c r="BE1693" s="1" t="s">
        <v>17614</v>
      </c>
      <c r="BF1693" s="1" t="s">
        <v>3878</v>
      </c>
      <c r="BG1693" s="2">
        <v>46233</v>
      </c>
      <c r="BH1693" s="2">
        <v>46233.3888194444</v>
      </c>
      <c r="BJ1693" s="1" t="s">
        <v>17615</v>
      </c>
      <c r="BL1693" s="1" t="s">
        <v>8159</v>
      </c>
      <c r="BM1693" s="1" t="s">
        <v>8584</v>
      </c>
      <c r="BN1693" s="1" t="s">
        <v>601</v>
      </c>
      <c r="BO1693" s="1" t="s">
        <v>17616</v>
      </c>
      <c r="BP1693" s="1" t="s">
        <v>8082</v>
      </c>
      <c r="BQ1693" s="1" t="s">
        <v>6540</v>
      </c>
      <c r="BT1693" s="2">
        <v>46233.5106828704</v>
      </c>
      <c r="BU1693" s="2">
        <v>46233.5158680556</v>
      </c>
      <c r="BV1693" s="1" t="s">
        <v>591</v>
      </c>
      <c r="BW1693" s="3">
        <v>48059</v>
      </c>
      <c r="BX1693" s="1" t="s">
        <v>9041</v>
      </c>
      <c r="BY1693" s="1" t="s">
        <v>597</v>
      </c>
      <c r="BZ1693" s="1" t="s">
        <v>8050</v>
      </c>
      <c r="CB1693" s="1" t="s">
        <v>69</v>
      </c>
      <c r="CC1693" s="1">
        <v>0</v>
      </c>
      <c r="CE1693" s="1">
        <v>0</v>
      </c>
      <c r="CG1693" s="1">
        <v>0</v>
      </c>
      <c r="CL1693" s="1" t="s">
        <v>8068</v>
      </c>
    </row>
    <row r="1694" s="1" customFormat="1" spans="1:90">
      <c r="F1694" s="1">
        <v>0</v>
      </c>
      <c r="K1694" s="1">
        <v>101042</v>
      </c>
      <c r="L1694" s="1" t="s">
        <v>25</v>
      </c>
      <c r="O1694" s="2">
        <v>46232.4973726852</v>
      </c>
      <c r="P1694" s="2">
        <v>46233.4965277778</v>
      </c>
      <c r="R1694" s="1" t="s">
        <v>8051</v>
      </c>
      <c r="T1694" s="1" t="s">
        <v>8052</v>
      </c>
      <c r="U1694" s="1" t="s">
        <v>8053</v>
      </c>
      <c r="V1694" s="1" t="s">
        <v>25</v>
      </c>
      <c r="AB1694" s="1" t="s">
        <v>8054</v>
      </c>
      <c r="AD1694" s="1" t="s">
        <v>596</v>
      </c>
      <c r="AE1694" s="1" t="s">
        <v>673</v>
      </c>
      <c r="AF1694" s="1" t="s">
        <v>8068</v>
      </c>
      <c r="AG1694" s="3">
        <v>46233</v>
      </c>
      <c r="AI1694" s="1" t="s">
        <v>8071</v>
      </c>
      <c r="AJ1694" s="1">
        <v>43</v>
      </c>
      <c r="AM1694" s="1" t="s">
        <v>8068</v>
      </c>
      <c r="AO1694" s="1">
        <v>5</v>
      </c>
      <c r="AP1694" s="2">
        <v>46233.5164467593</v>
      </c>
      <c r="AQ1694" s="1" t="s">
        <v>8072</v>
      </c>
      <c r="AR1694" s="3">
        <v>46232</v>
      </c>
      <c r="AS1694" s="1">
        <v>17793453881</v>
      </c>
      <c r="AT1694" s="1" t="s">
        <v>8056</v>
      </c>
      <c r="AU1694" s="2">
        <v>46232</v>
      </c>
      <c r="AV1694" s="1" t="s">
        <v>17617</v>
      </c>
      <c r="AW1694" s="1" t="s">
        <v>8068</v>
      </c>
      <c r="AY1694" s="1" t="s">
        <v>17618</v>
      </c>
      <c r="AZ1694" s="1" t="s">
        <v>8511</v>
      </c>
      <c r="BA1694" s="1" t="s">
        <v>17619</v>
      </c>
      <c r="BB1694" s="1" t="s">
        <v>17620</v>
      </c>
      <c r="BC1694" s="1" t="s">
        <v>463</v>
      </c>
      <c r="BD1694" s="1" t="s">
        <v>361</v>
      </c>
      <c r="BE1694" s="1" t="s">
        <v>17621</v>
      </c>
      <c r="BF1694" s="1" t="s">
        <v>3878</v>
      </c>
      <c r="BG1694" s="2">
        <v>46233.4965277778</v>
      </c>
      <c r="BH1694" s="2">
        <v>46232.497974537</v>
      </c>
      <c r="BL1694" s="1" t="s">
        <v>8159</v>
      </c>
      <c r="BM1694" s="1" t="s">
        <v>8514</v>
      </c>
      <c r="BN1694" s="1" t="s">
        <v>601</v>
      </c>
      <c r="BO1694" s="1" t="s">
        <v>17622</v>
      </c>
      <c r="BP1694" s="1" t="s">
        <v>8082</v>
      </c>
      <c r="BQ1694" s="1" t="s">
        <v>6540</v>
      </c>
      <c r="BT1694" s="2">
        <v>46233.5080092593</v>
      </c>
      <c r="BU1694" s="2">
        <v>46233.5166550926</v>
      </c>
      <c r="BV1694" s="1" t="s">
        <v>591</v>
      </c>
      <c r="BW1694" s="3">
        <v>48059</v>
      </c>
      <c r="BX1694" s="1" t="s">
        <v>8162</v>
      </c>
      <c r="BY1694" s="1" t="s">
        <v>597</v>
      </c>
      <c r="BZ1694" s="1" t="s">
        <v>8050</v>
      </c>
      <c r="CB1694" s="1" t="s">
        <v>94</v>
      </c>
      <c r="CC1694" s="1">
        <v>0</v>
      </c>
      <c r="CE1694" s="1">
        <v>0</v>
      </c>
      <c r="CG1694" s="1">
        <v>0</v>
      </c>
      <c r="CL1694" s="1" t="s">
        <v>8068</v>
      </c>
    </row>
    <row r="1695" s="1" customFormat="1" spans="1:90">
      <c r="A1695" s="1" t="s">
        <v>8262</v>
      </c>
      <c r="C1695" s="1">
        <v>1</v>
      </c>
      <c r="F1695" s="1">
        <v>0</v>
      </c>
      <c r="K1695" s="1">
        <v>101073</v>
      </c>
      <c r="L1695" s="1" t="s">
        <v>26</v>
      </c>
      <c r="O1695" s="2">
        <v>46231.5858796296</v>
      </c>
      <c r="P1695" s="2">
        <v>46232</v>
      </c>
      <c r="Q1695" s="1" t="s">
        <v>8050</v>
      </c>
      <c r="R1695" s="1" t="s">
        <v>8051</v>
      </c>
      <c r="T1695" s="1" t="s">
        <v>8052</v>
      </c>
      <c r="U1695" s="1" t="s">
        <v>8053</v>
      </c>
      <c r="V1695" s="1" t="s">
        <v>26</v>
      </c>
      <c r="AB1695" s="1" t="s">
        <v>8054</v>
      </c>
      <c r="AD1695" s="1" t="s">
        <v>596</v>
      </c>
      <c r="AE1695" s="1" t="s">
        <v>1981</v>
      </c>
      <c r="AF1695" s="1" t="s">
        <v>8068</v>
      </c>
      <c r="AG1695" s="3">
        <v>46232</v>
      </c>
      <c r="AH1695" s="1"/>
      <c r="AI1695" s="1" t="s">
        <v>8071</v>
      </c>
      <c r="AJ1695" s="4">
        <v>1051</v>
      </c>
      <c r="AM1695" s="1" t="s">
        <v>8068</v>
      </c>
      <c r="AO1695" s="1">
        <v>2.8</v>
      </c>
      <c r="AP1695" s="2">
        <v>46233.5170717593</v>
      </c>
      <c r="AQ1695" s="1" t="s">
        <v>8274</v>
      </c>
      <c r="AR1695" s="3">
        <v>46231</v>
      </c>
      <c r="AS1695" s="1">
        <v>15595210367</v>
      </c>
      <c r="AT1695" s="1" t="s">
        <v>8073</v>
      </c>
      <c r="AU1695" s="2">
        <v>46232</v>
      </c>
      <c r="AV1695" s="1" t="s">
        <v>17623</v>
      </c>
      <c r="AW1695" s="1" t="s">
        <v>8068</v>
      </c>
      <c r="AY1695" s="1" t="s">
        <v>17624</v>
      </c>
      <c r="AZ1695" s="1" t="s">
        <v>8108</v>
      </c>
      <c r="BA1695" s="1" t="s">
        <v>17625</v>
      </c>
      <c r="BB1695" s="1" t="s">
        <v>17626</v>
      </c>
      <c r="BC1695" s="1" t="s">
        <v>496</v>
      </c>
      <c r="BD1695" s="1" t="s">
        <v>304</v>
      </c>
      <c r="BE1695" s="1" t="s">
        <v>17627</v>
      </c>
      <c r="BF1695" s="1" t="s">
        <v>3878</v>
      </c>
      <c r="BG1695" s="2">
        <v>46233.46875</v>
      </c>
      <c r="BH1695" s="2">
        <v>46231.6082986111</v>
      </c>
      <c r="BJ1695" s="1" t="s">
        <v>17628</v>
      </c>
      <c r="BL1695" s="1" t="s">
        <v>8115</v>
      </c>
      <c r="BM1695" s="1" t="s">
        <v>8116</v>
      </c>
      <c r="BN1695" s="1" t="s">
        <v>601</v>
      </c>
      <c r="BO1695" s="1" t="s">
        <v>17629</v>
      </c>
      <c r="BP1695" s="1" t="s">
        <v>8082</v>
      </c>
      <c r="BQ1695" s="1" t="s">
        <v>6540</v>
      </c>
      <c r="BT1695" s="2">
        <v>46233.4780671296</v>
      </c>
      <c r="BU1695" s="2">
        <v>46233.5171990741</v>
      </c>
      <c r="BV1695" s="1" t="s">
        <v>591</v>
      </c>
      <c r="BW1695" s="3">
        <v>48058</v>
      </c>
      <c r="BX1695" s="1" t="s">
        <v>8586</v>
      </c>
      <c r="BY1695" s="1" t="s">
        <v>597</v>
      </c>
      <c r="BZ1695" s="1" t="s">
        <v>8050</v>
      </c>
      <c r="CB1695" s="1" t="s">
        <v>114</v>
      </c>
      <c r="CC1695" s="1">
        <v>0</v>
      </c>
      <c r="CE1695" s="1">
        <v>0</v>
      </c>
      <c r="CF1695" s="1"/>
      <c r="CG1695" s="1">
        <v>0</v>
      </c>
      <c r="CL1695" s="1" t="s">
        <v>8068</v>
      </c>
    </row>
    <row r="1696" s="1" customFormat="1" spans="1:90">
      <c r="A1696" s="1" t="s">
        <v>8228</v>
      </c>
      <c r="F1696" s="1">
        <v>0</v>
      </c>
      <c r="K1696" s="1">
        <v>101110</v>
      </c>
      <c r="L1696" s="1" t="s">
        <v>28</v>
      </c>
      <c r="O1696" s="2">
        <v>46230.6436574074</v>
      </c>
      <c r="P1696" s="2">
        <v>46232</v>
      </c>
      <c r="Q1696" s="1" t="s">
        <v>8050</v>
      </c>
      <c r="R1696" s="1" t="s">
        <v>8051</v>
      </c>
      <c r="S1696" s="1"/>
      <c r="T1696" s="1" t="s">
        <v>8052</v>
      </c>
      <c r="U1696" s="1" t="s">
        <v>8053</v>
      </c>
      <c r="V1696" s="1" t="s">
        <v>28</v>
      </c>
      <c r="AB1696" s="1" t="s">
        <v>8054</v>
      </c>
      <c r="AD1696" s="1" t="s">
        <v>596</v>
      </c>
      <c r="AE1696" s="1" t="s">
        <v>797</v>
      </c>
      <c r="AF1696" s="1" t="s">
        <v>8068</v>
      </c>
      <c r="AG1696" s="3">
        <v>46233</v>
      </c>
      <c r="AI1696" s="1" t="s">
        <v>8071</v>
      </c>
      <c r="AJ1696" s="1">
        <v>110</v>
      </c>
      <c r="AM1696" s="1" t="s">
        <v>8050</v>
      </c>
      <c r="AO1696" s="1">
        <v>4.2</v>
      </c>
      <c r="AP1696" s="2">
        <v>46233.5174305556</v>
      </c>
      <c r="AQ1696" s="1" t="s">
        <v>8106</v>
      </c>
      <c r="AR1696" s="3">
        <v>46203</v>
      </c>
      <c r="AS1696" s="1">
        <v>13579993198</v>
      </c>
      <c r="AT1696" s="1" t="s">
        <v>8073</v>
      </c>
      <c r="AU1696" s="2">
        <v>46232</v>
      </c>
      <c r="AV1696" s="1" t="s">
        <v>17630</v>
      </c>
      <c r="AW1696" s="1" t="s">
        <v>8068</v>
      </c>
      <c r="AY1696" s="1" t="s">
        <v>17631</v>
      </c>
      <c r="AZ1696" s="1" t="s">
        <v>8703</v>
      </c>
      <c r="BA1696" s="1" t="s">
        <v>17632</v>
      </c>
      <c r="BB1696" s="1" t="s">
        <v>17633</v>
      </c>
      <c r="BC1696" s="1" t="s">
        <v>478</v>
      </c>
      <c r="BD1696" s="1" t="s">
        <v>175</v>
      </c>
      <c r="BE1696" s="1" t="s">
        <v>17634</v>
      </c>
      <c r="BF1696" s="1" t="s">
        <v>3878</v>
      </c>
      <c r="BG1696" s="2">
        <v>46233</v>
      </c>
      <c r="BH1696" s="2">
        <v>46230.6457291667</v>
      </c>
      <c r="BJ1696" s="1" t="s">
        <v>17635</v>
      </c>
      <c r="BL1696" s="1" t="s">
        <v>8464</v>
      </c>
      <c r="BM1696" s="1" t="s">
        <v>8707</v>
      </c>
      <c r="BN1696" s="1" t="s">
        <v>601</v>
      </c>
      <c r="BO1696" s="1" t="s">
        <v>17636</v>
      </c>
      <c r="BP1696" s="1" t="s">
        <v>8067</v>
      </c>
      <c r="BQ1696" s="1" t="s">
        <v>6540</v>
      </c>
      <c r="BT1696" s="2">
        <v>46233.5027777778</v>
      </c>
      <c r="BU1696" s="2">
        <v>46233.5175</v>
      </c>
      <c r="BV1696" s="1" t="s">
        <v>591</v>
      </c>
      <c r="BW1696" s="3">
        <v>48059</v>
      </c>
      <c r="BX1696" s="1" t="s">
        <v>8227</v>
      </c>
      <c r="BY1696" s="1" t="s">
        <v>628</v>
      </c>
      <c r="BZ1696" s="1" t="s">
        <v>8050</v>
      </c>
      <c r="CB1696" s="1" t="s">
        <v>132</v>
      </c>
      <c r="CC1696" s="1">
        <v>0</v>
      </c>
      <c r="CE1696" s="1">
        <v>0</v>
      </c>
      <c r="CG1696" s="1">
        <v>0</v>
      </c>
      <c r="CL1696" s="1" t="s">
        <v>8068</v>
      </c>
    </row>
    <row r="1697" s="1" customFormat="1" spans="1:90">
      <c r="A1697" s="1" t="s">
        <v>8095</v>
      </c>
      <c r="F1697" s="1">
        <v>0</v>
      </c>
      <c r="K1697" s="1">
        <v>101110</v>
      </c>
      <c r="L1697" s="1" t="s">
        <v>28</v>
      </c>
      <c r="O1697" s="2">
        <v>46232.7564351852</v>
      </c>
      <c r="P1697" s="2">
        <v>46233</v>
      </c>
      <c r="Q1697" s="1" t="s">
        <v>8050</v>
      </c>
      <c r="R1697" s="1" t="s">
        <v>8051</v>
      </c>
      <c r="S1697" s="1"/>
      <c r="T1697" s="1" t="s">
        <v>8052</v>
      </c>
      <c r="U1697" s="1" t="s">
        <v>8053</v>
      </c>
      <c r="V1697" s="1" t="s">
        <v>28</v>
      </c>
      <c r="AB1697" s="1" t="s">
        <v>8054</v>
      </c>
      <c r="AD1697" s="1" t="s">
        <v>607</v>
      </c>
      <c r="AE1697" s="1" t="s">
        <v>679</v>
      </c>
      <c r="AF1697" s="1" t="s">
        <v>8068</v>
      </c>
      <c r="AG1697" s="3">
        <v>46215</v>
      </c>
      <c r="AH1697" s="1" t="s">
        <v>606</v>
      </c>
      <c r="AI1697" s="1" t="s">
        <v>8055</v>
      </c>
      <c r="AJ1697" s="1">
        <v>282</v>
      </c>
      <c r="AP1697" s="2">
        <v>46233.5172222222</v>
      </c>
      <c r="AQ1697" s="1" t="s">
        <v>8072</v>
      </c>
      <c r="AR1697" s="3">
        <v>46052</v>
      </c>
      <c r="AS1697" s="1">
        <v>15276565365</v>
      </c>
      <c r="AT1697" s="1" t="s">
        <v>8073</v>
      </c>
      <c r="AU1697" s="2">
        <v>46233</v>
      </c>
      <c r="AV1697" s="1" t="s">
        <v>17637</v>
      </c>
      <c r="AW1697" s="1" t="s">
        <v>8068</v>
      </c>
      <c r="AY1697" s="1" t="s">
        <v>17535</v>
      </c>
      <c r="AZ1697" s="1" t="s">
        <v>8460</v>
      </c>
      <c r="BA1697" s="1" t="s">
        <v>17536</v>
      </c>
      <c r="BB1697" s="1" t="s">
        <v>7140</v>
      </c>
      <c r="BC1697" s="1" t="s">
        <v>478</v>
      </c>
      <c r="BD1697" s="1" t="s">
        <v>180</v>
      </c>
      <c r="BE1697" s="1" t="s">
        <v>17537</v>
      </c>
      <c r="BF1697" s="1" t="s">
        <v>4284</v>
      </c>
      <c r="BG1697" s="2">
        <v>46233</v>
      </c>
      <c r="BH1697" s="2">
        <v>46232.7565509259</v>
      </c>
      <c r="BL1697" s="1" t="s">
        <v>8464</v>
      </c>
      <c r="BM1697" s="1" t="s">
        <v>9093</v>
      </c>
      <c r="BN1697" s="1" t="s">
        <v>601</v>
      </c>
      <c r="BO1697" s="1" t="s">
        <v>7139</v>
      </c>
      <c r="BP1697" s="1" t="s">
        <v>8067</v>
      </c>
      <c r="BQ1697" s="1" t="s">
        <v>6540</v>
      </c>
      <c r="BT1697" s="2">
        <v>46233.4784259259</v>
      </c>
      <c r="BU1697" s="2">
        <v>46233.5175115741</v>
      </c>
      <c r="BV1697" s="1" t="s">
        <v>818</v>
      </c>
      <c r="BW1697" s="3">
        <v>48041</v>
      </c>
      <c r="BX1697" s="1" t="s">
        <v>8105</v>
      </c>
      <c r="BY1697" s="1" t="s">
        <v>818</v>
      </c>
      <c r="BZ1697" s="1" t="s">
        <v>8050</v>
      </c>
      <c r="CB1697" s="1" t="s">
        <v>133</v>
      </c>
      <c r="CC1697" s="1">
        <v>180</v>
      </c>
      <c r="CD1697" s="1" t="s">
        <v>13797</v>
      </c>
      <c r="CE1697" s="1">
        <v>180</v>
      </c>
      <c r="CG1697" s="1">
        <v>0</v>
      </c>
      <c r="CH1697" s="1" t="s">
        <v>622</v>
      </c>
      <c r="CI1697" s="2">
        <v>46235.4330902778</v>
      </c>
      <c r="CL1697" s="1" t="s">
        <v>8068</v>
      </c>
    </row>
    <row r="1698" s="1" customFormat="1" spans="1:90">
      <c r="A1698" s="1" t="s">
        <v>8210</v>
      </c>
      <c r="F1698" s="1">
        <v>0</v>
      </c>
      <c r="K1698" s="1">
        <v>101110</v>
      </c>
      <c r="L1698" s="1" t="s">
        <v>28</v>
      </c>
      <c r="M1698" s="1" t="s">
        <v>8106</v>
      </c>
      <c r="O1698" s="2">
        <v>46232.685</v>
      </c>
      <c r="P1698" s="2">
        <v>46233</v>
      </c>
      <c r="R1698" s="1" t="s">
        <v>8051</v>
      </c>
      <c r="T1698" s="1" t="s">
        <v>8052</v>
      </c>
      <c r="U1698" s="1" t="s">
        <v>8053</v>
      </c>
      <c r="V1698" s="1" t="s">
        <v>28</v>
      </c>
      <c r="AB1698" s="1" t="s">
        <v>8054</v>
      </c>
      <c r="AD1698" s="1" t="s">
        <v>607</v>
      </c>
      <c r="AE1698" s="1" t="s">
        <v>749</v>
      </c>
      <c r="AF1698" s="1"/>
      <c r="AG1698" s="3">
        <v>46233</v>
      </c>
      <c r="AH1698" s="1" t="s">
        <v>606</v>
      </c>
      <c r="AI1698" s="1" t="s">
        <v>8071</v>
      </c>
      <c r="AJ1698" s="1">
        <v>214</v>
      </c>
      <c r="AM1698" s="1" t="s">
        <v>8068</v>
      </c>
      <c r="AO1698" s="1">
        <v>3.9</v>
      </c>
      <c r="AP1698" s="2">
        <v>46233.5180555556</v>
      </c>
      <c r="AQ1698" s="1" t="s">
        <v>8072</v>
      </c>
      <c r="AR1698" s="3">
        <v>46232</v>
      </c>
      <c r="AS1698" s="1">
        <v>15109974810</v>
      </c>
      <c r="AT1698" s="1" t="s">
        <v>8073</v>
      </c>
      <c r="AU1698" s="2">
        <v>46233</v>
      </c>
      <c r="AV1698" s="1" t="s">
        <v>17638</v>
      </c>
      <c r="AW1698" s="1" t="s">
        <v>8068</v>
      </c>
      <c r="AY1698" s="1" t="s">
        <v>17639</v>
      </c>
      <c r="AZ1698" s="1" t="s">
        <v>8957</v>
      </c>
      <c r="BA1698" s="1" t="s">
        <v>17640</v>
      </c>
      <c r="BB1698" s="1" t="s">
        <v>1441</v>
      </c>
      <c r="BC1698" s="1" t="s">
        <v>478</v>
      </c>
      <c r="BD1698" s="1" t="s">
        <v>156</v>
      </c>
      <c r="BE1698" s="1" t="s">
        <v>17641</v>
      </c>
      <c r="BF1698" s="1" t="s">
        <v>3878</v>
      </c>
      <c r="BG1698" s="2">
        <v>46233.4583333333</v>
      </c>
      <c r="BH1698" s="2">
        <v>46232.7827314815</v>
      </c>
      <c r="BL1698" s="1" t="s">
        <v>8464</v>
      </c>
      <c r="BM1698" s="1" t="s">
        <v>8961</v>
      </c>
      <c r="BN1698" s="1" t="s">
        <v>601</v>
      </c>
      <c r="BO1698" s="1" t="s">
        <v>17642</v>
      </c>
      <c r="BP1698" s="1" t="s">
        <v>8067</v>
      </c>
      <c r="BQ1698" s="1" t="s">
        <v>6540</v>
      </c>
      <c r="BT1698" s="2">
        <v>46233.4595949074</v>
      </c>
      <c r="BU1698" s="2">
        <v>46233.5181481481</v>
      </c>
      <c r="BV1698" s="1" t="s">
        <v>591</v>
      </c>
      <c r="BW1698" s="3">
        <v>48059</v>
      </c>
      <c r="BX1698" s="1" t="s">
        <v>8217</v>
      </c>
      <c r="BY1698" s="1" t="s">
        <v>597</v>
      </c>
      <c r="BZ1698" s="1" t="s">
        <v>8050</v>
      </c>
      <c r="CB1698" s="1" t="s">
        <v>126</v>
      </c>
      <c r="CC1698" s="1">
        <v>50</v>
      </c>
      <c r="CD1698" s="1" t="s">
        <v>17643</v>
      </c>
      <c r="CE1698" s="1">
        <v>50</v>
      </c>
      <c r="CG1698" s="1">
        <v>0</v>
      </c>
      <c r="CH1698" s="1" t="s">
        <v>622</v>
      </c>
      <c r="CI1698" s="2">
        <v>46235.4348148148</v>
      </c>
      <c r="CL1698" s="1" t="s">
        <v>8068</v>
      </c>
    </row>
    <row r="1699" s="1" customFormat="1" spans="1:90">
      <c r="F1699" s="1">
        <v>0</v>
      </c>
      <c r="K1699" s="1">
        <v>101042</v>
      </c>
      <c r="L1699" s="1" t="s">
        <v>25</v>
      </c>
      <c r="O1699" s="2">
        <v>46233.4745138889</v>
      </c>
      <c r="P1699" s="2">
        <v>46233</v>
      </c>
      <c r="Q1699" s="1"/>
      <c r="R1699" s="1" t="s">
        <v>8051</v>
      </c>
      <c r="S1699" s="1" t="s">
        <v>8096</v>
      </c>
      <c r="T1699" s="1" t="s">
        <v>8052</v>
      </c>
      <c r="U1699" s="1" t="s">
        <v>8053</v>
      </c>
      <c r="V1699" s="1" t="s">
        <v>25</v>
      </c>
      <c r="AB1699" s="1" t="s">
        <v>8054</v>
      </c>
      <c r="AD1699" s="1" t="s">
        <v>596</v>
      </c>
      <c r="AE1699" s="1" t="s">
        <v>3179</v>
      </c>
      <c r="AF1699" s="1" t="s">
        <v>8068</v>
      </c>
      <c r="AG1699" s="3">
        <v>46203</v>
      </c>
      <c r="AI1699" s="1" t="s">
        <v>8071</v>
      </c>
      <c r="AJ1699" s="1">
        <v>113</v>
      </c>
      <c r="AP1699" s="2">
        <v>46233.5182175926</v>
      </c>
      <c r="AQ1699" s="1" t="s">
        <v>8072</v>
      </c>
      <c r="AR1699" s="3">
        <v>46050</v>
      </c>
      <c r="AS1699" s="1">
        <v>13713584475</v>
      </c>
      <c r="AT1699" s="1" t="s">
        <v>8073</v>
      </c>
      <c r="AU1699" s="2">
        <v>46233</v>
      </c>
      <c r="AV1699" s="1" t="s">
        <v>17644</v>
      </c>
      <c r="AW1699" s="1" t="s">
        <v>8068</v>
      </c>
      <c r="AY1699" s="1" t="s">
        <v>17310</v>
      </c>
      <c r="AZ1699" s="1" t="s">
        <v>8165</v>
      </c>
      <c r="BA1699" s="1" t="s">
        <v>17311</v>
      </c>
      <c r="BB1699" s="1" t="s">
        <v>17645</v>
      </c>
      <c r="BC1699" s="1" t="s">
        <v>463</v>
      </c>
      <c r="BD1699" s="1" t="s">
        <v>309</v>
      </c>
      <c r="BE1699" s="1" t="s">
        <v>17313</v>
      </c>
      <c r="BF1699" s="1" t="s">
        <v>3903</v>
      </c>
      <c r="BG1699" s="2">
        <v>46233</v>
      </c>
      <c r="BH1699" s="2">
        <v>46233.4745717593</v>
      </c>
      <c r="BJ1699" s="1" t="s">
        <v>8169</v>
      </c>
      <c r="BL1699" s="1" t="s">
        <v>8159</v>
      </c>
      <c r="BM1699" s="1" t="s">
        <v>8170</v>
      </c>
      <c r="BN1699" s="1" t="s">
        <v>601</v>
      </c>
      <c r="BO1699" s="1" t="s">
        <v>17314</v>
      </c>
      <c r="BP1699" s="1" t="s">
        <v>8082</v>
      </c>
      <c r="BQ1699" s="1" t="s">
        <v>6540</v>
      </c>
      <c r="BT1699" s="2">
        <v>46233.4831712963</v>
      </c>
      <c r="BU1699" s="2">
        <v>46233.518275463</v>
      </c>
      <c r="BV1699" s="1" t="s">
        <v>818</v>
      </c>
      <c r="BW1699" s="3">
        <v>48029</v>
      </c>
      <c r="BX1699" s="1" t="s">
        <v>8324</v>
      </c>
      <c r="BY1699" s="1" t="s">
        <v>818</v>
      </c>
      <c r="BZ1699" s="1" t="s">
        <v>8050</v>
      </c>
      <c r="CB1699" s="1" t="s">
        <v>68</v>
      </c>
      <c r="CC1699" s="1">
        <v>0</v>
      </c>
      <c r="CE1699" s="1">
        <v>0</v>
      </c>
      <c r="CG1699" s="1">
        <v>0</v>
      </c>
      <c r="CL1699" s="1" t="s">
        <v>8068</v>
      </c>
    </row>
    <row r="1700" s="1" customFormat="1" spans="1:90">
      <c r="A1700" s="1" t="s">
        <v>17646</v>
      </c>
      <c r="F1700" s="1">
        <v>0</v>
      </c>
      <c r="K1700" s="1">
        <v>101042</v>
      </c>
      <c r="L1700" s="1" t="s">
        <v>25</v>
      </c>
      <c r="O1700" s="2">
        <v>46232.5334722222</v>
      </c>
      <c r="P1700" s="2">
        <v>46233.4166666667</v>
      </c>
      <c r="Q1700" s="1"/>
      <c r="R1700" s="1" t="s">
        <v>8051</v>
      </c>
      <c r="S1700" s="1" t="s">
        <v>8096</v>
      </c>
      <c r="T1700" s="1" t="s">
        <v>8052</v>
      </c>
      <c r="U1700" s="1" t="s">
        <v>8053</v>
      </c>
      <c r="V1700" s="1" t="s">
        <v>25</v>
      </c>
      <c r="AB1700" s="1" t="s">
        <v>8054</v>
      </c>
      <c r="AD1700" s="1" t="s">
        <v>596</v>
      </c>
      <c r="AE1700" s="1" t="s">
        <v>671</v>
      </c>
      <c r="AF1700" s="1" t="s">
        <v>8068</v>
      </c>
      <c r="AG1700" s="3">
        <v>46233</v>
      </c>
      <c r="AI1700" s="1" t="s">
        <v>8071</v>
      </c>
      <c r="AJ1700" s="1">
        <v>31</v>
      </c>
      <c r="AP1700" s="2">
        <v>46233.5184375</v>
      </c>
      <c r="AQ1700" s="1" t="s">
        <v>8072</v>
      </c>
      <c r="AR1700" s="3">
        <v>46231</v>
      </c>
      <c r="AS1700" s="1">
        <v>18293855358</v>
      </c>
      <c r="AT1700" s="1" t="s">
        <v>8073</v>
      </c>
      <c r="AU1700" s="2">
        <v>46233.4166666667</v>
      </c>
      <c r="AV1700" s="1" t="s">
        <v>17647</v>
      </c>
      <c r="AW1700" s="1" t="s">
        <v>8068</v>
      </c>
      <c r="AY1700" s="1" t="s">
        <v>17648</v>
      </c>
      <c r="AZ1700" s="1" t="s">
        <v>8220</v>
      </c>
      <c r="BA1700" s="1" t="s">
        <v>17649</v>
      </c>
      <c r="BB1700" s="1" t="s">
        <v>17650</v>
      </c>
      <c r="BC1700" s="1" t="s">
        <v>463</v>
      </c>
      <c r="BD1700" s="1" t="s">
        <v>363</v>
      </c>
      <c r="BE1700" s="1" t="s">
        <v>17651</v>
      </c>
      <c r="BF1700" s="1" t="s">
        <v>3903</v>
      </c>
      <c r="BG1700" s="2">
        <v>46233.5181365741</v>
      </c>
      <c r="BH1700" s="2">
        <v>46232.5422106481</v>
      </c>
      <c r="BL1700" s="1" t="s">
        <v>8159</v>
      </c>
      <c r="BM1700" s="1" t="s">
        <v>8591</v>
      </c>
      <c r="BN1700" s="1" t="s">
        <v>601</v>
      </c>
      <c r="BO1700" s="1" t="s">
        <v>17652</v>
      </c>
      <c r="BP1700" s="1" t="s">
        <v>8082</v>
      </c>
      <c r="BQ1700" s="1" t="s">
        <v>6540</v>
      </c>
      <c r="BT1700" s="2">
        <v>46233.5184027778</v>
      </c>
      <c r="BU1700" s="2">
        <v>46233.5184722222</v>
      </c>
      <c r="BV1700" s="1" t="s">
        <v>818</v>
      </c>
      <c r="BW1700" s="3">
        <v>48059</v>
      </c>
      <c r="BX1700" s="1" t="s">
        <v>8554</v>
      </c>
      <c r="BY1700" s="1" t="s">
        <v>818</v>
      </c>
      <c r="BZ1700" s="1" t="s">
        <v>8050</v>
      </c>
      <c r="CB1700" s="1" t="s">
        <v>95</v>
      </c>
      <c r="CC1700" s="1">
        <v>0</v>
      </c>
      <c r="CE1700" s="1">
        <v>0</v>
      </c>
      <c r="CG1700" s="1">
        <v>0</v>
      </c>
      <c r="CL1700" s="1" t="s">
        <v>8068</v>
      </c>
    </row>
    <row r="1701" s="1" customFormat="1" spans="1:90">
      <c r="A1701" s="1" t="s">
        <v>16926</v>
      </c>
      <c r="C1701" s="1">
        <v>1</v>
      </c>
      <c r="F1701" s="1">
        <v>0</v>
      </c>
      <c r="K1701" s="1">
        <v>101073</v>
      </c>
      <c r="L1701" s="1" t="s">
        <v>26</v>
      </c>
      <c r="O1701" s="2">
        <v>46233.3820486111</v>
      </c>
      <c r="P1701" s="2">
        <v>46233</v>
      </c>
      <c r="Q1701" s="1"/>
      <c r="R1701" s="1" t="s">
        <v>8051</v>
      </c>
      <c r="S1701" s="1"/>
      <c r="T1701" s="1" t="s">
        <v>8052</v>
      </c>
      <c r="U1701" s="1" t="s">
        <v>8053</v>
      </c>
      <c r="V1701" s="1" t="s">
        <v>26</v>
      </c>
      <c r="AB1701" s="1" t="s">
        <v>8054</v>
      </c>
      <c r="AD1701" s="1" t="s">
        <v>607</v>
      </c>
      <c r="AE1701" s="1" t="s">
        <v>2201</v>
      </c>
      <c r="AF1701" s="1" t="s">
        <v>8068</v>
      </c>
      <c r="AG1701" s="3">
        <v>42723</v>
      </c>
      <c r="AH1701" s="1" t="s">
        <v>606</v>
      </c>
      <c r="AI1701" s="1" t="s">
        <v>8055</v>
      </c>
      <c r="AJ1701" s="1"/>
      <c r="AP1701" s="2">
        <v>46233.5191666667</v>
      </c>
      <c r="AQ1701" s="1" t="s">
        <v>8072</v>
      </c>
      <c r="AR1701" s="3">
        <v>42720</v>
      </c>
      <c r="AS1701" s="1">
        <v>13639519137</v>
      </c>
      <c r="AT1701" s="1"/>
      <c r="AU1701" s="2">
        <v>46233</v>
      </c>
      <c r="AV1701" s="1" t="s">
        <v>17653</v>
      </c>
      <c r="AW1701" s="1" t="s">
        <v>8050</v>
      </c>
      <c r="AY1701" s="1" t="s">
        <v>17654</v>
      </c>
      <c r="AZ1701" s="1" t="s">
        <v>8108</v>
      </c>
      <c r="BA1701" s="1" t="s">
        <v>17655</v>
      </c>
      <c r="BB1701" s="1" t="s">
        <v>2428</v>
      </c>
      <c r="BC1701" s="1" t="s">
        <v>496</v>
      </c>
      <c r="BD1701" s="1" t="s">
        <v>292</v>
      </c>
      <c r="BE1701" s="1" t="s">
        <v>17656</v>
      </c>
      <c r="BF1701" s="1" t="s">
        <v>593</v>
      </c>
      <c r="BG1701" s="2">
        <v>46233.3873726852</v>
      </c>
      <c r="BH1701" s="2">
        <v>46233.3829976852</v>
      </c>
      <c r="BL1701" s="1" t="s">
        <v>8115</v>
      </c>
      <c r="BM1701" s="1" t="s">
        <v>8417</v>
      </c>
      <c r="BN1701" s="1" t="s">
        <v>590</v>
      </c>
      <c r="BO1701" s="1" t="s">
        <v>17657</v>
      </c>
      <c r="BP1701" s="1" t="s">
        <v>8082</v>
      </c>
      <c r="BQ1701" s="1" t="s">
        <v>6540</v>
      </c>
      <c r="BT1701" s="2">
        <v>46233.3875231482</v>
      </c>
      <c r="BU1701" s="2">
        <v>46233.5192361111</v>
      </c>
      <c r="BV1701" s="1" t="s">
        <v>591</v>
      </c>
      <c r="BW1701" s="3">
        <v>44549</v>
      </c>
      <c r="BX1701" s="1" t="s">
        <v>10936</v>
      </c>
      <c r="BY1701" s="1" t="s">
        <v>628</v>
      </c>
      <c r="BZ1701" s="1" t="s">
        <v>8050</v>
      </c>
      <c r="CB1701" s="1" t="s">
        <v>112</v>
      </c>
      <c r="CC1701" s="1">
        <v>198</v>
      </c>
      <c r="CE1701" s="1">
        <v>198</v>
      </c>
      <c r="CF1701" s="1" t="s">
        <v>14846</v>
      </c>
      <c r="CG1701" s="1">
        <v>75</v>
      </c>
      <c r="CJ1701" s="1" t="s">
        <v>622</v>
      </c>
      <c r="CK1701" s="2">
        <v>46234.5835532407</v>
      </c>
      <c r="CL1701" s="1" t="s">
        <v>8068</v>
      </c>
    </row>
    <row r="1702" s="1" customFormat="1" spans="1:90">
      <c r="A1702" s="1" t="s">
        <v>8442</v>
      </c>
      <c r="F1702" s="1">
        <v>0</v>
      </c>
      <c r="K1702" s="1">
        <v>101042</v>
      </c>
      <c r="L1702" s="1" t="s">
        <v>25</v>
      </c>
      <c r="O1702" s="2">
        <v>46231.8287152778</v>
      </c>
      <c r="P1702" s="2">
        <v>46233</v>
      </c>
      <c r="R1702" s="1" t="s">
        <v>8051</v>
      </c>
      <c r="T1702" s="1" t="s">
        <v>8052</v>
      </c>
      <c r="U1702" s="1" t="s">
        <v>8053</v>
      </c>
      <c r="V1702" s="1" t="s">
        <v>25</v>
      </c>
      <c r="AB1702" s="1" t="s">
        <v>8054</v>
      </c>
      <c r="AD1702" s="1" t="s">
        <v>596</v>
      </c>
      <c r="AE1702" s="1" t="s">
        <v>2882</v>
      </c>
      <c r="AF1702" s="1" t="s">
        <v>8068</v>
      </c>
      <c r="AG1702" s="3">
        <v>46233</v>
      </c>
      <c r="AH1702" s="1"/>
      <c r="AI1702" s="1" t="s">
        <v>8071</v>
      </c>
      <c r="AJ1702" s="1">
        <v>60</v>
      </c>
      <c r="AM1702" s="1" t="s">
        <v>8068</v>
      </c>
      <c r="AO1702" s="1">
        <v>5.7</v>
      </c>
      <c r="AP1702" s="2">
        <v>46233.5203819444</v>
      </c>
      <c r="AQ1702" s="1" t="s">
        <v>8072</v>
      </c>
      <c r="AR1702" s="3">
        <v>46232</v>
      </c>
      <c r="AS1702" s="1">
        <v>15693332357</v>
      </c>
      <c r="AT1702" s="1" t="s">
        <v>8073</v>
      </c>
      <c r="AU1702" s="2">
        <v>46233</v>
      </c>
      <c r="AV1702" s="1" t="s">
        <v>17658</v>
      </c>
      <c r="AW1702" s="1" t="s">
        <v>8068</v>
      </c>
      <c r="AY1702" s="1" t="s">
        <v>17659</v>
      </c>
      <c r="AZ1702" s="1" t="s">
        <v>8155</v>
      </c>
      <c r="BA1702" s="1" t="s">
        <v>17660</v>
      </c>
      <c r="BB1702" s="1" t="s">
        <v>17661</v>
      </c>
      <c r="BC1702" s="1" t="s">
        <v>463</v>
      </c>
      <c r="BD1702" s="1" t="s">
        <v>371</v>
      </c>
      <c r="BE1702" s="1" t="s">
        <v>17662</v>
      </c>
      <c r="BF1702" s="1" t="s">
        <v>3878</v>
      </c>
      <c r="BG1702" s="2">
        <v>46233.4583333333</v>
      </c>
      <c r="BH1702" s="2">
        <v>46232.3714699074</v>
      </c>
      <c r="BJ1702" s="1" t="s">
        <v>17663</v>
      </c>
      <c r="BL1702" s="1" t="s">
        <v>8159</v>
      </c>
      <c r="BM1702" s="1" t="s">
        <v>8343</v>
      </c>
      <c r="BN1702" s="1" t="s">
        <v>601</v>
      </c>
      <c r="BO1702" s="1" t="s">
        <v>17664</v>
      </c>
      <c r="BP1702" s="1" t="s">
        <v>8067</v>
      </c>
      <c r="BQ1702" s="1" t="s">
        <v>6540</v>
      </c>
      <c r="BT1702" s="2">
        <v>46233.4503472222</v>
      </c>
      <c r="BU1702" s="2">
        <v>46233.5205787037</v>
      </c>
      <c r="BV1702" s="1" t="s">
        <v>591</v>
      </c>
      <c r="BW1702" s="3">
        <v>48059</v>
      </c>
      <c r="BX1702" s="1" t="s">
        <v>8450</v>
      </c>
      <c r="BY1702" s="1" t="s">
        <v>597</v>
      </c>
      <c r="BZ1702" s="1" t="s">
        <v>8050</v>
      </c>
      <c r="CB1702" s="1" t="s">
        <v>97</v>
      </c>
      <c r="CC1702" s="1">
        <v>0</v>
      </c>
      <c r="CE1702" s="1">
        <v>0</v>
      </c>
      <c r="CF1702" s="1"/>
      <c r="CG1702" s="1">
        <v>0</v>
      </c>
      <c r="CL1702" s="1" t="s">
        <v>8068</v>
      </c>
    </row>
    <row r="1703" s="1" customFormat="1" spans="1:90">
      <c r="C1703" s="1">
        <v>1</v>
      </c>
      <c r="F1703" s="1">
        <v>0</v>
      </c>
      <c r="K1703" s="1">
        <v>101073</v>
      </c>
      <c r="L1703" s="1" t="s">
        <v>26</v>
      </c>
      <c r="O1703" s="2">
        <v>46233.5131365741</v>
      </c>
      <c r="P1703" s="2">
        <v>46233</v>
      </c>
      <c r="R1703" s="1" t="s">
        <v>8051</v>
      </c>
      <c r="S1703" s="1" t="s">
        <v>8096</v>
      </c>
      <c r="T1703" s="1" t="s">
        <v>8052</v>
      </c>
      <c r="U1703" s="1" t="s">
        <v>8053</v>
      </c>
      <c r="V1703" s="1" t="s">
        <v>26</v>
      </c>
      <c r="AB1703" s="1" t="s">
        <v>8054</v>
      </c>
      <c r="AD1703" s="1" t="s">
        <v>596</v>
      </c>
      <c r="AE1703" s="1" t="s">
        <v>2231</v>
      </c>
      <c r="AF1703" s="1" t="s">
        <v>8068</v>
      </c>
      <c r="AG1703" s="3">
        <v>46233</v>
      </c>
      <c r="AH1703" s="1"/>
      <c r="AI1703" s="1" t="s">
        <v>8071</v>
      </c>
      <c r="AJ1703" s="1">
        <v>29</v>
      </c>
      <c r="AP1703" s="2">
        <v>46233.5222569444</v>
      </c>
      <c r="AQ1703" s="1" t="s">
        <v>8072</v>
      </c>
      <c r="AR1703" s="3">
        <v>46232</v>
      </c>
      <c r="AS1703" s="1">
        <v>18195096852</v>
      </c>
      <c r="AT1703" s="1" t="s">
        <v>8595</v>
      </c>
      <c r="AU1703" s="2">
        <v>46233</v>
      </c>
      <c r="AV1703" s="1" t="s">
        <v>17665</v>
      </c>
      <c r="AW1703" s="1" t="s">
        <v>8068</v>
      </c>
      <c r="AY1703" s="1" t="s">
        <v>17666</v>
      </c>
      <c r="AZ1703" s="1" t="s">
        <v>8108</v>
      </c>
      <c r="BA1703" s="1" t="s">
        <v>17667</v>
      </c>
      <c r="BB1703" s="1" t="s">
        <v>17668</v>
      </c>
      <c r="BC1703" s="1" t="s">
        <v>496</v>
      </c>
      <c r="BD1703" s="1" t="s">
        <v>300</v>
      </c>
      <c r="BE1703" s="1" t="s">
        <v>17669</v>
      </c>
      <c r="BF1703" s="1" t="s">
        <v>3903</v>
      </c>
      <c r="BG1703" s="2">
        <v>46233.5208333333</v>
      </c>
      <c r="BH1703" s="2">
        <v>46233.5146875</v>
      </c>
      <c r="BL1703" s="1" t="s">
        <v>8115</v>
      </c>
      <c r="BM1703" s="1" t="s">
        <v>8417</v>
      </c>
      <c r="BN1703" s="1" t="s">
        <v>601</v>
      </c>
      <c r="BO1703" s="1" t="s">
        <v>17670</v>
      </c>
      <c r="BP1703" s="1" t="s">
        <v>8082</v>
      </c>
      <c r="BQ1703" s="1" t="s">
        <v>6540</v>
      </c>
      <c r="BT1703" s="2">
        <v>46233.5181365741</v>
      </c>
      <c r="BU1703" s="2">
        <v>46233.5223148148</v>
      </c>
      <c r="BV1703" s="1" t="s">
        <v>818</v>
      </c>
      <c r="BW1703" s="3">
        <v>48059</v>
      </c>
      <c r="BX1703" s="1" t="s">
        <v>9297</v>
      </c>
      <c r="BY1703" s="1" t="s">
        <v>818</v>
      </c>
      <c r="BZ1703" s="1" t="s">
        <v>8050</v>
      </c>
      <c r="CB1703" s="1" t="s">
        <v>113</v>
      </c>
      <c r="CC1703" s="1">
        <v>0</v>
      </c>
      <c r="CE1703" s="1">
        <v>0</v>
      </c>
      <c r="CF1703" s="1"/>
      <c r="CG1703" s="1">
        <v>0</v>
      </c>
      <c r="CL1703" s="1" t="s">
        <v>8068</v>
      </c>
    </row>
    <row r="1704" s="1" customFormat="1" spans="1:90">
      <c r="A1704" s="1" t="s">
        <v>10779</v>
      </c>
      <c r="C1704" s="1">
        <v>1</v>
      </c>
      <c r="F1704" s="1">
        <v>0</v>
      </c>
      <c r="K1704" s="1">
        <v>101073</v>
      </c>
      <c r="L1704" s="1" t="s">
        <v>26</v>
      </c>
      <c r="M1704" s="1" t="s">
        <v>8106</v>
      </c>
      <c r="O1704" s="2">
        <v>46230.667025463</v>
      </c>
      <c r="P1704" s="2">
        <v>46233.4166666667</v>
      </c>
      <c r="Q1704" s="1"/>
      <c r="R1704" s="1" t="s">
        <v>8051</v>
      </c>
      <c r="T1704" s="1" t="s">
        <v>8052</v>
      </c>
      <c r="U1704" s="1" t="s">
        <v>8053</v>
      </c>
      <c r="V1704" s="1" t="s">
        <v>26</v>
      </c>
      <c r="AB1704" s="1" t="s">
        <v>8054</v>
      </c>
      <c r="AD1704" s="1" t="s">
        <v>607</v>
      </c>
      <c r="AE1704" s="1" t="s">
        <v>703</v>
      </c>
      <c r="AF1704" s="1" t="s">
        <v>8068</v>
      </c>
      <c r="AG1704" s="3">
        <v>46233</v>
      </c>
      <c r="AH1704" s="1" t="s">
        <v>606</v>
      </c>
      <c r="AI1704" s="1" t="s">
        <v>8071</v>
      </c>
      <c r="AJ1704" s="1">
        <v>161</v>
      </c>
      <c r="AM1704" s="1" t="s">
        <v>8068</v>
      </c>
      <c r="AO1704" s="1">
        <v>3</v>
      </c>
      <c r="AP1704" s="2">
        <v>46233.5230555556</v>
      </c>
      <c r="AQ1704" s="1" t="s">
        <v>8072</v>
      </c>
      <c r="AR1704" s="3">
        <v>46232</v>
      </c>
      <c r="AS1704" s="1">
        <v>18195085089</v>
      </c>
      <c r="AT1704" s="1" t="s">
        <v>8073</v>
      </c>
      <c r="AU1704" s="2">
        <v>46233.4166666667</v>
      </c>
      <c r="AV1704" s="1" t="s">
        <v>17671</v>
      </c>
      <c r="AW1704" s="1" t="s">
        <v>8068</v>
      </c>
      <c r="AY1704" s="1" t="s">
        <v>17672</v>
      </c>
      <c r="AZ1704" s="1" t="s">
        <v>8108</v>
      </c>
      <c r="BA1704" s="1" t="s">
        <v>17673</v>
      </c>
      <c r="BB1704" s="1" t="s">
        <v>2003</v>
      </c>
      <c r="BC1704" s="1" t="s">
        <v>496</v>
      </c>
      <c r="BD1704" s="1" t="s">
        <v>303</v>
      </c>
      <c r="BE1704" s="1" t="s">
        <v>17674</v>
      </c>
      <c r="BF1704" s="1" t="s">
        <v>3878</v>
      </c>
      <c r="BG1704" s="2">
        <v>46233.4166666667</v>
      </c>
      <c r="BH1704" s="1"/>
      <c r="BL1704" s="1" t="s">
        <v>8115</v>
      </c>
      <c r="BM1704" s="1" t="s">
        <v>11162</v>
      </c>
      <c r="BN1704" s="1" t="s">
        <v>601</v>
      </c>
      <c r="BO1704" s="1" t="s">
        <v>17675</v>
      </c>
      <c r="BP1704" s="1" t="s">
        <v>8067</v>
      </c>
      <c r="BQ1704" s="1" t="s">
        <v>6540</v>
      </c>
      <c r="BT1704" s="2">
        <v>46233.4788541667</v>
      </c>
      <c r="BU1704" s="2">
        <v>46233.523125</v>
      </c>
      <c r="BV1704" s="1" t="s">
        <v>591</v>
      </c>
      <c r="BW1704" s="3">
        <v>48059</v>
      </c>
      <c r="BX1704" s="1" t="s">
        <v>10779</v>
      </c>
      <c r="BY1704" s="1" t="s">
        <v>628</v>
      </c>
      <c r="BZ1704" s="1" t="s">
        <v>8050</v>
      </c>
      <c r="CB1704" s="1" t="s">
        <v>114</v>
      </c>
      <c r="CC1704" s="1">
        <v>50</v>
      </c>
      <c r="CE1704" s="1">
        <v>50</v>
      </c>
      <c r="CG1704" s="1">
        <v>0</v>
      </c>
      <c r="CL1704" s="1" t="s">
        <v>8068</v>
      </c>
    </row>
    <row r="1705" s="1" customFormat="1" spans="1:90">
      <c r="A1705" s="1" t="s">
        <v>742</v>
      </c>
      <c r="C1705" s="1">
        <v>1</v>
      </c>
      <c r="F1705" s="1">
        <v>0</v>
      </c>
      <c r="K1705" s="1">
        <v>101073</v>
      </c>
      <c r="L1705" s="1" t="s">
        <v>26</v>
      </c>
      <c r="M1705" s="1" t="s">
        <v>8106</v>
      </c>
      <c r="O1705" s="2">
        <v>46233.4804050926</v>
      </c>
      <c r="P1705" s="2">
        <v>46233.625</v>
      </c>
      <c r="Q1705" s="1"/>
      <c r="R1705" s="1" t="s">
        <v>8051</v>
      </c>
      <c r="S1705" s="1"/>
      <c r="T1705" s="1" t="s">
        <v>8052</v>
      </c>
      <c r="U1705" s="1" t="s">
        <v>8053</v>
      </c>
      <c r="V1705" s="1" t="s">
        <v>26</v>
      </c>
      <c r="AB1705" s="1" t="s">
        <v>8054</v>
      </c>
      <c r="AD1705" s="1" t="s">
        <v>596</v>
      </c>
      <c r="AE1705" s="1" t="s">
        <v>2013</v>
      </c>
      <c r="AF1705" s="1"/>
      <c r="AG1705" s="1"/>
      <c r="AH1705" s="1"/>
      <c r="AI1705" s="1" t="s">
        <v>8055</v>
      </c>
      <c r="AJ1705" s="1">
        <v>77</v>
      </c>
      <c r="AK1705" s="1"/>
      <c r="AP1705" s="2">
        <v>46233.5248263889</v>
      </c>
      <c r="AQ1705" s="1"/>
      <c r="AR1705" s="1"/>
      <c r="AS1705" s="1">
        <v>13995105760</v>
      </c>
      <c r="AT1705" s="1" t="s">
        <v>8073</v>
      </c>
      <c r="AU1705" s="2">
        <v>46233.625</v>
      </c>
      <c r="AV1705" s="1"/>
      <c r="AW1705" s="1" t="s">
        <v>8050</v>
      </c>
      <c r="AY1705" s="1" t="s">
        <v>17676</v>
      </c>
      <c r="AZ1705" s="1" t="s">
        <v>8317</v>
      </c>
      <c r="BA1705" s="1" t="s">
        <v>17677</v>
      </c>
      <c r="BB1705" s="1" t="s">
        <v>17678</v>
      </c>
      <c r="BC1705" s="1" t="s">
        <v>496</v>
      </c>
      <c r="BD1705" s="1" t="s">
        <v>279</v>
      </c>
      <c r="BE1705" s="1" t="s">
        <v>17679</v>
      </c>
      <c r="BF1705" s="1" t="s">
        <v>8112</v>
      </c>
      <c r="BG1705" s="2">
        <v>46233.625</v>
      </c>
      <c r="BH1705" s="2">
        <v>46233.4825347222</v>
      </c>
      <c r="BJ1705" s="1" t="s">
        <v>13385</v>
      </c>
      <c r="BL1705" s="1" t="s">
        <v>8115</v>
      </c>
      <c r="BM1705" s="1" t="s">
        <v>8322</v>
      </c>
      <c r="BN1705" s="1" t="s">
        <v>601</v>
      </c>
      <c r="BO1705" s="1" t="s">
        <v>17680</v>
      </c>
      <c r="BP1705" s="1" t="s">
        <v>8067</v>
      </c>
      <c r="BQ1705" s="1" t="s">
        <v>6540</v>
      </c>
      <c r="BT1705" s="2">
        <v>46233.5184143518</v>
      </c>
      <c r="BU1705" s="2">
        <v>46233.5248842593</v>
      </c>
      <c r="BV1705" s="1" t="s">
        <v>742</v>
      </c>
      <c r="BW1705" s="1"/>
      <c r="BX1705" s="1" t="s">
        <v>17681</v>
      </c>
      <c r="BY1705" s="1" t="s">
        <v>744</v>
      </c>
      <c r="BZ1705" s="1" t="s">
        <v>8050</v>
      </c>
      <c r="CB1705" s="1" t="s">
        <v>105</v>
      </c>
      <c r="CC1705" s="1">
        <v>0</v>
      </c>
      <c r="CD1705" s="1"/>
      <c r="CE1705" s="1">
        <v>0</v>
      </c>
      <c r="CG1705" s="1">
        <v>0</v>
      </c>
      <c r="CH1705" s="1"/>
      <c r="CI1705" s="1"/>
      <c r="CL1705" s="1" t="s">
        <v>8068</v>
      </c>
    </row>
    <row r="1706" s="1" customFormat="1" spans="1:90">
      <c r="A1706" s="1" t="s">
        <v>17682</v>
      </c>
      <c r="F1706" s="1">
        <v>0</v>
      </c>
      <c r="K1706" s="1">
        <v>101110</v>
      </c>
      <c r="L1706" s="1" t="s">
        <v>28</v>
      </c>
      <c r="O1706" s="2">
        <v>46232.671875</v>
      </c>
      <c r="P1706" s="2">
        <v>46233</v>
      </c>
      <c r="Q1706" s="1" t="s">
        <v>8050</v>
      </c>
      <c r="R1706" s="1" t="s">
        <v>8051</v>
      </c>
      <c r="T1706" s="1" t="s">
        <v>8052</v>
      </c>
      <c r="U1706" s="1" t="s">
        <v>8053</v>
      </c>
      <c r="V1706" s="1" t="s">
        <v>28</v>
      </c>
      <c r="AB1706" s="1" t="s">
        <v>8054</v>
      </c>
      <c r="AD1706" s="1" t="s">
        <v>596</v>
      </c>
      <c r="AE1706" s="1" t="s">
        <v>885</v>
      </c>
      <c r="AF1706" s="1" t="s">
        <v>8068</v>
      </c>
      <c r="AG1706" s="3">
        <v>46224</v>
      </c>
      <c r="AH1706" s="1"/>
      <c r="AI1706" s="1" t="s">
        <v>8071</v>
      </c>
      <c r="AJ1706" s="1">
        <v>28</v>
      </c>
      <c r="AM1706" s="1" t="s">
        <v>8050</v>
      </c>
      <c r="AO1706" s="1">
        <v>2.8</v>
      </c>
      <c r="AP1706" s="2">
        <v>46233.5249189815</v>
      </c>
      <c r="AQ1706" s="1" t="s">
        <v>8274</v>
      </c>
      <c r="AR1706" s="3">
        <v>46212</v>
      </c>
      <c r="AS1706" s="1">
        <v>13369022205</v>
      </c>
      <c r="AT1706" s="1" t="s">
        <v>8073</v>
      </c>
      <c r="AU1706" s="2">
        <v>46233</v>
      </c>
      <c r="AV1706" s="1" t="s">
        <v>17683</v>
      </c>
      <c r="AW1706" s="1" t="s">
        <v>8068</v>
      </c>
      <c r="AY1706" s="1" t="s">
        <v>17684</v>
      </c>
      <c r="AZ1706" s="1" t="s">
        <v>8802</v>
      </c>
      <c r="BA1706" s="1" t="s">
        <v>17685</v>
      </c>
      <c r="BB1706" s="1" t="s">
        <v>17686</v>
      </c>
      <c r="BC1706" s="1" t="s">
        <v>478</v>
      </c>
      <c r="BD1706" s="1" t="s">
        <v>208</v>
      </c>
      <c r="BE1706" s="1" t="s">
        <v>17687</v>
      </c>
      <c r="BF1706" s="1" t="s">
        <v>3878</v>
      </c>
      <c r="BG1706" s="2">
        <v>46233.5</v>
      </c>
      <c r="BH1706" s="2">
        <v>46232.6818171296</v>
      </c>
      <c r="BL1706" s="1" t="s">
        <v>8464</v>
      </c>
      <c r="BM1706" s="1" t="s">
        <v>8806</v>
      </c>
      <c r="BN1706" s="1" t="s">
        <v>601</v>
      </c>
      <c r="BO1706" s="1" t="s">
        <v>17688</v>
      </c>
      <c r="BP1706" s="1" t="s">
        <v>8067</v>
      </c>
      <c r="BQ1706" s="1" t="s">
        <v>6540</v>
      </c>
      <c r="BT1706" s="2">
        <v>46233.4961574074</v>
      </c>
      <c r="BU1706" s="2">
        <v>46233.5249652778</v>
      </c>
      <c r="BV1706" s="1" t="s">
        <v>591</v>
      </c>
      <c r="BW1706" s="3">
        <v>48050</v>
      </c>
      <c r="BX1706" s="1" t="s">
        <v>17689</v>
      </c>
      <c r="BY1706" s="1" t="s">
        <v>597</v>
      </c>
      <c r="BZ1706" s="1" t="s">
        <v>8050</v>
      </c>
      <c r="CA1706" s="1"/>
      <c r="CB1706" s="1" t="s">
        <v>138</v>
      </c>
      <c r="CC1706" s="1">
        <v>0</v>
      </c>
      <c r="CE1706" s="1">
        <v>0</v>
      </c>
      <c r="CF1706" s="1"/>
      <c r="CG1706" s="1">
        <v>0</v>
      </c>
      <c r="CL1706" s="1" t="s">
        <v>8068</v>
      </c>
    </row>
    <row r="1707" s="1" customFormat="1" spans="1:90">
      <c r="F1707" s="1">
        <v>0</v>
      </c>
      <c r="K1707" s="1">
        <v>101110</v>
      </c>
      <c r="L1707" s="1" t="s">
        <v>28</v>
      </c>
      <c r="O1707" s="2">
        <v>46233.5174768519</v>
      </c>
      <c r="P1707" s="2">
        <v>46233</v>
      </c>
      <c r="Q1707" s="1"/>
      <c r="R1707" s="1" t="s">
        <v>8051</v>
      </c>
      <c r="S1707" s="1" t="s">
        <v>8556</v>
      </c>
      <c r="T1707" s="1" t="s">
        <v>8052</v>
      </c>
      <c r="U1707" s="1" t="s">
        <v>8053</v>
      </c>
      <c r="V1707" s="1" t="s">
        <v>28</v>
      </c>
      <c r="AB1707" s="1" t="s">
        <v>8054</v>
      </c>
      <c r="AD1707" s="1" t="s">
        <v>596</v>
      </c>
      <c r="AE1707" s="1" t="s">
        <v>1137</v>
      </c>
      <c r="AF1707" s="1" t="s">
        <v>8068</v>
      </c>
      <c r="AG1707" s="3">
        <v>46233</v>
      </c>
      <c r="AH1707" s="1"/>
      <c r="AI1707" s="1" t="s">
        <v>8055</v>
      </c>
      <c r="AJ1707" s="1">
        <v>111</v>
      </c>
      <c r="AP1707" s="2">
        <v>46233.5261226852</v>
      </c>
      <c r="AQ1707" s="1" t="s">
        <v>8106</v>
      </c>
      <c r="AR1707" s="3">
        <v>46203</v>
      </c>
      <c r="AS1707" s="1">
        <v>15214803932</v>
      </c>
      <c r="AT1707" s="1" t="s">
        <v>8073</v>
      </c>
      <c r="AU1707" s="2">
        <v>46233</v>
      </c>
      <c r="AV1707" s="1" t="s">
        <v>17690</v>
      </c>
      <c r="AW1707" s="1" t="s">
        <v>8068</v>
      </c>
      <c r="AY1707" s="1" t="s">
        <v>17691</v>
      </c>
      <c r="AZ1707" s="1" t="s">
        <v>8460</v>
      </c>
      <c r="BA1707" s="1" t="s">
        <v>17692</v>
      </c>
      <c r="BB1707" s="1" t="s">
        <v>17693</v>
      </c>
      <c r="BC1707" s="1" t="s">
        <v>478</v>
      </c>
      <c r="BD1707" s="1" t="s">
        <v>201</v>
      </c>
      <c r="BE1707" s="1" t="s">
        <v>17694</v>
      </c>
      <c r="BF1707" s="1" t="s">
        <v>3878</v>
      </c>
      <c r="BG1707" s="2">
        <v>46233.5</v>
      </c>
      <c r="BH1707" s="1"/>
      <c r="BL1707" s="1" t="s">
        <v>8464</v>
      </c>
      <c r="BM1707" s="1" t="s">
        <v>8654</v>
      </c>
      <c r="BN1707" s="1" t="s">
        <v>601</v>
      </c>
      <c r="BO1707" s="1" t="s">
        <v>17695</v>
      </c>
      <c r="BP1707" s="1" t="s">
        <v>8067</v>
      </c>
      <c r="BQ1707" s="1" t="s">
        <v>6540</v>
      </c>
      <c r="BT1707" s="2">
        <v>46233.5182638889</v>
      </c>
      <c r="BU1707" s="2">
        <v>46233.5263657407</v>
      </c>
      <c r="BV1707" s="1" t="s">
        <v>5090</v>
      </c>
      <c r="BW1707" s="3">
        <v>48059</v>
      </c>
      <c r="BX1707" s="1" t="s">
        <v>14523</v>
      </c>
      <c r="BY1707" s="1" t="s">
        <v>14496</v>
      </c>
      <c r="BZ1707" s="1" t="s">
        <v>8050</v>
      </c>
      <c r="CB1707" s="1" t="s">
        <v>135</v>
      </c>
      <c r="CC1707" s="1">
        <v>0</v>
      </c>
      <c r="CD1707" s="1"/>
      <c r="CE1707" s="1">
        <v>0</v>
      </c>
      <c r="CG1707" s="1">
        <v>0</v>
      </c>
      <c r="CH1707" s="1"/>
      <c r="CI1707" s="1"/>
      <c r="CL1707" s="1" t="s">
        <v>8068</v>
      </c>
    </row>
    <row r="1708" s="1" customFormat="1" spans="1:90">
      <c r="F1708" s="1">
        <v>0</v>
      </c>
      <c r="K1708" s="1">
        <v>101325</v>
      </c>
      <c r="L1708" s="1" t="s">
        <v>24</v>
      </c>
      <c r="N1708" s="1">
        <v>321</v>
      </c>
      <c r="O1708" s="2">
        <v>46233.4695833333</v>
      </c>
      <c r="P1708" s="2">
        <v>46233</v>
      </c>
      <c r="Q1708" s="1"/>
      <c r="R1708" s="1" t="s">
        <v>8051</v>
      </c>
      <c r="S1708" s="1" t="s">
        <v>8096</v>
      </c>
      <c r="T1708" s="1" t="s">
        <v>8144</v>
      </c>
      <c r="U1708" s="1" t="s">
        <v>8053</v>
      </c>
      <c r="V1708" s="1" t="s">
        <v>24</v>
      </c>
      <c r="X1708" s="1" t="s">
        <v>670</v>
      </c>
      <c r="AB1708" s="1" t="s">
        <v>8054</v>
      </c>
      <c r="AD1708" s="1" t="s">
        <v>596</v>
      </c>
      <c r="AE1708" s="1" t="s">
        <v>681</v>
      </c>
      <c r="AF1708" s="1" t="s">
        <v>8068</v>
      </c>
      <c r="AG1708" s="3">
        <v>46233</v>
      </c>
      <c r="AI1708" s="1" t="s">
        <v>8055</v>
      </c>
      <c r="AJ1708" s="1"/>
      <c r="AP1708" s="2">
        <v>46233.5264583333</v>
      </c>
      <c r="AQ1708" s="1" t="s">
        <v>8072</v>
      </c>
      <c r="AR1708" s="3">
        <v>46075</v>
      </c>
      <c r="AS1708" s="1">
        <v>18247151435</v>
      </c>
      <c r="AT1708" s="1" t="s">
        <v>8073</v>
      </c>
      <c r="AU1708" s="2">
        <v>46233</v>
      </c>
      <c r="AV1708" s="1" t="s">
        <v>17696</v>
      </c>
      <c r="AW1708" s="1" t="s">
        <v>8068</v>
      </c>
      <c r="AY1708" s="1" t="s">
        <v>17697</v>
      </c>
      <c r="AZ1708" s="1" t="s">
        <v>8058</v>
      </c>
      <c r="BA1708" s="1" t="s">
        <v>17698</v>
      </c>
      <c r="BB1708" s="1" t="s">
        <v>3583</v>
      </c>
      <c r="BC1708" s="1" t="s">
        <v>489</v>
      </c>
      <c r="BD1708" s="1" t="s">
        <v>388</v>
      </c>
      <c r="BE1708" s="1" t="s">
        <v>17699</v>
      </c>
      <c r="BF1708" s="1" t="s">
        <v>5614</v>
      </c>
      <c r="BG1708" s="2">
        <v>46233.4699652778</v>
      </c>
      <c r="BH1708" s="2">
        <v>46233.4696180556</v>
      </c>
      <c r="BJ1708" s="1" t="s">
        <v>8215</v>
      </c>
      <c r="BL1708" s="1" t="s">
        <v>8064</v>
      </c>
      <c r="BM1708" s="1" t="s">
        <v>8065</v>
      </c>
      <c r="BN1708" s="1" t="s">
        <v>601</v>
      </c>
      <c r="BO1708" s="1" t="s">
        <v>17700</v>
      </c>
      <c r="BP1708" s="1" t="s">
        <v>8082</v>
      </c>
      <c r="BQ1708" s="1" t="s">
        <v>6540</v>
      </c>
      <c r="BT1708" s="2">
        <v>46233.4701041667</v>
      </c>
      <c r="BU1708" s="2">
        <v>46233.5266087963</v>
      </c>
      <c r="BV1708" s="1" t="s">
        <v>621</v>
      </c>
      <c r="BW1708" s="3">
        <v>48059</v>
      </c>
      <c r="BX1708" s="1" t="s">
        <v>12139</v>
      </c>
      <c r="BY1708" s="1" t="s">
        <v>917</v>
      </c>
      <c r="BZ1708" s="1" t="s">
        <v>8050</v>
      </c>
      <c r="CA1708" s="1">
        <v>0</v>
      </c>
      <c r="CB1708" s="1" t="s">
        <v>63</v>
      </c>
      <c r="CC1708" s="1">
        <v>0</v>
      </c>
      <c r="CE1708" s="1">
        <v>0</v>
      </c>
      <c r="CG1708" s="1">
        <v>0</v>
      </c>
      <c r="CL1708" s="1" t="s">
        <v>8068</v>
      </c>
    </row>
    <row r="1709" s="1" customFormat="1" spans="1:90">
      <c r="F1709" s="1">
        <v>0</v>
      </c>
      <c r="K1709" s="1">
        <v>101042</v>
      </c>
      <c r="L1709" s="1" t="s">
        <v>25</v>
      </c>
      <c r="O1709" s="2">
        <v>46233.5043287037</v>
      </c>
      <c r="P1709" s="2">
        <v>46233</v>
      </c>
      <c r="Q1709" s="1" t="s">
        <v>8050</v>
      </c>
      <c r="R1709" s="1" t="s">
        <v>8051</v>
      </c>
      <c r="T1709" s="1" t="s">
        <v>8052</v>
      </c>
      <c r="U1709" s="1" t="s">
        <v>8053</v>
      </c>
      <c r="V1709" s="1" t="s">
        <v>25</v>
      </c>
      <c r="AB1709" s="1" t="s">
        <v>8054</v>
      </c>
      <c r="AD1709" s="1" t="s">
        <v>596</v>
      </c>
      <c r="AE1709" s="1" t="s">
        <v>4729</v>
      </c>
      <c r="AF1709" s="1" t="s">
        <v>8068</v>
      </c>
      <c r="AG1709" s="3">
        <v>46233</v>
      </c>
      <c r="AH1709" s="1"/>
      <c r="AI1709" s="1" t="s">
        <v>8071</v>
      </c>
      <c r="AJ1709" s="1"/>
      <c r="AM1709" s="1" t="s">
        <v>8068</v>
      </c>
      <c r="AO1709" s="1">
        <v>2.6</v>
      </c>
      <c r="AP1709" s="2">
        <v>46233.5306134259</v>
      </c>
      <c r="AQ1709" s="1" t="s">
        <v>8072</v>
      </c>
      <c r="AR1709" s="3">
        <v>46232</v>
      </c>
      <c r="AS1709" s="1">
        <v>13884202121</v>
      </c>
      <c r="AT1709" s="1" t="s">
        <v>8073</v>
      </c>
      <c r="AU1709" s="2">
        <v>46233</v>
      </c>
      <c r="AV1709" s="1" t="s">
        <v>17701</v>
      </c>
      <c r="AW1709" s="1" t="s">
        <v>8068</v>
      </c>
      <c r="AY1709" s="1" t="s">
        <v>17702</v>
      </c>
      <c r="AZ1709" s="1" t="s">
        <v>8277</v>
      </c>
      <c r="BA1709" s="1" t="s">
        <v>17703</v>
      </c>
      <c r="BB1709" s="1" t="s">
        <v>17704</v>
      </c>
      <c r="BC1709" s="1" t="s">
        <v>463</v>
      </c>
      <c r="BD1709" s="1" t="s">
        <v>325</v>
      </c>
      <c r="BE1709" s="1" t="s">
        <v>17705</v>
      </c>
      <c r="BF1709" s="1" t="s">
        <v>3878</v>
      </c>
      <c r="BG1709" s="2">
        <v>46233.5283912037</v>
      </c>
      <c r="BH1709" s="2">
        <v>46233.5070601852</v>
      </c>
      <c r="BL1709" s="1" t="s">
        <v>8159</v>
      </c>
      <c r="BM1709" s="1" t="s">
        <v>8282</v>
      </c>
      <c r="BN1709" s="1" t="s">
        <v>601</v>
      </c>
      <c r="BO1709" s="1" t="s">
        <v>17706</v>
      </c>
      <c r="BP1709" s="1" t="s">
        <v>8082</v>
      </c>
      <c r="BQ1709" s="1" t="s">
        <v>6540</v>
      </c>
      <c r="BT1709" s="2">
        <v>46233.5290393519</v>
      </c>
      <c r="BU1709" s="2">
        <v>46233.5274884259</v>
      </c>
      <c r="BV1709" s="1" t="s">
        <v>591</v>
      </c>
      <c r="BW1709" s="3">
        <v>48059</v>
      </c>
      <c r="BX1709" s="1" t="s">
        <v>9041</v>
      </c>
      <c r="BY1709" s="1" t="s">
        <v>597</v>
      </c>
      <c r="BZ1709" s="1" t="s">
        <v>8050</v>
      </c>
      <c r="CB1709" s="1" t="s">
        <v>81</v>
      </c>
      <c r="CC1709" s="1">
        <v>0</v>
      </c>
      <c r="CE1709" s="1">
        <v>0</v>
      </c>
      <c r="CG1709" s="1">
        <v>0</v>
      </c>
      <c r="CL1709" s="1" t="s">
        <v>8068</v>
      </c>
    </row>
    <row r="1710" s="1" customFormat="1" spans="1:90">
      <c r="A1710" s="1" t="s">
        <v>10458</v>
      </c>
      <c r="F1710" s="1">
        <v>0</v>
      </c>
      <c r="K1710" s="1">
        <v>101110</v>
      </c>
      <c r="L1710" s="1" t="s">
        <v>28</v>
      </c>
      <c r="O1710" s="2">
        <v>46232.45</v>
      </c>
      <c r="P1710" s="2">
        <v>46232.625</v>
      </c>
      <c r="Q1710" s="1" t="s">
        <v>8050</v>
      </c>
      <c r="R1710" s="1" t="s">
        <v>8051</v>
      </c>
      <c r="S1710" s="1"/>
      <c r="T1710" s="1" t="s">
        <v>8052</v>
      </c>
      <c r="U1710" s="1" t="s">
        <v>8053</v>
      </c>
      <c r="V1710" s="1" t="s">
        <v>28</v>
      </c>
      <c r="AB1710" s="1" t="s">
        <v>8054</v>
      </c>
      <c r="AD1710" s="1" t="s">
        <v>607</v>
      </c>
      <c r="AE1710" s="1" t="s">
        <v>588</v>
      </c>
      <c r="AF1710" s="1" t="s">
        <v>8068</v>
      </c>
      <c r="AG1710" s="3">
        <v>43954</v>
      </c>
      <c r="AH1710" s="1" t="s">
        <v>606</v>
      </c>
      <c r="AI1710" s="1" t="s">
        <v>8055</v>
      </c>
      <c r="AJ1710" s="1">
        <v>67</v>
      </c>
      <c r="AO1710" s="1">
        <v>3.9</v>
      </c>
      <c r="AP1710" s="2">
        <v>46233.5290856482</v>
      </c>
      <c r="AQ1710" s="1" t="s">
        <v>8072</v>
      </c>
      <c r="AR1710" s="3">
        <v>43952</v>
      </c>
      <c r="AS1710" s="1">
        <v>15136583007</v>
      </c>
      <c r="AT1710" s="1"/>
      <c r="AU1710" s="2">
        <v>46232.625</v>
      </c>
      <c r="AV1710" s="1" t="s">
        <v>17707</v>
      </c>
      <c r="AW1710" s="1" t="s">
        <v>8050</v>
      </c>
      <c r="AY1710" s="1" t="s">
        <v>17708</v>
      </c>
      <c r="AZ1710" s="1" t="s">
        <v>8460</v>
      </c>
      <c r="BA1710" s="1" t="s">
        <v>17709</v>
      </c>
      <c r="BB1710" s="1" t="s">
        <v>1265</v>
      </c>
      <c r="BC1710" s="1" t="s">
        <v>478</v>
      </c>
      <c r="BD1710" s="1" t="s">
        <v>238</v>
      </c>
      <c r="BE1710" s="1" t="s">
        <v>17710</v>
      </c>
      <c r="BF1710" s="1" t="s">
        <v>593</v>
      </c>
      <c r="BG1710" s="2">
        <v>46233.4375</v>
      </c>
      <c r="BH1710" s="2">
        <v>46232.464525463</v>
      </c>
      <c r="BL1710" s="1" t="s">
        <v>8464</v>
      </c>
      <c r="BM1710" s="1" t="s">
        <v>8465</v>
      </c>
      <c r="BN1710" s="1" t="s">
        <v>590</v>
      </c>
      <c r="BO1710" s="1" t="s">
        <v>17711</v>
      </c>
      <c r="BP1710" s="1" t="s">
        <v>8067</v>
      </c>
      <c r="BQ1710" s="1" t="s">
        <v>6540</v>
      </c>
      <c r="BT1710" s="2">
        <v>46233.425474537</v>
      </c>
      <c r="BU1710" s="2">
        <v>46233.5291898148</v>
      </c>
      <c r="BV1710" s="1" t="s">
        <v>591</v>
      </c>
      <c r="BW1710" s="3">
        <v>45780</v>
      </c>
      <c r="BX1710" s="1" t="s">
        <v>10466</v>
      </c>
      <c r="BY1710" s="1" t="s">
        <v>628</v>
      </c>
      <c r="BZ1710" s="1" t="s">
        <v>8050</v>
      </c>
      <c r="CB1710" s="1" t="s">
        <v>147</v>
      </c>
      <c r="CC1710" s="1">
        <v>198</v>
      </c>
      <c r="CE1710" s="1">
        <v>198</v>
      </c>
      <c r="CG1710" s="1">
        <v>75</v>
      </c>
      <c r="CL1710" s="1" t="s">
        <v>8068</v>
      </c>
    </row>
    <row r="1711" s="1" customFormat="1" spans="1:90">
      <c r="F1711" s="1">
        <v>0</v>
      </c>
      <c r="K1711" s="1">
        <v>101110</v>
      </c>
      <c r="L1711" s="1" t="s">
        <v>28</v>
      </c>
      <c r="N1711" s="1">
        <v>200</v>
      </c>
      <c r="O1711" s="2">
        <v>46232.7714814815</v>
      </c>
      <c r="P1711" s="2">
        <v>46233</v>
      </c>
      <c r="Q1711" s="1"/>
      <c r="R1711" s="1" t="s">
        <v>8051</v>
      </c>
      <c r="S1711" s="1" t="s">
        <v>8556</v>
      </c>
      <c r="T1711" s="1" t="s">
        <v>8052</v>
      </c>
      <c r="U1711" s="1" t="s">
        <v>8053</v>
      </c>
      <c r="V1711" s="1" t="s">
        <v>28</v>
      </c>
      <c r="AB1711" s="1" t="s">
        <v>8054</v>
      </c>
      <c r="AD1711" s="1" t="s">
        <v>607</v>
      </c>
      <c r="AE1711" s="1" t="s">
        <v>1137</v>
      </c>
      <c r="AF1711" s="1" t="s">
        <v>8068</v>
      </c>
      <c r="AG1711" s="3">
        <v>46233</v>
      </c>
      <c r="AH1711" s="1" t="s">
        <v>606</v>
      </c>
      <c r="AI1711" s="1" t="s">
        <v>8055</v>
      </c>
      <c r="AJ1711" s="1">
        <v>111</v>
      </c>
      <c r="AP1711" s="2">
        <v>46233.5296180556</v>
      </c>
      <c r="AQ1711" s="1" t="s">
        <v>8072</v>
      </c>
      <c r="AR1711" s="3">
        <v>46203</v>
      </c>
      <c r="AS1711" s="1">
        <v>15214803932</v>
      </c>
      <c r="AT1711" s="1" t="s">
        <v>8073</v>
      </c>
      <c r="AU1711" s="2">
        <v>46233</v>
      </c>
      <c r="AV1711" s="1" t="s">
        <v>17712</v>
      </c>
      <c r="AW1711" s="1" t="s">
        <v>8068</v>
      </c>
      <c r="AY1711" s="1" t="s">
        <v>17691</v>
      </c>
      <c r="AZ1711" s="1" t="s">
        <v>8460</v>
      </c>
      <c r="BA1711" s="1" t="s">
        <v>17692</v>
      </c>
      <c r="BB1711" s="1" t="s">
        <v>6337</v>
      </c>
      <c r="BC1711" s="1" t="s">
        <v>478</v>
      </c>
      <c r="BD1711" s="1" t="s">
        <v>201</v>
      </c>
      <c r="BE1711" s="1" t="s">
        <v>17713</v>
      </c>
      <c r="BF1711" s="1" t="s">
        <v>3878</v>
      </c>
      <c r="BG1711" s="2">
        <v>46233.5</v>
      </c>
      <c r="BH1711" s="2">
        <v>46232.7715509259</v>
      </c>
      <c r="BL1711" s="1" t="s">
        <v>8464</v>
      </c>
      <c r="BM1711" s="1" t="s">
        <v>8654</v>
      </c>
      <c r="BN1711" s="1" t="s">
        <v>601</v>
      </c>
      <c r="BO1711" s="1" t="s">
        <v>17695</v>
      </c>
      <c r="BP1711" s="1" t="s">
        <v>8067</v>
      </c>
      <c r="BQ1711" s="1" t="s">
        <v>6540</v>
      </c>
      <c r="BT1711" s="2">
        <v>46233.5182638889</v>
      </c>
      <c r="BU1711" s="2">
        <v>46233.5299537037</v>
      </c>
      <c r="BV1711" s="1" t="s">
        <v>602</v>
      </c>
      <c r="BW1711" s="3">
        <v>48059</v>
      </c>
      <c r="BX1711" s="1" t="s">
        <v>17714</v>
      </c>
      <c r="BY1711" s="1" t="s">
        <v>602</v>
      </c>
      <c r="BZ1711" s="1" t="s">
        <v>8050</v>
      </c>
      <c r="CB1711" s="1" t="s">
        <v>135</v>
      </c>
      <c r="CC1711" s="1">
        <v>30</v>
      </c>
      <c r="CE1711" s="1">
        <v>30</v>
      </c>
      <c r="CF1711" s="1" t="s">
        <v>14122</v>
      </c>
      <c r="CG1711" s="1">
        <v>21</v>
      </c>
      <c r="CJ1711" s="1" t="s">
        <v>622</v>
      </c>
      <c r="CK1711" s="2">
        <v>46234.0310416667</v>
      </c>
      <c r="CL1711" s="1" t="s">
        <v>8068</v>
      </c>
    </row>
    <row r="1712" s="1" customFormat="1" spans="1:90">
      <c r="F1712" s="1">
        <v>0</v>
      </c>
      <c r="K1712" s="1">
        <v>101325</v>
      </c>
      <c r="L1712" s="1" t="s">
        <v>24</v>
      </c>
      <c r="O1712" s="2">
        <v>46233.4195601852</v>
      </c>
      <c r="P1712" s="2">
        <v>46233</v>
      </c>
      <c r="Q1712" s="1" t="s">
        <v>8050</v>
      </c>
      <c r="R1712" s="1" t="s">
        <v>8051</v>
      </c>
      <c r="T1712" s="1" t="s">
        <v>8144</v>
      </c>
      <c r="U1712" s="1" t="s">
        <v>8053</v>
      </c>
      <c r="V1712" s="1" t="s">
        <v>24</v>
      </c>
      <c r="AB1712" s="1" t="s">
        <v>8054</v>
      </c>
      <c r="AD1712" s="1" t="s">
        <v>596</v>
      </c>
      <c r="AE1712" s="1" t="s">
        <v>3633</v>
      </c>
      <c r="AF1712" s="1" t="s">
        <v>8068</v>
      </c>
      <c r="AG1712" s="3">
        <v>46233</v>
      </c>
      <c r="AI1712" s="1" t="s">
        <v>8055</v>
      </c>
      <c r="AJ1712" s="1">
        <v>271</v>
      </c>
      <c r="AM1712" s="1" t="s">
        <v>8068</v>
      </c>
      <c r="AO1712" s="1">
        <v>2.1</v>
      </c>
      <c r="AP1712" s="2">
        <v>46233.5337962963</v>
      </c>
      <c r="AQ1712" s="1" t="s">
        <v>8072</v>
      </c>
      <c r="AR1712" s="3">
        <v>46111</v>
      </c>
      <c r="AS1712" s="1">
        <v>15148018140</v>
      </c>
      <c r="AT1712" s="1" t="s">
        <v>8073</v>
      </c>
      <c r="AU1712" s="2">
        <v>46233</v>
      </c>
      <c r="AV1712" s="1" t="s">
        <v>17715</v>
      </c>
      <c r="AW1712" s="1" t="s">
        <v>8068</v>
      </c>
      <c r="AY1712" s="1" t="s">
        <v>17573</v>
      </c>
      <c r="AZ1712" s="1" t="s">
        <v>8076</v>
      </c>
      <c r="BA1712" s="1" t="s">
        <v>17716</v>
      </c>
      <c r="BB1712" s="1" t="s">
        <v>17717</v>
      </c>
      <c r="BC1712" s="1" t="s">
        <v>489</v>
      </c>
      <c r="BD1712" s="1" t="s">
        <v>380</v>
      </c>
      <c r="BE1712" s="1" t="s">
        <v>17718</v>
      </c>
      <c r="BF1712" s="1" t="s">
        <v>3878</v>
      </c>
      <c r="BG1712" s="2">
        <v>46233</v>
      </c>
      <c r="BH1712" s="2">
        <v>46233.4213078704</v>
      </c>
      <c r="BL1712" s="1" t="s">
        <v>8064</v>
      </c>
      <c r="BM1712" s="1" t="s">
        <v>15679</v>
      </c>
      <c r="BN1712" s="1" t="s">
        <v>601</v>
      </c>
      <c r="BO1712" s="1" t="s">
        <v>17719</v>
      </c>
      <c r="BP1712" s="1" t="s">
        <v>8067</v>
      </c>
      <c r="BQ1712" s="1" t="s">
        <v>6540</v>
      </c>
      <c r="BT1712" s="2">
        <v>46233.4358680556</v>
      </c>
      <c r="BU1712" s="2">
        <v>46233.5338657407</v>
      </c>
      <c r="BV1712" s="1" t="s">
        <v>591</v>
      </c>
      <c r="BW1712" s="3">
        <v>48059</v>
      </c>
      <c r="BX1712" s="1" t="s">
        <v>8284</v>
      </c>
      <c r="BY1712" s="1" t="s">
        <v>628</v>
      </c>
      <c r="BZ1712" s="1" t="s">
        <v>8050</v>
      </c>
      <c r="CB1712" s="1" t="s">
        <v>59</v>
      </c>
      <c r="CC1712" s="1">
        <v>0</v>
      </c>
      <c r="CE1712" s="1">
        <v>0</v>
      </c>
      <c r="CL1712" s="1" t="s">
        <v>8068</v>
      </c>
    </row>
    <row r="1713" s="1" customFormat="1" spans="1:90">
      <c r="F1713" s="1">
        <v>0</v>
      </c>
      <c r="K1713" s="1">
        <v>101325</v>
      </c>
      <c r="L1713" s="1" t="s">
        <v>24</v>
      </c>
      <c r="O1713" s="2">
        <v>46233.4193287037</v>
      </c>
      <c r="P1713" s="2">
        <v>46233</v>
      </c>
      <c r="Q1713" s="1" t="s">
        <v>8050</v>
      </c>
      <c r="R1713" s="1" t="s">
        <v>8051</v>
      </c>
      <c r="T1713" s="1" t="s">
        <v>8144</v>
      </c>
      <c r="U1713" s="1" t="s">
        <v>8053</v>
      </c>
      <c r="V1713" s="1" t="s">
        <v>24</v>
      </c>
      <c r="AB1713" s="1" t="s">
        <v>8054</v>
      </c>
      <c r="AD1713" s="1" t="s">
        <v>596</v>
      </c>
      <c r="AE1713" s="1" t="s">
        <v>3633</v>
      </c>
      <c r="AF1713" s="1" t="s">
        <v>8068</v>
      </c>
      <c r="AG1713" s="3">
        <v>46233</v>
      </c>
      <c r="AI1713" s="1" t="s">
        <v>8055</v>
      </c>
      <c r="AJ1713" s="1">
        <v>492</v>
      </c>
      <c r="AM1713" s="1" t="s">
        <v>8068</v>
      </c>
      <c r="AO1713" s="1">
        <v>2.1</v>
      </c>
      <c r="AP1713" s="2">
        <v>46233.5341666667</v>
      </c>
      <c r="AQ1713" s="1" t="s">
        <v>8072</v>
      </c>
      <c r="AR1713" s="3">
        <v>46111</v>
      </c>
      <c r="AS1713" s="1">
        <v>15148018140</v>
      </c>
      <c r="AT1713" s="1" t="s">
        <v>8073</v>
      </c>
      <c r="AU1713" s="2">
        <v>46233</v>
      </c>
      <c r="AV1713" s="1" t="s">
        <v>17720</v>
      </c>
      <c r="AW1713" s="1" t="s">
        <v>8068</v>
      </c>
      <c r="AY1713" s="1" t="s">
        <v>17573</v>
      </c>
      <c r="AZ1713" s="1" t="s">
        <v>8076</v>
      </c>
      <c r="BA1713" s="1" t="s">
        <v>17721</v>
      </c>
      <c r="BB1713" s="1" t="s">
        <v>17722</v>
      </c>
      <c r="BC1713" s="1" t="s">
        <v>489</v>
      </c>
      <c r="BD1713" s="1" t="s">
        <v>380</v>
      </c>
      <c r="BE1713" s="1" t="s">
        <v>17718</v>
      </c>
      <c r="BF1713" s="1" t="s">
        <v>3878</v>
      </c>
      <c r="BG1713" s="2">
        <v>46233</v>
      </c>
      <c r="BH1713" s="2">
        <v>46233.419837963</v>
      </c>
      <c r="BL1713" s="1" t="s">
        <v>8064</v>
      </c>
      <c r="BM1713" s="1" t="s">
        <v>15679</v>
      </c>
      <c r="BN1713" s="1" t="s">
        <v>601</v>
      </c>
      <c r="BO1713" s="1" t="s">
        <v>17723</v>
      </c>
      <c r="BP1713" s="1" t="s">
        <v>8067</v>
      </c>
      <c r="BQ1713" s="1" t="s">
        <v>6540</v>
      </c>
      <c r="BT1713" s="2">
        <v>46233.4631828704</v>
      </c>
      <c r="BU1713" s="2">
        <v>46233.5342476852</v>
      </c>
      <c r="BV1713" s="1" t="s">
        <v>591</v>
      </c>
      <c r="BW1713" s="3">
        <v>48059</v>
      </c>
      <c r="BX1713" s="1" t="s">
        <v>8284</v>
      </c>
      <c r="BY1713" s="1" t="s">
        <v>628</v>
      </c>
      <c r="BZ1713" s="1" t="s">
        <v>8050</v>
      </c>
      <c r="CB1713" s="1" t="s">
        <v>59</v>
      </c>
      <c r="CC1713" s="1">
        <v>0</v>
      </c>
      <c r="CE1713" s="1">
        <v>0</v>
      </c>
      <c r="CL1713" s="1" t="s">
        <v>8068</v>
      </c>
    </row>
    <row r="1714" s="1" customFormat="1" spans="1:90">
      <c r="F1714" s="1">
        <v>0</v>
      </c>
      <c r="K1714" s="1">
        <v>101325</v>
      </c>
      <c r="L1714" s="1" t="s">
        <v>24</v>
      </c>
      <c r="O1714" s="2">
        <v>46233.4193287037</v>
      </c>
      <c r="P1714" s="2">
        <v>46233</v>
      </c>
      <c r="Q1714" s="1" t="s">
        <v>8050</v>
      </c>
      <c r="R1714" s="1" t="s">
        <v>8051</v>
      </c>
      <c r="S1714" s="1"/>
      <c r="T1714" s="1" t="s">
        <v>8144</v>
      </c>
      <c r="U1714" s="1" t="s">
        <v>8053</v>
      </c>
      <c r="V1714" s="1" t="s">
        <v>24</v>
      </c>
      <c r="AB1714" s="1" t="s">
        <v>8054</v>
      </c>
      <c r="AD1714" s="1" t="s">
        <v>596</v>
      </c>
      <c r="AE1714" s="1" t="s">
        <v>3633</v>
      </c>
      <c r="AF1714" s="1" t="s">
        <v>8068</v>
      </c>
      <c r="AG1714" s="3">
        <v>46233</v>
      </c>
      <c r="AI1714" s="1" t="s">
        <v>8055</v>
      </c>
      <c r="AJ1714" s="1">
        <v>492</v>
      </c>
      <c r="AP1714" s="2">
        <v>46233.5342939815</v>
      </c>
      <c r="AQ1714" s="1" t="s">
        <v>8072</v>
      </c>
      <c r="AR1714" s="3">
        <v>46111</v>
      </c>
      <c r="AS1714" s="1">
        <v>15148018140</v>
      </c>
      <c r="AT1714" s="1" t="s">
        <v>8073</v>
      </c>
      <c r="AU1714" s="2">
        <v>46233</v>
      </c>
      <c r="AV1714" s="1" t="s">
        <v>17724</v>
      </c>
      <c r="AW1714" s="1" t="s">
        <v>8068</v>
      </c>
      <c r="AY1714" s="1" t="s">
        <v>17573</v>
      </c>
      <c r="AZ1714" s="1" t="s">
        <v>8076</v>
      </c>
      <c r="BA1714" s="1" t="s">
        <v>17721</v>
      </c>
      <c r="BB1714" s="1" t="s">
        <v>17725</v>
      </c>
      <c r="BC1714" s="1" t="s">
        <v>489</v>
      </c>
      <c r="BD1714" s="1" t="s">
        <v>380</v>
      </c>
      <c r="BE1714" s="1" t="s">
        <v>17718</v>
      </c>
      <c r="BF1714" s="1" t="s">
        <v>4284</v>
      </c>
      <c r="BG1714" s="2">
        <v>46233</v>
      </c>
      <c r="BH1714" s="2">
        <v>46233.420162037</v>
      </c>
      <c r="BL1714" s="1" t="s">
        <v>8064</v>
      </c>
      <c r="BM1714" s="1" t="s">
        <v>15679</v>
      </c>
      <c r="BN1714" s="1" t="s">
        <v>601</v>
      </c>
      <c r="BO1714" s="1" t="s">
        <v>17723</v>
      </c>
      <c r="BP1714" s="1" t="s">
        <v>8067</v>
      </c>
      <c r="BQ1714" s="1" t="s">
        <v>6540</v>
      </c>
      <c r="BT1714" s="2">
        <v>46233.4631828704</v>
      </c>
      <c r="BU1714" s="2">
        <v>46233.5343634259</v>
      </c>
      <c r="BV1714" s="1" t="s">
        <v>818</v>
      </c>
      <c r="BW1714" s="3">
        <v>48059</v>
      </c>
      <c r="BX1714" s="1" t="s">
        <v>16184</v>
      </c>
      <c r="BY1714" s="1" t="s">
        <v>818</v>
      </c>
      <c r="BZ1714" s="1" t="s">
        <v>8050</v>
      </c>
      <c r="CB1714" s="1" t="s">
        <v>59</v>
      </c>
      <c r="CC1714" s="1">
        <v>0</v>
      </c>
      <c r="CE1714" s="1">
        <v>0</v>
      </c>
      <c r="CL1714" s="1" t="s">
        <v>8068</v>
      </c>
    </row>
    <row r="1715" s="1" customFormat="1" spans="1:90">
      <c r="A1715" s="1" t="s">
        <v>13121</v>
      </c>
      <c r="F1715" s="1">
        <v>0</v>
      </c>
      <c r="K1715" s="1">
        <v>101110</v>
      </c>
      <c r="L1715" s="1" t="s">
        <v>28</v>
      </c>
      <c r="M1715" s="1"/>
      <c r="O1715" s="2">
        <v>46232.6740509259</v>
      </c>
      <c r="P1715" s="2">
        <v>46233</v>
      </c>
      <c r="Q1715" s="1" t="s">
        <v>8050</v>
      </c>
      <c r="R1715" s="1" t="s">
        <v>8051</v>
      </c>
      <c r="S1715" s="1"/>
      <c r="T1715" s="1" t="s">
        <v>8052</v>
      </c>
      <c r="U1715" s="1" t="s">
        <v>8053</v>
      </c>
      <c r="V1715" s="1" t="s">
        <v>28</v>
      </c>
      <c r="AB1715" s="1" t="s">
        <v>8054</v>
      </c>
      <c r="AD1715" s="1" t="s">
        <v>607</v>
      </c>
      <c r="AE1715" s="1" t="s">
        <v>822</v>
      </c>
      <c r="AF1715" s="1" t="s">
        <v>8068</v>
      </c>
      <c r="AG1715" s="3">
        <v>46233</v>
      </c>
      <c r="AH1715" s="1" t="s">
        <v>606</v>
      </c>
      <c r="AI1715" s="1" t="s">
        <v>8071</v>
      </c>
      <c r="AJ1715" s="1">
        <v>510</v>
      </c>
      <c r="AM1715" s="1" t="s">
        <v>8068</v>
      </c>
      <c r="AO1715" s="1">
        <v>2.6</v>
      </c>
      <c r="AP1715" s="2">
        <v>46233.5348842593</v>
      </c>
      <c r="AQ1715" s="1" t="s">
        <v>8274</v>
      </c>
      <c r="AR1715" s="3">
        <v>46210</v>
      </c>
      <c r="AS1715" s="1">
        <v>13999542728</v>
      </c>
      <c r="AT1715" s="1" t="s">
        <v>8056</v>
      </c>
      <c r="AU1715" s="2">
        <v>46233</v>
      </c>
      <c r="AV1715" s="1" t="s">
        <v>17726</v>
      </c>
      <c r="AW1715" s="1" t="s">
        <v>8068</v>
      </c>
      <c r="AY1715" s="1" t="s">
        <v>17727</v>
      </c>
      <c r="AZ1715" s="1" t="s">
        <v>8703</v>
      </c>
      <c r="BA1715" s="1" t="s">
        <v>17728</v>
      </c>
      <c r="BB1715" s="1" t="s">
        <v>6375</v>
      </c>
      <c r="BC1715" s="1" t="s">
        <v>478</v>
      </c>
      <c r="BD1715" s="1" t="s">
        <v>174</v>
      </c>
      <c r="BE1715" s="1" t="s">
        <v>17729</v>
      </c>
      <c r="BF1715" s="1" t="s">
        <v>3878</v>
      </c>
      <c r="BG1715" s="2">
        <v>46233.5</v>
      </c>
      <c r="BH1715" s="2">
        <v>46232.7851041667</v>
      </c>
      <c r="BL1715" s="1" t="s">
        <v>8464</v>
      </c>
      <c r="BM1715" s="1" t="s">
        <v>8707</v>
      </c>
      <c r="BN1715" s="1" t="s">
        <v>601</v>
      </c>
      <c r="BO1715" s="1" t="s">
        <v>7143</v>
      </c>
      <c r="BP1715" s="1" t="s">
        <v>8082</v>
      </c>
      <c r="BQ1715" s="1" t="s">
        <v>6540</v>
      </c>
      <c r="BT1715" s="2">
        <v>46233.4883680556</v>
      </c>
      <c r="BU1715" s="2">
        <v>46233.5349652778</v>
      </c>
      <c r="BV1715" s="1" t="s">
        <v>591</v>
      </c>
      <c r="BW1715" s="3">
        <v>48059</v>
      </c>
      <c r="BX1715" s="1" t="s">
        <v>8623</v>
      </c>
      <c r="BY1715" s="1" t="s">
        <v>597</v>
      </c>
      <c r="BZ1715" s="1" t="s">
        <v>8050</v>
      </c>
      <c r="CB1715" s="1" t="s">
        <v>132</v>
      </c>
      <c r="CC1715" s="1">
        <v>230</v>
      </c>
      <c r="CD1715" s="1" t="s">
        <v>17730</v>
      </c>
      <c r="CE1715" s="1">
        <v>230</v>
      </c>
      <c r="CG1715" s="1">
        <v>135</v>
      </c>
      <c r="CH1715" s="1" t="s">
        <v>622</v>
      </c>
      <c r="CI1715" s="2">
        <v>46235.4335416667</v>
      </c>
      <c r="CL1715" s="1" t="s">
        <v>8068</v>
      </c>
    </row>
    <row r="1716" s="1" customFormat="1" spans="1:90">
      <c r="A1716" s="1" t="s">
        <v>9548</v>
      </c>
      <c r="C1716" s="1">
        <v>1</v>
      </c>
      <c r="F1716" s="1">
        <v>0</v>
      </c>
      <c r="K1716" s="1">
        <v>101073</v>
      </c>
      <c r="L1716" s="1" t="s">
        <v>26</v>
      </c>
      <c r="O1716" s="2">
        <v>46232.7259375</v>
      </c>
      <c r="P1716" s="2">
        <v>46233</v>
      </c>
      <c r="Q1716" s="1"/>
      <c r="R1716" s="1" t="s">
        <v>8051</v>
      </c>
      <c r="S1716" s="1"/>
      <c r="T1716" s="1" t="s">
        <v>8052</v>
      </c>
      <c r="U1716" s="1" t="s">
        <v>8053</v>
      </c>
      <c r="V1716" s="1" t="s">
        <v>26</v>
      </c>
      <c r="AB1716" s="1" t="s">
        <v>8054</v>
      </c>
      <c r="AD1716" s="1" t="s">
        <v>607</v>
      </c>
      <c r="AE1716" s="1" t="s">
        <v>2011</v>
      </c>
      <c r="AF1716" s="1" t="s">
        <v>8068</v>
      </c>
      <c r="AG1716" s="3">
        <v>46232</v>
      </c>
      <c r="AH1716" s="1" t="s">
        <v>606</v>
      </c>
      <c r="AI1716" s="1" t="s">
        <v>8055</v>
      </c>
      <c r="AJ1716" s="1">
        <v>66</v>
      </c>
      <c r="AM1716" s="1" t="s">
        <v>8068</v>
      </c>
      <c r="AO1716" s="1">
        <v>2.5</v>
      </c>
      <c r="AP1716" s="2">
        <v>46233.5349074074</v>
      </c>
      <c r="AQ1716" s="1" t="s">
        <v>8072</v>
      </c>
      <c r="AR1716" s="3">
        <v>46231</v>
      </c>
      <c r="AS1716" s="1">
        <v>17695196406</v>
      </c>
      <c r="AT1716" s="1" t="s">
        <v>8346</v>
      </c>
      <c r="AU1716" s="2">
        <v>46233</v>
      </c>
      <c r="AV1716" s="1" t="s">
        <v>17731</v>
      </c>
      <c r="AW1716" s="1" t="s">
        <v>8068</v>
      </c>
      <c r="AY1716" s="1" t="s">
        <v>17732</v>
      </c>
      <c r="AZ1716" s="1" t="s">
        <v>8108</v>
      </c>
      <c r="BA1716" s="1" t="s">
        <v>17733</v>
      </c>
      <c r="BB1716" s="1" t="s">
        <v>5485</v>
      </c>
      <c r="BC1716" s="1" t="s">
        <v>496</v>
      </c>
      <c r="BD1716" s="1" t="s">
        <v>291</v>
      </c>
      <c r="BE1716" s="1" t="s">
        <v>17734</v>
      </c>
      <c r="BF1716" s="1" t="s">
        <v>3878</v>
      </c>
      <c r="BG1716" s="2">
        <v>46233.4583333333</v>
      </c>
      <c r="BH1716" s="2">
        <v>46232.7260300926</v>
      </c>
      <c r="BL1716" s="1" t="s">
        <v>8115</v>
      </c>
      <c r="BM1716" s="1" t="s">
        <v>8417</v>
      </c>
      <c r="BN1716" s="1" t="s">
        <v>601</v>
      </c>
      <c r="BO1716" s="1" t="s">
        <v>17735</v>
      </c>
      <c r="BP1716" s="1" t="s">
        <v>8082</v>
      </c>
      <c r="BQ1716" s="1" t="s">
        <v>6540</v>
      </c>
      <c r="BT1716" s="2">
        <v>46233.4734490741</v>
      </c>
      <c r="BU1716" s="2">
        <v>46233.5350810185</v>
      </c>
      <c r="BV1716" s="1" t="s">
        <v>591</v>
      </c>
      <c r="BW1716" s="3">
        <v>48058</v>
      </c>
      <c r="BX1716" s="1" t="s">
        <v>8153</v>
      </c>
      <c r="BY1716" s="1" t="s">
        <v>726</v>
      </c>
      <c r="BZ1716" s="1" t="s">
        <v>8050</v>
      </c>
      <c r="CB1716" s="1" t="s">
        <v>112</v>
      </c>
      <c r="CC1716" s="1">
        <v>180</v>
      </c>
      <c r="CE1716" s="1">
        <v>180</v>
      </c>
      <c r="CF1716" s="1" t="s">
        <v>14846</v>
      </c>
      <c r="CG1716" s="1">
        <v>100</v>
      </c>
      <c r="CJ1716" s="1" t="s">
        <v>622</v>
      </c>
      <c r="CK1716" s="2">
        <v>46234.5835532407</v>
      </c>
      <c r="CL1716" s="1" t="s">
        <v>8068</v>
      </c>
    </row>
    <row r="1717" s="1" customFormat="1" spans="1:90">
      <c r="A1717" s="1" t="s">
        <v>17098</v>
      </c>
      <c r="F1717" s="1">
        <v>0</v>
      </c>
      <c r="K1717" s="1">
        <v>101110</v>
      </c>
      <c r="L1717" s="1" t="s">
        <v>28</v>
      </c>
      <c r="M1717" s="1" t="s">
        <v>8106</v>
      </c>
      <c r="O1717" s="2">
        <v>46233.4112152778</v>
      </c>
      <c r="P1717" s="2">
        <v>46233</v>
      </c>
      <c r="Q1717" s="1" t="s">
        <v>8050</v>
      </c>
      <c r="R1717" s="1" t="s">
        <v>8051</v>
      </c>
      <c r="S1717" s="1" t="s">
        <v>8096</v>
      </c>
      <c r="T1717" s="1" t="s">
        <v>8052</v>
      </c>
      <c r="U1717" s="1" t="s">
        <v>8053</v>
      </c>
      <c r="V1717" s="1" t="s">
        <v>28</v>
      </c>
      <c r="AB1717" s="1" t="s">
        <v>8054</v>
      </c>
      <c r="AD1717" s="1" t="s">
        <v>596</v>
      </c>
      <c r="AE1717" s="1" t="s">
        <v>781</v>
      </c>
      <c r="AF1717" s="1" t="s">
        <v>8068</v>
      </c>
      <c r="AG1717" s="3">
        <v>46233</v>
      </c>
      <c r="AH1717" s="1"/>
      <c r="AI1717" s="1" t="s">
        <v>8055</v>
      </c>
      <c r="AJ1717" s="1">
        <v>100</v>
      </c>
      <c r="AK1717" s="1">
        <v>2000</v>
      </c>
      <c r="AP1717" s="2">
        <v>46233.5354166667</v>
      </c>
      <c r="AQ1717" s="1" t="s">
        <v>8106</v>
      </c>
      <c r="AR1717" s="3">
        <v>46227</v>
      </c>
      <c r="AS1717" s="1">
        <v>18599101779</v>
      </c>
      <c r="AT1717" s="1" t="s">
        <v>8056</v>
      </c>
      <c r="AU1717" s="2">
        <v>46233</v>
      </c>
      <c r="AV1717" s="1" t="s">
        <v>17736</v>
      </c>
      <c r="AW1717" s="1" t="s">
        <v>8068</v>
      </c>
      <c r="AY1717" s="1" t="s">
        <v>17737</v>
      </c>
      <c r="AZ1717" s="1" t="s">
        <v>8460</v>
      </c>
      <c r="BA1717" s="1" t="s">
        <v>17738</v>
      </c>
      <c r="BB1717" s="1" t="s">
        <v>17739</v>
      </c>
      <c r="BC1717" s="1" t="s">
        <v>478</v>
      </c>
      <c r="BD1717" s="1" t="s">
        <v>237</v>
      </c>
      <c r="BE1717" s="1" t="s">
        <v>17740</v>
      </c>
      <c r="BF1717" s="1" t="s">
        <v>3903</v>
      </c>
      <c r="BG1717" s="2">
        <v>46233</v>
      </c>
      <c r="BH1717" s="2">
        <v>46233.4127314815</v>
      </c>
      <c r="BL1717" s="1" t="s">
        <v>8464</v>
      </c>
      <c r="BM1717" s="1" t="s">
        <v>8495</v>
      </c>
      <c r="BN1717" s="1" t="s">
        <v>601</v>
      </c>
      <c r="BO1717" s="1" t="s">
        <v>17741</v>
      </c>
      <c r="BP1717" s="1" t="s">
        <v>8067</v>
      </c>
      <c r="BQ1717" s="1" t="s">
        <v>6540</v>
      </c>
      <c r="BT1717" s="2">
        <v>46233.5323148148</v>
      </c>
      <c r="BU1717" s="2">
        <v>46233.5356365741</v>
      </c>
      <c r="BV1717" s="1" t="s">
        <v>818</v>
      </c>
      <c r="BW1717" s="3">
        <v>48059</v>
      </c>
      <c r="BX1717" s="1" t="s">
        <v>9453</v>
      </c>
      <c r="BY1717" s="1" t="s">
        <v>818</v>
      </c>
      <c r="BZ1717" s="1" t="s">
        <v>8050</v>
      </c>
      <c r="CB1717" s="1" t="s">
        <v>147</v>
      </c>
      <c r="CC1717" s="1">
        <v>0</v>
      </c>
      <c r="CE1717" s="1">
        <v>0</v>
      </c>
      <c r="CG1717" s="1">
        <v>0</v>
      </c>
      <c r="CL1717" s="1" t="s">
        <v>8068</v>
      </c>
    </row>
    <row r="1718" s="1" customFormat="1" spans="1:90">
      <c r="A1718" s="1" t="s">
        <v>8132</v>
      </c>
      <c r="F1718" s="1">
        <v>0</v>
      </c>
      <c r="K1718" s="1">
        <v>101110</v>
      </c>
      <c r="L1718" s="1" t="s">
        <v>28</v>
      </c>
      <c r="O1718" s="2">
        <v>46233.4768634259</v>
      </c>
      <c r="P1718" s="2">
        <v>46233</v>
      </c>
      <c r="Q1718" s="1" t="s">
        <v>8050</v>
      </c>
      <c r="R1718" s="1" t="s">
        <v>8051</v>
      </c>
      <c r="S1718" s="1" t="s">
        <v>8096</v>
      </c>
      <c r="T1718" s="1" t="s">
        <v>8052</v>
      </c>
      <c r="U1718" s="1" t="s">
        <v>8053</v>
      </c>
      <c r="V1718" s="1" t="s">
        <v>28</v>
      </c>
      <c r="AB1718" s="1" t="s">
        <v>8054</v>
      </c>
      <c r="AD1718" s="1" t="s">
        <v>596</v>
      </c>
      <c r="AE1718" s="1" t="s">
        <v>862</v>
      </c>
      <c r="AF1718" s="1" t="s">
        <v>8068</v>
      </c>
      <c r="AG1718" s="3">
        <v>46233</v>
      </c>
      <c r="AH1718" s="1"/>
      <c r="AI1718" s="1" t="s">
        <v>8055</v>
      </c>
      <c r="AJ1718" s="1">
        <v>152</v>
      </c>
      <c r="AK1718" s="1">
        <v>2000</v>
      </c>
      <c r="AP1718" s="2">
        <v>46233.5358333333</v>
      </c>
      <c r="AQ1718" s="1" t="s">
        <v>8072</v>
      </c>
      <c r="AR1718" s="3">
        <v>46228</v>
      </c>
      <c r="AS1718" s="1">
        <v>15001647950</v>
      </c>
      <c r="AT1718" s="1" t="s">
        <v>8056</v>
      </c>
      <c r="AU1718" s="2">
        <v>46233</v>
      </c>
      <c r="AV1718" s="1" t="s">
        <v>17742</v>
      </c>
      <c r="AW1718" s="1" t="s">
        <v>8068</v>
      </c>
      <c r="AY1718" s="1" t="s">
        <v>17743</v>
      </c>
      <c r="AZ1718" s="1" t="s">
        <v>8659</v>
      </c>
      <c r="BA1718" s="1" t="s">
        <v>17744</v>
      </c>
      <c r="BB1718" s="1" t="s">
        <v>17745</v>
      </c>
      <c r="BC1718" s="1" t="s">
        <v>478</v>
      </c>
      <c r="BD1718" s="1" t="s">
        <v>216</v>
      </c>
      <c r="BE1718" s="1" t="s">
        <v>17746</v>
      </c>
      <c r="BF1718" s="1" t="s">
        <v>3903</v>
      </c>
      <c r="BG1718" s="2">
        <v>46233.4862268519</v>
      </c>
      <c r="BH1718" s="2">
        <v>46233.4769791667</v>
      </c>
      <c r="BK1718" s="1" t="s">
        <v>9566</v>
      </c>
      <c r="BL1718" s="1" t="s">
        <v>8464</v>
      </c>
      <c r="BM1718" s="1" t="s">
        <v>9988</v>
      </c>
      <c r="BN1718" s="1" t="s">
        <v>601</v>
      </c>
      <c r="BO1718" s="1" t="s">
        <v>17747</v>
      </c>
      <c r="BP1718" s="1" t="s">
        <v>8067</v>
      </c>
      <c r="BQ1718" s="1" t="s">
        <v>6540</v>
      </c>
      <c r="BT1718" s="2">
        <v>46233.4828356481</v>
      </c>
      <c r="BU1718" s="2">
        <v>46233.5358912037</v>
      </c>
      <c r="BV1718" s="1" t="s">
        <v>818</v>
      </c>
      <c r="BW1718" s="3">
        <v>48059</v>
      </c>
      <c r="BX1718" s="1" t="s">
        <v>8140</v>
      </c>
      <c r="BY1718" s="1" t="s">
        <v>818</v>
      </c>
      <c r="BZ1718" s="1" t="s">
        <v>8050</v>
      </c>
      <c r="CB1718" s="1" t="s">
        <v>144</v>
      </c>
      <c r="CC1718" s="1">
        <v>0</v>
      </c>
      <c r="CD1718" s="1"/>
      <c r="CE1718" s="1">
        <v>0</v>
      </c>
      <c r="CG1718" s="1">
        <v>0</v>
      </c>
      <c r="CH1718" s="1"/>
      <c r="CI1718" s="1"/>
      <c r="CL1718" s="1" t="s">
        <v>8068</v>
      </c>
    </row>
    <row r="1719" s="1" customFormat="1" spans="1:90">
      <c r="A1719" s="1" t="s">
        <v>17748</v>
      </c>
      <c r="F1719" s="1">
        <v>0</v>
      </c>
      <c r="K1719" s="1">
        <v>101110</v>
      </c>
      <c r="L1719" s="1" t="s">
        <v>28</v>
      </c>
      <c r="O1719" s="2">
        <v>46232.6740509259</v>
      </c>
      <c r="P1719" s="2">
        <v>46233</v>
      </c>
      <c r="Q1719" s="1" t="s">
        <v>8050</v>
      </c>
      <c r="R1719" s="1" t="s">
        <v>8051</v>
      </c>
      <c r="T1719" s="1" t="s">
        <v>8052</v>
      </c>
      <c r="U1719" s="1" t="s">
        <v>8053</v>
      </c>
      <c r="V1719" s="1" t="s">
        <v>28</v>
      </c>
      <c r="AB1719" s="1" t="s">
        <v>8054</v>
      </c>
      <c r="AD1719" s="1" t="s">
        <v>607</v>
      </c>
      <c r="AE1719" s="1" t="s">
        <v>822</v>
      </c>
      <c r="AF1719" s="1" t="s">
        <v>8068</v>
      </c>
      <c r="AG1719" s="3">
        <v>46233</v>
      </c>
      <c r="AH1719" s="1" t="s">
        <v>606</v>
      </c>
      <c r="AI1719" s="1" t="s">
        <v>8071</v>
      </c>
      <c r="AJ1719" s="1">
        <v>510</v>
      </c>
      <c r="AN1719" s="1">
        <v>6</v>
      </c>
      <c r="AP1719" s="2">
        <v>46233.5358564815</v>
      </c>
      <c r="AQ1719" s="1" t="s">
        <v>8274</v>
      </c>
      <c r="AR1719" s="3">
        <v>46205</v>
      </c>
      <c r="AS1719" s="1">
        <v>13999542728</v>
      </c>
      <c r="AT1719" s="1" t="s">
        <v>8056</v>
      </c>
      <c r="AU1719" s="2">
        <v>46233</v>
      </c>
      <c r="AV1719" s="1" t="s">
        <v>17749</v>
      </c>
      <c r="AW1719" s="1" t="s">
        <v>8068</v>
      </c>
      <c r="AY1719" s="1" t="s">
        <v>17727</v>
      </c>
      <c r="AZ1719" s="1" t="s">
        <v>8703</v>
      </c>
      <c r="BA1719" s="1" t="s">
        <v>17728</v>
      </c>
      <c r="BB1719" s="1" t="s">
        <v>6430</v>
      </c>
      <c r="BC1719" s="1" t="s">
        <v>478</v>
      </c>
      <c r="BD1719" s="1" t="s">
        <v>174</v>
      </c>
      <c r="BE1719" s="1" t="s">
        <v>17729</v>
      </c>
      <c r="BF1719" s="1" t="s">
        <v>3878</v>
      </c>
      <c r="BG1719" s="2">
        <v>46233.5</v>
      </c>
      <c r="BH1719" s="2">
        <v>46232.7854976852</v>
      </c>
      <c r="BJ1719" s="1" t="s">
        <v>17750</v>
      </c>
      <c r="BL1719" s="1" t="s">
        <v>8464</v>
      </c>
      <c r="BM1719" s="1" t="s">
        <v>8707</v>
      </c>
      <c r="BN1719" s="1" t="s">
        <v>601</v>
      </c>
      <c r="BO1719" s="1" t="s">
        <v>7143</v>
      </c>
      <c r="BP1719" s="1" t="s">
        <v>8082</v>
      </c>
      <c r="BQ1719" s="1" t="s">
        <v>6540</v>
      </c>
      <c r="BT1719" s="2">
        <v>46233.4883680556</v>
      </c>
      <c r="BU1719" s="2">
        <v>46233.5359606482</v>
      </c>
      <c r="BV1719" s="1" t="s">
        <v>742</v>
      </c>
      <c r="BW1719" s="3">
        <v>48059</v>
      </c>
      <c r="BX1719" s="1" t="s">
        <v>9682</v>
      </c>
      <c r="BY1719" s="1" t="s">
        <v>744</v>
      </c>
      <c r="BZ1719" s="1" t="s">
        <v>8050</v>
      </c>
      <c r="CB1719" s="1" t="s">
        <v>132</v>
      </c>
      <c r="CC1719" s="1">
        <v>205</v>
      </c>
      <c r="CD1719" s="1" t="s">
        <v>11981</v>
      </c>
      <c r="CE1719" s="1">
        <v>205</v>
      </c>
      <c r="CF1719" s="1"/>
      <c r="CG1719" s="1">
        <v>70</v>
      </c>
      <c r="CH1719" s="1" t="s">
        <v>622</v>
      </c>
      <c r="CI1719" s="2">
        <v>46235.4334606481</v>
      </c>
      <c r="CJ1719" s="1"/>
      <c r="CK1719" s="1"/>
      <c r="CL1719" s="1" t="s">
        <v>8068</v>
      </c>
    </row>
    <row r="1720" s="1" customFormat="1" spans="1:90">
      <c r="A1720" s="1" t="s">
        <v>12236</v>
      </c>
      <c r="F1720" s="1">
        <v>0</v>
      </c>
      <c r="K1720" s="1">
        <v>101110</v>
      </c>
      <c r="L1720" s="1" t="s">
        <v>28</v>
      </c>
      <c r="O1720" s="2">
        <v>46233.4768634259</v>
      </c>
      <c r="P1720" s="2">
        <v>46233</v>
      </c>
      <c r="Q1720" s="1" t="s">
        <v>8050</v>
      </c>
      <c r="R1720" s="1" t="s">
        <v>8051</v>
      </c>
      <c r="T1720" s="1" t="s">
        <v>8052</v>
      </c>
      <c r="U1720" s="1" t="s">
        <v>8053</v>
      </c>
      <c r="V1720" s="1" t="s">
        <v>28</v>
      </c>
      <c r="AB1720" s="1" t="s">
        <v>8054</v>
      </c>
      <c r="AD1720" s="1" t="s">
        <v>596</v>
      </c>
      <c r="AE1720" s="1" t="s">
        <v>862</v>
      </c>
      <c r="AF1720" s="1" t="s">
        <v>8068</v>
      </c>
      <c r="AG1720" s="3">
        <v>46233</v>
      </c>
      <c r="AH1720" s="1"/>
      <c r="AI1720" s="1" t="s">
        <v>8055</v>
      </c>
      <c r="AJ1720" s="1">
        <v>152</v>
      </c>
      <c r="AM1720" s="1" t="s">
        <v>8050</v>
      </c>
      <c r="AO1720" s="1">
        <v>3.1</v>
      </c>
      <c r="AP1720" s="2">
        <v>46233.5359606482</v>
      </c>
      <c r="AQ1720" s="1" t="s">
        <v>8072</v>
      </c>
      <c r="AR1720" s="3">
        <v>46228</v>
      </c>
      <c r="AS1720" s="1">
        <v>15001647950</v>
      </c>
      <c r="AT1720" s="1" t="s">
        <v>8056</v>
      </c>
      <c r="AU1720" s="2">
        <v>46233</v>
      </c>
      <c r="AV1720" s="1" t="s">
        <v>17751</v>
      </c>
      <c r="AW1720" s="1" t="s">
        <v>8068</v>
      </c>
      <c r="AY1720" s="1" t="s">
        <v>17743</v>
      </c>
      <c r="AZ1720" s="1" t="s">
        <v>8659</v>
      </c>
      <c r="BA1720" s="1" t="s">
        <v>17744</v>
      </c>
      <c r="BB1720" s="1" t="s">
        <v>1557</v>
      </c>
      <c r="BC1720" s="1" t="s">
        <v>478</v>
      </c>
      <c r="BD1720" s="1" t="s">
        <v>216</v>
      </c>
      <c r="BE1720" s="1" t="s">
        <v>17746</v>
      </c>
      <c r="BF1720" s="1" t="s">
        <v>3878</v>
      </c>
      <c r="BG1720" s="2">
        <v>46233.4862268519</v>
      </c>
      <c r="BH1720" s="2">
        <v>46233.4769675926</v>
      </c>
      <c r="BK1720" s="1" t="s">
        <v>9566</v>
      </c>
      <c r="BL1720" s="1" t="s">
        <v>8464</v>
      </c>
      <c r="BM1720" s="1" t="s">
        <v>9988</v>
      </c>
      <c r="BN1720" s="1" t="s">
        <v>601</v>
      </c>
      <c r="BO1720" s="1" t="s">
        <v>17747</v>
      </c>
      <c r="BP1720" s="1" t="s">
        <v>8067</v>
      </c>
      <c r="BQ1720" s="1" t="s">
        <v>6540</v>
      </c>
      <c r="BT1720" s="2">
        <v>46233.4828356481</v>
      </c>
      <c r="BU1720" s="2">
        <v>46233.5360416667</v>
      </c>
      <c r="BV1720" s="1" t="s">
        <v>591</v>
      </c>
      <c r="BW1720" s="3">
        <v>48059</v>
      </c>
      <c r="BX1720" s="1" t="s">
        <v>12243</v>
      </c>
      <c r="BY1720" s="1" t="s">
        <v>628</v>
      </c>
      <c r="BZ1720" s="1" t="s">
        <v>8050</v>
      </c>
      <c r="CB1720" s="1" t="s">
        <v>144</v>
      </c>
      <c r="CC1720" s="1">
        <v>0</v>
      </c>
      <c r="CE1720" s="1">
        <v>0</v>
      </c>
      <c r="CF1720" s="1"/>
      <c r="CG1720" s="1">
        <v>0</v>
      </c>
      <c r="CL1720" s="1" t="s">
        <v>8068</v>
      </c>
    </row>
    <row r="1721" s="1" customFormat="1" spans="1:90">
      <c r="A1721" s="1" t="s">
        <v>10669</v>
      </c>
      <c r="F1721" s="1">
        <v>0</v>
      </c>
      <c r="K1721" s="1">
        <v>101110</v>
      </c>
      <c r="L1721" s="1" t="s">
        <v>28</v>
      </c>
      <c r="O1721" s="2">
        <v>46232.611875</v>
      </c>
      <c r="P1721" s="2">
        <v>46233</v>
      </c>
      <c r="Q1721" s="1" t="s">
        <v>8050</v>
      </c>
      <c r="R1721" s="1" t="s">
        <v>8051</v>
      </c>
      <c r="S1721" s="1" t="s">
        <v>8096</v>
      </c>
      <c r="T1721" s="1" t="s">
        <v>8052</v>
      </c>
      <c r="U1721" s="1" t="s">
        <v>8053</v>
      </c>
      <c r="V1721" s="1" t="s">
        <v>28</v>
      </c>
      <c r="AB1721" s="1" t="s">
        <v>8054</v>
      </c>
      <c r="AD1721" s="1" t="s">
        <v>607</v>
      </c>
      <c r="AE1721" s="1" t="s">
        <v>930</v>
      </c>
      <c r="AF1721" s="1" t="s">
        <v>8068</v>
      </c>
      <c r="AG1721" s="3">
        <v>46233</v>
      </c>
      <c r="AH1721" s="1" t="s">
        <v>606</v>
      </c>
      <c r="AI1721" s="1" t="s">
        <v>8071</v>
      </c>
      <c r="AJ1721" s="1">
        <v>59</v>
      </c>
      <c r="AP1721" s="2">
        <v>46233.536087963</v>
      </c>
      <c r="AQ1721" s="1" t="s">
        <v>8274</v>
      </c>
      <c r="AR1721" s="3">
        <v>46203</v>
      </c>
      <c r="AS1721" s="1">
        <v>18309917216</v>
      </c>
      <c r="AT1721" s="1" t="s">
        <v>8123</v>
      </c>
      <c r="AU1721" s="2">
        <v>46233</v>
      </c>
      <c r="AV1721" s="1" t="s">
        <v>17752</v>
      </c>
      <c r="AW1721" s="1" t="s">
        <v>8068</v>
      </c>
      <c r="AY1721" s="1" t="s">
        <v>17753</v>
      </c>
      <c r="AZ1721" s="1" t="s">
        <v>8460</v>
      </c>
      <c r="BA1721" s="1" t="s">
        <v>17754</v>
      </c>
      <c r="BB1721" s="1" t="s">
        <v>7145</v>
      </c>
      <c r="BC1721" s="1" t="s">
        <v>478</v>
      </c>
      <c r="BD1721" s="1" t="s">
        <v>167</v>
      </c>
      <c r="BE1721" s="1" t="s">
        <v>17755</v>
      </c>
      <c r="BF1721" s="1" t="s">
        <v>3903</v>
      </c>
      <c r="BG1721" s="2">
        <v>46233.5</v>
      </c>
      <c r="BH1721" s="2">
        <v>46232.612962963</v>
      </c>
      <c r="BL1721" s="1" t="s">
        <v>8464</v>
      </c>
      <c r="BM1721" s="1" t="s">
        <v>9081</v>
      </c>
      <c r="BN1721" s="1" t="s">
        <v>601</v>
      </c>
      <c r="BO1721" s="1" t="s">
        <v>7144</v>
      </c>
      <c r="BP1721" s="1" t="s">
        <v>8082</v>
      </c>
      <c r="BQ1721" s="1" t="s">
        <v>6540</v>
      </c>
      <c r="BT1721" s="2">
        <v>46233.483275463</v>
      </c>
      <c r="BU1721" s="2">
        <v>46233.5361805556</v>
      </c>
      <c r="BV1721" s="1" t="s">
        <v>818</v>
      </c>
      <c r="BW1721" s="3">
        <v>48059</v>
      </c>
      <c r="BX1721" s="1" t="s">
        <v>8441</v>
      </c>
      <c r="BY1721" s="1" t="s">
        <v>818</v>
      </c>
      <c r="BZ1721" s="1" t="s">
        <v>8050</v>
      </c>
      <c r="CB1721" s="1" t="s">
        <v>129</v>
      </c>
      <c r="CC1721" s="1">
        <v>162</v>
      </c>
      <c r="CD1721" s="1" t="s">
        <v>17756</v>
      </c>
      <c r="CE1721" s="1">
        <v>162</v>
      </c>
      <c r="CG1721" s="1">
        <v>0</v>
      </c>
      <c r="CH1721" s="1" t="s">
        <v>622</v>
      </c>
      <c r="CI1721" s="2">
        <v>46233.9821180556</v>
      </c>
      <c r="CL1721" s="1" t="s">
        <v>8068</v>
      </c>
    </row>
    <row r="1722" s="1" customFormat="1" spans="1:90">
      <c r="F1722" s="1">
        <v>0</v>
      </c>
      <c r="K1722" s="1">
        <v>101042</v>
      </c>
      <c r="L1722" s="1" t="s">
        <v>25</v>
      </c>
      <c r="O1722" s="2">
        <v>46229.70875</v>
      </c>
      <c r="P1722" s="2">
        <v>46230</v>
      </c>
      <c r="Q1722" s="1" t="s">
        <v>8050</v>
      </c>
      <c r="R1722" s="1" t="s">
        <v>8051</v>
      </c>
      <c r="T1722" s="1" t="s">
        <v>8052</v>
      </c>
      <c r="U1722" s="1" t="s">
        <v>8053</v>
      </c>
      <c r="V1722" s="1" t="s">
        <v>25</v>
      </c>
      <c r="AB1722" s="1" t="s">
        <v>8054</v>
      </c>
      <c r="AD1722" s="1" t="s">
        <v>596</v>
      </c>
      <c r="AE1722" s="1" t="s">
        <v>689</v>
      </c>
      <c r="AF1722" s="1" t="s">
        <v>8068</v>
      </c>
      <c r="AG1722" s="1"/>
      <c r="AI1722" s="1" t="s">
        <v>8055</v>
      </c>
      <c r="AJ1722" s="1">
        <v>887</v>
      </c>
      <c r="AM1722" s="1" t="s">
        <v>8068</v>
      </c>
      <c r="AP1722" s="2">
        <v>46233.5362384259</v>
      </c>
      <c r="AQ1722" s="1"/>
      <c r="AR1722" s="1"/>
      <c r="AS1722" s="1">
        <v>18139888818</v>
      </c>
      <c r="AT1722" s="1" t="s">
        <v>8073</v>
      </c>
      <c r="AU1722" s="2">
        <v>46230</v>
      </c>
      <c r="AV1722" s="1" t="s">
        <v>17757</v>
      </c>
      <c r="AW1722" s="1" t="s">
        <v>8050</v>
      </c>
      <c r="AY1722" s="1" t="s">
        <v>16778</v>
      </c>
      <c r="AZ1722" s="1" t="s">
        <v>9970</v>
      </c>
      <c r="BA1722" s="1" t="s">
        <v>17758</v>
      </c>
      <c r="BB1722" s="1" t="s">
        <v>17759</v>
      </c>
      <c r="BC1722" s="1" t="s">
        <v>463</v>
      </c>
      <c r="BD1722" s="1" t="s">
        <v>341</v>
      </c>
      <c r="BE1722" s="1" t="s">
        <v>17760</v>
      </c>
      <c r="BF1722" s="1" t="s">
        <v>3972</v>
      </c>
      <c r="BG1722" s="2">
        <v>46233.9634606481</v>
      </c>
      <c r="BH1722" s="2">
        <v>46229.7088425926</v>
      </c>
      <c r="BJ1722" s="1" t="s">
        <v>8215</v>
      </c>
      <c r="BK1722" s="1"/>
      <c r="BL1722" s="1" t="s">
        <v>8159</v>
      </c>
      <c r="BM1722" s="1" t="s">
        <v>9974</v>
      </c>
      <c r="BN1722" s="1" t="s">
        <v>601</v>
      </c>
      <c r="BO1722" s="1" t="s">
        <v>17761</v>
      </c>
      <c r="BP1722" s="1" t="s">
        <v>8082</v>
      </c>
      <c r="BQ1722" s="1" t="s">
        <v>6540</v>
      </c>
      <c r="BT1722" s="2">
        <v>46233.5224652778</v>
      </c>
      <c r="BU1722" s="2">
        <v>46233.5363541667</v>
      </c>
      <c r="BV1722" s="1" t="s">
        <v>591</v>
      </c>
      <c r="BW1722" s="1"/>
      <c r="BX1722" s="1" t="s">
        <v>16785</v>
      </c>
      <c r="BY1722" s="1" t="s">
        <v>597</v>
      </c>
      <c r="BZ1722" s="1" t="s">
        <v>8050</v>
      </c>
      <c r="CB1722" s="1" t="s">
        <v>91</v>
      </c>
      <c r="CC1722" s="1">
        <v>0</v>
      </c>
      <c r="CE1722" s="1">
        <v>0</v>
      </c>
      <c r="CG1722" s="1">
        <v>0</v>
      </c>
      <c r="CL1722" s="1" t="s">
        <v>8068</v>
      </c>
    </row>
    <row r="1723" s="1" customFormat="1" spans="1:90">
      <c r="F1723" s="1">
        <v>0</v>
      </c>
      <c r="K1723" s="1">
        <v>101110</v>
      </c>
      <c r="L1723" s="1" t="s">
        <v>28</v>
      </c>
      <c r="N1723" s="1">
        <v>232</v>
      </c>
      <c r="O1723" s="2">
        <v>46232.611875</v>
      </c>
      <c r="P1723" s="2">
        <v>46233</v>
      </c>
      <c r="Q1723" s="1" t="s">
        <v>8050</v>
      </c>
      <c r="R1723" s="1" t="s">
        <v>8051</v>
      </c>
      <c r="S1723" s="1" t="s">
        <v>8096</v>
      </c>
      <c r="T1723" s="1" t="s">
        <v>8052</v>
      </c>
      <c r="U1723" s="1" t="s">
        <v>8053</v>
      </c>
      <c r="V1723" s="1" t="s">
        <v>28</v>
      </c>
      <c r="AB1723" s="1" t="s">
        <v>8054</v>
      </c>
      <c r="AD1723" s="1" t="s">
        <v>607</v>
      </c>
      <c r="AE1723" s="1" t="s">
        <v>930</v>
      </c>
      <c r="AF1723" s="1" t="s">
        <v>8068</v>
      </c>
      <c r="AG1723" s="3">
        <v>46233</v>
      </c>
      <c r="AH1723" s="1" t="s">
        <v>606</v>
      </c>
      <c r="AI1723" s="1" t="s">
        <v>8071</v>
      </c>
      <c r="AJ1723" s="1">
        <v>59</v>
      </c>
      <c r="AK1723" s="1"/>
      <c r="AP1723" s="2">
        <v>46233.5364699074</v>
      </c>
      <c r="AQ1723" s="1" t="s">
        <v>8072</v>
      </c>
      <c r="AR1723" s="3">
        <v>46203</v>
      </c>
      <c r="AS1723" s="1">
        <v>18309917216</v>
      </c>
      <c r="AT1723" s="1" t="s">
        <v>8123</v>
      </c>
      <c r="AU1723" s="2">
        <v>46233</v>
      </c>
      <c r="AV1723" s="1" t="s">
        <v>17762</v>
      </c>
      <c r="AW1723" s="1" t="s">
        <v>8068</v>
      </c>
      <c r="AY1723" s="1" t="s">
        <v>17753</v>
      </c>
      <c r="AZ1723" s="1" t="s">
        <v>8460</v>
      </c>
      <c r="BA1723" s="1" t="s">
        <v>17754</v>
      </c>
      <c r="BB1723" s="1" t="s">
        <v>6172</v>
      </c>
      <c r="BC1723" s="1" t="s">
        <v>478</v>
      </c>
      <c r="BD1723" s="1" t="s">
        <v>167</v>
      </c>
      <c r="BE1723" s="1" t="s">
        <v>17755</v>
      </c>
      <c r="BF1723" s="1" t="s">
        <v>3878</v>
      </c>
      <c r="BG1723" s="2">
        <v>46233.5</v>
      </c>
      <c r="BH1723" s="2">
        <v>46232.6129513889</v>
      </c>
      <c r="BL1723" s="1" t="s">
        <v>8464</v>
      </c>
      <c r="BM1723" s="1" t="s">
        <v>9081</v>
      </c>
      <c r="BN1723" s="1" t="s">
        <v>601</v>
      </c>
      <c r="BO1723" s="1" t="s">
        <v>7144</v>
      </c>
      <c r="BP1723" s="1" t="s">
        <v>8082</v>
      </c>
      <c r="BQ1723" s="1" t="s">
        <v>6540</v>
      </c>
      <c r="BT1723" s="2">
        <v>46233.483275463</v>
      </c>
      <c r="BU1723" s="2">
        <v>46233.5365625</v>
      </c>
      <c r="BV1723" s="1" t="s">
        <v>602</v>
      </c>
      <c r="BW1723" s="3">
        <v>48059</v>
      </c>
      <c r="BX1723" s="1" t="s">
        <v>9438</v>
      </c>
      <c r="BY1723" s="1" t="s">
        <v>602</v>
      </c>
      <c r="BZ1723" s="1" t="s">
        <v>8050</v>
      </c>
      <c r="CB1723" s="1" t="s">
        <v>129</v>
      </c>
      <c r="CC1723" s="1">
        <v>70</v>
      </c>
      <c r="CD1723" s="1" t="s">
        <v>17756</v>
      </c>
      <c r="CE1723" s="1">
        <v>70</v>
      </c>
      <c r="CF1723" s="1" t="s">
        <v>17471</v>
      </c>
      <c r="CG1723" s="1">
        <v>7</v>
      </c>
      <c r="CH1723" s="1" t="s">
        <v>622</v>
      </c>
      <c r="CI1723" s="2">
        <v>46233.9821180556</v>
      </c>
      <c r="CJ1723" s="1" t="s">
        <v>622</v>
      </c>
      <c r="CK1723" s="2">
        <v>46234.0323263889</v>
      </c>
      <c r="CL1723" s="1" t="s">
        <v>8068</v>
      </c>
    </row>
    <row r="1724" s="1" customFormat="1" spans="1:90">
      <c r="C1724" s="1">
        <v>1</v>
      </c>
      <c r="F1724" s="1">
        <v>0</v>
      </c>
      <c r="K1724" s="1">
        <v>101073</v>
      </c>
      <c r="L1724" s="1" t="s">
        <v>26</v>
      </c>
      <c r="O1724" s="2">
        <v>46233.5138310185</v>
      </c>
      <c r="P1724" s="2">
        <v>46233</v>
      </c>
      <c r="Q1724" s="1"/>
      <c r="R1724" s="1" t="s">
        <v>8051</v>
      </c>
      <c r="S1724" s="1"/>
      <c r="T1724" s="1" t="s">
        <v>8052</v>
      </c>
      <c r="U1724" s="1" t="s">
        <v>8053</v>
      </c>
      <c r="V1724" s="1" t="s">
        <v>26</v>
      </c>
      <c r="AB1724" s="1" t="s">
        <v>8054</v>
      </c>
      <c r="AD1724" s="1" t="s">
        <v>596</v>
      </c>
      <c r="AE1724" s="1" t="s">
        <v>1957</v>
      </c>
      <c r="AF1724" s="1" t="s">
        <v>8068</v>
      </c>
      <c r="AG1724" s="3">
        <v>46233</v>
      </c>
      <c r="AI1724" s="1" t="s">
        <v>8071</v>
      </c>
      <c r="AJ1724" s="1">
        <v>309</v>
      </c>
      <c r="AK1724" s="1"/>
      <c r="AM1724" s="1" t="s">
        <v>8068</v>
      </c>
      <c r="AO1724" s="1">
        <v>3.4</v>
      </c>
      <c r="AP1724" s="2">
        <v>46233.5388888889</v>
      </c>
      <c r="AQ1724" s="1" t="s">
        <v>8072</v>
      </c>
      <c r="AR1724" s="3">
        <v>46232</v>
      </c>
      <c r="AS1724" s="1">
        <v>18095570597</v>
      </c>
      <c r="AT1724" s="1" t="s">
        <v>8073</v>
      </c>
      <c r="AU1724" s="2">
        <v>46233</v>
      </c>
      <c r="AV1724" s="1" t="s">
        <v>17763</v>
      </c>
      <c r="AW1724" s="1" t="s">
        <v>8068</v>
      </c>
      <c r="AY1724" s="1" t="s">
        <v>17764</v>
      </c>
      <c r="AZ1724" s="1" t="s">
        <v>8403</v>
      </c>
      <c r="BA1724" s="1" t="s">
        <v>17765</v>
      </c>
      <c r="BB1724" s="1" t="s">
        <v>17766</v>
      </c>
      <c r="BC1724" s="1" t="s">
        <v>496</v>
      </c>
      <c r="BD1724" s="1" t="s">
        <v>280</v>
      </c>
      <c r="BE1724" s="1" t="s">
        <v>17767</v>
      </c>
      <c r="BF1724" s="1" t="s">
        <v>3878</v>
      </c>
      <c r="BG1724" s="2">
        <v>46233.541712963</v>
      </c>
      <c r="BH1724" s="2">
        <v>46233.5140046296</v>
      </c>
      <c r="BJ1724" s="1" t="s">
        <v>9554</v>
      </c>
      <c r="BL1724" s="1" t="s">
        <v>8115</v>
      </c>
      <c r="BM1724" s="1" t="s">
        <v>9546</v>
      </c>
      <c r="BN1724" s="1" t="s">
        <v>601</v>
      </c>
      <c r="BO1724" s="1" t="s">
        <v>17768</v>
      </c>
      <c r="BP1724" s="1" t="s">
        <v>8082</v>
      </c>
      <c r="BQ1724" s="1" t="s">
        <v>6540</v>
      </c>
      <c r="BT1724" s="2">
        <v>46233.5336805556</v>
      </c>
      <c r="BU1724" s="2">
        <v>46233.5390162037</v>
      </c>
      <c r="BV1724" s="1" t="s">
        <v>591</v>
      </c>
      <c r="BW1724" s="3">
        <v>48059</v>
      </c>
      <c r="BX1724" s="1" t="s">
        <v>8272</v>
      </c>
      <c r="BY1724" s="1" t="s">
        <v>726</v>
      </c>
      <c r="BZ1724" s="1" t="s">
        <v>8050</v>
      </c>
      <c r="CB1724" s="1" t="s">
        <v>105</v>
      </c>
      <c r="CC1724" s="1">
        <v>0</v>
      </c>
      <c r="CE1724" s="1">
        <v>0</v>
      </c>
      <c r="CG1724" s="1">
        <v>0</v>
      </c>
      <c r="CL1724" s="1" t="s">
        <v>8068</v>
      </c>
    </row>
    <row r="1725" s="1" customFormat="1" spans="1:90">
      <c r="F1725" s="1">
        <v>0</v>
      </c>
      <c r="K1725" s="1">
        <v>101311</v>
      </c>
      <c r="L1725" s="1" t="s">
        <v>23</v>
      </c>
      <c r="O1725" s="2">
        <v>46233.505150463</v>
      </c>
      <c r="P1725" s="2">
        <v>46233</v>
      </c>
      <c r="R1725" s="1" t="s">
        <v>8051</v>
      </c>
      <c r="T1725" s="1" t="s">
        <v>8144</v>
      </c>
      <c r="U1725" s="1" t="s">
        <v>8053</v>
      </c>
      <c r="V1725" s="1" t="s">
        <v>23</v>
      </c>
      <c r="AB1725" s="1" t="s">
        <v>8054</v>
      </c>
      <c r="AD1725" s="1" t="s">
        <v>607</v>
      </c>
      <c r="AE1725" s="1" t="s">
        <v>629</v>
      </c>
      <c r="AF1725" s="1" t="s">
        <v>8068</v>
      </c>
      <c r="AG1725" s="3">
        <v>46233</v>
      </c>
      <c r="AH1725" s="1" t="s">
        <v>606</v>
      </c>
      <c r="AI1725" s="1" t="s">
        <v>8055</v>
      </c>
      <c r="AJ1725" s="1">
        <v>70</v>
      </c>
      <c r="AN1725" s="1">
        <v>2</v>
      </c>
      <c r="AO1725" s="1"/>
      <c r="AP1725" s="2">
        <v>46233.5398263889</v>
      </c>
      <c r="AQ1725" s="1" t="s">
        <v>8072</v>
      </c>
      <c r="AR1725" s="3">
        <v>46232</v>
      </c>
      <c r="AS1725" s="1">
        <v>13304722469</v>
      </c>
      <c r="AT1725" s="1" t="s">
        <v>8073</v>
      </c>
      <c r="AU1725" s="2">
        <v>46233</v>
      </c>
      <c r="AV1725" s="1" t="s">
        <v>17769</v>
      </c>
      <c r="AW1725" s="1" t="s">
        <v>8068</v>
      </c>
      <c r="AY1725" s="1" t="s">
        <v>17770</v>
      </c>
      <c r="AZ1725" s="1" t="s">
        <v>8147</v>
      </c>
      <c r="BA1725" s="1" t="s">
        <v>17771</v>
      </c>
      <c r="BB1725" s="1" t="s">
        <v>7923</v>
      </c>
      <c r="BC1725" s="1" t="s">
        <v>448</v>
      </c>
      <c r="BD1725" s="1" t="s">
        <v>427</v>
      </c>
      <c r="BE1725" s="1" t="s">
        <v>17772</v>
      </c>
      <c r="BF1725" s="1" t="s">
        <v>3878</v>
      </c>
      <c r="BG1725" s="2">
        <v>46233.5054282407</v>
      </c>
      <c r="BH1725" s="2">
        <v>46233.5052083333</v>
      </c>
      <c r="BJ1725" s="1" t="s">
        <v>8256</v>
      </c>
      <c r="BL1725" s="1" t="s">
        <v>8064</v>
      </c>
      <c r="BM1725" s="1" t="s">
        <v>8780</v>
      </c>
      <c r="BN1725" s="1" t="s">
        <v>601</v>
      </c>
      <c r="BO1725" s="1" t="s">
        <v>7922</v>
      </c>
      <c r="BP1725" s="1" t="s">
        <v>8082</v>
      </c>
      <c r="BQ1725" s="1" t="s">
        <v>6540</v>
      </c>
      <c r="BT1725" s="2">
        <v>46233.5055092593</v>
      </c>
      <c r="BU1725" s="2">
        <v>46233.5400231481</v>
      </c>
      <c r="BV1725" s="1" t="s">
        <v>742</v>
      </c>
      <c r="BW1725" s="3">
        <v>48059</v>
      </c>
      <c r="BX1725" s="1" t="s">
        <v>11140</v>
      </c>
      <c r="BY1725" s="1" t="s">
        <v>744</v>
      </c>
      <c r="BZ1725" s="1" t="s">
        <v>8050</v>
      </c>
      <c r="CB1725" s="1" t="s">
        <v>55</v>
      </c>
      <c r="CC1725" s="1">
        <v>275</v>
      </c>
      <c r="CE1725" s="1">
        <v>275</v>
      </c>
      <c r="CF1725" s="1"/>
      <c r="CG1725" s="1">
        <v>0</v>
      </c>
      <c r="CL1725" s="1" t="s">
        <v>8068</v>
      </c>
    </row>
    <row r="1726" s="1" customFormat="1" spans="1:90">
      <c r="F1726" s="1">
        <v>0</v>
      </c>
      <c r="K1726" s="1">
        <v>101311</v>
      </c>
      <c r="L1726" s="1" t="s">
        <v>23</v>
      </c>
      <c r="O1726" s="2">
        <v>46233.505150463</v>
      </c>
      <c r="P1726" s="2">
        <v>46233</v>
      </c>
      <c r="Q1726" s="1"/>
      <c r="R1726" s="1" t="s">
        <v>8051</v>
      </c>
      <c r="S1726" s="1"/>
      <c r="T1726" s="1" t="s">
        <v>8144</v>
      </c>
      <c r="U1726" s="1" t="s">
        <v>8053</v>
      </c>
      <c r="V1726" s="1" t="s">
        <v>23</v>
      </c>
      <c r="AB1726" s="1" t="s">
        <v>8054</v>
      </c>
      <c r="AD1726" s="1" t="s">
        <v>607</v>
      </c>
      <c r="AE1726" s="1" t="s">
        <v>629</v>
      </c>
      <c r="AF1726" s="1" t="s">
        <v>8068</v>
      </c>
      <c r="AG1726" s="3">
        <v>46233</v>
      </c>
      <c r="AH1726" s="1" t="s">
        <v>606</v>
      </c>
      <c r="AI1726" s="1" t="s">
        <v>8055</v>
      </c>
      <c r="AJ1726" s="1">
        <v>70</v>
      </c>
      <c r="AM1726" s="1" t="s">
        <v>8068</v>
      </c>
      <c r="AO1726" s="1">
        <v>4.4</v>
      </c>
      <c r="AP1726" s="2">
        <v>46233.5408217593</v>
      </c>
      <c r="AQ1726" s="1" t="s">
        <v>8072</v>
      </c>
      <c r="AR1726" s="3">
        <v>46232</v>
      </c>
      <c r="AS1726" s="1">
        <v>13304722469</v>
      </c>
      <c r="AT1726" s="1" t="s">
        <v>8073</v>
      </c>
      <c r="AU1726" s="2">
        <v>46233</v>
      </c>
      <c r="AV1726" s="1" t="s">
        <v>17773</v>
      </c>
      <c r="AW1726" s="1" t="s">
        <v>8068</v>
      </c>
      <c r="AY1726" s="1" t="s">
        <v>17770</v>
      </c>
      <c r="AZ1726" s="1" t="s">
        <v>8147</v>
      </c>
      <c r="BA1726" s="1" t="s">
        <v>17771</v>
      </c>
      <c r="BB1726" s="1" t="s">
        <v>4525</v>
      </c>
      <c r="BC1726" s="1" t="s">
        <v>448</v>
      </c>
      <c r="BD1726" s="1" t="s">
        <v>427</v>
      </c>
      <c r="BE1726" s="1" t="s">
        <v>17772</v>
      </c>
      <c r="BF1726" s="1" t="s">
        <v>3878</v>
      </c>
      <c r="BG1726" s="2">
        <v>46233.5054282407</v>
      </c>
      <c r="BH1726" s="2">
        <v>46233.5051851852</v>
      </c>
      <c r="BJ1726" s="1" t="s">
        <v>8779</v>
      </c>
      <c r="BL1726" s="1" t="s">
        <v>8064</v>
      </c>
      <c r="BM1726" s="1" t="s">
        <v>8780</v>
      </c>
      <c r="BN1726" s="1" t="s">
        <v>601</v>
      </c>
      <c r="BO1726" s="1" t="s">
        <v>7922</v>
      </c>
      <c r="BP1726" s="1" t="s">
        <v>8082</v>
      </c>
      <c r="BQ1726" s="1" t="s">
        <v>6540</v>
      </c>
      <c r="BT1726" s="2">
        <v>46233.5055092593</v>
      </c>
      <c r="BU1726" s="2">
        <v>46233.5408796296</v>
      </c>
      <c r="BV1726" s="1" t="s">
        <v>591</v>
      </c>
      <c r="BW1726" s="3">
        <v>48059</v>
      </c>
      <c r="BX1726" s="1" t="s">
        <v>8490</v>
      </c>
      <c r="BY1726" s="1" t="s">
        <v>597</v>
      </c>
      <c r="BZ1726" s="1" t="s">
        <v>8050</v>
      </c>
      <c r="CB1726" s="1" t="s">
        <v>55</v>
      </c>
      <c r="CC1726" s="1">
        <v>50</v>
      </c>
      <c r="CE1726" s="1">
        <v>50</v>
      </c>
      <c r="CF1726" s="1" t="s">
        <v>15824</v>
      </c>
      <c r="CG1726" s="1">
        <v>35</v>
      </c>
      <c r="CJ1726" s="1" t="s">
        <v>847</v>
      </c>
      <c r="CK1726" s="2">
        <v>46235.6043981481</v>
      </c>
      <c r="CL1726" s="1" t="s">
        <v>8068</v>
      </c>
    </row>
    <row r="1727" s="1" customFormat="1" spans="1:90">
      <c r="A1727" s="1" t="s">
        <v>8228</v>
      </c>
      <c r="F1727" s="1">
        <v>0</v>
      </c>
      <c r="K1727" s="1">
        <v>101110</v>
      </c>
      <c r="L1727" s="1" t="s">
        <v>28</v>
      </c>
      <c r="M1727" s="1"/>
      <c r="O1727" s="2">
        <v>46232.936412037</v>
      </c>
      <c r="P1727" s="2">
        <v>46233.4583333333</v>
      </c>
      <c r="Q1727" s="1"/>
      <c r="R1727" s="1" t="s">
        <v>8051</v>
      </c>
      <c r="T1727" s="1" t="s">
        <v>8052</v>
      </c>
      <c r="U1727" s="1" t="s">
        <v>8053</v>
      </c>
      <c r="V1727" s="1" t="s">
        <v>28</v>
      </c>
      <c r="AB1727" s="1" t="s">
        <v>8054</v>
      </c>
      <c r="AD1727" s="1" t="s">
        <v>596</v>
      </c>
      <c r="AE1727" s="1" t="s">
        <v>805</v>
      </c>
      <c r="AF1727" s="1" t="s">
        <v>8068</v>
      </c>
      <c r="AG1727" s="3">
        <v>46233</v>
      </c>
      <c r="AH1727" s="1"/>
      <c r="AI1727" s="1" t="s">
        <v>8055</v>
      </c>
      <c r="AJ1727" s="1">
        <v>88</v>
      </c>
      <c r="AM1727" s="1" t="s">
        <v>8068</v>
      </c>
      <c r="AO1727" s="1">
        <v>2.4</v>
      </c>
      <c r="AP1727" s="2">
        <v>46233.5398842593</v>
      </c>
      <c r="AQ1727" s="1" t="s">
        <v>8106</v>
      </c>
      <c r="AR1727" s="3">
        <v>46223</v>
      </c>
      <c r="AS1727" s="1">
        <v>13779303776</v>
      </c>
      <c r="AT1727" s="1" t="s">
        <v>8073</v>
      </c>
      <c r="AU1727" s="2">
        <v>46233.4583333333</v>
      </c>
      <c r="AV1727" s="1" t="s">
        <v>17774</v>
      </c>
      <c r="AW1727" s="1" t="s">
        <v>8068</v>
      </c>
      <c r="AY1727" s="1" t="s">
        <v>17775</v>
      </c>
      <c r="AZ1727" s="1" t="s">
        <v>8864</v>
      </c>
      <c r="BA1727" s="1" t="s">
        <v>17776</v>
      </c>
      <c r="BB1727" s="1" t="s">
        <v>17777</v>
      </c>
      <c r="BC1727" s="1" t="s">
        <v>478</v>
      </c>
      <c r="BD1727" s="1" t="s">
        <v>212</v>
      </c>
      <c r="BE1727" s="1" t="s">
        <v>17778</v>
      </c>
      <c r="BF1727" s="1" t="s">
        <v>3878</v>
      </c>
      <c r="BG1727" s="2">
        <v>46233.4583333333</v>
      </c>
      <c r="BH1727" s="2">
        <v>46232.9364699074</v>
      </c>
      <c r="BL1727" s="1" t="s">
        <v>8464</v>
      </c>
      <c r="BM1727" s="1" t="s">
        <v>8867</v>
      </c>
      <c r="BN1727" s="1" t="s">
        <v>601</v>
      </c>
      <c r="BO1727" s="1" t="s">
        <v>17779</v>
      </c>
      <c r="BP1727" s="1" t="s">
        <v>8067</v>
      </c>
      <c r="BQ1727" s="1" t="s">
        <v>6540</v>
      </c>
      <c r="BT1727" s="2">
        <v>46233.4938194444</v>
      </c>
      <c r="BU1727" s="2">
        <v>46233.5409722222</v>
      </c>
      <c r="BV1727" s="1" t="s">
        <v>591</v>
      </c>
      <c r="BW1727" s="3">
        <v>48059</v>
      </c>
      <c r="BX1727" s="1" t="s">
        <v>8227</v>
      </c>
      <c r="BY1727" s="1" t="s">
        <v>628</v>
      </c>
      <c r="BZ1727" s="1" t="s">
        <v>8050</v>
      </c>
      <c r="CB1727" s="1" t="s">
        <v>141</v>
      </c>
      <c r="CC1727" s="1">
        <v>0</v>
      </c>
      <c r="CD1727" s="1"/>
      <c r="CE1727" s="1">
        <v>0</v>
      </c>
      <c r="CF1727" s="1"/>
      <c r="CG1727" s="1">
        <v>0</v>
      </c>
      <c r="CH1727" s="1"/>
      <c r="CI1727" s="1"/>
      <c r="CJ1727" s="1"/>
      <c r="CK1727" s="1"/>
      <c r="CL1727" s="1" t="s">
        <v>8068</v>
      </c>
    </row>
    <row r="1728" s="1" customFormat="1" spans="1:90">
      <c r="F1728" s="1">
        <v>0</v>
      </c>
      <c r="K1728" s="1">
        <v>101325</v>
      </c>
      <c r="L1728" s="1" t="s">
        <v>24</v>
      </c>
      <c r="M1728" s="1"/>
      <c r="N1728" s="1"/>
      <c r="O1728" s="2">
        <v>46232.7606134259</v>
      </c>
      <c r="P1728" s="2">
        <v>46233.625</v>
      </c>
      <c r="Q1728" s="1" t="s">
        <v>8050</v>
      </c>
      <c r="R1728" s="1" t="s">
        <v>8051</v>
      </c>
      <c r="T1728" s="1" t="s">
        <v>8144</v>
      </c>
      <c r="U1728" s="1" t="s">
        <v>8053</v>
      </c>
      <c r="V1728" s="1" t="s">
        <v>24</v>
      </c>
      <c r="AB1728" s="1" t="s">
        <v>8054</v>
      </c>
      <c r="AD1728" s="1" t="s">
        <v>596</v>
      </c>
      <c r="AE1728" s="1" t="s">
        <v>3579</v>
      </c>
      <c r="AF1728" s="1"/>
      <c r="AG1728" s="1"/>
      <c r="AH1728" s="1"/>
      <c r="AI1728" s="1" t="s">
        <v>8055</v>
      </c>
      <c r="AJ1728" s="1">
        <v>400</v>
      </c>
      <c r="AP1728" s="2">
        <v>46233.5416319444</v>
      </c>
      <c r="AQ1728" s="1"/>
      <c r="AR1728" s="1"/>
      <c r="AS1728" s="1">
        <v>13354875262</v>
      </c>
      <c r="AT1728" s="1" t="s">
        <v>8123</v>
      </c>
      <c r="AU1728" s="2">
        <v>46233.625</v>
      </c>
      <c r="AV1728" s="1"/>
      <c r="AW1728" s="1" t="s">
        <v>8050</v>
      </c>
      <c r="AY1728" s="1" t="s">
        <v>17780</v>
      </c>
      <c r="AZ1728" s="1" t="s">
        <v>8058</v>
      </c>
      <c r="BA1728" s="1" t="s">
        <v>17781</v>
      </c>
      <c r="BB1728" s="1" t="s">
        <v>17782</v>
      </c>
      <c r="BC1728" s="1" t="s">
        <v>489</v>
      </c>
      <c r="BD1728" s="1" t="s">
        <v>383</v>
      </c>
      <c r="BE1728" s="1" t="s">
        <v>17783</v>
      </c>
      <c r="BF1728" s="1" t="s">
        <v>8062</v>
      </c>
      <c r="BG1728" s="2">
        <v>46233.625</v>
      </c>
      <c r="BH1728" s="2">
        <v>46232.7988194444</v>
      </c>
      <c r="BL1728" s="1" t="s">
        <v>8064</v>
      </c>
      <c r="BM1728" s="1" t="s">
        <v>8249</v>
      </c>
      <c r="BN1728" s="1" t="s">
        <v>601</v>
      </c>
      <c r="BO1728" s="1" t="s">
        <v>17784</v>
      </c>
      <c r="BP1728" s="1" t="s">
        <v>8067</v>
      </c>
      <c r="BQ1728" s="1" t="s">
        <v>6540</v>
      </c>
      <c r="BR1728" s="1"/>
      <c r="BS1728" s="1"/>
      <c r="BT1728" s="2">
        <v>46233.5083101852</v>
      </c>
      <c r="BU1728" s="2">
        <v>46233.5416666667</v>
      </c>
      <c r="BV1728" s="1" t="s">
        <v>621</v>
      </c>
      <c r="BW1728" s="1"/>
      <c r="BX1728" s="1"/>
      <c r="BY1728" s="1"/>
      <c r="BZ1728" s="1" t="s">
        <v>8050</v>
      </c>
      <c r="CB1728" s="1" t="s">
        <v>60</v>
      </c>
      <c r="CC1728" s="1">
        <v>0</v>
      </c>
      <c r="CE1728" s="1">
        <v>0</v>
      </c>
      <c r="CF1728" s="1"/>
      <c r="CG1728" s="1">
        <v>0</v>
      </c>
      <c r="CL1728" s="1" t="s">
        <v>8068</v>
      </c>
    </row>
    <row r="1729" s="1" customFormat="1" spans="1:90">
      <c r="F1729" s="1">
        <v>0</v>
      </c>
      <c r="K1729" s="1">
        <v>101042</v>
      </c>
      <c r="L1729" s="1" t="s">
        <v>25</v>
      </c>
      <c r="O1729" s="2">
        <v>46233.4882175926</v>
      </c>
      <c r="P1729" s="2">
        <v>46233.625</v>
      </c>
      <c r="Q1729" s="1" t="s">
        <v>8050</v>
      </c>
      <c r="R1729" s="1" t="s">
        <v>8051</v>
      </c>
      <c r="S1729" s="1"/>
      <c r="T1729" s="1" t="s">
        <v>8052</v>
      </c>
      <c r="U1729" s="1" t="s">
        <v>8053</v>
      </c>
      <c r="V1729" s="1" t="s">
        <v>25</v>
      </c>
      <c r="AB1729" s="1" t="s">
        <v>8054</v>
      </c>
      <c r="AD1729" s="1" t="s">
        <v>607</v>
      </c>
      <c r="AE1729" s="1" t="s">
        <v>657</v>
      </c>
      <c r="AF1729" s="1" t="s">
        <v>8068</v>
      </c>
      <c r="AG1729" s="3">
        <v>44073</v>
      </c>
      <c r="AH1729" s="1" t="s">
        <v>606</v>
      </c>
      <c r="AI1729" s="1" t="s">
        <v>8055</v>
      </c>
      <c r="AJ1729" s="1">
        <v>761</v>
      </c>
      <c r="AP1729" s="2">
        <v>46233.5416898148</v>
      </c>
      <c r="AQ1729" s="1" t="s">
        <v>8072</v>
      </c>
      <c r="AR1729" s="3">
        <v>44042</v>
      </c>
      <c r="AS1729" s="1">
        <v>19809318768</v>
      </c>
      <c r="AT1729" s="1"/>
      <c r="AU1729" s="2">
        <v>46233.625</v>
      </c>
      <c r="AV1729" s="1" t="s">
        <v>17785</v>
      </c>
      <c r="AW1729" s="1" t="s">
        <v>8050</v>
      </c>
      <c r="AY1729" s="1" t="s">
        <v>17786</v>
      </c>
      <c r="AZ1729" s="1" t="s">
        <v>8155</v>
      </c>
      <c r="BA1729" s="1" t="s">
        <v>17787</v>
      </c>
      <c r="BB1729" s="1" t="s">
        <v>2840</v>
      </c>
      <c r="BC1729" s="1" t="s">
        <v>463</v>
      </c>
      <c r="BD1729" s="1" t="s">
        <v>368</v>
      </c>
      <c r="BE1729" s="1" t="s">
        <v>17788</v>
      </c>
      <c r="BF1729" s="1" t="s">
        <v>3868</v>
      </c>
      <c r="BG1729" s="2">
        <v>46233.625</v>
      </c>
      <c r="BH1729" s="2">
        <v>46233.488287037</v>
      </c>
      <c r="BL1729" s="1" t="s">
        <v>8159</v>
      </c>
      <c r="BM1729" s="1" t="s">
        <v>8343</v>
      </c>
      <c r="BN1729" s="1" t="s">
        <v>590</v>
      </c>
      <c r="BO1729" s="1" t="s">
        <v>7657</v>
      </c>
      <c r="BP1729" s="1" t="s">
        <v>8082</v>
      </c>
      <c r="BQ1729" s="1" t="s">
        <v>6540</v>
      </c>
      <c r="BR1729" s="1" t="s">
        <v>17789</v>
      </c>
      <c r="BS1729" s="1" t="s">
        <v>17790</v>
      </c>
      <c r="BT1729" s="2">
        <v>46233.513912037</v>
      </c>
      <c r="BU1729" s="2">
        <v>46233.5417708333</v>
      </c>
      <c r="BV1729" s="1" t="s">
        <v>742</v>
      </c>
      <c r="BW1729" s="3">
        <v>45899</v>
      </c>
      <c r="BX1729" s="1" t="s">
        <v>17791</v>
      </c>
      <c r="BY1729" s="1" t="s">
        <v>744</v>
      </c>
      <c r="BZ1729" s="1" t="s">
        <v>8050</v>
      </c>
      <c r="CB1729" s="1" t="s">
        <v>97</v>
      </c>
      <c r="CC1729" s="1">
        <v>252</v>
      </c>
      <c r="CD1729" s="1"/>
      <c r="CE1729" s="1">
        <v>252</v>
      </c>
      <c r="CF1729" s="1"/>
      <c r="CG1729" s="1">
        <v>0</v>
      </c>
      <c r="CH1729" s="1"/>
      <c r="CI1729" s="1"/>
      <c r="CJ1729" s="1"/>
      <c r="CK1729" s="1"/>
      <c r="CL1729" s="1" t="s">
        <v>8068</v>
      </c>
    </row>
    <row r="1730" s="1" customFormat="1" spans="1:90">
      <c r="A1730" s="1" t="s">
        <v>15311</v>
      </c>
      <c r="F1730" s="1">
        <v>0</v>
      </c>
      <c r="K1730" s="1">
        <v>101110</v>
      </c>
      <c r="L1730" s="1" t="s">
        <v>28</v>
      </c>
      <c r="M1730" s="1" t="s">
        <v>8106</v>
      </c>
      <c r="O1730" s="2">
        <v>46231.8459259259</v>
      </c>
      <c r="P1730" s="2">
        <v>46233.4166666667</v>
      </c>
      <c r="R1730" s="1" t="s">
        <v>8051</v>
      </c>
      <c r="T1730" s="1" t="s">
        <v>8052</v>
      </c>
      <c r="U1730" s="1" t="s">
        <v>8053</v>
      </c>
      <c r="V1730" s="1" t="s">
        <v>28</v>
      </c>
      <c r="X1730" s="1" t="s">
        <v>595</v>
      </c>
      <c r="AB1730" s="1" t="s">
        <v>8054</v>
      </c>
      <c r="AD1730" s="1" t="s">
        <v>596</v>
      </c>
      <c r="AE1730" s="1" t="s">
        <v>695</v>
      </c>
      <c r="AF1730" s="1" t="s">
        <v>8068</v>
      </c>
      <c r="AG1730" s="3">
        <v>43648</v>
      </c>
      <c r="AH1730" s="1"/>
      <c r="AI1730" s="1" t="s">
        <v>8071</v>
      </c>
      <c r="AJ1730" s="1">
        <v>51</v>
      </c>
      <c r="AM1730" s="1" t="s">
        <v>8068</v>
      </c>
      <c r="AP1730" s="2">
        <v>46233.5431481482</v>
      </c>
      <c r="AQ1730" s="1" t="s">
        <v>8072</v>
      </c>
      <c r="AR1730" s="3">
        <v>43646</v>
      </c>
      <c r="AS1730" s="1">
        <v>18599065109</v>
      </c>
      <c r="AT1730" s="1"/>
      <c r="AU1730" s="2">
        <v>46233.4166666667</v>
      </c>
      <c r="AV1730" s="1" t="s">
        <v>6655</v>
      </c>
      <c r="AW1730" s="1" t="s">
        <v>8050</v>
      </c>
      <c r="AY1730" s="1" t="s">
        <v>17792</v>
      </c>
      <c r="AZ1730" s="1" t="s">
        <v>8460</v>
      </c>
      <c r="BA1730" s="1" t="s">
        <v>17793</v>
      </c>
      <c r="BB1730" s="1" t="s">
        <v>696</v>
      </c>
      <c r="BC1730" s="1" t="s">
        <v>478</v>
      </c>
      <c r="BD1730" s="1" t="s">
        <v>231</v>
      </c>
      <c r="BE1730" s="1" t="s">
        <v>17794</v>
      </c>
      <c r="BF1730" s="1" t="s">
        <v>593</v>
      </c>
      <c r="BG1730" s="2">
        <v>46233.4166666667</v>
      </c>
      <c r="BH1730" s="2">
        <v>46232.1678356481</v>
      </c>
      <c r="BJ1730" s="1" t="s">
        <v>17795</v>
      </c>
      <c r="BL1730" s="1" t="s">
        <v>8464</v>
      </c>
      <c r="BM1730" s="1" t="s">
        <v>9093</v>
      </c>
      <c r="BN1730" s="1" t="s">
        <v>590</v>
      </c>
      <c r="BO1730" s="1" t="s">
        <v>17796</v>
      </c>
      <c r="BP1730" s="1" t="s">
        <v>8082</v>
      </c>
      <c r="BQ1730" s="1" t="s">
        <v>6540</v>
      </c>
      <c r="BT1730" s="2">
        <v>46233.4168865741</v>
      </c>
      <c r="BU1730" s="2">
        <v>46233.5436574074</v>
      </c>
      <c r="BV1730" s="1" t="s">
        <v>591</v>
      </c>
      <c r="BW1730" s="3">
        <v>45475</v>
      </c>
      <c r="BX1730" s="1" t="s">
        <v>17797</v>
      </c>
      <c r="BY1730" s="1" t="s">
        <v>597</v>
      </c>
      <c r="BZ1730" s="1" t="s">
        <v>8050</v>
      </c>
      <c r="CB1730" s="1" t="s">
        <v>147</v>
      </c>
      <c r="CC1730" s="1">
        <v>0</v>
      </c>
      <c r="CE1730" s="1">
        <v>0</v>
      </c>
      <c r="CG1730" s="1">
        <v>0</v>
      </c>
      <c r="CL1730" s="1" t="s">
        <v>8068</v>
      </c>
    </row>
    <row r="1731" s="1" customFormat="1" spans="1:90">
      <c r="A1731" s="1" t="s">
        <v>10669</v>
      </c>
      <c r="F1731" s="1">
        <v>0</v>
      </c>
      <c r="K1731" s="1">
        <v>101110</v>
      </c>
      <c r="L1731" s="1" t="s">
        <v>28</v>
      </c>
      <c r="M1731" s="1"/>
      <c r="O1731" s="2">
        <v>46232.6594791667</v>
      </c>
      <c r="P1731" s="2">
        <v>46233</v>
      </c>
      <c r="Q1731" s="1"/>
      <c r="R1731" s="1" t="s">
        <v>8051</v>
      </c>
      <c r="S1731" s="1" t="s">
        <v>8096</v>
      </c>
      <c r="T1731" s="1" t="s">
        <v>8052</v>
      </c>
      <c r="U1731" s="1" t="s">
        <v>8053</v>
      </c>
      <c r="V1731" s="1" t="s">
        <v>28</v>
      </c>
      <c r="AB1731" s="1" t="s">
        <v>8054</v>
      </c>
      <c r="AD1731" s="1" t="s">
        <v>596</v>
      </c>
      <c r="AE1731" s="1" t="s">
        <v>785</v>
      </c>
      <c r="AF1731" s="1" t="s">
        <v>8068</v>
      </c>
      <c r="AG1731" s="3">
        <v>46232</v>
      </c>
      <c r="AI1731" s="1" t="s">
        <v>8071</v>
      </c>
      <c r="AJ1731" s="1">
        <v>685</v>
      </c>
      <c r="AP1731" s="2">
        <v>46233.5442361111</v>
      </c>
      <c r="AQ1731" s="1" t="s">
        <v>8072</v>
      </c>
      <c r="AR1731" s="3">
        <v>46231</v>
      </c>
      <c r="AS1731" s="1">
        <v>18699105632</v>
      </c>
      <c r="AT1731" s="1" t="s">
        <v>8056</v>
      </c>
      <c r="AU1731" s="2">
        <v>46233</v>
      </c>
      <c r="AV1731" s="1" t="s">
        <v>17798</v>
      </c>
      <c r="AW1731" s="1" t="s">
        <v>8068</v>
      </c>
      <c r="AY1731" s="1" t="s">
        <v>17799</v>
      </c>
      <c r="AZ1731" s="1" t="s">
        <v>8460</v>
      </c>
      <c r="BA1731" s="1" t="s">
        <v>17800</v>
      </c>
      <c r="BB1731" s="1" t="s">
        <v>17801</v>
      </c>
      <c r="BC1731" s="1" t="s">
        <v>478</v>
      </c>
      <c r="BD1731" s="1" t="s">
        <v>223</v>
      </c>
      <c r="BE1731" s="1" t="s">
        <v>17802</v>
      </c>
      <c r="BF1731" s="1" t="s">
        <v>3903</v>
      </c>
      <c r="BG1731" s="2">
        <v>46233.5</v>
      </c>
      <c r="BH1731" s="2">
        <v>46232.6606481482</v>
      </c>
      <c r="BJ1731" s="1" t="s">
        <v>17803</v>
      </c>
      <c r="BL1731" s="1" t="s">
        <v>8464</v>
      </c>
      <c r="BM1731" s="1" t="s">
        <v>17804</v>
      </c>
      <c r="BN1731" s="1" t="s">
        <v>601</v>
      </c>
      <c r="BO1731" s="1" t="s">
        <v>17805</v>
      </c>
      <c r="BP1731" s="1" t="s">
        <v>8082</v>
      </c>
      <c r="BQ1731" s="1" t="s">
        <v>6540</v>
      </c>
      <c r="BT1731" s="2">
        <v>46233.5211689815</v>
      </c>
      <c r="BU1731" s="2">
        <v>46233.5443634259</v>
      </c>
      <c r="BV1731" s="1" t="s">
        <v>818</v>
      </c>
      <c r="BW1731" s="3">
        <v>48058</v>
      </c>
      <c r="BX1731" s="1" t="s">
        <v>8441</v>
      </c>
      <c r="BY1731" s="1" t="s">
        <v>818</v>
      </c>
      <c r="BZ1731" s="1" t="s">
        <v>8050</v>
      </c>
      <c r="CB1731" s="1" t="s">
        <v>145</v>
      </c>
      <c r="CC1731" s="1">
        <v>0</v>
      </c>
      <c r="CE1731" s="1">
        <v>0</v>
      </c>
      <c r="CG1731" s="1">
        <v>0</v>
      </c>
      <c r="CL1731" s="1" t="s">
        <v>8068</v>
      </c>
    </row>
    <row r="1732" s="1" customFormat="1" spans="1:90">
      <c r="C1732" s="1">
        <v>1</v>
      </c>
      <c r="F1732" s="1">
        <v>0</v>
      </c>
      <c r="K1732" s="1">
        <v>101073</v>
      </c>
      <c r="L1732" s="1" t="s">
        <v>26</v>
      </c>
      <c r="O1732" s="2">
        <v>46233.5138425926</v>
      </c>
      <c r="P1732" s="2">
        <v>46233</v>
      </c>
      <c r="Q1732" s="1"/>
      <c r="R1732" s="1" t="s">
        <v>8051</v>
      </c>
      <c r="S1732" s="1" t="s">
        <v>8556</v>
      </c>
      <c r="T1732" s="1" t="s">
        <v>8052</v>
      </c>
      <c r="U1732" s="1" t="s">
        <v>8053</v>
      </c>
      <c r="V1732" s="1" t="s">
        <v>26</v>
      </c>
      <c r="AB1732" s="1" t="s">
        <v>8054</v>
      </c>
      <c r="AD1732" s="1" t="s">
        <v>607</v>
      </c>
      <c r="AE1732" s="1" t="s">
        <v>1957</v>
      </c>
      <c r="AF1732" s="1" t="s">
        <v>8068</v>
      </c>
      <c r="AG1732" s="3">
        <v>46233</v>
      </c>
      <c r="AH1732" s="1" t="s">
        <v>606</v>
      </c>
      <c r="AI1732" s="1" t="s">
        <v>8071</v>
      </c>
      <c r="AJ1732" s="1">
        <v>309</v>
      </c>
      <c r="AP1732" s="2">
        <v>46233.5442939815</v>
      </c>
      <c r="AQ1732" s="1" t="s">
        <v>8072</v>
      </c>
      <c r="AR1732" s="3">
        <v>46232</v>
      </c>
      <c r="AS1732" s="1">
        <v>18095570597</v>
      </c>
      <c r="AT1732" s="1" t="s">
        <v>8073</v>
      </c>
      <c r="AU1732" s="2">
        <v>46233</v>
      </c>
      <c r="AV1732" s="1" t="s">
        <v>17806</v>
      </c>
      <c r="AW1732" s="1" t="s">
        <v>8068</v>
      </c>
      <c r="AY1732" s="1" t="s">
        <v>17764</v>
      </c>
      <c r="AZ1732" s="1" t="s">
        <v>8403</v>
      </c>
      <c r="BA1732" s="1" t="s">
        <v>17765</v>
      </c>
      <c r="BB1732" s="1" t="s">
        <v>5476</v>
      </c>
      <c r="BC1732" s="1" t="s">
        <v>496</v>
      </c>
      <c r="BD1732" s="1" t="s">
        <v>280</v>
      </c>
      <c r="BE1732" s="1" t="s">
        <v>17767</v>
      </c>
      <c r="BF1732" s="1" t="s">
        <v>3878</v>
      </c>
      <c r="BG1732" s="2">
        <v>46233.541712963</v>
      </c>
      <c r="BH1732" s="2">
        <v>46233.5140162037</v>
      </c>
      <c r="BJ1732" s="1" t="s">
        <v>8256</v>
      </c>
      <c r="BL1732" s="1" t="s">
        <v>8115</v>
      </c>
      <c r="BM1732" s="1" t="s">
        <v>9546</v>
      </c>
      <c r="BN1732" s="1" t="s">
        <v>601</v>
      </c>
      <c r="BO1732" s="1" t="s">
        <v>17768</v>
      </c>
      <c r="BP1732" s="1" t="s">
        <v>8082</v>
      </c>
      <c r="BQ1732" s="1" t="s">
        <v>6540</v>
      </c>
      <c r="BT1732" s="2">
        <v>46233.5336805556</v>
      </c>
      <c r="BU1732" s="2">
        <v>46233.5444444444</v>
      </c>
      <c r="BV1732" s="1" t="s">
        <v>1135</v>
      </c>
      <c r="BW1732" s="3">
        <v>48059</v>
      </c>
      <c r="BX1732" s="1" t="s">
        <v>8994</v>
      </c>
      <c r="BY1732" s="1" t="s">
        <v>1136</v>
      </c>
      <c r="BZ1732" s="1" t="s">
        <v>8050</v>
      </c>
      <c r="CB1732" s="1" t="s">
        <v>105</v>
      </c>
      <c r="CC1732" s="1">
        <v>60</v>
      </c>
      <c r="CD1732" s="1"/>
      <c r="CE1732" s="1">
        <v>60</v>
      </c>
      <c r="CF1732" s="1" t="s">
        <v>14772</v>
      </c>
      <c r="CG1732" s="1">
        <v>42</v>
      </c>
      <c r="CH1732" s="1"/>
      <c r="CI1732" s="1"/>
      <c r="CJ1732" s="1" t="s">
        <v>622</v>
      </c>
      <c r="CK1732" s="2">
        <v>46234.5783449074</v>
      </c>
      <c r="CL1732" s="1" t="s">
        <v>8068</v>
      </c>
    </row>
    <row r="1733" s="1" customFormat="1" spans="1:90">
      <c r="F1733" s="1">
        <v>0</v>
      </c>
      <c r="K1733" s="1">
        <v>101110</v>
      </c>
      <c r="L1733" s="1" t="s">
        <v>28</v>
      </c>
      <c r="O1733" s="2">
        <v>46233.5162962963</v>
      </c>
      <c r="P1733" s="2">
        <v>46233</v>
      </c>
      <c r="Q1733" s="1" t="s">
        <v>8050</v>
      </c>
      <c r="R1733" s="1" t="s">
        <v>8051</v>
      </c>
      <c r="T1733" s="1" t="s">
        <v>8052</v>
      </c>
      <c r="U1733" s="1" t="s">
        <v>8053</v>
      </c>
      <c r="V1733" s="1" t="s">
        <v>28</v>
      </c>
      <c r="AB1733" s="1" t="s">
        <v>8054</v>
      </c>
      <c r="AD1733" s="1" t="s">
        <v>596</v>
      </c>
      <c r="AE1733" s="1" t="s">
        <v>598</v>
      </c>
      <c r="AF1733" s="1" t="s">
        <v>8068</v>
      </c>
      <c r="AG1733" s="3">
        <v>46233</v>
      </c>
      <c r="AI1733" s="1" t="s">
        <v>8055</v>
      </c>
      <c r="AJ1733" s="1">
        <v>-999</v>
      </c>
      <c r="AM1733" s="1" t="s">
        <v>8068</v>
      </c>
      <c r="AO1733" s="1">
        <v>4.1</v>
      </c>
      <c r="AP1733" s="2">
        <v>46233.5447800926</v>
      </c>
      <c r="AQ1733" s="1" t="s">
        <v>8072</v>
      </c>
      <c r="AR1733" s="3">
        <v>46232</v>
      </c>
      <c r="AS1733" s="1">
        <v>13657587258</v>
      </c>
      <c r="AT1733" s="1" t="s">
        <v>8073</v>
      </c>
      <c r="AU1733" s="2">
        <v>46233</v>
      </c>
      <c r="AV1733" s="1" t="s">
        <v>17807</v>
      </c>
      <c r="AW1733" s="1" t="s">
        <v>8068</v>
      </c>
      <c r="AY1733" s="1" t="s">
        <v>17808</v>
      </c>
      <c r="AZ1733" s="1" t="s">
        <v>8957</v>
      </c>
      <c r="BA1733" s="1" t="s">
        <v>17809</v>
      </c>
      <c r="BB1733" s="1" t="s">
        <v>17810</v>
      </c>
      <c r="BC1733" s="1" t="s">
        <v>478</v>
      </c>
      <c r="BD1733" s="1" t="s">
        <v>155</v>
      </c>
      <c r="BE1733" s="1" t="s">
        <v>17811</v>
      </c>
      <c r="BF1733" s="1" t="s">
        <v>3878</v>
      </c>
      <c r="BG1733" s="2">
        <v>46233.5220486111</v>
      </c>
      <c r="BH1733" s="2">
        <v>46233.516412037</v>
      </c>
      <c r="BL1733" s="1" t="s">
        <v>8464</v>
      </c>
      <c r="BM1733" s="1" t="s">
        <v>8961</v>
      </c>
      <c r="BN1733" s="1" t="s">
        <v>601</v>
      </c>
      <c r="BO1733" s="1" t="s">
        <v>17812</v>
      </c>
      <c r="BP1733" s="1" t="s">
        <v>8082</v>
      </c>
      <c r="BQ1733" s="1" t="s">
        <v>6540</v>
      </c>
      <c r="BT1733" s="2">
        <v>46233.5226273148</v>
      </c>
      <c r="BU1733" s="2">
        <v>46233.5449074074</v>
      </c>
      <c r="BV1733" s="1" t="s">
        <v>591</v>
      </c>
      <c r="BW1733" s="3">
        <v>48059</v>
      </c>
      <c r="BX1733" s="1" t="s">
        <v>9035</v>
      </c>
      <c r="BY1733" s="1" t="s">
        <v>597</v>
      </c>
      <c r="BZ1733" s="1" t="s">
        <v>8050</v>
      </c>
      <c r="CB1733" s="1" t="s">
        <v>126</v>
      </c>
      <c r="CC1733" s="1">
        <v>0</v>
      </c>
      <c r="CE1733" s="1">
        <v>0</v>
      </c>
      <c r="CG1733" s="1">
        <v>0</v>
      </c>
      <c r="CL1733" s="1" t="s">
        <v>8068</v>
      </c>
    </row>
    <row r="1734" s="1" customFormat="1" spans="1:90">
      <c r="F1734" s="1">
        <v>0</v>
      </c>
      <c r="K1734" s="1">
        <v>101042</v>
      </c>
      <c r="L1734" s="1" t="s">
        <v>25</v>
      </c>
      <c r="N1734" s="1">
        <v>264</v>
      </c>
      <c r="O1734" s="2">
        <v>46229.7087615741</v>
      </c>
      <c r="P1734" s="2">
        <v>46230</v>
      </c>
      <c r="Q1734" s="1" t="s">
        <v>8050</v>
      </c>
      <c r="R1734" s="1" t="s">
        <v>8051</v>
      </c>
      <c r="S1734" s="1" t="s">
        <v>8096</v>
      </c>
      <c r="T1734" s="1" t="s">
        <v>8052</v>
      </c>
      <c r="U1734" s="1" t="s">
        <v>8053</v>
      </c>
      <c r="V1734" s="1" t="s">
        <v>25</v>
      </c>
      <c r="AB1734" s="1" t="s">
        <v>8054</v>
      </c>
      <c r="AD1734" s="1" t="s">
        <v>607</v>
      </c>
      <c r="AE1734" s="1" t="s">
        <v>2493</v>
      </c>
      <c r="AF1734" s="1" t="s">
        <v>8068</v>
      </c>
      <c r="AG1734" s="3">
        <v>46233</v>
      </c>
      <c r="AH1734" s="1" t="s">
        <v>606</v>
      </c>
      <c r="AI1734" s="1" t="s">
        <v>8055</v>
      </c>
      <c r="AJ1734" s="1">
        <v>186</v>
      </c>
      <c r="AP1734" s="2">
        <v>46233.5453125</v>
      </c>
      <c r="AQ1734" s="1" t="s">
        <v>8072</v>
      </c>
      <c r="AR1734" s="3">
        <v>46229</v>
      </c>
      <c r="AS1734" s="1">
        <v>17718709190</v>
      </c>
      <c r="AT1734" s="1" t="s">
        <v>8073</v>
      </c>
      <c r="AU1734" s="2">
        <v>46230</v>
      </c>
      <c r="AV1734" s="1" t="s">
        <v>17813</v>
      </c>
      <c r="AW1734" s="1" t="s">
        <v>8068</v>
      </c>
      <c r="AY1734" s="1" t="s">
        <v>17814</v>
      </c>
      <c r="AZ1734" s="1" t="s">
        <v>8155</v>
      </c>
      <c r="BA1734" s="1" t="s">
        <v>17815</v>
      </c>
      <c r="BB1734" s="1" t="s">
        <v>7662</v>
      </c>
      <c r="BC1734" s="1" t="s">
        <v>463</v>
      </c>
      <c r="BD1734" s="1" t="s">
        <v>348</v>
      </c>
      <c r="BE1734" s="1" t="s">
        <v>17816</v>
      </c>
      <c r="BF1734" s="1" t="s">
        <v>3878</v>
      </c>
      <c r="BG1734" s="2">
        <v>46233</v>
      </c>
      <c r="BH1734" s="2">
        <v>46232.689525463</v>
      </c>
      <c r="BJ1734" s="1" t="s">
        <v>8215</v>
      </c>
      <c r="BL1734" s="1" t="s">
        <v>8159</v>
      </c>
      <c r="BM1734" s="1" t="s">
        <v>8789</v>
      </c>
      <c r="BN1734" s="1" t="s">
        <v>601</v>
      </c>
      <c r="BO1734" s="1" t="s">
        <v>7661</v>
      </c>
      <c r="BP1734" s="1" t="s">
        <v>8082</v>
      </c>
      <c r="BQ1734" s="1" t="s">
        <v>6540</v>
      </c>
      <c r="BT1734" s="2">
        <v>46233.4340740741</v>
      </c>
      <c r="BU1734" s="2">
        <v>46233.5454166667</v>
      </c>
      <c r="BV1734" s="1" t="s">
        <v>621</v>
      </c>
      <c r="BW1734" s="3">
        <v>48059</v>
      </c>
      <c r="BX1734" s="1" t="s">
        <v>11134</v>
      </c>
      <c r="BY1734" s="1" t="s">
        <v>917</v>
      </c>
      <c r="BZ1734" s="1" t="s">
        <v>8050</v>
      </c>
      <c r="CB1734" s="1" t="s">
        <v>93</v>
      </c>
      <c r="CC1734" s="1">
        <v>160</v>
      </c>
      <c r="CD1734" s="1" t="s">
        <v>8852</v>
      </c>
      <c r="CE1734" s="1">
        <v>160</v>
      </c>
      <c r="CG1734" s="1">
        <v>0</v>
      </c>
      <c r="CH1734" s="1" t="s">
        <v>622</v>
      </c>
      <c r="CI1734" s="2">
        <v>46235.4232407407</v>
      </c>
      <c r="CL1734" s="1" t="s">
        <v>8068</v>
      </c>
    </row>
    <row r="1735" s="1" customFormat="1" spans="1:90">
      <c r="A1735" s="1" t="s">
        <v>17817</v>
      </c>
      <c r="F1735" s="1">
        <v>0</v>
      </c>
      <c r="K1735" s="1">
        <v>101042</v>
      </c>
      <c r="L1735" s="1" t="s">
        <v>25</v>
      </c>
      <c r="O1735" s="2">
        <v>46229.7286226852</v>
      </c>
      <c r="P1735" s="2">
        <v>46230</v>
      </c>
      <c r="Q1735" s="1"/>
      <c r="R1735" s="1" t="s">
        <v>8051</v>
      </c>
      <c r="S1735" s="1" t="s">
        <v>8096</v>
      </c>
      <c r="T1735" s="1" t="s">
        <v>8052</v>
      </c>
      <c r="U1735" s="1" t="s">
        <v>8053</v>
      </c>
      <c r="V1735" s="1" t="s">
        <v>25</v>
      </c>
      <c r="AB1735" s="1" t="s">
        <v>8054</v>
      </c>
      <c r="AD1735" s="1" t="s">
        <v>607</v>
      </c>
      <c r="AE1735" s="1" t="s">
        <v>2493</v>
      </c>
      <c r="AF1735" s="1" t="s">
        <v>8068</v>
      </c>
      <c r="AG1735" s="3">
        <v>46233</v>
      </c>
      <c r="AH1735" s="1" t="s">
        <v>606</v>
      </c>
      <c r="AI1735" s="1" t="s">
        <v>8055</v>
      </c>
      <c r="AJ1735" s="1">
        <v>186</v>
      </c>
      <c r="AP1735" s="2">
        <v>46233.5458217593</v>
      </c>
      <c r="AQ1735" s="1" t="s">
        <v>8072</v>
      </c>
      <c r="AR1735" s="3">
        <v>46228</v>
      </c>
      <c r="AS1735" s="1">
        <v>17718709190</v>
      </c>
      <c r="AT1735" s="1" t="s">
        <v>8073</v>
      </c>
      <c r="AU1735" s="2">
        <v>46230</v>
      </c>
      <c r="AV1735" s="1" t="s">
        <v>17818</v>
      </c>
      <c r="AW1735" s="1" t="s">
        <v>8068</v>
      </c>
      <c r="AY1735" s="1" t="s">
        <v>17814</v>
      </c>
      <c r="AZ1735" s="1" t="s">
        <v>8155</v>
      </c>
      <c r="BA1735" s="1" t="s">
        <v>17815</v>
      </c>
      <c r="BB1735" s="1" t="s">
        <v>7663</v>
      </c>
      <c r="BC1735" s="1" t="s">
        <v>463</v>
      </c>
      <c r="BD1735" s="1" t="s">
        <v>348</v>
      </c>
      <c r="BE1735" s="1" t="s">
        <v>17819</v>
      </c>
      <c r="BF1735" s="1" t="s">
        <v>3878</v>
      </c>
      <c r="BG1735" s="2">
        <v>46233</v>
      </c>
      <c r="BH1735" s="2">
        <v>46232.6889467593</v>
      </c>
      <c r="BJ1735" s="1" t="s">
        <v>8215</v>
      </c>
      <c r="BL1735" s="1" t="s">
        <v>8159</v>
      </c>
      <c r="BM1735" s="1" t="s">
        <v>8789</v>
      </c>
      <c r="BN1735" s="1" t="s">
        <v>601</v>
      </c>
      <c r="BO1735" s="1" t="s">
        <v>7661</v>
      </c>
      <c r="BP1735" s="1" t="s">
        <v>8082</v>
      </c>
      <c r="BQ1735" s="1" t="s">
        <v>6540</v>
      </c>
      <c r="BT1735" s="2">
        <v>46233.4340740741</v>
      </c>
      <c r="BU1735" s="2">
        <v>46233.5458912037</v>
      </c>
      <c r="BV1735" s="1" t="s">
        <v>1135</v>
      </c>
      <c r="BW1735" s="3">
        <v>48059</v>
      </c>
      <c r="BX1735" s="1" t="s">
        <v>8808</v>
      </c>
      <c r="BY1735" s="1" t="s">
        <v>1150</v>
      </c>
      <c r="BZ1735" s="1" t="s">
        <v>8050</v>
      </c>
      <c r="CB1735" s="1" t="s">
        <v>93</v>
      </c>
      <c r="CC1735" s="1">
        <v>360</v>
      </c>
      <c r="CD1735" s="1" t="s">
        <v>8852</v>
      </c>
      <c r="CE1735" s="1">
        <v>360</v>
      </c>
      <c r="CG1735" s="1">
        <v>0</v>
      </c>
      <c r="CH1735" s="1" t="s">
        <v>622</v>
      </c>
      <c r="CI1735" s="2">
        <v>46235.4232407407</v>
      </c>
      <c r="CL1735" s="1" t="s">
        <v>8068</v>
      </c>
    </row>
    <row r="1736" s="1" customFormat="1" spans="1:90">
      <c r="F1736" s="1">
        <v>0</v>
      </c>
      <c r="K1736" s="1">
        <v>101110</v>
      </c>
      <c r="L1736" s="1" t="s">
        <v>28</v>
      </c>
      <c r="O1736" s="2">
        <v>46233.4974884259</v>
      </c>
      <c r="P1736" s="2">
        <v>46234</v>
      </c>
      <c r="Q1736" s="1"/>
      <c r="R1736" s="1" t="s">
        <v>8051</v>
      </c>
      <c r="S1736" s="1"/>
      <c r="T1736" s="1" t="s">
        <v>8052</v>
      </c>
      <c r="U1736" s="1" t="s">
        <v>8053</v>
      </c>
      <c r="V1736" s="1" t="s">
        <v>28</v>
      </c>
      <c r="AB1736" s="1" t="s">
        <v>8054</v>
      </c>
      <c r="AD1736" s="1" t="s">
        <v>607</v>
      </c>
      <c r="AE1736" s="1" t="s">
        <v>802</v>
      </c>
      <c r="AF1736" s="1" t="s">
        <v>8068</v>
      </c>
      <c r="AG1736" s="3">
        <v>46233</v>
      </c>
      <c r="AH1736" s="1" t="s">
        <v>606</v>
      </c>
      <c r="AI1736" s="1" t="s">
        <v>8071</v>
      </c>
      <c r="AJ1736" s="1">
        <v>15</v>
      </c>
      <c r="AM1736" s="1" t="s">
        <v>8068</v>
      </c>
      <c r="AO1736" s="1">
        <v>3.2</v>
      </c>
      <c r="AP1736" s="2">
        <v>46233.5461921296</v>
      </c>
      <c r="AQ1736" s="1" t="s">
        <v>8072</v>
      </c>
      <c r="AR1736" s="3">
        <v>46050</v>
      </c>
      <c r="AS1736" s="1">
        <v>13319865571</v>
      </c>
      <c r="AT1736" s="1" t="s">
        <v>8056</v>
      </c>
      <c r="AU1736" s="2">
        <v>46234</v>
      </c>
      <c r="AV1736" s="1" t="s">
        <v>17820</v>
      </c>
      <c r="AW1736" s="1" t="s">
        <v>8068</v>
      </c>
      <c r="AY1736" s="1" t="s">
        <v>17821</v>
      </c>
      <c r="AZ1736" s="1" t="s">
        <v>9874</v>
      </c>
      <c r="BA1736" s="1" t="s">
        <v>17822</v>
      </c>
      <c r="BB1736" s="1" t="s">
        <v>6138</v>
      </c>
      <c r="BC1736" s="1" t="s">
        <v>478</v>
      </c>
      <c r="BD1736" s="1" t="s">
        <v>184</v>
      </c>
      <c r="BE1736" s="1" t="s">
        <v>17823</v>
      </c>
      <c r="BF1736" s="1" t="s">
        <v>3878</v>
      </c>
      <c r="BG1736" s="2">
        <v>46233.5016782407</v>
      </c>
      <c r="BH1736" s="2">
        <v>46233.4981481481</v>
      </c>
      <c r="BL1736" s="1" t="s">
        <v>8464</v>
      </c>
      <c r="BM1736" s="1" t="s">
        <v>9878</v>
      </c>
      <c r="BN1736" s="1" t="s">
        <v>601</v>
      </c>
      <c r="BO1736" s="1" t="s">
        <v>17824</v>
      </c>
      <c r="BP1736" s="1" t="s">
        <v>8082</v>
      </c>
      <c r="BQ1736" s="1" t="s">
        <v>6540</v>
      </c>
      <c r="BT1736" s="2">
        <v>46233.5017824074</v>
      </c>
      <c r="BU1736" s="2">
        <v>46233.5463078704</v>
      </c>
      <c r="BV1736" s="1" t="s">
        <v>591</v>
      </c>
      <c r="BW1736" s="3">
        <v>48059</v>
      </c>
      <c r="BX1736" s="1" t="s">
        <v>8700</v>
      </c>
      <c r="BY1736" s="1" t="s">
        <v>628</v>
      </c>
      <c r="BZ1736" s="1" t="s">
        <v>8050</v>
      </c>
      <c r="CB1736" s="1" t="s">
        <v>133</v>
      </c>
      <c r="CC1736" s="1">
        <v>180</v>
      </c>
      <c r="CD1736" s="1" t="s">
        <v>17825</v>
      </c>
      <c r="CE1736" s="1">
        <v>180</v>
      </c>
      <c r="CG1736" s="1">
        <v>100</v>
      </c>
      <c r="CH1736" s="1" t="s">
        <v>622</v>
      </c>
      <c r="CI1736" s="2">
        <v>46235.433125</v>
      </c>
      <c r="CL1736" s="1" t="s">
        <v>8068</v>
      </c>
    </row>
    <row r="1737" s="1" customFormat="1" spans="1:90">
      <c r="A1737" s="1" t="s">
        <v>17826</v>
      </c>
      <c r="F1737" s="1">
        <v>0</v>
      </c>
      <c r="K1737" s="1">
        <v>101042</v>
      </c>
      <c r="L1737" s="1" t="s">
        <v>25</v>
      </c>
      <c r="O1737" s="2">
        <v>46229.7275347222</v>
      </c>
      <c r="P1737" s="2">
        <v>46230</v>
      </c>
      <c r="Q1737" s="1"/>
      <c r="R1737" s="1" t="s">
        <v>8051</v>
      </c>
      <c r="T1737" s="1" t="s">
        <v>8052</v>
      </c>
      <c r="U1737" s="1" t="s">
        <v>8053</v>
      </c>
      <c r="V1737" s="1" t="s">
        <v>25</v>
      </c>
      <c r="AB1737" s="1" t="s">
        <v>8054</v>
      </c>
      <c r="AD1737" s="1" t="s">
        <v>596</v>
      </c>
      <c r="AE1737" s="1" t="s">
        <v>2493</v>
      </c>
      <c r="AF1737" s="1" t="s">
        <v>8068</v>
      </c>
      <c r="AG1737" s="3">
        <v>46233</v>
      </c>
      <c r="AI1737" s="1" t="s">
        <v>8055</v>
      </c>
      <c r="AJ1737" s="1">
        <v>186</v>
      </c>
      <c r="AM1737" s="1" t="s">
        <v>8050</v>
      </c>
      <c r="AO1737" s="1">
        <v>4.9</v>
      </c>
      <c r="AP1737" s="2">
        <v>46233.5462962963</v>
      </c>
      <c r="AQ1737" s="1" t="s">
        <v>8072</v>
      </c>
      <c r="AR1737" s="3">
        <v>46229</v>
      </c>
      <c r="AS1737" s="1">
        <v>17718709190</v>
      </c>
      <c r="AT1737" s="1" t="s">
        <v>8073</v>
      </c>
      <c r="AU1737" s="2">
        <v>46230</v>
      </c>
      <c r="AV1737" s="1" t="s">
        <v>17827</v>
      </c>
      <c r="AW1737" s="1" t="s">
        <v>8068</v>
      </c>
      <c r="AY1737" s="1" t="s">
        <v>17814</v>
      </c>
      <c r="AZ1737" s="1" t="s">
        <v>8155</v>
      </c>
      <c r="BA1737" s="1" t="s">
        <v>17815</v>
      </c>
      <c r="BB1737" s="1" t="s">
        <v>17828</v>
      </c>
      <c r="BC1737" s="1" t="s">
        <v>463</v>
      </c>
      <c r="BD1737" s="1" t="s">
        <v>348</v>
      </c>
      <c r="BE1737" s="1" t="s">
        <v>17829</v>
      </c>
      <c r="BF1737" s="1" t="s">
        <v>3878</v>
      </c>
      <c r="BG1737" s="2">
        <v>46233</v>
      </c>
      <c r="BH1737" s="2">
        <v>46232.689212963</v>
      </c>
      <c r="BJ1737" s="1" t="s">
        <v>8215</v>
      </c>
      <c r="BK1737" s="1"/>
      <c r="BL1737" s="1" t="s">
        <v>8159</v>
      </c>
      <c r="BM1737" s="1" t="s">
        <v>8789</v>
      </c>
      <c r="BN1737" s="1" t="s">
        <v>601</v>
      </c>
      <c r="BO1737" s="1" t="s">
        <v>7661</v>
      </c>
      <c r="BP1737" s="1" t="s">
        <v>8082</v>
      </c>
      <c r="BQ1737" s="1" t="s">
        <v>6540</v>
      </c>
      <c r="BT1737" s="2">
        <v>46233.4340740741</v>
      </c>
      <c r="BU1737" s="2">
        <v>46233.5463773148</v>
      </c>
      <c r="BV1737" s="1" t="s">
        <v>591</v>
      </c>
      <c r="BW1737" s="3">
        <v>48059</v>
      </c>
      <c r="BX1737" s="1" t="s">
        <v>11157</v>
      </c>
      <c r="BY1737" s="1" t="s">
        <v>726</v>
      </c>
      <c r="BZ1737" s="1" t="s">
        <v>8050</v>
      </c>
      <c r="CB1737" s="1" t="s">
        <v>93</v>
      </c>
      <c r="CC1737" s="1">
        <v>0</v>
      </c>
      <c r="CE1737" s="1">
        <v>0</v>
      </c>
      <c r="CG1737" s="1">
        <v>0</v>
      </c>
      <c r="CL1737" s="1" t="s">
        <v>8068</v>
      </c>
    </row>
    <row r="1738" s="1" customFormat="1" spans="1:90">
      <c r="F1738" s="1">
        <v>0</v>
      </c>
      <c r="K1738" s="1">
        <v>101042</v>
      </c>
      <c r="L1738" s="1" t="s">
        <v>25</v>
      </c>
      <c r="O1738" s="2">
        <v>46232.5785648148</v>
      </c>
      <c r="P1738" s="2">
        <v>46233</v>
      </c>
      <c r="Q1738" s="1"/>
      <c r="R1738" s="1" t="s">
        <v>8051</v>
      </c>
      <c r="S1738" s="1"/>
      <c r="T1738" s="1" t="s">
        <v>8052</v>
      </c>
      <c r="U1738" s="1" t="s">
        <v>8053</v>
      </c>
      <c r="V1738" s="1" t="s">
        <v>25</v>
      </c>
      <c r="AB1738" s="1" t="s">
        <v>8054</v>
      </c>
      <c r="AD1738" s="1" t="s">
        <v>596</v>
      </c>
      <c r="AE1738" s="1" t="s">
        <v>5029</v>
      </c>
      <c r="AF1738" s="1" t="s">
        <v>8068</v>
      </c>
      <c r="AG1738" s="3">
        <v>46233</v>
      </c>
      <c r="AH1738" s="1"/>
      <c r="AI1738" s="1" t="s">
        <v>8071</v>
      </c>
      <c r="AJ1738" s="1">
        <v>87</v>
      </c>
      <c r="AM1738" s="1" t="s">
        <v>8068</v>
      </c>
      <c r="AO1738" s="1">
        <v>3.1</v>
      </c>
      <c r="AP1738" s="2">
        <v>46233.5472337963</v>
      </c>
      <c r="AQ1738" s="1" t="s">
        <v>8072</v>
      </c>
      <c r="AR1738" s="3">
        <v>46230</v>
      </c>
      <c r="AS1738" s="1">
        <v>18193973230</v>
      </c>
      <c r="AT1738" s="1" t="s">
        <v>8123</v>
      </c>
      <c r="AU1738" s="2">
        <v>46233</v>
      </c>
      <c r="AV1738" s="1" t="s">
        <v>17830</v>
      </c>
      <c r="AW1738" s="1" t="s">
        <v>8068</v>
      </c>
      <c r="AY1738" s="1" t="s">
        <v>17831</v>
      </c>
      <c r="AZ1738" s="1" t="s">
        <v>10261</v>
      </c>
      <c r="BA1738" s="1" t="s">
        <v>17832</v>
      </c>
      <c r="BB1738" s="1" t="s">
        <v>17833</v>
      </c>
      <c r="BC1738" s="1" t="s">
        <v>463</v>
      </c>
      <c r="BD1738" s="1" t="s">
        <v>326</v>
      </c>
      <c r="BE1738" s="1" t="s">
        <v>17834</v>
      </c>
      <c r="BF1738" s="1" t="s">
        <v>3878</v>
      </c>
      <c r="BG1738" s="2">
        <v>46233</v>
      </c>
      <c r="BH1738" s="2">
        <v>46232.5806134259</v>
      </c>
      <c r="BJ1738" s="1" t="s">
        <v>8215</v>
      </c>
      <c r="BL1738" s="1" t="s">
        <v>8159</v>
      </c>
      <c r="BM1738" s="1" t="s">
        <v>17835</v>
      </c>
      <c r="BN1738" s="1" t="s">
        <v>601</v>
      </c>
      <c r="BO1738" s="1" t="s">
        <v>17836</v>
      </c>
      <c r="BP1738" s="1" t="s">
        <v>8082</v>
      </c>
      <c r="BQ1738" s="1" t="s">
        <v>6540</v>
      </c>
      <c r="BT1738" s="2">
        <v>46233.5126967593</v>
      </c>
      <c r="BU1738" s="2">
        <v>46233.547337963</v>
      </c>
      <c r="BV1738" s="1" t="s">
        <v>591</v>
      </c>
      <c r="BW1738" s="3">
        <v>48059</v>
      </c>
      <c r="BX1738" s="1" t="s">
        <v>17837</v>
      </c>
      <c r="BY1738" s="1" t="s">
        <v>628</v>
      </c>
      <c r="BZ1738" s="1" t="s">
        <v>8050</v>
      </c>
      <c r="CB1738" s="1" t="s">
        <v>82</v>
      </c>
      <c r="CC1738" s="1">
        <v>0</v>
      </c>
      <c r="CD1738" s="1"/>
      <c r="CE1738" s="1">
        <v>0</v>
      </c>
      <c r="CG1738" s="1">
        <v>0</v>
      </c>
      <c r="CH1738" s="1"/>
      <c r="CI1738" s="1"/>
      <c r="CL1738" s="1" t="s">
        <v>8068</v>
      </c>
    </row>
    <row r="1739" s="1" customFormat="1" spans="1:90">
      <c r="C1739" s="1">
        <v>1</v>
      </c>
      <c r="F1739" s="1">
        <v>0</v>
      </c>
      <c r="K1739" s="1">
        <v>101073</v>
      </c>
      <c r="L1739" s="1" t="s">
        <v>26</v>
      </c>
      <c r="O1739" s="2">
        <v>46233.5355555556</v>
      </c>
      <c r="P1739" s="2">
        <v>46233</v>
      </c>
      <c r="Q1739" s="1"/>
      <c r="R1739" s="1" t="s">
        <v>8051</v>
      </c>
      <c r="S1739" s="1" t="s">
        <v>8096</v>
      </c>
      <c r="T1739" s="1" t="s">
        <v>8052</v>
      </c>
      <c r="U1739" s="1" t="s">
        <v>8053</v>
      </c>
      <c r="V1739" s="1" t="s">
        <v>26</v>
      </c>
      <c r="AB1739" s="1" t="s">
        <v>8054</v>
      </c>
      <c r="AD1739" s="1" t="s">
        <v>596</v>
      </c>
      <c r="AE1739" s="1" t="s">
        <v>1981</v>
      </c>
      <c r="AF1739" s="1" t="s">
        <v>8068</v>
      </c>
      <c r="AG1739" s="3">
        <v>46233</v>
      </c>
      <c r="AI1739" s="1" t="s">
        <v>8055</v>
      </c>
      <c r="AJ1739" s="1">
        <v>625</v>
      </c>
      <c r="AP1739" s="2">
        <v>46233.5477777778</v>
      </c>
      <c r="AQ1739" s="1" t="s">
        <v>8072</v>
      </c>
      <c r="AR1739" s="3">
        <v>46232</v>
      </c>
      <c r="AS1739" s="1">
        <v>15595210367</v>
      </c>
      <c r="AT1739" s="1" t="s">
        <v>8073</v>
      </c>
      <c r="AU1739" s="2">
        <v>46233</v>
      </c>
      <c r="AV1739" s="1" t="s">
        <v>17838</v>
      </c>
      <c r="AW1739" s="1" t="s">
        <v>8068</v>
      </c>
      <c r="AY1739" s="1" t="s">
        <v>17839</v>
      </c>
      <c r="AZ1739" s="1" t="s">
        <v>8108</v>
      </c>
      <c r="BA1739" s="1" t="s">
        <v>17840</v>
      </c>
      <c r="BB1739" s="1" t="s">
        <v>17841</v>
      </c>
      <c r="BC1739" s="1" t="s">
        <v>496</v>
      </c>
      <c r="BD1739" s="1" t="s">
        <v>304</v>
      </c>
      <c r="BE1739" s="1" t="s">
        <v>17842</v>
      </c>
      <c r="BF1739" s="1" t="s">
        <v>3903</v>
      </c>
      <c r="BG1739" s="2">
        <v>46233.5369907407</v>
      </c>
      <c r="BH1739" s="2">
        <v>46233.536412037</v>
      </c>
      <c r="BL1739" s="1" t="s">
        <v>8115</v>
      </c>
      <c r="BM1739" s="1" t="s">
        <v>8116</v>
      </c>
      <c r="BN1739" s="1" t="s">
        <v>601</v>
      </c>
      <c r="BO1739" s="1" t="s">
        <v>17843</v>
      </c>
      <c r="BP1739" s="1" t="s">
        <v>8082</v>
      </c>
      <c r="BQ1739" s="1" t="s">
        <v>6540</v>
      </c>
      <c r="BT1739" s="2">
        <v>46233.5380787037</v>
      </c>
      <c r="BU1739" s="2">
        <v>46233.5478472222</v>
      </c>
      <c r="BV1739" s="1" t="s">
        <v>818</v>
      </c>
      <c r="BW1739" s="3">
        <v>48059</v>
      </c>
      <c r="BX1739" s="1" t="s">
        <v>8601</v>
      </c>
      <c r="BY1739" s="1" t="s">
        <v>818</v>
      </c>
      <c r="BZ1739" s="1" t="s">
        <v>8050</v>
      </c>
      <c r="CB1739" s="1" t="s">
        <v>114</v>
      </c>
      <c r="CC1739" s="1">
        <v>0</v>
      </c>
      <c r="CE1739" s="1">
        <v>0</v>
      </c>
      <c r="CG1739" s="1">
        <v>0</v>
      </c>
      <c r="CL1739" s="1" t="s">
        <v>8068</v>
      </c>
    </row>
    <row r="1740" s="1" customFormat="1" spans="1:90">
      <c r="A1740" s="1" t="s">
        <v>17844</v>
      </c>
      <c r="C1740" s="1">
        <v>1</v>
      </c>
      <c r="F1740" s="1">
        <v>0</v>
      </c>
      <c r="K1740" s="1">
        <v>101073</v>
      </c>
      <c r="L1740" s="1" t="s">
        <v>26</v>
      </c>
      <c r="M1740" s="1"/>
      <c r="O1740" s="2">
        <v>46233.5355555556</v>
      </c>
      <c r="P1740" s="2">
        <v>46233</v>
      </c>
      <c r="R1740" s="1" t="s">
        <v>8051</v>
      </c>
      <c r="T1740" s="1" t="s">
        <v>8052</v>
      </c>
      <c r="U1740" s="1" t="s">
        <v>8053</v>
      </c>
      <c r="V1740" s="1" t="s">
        <v>26</v>
      </c>
      <c r="AB1740" s="1" t="s">
        <v>8054</v>
      </c>
      <c r="AD1740" s="1" t="s">
        <v>596</v>
      </c>
      <c r="AE1740" s="1" t="s">
        <v>1981</v>
      </c>
      <c r="AF1740" s="1" t="s">
        <v>8068</v>
      </c>
      <c r="AG1740" s="3">
        <v>46188</v>
      </c>
      <c r="AI1740" s="1" t="s">
        <v>8055</v>
      </c>
      <c r="AJ1740" s="1">
        <v>625</v>
      </c>
      <c r="AP1740" s="2">
        <v>46233.5479282407</v>
      </c>
      <c r="AQ1740" s="1" t="s">
        <v>8072</v>
      </c>
      <c r="AR1740" s="3">
        <v>46187</v>
      </c>
      <c r="AS1740" s="1">
        <v>15595210367</v>
      </c>
      <c r="AT1740" s="1" t="s">
        <v>8073</v>
      </c>
      <c r="AU1740" s="2">
        <v>46233</v>
      </c>
      <c r="AV1740" s="1" t="s">
        <v>17845</v>
      </c>
      <c r="AW1740" s="1" t="s">
        <v>8068</v>
      </c>
      <c r="AY1740" s="1" t="s">
        <v>17839</v>
      </c>
      <c r="AZ1740" s="1" t="s">
        <v>8108</v>
      </c>
      <c r="BA1740" s="1" t="s">
        <v>17840</v>
      </c>
      <c r="BB1740" s="1" t="s">
        <v>17846</v>
      </c>
      <c r="BC1740" s="1" t="s">
        <v>496</v>
      </c>
      <c r="BD1740" s="1" t="s">
        <v>304</v>
      </c>
      <c r="BE1740" s="1" t="s">
        <v>17842</v>
      </c>
      <c r="BF1740" s="1" t="s">
        <v>4217</v>
      </c>
      <c r="BG1740" s="2">
        <v>46233.5369907407</v>
      </c>
      <c r="BH1740" s="2">
        <v>46233.5363078704</v>
      </c>
      <c r="BL1740" s="1" t="s">
        <v>8115</v>
      </c>
      <c r="BM1740" s="1" t="s">
        <v>8116</v>
      </c>
      <c r="BN1740" s="1" t="s">
        <v>601</v>
      </c>
      <c r="BO1740" s="1" t="s">
        <v>17843</v>
      </c>
      <c r="BP1740" s="1" t="s">
        <v>8082</v>
      </c>
      <c r="BQ1740" s="1" t="s">
        <v>6540</v>
      </c>
      <c r="BR1740" s="1"/>
      <c r="BS1740" s="1"/>
      <c r="BT1740" s="2">
        <v>46233.5380787037</v>
      </c>
      <c r="BU1740" s="2">
        <v>46233.547962963</v>
      </c>
      <c r="BV1740" s="1" t="s">
        <v>742</v>
      </c>
      <c r="BW1740" s="3">
        <v>48014</v>
      </c>
      <c r="BX1740" s="1" t="s">
        <v>17847</v>
      </c>
      <c r="BY1740" s="1" t="s">
        <v>744</v>
      </c>
      <c r="BZ1740" s="1" t="s">
        <v>8050</v>
      </c>
      <c r="CB1740" s="1" t="s">
        <v>114</v>
      </c>
      <c r="CC1740" s="1">
        <v>0</v>
      </c>
      <c r="CE1740" s="1">
        <v>0</v>
      </c>
      <c r="CG1740" s="1">
        <v>0</v>
      </c>
      <c r="CL1740" s="1" t="s">
        <v>8068</v>
      </c>
    </row>
    <row r="1741" s="1" customFormat="1" spans="1:90">
      <c r="A1741" s="1" t="s">
        <v>9438</v>
      </c>
      <c r="F1741" s="1">
        <v>0</v>
      </c>
      <c r="K1741" s="1">
        <v>101110</v>
      </c>
      <c r="L1741" s="1" t="s">
        <v>28</v>
      </c>
      <c r="O1741" s="2">
        <v>46232.6011805556</v>
      </c>
      <c r="P1741" s="2">
        <v>46233</v>
      </c>
      <c r="Q1741" s="1" t="s">
        <v>8050</v>
      </c>
      <c r="R1741" s="1" t="s">
        <v>8051</v>
      </c>
      <c r="T1741" s="1" t="s">
        <v>8144</v>
      </c>
      <c r="U1741" s="1" t="s">
        <v>8053</v>
      </c>
      <c r="V1741" s="1" t="s">
        <v>28</v>
      </c>
      <c r="AB1741" s="1" t="s">
        <v>8054</v>
      </c>
      <c r="AD1741" s="1" t="s">
        <v>607</v>
      </c>
      <c r="AE1741" s="1" t="s">
        <v>735</v>
      </c>
      <c r="AF1741" s="1" t="s">
        <v>8068</v>
      </c>
      <c r="AG1741" s="3">
        <v>46213</v>
      </c>
      <c r="AH1741" s="1" t="s">
        <v>651</v>
      </c>
      <c r="AI1741" s="1" t="s">
        <v>8071</v>
      </c>
      <c r="AJ1741" s="1">
        <v>929</v>
      </c>
      <c r="AP1741" s="2">
        <v>46233.5484722222</v>
      </c>
      <c r="AQ1741" s="1" t="s">
        <v>8072</v>
      </c>
      <c r="AR1741" s="3">
        <v>46196</v>
      </c>
      <c r="AS1741" s="1">
        <v>18690888802</v>
      </c>
      <c r="AT1741" s="1" t="s">
        <v>8073</v>
      </c>
      <c r="AU1741" s="2">
        <v>46233</v>
      </c>
      <c r="AV1741" s="1" t="s">
        <v>17848</v>
      </c>
      <c r="AW1741" s="1" t="s">
        <v>8068</v>
      </c>
      <c r="AY1741" s="1" t="s">
        <v>17849</v>
      </c>
      <c r="AZ1741" s="1" t="s">
        <v>8460</v>
      </c>
      <c r="BA1741" s="1" t="s">
        <v>17850</v>
      </c>
      <c r="BB1741" s="1" t="s">
        <v>5920</v>
      </c>
      <c r="BC1741" s="1" t="s">
        <v>478</v>
      </c>
      <c r="BD1741" s="1" t="s">
        <v>233</v>
      </c>
      <c r="BE1741" s="1" t="s">
        <v>17851</v>
      </c>
      <c r="BF1741" s="1" t="s">
        <v>4102</v>
      </c>
      <c r="BG1741" s="2">
        <v>46233.5416666667</v>
      </c>
      <c r="BH1741" s="2">
        <v>46232.7872569444</v>
      </c>
      <c r="BJ1741" s="1" t="s">
        <v>17852</v>
      </c>
      <c r="BL1741" s="1" t="s">
        <v>8464</v>
      </c>
      <c r="BM1741" s="1" t="s">
        <v>9093</v>
      </c>
      <c r="BN1741" s="1" t="s">
        <v>645</v>
      </c>
      <c r="BO1741" s="1" t="s">
        <v>17853</v>
      </c>
      <c r="BP1741" s="1" t="s">
        <v>8067</v>
      </c>
      <c r="BQ1741" s="1" t="s">
        <v>6540</v>
      </c>
      <c r="BT1741" s="2">
        <v>46233.5470717593</v>
      </c>
      <c r="BU1741" s="2">
        <v>46233.5485532407</v>
      </c>
      <c r="BV1741" s="1" t="s">
        <v>602</v>
      </c>
      <c r="BW1741" s="3">
        <v>48039</v>
      </c>
      <c r="BX1741" s="1" t="s">
        <v>9438</v>
      </c>
      <c r="BY1741" s="1" t="s">
        <v>602</v>
      </c>
      <c r="BZ1741" s="1" t="s">
        <v>8050</v>
      </c>
      <c r="CB1741" s="1" t="s">
        <v>147</v>
      </c>
      <c r="CC1741" s="1">
        <v>40</v>
      </c>
      <c r="CE1741" s="1">
        <v>40</v>
      </c>
      <c r="CG1741" s="1">
        <v>28</v>
      </c>
      <c r="CL1741" s="1" t="s">
        <v>8068</v>
      </c>
    </row>
    <row r="1742" s="1" customFormat="1" spans="1:90">
      <c r="F1742" s="1">
        <v>0</v>
      </c>
      <c r="K1742" s="1">
        <v>101042</v>
      </c>
      <c r="L1742" s="1" t="s">
        <v>25</v>
      </c>
      <c r="O1742" s="2">
        <v>46233.4587962963</v>
      </c>
      <c r="P1742" s="2">
        <v>46233.625</v>
      </c>
      <c r="R1742" s="1" t="s">
        <v>8051</v>
      </c>
      <c r="S1742" s="1"/>
      <c r="T1742" s="1" t="s">
        <v>8052</v>
      </c>
      <c r="U1742" s="1" t="s">
        <v>8053</v>
      </c>
      <c r="V1742" s="1" t="s">
        <v>25</v>
      </c>
      <c r="AB1742" s="1" t="s">
        <v>8054</v>
      </c>
      <c r="AD1742" s="1" t="s">
        <v>596</v>
      </c>
      <c r="AE1742" s="1" t="s">
        <v>2896</v>
      </c>
      <c r="AF1742" s="1" t="s">
        <v>8068</v>
      </c>
      <c r="AG1742" s="3">
        <v>46232</v>
      </c>
      <c r="AI1742" s="1" t="s">
        <v>8055</v>
      </c>
      <c r="AJ1742" s="1">
        <v>82</v>
      </c>
      <c r="AM1742" s="1" t="s">
        <v>8068</v>
      </c>
      <c r="AO1742" s="1">
        <v>3.2</v>
      </c>
      <c r="AP1742" s="2">
        <v>46233.5499189815</v>
      </c>
      <c r="AQ1742" s="1" t="s">
        <v>8072</v>
      </c>
      <c r="AR1742" s="3">
        <v>46229</v>
      </c>
      <c r="AS1742" s="1">
        <v>19093960555</v>
      </c>
      <c r="AT1742" s="1" t="s">
        <v>8073</v>
      </c>
      <c r="AU1742" s="2">
        <v>46233.625</v>
      </c>
      <c r="AV1742" s="1" t="s">
        <v>17854</v>
      </c>
      <c r="AW1742" s="1" t="s">
        <v>8068</v>
      </c>
      <c r="AY1742" s="1" t="s">
        <v>17855</v>
      </c>
      <c r="AZ1742" s="1" t="s">
        <v>10261</v>
      </c>
      <c r="BA1742" s="1" t="s">
        <v>17856</v>
      </c>
      <c r="BB1742" s="1" t="s">
        <v>17857</v>
      </c>
      <c r="BC1742" s="1" t="s">
        <v>463</v>
      </c>
      <c r="BD1742" s="1" t="s">
        <v>366</v>
      </c>
      <c r="BE1742" s="1" t="s">
        <v>17858</v>
      </c>
      <c r="BF1742" s="1" t="s">
        <v>3878</v>
      </c>
      <c r="BG1742" s="2">
        <v>46233.625</v>
      </c>
      <c r="BH1742" s="2">
        <v>46233.4592476852</v>
      </c>
      <c r="BL1742" s="1" t="s">
        <v>8159</v>
      </c>
      <c r="BM1742" s="1" t="s">
        <v>13225</v>
      </c>
      <c r="BN1742" s="1" t="s">
        <v>601</v>
      </c>
      <c r="BO1742" s="1" t="s">
        <v>17859</v>
      </c>
      <c r="BP1742" s="1" t="s">
        <v>8082</v>
      </c>
      <c r="BQ1742" s="1" t="s">
        <v>6540</v>
      </c>
      <c r="BT1742" s="2">
        <v>46233.5173263889</v>
      </c>
      <c r="BU1742" s="2">
        <v>46233.5500231481</v>
      </c>
      <c r="BV1742" s="1" t="s">
        <v>591</v>
      </c>
      <c r="BW1742" s="3">
        <v>48058</v>
      </c>
      <c r="BX1742" s="1" t="s">
        <v>8227</v>
      </c>
      <c r="BY1742" s="1" t="s">
        <v>628</v>
      </c>
      <c r="BZ1742" s="1" t="s">
        <v>8050</v>
      </c>
      <c r="CB1742" s="1" t="s">
        <v>96</v>
      </c>
      <c r="CC1742" s="1">
        <v>0</v>
      </c>
      <c r="CE1742" s="1">
        <v>0</v>
      </c>
      <c r="CG1742" s="1">
        <v>0</v>
      </c>
      <c r="CL1742" s="1" t="s">
        <v>8068</v>
      </c>
    </row>
    <row r="1743" s="1" customFormat="1" spans="1:90">
      <c r="F1743" s="1">
        <v>0</v>
      </c>
      <c r="K1743" s="1">
        <v>101042</v>
      </c>
      <c r="L1743" s="1" t="s">
        <v>25</v>
      </c>
      <c r="O1743" s="2">
        <v>46226.4337268519</v>
      </c>
      <c r="P1743" s="2">
        <v>46227</v>
      </c>
      <c r="Q1743" s="1" t="s">
        <v>8050</v>
      </c>
      <c r="R1743" s="1" t="s">
        <v>8051</v>
      </c>
      <c r="T1743" s="1" t="s">
        <v>8052</v>
      </c>
      <c r="U1743" s="1" t="s">
        <v>8053</v>
      </c>
      <c r="V1743" s="1" t="s">
        <v>25</v>
      </c>
      <c r="AB1743" s="1" t="s">
        <v>8054</v>
      </c>
      <c r="AD1743" s="1" t="s">
        <v>596</v>
      </c>
      <c r="AE1743" s="1" t="s">
        <v>2499</v>
      </c>
      <c r="AF1743" s="1" t="s">
        <v>8068</v>
      </c>
      <c r="AG1743" s="3">
        <v>46233</v>
      </c>
      <c r="AI1743" s="1" t="s">
        <v>8055</v>
      </c>
      <c r="AJ1743" s="1">
        <v>829</v>
      </c>
      <c r="AM1743" s="1" t="s">
        <v>8068</v>
      </c>
      <c r="AO1743" s="1">
        <v>4.1</v>
      </c>
      <c r="AP1743" s="2">
        <v>46233.5500462963</v>
      </c>
      <c r="AQ1743" s="1" t="s">
        <v>8072</v>
      </c>
      <c r="AR1743" s="3">
        <v>46231</v>
      </c>
      <c r="AS1743" s="1">
        <v>18093016597</v>
      </c>
      <c r="AT1743" s="1" t="s">
        <v>8073</v>
      </c>
      <c r="AU1743" s="2">
        <v>46226</v>
      </c>
      <c r="AV1743" s="1" t="s">
        <v>17860</v>
      </c>
      <c r="AW1743" s="1" t="s">
        <v>8068</v>
      </c>
      <c r="AY1743" s="1" t="s">
        <v>17861</v>
      </c>
      <c r="AZ1743" s="1" t="s">
        <v>9045</v>
      </c>
      <c r="BA1743" s="1" t="s">
        <v>17862</v>
      </c>
      <c r="BB1743" s="1" t="s">
        <v>17863</v>
      </c>
      <c r="BC1743" s="1" t="s">
        <v>463</v>
      </c>
      <c r="BD1743" s="1" t="s">
        <v>355</v>
      </c>
      <c r="BE1743" s="1" t="s">
        <v>17864</v>
      </c>
      <c r="BF1743" s="1" t="s">
        <v>3878</v>
      </c>
      <c r="BG1743" s="2">
        <v>46233</v>
      </c>
      <c r="BH1743" s="2">
        <v>46226.4355902778</v>
      </c>
      <c r="BJ1743" s="1" t="s">
        <v>9397</v>
      </c>
      <c r="BL1743" s="1" t="s">
        <v>8159</v>
      </c>
      <c r="BM1743" s="1" t="s">
        <v>12417</v>
      </c>
      <c r="BN1743" s="1" t="s">
        <v>601</v>
      </c>
      <c r="BO1743" s="1" t="s">
        <v>17865</v>
      </c>
      <c r="BP1743" s="1" t="s">
        <v>8082</v>
      </c>
      <c r="BQ1743" s="1" t="s">
        <v>6540</v>
      </c>
      <c r="BT1743" s="2">
        <v>46233.5304398148</v>
      </c>
      <c r="BU1743" s="2">
        <v>46233.5501388889</v>
      </c>
      <c r="BV1743" s="1" t="s">
        <v>591</v>
      </c>
      <c r="BW1743" s="3">
        <v>48059</v>
      </c>
      <c r="BX1743" s="1" t="s">
        <v>8677</v>
      </c>
      <c r="BY1743" s="1" t="s">
        <v>597</v>
      </c>
      <c r="BZ1743" s="1" t="s">
        <v>8050</v>
      </c>
      <c r="CB1743" s="1" t="s">
        <v>93</v>
      </c>
      <c r="CC1743" s="1">
        <v>0</v>
      </c>
      <c r="CE1743" s="1">
        <v>0</v>
      </c>
      <c r="CG1743" s="1">
        <v>0</v>
      </c>
      <c r="CL1743" s="1" t="s">
        <v>8068</v>
      </c>
    </row>
    <row r="1744" s="1" customFormat="1" spans="1:90">
      <c r="C1744" s="1">
        <v>1</v>
      </c>
      <c r="F1744" s="1">
        <v>0</v>
      </c>
      <c r="K1744" s="1">
        <v>101073</v>
      </c>
      <c r="L1744" s="1" t="s">
        <v>26</v>
      </c>
      <c r="O1744" s="2">
        <v>46233.5394444444</v>
      </c>
      <c r="P1744" s="2">
        <v>46233</v>
      </c>
      <c r="R1744" s="1" t="s">
        <v>8051</v>
      </c>
      <c r="T1744" s="1" t="s">
        <v>8052</v>
      </c>
      <c r="U1744" s="1" t="s">
        <v>8053</v>
      </c>
      <c r="V1744" s="1" t="s">
        <v>26</v>
      </c>
      <c r="AB1744" s="1" t="s">
        <v>8054</v>
      </c>
      <c r="AD1744" s="1" t="s">
        <v>596</v>
      </c>
      <c r="AE1744" s="1" t="s">
        <v>703</v>
      </c>
      <c r="AF1744" s="1"/>
      <c r="AG1744" s="1"/>
      <c r="AI1744" s="1" t="s">
        <v>8071</v>
      </c>
      <c r="AJ1744" s="1">
        <v>98</v>
      </c>
      <c r="AM1744" s="1" t="s">
        <v>8068</v>
      </c>
      <c r="AP1744" s="2">
        <v>46233.5500810185</v>
      </c>
      <c r="AQ1744" s="1"/>
      <c r="AR1744" s="1"/>
      <c r="AS1744" s="1">
        <v>18195085089</v>
      </c>
      <c r="AT1744" s="1" t="s">
        <v>8073</v>
      </c>
      <c r="AU1744" s="2">
        <v>46233</v>
      </c>
      <c r="AV1744" s="1"/>
      <c r="AW1744" s="1" t="s">
        <v>8050</v>
      </c>
      <c r="AY1744" s="1" t="s">
        <v>17866</v>
      </c>
      <c r="AZ1744" s="1" t="s">
        <v>8108</v>
      </c>
      <c r="BA1744" s="1" t="s">
        <v>17867</v>
      </c>
      <c r="BB1744" s="1" t="s">
        <v>2420</v>
      </c>
      <c r="BC1744" s="1" t="s">
        <v>496</v>
      </c>
      <c r="BD1744" s="1" t="s">
        <v>303</v>
      </c>
      <c r="BE1744" s="1" t="s">
        <v>17868</v>
      </c>
      <c r="BF1744" s="1" t="s">
        <v>3972</v>
      </c>
      <c r="BG1744" s="2">
        <v>46233.5481018519</v>
      </c>
      <c r="BH1744" s="2">
        <v>46233.539537037</v>
      </c>
      <c r="BL1744" s="1" t="s">
        <v>8115</v>
      </c>
      <c r="BM1744" s="1" t="s">
        <v>8417</v>
      </c>
      <c r="BN1744" s="1" t="s">
        <v>601</v>
      </c>
      <c r="BO1744" s="1" t="s">
        <v>17869</v>
      </c>
      <c r="BP1744" s="1" t="s">
        <v>8067</v>
      </c>
      <c r="BQ1744" s="1" t="s">
        <v>6540</v>
      </c>
      <c r="BT1744" s="2">
        <v>46233.5481828704</v>
      </c>
      <c r="BU1744" s="2">
        <v>46233.5502777778</v>
      </c>
      <c r="BV1744" s="1" t="s">
        <v>591</v>
      </c>
      <c r="BW1744" s="1"/>
      <c r="BX1744" s="1" t="s">
        <v>8490</v>
      </c>
      <c r="BY1744" s="1" t="s">
        <v>597</v>
      </c>
      <c r="BZ1744" s="1" t="s">
        <v>8050</v>
      </c>
      <c r="CB1744" s="1" t="s">
        <v>114</v>
      </c>
      <c r="CC1744" s="1">
        <v>230</v>
      </c>
      <c r="CE1744" s="1">
        <v>230</v>
      </c>
      <c r="CF1744" s="1" t="s">
        <v>14876</v>
      </c>
      <c r="CG1744" s="1">
        <v>100</v>
      </c>
      <c r="CJ1744" s="1" t="s">
        <v>622</v>
      </c>
      <c r="CK1744" s="2">
        <v>46234.5855555556</v>
      </c>
      <c r="CL1744" s="1" t="s">
        <v>8068</v>
      </c>
    </row>
    <row r="1745" s="1" customFormat="1" spans="1:90">
      <c r="A1745" s="1" t="s">
        <v>10997</v>
      </c>
      <c r="F1745" s="1">
        <v>0</v>
      </c>
      <c r="K1745" s="1">
        <v>101098</v>
      </c>
      <c r="L1745" s="1" t="s">
        <v>27</v>
      </c>
      <c r="N1745" s="1">
        <v>242</v>
      </c>
      <c r="O1745" s="2">
        <v>46232.5671296296</v>
      </c>
      <c r="P1745" s="2">
        <v>46233</v>
      </c>
      <c r="Q1745" s="1" t="s">
        <v>8050</v>
      </c>
      <c r="R1745" s="1" t="s">
        <v>8051</v>
      </c>
      <c r="S1745" s="1" t="s">
        <v>8096</v>
      </c>
      <c r="T1745" s="1" t="s">
        <v>8052</v>
      </c>
      <c r="U1745" s="1" t="s">
        <v>8053</v>
      </c>
      <c r="V1745" s="1" t="s">
        <v>27</v>
      </c>
      <c r="AB1745" s="1" t="s">
        <v>8054</v>
      </c>
      <c r="AD1745" s="1" t="s">
        <v>607</v>
      </c>
      <c r="AE1745" s="1" t="s">
        <v>655</v>
      </c>
      <c r="AF1745" s="1" t="s">
        <v>8068</v>
      </c>
      <c r="AG1745" s="3">
        <v>46219</v>
      </c>
      <c r="AH1745" s="1" t="s">
        <v>606</v>
      </c>
      <c r="AI1745" s="1" t="s">
        <v>8071</v>
      </c>
      <c r="AJ1745" s="1">
        <v>76</v>
      </c>
      <c r="AP1745" s="2">
        <v>46233.5504282407</v>
      </c>
      <c r="AQ1745" s="1" t="s">
        <v>8072</v>
      </c>
      <c r="AR1745" s="3">
        <v>46168</v>
      </c>
      <c r="AS1745" s="1">
        <v>13997121797</v>
      </c>
      <c r="AT1745" s="1" t="s">
        <v>8595</v>
      </c>
      <c r="AU1745" s="2">
        <v>46233</v>
      </c>
      <c r="AV1745" s="1" t="s">
        <v>17870</v>
      </c>
      <c r="AW1745" s="1" t="s">
        <v>8068</v>
      </c>
      <c r="AY1745" s="1" t="s">
        <v>17871</v>
      </c>
      <c r="AZ1745" s="1" t="s">
        <v>8085</v>
      </c>
      <c r="BA1745" s="1" t="s">
        <v>17872</v>
      </c>
      <c r="BB1745" s="1" t="s">
        <v>7668</v>
      </c>
      <c r="BC1745" s="1" t="s">
        <v>463</v>
      </c>
      <c r="BD1745" s="1" t="s">
        <v>269</v>
      </c>
      <c r="BE1745" s="1" t="s">
        <v>17873</v>
      </c>
      <c r="BF1745" s="1" t="s">
        <v>3878</v>
      </c>
      <c r="BG1745" s="2">
        <v>46233</v>
      </c>
      <c r="BH1745" s="2">
        <v>46232.5705439815</v>
      </c>
      <c r="BL1745" s="1" t="s">
        <v>8091</v>
      </c>
      <c r="BM1745" s="1" t="s">
        <v>8476</v>
      </c>
      <c r="BN1745" s="1" t="s">
        <v>601</v>
      </c>
      <c r="BO1745" s="1" t="s">
        <v>7667</v>
      </c>
      <c r="BP1745" s="1" t="s">
        <v>8082</v>
      </c>
      <c r="BQ1745" s="1" t="s">
        <v>6540</v>
      </c>
      <c r="BT1745" s="2">
        <v>46233.5000694444</v>
      </c>
      <c r="BU1745" s="2">
        <v>46233.5504976852</v>
      </c>
      <c r="BV1745" s="1" t="s">
        <v>602</v>
      </c>
      <c r="BW1745" s="3">
        <v>48045</v>
      </c>
      <c r="BX1745" s="1" t="s">
        <v>10997</v>
      </c>
      <c r="BY1745" s="1" t="s">
        <v>602</v>
      </c>
      <c r="BZ1745" s="1" t="s">
        <v>8050</v>
      </c>
      <c r="CB1745" s="1" t="s">
        <v>125</v>
      </c>
      <c r="CC1745" s="1">
        <v>60</v>
      </c>
      <c r="CE1745" s="1">
        <v>60</v>
      </c>
      <c r="CG1745" s="1">
        <v>0</v>
      </c>
      <c r="CL1745" s="1" t="s">
        <v>8068</v>
      </c>
    </row>
    <row r="1746" s="1" customFormat="1" spans="1:90">
      <c r="F1746" s="1">
        <v>0</v>
      </c>
      <c r="K1746" s="1">
        <v>101098</v>
      </c>
      <c r="L1746" s="1" t="s">
        <v>27</v>
      </c>
      <c r="O1746" s="2">
        <v>46233.5290972222</v>
      </c>
      <c r="P1746" s="2">
        <v>46233</v>
      </c>
      <c r="Q1746" s="1"/>
      <c r="R1746" s="1" t="s">
        <v>8051</v>
      </c>
      <c r="T1746" s="1" t="s">
        <v>8052</v>
      </c>
      <c r="U1746" s="1" t="s">
        <v>8053</v>
      </c>
      <c r="V1746" s="1" t="s">
        <v>27</v>
      </c>
      <c r="AB1746" s="1" t="s">
        <v>8054</v>
      </c>
      <c r="AD1746" s="1" t="s">
        <v>596</v>
      </c>
      <c r="AE1746" s="1" t="s">
        <v>2768</v>
      </c>
      <c r="AF1746" s="1" t="s">
        <v>8068</v>
      </c>
      <c r="AG1746" s="3">
        <v>46233</v>
      </c>
      <c r="AI1746" s="1" t="s">
        <v>8055</v>
      </c>
      <c r="AJ1746" s="1">
        <v>95</v>
      </c>
      <c r="AM1746" s="1" t="s">
        <v>8068</v>
      </c>
      <c r="AO1746" s="1">
        <v>3.7</v>
      </c>
      <c r="AP1746" s="2">
        <v>46233.5503240741</v>
      </c>
      <c r="AQ1746" s="1" t="s">
        <v>8072</v>
      </c>
      <c r="AR1746" s="3">
        <v>46232</v>
      </c>
      <c r="AS1746" s="1">
        <v>15297234291</v>
      </c>
      <c r="AT1746" s="1" t="s">
        <v>8073</v>
      </c>
      <c r="AU1746" s="2">
        <v>46233</v>
      </c>
      <c r="AV1746" s="1" t="s">
        <v>17874</v>
      </c>
      <c r="AW1746" s="1" t="s">
        <v>8068</v>
      </c>
      <c r="AY1746" s="1" t="s">
        <v>17875</v>
      </c>
      <c r="AZ1746" s="1" t="s">
        <v>8085</v>
      </c>
      <c r="BA1746" s="1" t="s">
        <v>17876</v>
      </c>
      <c r="BB1746" s="1" t="s">
        <v>17877</v>
      </c>
      <c r="BC1746" s="1" t="s">
        <v>463</v>
      </c>
      <c r="BD1746" s="1" t="s">
        <v>262</v>
      </c>
      <c r="BE1746" s="1" t="s">
        <v>17878</v>
      </c>
      <c r="BF1746" s="1" t="s">
        <v>3878</v>
      </c>
      <c r="BG1746" s="2">
        <v>46233</v>
      </c>
      <c r="BH1746" s="2">
        <v>46233.5433217593</v>
      </c>
      <c r="BJ1746" s="1" t="s">
        <v>17879</v>
      </c>
      <c r="BL1746" s="1" t="s">
        <v>8091</v>
      </c>
      <c r="BM1746" s="1" t="s">
        <v>9360</v>
      </c>
      <c r="BN1746" s="1" t="s">
        <v>601</v>
      </c>
      <c r="BO1746" s="1" t="s">
        <v>17880</v>
      </c>
      <c r="BP1746" s="1" t="s">
        <v>8082</v>
      </c>
      <c r="BQ1746" s="1" t="s">
        <v>6540</v>
      </c>
      <c r="BT1746" s="2">
        <v>46233.546400463</v>
      </c>
      <c r="BU1746" s="2">
        <v>46233.5511342593</v>
      </c>
      <c r="BV1746" s="1" t="s">
        <v>591</v>
      </c>
      <c r="BW1746" s="3">
        <v>48059</v>
      </c>
      <c r="BX1746" s="1" t="s">
        <v>10556</v>
      </c>
      <c r="BY1746" s="1" t="s">
        <v>628</v>
      </c>
      <c r="BZ1746" s="1" t="s">
        <v>8050</v>
      </c>
      <c r="CB1746" s="1" t="s">
        <v>122</v>
      </c>
      <c r="CC1746" s="1">
        <v>0</v>
      </c>
      <c r="CE1746" s="1">
        <v>0</v>
      </c>
      <c r="CG1746" s="1">
        <v>0</v>
      </c>
      <c r="CL1746" s="1" t="s">
        <v>8068</v>
      </c>
    </row>
    <row r="1747" s="1" customFormat="1" spans="1:90">
      <c r="F1747" s="1">
        <v>0</v>
      </c>
      <c r="K1747" s="1">
        <v>101110</v>
      </c>
      <c r="L1747" s="1" t="s">
        <v>28</v>
      </c>
      <c r="O1747" s="2">
        <v>46233.5460069444</v>
      </c>
      <c r="P1747" s="2">
        <v>46233</v>
      </c>
      <c r="Q1747" s="1" t="s">
        <v>8050</v>
      </c>
      <c r="R1747" s="1" t="s">
        <v>8051</v>
      </c>
      <c r="T1747" s="1" t="s">
        <v>8052</v>
      </c>
      <c r="U1747" s="1" t="s">
        <v>8053</v>
      </c>
      <c r="V1747" s="1" t="s">
        <v>28</v>
      </c>
      <c r="AB1747" s="1" t="s">
        <v>8054</v>
      </c>
      <c r="AD1747" s="1" t="s">
        <v>596</v>
      </c>
      <c r="AE1747" s="1" t="s">
        <v>1164</v>
      </c>
      <c r="AF1747" s="1"/>
      <c r="AG1747" s="1"/>
      <c r="AI1747" s="1" t="s">
        <v>8071</v>
      </c>
      <c r="AJ1747" s="1">
        <v>138</v>
      </c>
      <c r="AP1747" s="2">
        <v>46233.5513310185</v>
      </c>
      <c r="AQ1747" s="1"/>
      <c r="AR1747" s="1"/>
      <c r="AS1747" s="1">
        <v>17881684299</v>
      </c>
      <c r="AT1747" s="1" t="s">
        <v>8073</v>
      </c>
      <c r="AU1747" s="2">
        <v>46233</v>
      </c>
      <c r="AV1747" s="1"/>
      <c r="AW1747" s="1" t="s">
        <v>8050</v>
      </c>
      <c r="AY1747" s="1" t="s">
        <v>17881</v>
      </c>
      <c r="AZ1747" s="1" t="s">
        <v>8957</v>
      </c>
      <c r="BA1747" s="1" t="s">
        <v>17882</v>
      </c>
      <c r="BB1747" s="1" t="s">
        <v>17883</v>
      </c>
      <c r="BC1747" s="1" t="s">
        <v>478</v>
      </c>
      <c r="BD1747" s="1" t="s">
        <v>219</v>
      </c>
      <c r="BE1747" s="1" t="s">
        <v>17884</v>
      </c>
      <c r="BF1747" s="1" t="s">
        <v>8062</v>
      </c>
      <c r="BG1747" s="2">
        <v>46233.5472569444</v>
      </c>
      <c r="BH1747" s="2">
        <v>46233.546099537</v>
      </c>
      <c r="BL1747" s="1" t="s">
        <v>8464</v>
      </c>
      <c r="BM1747" s="1" t="s">
        <v>9495</v>
      </c>
      <c r="BN1747" s="1" t="s">
        <v>601</v>
      </c>
      <c r="BO1747" s="1" t="s">
        <v>17885</v>
      </c>
      <c r="BP1747" s="1" t="s">
        <v>8082</v>
      </c>
      <c r="BQ1747" s="1" t="s">
        <v>6540</v>
      </c>
      <c r="BT1747" s="2">
        <v>46233.5473611111</v>
      </c>
      <c r="BU1747" s="2">
        <v>46233.551400463</v>
      </c>
      <c r="BV1747" s="1" t="s">
        <v>602</v>
      </c>
      <c r="BW1747" s="1"/>
      <c r="BX1747" s="1"/>
      <c r="BY1747" s="1"/>
      <c r="BZ1747" s="1" t="s">
        <v>8050</v>
      </c>
      <c r="CB1747" s="1" t="s">
        <v>145</v>
      </c>
      <c r="CC1747" s="1">
        <v>0</v>
      </c>
      <c r="CE1747" s="1">
        <v>0</v>
      </c>
      <c r="CG1747" s="1">
        <v>0</v>
      </c>
      <c r="CL1747" s="1" t="s">
        <v>8068</v>
      </c>
    </row>
    <row r="1748" s="1" customFormat="1" spans="1:90">
      <c r="F1748" s="1">
        <v>0</v>
      </c>
      <c r="K1748" s="1">
        <v>101311</v>
      </c>
      <c r="L1748" s="1" t="s">
        <v>23</v>
      </c>
      <c r="O1748" s="2">
        <v>46233.4283101852</v>
      </c>
      <c r="P1748" s="2">
        <v>46233</v>
      </c>
      <c r="Q1748" s="1"/>
      <c r="R1748" s="1" t="s">
        <v>8051</v>
      </c>
      <c r="S1748" s="1"/>
      <c r="T1748" s="1" t="s">
        <v>8144</v>
      </c>
      <c r="U1748" s="1" t="s">
        <v>8053</v>
      </c>
      <c r="V1748" s="1" t="s">
        <v>23</v>
      </c>
      <c r="AB1748" s="1" t="s">
        <v>8054</v>
      </c>
      <c r="AD1748" s="1" t="s">
        <v>596</v>
      </c>
      <c r="AE1748" s="1" t="s">
        <v>3475</v>
      </c>
      <c r="AF1748" s="1" t="s">
        <v>8068</v>
      </c>
      <c r="AG1748" s="3">
        <v>46233</v>
      </c>
      <c r="AI1748" s="1" t="s">
        <v>8055</v>
      </c>
      <c r="AJ1748" s="1">
        <v>164</v>
      </c>
      <c r="AM1748" s="1" t="s">
        <v>8068</v>
      </c>
      <c r="AO1748" s="1">
        <v>6.9</v>
      </c>
      <c r="AP1748" s="2">
        <v>46233.5514351852</v>
      </c>
      <c r="AQ1748" s="1" t="s">
        <v>8072</v>
      </c>
      <c r="AR1748" s="3">
        <v>46218</v>
      </c>
      <c r="AS1748" s="1">
        <v>13848472487</v>
      </c>
      <c r="AT1748" s="1" t="s">
        <v>8073</v>
      </c>
      <c r="AU1748" s="2">
        <v>46233</v>
      </c>
      <c r="AV1748" s="1" t="s">
        <v>17886</v>
      </c>
      <c r="AW1748" s="1" t="s">
        <v>8068</v>
      </c>
      <c r="AY1748" s="1" t="s">
        <v>17887</v>
      </c>
      <c r="AZ1748" s="1" t="s">
        <v>8265</v>
      </c>
      <c r="BA1748" s="1" t="s">
        <v>17888</v>
      </c>
      <c r="BB1748" s="1" t="s">
        <v>17889</v>
      </c>
      <c r="BC1748" s="1" t="s">
        <v>448</v>
      </c>
      <c r="BD1748" s="1" t="s">
        <v>426</v>
      </c>
      <c r="BE1748" s="1" t="s">
        <v>17890</v>
      </c>
      <c r="BF1748" s="1" t="s">
        <v>3878</v>
      </c>
      <c r="BG1748" s="2">
        <v>46233</v>
      </c>
      <c r="BH1748" s="2">
        <v>46233.4284259259</v>
      </c>
      <c r="BL1748" s="1" t="s">
        <v>8064</v>
      </c>
      <c r="BM1748" s="1" t="s">
        <v>12145</v>
      </c>
      <c r="BN1748" s="1" t="s">
        <v>601</v>
      </c>
      <c r="BO1748" s="1" t="s">
        <v>17891</v>
      </c>
      <c r="BP1748" s="1" t="s">
        <v>8067</v>
      </c>
      <c r="BQ1748" s="1" t="s">
        <v>6540</v>
      </c>
      <c r="BT1748" s="2">
        <v>46233.5478356481</v>
      </c>
      <c r="BU1748" s="2">
        <v>46233.5515625</v>
      </c>
      <c r="BV1748" s="1" t="s">
        <v>591</v>
      </c>
      <c r="BW1748" s="3">
        <v>48059</v>
      </c>
      <c r="BX1748" s="1" t="s">
        <v>9231</v>
      </c>
      <c r="BY1748" s="1" t="s">
        <v>597</v>
      </c>
      <c r="BZ1748" s="1" t="s">
        <v>8050</v>
      </c>
      <c r="CB1748" s="1" t="s">
        <v>54</v>
      </c>
      <c r="CC1748" s="1">
        <v>0</v>
      </c>
      <c r="CE1748" s="1">
        <v>0</v>
      </c>
      <c r="CG1748" s="1">
        <v>0</v>
      </c>
      <c r="CL1748" s="1" t="s">
        <v>8068</v>
      </c>
    </row>
    <row r="1749" s="1" customFormat="1" spans="1:90">
      <c r="F1749" s="1">
        <v>0</v>
      </c>
      <c r="K1749" s="1">
        <v>101311</v>
      </c>
      <c r="L1749" s="1" t="s">
        <v>23</v>
      </c>
      <c r="O1749" s="2">
        <v>46233.4378819444</v>
      </c>
      <c r="P1749" s="2">
        <v>46233</v>
      </c>
      <c r="Q1749" s="1" t="s">
        <v>8050</v>
      </c>
      <c r="R1749" s="1" t="s">
        <v>8051</v>
      </c>
      <c r="T1749" s="1" t="s">
        <v>8144</v>
      </c>
      <c r="U1749" s="1" t="s">
        <v>8053</v>
      </c>
      <c r="V1749" s="1" t="s">
        <v>23</v>
      </c>
      <c r="AB1749" s="1" t="s">
        <v>8054</v>
      </c>
      <c r="AD1749" s="1" t="s">
        <v>607</v>
      </c>
      <c r="AE1749" s="1" t="s">
        <v>3323</v>
      </c>
      <c r="AF1749" s="1" t="s">
        <v>8068</v>
      </c>
      <c r="AG1749" s="3">
        <v>46230</v>
      </c>
      <c r="AH1749" s="1" t="s">
        <v>606</v>
      </c>
      <c r="AI1749" s="1" t="s">
        <v>8071</v>
      </c>
      <c r="AJ1749" s="1">
        <v>253</v>
      </c>
      <c r="AN1749" s="1">
        <v>9</v>
      </c>
      <c r="AP1749" s="2">
        <v>46233.5530092593</v>
      </c>
      <c r="AQ1749" s="1" t="s">
        <v>8072</v>
      </c>
      <c r="AR1749" s="3">
        <v>46229</v>
      </c>
      <c r="AS1749" s="1">
        <v>13948775654</v>
      </c>
      <c r="AT1749" s="1" t="s">
        <v>8073</v>
      </c>
      <c r="AU1749" s="2">
        <v>46233</v>
      </c>
      <c r="AV1749" s="1" t="s">
        <v>17892</v>
      </c>
      <c r="AW1749" s="1" t="s">
        <v>8068</v>
      </c>
      <c r="AY1749" s="1" t="s">
        <v>17893</v>
      </c>
      <c r="AZ1749" s="1" t="s">
        <v>8265</v>
      </c>
      <c r="BA1749" s="1" t="s">
        <v>17894</v>
      </c>
      <c r="BB1749" s="1" t="s">
        <v>3497</v>
      </c>
      <c r="BC1749" s="1" t="s">
        <v>448</v>
      </c>
      <c r="BD1749" s="1" t="s">
        <v>419</v>
      </c>
      <c r="BE1749" s="1" t="s">
        <v>17895</v>
      </c>
      <c r="BF1749" s="1" t="s">
        <v>3898</v>
      </c>
      <c r="BG1749" s="2">
        <v>46233</v>
      </c>
      <c r="BH1749" s="2">
        <v>46233.4379861111</v>
      </c>
      <c r="BJ1749" s="1" t="s">
        <v>17896</v>
      </c>
      <c r="BL1749" s="1" t="s">
        <v>8064</v>
      </c>
      <c r="BM1749" s="1" t="s">
        <v>8637</v>
      </c>
      <c r="BN1749" s="1" t="s">
        <v>601</v>
      </c>
      <c r="BO1749" s="1" t="s">
        <v>17897</v>
      </c>
      <c r="BP1749" s="1" t="s">
        <v>8082</v>
      </c>
      <c r="BQ1749" s="1" t="s">
        <v>6540</v>
      </c>
      <c r="BT1749" s="2">
        <v>46233.4634722222</v>
      </c>
      <c r="BU1749" s="2">
        <v>46233.5530787037</v>
      </c>
      <c r="BV1749" s="1" t="s">
        <v>742</v>
      </c>
      <c r="BW1749" s="3">
        <v>48056</v>
      </c>
      <c r="BX1749" s="1" t="s">
        <v>11788</v>
      </c>
      <c r="BY1749" s="1" t="s">
        <v>744</v>
      </c>
      <c r="BZ1749" s="1" t="s">
        <v>8050</v>
      </c>
      <c r="CB1749" s="1" t="s">
        <v>49</v>
      </c>
      <c r="CC1749" s="1">
        <v>175</v>
      </c>
      <c r="CE1749" s="1">
        <v>175</v>
      </c>
      <c r="CF1749" s="1" t="s">
        <v>15519</v>
      </c>
      <c r="CG1749" s="1">
        <v>17.5</v>
      </c>
      <c r="CJ1749" s="1" t="s">
        <v>847</v>
      </c>
      <c r="CK1749" s="2">
        <v>46234.8167708333</v>
      </c>
      <c r="CL1749" s="1" t="s">
        <v>8068</v>
      </c>
    </row>
    <row r="1750" s="1" customFormat="1" spans="1:90">
      <c r="C1750" s="1">
        <v>1</v>
      </c>
      <c r="F1750" s="1">
        <v>0</v>
      </c>
      <c r="K1750" s="1">
        <v>101073</v>
      </c>
      <c r="L1750" s="1" t="s">
        <v>26</v>
      </c>
      <c r="M1750" s="1"/>
      <c r="O1750" s="2">
        <v>46233.4381134259</v>
      </c>
      <c r="P1750" s="2">
        <v>46233</v>
      </c>
      <c r="Q1750" s="1" t="s">
        <v>8050</v>
      </c>
      <c r="R1750" s="1" t="s">
        <v>8051</v>
      </c>
      <c r="T1750" s="1" t="s">
        <v>8052</v>
      </c>
      <c r="U1750" s="1" t="s">
        <v>8053</v>
      </c>
      <c r="V1750" s="1" t="s">
        <v>26</v>
      </c>
      <c r="AB1750" s="1" t="s">
        <v>8054</v>
      </c>
      <c r="AD1750" s="1" t="s">
        <v>607</v>
      </c>
      <c r="AE1750" s="1" t="s">
        <v>1947</v>
      </c>
      <c r="AF1750" s="1" t="s">
        <v>8068</v>
      </c>
      <c r="AG1750" s="3">
        <v>46233</v>
      </c>
      <c r="AH1750" s="1" t="s">
        <v>651</v>
      </c>
      <c r="AI1750" s="1" t="s">
        <v>8071</v>
      </c>
      <c r="AJ1750" s="1">
        <v>28</v>
      </c>
      <c r="AM1750" s="1" t="s">
        <v>8068</v>
      </c>
      <c r="AO1750" s="1">
        <v>3.2</v>
      </c>
      <c r="AP1750" s="2">
        <v>46233.5492361111</v>
      </c>
      <c r="AQ1750" s="1" t="s">
        <v>8072</v>
      </c>
      <c r="AR1750" s="3">
        <v>46231</v>
      </c>
      <c r="AS1750" s="1">
        <v>18209517397</v>
      </c>
      <c r="AT1750" s="1" t="s">
        <v>8056</v>
      </c>
      <c r="AU1750" s="2">
        <v>46233</v>
      </c>
      <c r="AV1750" s="1" t="s">
        <v>17898</v>
      </c>
      <c r="AW1750" s="1" t="s">
        <v>8068</v>
      </c>
      <c r="AY1750" s="1" t="s">
        <v>17899</v>
      </c>
      <c r="AZ1750" s="1" t="s">
        <v>8108</v>
      </c>
      <c r="BA1750" s="1" t="s">
        <v>17900</v>
      </c>
      <c r="BB1750" s="1" t="s">
        <v>2004</v>
      </c>
      <c r="BC1750" s="1" t="s">
        <v>496</v>
      </c>
      <c r="BD1750" s="1" t="s">
        <v>288</v>
      </c>
      <c r="BE1750" s="1" t="s">
        <v>17901</v>
      </c>
      <c r="BF1750" s="1" t="s">
        <v>3898</v>
      </c>
      <c r="BG1750" s="2">
        <v>46233.4516435185</v>
      </c>
      <c r="BH1750" s="2">
        <v>46233.4382407407</v>
      </c>
      <c r="BL1750" s="1" t="s">
        <v>8115</v>
      </c>
      <c r="BM1750" s="1" t="s">
        <v>8116</v>
      </c>
      <c r="BN1750" s="1" t="s">
        <v>601</v>
      </c>
      <c r="BO1750" s="1" t="s">
        <v>17902</v>
      </c>
      <c r="BP1750" s="1" t="s">
        <v>8082</v>
      </c>
      <c r="BQ1750" s="1" t="s">
        <v>6540</v>
      </c>
      <c r="BT1750" s="2">
        <v>46233.4401967593</v>
      </c>
      <c r="BU1750" s="2">
        <v>46233.5534027778</v>
      </c>
      <c r="BV1750" s="1" t="s">
        <v>591</v>
      </c>
      <c r="BW1750" s="3">
        <v>48059</v>
      </c>
      <c r="BX1750" s="1" t="s">
        <v>8586</v>
      </c>
      <c r="BY1750" s="1" t="s">
        <v>597</v>
      </c>
      <c r="BZ1750" s="1" t="s">
        <v>8050</v>
      </c>
      <c r="CB1750" s="1" t="s">
        <v>110</v>
      </c>
      <c r="CC1750" s="1">
        <v>180</v>
      </c>
      <c r="CE1750" s="1">
        <v>180</v>
      </c>
      <c r="CL1750" s="1" t="s">
        <v>8068</v>
      </c>
    </row>
    <row r="1751" s="1" customFormat="1" spans="1:90">
      <c r="A1751" s="1" t="s">
        <v>8262</v>
      </c>
      <c r="F1751" s="1">
        <v>0</v>
      </c>
      <c r="K1751" s="1">
        <v>101098</v>
      </c>
      <c r="L1751" s="1" t="s">
        <v>27</v>
      </c>
      <c r="O1751" s="2">
        <v>46231.6098958333</v>
      </c>
      <c r="P1751" s="2">
        <v>46232</v>
      </c>
      <c r="Q1751" s="1" t="s">
        <v>8050</v>
      </c>
      <c r="R1751" s="1" t="s">
        <v>8051</v>
      </c>
      <c r="S1751" s="1"/>
      <c r="T1751" s="1" t="s">
        <v>8052</v>
      </c>
      <c r="U1751" s="1" t="s">
        <v>8053</v>
      </c>
      <c r="V1751" s="1" t="s">
        <v>27</v>
      </c>
      <c r="AB1751" s="1" t="s">
        <v>8054</v>
      </c>
      <c r="AD1751" s="1" t="s">
        <v>596</v>
      </c>
      <c r="AE1751" s="1" t="s">
        <v>2766</v>
      </c>
      <c r="AF1751" s="1" t="s">
        <v>8068</v>
      </c>
      <c r="AG1751" s="3">
        <v>46231</v>
      </c>
      <c r="AI1751" s="1" t="s">
        <v>8071</v>
      </c>
      <c r="AJ1751" s="1">
        <v>190</v>
      </c>
      <c r="AM1751" s="1" t="s">
        <v>8068</v>
      </c>
      <c r="AO1751" s="1">
        <v>5.7</v>
      </c>
      <c r="AP1751" s="2">
        <v>46233.5533564815</v>
      </c>
      <c r="AQ1751" s="1" t="s">
        <v>8072</v>
      </c>
      <c r="AR1751" s="3">
        <v>46226</v>
      </c>
      <c r="AS1751" s="1">
        <v>15297118883</v>
      </c>
      <c r="AT1751" s="1" t="s">
        <v>8056</v>
      </c>
      <c r="AU1751" s="2">
        <v>46232</v>
      </c>
      <c r="AV1751" s="1" t="s">
        <v>17903</v>
      </c>
      <c r="AW1751" s="1" t="s">
        <v>8068</v>
      </c>
      <c r="AY1751" s="1" t="s">
        <v>17904</v>
      </c>
      <c r="AZ1751" s="1" t="s">
        <v>8085</v>
      </c>
      <c r="BA1751" s="1" t="s">
        <v>17905</v>
      </c>
      <c r="BB1751" s="1" t="s">
        <v>17906</v>
      </c>
      <c r="BC1751" s="1" t="s">
        <v>463</v>
      </c>
      <c r="BD1751" s="1" t="s">
        <v>266</v>
      </c>
      <c r="BE1751" s="1" t="s">
        <v>17907</v>
      </c>
      <c r="BF1751" s="1" t="s">
        <v>3878</v>
      </c>
      <c r="BG1751" s="2">
        <v>46233.5</v>
      </c>
      <c r="BH1751" s="2">
        <v>46231.6121875</v>
      </c>
      <c r="BJ1751" s="1" t="s">
        <v>17908</v>
      </c>
      <c r="BL1751" s="1" t="s">
        <v>8091</v>
      </c>
      <c r="BM1751" s="1" t="s">
        <v>8476</v>
      </c>
      <c r="BN1751" s="1" t="s">
        <v>601</v>
      </c>
      <c r="BO1751" s="1" t="s">
        <v>17909</v>
      </c>
      <c r="BP1751" s="1" t="s">
        <v>8067</v>
      </c>
      <c r="BQ1751" s="1" t="s">
        <v>6540</v>
      </c>
      <c r="BT1751" s="2">
        <v>46233.5152546296</v>
      </c>
      <c r="BU1751" s="2">
        <v>46233.5534375</v>
      </c>
      <c r="BV1751" s="1" t="s">
        <v>591</v>
      </c>
      <c r="BW1751" s="3">
        <v>48057</v>
      </c>
      <c r="BX1751" s="1" t="s">
        <v>8586</v>
      </c>
      <c r="BY1751" s="1" t="s">
        <v>597</v>
      </c>
      <c r="BZ1751" s="1" t="s">
        <v>8050</v>
      </c>
      <c r="CB1751" s="1" t="s">
        <v>124</v>
      </c>
      <c r="CC1751" s="1">
        <v>0</v>
      </c>
      <c r="CE1751" s="1">
        <v>0</v>
      </c>
      <c r="CL1751" s="1" t="s">
        <v>8068</v>
      </c>
    </row>
    <row r="1752" s="1" customFormat="1" spans="1:90">
      <c r="F1752" s="1">
        <v>0</v>
      </c>
      <c r="K1752" s="1">
        <v>101042</v>
      </c>
      <c r="L1752" s="1" t="s">
        <v>25</v>
      </c>
      <c r="O1752" s="2">
        <v>46233.4005092593</v>
      </c>
      <c r="P1752" s="2">
        <v>46233</v>
      </c>
      <c r="Q1752" s="1" t="s">
        <v>8050</v>
      </c>
      <c r="R1752" s="1" t="s">
        <v>8051</v>
      </c>
      <c r="S1752" s="1" t="s">
        <v>8096</v>
      </c>
      <c r="T1752" s="1" t="s">
        <v>8052</v>
      </c>
      <c r="U1752" s="1" t="s">
        <v>8053</v>
      </c>
      <c r="V1752" s="1" t="s">
        <v>25</v>
      </c>
      <c r="AB1752" s="1" t="s">
        <v>8054</v>
      </c>
      <c r="AD1752" s="1" t="s">
        <v>607</v>
      </c>
      <c r="AE1752" s="1" t="s">
        <v>5209</v>
      </c>
      <c r="AF1752" s="1" t="s">
        <v>8068</v>
      </c>
      <c r="AG1752" s="3">
        <v>46233</v>
      </c>
      <c r="AH1752" s="1" t="s">
        <v>606</v>
      </c>
      <c r="AI1752" s="1" t="s">
        <v>8071</v>
      </c>
      <c r="AJ1752" s="1">
        <v>25</v>
      </c>
      <c r="AP1752" s="2">
        <v>46233.5549537037</v>
      </c>
      <c r="AQ1752" s="1" t="s">
        <v>8072</v>
      </c>
      <c r="AR1752" s="3">
        <v>46185</v>
      </c>
      <c r="AS1752" s="1">
        <v>18993263493</v>
      </c>
      <c r="AT1752" s="1" t="s">
        <v>8073</v>
      </c>
      <c r="AU1752" s="2">
        <v>46233</v>
      </c>
      <c r="AV1752" s="1" t="s">
        <v>17910</v>
      </c>
      <c r="AW1752" s="1" t="s">
        <v>8068</v>
      </c>
      <c r="AY1752" s="1" t="s">
        <v>17911</v>
      </c>
      <c r="AZ1752" s="1" t="s">
        <v>8165</v>
      </c>
      <c r="BA1752" s="1" t="s">
        <v>17912</v>
      </c>
      <c r="BB1752" s="1" t="s">
        <v>7670</v>
      </c>
      <c r="BC1752" s="1" t="s">
        <v>463</v>
      </c>
      <c r="BD1752" s="1" t="s">
        <v>344</v>
      </c>
      <c r="BE1752" s="1" t="s">
        <v>17913</v>
      </c>
      <c r="BF1752" s="1" t="s">
        <v>3878</v>
      </c>
      <c r="BG1752" s="2">
        <v>46233.4169328704</v>
      </c>
      <c r="BH1752" s="2">
        <v>46233.4017013889</v>
      </c>
      <c r="BL1752" s="1" t="s">
        <v>8159</v>
      </c>
      <c r="BM1752" s="1" t="s">
        <v>9670</v>
      </c>
      <c r="BN1752" s="1" t="s">
        <v>601</v>
      </c>
      <c r="BO1752" s="1" t="s">
        <v>7669</v>
      </c>
      <c r="BP1752" s="1" t="s">
        <v>8082</v>
      </c>
      <c r="BQ1752" s="1" t="s">
        <v>6540</v>
      </c>
      <c r="BR1752" s="1"/>
      <c r="BS1752" s="1"/>
      <c r="BT1752" s="2">
        <v>46233.4066203704</v>
      </c>
      <c r="BU1752" s="2">
        <v>46233.555150463</v>
      </c>
      <c r="BV1752" s="1" t="s">
        <v>1135</v>
      </c>
      <c r="BW1752" s="3">
        <v>48059</v>
      </c>
      <c r="BX1752" s="1" t="s">
        <v>9375</v>
      </c>
      <c r="BY1752" s="1" t="s">
        <v>1136</v>
      </c>
      <c r="BZ1752" s="1" t="s">
        <v>8050</v>
      </c>
      <c r="CB1752" s="1" t="s">
        <v>92</v>
      </c>
      <c r="CC1752" s="1">
        <v>340</v>
      </c>
      <c r="CD1752" s="1" t="s">
        <v>15544</v>
      </c>
      <c r="CE1752" s="1">
        <v>340</v>
      </c>
      <c r="CG1752" s="1">
        <v>0</v>
      </c>
      <c r="CH1752" s="1" t="s">
        <v>622</v>
      </c>
      <c r="CI1752" s="2">
        <v>46235.4271643519</v>
      </c>
      <c r="CL1752" s="1" t="s">
        <v>8068</v>
      </c>
    </row>
    <row r="1753" s="1" customFormat="1" spans="1:90">
      <c r="F1753" s="1">
        <v>0</v>
      </c>
      <c r="G1753" s="1" t="s">
        <v>17914</v>
      </c>
      <c r="K1753" s="1">
        <v>101110</v>
      </c>
      <c r="L1753" s="1" t="s">
        <v>28</v>
      </c>
      <c r="O1753" s="2">
        <v>46232.5801273148</v>
      </c>
      <c r="P1753" s="2">
        <v>46233</v>
      </c>
      <c r="R1753" s="1" t="s">
        <v>8051</v>
      </c>
      <c r="S1753" s="1" t="s">
        <v>8096</v>
      </c>
      <c r="T1753" s="1" t="s">
        <v>8052</v>
      </c>
      <c r="U1753" s="1" t="s">
        <v>8053</v>
      </c>
      <c r="V1753" s="1" t="s">
        <v>28</v>
      </c>
      <c r="AB1753" s="1" t="s">
        <v>8054</v>
      </c>
      <c r="AD1753" s="1" t="s">
        <v>607</v>
      </c>
      <c r="AE1753" s="1" t="s">
        <v>906</v>
      </c>
      <c r="AF1753" s="1" t="s">
        <v>8068</v>
      </c>
      <c r="AG1753" s="3">
        <v>46233</v>
      </c>
      <c r="AH1753" s="1" t="s">
        <v>606</v>
      </c>
      <c r="AI1753" s="1" t="s">
        <v>8071</v>
      </c>
      <c r="AJ1753" s="1">
        <v>113</v>
      </c>
      <c r="AP1753" s="2">
        <v>46233.555150463</v>
      </c>
      <c r="AQ1753" s="1" t="s">
        <v>8072</v>
      </c>
      <c r="AR1753" s="3">
        <v>46203</v>
      </c>
      <c r="AS1753" s="1">
        <v>18399666807</v>
      </c>
      <c r="AT1753" s="1" t="s">
        <v>8073</v>
      </c>
      <c r="AU1753" s="2">
        <v>46233</v>
      </c>
      <c r="AV1753" s="1" t="s">
        <v>17915</v>
      </c>
      <c r="AW1753" s="1" t="s">
        <v>8068</v>
      </c>
      <c r="AY1753" s="1" t="s">
        <v>17916</v>
      </c>
      <c r="AZ1753" s="1" t="s">
        <v>8460</v>
      </c>
      <c r="BA1753" s="1" t="s">
        <v>17917</v>
      </c>
      <c r="BB1753" s="1" t="s">
        <v>7150</v>
      </c>
      <c r="BC1753" s="1" t="s">
        <v>478</v>
      </c>
      <c r="BD1753" s="1" t="s">
        <v>164</v>
      </c>
      <c r="BE1753" s="1" t="s">
        <v>17918</v>
      </c>
      <c r="BF1753" s="1" t="s">
        <v>4284</v>
      </c>
      <c r="BG1753" s="2">
        <v>46233.4583333333</v>
      </c>
      <c r="BH1753" s="2">
        <v>46233.4688888889</v>
      </c>
      <c r="BJ1753" s="1" t="s">
        <v>17919</v>
      </c>
      <c r="BL1753" s="1" t="s">
        <v>8464</v>
      </c>
      <c r="BM1753" s="1" t="s">
        <v>8495</v>
      </c>
      <c r="BN1753" s="1" t="s">
        <v>601</v>
      </c>
      <c r="BO1753" s="1" t="s">
        <v>7149</v>
      </c>
      <c r="BP1753" s="1" t="s">
        <v>8067</v>
      </c>
      <c r="BQ1753" s="1" t="s">
        <v>6540</v>
      </c>
      <c r="BT1753" s="2">
        <v>46233.526099537</v>
      </c>
      <c r="BU1753" s="2">
        <v>46233.555462963</v>
      </c>
      <c r="BV1753" s="1" t="s">
        <v>818</v>
      </c>
      <c r="BW1753" s="3">
        <v>48059</v>
      </c>
      <c r="BX1753" s="1" t="s">
        <v>11647</v>
      </c>
      <c r="BY1753" s="1" t="s">
        <v>818</v>
      </c>
      <c r="BZ1753" s="1" t="s">
        <v>8050</v>
      </c>
      <c r="CB1753" s="1" t="s">
        <v>129</v>
      </c>
      <c r="CC1753" s="1">
        <v>222</v>
      </c>
      <c r="CD1753" s="1"/>
      <c r="CE1753" s="1">
        <v>222</v>
      </c>
      <c r="CF1753" s="1"/>
      <c r="CG1753" s="1">
        <v>0</v>
      </c>
      <c r="CH1753" s="1"/>
      <c r="CI1753" s="1"/>
      <c r="CJ1753" s="1"/>
      <c r="CK1753" s="1"/>
      <c r="CL1753" s="1" t="s">
        <v>8068</v>
      </c>
    </row>
    <row r="1754" s="1" customFormat="1" spans="1:90">
      <c r="F1754" s="1">
        <v>0</v>
      </c>
      <c r="K1754" s="1">
        <v>101311</v>
      </c>
      <c r="L1754" s="1" t="s">
        <v>23</v>
      </c>
      <c r="O1754" s="2">
        <v>46233.4283217593</v>
      </c>
      <c r="P1754" s="2">
        <v>46233</v>
      </c>
      <c r="Q1754" s="1"/>
      <c r="R1754" s="1" t="s">
        <v>8051</v>
      </c>
      <c r="T1754" s="1" t="s">
        <v>8144</v>
      </c>
      <c r="U1754" s="1" t="s">
        <v>8053</v>
      </c>
      <c r="V1754" s="1" t="s">
        <v>23</v>
      </c>
      <c r="AB1754" s="1" t="s">
        <v>8054</v>
      </c>
      <c r="AD1754" s="1" t="s">
        <v>596</v>
      </c>
      <c r="AE1754" s="1" t="s">
        <v>3475</v>
      </c>
      <c r="AF1754" s="1" t="s">
        <v>8068</v>
      </c>
      <c r="AG1754" s="3">
        <v>46233</v>
      </c>
      <c r="AH1754" s="1"/>
      <c r="AI1754" s="1" t="s">
        <v>8055</v>
      </c>
      <c r="AJ1754" s="1">
        <v>164</v>
      </c>
      <c r="AP1754" s="2">
        <v>46233.5554050926</v>
      </c>
      <c r="AQ1754" s="1" t="s">
        <v>8072</v>
      </c>
      <c r="AR1754" s="3">
        <v>46218</v>
      </c>
      <c r="AS1754" s="1">
        <v>13848472487</v>
      </c>
      <c r="AT1754" s="1" t="s">
        <v>8073</v>
      </c>
      <c r="AU1754" s="2">
        <v>46233</v>
      </c>
      <c r="AV1754" s="1" t="s">
        <v>17920</v>
      </c>
      <c r="AW1754" s="1" t="s">
        <v>8068</v>
      </c>
      <c r="AY1754" s="1" t="s">
        <v>17887</v>
      </c>
      <c r="AZ1754" s="1" t="s">
        <v>8265</v>
      </c>
      <c r="BA1754" s="1" t="s">
        <v>17888</v>
      </c>
      <c r="BB1754" s="1" t="s">
        <v>17921</v>
      </c>
      <c r="BC1754" s="1" t="s">
        <v>448</v>
      </c>
      <c r="BD1754" s="1" t="s">
        <v>426</v>
      </c>
      <c r="BE1754" s="1" t="s">
        <v>17922</v>
      </c>
      <c r="BF1754" s="1" t="s">
        <v>4284</v>
      </c>
      <c r="BG1754" s="2">
        <v>46233</v>
      </c>
      <c r="BH1754" s="2">
        <v>46233.4284490741</v>
      </c>
      <c r="BL1754" s="1" t="s">
        <v>8064</v>
      </c>
      <c r="BM1754" s="1" t="s">
        <v>12145</v>
      </c>
      <c r="BN1754" s="1" t="s">
        <v>601</v>
      </c>
      <c r="BO1754" s="1" t="s">
        <v>17891</v>
      </c>
      <c r="BP1754" s="1" t="s">
        <v>8067</v>
      </c>
      <c r="BQ1754" s="1" t="s">
        <v>6540</v>
      </c>
      <c r="BT1754" s="2">
        <v>46233.5478356481</v>
      </c>
      <c r="BU1754" s="2">
        <v>46233.5554861111</v>
      </c>
      <c r="BV1754" s="1" t="s">
        <v>818</v>
      </c>
      <c r="BW1754" s="3">
        <v>48059</v>
      </c>
      <c r="BX1754" s="1" t="s">
        <v>8083</v>
      </c>
      <c r="BY1754" s="1" t="s">
        <v>818</v>
      </c>
      <c r="BZ1754" s="1" t="s">
        <v>8050</v>
      </c>
      <c r="CB1754" s="1" t="s">
        <v>54</v>
      </c>
      <c r="CC1754" s="1">
        <v>0</v>
      </c>
      <c r="CD1754" s="1"/>
      <c r="CE1754" s="1">
        <v>0</v>
      </c>
      <c r="CG1754" s="1">
        <v>0</v>
      </c>
      <c r="CH1754" s="1"/>
      <c r="CI1754" s="1"/>
      <c r="CL1754" s="1" t="s">
        <v>8068</v>
      </c>
    </row>
    <row r="1755" s="1" customFormat="1" spans="1:90">
      <c r="F1755" s="1">
        <v>0</v>
      </c>
      <c r="K1755" s="1">
        <v>101042</v>
      </c>
      <c r="L1755" s="1" t="s">
        <v>25</v>
      </c>
      <c r="N1755" s="1">
        <v>125</v>
      </c>
      <c r="O1755" s="2">
        <v>46233.4005092593</v>
      </c>
      <c r="P1755" s="2">
        <v>46233</v>
      </c>
      <c r="Q1755" s="1" t="s">
        <v>8050</v>
      </c>
      <c r="R1755" s="1" t="s">
        <v>8051</v>
      </c>
      <c r="S1755" s="1" t="s">
        <v>8556</v>
      </c>
      <c r="T1755" s="1" t="s">
        <v>8052</v>
      </c>
      <c r="U1755" s="1" t="s">
        <v>8053</v>
      </c>
      <c r="V1755" s="1" t="s">
        <v>25</v>
      </c>
      <c r="AB1755" s="1" t="s">
        <v>8054</v>
      </c>
      <c r="AD1755" s="1" t="s">
        <v>607</v>
      </c>
      <c r="AE1755" s="1" t="s">
        <v>5209</v>
      </c>
      <c r="AF1755" s="1" t="s">
        <v>8068</v>
      </c>
      <c r="AG1755" s="3">
        <v>46233</v>
      </c>
      <c r="AH1755" s="1" t="s">
        <v>606</v>
      </c>
      <c r="AI1755" s="1" t="s">
        <v>8071</v>
      </c>
      <c r="AJ1755" s="1">
        <v>25</v>
      </c>
      <c r="AP1755" s="2">
        <v>46233.5554050926</v>
      </c>
      <c r="AQ1755" s="1" t="s">
        <v>8072</v>
      </c>
      <c r="AR1755" s="3">
        <v>46185</v>
      </c>
      <c r="AS1755" s="1">
        <v>18993263493</v>
      </c>
      <c r="AT1755" s="1" t="s">
        <v>8073</v>
      </c>
      <c r="AU1755" s="2">
        <v>46233</v>
      </c>
      <c r="AV1755" s="1" t="s">
        <v>17923</v>
      </c>
      <c r="AW1755" s="1" t="s">
        <v>8068</v>
      </c>
      <c r="AY1755" s="1" t="s">
        <v>17911</v>
      </c>
      <c r="AZ1755" s="1" t="s">
        <v>8165</v>
      </c>
      <c r="BA1755" s="1" t="s">
        <v>17912</v>
      </c>
      <c r="BB1755" s="1" t="s">
        <v>5214</v>
      </c>
      <c r="BC1755" s="1" t="s">
        <v>463</v>
      </c>
      <c r="BD1755" s="1" t="s">
        <v>344</v>
      </c>
      <c r="BE1755" s="1" t="s">
        <v>17913</v>
      </c>
      <c r="BF1755" s="1" t="s">
        <v>3878</v>
      </c>
      <c r="BG1755" s="2">
        <v>46233.4169328704</v>
      </c>
      <c r="BH1755" s="2">
        <v>46233.4020601852</v>
      </c>
      <c r="BJ1755" s="1" t="s">
        <v>17924</v>
      </c>
      <c r="BL1755" s="1" t="s">
        <v>8159</v>
      </c>
      <c r="BM1755" s="1" t="s">
        <v>9670</v>
      </c>
      <c r="BN1755" s="1" t="s">
        <v>601</v>
      </c>
      <c r="BO1755" s="1" t="s">
        <v>7669</v>
      </c>
      <c r="BP1755" s="1" t="s">
        <v>8082</v>
      </c>
      <c r="BQ1755" s="1" t="s">
        <v>6540</v>
      </c>
      <c r="BR1755" s="1"/>
      <c r="BS1755" s="1"/>
      <c r="BT1755" s="2">
        <v>46233.4066203704</v>
      </c>
      <c r="BU1755" s="2">
        <v>46233.5554861111</v>
      </c>
      <c r="BV1755" s="1" t="s">
        <v>602</v>
      </c>
      <c r="BW1755" s="3">
        <v>48059</v>
      </c>
      <c r="BX1755" s="1" t="s">
        <v>10515</v>
      </c>
      <c r="BY1755" s="1" t="s">
        <v>602</v>
      </c>
      <c r="BZ1755" s="1" t="s">
        <v>8050</v>
      </c>
      <c r="CB1755" s="1" t="s">
        <v>92</v>
      </c>
      <c r="CC1755" s="1">
        <v>195</v>
      </c>
      <c r="CD1755" s="1" t="s">
        <v>15544</v>
      </c>
      <c r="CE1755" s="1">
        <v>195</v>
      </c>
      <c r="CF1755" s="1" t="s">
        <v>15545</v>
      </c>
      <c r="CG1755" s="1">
        <v>80.5</v>
      </c>
      <c r="CH1755" s="1" t="s">
        <v>622</v>
      </c>
      <c r="CI1755" s="2">
        <v>46235.4271643519</v>
      </c>
      <c r="CJ1755" s="1" t="s">
        <v>622</v>
      </c>
      <c r="CK1755" s="2">
        <v>46235.4275462963</v>
      </c>
      <c r="CL1755" s="1" t="s">
        <v>8068</v>
      </c>
    </row>
    <row r="1756" s="1" customFormat="1" spans="1:90">
      <c r="A1756" s="1" t="s">
        <v>17925</v>
      </c>
      <c r="F1756" s="1">
        <v>0</v>
      </c>
      <c r="K1756" s="1">
        <v>101325</v>
      </c>
      <c r="L1756" s="1" t="s">
        <v>24</v>
      </c>
      <c r="O1756" s="2">
        <v>46233.5457638889</v>
      </c>
      <c r="P1756" s="2">
        <v>46233</v>
      </c>
      <c r="Q1756" s="1"/>
      <c r="R1756" s="1" t="s">
        <v>8051</v>
      </c>
      <c r="T1756" s="1" t="s">
        <v>8144</v>
      </c>
      <c r="U1756" s="1" t="s">
        <v>8053</v>
      </c>
      <c r="V1756" s="1" t="s">
        <v>24</v>
      </c>
      <c r="AB1756" s="1" t="s">
        <v>8054</v>
      </c>
      <c r="AD1756" s="1" t="s">
        <v>596</v>
      </c>
      <c r="AE1756" s="1" t="s">
        <v>681</v>
      </c>
      <c r="AF1756" s="1" t="s">
        <v>8068</v>
      </c>
      <c r="AG1756" s="3">
        <v>44417</v>
      </c>
      <c r="AH1756" s="1"/>
      <c r="AI1756" s="1" t="s">
        <v>8055</v>
      </c>
      <c r="AJ1756" s="1"/>
      <c r="AP1756" s="2">
        <v>46233.5557986111</v>
      </c>
      <c r="AQ1756" s="1" t="s">
        <v>8809</v>
      </c>
      <c r="AR1756" s="3">
        <v>44325</v>
      </c>
      <c r="AS1756" s="1">
        <v>18247151435</v>
      </c>
      <c r="AT1756" s="1"/>
      <c r="AU1756" s="2">
        <v>46233</v>
      </c>
      <c r="AV1756" s="1" t="s">
        <v>17926</v>
      </c>
      <c r="AW1756" s="1" t="s">
        <v>8068</v>
      </c>
      <c r="AY1756" s="1" t="s">
        <v>17927</v>
      </c>
      <c r="AZ1756" s="1" t="s">
        <v>8058</v>
      </c>
      <c r="BA1756" s="1" t="s">
        <v>17928</v>
      </c>
      <c r="BB1756" s="1" t="s">
        <v>4390</v>
      </c>
      <c r="BC1756" s="1" t="s">
        <v>489</v>
      </c>
      <c r="BD1756" s="1" t="s">
        <v>388</v>
      </c>
      <c r="BE1756" s="1" t="s">
        <v>17929</v>
      </c>
      <c r="BF1756" s="1" t="s">
        <v>3868</v>
      </c>
      <c r="BG1756" s="2">
        <v>46233.5459953704</v>
      </c>
      <c r="BH1756" s="2">
        <v>46233.5458564815</v>
      </c>
      <c r="BL1756" s="1" t="s">
        <v>8064</v>
      </c>
      <c r="BM1756" s="1" t="s">
        <v>8065</v>
      </c>
      <c r="BN1756" s="1" t="s">
        <v>590</v>
      </c>
      <c r="BO1756" s="1" t="s">
        <v>17930</v>
      </c>
      <c r="BP1756" s="1" t="s">
        <v>8082</v>
      </c>
      <c r="BQ1756" s="1" t="s">
        <v>6540</v>
      </c>
      <c r="BR1756" s="1" t="s">
        <v>8382</v>
      </c>
      <c r="BS1756" s="1" t="s">
        <v>17931</v>
      </c>
      <c r="BT1756" s="2">
        <v>46233.546087963</v>
      </c>
      <c r="BU1756" s="2">
        <v>46233.5558680556</v>
      </c>
      <c r="BV1756" s="1" t="s">
        <v>621</v>
      </c>
      <c r="BW1756" s="3">
        <v>46243</v>
      </c>
      <c r="BX1756" s="1" t="s">
        <v>17925</v>
      </c>
      <c r="BY1756" s="1" t="s">
        <v>621</v>
      </c>
      <c r="BZ1756" s="1" t="s">
        <v>8050</v>
      </c>
      <c r="CB1756" s="1" t="s">
        <v>63</v>
      </c>
      <c r="CC1756" s="1">
        <v>0</v>
      </c>
      <c r="CD1756" s="1"/>
      <c r="CE1756" s="1">
        <v>0</v>
      </c>
      <c r="CF1756" s="1"/>
      <c r="CG1756" s="1">
        <v>0</v>
      </c>
      <c r="CH1756" s="1"/>
      <c r="CI1756" s="1"/>
      <c r="CJ1756" s="1"/>
      <c r="CK1756" s="1"/>
      <c r="CL1756" s="1" t="s">
        <v>8068</v>
      </c>
    </row>
    <row r="1757" s="1" customFormat="1" spans="1:90">
      <c r="F1757" s="1">
        <v>0</v>
      </c>
      <c r="K1757" s="1">
        <v>101042</v>
      </c>
      <c r="L1757" s="1" t="s">
        <v>25</v>
      </c>
      <c r="O1757" s="2">
        <v>46232.6704166667</v>
      </c>
      <c r="P1757" s="2">
        <v>46233</v>
      </c>
      <c r="Q1757" s="1"/>
      <c r="R1757" s="1" t="s">
        <v>8051</v>
      </c>
      <c r="T1757" s="1" t="s">
        <v>8052</v>
      </c>
      <c r="U1757" s="1" t="s">
        <v>8053</v>
      </c>
      <c r="V1757" s="1" t="s">
        <v>25</v>
      </c>
      <c r="AB1757" s="1" t="s">
        <v>8054</v>
      </c>
      <c r="AD1757" s="1" t="s">
        <v>596</v>
      </c>
      <c r="AE1757" s="1" t="s">
        <v>687</v>
      </c>
      <c r="AF1757" s="1"/>
      <c r="AG1757" s="3">
        <v>46233</v>
      </c>
      <c r="AH1757" s="1"/>
      <c r="AI1757" s="1" t="s">
        <v>8071</v>
      </c>
      <c r="AJ1757" s="1">
        <v>56</v>
      </c>
      <c r="AP1757" s="2">
        <v>46233.5565277778</v>
      </c>
      <c r="AQ1757" s="1"/>
      <c r="AR1757" s="3">
        <v>46230</v>
      </c>
      <c r="AS1757" s="1">
        <v>19901416019</v>
      </c>
      <c r="AT1757" s="1" t="s">
        <v>8123</v>
      </c>
      <c r="AU1757" s="2">
        <v>46233</v>
      </c>
      <c r="AV1757" s="1" t="s">
        <v>6655</v>
      </c>
      <c r="AW1757" s="1" t="s">
        <v>8068</v>
      </c>
      <c r="AY1757" s="1" t="s">
        <v>17932</v>
      </c>
      <c r="AZ1757" s="1" t="s">
        <v>8155</v>
      </c>
      <c r="BA1757" s="1" t="s">
        <v>17933</v>
      </c>
      <c r="BB1757" s="1" t="s">
        <v>17934</v>
      </c>
      <c r="BC1757" s="1" t="s">
        <v>463</v>
      </c>
      <c r="BD1757" s="1" t="s">
        <v>342</v>
      </c>
      <c r="BE1757" s="1" t="s">
        <v>17935</v>
      </c>
      <c r="BF1757" s="1" t="s">
        <v>8062</v>
      </c>
      <c r="BG1757" s="2">
        <v>46233.5416666667</v>
      </c>
      <c r="BH1757" s="2">
        <v>46232.6728009259</v>
      </c>
      <c r="BJ1757" s="1" t="s">
        <v>16138</v>
      </c>
      <c r="BL1757" s="1" t="s">
        <v>8159</v>
      </c>
      <c r="BM1757" s="1" t="s">
        <v>8343</v>
      </c>
      <c r="BN1757" s="1" t="s">
        <v>601</v>
      </c>
      <c r="BO1757" s="1" t="s">
        <v>17936</v>
      </c>
      <c r="BP1757" s="1" t="s">
        <v>8067</v>
      </c>
      <c r="BQ1757" s="1" t="s">
        <v>6540</v>
      </c>
      <c r="BR1757" s="1"/>
      <c r="BS1757" s="1"/>
      <c r="BT1757" s="2">
        <v>46233.5265856481</v>
      </c>
      <c r="BU1757" s="2">
        <v>46233.5566087963</v>
      </c>
      <c r="BV1757" s="1" t="s">
        <v>602</v>
      </c>
      <c r="BW1757" s="3">
        <v>48059</v>
      </c>
      <c r="BX1757" s="1" t="s">
        <v>9438</v>
      </c>
      <c r="BY1757" s="1" t="s">
        <v>602</v>
      </c>
      <c r="BZ1757" s="1" t="s">
        <v>8050</v>
      </c>
      <c r="CB1757" s="1" t="s">
        <v>92</v>
      </c>
      <c r="CC1757" s="1">
        <v>0</v>
      </c>
      <c r="CE1757" s="1">
        <v>0</v>
      </c>
      <c r="CG1757" s="1">
        <v>0</v>
      </c>
      <c r="CL1757" s="1" t="s">
        <v>8068</v>
      </c>
    </row>
    <row r="1758" s="1" customFormat="1" spans="1:90">
      <c r="A1758" s="1" t="s">
        <v>17937</v>
      </c>
      <c r="F1758" s="1">
        <v>0</v>
      </c>
      <c r="K1758" s="1">
        <v>101042</v>
      </c>
      <c r="L1758" s="1" t="s">
        <v>25</v>
      </c>
      <c r="O1758" s="2">
        <v>46232.4718055556</v>
      </c>
      <c r="P1758" s="2">
        <v>46233</v>
      </c>
      <c r="Q1758" s="1" t="s">
        <v>8050</v>
      </c>
      <c r="R1758" s="1" t="s">
        <v>8051</v>
      </c>
      <c r="S1758" s="1" t="s">
        <v>8096</v>
      </c>
      <c r="T1758" s="1" t="s">
        <v>8052</v>
      </c>
      <c r="U1758" s="1" t="s">
        <v>8053</v>
      </c>
      <c r="V1758" s="1" t="s">
        <v>25</v>
      </c>
      <c r="AB1758" s="1" t="s">
        <v>8054</v>
      </c>
      <c r="AD1758" s="1" t="s">
        <v>596</v>
      </c>
      <c r="AE1758" s="1" t="s">
        <v>639</v>
      </c>
      <c r="AF1758" s="1" t="s">
        <v>8068</v>
      </c>
      <c r="AG1758" s="3">
        <v>46171</v>
      </c>
      <c r="AH1758" s="1"/>
      <c r="AI1758" s="1" t="s">
        <v>8071</v>
      </c>
      <c r="AJ1758" s="1">
        <v>584</v>
      </c>
      <c r="AP1758" s="2">
        <v>46233.5569675926</v>
      </c>
      <c r="AQ1758" s="1" t="s">
        <v>8072</v>
      </c>
      <c r="AR1758" s="3">
        <v>46170</v>
      </c>
      <c r="AS1758" s="1">
        <v>13008756069</v>
      </c>
      <c r="AT1758" s="1" t="s">
        <v>8073</v>
      </c>
      <c r="AU1758" s="2">
        <v>46233</v>
      </c>
      <c r="AV1758" s="1" t="s">
        <v>17938</v>
      </c>
      <c r="AW1758" s="1" t="s">
        <v>8068</v>
      </c>
      <c r="AY1758" s="1" t="s">
        <v>17939</v>
      </c>
      <c r="AZ1758" s="1" t="s">
        <v>8155</v>
      </c>
      <c r="BA1758" s="1" t="s">
        <v>17940</v>
      </c>
      <c r="BB1758" s="1" t="s">
        <v>17941</v>
      </c>
      <c r="BC1758" s="1" t="s">
        <v>463</v>
      </c>
      <c r="BD1758" s="1" t="s">
        <v>346</v>
      </c>
      <c r="BE1758" s="1" t="s">
        <v>17942</v>
      </c>
      <c r="BF1758" s="1" t="s">
        <v>3903</v>
      </c>
      <c r="BG1758" s="2">
        <v>46233.375</v>
      </c>
      <c r="BH1758" s="2">
        <v>46232.6906481481</v>
      </c>
      <c r="BJ1758" s="1" t="s">
        <v>8215</v>
      </c>
      <c r="BL1758" s="1" t="s">
        <v>8159</v>
      </c>
      <c r="BM1758" s="1" t="s">
        <v>12799</v>
      </c>
      <c r="BN1758" s="1" t="s">
        <v>601</v>
      </c>
      <c r="BO1758" s="1" t="s">
        <v>17943</v>
      </c>
      <c r="BP1758" s="1" t="s">
        <v>8082</v>
      </c>
      <c r="BQ1758" s="1" t="s">
        <v>6540</v>
      </c>
      <c r="BT1758" s="2">
        <v>46233.3786226852</v>
      </c>
      <c r="BU1758" s="2">
        <v>46233.557025463</v>
      </c>
      <c r="BV1758" s="1" t="s">
        <v>818</v>
      </c>
      <c r="BW1758" s="3">
        <v>47997</v>
      </c>
      <c r="BX1758" s="1" t="s">
        <v>17944</v>
      </c>
      <c r="BY1758" s="1" t="s">
        <v>818</v>
      </c>
      <c r="BZ1758" s="1" t="s">
        <v>8050</v>
      </c>
      <c r="CB1758" s="1" t="s">
        <v>93</v>
      </c>
      <c r="CC1758" s="1">
        <v>0</v>
      </c>
      <c r="CD1758" s="1"/>
      <c r="CE1758" s="1">
        <v>0</v>
      </c>
      <c r="CG1758" s="1">
        <v>0</v>
      </c>
      <c r="CH1758" s="1"/>
      <c r="CI1758" s="1"/>
      <c r="CL1758" s="1" t="s">
        <v>8068</v>
      </c>
    </row>
    <row r="1759" s="1" customFormat="1" spans="1:90">
      <c r="F1759" s="1">
        <v>0</v>
      </c>
      <c r="K1759" s="1">
        <v>101110</v>
      </c>
      <c r="L1759" s="1" t="s">
        <v>28</v>
      </c>
      <c r="O1759" s="2">
        <v>46233.5375462963</v>
      </c>
      <c r="P1759" s="2">
        <v>46233</v>
      </c>
      <c r="Q1759" s="1" t="s">
        <v>8050</v>
      </c>
      <c r="R1759" s="1" t="s">
        <v>8051</v>
      </c>
      <c r="T1759" s="1" t="s">
        <v>8052</v>
      </c>
      <c r="U1759" s="1" t="s">
        <v>8053</v>
      </c>
      <c r="V1759" s="1" t="s">
        <v>28</v>
      </c>
      <c r="AB1759" s="1" t="s">
        <v>8054</v>
      </c>
      <c r="AD1759" s="1" t="s">
        <v>596</v>
      </c>
      <c r="AE1759" s="1" t="s">
        <v>822</v>
      </c>
      <c r="AF1759" s="1" t="s">
        <v>8068</v>
      </c>
      <c r="AG1759" s="3">
        <v>46081</v>
      </c>
      <c r="AI1759" s="1" t="s">
        <v>8055</v>
      </c>
      <c r="AJ1759" s="1">
        <v>97</v>
      </c>
      <c r="AP1759" s="2">
        <v>46233.5571064815</v>
      </c>
      <c r="AQ1759" s="1" t="s">
        <v>8072</v>
      </c>
      <c r="AR1759" s="3">
        <v>46079</v>
      </c>
      <c r="AS1759" s="1">
        <v>13999542728</v>
      </c>
      <c r="AT1759" s="1"/>
      <c r="AU1759" s="2">
        <v>46233</v>
      </c>
      <c r="AV1759" s="1" t="s">
        <v>17945</v>
      </c>
      <c r="AW1759" s="1" t="s">
        <v>8068</v>
      </c>
      <c r="AY1759" s="1" t="s">
        <v>17946</v>
      </c>
      <c r="AZ1759" s="1" t="s">
        <v>8703</v>
      </c>
      <c r="BA1759" s="1" t="s">
        <v>17947</v>
      </c>
      <c r="BB1759" s="1" t="s">
        <v>17948</v>
      </c>
      <c r="BC1759" s="1" t="s">
        <v>478</v>
      </c>
      <c r="BD1759" s="1" t="s">
        <v>174</v>
      </c>
      <c r="BE1759" s="1" t="s">
        <v>17949</v>
      </c>
      <c r="BF1759" s="1" t="s">
        <v>6225</v>
      </c>
      <c r="BG1759" s="2">
        <v>46233</v>
      </c>
      <c r="BH1759" s="2">
        <v>46233.5400462963</v>
      </c>
      <c r="BJ1759" s="1" t="s">
        <v>17950</v>
      </c>
      <c r="BL1759" s="1" t="s">
        <v>8464</v>
      </c>
      <c r="BM1759" s="1" t="s">
        <v>8707</v>
      </c>
      <c r="BN1759" s="1" t="s">
        <v>590</v>
      </c>
      <c r="BO1759" s="1" t="s">
        <v>17951</v>
      </c>
      <c r="BP1759" s="1" t="s">
        <v>8082</v>
      </c>
      <c r="BQ1759" s="1" t="s">
        <v>6540</v>
      </c>
      <c r="BR1759" s="1"/>
      <c r="BS1759" s="1"/>
      <c r="BT1759" s="2">
        <v>46233.5546064815</v>
      </c>
      <c r="BU1759" s="2">
        <v>46233.5571527778</v>
      </c>
      <c r="BV1759" s="1" t="s">
        <v>818</v>
      </c>
      <c r="BW1759" s="3">
        <v>47907</v>
      </c>
      <c r="BX1759" s="1" t="s">
        <v>8261</v>
      </c>
      <c r="BY1759" s="1" t="s">
        <v>818</v>
      </c>
      <c r="BZ1759" s="1" t="s">
        <v>8050</v>
      </c>
      <c r="CB1759" s="1" t="s">
        <v>132</v>
      </c>
      <c r="CC1759" s="1">
        <v>0</v>
      </c>
      <c r="CE1759" s="1">
        <v>0</v>
      </c>
      <c r="CG1759" s="1">
        <v>0</v>
      </c>
      <c r="CL1759" s="1" t="s">
        <v>8068</v>
      </c>
    </row>
    <row r="1760" s="1" customFormat="1" spans="1:90">
      <c r="A1760" s="1" t="s">
        <v>8995</v>
      </c>
      <c r="F1760" s="1">
        <v>0</v>
      </c>
      <c r="K1760" s="1">
        <v>101098</v>
      </c>
      <c r="L1760" s="1" t="s">
        <v>27</v>
      </c>
      <c r="O1760" s="2">
        <v>46232.8044560185</v>
      </c>
      <c r="P1760" s="2">
        <v>46233</v>
      </c>
      <c r="Q1760" s="1" t="s">
        <v>8050</v>
      </c>
      <c r="R1760" s="1" t="s">
        <v>8051</v>
      </c>
      <c r="T1760" s="1" t="s">
        <v>8052</v>
      </c>
      <c r="U1760" s="1" t="s">
        <v>8053</v>
      </c>
      <c r="V1760" s="1" t="s">
        <v>27</v>
      </c>
      <c r="AB1760" s="1" t="s">
        <v>8054</v>
      </c>
      <c r="AD1760" s="1" t="s">
        <v>607</v>
      </c>
      <c r="AE1760" s="1" t="s">
        <v>2841</v>
      </c>
      <c r="AF1760" s="1" t="s">
        <v>8068</v>
      </c>
      <c r="AG1760" s="3">
        <v>46148</v>
      </c>
      <c r="AH1760" s="1" t="s">
        <v>606</v>
      </c>
      <c r="AI1760" s="1" t="s">
        <v>8055</v>
      </c>
      <c r="AJ1760" s="1">
        <v>83</v>
      </c>
      <c r="AM1760" s="1" t="s">
        <v>8050</v>
      </c>
      <c r="AP1760" s="2">
        <v>46233.5573148148</v>
      </c>
      <c r="AQ1760" s="1" t="s">
        <v>8072</v>
      </c>
      <c r="AR1760" s="3">
        <v>46144</v>
      </c>
      <c r="AS1760" s="1">
        <v>17809717073</v>
      </c>
      <c r="AT1760" s="1" t="s">
        <v>8073</v>
      </c>
      <c r="AU1760" s="2">
        <v>46233</v>
      </c>
      <c r="AV1760" s="1" t="s">
        <v>17952</v>
      </c>
      <c r="AW1760" s="1" t="s">
        <v>8068</v>
      </c>
      <c r="AY1760" s="1" t="s">
        <v>17953</v>
      </c>
      <c r="AZ1760" s="1" t="s">
        <v>8085</v>
      </c>
      <c r="BA1760" s="1" t="s">
        <v>17954</v>
      </c>
      <c r="BB1760" s="1" t="s">
        <v>2842</v>
      </c>
      <c r="BC1760" s="1" t="s">
        <v>463</v>
      </c>
      <c r="BD1760" s="1" t="s">
        <v>260</v>
      </c>
      <c r="BE1760" s="1" t="s">
        <v>17955</v>
      </c>
      <c r="BF1760" s="1" t="s">
        <v>3868</v>
      </c>
      <c r="BG1760" s="2">
        <v>46233.4791666667</v>
      </c>
      <c r="BH1760" s="2">
        <v>46233.4671759259</v>
      </c>
      <c r="BJ1760" s="1" t="s">
        <v>17956</v>
      </c>
      <c r="BL1760" s="1" t="s">
        <v>8091</v>
      </c>
      <c r="BM1760" s="1" t="s">
        <v>10139</v>
      </c>
      <c r="BN1760" s="1" t="s">
        <v>590</v>
      </c>
      <c r="BO1760" s="1" t="s">
        <v>17957</v>
      </c>
      <c r="BP1760" s="1" t="s">
        <v>8082</v>
      </c>
      <c r="BQ1760" s="1" t="s">
        <v>6540</v>
      </c>
      <c r="BR1760" s="1" t="s">
        <v>9539</v>
      </c>
      <c r="BS1760" s="1" t="s">
        <v>8974</v>
      </c>
      <c r="BT1760" s="2">
        <v>46233.5127662037</v>
      </c>
      <c r="BU1760" s="2">
        <v>46233.5574074074</v>
      </c>
      <c r="BV1760" s="1" t="s">
        <v>591</v>
      </c>
      <c r="BW1760" s="3">
        <v>47974</v>
      </c>
      <c r="BX1760" s="1" t="s">
        <v>9002</v>
      </c>
      <c r="BY1760" s="1" t="s">
        <v>771</v>
      </c>
      <c r="BZ1760" s="1" t="s">
        <v>8050</v>
      </c>
      <c r="CB1760" s="1" t="s">
        <v>122</v>
      </c>
      <c r="CC1760" s="1">
        <v>30</v>
      </c>
      <c r="CE1760" s="1">
        <v>30</v>
      </c>
      <c r="CG1760" s="1">
        <v>0</v>
      </c>
      <c r="CL1760" s="1" t="s">
        <v>8068</v>
      </c>
    </row>
    <row r="1761" s="1" customFormat="1" spans="1:90">
      <c r="A1761" s="1" t="s">
        <v>14238</v>
      </c>
      <c r="F1761" s="1">
        <v>0</v>
      </c>
      <c r="K1761" s="1">
        <v>101110</v>
      </c>
      <c r="L1761" s="1" t="s">
        <v>28</v>
      </c>
      <c r="M1761" s="1"/>
      <c r="O1761" s="2">
        <v>46232.7384606482</v>
      </c>
      <c r="P1761" s="2">
        <v>46233</v>
      </c>
      <c r="R1761" s="1" t="s">
        <v>8051</v>
      </c>
      <c r="T1761" s="1" t="s">
        <v>8052</v>
      </c>
      <c r="U1761" s="1" t="s">
        <v>8053</v>
      </c>
      <c r="V1761" s="1" t="s">
        <v>28</v>
      </c>
      <c r="W1761" s="1" t="s">
        <v>1079</v>
      </c>
      <c r="X1761" s="1" t="s">
        <v>645</v>
      </c>
      <c r="AB1761" s="1" t="s">
        <v>8054</v>
      </c>
      <c r="AD1761" s="1" t="s">
        <v>607</v>
      </c>
      <c r="AE1761" s="1" t="s">
        <v>1063</v>
      </c>
      <c r="AF1761" s="1" t="s">
        <v>8068</v>
      </c>
      <c r="AG1761" s="3">
        <v>45902</v>
      </c>
      <c r="AH1761" s="1" t="s">
        <v>606</v>
      </c>
      <c r="AI1761" s="1" t="s">
        <v>8055</v>
      </c>
      <c r="AJ1761" s="1">
        <v>18</v>
      </c>
      <c r="AP1761" s="2">
        <v>46233.5575</v>
      </c>
      <c r="AQ1761" s="1" t="s">
        <v>8072</v>
      </c>
      <c r="AR1761" s="3">
        <v>45884</v>
      </c>
      <c r="AS1761" s="1">
        <v>15739520998</v>
      </c>
      <c r="AT1761" s="1" t="s">
        <v>8073</v>
      </c>
      <c r="AU1761" s="2">
        <v>46232</v>
      </c>
      <c r="AV1761" s="1" t="s">
        <v>17958</v>
      </c>
      <c r="AW1761" s="1" t="s">
        <v>8068</v>
      </c>
      <c r="AY1761" s="1" t="s">
        <v>17959</v>
      </c>
      <c r="AZ1761" s="1" t="s">
        <v>8460</v>
      </c>
      <c r="BA1761" s="1" t="s">
        <v>17960</v>
      </c>
      <c r="BB1761" s="1" t="s">
        <v>1078</v>
      </c>
      <c r="BC1761" s="1" t="s">
        <v>478</v>
      </c>
      <c r="BD1761" s="1" t="s">
        <v>199</v>
      </c>
      <c r="BE1761" s="1" t="s">
        <v>17961</v>
      </c>
      <c r="BF1761" s="1" t="s">
        <v>3868</v>
      </c>
      <c r="BG1761" s="2">
        <v>46233.5</v>
      </c>
      <c r="BH1761" s="2">
        <v>46232.7880787037</v>
      </c>
      <c r="BJ1761" s="1" t="s">
        <v>17962</v>
      </c>
      <c r="BL1761" s="1" t="s">
        <v>8464</v>
      </c>
      <c r="BM1761" s="1" t="s">
        <v>8495</v>
      </c>
      <c r="BN1761" s="1" t="s">
        <v>590</v>
      </c>
      <c r="BO1761" s="1" t="s">
        <v>17963</v>
      </c>
      <c r="BP1761" s="1" t="s">
        <v>8082</v>
      </c>
      <c r="BQ1761" s="1" t="s">
        <v>6540</v>
      </c>
      <c r="BR1761" s="1" t="s">
        <v>9539</v>
      </c>
      <c r="BS1761" s="1" t="s">
        <v>8974</v>
      </c>
      <c r="BT1761" s="2">
        <v>46233.5108333333</v>
      </c>
      <c r="BU1761" s="2">
        <v>46233.5575694444</v>
      </c>
      <c r="BV1761" s="1" t="s">
        <v>591</v>
      </c>
      <c r="BW1761" s="3">
        <v>47728</v>
      </c>
      <c r="BX1761" s="1" t="s">
        <v>8987</v>
      </c>
      <c r="BY1761" s="1" t="s">
        <v>726</v>
      </c>
      <c r="BZ1761" s="1" t="s">
        <v>8050</v>
      </c>
      <c r="CA1761" s="1">
        <v>0</v>
      </c>
      <c r="CB1761" s="1" t="s">
        <v>135</v>
      </c>
      <c r="CC1761" s="1">
        <v>260</v>
      </c>
      <c r="CE1761" s="1">
        <v>260</v>
      </c>
      <c r="CF1761" s="1" t="s">
        <v>14122</v>
      </c>
      <c r="CG1761" s="1">
        <v>100</v>
      </c>
      <c r="CJ1761" s="1" t="s">
        <v>622</v>
      </c>
      <c r="CK1761" s="2">
        <v>46234.0310416667</v>
      </c>
      <c r="CL1761" s="1" t="s">
        <v>8068</v>
      </c>
    </row>
    <row r="1762" s="1" customFormat="1" spans="1:90">
      <c r="A1762" s="1" t="s">
        <v>602</v>
      </c>
      <c r="F1762" s="1">
        <v>0</v>
      </c>
      <c r="K1762" s="1">
        <v>101110</v>
      </c>
      <c r="L1762" s="1" t="s">
        <v>28</v>
      </c>
      <c r="M1762" s="1" t="s">
        <v>8106</v>
      </c>
      <c r="O1762" s="2">
        <v>46232.7044328704</v>
      </c>
      <c r="P1762" s="2">
        <v>46233</v>
      </c>
      <c r="R1762" s="1" t="s">
        <v>8051</v>
      </c>
      <c r="T1762" s="1" t="s">
        <v>8052</v>
      </c>
      <c r="U1762" s="1" t="s">
        <v>8053</v>
      </c>
      <c r="V1762" s="1" t="s">
        <v>28</v>
      </c>
      <c r="AB1762" s="1" t="s">
        <v>8054</v>
      </c>
      <c r="AD1762" s="1" t="s">
        <v>596</v>
      </c>
      <c r="AE1762" s="1" t="s">
        <v>598</v>
      </c>
      <c r="AF1762" s="1"/>
      <c r="AG1762" s="3">
        <v>46233</v>
      </c>
      <c r="AI1762" s="1" t="s">
        <v>8071</v>
      </c>
      <c r="AJ1762" s="1">
        <v>148</v>
      </c>
      <c r="AP1762" s="2">
        <v>46233.5589699074</v>
      </c>
      <c r="AQ1762" s="1"/>
      <c r="AR1762" s="3">
        <v>46229</v>
      </c>
      <c r="AS1762" s="1">
        <v>13657587258</v>
      </c>
      <c r="AT1762" s="1" t="s">
        <v>8073</v>
      </c>
      <c r="AU1762" s="2">
        <v>46233</v>
      </c>
      <c r="AV1762" s="1" t="s">
        <v>6655</v>
      </c>
      <c r="AW1762" s="1" t="s">
        <v>8068</v>
      </c>
      <c r="AY1762" s="1" t="s">
        <v>17964</v>
      </c>
      <c r="AZ1762" s="1" t="s">
        <v>8957</v>
      </c>
      <c r="BA1762" s="1" t="s">
        <v>17965</v>
      </c>
      <c r="BB1762" s="1" t="s">
        <v>17966</v>
      </c>
      <c r="BC1762" s="1" t="s">
        <v>478</v>
      </c>
      <c r="BD1762" s="1" t="s">
        <v>155</v>
      </c>
      <c r="BE1762" s="1" t="s">
        <v>17967</v>
      </c>
      <c r="BF1762" s="1" t="s">
        <v>8112</v>
      </c>
      <c r="BG1762" s="2">
        <v>46233.5833333333</v>
      </c>
      <c r="BH1762" s="2">
        <v>46232.7524652778</v>
      </c>
      <c r="BJ1762" s="1" t="s">
        <v>17968</v>
      </c>
      <c r="BK1762" s="1" t="s">
        <v>17968</v>
      </c>
      <c r="BL1762" s="1" t="s">
        <v>8464</v>
      </c>
      <c r="BM1762" s="1" t="s">
        <v>8961</v>
      </c>
      <c r="BN1762" s="1" t="s">
        <v>601</v>
      </c>
      <c r="BO1762" s="1" t="s">
        <v>17969</v>
      </c>
      <c r="BP1762" s="1" t="s">
        <v>8082</v>
      </c>
      <c r="BQ1762" s="1" t="s">
        <v>6540</v>
      </c>
      <c r="BT1762" s="2">
        <v>46233.5484837963</v>
      </c>
      <c r="BU1762" s="2">
        <v>46233.5590393519</v>
      </c>
      <c r="BV1762" s="1" t="s">
        <v>602</v>
      </c>
      <c r="BW1762" s="3">
        <v>48059</v>
      </c>
      <c r="BX1762" s="1" t="s">
        <v>8766</v>
      </c>
      <c r="BY1762" s="1" t="s">
        <v>602</v>
      </c>
      <c r="BZ1762" s="1" t="s">
        <v>8050</v>
      </c>
      <c r="CB1762" s="1" t="s">
        <v>126</v>
      </c>
      <c r="CC1762" s="1">
        <v>0</v>
      </c>
      <c r="CE1762" s="1">
        <v>0</v>
      </c>
      <c r="CG1762" s="1">
        <v>0</v>
      </c>
      <c r="CL1762" s="1" t="s">
        <v>8068</v>
      </c>
    </row>
    <row r="1763" s="1" customFormat="1" spans="1:90">
      <c r="F1763" s="1">
        <v>0</v>
      </c>
      <c r="K1763" s="1">
        <v>101110</v>
      </c>
      <c r="L1763" s="1" t="s">
        <v>28</v>
      </c>
      <c r="O1763" s="2">
        <v>46232.5730208333</v>
      </c>
      <c r="P1763" s="2">
        <v>46233</v>
      </c>
      <c r="Q1763" s="1"/>
      <c r="R1763" s="1" t="s">
        <v>8051</v>
      </c>
      <c r="S1763" s="1" t="s">
        <v>8096</v>
      </c>
      <c r="T1763" s="1" t="s">
        <v>8052</v>
      </c>
      <c r="U1763" s="1" t="s">
        <v>8053</v>
      </c>
      <c r="V1763" s="1" t="s">
        <v>28</v>
      </c>
      <c r="AB1763" s="1" t="s">
        <v>8054</v>
      </c>
      <c r="AD1763" s="1" t="s">
        <v>596</v>
      </c>
      <c r="AE1763" s="1" t="s">
        <v>758</v>
      </c>
      <c r="AF1763" s="1"/>
      <c r="AG1763" s="3">
        <v>46233</v>
      </c>
      <c r="AI1763" s="1" t="s">
        <v>8071</v>
      </c>
      <c r="AJ1763" s="1">
        <v>171</v>
      </c>
      <c r="AP1763" s="2">
        <v>46233.5595023148</v>
      </c>
      <c r="AQ1763" s="1" t="s">
        <v>8072</v>
      </c>
      <c r="AR1763" s="3">
        <v>46081</v>
      </c>
      <c r="AS1763" s="1">
        <v>16698801701</v>
      </c>
      <c r="AT1763" s="1" t="s">
        <v>8595</v>
      </c>
      <c r="AU1763" s="2">
        <v>46232</v>
      </c>
      <c r="AV1763" s="1" t="s">
        <v>17970</v>
      </c>
      <c r="AW1763" s="1" t="s">
        <v>8068</v>
      </c>
      <c r="AY1763" s="1" t="s">
        <v>17971</v>
      </c>
      <c r="AZ1763" s="1" t="s">
        <v>12287</v>
      </c>
      <c r="BA1763" s="1" t="s">
        <v>17972</v>
      </c>
      <c r="BB1763" s="1" t="s">
        <v>17973</v>
      </c>
      <c r="BC1763" s="1" t="s">
        <v>478</v>
      </c>
      <c r="BD1763" s="1" t="s">
        <v>757</v>
      </c>
      <c r="BE1763" s="1" t="s">
        <v>17974</v>
      </c>
      <c r="BF1763" s="1" t="s">
        <v>3903</v>
      </c>
      <c r="BG1763" s="2">
        <v>46233</v>
      </c>
      <c r="BH1763" s="2">
        <v>46232.6275694444</v>
      </c>
      <c r="BL1763" s="1" t="s">
        <v>8464</v>
      </c>
      <c r="BM1763" s="1" t="s">
        <v>12292</v>
      </c>
      <c r="BN1763" s="1" t="s">
        <v>601</v>
      </c>
      <c r="BO1763" s="1" t="s">
        <v>17975</v>
      </c>
      <c r="BP1763" s="1" t="s">
        <v>8067</v>
      </c>
      <c r="BQ1763" s="1" t="s">
        <v>6540</v>
      </c>
      <c r="BR1763" s="1"/>
      <c r="BS1763" s="1"/>
      <c r="BT1763" s="2">
        <v>46233.536875</v>
      </c>
      <c r="BU1763" s="2">
        <v>46233.5596296296</v>
      </c>
      <c r="BV1763" s="1" t="s">
        <v>818</v>
      </c>
      <c r="BW1763" s="3">
        <v>48059</v>
      </c>
      <c r="BX1763" s="1" t="s">
        <v>8324</v>
      </c>
      <c r="BY1763" s="1" t="s">
        <v>818</v>
      </c>
      <c r="BZ1763" s="1" t="s">
        <v>8050</v>
      </c>
      <c r="CB1763" s="1" t="s">
        <v>133</v>
      </c>
      <c r="CC1763" s="1">
        <v>0</v>
      </c>
      <c r="CE1763" s="1">
        <v>0</v>
      </c>
      <c r="CG1763" s="1">
        <v>0</v>
      </c>
      <c r="CL1763" s="1" t="s">
        <v>8068</v>
      </c>
    </row>
    <row r="1764" s="1" customFormat="1" spans="1:90">
      <c r="C1764" s="1">
        <v>1</v>
      </c>
      <c r="F1764" s="1">
        <v>0</v>
      </c>
      <c r="K1764" s="1">
        <v>101073</v>
      </c>
      <c r="L1764" s="1" t="s">
        <v>26</v>
      </c>
      <c r="O1764" s="2">
        <v>46233.5484722222</v>
      </c>
      <c r="P1764" s="2">
        <v>46233</v>
      </c>
      <c r="R1764" s="1" t="s">
        <v>8051</v>
      </c>
      <c r="S1764" s="1" t="s">
        <v>8096</v>
      </c>
      <c r="T1764" s="1" t="s">
        <v>8052</v>
      </c>
      <c r="U1764" s="1" t="s">
        <v>8053</v>
      </c>
      <c r="V1764" s="1" t="s">
        <v>26</v>
      </c>
      <c r="AB1764" s="1" t="s">
        <v>8054</v>
      </c>
      <c r="AD1764" s="1" t="s">
        <v>607</v>
      </c>
      <c r="AE1764" s="1" t="s">
        <v>2235</v>
      </c>
      <c r="AF1764" s="1" t="s">
        <v>8068</v>
      </c>
      <c r="AG1764" s="3">
        <v>46233</v>
      </c>
      <c r="AH1764" s="1" t="s">
        <v>606</v>
      </c>
      <c r="AI1764" s="1" t="s">
        <v>8055</v>
      </c>
      <c r="AJ1764" s="1">
        <v>101</v>
      </c>
      <c r="AP1764" s="2">
        <v>46233.560150463</v>
      </c>
      <c r="AQ1764" s="1" t="s">
        <v>8072</v>
      </c>
      <c r="AR1764" s="3">
        <v>46211</v>
      </c>
      <c r="AS1764" s="1">
        <v>15909514649</v>
      </c>
      <c r="AT1764" s="1" t="s">
        <v>8073</v>
      </c>
      <c r="AU1764" s="2">
        <v>46233</v>
      </c>
      <c r="AV1764" s="1" t="s">
        <v>17976</v>
      </c>
      <c r="AW1764" s="1" t="s">
        <v>8068</v>
      </c>
      <c r="AY1764" s="1" t="s">
        <v>17977</v>
      </c>
      <c r="AZ1764" s="1" t="s">
        <v>8108</v>
      </c>
      <c r="BA1764" s="1" t="s">
        <v>17978</v>
      </c>
      <c r="BB1764" s="1" t="s">
        <v>5459</v>
      </c>
      <c r="BC1764" s="1" t="s">
        <v>496</v>
      </c>
      <c r="BD1764" s="1" t="s">
        <v>296</v>
      </c>
      <c r="BE1764" s="1" t="s">
        <v>17979</v>
      </c>
      <c r="BF1764" s="1" t="s">
        <v>3878</v>
      </c>
      <c r="BG1764" s="2">
        <v>46233.5535300926</v>
      </c>
      <c r="BH1764" s="2">
        <v>46233.5499074074</v>
      </c>
      <c r="BJ1764" s="1" t="s">
        <v>8215</v>
      </c>
      <c r="BL1764" s="1" t="s">
        <v>8115</v>
      </c>
      <c r="BM1764" s="1" t="s">
        <v>8417</v>
      </c>
      <c r="BN1764" s="1" t="s">
        <v>601</v>
      </c>
      <c r="BO1764" s="1" t="s">
        <v>6791</v>
      </c>
      <c r="BP1764" s="1" t="s">
        <v>8082</v>
      </c>
      <c r="BQ1764" s="1" t="s">
        <v>6540</v>
      </c>
      <c r="BT1764" s="2">
        <v>46233.5532060185</v>
      </c>
      <c r="BU1764" s="2">
        <v>46233.5602546296</v>
      </c>
      <c r="BV1764" s="1" t="s">
        <v>5090</v>
      </c>
      <c r="BW1764" s="3">
        <v>48059</v>
      </c>
      <c r="BX1764" s="1" t="s">
        <v>9390</v>
      </c>
      <c r="BY1764" s="1" t="s">
        <v>9391</v>
      </c>
      <c r="BZ1764" s="1" t="s">
        <v>8050</v>
      </c>
      <c r="CB1764" s="1" t="s">
        <v>113</v>
      </c>
      <c r="CC1764" s="1">
        <v>109</v>
      </c>
      <c r="CE1764" s="1">
        <v>109</v>
      </c>
      <c r="CF1764" s="1" t="s">
        <v>14691</v>
      </c>
      <c r="CG1764" s="1">
        <v>14</v>
      </c>
      <c r="CJ1764" s="1" t="s">
        <v>622</v>
      </c>
      <c r="CK1764" s="2">
        <v>46234.5890162037</v>
      </c>
      <c r="CL1764" s="1" t="s">
        <v>8068</v>
      </c>
    </row>
    <row r="1765" s="1" customFormat="1" spans="1:90">
      <c r="F1765" s="1">
        <v>0</v>
      </c>
      <c r="K1765" s="1">
        <v>101110</v>
      </c>
      <c r="L1765" s="1" t="s">
        <v>28</v>
      </c>
      <c r="O1765" s="2">
        <v>46233.512662037</v>
      </c>
      <c r="P1765" s="2">
        <v>46233</v>
      </c>
      <c r="Q1765" s="1" t="s">
        <v>8050</v>
      </c>
      <c r="R1765" s="1" t="s">
        <v>8051</v>
      </c>
      <c r="T1765" s="1" t="s">
        <v>8052</v>
      </c>
      <c r="U1765" s="1" t="s">
        <v>8053</v>
      </c>
      <c r="V1765" s="1" t="s">
        <v>28</v>
      </c>
      <c r="AB1765" s="1" t="s">
        <v>8054</v>
      </c>
      <c r="AD1765" s="1" t="s">
        <v>596</v>
      </c>
      <c r="AE1765" s="1" t="s">
        <v>648</v>
      </c>
      <c r="AF1765" s="1" t="s">
        <v>8068</v>
      </c>
      <c r="AG1765" s="3">
        <v>46233</v>
      </c>
      <c r="AI1765" s="1" t="s">
        <v>8071</v>
      </c>
      <c r="AJ1765" s="1">
        <v>9</v>
      </c>
      <c r="AM1765" s="1" t="s">
        <v>8068</v>
      </c>
      <c r="AO1765" s="1">
        <v>2.7</v>
      </c>
      <c r="AP1765" s="2">
        <v>46233.5620601852</v>
      </c>
      <c r="AQ1765" s="1" t="s">
        <v>8072</v>
      </c>
      <c r="AR1765" s="3">
        <v>46227</v>
      </c>
      <c r="AS1765" s="1">
        <v>18299199087</v>
      </c>
      <c r="AT1765" s="1" t="s">
        <v>8073</v>
      </c>
      <c r="AU1765" s="2">
        <v>46233</v>
      </c>
      <c r="AV1765" s="1" t="s">
        <v>17980</v>
      </c>
      <c r="AW1765" s="1" t="s">
        <v>8068</v>
      </c>
      <c r="AY1765" s="1" t="s">
        <v>17981</v>
      </c>
      <c r="AZ1765" s="1" t="s">
        <v>8460</v>
      </c>
      <c r="BA1765" s="1" t="s">
        <v>17982</v>
      </c>
      <c r="BB1765" s="1" t="s">
        <v>17983</v>
      </c>
      <c r="BC1765" s="1" t="s">
        <v>478</v>
      </c>
      <c r="BD1765" s="1" t="s">
        <v>235</v>
      </c>
      <c r="BE1765" s="1" t="s">
        <v>17984</v>
      </c>
      <c r="BF1765" s="1" t="s">
        <v>3878</v>
      </c>
      <c r="BG1765" s="2">
        <v>46233</v>
      </c>
      <c r="BH1765" s="2">
        <v>46233.5127199074</v>
      </c>
      <c r="BL1765" s="1" t="s">
        <v>8464</v>
      </c>
      <c r="BM1765" s="1" t="s">
        <v>9093</v>
      </c>
      <c r="BN1765" s="1" t="s">
        <v>601</v>
      </c>
      <c r="BO1765" s="1" t="s">
        <v>7155</v>
      </c>
      <c r="BP1765" s="1" t="s">
        <v>8082</v>
      </c>
      <c r="BQ1765" s="1" t="s">
        <v>6540</v>
      </c>
      <c r="BT1765" s="2">
        <v>46233.522962963</v>
      </c>
      <c r="BU1765" s="2">
        <v>46233.5621412037</v>
      </c>
      <c r="BV1765" s="1" t="s">
        <v>591</v>
      </c>
      <c r="BW1765" s="3">
        <v>48059</v>
      </c>
      <c r="BX1765" s="1" t="s">
        <v>8227</v>
      </c>
      <c r="BY1765" s="1" t="s">
        <v>628</v>
      </c>
      <c r="BZ1765" s="1" t="s">
        <v>8050</v>
      </c>
      <c r="CB1765" s="1" t="s">
        <v>147</v>
      </c>
      <c r="CC1765" s="1">
        <v>0</v>
      </c>
      <c r="CE1765" s="1">
        <v>0</v>
      </c>
      <c r="CG1765" s="1">
        <v>0</v>
      </c>
      <c r="CL1765" s="1" t="s">
        <v>8068</v>
      </c>
    </row>
    <row r="1766" s="1" customFormat="1" spans="1:90">
      <c r="F1766" s="1">
        <v>0</v>
      </c>
      <c r="K1766" s="1">
        <v>101110</v>
      </c>
      <c r="L1766" s="1" t="s">
        <v>28</v>
      </c>
      <c r="O1766" s="2">
        <v>46233.512662037</v>
      </c>
      <c r="P1766" s="2">
        <v>46233</v>
      </c>
      <c r="Q1766" s="1" t="s">
        <v>8050</v>
      </c>
      <c r="R1766" s="1" t="s">
        <v>8051</v>
      </c>
      <c r="S1766" s="1"/>
      <c r="T1766" s="1" t="s">
        <v>8052</v>
      </c>
      <c r="U1766" s="1" t="s">
        <v>8053</v>
      </c>
      <c r="V1766" s="1" t="s">
        <v>28</v>
      </c>
      <c r="AB1766" s="1" t="s">
        <v>8054</v>
      </c>
      <c r="AD1766" s="1" t="s">
        <v>596</v>
      </c>
      <c r="AE1766" s="1" t="s">
        <v>648</v>
      </c>
      <c r="AF1766" s="1" t="s">
        <v>8068</v>
      </c>
      <c r="AG1766" s="3">
        <v>46233</v>
      </c>
      <c r="AI1766" s="1" t="s">
        <v>8071</v>
      </c>
      <c r="AJ1766" s="1">
        <v>9</v>
      </c>
      <c r="AP1766" s="2">
        <v>46233.5622453704</v>
      </c>
      <c r="AQ1766" s="1" t="s">
        <v>8072</v>
      </c>
      <c r="AR1766" s="3">
        <v>46228</v>
      </c>
      <c r="AS1766" s="1">
        <v>18299199087</v>
      </c>
      <c r="AT1766" s="1" t="s">
        <v>8073</v>
      </c>
      <c r="AU1766" s="2">
        <v>46233</v>
      </c>
      <c r="AV1766" s="1" t="s">
        <v>17985</v>
      </c>
      <c r="AW1766" s="1" t="s">
        <v>8068</v>
      </c>
      <c r="AY1766" s="1" t="s">
        <v>17981</v>
      </c>
      <c r="AZ1766" s="1" t="s">
        <v>8460</v>
      </c>
      <c r="BA1766" s="1" t="s">
        <v>17982</v>
      </c>
      <c r="BB1766" s="1" t="s">
        <v>17986</v>
      </c>
      <c r="BC1766" s="1" t="s">
        <v>478</v>
      </c>
      <c r="BD1766" s="1" t="s">
        <v>235</v>
      </c>
      <c r="BE1766" s="1" t="s">
        <v>17984</v>
      </c>
      <c r="BF1766" s="1" t="s">
        <v>3878</v>
      </c>
      <c r="BG1766" s="2">
        <v>46233</v>
      </c>
      <c r="BH1766" s="2">
        <v>46233.5127546296</v>
      </c>
      <c r="BL1766" s="1" t="s">
        <v>8464</v>
      </c>
      <c r="BM1766" s="1" t="s">
        <v>9093</v>
      </c>
      <c r="BN1766" s="1" t="s">
        <v>601</v>
      </c>
      <c r="BO1766" s="1" t="s">
        <v>7155</v>
      </c>
      <c r="BP1766" s="1" t="s">
        <v>8082</v>
      </c>
      <c r="BQ1766" s="1" t="s">
        <v>6540</v>
      </c>
      <c r="BT1766" s="2">
        <v>46233.522962963</v>
      </c>
      <c r="BU1766" s="2">
        <v>46233.5623148148</v>
      </c>
      <c r="BV1766" s="1" t="s">
        <v>1240</v>
      </c>
      <c r="BW1766" s="3">
        <v>48059</v>
      </c>
      <c r="BX1766" s="1" t="s">
        <v>17987</v>
      </c>
      <c r="BY1766" s="1" t="s">
        <v>1240</v>
      </c>
      <c r="BZ1766" s="1" t="s">
        <v>8050</v>
      </c>
      <c r="CB1766" s="1" t="s">
        <v>147</v>
      </c>
      <c r="CC1766" s="1">
        <v>0</v>
      </c>
      <c r="CE1766" s="1">
        <v>0</v>
      </c>
      <c r="CG1766" s="1">
        <v>0</v>
      </c>
      <c r="CL1766" s="1" t="s">
        <v>8068</v>
      </c>
    </row>
    <row r="1767" s="1" customFormat="1" spans="1:90">
      <c r="F1767" s="1">
        <v>0</v>
      </c>
      <c r="K1767" s="1">
        <v>101110</v>
      </c>
      <c r="L1767" s="1" t="s">
        <v>28</v>
      </c>
      <c r="O1767" s="2">
        <v>46232.5232523148</v>
      </c>
      <c r="P1767" s="2">
        <v>46232</v>
      </c>
      <c r="R1767" s="1" t="s">
        <v>8051</v>
      </c>
      <c r="T1767" s="1" t="s">
        <v>8052</v>
      </c>
      <c r="U1767" s="1" t="s">
        <v>8053</v>
      </c>
      <c r="V1767" s="1" t="s">
        <v>28</v>
      </c>
      <c r="AB1767" s="1" t="s">
        <v>8054</v>
      </c>
      <c r="AD1767" s="1" t="s">
        <v>607</v>
      </c>
      <c r="AE1767" s="1" t="s">
        <v>653</v>
      </c>
      <c r="AF1767" s="1" t="s">
        <v>8068</v>
      </c>
      <c r="AG1767" s="3">
        <v>44834</v>
      </c>
      <c r="AH1767" s="1" t="s">
        <v>651</v>
      </c>
      <c r="AI1767" s="1" t="s">
        <v>8055</v>
      </c>
      <c r="AJ1767" s="1">
        <v>117</v>
      </c>
      <c r="AO1767" s="1">
        <v>3.9</v>
      </c>
      <c r="AP1767" s="2">
        <v>46233.562337963</v>
      </c>
      <c r="AQ1767" s="1" t="s">
        <v>8072</v>
      </c>
      <c r="AR1767" s="3">
        <v>44772</v>
      </c>
      <c r="AS1767" s="1">
        <v>13139680609</v>
      </c>
      <c r="AT1767" s="1"/>
      <c r="AU1767" s="2">
        <v>46232</v>
      </c>
      <c r="AV1767" s="1" t="s">
        <v>6655</v>
      </c>
      <c r="AW1767" s="1" t="s">
        <v>8068</v>
      </c>
      <c r="AY1767" s="1" t="s">
        <v>17079</v>
      </c>
      <c r="AZ1767" s="1" t="s">
        <v>8460</v>
      </c>
      <c r="BA1767" s="1" t="s">
        <v>17080</v>
      </c>
      <c r="BB1767" s="1" t="s">
        <v>1558</v>
      </c>
      <c r="BC1767" s="1" t="s">
        <v>478</v>
      </c>
      <c r="BD1767" s="1" t="s">
        <v>240</v>
      </c>
      <c r="BE1767" s="1" t="s">
        <v>17988</v>
      </c>
      <c r="BF1767" s="1" t="s">
        <v>593</v>
      </c>
      <c r="BG1767" s="2">
        <v>46233</v>
      </c>
      <c r="BH1767" s="2">
        <v>46232.6894791667</v>
      </c>
      <c r="BL1767" s="1" t="s">
        <v>8464</v>
      </c>
      <c r="BM1767" s="1" t="s">
        <v>9263</v>
      </c>
      <c r="BN1767" s="1" t="s">
        <v>590</v>
      </c>
      <c r="BO1767" s="1" t="s">
        <v>17989</v>
      </c>
      <c r="BP1767" s="1" t="s">
        <v>8067</v>
      </c>
      <c r="BQ1767" s="1" t="s">
        <v>6540</v>
      </c>
      <c r="BT1767" s="2">
        <v>46233.5031944444</v>
      </c>
      <c r="BU1767" s="2">
        <v>46233.5623842593</v>
      </c>
      <c r="BV1767" s="1" t="s">
        <v>591</v>
      </c>
      <c r="BW1767" s="3">
        <v>46660</v>
      </c>
      <c r="BX1767" s="1" t="s">
        <v>8953</v>
      </c>
      <c r="BY1767" s="1" t="s">
        <v>628</v>
      </c>
      <c r="BZ1767" s="1" t="s">
        <v>8050</v>
      </c>
      <c r="CB1767" s="1" t="s">
        <v>149</v>
      </c>
      <c r="CC1767" s="1">
        <v>198</v>
      </c>
      <c r="CE1767" s="1">
        <v>198</v>
      </c>
      <c r="CL1767" s="1" t="s">
        <v>8068</v>
      </c>
    </row>
    <row r="1768" s="1" customFormat="1" spans="1:90">
      <c r="F1768" s="1">
        <v>0</v>
      </c>
      <c r="K1768" s="1">
        <v>101110</v>
      </c>
      <c r="L1768" s="1" t="s">
        <v>28</v>
      </c>
      <c r="O1768" s="2">
        <v>46233.512662037</v>
      </c>
      <c r="P1768" s="2">
        <v>46233</v>
      </c>
      <c r="Q1768" s="1" t="s">
        <v>8050</v>
      </c>
      <c r="R1768" s="1" t="s">
        <v>8051</v>
      </c>
      <c r="S1768" s="1"/>
      <c r="T1768" s="1" t="s">
        <v>8052</v>
      </c>
      <c r="U1768" s="1" t="s">
        <v>8053</v>
      </c>
      <c r="V1768" s="1" t="s">
        <v>28</v>
      </c>
      <c r="AB1768" s="1" t="s">
        <v>8054</v>
      </c>
      <c r="AD1768" s="1" t="s">
        <v>607</v>
      </c>
      <c r="AE1768" s="1" t="s">
        <v>648</v>
      </c>
      <c r="AF1768" s="1" t="s">
        <v>8068</v>
      </c>
      <c r="AG1768" s="3">
        <v>46233</v>
      </c>
      <c r="AH1768" s="1" t="s">
        <v>651</v>
      </c>
      <c r="AI1768" s="1" t="s">
        <v>8071</v>
      </c>
      <c r="AJ1768" s="1">
        <v>9</v>
      </c>
      <c r="AP1768" s="2">
        <v>46233.5623726852</v>
      </c>
      <c r="AQ1768" s="1" t="s">
        <v>8072</v>
      </c>
      <c r="AR1768" s="3">
        <v>46230</v>
      </c>
      <c r="AS1768" s="1">
        <v>18299199087</v>
      </c>
      <c r="AT1768" s="1" t="s">
        <v>8073</v>
      </c>
      <c r="AU1768" s="2">
        <v>46233</v>
      </c>
      <c r="AV1768" s="1" t="s">
        <v>17990</v>
      </c>
      <c r="AW1768" s="1" t="s">
        <v>8068</v>
      </c>
      <c r="AY1768" s="1" t="s">
        <v>17981</v>
      </c>
      <c r="AZ1768" s="1" t="s">
        <v>8460</v>
      </c>
      <c r="BA1768" s="1" t="s">
        <v>17982</v>
      </c>
      <c r="BB1768" s="1" t="s">
        <v>1559</v>
      </c>
      <c r="BC1768" s="1" t="s">
        <v>478</v>
      </c>
      <c r="BD1768" s="1" t="s">
        <v>235</v>
      </c>
      <c r="BE1768" s="1" t="s">
        <v>17984</v>
      </c>
      <c r="BF1768" s="1" t="s">
        <v>4284</v>
      </c>
      <c r="BG1768" s="2">
        <v>46233</v>
      </c>
      <c r="BH1768" s="2">
        <v>46233.5127314815</v>
      </c>
      <c r="BL1768" s="1" t="s">
        <v>8464</v>
      </c>
      <c r="BM1768" s="1" t="s">
        <v>9093</v>
      </c>
      <c r="BN1768" s="1" t="s">
        <v>601</v>
      </c>
      <c r="BO1768" s="1" t="s">
        <v>7155</v>
      </c>
      <c r="BP1768" s="1" t="s">
        <v>8082</v>
      </c>
      <c r="BQ1768" s="1" t="s">
        <v>6540</v>
      </c>
      <c r="BT1768" s="2">
        <v>46233.522962963</v>
      </c>
      <c r="BU1768" s="2">
        <v>46233.5626273148</v>
      </c>
      <c r="BV1768" s="1" t="s">
        <v>818</v>
      </c>
      <c r="BW1768" s="3">
        <v>48059</v>
      </c>
      <c r="BX1768" s="1" t="s">
        <v>9748</v>
      </c>
      <c r="BY1768" s="1" t="s">
        <v>818</v>
      </c>
      <c r="BZ1768" s="1" t="s">
        <v>8050</v>
      </c>
      <c r="CB1768" s="1" t="s">
        <v>147</v>
      </c>
      <c r="CC1768" s="1">
        <v>150</v>
      </c>
      <c r="CE1768" s="1">
        <v>150</v>
      </c>
      <c r="CG1768" s="1">
        <v>0</v>
      </c>
      <c r="CL1768" s="1" t="s">
        <v>8068</v>
      </c>
    </row>
    <row r="1769" s="1" customFormat="1" spans="1:90">
      <c r="F1769" s="1">
        <v>0</v>
      </c>
      <c r="K1769" s="1">
        <v>101042</v>
      </c>
      <c r="L1769" s="1" t="s">
        <v>25</v>
      </c>
      <c r="O1769" s="2">
        <v>46232.5243402778</v>
      </c>
      <c r="P1769" s="2">
        <v>46233</v>
      </c>
      <c r="R1769" s="1" t="s">
        <v>8051</v>
      </c>
      <c r="T1769" s="1" t="s">
        <v>8052</v>
      </c>
      <c r="U1769" s="1" t="s">
        <v>8053</v>
      </c>
      <c r="V1769" s="1" t="s">
        <v>25</v>
      </c>
      <c r="AB1769" s="1" t="s">
        <v>8054</v>
      </c>
      <c r="AD1769" s="1" t="s">
        <v>607</v>
      </c>
      <c r="AE1769" s="1" t="s">
        <v>2788</v>
      </c>
      <c r="AF1769" s="1" t="s">
        <v>8068</v>
      </c>
      <c r="AG1769" s="3">
        <v>46233</v>
      </c>
      <c r="AH1769" s="1" t="s">
        <v>606</v>
      </c>
      <c r="AI1769" s="1" t="s">
        <v>8055</v>
      </c>
      <c r="AJ1769" s="1">
        <v>400</v>
      </c>
      <c r="AM1769" s="1" t="s">
        <v>8068</v>
      </c>
      <c r="AO1769" s="1">
        <v>4.8</v>
      </c>
      <c r="AP1769" s="2">
        <v>46233.5631365741</v>
      </c>
      <c r="AQ1769" s="1" t="s">
        <v>8072</v>
      </c>
      <c r="AR1769" s="3">
        <v>46230</v>
      </c>
      <c r="AS1769" s="1">
        <v>17335575711</v>
      </c>
      <c r="AT1769" s="1" t="s">
        <v>8056</v>
      </c>
      <c r="AU1769" s="2">
        <v>46233</v>
      </c>
      <c r="AV1769" s="1" t="s">
        <v>17991</v>
      </c>
      <c r="AW1769" s="1" t="s">
        <v>8068</v>
      </c>
      <c r="AY1769" s="1" t="s">
        <v>17992</v>
      </c>
      <c r="AZ1769" s="1" t="s">
        <v>8155</v>
      </c>
      <c r="BA1769" s="1" t="s">
        <v>17993</v>
      </c>
      <c r="BB1769" s="1" t="s">
        <v>3247</v>
      </c>
      <c r="BC1769" s="1" t="s">
        <v>463</v>
      </c>
      <c r="BD1769" s="1" t="s">
        <v>369</v>
      </c>
      <c r="BE1769" s="1" t="s">
        <v>17994</v>
      </c>
      <c r="BF1769" s="1" t="s">
        <v>3878</v>
      </c>
      <c r="BG1769" s="2">
        <v>46233</v>
      </c>
      <c r="BH1769" s="2">
        <v>46232.5280555556</v>
      </c>
      <c r="BJ1769" s="1" t="s">
        <v>17995</v>
      </c>
      <c r="BL1769" s="1" t="s">
        <v>8159</v>
      </c>
      <c r="BM1769" s="1" t="s">
        <v>8343</v>
      </c>
      <c r="BN1769" s="1" t="s">
        <v>601</v>
      </c>
      <c r="BO1769" s="1" t="s">
        <v>17996</v>
      </c>
      <c r="BP1769" s="1" t="s">
        <v>8082</v>
      </c>
      <c r="BQ1769" s="1" t="s">
        <v>6540</v>
      </c>
      <c r="BT1769" s="2">
        <v>46233.4924421296</v>
      </c>
      <c r="BU1769" s="2">
        <v>46233.5632638889</v>
      </c>
      <c r="BV1769" s="1" t="s">
        <v>591</v>
      </c>
      <c r="BW1769" s="3">
        <v>48059</v>
      </c>
      <c r="BX1769" s="1" t="s">
        <v>13749</v>
      </c>
      <c r="BY1769" s="1" t="s">
        <v>597</v>
      </c>
      <c r="BZ1769" s="1" t="s">
        <v>8050</v>
      </c>
      <c r="CB1769" s="1" t="s">
        <v>97</v>
      </c>
      <c r="CC1769" s="1">
        <v>100</v>
      </c>
      <c r="CE1769" s="1">
        <v>100</v>
      </c>
      <c r="CF1769" s="1"/>
      <c r="CG1769" s="1">
        <v>35</v>
      </c>
      <c r="CL1769" s="1" t="s">
        <v>8068</v>
      </c>
    </row>
    <row r="1770" s="1" customFormat="1" spans="1:90">
      <c r="C1770" s="1">
        <v>1</v>
      </c>
      <c r="F1770" s="1">
        <v>0</v>
      </c>
      <c r="K1770" s="1">
        <v>101073</v>
      </c>
      <c r="L1770" s="1" t="s">
        <v>26</v>
      </c>
      <c r="O1770" s="2">
        <v>46233.5173611111</v>
      </c>
      <c r="P1770" s="2">
        <v>46233</v>
      </c>
      <c r="R1770" s="1" t="s">
        <v>8051</v>
      </c>
      <c r="T1770" s="1" t="s">
        <v>8052</v>
      </c>
      <c r="U1770" s="1" t="s">
        <v>8053</v>
      </c>
      <c r="V1770" s="1" t="s">
        <v>26</v>
      </c>
      <c r="AB1770" s="1" t="s">
        <v>8054</v>
      </c>
      <c r="AD1770" s="1" t="s">
        <v>596</v>
      </c>
      <c r="AE1770" s="1" t="s">
        <v>1951</v>
      </c>
      <c r="AF1770" s="1" t="s">
        <v>8068</v>
      </c>
      <c r="AG1770" s="3">
        <v>46232</v>
      </c>
      <c r="AH1770" s="1"/>
      <c r="AI1770" s="1" t="s">
        <v>8071</v>
      </c>
      <c r="AJ1770" s="1">
        <v>162</v>
      </c>
      <c r="AK1770" s="1">
        <v>2000</v>
      </c>
      <c r="AP1770" s="2">
        <v>46233.5633449074</v>
      </c>
      <c r="AQ1770" s="1"/>
      <c r="AR1770" s="3">
        <v>46231</v>
      </c>
      <c r="AS1770" s="1">
        <v>13895676131</v>
      </c>
      <c r="AT1770" s="1" t="s">
        <v>8056</v>
      </c>
      <c r="AU1770" s="2">
        <v>46233</v>
      </c>
      <c r="AV1770" s="1" t="s">
        <v>6655</v>
      </c>
      <c r="AW1770" s="1" t="s">
        <v>8068</v>
      </c>
      <c r="AY1770" s="1" t="s">
        <v>17997</v>
      </c>
      <c r="AZ1770" s="1" t="s">
        <v>8108</v>
      </c>
      <c r="BA1770" s="1" t="s">
        <v>17998</v>
      </c>
      <c r="BB1770" s="1" t="s">
        <v>17999</v>
      </c>
      <c r="BC1770" s="1" t="s">
        <v>496</v>
      </c>
      <c r="BD1770" s="1" t="s">
        <v>285</v>
      </c>
      <c r="BE1770" s="1" t="s">
        <v>18000</v>
      </c>
      <c r="BF1770" s="1" t="s">
        <v>8062</v>
      </c>
      <c r="BG1770" s="2">
        <v>46233.5354050926</v>
      </c>
      <c r="BH1770" s="2">
        <v>46233.5174768519</v>
      </c>
      <c r="BL1770" s="1" t="s">
        <v>8115</v>
      </c>
      <c r="BM1770" s="1" t="s">
        <v>8116</v>
      </c>
      <c r="BN1770" s="1" t="s">
        <v>601</v>
      </c>
      <c r="BO1770" s="1" t="s">
        <v>18001</v>
      </c>
      <c r="BP1770" s="1" t="s">
        <v>8082</v>
      </c>
      <c r="BQ1770" s="1" t="s">
        <v>6540</v>
      </c>
      <c r="BT1770" s="2">
        <v>46233.5325115741</v>
      </c>
      <c r="BU1770" s="2">
        <v>46233.5634259259</v>
      </c>
      <c r="BV1770" s="1" t="s">
        <v>818</v>
      </c>
      <c r="BW1770" s="3">
        <v>48058</v>
      </c>
      <c r="BX1770" s="1" t="s">
        <v>8441</v>
      </c>
      <c r="BY1770" s="1" t="s">
        <v>818</v>
      </c>
      <c r="BZ1770" s="1" t="s">
        <v>8050</v>
      </c>
      <c r="CB1770" s="1" t="s">
        <v>110</v>
      </c>
      <c r="CC1770" s="1">
        <v>0</v>
      </c>
      <c r="CD1770" s="1"/>
      <c r="CE1770" s="1">
        <v>0</v>
      </c>
      <c r="CL1770" s="1" t="s">
        <v>8068</v>
      </c>
    </row>
    <row r="1771" s="1" customFormat="1" spans="1:90">
      <c r="F1771" s="1">
        <v>0</v>
      </c>
      <c r="K1771" s="1">
        <v>101042</v>
      </c>
      <c r="L1771" s="1" t="s">
        <v>25</v>
      </c>
      <c r="O1771" s="2">
        <v>46226.4371412037</v>
      </c>
      <c r="P1771" s="2">
        <v>46226</v>
      </c>
      <c r="Q1771" s="1" t="s">
        <v>8050</v>
      </c>
      <c r="R1771" s="1" t="s">
        <v>8051</v>
      </c>
      <c r="S1771" s="1"/>
      <c r="T1771" s="1" t="s">
        <v>8052</v>
      </c>
      <c r="U1771" s="1" t="s">
        <v>8053</v>
      </c>
      <c r="V1771" s="1" t="s">
        <v>25</v>
      </c>
      <c r="AB1771" s="1" t="s">
        <v>8054</v>
      </c>
      <c r="AD1771" s="1" t="s">
        <v>596</v>
      </c>
      <c r="AE1771" s="1" t="s">
        <v>2594</v>
      </c>
      <c r="AF1771" s="1" t="s">
        <v>8068</v>
      </c>
      <c r="AG1771" s="3">
        <v>46233</v>
      </c>
      <c r="AH1771" s="1"/>
      <c r="AI1771" s="1" t="s">
        <v>8055</v>
      </c>
      <c r="AJ1771" s="4">
        <v>1268</v>
      </c>
      <c r="AP1771" s="2">
        <v>46233.5635416667</v>
      </c>
      <c r="AQ1771" s="1" t="s">
        <v>8072</v>
      </c>
      <c r="AR1771" s="3">
        <v>46216</v>
      </c>
      <c r="AS1771" s="1">
        <v>18152043313</v>
      </c>
      <c r="AT1771" s="1" t="s">
        <v>8346</v>
      </c>
      <c r="AU1771" s="2">
        <v>46226</v>
      </c>
      <c r="AV1771" s="1" t="s">
        <v>18002</v>
      </c>
      <c r="AW1771" s="1" t="s">
        <v>8068</v>
      </c>
      <c r="AY1771" s="1" t="s">
        <v>18003</v>
      </c>
      <c r="AZ1771" s="1" t="s">
        <v>8277</v>
      </c>
      <c r="BA1771" s="1" t="s">
        <v>18004</v>
      </c>
      <c r="BB1771" s="1" t="s">
        <v>18005</v>
      </c>
      <c r="BC1771" s="1" t="s">
        <v>463</v>
      </c>
      <c r="BD1771" s="1" t="s">
        <v>329</v>
      </c>
      <c r="BE1771" s="1" t="s">
        <v>18006</v>
      </c>
      <c r="BF1771" s="1" t="s">
        <v>3878</v>
      </c>
      <c r="BG1771" s="2">
        <v>46233.6009143519</v>
      </c>
      <c r="BH1771" s="2">
        <v>46226.4376736111</v>
      </c>
      <c r="BJ1771" s="1" t="s">
        <v>8215</v>
      </c>
      <c r="BL1771" s="1" t="s">
        <v>8159</v>
      </c>
      <c r="BM1771" s="1" t="s">
        <v>8646</v>
      </c>
      <c r="BN1771" s="1" t="s">
        <v>601</v>
      </c>
      <c r="BO1771" s="1" t="s">
        <v>18007</v>
      </c>
      <c r="BP1771" s="1" t="s">
        <v>8082</v>
      </c>
      <c r="BQ1771" s="1" t="s">
        <v>6540</v>
      </c>
      <c r="BT1771" s="2">
        <v>46233.5275</v>
      </c>
      <c r="BU1771" s="2">
        <v>46233.5636111111</v>
      </c>
      <c r="BV1771" s="1" t="s">
        <v>1199</v>
      </c>
      <c r="BW1771" s="3">
        <v>48059</v>
      </c>
      <c r="BX1771" s="1" t="s">
        <v>9368</v>
      </c>
      <c r="BY1771" s="1" t="s">
        <v>1199</v>
      </c>
      <c r="BZ1771" s="1" t="s">
        <v>8050</v>
      </c>
      <c r="CB1771" s="1" t="s">
        <v>83</v>
      </c>
      <c r="CC1771" s="1">
        <v>0</v>
      </c>
      <c r="CE1771" s="1">
        <v>0</v>
      </c>
      <c r="CF1771" s="1"/>
      <c r="CG1771" s="1">
        <v>0</v>
      </c>
      <c r="CL1771" s="1" t="s">
        <v>8068</v>
      </c>
    </row>
    <row r="1772" s="1" customFormat="1" spans="1:90">
      <c r="F1772" s="1">
        <v>0</v>
      </c>
      <c r="K1772" s="1">
        <v>101042</v>
      </c>
      <c r="L1772" s="1" t="s">
        <v>25</v>
      </c>
      <c r="O1772" s="2">
        <v>46233.5341435185</v>
      </c>
      <c r="P1772" s="2">
        <v>46233</v>
      </c>
      <c r="Q1772" s="1"/>
      <c r="R1772" s="1" t="s">
        <v>8051</v>
      </c>
      <c r="T1772" s="1" t="s">
        <v>8052</v>
      </c>
      <c r="U1772" s="1" t="s">
        <v>8053</v>
      </c>
      <c r="V1772" s="1" t="s">
        <v>25</v>
      </c>
      <c r="AB1772" s="1" t="s">
        <v>8054</v>
      </c>
      <c r="AD1772" s="1" t="s">
        <v>596</v>
      </c>
      <c r="AE1772" s="1" t="s">
        <v>3087</v>
      </c>
      <c r="AF1772" s="1" t="s">
        <v>8068</v>
      </c>
      <c r="AG1772" s="3">
        <v>46233</v>
      </c>
      <c r="AI1772" s="1" t="s">
        <v>8055</v>
      </c>
      <c r="AM1772" s="1" t="s">
        <v>8068</v>
      </c>
      <c r="AO1772" s="1">
        <v>4.1</v>
      </c>
      <c r="AP1772" s="2">
        <v>46233.5641550926</v>
      </c>
      <c r="AQ1772" s="1" t="s">
        <v>8072</v>
      </c>
      <c r="AR1772" s="3">
        <v>46232</v>
      </c>
      <c r="AS1772" s="1">
        <v>13809350151</v>
      </c>
      <c r="AT1772" s="1" t="s">
        <v>8346</v>
      </c>
      <c r="AU1772" s="2">
        <v>46233</v>
      </c>
      <c r="AV1772" s="1" t="s">
        <v>18008</v>
      </c>
      <c r="AW1772" s="1" t="s">
        <v>8068</v>
      </c>
      <c r="AY1772" s="1" t="s">
        <v>18009</v>
      </c>
      <c r="AZ1772" s="1" t="s">
        <v>8541</v>
      </c>
      <c r="BA1772" s="1" t="s">
        <v>18010</v>
      </c>
      <c r="BB1772" s="1" t="s">
        <v>18011</v>
      </c>
      <c r="BC1772" s="1" t="s">
        <v>463</v>
      </c>
      <c r="BD1772" s="1" t="s">
        <v>336</v>
      </c>
      <c r="BE1772" s="1" t="s">
        <v>18012</v>
      </c>
      <c r="BF1772" s="1" t="s">
        <v>3878</v>
      </c>
      <c r="BG1772" s="2">
        <v>46233.5388425926</v>
      </c>
      <c r="BH1772" s="2">
        <v>46233.5358217593</v>
      </c>
      <c r="BJ1772" s="1" t="s">
        <v>18013</v>
      </c>
      <c r="BL1772" s="1" t="s">
        <v>8159</v>
      </c>
      <c r="BM1772" s="1" t="s">
        <v>8545</v>
      </c>
      <c r="BN1772" s="1" t="s">
        <v>601</v>
      </c>
      <c r="BO1772" s="1" t="s">
        <v>18014</v>
      </c>
      <c r="BP1772" s="1" t="s">
        <v>8082</v>
      </c>
      <c r="BQ1772" s="1" t="s">
        <v>6540</v>
      </c>
      <c r="BT1772" s="2">
        <v>46233.5389351852</v>
      </c>
      <c r="BU1772" s="2">
        <v>46233.564212963</v>
      </c>
      <c r="BV1772" s="1" t="s">
        <v>591</v>
      </c>
      <c r="BW1772" s="3">
        <v>48059</v>
      </c>
      <c r="BX1772" s="1" t="s">
        <v>8490</v>
      </c>
      <c r="BY1772" s="1" t="s">
        <v>597</v>
      </c>
      <c r="BZ1772" s="1" t="s">
        <v>8050</v>
      </c>
      <c r="CA1772" s="1"/>
      <c r="CB1772" s="1" t="s">
        <v>87</v>
      </c>
      <c r="CC1772" s="1">
        <v>0</v>
      </c>
      <c r="CE1772" s="1">
        <v>0</v>
      </c>
      <c r="CG1772" s="1">
        <v>0</v>
      </c>
      <c r="CL1772" s="1" t="s">
        <v>8068</v>
      </c>
    </row>
    <row r="1773" s="1" customFormat="1" spans="1:90">
      <c r="F1773" s="1">
        <v>0</v>
      </c>
      <c r="K1773" s="1">
        <v>101042</v>
      </c>
      <c r="L1773" s="1" t="s">
        <v>25</v>
      </c>
      <c r="O1773" s="2">
        <v>46223.5378819444</v>
      </c>
      <c r="P1773" s="2">
        <v>46226</v>
      </c>
      <c r="Q1773" s="1" t="s">
        <v>8050</v>
      </c>
      <c r="R1773" s="1" t="s">
        <v>8051</v>
      </c>
      <c r="T1773" s="1" t="s">
        <v>8052</v>
      </c>
      <c r="U1773" s="1" t="s">
        <v>8053</v>
      </c>
      <c r="V1773" s="1" t="s">
        <v>25</v>
      </c>
      <c r="AB1773" s="1" t="s">
        <v>8054</v>
      </c>
      <c r="AD1773" s="1" t="s">
        <v>607</v>
      </c>
      <c r="AE1773" s="1" t="s">
        <v>2490</v>
      </c>
      <c r="AF1773" s="1" t="s">
        <v>8068</v>
      </c>
      <c r="AG1773" s="3">
        <v>45622</v>
      </c>
      <c r="AH1773" s="1" t="s">
        <v>606</v>
      </c>
      <c r="AI1773" s="1" t="s">
        <v>8071</v>
      </c>
      <c r="AJ1773" s="1">
        <v>4</v>
      </c>
      <c r="AM1773" s="1" t="s">
        <v>8068</v>
      </c>
      <c r="AP1773" s="2">
        <v>46233.5659490741</v>
      </c>
      <c r="AQ1773" s="1" t="s">
        <v>8106</v>
      </c>
      <c r="AR1773" s="3">
        <v>45615</v>
      </c>
      <c r="AS1773" s="1">
        <v>18368974746</v>
      </c>
      <c r="AT1773" s="1"/>
      <c r="AU1773" s="2">
        <v>46226</v>
      </c>
      <c r="AV1773" s="1" t="s">
        <v>18015</v>
      </c>
      <c r="AW1773" s="1" t="s">
        <v>8068</v>
      </c>
      <c r="AY1773" s="1" t="s">
        <v>18016</v>
      </c>
      <c r="AZ1773" s="1" t="s">
        <v>18017</v>
      </c>
      <c r="BA1773" s="1" t="s">
        <v>18018</v>
      </c>
      <c r="BB1773" s="1" t="s">
        <v>5352</v>
      </c>
      <c r="BC1773" s="1" t="s">
        <v>463</v>
      </c>
      <c r="BD1773" s="1" t="s">
        <v>350</v>
      </c>
      <c r="BE1773" s="1" t="s">
        <v>18019</v>
      </c>
      <c r="BF1773" s="1" t="s">
        <v>3868</v>
      </c>
      <c r="BG1773" s="2">
        <v>46233</v>
      </c>
      <c r="BH1773" s="2">
        <v>46223.5394560185</v>
      </c>
      <c r="BL1773" s="1" t="s">
        <v>8159</v>
      </c>
      <c r="BM1773" s="1" t="s">
        <v>18020</v>
      </c>
      <c r="BN1773" s="1" t="s">
        <v>590</v>
      </c>
      <c r="BO1773" s="1" t="s">
        <v>18021</v>
      </c>
      <c r="BP1773" s="1" t="s">
        <v>8082</v>
      </c>
      <c r="BQ1773" s="1" t="s">
        <v>6540</v>
      </c>
      <c r="BR1773" s="1" t="s">
        <v>9479</v>
      </c>
      <c r="BS1773" s="1" t="s">
        <v>18022</v>
      </c>
      <c r="BT1773" s="2">
        <v>46233.5642013889</v>
      </c>
      <c r="BU1773" s="2">
        <v>46233.5660648148</v>
      </c>
      <c r="BV1773" s="1" t="s">
        <v>591</v>
      </c>
      <c r="BW1773" s="3">
        <v>47448</v>
      </c>
      <c r="BX1773" s="1" t="s">
        <v>9733</v>
      </c>
      <c r="BY1773" s="1" t="s">
        <v>597</v>
      </c>
      <c r="BZ1773" s="1" t="s">
        <v>8050</v>
      </c>
      <c r="CB1773" s="1" t="s">
        <v>93</v>
      </c>
      <c r="CC1773" s="1">
        <v>180</v>
      </c>
      <c r="CD1773" s="1" t="s">
        <v>15478</v>
      </c>
      <c r="CE1773" s="1">
        <v>180</v>
      </c>
      <c r="CF1773" s="1" t="s">
        <v>8793</v>
      </c>
      <c r="CG1773" s="1">
        <v>100</v>
      </c>
      <c r="CH1773" s="1" t="s">
        <v>622</v>
      </c>
      <c r="CI1773" s="2">
        <v>46235.4234375</v>
      </c>
      <c r="CJ1773" s="1" t="s">
        <v>622</v>
      </c>
      <c r="CK1773" s="2">
        <v>46235.4261574074</v>
      </c>
      <c r="CL1773" s="1" t="s">
        <v>8068</v>
      </c>
    </row>
    <row r="1774" s="1" customFormat="1" spans="1:90">
      <c r="F1774" s="1">
        <v>0</v>
      </c>
      <c r="K1774" s="1">
        <v>101042</v>
      </c>
      <c r="L1774" s="1" t="s">
        <v>25</v>
      </c>
      <c r="M1774" s="1"/>
      <c r="O1774" s="2">
        <v>46233.5341435185</v>
      </c>
      <c r="P1774" s="2">
        <v>46233</v>
      </c>
      <c r="R1774" s="1" t="s">
        <v>8051</v>
      </c>
      <c r="S1774" s="1" t="s">
        <v>8096</v>
      </c>
      <c r="T1774" s="1" t="s">
        <v>8052</v>
      </c>
      <c r="U1774" s="1" t="s">
        <v>8053</v>
      </c>
      <c r="V1774" s="1" t="s">
        <v>25</v>
      </c>
      <c r="AB1774" s="1" t="s">
        <v>8054</v>
      </c>
      <c r="AD1774" s="1" t="s">
        <v>596</v>
      </c>
      <c r="AE1774" s="1" t="s">
        <v>3087</v>
      </c>
      <c r="AF1774" s="1" t="s">
        <v>8068</v>
      </c>
      <c r="AG1774" s="3">
        <v>46233</v>
      </c>
      <c r="AH1774" s="1"/>
      <c r="AI1774" s="1" t="s">
        <v>8055</v>
      </c>
      <c r="AJ1774" s="1"/>
      <c r="AK1774" s="1">
        <v>2000</v>
      </c>
      <c r="AP1774" s="2">
        <v>46233.5674768519</v>
      </c>
      <c r="AQ1774" s="1" t="s">
        <v>8072</v>
      </c>
      <c r="AR1774" s="3">
        <v>46232</v>
      </c>
      <c r="AS1774" s="1">
        <v>13809350151</v>
      </c>
      <c r="AT1774" s="1" t="s">
        <v>8346</v>
      </c>
      <c r="AU1774" s="2">
        <v>46233</v>
      </c>
      <c r="AV1774" s="1" t="s">
        <v>18023</v>
      </c>
      <c r="AW1774" s="1" t="s">
        <v>8068</v>
      </c>
      <c r="AY1774" s="1" t="s">
        <v>18009</v>
      </c>
      <c r="AZ1774" s="1" t="s">
        <v>8541</v>
      </c>
      <c r="BA1774" s="1" t="s">
        <v>18010</v>
      </c>
      <c r="BB1774" s="1" t="s">
        <v>18024</v>
      </c>
      <c r="BC1774" s="1" t="s">
        <v>463</v>
      </c>
      <c r="BD1774" s="1" t="s">
        <v>336</v>
      </c>
      <c r="BE1774" s="1" t="s">
        <v>18012</v>
      </c>
      <c r="BF1774" s="1" t="s">
        <v>3903</v>
      </c>
      <c r="BG1774" s="2">
        <v>46233.5388425926</v>
      </c>
      <c r="BH1774" s="2">
        <v>46233.5361689815</v>
      </c>
      <c r="BJ1774" s="1" t="s">
        <v>18013</v>
      </c>
      <c r="BL1774" s="1" t="s">
        <v>8159</v>
      </c>
      <c r="BM1774" s="1" t="s">
        <v>8545</v>
      </c>
      <c r="BN1774" s="1" t="s">
        <v>601</v>
      </c>
      <c r="BO1774" s="1" t="s">
        <v>18014</v>
      </c>
      <c r="BP1774" s="1" t="s">
        <v>8082</v>
      </c>
      <c r="BQ1774" s="1" t="s">
        <v>6540</v>
      </c>
      <c r="BT1774" s="2">
        <v>46233.5389351852</v>
      </c>
      <c r="BU1774" s="2">
        <v>46233.5675694444</v>
      </c>
      <c r="BV1774" s="1" t="s">
        <v>818</v>
      </c>
      <c r="BW1774" s="3">
        <v>48059</v>
      </c>
      <c r="BX1774" s="1" t="s">
        <v>8105</v>
      </c>
      <c r="BY1774" s="1" t="s">
        <v>818</v>
      </c>
      <c r="BZ1774" s="1" t="s">
        <v>8050</v>
      </c>
      <c r="CB1774" s="1" t="s">
        <v>87</v>
      </c>
      <c r="CC1774" s="1">
        <v>0</v>
      </c>
      <c r="CD1774" s="1"/>
      <c r="CE1774" s="1">
        <v>0</v>
      </c>
      <c r="CG1774" s="1">
        <v>0</v>
      </c>
      <c r="CH1774" s="1"/>
      <c r="CI1774" s="1"/>
      <c r="CL1774" s="1" t="s">
        <v>8068</v>
      </c>
    </row>
    <row r="1775" s="1" customFormat="1" spans="1:90">
      <c r="F1775" s="1">
        <v>0</v>
      </c>
      <c r="K1775" s="1">
        <v>101325</v>
      </c>
      <c r="L1775" s="1" t="s">
        <v>24</v>
      </c>
      <c r="M1775" s="1"/>
      <c r="O1775" s="2">
        <v>46233.381099537</v>
      </c>
      <c r="P1775" s="2">
        <v>46233</v>
      </c>
      <c r="Q1775" s="1" t="s">
        <v>8050</v>
      </c>
      <c r="R1775" s="1" t="s">
        <v>8051</v>
      </c>
      <c r="T1775" s="1" t="s">
        <v>8144</v>
      </c>
      <c r="U1775" s="1" t="s">
        <v>8053</v>
      </c>
      <c r="V1775" s="1" t="s">
        <v>24</v>
      </c>
      <c r="AB1775" s="1" t="s">
        <v>8054</v>
      </c>
      <c r="AD1775" s="1" t="s">
        <v>596</v>
      </c>
      <c r="AE1775" s="1" t="s">
        <v>681</v>
      </c>
      <c r="AF1775" s="1" t="s">
        <v>8068</v>
      </c>
      <c r="AG1775" s="3">
        <v>46233</v>
      </c>
      <c r="AH1775" s="1"/>
      <c r="AI1775" s="1" t="s">
        <v>8055</v>
      </c>
      <c r="AJ1775" s="1">
        <v>41</v>
      </c>
      <c r="AP1775" s="2">
        <v>46233.5688194444</v>
      </c>
      <c r="AQ1775" s="1" t="s">
        <v>8072</v>
      </c>
      <c r="AR1775" s="3">
        <v>46101</v>
      </c>
      <c r="AS1775" s="1">
        <v>18247151435</v>
      </c>
      <c r="AT1775" s="1" t="s">
        <v>8073</v>
      </c>
      <c r="AU1775" s="2">
        <v>46233</v>
      </c>
      <c r="AV1775" s="1" t="s">
        <v>18025</v>
      </c>
      <c r="AW1775" s="1" t="s">
        <v>8068</v>
      </c>
      <c r="AY1775" s="1" t="s">
        <v>18026</v>
      </c>
      <c r="AZ1775" s="1" t="s">
        <v>8058</v>
      </c>
      <c r="BA1775" s="1" t="s">
        <v>18027</v>
      </c>
      <c r="BB1775" s="1" t="s">
        <v>18028</v>
      </c>
      <c r="BC1775" s="1" t="s">
        <v>489</v>
      </c>
      <c r="BD1775" s="1" t="s">
        <v>388</v>
      </c>
      <c r="BE1775" s="1" t="s">
        <v>18029</v>
      </c>
      <c r="BF1775" s="1" t="s">
        <v>4284</v>
      </c>
      <c r="BG1775" s="2">
        <v>46233.385775463</v>
      </c>
      <c r="BH1775" s="2">
        <v>46233.3811226852</v>
      </c>
      <c r="BJ1775" s="1" t="s">
        <v>8215</v>
      </c>
      <c r="BL1775" s="1" t="s">
        <v>8064</v>
      </c>
      <c r="BM1775" s="1" t="s">
        <v>8065</v>
      </c>
      <c r="BN1775" s="1" t="s">
        <v>601</v>
      </c>
      <c r="BO1775" s="1" t="s">
        <v>18030</v>
      </c>
      <c r="BP1775" s="1" t="s">
        <v>8067</v>
      </c>
      <c r="BQ1775" s="1" t="s">
        <v>6540</v>
      </c>
      <c r="BT1775" s="2">
        <v>46233.5648263889</v>
      </c>
      <c r="BU1775" s="2">
        <v>46233.5688773148</v>
      </c>
      <c r="BV1775" s="1" t="s">
        <v>818</v>
      </c>
      <c r="BW1775" s="3">
        <v>48059</v>
      </c>
      <c r="BX1775" s="1" t="s">
        <v>8105</v>
      </c>
      <c r="BY1775" s="1" t="s">
        <v>818</v>
      </c>
      <c r="BZ1775" s="1" t="s">
        <v>8050</v>
      </c>
      <c r="CB1775" s="1" t="s">
        <v>63</v>
      </c>
      <c r="CC1775" s="1">
        <v>0</v>
      </c>
      <c r="CE1775" s="1">
        <v>0</v>
      </c>
      <c r="CG1775" s="1">
        <v>0</v>
      </c>
      <c r="CL1775" s="1" t="s">
        <v>8068</v>
      </c>
    </row>
    <row r="1776" s="1" customFormat="1" spans="1:90">
      <c r="F1776" s="1">
        <v>0</v>
      </c>
      <c r="K1776" s="1">
        <v>101110</v>
      </c>
      <c r="L1776" s="1" t="s">
        <v>28</v>
      </c>
      <c r="O1776" s="2">
        <v>46233.5610300926</v>
      </c>
      <c r="P1776" s="2">
        <v>46233</v>
      </c>
      <c r="Q1776" s="1" t="s">
        <v>8050</v>
      </c>
      <c r="R1776" s="1" t="s">
        <v>8051</v>
      </c>
      <c r="S1776" s="1" t="s">
        <v>8096</v>
      </c>
      <c r="T1776" s="1" t="s">
        <v>8052</v>
      </c>
      <c r="U1776" s="1" t="s">
        <v>8053</v>
      </c>
      <c r="V1776" s="1" t="s">
        <v>28</v>
      </c>
      <c r="AB1776" s="1" t="s">
        <v>8054</v>
      </c>
      <c r="AD1776" s="1" t="s">
        <v>596</v>
      </c>
      <c r="AE1776" s="1" t="s">
        <v>885</v>
      </c>
      <c r="AF1776" s="1" t="s">
        <v>8068</v>
      </c>
      <c r="AG1776" s="3">
        <v>46233</v>
      </c>
      <c r="AH1776" s="1"/>
      <c r="AI1776" s="1" t="s">
        <v>8071</v>
      </c>
      <c r="AJ1776" s="1">
        <v>47</v>
      </c>
      <c r="AP1776" s="2">
        <v>46233.5697453704</v>
      </c>
      <c r="AQ1776" s="1" t="s">
        <v>8072</v>
      </c>
      <c r="AR1776" s="3">
        <v>46232</v>
      </c>
      <c r="AS1776" s="1">
        <v>13369022205</v>
      </c>
      <c r="AT1776" s="1" t="s">
        <v>8056</v>
      </c>
      <c r="AU1776" s="2">
        <v>46233</v>
      </c>
      <c r="AV1776" s="1" t="s">
        <v>18031</v>
      </c>
      <c r="AW1776" s="1" t="s">
        <v>8068</v>
      </c>
      <c r="AY1776" s="1" t="s">
        <v>18032</v>
      </c>
      <c r="AZ1776" s="1" t="s">
        <v>8802</v>
      </c>
      <c r="BA1776" s="1" t="s">
        <v>18033</v>
      </c>
      <c r="BB1776" s="1" t="s">
        <v>18034</v>
      </c>
      <c r="BC1776" s="1" t="s">
        <v>478</v>
      </c>
      <c r="BD1776" s="1" t="s">
        <v>208</v>
      </c>
      <c r="BE1776" s="1" t="s">
        <v>18035</v>
      </c>
      <c r="BF1776" s="1" t="s">
        <v>3903</v>
      </c>
      <c r="BG1776" s="2">
        <v>46233.5637037037</v>
      </c>
      <c r="BH1776" s="2">
        <v>46233.5615856481</v>
      </c>
      <c r="BL1776" s="1" t="s">
        <v>8464</v>
      </c>
      <c r="BM1776" s="1" t="s">
        <v>8806</v>
      </c>
      <c r="BN1776" s="1" t="s">
        <v>601</v>
      </c>
      <c r="BO1776" s="1" t="s">
        <v>18036</v>
      </c>
      <c r="BP1776" s="1" t="s">
        <v>8082</v>
      </c>
      <c r="BQ1776" s="1" t="s">
        <v>6540</v>
      </c>
      <c r="BT1776" s="2">
        <v>46233.5641435185</v>
      </c>
      <c r="BU1776" s="2">
        <v>46233.5698032407</v>
      </c>
      <c r="BV1776" s="1" t="s">
        <v>818</v>
      </c>
      <c r="BW1776" s="3">
        <v>48059</v>
      </c>
      <c r="BX1776" s="1" t="s">
        <v>8083</v>
      </c>
      <c r="BY1776" s="1" t="s">
        <v>818</v>
      </c>
      <c r="BZ1776" s="1" t="s">
        <v>8050</v>
      </c>
      <c r="CB1776" s="1" t="s">
        <v>138</v>
      </c>
      <c r="CC1776" s="1">
        <v>0</v>
      </c>
      <c r="CD1776" s="1"/>
      <c r="CE1776" s="1">
        <v>0</v>
      </c>
      <c r="CG1776" s="1">
        <v>0</v>
      </c>
      <c r="CH1776" s="1"/>
      <c r="CI1776" s="1"/>
      <c r="CL1776" s="1" t="s">
        <v>8068</v>
      </c>
    </row>
    <row r="1777" s="1" customFormat="1" spans="1:90">
      <c r="F1777" s="1">
        <v>0</v>
      </c>
      <c r="K1777" s="1">
        <v>101325</v>
      </c>
      <c r="L1777" s="1" t="s">
        <v>24</v>
      </c>
      <c r="O1777" s="2">
        <v>46232.8123611111</v>
      </c>
      <c r="P1777" s="2">
        <v>46233.3333333333</v>
      </c>
      <c r="Q1777" s="1" t="s">
        <v>8050</v>
      </c>
      <c r="R1777" s="1" t="s">
        <v>8051</v>
      </c>
      <c r="T1777" s="1" t="s">
        <v>8144</v>
      </c>
      <c r="U1777" s="1" t="s">
        <v>8053</v>
      </c>
      <c r="V1777" s="1" t="s">
        <v>24</v>
      </c>
      <c r="AB1777" s="1" t="s">
        <v>8054</v>
      </c>
      <c r="AD1777" s="1" t="s">
        <v>607</v>
      </c>
      <c r="AE1777" s="1" t="s">
        <v>3721</v>
      </c>
      <c r="AF1777" s="1" t="s">
        <v>8068</v>
      </c>
      <c r="AG1777" s="3">
        <v>42582</v>
      </c>
      <c r="AH1777" s="1" t="s">
        <v>606</v>
      </c>
      <c r="AI1777" s="1" t="s">
        <v>8055</v>
      </c>
      <c r="AJ1777" s="1">
        <v>-999</v>
      </c>
      <c r="AP1777" s="2">
        <v>46233.5698958333</v>
      </c>
      <c r="AQ1777" s="1" t="s">
        <v>8072</v>
      </c>
      <c r="AR1777" s="3">
        <v>42581</v>
      </c>
      <c r="AS1777" s="1">
        <v>15231773182</v>
      </c>
      <c r="AT1777" s="1"/>
      <c r="AU1777" s="2">
        <v>46233.3333333333</v>
      </c>
      <c r="AV1777" s="1" t="s">
        <v>6655</v>
      </c>
      <c r="AW1777" s="1" t="s">
        <v>8050</v>
      </c>
      <c r="AY1777" s="1" t="s">
        <v>18037</v>
      </c>
      <c r="AZ1777" s="1" t="s">
        <v>8058</v>
      </c>
      <c r="BA1777" s="1" t="s">
        <v>18038</v>
      </c>
      <c r="BB1777" s="1" t="s">
        <v>3755</v>
      </c>
      <c r="BC1777" s="1" t="s">
        <v>489</v>
      </c>
      <c r="BD1777" s="1" t="s">
        <v>392</v>
      </c>
      <c r="BE1777" s="1" t="s">
        <v>18039</v>
      </c>
      <c r="BF1777" s="1" t="s">
        <v>593</v>
      </c>
      <c r="BG1777" s="2">
        <v>46233.7916666667</v>
      </c>
      <c r="BH1777" s="2">
        <v>46232.8970138889</v>
      </c>
      <c r="BL1777" s="1" t="s">
        <v>8064</v>
      </c>
      <c r="BM1777" s="1" t="s">
        <v>8065</v>
      </c>
      <c r="BN1777" s="1" t="s">
        <v>590</v>
      </c>
      <c r="BO1777" s="1" t="s">
        <v>18040</v>
      </c>
      <c r="BP1777" s="1" t="s">
        <v>8082</v>
      </c>
      <c r="BQ1777" s="1" t="s">
        <v>6540</v>
      </c>
      <c r="BT1777" s="2">
        <v>46233.5690509259</v>
      </c>
      <c r="BU1777" s="2">
        <v>46233.5700694444</v>
      </c>
      <c r="BV1777" s="1" t="s">
        <v>591</v>
      </c>
      <c r="BW1777" s="3">
        <v>44408</v>
      </c>
      <c r="BX1777" s="1" t="s">
        <v>18041</v>
      </c>
      <c r="BY1777" s="1" t="s">
        <v>628</v>
      </c>
      <c r="BZ1777" s="1" t="s">
        <v>8050</v>
      </c>
      <c r="CB1777" s="1" t="s">
        <v>64</v>
      </c>
      <c r="CC1777" s="1">
        <v>198</v>
      </c>
      <c r="CE1777" s="1">
        <v>198</v>
      </c>
      <c r="CF1777" s="1" t="s">
        <v>10302</v>
      </c>
      <c r="CG1777" s="1">
        <v>75</v>
      </c>
      <c r="CJ1777" s="1" t="s">
        <v>622</v>
      </c>
      <c r="CK1777" s="2">
        <v>46233.8275347222</v>
      </c>
      <c r="CL1777" s="1" t="s">
        <v>8068</v>
      </c>
    </row>
    <row r="1778" s="1" customFormat="1" spans="1:90">
      <c r="C1778" s="1">
        <v>1</v>
      </c>
      <c r="F1778" s="1">
        <v>0</v>
      </c>
      <c r="K1778" s="1">
        <v>101073</v>
      </c>
      <c r="L1778" s="1" t="s">
        <v>26</v>
      </c>
      <c r="N1778" s="1">
        <v>359</v>
      </c>
      <c r="O1778" s="2">
        <v>46233.5562268519</v>
      </c>
      <c r="P1778" s="2">
        <v>46233</v>
      </c>
      <c r="Q1778" s="1"/>
      <c r="R1778" s="1" t="s">
        <v>8051</v>
      </c>
      <c r="S1778" s="1" t="s">
        <v>8096</v>
      </c>
      <c r="T1778" s="1" t="s">
        <v>8052</v>
      </c>
      <c r="U1778" s="1" t="s">
        <v>8053</v>
      </c>
      <c r="V1778" s="1" t="s">
        <v>26</v>
      </c>
      <c r="AB1778" s="1" t="s">
        <v>8054</v>
      </c>
      <c r="AD1778" s="1" t="s">
        <v>607</v>
      </c>
      <c r="AE1778" s="1" t="s">
        <v>1981</v>
      </c>
      <c r="AF1778" s="1" t="s">
        <v>8068</v>
      </c>
      <c r="AG1778" s="3">
        <v>46233</v>
      </c>
      <c r="AH1778" s="1" t="s">
        <v>606</v>
      </c>
      <c r="AI1778" s="1" t="s">
        <v>8055</v>
      </c>
      <c r="AJ1778" s="1">
        <v>678</v>
      </c>
      <c r="AP1778" s="2">
        <v>46233.5705092593</v>
      </c>
      <c r="AQ1778" s="1" t="s">
        <v>8072</v>
      </c>
      <c r="AR1778" s="3">
        <v>46232</v>
      </c>
      <c r="AS1778" s="1">
        <v>15595210367</v>
      </c>
      <c r="AT1778" s="1" t="s">
        <v>8073</v>
      </c>
      <c r="AU1778" s="2">
        <v>46233</v>
      </c>
      <c r="AV1778" s="1" t="s">
        <v>18042</v>
      </c>
      <c r="AW1778" s="1" t="s">
        <v>8068</v>
      </c>
      <c r="AY1778" s="1" t="s">
        <v>18043</v>
      </c>
      <c r="AZ1778" s="1" t="s">
        <v>8108</v>
      </c>
      <c r="BA1778" s="1" t="s">
        <v>18044</v>
      </c>
      <c r="BB1778" s="1" t="s">
        <v>5498</v>
      </c>
      <c r="BC1778" s="1" t="s">
        <v>496</v>
      </c>
      <c r="BD1778" s="1" t="s">
        <v>304</v>
      </c>
      <c r="BE1778" s="1" t="s">
        <v>18045</v>
      </c>
      <c r="BF1778" s="1" t="s">
        <v>3878</v>
      </c>
      <c r="BG1778" s="2">
        <v>46233.557037037</v>
      </c>
      <c r="BH1778" s="2">
        <v>46233.5565740741</v>
      </c>
      <c r="BJ1778" s="1" t="s">
        <v>18046</v>
      </c>
      <c r="BL1778" s="1" t="s">
        <v>8115</v>
      </c>
      <c r="BM1778" s="1" t="s">
        <v>8116</v>
      </c>
      <c r="BN1778" s="1" t="s">
        <v>601</v>
      </c>
      <c r="BO1778" s="1" t="s">
        <v>18047</v>
      </c>
      <c r="BP1778" s="1" t="s">
        <v>8082</v>
      </c>
      <c r="BQ1778" s="1" t="s">
        <v>6540</v>
      </c>
      <c r="BT1778" s="2">
        <v>46233.5573842593</v>
      </c>
      <c r="BU1778" s="2">
        <v>46233.5705671296</v>
      </c>
      <c r="BV1778" s="1" t="s">
        <v>602</v>
      </c>
      <c r="BW1778" s="3">
        <v>48059</v>
      </c>
      <c r="BX1778" s="1" t="s">
        <v>10141</v>
      </c>
      <c r="BY1778" s="1" t="s">
        <v>602</v>
      </c>
      <c r="BZ1778" s="1" t="s">
        <v>8050</v>
      </c>
      <c r="CB1778" s="1" t="s">
        <v>114</v>
      </c>
      <c r="CC1778" s="1">
        <v>55</v>
      </c>
      <c r="CE1778" s="1">
        <v>55</v>
      </c>
      <c r="CF1778" s="1" t="s">
        <v>14876</v>
      </c>
      <c r="CG1778" s="1">
        <v>38.5</v>
      </c>
      <c r="CJ1778" s="1" t="s">
        <v>622</v>
      </c>
      <c r="CK1778" s="2">
        <v>46234.5855555556</v>
      </c>
      <c r="CL1778" s="1" t="s">
        <v>8068</v>
      </c>
    </row>
    <row r="1779" s="1" customFormat="1" spans="1:90">
      <c r="F1779" s="1">
        <v>0</v>
      </c>
      <c r="K1779" s="1">
        <v>101325</v>
      </c>
      <c r="L1779" s="1" t="s">
        <v>24</v>
      </c>
      <c r="O1779" s="2">
        <v>46233.5260416667</v>
      </c>
      <c r="P1779" s="2">
        <v>46233</v>
      </c>
      <c r="Q1779" s="1" t="s">
        <v>8050</v>
      </c>
      <c r="R1779" s="1" t="s">
        <v>8051</v>
      </c>
      <c r="T1779" s="1" t="s">
        <v>8144</v>
      </c>
      <c r="U1779" s="1" t="s">
        <v>8053</v>
      </c>
      <c r="V1779" s="1" t="s">
        <v>24</v>
      </c>
      <c r="AB1779" s="1" t="s">
        <v>8054</v>
      </c>
      <c r="AD1779" s="1" t="s">
        <v>596</v>
      </c>
      <c r="AE1779" s="1" t="s">
        <v>3633</v>
      </c>
      <c r="AF1779" s="1" t="s">
        <v>8068</v>
      </c>
      <c r="AG1779" s="3">
        <v>46233</v>
      </c>
      <c r="AI1779" s="1" t="s">
        <v>8071</v>
      </c>
      <c r="AJ1779" s="1"/>
      <c r="AM1779" s="1" t="s">
        <v>8068</v>
      </c>
      <c r="AO1779" s="1">
        <v>2.5</v>
      </c>
      <c r="AP1779" s="2">
        <v>46233.5709375</v>
      </c>
      <c r="AQ1779" s="1" t="s">
        <v>8072</v>
      </c>
      <c r="AR1779" s="3">
        <v>46111</v>
      </c>
      <c r="AS1779" s="1">
        <v>15148018140</v>
      </c>
      <c r="AT1779" s="1" t="s">
        <v>8073</v>
      </c>
      <c r="AU1779" s="2">
        <v>46233</v>
      </c>
      <c r="AV1779" s="1" t="s">
        <v>18048</v>
      </c>
      <c r="AW1779" s="1" t="s">
        <v>8068</v>
      </c>
      <c r="AY1779" s="1" t="s">
        <v>17573</v>
      </c>
      <c r="AZ1779" s="1" t="s">
        <v>8076</v>
      </c>
      <c r="BA1779" s="1" t="s">
        <v>18049</v>
      </c>
      <c r="BB1779" s="1" t="s">
        <v>18050</v>
      </c>
      <c r="BC1779" s="1" t="s">
        <v>489</v>
      </c>
      <c r="BD1779" s="1" t="s">
        <v>380</v>
      </c>
      <c r="BE1779" s="1" t="s">
        <v>18051</v>
      </c>
      <c r="BF1779" s="1" t="s">
        <v>3878</v>
      </c>
      <c r="BG1779" s="2">
        <v>46233.5613541667</v>
      </c>
      <c r="BH1779" s="2">
        <v>46233.5512268519</v>
      </c>
      <c r="BL1779" s="1" t="s">
        <v>8064</v>
      </c>
      <c r="BM1779" s="1" t="s">
        <v>15679</v>
      </c>
      <c r="BN1779" s="1" t="s">
        <v>601</v>
      </c>
      <c r="BO1779" s="1" t="s">
        <v>18052</v>
      </c>
      <c r="BP1779" s="1" t="s">
        <v>8067</v>
      </c>
      <c r="BQ1779" s="1" t="s">
        <v>6540</v>
      </c>
      <c r="BT1779" s="2">
        <v>46233.5614583333</v>
      </c>
      <c r="BU1779" s="2">
        <v>46233.5710648148</v>
      </c>
      <c r="BV1779" s="1" t="s">
        <v>591</v>
      </c>
      <c r="BW1779" s="3">
        <v>48059</v>
      </c>
      <c r="BX1779" s="1" t="s">
        <v>11528</v>
      </c>
      <c r="BY1779" s="1" t="s">
        <v>597</v>
      </c>
      <c r="BZ1779" s="1" t="s">
        <v>8050</v>
      </c>
      <c r="CB1779" s="1" t="s">
        <v>59</v>
      </c>
      <c r="CC1779" s="1">
        <v>0</v>
      </c>
      <c r="CE1779" s="1">
        <v>0</v>
      </c>
      <c r="CL1779" s="1" t="s">
        <v>8068</v>
      </c>
    </row>
    <row r="1780" s="1" customFormat="1" spans="1:90">
      <c r="F1780" s="1">
        <v>0</v>
      </c>
      <c r="K1780" s="1">
        <v>101325</v>
      </c>
      <c r="L1780" s="1" t="s">
        <v>24</v>
      </c>
      <c r="O1780" s="2">
        <v>46233.5260416667</v>
      </c>
      <c r="P1780" s="2">
        <v>46233</v>
      </c>
      <c r="Q1780" s="1" t="s">
        <v>8050</v>
      </c>
      <c r="R1780" s="1" t="s">
        <v>8051</v>
      </c>
      <c r="S1780" s="1" t="s">
        <v>8096</v>
      </c>
      <c r="T1780" s="1" t="s">
        <v>8144</v>
      </c>
      <c r="U1780" s="1" t="s">
        <v>8053</v>
      </c>
      <c r="V1780" s="1" t="s">
        <v>24</v>
      </c>
      <c r="AB1780" s="1" t="s">
        <v>8054</v>
      </c>
      <c r="AD1780" s="1" t="s">
        <v>596</v>
      </c>
      <c r="AE1780" s="1" t="s">
        <v>3633</v>
      </c>
      <c r="AF1780" s="1" t="s">
        <v>8068</v>
      </c>
      <c r="AG1780" s="3">
        <v>46233</v>
      </c>
      <c r="AH1780" s="1"/>
      <c r="AI1780" s="1" t="s">
        <v>8071</v>
      </c>
      <c r="AJ1780" s="1"/>
      <c r="AP1780" s="2">
        <v>46233.5713773148</v>
      </c>
      <c r="AQ1780" s="1" t="s">
        <v>8072</v>
      </c>
      <c r="AR1780" s="3">
        <v>46081</v>
      </c>
      <c r="AS1780" s="1">
        <v>15148018140</v>
      </c>
      <c r="AT1780" s="1" t="s">
        <v>8073</v>
      </c>
      <c r="AU1780" s="2">
        <v>46233</v>
      </c>
      <c r="AV1780" s="1" t="s">
        <v>18053</v>
      </c>
      <c r="AW1780" s="1" t="s">
        <v>8068</v>
      </c>
      <c r="AY1780" s="1" t="s">
        <v>17573</v>
      </c>
      <c r="AZ1780" s="1" t="s">
        <v>8076</v>
      </c>
      <c r="BA1780" s="1" t="s">
        <v>18049</v>
      </c>
      <c r="BB1780" s="1" t="s">
        <v>18054</v>
      </c>
      <c r="BC1780" s="1" t="s">
        <v>489</v>
      </c>
      <c r="BD1780" s="1" t="s">
        <v>380</v>
      </c>
      <c r="BE1780" s="1" t="s">
        <v>18051</v>
      </c>
      <c r="BF1780" s="1" t="s">
        <v>3878</v>
      </c>
      <c r="BG1780" s="2">
        <v>46233.5613541667</v>
      </c>
      <c r="BH1780" s="2">
        <v>46233.551400463</v>
      </c>
      <c r="BL1780" s="1" t="s">
        <v>8064</v>
      </c>
      <c r="BM1780" s="1" t="s">
        <v>15679</v>
      </c>
      <c r="BN1780" s="1" t="s">
        <v>601</v>
      </c>
      <c r="BO1780" s="1" t="s">
        <v>18052</v>
      </c>
      <c r="BP1780" s="1" t="s">
        <v>8067</v>
      </c>
      <c r="BQ1780" s="1" t="s">
        <v>6540</v>
      </c>
      <c r="BT1780" s="2">
        <v>46233.5614583333</v>
      </c>
      <c r="BU1780" s="2">
        <v>46233.5714467593</v>
      </c>
      <c r="BV1780" s="1" t="s">
        <v>949</v>
      </c>
      <c r="BW1780" s="3">
        <v>48059</v>
      </c>
      <c r="BX1780" s="1" t="s">
        <v>18055</v>
      </c>
      <c r="BY1780" s="1" t="s">
        <v>950</v>
      </c>
      <c r="BZ1780" s="1" t="s">
        <v>8050</v>
      </c>
      <c r="CB1780" s="1" t="s">
        <v>59</v>
      </c>
      <c r="CC1780" s="1">
        <v>0</v>
      </c>
      <c r="CE1780" s="1">
        <v>0</v>
      </c>
      <c r="CF1780" s="1"/>
      <c r="CG1780" s="1"/>
      <c r="CL1780" s="1" t="s">
        <v>8068</v>
      </c>
    </row>
    <row r="1781" s="1" customFormat="1" spans="1:90">
      <c r="F1781" s="1">
        <v>0</v>
      </c>
      <c r="K1781" s="1">
        <v>101325</v>
      </c>
      <c r="L1781" s="1" t="s">
        <v>24</v>
      </c>
      <c r="O1781" s="2">
        <v>46233.5260532407</v>
      </c>
      <c r="P1781" s="2">
        <v>46233</v>
      </c>
      <c r="Q1781" s="1" t="s">
        <v>8050</v>
      </c>
      <c r="R1781" s="1" t="s">
        <v>8051</v>
      </c>
      <c r="S1781" s="1"/>
      <c r="T1781" s="1" t="s">
        <v>8144</v>
      </c>
      <c r="U1781" s="1" t="s">
        <v>8053</v>
      </c>
      <c r="V1781" s="1" t="s">
        <v>24</v>
      </c>
      <c r="AB1781" s="1" t="s">
        <v>8054</v>
      </c>
      <c r="AD1781" s="1" t="s">
        <v>596</v>
      </c>
      <c r="AE1781" s="1" t="s">
        <v>3633</v>
      </c>
      <c r="AF1781" s="1" t="s">
        <v>8068</v>
      </c>
      <c r="AG1781" s="3">
        <v>46233</v>
      </c>
      <c r="AI1781" s="1" t="s">
        <v>8071</v>
      </c>
      <c r="AJ1781" s="1"/>
      <c r="AP1781" s="2">
        <v>46233.5714930556</v>
      </c>
      <c r="AQ1781" s="1" t="s">
        <v>8072</v>
      </c>
      <c r="AR1781" s="3">
        <v>46050</v>
      </c>
      <c r="AS1781" s="1">
        <v>15148018140</v>
      </c>
      <c r="AT1781" s="1" t="s">
        <v>8073</v>
      </c>
      <c r="AU1781" s="2">
        <v>46233</v>
      </c>
      <c r="AV1781" s="1" t="s">
        <v>18056</v>
      </c>
      <c r="AW1781" s="1" t="s">
        <v>8068</v>
      </c>
      <c r="AY1781" s="1" t="s">
        <v>17573</v>
      </c>
      <c r="AZ1781" s="1" t="s">
        <v>8076</v>
      </c>
      <c r="BA1781" s="1" t="s">
        <v>18049</v>
      </c>
      <c r="BB1781" s="1" t="s">
        <v>18057</v>
      </c>
      <c r="BC1781" s="1" t="s">
        <v>489</v>
      </c>
      <c r="BD1781" s="1" t="s">
        <v>380</v>
      </c>
      <c r="BE1781" s="1" t="s">
        <v>18051</v>
      </c>
      <c r="BF1781" s="1" t="s">
        <v>4284</v>
      </c>
      <c r="BG1781" s="2">
        <v>46233.5613541667</v>
      </c>
      <c r="BH1781" s="2">
        <v>46233.5516550926</v>
      </c>
      <c r="BL1781" s="1" t="s">
        <v>8064</v>
      </c>
      <c r="BM1781" s="1" t="s">
        <v>15679</v>
      </c>
      <c r="BN1781" s="1" t="s">
        <v>601</v>
      </c>
      <c r="BO1781" s="1" t="s">
        <v>18052</v>
      </c>
      <c r="BP1781" s="1" t="s">
        <v>8067</v>
      </c>
      <c r="BQ1781" s="1" t="s">
        <v>6540</v>
      </c>
      <c r="BT1781" s="2">
        <v>46233.5614583333</v>
      </c>
      <c r="BU1781" s="2">
        <v>46233.5715740741</v>
      </c>
      <c r="BV1781" s="1" t="s">
        <v>818</v>
      </c>
      <c r="BW1781" s="3">
        <v>48059</v>
      </c>
      <c r="BX1781" s="1" t="s">
        <v>18058</v>
      </c>
      <c r="BY1781" s="1" t="s">
        <v>818</v>
      </c>
      <c r="BZ1781" s="1" t="s">
        <v>8050</v>
      </c>
      <c r="CB1781" s="1" t="s">
        <v>59</v>
      </c>
      <c r="CC1781" s="1">
        <v>0</v>
      </c>
      <c r="CE1781" s="1">
        <v>0</v>
      </c>
      <c r="CL1781" s="1" t="s">
        <v>8068</v>
      </c>
    </row>
    <row r="1782" s="1" customFormat="1" spans="1:90">
      <c r="F1782" s="1">
        <v>0</v>
      </c>
      <c r="K1782" s="1">
        <v>101311</v>
      </c>
      <c r="L1782" s="1" t="s">
        <v>23</v>
      </c>
      <c r="O1782" s="2">
        <v>46232.6958217593</v>
      </c>
      <c r="P1782" s="2">
        <v>46233</v>
      </c>
      <c r="Q1782" s="1"/>
      <c r="R1782" s="1" t="s">
        <v>8051</v>
      </c>
      <c r="S1782" s="1"/>
      <c r="T1782" s="1" t="s">
        <v>8144</v>
      </c>
      <c r="U1782" s="1" t="s">
        <v>8053</v>
      </c>
      <c r="V1782" s="1" t="s">
        <v>23</v>
      </c>
      <c r="AB1782" s="1" t="s">
        <v>8054</v>
      </c>
      <c r="AD1782" s="1" t="s">
        <v>607</v>
      </c>
      <c r="AE1782" s="1" t="s">
        <v>629</v>
      </c>
      <c r="AF1782" s="1" t="s">
        <v>8068</v>
      </c>
      <c r="AG1782" s="3">
        <v>43952</v>
      </c>
      <c r="AH1782" s="1" t="s">
        <v>606</v>
      </c>
      <c r="AI1782" s="1" t="s">
        <v>8071</v>
      </c>
      <c r="AJ1782" s="1">
        <v>296</v>
      </c>
      <c r="AP1782" s="2">
        <v>46233.5719097222</v>
      </c>
      <c r="AQ1782" s="1" t="s">
        <v>8072</v>
      </c>
      <c r="AR1782" s="3">
        <v>43951</v>
      </c>
      <c r="AS1782" s="1">
        <v>13304722469</v>
      </c>
      <c r="AT1782" s="1"/>
      <c r="AU1782" s="2">
        <v>46233</v>
      </c>
      <c r="AV1782" s="1" t="s">
        <v>18059</v>
      </c>
      <c r="AW1782" s="1" t="s">
        <v>8050</v>
      </c>
      <c r="AY1782" s="1" t="s">
        <v>18060</v>
      </c>
      <c r="AZ1782" s="1" t="s">
        <v>8147</v>
      </c>
      <c r="BA1782" s="1" t="s">
        <v>18061</v>
      </c>
      <c r="BB1782" s="1" t="s">
        <v>3491</v>
      </c>
      <c r="BC1782" s="1" t="s">
        <v>448</v>
      </c>
      <c r="BD1782" s="1" t="s">
        <v>427</v>
      </c>
      <c r="BE1782" s="1" t="s">
        <v>18062</v>
      </c>
      <c r="BF1782" s="1" t="s">
        <v>593</v>
      </c>
      <c r="BG1782" s="2">
        <v>46233</v>
      </c>
      <c r="BH1782" s="2">
        <v>46232.7021990741</v>
      </c>
      <c r="BL1782" s="1" t="s">
        <v>8064</v>
      </c>
      <c r="BM1782" s="1" t="s">
        <v>8780</v>
      </c>
      <c r="BN1782" s="1" t="s">
        <v>590</v>
      </c>
      <c r="BO1782" s="1" t="s">
        <v>18063</v>
      </c>
      <c r="BP1782" s="1" t="s">
        <v>8082</v>
      </c>
      <c r="BQ1782" s="1" t="s">
        <v>6540</v>
      </c>
      <c r="BT1782" s="2">
        <v>46233.5607175926</v>
      </c>
      <c r="BU1782" s="2">
        <v>46233.5719675926</v>
      </c>
      <c r="BV1782" s="1" t="s">
        <v>591</v>
      </c>
      <c r="BW1782" s="3">
        <v>45778</v>
      </c>
      <c r="BX1782" s="1" t="s">
        <v>13732</v>
      </c>
      <c r="BY1782" s="1" t="s">
        <v>628</v>
      </c>
      <c r="BZ1782" s="1" t="s">
        <v>8050</v>
      </c>
      <c r="CB1782" s="1" t="s">
        <v>55</v>
      </c>
      <c r="CC1782" s="1">
        <v>198</v>
      </c>
      <c r="CE1782" s="1">
        <v>198</v>
      </c>
      <c r="CF1782" s="1" t="s">
        <v>15824</v>
      </c>
      <c r="CG1782" s="1">
        <v>75</v>
      </c>
      <c r="CJ1782" s="1" t="s">
        <v>847</v>
      </c>
      <c r="CK1782" s="2">
        <v>46235.6043981481</v>
      </c>
      <c r="CL1782" s="1" t="s">
        <v>8068</v>
      </c>
    </row>
    <row r="1783" s="1" customFormat="1" spans="1:90">
      <c r="F1783" s="1">
        <v>0</v>
      </c>
      <c r="K1783" s="1">
        <v>101110</v>
      </c>
      <c r="L1783" s="1" t="s">
        <v>28</v>
      </c>
      <c r="O1783" s="2">
        <v>46232.5759027778</v>
      </c>
      <c r="P1783" s="2">
        <v>46232</v>
      </c>
      <c r="Q1783" s="1" t="s">
        <v>8050</v>
      </c>
      <c r="R1783" s="1" t="s">
        <v>8051</v>
      </c>
      <c r="S1783" s="1" t="s">
        <v>8096</v>
      </c>
      <c r="T1783" s="1" t="s">
        <v>8052</v>
      </c>
      <c r="U1783" s="1" t="s">
        <v>8053</v>
      </c>
      <c r="V1783" s="1" t="s">
        <v>28</v>
      </c>
      <c r="AB1783" s="1" t="s">
        <v>8054</v>
      </c>
      <c r="AD1783" s="1" t="s">
        <v>596</v>
      </c>
      <c r="AE1783" s="1" t="s">
        <v>772</v>
      </c>
      <c r="AF1783" s="1" t="s">
        <v>8068</v>
      </c>
      <c r="AG1783" s="3">
        <v>46233</v>
      </c>
      <c r="AH1783" s="1"/>
      <c r="AI1783" s="1" t="s">
        <v>8055</v>
      </c>
      <c r="AJ1783" s="1">
        <v>290</v>
      </c>
      <c r="AK1783" s="1">
        <v>2000</v>
      </c>
      <c r="AP1783" s="2">
        <v>46233.5721990741</v>
      </c>
      <c r="AQ1783" s="1" t="s">
        <v>8072</v>
      </c>
      <c r="AR1783" s="3">
        <v>46228</v>
      </c>
      <c r="AS1783" s="1">
        <v>18160562866</v>
      </c>
      <c r="AT1783" s="1" t="s">
        <v>8056</v>
      </c>
      <c r="AU1783" s="2">
        <v>46232</v>
      </c>
      <c r="AV1783" s="1" t="s">
        <v>18064</v>
      </c>
      <c r="AW1783" s="1" t="s">
        <v>8068</v>
      </c>
      <c r="AY1783" s="1" t="s">
        <v>18065</v>
      </c>
      <c r="AZ1783" s="1" t="s">
        <v>8460</v>
      </c>
      <c r="BA1783" s="1" t="s">
        <v>18066</v>
      </c>
      <c r="BB1783" s="1" t="s">
        <v>18067</v>
      </c>
      <c r="BC1783" s="1" t="s">
        <v>478</v>
      </c>
      <c r="BD1783" s="1" t="s">
        <v>239</v>
      </c>
      <c r="BE1783" s="1" t="s">
        <v>18068</v>
      </c>
      <c r="BF1783" s="1" t="s">
        <v>3903</v>
      </c>
      <c r="BG1783" s="2">
        <v>46233</v>
      </c>
      <c r="BH1783" s="2">
        <v>46232.8102314815</v>
      </c>
      <c r="BL1783" s="1" t="s">
        <v>8464</v>
      </c>
      <c r="BM1783" s="1" t="s">
        <v>9263</v>
      </c>
      <c r="BN1783" s="1" t="s">
        <v>601</v>
      </c>
      <c r="BO1783" s="1" t="s">
        <v>18069</v>
      </c>
      <c r="BP1783" s="1" t="s">
        <v>8082</v>
      </c>
      <c r="BQ1783" s="1" t="s">
        <v>6540</v>
      </c>
      <c r="BT1783" s="2">
        <v>46233.499849537</v>
      </c>
      <c r="BU1783" s="2">
        <v>46233.5722916667</v>
      </c>
      <c r="BV1783" s="1" t="s">
        <v>818</v>
      </c>
      <c r="BW1783" s="3">
        <v>48059</v>
      </c>
      <c r="BX1783" s="1" t="s">
        <v>8554</v>
      </c>
      <c r="BY1783" s="1" t="s">
        <v>818</v>
      </c>
      <c r="BZ1783" s="1" t="s">
        <v>8050</v>
      </c>
      <c r="CB1783" s="1" t="s">
        <v>148</v>
      </c>
      <c r="CC1783" s="1">
        <v>0</v>
      </c>
      <c r="CD1783" s="1"/>
      <c r="CE1783" s="1">
        <v>0</v>
      </c>
      <c r="CF1783" s="1"/>
      <c r="CG1783" s="1">
        <v>0</v>
      </c>
      <c r="CH1783" s="1"/>
      <c r="CI1783" s="1"/>
      <c r="CJ1783" s="1"/>
      <c r="CK1783" s="1"/>
      <c r="CL1783" s="1" t="s">
        <v>8068</v>
      </c>
    </row>
    <row r="1784" s="1" customFormat="1" spans="1:90">
      <c r="A1784" s="1" t="s">
        <v>14238</v>
      </c>
      <c r="F1784" s="1">
        <v>0</v>
      </c>
      <c r="K1784" s="1">
        <v>101110</v>
      </c>
      <c r="L1784" s="1" t="s">
        <v>28</v>
      </c>
      <c r="O1784" s="2">
        <v>46232.5973263889</v>
      </c>
      <c r="P1784" s="2">
        <v>46233</v>
      </c>
      <c r="Q1784" s="1"/>
      <c r="R1784" s="1" t="s">
        <v>8386</v>
      </c>
      <c r="T1784" s="1" t="s">
        <v>8052</v>
      </c>
      <c r="U1784" s="1" t="s">
        <v>8053</v>
      </c>
      <c r="V1784" s="1" t="s">
        <v>28</v>
      </c>
      <c r="AB1784" s="1" t="s">
        <v>8054</v>
      </c>
      <c r="AD1784" s="1" t="s">
        <v>607</v>
      </c>
      <c r="AE1784" s="1" t="s">
        <v>719</v>
      </c>
      <c r="AF1784" s="1" t="s">
        <v>8068</v>
      </c>
      <c r="AG1784" s="3">
        <v>46233</v>
      </c>
      <c r="AH1784" s="1" t="s">
        <v>651</v>
      </c>
      <c r="AI1784" s="1" t="s">
        <v>8071</v>
      </c>
      <c r="AJ1784" s="1">
        <v>78</v>
      </c>
      <c r="AM1784" s="1" t="s">
        <v>8068</v>
      </c>
      <c r="AO1784" s="1">
        <v>3.4</v>
      </c>
      <c r="AP1784" s="2">
        <v>46233.5726273148</v>
      </c>
      <c r="AQ1784" s="1" t="s">
        <v>8072</v>
      </c>
      <c r="AR1784" s="3">
        <v>46229</v>
      </c>
      <c r="AS1784" s="1">
        <v>15899102352</v>
      </c>
      <c r="AT1784" s="1" t="s">
        <v>8123</v>
      </c>
      <c r="AU1784" s="2">
        <v>46233</v>
      </c>
      <c r="AV1784" s="1" t="s">
        <v>18070</v>
      </c>
      <c r="AW1784" s="1" t="s">
        <v>8068</v>
      </c>
      <c r="AY1784" s="1" t="s">
        <v>18071</v>
      </c>
      <c r="AZ1784" s="1" t="s">
        <v>8460</v>
      </c>
      <c r="BA1784" s="1" t="s">
        <v>18072</v>
      </c>
      <c r="BB1784" s="1" t="s">
        <v>1824</v>
      </c>
      <c r="BC1784" s="1" t="s">
        <v>478</v>
      </c>
      <c r="BD1784" s="1" t="s">
        <v>232</v>
      </c>
      <c r="BE1784" s="1" t="s">
        <v>18073</v>
      </c>
      <c r="BF1784" s="1" t="s">
        <v>3878</v>
      </c>
      <c r="BG1784" s="2">
        <v>46233.625</v>
      </c>
      <c r="BH1784" s="2">
        <v>46232.7890393519</v>
      </c>
      <c r="BL1784" s="1" t="s">
        <v>8464</v>
      </c>
      <c r="BM1784" s="1" t="s">
        <v>9093</v>
      </c>
      <c r="BN1784" s="1" t="s">
        <v>601</v>
      </c>
      <c r="BO1784" s="1" t="s">
        <v>18074</v>
      </c>
      <c r="BP1784" s="1" t="s">
        <v>8082</v>
      </c>
      <c r="BQ1784" s="1" t="s">
        <v>6540</v>
      </c>
      <c r="BT1784" s="2">
        <v>46233.5706365741</v>
      </c>
      <c r="BU1784" s="2">
        <v>46233.5726967593</v>
      </c>
      <c r="BV1784" s="1" t="s">
        <v>591</v>
      </c>
      <c r="BW1784" s="3">
        <v>48059</v>
      </c>
      <c r="BX1784" s="1" t="s">
        <v>8987</v>
      </c>
      <c r="BY1784" s="1" t="s">
        <v>726</v>
      </c>
      <c r="BZ1784" s="1" t="s">
        <v>8050</v>
      </c>
      <c r="CB1784" s="1" t="s">
        <v>147</v>
      </c>
      <c r="CC1784" s="1">
        <v>458</v>
      </c>
      <c r="CE1784" s="1">
        <v>458</v>
      </c>
      <c r="CG1784" s="1">
        <v>343.5</v>
      </c>
      <c r="CL1784" s="1" t="s">
        <v>8068</v>
      </c>
    </row>
    <row r="1785" s="1" customFormat="1" spans="1:90">
      <c r="F1785" s="1">
        <v>0</v>
      </c>
      <c r="K1785" s="1">
        <v>101110</v>
      </c>
      <c r="L1785" s="1" t="s">
        <v>28</v>
      </c>
      <c r="O1785" s="2">
        <v>46232.5759027778</v>
      </c>
      <c r="P1785" s="2">
        <v>46232</v>
      </c>
      <c r="Q1785" s="1" t="s">
        <v>8050</v>
      </c>
      <c r="R1785" s="1" t="s">
        <v>8051</v>
      </c>
      <c r="T1785" s="1" t="s">
        <v>8052</v>
      </c>
      <c r="U1785" s="1" t="s">
        <v>8053</v>
      </c>
      <c r="V1785" s="1" t="s">
        <v>28</v>
      </c>
      <c r="AB1785" s="1" t="s">
        <v>8054</v>
      </c>
      <c r="AD1785" s="1" t="s">
        <v>607</v>
      </c>
      <c r="AE1785" s="1" t="s">
        <v>772</v>
      </c>
      <c r="AF1785" s="1" t="s">
        <v>8068</v>
      </c>
      <c r="AG1785" s="3">
        <v>46233</v>
      </c>
      <c r="AH1785" s="1" t="s">
        <v>606</v>
      </c>
      <c r="AI1785" s="1" t="s">
        <v>8055</v>
      </c>
      <c r="AJ1785" s="1">
        <v>290</v>
      </c>
      <c r="AM1785" s="1" t="s">
        <v>8068</v>
      </c>
      <c r="AP1785" s="2">
        <v>46233.5727314815</v>
      </c>
      <c r="AQ1785" s="1" t="s">
        <v>8072</v>
      </c>
      <c r="AR1785" s="3">
        <v>46229</v>
      </c>
      <c r="AS1785" s="1">
        <v>18160562866</v>
      </c>
      <c r="AT1785" s="1" t="s">
        <v>8056</v>
      </c>
      <c r="AU1785" s="2">
        <v>46232</v>
      </c>
      <c r="AV1785" s="1" t="s">
        <v>18075</v>
      </c>
      <c r="AW1785" s="1" t="s">
        <v>8068</v>
      </c>
      <c r="AY1785" s="1" t="s">
        <v>18065</v>
      </c>
      <c r="AZ1785" s="1" t="s">
        <v>8460</v>
      </c>
      <c r="BA1785" s="1" t="s">
        <v>18066</v>
      </c>
      <c r="BB1785" s="1" t="s">
        <v>773</v>
      </c>
      <c r="BC1785" s="1" t="s">
        <v>478</v>
      </c>
      <c r="BD1785" s="1" t="s">
        <v>239</v>
      </c>
      <c r="BE1785" s="1" t="s">
        <v>18068</v>
      </c>
      <c r="BF1785" s="1" t="s">
        <v>3898</v>
      </c>
      <c r="BG1785" s="2">
        <v>46233</v>
      </c>
      <c r="BH1785" s="2">
        <v>46232.8105671296</v>
      </c>
      <c r="BJ1785" s="1" t="s">
        <v>18076</v>
      </c>
      <c r="BL1785" s="1" t="s">
        <v>8464</v>
      </c>
      <c r="BM1785" s="1" t="s">
        <v>9263</v>
      </c>
      <c r="BN1785" s="1" t="s">
        <v>601</v>
      </c>
      <c r="BO1785" s="1" t="s">
        <v>18069</v>
      </c>
      <c r="BP1785" s="1" t="s">
        <v>8082</v>
      </c>
      <c r="BQ1785" s="1" t="s">
        <v>6540</v>
      </c>
      <c r="BT1785" s="2">
        <v>46233.499849537</v>
      </c>
      <c r="BU1785" s="2">
        <v>46233.5728587963</v>
      </c>
      <c r="BV1785" s="1" t="s">
        <v>591</v>
      </c>
      <c r="BW1785" s="3">
        <v>48059</v>
      </c>
      <c r="BX1785" s="1" t="s">
        <v>8217</v>
      </c>
      <c r="BY1785" s="1" t="s">
        <v>597</v>
      </c>
      <c r="BZ1785" s="1" t="s">
        <v>8050</v>
      </c>
      <c r="CB1785" s="1" t="s">
        <v>148</v>
      </c>
      <c r="CC1785" s="1">
        <v>100</v>
      </c>
      <c r="CE1785" s="1">
        <v>100</v>
      </c>
      <c r="CG1785" s="1">
        <v>0</v>
      </c>
      <c r="CL1785" s="1" t="s">
        <v>8068</v>
      </c>
    </row>
    <row r="1786" s="1" customFormat="1" spans="1:90">
      <c r="F1786" s="1">
        <v>0</v>
      </c>
      <c r="K1786" s="1">
        <v>101110</v>
      </c>
      <c r="L1786" s="1" t="s">
        <v>28</v>
      </c>
      <c r="O1786" s="2">
        <v>46232.8884143519</v>
      </c>
      <c r="P1786" s="2">
        <v>46233.4583333333</v>
      </c>
      <c r="Q1786" s="1"/>
      <c r="R1786" s="1" t="s">
        <v>8051</v>
      </c>
      <c r="T1786" s="1" t="s">
        <v>8052</v>
      </c>
      <c r="U1786" s="1" t="s">
        <v>8053</v>
      </c>
      <c r="V1786" s="1" t="s">
        <v>28</v>
      </c>
      <c r="AB1786" s="1" t="s">
        <v>8054</v>
      </c>
      <c r="AD1786" s="1" t="s">
        <v>596</v>
      </c>
      <c r="AE1786" s="1" t="s">
        <v>648</v>
      </c>
      <c r="AF1786" s="1" t="s">
        <v>8068</v>
      </c>
      <c r="AG1786" s="3">
        <v>46232</v>
      </c>
      <c r="AI1786" s="1" t="s">
        <v>8055</v>
      </c>
      <c r="AJ1786" s="1">
        <v>251</v>
      </c>
      <c r="AM1786" s="1" t="s">
        <v>8068</v>
      </c>
      <c r="AO1786" s="1">
        <v>2.4</v>
      </c>
      <c r="AP1786" s="2">
        <v>46233.5741782407</v>
      </c>
      <c r="AQ1786" s="1" t="s">
        <v>8072</v>
      </c>
      <c r="AR1786" s="3">
        <v>46229</v>
      </c>
      <c r="AS1786" s="1">
        <v>18299199087</v>
      </c>
      <c r="AT1786" s="1" t="s">
        <v>8073</v>
      </c>
      <c r="AU1786" s="2">
        <v>46233.4583333333</v>
      </c>
      <c r="AV1786" s="1" t="s">
        <v>18077</v>
      </c>
      <c r="AW1786" s="1" t="s">
        <v>8068</v>
      </c>
      <c r="AY1786" s="1" t="s">
        <v>18078</v>
      </c>
      <c r="AZ1786" s="1" t="s">
        <v>8460</v>
      </c>
      <c r="BA1786" s="1" t="s">
        <v>18079</v>
      </c>
      <c r="BB1786" s="1" t="s">
        <v>18080</v>
      </c>
      <c r="BC1786" s="1" t="s">
        <v>478</v>
      </c>
      <c r="BD1786" s="1" t="s">
        <v>235</v>
      </c>
      <c r="BE1786" s="1" t="s">
        <v>18081</v>
      </c>
      <c r="BF1786" s="1" t="s">
        <v>3878</v>
      </c>
      <c r="BG1786" s="2">
        <v>46233.5737847222</v>
      </c>
      <c r="BH1786" s="2">
        <v>46232.8885069444</v>
      </c>
      <c r="BL1786" s="1" t="s">
        <v>8464</v>
      </c>
      <c r="BM1786" s="1" t="s">
        <v>9093</v>
      </c>
      <c r="BN1786" s="1" t="s">
        <v>601</v>
      </c>
      <c r="BO1786" s="1" t="s">
        <v>18082</v>
      </c>
      <c r="BP1786" s="1" t="s">
        <v>8082</v>
      </c>
      <c r="BQ1786" s="1" t="s">
        <v>6540</v>
      </c>
      <c r="BT1786" s="2">
        <v>46233.5741550926</v>
      </c>
      <c r="BU1786" s="2">
        <v>46233.5742361111</v>
      </c>
      <c r="BV1786" s="1" t="s">
        <v>591</v>
      </c>
      <c r="BW1786" s="3">
        <v>48058</v>
      </c>
      <c r="BX1786" s="1" t="s">
        <v>16583</v>
      </c>
      <c r="BY1786" s="1" t="s">
        <v>628</v>
      </c>
      <c r="BZ1786" s="1" t="s">
        <v>8050</v>
      </c>
      <c r="CB1786" s="1" t="s">
        <v>147</v>
      </c>
      <c r="CC1786" s="1">
        <v>0</v>
      </c>
      <c r="CE1786" s="1">
        <v>0</v>
      </c>
      <c r="CG1786" s="1">
        <v>0</v>
      </c>
      <c r="CL1786" s="1" t="s">
        <v>8068</v>
      </c>
    </row>
    <row r="1787" s="1" customFormat="1" spans="1:90">
      <c r="F1787" s="1">
        <v>0</v>
      </c>
      <c r="K1787" s="1">
        <v>101110</v>
      </c>
      <c r="L1787" s="1" t="s">
        <v>28</v>
      </c>
      <c r="M1787" s="1"/>
      <c r="O1787" s="2">
        <v>46232.8884143519</v>
      </c>
      <c r="P1787" s="2">
        <v>46233.4583333333</v>
      </c>
      <c r="R1787" s="1" t="s">
        <v>8051</v>
      </c>
      <c r="S1787" s="1" t="s">
        <v>8096</v>
      </c>
      <c r="T1787" s="1" t="s">
        <v>8052</v>
      </c>
      <c r="U1787" s="1" t="s">
        <v>8053</v>
      </c>
      <c r="V1787" s="1" t="s">
        <v>28</v>
      </c>
      <c r="AB1787" s="1" t="s">
        <v>8054</v>
      </c>
      <c r="AD1787" s="1" t="s">
        <v>596</v>
      </c>
      <c r="AE1787" s="1" t="s">
        <v>648</v>
      </c>
      <c r="AF1787" s="1" t="s">
        <v>8068</v>
      </c>
      <c r="AG1787" s="3">
        <v>46215</v>
      </c>
      <c r="AI1787" s="1" t="s">
        <v>8055</v>
      </c>
      <c r="AJ1787" s="1">
        <v>251</v>
      </c>
      <c r="AK1787" s="1">
        <v>2000</v>
      </c>
      <c r="AP1787" s="2">
        <v>46233.5743171296</v>
      </c>
      <c r="AQ1787" s="1" t="s">
        <v>8072</v>
      </c>
      <c r="AR1787" s="3">
        <v>46211</v>
      </c>
      <c r="AS1787" s="1">
        <v>18299199087</v>
      </c>
      <c r="AT1787" s="1" t="s">
        <v>8073</v>
      </c>
      <c r="AU1787" s="2">
        <v>46233.4583333333</v>
      </c>
      <c r="AV1787" s="1" t="s">
        <v>18083</v>
      </c>
      <c r="AW1787" s="1" t="s">
        <v>8068</v>
      </c>
      <c r="AY1787" s="1" t="s">
        <v>18078</v>
      </c>
      <c r="AZ1787" s="1" t="s">
        <v>8460</v>
      </c>
      <c r="BA1787" s="1" t="s">
        <v>18079</v>
      </c>
      <c r="BB1787" s="1" t="s">
        <v>18084</v>
      </c>
      <c r="BC1787" s="1" t="s">
        <v>478</v>
      </c>
      <c r="BD1787" s="1" t="s">
        <v>235</v>
      </c>
      <c r="BE1787" s="1" t="s">
        <v>18081</v>
      </c>
      <c r="BF1787" s="1" t="s">
        <v>3903</v>
      </c>
      <c r="BG1787" s="2">
        <v>46233.5737847222</v>
      </c>
      <c r="BH1787" s="2">
        <v>46232.8885300926</v>
      </c>
      <c r="BL1787" s="1" t="s">
        <v>8464</v>
      </c>
      <c r="BM1787" s="1" t="s">
        <v>9093</v>
      </c>
      <c r="BN1787" s="1" t="s">
        <v>601</v>
      </c>
      <c r="BO1787" s="1" t="s">
        <v>18082</v>
      </c>
      <c r="BP1787" s="1" t="s">
        <v>8082</v>
      </c>
      <c r="BQ1787" s="1" t="s">
        <v>6540</v>
      </c>
      <c r="BT1787" s="2">
        <v>46233.5741550926</v>
      </c>
      <c r="BU1787" s="2">
        <v>46233.5743518519</v>
      </c>
      <c r="BV1787" s="1" t="s">
        <v>818</v>
      </c>
      <c r="BW1787" s="3">
        <v>48041</v>
      </c>
      <c r="BX1787" s="1" t="s">
        <v>11850</v>
      </c>
      <c r="BY1787" s="1" t="s">
        <v>818</v>
      </c>
      <c r="BZ1787" s="1" t="s">
        <v>8050</v>
      </c>
      <c r="CB1787" s="1" t="s">
        <v>147</v>
      </c>
      <c r="CC1787" s="1">
        <v>0</v>
      </c>
      <c r="CE1787" s="1">
        <v>0</v>
      </c>
      <c r="CG1787" s="1">
        <v>0</v>
      </c>
      <c r="CL1787" s="1" t="s">
        <v>8068</v>
      </c>
    </row>
    <row r="1788" s="1" customFormat="1" spans="1:90">
      <c r="A1788" s="1" t="s">
        <v>8554</v>
      </c>
      <c r="F1788" s="1">
        <v>0</v>
      </c>
      <c r="K1788" s="1">
        <v>101098</v>
      </c>
      <c r="L1788" s="1" t="s">
        <v>27</v>
      </c>
      <c r="M1788" s="1" t="s">
        <v>8106</v>
      </c>
      <c r="O1788" s="2">
        <v>46232.8218055556</v>
      </c>
      <c r="P1788" s="2">
        <v>46233.4166666667</v>
      </c>
      <c r="R1788" s="1" t="s">
        <v>8051</v>
      </c>
      <c r="S1788" s="1" t="s">
        <v>8096</v>
      </c>
      <c r="T1788" s="1" t="s">
        <v>8052</v>
      </c>
      <c r="U1788" s="1" t="s">
        <v>8053</v>
      </c>
      <c r="V1788" s="1" t="s">
        <v>27</v>
      </c>
      <c r="AB1788" s="1" t="s">
        <v>8054</v>
      </c>
      <c r="AD1788" s="1" t="s">
        <v>596</v>
      </c>
      <c r="AE1788" s="1" t="s">
        <v>2775</v>
      </c>
      <c r="AF1788" s="1"/>
      <c r="AG1788" s="3">
        <v>46233</v>
      </c>
      <c r="AI1788" s="1" t="s">
        <v>8055</v>
      </c>
      <c r="AJ1788" s="1">
        <v>35</v>
      </c>
      <c r="AK1788" s="1">
        <v>2</v>
      </c>
      <c r="AP1788" s="2">
        <v>46233.5749884259</v>
      </c>
      <c r="AQ1788" s="1" t="s">
        <v>8072</v>
      </c>
      <c r="AR1788" s="3">
        <v>46232</v>
      </c>
      <c r="AS1788" s="1">
        <v>18697238559</v>
      </c>
      <c r="AT1788" s="1" t="s">
        <v>8056</v>
      </c>
      <c r="AU1788" s="2">
        <v>46233.4166666667</v>
      </c>
      <c r="AV1788" s="1" t="s">
        <v>18085</v>
      </c>
      <c r="AW1788" s="1" t="s">
        <v>8068</v>
      </c>
      <c r="AY1788" s="1" t="s">
        <v>18086</v>
      </c>
      <c r="AZ1788" s="1" t="s">
        <v>8085</v>
      </c>
      <c r="BA1788" s="1" t="s">
        <v>18087</v>
      </c>
      <c r="BB1788" s="1" t="s">
        <v>18088</v>
      </c>
      <c r="BC1788" s="1" t="s">
        <v>463</v>
      </c>
      <c r="BD1788" s="1" t="s">
        <v>259</v>
      </c>
      <c r="BE1788" s="1" t="s">
        <v>18089</v>
      </c>
      <c r="BF1788" s="1" t="s">
        <v>3903</v>
      </c>
      <c r="BG1788" s="2">
        <v>46233.5416666667</v>
      </c>
      <c r="BH1788" s="2">
        <v>46232.8219328704</v>
      </c>
      <c r="BJ1788" s="1" t="s">
        <v>14738</v>
      </c>
      <c r="BL1788" s="1" t="s">
        <v>8091</v>
      </c>
      <c r="BM1788" s="1" t="s">
        <v>9360</v>
      </c>
      <c r="BN1788" s="1" t="s">
        <v>601</v>
      </c>
      <c r="BO1788" s="1" t="s">
        <v>18090</v>
      </c>
      <c r="BP1788" s="1" t="s">
        <v>8067</v>
      </c>
      <c r="BQ1788" s="1" t="s">
        <v>6540</v>
      </c>
      <c r="BT1788" s="2">
        <v>46233.568587963</v>
      </c>
      <c r="BU1788" s="2">
        <v>46233.5751041667</v>
      </c>
      <c r="BV1788" s="1" t="s">
        <v>818</v>
      </c>
      <c r="BW1788" s="3">
        <v>48059</v>
      </c>
      <c r="BX1788" s="1" t="s">
        <v>8554</v>
      </c>
      <c r="BY1788" s="1" t="s">
        <v>818</v>
      </c>
      <c r="BZ1788" s="1" t="s">
        <v>8050</v>
      </c>
      <c r="CB1788" s="1" t="s">
        <v>122</v>
      </c>
      <c r="CC1788" s="1">
        <v>0</v>
      </c>
      <c r="CE1788" s="1">
        <v>0</v>
      </c>
      <c r="CG1788" s="1">
        <v>0</v>
      </c>
      <c r="CL1788" s="1" t="s">
        <v>8068</v>
      </c>
    </row>
    <row r="1789" s="1" customFormat="1" spans="1:90">
      <c r="A1789" s="1" t="s">
        <v>8442</v>
      </c>
      <c r="F1789" s="1">
        <v>0</v>
      </c>
      <c r="K1789" s="1">
        <v>101110</v>
      </c>
      <c r="L1789" s="1" t="s">
        <v>28</v>
      </c>
      <c r="O1789" s="2">
        <v>46232.6728935185</v>
      </c>
      <c r="P1789" s="2">
        <v>46233</v>
      </c>
      <c r="R1789" s="1" t="s">
        <v>8386</v>
      </c>
      <c r="T1789" s="1" t="s">
        <v>8052</v>
      </c>
      <c r="U1789" s="1" t="s">
        <v>8053</v>
      </c>
      <c r="V1789" s="1" t="s">
        <v>28</v>
      </c>
      <c r="AB1789" s="1" t="s">
        <v>8054</v>
      </c>
      <c r="AD1789" s="1" t="s">
        <v>607</v>
      </c>
      <c r="AE1789" s="1" t="s">
        <v>697</v>
      </c>
      <c r="AF1789" s="1" t="s">
        <v>8068</v>
      </c>
      <c r="AG1789" s="3">
        <v>46150</v>
      </c>
      <c r="AH1789" s="1" t="s">
        <v>606</v>
      </c>
      <c r="AI1789" s="1" t="s">
        <v>8055</v>
      </c>
      <c r="AJ1789" s="1">
        <v>709</v>
      </c>
      <c r="AK1789" s="1"/>
      <c r="AM1789" s="1" t="s">
        <v>8068</v>
      </c>
      <c r="AP1789" s="2">
        <v>46233.5751273148</v>
      </c>
      <c r="AQ1789" s="1" t="s">
        <v>8072</v>
      </c>
      <c r="AR1789" s="3">
        <v>46150</v>
      </c>
      <c r="AS1789" s="1">
        <v>18699056332</v>
      </c>
      <c r="AT1789" s="1" t="s">
        <v>8073</v>
      </c>
      <c r="AU1789" s="2">
        <v>46233</v>
      </c>
      <c r="AV1789" s="1" t="s">
        <v>18091</v>
      </c>
      <c r="AW1789" s="1" t="s">
        <v>8068</v>
      </c>
      <c r="AY1789" s="1" t="s">
        <v>18092</v>
      </c>
      <c r="AZ1789" s="1" t="s">
        <v>8460</v>
      </c>
      <c r="BA1789" s="1" t="s">
        <v>18093</v>
      </c>
      <c r="BB1789" s="1" t="s">
        <v>1445</v>
      </c>
      <c r="BC1789" s="1" t="s">
        <v>478</v>
      </c>
      <c r="BD1789" s="1" t="s">
        <v>162</v>
      </c>
      <c r="BE1789" s="1" t="s">
        <v>18094</v>
      </c>
      <c r="BF1789" s="1" t="s">
        <v>3972</v>
      </c>
      <c r="BG1789" s="2">
        <v>46233.5746990741</v>
      </c>
      <c r="BH1789" s="2">
        <v>46232.6818634259</v>
      </c>
      <c r="BJ1789" s="1" t="s">
        <v>18095</v>
      </c>
      <c r="BL1789" s="1" t="s">
        <v>8464</v>
      </c>
      <c r="BM1789" s="1" t="s">
        <v>8654</v>
      </c>
      <c r="BN1789" s="1" t="s">
        <v>601</v>
      </c>
      <c r="BO1789" s="1" t="s">
        <v>7239</v>
      </c>
      <c r="BP1789" s="1" t="s">
        <v>8082</v>
      </c>
      <c r="BQ1789" s="1" t="s">
        <v>6540</v>
      </c>
      <c r="BT1789" s="2">
        <v>46233.5750462963</v>
      </c>
      <c r="BU1789" s="2">
        <v>46233.5752546296</v>
      </c>
      <c r="BV1789" s="1" t="s">
        <v>591</v>
      </c>
      <c r="BW1789" s="3">
        <v>47976</v>
      </c>
      <c r="BX1789" s="1" t="s">
        <v>8450</v>
      </c>
      <c r="BY1789" s="1" t="s">
        <v>597</v>
      </c>
      <c r="BZ1789" s="1" t="s">
        <v>8050</v>
      </c>
      <c r="CB1789" s="1" t="s">
        <v>129</v>
      </c>
      <c r="CC1789" s="1">
        <v>300</v>
      </c>
      <c r="CD1789" s="1" t="s">
        <v>17349</v>
      </c>
      <c r="CE1789" s="1">
        <v>300</v>
      </c>
      <c r="CF1789" s="1" t="s">
        <v>17471</v>
      </c>
      <c r="CG1789" s="1">
        <v>100</v>
      </c>
      <c r="CH1789" s="1" t="s">
        <v>622</v>
      </c>
      <c r="CI1789" s="2">
        <v>46233.9821412037</v>
      </c>
      <c r="CJ1789" s="1" t="s">
        <v>622</v>
      </c>
      <c r="CK1789" s="2">
        <v>46234.0323263889</v>
      </c>
      <c r="CL1789" s="1" t="s">
        <v>8068</v>
      </c>
    </row>
    <row r="1790" s="1" customFormat="1" spans="1:90">
      <c r="A1790" s="1" t="s">
        <v>14238</v>
      </c>
      <c r="F1790" s="1">
        <v>0</v>
      </c>
      <c r="K1790" s="1">
        <v>101110</v>
      </c>
      <c r="L1790" s="1" t="s">
        <v>28</v>
      </c>
      <c r="O1790" s="2">
        <v>46232.5428472222</v>
      </c>
      <c r="P1790" s="2">
        <v>46233.4375</v>
      </c>
      <c r="Q1790" s="1" t="s">
        <v>8050</v>
      </c>
      <c r="R1790" s="1" t="s">
        <v>8051</v>
      </c>
      <c r="T1790" s="1" t="s">
        <v>8052</v>
      </c>
      <c r="U1790" s="1" t="s">
        <v>8053</v>
      </c>
      <c r="V1790" s="1" t="s">
        <v>28</v>
      </c>
      <c r="AB1790" s="1" t="s">
        <v>8054</v>
      </c>
      <c r="AD1790" s="1" t="s">
        <v>596</v>
      </c>
      <c r="AE1790" s="1" t="s">
        <v>811</v>
      </c>
      <c r="AF1790" s="1" t="s">
        <v>8068</v>
      </c>
      <c r="AG1790" s="3">
        <v>45958</v>
      </c>
      <c r="AI1790" s="1" t="s">
        <v>8071</v>
      </c>
      <c r="AJ1790" s="1">
        <v>508</v>
      </c>
      <c r="AM1790" s="1" t="s">
        <v>8068</v>
      </c>
      <c r="AO1790" s="1">
        <v>5.5</v>
      </c>
      <c r="AP1790" s="2">
        <v>46233.5769097222</v>
      </c>
      <c r="AQ1790" s="1" t="s">
        <v>8072</v>
      </c>
      <c r="AR1790" s="3">
        <v>45951</v>
      </c>
      <c r="AS1790" s="1">
        <v>15739521330</v>
      </c>
      <c r="AT1790" s="1" t="s">
        <v>8123</v>
      </c>
      <c r="AU1790" s="2">
        <v>46233.4375</v>
      </c>
      <c r="AV1790" s="1" t="s">
        <v>18096</v>
      </c>
      <c r="AW1790" s="1" t="s">
        <v>8068</v>
      </c>
      <c r="AY1790" s="1" t="s">
        <v>18097</v>
      </c>
      <c r="AZ1790" s="1" t="s">
        <v>8460</v>
      </c>
      <c r="BA1790" s="1" t="s">
        <v>18098</v>
      </c>
      <c r="BB1790" s="1" t="s">
        <v>18099</v>
      </c>
      <c r="BC1790" s="1" t="s">
        <v>478</v>
      </c>
      <c r="BD1790" s="1" t="s">
        <v>165</v>
      </c>
      <c r="BE1790" s="1" t="s">
        <v>18100</v>
      </c>
      <c r="BF1790" s="1" t="s">
        <v>3878</v>
      </c>
      <c r="BG1790" s="2">
        <v>46233.5208333333</v>
      </c>
      <c r="BH1790" s="2">
        <v>46232.7630208333</v>
      </c>
      <c r="BL1790" s="1" t="s">
        <v>8464</v>
      </c>
      <c r="BM1790" s="1" t="s">
        <v>9081</v>
      </c>
      <c r="BN1790" s="1" t="s">
        <v>601</v>
      </c>
      <c r="BO1790" s="1" t="s">
        <v>18101</v>
      </c>
      <c r="BP1790" s="1" t="s">
        <v>8082</v>
      </c>
      <c r="BQ1790" s="1" t="s">
        <v>6540</v>
      </c>
      <c r="BT1790" s="2">
        <v>46233.4992939815</v>
      </c>
      <c r="BU1790" s="2">
        <v>46233.577037037</v>
      </c>
      <c r="BV1790" s="1" t="s">
        <v>591</v>
      </c>
      <c r="BW1790" s="3">
        <v>47784</v>
      </c>
      <c r="BX1790" s="1" t="s">
        <v>8987</v>
      </c>
      <c r="BY1790" s="1" t="s">
        <v>726</v>
      </c>
      <c r="BZ1790" s="1" t="s">
        <v>8050</v>
      </c>
      <c r="CB1790" s="1" t="s">
        <v>129</v>
      </c>
      <c r="CC1790" s="1">
        <v>0</v>
      </c>
      <c r="CE1790" s="1">
        <v>0</v>
      </c>
      <c r="CG1790" s="1">
        <v>0</v>
      </c>
      <c r="CL1790" s="1" t="s">
        <v>8068</v>
      </c>
    </row>
    <row r="1791" s="1" customFormat="1" spans="1:90">
      <c r="F1791" s="1">
        <v>0</v>
      </c>
      <c r="K1791" s="1">
        <v>101098</v>
      </c>
      <c r="L1791" s="1" t="s">
        <v>27</v>
      </c>
      <c r="O1791" s="2">
        <v>46231.4505324074</v>
      </c>
      <c r="P1791" s="2">
        <v>46233</v>
      </c>
      <c r="Q1791" s="1" t="s">
        <v>8050</v>
      </c>
      <c r="R1791" s="1" t="s">
        <v>8051</v>
      </c>
      <c r="T1791" s="1" t="s">
        <v>8052</v>
      </c>
      <c r="U1791" s="1" t="s">
        <v>8053</v>
      </c>
      <c r="V1791" s="1" t="s">
        <v>27</v>
      </c>
      <c r="AB1791" s="1" t="s">
        <v>8054</v>
      </c>
      <c r="AD1791" s="1" t="s">
        <v>607</v>
      </c>
      <c r="AE1791" s="1" t="s">
        <v>2574</v>
      </c>
      <c r="AF1791" s="1" t="s">
        <v>8068</v>
      </c>
      <c r="AG1791" s="3">
        <v>46233</v>
      </c>
      <c r="AH1791" s="1" t="s">
        <v>606</v>
      </c>
      <c r="AI1791" s="1" t="s">
        <v>8071</v>
      </c>
      <c r="AJ1791" s="1">
        <v>74</v>
      </c>
      <c r="AP1791" s="2">
        <v>46233.5771064815</v>
      </c>
      <c r="AQ1791" s="1" t="s">
        <v>8072</v>
      </c>
      <c r="AR1791" s="3">
        <v>46232</v>
      </c>
      <c r="AS1791" s="1">
        <v>18920773506</v>
      </c>
      <c r="AT1791" s="1" t="s">
        <v>8073</v>
      </c>
      <c r="AU1791" s="2">
        <v>46233</v>
      </c>
      <c r="AV1791" s="1" t="s">
        <v>18102</v>
      </c>
      <c r="AW1791" s="1" t="s">
        <v>8068</v>
      </c>
      <c r="AY1791" s="1" t="s">
        <v>18103</v>
      </c>
      <c r="AZ1791" s="1" t="s">
        <v>8085</v>
      </c>
      <c r="BA1791" s="1" t="s">
        <v>18104</v>
      </c>
      <c r="BB1791" s="1" t="s">
        <v>7675</v>
      </c>
      <c r="BC1791" s="1" t="s">
        <v>463</v>
      </c>
      <c r="BD1791" s="1" t="s">
        <v>268</v>
      </c>
      <c r="BE1791" s="1" t="s">
        <v>18105</v>
      </c>
      <c r="BF1791" s="1" t="s">
        <v>3878</v>
      </c>
      <c r="BG1791" s="2">
        <v>46233.5</v>
      </c>
      <c r="BH1791" s="2">
        <v>46231.4509606482</v>
      </c>
      <c r="BJ1791" s="1" t="s">
        <v>18106</v>
      </c>
      <c r="BL1791" s="1" t="s">
        <v>8091</v>
      </c>
      <c r="BM1791" s="1" t="s">
        <v>8092</v>
      </c>
      <c r="BN1791" s="1" t="s">
        <v>601</v>
      </c>
      <c r="BO1791" s="1" t="s">
        <v>7674</v>
      </c>
      <c r="BP1791" s="1" t="s">
        <v>8082</v>
      </c>
      <c r="BQ1791" s="1" t="s">
        <v>6540</v>
      </c>
      <c r="BT1791" s="2">
        <v>46233.4773842593</v>
      </c>
      <c r="BU1791" s="2">
        <v>46233.5772337963</v>
      </c>
      <c r="BV1791" s="1" t="s">
        <v>1199</v>
      </c>
      <c r="BW1791" s="3">
        <v>48059</v>
      </c>
      <c r="BX1791" s="1" t="s">
        <v>18107</v>
      </c>
      <c r="BY1791" s="1" t="s">
        <v>1199</v>
      </c>
      <c r="BZ1791" s="1" t="s">
        <v>8050</v>
      </c>
      <c r="CB1791" s="1" t="s">
        <v>125</v>
      </c>
      <c r="CC1791" s="1">
        <v>80</v>
      </c>
      <c r="CD1791" s="1" t="s">
        <v>16443</v>
      </c>
      <c r="CE1791" s="1">
        <v>80</v>
      </c>
      <c r="CG1791" s="1">
        <v>0</v>
      </c>
      <c r="CH1791" s="1" t="s">
        <v>2576</v>
      </c>
      <c r="CL1791" s="1" t="s">
        <v>8068</v>
      </c>
    </row>
    <row r="1792" s="1" customFormat="1" spans="1:90">
      <c r="A1792" s="1" t="s">
        <v>621</v>
      </c>
      <c r="F1792" s="1">
        <v>0</v>
      </c>
      <c r="K1792" s="1">
        <v>101042</v>
      </c>
      <c r="L1792" s="1" t="s">
        <v>25</v>
      </c>
      <c r="M1792" s="1" t="s">
        <v>8106</v>
      </c>
      <c r="O1792" s="2">
        <v>46233.4408333333</v>
      </c>
      <c r="P1792" s="2">
        <v>46233.7083333333</v>
      </c>
      <c r="Q1792" s="1"/>
      <c r="R1792" s="1" t="s">
        <v>8051</v>
      </c>
      <c r="S1792" s="1"/>
      <c r="T1792" s="1" t="s">
        <v>8052</v>
      </c>
      <c r="U1792" s="1" t="s">
        <v>8840</v>
      </c>
      <c r="V1792" s="1" t="s">
        <v>25</v>
      </c>
      <c r="AB1792" s="1" t="s">
        <v>8054</v>
      </c>
      <c r="AD1792" s="1" t="s">
        <v>596</v>
      </c>
      <c r="AE1792" s="1" t="s">
        <v>687</v>
      </c>
      <c r="AF1792" s="1"/>
      <c r="AG1792" s="3">
        <v>46233</v>
      </c>
      <c r="AI1792" s="1" t="s">
        <v>8055</v>
      </c>
      <c r="AJ1792" s="1">
        <v>39</v>
      </c>
      <c r="AP1792" s="2">
        <v>46233.5777430556</v>
      </c>
      <c r="AQ1792" s="1"/>
      <c r="AR1792" s="3">
        <v>46231</v>
      </c>
      <c r="AS1792" s="1">
        <v>19901416019</v>
      </c>
      <c r="AT1792" s="1"/>
      <c r="AU1792" s="2">
        <v>46233.7083333333</v>
      </c>
      <c r="AV1792" s="1" t="s">
        <v>6655</v>
      </c>
      <c r="AW1792" s="1" t="s">
        <v>8068</v>
      </c>
      <c r="AY1792" s="1" t="s">
        <v>18108</v>
      </c>
      <c r="AZ1792" s="1" t="s">
        <v>8155</v>
      </c>
      <c r="BA1792" s="1" t="s">
        <v>18109</v>
      </c>
      <c r="BB1792" s="1" t="s">
        <v>18110</v>
      </c>
      <c r="BC1792" s="1" t="s">
        <v>463</v>
      </c>
      <c r="BD1792" s="1" t="s">
        <v>342</v>
      </c>
      <c r="BE1792" s="1" t="s">
        <v>18111</v>
      </c>
      <c r="BF1792" s="1" t="s">
        <v>8112</v>
      </c>
      <c r="BG1792" s="2">
        <v>46233.7083333333</v>
      </c>
      <c r="BH1792" s="2">
        <v>46233.4426273148</v>
      </c>
      <c r="BJ1792" s="1" t="s">
        <v>18112</v>
      </c>
      <c r="BL1792" s="1" t="s">
        <v>8159</v>
      </c>
      <c r="BM1792" s="1" t="s">
        <v>8343</v>
      </c>
      <c r="BN1792" s="1" t="s">
        <v>601</v>
      </c>
      <c r="BO1792" s="1" t="s">
        <v>18113</v>
      </c>
      <c r="BP1792" s="1" t="s">
        <v>8082</v>
      </c>
      <c r="BQ1792" s="1" t="s">
        <v>6540</v>
      </c>
      <c r="BT1792" s="2">
        <v>46233.5667361111</v>
      </c>
      <c r="BU1792" s="2">
        <v>46233.5778240741</v>
      </c>
      <c r="BV1792" s="1" t="s">
        <v>621</v>
      </c>
      <c r="BW1792" s="3">
        <v>47329</v>
      </c>
      <c r="BX1792" s="1" t="s">
        <v>14581</v>
      </c>
      <c r="BY1792" s="1" t="s">
        <v>621</v>
      </c>
      <c r="BZ1792" s="1" t="s">
        <v>8050</v>
      </c>
      <c r="CB1792" s="1" t="s">
        <v>92</v>
      </c>
      <c r="CC1792" s="1">
        <v>0</v>
      </c>
      <c r="CE1792" s="1">
        <v>0</v>
      </c>
      <c r="CG1792" s="1">
        <v>0</v>
      </c>
      <c r="CL1792" s="1" t="s">
        <v>8068</v>
      </c>
    </row>
    <row r="1793" s="1" customFormat="1" spans="1:90">
      <c r="F1793" s="1">
        <v>0</v>
      </c>
      <c r="K1793" s="1">
        <v>101098</v>
      </c>
      <c r="L1793" s="1" t="s">
        <v>27</v>
      </c>
      <c r="N1793" s="1">
        <v>195</v>
      </c>
      <c r="O1793" s="2">
        <v>46231.4505324074</v>
      </c>
      <c r="P1793" s="2">
        <v>46233</v>
      </c>
      <c r="Q1793" s="1" t="s">
        <v>8050</v>
      </c>
      <c r="R1793" s="1" t="s">
        <v>8051</v>
      </c>
      <c r="S1793" s="1" t="s">
        <v>8556</v>
      </c>
      <c r="T1793" s="1" t="s">
        <v>8052</v>
      </c>
      <c r="U1793" s="1" t="s">
        <v>8053</v>
      </c>
      <c r="V1793" s="1" t="s">
        <v>27</v>
      </c>
      <c r="AB1793" s="1" t="s">
        <v>8054</v>
      </c>
      <c r="AD1793" s="1" t="s">
        <v>607</v>
      </c>
      <c r="AE1793" s="1" t="s">
        <v>2574</v>
      </c>
      <c r="AF1793" s="1" t="s">
        <v>8068</v>
      </c>
      <c r="AG1793" s="3">
        <v>46233</v>
      </c>
      <c r="AH1793" s="1" t="s">
        <v>606</v>
      </c>
      <c r="AI1793" s="1" t="s">
        <v>8071</v>
      </c>
      <c r="AJ1793" s="1">
        <v>74</v>
      </c>
      <c r="AP1793" s="2">
        <v>46233.5780092593</v>
      </c>
      <c r="AQ1793" s="1" t="s">
        <v>8072</v>
      </c>
      <c r="AR1793" s="3">
        <v>46232</v>
      </c>
      <c r="AS1793" s="1">
        <v>18920773506</v>
      </c>
      <c r="AT1793" s="1" t="s">
        <v>8073</v>
      </c>
      <c r="AU1793" s="2">
        <v>46233</v>
      </c>
      <c r="AV1793" s="1" t="s">
        <v>18114</v>
      </c>
      <c r="AW1793" s="1" t="s">
        <v>8068</v>
      </c>
      <c r="AY1793" s="1" t="s">
        <v>18103</v>
      </c>
      <c r="AZ1793" s="1" t="s">
        <v>8085</v>
      </c>
      <c r="BA1793" s="1" t="s">
        <v>18104</v>
      </c>
      <c r="BB1793" s="1" t="s">
        <v>7676</v>
      </c>
      <c r="BC1793" s="1" t="s">
        <v>463</v>
      </c>
      <c r="BD1793" s="1" t="s">
        <v>268</v>
      </c>
      <c r="BE1793" s="1" t="s">
        <v>18105</v>
      </c>
      <c r="BF1793" s="1" t="s">
        <v>3878</v>
      </c>
      <c r="BG1793" s="2">
        <v>46233.5</v>
      </c>
      <c r="BH1793" s="2">
        <v>46231.4509722222</v>
      </c>
      <c r="BJ1793" s="1" t="s">
        <v>18115</v>
      </c>
      <c r="BL1793" s="1" t="s">
        <v>8091</v>
      </c>
      <c r="BM1793" s="1" t="s">
        <v>8092</v>
      </c>
      <c r="BN1793" s="1" t="s">
        <v>601</v>
      </c>
      <c r="BO1793" s="1" t="s">
        <v>7674</v>
      </c>
      <c r="BP1793" s="1" t="s">
        <v>8082</v>
      </c>
      <c r="BQ1793" s="1" t="s">
        <v>6540</v>
      </c>
      <c r="BT1793" s="2">
        <v>46233.4773842593</v>
      </c>
      <c r="BU1793" s="2">
        <v>46233.5780555556</v>
      </c>
      <c r="BV1793" s="1" t="s">
        <v>602</v>
      </c>
      <c r="BW1793" s="3">
        <v>48059</v>
      </c>
      <c r="BX1793" s="1" t="s">
        <v>15520</v>
      </c>
      <c r="BY1793" s="1" t="s">
        <v>602</v>
      </c>
      <c r="BZ1793" s="1" t="s">
        <v>8050</v>
      </c>
      <c r="CB1793" s="1" t="s">
        <v>125</v>
      </c>
      <c r="CC1793" s="1">
        <v>80</v>
      </c>
      <c r="CD1793" s="1" t="s">
        <v>16443</v>
      </c>
      <c r="CE1793" s="1">
        <v>80</v>
      </c>
      <c r="CG1793" s="1">
        <v>0</v>
      </c>
      <c r="CH1793" s="1" t="s">
        <v>2576</v>
      </c>
      <c r="CL1793" s="1" t="s">
        <v>8068</v>
      </c>
    </row>
    <row r="1794" s="1" customFormat="1" spans="1:90">
      <c r="A1794" s="1" t="s">
        <v>591</v>
      </c>
      <c r="F1794" s="1">
        <v>0</v>
      </c>
      <c r="K1794" s="1">
        <v>101110</v>
      </c>
      <c r="L1794" s="1" t="s">
        <v>28</v>
      </c>
      <c r="M1794" s="1" t="s">
        <v>8106</v>
      </c>
      <c r="O1794" s="2">
        <v>46232.9853587963</v>
      </c>
      <c r="P1794" s="2">
        <v>46233.4583333333</v>
      </c>
      <c r="Q1794" s="1"/>
      <c r="R1794" s="1" t="s">
        <v>8051</v>
      </c>
      <c r="T1794" s="1" t="s">
        <v>8052</v>
      </c>
      <c r="U1794" s="1" t="s">
        <v>8053</v>
      </c>
      <c r="V1794" s="1" t="s">
        <v>28</v>
      </c>
      <c r="AB1794" s="1" t="s">
        <v>8054</v>
      </c>
      <c r="AD1794" s="1" t="s">
        <v>596</v>
      </c>
      <c r="AE1794" s="1" t="s">
        <v>906</v>
      </c>
      <c r="AF1794" s="1"/>
      <c r="AG1794" s="1"/>
      <c r="AH1794" s="1"/>
      <c r="AI1794" s="1" t="s">
        <v>8055</v>
      </c>
      <c r="AJ1794" s="1">
        <v>551</v>
      </c>
      <c r="AP1794" s="2">
        <v>46233.5781481481</v>
      </c>
      <c r="AQ1794" s="1"/>
      <c r="AR1794" s="1"/>
      <c r="AS1794" s="1">
        <v>18399666807</v>
      </c>
      <c r="AU1794" s="2">
        <v>46233.4583333333</v>
      </c>
      <c r="AV1794" s="1"/>
      <c r="AW1794" s="1" t="s">
        <v>8050</v>
      </c>
      <c r="AY1794" s="1" t="s">
        <v>18116</v>
      </c>
      <c r="AZ1794" s="1" t="s">
        <v>8460</v>
      </c>
      <c r="BA1794" s="1" t="s">
        <v>18117</v>
      </c>
      <c r="BB1794" s="1" t="s">
        <v>18118</v>
      </c>
      <c r="BC1794" s="1" t="s">
        <v>478</v>
      </c>
      <c r="BD1794" s="1" t="s">
        <v>164</v>
      </c>
      <c r="BE1794" s="1" t="s">
        <v>18119</v>
      </c>
      <c r="BF1794" s="1" t="s">
        <v>8112</v>
      </c>
      <c r="BG1794" s="2">
        <v>46233.4583333333</v>
      </c>
      <c r="BH1794" s="2">
        <v>46233.4043518519</v>
      </c>
      <c r="BL1794" s="1" t="s">
        <v>8464</v>
      </c>
      <c r="BM1794" s="1" t="s">
        <v>8495</v>
      </c>
      <c r="BN1794" s="1" t="s">
        <v>601</v>
      </c>
      <c r="BO1794" s="1" t="s">
        <v>18120</v>
      </c>
      <c r="BP1794" s="1" t="s">
        <v>8067</v>
      </c>
      <c r="BQ1794" s="1" t="s">
        <v>6540</v>
      </c>
      <c r="BT1794" s="2">
        <v>46233.5741319444</v>
      </c>
      <c r="BU1794" s="2">
        <v>46233.5782291667</v>
      </c>
      <c r="BV1794" s="1" t="s">
        <v>591</v>
      </c>
      <c r="BW1794" s="1"/>
      <c r="BX1794" s="1"/>
      <c r="BY1794" s="1"/>
      <c r="BZ1794" s="1" t="s">
        <v>8050</v>
      </c>
      <c r="CB1794" s="1" t="s">
        <v>129</v>
      </c>
      <c r="CC1794" s="1">
        <v>0</v>
      </c>
      <c r="CE1794" s="1">
        <v>0</v>
      </c>
      <c r="CF1794" s="1"/>
      <c r="CG1794" s="1">
        <v>0</v>
      </c>
      <c r="CL1794" s="1" t="s">
        <v>8068</v>
      </c>
    </row>
    <row r="1795" s="1" customFormat="1" spans="1:90">
      <c r="A1795" s="1" t="s">
        <v>591</v>
      </c>
      <c r="F1795" s="1">
        <v>0</v>
      </c>
      <c r="K1795" s="1">
        <v>101311</v>
      </c>
      <c r="L1795" s="1" t="s">
        <v>23</v>
      </c>
      <c r="M1795" s="1" t="s">
        <v>8106</v>
      </c>
      <c r="O1795" s="2">
        <v>46233.5239351852</v>
      </c>
      <c r="P1795" s="2">
        <v>46233.625</v>
      </c>
      <c r="Q1795" s="1"/>
      <c r="R1795" s="1" t="s">
        <v>8051</v>
      </c>
      <c r="T1795" s="1" t="s">
        <v>8144</v>
      </c>
      <c r="U1795" s="1" t="s">
        <v>8053</v>
      </c>
      <c r="V1795" s="1" t="s">
        <v>23</v>
      </c>
      <c r="AB1795" s="1" t="s">
        <v>8054</v>
      </c>
      <c r="AD1795" s="1" t="s">
        <v>596</v>
      </c>
      <c r="AE1795" s="1" t="s">
        <v>629</v>
      </c>
      <c r="AF1795" s="1"/>
      <c r="AG1795" s="1"/>
      <c r="AI1795" s="1" t="s">
        <v>8055</v>
      </c>
      <c r="AJ1795" s="1">
        <v>69</v>
      </c>
      <c r="AK1795" s="1"/>
      <c r="AP1795" s="2">
        <v>46233.5786689815</v>
      </c>
      <c r="AQ1795" s="1"/>
      <c r="AR1795" s="1"/>
      <c r="AS1795" s="1">
        <v>13304722469</v>
      </c>
      <c r="AU1795" s="2">
        <v>46233.625</v>
      </c>
      <c r="AV1795" s="1"/>
      <c r="AW1795" s="1" t="s">
        <v>8050</v>
      </c>
      <c r="AY1795" s="1" t="s">
        <v>18121</v>
      </c>
      <c r="AZ1795" s="1" t="s">
        <v>8147</v>
      </c>
      <c r="BA1795" s="1" t="s">
        <v>18122</v>
      </c>
      <c r="BB1795" s="1" t="s">
        <v>18123</v>
      </c>
      <c r="BC1795" s="1" t="s">
        <v>448</v>
      </c>
      <c r="BD1795" s="1" t="s">
        <v>427</v>
      </c>
      <c r="BE1795" s="1" t="s">
        <v>18124</v>
      </c>
      <c r="BF1795" s="1" t="s">
        <v>8112</v>
      </c>
      <c r="BG1795" s="2">
        <v>46233.625</v>
      </c>
      <c r="BH1795" s="2">
        <v>46233.5389583333</v>
      </c>
      <c r="BK1795" s="1" t="s">
        <v>13385</v>
      </c>
      <c r="BL1795" s="1" t="s">
        <v>8064</v>
      </c>
      <c r="BM1795" s="1" t="s">
        <v>8780</v>
      </c>
      <c r="BN1795" s="1" t="s">
        <v>601</v>
      </c>
      <c r="BO1795" s="1" t="s">
        <v>18125</v>
      </c>
      <c r="BP1795" s="1" t="s">
        <v>8067</v>
      </c>
      <c r="BQ1795" s="1" t="s">
        <v>6540</v>
      </c>
      <c r="BR1795" s="1"/>
      <c r="BS1795" s="1"/>
      <c r="BT1795" s="2">
        <v>46233.5517939815</v>
      </c>
      <c r="BU1795" s="2">
        <v>46233.5787152778</v>
      </c>
      <c r="BV1795" s="1" t="s">
        <v>591</v>
      </c>
      <c r="BW1795" s="1"/>
      <c r="BX1795" s="1" t="s">
        <v>8227</v>
      </c>
      <c r="BY1795" s="1" t="s">
        <v>628</v>
      </c>
      <c r="BZ1795" s="1" t="s">
        <v>8050</v>
      </c>
      <c r="CB1795" s="1" t="s">
        <v>55</v>
      </c>
      <c r="CC1795" s="1">
        <v>0</v>
      </c>
      <c r="CE1795" s="1">
        <v>0</v>
      </c>
      <c r="CG1795" s="1">
        <v>0</v>
      </c>
      <c r="CL1795" s="1" t="s">
        <v>8068</v>
      </c>
    </row>
    <row r="1796" s="1" customFormat="1" spans="1:90">
      <c r="A1796" s="1" t="s">
        <v>818</v>
      </c>
      <c r="F1796" s="1">
        <v>0</v>
      </c>
      <c r="K1796" s="1">
        <v>101110</v>
      </c>
      <c r="L1796" s="1" t="s">
        <v>28</v>
      </c>
      <c r="M1796" s="1" t="s">
        <v>8106</v>
      </c>
      <c r="O1796" s="2">
        <v>46232.9853587963</v>
      </c>
      <c r="P1796" s="2">
        <v>46233.4583333333</v>
      </c>
      <c r="Q1796" s="1"/>
      <c r="R1796" s="1" t="s">
        <v>8051</v>
      </c>
      <c r="S1796" s="1"/>
      <c r="T1796" s="1" t="s">
        <v>8052</v>
      </c>
      <c r="U1796" s="1" t="s">
        <v>8053</v>
      </c>
      <c r="V1796" s="1" t="s">
        <v>28</v>
      </c>
      <c r="AB1796" s="1" t="s">
        <v>8054</v>
      </c>
      <c r="AD1796" s="1" t="s">
        <v>596</v>
      </c>
      <c r="AE1796" s="1" t="s">
        <v>906</v>
      </c>
      <c r="AF1796" s="1"/>
      <c r="AG1796" s="1"/>
      <c r="AI1796" s="1" t="s">
        <v>8055</v>
      </c>
      <c r="AJ1796" s="1">
        <v>551</v>
      </c>
      <c r="AP1796" s="2">
        <v>46233.5790162037</v>
      </c>
      <c r="AQ1796" s="1"/>
      <c r="AR1796" s="1"/>
      <c r="AS1796" s="1">
        <v>18399666807</v>
      </c>
      <c r="AT1796" s="1"/>
      <c r="AU1796" s="2">
        <v>46233.4583333333</v>
      </c>
      <c r="AV1796" s="1"/>
      <c r="AW1796" s="1" t="s">
        <v>8050</v>
      </c>
      <c r="AY1796" s="1" t="s">
        <v>18116</v>
      </c>
      <c r="AZ1796" s="1" t="s">
        <v>8460</v>
      </c>
      <c r="BA1796" s="1" t="s">
        <v>18117</v>
      </c>
      <c r="BB1796" s="1" t="s">
        <v>18126</v>
      </c>
      <c r="BC1796" s="1" t="s">
        <v>478</v>
      </c>
      <c r="BD1796" s="1" t="s">
        <v>164</v>
      </c>
      <c r="BE1796" s="1" t="s">
        <v>18127</v>
      </c>
      <c r="BF1796" s="1" t="s">
        <v>8112</v>
      </c>
      <c r="BG1796" s="2">
        <v>46233.4583333333</v>
      </c>
      <c r="BH1796" s="2">
        <v>46233.404525463</v>
      </c>
      <c r="BL1796" s="1" t="s">
        <v>8464</v>
      </c>
      <c r="BM1796" s="1" t="s">
        <v>8495</v>
      </c>
      <c r="BN1796" s="1" t="s">
        <v>601</v>
      </c>
      <c r="BO1796" s="1" t="s">
        <v>18120</v>
      </c>
      <c r="BP1796" s="1" t="s">
        <v>8067</v>
      </c>
      <c r="BQ1796" s="1" t="s">
        <v>6540</v>
      </c>
      <c r="BT1796" s="2">
        <v>46233.5741319444</v>
      </c>
      <c r="BU1796" s="2">
        <v>46233.5791087963</v>
      </c>
      <c r="BV1796" s="1" t="s">
        <v>818</v>
      </c>
      <c r="BW1796" s="1"/>
      <c r="BX1796" s="1"/>
      <c r="BY1796" s="1"/>
      <c r="BZ1796" s="1" t="s">
        <v>8050</v>
      </c>
      <c r="CB1796" s="1" t="s">
        <v>129</v>
      </c>
      <c r="CC1796" s="1">
        <v>0</v>
      </c>
      <c r="CE1796" s="1">
        <v>0</v>
      </c>
      <c r="CG1796" s="1">
        <v>0</v>
      </c>
      <c r="CL1796" s="1" t="s">
        <v>8068</v>
      </c>
    </row>
    <row r="1797" s="1" customFormat="1" spans="1:90">
      <c r="A1797" s="1" t="s">
        <v>8994</v>
      </c>
      <c r="F1797" s="1">
        <v>0</v>
      </c>
      <c r="K1797" s="1">
        <v>101098</v>
      </c>
      <c r="L1797" s="1" t="s">
        <v>27</v>
      </c>
      <c r="O1797" s="2">
        <v>46231.4505324074</v>
      </c>
      <c r="P1797" s="2">
        <v>46233</v>
      </c>
      <c r="Q1797" s="1" t="s">
        <v>8050</v>
      </c>
      <c r="R1797" s="1" t="s">
        <v>8051</v>
      </c>
      <c r="S1797" s="1" t="s">
        <v>8556</v>
      </c>
      <c r="T1797" s="1" t="s">
        <v>8052</v>
      </c>
      <c r="U1797" s="1" t="s">
        <v>8053</v>
      </c>
      <c r="V1797" s="1" t="s">
        <v>27</v>
      </c>
      <c r="AB1797" s="1" t="s">
        <v>8054</v>
      </c>
      <c r="AD1797" s="1" t="s">
        <v>607</v>
      </c>
      <c r="AE1797" s="1" t="s">
        <v>2574</v>
      </c>
      <c r="AF1797" s="1" t="s">
        <v>8068</v>
      </c>
      <c r="AG1797" s="3">
        <v>46232</v>
      </c>
      <c r="AH1797" s="1" t="s">
        <v>606</v>
      </c>
      <c r="AI1797" s="1" t="s">
        <v>8071</v>
      </c>
      <c r="AJ1797" s="1">
        <v>74</v>
      </c>
      <c r="AP1797" s="2">
        <v>46233.5796643519</v>
      </c>
      <c r="AQ1797" s="1" t="s">
        <v>8072</v>
      </c>
      <c r="AR1797" s="3">
        <v>46229</v>
      </c>
      <c r="AS1797" s="1">
        <v>18920773506</v>
      </c>
      <c r="AT1797" s="1" t="s">
        <v>8073</v>
      </c>
      <c r="AU1797" s="2">
        <v>46233</v>
      </c>
      <c r="AV1797" s="1" t="s">
        <v>18128</v>
      </c>
      <c r="AW1797" s="1" t="s">
        <v>8068</v>
      </c>
      <c r="AY1797" s="1" t="s">
        <v>18103</v>
      </c>
      <c r="AZ1797" s="1" t="s">
        <v>8085</v>
      </c>
      <c r="BA1797" s="1" t="s">
        <v>18104</v>
      </c>
      <c r="BB1797" s="1" t="s">
        <v>5347</v>
      </c>
      <c r="BC1797" s="1" t="s">
        <v>463</v>
      </c>
      <c r="BD1797" s="1" t="s">
        <v>268</v>
      </c>
      <c r="BE1797" s="1" t="s">
        <v>18105</v>
      </c>
      <c r="BF1797" s="1" t="s">
        <v>3878</v>
      </c>
      <c r="BG1797" s="2">
        <v>46233.5</v>
      </c>
      <c r="BH1797" s="2">
        <v>46231.4509837963</v>
      </c>
      <c r="BJ1797" s="1" t="s">
        <v>18129</v>
      </c>
      <c r="BL1797" s="1" t="s">
        <v>8091</v>
      </c>
      <c r="BM1797" s="1" t="s">
        <v>8092</v>
      </c>
      <c r="BN1797" s="1" t="s">
        <v>601</v>
      </c>
      <c r="BO1797" s="1" t="s">
        <v>7674</v>
      </c>
      <c r="BP1797" s="1" t="s">
        <v>8082</v>
      </c>
      <c r="BQ1797" s="1" t="s">
        <v>6540</v>
      </c>
      <c r="BT1797" s="2">
        <v>46233.4773842593</v>
      </c>
      <c r="BU1797" s="2">
        <v>46233.5799652778</v>
      </c>
      <c r="BV1797" s="1" t="s">
        <v>1135</v>
      </c>
      <c r="BW1797" s="3">
        <v>48058</v>
      </c>
      <c r="BX1797" s="1" t="s">
        <v>8994</v>
      </c>
      <c r="BY1797" s="1" t="s">
        <v>1136</v>
      </c>
      <c r="BZ1797" s="1" t="s">
        <v>8050</v>
      </c>
      <c r="CB1797" s="1" t="s">
        <v>125</v>
      </c>
      <c r="CC1797" s="1">
        <v>220</v>
      </c>
      <c r="CD1797" s="1" t="s">
        <v>16443</v>
      </c>
      <c r="CE1797" s="1">
        <v>220</v>
      </c>
      <c r="CG1797" s="1">
        <v>42</v>
      </c>
      <c r="CH1797" s="1" t="s">
        <v>2576</v>
      </c>
      <c r="CL1797" s="1" t="s">
        <v>8068</v>
      </c>
    </row>
    <row r="1798" s="1" customFormat="1" spans="1:90">
      <c r="F1798" s="1">
        <v>0</v>
      </c>
      <c r="K1798" s="1">
        <v>101110</v>
      </c>
      <c r="L1798" s="1" t="s">
        <v>28</v>
      </c>
      <c r="N1798" s="1">
        <v>0</v>
      </c>
      <c r="O1798" s="2">
        <v>46233.5444791667</v>
      </c>
      <c r="P1798" s="2">
        <v>46233</v>
      </c>
      <c r="Q1798" s="1" t="s">
        <v>8050</v>
      </c>
      <c r="R1798" s="1" t="s">
        <v>8051</v>
      </c>
      <c r="S1798" s="1" t="s">
        <v>8096</v>
      </c>
      <c r="T1798" s="1" t="s">
        <v>8052</v>
      </c>
      <c r="U1798" s="1" t="s">
        <v>8053</v>
      </c>
      <c r="V1798" s="1" t="s">
        <v>28</v>
      </c>
      <c r="AB1798" s="1" t="s">
        <v>8054</v>
      </c>
      <c r="AD1798" s="1" t="s">
        <v>607</v>
      </c>
      <c r="AE1798" s="1" t="s">
        <v>679</v>
      </c>
      <c r="AF1798" s="1" t="s">
        <v>8068</v>
      </c>
      <c r="AG1798" s="3">
        <v>46233</v>
      </c>
      <c r="AH1798" s="1" t="s">
        <v>606</v>
      </c>
      <c r="AI1798" s="1" t="s">
        <v>8055</v>
      </c>
      <c r="AJ1798" s="1">
        <v>371</v>
      </c>
      <c r="AP1798" s="2">
        <v>46233.5802199074</v>
      </c>
      <c r="AQ1798" s="1" t="s">
        <v>8072</v>
      </c>
      <c r="AR1798" s="3">
        <v>46225</v>
      </c>
      <c r="AS1798" s="1">
        <v>15276565365</v>
      </c>
      <c r="AT1798" s="1" t="s">
        <v>8073</v>
      </c>
      <c r="AU1798" s="2">
        <v>46233</v>
      </c>
      <c r="AV1798" s="1" t="s">
        <v>18130</v>
      </c>
      <c r="AW1798" s="1" t="s">
        <v>8068</v>
      </c>
      <c r="AY1798" s="1" t="s">
        <v>18131</v>
      </c>
      <c r="AZ1798" s="1" t="s">
        <v>8460</v>
      </c>
      <c r="BA1798" s="1" t="s">
        <v>18132</v>
      </c>
      <c r="BB1798" s="1" t="s">
        <v>6157</v>
      </c>
      <c r="BC1798" s="1" t="s">
        <v>478</v>
      </c>
      <c r="BD1798" s="1" t="s">
        <v>180</v>
      </c>
      <c r="BE1798" s="1" t="s">
        <v>18133</v>
      </c>
      <c r="BF1798" s="1" t="s">
        <v>3878</v>
      </c>
      <c r="BG1798" s="2">
        <v>46233</v>
      </c>
      <c r="BH1798" s="2">
        <v>46233.5445486111</v>
      </c>
      <c r="BL1798" s="1" t="s">
        <v>8464</v>
      </c>
      <c r="BM1798" s="1" t="s">
        <v>8465</v>
      </c>
      <c r="BN1798" s="1" t="s">
        <v>601</v>
      </c>
      <c r="BO1798" s="1" t="s">
        <v>7159</v>
      </c>
      <c r="BP1798" s="1" t="s">
        <v>8082</v>
      </c>
      <c r="BQ1798" s="1" t="s">
        <v>6540</v>
      </c>
      <c r="BT1798" s="2">
        <v>46233.5477893519</v>
      </c>
      <c r="BU1798" s="2">
        <v>46233.5804050926</v>
      </c>
      <c r="BV1798" s="1" t="s">
        <v>602</v>
      </c>
      <c r="BW1798" s="3">
        <v>48059</v>
      </c>
      <c r="BX1798" s="1" t="s">
        <v>10515</v>
      </c>
      <c r="BY1798" s="1" t="s">
        <v>602</v>
      </c>
      <c r="BZ1798" s="1" t="s">
        <v>8050</v>
      </c>
      <c r="CB1798" s="1" t="s">
        <v>133</v>
      </c>
      <c r="CC1798" s="1">
        <v>150</v>
      </c>
      <c r="CD1798" s="1" t="s">
        <v>13797</v>
      </c>
      <c r="CE1798" s="1">
        <v>150</v>
      </c>
      <c r="CF1798" s="1"/>
      <c r="CG1798" s="1">
        <v>21</v>
      </c>
      <c r="CH1798" s="1" t="s">
        <v>622</v>
      </c>
      <c r="CI1798" s="2">
        <v>46235.4330902778</v>
      </c>
      <c r="CJ1798" s="1"/>
      <c r="CK1798" s="1"/>
      <c r="CL1798" s="1" t="s">
        <v>8068</v>
      </c>
    </row>
    <row r="1799" s="1" customFormat="1" spans="1:90">
      <c r="F1799" s="1">
        <v>0</v>
      </c>
      <c r="K1799" s="1">
        <v>101110</v>
      </c>
      <c r="L1799" s="1" t="s">
        <v>28</v>
      </c>
      <c r="O1799" s="2">
        <v>46231.4690625</v>
      </c>
      <c r="P1799" s="2">
        <v>46233</v>
      </c>
      <c r="Q1799" s="1" t="s">
        <v>8050</v>
      </c>
      <c r="R1799" s="1" t="s">
        <v>8051</v>
      </c>
      <c r="T1799" s="1" t="s">
        <v>8052</v>
      </c>
      <c r="U1799" s="1" t="s">
        <v>8053</v>
      </c>
      <c r="V1799" s="1" t="s">
        <v>28</v>
      </c>
      <c r="AB1799" s="1" t="s">
        <v>8054</v>
      </c>
      <c r="AD1799" s="1" t="s">
        <v>607</v>
      </c>
      <c r="AE1799" s="1" t="s">
        <v>828</v>
      </c>
      <c r="AF1799" s="1" t="s">
        <v>8068</v>
      </c>
      <c r="AG1799" s="3">
        <v>46233</v>
      </c>
      <c r="AH1799" s="1" t="s">
        <v>606</v>
      </c>
      <c r="AI1799" s="1" t="s">
        <v>8071</v>
      </c>
      <c r="AJ1799" s="4">
        <v>1289</v>
      </c>
      <c r="AM1799" s="1" t="s">
        <v>8068</v>
      </c>
      <c r="AO1799" s="1">
        <v>2.7</v>
      </c>
      <c r="AP1799" s="2">
        <v>46233.5804282407</v>
      </c>
      <c r="AQ1799" s="1" t="s">
        <v>8274</v>
      </c>
      <c r="AR1799" s="3">
        <v>46232</v>
      </c>
      <c r="AS1799" s="1">
        <v>18599051896</v>
      </c>
      <c r="AT1799" s="1" t="s">
        <v>8073</v>
      </c>
      <c r="AU1799" s="2">
        <v>46233</v>
      </c>
      <c r="AV1799" s="1" t="s">
        <v>18134</v>
      </c>
      <c r="AW1799" s="1" t="s">
        <v>8068</v>
      </c>
      <c r="AY1799" s="1" t="s">
        <v>18135</v>
      </c>
      <c r="AZ1799" s="1" t="s">
        <v>8460</v>
      </c>
      <c r="BA1799" s="1" t="s">
        <v>18136</v>
      </c>
      <c r="BB1799" s="1" t="s">
        <v>6160</v>
      </c>
      <c r="BC1799" s="1" t="s">
        <v>478</v>
      </c>
      <c r="BD1799" s="1" t="s">
        <v>236</v>
      </c>
      <c r="BE1799" s="1" t="s">
        <v>18137</v>
      </c>
      <c r="BF1799" s="1" t="s">
        <v>3878</v>
      </c>
      <c r="BG1799" s="2">
        <v>46233.5208333333</v>
      </c>
      <c r="BH1799" s="2">
        <v>46232.791087963</v>
      </c>
      <c r="BL1799" s="1" t="s">
        <v>8464</v>
      </c>
      <c r="BM1799" s="1" t="s">
        <v>9093</v>
      </c>
      <c r="BN1799" s="1" t="s">
        <v>601</v>
      </c>
      <c r="BO1799" s="1" t="s">
        <v>18138</v>
      </c>
      <c r="BP1799" s="1" t="s">
        <v>8067</v>
      </c>
      <c r="BQ1799" s="1" t="s">
        <v>6540</v>
      </c>
      <c r="BT1799" s="2">
        <v>46233.573125</v>
      </c>
      <c r="BU1799" s="2">
        <v>46233.5805439815</v>
      </c>
      <c r="BV1799" s="1" t="s">
        <v>591</v>
      </c>
      <c r="BW1799" s="3">
        <v>48059</v>
      </c>
      <c r="BX1799" s="1" t="s">
        <v>8193</v>
      </c>
      <c r="BY1799" s="1" t="s">
        <v>628</v>
      </c>
      <c r="BZ1799" s="1" t="s">
        <v>8050</v>
      </c>
      <c r="CB1799" s="1" t="s">
        <v>147</v>
      </c>
      <c r="CC1799" s="1">
        <v>230</v>
      </c>
      <c r="CD1799" s="1" t="s">
        <v>18139</v>
      </c>
      <c r="CE1799" s="1">
        <v>230</v>
      </c>
      <c r="CG1799" s="1">
        <v>135</v>
      </c>
      <c r="CH1799" s="1" t="s">
        <v>622</v>
      </c>
      <c r="CI1799" s="2">
        <v>46235.4337037037</v>
      </c>
      <c r="CL1799" s="1" t="s">
        <v>8068</v>
      </c>
    </row>
    <row r="1800" s="1" customFormat="1" spans="1:90">
      <c r="A1800" s="1" t="s">
        <v>9170</v>
      </c>
      <c r="F1800" s="1">
        <v>0</v>
      </c>
      <c r="K1800" s="1">
        <v>101110</v>
      </c>
      <c r="L1800" s="1" t="s">
        <v>28</v>
      </c>
      <c r="O1800" s="2">
        <v>46232.7300347222</v>
      </c>
      <c r="P1800" s="2">
        <v>46233</v>
      </c>
      <c r="Q1800" s="1"/>
      <c r="R1800" s="1" t="s">
        <v>8051</v>
      </c>
      <c r="T1800" s="1" t="s">
        <v>8052</v>
      </c>
      <c r="U1800" s="1" t="s">
        <v>8053</v>
      </c>
      <c r="V1800" s="1" t="s">
        <v>28</v>
      </c>
      <c r="AB1800" s="1" t="s">
        <v>8054</v>
      </c>
      <c r="AD1800" s="1" t="s">
        <v>607</v>
      </c>
      <c r="AE1800" s="1" t="s">
        <v>1363</v>
      </c>
      <c r="AF1800" s="1" t="s">
        <v>8068</v>
      </c>
      <c r="AG1800" s="3">
        <v>46233</v>
      </c>
      <c r="AH1800" s="1" t="s">
        <v>606</v>
      </c>
      <c r="AI1800" s="1" t="s">
        <v>8071</v>
      </c>
      <c r="AJ1800" s="1">
        <v>76</v>
      </c>
      <c r="AM1800" s="1" t="s">
        <v>8068</v>
      </c>
      <c r="AO1800" s="1">
        <v>3.2</v>
      </c>
      <c r="AP1800" s="2">
        <v>46233.5810300926</v>
      </c>
      <c r="AQ1800" s="1" t="s">
        <v>8274</v>
      </c>
      <c r="AR1800" s="3">
        <v>46203</v>
      </c>
      <c r="AS1800" s="1">
        <v>18509914492</v>
      </c>
      <c r="AT1800" s="1" t="s">
        <v>8056</v>
      </c>
      <c r="AU1800" s="2">
        <v>46233</v>
      </c>
      <c r="AV1800" s="1" t="s">
        <v>18140</v>
      </c>
      <c r="AW1800" s="1" t="s">
        <v>8068</v>
      </c>
      <c r="AY1800" s="1" t="s">
        <v>18141</v>
      </c>
      <c r="AZ1800" s="1" t="s">
        <v>8460</v>
      </c>
      <c r="BA1800" s="1" t="s">
        <v>18142</v>
      </c>
      <c r="BB1800" s="1" t="s">
        <v>6145</v>
      </c>
      <c r="BC1800" s="1" t="s">
        <v>478</v>
      </c>
      <c r="BD1800" s="1" t="s">
        <v>161</v>
      </c>
      <c r="BE1800" s="1"/>
      <c r="BF1800" s="1" t="s">
        <v>3878</v>
      </c>
      <c r="BG1800" s="2">
        <v>46233.4583333333</v>
      </c>
      <c r="BH1800" s="2">
        <v>46232.7945138889</v>
      </c>
      <c r="BL1800" s="1" t="s">
        <v>8464</v>
      </c>
      <c r="BM1800" s="1" t="s">
        <v>8654</v>
      </c>
      <c r="BN1800" s="1" t="s">
        <v>601</v>
      </c>
      <c r="BO1800" s="1" t="s">
        <v>18143</v>
      </c>
      <c r="BP1800" s="1" t="s">
        <v>8067</v>
      </c>
      <c r="BQ1800" s="1" t="s">
        <v>6540</v>
      </c>
      <c r="BT1800" s="2">
        <v>46233.4967708333</v>
      </c>
      <c r="BU1800" s="2">
        <v>46233.5811111111</v>
      </c>
      <c r="BV1800" s="1" t="s">
        <v>591</v>
      </c>
      <c r="BW1800" s="3">
        <v>48059</v>
      </c>
      <c r="BX1800" s="1" t="s">
        <v>8490</v>
      </c>
      <c r="BY1800" s="1" t="s">
        <v>597</v>
      </c>
      <c r="BZ1800" s="1" t="s">
        <v>8050</v>
      </c>
      <c r="CB1800" s="1" t="s">
        <v>129</v>
      </c>
      <c r="CC1800" s="1">
        <v>230</v>
      </c>
      <c r="CD1800" s="1" t="s">
        <v>17056</v>
      </c>
      <c r="CE1800" s="1">
        <v>230</v>
      </c>
      <c r="CF1800" s="1" t="s">
        <v>17471</v>
      </c>
      <c r="CG1800" s="1">
        <v>135</v>
      </c>
      <c r="CH1800" s="1" t="s">
        <v>622</v>
      </c>
      <c r="CI1800" s="2">
        <v>46234.0320486111</v>
      </c>
      <c r="CJ1800" s="1" t="s">
        <v>622</v>
      </c>
      <c r="CK1800" s="2">
        <v>46234.0323263889</v>
      </c>
      <c r="CL1800" s="1" t="s">
        <v>8068</v>
      </c>
    </row>
    <row r="1801" s="1" customFormat="1" spans="1:90">
      <c r="F1801" s="1">
        <v>0</v>
      </c>
      <c r="K1801" s="1">
        <v>101110</v>
      </c>
      <c r="L1801" s="1" t="s">
        <v>28</v>
      </c>
      <c r="O1801" s="2">
        <v>46233.5705439815</v>
      </c>
      <c r="P1801" s="2">
        <v>46233</v>
      </c>
      <c r="Q1801" s="1" t="s">
        <v>8050</v>
      </c>
      <c r="R1801" s="1" t="s">
        <v>8051</v>
      </c>
      <c r="S1801" s="1" t="s">
        <v>8096</v>
      </c>
      <c r="T1801" s="1" t="s">
        <v>8052</v>
      </c>
      <c r="U1801" s="1" t="s">
        <v>8053</v>
      </c>
      <c r="V1801" s="1" t="s">
        <v>28</v>
      </c>
      <c r="AB1801" s="1" t="s">
        <v>8054</v>
      </c>
      <c r="AD1801" s="1" t="s">
        <v>607</v>
      </c>
      <c r="AE1801" s="1" t="s">
        <v>805</v>
      </c>
      <c r="AF1801" s="1"/>
      <c r="AG1801" s="3">
        <v>46233</v>
      </c>
      <c r="AH1801" s="1" t="s">
        <v>606</v>
      </c>
      <c r="AI1801" s="1" t="s">
        <v>8071</v>
      </c>
      <c r="AJ1801" s="1">
        <v>131</v>
      </c>
      <c r="AP1801" s="2">
        <v>46233.5813888889</v>
      </c>
      <c r="AQ1801" s="1" t="s">
        <v>8072</v>
      </c>
      <c r="AR1801" s="3">
        <v>46225</v>
      </c>
      <c r="AS1801" s="1">
        <v>13779303776</v>
      </c>
      <c r="AT1801" s="1" t="s">
        <v>8073</v>
      </c>
      <c r="AU1801" s="2">
        <v>46233</v>
      </c>
      <c r="AV1801" s="1" t="s">
        <v>18144</v>
      </c>
      <c r="AW1801" s="1" t="s">
        <v>8068</v>
      </c>
      <c r="AY1801" s="1" t="s">
        <v>18145</v>
      </c>
      <c r="AZ1801" s="1" t="s">
        <v>8864</v>
      </c>
      <c r="BA1801" s="1" t="s">
        <v>18146</v>
      </c>
      <c r="BB1801" s="1" t="s">
        <v>7161</v>
      </c>
      <c r="BC1801" s="1" t="s">
        <v>478</v>
      </c>
      <c r="BD1801" s="1" t="s">
        <v>212</v>
      </c>
      <c r="BE1801" s="1" t="s">
        <v>18147</v>
      </c>
      <c r="BF1801" s="1" t="s">
        <v>3903</v>
      </c>
      <c r="BG1801" s="2">
        <v>46233.5749305556</v>
      </c>
      <c r="BH1801" s="2">
        <v>46233.5706712963</v>
      </c>
      <c r="BL1801" s="1" t="s">
        <v>8464</v>
      </c>
      <c r="BM1801" s="1" t="s">
        <v>8867</v>
      </c>
      <c r="BN1801" s="1" t="s">
        <v>601</v>
      </c>
      <c r="BO1801" s="1" t="s">
        <v>7160</v>
      </c>
      <c r="BP1801" s="1" t="s">
        <v>8067</v>
      </c>
      <c r="BQ1801" s="1" t="s">
        <v>6540</v>
      </c>
      <c r="BR1801" s="1"/>
      <c r="BS1801" s="1"/>
      <c r="BT1801" s="2">
        <v>46233.5753009259</v>
      </c>
      <c r="BU1801" s="2">
        <v>46233.5815393518</v>
      </c>
      <c r="BV1801" s="1" t="s">
        <v>818</v>
      </c>
      <c r="BW1801" s="3">
        <v>48059</v>
      </c>
      <c r="BX1801" s="1" t="s">
        <v>18148</v>
      </c>
      <c r="BY1801" s="1" t="s">
        <v>818</v>
      </c>
      <c r="BZ1801" s="1" t="s">
        <v>8050</v>
      </c>
      <c r="CB1801" s="1" t="s">
        <v>141</v>
      </c>
      <c r="CC1801" s="1">
        <v>174</v>
      </c>
      <c r="CD1801" s="1" t="s">
        <v>8871</v>
      </c>
      <c r="CE1801" s="1">
        <v>174</v>
      </c>
      <c r="CF1801" s="1"/>
      <c r="CG1801" s="1">
        <v>0</v>
      </c>
      <c r="CH1801" s="1" t="s">
        <v>622</v>
      </c>
      <c r="CI1801" s="2">
        <v>46235.4329976852</v>
      </c>
      <c r="CJ1801" s="1"/>
      <c r="CK1801" s="1"/>
      <c r="CL1801" s="1" t="s">
        <v>8068</v>
      </c>
    </row>
    <row r="1802" s="1" customFormat="1" spans="1:90">
      <c r="C1802" s="1">
        <v>1</v>
      </c>
      <c r="F1802" s="1">
        <v>0</v>
      </c>
      <c r="G1802" s="1"/>
      <c r="K1802" s="1">
        <v>101073</v>
      </c>
      <c r="L1802" s="1" t="s">
        <v>26</v>
      </c>
      <c r="N1802" s="1">
        <v>343</v>
      </c>
      <c r="O1802" s="2">
        <v>46233.417662037</v>
      </c>
      <c r="P1802" s="2">
        <v>46233</v>
      </c>
      <c r="Q1802" s="1" t="s">
        <v>8050</v>
      </c>
      <c r="R1802" s="1" t="s">
        <v>8051</v>
      </c>
      <c r="S1802" s="1" t="s">
        <v>8096</v>
      </c>
      <c r="T1802" s="1" t="s">
        <v>8052</v>
      </c>
      <c r="U1802" s="1" t="s">
        <v>8053</v>
      </c>
      <c r="V1802" s="1" t="s">
        <v>26</v>
      </c>
      <c r="AB1802" s="1" t="s">
        <v>8054</v>
      </c>
      <c r="AD1802" s="1" t="s">
        <v>607</v>
      </c>
      <c r="AE1802" s="1" t="s">
        <v>1983</v>
      </c>
      <c r="AF1802" s="1" t="s">
        <v>8068</v>
      </c>
      <c r="AG1802" s="3">
        <v>46233</v>
      </c>
      <c r="AH1802" s="1" t="s">
        <v>606</v>
      </c>
      <c r="AI1802" s="1" t="s">
        <v>8055</v>
      </c>
      <c r="AJ1802" s="1"/>
      <c r="AP1802" s="2">
        <v>46233.582962963</v>
      </c>
      <c r="AQ1802" s="1" t="s">
        <v>8274</v>
      </c>
      <c r="AR1802" s="3">
        <v>46216</v>
      </c>
      <c r="AS1802" s="1">
        <v>15500811144</v>
      </c>
      <c r="AT1802" s="1" t="s">
        <v>8595</v>
      </c>
      <c r="AU1802" s="2">
        <v>46233</v>
      </c>
      <c r="AV1802" s="1" t="s">
        <v>18149</v>
      </c>
      <c r="AW1802" s="1" t="s">
        <v>8068</v>
      </c>
      <c r="AY1802" s="1" t="s">
        <v>18150</v>
      </c>
      <c r="AZ1802" s="1" t="s">
        <v>8108</v>
      </c>
      <c r="BA1802" s="1" t="s">
        <v>18151</v>
      </c>
      <c r="BB1802" s="1" t="s">
        <v>6794</v>
      </c>
      <c r="BC1802" s="1" t="s">
        <v>496</v>
      </c>
      <c r="BD1802" s="1" t="s">
        <v>276</v>
      </c>
      <c r="BE1802" s="1" t="s">
        <v>18152</v>
      </c>
      <c r="BF1802" s="1" t="s">
        <v>3878</v>
      </c>
      <c r="BG1802" s="2">
        <v>46233.4375</v>
      </c>
      <c r="BH1802" s="2">
        <v>46233.4279398148</v>
      </c>
      <c r="BJ1802" s="1" t="s">
        <v>8215</v>
      </c>
      <c r="BK1802" s="1"/>
      <c r="BL1802" s="1" t="s">
        <v>8115</v>
      </c>
      <c r="BM1802" s="1" t="s">
        <v>8417</v>
      </c>
      <c r="BN1802" s="1" t="s">
        <v>601</v>
      </c>
      <c r="BO1802" s="1" t="s">
        <v>6793</v>
      </c>
      <c r="BP1802" s="1" t="s">
        <v>8082</v>
      </c>
      <c r="BQ1802" s="1" t="s">
        <v>6540</v>
      </c>
      <c r="BT1802" s="2">
        <v>46233.4295833333</v>
      </c>
      <c r="BU1802" s="2">
        <v>46233.5832523148</v>
      </c>
      <c r="BV1802" s="1" t="s">
        <v>602</v>
      </c>
      <c r="BW1802" s="3">
        <v>48059</v>
      </c>
      <c r="BX1802" s="1" t="s">
        <v>14507</v>
      </c>
      <c r="BY1802" s="1" t="s">
        <v>602</v>
      </c>
      <c r="BZ1802" s="1" t="s">
        <v>8050</v>
      </c>
      <c r="CB1802" s="1" t="s">
        <v>104</v>
      </c>
      <c r="CC1802" s="1">
        <v>316</v>
      </c>
      <c r="CE1802" s="1">
        <v>316</v>
      </c>
      <c r="CG1802" s="1">
        <v>0</v>
      </c>
      <c r="CL1802" s="1" t="s">
        <v>8068</v>
      </c>
    </row>
    <row r="1803" s="1" customFormat="1" spans="1:90">
      <c r="A1803" s="1" t="s">
        <v>9406</v>
      </c>
      <c r="C1803" s="1">
        <v>1</v>
      </c>
      <c r="F1803" s="1">
        <v>0</v>
      </c>
      <c r="K1803" s="1">
        <v>101073</v>
      </c>
      <c r="L1803" s="1" t="s">
        <v>26</v>
      </c>
      <c r="O1803" s="2">
        <v>46233.417662037</v>
      </c>
      <c r="P1803" s="2">
        <v>46233</v>
      </c>
      <c r="Q1803" s="1" t="s">
        <v>8050</v>
      </c>
      <c r="R1803" s="1" t="s">
        <v>8051</v>
      </c>
      <c r="S1803" s="1" t="s">
        <v>8556</v>
      </c>
      <c r="T1803" s="1" t="s">
        <v>8052</v>
      </c>
      <c r="U1803" s="1" t="s">
        <v>8053</v>
      </c>
      <c r="V1803" s="1" t="s">
        <v>26</v>
      </c>
      <c r="AB1803" s="1" t="s">
        <v>8054</v>
      </c>
      <c r="AD1803" s="1" t="s">
        <v>607</v>
      </c>
      <c r="AE1803" s="1" t="s">
        <v>1983</v>
      </c>
      <c r="AF1803" s="1" t="s">
        <v>8068</v>
      </c>
      <c r="AG1803" s="3">
        <v>46229</v>
      </c>
      <c r="AH1803" s="1" t="s">
        <v>606</v>
      </c>
      <c r="AI1803" s="1" t="s">
        <v>8055</v>
      </c>
      <c r="AJ1803" s="1"/>
      <c r="AP1803" s="2">
        <v>46233.5834953704</v>
      </c>
      <c r="AQ1803" s="1" t="s">
        <v>8072</v>
      </c>
      <c r="AR1803" s="3">
        <v>46222</v>
      </c>
      <c r="AS1803" s="1">
        <v>15500811144</v>
      </c>
      <c r="AT1803" s="1" t="s">
        <v>8595</v>
      </c>
      <c r="AU1803" s="2">
        <v>46233</v>
      </c>
      <c r="AV1803" s="1" t="s">
        <v>18153</v>
      </c>
      <c r="AW1803" s="1" t="s">
        <v>8068</v>
      </c>
      <c r="AY1803" s="1" t="s">
        <v>18150</v>
      </c>
      <c r="AZ1803" s="1" t="s">
        <v>8108</v>
      </c>
      <c r="BA1803" s="1" t="s">
        <v>18151</v>
      </c>
      <c r="BB1803" s="1" t="s">
        <v>6801</v>
      </c>
      <c r="BC1803" s="1" t="s">
        <v>496</v>
      </c>
      <c r="BD1803" s="1" t="s">
        <v>276</v>
      </c>
      <c r="BE1803" s="1" t="s">
        <v>18152</v>
      </c>
      <c r="BF1803" s="1" t="s">
        <v>3878</v>
      </c>
      <c r="BG1803" s="2">
        <v>46233.4375</v>
      </c>
      <c r="BH1803" s="2">
        <v>46233.4282638889</v>
      </c>
      <c r="BL1803" s="1" t="s">
        <v>8115</v>
      </c>
      <c r="BM1803" s="1" t="s">
        <v>8417</v>
      </c>
      <c r="BN1803" s="1" t="s">
        <v>601</v>
      </c>
      <c r="BO1803" s="1" t="s">
        <v>6793</v>
      </c>
      <c r="BP1803" s="1" t="s">
        <v>8082</v>
      </c>
      <c r="BQ1803" s="1" t="s">
        <v>6540</v>
      </c>
      <c r="BT1803" s="2">
        <v>46233.4295833333</v>
      </c>
      <c r="BU1803" s="2">
        <v>46233.5836342593</v>
      </c>
      <c r="BV1803" s="1" t="s">
        <v>949</v>
      </c>
      <c r="BW1803" s="3">
        <v>48055</v>
      </c>
      <c r="BX1803" s="1" t="s">
        <v>9406</v>
      </c>
      <c r="BY1803" s="1" t="s">
        <v>950</v>
      </c>
      <c r="BZ1803" s="1" t="s">
        <v>8050</v>
      </c>
      <c r="CA1803" s="1"/>
      <c r="CB1803" s="1" t="s">
        <v>104</v>
      </c>
      <c r="CC1803" s="1">
        <v>89</v>
      </c>
      <c r="CE1803" s="1">
        <v>89</v>
      </c>
      <c r="CF1803" s="1"/>
      <c r="CG1803" s="1">
        <v>0</v>
      </c>
      <c r="CL1803" s="1" t="s">
        <v>8068</v>
      </c>
    </row>
    <row r="1804" s="1" customFormat="1" spans="1:90">
      <c r="A1804" s="1" t="s">
        <v>9648</v>
      </c>
      <c r="C1804" s="1">
        <v>1</v>
      </c>
      <c r="F1804" s="1">
        <v>0</v>
      </c>
      <c r="K1804" s="1">
        <v>101073</v>
      </c>
      <c r="L1804" s="1" t="s">
        <v>26</v>
      </c>
      <c r="M1804" s="1"/>
      <c r="O1804" s="2">
        <v>46233.417662037</v>
      </c>
      <c r="P1804" s="2">
        <v>46233</v>
      </c>
      <c r="Q1804" s="1" t="s">
        <v>8050</v>
      </c>
      <c r="R1804" s="1" t="s">
        <v>8051</v>
      </c>
      <c r="S1804" s="1" t="s">
        <v>8556</v>
      </c>
      <c r="T1804" s="1" t="s">
        <v>8052</v>
      </c>
      <c r="U1804" s="1" t="s">
        <v>8053</v>
      </c>
      <c r="V1804" s="1" t="s">
        <v>26</v>
      </c>
      <c r="AB1804" s="1" t="s">
        <v>8054</v>
      </c>
      <c r="AD1804" s="1" t="s">
        <v>607</v>
      </c>
      <c r="AE1804" s="1" t="s">
        <v>1983</v>
      </c>
      <c r="AF1804" s="1" t="s">
        <v>8068</v>
      </c>
      <c r="AG1804" s="3">
        <v>46223</v>
      </c>
      <c r="AH1804" s="1" t="s">
        <v>606</v>
      </c>
      <c r="AI1804" s="1" t="s">
        <v>8055</v>
      </c>
      <c r="AJ1804" s="1"/>
      <c r="AP1804" s="2">
        <v>46233.5838888889</v>
      </c>
      <c r="AQ1804" s="1" t="s">
        <v>8072</v>
      </c>
      <c r="AR1804" s="3">
        <v>46222</v>
      </c>
      <c r="AS1804" s="1">
        <v>15500811144</v>
      </c>
      <c r="AT1804" s="1" t="s">
        <v>8595</v>
      </c>
      <c r="AU1804" s="2">
        <v>46233</v>
      </c>
      <c r="AV1804" s="1" t="s">
        <v>18154</v>
      </c>
      <c r="AW1804" s="1" t="s">
        <v>8068</v>
      </c>
      <c r="AY1804" s="1" t="s">
        <v>18150</v>
      </c>
      <c r="AZ1804" s="1" t="s">
        <v>8108</v>
      </c>
      <c r="BA1804" s="1" t="s">
        <v>18151</v>
      </c>
      <c r="BB1804" s="1" t="s">
        <v>6803</v>
      </c>
      <c r="BC1804" s="1" t="s">
        <v>496</v>
      </c>
      <c r="BD1804" s="1" t="s">
        <v>276</v>
      </c>
      <c r="BE1804" s="1" t="s">
        <v>18152</v>
      </c>
      <c r="BF1804" s="1" t="s">
        <v>3878</v>
      </c>
      <c r="BG1804" s="2">
        <v>46233.4375</v>
      </c>
      <c r="BH1804" s="2">
        <v>46233.4283333333</v>
      </c>
      <c r="BL1804" s="1" t="s">
        <v>8115</v>
      </c>
      <c r="BM1804" s="1" t="s">
        <v>8417</v>
      </c>
      <c r="BN1804" s="1" t="s">
        <v>601</v>
      </c>
      <c r="BO1804" s="1" t="s">
        <v>6793</v>
      </c>
      <c r="BP1804" s="1" t="s">
        <v>8082</v>
      </c>
      <c r="BQ1804" s="1" t="s">
        <v>6540</v>
      </c>
      <c r="BT1804" s="2">
        <v>46233.4295833333</v>
      </c>
      <c r="BU1804" s="2">
        <v>46233.5840972222</v>
      </c>
      <c r="BV1804" s="1" t="s">
        <v>991</v>
      </c>
      <c r="BW1804" s="3">
        <v>48049</v>
      </c>
      <c r="BX1804" s="1" t="s">
        <v>9648</v>
      </c>
      <c r="BY1804" s="1" t="s">
        <v>991</v>
      </c>
      <c r="BZ1804" s="1" t="s">
        <v>8050</v>
      </c>
      <c r="CB1804" s="1" t="s">
        <v>104</v>
      </c>
      <c r="CC1804" s="1">
        <v>160</v>
      </c>
      <c r="CE1804" s="1">
        <v>160</v>
      </c>
      <c r="CG1804" s="1">
        <v>0</v>
      </c>
      <c r="CL1804" s="1" t="s">
        <v>8068</v>
      </c>
    </row>
    <row r="1805" s="1" customFormat="1" spans="1:90">
      <c r="F1805" s="1">
        <v>0</v>
      </c>
      <c r="K1805" s="1">
        <v>101042</v>
      </c>
      <c r="L1805" s="1" t="s">
        <v>25</v>
      </c>
      <c r="O1805" s="2">
        <v>46233.5791435185</v>
      </c>
      <c r="P1805" s="2">
        <v>46233</v>
      </c>
      <c r="Q1805" s="1" t="s">
        <v>8050</v>
      </c>
      <c r="R1805" s="1" t="s">
        <v>8051</v>
      </c>
      <c r="S1805" s="1"/>
      <c r="T1805" s="1" t="s">
        <v>8052</v>
      </c>
      <c r="U1805" s="1" t="s">
        <v>8053</v>
      </c>
      <c r="V1805" s="1" t="s">
        <v>25</v>
      </c>
      <c r="AB1805" s="1" t="s">
        <v>8054</v>
      </c>
      <c r="AD1805" s="1" t="s">
        <v>596</v>
      </c>
      <c r="AE1805" s="1" t="s">
        <v>3179</v>
      </c>
      <c r="AF1805" s="1" t="s">
        <v>8068</v>
      </c>
      <c r="AG1805" s="3">
        <v>46203</v>
      </c>
      <c r="AH1805" s="1"/>
      <c r="AI1805" s="1" t="s">
        <v>8071</v>
      </c>
      <c r="AJ1805" s="1">
        <v>71</v>
      </c>
      <c r="AM1805" s="1" t="s">
        <v>8050</v>
      </c>
      <c r="AO1805" s="1">
        <v>4.5</v>
      </c>
      <c r="AP1805" s="2">
        <v>46233.5850925926</v>
      </c>
      <c r="AQ1805" s="1" t="s">
        <v>8809</v>
      </c>
      <c r="AR1805" s="3">
        <v>46142</v>
      </c>
      <c r="AS1805" s="1">
        <v>13713584475</v>
      </c>
      <c r="AT1805" s="1"/>
      <c r="AU1805" s="2">
        <v>46233</v>
      </c>
      <c r="AV1805" s="1" t="s">
        <v>18155</v>
      </c>
      <c r="AW1805" s="1" t="s">
        <v>8068</v>
      </c>
      <c r="AY1805" s="1" t="s">
        <v>18156</v>
      </c>
      <c r="AZ1805" s="1" t="s">
        <v>8165</v>
      </c>
      <c r="BA1805" s="1" t="s">
        <v>18157</v>
      </c>
      <c r="BB1805" s="1" t="s">
        <v>18158</v>
      </c>
      <c r="BC1805" s="1" t="s">
        <v>463</v>
      </c>
      <c r="BD1805" s="1" t="s">
        <v>309</v>
      </c>
      <c r="BE1805" s="1" t="s">
        <v>18159</v>
      </c>
      <c r="BF1805" s="1" t="s">
        <v>3868</v>
      </c>
      <c r="BG1805" s="2">
        <v>46233</v>
      </c>
      <c r="BH1805" s="2">
        <v>46233.5792592593</v>
      </c>
      <c r="BL1805" s="1" t="s">
        <v>8159</v>
      </c>
      <c r="BM1805" s="1" t="s">
        <v>8170</v>
      </c>
      <c r="BN1805" s="1" t="s">
        <v>590</v>
      </c>
      <c r="BO1805" s="1" t="s">
        <v>18160</v>
      </c>
      <c r="BP1805" s="1" t="s">
        <v>8082</v>
      </c>
      <c r="BQ1805" s="1" t="s">
        <v>6540</v>
      </c>
      <c r="BR1805" s="1" t="s">
        <v>10530</v>
      </c>
      <c r="BS1805" s="1" t="s">
        <v>16609</v>
      </c>
      <c r="BT1805" s="2">
        <v>46233.5822569444</v>
      </c>
      <c r="BU1805" s="2">
        <v>46233.5851388889</v>
      </c>
      <c r="BV1805" s="1" t="s">
        <v>591</v>
      </c>
      <c r="BW1805" s="3">
        <v>48029</v>
      </c>
      <c r="BX1805" s="1" t="s">
        <v>13050</v>
      </c>
      <c r="BY1805" s="1" t="s">
        <v>628</v>
      </c>
      <c r="BZ1805" s="1" t="s">
        <v>8050</v>
      </c>
      <c r="CB1805" s="1" t="s">
        <v>68</v>
      </c>
      <c r="CC1805" s="1">
        <v>0</v>
      </c>
      <c r="CE1805" s="1">
        <v>0</v>
      </c>
      <c r="CF1805" s="1"/>
      <c r="CG1805" s="1">
        <v>0</v>
      </c>
      <c r="CL1805" s="1" t="s">
        <v>8068</v>
      </c>
    </row>
    <row r="1806" s="1" customFormat="1" spans="1:90">
      <c r="A1806" s="1" t="s">
        <v>8471</v>
      </c>
      <c r="F1806" s="1">
        <v>0</v>
      </c>
      <c r="K1806" s="1">
        <v>101110</v>
      </c>
      <c r="L1806" s="1" t="s">
        <v>28</v>
      </c>
      <c r="O1806" s="2">
        <v>46233.4891319444</v>
      </c>
      <c r="P1806" s="2">
        <v>46233</v>
      </c>
      <c r="Q1806" s="1" t="s">
        <v>8050</v>
      </c>
      <c r="R1806" s="1" t="s">
        <v>8051</v>
      </c>
      <c r="S1806" s="1" t="s">
        <v>8556</v>
      </c>
      <c r="T1806" s="1" t="s">
        <v>8052</v>
      </c>
      <c r="U1806" s="1" t="s">
        <v>8053</v>
      </c>
      <c r="V1806" s="1" t="s">
        <v>28</v>
      </c>
      <c r="AB1806" s="1" t="s">
        <v>8054</v>
      </c>
      <c r="AD1806" s="1" t="s">
        <v>607</v>
      </c>
      <c r="AE1806" s="1" t="s">
        <v>762</v>
      </c>
      <c r="AF1806" s="1" t="s">
        <v>8068</v>
      </c>
      <c r="AG1806" s="3">
        <v>46214</v>
      </c>
      <c r="AH1806" s="1" t="s">
        <v>606</v>
      </c>
      <c r="AI1806" s="1" t="s">
        <v>8071</v>
      </c>
      <c r="AJ1806" s="1">
        <v>185</v>
      </c>
      <c r="AK1806" s="1">
        <v>2000</v>
      </c>
      <c r="AP1806" s="2">
        <v>46233.5567013889</v>
      </c>
      <c r="AQ1806" s="1" t="s">
        <v>8072</v>
      </c>
      <c r="AR1806" s="3">
        <v>46213</v>
      </c>
      <c r="AS1806" s="1">
        <v>15520802251</v>
      </c>
      <c r="AT1806" s="1" t="s">
        <v>8073</v>
      </c>
      <c r="AU1806" s="2">
        <v>46233</v>
      </c>
      <c r="AV1806" s="1" t="s">
        <v>18161</v>
      </c>
      <c r="AW1806" s="1" t="s">
        <v>8068</v>
      </c>
      <c r="AY1806" s="1" t="s">
        <v>18162</v>
      </c>
      <c r="AZ1806" s="1" t="s">
        <v>8864</v>
      </c>
      <c r="BA1806" s="1" t="s">
        <v>18163</v>
      </c>
      <c r="BB1806" s="1" t="s">
        <v>7165</v>
      </c>
      <c r="BC1806" s="1" t="s">
        <v>478</v>
      </c>
      <c r="BD1806" s="1" t="s">
        <v>213</v>
      </c>
      <c r="BE1806" s="1" t="s">
        <v>18164</v>
      </c>
      <c r="BF1806" s="1" t="s">
        <v>3903</v>
      </c>
      <c r="BG1806" s="2">
        <v>46233.4930555556</v>
      </c>
      <c r="BH1806" s="2">
        <v>46233.4901273148</v>
      </c>
      <c r="BL1806" s="1" t="s">
        <v>8464</v>
      </c>
      <c r="BM1806" s="1" t="s">
        <v>8867</v>
      </c>
      <c r="BN1806" s="1" t="s">
        <v>601</v>
      </c>
      <c r="BO1806" s="1" t="s">
        <v>7164</v>
      </c>
      <c r="BP1806" s="1" t="s">
        <v>8082</v>
      </c>
      <c r="BQ1806" s="1" t="s">
        <v>6540</v>
      </c>
      <c r="BT1806" s="2">
        <v>46233.4925347222</v>
      </c>
      <c r="BU1806" s="2">
        <v>46233.5858449074</v>
      </c>
      <c r="BV1806" s="1" t="s">
        <v>818</v>
      </c>
      <c r="BW1806" s="3">
        <v>48040</v>
      </c>
      <c r="BX1806" s="1" t="s">
        <v>8209</v>
      </c>
      <c r="BY1806" s="1" t="s">
        <v>818</v>
      </c>
      <c r="BZ1806" s="1" t="s">
        <v>8050</v>
      </c>
      <c r="CB1806" s="1" t="s">
        <v>142</v>
      </c>
      <c r="CC1806" s="1">
        <v>660</v>
      </c>
      <c r="CD1806" s="1" t="s">
        <v>10577</v>
      </c>
      <c r="CE1806" s="1">
        <v>660</v>
      </c>
      <c r="CF1806" s="1"/>
      <c r="CG1806" s="1">
        <v>0</v>
      </c>
      <c r="CH1806" s="1" t="s">
        <v>622</v>
      </c>
      <c r="CI1806" s="2">
        <v>46235.4340740741</v>
      </c>
      <c r="CJ1806" s="1"/>
      <c r="CK1806" s="1"/>
      <c r="CL1806" s="1" t="s">
        <v>8068</v>
      </c>
    </row>
    <row r="1807" s="1" customFormat="1" spans="1:90">
      <c r="F1807" s="1">
        <v>0</v>
      </c>
      <c r="K1807" s="1">
        <v>101098</v>
      </c>
      <c r="L1807" s="1" t="s">
        <v>27</v>
      </c>
      <c r="O1807" s="2">
        <v>46231.7273842593</v>
      </c>
      <c r="P1807" s="2">
        <v>46233</v>
      </c>
      <c r="Q1807" s="1" t="s">
        <v>8050</v>
      </c>
      <c r="R1807" s="1" t="s">
        <v>8051</v>
      </c>
      <c r="T1807" s="1" t="s">
        <v>8052</v>
      </c>
      <c r="U1807" s="1" t="s">
        <v>8053</v>
      </c>
      <c r="V1807" s="1" t="s">
        <v>27</v>
      </c>
      <c r="AB1807" s="1" t="s">
        <v>8054</v>
      </c>
      <c r="AD1807" s="1" t="s">
        <v>596</v>
      </c>
      <c r="AE1807" s="1" t="s">
        <v>2775</v>
      </c>
      <c r="AF1807" s="1" t="s">
        <v>8068</v>
      </c>
      <c r="AG1807" s="3">
        <v>46233</v>
      </c>
      <c r="AH1807" s="1"/>
      <c r="AI1807" s="1" t="s">
        <v>8071</v>
      </c>
      <c r="AJ1807" s="1">
        <v>342</v>
      </c>
      <c r="AP1807" s="2">
        <v>46233.5859490741</v>
      </c>
      <c r="AQ1807" s="1" t="s">
        <v>8072</v>
      </c>
      <c r="AR1807" s="3">
        <v>46232</v>
      </c>
      <c r="AS1807" s="1">
        <v>18697238559</v>
      </c>
      <c r="AT1807" s="1" t="s">
        <v>8073</v>
      </c>
      <c r="AU1807" s="2">
        <v>46233</v>
      </c>
      <c r="AV1807" s="1" t="s">
        <v>18165</v>
      </c>
      <c r="AW1807" s="1" t="s">
        <v>8068</v>
      </c>
      <c r="AY1807" s="1" t="s">
        <v>18166</v>
      </c>
      <c r="AZ1807" s="1" t="s">
        <v>8085</v>
      </c>
      <c r="BA1807" s="1" t="s">
        <v>18167</v>
      </c>
      <c r="BB1807" s="1" t="s">
        <v>18168</v>
      </c>
      <c r="BC1807" s="1" t="s">
        <v>463</v>
      </c>
      <c r="BD1807" s="1" t="s">
        <v>259</v>
      </c>
      <c r="BE1807" s="1" t="s">
        <v>18169</v>
      </c>
      <c r="BF1807" s="1" t="s">
        <v>4284</v>
      </c>
      <c r="BG1807" s="2">
        <v>46233</v>
      </c>
      <c r="BH1807" s="2">
        <v>46231.7521180556</v>
      </c>
      <c r="BJ1807" s="1" t="s">
        <v>9359</v>
      </c>
      <c r="BL1807" s="1" t="s">
        <v>8091</v>
      </c>
      <c r="BM1807" s="1" t="s">
        <v>9360</v>
      </c>
      <c r="BN1807" s="1" t="s">
        <v>601</v>
      </c>
      <c r="BO1807" s="1" t="s">
        <v>18170</v>
      </c>
      <c r="BP1807" s="1" t="s">
        <v>8082</v>
      </c>
      <c r="BQ1807" s="1" t="s">
        <v>6540</v>
      </c>
      <c r="BT1807" s="2">
        <v>46233.4726851852</v>
      </c>
      <c r="BU1807" s="2">
        <v>46233.5859953704</v>
      </c>
      <c r="BV1807" s="1" t="s">
        <v>818</v>
      </c>
      <c r="BW1807" s="3">
        <v>48059</v>
      </c>
      <c r="BX1807" s="1" t="s">
        <v>18171</v>
      </c>
      <c r="BY1807" s="1" t="s">
        <v>818</v>
      </c>
      <c r="BZ1807" s="1" t="s">
        <v>8050</v>
      </c>
      <c r="CB1807" s="1" t="s">
        <v>122</v>
      </c>
      <c r="CC1807" s="1">
        <v>0</v>
      </c>
      <c r="CD1807" s="1"/>
      <c r="CE1807" s="1">
        <v>0</v>
      </c>
      <c r="CF1807" s="1"/>
      <c r="CG1807" s="1">
        <v>0</v>
      </c>
      <c r="CH1807" s="1"/>
      <c r="CI1807" s="1"/>
      <c r="CJ1807" s="1"/>
      <c r="CK1807" s="1"/>
      <c r="CL1807" s="1" t="s">
        <v>8068</v>
      </c>
    </row>
    <row r="1808" s="1" customFormat="1" spans="1:90">
      <c r="F1808" s="1">
        <v>0</v>
      </c>
      <c r="K1808" s="1">
        <v>101042</v>
      </c>
      <c r="L1808" s="1" t="s">
        <v>25</v>
      </c>
      <c r="O1808" s="2">
        <v>46233.5792592593</v>
      </c>
      <c r="P1808" s="2">
        <v>46233</v>
      </c>
      <c r="Q1808" s="1" t="s">
        <v>8050</v>
      </c>
      <c r="R1808" s="1" t="s">
        <v>8051</v>
      </c>
      <c r="S1808" s="1" t="s">
        <v>8096</v>
      </c>
      <c r="T1808" s="1" t="s">
        <v>8052</v>
      </c>
      <c r="U1808" s="1" t="s">
        <v>8053</v>
      </c>
      <c r="V1808" s="1" t="s">
        <v>25</v>
      </c>
      <c r="AB1808" s="1" t="s">
        <v>8054</v>
      </c>
      <c r="AD1808" s="1" t="s">
        <v>596</v>
      </c>
      <c r="AE1808" s="1" t="s">
        <v>3179</v>
      </c>
      <c r="AF1808" s="1" t="s">
        <v>8068</v>
      </c>
      <c r="AG1808" s="3">
        <v>46172</v>
      </c>
      <c r="AI1808" s="1" t="s">
        <v>8071</v>
      </c>
      <c r="AJ1808" s="1">
        <v>82</v>
      </c>
      <c r="AP1808" s="2">
        <v>46233.5877430556</v>
      </c>
      <c r="AQ1808" s="1" t="s">
        <v>8809</v>
      </c>
      <c r="AR1808" s="3">
        <v>46081</v>
      </c>
      <c r="AS1808" s="1">
        <v>13713584475</v>
      </c>
      <c r="AT1808" s="1" t="s">
        <v>8073</v>
      </c>
      <c r="AU1808" s="2">
        <v>46233</v>
      </c>
      <c r="AV1808" s="1" t="s">
        <v>18172</v>
      </c>
      <c r="AW1808" s="1" t="s">
        <v>8068</v>
      </c>
      <c r="AY1808" s="1" t="s">
        <v>18156</v>
      </c>
      <c r="AZ1808" s="1" t="s">
        <v>8165</v>
      </c>
      <c r="BA1808" s="1" t="s">
        <v>18157</v>
      </c>
      <c r="BB1808" s="1" t="s">
        <v>18173</v>
      </c>
      <c r="BC1808" s="1" t="s">
        <v>463</v>
      </c>
      <c r="BD1808" s="1" t="s">
        <v>309</v>
      </c>
      <c r="BE1808" s="1" t="s">
        <v>18159</v>
      </c>
      <c r="BF1808" s="1" t="s">
        <v>3903</v>
      </c>
      <c r="BG1808" s="2">
        <v>46233</v>
      </c>
      <c r="BH1808" s="2">
        <v>46233.579375</v>
      </c>
      <c r="BJ1808" s="1" t="s">
        <v>8169</v>
      </c>
      <c r="BL1808" s="1" t="s">
        <v>8159</v>
      </c>
      <c r="BM1808" s="1" t="s">
        <v>8170</v>
      </c>
      <c r="BN1808" s="1" t="s">
        <v>601</v>
      </c>
      <c r="BO1808" s="1" t="s">
        <v>18174</v>
      </c>
      <c r="BP1808" s="1" t="s">
        <v>8082</v>
      </c>
      <c r="BQ1808" s="1" t="s">
        <v>6540</v>
      </c>
      <c r="BT1808" s="2">
        <v>46233.5853009259</v>
      </c>
      <c r="BU1808" s="2">
        <v>46233.5877893519</v>
      </c>
      <c r="BV1808" s="1" t="s">
        <v>818</v>
      </c>
      <c r="BW1808" s="3">
        <v>47998</v>
      </c>
      <c r="BX1808" s="1" t="s">
        <v>18175</v>
      </c>
      <c r="BY1808" s="1" t="s">
        <v>818</v>
      </c>
      <c r="BZ1808" s="1" t="s">
        <v>8050</v>
      </c>
      <c r="CB1808" s="1" t="s">
        <v>68</v>
      </c>
      <c r="CC1808" s="1">
        <v>0</v>
      </c>
      <c r="CE1808" s="1">
        <v>0</v>
      </c>
      <c r="CG1808" s="1">
        <v>0</v>
      </c>
      <c r="CL1808" s="1" t="s">
        <v>8068</v>
      </c>
    </row>
    <row r="1809" s="1" customFormat="1" spans="1:90">
      <c r="F1809" s="1">
        <v>0</v>
      </c>
      <c r="K1809" s="1">
        <v>101325</v>
      </c>
      <c r="L1809" s="1" t="s">
        <v>24</v>
      </c>
      <c r="O1809" s="2">
        <v>46233.4597569444</v>
      </c>
      <c r="P1809" s="2">
        <v>46233.625</v>
      </c>
      <c r="Q1809" s="1" t="s">
        <v>8050</v>
      </c>
      <c r="R1809" s="1" t="s">
        <v>8051</v>
      </c>
      <c r="S1809" s="1" t="s">
        <v>8096</v>
      </c>
      <c r="T1809" s="1" t="s">
        <v>8144</v>
      </c>
      <c r="U1809" s="1" t="s">
        <v>8053</v>
      </c>
      <c r="V1809" s="1" t="s">
        <v>24</v>
      </c>
      <c r="AB1809" s="1" t="s">
        <v>8054</v>
      </c>
      <c r="AD1809" s="1" t="s">
        <v>607</v>
      </c>
      <c r="AE1809" s="1" t="s">
        <v>3566</v>
      </c>
      <c r="AF1809" s="1" t="s">
        <v>8068</v>
      </c>
      <c r="AG1809" s="3">
        <v>46233</v>
      </c>
      <c r="AH1809" s="1" t="s">
        <v>606</v>
      </c>
      <c r="AI1809" s="1" t="s">
        <v>8055</v>
      </c>
      <c r="AJ1809" s="1">
        <v>165</v>
      </c>
      <c r="AK1809" s="1">
        <v>2000</v>
      </c>
      <c r="AP1809" s="2">
        <v>46233.5876967593</v>
      </c>
      <c r="AQ1809" s="1" t="s">
        <v>8106</v>
      </c>
      <c r="AR1809" s="3">
        <v>46232</v>
      </c>
      <c r="AS1809" s="1">
        <v>15754877838</v>
      </c>
      <c r="AT1809" s="1" t="s">
        <v>8073</v>
      </c>
      <c r="AU1809" s="2">
        <v>46233.625</v>
      </c>
      <c r="AV1809" s="1" t="s">
        <v>18176</v>
      </c>
      <c r="AW1809" s="1" t="s">
        <v>8068</v>
      </c>
      <c r="AY1809" s="1" t="s">
        <v>18177</v>
      </c>
      <c r="AZ1809" s="1" t="s">
        <v>8058</v>
      </c>
      <c r="BA1809" s="1" t="s">
        <v>18178</v>
      </c>
      <c r="BB1809" s="1" t="s">
        <v>6587</v>
      </c>
      <c r="BC1809" s="1" t="s">
        <v>489</v>
      </c>
      <c r="BD1809" s="1" t="s">
        <v>386</v>
      </c>
      <c r="BE1809" s="1" t="s">
        <v>18179</v>
      </c>
      <c r="BF1809" s="1" t="s">
        <v>3903</v>
      </c>
      <c r="BG1809" s="2">
        <v>46233.625</v>
      </c>
      <c r="BH1809" s="2">
        <v>46233.459849537</v>
      </c>
      <c r="BL1809" s="1" t="s">
        <v>8064</v>
      </c>
      <c r="BM1809" s="1" t="s">
        <v>8249</v>
      </c>
      <c r="BN1809" s="1" t="s">
        <v>601</v>
      </c>
      <c r="BO1809" s="1" t="s">
        <v>6586</v>
      </c>
      <c r="BP1809" s="1" t="s">
        <v>8067</v>
      </c>
      <c r="BQ1809" s="1" t="s">
        <v>6540</v>
      </c>
      <c r="BT1809" s="2">
        <v>46233.5786689815</v>
      </c>
      <c r="BU1809" s="2">
        <v>46233.5877893519</v>
      </c>
      <c r="BV1809" s="1" t="s">
        <v>818</v>
      </c>
      <c r="BW1809" s="3">
        <v>48059</v>
      </c>
      <c r="BX1809" s="1" t="s">
        <v>18180</v>
      </c>
      <c r="BY1809" s="1" t="s">
        <v>818</v>
      </c>
      <c r="BZ1809" s="1" t="s">
        <v>8050</v>
      </c>
      <c r="CB1809" s="1" t="s">
        <v>61</v>
      </c>
      <c r="CC1809" s="1">
        <v>120</v>
      </c>
      <c r="CE1809" s="1">
        <v>120</v>
      </c>
      <c r="CG1809" s="1">
        <v>0</v>
      </c>
      <c r="CL1809" s="1" t="s">
        <v>8068</v>
      </c>
    </row>
    <row r="1810" s="1" customFormat="1" spans="1:90">
      <c r="F1810" s="1">
        <v>0</v>
      </c>
      <c r="K1810" s="1">
        <v>101110</v>
      </c>
      <c r="L1810" s="1" t="s">
        <v>28</v>
      </c>
      <c r="M1810" s="1"/>
      <c r="O1810" s="2">
        <v>46232.6769791667</v>
      </c>
      <c r="P1810" s="2">
        <v>46233</v>
      </c>
      <c r="Q1810" s="1" t="s">
        <v>8050</v>
      </c>
      <c r="R1810" s="1" t="s">
        <v>8051</v>
      </c>
      <c r="T1810" s="1" t="s">
        <v>8052</v>
      </c>
      <c r="U1810" s="1" t="s">
        <v>8053</v>
      </c>
      <c r="V1810" s="1" t="s">
        <v>28</v>
      </c>
      <c r="AB1810" s="1" t="s">
        <v>8054</v>
      </c>
      <c r="AD1810" s="1" t="s">
        <v>607</v>
      </c>
      <c r="AE1810" s="1" t="s">
        <v>797</v>
      </c>
      <c r="AF1810" s="1" t="s">
        <v>8050</v>
      </c>
      <c r="AG1810" s="3">
        <v>46233</v>
      </c>
      <c r="AH1810" s="1" t="s">
        <v>606</v>
      </c>
      <c r="AI1810" s="1" t="s">
        <v>8071</v>
      </c>
      <c r="AJ1810" s="1">
        <v>214</v>
      </c>
      <c r="AM1810" s="1" t="s">
        <v>8068</v>
      </c>
      <c r="AO1810" s="1">
        <v>2.8</v>
      </c>
      <c r="AP1810" s="2">
        <v>46233.5888541667</v>
      </c>
      <c r="AQ1810" s="1" t="s">
        <v>8274</v>
      </c>
      <c r="AR1810" s="3">
        <v>46203</v>
      </c>
      <c r="AS1810" s="1">
        <v>13579993198</v>
      </c>
      <c r="AT1810" s="1" t="s">
        <v>8073</v>
      </c>
      <c r="AU1810" s="2">
        <v>46233</v>
      </c>
      <c r="AV1810" s="1" t="s">
        <v>18181</v>
      </c>
      <c r="AW1810" s="1" t="s">
        <v>8068</v>
      </c>
      <c r="AY1810" s="1" t="s">
        <v>18182</v>
      </c>
      <c r="AZ1810" s="1" t="s">
        <v>8703</v>
      </c>
      <c r="BA1810" s="1" t="s">
        <v>18183</v>
      </c>
      <c r="BB1810" s="1" t="s">
        <v>1451</v>
      </c>
      <c r="BC1810" s="1" t="s">
        <v>478</v>
      </c>
      <c r="BD1810" s="1" t="s">
        <v>175</v>
      </c>
      <c r="BE1810" s="1" t="s">
        <v>18184</v>
      </c>
      <c r="BF1810" s="1" t="s">
        <v>3878</v>
      </c>
      <c r="BG1810" s="2">
        <v>46233</v>
      </c>
      <c r="BH1810" s="2">
        <v>46232.8847106481</v>
      </c>
      <c r="BL1810" s="1" t="s">
        <v>8464</v>
      </c>
      <c r="BM1810" s="1" t="s">
        <v>8707</v>
      </c>
      <c r="BN1810" s="1" t="s">
        <v>601</v>
      </c>
      <c r="BO1810" s="1" t="s">
        <v>18185</v>
      </c>
      <c r="BP1810" s="1" t="s">
        <v>8067</v>
      </c>
      <c r="BQ1810" s="1" t="s">
        <v>6540</v>
      </c>
      <c r="BT1810" s="2">
        <v>46233.5618518519</v>
      </c>
      <c r="BU1810" s="2">
        <v>46233.5889467593</v>
      </c>
      <c r="BV1810" s="1" t="s">
        <v>591</v>
      </c>
      <c r="BW1810" s="3">
        <v>48059</v>
      </c>
      <c r="BX1810" s="1" t="s">
        <v>8623</v>
      </c>
      <c r="BY1810" s="1" t="s">
        <v>597</v>
      </c>
      <c r="BZ1810" s="1" t="s">
        <v>8050</v>
      </c>
      <c r="CB1810" s="1" t="s">
        <v>132</v>
      </c>
      <c r="CC1810" s="1">
        <v>50</v>
      </c>
      <c r="CD1810" s="1" t="s">
        <v>17137</v>
      </c>
      <c r="CE1810" s="1">
        <v>50</v>
      </c>
      <c r="CF1810" s="1"/>
      <c r="CG1810" s="1">
        <v>0</v>
      </c>
      <c r="CH1810" s="1" t="s">
        <v>622</v>
      </c>
      <c r="CI1810" s="2">
        <v>46235.4335648148</v>
      </c>
      <c r="CJ1810" s="1"/>
      <c r="CK1810" s="1"/>
      <c r="CL1810" s="1" t="s">
        <v>8068</v>
      </c>
    </row>
    <row r="1811" s="1" customFormat="1" spans="1:90">
      <c r="F1811" s="1">
        <v>0</v>
      </c>
      <c r="K1811" s="1">
        <v>101110</v>
      </c>
      <c r="L1811" s="1" t="s">
        <v>28</v>
      </c>
      <c r="O1811" s="2">
        <v>46233.5221759259</v>
      </c>
      <c r="P1811" s="2">
        <v>46233</v>
      </c>
      <c r="Q1811" s="1" t="s">
        <v>8050</v>
      </c>
      <c r="R1811" s="1" t="s">
        <v>8051</v>
      </c>
      <c r="S1811" s="1"/>
      <c r="T1811" s="1" t="s">
        <v>8052</v>
      </c>
      <c r="U1811" s="1" t="s">
        <v>8053</v>
      </c>
      <c r="V1811" s="1" t="s">
        <v>28</v>
      </c>
      <c r="AB1811" s="1" t="s">
        <v>8054</v>
      </c>
      <c r="AD1811" s="1" t="s">
        <v>596</v>
      </c>
      <c r="AE1811" s="1" t="s">
        <v>6338</v>
      </c>
      <c r="AF1811" s="1"/>
      <c r="AG1811" s="3">
        <v>46233</v>
      </c>
      <c r="AH1811" s="1"/>
      <c r="AI1811" s="1" t="s">
        <v>8071</v>
      </c>
      <c r="AJ1811" s="1">
        <v>203</v>
      </c>
      <c r="AM1811" s="1" t="s">
        <v>8068</v>
      </c>
      <c r="AO1811" s="1">
        <v>3.3</v>
      </c>
      <c r="AP1811" s="2">
        <v>46233.5891087963</v>
      </c>
      <c r="AQ1811" s="1" t="s">
        <v>8072</v>
      </c>
      <c r="AR1811" s="3">
        <v>46228</v>
      </c>
      <c r="AS1811" s="1">
        <v>13565002869</v>
      </c>
      <c r="AT1811" s="1" t="s">
        <v>8073</v>
      </c>
      <c r="AU1811" s="2">
        <v>46233</v>
      </c>
      <c r="AV1811" s="1" t="s">
        <v>18186</v>
      </c>
      <c r="AW1811" s="1" t="s">
        <v>8068</v>
      </c>
      <c r="AY1811" s="1" t="s">
        <v>18187</v>
      </c>
      <c r="AZ1811" s="1" t="s">
        <v>8864</v>
      </c>
      <c r="BA1811" s="1" t="s">
        <v>18188</v>
      </c>
      <c r="BB1811" s="1" t="s">
        <v>18189</v>
      </c>
      <c r="BC1811" s="1" t="s">
        <v>478</v>
      </c>
      <c r="BD1811" s="1" t="s">
        <v>206</v>
      </c>
      <c r="BE1811" s="1" t="s">
        <v>18190</v>
      </c>
      <c r="BF1811" s="1" t="s">
        <v>3878</v>
      </c>
      <c r="BG1811" s="2">
        <v>46233</v>
      </c>
      <c r="BH1811" s="2">
        <v>46233.5222685185</v>
      </c>
      <c r="BJ1811" s="1" t="s">
        <v>8215</v>
      </c>
      <c r="BL1811" s="1" t="s">
        <v>8464</v>
      </c>
      <c r="BM1811" s="1" t="s">
        <v>11093</v>
      </c>
      <c r="BN1811" s="1" t="s">
        <v>601</v>
      </c>
      <c r="BO1811" s="1" t="s">
        <v>18191</v>
      </c>
      <c r="BP1811" s="1" t="s">
        <v>8067</v>
      </c>
      <c r="BQ1811" s="1" t="s">
        <v>6540</v>
      </c>
      <c r="BT1811" s="2">
        <v>46233.5261458333</v>
      </c>
      <c r="BU1811" s="2">
        <v>46233.5891898148</v>
      </c>
      <c r="BV1811" s="1" t="s">
        <v>591</v>
      </c>
      <c r="BW1811" s="3">
        <v>48059</v>
      </c>
      <c r="BX1811" s="1" t="s">
        <v>8490</v>
      </c>
      <c r="BY1811" s="1" t="s">
        <v>597</v>
      </c>
      <c r="BZ1811" s="1" t="s">
        <v>8050</v>
      </c>
      <c r="CB1811" s="1" t="s">
        <v>137</v>
      </c>
      <c r="CC1811" s="1">
        <v>0</v>
      </c>
      <c r="CD1811" s="1"/>
      <c r="CE1811" s="1">
        <v>0</v>
      </c>
      <c r="CG1811" s="1">
        <v>0</v>
      </c>
      <c r="CH1811" s="1"/>
      <c r="CI1811" s="1"/>
      <c r="CL1811" s="1" t="s">
        <v>8068</v>
      </c>
    </row>
    <row r="1812" s="1" customFormat="1" spans="1:90">
      <c r="A1812" s="1" t="s">
        <v>8694</v>
      </c>
      <c r="F1812" s="1">
        <v>0</v>
      </c>
      <c r="K1812" s="1">
        <v>101110</v>
      </c>
      <c r="L1812" s="1" t="s">
        <v>28</v>
      </c>
      <c r="O1812" s="2">
        <v>46227.6894791667</v>
      </c>
      <c r="P1812" s="2">
        <v>46233</v>
      </c>
      <c r="Q1812" s="1"/>
      <c r="R1812" s="1" t="s">
        <v>8051</v>
      </c>
      <c r="T1812" s="1" t="s">
        <v>8052</v>
      </c>
      <c r="U1812" s="1" t="s">
        <v>8053</v>
      </c>
      <c r="V1812" s="1" t="s">
        <v>28</v>
      </c>
      <c r="AB1812" s="1" t="s">
        <v>8054</v>
      </c>
      <c r="AD1812" s="1" t="s">
        <v>596</v>
      </c>
      <c r="AE1812" s="1" t="s">
        <v>1137</v>
      </c>
      <c r="AF1812" s="1" t="s">
        <v>8068</v>
      </c>
      <c r="AG1812" s="3">
        <v>46233</v>
      </c>
      <c r="AI1812" s="1" t="s">
        <v>8071</v>
      </c>
      <c r="AJ1812" s="1">
        <v>124</v>
      </c>
      <c r="AM1812" s="1" t="s">
        <v>8050</v>
      </c>
      <c r="AO1812" s="1">
        <v>2.6</v>
      </c>
      <c r="AP1812" s="2">
        <v>46233.5893287037</v>
      </c>
      <c r="AQ1812" s="1" t="s">
        <v>8072</v>
      </c>
      <c r="AR1812" s="3">
        <v>46203</v>
      </c>
      <c r="AS1812" s="1">
        <v>15214803932</v>
      </c>
      <c r="AT1812" s="1" t="s">
        <v>8123</v>
      </c>
      <c r="AU1812" s="2">
        <v>46233</v>
      </c>
      <c r="AV1812" s="1" t="s">
        <v>18192</v>
      </c>
      <c r="AW1812" s="1" t="s">
        <v>8068</v>
      </c>
      <c r="AY1812" s="1" t="s">
        <v>18193</v>
      </c>
      <c r="AZ1812" s="1" t="s">
        <v>8460</v>
      </c>
      <c r="BA1812" s="1" t="s">
        <v>18194</v>
      </c>
      <c r="BB1812" s="1" t="s">
        <v>18195</v>
      </c>
      <c r="BC1812" s="1" t="s">
        <v>478</v>
      </c>
      <c r="BD1812" s="1" t="s">
        <v>201</v>
      </c>
      <c r="BE1812" s="1" t="s">
        <v>18196</v>
      </c>
      <c r="BF1812" s="1" t="s">
        <v>3878</v>
      </c>
      <c r="BG1812" s="2">
        <v>46233.5416666667</v>
      </c>
      <c r="BH1812" s="2">
        <v>46232.7766319444</v>
      </c>
      <c r="BL1812" s="1" t="s">
        <v>8464</v>
      </c>
      <c r="BM1812" s="1" t="s">
        <v>8654</v>
      </c>
      <c r="BN1812" s="1" t="s">
        <v>601</v>
      </c>
      <c r="BO1812" s="1" t="s">
        <v>18197</v>
      </c>
      <c r="BP1812" s="1" t="s">
        <v>8067</v>
      </c>
      <c r="BQ1812" s="1" t="s">
        <v>6540</v>
      </c>
      <c r="BT1812" s="2">
        <v>46233.5855092593</v>
      </c>
      <c r="BU1812" s="2">
        <v>46233.5894444444</v>
      </c>
      <c r="BV1812" s="1" t="s">
        <v>591</v>
      </c>
      <c r="BW1812" s="3">
        <v>48059</v>
      </c>
      <c r="BX1812" s="1" t="s">
        <v>8700</v>
      </c>
      <c r="BY1812" s="1" t="s">
        <v>628</v>
      </c>
      <c r="BZ1812" s="1" t="s">
        <v>8050</v>
      </c>
      <c r="CB1812" s="1" t="s">
        <v>135</v>
      </c>
      <c r="CC1812" s="1">
        <v>0</v>
      </c>
      <c r="CE1812" s="1">
        <v>0</v>
      </c>
      <c r="CG1812" s="1">
        <v>0</v>
      </c>
      <c r="CL1812" s="1" t="s">
        <v>8068</v>
      </c>
    </row>
    <row r="1813" s="1" customFormat="1" spans="1:90">
      <c r="A1813" s="1" t="s">
        <v>18198</v>
      </c>
      <c r="F1813" s="1">
        <v>0</v>
      </c>
      <c r="K1813" s="1">
        <v>101325</v>
      </c>
      <c r="L1813" s="1" t="s">
        <v>24</v>
      </c>
      <c r="O1813" s="2">
        <v>46232.6638194444</v>
      </c>
      <c r="P1813" s="2">
        <v>46233</v>
      </c>
      <c r="Q1813" s="1" t="s">
        <v>8050</v>
      </c>
      <c r="R1813" s="1" t="s">
        <v>8051</v>
      </c>
      <c r="T1813" s="1" t="s">
        <v>8144</v>
      </c>
      <c r="U1813" s="1" t="s">
        <v>8053</v>
      </c>
      <c r="V1813" s="1" t="s">
        <v>24</v>
      </c>
      <c r="X1813" s="1" t="s">
        <v>678</v>
      </c>
      <c r="AB1813" s="1" t="s">
        <v>8054</v>
      </c>
      <c r="AD1813" s="1" t="s">
        <v>596</v>
      </c>
      <c r="AE1813" s="1" t="s">
        <v>3554</v>
      </c>
      <c r="AF1813" s="1" t="s">
        <v>8068</v>
      </c>
      <c r="AG1813" s="3">
        <v>44111</v>
      </c>
      <c r="AH1813" s="1"/>
      <c r="AI1813" s="1" t="s">
        <v>8071</v>
      </c>
      <c r="AJ1813" s="1">
        <v>50</v>
      </c>
      <c r="AP1813" s="2">
        <v>46233.5896527778</v>
      </c>
      <c r="AQ1813" s="1" t="s">
        <v>8072</v>
      </c>
      <c r="AR1813" s="3">
        <v>44103</v>
      </c>
      <c r="AS1813" s="1">
        <v>15148094109</v>
      </c>
      <c r="AT1813" s="1" t="s">
        <v>8346</v>
      </c>
      <c r="AU1813" s="2">
        <v>46233</v>
      </c>
      <c r="AV1813" s="1" t="s">
        <v>18199</v>
      </c>
      <c r="AW1813" s="1" t="s">
        <v>8050</v>
      </c>
      <c r="AY1813" s="1" t="s">
        <v>18200</v>
      </c>
      <c r="AZ1813" s="1" t="s">
        <v>8058</v>
      </c>
      <c r="BA1813" s="1" t="s">
        <v>18201</v>
      </c>
      <c r="BB1813" s="1" t="s">
        <v>4387</v>
      </c>
      <c r="BC1813" s="1" t="s">
        <v>489</v>
      </c>
      <c r="BD1813" s="1" t="s">
        <v>390</v>
      </c>
      <c r="BE1813" s="1" t="s">
        <v>18202</v>
      </c>
      <c r="BF1813" s="1" t="s">
        <v>4050</v>
      </c>
      <c r="BG1813" s="2">
        <v>46233.5833333333</v>
      </c>
      <c r="BH1813" s="2">
        <v>46232.6647800926</v>
      </c>
      <c r="BL1813" s="1" t="s">
        <v>8064</v>
      </c>
      <c r="BM1813" s="1" t="s">
        <v>8065</v>
      </c>
      <c r="BN1813" s="1" t="s">
        <v>590</v>
      </c>
      <c r="BO1813" s="1" t="s">
        <v>18203</v>
      </c>
      <c r="BP1813" s="1" t="s">
        <v>8082</v>
      </c>
      <c r="BQ1813" s="1" t="s">
        <v>6540</v>
      </c>
      <c r="BT1813" s="2">
        <v>46233.579525463</v>
      </c>
      <c r="BU1813" s="2">
        <v>46233.5897569444</v>
      </c>
      <c r="BV1813" s="1" t="s">
        <v>1199</v>
      </c>
      <c r="BW1813" s="3">
        <v>45937</v>
      </c>
      <c r="BX1813" s="1" t="s">
        <v>18198</v>
      </c>
      <c r="BY1813" s="1" t="s">
        <v>1199</v>
      </c>
      <c r="BZ1813" s="1" t="s">
        <v>8050</v>
      </c>
      <c r="CA1813" s="1">
        <v>0</v>
      </c>
      <c r="CB1813" s="1" t="s">
        <v>63</v>
      </c>
      <c r="CC1813" s="1">
        <v>0</v>
      </c>
      <c r="CE1813" s="1">
        <v>0</v>
      </c>
      <c r="CF1813" s="1"/>
      <c r="CG1813" s="1">
        <v>0</v>
      </c>
      <c r="CL1813" s="1" t="s">
        <v>8068</v>
      </c>
    </row>
    <row r="1814" s="1" customFormat="1" spans="1:90">
      <c r="A1814" s="1" t="s">
        <v>18204</v>
      </c>
      <c r="C1814" s="1">
        <v>1</v>
      </c>
      <c r="F1814" s="1">
        <v>0</v>
      </c>
      <c r="K1814" s="1">
        <v>101073</v>
      </c>
      <c r="L1814" s="1" t="s">
        <v>26</v>
      </c>
      <c r="O1814" s="2">
        <v>46233.4495833333</v>
      </c>
      <c r="P1814" s="2">
        <v>46233</v>
      </c>
      <c r="Q1814" s="1" t="s">
        <v>8050</v>
      </c>
      <c r="R1814" s="1" t="s">
        <v>8051</v>
      </c>
      <c r="T1814" s="1" t="s">
        <v>8052</v>
      </c>
      <c r="U1814" s="1" t="s">
        <v>8053</v>
      </c>
      <c r="V1814" s="1" t="s">
        <v>26</v>
      </c>
      <c r="X1814" s="1" t="s">
        <v>670</v>
      </c>
      <c r="AB1814" s="1" t="s">
        <v>8054</v>
      </c>
      <c r="AD1814" s="1" t="s">
        <v>607</v>
      </c>
      <c r="AE1814" s="1" t="s">
        <v>1947</v>
      </c>
      <c r="AF1814" s="1" t="s">
        <v>8068</v>
      </c>
      <c r="AG1814" s="3">
        <v>41486</v>
      </c>
      <c r="AH1814" s="1" t="s">
        <v>651</v>
      </c>
      <c r="AI1814" s="1" t="s">
        <v>8071</v>
      </c>
      <c r="AJ1814" s="1"/>
      <c r="AP1814" s="2">
        <v>46233.5907986111</v>
      </c>
      <c r="AQ1814" s="1" t="s">
        <v>8072</v>
      </c>
      <c r="AR1814" s="3">
        <v>41485</v>
      </c>
      <c r="AS1814" s="1">
        <v>18209517397</v>
      </c>
      <c r="AT1814" s="1"/>
      <c r="AU1814" s="2">
        <v>46233</v>
      </c>
      <c r="AV1814" s="1" t="s">
        <v>6655</v>
      </c>
      <c r="AW1814" s="1" t="s">
        <v>8050</v>
      </c>
      <c r="AY1814" s="1" t="s">
        <v>18205</v>
      </c>
      <c r="AZ1814" s="1" t="s">
        <v>8108</v>
      </c>
      <c r="BA1814" s="1" t="s">
        <v>18206</v>
      </c>
      <c r="BB1814" s="1" t="s">
        <v>5790</v>
      </c>
      <c r="BC1814" s="1" t="s">
        <v>496</v>
      </c>
      <c r="BD1814" s="1" t="s">
        <v>288</v>
      </c>
      <c r="BE1814" s="1" t="s">
        <v>18207</v>
      </c>
      <c r="BF1814" s="1" t="s">
        <v>3868</v>
      </c>
      <c r="BG1814" s="2">
        <v>46233.6043287037</v>
      </c>
      <c r="BH1814" s="1"/>
      <c r="BJ1814" s="1" t="s">
        <v>18208</v>
      </c>
      <c r="BL1814" s="1" t="s">
        <v>8115</v>
      </c>
      <c r="BM1814" s="1" t="s">
        <v>8116</v>
      </c>
      <c r="BN1814" s="1" t="s">
        <v>590</v>
      </c>
      <c r="BO1814" s="1" t="s">
        <v>18209</v>
      </c>
      <c r="BP1814" s="1" t="s">
        <v>8082</v>
      </c>
      <c r="BQ1814" s="1" t="s">
        <v>6540</v>
      </c>
      <c r="BR1814" s="1" t="s">
        <v>12398</v>
      </c>
      <c r="BS1814" s="1" t="s">
        <v>18210</v>
      </c>
      <c r="BT1814" s="2">
        <v>46233.5865277778</v>
      </c>
      <c r="BU1814" s="2">
        <v>46233.5909606482</v>
      </c>
      <c r="BV1814" s="1" t="s">
        <v>591</v>
      </c>
      <c r="BW1814" s="3">
        <v>43312</v>
      </c>
      <c r="BX1814" s="1" t="s">
        <v>18211</v>
      </c>
      <c r="BY1814" s="1" t="s">
        <v>628</v>
      </c>
      <c r="BZ1814" s="1" t="s">
        <v>8050</v>
      </c>
      <c r="CA1814" s="1">
        <v>0</v>
      </c>
      <c r="CB1814" s="1" t="s">
        <v>110</v>
      </c>
      <c r="CC1814" s="1">
        <v>20</v>
      </c>
      <c r="CE1814" s="1">
        <v>20</v>
      </c>
      <c r="CL1814" s="1" t="s">
        <v>8068</v>
      </c>
    </row>
    <row r="1815" s="1" customFormat="1" spans="1:90">
      <c r="F1815" s="1">
        <v>0</v>
      </c>
      <c r="K1815" s="1">
        <v>101042</v>
      </c>
      <c r="L1815" s="1" t="s">
        <v>25</v>
      </c>
      <c r="O1815" s="2">
        <v>46232.8702083333</v>
      </c>
      <c r="P1815" s="2">
        <v>46233</v>
      </c>
      <c r="Q1815" s="1" t="s">
        <v>8050</v>
      </c>
      <c r="R1815" s="1" t="s">
        <v>8051</v>
      </c>
      <c r="T1815" s="1" t="s">
        <v>8052</v>
      </c>
      <c r="U1815" s="1" t="s">
        <v>8053</v>
      </c>
      <c r="V1815" s="1" t="s">
        <v>25</v>
      </c>
      <c r="AB1815" s="1" t="s">
        <v>8054</v>
      </c>
      <c r="AD1815" s="1" t="s">
        <v>607</v>
      </c>
      <c r="AE1815" s="1" t="s">
        <v>663</v>
      </c>
      <c r="AF1815" s="1" t="s">
        <v>8068</v>
      </c>
      <c r="AG1815" s="1"/>
      <c r="AH1815" s="1" t="s">
        <v>606</v>
      </c>
      <c r="AI1815" s="1" t="s">
        <v>8055</v>
      </c>
      <c r="AJ1815" s="1">
        <v>18</v>
      </c>
      <c r="AM1815" s="1" t="s">
        <v>8050</v>
      </c>
      <c r="AP1815" s="2">
        <v>46233.5924768519</v>
      </c>
      <c r="AQ1815" s="1"/>
      <c r="AR1815" s="1"/>
      <c r="AS1815" s="1">
        <v>15101790863</v>
      </c>
      <c r="AT1815" s="1" t="s">
        <v>8073</v>
      </c>
      <c r="AU1815" s="2">
        <v>46233</v>
      </c>
      <c r="AV1815" s="1"/>
      <c r="AW1815" s="1" t="s">
        <v>8050</v>
      </c>
      <c r="AY1815" s="1" t="s">
        <v>18212</v>
      </c>
      <c r="AZ1815" s="1" t="s">
        <v>8155</v>
      </c>
      <c r="BA1815" s="1" t="s">
        <v>18213</v>
      </c>
      <c r="BB1815" s="1" t="s">
        <v>2557</v>
      </c>
      <c r="BC1815" s="1" t="s">
        <v>463</v>
      </c>
      <c r="BD1815" s="1" t="s">
        <v>347</v>
      </c>
      <c r="BE1815" s="1" t="s">
        <v>18214</v>
      </c>
      <c r="BF1815" s="1" t="s">
        <v>3972</v>
      </c>
      <c r="BG1815" s="2">
        <v>46233.5416666667</v>
      </c>
      <c r="BH1815" s="2">
        <v>46232.8702314815</v>
      </c>
      <c r="BJ1815" s="1">
        <v>17309444588</v>
      </c>
      <c r="BL1815" s="1" t="s">
        <v>8159</v>
      </c>
      <c r="BM1815" s="1" t="s">
        <v>8789</v>
      </c>
      <c r="BN1815" s="1" t="s">
        <v>601</v>
      </c>
      <c r="BO1815" s="1" t="s">
        <v>18215</v>
      </c>
      <c r="BP1815" s="1" t="s">
        <v>8082</v>
      </c>
      <c r="BQ1815" s="1" t="s">
        <v>6540</v>
      </c>
      <c r="BT1815" s="2">
        <v>46233.5315740741</v>
      </c>
      <c r="BU1815" s="2">
        <v>46233.5932060185</v>
      </c>
      <c r="BV1815" s="1" t="s">
        <v>591</v>
      </c>
      <c r="BW1815" s="1"/>
      <c r="BX1815" s="1" t="s">
        <v>8490</v>
      </c>
      <c r="BY1815" s="1" t="s">
        <v>597</v>
      </c>
      <c r="BZ1815" s="1" t="s">
        <v>8050</v>
      </c>
      <c r="CB1815" s="1" t="s">
        <v>93</v>
      </c>
      <c r="CC1815" s="1">
        <v>150</v>
      </c>
      <c r="CD1815" s="1" t="s">
        <v>13643</v>
      </c>
      <c r="CE1815" s="1">
        <v>150</v>
      </c>
      <c r="CG1815" s="1">
        <v>0</v>
      </c>
      <c r="CH1815" s="1" t="s">
        <v>622</v>
      </c>
      <c r="CI1815" s="2">
        <v>46235.4233796296</v>
      </c>
      <c r="CL1815" s="1" t="s">
        <v>8068</v>
      </c>
    </row>
    <row r="1816" s="1" customFormat="1" spans="1:90">
      <c r="A1816" s="1" t="s">
        <v>8995</v>
      </c>
      <c r="F1816" s="1">
        <v>0</v>
      </c>
      <c r="K1816" s="1">
        <v>101110</v>
      </c>
      <c r="L1816" s="1" t="s">
        <v>28</v>
      </c>
      <c r="O1816" s="2">
        <v>46230.6348726852</v>
      </c>
      <c r="P1816" s="2">
        <v>46231</v>
      </c>
      <c r="R1816" s="1" t="s">
        <v>8051</v>
      </c>
      <c r="T1816" s="1" t="s">
        <v>8052</v>
      </c>
      <c r="U1816" s="1" t="s">
        <v>8053</v>
      </c>
      <c r="V1816" s="1" t="s">
        <v>28</v>
      </c>
      <c r="AB1816" s="1" t="s">
        <v>8054</v>
      </c>
      <c r="AD1816" s="1" t="s">
        <v>607</v>
      </c>
      <c r="AE1816" s="1" t="s">
        <v>617</v>
      </c>
      <c r="AF1816" s="1" t="s">
        <v>8068</v>
      </c>
      <c r="AG1816" s="3">
        <v>46200</v>
      </c>
      <c r="AH1816" s="1" t="s">
        <v>606</v>
      </c>
      <c r="AI1816" s="1" t="s">
        <v>8071</v>
      </c>
      <c r="AJ1816" s="1">
        <v>82</v>
      </c>
      <c r="AM1816" s="1" t="s">
        <v>8068</v>
      </c>
      <c r="AP1816" s="2">
        <v>46233.5951851852</v>
      </c>
      <c r="AQ1816" s="1" t="s">
        <v>8072</v>
      </c>
      <c r="AR1816" s="3">
        <v>46200</v>
      </c>
      <c r="AS1816" s="1">
        <v>18160631118</v>
      </c>
      <c r="AT1816" s="1" t="s">
        <v>8056</v>
      </c>
      <c r="AU1816" s="2">
        <v>46231</v>
      </c>
      <c r="AV1816" s="1" t="s">
        <v>18216</v>
      </c>
      <c r="AW1816" s="1" t="s">
        <v>8068</v>
      </c>
      <c r="AY1816" s="1" t="s">
        <v>18217</v>
      </c>
      <c r="AZ1816" s="1" t="s">
        <v>8460</v>
      </c>
      <c r="BA1816" s="1" t="s">
        <v>18218</v>
      </c>
      <c r="BB1816" s="1" t="s">
        <v>1226</v>
      </c>
      <c r="BC1816" s="1" t="s">
        <v>478</v>
      </c>
      <c r="BD1816" s="1" t="s">
        <v>177</v>
      </c>
      <c r="BE1816" s="1" t="s">
        <v>18219</v>
      </c>
      <c r="BF1816" s="1" t="s">
        <v>3972</v>
      </c>
      <c r="BG1816" s="2">
        <v>46233</v>
      </c>
      <c r="BH1816" s="2">
        <v>46230.6634375</v>
      </c>
      <c r="BL1816" s="1" t="s">
        <v>8464</v>
      </c>
      <c r="BM1816" s="1" t="s">
        <v>8465</v>
      </c>
      <c r="BN1816" s="1" t="s">
        <v>601</v>
      </c>
      <c r="BO1816" s="1" t="s">
        <v>18220</v>
      </c>
      <c r="BP1816" s="1" t="s">
        <v>8067</v>
      </c>
      <c r="BQ1816" s="1" t="s">
        <v>6540</v>
      </c>
      <c r="BT1816" s="2">
        <v>46233.5120023148</v>
      </c>
      <c r="BU1816" s="2">
        <v>46233.5952546296</v>
      </c>
      <c r="BV1816" s="1" t="s">
        <v>591</v>
      </c>
      <c r="BW1816" s="3">
        <v>48026</v>
      </c>
      <c r="BX1816" s="1" t="s">
        <v>9002</v>
      </c>
      <c r="BY1816" s="1" t="s">
        <v>771</v>
      </c>
      <c r="BZ1816" s="1" t="s">
        <v>8050</v>
      </c>
      <c r="CB1816" s="1" t="s">
        <v>133</v>
      </c>
      <c r="CC1816" s="1">
        <v>170</v>
      </c>
      <c r="CE1816" s="1">
        <v>170</v>
      </c>
      <c r="CG1816" s="1">
        <v>0</v>
      </c>
      <c r="CL1816" s="1" t="s">
        <v>8068</v>
      </c>
    </row>
    <row r="1817" s="1" customFormat="1" spans="1:90">
      <c r="F1817" s="1">
        <v>0</v>
      </c>
      <c r="K1817" s="1">
        <v>101110</v>
      </c>
      <c r="L1817" s="1" t="s">
        <v>28</v>
      </c>
      <c r="O1817" s="2">
        <v>46228.539837963</v>
      </c>
      <c r="P1817" s="2">
        <v>46233</v>
      </c>
      <c r="Q1817" s="1" t="s">
        <v>8050</v>
      </c>
      <c r="R1817" s="1" t="s">
        <v>8051</v>
      </c>
      <c r="S1817" s="1" t="s">
        <v>8096</v>
      </c>
      <c r="T1817" s="1" t="s">
        <v>8052</v>
      </c>
      <c r="U1817" s="1" t="s">
        <v>8053</v>
      </c>
      <c r="V1817" s="1" t="s">
        <v>28</v>
      </c>
      <c r="AB1817" s="1" t="s">
        <v>8054</v>
      </c>
      <c r="AD1817" s="1" t="s">
        <v>596</v>
      </c>
      <c r="AE1817" s="1" t="s">
        <v>1022</v>
      </c>
      <c r="AF1817" s="1" t="s">
        <v>8068</v>
      </c>
      <c r="AG1817" s="3">
        <v>46145</v>
      </c>
      <c r="AH1817" s="1"/>
      <c r="AI1817" s="1" t="s">
        <v>8071</v>
      </c>
      <c r="AJ1817" s="1">
        <v>133</v>
      </c>
      <c r="AK1817" s="1">
        <v>2000</v>
      </c>
      <c r="AP1817" s="2">
        <v>46233.5987731482</v>
      </c>
      <c r="AQ1817" s="1" t="s">
        <v>8072</v>
      </c>
      <c r="AR1817" s="3">
        <v>46144</v>
      </c>
      <c r="AS1817" s="1">
        <v>13179830279</v>
      </c>
      <c r="AT1817" s="1" t="s">
        <v>8073</v>
      </c>
      <c r="AU1817" s="2">
        <v>46233</v>
      </c>
      <c r="AV1817" s="1" t="s">
        <v>18221</v>
      </c>
      <c r="AW1817" s="1" t="s">
        <v>8068</v>
      </c>
      <c r="AY1817" s="1" t="s">
        <v>18222</v>
      </c>
      <c r="AZ1817" s="1" t="s">
        <v>8703</v>
      </c>
      <c r="BA1817" s="1" t="s">
        <v>18223</v>
      </c>
      <c r="BB1817" s="1" t="s">
        <v>18224</v>
      </c>
      <c r="BC1817" s="1" t="s">
        <v>478</v>
      </c>
      <c r="BD1817" s="1" t="s">
        <v>173</v>
      </c>
      <c r="BE1817" s="1" t="s">
        <v>18225</v>
      </c>
      <c r="BF1817" s="1" t="s">
        <v>3903</v>
      </c>
      <c r="BG1817" s="2">
        <v>46233.5833333333</v>
      </c>
      <c r="BH1817" s="2">
        <v>46228.5398958333</v>
      </c>
      <c r="BL1817" s="1" t="s">
        <v>8464</v>
      </c>
      <c r="BM1817" s="1" t="s">
        <v>8707</v>
      </c>
      <c r="BN1817" s="1" t="s">
        <v>601</v>
      </c>
      <c r="BO1817" s="1" t="s">
        <v>18226</v>
      </c>
      <c r="BP1817" s="1" t="s">
        <v>8082</v>
      </c>
      <c r="BQ1817" s="1" t="s">
        <v>6540</v>
      </c>
      <c r="BR1817" s="1"/>
      <c r="BS1817" s="1"/>
      <c r="BT1817" s="2">
        <v>46233.5741319444</v>
      </c>
      <c r="BU1817" s="2">
        <v>46233.5988657407</v>
      </c>
      <c r="BV1817" s="1" t="s">
        <v>818</v>
      </c>
      <c r="BW1817" s="3">
        <v>47971</v>
      </c>
      <c r="BX1817" s="1" t="s">
        <v>8261</v>
      </c>
      <c r="BY1817" s="1" t="s">
        <v>818</v>
      </c>
      <c r="BZ1817" s="1" t="s">
        <v>8050</v>
      </c>
      <c r="CB1817" s="1" t="s">
        <v>132</v>
      </c>
      <c r="CC1817" s="1">
        <v>0</v>
      </c>
      <c r="CE1817" s="1">
        <v>0</v>
      </c>
      <c r="CF1817" s="1"/>
      <c r="CG1817" s="1">
        <v>0</v>
      </c>
      <c r="CL1817" s="1" t="s">
        <v>8068</v>
      </c>
    </row>
    <row r="1818" s="1" customFormat="1" spans="1:90">
      <c r="F1818" s="1">
        <v>0</v>
      </c>
      <c r="K1818" s="1">
        <v>101098</v>
      </c>
      <c r="L1818" s="1" t="s">
        <v>27</v>
      </c>
      <c r="O1818" s="2">
        <v>46229.540775463</v>
      </c>
      <c r="P1818" s="2">
        <v>46230</v>
      </c>
      <c r="Q1818" s="1" t="s">
        <v>8050</v>
      </c>
      <c r="R1818" s="1" t="s">
        <v>8051</v>
      </c>
      <c r="T1818" s="1" t="s">
        <v>8052</v>
      </c>
      <c r="U1818" s="1" t="s">
        <v>8053</v>
      </c>
      <c r="V1818" s="1" t="s">
        <v>27</v>
      </c>
      <c r="AB1818" s="1" t="s">
        <v>8054</v>
      </c>
      <c r="AD1818" s="1" t="s">
        <v>596</v>
      </c>
      <c r="AE1818" s="1" t="s">
        <v>2766</v>
      </c>
      <c r="AF1818" s="1" t="s">
        <v>8068</v>
      </c>
      <c r="AG1818" s="3">
        <v>46233</v>
      </c>
      <c r="AH1818" s="1"/>
      <c r="AI1818" s="1" t="s">
        <v>8071</v>
      </c>
      <c r="AJ1818" s="1">
        <v>963</v>
      </c>
      <c r="AM1818" s="1" t="s">
        <v>8068</v>
      </c>
      <c r="AO1818" s="1">
        <v>5.9</v>
      </c>
      <c r="AP1818" s="2">
        <v>46233.5990625</v>
      </c>
      <c r="AQ1818" s="1" t="s">
        <v>8072</v>
      </c>
      <c r="AR1818" s="3">
        <v>46232</v>
      </c>
      <c r="AS1818" s="1">
        <v>15297118883</v>
      </c>
      <c r="AT1818" s="1" t="s">
        <v>8073</v>
      </c>
      <c r="AU1818" s="2">
        <v>46230</v>
      </c>
      <c r="AV1818" s="1" t="s">
        <v>18227</v>
      </c>
      <c r="AW1818" s="1" t="s">
        <v>8068</v>
      </c>
      <c r="AY1818" s="1" t="s">
        <v>18228</v>
      </c>
      <c r="AZ1818" s="1" t="s">
        <v>8085</v>
      </c>
      <c r="BA1818" s="1" t="s">
        <v>18229</v>
      </c>
      <c r="BB1818" s="1" t="s">
        <v>18230</v>
      </c>
      <c r="BC1818" s="1" t="s">
        <v>463</v>
      </c>
      <c r="BD1818" s="1" t="s">
        <v>266</v>
      </c>
      <c r="BE1818" s="1" t="s">
        <v>18231</v>
      </c>
      <c r="BF1818" s="1" t="s">
        <v>3878</v>
      </c>
      <c r="BG1818" s="2">
        <v>46233</v>
      </c>
      <c r="BH1818" s="2">
        <v>46229.5541087963</v>
      </c>
      <c r="BJ1818" s="1" t="s">
        <v>18232</v>
      </c>
      <c r="BL1818" s="1" t="s">
        <v>8091</v>
      </c>
      <c r="BM1818" s="1" t="s">
        <v>8476</v>
      </c>
      <c r="BN1818" s="1" t="s">
        <v>601</v>
      </c>
      <c r="BO1818" s="1" t="s">
        <v>18233</v>
      </c>
      <c r="BP1818" s="1" t="s">
        <v>8082</v>
      </c>
      <c r="BQ1818" s="1" t="s">
        <v>6540</v>
      </c>
      <c r="BT1818" s="2">
        <v>46233.5617592593</v>
      </c>
      <c r="BU1818" s="2">
        <v>46233.5991319444</v>
      </c>
      <c r="BV1818" s="1" t="s">
        <v>591</v>
      </c>
      <c r="BW1818" s="3">
        <v>48059</v>
      </c>
      <c r="BX1818" s="1" t="s">
        <v>9035</v>
      </c>
      <c r="BY1818" s="1" t="s">
        <v>597</v>
      </c>
      <c r="BZ1818" s="1" t="s">
        <v>8050</v>
      </c>
      <c r="CB1818" s="1" t="s">
        <v>124</v>
      </c>
      <c r="CC1818" s="1">
        <v>0</v>
      </c>
      <c r="CD1818" s="1"/>
      <c r="CE1818" s="1">
        <v>0</v>
      </c>
      <c r="CF1818" s="1"/>
      <c r="CG1818" s="1"/>
      <c r="CH1818" s="1"/>
      <c r="CI1818" s="1"/>
      <c r="CJ1818" s="1"/>
      <c r="CK1818" s="1"/>
      <c r="CL1818" s="1" t="s">
        <v>8068</v>
      </c>
    </row>
    <row r="1819" s="1" customFormat="1" spans="1:90">
      <c r="F1819" s="1">
        <v>0</v>
      </c>
      <c r="K1819" s="1">
        <v>101042</v>
      </c>
      <c r="L1819" s="1" t="s">
        <v>25</v>
      </c>
      <c r="O1819" s="2">
        <v>46233.5659837963</v>
      </c>
      <c r="P1819" s="2">
        <v>46233</v>
      </c>
      <c r="Q1819" s="1"/>
      <c r="R1819" s="1" t="s">
        <v>8051</v>
      </c>
      <c r="T1819" s="1" t="s">
        <v>8052</v>
      </c>
      <c r="U1819" s="1" t="s">
        <v>8053</v>
      </c>
      <c r="V1819" s="1" t="s">
        <v>25</v>
      </c>
      <c r="AB1819" s="1" t="s">
        <v>8054</v>
      </c>
      <c r="AD1819" s="1" t="s">
        <v>596</v>
      </c>
      <c r="AE1819" s="1" t="s">
        <v>2550</v>
      </c>
      <c r="AF1819" s="1" t="s">
        <v>8068</v>
      </c>
      <c r="AG1819" s="3">
        <v>46233</v>
      </c>
      <c r="AH1819" s="1"/>
      <c r="AI1819" s="1" t="s">
        <v>8055</v>
      </c>
      <c r="AJ1819" s="1">
        <v>54</v>
      </c>
      <c r="AM1819" s="1" t="s">
        <v>8068</v>
      </c>
      <c r="AO1819" s="1">
        <v>3.8</v>
      </c>
      <c r="AP1819" s="2">
        <v>46233.599849537</v>
      </c>
      <c r="AQ1819" s="1" t="s">
        <v>8072</v>
      </c>
      <c r="AR1819" s="3">
        <v>46229</v>
      </c>
      <c r="AS1819" s="1">
        <v>13893677033</v>
      </c>
      <c r="AT1819" s="1" t="s">
        <v>8073</v>
      </c>
      <c r="AU1819" s="2">
        <v>46233</v>
      </c>
      <c r="AV1819" s="1" t="s">
        <v>18234</v>
      </c>
      <c r="AW1819" s="1" t="s">
        <v>8068</v>
      </c>
      <c r="AY1819" s="1" t="s">
        <v>18235</v>
      </c>
      <c r="AZ1819" s="1" t="s">
        <v>8155</v>
      </c>
      <c r="BA1819" s="1" t="s">
        <v>18236</v>
      </c>
      <c r="BB1819" s="1" t="s">
        <v>18237</v>
      </c>
      <c r="BC1819" s="1" t="s">
        <v>463</v>
      </c>
      <c r="BD1819" s="1" t="s">
        <v>352</v>
      </c>
      <c r="BE1819" s="1" t="s">
        <v>18238</v>
      </c>
      <c r="BF1819" s="1" t="s">
        <v>3878</v>
      </c>
      <c r="BG1819" s="2">
        <v>46233</v>
      </c>
      <c r="BH1819" s="2">
        <v>46233.5660069444</v>
      </c>
      <c r="BJ1819" s="1" t="s">
        <v>8215</v>
      </c>
      <c r="BL1819" s="1" t="s">
        <v>8159</v>
      </c>
      <c r="BM1819" s="1" t="s">
        <v>12799</v>
      </c>
      <c r="BN1819" s="1" t="s">
        <v>601</v>
      </c>
      <c r="BO1819" s="1" t="s">
        <v>18239</v>
      </c>
      <c r="BP1819" s="1" t="s">
        <v>8082</v>
      </c>
      <c r="BQ1819" s="1" t="s">
        <v>6540</v>
      </c>
      <c r="BR1819" s="1"/>
      <c r="BS1819" s="1"/>
      <c r="BT1819" s="2">
        <v>46233.5877199074</v>
      </c>
      <c r="BU1819" s="2">
        <v>46233.5999305556</v>
      </c>
      <c r="BV1819" s="1" t="s">
        <v>591</v>
      </c>
      <c r="BW1819" s="3">
        <v>48059</v>
      </c>
      <c r="BX1819" s="1" t="s">
        <v>9231</v>
      </c>
      <c r="BY1819" s="1" t="s">
        <v>597</v>
      </c>
      <c r="BZ1819" s="1" t="s">
        <v>8050</v>
      </c>
      <c r="CB1819" s="1" t="s">
        <v>93</v>
      </c>
      <c r="CC1819" s="1">
        <v>0</v>
      </c>
      <c r="CE1819" s="1">
        <v>0</v>
      </c>
      <c r="CG1819" s="1">
        <v>0</v>
      </c>
      <c r="CL1819" s="1" t="s">
        <v>8068</v>
      </c>
    </row>
    <row r="1820" s="1" customFormat="1" spans="1:90">
      <c r="F1820" s="1">
        <v>0</v>
      </c>
      <c r="K1820" s="1">
        <v>101311</v>
      </c>
      <c r="L1820" s="1" t="s">
        <v>23</v>
      </c>
      <c r="O1820" s="2">
        <v>46233.383587963</v>
      </c>
      <c r="P1820" s="2">
        <v>46233</v>
      </c>
      <c r="Q1820" s="1" t="s">
        <v>8050</v>
      </c>
      <c r="R1820" s="1" t="s">
        <v>8051</v>
      </c>
      <c r="T1820" s="1" t="s">
        <v>8144</v>
      </c>
      <c r="U1820" s="1" t="s">
        <v>8053</v>
      </c>
      <c r="V1820" s="1" t="s">
        <v>23</v>
      </c>
      <c r="AB1820" s="1" t="s">
        <v>8054</v>
      </c>
      <c r="AD1820" s="1" t="s">
        <v>607</v>
      </c>
      <c r="AE1820" s="1" t="s">
        <v>3323</v>
      </c>
      <c r="AF1820" s="1" t="s">
        <v>8068</v>
      </c>
      <c r="AG1820" s="3">
        <v>46022</v>
      </c>
      <c r="AH1820" s="1" t="s">
        <v>606</v>
      </c>
      <c r="AI1820" s="1" t="s">
        <v>8055</v>
      </c>
      <c r="AJ1820" s="1">
        <v>137</v>
      </c>
      <c r="AP1820" s="2">
        <v>46233.6002083333</v>
      </c>
      <c r="AQ1820" s="1" t="s">
        <v>8072</v>
      </c>
      <c r="AR1820" s="3">
        <v>46021</v>
      </c>
      <c r="AS1820" s="1">
        <v>13948775654</v>
      </c>
      <c r="AT1820" s="1"/>
      <c r="AU1820" s="2">
        <v>46233</v>
      </c>
      <c r="AV1820" s="1" t="s">
        <v>18240</v>
      </c>
      <c r="AW1820" s="1" t="s">
        <v>8068</v>
      </c>
      <c r="AY1820" s="1" t="s">
        <v>18241</v>
      </c>
      <c r="AZ1820" s="1" t="s">
        <v>8265</v>
      </c>
      <c r="BA1820" s="1" t="s">
        <v>18242</v>
      </c>
      <c r="BB1820" s="1" t="s">
        <v>4516</v>
      </c>
      <c r="BC1820" s="1" t="s">
        <v>448</v>
      </c>
      <c r="BD1820" s="1" t="s">
        <v>419</v>
      </c>
      <c r="BE1820" s="1" t="s">
        <v>18243</v>
      </c>
      <c r="BF1820" s="1" t="s">
        <v>3868</v>
      </c>
      <c r="BG1820" s="2">
        <v>46233.5863888889</v>
      </c>
      <c r="BH1820" s="2">
        <v>46233.3836458333</v>
      </c>
      <c r="BL1820" s="1" t="s">
        <v>8064</v>
      </c>
      <c r="BM1820" s="1" t="s">
        <v>8637</v>
      </c>
      <c r="BN1820" s="1" t="s">
        <v>590</v>
      </c>
      <c r="BO1820" s="1" t="s">
        <v>18244</v>
      </c>
      <c r="BP1820" s="1" t="s">
        <v>8067</v>
      </c>
      <c r="BQ1820" s="1" t="s">
        <v>6540</v>
      </c>
      <c r="BR1820" s="1" t="s">
        <v>8382</v>
      </c>
      <c r="BS1820" s="1" t="s">
        <v>8383</v>
      </c>
      <c r="BT1820" s="2">
        <v>46233.5938194444</v>
      </c>
      <c r="BU1820" s="2">
        <v>46233.6002546296</v>
      </c>
      <c r="BV1820" s="1" t="s">
        <v>621</v>
      </c>
      <c r="BW1820" s="3">
        <v>47848</v>
      </c>
      <c r="BX1820" s="1" t="s">
        <v>8327</v>
      </c>
      <c r="BY1820" s="1" t="s">
        <v>621</v>
      </c>
      <c r="BZ1820" s="1" t="s">
        <v>8050</v>
      </c>
      <c r="CB1820" s="1" t="s">
        <v>49</v>
      </c>
      <c r="CC1820" s="1">
        <v>186</v>
      </c>
      <c r="CE1820" s="1">
        <v>186</v>
      </c>
      <c r="CF1820" s="1" t="s">
        <v>15519</v>
      </c>
      <c r="CG1820" s="1">
        <v>118</v>
      </c>
      <c r="CJ1820" s="1" t="s">
        <v>847</v>
      </c>
      <c r="CK1820" s="2">
        <v>46234.8167708333</v>
      </c>
      <c r="CL1820" s="1" t="s">
        <v>8068</v>
      </c>
    </row>
    <row r="1821" s="1" customFormat="1" spans="1:90">
      <c r="F1821" s="1">
        <v>0</v>
      </c>
      <c r="K1821" s="1">
        <v>101110</v>
      </c>
      <c r="L1821" s="1" t="s">
        <v>28</v>
      </c>
      <c r="M1821" s="1"/>
      <c r="O1821" s="2">
        <v>46231.8678819444</v>
      </c>
      <c r="P1821" s="2">
        <v>46232</v>
      </c>
      <c r="Q1821" s="1"/>
      <c r="R1821" s="1" t="s">
        <v>8051</v>
      </c>
      <c r="T1821" s="1" t="s">
        <v>8052</v>
      </c>
      <c r="U1821" s="1" t="s">
        <v>8053</v>
      </c>
      <c r="V1821" s="1" t="s">
        <v>28</v>
      </c>
      <c r="AB1821" s="1" t="s">
        <v>8054</v>
      </c>
      <c r="AD1821" s="1" t="s">
        <v>607</v>
      </c>
      <c r="AE1821" s="1" t="s">
        <v>1524</v>
      </c>
      <c r="AF1821" s="1" t="s">
        <v>8068</v>
      </c>
      <c r="AG1821" s="3">
        <v>44346</v>
      </c>
      <c r="AH1821" s="1" t="s">
        <v>651</v>
      </c>
      <c r="AI1821" s="1" t="s">
        <v>8055</v>
      </c>
      <c r="AJ1821" s="1">
        <v>508</v>
      </c>
      <c r="AP1821" s="2">
        <v>46233.6000578704</v>
      </c>
      <c r="AQ1821" s="1" t="s">
        <v>8072</v>
      </c>
      <c r="AR1821" s="3">
        <v>44314</v>
      </c>
      <c r="AS1821" s="1">
        <v>13629914112</v>
      </c>
      <c r="AT1821" s="1"/>
      <c r="AU1821" s="2">
        <v>46232</v>
      </c>
      <c r="AV1821" s="1" t="s">
        <v>6655</v>
      </c>
      <c r="AW1821" s="1" t="s">
        <v>8050</v>
      </c>
      <c r="AY1821" s="1" t="s">
        <v>18245</v>
      </c>
      <c r="AZ1821" s="1" t="s">
        <v>8460</v>
      </c>
      <c r="BA1821" s="1" t="s">
        <v>18246</v>
      </c>
      <c r="BB1821" s="1" t="s">
        <v>1560</v>
      </c>
      <c r="BC1821" s="1" t="s">
        <v>478</v>
      </c>
      <c r="BD1821" s="1" t="s">
        <v>241</v>
      </c>
      <c r="BE1821" s="1" t="s">
        <v>18247</v>
      </c>
      <c r="BF1821" s="1" t="s">
        <v>593</v>
      </c>
      <c r="BG1821" s="2">
        <v>46233.5833333333</v>
      </c>
      <c r="BH1821" s="2">
        <v>46232.677349537</v>
      </c>
      <c r="BL1821" s="1" t="s">
        <v>8464</v>
      </c>
      <c r="BM1821" s="1" t="s">
        <v>9093</v>
      </c>
      <c r="BN1821" s="1" t="s">
        <v>590</v>
      </c>
      <c r="BO1821" s="1" t="s">
        <v>18248</v>
      </c>
      <c r="BP1821" s="1" t="s">
        <v>8067</v>
      </c>
      <c r="BQ1821" s="1" t="s">
        <v>6540</v>
      </c>
      <c r="BT1821" s="2">
        <v>46233.517025463</v>
      </c>
      <c r="BU1821" s="2">
        <v>46233.6010532407</v>
      </c>
      <c r="BV1821" s="1" t="s">
        <v>591</v>
      </c>
      <c r="BW1821" s="3">
        <v>46172</v>
      </c>
      <c r="BX1821" s="1" t="s">
        <v>9002</v>
      </c>
      <c r="BY1821" s="1" t="s">
        <v>771</v>
      </c>
      <c r="BZ1821" s="1" t="s">
        <v>8050</v>
      </c>
      <c r="CB1821" s="1" t="s">
        <v>149</v>
      </c>
      <c r="CC1821" s="1">
        <v>198</v>
      </c>
      <c r="CE1821" s="1">
        <v>198</v>
      </c>
      <c r="CL1821" s="1" t="s">
        <v>8068</v>
      </c>
    </row>
    <row r="1822" s="1" customFormat="1" spans="1:90">
      <c r="F1822" s="1">
        <v>0</v>
      </c>
      <c r="K1822" s="1">
        <v>101042</v>
      </c>
      <c r="L1822" s="1" t="s">
        <v>25</v>
      </c>
      <c r="M1822" s="1"/>
      <c r="O1822" s="2">
        <v>46233.5968981481</v>
      </c>
      <c r="P1822" s="2">
        <v>46234</v>
      </c>
      <c r="R1822" s="1" t="s">
        <v>8051</v>
      </c>
      <c r="T1822" s="1" t="s">
        <v>8052</v>
      </c>
      <c r="U1822" s="1" t="s">
        <v>8053</v>
      </c>
      <c r="V1822" s="1" t="s">
        <v>25</v>
      </c>
      <c r="AB1822" s="1" t="s">
        <v>8054</v>
      </c>
      <c r="AD1822" s="1" t="s">
        <v>596</v>
      </c>
      <c r="AE1822" s="1" t="s">
        <v>3203</v>
      </c>
      <c r="AF1822" s="1" t="s">
        <v>8068</v>
      </c>
      <c r="AG1822" s="3">
        <v>45807</v>
      </c>
      <c r="AI1822" s="1" t="s">
        <v>8071</v>
      </c>
      <c r="AJ1822" s="1">
        <v>65</v>
      </c>
      <c r="AP1822" s="2">
        <v>46233.6009953704</v>
      </c>
      <c r="AQ1822" s="1" t="s">
        <v>8072</v>
      </c>
      <c r="AR1822" s="3">
        <v>45802</v>
      </c>
      <c r="AS1822" s="1">
        <v>15393189900</v>
      </c>
      <c r="AT1822" s="1"/>
      <c r="AU1822" s="2">
        <v>46234</v>
      </c>
      <c r="AV1822" s="1" t="s">
        <v>18249</v>
      </c>
      <c r="AW1822" s="1" t="s">
        <v>8068</v>
      </c>
      <c r="AY1822" s="1" t="s">
        <v>18250</v>
      </c>
      <c r="AZ1822" s="1" t="s">
        <v>10261</v>
      </c>
      <c r="BA1822" s="1" t="s">
        <v>18251</v>
      </c>
      <c r="BB1822" s="1" t="s">
        <v>18252</v>
      </c>
      <c r="BC1822" s="1" t="s">
        <v>463</v>
      </c>
      <c r="BD1822" s="1" t="s">
        <v>367</v>
      </c>
      <c r="BE1822" s="1" t="s">
        <v>18253</v>
      </c>
      <c r="BF1822" s="1" t="s">
        <v>3868</v>
      </c>
      <c r="BG1822" s="2">
        <v>46233.5991550926</v>
      </c>
      <c r="BH1822" s="2">
        <v>46233.5986226852</v>
      </c>
      <c r="BL1822" s="1" t="s">
        <v>8159</v>
      </c>
      <c r="BM1822" s="1" t="s">
        <v>13225</v>
      </c>
      <c r="BN1822" s="1" t="s">
        <v>590</v>
      </c>
      <c r="BO1822" s="1" t="s">
        <v>18254</v>
      </c>
      <c r="BP1822" s="1" t="s">
        <v>8082</v>
      </c>
      <c r="BQ1822" s="1" t="s">
        <v>6540</v>
      </c>
      <c r="BR1822" s="1" t="s">
        <v>18255</v>
      </c>
      <c r="BS1822" s="1" t="s">
        <v>9922</v>
      </c>
      <c r="BT1822" s="2">
        <v>46233.5994560185</v>
      </c>
      <c r="BU1822" s="2">
        <v>46233.6011342593</v>
      </c>
      <c r="BV1822" s="1" t="s">
        <v>818</v>
      </c>
      <c r="BW1822" s="3">
        <v>47633</v>
      </c>
      <c r="BX1822" s="1" t="s">
        <v>12480</v>
      </c>
      <c r="BY1822" s="1" t="s">
        <v>818</v>
      </c>
      <c r="BZ1822" s="1" t="s">
        <v>8050</v>
      </c>
      <c r="CB1822" s="1" t="s">
        <v>96</v>
      </c>
      <c r="CC1822" s="1">
        <v>0</v>
      </c>
      <c r="CE1822" s="1">
        <v>0</v>
      </c>
      <c r="CG1822" s="1">
        <v>0</v>
      </c>
      <c r="CL1822" s="1" t="s">
        <v>8068</v>
      </c>
    </row>
    <row r="1823" s="1" customFormat="1" spans="1:90">
      <c r="A1823" s="1" t="s">
        <v>16808</v>
      </c>
      <c r="F1823" s="1">
        <v>0</v>
      </c>
      <c r="K1823" s="1">
        <v>101110</v>
      </c>
      <c r="L1823" s="1" t="s">
        <v>28</v>
      </c>
      <c r="O1823" s="2">
        <v>46232.7899652778</v>
      </c>
      <c r="P1823" s="2">
        <v>46233</v>
      </c>
      <c r="Q1823" s="1"/>
      <c r="R1823" s="1" t="s">
        <v>8051</v>
      </c>
      <c r="T1823" s="1" t="s">
        <v>8052</v>
      </c>
      <c r="U1823" s="1" t="s">
        <v>8053</v>
      </c>
      <c r="V1823" s="1" t="s">
        <v>28</v>
      </c>
      <c r="AB1823" s="1" t="s">
        <v>8054</v>
      </c>
      <c r="AD1823" s="1" t="s">
        <v>607</v>
      </c>
      <c r="AE1823" s="1" t="s">
        <v>1110</v>
      </c>
      <c r="AF1823" s="1" t="s">
        <v>8068</v>
      </c>
      <c r="AG1823" s="3">
        <v>43580</v>
      </c>
      <c r="AH1823" s="1" t="s">
        <v>606</v>
      </c>
      <c r="AI1823" s="1" t="s">
        <v>8055</v>
      </c>
      <c r="AJ1823" s="1">
        <v>73</v>
      </c>
      <c r="AM1823" s="1" t="s">
        <v>8068</v>
      </c>
      <c r="AP1823" s="2">
        <v>46233.6012615741</v>
      </c>
      <c r="AQ1823" s="1" t="s">
        <v>8072</v>
      </c>
      <c r="AR1823" s="3">
        <v>43568</v>
      </c>
      <c r="AS1823" s="1">
        <v>18167805286</v>
      </c>
      <c r="AU1823" s="2">
        <v>46233</v>
      </c>
      <c r="AV1823" s="1" t="s">
        <v>18256</v>
      </c>
      <c r="AW1823" s="1" t="s">
        <v>8050</v>
      </c>
      <c r="AY1823" s="1" t="s">
        <v>18257</v>
      </c>
      <c r="AZ1823" s="1" t="s">
        <v>8460</v>
      </c>
      <c r="BA1823" s="1" t="s">
        <v>18258</v>
      </c>
      <c r="BB1823" s="1" t="s">
        <v>1325</v>
      </c>
      <c r="BC1823" s="1" t="s">
        <v>478</v>
      </c>
      <c r="BD1823" s="1" t="s">
        <v>196</v>
      </c>
      <c r="BE1823" s="1" t="s">
        <v>18259</v>
      </c>
      <c r="BF1823" s="1" t="s">
        <v>593</v>
      </c>
      <c r="BG1823" s="2">
        <v>46233.5208333333</v>
      </c>
      <c r="BH1823" s="2">
        <v>46232.793275463</v>
      </c>
      <c r="BL1823" s="1" t="s">
        <v>8464</v>
      </c>
      <c r="BM1823" s="1" t="s">
        <v>8465</v>
      </c>
      <c r="BN1823" s="1" t="s">
        <v>590</v>
      </c>
      <c r="BO1823" s="1" t="s">
        <v>18260</v>
      </c>
      <c r="BP1823" s="1" t="s">
        <v>8082</v>
      </c>
      <c r="BQ1823" s="1" t="s">
        <v>6540</v>
      </c>
      <c r="BR1823" s="1"/>
      <c r="BS1823" s="1"/>
      <c r="BT1823" s="2">
        <v>46233.5134375</v>
      </c>
      <c r="BU1823" s="2">
        <v>46233.6013310185</v>
      </c>
      <c r="BV1823" s="1" t="s">
        <v>591</v>
      </c>
      <c r="BW1823" s="3">
        <v>45407</v>
      </c>
      <c r="BX1823" s="1" t="s">
        <v>16815</v>
      </c>
      <c r="BY1823" s="1" t="s">
        <v>597</v>
      </c>
      <c r="BZ1823" s="1" t="s">
        <v>8050</v>
      </c>
      <c r="CB1823" s="1" t="s">
        <v>135</v>
      </c>
      <c r="CC1823" s="1">
        <v>198</v>
      </c>
      <c r="CD1823" s="1" t="s">
        <v>9508</v>
      </c>
      <c r="CE1823" s="1">
        <v>198</v>
      </c>
      <c r="CF1823" s="1" t="s">
        <v>14122</v>
      </c>
      <c r="CG1823" s="1">
        <v>75</v>
      </c>
      <c r="CH1823" s="1" t="s">
        <v>622</v>
      </c>
      <c r="CI1823" s="2">
        <v>46235.4333333333</v>
      </c>
      <c r="CJ1823" s="1" t="s">
        <v>622</v>
      </c>
      <c r="CK1823" s="2">
        <v>46234.0310416667</v>
      </c>
      <c r="CL1823" s="1" t="s">
        <v>8068</v>
      </c>
    </row>
    <row r="1824" s="1" customFormat="1" spans="1:90">
      <c r="A1824" s="1" t="s">
        <v>10028</v>
      </c>
      <c r="F1824" s="1">
        <v>0</v>
      </c>
      <c r="K1824" s="1">
        <v>101098</v>
      </c>
      <c r="L1824" s="1" t="s">
        <v>27</v>
      </c>
      <c r="M1824" s="1" t="s">
        <v>8106</v>
      </c>
      <c r="O1824" s="2">
        <v>46231.3645601852</v>
      </c>
      <c r="P1824" s="2">
        <v>46233.625</v>
      </c>
      <c r="Q1824" s="1" t="s">
        <v>8050</v>
      </c>
      <c r="R1824" s="1" t="s">
        <v>8051</v>
      </c>
      <c r="S1824" s="1" t="s">
        <v>8096</v>
      </c>
      <c r="T1824" s="1" t="s">
        <v>8052</v>
      </c>
      <c r="U1824" s="1" t="s">
        <v>8053</v>
      </c>
      <c r="V1824" s="1" t="s">
        <v>27</v>
      </c>
      <c r="AB1824" s="1" t="s">
        <v>8054</v>
      </c>
      <c r="AD1824" s="1" t="s">
        <v>596</v>
      </c>
      <c r="AE1824" s="1" t="s">
        <v>2843</v>
      </c>
      <c r="AF1824" s="1" t="s">
        <v>8068</v>
      </c>
      <c r="AG1824" s="3">
        <v>46233</v>
      </c>
      <c r="AH1824" s="1"/>
      <c r="AI1824" s="1" t="s">
        <v>8055</v>
      </c>
      <c r="AJ1824" s="1">
        <v>791</v>
      </c>
      <c r="AK1824" s="1"/>
      <c r="AP1824" s="2">
        <v>46233.6017939815</v>
      </c>
      <c r="AQ1824" s="1" t="s">
        <v>8106</v>
      </c>
      <c r="AR1824" s="3">
        <v>46232</v>
      </c>
      <c r="AS1824" s="1">
        <v>15593722823</v>
      </c>
      <c r="AT1824" s="1" t="s">
        <v>8056</v>
      </c>
      <c r="AU1824" s="2">
        <v>46232</v>
      </c>
      <c r="AV1824" s="1" t="s">
        <v>18261</v>
      </c>
      <c r="AW1824" s="1" t="s">
        <v>8068</v>
      </c>
      <c r="AY1824" s="1" t="s">
        <v>18262</v>
      </c>
      <c r="AZ1824" s="1" t="s">
        <v>9234</v>
      </c>
      <c r="BA1824" s="1" t="s">
        <v>18263</v>
      </c>
      <c r="BB1824" s="1" t="s">
        <v>2844</v>
      </c>
      <c r="BC1824" s="1" t="s">
        <v>463</v>
      </c>
      <c r="BD1824" s="1" t="s">
        <v>263</v>
      </c>
      <c r="BE1824" s="1" t="s">
        <v>18264</v>
      </c>
      <c r="BF1824" s="1" t="s">
        <v>3903</v>
      </c>
      <c r="BG1824" s="2">
        <v>46233</v>
      </c>
      <c r="BH1824" s="2">
        <v>46232.8103356482</v>
      </c>
      <c r="BJ1824" s="1" t="s">
        <v>18265</v>
      </c>
      <c r="BL1824" s="1" t="s">
        <v>8159</v>
      </c>
      <c r="BM1824" s="1" t="s">
        <v>9238</v>
      </c>
      <c r="BN1824" s="1" t="s">
        <v>601</v>
      </c>
      <c r="BO1824" s="1" t="s">
        <v>18266</v>
      </c>
      <c r="BP1824" s="1" t="s">
        <v>8082</v>
      </c>
      <c r="BQ1824" s="1" t="s">
        <v>6540</v>
      </c>
      <c r="BT1824" s="2">
        <v>46233.5858333333</v>
      </c>
      <c r="BU1824" s="2">
        <v>46233.6019444444</v>
      </c>
      <c r="BV1824" s="1" t="s">
        <v>818</v>
      </c>
      <c r="BW1824" s="3">
        <v>48059</v>
      </c>
      <c r="BX1824" s="1" t="s">
        <v>9516</v>
      </c>
      <c r="BY1824" s="1" t="s">
        <v>818</v>
      </c>
      <c r="BZ1824" s="1" t="s">
        <v>8050</v>
      </c>
      <c r="CB1824" s="1" t="s">
        <v>123</v>
      </c>
      <c r="CC1824" s="1">
        <v>0</v>
      </c>
      <c r="CD1824" s="1"/>
      <c r="CE1824" s="1">
        <v>0</v>
      </c>
      <c r="CG1824" s="1">
        <v>0</v>
      </c>
      <c r="CH1824" s="1"/>
      <c r="CI1824" s="1"/>
      <c r="CL1824" s="1" t="s">
        <v>8068</v>
      </c>
    </row>
    <row r="1825" s="1" customFormat="1" spans="1:90">
      <c r="F1825" s="1">
        <v>0</v>
      </c>
      <c r="K1825" s="1">
        <v>101110</v>
      </c>
      <c r="L1825" s="1" t="s">
        <v>28</v>
      </c>
      <c r="N1825" s="1">
        <v>0</v>
      </c>
      <c r="O1825" s="2">
        <v>46233.5947916667</v>
      </c>
      <c r="P1825" s="2">
        <v>46233</v>
      </c>
      <c r="Q1825" s="1"/>
      <c r="R1825" s="1" t="s">
        <v>8051</v>
      </c>
      <c r="S1825" s="1" t="s">
        <v>8096</v>
      </c>
      <c r="T1825" s="1" t="s">
        <v>8052</v>
      </c>
      <c r="U1825" s="1" t="s">
        <v>8053</v>
      </c>
      <c r="V1825" s="1" t="s">
        <v>28</v>
      </c>
      <c r="AB1825" s="1" t="s">
        <v>8054</v>
      </c>
      <c r="AD1825" s="1" t="s">
        <v>596</v>
      </c>
      <c r="AE1825" s="1" t="s">
        <v>611</v>
      </c>
      <c r="AF1825" s="1" t="s">
        <v>8068</v>
      </c>
      <c r="AG1825" s="3">
        <v>46233</v>
      </c>
      <c r="AH1825" s="1"/>
      <c r="AI1825" s="1" t="s">
        <v>8055</v>
      </c>
      <c r="AJ1825" s="1">
        <v>282</v>
      </c>
      <c r="AP1825" s="2">
        <v>46233.6020833333</v>
      </c>
      <c r="AQ1825" s="1" t="s">
        <v>8072</v>
      </c>
      <c r="AR1825" s="3">
        <v>46213</v>
      </c>
      <c r="AS1825" s="1">
        <v>13893533337</v>
      </c>
      <c r="AT1825" s="1" t="s">
        <v>8073</v>
      </c>
      <c r="AU1825" s="2">
        <v>46233</v>
      </c>
      <c r="AV1825" s="1" t="s">
        <v>18267</v>
      </c>
      <c r="AW1825" s="1" t="s">
        <v>8068</v>
      </c>
      <c r="AY1825" s="1" t="s">
        <v>16340</v>
      </c>
      <c r="AZ1825" s="1" t="s">
        <v>11586</v>
      </c>
      <c r="BA1825" s="1" t="s">
        <v>16341</v>
      </c>
      <c r="BB1825" s="1" t="s">
        <v>18268</v>
      </c>
      <c r="BC1825" s="1" t="s">
        <v>478</v>
      </c>
      <c r="BD1825" s="1" t="s">
        <v>178</v>
      </c>
      <c r="BE1825" s="1" t="s">
        <v>18269</v>
      </c>
      <c r="BF1825" s="1" t="s">
        <v>3878</v>
      </c>
      <c r="BG1825" s="2">
        <v>46233</v>
      </c>
      <c r="BH1825" s="2">
        <v>46233.5948148148</v>
      </c>
      <c r="BL1825" s="1" t="s">
        <v>8464</v>
      </c>
      <c r="BM1825" s="1" t="s">
        <v>14552</v>
      </c>
      <c r="BN1825" s="1" t="s">
        <v>601</v>
      </c>
      <c r="BO1825" s="1" t="s">
        <v>18270</v>
      </c>
      <c r="BP1825" s="1" t="s">
        <v>8082</v>
      </c>
      <c r="BQ1825" s="1" t="s">
        <v>6540</v>
      </c>
      <c r="BT1825" s="2">
        <v>46233.6010763889</v>
      </c>
      <c r="BU1825" s="2">
        <v>46233.6021643519</v>
      </c>
      <c r="BV1825" s="1" t="s">
        <v>602</v>
      </c>
      <c r="BW1825" s="3">
        <v>48059</v>
      </c>
      <c r="BX1825" s="1" t="s">
        <v>9067</v>
      </c>
      <c r="BY1825" s="1" t="s">
        <v>602</v>
      </c>
      <c r="BZ1825" s="1" t="s">
        <v>8050</v>
      </c>
      <c r="CA1825" s="1"/>
      <c r="CB1825" s="1" t="s">
        <v>133</v>
      </c>
      <c r="CC1825" s="1">
        <v>0</v>
      </c>
      <c r="CD1825" s="1"/>
      <c r="CE1825" s="1">
        <v>0</v>
      </c>
      <c r="CF1825" s="1"/>
      <c r="CG1825" s="1">
        <v>0</v>
      </c>
      <c r="CH1825" s="1"/>
      <c r="CI1825" s="1"/>
      <c r="CJ1825" s="1"/>
      <c r="CK1825" s="1"/>
      <c r="CL1825" s="1" t="s">
        <v>8068</v>
      </c>
    </row>
    <row r="1826" s="1" customFormat="1" spans="1:90">
      <c r="F1826" s="1">
        <v>0</v>
      </c>
      <c r="K1826" s="1">
        <v>101325</v>
      </c>
      <c r="L1826" s="1" t="s">
        <v>24</v>
      </c>
      <c r="O1826" s="2">
        <v>46232.5471643519</v>
      </c>
      <c r="P1826" s="2">
        <v>46233</v>
      </c>
      <c r="Q1826" s="1" t="s">
        <v>8050</v>
      </c>
      <c r="R1826" s="1" t="s">
        <v>8051</v>
      </c>
      <c r="S1826" s="1"/>
      <c r="T1826" s="1" t="s">
        <v>8144</v>
      </c>
      <c r="U1826" s="1" t="s">
        <v>8053</v>
      </c>
      <c r="V1826" s="1" t="s">
        <v>24</v>
      </c>
      <c r="AB1826" s="1" t="s">
        <v>8054</v>
      </c>
      <c r="AD1826" s="1" t="s">
        <v>607</v>
      </c>
      <c r="AE1826" s="1" t="s">
        <v>3535</v>
      </c>
      <c r="AF1826" s="1" t="s">
        <v>8068</v>
      </c>
      <c r="AG1826" s="1"/>
      <c r="AH1826" s="1" t="s">
        <v>606</v>
      </c>
      <c r="AI1826" s="1" t="s">
        <v>8071</v>
      </c>
      <c r="AJ1826" s="1">
        <v>207</v>
      </c>
      <c r="AM1826" s="1" t="s">
        <v>8068</v>
      </c>
      <c r="AP1826" s="2">
        <v>46233.602962963</v>
      </c>
      <c r="AQ1826" s="1"/>
      <c r="AR1826" s="1"/>
      <c r="AS1826" s="1">
        <v>13171005954</v>
      </c>
      <c r="AT1826" s="1" t="s">
        <v>8073</v>
      </c>
      <c r="AU1826" s="2">
        <v>46233</v>
      </c>
      <c r="AV1826" s="1"/>
      <c r="AW1826" s="1" t="s">
        <v>8050</v>
      </c>
      <c r="AY1826" s="1" t="s">
        <v>18271</v>
      </c>
      <c r="AZ1826" s="1" t="s">
        <v>8058</v>
      </c>
      <c r="BA1826" s="1" t="s">
        <v>18272</v>
      </c>
      <c r="BB1826" s="1" t="s">
        <v>3584</v>
      </c>
      <c r="BC1826" s="1" t="s">
        <v>489</v>
      </c>
      <c r="BD1826" s="1" t="s">
        <v>398</v>
      </c>
      <c r="BE1826" s="1" t="s">
        <v>18273</v>
      </c>
      <c r="BF1826" s="1" t="s">
        <v>3972</v>
      </c>
      <c r="BG1826" s="2">
        <v>46233.5833333333</v>
      </c>
      <c r="BH1826" s="2">
        <v>46232.5514699074</v>
      </c>
      <c r="BL1826" s="1" t="s">
        <v>8064</v>
      </c>
      <c r="BM1826" s="1" t="s">
        <v>8065</v>
      </c>
      <c r="BN1826" s="1" t="s">
        <v>601</v>
      </c>
      <c r="BO1826" s="1" t="s">
        <v>18274</v>
      </c>
      <c r="BP1826" s="1" t="s">
        <v>8082</v>
      </c>
      <c r="BQ1826" s="1" t="s">
        <v>6540</v>
      </c>
      <c r="BT1826" s="2">
        <v>46233.6024884259</v>
      </c>
      <c r="BU1826" s="2">
        <v>46233.6030439815</v>
      </c>
      <c r="BV1826" s="1" t="s">
        <v>591</v>
      </c>
      <c r="BW1826" s="1"/>
      <c r="BX1826" s="1" t="s">
        <v>8490</v>
      </c>
      <c r="BY1826" s="1" t="s">
        <v>597</v>
      </c>
      <c r="BZ1826" s="1" t="s">
        <v>8050</v>
      </c>
      <c r="CB1826" s="1" t="s">
        <v>66</v>
      </c>
      <c r="CC1826" s="1">
        <v>50</v>
      </c>
      <c r="CD1826" s="1"/>
      <c r="CE1826" s="1">
        <v>50</v>
      </c>
      <c r="CG1826" s="1">
        <v>0</v>
      </c>
      <c r="CH1826" s="1"/>
      <c r="CI1826" s="1"/>
      <c r="CL1826" s="1" t="s">
        <v>8068</v>
      </c>
    </row>
    <row r="1827" s="1" customFormat="1" spans="1:90">
      <c r="F1827" s="1">
        <v>0</v>
      </c>
      <c r="K1827" s="1">
        <v>101110</v>
      </c>
      <c r="L1827" s="1" t="s">
        <v>28</v>
      </c>
      <c r="O1827" s="2">
        <v>46233.5221759259</v>
      </c>
      <c r="P1827" s="2">
        <v>46233</v>
      </c>
      <c r="Q1827" s="1" t="s">
        <v>8050</v>
      </c>
      <c r="R1827" s="1" t="s">
        <v>8051</v>
      </c>
      <c r="S1827" s="1" t="s">
        <v>8096</v>
      </c>
      <c r="T1827" s="1" t="s">
        <v>8052</v>
      </c>
      <c r="U1827" s="1" t="s">
        <v>8053</v>
      </c>
      <c r="V1827" s="1" t="s">
        <v>28</v>
      </c>
      <c r="AB1827" s="1" t="s">
        <v>8054</v>
      </c>
      <c r="AD1827" s="1" t="s">
        <v>596</v>
      </c>
      <c r="AE1827" s="1" t="s">
        <v>6338</v>
      </c>
      <c r="AF1827" s="1"/>
      <c r="AG1827" s="3">
        <v>46233</v>
      </c>
      <c r="AH1827" s="1"/>
      <c r="AI1827" s="1" t="s">
        <v>8071</v>
      </c>
      <c r="AJ1827" s="1">
        <v>203</v>
      </c>
      <c r="AK1827" s="1">
        <v>2000</v>
      </c>
      <c r="AP1827" s="2">
        <v>46233.6030787037</v>
      </c>
      <c r="AQ1827" s="1" t="s">
        <v>8072</v>
      </c>
      <c r="AR1827" s="3">
        <v>46228</v>
      </c>
      <c r="AS1827" s="1">
        <v>13565002869</v>
      </c>
      <c r="AT1827" s="1" t="s">
        <v>8073</v>
      </c>
      <c r="AU1827" s="2">
        <v>46233</v>
      </c>
      <c r="AV1827" s="1" t="s">
        <v>18275</v>
      </c>
      <c r="AW1827" s="1" t="s">
        <v>8068</v>
      </c>
      <c r="AY1827" s="1" t="s">
        <v>18187</v>
      </c>
      <c r="AZ1827" s="1" t="s">
        <v>8864</v>
      </c>
      <c r="BA1827" s="1" t="s">
        <v>18188</v>
      </c>
      <c r="BB1827" s="1" t="s">
        <v>18276</v>
      </c>
      <c r="BC1827" s="1" t="s">
        <v>478</v>
      </c>
      <c r="BD1827" s="1" t="s">
        <v>206</v>
      </c>
      <c r="BE1827" s="1" t="s">
        <v>18190</v>
      </c>
      <c r="BF1827" s="1" t="s">
        <v>3903</v>
      </c>
      <c r="BG1827" s="2">
        <v>46233</v>
      </c>
      <c r="BH1827" s="2">
        <v>46233.5222800926</v>
      </c>
      <c r="BJ1827" s="1" t="s">
        <v>8215</v>
      </c>
      <c r="BL1827" s="1" t="s">
        <v>8464</v>
      </c>
      <c r="BM1827" s="1" t="s">
        <v>11093</v>
      </c>
      <c r="BN1827" s="1" t="s">
        <v>601</v>
      </c>
      <c r="BO1827" s="1" t="s">
        <v>18191</v>
      </c>
      <c r="BP1827" s="1" t="s">
        <v>8067</v>
      </c>
      <c r="BQ1827" s="1" t="s">
        <v>6540</v>
      </c>
      <c r="BT1827" s="2">
        <v>46233.5261458333</v>
      </c>
      <c r="BU1827" s="2">
        <v>46233.6031365741</v>
      </c>
      <c r="BV1827" s="1" t="s">
        <v>818</v>
      </c>
      <c r="BW1827" s="3">
        <v>48059</v>
      </c>
      <c r="BX1827" s="1" t="s">
        <v>8105</v>
      </c>
      <c r="BY1827" s="1" t="s">
        <v>818</v>
      </c>
      <c r="BZ1827" s="1" t="s">
        <v>8050</v>
      </c>
      <c r="CB1827" s="1" t="s">
        <v>137</v>
      </c>
      <c r="CC1827" s="1">
        <v>0</v>
      </c>
      <c r="CE1827" s="1">
        <v>0</v>
      </c>
      <c r="CG1827" s="1">
        <v>0</v>
      </c>
      <c r="CL1827" s="1" t="s">
        <v>8068</v>
      </c>
    </row>
    <row r="1828" s="1" customFormat="1" spans="1:90">
      <c r="A1828" s="1" t="s">
        <v>10243</v>
      </c>
      <c r="F1828" s="1">
        <v>0</v>
      </c>
      <c r="K1828" s="1">
        <v>101042</v>
      </c>
      <c r="L1828" s="1" t="s">
        <v>25</v>
      </c>
      <c r="O1828" s="2">
        <v>46228.8626388889</v>
      </c>
      <c r="P1828" s="2">
        <v>46229.4583333333</v>
      </c>
      <c r="Q1828" s="1"/>
      <c r="R1828" s="1" t="s">
        <v>8051</v>
      </c>
      <c r="T1828" s="1" t="s">
        <v>8052</v>
      </c>
      <c r="U1828" s="1" t="s">
        <v>8053</v>
      </c>
      <c r="V1828" s="1" t="s">
        <v>25</v>
      </c>
      <c r="AB1828" s="1" t="s">
        <v>8054</v>
      </c>
      <c r="AD1828" s="1" t="s">
        <v>596</v>
      </c>
      <c r="AE1828" s="1" t="s">
        <v>2490</v>
      </c>
      <c r="AF1828" s="1" t="s">
        <v>8068</v>
      </c>
      <c r="AG1828" s="3">
        <v>45929</v>
      </c>
      <c r="AH1828" s="1"/>
      <c r="AI1828" s="1" t="s">
        <v>8055</v>
      </c>
      <c r="AJ1828" s="1">
        <v>59</v>
      </c>
      <c r="AP1828" s="2">
        <v>46233.603287037</v>
      </c>
      <c r="AQ1828" s="1" t="s">
        <v>8072</v>
      </c>
      <c r="AR1828" s="3">
        <v>45922</v>
      </c>
      <c r="AS1828" s="1">
        <v>18368974746</v>
      </c>
      <c r="AT1828" s="1" t="s">
        <v>8073</v>
      </c>
      <c r="AU1828" s="2">
        <v>46229.4583333333</v>
      </c>
      <c r="AV1828" s="1" t="s">
        <v>18277</v>
      </c>
      <c r="AW1828" s="1" t="s">
        <v>8068</v>
      </c>
      <c r="AY1828" s="1" t="s">
        <v>18278</v>
      </c>
      <c r="AZ1828" s="1" t="s">
        <v>18017</v>
      </c>
      <c r="BA1828" s="1" t="s">
        <v>18279</v>
      </c>
      <c r="BB1828" s="1" t="s">
        <v>18280</v>
      </c>
      <c r="BC1828" s="1" t="s">
        <v>463</v>
      </c>
      <c r="BD1828" s="1" t="s">
        <v>350</v>
      </c>
      <c r="BE1828" s="1" t="s">
        <v>18281</v>
      </c>
      <c r="BF1828" s="1" t="s">
        <v>4284</v>
      </c>
      <c r="BG1828" s="2">
        <v>46233</v>
      </c>
      <c r="BH1828" s="2">
        <v>46231.7234259259</v>
      </c>
      <c r="BJ1828" s="1" t="s">
        <v>18282</v>
      </c>
      <c r="BL1828" s="1" t="s">
        <v>8159</v>
      </c>
      <c r="BM1828" s="1" t="s">
        <v>18020</v>
      </c>
      <c r="BN1828" s="1" t="s">
        <v>601</v>
      </c>
      <c r="BO1828" s="1" t="s">
        <v>18283</v>
      </c>
      <c r="BP1828" s="1" t="s">
        <v>8067</v>
      </c>
      <c r="BQ1828" s="1" t="s">
        <v>6540</v>
      </c>
      <c r="BT1828" s="2">
        <v>46233.59</v>
      </c>
      <c r="BU1828" s="2">
        <v>46233.6033449074</v>
      </c>
      <c r="BV1828" s="1" t="s">
        <v>818</v>
      </c>
      <c r="BW1828" s="3">
        <v>47755</v>
      </c>
      <c r="BX1828" s="1" t="s">
        <v>10187</v>
      </c>
      <c r="BY1828" s="1" t="s">
        <v>818</v>
      </c>
      <c r="BZ1828" s="1" t="s">
        <v>8050</v>
      </c>
      <c r="CB1828" s="1" t="s">
        <v>93</v>
      </c>
      <c r="CC1828" s="1">
        <v>0</v>
      </c>
      <c r="CE1828" s="1">
        <v>0</v>
      </c>
      <c r="CG1828" s="1">
        <v>0</v>
      </c>
      <c r="CL1828" s="1" t="s">
        <v>8068</v>
      </c>
    </row>
    <row r="1829" s="1" customFormat="1" spans="1:90">
      <c r="F1829" s="1">
        <v>0</v>
      </c>
      <c r="K1829" s="1">
        <v>101110</v>
      </c>
      <c r="L1829" s="1" t="s">
        <v>28</v>
      </c>
      <c r="O1829" s="2">
        <v>46233.5956018519</v>
      </c>
      <c r="P1829" s="2">
        <v>46233</v>
      </c>
      <c r="Q1829" s="1" t="s">
        <v>8050</v>
      </c>
      <c r="R1829" s="1" t="s">
        <v>8051</v>
      </c>
      <c r="S1829" s="1"/>
      <c r="T1829" s="1" t="s">
        <v>8052</v>
      </c>
      <c r="U1829" s="1" t="s">
        <v>8053</v>
      </c>
      <c r="V1829" s="1" t="s">
        <v>28</v>
      </c>
      <c r="AB1829" s="1" t="s">
        <v>8054</v>
      </c>
      <c r="AD1829" s="1" t="s">
        <v>607</v>
      </c>
      <c r="AE1829" s="1" t="s">
        <v>973</v>
      </c>
      <c r="AF1829" s="1" t="s">
        <v>8068</v>
      </c>
      <c r="AG1829" s="3">
        <v>46233</v>
      </c>
      <c r="AH1829" s="1" t="s">
        <v>606</v>
      </c>
      <c r="AI1829" s="1" t="s">
        <v>8071</v>
      </c>
      <c r="AJ1829" s="1">
        <v>151</v>
      </c>
      <c r="AM1829" s="1" t="s">
        <v>8068</v>
      </c>
      <c r="AO1829" s="1">
        <v>3</v>
      </c>
      <c r="AP1829" s="2">
        <v>46233.6037268518</v>
      </c>
      <c r="AQ1829" s="1" t="s">
        <v>8072</v>
      </c>
      <c r="AR1829" s="3">
        <v>46213</v>
      </c>
      <c r="AS1829" s="1">
        <v>18799777825</v>
      </c>
      <c r="AT1829" s="1" t="s">
        <v>8073</v>
      </c>
      <c r="AU1829" s="2">
        <v>46233</v>
      </c>
      <c r="AV1829" s="1" t="s">
        <v>18284</v>
      </c>
      <c r="AW1829" s="1" t="s">
        <v>8068</v>
      </c>
      <c r="AY1829" s="1" t="s">
        <v>18285</v>
      </c>
      <c r="AZ1829" s="1" t="s">
        <v>9096</v>
      </c>
      <c r="BA1829" s="1" t="s">
        <v>18286</v>
      </c>
      <c r="BB1829" s="1" t="s">
        <v>974</v>
      </c>
      <c r="BC1829" s="1" t="s">
        <v>478</v>
      </c>
      <c r="BD1829" s="1" t="s">
        <v>179</v>
      </c>
      <c r="BE1829" s="1" t="s">
        <v>18287</v>
      </c>
      <c r="BF1829" s="1" t="s">
        <v>3878</v>
      </c>
      <c r="BG1829" s="2">
        <v>46233</v>
      </c>
      <c r="BH1829" s="2">
        <v>46233.5956481481</v>
      </c>
      <c r="BL1829" s="1" t="s">
        <v>8464</v>
      </c>
      <c r="BM1829" s="1" t="s">
        <v>12511</v>
      </c>
      <c r="BN1829" s="1" t="s">
        <v>601</v>
      </c>
      <c r="BO1829" s="1" t="s">
        <v>18288</v>
      </c>
      <c r="BP1829" s="1" t="s">
        <v>8082</v>
      </c>
      <c r="BQ1829" s="1" t="s">
        <v>6540</v>
      </c>
      <c r="BT1829" s="2">
        <v>46233.6005324074</v>
      </c>
      <c r="BU1829" s="2">
        <v>46233.6038773148</v>
      </c>
      <c r="BV1829" s="1" t="s">
        <v>591</v>
      </c>
      <c r="BW1829" s="3">
        <v>48059</v>
      </c>
      <c r="BX1829" s="1" t="s">
        <v>8677</v>
      </c>
      <c r="BY1829" s="1" t="s">
        <v>597</v>
      </c>
      <c r="BZ1829" s="1" t="s">
        <v>8050</v>
      </c>
      <c r="CB1829" s="1" t="s">
        <v>133</v>
      </c>
      <c r="CC1829" s="1">
        <v>50</v>
      </c>
      <c r="CE1829" s="1">
        <v>50</v>
      </c>
      <c r="CF1829" s="1"/>
      <c r="CG1829" s="1">
        <v>0</v>
      </c>
      <c r="CL1829" s="1" t="s">
        <v>8068</v>
      </c>
    </row>
    <row r="1830" s="1" customFormat="1" spans="1:90">
      <c r="F1830" s="1">
        <v>0</v>
      </c>
      <c r="K1830" s="1">
        <v>101110</v>
      </c>
      <c r="L1830" s="1" t="s">
        <v>28</v>
      </c>
      <c r="O1830" s="2">
        <v>46233.4891319444</v>
      </c>
      <c r="P1830" s="2">
        <v>46233</v>
      </c>
      <c r="Q1830" s="1" t="s">
        <v>8050</v>
      </c>
      <c r="R1830" s="1" t="s">
        <v>8051</v>
      </c>
      <c r="T1830" s="1" t="s">
        <v>8052</v>
      </c>
      <c r="U1830" s="1" t="s">
        <v>8053</v>
      </c>
      <c r="V1830" s="1" t="s">
        <v>28</v>
      </c>
      <c r="AB1830" s="1" t="s">
        <v>8054</v>
      </c>
      <c r="AD1830" s="1" t="s">
        <v>596</v>
      </c>
      <c r="AE1830" s="1" t="s">
        <v>762</v>
      </c>
      <c r="AF1830" s="1" t="s">
        <v>8068</v>
      </c>
      <c r="AG1830" s="3">
        <v>46233</v>
      </c>
      <c r="AH1830" s="1"/>
      <c r="AI1830" s="1" t="s">
        <v>8071</v>
      </c>
      <c r="AJ1830" s="1">
        <v>185</v>
      </c>
      <c r="AM1830" s="1" t="s">
        <v>8068</v>
      </c>
      <c r="AO1830" s="1">
        <v>2.7</v>
      </c>
      <c r="AP1830" s="2">
        <v>46233.6039236111</v>
      </c>
      <c r="AQ1830" s="1" t="s">
        <v>8072</v>
      </c>
      <c r="AR1830" s="3">
        <v>46200</v>
      </c>
      <c r="AS1830" s="1">
        <v>15520802251</v>
      </c>
      <c r="AT1830" s="1" t="s">
        <v>8073</v>
      </c>
      <c r="AU1830" s="2">
        <v>46233</v>
      </c>
      <c r="AV1830" s="1" t="s">
        <v>18289</v>
      </c>
      <c r="AW1830" s="1" t="s">
        <v>8068</v>
      </c>
      <c r="AY1830" s="1" t="s">
        <v>18162</v>
      </c>
      <c r="AZ1830" s="1" t="s">
        <v>8864</v>
      </c>
      <c r="BA1830" s="1" t="s">
        <v>18163</v>
      </c>
      <c r="BB1830" s="1" t="s">
        <v>18290</v>
      </c>
      <c r="BC1830" s="1" t="s">
        <v>478</v>
      </c>
      <c r="BD1830" s="1" t="s">
        <v>213</v>
      </c>
      <c r="BE1830" s="1" t="s">
        <v>18164</v>
      </c>
      <c r="BF1830" s="1" t="s">
        <v>3878</v>
      </c>
      <c r="BG1830" s="2">
        <v>46233.4930555556</v>
      </c>
      <c r="BH1830" s="2">
        <v>46233.4903125</v>
      </c>
      <c r="BL1830" s="1" t="s">
        <v>8464</v>
      </c>
      <c r="BM1830" s="1" t="s">
        <v>8867</v>
      </c>
      <c r="BN1830" s="1" t="s">
        <v>601</v>
      </c>
      <c r="BO1830" s="1" t="s">
        <v>7164</v>
      </c>
      <c r="BP1830" s="1" t="s">
        <v>8082</v>
      </c>
      <c r="BQ1830" s="1" t="s">
        <v>6540</v>
      </c>
      <c r="BT1830" s="2">
        <v>46233.4925347222</v>
      </c>
      <c r="BU1830" s="2">
        <v>46233.6039814815</v>
      </c>
      <c r="BV1830" s="1" t="s">
        <v>591</v>
      </c>
      <c r="BW1830" s="3">
        <v>48059</v>
      </c>
      <c r="BX1830" s="1" t="s">
        <v>9760</v>
      </c>
      <c r="BY1830" s="1" t="s">
        <v>597</v>
      </c>
      <c r="BZ1830" s="1" t="s">
        <v>8050</v>
      </c>
      <c r="CB1830" s="1" t="s">
        <v>142</v>
      </c>
      <c r="CC1830" s="1">
        <v>0</v>
      </c>
      <c r="CE1830" s="1">
        <v>0</v>
      </c>
      <c r="CF1830" s="1"/>
      <c r="CG1830" s="1">
        <v>0</v>
      </c>
      <c r="CL1830" s="1" t="s">
        <v>8068</v>
      </c>
    </row>
    <row r="1831" s="1" customFormat="1" spans="1:90">
      <c r="F1831" s="1">
        <v>0</v>
      </c>
      <c r="K1831" s="1">
        <v>101110</v>
      </c>
      <c r="L1831" s="1" t="s">
        <v>28</v>
      </c>
      <c r="O1831" s="2">
        <v>46233.4891319444</v>
      </c>
      <c r="P1831" s="2">
        <v>46233</v>
      </c>
      <c r="Q1831" s="1" t="s">
        <v>8050</v>
      </c>
      <c r="R1831" s="1" t="s">
        <v>8051</v>
      </c>
      <c r="S1831" s="1" t="s">
        <v>8556</v>
      </c>
      <c r="T1831" s="1" t="s">
        <v>8052</v>
      </c>
      <c r="U1831" s="1" t="s">
        <v>8053</v>
      </c>
      <c r="V1831" s="1" t="s">
        <v>28</v>
      </c>
      <c r="AB1831" s="1" t="s">
        <v>8054</v>
      </c>
      <c r="AD1831" s="1" t="s">
        <v>596</v>
      </c>
      <c r="AE1831" s="1" t="s">
        <v>762</v>
      </c>
      <c r="AF1831" s="1" t="s">
        <v>8068</v>
      </c>
      <c r="AG1831" s="3">
        <v>46233</v>
      </c>
      <c r="AH1831" s="1"/>
      <c r="AI1831" s="1" t="s">
        <v>8071</v>
      </c>
      <c r="AJ1831" s="1">
        <v>185</v>
      </c>
      <c r="AP1831" s="2">
        <v>46233.6040509259</v>
      </c>
      <c r="AQ1831" s="1" t="s">
        <v>8072</v>
      </c>
      <c r="AR1831" s="3">
        <v>46200</v>
      </c>
      <c r="AS1831" s="1">
        <v>15520802251</v>
      </c>
      <c r="AT1831" s="1" t="s">
        <v>8073</v>
      </c>
      <c r="AU1831" s="2">
        <v>46233</v>
      </c>
      <c r="AV1831" s="1" t="s">
        <v>18291</v>
      </c>
      <c r="AW1831" s="1" t="s">
        <v>8068</v>
      </c>
      <c r="AY1831" s="1" t="s">
        <v>18162</v>
      </c>
      <c r="AZ1831" s="1" t="s">
        <v>8864</v>
      </c>
      <c r="BA1831" s="1" t="s">
        <v>18163</v>
      </c>
      <c r="BB1831" s="1" t="s">
        <v>18292</v>
      </c>
      <c r="BC1831" s="1" t="s">
        <v>478</v>
      </c>
      <c r="BD1831" s="1" t="s">
        <v>213</v>
      </c>
      <c r="BE1831" s="1" t="s">
        <v>18164</v>
      </c>
      <c r="BF1831" s="1" t="s">
        <v>3878</v>
      </c>
      <c r="BG1831" s="2">
        <v>46233.4930555556</v>
      </c>
      <c r="BH1831" s="2">
        <v>46233.4899421296</v>
      </c>
      <c r="BL1831" s="1" t="s">
        <v>8464</v>
      </c>
      <c r="BM1831" s="1" t="s">
        <v>8867</v>
      </c>
      <c r="BN1831" s="1" t="s">
        <v>601</v>
      </c>
      <c r="BO1831" s="1" t="s">
        <v>7164</v>
      </c>
      <c r="BP1831" s="1" t="s">
        <v>8082</v>
      </c>
      <c r="BQ1831" s="1" t="s">
        <v>6540</v>
      </c>
      <c r="BR1831" s="1"/>
      <c r="BS1831" s="1"/>
      <c r="BT1831" s="2">
        <v>46233.4925347222</v>
      </c>
      <c r="BU1831" s="2">
        <v>46233.6041087963</v>
      </c>
      <c r="BV1831" s="1" t="s">
        <v>949</v>
      </c>
      <c r="BW1831" s="3">
        <v>48059</v>
      </c>
      <c r="BX1831" s="1" t="s">
        <v>10320</v>
      </c>
      <c r="BY1831" s="1" t="s">
        <v>950</v>
      </c>
      <c r="BZ1831" s="1" t="s">
        <v>8050</v>
      </c>
      <c r="CB1831" s="1" t="s">
        <v>142</v>
      </c>
      <c r="CC1831" s="1">
        <v>0</v>
      </c>
      <c r="CE1831" s="1">
        <v>0</v>
      </c>
      <c r="CF1831" s="1"/>
      <c r="CG1831" s="1">
        <v>0</v>
      </c>
      <c r="CL1831" s="1" t="s">
        <v>8068</v>
      </c>
    </row>
    <row r="1832" s="1" customFormat="1" spans="1:90">
      <c r="A1832" s="1" t="s">
        <v>9438</v>
      </c>
      <c r="F1832" s="1">
        <v>0</v>
      </c>
      <c r="K1832" s="1">
        <v>101110</v>
      </c>
      <c r="L1832" s="1" t="s">
        <v>28</v>
      </c>
      <c r="N1832" s="1">
        <v>235</v>
      </c>
      <c r="O1832" s="2">
        <v>46233.4891319444</v>
      </c>
      <c r="P1832" s="2">
        <v>46233</v>
      </c>
      <c r="Q1832" s="1" t="s">
        <v>8050</v>
      </c>
      <c r="R1832" s="1" t="s">
        <v>8051</v>
      </c>
      <c r="S1832" s="1" t="s">
        <v>8556</v>
      </c>
      <c r="T1832" s="1" t="s">
        <v>8052</v>
      </c>
      <c r="U1832" s="1" t="s">
        <v>8053</v>
      </c>
      <c r="V1832" s="1" t="s">
        <v>28</v>
      </c>
      <c r="AB1832" s="1" t="s">
        <v>8054</v>
      </c>
      <c r="AD1832" s="1" t="s">
        <v>596</v>
      </c>
      <c r="AE1832" s="1" t="s">
        <v>762</v>
      </c>
      <c r="AF1832" s="1" t="s">
        <v>8068</v>
      </c>
      <c r="AG1832" s="3">
        <v>46214</v>
      </c>
      <c r="AI1832" s="1" t="s">
        <v>8071</v>
      </c>
      <c r="AJ1832" s="1">
        <v>185</v>
      </c>
      <c r="AK1832" s="1"/>
      <c r="AP1832" s="2">
        <v>46233.6041666667</v>
      </c>
      <c r="AQ1832" s="1" t="s">
        <v>8072</v>
      </c>
      <c r="AR1832" s="3">
        <v>46111</v>
      </c>
      <c r="AS1832" s="1">
        <v>15520802251</v>
      </c>
      <c r="AT1832" s="1" t="s">
        <v>8073</v>
      </c>
      <c r="AU1832" s="2">
        <v>46233</v>
      </c>
      <c r="AV1832" s="1" t="s">
        <v>18293</v>
      </c>
      <c r="AW1832" s="1" t="s">
        <v>8068</v>
      </c>
      <c r="AY1832" s="1" t="s">
        <v>18162</v>
      </c>
      <c r="AZ1832" s="1" t="s">
        <v>8864</v>
      </c>
      <c r="BA1832" s="1" t="s">
        <v>18163</v>
      </c>
      <c r="BB1832" s="1" t="s">
        <v>18294</v>
      </c>
      <c r="BC1832" s="1" t="s">
        <v>478</v>
      </c>
      <c r="BD1832" s="1" t="s">
        <v>213</v>
      </c>
      <c r="BE1832" s="1" t="s">
        <v>18164</v>
      </c>
      <c r="BF1832" s="1" t="s">
        <v>3878</v>
      </c>
      <c r="BG1832" s="2">
        <v>46233.4930555556</v>
      </c>
      <c r="BH1832" s="2">
        <v>46233.4897800926</v>
      </c>
      <c r="BL1832" s="1" t="s">
        <v>8464</v>
      </c>
      <c r="BM1832" s="1" t="s">
        <v>8867</v>
      </c>
      <c r="BN1832" s="1" t="s">
        <v>601</v>
      </c>
      <c r="BO1832" s="1" t="s">
        <v>7164</v>
      </c>
      <c r="BP1832" s="1" t="s">
        <v>8082</v>
      </c>
      <c r="BQ1832" s="1" t="s">
        <v>6540</v>
      </c>
      <c r="BT1832" s="2">
        <v>46233.4925347222</v>
      </c>
      <c r="BU1832" s="2">
        <v>46233.6042476852</v>
      </c>
      <c r="BV1832" s="1" t="s">
        <v>602</v>
      </c>
      <c r="BW1832" s="3">
        <v>48040</v>
      </c>
      <c r="BX1832" s="1" t="s">
        <v>9438</v>
      </c>
      <c r="BY1832" s="1" t="s">
        <v>602</v>
      </c>
      <c r="BZ1832" s="1" t="s">
        <v>8050</v>
      </c>
      <c r="CB1832" s="1" t="s">
        <v>142</v>
      </c>
      <c r="CC1832" s="1">
        <v>0</v>
      </c>
      <c r="CE1832" s="1">
        <v>0</v>
      </c>
      <c r="CG1832" s="1">
        <v>0</v>
      </c>
      <c r="CL1832" s="1" t="s">
        <v>8068</v>
      </c>
    </row>
    <row r="1833" s="1" customFormat="1" spans="1:90">
      <c r="F1833" s="1">
        <v>0</v>
      </c>
      <c r="K1833" s="1">
        <v>101110</v>
      </c>
      <c r="L1833" s="1" t="s">
        <v>28</v>
      </c>
      <c r="O1833" s="2">
        <v>46232.6744328704</v>
      </c>
      <c r="P1833" s="2">
        <v>46233</v>
      </c>
      <c r="Q1833" s="1" t="s">
        <v>8050</v>
      </c>
      <c r="R1833" s="1" t="s">
        <v>8051</v>
      </c>
      <c r="T1833" s="1" t="s">
        <v>8052</v>
      </c>
      <c r="U1833" s="1" t="s">
        <v>8053</v>
      </c>
      <c r="V1833" s="1" t="s">
        <v>28</v>
      </c>
      <c r="AB1833" s="1" t="s">
        <v>8054</v>
      </c>
      <c r="AD1833" s="1" t="s">
        <v>596</v>
      </c>
      <c r="AE1833" s="1" t="s">
        <v>752</v>
      </c>
      <c r="AF1833" s="1" t="s">
        <v>8068</v>
      </c>
      <c r="AG1833" s="3">
        <v>46233</v>
      </c>
      <c r="AH1833" s="1"/>
      <c r="AI1833" s="1" t="s">
        <v>8055</v>
      </c>
      <c r="AJ1833" s="1">
        <v>765</v>
      </c>
      <c r="AM1833" s="1" t="s">
        <v>8068</v>
      </c>
      <c r="AO1833" s="1">
        <v>2.8</v>
      </c>
      <c r="AP1833" s="2">
        <v>46233.6048032407</v>
      </c>
      <c r="AQ1833" s="1" t="s">
        <v>8072</v>
      </c>
      <c r="AR1833" s="3">
        <v>46218</v>
      </c>
      <c r="AS1833" s="1">
        <v>18095998859</v>
      </c>
      <c r="AT1833" s="1" t="s">
        <v>8073</v>
      </c>
      <c r="AU1833" s="2">
        <v>46233</v>
      </c>
      <c r="AV1833" s="1" t="s">
        <v>18295</v>
      </c>
      <c r="AW1833" s="1" t="s">
        <v>8068</v>
      </c>
      <c r="AY1833" s="1" t="s">
        <v>18296</v>
      </c>
      <c r="AZ1833" s="1" t="s">
        <v>8460</v>
      </c>
      <c r="BA1833" s="1" t="s">
        <v>18297</v>
      </c>
      <c r="BB1833" s="1" t="s">
        <v>18298</v>
      </c>
      <c r="BC1833" s="1" t="s">
        <v>478</v>
      </c>
      <c r="BD1833" s="1" t="s">
        <v>163</v>
      </c>
      <c r="BE1833" s="1" t="s">
        <v>18299</v>
      </c>
      <c r="BF1833" s="1" t="s">
        <v>3878</v>
      </c>
      <c r="BG1833" s="2">
        <v>46233.5625</v>
      </c>
      <c r="BH1833" s="2">
        <v>46232.872974537</v>
      </c>
      <c r="BL1833" s="1" t="s">
        <v>8464</v>
      </c>
      <c r="BM1833" s="1" t="s">
        <v>8654</v>
      </c>
      <c r="BN1833" s="1" t="s">
        <v>601</v>
      </c>
      <c r="BO1833" s="1" t="s">
        <v>18300</v>
      </c>
      <c r="BP1833" s="1" t="s">
        <v>8067</v>
      </c>
      <c r="BQ1833" s="1" t="s">
        <v>6540</v>
      </c>
      <c r="BT1833" s="2">
        <v>46233.5634837963</v>
      </c>
      <c r="BU1833" s="2">
        <v>46233.6048726852</v>
      </c>
      <c r="BV1833" s="1" t="s">
        <v>591</v>
      </c>
      <c r="BW1833" s="3">
        <v>48059</v>
      </c>
      <c r="BX1833" s="1" t="s">
        <v>8193</v>
      </c>
      <c r="BY1833" s="1" t="s">
        <v>628</v>
      </c>
      <c r="BZ1833" s="1" t="s">
        <v>8050</v>
      </c>
      <c r="CB1833" s="1" t="s">
        <v>129</v>
      </c>
      <c r="CC1833" s="1">
        <v>0</v>
      </c>
      <c r="CD1833" s="1"/>
      <c r="CE1833" s="1">
        <v>0</v>
      </c>
      <c r="CF1833" s="1"/>
      <c r="CG1833" s="1">
        <v>0</v>
      </c>
      <c r="CH1833" s="1"/>
      <c r="CI1833" s="1"/>
      <c r="CJ1833" s="1"/>
      <c r="CK1833" s="1"/>
      <c r="CL1833" s="1" t="s">
        <v>8068</v>
      </c>
    </row>
    <row r="1834" s="1" customFormat="1" spans="1:90">
      <c r="F1834" s="1">
        <v>0</v>
      </c>
      <c r="K1834" s="1">
        <v>101098</v>
      </c>
      <c r="L1834" s="1" t="s">
        <v>27</v>
      </c>
      <c r="M1834" s="1"/>
      <c r="O1834" s="2">
        <v>46233.4231134259</v>
      </c>
      <c r="P1834" s="2">
        <v>46233</v>
      </c>
      <c r="Q1834" s="1"/>
      <c r="R1834" s="1" t="s">
        <v>8051</v>
      </c>
      <c r="T1834" s="1" t="s">
        <v>8052</v>
      </c>
      <c r="U1834" s="1" t="s">
        <v>8053</v>
      </c>
      <c r="V1834" s="1" t="s">
        <v>27</v>
      </c>
      <c r="AB1834" s="1" t="s">
        <v>8054</v>
      </c>
      <c r="AD1834" s="1" t="s">
        <v>596</v>
      </c>
      <c r="AE1834" s="1" t="s">
        <v>2574</v>
      </c>
      <c r="AF1834" s="1" t="s">
        <v>8068</v>
      </c>
      <c r="AG1834" s="3">
        <v>44561</v>
      </c>
      <c r="AH1834" s="1"/>
      <c r="AI1834" s="1" t="s">
        <v>8055</v>
      </c>
      <c r="AJ1834" s="1">
        <v>142</v>
      </c>
      <c r="AP1834" s="2">
        <v>46233.6068055556</v>
      </c>
      <c r="AQ1834" s="1" t="s">
        <v>8072</v>
      </c>
      <c r="AR1834" s="3">
        <v>44561</v>
      </c>
      <c r="AS1834" s="1">
        <v>18920773506</v>
      </c>
      <c r="AT1834" s="1"/>
      <c r="AU1834" s="2">
        <v>46233</v>
      </c>
      <c r="AV1834" s="1" t="s">
        <v>18301</v>
      </c>
      <c r="AW1834" s="1" t="s">
        <v>8068</v>
      </c>
      <c r="AY1834" s="1" t="s">
        <v>18302</v>
      </c>
      <c r="AZ1834" s="1" t="s">
        <v>8085</v>
      </c>
      <c r="BA1834" s="1" t="s">
        <v>18303</v>
      </c>
      <c r="BB1834" s="1" t="s">
        <v>18304</v>
      </c>
      <c r="BC1834" s="1" t="s">
        <v>463</v>
      </c>
      <c r="BD1834" s="1" t="s">
        <v>268</v>
      </c>
      <c r="BE1834" s="1" t="s">
        <v>18305</v>
      </c>
      <c r="BF1834" s="1" t="s">
        <v>3868</v>
      </c>
      <c r="BG1834" s="2">
        <v>46233.6391435185</v>
      </c>
      <c r="BH1834" s="2">
        <v>46233.4232060185</v>
      </c>
      <c r="BJ1834" s="1" t="s">
        <v>18306</v>
      </c>
      <c r="BL1834" s="1" t="s">
        <v>8091</v>
      </c>
      <c r="BM1834" s="1" t="s">
        <v>8092</v>
      </c>
      <c r="BN1834" s="1" t="s">
        <v>590</v>
      </c>
      <c r="BO1834" s="1" t="s">
        <v>18307</v>
      </c>
      <c r="BP1834" s="1" t="s">
        <v>8082</v>
      </c>
      <c r="BQ1834" s="1" t="s">
        <v>6540</v>
      </c>
      <c r="BR1834" s="1" t="s">
        <v>9921</v>
      </c>
      <c r="BS1834" s="1" t="s">
        <v>11461</v>
      </c>
      <c r="BT1834" s="2">
        <v>46233.5925462963</v>
      </c>
      <c r="BU1834" s="2">
        <v>46233.6071759259</v>
      </c>
      <c r="BV1834" s="1" t="s">
        <v>818</v>
      </c>
      <c r="BW1834" s="3">
        <v>46387</v>
      </c>
      <c r="BX1834" s="1" t="s">
        <v>10896</v>
      </c>
      <c r="BY1834" s="1" t="s">
        <v>818</v>
      </c>
      <c r="BZ1834" s="1" t="s">
        <v>8050</v>
      </c>
      <c r="CA1834" s="1"/>
      <c r="CB1834" s="1" t="s">
        <v>125</v>
      </c>
      <c r="CC1834" s="1">
        <v>0</v>
      </c>
      <c r="CD1834" s="1"/>
      <c r="CE1834" s="1">
        <v>0</v>
      </c>
      <c r="CF1834" s="1"/>
      <c r="CG1834" s="1">
        <v>0</v>
      </c>
      <c r="CH1834" s="1"/>
      <c r="CI1834" s="1"/>
      <c r="CJ1834" s="1"/>
      <c r="CK1834" s="1"/>
      <c r="CL1834" s="1" t="s">
        <v>8068</v>
      </c>
    </row>
    <row r="1835" s="1" customFormat="1" spans="1:90">
      <c r="A1835" s="1" t="s">
        <v>18308</v>
      </c>
      <c r="C1835" s="1">
        <v>1</v>
      </c>
      <c r="F1835" s="1">
        <v>0</v>
      </c>
      <c r="K1835" s="1">
        <v>101073</v>
      </c>
      <c r="L1835" s="1" t="s">
        <v>26</v>
      </c>
      <c r="O1835" s="2">
        <v>46233.5805324074</v>
      </c>
      <c r="P1835" s="2">
        <v>46233</v>
      </c>
      <c r="Q1835" s="1"/>
      <c r="R1835" s="1" t="s">
        <v>8051</v>
      </c>
      <c r="T1835" s="1" t="s">
        <v>8052</v>
      </c>
      <c r="U1835" s="1" t="s">
        <v>8053</v>
      </c>
      <c r="V1835" s="1" t="s">
        <v>26</v>
      </c>
      <c r="AB1835" s="1" t="s">
        <v>8054</v>
      </c>
      <c r="AD1835" s="1" t="s">
        <v>607</v>
      </c>
      <c r="AE1835" s="1" t="s">
        <v>1967</v>
      </c>
      <c r="AF1835" s="1" t="s">
        <v>8068</v>
      </c>
      <c r="AG1835" s="3">
        <v>45485</v>
      </c>
      <c r="AH1835" s="1" t="s">
        <v>606</v>
      </c>
      <c r="AI1835" s="1" t="s">
        <v>8055</v>
      </c>
      <c r="AJ1835" s="1">
        <v>77</v>
      </c>
      <c r="AP1835" s="2">
        <v>46233.6075694444</v>
      </c>
      <c r="AQ1835" s="1" t="s">
        <v>8072</v>
      </c>
      <c r="AR1835" s="3">
        <v>45444</v>
      </c>
      <c r="AS1835" s="1">
        <v>18095378602</v>
      </c>
      <c r="AT1835" s="1" t="s">
        <v>8073</v>
      </c>
      <c r="AU1835" s="2">
        <v>46233</v>
      </c>
      <c r="AV1835" s="1" t="s">
        <v>18309</v>
      </c>
      <c r="AW1835" s="1" t="s">
        <v>8068</v>
      </c>
      <c r="AY1835" s="1" t="s">
        <v>18310</v>
      </c>
      <c r="AZ1835" s="1" t="s">
        <v>8981</v>
      </c>
      <c r="BA1835" s="1" t="s">
        <v>18311</v>
      </c>
      <c r="BB1835" s="1" t="s">
        <v>5482</v>
      </c>
      <c r="BC1835" s="1" t="s">
        <v>496</v>
      </c>
      <c r="BD1835" s="1" t="s">
        <v>271</v>
      </c>
      <c r="BE1835" s="1" t="s">
        <v>18312</v>
      </c>
      <c r="BF1835" s="1" t="s">
        <v>4050</v>
      </c>
      <c r="BG1835" s="2">
        <v>46233</v>
      </c>
      <c r="BH1835" s="2">
        <v>46233.5812384259</v>
      </c>
      <c r="BL1835" s="1" t="s">
        <v>8115</v>
      </c>
      <c r="BM1835" s="1" t="s">
        <v>8985</v>
      </c>
      <c r="BN1835" s="1" t="s">
        <v>590</v>
      </c>
      <c r="BO1835" s="1" t="s">
        <v>18313</v>
      </c>
      <c r="BP1835" s="1" t="s">
        <v>8082</v>
      </c>
      <c r="BQ1835" s="1" t="s">
        <v>6540</v>
      </c>
      <c r="BT1835" s="2">
        <v>46233.5831365741</v>
      </c>
      <c r="BU1835" s="2">
        <v>46233.607650463</v>
      </c>
      <c r="BV1835" s="1" t="s">
        <v>1199</v>
      </c>
      <c r="BW1835" s="3">
        <v>47311</v>
      </c>
      <c r="BX1835" s="1" t="s">
        <v>18308</v>
      </c>
      <c r="BY1835" s="1" t="s">
        <v>1199</v>
      </c>
      <c r="BZ1835" s="1" t="s">
        <v>8050</v>
      </c>
      <c r="CB1835" s="1" t="s">
        <v>102</v>
      </c>
      <c r="CC1835" s="1">
        <v>380</v>
      </c>
      <c r="CD1835" s="1"/>
      <c r="CE1835" s="1">
        <v>380</v>
      </c>
      <c r="CF1835" s="1" t="s">
        <v>15237</v>
      </c>
      <c r="CG1835" s="1">
        <v>372.4</v>
      </c>
      <c r="CH1835" s="1"/>
      <c r="CI1835" s="1"/>
      <c r="CJ1835" s="1" t="s">
        <v>622</v>
      </c>
      <c r="CK1835" s="2">
        <v>46234.5838078704</v>
      </c>
      <c r="CL1835" s="1" t="s">
        <v>8068</v>
      </c>
    </row>
    <row r="1836" s="1" customFormat="1" spans="1:90">
      <c r="F1836" s="1">
        <v>0</v>
      </c>
      <c r="K1836" s="1">
        <v>101325</v>
      </c>
      <c r="L1836" s="1" t="s">
        <v>24</v>
      </c>
      <c r="O1836" s="2">
        <v>46226.7858564815</v>
      </c>
      <c r="P1836" s="2">
        <v>46227.4166666667</v>
      </c>
      <c r="Q1836" s="1" t="s">
        <v>8050</v>
      </c>
      <c r="R1836" s="1" t="s">
        <v>8051</v>
      </c>
      <c r="S1836" s="1"/>
      <c r="T1836" s="1" t="s">
        <v>8144</v>
      </c>
      <c r="U1836" s="1" t="s">
        <v>8053</v>
      </c>
      <c r="V1836" s="1" t="s">
        <v>24</v>
      </c>
      <c r="AB1836" s="1" t="s">
        <v>8054</v>
      </c>
      <c r="AD1836" s="1" t="s">
        <v>596</v>
      </c>
      <c r="AE1836" s="1" t="s">
        <v>681</v>
      </c>
      <c r="AF1836" s="1" t="s">
        <v>8068</v>
      </c>
      <c r="AG1836" s="3">
        <v>46143</v>
      </c>
      <c r="AI1836" s="1" t="s">
        <v>8055</v>
      </c>
      <c r="AJ1836" s="1">
        <v>563</v>
      </c>
      <c r="AK1836" s="1"/>
      <c r="AP1836" s="2">
        <v>46233.6109837963</v>
      </c>
      <c r="AQ1836" s="1" t="s">
        <v>8072</v>
      </c>
      <c r="AR1836" s="3">
        <v>46139</v>
      </c>
      <c r="AS1836" s="1">
        <v>18247151435</v>
      </c>
      <c r="AT1836" s="1"/>
      <c r="AU1836" s="2">
        <v>46227.4166666667</v>
      </c>
      <c r="AV1836" s="1" t="s">
        <v>18314</v>
      </c>
      <c r="AW1836" s="1" t="s">
        <v>8068</v>
      </c>
      <c r="AY1836" s="1" t="s">
        <v>18315</v>
      </c>
      <c r="AZ1836" s="1" t="s">
        <v>8058</v>
      </c>
      <c r="BA1836" s="1" t="s">
        <v>18316</v>
      </c>
      <c r="BB1836" s="1" t="s">
        <v>4384</v>
      </c>
      <c r="BC1836" s="1" t="s">
        <v>489</v>
      </c>
      <c r="BD1836" s="1" t="s">
        <v>388</v>
      </c>
      <c r="BE1836" s="1" t="s">
        <v>18317</v>
      </c>
      <c r="BF1836" s="1" t="s">
        <v>3868</v>
      </c>
      <c r="BG1836" s="2">
        <v>46233.5180671296</v>
      </c>
      <c r="BH1836" s="2">
        <v>46226.7986921296</v>
      </c>
      <c r="BL1836" s="1" t="s">
        <v>8064</v>
      </c>
      <c r="BM1836" s="1" t="s">
        <v>8065</v>
      </c>
      <c r="BN1836" s="1" t="s">
        <v>590</v>
      </c>
      <c r="BO1836" s="1" t="s">
        <v>18318</v>
      </c>
      <c r="BP1836" s="1" t="s">
        <v>8082</v>
      </c>
      <c r="BQ1836" s="1" t="s">
        <v>6540</v>
      </c>
      <c r="BR1836" s="1" t="s">
        <v>9771</v>
      </c>
      <c r="BS1836" s="1" t="s">
        <v>9861</v>
      </c>
      <c r="BT1836" s="2">
        <v>46233.6076967593</v>
      </c>
      <c r="BU1836" s="2">
        <v>46233.611087963</v>
      </c>
      <c r="BV1836" s="1" t="s">
        <v>621</v>
      </c>
      <c r="BW1836" s="3">
        <v>47969</v>
      </c>
      <c r="BX1836" s="1" t="s">
        <v>10654</v>
      </c>
      <c r="BY1836" s="1" t="s">
        <v>621</v>
      </c>
      <c r="BZ1836" s="1" t="s">
        <v>8050</v>
      </c>
      <c r="CB1836" s="1" t="s">
        <v>63</v>
      </c>
      <c r="CC1836" s="1">
        <v>0</v>
      </c>
      <c r="CE1836" s="1">
        <v>0</v>
      </c>
      <c r="CG1836" s="1">
        <v>0</v>
      </c>
      <c r="CL1836" s="1" t="s">
        <v>8068</v>
      </c>
    </row>
    <row r="1837" s="1" customFormat="1" spans="1:90">
      <c r="A1837" s="1" t="s">
        <v>18319</v>
      </c>
      <c r="F1837" s="1">
        <v>0</v>
      </c>
      <c r="K1837" s="1">
        <v>101311</v>
      </c>
      <c r="L1837" s="1" t="s">
        <v>23</v>
      </c>
      <c r="O1837" s="2">
        <v>46233.592662037</v>
      </c>
      <c r="P1837" s="2">
        <v>46233</v>
      </c>
      <c r="Q1837" s="1"/>
      <c r="R1837" s="1" t="s">
        <v>8051</v>
      </c>
      <c r="S1837" s="1" t="s">
        <v>8096</v>
      </c>
      <c r="T1837" s="1" t="s">
        <v>8144</v>
      </c>
      <c r="U1837" s="1" t="s">
        <v>8053</v>
      </c>
      <c r="V1837" s="1" t="s">
        <v>23</v>
      </c>
      <c r="AB1837" s="1" t="s">
        <v>8054</v>
      </c>
      <c r="AD1837" s="1" t="s">
        <v>607</v>
      </c>
      <c r="AE1837" s="1" t="s">
        <v>629</v>
      </c>
      <c r="AF1837" s="1" t="s">
        <v>8068</v>
      </c>
      <c r="AG1837" s="3">
        <v>46154</v>
      </c>
      <c r="AH1837" s="1" t="s">
        <v>606</v>
      </c>
      <c r="AI1837" s="1" t="s">
        <v>8055</v>
      </c>
      <c r="AJ1837" s="1">
        <v>89</v>
      </c>
      <c r="AK1837" s="1">
        <v>2100</v>
      </c>
      <c r="AP1837" s="2">
        <v>46233.6117939815</v>
      </c>
      <c r="AQ1837" s="1" t="s">
        <v>8072</v>
      </c>
      <c r="AR1837" s="3">
        <v>46139</v>
      </c>
      <c r="AS1837" s="1">
        <v>13304722469</v>
      </c>
      <c r="AT1837" s="1" t="s">
        <v>8073</v>
      </c>
      <c r="AU1837" s="2">
        <v>46233</v>
      </c>
      <c r="AV1837" s="1" t="s">
        <v>18320</v>
      </c>
      <c r="AW1837" s="1" t="s">
        <v>8068</v>
      </c>
      <c r="AY1837" s="1" t="s">
        <v>18321</v>
      </c>
      <c r="AZ1837" s="1" t="s">
        <v>8147</v>
      </c>
      <c r="BA1837" s="1" t="s">
        <v>18322</v>
      </c>
      <c r="BB1837" s="1" t="s">
        <v>7929</v>
      </c>
      <c r="BC1837" s="1" t="s">
        <v>448</v>
      </c>
      <c r="BD1837" s="1" t="s">
        <v>427</v>
      </c>
      <c r="BE1837" s="1" t="s">
        <v>18323</v>
      </c>
      <c r="BF1837" s="1" t="s">
        <v>3903</v>
      </c>
      <c r="BG1837" s="2">
        <v>46233.5931018519</v>
      </c>
      <c r="BH1837" s="2">
        <v>46233.5928356481</v>
      </c>
      <c r="BJ1837" s="1" t="s">
        <v>8215</v>
      </c>
      <c r="BL1837" s="1" t="s">
        <v>8064</v>
      </c>
      <c r="BM1837" s="1" t="s">
        <v>8780</v>
      </c>
      <c r="BN1837" s="1" t="s">
        <v>601</v>
      </c>
      <c r="BO1837" s="1" t="s">
        <v>7928</v>
      </c>
      <c r="BP1837" s="1" t="s">
        <v>8082</v>
      </c>
      <c r="BQ1837" s="1" t="s">
        <v>6540</v>
      </c>
      <c r="BR1837" s="1"/>
      <c r="BS1837" s="1"/>
      <c r="BT1837" s="2">
        <v>46233.5931944444</v>
      </c>
      <c r="BU1837" s="2">
        <v>46233.6118981481</v>
      </c>
      <c r="BV1837" s="1" t="s">
        <v>818</v>
      </c>
      <c r="BW1837" s="3">
        <v>47980</v>
      </c>
      <c r="BX1837" s="1" t="s">
        <v>15514</v>
      </c>
      <c r="BY1837" s="1" t="s">
        <v>818</v>
      </c>
      <c r="BZ1837" s="1" t="s">
        <v>8050</v>
      </c>
      <c r="CB1837" s="1" t="s">
        <v>55</v>
      </c>
      <c r="CC1837" s="1">
        <v>90</v>
      </c>
      <c r="CE1837" s="1">
        <v>90</v>
      </c>
      <c r="CF1837" s="1"/>
      <c r="CG1837" s="1">
        <v>0</v>
      </c>
      <c r="CL1837" s="1" t="s">
        <v>8068</v>
      </c>
    </row>
    <row r="1838" s="1" customFormat="1" spans="1:90">
      <c r="F1838" s="1">
        <v>0</v>
      </c>
      <c r="K1838" s="1">
        <v>101325</v>
      </c>
      <c r="L1838" s="1" t="s">
        <v>24</v>
      </c>
      <c r="O1838" s="2">
        <v>46232.6853819444</v>
      </c>
      <c r="P1838" s="2">
        <v>46234.4166666667</v>
      </c>
      <c r="R1838" s="1" t="s">
        <v>8051</v>
      </c>
      <c r="S1838" s="1"/>
      <c r="T1838" s="1" t="s">
        <v>8144</v>
      </c>
      <c r="U1838" s="1" t="s">
        <v>8053</v>
      </c>
      <c r="V1838" s="1" t="s">
        <v>24</v>
      </c>
      <c r="AB1838" s="1" t="s">
        <v>8054</v>
      </c>
      <c r="AD1838" s="1" t="s">
        <v>596</v>
      </c>
      <c r="AE1838" s="1" t="s">
        <v>3547</v>
      </c>
      <c r="AF1838" s="1"/>
      <c r="AG1838" s="1"/>
      <c r="AH1838" s="1"/>
      <c r="AI1838" s="1" t="s">
        <v>8071</v>
      </c>
      <c r="AJ1838" s="1"/>
      <c r="AP1838" s="2">
        <v>46233.6120833333</v>
      </c>
      <c r="AQ1838" s="1"/>
      <c r="AR1838" s="1"/>
      <c r="AS1838" s="1">
        <v>18947104123</v>
      </c>
      <c r="AT1838" s="1"/>
      <c r="AU1838" s="2">
        <v>46234.4166666667</v>
      </c>
      <c r="AV1838" s="1"/>
      <c r="AW1838" s="1" t="s">
        <v>8050</v>
      </c>
      <c r="AY1838" s="1" t="s">
        <v>18324</v>
      </c>
      <c r="AZ1838" s="1" t="s">
        <v>8058</v>
      </c>
      <c r="BA1838" s="1" t="s">
        <v>18325</v>
      </c>
      <c r="BB1838" s="1" t="s">
        <v>18326</v>
      </c>
      <c r="BC1838" s="1" t="s">
        <v>489</v>
      </c>
      <c r="BD1838" s="1" t="s">
        <v>378</v>
      </c>
      <c r="BE1838" s="1" t="s">
        <v>18327</v>
      </c>
      <c r="BF1838" s="1" t="s">
        <v>8112</v>
      </c>
      <c r="BG1838" s="2">
        <v>46233.5833333333</v>
      </c>
      <c r="BH1838" s="2">
        <v>46232.6937731481</v>
      </c>
      <c r="BJ1838" s="1" t="s">
        <v>11070</v>
      </c>
      <c r="BK1838" s="1" t="s">
        <v>18328</v>
      </c>
      <c r="BL1838" s="1" t="s">
        <v>8064</v>
      </c>
      <c r="BM1838" s="1" t="s">
        <v>8249</v>
      </c>
      <c r="BN1838" s="1" t="s">
        <v>601</v>
      </c>
      <c r="BO1838" s="1" t="s">
        <v>18329</v>
      </c>
      <c r="BP1838" s="1" t="s">
        <v>8067</v>
      </c>
      <c r="BQ1838" s="1" t="s">
        <v>6540</v>
      </c>
      <c r="BT1838" s="2">
        <v>46233.5751736111</v>
      </c>
      <c r="BU1838" s="2">
        <v>46233.6121296296</v>
      </c>
      <c r="BV1838" s="1" t="s">
        <v>621</v>
      </c>
      <c r="BW1838" s="1"/>
      <c r="BX1838" s="1" t="s">
        <v>18330</v>
      </c>
      <c r="BY1838" s="1" t="s">
        <v>621</v>
      </c>
      <c r="BZ1838" s="1" t="s">
        <v>8050</v>
      </c>
      <c r="CB1838" s="1" t="s">
        <v>59</v>
      </c>
      <c r="CC1838" s="1">
        <v>0</v>
      </c>
      <c r="CE1838" s="1">
        <v>0</v>
      </c>
      <c r="CF1838" s="1"/>
      <c r="CG1838" s="1"/>
      <c r="CL1838" s="1" t="s">
        <v>8068</v>
      </c>
    </row>
    <row r="1839" s="1" customFormat="1" spans="1:90">
      <c r="A1839" s="1" t="s">
        <v>18331</v>
      </c>
      <c r="F1839" s="1">
        <v>0</v>
      </c>
      <c r="K1839" s="1">
        <v>101110</v>
      </c>
      <c r="L1839" s="1" t="s">
        <v>28</v>
      </c>
      <c r="O1839" s="2">
        <v>46232.4991782407</v>
      </c>
      <c r="P1839" s="2">
        <v>46233</v>
      </c>
      <c r="Q1839" s="1" t="s">
        <v>8050</v>
      </c>
      <c r="R1839" s="1" t="s">
        <v>8051</v>
      </c>
      <c r="T1839" s="1" t="s">
        <v>8052</v>
      </c>
      <c r="U1839" s="1" t="s">
        <v>8053</v>
      </c>
      <c r="V1839" s="1" t="s">
        <v>28</v>
      </c>
      <c r="AB1839" s="1" t="s">
        <v>8054</v>
      </c>
      <c r="AD1839" s="1" t="s">
        <v>596</v>
      </c>
      <c r="AE1839" s="1" t="s">
        <v>1532</v>
      </c>
      <c r="AF1839" s="1" t="s">
        <v>8068</v>
      </c>
      <c r="AG1839" s="3">
        <v>46233</v>
      </c>
      <c r="AH1839" s="1"/>
      <c r="AI1839" s="1" t="s">
        <v>8071</v>
      </c>
      <c r="AJ1839" s="1">
        <v>326</v>
      </c>
      <c r="AN1839" s="1">
        <v>1</v>
      </c>
      <c r="AP1839" s="2">
        <v>46233.6121527778</v>
      </c>
      <c r="AQ1839" s="1" t="s">
        <v>8072</v>
      </c>
      <c r="AR1839" s="3">
        <v>46224</v>
      </c>
      <c r="AS1839" s="1">
        <v>15699227229</v>
      </c>
      <c r="AT1839" s="1" t="s">
        <v>8073</v>
      </c>
      <c r="AU1839" s="2">
        <v>46233</v>
      </c>
      <c r="AV1839" s="1" t="s">
        <v>18332</v>
      </c>
      <c r="AW1839" s="1" t="s">
        <v>8068</v>
      </c>
      <c r="AY1839" s="1" t="s">
        <v>18333</v>
      </c>
      <c r="AZ1839" s="1" t="s">
        <v>8460</v>
      </c>
      <c r="BA1839" s="1" t="s">
        <v>18334</v>
      </c>
      <c r="BB1839" s="1" t="s">
        <v>18335</v>
      </c>
      <c r="BC1839" s="1" t="s">
        <v>478</v>
      </c>
      <c r="BD1839" s="1" t="s">
        <v>166</v>
      </c>
      <c r="BE1839" s="1" t="s">
        <v>18336</v>
      </c>
      <c r="BF1839" s="1" t="s">
        <v>3878</v>
      </c>
      <c r="BG1839" s="2">
        <v>46233.5833333333</v>
      </c>
      <c r="BH1839" s="2">
        <v>46232.5002546296</v>
      </c>
      <c r="BL1839" s="1" t="s">
        <v>8464</v>
      </c>
      <c r="BM1839" s="1" t="s">
        <v>8654</v>
      </c>
      <c r="BN1839" s="1" t="s">
        <v>601</v>
      </c>
      <c r="BO1839" s="1" t="s">
        <v>18337</v>
      </c>
      <c r="BP1839" s="1" t="s">
        <v>8082</v>
      </c>
      <c r="BQ1839" s="1" t="s">
        <v>6540</v>
      </c>
      <c r="BR1839" s="1"/>
      <c r="BS1839" s="1"/>
      <c r="BT1839" s="2">
        <v>46233.5616898148</v>
      </c>
      <c r="BU1839" s="2">
        <v>46233.6122222222</v>
      </c>
      <c r="BV1839" s="1" t="s">
        <v>742</v>
      </c>
      <c r="BW1839" s="3">
        <v>48059</v>
      </c>
      <c r="BX1839" s="1" t="s">
        <v>9299</v>
      </c>
      <c r="BY1839" s="1" t="s">
        <v>744</v>
      </c>
      <c r="BZ1839" s="1" t="s">
        <v>8050</v>
      </c>
      <c r="CB1839" s="1" t="s">
        <v>129</v>
      </c>
      <c r="CC1839" s="1">
        <v>0</v>
      </c>
      <c r="CE1839" s="1">
        <v>0</v>
      </c>
      <c r="CF1839" s="1"/>
      <c r="CG1839" s="1">
        <v>0</v>
      </c>
      <c r="CL1839" s="1" t="s">
        <v>8068</v>
      </c>
    </row>
    <row r="1840" s="1" customFormat="1" spans="1:90">
      <c r="A1840" s="1" t="s">
        <v>9438</v>
      </c>
      <c r="F1840" s="1">
        <v>0</v>
      </c>
      <c r="K1840" s="1">
        <v>101311</v>
      </c>
      <c r="L1840" s="1" t="s">
        <v>23</v>
      </c>
      <c r="N1840" s="1">
        <v>256</v>
      </c>
      <c r="O1840" s="2">
        <v>46233.592662037</v>
      </c>
      <c r="P1840" s="2">
        <v>46233</v>
      </c>
      <c r="R1840" s="1" t="s">
        <v>8051</v>
      </c>
      <c r="S1840" s="1" t="s">
        <v>8096</v>
      </c>
      <c r="T1840" s="1" t="s">
        <v>8144</v>
      </c>
      <c r="U1840" s="1" t="s">
        <v>8053</v>
      </c>
      <c r="V1840" s="1" t="s">
        <v>23</v>
      </c>
      <c r="AB1840" s="1" t="s">
        <v>8054</v>
      </c>
      <c r="AD1840" s="1" t="s">
        <v>596</v>
      </c>
      <c r="AE1840" s="1" t="s">
        <v>629</v>
      </c>
      <c r="AF1840" s="1" t="s">
        <v>8068</v>
      </c>
      <c r="AG1840" s="3">
        <v>46154</v>
      </c>
      <c r="AH1840" s="1"/>
      <c r="AI1840" s="1" t="s">
        <v>8055</v>
      </c>
      <c r="AJ1840" s="1">
        <v>89</v>
      </c>
      <c r="AP1840" s="2">
        <v>46233.6130671296</v>
      </c>
      <c r="AQ1840" s="1" t="s">
        <v>8072</v>
      </c>
      <c r="AR1840" s="3">
        <v>46139</v>
      </c>
      <c r="AS1840" s="1">
        <v>13304722469</v>
      </c>
      <c r="AT1840" s="1" t="s">
        <v>8073</v>
      </c>
      <c r="AU1840" s="2">
        <v>46233</v>
      </c>
      <c r="AV1840" s="1" t="s">
        <v>18338</v>
      </c>
      <c r="AW1840" s="1" t="s">
        <v>8068</v>
      </c>
      <c r="AY1840" s="1" t="s">
        <v>18321</v>
      </c>
      <c r="AZ1840" s="1" t="s">
        <v>8147</v>
      </c>
      <c r="BA1840" s="1" t="s">
        <v>18322</v>
      </c>
      <c r="BB1840" s="1" t="s">
        <v>7931</v>
      </c>
      <c r="BC1840" s="1" t="s">
        <v>448</v>
      </c>
      <c r="BD1840" s="1" t="s">
        <v>427</v>
      </c>
      <c r="BE1840" s="1" t="s">
        <v>18323</v>
      </c>
      <c r="BF1840" s="1" t="s">
        <v>3878</v>
      </c>
      <c r="BG1840" s="2">
        <v>46233.5931018519</v>
      </c>
      <c r="BH1840" s="2">
        <v>46233.5928240741</v>
      </c>
      <c r="BJ1840" s="1" t="s">
        <v>8215</v>
      </c>
      <c r="BL1840" s="1" t="s">
        <v>8064</v>
      </c>
      <c r="BM1840" s="1" t="s">
        <v>8780</v>
      </c>
      <c r="BN1840" s="1" t="s">
        <v>601</v>
      </c>
      <c r="BO1840" s="1" t="s">
        <v>7928</v>
      </c>
      <c r="BP1840" s="1" t="s">
        <v>8082</v>
      </c>
      <c r="BQ1840" s="1" t="s">
        <v>6540</v>
      </c>
      <c r="BT1840" s="2">
        <v>46233.5931944444</v>
      </c>
      <c r="BU1840" s="2">
        <v>46233.6131365741</v>
      </c>
      <c r="BV1840" s="1" t="s">
        <v>602</v>
      </c>
      <c r="BW1840" s="3">
        <v>47980</v>
      </c>
      <c r="BX1840" s="1" t="s">
        <v>9438</v>
      </c>
      <c r="BY1840" s="1" t="s">
        <v>602</v>
      </c>
      <c r="BZ1840" s="1" t="s">
        <v>8050</v>
      </c>
      <c r="CB1840" s="1" t="s">
        <v>55</v>
      </c>
      <c r="CC1840" s="1">
        <v>60</v>
      </c>
      <c r="CE1840" s="1">
        <v>60</v>
      </c>
      <c r="CF1840" s="1"/>
      <c r="CG1840" s="1">
        <v>0</v>
      </c>
      <c r="CL1840" s="1" t="s">
        <v>8068</v>
      </c>
    </row>
    <row r="1841" s="1" customFormat="1" spans="1:90">
      <c r="A1841" s="1" t="s">
        <v>9170</v>
      </c>
      <c r="F1841" s="1">
        <v>0</v>
      </c>
      <c r="K1841" s="1">
        <v>101311</v>
      </c>
      <c r="L1841" s="1" t="s">
        <v>23</v>
      </c>
      <c r="O1841" s="2">
        <v>46233.592662037</v>
      </c>
      <c r="P1841" s="2">
        <v>46233</v>
      </c>
      <c r="R1841" s="1" t="s">
        <v>8051</v>
      </c>
      <c r="T1841" s="1" t="s">
        <v>8144</v>
      </c>
      <c r="U1841" s="1" t="s">
        <v>8053</v>
      </c>
      <c r="V1841" s="1" t="s">
        <v>23</v>
      </c>
      <c r="AB1841" s="1" t="s">
        <v>8054</v>
      </c>
      <c r="AD1841" s="1" t="s">
        <v>596</v>
      </c>
      <c r="AE1841" s="1" t="s">
        <v>629</v>
      </c>
      <c r="AF1841" s="1" t="s">
        <v>8068</v>
      </c>
      <c r="AG1841" s="3">
        <v>46154</v>
      </c>
      <c r="AH1841" s="1"/>
      <c r="AI1841" s="1" t="s">
        <v>8055</v>
      </c>
      <c r="AJ1841" s="1">
        <v>89</v>
      </c>
      <c r="AM1841" s="1" t="s">
        <v>8068</v>
      </c>
      <c r="AO1841" s="1">
        <v>3.7</v>
      </c>
      <c r="AP1841" s="2">
        <v>46233.6132523148</v>
      </c>
      <c r="AQ1841" s="1" t="s">
        <v>8072</v>
      </c>
      <c r="AR1841" s="3">
        <v>46139</v>
      </c>
      <c r="AS1841" s="1">
        <v>13304722469</v>
      </c>
      <c r="AT1841" s="1" t="s">
        <v>8073</v>
      </c>
      <c r="AU1841" s="2">
        <v>46233</v>
      </c>
      <c r="AV1841" s="1" t="s">
        <v>18339</v>
      </c>
      <c r="AW1841" s="1" t="s">
        <v>8068</v>
      </c>
      <c r="AY1841" s="1" t="s">
        <v>18321</v>
      </c>
      <c r="AZ1841" s="1" t="s">
        <v>8147</v>
      </c>
      <c r="BA1841" s="1" t="s">
        <v>18322</v>
      </c>
      <c r="BB1841" s="1" t="s">
        <v>18340</v>
      </c>
      <c r="BC1841" s="1" t="s">
        <v>448</v>
      </c>
      <c r="BD1841" s="1" t="s">
        <v>427</v>
      </c>
      <c r="BE1841" s="1" t="s">
        <v>18323</v>
      </c>
      <c r="BF1841" s="1" t="s">
        <v>3878</v>
      </c>
      <c r="BG1841" s="2">
        <v>46233.5931018519</v>
      </c>
      <c r="BH1841" s="2">
        <v>46233.5929513889</v>
      </c>
      <c r="BJ1841" s="1" t="s">
        <v>8215</v>
      </c>
      <c r="BL1841" s="1" t="s">
        <v>8064</v>
      </c>
      <c r="BM1841" s="1" t="s">
        <v>8780</v>
      </c>
      <c r="BN1841" s="1" t="s">
        <v>601</v>
      </c>
      <c r="BO1841" s="1" t="s">
        <v>7928</v>
      </c>
      <c r="BP1841" s="1" t="s">
        <v>8082</v>
      </c>
      <c r="BQ1841" s="1" t="s">
        <v>6540</v>
      </c>
      <c r="BT1841" s="2">
        <v>46233.5931944444</v>
      </c>
      <c r="BU1841" s="2">
        <v>46233.6132986111</v>
      </c>
      <c r="BV1841" s="1" t="s">
        <v>591</v>
      </c>
      <c r="BW1841" s="3">
        <v>47980</v>
      </c>
      <c r="BX1841" s="1" t="s">
        <v>8490</v>
      </c>
      <c r="BY1841" s="1" t="s">
        <v>597</v>
      </c>
      <c r="BZ1841" s="1" t="s">
        <v>8050</v>
      </c>
      <c r="CB1841" s="1" t="s">
        <v>55</v>
      </c>
      <c r="CC1841" s="1">
        <v>0</v>
      </c>
      <c r="CD1841" s="1"/>
      <c r="CE1841" s="1">
        <v>0</v>
      </c>
      <c r="CF1841" s="1"/>
      <c r="CG1841" s="1">
        <v>0</v>
      </c>
      <c r="CH1841" s="1"/>
      <c r="CI1841" s="1"/>
      <c r="CJ1841" s="1"/>
      <c r="CK1841" s="1"/>
      <c r="CL1841" s="1" t="s">
        <v>8068</v>
      </c>
    </row>
    <row r="1842" s="1" customFormat="1" spans="1:90">
      <c r="C1842" s="1">
        <v>1</v>
      </c>
      <c r="F1842" s="1">
        <v>0</v>
      </c>
      <c r="K1842" s="1">
        <v>101073</v>
      </c>
      <c r="L1842" s="1" t="s">
        <v>26</v>
      </c>
      <c r="O1842" s="2">
        <v>46231.3797337963</v>
      </c>
      <c r="P1842" s="2">
        <v>46232.625</v>
      </c>
      <c r="Q1842" s="1" t="s">
        <v>8050</v>
      </c>
      <c r="R1842" s="1" t="s">
        <v>8051</v>
      </c>
      <c r="T1842" s="1" t="s">
        <v>8052</v>
      </c>
      <c r="U1842" s="1" t="s">
        <v>8053</v>
      </c>
      <c r="V1842" s="1" t="s">
        <v>26</v>
      </c>
      <c r="AB1842" s="1" t="s">
        <v>8054</v>
      </c>
      <c r="AD1842" s="1" t="s">
        <v>596</v>
      </c>
      <c r="AE1842" s="1" t="s">
        <v>703</v>
      </c>
      <c r="AF1842" s="1" t="s">
        <v>8068</v>
      </c>
      <c r="AG1842" s="3">
        <v>46233</v>
      </c>
      <c r="AH1842" s="1"/>
      <c r="AI1842" s="1" t="s">
        <v>8071</v>
      </c>
      <c r="AJ1842" s="1">
        <v>128</v>
      </c>
      <c r="AM1842" s="1" t="s">
        <v>8068</v>
      </c>
      <c r="AO1842" s="1">
        <v>2.9</v>
      </c>
      <c r="AP1842" s="2">
        <v>46233.6134722222</v>
      </c>
      <c r="AQ1842" s="1" t="s">
        <v>8072</v>
      </c>
      <c r="AR1842" s="3">
        <v>46232</v>
      </c>
      <c r="AS1842" s="1">
        <v>18195085089</v>
      </c>
      <c r="AT1842" s="1" t="s">
        <v>8056</v>
      </c>
      <c r="AU1842" s="2">
        <v>46232.625</v>
      </c>
      <c r="AV1842" s="1" t="s">
        <v>18341</v>
      </c>
      <c r="AW1842" s="1" t="s">
        <v>8068</v>
      </c>
      <c r="AY1842" s="1" t="s">
        <v>18342</v>
      </c>
      <c r="AZ1842" s="1" t="s">
        <v>8108</v>
      </c>
      <c r="BA1842" s="1" t="s">
        <v>18343</v>
      </c>
      <c r="BB1842" s="1" t="s">
        <v>2005</v>
      </c>
      <c r="BC1842" s="1" t="s">
        <v>496</v>
      </c>
      <c r="BD1842" s="1" t="s">
        <v>303</v>
      </c>
      <c r="BE1842" s="1" t="s">
        <v>18344</v>
      </c>
      <c r="BF1842" s="1" t="s">
        <v>3878</v>
      </c>
      <c r="BG1842" s="2">
        <v>46233.601412037</v>
      </c>
      <c r="BH1842" s="2">
        <v>46231.4919791667</v>
      </c>
      <c r="BJ1842" s="1" t="s">
        <v>18345</v>
      </c>
      <c r="BL1842" s="1" t="s">
        <v>8115</v>
      </c>
      <c r="BM1842" s="1" t="s">
        <v>11162</v>
      </c>
      <c r="BN1842" s="1" t="s">
        <v>601</v>
      </c>
      <c r="BO1842" s="1" t="s">
        <v>18346</v>
      </c>
      <c r="BP1842" s="1" t="s">
        <v>8082</v>
      </c>
      <c r="BQ1842" s="1" t="s">
        <v>6540</v>
      </c>
      <c r="BT1842" s="2">
        <v>46233.5812268518</v>
      </c>
      <c r="BU1842" s="2">
        <v>46233.613599537</v>
      </c>
      <c r="BV1842" s="1" t="s">
        <v>591</v>
      </c>
      <c r="BW1842" s="3">
        <v>48059</v>
      </c>
      <c r="BX1842" s="1" t="s">
        <v>8227</v>
      </c>
      <c r="BY1842" s="1" t="s">
        <v>628</v>
      </c>
      <c r="BZ1842" s="1" t="s">
        <v>8050</v>
      </c>
      <c r="CA1842" s="1"/>
      <c r="CB1842" s="1" t="s">
        <v>114</v>
      </c>
      <c r="CC1842" s="1">
        <v>0</v>
      </c>
      <c r="CE1842" s="1">
        <v>0</v>
      </c>
      <c r="CF1842" s="1"/>
      <c r="CG1842" s="1">
        <v>0</v>
      </c>
      <c r="CL1842" s="1" t="s">
        <v>8068</v>
      </c>
    </row>
    <row r="1843" s="1" customFormat="1" spans="1:90">
      <c r="F1843" s="1">
        <v>0</v>
      </c>
      <c r="K1843" s="1">
        <v>101110</v>
      </c>
      <c r="L1843" s="1" t="s">
        <v>28</v>
      </c>
      <c r="O1843" s="2">
        <v>46233.0953587963</v>
      </c>
      <c r="P1843" s="2">
        <v>46233.4166666667</v>
      </c>
      <c r="Q1843" s="1" t="s">
        <v>8050</v>
      </c>
      <c r="R1843" s="1" t="s">
        <v>8051</v>
      </c>
      <c r="T1843" s="1" t="s">
        <v>8052</v>
      </c>
      <c r="U1843" s="1" t="s">
        <v>8053</v>
      </c>
      <c r="V1843" s="1" t="s">
        <v>28</v>
      </c>
      <c r="AB1843" s="1" t="s">
        <v>8054</v>
      </c>
      <c r="AD1843" s="1" t="s">
        <v>596</v>
      </c>
      <c r="AE1843" s="1" t="s">
        <v>828</v>
      </c>
      <c r="AF1843" s="1" t="s">
        <v>8068</v>
      </c>
      <c r="AG1843" s="3">
        <v>46233</v>
      </c>
      <c r="AI1843" s="1" t="s">
        <v>8055</v>
      </c>
      <c r="AJ1843" s="1">
        <v>39</v>
      </c>
      <c r="AP1843" s="2">
        <v>46233.6135532407</v>
      </c>
      <c r="AQ1843" s="1"/>
      <c r="AR1843" s="3">
        <v>46232</v>
      </c>
      <c r="AS1843" s="1">
        <v>18599051896</v>
      </c>
      <c r="AT1843" s="1" t="s">
        <v>8073</v>
      </c>
      <c r="AU1843" s="2">
        <v>46233.4166666667</v>
      </c>
      <c r="AV1843" s="1"/>
      <c r="AW1843" s="1" t="s">
        <v>8068</v>
      </c>
      <c r="AY1843" s="1" t="s">
        <v>18347</v>
      </c>
      <c r="AZ1843" s="1" t="s">
        <v>8460</v>
      </c>
      <c r="BA1843" s="1" t="s">
        <v>18348</v>
      </c>
      <c r="BB1843" s="1" t="s">
        <v>18349</v>
      </c>
      <c r="BC1843" s="1" t="s">
        <v>478</v>
      </c>
      <c r="BD1843" s="1" t="s">
        <v>236</v>
      </c>
      <c r="BE1843" s="1" t="s">
        <v>18350</v>
      </c>
      <c r="BF1843" s="1" t="s">
        <v>8062</v>
      </c>
      <c r="BG1843" s="2">
        <v>46233.4515162037</v>
      </c>
      <c r="BH1843" s="2">
        <v>46233.095462963</v>
      </c>
      <c r="BJ1843" s="1" t="s">
        <v>18351</v>
      </c>
      <c r="BL1843" s="1" t="s">
        <v>8464</v>
      </c>
      <c r="BM1843" s="1" t="s">
        <v>9093</v>
      </c>
      <c r="BN1843" s="1" t="s">
        <v>601</v>
      </c>
      <c r="BO1843" s="1" t="s">
        <v>18352</v>
      </c>
      <c r="BP1843" s="1" t="s">
        <v>8082</v>
      </c>
      <c r="BQ1843" s="1" t="s">
        <v>6540</v>
      </c>
      <c r="BT1843" s="2">
        <v>46233.4510763889</v>
      </c>
      <c r="BU1843" s="2">
        <v>46233.6136226852</v>
      </c>
      <c r="BV1843" s="1" t="s">
        <v>621</v>
      </c>
      <c r="BW1843" s="3">
        <v>48059</v>
      </c>
      <c r="BX1843" s="1" t="s">
        <v>8718</v>
      </c>
      <c r="BY1843" s="1" t="s">
        <v>917</v>
      </c>
      <c r="BZ1843" s="1" t="s">
        <v>8050</v>
      </c>
      <c r="CB1843" s="1" t="s">
        <v>147</v>
      </c>
      <c r="CC1843" s="1">
        <v>0</v>
      </c>
      <c r="CE1843" s="1">
        <v>0</v>
      </c>
      <c r="CG1843" s="1">
        <v>0</v>
      </c>
      <c r="CL1843" s="1" t="s">
        <v>8068</v>
      </c>
    </row>
    <row r="1844" s="1" customFormat="1" spans="1:90">
      <c r="A1844" s="1" t="s">
        <v>9786</v>
      </c>
      <c r="F1844" s="1">
        <v>0</v>
      </c>
      <c r="K1844" s="1">
        <v>101325</v>
      </c>
      <c r="L1844" s="1" t="s">
        <v>24</v>
      </c>
      <c r="O1844" s="2">
        <v>46232.8047106481</v>
      </c>
      <c r="P1844" s="2">
        <v>46232</v>
      </c>
      <c r="Q1844" s="1" t="s">
        <v>8050</v>
      </c>
      <c r="R1844" s="1" t="s">
        <v>8051</v>
      </c>
      <c r="S1844" s="1" t="s">
        <v>8096</v>
      </c>
      <c r="T1844" s="1" t="s">
        <v>8144</v>
      </c>
      <c r="U1844" s="1" t="s">
        <v>8053</v>
      </c>
      <c r="V1844" s="1" t="s">
        <v>24</v>
      </c>
      <c r="AB1844" s="1" t="s">
        <v>8054</v>
      </c>
      <c r="AD1844" s="1" t="s">
        <v>596</v>
      </c>
      <c r="AE1844" s="1" t="s">
        <v>3538</v>
      </c>
      <c r="AF1844" s="1" t="s">
        <v>8068</v>
      </c>
      <c r="AG1844" s="3">
        <v>46175</v>
      </c>
      <c r="AH1844" s="1"/>
      <c r="AI1844" s="1" t="s">
        <v>8055</v>
      </c>
      <c r="AJ1844" s="1">
        <v>322</v>
      </c>
      <c r="AP1844" s="2">
        <v>46233.6138078704</v>
      </c>
      <c r="AQ1844" s="1" t="s">
        <v>8072</v>
      </c>
      <c r="AR1844" s="3">
        <v>46174</v>
      </c>
      <c r="AS1844" s="1">
        <v>13214080908</v>
      </c>
      <c r="AT1844" s="1" t="s">
        <v>8073</v>
      </c>
      <c r="AU1844" s="2">
        <v>46232</v>
      </c>
      <c r="AV1844" s="1" t="s">
        <v>18353</v>
      </c>
      <c r="AW1844" s="1" t="s">
        <v>8068</v>
      </c>
      <c r="AY1844" s="1" t="s">
        <v>18354</v>
      </c>
      <c r="AZ1844" s="1" t="s">
        <v>8058</v>
      </c>
      <c r="BA1844" s="1" t="s">
        <v>18355</v>
      </c>
      <c r="BB1844" s="1" t="s">
        <v>18356</v>
      </c>
      <c r="BC1844" s="1" t="s">
        <v>489</v>
      </c>
      <c r="BD1844" s="1" t="s">
        <v>400</v>
      </c>
      <c r="BE1844" s="1" t="s">
        <v>18357</v>
      </c>
      <c r="BF1844" s="1" t="s">
        <v>3903</v>
      </c>
      <c r="BG1844" s="2">
        <v>46233.6250115741</v>
      </c>
      <c r="BH1844" s="2">
        <v>46232.8048148148</v>
      </c>
      <c r="BL1844" s="1" t="s">
        <v>8064</v>
      </c>
      <c r="BM1844" s="1" t="s">
        <v>8065</v>
      </c>
      <c r="BN1844" s="1" t="s">
        <v>601</v>
      </c>
      <c r="BO1844" s="1" t="s">
        <v>18358</v>
      </c>
      <c r="BP1844" s="1" t="s">
        <v>8082</v>
      </c>
      <c r="BQ1844" s="1" t="s">
        <v>6540</v>
      </c>
      <c r="BT1844" s="2">
        <v>46233.5949189815</v>
      </c>
      <c r="BU1844" s="2">
        <v>46233.6138541667</v>
      </c>
      <c r="BV1844" s="1" t="s">
        <v>818</v>
      </c>
      <c r="BW1844" s="3">
        <v>48001</v>
      </c>
      <c r="BX1844" s="1" t="s">
        <v>9791</v>
      </c>
      <c r="BY1844" s="1" t="s">
        <v>818</v>
      </c>
      <c r="BZ1844" s="1" t="s">
        <v>8050</v>
      </c>
      <c r="CB1844" s="1" t="s">
        <v>66</v>
      </c>
      <c r="CC1844" s="1">
        <v>0</v>
      </c>
      <c r="CD1844" s="1"/>
      <c r="CE1844" s="1">
        <v>0</v>
      </c>
      <c r="CF1844" s="1"/>
      <c r="CG1844" s="1">
        <v>0</v>
      </c>
      <c r="CH1844" s="1"/>
      <c r="CI1844" s="1"/>
      <c r="CJ1844" s="1"/>
      <c r="CK1844" s="1"/>
      <c r="CL1844" s="1" t="s">
        <v>8068</v>
      </c>
    </row>
    <row r="1845" s="1" customFormat="1" spans="1:90">
      <c r="F1845" s="1">
        <v>0</v>
      </c>
      <c r="K1845" s="1">
        <v>101325</v>
      </c>
      <c r="L1845" s="1" t="s">
        <v>24</v>
      </c>
      <c r="O1845" s="2">
        <v>46232.7307523148</v>
      </c>
      <c r="P1845" s="2">
        <v>46233.625</v>
      </c>
      <c r="Q1845" s="1" t="s">
        <v>8050</v>
      </c>
      <c r="R1845" s="1" t="s">
        <v>8051</v>
      </c>
      <c r="T1845" s="1" t="s">
        <v>8144</v>
      </c>
      <c r="U1845" s="1" t="s">
        <v>8053</v>
      </c>
      <c r="V1845" s="1" t="s">
        <v>24</v>
      </c>
      <c r="AB1845" s="1" t="s">
        <v>8054</v>
      </c>
      <c r="AD1845" s="1" t="s">
        <v>596</v>
      </c>
      <c r="AE1845" s="1" t="s">
        <v>3585</v>
      </c>
      <c r="AF1845" s="1" t="s">
        <v>8050</v>
      </c>
      <c r="AG1845" s="1"/>
      <c r="AI1845" s="1" t="s">
        <v>8055</v>
      </c>
      <c r="AJ1845" s="1">
        <v>55</v>
      </c>
      <c r="AP1845" s="2">
        <v>46233.6147685185</v>
      </c>
      <c r="AQ1845" s="1"/>
      <c r="AR1845" s="1"/>
      <c r="AS1845" s="1">
        <v>13337120625</v>
      </c>
      <c r="AT1845" s="1"/>
      <c r="AU1845" s="2">
        <v>46232</v>
      </c>
      <c r="AV1845" s="1"/>
      <c r="AW1845" s="1" t="s">
        <v>8050</v>
      </c>
      <c r="AY1845" s="1" t="s">
        <v>18359</v>
      </c>
      <c r="AZ1845" s="1" t="s">
        <v>8058</v>
      </c>
      <c r="BA1845" s="1" t="s">
        <v>18360</v>
      </c>
      <c r="BB1845" s="1" t="s">
        <v>18361</v>
      </c>
      <c r="BC1845" s="1" t="s">
        <v>489</v>
      </c>
      <c r="BD1845" s="1" t="s">
        <v>394</v>
      </c>
      <c r="BE1845" s="1" t="s">
        <v>18362</v>
      </c>
      <c r="BF1845" s="1" t="s">
        <v>8062</v>
      </c>
      <c r="BG1845" s="2">
        <v>46233.625</v>
      </c>
      <c r="BH1845" s="2">
        <v>46233.4969560185</v>
      </c>
      <c r="BJ1845" s="1" t="s">
        <v>18363</v>
      </c>
      <c r="BL1845" s="1" t="s">
        <v>8064</v>
      </c>
      <c r="BM1845" s="1" t="s">
        <v>8249</v>
      </c>
      <c r="BN1845" s="1" t="s">
        <v>601</v>
      </c>
      <c r="BO1845" s="1" t="s">
        <v>18364</v>
      </c>
      <c r="BP1845" s="1" t="s">
        <v>8067</v>
      </c>
      <c r="BQ1845" s="1" t="s">
        <v>6540</v>
      </c>
      <c r="BR1845" s="1"/>
      <c r="BS1845" s="1"/>
      <c r="BT1845" s="2">
        <v>46233.6005208333</v>
      </c>
      <c r="BU1845" s="2">
        <v>46233.6148148148</v>
      </c>
      <c r="BV1845" s="1" t="s">
        <v>621</v>
      </c>
      <c r="BW1845" s="1"/>
      <c r="BX1845" s="1"/>
      <c r="BY1845" s="1"/>
      <c r="BZ1845" s="1" t="s">
        <v>8050</v>
      </c>
      <c r="CB1845" s="1" t="s">
        <v>64</v>
      </c>
      <c r="CC1845" s="1">
        <v>0</v>
      </c>
      <c r="CE1845" s="1">
        <v>0</v>
      </c>
      <c r="CG1845" s="1">
        <v>0</v>
      </c>
      <c r="CL1845" s="1" t="s">
        <v>8068</v>
      </c>
    </row>
    <row r="1846" s="1" customFormat="1" spans="1:90">
      <c r="A1846" s="1" t="s">
        <v>18365</v>
      </c>
      <c r="F1846" s="1">
        <v>0</v>
      </c>
      <c r="K1846" s="1">
        <v>101042</v>
      </c>
      <c r="L1846" s="1" t="s">
        <v>25</v>
      </c>
      <c r="O1846" s="2">
        <v>46229.786712963</v>
      </c>
      <c r="P1846" s="2">
        <v>46233</v>
      </c>
      <c r="Q1846" s="1"/>
      <c r="R1846" s="1" t="s">
        <v>8051</v>
      </c>
      <c r="T1846" s="1" t="s">
        <v>8052</v>
      </c>
      <c r="U1846" s="1" t="s">
        <v>8053</v>
      </c>
      <c r="V1846" s="1" t="s">
        <v>25</v>
      </c>
      <c r="AB1846" s="1" t="s">
        <v>8054</v>
      </c>
      <c r="AD1846" s="1" t="s">
        <v>596</v>
      </c>
      <c r="AE1846" s="1" t="s">
        <v>2788</v>
      </c>
      <c r="AF1846" s="1" t="s">
        <v>8068</v>
      </c>
      <c r="AG1846" s="3">
        <v>46233</v>
      </c>
      <c r="AI1846" s="1" t="s">
        <v>8071</v>
      </c>
      <c r="AJ1846" s="1">
        <v>143</v>
      </c>
      <c r="AM1846" s="1" t="s">
        <v>8068</v>
      </c>
      <c r="AO1846" s="1">
        <v>6.1</v>
      </c>
      <c r="AP1846" s="2">
        <v>46233.6147685185</v>
      </c>
      <c r="AQ1846" s="1" t="s">
        <v>8106</v>
      </c>
      <c r="AR1846" s="3">
        <v>46230</v>
      </c>
      <c r="AS1846" s="1">
        <v>17335575711</v>
      </c>
      <c r="AT1846" s="1" t="s">
        <v>8073</v>
      </c>
      <c r="AU1846" s="2">
        <v>46233</v>
      </c>
      <c r="AV1846" s="1" t="s">
        <v>18366</v>
      </c>
      <c r="AW1846" s="1" t="s">
        <v>8068</v>
      </c>
      <c r="AY1846" s="1" t="s">
        <v>18367</v>
      </c>
      <c r="AZ1846" s="1" t="s">
        <v>8155</v>
      </c>
      <c r="BA1846" s="1" t="s">
        <v>18368</v>
      </c>
      <c r="BB1846" s="1" t="s">
        <v>18369</v>
      </c>
      <c r="BC1846" s="1" t="s">
        <v>463</v>
      </c>
      <c r="BD1846" s="1" t="s">
        <v>369</v>
      </c>
      <c r="BE1846" s="1" t="s">
        <v>18370</v>
      </c>
      <c r="BF1846" s="1" t="s">
        <v>3878</v>
      </c>
      <c r="BG1846" s="2">
        <v>46233.6180555556</v>
      </c>
      <c r="BH1846" s="2">
        <v>46232.5791666667</v>
      </c>
      <c r="BJ1846" s="1" t="s">
        <v>18371</v>
      </c>
      <c r="BL1846" s="1" t="s">
        <v>8159</v>
      </c>
      <c r="BM1846" s="1" t="s">
        <v>8343</v>
      </c>
      <c r="BN1846" s="1" t="s">
        <v>601</v>
      </c>
      <c r="BO1846" s="1" t="s">
        <v>18372</v>
      </c>
      <c r="BP1846" s="1" t="s">
        <v>8067</v>
      </c>
      <c r="BQ1846" s="1" t="s">
        <v>6540</v>
      </c>
      <c r="BT1846" s="2">
        <v>46233.6139930556</v>
      </c>
      <c r="BU1846" s="2">
        <v>46233.6148958333</v>
      </c>
      <c r="BV1846" s="1" t="s">
        <v>591</v>
      </c>
      <c r="BW1846" s="3">
        <v>48059</v>
      </c>
      <c r="BX1846" s="1" t="s">
        <v>12669</v>
      </c>
      <c r="BY1846" s="1" t="s">
        <v>628</v>
      </c>
      <c r="BZ1846" s="1" t="s">
        <v>8050</v>
      </c>
      <c r="CB1846" s="1" t="s">
        <v>97</v>
      </c>
      <c r="CC1846" s="1">
        <v>0</v>
      </c>
      <c r="CE1846" s="1">
        <v>0</v>
      </c>
      <c r="CG1846" s="1">
        <v>0</v>
      </c>
      <c r="CL1846" s="1" t="s">
        <v>8068</v>
      </c>
    </row>
    <row r="1847" s="1" customFormat="1" spans="1:90">
      <c r="F1847" s="1">
        <v>0</v>
      </c>
      <c r="K1847" s="1">
        <v>101042</v>
      </c>
      <c r="L1847" s="1" t="s">
        <v>25</v>
      </c>
      <c r="O1847" s="2">
        <v>46233.3504050926</v>
      </c>
      <c r="P1847" s="2">
        <v>46233</v>
      </c>
      <c r="Q1847" s="1" t="s">
        <v>8050</v>
      </c>
      <c r="R1847" s="1" t="s">
        <v>8051</v>
      </c>
      <c r="T1847" s="1" t="s">
        <v>8052</v>
      </c>
      <c r="U1847" s="1" t="s">
        <v>8053</v>
      </c>
      <c r="V1847" s="1" t="s">
        <v>25</v>
      </c>
      <c r="AB1847" s="1" t="s">
        <v>8054</v>
      </c>
      <c r="AD1847" s="1" t="s">
        <v>607</v>
      </c>
      <c r="AE1847" s="1" t="s">
        <v>643</v>
      </c>
      <c r="AF1847" s="1" t="s">
        <v>8068</v>
      </c>
      <c r="AG1847" s="3">
        <v>46233</v>
      </c>
      <c r="AH1847" s="1" t="s">
        <v>606</v>
      </c>
      <c r="AI1847" s="1" t="s">
        <v>8055</v>
      </c>
      <c r="AJ1847" s="4">
        <v>1305</v>
      </c>
      <c r="AM1847" s="1" t="s">
        <v>8068</v>
      </c>
      <c r="AO1847" s="1">
        <v>4.6</v>
      </c>
      <c r="AP1847" s="2">
        <v>46233.6162384259</v>
      </c>
      <c r="AQ1847" s="1" t="s">
        <v>8072</v>
      </c>
      <c r="AR1847" s="3">
        <v>46228</v>
      </c>
      <c r="AS1847" s="1">
        <v>13659431914</v>
      </c>
      <c r="AT1847" s="1" t="s">
        <v>8073</v>
      </c>
      <c r="AU1847" s="2">
        <v>46233</v>
      </c>
      <c r="AV1847" s="1" t="s">
        <v>18373</v>
      </c>
      <c r="AW1847" s="1" t="s">
        <v>8068</v>
      </c>
      <c r="AY1847" s="1" t="s">
        <v>18374</v>
      </c>
      <c r="AZ1847" s="1" t="s">
        <v>8155</v>
      </c>
      <c r="BA1847" s="1" t="s">
        <v>18375</v>
      </c>
      <c r="BB1847" s="1" t="s">
        <v>5344</v>
      </c>
      <c r="BC1847" s="1" t="s">
        <v>463</v>
      </c>
      <c r="BD1847" s="1" t="s">
        <v>375</v>
      </c>
      <c r="BE1847" s="1" t="s">
        <v>18376</v>
      </c>
      <c r="BF1847" s="1" t="s">
        <v>3878</v>
      </c>
      <c r="BG1847" s="2">
        <v>46233.644537037</v>
      </c>
      <c r="BH1847" s="2">
        <v>46233.3504282407</v>
      </c>
      <c r="BL1847" s="1" t="s">
        <v>8159</v>
      </c>
      <c r="BM1847" s="1" t="s">
        <v>9245</v>
      </c>
      <c r="BN1847" s="1" t="s">
        <v>601</v>
      </c>
      <c r="BO1847" s="1" t="s">
        <v>18377</v>
      </c>
      <c r="BP1847" s="1" t="s">
        <v>8082</v>
      </c>
      <c r="BQ1847" s="1" t="s">
        <v>6540</v>
      </c>
      <c r="BT1847" s="2">
        <v>46233.5752893519</v>
      </c>
      <c r="BU1847" s="2">
        <v>46233.6163541667</v>
      </c>
      <c r="BV1847" s="1" t="s">
        <v>591</v>
      </c>
      <c r="BW1847" s="3">
        <v>48059</v>
      </c>
      <c r="BX1847" s="1" t="s">
        <v>8483</v>
      </c>
      <c r="BY1847" s="1" t="s">
        <v>597</v>
      </c>
      <c r="BZ1847" s="1" t="s">
        <v>8050</v>
      </c>
      <c r="CB1847" s="1" t="s">
        <v>99</v>
      </c>
      <c r="CC1847" s="1">
        <v>180</v>
      </c>
      <c r="CD1847" s="1" t="s">
        <v>9247</v>
      </c>
      <c r="CE1847" s="1">
        <v>180</v>
      </c>
      <c r="CF1847" s="1"/>
      <c r="CG1847" s="1">
        <v>100</v>
      </c>
      <c r="CH1847" s="1" t="s">
        <v>692</v>
      </c>
      <c r="CI1847" s="1"/>
      <c r="CJ1847" s="1"/>
      <c r="CK1847" s="1"/>
      <c r="CL1847" s="1" t="s">
        <v>8068</v>
      </c>
    </row>
    <row r="1848" s="1" customFormat="1" spans="1:90">
      <c r="F1848" s="1">
        <v>0</v>
      </c>
      <c r="K1848" s="1">
        <v>101110</v>
      </c>
      <c r="L1848" s="1" t="s">
        <v>28</v>
      </c>
      <c r="O1848" s="2">
        <v>46233.400150463</v>
      </c>
      <c r="P1848" s="2">
        <v>46234</v>
      </c>
      <c r="Q1848" s="1" t="s">
        <v>8050</v>
      </c>
      <c r="R1848" s="1" t="s">
        <v>8051</v>
      </c>
      <c r="T1848" s="1" t="s">
        <v>8052</v>
      </c>
      <c r="U1848" s="1" t="s">
        <v>8053</v>
      </c>
      <c r="V1848" s="1" t="s">
        <v>28</v>
      </c>
      <c r="AB1848" s="1" t="s">
        <v>8054</v>
      </c>
      <c r="AD1848" s="1" t="s">
        <v>596</v>
      </c>
      <c r="AE1848" s="1" t="s">
        <v>862</v>
      </c>
      <c r="AF1848" s="1" t="s">
        <v>8068</v>
      </c>
      <c r="AG1848" s="3">
        <v>46233</v>
      </c>
      <c r="AI1848" s="1" t="s">
        <v>8071</v>
      </c>
      <c r="AJ1848" s="1">
        <v>279</v>
      </c>
      <c r="AM1848" s="1" t="s">
        <v>8068</v>
      </c>
      <c r="AO1848" s="1">
        <v>2.8</v>
      </c>
      <c r="AP1848" s="2">
        <v>46233.6164236111</v>
      </c>
      <c r="AQ1848" s="1" t="s">
        <v>8072</v>
      </c>
      <c r="AR1848" s="3">
        <v>46226</v>
      </c>
      <c r="AS1848" s="1">
        <v>15001647950</v>
      </c>
      <c r="AT1848" s="1" t="s">
        <v>8056</v>
      </c>
      <c r="AU1848" s="2">
        <v>46233</v>
      </c>
      <c r="AV1848" s="1" t="s">
        <v>18378</v>
      </c>
      <c r="AW1848" s="1" t="s">
        <v>8068</v>
      </c>
      <c r="AY1848" s="1" t="s">
        <v>18379</v>
      </c>
      <c r="AZ1848" s="1" t="s">
        <v>8659</v>
      </c>
      <c r="BA1848" s="1" t="s">
        <v>18380</v>
      </c>
      <c r="BB1848" s="1" t="s">
        <v>1561</v>
      </c>
      <c r="BC1848" s="1" t="s">
        <v>478</v>
      </c>
      <c r="BD1848" s="1" t="s">
        <v>216</v>
      </c>
      <c r="BE1848" s="1" t="s">
        <v>18381</v>
      </c>
      <c r="BF1848" s="1" t="s">
        <v>3878</v>
      </c>
      <c r="BG1848" s="2">
        <v>46233.5557060185</v>
      </c>
      <c r="BH1848" s="2">
        <v>46233.4040393519</v>
      </c>
      <c r="BJ1848" s="1" t="s">
        <v>9987</v>
      </c>
      <c r="BK1848" s="1" t="s">
        <v>9566</v>
      </c>
      <c r="BL1848" s="1" t="s">
        <v>8464</v>
      </c>
      <c r="BM1848" s="1" t="s">
        <v>9988</v>
      </c>
      <c r="BN1848" s="1" t="s">
        <v>601</v>
      </c>
      <c r="BO1848" s="1" t="s">
        <v>18382</v>
      </c>
      <c r="BP1848" s="1" t="s">
        <v>8082</v>
      </c>
      <c r="BQ1848" s="1" t="s">
        <v>6540</v>
      </c>
      <c r="BT1848" s="2">
        <v>46233.5552777778</v>
      </c>
      <c r="BU1848" s="2">
        <v>46233.6164930556</v>
      </c>
      <c r="BV1848" s="1" t="s">
        <v>591</v>
      </c>
      <c r="BW1848" s="3">
        <v>48059</v>
      </c>
      <c r="BX1848" s="1" t="s">
        <v>8162</v>
      </c>
      <c r="BY1848" s="1" t="s">
        <v>597</v>
      </c>
      <c r="BZ1848" s="1" t="s">
        <v>8050</v>
      </c>
      <c r="CB1848" s="1" t="s">
        <v>144</v>
      </c>
      <c r="CC1848" s="1">
        <v>0</v>
      </c>
      <c r="CE1848" s="1">
        <v>0</v>
      </c>
      <c r="CG1848" s="1">
        <v>0</v>
      </c>
      <c r="CL1848" s="1" t="s">
        <v>8068</v>
      </c>
    </row>
    <row r="1849" s="1" customFormat="1" spans="1:90">
      <c r="F1849" s="1">
        <v>0</v>
      </c>
      <c r="K1849" s="1">
        <v>101110</v>
      </c>
      <c r="L1849" s="1" t="s">
        <v>28</v>
      </c>
      <c r="M1849" s="1"/>
      <c r="O1849" s="2">
        <v>46233.400150463</v>
      </c>
      <c r="P1849" s="2">
        <v>46234</v>
      </c>
      <c r="Q1849" s="1" t="s">
        <v>8050</v>
      </c>
      <c r="R1849" s="1" t="s">
        <v>8051</v>
      </c>
      <c r="S1849" s="1" t="s">
        <v>8096</v>
      </c>
      <c r="T1849" s="1" t="s">
        <v>8052</v>
      </c>
      <c r="U1849" s="1" t="s">
        <v>8053</v>
      </c>
      <c r="V1849" s="1" t="s">
        <v>28</v>
      </c>
      <c r="AB1849" s="1" t="s">
        <v>8054</v>
      </c>
      <c r="AD1849" s="1" t="s">
        <v>596</v>
      </c>
      <c r="AE1849" s="1" t="s">
        <v>862</v>
      </c>
      <c r="AF1849" s="1" t="s">
        <v>8068</v>
      </c>
      <c r="AG1849" s="3">
        <v>46233</v>
      </c>
      <c r="AI1849" s="1" t="s">
        <v>8071</v>
      </c>
      <c r="AJ1849" s="1">
        <v>279</v>
      </c>
      <c r="AK1849" s="1">
        <v>2000</v>
      </c>
      <c r="AP1849" s="2">
        <v>46233.6166319444</v>
      </c>
      <c r="AQ1849" s="1" t="s">
        <v>8072</v>
      </c>
      <c r="AR1849" s="3">
        <v>46228</v>
      </c>
      <c r="AS1849" s="1">
        <v>15001647950</v>
      </c>
      <c r="AT1849" s="1" t="s">
        <v>8056</v>
      </c>
      <c r="AU1849" s="2">
        <v>46233</v>
      </c>
      <c r="AV1849" s="1" t="s">
        <v>18383</v>
      </c>
      <c r="AW1849" s="1" t="s">
        <v>8068</v>
      </c>
      <c r="AY1849" s="1" t="s">
        <v>18379</v>
      </c>
      <c r="AZ1849" s="1" t="s">
        <v>8659</v>
      </c>
      <c r="BA1849" s="1" t="s">
        <v>18380</v>
      </c>
      <c r="BB1849" s="1" t="s">
        <v>18384</v>
      </c>
      <c r="BC1849" s="1" t="s">
        <v>478</v>
      </c>
      <c r="BD1849" s="1" t="s">
        <v>216</v>
      </c>
      <c r="BE1849" s="1" t="s">
        <v>18381</v>
      </c>
      <c r="BF1849" s="1" t="s">
        <v>3903</v>
      </c>
      <c r="BG1849" s="2">
        <v>46233.5557060185</v>
      </c>
      <c r="BH1849" s="2">
        <v>46233.4040509259</v>
      </c>
      <c r="BK1849" s="1" t="s">
        <v>9566</v>
      </c>
      <c r="BL1849" s="1" t="s">
        <v>8464</v>
      </c>
      <c r="BM1849" s="1" t="s">
        <v>9988</v>
      </c>
      <c r="BN1849" s="1" t="s">
        <v>601</v>
      </c>
      <c r="BO1849" s="1" t="s">
        <v>18382</v>
      </c>
      <c r="BP1849" s="1" t="s">
        <v>8082</v>
      </c>
      <c r="BQ1849" s="1" t="s">
        <v>6540</v>
      </c>
      <c r="BT1849" s="2">
        <v>46233.5552777778</v>
      </c>
      <c r="BU1849" s="2">
        <v>46233.6166898148</v>
      </c>
      <c r="BV1849" s="1" t="s">
        <v>818</v>
      </c>
      <c r="BW1849" s="3">
        <v>48059</v>
      </c>
      <c r="BX1849" s="1" t="s">
        <v>9516</v>
      </c>
      <c r="BY1849" s="1" t="s">
        <v>818</v>
      </c>
      <c r="BZ1849" s="1" t="s">
        <v>8050</v>
      </c>
      <c r="CB1849" s="1" t="s">
        <v>144</v>
      </c>
      <c r="CC1849" s="1">
        <v>0</v>
      </c>
      <c r="CE1849" s="1">
        <v>0</v>
      </c>
      <c r="CG1849" s="1">
        <v>0</v>
      </c>
      <c r="CL1849" s="1" t="s">
        <v>8068</v>
      </c>
    </row>
    <row r="1850" s="1" customFormat="1" spans="1:90">
      <c r="A1850" s="1" t="s">
        <v>8095</v>
      </c>
      <c r="F1850" s="1">
        <v>0</v>
      </c>
      <c r="K1850" s="1">
        <v>101110</v>
      </c>
      <c r="L1850" s="1" t="s">
        <v>28</v>
      </c>
      <c r="O1850" s="2">
        <v>46223.8892824074</v>
      </c>
      <c r="P1850" s="2">
        <v>46224</v>
      </c>
      <c r="Q1850" s="1" t="s">
        <v>8050</v>
      </c>
      <c r="R1850" s="1" t="s">
        <v>8051</v>
      </c>
      <c r="T1850" s="1" t="s">
        <v>8052</v>
      </c>
      <c r="U1850" s="1" t="s">
        <v>8053</v>
      </c>
      <c r="V1850" s="1" t="s">
        <v>28</v>
      </c>
      <c r="AB1850" s="1" t="s">
        <v>8054</v>
      </c>
      <c r="AD1850" s="1" t="s">
        <v>607</v>
      </c>
      <c r="AE1850" s="1" t="s">
        <v>679</v>
      </c>
      <c r="AF1850" s="1" t="s">
        <v>8068</v>
      </c>
      <c r="AG1850" s="3">
        <v>46205</v>
      </c>
      <c r="AH1850" s="1" t="s">
        <v>606</v>
      </c>
      <c r="AI1850" s="1" t="s">
        <v>8055</v>
      </c>
      <c r="AJ1850" s="1">
        <v>124</v>
      </c>
      <c r="AP1850" s="2">
        <v>46233.6168518519</v>
      </c>
      <c r="AQ1850" s="1" t="s">
        <v>8072</v>
      </c>
      <c r="AR1850" s="3">
        <v>46096</v>
      </c>
      <c r="AS1850" s="1">
        <v>15276565365</v>
      </c>
      <c r="AT1850" s="1" t="s">
        <v>8073</v>
      </c>
      <c r="AU1850" s="2">
        <v>46224</v>
      </c>
      <c r="AV1850" s="1" t="s">
        <v>18385</v>
      </c>
      <c r="AW1850" s="1" t="s">
        <v>8068</v>
      </c>
      <c r="AY1850" s="1" t="s">
        <v>18386</v>
      </c>
      <c r="AZ1850" s="1" t="s">
        <v>8460</v>
      </c>
      <c r="BA1850" s="1" t="s">
        <v>18387</v>
      </c>
      <c r="BB1850" s="1" t="s">
        <v>1493</v>
      </c>
      <c r="BC1850" s="1" t="s">
        <v>478</v>
      </c>
      <c r="BD1850" s="1" t="s">
        <v>180</v>
      </c>
      <c r="BE1850" s="1" t="s">
        <v>18388</v>
      </c>
      <c r="BF1850" s="1" t="s">
        <v>3868</v>
      </c>
      <c r="BG1850" s="2">
        <v>46233</v>
      </c>
      <c r="BH1850" s="2">
        <v>46223.8894328704</v>
      </c>
      <c r="BJ1850" s="1" t="s">
        <v>18389</v>
      </c>
      <c r="BL1850" s="1" t="s">
        <v>8464</v>
      </c>
      <c r="BM1850" s="1" t="s">
        <v>8465</v>
      </c>
      <c r="BN1850" s="1" t="s">
        <v>590</v>
      </c>
      <c r="BO1850" s="1" t="s">
        <v>18390</v>
      </c>
      <c r="BP1850" s="1" t="s">
        <v>8082</v>
      </c>
      <c r="BQ1850" s="1" t="s">
        <v>6540</v>
      </c>
      <c r="BR1850" s="1" t="s">
        <v>18255</v>
      </c>
      <c r="BS1850" s="1" t="s">
        <v>18391</v>
      </c>
      <c r="BT1850" s="2">
        <v>46233.6160532407</v>
      </c>
      <c r="BU1850" s="2">
        <v>46233.6169444444</v>
      </c>
      <c r="BV1850" s="1" t="s">
        <v>818</v>
      </c>
      <c r="BW1850" s="3">
        <v>48031</v>
      </c>
      <c r="BX1850" s="1" t="s">
        <v>8105</v>
      </c>
      <c r="BY1850" s="1" t="s">
        <v>818</v>
      </c>
      <c r="BZ1850" s="1" t="s">
        <v>8050</v>
      </c>
      <c r="CB1850" s="1" t="s">
        <v>133</v>
      </c>
      <c r="CC1850" s="1">
        <v>30</v>
      </c>
      <c r="CD1850" s="1" t="s">
        <v>13797</v>
      </c>
      <c r="CE1850" s="1">
        <v>30</v>
      </c>
      <c r="CG1850" s="1">
        <v>0</v>
      </c>
      <c r="CH1850" s="1" t="s">
        <v>622</v>
      </c>
      <c r="CI1850" s="2">
        <v>46235.4330902778</v>
      </c>
      <c r="CL1850" s="1" t="s">
        <v>8068</v>
      </c>
    </row>
    <row r="1851" s="1" customFormat="1" spans="1:90">
      <c r="C1851" s="1">
        <v>1</v>
      </c>
      <c r="F1851" s="1">
        <v>0</v>
      </c>
      <c r="K1851" s="1">
        <v>101073</v>
      </c>
      <c r="L1851" s="1" t="s">
        <v>26</v>
      </c>
      <c r="O1851" s="2">
        <v>46232.8874652778</v>
      </c>
      <c r="P1851" s="2">
        <v>46233.625</v>
      </c>
      <c r="Q1851" s="1" t="s">
        <v>8050</v>
      </c>
      <c r="R1851" s="1" t="s">
        <v>8051</v>
      </c>
      <c r="T1851" s="1" t="s">
        <v>8052</v>
      </c>
      <c r="U1851" s="1" t="s">
        <v>8053</v>
      </c>
      <c r="V1851" s="1" t="s">
        <v>26</v>
      </c>
      <c r="AB1851" s="1" t="s">
        <v>8054</v>
      </c>
      <c r="AD1851" s="1" t="s">
        <v>607</v>
      </c>
      <c r="AE1851" s="1" t="s">
        <v>729</v>
      </c>
      <c r="AF1851" s="1" t="s">
        <v>8068</v>
      </c>
      <c r="AG1851" s="3">
        <v>46233</v>
      </c>
      <c r="AH1851" s="1" t="s">
        <v>606</v>
      </c>
      <c r="AI1851" s="1" t="s">
        <v>8055</v>
      </c>
      <c r="AJ1851" s="1">
        <v>244</v>
      </c>
      <c r="AM1851" s="1" t="s">
        <v>8068</v>
      </c>
      <c r="AO1851" s="1">
        <v>3.2</v>
      </c>
      <c r="AP1851" s="2">
        <v>46233.6177430556</v>
      </c>
      <c r="AQ1851" s="1" t="s">
        <v>8072</v>
      </c>
      <c r="AR1851" s="3">
        <v>46223</v>
      </c>
      <c r="AS1851" s="1">
        <v>13469517726</v>
      </c>
      <c r="AT1851" s="1" t="s">
        <v>8073</v>
      </c>
      <c r="AU1851" s="2">
        <v>46233.625</v>
      </c>
      <c r="AV1851" s="1" t="s">
        <v>18392</v>
      </c>
      <c r="AW1851" s="1" t="s">
        <v>8068</v>
      </c>
      <c r="AY1851" s="1" t="s">
        <v>18393</v>
      </c>
      <c r="AZ1851" s="1" t="s">
        <v>8108</v>
      </c>
      <c r="BA1851" s="1" t="s">
        <v>18394</v>
      </c>
      <c r="BB1851" s="1" t="s">
        <v>2006</v>
      </c>
      <c r="BC1851" s="1" t="s">
        <v>496</v>
      </c>
      <c r="BD1851" s="1" t="s">
        <v>293</v>
      </c>
      <c r="BE1851" s="1" t="s">
        <v>18395</v>
      </c>
      <c r="BF1851" s="1" t="s">
        <v>3878</v>
      </c>
      <c r="BG1851" s="2">
        <v>46233.625</v>
      </c>
      <c r="BH1851" s="2">
        <v>46232.8874884259</v>
      </c>
      <c r="BL1851" s="1" t="s">
        <v>8115</v>
      </c>
      <c r="BM1851" s="1" t="s">
        <v>13418</v>
      </c>
      <c r="BN1851" s="1" t="s">
        <v>601</v>
      </c>
      <c r="BO1851" s="1" t="s">
        <v>18396</v>
      </c>
      <c r="BP1851" s="1" t="s">
        <v>8082</v>
      </c>
      <c r="BQ1851" s="1" t="s">
        <v>6540</v>
      </c>
      <c r="BT1851" s="2">
        <v>46233.6121412037</v>
      </c>
      <c r="BU1851" s="2">
        <v>46233.6179513889</v>
      </c>
      <c r="BV1851" s="1" t="s">
        <v>591</v>
      </c>
      <c r="BW1851" s="3">
        <v>48059</v>
      </c>
      <c r="BX1851" s="1" t="s">
        <v>18397</v>
      </c>
      <c r="BY1851" s="1" t="s">
        <v>628</v>
      </c>
      <c r="BZ1851" s="1" t="s">
        <v>8050</v>
      </c>
      <c r="CB1851" s="1" t="s">
        <v>112</v>
      </c>
      <c r="CC1851" s="1">
        <v>50</v>
      </c>
      <c r="CD1851" s="1"/>
      <c r="CE1851" s="1">
        <v>50</v>
      </c>
      <c r="CF1851" s="1"/>
      <c r="CG1851" s="1">
        <v>0</v>
      </c>
      <c r="CH1851" s="1"/>
      <c r="CI1851" s="1"/>
      <c r="CJ1851" s="1"/>
      <c r="CK1851" s="1"/>
      <c r="CL1851" s="1" t="s">
        <v>8068</v>
      </c>
    </row>
    <row r="1852" s="1" customFormat="1" spans="1:90">
      <c r="A1852" s="1" t="s">
        <v>18398</v>
      </c>
      <c r="F1852" s="1">
        <v>0</v>
      </c>
      <c r="K1852" s="1">
        <v>101098</v>
      </c>
      <c r="L1852" s="1" t="s">
        <v>27</v>
      </c>
      <c r="M1852" s="1" t="s">
        <v>8106</v>
      </c>
      <c r="O1852" s="2">
        <v>46232.5740972222</v>
      </c>
      <c r="P1852" s="2">
        <v>46233</v>
      </c>
      <c r="Q1852" s="1"/>
      <c r="R1852" s="1" t="s">
        <v>8051</v>
      </c>
      <c r="T1852" s="1" t="s">
        <v>8052</v>
      </c>
      <c r="U1852" s="1" t="s">
        <v>8053</v>
      </c>
      <c r="V1852" s="1" t="s">
        <v>27</v>
      </c>
      <c r="AB1852" s="1" t="s">
        <v>8054</v>
      </c>
      <c r="AD1852" s="1" t="s">
        <v>596</v>
      </c>
      <c r="AE1852" s="1" t="s">
        <v>2766</v>
      </c>
      <c r="AF1852" s="1" t="s">
        <v>8068</v>
      </c>
      <c r="AG1852" s="3">
        <v>45134</v>
      </c>
      <c r="AH1852" s="1"/>
      <c r="AI1852" s="1" t="s">
        <v>8071</v>
      </c>
      <c r="AJ1852" s="1">
        <v>253</v>
      </c>
      <c r="AM1852" s="1" t="s">
        <v>8068</v>
      </c>
      <c r="AP1852" s="2">
        <v>46233.6208912037</v>
      </c>
      <c r="AQ1852" s="1" t="s">
        <v>8106</v>
      </c>
      <c r="AR1852" s="3">
        <v>45133</v>
      </c>
      <c r="AS1852" s="1">
        <v>15297118883</v>
      </c>
      <c r="AT1852" s="1"/>
      <c r="AU1852" s="2">
        <v>46233</v>
      </c>
      <c r="AV1852" s="1" t="s">
        <v>18399</v>
      </c>
      <c r="AW1852" s="1" t="s">
        <v>8068</v>
      </c>
      <c r="AY1852" s="1" t="s">
        <v>18400</v>
      </c>
      <c r="AZ1852" s="1" t="s">
        <v>8085</v>
      </c>
      <c r="BA1852" s="1" t="s">
        <v>18401</v>
      </c>
      <c r="BB1852" s="1" t="s">
        <v>18402</v>
      </c>
      <c r="BC1852" s="1" t="s">
        <v>463</v>
      </c>
      <c r="BD1852" s="1" t="s">
        <v>266</v>
      </c>
      <c r="BE1852" s="1" t="s">
        <v>18403</v>
      </c>
      <c r="BF1852" s="1" t="s">
        <v>3868</v>
      </c>
      <c r="BG1852" s="2">
        <v>46233</v>
      </c>
      <c r="BH1852" s="2">
        <v>46232.5752430556</v>
      </c>
      <c r="BL1852" s="1" t="s">
        <v>8091</v>
      </c>
      <c r="BM1852" s="1" t="s">
        <v>8476</v>
      </c>
      <c r="BN1852" s="1" t="s">
        <v>590</v>
      </c>
      <c r="BO1852" s="1" t="s">
        <v>18404</v>
      </c>
      <c r="BP1852" s="1" t="s">
        <v>8082</v>
      </c>
      <c r="BQ1852" s="1" t="s">
        <v>6540</v>
      </c>
      <c r="BR1852" s="1" t="s">
        <v>9479</v>
      </c>
      <c r="BS1852" s="1" t="s">
        <v>18405</v>
      </c>
      <c r="BT1852" s="2">
        <v>46233.6135069444</v>
      </c>
      <c r="BU1852" s="2">
        <v>46233.6209375</v>
      </c>
      <c r="BV1852" s="1" t="s">
        <v>591</v>
      </c>
      <c r="BW1852" s="3">
        <v>46961</v>
      </c>
      <c r="BX1852" s="1" t="s">
        <v>18406</v>
      </c>
      <c r="BY1852" s="1" t="s">
        <v>628</v>
      </c>
      <c r="BZ1852" s="1" t="s">
        <v>8050</v>
      </c>
      <c r="CB1852" s="1" t="s">
        <v>124</v>
      </c>
      <c r="CC1852" s="1">
        <v>0</v>
      </c>
      <c r="CD1852" s="1"/>
      <c r="CE1852" s="1">
        <v>0</v>
      </c>
      <c r="CL1852" s="1" t="s">
        <v>8068</v>
      </c>
    </row>
    <row r="1853" s="1" customFormat="1" spans="1:90">
      <c r="C1853" s="1">
        <v>1</v>
      </c>
      <c r="F1853" s="1">
        <v>0</v>
      </c>
      <c r="K1853" s="1">
        <v>101073</v>
      </c>
      <c r="L1853" s="1" t="s">
        <v>26</v>
      </c>
      <c r="O1853" s="2">
        <v>46233.4591435185</v>
      </c>
      <c r="P1853" s="2">
        <v>46233</v>
      </c>
      <c r="Q1853" s="1" t="s">
        <v>8050</v>
      </c>
      <c r="R1853" s="1" t="s">
        <v>8051</v>
      </c>
      <c r="S1853" s="1"/>
      <c r="T1853" s="1" t="s">
        <v>8052</v>
      </c>
      <c r="U1853" s="1" t="s">
        <v>8053</v>
      </c>
      <c r="V1853" s="1" t="s">
        <v>26</v>
      </c>
      <c r="AB1853" s="1" t="s">
        <v>8054</v>
      </c>
      <c r="AD1853" s="1" t="s">
        <v>607</v>
      </c>
      <c r="AE1853" s="1" t="s">
        <v>1927</v>
      </c>
      <c r="AF1853" s="1" t="s">
        <v>8068</v>
      </c>
      <c r="AG1853" s="3">
        <v>43702</v>
      </c>
      <c r="AH1853" s="1" t="s">
        <v>651</v>
      </c>
      <c r="AI1853" s="1" t="s">
        <v>8055</v>
      </c>
      <c r="AJ1853" s="1">
        <v>25</v>
      </c>
      <c r="AK1853" s="1"/>
      <c r="AP1853" s="2">
        <v>46233.6238194444</v>
      </c>
      <c r="AQ1853" s="1" t="s">
        <v>8072</v>
      </c>
      <c r="AR1853" s="3">
        <v>43647</v>
      </c>
      <c r="AS1853" s="1">
        <v>18909553269</v>
      </c>
      <c r="AT1853" s="1"/>
      <c r="AU1853" s="2">
        <v>46233</v>
      </c>
      <c r="AV1853" s="1" t="s">
        <v>18407</v>
      </c>
      <c r="AW1853" s="1" t="s">
        <v>8050</v>
      </c>
      <c r="AY1853" s="1" t="s">
        <v>18408</v>
      </c>
      <c r="AZ1853" s="1" t="s">
        <v>8403</v>
      </c>
      <c r="BA1853" s="1" t="s">
        <v>18409</v>
      </c>
      <c r="BB1853" s="1" t="s">
        <v>2007</v>
      </c>
      <c r="BC1853" s="1" t="s">
        <v>496</v>
      </c>
      <c r="BD1853" s="1" t="s">
        <v>281</v>
      </c>
      <c r="BE1853" s="1" t="s">
        <v>18410</v>
      </c>
      <c r="BF1853" s="1" t="s">
        <v>6225</v>
      </c>
      <c r="BG1853" s="2">
        <v>46233.5994675926</v>
      </c>
      <c r="BH1853" s="2">
        <v>46233.4592476852</v>
      </c>
      <c r="BL1853" s="1" t="s">
        <v>8115</v>
      </c>
      <c r="BM1853" s="1" t="s">
        <v>9546</v>
      </c>
      <c r="BN1853" s="1" t="s">
        <v>590</v>
      </c>
      <c r="BO1853" s="1" t="s">
        <v>18411</v>
      </c>
      <c r="BP1853" s="1" t="s">
        <v>8067</v>
      </c>
      <c r="BQ1853" s="1" t="s">
        <v>6540</v>
      </c>
      <c r="BR1853" s="1" t="s">
        <v>10903</v>
      </c>
      <c r="BS1853" s="1" t="s">
        <v>18412</v>
      </c>
      <c r="BT1853" s="2">
        <v>46233.6029282407</v>
      </c>
      <c r="BU1853" s="2">
        <v>46233.623275463</v>
      </c>
      <c r="BV1853" s="1" t="s">
        <v>742</v>
      </c>
      <c r="BW1853" s="3">
        <v>45529</v>
      </c>
      <c r="BX1853" s="1" t="s">
        <v>18413</v>
      </c>
      <c r="BY1853" s="1" t="s">
        <v>744</v>
      </c>
      <c r="BZ1853" s="1" t="s">
        <v>8050</v>
      </c>
      <c r="CB1853" s="1" t="s">
        <v>106</v>
      </c>
      <c r="CC1853" s="1">
        <v>30</v>
      </c>
      <c r="CE1853" s="1">
        <v>30</v>
      </c>
      <c r="CL1853" s="1" t="s">
        <v>8068</v>
      </c>
    </row>
    <row r="1854" s="1" customFormat="1" spans="1:90">
      <c r="F1854" s="1">
        <v>0</v>
      </c>
      <c r="K1854" s="1">
        <v>101042</v>
      </c>
      <c r="L1854" s="1" t="s">
        <v>25</v>
      </c>
      <c r="O1854" s="2">
        <v>46233.5659837963</v>
      </c>
      <c r="P1854" s="2">
        <v>46233</v>
      </c>
      <c r="Q1854" s="1"/>
      <c r="R1854" s="1" t="s">
        <v>8051</v>
      </c>
      <c r="S1854" s="1" t="s">
        <v>8096</v>
      </c>
      <c r="T1854" s="1" t="s">
        <v>8052</v>
      </c>
      <c r="U1854" s="1" t="s">
        <v>8053</v>
      </c>
      <c r="V1854" s="1" t="s">
        <v>25</v>
      </c>
      <c r="AB1854" s="1" t="s">
        <v>8054</v>
      </c>
      <c r="AD1854" s="1" t="s">
        <v>596</v>
      </c>
      <c r="AE1854" s="1" t="s">
        <v>2550</v>
      </c>
      <c r="AF1854" s="1" t="s">
        <v>8068</v>
      </c>
      <c r="AG1854" s="3">
        <v>46233</v>
      </c>
      <c r="AI1854" s="1" t="s">
        <v>8055</v>
      </c>
      <c r="AJ1854" s="1">
        <v>54</v>
      </c>
      <c r="AP1854" s="2">
        <v>46233.6232291667</v>
      </c>
      <c r="AQ1854" s="1" t="s">
        <v>8072</v>
      </c>
      <c r="AR1854" s="3">
        <v>46229</v>
      </c>
      <c r="AS1854" s="1">
        <v>13893677033</v>
      </c>
      <c r="AT1854" s="1" t="s">
        <v>8073</v>
      </c>
      <c r="AU1854" s="2">
        <v>46233</v>
      </c>
      <c r="AV1854" s="1" t="s">
        <v>18414</v>
      </c>
      <c r="AW1854" s="1" t="s">
        <v>8068</v>
      </c>
      <c r="AY1854" s="1" t="s">
        <v>18235</v>
      </c>
      <c r="AZ1854" s="1" t="s">
        <v>8155</v>
      </c>
      <c r="BA1854" s="1" t="s">
        <v>18236</v>
      </c>
      <c r="BB1854" s="1" t="s">
        <v>18415</v>
      </c>
      <c r="BC1854" s="1" t="s">
        <v>463</v>
      </c>
      <c r="BD1854" s="1" t="s">
        <v>352</v>
      </c>
      <c r="BE1854" s="1" t="s">
        <v>18238</v>
      </c>
      <c r="BF1854" s="1" t="s">
        <v>3903</v>
      </c>
      <c r="BG1854" s="2">
        <v>46233</v>
      </c>
      <c r="BH1854" s="2">
        <v>46233.5660185185</v>
      </c>
      <c r="BL1854" s="1" t="s">
        <v>8159</v>
      </c>
      <c r="BM1854" s="1" t="s">
        <v>12799</v>
      </c>
      <c r="BN1854" s="1" t="s">
        <v>601</v>
      </c>
      <c r="BO1854" s="1" t="s">
        <v>18239</v>
      </c>
      <c r="BP1854" s="1" t="s">
        <v>8082</v>
      </c>
      <c r="BQ1854" s="1" t="s">
        <v>6540</v>
      </c>
      <c r="BT1854" s="2">
        <v>46233.5877199074</v>
      </c>
      <c r="BU1854" s="2">
        <v>46233.623287037</v>
      </c>
      <c r="BV1854" s="1" t="s">
        <v>818</v>
      </c>
      <c r="BW1854" s="3">
        <v>48059</v>
      </c>
      <c r="BX1854" s="1" t="s">
        <v>8083</v>
      </c>
      <c r="BY1854" s="1" t="s">
        <v>818</v>
      </c>
      <c r="BZ1854" s="1" t="s">
        <v>8050</v>
      </c>
      <c r="CB1854" s="1" t="s">
        <v>93</v>
      </c>
      <c r="CC1854" s="1">
        <v>0</v>
      </c>
      <c r="CE1854" s="1">
        <v>0</v>
      </c>
      <c r="CG1854" s="1">
        <v>0</v>
      </c>
      <c r="CL1854" s="1" t="s">
        <v>8068</v>
      </c>
    </row>
    <row r="1855" s="1" customFormat="1" spans="1:90">
      <c r="F1855" s="1">
        <v>0</v>
      </c>
      <c r="K1855" s="1">
        <v>101311</v>
      </c>
      <c r="L1855" s="1" t="s">
        <v>23</v>
      </c>
      <c r="O1855" s="2">
        <v>46233.6205787037</v>
      </c>
      <c r="P1855" s="2">
        <v>46233</v>
      </c>
      <c r="Q1855" s="1"/>
      <c r="R1855" s="1" t="s">
        <v>8051</v>
      </c>
      <c r="S1855" s="1" t="s">
        <v>8096</v>
      </c>
      <c r="T1855" s="1" t="s">
        <v>8144</v>
      </c>
      <c r="U1855" s="1" t="s">
        <v>8053</v>
      </c>
      <c r="V1855" s="1" t="s">
        <v>23</v>
      </c>
      <c r="AB1855" s="1" t="s">
        <v>8054</v>
      </c>
      <c r="AD1855" s="1" t="s">
        <v>596</v>
      </c>
      <c r="AE1855" s="1" t="s">
        <v>3318</v>
      </c>
      <c r="AF1855" s="1" t="s">
        <v>8068</v>
      </c>
      <c r="AG1855" s="3">
        <v>46203</v>
      </c>
      <c r="AI1855" s="1" t="s">
        <v>8055</v>
      </c>
      <c r="AJ1855" s="1">
        <v>355</v>
      </c>
      <c r="AK1855" s="1">
        <v>2200</v>
      </c>
      <c r="AP1855" s="2">
        <v>46233.6265625</v>
      </c>
      <c r="AQ1855" s="1" t="s">
        <v>8072</v>
      </c>
      <c r="AR1855" s="3">
        <v>45503</v>
      </c>
      <c r="AS1855" s="1">
        <v>13327194301</v>
      </c>
      <c r="AT1855" s="1" t="s">
        <v>8073</v>
      </c>
      <c r="AU1855" s="2">
        <v>46233</v>
      </c>
      <c r="AV1855" s="1" t="s">
        <v>18416</v>
      </c>
      <c r="AW1855" s="1" t="s">
        <v>8068</v>
      </c>
      <c r="AY1855" s="1" t="s">
        <v>18417</v>
      </c>
      <c r="AZ1855" s="1" t="s">
        <v>8147</v>
      </c>
      <c r="BA1855" s="1" t="s">
        <v>18418</v>
      </c>
      <c r="BB1855" s="1" t="s">
        <v>18419</v>
      </c>
      <c r="BC1855" s="1" t="s">
        <v>448</v>
      </c>
      <c r="BD1855" s="1" t="s">
        <v>416</v>
      </c>
      <c r="BE1855" s="1" t="s">
        <v>18420</v>
      </c>
      <c r="BF1855" s="1" t="s">
        <v>3903</v>
      </c>
      <c r="BG1855" s="2">
        <v>46233.6233680556</v>
      </c>
      <c r="BH1855" s="2">
        <v>46233.6206944444</v>
      </c>
      <c r="BL1855" s="1" t="s">
        <v>8064</v>
      </c>
      <c r="BM1855" s="1" t="s">
        <v>8181</v>
      </c>
      <c r="BN1855" s="1" t="s">
        <v>601</v>
      </c>
      <c r="BO1855" s="1" t="s">
        <v>18421</v>
      </c>
      <c r="BP1855" s="1" t="s">
        <v>8082</v>
      </c>
      <c r="BQ1855" s="1" t="s">
        <v>6540</v>
      </c>
      <c r="BR1855" s="1"/>
      <c r="BS1855" s="1"/>
      <c r="BT1855" s="2">
        <v>46233.6237731481</v>
      </c>
      <c r="BU1855" s="2">
        <v>46233.6271643518</v>
      </c>
      <c r="BV1855" s="1" t="s">
        <v>818</v>
      </c>
      <c r="BW1855" s="3">
        <v>48029</v>
      </c>
      <c r="BX1855" s="1" t="s">
        <v>18422</v>
      </c>
      <c r="BY1855" s="1" t="s">
        <v>818</v>
      </c>
      <c r="BZ1855" s="1" t="s">
        <v>8050</v>
      </c>
      <c r="CB1855" s="1" t="s">
        <v>48</v>
      </c>
      <c r="CC1855" s="1">
        <v>0</v>
      </c>
      <c r="CE1855" s="1">
        <v>0</v>
      </c>
      <c r="CL1855" s="1" t="s">
        <v>8068</v>
      </c>
    </row>
    <row r="1856" s="1" customFormat="1" spans="1:90">
      <c r="A1856" s="1" t="s">
        <v>621</v>
      </c>
      <c r="F1856" s="1">
        <v>0</v>
      </c>
      <c r="K1856" s="1">
        <v>101110</v>
      </c>
      <c r="L1856" s="1" t="s">
        <v>28</v>
      </c>
      <c r="M1856" s="1" t="s">
        <v>8106</v>
      </c>
      <c r="O1856" s="2">
        <v>46232.6210069444</v>
      </c>
      <c r="P1856" s="2">
        <v>46233.4166666667</v>
      </c>
      <c r="Q1856" s="1"/>
      <c r="R1856" s="1" t="s">
        <v>8051</v>
      </c>
      <c r="T1856" s="1" t="s">
        <v>8052</v>
      </c>
      <c r="U1856" s="1" t="s">
        <v>8053</v>
      </c>
      <c r="V1856" s="1" t="s">
        <v>28</v>
      </c>
      <c r="AB1856" s="1" t="s">
        <v>8054</v>
      </c>
      <c r="AD1856" s="1" t="s">
        <v>596</v>
      </c>
      <c r="AE1856" s="1" t="s">
        <v>598</v>
      </c>
      <c r="AF1856" s="1"/>
      <c r="AG1856" s="3">
        <v>46233</v>
      </c>
      <c r="AI1856" s="1" t="s">
        <v>8071</v>
      </c>
      <c r="AJ1856" s="1">
        <v>48</v>
      </c>
      <c r="AP1856" s="2">
        <v>46233.6288888889</v>
      </c>
      <c r="AR1856" s="3">
        <v>46232</v>
      </c>
      <c r="AS1856" s="1">
        <v>13657587258</v>
      </c>
      <c r="AT1856" s="1" t="s">
        <v>8073</v>
      </c>
      <c r="AU1856" s="2">
        <v>46233.4166666667</v>
      </c>
      <c r="AV1856" s="1" t="s">
        <v>6655</v>
      </c>
      <c r="AW1856" s="1" t="s">
        <v>8068</v>
      </c>
      <c r="AY1856" s="1" t="s">
        <v>18423</v>
      </c>
      <c r="AZ1856" s="1" t="s">
        <v>8957</v>
      </c>
      <c r="BA1856" s="1" t="s">
        <v>18424</v>
      </c>
      <c r="BB1856" s="1" t="s">
        <v>18425</v>
      </c>
      <c r="BC1856" s="1" t="s">
        <v>478</v>
      </c>
      <c r="BD1856" s="1" t="s">
        <v>155</v>
      </c>
      <c r="BE1856" s="1" t="s">
        <v>18426</v>
      </c>
      <c r="BF1856" s="1" t="s">
        <v>8062</v>
      </c>
      <c r="BG1856" s="2">
        <v>46233.4166666667</v>
      </c>
      <c r="BH1856" s="2">
        <v>46232.6217013889</v>
      </c>
      <c r="BJ1856" s="1" t="s">
        <v>18427</v>
      </c>
      <c r="BL1856" s="1" t="s">
        <v>8464</v>
      </c>
      <c r="BM1856" s="1" t="s">
        <v>8961</v>
      </c>
      <c r="BN1856" s="1" t="s">
        <v>601</v>
      </c>
      <c r="BO1856" s="1" t="s">
        <v>18428</v>
      </c>
      <c r="BP1856" s="1" t="s">
        <v>8082</v>
      </c>
      <c r="BQ1856" s="1" t="s">
        <v>6540</v>
      </c>
      <c r="BT1856" s="2">
        <v>46233.6239814815</v>
      </c>
      <c r="BU1856" s="2">
        <v>46233.6289583333</v>
      </c>
      <c r="BV1856" s="1" t="s">
        <v>621</v>
      </c>
      <c r="BW1856" s="3">
        <v>48059</v>
      </c>
      <c r="BX1856" s="1" t="s">
        <v>8118</v>
      </c>
      <c r="BY1856" s="1" t="s">
        <v>621</v>
      </c>
      <c r="BZ1856" s="1" t="s">
        <v>8050</v>
      </c>
      <c r="CB1856" s="1" t="s">
        <v>126</v>
      </c>
      <c r="CC1856" s="1">
        <v>0</v>
      </c>
      <c r="CE1856" s="1">
        <v>0</v>
      </c>
      <c r="CG1856" s="1">
        <v>0</v>
      </c>
      <c r="CL1856" s="1" t="s">
        <v>8068</v>
      </c>
    </row>
    <row r="1857" s="1" customFormat="1" spans="1:90">
      <c r="F1857" s="1">
        <v>0</v>
      </c>
      <c r="K1857" s="1">
        <v>101110</v>
      </c>
      <c r="L1857" s="1" t="s">
        <v>28</v>
      </c>
      <c r="O1857" s="2">
        <v>46233.6036111111</v>
      </c>
      <c r="P1857" s="2">
        <v>46233</v>
      </c>
      <c r="Q1857" s="1" t="s">
        <v>8050</v>
      </c>
      <c r="R1857" s="1" t="s">
        <v>8051</v>
      </c>
      <c r="T1857" s="1" t="s">
        <v>8052</v>
      </c>
      <c r="U1857" s="1" t="s">
        <v>8053</v>
      </c>
      <c r="V1857" s="1" t="s">
        <v>28</v>
      </c>
      <c r="AB1857" s="1" t="s">
        <v>8054</v>
      </c>
      <c r="AD1857" s="1" t="s">
        <v>596</v>
      </c>
      <c r="AE1857" s="1" t="s">
        <v>598</v>
      </c>
      <c r="AF1857" s="1" t="s">
        <v>8068</v>
      </c>
      <c r="AG1857" s="3">
        <v>46233</v>
      </c>
      <c r="AI1857" s="1" t="s">
        <v>8055</v>
      </c>
      <c r="AJ1857" s="1">
        <v>118</v>
      </c>
      <c r="AP1857" s="2">
        <v>46233.629375</v>
      </c>
      <c r="AQ1857" s="1" t="s">
        <v>8072</v>
      </c>
      <c r="AR1857" s="3">
        <v>46232</v>
      </c>
      <c r="AS1857" s="1">
        <v>13657587258</v>
      </c>
      <c r="AT1857" s="1" t="s">
        <v>8073</v>
      </c>
      <c r="AU1857" s="2">
        <v>46233</v>
      </c>
      <c r="AV1857" s="1" t="s">
        <v>18429</v>
      </c>
      <c r="AW1857" s="1" t="s">
        <v>8068</v>
      </c>
      <c r="AY1857" s="1" t="s">
        <v>18430</v>
      </c>
      <c r="AZ1857" s="1" t="s">
        <v>8957</v>
      </c>
      <c r="BA1857" s="1" t="s">
        <v>18431</v>
      </c>
      <c r="BB1857" s="1" t="s">
        <v>18432</v>
      </c>
      <c r="BC1857" s="1" t="s">
        <v>478</v>
      </c>
      <c r="BD1857" s="1" t="s">
        <v>155</v>
      </c>
      <c r="BE1857" s="1" t="s">
        <v>18433</v>
      </c>
      <c r="BF1857" s="1" t="s">
        <v>4284</v>
      </c>
      <c r="BG1857" s="2">
        <v>46233.606400463</v>
      </c>
      <c r="BH1857" s="2">
        <v>46233.6036574074</v>
      </c>
      <c r="BJ1857" s="1" t="s">
        <v>9588</v>
      </c>
      <c r="BL1857" s="1" t="s">
        <v>8464</v>
      </c>
      <c r="BM1857" s="1" t="s">
        <v>8961</v>
      </c>
      <c r="BN1857" s="1" t="s">
        <v>601</v>
      </c>
      <c r="BO1857" s="1" t="s">
        <v>18434</v>
      </c>
      <c r="BP1857" s="1" t="s">
        <v>8082</v>
      </c>
      <c r="BQ1857" s="1" t="s">
        <v>6540</v>
      </c>
      <c r="BT1857" s="2">
        <v>46233.6065509259</v>
      </c>
      <c r="BU1857" s="2">
        <v>46233.6294444444</v>
      </c>
      <c r="BV1857" s="1" t="s">
        <v>818</v>
      </c>
      <c r="BW1857" s="3">
        <v>48059</v>
      </c>
      <c r="BX1857" s="1" t="s">
        <v>8601</v>
      </c>
      <c r="BY1857" s="1" t="s">
        <v>818</v>
      </c>
      <c r="BZ1857" s="1" t="s">
        <v>8050</v>
      </c>
      <c r="CB1857" s="1" t="s">
        <v>126</v>
      </c>
      <c r="CC1857" s="1">
        <v>0</v>
      </c>
      <c r="CE1857" s="1">
        <v>0</v>
      </c>
      <c r="CG1857" s="1">
        <v>0</v>
      </c>
      <c r="CL1857" s="1" t="s">
        <v>8068</v>
      </c>
    </row>
    <row r="1858" s="1" customFormat="1" spans="1:90">
      <c r="A1858" s="1" t="s">
        <v>18435</v>
      </c>
      <c r="F1858" s="1">
        <v>0</v>
      </c>
      <c r="K1858" s="1">
        <v>101042</v>
      </c>
      <c r="L1858" s="1" t="s">
        <v>25</v>
      </c>
      <c r="O1858" s="2">
        <v>46233.5488194444</v>
      </c>
      <c r="P1858" s="2">
        <v>46233</v>
      </c>
      <c r="Q1858" s="1"/>
      <c r="R1858" s="1" t="s">
        <v>8051</v>
      </c>
      <c r="T1858" s="1" t="s">
        <v>8052</v>
      </c>
      <c r="U1858" s="1" t="s">
        <v>8053</v>
      </c>
      <c r="V1858" s="1" t="s">
        <v>25</v>
      </c>
      <c r="AB1858" s="1" t="s">
        <v>8054</v>
      </c>
      <c r="AD1858" s="1" t="s">
        <v>596</v>
      </c>
      <c r="AE1858" s="1" t="s">
        <v>5166</v>
      </c>
      <c r="AF1858" s="1" t="s">
        <v>8068</v>
      </c>
      <c r="AG1858" s="3">
        <v>44578</v>
      </c>
      <c r="AH1858" s="1"/>
      <c r="AI1858" s="1" t="s">
        <v>8055</v>
      </c>
      <c r="AJ1858" s="1">
        <v>266</v>
      </c>
      <c r="AP1858" s="2">
        <v>46233.6297106482</v>
      </c>
      <c r="AQ1858" s="1" t="s">
        <v>8072</v>
      </c>
      <c r="AR1858" s="3">
        <v>44385</v>
      </c>
      <c r="AS1858" s="1">
        <v>13993237597</v>
      </c>
      <c r="AU1858" s="2">
        <v>46233</v>
      </c>
      <c r="AV1858" s="1" t="s">
        <v>18436</v>
      </c>
      <c r="AW1858" s="1" t="s">
        <v>8068</v>
      </c>
      <c r="AY1858" s="1" t="s">
        <v>13605</v>
      </c>
      <c r="AZ1858" s="1" t="s">
        <v>8165</v>
      </c>
      <c r="BA1858" s="1" t="s">
        <v>18437</v>
      </c>
      <c r="BB1858" s="1" t="s">
        <v>5167</v>
      </c>
      <c r="BC1858" s="1" t="s">
        <v>463</v>
      </c>
      <c r="BD1858" s="1" t="s">
        <v>340</v>
      </c>
      <c r="BE1858" s="1" t="s">
        <v>18438</v>
      </c>
      <c r="BF1858" s="1" t="s">
        <v>3868</v>
      </c>
      <c r="BG1858" s="2">
        <v>46233</v>
      </c>
      <c r="BH1858" s="2">
        <v>46233.5506481481</v>
      </c>
      <c r="BL1858" s="1" t="s">
        <v>8159</v>
      </c>
      <c r="BM1858" s="1" t="s">
        <v>9889</v>
      </c>
      <c r="BN1858" s="1" t="s">
        <v>590</v>
      </c>
      <c r="BO1858" s="1" t="s">
        <v>18439</v>
      </c>
      <c r="BP1858" s="1" t="s">
        <v>8082</v>
      </c>
      <c r="BQ1858" s="1" t="s">
        <v>6540</v>
      </c>
      <c r="BR1858" s="1" t="s">
        <v>15817</v>
      </c>
      <c r="BS1858" s="1" t="s">
        <v>18440</v>
      </c>
      <c r="BT1858" s="2">
        <v>46233.5785763889</v>
      </c>
      <c r="BU1858" s="2">
        <v>46233.6297453704</v>
      </c>
      <c r="BV1858" s="1" t="s">
        <v>621</v>
      </c>
      <c r="BW1858" s="3">
        <v>46404</v>
      </c>
      <c r="BX1858" s="1" t="s">
        <v>18435</v>
      </c>
      <c r="BY1858" s="1" t="s">
        <v>621</v>
      </c>
      <c r="BZ1858" s="1" t="s">
        <v>8050</v>
      </c>
      <c r="CB1858" s="1" t="s">
        <v>90</v>
      </c>
      <c r="CC1858" s="1">
        <v>0</v>
      </c>
      <c r="CE1858" s="1">
        <v>0</v>
      </c>
      <c r="CG1858" s="1">
        <v>0</v>
      </c>
      <c r="CL1858" s="1" t="s">
        <v>8068</v>
      </c>
    </row>
    <row r="1859" s="1" customFormat="1" spans="1:90">
      <c r="A1859" s="1" t="s">
        <v>9344</v>
      </c>
      <c r="F1859" s="1">
        <v>0</v>
      </c>
      <c r="K1859" s="1">
        <v>101042</v>
      </c>
      <c r="L1859" s="1" t="s">
        <v>25</v>
      </c>
      <c r="O1859" s="2">
        <v>46232.652037037</v>
      </c>
      <c r="P1859" s="2">
        <v>46233.625</v>
      </c>
      <c r="Q1859" s="1" t="s">
        <v>8050</v>
      </c>
      <c r="R1859" s="1" t="s">
        <v>8051</v>
      </c>
      <c r="S1859" s="1"/>
      <c r="T1859" s="1" t="s">
        <v>8052</v>
      </c>
      <c r="U1859" s="1" t="s">
        <v>8053</v>
      </c>
      <c r="V1859" s="1" t="s">
        <v>25</v>
      </c>
      <c r="AB1859" s="1" t="s">
        <v>8054</v>
      </c>
      <c r="AD1859" s="1" t="s">
        <v>596</v>
      </c>
      <c r="AE1859" s="1" t="s">
        <v>663</v>
      </c>
      <c r="AF1859" s="1" t="s">
        <v>8068</v>
      </c>
      <c r="AG1859" s="3">
        <v>46233</v>
      </c>
      <c r="AI1859" s="1" t="s">
        <v>8071</v>
      </c>
      <c r="AJ1859" s="1">
        <v>56</v>
      </c>
      <c r="AM1859" s="1" t="s">
        <v>8050</v>
      </c>
      <c r="AO1859" s="1">
        <v>3.6</v>
      </c>
      <c r="AP1859" s="2">
        <v>46233.6306365741</v>
      </c>
      <c r="AQ1859" s="1" t="s">
        <v>8106</v>
      </c>
      <c r="AR1859" s="3">
        <v>46223</v>
      </c>
      <c r="AS1859" s="1">
        <v>15101790863</v>
      </c>
      <c r="AT1859" s="1" t="s">
        <v>8073</v>
      </c>
      <c r="AU1859" s="2">
        <v>46233.625</v>
      </c>
      <c r="AV1859" s="1" t="s">
        <v>18441</v>
      </c>
      <c r="AW1859" s="1" t="s">
        <v>8068</v>
      </c>
      <c r="AY1859" s="1" t="s">
        <v>18442</v>
      </c>
      <c r="AZ1859" s="1" t="s">
        <v>8155</v>
      </c>
      <c r="BA1859" s="1" t="s">
        <v>18443</v>
      </c>
      <c r="BB1859" s="1" t="s">
        <v>18444</v>
      </c>
      <c r="BC1859" s="1" t="s">
        <v>463</v>
      </c>
      <c r="BD1859" s="1" t="s">
        <v>347</v>
      </c>
      <c r="BE1859" s="1" t="s">
        <v>18445</v>
      </c>
      <c r="BF1859" s="1" t="s">
        <v>3878</v>
      </c>
      <c r="BG1859" s="2">
        <v>46233.625</v>
      </c>
      <c r="BH1859" s="2">
        <v>46232.6565509259</v>
      </c>
      <c r="BJ1859" s="1" t="s">
        <v>18446</v>
      </c>
      <c r="BL1859" s="1" t="s">
        <v>8159</v>
      </c>
      <c r="BM1859" s="1" t="s">
        <v>8789</v>
      </c>
      <c r="BN1859" s="1" t="s">
        <v>601</v>
      </c>
      <c r="BO1859" s="1" t="s">
        <v>18447</v>
      </c>
      <c r="BP1859" s="1" t="s">
        <v>8082</v>
      </c>
      <c r="BQ1859" s="1" t="s">
        <v>6540</v>
      </c>
      <c r="BT1859" s="2">
        <v>46233.6032175926</v>
      </c>
      <c r="BU1859" s="2">
        <v>46233.6307291667</v>
      </c>
      <c r="BV1859" s="1" t="s">
        <v>591</v>
      </c>
      <c r="BW1859" s="3">
        <v>48059</v>
      </c>
      <c r="BX1859" s="1" t="s">
        <v>8217</v>
      </c>
      <c r="BY1859" s="1" t="s">
        <v>597</v>
      </c>
      <c r="BZ1859" s="1" t="s">
        <v>8050</v>
      </c>
      <c r="CB1859" s="1" t="s">
        <v>93</v>
      </c>
      <c r="CC1859" s="1">
        <v>0</v>
      </c>
      <c r="CE1859" s="1">
        <v>0</v>
      </c>
      <c r="CG1859" s="1">
        <v>0</v>
      </c>
      <c r="CL1859" s="1" t="s">
        <v>8068</v>
      </c>
    </row>
    <row r="1860" s="1" customFormat="1" spans="1:90">
      <c r="A1860" s="1" t="s">
        <v>8886</v>
      </c>
      <c r="F1860" s="1">
        <v>0</v>
      </c>
      <c r="K1860" s="1">
        <v>101110</v>
      </c>
      <c r="L1860" s="1" t="s">
        <v>28</v>
      </c>
      <c r="M1860" s="1" t="s">
        <v>8106</v>
      </c>
      <c r="N1860" s="1"/>
      <c r="O1860" s="2">
        <v>46232.9377199074</v>
      </c>
      <c r="P1860" s="2">
        <v>46233</v>
      </c>
      <c r="R1860" s="1" t="s">
        <v>8051</v>
      </c>
      <c r="S1860" s="1"/>
      <c r="T1860" s="1" t="s">
        <v>8052</v>
      </c>
      <c r="U1860" s="1" t="s">
        <v>8053</v>
      </c>
      <c r="V1860" s="1" t="s">
        <v>28</v>
      </c>
      <c r="AB1860" s="1" t="s">
        <v>8054</v>
      </c>
      <c r="AD1860" s="1" t="s">
        <v>596</v>
      </c>
      <c r="AE1860" s="1" t="s">
        <v>1544</v>
      </c>
      <c r="AF1860" s="1" t="s">
        <v>8068</v>
      </c>
      <c r="AG1860" s="3">
        <v>46233</v>
      </c>
      <c r="AH1860" s="1"/>
      <c r="AI1860" s="1" t="s">
        <v>8055</v>
      </c>
      <c r="AJ1860" s="1">
        <v>87</v>
      </c>
      <c r="AM1860" s="1" t="s">
        <v>8068</v>
      </c>
      <c r="AO1860" s="1">
        <v>3</v>
      </c>
      <c r="AP1860" s="2">
        <v>46233.6307175926</v>
      </c>
      <c r="AQ1860" s="1" t="s">
        <v>8072</v>
      </c>
      <c r="AR1860" s="3">
        <v>46230</v>
      </c>
      <c r="AS1860" s="1">
        <v>13179992558</v>
      </c>
      <c r="AT1860" s="1" t="s">
        <v>8073</v>
      </c>
      <c r="AU1860" s="2">
        <v>46233</v>
      </c>
      <c r="AV1860" s="1" t="s">
        <v>18448</v>
      </c>
      <c r="AW1860" s="1" t="s">
        <v>8068</v>
      </c>
      <c r="AY1860" s="1" t="s">
        <v>18449</v>
      </c>
      <c r="AZ1860" s="1" t="s">
        <v>9096</v>
      </c>
      <c r="BA1860" s="1" t="s">
        <v>18450</v>
      </c>
      <c r="BB1860" s="1" t="s">
        <v>18451</v>
      </c>
      <c r="BC1860" s="1" t="s">
        <v>478</v>
      </c>
      <c r="BD1860" s="1" t="s">
        <v>246</v>
      </c>
      <c r="BE1860" s="1" t="s">
        <v>18452</v>
      </c>
      <c r="BF1860" s="1" t="s">
        <v>3878</v>
      </c>
      <c r="BG1860" s="2">
        <v>46233</v>
      </c>
      <c r="BH1860" s="2">
        <v>46232.9377662037</v>
      </c>
      <c r="BJ1860" s="1" t="s">
        <v>18453</v>
      </c>
      <c r="BL1860" s="1" t="s">
        <v>8464</v>
      </c>
      <c r="BM1860" s="1" t="s">
        <v>9100</v>
      </c>
      <c r="BN1860" s="1" t="s">
        <v>601</v>
      </c>
      <c r="BO1860" s="1" t="s">
        <v>18454</v>
      </c>
      <c r="BP1860" s="1" t="s">
        <v>8082</v>
      </c>
      <c r="BQ1860" s="1" t="s">
        <v>6540</v>
      </c>
      <c r="BT1860" s="2">
        <v>46233.6050810185</v>
      </c>
      <c r="BU1860" s="2">
        <v>46233.630787037</v>
      </c>
      <c r="BV1860" s="1" t="s">
        <v>591</v>
      </c>
      <c r="BW1860" s="3">
        <v>48059</v>
      </c>
      <c r="BX1860" s="1" t="s">
        <v>8483</v>
      </c>
      <c r="BY1860" s="1" t="s">
        <v>597</v>
      </c>
      <c r="BZ1860" s="1" t="s">
        <v>8050</v>
      </c>
      <c r="CB1860" s="1" t="s">
        <v>150</v>
      </c>
      <c r="CC1860" s="1">
        <v>0</v>
      </c>
      <c r="CD1860" s="1"/>
      <c r="CE1860" s="1">
        <v>0</v>
      </c>
      <c r="CF1860" s="1"/>
      <c r="CG1860" s="1">
        <v>0</v>
      </c>
      <c r="CH1860" s="1"/>
      <c r="CI1860" s="1"/>
      <c r="CJ1860" s="1"/>
      <c r="CK1860" s="1"/>
      <c r="CL1860" s="1" t="s">
        <v>8068</v>
      </c>
    </row>
    <row r="1861" s="1" customFormat="1" spans="1:90">
      <c r="F1861" s="1">
        <v>0</v>
      </c>
      <c r="K1861" s="1">
        <v>101042</v>
      </c>
      <c r="L1861" s="1" t="s">
        <v>25</v>
      </c>
      <c r="O1861" s="2">
        <v>46233.4972453704</v>
      </c>
      <c r="P1861" s="2">
        <v>46233</v>
      </c>
      <c r="Q1861" s="1"/>
      <c r="R1861" s="1" t="s">
        <v>8051</v>
      </c>
      <c r="S1861" s="1"/>
      <c r="T1861" s="1" t="s">
        <v>8052</v>
      </c>
      <c r="U1861" s="1" t="s">
        <v>8053</v>
      </c>
      <c r="V1861" s="1" t="s">
        <v>25</v>
      </c>
      <c r="X1861" s="1" t="s">
        <v>595</v>
      </c>
      <c r="AB1861" s="1" t="s">
        <v>8054</v>
      </c>
      <c r="AD1861" s="1" t="s">
        <v>596</v>
      </c>
      <c r="AE1861" s="1" t="s">
        <v>639</v>
      </c>
      <c r="AF1861" s="1"/>
      <c r="AG1861" s="3">
        <v>46233</v>
      </c>
      <c r="AI1861" s="1" t="s">
        <v>8055</v>
      </c>
      <c r="AJ1861" s="1">
        <v>46</v>
      </c>
      <c r="AK1861" s="1"/>
      <c r="AM1861" s="1" t="s">
        <v>8050</v>
      </c>
      <c r="AO1861" s="1">
        <v>3.8</v>
      </c>
      <c r="AP1861" s="2">
        <v>46233.6312384259</v>
      </c>
      <c r="AQ1861" s="1" t="s">
        <v>8072</v>
      </c>
      <c r="AR1861" s="3">
        <v>46230</v>
      </c>
      <c r="AS1861" s="1">
        <v>13008756069</v>
      </c>
      <c r="AT1861" s="1" t="s">
        <v>8056</v>
      </c>
      <c r="AU1861" s="2">
        <v>46233</v>
      </c>
      <c r="AV1861" s="1" t="s">
        <v>18455</v>
      </c>
      <c r="AW1861" s="1" t="s">
        <v>8068</v>
      </c>
      <c r="AY1861" s="1" t="s">
        <v>18456</v>
      </c>
      <c r="AZ1861" s="1" t="s">
        <v>8155</v>
      </c>
      <c r="BA1861" s="1" t="s">
        <v>18457</v>
      </c>
      <c r="BB1861" s="1" t="s">
        <v>693</v>
      </c>
      <c r="BC1861" s="1" t="s">
        <v>463</v>
      </c>
      <c r="BD1861" s="1" t="s">
        <v>346</v>
      </c>
      <c r="BE1861" s="1" t="s">
        <v>18458</v>
      </c>
      <c r="BF1861" s="1" t="s">
        <v>3878</v>
      </c>
      <c r="BG1861" s="2">
        <v>46233.5833333333</v>
      </c>
      <c r="BH1861" s="2">
        <v>46233.4985532407</v>
      </c>
      <c r="BJ1861" s="1" t="s">
        <v>8215</v>
      </c>
      <c r="BL1861" s="1" t="s">
        <v>8159</v>
      </c>
      <c r="BM1861" s="1" t="s">
        <v>12799</v>
      </c>
      <c r="BN1861" s="1" t="s">
        <v>601</v>
      </c>
      <c r="BO1861" s="1" t="s">
        <v>18459</v>
      </c>
      <c r="BP1861" s="1" t="s">
        <v>8067</v>
      </c>
      <c r="BQ1861" s="1" t="s">
        <v>6540</v>
      </c>
      <c r="BT1861" s="2">
        <v>46233.5784837963</v>
      </c>
      <c r="BU1861" s="2">
        <v>46233.631712963</v>
      </c>
      <c r="BV1861" s="1" t="s">
        <v>591</v>
      </c>
      <c r="BW1861" s="3">
        <v>48059</v>
      </c>
      <c r="BX1861" s="1" t="s">
        <v>10584</v>
      </c>
      <c r="BY1861" s="1" t="s">
        <v>597</v>
      </c>
      <c r="BZ1861" s="1" t="s">
        <v>8050</v>
      </c>
      <c r="CB1861" s="1" t="s">
        <v>93</v>
      </c>
      <c r="CC1861" s="1">
        <v>0</v>
      </c>
      <c r="CE1861" s="1">
        <v>0</v>
      </c>
      <c r="CG1861" s="1">
        <v>0</v>
      </c>
      <c r="CL1861" s="1" t="s">
        <v>8068</v>
      </c>
    </row>
    <row r="1862" s="1" customFormat="1" spans="1:90">
      <c r="F1862" s="1">
        <v>0</v>
      </c>
      <c r="K1862" s="1">
        <v>101110</v>
      </c>
      <c r="L1862" s="1" t="s">
        <v>28</v>
      </c>
      <c r="O1862" s="2">
        <v>46232.7279861111</v>
      </c>
      <c r="P1862" s="2">
        <v>46233</v>
      </c>
      <c r="Q1862" s="1" t="s">
        <v>8050</v>
      </c>
      <c r="R1862" s="1" t="s">
        <v>8051</v>
      </c>
      <c r="T1862" s="1" t="s">
        <v>8052</v>
      </c>
      <c r="U1862" s="1" t="s">
        <v>8053</v>
      </c>
      <c r="V1862" s="1" t="s">
        <v>28</v>
      </c>
      <c r="AB1862" s="1" t="s">
        <v>8054</v>
      </c>
      <c r="AD1862" s="1" t="s">
        <v>607</v>
      </c>
      <c r="AE1862" s="1" t="s">
        <v>1082</v>
      </c>
      <c r="AF1862" s="1" t="s">
        <v>8068</v>
      </c>
      <c r="AG1862" s="3">
        <v>41851</v>
      </c>
      <c r="AH1862" s="1" t="s">
        <v>606</v>
      </c>
      <c r="AI1862" s="1" t="s">
        <v>8055</v>
      </c>
      <c r="AJ1862" s="1">
        <v>129</v>
      </c>
      <c r="AM1862" s="1" t="s">
        <v>8068</v>
      </c>
      <c r="AP1862" s="2">
        <v>46233.632025463</v>
      </c>
      <c r="AQ1862" s="1" t="s">
        <v>8072</v>
      </c>
      <c r="AR1862" s="3">
        <v>37832</v>
      </c>
      <c r="AS1862" s="1">
        <v>13109925581</v>
      </c>
      <c r="AT1862" s="1"/>
      <c r="AU1862" s="2">
        <v>46233</v>
      </c>
      <c r="AV1862" s="1" t="s">
        <v>6655</v>
      </c>
      <c r="AW1862" s="1" t="s">
        <v>8050</v>
      </c>
      <c r="AY1862" s="1" t="s">
        <v>18460</v>
      </c>
      <c r="AZ1862" s="1" t="s">
        <v>8460</v>
      </c>
      <c r="BA1862" s="1" t="s">
        <v>18461</v>
      </c>
      <c r="BB1862" s="1" t="s">
        <v>1089</v>
      </c>
      <c r="BC1862" s="1" t="s">
        <v>478</v>
      </c>
      <c r="BD1862" s="1" t="s">
        <v>195</v>
      </c>
      <c r="BE1862" s="1" t="s">
        <v>18462</v>
      </c>
      <c r="BF1862" s="1" t="s">
        <v>593</v>
      </c>
      <c r="BG1862" s="2">
        <v>46233.5</v>
      </c>
      <c r="BH1862" s="2">
        <v>46232.7549537037</v>
      </c>
      <c r="BL1862" s="1" t="s">
        <v>8464</v>
      </c>
      <c r="BM1862" s="1" t="s">
        <v>8654</v>
      </c>
      <c r="BN1862" s="1" t="s">
        <v>590</v>
      </c>
      <c r="BO1862" s="1" t="s">
        <v>18463</v>
      </c>
      <c r="BP1862" s="1" t="s">
        <v>8082</v>
      </c>
      <c r="BQ1862" s="1" t="s">
        <v>6540</v>
      </c>
      <c r="BT1862" s="2">
        <v>46233.5493287037</v>
      </c>
      <c r="BU1862" s="2">
        <v>46233.6321064815</v>
      </c>
      <c r="BV1862" s="1" t="s">
        <v>591</v>
      </c>
      <c r="BW1862" s="3">
        <v>43677</v>
      </c>
      <c r="BX1862" s="1" t="s">
        <v>18464</v>
      </c>
      <c r="BY1862" s="1" t="s">
        <v>597</v>
      </c>
      <c r="BZ1862" s="1" t="s">
        <v>8050</v>
      </c>
      <c r="CB1862" s="1" t="s">
        <v>135</v>
      </c>
      <c r="CC1862" s="1">
        <v>198</v>
      </c>
      <c r="CD1862" s="1"/>
      <c r="CE1862" s="1">
        <v>198</v>
      </c>
      <c r="CF1862" s="1" t="s">
        <v>14122</v>
      </c>
      <c r="CG1862" s="1">
        <v>75</v>
      </c>
      <c r="CH1862" s="1"/>
      <c r="CI1862" s="1"/>
      <c r="CJ1862" s="1" t="s">
        <v>622</v>
      </c>
      <c r="CK1862" s="2">
        <v>46234.0310416667</v>
      </c>
      <c r="CL1862" s="1" t="s">
        <v>8068</v>
      </c>
    </row>
    <row r="1863" s="1" customFormat="1" spans="1:90">
      <c r="A1863" s="1" t="s">
        <v>13121</v>
      </c>
      <c r="F1863" s="1">
        <v>0</v>
      </c>
      <c r="K1863" s="1">
        <v>101110</v>
      </c>
      <c r="L1863" s="1" t="s">
        <v>28</v>
      </c>
      <c r="O1863" s="2">
        <v>46231.7681365741</v>
      </c>
      <c r="P1863" s="2">
        <v>46233</v>
      </c>
      <c r="Q1863" s="1" t="s">
        <v>8050</v>
      </c>
      <c r="R1863" s="1" t="s">
        <v>8051</v>
      </c>
      <c r="T1863" s="1" t="s">
        <v>8052</v>
      </c>
      <c r="U1863" s="1" t="s">
        <v>8053</v>
      </c>
      <c r="V1863" s="1" t="s">
        <v>28</v>
      </c>
      <c r="AB1863" s="1" t="s">
        <v>8054</v>
      </c>
      <c r="AD1863" s="1" t="s">
        <v>596</v>
      </c>
      <c r="AE1863" s="1" t="s">
        <v>906</v>
      </c>
      <c r="AF1863" s="1" t="s">
        <v>8068</v>
      </c>
      <c r="AG1863" s="3">
        <v>46233</v>
      </c>
      <c r="AI1863" s="1" t="s">
        <v>8071</v>
      </c>
      <c r="AJ1863" s="1">
        <v>16</v>
      </c>
      <c r="AM1863" s="1" t="s">
        <v>8068</v>
      </c>
      <c r="AO1863" s="1">
        <v>2.8</v>
      </c>
      <c r="AP1863" s="2">
        <v>46233.6327083333</v>
      </c>
      <c r="AQ1863" s="1" t="s">
        <v>8274</v>
      </c>
      <c r="AR1863" s="3">
        <v>46203</v>
      </c>
      <c r="AS1863" s="1">
        <v>18399666807</v>
      </c>
      <c r="AT1863" s="1" t="s">
        <v>8056</v>
      </c>
      <c r="AU1863" s="2">
        <v>46233</v>
      </c>
      <c r="AV1863" s="1" t="s">
        <v>18465</v>
      </c>
      <c r="AW1863" s="1" t="s">
        <v>8068</v>
      </c>
      <c r="AY1863" s="1" t="s">
        <v>18466</v>
      </c>
      <c r="AZ1863" s="1" t="s">
        <v>8460</v>
      </c>
      <c r="BA1863" s="1" t="s">
        <v>18467</v>
      </c>
      <c r="BB1863" s="1" t="s">
        <v>18468</v>
      </c>
      <c r="BC1863" s="1" t="s">
        <v>478</v>
      </c>
      <c r="BD1863" s="1" t="s">
        <v>164</v>
      </c>
      <c r="BE1863" s="1" t="s">
        <v>18469</v>
      </c>
      <c r="BF1863" s="1" t="s">
        <v>3878</v>
      </c>
      <c r="BG1863" s="2">
        <v>46233</v>
      </c>
      <c r="BH1863" s="2">
        <v>46232.7784953704</v>
      </c>
      <c r="BL1863" s="1" t="s">
        <v>8464</v>
      </c>
      <c r="BM1863" s="1" t="s">
        <v>8495</v>
      </c>
      <c r="BN1863" s="1" t="s">
        <v>601</v>
      </c>
      <c r="BO1863" s="1" t="s">
        <v>7171</v>
      </c>
      <c r="BP1863" s="1" t="s">
        <v>8082</v>
      </c>
      <c r="BQ1863" s="1" t="s">
        <v>6540</v>
      </c>
      <c r="BT1863" s="2">
        <v>46233.6070601852</v>
      </c>
      <c r="BU1863" s="2">
        <v>46233.6328125</v>
      </c>
      <c r="BV1863" s="1" t="s">
        <v>591</v>
      </c>
      <c r="BW1863" s="3">
        <v>48059</v>
      </c>
      <c r="BX1863" s="1" t="s">
        <v>8623</v>
      </c>
      <c r="BY1863" s="1" t="s">
        <v>597</v>
      </c>
      <c r="BZ1863" s="1" t="s">
        <v>8050</v>
      </c>
      <c r="CB1863" s="1" t="s">
        <v>129</v>
      </c>
      <c r="CC1863" s="1">
        <v>0</v>
      </c>
      <c r="CE1863" s="1">
        <v>0</v>
      </c>
      <c r="CG1863" s="1">
        <v>0</v>
      </c>
      <c r="CL1863" s="1" t="s">
        <v>8068</v>
      </c>
    </row>
    <row r="1864" s="1" customFormat="1" spans="1:90">
      <c r="F1864" s="1">
        <v>0</v>
      </c>
      <c r="K1864" s="1">
        <v>101042</v>
      </c>
      <c r="L1864" s="1" t="s">
        <v>25</v>
      </c>
      <c r="O1864" s="2">
        <v>46232.5494560185</v>
      </c>
      <c r="P1864" s="2">
        <v>46233</v>
      </c>
      <c r="Q1864" s="1" t="s">
        <v>8050</v>
      </c>
      <c r="R1864" s="1" t="s">
        <v>8051</v>
      </c>
      <c r="T1864" s="1" t="s">
        <v>8052</v>
      </c>
      <c r="U1864" s="1" t="s">
        <v>8053</v>
      </c>
      <c r="V1864" s="1" t="s">
        <v>25</v>
      </c>
      <c r="AB1864" s="1" t="s">
        <v>8054</v>
      </c>
      <c r="AD1864" s="1" t="s">
        <v>596</v>
      </c>
      <c r="AE1864" s="1" t="s">
        <v>2594</v>
      </c>
      <c r="AF1864" s="1" t="s">
        <v>8068</v>
      </c>
      <c r="AG1864" s="3">
        <v>46233</v>
      </c>
      <c r="AH1864" s="1"/>
      <c r="AI1864" s="1" t="s">
        <v>8071</v>
      </c>
      <c r="AJ1864" s="1">
        <v>53</v>
      </c>
      <c r="AP1864" s="2">
        <v>46233.6328703704</v>
      </c>
      <c r="AQ1864" s="1" t="s">
        <v>8072</v>
      </c>
      <c r="AR1864" s="3">
        <v>46216</v>
      </c>
      <c r="AS1864" s="1">
        <v>18152043313</v>
      </c>
      <c r="AT1864" s="1" t="s">
        <v>8056</v>
      </c>
      <c r="AU1864" s="2">
        <v>46233</v>
      </c>
      <c r="AV1864" s="1" t="s">
        <v>18470</v>
      </c>
      <c r="AW1864" s="1" t="s">
        <v>8068</v>
      </c>
      <c r="AY1864" s="1" t="s">
        <v>18471</v>
      </c>
      <c r="AZ1864" s="1" t="s">
        <v>8277</v>
      </c>
      <c r="BA1864" s="1" t="s">
        <v>18472</v>
      </c>
      <c r="BB1864" s="1" t="s">
        <v>18473</v>
      </c>
      <c r="BC1864" s="1" t="s">
        <v>463</v>
      </c>
      <c r="BD1864" s="1" t="s">
        <v>329</v>
      </c>
      <c r="BE1864" s="1" t="s">
        <v>18474</v>
      </c>
      <c r="BF1864" s="1" t="s">
        <v>3878</v>
      </c>
      <c r="BG1864" s="2">
        <v>46233</v>
      </c>
      <c r="BH1864" s="2">
        <v>46232.5911574074</v>
      </c>
      <c r="BJ1864" s="1" t="s">
        <v>8215</v>
      </c>
      <c r="BL1864" s="1" t="s">
        <v>8159</v>
      </c>
      <c r="BM1864" s="1" t="s">
        <v>8646</v>
      </c>
      <c r="BN1864" s="1" t="s">
        <v>601</v>
      </c>
      <c r="BO1864" s="1" t="s">
        <v>18475</v>
      </c>
      <c r="BP1864" s="1" t="s">
        <v>8082</v>
      </c>
      <c r="BQ1864" s="1" t="s">
        <v>6540</v>
      </c>
      <c r="BT1864" s="2">
        <v>46233.5939930556</v>
      </c>
      <c r="BU1864" s="2">
        <v>46233.6329398148</v>
      </c>
      <c r="BV1864" s="1" t="s">
        <v>1199</v>
      </c>
      <c r="BW1864" s="3">
        <v>48059</v>
      </c>
      <c r="BX1864" s="1" t="s">
        <v>11684</v>
      </c>
      <c r="BY1864" s="1" t="s">
        <v>1199</v>
      </c>
      <c r="BZ1864" s="1" t="s">
        <v>8050</v>
      </c>
      <c r="CB1864" s="1" t="s">
        <v>83</v>
      </c>
      <c r="CC1864" s="1">
        <v>0</v>
      </c>
      <c r="CE1864" s="1">
        <v>0</v>
      </c>
      <c r="CG1864" s="1">
        <v>0</v>
      </c>
      <c r="CL1864" s="1" t="s">
        <v>8068</v>
      </c>
    </row>
    <row r="1865" s="1" customFormat="1" spans="1:90">
      <c r="F1865" s="1">
        <v>0</v>
      </c>
      <c r="K1865" s="1">
        <v>101042</v>
      </c>
      <c r="L1865" s="1" t="s">
        <v>25</v>
      </c>
      <c r="O1865" s="2">
        <v>46233.6136226852</v>
      </c>
      <c r="P1865" s="2">
        <v>46233</v>
      </c>
      <c r="Q1865" s="1" t="s">
        <v>8050</v>
      </c>
      <c r="R1865" s="1" t="s">
        <v>8051</v>
      </c>
      <c r="S1865" s="1"/>
      <c r="T1865" s="1" t="s">
        <v>8052</v>
      </c>
      <c r="U1865" s="1" t="s">
        <v>8053</v>
      </c>
      <c r="V1865" s="1" t="s">
        <v>25</v>
      </c>
      <c r="AB1865" s="1" t="s">
        <v>8054</v>
      </c>
      <c r="AD1865" s="1" t="s">
        <v>607</v>
      </c>
      <c r="AE1865" s="1" t="s">
        <v>657</v>
      </c>
      <c r="AF1865" s="1" t="s">
        <v>8068</v>
      </c>
      <c r="AG1865" s="3">
        <v>46112</v>
      </c>
      <c r="AH1865" s="1" t="s">
        <v>606</v>
      </c>
      <c r="AI1865" s="1" t="s">
        <v>8071</v>
      </c>
      <c r="AJ1865" s="1">
        <v>104</v>
      </c>
      <c r="AM1865" s="1" t="s">
        <v>8068</v>
      </c>
      <c r="AP1865" s="2">
        <v>46233.6348263889</v>
      </c>
      <c r="AQ1865" s="1" t="s">
        <v>8072</v>
      </c>
      <c r="AR1865" s="3">
        <v>46111</v>
      </c>
      <c r="AS1865" s="1">
        <v>19809318768</v>
      </c>
      <c r="AT1865" s="1"/>
      <c r="AU1865" s="2">
        <v>46233</v>
      </c>
      <c r="AV1865" s="1" t="s">
        <v>18476</v>
      </c>
      <c r="AW1865" s="1" t="s">
        <v>8068</v>
      </c>
      <c r="AY1865" s="1" t="s">
        <v>18477</v>
      </c>
      <c r="AZ1865" s="1" t="s">
        <v>8155</v>
      </c>
      <c r="BA1865" s="1" t="s">
        <v>18478</v>
      </c>
      <c r="BB1865" s="1" t="s">
        <v>3248</v>
      </c>
      <c r="BC1865" s="1" t="s">
        <v>463</v>
      </c>
      <c r="BD1865" s="1" t="s">
        <v>368</v>
      </c>
      <c r="BE1865" s="1" t="s">
        <v>18479</v>
      </c>
      <c r="BF1865" s="1" t="s">
        <v>3868</v>
      </c>
      <c r="BG1865" s="2">
        <v>46233.6139814815</v>
      </c>
      <c r="BH1865" s="2">
        <v>46233.6137268519</v>
      </c>
      <c r="BL1865" s="1" t="s">
        <v>8159</v>
      </c>
      <c r="BM1865" s="1" t="s">
        <v>8343</v>
      </c>
      <c r="BN1865" s="1" t="s">
        <v>590</v>
      </c>
      <c r="BO1865" s="1" t="s">
        <v>18480</v>
      </c>
      <c r="BP1865" s="1" t="s">
        <v>8082</v>
      </c>
      <c r="BQ1865" s="1" t="s">
        <v>6540</v>
      </c>
      <c r="BR1865" s="1" t="s">
        <v>8815</v>
      </c>
      <c r="BS1865" s="1" t="s">
        <v>8974</v>
      </c>
      <c r="BT1865" s="2">
        <v>46233.6143055556</v>
      </c>
      <c r="BU1865" s="2">
        <v>46233.6348842593</v>
      </c>
      <c r="BV1865" s="1" t="s">
        <v>591</v>
      </c>
      <c r="BW1865" s="3">
        <v>47938</v>
      </c>
      <c r="BX1865" s="1" t="s">
        <v>18481</v>
      </c>
      <c r="BY1865" s="1" t="s">
        <v>628</v>
      </c>
      <c r="BZ1865" s="1" t="s">
        <v>8050</v>
      </c>
      <c r="CB1865" s="1" t="s">
        <v>97</v>
      </c>
      <c r="CC1865" s="1">
        <v>230</v>
      </c>
      <c r="CD1865" s="1"/>
      <c r="CE1865" s="1">
        <v>230</v>
      </c>
      <c r="CG1865" s="1">
        <v>100</v>
      </c>
      <c r="CH1865" s="1"/>
      <c r="CI1865" s="1"/>
      <c r="CL1865" s="1" t="s">
        <v>8068</v>
      </c>
    </row>
    <row r="1866" s="1" customFormat="1" spans="1:90">
      <c r="A1866" s="1" t="s">
        <v>10167</v>
      </c>
      <c r="C1866" s="1">
        <v>1</v>
      </c>
      <c r="F1866" s="1">
        <v>0</v>
      </c>
      <c r="K1866" s="1">
        <v>101073</v>
      </c>
      <c r="L1866" s="1" t="s">
        <v>26</v>
      </c>
      <c r="N1866" s="1">
        <v>375</v>
      </c>
      <c r="O1866" s="2">
        <v>46233.5904282407</v>
      </c>
      <c r="P1866" s="2">
        <v>46233</v>
      </c>
      <c r="R1866" s="1" t="s">
        <v>8386</v>
      </c>
      <c r="S1866" s="1" t="s">
        <v>8096</v>
      </c>
      <c r="T1866" s="1" t="s">
        <v>8052</v>
      </c>
      <c r="U1866" s="1" t="s">
        <v>8053</v>
      </c>
      <c r="V1866" s="1" t="s">
        <v>26</v>
      </c>
      <c r="AB1866" s="1" t="s">
        <v>8054</v>
      </c>
      <c r="AD1866" s="1" t="s">
        <v>607</v>
      </c>
      <c r="AE1866" s="1" t="s">
        <v>2169</v>
      </c>
      <c r="AF1866" s="1" t="s">
        <v>8068</v>
      </c>
      <c r="AG1866" s="3">
        <v>46222</v>
      </c>
      <c r="AH1866" s="1" t="s">
        <v>606</v>
      </c>
      <c r="AI1866" s="1" t="s">
        <v>8055</v>
      </c>
      <c r="AP1866" s="2">
        <v>46233.6291435185</v>
      </c>
      <c r="AQ1866" s="1" t="s">
        <v>8072</v>
      </c>
      <c r="AR1866" s="3">
        <v>46188</v>
      </c>
      <c r="AS1866" s="1">
        <v>17795059340</v>
      </c>
      <c r="AT1866" s="1" t="s">
        <v>8346</v>
      </c>
      <c r="AU1866" s="2">
        <v>46233</v>
      </c>
      <c r="AV1866" s="1" t="s">
        <v>18482</v>
      </c>
      <c r="AW1866" s="1" t="s">
        <v>8068</v>
      </c>
      <c r="AY1866" s="1" t="s">
        <v>18483</v>
      </c>
      <c r="AZ1866" s="1" t="s">
        <v>8108</v>
      </c>
      <c r="BA1866" s="1" t="s">
        <v>18484</v>
      </c>
      <c r="BB1866" s="1" t="s">
        <v>2421</v>
      </c>
      <c r="BC1866" s="1" t="s">
        <v>496</v>
      </c>
      <c r="BD1866" s="1" t="s">
        <v>305</v>
      </c>
      <c r="BE1866" s="1" t="s">
        <v>18485</v>
      </c>
      <c r="BF1866" s="1" t="s">
        <v>3878</v>
      </c>
      <c r="BG1866" s="2">
        <v>46233.625</v>
      </c>
      <c r="BH1866" s="2">
        <v>46233.5985763889</v>
      </c>
      <c r="BL1866" s="1" t="s">
        <v>8115</v>
      </c>
      <c r="BM1866" s="1" t="s">
        <v>8417</v>
      </c>
      <c r="BN1866" s="1" t="s">
        <v>601</v>
      </c>
      <c r="BO1866" s="1" t="s">
        <v>6804</v>
      </c>
      <c r="BP1866" s="1" t="s">
        <v>8082</v>
      </c>
      <c r="BQ1866" s="1" t="s">
        <v>6540</v>
      </c>
      <c r="BT1866" s="2">
        <v>46233.6076157407</v>
      </c>
      <c r="BU1866" s="2">
        <v>46233.6350694444</v>
      </c>
      <c r="BV1866" s="1" t="s">
        <v>621</v>
      </c>
      <c r="BW1866" s="3">
        <v>48048</v>
      </c>
      <c r="BX1866" s="1" t="s">
        <v>10167</v>
      </c>
      <c r="BY1866" s="1" t="s">
        <v>917</v>
      </c>
      <c r="BZ1866" s="1" t="s">
        <v>8050</v>
      </c>
      <c r="CB1866" s="1" t="s">
        <v>114</v>
      </c>
      <c r="CC1866" s="1">
        <v>623</v>
      </c>
      <c r="CE1866" s="1">
        <v>623</v>
      </c>
      <c r="CF1866" s="1" t="s">
        <v>14876</v>
      </c>
      <c r="CG1866" s="1">
        <v>347</v>
      </c>
      <c r="CJ1866" s="1" t="s">
        <v>622</v>
      </c>
      <c r="CK1866" s="2">
        <v>46234.5855555556</v>
      </c>
      <c r="CL1866" s="1" t="s">
        <v>8068</v>
      </c>
    </row>
    <row r="1867" s="1" customFormat="1" spans="1:90">
      <c r="F1867" s="1">
        <v>0</v>
      </c>
      <c r="K1867" s="1">
        <v>101110</v>
      </c>
      <c r="L1867" s="1" t="s">
        <v>28</v>
      </c>
      <c r="O1867" s="2">
        <v>46225.5693981481</v>
      </c>
      <c r="P1867" s="2">
        <v>46225</v>
      </c>
      <c r="Q1867" s="1" t="s">
        <v>8050</v>
      </c>
      <c r="R1867" s="1" t="s">
        <v>8051</v>
      </c>
      <c r="T1867" s="1" t="s">
        <v>8052</v>
      </c>
      <c r="U1867" s="1" t="s">
        <v>8053</v>
      </c>
      <c r="V1867" s="1" t="s">
        <v>28</v>
      </c>
      <c r="AB1867" s="1" t="s">
        <v>8054</v>
      </c>
      <c r="AD1867" s="1" t="s">
        <v>607</v>
      </c>
      <c r="AE1867" s="1" t="s">
        <v>1342</v>
      </c>
      <c r="AF1867" s="1" t="s">
        <v>8068</v>
      </c>
      <c r="AG1867" s="3">
        <v>46233</v>
      </c>
      <c r="AH1867" s="1" t="s">
        <v>606</v>
      </c>
      <c r="AI1867" s="1" t="s">
        <v>8055</v>
      </c>
      <c r="AJ1867" s="1">
        <v>125</v>
      </c>
      <c r="AP1867" s="2">
        <v>46233.628587963</v>
      </c>
      <c r="AQ1867" s="1" t="s">
        <v>8072</v>
      </c>
      <c r="AR1867" s="3">
        <v>46172</v>
      </c>
      <c r="AS1867" s="1">
        <v>18097552853</v>
      </c>
      <c r="AT1867" s="1"/>
      <c r="AU1867" s="2">
        <v>46225</v>
      </c>
      <c r="AV1867" s="1" t="s">
        <v>18486</v>
      </c>
      <c r="AW1867" s="1" t="s">
        <v>8068</v>
      </c>
      <c r="AY1867" s="1" t="s">
        <v>18487</v>
      </c>
      <c r="AZ1867" s="1" t="s">
        <v>9250</v>
      </c>
      <c r="BA1867" s="1" t="s">
        <v>18488</v>
      </c>
      <c r="BB1867" s="1" t="s">
        <v>6222</v>
      </c>
      <c r="BC1867" s="1" t="s">
        <v>478</v>
      </c>
      <c r="BD1867" s="1" t="s">
        <v>157</v>
      </c>
      <c r="BE1867" s="1" t="s">
        <v>18489</v>
      </c>
      <c r="BF1867" s="1" t="s">
        <v>4123</v>
      </c>
      <c r="BG1867" s="2">
        <v>46233.6770833333</v>
      </c>
      <c r="BH1867" s="2">
        <v>46225.5695023148</v>
      </c>
      <c r="BL1867" s="1" t="s">
        <v>8464</v>
      </c>
      <c r="BM1867" s="1" t="s">
        <v>9255</v>
      </c>
      <c r="BN1867" s="1" t="s">
        <v>590</v>
      </c>
      <c r="BO1867" s="1" t="s">
        <v>18490</v>
      </c>
      <c r="BP1867" s="1" t="s">
        <v>8082</v>
      </c>
      <c r="BQ1867" s="1" t="s">
        <v>6540</v>
      </c>
      <c r="BT1867" s="2">
        <v>46233.5819212963</v>
      </c>
      <c r="BU1867" s="2">
        <v>46233.6374884259</v>
      </c>
      <c r="BV1867" s="1" t="s">
        <v>818</v>
      </c>
      <c r="BW1867" s="3">
        <v>48059</v>
      </c>
      <c r="BX1867" s="1" t="s">
        <v>18491</v>
      </c>
      <c r="BY1867" s="1" t="s">
        <v>818</v>
      </c>
      <c r="BZ1867" s="1" t="s">
        <v>8050</v>
      </c>
      <c r="CB1867" s="1" t="s">
        <v>127</v>
      </c>
      <c r="CC1867" s="1">
        <v>80</v>
      </c>
      <c r="CE1867" s="1">
        <v>80</v>
      </c>
      <c r="CG1867" s="1">
        <v>80</v>
      </c>
      <c r="CL1867" s="1" t="s">
        <v>8068</v>
      </c>
    </row>
    <row r="1868" s="1" customFormat="1" spans="1:90">
      <c r="C1868" s="1">
        <v>1</v>
      </c>
      <c r="F1868" s="1">
        <v>0</v>
      </c>
      <c r="K1868" s="1">
        <v>101073</v>
      </c>
      <c r="L1868" s="1" t="s">
        <v>26</v>
      </c>
      <c r="O1868" s="2">
        <v>46231.519537037</v>
      </c>
      <c r="P1868" s="2">
        <v>46232</v>
      </c>
      <c r="Q1868" s="1" t="s">
        <v>8050</v>
      </c>
      <c r="R1868" s="1" t="s">
        <v>8051</v>
      </c>
      <c r="S1868" s="1"/>
      <c r="T1868" s="1" t="s">
        <v>8052</v>
      </c>
      <c r="U1868" s="1" t="s">
        <v>8053</v>
      </c>
      <c r="V1868" s="1" t="s">
        <v>26</v>
      </c>
      <c r="AB1868" s="1" t="s">
        <v>8054</v>
      </c>
      <c r="AD1868" s="1" t="s">
        <v>607</v>
      </c>
      <c r="AE1868" s="1" t="s">
        <v>709</v>
      </c>
      <c r="AF1868" s="1" t="s">
        <v>8068</v>
      </c>
      <c r="AG1868" s="3">
        <v>46233</v>
      </c>
      <c r="AH1868" s="1" t="s">
        <v>606</v>
      </c>
      <c r="AI1868" s="1" t="s">
        <v>8071</v>
      </c>
      <c r="AJ1868" s="1">
        <v>200</v>
      </c>
      <c r="AM1868" s="1" t="s">
        <v>8050</v>
      </c>
      <c r="AO1868" s="1">
        <v>3.3</v>
      </c>
      <c r="AP1868" s="2">
        <v>46233.6381134259</v>
      </c>
      <c r="AQ1868" s="1" t="s">
        <v>8072</v>
      </c>
      <c r="AR1868" s="3">
        <v>46232</v>
      </c>
      <c r="AS1868" s="1">
        <v>15009610456</v>
      </c>
      <c r="AT1868" s="1" t="s">
        <v>8073</v>
      </c>
      <c r="AU1868" s="2">
        <v>46232</v>
      </c>
      <c r="AV1868" s="1" t="s">
        <v>18492</v>
      </c>
      <c r="AW1868" s="1" t="s">
        <v>8068</v>
      </c>
      <c r="AY1868" s="1" t="s">
        <v>18493</v>
      </c>
      <c r="AZ1868" s="1" t="s">
        <v>8108</v>
      </c>
      <c r="BA1868" s="1" t="s">
        <v>18494</v>
      </c>
      <c r="BB1868" s="1" t="s">
        <v>2008</v>
      </c>
      <c r="BC1868" s="1" t="s">
        <v>496</v>
      </c>
      <c r="BD1868" s="1" t="s">
        <v>306</v>
      </c>
      <c r="BE1868" s="1" t="s">
        <v>18495</v>
      </c>
      <c r="BF1868" s="1" t="s">
        <v>3878</v>
      </c>
      <c r="BG1868" s="2">
        <v>46233.5833333333</v>
      </c>
      <c r="BH1868" s="2">
        <v>46232.7287037037</v>
      </c>
      <c r="BJ1868" s="1" t="s">
        <v>18496</v>
      </c>
      <c r="BL1868" s="1" t="s">
        <v>8115</v>
      </c>
      <c r="BM1868" s="1" t="s">
        <v>8116</v>
      </c>
      <c r="BN1868" s="1" t="s">
        <v>601</v>
      </c>
      <c r="BO1868" s="1" t="s">
        <v>18497</v>
      </c>
      <c r="BP1868" s="1" t="s">
        <v>8082</v>
      </c>
      <c r="BQ1868" s="1" t="s">
        <v>6540</v>
      </c>
      <c r="BT1868" s="2">
        <v>46233.6290046296</v>
      </c>
      <c r="BU1868" s="2">
        <v>46233.6381944444</v>
      </c>
      <c r="BV1868" s="1" t="s">
        <v>591</v>
      </c>
      <c r="BW1868" s="3">
        <v>48059</v>
      </c>
      <c r="BX1868" s="1" t="s">
        <v>8490</v>
      </c>
      <c r="BY1868" s="1" t="s">
        <v>597</v>
      </c>
      <c r="BZ1868" s="1" t="s">
        <v>8050</v>
      </c>
      <c r="CB1868" s="1" t="s">
        <v>114</v>
      </c>
      <c r="CC1868" s="1">
        <v>50</v>
      </c>
      <c r="CE1868" s="1">
        <v>50</v>
      </c>
      <c r="CG1868" s="1">
        <v>0</v>
      </c>
      <c r="CL1868" s="1" t="s">
        <v>8068</v>
      </c>
    </row>
    <row r="1869" s="1" customFormat="1" spans="1:90">
      <c r="F1869" s="1">
        <v>0</v>
      </c>
      <c r="K1869" s="1">
        <v>101042</v>
      </c>
      <c r="L1869" s="1" t="s">
        <v>25</v>
      </c>
      <c r="O1869" s="2">
        <v>46233.6344675926</v>
      </c>
      <c r="P1869" s="2">
        <v>46234</v>
      </c>
      <c r="Q1869" s="1"/>
      <c r="R1869" s="1" t="s">
        <v>8051</v>
      </c>
      <c r="S1869" s="1"/>
      <c r="T1869" s="1" t="s">
        <v>8052</v>
      </c>
      <c r="U1869" s="1" t="s">
        <v>8053</v>
      </c>
      <c r="V1869" s="1" t="s">
        <v>25</v>
      </c>
      <c r="AB1869" s="1" t="s">
        <v>8054</v>
      </c>
      <c r="AD1869" s="1" t="s">
        <v>596</v>
      </c>
      <c r="AE1869" s="1" t="s">
        <v>633</v>
      </c>
      <c r="AF1869" s="1" t="s">
        <v>8068</v>
      </c>
      <c r="AG1869" s="3">
        <v>46233</v>
      </c>
      <c r="AI1869" s="1" t="s">
        <v>8071</v>
      </c>
      <c r="AJ1869" s="1">
        <v>60</v>
      </c>
      <c r="AM1869" s="1" t="s">
        <v>8050</v>
      </c>
      <c r="AO1869" s="1">
        <v>4.3</v>
      </c>
      <c r="AP1869" s="2">
        <v>46233.6383912037</v>
      </c>
      <c r="AQ1869" s="1" t="s">
        <v>8072</v>
      </c>
      <c r="AR1869" s="3">
        <v>46213</v>
      </c>
      <c r="AS1869" s="1">
        <v>13321259699</v>
      </c>
      <c r="AT1869" s="1" t="s">
        <v>8073</v>
      </c>
      <c r="AU1869" s="2">
        <v>46234</v>
      </c>
      <c r="AV1869" s="1" t="s">
        <v>18498</v>
      </c>
      <c r="AW1869" s="1" t="s">
        <v>8068</v>
      </c>
      <c r="AY1869" s="1" t="s">
        <v>18499</v>
      </c>
      <c r="AZ1869" s="1" t="s">
        <v>9151</v>
      </c>
      <c r="BA1869" s="1" t="s">
        <v>18500</v>
      </c>
      <c r="BB1869" s="1" t="s">
        <v>18501</v>
      </c>
      <c r="BC1869" s="1" t="s">
        <v>463</v>
      </c>
      <c r="BD1869" s="1" t="s">
        <v>323</v>
      </c>
      <c r="BE1869" s="1" t="s">
        <v>18502</v>
      </c>
      <c r="BF1869" s="1" t="s">
        <v>3878</v>
      </c>
      <c r="BG1869" s="2">
        <v>46233.6363078704</v>
      </c>
      <c r="BH1869" s="2">
        <v>46233.636087963</v>
      </c>
      <c r="BJ1869" s="1" t="s">
        <v>12299</v>
      </c>
      <c r="BL1869" s="1" t="s">
        <v>8159</v>
      </c>
      <c r="BM1869" s="1" t="s">
        <v>9155</v>
      </c>
      <c r="BN1869" s="1" t="s">
        <v>601</v>
      </c>
      <c r="BO1869" s="1" t="s">
        <v>18503</v>
      </c>
      <c r="BP1869" s="1" t="s">
        <v>8082</v>
      </c>
      <c r="BQ1869" s="1" t="s">
        <v>6540</v>
      </c>
      <c r="BT1869" s="2">
        <v>46233.6365162037</v>
      </c>
      <c r="BU1869" s="2">
        <v>46233.6384606482</v>
      </c>
      <c r="BV1869" s="1" t="s">
        <v>591</v>
      </c>
      <c r="BW1869" s="3">
        <v>48059</v>
      </c>
      <c r="BX1869" s="1" t="s">
        <v>10584</v>
      </c>
      <c r="BY1869" s="1" t="s">
        <v>597</v>
      </c>
      <c r="BZ1869" s="1" t="s">
        <v>8050</v>
      </c>
      <c r="CB1869" s="1" t="s">
        <v>79</v>
      </c>
      <c r="CC1869" s="1">
        <v>0</v>
      </c>
      <c r="CE1869" s="1">
        <v>0</v>
      </c>
      <c r="CG1869" s="1">
        <v>0</v>
      </c>
      <c r="CL1869" s="1" t="s">
        <v>8068</v>
      </c>
    </row>
    <row r="1870" s="1" customFormat="1" spans="1:90">
      <c r="A1870" s="1" t="s">
        <v>11843</v>
      </c>
      <c r="F1870" s="1">
        <v>0</v>
      </c>
      <c r="K1870" s="1">
        <v>101325</v>
      </c>
      <c r="L1870" s="1" t="s">
        <v>24</v>
      </c>
      <c r="O1870" s="2">
        <v>46232.6465277778</v>
      </c>
      <c r="P1870" s="2">
        <v>46233</v>
      </c>
      <c r="Q1870" s="1"/>
      <c r="R1870" s="1" t="s">
        <v>8051</v>
      </c>
      <c r="T1870" s="1" t="s">
        <v>8144</v>
      </c>
      <c r="U1870" s="1" t="s">
        <v>8053</v>
      </c>
      <c r="V1870" s="1" t="s">
        <v>24</v>
      </c>
      <c r="AB1870" s="1" t="s">
        <v>8054</v>
      </c>
      <c r="AD1870" s="1" t="s">
        <v>596</v>
      </c>
      <c r="AE1870" s="1" t="s">
        <v>3581</v>
      </c>
      <c r="AF1870" s="1" t="s">
        <v>8068</v>
      </c>
      <c r="AG1870" s="3">
        <v>46233</v>
      </c>
      <c r="AH1870" s="1"/>
      <c r="AI1870" s="1" t="s">
        <v>8071</v>
      </c>
      <c r="AJ1870" s="1">
        <v>194</v>
      </c>
      <c r="AP1870" s="2">
        <v>46233.6386226852</v>
      </c>
      <c r="AQ1870" s="1" t="s">
        <v>8106</v>
      </c>
      <c r="AR1870" s="3">
        <v>46232</v>
      </c>
      <c r="AS1870" s="1">
        <v>18148271733</v>
      </c>
      <c r="AT1870" s="1" t="s">
        <v>8073</v>
      </c>
      <c r="AU1870" s="2">
        <v>46233</v>
      </c>
      <c r="AV1870" s="1" t="s">
        <v>18504</v>
      </c>
      <c r="AW1870" s="1" t="s">
        <v>8068</v>
      </c>
      <c r="AY1870" s="1" t="s">
        <v>18505</v>
      </c>
      <c r="AZ1870" s="1" t="s">
        <v>8058</v>
      </c>
      <c r="BA1870" s="1" t="s">
        <v>18506</v>
      </c>
      <c r="BB1870" s="1" t="s">
        <v>18507</v>
      </c>
      <c r="BC1870" s="1" t="s">
        <v>489</v>
      </c>
      <c r="BD1870" s="1" t="s">
        <v>389</v>
      </c>
      <c r="BE1870" s="1" t="s">
        <v>18508</v>
      </c>
      <c r="BF1870" s="1" t="s">
        <v>4284</v>
      </c>
      <c r="BG1870" s="2">
        <v>46233.625</v>
      </c>
      <c r="BH1870" s="2">
        <v>46232.6471759259</v>
      </c>
      <c r="BL1870" s="1" t="s">
        <v>8064</v>
      </c>
      <c r="BM1870" s="1" t="s">
        <v>8065</v>
      </c>
      <c r="BN1870" s="1" t="s">
        <v>601</v>
      </c>
      <c r="BO1870" s="1" t="s">
        <v>18509</v>
      </c>
      <c r="BP1870" s="1" t="s">
        <v>8067</v>
      </c>
      <c r="BQ1870" s="1" t="s">
        <v>6540</v>
      </c>
      <c r="BT1870" s="2">
        <v>46233.5888078704</v>
      </c>
      <c r="BU1870" s="2">
        <v>46233.6387037037</v>
      </c>
      <c r="BV1870" s="1" t="s">
        <v>818</v>
      </c>
      <c r="BW1870" s="3">
        <v>48059</v>
      </c>
      <c r="BX1870" s="1" t="s">
        <v>11850</v>
      </c>
      <c r="BY1870" s="1" t="s">
        <v>818</v>
      </c>
      <c r="BZ1870" s="1" t="s">
        <v>8050</v>
      </c>
      <c r="CB1870" s="1" t="s">
        <v>63</v>
      </c>
      <c r="CC1870" s="1">
        <v>0</v>
      </c>
      <c r="CE1870" s="1">
        <v>0</v>
      </c>
      <c r="CF1870" s="1"/>
      <c r="CG1870" s="1">
        <v>0</v>
      </c>
      <c r="CL1870" s="1" t="s">
        <v>8068</v>
      </c>
    </row>
    <row r="1871" s="1" customFormat="1" spans="1:90">
      <c r="F1871" s="1">
        <v>0</v>
      </c>
      <c r="K1871" s="1">
        <v>101042</v>
      </c>
      <c r="L1871" s="1" t="s">
        <v>25</v>
      </c>
      <c r="O1871" s="2">
        <v>46233.6344675926</v>
      </c>
      <c r="P1871" s="2">
        <v>46234</v>
      </c>
      <c r="R1871" s="1" t="s">
        <v>8051</v>
      </c>
      <c r="T1871" s="1" t="s">
        <v>8052</v>
      </c>
      <c r="U1871" s="1" t="s">
        <v>8053</v>
      </c>
      <c r="V1871" s="1" t="s">
        <v>25</v>
      </c>
      <c r="AB1871" s="1" t="s">
        <v>8054</v>
      </c>
      <c r="AD1871" s="1" t="s">
        <v>596</v>
      </c>
      <c r="AE1871" s="1" t="s">
        <v>633</v>
      </c>
      <c r="AF1871" s="1" t="s">
        <v>8068</v>
      </c>
      <c r="AG1871" s="3">
        <v>46233</v>
      </c>
      <c r="AH1871" s="1"/>
      <c r="AI1871" s="1" t="s">
        <v>8071</v>
      </c>
      <c r="AJ1871" s="1">
        <v>60</v>
      </c>
      <c r="AP1871" s="2">
        <v>46233.6398263889</v>
      </c>
      <c r="AQ1871" s="1" t="s">
        <v>8072</v>
      </c>
      <c r="AR1871" s="3">
        <v>46210</v>
      </c>
      <c r="AS1871" s="1">
        <v>13321259699</v>
      </c>
      <c r="AT1871" s="1" t="s">
        <v>8073</v>
      </c>
      <c r="AU1871" s="2">
        <v>46234</v>
      </c>
      <c r="AV1871" s="1" t="s">
        <v>18510</v>
      </c>
      <c r="AW1871" s="1" t="s">
        <v>8068</v>
      </c>
      <c r="AY1871" s="1" t="s">
        <v>18499</v>
      </c>
      <c r="AZ1871" s="1" t="s">
        <v>9151</v>
      </c>
      <c r="BA1871" s="1" t="s">
        <v>18500</v>
      </c>
      <c r="BB1871" s="1" t="s">
        <v>18511</v>
      </c>
      <c r="BC1871" s="1" t="s">
        <v>463</v>
      </c>
      <c r="BD1871" s="1" t="s">
        <v>323</v>
      </c>
      <c r="BE1871" s="1" t="s">
        <v>18502</v>
      </c>
      <c r="BF1871" s="1" t="s">
        <v>4284</v>
      </c>
      <c r="BG1871" s="2">
        <v>46233.6363078704</v>
      </c>
      <c r="BH1871" s="2">
        <v>46233.636099537</v>
      </c>
      <c r="BL1871" s="1" t="s">
        <v>8159</v>
      </c>
      <c r="BM1871" s="1" t="s">
        <v>9155</v>
      </c>
      <c r="BN1871" s="1" t="s">
        <v>601</v>
      </c>
      <c r="BO1871" s="1" t="s">
        <v>18503</v>
      </c>
      <c r="BP1871" s="1" t="s">
        <v>8082</v>
      </c>
      <c r="BQ1871" s="1" t="s">
        <v>6540</v>
      </c>
      <c r="BR1871" s="1"/>
      <c r="BS1871" s="1"/>
      <c r="BT1871" s="2">
        <v>46233.6365162037</v>
      </c>
      <c r="BU1871" s="2">
        <v>46233.6398958333</v>
      </c>
      <c r="BV1871" s="1" t="s">
        <v>818</v>
      </c>
      <c r="BW1871" s="3">
        <v>48059</v>
      </c>
      <c r="BX1871" s="1" t="s">
        <v>11595</v>
      </c>
      <c r="BY1871" s="1" t="s">
        <v>818</v>
      </c>
      <c r="BZ1871" s="1" t="s">
        <v>8050</v>
      </c>
      <c r="CB1871" s="1" t="s">
        <v>79</v>
      </c>
      <c r="CC1871" s="1">
        <v>0</v>
      </c>
      <c r="CE1871" s="1">
        <v>0</v>
      </c>
      <c r="CF1871" s="1"/>
      <c r="CG1871" s="1">
        <v>0</v>
      </c>
      <c r="CL1871" s="1" t="s">
        <v>8068</v>
      </c>
    </row>
    <row r="1872" s="1" customFormat="1" spans="1:90">
      <c r="F1872" s="1">
        <v>0</v>
      </c>
      <c r="K1872" s="1">
        <v>101042</v>
      </c>
      <c r="L1872" s="1" t="s">
        <v>25</v>
      </c>
      <c r="O1872" s="2">
        <v>46233.6367013889</v>
      </c>
      <c r="P1872" s="2">
        <v>46233</v>
      </c>
      <c r="R1872" s="1" t="s">
        <v>8051</v>
      </c>
      <c r="T1872" s="1" t="s">
        <v>8052</v>
      </c>
      <c r="U1872" s="1" t="s">
        <v>8053</v>
      </c>
      <c r="V1872" s="1" t="s">
        <v>25</v>
      </c>
      <c r="AB1872" s="1" t="s">
        <v>8054</v>
      </c>
      <c r="AD1872" s="1" t="s">
        <v>596</v>
      </c>
      <c r="AE1872" s="1" t="s">
        <v>3179</v>
      </c>
      <c r="AF1872" s="1" t="s">
        <v>8068</v>
      </c>
      <c r="AG1872" s="3">
        <v>46203</v>
      </c>
      <c r="AI1872" s="1" t="s">
        <v>8071</v>
      </c>
      <c r="AJ1872" s="1">
        <v>53</v>
      </c>
      <c r="AM1872" s="1" t="s">
        <v>8050</v>
      </c>
      <c r="AO1872" s="1">
        <v>4.5</v>
      </c>
      <c r="AP1872" s="2">
        <v>46233.6402314815</v>
      </c>
      <c r="AQ1872" s="1" t="s">
        <v>8072</v>
      </c>
      <c r="AR1872" s="3">
        <v>46050</v>
      </c>
      <c r="AS1872" s="1">
        <v>13713584475</v>
      </c>
      <c r="AT1872" s="1" t="s">
        <v>8073</v>
      </c>
      <c r="AU1872" s="2">
        <v>46233</v>
      </c>
      <c r="AV1872" s="1" t="s">
        <v>18512</v>
      </c>
      <c r="AW1872" s="1" t="s">
        <v>8068</v>
      </c>
      <c r="AY1872" s="1" t="s">
        <v>18513</v>
      </c>
      <c r="AZ1872" s="1" t="s">
        <v>8165</v>
      </c>
      <c r="BA1872" s="1" t="s">
        <v>18514</v>
      </c>
      <c r="BB1872" s="1" t="s">
        <v>18515</v>
      </c>
      <c r="BC1872" s="1" t="s">
        <v>463</v>
      </c>
      <c r="BD1872" s="1" t="s">
        <v>309</v>
      </c>
      <c r="BE1872" s="1" t="s">
        <v>18516</v>
      </c>
      <c r="BF1872" s="1" t="s">
        <v>3878</v>
      </c>
      <c r="BG1872" s="2">
        <v>46233</v>
      </c>
      <c r="BH1872" s="2">
        <v>46233.6367824074</v>
      </c>
      <c r="BJ1872" s="1" t="s">
        <v>8169</v>
      </c>
      <c r="BK1872" s="1"/>
      <c r="BL1872" s="1" t="s">
        <v>8159</v>
      </c>
      <c r="BM1872" s="1" t="s">
        <v>8170</v>
      </c>
      <c r="BN1872" s="1" t="s">
        <v>601</v>
      </c>
      <c r="BO1872" s="1" t="s">
        <v>18517</v>
      </c>
      <c r="BP1872" s="1" t="s">
        <v>8082</v>
      </c>
      <c r="BQ1872" s="1" t="s">
        <v>6540</v>
      </c>
      <c r="BT1872" s="2">
        <v>46233.6386458333</v>
      </c>
      <c r="BU1872" s="2">
        <v>46233.6403009259</v>
      </c>
      <c r="BV1872" s="1" t="s">
        <v>591</v>
      </c>
      <c r="BW1872" s="3">
        <v>48029</v>
      </c>
      <c r="BX1872" s="1" t="s">
        <v>8284</v>
      </c>
      <c r="BY1872" s="1" t="s">
        <v>628</v>
      </c>
      <c r="BZ1872" s="1" t="s">
        <v>8050</v>
      </c>
      <c r="CB1872" s="1" t="s">
        <v>68</v>
      </c>
      <c r="CC1872" s="1">
        <v>0</v>
      </c>
      <c r="CE1872" s="1">
        <v>0</v>
      </c>
      <c r="CG1872" s="1">
        <v>0</v>
      </c>
      <c r="CL1872" s="1" t="s">
        <v>8068</v>
      </c>
    </row>
    <row r="1873" s="1" customFormat="1" spans="1:90">
      <c r="A1873" s="1" t="s">
        <v>18518</v>
      </c>
      <c r="F1873" s="1">
        <v>0</v>
      </c>
      <c r="K1873" s="1">
        <v>101325</v>
      </c>
      <c r="L1873" s="1" t="s">
        <v>24</v>
      </c>
      <c r="O1873" s="2">
        <v>46232.6465277778</v>
      </c>
      <c r="P1873" s="2">
        <v>46233</v>
      </c>
      <c r="Q1873" s="1"/>
      <c r="R1873" s="1" t="s">
        <v>8051</v>
      </c>
      <c r="S1873" s="1"/>
      <c r="T1873" s="1" t="s">
        <v>8144</v>
      </c>
      <c r="U1873" s="1" t="s">
        <v>8053</v>
      </c>
      <c r="V1873" s="1" t="s">
        <v>24</v>
      </c>
      <c r="AB1873" s="1" t="s">
        <v>8054</v>
      </c>
      <c r="AD1873" s="1" t="s">
        <v>607</v>
      </c>
      <c r="AE1873" s="1" t="s">
        <v>3581</v>
      </c>
      <c r="AF1873" s="1" t="s">
        <v>8068</v>
      </c>
      <c r="AG1873" s="3">
        <v>46233</v>
      </c>
      <c r="AH1873" s="1" t="s">
        <v>606</v>
      </c>
      <c r="AI1873" s="1" t="s">
        <v>8071</v>
      </c>
      <c r="AJ1873" s="1">
        <v>194</v>
      </c>
      <c r="AM1873" s="1" t="s">
        <v>8068</v>
      </c>
      <c r="AO1873" s="1">
        <v>3.9</v>
      </c>
      <c r="AP1873" s="2">
        <v>46233.6403240741</v>
      </c>
      <c r="AQ1873" s="1" t="s">
        <v>8106</v>
      </c>
      <c r="AR1873" s="3">
        <v>46232</v>
      </c>
      <c r="AS1873" s="1">
        <v>18148271733</v>
      </c>
      <c r="AT1873" s="1" t="s">
        <v>8073</v>
      </c>
      <c r="AU1873" s="2">
        <v>46233</v>
      </c>
      <c r="AV1873" s="1" t="s">
        <v>18519</v>
      </c>
      <c r="AW1873" s="1" t="s">
        <v>8068</v>
      </c>
      <c r="AY1873" s="1" t="s">
        <v>18505</v>
      </c>
      <c r="AZ1873" s="1" t="s">
        <v>8058</v>
      </c>
      <c r="BA1873" s="1" t="s">
        <v>18506</v>
      </c>
      <c r="BB1873" s="1" t="s">
        <v>4165</v>
      </c>
      <c r="BC1873" s="1" t="s">
        <v>489</v>
      </c>
      <c r="BD1873" s="1" t="s">
        <v>389</v>
      </c>
      <c r="BE1873" s="1" t="s">
        <v>18508</v>
      </c>
      <c r="BF1873" s="1" t="s">
        <v>3878</v>
      </c>
      <c r="BG1873" s="2">
        <v>46233.625</v>
      </c>
      <c r="BH1873" s="2">
        <v>46232.6471643519</v>
      </c>
      <c r="BL1873" s="1" t="s">
        <v>8064</v>
      </c>
      <c r="BM1873" s="1" t="s">
        <v>8065</v>
      </c>
      <c r="BN1873" s="1" t="s">
        <v>601</v>
      </c>
      <c r="BO1873" s="1" t="s">
        <v>18509</v>
      </c>
      <c r="BP1873" s="1" t="s">
        <v>8067</v>
      </c>
      <c r="BQ1873" s="1" t="s">
        <v>6540</v>
      </c>
      <c r="BT1873" s="2">
        <v>46233.5888078704</v>
      </c>
      <c r="BU1873" s="2">
        <v>46233.6405671296</v>
      </c>
      <c r="BV1873" s="1" t="s">
        <v>591</v>
      </c>
      <c r="BW1873" s="3">
        <v>48059</v>
      </c>
      <c r="BX1873" s="1" t="s">
        <v>18520</v>
      </c>
      <c r="BY1873" s="1" t="s">
        <v>628</v>
      </c>
      <c r="BZ1873" s="1" t="s">
        <v>8050</v>
      </c>
      <c r="CB1873" s="1" t="s">
        <v>63</v>
      </c>
      <c r="CC1873" s="1">
        <v>50</v>
      </c>
      <c r="CE1873" s="1">
        <v>50</v>
      </c>
      <c r="CF1873" s="1" t="s">
        <v>9217</v>
      </c>
      <c r="CG1873" s="1">
        <v>35</v>
      </c>
      <c r="CJ1873" s="1" t="s">
        <v>622</v>
      </c>
      <c r="CK1873" s="2">
        <v>46234.2918287037</v>
      </c>
      <c r="CL1873" s="1" t="s">
        <v>8068</v>
      </c>
    </row>
    <row r="1874" s="1" customFormat="1" spans="1:90">
      <c r="F1874" s="1">
        <v>0</v>
      </c>
      <c r="K1874" s="1">
        <v>101110</v>
      </c>
      <c r="L1874" s="1" t="s">
        <v>28</v>
      </c>
      <c r="O1874" s="2">
        <v>46233.3806365741</v>
      </c>
      <c r="P1874" s="2">
        <v>46233.5833333333</v>
      </c>
      <c r="Q1874" s="1" t="s">
        <v>8050</v>
      </c>
      <c r="R1874" s="1" t="s">
        <v>8051</v>
      </c>
      <c r="S1874" s="1"/>
      <c r="T1874" s="1" t="s">
        <v>8052</v>
      </c>
      <c r="U1874" s="1" t="s">
        <v>8053</v>
      </c>
      <c r="V1874" s="1" t="s">
        <v>28</v>
      </c>
      <c r="X1874" s="1" t="s">
        <v>1398</v>
      </c>
      <c r="AB1874" s="1" t="s">
        <v>8054</v>
      </c>
      <c r="AD1874" s="1" t="s">
        <v>607</v>
      </c>
      <c r="AE1874" s="1" t="s">
        <v>1022</v>
      </c>
      <c r="AF1874" s="1" t="s">
        <v>8068</v>
      </c>
      <c r="AG1874" s="3">
        <v>43020</v>
      </c>
      <c r="AH1874" s="1" t="s">
        <v>606</v>
      </c>
      <c r="AI1874" s="1" t="s">
        <v>8055</v>
      </c>
      <c r="AJ1874" s="1">
        <v>432</v>
      </c>
      <c r="AK1874" s="1">
        <v>2000</v>
      </c>
      <c r="AP1874" s="2">
        <v>46233.6405787037</v>
      </c>
      <c r="AQ1874" s="1" t="s">
        <v>8072</v>
      </c>
      <c r="AR1874" s="3">
        <v>43020</v>
      </c>
      <c r="AS1874" s="1">
        <v>13179830279</v>
      </c>
      <c r="AT1874" s="1"/>
      <c r="AU1874" s="2">
        <v>46233.5833333333</v>
      </c>
      <c r="AV1874" s="1" t="s">
        <v>18521</v>
      </c>
      <c r="AW1874" s="1" t="s">
        <v>8050</v>
      </c>
      <c r="AY1874" s="1" t="s">
        <v>18522</v>
      </c>
      <c r="AZ1874" s="1" t="s">
        <v>8703</v>
      </c>
      <c r="BA1874" s="1" t="s">
        <v>18523</v>
      </c>
      <c r="BB1874" s="1" t="s">
        <v>1397</v>
      </c>
      <c r="BC1874" s="1" t="s">
        <v>478</v>
      </c>
      <c r="BD1874" s="1" t="s">
        <v>173</v>
      </c>
      <c r="BE1874" s="1" t="s">
        <v>18524</v>
      </c>
      <c r="BF1874" s="1" t="s">
        <v>3868</v>
      </c>
      <c r="BG1874" s="2">
        <v>46233.636400463</v>
      </c>
      <c r="BH1874" s="2">
        <v>46233.3807638889</v>
      </c>
      <c r="BJ1874" s="1" t="s">
        <v>18525</v>
      </c>
      <c r="BL1874" s="1" t="s">
        <v>8464</v>
      </c>
      <c r="BM1874" s="1" t="s">
        <v>8707</v>
      </c>
      <c r="BN1874" s="1" t="s">
        <v>590</v>
      </c>
      <c r="BO1874" s="1" t="s">
        <v>18526</v>
      </c>
      <c r="BP1874" s="1" t="s">
        <v>8082</v>
      </c>
      <c r="BQ1874" s="1" t="s">
        <v>6540</v>
      </c>
      <c r="BR1874" s="1" t="s">
        <v>8715</v>
      </c>
      <c r="BS1874" s="1" t="s">
        <v>8716</v>
      </c>
      <c r="BT1874" s="2">
        <v>46233.6169328704</v>
      </c>
      <c r="BU1874" s="2">
        <v>46233.6408680556</v>
      </c>
      <c r="BV1874" s="1" t="s">
        <v>818</v>
      </c>
      <c r="BW1874" s="3">
        <v>44845</v>
      </c>
      <c r="BX1874" s="1" t="s">
        <v>18527</v>
      </c>
      <c r="BY1874" s="1" t="s">
        <v>818</v>
      </c>
      <c r="BZ1874" s="1" t="s">
        <v>8050</v>
      </c>
      <c r="CA1874" s="1">
        <v>0</v>
      </c>
      <c r="CB1874" s="1" t="s">
        <v>132</v>
      </c>
      <c r="CC1874" s="1">
        <v>310</v>
      </c>
      <c r="CD1874" s="1" t="s">
        <v>9329</v>
      </c>
      <c r="CE1874" s="1">
        <v>310</v>
      </c>
      <c r="CG1874" s="1">
        <v>161</v>
      </c>
      <c r="CH1874" s="1" t="s">
        <v>692</v>
      </c>
      <c r="CL1874" s="1" t="s">
        <v>8068</v>
      </c>
    </row>
    <row r="1875" s="1" customFormat="1" spans="1:90">
      <c r="A1875" s="1" t="s">
        <v>9029</v>
      </c>
      <c r="F1875" s="1">
        <v>0</v>
      </c>
      <c r="K1875" s="1">
        <v>101311</v>
      </c>
      <c r="L1875" s="1" t="s">
        <v>23</v>
      </c>
      <c r="O1875" s="2">
        <v>46233.6124421296</v>
      </c>
      <c r="P1875" s="2">
        <v>46233</v>
      </c>
      <c r="Q1875" s="1" t="s">
        <v>8050</v>
      </c>
      <c r="R1875" s="1" t="s">
        <v>8051</v>
      </c>
      <c r="T1875" s="1" t="s">
        <v>8144</v>
      </c>
      <c r="U1875" s="1" t="s">
        <v>8053</v>
      </c>
      <c r="V1875" s="1" t="s">
        <v>23</v>
      </c>
      <c r="AB1875" s="1" t="s">
        <v>8054</v>
      </c>
      <c r="AD1875" s="1" t="s">
        <v>607</v>
      </c>
      <c r="AE1875" s="1" t="s">
        <v>3323</v>
      </c>
      <c r="AF1875" s="1" t="s">
        <v>8068</v>
      </c>
      <c r="AG1875" s="3">
        <v>46188</v>
      </c>
      <c r="AH1875" s="1" t="s">
        <v>606</v>
      </c>
      <c r="AI1875" s="1" t="s">
        <v>8071</v>
      </c>
      <c r="AJ1875" s="1">
        <v>203</v>
      </c>
      <c r="AM1875" s="1" t="s">
        <v>8068</v>
      </c>
      <c r="AO1875" s="1">
        <v>2.7</v>
      </c>
      <c r="AP1875" s="2">
        <v>46233.6417939815</v>
      </c>
      <c r="AQ1875" s="1" t="s">
        <v>8072</v>
      </c>
      <c r="AR1875" s="3">
        <v>46186</v>
      </c>
      <c r="AS1875" s="1">
        <v>13948775654</v>
      </c>
      <c r="AT1875" s="1" t="s">
        <v>8073</v>
      </c>
      <c r="AU1875" s="2">
        <v>46233</v>
      </c>
      <c r="AV1875" s="1" t="s">
        <v>18528</v>
      </c>
      <c r="AW1875" s="1" t="s">
        <v>8068</v>
      </c>
      <c r="AY1875" s="1" t="s">
        <v>18529</v>
      </c>
      <c r="AZ1875" s="1" t="s">
        <v>8265</v>
      </c>
      <c r="BA1875" s="1" t="s">
        <v>18530</v>
      </c>
      <c r="BB1875" s="1" t="s">
        <v>4515</v>
      </c>
      <c r="BC1875" s="1" t="s">
        <v>448</v>
      </c>
      <c r="BD1875" s="1" t="s">
        <v>419</v>
      </c>
      <c r="BE1875" s="1" t="s">
        <v>18531</v>
      </c>
      <c r="BF1875" s="1" t="s">
        <v>3878</v>
      </c>
      <c r="BG1875" s="2">
        <v>46233.6209606481</v>
      </c>
      <c r="BH1875" s="2">
        <v>46233.6125231481</v>
      </c>
      <c r="BJ1875" s="1" t="s">
        <v>9554</v>
      </c>
      <c r="BL1875" s="1" t="s">
        <v>8064</v>
      </c>
      <c r="BM1875" s="1" t="s">
        <v>8637</v>
      </c>
      <c r="BN1875" s="1" t="s">
        <v>601</v>
      </c>
      <c r="BO1875" s="1" t="s">
        <v>18532</v>
      </c>
      <c r="BP1875" s="1" t="s">
        <v>8082</v>
      </c>
      <c r="BQ1875" s="1" t="s">
        <v>6540</v>
      </c>
      <c r="BR1875" s="1"/>
      <c r="BS1875" s="1"/>
      <c r="BT1875" s="2">
        <v>46233.6197569444</v>
      </c>
      <c r="BU1875" s="2">
        <v>46233.6419212963</v>
      </c>
      <c r="BV1875" s="1" t="s">
        <v>591</v>
      </c>
      <c r="BW1875" s="3">
        <v>48014</v>
      </c>
      <c r="BX1875" s="1" t="s">
        <v>9035</v>
      </c>
      <c r="BY1875" s="1" t="s">
        <v>597</v>
      </c>
      <c r="BZ1875" s="1" t="s">
        <v>8050</v>
      </c>
      <c r="CB1875" s="1" t="s">
        <v>49</v>
      </c>
      <c r="CC1875" s="1">
        <v>50</v>
      </c>
      <c r="CE1875" s="1">
        <v>50</v>
      </c>
      <c r="CF1875" s="1" t="s">
        <v>15519</v>
      </c>
      <c r="CG1875" s="1">
        <v>35</v>
      </c>
      <c r="CJ1875" s="1" t="s">
        <v>847</v>
      </c>
      <c r="CK1875" s="2">
        <v>46234.8167708333</v>
      </c>
      <c r="CL1875" s="1" t="s">
        <v>8068</v>
      </c>
    </row>
    <row r="1876" s="1" customFormat="1" spans="1:90">
      <c r="A1876" s="1" t="s">
        <v>621</v>
      </c>
      <c r="F1876" s="1">
        <v>0</v>
      </c>
      <c r="K1876" s="1">
        <v>101042</v>
      </c>
      <c r="L1876" s="1" t="s">
        <v>25</v>
      </c>
      <c r="M1876" s="1" t="s">
        <v>8106</v>
      </c>
      <c r="O1876" s="2">
        <v>46231.3984953704</v>
      </c>
      <c r="P1876" s="2">
        <v>46232</v>
      </c>
      <c r="Q1876" s="1"/>
      <c r="R1876" s="1" t="s">
        <v>8051</v>
      </c>
      <c r="T1876" s="1" t="s">
        <v>8052</v>
      </c>
      <c r="U1876" s="1" t="s">
        <v>8840</v>
      </c>
      <c r="V1876" s="1" t="s">
        <v>25</v>
      </c>
      <c r="AB1876" s="1" t="s">
        <v>8054</v>
      </c>
      <c r="AD1876" s="1" t="s">
        <v>596</v>
      </c>
      <c r="AE1876" s="1" t="s">
        <v>2490</v>
      </c>
      <c r="AF1876" s="1"/>
      <c r="AG1876" s="1"/>
      <c r="AI1876" s="1" t="s">
        <v>8071</v>
      </c>
      <c r="AJ1876" s="1">
        <v>94</v>
      </c>
      <c r="AP1876" s="2">
        <v>46233.6431597222</v>
      </c>
      <c r="AQ1876" s="1"/>
      <c r="AR1876" s="1"/>
      <c r="AS1876" s="1">
        <v>18368974746</v>
      </c>
      <c r="AT1876" s="1" t="s">
        <v>8073</v>
      </c>
      <c r="AU1876" s="2">
        <v>46232</v>
      </c>
      <c r="AV1876" s="1"/>
      <c r="AW1876" s="1" t="s">
        <v>8050</v>
      </c>
      <c r="AY1876" s="1" t="s">
        <v>18533</v>
      </c>
      <c r="AZ1876" s="1" t="s">
        <v>18017</v>
      </c>
      <c r="BA1876" s="1" t="s">
        <v>18534</v>
      </c>
      <c r="BB1876" s="1" t="s">
        <v>18535</v>
      </c>
      <c r="BC1876" s="1" t="s">
        <v>463</v>
      </c>
      <c r="BD1876" s="1" t="s">
        <v>350</v>
      </c>
      <c r="BE1876" s="1" t="s">
        <v>18536</v>
      </c>
      <c r="BF1876" s="1" t="s">
        <v>8062</v>
      </c>
      <c r="BG1876" s="2">
        <v>46233</v>
      </c>
      <c r="BH1876" s="2">
        <v>46231.413587963</v>
      </c>
      <c r="BK1876" s="1" t="s">
        <v>18537</v>
      </c>
      <c r="BL1876" s="1" t="s">
        <v>8159</v>
      </c>
      <c r="BM1876" s="1" t="s">
        <v>18020</v>
      </c>
      <c r="BN1876" s="1" t="s">
        <v>601</v>
      </c>
      <c r="BO1876" s="1" t="s">
        <v>18538</v>
      </c>
      <c r="BP1876" s="1" t="s">
        <v>8067</v>
      </c>
      <c r="BQ1876" s="1" t="s">
        <v>6540</v>
      </c>
      <c r="BT1876" s="2">
        <v>46233.6405439815</v>
      </c>
      <c r="BU1876" s="2">
        <v>46233.6432407407</v>
      </c>
      <c r="BV1876" s="1" t="s">
        <v>621</v>
      </c>
      <c r="BW1876" s="1"/>
      <c r="BX1876" s="1"/>
      <c r="BY1876" s="1"/>
      <c r="BZ1876" s="1" t="s">
        <v>8050</v>
      </c>
      <c r="CB1876" s="1" t="s">
        <v>93</v>
      </c>
      <c r="CC1876" s="1">
        <v>0</v>
      </c>
      <c r="CE1876" s="1">
        <v>0</v>
      </c>
      <c r="CG1876" s="1">
        <v>0</v>
      </c>
      <c r="CL1876" s="1" t="s">
        <v>8068</v>
      </c>
    </row>
    <row r="1877" s="1" customFormat="1" spans="1:90">
      <c r="F1877" s="1">
        <v>0</v>
      </c>
      <c r="K1877" s="1">
        <v>101311</v>
      </c>
      <c r="L1877" s="1" t="s">
        <v>23</v>
      </c>
      <c r="O1877" s="2">
        <v>46233.4802893518</v>
      </c>
      <c r="P1877" s="2">
        <v>46234</v>
      </c>
      <c r="Q1877" s="1"/>
      <c r="R1877" s="1" t="s">
        <v>8051</v>
      </c>
      <c r="T1877" s="1" t="s">
        <v>8144</v>
      </c>
      <c r="U1877" s="1" t="s">
        <v>8053</v>
      </c>
      <c r="V1877" s="1" t="s">
        <v>23</v>
      </c>
      <c r="AB1877" s="1" t="s">
        <v>8054</v>
      </c>
      <c r="AD1877" s="1" t="s">
        <v>596</v>
      </c>
      <c r="AE1877" s="1" t="s">
        <v>3475</v>
      </c>
      <c r="AF1877" s="1" t="s">
        <v>8068</v>
      </c>
      <c r="AG1877" s="3">
        <v>46233</v>
      </c>
      <c r="AI1877" s="1" t="s">
        <v>8071</v>
      </c>
      <c r="AJ1877" s="1"/>
      <c r="AM1877" s="1" t="s">
        <v>8068</v>
      </c>
      <c r="AO1877" s="1">
        <v>5.4</v>
      </c>
      <c r="AP1877" s="2">
        <v>46233.6431828704</v>
      </c>
      <c r="AQ1877" s="1" t="s">
        <v>8072</v>
      </c>
      <c r="AR1877" s="3">
        <v>46223</v>
      </c>
      <c r="AS1877" s="1">
        <v>13848472487</v>
      </c>
      <c r="AT1877" s="1" t="s">
        <v>8073</v>
      </c>
      <c r="AU1877" s="2">
        <v>46233</v>
      </c>
      <c r="AV1877" s="1" t="s">
        <v>18539</v>
      </c>
      <c r="AW1877" s="1" t="s">
        <v>8068</v>
      </c>
      <c r="AY1877" s="1" t="s">
        <v>18540</v>
      </c>
      <c r="AZ1877" s="1" t="s">
        <v>8265</v>
      </c>
      <c r="BA1877" s="1" t="s">
        <v>18541</v>
      </c>
      <c r="BB1877" s="1" t="s">
        <v>18542</v>
      </c>
      <c r="BC1877" s="1" t="s">
        <v>448</v>
      </c>
      <c r="BD1877" s="1" t="s">
        <v>426</v>
      </c>
      <c r="BE1877" s="1" t="s">
        <v>18543</v>
      </c>
      <c r="BF1877" s="1" t="s">
        <v>3878</v>
      </c>
      <c r="BG1877" s="2">
        <v>46233.6296296296</v>
      </c>
      <c r="BH1877" s="2">
        <v>46233.4870717593</v>
      </c>
      <c r="BL1877" s="1" t="s">
        <v>8064</v>
      </c>
      <c r="BM1877" s="1" t="s">
        <v>12145</v>
      </c>
      <c r="BN1877" s="1" t="s">
        <v>601</v>
      </c>
      <c r="BO1877" s="1" t="s">
        <v>18544</v>
      </c>
      <c r="BP1877" s="1" t="s">
        <v>8082</v>
      </c>
      <c r="BQ1877" s="1" t="s">
        <v>6540</v>
      </c>
      <c r="BT1877" s="2">
        <v>46233.6298148148</v>
      </c>
      <c r="BU1877" s="2">
        <v>46233.643275463</v>
      </c>
      <c r="BV1877" s="1" t="s">
        <v>591</v>
      </c>
      <c r="BW1877" s="3">
        <v>48059</v>
      </c>
      <c r="BX1877" s="1" t="s">
        <v>13466</v>
      </c>
      <c r="BY1877" s="1" t="s">
        <v>597</v>
      </c>
      <c r="BZ1877" s="1" t="s">
        <v>8050</v>
      </c>
      <c r="CB1877" s="1" t="s">
        <v>54</v>
      </c>
      <c r="CC1877" s="1">
        <v>0</v>
      </c>
      <c r="CE1877" s="1">
        <v>0</v>
      </c>
      <c r="CG1877" s="1">
        <v>0</v>
      </c>
      <c r="CL1877" s="1" t="s">
        <v>8068</v>
      </c>
    </row>
    <row r="1878" s="1" customFormat="1" spans="1:90">
      <c r="A1878" s="1" t="s">
        <v>18545</v>
      </c>
      <c r="F1878" s="1">
        <v>0</v>
      </c>
      <c r="K1878" s="1">
        <v>101042</v>
      </c>
      <c r="L1878" s="1" t="s">
        <v>25</v>
      </c>
      <c r="M1878" s="1" t="s">
        <v>8106</v>
      </c>
      <c r="O1878" s="2">
        <v>46231.7012037037</v>
      </c>
      <c r="P1878" s="2">
        <v>46234.4166666667</v>
      </c>
      <c r="Q1878" s="1"/>
      <c r="R1878" s="1" t="s">
        <v>8051</v>
      </c>
      <c r="S1878" s="1"/>
      <c r="T1878" s="1" t="s">
        <v>8052</v>
      </c>
      <c r="U1878" s="1" t="s">
        <v>8053</v>
      </c>
      <c r="V1878" s="1" t="s">
        <v>25</v>
      </c>
      <c r="AB1878" s="1" t="s">
        <v>8054</v>
      </c>
      <c r="AD1878" s="1" t="s">
        <v>607</v>
      </c>
      <c r="AE1878" s="1" t="s">
        <v>687</v>
      </c>
      <c r="AF1878" s="1" t="s">
        <v>8068</v>
      </c>
      <c r="AG1878" s="3">
        <v>46233</v>
      </c>
      <c r="AH1878" s="1" t="s">
        <v>606</v>
      </c>
      <c r="AI1878" s="1" t="s">
        <v>8071</v>
      </c>
      <c r="AJ1878" s="1">
        <v>37</v>
      </c>
      <c r="AM1878" s="1" t="s">
        <v>8050</v>
      </c>
      <c r="AO1878" s="1">
        <v>3.4</v>
      </c>
      <c r="AP1878" s="2">
        <v>46233.6451967593</v>
      </c>
      <c r="AQ1878" s="1" t="s">
        <v>8106</v>
      </c>
      <c r="AR1878" s="3">
        <v>46231</v>
      </c>
      <c r="AS1878" s="1">
        <v>19901416019</v>
      </c>
      <c r="AT1878" s="1" t="s">
        <v>8123</v>
      </c>
      <c r="AU1878" s="2">
        <v>46233</v>
      </c>
      <c r="AV1878" s="1" t="s">
        <v>18546</v>
      </c>
      <c r="AW1878" s="1" t="s">
        <v>8068</v>
      </c>
      <c r="AY1878" s="1" t="s">
        <v>18547</v>
      </c>
      <c r="AZ1878" s="1" t="s">
        <v>8155</v>
      </c>
      <c r="BA1878" s="1" t="s">
        <v>18548</v>
      </c>
      <c r="BB1878" s="1" t="s">
        <v>5351</v>
      </c>
      <c r="BC1878" s="1" t="s">
        <v>463</v>
      </c>
      <c r="BD1878" s="1" t="s">
        <v>342</v>
      </c>
      <c r="BE1878" s="1" t="s">
        <v>18549</v>
      </c>
      <c r="BF1878" s="1" t="s">
        <v>3878</v>
      </c>
      <c r="BG1878" s="2">
        <v>46233.625</v>
      </c>
      <c r="BH1878" s="2">
        <v>46231.7136689815</v>
      </c>
      <c r="BJ1878" s="1" t="s">
        <v>15424</v>
      </c>
      <c r="BL1878" s="1" t="s">
        <v>8159</v>
      </c>
      <c r="BM1878" s="1" t="s">
        <v>8343</v>
      </c>
      <c r="BN1878" s="1" t="s">
        <v>601</v>
      </c>
      <c r="BO1878" s="1" t="s">
        <v>18550</v>
      </c>
      <c r="BP1878" s="1" t="s">
        <v>8082</v>
      </c>
      <c r="BQ1878" s="1" t="s">
        <v>6540</v>
      </c>
      <c r="BT1878" s="2">
        <v>46233.5902430556</v>
      </c>
      <c r="BU1878" s="2">
        <v>46233.6453009259</v>
      </c>
      <c r="BV1878" s="1" t="s">
        <v>591</v>
      </c>
      <c r="BW1878" s="3">
        <v>48059</v>
      </c>
      <c r="BX1878" s="1" t="s">
        <v>9821</v>
      </c>
      <c r="BY1878" s="1" t="s">
        <v>628</v>
      </c>
      <c r="BZ1878" s="1" t="s">
        <v>8050</v>
      </c>
      <c r="CB1878" s="1" t="s">
        <v>92</v>
      </c>
      <c r="CC1878" s="1">
        <v>60</v>
      </c>
      <c r="CD1878" s="1" t="s">
        <v>14041</v>
      </c>
      <c r="CE1878" s="1">
        <v>60</v>
      </c>
      <c r="CF1878" s="1" t="s">
        <v>14017</v>
      </c>
      <c r="CG1878" s="1">
        <v>42</v>
      </c>
      <c r="CH1878" s="1" t="s">
        <v>622</v>
      </c>
      <c r="CI1878" s="2">
        <v>46235.4199884259</v>
      </c>
      <c r="CJ1878" s="1" t="s">
        <v>622</v>
      </c>
      <c r="CK1878" s="2">
        <v>46235.4204976852</v>
      </c>
      <c r="CL1878" s="1" t="s">
        <v>8068</v>
      </c>
    </row>
    <row r="1879" s="1" customFormat="1" spans="1:90">
      <c r="F1879" s="1">
        <v>0</v>
      </c>
      <c r="K1879" s="1">
        <v>101098</v>
      </c>
      <c r="L1879" s="1" t="s">
        <v>27</v>
      </c>
      <c r="N1879" s="1">
        <v>240</v>
      </c>
      <c r="O1879" s="2">
        <v>46230.7002777778</v>
      </c>
      <c r="P1879" s="2">
        <v>46231</v>
      </c>
      <c r="Q1879" s="1"/>
      <c r="R1879" s="1" t="s">
        <v>8051</v>
      </c>
      <c r="S1879" s="1" t="s">
        <v>8096</v>
      </c>
      <c r="T1879" s="1" t="s">
        <v>8052</v>
      </c>
      <c r="U1879" s="1" t="s">
        <v>8053</v>
      </c>
      <c r="V1879" s="1" t="s">
        <v>27</v>
      </c>
      <c r="AB1879" s="1" t="s">
        <v>8054</v>
      </c>
      <c r="AD1879" s="1" t="s">
        <v>607</v>
      </c>
      <c r="AE1879" s="1" t="s">
        <v>655</v>
      </c>
      <c r="AF1879" s="1" t="s">
        <v>8068</v>
      </c>
      <c r="AG1879" s="3">
        <v>46233</v>
      </c>
      <c r="AH1879" s="1" t="s">
        <v>606</v>
      </c>
      <c r="AI1879" s="1" t="s">
        <v>8071</v>
      </c>
      <c r="AJ1879" s="1">
        <v>-999</v>
      </c>
      <c r="AP1879" s="2">
        <v>46233.6472222222</v>
      </c>
      <c r="AQ1879" s="1" t="s">
        <v>8072</v>
      </c>
      <c r="AR1879" s="3">
        <v>46232</v>
      </c>
      <c r="AS1879" s="1">
        <v>13997121797</v>
      </c>
      <c r="AT1879" s="1" t="s">
        <v>8073</v>
      </c>
      <c r="AU1879" s="2">
        <v>46231</v>
      </c>
      <c r="AV1879" s="1" t="s">
        <v>18551</v>
      </c>
      <c r="AW1879" s="1" t="s">
        <v>8068</v>
      </c>
      <c r="AY1879" s="1" t="s">
        <v>18552</v>
      </c>
      <c r="AZ1879" s="1" t="s">
        <v>8085</v>
      </c>
      <c r="BA1879" s="1" t="s">
        <v>18553</v>
      </c>
      <c r="BB1879" s="1" t="s">
        <v>7679</v>
      </c>
      <c r="BC1879" s="1" t="s">
        <v>463</v>
      </c>
      <c r="BD1879" s="1" t="s">
        <v>269</v>
      </c>
      <c r="BE1879" s="1" t="s">
        <v>18554</v>
      </c>
      <c r="BF1879" s="1" t="s">
        <v>3878</v>
      </c>
      <c r="BG1879" s="2">
        <v>46233.5</v>
      </c>
      <c r="BH1879" s="2">
        <v>46230.7139236111</v>
      </c>
      <c r="BL1879" s="1" t="s">
        <v>8091</v>
      </c>
      <c r="BM1879" s="1" t="s">
        <v>8476</v>
      </c>
      <c r="BN1879" s="1" t="s">
        <v>601</v>
      </c>
      <c r="BO1879" s="1" t="s">
        <v>7678</v>
      </c>
      <c r="BP1879" s="1" t="s">
        <v>8082</v>
      </c>
      <c r="BQ1879" s="1" t="s">
        <v>6540</v>
      </c>
      <c r="BR1879" s="1"/>
      <c r="BS1879" s="1"/>
      <c r="BT1879" s="2">
        <v>46233.6095949074</v>
      </c>
      <c r="BU1879" s="2">
        <v>46233.6473726852</v>
      </c>
      <c r="BV1879" s="1" t="s">
        <v>621</v>
      </c>
      <c r="BW1879" s="3">
        <v>48059</v>
      </c>
      <c r="BX1879" s="1" t="s">
        <v>8718</v>
      </c>
      <c r="BY1879" s="1" t="s">
        <v>917</v>
      </c>
      <c r="BZ1879" s="1" t="s">
        <v>8050</v>
      </c>
      <c r="CB1879" s="1" t="s">
        <v>125</v>
      </c>
      <c r="CC1879" s="1">
        <v>250</v>
      </c>
      <c r="CE1879" s="1">
        <v>250</v>
      </c>
      <c r="CG1879" s="1">
        <v>0</v>
      </c>
      <c r="CL1879" s="1" t="s">
        <v>8068</v>
      </c>
    </row>
    <row r="1880" s="1" customFormat="1" spans="1:90">
      <c r="F1880" s="1">
        <v>0</v>
      </c>
      <c r="K1880" s="1">
        <v>101042</v>
      </c>
      <c r="L1880" s="1" t="s">
        <v>25</v>
      </c>
      <c r="O1880" s="2">
        <v>46233.6339930556</v>
      </c>
      <c r="P1880" s="2">
        <v>46233</v>
      </c>
      <c r="Q1880" s="1" t="s">
        <v>8050</v>
      </c>
      <c r="R1880" s="1" t="s">
        <v>8051</v>
      </c>
      <c r="T1880" s="1" t="s">
        <v>8052</v>
      </c>
      <c r="U1880" s="1" t="s">
        <v>8053</v>
      </c>
      <c r="V1880" s="1" t="s">
        <v>25</v>
      </c>
      <c r="AB1880" s="1" t="s">
        <v>8054</v>
      </c>
      <c r="AD1880" s="1" t="s">
        <v>607</v>
      </c>
      <c r="AE1880" s="1" t="s">
        <v>643</v>
      </c>
      <c r="AF1880" s="1" t="s">
        <v>8068</v>
      </c>
      <c r="AG1880" s="3">
        <v>46233</v>
      </c>
      <c r="AH1880" s="1" t="s">
        <v>606</v>
      </c>
      <c r="AI1880" s="1" t="s">
        <v>8071</v>
      </c>
      <c r="AJ1880" s="1">
        <v>186</v>
      </c>
      <c r="AM1880" s="1" t="s">
        <v>8068</v>
      </c>
      <c r="AO1880" s="1">
        <v>4</v>
      </c>
      <c r="AP1880" s="2">
        <v>46233.6483680556</v>
      </c>
      <c r="AQ1880" s="1" t="s">
        <v>8072</v>
      </c>
      <c r="AR1880" s="3">
        <v>46227</v>
      </c>
      <c r="AS1880" s="1">
        <v>13659431914</v>
      </c>
      <c r="AT1880" s="1" t="s">
        <v>8073</v>
      </c>
      <c r="AU1880" s="2">
        <v>46233</v>
      </c>
      <c r="AV1880" s="1" t="s">
        <v>18555</v>
      </c>
      <c r="AW1880" s="1" t="s">
        <v>8068</v>
      </c>
      <c r="AY1880" s="1" t="s">
        <v>18556</v>
      </c>
      <c r="AZ1880" s="1" t="s">
        <v>8155</v>
      </c>
      <c r="BA1880" s="1" t="s">
        <v>18557</v>
      </c>
      <c r="BB1880" s="1" t="s">
        <v>2584</v>
      </c>
      <c r="BC1880" s="1" t="s">
        <v>463</v>
      </c>
      <c r="BD1880" s="1" t="s">
        <v>375</v>
      </c>
      <c r="BE1880" s="1" t="s">
        <v>18558</v>
      </c>
      <c r="BF1880" s="1" t="s">
        <v>3878</v>
      </c>
      <c r="BG1880" s="2">
        <v>46233.68625</v>
      </c>
      <c r="BH1880" s="2">
        <v>46233.6341319444</v>
      </c>
      <c r="BL1880" s="1" t="s">
        <v>8159</v>
      </c>
      <c r="BM1880" s="1" t="s">
        <v>9929</v>
      </c>
      <c r="BN1880" s="1" t="s">
        <v>601</v>
      </c>
      <c r="BO1880" s="1" t="s">
        <v>18559</v>
      </c>
      <c r="BP1880" s="1" t="s">
        <v>8082</v>
      </c>
      <c r="BQ1880" s="1" t="s">
        <v>6540</v>
      </c>
      <c r="BT1880" s="2">
        <v>46233.6451041667</v>
      </c>
      <c r="BU1880" s="2">
        <v>46233.6485416667</v>
      </c>
      <c r="BV1880" s="1" t="s">
        <v>591</v>
      </c>
      <c r="BW1880" s="3">
        <v>48059</v>
      </c>
      <c r="BX1880" s="1" t="s">
        <v>8490</v>
      </c>
      <c r="BY1880" s="1" t="s">
        <v>597</v>
      </c>
      <c r="BZ1880" s="1" t="s">
        <v>8050</v>
      </c>
      <c r="CB1880" s="1" t="s">
        <v>99</v>
      </c>
      <c r="CC1880" s="1">
        <v>50</v>
      </c>
      <c r="CD1880" s="1" t="s">
        <v>9247</v>
      </c>
      <c r="CE1880" s="1">
        <v>50</v>
      </c>
      <c r="CG1880" s="1">
        <v>0</v>
      </c>
      <c r="CH1880" s="1" t="s">
        <v>692</v>
      </c>
      <c r="CI1880" s="1"/>
      <c r="CL1880" s="1" t="s">
        <v>8068</v>
      </c>
    </row>
    <row r="1881" s="1" customFormat="1" spans="1:90">
      <c r="A1881" s="1" t="s">
        <v>18560</v>
      </c>
      <c r="F1881" s="1">
        <v>0</v>
      </c>
      <c r="K1881" s="1">
        <v>101110</v>
      </c>
      <c r="L1881" s="1" t="s">
        <v>28</v>
      </c>
      <c r="O1881" s="2">
        <v>46232.5428472222</v>
      </c>
      <c r="P1881" s="2">
        <v>46233.4375</v>
      </c>
      <c r="Q1881" s="1" t="s">
        <v>8050</v>
      </c>
      <c r="R1881" s="1" t="s">
        <v>8051</v>
      </c>
      <c r="S1881" s="1" t="s">
        <v>8096</v>
      </c>
      <c r="T1881" s="1" t="s">
        <v>8052</v>
      </c>
      <c r="U1881" s="1" t="s">
        <v>8053</v>
      </c>
      <c r="V1881" s="1" t="s">
        <v>28</v>
      </c>
      <c r="AB1881" s="1" t="s">
        <v>8054</v>
      </c>
      <c r="AD1881" s="1" t="s">
        <v>596</v>
      </c>
      <c r="AE1881" s="1" t="s">
        <v>811</v>
      </c>
      <c r="AF1881" s="1" t="s">
        <v>8068</v>
      </c>
      <c r="AG1881" s="3">
        <v>45958</v>
      </c>
      <c r="AI1881" s="1" t="s">
        <v>8071</v>
      </c>
      <c r="AJ1881" s="1">
        <v>508</v>
      </c>
      <c r="AP1881" s="2">
        <v>46233.6482407407</v>
      </c>
      <c r="AQ1881" s="1" t="s">
        <v>8072</v>
      </c>
      <c r="AR1881" s="3">
        <v>45951</v>
      </c>
      <c r="AS1881" s="1">
        <v>15739521330</v>
      </c>
      <c r="AT1881" s="1" t="s">
        <v>8123</v>
      </c>
      <c r="AU1881" s="2">
        <v>46233.4375</v>
      </c>
      <c r="AV1881" s="1" t="s">
        <v>18561</v>
      </c>
      <c r="AW1881" s="1" t="s">
        <v>8068</v>
      </c>
      <c r="AY1881" s="1" t="s">
        <v>18097</v>
      </c>
      <c r="AZ1881" s="1" t="s">
        <v>8460</v>
      </c>
      <c r="BA1881" s="1" t="s">
        <v>18098</v>
      </c>
      <c r="BB1881" s="1" t="s">
        <v>18562</v>
      </c>
      <c r="BC1881" s="1" t="s">
        <v>478</v>
      </c>
      <c r="BD1881" s="1" t="s">
        <v>165</v>
      </c>
      <c r="BE1881" s="1" t="s">
        <v>18100</v>
      </c>
      <c r="BF1881" s="1" t="s">
        <v>3878</v>
      </c>
      <c r="BG1881" s="2">
        <v>46233.5208333333</v>
      </c>
      <c r="BH1881" s="2">
        <v>46232.7633796296</v>
      </c>
      <c r="BL1881" s="1" t="s">
        <v>8464</v>
      </c>
      <c r="BM1881" s="1" t="s">
        <v>9081</v>
      </c>
      <c r="BN1881" s="1" t="s">
        <v>601</v>
      </c>
      <c r="BO1881" s="1" t="s">
        <v>18101</v>
      </c>
      <c r="BP1881" s="1" t="s">
        <v>8082</v>
      </c>
      <c r="BQ1881" s="1" t="s">
        <v>6540</v>
      </c>
      <c r="BT1881" s="2">
        <v>46233.4992939815</v>
      </c>
      <c r="BU1881" s="2">
        <v>46233.6486805556</v>
      </c>
      <c r="BV1881" s="1" t="s">
        <v>1135</v>
      </c>
      <c r="BW1881" s="3">
        <v>47784</v>
      </c>
      <c r="BX1881" s="1" t="s">
        <v>18560</v>
      </c>
      <c r="BY1881" s="1" t="s">
        <v>1150</v>
      </c>
      <c r="BZ1881" s="1" t="s">
        <v>8050</v>
      </c>
      <c r="CB1881" s="1" t="s">
        <v>129</v>
      </c>
      <c r="CC1881" s="1">
        <v>0</v>
      </c>
      <c r="CE1881" s="1">
        <v>0</v>
      </c>
      <c r="CG1881" s="1">
        <v>0</v>
      </c>
      <c r="CL1881" s="1" t="s">
        <v>8068</v>
      </c>
    </row>
    <row r="1882" s="1" customFormat="1" spans="1:90">
      <c r="A1882" s="1" t="s">
        <v>10669</v>
      </c>
      <c r="F1882" s="1">
        <v>0</v>
      </c>
      <c r="K1882" s="1">
        <v>101110</v>
      </c>
      <c r="L1882" s="1" t="s">
        <v>28</v>
      </c>
      <c r="O1882" s="2">
        <v>46233.6063194444</v>
      </c>
      <c r="P1882" s="2">
        <v>46233</v>
      </c>
      <c r="Q1882" s="1" t="s">
        <v>8050</v>
      </c>
      <c r="R1882" s="1" t="s">
        <v>8051</v>
      </c>
      <c r="S1882" s="1" t="s">
        <v>8096</v>
      </c>
      <c r="T1882" s="1" t="s">
        <v>8052</v>
      </c>
      <c r="U1882" s="1" t="s">
        <v>8053</v>
      </c>
      <c r="V1882" s="1" t="s">
        <v>28</v>
      </c>
      <c r="AB1882" s="1" t="s">
        <v>8054</v>
      </c>
      <c r="AD1882" s="1" t="s">
        <v>596</v>
      </c>
      <c r="AE1882" s="1" t="s">
        <v>762</v>
      </c>
      <c r="AF1882" s="1" t="s">
        <v>8068</v>
      </c>
      <c r="AG1882" s="3">
        <v>46233</v>
      </c>
      <c r="AI1882" s="1" t="s">
        <v>8071</v>
      </c>
      <c r="AJ1882" s="1">
        <v>19</v>
      </c>
      <c r="AK1882" s="1">
        <v>2000</v>
      </c>
      <c r="AP1882" s="2">
        <v>46233.6486226852</v>
      </c>
      <c r="AQ1882" s="1" t="s">
        <v>8072</v>
      </c>
      <c r="AR1882" s="3">
        <v>46232</v>
      </c>
      <c r="AS1882" s="1">
        <v>15520802251</v>
      </c>
      <c r="AT1882" s="1" t="s">
        <v>8056</v>
      </c>
      <c r="AU1882" s="2">
        <v>46233</v>
      </c>
      <c r="AV1882" s="1" t="s">
        <v>18563</v>
      </c>
      <c r="AW1882" s="1" t="s">
        <v>8068</v>
      </c>
      <c r="AY1882" s="1" t="s">
        <v>18564</v>
      </c>
      <c r="AZ1882" s="1" t="s">
        <v>8864</v>
      </c>
      <c r="BA1882" s="1" t="s">
        <v>18565</v>
      </c>
      <c r="BB1882" s="1" t="s">
        <v>18566</v>
      </c>
      <c r="BC1882" s="1" t="s">
        <v>478</v>
      </c>
      <c r="BD1882" s="1" t="s">
        <v>213</v>
      </c>
      <c r="BE1882" s="1" t="s">
        <v>18567</v>
      </c>
      <c r="BF1882" s="1" t="s">
        <v>3903</v>
      </c>
      <c r="BG1882" s="2">
        <v>46233.6388888889</v>
      </c>
      <c r="BH1882" s="2">
        <v>46233.6316550926</v>
      </c>
      <c r="BL1882" s="1" t="s">
        <v>8464</v>
      </c>
      <c r="BM1882" s="1" t="s">
        <v>8867</v>
      </c>
      <c r="BN1882" s="1" t="s">
        <v>601</v>
      </c>
      <c r="BO1882" s="1" t="s">
        <v>18568</v>
      </c>
      <c r="BP1882" s="1" t="s">
        <v>8067</v>
      </c>
      <c r="BQ1882" s="1" t="s">
        <v>6540</v>
      </c>
      <c r="BT1882" s="2">
        <v>46233.6453935185</v>
      </c>
      <c r="BU1882" s="2">
        <v>46233.6486805556</v>
      </c>
      <c r="BV1882" s="1" t="s">
        <v>818</v>
      </c>
      <c r="BW1882" s="3">
        <v>48059</v>
      </c>
      <c r="BX1882" s="1" t="s">
        <v>8441</v>
      </c>
      <c r="BY1882" s="1" t="s">
        <v>818</v>
      </c>
      <c r="BZ1882" s="1" t="s">
        <v>8050</v>
      </c>
      <c r="CB1882" s="1" t="s">
        <v>142</v>
      </c>
      <c r="CC1882" s="1">
        <v>0</v>
      </c>
      <c r="CE1882" s="1">
        <v>0</v>
      </c>
      <c r="CG1882" s="1">
        <v>0</v>
      </c>
      <c r="CL1882" s="1" t="s">
        <v>8068</v>
      </c>
    </row>
    <row r="1883" s="1" customFormat="1" spans="1:90">
      <c r="F1883" s="1">
        <v>0</v>
      </c>
      <c r="K1883" s="1">
        <v>101325</v>
      </c>
      <c r="L1883" s="1" t="s">
        <v>24</v>
      </c>
      <c r="O1883" s="2">
        <v>46232.8565972222</v>
      </c>
      <c r="P1883" s="2">
        <v>46233.6666666667</v>
      </c>
      <c r="Q1883" s="1" t="s">
        <v>8050</v>
      </c>
      <c r="R1883" s="1" t="s">
        <v>8051</v>
      </c>
      <c r="S1883" s="1"/>
      <c r="T1883" s="1" t="s">
        <v>8144</v>
      </c>
      <c r="U1883" s="1" t="s">
        <v>8053</v>
      </c>
      <c r="V1883" s="1" t="s">
        <v>24</v>
      </c>
      <c r="AB1883" s="1" t="s">
        <v>8054</v>
      </c>
      <c r="AD1883" s="1" t="s">
        <v>596</v>
      </c>
      <c r="AE1883" s="1" t="s">
        <v>3547</v>
      </c>
      <c r="AF1883" s="1"/>
      <c r="AG1883" s="1"/>
      <c r="AI1883" s="1" t="s">
        <v>8055</v>
      </c>
      <c r="AJ1883" s="1">
        <v>259</v>
      </c>
      <c r="AP1883" s="2">
        <v>46233.6488657407</v>
      </c>
      <c r="AQ1883" s="1"/>
      <c r="AR1883" s="1"/>
      <c r="AS1883" s="1">
        <v>18947104123</v>
      </c>
      <c r="AT1883" s="1"/>
      <c r="AU1883" s="2">
        <v>46233.6666666667</v>
      </c>
      <c r="AV1883" s="1"/>
      <c r="AW1883" s="1" t="s">
        <v>8050</v>
      </c>
      <c r="AY1883" s="1" t="s">
        <v>18569</v>
      </c>
      <c r="AZ1883" s="1" t="s">
        <v>8058</v>
      </c>
      <c r="BA1883" s="1" t="s">
        <v>18570</v>
      </c>
      <c r="BB1883" s="1" t="s">
        <v>18571</v>
      </c>
      <c r="BC1883" s="1" t="s">
        <v>489</v>
      </c>
      <c r="BD1883" s="1" t="s">
        <v>378</v>
      </c>
      <c r="BE1883" s="1" t="s">
        <v>18572</v>
      </c>
      <c r="BF1883" s="1" t="s">
        <v>8112</v>
      </c>
      <c r="BG1883" s="2">
        <v>46233.6666666667</v>
      </c>
      <c r="BH1883" s="2">
        <v>46232.8566203704</v>
      </c>
      <c r="BJ1883" s="1" t="s">
        <v>11070</v>
      </c>
      <c r="BK1883" s="1" t="s">
        <v>18573</v>
      </c>
      <c r="BL1883" s="1" t="s">
        <v>8064</v>
      </c>
      <c r="BM1883" s="1" t="s">
        <v>8249</v>
      </c>
      <c r="BN1883" s="1" t="s">
        <v>601</v>
      </c>
      <c r="BO1883" s="1" t="s">
        <v>18574</v>
      </c>
      <c r="BP1883" s="1" t="s">
        <v>8067</v>
      </c>
      <c r="BQ1883" s="1" t="s">
        <v>6540</v>
      </c>
      <c r="BT1883" s="2">
        <v>46233.6278009259</v>
      </c>
      <c r="BU1883" s="2">
        <v>46233.648900463</v>
      </c>
      <c r="BV1883" s="1" t="s">
        <v>602</v>
      </c>
      <c r="BW1883" s="1"/>
      <c r="BX1883" s="1" t="s">
        <v>11131</v>
      </c>
      <c r="BY1883" s="1" t="s">
        <v>602</v>
      </c>
      <c r="BZ1883" s="1" t="s">
        <v>8050</v>
      </c>
      <c r="CB1883" s="1" t="s">
        <v>59</v>
      </c>
      <c r="CC1883" s="1">
        <v>0</v>
      </c>
      <c r="CE1883" s="1">
        <v>0</v>
      </c>
      <c r="CL1883" s="1" t="s">
        <v>8068</v>
      </c>
    </row>
    <row r="1884" s="1" customFormat="1" spans="1:90">
      <c r="A1884" s="1" t="s">
        <v>18575</v>
      </c>
      <c r="C1884" s="1">
        <v>1</v>
      </c>
      <c r="F1884" s="1">
        <v>0</v>
      </c>
      <c r="K1884" s="1">
        <v>101073</v>
      </c>
      <c r="L1884" s="1" t="s">
        <v>26</v>
      </c>
      <c r="O1884" s="2">
        <v>46233.6354282407</v>
      </c>
      <c r="P1884" s="2">
        <v>46233</v>
      </c>
      <c r="Q1884" s="1" t="s">
        <v>8050</v>
      </c>
      <c r="R1884" s="1" t="s">
        <v>8051</v>
      </c>
      <c r="T1884" s="1" t="s">
        <v>8052</v>
      </c>
      <c r="U1884" s="1" t="s">
        <v>8053</v>
      </c>
      <c r="V1884" s="1" t="s">
        <v>26</v>
      </c>
      <c r="AB1884" s="1" t="s">
        <v>8054</v>
      </c>
      <c r="AD1884" s="1" t="s">
        <v>596</v>
      </c>
      <c r="AE1884" s="1" t="s">
        <v>1970</v>
      </c>
      <c r="AF1884" s="1" t="s">
        <v>8050</v>
      </c>
      <c r="AG1884" s="3">
        <v>46233</v>
      </c>
      <c r="AI1884" s="1" t="s">
        <v>8055</v>
      </c>
      <c r="AP1884" s="2">
        <v>46233.6494560185</v>
      </c>
      <c r="AQ1884" s="1"/>
      <c r="AR1884" s="3">
        <v>46232</v>
      </c>
      <c r="AS1884" s="1">
        <v>18309683777</v>
      </c>
      <c r="AT1884" s="1" t="s">
        <v>8073</v>
      </c>
      <c r="AU1884" s="2">
        <v>46233</v>
      </c>
      <c r="AV1884" s="1" t="s">
        <v>6655</v>
      </c>
      <c r="AW1884" s="1" t="s">
        <v>8068</v>
      </c>
      <c r="AY1884" s="1" t="s">
        <v>18576</v>
      </c>
      <c r="AZ1884" s="1" t="s">
        <v>8108</v>
      </c>
      <c r="BA1884" s="1" t="s">
        <v>18577</v>
      </c>
      <c r="BB1884" s="1" t="s">
        <v>18578</v>
      </c>
      <c r="BC1884" s="1" t="s">
        <v>496</v>
      </c>
      <c r="BD1884" s="1" t="s">
        <v>287</v>
      </c>
      <c r="BE1884" s="1" t="s">
        <v>18579</v>
      </c>
      <c r="BF1884" s="1" t="s">
        <v>8062</v>
      </c>
      <c r="BG1884" s="2">
        <v>46233.6419444444</v>
      </c>
      <c r="BH1884" s="2">
        <v>46233.6394212963</v>
      </c>
      <c r="BL1884" s="1" t="s">
        <v>8115</v>
      </c>
      <c r="BM1884" s="1" t="s">
        <v>8417</v>
      </c>
      <c r="BN1884" s="1" t="s">
        <v>601</v>
      </c>
      <c r="BO1884" s="1" t="s">
        <v>18580</v>
      </c>
      <c r="BP1884" s="1" t="s">
        <v>8067</v>
      </c>
      <c r="BQ1884" s="1" t="s">
        <v>6540</v>
      </c>
      <c r="BR1884" s="1"/>
      <c r="BS1884" s="1"/>
      <c r="BT1884" s="2">
        <v>46233.6401157407</v>
      </c>
      <c r="BU1884" s="2">
        <v>46233.649537037</v>
      </c>
      <c r="BV1884" s="1" t="s">
        <v>621</v>
      </c>
      <c r="BW1884" s="3">
        <v>48059</v>
      </c>
      <c r="BX1884" s="1" t="s">
        <v>8718</v>
      </c>
      <c r="BY1884" s="1" t="s">
        <v>917</v>
      </c>
      <c r="BZ1884" s="1" t="s">
        <v>8050</v>
      </c>
      <c r="CB1884" s="1" t="s">
        <v>110</v>
      </c>
      <c r="CC1884" s="1">
        <v>0</v>
      </c>
      <c r="CE1884" s="1">
        <v>0</v>
      </c>
      <c r="CL1884" s="1" t="s">
        <v>8068</v>
      </c>
    </row>
    <row r="1885" s="1" customFormat="1" spans="1:90">
      <c r="F1885" s="1">
        <v>0</v>
      </c>
      <c r="K1885" s="1">
        <v>101110</v>
      </c>
      <c r="L1885" s="1" t="s">
        <v>28</v>
      </c>
      <c r="O1885" s="2">
        <v>46232.9462962963</v>
      </c>
      <c r="P1885" s="2">
        <v>46232</v>
      </c>
      <c r="Q1885" s="1" t="s">
        <v>8050</v>
      </c>
      <c r="R1885" s="1" t="s">
        <v>8051</v>
      </c>
      <c r="T1885" s="1" t="s">
        <v>8052</v>
      </c>
      <c r="U1885" s="1" t="s">
        <v>8053</v>
      </c>
      <c r="V1885" s="1" t="s">
        <v>28</v>
      </c>
      <c r="AB1885" s="1" t="s">
        <v>8054</v>
      </c>
      <c r="AD1885" s="1" t="s">
        <v>607</v>
      </c>
      <c r="AE1885" s="1" t="s">
        <v>930</v>
      </c>
      <c r="AF1885" s="1" t="s">
        <v>8068</v>
      </c>
      <c r="AG1885" s="3">
        <v>46233</v>
      </c>
      <c r="AH1885" s="1" t="s">
        <v>606</v>
      </c>
      <c r="AI1885" s="1" t="s">
        <v>8055</v>
      </c>
      <c r="AJ1885" s="4">
        <v>10738</v>
      </c>
      <c r="AM1885" s="1" t="s">
        <v>8068</v>
      </c>
      <c r="AO1885" s="1">
        <v>4.2</v>
      </c>
      <c r="AP1885" s="2">
        <v>46233.6526273148</v>
      </c>
      <c r="AQ1885" s="1" t="s">
        <v>8106</v>
      </c>
      <c r="AR1885" s="3">
        <v>46203</v>
      </c>
      <c r="AS1885" s="1">
        <v>18309917216</v>
      </c>
      <c r="AT1885" s="1" t="s">
        <v>8073</v>
      </c>
      <c r="AU1885" s="2">
        <v>46232</v>
      </c>
      <c r="AV1885" s="1" t="s">
        <v>18581</v>
      </c>
      <c r="AW1885" s="1" t="s">
        <v>8068</v>
      </c>
      <c r="AY1885" s="1" t="s">
        <v>18582</v>
      </c>
      <c r="AZ1885" s="1" t="s">
        <v>8460</v>
      </c>
      <c r="BA1885" s="1" t="s">
        <v>18583</v>
      </c>
      <c r="BB1885" s="1" t="s">
        <v>6171</v>
      </c>
      <c r="BC1885" s="1" t="s">
        <v>478</v>
      </c>
      <c r="BD1885" s="1" t="s">
        <v>167</v>
      </c>
      <c r="BE1885" s="1" t="s">
        <v>18584</v>
      </c>
      <c r="BF1885" s="1" t="s">
        <v>3878</v>
      </c>
      <c r="BG1885" s="2">
        <v>46233</v>
      </c>
      <c r="BH1885" s="2">
        <v>46232.9463657407</v>
      </c>
      <c r="BJ1885" s="1" t="s">
        <v>18585</v>
      </c>
      <c r="BL1885" s="1" t="s">
        <v>8464</v>
      </c>
      <c r="BM1885" s="1" t="s">
        <v>8465</v>
      </c>
      <c r="BN1885" s="1" t="s">
        <v>601</v>
      </c>
      <c r="BO1885" s="1" t="s">
        <v>18586</v>
      </c>
      <c r="BP1885" s="1" t="s">
        <v>8082</v>
      </c>
      <c r="BQ1885" s="1" t="s">
        <v>6540</v>
      </c>
      <c r="BT1885" s="2">
        <v>46233.5871296296</v>
      </c>
      <c r="BU1885" s="2">
        <v>46233.6526967593</v>
      </c>
      <c r="BV1885" s="1" t="s">
        <v>591</v>
      </c>
      <c r="BW1885" s="3">
        <v>48059</v>
      </c>
      <c r="BX1885" s="1" t="s">
        <v>8483</v>
      </c>
      <c r="BY1885" s="1" t="s">
        <v>597</v>
      </c>
      <c r="BZ1885" s="1" t="s">
        <v>8050</v>
      </c>
      <c r="CB1885" s="1" t="s">
        <v>129</v>
      </c>
      <c r="CC1885" s="1">
        <v>230</v>
      </c>
      <c r="CD1885" s="1" t="s">
        <v>17756</v>
      </c>
      <c r="CE1885" s="1">
        <v>230</v>
      </c>
      <c r="CF1885" s="1" t="s">
        <v>17471</v>
      </c>
      <c r="CG1885" s="1">
        <v>135</v>
      </c>
      <c r="CH1885" s="1" t="s">
        <v>622</v>
      </c>
      <c r="CI1885" s="2">
        <v>46233.9821180556</v>
      </c>
      <c r="CJ1885" s="1" t="s">
        <v>622</v>
      </c>
      <c r="CK1885" s="2">
        <v>46234.0323263889</v>
      </c>
      <c r="CL1885" s="1" t="s">
        <v>8068</v>
      </c>
    </row>
    <row r="1886" s="1" customFormat="1" spans="1:90">
      <c r="A1886" s="1" t="s">
        <v>818</v>
      </c>
      <c r="F1886" s="1">
        <v>0</v>
      </c>
      <c r="K1886" s="1">
        <v>101098</v>
      </c>
      <c r="L1886" s="1" t="s">
        <v>27</v>
      </c>
      <c r="M1886" s="1" t="s">
        <v>8106</v>
      </c>
      <c r="O1886" s="2">
        <v>46232.9120023148</v>
      </c>
      <c r="P1886" s="2">
        <v>46233.5416666667</v>
      </c>
      <c r="R1886" s="1" t="s">
        <v>8051</v>
      </c>
      <c r="T1886" s="1" t="s">
        <v>8052</v>
      </c>
      <c r="U1886" s="1" t="s">
        <v>8053</v>
      </c>
      <c r="V1886" s="1" t="s">
        <v>27</v>
      </c>
      <c r="AB1886" s="1" t="s">
        <v>8054</v>
      </c>
      <c r="AD1886" s="1" t="s">
        <v>596</v>
      </c>
      <c r="AE1886" s="1" t="s">
        <v>2574</v>
      </c>
      <c r="AF1886" s="1" t="s">
        <v>8068</v>
      </c>
      <c r="AG1886" s="3">
        <v>46233</v>
      </c>
      <c r="AI1886" s="1" t="s">
        <v>8055</v>
      </c>
      <c r="AJ1886" s="1">
        <v>253</v>
      </c>
      <c r="AP1886" s="2">
        <v>46233.6547569444</v>
      </c>
      <c r="AQ1886" s="1"/>
      <c r="AR1886" s="3">
        <v>46232</v>
      </c>
      <c r="AS1886" s="1">
        <v>18920773506</v>
      </c>
      <c r="AT1886" s="1" t="s">
        <v>8073</v>
      </c>
      <c r="AU1886" s="2">
        <v>46233.5416666667</v>
      </c>
      <c r="AV1886" s="1" t="s">
        <v>6655</v>
      </c>
      <c r="AW1886" s="1" t="s">
        <v>8068</v>
      </c>
      <c r="AY1886" s="1" t="s">
        <v>18587</v>
      </c>
      <c r="AZ1886" s="1" t="s">
        <v>8085</v>
      </c>
      <c r="BA1886" s="1" t="s">
        <v>18588</v>
      </c>
      <c r="BB1886" s="1" t="s">
        <v>18589</v>
      </c>
      <c r="BC1886" s="1" t="s">
        <v>463</v>
      </c>
      <c r="BD1886" s="1" t="s">
        <v>268</v>
      </c>
      <c r="BE1886" s="1" t="s">
        <v>18590</v>
      </c>
      <c r="BF1886" s="1" t="s">
        <v>8112</v>
      </c>
      <c r="BG1886" s="2">
        <v>46233.5416666667</v>
      </c>
      <c r="BH1886" s="2">
        <v>46232.9120601852</v>
      </c>
      <c r="BJ1886" s="1" t="s">
        <v>18591</v>
      </c>
      <c r="BK1886" s="1" t="s">
        <v>8121</v>
      </c>
      <c r="BL1886" s="1" t="s">
        <v>8091</v>
      </c>
      <c r="BM1886" s="1" t="s">
        <v>8092</v>
      </c>
      <c r="BN1886" s="1" t="s">
        <v>601</v>
      </c>
      <c r="BO1886" s="1" t="s">
        <v>18592</v>
      </c>
      <c r="BP1886" s="1" t="s">
        <v>8082</v>
      </c>
      <c r="BQ1886" s="1" t="s">
        <v>6540</v>
      </c>
      <c r="BT1886" s="2">
        <v>46233.6424884259</v>
      </c>
      <c r="BU1886" s="2">
        <v>46233.6548148148</v>
      </c>
      <c r="BV1886" s="1" t="s">
        <v>818</v>
      </c>
      <c r="BW1886" s="3">
        <v>48059</v>
      </c>
      <c r="BX1886" s="1" t="s">
        <v>8554</v>
      </c>
      <c r="BY1886" s="1" t="s">
        <v>818</v>
      </c>
      <c r="BZ1886" s="1" t="s">
        <v>8050</v>
      </c>
      <c r="CB1886" s="1" t="s">
        <v>125</v>
      </c>
      <c r="CC1886" s="1">
        <v>0</v>
      </c>
      <c r="CE1886" s="1">
        <v>0</v>
      </c>
      <c r="CG1886" s="1">
        <v>0</v>
      </c>
      <c r="CL1886" s="1" t="s">
        <v>8068</v>
      </c>
    </row>
    <row r="1887" s="1" customFormat="1" spans="1:90">
      <c r="A1887" s="1" t="s">
        <v>621</v>
      </c>
      <c r="F1887" s="1">
        <v>0</v>
      </c>
      <c r="K1887" s="1">
        <v>101110</v>
      </c>
      <c r="L1887" s="1" t="s">
        <v>28</v>
      </c>
      <c r="M1887" s="1" t="s">
        <v>8106</v>
      </c>
      <c r="O1887" s="2">
        <v>46232.7203819444</v>
      </c>
      <c r="P1887" s="2">
        <v>46233.4166666667</v>
      </c>
      <c r="Q1887" s="1"/>
      <c r="R1887" s="1" t="s">
        <v>8051</v>
      </c>
      <c r="S1887" s="1"/>
      <c r="T1887" s="1" t="s">
        <v>8052</v>
      </c>
      <c r="U1887" s="1" t="s">
        <v>8840</v>
      </c>
      <c r="V1887" s="1" t="s">
        <v>28</v>
      </c>
      <c r="AB1887" s="1" t="s">
        <v>8054</v>
      </c>
      <c r="AD1887" s="1" t="s">
        <v>596</v>
      </c>
      <c r="AE1887" s="1" t="s">
        <v>1532</v>
      </c>
      <c r="AF1887" s="1"/>
      <c r="AG1887" s="1"/>
      <c r="AI1887" s="1" t="s">
        <v>8055</v>
      </c>
      <c r="AJ1887" s="1">
        <v>852</v>
      </c>
      <c r="AP1887" s="2">
        <v>46233.655162037</v>
      </c>
      <c r="AQ1887" s="1"/>
      <c r="AR1887" s="1"/>
      <c r="AS1887" s="1">
        <v>15699227229</v>
      </c>
      <c r="AT1887" s="1" t="s">
        <v>8073</v>
      </c>
      <c r="AU1887" s="2">
        <v>46233.4166666667</v>
      </c>
      <c r="AV1887" s="1" t="s">
        <v>6655</v>
      </c>
      <c r="AW1887" s="1" t="s">
        <v>8050</v>
      </c>
      <c r="AY1887" s="1" t="s">
        <v>18593</v>
      </c>
      <c r="AZ1887" s="1" t="s">
        <v>8460</v>
      </c>
      <c r="BA1887" s="1" t="s">
        <v>18594</v>
      </c>
      <c r="BB1887" s="1" t="s">
        <v>18595</v>
      </c>
      <c r="BC1887" s="1" t="s">
        <v>478</v>
      </c>
      <c r="BD1887" s="1" t="s">
        <v>166</v>
      </c>
      <c r="BE1887" s="1" t="s">
        <v>18596</v>
      </c>
      <c r="BF1887" s="1" t="s">
        <v>8062</v>
      </c>
      <c r="BG1887" s="2">
        <v>46233.75</v>
      </c>
      <c r="BH1887" s="2">
        <v>46232.7204050926</v>
      </c>
      <c r="BL1887" s="1" t="s">
        <v>8464</v>
      </c>
      <c r="BM1887" s="1" t="s">
        <v>8654</v>
      </c>
      <c r="BN1887" s="1" t="s">
        <v>601</v>
      </c>
      <c r="BO1887" s="1" t="s">
        <v>18597</v>
      </c>
      <c r="BP1887" s="1" t="s">
        <v>8067</v>
      </c>
      <c r="BQ1887" s="1" t="s">
        <v>6540</v>
      </c>
      <c r="BT1887" s="2">
        <v>46233.6154976852</v>
      </c>
      <c r="BU1887" s="2">
        <v>46233.6552199074</v>
      </c>
      <c r="BV1887" s="1" t="s">
        <v>621</v>
      </c>
      <c r="BW1887" s="1"/>
      <c r="BX1887" s="1" t="s">
        <v>18598</v>
      </c>
      <c r="BY1887" s="1" t="s">
        <v>621</v>
      </c>
      <c r="BZ1887" s="1" t="s">
        <v>8050</v>
      </c>
      <c r="CB1887" s="1" t="s">
        <v>129</v>
      </c>
      <c r="CC1887" s="1">
        <v>0</v>
      </c>
      <c r="CE1887" s="1">
        <v>0</v>
      </c>
      <c r="CG1887" s="1">
        <v>0</v>
      </c>
      <c r="CL1887" s="1" t="s">
        <v>8068</v>
      </c>
    </row>
    <row r="1888" s="1" customFormat="1" spans="1:90">
      <c r="A1888" s="1" t="s">
        <v>10669</v>
      </c>
      <c r="F1888" s="1">
        <v>0</v>
      </c>
      <c r="K1888" s="1">
        <v>101110</v>
      </c>
      <c r="L1888" s="1" t="s">
        <v>28</v>
      </c>
      <c r="O1888" s="2">
        <v>46231.7858101852</v>
      </c>
      <c r="P1888" s="2">
        <v>46233</v>
      </c>
      <c r="Q1888" s="1"/>
      <c r="R1888" s="1" t="s">
        <v>8051</v>
      </c>
      <c r="T1888" s="1" t="s">
        <v>8052</v>
      </c>
      <c r="U1888" s="1" t="s">
        <v>8053</v>
      </c>
      <c r="V1888" s="1" t="s">
        <v>28</v>
      </c>
      <c r="AB1888" s="1" t="s">
        <v>8054</v>
      </c>
      <c r="AD1888" s="1" t="s">
        <v>607</v>
      </c>
      <c r="AE1888" s="1" t="s">
        <v>906</v>
      </c>
      <c r="AF1888" s="1" t="s">
        <v>8068</v>
      </c>
      <c r="AG1888" s="3">
        <v>46233</v>
      </c>
      <c r="AH1888" s="1" t="s">
        <v>606</v>
      </c>
      <c r="AI1888" s="1" t="s">
        <v>8071</v>
      </c>
      <c r="AJ1888" s="1">
        <v>16</v>
      </c>
      <c r="AP1888" s="2">
        <v>46233.6552777778</v>
      </c>
      <c r="AQ1888" s="1" t="s">
        <v>8274</v>
      </c>
      <c r="AR1888" s="3">
        <v>46203</v>
      </c>
      <c r="AS1888" s="1">
        <v>18399666807</v>
      </c>
      <c r="AT1888" s="1" t="s">
        <v>8056</v>
      </c>
      <c r="AU1888" s="2">
        <v>46233</v>
      </c>
      <c r="AV1888" s="1" t="s">
        <v>18599</v>
      </c>
      <c r="AW1888" s="1" t="s">
        <v>8068</v>
      </c>
      <c r="AY1888" s="1" t="s">
        <v>18466</v>
      </c>
      <c r="AZ1888" s="1" t="s">
        <v>8460</v>
      </c>
      <c r="BA1888" s="1" t="s">
        <v>18467</v>
      </c>
      <c r="BB1888" s="1" t="s">
        <v>7172</v>
      </c>
      <c r="BC1888" s="1" t="s">
        <v>478</v>
      </c>
      <c r="BD1888" s="1" t="s">
        <v>164</v>
      </c>
      <c r="BE1888" s="1"/>
      <c r="BF1888" s="1" t="s">
        <v>4284</v>
      </c>
      <c r="BG1888" s="2">
        <v>46233</v>
      </c>
      <c r="BH1888" s="2">
        <v>46232.7804050926</v>
      </c>
      <c r="BJ1888" s="1" t="s">
        <v>18600</v>
      </c>
      <c r="BL1888" s="1" t="s">
        <v>8464</v>
      </c>
      <c r="BM1888" s="1" t="s">
        <v>8495</v>
      </c>
      <c r="BN1888" s="1" t="s">
        <v>601</v>
      </c>
      <c r="BO1888" s="1" t="s">
        <v>7171</v>
      </c>
      <c r="BP1888" s="1" t="s">
        <v>8082</v>
      </c>
      <c r="BQ1888" s="1" t="s">
        <v>6540</v>
      </c>
      <c r="BT1888" s="2">
        <v>46233.6070601852</v>
      </c>
      <c r="BU1888" s="2">
        <v>46233.6553819444</v>
      </c>
      <c r="BV1888" s="1" t="s">
        <v>818</v>
      </c>
      <c r="BW1888" s="3">
        <v>48059</v>
      </c>
      <c r="BX1888" s="1" t="s">
        <v>8441</v>
      </c>
      <c r="BY1888" s="1" t="s">
        <v>818</v>
      </c>
      <c r="BZ1888" s="1" t="s">
        <v>8050</v>
      </c>
      <c r="CB1888" s="1" t="s">
        <v>129</v>
      </c>
      <c r="CC1888" s="1">
        <v>210</v>
      </c>
      <c r="CD1888" s="1"/>
      <c r="CE1888" s="1">
        <v>210</v>
      </c>
      <c r="CF1888" s="1"/>
      <c r="CG1888" s="1">
        <v>0</v>
      </c>
      <c r="CH1888" s="1"/>
      <c r="CI1888" s="1"/>
      <c r="CJ1888" s="1"/>
      <c r="CK1888" s="1"/>
      <c r="CL1888" s="1" t="s">
        <v>8068</v>
      </c>
    </row>
    <row r="1889" s="1" customFormat="1" spans="1:90">
      <c r="A1889" s="1" t="s">
        <v>11027</v>
      </c>
      <c r="F1889" s="1">
        <v>0</v>
      </c>
      <c r="K1889" s="1">
        <v>101042</v>
      </c>
      <c r="L1889" s="1" t="s">
        <v>25</v>
      </c>
      <c r="M1889" s="1"/>
      <c r="N1889" s="1">
        <v>225</v>
      </c>
      <c r="O1889" s="2">
        <v>46232.6081134259</v>
      </c>
      <c r="P1889" s="2">
        <v>46233</v>
      </c>
      <c r="Q1889" s="1" t="s">
        <v>8050</v>
      </c>
      <c r="R1889" s="1" t="s">
        <v>8051</v>
      </c>
      <c r="S1889" s="1" t="s">
        <v>8096</v>
      </c>
      <c r="T1889" s="1" t="s">
        <v>8052</v>
      </c>
      <c r="U1889" s="1" t="s">
        <v>8053</v>
      </c>
      <c r="V1889" s="1" t="s">
        <v>25</v>
      </c>
      <c r="AB1889" s="1" t="s">
        <v>8054</v>
      </c>
      <c r="AD1889" s="1" t="s">
        <v>607</v>
      </c>
      <c r="AE1889" s="1" t="s">
        <v>657</v>
      </c>
      <c r="AF1889" s="1" t="s">
        <v>8068</v>
      </c>
      <c r="AG1889" s="3">
        <v>46233</v>
      </c>
      <c r="AH1889" s="1" t="s">
        <v>606</v>
      </c>
      <c r="AI1889" s="1" t="s">
        <v>8055</v>
      </c>
      <c r="AJ1889" s="1">
        <v>54</v>
      </c>
      <c r="AP1889" s="2">
        <v>46233.6556712963</v>
      </c>
      <c r="AQ1889" s="1" t="s">
        <v>8072</v>
      </c>
      <c r="AR1889" s="3">
        <v>46231</v>
      </c>
      <c r="AS1889" s="1">
        <v>19809318768</v>
      </c>
      <c r="AT1889" s="1" t="s">
        <v>8346</v>
      </c>
      <c r="AU1889" s="2">
        <v>46233</v>
      </c>
      <c r="AV1889" s="1" t="s">
        <v>18601</v>
      </c>
      <c r="AW1889" s="1" t="s">
        <v>8068</v>
      </c>
      <c r="AY1889" s="1" t="s">
        <v>18477</v>
      </c>
      <c r="AZ1889" s="1" t="s">
        <v>8155</v>
      </c>
      <c r="BA1889" s="1" t="s">
        <v>18478</v>
      </c>
      <c r="BB1889" s="1" t="s">
        <v>4847</v>
      </c>
      <c r="BC1889" s="1" t="s">
        <v>463</v>
      </c>
      <c r="BD1889" s="1" t="s">
        <v>368</v>
      </c>
      <c r="BE1889" s="1" t="s">
        <v>18602</v>
      </c>
      <c r="BF1889" s="1" t="s">
        <v>3878</v>
      </c>
      <c r="BG1889" s="2">
        <v>46233.2916666667</v>
      </c>
      <c r="BH1889" s="2">
        <v>46232.6983101852</v>
      </c>
      <c r="BL1889" s="1" t="s">
        <v>8159</v>
      </c>
      <c r="BM1889" s="1" t="s">
        <v>8343</v>
      </c>
      <c r="BN1889" s="1" t="s">
        <v>601</v>
      </c>
      <c r="BO1889" s="1" t="s">
        <v>18603</v>
      </c>
      <c r="BP1889" s="1" t="s">
        <v>8082</v>
      </c>
      <c r="BQ1889" s="1" t="s">
        <v>6540</v>
      </c>
      <c r="BT1889" s="2">
        <v>46233.6350462963</v>
      </c>
      <c r="BU1889" s="2">
        <v>46233.6557175926</v>
      </c>
      <c r="BV1889" s="1" t="s">
        <v>602</v>
      </c>
      <c r="BW1889" s="3">
        <v>48059</v>
      </c>
      <c r="BX1889" s="1" t="s">
        <v>11027</v>
      </c>
      <c r="BY1889" s="1" t="s">
        <v>602</v>
      </c>
      <c r="BZ1889" s="1" t="s">
        <v>8050</v>
      </c>
      <c r="CB1889" s="1" t="s">
        <v>97</v>
      </c>
      <c r="CC1889" s="1">
        <v>10</v>
      </c>
      <c r="CE1889" s="1">
        <v>10</v>
      </c>
      <c r="CG1889" s="1">
        <v>7</v>
      </c>
      <c r="CL1889" s="1" t="s">
        <v>8068</v>
      </c>
    </row>
    <row r="1890" s="1" customFormat="1" spans="1:90">
      <c r="A1890" s="1" t="s">
        <v>8608</v>
      </c>
      <c r="F1890" s="1">
        <v>0</v>
      </c>
      <c r="K1890" s="1">
        <v>101042</v>
      </c>
      <c r="L1890" s="1" t="s">
        <v>25</v>
      </c>
      <c r="O1890" s="2">
        <v>46232.7165393519</v>
      </c>
      <c r="P1890" s="2">
        <v>46233</v>
      </c>
      <c r="R1890" s="1" t="s">
        <v>8386</v>
      </c>
      <c r="T1890" s="1" t="s">
        <v>8052</v>
      </c>
      <c r="U1890" s="1" t="s">
        <v>8053</v>
      </c>
      <c r="V1890" s="1" t="s">
        <v>25</v>
      </c>
      <c r="AB1890" s="1" t="s">
        <v>8054</v>
      </c>
      <c r="AD1890" s="1" t="s">
        <v>596</v>
      </c>
      <c r="AE1890" s="1" t="s">
        <v>2534</v>
      </c>
      <c r="AF1890" s="1" t="s">
        <v>8068</v>
      </c>
      <c r="AG1890" s="3">
        <v>46233</v>
      </c>
      <c r="AI1890" s="1" t="s">
        <v>8055</v>
      </c>
      <c r="AJ1890" s="1">
        <v>139</v>
      </c>
      <c r="AM1890" s="1" t="s">
        <v>8050</v>
      </c>
      <c r="AO1890" s="1">
        <v>5.4</v>
      </c>
      <c r="AP1890" s="2">
        <v>46233.6557291667</v>
      </c>
      <c r="AQ1890" s="1" t="s">
        <v>8072</v>
      </c>
      <c r="AR1890" s="3">
        <v>46228</v>
      </c>
      <c r="AS1890" s="1">
        <v>13609311435</v>
      </c>
      <c r="AT1890" s="1" t="s">
        <v>8595</v>
      </c>
      <c r="AU1890" s="2">
        <v>46233</v>
      </c>
      <c r="AV1890" s="1" t="s">
        <v>18604</v>
      </c>
      <c r="AW1890" s="1" t="s">
        <v>8068</v>
      </c>
      <c r="AY1890" s="1" t="s">
        <v>18605</v>
      </c>
      <c r="AZ1890" s="1" t="s">
        <v>8155</v>
      </c>
      <c r="BA1890" s="1" t="s">
        <v>18606</v>
      </c>
      <c r="BB1890" s="1" t="s">
        <v>18607</v>
      </c>
      <c r="BC1890" s="1" t="s">
        <v>463</v>
      </c>
      <c r="BD1890" s="1" t="s">
        <v>351</v>
      </c>
      <c r="BE1890" s="1" t="s">
        <v>18608</v>
      </c>
      <c r="BF1890" s="1" t="s">
        <v>3878</v>
      </c>
      <c r="BG1890" s="2">
        <v>46233</v>
      </c>
      <c r="BH1890" s="2">
        <v>46232.7165740741</v>
      </c>
      <c r="BJ1890" s="1" t="s">
        <v>8215</v>
      </c>
      <c r="BL1890" s="1" t="s">
        <v>8159</v>
      </c>
      <c r="BM1890" s="1" t="s">
        <v>8160</v>
      </c>
      <c r="BN1890" s="1" t="s">
        <v>601</v>
      </c>
      <c r="BO1890" s="1" t="s">
        <v>18609</v>
      </c>
      <c r="BP1890" s="1" t="s">
        <v>8082</v>
      </c>
      <c r="BQ1890" s="1" t="s">
        <v>6540</v>
      </c>
      <c r="BT1890" s="2">
        <v>46233.5914467593</v>
      </c>
      <c r="BU1890" s="2">
        <v>46233.655787037</v>
      </c>
      <c r="BV1890" s="1" t="s">
        <v>591</v>
      </c>
      <c r="BW1890" s="3">
        <v>48059</v>
      </c>
      <c r="BX1890" s="1" t="s">
        <v>11157</v>
      </c>
      <c r="BY1890" s="1" t="s">
        <v>726</v>
      </c>
      <c r="BZ1890" s="1" t="s">
        <v>8050</v>
      </c>
      <c r="CB1890" s="1" t="s">
        <v>93</v>
      </c>
      <c r="CC1890" s="1">
        <v>0</v>
      </c>
      <c r="CE1890" s="1">
        <v>0</v>
      </c>
      <c r="CG1890" s="1">
        <v>0</v>
      </c>
      <c r="CL1890" s="1" t="s">
        <v>8068</v>
      </c>
    </row>
    <row r="1891" s="1" customFormat="1" spans="1:90">
      <c r="F1891" s="1">
        <v>0</v>
      </c>
      <c r="K1891" s="1">
        <v>101042</v>
      </c>
      <c r="L1891" s="1" t="s">
        <v>25</v>
      </c>
      <c r="O1891" s="2">
        <v>46233.6298726852</v>
      </c>
      <c r="P1891" s="2">
        <v>46233</v>
      </c>
      <c r="Q1891" s="1"/>
      <c r="R1891" s="1" t="s">
        <v>8386</v>
      </c>
      <c r="S1891" s="1" t="s">
        <v>8096</v>
      </c>
      <c r="T1891" s="1" t="s">
        <v>8052</v>
      </c>
      <c r="U1891" s="1" t="s">
        <v>8053</v>
      </c>
      <c r="V1891" s="1" t="s">
        <v>25</v>
      </c>
      <c r="AB1891" s="1" t="s">
        <v>8054</v>
      </c>
      <c r="AD1891" s="1" t="s">
        <v>596</v>
      </c>
      <c r="AE1891" s="1" t="s">
        <v>2534</v>
      </c>
      <c r="AF1891" s="1" t="s">
        <v>8068</v>
      </c>
      <c r="AG1891" s="3">
        <v>46224</v>
      </c>
      <c r="AI1891" s="1" t="s">
        <v>8055</v>
      </c>
      <c r="AJ1891" s="1">
        <v>98</v>
      </c>
      <c r="AP1891" s="2">
        <v>46233.6577314815</v>
      </c>
      <c r="AQ1891" s="1" t="s">
        <v>8072</v>
      </c>
      <c r="AR1891" s="3">
        <v>46145</v>
      </c>
      <c r="AS1891" s="1">
        <v>13609311435</v>
      </c>
      <c r="AT1891" s="1" t="s">
        <v>8073</v>
      </c>
      <c r="AU1891" s="2">
        <v>46233</v>
      </c>
      <c r="AV1891" s="1" t="s">
        <v>18610</v>
      </c>
      <c r="AW1891" s="1" t="s">
        <v>8068</v>
      </c>
      <c r="AY1891" s="1" t="s">
        <v>18605</v>
      </c>
      <c r="AZ1891" s="1" t="s">
        <v>8155</v>
      </c>
      <c r="BA1891" s="1" t="s">
        <v>18606</v>
      </c>
      <c r="BB1891" s="1" t="s">
        <v>18611</v>
      </c>
      <c r="BC1891" s="1" t="s">
        <v>463</v>
      </c>
      <c r="BD1891" s="1" t="s">
        <v>351</v>
      </c>
      <c r="BE1891" s="1"/>
      <c r="BF1891" s="1" t="s">
        <v>3903</v>
      </c>
      <c r="BG1891" s="2">
        <v>46233</v>
      </c>
      <c r="BH1891" s="2">
        <v>46233.6299421296</v>
      </c>
      <c r="BJ1891" s="1" t="s">
        <v>8215</v>
      </c>
      <c r="BL1891" s="1" t="s">
        <v>8159</v>
      </c>
      <c r="BM1891" s="1" t="s">
        <v>8160</v>
      </c>
      <c r="BN1891" s="1" t="s">
        <v>601</v>
      </c>
      <c r="BO1891" s="1" t="s">
        <v>18609</v>
      </c>
      <c r="BP1891" s="1" t="s">
        <v>8082</v>
      </c>
      <c r="BQ1891" s="1" t="s">
        <v>6540</v>
      </c>
      <c r="BR1891" s="1"/>
      <c r="BS1891" s="1"/>
      <c r="BT1891" s="2">
        <v>46233.6560185185</v>
      </c>
      <c r="BU1891" s="2">
        <v>46233.6577777778</v>
      </c>
      <c r="BV1891" s="1" t="s">
        <v>818</v>
      </c>
      <c r="BW1891" s="3">
        <v>48050</v>
      </c>
      <c r="BX1891" s="1" t="s">
        <v>10021</v>
      </c>
      <c r="BY1891" s="1" t="s">
        <v>818</v>
      </c>
      <c r="BZ1891" s="1" t="s">
        <v>8050</v>
      </c>
      <c r="CA1891" s="1"/>
      <c r="CB1891" s="1" t="s">
        <v>93</v>
      </c>
      <c r="CC1891" s="1">
        <v>0</v>
      </c>
      <c r="CE1891" s="1">
        <v>0</v>
      </c>
      <c r="CG1891" s="1">
        <v>0</v>
      </c>
      <c r="CL1891" s="1" t="s">
        <v>8068</v>
      </c>
    </row>
    <row r="1892" s="1" customFormat="1" spans="1:90">
      <c r="A1892" s="1" t="s">
        <v>18612</v>
      </c>
      <c r="F1892" s="1">
        <v>0</v>
      </c>
      <c r="K1892" s="1">
        <v>101042</v>
      </c>
      <c r="L1892" s="1" t="s">
        <v>25</v>
      </c>
      <c r="O1892" s="2">
        <v>46232.6043402778</v>
      </c>
      <c r="P1892" s="2">
        <v>46233</v>
      </c>
      <c r="Q1892" s="1" t="s">
        <v>8050</v>
      </c>
      <c r="R1892" s="1" t="s">
        <v>8051</v>
      </c>
      <c r="S1892" s="1"/>
      <c r="T1892" s="1" t="s">
        <v>8052</v>
      </c>
      <c r="U1892" s="1" t="s">
        <v>8053</v>
      </c>
      <c r="V1892" s="1" t="s">
        <v>25</v>
      </c>
      <c r="AB1892" s="1" t="s">
        <v>8054</v>
      </c>
      <c r="AD1892" s="1" t="s">
        <v>596</v>
      </c>
      <c r="AE1892" s="1" t="s">
        <v>2845</v>
      </c>
      <c r="AF1892" s="1" t="s">
        <v>8068</v>
      </c>
      <c r="AG1892" s="3">
        <v>46233</v>
      </c>
      <c r="AH1892" s="1"/>
      <c r="AI1892" s="1" t="s">
        <v>8071</v>
      </c>
      <c r="AJ1892" s="1">
        <v>58</v>
      </c>
      <c r="AM1892" s="1" t="s">
        <v>8068</v>
      </c>
      <c r="AO1892" s="1">
        <v>5.4</v>
      </c>
      <c r="AP1892" s="2">
        <v>46233.6575231481</v>
      </c>
      <c r="AQ1892" s="1" t="s">
        <v>8072</v>
      </c>
      <c r="AR1892" s="3">
        <v>46230</v>
      </c>
      <c r="AS1892" s="1">
        <v>13893009366</v>
      </c>
      <c r="AT1892" s="1" t="s">
        <v>8056</v>
      </c>
      <c r="AU1892" s="2">
        <v>46233</v>
      </c>
      <c r="AV1892" s="1" t="s">
        <v>18613</v>
      </c>
      <c r="AW1892" s="1" t="s">
        <v>8068</v>
      </c>
      <c r="AY1892" s="1" t="s">
        <v>18614</v>
      </c>
      <c r="AZ1892" s="1" t="s">
        <v>8155</v>
      </c>
      <c r="BA1892" s="1" t="s">
        <v>18615</v>
      </c>
      <c r="BB1892" s="1" t="s">
        <v>2846</v>
      </c>
      <c r="BC1892" s="1" t="s">
        <v>463</v>
      </c>
      <c r="BD1892" s="1" t="s">
        <v>343</v>
      </c>
      <c r="BE1892" s="1" t="s">
        <v>18616</v>
      </c>
      <c r="BF1892" s="1" t="s">
        <v>3878</v>
      </c>
      <c r="BG1892" s="2">
        <v>46233.6277777778</v>
      </c>
      <c r="BH1892" s="2">
        <v>46232.6060763889</v>
      </c>
      <c r="BJ1892" s="1" t="s">
        <v>8215</v>
      </c>
      <c r="BL1892" s="1" t="s">
        <v>8159</v>
      </c>
      <c r="BM1892" s="1" t="s">
        <v>8343</v>
      </c>
      <c r="BN1892" s="1" t="s">
        <v>601</v>
      </c>
      <c r="BO1892" s="1" t="s">
        <v>18617</v>
      </c>
      <c r="BP1892" s="1" t="s">
        <v>8067</v>
      </c>
      <c r="BQ1892" s="1" t="s">
        <v>6540</v>
      </c>
      <c r="BT1892" s="2">
        <v>46233.5939467593</v>
      </c>
      <c r="BU1892" s="2">
        <v>46233.6578587963</v>
      </c>
      <c r="BV1892" s="1" t="s">
        <v>591</v>
      </c>
      <c r="BW1892" s="3">
        <v>48059</v>
      </c>
      <c r="BX1892" s="1" t="s">
        <v>13749</v>
      </c>
      <c r="BY1892" s="1" t="s">
        <v>597</v>
      </c>
      <c r="BZ1892" s="1" t="s">
        <v>8050</v>
      </c>
      <c r="CB1892" s="1" t="s">
        <v>92</v>
      </c>
      <c r="CC1892" s="1">
        <v>0</v>
      </c>
      <c r="CE1892" s="1">
        <v>0</v>
      </c>
      <c r="CG1892" s="1">
        <v>0</v>
      </c>
      <c r="CL1892" s="1" t="s">
        <v>8068</v>
      </c>
    </row>
    <row r="1893" s="1" customFormat="1" spans="1:90">
      <c r="F1893" s="1">
        <v>0</v>
      </c>
      <c r="K1893" s="1">
        <v>101311</v>
      </c>
      <c r="L1893" s="1" t="s">
        <v>23</v>
      </c>
      <c r="O1893" s="2">
        <v>46233.4348148148</v>
      </c>
      <c r="P1893" s="2">
        <v>46233</v>
      </c>
      <c r="Q1893" s="1" t="s">
        <v>8050</v>
      </c>
      <c r="R1893" s="1" t="s">
        <v>8051</v>
      </c>
      <c r="S1893" s="1"/>
      <c r="T1893" s="1" t="s">
        <v>8144</v>
      </c>
      <c r="U1893" s="1" t="s">
        <v>8053</v>
      </c>
      <c r="V1893" s="1" t="s">
        <v>23</v>
      </c>
      <c r="AB1893" s="1" t="s">
        <v>8054</v>
      </c>
      <c r="AD1893" s="1" t="s">
        <v>596</v>
      </c>
      <c r="AE1893" s="1" t="s">
        <v>3416</v>
      </c>
      <c r="AF1893" s="1" t="s">
        <v>8068</v>
      </c>
      <c r="AG1893" s="3">
        <v>45324</v>
      </c>
      <c r="AI1893" s="1" t="s">
        <v>8055</v>
      </c>
      <c r="AJ1893" s="1">
        <v>214</v>
      </c>
      <c r="AP1893" s="2">
        <v>46233.6590856481</v>
      </c>
      <c r="AQ1893" s="1" t="s">
        <v>8072</v>
      </c>
      <c r="AR1893" s="3">
        <v>45316</v>
      </c>
      <c r="AS1893" s="1">
        <v>15947486650</v>
      </c>
      <c r="AT1893" s="1"/>
      <c r="AU1893" s="2">
        <v>46233</v>
      </c>
      <c r="AV1893" s="1" t="s">
        <v>18618</v>
      </c>
      <c r="AW1893" s="1" t="s">
        <v>8068</v>
      </c>
      <c r="AY1893" s="1" t="s">
        <v>18619</v>
      </c>
      <c r="AZ1893" s="1" t="s">
        <v>8238</v>
      </c>
      <c r="BA1893" s="1" t="s">
        <v>18620</v>
      </c>
      <c r="BB1893" s="1" t="s">
        <v>18621</v>
      </c>
      <c r="BC1893" s="1" t="s">
        <v>448</v>
      </c>
      <c r="BD1893" s="1" t="s">
        <v>425</v>
      </c>
      <c r="BE1893" s="1" t="s">
        <v>18622</v>
      </c>
      <c r="BF1893" s="1" t="s">
        <v>3868</v>
      </c>
      <c r="BG1893" s="2">
        <v>46233</v>
      </c>
      <c r="BH1893" s="2">
        <v>46233.434837963</v>
      </c>
      <c r="BL1893" s="1" t="s">
        <v>8064</v>
      </c>
      <c r="BM1893" s="1" t="s">
        <v>8243</v>
      </c>
      <c r="BN1893" s="1" t="s">
        <v>590</v>
      </c>
      <c r="BO1893" s="1" t="s">
        <v>18623</v>
      </c>
      <c r="BP1893" s="1" t="s">
        <v>8082</v>
      </c>
      <c r="BQ1893" s="1" t="s">
        <v>6540</v>
      </c>
      <c r="BR1893" s="1" t="s">
        <v>10530</v>
      </c>
      <c r="BS1893" s="1" t="s">
        <v>8974</v>
      </c>
      <c r="BT1893" s="2">
        <v>46233.6523611111</v>
      </c>
      <c r="BU1893" s="2">
        <v>46233.6591435185</v>
      </c>
      <c r="BV1893" s="1" t="s">
        <v>591</v>
      </c>
      <c r="BW1893" s="3">
        <v>47151</v>
      </c>
      <c r="BX1893" s="1" t="s">
        <v>9785</v>
      </c>
      <c r="BY1893" s="1" t="s">
        <v>597</v>
      </c>
      <c r="BZ1893" s="1" t="s">
        <v>8050</v>
      </c>
      <c r="CB1893" s="1" t="s">
        <v>54</v>
      </c>
      <c r="CC1893" s="1">
        <v>0</v>
      </c>
      <c r="CE1893" s="1">
        <v>0</v>
      </c>
      <c r="CG1893" s="1">
        <v>0</v>
      </c>
      <c r="CL1893" s="1" t="s">
        <v>8068</v>
      </c>
    </row>
    <row r="1894" s="1" customFormat="1" spans="1:90">
      <c r="A1894" s="1" t="s">
        <v>9410</v>
      </c>
      <c r="F1894" s="1">
        <v>0</v>
      </c>
      <c r="K1894" s="1">
        <v>101042</v>
      </c>
      <c r="L1894" s="1" t="s">
        <v>25</v>
      </c>
      <c r="O1894" s="2">
        <v>46233.6545023148</v>
      </c>
      <c r="P1894" s="2">
        <v>46234</v>
      </c>
      <c r="Q1894" s="1"/>
      <c r="R1894" s="1" t="s">
        <v>8051</v>
      </c>
      <c r="T1894" s="1" t="s">
        <v>8052</v>
      </c>
      <c r="U1894" s="1" t="s">
        <v>8053</v>
      </c>
      <c r="V1894" s="1" t="s">
        <v>25</v>
      </c>
      <c r="AB1894" s="1" t="s">
        <v>8054</v>
      </c>
      <c r="AD1894" s="1" t="s">
        <v>596</v>
      </c>
      <c r="AE1894" s="1" t="s">
        <v>3203</v>
      </c>
      <c r="AF1894" s="1" t="s">
        <v>8068</v>
      </c>
      <c r="AG1894" s="3">
        <v>44688</v>
      </c>
      <c r="AH1894" s="1"/>
      <c r="AI1894" s="1" t="s">
        <v>8071</v>
      </c>
      <c r="AJ1894" s="1">
        <v>931</v>
      </c>
      <c r="AP1894" s="2">
        <v>46233.6596527778</v>
      </c>
      <c r="AQ1894" s="1" t="s">
        <v>8072</v>
      </c>
      <c r="AR1894" s="3">
        <v>44687</v>
      </c>
      <c r="AS1894" s="1">
        <v>15393189900</v>
      </c>
      <c r="AT1894" s="1"/>
      <c r="AU1894" s="2">
        <v>46234</v>
      </c>
      <c r="AV1894" s="1" t="s">
        <v>18624</v>
      </c>
      <c r="AW1894" s="1" t="s">
        <v>8068</v>
      </c>
      <c r="AY1894" s="1" t="s">
        <v>18625</v>
      </c>
      <c r="AZ1894" s="1" t="s">
        <v>10261</v>
      </c>
      <c r="BA1894" s="1" t="s">
        <v>18626</v>
      </c>
      <c r="BB1894" s="1" t="s">
        <v>18627</v>
      </c>
      <c r="BC1894" s="1" t="s">
        <v>463</v>
      </c>
      <c r="BD1894" s="1" t="s">
        <v>367</v>
      </c>
      <c r="BE1894" s="1" t="s">
        <v>18628</v>
      </c>
      <c r="BF1894" s="1" t="s">
        <v>3868</v>
      </c>
      <c r="BG1894" s="2">
        <v>46233.6575</v>
      </c>
      <c r="BH1894" s="2">
        <v>46233.6573842593</v>
      </c>
      <c r="BL1894" s="1" t="s">
        <v>8159</v>
      </c>
      <c r="BM1894" s="1" t="s">
        <v>13225</v>
      </c>
      <c r="BN1894" s="1" t="s">
        <v>590</v>
      </c>
      <c r="BO1894" s="1" t="s">
        <v>18629</v>
      </c>
      <c r="BP1894" s="1" t="s">
        <v>8082</v>
      </c>
      <c r="BQ1894" s="1" t="s">
        <v>6540</v>
      </c>
      <c r="BR1894" s="1" t="s">
        <v>14005</v>
      </c>
      <c r="BS1894" s="1" t="s">
        <v>9922</v>
      </c>
      <c r="BT1894" s="2">
        <v>46233.6580671296</v>
      </c>
      <c r="BU1894" s="2">
        <v>46233.6597685185</v>
      </c>
      <c r="BV1894" s="1" t="s">
        <v>1135</v>
      </c>
      <c r="BW1894" s="3">
        <v>46514</v>
      </c>
      <c r="BX1894" s="1" t="s">
        <v>9410</v>
      </c>
      <c r="BY1894" s="1" t="s">
        <v>1136</v>
      </c>
      <c r="BZ1894" s="1" t="s">
        <v>8050</v>
      </c>
      <c r="CB1894" s="1" t="s">
        <v>96</v>
      </c>
      <c r="CC1894" s="1">
        <v>0</v>
      </c>
      <c r="CE1894" s="1">
        <v>0</v>
      </c>
      <c r="CG1894" s="1">
        <v>0</v>
      </c>
      <c r="CL1894" s="1" t="s">
        <v>8068</v>
      </c>
    </row>
    <row r="1895" s="1" customFormat="1" spans="1:90">
      <c r="A1895" s="1" t="s">
        <v>18630</v>
      </c>
      <c r="F1895" s="1">
        <v>0</v>
      </c>
      <c r="K1895" s="1">
        <v>101325</v>
      </c>
      <c r="L1895" s="1" t="s">
        <v>24</v>
      </c>
      <c r="O1895" s="2">
        <v>46232.4836574074</v>
      </c>
      <c r="P1895" s="2">
        <v>46233</v>
      </c>
      <c r="Q1895" s="1"/>
      <c r="R1895" s="1" t="s">
        <v>8051</v>
      </c>
      <c r="T1895" s="1" t="s">
        <v>8144</v>
      </c>
      <c r="U1895" s="1" t="s">
        <v>8053</v>
      </c>
      <c r="V1895" s="1" t="s">
        <v>24</v>
      </c>
      <c r="AB1895" s="1" t="s">
        <v>8054</v>
      </c>
      <c r="AD1895" s="1" t="s">
        <v>596</v>
      </c>
      <c r="AE1895" s="1" t="s">
        <v>3654</v>
      </c>
      <c r="AF1895" s="1"/>
      <c r="AG1895" s="3">
        <v>46233</v>
      </c>
      <c r="AH1895" s="1"/>
      <c r="AI1895" s="1" t="s">
        <v>8071</v>
      </c>
      <c r="AJ1895" s="1">
        <v>237</v>
      </c>
      <c r="AM1895" s="1" t="s">
        <v>8068</v>
      </c>
      <c r="AO1895" s="1">
        <v>3.4</v>
      </c>
      <c r="AP1895" s="2">
        <v>46233.6602083333</v>
      </c>
      <c r="AQ1895" s="1" t="s">
        <v>8072</v>
      </c>
      <c r="AR1895" s="3">
        <v>46232</v>
      </c>
      <c r="AS1895" s="1">
        <v>15335647994</v>
      </c>
      <c r="AT1895" s="1" t="s">
        <v>8073</v>
      </c>
      <c r="AU1895" s="2">
        <v>46233</v>
      </c>
      <c r="AV1895" s="1" t="s">
        <v>18631</v>
      </c>
      <c r="AW1895" s="1" t="s">
        <v>8068</v>
      </c>
      <c r="AY1895" s="1" t="s">
        <v>18632</v>
      </c>
      <c r="AZ1895" s="1" t="s">
        <v>8099</v>
      </c>
      <c r="BA1895" s="1" t="s">
        <v>18633</v>
      </c>
      <c r="BB1895" s="1" t="s">
        <v>18634</v>
      </c>
      <c r="BC1895" s="1" t="s">
        <v>489</v>
      </c>
      <c r="BD1895" s="1" t="s">
        <v>404</v>
      </c>
      <c r="BE1895" s="1" t="s">
        <v>18635</v>
      </c>
      <c r="BF1895" s="1" t="s">
        <v>3878</v>
      </c>
      <c r="BG1895" s="2">
        <v>46233.6527777778</v>
      </c>
      <c r="BH1895" s="2">
        <v>46232.7013425926</v>
      </c>
      <c r="BL1895" s="1" t="s">
        <v>8064</v>
      </c>
      <c r="BM1895" s="1" t="s">
        <v>8103</v>
      </c>
      <c r="BN1895" s="1" t="s">
        <v>601</v>
      </c>
      <c r="BO1895" s="1" t="s">
        <v>18636</v>
      </c>
      <c r="BP1895" s="1" t="s">
        <v>8067</v>
      </c>
      <c r="BQ1895" s="1" t="s">
        <v>6540</v>
      </c>
      <c r="BT1895" s="2">
        <v>46233.6248032407</v>
      </c>
      <c r="BU1895" s="2">
        <v>46233.6603009259</v>
      </c>
      <c r="BV1895" s="1" t="s">
        <v>591</v>
      </c>
      <c r="BW1895" s="3">
        <v>48059</v>
      </c>
      <c r="BX1895" s="1" t="s">
        <v>10584</v>
      </c>
      <c r="BY1895" s="1" t="s">
        <v>597</v>
      </c>
      <c r="BZ1895" s="1" t="s">
        <v>8050</v>
      </c>
      <c r="CB1895" s="1" t="s">
        <v>67</v>
      </c>
      <c r="CC1895" s="1">
        <v>0</v>
      </c>
      <c r="CE1895" s="1">
        <v>0</v>
      </c>
      <c r="CF1895" s="1"/>
      <c r="CG1895" s="1">
        <v>0</v>
      </c>
      <c r="CL1895" s="1" t="s">
        <v>8068</v>
      </c>
    </row>
    <row r="1896" s="1" customFormat="1" spans="1:90">
      <c r="F1896" s="1">
        <v>0</v>
      </c>
      <c r="K1896" s="1">
        <v>101042</v>
      </c>
      <c r="L1896" s="1" t="s">
        <v>25</v>
      </c>
      <c r="O1896" s="2">
        <v>46233.619525463</v>
      </c>
      <c r="P1896" s="2">
        <v>46234</v>
      </c>
      <c r="Q1896" s="1"/>
      <c r="R1896" s="1" t="s">
        <v>8051</v>
      </c>
      <c r="T1896" s="1" t="s">
        <v>8052</v>
      </c>
      <c r="U1896" s="1" t="s">
        <v>8053</v>
      </c>
      <c r="V1896" s="1" t="s">
        <v>25</v>
      </c>
      <c r="AB1896" s="1" t="s">
        <v>8054</v>
      </c>
      <c r="AD1896" s="1" t="s">
        <v>596</v>
      </c>
      <c r="AE1896" s="1" t="s">
        <v>5209</v>
      </c>
      <c r="AF1896" s="1" t="s">
        <v>8068</v>
      </c>
      <c r="AG1896" s="3">
        <v>46233</v>
      </c>
      <c r="AI1896" s="1" t="s">
        <v>8071</v>
      </c>
      <c r="AJ1896" s="1">
        <v>96</v>
      </c>
      <c r="AM1896" s="1" t="s">
        <v>8068</v>
      </c>
      <c r="AO1896" s="1">
        <v>4.5</v>
      </c>
      <c r="AP1896" s="2">
        <v>46233.6603240741</v>
      </c>
      <c r="AQ1896" s="1" t="s">
        <v>8072</v>
      </c>
      <c r="AR1896" s="3">
        <v>45886</v>
      </c>
      <c r="AS1896" s="1">
        <v>18993263493</v>
      </c>
      <c r="AT1896" s="1" t="s">
        <v>8073</v>
      </c>
      <c r="AU1896" s="2">
        <v>46233</v>
      </c>
      <c r="AV1896" s="1" t="s">
        <v>18637</v>
      </c>
      <c r="AW1896" s="1" t="s">
        <v>8068</v>
      </c>
      <c r="AY1896" s="1" t="s">
        <v>18638</v>
      </c>
      <c r="AZ1896" s="1" t="s">
        <v>8165</v>
      </c>
      <c r="BA1896" s="1" t="s">
        <v>18639</v>
      </c>
      <c r="BB1896" s="1" t="s">
        <v>7681</v>
      </c>
      <c r="BC1896" s="1" t="s">
        <v>463</v>
      </c>
      <c r="BD1896" s="1" t="s">
        <v>344</v>
      </c>
      <c r="BE1896" s="1" t="s">
        <v>18640</v>
      </c>
      <c r="BF1896" s="1" t="s">
        <v>3878</v>
      </c>
      <c r="BG1896" s="2">
        <v>46233.6459027778</v>
      </c>
      <c r="BH1896" s="2">
        <v>46233.6358449074</v>
      </c>
      <c r="BJ1896" s="1" t="s">
        <v>12868</v>
      </c>
      <c r="BL1896" s="1" t="s">
        <v>8159</v>
      </c>
      <c r="BM1896" s="1" t="s">
        <v>9670</v>
      </c>
      <c r="BN1896" s="1" t="s">
        <v>601</v>
      </c>
      <c r="BO1896" s="1" t="s">
        <v>7680</v>
      </c>
      <c r="BP1896" s="1" t="s">
        <v>8082</v>
      </c>
      <c r="BQ1896" s="1" t="s">
        <v>6540</v>
      </c>
      <c r="BT1896" s="2">
        <v>46233.6370138889</v>
      </c>
      <c r="BU1896" s="2">
        <v>46233.660462963</v>
      </c>
      <c r="BV1896" s="1" t="s">
        <v>591</v>
      </c>
      <c r="BW1896" s="3">
        <v>48059</v>
      </c>
      <c r="BX1896" s="1" t="s">
        <v>9785</v>
      </c>
      <c r="BY1896" s="1" t="s">
        <v>597</v>
      </c>
      <c r="BZ1896" s="1" t="s">
        <v>8050</v>
      </c>
      <c r="CB1896" s="1" t="s">
        <v>92</v>
      </c>
      <c r="CC1896" s="1">
        <v>0</v>
      </c>
      <c r="CE1896" s="1">
        <v>0</v>
      </c>
      <c r="CG1896" s="1">
        <v>0</v>
      </c>
      <c r="CL1896" s="1" t="s">
        <v>8068</v>
      </c>
    </row>
    <row r="1897" s="1" customFormat="1" spans="1:90">
      <c r="A1897" s="1" t="s">
        <v>591</v>
      </c>
      <c r="F1897" s="1">
        <v>0</v>
      </c>
      <c r="K1897" s="1">
        <v>101098</v>
      </c>
      <c r="L1897" s="1" t="s">
        <v>27</v>
      </c>
      <c r="M1897" s="1" t="s">
        <v>8106</v>
      </c>
      <c r="O1897" s="2">
        <v>46232.9120138889</v>
      </c>
      <c r="P1897" s="2">
        <v>46233.5416666667</v>
      </c>
      <c r="Q1897" s="1"/>
      <c r="R1897" s="1" t="s">
        <v>8051</v>
      </c>
      <c r="T1897" s="1" t="s">
        <v>8052</v>
      </c>
      <c r="U1897" s="1" t="s">
        <v>8053</v>
      </c>
      <c r="V1897" s="1" t="s">
        <v>27</v>
      </c>
      <c r="AB1897" s="1" t="s">
        <v>8054</v>
      </c>
      <c r="AD1897" s="1" t="s">
        <v>596</v>
      </c>
      <c r="AE1897" s="1" t="s">
        <v>2574</v>
      </c>
      <c r="AF1897" s="1" t="s">
        <v>8068</v>
      </c>
      <c r="AG1897" s="3">
        <v>46233</v>
      </c>
      <c r="AI1897" s="1" t="s">
        <v>8055</v>
      </c>
      <c r="AJ1897" s="1">
        <v>253</v>
      </c>
      <c r="AM1897" s="1" t="s">
        <v>8068</v>
      </c>
      <c r="AP1897" s="2">
        <v>46233.6608796296</v>
      </c>
      <c r="AQ1897" s="1"/>
      <c r="AR1897" s="3">
        <v>46231</v>
      </c>
      <c r="AS1897" s="1">
        <v>18920773506</v>
      </c>
      <c r="AT1897" s="1" t="s">
        <v>8056</v>
      </c>
      <c r="AU1897" s="2">
        <v>46233.5416666667</v>
      </c>
      <c r="AV1897" s="1" t="s">
        <v>6655</v>
      </c>
      <c r="AW1897" s="1" t="s">
        <v>8068</v>
      </c>
      <c r="AY1897" s="1" t="s">
        <v>18587</v>
      </c>
      <c r="AZ1897" s="1" t="s">
        <v>8085</v>
      </c>
      <c r="BA1897" s="1" t="s">
        <v>18588</v>
      </c>
      <c r="BB1897" s="1" t="s">
        <v>18641</v>
      </c>
      <c r="BC1897" s="1" t="s">
        <v>463</v>
      </c>
      <c r="BD1897" s="1" t="s">
        <v>268</v>
      </c>
      <c r="BE1897" s="1" t="s">
        <v>18642</v>
      </c>
      <c r="BF1897" s="1" t="s">
        <v>8112</v>
      </c>
      <c r="BG1897" s="2">
        <v>46233.5416666667</v>
      </c>
      <c r="BH1897" s="2">
        <v>46232.9121296296</v>
      </c>
      <c r="BJ1897" s="1" t="s">
        <v>18643</v>
      </c>
      <c r="BK1897" s="1" t="s">
        <v>18644</v>
      </c>
      <c r="BL1897" s="1" t="s">
        <v>8091</v>
      </c>
      <c r="BM1897" s="1" t="s">
        <v>8092</v>
      </c>
      <c r="BN1897" s="1" t="s">
        <v>601</v>
      </c>
      <c r="BO1897" s="1" t="s">
        <v>18592</v>
      </c>
      <c r="BP1897" s="1" t="s">
        <v>8082</v>
      </c>
      <c r="BQ1897" s="1" t="s">
        <v>6540</v>
      </c>
      <c r="BT1897" s="2">
        <v>46233.6424884259</v>
      </c>
      <c r="BU1897" s="2">
        <v>46233.6609606482</v>
      </c>
      <c r="BV1897" s="1" t="s">
        <v>591</v>
      </c>
      <c r="BW1897" s="3">
        <v>48059</v>
      </c>
      <c r="BX1897" s="1" t="s">
        <v>8217</v>
      </c>
      <c r="BY1897" s="1" t="s">
        <v>597</v>
      </c>
      <c r="BZ1897" s="1" t="s">
        <v>8050</v>
      </c>
      <c r="CB1897" s="1" t="s">
        <v>125</v>
      </c>
      <c r="CC1897" s="1">
        <v>0</v>
      </c>
      <c r="CE1897" s="1">
        <v>0</v>
      </c>
      <c r="CG1897" s="1">
        <v>0</v>
      </c>
      <c r="CL1897" s="1" t="s">
        <v>8068</v>
      </c>
    </row>
    <row r="1898" s="1" customFormat="1" spans="1:90">
      <c r="F1898" s="1">
        <v>0</v>
      </c>
      <c r="K1898" s="1">
        <v>101110</v>
      </c>
      <c r="L1898" s="1" t="s">
        <v>28</v>
      </c>
      <c r="O1898" s="2">
        <v>46233.6302314815</v>
      </c>
      <c r="P1898" s="2">
        <v>46233</v>
      </c>
      <c r="Q1898" s="1" t="s">
        <v>8050</v>
      </c>
      <c r="R1898" s="1" t="s">
        <v>8051</v>
      </c>
      <c r="T1898" s="1" t="s">
        <v>8052</v>
      </c>
      <c r="U1898" s="1" t="s">
        <v>8053</v>
      </c>
      <c r="V1898" s="1" t="s">
        <v>28</v>
      </c>
      <c r="AB1898" s="1" t="s">
        <v>8054</v>
      </c>
      <c r="AD1898" s="1" t="s">
        <v>596</v>
      </c>
      <c r="AE1898" s="1" t="s">
        <v>826</v>
      </c>
      <c r="AF1898" s="1" t="s">
        <v>8068</v>
      </c>
      <c r="AG1898" s="3">
        <v>45402</v>
      </c>
      <c r="AI1898" s="1" t="s">
        <v>8071</v>
      </c>
      <c r="AJ1898" s="1">
        <v>115</v>
      </c>
      <c r="AP1898" s="2">
        <v>46233.6609837963</v>
      </c>
      <c r="AQ1898" s="1" t="s">
        <v>8072</v>
      </c>
      <c r="AR1898" s="3">
        <v>45399</v>
      </c>
      <c r="AS1898" s="1">
        <v>15299012213</v>
      </c>
      <c r="AT1898" s="1"/>
      <c r="AU1898" s="2">
        <v>46233</v>
      </c>
      <c r="AV1898" s="1" t="s">
        <v>18645</v>
      </c>
      <c r="AW1898" s="1" t="s">
        <v>8068</v>
      </c>
      <c r="AY1898" s="1" t="s">
        <v>18646</v>
      </c>
      <c r="AZ1898" s="1" t="s">
        <v>9096</v>
      </c>
      <c r="BA1898" s="1" t="s">
        <v>18647</v>
      </c>
      <c r="BB1898" s="1" t="s">
        <v>6110</v>
      </c>
      <c r="BC1898" s="1" t="s">
        <v>478</v>
      </c>
      <c r="BD1898" s="1" t="s">
        <v>249</v>
      </c>
      <c r="BE1898" s="1" t="s">
        <v>18648</v>
      </c>
      <c r="BF1898" s="1" t="s">
        <v>3868</v>
      </c>
      <c r="BG1898" s="2">
        <v>46233.65625</v>
      </c>
      <c r="BH1898" s="2">
        <v>46233.6311805556</v>
      </c>
      <c r="BL1898" s="1" t="s">
        <v>8464</v>
      </c>
      <c r="BM1898" s="1" t="s">
        <v>18649</v>
      </c>
      <c r="BN1898" s="1" t="s">
        <v>590</v>
      </c>
      <c r="BO1898" s="1" t="s">
        <v>18650</v>
      </c>
      <c r="BP1898" s="1" t="s">
        <v>8082</v>
      </c>
      <c r="BQ1898" s="1" t="s">
        <v>6540</v>
      </c>
      <c r="BR1898" s="1" t="s">
        <v>13152</v>
      </c>
      <c r="BS1898" s="1" t="s">
        <v>12995</v>
      </c>
      <c r="BT1898" s="2">
        <v>46233.656724537</v>
      </c>
      <c r="BU1898" s="2">
        <v>46233.6612731482</v>
      </c>
      <c r="BV1898" s="1" t="s">
        <v>818</v>
      </c>
      <c r="BW1898" s="3">
        <v>47228</v>
      </c>
      <c r="BX1898" s="1" t="s">
        <v>8324</v>
      </c>
      <c r="BY1898" s="1" t="s">
        <v>818</v>
      </c>
      <c r="BZ1898" s="1" t="s">
        <v>8050</v>
      </c>
      <c r="CB1898" s="1" t="s">
        <v>150</v>
      </c>
      <c r="CC1898" s="1">
        <v>0</v>
      </c>
      <c r="CE1898" s="1">
        <v>0</v>
      </c>
      <c r="CG1898" s="1">
        <v>0</v>
      </c>
      <c r="CL1898" s="1" t="s">
        <v>8068</v>
      </c>
    </row>
    <row r="1899" s="1" customFormat="1" spans="1:90">
      <c r="C1899" s="1">
        <v>1</v>
      </c>
      <c r="F1899" s="1">
        <v>0</v>
      </c>
      <c r="K1899" s="1">
        <v>101073</v>
      </c>
      <c r="L1899" s="1" t="s">
        <v>26</v>
      </c>
      <c r="M1899" s="1"/>
      <c r="O1899" s="2">
        <v>46232.6294907407</v>
      </c>
      <c r="P1899" s="2">
        <v>46233</v>
      </c>
      <c r="Q1899" s="1"/>
      <c r="R1899" s="1" t="s">
        <v>8051</v>
      </c>
      <c r="S1899" s="1" t="s">
        <v>8096</v>
      </c>
      <c r="T1899" s="1" t="s">
        <v>8052</v>
      </c>
      <c r="U1899" s="1" t="s">
        <v>8053</v>
      </c>
      <c r="V1899" s="1" t="s">
        <v>26</v>
      </c>
      <c r="AB1899" s="1" t="s">
        <v>8054</v>
      </c>
      <c r="AD1899" s="1" t="s">
        <v>607</v>
      </c>
      <c r="AE1899" s="1" t="s">
        <v>2169</v>
      </c>
      <c r="AF1899" s="1" t="s">
        <v>8068</v>
      </c>
      <c r="AG1899" s="3">
        <v>46233</v>
      </c>
      <c r="AH1899" s="1" t="s">
        <v>606</v>
      </c>
      <c r="AI1899" s="1" t="s">
        <v>8071</v>
      </c>
      <c r="AJ1899" s="1">
        <v>110</v>
      </c>
      <c r="AP1899" s="2">
        <v>46233.6619791667</v>
      </c>
      <c r="AQ1899" s="1" t="s">
        <v>8072</v>
      </c>
      <c r="AR1899" s="3">
        <v>46232</v>
      </c>
      <c r="AS1899" s="1">
        <v>17795059340</v>
      </c>
      <c r="AT1899" s="1" t="s">
        <v>8056</v>
      </c>
      <c r="AU1899" s="2">
        <v>46233</v>
      </c>
      <c r="AV1899" s="1" t="s">
        <v>18651</v>
      </c>
      <c r="AW1899" s="1" t="s">
        <v>8068</v>
      </c>
      <c r="AY1899" s="1" t="s">
        <v>18652</v>
      </c>
      <c r="AZ1899" s="1" t="s">
        <v>8108</v>
      </c>
      <c r="BA1899" s="1" t="s">
        <v>18653</v>
      </c>
      <c r="BB1899" s="1" t="s">
        <v>5497</v>
      </c>
      <c r="BC1899" s="1" t="s">
        <v>496</v>
      </c>
      <c r="BD1899" s="1" t="s">
        <v>305</v>
      </c>
      <c r="BE1899" s="1" t="s">
        <v>18654</v>
      </c>
      <c r="BF1899" s="1" t="s">
        <v>3903</v>
      </c>
      <c r="BG1899" s="2">
        <v>46233.6466435185</v>
      </c>
      <c r="BH1899" s="2">
        <v>46232.6540972222</v>
      </c>
      <c r="BL1899" s="1" t="s">
        <v>8115</v>
      </c>
      <c r="BM1899" s="1" t="s">
        <v>8417</v>
      </c>
      <c r="BN1899" s="1" t="s">
        <v>601</v>
      </c>
      <c r="BO1899" s="1" t="s">
        <v>18655</v>
      </c>
      <c r="BP1899" s="1" t="s">
        <v>8082</v>
      </c>
      <c r="BQ1899" s="1" t="s">
        <v>6540</v>
      </c>
      <c r="BT1899" s="2">
        <v>46233.6498842593</v>
      </c>
      <c r="BU1899" s="2">
        <v>46233.6620601852</v>
      </c>
      <c r="BV1899" s="1" t="s">
        <v>818</v>
      </c>
      <c r="BW1899" s="3">
        <v>48059</v>
      </c>
      <c r="BX1899" s="1" t="s">
        <v>8441</v>
      </c>
      <c r="BY1899" s="1" t="s">
        <v>818</v>
      </c>
      <c r="BZ1899" s="1" t="s">
        <v>8050</v>
      </c>
      <c r="CB1899" s="1" t="s">
        <v>114</v>
      </c>
      <c r="CC1899" s="1">
        <v>25</v>
      </c>
      <c r="CE1899" s="1">
        <v>25</v>
      </c>
      <c r="CF1899" s="1" t="s">
        <v>14876</v>
      </c>
      <c r="CG1899" s="1">
        <v>17.5</v>
      </c>
      <c r="CJ1899" s="1" t="s">
        <v>622</v>
      </c>
      <c r="CK1899" s="2">
        <v>46234.5855555556</v>
      </c>
      <c r="CL1899" s="1" t="s">
        <v>8068</v>
      </c>
    </row>
    <row r="1900" s="1" customFormat="1" spans="1:90">
      <c r="F1900" s="1">
        <v>0</v>
      </c>
      <c r="K1900" s="1">
        <v>101098</v>
      </c>
      <c r="L1900" s="1" t="s">
        <v>27</v>
      </c>
      <c r="O1900" s="2">
        <v>46233.6568518519</v>
      </c>
      <c r="P1900" s="2">
        <v>46233</v>
      </c>
      <c r="Q1900" s="1" t="s">
        <v>8050</v>
      </c>
      <c r="R1900" s="1" t="s">
        <v>8051</v>
      </c>
      <c r="T1900" s="1" t="s">
        <v>8052</v>
      </c>
      <c r="U1900" s="1" t="s">
        <v>8053</v>
      </c>
      <c r="V1900" s="1" t="s">
        <v>27</v>
      </c>
      <c r="AB1900" s="1" t="s">
        <v>8054</v>
      </c>
      <c r="AD1900" s="1" t="s">
        <v>596</v>
      </c>
      <c r="AE1900" s="1" t="s">
        <v>2818</v>
      </c>
      <c r="AF1900" s="1"/>
      <c r="AG1900" s="1"/>
      <c r="AI1900" s="1" t="s">
        <v>8071</v>
      </c>
      <c r="AJ1900" s="1">
        <v>773</v>
      </c>
      <c r="AM1900" s="1" t="s">
        <v>8068</v>
      </c>
      <c r="AO1900" s="1">
        <v>3.5</v>
      </c>
      <c r="AP1900" s="2">
        <v>46233.6621412037</v>
      </c>
      <c r="AS1900" s="1">
        <v>18093663732</v>
      </c>
      <c r="AT1900" s="1" t="s">
        <v>8073</v>
      </c>
      <c r="AU1900" s="2">
        <v>46233</v>
      </c>
      <c r="AV1900" s="1"/>
      <c r="AW1900" s="1" t="s">
        <v>8050</v>
      </c>
      <c r="AY1900" s="1" t="s">
        <v>11381</v>
      </c>
      <c r="AZ1900" s="1" t="s">
        <v>8671</v>
      </c>
      <c r="BA1900" s="1" t="s">
        <v>18656</v>
      </c>
      <c r="BB1900" s="1" t="s">
        <v>18657</v>
      </c>
      <c r="BC1900" s="1" t="s">
        <v>463</v>
      </c>
      <c r="BD1900" s="1" t="s">
        <v>252</v>
      </c>
      <c r="BE1900" s="1" t="s">
        <v>18658</v>
      </c>
      <c r="BF1900" s="1" t="s">
        <v>3972</v>
      </c>
      <c r="BG1900" s="2">
        <v>46233</v>
      </c>
      <c r="BH1900" s="2">
        <v>46233.6569560185</v>
      </c>
      <c r="BL1900" s="1" t="s">
        <v>8159</v>
      </c>
      <c r="BM1900" s="1" t="s">
        <v>10449</v>
      </c>
      <c r="BN1900" s="1" t="s">
        <v>601</v>
      </c>
      <c r="BO1900" s="1" t="s">
        <v>18659</v>
      </c>
      <c r="BP1900" s="1" t="s">
        <v>8067</v>
      </c>
      <c r="BQ1900" s="1" t="s">
        <v>6540</v>
      </c>
      <c r="BT1900" s="2">
        <v>46233.6617824074</v>
      </c>
      <c r="BU1900" s="2">
        <v>46233.6621875</v>
      </c>
      <c r="BV1900" s="1" t="s">
        <v>591</v>
      </c>
      <c r="BW1900" s="1"/>
      <c r="BX1900" s="1" t="s">
        <v>12528</v>
      </c>
      <c r="BY1900" s="1" t="s">
        <v>597</v>
      </c>
      <c r="BZ1900" s="1" t="s">
        <v>8050</v>
      </c>
      <c r="CB1900" s="1" t="s">
        <v>117</v>
      </c>
      <c r="CC1900" s="1">
        <v>0</v>
      </c>
      <c r="CE1900" s="1">
        <v>0</v>
      </c>
      <c r="CG1900" s="1">
        <v>0</v>
      </c>
      <c r="CL1900" s="1" t="s">
        <v>8068</v>
      </c>
    </row>
    <row r="1901" s="1" customFormat="1" spans="1:90">
      <c r="A1901" s="1" t="s">
        <v>18660</v>
      </c>
      <c r="F1901" s="1">
        <v>0</v>
      </c>
      <c r="K1901" s="1">
        <v>101325</v>
      </c>
      <c r="L1901" s="1" t="s">
        <v>24</v>
      </c>
      <c r="O1901" s="2">
        <v>46232.4836574074</v>
      </c>
      <c r="P1901" s="2">
        <v>46233</v>
      </c>
      <c r="R1901" s="1" t="s">
        <v>8051</v>
      </c>
      <c r="T1901" s="1" t="s">
        <v>8144</v>
      </c>
      <c r="U1901" s="1" t="s">
        <v>8053</v>
      </c>
      <c r="V1901" s="1" t="s">
        <v>24</v>
      </c>
      <c r="AB1901" s="1" t="s">
        <v>8054</v>
      </c>
      <c r="AD1901" s="1" t="s">
        <v>596</v>
      </c>
      <c r="AE1901" s="1" t="s">
        <v>3654</v>
      </c>
      <c r="AF1901" s="1"/>
      <c r="AG1901" s="3">
        <v>46233</v>
      </c>
      <c r="AI1901" s="1" t="s">
        <v>8071</v>
      </c>
      <c r="AJ1901" s="1">
        <v>237</v>
      </c>
      <c r="AP1901" s="2">
        <v>46233.6630671296</v>
      </c>
      <c r="AQ1901" s="1" t="s">
        <v>8072</v>
      </c>
      <c r="AR1901" s="3">
        <v>46232</v>
      </c>
      <c r="AS1901" s="1">
        <v>15335647994</v>
      </c>
      <c r="AT1901" s="1" t="s">
        <v>8073</v>
      </c>
      <c r="AU1901" s="2">
        <v>46233</v>
      </c>
      <c r="AV1901" s="1" t="s">
        <v>18661</v>
      </c>
      <c r="AW1901" s="1" t="s">
        <v>8068</v>
      </c>
      <c r="AY1901" s="1" t="s">
        <v>18632</v>
      </c>
      <c r="AZ1901" s="1" t="s">
        <v>8099</v>
      </c>
      <c r="BA1901" s="1" t="s">
        <v>18633</v>
      </c>
      <c r="BB1901" s="1" t="s">
        <v>18662</v>
      </c>
      <c r="BC1901" s="1" t="s">
        <v>489</v>
      </c>
      <c r="BD1901" s="1" t="s">
        <v>404</v>
      </c>
      <c r="BE1901" s="1" t="s">
        <v>18635</v>
      </c>
      <c r="BF1901" s="1" t="s">
        <v>4284</v>
      </c>
      <c r="BG1901" s="2">
        <v>46233.6527777778</v>
      </c>
      <c r="BH1901" s="2">
        <v>46232.7015046296</v>
      </c>
      <c r="BL1901" s="1" t="s">
        <v>8064</v>
      </c>
      <c r="BM1901" s="1" t="s">
        <v>8103</v>
      </c>
      <c r="BN1901" s="1" t="s">
        <v>601</v>
      </c>
      <c r="BO1901" s="1" t="s">
        <v>18636</v>
      </c>
      <c r="BP1901" s="1" t="s">
        <v>8067</v>
      </c>
      <c r="BQ1901" s="1" t="s">
        <v>6540</v>
      </c>
      <c r="BT1901" s="2">
        <v>46233.6248032407</v>
      </c>
      <c r="BU1901" s="2">
        <v>46233.6631365741</v>
      </c>
      <c r="BV1901" s="1" t="s">
        <v>818</v>
      </c>
      <c r="BW1901" s="3">
        <v>48059</v>
      </c>
      <c r="BX1901" s="1" t="s">
        <v>11850</v>
      </c>
      <c r="BY1901" s="1" t="s">
        <v>818</v>
      </c>
      <c r="BZ1901" s="1" t="s">
        <v>8050</v>
      </c>
      <c r="CB1901" s="1" t="s">
        <v>67</v>
      </c>
      <c r="CC1901" s="1">
        <v>0</v>
      </c>
      <c r="CE1901" s="1">
        <v>0</v>
      </c>
      <c r="CG1901" s="1">
        <v>0</v>
      </c>
      <c r="CL1901" s="1" t="s">
        <v>8068</v>
      </c>
    </row>
    <row r="1902" s="1" customFormat="1" spans="1:90">
      <c r="F1902" s="1">
        <v>0</v>
      </c>
      <c r="K1902" s="1">
        <v>101098</v>
      </c>
      <c r="L1902" s="1" t="s">
        <v>27</v>
      </c>
      <c r="O1902" s="2">
        <v>46233.6328240741</v>
      </c>
      <c r="P1902" s="2">
        <v>46233</v>
      </c>
      <c r="Q1902" s="1"/>
      <c r="R1902" s="1" t="s">
        <v>8051</v>
      </c>
      <c r="T1902" s="1" t="s">
        <v>8052</v>
      </c>
      <c r="U1902" s="1" t="s">
        <v>8053</v>
      </c>
      <c r="V1902" s="1" t="s">
        <v>27</v>
      </c>
      <c r="AB1902" s="1" t="s">
        <v>8054</v>
      </c>
      <c r="AD1902" s="1" t="s">
        <v>607</v>
      </c>
      <c r="AE1902" s="1" t="s">
        <v>655</v>
      </c>
      <c r="AF1902" s="1" t="s">
        <v>8068</v>
      </c>
      <c r="AG1902" s="3">
        <v>46233</v>
      </c>
      <c r="AH1902" s="1" t="s">
        <v>606</v>
      </c>
      <c r="AI1902" s="1" t="s">
        <v>8071</v>
      </c>
      <c r="AJ1902" s="1">
        <v>182</v>
      </c>
      <c r="AM1902" s="1" t="s">
        <v>8068</v>
      </c>
      <c r="AO1902" s="1">
        <v>3.9</v>
      </c>
      <c r="AP1902" s="2">
        <v>46233.6632523148</v>
      </c>
      <c r="AQ1902" s="1" t="s">
        <v>8072</v>
      </c>
      <c r="AR1902" s="3">
        <v>46232</v>
      </c>
      <c r="AS1902" s="1">
        <v>13997121797</v>
      </c>
      <c r="AT1902" s="1" t="s">
        <v>8073</v>
      </c>
      <c r="AU1902" s="2">
        <v>46233</v>
      </c>
      <c r="AV1902" s="1" t="s">
        <v>18663</v>
      </c>
      <c r="AW1902" s="1" t="s">
        <v>8068</v>
      </c>
      <c r="AY1902" s="1" t="s">
        <v>18552</v>
      </c>
      <c r="AZ1902" s="1" t="s">
        <v>8085</v>
      </c>
      <c r="BA1902" s="1" t="s">
        <v>18553</v>
      </c>
      <c r="BB1902" s="1" t="s">
        <v>3222</v>
      </c>
      <c r="BC1902" s="1" t="s">
        <v>463</v>
      </c>
      <c r="BD1902" s="1" t="s">
        <v>269</v>
      </c>
      <c r="BE1902" s="1" t="s">
        <v>18664</v>
      </c>
      <c r="BF1902" s="1" t="s">
        <v>3878</v>
      </c>
      <c r="BG1902" s="2">
        <v>46233</v>
      </c>
      <c r="BH1902" s="2">
        <v>46233.6472337963</v>
      </c>
      <c r="BL1902" s="1" t="s">
        <v>8091</v>
      </c>
      <c r="BM1902" s="1" t="s">
        <v>8476</v>
      </c>
      <c r="BN1902" s="1" t="s">
        <v>601</v>
      </c>
      <c r="BO1902" s="1" t="s">
        <v>18665</v>
      </c>
      <c r="BP1902" s="1" t="s">
        <v>8082</v>
      </c>
      <c r="BQ1902" s="1" t="s">
        <v>6540</v>
      </c>
      <c r="BT1902" s="2">
        <v>46233.6508449074</v>
      </c>
      <c r="BU1902" s="2">
        <v>46233.6633449074</v>
      </c>
      <c r="BV1902" s="1" t="s">
        <v>591</v>
      </c>
      <c r="BW1902" s="3">
        <v>48059</v>
      </c>
      <c r="BX1902" s="1" t="s">
        <v>8490</v>
      </c>
      <c r="BY1902" s="1" t="s">
        <v>597</v>
      </c>
      <c r="BZ1902" s="1" t="s">
        <v>8050</v>
      </c>
      <c r="CB1902" s="1" t="s">
        <v>125</v>
      </c>
      <c r="CC1902" s="1">
        <v>100</v>
      </c>
      <c r="CE1902" s="1">
        <v>100</v>
      </c>
      <c r="CF1902" s="1"/>
      <c r="CG1902" s="1">
        <v>35</v>
      </c>
      <c r="CL1902" s="1" t="s">
        <v>8068</v>
      </c>
    </row>
    <row r="1903" s="1" customFormat="1" spans="1:90">
      <c r="F1903" s="1">
        <v>0</v>
      </c>
      <c r="K1903" s="1">
        <v>101042</v>
      </c>
      <c r="L1903" s="1" t="s">
        <v>25</v>
      </c>
      <c r="O1903" s="2">
        <v>46233.6166898148</v>
      </c>
      <c r="P1903" s="2">
        <v>46233</v>
      </c>
      <c r="Q1903" s="1" t="s">
        <v>8050</v>
      </c>
      <c r="R1903" s="1" t="s">
        <v>8051</v>
      </c>
      <c r="S1903" s="1"/>
      <c r="T1903" s="1" t="s">
        <v>8052</v>
      </c>
      <c r="U1903" s="1" t="s">
        <v>8053</v>
      </c>
      <c r="V1903" s="1" t="s">
        <v>25</v>
      </c>
      <c r="AB1903" s="1" t="s">
        <v>8054</v>
      </c>
      <c r="AD1903" s="1" t="s">
        <v>607</v>
      </c>
      <c r="AE1903" s="1" t="s">
        <v>673</v>
      </c>
      <c r="AF1903" s="1" t="s">
        <v>8068</v>
      </c>
      <c r="AG1903" s="3">
        <v>46233</v>
      </c>
      <c r="AH1903" s="1" t="s">
        <v>606</v>
      </c>
      <c r="AI1903" s="1" t="s">
        <v>8055</v>
      </c>
      <c r="AJ1903" s="1">
        <v>53</v>
      </c>
      <c r="AM1903" s="1" t="s">
        <v>8068</v>
      </c>
      <c r="AO1903" s="1">
        <v>4.8</v>
      </c>
      <c r="AP1903" s="2">
        <v>46233.6640162037</v>
      </c>
      <c r="AQ1903" s="1" t="s">
        <v>8072</v>
      </c>
      <c r="AR1903" s="3">
        <v>46232</v>
      </c>
      <c r="AS1903" s="1">
        <v>17793453881</v>
      </c>
      <c r="AT1903" s="1" t="s">
        <v>8073</v>
      </c>
      <c r="AU1903" s="2">
        <v>46233</v>
      </c>
      <c r="AV1903" s="1" t="s">
        <v>18666</v>
      </c>
      <c r="AW1903" s="1" t="s">
        <v>8068</v>
      </c>
      <c r="AY1903" s="1" t="s">
        <v>18667</v>
      </c>
      <c r="AZ1903" s="1" t="s">
        <v>8511</v>
      </c>
      <c r="BA1903" s="1" t="s">
        <v>18668</v>
      </c>
      <c r="BB1903" s="1" t="s">
        <v>4830</v>
      </c>
      <c r="BC1903" s="1" t="s">
        <v>463</v>
      </c>
      <c r="BD1903" s="1" t="s">
        <v>361</v>
      </c>
      <c r="BE1903" s="1" t="s">
        <v>18669</v>
      </c>
      <c r="BF1903" s="1" t="s">
        <v>3878</v>
      </c>
      <c r="BG1903" s="2">
        <v>46233</v>
      </c>
      <c r="BH1903" s="2">
        <v>46233.6167361111</v>
      </c>
      <c r="BL1903" s="1" t="s">
        <v>8159</v>
      </c>
      <c r="BM1903" s="1" t="s">
        <v>8514</v>
      </c>
      <c r="BN1903" s="1" t="s">
        <v>601</v>
      </c>
      <c r="BO1903" s="1" t="s">
        <v>7682</v>
      </c>
      <c r="BP1903" s="1" t="s">
        <v>8082</v>
      </c>
      <c r="BQ1903" s="1" t="s">
        <v>6540</v>
      </c>
      <c r="BT1903" s="2">
        <v>46233.636412037</v>
      </c>
      <c r="BU1903" s="2">
        <v>46233.6642013889</v>
      </c>
      <c r="BV1903" s="1" t="s">
        <v>591</v>
      </c>
      <c r="BW1903" s="3">
        <v>48059</v>
      </c>
      <c r="BX1903" s="1" t="s">
        <v>8623</v>
      </c>
      <c r="BY1903" s="1" t="s">
        <v>597</v>
      </c>
      <c r="BZ1903" s="1" t="s">
        <v>8050</v>
      </c>
      <c r="CB1903" s="1" t="s">
        <v>94</v>
      </c>
      <c r="CC1903" s="1">
        <v>50</v>
      </c>
      <c r="CE1903" s="1">
        <v>50</v>
      </c>
      <c r="CG1903" s="1">
        <v>35</v>
      </c>
      <c r="CL1903" s="1" t="s">
        <v>8068</v>
      </c>
    </row>
    <row r="1904" s="1" customFormat="1" spans="1:90">
      <c r="F1904" s="1">
        <v>0</v>
      </c>
      <c r="K1904" s="1">
        <v>101311</v>
      </c>
      <c r="L1904" s="1" t="s">
        <v>23</v>
      </c>
      <c r="O1904" s="2">
        <v>46233.6590972222</v>
      </c>
      <c r="P1904" s="2">
        <v>46233</v>
      </c>
      <c r="Q1904" s="1"/>
      <c r="R1904" s="1" t="s">
        <v>8051</v>
      </c>
      <c r="T1904" s="1" t="s">
        <v>8144</v>
      </c>
      <c r="U1904" s="1" t="s">
        <v>8053</v>
      </c>
      <c r="V1904" s="1" t="s">
        <v>23</v>
      </c>
      <c r="AB1904" s="1" t="s">
        <v>8054</v>
      </c>
      <c r="AD1904" s="1" t="s">
        <v>607</v>
      </c>
      <c r="AE1904" s="1" t="s">
        <v>3333</v>
      </c>
      <c r="AF1904" s="1" t="s">
        <v>8068</v>
      </c>
      <c r="AG1904" s="3">
        <v>46233</v>
      </c>
      <c r="AH1904" s="1" t="s">
        <v>606</v>
      </c>
      <c r="AI1904" s="1" t="s">
        <v>8055</v>
      </c>
      <c r="AJ1904" s="1">
        <v>85</v>
      </c>
      <c r="AM1904" s="1" t="s">
        <v>8050</v>
      </c>
      <c r="AO1904" s="1">
        <v>4.5</v>
      </c>
      <c r="AP1904" s="2">
        <v>46233.6668402778</v>
      </c>
      <c r="AQ1904" s="1" t="s">
        <v>8072</v>
      </c>
      <c r="AR1904" s="3">
        <v>46228</v>
      </c>
      <c r="AS1904" s="1">
        <v>18904738881</v>
      </c>
      <c r="AT1904" s="1" t="s">
        <v>8123</v>
      </c>
      <c r="AU1904" s="2">
        <v>46233</v>
      </c>
      <c r="AV1904" s="1" t="s">
        <v>18670</v>
      </c>
      <c r="AW1904" s="1" t="s">
        <v>8068</v>
      </c>
      <c r="AY1904" s="1" t="s">
        <v>18671</v>
      </c>
      <c r="AZ1904" s="1" t="s">
        <v>8452</v>
      </c>
      <c r="BA1904" s="1" t="s">
        <v>18672</v>
      </c>
      <c r="BB1904" s="1" t="s">
        <v>4520</v>
      </c>
      <c r="BC1904" s="1" t="s">
        <v>448</v>
      </c>
      <c r="BD1904" s="1" t="s">
        <v>420</v>
      </c>
      <c r="BE1904" s="1" t="s">
        <v>18673</v>
      </c>
      <c r="BF1904" s="1" t="s">
        <v>3878</v>
      </c>
      <c r="BG1904" s="2">
        <v>46233.6596990741</v>
      </c>
      <c r="BH1904" s="2">
        <v>46233.6591203704</v>
      </c>
      <c r="BJ1904" s="1" t="s">
        <v>18674</v>
      </c>
      <c r="BL1904" s="1" t="s">
        <v>8064</v>
      </c>
      <c r="BM1904" s="1" t="s">
        <v>8455</v>
      </c>
      <c r="BN1904" s="1" t="s">
        <v>601</v>
      </c>
      <c r="BO1904" s="1" t="s">
        <v>18675</v>
      </c>
      <c r="BP1904" s="1" t="s">
        <v>8082</v>
      </c>
      <c r="BQ1904" s="1" t="s">
        <v>6540</v>
      </c>
      <c r="BR1904" s="1"/>
      <c r="BS1904" s="1"/>
      <c r="BT1904" s="2">
        <v>46233.6600347222</v>
      </c>
      <c r="BU1904" s="2">
        <v>46233.6669097222</v>
      </c>
      <c r="BV1904" s="1" t="s">
        <v>591</v>
      </c>
      <c r="BW1904" s="3">
        <v>48059</v>
      </c>
      <c r="BX1904" s="1" t="s">
        <v>8490</v>
      </c>
      <c r="BY1904" s="1" t="s">
        <v>597</v>
      </c>
      <c r="BZ1904" s="1" t="s">
        <v>8050</v>
      </c>
      <c r="CB1904" s="1" t="s">
        <v>50</v>
      </c>
      <c r="CC1904" s="1">
        <v>50</v>
      </c>
      <c r="CE1904" s="1">
        <v>50</v>
      </c>
      <c r="CF1904" s="1" t="s">
        <v>15604</v>
      </c>
      <c r="CG1904" s="1">
        <v>35</v>
      </c>
      <c r="CJ1904" s="1" t="s">
        <v>847</v>
      </c>
      <c r="CK1904" s="2">
        <v>46235.6138078704</v>
      </c>
      <c r="CL1904" s="1" t="s">
        <v>8068</v>
      </c>
    </row>
    <row r="1905" s="1" customFormat="1" spans="1:90">
      <c r="A1905" s="1" t="s">
        <v>13121</v>
      </c>
      <c r="F1905" s="1">
        <v>0</v>
      </c>
      <c r="K1905" s="1">
        <v>101110</v>
      </c>
      <c r="L1905" s="1" t="s">
        <v>28</v>
      </c>
      <c r="O1905" s="2">
        <v>46231.562037037</v>
      </c>
      <c r="P1905" s="2">
        <v>46233</v>
      </c>
      <c r="Q1905" s="1" t="s">
        <v>8050</v>
      </c>
      <c r="R1905" s="1" t="s">
        <v>8051</v>
      </c>
      <c r="T1905" s="1" t="s">
        <v>8052</v>
      </c>
      <c r="U1905" s="1" t="s">
        <v>8053</v>
      </c>
      <c r="V1905" s="1" t="s">
        <v>28</v>
      </c>
      <c r="AB1905" s="1" t="s">
        <v>8054</v>
      </c>
      <c r="AD1905" s="1" t="s">
        <v>596</v>
      </c>
      <c r="AE1905" s="1" t="s">
        <v>735</v>
      </c>
      <c r="AF1905" s="1" t="s">
        <v>8068</v>
      </c>
      <c r="AG1905" s="3">
        <v>46233</v>
      </c>
      <c r="AH1905" s="1"/>
      <c r="AI1905" s="1" t="s">
        <v>8071</v>
      </c>
      <c r="AJ1905" s="1">
        <v>479</v>
      </c>
      <c r="AM1905" s="1" t="s">
        <v>8050</v>
      </c>
      <c r="AO1905" s="1">
        <v>3</v>
      </c>
      <c r="AP1905" s="2">
        <v>46233.6671064815</v>
      </c>
      <c r="AQ1905" s="1" t="s">
        <v>8072</v>
      </c>
      <c r="AR1905" s="3">
        <v>46232</v>
      </c>
      <c r="AS1905" s="1">
        <v>18690888802</v>
      </c>
      <c r="AT1905" s="1" t="s">
        <v>8056</v>
      </c>
      <c r="AU1905" s="2">
        <v>46233</v>
      </c>
      <c r="AV1905" s="1" t="s">
        <v>18676</v>
      </c>
      <c r="AW1905" s="1" t="s">
        <v>8068</v>
      </c>
      <c r="AY1905" s="1" t="s">
        <v>18677</v>
      </c>
      <c r="AZ1905" s="1" t="s">
        <v>8460</v>
      </c>
      <c r="BA1905" s="1" t="s">
        <v>18678</v>
      </c>
      <c r="BB1905" s="1" t="s">
        <v>18679</v>
      </c>
      <c r="BC1905" s="1" t="s">
        <v>478</v>
      </c>
      <c r="BD1905" s="1" t="s">
        <v>233</v>
      </c>
      <c r="BE1905" s="1" t="s">
        <v>18680</v>
      </c>
      <c r="BF1905" s="1" t="s">
        <v>3878</v>
      </c>
      <c r="BG1905" s="2">
        <v>46233.625</v>
      </c>
      <c r="BH1905" s="2">
        <v>46231.5623611111</v>
      </c>
      <c r="BL1905" s="1" t="s">
        <v>8464</v>
      </c>
      <c r="BM1905" s="1" t="s">
        <v>9093</v>
      </c>
      <c r="BN1905" s="1" t="s">
        <v>601</v>
      </c>
      <c r="BO1905" s="1" t="s">
        <v>18681</v>
      </c>
      <c r="BP1905" s="1" t="s">
        <v>8082</v>
      </c>
      <c r="BQ1905" s="1" t="s">
        <v>6540</v>
      </c>
      <c r="BT1905" s="2">
        <v>46233.6391087963</v>
      </c>
      <c r="BU1905" s="2">
        <v>46233.6671643518</v>
      </c>
      <c r="BV1905" s="1" t="s">
        <v>591</v>
      </c>
      <c r="BW1905" s="3">
        <v>48059</v>
      </c>
      <c r="BX1905" s="1" t="s">
        <v>8623</v>
      </c>
      <c r="BY1905" s="1" t="s">
        <v>597</v>
      </c>
      <c r="BZ1905" s="1" t="s">
        <v>8050</v>
      </c>
      <c r="CB1905" s="1" t="s">
        <v>147</v>
      </c>
      <c r="CC1905" s="1">
        <v>0</v>
      </c>
      <c r="CD1905" s="1"/>
      <c r="CE1905" s="1">
        <v>0</v>
      </c>
      <c r="CF1905" s="1"/>
      <c r="CG1905" s="1">
        <v>0</v>
      </c>
      <c r="CH1905" s="1"/>
      <c r="CI1905" s="1"/>
      <c r="CJ1905" s="1"/>
      <c r="CK1905" s="1"/>
      <c r="CL1905" s="1" t="s">
        <v>8068</v>
      </c>
    </row>
    <row r="1906" s="1" customFormat="1" spans="1:90">
      <c r="F1906" s="1">
        <v>0</v>
      </c>
      <c r="K1906" s="1">
        <v>101042</v>
      </c>
      <c r="L1906" s="1" t="s">
        <v>25</v>
      </c>
      <c r="O1906" s="2">
        <v>46233.6166898148</v>
      </c>
      <c r="P1906" s="2">
        <v>46233</v>
      </c>
      <c r="Q1906" s="1" t="s">
        <v>8050</v>
      </c>
      <c r="R1906" s="1" t="s">
        <v>8051</v>
      </c>
      <c r="S1906" s="1"/>
      <c r="T1906" s="1" t="s">
        <v>8052</v>
      </c>
      <c r="U1906" s="1" t="s">
        <v>8053</v>
      </c>
      <c r="V1906" s="1" t="s">
        <v>25</v>
      </c>
      <c r="AB1906" s="1" t="s">
        <v>8054</v>
      </c>
      <c r="AD1906" s="1" t="s">
        <v>607</v>
      </c>
      <c r="AE1906" s="1" t="s">
        <v>673</v>
      </c>
      <c r="AF1906" s="1" t="s">
        <v>8068</v>
      </c>
      <c r="AG1906" s="3">
        <v>46233</v>
      </c>
      <c r="AH1906" s="1" t="s">
        <v>606</v>
      </c>
      <c r="AI1906" s="1" t="s">
        <v>8055</v>
      </c>
      <c r="AJ1906" s="1">
        <v>53</v>
      </c>
      <c r="AP1906" s="2">
        <v>46233.6673263889</v>
      </c>
      <c r="AQ1906" s="1" t="s">
        <v>8072</v>
      </c>
      <c r="AR1906" s="3">
        <v>46232</v>
      </c>
      <c r="AS1906" s="1">
        <v>17793453881</v>
      </c>
      <c r="AT1906" s="1" t="s">
        <v>8073</v>
      </c>
      <c r="AU1906" s="2">
        <v>46233</v>
      </c>
      <c r="AV1906" s="1" t="s">
        <v>18682</v>
      </c>
      <c r="AW1906" s="1" t="s">
        <v>8068</v>
      </c>
      <c r="AY1906" s="1" t="s">
        <v>18667</v>
      </c>
      <c r="AZ1906" s="1" t="s">
        <v>8511</v>
      </c>
      <c r="BA1906" s="1" t="s">
        <v>18668</v>
      </c>
      <c r="BB1906" s="1" t="s">
        <v>7683</v>
      </c>
      <c r="BC1906" s="1" t="s">
        <v>463</v>
      </c>
      <c r="BD1906" s="1" t="s">
        <v>361</v>
      </c>
      <c r="BE1906" s="1" t="s">
        <v>18669</v>
      </c>
      <c r="BF1906" s="1" t="s">
        <v>4284</v>
      </c>
      <c r="BG1906" s="2">
        <v>46233</v>
      </c>
      <c r="BH1906" s="2">
        <v>46233.6167476852</v>
      </c>
      <c r="BJ1906" s="1" t="s">
        <v>8256</v>
      </c>
      <c r="BL1906" s="1" t="s">
        <v>8159</v>
      </c>
      <c r="BM1906" s="1" t="s">
        <v>8514</v>
      </c>
      <c r="BN1906" s="1" t="s">
        <v>601</v>
      </c>
      <c r="BO1906" s="1" t="s">
        <v>7682</v>
      </c>
      <c r="BP1906" s="1" t="s">
        <v>8082</v>
      </c>
      <c r="BQ1906" s="1" t="s">
        <v>6540</v>
      </c>
      <c r="BT1906" s="2">
        <v>46233.636412037</v>
      </c>
      <c r="BU1906" s="2">
        <v>46233.6675347222</v>
      </c>
      <c r="BV1906" s="1" t="s">
        <v>818</v>
      </c>
      <c r="BW1906" s="3">
        <v>48059</v>
      </c>
      <c r="BX1906" s="1" t="s">
        <v>8083</v>
      </c>
      <c r="BY1906" s="1" t="s">
        <v>818</v>
      </c>
      <c r="BZ1906" s="1" t="s">
        <v>8050</v>
      </c>
      <c r="CB1906" s="1" t="s">
        <v>94</v>
      </c>
      <c r="CC1906" s="1">
        <v>360</v>
      </c>
      <c r="CE1906" s="1">
        <v>360</v>
      </c>
      <c r="CG1906" s="1">
        <v>0</v>
      </c>
      <c r="CL1906" s="1" t="s">
        <v>8068</v>
      </c>
    </row>
    <row r="1907" s="1" customFormat="1" spans="1:90">
      <c r="F1907" s="1">
        <v>0</v>
      </c>
      <c r="K1907" s="1">
        <v>101042</v>
      </c>
      <c r="L1907" s="1" t="s">
        <v>25</v>
      </c>
      <c r="O1907" s="2">
        <v>46233.6527199074</v>
      </c>
      <c r="P1907" s="2">
        <v>46234</v>
      </c>
      <c r="Q1907" s="1"/>
      <c r="R1907" s="1" t="s">
        <v>8051</v>
      </c>
      <c r="T1907" s="1" t="s">
        <v>8052</v>
      </c>
      <c r="U1907" s="1" t="s">
        <v>8053</v>
      </c>
      <c r="V1907" s="1" t="s">
        <v>25</v>
      </c>
      <c r="AB1907" s="1" t="s">
        <v>8054</v>
      </c>
      <c r="AD1907" s="1" t="s">
        <v>596</v>
      </c>
      <c r="AE1907" s="1" t="s">
        <v>2896</v>
      </c>
      <c r="AF1907" s="1" t="s">
        <v>8068</v>
      </c>
      <c r="AG1907" s="3">
        <v>46232</v>
      </c>
      <c r="AI1907" s="1" t="s">
        <v>8071</v>
      </c>
      <c r="AJ1907" s="1">
        <v>12</v>
      </c>
      <c r="AM1907" s="1" t="s">
        <v>8068</v>
      </c>
      <c r="AO1907" s="1">
        <v>5.1</v>
      </c>
      <c r="AP1907" s="2">
        <v>46233.6682638889</v>
      </c>
      <c r="AQ1907" s="1" t="s">
        <v>8072</v>
      </c>
      <c r="AR1907" s="3">
        <v>46228</v>
      </c>
      <c r="AS1907" s="1">
        <v>19093960555</v>
      </c>
      <c r="AT1907" s="1" t="s">
        <v>8073</v>
      </c>
      <c r="AU1907" s="2">
        <v>46234</v>
      </c>
      <c r="AV1907" s="1" t="s">
        <v>18683</v>
      </c>
      <c r="AW1907" s="1" t="s">
        <v>8068</v>
      </c>
      <c r="AY1907" s="1" t="s">
        <v>18684</v>
      </c>
      <c r="AZ1907" s="1" t="s">
        <v>10261</v>
      </c>
      <c r="BA1907" s="1" t="s">
        <v>18685</v>
      </c>
      <c r="BB1907" s="1" t="s">
        <v>18686</v>
      </c>
      <c r="BC1907" s="1" t="s">
        <v>463</v>
      </c>
      <c r="BD1907" s="1" t="s">
        <v>366</v>
      </c>
      <c r="BE1907" s="1" t="s">
        <v>18687</v>
      </c>
      <c r="BF1907" s="1" t="s">
        <v>3878</v>
      </c>
      <c r="BG1907" s="2">
        <v>46233.7583564815</v>
      </c>
      <c r="BH1907" s="2">
        <v>46233.6549074074</v>
      </c>
      <c r="BJ1907" s="1" t="s">
        <v>13224</v>
      </c>
      <c r="BL1907" s="1" t="s">
        <v>8159</v>
      </c>
      <c r="BM1907" s="1" t="s">
        <v>13225</v>
      </c>
      <c r="BN1907" s="1" t="s">
        <v>601</v>
      </c>
      <c r="BO1907" s="1" t="s">
        <v>18688</v>
      </c>
      <c r="BP1907" s="1" t="s">
        <v>8082</v>
      </c>
      <c r="BQ1907" s="1" t="s">
        <v>6540</v>
      </c>
      <c r="BT1907" s="2">
        <v>46233.6584606481</v>
      </c>
      <c r="BU1907" s="2">
        <v>46233.6683912037</v>
      </c>
      <c r="BV1907" s="1" t="s">
        <v>591</v>
      </c>
      <c r="BW1907" s="3">
        <v>48058</v>
      </c>
      <c r="BX1907" s="1" t="s">
        <v>18689</v>
      </c>
      <c r="BY1907" s="1" t="s">
        <v>726</v>
      </c>
      <c r="BZ1907" s="1" t="s">
        <v>8050</v>
      </c>
      <c r="CB1907" s="1" t="s">
        <v>96</v>
      </c>
      <c r="CC1907" s="1">
        <v>0</v>
      </c>
      <c r="CE1907" s="1">
        <v>0</v>
      </c>
      <c r="CG1907" s="1">
        <v>0</v>
      </c>
      <c r="CL1907" s="1" t="s">
        <v>8068</v>
      </c>
    </row>
    <row r="1908" s="1" customFormat="1" spans="1:90">
      <c r="A1908" s="1" t="s">
        <v>8995</v>
      </c>
      <c r="F1908" s="1">
        <v>0</v>
      </c>
      <c r="K1908" s="1">
        <v>101325</v>
      </c>
      <c r="L1908" s="1" t="s">
        <v>24</v>
      </c>
      <c r="O1908" s="2">
        <v>46232.740775463</v>
      </c>
      <c r="P1908" s="2">
        <v>46233</v>
      </c>
      <c r="Q1908" s="1"/>
      <c r="R1908" s="1" t="s">
        <v>8051</v>
      </c>
      <c r="S1908" s="1"/>
      <c r="T1908" s="1" t="s">
        <v>8144</v>
      </c>
      <c r="U1908" s="1" t="s">
        <v>8053</v>
      </c>
      <c r="V1908" s="1" t="s">
        <v>24</v>
      </c>
      <c r="AB1908" s="1" t="s">
        <v>8054</v>
      </c>
      <c r="AD1908" s="1" t="s">
        <v>596</v>
      </c>
      <c r="AE1908" s="1" t="s">
        <v>3538</v>
      </c>
      <c r="AF1908" s="1" t="s">
        <v>8068</v>
      </c>
      <c r="AG1908" s="3">
        <v>45934</v>
      </c>
      <c r="AI1908" s="1" t="s">
        <v>8071</v>
      </c>
      <c r="AJ1908" s="1">
        <v>98</v>
      </c>
      <c r="AM1908" s="1" t="s">
        <v>8068</v>
      </c>
      <c r="AP1908" s="2">
        <v>46233.6684953704</v>
      </c>
      <c r="AQ1908" s="1" t="s">
        <v>8072</v>
      </c>
      <c r="AR1908" s="3">
        <v>45734</v>
      </c>
      <c r="AS1908" s="1">
        <v>13214080908</v>
      </c>
      <c r="AT1908" s="1" t="s">
        <v>8056</v>
      </c>
      <c r="AU1908" s="2">
        <v>46233</v>
      </c>
      <c r="AV1908" s="1" t="s">
        <v>18690</v>
      </c>
      <c r="AW1908" s="1" t="s">
        <v>8068</v>
      </c>
      <c r="AY1908" s="1" t="s">
        <v>18691</v>
      </c>
      <c r="AZ1908" s="1" t="s">
        <v>8058</v>
      </c>
      <c r="BA1908" s="1" t="s">
        <v>18692</v>
      </c>
      <c r="BB1908" s="1" t="s">
        <v>18693</v>
      </c>
      <c r="BC1908" s="1" t="s">
        <v>489</v>
      </c>
      <c r="BD1908" s="1" t="s">
        <v>400</v>
      </c>
      <c r="BE1908" s="1" t="s">
        <v>18694</v>
      </c>
      <c r="BF1908" s="1" t="s">
        <v>3972</v>
      </c>
      <c r="BG1908" s="2">
        <v>46233.6458333333</v>
      </c>
      <c r="BH1908" s="2">
        <v>46232.7986574074</v>
      </c>
      <c r="BL1908" s="1" t="s">
        <v>8064</v>
      </c>
      <c r="BM1908" s="1" t="s">
        <v>8065</v>
      </c>
      <c r="BN1908" s="1" t="s">
        <v>601</v>
      </c>
      <c r="BO1908" s="1" t="s">
        <v>18695</v>
      </c>
      <c r="BP1908" s="1" t="s">
        <v>8067</v>
      </c>
      <c r="BQ1908" s="1" t="s">
        <v>6540</v>
      </c>
      <c r="BT1908" s="2">
        <v>46233.6401041667</v>
      </c>
      <c r="BU1908" s="2">
        <v>46233.6685416667</v>
      </c>
      <c r="BV1908" s="1" t="s">
        <v>591</v>
      </c>
      <c r="BW1908" s="3">
        <v>47760</v>
      </c>
      <c r="BX1908" s="1" t="s">
        <v>9002</v>
      </c>
      <c r="BY1908" s="1" t="s">
        <v>771</v>
      </c>
      <c r="BZ1908" s="1" t="s">
        <v>8050</v>
      </c>
      <c r="CB1908" s="1" t="s">
        <v>66</v>
      </c>
      <c r="CC1908" s="1">
        <v>0</v>
      </c>
      <c r="CE1908" s="1">
        <v>0</v>
      </c>
      <c r="CG1908" s="1">
        <v>0</v>
      </c>
      <c r="CL1908" s="1" t="s">
        <v>8068</v>
      </c>
    </row>
    <row r="1909" s="1" customFormat="1" spans="1:90">
      <c r="A1909" s="1" t="s">
        <v>10487</v>
      </c>
      <c r="F1909" s="1">
        <v>0</v>
      </c>
      <c r="K1909" s="1">
        <v>101098</v>
      </c>
      <c r="L1909" s="1" t="s">
        <v>27</v>
      </c>
      <c r="O1909" s="2">
        <v>46232.4903472222</v>
      </c>
      <c r="P1909" s="2">
        <v>46233</v>
      </c>
      <c r="Q1909" s="1" t="s">
        <v>8050</v>
      </c>
      <c r="R1909" s="1" t="s">
        <v>8051</v>
      </c>
      <c r="T1909" s="1" t="s">
        <v>8052</v>
      </c>
      <c r="U1909" s="1" t="s">
        <v>8053</v>
      </c>
      <c r="V1909" s="1" t="s">
        <v>27</v>
      </c>
      <c r="AB1909" s="1" t="s">
        <v>8054</v>
      </c>
      <c r="AD1909" s="1" t="s">
        <v>607</v>
      </c>
      <c r="AE1909" s="1" t="s">
        <v>2768</v>
      </c>
      <c r="AF1909" s="1" t="s">
        <v>8068</v>
      </c>
      <c r="AG1909" s="3">
        <v>46232</v>
      </c>
      <c r="AH1909" s="1" t="s">
        <v>606</v>
      </c>
      <c r="AI1909" s="1" t="s">
        <v>8071</v>
      </c>
      <c r="AJ1909" s="1">
        <v>166</v>
      </c>
      <c r="AM1909" s="1" t="s">
        <v>8068</v>
      </c>
      <c r="AO1909" s="1">
        <v>3.9</v>
      </c>
      <c r="AP1909" s="2">
        <v>46233.668912037</v>
      </c>
      <c r="AQ1909" s="1" t="s">
        <v>8072</v>
      </c>
      <c r="AR1909" s="3">
        <v>46231</v>
      </c>
      <c r="AS1909" s="1">
        <v>15297234291</v>
      </c>
      <c r="AT1909" s="1" t="s">
        <v>8073</v>
      </c>
      <c r="AU1909" s="2">
        <v>46233</v>
      </c>
      <c r="AV1909" s="1" t="s">
        <v>18696</v>
      </c>
      <c r="AW1909" s="1" t="s">
        <v>8068</v>
      </c>
      <c r="AY1909" s="1" t="s">
        <v>18697</v>
      </c>
      <c r="AZ1909" s="1" t="s">
        <v>8085</v>
      </c>
      <c r="BA1909" s="1" t="s">
        <v>18698</v>
      </c>
      <c r="BB1909" s="1" t="s">
        <v>2847</v>
      </c>
      <c r="BC1909" s="1" t="s">
        <v>463</v>
      </c>
      <c r="BD1909" s="1" t="s">
        <v>262</v>
      </c>
      <c r="BE1909" s="1" t="s">
        <v>18699</v>
      </c>
      <c r="BF1909" s="1" t="s">
        <v>3878</v>
      </c>
      <c r="BG1909" s="2">
        <v>46233</v>
      </c>
      <c r="BH1909" s="2">
        <v>46233.4740046296</v>
      </c>
      <c r="BJ1909" s="1" t="s">
        <v>14738</v>
      </c>
      <c r="BL1909" s="1" t="s">
        <v>8091</v>
      </c>
      <c r="BM1909" s="1" t="s">
        <v>9360</v>
      </c>
      <c r="BN1909" s="1" t="s">
        <v>601</v>
      </c>
      <c r="BO1909" s="1" t="s">
        <v>18700</v>
      </c>
      <c r="BP1909" s="1" t="s">
        <v>8067</v>
      </c>
      <c r="BQ1909" s="1" t="s">
        <v>6540</v>
      </c>
      <c r="BR1909" s="1"/>
      <c r="BS1909" s="1"/>
      <c r="BT1909" s="2">
        <v>46233.6462731482</v>
      </c>
      <c r="BU1909" s="2">
        <v>46233.6689583333</v>
      </c>
      <c r="BV1909" s="1" t="s">
        <v>591</v>
      </c>
      <c r="BW1909" s="3">
        <v>48058</v>
      </c>
      <c r="BX1909" s="1" t="s">
        <v>9041</v>
      </c>
      <c r="BY1909" s="1" t="s">
        <v>597</v>
      </c>
      <c r="BZ1909" s="1" t="s">
        <v>8050</v>
      </c>
      <c r="CB1909" s="1" t="s">
        <v>122</v>
      </c>
      <c r="CC1909" s="1">
        <v>50</v>
      </c>
      <c r="CD1909" s="1"/>
      <c r="CE1909" s="1">
        <v>50</v>
      </c>
      <c r="CG1909" s="1">
        <v>0</v>
      </c>
      <c r="CH1909" s="1"/>
      <c r="CI1909" s="1"/>
      <c r="CL1909" s="1" t="s">
        <v>8068</v>
      </c>
    </row>
    <row r="1910" s="1" customFormat="1" spans="1:90">
      <c r="F1910" s="1">
        <v>0</v>
      </c>
      <c r="G1910" s="1"/>
      <c r="K1910" s="1">
        <v>101325</v>
      </c>
      <c r="L1910" s="1" t="s">
        <v>24</v>
      </c>
      <c r="O1910" s="2">
        <v>46233.3859375</v>
      </c>
      <c r="P1910" s="2">
        <v>46233</v>
      </c>
      <c r="Q1910" s="1"/>
      <c r="R1910" s="1" t="s">
        <v>8051</v>
      </c>
      <c r="T1910" s="1" t="s">
        <v>8144</v>
      </c>
      <c r="U1910" s="1" t="s">
        <v>8053</v>
      </c>
      <c r="V1910" s="1" t="s">
        <v>24</v>
      </c>
      <c r="AB1910" s="1" t="s">
        <v>8054</v>
      </c>
      <c r="AD1910" s="1" t="s">
        <v>596</v>
      </c>
      <c r="AE1910" s="1" t="s">
        <v>3535</v>
      </c>
      <c r="AF1910" s="1" t="s">
        <v>8068</v>
      </c>
      <c r="AG1910" s="3">
        <v>46233</v>
      </c>
      <c r="AH1910" s="1"/>
      <c r="AI1910" s="1" t="s">
        <v>8055</v>
      </c>
      <c r="AJ1910" s="1">
        <v>12</v>
      </c>
      <c r="AM1910" s="1" t="s">
        <v>8068</v>
      </c>
      <c r="AO1910" s="1">
        <v>4.7</v>
      </c>
      <c r="AP1910" s="2">
        <v>46233.6692592593</v>
      </c>
      <c r="AQ1910" s="1" t="s">
        <v>8072</v>
      </c>
      <c r="AR1910" s="3">
        <v>46228</v>
      </c>
      <c r="AS1910" s="1">
        <v>13171005954</v>
      </c>
      <c r="AT1910" s="1" t="s">
        <v>8073</v>
      </c>
      <c r="AU1910" s="2">
        <v>46233</v>
      </c>
      <c r="AV1910" s="1" t="s">
        <v>18701</v>
      </c>
      <c r="AW1910" s="1" t="s">
        <v>8068</v>
      </c>
      <c r="AY1910" s="1" t="s">
        <v>18702</v>
      </c>
      <c r="AZ1910" s="1" t="s">
        <v>8058</v>
      </c>
      <c r="BA1910" s="1" t="s">
        <v>18703</v>
      </c>
      <c r="BB1910" s="1" t="s">
        <v>18704</v>
      </c>
      <c r="BC1910" s="1" t="s">
        <v>489</v>
      </c>
      <c r="BD1910" s="1" t="s">
        <v>398</v>
      </c>
      <c r="BE1910" s="1" t="s">
        <v>18705</v>
      </c>
      <c r="BF1910" s="1" t="s">
        <v>3878</v>
      </c>
      <c r="BG1910" s="2">
        <v>46233.6458333333</v>
      </c>
      <c r="BH1910" s="2">
        <v>46233.3867013889</v>
      </c>
      <c r="BL1910" s="1" t="s">
        <v>8064</v>
      </c>
      <c r="BM1910" s="1" t="s">
        <v>8138</v>
      </c>
      <c r="BN1910" s="1" t="s">
        <v>601</v>
      </c>
      <c r="BO1910" s="1" t="s">
        <v>18706</v>
      </c>
      <c r="BP1910" s="1" t="s">
        <v>8082</v>
      </c>
      <c r="BQ1910" s="1" t="s">
        <v>6540</v>
      </c>
      <c r="BR1910" s="1"/>
      <c r="BS1910" s="1"/>
      <c r="BT1910" s="2">
        <v>46233.6478009259</v>
      </c>
      <c r="BU1910" s="2">
        <v>46233.6693171296</v>
      </c>
      <c r="BV1910" s="1" t="s">
        <v>591</v>
      </c>
      <c r="BW1910" s="3">
        <v>48059</v>
      </c>
      <c r="BX1910" s="1" t="s">
        <v>10109</v>
      </c>
      <c r="BY1910" s="1" t="s">
        <v>597</v>
      </c>
      <c r="BZ1910" s="1" t="s">
        <v>8050</v>
      </c>
      <c r="CB1910" s="1" t="s">
        <v>66</v>
      </c>
      <c r="CC1910" s="1">
        <v>0</v>
      </c>
      <c r="CD1910" s="1"/>
      <c r="CE1910" s="1">
        <v>0</v>
      </c>
      <c r="CF1910" s="1"/>
      <c r="CG1910" s="1">
        <v>0</v>
      </c>
      <c r="CH1910" s="1"/>
      <c r="CI1910" s="1"/>
      <c r="CJ1910" s="1"/>
      <c r="CK1910" s="1"/>
      <c r="CL1910" s="1" t="s">
        <v>8068</v>
      </c>
    </row>
    <row r="1911" s="1" customFormat="1" spans="1:90">
      <c r="F1911" s="1">
        <v>0</v>
      </c>
      <c r="K1911" s="1">
        <v>101110</v>
      </c>
      <c r="L1911" s="1" t="s">
        <v>28</v>
      </c>
      <c r="O1911" s="2">
        <v>46232.5674884259</v>
      </c>
      <c r="P1911" s="2">
        <v>46233.625</v>
      </c>
      <c r="R1911" s="1" t="s">
        <v>8051</v>
      </c>
      <c r="S1911" s="1"/>
      <c r="T1911" s="1" t="s">
        <v>8052</v>
      </c>
      <c r="U1911" s="1" t="s">
        <v>8053</v>
      </c>
      <c r="V1911" s="1" t="s">
        <v>28</v>
      </c>
      <c r="AB1911" s="1" t="s">
        <v>8054</v>
      </c>
      <c r="AD1911" s="1" t="s">
        <v>607</v>
      </c>
      <c r="AE1911" s="1" t="s">
        <v>828</v>
      </c>
      <c r="AF1911" s="1"/>
      <c r="AG1911" s="3">
        <v>41120</v>
      </c>
      <c r="AH1911" s="1" t="s">
        <v>651</v>
      </c>
      <c r="AI1911" s="1" t="s">
        <v>8071</v>
      </c>
      <c r="AJ1911" s="1">
        <v>56</v>
      </c>
      <c r="AM1911" s="1" t="s">
        <v>8050</v>
      </c>
      <c r="AO1911" s="1">
        <v>2.1</v>
      </c>
      <c r="AP1911" s="2">
        <v>46233.6697106482</v>
      </c>
      <c r="AQ1911" s="1" t="s">
        <v>8072</v>
      </c>
      <c r="AR1911" s="3">
        <v>41059</v>
      </c>
      <c r="AS1911" s="1">
        <v>18599051896</v>
      </c>
      <c r="AT1911" s="1" t="s">
        <v>8508</v>
      </c>
      <c r="AU1911" s="2">
        <v>46233.625</v>
      </c>
      <c r="AV1911" s="1" t="s">
        <v>6655</v>
      </c>
      <c r="AW1911" s="1" t="s">
        <v>8050</v>
      </c>
      <c r="AY1911" s="1" t="s">
        <v>18707</v>
      </c>
      <c r="AZ1911" s="1" t="s">
        <v>8460</v>
      </c>
      <c r="BA1911" s="1" t="s">
        <v>18708</v>
      </c>
      <c r="BB1911" s="1" t="s">
        <v>1825</v>
      </c>
      <c r="BC1911" s="1" t="s">
        <v>478</v>
      </c>
      <c r="BD1911" s="1" t="s">
        <v>236</v>
      </c>
      <c r="BE1911" s="1" t="s">
        <v>18709</v>
      </c>
      <c r="BF1911" s="1" t="s">
        <v>793</v>
      </c>
      <c r="BG1911" s="2">
        <v>46233.625</v>
      </c>
      <c r="BH1911" s="2">
        <v>46232.5720138889</v>
      </c>
      <c r="BL1911" s="1" t="s">
        <v>8464</v>
      </c>
      <c r="BM1911" s="1" t="s">
        <v>9093</v>
      </c>
      <c r="BN1911" s="1" t="s">
        <v>601</v>
      </c>
      <c r="BO1911" s="1" t="s">
        <v>18710</v>
      </c>
      <c r="BP1911" s="1" t="s">
        <v>8067</v>
      </c>
      <c r="BQ1911" s="1" t="s">
        <v>6540</v>
      </c>
      <c r="BT1911" s="2">
        <v>46233.6297569444</v>
      </c>
      <c r="BU1911" s="2">
        <v>46233.6698263889</v>
      </c>
      <c r="BV1911" s="1" t="s">
        <v>591</v>
      </c>
      <c r="BW1911" s="3">
        <v>42946</v>
      </c>
      <c r="BX1911" s="1" t="s">
        <v>18711</v>
      </c>
      <c r="BY1911" s="1" t="s">
        <v>628</v>
      </c>
      <c r="BZ1911" s="1" t="s">
        <v>8050</v>
      </c>
      <c r="CB1911" s="1" t="s">
        <v>147</v>
      </c>
      <c r="CC1911" s="1">
        <v>50</v>
      </c>
      <c r="CE1911" s="1">
        <v>50</v>
      </c>
      <c r="CG1911" s="1">
        <v>35</v>
      </c>
      <c r="CL1911" s="1" t="s">
        <v>8068</v>
      </c>
    </row>
    <row r="1912" s="1" customFormat="1" spans="1:90">
      <c r="A1912" s="1" t="s">
        <v>18712</v>
      </c>
      <c r="F1912" s="1">
        <v>0</v>
      </c>
      <c r="K1912" s="1">
        <v>101110</v>
      </c>
      <c r="L1912" s="1" t="s">
        <v>28</v>
      </c>
      <c r="O1912" s="2">
        <v>46232.6857407407</v>
      </c>
      <c r="P1912" s="2">
        <v>46233.4166666667</v>
      </c>
      <c r="Q1912" s="1" t="s">
        <v>8050</v>
      </c>
      <c r="R1912" s="1" t="s">
        <v>8051</v>
      </c>
      <c r="T1912" s="1" t="s">
        <v>8052</v>
      </c>
      <c r="U1912" s="1" t="s">
        <v>8053</v>
      </c>
      <c r="V1912" s="1" t="s">
        <v>28</v>
      </c>
      <c r="X1912" s="1" t="s">
        <v>670</v>
      </c>
      <c r="AB1912" s="1" t="s">
        <v>8054</v>
      </c>
      <c r="AD1912" s="1" t="s">
        <v>607</v>
      </c>
      <c r="AE1912" s="1" t="s">
        <v>1019</v>
      </c>
      <c r="AF1912" s="1" t="s">
        <v>8068</v>
      </c>
      <c r="AG1912" s="3">
        <v>46222</v>
      </c>
      <c r="AH1912" s="1" t="s">
        <v>606</v>
      </c>
      <c r="AI1912" s="1" t="s">
        <v>8071</v>
      </c>
      <c r="AJ1912" s="1">
        <v>89</v>
      </c>
      <c r="AM1912" s="1" t="s">
        <v>8068</v>
      </c>
      <c r="AP1912" s="2">
        <v>46233.6702083333</v>
      </c>
      <c r="AQ1912" s="1" t="s">
        <v>8072</v>
      </c>
      <c r="AR1912" s="3">
        <v>46221</v>
      </c>
      <c r="AS1912" s="1">
        <v>15319386572</v>
      </c>
      <c r="AT1912" s="1" t="s">
        <v>8056</v>
      </c>
      <c r="AU1912" s="2">
        <v>46233.4166666667</v>
      </c>
      <c r="AV1912" s="1" t="s">
        <v>18713</v>
      </c>
      <c r="AW1912" s="1" t="s">
        <v>8068</v>
      </c>
      <c r="AY1912" s="1" t="s">
        <v>18714</v>
      </c>
      <c r="AZ1912" s="1" t="s">
        <v>8802</v>
      </c>
      <c r="BA1912" s="1" t="s">
        <v>18715</v>
      </c>
      <c r="BB1912" s="1" t="s">
        <v>1334</v>
      </c>
      <c r="BC1912" s="1" t="s">
        <v>478</v>
      </c>
      <c r="BD1912" s="1" t="s">
        <v>209</v>
      </c>
      <c r="BE1912" s="1" t="s">
        <v>18716</v>
      </c>
      <c r="BF1912" s="1" t="s">
        <v>793</v>
      </c>
      <c r="BG1912" s="2">
        <v>46233.670474537</v>
      </c>
      <c r="BH1912" s="2">
        <v>46232.702349537</v>
      </c>
      <c r="BL1912" s="1" t="s">
        <v>8464</v>
      </c>
      <c r="BM1912" s="1" t="s">
        <v>8806</v>
      </c>
      <c r="BN1912" s="1" t="s">
        <v>601</v>
      </c>
      <c r="BO1912" s="1" t="s">
        <v>18717</v>
      </c>
      <c r="BP1912" s="1" t="s">
        <v>8067</v>
      </c>
      <c r="BQ1912" s="1" t="s">
        <v>6540</v>
      </c>
      <c r="BT1912" s="2">
        <v>46233.6681597222</v>
      </c>
      <c r="BU1912" s="2">
        <v>46233.6702893519</v>
      </c>
      <c r="BV1912" s="1" t="s">
        <v>591</v>
      </c>
      <c r="BW1912" s="3">
        <v>48048</v>
      </c>
      <c r="BX1912" s="1" t="s">
        <v>10267</v>
      </c>
      <c r="BY1912" s="1" t="s">
        <v>597</v>
      </c>
      <c r="BZ1912" s="1" t="s">
        <v>8050</v>
      </c>
      <c r="CA1912" s="1">
        <v>0</v>
      </c>
      <c r="CB1912" s="1" t="s">
        <v>138</v>
      </c>
      <c r="CC1912" s="1">
        <v>50</v>
      </c>
      <c r="CE1912" s="1">
        <v>50</v>
      </c>
      <c r="CG1912" s="1">
        <v>35</v>
      </c>
      <c r="CL1912" s="1" t="s">
        <v>8068</v>
      </c>
    </row>
    <row r="1913" s="1" customFormat="1" spans="1:90">
      <c r="F1913" s="1">
        <v>0</v>
      </c>
      <c r="K1913" s="1">
        <v>101098</v>
      </c>
      <c r="L1913" s="1" t="s">
        <v>27</v>
      </c>
      <c r="M1913" s="1"/>
      <c r="O1913" s="2">
        <v>46233.5539930556</v>
      </c>
      <c r="P1913" s="2">
        <v>46233</v>
      </c>
      <c r="Q1913" s="1" t="s">
        <v>8050</v>
      </c>
      <c r="R1913" s="1" t="s">
        <v>8051</v>
      </c>
      <c r="T1913" s="1" t="s">
        <v>8052</v>
      </c>
      <c r="U1913" s="1" t="s">
        <v>8053</v>
      </c>
      <c r="V1913" s="1" t="s">
        <v>27</v>
      </c>
      <c r="AB1913" s="1" t="s">
        <v>8054</v>
      </c>
      <c r="AD1913" s="1" t="s">
        <v>596</v>
      </c>
      <c r="AE1913" s="1" t="s">
        <v>2818</v>
      </c>
      <c r="AF1913" s="1" t="s">
        <v>8068</v>
      </c>
      <c r="AG1913" s="3">
        <v>46233</v>
      </c>
      <c r="AH1913" s="1"/>
      <c r="AI1913" s="1" t="s">
        <v>8055</v>
      </c>
      <c r="AJ1913" s="1">
        <v>394</v>
      </c>
      <c r="AM1913" s="1" t="s">
        <v>8068</v>
      </c>
      <c r="AO1913" s="1">
        <v>3.5</v>
      </c>
      <c r="AP1913" s="2">
        <v>46233.6705671296</v>
      </c>
      <c r="AQ1913" s="1" t="s">
        <v>8072</v>
      </c>
      <c r="AR1913" s="3">
        <v>46231</v>
      </c>
      <c r="AS1913" s="1">
        <v>18093663732</v>
      </c>
      <c r="AT1913" s="1" t="s">
        <v>8073</v>
      </c>
      <c r="AU1913" s="2">
        <v>46233</v>
      </c>
      <c r="AV1913" s="1" t="s">
        <v>18718</v>
      </c>
      <c r="AW1913" s="1" t="s">
        <v>8068</v>
      </c>
      <c r="AY1913" s="1" t="s">
        <v>18719</v>
      </c>
      <c r="AZ1913" s="1" t="s">
        <v>8671</v>
      </c>
      <c r="BA1913" s="1" t="s">
        <v>18720</v>
      </c>
      <c r="BB1913" s="1" t="s">
        <v>7687</v>
      </c>
      <c r="BC1913" s="1" t="s">
        <v>463</v>
      </c>
      <c r="BD1913" s="1" t="s">
        <v>252</v>
      </c>
      <c r="BE1913" s="1" t="s">
        <v>18721</v>
      </c>
      <c r="BF1913" s="1" t="s">
        <v>3878</v>
      </c>
      <c r="BG1913" s="2">
        <v>46233</v>
      </c>
      <c r="BH1913" s="2">
        <v>46233.5540856481</v>
      </c>
      <c r="BL1913" s="1" t="s">
        <v>8159</v>
      </c>
      <c r="BM1913" s="1" t="s">
        <v>10449</v>
      </c>
      <c r="BN1913" s="1" t="s">
        <v>601</v>
      </c>
      <c r="BO1913" s="1" t="s">
        <v>7686</v>
      </c>
      <c r="BP1913" s="1" t="s">
        <v>8082</v>
      </c>
      <c r="BQ1913" s="1" t="s">
        <v>6540</v>
      </c>
      <c r="BT1913" s="2">
        <v>46233.6319328704</v>
      </c>
      <c r="BU1913" s="2">
        <v>46233.6706828704</v>
      </c>
      <c r="BV1913" s="1" t="s">
        <v>591</v>
      </c>
      <c r="BW1913" s="3">
        <v>48059</v>
      </c>
      <c r="BX1913" s="1" t="s">
        <v>10779</v>
      </c>
      <c r="BY1913" s="1" t="s">
        <v>628</v>
      </c>
      <c r="BZ1913" s="1" t="s">
        <v>8050</v>
      </c>
      <c r="CB1913" s="1" t="s">
        <v>117</v>
      </c>
      <c r="CC1913" s="1">
        <v>0</v>
      </c>
      <c r="CD1913" s="1"/>
      <c r="CE1913" s="1">
        <v>0</v>
      </c>
      <c r="CG1913" s="1">
        <v>0</v>
      </c>
      <c r="CH1913" s="1"/>
      <c r="CI1913" s="1"/>
      <c r="CL1913" s="1" t="s">
        <v>8068</v>
      </c>
    </row>
    <row r="1914" s="1" customFormat="1" spans="1:90">
      <c r="A1914" s="1" t="s">
        <v>14972</v>
      </c>
      <c r="F1914" s="1">
        <v>0</v>
      </c>
      <c r="K1914" s="1">
        <v>101042</v>
      </c>
      <c r="L1914" s="1" t="s">
        <v>25</v>
      </c>
      <c r="O1914" s="2">
        <v>46231.5342939815</v>
      </c>
      <c r="P1914" s="2">
        <v>46231</v>
      </c>
      <c r="Q1914" s="1"/>
      <c r="R1914" s="1" t="s">
        <v>8051</v>
      </c>
      <c r="T1914" s="1" t="s">
        <v>8052</v>
      </c>
      <c r="U1914" s="1" t="s">
        <v>8053</v>
      </c>
      <c r="V1914" s="1" t="s">
        <v>25</v>
      </c>
      <c r="AB1914" s="1" t="s">
        <v>8054</v>
      </c>
      <c r="AD1914" s="1" t="s">
        <v>596</v>
      </c>
      <c r="AE1914" s="1" t="s">
        <v>687</v>
      </c>
      <c r="AF1914" s="1" t="s">
        <v>8068</v>
      </c>
      <c r="AG1914" s="3">
        <v>42952</v>
      </c>
      <c r="AI1914" s="1" t="s">
        <v>8055</v>
      </c>
      <c r="AJ1914" s="1">
        <v>16</v>
      </c>
      <c r="AP1914" s="2">
        <v>46233.6706944444</v>
      </c>
      <c r="AQ1914" s="1" t="s">
        <v>8072</v>
      </c>
      <c r="AR1914" s="3">
        <v>42881</v>
      </c>
      <c r="AS1914" s="1">
        <v>19901416019</v>
      </c>
      <c r="AT1914" s="1"/>
      <c r="AU1914" s="2">
        <v>46231</v>
      </c>
      <c r="AV1914" s="1" t="s">
        <v>18722</v>
      </c>
      <c r="AW1914" s="1" t="s">
        <v>8050</v>
      </c>
      <c r="AY1914" s="1" t="s">
        <v>18723</v>
      </c>
      <c r="AZ1914" s="1" t="s">
        <v>8155</v>
      </c>
      <c r="BA1914" s="1" t="s">
        <v>18724</v>
      </c>
      <c r="BB1914" s="1" t="s">
        <v>18725</v>
      </c>
      <c r="BC1914" s="1" t="s">
        <v>463</v>
      </c>
      <c r="BD1914" s="1" t="s">
        <v>342</v>
      </c>
      <c r="BE1914" s="1" t="s">
        <v>18726</v>
      </c>
      <c r="BF1914" s="1" t="s">
        <v>8407</v>
      </c>
      <c r="BG1914" s="2">
        <v>46233.5521759259</v>
      </c>
      <c r="BH1914" s="2">
        <v>46231.534375</v>
      </c>
      <c r="BJ1914" s="1" t="s">
        <v>11415</v>
      </c>
      <c r="BL1914" s="1" t="s">
        <v>8159</v>
      </c>
      <c r="BM1914" s="1" t="s">
        <v>8343</v>
      </c>
      <c r="BN1914" s="1" t="s">
        <v>590</v>
      </c>
      <c r="BO1914" s="1" t="s">
        <v>18727</v>
      </c>
      <c r="BP1914" s="1" t="s">
        <v>8067</v>
      </c>
      <c r="BQ1914" s="1" t="s">
        <v>6540</v>
      </c>
      <c r="BT1914" s="2">
        <v>46233.6545833333</v>
      </c>
      <c r="BU1914" s="2">
        <v>46233.6707523148</v>
      </c>
      <c r="BV1914" s="1" t="s">
        <v>591</v>
      </c>
      <c r="BW1914" s="3">
        <v>44778</v>
      </c>
      <c r="BX1914" s="1" t="s">
        <v>14978</v>
      </c>
      <c r="BY1914" s="1" t="s">
        <v>597</v>
      </c>
      <c r="BZ1914" s="1" t="s">
        <v>8050</v>
      </c>
      <c r="CB1914" s="1" t="s">
        <v>92</v>
      </c>
      <c r="CC1914" s="1">
        <v>0</v>
      </c>
      <c r="CE1914" s="1">
        <v>0</v>
      </c>
      <c r="CG1914" s="1">
        <v>0</v>
      </c>
      <c r="CL1914" s="1" t="s">
        <v>8068</v>
      </c>
    </row>
    <row r="1915" s="1" customFormat="1" spans="1:90">
      <c r="A1915" s="1" t="s">
        <v>9438</v>
      </c>
      <c r="F1915" s="1">
        <v>0</v>
      </c>
      <c r="K1915" s="1">
        <v>101110</v>
      </c>
      <c r="L1915" s="1" t="s">
        <v>28</v>
      </c>
      <c r="N1915" s="1">
        <v>200</v>
      </c>
      <c r="O1915" s="2">
        <v>46233.6155208333</v>
      </c>
      <c r="P1915" s="2">
        <v>46233</v>
      </c>
      <c r="Q1915" s="1" t="s">
        <v>8050</v>
      </c>
      <c r="R1915" s="1" t="s">
        <v>8051</v>
      </c>
      <c r="S1915" s="1" t="s">
        <v>8556</v>
      </c>
      <c r="T1915" s="1" t="s">
        <v>8052</v>
      </c>
      <c r="U1915" s="1" t="s">
        <v>8053</v>
      </c>
      <c r="V1915" s="1" t="s">
        <v>28</v>
      </c>
      <c r="AB1915" s="1" t="s">
        <v>8054</v>
      </c>
      <c r="AD1915" s="1" t="s">
        <v>607</v>
      </c>
      <c r="AE1915" s="1" t="s">
        <v>1137</v>
      </c>
      <c r="AF1915" s="1" t="s">
        <v>8068</v>
      </c>
      <c r="AG1915" s="3">
        <v>46233</v>
      </c>
      <c r="AH1915" s="1" t="s">
        <v>606</v>
      </c>
      <c r="AI1915" s="1" t="s">
        <v>8071</v>
      </c>
      <c r="AJ1915" s="1"/>
      <c r="AP1915" s="2">
        <v>46233.6706018519</v>
      </c>
      <c r="AQ1915" s="1" t="s">
        <v>8072</v>
      </c>
      <c r="AR1915" s="3">
        <v>46231</v>
      </c>
      <c r="AS1915" s="1">
        <v>15214803932</v>
      </c>
      <c r="AT1915" s="1" t="s">
        <v>8056</v>
      </c>
      <c r="AU1915" s="2">
        <v>46233</v>
      </c>
      <c r="AV1915" s="1" t="s">
        <v>18728</v>
      </c>
      <c r="AW1915" s="1" t="s">
        <v>8068</v>
      </c>
      <c r="AY1915" s="1" t="s">
        <v>18729</v>
      </c>
      <c r="AZ1915" s="1" t="s">
        <v>8460</v>
      </c>
      <c r="BA1915" s="1" t="s">
        <v>18730</v>
      </c>
      <c r="BB1915" s="1" t="s">
        <v>1144</v>
      </c>
      <c r="BC1915" s="1" t="s">
        <v>478</v>
      </c>
      <c r="BD1915" s="1" t="s">
        <v>201</v>
      </c>
      <c r="BE1915" s="1" t="s">
        <v>18731</v>
      </c>
      <c r="BF1915" s="1" t="s">
        <v>3878</v>
      </c>
      <c r="BG1915" s="2">
        <v>46233.6759490741</v>
      </c>
      <c r="BH1915" s="2">
        <v>46233.6323148148</v>
      </c>
      <c r="BL1915" s="1" t="s">
        <v>8464</v>
      </c>
      <c r="BM1915" s="1" t="s">
        <v>8654</v>
      </c>
      <c r="BN1915" s="1" t="s">
        <v>601</v>
      </c>
      <c r="BO1915" s="1" t="s">
        <v>7177</v>
      </c>
      <c r="BP1915" s="1" t="s">
        <v>8082</v>
      </c>
      <c r="BQ1915" s="1" t="s">
        <v>6540</v>
      </c>
      <c r="BT1915" s="2">
        <v>46233.6346527778</v>
      </c>
      <c r="BU1915" s="2">
        <v>46233.6708217593</v>
      </c>
      <c r="BV1915" s="1" t="s">
        <v>602</v>
      </c>
      <c r="BW1915" s="3">
        <v>48059</v>
      </c>
      <c r="BX1915" s="1" t="s">
        <v>9438</v>
      </c>
      <c r="BY1915" s="1" t="s">
        <v>602</v>
      </c>
      <c r="BZ1915" s="1" t="s">
        <v>8050</v>
      </c>
      <c r="CB1915" s="1" t="s">
        <v>135</v>
      </c>
      <c r="CC1915" s="1">
        <v>180</v>
      </c>
      <c r="CE1915" s="1">
        <v>180</v>
      </c>
      <c r="CF1915" s="1" t="s">
        <v>14122</v>
      </c>
      <c r="CG1915" s="1">
        <v>21</v>
      </c>
      <c r="CJ1915" s="1" t="s">
        <v>622</v>
      </c>
      <c r="CK1915" s="2">
        <v>46234.0310416667</v>
      </c>
      <c r="CL1915" s="1" t="s">
        <v>8068</v>
      </c>
    </row>
    <row r="1916" s="1" customFormat="1" spans="1:90">
      <c r="F1916" s="1">
        <v>0</v>
      </c>
      <c r="K1916" s="1">
        <v>101311</v>
      </c>
      <c r="L1916" s="1" t="s">
        <v>23</v>
      </c>
      <c r="O1916" s="2">
        <v>46233.4968981482</v>
      </c>
      <c r="P1916" s="2">
        <v>46233</v>
      </c>
      <c r="Q1916" s="1" t="s">
        <v>8050</v>
      </c>
      <c r="R1916" s="1" t="s">
        <v>8051</v>
      </c>
      <c r="T1916" s="1" t="s">
        <v>8144</v>
      </c>
      <c r="U1916" s="1" t="s">
        <v>8053</v>
      </c>
      <c r="V1916" s="1" t="s">
        <v>23</v>
      </c>
      <c r="X1916" s="1" t="s">
        <v>670</v>
      </c>
      <c r="AB1916" s="1" t="s">
        <v>8054</v>
      </c>
      <c r="AD1916" s="1" t="s">
        <v>607</v>
      </c>
      <c r="AE1916" s="1" t="s">
        <v>667</v>
      </c>
      <c r="AF1916" s="1"/>
      <c r="AG1916" s="3">
        <v>46233</v>
      </c>
      <c r="AH1916" s="1" t="s">
        <v>606</v>
      </c>
      <c r="AI1916" s="1" t="s">
        <v>8071</v>
      </c>
      <c r="AJ1916" s="1">
        <v>75</v>
      </c>
      <c r="AN1916" s="1">
        <v>3</v>
      </c>
      <c r="AO1916" s="1"/>
      <c r="AP1916" s="2">
        <v>46233.6710532407</v>
      </c>
      <c r="AQ1916" s="1" t="s">
        <v>8072</v>
      </c>
      <c r="AR1916" s="3">
        <v>46098</v>
      </c>
      <c r="AS1916" s="1">
        <v>15847722554</v>
      </c>
      <c r="AT1916" s="1" t="s">
        <v>8073</v>
      </c>
      <c r="AU1916" s="2">
        <v>46233</v>
      </c>
      <c r="AV1916" s="1" t="s">
        <v>18732</v>
      </c>
      <c r="AW1916" s="1" t="s">
        <v>8068</v>
      </c>
      <c r="AY1916" s="1" t="s">
        <v>18733</v>
      </c>
      <c r="AZ1916" s="1" t="s">
        <v>8265</v>
      </c>
      <c r="BA1916" s="1" t="s">
        <v>18734</v>
      </c>
      <c r="BB1916" s="1" t="s">
        <v>3342</v>
      </c>
      <c r="BC1916" s="1" t="s">
        <v>448</v>
      </c>
      <c r="BD1916" s="1" t="s">
        <v>433</v>
      </c>
      <c r="BE1916" s="1" t="s">
        <v>18735</v>
      </c>
      <c r="BF1916" s="1" t="s">
        <v>3898</v>
      </c>
      <c r="BG1916" s="2">
        <v>46233.5107060185</v>
      </c>
      <c r="BH1916" s="1"/>
      <c r="BJ1916" s="1" t="s">
        <v>18736</v>
      </c>
      <c r="BL1916" s="1" t="s">
        <v>8064</v>
      </c>
      <c r="BM1916" s="1" t="s">
        <v>8891</v>
      </c>
      <c r="BN1916" s="1" t="s">
        <v>601</v>
      </c>
      <c r="BO1916" s="1" t="s">
        <v>7932</v>
      </c>
      <c r="BP1916" s="1" t="s">
        <v>8067</v>
      </c>
      <c r="BQ1916" s="1" t="s">
        <v>6540</v>
      </c>
      <c r="BT1916" s="2">
        <v>46233.5095486111</v>
      </c>
      <c r="BU1916" s="2">
        <v>46233.6712152778</v>
      </c>
      <c r="BV1916" s="1" t="s">
        <v>742</v>
      </c>
      <c r="BW1916" s="3">
        <v>48059</v>
      </c>
      <c r="BX1916" s="1" t="s">
        <v>8593</v>
      </c>
      <c r="BY1916" s="1" t="s">
        <v>744</v>
      </c>
      <c r="BZ1916" s="1" t="s">
        <v>8050</v>
      </c>
      <c r="CA1916" s="1">
        <v>0</v>
      </c>
      <c r="CB1916" s="1" t="s">
        <v>58</v>
      </c>
      <c r="CC1916" s="1">
        <v>120</v>
      </c>
      <c r="CD1916" s="1"/>
      <c r="CE1916" s="1">
        <v>120</v>
      </c>
      <c r="CG1916" s="1">
        <v>0</v>
      </c>
      <c r="CH1916" s="1"/>
      <c r="CI1916" s="1"/>
      <c r="CL1916" s="1" t="s">
        <v>8068</v>
      </c>
    </row>
    <row r="1917" s="1" customFormat="1" spans="1:90">
      <c r="F1917" s="1">
        <v>0</v>
      </c>
      <c r="K1917" s="1">
        <v>101325</v>
      </c>
      <c r="L1917" s="1" t="s">
        <v>24</v>
      </c>
      <c r="O1917" s="2">
        <v>46232.4602777778</v>
      </c>
      <c r="P1917" s="2">
        <v>46233</v>
      </c>
      <c r="Q1917" s="1"/>
      <c r="R1917" s="1" t="s">
        <v>8051</v>
      </c>
      <c r="T1917" s="1" t="s">
        <v>8144</v>
      </c>
      <c r="U1917" s="1" t="s">
        <v>8053</v>
      </c>
      <c r="V1917" s="1" t="s">
        <v>24</v>
      </c>
      <c r="AB1917" s="1" t="s">
        <v>8054</v>
      </c>
      <c r="AD1917" s="1" t="s">
        <v>596</v>
      </c>
      <c r="AE1917" s="1" t="s">
        <v>3541</v>
      </c>
      <c r="AF1917" s="1" t="s">
        <v>8068</v>
      </c>
      <c r="AG1917" s="3">
        <v>46233</v>
      </c>
      <c r="AH1917" s="1"/>
      <c r="AI1917" s="1" t="s">
        <v>8071</v>
      </c>
      <c r="AJ1917" s="1">
        <v>233</v>
      </c>
      <c r="AM1917" s="1" t="s">
        <v>8068</v>
      </c>
      <c r="AO1917" s="1">
        <v>3.8</v>
      </c>
      <c r="AP1917" s="2">
        <v>46233.6713773148</v>
      </c>
      <c r="AQ1917" s="1" t="s">
        <v>8072</v>
      </c>
      <c r="AR1917" s="3">
        <v>46229</v>
      </c>
      <c r="AS1917" s="1">
        <v>13948791323</v>
      </c>
      <c r="AT1917" s="1" t="s">
        <v>8073</v>
      </c>
      <c r="AU1917" s="2">
        <v>46233</v>
      </c>
      <c r="AV1917" s="1" t="s">
        <v>18737</v>
      </c>
      <c r="AW1917" s="1" t="s">
        <v>8068</v>
      </c>
      <c r="AY1917" s="1" t="s">
        <v>18738</v>
      </c>
      <c r="AZ1917" s="1" t="s">
        <v>8076</v>
      </c>
      <c r="BA1917" s="1" t="s">
        <v>18739</v>
      </c>
      <c r="BB1917" s="1" t="s">
        <v>18740</v>
      </c>
      <c r="BC1917" s="1" t="s">
        <v>489</v>
      </c>
      <c r="BD1917" s="1" t="s">
        <v>403</v>
      </c>
      <c r="BE1917" s="1" t="s">
        <v>18741</v>
      </c>
      <c r="BF1917" s="1" t="s">
        <v>3878</v>
      </c>
      <c r="BG1917" s="2">
        <v>46233</v>
      </c>
      <c r="BH1917" s="2">
        <v>46232.4610532407</v>
      </c>
      <c r="BL1917" s="1" t="s">
        <v>8064</v>
      </c>
      <c r="BM1917" s="1" t="s">
        <v>8080</v>
      </c>
      <c r="BN1917" s="1" t="s">
        <v>601</v>
      </c>
      <c r="BO1917" s="1" t="s">
        <v>18742</v>
      </c>
      <c r="BP1917" s="1" t="s">
        <v>8082</v>
      </c>
      <c r="BQ1917" s="1" t="s">
        <v>6540</v>
      </c>
      <c r="BT1917" s="2">
        <v>46233.6684490741</v>
      </c>
      <c r="BU1917" s="2">
        <v>46233.6715046296</v>
      </c>
      <c r="BV1917" s="1" t="s">
        <v>591</v>
      </c>
      <c r="BW1917" s="3">
        <v>48059</v>
      </c>
      <c r="BX1917" s="1" t="s">
        <v>18397</v>
      </c>
      <c r="BY1917" s="1" t="s">
        <v>628</v>
      </c>
      <c r="BZ1917" s="1" t="s">
        <v>8050</v>
      </c>
      <c r="CB1917" s="1" t="s">
        <v>67</v>
      </c>
      <c r="CC1917" s="1">
        <v>0</v>
      </c>
      <c r="CD1917" s="1"/>
      <c r="CE1917" s="1">
        <v>0</v>
      </c>
      <c r="CG1917" s="1">
        <v>0</v>
      </c>
      <c r="CH1917" s="1"/>
      <c r="CI1917" s="1"/>
      <c r="CL1917" s="1" t="s">
        <v>8068</v>
      </c>
    </row>
    <row r="1918" s="1" customFormat="1" spans="1:90">
      <c r="A1918" s="1" t="s">
        <v>18743</v>
      </c>
      <c r="F1918" s="1">
        <v>0</v>
      </c>
      <c r="K1918" s="1">
        <v>101098</v>
      </c>
      <c r="L1918" s="1" t="s">
        <v>27</v>
      </c>
      <c r="O1918" s="2">
        <v>46229.4599421296</v>
      </c>
      <c r="P1918" s="2">
        <v>46231</v>
      </c>
      <c r="Q1918" s="1" t="s">
        <v>8050</v>
      </c>
      <c r="R1918" s="1" t="s">
        <v>8051</v>
      </c>
      <c r="T1918" s="1" t="s">
        <v>8052</v>
      </c>
      <c r="U1918" s="1" t="s">
        <v>8053</v>
      </c>
      <c r="V1918" s="1" t="s">
        <v>27</v>
      </c>
      <c r="AB1918" s="1" t="s">
        <v>8054</v>
      </c>
      <c r="AD1918" s="1" t="s">
        <v>596</v>
      </c>
      <c r="AE1918" s="1" t="s">
        <v>732</v>
      </c>
      <c r="AF1918" s="1" t="s">
        <v>8068</v>
      </c>
      <c r="AG1918" s="3">
        <v>46230</v>
      </c>
      <c r="AI1918" s="1" t="s">
        <v>8071</v>
      </c>
      <c r="AJ1918" s="1">
        <v>38</v>
      </c>
      <c r="AP1918" s="2">
        <v>46233.6728356481</v>
      </c>
      <c r="AQ1918" s="1" t="s">
        <v>8274</v>
      </c>
      <c r="AR1918" s="3">
        <v>46180</v>
      </c>
      <c r="AS1918" s="1">
        <v>13381085486</v>
      </c>
      <c r="AT1918" s="1" t="s">
        <v>8073</v>
      </c>
      <c r="AU1918" s="2">
        <v>46231</v>
      </c>
      <c r="AV1918" s="1" t="s">
        <v>18744</v>
      </c>
      <c r="AW1918" s="1" t="s">
        <v>8068</v>
      </c>
      <c r="AY1918" s="1" t="s">
        <v>18745</v>
      </c>
      <c r="AZ1918" s="1" t="s">
        <v>8085</v>
      </c>
      <c r="BA1918" s="1" t="s">
        <v>18746</v>
      </c>
      <c r="BB1918" s="1" t="s">
        <v>18747</v>
      </c>
      <c r="BC1918" s="1" t="s">
        <v>463</v>
      </c>
      <c r="BD1918" s="1" t="s">
        <v>267</v>
      </c>
      <c r="BE1918" s="1" t="s">
        <v>18748</v>
      </c>
      <c r="BF1918" s="1" t="s">
        <v>3878</v>
      </c>
      <c r="BG1918" s="2">
        <v>46233.636400463</v>
      </c>
      <c r="BH1918" s="2">
        <v>46229.4624884259</v>
      </c>
      <c r="BJ1918" s="1" t="s">
        <v>8945</v>
      </c>
      <c r="BL1918" s="1" t="s">
        <v>8091</v>
      </c>
      <c r="BM1918" s="1" t="s">
        <v>8092</v>
      </c>
      <c r="BN1918" s="1" t="s">
        <v>601</v>
      </c>
      <c r="BO1918" s="1" t="s">
        <v>18749</v>
      </c>
      <c r="BP1918" s="1" t="s">
        <v>8082</v>
      </c>
      <c r="BQ1918" s="1" t="s">
        <v>6540</v>
      </c>
      <c r="BT1918" s="2">
        <v>46233.6282407407</v>
      </c>
      <c r="BU1918" s="2">
        <v>46233.6728819444</v>
      </c>
      <c r="BV1918" s="1" t="s">
        <v>1199</v>
      </c>
      <c r="BW1918" s="3">
        <v>46595</v>
      </c>
      <c r="BX1918" s="1" t="s">
        <v>18743</v>
      </c>
      <c r="BY1918" s="1" t="s">
        <v>18750</v>
      </c>
      <c r="BZ1918" s="1" t="s">
        <v>8050</v>
      </c>
      <c r="CA1918" s="1"/>
      <c r="CB1918" s="1" t="s">
        <v>125</v>
      </c>
      <c r="CC1918" s="1">
        <v>0</v>
      </c>
      <c r="CE1918" s="1">
        <v>0</v>
      </c>
      <c r="CF1918" s="1"/>
      <c r="CG1918" s="1">
        <v>0</v>
      </c>
      <c r="CL1918" s="1" t="s">
        <v>8068</v>
      </c>
    </row>
    <row r="1919" s="1" customFormat="1" spans="1:90">
      <c r="F1919" s="1">
        <v>0</v>
      </c>
      <c r="K1919" s="1">
        <v>101110</v>
      </c>
      <c r="L1919" s="1" t="s">
        <v>28</v>
      </c>
      <c r="O1919" s="2">
        <v>46233.5087847222</v>
      </c>
      <c r="P1919" s="2">
        <v>46233.625</v>
      </c>
      <c r="Q1919" s="1" t="s">
        <v>8050</v>
      </c>
      <c r="R1919" s="1" t="s">
        <v>8051</v>
      </c>
      <c r="S1919" s="1"/>
      <c r="T1919" s="1" t="s">
        <v>8052</v>
      </c>
      <c r="U1919" s="1" t="s">
        <v>8053</v>
      </c>
      <c r="V1919" s="1" t="s">
        <v>28</v>
      </c>
      <c r="AB1919" s="1" t="s">
        <v>8054</v>
      </c>
      <c r="AD1919" s="1" t="s">
        <v>607</v>
      </c>
      <c r="AE1919" s="1" t="s">
        <v>719</v>
      </c>
      <c r="AF1919" s="1" t="s">
        <v>8068</v>
      </c>
      <c r="AG1919" s="3">
        <v>46233</v>
      </c>
      <c r="AH1919" s="1" t="s">
        <v>651</v>
      </c>
      <c r="AI1919" s="1" t="s">
        <v>8055</v>
      </c>
      <c r="AJ1919" s="4">
        <v>1045</v>
      </c>
      <c r="AM1919" s="1" t="s">
        <v>8068</v>
      </c>
      <c r="AO1919" s="1">
        <v>2.6</v>
      </c>
      <c r="AP1919" s="2">
        <v>46233.6732523148</v>
      </c>
      <c r="AQ1919" s="1" t="s">
        <v>8072</v>
      </c>
      <c r="AR1919" s="3">
        <v>46227</v>
      </c>
      <c r="AS1919" s="1">
        <v>15899102352</v>
      </c>
      <c r="AT1919" s="1" t="s">
        <v>8123</v>
      </c>
      <c r="AU1919" s="2">
        <v>46233.625</v>
      </c>
      <c r="AV1919" s="1" t="s">
        <v>18751</v>
      </c>
      <c r="AW1919" s="1" t="s">
        <v>8068</v>
      </c>
      <c r="AY1919" s="1" t="s">
        <v>18752</v>
      </c>
      <c r="AZ1919" s="1" t="s">
        <v>8460</v>
      </c>
      <c r="BA1919" s="1" t="s">
        <v>18753</v>
      </c>
      <c r="BB1919" s="1" t="s">
        <v>5919</v>
      </c>
      <c r="BC1919" s="1" t="s">
        <v>478</v>
      </c>
      <c r="BD1919" s="1" t="s">
        <v>232</v>
      </c>
      <c r="BE1919" s="1" t="s">
        <v>18754</v>
      </c>
      <c r="BF1919" s="1" t="s">
        <v>3878</v>
      </c>
      <c r="BG1919" s="2">
        <v>46233.625</v>
      </c>
      <c r="BH1919" s="2">
        <v>46233.5088888889</v>
      </c>
      <c r="BL1919" s="1" t="s">
        <v>8464</v>
      </c>
      <c r="BM1919" s="1" t="s">
        <v>9263</v>
      </c>
      <c r="BN1919" s="1" t="s">
        <v>601</v>
      </c>
      <c r="BO1919" s="1" t="s">
        <v>18755</v>
      </c>
      <c r="BP1919" s="1" t="s">
        <v>8082</v>
      </c>
      <c r="BQ1919" s="1" t="s">
        <v>6540</v>
      </c>
      <c r="BT1919" s="2">
        <v>46233.6710763889</v>
      </c>
      <c r="BU1919" s="2">
        <v>46233.6735069444</v>
      </c>
      <c r="BV1919" s="1" t="s">
        <v>591</v>
      </c>
      <c r="BW1919" s="3">
        <v>48059</v>
      </c>
      <c r="BX1919" s="1" t="s">
        <v>10584</v>
      </c>
      <c r="BY1919" s="1" t="s">
        <v>597</v>
      </c>
      <c r="BZ1919" s="1" t="s">
        <v>8050</v>
      </c>
      <c r="CB1919" s="1" t="s">
        <v>147</v>
      </c>
      <c r="CC1919" s="1">
        <v>50</v>
      </c>
      <c r="CE1919" s="1">
        <v>50</v>
      </c>
      <c r="CG1919" s="1">
        <v>35</v>
      </c>
      <c r="CL1919" s="1" t="s">
        <v>8068</v>
      </c>
    </row>
    <row r="1920" s="1" customFormat="1" spans="1:90">
      <c r="F1920" s="1">
        <v>0</v>
      </c>
      <c r="K1920" s="1">
        <v>101098</v>
      </c>
      <c r="L1920" s="1" t="s">
        <v>27</v>
      </c>
      <c r="O1920" s="2">
        <v>46230.7002777778</v>
      </c>
      <c r="P1920" s="2">
        <v>46231</v>
      </c>
      <c r="Q1920" s="1"/>
      <c r="R1920" s="1" t="s">
        <v>8051</v>
      </c>
      <c r="S1920" s="1" t="s">
        <v>8096</v>
      </c>
      <c r="T1920" s="1" t="s">
        <v>8052</v>
      </c>
      <c r="U1920" s="1" t="s">
        <v>8053</v>
      </c>
      <c r="V1920" s="1" t="s">
        <v>27</v>
      </c>
      <c r="AB1920" s="1" t="s">
        <v>8054</v>
      </c>
      <c r="AD1920" s="1" t="s">
        <v>596</v>
      </c>
      <c r="AE1920" s="1" t="s">
        <v>655</v>
      </c>
      <c r="AF1920" s="1" t="s">
        <v>8068</v>
      </c>
      <c r="AG1920" s="3">
        <v>46233</v>
      </c>
      <c r="AH1920" s="1"/>
      <c r="AI1920" s="1" t="s">
        <v>8071</v>
      </c>
      <c r="AJ1920" s="1">
        <v>-999</v>
      </c>
      <c r="AP1920" s="2">
        <v>46233.6741319444</v>
      </c>
      <c r="AQ1920" s="1" t="s">
        <v>8072</v>
      </c>
      <c r="AR1920" s="3">
        <v>46232</v>
      </c>
      <c r="AS1920" s="1">
        <v>13997121797</v>
      </c>
      <c r="AT1920" s="1" t="s">
        <v>8073</v>
      </c>
      <c r="AU1920" s="2">
        <v>46231</v>
      </c>
      <c r="AV1920" s="1" t="s">
        <v>18756</v>
      </c>
      <c r="AW1920" s="1" t="s">
        <v>8068</v>
      </c>
      <c r="AY1920" s="1" t="s">
        <v>18552</v>
      </c>
      <c r="AZ1920" s="1" t="s">
        <v>8085</v>
      </c>
      <c r="BA1920" s="1" t="s">
        <v>18553</v>
      </c>
      <c r="BB1920" s="1" t="s">
        <v>18757</v>
      </c>
      <c r="BC1920" s="1" t="s">
        <v>463</v>
      </c>
      <c r="BD1920" s="1" t="s">
        <v>269</v>
      </c>
      <c r="BE1920" s="1" t="s">
        <v>18554</v>
      </c>
      <c r="BF1920" s="1" t="s">
        <v>3878</v>
      </c>
      <c r="BG1920" s="2">
        <v>46233.5</v>
      </c>
      <c r="BH1920" s="2">
        <v>46230.7139930556</v>
      </c>
      <c r="BL1920" s="1" t="s">
        <v>8091</v>
      </c>
      <c r="BM1920" s="1" t="s">
        <v>8476</v>
      </c>
      <c r="BN1920" s="1" t="s">
        <v>601</v>
      </c>
      <c r="BO1920" s="1" t="s">
        <v>7678</v>
      </c>
      <c r="BP1920" s="1" t="s">
        <v>8082</v>
      </c>
      <c r="BQ1920" s="1" t="s">
        <v>6540</v>
      </c>
      <c r="BT1920" s="2">
        <v>46233.6095949074</v>
      </c>
      <c r="BU1920" s="2">
        <v>46233.6742013889</v>
      </c>
      <c r="BV1920" s="1" t="s">
        <v>949</v>
      </c>
      <c r="BW1920" s="3">
        <v>48059</v>
      </c>
      <c r="BX1920" s="1" t="s">
        <v>11242</v>
      </c>
      <c r="BY1920" s="1" t="s">
        <v>950</v>
      </c>
      <c r="BZ1920" s="1" t="s">
        <v>8050</v>
      </c>
      <c r="CB1920" s="1" t="s">
        <v>125</v>
      </c>
      <c r="CC1920" s="1">
        <v>0</v>
      </c>
      <c r="CE1920" s="1">
        <v>0</v>
      </c>
      <c r="CG1920" s="1">
        <v>0</v>
      </c>
      <c r="CL1920" s="1" t="s">
        <v>8068</v>
      </c>
    </row>
    <row r="1921" s="1" customFormat="1" spans="1:90">
      <c r="F1921" s="1">
        <v>0</v>
      </c>
      <c r="K1921" s="1">
        <v>101042</v>
      </c>
      <c r="L1921" s="1" t="s">
        <v>25</v>
      </c>
      <c r="O1921" s="2">
        <v>46231.8283564815</v>
      </c>
      <c r="P1921" s="2">
        <v>46232</v>
      </c>
      <c r="Q1921" s="1" t="s">
        <v>8050</v>
      </c>
      <c r="R1921" s="1" t="s">
        <v>8051</v>
      </c>
      <c r="T1921" s="1" t="s">
        <v>8052</v>
      </c>
      <c r="U1921" s="1" t="s">
        <v>8053</v>
      </c>
      <c r="V1921" s="1" t="s">
        <v>25</v>
      </c>
      <c r="AB1921" s="1" t="s">
        <v>8054</v>
      </c>
      <c r="AD1921" s="1" t="s">
        <v>607</v>
      </c>
      <c r="AE1921" s="1" t="s">
        <v>671</v>
      </c>
      <c r="AF1921" s="1" t="s">
        <v>8068</v>
      </c>
      <c r="AG1921" s="3">
        <v>46233</v>
      </c>
      <c r="AH1921" s="1" t="s">
        <v>606</v>
      </c>
      <c r="AI1921" s="1" t="s">
        <v>8055</v>
      </c>
      <c r="AJ1921" s="1">
        <v>76</v>
      </c>
      <c r="AM1921" s="1" t="s">
        <v>8050</v>
      </c>
      <c r="AO1921" s="1">
        <v>2.8</v>
      </c>
      <c r="AP1921" s="2">
        <v>46233.6736111111</v>
      </c>
      <c r="AQ1921" s="1" t="s">
        <v>8274</v>
      </c>
      <c r="AR1921" s="3">
        <v>46231</v>
      </c>
      <c r="AS1921" s="1">
        <v>18293855358</v>
      </c>
      <c r="AT1921" s="1" t="s">
        <v>8073</v>
      </c>
      <c r="AU1921" s="2">
        <v>46232</v>
      </c>
      <c r="AV1921" s="1" t="s">
        <v>18758</v>
      </c>
      <c r="AW1921" s="1" t="s">
        <v>8068</v>
      </c>
      <c r="AY1921" s="1" t="s">
        <v>18759</v>
      </c>
      <c r="AZ1921" s="1" t="s">
        <v>8220</v>
      </c>
      <c r="BA1921" s="1" t="s">
        <v>18760</v>
      </c>
      <c r="BB1921" s="1" t="s">
        <v>2646</v>
      </c>
      <c r="BC1921" s="1" t="s">
        <v>463</v>
      </c>
      <c r="BD1921" s="1" t="s">
        <v>363</v>
      </c>
      <c r="BE1921" s="1" t="s">
        <v>18761</v>
      </c>
      <c r="BF1921" s="1" t="s">
        <v>3878</v>
      </c>
      <c r="BG1921" s="2">
        <v>46233.4166666667</v>
      </c>
      <c r="BH1921" s="2">
        <v>46231.8284375</v>
      </c>
      <c r="BL1921" s="1" t="s">
        <v>8159</v>
      </c>
      <c r="BM1921" s="1" t="s">
        <v>8591</v>
      </c>
      <c r="BN1921" s="1" t="s">
        <v>601</v>
      </c>
      <c r="BO1921" s="1" t="s">
        <v>7689</v>
      </c>
      <c r="BP1921" s="1" t="s">
        <v>8082</v>
      </c>
      <c r="BQ1921" s="1" t="s">
        <v>6540</v>
      </c>
      <c r="BR1921" s="1"/>
      <c r="BS1921" s="1"/>
      <c r="BT1921" s="2">
        <v>46233.5441550926</v>
      </c>
      <c r="BU1921" s="2">
        <v>46233.6744444444</v>
      </c>
      <c r="BV1921" s="1" t="s">
        <v>591</v>
      </c>
      <c r="BW1921" s="3">
        <v>48059</v>
      </c>
      <c r="BX1921" s="1" t="s">
        <v>8284</v>
      </c>
      <c r="BY1921" s="1" t="s">
        <v>628</v>
      </c>
      <c r="BZ1921" s="1" t="s">
        <v>8050</v>
      </c>
      <c r="CB1921" s="1" t="s">
        <v>95</v>
      </c>
      <c r="CC1921" s="1">
        <v>100</v>
      </c>
      <c r="CD1921" s="1" t="s">
        <v>11842</v>
      </c>
      <c r="CE1921" s="1">
        <v>100</v>
      </c>
      <c r="CG1921" s="1">
        <v>0</v>
      </c>
      <c r="CH1921" s="1" t="s">
        <v>622</v>
      </c>
      <c r="CI1921" s="2">
        <v>46235.4219444444</v>
      </c>
      <c r="CL1921" s="1" t="s">
        <v>8068</v>
      </c>
    </row>
    <row r="1922" s="1" customFormat="1" spans="1:90">
      <c r="A1922" s="1" t="s">
        <v>9344</v>
      </c>
      <c r="F1922" s="1">
        <v>0</v>
      </c>
      <c r="K1922" s="1">
        <v>101110</v>
      </c>
      <c r="L1922" s="1" t="s">
        <v>28</v>
      </c>
      <c r="O1922" s="2">
        <v>46233.4388310185</v>
      </c>
      <c r="P1922" s="2">
        <v>46233.625</v>
      </c>
      <c r="Q1922" s="1"/>
      <c r="R1922" s="1" t="s">
        <v>8051</v>
      </c>
      <c r="S1922" s="1"/>
      <c r="T1922" s="1" t="s">
        <v>8052</v>
      </c>
      <c r="U1922" s="1" t="s">
        <v>8053</v>
      </c>
      <c r="V1922" s="1" t="s">
        <v>28</v>
      </c>
      <c r="AB1922" s="1" t="s">
        <v>8054</v>
      </c>
      <c r="AD1922" s="1" t="s">
        <v>596</v>
      </c>
      <c r="AE1922" s="1" t="s">
        <v>862</v>
      </c>
      <c r="AF1922" s="1" t="s">
        <v>8068</v>
      </c>
      <c r="AG1922" s="3">
        <v>46233</v>
      </c>
      <c r="AI1922" s="1" t="s">
        <v>8055</v>
      </c>
      <c r="AJ1922" s="1">
        <v>143</v>
      </c>
      <c r="AK1922" s="1"/>
      <c r="AM1922" s="1" t="s">
        <v>8050</v>
      </c>
      <c r="AO1922" s="1">
        <v>3.1</v>
      </c>
      <c r="AP1922" s="2">
        <v>46233.6744560185</v>
      </c>
      <c r="AQ1922" s="1" t="s">
        <v>8106</v>
      </c>
      <c r="AR1922" s="3">
        <v>46227</v>
      </c>
      <c r="AS1922" s="1">
        <v>15001647950</v>
      </c>
      <c r="AT1922" s="1" t="s">
        <v>8056</v>
      </c>
      <c r="AU1922" s="2">
        <v>46233.625</v>
      </c>
      <c r="AV1922" s="1" t="s">
        <v>18762</v>
      </c>
      <c r="AW1922" s="1" t="s">
        <v>8068</v>
      </c>
      <c r="AY1922" s="1" t="s">
        <v>18763</v>
      </c>
      <c r="AZ1922" s="1" t="s">
        <v>8659</v>
      </c>
      <c r="BA1922" s="1" t="s">
        <v>18764</v>
      </c>
      <c r="BB1922" s="1" t="s">
        <v>1562</v>
      </c>
      <c r="BC1922" s="1" t="s">
        <v>478</v>
      </c>
      <c r="BD1922" s="1" t="s">
        <v>216</v>
      </c>
      <c r="BE1922" s="1" t="s">
        <v>18765</v>
      </c>
      <c r="BF1922" s="1" t="s">
        <v>3878</v>
      </c>
      <c r="BG1922" s="2">
        <v>46233.625</v>
      </c>
      <c r="BH1922" s="2">
        <v>46233.4389583333</v>
      </c>
      <c r="BJ1922" s="1" t="s">
        <v>9987</v>
      </c>
      <c r="BK1922" s="1" t="s">
        <v>9566</v>
      </c>
      <c r="BL1922" s="1" t="s">
        <v>8464</v>
      </c>
      <c r="BM1922" s="1" t="s">
        <v>9988</v>
      </c>
      <c r="BN1922" s="1" t="s">
        <v>601</v>
      </c>
      <c r="BO1922" s="1" t="s">
        <v>18766</v>
      </c>
      <c r="BP1922" s="1" t="s">
        <v>8067</v>
      </c>
      <c r="BQ1922" s="1" t="s">
        <v>6540</v>
      </c>
      <c r="BT1922" s="2">
        <v>46233.6315740741</v>
      </c>
      <c r="BU1922" s="2">
        <v>46233.6745601852</v>
      </c>
      <c r="BV1922" s="1" t="s">
        <v>591</v>
      </c>
      <c r="BW1922" s="3">
        <v>48059</v>
      </c>
      <c r="BX1922" s="1" t="s">
        <v>8217</v>
      </c>
      <c r="BY1922" s="1" t="s">
        <v>597</v>
      </c>
      <c r="BZ1922" s="1" t="s">
        <v>8050</v>
      </c>
      <c r="CB1922" s="1" t="s">
        <v>144</v>
      </c>
      <c r="CC1922" s="1">
        <v>0</v>
      </c>
      <c r="CE1922" s="1">
        <v>0</v>
      </c>
      <c r="CG1922" s="1">
        <v>0</v>
      </c>
      <c r="CL1922" s="1" t="s">
        <v>8068</v>
      </c>
    </row>
    <row r="1923" s="1" customFormat="1" spans="1:90">
      <c r="F1923" s="1">
        <v>0</v>
      </c>
      <c r="K1923" s="1">
        <v>101098</v>
      </c>
      <c r="L1923" s="1" t="s">
        <v>27</v>
      </c>
      <c r="O1923" s="2">
        <v>46230.7002777778</v>
      </c>
      <c r="P1923" s="2">
        <v>46231</v>
      </c>
      <c r="R1923" s="1" t="s">
        <v>8051</v>
      </c>
      <c r="T1923" s="1" t="s">
        <v>8052</v>
      </c>
      <c r="U1923" s="1" t="s">
        <v>8053</v>
      </c>
      <c r="V1923" s="1" t="s">
        <v>27</v>
      </c>
      <c r="AB1923" s="1" t="s">
        <v>8054</v>
      </c>
      <c r="AD1923" s="1" t="s">
        <v>596</v>
      </c>
      <c r="AE1923" s="1" t="s">
        <v>655</v>
      </c>
      <c r="AF1923" s="1" t="s">
        <v>8068</v>
      </c>
      <c r="AG1923" s="3">
        <v>46233</v>
      </c>
      <c r="AI1923" s="1" t="s">
        <v>8071</v>
      </c>
      <c r="AJ1923" s="1">
        <v>-999</v>
      </c>
      <c r="AP1923" s="2">
        <v>46233.6747916667</v>
      </c>
      <c r="AQ1923" s="1" t="s">
        <v>8072</v>
      </c>
      <c r="AR1923" s="3">
        <v>46232</v>
      </c>
      <c r="AS1923" s="1">
        <v>13997121797</v>
      </c>
      <c r="AT1923" s="1" t="s">
        <v>8073</v>
      </c>
      <c r="AU1923" s="2">
        <v>46231</v>
      </c>
      <c r="AV1923" s="1" t="s">
        <v>18767</v>
      </c>
      <c r="AW1923" s="1" t="s">
        <v>8068</v>
      </c>
      <c r="AY1923" s="1" t="s">
        <v>18552</v>
      </c>
      <c r="AZ1923" s="1" t="s">
        <v>8085</v>
      </c>
      <c r="BA1923" s="1" t="s">
        <v>18553</v>
      </c>
      <c r="BB1923" s="1" t="s">
        <v>18768</v>
      </c>
      <c r="BC1923" s="1" t="s">
        <v>463</v>
      </c>
      <c r="BD1923" s="1" t="s">
        <v>269</v>
      </c>
      <c r="BE1923" s="1" t="s">
        <v>18554</v>
      </c>
      <c r="BF1923" s="1" t="s">
        <v>4284</v>
      </c>
      <c r="BG1923" s="2">
        <v>46233.5</v>
      </c>
      <c r="BH1923" s="2">
        <v>46230.7138425926</v>
      </c>
      <c r="BL1923" s="1" t="s">
        <v>8091</v>
      </c>
      <c r="BM1923" s="1" t="s">
        <v>8476</v>
      </c>
      <c r="BN1923" s="1" t="s">
        <v>601</v>
      </c>
      <c r="BO1923" s="1" t="s">
        <v>7678</v>
      </c>
      <c r="BP1923" s="1" t="s">
        <v>8082</v>
      </c>
      <c r="BQ1923" s="1" t="s">
        <v>6540</v>
      </c>
      <c r="BT1923" s="2">
        <v>46233.6095949074</v>
      </c>
      <c r="BU1923" s="2">
        <v>46233.674837963</v>
      </c>
      <c r="BV1923" s="1" t="s">
        <v>818</v>
      </c>
      <c r="BW1923" s="3">
        <v>48059</v>
      </c>
      <c r="BX1923" s="1" t="s">
        <v>10872</v>
      </c>
      <c r="BY1923" s="1" t="s">
        <v>818</v>
      </c>
      <c r="BZ1923" s="1" t="s">
        <v>8050</v>
      </c>
      <c r="CB1923" s="1" t="s">
        <v>125</v>
      </c>
      <c r="CC1923" s="1">
        <v>0</v>
      </c>
      <c r="CE1923" s="1">
        <v>0</v>
      </c>
      <c r="CG1923" s="1">
        <v>0</v>
      </c>
      <c r="CL1923" s="1" t="s">
        <v>8068</v>
      </c>
    </row>
    <row r="1924" s="1" customFormat="1" spans="1:90">
      <c r="F1924" s="1">
        <v>0</v>
      </c>
      <c r="K1924" s="1">
        <v>101042</v>
      </c>
      <c r="L1924" s="1" t="s">
        <v>25</v>
      </c>
      <c r="O1924" s="2">
        <v>46231.8283564815</v>
      </c>
      <c r="P1924" s="2">
        <v>46232</v>
      </c>
      <c r="Q1924" s="1" t="s">
        <v>8050</v>
      </c>
      <c r="R1924" s="1" t="s">
        <v>8051</v>
      </c>
      <c r="S1924" s="1"/>
      <c r="T1924" s="1" t="s">
        <v>8052</v>
      </c>
      <c r="U1924" s="1" t="s">
        <v>8053</v>
      </c>
      <c r="V1924" s="1" t="s">
        <v>25</v>
      </c>
      <c r="AB1924" s="1" t="s">
        <v>8054</v>
      </c>
      <c r="AD1924" s="1" t="s">
        <v>607</v>
      </c>
      <c r="AE1924" s="1" t="s">
        <v>671</v>
      </c>
      <c r="AF1924" s="1" t="s">
        <v>8068</v>
      </c>
      <c r="AG1924" s="3">
        <v>46233</v>
      </c>
      <c r="AH1924" s="1" t="s">
        <v>606</v>
      </c>
      <c r="AI1924" s="1" t="s">
        <v>8055</v>
      </c>
      <c r="AJ1924" s="1">
        <v>76</v>
      </c>
      <c r="AP1924" s="2">
        <v>46233.6752314815</v>
      </c>
      <c r="AQ1924" s="1" t="s">
        <v>8274</v>
      </c>
      <c r="AR1924" s="3">
        <v>46232</v>
      </c>
      <c r="AS1924" s="1">
        <v>18293855358</v>
      </c>
      <c r="AT1924" s="1" t="s">
        <v>8073</v>
      </c>
      <c r="AU1924" s="2">
        <v>46232</v>
      </c>
      <c r="AV1924" s="1" t="s">
        <v>18769</v>
      </c>
      <c r="AW1924" s="1" t="s">
        <v>8068</v>
      </c>
      <c r="AY1924" s="1" t="s">
        <v>18759</v>
      </c>
      <c r="AZ1924" s="1" t="s">
        <v>8220</v>
      </c>
      <c r="BA1924" s="1" t="s">
        <v>18760</v>
      </c>
      <c r="BB1924" s="1" t="s">
        <v>2647</v>
      </c>
      <c r="BC1924" s="1" t="s">
        <v>463</v>
      </c>
      <c r="BD1924" s="1" t="s">
        <v>363</v>
      </c>
      <c r="BE1924" s="1" t="s">
        <v>18761</v>
      </c>
      <c r="BF1924" s="1" t="s">
        <v>4284</v>
      </c>
      <c r="BG1924" s="2">
        <v>46233.4166666667</v>
      </c>
      <c r="BH1924" s="2">
        <v>46231.8284490741</v>
      </c>
      <c r="BL1924" s="1" t="s">
        <v>8159</v>
      </c>
      <c r="BM1924" s="1" t="s">
        <v>8591</v>
      </c>
      <c r="BN1924" s="1" t="s">
        <v>601</v>
      </c>
      <c r="BO1924" s="1" t="s">
        <v>7689</v>
      </c>
      <c r="BP1924" s="1" t="s">
        <v>8082</v>
      </c>
      <c r="BQ1924" s="1" t="s">
        <v>6540</v>
      </c>
      <c r="BT1924" s="2">
        <v>46233.5441550926</v>
      </c>
      <c r="BU1924" s="2">
        <v>46233.6754050926</v>
      </c>
      <c r="BV1924" s="1" t="s">
        <v>818</v>
      </c>
      <c r="BW1924" s="3">
        <v>48059</v>
      </c>
      <c r="BX1924" s="1" t="s">
        <v>8261</v>
      </c>
      <c r="BY1924" s="1" t="s">
        <v>818</v>
      </c>
      <c r="BZ1924" s="1" t="s">
        <v>8050</v>
      </c>
      <c r="CB1924" s="1" t="s">
        <v>95</v>
      </c>
      <c r="CC1924" s="1">
        <v>346</v>
      </c>
      <c r="CD1924" s="1" t="s">
        <v>11842</v>
      </c>
      <c r="CE1924" s="1">
        <v>346</v>
      </c>
      <c r="CG1924" s="1">
        <v>0</v>
      </c>
      <c r="CH1924" s="1" t="s">
        <v>622</v>
      </c>
      <c r="CI1924" s="2">
        <v>46235.4219444444</v>
      </c>
      <c r="CL1924" s="1" t="s">
        <v>8068</v>
      </c>
    </row>
    <row r="1925" s="1" customFormat="1" spans="1:90">
      <c r="A1925" s="1" t="s">
        <v>9029</v>
      </c>
      <c r="C1925" s="1">
        <v>1</v>
      </c>
      <c r="F1925" s="1">
        <v>0</v>
      </c>
      <c r="K1925" s="1">
        <v>101073</v>
      </c>
      <c r="L1925" s="1" t="s">
        <v>26</v>
      </c>
      <c r="O1925" s="2">
        <v>46231.4473611111</v>
      </c>
      <c r="P1925" s="2">
        <v>46232</v>
      </c>
      <c r="R1925" s="1" t="s">
        <v>8051</v>
      </c>
      <c r="S1925" s="1"/>
      <c r="T1925" s="1" t="s">
        <v>8052</v>
      </c>
      <c r="U1925" s="1" t="s">
        <v>8053</v>
      </c>
      <c r="V1925" s="1" t="s">
        <v>26</v>
      </c>
      <c r="AB1925" s="1" t="s">
        <v>8054</v>
      </c>
      <c r="AD1925" s="1" t="s">
        <v>607</v>
      </c>
      <c r="AE1925" s="1" t="s">
        <v>2205</v>
      </c>
      <c r="AF1925" s="1" t="s">
        <v>8068</v>
      </c>
      <c r="AG1925" s="3">
        <v>45603</v>
      </c>
      <c r="AH1925" s="1" t="s">
        <v>606</v>
      </c>
      <c r="AI1925" s="1" t="s">
        <v>8071</v>
      </c>
      <c r="AJ1925" s="1">
        <v>239</v>
      </c>
      <c r="AP1925" s="2">
        <v>46233.6758912037</v>
      </c>
      <c r="AQ1925" s="1" t="s">
        <v>8072</v>
      </c>
      <c r="AR1925" s="3">
        <v>45597</v>
      </c>
      <c r="AS1925" s="1">
        <v>18195107756</v>
      </c>
      <c r="AT1925" s="1" t="s">
        <v>8073</v>
      </c>
      <c r="AU1925" s="2">
        <v>46232</v>
      </c>
      <c r="AV1925" s="1" t="s">
        <v>18770</v>
      </c>
      <c r="AW1925" s="1" t="s">
        <v>8068</v>
      </c>
      <c r="AY1925" s="1" t="s">
        <v>18771</v>
      </c>
      <c r="AZ1925" s="1" t="s">
        <v>8108</v>
      </c>
      <c r="BA1925" s="1" t="s">
        <v>18772</v>
      </c>
      <c r="BB1925" s="1" t="s">
        <v>2422</v>
      </c>
      <c r="BC1925" s="1" t="s">
        <v>496</v>
      </c>
      <c r="BD1925" s="1" t="s">
        <v>302</v>
      </c>
      <c r="BE1925" s="1" t="s">
        <v>18773</v>
      </c>
      <c r="BF1925" s="1" t="s">
        <v>593</v>
      </c>
      <c r="BG1925" s="2">
        <v>46233.5833333333</v>
      </c>
      <c r="BH1925" s="2">
        <v>46231.6861574074</v>
      </c>
      <c r="BJ1925" s="1" t="s">
        <v>8877</v>
      </c>
      <c r="BL1925" s="1" t="s">
        <v>8115</v>
      </c>
      <c r="BM1925" s="1" t="s">
        <v>13418</v>
      </c>
      <c r="BN1925" s="1" t="s">
        <v>590</v>
      </c>
      <c r="BO1925" s="1" t="s">
        <v>18774</v>
      </c>
      <c r="BP1925" s="1" t="s">
        <v>8082</v>
      </c>
      <c r="BQ1925" s="1" t="s">
        <v>6540</v>
      </c>
      <c r="BT1925" s="2">
        <v>46233.5755671296</v>
      </c>
      <c r="BU1925" s="2">
        <v>46233.6759375</v>
      </c>
      <c r="BV1925" s="1" t="s">
        <v>591</v>
      </c>
      <c r="BW1925" s="3">
        <v>47429</v>
      </c>
      <c r="BX1925" s="1" t="s">
        <v>9035</v>
      </c>
      <c r="BY1925" s="1" t="s">
        <v>597</v>
      </c>
      <c r="BZ1925" s="1" t="s">
        <v>8050</v>
      </c>
      <c r="CB1925" s="1" t="s">
        <v>114</v>
      </c>
      <c r="CC1925" s="1">
        <v>198</v>
      </c>
      <c r="CE1925" s="1">
        <v>198</v>
      </c>
      <c r="CF1925" s="1" t="s">
        <v>14876</v>
      </c>
      <c r="CG1925" s="1">
        <v>75</v>
      </c>
      <c r="CJ1925" s="1" t="s">
        <v>622</v>
      </c>
      <c r="CK1925" s="2">
        <v>46234.5855555556</v>
      </c>
      <c r="CL1925" s="1" t="s">
        <v>8068</v>
      </c>
    </row>
    <row r="1926" s="1" customFormat="1" spans="1:90">
      <c r="F1926" s="1">
        <v>0</v>
      </c>
      <c r="K1926" s="1">
        <v>101042</v>
      </c>
      <c r="L1926" s="1" t="s">
        <v>25</v>
      </c>
      <c r="O1926" s="2">
        <v>46232.4155092593</v>
      </c>
      <c r="P1926" s="2">
        <v>46232</v>
      </c>
      <c r="Q1926" s="1"/>
      <c r="R1926" s="1" t="s">
        <v>8051</v>
      </c>
      <c r="T1926" s="1" t="s">
        <v>8052</v>
      </c>
      <c r="U1926" s="1" t="s">
        <v>8053</v>
      </c>
      <c r="V1926" s="1" t="s">
        <v>25</v>
      </c>
      <c r="AB1926" s="1" t="s">
        <v>8054</v>
      </c>
      <c r="AD1926" s="1" t="s">
        <v>607</v>
      </c>
      <c r="AE1926" s="1" t="s">
        <v>2879</v>
      </c>
      <c r="AF1926" s="1" t="s">
        <v>8068</v>
      </c>
      <c r="AG1926" s="3">
        <v>46233</v>
      </c>
      <c r="AH1926" s="1" t="s">
        <v>606</v>
      </c>
      <c r="AI1926" s="1" t="s">
        <v>8071</v>
      </c>
      <c r="AJ1926" s="1">
        <v>157</v>
      </c>
      <c r="AM1926" s="1" t="s">
        <v>8068</v>
      </c>
      <c r="AO1926" s="1">
        <v>4.3</v>
      </c>
      <c r="AP1926" s="2">
        <v>46233.6761921296</v>
      </c>
      <c r="AQ1926" s="1" t="s">
        <v>8072</v>
      </c>
      <c r="AR1926" s="3">
        <v>46224</v>
      </c>
      <c r="AS1926" s="1">
        <v>13830001262</v>
      </c>
      <c r="AT1926" s="1" t="s">
        <v>8056</v>
      </c>
      <c r="AU1926" s="2">
        <v>46232</v>
      </c>
      <c r="AV1926" s="1" t="s">
        <v>18775</v>
      </c>
      <c r="AW1926" s="1" t="s">
        <v>8068</v>
      </c>
      <c r="AY1926" s="1" t="s">
        <v>18776</v>
      </c>
      <c r="AZ1926" s="1" t="s">
        <v>8277</v>
      </c>
      <c r="BA1926" s="1" t="s">
        <v>18777</v>
      </c>
      <c r="BB1926" s="1" t="s">
        <v>3301</v>
      </c>
      <c r="BC1926" s="1" t="s">
        <v>463</v>
      </c>
      <c r="BD1926" s="1" t="s">
        <v>322</v>
      </c>
      <c r="BE1926" s="1" t="s">
        <v>18778</v>
      </c>
      <c r="BF1926" s="1" t="s">
        <v>3878</v>
      </c>
      <c r="BG1926" s="2">
        <v>46233.9701388889</v>
      </c>
      <c r="BH1926" s="2">
        <v>46232.4156365741</v>
      </c>
      <c r="BJ1926" s="1" t="s">
        <v>8215</v>
      </c>
      <c r="BL1926" s="1" t="s">
        <v>8159</v>
      </c>
      <c r="BM1926" s="1" t="s">
        <v>15991</v>
      </c>
      <c r="BN1926" s="1" t="s">
        <v>601</v>
      </c>
      <c r="BO1926" s="1" t="s">
        <v>18779</v>
      </c>
      <c r="BP1926" s="1" t="s">
        <v>8082</v>
      </c>
      <c r="BQ1926" s="1" t="s">
        <v>6540</v>
      </c>
      <c r="BT1926" s="2">
        <v>46233.5958564815</v>
      </c>
      <c r="BU1926" s="2">
        <v>46233.6762847222</v>
      </c>
      <c r="BV1926" s="1" t="s">
        <v>591</v>
      </c>
      <c r="BW1926" s="3">
        <v>48059</v>
      </c>
      <c r="BX1926" s="1" t="s">
        <v>8586</v>
      </c>
      <c r="BY1926" s="1" t="s">
        <v>597</v>
      </c>
      <c r="BZ1926" s="1" t="s">
        <v>8050</v>
      </c>
      <c r="CB1926" s="1" t="s">
        <v>78</v>
      </c>
      <c r="CC1926" s="1">
        <v>230</v>
      </c>
      <c r="CD1926" s="1"/>
      <c r="CE1926" s="1">
        <v>230</v>
      </c>
      <c r="CF1926" s="1"/>
      <c r="CG1926" s="1">
        <v>100</v>
      </c>
      <c r="CH1926" s="1"/>
      <c r="CI1926" s="1"/>
      <c r="CJ1926" s="1"/>
      <c r="CK1926" s="1"/>
      <c r="CL1926" s="1" t="s">
        <v>8068</v>
      </c>
    </row>
    <row r="1927" s="1" customFormat="1" spans="1:90">
      <c r="F1927" s="1">
        <v>0</v>
      </c>
      <c r="K1927" s="1">
        <v>101042</v>
      </c>
      <c r="L1927" s="1" t="s">
        <v>25</v>
      </c>
      <c r="O1927" s="2">
        <v>46233.5944328704</v>
      </c>
      <c r="P1927" s="2">
        <v>46233</v>
      </c>
      <c r="Q1927" s="1"/>
      <c r="R1927" s="1" t="s">
        <v>8051</v>
      </c>
      <c r="S1927" s="1" t="s">
        <v>8096</v>
      </c>
      <c r="T1927" s="1" t="s">
        <v>8052</v>
      </c>
      <c r="U1927" s="1" t="s">
        <v>8053</v>
      </c>
      <c r="V1927" s="1" t="s">
        <v>25</v>
      </c>
      <c r="AB1927" s="1" t="s">
        <v>8054</v>
      </c>
      <c r="AD1927" s="1" t="s">
        <v>596</v>
      </c>
      <c r="AE1927" s="1" t="s">
        <v>2493</v>
      </c>
      <c r="AF1927" s="1" t="s">
        <v>8068</v>
      </c>
      <c r="AG1927" s="3">
        <v>46233</v>
      </c>
      <c r="AH1927" s="1"/>
      <c r="AI1927" s="1" t="s">
        <v>8055</v>
      </c>
      <c r="AJ1927" s="4">
        <v>1384</v>
      </c>
      <c r="AP1927" s="2">
        <v>46233.6769675926</v>
      </c>
      <c r="AQ1927" s="1" t="s">
        <v>8106</v>
      </c>
      <c r="AR1927" s="3">
        <v>46228</v>
      </c>
      <c r="AS1927" s="1">
        <v>17718709190</v>
      </c>
      <c r="AT1927" s="1" t="s">
        <v>8056</v>
      </c>
      <c r="AU1927" s="2">
        <v>46233</v>
      </c>
      <c r="AV1927" s="1" t="s">
        <v>18780</v>
      </c>
      <c r="AW1927" s="1" t="s">
        <v>8068</v>
      </c>
      <c r="AY1927" s="1" t="s">
        <v>18781</v>
      </c>
      <c r="AZ1927" s="1" t="s">
        <v>8155</v>
      </c>
      <c r="BA1927" s="1" t="s">
        <v>18782</v>
      </c>
      <c r="BB1927" s="1" t="s">
        <v>18783</v>
      </c>
      <c r="BC1927" s="1" t="s">
        <v>463</v>
      </c>
      <c r="BD1927" s="1" t="s">
        <v>348</v>
      </c>
      <c r="BE1927" s="1" t="s">
        <v>18784</v>
      </c>
      <c r="BF1927" s="1" t="s">
        <v>3903</v>
      </c>
      <c r="BG1927" s="2">
        <v>46233</v>
      </c>
      <c r="BH1927" s="2">
        <v>46233.6626157407</v>
      </c>
      <c r="BJ1927" s="1" t="s">
        <v>8215</v>
      </c>
      <c r="BL1927" s="1" t="s">
        <v>8159</v>
      </c>
      <c r="BM1927" s="1" t="s">
        <v>8160</v>
      </c>
      <c r="BN1927" s="1" t="s">
        <v>601</v>
      </c>
      <c r="BO1927" s="1" t="s">
        <v>18785</v>
      </c>
      <c r="BP1927" s="1" t="s">
        <v>8082</v>
      </c>
      <c r="BQ1927" s="1" t="s">
        <v>6540</v>
      </c>
      <c r="BT1927" s="2">
        <v>46233.6696064815</v>
      </c>
      <c r="BU1927" s="2">
        <v>46233.6770023148</v>
      </c>
      <c r="BV1927" s="1" t="s">
        <v>818</v>
      </c>
      <c r="BW1927" s="3">
        <v>48059</v>
      </c>
      <c r="BX1927" s="1" t="s">
        <v>15799</v>
      </c>
      <c r="BY1927" s="1" t="s">
        <v>818</v>
      </c>
      <c r="BZ1927" s="1" t="s">
        <v>8050</v>
      </c>
      <c r="CB1927" s="1" t="s">
        <v>93</v>
      </c>
      <c r="CC1927" s="1">
        <v>0</v>
      </c>
      <c r="CD1927" s="1"/>
      <c r="CE1927" s="1">
        <v>0</v>
      </c>
      <c r="CF1927" s="1"/>
      <c r="CG1927" s="1">
        <v>0</v>
      </c>
      <c r="CH1927" s="1"/>
      <c r="CI1927" s="1"/>
      <c r="CJ1927" s="1"/>
      <c r="CK1927" s="1"/>
      <c r="CL1927" s="1" t="s">
        <v>8068</v>
      </c>
    </row>
    <row r="1928" s="1" customFormat="1" spans="1:90">
      <c r="A1928" s="1" t="s">
        <v>14972</v>
      </c>
      <c r="F1928" s="1">
        <v>0</v>
      </c>
      <c r="K1928" s="1">
        <v>101042</v>
      </c>
      <c r="L1928" s="1" t="s">
        <v>25</v>
      </c>
      <c r="O1928" s="2">
        <v>46231.5332175926</v>
      </c>
      <c r="P1928" s="2">
        <v>46232.625</v>
      </c>
      <c r="Q1928" s="1"/>
      <c r="R1928" s="1" t="s">
        <v>8051</v>
      </c>
      <c r="T1928" s="1" t="s">
        <v>8052</v>
      </c>
      <c r="U1928" s="1" t="s">
        <v>8053</v>
      </c>
      <c r="V1928" s="1" t="s">
        <v>25</v>
      </c>
      <c r="AB1928" s="1" t="s">
        <v>8054</v>
      </c>
      <c r="AD1928" s="1" t="s">
        <v>607</v>
      </c>
      <c r="AE1928" s="1" t="s">
        <v>687</v>
      </c>
      <c r="AF1928" s="1" t="s">
        <v>8068</v>
      </c>
      <c r="AG1928" s="3">
        <v>42952</v>
      </c>
      <c r="AH1928" s="1" t="s">
        <v>606</v>
      </c>
      <c r="AI1928" s="1" t="s">
        <v>8071</v>
      </c>
      <c r="AJ1928" s="1">
        <v>13</v>
      </c>
      <c r="AP1928" s="2">
        <v>46233.6769328704</v>
      </c>
      <c r="AQ1928" s="1" t="s">
        <v>8072</v>
      </c>
      <c r="AR1928" s="3">
        <v>42881</v>
      </c>
      <c r="AS1928" s="1">
        <v>19901416019</v>
      </c>
      <c r="AT1928" s="1"/>
      <c r="AU1928" s="2">
        <v>46232.625</v>
      </c>
      <c r="AV1928" s="1" t="s">
        <v>18722</v>
      </c>
      <c r="AW1928" s="1" t="s">
        <v>8050</v>
      </c>
      <c r="AY1928" s="1" t="s">
        <v>18723</v>
      </c>
      <c r="AZ1928" s="1" t="s">
        <v>8155</v>
      </c>
      <c r="BA1928" s="1" t="s">
        <v>18724</v>
      </c>
      <c r="BB1928" s="1" t="s">
        <v>2572</v>
      </c>
      <c r="BC1928" s="1" t="s">
        <v>463</v>
      </c>
      <c r="BD1928" s="1" t="s">
        <v>342</v>
      </c>
      <c r="BE1928" s="1" t="s">
        <v>18786</v>
      </c>
      <c r="BF1928" s="1" t="s">
        <v>593</v>
      </c>
      <c r="BG1928" s="2">
        <v>46233.5931597222</v>
      </c>
      <c r="BH1928" s="2">
        <v>46231.5342361111</v>
      </c>
      <c r="BJ1928" s="1" t="s">
        <v>18787</v>
      </c>
      <c r="BL1928" s="1" t="s">
        <v>8159</v>
      </c>
      <c r="BM1928" s="1" t="s">
        <v>8343</v>
      </c>
      <c r="BN1928" s="1" t="s">
        <v>590</v>
      </c>
      <c r="BO1928" s="1" t="s">
        <v>18788</v>
      </c>
      <c r="BP1928" s="1" t="s">
        <v>8067</v>
      </c>
      <c r="BQ1928" s="1" t="s">
        <v>6540</v>
      </c>
      <c r="BT1928" s="2">
        <v>46233.6546643519</v>
      </c>
      <c r="BU1928" s="2">
        <v>46233.6770601852</v>
      </c>
      <c r="BV1928" s="1" t="s">
        <v>591</v>
      </c>
      <c r="BW1928" s="3">
        <v>44778</v>
      </c>
      <c r="BX1928" s="1" t="s">
        <v>14978</v>
      </c>
      <c r="BY1928" s="1" t="s">
        <v>597</v>
      </c>
      <c r="BZ1928" s="1" t="s">
        <v>8050</v>
      </c>
      <c r="CB1928" s="1" t="s">
        <v>92</v>
      </c>
      <c r="CC1928" s="1">
        <v>283</v>
      </c>
      <c r="CD1928" s="1" t="s">
        <v>14041</v>
      </c>
      <c r="CE1928" s="1">
        <v>283</v>
      </c>
      <c r="CF1928" s="1" t="s">
        <v>14017</v>
      </c>
      <c r="CG1928" s="1">
        <v>134.5</v>
      </c>
      <c r="CH1928" s="1" t="s">
        <v>622</v>
      </c>
      <c r="CI1928" s="2">
        <v>46235.4199884259</v>
      </c>
      <c r="CJ1928" s="1" t="s">
        <v>622</v>
      </c>
      <c r="CK1928" s="2">
        <v>46235.4204976852</v>
      </c>
      <c r="CL1928" s="1" t="s">
        <v>8068</v>
      </c>
    </row>
    <row r="1929" s="1" customFormat="1" spans="1:90">
      <c r="F1929" s="1">
        <v>0</v>
      </c>
      <c r="K1929" s="1">
        <v>101042</v>
      </c>
      <c r="L1929" s="1" t="s">
        <v>25</v>
      </c>
      <c r="O1929" s="2">
        <v>46231.8283564815</v>
      </c>
      <c r="P1929" s="2">
        <v>46232</v>
      </c>
      <c r="Q1929" s="1" t="s">
        <v>8050</v>
      </c>
      <c r="R1929" s="1" t="s">
        <v>8051</v>
      </c>
      <c r="T1929" s="1" t="s">
        <v>8052</v>
      </c>
      <c r="U1929" s="1" t="s">
        <v>8053</v>
      </c>
      <c r="V1929" s="1" t="s">
        <v>25</v>
      </c>
      <c r="AB1929" s="1" t="s">
        <v>8054</v>
      </c>
      <c r="AD1929" s="1" t="s">
        <v>607</v>
      </c>
      <c r="AE1929" s="1" t="s">
        <v>671</v>
      </c>
      <c r="AF1929" s="1" t="s">
        <v>8068</v>
      </c>
      <c r="AG1929" s="3">
        <v>46222</v>
      </c>
      <c r="AH1929" s="1" t="s">
        <v>606</v>
      </c>
      <c r="AI1929" s="1" t="s">
        <v>8055</v>
      </c>
      <c r="AJ1929" s="1">
        <v>76</v>
      </c>
      <c r="AP1929" s="2">
        <v>46233.6776157407</v>
      </c>
      <c r="AQ1929" s="1" t="s">
        <v>8072</v>
      </c>
      <c r="AR1929" s="3">
        <v>46221</v>
      </c>
      <c r="AS1929" s="1">
        <v>18293855358</v>
      </c>
      <c r="AT1929" s="1" t="s">
        <v>8073</v>
      </c>
      <c r="AU1929" s="2">
        <v>46232</v>
      </c>
      <c r="AV1929" s="1" t="s">
        <v>18789</v>
      </c>
      <c r="AW1929" s="1" t="s">
        <v>8068</v>
      </c>
      <c r="AY1929" s="1" t="s">
        <v>18759</v>
      </c>
      <c r="AZ1929" s="1" t="s">
        <v>8220</v>
      </c>
      <c r="BA1929" s="1" t="s">
        <v>18760</v>
      </c>
      <c r="BB1929" s="1" t="s">
        <v>2648</v>
      </c>
      <c r="BC1929" s="1" t="s">
        <v>463</v>
      </c>
      <c r="BD1929" s="1" t="s">
        <v>363</v>
      </c>
      <c r="BE1929" s="1" t="s">
        <v>18761</v>
      </c>
      <c r="BF1929" s="1" t="s">
        <v>3878</v>
      </c>
      <c r="BG1929" s="2">
        <v>46233.4166666667</v>
      </c>
      <c r="BH1929" s="2">
        <v>46231.8285300926</v>
      </c>
      <c r="BJ1929" s="1" t="s">
        <v>18790</v>
      </c>
      <c r="BL1929" s="1" t="s">
        <v>8159</v>
      </c>
      <c r="BM1929" s="1" t="s">
        <v>8591</v>
      </c>
      <c r="BN1929" s="1" t="s">
        <v>601</v>
      </c>
      <c r="BO1929" s="1" t="s">
        <v>7689</v>
      </c>
      <c r="BP1929" s="1" t="s">
        <v>8082</v>
      </c>
      <c r="BQ1929" s="1" t="s">
        <v>6540</v>
      </c>
      <c r="BT1929" s="2">
        <v>46233.5441550926</v>
      </c>
      <c r="BU1929" s="2">
        <v>46233.6778125</v>
      </c>
      <c r="BV1929" s="1" t="s">
        <v>742</v>
      </c>
      <c r="BW1929" s="3">
        <v>48048</v>
      </c>
      <c r="BX1929" s="1" t="s">
        <v>18791</v>
      </c>
      <c r="BY1929" s="1" t="s">
        <v>744</v>
      </c>
      <c r="BZ1929" s="1" t="s">
        <v>8050</v>
      </c>
      <c r="CB1929" s="1" t="s">
        <v>95</v>
      </c>
      <c r="CC1929" s="1">
        <v>490</v>
      </c>
      <c r="CD1929" s="1" t="s">
        <v>11842</v>
      </c>
      <c r="CE1929" s="1">
        <v>490</v>
      </c>
      <c r="CF1929" s="1"/>
      <c r="CG1929" s="1">
        <v>0</v>
      </c>
      <c r="CH1929" s="1" t="s">
        <v>622</v>
      </c>
      <c r="CI1929" s="2">
        <v>46235.4219444444</v>
      </c>
      <c r="CJ1929" s="1"/>
      <c r="CK1929" s="1"/>
      <c r="CL1929" s="1" t="s">
        <v>8068</v>
      </c>
    </row>
    <row r="1930" s="1" customFormat="1" spans="1:90">
      <c r="F1930" s="1">
        <v>0</v>
      </c>
      <c r="K1930" s="1">
        <v>101110</v>
      </c>
      <c r="L1930" s="1" t="s">
        <v>28</v>
      </c>
      <c r="O1930" s="2">
        <v>46228.6488425926</v>
      </c>
      <c r="P1930" s="2">
        <v>46233</v>
      </c>
      <c r="Q1930" s="1" t="s">
        <v>8050</v>
      </c>
      <c r="R1930" s="1" t="s">
        <v>8051</v>
      </c>
      <c r="S1930" s="1" t="s">
        <v>8096</v>
      </c>
      <c r="T1930" s="1" t="s">
        <v>8052</v>
      </c>
      <c r="U1930" s="1" t="s">
        <v>8053</v>
      </c>
      <c r="V1930" s="1" t="s">
        <v>28</v>
      </c>
      <c r="AB1930" s="1" t="s">
        <v>8054</v>
      </c>
      <c r="AD1930" s="1" t="s">
        <v>607</v>
      </c>
      <c r="AE1930" s="1" t="s">
        <v>811</v>
      </c>
      <c r="AF1930" s="1" t="s">
        <v>8068</v>
      </c>
      <c r="AG1930" s="3">
        <v>46233</v>
      </c>
      <c r="AH1930" s="1" t="s">
        <v>606</v>
      </c>
      <c r="AI1930" s="1" t="s">
        <v>8071</v>
      </c>
      <c r="AJ1930" s="1">
        <v>27</v>
      </c>
      <c r="AK1930" s="1">
        <v>2200</v>
      </c>
      <c r="AP1930" s="2">
        <v>46233.6776736111</v>
      </c>
      <c r="AQ1930" s="1" t="s">
        <v>8072</v>
      </c>
      <c r="AR1930" s="3">
        <v>46231</v>
      </c>
      <c r="AS1930" s="1">
        <v>15739521330</v>
      </c>
      <c r="AT1930" s="1" t="s">
        <v>8073</v>
      </c>
      <c r="AU1930" s="2">
        <v>46233</v>
      </c>
      <c r="AV1930" s="1" t="s">
        <v>18792</v>
      </c>
      <c r="AW1930" s="1" t="s">
        <v>8068</v>
      </c>
      <c r="AY1930" s="1" t="s">
        <v>18793</v>
      </c>
      <c r="AZ1930" s="1" t="s">
        <v>8460</v>
      </c>
      <c r="BA1930" s="1" t="s">
        <v>18794</v>
      </c>
      <c r="BB1930" s="1" t="s">
        <v>7179</v>
      </c>
      <c r="BC1930" s="1" t="s">
        <v>478</v>
      </c>
      <c r="BD1930" s="1" t="s">
        <v>165</v>
      </c>
      <c r="BE1930" s="1" t="s">
        <v>18795</v>
      </c>
      <c r="BF1930" s="1" t="s">
        <v>3903</v>
      </c>
      <c r="BG1930" s="2">
        <v>46233.6368055556</v>
      </c>
      <c r="BH1930" s="2">
        <v>46232.7650694444</v>
      </c>
      <c r="BL1930" s="1" t="s">
        <v>8464</v>
      </c>
      <c r="BM1930" s="1" t="s">
        <v>9081</v>
      </c>
      <c r="BN1930" s="1" t="s">
        <v>601</v>
      </c>
      <c r="BO1930" s="1" t="s">
        <v>7178</v>
      </c>
      <c r="BP1930" s="1" t="s">
        <v>8067</v>
      </c>
      <c r="BQ1930" s="1" t="s">
        <v>6540</v>
      </c>
      <c r="BT1930" s="2">
        <v>46233.6588773148</v>
      </c>
      <c r="BU1930" s="2">
        <v>46233.6781018519</v>
      </c>
      <c r="BV1930" s="1" t="s">
        <v>818</v>
      </c>
      <c r="BW1930" s="3">
        <v>48059</v>
      </c>
      <c r="BX1930" s="1" t="s">
        <v>8105</v>
      </c>
      <c r="BY1930" s="1" t="s">
        <v>818</v>
      </c>
      <c r="BZ1930" s="1" t="s">
        <v>8050</v>
      </c>
      <c r="CB1930" s="1" t="s">
        <v>129</v>
      </c>
      <c r="CC1930" s="1">
        <v>360</v>
      </c>
      <c r="CD1930" s="1" t="s">
        <v>14508</v>
      </c>
      <c r="CE1930" s="1">
        <v>360</v>
      </c>
      <c r="CG1930" s="1">
        <v>0</v>
      </c>
      <c r="CH1930" s="1" t="s">
        <v>622</v>
      </c>
      <c r="CI1930" s="2">
        <v>46233.9820601852</v>
      </c>
      <c r="CL1930" s="1" t="s">
        <v>8068</v>
      </c>
    </row>
    <row r="1931" s="1" customFormat="1" spans="1:90">
      <c r="F1931" s="1">
        <v>0</v>
      </c>
      <c r="K1931" s="1">
        <v>101110</v>
      </c>
      <c r="L1931" s="1" t="s">
        <v>28</v>
      </c>
      <c r="M1931" s="1"/>
      <c r="O1931" s="2">
        <v>46233.6681597222</v>
      </c>
      <c r="P1931" s="2">
        <v>46233</v>
      </c>
      <c r="Q1931" s="1" t="s">
        <v>8050</v>
      </c>
      <c r="R1931" s="1" t="s">
        <v>8051</v>
      </c>
      <c r="T1931" s="1" t="s">
        <v>8052</v>
      </c>
      <c r="U1931" s="1" t="s">
        <v>8053</v>
      </c>
      <c r="V1931" s="1" t="s">
        <v>28</v>
      </c>
      <c r="X1931" s="1" t="s">
        <v>678</v>
      </c>
      <c r="AB1931" s="1" t="s">
        <v>8054</v>
      </c>
      <c r="AD1931" s="1" t="s">
        <v>596</v>
      </c>
      <c r="AE1931" s="1" t="s">
        <v>679</v>
      </c>
      <c r="AF1931" s="1" t="s">
        <v>8068</v>
      </c>
      <c r="AG1931" s="3">
        <v>46233</v>
      </c>
      <c r="AH1931" s="1"/>
      <c r="AI1931" s="1" t="s">
        <v>8055</v>
      </c>
      <c r="AJ1931" s="1">
        <v>142</v>
      </c>
      <c r="AM1931" s="1" t="s">
        <v>8068</v>
      </c>
      <c r="AO1931" s="1">
        <v>3</v>
      </c>
      <c r="AP1931" s="2">
        <v>46233.6781828704</v>
      </c>
      <c r="AQ1931" s="1" t="s">
        <v>8072</v>
      </c>
      <c r="AR1931" s="3">
        <v>46226</v>
      </c>
      <c r="AS1931" s="1">
        <v>15276565365</v>
      </c>
      <c r="AT1931" s="1" t="s">
        <v>8073</v>
      </c>
      <c r="AU1931" s="2">
        <v>46233</v>
      </c>
      <c r="AV1931" s="1" t="s">
        <v>18796</v>
      </c>
      <c r="AW1931" s="1" t="s">
        <v>8068</v>
      </c>
      <c r="AY1931" s="1" t="s">
        <v>18797</v>
      </c>
      <c r="AZ1931" s="1" t="s">
        <v>8460</v>
      </c>
      <c r="BA1931" s="1" t="s">
        <v>18798</v>
      </c>
      <c r="BB1931" s="1" t="s">
        <v>694</v>
      </c>
      <c r="BC1931" s="1" t="s">
        <v>478</v>
      </c>
      <c r="BD1931" s="1" t="s">
        <v>180</v>
      </c>
      <c r="BE1931" s="1" t="s">
        <v>18799</v>
      </c>
      <c r="BF1931" s="1" t="s">
        <v>3878</v>
      </c>
      <c r="BG1931" s="2">
        <v>46233</v>
      </c>
      <c r="BH1931" s="2">
        <v>46233.6682523148</v>
      </c>
      <c r="BL1931" s="1" t="s">
        <v>8464</v>
      </c>
      <c r="BM1931" s="1" t="s">
        <v>8465</v>
      </c>
      <c r="BN1931" s="1" t="s">
        <v>601</v>
      </c>
      <c r="BO1931" s="1" t="s">
        <v>18800</v>
      </c>
      <c r="BP1931" s="1" t="s">
        <v>8082</v>
      </c>
      <c r="BQ1931" s="1" t="s">
        <v>6540</v>
      </c>
      <c r="BT1931" s="2">
        <v>46233.6750115741</v>
      </c>
      <c r="BU1931" s="2">
        <v>46233.6786921296</v>
      </c>
      <c r="BV1931" s="1" t="s">
        <v>591</v>
      </c>
      <c r="BW1931" s="3">
        <v>48059</v>
      </c>
      <c r="BX1931" s="1" t="s">
        <v>18801</v>
      </c>
      <c r="BY1931" s="1" t="s">
        <v>597</v>
      </c>
      <c r="BZ1931" s="1" t="s">
        <v>8050</v>
      </c>
      <c r="CA1931" s="1">
        <v>0</v>
      </c>
      <c r="CB1931" s="1" t="s">
        <v>133</v>
      </c>
      <c r="CC1931" s="1">
        <v>0</v>
      </c>
      <c r="CD1931" s="1"/>
      <c r="CE1931" s="1">
        <v>0</v>
      </c>
      <c r="CG1931" s="1">
        <v>0</v>
      </c>
      <c r="CH1931" s="1"/>
      <c r="CI1931" s="1"/>
      <c r="CL1931" s="1" t="s">
        <v>8068</v>
      </c>
    </row>
    <row r="1932" s="1" customFormat="1" spans="1:90">
      <c r="A1932" s="1" t="s">
        <v>8774</v>
      </c>
      <c r="C1932" s="1">
        <v>1</v>
      </c>
      <c r="F1932" s="1">
        <v>0</v>
      </c>
      <c r="K1932" s="1">
        <v>101073</v>
      </c>
      <c r="L1932" s="1" t="s">
        <v>26</v>
      </c>
      <c r="O1932" s="2">
        <v>46233.3607291667</v>
      </c>
      <c r="P1932" s="2">
        <v>46233</v>
      </c>
      <c r="Q1932" s="1" t="s">
        <v>8050</v>
      </c>
      <c r="R1932" s="1" t="s">
        <v>8051</v>
      </c>
      <c r="T1932" s="1" t="s">
        <v>8052</v>
      </c>
      <c r="U1932" s="1" t="s">
        <v>8053</v>
      </c>
      <c r="V1932" s="1" t="s">
        <v>26</v>
      </c>
      <c r="AB1932" s="1" t="s">
        <v>8054</v>
      </c>
      <c r="AD1932" s="1" t="s">
        <v>596</v>
      </c>
      <c r="AE1932" s="1" t="s">
        <v>1934</v>
      </c>
      <c r="AF1932" s="1" t="s">
        <v>8068</v>
      </c>
      <c r="AG1932" s="3">
        <v>46233</v>
      </c>
      <c r="AI1932" s="1" t="s">
        <v>8055</v>
      </c>
      <c r="AJ1932" s="1">
        <v>34</v>
      </c>
      <c r="AM1932" s="1" t="s">
        <v>8068</v>
      </c>
      <c r="AO1932" s="1">
        <v>4.6</v>
      </c>
      <c r="AP1932" s="2">
        <v>46233.67875</v>
      </c>
      <c r="AQ1932" s="1" t="s">
        <v>8106</v>
      </c>
      <c r="AR1932" s="3">
        <v>46200</v>
      </c>
      <c r="AS1932" s="1">
        <v>15349579321</v>
      </c>
      <c r="AT1932" s="1" t="s">
        <v>8073</v>
      </c>
      <c r="AU1932" s="2">
        <v>46233</v>
      </c>
      <c r="AV1932" s="1" t="s">
        <v>18802</v>
      </c>
      <c r="AW1932" s="1" t="s">
        <v>8068</v>
      </c>
      <c r="AY1932" s="1" t="s">
        <v>18803</v>
      </c>
      <c r="AZ1932" s="1" t="s">
        <v>8317</v>
      </c>
      <c r="BA1932" s="1" t="s">
        <v>18804</v>
      </c>
      <c r="BB1932" s="1" t="s">
        <v>18805</v>
      </c>
      <c r="BC1932" s="1" t="s">
        <v>496</v>
      </c>
      <c r="BD1932" s="1" t="s">
        <v>284</v>
      </c>
      <c r="BE1932" s="1" t="s">
        <v>18806</v>
      </c>
      <c r="BF1932" s="1" t="s">
        <v>3878</v>
      </c>
      <c r="BG1932" s="2">
        <v>46233.6738425926</v>
      </c>
      <c r="BH1932" s="2">
        <v>46233.3609143519</v>
      </c>
      <c r="BL1932" s="1" t="s">
        <v>8115</v>
      </c>
      <c r="BM1932" s="1" t="s">
        <v>8748</v>
      </c>
      <c r="BN1932" s="1" t="s">
        <v>601</v>
      </c>
      <c r="BO1932" s="1" t="s">
        <v>18807</v>
      </c>
      <c r="BP1932" s="1" t="s">
        <v>8082</v>
      </c>
      <c r="BQ1932" s="1" t="s">
        <v>6540</v>
      </c>
      <c r="BR1932" s="1"/>
      <c r="BS1932" s="1"/>
      <c r="BT1932" s="2">
        <v>46233.6787268519</v>
      </c>
      <c r="BU1932" s="2">
        <v>46233.6788425926</v>
      </c>
      <c r="BV1932" s="1" t="s">
        <v>591</v>
      </c>
      <c r="BW1932" s="3">
        <v>48059</v>
      </c>
      <c r="BX1932" s="1" t="s">
        <v>8483</v>
      </c>
      <c r="BY1932" s="1" t="s">
        <v>597</v>
      </c>
      <c r="BZ1932" s="1" t="s">
        <v>8050</v>
      </c>
      <c r="CB1932" s="1" t="s">
        <v>109</v>
      </c>
      <c r="CC1932" s="1">
        <v>0</v>
      </c>
      <c r="CE1932" s="1">
        <v>0</v>
      </c>
      <c r="CG1932" s="1">
        <v>0</v>
      </c>
      <c r="CL1932" s="1" t="s">
        <v>8068</v>
      </c>
    </row>
    <row r="1933" s="1" customFormat="1" spans="1:90">
      <c r="A1933" s="1" t="s">
        <v>18808</v>
      </c>
      <c r="F1933" s="1">
        <v>0</v>
      </c>
      <c r="G1933" s="1" t="s">
        <v>3867</v>
      </c>
      <c r="K1933" s="1">
        <v>101110</v>
      </c>
      <c r="L1933" s="1" t="s">
        <v>28</v>
      </c>
      <c r="O1933" s="2">
        <v>46233.485474537</v>
      </c>
      <c r="P1933" s="2">
        <v>46233</v>
      </c>
      <c r="Q1933" s="1" t="s">
        <v>8050</v>
      </c>
      <c r="R1933" s="1" t="s">
        <v>8051</v>
      </c>
      <c r="T1933" s="1" t="s">
        <v>8052</v>
      </c>
      <c r="U1933" s="1" t="s">
        <v>8053</v>
      </c>
      <c r="V1933" s="1" t="s">
        <v>28</v>
      </c>
      <c r="AB1933" s="1" t="s">
        <v>8054</v>
      </c>
      <c r="AD1933" s="1" t="s">
        <v>596</v>
      </c>
      <c r="AE1933" s="1" t="s">
        <v>1099</v>
      </c>
      <c r="AF1933" s="1" t="s">
        <v>8068</v>
      </c>
      <c r="AG1933" s="3">
        <v>46135</v>
      </c>
      <c r="AH1933" s="1"/>
      <c r="AI1933" s="1" t="s">
        <v>8055</v>
      </c>
      <c r="AJ1933" s="1">
        <v>184</v>
      </c>
      <c r="AN1933" s="1">
        <v>3</v>
      </c>
      <c r="AO1933" s="1"/>
      <c r="AP1933" s="2">
        <v>46233.6789236111</v>
      </c>
      <c r="AQ1933" s="1" t="s">
        <v>8072</v>
      </c>
      <c r="AR1933" s="3">
        <v>46133</v>
      </c>
      <c r="AS1933" s="1">
        <v>17794991880</v>
      </c>
      <c r="AT1933" s="1" t="s">
        <v>8073</v>
      </c>
      <c r="AU1933" s="2">
        <v>46233</v>
      </c>
      <c r="AV1933" s="1" t="s">
        <v>18809</v>
      </c>
      <c r="AW1933" s="1" t="s">
        <v>8068</v>
      </c>
      <c r="AY1933" s="1" t="s">
        <v>18810</v>
      </c>
      <c r="AZ1933" s="1" t="s">
        <v>9520</v>
      </c>
      <c r="BA1933" s="1" t="s">
        <v>18811</v>
      </c>
      <c r="BB1933" s="1" t="s">
        <v>18812</v>
      </c>
      <c r="BC1933" s="1" t="s">
        <v>478</v>
      </c>
      <c r="BD1933" s="1" t="s">
        <v>171</v>
      </c>
      <c r="BE1933" s="1" t="s">
        <v>18813</v>
      </c>
      <c r="BF1933" s="1" t="s">
        <v>3868</v>
      </c>
      <c r="BG1933" s="2">
        <v>46233</v>
      </c>
      <c r="BH1933" s="2">
        <v>46233.4855208333</v>
      </c>
      <c r="BJ1933" s="1" t="s">
        <v>18814</v>
      </c>
      <c r="BL1933" s="1" t="s">
        <v>8464</v>
      </c>
      <c r="BM1933" s="1" t="s">
        <v>9525</v>
      </c>
      <c r="BN1933" s="1" t="s">
        <v>590</v>
      </c>
      <c r="BO1933" s="1" t="s">
        <v>18815</v>
      </c>
      <c r="BP1933" s="1" t="s">
        <v>8082</v>
      </c>
      <c r="BQ1933" s="1" t="s">
        <v>6540</v>
      </c>
      <c r="BR1933" s="1" t="s">
        <v>9869</v>
      </c>
      <c r="BS1933" s="1" t="s">
        <v>9870</v>
      </c>
      <c r="BT1933" s="2">
        <v>46233.6737962963</v>
      </c>
      <c r="BU1933" s="2">
        <v>46233.6789814815</v>
      </c>
      <c r="BV1933" s="1" t="s">
        <v>742</v>
      </c>
      <c r="BW1933" s="3">
        <v>47961</v>
      </c>
      <c r="BX1933" s="1" t="s">
        <v>11445</v>
      </c>
      <c r="BY1933" s="1" t="s">
        <v>744</v>
      </c>
      <c r="BZ1933" s="1" t="s">
        <v>8050</v>
      </c>
      <c r="CB1933" s="1" t="s">
        <v>130</v>
      </c>
      <c r="CC1933" s="1">
        <v>0</v>
      </c>
      <c r="CE1933" s="1">
        <v>0</v>
      </c>
      <c r="CF1933" s="1"/>
      <c r="CG1933" s="1">
        <v>0</v>
      </c>
      <c r="CL1933" s="1" t="s">
        <v>8068</v>
      </c>
    </row>
    <row r="1934" s="1" customFormat="1" spans="1:90">
      <c r="C1934" s="1">
        <v>1</v>
      </c>
      <c r="F1934" s="1">
        <v>0</v>
      </c>
      <c r="K1934" s="1">
        <v>101073</v>
      </c>
      <c r="L1934" s="1" t="s">
        <v>26</v>
      </c>
      <c r="O1934" s="2">
        <v>46233.6652199074</v>
      </c>
      <c r="P1934" s="2">
        <v>46233</v>
      </c>
      <c r="Q1934" s="1" t="s">
        <v>8050</v>
      </c>
      <c r="R1934" s="1" t="s">
        <v>8051</v>
      </c>
      <c r="T1934" s="1" t="s">
        <v>8052</v>
      </c>
      <c r="U1934" s="1" t="s">
        <v>8053</v>
      </c>
      <c r="V1934" s="1" t="s">
        <v>26</v>
      </c>
      <c r="AB1934" s="1" t="s">
        <v>8054</v>
      </c>
      <c r="AD1934" s="1" t="s">
        <v>607</v>
      </c>
      <c r="AE1934" s="1" t="s">
        <v>1937</v>
      </c>
      <c r="AF1934" s="1" t="s">
        <v>8068</v>
      </c>
      <c r="AG1934" s="3">
        <v>46233</v>
      </c>
      <c r="AH1934" s="1" t="s">
        <v>606</v>
      </c>
      <c r="AI1934" s="1" t="s">
        <v>8071</v>
      </c>
      <c r="AJ1934" s="1">
        <v>38</v>
      </c>
      <c r="AM1934" s="1" t="s">
        <v>8068</v>
      </c>
      <c r="AO1934" s="1">
        <v>2.8</v>
      </c>
      <c r="AP1934" s="2">
        <v>46233.6762615741</v>
      </c>
      <c r="AQ1934" s="1" t="s">
        <v>8072</v>
      </c>
      <c r="AR1934" s="3">
        <v>46222</v>
      </c>
      <c r="AS1934" s="1">
        <v>18209513356</v>
      </c>
      <c r="AT1934" s="1" t="s">
        <v>8073</v>
      </c>
      <c r="AU1934" s="2">
        <v>46233</v>
      </c>
      <c r="AV1934" s="1" t="s">
        <v>18816</v>
      </c>
      <c r="AW1934" s="1" t="s">
        <v>8068</v>
      </c>
      <c r="AY1934" s="1" t="s">
        <v>18817</v>
      </c>
      <c r="AZ1934" s="1" t="s">
        <v>8317</v>
      </c>
      <c r="BA1934" s="1" t="s">
        <v>18818</v>
      </c>
      <c r="BB1934" s="1" t="s">
        <v>2253</v>
      </c>
      <c r="BC1934" s="1" t="s">
        <v>496</v>
      </c>
      <c r="BD1934" s="1" t="s">
        <v>283</v>
      </c>
      <c r="BE1934" s="1" t="s">
        <v>18819</v>
      </c>
      <c r="BF1934" s="1" t="s">
        <v>3878</v>
      </c>
      <c r="BG1934" s="2">
        <v>46233.672337963</v>
      </c>
      <c r="BH1934" s="2">
        <v>46233.6700462963</v>
      </c>
      <c r="BJ1934" s="1" t="s">
        <v>8215</v>
      </c>
      <c r="BK1934" s="1" t="s">
        <v>13133</v>
      </c>
      <c r="BL1934" s="1" t="s">
        <v>8115</v>
      </c>
      <c r="BM1934" s="1" t="s">
        <v>8322</v>
      </c>
      <c r="BN1934" s="1" t="s">
        <v>601</v>
      </c>
      <c r="BO1934" s="1" t="s">
        <v>6805</v>
      </c>
      <c r="BP1934" s="1" t="s">
        <v>8082</v>
      </c>
      <c r="BQ1934" s="1" t="s">
        <v>6540</v>
      </c>
      <c r="BT1934" s="2">
        <v>46233.67125</v>
      </c>
      <c r="BU1934" s="2">
        <v>46233.6795833333</v>
      </c>
      <c r="BV1934" s="1" t="s">
        <v>591</v>
      </c>
      <c r="BW1934" s="3">
        <v>48059</v>
      </c>
      <c r="BX1934" s="1" t="s">
        <v>8490</v>
      </c>
      <c r="BY1934" s="1" t="s">
        <v>597</v>
      </c>
      <c r="BZ1934" s="1" t="s">
        <v>8050</v>
      </c>
      <c r="CB1934" s="1" t="s">
        <v>108</v>
      </c>
      <c r="CC1934" s="1">
        <v>100</v>
      </c>
      <c r="CE1934" s="1">
        <v>100</v>
      </c>
      <c r="CF1934" s="1" t="s">
        <v>18820</v>
      </c>
      <c r="CG1934" s="1">
        <v>35</v>
      </c>
      <c r="CJ1934" s="1" t="s">
        <v>622</v>
      </c>
      <c r="CK1934" s="2">
        <v>46234.5871180556</v>
      </c>
      <c r="CL1934" s="1" t="s">
        <v>8068</v>
      </c>
    </row>
    <row r="1935" s="1" customFormat="1" spans="1:90">
      <c r="F1935" s="1">
        <v>0</v>
      </c>
      <c r="K1935" s="1">
        <v>101325</v>
      </c>
      <c r="L1935" s="1" t="s">
        <v>24</v>
      </c>
      <c r="O1935" s="2">
        <v>46233.4213541667</v>
      </c>
      <c r="P1935" s="2">
        <v>46233</v>
      </c>
      <c r="Q1935" s="1" t="s">
        <v>8050</v>
      </c>
      <c r="R1935" s="1" t="s">
        <v>8051</v>
      </c>
      <c r="T1935" s="1" t="s">
        <v>8144</v>
      </c>
      <c r="U1935" s="1" t="s">
        <v>8053</v>
      </c>
      <c r="V1935" s="1" t="s">
        <v>24</v>
      </c>
      <c r="AB1935" s="1" t="s">
        <v>8054</v>
      </c>
      <c r="AD1935" s="1" t="s">
        <v>596</v>
      </c>
      <c r="AE1935" s="1" t="s">
        <v>3633</v>
      </c>
      <c r="AF1935" s="1" t="s">
        <v>8068</v>
      </c>
      <c r="AG1935" s="3">
        <v>46233</v>
      </c>
      <c r="AI1935" s="1" t="s">
        <v>8055</v>
      </c>
      <c r="AJ1935" s="1">
        <v>51</v>
      </c>
      <c r="AM1935" s="1" t="s">
        <v>8068</v>
      </c>
      <c r="AO1935" s="1">
        <v>2.4</v>
      </c>
      <c r="AP1935" s="2">
        <v>46233.6805555556</v>
      </c>
      <c r="AQ1935" s="1" t="s">
        <v>8072</v>
      </c>
      <c r="AR1935" s="3">
        <v>46111</v>
      </c>
      <c r="AS1935" s="1">
        <v>15148018140</v>
      </c>
      <c r="AT1935" s="1" t="s">
        <v>8073</v>
      </c>
      <c r="AU1935" s="2">
        <v>46233</v>
      </c>
      <c r="AV1935" s="1" t="s">
        <v>18821</v>
      </c>
      <c r="AW1935" s="1" t="s">
        <v>8068</v>
      </c>
      <c r="AY1935" s="1" t="s">
        <v>17573</v>
      </c>
      <c r="AZ1935" s="1" t="s">
        <v>8076</v>
      </c>
      <c r="BA1935" s="1" t="s">
        <v>18822</v>
      </c>
      <c r="BB1935" s="1" t="s">
        <v>18823</v>
      </c>
      <c r="BC1935" s="1" t="s">
        <v>489</v>
      </c>
      <c r="BD1935" s="1" t="s">
        <v>380</v>
      </c>
      <c r="BE1935" s="1" t="s">
        <v>17576</v>
      </c>
      <c r="BF1935" s="1" t="s">
        <v>3878</v>
      </c>
      <c r="BG1935" s="2">
        <v>46233</v>
      </c>
      <c r="BH1935" s="2">
        <v>46233.4244212963</v>
      </c>
      <c r="BL1935" s="1" t="s">
        <v>8064</v>
      </c>
      <c r="BM1935" s="1" t="s">
        <v>15679</v>
      </c>
      <c r="BN1935" s="1" t="s">
        <v>601</v>
      </c>
      <c r="BO1935" s="1" t="s">
        <v>18824</v>
      </c>
      <c r="BP1935" s="1" t="s">
        <v>8067</v>
      </c>
      <c r="BQ1935" s="1" t="s">
        <v>6540</v>
      </c>
      <c r="BT1935" s="2">
        <v>46233.6471296296</v>
      </c>
      <c r="BU1935" s="2">
        <v>46233.6806365741</v>
      </c>
      <c r="BV1935" s="1" t="s">
        <v>591</v>
      </c>
      <c r="BW1935" s="3">
        <v>48059</v>
      </c>
      <c r="BX1935" s="1" t="s">
        <v>8284</v>
      </c>
      <c r="BY1935" s="1" t="s">
        <v>628</v>
      </c>
      <c r="BZ1935" s="1" t="s">
        <v>8050</v>
      </c>
      <c r="CB1935" s="1" t="s">
        <v>59</v>
      </c>
      <c r="CC1935" s="1">
        <v>0</v>
      </c>
      <c r="CE1935" s="1">
        <v>0</v>
      </c>
      <c r="CL1935" s="1" t="s">
        <v>8068</v>
      </c>
    </row>
    <row r="1936" s="1" customFormat="1" spans="1:90">
      <c r="A1936" s="1" t="s">
        <v>18825</v>
      </c>
      <c r="F1936" s="1">
        <v>0</v>
      </c>
      <c r="K1936" s="1">
        <v>101311</v>
      </c>
      <c r="L1936" s="1" t="s">
        <v>23</v>
      </c>
      <c r="O1936" s="2">
        <v>46233.3779398148</v>
      </c>
      <c r="P1936" s="2">
        <v>46233</v>
      </c>
      <c r="Q1936" s="1" t="s">
        <v>8050</v>
      </c>
      <c r="R1936" s="1" t="s">
        <v>8051</v>
      </c>
      <c r="T1936" s="1" t="s">
        <v>8144</v>
      </c>
      <c r="U1936" s="1" t="s">
        <v>8053</v>
      </c>
      <c r="V1936" s="1" t="s">
        <v>23</v>
      </c>
      <c r="AB1936" s="1" t="s">
        <v>8054</v>
      </c>
      <c r="AD1936" s="1" t="s">
        <v>596</v>
      </c>
      <c r="AE1936" s="1" t="s">
        <v>3416</v>
      </c>
      <c r="AF1936" s="1" t="s">
        <v>8068</v>
      </c>
      <c r="AG1936" s="3">
        <v>45292</v>
      </c>
      <c r="AI1936" s="1" t="s">
        <v>8055</v>
      </c>
      <c r="AJ1936" s="1">
        <v>33</v>
      </c>
      <c r="AP1936" s="2">
        <v>46233.6809259259</v>
      </c>
      <c r="AQ1936" s="1" t="s">
        <v>8072</v>
      </c>
      <c r="AR1936" s="3">
        <v>45241</v>
      </c>
      <c r="AS1936" s="1">
        <v>15947486650</v>
      </c>
      <c r="AT1936" s="1" t="s">
        <v>8073</v>
      </c>
      <c r="AU1936" s="2">
        <v>46233</v>
      </c>
      <c r="AV1936" s="1" t="s">
        <v>18826</v>
      </c>
      <c r="AW1936" s="1" t="s">
        <v>8068</v>
      </c>
      <c r="AY1936" s="1" t="s">
        <v>18827</v>
      </c>
      <c r="AZ1936" s="1" t="s">
        <v>8238</v>
      </c>
      <c r="BA1936" s="1" t="s">
        <v>18828</v>
      </c>
      <c r="BB1936" s="1" t="s">
        <v>18829</v>
      </c>
      <c r="BC1936" s="1" t="s">
        <v>448</v>
      </c>
      <c r="BD1936" s="1" t="s">
        <v>425</v>
      </c>
      <c r="BE1936" s="1" t="s">
        <v>18830</v>
      </c>
      <c r="BF1936" s="1" t="s">
        <v>3868</v>
      </c>
      <c r="BG1936" s="2">
        <v>46233</v>
      </c>
      <c r="BH1936" s="1"/>
      <c r="BL1936" s="1" t="s">
        <v>8064</v>
      </c>
      <c r="BM1936" s="1" t="s">
        <v>8243</v>
      </c>
      <c r="BN1936" s="1" t="s">
        <v>590</v>
      </c>
      <c r="BO1936" s="1" t="s">
        <v>18831</v>
      </c>
      <c r="BP1936" s="1" t="s">
        <v>8082</v>
      </c>
      <c r="BQ1936" s="1" t="s">
        <v>6540</v>
      </c>
      <c r="BR1936" s="1" t="s">
        <v>10903</v>
      </c>
      <c r="BS1936" s="1" t="s">
        <v>10904</v>
      </c>
      <c r="BT1936" s="2">
        <v>46233.6778356481</v>
      </c>
      <c r="BU1936" s="2">
        <v>46233.6809722222</v>
      </c>
      <c r="BV1936" s="1" t="s">
        <v>742</v>
      </c>
      <c r="BW1936" s="3">
        <v>47119</v>
      </c>
      <c r="BX1936" s="1" t="s">
        <v>8593</v>
      </c>
      <c r="BY1936" s="1" t="s">
        <v>744</v>
      </c>
      <c r="BZ1936" s="1" t="s">
        <v>8050</v>
      </c>
      <c r="CB1936" s="1" t="s">
        <v>54</v>
      </c>
      <c r="CC1936" s="1">
        <v>0</v>
      </c>
      <c r="CE1936" s="1">
        <v>0</v>
      </c>
      <c r="CG1936" s="1">
        <v>0</v>
      </c>
      <c r="CL1936" s="1" t="s">
        <v>8068</v>
      </c>
    </row>
    <row r="1937" s="1" customFormat="1" spans="1:90">
      <c r="A1937" s="1" t="s">
        <v>9170</v>
      </c>
      <c r="C1937" s="1">
        <v>1</v>
      </c>
      <c r="F1937" s="1">
        <v>0</v>
      </c>
      <c r="K1937" s="1">
        <v>101073</v>
      </c>
      <c r="L1937" s="1" t="s">
        <v>26</v>
      </c>
      <c r="O1937" s="2">
        <v>46232.644224537</v>
      </c>
      <c r="P1937" s="2">
        <v>46233</v>
      </c>
      <c r="Q1937" s="1" t="s">
        <v>8050</v>
      </c>
      <c r="R1937" s="1" t="s">
        <v>8051</v>
      </c>
      <c r="T1937" s="1" t="s">
        <v>8052</v>
      </c>
      <c r="U1937" s="1" t="s">
        <v>8053</v>
      </c>
      <c r="V1937" s="1" t="s">
        <v>26</v>
      </c>
      <c r="AB1937" s="1" t="s">
        <v>8054</v>
      </c>
      <c r="AD1937" s="1" t="s">
        <v>607</v>
      </c>
      <c r="AE1937" s="1" t="s">
        <v>709</v>
      </c>
      <c r="AF1937" s="1" t="s">
        <v>8068</v>
      </c>
      <c r="AG1937" s="3">
        <v>46233</v>
      </c>
      <c r="AH1937" s="1" t="s">
        <v>606</v>
      </c>
      <c r="AI1937" s="1" t="s">
        <v>8071</v>
      </c>
      <c r="AJ1937" s="1">
        <v>71</v>
      </c>
      <c r="AK1937" s="1"/>
      <c r="AM1937" s="1" t="s">
        <v>8068</v>
      </c>
      <c r="AO1937" s="1">
        <v>3.6</v>
      </c>
      <c r="AP1937" s="2">
        <v>46233.6810069444</v>
      </c>
      <c r="AQ1937" s="1" t="s">
        <v>8274</v>
      </c>
      <c r="AR1937" s="3">
        <v>46232</v>
      </c>
      <c r="AS1937" s="1">
        <v>15009610456</v>
      </c>
      <c r="AT1937" s="1" t="s">
        <v>8073</v>
      </c>
      <c r="AU1937" s="2">
        <v>46233</v>
      </c>
      <c r="AV1937" s="1" t="s">
        <v>18832</v>
      </c>
      <c r="AW1937" s="1" t="s">
        <v>8068</v>
      </c>
      <c r="AY1937" s="1" t="s">
        <v>18833</v>
      </c>
      <c r="AZ1937" s="1" t="s">
        <v>8108</v>
      </c>
      <c r="BA1937" s="1" t="s">
        <v>18834</v>
      </c>
      <c r="BB1937" s="1" t="s">
        <v>5496</v>
      </c>
      <c r="BC1937" s="1" t="s">
        <v>496</v>
      </c>
      <c r="BD1937" s="1" t="s">
        <v>306</v>
      </c>
      <c r="BE1937" s="1" t="s">
        <v>18835</v>
      </c>
      <c r="BF1937" s="1" t="s">
        <v>3878</v>
      </c>
      <c r="BG1937" s="2">
        <v>46233.6458333333</v>
      </c>
      <c r="BH1937" s="2">
        <v>46232.7290277778</v>
      </c>
      <c r="BJ1937" s="1" t="s">
        <v>18836</v>
      </c>
      <c r="BL1937" s="1" t="s">
        <v>8115</v>
      </c>
      <c r="BM1937" s="1" t="s">
        <v>8116</v>
      </c>
      <c r="BN1937" s="1" t="s">
        <v>601</v>
      </c>
      <c r="BO1937" s="1" t="s">
        <v>18837</v>
      </c>
      <c r="BP1937" s="1" t="s">
        <v>8082</v>
      </c>
      <c r="BQ1937" s="1" t="s">
        <v>6540</v>
      </c>
      <c r="BR1937" s="1"/>
      <c r="BS1937" s="1"/>
      <c r="BT1937" s="2">
        <v>46233.6770486111</v>
      </c>
      <c r="BU1937" s="2">
        <v>46233.6811111111</v>
      </c>
      <c r="BV1937" s="1" t="s">
        <v>591</v>
      </c>
      <c r="BW1937" s="3">
        <v>48059</v>
      </c>
      <c r="BX1937" s="1" t="s">
        <v>8490</v>
      </c>
      <c r="BY1937" s="1" t="s">
        <v>597</v>
      </c>
      <c r="BZ1937" s="1" t="s">
        <v>8050</v>
      </c>
      <c r="CB1937" s="1" t="s">
        <v>114</v>
      </c>
      <c r="CC1937" s="1">
        <v>50</v>
      </c>
      <c r="CE1937" s="1">
        <v>50</v>
      </c>
      <c r="CF1937" s="1" t="s">
        <v>14876</v>
      </c>
      <c r="CG1937" s="1">
        <v>35</v>
      </c>
      <c r="CJ1937" s="1" t="s">
        <v>622</v>
      </c>
      <c r="CK1937" s="2">
        <v>46234.5855555556</v>
      </c>
      <c r="CL1937" s="1" t="s">
        <v>8068</v>
      </c>
    </row>
    <row r="1938" s="1" customFormat="1" spans="1:90">
      <c r="F1938" s="1">
        <v>0</v>
      </c>
      <c r="K1938" s="1">
        <v>101325</v>
      </c>
      <c r="L1938" s="1" t="s">
        <v>24</v>
      </c>
      <c r="O1938" s="2">
        <v>46233.4213541667</v>
      </c>
      <c r="P1938" s="2">
        <v>46233</v>
      </c>
      <c r="Q1938" s="1" t="s">
        <v>8050</v>
      </c>
      <c r="R1938" s="1" t="s">
        <v>8051</v>
      </c>
      <c r="T1938" s="1" t="s">
        <v>8144</v>
      </c>
      <c r="U1938" s="1" t="s">
        <v>8053</v>
      </c>
      <c r="V1938" s="1" t="s">
        <v>24</v>
      </c>
      <c r="AB1938" s="1" t="s">
        <v>8054</v>
      </c>
      <c r="AD1938" s="1" t="s">
        <v>596</v>
      </c>
      <c r="AE1938" s="1" t="s">
        <v>3633</v>
      </c>
      <c r="AF1938" s="1" t="s">
        <v>8068</v>
      </c>
      <c r="AG1938" s="3">
        <v>46233</v>
      </c>
      <c r="AI1938" s="1" t="s">
        <v>8055</v>
      </c>
      <c r="AJ1938" s="1">
        <v>51</v>
      </c>
      <c r="AP1938" s="2">
        <v>46233.6813310185</v>
      </c>
      <c r="AQ1938" s="1" t="s">
        <v>8072</v>
      </c>
      <c r="AR1938" s="3">
        <v>46142</v>
      </c>
      <c r="AS1938" s="1">
        <v>15148018140</v>
      </c>
      <c r="AT1938" s="1" t="s">
        <v>8073</v>
      </c>
      <c r="AU1938" s="2">
        <v>46233</v>
      </c>
      <c r="AV1938" s="1" t="s">
        <v>18838</v>
      </c>
      <c r="AW1938" s="1" t="s">
        <v>8068</v>
      </c>
      <c r="AY1938" s="1" t="s">
        <v>17573</v>
      </c>
      <c r="AZ1938" s="1" t="s">
        <v>8076</v>
      </c>
      <c r="BA1938" s="1" t="s">
        <v>18822</v>
      </c>
      <c r="BB1938" s="1" t="s">
        <v>18839</v>
      </c>
      <c r="BC1938" s="1" t="s">
        <v>489</v>
      </c>
      <c r="BD1938" s="1" t="s">
        <v>380</v>
      </c>
      <c r="BE1938" s="1" t="s">
        <v>17576</v>
      </c>
      <c r="BF1938" s="1" t="s">
        <v>4284</v>
      </c>
      <c r="BG1938" s="2">
        <v>46233</v>
      </c>
      <c r="BH1938" s="2">
        <v>46233.4247106481</v>
      </c>
      <c r="BL1938" s="1" t="s">
        <v>8064</v>
      </c>
      <c r="BM1938" s="1" t="s">
        <v>15679</v>
      </c>
      <c r="BN1938" s="1" t="s">
        <v>601</v>
      </c>
      <c r="BO1938" s="1" t="s">
        <v>18824</v>
      </c>
      <c r="BP1938" s="1" t="s">
        <v>8067</v>
      </c>
      <c r="BQ1938" s="1" t="s">
        <v>6540</v>
      </c>
      <c r="BT1938" s="2">
        <v>46233.6471296296</v>
      </c>
      <c r="BU1938" s="2">
        <v>46233.681400463</v>
      </c>
      <c r="BV1938" s="1" t="s">
        <v>818</v>
      </c>
      <c r="BW1938" s="3">
        <v>48059</v>
      </c>
      <c r="BX1938" s="1" t="s">
        <v>16184</v>
      </c>
      <c r="BY1938" s="1" t="s">
        <v>818</v>
      </c>
      <c r="BZ1938" s="1" t="s">
        <v>8050</v>
      </c>
      <c r="CB1938" s="1" t="s">
        <v>59</v>
      </c>
      <c r="CC1938" s="1">
        <v>0</v>
      </c>
      <c r="CE1938" s="1">
        <v>0</v>
      </c>
      <c r="CL1938" s="1" t="s">
        <v>8068</v>
      </c>
    </row>
    <row r="1939" s="1" customFormat="1" spans="1:90">
      <c r="F1939" s="1">
        <v>0</v>
      </c>
      <c r="K1939" s="1">
        <v>101042</v>
      </c>
      <c r="L1939" s="1" t="s">
        <v>25</v>
      </c>
      <c r="O1939" s="2">
        <v>46233.5549305556</v>
      </c>
      <c r="P1939" s="2">
        <v>46233.6666666667</v>
      </c>
      <c r="Q1939" s="1" t="s">
        <v>8050</v>
      </c>
      <c r="R1939" s="1" t="s">
        <v>8051</v>
      </c>
      <c r="S1939" s="1"/>
      <c r="T1939" s="1" t="s">
        <v>8052</v>
      </c>
      <c r="U1939" s="1" t="s">
        <v>8053</v>
      </c>
      <c r="V1939" s="1" t="s">
        <v>25</v>
      </c>
      <c r="AB1939" s="1" t="s">
        <v>8054</v>
      </c>
      <c r="AD1939" s="1" t="s">
        <v>596</v>
      </c>
      <c r="AE1939" s="1" t="s">
        <v>2534</v>
      </c>
      <c r="AF1939" s="1" t="s">
        <v>8068</v>
      </c>
      <c r="AG1939" s="3">
        <v>44858</v>
      </c>
      <c r="AH1939" s="1"/>
      <c r="AI1939" s="1" t="s">
        <v>8055</v>
      </c>
      <c r="AJ1939" s="1">
        <v>219</v>
      </c>
      <c r="AP1939" s="2">
        <v>46233.6814699074</v>
      </c>
      <c r="AQ1939" s="1" t="s">
        <v>8072</v>
      </c>
      <c r="AR1939" s="3">
        <v>44820</v>
      </c>
      <c r="AS1939" s="1">
        <v>13609311435</v>
      </c>
      <c r="AT1939" s="1"/>
      <c r="AU1939" s="2">
        <v>46233.6666666667</v>
      </c>
      <c r="AV1939" s="1" t="s">
        <v>6655</v>
      </c>
      <c r="AW1939" s="1" t="s">
        <v>8068</v>
      </c>
      <c r="AY1939" s="1" t="s">
        <v>18840</v>
      </c>
      <c r="AZ1939" s="1" t="s">
        <v>8155</v>
      </c>
      <c r="BA1939" s="1" t="s">
        <v>18841</v>
      </c>
      <c r="BB1939" s="1" t="s">
        <v>18842</v>
      </c>
      <c r="BC1939" s="1" t="s">
        <v>463</v>
      </c>
      <c r="BD1939" s="1" t="s">
        <v>351</v>
      </c>
      <c r="BE1939" s="1" t="s">
        <v>18843</v>
      </c>
      <c r="BF1939" s="1" t="s">
        <v>3868</v>
      </c>
      <c r="BG1939" s="2">
        <v>46233.6666666667</v>
      </c>
      <c r="BH1939" s="2">
        <v>46233.5550347222</v>
      </c>
      <c r="BJ1939" s="1" t="s">
        <v>18844</v>
      </c>
      <c r="BL1939" s="1" t="s">
        <v>8159</v>
      </c>
      <c r="BM1939" s="1" t="s">
        <v>8160</v>
      </c>
      <c r="BN1939" s="1" t="s">
        <v>590</v>
      </c>
      <c r="BO1939" s="1" t="s">
        <v>18845</v>
      </c>
      <c r="BP1939" s="1" t="s">
        <v>8082</v>
      </c>
      <c r="BQ1939" s="1" t="s">
        <v>6540</v>
      </c>
      <c r="BR1939" s="1" t="s">
        <v>18846</v>
      </c>
      <c r="BS1939" s="1" t="s">
        <v>18847</v>
      </c>
      <c r="BT1939" s="2">
        <v>46233.6691898148</v>
      </c>
      <c r="BU1939" s="2">
        <v>46233.6815277778</v>
      </c>
      <c r="BV1939" s="1" t="s">
        <v>1240</v>
      </c>
      <c r="BW1939" s="3">
        <v>46684</v>
      </c>
      <c r="BX1939" s="1" t="s">
        <v>18848</v>
      </c>
      <c r="BY1939" s="1" t="s">
        <v>1240</v>
      </c>
      <c r="BZ1939" s="1" t="s">
        <v>8050</v>
      </c>
      <c r="CB1939" s="1" t="s">
        <v>93</v>
      </c>
      <c r="CC1939" s="1">
        <v>0</v>
      </c>
      <c r="CE1939" s="1">
        <v>0</v>
      </c>
      <c r="CG1939" s="1">
        <v>0</v>
      </c>
      <c r="CL1939" s="1" t="s">
        <v>8068</v>
      </c>
    </row>
    <row r="1940" s="1" customFormat="1" spans="1:90">
      <c r="F1940" s="1">
        <v>0</v>
      </c>
      <c r="K1940" s="1">
        <v>101098</v>
      </c>
      <c r="L1940" s="1" t="s">
        <v>27</v>
      </c>
      <c r="O1940" s="2">
        <v>46233.423587963</v>
      </c>
      <c r="P1940" s="2">
        <v>46234</v>
      </c>
      <c r="Q1940" s="1" t="s">
        <v>8050</v>
      </c>
      <c r="R1940" s="1" t="s">
        <v>8051</v>
      </c>
      <c r="T1940" s="1" t="s">
        <v>8052</v>
      </c>
      <c r="U1940" s="1" t="s">
        <v>8053</v>
      </c>
      <c r="V1940" s="1" t="s">
        <v>27</v>
      </c>
      <c r="AB1940" s="1" t="s">
        <v>8054</v>
      </c>
      <c r="AD1940" s="1" t="s">
        <v>607</v>
      </c>
      <c r="AE1940" s="1" t="s">
        <v>2843</v>
      </c>
      <c r="AF1940" s="1" t="s">
        <v>8050</v>
      </c>
      <c r="AG1940" s="1"/>
      <c r="AH1940" s="1" t="s">
        <v>606</v>
      </c>
      <c r="AI1940" s="1" t="s">
        <v>8071</v>
      </c>
      <c r="AJ1940" s="1"/>
      <c r="AM1940" s="1" t="s">
        <v>8068</v>
      </c>
      <c r="AN1940" s="1"/>
      <c r="AP1940" s="2">
        <v>46233.682037037</v>
      </c>
      <c r="AQ1940" s="1"/>
      <c r="AR1940" s="1"/>
      <c r="AS1940" s="1">
        <v>15593722823</v>
      </c>
      <c r="AT1940" s="1"/>
      <c r="AU1940" s="2">
        <v>46233.625</v>
      </c>
      <c r="AV1940" s="1"/>
      <c r="AW1940" s="1" t="s">
        <v>8050</v>
      </c>
      <c r="AY1940" s="1" t="s">
        <v>18849</v>
      </c>
      <c r="AZ1940" s="1" t="s">
        <v>9234</v>
      </c>
      <c r="BA1940" s="1" t="s">
        <v>18850</v>
      </c>
      <c r="BB1940" s="1" t="s">
        <v>2848</v>
      </c>
      <c r="BC1940" s="1" t="s">
        <v>463</v>
      </c>
      <c r="BD1940" s="1" t="s">
        <v>263</v>
      </c>
      <c r="BE1940" s="1" t="s">
        <v>18851</v>
      </c>
      <c r="BF1940" s="1" t="s">
        <v>3972</v>
      </c>
      <c r="BG1940" s="2">
        <v>46233.6639930556</v>
      </c>
      <c r="BH1940" s="2">
        <v>46233.4305439815</v>
      </c>
      <c r="BL1940" s="1" t="s">
        <v>8159</v>
      </c>
      <c r="BM1940" s="1" t="s">
        <v>9238</v>
      </c>
      <c r="BN1940" s="1" t="s">
        <v>601</v>
      </c>
      <c r="BO1940" s="1" t="s">
        <v>18852</v>
      </c>
      <c r="BP1940" s="1" t="s">
        <v>8067</v>
      </c>
      <c r="BQ1940" s="1" t="s">
        <v>6540</v>
      </c>
      <c r="BT1940" s="2">
        <v>46233.6641435185</v>
      </c>
      <c r="BU1940" s="2">
        <v>46233.6820833333</v>
      </c>
      <c r="BV1940" s="1" t="s">
        <v>591</v>
      </c>
      <c r="BW1940" s="1"/>
      <c r="BX1940" s="1"/>
      <c r="BY1940" s="1" t="s">
        <v>628</v>
      </c>
      <c r="BZ1940" s="1" t="s">
        <v>8050</v>
      </c>
      <c r="CB1940" s="1" t="s">
        <v>123</v>
      </c>
      <c r="CC1940" s="1">
        <v>50</v>
      </c>
      <c r="CE1940" s="1">
        <v>50</v>
      </c>
      <c r="CG1940" s="1">
        <v>0</v>
      </c>
      <c r="CL1940" s="1" t="s">
        <v>8068</v>
      </c>
    </row>
    <row r="1941" s="1" customFormat="1" spans="1:90">
      <c r="A1941" s="1" t="s">
        <v>8471</v>
      </c>
      <c r="C1941" s="1">
        <v>1</v>
      </c>
      <c r="F1941" s="1">
        <v>0</v>
      </c>
      <c r="K1941" s="1">
        <v>101073</v>
      </c>
      <c r="L1941" s="1" t="s">
        <v>26</v>
      </c>
      <c r="M1941" s="1"/>
      <c r="O1941" s="2">
        <v>46233.6669907407</v>
      </c>
      <c r="P1941" s="2">
        <v>46233</v>
      </c>
      <c r="Q1941" s="1" t="s">
        <v>8050</v>
      </c>
      <c r="R1941" s="1" t="s">
        <v>8051</v>
      </c>
      <c r="S1941" s="1" t="s">
        <v>8096</v>
      </c>
      <c r="T1941" s="1" t="s">
        <v>8052</v>
      </c>
      <c r="U1941" s="1" t="s">
        <v>8053</v>
      </c>
      <c r="V1941" s="1" t="s">
        <v>26</v>
      </c>
      <c r="AB1941" s="1" t="s">
        <v>8054</v>
      </c>
      <c r="AD1941" s="1" t="s">
        <v>607</v>
      </c>
      <c r="AE1941" s="1" t="s">
        <v>1976</v>
      </c>
      <c r="AF1941" s="1" t="s">
        <v>8068</v>
      </c>
      <c r="AG1941" s="3">
        <v>46128</v>
      </c>
      <c r="AH1941" s="1" t="s">
        <v>606</v>
      </c>
      <c r="AI1941" s="1" t="s">
        <v>8055</v>
      </c>
      <c r="AJ1941" s="1">
        <v>57</v>
      </c>
      <c r="AK1941" s="1">
        <v>2100</v>
      </c>
      <c r="AP1941" s="2">
        <v>46233.6822685185</v>
      </c>
      <c r="AQ1941" s="1" t="s">
        <v>8072</v>
      </c>
      <c r="AR1941" s="3">
        <v>46125</v>
      </c>
      <c r="AS1941" s="1">
        <v>17395104748</v>
      </c>
      <c r="AT1941" s="1" t="s">
        <v>8346</v>
      </c>
      <c r="AU1941" s="2">
        <v>46233</v>
      </c>
      <c r="AV1941" s="1" t="s">
        <v>18853</v>
      </c>
      <c r="AW1941" s="1" t="s">
        <v>8068</v>
      </c>
      <c r="AY1941" s="1" t="s">
        <v>18854</v>
      </c>
      <c r="AZ1941" s="1" t="s">
        <v>8108</v>
      </c>
      <c r="BA1941" s="1" t="s">
        <v>18855</v>
      </c>
      <c r="BB1941" s="1" t="s">
        <v>6807</v>
      </c>
      <c r="BC1941" s="1" t="s">
        <v>496</v>
      </c>
      <c r="BD1941" s="1" t="s">
        <v>277</v>
      </c>
      <c r="BE1941" s="1" t="s">
        <v>18856</v>
      </c>
      <c r="BF1941" s="1" t="s">
        <v>3903</v>
      </c>
      <c r="BG1941" s="2">
        <v>46233.6682407407</v>
      </c>
      <c r="BH1941" s="2">
        <v>46233.6680902778</v>
      </c>
      <c r="BJ1941" s="1" t="s">
        <v>8215</v>
      </c>
      <c r="BL1941" s="1" t="s">
        <v>8115</v>
      </c>
      <c r="BM1941" s="1" t="s">
        <v>8568</v>
      </c>
      <c r="BN1941" s="1" t="s">
        <v>601</v>
      </c>
      <c r="BO1941" s="1" t="s">
        <v>6806</v>
      </c>
      <c r="BP1941" s="1" t="s">
        <v>8082</v>
      </c>
      <c r="BQ1941" s="1" t="s">
        <v>6540</v>
      </c>
      <c r="BT1941" s="2">
        <v>46233.6685648148</v>
      </c>
      <c r="BU1941" s="2">
        <v>46233.6823148148</v>
      </c>
      <c r="BV1941" s="1" t="s">
        <v>818</v>
      </c>
      <c r="BW1941" s="3">
        <v>47954</v>
      </c>
      <c r="BX1941" s="1" t="s">
        <v>8209</v>
      </c>
      <c r="BY1941" s="1" t="s">
        <v>818</v>
      </c>
      <c r="BZ1941" s="1" t="s">
        <v>8050</v>
      </c>
      <c r="CB1941" s="1" t="s">
        <v>104</v>
      </c>
      <c r="CC1941" s="1">
        <v>300</v>
      </c>
      <c r="CE1941" s="1">
        <v>300</v>
      </c>
      <c r="CG1941" s="1">
        <v>0</v>
      </c>
      <c r="CL1941" s="1" t="s">
        <v>8068</v>
      </c>
    </row>
    <row r="1942" s="1" customFormat="1" spans="1:90">
      <c r="A1942" s="1" t="s">
        <v>18857</v>
      </c>
      <c r="F1942" s="1">
        <v>0</v>
      </c>
      <c r="K1942" s="1">
        <v>101110</v>
      </c>
      <c r="L1942" s="1" t="s">
        <v>28</v>
      </c>
      <c r="M1942" s="1" t="s">
        <v>8106</v>
      </c>
      <c r="O1942" s="2">
        <v>46233.3572106482</v>
      </c>
      <c r="P1942" s="2">
        <v>46233</v>
      </c>
      <c r="Q1942" s="1" t="s">
        <v>8050</v>
      </c>
      <c r="R1942" s="1" t="s">
        <v>8051</v>
      </c>
      <c r="T1942" s="1" t="s">
        <v>8052</v>
      </c>
      <c r="U1942" s="1" t="s">
        <v>8053</v>
      </c>
      <c r="V1942" s="1" t="s">
        <v>28</v>
      </c>
      <c r="AB1942" s="1" t="s">
        <v>8054</v>
      </c>
      <c r="AD1942" s="1" t="s">
        <v>607</v>
      </c>
      <c r="AE1942" s="1" t="s">
        <v>805</v>
      </c>
      <c r="AF1942" s="1" t="s">
        <v>8068</v>
      </c>
      <c r="AG1942" s="3">
        <v>46233</v>
      </c>
      <c r="AH1942" s="1" t="s">
        <v>606</v>
      </c>
      <c r="AI1942" s="1" t="s">
        <v>8055</v>
      </c>
      <c r="AJ1942" s="1">
        <v>313</v>
      </c>
      <c r="AM1942" s="1" t="s">
        <v>8068</v>
      </c>
      <c r="AO1942" s="1">
        <v>2.9</v>
      </c>
      <c r="AP1942" s="2">
        <v>46233.682962963</v>
      </c>
      <c r="AQ1942" s="1" t="s">
        <v>8106</v>
      </c>
      <c r="AR1942" s="3">
        <v>46208</v>
      </c>
      <c r="AS1942" s="1">
        <v>13779303776</v>
      </c>
      <c r="AT1942" s="1" t="s">
        <v>8073</v>
      </c>
      <c r="AU1942" s="2">
        <v>46233</v>
      </c>
      <c r="AV1942" s="1" t="s">
        <v>18858</v>
      </c>
      <c r="AW1942" s="1" t="s">
        <v>8068</v>
      </c>
      <c r="AY1942" s="1" t="s">
        <v>18859</v>
      </c>
      <c r="AZ1942" s="1" t="s">
        <v>8864</v>
      </c>
      <c r="BA1942" s="1" t="s">
        <v>18860</v>
      </c>
      <c r="BB1942" s="1" t="s">
        <v>1454</v>
      </c>
      <c r="BC1942" s="1" t="s">
        <v>478</v>
      </c>
      <c r="BD1942" s="1" t="s">
        <v>212</v>
      </c>
      <c r="BE1942" s="1" t="s">
        <v>18861</v>
      </c>
      <c r="BF1942" s="1" t="s">
        <v>3878</v>
      </c>
      <c r="BG1942" s="2">
        <v>46233.5569444444</v>
      </c>
      <c r="BH1942" s="1"/>
      <c r="BL1942" s="1" t="s">
        <v>8464</v>
      </c>
      <c r="BM1942" s="1" t="s">
        <v>8867</v>
      </c>
      <c r="BN1942" s="1" t="s">
        <v>601</v>
      </c>
      <c r="BO1942" s="1" t="s">
        <v>18862</v>
      </c>
      <c r="BP1942" s="1" t="s">
        <v>8067</v>
      </c>
      <c r="BQ1942" s="1" t="s">
        <v>6540</v>
      </c>
      <c r="BT1942" s="2">
        <v>46233.6291550926</v>
      </c>
      <c r="BU1942" s="2">
        <v>46233.6831018518</v>
      </c>
      <c r="BV1942" s="1" t="s">
        <v>591</v>
      </c>
      <c r="BW1942" s="3">
        <v>48059</v>
      </c>
      <c r="BX1942" s="1" t="s">
        <v>11911</v>
      </c>
      <c r="BY1942" s="1" t="s">
        <v>628</v>
      </c>
      <c r="BZ1942" s="1" t="s">
        <v>8050</v>
      </c>
      <c r="CB1942" s="1" t="s">
        <v>141</v>
      </c>
      <c r="CC1942" s="1">
        <v>50</v>
      </c>
      <c r="CD1942" s="1" t="s">
        <v>8871</v>
      </c>
      <c r="CE1942" s="1">
        <v>50</v>
      </c>
      <c r="CF1942" s="1"/>
      <c r="CG1942" s="1">
        <v>0</v>
      </c>
      <c r="CH1942" s="1" t="s">
        <v>622</v>
      </c>
      <c r="CI1942" s="2">
        <v>46235.4329976852</v>
      </c>
      <c r="CJ1942" s="1"/>
      <c r="CK1942" s="1"/>
      <c r="CL1942" s="1" t="s">
        <v>8068</v>
      </c>
    </row>
    <row r="1943" s="1" customFormat="1" spans="1:90">
      <c r="A1943" s="1" t="s">
        <v>9960</v>
      </c>
      <c r="C1943" s="1" t="s">
        <v>18863</v>
      </c>
      <c r="F1943" s="1">
        <v>0</v>
      </c>
      <c r="K1943" s="1">
        <v>101073</v>
      </c>
      <c r="L1943" s="1" t="s">
        <v>26</v>
      </c>
      <c r="O1943" s="2">
        <v>46233.532962963</v>
      </c>
      <c r="P1943" s="2">
        <v>46233</v>
      </c>
      <c r="Q1943" s="1" t="s">
        <v>8050</v>
      </c>
      <c r="R1943" s="1" t="s">
        <v>8051</v>
      </c>
      <c r="S1943" s="1"/>
      <c r="T1943" s="1" t="s">
        <v>8052</v>
      </c>
      <c r="U1943" s="1" t="s">
        <v>8053</v>
      </c>
      <c r="V1943" s="1" t="s">
        <v>26</v>
      </c>
      <c r="AB1943" s="1" t="s">
        <v>8054</v>
      </c>
      <c r="AD1943" s="1" t="s">
        <v>607</v>
      </c>
      <c r="AE1943" s="1" t="s">
        <v>685</v>
      </c>
      <c r="AF1943" s="1" t="s">
        <v>8068</v>
      </c>
      <c r="AG1943" s="3">
        <v>45170</v>
      </c>
      <c r="AH1943" s="1" t="s">
        <v>606</v>
      </c>
      <c r="AI1943" s="1" t="s">
        <v>8055</v>
      </c>
      <c r="AJ1943" s="1">
        <v>87</v>
      </c>
      <c r="AP1943" s="2">
        <v>46233.6839930556</v>
      </c>
      <c r="AQ1943" s="1" t="s">
        <v>8809</v>
      </c>
      <c r="AR1943" s="3">
        <v>45087</v>
      </c>
      <c r="AS1943" s="1">
        <v>18395296862</v>
      </c>
      <c r="AT1943" s="1"/>
      <c r="AU1943" s="2">
        <v>46233</v>
      </c>
      <c r="AV1943" s="1" t="s">
        <v>18864</v>
      </c>
      <c r="AW1943" s="1" t="s">
        <v>8068</v>
      </c>
      <c r="AY1943" s="1" t="s">
        <v>18865</v>
      </c>
      <c r="AZ1943" s="1" t="s">
        <v>8108</v>
      </c>
      <c r="BA1943" s="1" t="s">
        <v>18866</v>
      </c>
      <c r="BB1943" s="1" t="s">
        <v>5458</v>
      </c>
      <c r="BC1943" s="1" t="s">
        <v>496</v>
      </c>
      <c r="BD1943" s="1" t="s">
        <v>299</v>
      </c>
      <c r="BE1943" s="1" t="s">
        <v>18867</v>
      </c>
      <c r="BF1943" s="1" t="s">
        <v>3868</v>
      </c>
      <c r="BG1943" s="2">
        <v>46233.6748842593</v>
      </c>
      <c r="BH1943" s="2">
        <v>46233.5359375</v>
      </c>
      <c r="BL1943" s="1" t="s">
        <v>8115</v>
      </c>
      <c r="BM1943" s="1" t="s">
        <v>8417</v>
      </c>
      <c r="BN1943" s="1" t="s">
        <v>590</v>
      </c>
      <c r="BO1943" s="1" t="s">
        <v>18868</v>
      </c>
      <c r="BP1943" s="1" t="s">
        <v>8082</v>
      </c>
      <c r="BQ1943" s="1" t="s">
        <v>6540</v>
      </c>
      <c r="BR1943" s="1" t="s">
        <v>8334</v>
      </c>
      <c r="BS1943" s="1" t="s">
        <v>9922</v>
      </c>
      <c r="BT1943" s="2">
        <v>46233.6750115741</v>
      </c>
      <c r="BU1943" s="2">
        <v>46233.6840277778</v>
      </c>
      <c r="BV1943" s="1" t="s">
        <v>818</v>
      </c>
      <c r="BW1943" s="3">
        <v>46997</v>
      </c>
      <c r="BX1943" s="1" t="s">
        <v>9966</v>
      </c>
      <c r="BY1943" s="1" t="s">
        <v>818</v>
      </c>
      <c r="BZ1943" s="1" t="s">
        <v>8050</v>
      </c>
      <c r="CB1943" s="1" t="s">
        <v>113</v>
      </c>
      <c r="CC1943" s="1">
        <v>50</v>
      </c>
      <c r="CE1943" s="1">
        <v>50</v>
      </c>
      <c r="CF1943" s="1" t="s">
        <v>14691</v>
      </c>
      <c r="CG1943" s="1">
        <v>35</v>
      </c>
      <c r="CJ1943" s="1" t="s">
        <v>622</v>
      </c>
      <c r="CK1943" s="2">
        <v>46234.5890162037</v>
      </c>
      <c r="CL1943" s="1" t="s">
        <v>8068</v>
      </c>
    </row>
    <row r="1944" s="1" customFormat="1" spans="1:90">
      <c r="F1944" s="1">
        <v>0</v>
      </c>
      <c r="K1944" s="1">
        <v>101042</v>
      </c>
      <c r="L1944" s="1" t="s">
        <v>25</v>
      </c>
      <c r="O1944" s="2">
        <v>46233.6014930556</v>
      </c>
      <c r="P1944" s="2">
        <v>46232</v>
      </c>
      <c r="Q1944" s="1"/>
      <c r="R1944" s="1" t="s">
        <v>8051</v>
      </c>
      <c r="S1944" s="1" t="s">
        <v>8096</v>
      </c>
      <c r="T1944" s="1" t="s">
        <v>8052</v>
      </c>
      <c r="U1944" s="1" t="s">
        <v>8053</v>
      </c>
      <c r="V1944" s="1" t="s">
        <v>25</v>
      </c>
      <c r="AB1944" s="1" t="s">
        <v>8054</v>
      </c>
      <c r="AD1944" s="1" t="s">
        <v>596</v>
      </c>
      <c r="AE1944" s="1" t="s">
        <v>2879</v>
      </c>
      <c r="AF1944" s="1" t="s">
        <v>8068</v>
      </c>
      <c r="AG1944" s="3">
        <v>46233</v>
      </c>
      <c r="AH1944" s="1"/>
      <c r="AI1944" s="1" t="s">
        <v>8071</v>
      </c>
      <c r="AJ1944" s="1">
        <v>158</v>
      </c>
      <c r="AK1944" s="1">
        <v>2000</v>
      </c>
      <c r="AP1944" s="2">
        <v>46233.6846180556</v>
      </c>
      <c r="AQ1944" s="1" t="s">
        <v>8072</v>
      </c>
      <c r="AR1944" s="3">
        <v>46223</v>
      </c>
      <c r="AS1944" s="1">
        <v>13830001262</v>
      </c>
      <c r="AT1944" s="1" t="s">
        <v>8056</v>
      </c>
      <c r="AU1944" s="2">
        <v>46232</v>
      </c>
      <c r="AV1944" s="1" t="s">
        <v>18869</v>
      </c>
      <c r="AW1944" s="1" t="s">
        <v>8068</v>
      </c>
      <c r="AY1944" s="1" t="s">
        <v>18776</v>
      </c>
      <c r="AZ1944" s="1" t="s">
        <v>8277</v>
      </c>
      <c r="BA1944" s="1" t="s">
        <v>18777</v>
      </c>
      <c r="BB1944" s="1" t="s">
        <v>18870</v>
      </c>
      <c r="BC1944" s="1" t="s">
        <v>463</v>
      </c>
      <c r="BD1944" s="1" t="s">
        <v>322</v>
      </c>
      <c r="BE1944" s="1"/>
      <c r="BF1944" s="1" t="s">
        <v>3903</v>
      </c>
      <c r="BG1944" s="2">
        <v>46233.9701388889</v>
      </c>
      <c r="BH1944" s="2">
        <v>46233.6145138889</v>
      </c>
      <c r="BL1944" s="1" t="s">
        <v>8159</v>
      </c>
      <c r="BM1944" s="1" t="s">
        <v>15991</v>
      </c>
      <c r="BN1944" s="1" t="s">
        <v>601</v>
      </c>
      <c r="BO1944" s="1" t="s">
        <v>18779</v>
      </c>
      <c r="BP1944" s="1" t="s">
        <v>8082</v>
      </c>
      <c r="BQ1944" s="1" t="s">
        <v>6540</v>
      </c>
      <c r="BT1944" s="2">
        <v>46233.6766319444</v>
      </c>
      <c r="BU1944" s="2">
        <v>46233.6847222222</v>
      </c>
      <c r="BV1944" s="1" t="s">
        <v>818</v>
      </c>
      <c r="BW1944" s="3">
        <v>48059</v>
      </c>
      <c r="BX1944" s="1" t="s">
        <v>13824</v>
      </c>
      <c r="BY1944" s="1" t="s">
        <v>818</v>
      </c>
      <c r="BZ1944" s="1" t="s">
        <v>8050</v>
      </c>
      <c r="CB1944" s="1" t="s">
        <v>78</v>
      </c>
      <c r="CC1944" s="1">
        <v>0</v>
      </c>
      <c r="CE1944" s="1">
        <v>0</v>
      </c>
      <c r="CG1944" s="1">
        <v>0</v>
      </c>
      <c r="CL1944" s="1" t="s">
        <v>8068</v>
      </c>
    </row>
    <row r="1945" s="1" customFormat="1" spans="1:90">
      <c r="A1945" s="1" t="s">
        <v>18871</v>
      </c>
      <c r="F1945" s="1">
        <v>0</v>
      </c>
      <c r="K1945" s="1">
        <v>101311</v>
      </c>
      <c r="L1945" s="1" t="s">
        <v>23</v>
      </c>
      <c r="M1945" s="1" t="s">
        <v>8106</v>
      </c>
      <c r="N1945" s="1">
        <v>0</v>
      </c>
      <c r="O1945" s="2">
        <v>46232.4678703704</v>
      </c>
      <c r="P1945" s="2">
        <v>46233.5833333333</v>
      </c>
      <c r="Q1945" s="1"/>
      <c r="R1945" s="1" t="s">
        <v>8051</v>
      </c>
      <c r="S1945" s="1" t="s">
        <v>8096</v>
      </c>
      <c r="T1945" s="1" t="s">
        <v>8144</v>
      </c>
      <c r="U1945" s="1" t="s">
        <v>8840</v>
      </c>
      <c r="V1945" s="1" t="s">
        <v>23</v>
      </c>
      <c r="AB1945" s="1" t="s">
        <v>8054</v>
      </c>
      <c r="AD1945" s="1" t="s">
        <v>596</v>
      </c>
      <c r="AE1945" s="1" t="s">
        <v>3323</v>
      </c>
      <c r="AF1945" s="1" t="s">
        <v>8068</v>
      </c>
      <c r="AG1945" s="3">
        <v>46222</v>
      </c>
      <c r="AI1945" s="1" t="s">
        <v>8071</v>
      </c>
      <c r="AJ1945" s="1">
        <v>34</v>
      </c>
      <c r="AP1945" s="2">
        <v>46233.6847106482</v>
      </c>
      <c r="AQ1945" s="1" t="s">
        <v>8072</v>
      </c>
      <c r="AR1945" s="3">
        <v>46221</v>
      </c>
      <c r="AS1945" s="1">
        <v>13948775654</v>
      </c>
      <c r="AT1945" s="1" t="s">
        <v>8056</v>
      </c>
      <c r="AU1945" s="2">
        <v>46233.5833333333</v>
      </c>
      <c r="AV1945" s="1" t="s">
        <v>18872</v>
      </c>
      <c r="AW1945" s="1" t="s">
        <v>8068</v>
      </c>
      <c r="AY1945" s="1" t="s">
        <v>18873</v>
      </c>
      <c r="AZ1945" s="1" t="s">
        <v>8265</v>
      </c>
      <c r="BA1945" s="1" t="s">
        <v>18874</v>
      </c>
      <c r="BB1945" s="1" t="s">
        <v>3343</v>
      </c>
      <c r="BC1945" s="1" t="s">
        <v>448</v>
      </c>
      <c r="BD1945" s="1" t="s">
        <v>419</v>
      </c>
      <c r="BE1945" s="1" t="s">
        <v>18875</v>
      </c>
      <c r="BF1945" s="1" t="s">
        <v>3878</v>
      </c>
      <c r="BG1945" s="2">
        <v>46233.5833333333</v>
      </c>
      <c r="BH1945" s="2">
        <v>46232.471087963</v>
      </c>
      <c r="BJ1945" s="1" t="s">
        <v>8215</v>
      </c>
      <c r="BL1945" s="1" t="s">
        <v>8064</v>
      </c>
      <c r="BM1945" s="1" t="s">
        <v>8637</v>
      </c>
      <c r="BN1945" s="1" t="s">
        <v>601</v>
      </c>
      <c r="BO1945" s="1" t="s">
        <v>18876</v>
      </c>
      <c r="BP1945" s="1" t="s">
        <v>8082</v>
      </c>
      <c r="BQ1945" s="1" t="s">
        <v>6540</v>
      </c>
      <c r="BR1945" s="1"/>
      <c r="BS1945" s="1"/>
      <c r="BT1945" s="2">
        <v>46233.6277893518</v>
      </c>
      <c r="BU1945" s="2">
        <v>46233.6847800926</v>
      </c>
      <c r="BV1945" s="1" t="s">
        <v>621</v>
      </c>
      <c r="BW1945" s="3">
        <v>47318</v>
      </c>
      <c r="BX1945" s="1" t="s">
        <v>18871</v>
      </c>
      <c r="BY1945" s="1" t="s">
        <v>621</v>
      </c>
      <c r="BZ1945" s="1" t="s">
        <v>8050</v>
      </c>
      <c r="CB1945" s="1" t="s">
        <v>49</v>
      </c>
      <c r="CC1945" s="1">
        <v>0</v>
      </c>
      <c r="CE1945" s="1">
        <v>0</v>
      </c>
      <c r="CG1945" s="1">
        <v>0</v>
      </c>
      <c r="CL1945" s="1" t="s">
        <v>8068</v>
      </c>
    </row>
    <row r="1946" s="1" customFormat="1" spans="1:90">
      <c r="F1946" s="1">
        <v>0</v>
      </c>
      <c r="K1946" s="1">
        <v>101042</v>
      </c>
      <c r="L1946" s="1" t="s">
        <v>25</v>
      </c>
      <c r="O1946" s="2">
        <v>46227.7246412037</v>
      </c>
      <c r="P1946" s="2">
        <v>46228</v>
      </c>
      <c r="Q1946" s="1" t="s">
        <v>8050</v>
      </c>
      <c r="R1946" s="1" t="s">
        <v>8051</v>
      </c>
      <c r="T1946" s="1" t="s">
        <v>8052</v>
      </c>
      <c r="U1946" s="1" t="s">
        <v>8053</v>
      </c>
      <c r="V1946" s="1" t="s">
        <v>25</v>
      </c>
      <c r="AB1946" s="1" t="s">
        <v>8054</v>
      </c>
      <c r="AD1946" s="1" t="s">
        <v>596</v>
      </c>
      <c r="AE1946" s="1" t="s">
        <v>2849</v>
      </c>
      <c r="AF1946" s="1" t="s">
        <v>8068</v>
      </c>
      <c r="AG1946" s="3">
        <v>46233</v>
      </c>
      <c r="AI1946" s="1" t="s">
        <v>8055</v>
      </c>
      <c r="AJ1946" s="1">
        <v>103</v>
      </c>
      <c r="AM1946" s="1" t="s">
        <v>8068</v>
      </c>
      <c r="AO1946" s="1">
        <v>4.4</v>
      </c>
      <c r="AP1946" s="2">
        <v>46233.6850810185</v>
      </c>
      <c r="AQ1946" s="1" t="s">
        <v>8072</v>
      </c>
      <c r="AR1946" s="3">
        <v>46232</v>
      </c>
      <c r="AS1946" s="1">
        <v>18093488482</v>
      </c>
      <c r="AT1946" s="1" t="s">
        <v>8056</v>
      </c>
      <c r="AU1946" s="2">
        <v>46228</v>
      </c>
      <c r="AV1946" s="1" t="s">
        <v>18877</v>
      </c>
      <c r="AW1946" s="1" t="s">
        <v>8068</v>
      </c>
      <c r="AY1946" s="1" t="s">
        <v>18878</v>
      </c>
      <c r="AZ1946" s="1" t="s">
        <v>8511</v>
      </c>
      <c r="BA1946" s="1" t="s">
        <v>18879</v>
      </c>
      <c r="BB1946" s="1" t="s">
        <v>18880</v>
      </c>
      <c r="BC1946" s="1" t="s">
        <v>463</v>
      </c>
      <c r="BD1946" s="1" t="s">
        <v>358</v>
      </c>
      <c r="BE1946" s="1" t="s">
        <v>18881</v>
      </c>
      <c r="BF1946" s="1" t="s">
        <v>3878</v>
      </c>
      <c r="BG1946" s="2">
        <v>46233.6666666667</v>
      </c>
      <c r="BH1946" s="2">
        <v>46227.7246759259</v>
      </c>
      <c r="BJ1946" s="1" t="s">
        <v>18882</v>
      </c>
      <c r="BK1946" s="1"/>
      <c r="BL1946" s="1" t="s">
        <v>8159</v>
      </c>
      <c r="BM1946" s="1" t="s">
        <v>18883</v>
      </c>
      <c r="BN1946" s="1" t="s">
        <v>601</v>
      </c>
      <c r="BO1946" s="1" t="s">
        <v>18884</v>
      </c>
      <c r="BP1946" s="1" t="s">
        <v>8082</v>
      </c>
      <c r="BQ1946" s="1" t="s">
        <v>6540</v>
      </c>
      <c r="BT1946" s="2">
        <v>46233.6756944444</v>
      </c>
      <c r="BU1946" s="2">
        <v>46233.6851736111</v>
      </c>
      <c r="BV1946" s="1" t="s">
        <v>591</v>
      </c>
      <c r="BW1946" s="3">
        <v>48059</v>
      </c>
      <c r="BX1946" s="1" t="s">
        <v>9231</v>
      </c>
      <c r="BY1946" s="1" t="s">
        <v>597</v>
      </c>
      <c r="BZ1946" s="1" t="s">
        <v>8050</v>
      </c>
      <c r="CB1946" s="1" t="s">
        <v>94</v>
      </c>
      <c r="CC1946" s="1">
        <v>0</v>
      </c>
      <c r="CE1946" s="1">
        <v>0</v>
      </c>
      <c r="CG1946" s="1">
        <v>0</v>
      </c>
      <c r="CL1946" s="1" t="s">
        <v>8068</v>
      </c>
    </row>
    <row r="1947" s="1" customFormat="1" spans="1:90">
      <c r="F1947" s="1">
        <v>0</v>
      </c>
      <c r="K1947" s="1">
        <v>101098</v>
      </c>
      <c r="L1947" s="1" t="s">
        <v>27</v>
      </c>
      <c r="O1947" s="2">
        <v>46233.675</v>
      </c>
      <c r="P1947" s="2">
        <v>46231</v>
      </c>
      <c r="Q1947" s="1"/>
      <c r="R1947" s="1" t="s">
        <v>8051</v>
      </c>
      <c r="S1947" s="1" t="s">
        <v>8096</v>
      </c>
      <c r="T1947" s="1" t="s">
        <v>8052</v>
      </c>
      <c r="U1947" s="1" t="s">
        <v>8053</v>
      </c>
      <c r="V1947" s="1" t="s">
        <v>27</v>
      </c>
      <c r="AB1947" s="1" t="s">
        <v>8054</v>
      </c>
      <c r="AD1947" s="1" t="s">
        <v>596</v>
      </c>
      <c r="AE1947" s="1" t="s">
        <v>732</v>
      </c>
      <c r="AF1947" s="1" t="s">
        <v>8068</v>
      </c>
      <c r="AG1947" s="3">
        <v>46231</v>
      </c>
      <c r="AH1947" s="1"/>
      <c r="AI1947" s="1" t="s">
        <v>8071</v>
      </c>
      <c r="AJ1947" s="1">
        <v>467</v>
      </c>
      <c r="AP1947" s="2">
        <v>46233.6856944444</v>
      </c>
      <c r="AQ1947" s="1" t="s">
        <v>8274</v>
      </c>
      <c r="AR1947" s="3">
        <v>46180</v>
      </c>
      <c r="AS1947" s="1">
        <v>13381085486</v>
      </c>
      <c r="AT1947" s="1" t="s">
        <v>8073</v>
      </c>
      <c r="AU1947" s="2">
        <v>46231</v>
      </c>
      <c r="AV1947" s="1" t="s">
        <v>18885</v>
      </c>
      <c r="AW1947" s="1" t="s">
        <v>8068</v>
      </c>
      <c r="AY1947" s="1" t="s">
        <v>18745</v>
      </c>
      <c r="AZ1947" s="1" t="s">
        <v>8085</v>
      </c>
      <c r="BA1947" s="1" t="s">
        <v>18746</v>
      </c>
      <c r="BB1947" s="1" t="s">
        <v>18886</v>
      </c>
      <c r="BC1947" s="1" t="s">
        <v>463</v>
      </c>
      <c r="BD1947" s="1" t="s">
        <v>267</v>
      </c>
      <c r="BE1947" s="1"/>
      <c r="BF1947" s="1" t="s">
        <v>3903</v>
      </c>
      <c r="BG1947" s="2">
        <v>46233.6361111111</v>
      </c>
      <c r="BH1947" s="2">
        <v>46233.6766203704</v>
      </c>
      <c r="BJ1947" s="1" t="s">
        <v>8945</v>
      </c>
      <c r="BK1947" s="1"/>
      <c r="BL1947" s="1" t="s">
        <v>8091</v>
      </c>
      <c r="BM1947" s="1" t="s">
        <v>8092</v>
      </c>
      <c r="BN1947" s="1" t="s">
        <v>601</v>
      </c>
      <c r="BO1947" s="1" t="s">
        <v>18749</v>
      </c>
      <c r="BP1947" s="1" t="s">
        <v>8082</v>
      </c>
      <c r="BQ1947" s="1" t="s">
        <v>6540</v>
      </c>
      <c r="BT1947" s="2">
        <v>46233.6790046296</v>
      </c>
      <c r="BU1947" s="2">
        <v>46233.6857523148</v>
      </c>
      <c r="BV1947" s="1" t="s">
        <v>818</v>
      </c>
      <c r="BW1947" s="3">
        <v>48057</v>
      </c>
      <c r="BX1947" s="1" t="s">
        <v>8105</v>
      </c>
      <c r="BY1947" s="1" t="s">
        <v>818</v>
      </c>
      <c r="BZ1947" s="1" t="s">
        <v>8050</v>
      </c>
      <c r="CB1947" s="1" t="s">
        <v>125</v>
      </c>
      <c r="CC1947" s="1">
        <v>0</v>
      </c>
      <c r="CD1947" s="1"/>
      <c r="CE1947" s="1">
        <v>0</v>
      </c>
      <c r="CF1947" s="1"/>
      <c r="CG1947" s="1">
        <v>0</v>
      </c>
      <c r="CH1947" s="1"/>
      <c r="CI1947" s="1"/>
      <c r="CJ1947" s="1"/>
      <c r="CK1947" s="1"/>
      <c r="CL1947" s="1" t="s">
        <v>8068</v>
      </c>
    </row>
    <row r="1948" s="1" customFormat="1" spans="1:90">
      <c r="F1948" s="1">
        <v>0</v>
      </c>
      <c r="K1948" s="1">
        <v>101311</v>
      </c>
      <c r="L1948" s="1" t="s">
        <v>23</v>
      </c>
      <c r="O1948" s="2">
        <v>46233.6753472222</v>
      </c>
      <c r="P1948" s="2">
        <v>46233</v>
      </c>
      <c r="R1948" s="1" t="s">
        <v>8051</v>
      </c>
      <c r="T1948" s="1" t="s">
        <v>8144</v>
      </c>
      <c r="U1948" s="1" t="s">
        <v>8053</v>
      </c>
      <c r="V1948" s="1" t="s">
        <v>23</v>
      </c>
      <c r="AB1948" s="1" t="s">
        <v>8054</v>
      </c>
      <c r="AD1948" s="1" t="s">
        <v>596</v>
      </c>
      <c r="AE1948" s="1" t="s">
        <v>3328</v>
      </c>
      <c r="AF1948" s="1" t="s">
        <v>8068</v>
      </c>
      <c r="AG1948" s="3">
        <v>46203</v>
      </c>
      <c r="AI1948" s="1" t="s">
        <v>8055</v>
      </c>
      <c r="AJ1948" s="1">
        <v>47</v>
      </c>
      <c r="AM1948" s="1" t="s">
        <v>8068</v>
      </c>
      <c r="AO1948" s="1">
        <v>3.3</v>
      </c>
      <c r="AP1948" s="2">
        <v>46233.6859490741</v>
      </c>
      <c r="AQ1948" s="1" t="s">
        <v>8072</v>
      </c>
      <c r="AR1948" s="3">
        <v>46202</v>
      </c>
      <c r="AS1948" s="1">
        <v>15049238553</v>
      </c>
      <c r="AT1948" s="1" t="s">
        <v>8073</v>
      </c>
      <c r="AU1948" s="2">
        <v>46233</v>
      </c>
      <c r="AV1948" s="1" t="s">
        <v>18887</v>
      </c>
      <c r="AW1948" s="1" t="s">
        <v>8068</v>
      </c>
      <c r="AY1948" s="1" t="s">
        <v>18888</v>
      </c>
      <c r="AZ1948" s="1" t="s">
        <v>8147</v>
      </c>
      <c r="BA1948" s="1" t="s">
        <v>18889</v>
      </c>
      <c r="BB1948" s="1" t="s">
        <v>18890</v>
      </c>
      <c r="BC1948" s="1" t="s">
        <v>448</v>
      </c>
      <c r="BD1948" s="1" t="s">
        <v>423</v>
      </c>
      <c r="BE1948" s="1" t="s">
        <v>18891</v>
      </c>
      <c r="BF1948" s="1" t="s">
        <v>3878</v>
      </c>
      <c r="BG1948" s="2">
        <v>46233.6783217593</v>
      </c>
      <c r="BH1948" s="2">
        <v>46233.6775462963</v>
      </c>
      <c r="BL1948" s="1" t="s">
        <v>8064</v>
      </c>
      <c r="BM1948" s="1" t="s">
        <v>8181</v>
      </c>
      <c r="BN1948" s="1" t="s">
        <v>601</v>
      </c>
      <c r="BO1948" s="1" t="s">
        <v>18892</v>
      </c>
      <c r="BP1948" s="1" t="s">
        <v>8082</v>
      </c>
      <c r="BQ1948" s="1" t="s">
        <v>6540</v>
      </c>
      <c r="BR1948" s="1"/>
      <c r="BS1948" s="1"/>
      <c r="BT1948" s="2">
        <v>46233.6785763889</v>
      </c>
      <c r="BU1948" s="2">
        <v>46233.6861111111</v>
      </c>
      <c r="BV1948" s="1" t="s">
        <v>591</v>
      </c>
      <c r="BW1948" s="3">
        <v>48029</v>
      </c>
      <c r="BX1948" s="1" t="s">
        <v>8490</v>
      </c>
      <c r="BY1948" s="1" t="s">
        <v>597</v>
      </c>
      <c r="BZ1948" s="1" t="s">
        <v>8050</v>
      </c>
      <c r="CB1948" s="1" t="s">
        <v>53</v>
      </c>
      <c r="CC1948" s="1">
        <v>0</v>
      </c>
      <c r="CE1948" s="1">
        <v>0</v>
      </c>
      <c r="CG1948" s="1">
        <v>0</v>
      </c>
      <c r="CL1948" s="1" t="s">
        <v>8068</v>
      </c>
    </row>
    <row r="1949" s="1" customFormat="1" spans="1:90">
      <c r="F1949" s="1">
        <v>0</v>
      </c>
      <c r="K1949" s="1">
        <v>101311</v>
      </c>
      <c r="L1949" s="1" t="s">
        <v>23</v>
      </c>
      <c r="O1949" s="2">
        <v>46233.6753472222</v>
      </c>
      <c r="P1949" s="2">
        <v>46233</v>
      </c>
      <c r="Q1949" s="1"/>
      <c r="R1949" s="1" t="s">
        <v>8051</v>
      </c>
      <c r="T1949" s="1" t="s">
        <v>8144</v>
      </c>
      <c r="U1949" s="1" t="s">
        <v>8053</v>
      </c>
      <c r="V1949" s="1" t="s">
        <v>23</v>
      </c>
      <c r="AB1949" s="1" t="s">
        <v>8054</v>
      </c>
      <c r="AD1949" s="1" t="s">
        <v>596</v>
      </c>
      <c r="AE1949" s="1" t="s">
        <v>3328</v>
      </c>
      <c r="AF1949" s="1" t="s">
        <v>8068</v>
      </c>
      <c r="AG1949" s="3">
        <v>46203</v>
      </c>
      <c r="AI1949" s="1" t="s">
        <v>8055</v>
      </c>
      <c r="AJ1949" s="1">
        <v>47</v>
      </c>
      <c r="AN1949" s="1">
        <v>2</v>
      </c>
      <c r="AP1949" s="2">
        <v>46233.6865277778</v>
      </c>
      <c r="AQ1949" s="1" t="s">
        <v>8072</v>
      </c>
      <c r="AR1949" s="3">
        <v>46202</v>
      </c>
      <c r="AS1949" s="1">
        <v>15049238553</v>
      </c>
      <c r="AT1949" s="1" t="s">
        <v>8073</v>
      </c>
      <c r="AU1949" s="2">
        <v>46233</v>
      </c>
      <c r="AV1949" s="1" t="s">
        <v>18893</v>
      </c>
      <c r="AW1949" s="1" t="s">
        <v>8068</v>
      </c>
      <c r="AY1949" s="1" t="s">
        <v>18888</v>
      </c>
      <c r="AZ1949" s="1" t="s">
        <v>8147</v>
      </c>
      <c r="BA1949" s="1" t="s">
        <v>18889</v>
      </c>
      <c r="BB1949" s="1" t="s">
        <v>18894</v>
      </c>
      <c r="BC1949" s="1" t="s">
        <v>448</v>
      </c>
      <c r="BD1949" s="1" t="s">
        <v>423</v>
      </c>
      <c r="BE1949" s="1" t="s">
        <v>18895</v>
      </c>
      <c r="BF1949" s="1" t="s">
        <v>3878</v>
      </c>
      <c r="BG1949" s="2">
        <v>46233.6783217593</v>
      </c>
      <c r="BH1949" s="2">
        <v>46233.6777893519</v>
      </c>
      <c r="BJ1949" s="1" t="s">
        <v>11202</v>
      </c>
      <c r="BL1949" s="1" t="s">
        <v>8064</v>
      </c>
      <c r="BM1949" s="1" t="s">
        <v>8181</v>
      </c>
      <c r="BN1949" s="1" t="s">
        <v>601</v>
      </c>
      <c r="BO1949" s="1" t="s">
        <v>18892</v>
      </c>
      <c r="BP1949" s="1" t="s">
        <v>8082</v>
      </c>
      <c r="BQ1949" s="1" t="s">
        <v>6540</v>
      </c>
      <c r="BT1949" s="2">
        <v>46233.6785763889</v>
      </c>
      <c r="BU1949" s="2">
        <v>46233.6866666667</v>
      </c>
      <c r="BV1949" s="1" t="s">
        <v>742</v>
      </c>
      <c r="BW1949" s="3">
        <v>48029</v>
      </c>
      <c r="BX1949" s="1" t="s">
        <v>8593</v>
      </c>
      <c r="BY1949" s="1" t="s">
        <v>744</v>
      </c>
      <c r="BZ1949" s="1" t="s">
        <v>8050</v>
      </c>
      <c r="CB1949" s="1" t="s">
        <v>53</v>
      </c>
      <c r="CC1949" s="1">
        <v>0</v>
      </c>
      <c r="CE1949" s="1">
        <v>0</v>
      </c>
      <c r="CG1949" s="1">
        <v>0</v>
      </c>
      <c r="CL1949" s="1" t="s">
        <v>8068</v>
      </c>
    </row>
    <row r="1950" s="1" customFormat="1" spans="1:90">
      <c r="F1950" s="1">
        <v>0</v>
      </c>
      <c r="K1950" s="1">
        <v>101098</v>
      </c>
      <c r="L1950" s="1" t="s">
        <v>27</v>
      </c>
      <c r="O1950" s="2">
        <v>46233.675</v>
      </c>
      <c r="P1950" s="2">
        <v>46231</v>
      </c>
      <c r="Q1950" s="1"/>
      <c r="R1950" s="1" t="s">
        <v>8051</v>
      </c>
      <c r="T1950" s="1" t="s">
        <v>8052</v>
      </c>
      <c r="U1950" s="1" t="s">
        <v>8053</v>
      </c>
      <c r="V1950" s="1" t="s">
        <v>27</v>
      </c>
      <c r="AB1950" s="1" t="s">
        <v>8054</v>
      </c>
      <c r="AD1950" s="1" t="s">
        <v>596</v>
      </c>
      <c r="AE1950" s="1" t="s">
        <v>732</v>
      </c>
      <c r="AF1950" s="1" t="s">
        <v>8068</v>
      </c>
      <c r="AG1950" s="3">
        <v>45780</v>
      </c>
      <c r="AH1950" s="1"/>
      <c r="AI1950" s="1" t="s">
        <v>8071</v>
      </c>
      <c r="AJ1950" s="1">
        <v>467</v>
      </c>
      <c r="AM1950" s="1" t="s">
        <v>8050</v>
      </c>
      <c r="AO1950" s="1">
        <v>3</v>
      </c>
      <c r="AP1950" s="2">
        <v>46233.6866203704</v>
      </c>
      <c r="AQ1950" s="1" t="s">
        <v>8072</v>
      </c>
      <c r="AR1950" s="3">
        <v>45778</v>
      </c>
      <c r="AS1950" s="1">
        <v>13381085486</v>
      </c>
      <c r="AT1950" s="1" t="s">
        <v>8073</v>
      </c>
      <c r="AU1950" s="2">
        <v>46231</v>
      </c>
      <c r="AV1950" s="1" t="s">
        <v>18896</v>
      </c>
      <c r="AW1950" s="1" t="s">
        <v>8068</v>
      </c>
      <c r="AY1950" s="1" t="s">
        <v>18745</v>
      </c>
      <c r="AZ1950" s="1" t="s">
        <v>8085</v>
      </c>
      <c r="BA1950" s="1" t="s">
        <v>18746</v>
      </c>
      <c r="BB1950" s="1" t="s">
        <v>18897</v>
      </c>
      <c r="BC1950" s="1" t="s">
        <v>463</v>
      </c>
      <c r="BD1950" s="1" t="s">
        <v>267</v>
      </c>
      <c r="BE1950" s="1"/>
      <c r="BF1950" s="1" t="s">
        <v>3878</v>
      </c>
      <c r="BG1950" s="2">
        <v>46233.6361111111</v>
      </c>
      <c r="BH1950" s="2">
        <v>46233.6766087963</v>
      </c>
      <c r="BJ1950" s="1" t="s">
        <v>8945</v>
      </c>
      <c r="BL1950" s="1" t="s">
        <v>8091</v>
      </c>
      <c r="BM1950" s="1" t="s">
        <v>8092</v>
      </c>
      <c r="BN1950" s="1" t="s">
        <v>601</v>
      </c>
      <c r="BO1950" s="1" t="s">
        <v>18749</v>
      </c>
      <c r="BP1950" s="1" t="s">
        <v>8082</v>
      </c>
      <c r="BQ1950" s="1" t="s">
        <v>6540</v>
      </c>
      <c r="BT1950" s="2">
        <v>46233.6790046296</v>
      </c>
      <c r="BU1950" s="2">
        <v>46233.6867592593</v>
      </c>
      <c r="BV1950" s="1" t="s">
        <v>591</v>
      </c>
      <c r="BW1950" s="3">
        <v>47606</v>
      </c>
      <c r="BX1950" s="1" t="s">
        <v>9035</v>
      </c>
      <c r="BY1950" s="1" t="s">
        <v>597</v>
      </c>
      <c r="BZ1950" s="1" t="s">
        <v>8050</v>
      </c>
      <c r="CB1950" s="1" t="s">
        <v>125</v>
      </c>
      <c r="CC1950" s="1">
        <v>0</v>
      </c>
      <c r="CD1950" s="1"/>
      <c r="CE1950" s="1">
        <v>0</v>
      </c>
      <c r="CF1950" s="1"/>
      <c r="CG1950" s="1">
        <v>0</v>
      </c>
      <c r="CH1950" s="1"/>
      <c r="CI1950" s="1"/>
      <c r="CJ1950" s="1"/>
      <c r="CK1950" s="1"/>
      <c r="CL1950" s="1" t="s">
        <v>8068</v>
      </c>
    </row>
    <row r="1951" s="1" customFormat="1" spans="1:90">
      <c r="F1951" s="1">
        <v>0</v>
      </c>
      <c r="K1951" s="1">
        <v>101325</v>
      </c>
      <c r="L1951" s="1" t="s">
        <v>24</v>
      </c>
      <c r="O1951" s="2">
        <v>46233.6653356481</v>
      </c>
      <c r="P1951" s="2">
        <v>46233</v>
      </c>
      <c r="Q1951" s="1" t="s">
        <v>8050</v>
      </c>
      <c r="R1951" s="1" t="s">
        <v>8051</v>
      </c>
      <c r="S1951" s="1"/>
      <c r="T1951" s="1" t="s">
        <v>8144</v>
      </c>
      <c r="U1951" s="1" t="s">
        <v>8053</v>
      </c>
      <c r="V1951" s="1" t="s">
        <v>24</v>
      </c>
      <c r="AB1951" s="1" t="s">
        <v>8054</v>
      </c>
      <c r="AD1951" s="1" t="s">
        <v>596</v>
      </c>
      <c r="AE1951" s="1" t="s">
        <v>3566</v>
      </c>
      <c r="AF1951" s="1" t="s">
        <v>8068</v>
      </c>
      <c r="AG1951" s="3">
        <v>46233</v>
      </c>
      <c r="AH1951" s="1"/>
      <c r="AI1951" s="1" t="s">
        <v>8055</v>
      </c>
      <c r="AJ1951" s="1">
        <v>14</v>
      </c>
      <c r="AM1951" s="1" t="s">
        <v>8068</v>
      </c>
      <c r="AO1951" s="1">
        <v>3.6</v>
      </c>
      <c r="AP1951" s="2">
        <v>46233.6871180556</v>
      </c>
      <c r="AQ1951" s="1" t="s">
        <v>8072</v>
      </c>
      <c r="AR1951" s="3">
        <v>46232</v>
      </c>
      <c r="AS1951" s="1">
        <v>15754877838</v>
      </c>
      <c r="AT1951" s="1" t="s">
        <v>8073</v>
      </c>
      <c r="AU1951" s="2">
        <v>46233</v>
      </c>
      <c r="AV1951" s="1" t="s">
        <v>18898</v>
      </c>
      <c r="AW1951" s="1" t="s">
        <v>8068</v>
      </c>
      <c r="AY1951" s="1" t="s">
        <v>18899</v>
      </c>
      <c r="AZ1951" s="1" t="s">
        <v>8058</v>
      </c>
      <c r="BA1951" s="1" t="s">
        <v>18900</v>
      </c>
      <c r="BB1951" s="1" t="s">
        <v>18901</v>
      </c>
      <c r="BC1951" s="1" t="s">
        <v>489</v>
      </c>
      <c r="BD1951" s="1" t="s">
        <v>386</v>
      </c>
      <c r="BE1951" s="1" t="s">
        <v>18902</v>
      </c>
      <c r="BF1951" s="1" t="s">
        <v>3878</v>
      </c>
      <c r="BG1951" s="2">
        <v>46233</v>
      </c>
      <c r="BH1951" s="2">
        <v>46233.667349537</v>
      </c>
      <c r="BJ1951" s="1" t="s">
        <v>18903</v>
      </c>
      <c r="BL1951" s="1" t="s">
        <v>8064</v>
      </c>
      <c r="BM1951" s="1" t="s">
        <v>18904</v>
      </c>
      <c r="BN1951" s="1" t="s">
        <v>601</v>
      </c>
      <c r="BO1951" s="1" t="s">
        <v>18905</v>
      </c>
      <c r="BP1951" s="1" t="s">
        <v>8082</v>
      </c>
      <c r="BQ1951" s="1" t="s">
        <v>6540</v>
      </c>
      <c r="BT1951" s="2">
        <v>46233.6852199074</v>
      </c>
      <c r="BU1951" s="2">
        <v>46233.6871759259</v>
      </c>
      <c r="BV1951" s="1" t="s">
        <v>591</v>
      </c>
      <c r="BW1951" s="3">
        <v>48059</v>
      </c>
      <c r="BX1951" s="1" t="s">
        <v>11237</v>
      </c>
      <c r="BY1951" s="1" t="s">
        <v>628</v>
      </c>
      <c r="BZ1951" s="1" t="s">
        <v>8050</v>
      </c>
      <c r="CB1951" s="1" t="s">
        <v>61</v>
      </c>
      <c r="CC1951" s="1">
        <v>0</v>
      </c>
      <c r="CE1951" s="1">
        <v>0</v>
      </c>
      <c r="CF1951" s="1"/>
      <c r="CG1951" s="1">
        <v>0</v>
      </c>
      <c r="CL1951" s="1" t="s">
        <v>8068</v>
      </c>
    </row>
    <row r="1952" s="1" customFormat="1" spans="1:90">
      <c r="F1952" s="1">
        <v>0</v>
      </c>
      <c r="K1952" s="1">
        <v>101098</v>
      </c>
      <c r="L1952" s="1" t="s">
        <v>27</v>
      </c>
      <c r="O1952" s="2">
        <v>46233.525462963</v>
      </c>
      <c r="P1952" s="2">
        <v>46233.5833333333</v>
      </c>
      <c r="Q1952" s="1" t="s">
        <v>8050</v>
      </c>
      <c r="R1952" s="1" t="s">
        <v>8051</v>
      </c>
      <c r="T1952" s="1" t="s">
        <v>8052</v>
      </c>
      <c r="U1952" s="1" t="s">
        <v>8053</v>
      </c>
      <c r="V1952" s="1" t="s">
        <v>27</v>
      </c>
      <c r="AB1952" s="1" t="s">
        <v>8054</v>
      </c>
      <c r="AD1952" s="1" t="s">
        <v>596</v>
      </c>
      <c r="AE1952" s="1" t="s">
        <v>2574</v>
      </c>
      <c r="AF1952" s="1"/>
      <c r="AG1952" s="3">
        <v>46233</v>
      </c>
      <c r="AI1952" s="1" t="s">
        <v>8055</v>
      </c>
      <c r="AJ1952" s="1">
        <v>164</v>
      </c>
      <c r="AP1952" s="2">
        <v>46233.6869791667</v>
      </c>
      <c r="AQ1952" s="1"/>
      <c r="AR1952" s="3">
        <v>46231</v>
      </c>
      <c r="AS1952" s="1">
        <v>18920773506</v>
      </c>
      <c r="AT1952" s="1" t="s">
        <v>8073</v>
      </c>
      <c r="AU1952" s="2">
        <v>46233.5833333333</v>
      </c>
      <c r="AV1952" s="1" t="s">
        <v>6655</v>
      </c>
      <c r="AW1952" s="1" t="s">
        <v>8068</v>
      </c>
      <c r="AY1952" s="1" t="s">
        <v>18906</v>
      </c>
      <c r="AZ1952" s="1" t="s">
        <v>8085</v>
      </c>
      <c r="BA1952" s="1" t="s">
        <v>18907</v>
      </c>
      <c r="BB1952" s="1" t="s">
        <v>18908</v>
      </c>
      <c r="BC1952" s="1" t="s">
        <v>463</v>
      </c>
      <c r="BD1952" s="1" t="s">
        <v>268</v>
      </c>
      <c r="BE1952" s="1" t="s">
        <v>18909</v>
      </c>
      <c r="BF1952" s="1" t="s">
        <v>8062</v>
      </c>
      <c r="BG1952" s="2">
        <v>46233.5833333333</v>
      </c>
      <c r="BH1952" s="2">
        <v>46233.5256018518</v>
      </c>
      <c r="BJ1952" s="1" t="s">
        <v>18910</v>
      </c>
      <c r="BK1952" s="1" t="s">
        <v>8121</v>
      </c>
      <c r="BL1952" s="1" t="s">
        <v>8091</v>
      </c>
      <c r="BM1952" s="1" t="s">
        <v>8092</v>
      </c>
      <c r="BN1952" s="1" t="s">
        <v>601</v>
      </c>
      <c r="BO1952" s="1" t="s">
        <v>18911</v>
      </c>
      <c r="BP1952" s="1" t="s">
        <v>8067</v>
      </c>
      <c r="BQ1952" s="1" t="s">
        <v>6540</v>
      </c>
      <c r="BT1952" s="2">
        <v>46233.6804976852</v>
      </c>
      <c r="BU1952" s="2">
        <v>46233.6871759259</v>
      </c>
      <c r="BV1952" s="1" t="s">
        <v>991</v>
      </c>
      <c r="BW1952" s="3">
        <v>48059</v>
      </c>
      <c r="BX1952" s="1" t="s">
        <v>9648</v>
      </c>
      <c r="BY1952" s="1" t="s">
        <v>991</v>
      </c>
      <c r="BZ1952" s="1" t="s">
        <v>8050</v>
      </c>
      <c r="CB1952" s="1" t="s">
        <v>125</v>
      </c>
      <c r="CC1952" s="1">
        <v>0</v>
      </c>
      <c r="CE1952" s="1">
        <v>0</v>
      </c>
      <c r="CG1952" s="1">
        <v>0</v>
      </c>
      <c r="CL1952" s="1" t="s">
        <v>8068</v>
      </c>
    </row>
    <row r="1953" s="1" customFormat="1" spans="1:90">
      <c r="F1953" s="1">
        <v>0</v>
      </c>
      <c r="K1953" s="1">
        <v>101325</v>
      </c>
      <c r="L1953" s="1" t="s">
        <v>24</v>
      </c>
      <c r="N1953" s="1">
        <v>428</v>
      </c>
      <c r="O1953" s="2">
        <v>46232.7323263889</v>
      </c>
      <c r="P1953" s="2">
        <v>46233</v>
      </c>
      <c r="Q1953" s="1"/>
      <c r="R1953" s="1" t="s">
        <v>8051</v>
      </c>
      <c r="S1953" s="1" t="s">
        <v>8096</v>
      </c>
      <c r="T1953" s="1" t="s">
        <v>8144</v>
      </c>
      <c r="U1953" s="1" t="s">
        <v>8053</v>
      </c>
      <c r="V1953" s="1" t="s">
        <v>24</v>
      </c>
      <c r="AB1953" s="1" t="s">
        <v>8054</v>
      </c>
      <c r="AD1953" s="1" t="s">
        <v>607</v>
      </c>
      <c r="AE1953" s="1" t="s">
        <v>3560</v>
      </c>
      <c r="AF1953" s="1" t="s">
        <v>8068</v>
      </c>
      <c r="AG1953" s="3">
        <v>46233</v>
      </c>
      <c r="AH1953" s="1" t="s">
        <v>606</v>
      </c>
      <c r="AI1953" s="1" t="s">
        <v>8055</v>
      </c>
      <c r="AJ1953" s="1">
        <v>74</v>
      </c>
      <c r="AP1953" s="2">
        <v>46233.6878240741</v>
      </c>
      <c r="AQ1953" s="1" t="s">
        <v>8072</v>
      </c>
      <c r="AR1953" s="3">
        <v>45394</v>
      </c>
      <c r="AS1953" s="1">
        <v>18748134968</v>
      </c>
      <c r="AT1953" s="1" t="s">
        <v>8123</v>
      </c>
      <c r="AU1953" s="2">
        <v>46233</v>
      </c>
      <c r="AV1953" s="1" t="s">
        <v>18912</v>
      </c>
      <c r="AW1953" s="1" t="s">
        <v>8068</v>
      </c>
      <c r="AY1953" s="1" t="s">
        <v>18913</v>
      </c>
      <c r="AZ1953" s="1" t="s">
        <v>8058</v>
      </c>
      <c r="BA1953" s="1" t="s">
        <v>18914</v>
      </c>
      <c r="BB1953" s="1" t="s">
        <v>4185</v>
      </c>
      <c r="BC1953" s="1" t="s">
        <v>489</v>
      </c>
      <c r="BD1953" s="1" t="s">
        <v>384</v>
      </c>
      <c r="BE1953" s="1" t="s">
        <v>18915</v>
      </c>
      <c r="BF1953" s="1" t="s">
        <v>3878</v>
      </c>
      <c r="BG1953" s="2">
        <v>46233.625</v>
      </c>
      <c r="BH1953" s="2">
        <v>46232.7962847222</v>
      </c>
      <c r="BL1953" s="1" t="s">
        <v>8064</v>
      </c>
      <c r="BM1953" s="1" t="s">
        <v>8138</v>
      </c>
      <c r="BN1953" s="1" t="s">
        <v>601</v>
      </c>
      <c r="BO1953" s="1" t="s">
        <v>18916</v>
      </c>
      <c r="BP1953" s="1" t="s">
        <v>8082</v>
      </c>
      <c r="BQ1953" s="1" t="s">
        <v>6540</v>
      </c>
      <c r="BT1953" s="2">
        <v>46233.671400463</v>
      </c>
      <c r="BU1953" s="2">
        <v>46233.6879282407</v>
      </c>
      <c r="BV1953" s="1" t="s">
        <v>621</v>
      </c>
      <c r="BW1953" s="3">
        <v>48059</v>
      </c>
      <c r="BX1953" s="1" t="s">
        <v>15166</v>
      </c>
      <c r="BY1953" s="1" t="s">
        <v>621</v>
      </c>
      <c r="BZ1953" s="1" t="s">
        <v>8050</v>
      </c>
      <c r="CB1953" s="1" t="s">
        <v>60</v>
      </c>
      <c r="CC1953" s="1">
        <v>60</v>
      </c>
      <c r="CE1953" s="1">
        <v>60</v>
      </c>
      <c r="CF1953" s="1" t="s">
        <v>8555</v>
      </c>
      <c r="CG1953" s="1">
        <v>42</v>
      </c>
      <c r="CJ1953" s="1" t="s">
        <v>622</v>
      </c>
      <c r="CK1953" s="2">
        <v>46233.8246875</v>
      </c>
      <c r="CL1953" s="1" t="s">
        <v>8068</v>
      </c>
    </row>
    <row r="1954" s="1" customFormat="1" spans="1:90">
      <c r="F1954" s="1">
        <v>0</v>
      </c>
      <c r="K1954" s="1">
        <v>101098</v>
      </c>
      <c r="L1954" s="1" t="s">
        <v>27</v>
      </c>
      <c r="O1954" s="2">
        <v>46232.8138078704</v>
      </c>
      <c r="P1954" s="2">
        <v>46233.6666666667</v>
      </c>
      <c r="Q1954" s="1"/>
      <c r="R1954" s="1" t="s">
        <v>8051</v>
      </c>
      <c r="T1954" s="1" t="s">
        <v>8052</v>
      </c>
      <c r="U1954" s="1" t="s">
        <v>8053</v>
      </c>
      <c r="V1954" s="1" t="s">
        <v>27</v>
      </c>
      <c r="AB1954" s="1" t="s">
        <v>8054</v>
      </c>
      <c r="AD1954" s="1" t="s">
        <v>596</v>
      </c>
      <c r="AE1954" s="1" t="s">
        <v>2766</v>
      </c>
      <c r="AF1954" s="1" t="s">
        <v>8068</v>
      </c>
      <c r="AG1954" s="3">
        <v>46233</v>
      </c>
      <c r="AH1954" s="1"/>
      <c r="AI1954" s="1" t="s">
        <v>8055</v>
      </c>
      <c r="AJ1954" s="1">
        <v>26</v>
      </c>
      <c r="AM1954" s="1" t="s">
        <v>8068</v>
      </c>
      <c r="AO1954" s="1">
        <v>5.6</v>
      </c>
      <c r="AP1954" s="2">
        <v>46233.6882175926</v>
      </c>
      <c r="AQ1954" s="1" t="s">
        <v>8072</v>
      </c>
      <c r="AR1954" s="3">
        <v>46232</v>
      </c>
      <c r="AS1954" s="1">
        <v>15297118883</v>
      </c>
      <c r="AT1954" s="1" t="s">
        <v>8073</v>
      </c>
      <c r="AU1954" s="2">
        <v>46233.6666666667</v>
      </c>
      <c r="AV1954" s="1" t="s">
        <v>18917</v>
      </c>
      <c r="AW1954" s="1" t="s">
        <v>8068</v>
      </c>
      <c r="AY1954" s="1" t="s">
        <v>18918</v>
      </c>
      <c r="AZ1954" s="1" t="s">
        <v>8085</v>
      </c>
      <c r="BA1954" s="1" t="s">
        <v>18919</v>
      </c>
      <c r="BB1954" s="1" t="s">
        <v>18920</v>
      </c>
      <c r="BC1954" s="1" t="s">
        <v>463</v>
      </c>
      <c r="BD1954" s="1" t="s">
        <v>266</v>
      </c>
      <c r="BE1954" s="1" t="s">
        <v>18921</v>
      </c>
      <c r="BF1954" s="1" t="s">
        <v>3878</v>
      </c>
      <c r="BG1954" s="2">
        <v>46233.6666666667</v>
      </c>
      <c r="BH1954" s="2">
        <v>46232.8152546296</v>
      </c>
      <c r="BJ1954" s="1" t="s">
        <v>18922</v>
      </c>
      <c r="BL1954" s="1" t="s">
        <v>8091</v>
      </c>
      <c r="BM1954" s="1" t="s">
        <v>8476</v>
      </c>
      <c r="BN1954" s="1" t="s">
        <v>601</v>
      </c>
      <c r="BO1954" s="1" t="s">
        <v>18923</v>
      </c>
      <c r="BP1954" s="1" t="s">
        <v>8082</v>
      </c>
      <c r="BQ1954" s="1" t="s">
        <v>6540</v>
      </c>
      <c r="BT1954" s="2">
        <v>46233.659212963</v>
      </c>
      <c r="BU1954" s="2">
        <v>46233.6882986111</v>
      </c>
      <c r="BV1954" s="1" t="s">
        <v>591</v>
      </c>
      <c r="BW1954" s="3">
        <v>48059</v>
      </c>
      <c r="BX1954" s="1" t="s">
        <v>9913</v>
      </c>
      <c r="BY1954" s="1" t="s">
        <v>597</v>
      </c>
      <c r="BZ1954" s="1" t="s">
        <v>8050</v>
      </c>
      <c r="CB1954" s="1" t="s">
        <v>124</v>
      </c>
      <c r="CC1954" s="1">
        <v>0</v>
      </c>
      <c r="CD1954" s="1"/>
      <c r="CE1954" s="1">
        <v>0</v>
      </c>
      <c r="CF1954" s="1"/>
      <c r="CG1954" s="1"/>
      <c r="CH1954" s="1"/>
      <c r="CI1954" s="1"/>
      <c r="CJ1954" s="1"/>
      <c r="CK1954" s="1"/>
      <c r="CL1954" s="1" t="s">
        <v>8068</v>
      </c>
    </row>
    <row r="1955" s="1" customFormat="1" spans="1:90">
      <c r="F1955" s="1">
        <v>0</v>
      </c>
      <c r="K1955" s="1">
        <v>101098</v>
      </c>
      <c r="L1955" s="1" t="s">
        <v>27</v>
      </c>
      <c r="O1955" s="2">
        <v>46232.6989814815</v>
      </c>
      <c r="P1955" s="2">
        <v>46233</v>
      </c>
      <c r="Q1955" s="1" t="s">
        <v>8050</v>
      </c>
      <c r="R1955" s="1" t="s">
        <v>8051</v>
      </c>
      <c r="S1955" s="1"/>
      <c r="T1955" s="1" t="s">
        <v>8052</v>
      </c>
      <c r="U1955" s="1" t="s">
        <v>8053</v>
      </c>
      <c r="V1955" s="1" t="s">
        <v>27</v>
      </c>
      <c r="AB1955" s="1" t="s">
        <v>8054</v>
      </c>
      <c r="AD1955" s="1" t="s">
        <v>596</v>
      </c>
      <c r="AE1955" s="1" t="s">
        <v>2807</v>
      </c>
      <c r="AF1955" s="1" t="s">
        <v>8068</v>
      </c>
      <c r="AG1955" s="3">
        <v>46233</v>
      </c>
      <c r="AH1955" s="1"/>
      <c r="AI1955" s="1" t="s">
        <v>8071</v>
      </c>
      <c r="AJ1955" s="4">
        <v>1222</v>
      </c>
      <c r="AM1955" s="1" t="s">
        <v>8068</v>
      </c>
      <c r="AO1955" s="1">
        <v>3.5</v>
      </c>
      <c r="AP1955" s="2">
        <v>46233.6907407407</v>
      </c>
      <c r="AQ1955" s="1" t="s">
        <v>8072</v>
      </c>
      <c r="AR1955" s="3">
        <v>46232</v>
      </c>
      <c r="AS1955" s="1">
        <v>15309373704</v>
      </c>
      <c r="AT1955" s="1" t="s">
        <v>8056</v>
      </c>
      <c r="AU1955" s="2">
        <v>46233</v>
      </c>
      <c r="AV1955" s="1" t="s">
        <v>18924</v>
      </c>
      <c r="AW1955" s="1" t="s">
        <v>8068</v>
      </c>
      <c r="AY1955" s="1" t="s">
        <v>18925</v>
      </c>
      <c r="AZ1955" s="1" t="s">
        <v>9234</v>
      </c>
      <c r="BA1955" s="1" t="s">
        <v>18926</v>
      </c>
      <c r="BB1955" s="1" t="s">
        <v>18927</v>
      </c>
      <c r="BC1955" s="1" t="s">
        <v>463</v>
      </c>
      <c r="BD1955" s="1" t="s">
        <v>2806</v>
      </c>
      <c r="BE1955" s="1" t="s">
        <v>18928</v>
      </c>
      <c r="BF1955" s="1" t="s">
        <v>3878</v>
      </c>
      <c r="BG1955" s="2">
        <v>46233</v>
      </c>
      <c r="BH1955" s="2">
        <v>46232.702037037</v>
      </c>
      <c r="BL1955" s="1" t="s">
        <v>8159</v>
      </c>
      <c r="BM1955" s="1" t="s">
        <v>18929</v>
      </c>
      <c r="BN1955" s="1" t="s">
        <v>601</v>
      </c>
      <c r="BO1955" s="1" t="s">
        <v>18930</v>
      </c>
      <c r="BP1955" s="1" t="s">
        <v>8082</v>
      </c>
      <c r="BQ1955" s="1" t="s">
        <v>6540</v>
      </c>
      <c r="BT1955" s="2">
        <v>46233.636412037</v>
      </c>
      <c r="BU1955" s="2">
        <v>46233.6907986111</v>
      </c>
      <c r="BV1955" s="1" t="s">
        <v>591</v>
      </c>
      <c r="BW1955" s="3">
        <v>48059</v>
      </c>
      <c r="BX1955" s="1" t="s">
        <v>8490</v>
      </c>
      <c r="BY1955" s="1" t="s">
        <v>597</v>
      </c>
      <c r="BZ1955" s="1" t="s">
        <v>8050</v>
      </c>
      <c r="CB1955" s="1" t="s">
        <v>123</v>
      </c>
      <c r="CC1955" s="1">
        <v>0</v>
      </c>
      <c r="CD1955" s="1"/>
      <c r="CE1955" s="1">
        <v>0</v>
      </c>
      <c r="CF1955" s="1"/>
      <c r="CG1955" s="1">
        <v>0</v>
      </c>
      <c r="CH1955" s="1"/>
      <c r="CI1955" s="1"/>
      <c r="CJ1955" s="1"/>
      <c r="CK1955" s="1"/>
      <c r="CL1955" s="1" t="s">
        <v>8068</v>
      </c>
    </row>
    <row r="1956" s="1" customFormat="1" spans="1:90">
      <c r="A1956" s="1" t="s">
        <v>18931</v>
      </c>
      <c r="F1956" s="1">
        <v>0</v>
      </c>
      <c r="K1956" s="1">
        <v>101110</v>
      </c>
      <c r="L1956" s="1" t="s">
        <v>28</v>
      </c>
      <c r="M1956" s="1"/>
      <c r="O1956" s="2">
        <v>46232.4518402778</v>
      </c>
      <c r="P1956" s="2">
        <v>46232</v>
      </c>
      <c r="Q1956" s="1" t="s">
        <v>8050</v>
      </c>
      <c r="R1956" s="1" t="s">
        <v>8051</v>
      </c>
      <c r="T1956" s="1" t="s">
        <v>8144</v>
      </c>
      <c r="U1956" s="1" t="s">
        <v>8053</v>
      </c>
      <c r="V1956" s="1" t="s">
        <v>28</v>
      </c>
      <c r="AB1956" s="1" t="s">
        <v>8054</v>
      </c>
      <c r="AD1956" s="1" t="s">
        <v>607</v>
      </c>
      <c r="AE1956" s="1" t="s">
        <v>906</v>
      </c>
      <c r="AF1956" s="1" t="s">
        <v>8068</v>
      </c>
      <c r="AG1956" s="3">
        <v>40754</v>
      </c>
      <c r="AH1956" s="1" t="s">
        <v>606</v>
      </c>
      <c r="AI1956" s="1" t="s">
        <v>8055</v>
      </c>
      <c r="AJ1956" s="1">
        <v>443</v>
      </c>
      <c r="AK1956" s="1"/>
      <c r="AM1956" s="1" t="s">
        <v>8068</v>
      </c>
      <c r="AP1956" s="2">
        <v>46233.6909375</v>
      </c>
      <c r="AQ1956" s="1" t="s">
        <v>8072</v>
      </c>
      <c r="AR1956" s="3">
        <v>40389</v>
      </c>
      <c r="AS1956" s="1">
        <v>18399666807</v>
      </c>
      <c r="AT1956" s="1"/>
      <c r="AU1956" s="2">
        <v>46232</v>
      </c>
      <c r="AV1956" s="1" t="s">
        <v>18932</v>
      </c>
      <c r="AW1956" s="1" t="s">
        <v>8050</v>
      </c>
      <c r="AY1956" s="1" t="s">
        <v>18933</v>
      </c>
      <c r="AZ1956" s="1" t="s">
        <v>8460</v>
      </c>
      <c r="BA1956" s="1" t="s">
        <v>18934</v>
      </c>
      <c r="BB1956" s="1" t="s">
        <v>919</v>
      </c>
      <c r="BC1956" s="1" t="s">
        <v>478</v>
      </c>
      <c r="BD1956" s="1" t="s">
        <v>164</v>
      </c>
      <c r="BE1956" s="1" t="s">
        <v>18935</v>
      </c>
      <c r="BF1956" s="1" t="s">
        <v>4102</v>
      </c>
      <c r="BG1956" s="2">
        <v>46233</v>
      </c>
      <c r="BH1956" s="2">
        <v>46232.7794560185</v>
      </c>
      <c r="BL1956" s="1" t="s">
        <v>8464</v>
      </c>
      <c r="BM1956" s="1" t="s">
        <v>8495</v>
      </c>
      <c r="BN1956" s="1" t="s">
        <v>645</v>
      </c>
      <c r="BO1956" s="1" t="s">
        <v>18936</v>
      </c>
      <c r="BP1956" s="1" t="s">
        <v>8067</v>
      </c>
      <c r="BQ1956" s="1" t="s">
        <v>6540</v>
      </c>
      <c r="BT1956" s="2">
        <v>46233.672650463</v>
      </c>
      <c r="BU1956" s="2">
        <v>46233.6912152778</v>
      </c>
      <c r="BV1956" s="1" t="s">
        <v>591</v>
      </c>
      <c r="BW1956" s="3">
        <v>42581</v>
      </c>
      <c r="BX1956" s="1" t="s">
        <v>18937</v>
      </c>
      <c r="BY1956" s="1" t="s">
        <v>628</v>
      </c>
      <c r="BZ1956" s="1" t="s">
        <v>8050</v>
      </c>
      <c r="CB1956" s="1" t="s">
        <v>129</v>
      </c>
      <c r="CC1956" s="1">
        <v>80</v>
      </c>
      <c r="CD1956" s="1"/>
      <c r="CE1956" s="1">
        <v>80</v>
      </c>
      <c r="CF1956" s="1" t="s">
        <v>17471</v>
      </c>
      <c r="CG1956" s="1">
        <v>35</v>
      </c>
      <c r="CH1956" s="1"/>
      <c r="CI1956" s="1"/>
      <c r="CJ1956" s="1" t="s">
        <v>622</v>
      </c>
      <c r="CK1956" s="2">
        <v>46234.0323263889</v>
      </c>
      <c r="CL1956" s="1" t="s">
        <v>8068</v>
      </c>
    </row>
    <row r="1957" s="1" customFormat="1" spans="1:90">
      <c r="A1957" s="1" t="s">
        <v>18938</v>
      </c>
      <c r="C1957" s="1">
        <v>1</v>
      </c>
      <c r="F1957" s="1">
        <v>0</v>
      </c>
      <c r="K1957" s="1">
        <v>101073</v>
      </c>
      <c r="L1957" s="1" t="s">
        <v>26</v>
      </c>
      <c r="O1957" s="2">
        <v>46232.5820601852</v>
      </c>
      <c r="P1957" s="2">
        <v>46233</v>
      </c>
      <c r="Q1957" s="1" t="s">
        <v>8050</v>
      </c>
      <c r="R1957" s="1" t="s">
        <v>8051</v>
      </c>
      <c r="S1957" s="1" t="s">
        <v>8096</v>
      </c>
      <c r="T1957" s="1" t="s">
        <v>8052</v>
      </c>
      <c r="U1957" s="1" t="s">
        <v>8053</v>
      </c>
      <c r="V1957" s="1" t="s">
        <v>26</v>
      </c>
      <c r="AB1957" s="1" t="s">
        <v>8054</v>
      </c>
      <c r="AD1957" s="1" t="s">
        <v>607</v>
      </c>
      <c r="AE1957" s="1" t="s">
        <v>1981</v>
      </c>
      <c r="AF1957" s="1" t="s">
        <v>8068</v>
      </c>
      <c r="AG1957" s="3">
        <v>46233</v>
      </c>
      <c r="AH1957" s="1" t="s">
        <v>606</v>
      </c>
      <c r="AI1957" s="1" t="s">
        <v>8071</v>
      </c>
      <c r="AJ1957" s="1">
        <v>292</v>
      </c>
      <c r="AP1957" s="2">
        <v>46233.6914236111</v>
      </c>
      <c r="AQ1957" s="1" t="s">
        <v>8072</v>
      </c>
      <c r="AR1957" s="3">
        <v>46232</v>
      </c>
      <c r="AS1957" s="1">
        <v>15595210367</v>
      </c>
      <c r="AT1957" s="1" t="s">
        <v>8073</v>
      </c>
      <c r="AU1957" s="2">
        <v>46233</v>
      </c>
      <c r="AV1957" s="1" t="s">
        <v>18939</v>
      </c>
      <c r="AW1957" s="1" t="s">
        <v>8068</v>
      </c>
      <c r="AY1957" s="1" t="s">
        <v>18940</v>
      </c>
      <c r="AZ1957" s="1" t="s">
        <v>8108</v>
      </c>
      <c r="BA1957" s="1" t="s">
        <v>18941</v>
      </c>
      <c r="BB1957" s="1" t="s">
        <v>6811</v>
      </c>
      <c r="BC1957" s="1" t="s">
        <v>496</v>
      </c>
      <c r="BD1957" s="1" t="s">
        <v>304</v>
      </c>
      <c r="BE1957" s="1" t="s">
        <v>18942</v>
      </c>
      <c r="BF1957" s="1" t="s">
        <v>3903</v>
      </c>
      <c r="BG1957" s="2">
        <v>46233.6327314815</v>
      </c>
      <c r="BH1957" s="2">
        <v>46232.6540277778</v>
      </c>
      <c r="BJ1957" s="1" t="s">
        <v>18943</v>
      </c>
      <c r="BL1957" s="1" t="s">
        <v>8115</v>
      </c>
      <c r="BM1957" s="1" t="s">
        <v>8116</v>
      </c>
      <c r="BN1957" s="1" t="s">
        <v>601</v>
      </c>
      <c r="BO1957" s="1" t="s">
        <v>6810</v>
      </c>
      <c r="BP1957" s="1" t="s">
        <v>8082</v>
      </c>
      <c r="BQ1957" s="1" t="s">
        <v>6540</v>
      </c>
      <c r="BT1957" s="2">
        <v>46233.6328125</v>
      </c>
      <c r="BU1957" s="2">
        <v>46233.6914814815</v>
      </c>
      <c r="BV1957" s="1" t="s">
        <v>818</v>
      </c>
      <c r="BW1957" s="3">
        <v>48059</v>
      </c>
      <c r="BX1957" s="1" t="s">
        <v>18944</v>
      </c>
      <c r="BY1957" s="1" t="s">
        <v>818</v>
      </c>
      <c r="BZ1957" s="1" t="s">
        <v>8050</v>
      </c>
      <c r="CB1957" s="1" t="s">
        <v>114</v>
      </c>
      <c r="CC1957" s="1">
        <v>160</v>
      </c>
      <c r="CE1957" s="1">
        <v>160</v>
      </c>
      <c r="CF1957" s="1"/>
      <c r="CG1957" s="1">
        <v>0</v>
      </c>
      <c r="CL1957" s="1" t="s">
        <v>8068</v>
      </c>
    </row>
    <row r="1958" s="1" customFormat="1" spans="1:90">
      <c r="A1958" s="1" t="s">
        <v>9170</v>
      </c>
      <c r="F1958" s="1">
        <v>0</v>
      </c>
      <c r="K1958" s="1">
        <v>101110</v>
      </c>
      <c r="L1958" s="1" t="s">
        <v>28</v>
      </c>
      <c r="O1958" s="2">
        <v>46232.5656944444</v>
      </c>
      <c r="P1958" s="2">
        <v>46233</v>
      </c>
      <c r="Q1958" s="1"/>
      <c r="R1958" s="1" t="s">
        <v>8051</v>
      </c>
      <c r="T1958" s="1" t="s">
        <v>8052</v>
      </c>
      <c r="U1958" s="1" t="s">
        <v>8053</v>
      </c>
      <c r="V1958" s="1" t="s">
        <v>28</v>
      </c>
      <c r="AB1958" s="1" t="s">
        <v>8054</v>
      </c>
      <c r="AD1958" s="1" t="s">
        <v>607</v>
      </c>
      <c r="AE1958" s="1" t="s">
        <v>1532</v>
      </c>
      <c r="AF1958" s="1" t="s">
        <v>8068</v>
      </c>
      <c r="AG1958" s="3">
        <v>46233</v>
      </c>
      <c r="AH1958" s="1" t="s">
        <v>606</v>
      </c>
      <c r="AI1958" s="1" t="s">
        <v>8071</v>
      </c>
      <c r="AJ1958" s="4">
        <v>1197</v>
      </c>
      <c r="AM1958" s="1" t="s">
        <v>8068</v>
      </c>
      <c r="AO1958" s="1">
        <v>2.9</v>
      </c>
      <c r="AP1958" s="2">
        <v>46233.6895717593</v>
      </c>
      <c r="AQ1958" s="1" t="s">
        <v>8072</v>
      </c>
      <c r="AR1958" s="3">
        <v>46224</v>
      </c>
      <c r="AS1958" s="1">
        <v>15699227229</v>
      </c>
      <c r="AT1958" s="1" t="s">
        <v>8056</v>
      </c>
      <c r="AU1958" s="2">
        <v>46233</v>
      </c>
      <c r="AV1958" s="1" t="s">
        <v>18945</v>
      </c>
      <c r="AW1958" s="1" t="s">
        <v>8068</v>
      </c>
      <c r="AY1958" s="1" t="s">
        <v>18946</v>
      </c>
      <c r="AZ1958" s="1" t="s">
        <v>8460</v>
      </c>
      <c r="BA1958" s="1" t="s">
        <v>18947</v>
      </c>
      <c r="BB1958" s="1" t="s">
        <v>1800</v>
      </c>
      <c r="BC1958" s="1" t="s">
        <v>478</v>
      </c>
      <c r="BD1958" s="1" t="s">
        <v>166</v>
      </c>
      <c r="BE1958" s="1" t="s">
        <v>18948</v>
      </c>
      <c r="BF1958" s="1" t="s">
        <v>3878</v>
      </c>
      <c r="BG1958" s="2">
        <v>46233.6666666667</v>
      </c>
      <c r="BH1958" s="2">
        <v>46232.5719212963</v>
      </c>
      <c r="BL1958" s="1" t="s">
        <v>8464</v>
      </c>
      <c r="BM1958" s="1" t="s">
        <v>8654</v>
      </c>
      <c r="BN1958" s="1" t="s">
        <v>601</v>
      </c>
      <c r="BO1958" s="1" t="s">
        <v>18949</v>
      </c>
      <c r="BP1958" s="1" t="s">
        <v>8082</v>
      </c>
      <c r="BQ1958" s="1" t="s">
        <v>6540</v>
      </c>
      <c r="BT1958" s="2">
        <v>46233.6456712963</v>
      </c>
      <c r="BU1958" s="2">
        <v>46233.6917013889</v>
      </c>
      <c r="BV1958" s="1" t="s">
        <v>591</v>
      </c>
      <c r="BW1958" s="3">
        <v>48059</v>
      </c>
      <c r="BX1958" s="1" t="s">
        <v>8490</v>
      </c>
      <c r="BY1958" s="1" t="s">
        <v>597</v>
      </c>
      <c r="BZ1958" s="1" t="s">
        <v>8050</v>
      </c>
      <c r="CB1958" s="1" t="s">
        <v>129</v>
      </c>
      <c r="CC1958" s="1">
        <v>100</v>
      </c>
      <c r="CE1958" s="1">
        <v>100</v>
      </c>
      <c r="CF1958" s="1" t="s">
        <v>17471</v>
      </c>
      <c r="CG1958" s="1">
        <v>35</v>
      </c>
      <c r="CJ1958" s="1" t="s">
        <v>622</v>
      </c>
      <c r="CK1958" s="2">
        <v>46234.0323263889</v>
      </c>
      <c r="CL1958" s="1" t="s">
        <v>8068</v>
      </c>
    </row>
    <row r="1959" s="1" customFormat="1" spans="1:90">
      <c r="C1959" s="1">
        <v>1</v>
      </c>
      <c r="F1959" s="1">
        <v>0</v>
      </c>
      <c r="K1959" s="1">
        <v>101073</v>
      </c>
      <c r="L1959" s="1" t="s">
        <v>26</v>
      </c>
      <c r="O1959" s="2">
        <v>46233.6532060185</v>
      </c>
      <c r="P1959" s="2">
        <v>46233</v>
      </c>
      <c r="R1959" s="1" t="s">
        <v>8051</v>
      </c>
      <c r="S1959" s="1"/>
      <c r="T1959" s="1" t="s">
        <v>8144</v>
      </c>
      <c r="U1959" s="1" t="s">
        <v>8053</v>
      </c>
      <c r="V1959" s="1" t="s">
        <v>26</v>
      </c>
      <c r="AB1959" s="1" t="s">
        <v>8054</v>
      </c>
      <c r="AD1959" s="1" t="s">
        <v>607</v>
      </c>
      <c r="AE1959" s="1" t="s">
        <v>1981</v>
      </c>
      <c r="AF1959" s="1" t="s">
        <v>8068</v>
      </c>
      <c r="AG1959" s="3">
        <v>44546</v>
      </c>
      <c r="AH1959" s="1" t="s">
        <v>606</v>
      </c>
      <c r="AI1959" s="1" t="s">
        <v>8071</v>
      </c>
      <c r="AP1959" s="2">
        <v>46233.6916087963</v>
      </c>
      <c r="AQ1959" s="1" t="s">
        <v>8072</v>
      </c>
      <c r="AR1959" s="3">
        <v>44545</v>
      </c>
      <c r="AS1959" s="1">
        <v>15595210367</v>
      </c>
      <c r="AT1959" s="1"/>
      <c r="AU1959" s="2">
        <v>46233</v>
      </c>
      <c r="AV1959" s="1" t="s">
        <v>18950</v>
      </c>
      <c r="AW1959" s="1" t="s">
        <v>8068</v>
      </c>
      <c r="AY1959" s="1" t="s">
        <v>18951</v>
      </c>
      <c r="AZ1959" s="1" t="s">
        <v>8108</v>
      </c>
      <c r="BA1959" s="1" t="s">
        <v>18941</v>
      </c>
      <c r="BB1959" s="1" t="s">
        <v>2423</v>
      </c>
      <c r="BC1959" s="1" t="s">
        <v>496</v>
      </c>
      <c r="BD1959" s="1" t="s">
        <v>304</v>
      </c>
      <c r="BE1959" s="1" t="s">
        <v>18952</v>
      </c>
      <c r="BF1959" s="1" t="s">
        <v>4087</v>
      </c>
      <c r="BG1959" s="2">
        <v>46233.6534375</v>
      </c>
      <c r="BH1959" s="2">
        <v>46233.6532291667</v>
      </c>
      <c r="BL1959" s="1" t="s">
        <v>8115</v>
      </c>
      <c r="BM1959" s="1" t="s">
        <v>8116</v>
      </c>
      <c r="BN1959" s="1" t="s">
        <v>645</v>
      </c>
      <c r="BO1959" s="1" t="s">
        <v>18953</v>
      </c>
      <c r="BP1959" s="1" t="s">
        <v>8067</v>
      </c>
      <c r="BQ1959" s="1" t="s">
        <v>6540</v>
      </c>
      <c r="BT1959" s="2">
        <v>46233.6536226852</v>
      </c>
      <c r="BU1959" s="2">
        <v>46233.6917013889</v>
      </c>
      <c r="BV1959" s="1" t="s">
        <v>591</v>
      </c>
      <c r="BW1959" s="3">
        <v>46372</v>
      </c>
      <c r="BX1959" s="1" t="s">
        <v>18954</v>
      </c>
      <c r="BY1959" s="1" t="s">
        <v>628</v>
      </c>
      <c r="BZ1959" s="1" t="s">
        <v>8050</v>
      </c>
      <c r="CB1959" s="1" t="s">
        <v>114</v>
      </c>
      <c r="CC1959" s="1">
        <v>458</v>
      </c>
      <c r="CE1959" s="1">
        <v>458</v>
      </c>
      <c r="CF1959" s="1" t="s">
        <v>14876</v>
      </c>
      <c r="CG1959" s="1">
        <v>389.3</v>
      </c>
      <c r="CJ1959" s="1" t="s">
        <v>622</v>
      </c>
      <c r="CK1959" s="2">
        <v>46234.5855555556</v>
      </c>
      <c r="CL1959" s="1" t="s">
        <v>8068</v>
      </c>
    </row>
    <row r="1960" s="1" customFormat="1" spans="1:90">
      <c r="F1960" s="1">
        <v>0</v>
      </c>
      <c r="K1960" s="1">
        <v>101325</v>
      </c>
      <c r="L1960" s="1" t="s">
        <v>24</v>
      </c>
      <c r="M1960" s="1"/>
      <c r="O1960" s="2">
        <v>46233.6155092593</v>
      </c>
      <c r="P1960" s="2">
        <v>46233</v>
      </c>
      <c r="Q1960" s="1" t="s">
        <v>8050</v>
      </c>
      <c r="R1960" s="1" t="s">
        <v>8051</v>
      </c>
      <c r="T1960" s="1" t="s">
        <v>8144</v>
      </c>
      <c r="U1960" s="1" t="s">
        <v>8053</v>
      </c>
      <c r="V1960" s="1" t="s">
        <v>24</v>
      </c>
      <c r="AB1960" s="1" t="s">
        <v>8054</v>
      </c>
      <c r="AD1960" s="1" t="s">
        <v>596</v>
      </c>
      <c r="AE1960" s="1" t="s">
        <v>727</v>
      </c>
      <c r="AF1960" s="1" t="s">
        <v>8068</v>
      </c>
      <c r="AG1960" s="3">
        <v>46207</v>
      </c>
      <c r="AH1960" s="1"/>
      <c r="AI1960" s="1" t="s">
        <v>8071</v>
      </c>
      <c r="AJ1960" s="1">
        <v>38</v>
      </c>
      <c r="AP1960" s="2">
        <v>46233.6918634259</v>
      </c>
      <c r="AQ1960" s="1" t="s">
        <v>8072</v>
      </c>
      <c r="AR1960" s="3">
        <v>46206</v>
      </c>
      <c r="AS1960" s="1">
        <v>15034920559</v>
      </c>
      <c r="AT1960" s="1"/>
      <c r="AU1960" s="2">
        <v>46233</v>
      </c>
      <c r="AV1960" s="1" t="s">
        <v>18955</v>
      </c>
      <c r="AW1960" s="1" t="s">
        <v>8068</v>
      </c>
      <c r="AY1960" s="1" t="s">
        <v>18956</v>
      </c>
      <c r="AZ1960" s="1" t="s">
        <v>8058</v>
      </c>
      <c r="BA1960" s="1" t="s">
        <v>18957</v>
      </c>
      <c r="BB1960" s="1" t="s">
        <v>4380</v>
      </c>
      <c r="BC1960" s="1" t="s">
        <v>489</v>
      </c>
      <c r="BD1960" s="1" t="s">
        <v>379</v>
      </c>
      <c r="BE1960" s="1" t="s">
        <v>18958</v>
      </c>
      <c r="BF1960" s="1" t="s">
        <v>3874</v>
      </c>
      <c r="BG1960" s="2">
        <v>46233</v>
      </c>
      <c r="BH1960" s="2">
        <v>46233.6155324074</v>
      </c>
      <c r="BL1960" s="1" t="s">
        <v>8064</v>
      </c>
      <c r="BM1960" s="1" t="s">
        <v>8249</v>
      </c>
      <c r="BN1960" s="1" t="s">
        <v>645</v>
      </c>
      <c r="BO1960" s="1" t="s">
        <v>18959</v>
      </c>
      <c r="BP1960" s="1" t="s">
        <v>8067</v>
      </c>
      <c r="BQ1960" s="1" t="s">
        <v>6540</v>
      </c>
      <c r="BT1960" s="2">
        <v>46233.6164583333</v>
      </c>
      <c r="BU1960" s="2">
        <v>46233.6919444444</v>
      </c>
      <c r="BV1960" s="1" t="s">
        <v>602</v>
      </c>
      <c r="BW1960" s="3">
        <v>48033</v>
      </c>
      <c r="BX1960" s="1" t="s">
        <v>11027</v>
      </c>
      <c r="BY1960" s="1" t="s">
        <v>602</v>
      </c>
      <c r="BZ1960" s="1" t="s">
        <v>8050</v>
      </c>
      <c r="CB1960" s="1" t="s">
        <v>59</v>
      </c>
      <c r="CC1960" s="1">
        <v>0</v>
      </c>
      <c r="CD1960" s="1"/>
      <c r="CE1960" s="1">
        <v>0</v>
      </c>
      <c r="CF1960" s="1"/>
      <c r="CG1960" s="1"/>
      <c r="CH1960" s="1"/>
      <c r="CI1960" s="1"/>
      <c r="CJ1960" s="1"/>
      <c r="CK1960" s="1"/>
      <c r="CL1960" s="1" t="s">
        <v>8068</v>
      </c>
    </row>
    <row r="1961" s="1" customFormat="1" spans="1:90">
      <c r="C1961" s="1">
        <v>1</v>
      </c>
      <c r="F1961" s="1">
        <v>0</v>
      </c>
      <c r="K1961" s="1">
        <v>101073</v>
      </c>
      <c r="L1961" s="1" t="s">
        <v>26</v>
      </c>
      <c r="O1961" s="2">
        <v>46233.6761689815</v>
      </c>
      <c r="P1961" s="2">
        <v>46234</v>
      </c>
      <c r="Q1961" s="1"/>
      <c r="R1961" s="1" t="s">
        <v>8051</v>
      </c>
      <c r="S1961" s="1" t="s">
        <v>8096</v>
      </c>
      <c r="T1961" s="1" t="s">
        <v>8052</v>
      </c>
      <c r="U1961" s="1" t="s">
        <v>8053</v>
      </c>
      <c r="V1961" s="1" t="s">
        <v>26</v>
      </c>
      <c r="AB1961" s="1" t="s">
        <v>8054</v>
      </c>
      <c r="AD1961" s="1" t="s">
        <v>607</v>
      </c>
      <c r="AE1961" s="1" t="s">
        <v>1981</v>
      </c>
      <c r="AF1961" s="1" t="s">
        <v>8068</v>
      </c>
      <c r="AG1961" s="3">
        <v>46233</v>
      </c>
      <c r="AH1961" s="1" t="s">
        <v>606</v>
      </c>
      <c r="AI1961" s="1" t="s">
        <v>8071</v>
      </c>
      <c r="AJ1961" s="1"/>
      <c r="AP1961" s="2">
        <v>46233.6918865741</v>
      </c>
      <c r="AQ1961" s="1" t="s">
        <v>8072</v>
      </c>
      <c r="AR1961" s="3">
        <v>46232</v>
      </c>
      <c r="AS1961" s="1">
        <v>15595210367</v>
      </c>
      <c r="AT1961" s="1" t="s">
        <v>8073</v>
      </c>
      <c r="AU1961" s="2">
        <v>46234</v>
      </c>
      <c r="AV1961" s="1" t="s">
        <v>18960</v>
      </c>
      <c r="AW1961" s="1" t="s">
        <v>8068</v>
      </c>
      <c r="AY1961" s="1" t="s">
        <v>18951</v>
      </c>
      <c r="AZ1961" s="1" t="s">
        <v>8108</v>
      </c>
      <c r="BA1961" s="1" t="s">
        <v>18961</v>
      </c>
      <c r="BB1961" s="1" t="s">
        <v>6814</v>
      </c>
      <c r="BC1961" s="1" t="s">
        <v>496</v>
      </c>
      <c r="BD1961" s="1" t="s">
        <v>304</v>
      </c>
      <c r="BE1961" s="1" t="s">
        <v>18962</v>
      </c>
      <c r="BF1961" s="1" t="s">
        <v>3903</v>
      </c>
      <c r="BG1961" s="2">
        <v>46233.6850810185</v>
      </c>
      <c r="BH1961" s="2">
        <v>46233.6827430556</v>
      </c>
      <c r="BL1961" s="1" t="s">
        <v>8115</v>
      </c>
      <c r="BM1961" s="1" t="s">
        <v>8116</v>
      </c>
      <c r="BN1961" s="1" t="s">
        <v>601</v>
      </c>
      <c r="BO1961" s="1" t="s">
        <v>6813</v>
      </c>
      <c r="BP1961" s="1" t="s">
        <v>8082</v>
      </c>
      <c r="BQ1961" s="1" t="s">
        <v>6540</v>
      </c>
      <c r="BT1961" s="2">
        <v>46233.6852199074</v>
      </c>
      <c r="BU1961" s="2">
        <v>46233.6920138889</v>
      </c>
      <c r="BV1961" s="1" t="s">
        <v>818</v>
      </c>
      <c r="BW1961" s="3">
        <v>48059</v>
      </c>
      <c r="BX1961" s="1" t="s">
        <v>18944</v>
      </c>
      <c r="BY1961" s="1" t="s">
        <v>818</v>
      </c>
      <c r="BZ1961" s="1" t="s">
        <v>8050</v>
      </c>
      <c r="CB1961" s="1" t="s">
        <v>114</v>
      </c>
      <c r="CC1961" s="1">
        <v>210</v>
      </c>
      <c r="CE1961" s="1">
        <v>210</v>
      </c>
      <c r="CF1961" s="1"/>
      <c r="CG1961" s="1">
        <v>0</v>
      </c>
      <c r="CL1961" s="1" t="s">
        <v>8068</v>
      </c>
    </row>
    <row r="1962" s="1" customFormat="1" spans="1:90">
      <c r="C1962" s="1">
        <v>1</v>
      </c>
      <c r="F1962" s="1">
        <v>0</v>
      </c>
      <c r="K1962" s="1">
        <v>101073</v>
      </c>
      <c r="L1962" s="1" t="s">
        <v>26</v>
      </c>
      <c r="O1962" s="2">
        <v>46233.6205787037</v>
      </c>
      <c r="P1962" s="2">
        <v>46233</v>
      </c>
      <c r="R1962" s="1" t="s">
        <v>8051</v>
      </c>
      <c r="T1962" s="1" t="s">
        <v>8052</v>
      </c>
      <c r="U1962" s="1" t="s">
        <v>8053</v>
      </c>
      <c r="V1962" s="1" t="s">
        <v>26</v>
      </c>
      <c r="AB1962" s="1" t="s">
        <v>8054</v>
      </c>
      <c r="AD1962" s="1" t="s">
        <v>607</v>
      </c>
      <c r="AE1962" s="1" t="s">
        <v>1947</v>
      </c>
      <c r="AF1962" s="1" t="s">
        <v>8068</v>
      </c>
      <c r="AG1962" s="3">
        <v>46233</v>
      </c>
      <c r="AH1962" s="1" t="s">
        <v>651</v>
      </c>
      <c r="AI1962" s="1" t="s">
        <v>8055</v>
      </c>
      <c r="AJ1962" s="1"/>
      <c r="AM1962" s="1" t="s">
        <v>8050</v>
      </c>
      <c r="AO1962" s="1">
        <v>3.5</v>
      </c>
      <c r="AP1962" s="2">
        <v>46233.6920138889</v>
      </c>
      <c r="AQ1962" s="1" t="s">
        <v>8072</v>
      </c>
      <c r="AR1962" s="3">
        <v>46204</v>
      </c>
      <c r="AS1962" s="1">
        <v>18209517397</v>
      </c>
      <c r="AT1962" s="1" t="s">
        <v>8056</v>
      </c>
      <c r="AU1962" s="2">
        <v>46233</v>
      </c>
      <c r="AV1962" s="1" t="s">
        <v>18963</v>
      </c>
      <c r="AW1962" s="1" t="s">
        <v>8068</v>
      </c>
      <c r="AY1962" s="1" t="s">
        <v>18964</v>
      </c>
      <c r="AZ1962" s="1" t="s">
        <v>8108</v>
      </c>
      <c r="BA1962" s="1" t="s">
        <v>18965</v>
      </c>
      <c r="BB1962" s="1" t="s">
        <v>2009</v>
      </c>
      <c r="BC1962" s="1" t="s">
        <v>496</v>
      </c>
      <c r="BD1962" s="1" t="s">
        <v>288</v>
      </c>
      <c r="BE1962" s="1" t="s">
        <v>18966</v>
      </c>
      <c r="BF1962" s="1" t="s">
        <v>3898</v>
      </c>
      <c r="BG1962" s="2">
        <v>46233.6282060185</v>
      </c>
      <c r="BH1962" s="2">
        <v>46233.6206944444</v>
      </c>
      <c r="BJ1962" s="1" t="s">
        <v>18967</v>
      </c>
      <c r="BL1962" s="1" t="s">
        <v>8115</v>
      </c>
      <c r="BM1962" s="1" t="s">
        <v>8417</v>
      </c>
      <c r="BN1962" s="1" t="s">
        <v>601</v>
      </c>
      <c r="BO1962" s="1" t="s">
        <v>18968</v>
      </c>
      <c r="BP1962" s="1" t="s">
        <v>8082</v>
      </c>
      <c r="BQ1962" s="1" t="s">
        <v>6540</v>
      </c>
      <c r="BR1962" s="1"/>
      <c r="BS1962" s="1"/>
      <c r="BT1962" s="2">
        <v>46233.6283333333</v>
      </c>
      <c r="BU1962" s="2">
        <v>46233.6921064815</v>
      </c>
      <c r="BV1962" s="1" t="s">
        <v>591</v>
      </c>
      <c r="BW1962" s="3">
        <v>48059</v>
      </c>
      <c r="BX1962" s="1" t="s">
        <v>9664</v>
      </c>
      <c r="BY1962" s="1" t="s">
        <v>628</v>
      </c>
      <c r="BZ1962" s="1" t="s">
        <v>8050</v>
      </c>
      <c r="CB1962" s="1" t="s">
        <v>110</v>
      </c>
      <c r="CC1962" s="1">
        <v>200</v>
      </c>
      <c r="CE1962" s="1">
        <v>200</v>
      </c>
      <c r="CL1962" s="1" t="s">
        <v>8068</v>
      </c>
    </row>
    <row r="1963" s="1" customFormat="1" spans="1:90">
      <c r="A1963" s="1" t="s">
        <v>18969</v>
      </c>
      <c r="C1963" s="1">
        <v>1</v>
      </c>
      <c r="F1963" s="1">
        <v>0</v>
      </c>
      <c r="K1963" s="1">
        <v>101073</v>
      </c>
      <c r="L1963" s="1" t="s">
        <v>26</v>
      </c>
      <c r="O1963" s="2">
        <v>46231.4015856481</v>
      </c>
      <c r="P1963" s="2">
        <v>46233.625</v>
      </c>
      <c r="Q1963" s="1" t="s">
        <v>8050</v>
      </c>
      <c r="R1963" s="1" t="s">
        <v>8051</v>
      </c>
      <c r="T1963" s="1" t="s">
        <v>8052</v>
      </c>
      <c r="U1963" s="1" t="s">
        <v>8053</v>
      </c>
      <c r="V1963" s="1" t="s">
        <v>26</v>
      </c>
      <c r="AB1963" s="1" t="s">
        <v>8054</v>
      </c>
      <c r="AD1963" s="1" t="s">
        <v>596</v>
      </c>
      <c r="AE1963" s="1" t="s">
        <v>1970</v>
      </c>
      <c r="AF1963" s="1" t="s">
        <v>8068</v>
      </c>
      <c r="AG1963" s="3">
        <v>46233</v>
      </c>
      <c r="AH1963" s="1"/>
      <c r="AI1963" s="1" t="s">
        <v>8071</v>
      </c>
      <c r="AJ1963" s="1">
        <v>39</v>
      </c>
      <c r="AM1963" s="1" t="s">
        <v>8068</v>
      </c>
      <c r="AO1963" s="1">
        <v>4.6</v>
      </c>
      <c r="AP1963" s="2">
        <v>46233.6922106482</v>
      </c>
      <c r="AQ1963" s="1" t="s">
        <v>8072</v>
      </c>
      <c r="AR1963" s="3">
        <v>46228</v>
      </c>
      <c r="AS1963" s="1">
        <v>18309683777</v>
      </c>
      <c r="AT1963" s="1" t="s">
        <v>8346</v>
      </c>
      <c r="AU1963" s="2">
        <v>46233.625</v>
      </c>
      <c r="AV1963" s="1" t="s">
        <v>18970</v>
      </c>
      <c r="AW1963" s="1" t="s">
        <v>8068</v>
      </c>
      <c r="AY1963" s="1" t="s">
        <v>18971</v>
      </c>
      <c r="AZ1963" s="1" t="s">
        <v>8108</v>
      </c>
      <c r="BA1963" s="1" t="s">
        <v>18972</v>
      </c>
      <c r="BB1963" s="1" t="s">
        <v>18973</v>
      </c>
      <c r="BC1963" s="1" t="s">
        <v>496</v>
      </c>
      <c r="BD1963" s="1" t="s">
        <v>287</v>
      </c>
      <c r="BE1963" s="1" t="s">
        <v>18974</v>
      </c>
      <c r="BF1963" s="1" t="s">
        <v>3878</v>
      </c>
      <c r="BG1963" s="2">
        <v>46233.625</v>
      </c>
      <c r="BH1963" s="2">
        <v>46231.4921064815</v>
      </c>
      <c r="BJ1963" s="1" t="s">
        <v>8215</v>
      </c>
      <c r="BL1963" s="1" t="s">
        <v>8115</v>
      </c>
      <c r="BM1963" s="1" t="s">
        <v>8116</v>
      </c>
      <c r="BN1963" s="1" t="s">
        <v>601</v>
      </c>
      <c r="BO1963" s="1" t="s">
        <v>18975</v>
      </c>
      <c r="BP1963" s="1" t="s">
        <v>8082</v>
      </c>
      <c r="BQ1963" s="1" t="s">
        <v>6540</v>
      </c>
      <c r="BT1963" s="2">
        <v>46233.6610763889</v>
      </c>
      <c r="BU1963" s="2">
        <v>46233.6923148148</v>
      </c>
      <c r="BV1963" s="1" t="s">
        <v>591</v>
      </c>
      <c r="BW1963" s="3">
        <v>48059</v>
      </c>
      <c r="BX1963" s="1" t="s">
        <v>8773</v>
      </c>
      <c r="BY1963" s="1" t="s">
        <v>597</v>
      </c>
      <c r="BZ1963" s="1" t="s">
        <v>8050</v>
      </c>
      <c r="CB1963" s="1" t="s">
        <v>110</v>
      </c>
      <c r="CC1963" s="1">
        <v>0</v>
      </c>
      <c r="CE1963" s="1">
        <v>0</v>
      </c>
      <c r="CL1963" s="1" t="s">
        <v>8068</v>
      </c>
    </row>
    <row r="1964" s="1" customFormat="1" spans="1:90">
      <c r="F1964" s="1">
        <v>0</v>
      </c>
      <c r="K1964" s="1">
        <v>101325</v>
      </c>
      <c r="L1964" s="1" t="s">
        <v>24</v>
      </c>
      <c r="O1964" s="2">
        <v>46233.6153935185</v>
      </c>
      <c r="P1964" s="2">
        <v>46233</v>
      </c>
      <c r="Q1964" s="1" t="s">
        <v>8050</v>
      </c>
      <c r="R1964" s="1" t="s">
        <v>8051</v>
      </c>
      <c r="T1964" s="1" t="s">
        <v>8144</v>
      </c>
      <c r="U1964" s="1" t="s">
        <v>8053</v>
      </c>
      <c r="V1964" s="1" t="s">
        <v>24</v>
      </c>
      <c r="AB1964" s="1" t="s">
        <v>8054</v>
      </c>
      <c r="AD1964" s="1" t="s">
        <v>607</v>
      </c>
      <c r="AE1964" s="1" t="s">
        <v>727</v>
      </c>
      <c r="AF1964" s="1" t="s">
        <v>8068</v>
      </c>
      <c r="AG1964" s="3">
        <v>46221</v>
      </c>
      <c r="AH1964" s="1" t="s">
        <v>651</v>
      </c>
      <c r="AI1964" s="1" t="s">
        <v>8071</v>
      </c>
      <c r="AJ1964" s="1">
        <v>28</v>
      </c>
      <c r="AN1964" s="1">
        <v>3</v>
      </c>
      <c r="AP1964" s="2">
        <v>46233.6921412037</v>
      </c>
      <c r="AQ1964" s="1" t="s">
        <v>8072</v>
      </c>
      <c r="AR1964" s="3">
        <v>46203</v>
      </c>
      <c r="AS1964" s="1">
        <v>15034920559</v>
      </c>
      <c r="AT1964" s="1" t="s">
        <v>8073</v>
      </c>
      <c r="AU1964" s="2">
        <v>46233</v>
      </c>
      <c r="AV1964" s="1" t="s">
        <v>18976</v>
      </c>
      <c r="AW1964" s="1" t="s">
        <v>8068</v>
      </c>
      <c r="AY1964" s="1" t="s">
        <v>18956</v>
      </c>
      <c r="AZ1964" s="1" t="s">
        <v>8058</v>
      </c>
      <c r="BA1964" s="1" t="s">
        <v>18957</v>
      </c>
      <c r="BB1964" s="1" t="s">
        <v>4379</v>
      </c>
      <c r="BC1964" s="1" t="s">
        <v>489</v>
      </c>
      <c r="BD1964" s="1" t="s">
        <v>379</v>
      </c>
      <c r="BE1964" s="1" t="s">
        <v>18977</v>
      </c>
      <c r="BF1964" s="1" t="s">
        <v>3878</v>
      </c>
      <c r="BG1964" s="2">
        <v>46233</v>
      </c>
      <c r="BH1964" s="2">
        <v>46233.6154166667</v>
      </c>
      <c r="BL1964" s="1" t="s">
        <v>8064</v>
      </c>
      <c r="BM1964" s="1" t="s">
        <v>8249</v>
      </c>
      <c r="BN1964" s="1" t="s">
        <v>601</v>
      </c>
      <c r="BO1964" s="1" t="s">
        <v>18978</v>
      </c>
      <c r="BP1964" s="1" t="s">
        <v>8082</v>
      </c>
      <c r="BQ1964" s="1" t="s">
        <v>6540</v>
      </c>
      <c r="BR1964" s="1"/>
      <c r="BS1964" s="1"/>
      <c r="BT1964" s="2">
        <v>46233.6161574074</v>
      </c>
      <c r="BU1964" s="2">
        <v>46233.6923263889</v>
      </c>
      <c r="BV1964" s="1" t="s">
        <v>742</v>
      </c>
      <c r="BW1964" s="3">
        <v>48047</v>
      </c>
      <c r="BX1964" s="1" t="s">
        <v>10678</v>
      </c>
      <c r="BY1964" s="1" t="s">
        <v>744</v>
      </c>
      <c r="BZ1964" s="1" t="s">
        <v>8050</v>
      </c>
      <c r="CB1964" s="1" t="s">
        <v>59</v>
      </c>
      <c r="CC1964" s="1">
        <v>20</v>
      </c>
      <c r="CE1964" s="1">
        <v>20</v>
      </c>
      <c r="CL1964" s="1" t="s">
        <v>8068</v>
      </c>
    </row>
    <row r="1965" s="1" customFormat="1" spans="1:90">
      <c r="A1965" s="1" t="s">
        <v>8228</v>
      </c>
      <c r="F1965" s="1">
        <v>0</v>
      </c>
      <c r="K1965" s="1">
        <v>101110</v>
      </c>
      <c r="L1965" s="1" t="s">
        <v>28</v>
      </c>
      <c r="O1965" s="2">
        <v>46232.8329166667</v>
      </c>
      <c r="P1965" s="2">
        <v>46233</v>
      </c>
      <c r="Q1965" s="1" t="s">
        <v>8050</v>
      </c>
      <c r="R1965" s="1" t="s">
        <v>8051</v>
      </c>
      <c r="T1965" s="1" t="s">
        <v>8052</v>
      </c>
      <c r="U1965" s="1" t="s">
        <v>8053</v>
      </c>
      <c r="V1965" s="1" t="s">
        <v>28</v>
      </c>
      <c r="AB1965" s="1" t="s">
        <v>8054</v>
      </c>
      <c r="AD1965" s="1" t="s">
        <v>596</v>
      </c>
      <c r="AE1965" s="1" t="s">
        <v>1137</v>
      </c>
      <c r="AF1965" s="1" t="s">
        <v>8068</v>
      </c>
      <c r="AG1965" s="3">
        <v>45933</v>
      </c>
      <c r="AI1965" s="1" t="s">
        <v>8055</v>
      </c>
      <c r="AJ1965" s="1">
        <v>13</v>
      </c>
      <c r="AM1965" s="1" t="s">
        <v>8068</v>
      </c>
      <c r="AP1965" s="2">
        <v>46233.6927893519</v>
      </c>
      <c r="AQ1965" s="1" t="s">
        <v>8072</v>
      </c>
      <c r="AR1965" s="3">
        <v>45931</v>
      </c>
      <c r="AS1965" s="1">
        <v>15214803932</v>
      </c>
      <c r="AT1965" s="1" t="s">
        <v>8073</v>
      </c>
      <c r="AU1965" s="2">
        <v>46233</v>
      </c>
      <c r="AV1965" s="1" t="s">
        <v>18979</v>
      </c>
      <c r="AW1965" s="1" t="s">
        <v>8068</v>
      </c>
      <c r="AY1965" s="1" t="s">
        <v>18980</v>
      </c>
      <c r="AZ1965" s="1" t="s">
        <v>8460</v>
      </c>
      <c r="BA1965" s="1" t="s">
        <v>18981</v>
      </c>
      <c r="BB1965" s="1" t="s">
        <v>18982</v>
      </c>
      <c r="BC1965" s="1" t="s">
        <v>478</v>
      </c>
      <c r="BD1965" s="1" t="s">
        <v>201</v>
      </c>
      <c r="BE1965" s="1" t="s">
        <v>18983</v>
      </c>
      <c r="BF1965" s="1" t="s">
        <v>3868</v>
      </c>
      <c r="BG1965" s="2">
        <v>46233.7083333333</v>
      </c>
      <c r="BH1965" s="2">
        <v>46232.8330439815</v>
      </c>
      <c r="BL1965" s="1" t="s">
        <v>8464</v>
      </c>
      <c r="BM1965" s="1" t="s">
        <v>8654</v>
      </c>
      <c r="BN1965" s="1" t="s">
        <v>590</v>
      </c>
      <c r="BO1965" s="1" t="s">
        <v>18984</v>
      </c>
      <c r="BP1965" s="1" t="s">
        <v>8082</v>
      </c>
      <c r="BQ1965" s="1" t="s">
        <v>6540</v>
      </c>
      <c r="BR1965" s="1" t="s">
        <v>8815</v>
      </c>
      <c r="BS1965" s="1" t="s">
        <v>10700</v>
      </c>
      <c r="BT1965" s="2">
        <v>46233.6916898148</v>
      </c>
      <c r="BU1965" s="2">
        <v>46233.6928703704</v>
      </c>
      <c r="BV1965" s="1" t="s">
        <v>591</v>
      </c>
      <c r="BW1965" s="3">
        <v>47759</v>
      </c>
      <c r="BX1965" s="1" t="s">
        <v>8227</v>
      </c>
      <c r="BY1965" s="1" t="s">
        <v>628</v>
      </c>
      <c r="BZ1965" s="1" t="s">
        <v>8050</v>
      </c>
      <c r="CB1965" s="1" t="s">
        <v>135</v>
      </c>
      <c r="CC1965" s="1">
        <v>0</v>
      </c>
      <c r="CE1965" s="1">
        <v>0</v>
      </c>
      <c r="CG1965" s="1">
        <v>0</v>
      </c>
      <c r="CL1965" s="1" t="s">
        <v>8068</v>
      </c>
    </row>
    <row r="1966" s="1" customFormat="1" spans="1:90">
      <c r="F1966" s="1">
        <v>0</v>
      </c>
      <c r="K1966" s="1">
        <v>101110</v>
      </c>
      <c r="L1966" s="1" t="s">
        <v>28</v>
      </c>
      <c r="O1966" s="2">
        <v>46232.4853472222</v>
      </c>
      <c r="P1966" s="2">
        <v>46233</v>
      </c>
      <c r="Q1966" s="1" t="s">
        <v>8050</v>
      </c>
      <c r="R1966" s="1" t="s">
        <v>8051</v>
      </c>
      <c r="S1966" s="1"/>
      <c r="T1966" s="1" t="s">
        <v>8052</v>
      </c>
      <c r="U1966" s="1" t="s">
        <v>8053</v>
      </c>
      <c r="V1966" s="1" t="s">
        <v>28</v>
      </c>
      <c r="AB1966" s="1" t="s">
        <v>8054</v>
      </c>
      <c r="AD1966" s="1" t="s">
        <v>596</v>
      </c>
      <c r="AE1966" s="1" t="s">
        <v>598</v>
      </c>
      <c r="AF1966" s="1" t="s">
        <v>8068</v>
      </c>
      <c r="AG1966" s="3">
        <v>45105</v>
      </c>
      <c r="AI1966" s="1" t="s">
        <v>8071</v>
      </c>
      <c r="AJ1966" s="1">
        <v>128</v>
      </c>
      <c r="AP1966" s="2">
        <v>46233.6928935185</v>
      </c>
      <c r="AQ1966" s="1" t="s">
        <v>8072</v>
      </c>
      <c r="AR1966" s="3">
        <v>45103</v>
      </c>
      <c r="AS1966" s="1">
        <v>13657587258</v>
      </c>
      <c r="AT1966" s="1"/>
      <c r="AU1966" s="2">
        <v>46233</v>
      </c>
      <c r="AV1966" s="1" t="s">
        <v>6655</v>
      </c>
      <c r="AW1966" s="1" t="s">
        <v>8068</v>
      </c>
      <c r="AY1966" s="1" t="s">
        <v>18985</v>
      </c>
      <c r="AZ1966" s="1" t="s">
        <v>8957</v>
      </c>
      <c r="BA1966" s="1" t="s">
        <v>18986</v>
      </c>
      <c r="BB1966" s="1" t="s">
        <v>18987</v>
      </c>
      <c r="BC1966" s="1" t="s">
        <v>478</v>
      </c>
      <c r="BD1966" s="1" t="s">
        <v>155</v>
      </c>
      <c r="BE1966" s="1" t="s">
        <v>18988</v>
      </c>
      <c r="BF1966" s="1" t="s">
        <v>3868</v>
      </c>
      <c r="BG1966" s="2">
        <v>46233</v>
      </c>
      <c r="BH1966" s="2">
        <v>46232.4893865741</v>
      </c>
      <c r="BJ1966" s="1" t="s">
        <v>18989</v>
      </c>
      <c r="BL1966" s="1" t="s">
        <v>8464</v>
      </c>
      <c r="BM1966" s="1" t="s">
        <v>18990</v>
      </c>
      <c r="BN1966" s="1" t="s">
        <v>590</v>
      </c>
      <c r="BO1966" s="1" t="s">
        <v>18991</v>
      </c>
      <c r="BP1966" s="1" t="s">
        <v>8082</v>
      </c>
      <c r="BQ1966" s="1" t="s">
        <v>6540</v>
      </c>
      <c r="BR1966" s="1" t="s">
        <v>10530</v>
      </c>
      <c r="BS1966" s="1" t="s">
        <v>18992</v>
      </c>
      <c r="BT1966" s="2">
        <v>46233.6643865741</v>
      </c>
      <c r="BU1966" s="2">
        <v>46233.692962963</v>
      </c>
      <c r="BV1966" s="1" t="s">
        <v>591</v>
      </c>
      <c r="BW1966" s="3">
        <v>46932</v>
      </c>
      <c r="BX1966" s="1" t="s">
        <v>16925</v>
      </c>
      <c r="BY1966" s="1" t="s">
        <v>771</v>
      </c>
      <c r="BZ1966" s="1" t="s">
        <v>8050</v>
      </c>
      <c r="CB1966" s="1" t="s">
        <v>126</v>
      </c>
      <c r="CC1966" s="1">
        <v>0</v>
      </c>
      <c r="CE1966" s="1">
        <v>0</v>
      </c>
      <c r="CG1966" s="1">
        <v>0</v>
      </c>
      <c r="CL1966" s="1" t="s">
        <v>8068</v>
      </c>
    </row>
    <row r="1967" s="1" customFormat="1" spans="1:90">
      <c r="A1967" s="1" t="s">
        <v>9517</v>
      </c>
      <c r="F1967" s="1">
        <v>0</v>
      </c>
      <c r="K1967" s="1">
        <v>101110</v>
      </c>
      <c r="L1967" s="1" t="s">
        <v>28</v>
      </c>
      <c r="O1967" s="2">
        <v>46231.9354398148</v>
      </c>
      <c r="P1967" s="2">
        <v>46233</v>
      </c>
      <c r="R1967" s="1" t="s">
        <v>8051</v>
      </c>
      <c r="T1967" s="1" t="s">
        <v>8052</v>
      </c>
      <c r="U1967" s="1" t="s">
        <v>8053</v>
      </c>
      <c r="V1967" s="1" t="s">
        <v>28</v>
      </c>
      <c r="AB1967" s="1" t="s">
        <v>8054</v>
      </c>
      <c r="AD1967" s="1" t="s">
        <v>607</v>
      </c>
      <c r="AE1967" s="1" t="s">
        <v>781</v>
      </c>
      <c r="AF1967" s="1" t="s">
        <v>8068</v>
      </c>
      <c r="AG1967" s="3">
        <v>46233</v>
      </c>
      <c r="AH1967" s="1" t="s">
        <v>651</v>
      </c>
      <c r="AI1967" s="1" t="s">
        <v>8071</v>
      </c>
      <c r="AJ1967" s="1">
        <v>702</v>
      </c>
      <c r="AM1967" s="1" t="s">
        <v>8068</v>
      </c>
      <c r="AO1967" s="1">
        <v>3.4</v>
      </c>
      <c r="AP1967" s="2">
        <v>46233.6926273148</v>
      </c>
      <c r="AQ1967" s="1" t="s">
        <v>8072</v>
      </c>
      <c r="AR1967" s="3">
        <v>46228</v>
      </c>
      <c r="AS1967" s="1">
        <v>18599101779</v>
      </c>
      <c r="AT1967" s="1" t="s">
        <v>8073</v>
      </c>
      <c r="AU1967" s="2">
        <v>46233</v>
      </c>
      <c r="AV1967" s="1" t="s">
        <v>18993</v>
      </c>
      <c r="AW1967" s="1" t="s">
        <v>8068</v>
      </c>
      <c r="AY1967" s="1" t="s">
        <v>18994</v>
      </c>
      <c r="AZ1967" s="1" t="s">
        <v>8460</v>
      </c>
      <c r="BA1967" s="1" t="s">
        <v>18995</v>
      </c>
      <c r="BB1967" s="1" t="s">
        <v>5918</v>
      </c>
      <c r="BC1967" s="1" t="s">
        <v>478</v>
      </c>
      <c r="BD1967" s="1" t="s">
        <v>237</v>
      </c>
      <c r="BE1967" s="1" t="s">
        <v>18996</v>
      </c>
      <c r="BF1967" s="1" t="s">
        <v>3878</v>
      </c>
      <c r="BG1967" s="2">
        <v>46233</v>
      </c>
      <c r="BH1967" s="2">
        <v>46232.8022685185</v>
      </c>
      <c r="BL1967" s="1" t="s">
        <v>8464</v>
      </c>
      <c r="BM1967" s="1" t="s">
        <v>8495</v>
      </c>
      <c r="BN1967" s="1" t="s">
        <v>601</v>
      </c>
      <c r="BO1967" s="1" t="s">
        <v>18997</v>
      </c>
      <c r="BP1967" s="1" t="s">
        <v>8067</v>
      </c>
      <c r="BQ1967" s="1" t="s">
        <v>6540</v>
      </c>
      <c r="BT1967" s="2">
        <v>46233.689837963</v>
      </c>
      <c r="BU1967" s="2">
        <v>46233.6930324074</v>
      </c>
      <c r="BV1967" s="1" t="s">
        <v>591</v>
      </c>
      <c r="BW1967" s="3">
        <v>48059</v>
      </c>
      <c r="BX1967" s="1" t="s">
        <v>8547</v>
      </c>
      <c r="BY1967" s="1" t="s">
        <v>628</v>
      </c>
      <c r="BZ1967" s="1" t="s">
        <v>8050</v>
      </c>
      <c r="CB1967" s="1" t="s">
        <v>147</v>
      </c>
      <c r="CC1967" s="1">
        <v>230</v>
      </c>
      <c r="CE1967" s="1">
        <v>230</v>
      </c>
      <c r="CG1967" s="1">
        <v>135</v>
      </c>
      <c r="CL1967" s="1" t="s">
        <v>8068</v>
      </c>
    </row>
    <row r="1968" s="1" customFormat="1" spans="1:90">
      <c r="A1968" s="1" t="s">
        <v>9029</v>
      </c>
      <c r="F1968" s="1">
        <v>0</v>
      </c>
      <c r="K1968" s="1">
        <v>101325</v>
      </c>
      <c r="L1968" s="1" t="s">
        <v>24</v>
      </c>
      <c r="O1968" s="2">
        <v>46232.469849537</v>
      </c>
      <c r="P1968" s="2">
        <v>46234</v>
      </c>
      <c r="Q1968" s="1" t="s">
        <v>8050</v>
      </c>
      <c r="R1968" s="1" t="s">
        <v>8051</v>
      </c>
      <c r="T1968" s="1" t="s">
        <v>8144</v>
      </c>
      <c r="U1968" s="1" t="s">
        <v>8053</v>
      </c>
      <c r="V1968" s="1" t="s">
        <v>24</v>
      </c>
      <c r="X1968" s="1" t="s">
        <v>3762</v>
      </c>
      <c r="AB1968" s="1" t="s">
        <v>8054</v>
      </c>
      <c r="AD1968" s="1" t="s">
        <v>596</v>
      </c>
      <c r="AE1968" s="1" t="s">
        <v>681</v>
      </c>
      <c r="AF1968" s="1" t="s">
        <v>8068</v>
      </c>
      <c r="AG1968" s="3">
        <v>46179</v>
      </c>
      <c r="AH1968" s="1"/>
      <c r="AI1968" s="1" t="s">
        <v>8071</v>
      </c>
      <c r="AJ1968" s="1">
        <v>15</v>
      </c>
      <c r="AM1968" s="1" t="s">
        <v>8068</v>
      </c>
      <c r="AP1968" s="2">
        <v>46233.6929861111</v>
      </c>
      <c r="AQ1968" s="1" t="s">
        <v>8072</v>
      </c>
      <c r="AR1968" s="3">
        <v>46179</v>
      </c>
      <c r="AS1968" s="1">
        <v>18247151435</v>
      </c>
      <c r="AT1968" s="1" t="s">
        <v>8056</v>
      </c>
      <c r="AU1968" s="2">
        <v>46234</v>
      </c>
      <c r="AV1968" s="1" t="s">
        <v>18998</v>
      </c>
      <c r="AW1968" s="1" t="s">
        <v>8068</v>
      </c>
      <c r="AY1968" s="1" t="s">
        <v>18999</v>
      </c>
      <c r="AZ1968" s="1" t="s">
        <v>8058</v>
      </c>
      <c r="BA1968" s="1" t="s">
        <v>19000</v>
      </c>
      <c r="BB1968" s="1" t="s">
        <v>3761</v>
      </c>
      <c r="BC1968" s="1" t="s">
        <v>489</v>
      </c>
      <c r="BD1968" s="1" t="s">
        <v>388</v>
      </c>
      <c r="BE1968" s="1" t="s">
        <v>19001</v>
      </c>
      <c r="BF1968" s="1" t="s">
        <v>3972</v>
      </c>
      <c r="BG1968" s="2">
        <v>46233.6574537037</v>
      </c>
      <c r="BH1968" s="2">
        <v>46232.4900231482</v>
      </c>
      <c r="BL1968" s="1" t="s">
        <v>8064</v>
      </c>
      <c r="BM1968" s="1" t="s">
        <v>8065</v>
      </c>
      <c r="BN1968" s="1" t="s">
        <v>601</v>
      </c>
      <c r="BO1968" s="1" t="s">
        <v>19002</v>
      </c>
      <c r="BP1968" s="1" t="s">
        <v>8082</v>
      </c>
      <c r="BQ1968" s="1" t="s">
        <v>6540</v>
      </c>
      <c r="BT1968" s="2">
        <v>46233.6581597222</v>
      </c>
      <c r="BU1968" s="2">
        <v>46233.693275463</v>
      </c>
      <c r="BV1968" s="1" t="s">
        <v>591</v>
      </c>
      <c r="BW1968" s="3">
        <v>48005</v>
      </c>
      <c r="BX1968" s="1" t="s">
        <v>9035</v>
      </c>
      <c r="BY1968" s="1" t="s">
        <v>597</v>
      </c>
      <c r="BZ1968" s="1" t="s">
        <v>8050</v>
      </c>
      <c r="CA1968" s="1">
        <v>0</v>
      </c>
      <c r="CB1968" s="1" t="s">
        <v>63</v>
      </c>
      <c r="CC1968" s="1">
        <v>280</v>
      </c>
      <c r="CD1968" s="1"/>
      <c r="CE1968" s="1">
        <v>280</v>
      </c>
      <c r="CF1968" s="1" t="s">
        <v>9217</v>
      </c>
      <c r="CG1968" s="1">
        <v>100</v>
      </c>
      <c r="CH1968" s="1"/>
      <c r="CI1968" s="1"/>
      <c r="CJ1968" s="1" t="s">
        <v>622</v>
      </c>
      <c r="CK1968" s="2">
        <v>46234.2918287037</v>
      </c>
      <c r="CL1968" s="1" t="s">
        <v>8068</v>
      </c>
    </row>
    <row r="1969" s="1" customFormat="1" spans="1:90">
      <c r="A1969" s="1" t="s">
        <v>10937</v>
      </c>
      <c r="F1969" s="1">
        <v>0</v>
      </c>
      <c r="K1969" s="1">
        <v>101042</v>
      </c>
      <c r="L1969" s="1" t="s">
        <v>25</v>
      </c>
      <c r="O1969" s="2">
        <v>46232.3958564815</v>
      </c>
      <c r="P1969" s="2">
        <v>46233</v>
      </c>
      <c r="Q1969" s="1" t="s">
        <v>8050</v>
      </c>
      <c r="R1969" s="1" t="s">
        <v>8051</v>
      </c>
      <c r="S1969" s="1" t="s">
        <v>8096</v>
      </c>
      <c r="T1969" s="1" t="s">
        <v>8052</v>
      </c>
      <c r="U1969" s="1" t="s">
        <v>8053</v>
      </c>
      <c r="V1969" s="1" t="s">
        <v>25</v>
      </c>
      <c r="AB1969" s="1" t="s">
        <v>8054</v>
      </c>
      <c r="AD1969" s="1" t="s">
        <v>596</v>
      </c>
      <c r="AE1969" s="1" t="s">
        <v>671</v>
      </c>
      <c r="AF1969" s="1" t="s">
        <v>8068</v>
      </c>
      <c r="AG1969" s="3">
        <v>46225</v>
      </c>
      <c r="AI1969" s="1" t="s">
        <v>8071</v>
      </c>
      <c r="AJ1969" s="1">
        <v>720</v>
      </c>
      <c r="AP1969" s="2">
        <v>46233.6938888889</v>
      </c>
      <c r="AQ1969" s="1" t="s">
        <v>8072</v>
      </c>
      <c r="AR1969" s="3">
        <v>46224</v>
      </c>
      <c r="AS1969" s="1">
        <v>18293855358</v>
      </c>
      <c r="AT1969" s="1" t="s">
        <v>8073</v>
      </c>
      <c r="AU1969" s="2">
        <v>46233</v>
      </c>
      <c r="AV1969" s="1" t="s">
        <v>19003</v>
      </c>
      <c r="AW1969" s="1" t="s">
        <v>8068</v>
      </c>
      <c r="AY1969" s="1" t="s">
        <v>19004</v>
      </c>
      <c r="AZ1969" s="1" t="s">
        <v>8220</v>
      </c>
      <c r="BA1969" s="1" t="s">
        <v>19005</v>
      </c>
      <c r="BB1969" s="1" t="s">
        <v>19006</v>
      </c>
      <c r="BC1969" s="1" t="s">
        <v>463</v>
      </c>
      <c r="BD1969" s="1" t="s">
        <v>363</v>
      </c>
      <c r="BE1969" s="1" t="s">
        <v>19007</v>
      </c>
      <c r="BF1969" s="1" t="s">
        <v>3903</v>
      </c>
      <c r="BG1969" s="2">
        <v>46233.6666666667</v>
      </c>
      <c r="BH1969" s="2">
        <v>46232.4013657407</v>
      </c>
      <c r="BL1969" s="1" t="s">
        <v>8159</v>
      </c>
      <c r="BM1969" s="1" t="s">
        <v>8591</v>
      </c>
      <c r="BN1969" s="1" t="s">
        <v>601</v>
      </c>
      <c r="BO1969" s="1" t="s">
        <v>19008</v>
      </c>
      <c r="BP1969" s="1" t="s">
        <v>8082</v>
      </c>
      <c r="BQ1969" s="1" t="s">
        <v>6540</v>
      </c>
      <c r="BT1969" s="2">
        <v>46233.463287037</v>
      </c>
      <c r="BU1969" s="2">
        <v>46233.6939351852</v>
      </c>
      <c r="BV1969" s="1" t="s">
        <v>818</v>
      </c>
      <c r="BW1969" s="3">
        <v>48051</v>
      </c>
      <c r="BX1969" s="1" t="s">
        <v>10234</v>
      </c>
      <c r="BY1969" s="1" t="s">
        <v>818</v>
      </c>
      <c r="BZ1969" s="1" t="s">
        <v>8050</v>
      </c>
      <c r="CB1969" s="1" t="s">
        <v>95</v>
      </c>
      <c r="CC1969" s="1">
        <v>0</v>
      </c>
      <c r="CE1969" s="1">
        <v>0</v>
      </c>
      <c r="CG1969" s="1">
        <v>0</v>
      </c>
      <c r="CL1969" s="1" t="s">
        <v>8068</v>
      </c>
    </row>
    <row r="1970" s="1" customFormat="1" spans="1:90">
      <c r="F1970" s="1">
        <v>0</v>
      </c>
      <c r="K1970" s="1">
        <v>101042</v>
      </c>
      <c r="L1970" s="1" t="s">
        <v>25</v>
      </c>
      <c r="O1970" s="2">
        <v>46233.6421296296</v>
      </c>
      <c r="P1970" s="2">
        <v>46233</v>
      </c>
      <c r="Q1970" s="1" t="s">
        <v>8050</v>
      </c>
      <c r="R1970" s="1" t="s">
        <v>8051</v>
      </c>
      <c r="T1970" s="1" t="s">
        <v>8052</v>
      </c>
      <c r="U1970" s="1" t="s">
        <v>8053</v>
      </c>
      <c r="V1970" s="1" t="s">
        <v>25</v>
      </c>
      <c r="AB1970" s="1" t="s">
        <v>8054</v>
      </c>
      <c r="AD1970" s="1" t="s">
        <v>596</v>
      </c>
      <c r="AE1970" s="1" t="s">
        <v>689</v>
      </c>
      <c r="AF1970" s="1" t="s">
        <v>8068</v>
      </c>
      <c r="AG1970" s="3">
        <v>46233</v>
      </c>
      <c r="AI1970" s="1" t="s">
        <v>8071</v>
      </c>
      <c r="AJ1970" s="1">
        <v>379</v>
      </c>
      <c r="AM1970" s="1" t="s">
        <v>8068</v>
      </c>
      <c r="AO1970" s="1">
        <v>4.2</v>
      </c>
      <c r="AP1970" s="2">
        <v>46233.6940625</v>
      </c>
      <c r="AQ1970" s="1" t="s">
        <v>8072</v>
      </c>
      <c r="AR1970" s="3">
        <v>46228</v>
      </c>
      <c r="AS1970" s="1">
        <v>18139888818</v>
      </c>
      <c r="AT1970" s="1" t="s">
        <v>8073</v>
      </c>
      <c r="AU1970" s="2">
        <v>46233</v>
      </c>
      <c r="AV1970" s="1" t="s">
        <v>19009</v>
      </c>
      <c r="AW1970" s="1" t="s">
        <v>8068</v>
      </c>
      <c r="AY1970" s="1" t="s">
        <v>19010</v>
      </c>
      <c r="AZ1970" s="1" t="s">
        <v>9970</v>
      </c>
      <c r="BA1970" s="1" t="s">
        <v>19011</v>
      </c>
      <c r="BB1970" s="1" t="s">
        <v>19012</v>
      </c>
      <c r="BC1970" s="1" t="s">
        <v>463</v>
      </c>
      <c r="BD1970" s="1" t="s">
        <v>341</v>
      </c>
      <c r="BE1970" s="1" t="s">
        <v>19013</v>
      </c>
      <c r="BF1970" s="1" t="s">
        <v>3878</v>
      </c>
      <c r="BG1970" s="2">
        <v>46233</v>
      </c>
      <c r="BH1970" s="2">
        <v>46233.6421759259</v>
      </c>
      <c r="BJ1970" s="1" t="s">
        <v>8215</v>
      </c>
      <c r="BL1970" s="1" t="s">
        <v>8159</v>
      </c>
      <c r="BM1970" s="1" t="s">
        <v>9974</v>
      </c>
      <c r="BN1970" s="1" t="s">
        <v>601</v>
      </c>
      <c r="BO1970" s="1" t="s">
        <v>19014</v>
      </c>
      <c r="BP1970" s="1" t="s">
        <v>8082</v>
      </c>
      <c r="BQ1970" s="1" t="s">
        <v>6540</v>
      </c>
      <c r="BT1970" s="2">
        <v>46233.6825</v>
      </c>
      <c r="BU1970" s="2">
        <v>46233.6941666667</v>
      </c>
      <c r="BV1970" s="1" t="s">
        <v>591</v>
      </c>
      <c r="BW1970" s="3">
        <v>48059</v>
      </c>
      <c r="BX1970" s="1" t="s">
        <v>8450</v>
      </c>
      <c r="BY1970" s="1" t="s">
        <v>597</v>
      </c>
      <c r="BZ1970" s="1" t="s">
        <v>8050</v>
      </c>
      <c r="CB1970" s="1" t="s">
        <v>91</v>
      </c>
      <c r="CC1970" s="1">
        <v>0</v>
      </c>
      <c r="CE1970" s="1">
        <v>0</v>
      </c>
      <c r="CG1970" s="1">
        <v>0</v>
      </c>
      <c r="CL1970" s="1" t="s">
        <v>8068</v>
      </c>
    </row>
    <row r="1971" s="1" customFormat="1" spans="1:90">
      <c r="C1971" s="1">
        <v>1</v>
      </c>
      <c r="F1971" s="1">
        <v>0</v>
      </c>
      <c r="K1971" s="1">
        <v>101073</v>
      </c>
      <c r="L1971" s="1" t="s">
        <v>26</v>
      </c>
      <c r="O1971" s="2">
        <v>46231.6742708333</v>
      </c>
      <c r="P1971" s="2">
        <v>46232.375</v>
      </c>
      <c r="R1971" s="1" t="s">
        <v>8051</v>
      </c>
      <c r="S1971" s="1"/>
      <c r="T1971" s="1" t="s">
        <v>8052</v>
      </c>
      <c r="U1971" s="1" t="s">
        <v>8053</v>
      </c>
      <c r="V1971" s="1" t="s">
        <v>26</v>
      </c>
      <c r="AB1971" s="1" t="s">
        <v>8054</v>
      </c>
      <c r="AD1971" s="1" t="s">
        <v>596</v>
      </c>
      <c r="AE1971" s="1" t="s">
        <v>1967</v>
      </c>
      <c r="AF1971" s="1" t="s">
        <v>8068</v>
      </c>
      <c r="AG1971" s="3">
        <v>46233</v>
      </c>
      <c r="AH1971" s="1"/>
      <c r="AI1971" s="1" t="s">
        <v>8071</v>
      </c>
      <c r="AJ1971" s="1">
        <v>186</v>
      </c>
      <c r="AP1971" s="2">
        <v>46233.6942939815</v>
      </c>
      <c r="AQ1971" s="1" t="s">
        <v>8072</v>
      </c>
      <c r="AR1971" s="3">
        <v>46218</v>
      </c>
      <c r="AS1971" s="1">
        <v>18095378602</v>
      </c>
      <c r="AT1971" s="1" t="s">
        <v>8073</v>
      </c>
      <c r="AU1971" s="2">
        <v>46231</v>
      </c>
      <c r="AV1971" s="1" t="s">
        <v>6655</v>
      </c>
      <c r="AW1971" s="1" t="s">
        <v>8068</v>
      </c>
      <c r="AY1971" s="1" t="s">
        <v>19015</v>
      </c>
      <c r="AZ1971" s="1" t="s">
        <v>8981</v>
      </c>
      <c r="BA1971" s="1" t="s">
        <v>19016</v>
      </c>
      <c r="BB1971" s="1" t="s">
        <v>19017</v>
      </c>
      <c r="BC1971" s="1" t="s">
        <v>496</v>
      </c>
      <c r="BD1971" s="1" t="s">
        <v>271</v>
      </c>
      <c r="BE1971" s="1" t="s">
        <v>19018</v>
      </c>
      <c r="BF1971" s="1" t="s">
        <v>4284</v>
      </c>
      <c r="BG1971" s="2">
        <v>46233.6823611111</v>
      </c>
      <c r="BH1971" s="2">
        <v>46233.6817013889</v>
      </c>
      <c r="BJ1971" s="1" t="s">
        <v>19019</v>
      </c>
      <c r="BL1971" s="1" t="s">
        <v>8115</v>
      </c>
      <c r="BM1971" s="1" t="s">
        <v>8985</v>
      </c>
      <c r="BN1971" s="1" t="s">
        <v>601</v>
      </c>
      <c r="BO1971" s="1" t="s">
        <v>19020</v>
      </c>
      <c r="BP1971" s="1" t="s">
        <v>8082</v>
      </c>
      <c r="BQ1971" s="1" t="s">
        <v>6540</v>
      </c>
      <c r="BT1971" s="2">
        <v>46233.6827430556</v>
      </c>
      <c r="BU1971" s="2">
        <v>46233.694375</v>
      </c>
      <c r="BV1971" s="1" t="s">
        <v>818</v>
      </c>
      <c r="BW1971" s="3">
        <v>48059</v>
      </c>
      <c r="BX1971" s="1" t="s">
        <v>8083</v>
      </c>
      <c r="BY1971" s="1" t="s">
        <v>818</v>
      </c>
      <c r="BZ1971" s="1" t="s">
        <v>8050</v>
      </c>
      <c r="CB1971" s="1" t="s">
        <v>102</v>
      </c>
      <c r="CC1971" s="1">
        <v>0</v>
      </c>
      <c r="CE1971" s="1">
        <v>0</v>
      </c>
      <c r="CG1971" s="1">
        <v>0</v>
      </c>
      <c r="CL1971" s="1" t="s">
        <v>8068</v>
      </c>
    </row>
    <row r="1972" s="1" customFormat="1" spans="1:90">
      <c r="F1972" s="1">
        <v>0</v>
      </c>
      <c r="K1972" s="1">
        <v>101042</v>
      </c>
      <c r="L1972" s="1" t="s">
        <v>25</v>
      </c>
      <c r="M1972" s="1"/>
      <c r="O1972" s="2">
        <v>46233.6421296296</v>
      </c>
      <c r="P1972" s="2">
        <v>46233</v>
      </c>
      <c r="Q1972" s="1" t="s">
        <v>8050</v>
      </c>
      <c r="R1972" s="1" t="s">
        <v>8051</v>
      </c>
      <c r="S1972" s="1" t="s">
        <v>8096</v>
      </c>
      <c r="T1972" s="1" t="s">
        <v>8052</v>
      </c>
      <c r="U1972" s="1" t="s">
        <v>8053</v>
      </c>
      <c r="V1972" s="1" t="s">
        <v>25</v>
      </c>
      <c r="AB1972" s="1" t="s">
        <v>8054</v>
      </c>
      <c r="AD1972" s="1" t="s">
        <v>596</v>
      </c>
      <c r="AE1972" s="1" t="s">
        <v>689</v>
      </c>
      <c r="AF1972" s="1" t="s">
        <v>8068</v>
      </c>
      <c r="AG1972" s="3">
        <v>46233</v>
      </c>
      <c r="AI1972" s="1" t="s">
        <v>8071</v>
      </c>
      <c r="AJ1972" s="1">
        <v>379</v>
      </c>
      <c r="AK1972" s="1">
        <v>2000</v>
      </c>
      <c r="AP1972" s="2">
        <v>46233.6945949074</v>
      </c>
      <c r="AQ1972" s="1" t="s">
        <v>8072</v>
      </c>
      <c r="AR1972" s="3">
        <v>46229</v>
      </c>
      <c r="AS1972" s="1">
        <v>18139888818</v>
      </c>
      <c r="AT1972" s="1" t="s">
        <v>8073</v>
      </c>
      <c r="AU1972" s="2">
        <v>46233</v>
      </c>
      <c r="AV1972" s="1" t="s">
        <v>19021</v>
      </c>
      <c r="AW1972" s="1" t="s">
        <v>8068</v>
      </c>
      <c r="AY1972" s="1" t="s">
        <v>19010</v>
      </c>
      <c r="AZ1972" s="1" t="s">
        <v>9970</v>
      </c>
      <c r="BA1972" s="1" t="s">
        <v>19011</v>
      </c>
      <c r="BB1972" s="1" t="s">
        <v>19022</v>
      </c>
      <c r="BC1972" s="1" t="s">
        <v>463</v>
      </c>
      <c r="BD1972" s="1" t="s">
        <v>341</v>
      </c>
      <c r="BE1972" s="1" t="s">
        <v>19013</v>
      </c>
      <c r="BF1972" s="1" t="s">
        <v>3903</v>
      </c>
      <c r="BG1972" s="2">
        <v>46233</v>
      </c>
      <c r="BH1972" s="2">
        <v>46233.6421990741</v>
      </c>
      <c r="BJ1972" s="1" t="s">
        <v>8215</v>
      </c>
      <c r="BL1972" s="1" t="s">
        <v>8159</v>
      </c>
      <c r="BM1972" s="1" t="s">
        <v>9974</v>
      </c>
      <c r="BN1972" s="1" t="s">
        <v>601</v>
      </c>
      <c r="BO1972" s="1" t="s">
        <v>19014</v>
      </c>
      <c r="BP1972" s="1" t="s">
        <v>8082</v>
      </c>
      <c r="BQ1972" s="1" t="s">
        <v>6540</v>
      </c>
      <c r="BT1972" s="2">
        <v>46233.6825</v>
      </c>
      <c r="BU1972" s="2">
        <v>46233.6946296296</v>
      </c>
      <c r="BV1972" s="1" t="s">
        <v>818</v>
      </c>
      <c r="BW1972" s="3">
        <v>48059</v>
      </c>
      <c r="BX1972" s="1" t="s">
        <v>8426</v>
      </c>
      <c r="BY1972" s="1" t="s">
        <v>818</v>
      </c>
      <c r="BZ1972" s="1" t="s">
        <v>8050</v>
      </c>
      <c r="CB1972" s="1" t="s">
        <v>91</v>
      </c>
      <c r="CC1972" s="1">
        <v>0</v>
      </c>
      <c r="CE1972" s="1">
        <v>0</v>
      </c>
      <c r="CG1972" s="1">
        <v>0</v>
      </c>
      <c r="CL1972" s="1" t="s">
        <v>8068</v>
      </c>
    </row>
    <row r="1973" s="1" customFormat="1" spans="1:90">
      <c r="A1973" s="1" t="s">
        <v>9170</v>
      </c>
      <c r="F1973" s="1">
        <v>0</v>
      </c>
      <c r="K1973" s="1">
        <v>101311</v>
      </c>
      <c r="L1973" s="1" t="s">
        <v>23</v>
      </c>
      <c r="O1973" s="2">
        <v>46233.6528472222</v>
      </c>
      <c r="P1973" s="2">
        <v>46233</v>
      </c>
      <c r="Q1973" s="1" t="s">
        <v>8050</v>
      </c>
      <c r="R1973" s="1" t="s">
        <v>8051</v>
      </c>
      <c r="T1973" s="1" t="s">
        <v>8144</v>
      </c>
      <c r="U1973" s="1" t="s">
        <v>8053</v>
      </c>
      <c r="V1973" s="1" t="s">
        <v>23</v>
      </c>
      <c r="AB1973" s="1" t="s">
        <v>8054</v>
      </c>
      <c r="AD1973" s="1" t="s">
        <v>607</v>
      </c>
      <c r="AE1973" s="1" t="s">
        <v>3372</v>
      </c>
      <c r="AF1973" s="1" t="s">
        <v>8068</v>
      </c>
      <c r="AG1973" s="3">
        <v>46230</v>
      </c>
      <c r="AH1973" s="1" t="s">
        <v>606</v>
      </c>
      <c r="AI1973" s="1" t="s">
        <v>8071</v>
      </c>
      <c r="AJ1973" s="1">
        <v>31</v>
      </c>
      <c r="AM1973" s="1" t="s">
        <v>8068</v>
      </c>
      <c r="AO1973" s="1">
        <v>3.3</v>
      </c>
      <c r="AP1973" s="2">
        <v>46233.6948958333</v>
      </c>
      <c r="AQ1973" s="1" t="s">
        <v>8274</v>
      </c>
      <c r="AR1973" s="3">
        <v>46228</v>
      </c>
      <c r="AS1973" s="1">
        <v>18004774400</v>
      </c>
      <c r="AT1973" s="1" t="s">
        <v>8073</v>
      </c>
      <c r="AU1973" s="2">
        <v>46233</v>
      </c>
      <c r="AV1973" s="1" t="s">
        <v>19023</v>
      </c>
      <c r="AW1973" s="1" t="s">
        <v>8068</v>
      </c>
      <c r="AY1973" s="1" t="s">
        <v>19024</v>
      </c>
      <c r="AZ1973" s="1" t="s">
        <v>8265</v>
      </c>
      <c r="BA1973" s="1" t="s">
        <v>19025</v>
      </c>
      <c r="BB1973" s="1" t="s">
        <v>4546</v>
      </c>
      <c r="BC1973" s="1" t="s">
        <v>448</v>
      </c>
      <c r="BD1973" s="1" t="s">
        <v>422</v>
      </c>
      <c r="BE1973" s="1" t="s">
        <v>19026</v>
      </c>
      <c r="BF1973" s="1" t="s">
        <v>3878</v>
      </c>
      <c r="BG1973" s="2">
        <v>46233</v>
      </c>
      <c r="BH1973" s="2">
        <v>46233.6528587963</v>
      </c>
      <c r="BJ1973" s="1" t="s">
        <v>19027</v>
      </c>
      <c r="BL1973" s="1" t="s">
        <v>8064</v>
      </c>
      <c r="BM1973" s="1" t="s">
        <v>8724</v>
      </c>
      <c r="BN1973" s="1" t="s">
        <v>601</v>
      </c>
      <c r="BO1973" s="1" t="s">
        <v>19028</v>
      </c>
      <c r="BP1973" s="1" t="s">
        <v>8082</v>
      </c>
      <c r="BQ1973" s="1" t="s">
        <v>6540</v>
      </c>
      <c r="BT1973" s="2">
        <v>46233.6552777778</v>
      </c>
      <c r="BU1973" s="2">
        <v>46233.6949768519</v>
      </c>
      <c r="BV1973" s="1" t="s">
        <v>591</v>
      </c>
      <c r="BW1973" s="3">
        <v>48056</v>
      </c>
      <c r="BX1973" s="1" t="s">
        <v>8490</v>
      </c>
      <c r="BY1973" s="1" t="s">
        <v>597</v>
      </c>
      <c r="BZ1973" s="1" t="s">
        <v>8050</v>
      </c>
      <c r="CB1973" s="1" t="s">
        <v>52</v>
      </c>
      <c r="CC1973" s="1">
        <v>50</v>
      </c>
      <c r="CE1973" s="1">
        <v>50</v>
      </c>
      <c r="CF1973" s="1" t="s">
        <v>16565</v>
      </c>
      <c r="CG1973" s="1">
        <v>35</v>
      </c>
      <c r="CJ1973" s="1" t="s">
        <v>847</v>
      </c>
      <c r="CK1973" s="2">
        <v>46235.61</v>
      </c>
      <c r="CL1973" s="1" t="s">
        <v>8068</v>
      </c>
    </row>
    <row r="1974" s="1" customFormat="1" spans="1:90">
      <c r="C1974" s="1">
        <v>1</v>
      </c>
      <c r="F1974" s="1">
        <v>0</v>
      </c>
      <c r="K1974" s="1">
        <v>101073</v>
      </c>
      <c r="L1974" s="1" t="s">
        <v>26</v>
      </c>
      <c r="O1974" s="2">
        <v>46232.6721180556</v>
      </c>
      <c r="P1974" s="2">
        <v>46233</v>
      </c>
      <c r="R1974" s="1" t="s">
        <v>8051</v>
      </c>
      <c r="T1974" s="1" t="s">
        <v>8052</v>
      </c>
      <c r="U1974" s="1" t="s">
        <v>8053</v>
      </c>
      <c r="V1974" s="1" t="s">
        <v>26</v>
      </c>
      <c r="AB1974" s="1" t="s">
        <v>8054</v>
      </c>
      <c r="AD1974" s="1" t="s">
        <v>607</v>
      </c>
      <c r="AE1974" s="1" t="s">
        <v>703</v>
      </c>
      <c r="AF1974" s="1" t="s">
        <v>8068</v>
      </c>
      <c r="AG1974" s="3">
        <v>46233</v>
      </c>
      <c r="AH1974" s="1" t="s">
        <v>606</v>
      </c>
      <c r="AI1974" s="1" t="s">
        <v>8071</v>
      </c>
      <c r="AJ1974" s="1">
        <v>168</v>
      </c>
      <c r="AM1974" s="1" t="s">
        <v>8068</v>
      </c>
      <c r="AO1974" s="1">
        <v>2.7</v>
      </c>
      <c r="AP1974" s="2">
        <v>46233.6945833333</v>
      </c>
      <c r="AQ1974" s="1" t="s">
        <v>8274</v>
      </c>
      <c r="AR1974" s="3">
        <v>46232</v>
      </c>
      <c r="AS1974" s="1">
        <v>18195085089</v>
      </c>
      <c r="AT1974" s="1" t="s">
        <v>8073</v>
      </c>
      <c r="AU1974" s="2">
        <v>46233</v>
      </c>
      <c r="AV1974" s="1" t="s">
        <v>19029</v>
      </c>
      <c r="AW1974" s="1" t="s">
        <v>8068</v>
      </c>
      <c r="AY1974" s="1" t="s">
        <v>19030</v>
      </c>
      <c r="AZ1974" s="1" t="s">
        <v>8108</v>
      </c>
      <c r="BA1974" s="1" t="s">
        <v>19031</v>
      </c>
      <c r="BB1974" s="1" t="s">
        <v>2424</v>
      </c>
      <c r="BC1974" s="1" t="s">
        <v>496</v>
      </c>
      <c r="BD1974" s="1" t="s">
        <v>303</v>
      </c>
      <c r="BE1974" s="1" t="s">
        <v>19032</v>
      </c>
      <c r="BF1974" s="1" t="s">
        <v>3898</v>
      </c>
      <c r="BG1974" s="2">
        <v>46233.6666666667</v>
      </c>
      <c r="BH1974" s="2">
        <v>46232.6827083333</v>
      </c>
      <c r="BL1974" s="1" t="s">
        <v>8115</v>
      </c>
      <c r="BM1974" s="1" t="s">
        <v>11162</v>
      </c>
      <c r="BN1974" s="1" t="s">
        <v>601</v>
      </c>
      <c r="BO1974" s="1" t="s">
        <v>19033</v>
      </c>
      <c r="BP1974" s="1" t="s">
        <v>8082</v>
      </c>
      <c r="BQ1974" s="1" t="s">
        <v>6540</v>
      </c>
      <c r="BR1974" s="1"/>
      <c r="BS1974" s="1"/>
      <c r="BT1974" s="2">
        <v>46233.6451851852</v>
      </c>
      <c r="BU1974" s="2">
        <v>46233.695162037</v>
      </c>
      <c r="BV1974" s="1" t="s">
        <v>591</v>
      </c>
      <c r="BW1974" s="3">
        <v>48059</v>
      </c>
      <c r="BX1974" s="1" t="s">
        <v>8193</v>
      </c>
      <c r="BY1974" s="1" t="s">
        <v>628</v>
      </c>
      <c r="BZ1974" s="1" t="s">
        <v>8050</v>
      </c>
      <c r="CB1974" s="1" t="s">
        <v>114</v>
      </c>
      <c r="CC1974" s="1">
        <v>410</v>
      </c>
      <c r="CE1974" s="1">
        <v>410</v>
      </c>
      <c r="CF1974" s="1" t="s">
        <v>14876</v>
      </c>
      <c r="CG1974" s="1">
        <v>177</v>
      </c>
      <c r="CJ1974" s="1" t="s">
        <v>622</v>
      </c>
      <c r="CK1974" s="2">
        <v>46234.5855555556</v>
      </c>
      <c r="CL1974" s="1" t="s">
        <v>8068</v>
      </c>
    </row>
    <row r="1975" s="1" customFormat="1" spans="1:90">
      <c r="F1975" s="1">
        <v>0</v>
      </c>
      <c r="K1975" s="1">
        <v>101311</v>
      </c>
      <c r="L1975" s="1" t="s">
        <v>23</v>
      </c>
      <c r="O1975" s="2">
        <v>46233.6528472222</v>
      </c>
      <c r="P1975" s="2">
        <v>46233</v>
      </c>
      <c r="Q1975" s="1" t="s">
        <v>8050</v>
      </c>
      <c r="R1975" s="1" t="s">
        <v>8051</v>
      </c>
      <c r="S1975" s="1" t="s">
        <v>8096</v>
      </c>
      <c r="T1975" s="1" t="s">
        <v>8144</v>
      </c>
      <c r="U1975" s="1" t="s">
        <v>8053</v>
      </c>
      <c r="V1975" s="1" t="s">
        <v>23</v>
      </c>
      <c r="AB1975" s="1" t="s">
        <v>8054</v>
      </c>
      <c r="AD1975" s="1" t="s">
        <v>596</v>
      </c>
      <c r="AE1975" s="1" t="s">
        <v>3372</v>
      </c>
      <c r="AF1975" s="1" t="s">
        <v>8068</v>
      </c>
      <c r="AG1975" s="3">
        <v>46203</v>
      </c>
      <c r="AI1975" s="1" t="s">
        <v>8071</v>
      </c>
      <c r="AJ1975" s="1">
        <v>31</v>
      </c>
      <c r="AP1975" s="2">
        <v>46233.6953009259</v>
      </c>
      <c r="AQ1975" s="1" t="s">
        <v>8072</v>
      </c>
      <c r="AR1975" s="3">
        <v>46202</v>
      </c>
      <c r="AS1975" s="1">
        <v>18004774400</v>
      </c>
      <c r="AT1975" s="1" t="s">
        <v>8073</v>
      </c>
      <c r="AU1975" s="2">
        <v>46233</v>
      </c>
      <c r="AV1975" s="1" t="s">
        <v>19034</v>
      </c>
      <c r="AW1975" s="1" t="s">
        <v>8068</v>
      </c>
      <c r="AY1975" s="1" t="s">
        <v>19024</v>
      </c>
      <c r="AZ1975" s="1" t="s">
        <v>8265</v>
      </c>
      <c r="BA1975" s="1" t="s">
        <v>19025</v>
      </c>
      <c r="BB1975" s="1" t="s">
        <v>19035</v>
      </c>
      <c r="BC1975" s="1" t="s">
        <v>448</v>
      </c>
      <c r="BD1975" s="1" t="s">
        <v>422</v>
      </c>
      <c r="BE1975" s="1" t="s">
        <v>19026</v>
      </c>
      <c r="BF1975" s="1" t="s">
        <v>3878</v>
      </c>
      <c r="BG1975" s="2">
        <v>46233</v>
      </c>
      <c r="BH1975" s="2">
        <v>46233.6528819444</v>
      </c>
      <c r="BJ1975" s="1" t="s">
        <v>8215</v>
      </c>
      <c r="BL1975" s="1" t="s">
        <v>8064</v>
      </c>
      <c r="BM1975" s="1" t="s">
        <v>8724</v>
      </c>
      <c r="BN1975" s="1" t="s">
        <v>601</v>
      </c>
      <c r="BO1975" s="1" t="s">
        <v>19028</v>
      </c>
      <c r="BP1975" s="1" t="s">
        <v>8082</v>
      </c>
      <c r="BQ1975" s="1" t="s">
        <v>6540</v>
      </c>
      <c r="BR1975" s="1"/>
      <c r="BS1975" s="1"/>
      <c r="BT1975" s="2">
        <v>46233.6552777778</v>
      </c>
      <c r="BU1975" s="2">
        <v>46233.6953587963</v>
      </c>
      <c r="BV1975" s="1" t="s">
        <v>949</v>
      </c>
      <c r="BW1975" s="3">
        <v>48029</v>
      </c>
      <c r="BX1975" s="1" t="s">
        <v>10240</v>
      </c>
      <c r="BY1975" s="1" t="s">
        <v>950</v>
      </c>
      <c r="BZ1975" s="1" t="s">
        <v>8050</v>
      </c>
      <c r="CB1975" s="1" t="s">
        <v>52</v>
      </c>
      <c r="CC1975" s="1">
        <v>0</v>
      </c>
      <c r="CE1975" s="1">
        <v>0</v>
      </c>
      <c r="CG1975" s="1">
        <v>0</v>
      </c>
      <c r="CL1975" s="1" t="s">
        <v>8068</v>
      </c>
    </row>
    <row r="1976" s="1" customFormat="1" spans="1:90">
      <c r="C1976" s="1">
        <v>1</v>
      </c>
      <c r="K1976" s="1">
        <v>101073</v>
      </c>
      <c r="L1976" s="1" t="s">
        <v>26</v>
      </c>
      <c r="O1976" s="2">
        <v>46232.6356828704</v>
      </c>
      <c r="P1976" s="2">
        <v>46233</v>
      </c>
      <c r="Q1976" s="1" t="s">
        <v>8050</v>
      </c>
      <c r="R1976" s="1" t="s">
        <v>8051</v>
      </c>
      <c r="T1976" s="1" t="s">
        <v>8052</v>
      </c>
      <c r="U1976" s="1" t="s">
        <v>8053</v>
      </c>
      <c r="V1976" s="1" t="s">
        <v>26</v>
      </c>
      <c r="AB1976" s="1" t="s">
        <v>8054</v>
      </c>
      <c r="AD1976" s="1" t="s">
        <v>596</v>
      </c>
      <c r="AE1976" s="1" t="s">
        <v>1954</v>
      </c>
      <c r="AF1976" s="1" t="s">
        <v>8068</v>
      </c>
      <c r="AG1976" s="3">
        <v>46233</v>
      </c>
      <c r="AH1976" s="1"/>
      <c r="AI1976" s="1" t="s">
        <v>8055</v>
      </c>
      <c r="AJ1976" s="1"/>
      <c r="AP1976" s="2">
        <v>46233.6953703704</v>
      </c>
      <c r="AQ1976" s="1" t="s">
        <v>8072</v>
      </c>
      <c r="AR1976" s="3">
        <v>46204</v>
      </c>
      <c r="AS1976" s="1">
        <v>18169146899</v>
      </c>
      <c r="AT1976" s="1" t="s">
        <v>8073</v>
      </c>
      <c r="AU1976" s="2">
        <v>46233</v>
      </c>
      <c r="AV1976" s="1" t="s">
        <v>19036</v>
      </c>
      <c r="AW1976" s="1" t="s">
        <v>8068</v>
      </c>
      <c r="AY1976" s="1" t="s">
        <v>19037</v>
      </c>
      <c r="AZ1976" s="1" t="s">
        <v>8403</v>
      </c>
      <c r="BA1976" s="1" t="s">
        <v>19038</v>
      </c>
      <c r="BB1976" s="1" t="s">
        <v>19039</v>
      </c>
      <c r="BC1976" s="1" t="s">
        <v>496</v>
      </c>
      <c r="BD1976" s="1" t="s">
        <v>273</v>
      </c>
      <c r="BE1976" s="1" t="s">
        <v>19040</v>
      </c>
      <c r="BF1976" s="1" t="s">
        <v>3878</v>
      </c>
      <c r="BG1976" s="2">
        <v>46233.75</v>
      </c>
      <c r="BH1976" s="2">
        <v>46232.6844907407</v>
      </c>
      <c r="BJ1976" s="1" t="s">
        <v>19041</v>
      </c>
      <c r="BL1976" s="1" t="s">
        <v>8115</v>
      </c>
      <c r="BM1976" s="1" t="s">
        <v>9040</v>
      </c>
      <c r="BN1976" s="1" t="s">
        <v>601</v>
      </c>
      <c r="BO1976" s="1" t="s">
        <v>19042</v>
      </c>
      <c r="BP1976" s="1" t="s">
        <v>8082</v>
      </c>
      <c r="BQ1976" s="1" t="s">
        <v>6540</v>
      </c>
      <c r="BR1976" s="1"/>
      <c r="BS1976" s="1"/>
      <c r="BT1976" s="1"/>
      <c r="BU1976" s="2">
        <v>46233.6953703704</v>
      </c>
      <c r="BV1976" s="1" t="s">
        <v>1199</v>
      </c>
      <c r="BW1976" s="3">
        <v>48059</v>
      </c>
      <c r="BX1976" s="1" t="s">
        <v>19043</v>
      </c>
      <c r="BY1976" s="1" t="s">
        <v>1199</v>
      </c>
      <c r="BZ1976" s="1" t="s">
        <v>8050</v>
      </c>
      <c r="CB1976" s="1" t="s">
        <v>102</v>
      </c>
      <c r="CC1976" s="1"/>
      <c r="CD1976" s="1"/>
      <c r="CE1976" s="1">
        <v>0</v>
      </c>
      <c r="CG1976" s="1">
        <v>0</v>
      </c>
      <c r="CH1976" s="1"/>
      <c r="CI1976" s="1"/>
      <c r="CL1976" s="1" t="s">
        <v>8068</v>
      </c>
    </row>
    <row r="1977" s="1" customFormat="1" spans="1:90">
      <c r="C1977" s="1">
        <v>1</v>
      </c>
      <c r="F1977" s="1">
        <v>0</v>
      </c>
      <c r="K1977" s="1">
        <v>101073</v>
      </c>
      <c r="L1977" s="1" t="s">
        <v>26</v>
      </c>
      <c r="N1977" s="1">
        <v>395</v>
      </c>
      <c r="O1977" s="2">
        <v>46233.6209375</v>
      </c>
      <c r="P1977" s="2">
        <v>46233</v>
      </c>
      <c r="R1977" s="1" t="s">
        <v>8051</v>
      </c>
      <c r="S1977" s="1" t="s">
        <v>8556</v>
      </c>
      <c r="T1977" s="1" t="s">
        <v>8052</v>
      </c>
      <c r="U1977" s="1" t="s">
        <v>8053</v>
      </c>
      <c r="V1977" s="1" t="s">
        <v>26</v>
      </c>
      <c r="AB1977" s="1" t="s">
        <v>8054</v>
      </c>
      <c r="AD1977" s="1" t="s">
        <v>607</v>
      </c>
      <c r="AE1977" s="1" t="s">
        <v>2235</v>
      </c>
      <c r="AF1977" s="1" t="s">
        <v>8068</v>
      </c>
      <c r="AG1977" s="3">
        <v>46233</v>
      </c>
      <c r="AH1977" s="1" t="s">
        <v>606</v>
      </c>
      <c r="AI1977" s="1" t="s">
        <v>8055</v>
      </c>
      <c r="AJ1977" s="1">
        <v>73</v>
      </c>
      <c r="AP1977" s="2">
        <v>46233.6956018519</v>
      </c>
      <c r="AQ1977" s="1" t="s">
        <v>8072</v>
      </c>
      <c r="AR1977" s="3">
        <v>46207</v>
      </c>
      <c r="AS1977" s="1">
        <v>15909514649</v>
      </c>
      <c r="AT1977" s="1" t="s">
        <v>8073</v>
      </c>
      <c r="AU1977" s="2">
        <v>46233</v>
      </c>
      <c r="AV1977" s="1" t="s">
        <v>19044</v>
      </c>
      <c r="AW1977" s="1" t="s">
        <v>8068</v>
      </c>
      <c r="AY1977" s="1" t="s">
        <v>19045</v>
      </c>
      <c r="AZ1977" s="1" t="s">
        <v>8108</v>
      </c>
      <c r="BA1977" s="1" t="s">
        <v>19046</v>
      </c>
      <c r="BB1977" s="1" t="s">
        <v>5457</v>
      </c>
      <c r="BC1977" s="1" t="s">
        <v>496</v>
      </c>
      <c r="BD1977" s="1" t="s">
        <v>296</v>
      </c>
      <c r="BE1977" s="1" t="s">
        <v>19047</v>
      </c>
      <c r="BF1977" s="1" t="s">
        <v>3878</v>
      </c>
      <c r="BG1977" s="2">
        <v>46233.62375</v>
      </c>
      <c r="BH1977" s="2">
        <v>46233.6212731482</v>
      </c>
      <c r="BL1977" s="1" t="s">
        <v>8115</v>
      </c>
      <c r="BM1977" s="1" t="s">
        <v>8417</v>
      </c>
      <c r="BN1977" s="1" t="s">
        <v>601</v>
      </c>
      <c r="BO1977" s="1" t="s">
        <v>6818</v>
      </c>
      <c r="BP1977" s="1" t="s">
        <v>8082</v>
      </c>
      <c r="BQ1977" s="1" t="s">
        <v>6540</v>
      </c>
      <c r="BT1977" s="2">
        <v>46233.6278587963</v>
      </c>
      <c r="BU1977" s="2">
        <v>46233.6956712963</v>
      </c>
      <c r="BV1977" s="1" t="s">
        <v>602</v>
      </c>
      <c r="BW1977" s="3">
        <v>48059</v>
      </c>
      <c r="BX1977" s="1" t="s">
        <v>10515</v>
      </c>
      <c r="BY1977" s="1" t="s">
        <v>602</v>
      </c>
      <c r="BZ1977" s="1" t="s">
        <v>8050</v>
      </c>
      <c r="CB1977" s="1" t="s">
        <v>113</v>
      </c>
      <c r="CC1977" s="1">
        <v>73</v>
      </c>
      <c r="CE1977" s="1">
        <v>73</v>
      </c>
      <c r="CF1977" s="1" t="s">
        <v>14691</v>
      </c>
      <c r="CG1977" s="1">
        <v>9.1</v>
      </c>
      <c r="CJ1977" s="1" t="s">
        <v>622</v>
      </c>
      <c r="CK1977" s="2">
        <v>46234.5890162037</v>
      </c>
      <c r="CL1977" s="1" t="s">
        <v>8068</v>
      </c>
    </row>
    <row r="1978" s="1" customFormat="1" spans="1:90">
      <c r="A1978" s="1" t="s">
        <v>10578</v>
      </c>
      <c r="F1978" s="1">
        <v>0</v>
      </c>
      <c r="K1978" s="1">
        <v>101042</v>
      </c>
      <c r="L1978" s="1" t="s">
        <v>25</v>
      </c>
      <c r="M1978" s="1" t="s">
        <v>8106</v>
      </c>
      <c r="O1978" s="2">
        <v>46232.3758796296</v>
      </c>
      <c r="P1978" s="2">
        <v>46233</v>
      </c>
      <c r="Q1978" s="1" t="s">
        <v>8050</v>
      </c>
      <c r="R1978" s="1" t="s">
        <v>8051</v>
      </c>
      <c r="T1978" s="1" t="s">
        <v>8052</v>
      </c>
      <c r="U1978" s="1" t="s">
        <v>8053</v>
      </c>
      <c r="V1978" s="1" t="s">
        <v>25</v>
      </c>
      <c r="AB1978" s="1" t="s">
        <v>8054</v>
      </c>
      <c r="AD1978" s="1" t="s">
        <v>607</v>
      </c>
      <c r="AE1978" s="1" t="s">
        <v>643</v>
      </c>
      <c r="AF1978" s="1" t="s">
        <v>8068</v>
      </c>
      <c r="AG1978" s="3">
        <v>46233</v>
      </c>
      <c r="AH1978" s="1" t="s">
        <v>606</v>
      </c>
      <c r="AI1978" s="1" t="s">
        <v>8055</v>
      </c>
      <c r="AJ1978" s="1">
        <v>268</v>
      </c>
      <c r="AM1978" s="1" t="s">
        <v>8050</v>
      </c>
      <c r="AO1978" s="1">
        <v>4.8</v>
      </c>
      <c r="AP1978" s="2">
        <v>46233.6950347222</v>
      </c>
      <c r="AQ1978" s="1" t="s">
        <v>8106</v>
      </c>
      <c r="AR1978" s="3">
        <v>46227</v>
      </c>
      <c r="AS1978" s="1">
        <v>13659431914</v>
      </c>
      <c r="AT1978" s="1" t="s">
        <v>8073</v>
      </c>
      <c r="AU1978" s="2">
        <v>46233</v>
      </c>
      <c r="AV1978" s="1" t="s">
        <v>19048</v>
      </c>
      <c r="AW1978" s="1" t="s">
        <v>8068</v>
      </c>
      <c r="AY1978" s="1" t="s">
        <v>19049</v>
      </c>
      <c r="AZ1978" s="1" t="s">
        <v>8155</v>
      </c>
      <c r="BA1978" s="1" t="s">
        <v>19050</v>
      </c>
      <c r="BB1978" s="1" t="s">
        <v>5343</v>
      </c>
      <c r="BC1978" s="1" t="s">
        <v>463</v>
      </c>
      <c r="BD1978" s="1" t="s">
        <v>375</v>
      </c>
      <c r="BE1978" s="1" t="s">
        <v>19051</v>
      </c>
      <c r="BF1978" s="1" t="s">
        <v>3878</v>
      </c>
      <c r="BG1978" s="2">
        <v>46233.75</v>
      </c>
      <c r="BH1978" s="2">
        <v>46232.3760300926</v>
      </c>
      <c r="BJ1978" s="1" t="s">
        <v>19052</v>
      </c>
      <c r="BL1978" s="1" t="s">
        <v>8159</v>
      </c>
      <c r="BM1978" s="1" t="s">
        <v>9245</v>
      </c>
      <c r="BN1978" s="1" t="s">
        <v>601</v>
      </c>
      <c r="BO1978" s="1" t="s">
        <v>19053</v>
      </c>
      <c r="BP1978" s="1" t="s">
        <v>8067</v>
      </c>
      <c r="BQ1978" s="1" t="s">
        <v>6540</v>
      </c>
      <c r="BR1978" s="1"/>
      <c r="BS1978" s="1"/>
      <c r="BT1978" s="2">
        <v>46233.659849537</v>
      </c>
      <c r="BU1978" s="2">
        <v>46233.6956944444</v>
      </c>
      <c r="BV1978" s="1" t="s">
        <v>591</v>
      </c>
      <c r="BW1978" s="3">
        <v>48059</v>
      </c>
      <c r="BX1978" s="1" t="s">
        <v>10584</v>
      </c>
      <c r="BY1978" s="1" t="s">
        <v>597</v>
      </c>
      <c r="BZ1978" s="1" t="s">
        <v>8050</v>
      </c>
      <c r="CB1978" s="1" t="s">
        <v>99</v>
      </c>
      <c r="CC1978" s="1">
        <v>180</v>
      </c>
      <c r="CD1978" s="1" t="s">
        <v>9247</v>
      </c>
      <c r="CE1978" s="1">
        <v>180</v>
      </c>
      <c r="CG1978" s="1">
        <v>100</v>
      </c>
      <c r="CH1978" s="1" t="s">
        <v>692</v>
      </c>
      <c r="CL1978" s="1" t="s">
        <v>8068</v>
      </c>
    </row>
    <row r="1979" s="1" customFormat="1" spans="1:90">
      <c r="C1979" s="1">
        <v>1</v>
      </c>
      <c r="F1979" s="1">
        <v>0</v>
      </c>
      <c r="K1979" s="1">
        <v>101073</v>
      </c>
      <c r="L1979" s="1" t="s">
        <v>26</v>
      </c>
      <c r="O1979" s="2">
        <v>46233.6209259259</v>
      </c>
      <c r="P1979" s="2">
        <v>46233</v>
      </c>
      <c r="Q1979" s="1"/>
      <c r="R1979" s="1" t="s">
        <v>8051</v>
      </c>
      <c r="T1979" s="1" t="s">
        <v>8052</v>
      </c>
      <c r="U1979" s="1" t="s">
        <v>8053</v>
      </c>
      <c r="V1979" s="1" t="s">
        <v>26</v>
      </c>
      <c r="AB1979" s="1" t="s">
        <v>8054</v>
      </c>
      <c r="AD1979" s="1" t="s">
        <v>596</v>
      </c>
      <c r="AE1979" s="1" t="s">
        <v>2235</v>
      </c>
      <c r="AF1979" s="1" t="s">
        <v>8068</v>
      </c>
      <c r="AG1979" s="3">
        <v>46233</v>
      </c>
      <c r="AI1979" s="1" t="s">
        <v>8055</v>
      </c>
      <c r="AJ1979" s="1">
        <v>73</v>
      </c>
      <c r="AM1979" s="1" t="s">
        <v>8068</v>
      </c>
      <c r="AO1979" s="1">
        <v>3.4</v>
      </c>
      <c r="AP1979" s="2">
        <v>46233.6960532407</v>
      </c>
      <c r="AQ1979" s="1" t="s">
        <v>8072</v>
      </c>
      <c r="AR1979" s="3">
        <v>46209</v>
      </c>
      <c r="AS1979" s="1">
        <v>15909514649</v>
      </c>
      <c r="AT1979" s="1" t="s">
        <v>8073</v>
      </c>
      <c r="AU1979" s="2">
        <v>46233</v>
      </c>
      <c r="AV1979" s="1" t="s">
        <v>19054</v>
      </c>
      <c r="AW1979" s="1" t="s">
        <v>8068</v>
      </c>
      <c r="AY1979" s="1" t="s">
        <v>19045</v>
      </c>
      <c r="AZ1979" s="1" t="s">
        <v>8108</v>
      </c>
      <c r="BA1979" s="1" t="s">
        <v>19046</v>
      </c>
      <c r="BB1979" s="1" t="s">
        <v>19055</v>
      </c>
      <c r="BC1979" s="1" t="s">
        <v>496</v>
      </c>
      <c r="BD1979" s="1" t="s">
        <v>296</v>
      </c>
      <c r="BE1979" s="1" t="s">
        <v>19047</v>
      </c>
      <c r="BF1979" s="1" t="s">
        <v>3878</v>
      </c>
      <c r="BG1979" s="2">
        <v>46233.62375</v>
      </c>
      <c r="BH1979" s="2">
        <v>46233.6211574074</v>
      </c>
      <c r="BJ1979" s="1" t="s">
        <v>19056</v>
      </c>
      <c r="BL1979" s="1" t="s">
        <v>8115</v>
      </c>
      <c r="BM1979" s="1" t="s">
        <v>8417</v>
      </c>
      <c r="BN1979" s="1" t="s">
        <v>601</v>
      </c>
      <c r="BO1979" s="1" t="s">
        <v>6818</v>
      </c>
      <c r="BP1979" s="1" t="s">
        <v>8082</v>
      </c>
      <c r="BQ1979" s="1" t="s">
        <v>6540</v>
      </c>
      <c r="BT1979" s="2">
        <v>46233.6278587963</v>
      </c>
      <c r="BU1979" s="2">
        <v>46233.6961111111</v>
      </c>
      <c r="BV1979" s="1" t="s">
        <v>591</v>
      </c>
      <c r="BW1979" s="3">
        <v>48059</v>
      </c>
      <c r="BX1979" s="1" t="s">
        <v>9785</v>
      </c>
      <c r="BY1979" s="1" t="s">
        <v>597</v>
      </c>
      <c r="BZ1979" s="1" t="s">
        <v>8050</v>
      </c>
      <c r="CB1979" s="1" t="s">
        <v>113</v>
      </c>
      <c r="CC1979" s="1">
        <v>0</v>
      </c>
      <c r="CE1979" s="1">
        <v>0</v>
      </c>
      <c r="CF1979" s="1"/>
      <c r="CG1979" s="1">
        <v>0</v>
      </c>
      <c r="CL1979" s="1" t="s">
        <v>8068</v>
      </c>
    </row>
    <row r="1980" s="1" customFormat="1" spans="1:90">
      <c r="C1980" s="1">
        <v>1</v>
      </c>
      <c r="F1980" s="1">
        <v>0</v>
      </c>
      <c r="K1980" s="1">
        <v>101073</v>
      </c>
      <c r="L1980" s="1" t="s">
        <v>26</v>
      </c>
      <c r="O1980" s="2">
        <v>46233.6209259259</v>
      </c>
      <c r="P1980" s="2">
        <v>46233</v>
      </c>
      <c r="Q1980" s="1"/>
      <c r="R1980" s="1" t="s">
        <v>8051</v>
      </c>
      <c r="S1980" s="1" t="s">
        <v>8556</v>
      </c>
      <c r="T1980" s="1" t="s">
        <v>8052</v>
      </c>
      <c r="U1980" s="1" t="s">
        <v>8053</v>
      </c>
      <c r="V1980" s="1" t="s">
        <v>26</v>
      </c>
      <c r="AB1980" s="1" t="s">
        <v>8054</v>
      </c>
      <c r="AD1980" s="1" t="s">
        <v>596</v>
      </c>
      <c r="AE1980" s="1" t="s">
        <v>2235</v>
      </c>
      <c r="AF1980" s="1" t="s">
        <v>8068</v>
      </c>
      <c r="AG1980" s="3">
        <v>46233</v>
      </c>
      <c r="AH1980" s="1"/>
      <c r="AI1980" s="1" t="s">
        <v>8055</v>
      </c>
      <c r="AJ1980" s="1">
        <v>73</v>
      </c>
      <c r="AP1980" s="2">
        <v>46233.6971064815</v>
      </c>
      <c r="AQ1980" s="1" t="s">
        <v>8072</v>
      </c>
      <c r="AR1980" s="3">
        <v>46212</v>
      </c>
      <c r="AS1980" s="1">
        <v>15909514649</v>
      </c>
      <c r="AT1980" s="1" t="s">
        <v>8073</v>
      </c>
      <c r="AU1980" s="2">
        <v>46233</v>
      </c>
      <c r="AV1980" s="1" t="s">
        <v>19057</v>
      </c>
      <c r="AW1980" s="1" t="s">
        <v>8068</v>
      </c>
      <c r="AY1980" s="1" t="s">
        <v>19045</v>
      </c>
      <c r="AZ1980" s="1" t="s">
        <v>8108</v>
      </c>
      <c r="BA1980" s="1" t="s">
        <v>19046</v>
      </c>
      <c r="BB1980" s="1" t="s">
        <v>19058</v>
      </c>
      <c r="BC1980" s="1" t="s">
        <v>496</v>
      </c>
      <c r="BD1980" s="1" t="s">
        <v>296</v>
      </c>
      <c r="BE1980" s="1" t="s">
        <v>19047</v>
      </c>
      <c r="BF1980" s="1" t="s">
        <v>3903</v>
      </c>
      <c r="BG1980" s="2">
        <v>46233.62375</v>
      </c>
      <c r="BH1980" s="2">
        <v>46233.6211805556</v>
      </c>
      <c r="BJ1980" s="1" t="s">
        <v>19059</v>
      </c>
      <c r="BL1980" s="1" t="s">
        <v>8115</v>
      </c>
      <c r="BM1980" s="1" t="s">
        <v>8417</v>
      </c>
      <c r="BN1980" s="1" t="s">
        <v>601</v>
      </c>
      <c r="BO1980" s="1" t="s">
        <v>6818</v>
      </c>
      <c r="BP1980" s="1" t="s">
        <v>8082</v>
      </c>
      <c r="BQ1980" s="1" t="s">
        <v>6540</v>
      </c>
      <c r="BT1980" s="2">
        <v>46233.6278587963</v>
      </c>
      <c r="BU1980" s="2">
        <v>46233.6971990741</v>
      </c>
      <c r="BV1980" s="1" t="s">
        <v>818</v>
      </c>
      <c r="BW1980" s="3">
        <v>48059</v>
      </c>
      <c r="BX1980" s="1" t="s">
        <v>8105</v>
      </c>
      <c r="BY1980" s="1" t="s">
        <v>818</v>
      </c>
      <c r="BZ1980" s="1" t="s">
        <v>8050</v>
      </c>
      <c r="CB1980" s="1" t="s">
        <v>113</v>
      </c>
      <c r="CC1980" s="1">
        <v>0</v>
      </c>
      <c r="CD1980" s="1"/>
      <c r="CE1980" s="1">
        <v>0</v>
      </c>
      <c r="CF1980" s="1"/>
      <c r="CG1980" s="1">
        <v>0</v>
      </c>
      <c r="CH1980" s="1"/>
      <c r="CI1980" s="1"/>
      <c r="CJ1980" s="1"/>
      <c r="CK1980" s="1"/>
      <c r="CL1980" s="1" t="s">
        <v>8068</v>
      </c>
    </row>
    <row r="1981" s="1" customFormat="1" spans="1:90">
      <c r="C1981" s="1">
        <v>1</v>
      </c>
      <c r="F1981" s="1">
        <v>0</v>
      </c>
      <c r="K1981" s="1">
        <v>101073</v>
      </c>
      <c r="L1981" s="1" t="s">
        <v>26</v>
      </c>
      <c r="O1981" s="2">
        <v>46233.6209259259</v>
      </c>
      <c r="P1981" s="2">
        <v>46233</v>
      </c>
      <c r="Q1981" s="1"/>
      <c r="R1981" s="1" t="s">
        <v>8051</v>
      </c>
      <c r="S1981" s="1" t="s">
        <v>8556</v>
      </c>
      <c r="T1981" s="1" t="s">
        <v>8052</v>
      </c>
      <c r="U1981" s="1" t="s">
        <v>8053</v>
      </c>
      <c r="V1981" s="1" t="s">
        <v>26</v>
      </c>
      <c r="AB1981" s="1" t="s">
        <v>8054</v>
      </c>
      <c r="AD1981" s="1" t="s">
        <v>596</v>
      </c>
      <c r="AE1981" s="1" t="s">
        <v>2235</v>
      </c>
      <c r="AF1981" s="1" t="s">
        <v>8068</v>
      </c>
      <c r="AG1981" s="3">
        <v>46233</v>
      </c>
      <c r="AI1981" s="1" t="s">
        <v>8055</v>
      </c>
      <c r="AJ1981" s="1">
        <v>73</v>
      </c>
      <c r="AP1981" s="2">
        <v>46233.6980092593</v>
      </c>
      <c r="AQ1981" s="1" t="s">
        <v>8072</v>
      </c>
      <c r="AR1981" s="3">
        <v>46211</v>
      </c>
      <c r="AS1981" s="1">
        <v>15909514649</v>
      </c>
      <c r="AT1981" s="1" t="s">
        <v>8073</v>
      </c>
      <c r="AU1981" s="2">
        <v>46233</v>
      </c>
      <c r="AV1981" s="1" t="s">
        <v>19060</v>
      </c>
      <c r="AW1981" s="1" t="s">
        <v>8068</v>
      </c>
      <c r="AY1981" s="1" t="s">
        <v>19045</v>
      </c>
      <c r="AZ1981" s="1" t="s">
        <v>8108</v>
      </c>
      <c r="BA1981" s="1" t="s">
        <v>19046</v>
      </c>
      <c r="BB1981" s="1" t="s">
        <v>19061</v>
      </c>
      <c r="BC1981" s="1" t="s">
        <v>496</v>
      </c>
      <c r="BD1981" s="1" t="s">
        <v>296</v>
      </c>
      <c r="BE1981" s="1" t="s">
        <v>19047</v>
      </c>
      <c r="BF1981" s="1" t="s">
        <v>3878</v>
      </c>
      <c r="BG1981" s="2">
        <v>46233.62375</v>
      </c>
      <c r="BH1981" s="2">
        <v>46233.6211921296</v>
      </c>
      <c r="BL1981" s="1" t="s">
        <v>8115</v>
      </c>
      <c r="BM1981" s="1" t="s">
        <v>8417</v>
      </c>
      <c r="BN1981" s="1" t="s">
        <v>601</v>
      </c>
      <c r="BO1981" s="1" t="s">
        <v>6818</v>
      </c>
      <c r="BP1981" s="1" t="s">
        <v>8082</v>
      </c>
      <c r="BQ1981" s="1" t="s">
        <v>6540</v>
      </c>
      <c r="BT1981" s="2">
        <v>46233.6278587963</v>
      </c>
      <c r="BU1981" s="2">
        <v>46233.6980787037</v>
      </c>
      <c r="BV1981" s="1" t="s">
        <v>949</v>
      </c>
      <c r="BW1981" s="3">
        <v>48059</v>
      </c>
      <c r="BX1981" s="1" t="s">
        <v>11776</v>
      </c>
      <c r="BY1981" s="1" t="s">
        <v>950</v>
      </c>
      <c r="BZ1981" s="1" t="s">
        <v>8050</v>
      </c>
      <c r="CB1981" s="1" t="s">
        <v>113</v>
      </c>
      <c r="CC1981" s="1">
        <v>0</v>
      </c>
      <c r="CE1981" s="1">
        <v>0</v>
      </c>
      <c r="CG1981" s="1">
        <v>0</v>
      </c>
      <c r="CL1981" s="1" t="s">
        <v>8068</v>
      </c>
    </row>
    <row r="1982" s="1" customFormat="1" spans="1:90">
      <c r="F1982" s="1">
        <v>0</v>
      </c>
      <c r="K1982" s="1">
        <v>101042</v>
      </c>
      <c r="L1982" s="1" t="s">
        <v>25</v>
      </c>
      <c r="O1982" s="2">
        <v>46233.6839467593</v>
      </c>
      <c r="P1982" s="2">
        <v>46233</v>
      </c>
      <c r="Q1982" s="1" t="s">
        <v>8050</v>
      </c>
      <c r="R1982" s="1" t="s">
        <v>8051</v>
      </c>
      <c r="S1982" s="1"/>
      <c r="T1982" s="1" t="s">
        <v>8052</v>
      </c>
      <c r="U1982" s="1" t="s">
        <v>8053</v>
      </c>
      <c r="V1982" s="1" t="s">
        <v>25</v>
      </c>
      <c r="AB1982" s="1" t="s">
        <v>8054</v>
      </c>
      <c r="AD1982" s="1" t="s">
        <v>607</v>
      </c>
      <c r="AE1982" s="1" t="s">
        <v>614</v>
      </c>
      <c r="AF1982" s="1" t="s">
        <v>8068</v>
      </c>
      <c r="AG1982" s="3">
        <v>46233</v>
      </c>
      <c r="AH1982" s="1" t="s">
        <v>606</v>
      </c>
      <c r="AI1982" s="1" t="s">
        <v>8071</v>
      </c>
      <c r="AJ1982" s="1">
        <v>87</v>
      </c>
      <c r="AK1982" s="1"/>
      <c r="AN1982" s="1">
        <v>4</v>
      </c>
      <c r="AP1982" s="2">
        <v>46233.6980439815</v>
      </c>
      <c r="AQ1982" s="1" t="s">
        <v>8072</v>
      </c>
      <c r="AR1982" s="3">
        <v>46081</v>
      </c>
      <c r="AS1982" s="1">
        <v>15593955222</v>
      </c>
      <c r="AT1982" s="1" t="s">
        <v>8073</v>
      </c>
      <c r="AU1982" s="2">
        <v>46233</v>
      </c>
      <c r="AV1982" s="1" t="s">
        <v>19062</v>
      </c>
      <c r="AW1982" s="1" t="s">
        <v>8068</v>
      </c>
      <c r="AY1982" s="1" t="s">
        <v>19063</v>
      </c>
      <c r="AZ1982" s="1" t="s">
        <v>8277</v>
      </c>
      <c r="BA1982" s="1" t="s">
        <v>19064</v>
      </c>
      <c r="BB1982" s="1" t="s">
        <v>7698</v>
      </c>
      <c r="BC1982" s="1" t="s">
        <v>463</v>
      </c>
      <c r="BD1982" s="1" t="s">
        <v>310</v>
      </c>
      <c r="BE1982" s="1" t="s">
        <v>19065</v>
      </c>
      <c r="BF1982" s="1" t="s">
        <v>3878</v>
      </c>
      <c r="BG1982" s="2">
        <v>46233</v>
      </c>
      <c r="BH1982" s="2">
        <v>46233.6839930556</v>
      </c>
      <c r="BJ1982" s="1" t="s">
        <v>16647</v>
      </c>
      <c r="BL1982" s="1" t="s">
        <v>8159</v>
      </c>
      <c r="BM1982" s="1" t="s">
        <v>8584</v>
      </c>
      <c r="BN1982" s="1" t="s">
        <v>601</v>
      </c>
      <c r="BO1982" s="1" t="s">
        <v>7697</v>
      </c>
      <c r="BP1982" s="1" t="s">
        <v>8082</v>
      </c>
      <c r="BQ1982" s="1" t="s">
        <v>6540</v>
      </c>
      <c r="BT1982" s="2">
        <v>46233.6849537037</v>
      </c>
      <c r="BU1982" s="2">
        <v>46233.6982638889</v>
      </c>
      <c r="BV1982" s="1" t="s">
        <v>742</v>
      </c>
      <c r="BW1982" s="3">
        <v>48059</v>
      </c>
      <c r="BX1982" s="1" t="s">
        <v>11140</v>
      </c>
      <c r="BY1982" s="1" t="s">
        <v>744</v>
      </c>
      <c r="BZ1982" s="1" t="s">
        <v>8050</v>
      </c>
      <c r="CB1982" s="1" t="s">
        <v>69</v>
      </c>
      <c r="CC1982" s="1">
        <v>230</v>
      </c>
      <c r="CD1982" s="1" t="s">
        <v>19066</v>
      </c>
      <c r="CE1982" s="1">
        <v>230</v>
      </c>
      <c r="CG1982" s="1">
        <v>0</v>
      </c>
      <c r="CH1982" s="1" t="s">
        <v>692</v>
      </c>
      <c r="CL1982" s="1" t="s">
        <v>8068</v>
      </c>
    </row>
    <row r="1983" s="1" customFormat="1" spans="1:90">
      <c r="F1983" s="1">
        <v>0</v>
      </c>
      <c r="K1983" s="1">
        <v>101098</v>
      </c>
      <c r="L1983" s="1" t="s">
        <v>27</v>
      </c>
      <c r="O1983" s="2">
        <v>46233.6962037037</v>
      </c>
      <c r="P1983" s="2">
        <v>46233</v>
      </c>
      <c r="Q1983" s="1" t="s">
        <v>8050</v>
      </c>
      <c r="R1983" s="1" t="s">
        <v>8051</v>
      </c>
      <c r="T1983" s="1" t="s">
        <v>8052</v>
      </c>
      <c r="U1983" s="1" t="s">
        <v>8053</v>
      </c>
      <c r="V1983" s="1" t="s">
        <v>27</v>
      </c>
      <c r="AB1983" s="1" t="s">
        <v>8054</v>
      </c>
      <c r="AD1983" s="1" t="s">
        <v>596</v>
      </c>
      <c r="AE1983" s="1" t="s">
        <v>2818</v>
      </c>
      <c r="AF1983" s="1"/>
      <c r="AG1983" s="3">
        <v>46233</v>
      </c>
      <c r="AI1983" s="1" t="s">
        <v>8071</v>
      </c>
      <c r="AJ1983" s="1">
        <v>39</v>
      </c>
      <c r="AP1983" s="2">
        <v>46233.6984953704</v>
      </c>
      <c r="AQ1983" s="1" t="s">
        <v>8072</v>
      </c>
      <c r="AR1983" s="3">
        <v>46231</v>
      </c>
      <c r="AS1983" s="1">
        <v>18093663732</v>
      </c>
      <c r="AT1983" s="1" t="s">
        <v>8073</v>
      </c>
      <c r="AU1983" s="2">
        <v>46233</v>
      </c>
      <c r="AV1983" s="1" t="s">
        <v>19067</v>
      </c>
      <c r="AW1983" s="1" t="s">
        <v>8068</v>
      </c>
      <c r="AY1983" s="1" t="s">
        <v>19068</v>
      </c>
      <c r="AZ1983" s="1" t="s">
        <v>8671</v>
      </c>
      <c r="BA1983" s="1" t="s">
        <v>19069</v>
      </c>
      <c r="BB1983" s="1" t="s">
        <v>19070</v>
      </c>
      <c r="BC1983" s="1" t="s">
        <v>463</v>
      </c>
      <c r="BD1983" s="1" t="s">
        <v>252</v>
      </c>
      <c r="BE1983" s="1" t="s">
        <v>19071</v>
      </c>
      <c r="BF1983" s="1" t="s">
        <v>4284</v>
      </c>
      <c r="BG1983" s="2">
        <v>46233</v>
      </c>
      <c r="BH1983" s="2">
        <v>46233.6962615741</v>
      </c>
      <c r="BL1983" s="1" t="s">
        <v>8159</v>
      </c>
      <c r="BM1983" s="1" t="s">
        <v>10449</v>
      </c>
      <c r="BN1983" s="1" t="s">
        <v>601</v>
      </c>
      <c r="BO1983" s="1" t="s">
        <v>19072</v>
      </c>
      <c r="BP1983" s="1" t="s">
        <v>8067</v>
      </c>
      <c r="BQ1983" s="1" t="s">
        <v>6540</v>
      </c>
      <c r="BT1983" s="2">
        <v>46233.6979282407</v>
      </c>
      <c r="BU1983" s="2">
        <v>46233.6986226852</v>
      </c>
      <c r="BV1983" s="1" t="s">
        <v>818</v>
      </c>
      <c r="BW1983" s="3">
        <v>48059</v>
      </c>
      <c r="BX1983" s="1" t="s">
        <v>9353</v>
      </c>
      <c r="BY1983" s="1" t="s">
        <v>818</v>
      </c>
      <c r="BZ1983" s="1" t="s">
        <v>8050</v>
      </c>
      <c r="CB1983" s="1" t="s">
        <v>117</v>
      </c>
      <c r="CC1983" s="1">
        <v>0</v>
      </c>
      <c r="CE1983" s="1">
        <v>0</v>
      </c>
      <c r="CG1983" s="1">
        <v>0</v>
      </c>
      <c r="CL1983" s="1" t="s">
        <v>8068</v>
      </c>
    </row>
    <row r="1984" s="1" customFormat="1" spans="1:90">
      <c r="A1984" s="1" t="s">
        <v>19073</v>
      </c>
      <c r="F1984" s="1">
        <v>0</v>
      </c>
      <c r="K1984" s="1">
        <v>101042</v>
      </c>
      <c r="L1984" s="1" t="s">
        <v>25</v>
      </c>
      <c r="O1984" s="2">
        <v>46221.7077314815</v>
      </c>
      <c r="P1984" s="2">
        <v>46221</v>
      </c>
      <c r="Q1984" s="1" t="s">
        <v>8050</v>
      </c>
      <c r="R1984" s="1" t="s">
        <v>8051</v>
      </c>
      <c r="T1984" s="1" t="s">
        <v>8052</v>
      </c>
      <c r="U1984" s="1" t="s">
        <v>8053</v>
      </c>
      <c r="V1984" s="1" t="s">
        <v>25</v>
      </c>
      <c r="X1984" s="1" t="s">
        <v>670</v>
      </c>
      <c r="AB1984" s="1" t="s">
        <v>8054</v>
      </c>
      <c r="AD1984" s="1" t="s">
        <v>596</v>
      </c>
      <c r="AE1984" s="1" t="s">
        <v>2788</v>
      </c>
      <c r="AF1984" s="1" t="s">
        <v>8068</v>
      </c>
      <c r="AG1984" s="3">
        <v>45015</v>
      </c>
      <c r="AI1984" s="1" t="s">
        <v>8071</v>
      </c>
      <c r="AJ1984" s="1">
        <v>70</v>
      </c>
      <c r="AP1984" s="2">
        <v>46233.6990972222</v>
      </c>
      <c r="AQ1984" s="1" t="s">
        <v>8072</v>
      </c>
      <c r="AR1984" s="3">
        <v>45013</v>
      </c>
      <c r="AS1984" s="1">
        <v>17335575711</v>
      </c>
      <c r="AT1984" s="1" t="s">
        <v>8073</v>
      </c>
      <c r="AU1984" s="2">
        <v>46221</v>
      </c>
      <c r="AV1984" s="1" t="s">
        <v>19074</v>
      </c>
      <c r="AW1984" s="1" t="s">
        <v>8068</v>
      </c>
      <c r="AY1984" s="1" t="s">
        <v>19075</v>
      </c>
      <c r="AZ1984" s="1" t="s">
        <v>8155</v>
      </c>
      <c r="BA1984" s="1" t="s">
        <v>19076</v>
      </c>
      <c r="BB1984" s="1" t="s">
        <v>3249</v>
      </c>
      <c r="BC1984" s="1" t="s">
        <v>463</v>
      </c>
      <c r="BD1984" s="1" t="s">
        <v>369</v>
      </c>
      <c r="BE1984" s="1" t="s">
        <v>19077</v>
      </c>
      <c r="BF1984" s="1" t="s">
        <v>3868</v>
      </c>
      <c r="BG1984" s="2">
        <v>46233.6361689815</v>
      </c>
      <c r="BH1984" s="2">
        <v>46221.7097685185</v>
      </c>
      <c r="BJ1984" s="1" t="s">
        <v>19078</v>
      </c>
      <c r="BL1984" s="1" t="s">
        <v>8159</v>
      </c>
      <c r="BM1984" s="1" t="s">
        <v>8343</v>
      </c>
      <c r="BN1984" s="1" t="s">
        <v>590</v>
      </c>
      <c r="BO1984" s="1" t="s">
        <v>19079</v>
      </c>
      <c r="BP1984" s="1" t="s">
        <v>8082</v>
      </c>
      <c r="BQ1984" s="1" t="s">
        <v>6540</v>
      </c>
      <c r="BR1984" s="1" t="s">
        <v>8497</v>
      </c>
      <c r="BS1984" s="1" t="s">
        <v>9861</v>
      </c>
      <c r="BT1984" s="2">
        <v>46233.6661574074</v>
      </c>
      <c r="BU1984" s="2">
        <v>46233.6992592593</v>
      </c>
      <c r="BV1984" s="1" t="s">
        <v>602</v>
      </c>
      <c r="BW1984" s="3">
        <v>46842</v>
      </c>
      <c r="BX1984" s="1" t="s">
        <v>19073</v>
      </c>
      <c r="BY1984" s="1" t="s">
        <v>602</v>
      </c>
      <c r="BZ1984" s="1" t="s">
        <v>8050</v>
      </c>
      <c r="CA1984" s="1">
        <v>0</v>
      </c>
      <c r="CB1984" s="1" t="s">
        <v>97</v>
      </c>
      <c r="CC1984" s="1">
        <v>0</v>
      </c>
      <c r="CE1984" s="1">
        <v>0</v>
      </c>
      <c r="CG1984" s="1">
        <v>389.3</v>
      </c>
      <c r="CL1984" s="1" t="s">
        <v>8068</v>
      </c>
    </row>
    <row r="1985" s="1" customFormat="1" spans="1:90">
      <c r="A1985" s="1" t="s">
        <v>19080</v>
      </c>
      <c r="F1985" s="1">
        <v>0</v>
      </c>
      <c r="K1985" s="1">
        <v>101098</v>
      </c>
      <c r="L1985" s="1" t="s">
        <v>27</v>
      </c>
      <c r="O1985" s="2">
        <v>46233.4802893518</v>
      </c>
      <c r="P1985" s="2">
        <v>46233</v>
      </c>
      <c r="Q1985" s="1" t="s">
        <v>8050</v>
      </c>
      <c r="R1985" s="1" t="s">
        <v>8051</v>
      </c>
      <c r="T1985" s="1" t="s">
        <v>8052</v>
      </c>
      <c r="U1985" s="1" t="s">
        <v>8053</v>
      </c>
      <c r="V1985" s="1" t="s">
        <v>27</v>
      </c>
      <c r="AB1985" s="1" t="s">
        <v>8054</v>
      </c>
      <c r="AD1985" s="1" t="s">
        <v>596</v>
      </c>
      <c r="AE1985" s="1" t="s">
        <v>2574</v>
      </c>
      <c r="AF1985" s="1" t="s">
        <v>8068</v>
      </c>
      <c r="AG1985" s="3">
        <v>44798</v>
      </c>
      <c r="AI1985" s="1" t="s">
        <v>8055</v>
      </c>
      <c r="AJ1985" s="1">
        <v>153</v>
      </c>
      <c r="AP1985" s="2">
        <v>46233.7009606482</v>
      </c>
      <c r="AQ1985" s="1" t="s">
        <v>8072</v>
      </c>
      <c r="AR1985" s="3">
        <v>44793</v>
      </c>
      <c r="AS1985" s="1">
        <v>18920773506</v>
      </c>
      <c r="AT1985" s="1" t="s">
        <v>8073</v>
      </c>
      <c r="AU1985" s="2">
        <v>46233</v>
      </c>
      <c r="AV1985" s="1" t="s">
        <v>19081</v>
      </c>
      <c r="AW1985" s="1" t="s">
        <v>8068</v>
      </c>
      <c r="AY1985" s="1" t="s">
        <v>19082</v>
      </c>
      <c r="AZ1985" s="1" t="s">
        <v>8085</v>
      </c>
      <c r="BA1985" s="1" t="s">
        <v>19083</v>
      </c>
      <c r="BB1985" s="1" t="s">
        <v>19084</v>
      </c>
      <c r="BC1985" s="1" t="s">
        <v>463</v>
      </c>
      <c r="BD1985" s="1" t="s">
        <v>268</v>
      </c>
      <c r="BE1985" s="1" t="s">
        <v>19085</v>
      </c>
      <c r="BF1985" s="1" t="s">
        <v>3868</v>
      </c>
      <c r="BG1985" s="2">
        <v>46233.8516666667</v>
      </c>
      <c r="BH1985" s="2">
        <v>46233.4803587963</v>
      </c>
      <c r="BJ1985" s="1" t="s">
        <v>19086</v>
      </c>
      <c r="BL1985" s="1" t="s">
        <v>8091</v>
      </c>
      <c r="BM1985" s="1" t="s">
        <v>8092</v>
      </c>
      <c r="BN1985" s="1" t="s">
        <v>590</v>
      </c>
      <c r="BO1985" s="1" t="s">
        <v>19087</v>
      </c>
      <c r="BP1985" s="1" t="s">
        <v>8082</v>
      </c>
      <c r="BQ1985" s="1" t="s">
        <v>6540</v>
      </c>
      <c r="BR1985" s="1" t="s">
        <v>8334</v>
      </c>
      <c r="BS1985" s="1" t="s">
        <v>9922</v>
      </c>
      <c r="BT1985" s="2">
        <v>46233.6923958333</v>
      </c>
      <c r="BU1985" s="2">
        <v>46233.7011574074</v>
      </c>
      <c r="BV1985" s="1" t="s">
        <v>818</v>
      </c>
      <c r="BW1985" s="3">
        <v>46624</v>
      </c>
      <c r="BX1985" s="1" t="s">
        <v>10288</v>
      </c>
      <c r="BY1985" s="1" t="s">
        <v>818</v>
      </c>
      <c r="BZ1985" s="1" t="s">
        <v>8050</v>
      </c>
      <c r="CB1985" s="1" t="s">
        <v>125</v>
      </c>
      <c r="CC1985" s="1">
        <v>0</v>
      </c>
      <c r="CE1985" s="1">
        <v>0</v>
      </c>
      <c r="CF1985" s="1"/>
      <c r="CG1985" s="1">
        <v>0</v>
      </c>
      <c r="CL1985" s="1" t="s">
        <v>8068</v>
      </c>
    </row>
    <row r="1986" s="1" customFormat="1" spans="1:90">
      <c r="A1986" s="1" t="s">
        <v>19088</v>
      </c>
      <c r="F1986" s="1">
        <v>0</v>
      </c>
      <c r="K1986" s="1">
        <v>101311</v>
      </c>
      <c r="L1986" s="1" t="s">
        <v>23</v>
      </c>
      <c r="O1986" s="2">
        <v>46232.7159375</v>
      </c>
      <c r="P1986" s="2">
        <v>46233</v>
      </c>
      <c r="Q1986" s="1" t="s">
        <v>8050</v>
      </c>
      <c r="R1986" s="1" t="s">
        <v>8051</v>
      </c>
      <c r="S1986" s="1"/>
      <c r="T1986" s="1" t="s">
        <v>8144</v>
      </c>
      <c r="U1986" s="1" t="s">
        <v>8053</v>
      </c>
      <c r="V1986" s="1" t="s">
        <v>23</v>
      </c>
      <c r="AB1986" s="1" t="s">
        <v>8054</v>
      </c>
      <c r="AD1986" s="1" t="s">
        <v>596</v>
      </c>
      <c r="AE1986" s="1" t="s">
        <v>3416</v>
      </c>
      <c r="AF1986" s="1" t="s">
        <v>8068</v>
      </c>
      <c r="AG1986" s="3">
        <v>44727</v>
      </c>
      <c r="AH1986" s="1"/>
      <c r="AI1986" s="1" t="s">
        <v>8055</v>
      </c>
      <c r="AJ1986" s="1">
        <v>103</v>
      </c>
      <c r="AP1986" s="2">
        <v>46233.7011342593</v>
      </c>
      <c r="AQ1986" s="1" t="s">
        <v>8072</v>
      </c>
      <c r="AR1986" s="3">
        <v>44671</v>
      </c>
      <c r="AS1986" s="1">
        <v>15947486650</v>
      </c>
      <c r="AT1986" s="1" t="s">
        <v>8073</v>
      </c>
      <c r="AU1986" s="2">
        <v>46233</v>
      </c>
      <c r="AV1986" s="1" t="s">
        <v>19089</v>
      </c>
      <c r="AW1986" s="1" t="s">
        <v>8068</v>
      </c>
      <c r="AY1986" s="1" t="s">
        <v>19090</v>
      </c>
      <c r="AZ1986" s="1" t="s">
        <v>8238</v>
      </c>
      <c r="BA1986" s="1" t="s">
        <v>19091</v>
      </c>
      <c r="BB1986" s="1" t="s">
        <v>19092</v>
      </c>
      <c r="BC1986" s="1" t="s">
        <v>448</v>
      </c>
      <c r="BD1986" s="1" t="s">
        <v>425</v>
      </c>
      <c r="BE1986" s="1" t="s">
        <v>19093</v>
      </c>
      <c r="BF1986" s="1" t="s">
        <v>3868</v>
      </c>
      <c r="BG1986" s="2">
        <v>46233.75</v>
      </c>
      <c r="BH1986" s="2">
        <v>46232.7159606482</v>
      </c>
      <c r="BL1986" s="1" t="s">
        <v>8064</v>
      </c>
      <c r="BM1986" s="1" t="s">
        <v>8243</v>
      </c>
      <c r="BN1986" s="1" t="s">
        <v>590</v>
      </c>
      <c r="BO1986" s="1" t="s">
        <v>19094</v>
      </c>
      <c r="BP1986" s="1" t="s">
        <v>8082</v>
      </c>
      <c r="BQ1986" s="1" t="s">
        <v>6540</v>
      </c>
      <c r="BR1986" s="1" t="s">
        <v>8665</v>
      </c>
      <c r="BS1986" s="1" t="s">
        <v>8666</v>
      </c>
      <c r="BT1986" s="2">
        <v>46233.6871527778</v>
      </c>
      <c r="BU1986" s="2">
        <v>46233.7011805556</v>
      </c>
      <c r="BV1986" s="1" t="s">
        <v>742</v>
      </c>
      <c r="BW1986" s="3">
        <v>46553</v>
      </c>
      <c r="BX1986" s="1" t="s">
        <v>12577</v>
      </c>
      <c r="BY1986" s="1" t="s">
        <v>744</v>
      </c>
      <c r="BZ1986" s="1" t="s">
        <v>8050</v>
      </c>
      <c r="CA1986" s="1"/>
      <c r="CB1986" s="1" t="s">
        <v>54</v>
      </c>
      <c r="CC1986" s="1">
        <v>0</v>
      </c>
      <c r="CE1986" s="1">
        <v>0</v>
      </c>
      <c r="CF1986" s="1"/>
      <c r="CG1986" s="1">
        <v>0</v>
      </c>
      <c r="CL1986" s="1" t="s">
        <v>8068</v>
      </c>
    </row>
    <row r="1987" s="1" customFormat="1" spans="1:90">
      <c r="A1987" s="1" t="s">
        <v>8385</v>
      </c>
      <c r="F1987" s="1">
        <v>0</v>
      </c>
      <c r="K1987" s="1">
        <v>101311</v>
      </c>
      <c r="L1987" s="1" t="s">
        <v>23</v>
      </c>
      <c r="M1987" s="1"/>
      <c r="O1987" s="2">
        <v>46233.6884259259</v>
      </c>
      <c r="P1987" s="2">
        <v>46234</v>
      </c>
      <c r="Q1987" s="1"/>
      <c r="R1987" s="1" t="s">
        <v>8051</v>
      </c>
      <c r="T1987" s="1" t="s">
        <v>8144</v>
      </c>
      <c r="U1987" s="1" t="s">
        <v>8053</v>
      </c>
      <c r="V1987" s="1" t="s">
        <v>23</v>
      </c>
      <c r="AB1987" s="1" t="s">
        <v>8054</v>
      </c>
      <c r="AD1987" s="1" t="s">
        <v>596</v>
      </c>
      <c r="AE1987" s="1" t="s">
        <v>3321</v>
      </c>
      <c r="AF1987" s="1" t="s">
        <v>8068</v>
      </c>
      <c r="AG1987" s="3">
        <v>46233</v>
      </c>
      <c r="AI1987" s="1" t="s">
        <v>8071</v>
      </c>
      <c r="AJ1987" s="1">
        <v>38</v>
      </c>
      <c r="AP1987" s="2">
        <v>46233.7011574074</v>
      </c>
      <c r="AQ1987" s="1" t="s">
        <v>8072</v>
      </c>
      <c r="AR1987" s="3">
        <v>46152</v>
      </c>
      <c r="AS1987" s="1">
        <v>15847082292</v>
      </c>
      <c r="AT1987" s="1" t="s">
        <v>8123</v>
      </c>
      <c r="AU1987" s="2">
        <v>46234</v>
      </c>
      <c r="AV1987" s="1" t="s">
        <v>19095</v>
      </c>
      <c r="AW1987" s="1" t="s">
        <v>8068</v>
      </c>
      <c r="AY1987" s="1" t="s">
        <v>19096</v>
      </c>
      <c r="AZ1987" s="1" t="s">
        <v>8147</v>
      </c>
      <c r="BA1987" s="1" t="s">
        <v>19097</v>
      </c>
      <c r="BB1987" s="1" t="s">
        <v>19098</v>
      </c>
      <c r="BC1987" s="1" t="s">
        <v>448</v>
      </c>
      <c r="BD1987" s="1" t="s">
        <v>417</v>
      </c>
      <c r="BE1987" s="1" t="s">
        <v>19099</v>
      </c>
      <c r="BF1987" s="1" t="s">
        <v>3878</v>
      </c>
      <c r="BG1987" s="2">
        <v>46233.6926273148</v>
      </c>
      <c r="BH1987" s="2">
        <v>46233.6925694444</v>
      </c>
      <c r="BL1987" s="1" t="s">
        <v>8064</v>
      </c>
      <c r="BM1987" s="1" t="s">
        <v>8151</v>
      </c>
      <c r="BN1987" s="1" t="s">
        <v>601</v>
      </c>
      <c r="BO1987" s="1" t="s">
        <v>19100</v>
      </c>
      <c r="BP1987" s="1" t="s">
        <v>8082</v>
      </c>
      <c r="BQ1987" s="1" t="s">
        <v>6540</v>
      </c>
      <c r="BR1987" s="1"/>
      <c r="BS1987" s="1"/>
      <c r="BT1987" s="2">
        <v>46233.693125</v>
      </c>
      <c r="BU1987" s="2">
        <v>46233.7012268519</v>
      </c>
      <c r="BV1987" s="1" t="s">
        <v>3316</v>
      </c>
      <c r="BW1987" s="3">
        <v>48059</v>
      </c>
      <c r="BX1987" s="1" t="s">
        <v>8385</v>
      </c>
      <c r="BY1987" s="1" t="s">
        <v>3317</v>
      </c>
      <c r="BZ1987" s="1" t="s">
        <v>8050</v>
      </c>
      <c r="CB1987" s="1" t="s">
        <v>48</v>
      </c>
      <c r="CC1987" s="1">
        <v>0</v>
      </c>
      <c r="CE1987" s="1">
        <v>0</v>
      </c>
      <c r="CL1987" s="1" t="s">
        <v>8068</v>
      </c>
    </row>
    <row r="1988" s="1" customFormat="1" spans="1:90">
      <c r="A1988" s="1" t="s">
        <v>15635</v>
      </c>
      <c r="F1988" s="1">
        <v>0</v>
      </c>
      <c r="K1988" s="1">
        <v>101110</v>
      </c>
      <c r="L1988" s="1" t="s">
        <v>28</v>
      </c>
      <c r="O1988" s="2">
        <v>46232.5751851852</v>
      </c>
      <c r="P1988" s="2">
        <v>46233</v>
      </c>
      <c r="Q1988" s="1"/>
      <c r="R1988" s="1" t="s">
        <v>8051</v>
      </c>
      <c r="T1988" s="1" t="s">
        <v>8052</v>
      </c>
      <c r="U1988" s="1" t="s">
        <v>8053</v>
      </c>
      <c r="V1988" s="1" t="s">
        <v>28</v>
      </c>
      <c r="AB1988" s="1" t="s">
        <v>8054</v>
      </c>
      <c r="AD1988" s="1" t="s">
        <v>607</v>
      </c>
      <c r="AE1988" s="1" t="s">
        <v>1110</v>
      </c>
      <c r="AF1988" s="1" t="s">
        <v>8068</v>
      </c>
      <c r="AG1988" s="3">
        <v>44444</v>
      </c>
      <c r="AH1988" s="1" t="s">
        <v>606</v>
      </c>
      <c r="AI1988" s="1" t="s">
        <v>8071</v>
      </c>
      <c r="AJ1988" s="1">
        <v>54</v>
      </c>
      <c r="AM1988" s="1" t="s">
        <v>8068</v>
      </c>
      <c r="AP1988" s="2">
        <v>46233.7028356481</v>
      </c>
      <c r="AQ1988" s="1" t="s">
        <v>8072</v>
      </c>
      <c r="AR1988" s="3">
        <v>44440</v>
      </c>
      <c r="AS1988" s="1">
        <v>18167805286</v>
      </c>
      <c r="AT1988" s="1"/>
      <c r="AU1988" s="2">
        <v>46233</v>
      </c>
      <c r="AV1988" s="1" t="s">
        <v>19101</v>
      </c>
      <c r="AW1988" s="1" t="s">
        <v>8068</v>
      </c>
      <c r="AY1988" s="1" t="s">
        <v>19102</v>
      </c>
      <c r="AZ1988" s="1" t="s">
        <v>8460</v>
      </c>
      <c r="BA1988" s="1" t="s">
        <v>19103</v>
      </c>
      <c r="BB1988" s="1" t="s">
        <v>1326</v>
      </c>
      <c r="BC1988" s="1" t="s">
        <v>478</v>
      </c>
      <c r="BD1988" s="1" t="s">
        <v>196</v>
      </c>
      <c r="BE1988" s="1" t="s">
        <v>19104</v>
      </c>
      <c r="BF1988" s="1" t="s">
        <v>593</v>
      </c>
      <c r="BG1988" s="2">
        <v>46233.625</v>
      </c>
      <c r="BH1988" s="2">
        <v>46232.6727662037</v>
      </c>
      <c r="BL1988" s="1" t="s">
        <v>8464</v>
      </c>
      <c r="BM1988" s="1" t="s">
        <v>8465</v>
      </c>
      <c r="BN1988" s="1" t="s">
        <v>590</v>
      </c>
      <c r="BO1988" s="1" t="s">
        <v>19105</v>
      </c>
      <c r="BP1988" s="1" t="s">
        <v>8082</v>
      </c>
      <c r="BQ1988" s="1" t="s">
        <v>6540</v>
      </c>
      <c r="BT1988" s="2">
        <v>46233.6292939815</v>
      </c>
      <c r="BU1988" s="2">
        <v>46233.7029166667</v>
      </c>
      <c r="BV1988" s="1" t="s">
        <v>591</v>
      </c>
      <c r="BW1988" s="3">
        <v>46270</v>
      </c>
      <c r="BX1988" s="1" t="s">
        <v>15642</v>
      </c>
      <c r="BY1988" s="1" t="s">
        <v>628</v>
      </c>
      <c r="BZ1988" s="1" t="s">
        <v>8050</v>
      </c>
      <c r="CB1988" s="1" t="s">
        <v>135</v>
      </c>
      <c r="CC1988" s="1">
        <v>198</v>
      </c>
      <c r="CD1988" s="1" t="s">
        <v>9508</v>
      </c>
      <c r="CE1988" s="1">
        <v>198</v>
      </c>
      <c r="CF1988" s="1" t="s">
        <v>14122</v>
      </c>
      <c r="CG1988" s="1">
        <v>75</v>
      </c>
      <c r="CH1988" s="1" t="s">
        <v>622</v>
      </c>
      <c r="CI1988" s="2">
        <v>46235.4333333333</v>
      </c>
      <c r="CJ1988" s="1" t="s">
        <v>622</v>
      </c>
      <c r="CK1988" s="2">
        <v>46234.0310416667</v>
      </c>
      <c r="CL1988" s="1" t="s">
        <v>8068</v>
      </c>
    </row>
    <row r="1989" s="1" customFormat="1" spans="1:90">
      <c r="F1989" s="1">
        <v>0</v>
      </c>
      <c r="K1989" s="1">
        <v>101098</v>
      </c>
      <c r="L1989" s="1" t="s">
        <v>27</v>
      </c>
      <c r="O1989" s="2">
        <v>46232.6072685185</v>
      </c>
      <c r="P1989" s="2">
        <v>46233</v>
      </c>
      <c r="Q1989" s="1" t="s">
        <v>8050</v>
      </c>
      <c r="R1989" s="1" t="s">
        <v>8051</v>
      </c>
      <c r="T1989" s="1" t="s">
        <v>8052</v>
      </c>
      <c r="U1989" s="1" t="s">
        <v>8053</v>
      </c>
      <c r="V1989" s="1" t="s">
        <v>27</v>
      </c>
      <c r="AB1989" s="1" t="s">
        <v>8054</v>
      </c>
      <c r="AD1989" s="1" t="s">
        <v>596</v>
      </c>
      <c r="AE1989" s="1" t="s">
        <v>2766</v>
      </c>
      <c r="AF1989" s="1" t="s">
        <v>8068</v>
      </c>
      <c r="AG1989" s="3">
        <v>46233</v>
      </c>
      <c r="AI1989" s="1" t="s">
        <v>8071</v>
      </c>
      <c r="AJ1989" s="1">
        <v>172</v>
      </c>
      <c r="AK1989" s="1"/>
      <c r="AP1989" s="2">
        <v>46233.7038888889</v>
      </c>
      <c r="AQ1989" s="1" t="s">
        <v>8072</v>
      </c>
      <c r="AR1989" s="3">
        <v>46232</v>
      </c>
      <c r="AS1989" s="1">
        <v>15297118883</v>
      </c>
      <c r="AT1989" s="1" t="s">
        <v>8073</v>
      </c>
      <c r="AU1989" s="2">
        <v>46233</v>
      </c>
      <c r="AV1989" s="1" t="s">
        <v>19106</v>
      </c>
      <c r="AW1989" s="1" t="s">
        <v>8068</v>
      </c>
      <c r="AY1989" s="1" t="s">
        <v>19107</v>
      </c>
      <c r="AZ1989" s="1" t="s">
        <v>8085</v>
      </c>
      <c r="BA1989" s="1" t="s">
        <v>19108</v>
      </c>
      <c r="BB1989" s="1" t="s">
        <v>19109</v>
      </c>
      <c r="BC1989" s="1" t="s">
        <v>463</v>
      </c>
      <c r="BD1989" s="1" t="s">
        <v>266</v>
      </c>
      <c r="BE1989" s="1" t="s">
        <v>19110</v>
      </c>
      <c r="BF1989" s="1" t="s">
        <v>4284</v>
      </c>
      <c r="BG1989" s="2">
        <v>46233</v>
      </c>
      <c r="BH1989" s="2">
        <v>46232.7591782407</v>
      </c>
      <c r="BJ1989" s="1" t="s">
        <v>9176</v>
      </c>
      <c r="BL1989" s="1" t="s">
        <v>8091</v>
      </c>
      <c r="BM1989" s="1" t="s">
        <v>8476</v>
      </c>
      <c r="BN1989" s="1" t="s">
        <v>601</v>
      </c>
      <c r="BO1989" s="1" t="s">
        <v>19111</v>
      </c>
      <c r="BP1989" s="1" t="s">
        <v>8082</v>
      </c>
      <c r="BQ1989" s="1" t="s">
        <v>6540</v>
      </c>
      <c r="BR1989" s="1"/>
      <c r="BS1989" s="1"/>
      <c r="BT1989" s="2">
        <v>46233.6973842593</v>
      </c>
      <c r="BU1989" s="2">
        <v>46233.7039699074</v>
      </c>
      <c r="BV1989" s="1" t="s">
        <v>818</v>
      </c>
      <c r="BW1989" s="3">
        <v>48059</v>
      </c>
      <c r="BX1989" s="1" t="s">
        <v>18171</v>
      </c>
      <c r="BY1989" s="1" t="s">
        <v>818</v>
      </c>
      <c r="BZ1989" s="1" t="s">
        <v>8050</v>
      </c>
      <c r="CB1989" s="1" t="s">
        <v>124</v>
      </c>
      <c r="CC1989" s="1">
        <v>0</v>
      </c>
      <c r="CE1989" s="1">
        <v>0</v>
      </c>
      <c r="CL1989" s="1" t="s">
        <v>8068</v>
      </c>
    </row>
    <row r="1990" s="1" customFormat="1" spans="1:90">
      <c r="F1990" s="1">
        <v>0</v>
      </c>
      <c r="K1990" s="1">
        <v>101042</v>
      </c>
      <c r="L1990" s="1" t="s">
        <v>25</v>
      </c>
      <c r="M1990" s="1"/>
      <c r="O1990" s="2">
        <v>46231.51125</v>
      </c>
      <c r="P1990" s="2">
        <v>46234</v>
      </c>
      <c r="R1990" s="1" t="s">
        <v>8051</v>
      </c>
      <c r="T1990" s="1" t="s">
        <v>8052</v>
      </c>
      <c r="U1990" s="1" t="s">
        <v>8053</v>
      </c>
      <c r="V1990" s="1" t="s">
        <v>25</v>
      </c>
      <c r="AB1990" s="1" t="s">
        <v>8054</v>
      </c>
      <c r="AD1990" s="1" t="s">
        <v>596</v>
      </c>
      <c r="AE1990" s="1" t="s">
        <v>2637</v>
      </c>
      <c r="AF1990" s="1" t="s">
        <v>8068</v>
      </c>
      <c r="AG1990" s="3">
        <v>46233</v>
      </c>
      <c r="AH1990" s="1"/>
      <c r="AI1990" s="1" t="s">
        <v>8071</v>
      </c>
      <c r="AJ1990" s="1">
        <v>276</v>
      </c>
      <c r="AM1990" s="1" t="s">
        <v>8050</v>
      </c>
      <c r="AO1990" s="1">
        <v>4</v>
      </c>
      <c r="AP1990" s="2">
        <v>46233.7063310185</v>
      </c>
      <c r="AQ1990" s="1" t="s">
        <v>8072</v>
      </c>
      <c r="AR1990" s="3">
        <v>46232</v>
      </c>
      <c r="AS1990" s="1">
        <v>18219988891</v>
      </c>
      <c r="AT1990" s="1" t="s">
        <v>8073</v>
      </c>
      <c r="AU1990" s="2">
        <v>46234</v>
      </c>
      <c r="AV1990" s="1" t="s">
        <v>19112</v>
      </c>
      <c r="AW1990" s="1" t="s">
        <v>8068</v>
      </c>
      <c r="AY1990" s="1" t="s">
        <v>19113</v>
      </c>
      <c r="AZ1990" s="1" t="s">
        <v>8220</v>
      </c>
      <c r="BA1990" s="1" t="s">
        <v>19114</v>
      </c>
      <c r="BB1990" s="1" t="s">
        <v>19115</v>
      </c>
      <c r="BC1990" s="1" t="s">
        <v>463</v>
      </c>
      <c r="BD1990" s="1" t="s">
        <v>314</v>
      </c>
      <c r="BE1990" s="1" t="s">
        <v>19116</v>
      </c>
      <c r="BF1990" s="1" t="s">
        <v>3878</v>
      </c>
      <c r="BG1990" s="2">
        <v>46233.7139699074</v>
      </c>
      <c r="BH1990" s="2">
        <v>46231.5119907407</v>
      </c>
      <c r="BJ1990" s="1" t="s">
        <v>8215</v>
      </c>
      <c r="BL1990" s="1" t="s">
        <v>8159</v>
      </c>
      <c r="BM1990" s="1" t="s">
        <v>8225</v>
      </c>
      <c r="BN1990" s="1" t="s">
        <v>601</v>
      </c>
      <c r="BO1990" s="1" t="s">
        <v>19117</v>
      </c>
      <c r="BP1990" s="1" t="s">
        <v>8082</v>
      </c>
      <c r="BQ1990" s="1" t="s">
        <v>6540</v>
      </c>
      <c r="BT1990" s="2">
        <v>46233.7030787037</v>
      </c>
      <c r="BU1990" s="2">
        <v>46233.7059722222</v>
      </c>
      <c r="BV1990" s="1" t="s">
        <v>591</v>
      </c>
      <c r="BW1990" s="3">
        <v>48059</v>
      </c>
      <c r="BX1990" s="1" t="s">
        <v>16583</v>
      </c>
      <c r="BY1990" s="1" t="s">
        <v>628</v>
      </c>
      <c r="BZ1990" s="1" t="s">
        <v>8050</v>
      </c>
      <c r="CB1990" s="1" t="s">
        <v>72</v>
      </c>
      <c r="CC1990" s="1">
        <v>0</v>
      </c>
      <c r="CD1990" s="1"/>
      <c r="CE1990" s="1">
        <v>0</v>
      </c>
      <c r="CF1990" s="1"/>
      <c r="CG1990" s="1">
        <v>0</v>
      </c>
      <c r="CH1990" s="1"/>
      <c r="CI1990" s="1"/>
      <c r="CJ1990" s="1"/>
      <c r="CK1990" s="1"/>
      <c r="CL1990" s="1" t="s">
        <v>8068</v>
      </c>
    </row>
    <row r="1991" s="1" customFormat="1" spans="1:90">
      <c r="A1991" s="1" t="s">
        <v>17516</v>
      </c>
      <c r="F1991" s="1">
        <v>0</v>
      </c>
      <c r="K1991" s="1">
        <v>101325</v>
      </c>
      <c r="L1991" s="1" t="s">
        <v>24</v>
      </c>
      <c r="O1991" s="2">
        <v>46232.6280092593</v>
      </c>
      <c r="P1991" s="2">
        <v>46232</v>
      </c>
      <c r="Q1991" s="1" t="s">
        <v>8050</v>
      </c>
      <c r="R1991" s="1" t="s">
        <v>8051</v>
      </c>
      <c r="S1991" s="1"/>
      <c r="T1991" s="1" t="s">
        <v>8144</v>
      </c>
      <c r="U1991" s="1" t="s">
        <v>8053</v>
      </c>
      <c r="V1991" s="1" t="s">
        <v>24</v>
      </c>
      <c r="AB1991" s="1" t="s">
        <v>8054</v>
      </c>
      <c r="AD1991" s="1" t="s">
        <v>607</v>
      </c>
      <c r="AE1991" s="1" t="s">
        <v>3585</v>
      </c>
      <c r="AF1991" s="1" t="s">
        <v>8068</v>
      </c>
      <c r="AG1991" s="3">
        <v>46233</v>
      </c>
      <c r="AH1991" s="1" t="s">
        <v>606</v>
      </c>
      <c r="AI1991" s="1" t="s">
        <v>8055</v>
      </c>
      <c r="AJ1991" s="1">
        <v>5</v>
      </c>
      <c r="AM1991" s="1" t="s">
        <v>8068</v>
      </c>
      <c r="AO1991" s="1">
        <v>4.2</v>
      </c>
      <c r="AP1991" s="2">
        <v>46233.7062962963</v>
      </c>
      <c r="AQ1991" s="1" t="s">
        <v>8106</v>
      </c>
      <c r="AR1991" s="3">
        <v>46232</v>
      </c>
      <c r="AS1991" s="1">
        <v>13337120625</v>
      </c>
      <c r="AT1991" s="1" t="s">
        <v>8123</v>
      </c>
      <c r="AU1991" s="2">
        <v>46232</v>
      </c>
      <c r="AV1991" s="1" t="s">
        <v>19118</v>
      </c>
      <c r="AW1991" s="1" t="s">
        <v>8068</v>
      </c>
      <c r="AY1991" s="1" t="s">
        <v>19119</v>
      </c>
      <c r="AZ1991" s="1" t="s">
        <v>8058</v>
      </c>
      <c r="BA1991" s="1" t="s">
        <v>19120</v>
      </c>
      <c r="BB1991" s="1" t="s">
        <v>3586</v>
      </c>
      <c r="BC1991" s="1" t="s">
        <v>489</v>
      </c>
      <c r="BD1991" s="1" t="s">
        <v>394</v>
      </c>
      <c r="BE1991" s="1" t="s">
        <v>19121</v>
      </c>
      <c r="BF1991" s="1" t="s">
        <v>3878</v>
      </c>
      <c r="BG1991" s="2">
        <v>46233.7291666667</v>
      </c>
      <c r="BH1991" s="2">
        <v>46233.4781944444</v>
      </c>
      <c r="BJ1991" s="1" t="s">
        <v>19122</v>
      </c>
      <c r="BL1991" s="1" t="s">
        <v>8064</v>
      </c>
      <c r="BM1991" s="1" t="s">
        <v>8138</v>
      </c>
      <c r="BN1991" s="1" t="s">
        <v>601</v>
      </c>
      <c r="BO1991" s="1" t="s">
        <v>19123</v>
      </c>
      <c r="BP1991" s="1" t="s">
        <v>8082</v>
      </c>
      <c r="BQ1991" s="1" t="s">
        <v>6540</v>
      </c>
      <c r="BT1991" s="2">
        <v>46233.6483449074</v>
      </c>
      <c r="BU1991" s="2">
        <v>46233.706400463</v>
      </c>
      <c r="BV1991" s="1" t="s">
        <v>591</v>
      </c>
      <c r="BW1991" s="3">
        <v>48059</v>
      </c>
      <c r="BX1991" s="1" t="s">
        <v>10267</v>
      </c>
      <c r="BY1991" s="1" t="s">
        <v>597</v>
      </c>
      <c r="BZ1991" s="1" t="s">
        <v>8050</v>
      </c>
      <c r="CB1991" s="1" t="s">
        <v>64</v>
      </c>
      <c r="CC1991" s="1">
        <v>100</v>
      </c>
      <c r="CE1991" s="1">
        <v>100</v>
      </c>
      <c r="CG1991" s="1">
        <v>0</v>
      </c>
      <c r="CL1991" s="1" t="s">
        <v>8068</v>
      </c>
    </row>
    <row r="1992" s="1" customFormat="1" spans="1:90">
      <c r="A1992" s="1" t="s">
        <v>8995</v>
      </c>
      <c r="F1992" s="1">
        <v>0</v>
      </c>
      <c r="K1992" s="1">
        <v>101098</v>
      </c>
      <c r="L1992" s="1" t="s">
        <v>27</v>
      </c>
      <c r="O1992" s="2">
        <v>46230.6184143519</v>
      </c>
      <c r="P1992" s="2">
        <v>46232</v>
      </c>
      <c r="Q1992" s="1" t="s">
        <v>8050</v>
      </c>
      <c r="R1992" s="1" t="s">
        <v>8051</v>
      </c>
      <c r="T1992" s="1" t="s">
        <v>8052</v>
      </c>
      <c r="U1992" s="1" t="s">
        <v>8053</v>
      </c>
      <c r="V1992" s="1" t="s">
        <v>27</v>
      </c>
      <c r="AB1992" s="1" t="s">
        <v>8054</v>
      </c>
      <c r="AD1992" s="1" t="s">
        <v>596</v>
      </c>
      <c r="AE1992" s="1" t="s">
        <v>2768</v>
      </c>
      <c r="AF1992" s="1" t="s">
        <v>8068</v>
      </c>
      <c r="AG1992" s="3">
        <v>46231</v>
      </c>
      <c r="AI1992" s="1" t="s">
        <v>8071</v>
      </c>
      <c r="AJ1992" s="1">
        <v>-999</v>
      </c>
      <c r="AM1992" s="1" t="s">
        <v>8068</v>
      </c>
      <c r="AO1992" s="1">
        <v>4.6</v>
      </c>
      <c r="AP1992" s="2">
        <v>46233.7069907407</v>
      </c>
      <c r="AQ1992" s="1" t="s">
        <v>8072</v>
      </c>
      <c r="AR1992" s="3">
        <v>46110</v>
      </c>
      <c r="AS1992" s="1">
        <v>15297234291</v>
      </c>
      <c r="AT1992" s="1" t="s">
        <v>8073</v>
      </c>
      <c r="AU1992" s="2">
        <v>46232</v>
      </c>
      <c r="AV1992" s="1" t="s">
        <v>19124</v>
      </c>
      <c r="AW1992" s="1" t="s">
        <v>8068</v>
      </c>
      <c r="AY1992" s="1" t="s">
        <v>19125</v>
      </c>
      <c r="AZ1992" s="1" t="s">
        <v>8085</v>
      </c>
      <c r="BA1992" s="1" t="s">
        <v>19126</v>
      </c>
      <c r="BB1992" s="1" t="s">
        <v>19127</v>
      </c>
      <c r="BC1992" s="1" t="s">
        <v>463</v>
      </c>
      <c r="BD1992" s="1" t="s">
        <v>262</v>
      </c>
      <c r="BE1992" s="1" t="s">
        <v>14737</v>
      </c>
      <c r="BF1992" s="1" t="s">
        <v>3878</v>
      </c>
      <c r="BG1992" s="2">
        <v>46233</v>
      </c>
      <c r="BH1992" s="2">
        <v>46233.4737037037</v>
      </c>
      <c r="BJ1992" s="1" t="s">
        <v>10667</v>
      </c>
      <c r="BL1992" s="1" t="s">
        <v>8091</v>
      </c>
      <c r="BM1992" s="1" t="s">
        <v>9360</v>
      </c>
      <c r="BN1992" s="1" t="s">
        <v>601</v>
      </c>
      <c r="BO1992" s="1" t="s">
        <v>19128</v>
      </c>
      <c r="BP1992" s="1" t="s">
        <v>8067</v>
      </c>
      <c r="BQ1992" s="1" t="s">
        <v>6540</v>
      </c>
      <c r="BT1992" s="2">
        <v>46233.6796759259</v>
      </c>
      <c r="BU1992" s="2">
        <v>46233.7070833333</v>
      </c>
      <c r="BV1992" s="1" t="s">
        <v>591</v>
      </c>
      <c r="BW1992" s="3">
        <v>48057</v>
      </c>
      <c r="BX1992" s="1" t="s">
        <v>9002</v>
      </c>
      <c r="BY1992" s="1" t="s">
        <v>771</v>
      </c>
      <c r="BZ1992" s="1" t="s">
        <v>8050</v>
      </c>
      <c r="CB1992" s="1" t="s">
        <v>122</v>
      </c>
      <c r="CC1992" s="1">
        <v>0</v>
      </c>
      <c r="CE1992" s="1">
        <v>0</v>
      </c>
      <c r="CF1992" s="1"/>
      <c r="CG1992" s="1">
        <v>0</v>
      </c>
      <c r="CL1992" s="1" t="s">
        <v>8068</v>
      </c>
    </row>
    <row r="1993" s="1" customFormat="1" spans="1:90">
      <c r="F1993" s="1">
        <v>0</v>
      </c>
      <c r="K1993" s="1">
        <v>101110</v>
      </c>
      <c r="L1993" s="1" t="s">
        <v>28</v>
      </c>
      <c r="O1993" s="2">
        <v>46233.6863078704</v>
      </c>
      <c r="P1993" s="2">
        <v>46233</v>
      </c>
      <c r="Q1993" s="1" t="s">
        <v>8050</v>
      </c>
      <c r="R1993" s="1" t="s">
        <v>8051</v>
      </c>
      <c r="T1993" s="1" t="s">
        <v>8052</v>
      </c>
      <c r="U1993" s="1" t="s">
        <v>8053</v>
      </c>
      <c r="V1993" s="1" t="s">
        <v>28</v>
      </c>
      <c r="AB1993" s="1" t="s">
        <v>8054</v>
      </c>
      <c r="AD1993" s="1" t="s">
        <v>596</v>
      </c>
      <c r="AE1993" s="1" t="s">
        <v>9265</v>
      </c>
      <c r="AF1993" s="1" t="s">
        <v>8068</v>
      </c>
      <c r="AG1993" s="3">
        <v>46233</v>
      </c>
      <c r="AI1993" s="1" t="s">
        <v>8071</v>
      </c>
      <c r="AJ1993" s="1">
        <v>180</v>
      </c>
      <c r="AM1993" s="1" t="s">
        <v>8068</v>
      </c>
      <c r="AO1993" s="1">
        <v>3.6</v>
      </c>
      <c r="AP1993" s="2">
        <v>46233.7073842593</v>
      </c>
      <c r="AQ1993" s="1" t="s">
        <v>8072</v>
      </c>
      <c r="AR1993" s="3">
        <v>46231</v>
      </c>
      <c r="AS1993" s="1">
        <v>15509903820</v>
      </c>
      <c r="AT1993" s="1" t="s">
        <v>8056</v>
      </c>
      <c r="AU1993" s="2">
        <v>46233</v>
      </c>
      <c r="AV1993" s="1" t="s">
        <v>19129</v>
      </c>
      <c r="AW1993" s="1" t="s">
        <v>8068</v>
      </c>
      <c r="AY1993" s="1" t="s">
        <v>19130</v>
      </c>
      <c r="AZ1993" s="1" t="s">
        <v>9060</v>
      </c>
      <c r="BA1993" s="1" t="s">
        <v>19131</v>
      </c>
      <c r="BB1993" s="1" t="s">
        <v>19132</v>
      </c>
      <c r="BC1993" s="1" t="s">
        <v>478</v>
      </c>
      <c r="BD1993" s="1" t="s">
        <v>207</v>
      </c>
      <c r="BE1993" s="1" t="s">
        <v>19133</v>
      </c>
      <c r="BF1993" s="1" t="s">
        <v>3878</v>
      </c>
      <c r="BG1993" s="2">
        <v>46233</v>
      </c>
      <c r="BH1993" s="2">
        <v>46233.6929513889</v>
      </c>
      <c r="BJ1993" s="1" t="s">
        <v>8215</v>
      </c>
      <c r="BL1993" s="1" t="s">
        <v>8464</v>
      </c>
      <c r="BM1993" s="1" t="s">
        <v>9271</v>
      </c>
      <c r="BN1993" s="1" t="s">
        <v>601</v>
      </c>
      <c r="BO1993" s="1" t="s">
        <v>19134</v>
      </c>
      <c r="BP1993" s="1" t="s">
        <v>8082</v>
      </c>
      <c r="BQ1993" s="1" t="s">
        <v>6540</v>
      </c>
      <c r="BR1993" s="1"/>
      <c r="BS1993" s="1"/>
      <c r="BT1993" s="2">
        <v>46233.704837963</v>
      </c>
      <c r="BU1993" s="2">
        <v>46233.7074884259</v>
      </c>
      <c r="BV1993" s="1" t="s">
        <v>591</v>
      </c>
      <c r="BW1993" s="3">
        <v>48059</v>
      </c>
      <c r="BX1993" s="1" t="s">
        <v>11829</v>
      </c>
      <c r="BY1993" s="1" t="s">
        <v>597</v>
      </c>
      <c r="BZ1993" s="1" t="s">
        <v>8050</v>
      </c>
      <c r="CB1993" s="1" t="s">
        <v>137</v>
      </c>
      <c r="CC1993" s="1">
        <v>0</v>
      </c>
      <c r="CE1993" s="1">
        <v>0</v>
      </c>
      <c r="CG1993" s="1">
        <v>0</v>
      </c>
      <c r="CL1993" s="1" t="s">
        <v>8068</v>
      </c>
    </row>
    <row r="1994" s="1" customFormat="1" spans="1:90">
      <c r="C1994" s="1">
        <v>1</v>
      </c>
      <c r="K1994" s="1">
        <v>101073</v>
      </c>
      <c r="L1994" s="1" t="s">
        <v>26</v>
      </c>
      <c r="O1994" s="2">
        <v>46233.6999768519</v>
      </c>
      <c r="P1994" s="2">
        <v>46233</v>
      </c>
      <c r="Q1994" s="1"/>
      <c r="R1994" s="1" t="s">
        <v>8051</v>
      </c>
      <c r="S1994" s="1"/>
      <c r="T1994" s="1" t="s">
        <v>8052</v>
      </c>
      <c r="U1994" s="1" t="s">
        <v>8053</v>
      </c>
      <c r="V1994" s="1" t="s">
        <v>26</v>
      </c>
      <c r="AB1994" s="1" t="s">
        <v>8054</v>
      </c>
      <c r="AD1994" s="1" t="s">
        <v>596</v>
      </c>
      <c r="AE1994" s="1" t="s">
        <v>1954</v>
      </c>
      <c r="AF1994" s="1" t="s">
        <v>8068</v>
      </c>
      <c r="AG1994" s="3">
        <v>46233</v>
      </c>
      <c r="AH1994" s="1"/>
      <c r="AI1994" s="1" t="s">
        <v>8055</v>
      </c>
      <c r="AJ1994" s="1"/>
      <c r="AP1994" s="2">
        <v>46233.7079513889</v>
      </c>
      <c r="AQ1994" s="1" t="s">
        <v>8072</v>
      </c>
      <c r="AR1994" s="3">
        <v>46204</v>
      </c>
      <c r="AS1994" s="1">
        <v>18169146899</v>
      </c>
      <c r="AT1994" s="1" t="s">
        <v>8073</v>
      </c>
      <c r="AU1994" s="2">
        <v>46233</v>
      </c>
      <c r="AV1994" s="1" t="s">
        <v>19135</v>
      </c>
      <c r="AW1994" s="1" t="s">
        <v>8068</v>
      </c>
      <c r="AY1994" s="1" t="s">
        <v>19037</v>
      </c>
      <c r="AZ1994" s="1" t="s">
        <v>8403</v>
      </c>
      <c r="BA1994" s="1" t="s">
        <v>19038</v>
      </c>
      <c r="BB1994" s="1" t="s">
        <v>19136</v>
      </c>
      <c r="BC1994" s="1" t="s">
        <v>496</v>
      </c>
      <c r="BD1994" s="1" t="s">
        <v>273</v>
      </c>
      <c r="BE1994" s="1"/>
      <c r="BF1994" s="1" t="s">
        <v>3878</v>
      </c>
      <c r="BG1994" s="2">
        <v>46233.75</v>
      </c>
      <c r="BH1994" s="2">
        <v>46233.7053240741</v>
      </c>
      <c r="BL1994" s="1" t="s">
        <v>8115</v>
      </c>
      <c r="BM1994" s="1" t="s">
        <v>9040</v>
      </c>
      <c r="BN1994" s="1" t="s">
        <v>601</v>
      </c>
      <c r="BO1994" s="1" t="s">
        <v>19042</v>
      </c>
      <c r="BP1994" s="1" t="s">
        <v>8082</v>
      </c>
      <c r="BQ1994" s="1" t="s">
        <v>6540</v>
      </c>
      <c r="BU1994" s="2">
        <v>46233.7079513889</v>
      </c>
      <c r="BV1994" s="1" t="s">
        <v>1240</v>
      </c>
      <c r="BW1994" s="3">
        <v>48059</v>
      </c>
      <c r="BX1994" s="1" t="s">
        <v>19137</v>
      </c>
      <c r="BY1994" s="1" t="s">
        <v>1240</v>
      </c>
      <c r="BZ1994" s="1" t="s">
        <v>8050</v>
      </c>
      <c r="CB1994" s="1" t="s">
        <v>102</v>
      </c>
      <c r="CC1994" s="1"/>
      <c r="CE1994" s="1">
        <v>0</v>
      </c>
      <c r="CF1994" s="1"/>
      <c r="CG1994" s="1">
        <v>0</v>
      </c>
      <c r="CL1994" s="1" t="s">
        <v>8068</v>
      </c>
    </row>
    <row r="1995" s="1" customFormat="1" spans="1:90">
      <c r="F1995" s="1">
        <v>0</v>
      </c>
      <c r="K1995" s="1">
        <v>101042</v>
      </c>
      <c r="L1995" s="1" t="s">
        <v>25</v>
      </c>
      <c r="O1995" s="2">
        <v>46233.6018402778</v>
      </c>
      <c r="P1995" s="2">
        <v>46234</v>
      </c>
      <c r="Q1995" s="1" t="s">
        <v>8050</v>
      </c>
      <c r="R1995" s="1" t="s">
        <v>8051</v>
      </c>
      <c r="T1995" s="1" t="s">
        <v>8052</v>
      </c>
      <c r="U1995" s="1" t="s">
        <v>8053</v>
      </c>
      <c r="V1995" s="1" t="s">
        <v>25</v>
      </c>
      <c r="AB1995" s="1" t="s">
        <v>8054</v>
      </c>
      <c r="AD1995" s="1" t="s">
        <v>596</v>
      </c>
      <c r="AE1995" s="1" t="s">
        <v>687</v>
      </c>
      <c r="AF1995" s="1" t="s">
        <v>8068</v>
      </c>
      <c r="AG1995" s="3">
        <v>46233</v>
      </c>
      <c r="AH1995" s="1"/>
      <c r="AI1995" s="1" t="s">
        <v>8055</v>
      </c>
      <c r="AJ1995" s="1">
        <v>126</v>
      </c>
      <c r="AP1995" s="2">
        <v>46233.7084143519</v>
      </c>
      <c r="AQ1995" s="1"/>
      <c r="AR1995" s="3">
        <v>46231</v>
      </c>
      <c r="AS1995" s="1">
        <v>19901416019</v>
      </c>
      <c r="AT1995" s="1" t="s">
        <v>8123</v>
      </c>
      <c r="AU1995" s="2">
        <v>46234</v>
      </c>
      <c r="AV1995" s="1"/>
      <c r="AW1995" s="1" t="s">
        <v>8068</v>
      </c>
      <c r="AY1995" s="1" t="s">
        <v>19138</v>
      </c>
      <c r="AZ1995" s="1" t="s">
        <v>8155</v>
      </c>
      <c r="BA1995" s="1" t="s">
        <v>19139</v>
      </c>
      <c r="BB1995" s="1" t="s">
        <v>19140</v>
      </c>
      <c r="BC1995" s="1" t="s">
        <v>463</v>
      </c>
      <c r="BD1995" s="1" t="s">
        <v>342</v>
      </c>
      <c r="BE1995" s="1" t="s">
        <v>19141</v>
      </c>
      <c r="BF1995" s="1" t="s">
        <v>8062</v>
      </c>
      <c r="BG1995" s="2">
        <v>46233.6772685185</v>
      </c>
      <c r="BH1995" s="1"/>
      <c r="BJ1995" s="1" t="s">
        <v>19142</v>
      </c>
      <c r="BL1995" s="1" t="s">
        <v>8159</v>
      </c>
      <c r="BM1995" s="1" t="s">
        <v>8343</v>
      </c>
      <c r="BN1995" s="1" t="s">
        <v>601</v>
      </c>
      <c r="BO1995" s="1" t="s">
        <v>19143</v>
      </c>
      <c r="BP1995" s="1" t="s">
        <v>8067</v>
      </c>
      <c r="BQ1995" s="1" t="s">
        <v>6540</v>
      </c>
      <c r="BT1995" s="2">
        <v>46233.690462963</v>
      </c>
      <c r="BU1995" s="2">
        <v>46233.7084722222</v>
      </c>
      <c r="BV1995" s="1" t="s">
        <v>621</v>
      </c>
      <c r="BW1995" s="3">
        <v>48059</v>
      </c>
      <c r="BX1995" s="1" t="s">
        <v>12094</v>
      </c>
      <c r="BY1995" s="1" t="s">
        <v>621</v>
      </c>
      <c r="BZ1995" s="1" t="s">
        <v>8050</v>
      </c>
      <c r="CB1995" s="1" t="s">
        <v>92</v>
      </c>
      <c r="CC1995" s="1">
        <v>0</v>
      </c>
      <c r="CE1995" s="1">
        <v>0</v>
      </c>
      <c r="CG1995" s="1">
        <v>0</v>
      </c>
      <c r="CL1995" s="1" t="s">
        <v>8068</v>
      </c>
    </row>
    <row r="1996" s="1" customFormat="1" spans="1:90">
      <c r="A1996" s="1" t="s">
        <v>12318</v>
      </c>
      <c r="F1996" s="1">
        <v>0</v>
      </c>
      <c r="K1996" s="1">
        <v>101110</v>
      </c>
      <c r="L1996" s="1" t="s">
        <v>28</v>
      </c>
      <c r="O1996" s="2">
        <v>46233.4041898148</v>
      </c>
      <c r="P1996" s="2">
        <v>46233</v>
      </c>
      <c r="R1996" s="1" t="s">
        <v>8051</v>
      </c>
      <c r="S1996" s="1"/>
      <c r="T1996" s="1" t="s">
        <v>8052</v>
      </c>
      <c r="U1996" s="1" t="s">
        <v>8053</v>
      </c>
      <c r="V1996" s="1" t="s">
        <v>28</v>
      </c>
      <c r="AB1996" s="1" t="s">
        <v>8054</v>
      </c>
      <c r="AD1996" s="1" t="s">
        <v>596</v>
      </c>
      <c r="AE1996" s="1" t="s">
        <v>1137</v>
      </c>
      <c r="AF1996" s="1" t="s">
        <v>8068</v>
      </c>
      <c r="AG1996" s="3">
        <v>44739</v>
      </c>
      <c r="AI1996" s="1" t="s">
        <v>8055</v>
      </c>
      <c r="AJ1996" s="1">
        <v>327</v>
      </c>
      <c r="AK1996" s="1"/>
      <c r="AP1996" s="2">
        <v>46233.7088888889</v>
      </c>
      <c r="AQ1996" s="1" t="s">
        <v>8072</v>
      </c>
      <c r="AR1996" s="3">
        <v>44708</v>
      </c>
      <c r="AS1996" s="1">
        <v>15214803932</v>
      </c>
      <c r="AT1996" s="1" t="s">
        <v>8073</v>
      </c>
      <c r="AU1996" s="2">
        <v>46233</v>
      </c>
      <c r="AV1996" s="1" t="s">
        <v>19144</v>
      </c>
      <c r="AW1996" s="1" t="s">
        <v>8068</v>
      </c>
      <c r="AY1996" s="1" t="s">
        <v>19145</v>
      </c>
      <c r="AZ1996" s="1" t="s">
        <v>8460</v>
      </c>
      <c r="BA1996" s="1" t="s">
        <v>19146</v>
      </c>
      <c r="BB1996" s="1" t="s">
        <v>19147</v>
      </c>
      <c r="BC1996" s="1" t="s">
        <v>478</v>
      </c>
      <c r="BD1996" s="1" t="s">
        <v>201</v>
      </c>
      <c r="BE1996" s="1" t="s">
        <v>19148</v>
      </c>
      <c r="BF1996" s="1" t="s">
        <v>3868</v>
      </c>
      <c r="BG1996" s="2">
        <v>46233.7524189815</v>
      </c>
      <c r="BH1996" s="2">
        <v>46233.4058912037</v>
      </c>
      <c r="BL1996" s="1" t="s">
        <v>8464</v>
      </c>
      <c r="BM1996" s="1" t="s">
        <v>8654</v>
      </c>
      <c r="BN1996" s="1" t="s">
        <v>590</v>
      </c>
      <c r="BO1996" s="1" t="s">
        <v>19149</v>
      </c>
      <c r="BP1996" s="1" t="s">
        <v>8067</v>
      </c>
      <c r="BQ1996" s="1" t="s">
        <v>6540</v>
      </c>
      <c r="BR1996" s="1" t="s">
        <v>9921</v>
      </c>
      <c r="BS1996" s="1" t="s">
        <v>11461</v>
      </c>
      <c r="BT1996" s="2">
        <v>46233.7032523148</v>
      </c>
      <c r="BU1996" s="2">
        <v>46233.7089467593</v>
      </c>
      <c r="BV1996" s="1" t="s">
        <v>818</v>
      </c>
      <c r="BW1996" s="3">
        <v>46565</v>
      </c>
      <c r="BX1996" s="1" t="s">
        <v>10896</v>
      </c>
      <c r="BY1996" s="1" t="s">
        <v>818</v>
      </c>
      <c r="BZ1996" s="1" t="s">
        <v>8050</v>
      </c>
      <c r="CB1996" s="1" t="s">
        <v>135</v>
      </c>
      <c r="CC1996" s="1">
        <v>0</v>
      </c>
      <c r="CE1996" s="1">
        <v>0</v>
      </c>
      <c r="CG1996" s="1">
        <v>0</v>
      </c>
      <c r="CL1996" s="1" t="s">
        <v>8068</v>
      </c>
    </row>
    <row r="1997" s="1" customFormat="1" spans="1:90">
      <c r="F1997" s="1">
        <v>0</v>
      </c>
      <c r="K1997" s="1">
        <v>101110</v>
      </c>
      <c r="L1997" s="1" t="s">
        <v>28</v>
      </c>
      <c r="M1997" s="1"/>
      <c r="O1997" s="2">
        <v>46232.7621527778</v>
      </c>
      <c r="P1997" s="2">
        <v>46233</v>
      </c>
      <c r="Q1997" s="1" t="s">
        <v>8050</v>
      </c>
      <c r="R1997" s="1" t="s">
        <v>8051</v>
      </c>
      <c r="T1997" s="1" t="s">
        <v>8052</v>
      </c>
      <c r="U1997" s="1" t="s">
        <v>8053</v>
      </c>
      <c r="V1997" s="1" t="s">
        <v>28</v>
      </c>
      <c r="AB1997" s="1" t="s">
        <v>8054</v>
      </c>
      <c r="AD1997" s="1" t="s">
        <v>596</v>
      </c>
      <c r="AE1997" s="1" t="s">
        <v>930</v>
      </c>
      <c r="AF1997" s="1" t="s">
        <v>8068</v>
      </c>
      <c r="AG1997" s="1"/>
      <c r="AI1997" s="1" t="s">
        <v>8055</v>
      </c>
      <c r="AJ1997" s="1">
        <v>114</v>
      </c>
      <c r="AP1997" s="2">
        <v>46233.7089814815</v>
      </c>
      <c r="AQ1997" s="1"/>
      <c r="AR1997" s="1"/>
      <c r="AS1997" s="1">
        <v>18309917216</v>
      </c>
      <c r="AT1997" s="1" t="s">
        <v>8073</v>
      </c>
      <c r="AU1997" s="2">
        <v>46233</v>
      </c>
      <c r="AV1997" s="1" t="s">
        <v>6655</v>
      </c>
      <c r="AW1997" s="1" t="s">
        <v>8050</v>
      </c>
      <c r="AY1997" s="1" t="s">
        <v>19150</v>
      </c>
      <c r="AZ1997" s="1" t="s">
        <v>8460</v>
      </c>
      <c r="BA1997" s="1" t="s">
        <v>19151</v>
      </c>
      <c r="BB1997" s="1" t="s">
        <v>19152</v>
      </c>
      <c r="BC1997" s="1" t="s">
        <v>478</v>
      </c>
      <c r="BD1997" s="1" t="s">
        <v>167</v>
      </c>
      <c r="BE1997" s="1" t="s">
        <v>19153</v>
      </c>
      <c r="BF1997" s="1" t="s">
        <v>8112</v>
      </c>
      <c r="BG1997" s="2">
        <v>46233.7083333333</v>
      </c>
      <c r="BH1997" s="2">
        <v>46232.8031134259</v>
      </c>
      <c r="BL1997" s="1" t="s">
        <v>8464</v>
      </c>
      <c r="BM1997" s="1" t="s">
        <v>8465</v>
      </c>
      <c r="BN1997" s="1" t="s">
        <v>601</v>
      </c>
      <c r="BO1997" s="1" t="s">
        <v>19154</v>
      </c>
      <c r="BP1997" s="1" t="s">
        <v>8082</v>
      </c>
      <c r="BQ1997" s="1" t="s">
        <v>6540</v>
      </c>
      <c r="BT1997" s="2">
        <v>46233.6804282407</v>
      </c>
      <c r="BU1997" s="2">
        <v>46233.7090509259</v>
      </c>
      <c r="BV1997" s="1" t="s">
        <v>1135</v>
      </c>
      <c r="BW1997" s="1"/>
      <c r="BX1997" s="1"/>
      <c r="BY1997" s="1"/>
      <c r="BZ1997" s="1" t="s">
        <v>8050</v>
      </c>
      <c r="CB1997" s="1" t="s">
        <v>129</v>
      </c>
      <c r="CC1997" s="1">
        <v>0</v>
      </c>
      <c r="CE1997" s="1">
        <v>0</v>
      </c>
      <c r="CG1997" s="1">
        <v>0</v>
      </c>
      <c r="CL1997" s="1" t="s">
        <v>8068</v>
      </c>
    </row>
    <row r="1998" s="1" customFormat="1" spans="1:90">
      <c r="A1998" s="1" t="s">
        <v>8872</v>
      </c>
      <c r="F1998" s="1">
        <v>0</v>
      </c>
      <c r="K1998" s="1">
        <v>101042</v>
      </c>
      <c r="L1998" s="1" t="s">
        <v>25</v>
      </c>
      <c r="M1998" s="1"/>
      <c r="O1998" s="2">
        <v>46232.6630902778</v>
      </c>
      <c r="P1998" s="2">
        <v>46233</v>
      </c>
      <c r="Q1998" s="1"/>
      <c r="R1998" s="1" t="s">
        <v>8051</v>
      </c>
      <c r="S1998" s="1"/>
      <c r="T1998" s="1" t="s">
        <v>8052</v>
      </c>
      <c r="U1998" s="1" t="s">
        <v>8053</v>
      </c>
      <c r="V1998" s="1" t="s">
        <v>25</v>
      </c>
      <c r="AB1998" s="1" t="s">
        <v>8054</v>
      </c>
      <c r="AD1998" s="1" t="s">
        <v>607</v>
      </c>
      <c r="AE1998" s="1" t="s">
        <v>687</v>
      </c>
      <c r="AF1998" s="1" t="s">
        <v>8068</v>
      </c>
      <c r="AG1998" s="3">
        <v>45627</v>
      </c>
      <c r="AH1998" s="1" t="s">
        <v>606</v>
      </c>
      <c r="AI1998" s="1" t="s">
        <v>8071</v>
      </c>
      <c r="AJ1998" s="1">
        <v>490</v>
      </c>
      <c r="AK1998" s="1"/>
      <c r="AP1998" s="2">
        <v>46233.7093287037</v>
      </c>
      <c r="AQ1998" s="1" t="s">
        <v>8072</v>
      </c>
      <c r="AR1998" s="3">
        <v>45559</v>
      </c>
      <c r="AS1998" s="1">
        <v>19901416019</v>
      </c>
      <c r="AT1998" s="1" t="s">
        <v>8073</v>
      </c>
      <c r="AU1998" s="2">
        <v>46233</v>
      </c>
      <c r="AV1998" s="1" t="s">
        <v>19155</v>
      </c>
      <c r="AW1998" s="1" t="s">
        <v>8068</v>
      </c>
      <c r="AY1998" s="1" t="s">
        <v>19156</v>
      </c>
      <c r="AZ1998" s="1" t="s">
        <v>8155</v>
      </c>
      <c r="BA1998" s="1" t="s">
        <v>19157</v>
      </c>
      <c r="BB1998" s="1" t="s">
        <v>2573</v>
      </c>
      <c r="BC1998" s="1" t="s">
        <v>463</v>
      </c>
      <c r="BD1998" s="1" t="s">
        <v>342</v>
      </c>
      <c r="BE1998" s="1" t="s">
        <v>19158</v>
      </c>
      <c r="BF1998" s="1" t="s">
        <v>593</v>
      </c>
      <c r="BG1998" s="2">
        <v>46233.4166666667</v>
      </c>
      <c r="BH1998" s="2">
        <v>46232.6643287037</v>
      </c>
      <c r="BJ1998" s="1" t="s">
        <v>19159</v>
      </c>
      <c r="BL1998" s="1" t="s">
        <v>8159</v>
      </c>
      <c r="BM1998" s="1" t="s">
        <v>8343</v>
      </c>
      <c r="BN1998" s="1" t="s">
        <v>590</v>
      </c>
      <c r="BO1998" s="1" t="s">
        <v>19160</v>
      </c>
      <c r="BP1998" s="1" t="s">
        <v>8082</v>
      </c>
      <c r="BQ1998" s="1" t="s">
        <v>6540</v>
      </c>
      <c r="BT1998" s="2">
        <v>46233.4781018519</v>
      </c>
      <c r="BU1998" s="2">
        <v>46233.7093865741</v>
      </c>
      <c r="BV1998" s="1" t="s">
        <v>591</v>
      </c>
      <c r="BW1998" s="3">
        <v>47453</v>
      </c>
      <c r="BX1998" s="1" t="s">
        <v>8879</v>
      </c>
      <c r="BY1998" s="1" t="s">
        <v>771</v>
      </c>
      <c r="BZ1998" s="1" t="s">
        <v>8050</v>
      </c>
      <c r="CB1998" s="1" t="s">
        <v>92</v>
      </c>
      <c r="CC1998" s="1">
        <v>198</v>
      </c>
      <c r="CD1998" s="1" t="s">
        <v>14041</v>
      </c>
      <c r="CE1998" s="1">
        <v>198</v>
      </c>
      <c r="CF1998" s="1" t="s">
        <v>14017</v>
      </c>
      <c r="CG1998" s="1">
        <v>75</v>
      </c>
      <c r="CH1998" s="1" t="s">
        <v>622</v>
      </c>
      <c r="CI1998" s="2">
        <v>46235.4199884259</v>
      </c>
      <c r="CJ1998" s="1" t="s">
        <v>622</v>
      </c>
      <c r="CK1998" s="2">
        <v>46235.4204976852</v>
      </c>
      <c r="CL1998" s="1" t="s">
        <v>8068</v>
      </c>
    </row>
    <row r="1999" s="1" customFormat="1" spans="1:90">
      <c r="F1999" s="1">
        <v>0</v>
      </c>
      <c r="K1999" s="1">
        <v>101311</v>
      </c>
      <c r="L1999" s="1" t="s">
        <v>23</v>
      </c>
      <c r="N1999" s="1">
        <v>256</v>
      </c>
      <c r="O1999" s="2">
        <v>46233.6490740741</v>
      </c>
      <c r="P1999" s="2">
        <v>46233</v>
      </c>
      <c r="Q1999" s="1"/>
      <c r="R1999" s="1" t="s">
        <v>8051</v>
      </c>
      <c r="S1999" s="1" t="s">
        <v>8096</v>
      </c>
      <c r="T1999" s="1" t="s">
        <v>8144</v>
      </c>
      <c r="U1999" s="1" t="s">
        <v>8053</v>
      </c>
      <c r="V1999" s="1" t="s">
        <v>23</v>
      </c>
      <c r="AB1999" s="1" t="s">
        <v>8054</v>
      </c>
      <c r="AD1999" s="1" t="s">
        <v>596</v>
      </c>
      <c r="AE1999" s="1" t="s">
        <v>629</v>
      </c>
      <c r="AF1999" s="1" t="s">
        <v>8068</v>
      </c>
      <c r="AG1999" s="3">
        <v>46233</v>
      </c>
      <c r="AI1999" s="1" t="s">
        <v>8055</v>
      </c>
      <c r="AJ1999" s="1">
        <v>220</v>
      </c>
      <c r="AP1999" s="2">
        <v>46233.7102430556</v>
      </c>
      <c r="AQ1999" s="1" t="s">
        <v>8072</v>
      </c>
      <c r="AR1999" s="3">
        <v>46232</v>
      </c>
      <c r="AS1999" s="1">
        <v>13304722469</v>
      </c>
      <c r="AT1999" s="1" t="s">
        <v>8073</v>
      </c>
      <c r="AU1999" s="2">
        <v>46233</v>
      </c>
      <c r="AV1999" s="1" t="s">
        <v>19161</v>
      </c>
      <c r="AW1999" s="1" t="s">
        <v>8068</v>
      </c>
      <c r="AY1999" s="1" t="s">
        <v>19162</v>
      </c>
      <c r="AZ1999" s="1" t="s">
        <v>8147</v>
      </c>
      <c r="BA1999" s="1" t="s">
        <v>19163</v>
      </c>
      <c r="BB1999" s="1" t="s">
        <v>19164</v>
      </c>
      <c r="BC1999" s="1" t="s">
        <v>448</v>
      </c>
      <c r="BD1999" s="1" t="s">
        <v>427</v>
      </c>
      <c r="BE1999" s="1" t="s">
        <v>19165</v>
      </c>
      <c r="BF1999" s="1" t="s">
        <v>3878</v>
      </c>
      <c r="BG1999" s="2">
        <v>46233.6492592593</v>
      </c>
      <c r="BH1999" s="2">
        <v>46233.6491550926</v>
      </c>
      <c r="BJ1999" s="1" t="s">
        <v>8215</v>
      </c>
      <c r="BL1999" s="1" t="s">
        <v>8064</v>
      </c>
      <c r="BM1999" s="1" t="s">
        <v>8780</v>
      </c>
      <c r="BN1999" s="1" t="s">
        <v>601</v>
      </c>
      <c r="BO1999" s="1" t="s">
        <v>19166</v>
      </c>
      <c r="BP1999" s="1" t="s">
        <v>8082</v>
      </c>
      <c r="BQ1999" s="1" t="s">
        <v>6540</v>
      </c>
      <c r="BR1999" s="1"/>
      <c r="BS1999" s="1"/>
      <c r="BT1999" s="2">
        <v>46233.6493287037</v>
      </c>
      <c r="BU1999" s="2">
        <v>46233.7103125</v>
      </c>
      <c r="BV1999" s="1" t="s">
        <v>602</v>
      </c>
      <c r="BW1999" s="3">
        <v>48059</v>
      </c>
      <c r="BX1999" s="1" t="s">
        <v>11027</v>
      </c>
      <c r="BY1999" s="1" t="s">
        <v>602</v>
      </c>
      <c r="BZ1999" s="1" t="s">
        <v>8050</v>
      </c>
      <c r="CB1999" s="1" t="s">
        <v>55</v>
      </c>
      <c r="CC1999" s="1">
        <v>0</v>
      </c>
      <c r="CE1999" s="1">
        <v>0</v>
      </c>
      <c r="CG1999" s="1">
        <v>0</v>
      </c>
      <c r="CL1999" s="1" t="s">
        <v>8068</v>
      </c>
    </row>
    <row r="2000" s="1" customFormat="1" spans="1:90">
      <c r="A2000" s="1" t="s">
        <v>591</v>
      </c>
      <c r="F2000" s="1">
        <v>0</v>
      </c>
      <c r="K2000" s="1">
        <v>101110</v>
      </c>
      <c r="L2000" s="1" t="s">
        <v>28</v>
      </c>
      <c r="M2000" s="1" t="s">
        <v>8106</v>
      </c>
      <c r="O2000" s="2">
        <v>46232.6379976852</v>
      </c>
      <c r="P2000" s="2">
        <v>46233.4583333333</v>
      </c>
      <c r="R2000" s="1" t="s">
        <v>8051</v>
      </c>
      <c r="T2000" s="1" t="s">
        <v>8052</v>
      </c>
      <c r="U2000" s="1" t="s">
        <v>8053</v>
      </c>
      <c r="V2000" s="1" t="s">
        <v>28</v>
      </c>
      <c r="AB2000" s="1" t="s">
        <v>8054</v>
      </c>
      <c r="AD2000" s="1" t="s">
        <v>596</v>
      </c>
      <c r="AE2000" s="1" t="s">
        <v>826</v>
      </c>
      <c r="AF2000" s="1"/>
      <c r="AI2000" s="1" t="s">
        <v>8071</v>
      </c>
      <c r="AJ2000" s="4">
        <v>1075</v>
      </c>
      <c r="AM2000" s="1" t="s">
        <v>8068</v>
      </c>
      <c r="AP2000" s="2">
        <v>46233.710462963</v>
      </c>
      <c r="AS2000" s="1">
        <v>15299012213</v>
      </c>
      <c r="AT2000" s="1" t="s">
        <v>8056</v>
      </c>
      <c r="AU2000" s="2">
        <v>46233.4583333333</v>
      </c>
      <c r="AW2000" s="1" t="s">
        <v>8050</v>
      </c>
      <c r="AY2000" s="1" t="s">
        <v>19167</v>
      </c>
      <c r="AZ2000" s="1" t="s">
        <v>9096</v>
      </c>
      <c r="BA2000" s="1" t="s">
        <v>19168</v>
      </c>
      <c r="BB2000" s="1" t="s">
        <v>19169</v>
      </c>
      <c r="BC2000" s="1" t="s">
        <v>478</v>
      </c>
      <c r="BD2000" s="1" t="s">
        <v>249</v>
      </c>
      <c r="BE2000" s="1" t="s">
        <v>19170</v>
      </c>
      <c r="BF2000" s="1" t="s">
        <v>8112</v>
      </c>
      <c r="BG2000" s="2">
        <v>46233.4583333333</v>
      </c>
      <c r="BH2000" s="2">
        <v>46232.8706018518</v>
      </c>
      <c r="BL2000" s="1" t="s">
        <v>8464</v>
      </c>
      <c r="BM2000" s="1" t="s">
        <v>9100</v>
      </c>
      <c r="BN2000" s="1" t="s">
        <v>601</v>
      </c>
      <c r="BO2000" s="1" t="s">
        <v>19171</v>
      </c>
      <c r="BP2000" s="1" t="s">
        <v>8067</v>
      </c>
      <c r="BQ2000" s="1" t="s">
        <v>6540</v>
      </c>
      <c r="BT2000" s="2">
        <v>46233.7051041667</v>
      </c>
      <c r="BU2000" s="2">
        <v>46233.7105902778</v>
      </c>
      <c r="BV2000" s="1" t="s">
        <v>591</v>
      </c>
      <c r="BZ2000" s="1" t="s">
        <v>8050</v>
      </c>
      <c r="CB2000" s="1" t="s">
        <v>150</v>
      </c>
      <c r="CC2000" s="1">
        <v>0</v>
      </c>
      <c r="CE2000" s="1">
        <v>0</v>
      </c>
      <c r="CG2000" s="1">
        <v>0</v>
      </c>
      <c r="CL2000" s="1" t="s">
        <v>8068</v>
      </c>
    </row>
    <row r="2001" s="1" customFormat="1" spans="1:90">
      <c r="A2001" s="1" t="s">
        <v>8794</v>
      </c>
      <c r="F2001" s="1">
        <v>0</v>
      </c>
      <c r="K2001" s="1">
        <v>101098</v>
      </c>
      <c r="L2001" s="1" t="s">
        <v>27</v>
      </c>
      <c r="O2001" s="2">
        <v>46232.6989814815</v>
      </c>
      <c r="P2001" s="2">
        <v>46233</v>
      </c>
      <c r="Q2001" s="1" t="s">
        <v>8050</v>
      </c>
      <c r="R2001" s="1" t="s">
        <v>8051</v>
      </c>
      <c r="S2001" s="1" t="s">
        <v>8096</v>
      </c>
      <c r="T2001" s="1" t="s">
        <v>8052</v>
      </c>
      <c r="U2001" s="1" t="s">
        <v>8053</v>
      </c>
      <c r="V2001" s="1" t="s">
        <v>27</v>
      </c>
      <c r="AB2001" s="1" t="s">
        <v>8054</v>
      </c>
      <c r="AD2001" s="1" t="s">
        <v>596</v>
      </c>
      <c r="AE2001" s="1" t="s">
        <v>2807</v>
      </c>
      <c r="AF2001" s="1" t="s">
        <v>8068</v>
      </c>
      <c r="AG2001" s="3">
        <v>46223</v>
      </c>
      <c r="AI2001" s="1" t="s">
        <v>8071</v>
      </c>
      <c r="AJ2001" s="4">
        <v>1222</v>
      </c>
      <c r="AP2001" s="2">
        <v>46233.7105787037</v>
      </c>
      <c r="AQ2001" s="1" t="s">
        <v>8072</v>
      </c>
      <c r="AR2001" s="3">
        <v>46222</v>
      </c>
      <c r="AS2001" s="1">
        <v>15309373704</v>
      </c>
      <c r="AT2001" s="1" t="s">
        <v>8346</v>
      </c>
      <c r="AU2001" s="2">
        <v>46233</v>
      </c>
      <c r="AV2001" s="1" t="s">
        <v>19172</v>
      </c>
      <c r="AW2001" s="1" t="s">
        <v>8068</v>
      </c>
      <c r="AY2001" s="1" t="s">
        <v>18925</v>
      </c>
      <c r="AZ2001" s="1" t="s">
        <v>9234</v>
      </c>
      <c r="BA2001" s="1" t="s">
        <v>18926</v>
      </c>
      <c r="BB2001" s="1" t="s">
        <v>19173</v>
      </c>
      <c r="BC2001" s="1" t="s">
        <v>463</v>
      </c>
      <c r="BD2001" s="1" t="s">
        <v>2806</v>
      </c>
      <c r="BE2001" s="1" t="s">
        <v>18928</v>
      </c>
      <c r="BF2001" s="1" t="s">
        <v>3903</v>
      </c>
      <c r="BG2001" s="2">
        <v>46233</v>
      </c>
      <c r="BH2001" s="2">
        <v>46232.701875</v>
      </c>
      <c r="BL2001" s="1" t="s">
        <v>8159</v>
      </c>
      <c r="BM2001" s="1" t="s">
        <v>18929</v>
      </c>
      <c r="BN2001" s="1" t="s">
        <v>601</v>
      </c>
      <c r="BO2001" s="1" t="s">
        <v>18930</v>
      </c>
      <c r="BP2001" s="1" t="s">
        <v>8082</v>
      </c>
      <c r="BQ2001" s="1" t="s">
        <v>6540</v>
      </c>
      <c r="BT2001" s="2">
        <v>46233.636412037</v>
      </c>
      <c r="BU2001" s="2">
        <v>46233.710625</v>
      </c>
      <c r="BV2001" s="1" t="s">
        <v>818</v>
      </c>
      <c r="BW2001" s="3">
        <v>48049</v>
      </c>
      <c r="BX2001" s="1" t="s">
        <v>8324</v>
      </c>
      <c r="BY2001" s="1" t="s">
        <v>818</v>
      </c>
      <c r="BZ2001" s="1" t="s">
        <v>8050</v>
      </c>
      <c r="CB2001" s="1" t="s">
        <v>123</v>
      </c>
      <c r="CC2001" s="1">
        <v>0</v>
      </c>
      <c r="CE2001" s="1">
        <v>0</v>
      </c>
      <c r="CG2001" s="1">
        <v>0</v>
      </c>
      <c r="CL2001" s="1" t="s">
        <v>8068</v>
      </c>
    </row>
    <row r="2002" s="1" customFormat="1" spans="1:90">
      <c r="F2002" s="1">
        <v>0</v>
      </c>
      <c r="K2002" s="1">
        <v>101110</v>
      </c>
      <c r="L2002" s="1" t="s">
        <v>28</v>
      </c>
      <c r="O2002" s="2">
        <v>46233.6947916667</v>
      </c>
      <c r="P2002" s="2">
        <v>46233</v>
      </c>
      <c r="Q2002" s="1"/>
      <c r="R2002" s="1" t="s">
        <v>8051</v>
      </c>
      <c r="S2002" s="1" t="s">
        <v>8556</v>
      </c>
      <c r="T2002" s="1" t="s">
        <v>8052</v>
      </c>
      <c r="U2002" s="1" t="s">
        <v>8053</v>
      </c>
      <c r="V2002" s="1" t="s">
        <v>28</v>
      </c>
      <c r="AB2002" s="1" t="s">
        <v>8054</v>
      </c>
      <c r="AD2002" s="1" t="s">
        <v>607</v>
      </c>
      <c r="AE2002" s="1" t="s">
        <v>762</v>
      </c>
      <c r="AF2002" s="1" t="s">
        <v>8068</v>
      </c>
      <c r="AG2002" s="3">
        <v>46233</v>
      </c>
      <c r="AH2002" s="1" t="s">
        <v>606</v>
      </c>
      <c r="AI2002" s="1" t="s">
        <v>8055</v>
      </c>
      <c r="AJ2002" s="1">
        <v>93</v>
      </c>
      <c r="AP2002" s="2">
        <v>46233.7109953704</v>
      </c>
      <c r="AQ2002" s="1" t="s">
        <v>8072</v>
      </c>
      <c r="AR2002" s="3">
        <v>46203</v>
      </c>
      <c r="AS2002" s="1">
        <v>15520802251</v>
      </c>
      <c r="AT2002" s="1" t="s">
        <v>8073</v>
      </c>
      <c r="AU2002" s="2">
        <v>46233</v>
      </c>
      <c r="AV2002" s="1" t="s">
        <v>19174</v>
      </c>
      <c r="AW2002" s="1" t="s">
        <v>8068</v>
      </c>
      <c r="AY2002" s="1" t="s">
        <v>19175</v>
      </c>
      <c r="AZ2002" s="1" t="s">
        <v>8864</v>
      </c>
      <c r="BA2002" s="1" t="s">
        <v>19176</v>
      </c>
      <c r="BB2002" s="1" t="s">
        <v>7183</v>
      </c>
      <c r="BC2002" s="1" t="s">
        <v>478</v>
      </c>
      <c r="BD2002" s="1" t="s">
        <v>213</v>
      </c>
      <c r="BE2002" s="1"/>
      <c r="BF2002" s="1" t="s">
        <v>3878</v>
      </c>
      <c r="BG2002" s="2">
        <v>46233.6944444444</v>
      </c>
      <c r="BH2002" s="2">
        <v>46233.6956018519</v>
      </c>
      <c r="BL2002" s="1" t="s">
        <v>8464</v>
      </c>
      <c r="BM2002" s="1" t="s">
        <v>8867</v>
      </c>
      <c r="BN2002" s="1" t="s">
        <v>601</v>
      </c>
      <c r="BO2002" s="1" t="s">
        <v>7182</v>
      </c>
      <c r="BP2002" s="1" t="s">
        <v>8082</v>
      </c>
      <c r="BQ2002" s="1" t="s">
        <v>6540</v>
      </c>
      <c r="BT2002" s="2">
        <v>46233.6962731481</v>
      </c>
      <c r="BU2002" s="2">
        <v>46233.711087963</v>
      </c>
      <c r="BV2002" s="1" t="s">
        <v>1135</v>
      </c>
      <c r="BW2002" s="3">
        <v>48059</v>
      </c>
      <c r="BX2002" s="1" t="s">
        <v>15413</v>
      </c>
      <c r="BY2002" s="1" t="s">
        <v>1136</v>
      </c>
      <c r="BZ2002" s="1" t="s">
        <v>8050</v>
      </c>
      <c r="CB2002" s="1" t="s">
        <v>142</v>
      </c>
      <c r="CC2002" s="1">
        <v>150</v>
      </c>
      <c r="CD2002" s="1" t="s">
        <v>10577</v>
      </c>
      <c r="CE2002" s="1">
        <v>150</v>
      </c>
      <c r="CF2002" s="1"/>
      <c r="CG2002" s="1">
        <v>0</v>
      </c>
      <c r="CH2002" s="1" t="s">
        <v>622</v>
      </c>
      <c r="CI2002" s="2">
        <v>46235.4340740741</v>
      </c>
      <c r="CJ2002" s="1"/>
      <c r="CK2002" s="1"/>
      <c r="CL2002" s="1" t="s">
        <v>8068</v>
      </c>
    </row>
    <row r="2003" s="1" customFormat="1" spans="1:90">
      <c r="A2003" s="1" t="s">
        <v>8774</v>
      </c>
      <c r="F2003" s="1">
        <v>0</v>
      </c>
      <c r="K2003" s="1">
        <v>101325</v>
      </c>
      <c r="L2003" s="1" t="s">
        <v>24</v>
      </c>
      <c r="O2003" s="2">
        <v>46231.8386342593</v>
      </c>
      <c r="P2003" s="2">
        <v>46233</v>
      </c>
      <c r="Q2003" s="1"/>
      <c r="R2003" s="1" t="s">
        <v>8051</v>
      </c>
      <c r="T2003" s="1" t="s">
        <v>8144</v>
      </c>
      <c r="U2003" s="1" t="s">
        <v>8053</v>
      </c>
      <c r="V2003" s="1" t="s">
        <v>24</v>
      </c>
      <c r="AB2003" s="1" t="s">
        <v>8054</v>
      </c>
      <c r="AD2003" s="1" t="s">
        <v>607</v>
      </c>
      <c r="AE2003" s="1" t="s">
        <v>3654</v>
      </c>
      <c r="AF2003" s="1" t="s">
        <v>8068</v>
      </c>
      <c r="AG2003" s="3">
        <v>46233</v>
      </c>
      <c r="AH2003" s="1" t="s">
        <v>606</v>
      </c>
      <c r="AI2003" s="1" t="s">
        <v>8071</v>
      </c>
      <c r="AJ2003" s="1">
        <v>109</v>
      </c>
      <c r="AM2003" s="1" t="s">
        <v>8068</v>
      </c>
      <c r="AO2003" s="1">
        <v>3.2</v>
      </c>
      <c r="AP2003" s="2">
        <v>46233.7111574074</v>
      </c>
      <c r="AQ2003" s="1" t="s">
        <v>8106</v>
      </c>
      <c r="AR2003" s="3">
        <v>46232</v>
      </c>
      <c r="AS2003" s="1">
        <v>15335647994</v>
      </c>
      <c r="AT2003" s="1" t="s">
        <v>8073</v>
      </c>
      <c r="AU2003" s="2">
        <v>46233</v>
      </c>
      <c r="AV2003" s="1" t="s">
        <v>19177</v>
      </c>
      <c r="AW2003" s="1" t="s">
        <v>8068</v>
      </c>
      <c r="AY2003" s="1" t="s">
        <v>19178</v>
      </c>
      <c r="AZ2003" s="1" t="s">
        <v>8099</v>
      </c>
      <c r="BA2003" s="1" t="s">
        <v>19179</v>
      </c>
      <c r="BB2003" s="1" t="s">
        <v>4193</v>
      </c>
      <c r="BC2003" s="1" t="s">
        <v>489</v>
      </c>
      <c r="BD2003" s="1" t="s">
        <v>404</v>
      </c>
      <c r="BE2003" s="1" t="s">
        <v>19180</v>
      </c>
      <c r="BF2003" s="1" t="s">
        <v>3878</v>
      </c>
      <c r="BG2003" s="2">
        <v>46233.6878240741</v>
      </c>
      <c r="BH2003" s="2">
        <v>46231.8466087963</v>
      </c>
      <c r="BL2003" s="1" t="s">
        <v>8064</v>
      </c>
      <c r="BM2003" s="1" t="s">
        <v>8103</v>
      </c>
      <c r="BN2003" s="1" t="s">
        <v>601</v>
      </c>
      <c r="BO2003" s="1" t="s">
        <v>19181</v>
      </c>
      <c r="BP2003" s="1" t="s">
        <v>8082</v>
      </c>
      <c r="BQ2003" s="1" t="s">
        <v>6540</v>
      </c>
      <c r="BT2003" s="2">
        <v>46233.6807291667</v>
      </c>
      <c r="BU2003" s="2">
        <v>46233.7113194444</v>
      </c>
      <c r="BV2003" s="1" t="s">
        <v>591</v>
      </c>
      <c r="BW2003" s="3">
        <v>48059</v>
      </c>
      <c r="BX2003" s="1" t="s">
        <v>8483</v>
      </c>
      <c r="BY2003" s="1" t="s">
        <v>597</v>
      </c>
      <c r="BZ2003" s="1" t="s">
        <v>8050</v>
      </c>
      <c r="CA2003" s="1"/>
      <c r="CB2003" s="1" t="s">
        <v>67</v>
      </c>
      <c r="CC2003" s="1">
        <v>50</v>
      </c>
      <c r="CD2003" s="1"/>
      <c r="CE2003" s="1">
        <v>50</v>
      </c>
      <c r="CF2003" s="1" t="s">
        <v>11423</v>
      </c>
      <c r="CG2003" s="1">
        <v>35</v>
      </c>
      <c r="CH2003" s="1"/>
      <c r="CI2003" s="1"/>
      <c r="CJ2003" s="1" t="s">
        <v>11424</v>
      </c>
      <c r="CK2003" s="2">
        <v>46233.8291435185</v>
      </c>
      <c r="CL2003" s="1" t="s">
        <v>8068</v>
      </c>
    </row>
    <row r="2004" s="1" customFormat="1" spans="1:90">
      <c r="A2004" s="1" t="s">
        <v>19182</v>
      </c>
      <c r="F2004" s="1">
        <v>0</v>
      </c>
      <c r="K2004" s="1">
        <v>101325</v>
      </c>
      <c r="L2004" s="1" t="s">
        <v>24</v>
      </c>
      <c r="O2004" s="2">
        <v>46229.3533449074</v>
      </c>
      <c r="P2004" s="2">
        <v>46230</v>
      </c>
      <c r="Q2004" s="1"/>
      <c r="R2004" s="1" t="s">
        <v>8051</v>
      </c>
      <c r="T2004" s="1" t="s">
        <v>8144</v>
      </c>
      <c r="U2004" s="1" t="s">
        <v>8053</v>
      </c>
      <c r="V2004" s="1" t="s">
        <v>24</v>
      </c>
      <c r="AB2004" s="1" t="s">
        <v>8054</v>
      </c>
      <c r="AD2004" s="1" t="s">
        <v>596</v>
      </c>
      <c r="AE2004" s="1" t="s">
        <v>3541</v>
      </c>
      <c r="AF2004" s="1" t="s">
        <v>8068</v>
      </c>
      <c r="AG2004" s="3">
        <v>44650</v>
      </c>
      <c r="AI2004" s="1" t="s">
        <v>8071</v>
      </c>
      <c r="AJ2004" s="1">
        <v>465</v>
      </c>
      <c r="AK2004" s="1">
        <v>2200</v>
      </c>
      <c r="AP2004" s="2">
        <v>46233.7115625</v>
      </c>
      <c r="AQ2004" s="1" t="s">
        <v>8072</v>
      </c>
      <c r="AR2004" s="3">
        <v>44644</v>
      </c>
      <c r="AS2004" s="1">
        <v>13948791323</v>
      </c>
      <c r="AT2004" s="1"/>
      <c r="AU2004" s="2">
        <v>46230</v>
      </c>
      <c r="AV2004" s="1" t="s">
        <v>19183</v>
      </c>
      <c r="AW2004" s="1" t="s">
        <v>8068</v>
      </c>
      <c r="AY2004" s="1" t="s">
        <v>19184</v>
      </c>
      <c r="AZ2004" s="1" t="s">
        <v>8076</v>
      </c>
      <c r="BA2004" s="1" t="s">
        <v>19185</v>
      </c>
      <c r="BB2004" s="1" t="s">
        <v>4376</v>
      </c>
      <c r="BC2004" s="1" t="s">
        <v>489</v>
      </c>
      <c r="BD2004" s="1" t="s">
        <v>403</v>
      </c>
      <c r="BE2004" s="1" t="s">
        <v>19186</v>
      </c>
      <c r="BF2004" s="1" t="s">
        <v>3868</v>
      </c>
      <c r="BG2004" s="2">
        <v>46233</v>
      </c>
      <c r="BH2004" s="2">
        <v>46229.3713194444</v>
      </c>
      <c r="BL2004" s="1" t="s">
        <v>8064</v>
      </c>
      <c r="BM2004" s="1" t="s">
        <v>8080</v>
      </c>
      <c r="BN2004" s="1" t="s">
        <v>590</v>
      </c>
      <c r="BO2004" s="1" t="s">
        <v>19187</v>
      </c>
      <c r="BP2004" s="1" t="s">
        <v>8082</v>
      </c>
      <c r="BQ2004" s="1" t="s">
        <v>6540</v>
      </c>
      <c r="BR2004" s="1" t="s">
        <v>12309</v>
      </c>
      <c r="BS2004" s="1" t="s">
        <v>13438</v>
      </c>
      <c r="BT2004" s="2">
        <v>46233.6980324074</v>
      </c>
      <c r="BU2004" s="2">
        <v>46233.7116435185</v>
      </c>
      <c r="BV2004" s="1" t="s">
        <v>818</v>
      </c>
      <c r="BW2004" s="3">
        <v>46476</v>
      </c>
      <c r="BX2004" s="1" t="s">
        <v>19188</v>
      </c>
      <c r="BY2004" s="1" t="s">
        <v>818</v>
      </c>
      <c r="BZ2004" s="1" t="s">
        <v>8050</v>
      </c>
      <c r="CB2004" s="1" t="s">
        <v>67</v>
      </c>
      <c r="CC2004" s="1">
        <v>0</v>
      </c>
      <c r="CE2004" s="1">
        <v>0</v>
      </c>
      <c r="CG2004" s="1">
        <v>0</v>
      </c>
      <c r="CL2004" s="1" t="s">
        <v>8068</v>
      </c>
    </row>
    <row r="2005" s="1" customFormat="1" spans="1:90">
      <c r="K2005" s="1">
        <v>101311</v>
      </c>
      <c r="L2005" s="1" t="s">
        <v>23</v>
      </c>
      <c r="O2005" s="2">
        <v>46233.6234143519</v>
      </c>
      <c r="P2005" s="2">
        <v>46233.6666666667</v>
      </c>
      <c r="Q2005" s="1" t="s">
        <v>8050</v>
      </c>
      <c r="R2005" s="1" t="s">
        <v>8051</v>
      </c>
      <c r="T2005" s="1" t="s">
        <v>8144</v>
      </c>
      <c r="U2005" s="1" t="s">
        <v>8053</v>
      </c>
      <c r="V2005" s="1" t="s">
        <v>23</v>
      </c>
      <c r="AB2005" s="1" t="s">
        <v>8054</v>
      </c>
      <c r="AD2005" s="1" t="s">
        <v>596</v>
      </c>
      <c r="AE2005" s="1" t="s">
        <v>4433</v>
      </c>
      <c r="AF2005" s="1" t="s">
        <v>8068</v>
      </c>
      <c r="AG2005" s="1"/>
      <c r="AI2005" s="1" t="s">
        <v>8055</v>
      </c>
      <c r="AJ2005" s="4">
        <v>1017</v>
      </c>
      <c r="AP2005" s="2">
        <v>46233.7123611111</v>
      </c>
      <c r="AQ2005" s="1" t="s">
        <v>8072</v>
      </c>
      <c r="AR2005" s="3">
        <v>46230</v>
      </c>
      <c r="AS2005" s="1">
        <v>13754185641</v>
      </c>
      <c r="AT2005" s="1" t="s">
        <v>8056</v>
      </c>
      <c r="AU2005" s="2">
        <v>46233.6666666667</v>
      </c>
      <c r="AV2005" s="1" t="s">
        <v>19189</v>
      </c>
      <c r="AW2005" s="1" t="s">
        <v>8050</v>
      </c>
      <c r="AY2005" s="1" t="s">
        <v>19190</v>
      </c>
      <c r="AZ2005" s="1" t="s">
        <v>8238</v>
      </c>
      <c r="BA2005" s="1" t="s">
        <v>19191</v>
      </c>
      <c r="BB2005" s="1" t="s">
        <v>19192</v>
      </c>
      <c r="BC2005" s="1" t="s">
        <v>448</v>
      </c>
      <c r="BD2005" s="1" t="s">
        <v>421</v>
      </c>
      <c r="BE2005" s="1" t="s">
        <v>19193</v>
      </c>
      <c r="BF2005" s="1" t="s">
        <v>3903</v>
      </c>
      <c r="BG2005" s="2">
        <v>46233.6666666667</v>
      </c>
      <c r="BH2005" s="2">
        <v>46233.6234490741</v>
      </c>
      <c r="BJ2005" s="1" t="s">
        <v>19194</v>
      </c>
      <c r="BL2005" s="1" t="s">
        <v>8064</v>
      </c>
      <c r="BM2005" s="1" t="s">
        <v>16180</v>
      </c>
      <c r="BN2005" s="1" t="s">
        <v>601</v>
      </c>
      <c r="BO2005" s="1" t="s">
        <v>19195</v>
      </c>
      <c r="BP2005" s="1" t="s">
        <v>8082</v>
      </c>
      <c r="BQ2005" s="1" t="s">
        <v>6540</v>
      </c>
      <c r="BR2005" s="1"/>
      <c r="BS2005" s="1"/>
      <c r="BT2005" s="2">
        <v>46233.6689814815</v>
      </c>
      <c r="BU2005" s="2">
        <v>46233.7123611111</v>
      </c>
      <c r="BV2005" s="1" t="s">
        <v>818</v>
      </c>
      <c r="BW2005" s="1"/>
      <c r="BX2005" s="1" t="s">
        <v>19196</v>
      </c>
      <c r="BY2005" s="1" t="s">
        <v>818</v>
      </c>
      <c r="BZ2005" s="1" t="s">
        <v>8050</v>
      </c>
      <c r="CB2005" s="1" t="s">
        <v>51</v>
      </c>
      <c r="CC2005" s="1">
        <v>0</v>
      </c>
      <c r="CE2005" s="1">
        <v>0</v>
      </c>
      <c r="CG2005" s="1">
        <v>0</v>
      </c>
      <c r="CL2005" s="1" t="s">
        <v>8068</v>
      </c>
    </row>
    <row r="2006" s="1" customFormat="1" spans="1:90">
      <c r="A2006" s="1" t="s">
        <v>9960</v>
      </c>
      <c r="F2006" s="1">
        <v>0</v>
      </c>
      <c r="K2006" s="1">
        <v>101098</v>
      </c>
      <c r="L2006" s="1" t="s">
        <v>27</v>
      </c>
      <c r="O2006" s="2">
        <v>46232.8466087963</v>
      </c>
      <c r="P2006" s="2">
        <v>46233.6666666667</v>
      </c>
      <c r="Q2006" s="1" t="s">
        <v>8050</v>
      </c>
      <c r="R2006" s="1" t="s">
        <v>8051</v>
      </c>
      <c r="T2006" s="1" t="s">
        <v>8052</v>
      </c>
      <c r="U2006" s="1" t="s">
        <v>8053</v>
      </c>
      <c r="V2006" s="1" t="s">
        <v>27</v>
      </c>
      <c r="AB2006" s="1" t="s">
        <v>8054</v>
      </c>
      <c r="AD2006" s="1" t="s">
        <v>596</v>
      </c>
      <c r="AE2006" s="1" t="s">
        <v>732</v>
      </c>
      <c r="AF2006" s="1" t="s">
        <v>8068</v>
      </c>
      <c r="AG2006" s="3">
        <v>45188</v>
      </c>
      <c r="AI2006" s="1" t="s">
        <v>8055</v>
      </c>
      <c r="AJ2006" s="4">
        <v>1453</v>
      </c>
      <c r="AP2006" s="2">
        <v>46233.7157407407</v>
      </c>
      <c r="AQ2006" s="1" t="s">
        <v>8809</v>
      </c>
      <c r="AR2006" s="3">
        <v>44965</v>
      </c>
      <c r="AS2006" s="1">
        <v>13381085486</v>
      </c>
      <c r="AT2006" s="1"/>
      <c r="AU2006" s="2">
        <v>46233.6666666667</v>
      </c>
      <c r="AV2006" s="1" t="s">
        <v>19197</v>
      </c>
      <c r="AW2006" s="1" t="s">
        <v>8068</v>
      </c>
      <c r="AY2006" s="1" t="s">
        <v>19198</v>
      </c>
      <c r="AZ2006" s="1" t="s">
        <v>8085</v>
      </c>
      <c r="BA2006" s="1" t="s">
        <v>19199</v>
      </c>
      <c r="BB2006" s="1" t="s">
        <v>19200</v>
      </c>
      <c r="BC2006" s="1" t="s">
        <v>463</v>
      </c>
      <c r="BD2006" s="1" t="s">
        <v>267</v>
      </c>
      <c r="BE2006" s="1" t="s">
        <v>19201</v>
      </c>
      <c r="BF2006" s="1" t="s">
        <v>3868</v>
      </c>
      <c r="BG2006" s="2">
        <v>46233.6666666667</v>
      </c>
      <c r="BH2006" s="2">
        <v>46232.8466319444</v>
      </c>
      <c r="BJ2006" s="1" t="s">
        <v>19202</v>
      </c>
      <c r="BL2006" s="1" t="s">
        <v>8091</v>
      </c>
      <c r="BM2006" s="1" t="s">
        <v>10139</v>
      </c>
      <c r="BN2006" s="1" t="s">
        <v>590</v>
      </c>
      <c r="BO2006" s="1" t="s">
        <v>19203</v>
      </c>
      <c r="BP2006" s="1" t="s">
        <v>8082</v>
      </c>
      <c r="BQ2006" s="1" t="s">
        <v>6540</v>
      </c>
      <c r="BR2006" s="1" t="s">
        <v>9445</v>
      </c>
      <c r="BS2006" s="1" t="s">
        <v>13730</v>
      </c>
      <c r="BT2006" s="2">
        <v>46233.7029976852</v>
      </c>
      <c r="BU2006" s="2">
        <v>46233.7156134259</v>
      </c>
      <c r="BV2006" s="1" t="s">
        <v>818</v>
      </c>
      <c r="BW2006" s="3">
        <v>47015</v>
      </c>
      <c r="BX2006" s="1" t="s">
        <v>9966</v>
      </c>
      <c r="BY2006" s="1" t="s">
        <v>818</v>
      </c>
      <c r="BZ2006" s="1" t="s">
        <v>8050</v>
      </c>
      <c r="CB2006" s="1" t="s">
        <v>125</v>
      </c>
      <c r="CC2006" s="1">
        <v>0</v>
      </c>
      <c r="CE2006" s="1">
        <v>0</v>
      </c>
      <c r="CG2006" s="1">
        <v>0</v>
      </c>
      <c r="CL2006" s="1" t="s">
        <v>8068</v>
      </c>
    </row>
    <row r="2007" s="1" customFormat="1" spans="1:90">
      <c r="A2007" s="1" t="s">
        <v>19204</v>
      </c>
      <c r="F2007" s="1">
        <v>0</v>
      </c>
      <c r="K2007" s="1">
        <v>101098</v>
      </c>
      <c r="L2007" s="1" t="s">
        <v>27</v>
      </c>
      <c r="M2007" s="1" t="s">
        <v>8106</v>
      </c>
      <c r="O2007" s="2">
        <v>46230.3534027778</v>
      </c>
      <c r="P2007" s="2">
        <v>46234.5</v>
      </c>
      <c r="Q2007" s="1"/>
      <c r="R2007" s="1" t="s">
        <v>8051</v>
      </c>
      <c r="T2007" s="1" t="s">
        <v>8052</v>
      </c>
      <c r="U2007" s="1" t="s">
        <v>8053</v>
      </c>
      <c r="V2007" s="1" t="s">
        <v>27</v>
      </c>
      <c r="AB2007" s="1" t="s">
        <v>8054</v>
      </c>
      <c r="AD2007" s="1" t="s">
        <v>596</v>
      </c>
      <c r="AE2007" s="1" t="s">
        <v>655</v>
      </c>
      <c r="AF2007" s="1" t="s">
        <v>8068</v>
      </c>
      <c r="AG2007" s="3">
        <v>46233</v>
      </c>
      <c r="AI2007" s="1" t="s">
        <v>8071</v>
      </c>
      <c r="AJ2007" s="1"/>
      <c r="AM2007" s="1" t="s">
        <v>8068</v>
      </c>
      <c r="AO2007" s="1">
        <v>3.6</v>
      </c>
      <c r="AP2007" s="2">
        <v>46233.7166782407</v>
      </c>
      <c r="AQ2007" s="1" t="s">
        <v>8072</v>
      </c>
      <c r="AR2007" s="3">
        <v>46232</v>
      </c>
      <c r="AS2007" s="1">
        <v>13997121797</v>
      </c>
      <c r="AT2007" s="1" t="s">
        <v>8073</v>
      </c>
      <c r="AU2007" s="2">
        <v>46233</v>
      </c>
      <c r="AV2007" s="1" t="s">
        <v>19205</v>
      </c>
      <c r="AW2007" s="1" t="s">
        <v>8068</v>
      </c>
      <c r="AY2007" s="1" t="s">
        <v>19206</v>
      </c>
      <c r="AZ2007" s="1" t="s">
        <v>8085</v>
      </c>
      <c r="BA2007" s="1" t="s">
        <v>19207</v>
      </c>
      <c r="BB2007" s="1" t="s">
        <v>19208</v>
      </c>
      <c r="BC2007" s="1" t="s">
        <v>463</v>
      </c>
      <c r="BD2007" s="1" t="s">
        <v>269</v>
      </c>
      <c r="BE2007" s="1" t="s">
        <v>19209</v>
      </c>
      <c r="BF2007" s="1" t="s">
        <v>3878</v>
      </c>
      <c r="BG2007" s="2">
        <v>46233.7084722222</v>
      </c>
      <c r="BH2007" s="2">
        <v>46230.3568634259</v>
      </c>
      <c r="BL2007" s="1" t="s">
        <v>8091</v>
      </c>
      <c r="BM2007" s="1" t="s">
        <v>8476</v>
      </c>
      <c r="BN2007" s="1" t="s">
        <v>601</v>
      </c>
      <c r="BO2007" s="1" t="s">
        <v>19210</v>
      </c>
      <c r="BP2007" s="1" t="s">
        <v>8082</v>
      </c>
      <c r="BQ2007" s="1" t="s">
        <v>6540</v>
      </c>
      <c r="BT2007" s="2">
        <v>46233.7086342593</v>
      </c>
      <c r="BU2007" s="2">
        <v>46233.7167824074</v>
      </c>
      <c r="BV2007" s="1" t="s">
        <v>591</v>
      </c>
      <c r="BW2007" s="3">
        <v>48059</v>
      </c>
      <c r="BX2007" s="1" t="s">
        <v>10779</v>
      </c>
      <c r="BY2007" s="1" t="s">
        <v>628</v>
      </c>
      <c r="BZ2007" s="1" t="s">
        <v>8050</v>
      </c>
      <c r="CB2007" s="1" t="s">
        <v>125</v>
      </c>
      <c r="CC2007" s="1">
        <v>0</v>
      </c>
      <c r="CE2007" s="1">
        <v>0</v>
      </c>
      <c r="CG2007" s="1">
        <v>0</v>
      </c>
      <c r="CL2007" s="1" t="s">
        <v>8068</v>
      </c>
    </row>
    <row r="2008" s="1" customFormat="1" spans="1:90">
      <c r="A2008" s="1" t="s">
        <v>19211</v>
      </c>
      <c r="F2008" s="1">
        <v>0</v>
      </c>
      <c r="K2008" s="1">
        <v>101098</v>
      </c>
      <c r="L2008" s="1" t="s">
        <v>27</v>
      </c>
      <c r="M2008" s="1" t="s">
        <v>8106</v>
      </c>
      <c r="O2008" s="2">
        <v>46230.3534027778</v>
      </c>
      <c r="P2008" s="2">
        <v>46234.5</v>
      </c>
      <c r="Q2008" s="1"/>
      <c r="R2008" s="1" t="s">
        <v>8051</v>
      </c>
      <c r="T2008" s="1" t="s">
        <v>8052</v>
      </c>
      <c r="U2008" s="1" t="s">
        <v>8053</v>
      </c>
      <c r="V2008" s="1" t="s">
        <v>27</v>
      </c>
      <c r="AB2008" s="1" t="s">
        <v>8054</v>
      </c>
      <c r="AD2008" s="1" t="s">
        <v>596</v>
      </c>
      <c r="AE2008" s="1" t="s">
        <v>655</v>
      </c>
      <c r="AF2008" s="1" t="s">
        <v>8068</v>
      </c>
      <c r="AG2008" s="3">
        <v>46233</v>
      </c>
      <c r="AI2008" s="1" t="s">
        <v>8071</v>
      </c>
      <c r="AJ2008" s="1"/>
      <c r="AP2008" s="2">
        <v>46233.7174537037</v>
      </c>
      <c r="AQ2008" s="1" t="s">
        <v>8072</v>
      </c>
      <c r="AR2008" s="3">
        <v>46232</v>
      </c>
      <c r="AS2008" s="1">
        <v>13997121797</v>
      </c>
      <c r="AT2008" s="1" t="s">
        <v>8073</v>
      </c>
      <c r="AU2008" s="2">
        <v>46233</v>
      </c>
      <c r="AV2008" s="1" t="s">
        <v>19212</v>
      </c>
      <c r="AW2008" s="1" t="s">
        <v>8068</v>
      </c>
      <c r="AY2008" s="1" t="s">
        <v>19206</v>
      </c>
      <c r="AZ2008" s="1" t="s">
        <v>8085</v>
      </c>
      <c r="BA2008" s="1" t="s">
        <v>19207</v>
      </c>
      <c r="BB2008" s="1" t="s">
        <v>19213</v>
      </c>
      <c r="BC2008" s="1" t="s">
        <v>463</v>
      </c>
      <c r="BD2008" s="1" t="s">
        <v>269</v>
      </c>
      <c r="BE2008" s="1" t="s">
        <v>19214</v>
      </c>
      <c r="BF2008" s="1" t="s">
        <v>4284</v>
      </c>
      <c r="BG2008" s="2">
        <v>46233.7084722222</v>
      </c>
      <c r="BH2008" s="2">
        <v>46230.3568402778</v>
      </c>
      <c r="BL2008" s="1" t="s">
        <v>8091</v>
      </c>
      <c r="BM2008" s="1" t="s">
        <v>8476</v>
      </c>
      <c r="BN2008" s="1" t="s">
        <v>601</v>
      </c>
      <c r="BO2008" s="1" t="s">
        <v>19210</v>
      </c>
      <c r="BP2008" s="1" t="s">
        <v>8082</v>
      </c>
      <c r="BQ2008" s="1" t="s">
        <v>6540</v>
      </c>
      <c r="BT2008" s="2">
        <v>46233.7086342593</v>
      </c>
      <c r="BU2008" s="2">
        <v>46233.7175115741</v>
      </c>
      <c r="BV2008" s="1" t="s">
        <v>818</v>
      </c>
      <c r="BW2008" s="3">
        <v>48059</v>
      </c>
      <c r="BX2008" s="1" t="s">
        <v>9516</v>
      </c>
      <c r="BY2008" s="1" t="s">
        <v>818</v>
      </c>
      <c r="BZ2008" s="1" t="s">
        <v>8050</v>
      </c>
      <c r="CB2008" s="1" t="s">
        <v>125</v>
      </c>
      <c r="CC2008" s="1">
        <v>0</v>
      </c>
      <c r="CE2008" s="1">
        <v>0</v>
      </c>
      <c r="CG2008" s="1">
        <v>0</v>
      </c>
      <c r="CL2008" s="1" t="s">
        <v>8068</v>
      </c>
    </row>
    <row r="2009" s="1" customFormat="1" spans="1:90">
      <c r="A2009" s="1" t="s">
        <v>19215</v>
      </c>
      <c r="F2009" s="1">
        <v>0</v>
      </c>
      <c r="K2009" s="1">
        <v>101098</v>
      </c>
      <c r="L2009" s="1" t="s">
        <v>27</v>
      </c>
      <c r="O2009" s="2">
        <v>46233.4773611111</v>
      </c>
      <c r="P2009" s="2">
        <v>46234</v>
      </c>
      <c r="Q2009" s="1" t="s">
        <v>8050</v>
      </c>
      <c r="R2009" s="1" t="s">
        <v>8051</v>
      </c>
      <c r="S2009" s="1"/>
      <c r="T2009" s="1" t="s">
        <v>8052</v>
      </c>
      <c r="U2009" s="1" t="s">
        <v>8053</v>
      </c>
      <c r="V2009" s="1" t="s">
        <v>27</v>
      </c>
      <c r="AB2009" s="1" t="s">
        <v>8054</v>
      </c>
      <c r="AD2009" s="1" t="s">
        <v>596</v>
      </c>
      <c r="AE2009" s="1" t="s">
        <v>2574</v>
      </c>
      <c r="AF2009" s="1"/>
      <c r="AG2009" s="3">
        <v>46233</v>
      </c>
      <c r="AI2009" s="1" t="s">
        <v>8071</v>
      </c>
      <c r="AJ2009" s="1">
        <v>71</v>
      </c>
      <c r="AP2009" s="2">
        <v>46233.717037037</v>
      </c>
      <c r="AQ2009" s="1"/>
      <c r="AR2009" s="3">
        <v>46230</v>
      </c>
      <c r="AS2009" s="1">
        <v>18920773506</v>
      </c>
      <c r="AT2009" s="1" t="s">
        <v>8073</v>
      </c>
      <c r="AU2009" s="2">
        <v>46234</v>
      </c>
      <c r="AV2009" s="1" t="s">
        <v>6655</v>
      </c>
      <c r="AW2009" s="1" t="s">
        <v>8068</v>
      </c>
      <c r="AY2009" s="1" t="s">
        <v>19216</v>
      </c>
      <c r="AZ2009" s="1" t="s">
        <v>8085</v>
      </c>
      <c r="BA2009" s="1" t="s">
        <v>19217</v>
      </c>
      <c r="BB2009" s="1" t="s">
        <v>19218</v>
      </c>
      <c r="BC2009" s="1" t="s">
        <v>463</v>
      </c>
      <c r="BD2009" s="1" t="s">
        <v>268</v>
      </c>
      <c r="BE2009" s="1" t="s">
        <v>19219</v>
      </c>
      <c r="BF2009" s="1" t="s">
        <v>8062</v>
      </c>
      <c r="BG2009" s="2">
        <v>46233.7076041667</v>
      </c>
      <c r="BH2009" s="2">
        <v>46233.4781365741</v>
      </c>
      <c r="BJ2009" s="1" t="s">
        <v>19220</v>
      </c>
      <c r="BK2009" s="1" t="s">
        <v>19221</v>
      </c>
      <c r="BL2009" s="1" t="s">
        <v>8091</v>
      </c>
      <c r="BM2009" s="1" t="s">
        <v>8092</v>
      </c>
      <c r="BN2009" s="1" t="s">
        <v>601</v>
      </c>
      <c r="BO2009" s="1" t="s">
        <v>19222</v>
      </c>
      <c r="BP2009" s="1" t="s">
        <v>8082</v>
      </c>
      <c r="BQ2009" s="1" t="s">
        <v>6540</v>
      </c>
      <c r="BT2009" s="2">
        <v>46233.7089351852</v>
      </c>
      <c r="BU2009" s="2">
        <v>46233.7175231481</v>
      </c>
      <c r="BV2009" s="1" t="s">
        <v>602</v>
      </c>
      <c r="BW2009" s="3">
        <v>48059</v>
      </c>
      <c r="BX2009" s="1" t="s">
        <v>19223</v>
      </c>
      <c r="BY2009" s="1" t="s">
        <v>602</v>
      </c>
      <c r="BZ2009" s="1" t="s">
        <v>8050</v>
      </c>
      <c r="CB2009" s="1" t="s">
        <v>125</v>
      </c>
      <c r="CC2009" s="1">
        <v>0</v>
      </c>
      <c r="CE2009" s="1">
        <v>0</v>
      </c>
      <c r="CG2009" s="1">
        <v>0</v>
      </c>
      <c r="CL2009" s="1" t="s">
        <v>8068</v>
      </c>
    </row>
    <row r="2010" s="1" customFormat="1" spans="1:90">
      <c r="F2010" s="1">
        <v>0</v>
      </c>
      <c r="K2010" s="1">
        <v>101110</v>
      </c>
      <c r="L2010" s="1" t="s">
        <v>28</v>
      </c>
      <c r="O2010" s="2">
        <v>46233.6852430556</v>
      </c>
      <c r="P2010" s="2">
        <v>46233</v>
      </c>
      <c r="Q2010" s="1" t="s">
        <v>8050</v>
      </c>
      <c r="R2010" s="1" t="s">
        <v>8051</v>
      </c>
      <c r="T2010" s="1" t="s">
        <v>8052</v>
      </c>
      <c r="U2010" s="1" t="s">
        <v>8053</v>
      </c>
      <c r="V2010" s="1" t="s">
        <v>28</v>
      </c>
      <c r="AB2010" s="1" t="s">
        <v>8054</v>
      </c>
      <c r="AD2010" s="1" t="s">
        <v>596</v>
      </c>
      <c r="AE2010" s="1" t="s">
        <v>762</v>
      </c>
      <c r="AF2010" s="1" t="s">
        <v>8068</v>
      </c>
      <c r="AG2010" s="3">
        <v>46233</v>
      </c>
      <c r="AI2010" s="1" t="s">
        <v>8055</v>
      </c>
      <c r="AJ2010" s="1">
        <v>93</v>
      </c>
      <c r="AM2010" s="1" t="s">
        <v>8068</v>
      </c>
      <c r="AO2010" s="1">
        <v>3.3</v>
      </c>
      <c r="AP2010" s="2">
        <v>46233.7179166667</v>
      </c>
      <c r="AQ2010" s="1" t="s">
        <v>8072</v>
      </c>
      <c r="AR2010" s="3">
        <v>46203</v>
      </c>
      <c r="AS2010" s="1">
        <v>15520802251</v>
      </c>
      <c r="AT2010" s="1" t="s">
        <v>8073</v>
      </c>
      <c r="AU2010" s="2">
        <v>46233</v>
      </c>
      <c r="AV2010" s="1" t="s">
        <v>19224</v>
      </c>
      <c r="AW2010" s="1" t="s">
        <v>8068</v>
      </c>
      <c r="AY2010" s="1" t="s">
        <v>19175</v>
      </c>
      <c r="AZ2010" s="1" t="s">
        <v>8864</v>
      </c>
      <c r="BA2010" s="1" t="s">
        <v>19176</v>
      </c>
      <c r="BB2010" s="1" t="s">
        <v>19225</v>
      </c>
      <c r="BC2010" s="1" t="s">
        <v>478</v>
      </c>
      <c r="BD2010" s="1" t="s">
        <v>213</v>
      </c>
      <c r="BE2010" s="1" t="s">
        <v>19226</v>
      </c>
      <c r="BF2010" s="1" t="s">
        <v>3878</v>
      </c>
      <c r="BG2010" s="2">
        <v>46233.6944444444</v>
      </c>
      <c r="BH2010" s="2">
        <v>46233.6922453704</v>
      </c>
      <c r="BL2010" s="1" t="s">
        <v>8464</v>
      </c>
      <c r="BM2010" s="1" t="s">
        <v>8867</v>
      </c>
      <c r="BN2010" s="1" t="s">
        <v>601</v>
      </c>
      <c r="BO2010" s="1" t="s">
        <v>7182</v>
      </c>
      <c r="BP2010" s="1" t="s">
        <v>8082</v>
      </c>
      <c r="BQ2010" s="1" t="s">
        <v>6540</v>
      </c>
      <c r="BT2010" s="2">
        <v>46233.6962731481</v>
      </c>
      <c r="BU2010" s="2">
        <v>46233.717974537</v>
      </c>
      <c r="BV2010" s="1" t="s">
        <v>591</v>
      </c>
      <c r="BW2010" s="3">
        <v>48059</v>
      </c>
      <c r="BX2010" s="1" t="s">
        <v>9785</v>
      </c>
      <c r="BY2010" s="1" t="s">
        <v>597</v>
      </c>
      <c r="BZ2010" s="1" t="s">
        <v>8050</v>
      </c>
      <c r="CB2010" s="1" t="s">
        <v>142</v>
      </c>
      <c r="CC2010" s="1">
        <v>0</v>
      </c>
      <c r="CE2010" s="1">
        <v>0</v>
      </c>
      <c r="CG2010" s="1">
        <v>0</v>
      </c>
      <c r="CL2010" s="1" t="s">
        <v>8068</v>
      </c>
    </row>
    <row r="2011" s="1" customFormat="1" spans="1:90">
      <c r="F2011" s="1">
        <v>0</v>
      </c>
      <c r="K2011" s="1">
        <v>101098</v>
      </c>
      <c r="L2011" s="1" t="s">
        <v>27</v>
      </c>
      <c r="O2011" s="2">
        <v>46227.6881365741</v>
      </c>
      <c r="P2011" s="2">
        <v>46233</v>
      </c>
      <c r="Q2011" s="1" t="s">
        <v>8050</v>
      </c>
      <c r="R2011" s="1" t="s">
        <v>8051</v>
      </c>
      <c r="S2011" s="1" t="s">
        <v>8096</v>
      </c>
      <c r="T2011" s="1" t="s">
        <v>8052</v>
      </c>
      <c r="U2011" s="1" t="s">
        <v>8053</v>
      </c>
      <c r="V2011" s="1" t="s">
        <v>27</v>
      </c>
      <c r="AB2011" s="1" t="s">
        <v>8054</v>
      </c>
      <c r="AD2011" s="1" t="s">
        <v>596</v>
      </c>
      <c r="AE2011" s="1" t="s">
        <v>2831</v>
      </c>
      <c r="AF2011" s="1" t="s">
        <v>8068</v>
      </c>
      <c r="AG2011" s="3">
        <v>46233</v>
      </c>
      <c r="AI2011" s="1" t="s">
        <v>8055</v>
      </c>
      <c r="AJ2011" s="1">
        <v>103</v>
      </c>
      <c r="AP2011" s="2">
        <v>46233.7179861111</v>
      </c>
      <c r="AQ2011" s="1" t="s">
        <v>8072</v>
      </c>
      <c r="AR2011" s="3">
        <v>46159</v>
      </c>
      <c r="AS2011" s="1">
        <v>17709721933</v>
      </c>
      <c r="AT2011" s="1" t="s">
        <v>8073</v>
      </c>
      <c r="AU2011" s="2">
        <v>46233</v>
      </c>
      <c r="AV2011" s="1" t="s">
        <v>19227</v>
      </c>
      <c r="AW2011" s="1" t="s">
        <v>8068</v>
      </c>
      <c r="AY2011" s="1" t="s">
        <v>19228</v>
      </c>
      <c r="AZ2011" s="1" t="s">
        <v>8187</v>
      </c>
      <c r="BA2011" s="1" t="s">
        <v>19229</v>
      </c>
      <c r="BB2011" s="1" t="s">
        <v>19230</v>
      </c>
      <c r="BC2011" s="1" t="s">
        <v>463</v>
      </c>
      <c r="BD2011" s="1" t="s">
        <v>253</v>
      </c>
      <c r="BE2011" s="1" t="s">
        <v>19231</v>
      </c>
      <c r="BF2011" s="1" t="s">
        <v>3903</v>
      </c>
      <c r="BG2011" s="2">
        <v>46233.75</v>
      </c>
      <c r="BH2011" s="2">
        <v>46227.6941666667</v>
      </c>
      <c r="BJ2011" s="1" t="s">
        <v>8215</v>
      </c>
      <c r="BL2011" s="1" t="s">
        <v>8091</v>
      </c>
      <c r="BM2011" s="1" t="s">
        <v>16411</v>
      </c>
      <c r="BN2011" s="1" t="s">
        <v>601</v>
      </c>
      <c r="BO2011" s="1" t="s">
        <v>19232</v>
      </c>
      <c r="BP2011" s="1" t="s">
        <v>8082</v>
      </c>
      <c r="BQ2011" s="1" t="s">
        <v>6540</v>
      </c>
      <c r="BT2011" s="2">
        <v>46233.7137731481</v>
      </c>
      <c r="BU2011" s="2">
        <v>46233.7180555556</v>
      </c>
      <c r="BV2011" s="1" t="s">
        <v>818</v>
      </c>
      <c r="BW2011" s="3">
        <v>48059</v>
      </c>
      <c r="BX2011" s="1" t="s">
        <v>8105</v>
      </c>
      <c r="BY2011" s="1" t="s">
        <v>818</v>
      </c>
      <c r="BZ2011" s="1" t="s">
        <v>8050</v>
      </c>
      <c r="CB2011" s="1" t="s">
        <v>118</v>
      </c>
      <c r="CC2011" s="1">
        <v>0</v>
      </c>
      <c r="CE2011" s="1">
        <v>0</v>
      </c>
      <c r="CG2011" s="1">
        <v>0</v>
      </c>
      <c r="CL2011" s="1" t="s">
        <v>8068</v>
      </c>
    </row>
    <row r="2012" s="1" customFormat="1" spans="1:90">
      <c r="A2012" s="1" t="s">
        <v>9548</v>
      </c>
      <c r="F2012" s="1">
        <v>0</v>
      </c>
      <c r="K2012" s="1">
        <v>101325</v>
      </c>
      <c r="L2012" s="1" t="s">
        <v>24</v>
      </c>
      <c r="M2012" s="1"/>
      <c r="O2012" s="2">
        <v>46233.6567361111</v>
      </c>
      <c r="P2012" s="2">
        <v>46233</v>
      </c>
      <c r="Q2012" s="1" t="s">
        <v>8050</v>
      </c>
      <c r="R2012" s="1" t="s">
        <v>8051</v>
      </c>
      <c r="T2012" s="1" t="s">
        <v>8144</v>
      </c>
      <c r="U2012" s="1" t="s">
        <v>8053</v>
      </c>
      <c r="V2012" s="1" t="s">
        <v>24</v>
      </c>
      <c r="AB2012" s="1" t="s">
        <v>8054</v>
      </c>
      <c r="AD2012" s="1" t="s">
        <v>596</v>
      </c>
      <c r="AE2012" s="1" t="s">
        <v>3547</v>
      </c>
      <c r="AF2012" s="1" t="s">
        <v>8068</v>
      </c>
      <c r="AG2012" s="3">
        <v>46140</v>
      </c>
      <c r="AI2012" s="1" t="s">
        <v>8055</v>
      </c>
      <c r="AJ2012" s="1">
        <v>129</v>
      </c>
      <c r="AM2012" s="1" t="s">
        <v>8068</v>
      </c>
      <c r="AO2012" s="1">
        <v>2.8</v>
      </c>
      <c r="AP2012" s="2">
        <v>46233.7187268519</v>
      </c>
      <c r="AQ2012" s="1" t="s">
        <v>8072</v>
      </c>
      <c r="AR2012" s="3">
        <v>46036</v>
      </c>
      <c r="AS2012" s="1">
        <v>18947104123</v>
      </c>
      <c r="AT2012" s="1" t="s">
        <v>8056</v>
      </c>
      <c r="AU2012" s="2">
        <v>46233</v>
      </c>
      <c r="AV2012" s="1" t="s">
        <v>19233</v>
      </c>
      <c r="AW2012" s="1" t="s">
        <v>8068</v>
      </c>
      <c r="AY2012" s="1" t="s">
        <v>15007</v>
      </c>
      <c r="AZ2012" s="1" t="s">
        <v>8058</v>
      </c>
      <c r="BA2012" s="1" t="s">
        <v>15008</v>
      </c>
      <c r="BB2012" s="1" t="s">
        <v>19234</v>
      </c>
      <c r="BC2012" s="1" t="s">
        <v>489</v>
      </c>
      <c r="BD2012" s="1" t="s">
        <v>378</v>
      </c>
      <c r="BE2012" s="1" t="s">
        <v>19235</v>
      </c>
      <c r="BF2012" s="1" t="s">
        <v>3878</v>
      </c>
      <c r="BG2012" s="2">
        <v>46233.6771643519</v>
      </c>
      <c r="BH2012" s="2">
        <v>46233.6569212963</v>
      </c>
      <c r="BL2012" s="1" t="s">
        <v>8064</v>
      </c>
      <c r="BM2012" s="1" t="s">
        <v>8249</v>
      </c>
      <c r="BN2012" s="1" t="s">
        <v>601</v>
      </c>
      <c r="BO2012" s="1" t="s">
        <v>19236</v>
      </c>
      <c r="BP2012" s="1" t="s">
        <v>8082</v>
      </c>
      <c r="BQ2012" s="1" t="s">
        <v>6540</v>
      </c>
      <c r="BT2012" s="2">
        <v>46233.6780787037</v>
      </c>
      <c r="BU2012" s="2">
        <v>46233.718900463</v>
      </c>
      <c r="BV2012" s="1" t="s">
        <v>591</v>
      </c>
      <c r="BW2012" s="3">
        <v>47966</v>
      </c>
      <c r="BX2012" s="1" t="s">
        <v>8153</v>
      </c>
      <c r="BY2012" s="1" t="s">
        <v>726</v>
      </c>
      <c r="BZ2012" s="1" t="s">
        <v>8050</v>
      </c>
      <c r="CB2012" s="1" t="s">
        <v>59</v>
      </c>
      <c r="CC2012" s="1">
        <v>0</v>
      </c>
      <c r="CE2012" s="1">
        <v>0</v>
      </c>
      <c r="CL2012" s="1" t="s">
        <v>8068</v>
      </c>
    </row>
    <row r="2013" s="1" customFormat="1" spans="1:90">
      <c r="F2013" s="1">
        <v>0</v>
      </c>
      <c r="K2013" s="1">
        <v>101110</v>
      </c>
      <c r="L2013" s="1" t="s">
        <v>28</v>
      </c>
      <c r="O2013" s="2">
        <v>46232.6760069444</v>
      </c>
      <c r="P2013" s="2">
        <v>46233</v>
      </c>
      <c r="Q2013" s="1" t="s">
        <v>8050</v>
      </c>
      <c r="R2013" s="1" t="s">
        <v>8051</v>
      </c>
      <c r="T2013" s="1" t="s">
        <v>8052</v>
      </c>
      <c r="U2013" s="1" t="s">
        <v>8053</v>
      </c>
      <c r="V2013" s="1" t="s">
        <v>28</v>
      </c>
      <c r="AB2013" s="1" t="s">
        <v>8054</v>
      </c>
      <c r="AD2013" s="1" t="s">
        <v>596</v>
      </c>
      <c r="AE2013" s="1" t="s">
        <v>617</v>
      </c>
      <c r="AF2013" s="1" t="s">
        <v>8068</v>
      </c>
      <c r="AG2013" s="3">
        <v>46055</v>
      </c>
      <c r="AI2013" s="1" t="s">
        <v>8071</v>
      </c>
      <c r="AJ2013" s="1">
        <v>137</v>
      </c>
      <c r="AM2013" s="1" t="s">
        <v>8068</v>
      </c>
      <c r="AO2013" s="1">
        <v>5.7</v>
      </c>
      <c r="AP2013" s="2">
        <v>46233.7197916667</v>
      </c>
      <c r="AQ2013" s="1" t="s">
        <v>8072</v>
      </c>
      <c r="AR2013" s="3">
        <v>46024</v>
      </c>
      <c r="AS2013" s="1">
        <v>18160631118</v>
      </c>
      <c r="AT2013" s="1" t="s">
        <v>8073</v>
      </c>
      <c r="AU2013" s="2">
        <v>46233</v>
      </c>
      <c r="AV2013" s="1" t="s">
        <v>19237</v>
      </c>
      <c r="AW2013" s="1" t="s">
        <v>8068</v>
      </c>
      <c r="AY2013" s="1" t="s">
        <v>19238</v>
      </c>
      <c r="AZ2013" s="1" t="s">
        <v>8460</v>
      </c>
      <c r="BA2013" s="1" t="s">
        <v>19239</v>
      </c>
      <c r="BB2013" s="1" t="s">
        <v>19240</v>
      </c>
      <c r="BC2013" s="1" t="s">
        <v>478</v>
      </c>
      <c r="BD2013" s="1" t="s">
        <v>177</v>
      </c>
      <c r="BE2013" s="1" t="s">
        <v>19241</v>
      </c>
      <c r="BF2013" s="1" t="s">
        <v>3878</v>
      </c>
      <c r="BG2013" s="2">
        <v>46233</v>
      </c>
      <c r="BH2013" s="2">
        <v>46232.6820717593</v>
      </c>
      <c r="BL2013" s="1" t="s">
        <v>8464</v>
      </c>
      <c r="BM2013" s="1" t="s">
        <v>8465</v>
      </c>
      <c r="BN2013" s="1" t="s">
        <v>601</v>
      </c>
      <c r="BO2013" s="1" t="s">
        <v>19242</v>
      </c>
      <c r="BP2013" s="1" t="s">
        <v>8067</v>
      </c>
      <c r="BQ2013" s="1" t="s">
        <v>6540</v>
      </c>
      <c r="BR2013" s="1"/>
      <c r="BS2013" s="1"/>
      <c r="BT2013" s="2">
        <v>46233.6491203704</v>
      </c>
      <c r="BU2013" s="2">
        <v>46233.7199305556</v>
      </c>
      <c r="BV2013" s="1" t="s">
        <v>591</v>
      </c>
      <c r="BW2013" s="3">
        <v>47881</v>
      </c>
      <c r="BX2013" s="1" t="s">
        <v>9849</v>
      </c>
      <c r="BY2013" s="1" t="s">
        <v>771</v>
      </c>
      <c r="BZ2013" s="1" t="s">
        <v>8050</v>
      </c>
      <c r="CB2013" s="1" t="s">
        <v>133</v>
      </c>
      <c r="CC2013" s="1">
        <v>0</v>
      </c>
      <c r="CE2013" s="1">
        <v>0</v>
      </c>
      <c r="CG2013" s="1">
        <v>0</v>
      </c>
      <c r="CL2013" s="1" t="s">
        <v>8068</v>
      </c>
    </row>
    <row r="2014" s="1" customFormat="1" spans="1:90">
      <c r="F2014" s="1">
        <v>0</v>
      </c>
      <c r="K2014" s="1">
        <v>101042</v>
      </c>
      <c r="L2014" s="1" t="s">
        <v>25</v>
      </c>
      <c r="O2014" s="2">
        <v>46232.5344328704</v>
      </c>
      <c r="P2014" s="2">
        <v>46232</v>
      </c>
      <c r="Q2014" s="1" t="s">
        <v>8050</v>
      </c>
      <c r="R2014" s="1" t="s">
        <v>8051</v>
      </c>
      <c r="T2014" s="1" t="s">
        <v>8052</v>
      </c>
      <c r="U2014" s="1" t="s">
        <v>8053</v>
      </c>
      <c r="V2014" s="1" t="s">
        <v>25</v>
      </c>
      <c r="X2014" s="1" t="s">
        <v>670</v>
      </c>
      <c r="AB2014" s="1" t="s">
        <v>8054</v>
      </c>
      <c r="AD2014" s="1" t="s">
        <v>607</v>
      </c>
      <c r="AE2014" s="1" t="s">
        <v>643</v>
      </c>
      <c r="AF2014" s="1" t="s">
        <v>8068</v>
      </c>
      <c r="AG2014" s="3">
        <v>43951</v>
      </c>
      <c r="AH2014" s="1" t="s">
        <v>606</v>
      </c>
      <c r="AI2014" s="1" t="s">
        <v>8055</v>
      </c>
      <c r="AJ2014" s="1">
        <v>63</v>
      </c>
      <c r="AP2014" s="2">
        <v>46233.7207175926</v>
      </c>
      <c r="AQ2014" s="1" t="s">
        <v>8072</v>
      </c>
      <c r="AR2014" s="3">
        <v>43919</v>
      </c>
      <c r="AS2014" s="1">
        <v>13659431914</v>
      </c>
      <c r="AT2014" s="1"/>
      <c r="AU2014" s="2">
        <v>46232</v>
      </c>
      <c r="AV2014" s="1" t="s">
        <v>6655</v>
      </c>
      <c r="AW2014" s="1" t="s">
        <v>8050</v>
      </c>
      <c r="AY2014" s="1" t="s">
        <v>19243</v>
      </c>
      <c r="AZ2014" s="1" t="s">
        <v>8155</v>
      </c>
      <c r="BA2014" s="1" t="s">
        <v>19244</v>
      </c>
      <c r="BB2014" s="1" t="s">
        <v>2585</v>
      </c>
      <c r="BC2014" s="1" t="s">
        <v>463</v>
      </c>
      <c r="BD2014" s="1" t="s">
        <v>375</v>
      </c>
      <c r="BE2014" s="1" t="s">
        <v>19245</v>
      </c>
      <c r="BF2014" s="1" t="s">
        <v>3868</v>
      </c>
      <c r="BG2014" s="2">
        <v>46233.7139583333</v>
      </c>
      <c r="BH2014" s="2">
        <v>46232.5344907407</v>
      </c>
      <c r="BJ2014" s="1" t="s">
        <v>19246</v>
      </c>
      <c r="BL2014" s="1" t="s">
        <v>8159</v>
      </c>
      <c r="BM2014" s="1" t="s">
        <v>9245</v>
      </c>
      <c r="BN2014" s="1" t="s">
        <v>590</v>
      </c>
      <c r="BO2014" s="1" t="s">
        <v>19247</v>
      </c>
      <c r="BP2014" s="1" t="s">
        <v>8082</v>
      </c>
      <c r="BQ2014" s="1" t="s">
        <v>6540</v>
      </c>
      <c r="BR2014" s="1" t="s">
        <v>9539</v>
      </c>
      <c r="BS2014" s="1" t="s">
        <v>8974</v>
      </c>
      <c r="BT2014" s="2">
        <v>46233.7050925926</v>
      </c>
      <c r="BU2014" s="2">
        <v>46233.720787037</v>
      </c>
      <c r="BV2014" s="1" t="s">
        <v>591</v>
      </c>
      <c r="BW2014" s="3">
        <v>45777</v>
      </c>
      <c r="BX2014" s="1" t="s">
        <v>19248</v>
      </c>
      <c r="BY2014" s="1" t="s">
        <v>628</v>
      </c>
      <c r="BZ2014" s="1" t="s">
        <v>8050</v>
      </c>
      <c r="CA2014" s="1">
        <v>0</v>
      </c>
      <c r="CB2014" s="1" t="s">
        <v>99</v>
      </c>
      <c r="CC2014" s="1">
        <v>30</v>
      </c>
      <c r="CD2014" s="1" t="s">
        <v>9247</v>
      </c>
      <c r="CE2014" s="1">
        <v>30</v>
      </c>
      <c r="CG2014" s="1">
        <v>0</v>
      </c>
      <c r="CH2014" s="1" t="s">
        <v>692</v>
      </c>
      <c r="CL2014" s="1" t="s">
        <v>8068</v>
      </c>
    </row>
    <row r="2015" s="1" customFormat="1" spans="1:90">
      <c r="A2015" s="1" t="s">
        <v>8774</v>
      </c>
      <c r="F2015" s="1">
        <v>0</v>
      </c>
      <c r="K2015" s="1">
        <v>101042</v>
      </c>
      <c r="L2015" s="1" t="s">
        <v>25</v>
      </c>
      <c r="M2015" s="1" t="s">
        <v>8106</v>
      </c>
      <c r="O2015" s="2">
        <v>46228.6053587963</v>
      </c>
      <c r="P2015" s="2">
        <v>46229.625</v>
      </c>
      <c r="Q2015" s="1" t="s">
        <v>8050</v>
      </c>
      <c r="R2015" s="1" t="s">
        <v>8051</v>
      </c>
      <c r="S2015" s="1"/>
      <c r="T2015" s="1" t="s">
        <v>8052</v>
      </c>
      <c r="U2015" s="1" t="s">
        <v>8053</v>
      </c>
      <c r="V2015" s="1" t="s">
        <v>25</v>
      </c>
      <c r="AB2015" s="1" t="s">
        <v>8054</v>
      </c>
      <c r="AD2015" s="1" t="s">
        <v>607</v>
      </c>
      <c r="AE2015" s="1" t="s">
        <v>714</v>
      </c>
      <c r="AF2015" s="1" t="s">
        <v>8068</v>
      </c>
      <c r="AG2015" s="3">
        <v>46233</v>
      </c>
      <c r="AH2015" s="1" t="s">
        <v>606</v>
      </c>
      <c r="AI2015" s="1" t="s">
        <v>8071</v>
      </c>
      <c r="AJ2015" s="1">
        <v>71</v>
      </c>
      <c r="AM2015" s="1" t="s">
        <v>8050</v>
      </c>
      <c r="AO2015" s="1">
        <v>6.3</v>
      </c>
      <c r="AP2015" s="2">
        <v>46233.720775463</v>
      </c>
      <c r="AQ2015" s="1" t="s">
        <v>8106</v>
      </c>
      <c r="AR2015" s="3">
        <v>46232</v>
      </c>
      <c r="AS2015" s="1">
        <v>18294363008</v>
      </c>
      <c r="AT2015" s="1" t="s">
        <v>8056</v>
      </c>
      <c r="AU2015" s="2">
        <v>46229.625</v>
      </c>
      <c r="AV2015" s="1" t="s">
        <v>19249</v>
      </c>
      <c r="AW2015" s="1" t="s">
        <v>8068</v>
      </c>
      <c r="AY2015" s="1" t="s">
        <v>19250</v>
      </c>
      <c r="AZ2015" s="1" t="s">
        <v>8220</v>
      </c>
      <c r="BA2015" s="1" t="s">
        <v>19251</v>
      </c>
      <c r="BB2015" s="1" t="s">
        <v>2748</v>
      </c>
      <c r="BC2015" s="1" t="s">
        <v>463</v>
      </c>
      <c r="BD2015" s="1" t="s">
        <v>362</v>
      </c>
      <c r="BE2015" s="1" t="s">
        <v>19252</v>
      </c>
      <c r="BF2015" s="1" t="s">
        <v>3878</v>
      </c>
      <c r="BG2015" s="2">
        <v>46233.6460532407</v>
      </c>
      <c r="BH2015" s="2">
        <v>46228.747025463</v>
      </c>
      <c r="BJ2015" s="1" t="s">
        <v>19253</v>
      </c>
      <c r="BK2015" s="1" t="s">
        <v>8353</v>
      </c>
      <c r="BL2015" s="1" t="s">
        <v>8159</v>
      </c>
      <c r="BM2015" s="1" t="s">
        <v>8591</v>
      </c>
      <c r="BN2015" s="1" t="s">
        <v>601</v>
      </c>
      <c r="BO2015" s="1" t="s">
        <v>19254</v>
      </c>
      <c r="BP2015" s="1" t="s">
        <v>8082</v>
      </c>
      <c r="BQ2015" s="1" t="s">
        <v>6540</v>
      </c>
      <c r="BT2015" s="2">
        <v>46233.5948148148</v>
      </c>
      <c r="BU2015" s="2">
        <v>46233.7211111111</v>
      </c>
      <c r="BV2015" s="1" t="s">
        <v>591</v>
      </c>
      <c r="BW2015" s="3">
        <v>48059</v>
      </c>
      <c r="BX2015" s="1" t="s">
        <v>8483</v>
      </c>
      <c r="BY2015" s="1" t="s">
        <v>597</v>
      </c>
      <c r="BZ2015" s="1" t="s">
        <v>8050</v>
      </c>
      <c r="CB2015" s="1" t="s">
        <v>95</v>
      </c>
      <c r="CC2015" s="1">
        <v>80</v>
      </c>
      <c r="CD2015" s="1" t="s">
        <v>16966</v>
      </c>
      <c r="CE2015" s="1">
        <v>80</v>
      </c>
      <c r="CF2015" s="1" t="s">
        <v>11998</v>
      </c>
      <c r="CG2015" s="1">
        <v>35</v>
      </c>
      <c r="CH2015" s="1" t="s">
        <v>622</v>
      </c>
      <c r="CI2015" s="2">
        <v>46235.4220601852</v>
      </c>
      <c r="CJ2015" s="1" t="s">
        <v>622</v>
      </c>
      <c r="CK2015" s="2">
        <v>46235.4224421296</v>
      </c>
      <c r="CL2015" s="1" t="s">
        <v>8068</v>
      </c>
    </row>
    <row r="2016" s="1" customFormat="1" spans="1:90">
      <c r="A2016" s="1" t="s">
        <v>11026</v>
      </c>
      <c r="F2016" s="1">
        <v>0</v>
      </c>
      <c r="K2016" s="1">
        <v>101042</v>
      </c>
      <c r="L2016" s="1" t="s">
        <v>25</v>
      </c>
      <c r="M2016" s="1" t="s">
        <v>8106</v>
      </c>
      <c r="O2016" s="2">
        <v>46232.612962963</v>
      </c>
      <c r="P2016" s="2">
        <v>46233.7083333333</v>
      </c>
      <c r="Q2016" s="1"/>
      <c r="R2016" s="1" t="s">
        <v>8051</v>
      </c>
      <c r="S2016" s="1" t="s">
        <v>8096</v>
      </c>
      <c r="T2016" s="1" t="s">
        <v>8052</v>
      </c>
      <c r="U2016" s="1" t="s">
        <v>8053</v>
      </c>
      <c r="V2016" s="1" t="s">
        <v>25</v>
      </c>
      <c r="AB2016" s="1" t="s">
        <v>8054</v>
      </c>
      <c r="AD2016" s="1" t="s">
        <v>596</v>
      </c>
      <c r="AE2016" s="1" t="s">
        <v>2609</v>
      </c>
      <c r="AF2016" s="1" t="s">
        <v>8068</v>
      </c>
      <c r="AG2016" s="3">
        <v>46233</v>
      </c>
      <c r="AI2016" s="1" t="s">
        <v>8071</v>
      </c>
      <c r="AJ2016" s="1">
        <v>103</v>
      </c>
      <c r="AK2016" s="1">
        <v>2000</v>
      </c>
      <c r="AP2016" s="2">
        <v>46233.7214467593</v>
      </c>
      <c r="AQ2016" s="1" t="s">
        <v>8072</v>
      </c>
      <c r="AR2016" s="3">
        <v>46215</v>
      </c>
      <c r="AS2016" s="1">
        <v>18119428990</v>
      </c>
      <c r="AT2016" s="1" t="s">
        <v>8056</v>
      </c>
      <c r="AU2016" s="2">
        <v>46233.7083333333</v>
      </c>
      <c r="AV2016" s="1" t="s">
        <v>19255</v>
      </c>
      <c r="AW2016" s="1" t="s">
        <v>8068</v>
      </c>
      <c r="AY2016" s="1" t="s">
        <v>19256</v>
      </c>
      <c r="AZ2016" s="1" t="s">
        <v>8155</v>
      </c>
      <c r="BA2016" s="1" t="s">
        <v>19257</v>
      </c>
      <c r="BB2016" s="1" t="s">
        <v>19258</v>
      </c>
      <c r="BC2016" s="1" t="s">
        <v>463</v>
      </c>
      <c r="BD2016" s="1" t="s">
        <v>353</v>
      </c>
      <c r="BE2016" s="1" t="s">
        <v>19259</v>
      </c>
      <c r="BF2016" s="1" t="s">
        <v>3903</v>
      </c>
      <c r="BG2016" s="2">
        <v>46233.7083333333</v>
      </c>
      <c r="BH2016" s="2">
        <v>46232.6152893519</v>
      </c>
      <c r="BJ2016" s="1" t="s">
        <v>8215</v>
      </c>
      <c r="BL2016" s="1" t="s">
        <v>8159</v>
      </c>
      <c r="BM2016" s="1" t="s">
        <v>8789</v>
      </c>
      <c r="BN2016" s="1" t="s">
        <v>601</v>
      </c>
      <c r="BO2016" s="1" t="s">
        <v>19260</v>
      </c>
      <c r="BP2016" s="1" t="s">
        <v>8082</v>
      </c>
      <c r="BQ2016" s="1" t="s">
        <v>6540</v>
      </c>
      <c r="BT2016" s="2">
        <v>46233.6959722222</v>
      </c>
      <c r="BU2016" s="2">
        <v>46233.7214930556</v>
      </c>
      <c r="BV2016" s="1" t="s">
        <v>818</v>
      </c>
      <c r="BW2016" s="3">
        <v>48059</v>
      </c>
      <c r="BX2016" s="1" t="s">
        <v>11026</v>
      </c>
      <c r="BY2016" s="1" t="s">
        <v>818</v>
      </c>
      <c r="BZ2016" s="1" t="s">
        <v>8050</v>
      </c>
      <c r="CB2016" s="1" t="s">
        <v>93</v>
      </c>
      <c r="CC2016" s="1">
        <v>0</v>
      </c>
      <c r="CE2016" s="1">
        <v>0</v>
      </c>
      <c r="CG2016" s="1">
        <v>0</v>
      </c>
      <c r="CL2016" s="1" t="s">
        <v>8068</v>
      </c>
    </row>
    <row r="2017" s="1" customFormat="1" spans="1:90">
      <c r="A2017" s="1" t="s">
        <v>15247</v>
      </c>
      <c r="C2017" s="1">
        <v>1</v>
      </c>
      <c r="F2017" s="1">
        <v>0</v>
      </c>
      <c r="K2017" s="1">
        <v>101073</v>
      </c>
      <c r="L2017" s="1" t="s">
        <v>26</v>
      </c>
      <c r="M2017" s="1"/>
      <c r="O2017" s="2">
        <v>46233.7193981481</v>
      </c>
      <c r="P2017" s="2">
        <v>46233</v>
      </c>
      <c r="R2017" s="1" t="s">
        <v>8051</v>
      </c>
      <c r="T2017" s="1" t="s">
        <v>8144</v>
      </c>
      <c r="U2017" s="1" t="s">
        <v>8053</v>
      </c>
      <c r="V2017" s="1" t="s">
        <v>26</v>
      </c>
      <c r="AB2017" s="1" t="s">
        <v>8054</v>
      </c>
      <c r="AD2017" s="1" t="s">
        <v>607</v>
      </c>
      <c r="AE2017" s="1" t="s">
        <v>1927</v>
      </c>
      <c r="AF2017" s="1" t="s">
        <v>8068</v>
      </c>
      <c r="AG2017" s="3">
        <v>45408</v>
      </c>
      <c r="AH2017" s="1" t="s">
        <v>651</v>
      </c>
      <c r="AI2017" s="1" t="s">
        <v>8071</v>
      </c>
      <c r="AJ2017" s="1"/>
      <c r="AP2017" s="2">
        <v>46233.723275463</v>
      </c>
      <c r="AQ2017" s="1" t="s">
        <v>8072</v>
      </c>
      <c r="AR2017" s="3">
        <v>45402</v>
      </c>
      <c r="AS2017" s="1">
        <v>18909553269</v>
      </c>
      <c r="AT2017" s="1" t="s">
        <v>8073</v>
      </c>
      <c r="AU2017" s="2">
        <v>46233</v>
      </c>
      <c r="AV2017" s="1" t="s">
        <v>19261</v>
      </c>
      <c r="AW2017" s="1" t="s">
        <v>8068</v>
      </c>
      <c r="AY2017" s="1" t="s">
        <v>19262</v>
      </c>
      <c r="AZ2017" s="1" t="s">
        <v>8403</v>
      </c>
      <c r="BA2017" s="1" t="s">
        <v>19263</v>
      </c>
      <c r="BB2017" s="1" t="s">
        <v>5787</v>
      </c>
      <c r="BC2017" s="1" t="s">
        <v>496</v>
      </c>
      <c r="BD2017" s="1" t="s">
        <v>281</v>
      </c>
      <c r="BE2017" s="1" t="s">
        <v>19264</v>
      </c>
      <c r="BF2017" s="1" t="s">
        <v>4087</v>
      </c>
      <c r="BG2017" s="2">
        <v>46233.7253356481</v>
      </c>
      <c r="BH2017" s="2">
        <v>46233.7194560185</v>
      </c>
      <c r="BL2017" s="1" t="s">
        <v>8115</v>
      </c>
      <c r="BM2017" s="1" t="s">
        <v>9546</v>
      </c>
      <c r="BN2017" s="1" t="s">
        <v>645</v>
      </c>
      <c r="BO2017" s="1" t="s">
        <v>19265</v>
      </c>
      <c r="BP2017" s="1" t="s">
        <v>8067</v>
      </c>
      <c r="BQ2017" s="1" t="s">
        <v>6540</v>
      </c>
      <c r="BT2017" s="2">
        <v>46233.7212962963</v>
      </c>
      <c r="BU2017" s="2">
        <v>46233.7227199074</v>
      </c>
      <c r="BV2017" s="1" t="s">
        <v>602</v>
      </c>
      <c r="BW2017" s="3">
        <v>47234</v>
      </c>
      <c r="BX2017" s="1" t="s">
        <v>15247</v>
      </c>
      <c r="BY2017" s="1" t="s">
        <v>602</v>
      </c>
      <c r="BZ2017" s="1" t="s">
        <v>8050</v>
      </c>
      <c r="CB2017" s="1" t="s">
        <v>106</v>
      </c>
      <c r="CC2017" s="1">
        <v>128</v>
      </c>
      <c r="CE2017" s="1">
        <v>128</v>
      </c>
      <c r="CF2017" s="1"/>
      <c r="CG2017" s="1"/>
      <c r="CL2017" s="1" t="s">
        <v>8068</v>
      </c>
    </row>
    <row r="2018" s="1" customFormat="1" spans="1:90">
      <c r="A2018" s="1" t="s">
        <v>19266</v>
      </c>
      <c r="F2018" s="1">
        <v>0</v>
      </c>
      <c r="K2018" s="1">
        <v>101098</v>
      </c>
      <c r="L2018" s="1" t="s">
        <v>27</v>
      </c>
      <c r="O2018" s="2">
        <v>46233.4773611111</v>
      </c>
      <c r="P2018" s="2">
        <v>46234</v>
      </c>
      <c r="Q2018" s="1" t="s">
        <v>8050</v>
      </c>
      <c r="R2018" s="1" t="s">
        <v>8051</v>
      </c>
      <c r="T2018" s="1" t="s">
        <v>8052</v>
      </c>
      <c r="U2018" s="1" t="s">
        <v>8053</v>
      </c>
      <c r="V2018" s="1" t="s">
        <v>27</v>
      </c>
      <c r="AB2018" s="1" t="s">
        <v>8054</v>
      </c>
      <c r="AD2018" s="1" t="s">
        <v>596</v>
      </c>
      <c r="AE2018" s="1" t="s">
        <v>2574</v>
      </c>
      <c r="AF2018" s="1"/>
      <c r="AG2018" s="3">
        <v>46233</v>
      </c>
      <c r="AI2018" s="1" t="s">
        <v>8071</v>
      </c>
      <c r="AJ2018" s="1">
        <v>71</v>
      </c>
      <c r="AP2018" s="2">
        <v>46233.7234259259</v>
      </c>
      <c r="AQ2018" s="1"/>
      <c r="AR2018" s="3">
        <v>46232</v>
      </c>
      <c r="AS2018" s="1">
        <v>18920773506</v>
      </c>
      <c r="AT2018" s="1" t="s">
        <v>8073</v>
      </c>
      <c r="AU2018" s="2">
        <v>46234</v>
      </c>
      <c r="AV2018" s="1" t="s">
        <v>6655</v>
      </c>
      <c r="AW2018" s="1" t="s">
        <v>8068</v>
      </c>
      <c r="AY2018" s="1" t="s">
        <v>19216</v>
      </c>
      <c r="AZ2018" s="1" t="s">
        <v>8085</v>
      </c>
      <c r="BA2018" s="1" t="s">
        <v>19217</v>
      </c>
      <c r="BB2018" s="1" t="s">
        <v>19267</v>
      </c>
      <c r="BC2018" s="1" t="s">
        <v>463</v>
      </c>
      <c r="BD2018" s="1" t="s">
        <v>268</v>
      </c>
      <c r="BE2018" s="1" t="s">
        <v>19219</v>
      </c>
      <c r="BF2018" s="1" t="s">
        <v>8062</v>
      </c>
      <c r="BG2018" s="2">
        <v>46233.7076041667</v>
      </c>
      <c r="BH2018" s="2">
        <v>46233.478125</v>
      </c>
      <c r="BJ2018" s="1" t="s">
        <v>19268</v>
      </c>
      <c r="BK2018" s="1" t="s">
        <v>8121</v>
      </c>
      <c r="BL2018" s="1" t="s">
        <v>8091</v>
      </c>
      <c r="BM2018" s="1" t="s">
        <v>8092</v>
      </c>
      <c r="BN2018" s="1" t="s">
        <v>601</v>
      </c>
      <c r="BO2018" s="1" t="s">
        <v>19222</v>
      </c>
      <c r="BP2018" s="1" t="s">
        <v>8082</v>
      </c>
      <c r="BQ2018" s="1" t="s">
        <v>6540</v>
      </c>
      <c r="BT2018" s="2">
        <v>46233.7089351852</v>
      </c>
      <c r="BU2018" s="2">
        <v>46233.7235300926</v>
      </c>
      <c r="BV2018" s="1" t="s">
        <v>1135</v>
      </c>
      <c r="BW2018" s="3">
        <v>48059</v>
      </c>
      <c r="BX2018" s="1" t="s">
        <v>10772</v>
      </c>
      <c r="BY2018" s="1" t="s">
        <v>1136</v>
      </c>
      <c r="BZ2018" s="1" t="s">
        <v>8050</v>
      </c>
      <c r="CB2018" s="1" t="s">
        <v>125</v>
      </c>
      <c r="CC2018" s="1">
        <v>0</v>
      </c>
      <c r="CE2018" s="1">
        <v>0</v>
      </c>
      <c r="CG2018" s="1">
        <v>0</v>
      </c>
      <c r="CL2018" s="1" t="s">
        <v>8068</v>
      </c>
    </row>
    <row r="2019" s="1" customFormat="1" spans="1:90">
      <c r="A2019" s="1" t="s">
        <v>8894</v>
      </c>
      <c r="F2019" s="1">
        <v>0</v>
      </c>
      <c r="K2019" s="1">
        <v>101325</v>
      </c>
      <c r="L2019" s="1" t="s">
        <v>24</v>
      </c>
      <c r="O2019" s="2">
        <v>46233.6843055556</v>
      </c>
      <c r="P2019" s="2">
        <v>46233</v>
      </c>
      <c r="Q2019" s="1" t="s">
        <v>8050</v>
      </c>
      <c r="R2019" s="1" t="s">
        <v>8051</v>
      </c>
      <c r="T2019" s="1" t="s">
        <v>8144</v>
      </c>
      <c r="U2019" s="1" t="s">
        <v>8053</v>
      </c>
      <c r="V2019" s="1" t="s">
        <v>24</v>
      </c>
      <c r="AB2019" s="1" t="s">
        <v>8054</v>
      </c>
      <c r="AD2019" s="1" t="s">
        <v>596</v>
      </c>
      <c r="AE2019" s="1" t="s">
        <v>3633</v>
      </c>
      <c r="AF2019" s="1" t="s">
        <v>8068</v>
      </c>
      <c r="AG2019" s="3">
        <v>46224</v>
      </c>
      <c r="AH2019" s="1"/>
      <c r="AI2019" s="1" t="s">
        <v>8071</v>
      </c>
      <c r="AJ2019" s="1">
        <v>942</v>
      </c>
      <c r="AM2019" s="1" t="s">
        <v>8068</v>
      </c>
      <c r="AO2019" s="1">
        <v>3.7</v>
      </c>
      <c r="AP2019" s="2">
        <v>46233.7241203704</v>
      </c>
      <c r="AQ2019" s="1" t="s">
        <v>8072</v>
      </c>
      <c r="AR2019" s="3">
        <v>46219</v>
      </c>
      <c r="AS2019" s="1">
        <v>15148018140</v>
      </c>
      <c r="AT2019" s="1" t="s">
        <v>8056</v>
      </c>
      <c r="AU2019" s="2">
        <v>46233</v>
      </c>
      <c r="AV2019" s="1" t="s">
        <v>19269</v>
      </c>
      <c r="AW2019" s="1" t="s">
        <v>8068</v>
      </c>
      <c r="AY2019" s="1" t="s">
        <v>19270</v>
      </c>
      <c r="AZ2019" s="1" t="s">
        <v>8076</v>
      </c>
      <c r="BA2019" s="1" t="s">
        <v>19271</v>
      </c>
      <c r="BB2019" s="1" t="s">
        <v>19272</v>
      </c>
      <c r="BC2019" s="1" t="s">
        <v>489</v>
      </c>
      <c r="BD2019" s="1" t="s">
        <v>380</v>
      </c>
      <c r="BE2019" s="1" t="s">
        <v>19273</v>
      </c>
      <c r="BF2019" s="1" t="s">
        <v>3878</v>
      </c>
      <c r="BG2019" s="2">
        <v>46233.720462963</v>
      </c>
      <c r="BH2019" s="2">
        <v>46233.7076157407</v>
      </c>
      <c r="BL2019" s="1" t="s">
        <v>8064</v>
      </c>
      <c r="BM2019" s="1" t="s">
        <v>15679</v>
      </c>
      <c r="BN2019" s="1" t="s">
        <v>601</v>
      </c>
      <c r="BO2019" s="1" t="s">
        <v>19274</v>
      </c>
      <c r="BP2019" s="1" t="s">
        <v>8067</v>
      </c>
      <c r="BQ2019" s="1" t="s">
        <v>6540</v>
      </c>
      <c r="BT2019" s="2">
        <v>46233.7206018519</v>
      </c>
      <c r="BU2019" s="2">
        <v>46233.7241898148</v>
      </c>
      <c r="BV2019" s="1" t="s">
        <v>591</v>
      </c>
      <c r="BW2019" s="3">
        <v>48050</v>
      </c>
      <c r="BX2019" s="1" t="s">
        <v>8272</v>
      </c>
      <c r="BY2019" s="1" t="s">
        <v>726</v>
      </c>
      <c r="BZ2019" s="1" t="s">
        <v>8050</v>
      </c>
      <c r="CB2019" s="1" t="s">
        <v>59</v>
      </c>
      <c r="CC2019" s="1">
        <v>0</v>
      </c>
      <c r="CE2019" s="1">
        <v>0</v>
      </c>
      <c r="CF2019" s="1"/>
      <c r="CG2019" s="1"/>
      <c r="CL2019" s="1" t="s">
        <v>8068</v>
      </c>
    </row>
    <row r="2020" s="1" customFormat="1" spans="1:90">
      <c r="A2020" s="1" t="s">
        <v>17393</v>
      </c>
      <c r="C2020" s="1">
        <v>1</v>
      </c>
      <c r="F2020" s="1">
        <v>0</v>
      </c>
      <c r="K2020" s="1">
        <v>101073</v>
      </c>
      <c r="L2020" s="1" t="s">
        <v>26</v>
      </c>
      <c r="M2020" s="1"/>
      <c r="O2020" s="2">
        <v>46233.711400463</v>
      </c>
      <c r="P2020" s="2">
        <v>46234</v>
      </c>
      <c r="Q2020" s="1"/>
      <c r="R2020" s="1" t="s">
        <v>8051</v>
      </c>
      <c r="T2020" s="1" t="s">
        <v>8052</v>
      </c>
      <c r="U2020" s="1" t="s">
        <v>8053</v>
      </c>
      <c r="V2020" s="1" t="s">
        <v>26</v>
      </c>
      <c r="AB2020" s="1" t="s">
        <v>8054</v>
      </c>
      <c r="AD2020" s="1" t="s">
        <v>596</v>
      </c>
      <c r="AE2020" s="1" t="s">
        <v>2235</v>
      </c>
      <c r="AF2020" s="1" t="s">
        <v>8068</v>
      </c>
      <c r="AG2020" s="3">
        <v>44433</v>
      </c>
      <c r="AH2020" s="1"/>
      <c r="AI2020" s="1" t="s">
        <v>8055</v>
      </c>
      <c r="AJ2020" s="1">
        <v>69</v>
      </c>
      <c r="AP2020" s="2">
        <v>46233.7264236111</v>
      </c>
      <c r="AQ2020" s="1" t="s">
        <v>8072</v>
      </c>
      <c r="AR2020" s="3">
        <v>44317</v>
      </c>
      <c r="AS2020" s="1">
        <v>15909514649</v>
      </c>
      <c r="AT2020" s="1" t="s">
        <v>8073</v>
      </c>
      <c r="AU2020" s="2">
        <v>46234</v>
      </c>
      <c r="AV2020" s="1" t="s">
        <v>19275</v>
      </c>
      <c r="AW2020" s="1" t="s">
        <v>8068</v>
      </c>
      <c r="AY2020" s="1" t="s">
        <v>19276</v>
      </c>
      <c r="AZ2020" s="1" t="s">
        <v>8108</v>
      </c>
      <c r="BA2020" s="1" t="s">
        <v>19277</v>
      </c>
      <c r="BB2020" s="1" t="s">
        <v>19278</v>
      </c>
      <c r="BC2020" s="1" t="s">
        <v>496</v>
      </c>
      <c r="BD2020" s="1" t="s">
        <v>296</v>
      </c>
      <c r="BE2020" s="1" t="s">
        <v>19279</v>
      </c>
      <c r="BF2020" s="1" t="s">
        <v>3868</v>
      </c>
      <c r="BG2020" s="2">
        <v>46233.7141319444</v>
      </c>
      <c r="BH2020" s="2">
        <v>46233.7115277778</v>
      </c>
      <c r="BL2020" s="1" t="s">
        <v>8115</v>
      </c>
      <c r="BM2020" s="1" t="s">
        <v>8417</v>
      </c>
      <c r="BN2020" s="1" t="s">
        <v>590</v>
      </c>
      <c r="BO2020" s="1" t="s">
        <v>19280</v>
      </c>
      <c r="BP2020" s="1" t="s">
        <v>8082</v>
      </c>
      <c r="BQ2020" s="1" t="s">
        <v>6540</v>
      </c>
      <c r="BR2020" s="1" t="s">
        <v>12309</v>
      </c>
      <c r="BS2020" s="1" t="s">
        <v>8335</v>
      </c>
      <c r="BT2020" s="2">
        <v>46233.713287037</v>
      </c>
      <c r="BU2020" s="2">
        <v>46233.7264930556</v>
      </c>
      <c r="BV2020" s="1" t="s">
        <v>818</v>
      </c>
      <c r="BW2020" s="3">
        <v>46259</v>
      </c>
      <c r="BX2020" s="1" t="s">
        <v>17400</v>
      </c>
      <c r="BY2020" s="1" t="s">
        <v>818</v>
      </c>
      <c r="BZ2020" s="1" t="s">
        <v>8050</v>
      </c>
      <c r="CB2020" s="1" t="s">
        <v>113</v>
      </c>
      <c r="CC2020" s="1">
        <v>0</v>
      </c>
      <c r="CD2020" s="1"/>
      <c r="CE2020" s="1">
        <v>0</v>
      </c>
      <c r="CG2020" s="1">
        <v>0</v>
      </c>
      <c r="CH2020" s="1"/>
      <c r="CI2020" s="1"/>
      <c r="CL2020" s="1" t="s">
        <v>8068</v>
      </c>
    </row>
    <row r="2021" s="1" customFormat="1" spans="1:90">
      <c r="F2021" s="1">
        <v>0</v>
      </c>
      <c r="K2021" s="1">
        <v>101110</v>
      </c>
      <c r="L2021" s="1" t="s">
        <v>28</v>
      </c>
      <c r="O2021" s="2">
        <v>46231.5249421296</v>
      </c>
      <c r="P2021" s="2">
        <v>46233</v>
      </c>
      <c r="Q2021" s="1" t="s">
        <v>8050</v>
      </c>
      <c r="R2021" s="1" t="s">
        <v>8051</v>
      </c>
      <c r="T2021" s="1" t="s">
        <v>8052</v>
      </c>
      <c r="U2021" s="1" t="s">
        <v>8053</v>
      </c>
      <c r="V2021" s="1" t="s">
        <v>28</v>
      </c>
      <c r="AB2021" s="1" t="s">
        <v>8054</v>
      </c>
      <c r="AD2021" s="1" t="s">
        <v>607</v>
      </c>
      <c r="AE2021" s="1" t="s">
        <v>1342</v>
      </c>
      <c r="AF2021" s="1" t="s">
        <v>8068</v>
      </c>
      <c r="AG2021" s="3">
        <v>46233</v>
      </c>
      <c r="AH2021" s="1" t="s">
        <v>606</v>
      </c>
      <c r="AI2021" s="1" t="s">
        <v>8055</v>
      </c>
      <c r="AJ2021" s="1">
        <v>180</v>
      </c>
      <c r="AM2021" s="1" t="s">
        <v>8068</v>
      </c>
      <c r="AO2021" s="1">
        <v>2.6</v>
      </c>
      <c r="AP2021" s="2">
        <v>46233.7265509259</v>
      </c>
      <c r="AQ2021" s="1" t="s">
        <v>8072</v>
      </c>
      <c r="AR2021" s="3">
        <v>46172</v>
      </c>
      <c r="AS2021" s="1">
        <v>18097552853</v>
      </c>
      <c r="AT2021" s="1" t="s">
        <v>8123</v>
      </c>
      <c r="AU2021" s="2">
        <v>46233</v>
      </c>
      <c r="AV2021" s="1" t="s">
        <v>19281</v>
      </c>
      <c r="AW2021" s="1" t="s">
        <v>8068</v>
      </c>
      <c r="AY2021" s="1" t="s">
        <v>19282</v>
      </c>
      <c r="AZ2021" s="1" t="s">
        <v>9250</v>
      </c>
      <c r="BA2021" s="1" t="s">
        <v>19283</v>
      </c>
      <c r="BB2021" s="1" t="s">
        <v>6221</v>
      </c>
      <c r="BC2021" s="1" t="s">
        <v>478</v>
      </c>
      <c r="BD2021" s="1" t="s">
        <v>157</v>
      </c>
      <c r="BE2021" s="1" t="s">
        <v>19284</v>
      </c>
      <c r="BF2021" s="1" t="s">
        <v>3878</v>
      </c>
      <c r="BG2021" s="2">
        <v>46233.6666666667</v>
      </c>
      <c r="BH2021" s="2">
        <v>46231.5252777778</v>
      </c>
      <c r="BJ2021" s="1" t="s">
        <v>15145</v>
      </c>
      <c r="BL2021" s="1" t="s">
        <v>8464</v>
      </c>
      <c r="BM2021" s="1" t="s">
        <v>9255</v>
      </c>
      <c r="BN2021" s="1" t="s">
        <v>601</v>
      </c>
      <c r="BO2021" s="1" t="s">
        <v>19285</v>
      </c>
      <c r="BP2021" s="1" t="s">
        <v>8067</v>
      </c>
      <c r="BQ2021" s="1" t="s">
        <v>6540</v>
      </c>
      <c r="BT2021" s="2">
        <v>46233.6706712963</v>
      </c>
      <c r="BU2021" s="2">
        <v>46233.7267476852</v>
      </c>
      <c r="BV2021" s="1" t="s">
        <v>591</v>
      </c>
      <c r="BW2021" s="3">
        <v>48059</v>
      </c>
      <c r="BX2021" s="1" t="s">
        <v>11829</v>
      </c>
      <c r="BY2021" s="1" t="s">
        <v>597</v>
      </c>
      <c r="BZ2021" s="1" t="s">
        <v>8050</v>
      </c>
      <c r="CB2021" s="1" t="s">
        <v>127</v>
      </c>
      <c r="CC2021" s="1">
        <v>230</v>
      </c>
      <c r="CE2021" s="1">
        <v>230</v>
      </c>
      <c r="CG2021" s="1">
        <v>135</v>
      </c>
      <c r="CL2021" s="1" t="s">
        <v>8068</v>
      </c>
    </row>
    <row r="2022" s="1" customFormat="1" spans="1:90">
      <c r="A2022" s="1" t="s">
        <v>16185</v>
      </c>
      <c r="C2022" s="1">
        <v>1</v>
      </c>
      <c r="F2022" s="1">
        <v>0</v>
      </c>
      <c r="K2022" s="1">
        <v>101073</v>
      </c>
      <c r="L2022" s="1" t="s">
        <v>26</v>
      </c>
      <c r="O2022" s="2">
        <v>46233.7195138889</v>
      </c>
      <c r="P2022" s="2">
        <v>46233</v>
      </c>
      <c r="R2022" s="1" t="s">
        <v>8051</v>
      </c>
      <c r="S2022" s="1"/>
      <c r="T2022" s="1" t="s">
        <v>8144</v>
      </c>
      <c r="U2022" s="1" t="s">
        <v>8053</v>
      </c>
      <c r="V2022" s="1" t="s">
        <v>26</v>
      </c>
      <c r="AB2022" s="1" t="s">
        <v>8054</v>
      </c>
      <c r="AD2022" s="1" t="s">
        <v>607</v>
      </c>
      <c r="AE2022" s="1" t="s">
        <v>2235</v>
      </c>
      <c r="AF2022" s="1" t="s">
        <v>8068</v>
      </c>
      <c r="AG2022" s="3">
        <v>44433</v>
      </c>
      <c r="AH2022" s="1" t="s">
        <v>606</v>
      </c>
      <c r="AI2022" s="1" t="s">
        <v>8071</v>
      </c>
      <c r="AJ2022" s="4">
        <v>5302</v>
      </c>
      <c r="AP2022" s="2">
        <v>46233.7268518519</v>
      </c>
      <c r="AQ2022" s="1" t="s">
        <v>8072</v>
      </c>
      <c r="AR2022" s="3">
        <v>44365</v>
      </c>
      <c r="AS2022" s="1">
        <v>15909514649</v>
      </c>
      <c r="AT2022" s="1" t="s">
        <v>8073</v>
      </c>
      <c r="AU2022" s="2">
        <v>46233</v>
      </c>
      <c r="AV2022" s="1" t="s">
        <v>19286</v>
      </c>
      <c r="AW2022" s="1" t="s">
        <v>8068</v>
      </c>
      <c r="AY2022" s="1" t="s">
        <v>19276</v>
      </c>
      <c r="AZ2022" s="1" t="s">
        <v>8108</v>
      </c>
      <c r="BA2022" s="1" t="s">
        <v>19277</v>
      </c>
      <c r="BB2022" s="1" t="s">
        <v>2436</v>
      </c>
      <c r="BC2022" s="1" t="s">
        <v>496</v>
      </c>
      <c r="BD2022" s="1" t="s">
        <v>296</v>
      </c>
      <c r="BE2022" s="1" t="s">
        <v>19287</v>
      </c>
      <c r="BF2022" s="1" t="s">
        <v>4087</v>
      </c>
      <c r="BG2022" s="2">
        <v>46233.7218518518</v>
      </c>
      <c r="BH2022" s="2">
        <v>46233.7195717593</v>
      </c>
      <c r="BL2022" s="1" t="s">
        <v>8115</v>
      </c>
      <c r="BM2022" s="1" t="s">
        <v>8417</v>
      </c>
      <c r="BN2022" s="1" t="s">
        <v>645</v>
      </c>
      <c r="BO2022" s="1" t="s">
        <v>19288</v>
      </c>
      <c r="BP2022" s="1" t="s">
        <v>8067</v>
      </c>
      <c r="BQ2022" s="1" t="s">
        <v>6540</v>
      </c>
      <c r="BT2022" s="2">
        <v>46233.7206712963</v>
      </c>
      <c r="BU2022" s="2">
        <v>46233.7269444444</v>
      </c>
      <c r="BV2022" s="1" t="s">
        <v>949</v>
      </c>
      <c r="BW2022" s="3">
        <v>46259</v>
      </c>
      <c r="BX2022" s="1" t="s">
        <v>16185</v>
      </c>
      <c r="BY2022" s="1" t="s">
        <v>950</v>
      </c>
      <c r="BZ2022" s="1" t="s">
        <v>8050</v>
      </c>
      <c r="CB2022" s="1" t="s">
        <v>113</v>
      </c>
      <c r="CC2022" s="1">
        <v>458</v>
      </c>
      <c r="CD2022" s="1"/>
      <c r="CE2022" s="1">
        <v>458</v>
      </c>
      <c r="CF2022" s="1" t="s">
        <v>14691</v>
      </c>
      <c r="CG2022" s="1">
        <v>389.3</v>
      </c>
      <c r="CH2022" s="1"/>
      <c r="CI2022" s="1"/>
      <c r="CJ2022" s="1" t="s">
        <v>622</v>
      </c>
      <c r="CK2022" s="2">
        <v>46234.5890162037</v>
      </c>
      <c r="CL2022" s="1" t="s">
        <v>8068</v>
      </c>
    </row>
    <row r="2023" s="1" customFormat="1" spans="1:90">
      <c r="A2023" s="1" t="s">
        <v>18435</v>
      </c>
      <c r="C2023" s="1">
        <v>1</v>
      </c>
      <c r="F2023" s="1">
        <v>0</v>
      </c>
      <c r="K2023" s="1">
        <v>101073</v>
      </c>
      <c r="L2023" s="1" t="s">
        <v>26</v>
      </c>
      <c r="O2023" s="2">
        <v>46233.7195138889</v>
      </c>
      <c r="P2023" s="2">
        <v>46233</v>
      </c>
      <c r="R2023" s="1" t="s">
        <v>8051</v>
      </c>
      <c r="T2023" s="1" t="s">
        <v>8144</v>
      </c>
      <c r="U2023" s="1" t="s">
        <v>8053</v>
      </c>
      <c r="V2023" s="1" t="s">
        <v>26</v>
      </c>
      <c r="AB2023" s="1" t="s">
        <v>8054</v>
      </c>
      <c r="AD2023" s="1" t="s">
        <v>607</v>
      </c>
      <c r="AE2023" s="1" t="s">
        <v>2235</v>
      </c>
      <c r="AF2023" s="1" t="s">
        <v>8068</v>
      </c>
      <c r="AG2023" s="3">
        <v>44433</v>
      </c>
      <c r="AH2023" s="1" t="s">
        <v>606</v>
      </c>
      <c r="AI2023" s="1" t="s">
        <v>8071</v>
      </c>
      <c r="AJ2023" s="4">
        <v>5302</v>
      </c>
      <c r="AP2023" s="2">
        <v>46233.7271180556</v>
      </c>
      <c r="AQ2023" s="1" t="s">
        <v>8072</v>
      </c>
      <c r="AR2023" s="3">
        <v>44317</v>
      </c>
      <c r="AS2023" s="1">
        <v>15909514649</v>
      </c>
      <c r="AT2023" s="1" t="s">
        <v>8073</v>
      </c>
      <c r="AU2023" s="2">
        <v>46233</v>
      </c>
      <c r="AV2023" s="1" t="s">
        <v>19289</v>
      </c>
      <c r="AW2023" s="1" t="s">
        <v>8068</v>
      </c>
      <c r="AY2023" s="1" t="s">
        <v>19276</v>
      </c>
      <c r="AZ2023" s="1" t="s">
        <v>8108</v>
      </c>
      <c r="BA2023" s="1" t="s">
        <v>19277</v>
      </c>
      <c r="BB2023" s="1" t="s">
        <v>2437</v>
      </c>
      <c r="BC2023" s="1" t="s">
        <v>496</v>
      </c>
      <c r="BD2023" s="1" t="s">
        <v>296</v>
      </c>
      <c r="BE2023" s="1" t="s">
        <v>19287</v>
      </c>
      <c r="BF2023" s="1" t="s">
        <v>4087</v>
      </c>
      <c r="BG2023" s="2">
        <v>46233.7218518518</v>
      </c>
      <c r="BH2023" s="2">
        <v>46233.7195833333</v>
      </c>
      <c r="BL2023" s="1" t="s">
        <v>8115</v>
      </c>
      <c r="BM2023" s="1" t="s">
        <v>8417</v>
      </c>
      <c r="BN2023" s="1" t="s">
        <v>645</v>
      </c>
      <c r="BO2023" s="1" t="s">
        <v>19288</v>
      </c>
      <c r="BP2023" s="1" t="s">
        <v>8067</v>
      </c>
      <c r="BQ2023" s="1" t="s">
        <v>6540</v>
      </c>
      <c r="BT2023" s="2">
        <v>46233.7206712963</v>
      </c>
      <c r="BU2023" s="2">
        <v>46233.7271990741</v>
      </c>
      <c r="BV2023" s="1" t="s">
        <v>621</v>
      </c>
      <c r="BW2023" s="3">
        <v>46259</v>
      </c>
      <c r="BX2023" s="1" t="s">
        <v>18435</v>
      </c>
      <c r="BY2023" s="1" t="s">
        <v>621</v>
      </c>
      <c r="BZ2023" s="1" t="s">
        <v>8050</v>
      </c>
      <c r="CB2023" s="1" t="s">
        <v>113</v>
      </c>
      <c r="CC2023" s="1">
        <v>458</v>
      </c>
      <c r="CE2023" s="1">
        <v>458</v>
      </c>
      <c r="CF2023" s="1" t="s">
        <v>14691</v>
      </c>
      <c r="CG2023" s="1">
        <v>389.3</v>
      </c>
      <c r="CJ2023" s="1" t="s">
        <v>622</v>
      </c>
      <c r="CK2023" s="2">
        <v>46234.5890162037</v>
      </c>
      <c r="CL2023" s="1" t="s">
        <v>8068</v>
      </c>
    </row>
    <row r="2024" s="1" customFormat="1" spans="1:90">
      <c r="C2024" s="1">
        <v>1</v>
      </c>
      <c r="F2024" s="1">
        <v>0</v>
      </c>
      <c r="K2024" s="1">
        <v>101073</v>
      </c>
      <c r="L2024" s="1" t="s">
        <v>26</v>
      </c>
      <c r="O2024" s="2">
        <v>46233.7045717593</v>
      </c>
      <c r="P2024" s="2">
        <v>46233</v>
      </c>
      <c r="R2024" s="1" t="s">
        <v>8051</v>
      </c>
      <c r="S2024" s="1"/>
      <c r="T2024" s="1" t="s">
        <v>8052</v>
      </c>
      <c r="U2024" s="1" t="s">
        <v>8053</v>
      </c>
      <c r="V2024" s="1" t="s">
        <v>26</v>
      </c>
      <c r="AB2024" s="1" t="s">
        <v>8054</v>
      </c>
      <c r="AD2024" s="1" t="s">
        <v>596</v>
      </c>
      <c r="AE2024" s="1" t="s">
        <v>1957</v>
      </c>
      <c r="AF2024" s="1" t="s">
        <v>8068</v>
      </c>
      <c r="AG2024" s="3">
        <v>46233</v>
      </c>
      <c r="AI2024" s="1" t="s">
        <v>8071</v>
      </c>
      <c r="AJ2024" s="1">
        <v>63</v>
      </c>
      <c r="AM2024" s="1" t="s">
        <v>8068</v>
      </c>
      <c r="AO2024" s="1">
        <v>2.9</v>
      </c>
      <c r="AP2024" s="2">
        <v>46233.7274768519</v>
      </c>
      <c r="AQ2024" s="1" t="s">
        <v>8072</v>
      </c>
      <c r="AR2024" s="3">
        <v>46232</v>
      </c>
      <c r="AS2024" s="1">
        <v>18095570597</v>
      </c>
      <c r="AT2024" s="1" t="s">
        <v>8073</v>
      </c>
      <c r="AU2024" s="2">
        <v>46233</v>
      </c>
      <c r="AV2024" s="1" t="s">
        <v>19290</v>
      </c>
      <c r="AW2024" s="1" t="s">
        <v>8068</v>
      </c>
      <c r="AY2024" s="1" t="s">
        <v>19291</v>
      </c>
      <c r="AZ2024" s="1" t="s">
        <v>8403</v>
      </c>
      <c r="BA2024" s="1" t="s">
        <v>19292</v>
      </c>
      <c r="BB2024" s="1" t="s">
        <v>19293</v>
      </c>
      <c r="BC2024" s="1" t="s">
        <v>496</v>
      </c>
      <c r="BD2024" s="1" t="s">
        <v>280</v>
      </c>
      <c r="BE2024" s="1" t="s">
        <v>19294</v>
      </c>
      <c r="BF2024" s="1" t="s">
        <v>3878</v>
      </c>
      <c r="BG2024" s="2">
        <v>46233.7502314815</v>
      </c>
      <c r="BH2024" s="2">
        <v>46233.7083912037</v>
      </c>
      <c r="BJ2024" s="1" t="s">
        <v>13181</v>
      </c>
      <c r="BL2024" s="1" t="s">
        <v>8115</v>
      </c>
      <c r="BM2024" s="1" t="s">
        <v>9546</v>
      </c>
      <c r="BN2024" s="1" t="s">
        <v>601</v>
      </c>
      <c r="BO2024" s="1" t="s">
        <v>19295</v>
      </c>
      <c r="BP2024" s="1" t="s">
        <v>8082</v>
      </c>
      <c r="BQ2024" s="1" t="s">
        <v>6540</v>
      </c>
      <c r="BT2024" s="2">
        <v>46233.7201273148</v>
      </c>
      <c r="BU2024" s="2">
        <v>46233.7275578704</v>
      </c>
      <c r="BV2024" s="1" t="s">
        <v>591</v>
      </c>
      <c r="BW2024" s="3">
        <v>48059</v>
      </c>
      <c r="BX2024" s="1" t="s">
        <v>8547</v>
      </c>
      <c r="BY2024" s="1" t="s">
        <v>628</v>
      </c>
      <c r="BZ2024" s="1" t="s">
        <v>8050</v>
      </c>
      <c r="CB2024" s="1" t="s">
        <v>105</v>
      </c>
      <c r="CC2024" s="1">
        <v>0</v>
      </c>
      <c r="CE2024" s="1">
        <v>0</v>
      </c>
      <c r="CG2024" s="1">
        <v>0</v>
      </c>
      <c r="CL2024" s="1" t="s">
        <v>8068</v>
      </c>
    </row>
    <row r="2025" s="1" customFormat="1" spans="1:90">
      <c r="F2025" s="1">
        <v>0</v>
      </c>
      <c r="K2025" s="1">
        <v>101098</v>
      </c>
      <c r="L2025" s="1" t="s">
        <v>27</v>
      </c>
      <c r="N2025" s="1">
        <v>240</v>
      </c>
      <c r="O2025" s="2">
        <v>46233.7011574074</v>
      </c>
      <c r="P2025" s="2">
        <v>46233</v>
      </c>
      <c r="Q2025" s="1" t="s">
        <v>8050</v>
      </c>
      <c r="R2025" s="1" t="s">
        <v>8051</v>
      </c>
      <c r="S2025" s="1" t="s">
        <v>8096</v>
      </c>
      <c r="T2025" s="1" t="s">
        <v>8052</v>
      </c>
      <c r="U2025" s="1" t="s">
        <v>8053</v>
      </c>
      <c r="V2025" s="1" t="s">
        <v>27</v>
      </c>
      <c r="AB2025" s="1" t="s">
        <v>8054</v>
      </c>
      <c r="AD2025" s="1" t="s">
        <v>596</v>
      </c>
      <c r="AE2025" s="1" t="s">
        <v>2818</v>
      </c>
      <c r="AF2025" s="1" t="s">
        <v>8068</v>
      </c>
      <c r="AG2025" s="3">
        <v>46233</v>
      </c>
      <c r="AI2025" s="1" t="s">
        <v>8071</v>
      </c>
      <c r="AJ2025" s="1">
        <v>216</v>
      </c>
      <c r="AP2025" s="2">
        <v>46233.7279861111</v>
      </c>
      <c r="AQ2025" s="1" t="s">
        <v>8072</v>
      </c>
      <c r="AR2025" s="3">
        <v>46231</v>
      </c>
      <c r="AS2025" s="1">
        <v>18093663732</v>
      </c>
      <c r="AT2025" s="1" t="s">
        <v>8073</v>
      </c>
      <c r="AU2025" s="2">
        <v>46233</v>
      </c>
      <c r="AV2025" s="1" t="s">
        <v>19296</v>
      </c>
      <c r="AW2025" s="1" t="s">
        <v>8068</v>
      </c>
      <c r="AY2025" s="1" t="s">
        <v>19297</v>
      </c>
      <c r="AZ2025" s="1" t="s">
        <v>8671</v>
      </c>
      <c r="BA2025" s="1" t="s">
        <v>19298</v>
      </c>
      <c r="BB2025" s="1" t="s">
        <v>19299</v>
      </c>
      <c r="BC2025" s="1" t="s">
        <v>463</v>
      </c>
      <c r="BD2025" s="1" t="s">
        <v>252</v>
      </c>
      <c r="BE2025" s="1" t="s">
        <v>19300</v>
      </c>
      <c r="BF2025" s="1" t="s">
        <v>3878</v>
      </c>
      <c r="BG2025" s="2">
        <v>46233</v>
      </c>
      <c r="BH2025" s="2">
        <v>46233.7012037037</v>
      </c>
      <c r="BL2025" s="1" t="s">
        <v>8159</v>
      </c>
      <c r="BM2025" s="1" t="s">
        <v>10449</v>
      </c>
      <c r="BN2025" s="1" t="s">
        <v>601</v>
      </c>
      <c r="BO2025" s="1" t="s">
        <v>19301</v>
      </c>
      <c r="BP2025" s="1" t="s">
        <v>8067</v>
      </c>
      <c r="BQ2025" s="1" t="s">
        <v>6540</v>
      </c>
      <c r="BT2025" s="2">
        <v>46233.7044560185</v>
      </c>
      <c r="BU2025" s="2">
        <v>46233.7281134259</v>
      </c>
      <c r="BV2025" s="1" t="s">
        <v>621</v>
      </c>
      <c r="BW2025" s="3">
        <v>48059</v>
      </c>
      <c r="BX2025" s="1" t="s">
        <v>8384</v>
      </c>
      <c r="BY2025" s="1" t="s">
        <v>621</v>
      </c>
      <c r="BZ2025" s="1" t="s">
        <v>8050</v>
      </c>
      <c r="CB2025" s="1" t="s">
        <v>117</v>
      </c>
      <c r="CC2025" s="1">
        <v>0</v>
      </c>
      <c r="CE2025" s="1">
        <v>0</v>
      </c>
      <c r="CG2025" s="1">
        <v>0</v>
      </c>
      <c r="CL2025" s="1" t="s">
        <v>8068</v>
      </c>
    </row>
    <row r="2026" s="1" customFormat="1" spans="1:90">
      <c r="A2026" s="1" t="s">
        <v>19302</v>
      </c>
      <c r="F2026" s="1">
        <v>0</v>
      </c>
      <c r="K2026" s="1">
        <v>101325</v>
      </c>
      <c r="L2026" s="1" t="s">
        <v>24</v>
      </c>
      <c r="O2026" s="2">
        <v>46232.7160648148</v>
      </c>
      <c r="P2026" s="2">
        <v>46233.4166666667</v>
      </c>
      <c r="Q2026" s="1" t="s">
        <v>8050</v>
      </c>
      <c r="R2026" s="1" t="s">
        <v>8051</v>
      </c>
      <c r="T2026" s="1" t="s">
        <v>8144</v>
      </c>
      <c r="U2026" s="1" t="s">
        <v>8053</v>
      </c>
      <c r="V2026" s="1" t="s">
        <v>24</v>
      </c>
      <c r="AB2026" s="1" t="s">
        <v>8054</v>
      </c>
      <c r="AD2026" s="1" t="s">
        <v>596</v>
      </c>
      <c r="AE2026" s="1" t="s">
        <v>3594</v>
      </c>
      <c r="AF2026" s="1" t="s">
        <v>8068</v>
      </c>
      <c r="AG2026" s="3">
        <v>46041</v>
      </c>
      <c r="AH2026" s="1"/>
      <c r="AI2026" s="1" t="s">
        <v>8055</v>
      </c>
      <c r="AJ2026" s="1">
        <v>50</v>
      </c>
      <c r="AP2026" s="2">
        <v>46233.7283564815</v>
      </c>
      <c r="AQ2026" s="1" t="s">
        <v>8106</v>
      </c>
      <c r="AR2026" s="3">
        <v>46040</v>
      </c>
      <c r="AS2026" s="1">
        <v>13664054441</v>
      </c>
      <c r="AT2026" s="1" t="s">
        <v>8073</v>
      </c>
      <c r="AU2026" s="2">
        <v>46233.4166666667</v>
      </c>
      <c r="AV2026" s="1" t="s">
        <v>19303</v>
      </c>
      <c r="AW2026" s="1" t="s">
        <v>8068</v>
      </c>
      <c r="AY2026" s="1" t="s">
        <v>19304</v>
      </c>
      <c r="AZ2026" s="1" t="s">
        <v>8099</v>
      </c>
      <c r="BA2026" s="1" t="s">
        <v>19305</v>
      </c>
      <c r="BB2026" s="1" t="s">
        <v>19306</v>
      </c>
      <c r="BC2026" s="1" t="s">
        <v>489</v>
      </c>
      <c r="BD2026" s="1" t="s">
        <v>405</v>
      </c>
      <c r="BE2026" s="1" t="s">
        <v>19307</v>
      </c>
      <c r="BF2026" s="1" t="s">
        <v>4102</v>
      </c>
      <c r="BG2026" s="2">
        <v>46233.4166666667</v>
      </c>
      <c r="BH2026" s="2">
        <v>46232.7162037037</v>
      </c>
      <c r="BJ2026" s="1" t="s">
        <v>19308</v>
      </c>
      <c r="BL2026" s="1" t="s">
        <v>8064</v>
      </c>
      <c r="BM2026" s="1" t="s">
        <v>16861</v>
      </c>
      <c r="BN2026" s="1" t="s">
        <v>645</v>
      </c>
      <c r="BO2026" s="1" t="s">
        <v>19309</v>
      </c>
      <c r="BP2026" s="1" t="s">
        <v>8067</v>
      </c>
      <c r="BQ2026" s="1" t="s">
        <v>6540</v>
      </c>
      <c r="BT2026" s="2">
        <v>46233.7250578704</v>
      </c>
      <c r="BU2026" s="2">
        <v>46233.7284722222</v>
      </c>
      <c r="BV2026" s="1" t="s">
        <v>949</v>
      </c>
      <c r="BW2026" s="3">
        <v>47867</v>
      </c>
      <c r="BX2026" s="1" t="s">
        <v>19302</v>
      </c>
      <c r="BY2026" s="1" t="s">
        <v>950</v>
      </c>
      <c r="BZ2026" s="1" t="s">
        <v>8050</v>
      </c>
      <c r="CB2026" s="1" t="s">
        <v>67</v>
      </c>
      <c r="CC2026" s="1">
        <v>0</v>
      </c>
      <c r="CD2026" s="1"/>
      <c r="CE2026" s="1">
        <v>0</v>
      </c>
      <c r="CG2026" s="1">
        <v>0</v>
      </c>
      <c r="CH2026" s="1"/>
      <c r="CI2026" s="1"/>
      <c r="CL2026" s="1" t="s">
        <v>8068</v>
      </c>
    </row>
    <row r="2027" s="1" customFormat="1" spans="1:90">
      <c r="A2027" s="1" t="s">
        <v>19310</v>
      </c>
      <c r="F2027" s="1">
        <v>0</v>
      </c>
      <c r="K2027" s="1">
        <v>101098</v>
      </c>
      <c r="L2027" s="1" t="s">
        <v>27</v>
      </c>
      <c r="O2027" s="2">
        <v>46233.4773611111</v>
      </c>
      <c r="P2027" s="2">
        <v>46234</v>
      </c>
      <c r="Q2027" s="1" t="s">
        <v>8050</v>
      </c>
      <c r="R2027" s="1" t="s">
        <v>8051</v>
      </c>
      <c r="T2027" s="1" t="s">
        <v>8052</v>
      </c>
      <c r="U2027" s="1" t="s">
        <v>8053</v>
      </c>
      <c r="V2027" s="1" t="s">
        <v>27</v>
      </c>
      <c r="AB2027" s="1" t="s">
        <v>8054</v>
      </c>
      <c r="AD2027" s="1" t="s">
        <v>596</v>
      </c>
      <c r="AE2027" s="1" t="s">
        <v>2574</v>
      </c>
      <c r="AF2027" s="1"/>
      <c r="AG2027" s="3">
        <v>46233</v>
      </c>
      <c r="AI2027" s="1" t="s">
        <v>8071</v>
      </c>
      <c r="AJ2027" s="1">
        <v>71</v>
      </c>
      <c r="AM2027" s="1" t="s">
        <v>8050</v>
      </c>
      <c r="AP2027" s="2">
        <v>46233.7287268518</v>
      </c>
      <c r="AQ2027" s="1"/>
      <c r="AR2027" s="3">
        <v>46229</v>
      </c>
      <c r="AS2027" s="1">
        <v>18920773506</v>
      </c>
      <c r="AT2027" s="1" t="s">
        <v>8073</v>
      </c>
      <c r="AU2027" s="2">
        <v>46234</v>
      </c>
      <c r="AV2027" s="1" t="s">
        <v>6655</v>
      </c>
      <c r="AW2027" s="1" t="s">
        <v>8068</v>
      </c>
      <c r="AY2027" s="1" t="s">
        <v>19216</v>
      </c>
      <c r="AZ2027" s="1" t="s">
        <v>8085</v>
      </c>
      <c r="BA2027" s="1" t="s">
        <v>19217</v>
      </c>
      <c r="BB2027" s="1" t="s">
        <v>19311</v>
      </c>
      <c r="BC2027" s="1" t="s">
        <v>463</v>
      </c>
      <c r="BD2027" s="1" t="s">
        <v>268</v>
      </c>
      <c r="BE2027" s="1" t="s">
        <v>19219</v>
      </c>
      <c r="BF2027" s="1" t="s">
        <v>8062</v>
      </c>
      <c r="BG2027" s="2">
        <v>46233.7076041667</v>
      </c>
      <c r="BH2027" s="2">
        <v>46233.4781481481</v>
      </c>
      <c r="BJ2027" s="1" t="s">
        <v>19312</v>
      </c>
      <c r="BK2027" s="1" t="s">
        <v>8121</v>
      </c>
      <c r="BL2027" s="1" t="s">
        <v>8091</v>
      </c>
      <c r="BM2027" s="1" t="s">
        <v>8092</v>
      </c>
      <c r="BN2027" s="1" t="s">
        <v>601</v>
      </c>
      <c r="BO2027" s="1" t="s">
        <v>19222</v>
      </c>
      <c r="BP2027" s="1" t="s">
        <v>8082</v>
      </c>
      <c r="BQ2027" s="1" t="s">
        <v>6540</v>
      </c>
      <c r="BT2027" s="2">
        <v>46233.7089351852</v>
      </c>
      <c r="BU2027" s="2">
        <v>46233.7287847222</v>
      </c>
      <c r="BV2027" s="1" t="s">
        <v>591</v>
      </c>
      <c r="BW2027" s="3">
        <v>48059</v>
      </c>
      <c r="BX2027" s="1" t="s">
        <v>18689</v>
      </c>
      <c r="BY2027" s="1" t="s">
        <v>726</v>
      </c>
      <c r="BZ2027" s="1" t="s">
        <v>8050</v>
      </c>
      <c r="CB2027" s="1" t="s">
        <v>125</v>
      </c>
      <c r="CC2027" s="1">
        <v>0</v>
      </c>
      <c r="CE2027" s="1">
        <v>0</v>
      </c>
      <c r="CG2027" s="1">
        <v>0</v>
      </c>
      <c r="CL2027" s="1" t="s">
        <v>8068</v>
      </c>
    </row>
    <row r="2028" s="1" customFormat="1" spans="1:90">
      <c r="F2028" s="1">
        <v>0</v>
      </c>
      <c r="K2028" s="1">
        <v>101042</v>
      </c>
      <c r="L2028" s="1" t="s">
        <v>25</v>
      </c>
      <c r="O2028" s="2">
        <v>46229.7100810185</v>
      </c>
      <c r="P2028" s="2">
        <v>46230</v>
      </c>
      <c r="Q2028" s="1" t="s">
        <v>8050</v>
      </c>
      <c r="R2028" s="1" t="s">
        <v>8051</v>
      </c>
      <c r="T2028" s="1" t="s">
        <v>8052</v>
      </c>
      <c r="U2028" s="1" t="s">
        <v>8053</v>
      </c>
      <c r="V2028" s="1" t="s">
        <v>25</v>
      </c>
      <c r="AB2028" s="1" t="s">
        <v>8054</v>
      </c>
      <c r="AD2028" s="1" t="s">
        <v>596</v>
      </c>
      <c r="AE2028" s="1" t="s">
        <v>689</v>
      </c>
      <c r="AF2028" s="1" t="s">
        <v>8068</v>
      </c>
      <c r="AG2028" s="1"/>
      <c r="AH2028" s="1"/>
      <c r="AI2028" s="1" t="s">
        <v>8055</v>
      </c>
      <c r="AJ2028" s="1">
        <v>97</v>
      </c>
      <c r="AM2028" s="1" t="s">
        <v>8068</v>
      </c>
      <c r="AP2028" s="2">
        <v>46233.7294444444</v>
      </c>
      <c r="AQ2028" s="1"/>
      <c r="AR2028" s="1"/>
      <c r="AS2028" s="1">
        <v>18139888818</v>
      </c>
      <c r="AT2028" s="1" t="s">
        <v>8073</v>
      </c>
      <c r="AU2028" s="2">
        <v>46230</v>
      </c>
      <c r="AV2028" s="1" t="s">
        <v>19313</v>
      </c>
      <c r="AW2028" s="1" t="s">
        <v>8050</v>
      </c>
      <c r="AY2028" s="1" t="s">
        <v>16778</v>
      </c>
      <c r="AZ2028" s="1" t="s">
        <v>9970</v>
      </c>
      <c r="BA2028" s="1" t="s">
        <v>19314</v>
      </c>
      <c r="BB2028" s="1" t="s">
        <v>19315</v>
      </c>
      <c r="BC2028" s="1" t="s">
        <v>463</v>
      </c>
      <c r="BD2028" s="1" t="s">
        <v>341</v>
      </c>
      <c r="BE2028" s="1" t="s">
        <v>19316</v>
      </c>
      <c r="BF2028" s="1" t="s">
        <v>3972</v>
      </c>
      <c r="BG2028" s="2">
        <v>46233.978599537</v>
      </c>
      <c r="BH2028" s="1"/>
      <c r="BJ2028" s="1" t="s">
        <v>8215</v>
      </c>
      <c r="BL2028" s="1" t="s">
        <v>8159</v>
      </c>
      <c r="BM2028" s="1" t="s">
        <v>9974</v>
      </c>
      <c r="BN2028" s="1" t="s">
        <v>601</v>
      </c>
      <c r="BO2028" s="1" t="s">
        <v>19317</v>
      </c>
      <c r="BP2028" s="1" t="s">
        <v>8082</v>
      </c>
      <c r="BQ2028" s="1" t="s">
        <v>6540</v>
      </c>
      <c r="BT2028" s="2">
        <v>46233.7169560185</v>
      </c>
      <c r="BU2028" s="2">
        <v>46233.7294907407</v>
      </c>
      <c r="BV2028" s="1" t="s">
        <v>591</v>
      </c>
      <c r="BW2028" s="1"/>
      <c r="BX2028" s="1" t="s">
        <v>16785</v>
      </c>
      <c r="BY2028" s="1" t="s">
        <v>597</v>
      </c>
      <c r="BZ2028" s="1" t="s">
        <v>8050</v>
      </c>
      <c r="CB2028" s="1" t="s">
        <v>91</v>
      </c>
      <c r="CC2028" s="1">
        <v>0</v>
      </c>
      <c r="CE2028" s="1">
        <v>0</v>
      </c>
      <c r="CG2028" s="1">
        <v>0</v>
      </c>
      <c r="CL2028" s="1" t="s">
        <v>8068</v>
      </c>
    </row>
    <row r="2029" s="1" customFormat="1" spans="1:90">
      <c r="F2029" s="1">
        <v>0</v>
      </c>
      <c r="K2029" s="1">
        <v>101042</v>
      </c>
      <c r="L2029" s="1" t="s">
        <v>25</v>
      </c>
      <c r="O2029" s="2">
        <v>46233.7191550926</v>
      </c>
      <c r="P2029" s="2">
        <v>46233</v>
      </c>
      <c r="Q2029" s="1" t="s">
        <v>8050</v>
      </c>
      <c r="R2029" s="1" t="s">
        <v>8051</v>
      </c>
      <c r="T2029" s="1" t="s">
        <v>8052</v>
      </c>
      <c r="U2029" s="1" t="s">
        <v>8053</v>
      </c>
      <c r="V2029" s="1" t="s">
        <v>25</v>
      </c>
      <c r="AB2029" s="1" t="s">
        <v>8054</v>
      </c>
      <c r="AD2029" s="1" t="s">
        <v>607</v>
      </c>
      <c r="AE2029" s="1" t="s">
        <v>657</v>
      </c>
      <c r="AF2029" s="1" t="s">
        <v>8068</v>
      </c>
      <c r="AG2029" s="3">
        <v>44043</v>
      </c>
      <c r="AH2029" s="1" t="s">
        <v>606</v>
      </c>
      <c r="AI2029" s="1" t="s">
        <v>8071</v>
      </c>
      <c r="AJ2029" s="1">
        <v>167</v>
      </c>
      <c r="AP2029" s="2">
        <v>46233.7292708333</v>
      </c>
      <c r="AQ2029" s="1" t="s">
        <v>8072</v>
      </c>
      <c r="AR2029" s="3">
        <v>44042</v>
      </c>
      <c r="AS2029" s="1">
        <v>19809318768</v>
      </c>
      <c r="AT2029" s="1"/>
      <c r="AU2029" s="2">
        <v>46233</v>
      </c>
      <c r="AV2029" s="1" t="s">
        <v>19318</v>
      </c>
      <c r="AW2029" s="1" t="s">
        <v>8050</v>
      </c>
      <c r="AY2029" s="1" t="s">
        <v>19319</v>
      </c>
      <c r="AZ2029" s="1" t="s">
        <v>8155</v>
      </c>
      <c r="BA2029" s="1" t="s">
        <v>19320</v>
      </c>
      <c r="BB2029" s="1" t="s">
        <v>3250</v>
      </c>
      <c r="BC2029" s="1" t="s">
        <v>463</v>
      </c>
      <c r="BD2029" s="1" t="s">
        <v>368</v>
      </c>
      <c r="BE2029" s="1" t="s">
        <v>19321</v>
      </c>
      <c r="BF2029" s="1" t="s">
        <v>3868</v>
      </c>
      <c r="BG2029" s="2">
        <v>46233.726099537</v>
      </c>
      <c r="BH2029" s="2">
        <v>46233.7232407407</v>
      </c>
      <c r="BL2029" s="1" t="s">
        <v>8159</v>
      </c>
      <c r="BM2029" s="1" t="s">
        <v>8343</v>
      </c>
      <c r="BN2029" s="1" t="s">
        <v>590</v>
      </c>
      <c r="BO2029" s="1" t="s">
        <v>19322</v>
      </c>
      <c r="BP2029" s="1" t="s">
        <v>8082</v>
      </c>
      <c r="BQ2029" s="1" t="s">
        <v>6540</v>
      </c>
      <c r="BR2029" s="1" t="s">
        <v>13152</v>
      </c>
      <c r="BS2029" s="1" t="s">
        <v>12995</v>
      </c>
      <c r="BT2029" s="2">
        <v>46233.7263310185</v>
      </c>
      <c r="BU2029" s="2">
        <v>46233.729525463</v>
      </c>
      <c r="BV2029" s="1" t="s">
        <v>818</v>
      </c>
      <c r="BW2029" s="3">
        <v>45869</v>
      </c>
      <c r="BX2029" s="1" t="s">
        <v>19323</v>
      </c>
      <c r="BY2029" s="1" t="s">
        <v>818</v>
      </c>
      <c r="BZ2029" s="1" t="s">
        <v>8050</v>
      </c>
      <c r="CB2029" s="1" t="s">
        <v>97</v>
      </c>
      <c r="CC2029" s="1">
        <v>130</v>
      </c>
      <c r="CE2029" s="1">
        <v>130</v>
      </c>
      <c r="CG2029" s="1">
        <v>70</v>
      </c>
      <c r="CL2029" s="1" t="s">
        <v>8068</v>
      </c>
    </row>
    <row r="2030" s="1" customFormat="1" spans="1:90">
      <c r="A2030" s="1" t="s">
        <v>12236</v>
      </c>
      <c r="F2030" s="1">
        <v>0</v>
      </c>
      <c r="K2030" s="1">
        <v>101325</v>
      </c>
      <c r="L2030" s="1" t="s">
        <v>24</v>
      </c>
      <c r="O2030" s="2">
        <v>46231.8081481481</v>
      </c>
      <c r="P2030" s="2">
        <v>46233</v>
      </c>
      <c r="Q2030" s="1" t="s">
        <v>8050</v>
      </c>
      <c r="R2030" s="1" t="s">
        <v>8051</v>
      </c>
      <c r="T2030" s="1" t="s">
        <v>8144</v>
      </c>
      <c r="U2030" s="1" t="s">
        <v>8053</v>
      </c>
      <c r="V2030" s="1" t="s">
        <v>24</v>
      </c>
      <c r="AB2030" s="1" t="s">
        <v>8054</v>
      </c>
      <c r="AD2030" s="1" t="s">
        <v>596</v>
      </c>
      <c r="AE2030" s="1" t="s">
        <v>3554</v>
      </c>
      <c r="AF2030" s="1" t="s">
        <v>8068</v>
      </c>
      <c r="AG2030" s="3">
        <v>46233</v>
      </c>
      <c r="AI2030" s="1" t="s">
        <v>8071</v>
      </c>
      <c r="AJ2030" s="1">
        <v>80</v>
      </c>
      <c r="AM2030" s="1" t="s">
        <v>8050</v>
      </c>
      <c r="AO2030" s="1">
        <v>4</v>
      </c>
      <c r="AP2030" s="2">
        <v>46233.7284953704</v>
      </c>
      <c r="AQ2030" s="1" t="s">
        <v>8072</v>
      </c>
      <c r="AR2030" s="3">
        <v>46232</v>
      </c>
      <c r="AS2030" s="1">
        <v>15148094109</v>
      </c>
      <c r="AT2030" s="1" t="s">
        <v>8056</v>
      </c>
      <c r="AU2030" s="2">
        <v>46233</v>
      </c>
      <c r="AV2030" s="1" t="s">
        <v>19324</v>
      </c>
      <c r="AW2030" s="1" t="s">
        <v>8068</v>
      </c>
      <c r="AY2030" s="1" t="s">
        <v>19325</v>
      </c>
      <c r="AZ2030" s="1" t="s">
        <v>8058</v>
      </c>
      <c r="BA2030" s="1" t="s">
        <v>19326</v>
      </c>
      <c r="BB2030" s="1" t="s">
        <v>19327</v>
      </c>
      <c r="BC2030" s="1" t="s">
        <v>489</v>
      </c>
      <c r="BD2030" s="1" t="s">
        <v>390</v>
      </c>
      <c r="BE2030" s="1" t="s">
        <v>19328</v>
      </c>
      <c r="BF2030" s="1" t="s">
        <v>3878</v>
      </c>
      <c r="BG2030" s="2">
        <v>46233.5</v>
      </c>
      <c r="BH2030" s="2">
        <v>46231.8346527778</v>
      </c>
      <c r="BL2030" s="1" t="s">
        <v>8064</v>
      </c>
      <c r="BM2030" s="1" t="s">
        <v>8065</v>
      </c>
      <c r="BN2030" s="1" t="s">
        <v>601</v>
      </c>
      <c r="BO2030" s="1" t="s">
        <v>19329</v>
      </c>
      <c r="BP2030" s="1" t="s">
        <v>8067</v>
      </c>
      <c r="BQ2030" s="1" t="s">
        <v>6540</v>
      </c>
      <c r="BT2030" s="2">
        <v>46233.6939699074</v>
      </c>
      <c r="BU2030" s="2">
        <v>46233.7295601852</v>
      </c>
      <c r="BV2030" s="1" t="s">
        <v>591</v>
      </c>
      <c r="BW2030" s="3">
        <v>48059</v>
      </c>
      <c r="BX2030" s="1" t="s">
        <v>12243</v>
      </c>
      <c r="BY2030" s="1" t="s">
        <v>628</v>
      </c>
      <c r="BZ2030" s="1" t="s">
        <v>8050</v>
      </c>
      <c r="CB2030" s="1" t="s">
        <v>63</v>
      </c>
      <c r="CC2030" s="1">
        <v>0</v>
      </c>
      <c r="CE2030" s="1">
        <v>0</v>
      </c>
      <c r="CG2030" s="1">
        <v>0</v>
      </c>
      <c r="CL2030" s="1" t="s">
        <v>8068</v>
      </c>
    </row>
    <row r="2031" s="1" customFormat="1" spans="1:90">
      <c r="F2031" s="1">
        <v>0</v>
      </c>
      <c r="K2031" s="1">
        <v>101311</v>
      </c>
      <c r="L2031" s="1" t="s">
        <v>23</v>
      </c>
      <c r="M2031" s="1"/>
      <c r="O2031" s="2">
        <v>46232.5580208333</v>
      </c>
      <c r="P2031" s="2">
        <v>46232</v>
      </c>
      <c r="Q2031" s="1" t="s">
        <v>8050</v>
      </c>
      <c r="R2031" s="1" t="s">
        <v>8051</v>
      </c>
      <c r="S2031" s="1"/>
      <c r="T2031" s="1" t="s">
        <v>8144</v>
      </c>
      <c r="U2031" s="1" t="s">
        <v>8053</v>
      </c>
      <c r="V2031" s="1" t="s">
        <v>23</v>
      </c>
      <c r="AB2031" s="1" t="s">
        <v>8054</v>
      </c>
      <c r="AD2031" s="1" t="s">
        <v>607</v>
      </c>
      <c r="AE2031" s="1" t="s">
        <v>3328</v>
      </c>
      <c r="AF2031" s="1" t="s">
        <v>8068</v>
      </c>
      <c r="AG2031" s="3">
        <v>44328</v>
      </c>
      <c r="AH2031" s="1" t="s">
        <v>606</v>
      </c>
      <c r="AI2031" s="1" t="s">
        <v>8055</v>
      </c>
      <c r="AJ2031" s="1">
        <v>15</v>
      </c>
      <c r="AP2031" s="2">
        <v>46233.7293634259</v>
      </c>
      <c r="AQ2031" s="1" t="s">
        <v>8072</v>
      </c>
      <c r="AR2031" s="3">
        <v>44555</v>
      </c>
      <c r="AS2031" s="1">
        <v>15049238553</v>
      </c>
      <c r="AT2031" s="1"/>
      <c r="AU2031" s="2">
        <v>46232</v>
      </c>
      <c r="AV2031" s="1" t="s">
        <v>19330</v>
      </c>
      <c r="AW2031" s="1" t="s">
        <v>8050</v>
      </c>
      <c r="AY2031" s="1" t="s">
        <v>19331</v>
      </c>
      <c r="AZ2031" s="1" t="s">
        <v>8147</v>
      </c>
      <c r="BA2031" s="1" t="s">
        <v>19332</v>
      </c>
      <c r="BB2031" s="1" t="s">
        <v>3485</v>
      </c>
      <c r="BC2031" s="1" t="s">
        <v>448</v>
      </c>
      <c r="BD2031" s="1" t="s">
        <v>423</v>
      </c>
      <c r="BE2031" s="1" t="s">
        <v>19333</v>
      </c>
      <c r="BF2031" s="1" t="s">
        <v>3868</v>
      </c>
      <c r="BG2031" s="2">
        <v>46233.715474537</v>
      </c>
      <c r="BH2031" s="1"/>
      <c r="BJ2031" s="1" t="s">
        <v>19334</v>
      </c>
      <c r="BL2031" s="1" t="s">
        <v>8064</v>
      </c>
      <c r="BM2031" s="1" t="s">
        <v>8181</v>
      </c>
      <c r="BN2031" s="1" t="s">
        <v>590</v>
      </c>
      <c r="BO2031" s="1" t="s">
        <v>19335</v>
      </c>
      <c r="BP2031" s="1" t="s">
        <v>8082</v>
      </c>
      <c r="BQ2031" s="1" t="s">
        <v>6540</v>
      </c>
      <c r="BR2031" s="1" t="s">
        <v>19336</v>
      </c>
      <c r="BS2031" s="1" t="s">
        <v>19337</v>
      </c>
      <c r="BT2031" s="2">
        <v>46233.7157638889</v>
      </c>
      <c r="BU2031" s="2">
        <v>46233.7298842593</v>
      </c>
      <c r="BV2031" s="1" t="s">
        <v>621</v>
      </c>
      <c r="BW2031" s="3">
        <v>46154</v>
      </c>
      <c r="BX2031" s="1" t="s">
        <v>19338</v>
      </c>
      <c r="BY2031" s="1" t="s">
        <v>621</v>
      </c>
      <c r="BZ2031" s="1" t="s">
        <v>8050</v>
      </c>
      <c r="CB2031" s="1" t="s">
        <v>53</v>
      </c>
      <c r="CC2031" s="1">
        <v>160</v>
      </c>
      <c r="CE2031" s="1">
        <v>160</v>
      </c>
      <c r="CF2031" s="1" t="s">
        <v>16572</v>
      </c>
      <c r="CG2031" s="1">
        <v>56</v>
      </c>
      <c r="CJ2031" s="1" t="s">
        <v>847</v>
      </c>
      <c r="CK2031" s="2">
        <v>46235.6087962963</v>
      </c>
      <c r="CL2031" s="1" t="s">
        <v>8068</v>
      </c>
    </row>
    <row r="2032" s="1" customFormat="1" spans="1:90">
      <c r="F2032" s="1">
        <v>0</v>
      </c>
      <c r="K2032" s="1">
        <v>101110</v>
      </c>
      <c r="L2032" s="1" t="s">
        <v>28</v>
      </c>
      <c r="O2032" s="2">
        <v>46233.5346180556</v>
      </c>
      <c r="P2032" s="2">
        <v>46233</v>
      </c>
      <c r="Q2032" s="1" t="s">
        <v>8050</v>
      </c>
      <c r="R2032" s="1" t="s">
        <v>8051</v>
      </c>
      <c r="S2032" s="1"/>
      <c r="T2032" s="1" t="s">
        <v>8052</v>
      </c>
      <c r="U2032" s="1" t="s">
        <v>8053</v>
      </c>
      <c r="V2032" s="1" t="s">
        <v>28</v>
      </c>
      <c r="AB2032" s="1" t="s">
        <v>8054</v>
      </c>
      <c r="AD2032" s="1" t="s">
        <v>607</v>
      </c>
      <c r="AE2032" s="1" t="s">
        <v>752</v>
      </c>
      <c r="AF2032" s="1" t="s">
        <v>8068</v>
      </c>
      <c r="AG2032" s="3">
        <v>46233</v>
      </c>
      <c r="AH2032" s="1" t="s">
        <v>606</v>
      </c>
      <c r="AI2032" s="1" t="s">
        <v>8055</v>
      </c>
      <c r="AJ2032" s="1">
        <v>369</v>
      </c>
      <c r="AK2032" s="1"/>
      <c r="AM2032" s="1" t="s">
        <v>8068</v>
      </c>
      <c r="AO2032" s="1">
        <v>2.5</v>
      </c>
      <c r="AP2032" s="2">
        <v>46233.7296064815</v>
      </c>
      <c r="AQ2032" s="1" t="s">
        <v>8072</v>
      </c>
      <c r="AR2032" s="3">
        <v>46214</v>
      </c>
      <c r="AS2032" s="1">
        <v>18095998859</v>
      </c>
      <c r="AT2032" s="1" t="s">
        <v>8073</v>
      </c>
      <c r="AU2032" s="2">
        <v>46233</v>
      </c>
      <c r="AV2032" s="1" t="s">
        <v>19339</v>
      </c>
      <c r="AW2032" s="1" t="s">
        <v>8068</v>
      </c>
      <c r="AY2032" s="1" t="s">
        <v>19340</v>
      </c>
      <c r="AZ2032" s="1" t="s">
        <v>8460</v>
      </c>
      <c r="BA2032" s="1" t="s">
        <v>19341</v>
      </c>
      <c r="BB2032" s="1" t="s">
        <v>1476</v>
      </c>
      <c r="BC2032" s="1" t="s">
        <v>478</v>
      </c>
      <c r="BD2032" s="1" t="s">
        <v>163</v>
      </c>
      <c r="BE2032" s="1" t="s">
        <v>19342</v>
      </c>
      <c r="BF2032" s="1" t="s">
        <v>3878</v>
      </c>
      <c r="BG2032" s="2">
        <v>46233.6666666667</v>
      </c>
      <c r="BH2032" s="2">
        <v>46233.5416550926</v>
      </c>
      <c r="BL2032" s="1" t="s">
        <v>8464</v>
      </c>
      <c r="BM2032" s="1" t="s">
        <v>8465</v>
      </c>
      <c r="BN2032" s="1" t="s">
        <v>601</v>
      </c>
      <c r="BO2032" s="1" t="s">
        <v>19343</v>
      </c>
      <c r="BP2032" s="1" t="s">
        <v>8082</v>
      </c>
      <c r="BQ2032" s="1" t="s">
        <v>6540</v>
      </c>
      <c r="BT2032" s="2">
        <v>46233.6708333333</v>
      </c>
      <c r="BU2032" s="2">
        <v>46233.7299074074</v>
      </c>
      <c r="BV2032" s="1" t="s">
        <v>591</v>
      </c>
      <c r="BW2032" s="3">
        <v>48059</v>
      </c>
      <c r="BX2032" s="1" t="s">
        <v>8677</v>
      </c>
      <c r="BY2032" s="1" t="s">
        <v>597</v>
      </c>
      <c r="BZ2032" s="1" t="s">
        <v>8050</v>
      </c>
      <c r="CB2032" s="1" t="s">
        <v>129</v>
      </c>
      <c r="CC2032" s="1">
        <v>50</v>
      </c>
      <c r="CD2032" s="1" t="s">
        <v>19344</v>
      </c>
      <c r="CE2032" s="1">
        <v>50</v>
      </c>
      <c r="CG2032" s="1">
        <v>0</v>
      </c>
      <c r="CH2032" s="1" t="s">
        <v>622</v>
      </c>
      <c r="CI2032" s="2">
        <v>46233.9819907407</v>
      </c>
      <c r="CL2032" s="1" t="s">
        <v>8068</v>
      </c>
    </row>
    <row r="2033" s="1" customFormat="1" spans="1:90">
      <c r="F2033" s="1">
        <v>0</v>
      </c>
      <c r="K2033" s="1">
        <v>101110</v>
      </c>
      <c r="L2033" s="1" t="s">
        <v>28</v>
      </c>
      <c r="O2033" s="2">
        <v>46233.7015162037</v>
      </c>
      <c r="P2033" s="2">
        <v>46233</v>
      </c>
      <c r="Q2033" s="1" t="s">
        <v>8050</v>
      </c>
      <c r="R2033" s="1" t="s">
        <v>8051</v>
      </c>
      <c r="T2033" s="1" t="s">
        <v>8052</v>
      </c>
      <c r="U2033" s="1" t="s">
        <v>8053</v>
      </c>
      <c r="V2033" s="1" t="s">
        <v>28</v>
      </c>
      <c r="AB2033" s="1" t="s">
        <v>8054</v>
      </c>
      <c r="AD2033" s="1" t="s">
        <v>607</v>
      </c>
      <c r="AE2033" s="1" t="s">
        <v>735</v>
      </c>
      <c r="AF2033" s="1" t="s">
        <v>8068</v>
      </c>
      <c r="AG2033" s="3">
        <v>46233</v>
      </c>
      <c r="AH2033" s="1" t="s">
        <v>651</v>
      </c>
      <c r="AI2033" s="1" t="s">
        <v>8071</v>
      </c>
      <c r="AJ2033" s="1">
        <v>227</v>
      </c>
      <c r="AP2033" s="2">
        <v>46233.7302199074</v>
      </c>
      <c r="AQ2033" s="1" t="s">
        <v>8072</v>
      </c>
      <c r="AR2033" s="3">
        <v>46232</v>
      </c>
      <c r="AS2033" s="1">
        <v>18690888802</v>
      </c>
      <c r="AT2033" s="1" t="s">
        <v>8123</v>
      </c>
      <c r="AU2033" s="2">
        <v>46233</v>
      </c>
      <c r="AV2033" s="1" t="s">
        <v>19345</v>
      </c>
      <c r="AW2033" s="1" t="s">
        <v>8068</v>
      </c>
      <c r="AY2033" s="1" t="s">
        <v>19346</v>
      </c>
      <c r="AZ2033" s="1" t="s">
        <v>8460</v>
      </c>
      <c r="BA2033" s="1" t="s">
        <v>19347</v>
      </c>
      <c r="BB2033" s="1" t="s">
        <v>7187</v>
      </c>
      <c r="BC2033" s="1" t="s">
        <v>478</v>
      </c>
      <c r="BD2033" s="1" t="s">
        <v>233</v>
      </c>
      <c r="BE2033" s="1" t="s">
        <v>19348</v>
      </c>
      <c r="BF2033" s="1" t="s">
        <v>4284</v>
      </c>
      <c r="BG2033" s="2">
        <v>46233.7085185185</v>
      </c>
      <c r="BH2033" s="2">
        <v>46233.7040277778</v>
      </c>
      <c r="BL2033" s="1" t="s">
        <v>8464</v>
      </c>
      <c r="BM2033" s="1" t="s">
        <v>9093</v>
      </c>
      <c r="BN2033" s="1" t="s">
        <v>601</v>
      </c>
      <c r="BO2033" s="1" t="s">
        <v>7186</v>
      </c>
      <c r="BP2033" s="1" t="s">
        <v>8082</v>
      </c>
      <c r="BQ2033" s="1" t="s">
        <v>6540</v>
      </c>
      <c r="BT2033" s="2">
        <v>46233.7088888889</v>
      </c>
      <c r="BU2033" s="2">
        <v>46233.7303356481</v>
      </c>
      <c r="BV2033" s="1" t="s">
        <v>818</v>
      </c>
      <c r="BW2033" s="3">
        <v>48059</v>
      </c>
      <c r="BX2033" s="1" t="s">
        <v>9516</v>
      </c>
      <c r="BY2033" s="1" t="s">
        <v>818</v>
      </c>
      <c r="BZ2033" s="1" t="s">
        <v>8050</v>
      </c>
      <c r="CB2033" s="1" t="s">
        <v>147</v>
      </c>
      <c r="CC2033" s="1">
        <v>120</v>
      </c>
      <c r="CE2033" s="1">
        <v>120</v>
      </c>
      <c r="CG2033" s="1">
        <v>0</v>
      </c>
      <c r="CL2033" s="1" t="s">
        <v>8068</v>
      </c>
    </row>
    <row r="2034" s="1" customFormat="1" spans="1:90">
      <c r="A2034" s="1" t="s">
        <v>19349</v>
      </c>
      <c r="F2034" s="1">
        <v>0</v>
      </c>
      <c r="K2034" s="1">
        <v>101042</v>
      </c>
      <c r="L2034" s="1" t="s">
        <v>25</v>
      </c>
      <c r="O2034" s="2">
        <v>46233.6270601852</v>
      </c>
      <c r="P2034" s="2">
        <v>46233</v>
      </c>
      <c r="R2034" s="1" t="s">
        <v>8051</v>
      </c>
      <c r="S2034" s="1"/>
      <c r="T2034" s="1" t="s">
        <v>8052</v>
      </c>
      <c r="U2034" s="1" t="s">
        <v>8053</v>
      </c>
      <c r="V2034" s="1" t="s">
        <v>25</v>
      </c>
      <c r="AB2034" s="1" t="s">
        <v>8054</v>
      </c>
      <c r="AD2034" s="1" t="s">
        <v>607</v>
      </c>
      <c r="AE2034" s="1" t="s">
        <v>641</v>
      </c>
      <c r="AF2034" s="1" t="s">
        <v>8068</v>
      </c>
      <c r="AG2034" s="3">
        <v>43148</v>
      </c>
      <c r="AH2034" s="1" t="s">
        <v>606</v>
      </c>
      <c r="AI2034" s="1" t="s">
        <v>8055</v>
      </c>
      <c r="AJ2034" s="1">
        <v>82</v>
      </c>
      <c r="AK2034" s="1">
        <v>2000</v>
      </c>
      <c r="AP2034" s="2">
        <v>46233.7308449074</v>
      </c>
      <c r="AQ2034" s="1" t="s">
        <v>8072</v>
      </c>
      <c r="AR2034" s="3">
        <v>43086</v>
      </c>
      <c r="AS2034" s="1">
        <v>15101201729</v>
      </c>
      <c r="AT2034" s="1"/>
      <c r="AU2034" s="2">
        <v>46233</v>
      </c>
      <c r="AV2034" s="1" t="s">
        <v>19350</v>
      </c>
      <c r="AW2034" s="1" t="s">
        <v>8050</v>
      </c>
      <c r="AY2034" s="1" t="s">
        <v>19351</v>
      </c>
      <c r="AZ2034" s="1" t="s">
        <v>8155</v>
      </c>
      <c r="BA2034" s="1" t="s">
        <v>19352</v>
      </c>
      <c r="BB2034" s="1" t="s">
        <v>2593</v>
      </c>
      <c r="BC2034" s="1" t="s">
        <v>463</v>
      </c>
      <c r="BD2034" s="1" t="s">
        <v>328</v>
      </c>
      <c r="BE2034" s="1" t="s">
        <v>19353</v>
      </c>
      <c r="BF2034" s="1" t="s">
        <v>3868</v>
      </c>
      <c r="BG2034" s="2">
        <v>46233.7083333333</v>
      </c>
      <c r="BH2034" s="2">
        <v>46233.6271759259</v>
      </c>
      <c r="BL2034" s="1" t="s">
        <v>8159</v>
      </c>
      <c r="BM2034" s="1" t="s">
        <v>8343</v>
      </c>
      <c r="BN2034" s="1" t="s">
        <v>590</v>
      </c>
      <c r="BO2034" s="1" t="s">
        <v>19354</v>
      </c>
      <c r="BP2034" s="1" t="s">
        <v>8082</v>
      </c>
      <c r="BQ2034" s="1" t="s">
        <v>6540</v>
      </c>
      <c r="BR2034" s="1" t="s">
        <v>12309</v>
      </c>
      <c r="BS2034" s="1" t="s">
        <v>12995</v>
      </c>
      <c r="BT2034" s="2">
        <v>46233.6934143519</v>
      </c>
      <c r="BU2034" s="2">
        <v>46233.7309143519</v>
      </c>
      <c r="BV2034" s="1" t="s">
        <v>818</v>
      </c>
      <c r="BW2034" s="3">
        <v>44974</v>
      </c>
      <c r="BX2034" s="1" t="s">
        <v>19323</v>
      </c>
      <c r="BY2034" s="1" t="s">
        <v>818</v>
      </c>
      <c r="BZ2034" s="1" t="s">
        <v>8050</v>
      </c>
      <c r="CB2034" s="1" t="s">
        <v>83</v>
      </c>
      <c r="CC2034" s="1">
        <v>90</v>
      </c>
      <c r="CD2034" s="1" t="s">
        <v>14166</v>
      </c>
      <c r="CE2034" s="1">
        <v>90</v>
      </c>
      <c r="CG2034" s="1">
        <v>0</v>
      </c>
      <c r="CH2034" s="1" t="s">
        <v>622</v>
      </c>
      <c r="CI2034" s="2">
        <v>46235.4174537037</v>
      </c>
      <c r="CL2034" s="1" t="s">
        <v>8068</v>
      </c>
    </row>
    <row r="2035" s="1" customFormat="1" spans="1:90">
      <c r="A2035" s="1" t="s">
        <v>19355</v>
      </c>
      <c r="F2035" s="1">
        <v>0</v>
      </c>
      <c r="K2035" s="1">
        <v>101325</v>
      </c>
      <c r="L2035" s="1" t="s">
        <v>24</v>
      </c>
      <c r="O2035" s="2">
        <v>46233.5462384259</v>
      </c>
      <c r="P2035" s="2">
        <v>46233.6666666667</v>
      </c>
      <c r="Q2035" s="1" t="s">
        <v>8050</v>
      </c>
      <c r="R2035" s="1" t="s">
        <v>8051</v>
      </c>
      <c r="T2035" s="1" t="s">
        <v>8144</v>
      </c>
      <c r="U2035" s="1" t="s">
        <v>8053</v>
      </c>
      <c r="V2035" s="1" t="s">
        <v>24</v>
      </c>
      <c r="AB2035" s="1" t="s">
        <v>8054</v>
      </c>
      <c r="AD2035" s="1" t="s">
        <v>596</v>
      </c>
      <c r="AE2035" s="1" t="s">
        <v>681</v>
      </c>
      <c r="AF2035" s="1" t="s">
        <v>8068</v>
      </c>
      <c r="AG2035" s="3">
        <v>42674</v>
      </c>
      <c r="AI2035" s="1" t="s">
        <v>8055</v>
      </c>
      <c r="AJ2035" s="1">
        <v>674</v>
      </c>
      <c r="AP2035" s="2">
        <v>46233.7313425926</v>
      </c>
      <c r="AQ2035" s="1" t="s">
        <v>8072</v>
      </c>
      <c r="AR2035" s="3">
        <v>42582</v>
      </c>
      <c r="AS2035" s="1">
        <v>18247151435</v>
      </c>
      <c r="AT2035" s="1"/>
      <c r="AU2035" s="2">
        <v>46233.6666666667</v>
      </c>
      <c r="AV2035" s="1" t="s">
        <v>19356</v>
      </c>
      <c r="AW2035" s="1" t="s">
        <v>8050</v>
      </c>
      <c r="AY2035" s="1" t="s">
        <v>19357</v>
      </c>
      <c r="AZ2035" s="1" t="s">
        <v>8058</v>
      </c>
      <c r="BA2035" s="1" t="s">
        <v>19358</v>
      </c>
      <c r="BB2035" s="1" t="s">
        <v>3587</v>
      </c>
      <c r="BC2035" s="1" t="s">
        <v>489</v>
      </c>
      <c r="BD2035" s="1" t="s">
        <v>388</v>
      </c>
      <c r="BE2035" s="1" t="s">
        <v>19359</v>
      </c>
      <c r="BF2035" s="1" t="s">
        <v>3868</v>
      </c>
      <c r="BG2035" s="2">
        <v>46233.6666666667</v>
      </c>
      <c r="BH2035" s="2">
        <v>46233.5463310185</v>
      </c>
      <c r="BL2035" s="1" t="s">
        <v>8064</v>
      </c>
      <c r="BM2035" s="1" t="s">
        <v>8065</v>
      </c>
      <c r="BN2035" s="1" t="s">
        <v>590</v>
      </c>
      <c r="BO2035" s="1" t="s">
        <v>19360</v>
      </c>
      <c r="BP2035" s="1" t="s">
        <v>8082</v>
      </c>
      <c r="BQ2035" s="1" t="s">
        <v>6540</v>
      </c>
      <c r="BR2035" s="1" t="s">
        <v>19361</v>
      </c>
      <c r="BS2035" s="1" t="s">
        <v>12026</v>
      </c>
      <c r="BT2035" s="2">
        <v>46233.6997222222</v>
      </c>
      <c r="BU2035" s="2">
        <v>46233.7314583333</v>
      </c>
      <c r="BV2035" s="1" t="s">
        <v>621</v>
      </c>
      <c r="BW2035" s="3">
        <v>44500</v>
      </c>
      <c r="BX2035" s="1" t="s">
        <v>19355</v>
      </c>
      <c r="BY2035" s="1" t="s">
        <v>621</v>
      </c>
      <c r="BZ2035" s="1" t="s">
        <v>8050</v>
      </c>
      <c r="CB2035" s="1" t="s">
        <v>63</v>
      </c>
      <c r="CC2035" s="1">
        <v>90</v>
      </c>
      <c r="CE2035" s="1">
        <v>90</v>
      </c>
      <c r="CG2035" s="1">
        <v>0</v>
      </c>
      <c r="CL2035" s="1" t="s">
        <v>8068</v>
      </c>
    </row>
    <row r="2036" s="1" customFormat="1" spans="1:90">
      <c r="F2036" s="1">
        <v>0</v>
      </c>
      <c r="K2036" s="1">
        <v>101042</v>
      </c>
      <c r="L2036" s="1" t="s">
        <v>25</v>
      </c>
      <c r="O2036" s="2">
        <v>46233.7190393519</v>
      </c>
      <c r="P2036" s="2">
        <v>46233</v>
      </c>
      <c r="Q2036" s="1" t="s">
        <v>8050</v>
      </c>
      <c r="R2036" s="1" t="s">
        <v>8051</v>
      </c>
      <c r="S2036" s="1" t="s">
        <v>8096</v>
      </c>
      <c r="T2036" s="1" t="s">
        <v>8052</v>
      </c>
      <c r="U2036" s="1" t="s">
        <v>8053</v>
      </c>
      <c r="V2036" s="1" t="s">
        <v>25</v>
      </c>
      <c r="AB2036" s="1" t="s">
        <v>8054</v>
      </c>
      <c r="AD2036" s="1" t="s">
        <v>596</v>
      </c>
      <c r="AE2036" s="1" t="s">
        <v>614</v>
      </c>
      <c r="AF2036" s="1" t="s">
        <v>8068</v>
      </c>
      <c r="AG2036" s="3">
        <v>46233</v>
      </c>
      <c r="AH2036" s="1"/>
      <c r="AI2036" s="1" t="s">
        <v>8071</v>
      </c>
      <c r="AJ2036" s="1">
        <v>106</v>
      </c>
      <c r="AP2036" s="2">
        <v>46233.7320023148</v>
      </c>
      <c r="AQ2036" s="1" t="s">
        <v>8072</v>
      </c>
      <c r="AR2036" s="3">
        <v>46227</v>
      </c>
      <c r="AS2036" s="1">
        <v>15593955222</v>
      </c>
      <c r="AT2036" s="1" t="s">
        <v>8508</v>
      </c>
      <c r="AU2036" s="2">
        <v>46233</v>
      </c>
      <c r="AV2036" s="1" t="s">
        <v>19362</v>
      </c>
      <c r="AW2036" s="1" t="s">
        <v>8068</v>
      </c>
      <c r="AY2036" s="1" t="s">
        <v>15017</v>
      </c>
      <c r="AZ2036" s="1" t="s">
        <v>8277</v>
      </c>
      <c r="BA2036" s="1" t="s">
        <v>19363</v>
      </c>
      <c r="BB2036" s="1" t="s">
        <v>19364</v>
      </c>
      <c r="BC2036" s="1" t="s">
        <v>463</v>
      </c>
      <c r="BD2036" s="1" t="s">
        <v>310</v>
      </c>
      <c r="BE2036" s="1" t="s">
        <v>19365</v>
      </c>
      <c r="BF2036" s="1" t="s">
        <v>3903</v>
      </c>
      <c r="BG2036" s="2">
        <v>46233</v>
      </c>
      <c r="BH2036" s="2">
        <v>46233.7190972222</v>
      </c>
      <c r="BL2036" s="1" t="s">
        <v>8159</v>
      </c>
      <c r="BM2036" s="1" t="s">
        <v>8584</v>
      </c>
      <c r="BN2036" s="1" t="s">
        <v>601</v>
      </c>
      <c r="BO2036" s="1" t="s">
        <v>19366</v>
      </c>
      <c r="BP2036" s="1" t="s">
        <v>8082</v>
      </c>
      <c r="BQ2036" s="1" t="s">
        <v>6540</v>
      </c>
      <c r="BR2036" s="1"/>
      <c r="BS2036" s="1"/>
      <c r="BT2036" s="2">
        <v>46233.7224074074</v>
      </c>
      <c r="BU2036" s="2">
        <v>46233.7321643519</v>
      </c>
      <c r="BV2036" s="1" t="s">
        <v>818</v>
      </c>
      <c r="BW2036" s="3">
        <v>48059</v>
      </c>
      <c r="BX2036" s="1" t="s">
        <v>11026</v>
      </c>
      <c r="BY2036" s="1" t="s">
        <v>818</v>
      </c>
      <c r="BZ2036" s="1" t="s">
        <v>8050</v>
      </c>
      <c r="CB2036" s="1" t="s">
        <v>69</v>
      </c>
      <c r="CC2036" s="1">
        <v>0</v>
      </c>
      <c r="CD2036" s="1"/>
      <c r="CE2036" s="1">
        <v>0</v>
      </c>
      <c r="CG2036" s="1">
        <v>0</v>
      </c>
      <c r="CH2036" s="1"/>
      <c r="CI2036" s="1"/>
      <c r="CL2036" s="1" t="s">
        <v>8068</v>
      </c>
    </row>
    <row r="2037" s="1" customFormat="1" spans="1:90">
      <c r="F2037" s="1">
        <v>0</v>
      </c>
      <c r="K2037" s="1">
        <v>101325</v>
      </c>
      <c r="L2037" s="1" t="s">
        <v>24</v>
      </c>
      <c r="O2037" s="2">
        <v>46233.7301041667</v>
      </c>
      <c r="P2037" s="2">
        <v>46234.4583333333</v>
      </c>
      <c r="R2037" s="1" t="s">
        <v>8051</v>
      </c>
      <c r="S2037" s="1"/>
      <c r="T2037" s="1" t="s">
        <v>8144</v>
      </c>
      <c r="U2037" s="1" t="s">
        <v>8053</v>
      </c>
      <c r="V2037" s="1" t="s">
        <v>24</v>
      </c>
      <c r="AB2037" s="1" t="s">
        <v>8054</v>
      </c>
      <c r="AD2037" s="1" t="s">
        <v>596</v>
      </c>
      <c r="AE2037" s="1" t="s">
        <v>3594</v>
      </c>
      <c r="AF2037" s="1" t="s">
        <v>8068</v>
      </c>
      <c r="AG2037" s="3">
        <v>46041</v>
      </c>
      <c r="AI2037" s="1" t="s">
        <v>8055</v>
      </c>
      <c r="AJ2037" s="1">
        <v>84</v>
      </c>
      <c r="AP2037" s="2">
        <v>46233.7326041667</v>
      </c>
      <c r="AQ2037" s="1" t="s">
        <v>8072</v>
      </c>
      <c r="AR2037" s="3">
        <v>46040</v>
      </c>
      <c r="AS2037" s="1">
        <v>13664054441</v>
      </c>
      <c r="AT2037" s="1" t="s">
        <v>8073</v>
      </c>
      <c r="AU2037" s="2">
        <v>46234.4583333333</v>
      </c>
      <c r="AV2037" s="1" t="s">
        <v>19367</v>
      </c>
      <c r="AW2037" s="1" t="s">
        <v>8068</v>
      </c>
      <c r="AY2037" s="1" t="s">
        <v>19368</v>
      </c>
      <c r="AZ2037" s="1" t="s">
        <v>8099</v>
      </c>
      <c r="BA2037" s="1" t="s">
        <v>19369</v>
      </c>
      <c r="BB2037" s="1" t="s">
        <v>19370</v>
      </c>
      <c r="BC2037" s="1" t="s">
        <v>489</v>
      </c>
      <c r="BD2037" s="1" t="s">
        <v>405</v>
      </c>
      <c r="BE2037" s="1" t="s">
        <v>19371</v>
      </c>
      <c r="BF2037" s="1" t="s">
        <v>4284</v>
      </c>
      <c r="BG2037" s="2">
        <v>46233.7317013889</v>
      </c>
      <c r="BH2037" s="2">
        <v>46233.7301273148</v>
      </c>
      <c r="BL2037" s="1" t="s">
        <v>8064</v>
      </c>
      <c r="BM2037" s="1" t="s">
        <v>16861</v>
      </c>
      <c r="BN2037" s="1" t="s">
        <v>601</v>
      </c>
      <c r="BO2037" s="1" t="s">
        <v>19372</v>
      </c>
      <c r="BP2037" s="1" t="s">
        <v>8082</v>
      </c>
      <c r="BQ2037" s="1" t="s">
        <v>6540</v>
      </c>
      <c r="BT2037" s="2">
        <v>46233.7319675926</v>
      </c>
      <c r="BU2037" s="2">
        <v>46233.7326736111</v>
      </c>
      <c r="BV2037" s="1" t="s">
        <v>818</v>
      </c>
      <c r="BW2037" s="3">
        <v>47867</v>
      </c>
      <c r="BX2037" s="1" t="s">
        <v>9671</v>
      </c>
      <c r="BY2037" s="1" t="s">
        <v>818</v>
      </c>
      <c r="BZ2037" s="1" t="s">
        <v>8050</v>
      </c>
      <c r="CB2037" s="1" t="s">
        <v>67</v>
      </c>
      <c r="CC2037" s="1">
        <v>0</v>
      </c>
      <c r="CE2037" s="1">
        <v>0</v>
      </c>
      <c r="CG2037" s="1">
        <v>0</v>
      </c>
      <c r="CL2037" s="1" t="s">
        <v>8068</v>
      </c>
    </row>
    <row r="2038" s="1" customFormat="1" spans="1:90">
      <c r="A2038" s="1" t="s">
        <v>17343</v>
      </c>
      <c r="F2038" s="1">
        <v>0</v>
      </c>
      <c r="K2038" s="1">
        <v>101110</v>
      </c>
      <c r="L2038" s="1" t="s">
        <v>28</v>
      </c>
      <c r="M2038" s="1" t="s">
        <v>8106</v>
      </c>
      <c r="O2038" s="2">
        <v>46232.6168518519</v>
      </c>
      <c r="P2038" s="2">
        <v>46233.625</v>
      </c>
      <c r="Q2038" s="1" t="s">
        <v>8050</v>
      </c>
      <c r="R2038" s="1" t="s">
        <v>8051</v>
      </c>
      <c r="T2038" s="1" t="s">
        <v>8052</v>
      </c>
      <c r="U2038" s="1" t="s">
        <v>8053</v>
      </c>
      <c r="V2038" s="1" t="s">
        <v>28</v>
      </c>
      <c r="AB2038" s="1" t="s">
        <v>8054</v>
      </c>
      <c r="AD2038" s="1" t="s">
        <v>607</v>
      </c>
      <c r="AE2038" s="1" t="s">
        <v>805</v>
      </c>
      <c r="AF2038" s="1" t="s">
        <v>8068</v>
      </c>
      <c r="AG2038" s="3">
        <v>46233</v>
      </c>
      <c r="AH2038" s="1" t="s">
        <v>606</v>
      </c>
      <c r="AI2038" s="1" t="s">
        <v>8071</v>
      </c>
      <c r="AJ2038" s="1">
        <v>191</v>
      </c>
      <c r="AM2038" s="1" t="s">
        <v>8068</v>
      </c>
      <c r="AO2038" s="1">
        <v>2.7</v>
      </c>
      <c r="AP2038" s="2">
        <v>46233.7359259259</v>
      </c>
      <c r="AQ2038" s="1" t="s">
        <v>8106</v>
      </c>
      <c r="AR2038" s="3">
        <v>46207</v>
      </c>
      <c r="AS2038" s="1">
        <v>13779303776</v>
      </c>
      <c r="AT2038" s="1" t="s">
        <v>8073</v>
      </c>
      <c r="AU2038" s="2">
        <v>46232.625</v>
      </c>
      <c r="AV2038" s="1" t="s">
        <v>19373</v>
      </c>
      <c r="AW2038" s="1" t="s">
        <v>8068</v>
      </c>
      <c r="AY2038" s="1" t="s">
        <v>19374</v>
      </c>
      <c r="AZ2038" s="1" t="s">
        <v>8864</v>
      </c>
      <c r="BA2038" s="1" t="s">
        <v>19375</v>
      </c>
      <c r="BB2038" s="1" t="s">
        <v>1455</v>
      </c>
      <c r="BC2038" s="1" t="s">
        <v>478</v>
      </c>
      <c r="BD2038" s="1" t="s">
        <v>212</v>
      </c>
      <c r="BE2038" s="1" t="s">
        <v>19376</v>
      </c>
      <c r="BF2038" s="1" t="s">
        <v>3878</v>
      </c>
      <c r="BG2038" s="2">
        <v>46233.625</v>
      </c>
      <c r="BH2038" s="2">
        <v>46232.6202662037</v>
      </c>
      <c r="BL2038" s="1" t="s">
        <v>8464</v>
      </c>
      <c r="BM2038" s="1" t="s">
        <v>8867</v>
      </c>
      <c r="BN2038" s="1" t="s">
        <v>601</v>
      </c>
      <c r="BO2038" s="1" t="s">
        <v>19377</v>
      </c>
      <c r="BP2038" s="1" t="s">
        <v>8082</v>
      </c>
      <c r="BQ2038" s="1" t="s">
        <v>6540</v>
      </c>
      <c r="BT2038" s="2">
        <v>46233.7089814815</v>
      </c>
      <c r="BU2038" s="2">
        <v>46233.7360069444</v>
      </c>
      <c r="BV2038" s="1" t="s">
        <v>591</v>
      </c>
      <c r="BW2038" s="3">
        <v>48059</v>
      </c>
      <c r="BX2038" s="1" t="s">
        <v>16583</v>
      </c>
      <c r="BY2038" s="1" t="s">
        <v>628</v>
      </c>
      <c r="BZ2038" s="1" t="s">
        <v>8050</v>
      </c>
      <c r="CB2038" s="1" t="s">
        <v>141</v>
      </c>
      <c r="CC2038" s="1">
        <v>50</v>
      </c>
      <c r="CD2038" s="1" t="s">
        <v>8871</v>
      </c>
      <c r="CE2038" s="1">
        <v>50</v>
      </c>
      <c r="CF2038" s="1"/>
      <c r="CG2038" s="1">
        <v>0</v>
      </c>
      <c r="CH2038" s="1" t="s">
        <v>622</v>
      </c>
      <c r="CI2038" s="2">
        <v>46235.4329976852</v>
      </c>
      <c r="CJ2038" s="1"/>
      <c r="CK2038" s="1"/>
      <c r="CL2038" s="1" t="s">
        <v>8068</v>
      </c>
    </row>
    <row r="2039" s="1" customFormat="1" spans="1:90">
      <c r="F2039" s="1">
        <v>0</v>
      </c>
      <c r="K2039" s="1">
        <v>101042</v>
      </c>
      <c r="L2039" s="1" t="s">
        <v>25</v>
      </c>
      <c r="O2039" s="2">
        <v>46233.7330439815</v>
      </c>
      <c r="P2039" s="2">
        <v>46234.4583333333</v>
      </c>
      <c r="Q2039" s="1"/>
      <c r="R2039" s="1" t="s">
        <v>8051</v>
      </c>
      <c r="T2039" s="1" t="s">
        <v>8052</v>
      </c>
      <c r="U2039" s="1" t="s">
        <v>8053</v>
      </c>
      <c r="V2039" s="1" t="s">
        <v>25</v>
      </c>
      <c r="AB2039" s="1" t="s">
        <v>8054</v>
      </c>
      <c r="AD2039" s="1" t="s">
        <v>596</v>
      </c>
      <c r="AE2039" s="1" t="s">
        <v>3087</v>
      </c>
      <c r="AF2039" s="1" t="s">
        <v>8068</v>
      </c>
      <c r="AG2039" s="3">
        <v>46233</v>
      </c>
      <c r="AI2039" s="1" t="s">
        <v>8055</v>
      </c>
      <c r="AJ2039" s="1"/>
      <c r="AM2039" s="1" t="s">
        <v>8050</v>
      </c>
      <c r="AO2039" s="1">
        <v>3.8</v>
      </c>
      <c r="AP2039" s="2">
        <v>46233.7366087963</v>
      </c>
      <c r="AQ2039" s="1" t="s">
        <v>8072</v>
      </c>
      <c r="AR2039" s="3">
        <v>46232</v>
      </c>
      <c r="AS2039" s="1">
        <v>13809350151</v>
      </c>
      <c r="AT2039" s="1" t="s">
        <v>8595</v>
      </c>
      <c r="AU2039" s="2">
        <v>46234.4583333333</v>
      </c>
      <c r="AV2039" s="1" t="s">
        <v>19378</v>
      </c>
      <c r="AW2039" s="1" t="s">
        <v>8068</v>
      </c>
      <c r="AY2039" s="1" t="s">
        <v>19379</v>
      </c>
      <c r="AZ2039" s="1" t="s">
        <v>8541</v>
      </c>
      <c r="BA2039" s="1" t="s">
        <v>19380</v>
      </c>
      <c r="BB2039" s="1" t="s">
        <v>19381</v>
      </c>
      <c r="BC2039" s="1" t="s">
        <v>463</v>
      </c>
      <c r="BD2039" s="1" t="s">
        <v>336</v>
      </c>
      <c r="BE2039" s="1" t="s">
        <v>19382</v>
      </c>
      <c r="BF2039" s="1" t="s">
        <v>3878</v>
      </c>
      <c r="BG2039" s="2">
        <v>46233.7339583333</v>
      </c>
      <c r="BH2039" s="2">
        <v>46233.7331134259</v>
      </c>
      <c r="BJ2039" s="1" t="s">
        <v>18013</v>
      </c>
      <c r="BL2039" s="1" t="s">
        <v>8159</v>
      </c>
      <c r="BM2039" s="1" t="s">
        <v>8545</v>
      </c>
      <c r="BN2039" s="1" t="s">
        <v>601</v>
      </c>
      <c r="BO2039" s="1" t="s">
        <v>19383</v>
      </c>
      <c r="BP2039" s="1" t="s">
        <v>8082</v>
      </c>
      <c r="BQ2039" s="1" t="s">
        <v>6540</v>
      </c>
      <c r="BT2039" s="2">
        <v>46233.7340740741</v>
      </c>
      <c r="BU2039" s="2">
        <v>46233.7366782407</v>
      </c>
      <c r="BV2039" s="1" t="s">
        <v>591</v>
      </c>
      <c r="BW2039" s="3">
        <v>48059</v>
      </c>
      <c r="BX2039" s="1" t="s">
        <v>8700</v>
      </c>
      <c r="BY2039" s="1" t="s">
        <v>628</v>
      </c>
      <c r="BZ2039" s="1" t="s">
        <v>8050</v>
      </c>
      <c r="CB2039" s="1" t="s">
        <v>87</v>
      </c>
      <c r="CC2039" s="1">
        <v>0</v>
      </c>
      <c r="CE2039" s="1">
        <v>0</v>
      </c>
      <c r="CG2039" s="1">
        <v>0</v>
      </c>
      <c r="CL2039" s="1" t="s">
        <v>8068</v>
      </c>
    </row>
    <row r="2040" s="1" customFormat="1" spans="1:90">
      <c r="C2040" s="1">
        <v>1</v>
      </c>
      <c r="K2040" s="1">
        <v>101073</v>
      </c>
      <c r="L2040" s="1" t="s">
        <v>26</v>
      </c>
      <c r="O2040" s="2">
        <v>46233.6672222222</v>
      </c>
      <c r="P2040" s="2">
        <v>46226</v>
      </c>
      <c r="Q2040" s="1" t="s">
        <v>8050</v>
      </c>
      <c r="R2040" s="1" t="s">
        <v>8051</v>
      </c>
      <c r="T2040" s="1" t="s">
        <v>8052</v>
      </c>
      <c r="U2040" s="1" t="s">
        <v>8053</v>
      </c>
      <c r="V2040" s="1" t="s">
        <v>26</v>
      </c>
      <c r="AB2040" s="1" t="s">
        <v>8054</v>
      </c>
      <c r="AD2040" s="1" t="s">
        <v>596</v>
      </c>
      <c r="AE2040" s="1" t="s">
        <v>1954</v>
      </c>
      <c r="AF2040" s="1" t="s">
        <v>8068</v>
      </c>
      <c r="AG2040" s="3">
        <v>45251</v>
      </c>
      <c r="AI2040" s="1" t="s">
        <v>8055</v>
      </c>
      <c r="AJ2040" s="1"/>
      <c r="AP2040" s="2">
        <v>46233.7368518518</v>
      </c>
      <c r="AQ2040" s="1" t="s">
        <v>8072</v>
      </c>
      <c r="AR2040" s="1"/>
      <c r="AS2040" s="1">
        <v>18169146899</v>
      </c>
      <c r="AT2040" s="1"/>
      <c r="AU2040" s="2">
        <v>46226</v>
      </c>
      <c r="AV2040" s="1" t="s">
        <v>19384</v>
      </c>
      <c r="AW2040" s="1" t="s">
        <v>8068</v>
      </c>
      <c r="AY2040" s="1" t="s">
        <v>19385</v>
      </c>
      <c r="AZ2040" s="1" t="s">
        <v>8403</v>
      </c>
      <c r="BA2040" s="1" t="s">
        <v>19386</v>
      </c>
      <c r="BB2040" s="1" t="s">
        <v>5784</v>
      </c>
      <c r="BC2040" s="1" t="s">
        <v>496</v>
      </c>
      <c r="BD2040" s="1" t="s">
        <v>273</v>
      </c>
      <c r="BE2040" s="1"/>
      <c r="BF2040" s="1" t="s">
        <v>3868</v>
      </c>
      <c r="BG2040" s="2">
        <v>46233.75</v>
      </c>
      <c r="BH2040" s="1"/>
      <c r="BJ2040" s="1" t="s">
        <v>19387</v>
      </c>
      <c r="BL2040" s="1" t="s">
        <v>8115</v>
      </c>
      <c r="BM2040" s="1" t="s">
        <v>9040</v>
      </c>
      <c r="BN2040" s="1" t="s">
        <v>590</v>
      </c>
      <c r="BO2040" s="1" t="s">
        <v>19388</v>
      </c>
      <c r="BP2040" s="1" t="s">
        <v>8067</v>
      </c>
      <c r="BQ2040" s="1" t="s">
        <v>6540</v>
      </c>
      <c r="BR2040" s="1" t="s">
        <v>19389</v>
      </c>
      <c r="BS2040" s="1" t="s">
        <v>19390</v>
      </c>
      <c r="BT2040" s="1"/>
      <c r="BU2040" s="2">
        <v>46233.7368518518</v>
      </c>
      <c r="BV2040" s="1" t="s">
        <v>949</v>
      </c>
      <c r="BW2040" s="3">
        <v>47078</v>
      </c>
      <c r="BX2040" s="1" t="s">
        <v>16674</v>
      </c>
      <c r="BY2040" s="1" t="s">
        <v>950</v>
      </c>
      <c r="BZ2040" s="1" t="s">
        <v>8050</v>
      </c>
      <c r="CB2040" s="1" t="s">
        <v>102</v>
      </c>
      <c r="CC2040" s="1">
        <v>0</v>
      </c>
      <c r="CE2040" s="1">
        <v>0</v>
      </c>
      <c r="CG2040" s="1">
        <v>0</v>
      </c>
      <c r="CL2040" s="1" t="s">
        <v>8068</v>
      </c>
    </row>
    <row r="2041" s="1" customFormat="1" spans="1:90">
      <c r="F2041" s="1">
        <v>0</v>
      </c>
      <c r="K2041" s="1">
        <v>101110</v>
      </c>
      <c r="L2041" s="1" t="s">
        <v>28</v>
      </c>
      <c r="O2041" s="2">
        <v>46233.7179861111</v>
      </c>
      <c r="P2041" s="2">
        <v>46232</v>
      </c>
      <c r="Q2041" s="1"/>
      <c r="R2041" s="1" t="s">
        <v>8051</v>
      </c>
      <c r="S2041" s="1" t="s">
        <v>8096</v>
      </c>
      <c r="T2041" s="1" t="s">
        <v>8052</v>
      </c>
      <c r="U2041" s="1" t="s">
        <v>8053</v>
      </c>
      <c r="V2041" s="1" t="s">
        <v>28</v>
      </c>
      <c r="AB2041" s="1" t="s">
        <v>8054</v>
      </c>
      <c r="AD2041" s="1" t="s">
        <v>596</v>
      </c>
      <c r="AE2041" s="1" t="s">
        <v>1520</v>
      </c>
      <c r="AF2041" s="1" t="s">
        <v>8068</v>
      </c>
      <c r="AG2041" s="3">
        <v>46233</v>
      </c>
      <c r="AH2041" s="1"/>
      <c r="AI2041" s="1" t="s">
        <v>8071</v>
      </c>
      <c r="AJ2041" s="4">
        <v>1188</v>
      </c>
      <c r="AP2041" s="2">
        <v>46233.7369907407</v>
      </c>
      <c r="AQ2041" s="1" t="s">
        <v>8072</v>
      </c>
      <c r="AR2041" s="3">
        <v>46229</v>
      </c>
      <c r="AS2041" s="1">
        <v>17799611505</v>
      </c>
      <c r="AT2041" s="1" t="s">
        <v>8056</v>
      </c>
      <c r="AU2041" s="2">
        <v>46232</v>
      </c>
      <c r="AV2041" s="1" t="s">
        <v>19391</v>
      </c>
      <c r="AW2041" s="1" t="s">
        <v>8068</v>
      </c>
      <c r="AY2041" s="1" t="s">
        <v>14403</v>
      </c>
      <c r="AZ2041" s="1" t="s">
        <v>8460</v>
      </c>
      <c r="BA2041" s="1" t="s">
        <v>14404</v>
      </c>
      <c r="BB2041" s="1" t="s">
        <v>19392</v>
      </c>
      <c r="BC2041" s="1" t="s">
        <v>478</v>
      </c>
      <c r="BD2041" s="1" t="s">
        <v>234</v>
      </c>
      <c r="BE2041" s="1" t="s">
        <v>19393</v>
      </c>
      <c r="BF2041" s="1" t="s">
        <v>3878</v>
      </c>
      <c r="BG2041" s="2">
        <v>46233.6458333333</v>
      </c>
      <c r="BH2041" s="2">
        <v>46233.7261226852</v>
      </c>
      <c r="BL2041" s="1" t="s">
        <v>8464</v>
      </c>
      <c r="BM2041" s="1" t="s">
        <v>9093</v>
      </c>
      <c r="BN2041" s="1" t="s">
        <v>601</v>
      </c>
      <c r="BO2041" s="1" t="s">
        <v>14407</v>
      </c>
      <c r="BP2041" s="1" t="s">
        <v>8067</v>
      </c>
      <c r="BQ2041" s="1" t="s">
        <v>6540</v>
      </c>
      <c r="BT2041" s="2">
        <v>46233.7356712963</v>
      </c>
      <c r="BU2041" s="2">
        <v>46233.737037037</v>
      </c>
      <c r="BV2041" s="1" t="s">
        <v>949</v>
      </c>
      <c r="BW2041" s="3">
        <v>48059</v>
      </c>
      <c r="BX2041" s="1" t="s">
        <v>19394</v>
      </c>
      <c r="BY2041" s="1" t="s">
        <v>950</v>
      </c>
      <c r="BZ2041" s="1" t="s">
        <v>8050</v>
      </c>
      <c r="CB2041" s="1" t="s">
        <v>147</v>
      </c>
      <c r="CC2041" s="1">
        <v>0</v>
      </c>
      <c r="CE2041" s="1">
        <v>0</v>
      </c>
      <c r="CG2041" s="1">
        <v>0</v>
      </c>
      <c r="CL2041" s="1" t="s">
        <v>8068</v>
      </c>
    </row>
    <row r="2042" s="1" customFormat="1" spans="1:90">
      <c r="C2042" s="1">
        <v>1</v>
      </c>
      <c r="F2042" s="1">
        <v>0</v>
      </c>
      <c r="K2042" s="1">
        <v>101073</v>
      </c>
      <c r="L2042" s="1" t="s">
        <v>26</v>
      </c>
      <c r="N2042" s="1">
        <v>390</v>
      </c>
      <c r="O2042" s="2">
        <v>46233.6690972222</v>
      </c>
      <c r="P2042" s="2">
        <v>46233</v>
      </c>
      <c r="Q2042" s="1"/>
      <c r="R2042" s="1" t="s">
        <v>8051</v>
      </c>
      <c r="S2042" s="1" t="s">
        <v>8096</v>
      </c>
      <c r="T2042" s="1" t="s">
        <v>8052</v>
      </c>
      <c r="U2042" s="1" t="s">
        <v>8053</v>
      </c>
      <c r="V2042" s="1" t="s">
        <v>26</v>
      </c>
      <c r="AB2042" s="1" t="s">
        <v>8054</v>
      </c>
      <c r="AD2042" s="1" t="s">
        <v>596</v>
      </c>
      <c r="AE2042" s="1" t="s">
        <v>1947</v>
      </c>
      <c r="AF2042" s="1" t="s">
        <v>8068</v>
      </c>
      <c r="AG2042" s="3">
        <v>46233</v>
      </c>
      <c r="AH2042" s="1"/>
      <c r="AI2042" s="1" t="s">
        <v>8055</v>
      </c>
      <c r="AJ2042" s="1"/>
      <c r="AP2042" s="2">
        <v>46233.7367592593</v>
      </c>
      <c r="AQ2042" s="1" t="s">
        <v>8072</v>
      </c>
      <c r="AR2042" s="3">
        <v>46222</v>
      </c>
      <c r="AS2042" s="1">
        <v>18209517397</v>
      </c>
      <c r="AT2042" s="1" t="s">
        <v>8123</v>
      </c>
      <c r="AU2042" s="2">
        <v>46233</v>
      </c>
      <c r="AV2042" s="1" t="s">
        <v>19395</v>
      </c>
      <c r="AW2042" s="1" t="s">
        <v>8068</v>
      </c>
      <c r="AY2042" s="1" t="s">
        <v>19396</v>
      </c>
      <c r="AZ2042" s="1" t="s">
        <v>8108</v>
      </c>
      <c r="BA2042" s="1" t="s">
        <v>19397</v>
      </c>
      <c r="BB2042" s="1" t="s">
        <v>19398</v>
      </c>
      <c r="BC2042" s="1" t="s">
        <v>496</v>
      </c>
      <c r="BD2042" s="1" t="s">
        <v>288</v>
      </c>
      <c r="BE2042" s="1"/>
      <c r="BF2042" s="1" t="s">
        <v>3878</v>
      </c>
      <c r="BG2042" s="2">
        <v>46233.7083333333</v>
      </c>
      <c r="BH2042" s="2">
        <v>46233.6692361111</v>
      </c>
      <c r="BL2042" s="1" t="s">
        <v>8115</v>
      </c>
      <c r="BM2042" s="1" t="s">
        <v>8417</v>
      </c>
      <c r="BN2042" s="1" t="s">
        <v>601</v>
      </c>
      <c r="BO2042" s="1" t="s">
        <v>19399</v>
      </c>
      <c r="BP2042" s="1" t="s">
        <v>8082</v>
      </c>
      <c r="BQ2042" s="1" t="s">
        <v>6540</v>
      </c>
      <c r="BT2042" s="2">
        <v>46233.7062268518</v>
      </c>
      <c r="BU2042" s="2">
        <v>46233.7370949074</v>
      </c>
      <c r="BV2042" s="1" t="s">
        <v>602</v>
      </c>
      <c r="BW2042" s="3">
        <v>48059</v>
      </c>
      <c r="BX2042" s="1" t="s">
        <v>19400</v>
      </c>
      <c r="BY2042" s="1" t="s">
        <v>602</v>
      </c>
      <c r="BZ2042" s="1" t="s">
        <v>8050</v>
      </c>
      <c r="CB2042" s="1" t="s">
        <v>110</v>
      </c>
      <c r="CC2042" s="1">
        <v>0</v>
      </c>
      <c r="CD2042" s="1"/>
      <c r="CE2042" s="1">
        <v>0</v>
      </c>
      <c r="CL2042" s="1" t="s">
        <v>8068</v>
      </c>
    </row>
    <row r="2043" s="1" customFormat="1" spans="1:90">
      <c r="A2043" s="1" t="s">
        <v>8894</v>
      </c>
      <c r="F2043" s="1">
        <v>0</v>
      </c>
      <c r="K2043" s="1">
        <v>101042</v>
      </c>
      <c r="L2043" s="1" t="s">
        <v>25</v>
      </c>
      <c r="O2043" s="2">
        <v>46233.7064583333</v>
      </c>
      <c r="P2043" s="2">
        <v>46233</v>
      </c>
      <c r="Q2043" s="1" t="s">
        <v>8050</v>
      </c>
      <c r="R2043" s="1" t="s">
        <v>8051</v>
      </c>
      <c r="T2043" s="1" t="s">
        <v>8052</v>
      </c>
      <c r="U2043" s="1" t="s">
        <v>8053</v>
      </c>
      <c r="V2043" s="1" t="s">
        <v>25</v>
      </c>
      <c r="AB2043" s="1" t="s">
        <v>8054</v>
      </c>
      <c r="AD2043" s="1" t="s">
        <v>596</v>
      </c>
      <c r="AE2043" s="1" t="s">
        <v>2849</v>
      </c>
      <c r="AF2043" s="1" t="s">
        <v>8068</v>
      </c>
      <c r="AG2043" s="3">
        <v>46230</v>
      </c>
      <c r="AH2043" s="1"/>
      <c r="AI2043" s="1" t="s">
        <v>8071</v>
      </c>
      <c r="AJ2043" s="1">
        <v>550</v>
      </c>
      <c r="AM2043" s="1" t="s">
        <v>8068</v>
      </c>
      <c r="AN2043" s="1"/>
      <c r="AO2043" s="1">
        <v>3.4</v>
      </c>
      <c r="AP2043" s="2">
        <v>46233.7370486111</v>
      </c>
      <c r="AQ2043" s="1" t="s">
        <v>8072</v>
      </c>
      <c r="AR2043" s="3">
        <v>46056</v>
      </c>
      <c r="AS2043" s="1">
        <v>18093488482</v>
      </c>
      <c r="AT2043" s="1" t="s">
        <v>8056</v>
      </c>
      <c r="AU2043" s="2">
        <v>46233</v>
      </c>
      <c r="AV2043" s="1" t="s">
        <v>19401</v>
      </c>
      <c r="AW2043" s="1" t="s">
        <v>8068</v>
      </c>
      <c r="AY2043" s="1" t="s">
        <v>19402</v>
      </c>
      <c r="AZ2043" s="1" t="s">
        <v>8511</v>
      </c>
      <c r="BA2043" s="1" t="s">
        <v>19403</v>
      </c>
      <c r="BB2043" s="1" t="s">
        <v>19404</v>
      </c>
      <c r="BC2043" s="1" t="s">
        <v>463</v>
      </c>
      <c r="BD2043" s="1" t="s">
        <v>358</v>
      </c>
      <c r="BE2043" s="1" t="s">
        <v>19405</v>
      </c>
      <c r="BF2043" s="1" t="s">
        <v>3878</v>
      </c>
      <c r="BG2043" s="2">
        <v>46233</v>
      </c>
      <c r="BH2043" s="2">
        <v>46233.7064699074</v>
      </c>
      <c r="BL2043" s="1" t="s">
        <v>8159</v>
      </c>
      <c r="BM2043" s="1" t="s">
        <v>18883</v>
      </c>
      <c r="BN2043" s="1" t="s">
        <v>601</v>
      </c>
      <c r="BO2043" s="1" t="s">
        <v>19406</v>
      </c>
      <c r="BP2043" s="1" t="s">
        <v>8082</v>
      </c>
      <c r="BQ2043" s="1" t="s">
        <v>6540</v>
      </c>
      <c r="BT2043" s="2">
        <v>46233.7301851852</v>
      </c>
      <c r="BU2043" s="2">
        <v>46233.7371527778</v>
      </c>
      <c r="BV2043" s="1" t="s">
        <v>591</v>
      </c>
      <c r="BW2043" s="3">
        <v>48056</v>
      </c>
      <c r="BX2043" s="1" t="s">
        <v>8272</v>
      </c>
      <c r="BY2043" s="1" t="s">
        <v>726</v>
      </c>
      <c r="BZ2043" s="1" t="s">
        <v>8050</v>
      </c>
      <c r="CB2043" s="1" t="s">
        <v>94</v>
      </c>
      <c r="CC2043" s="1">
        <v>0</v>
      </c>
      <c r="CE2043" s="1">
        <v>0</v>
      </c>
      <c r="CG2043" s="1">
        <v>0</v>
      </c>
      <c r="CL2043" s="1" t="s">
        <v>8068</v>
      </c>
    </row>
    <row r="2044" s="1" customFormat="1" spans="1:90">
      <c r="A2044" s="1" t="s">
        <v>11249</v>
      </c>
      <c r="F2044" s="1">
        <v>0</v>
      </c>
      <c r="K2044" s="1">
        <v>101110</v>
      </c>
      <c r="L2044" s="1" t="s">
        <v>28</v>
      </c>
      <c r="O2044" s="2">
        <v>46231.8797685185</v>
      </c>
      <c r="P2044" s="2">
        <v>46232.4166666667</v>
      </c>
      <c r="R2044" s="1" t="s">
        <v>8051</v>
      </c>
      <c r="T2044" s="1" t="s">
        <v>8052</v>
      </c>
      <c r="U2044" s="1" t="s">
        <v>8053</v>
      </c>
      <c r="V2044" s="1" t="s">
        <v>28</v>
      </c>
      <c r="AB2044" s="1" t="s">
        <v>8054</v>
      </c>
      <c r="AD2044" s="1" t="s">
        <v>596</v>
      </c>
      <c r="AE2044" s="1" t="s">
        <v>781</v>
      </c>
      <c r="AF2044" s="1" t="s">
        <v>8068</v>
      </c>
      <c r="AG2044" s="3">
        <v>46233</v>
      </c>
      <c r="AI2044" s="1" t="s">
        <v>8055</v>
      </c>
      <c r="AJ2044" s="1">
        <v>63</v>
      </c>
      <c r="AM2044" s="1" t="s">
        <v>8068</v>
      </c>
      <c r="AO2044" s="1">
        <v>2.2</v>
      </c>
      <c r="AP2044" s="2">
        <v>46233.7382407407</v>
      </c>
      <c r="AQ2044" s="1" t="s">
        <v>8106</v>
      </c>
      <c r="AR2044" s="3">
        <v>46224</v>
      </c>
      <c r="AS2044" s="1">
        <v>18599101779</v>
      </c>
      <c r="AT2044" s="1" t="s">
        <v>8123</v>
      </c>
      <c r="AU2044" s="2">
        <v>46232.4166666667</v>
      </c>
      <c r="AV2044" s="1" t="s">
        <v>19407</v>
      </c>
      <c r="AW2044" s="1" t="s">
        <v>8068</v>
      </c>
      <c r="AY2044" s="1" t="s">
        <v>19408</v>
      </c>
      <c r="AZ2044" s="1" t="s">
        <v>8460</v>
      </c>
      <c r="BA2044" s="1" t="s">
        <v>19409</v>
      </c>
      <c r="BB2044" s="1" t="s">
        <v>19410</v>
      </c>
      <c r="BC2044" s="1" t="s">
        <v>478</v>
      </c>
      <c r="BD2044" s="1" t="s">
        <v>237</v>
      </c>
      <c r="BE2044" s="1" t="s">
        <v>19411</v>
      </c>
      <c r="BF2044" s="1" t="s">
        <v>3878</v>
      </c>
      <c r="BG2044" s="2">
        <v>46233.5</v>
      </c>
      <c r="BH2044" s="2">
        <v>46232.7716898148</v>
      </c>
      <c r="BL2044" s="1" t="s">
        <v>8464</v>
      </c>
      <c r="BM2044" s="1" t="s">
        <v>8495</v>
      </c>
      <c r="BN2044" s="1" t="s">
        <v>601</v>
      </c>
      <c r="BO2044" s="1" t="s">
        <v>19412</v>
      </c>
      <c r="BP2044" s="1" t="s">
        <v>8067</v>
      </c>
      <c r="BQ2044" s="1" t="s">
        <v>6540</v>
      </c>
      <c r="BT2044" s="2">
        <v>46233.7364351852</v>
      </c>
      <c r="BU2044" s="2">
        <v>46233.7384606482</v>
      </c>
      <c r="BV2044" s="1" t="s">
        <v>591</v>
      </c>
      <c r="BW2044" s="3">
        <v>48059</v>
      </c>
      <c r="BX2044" s="1" t="s">
        <v>8162</v>
      </c>
      <c r="BY2044" s="1" t="s">
        <v>597</v>
      </c>
      <c r="BZ2044" s="1" t="s">
        <v>8050</v>
      </c>
      <c r="CB2044" s="1" t="s">
        <v>147</v>
      </c>
      <c r="CC2044" s="1">
        <v>0</v>
      </c>
      <c r="CE2044" s="1">
        <v>0</v>
      </c>
      <c r="CG2044" s="1">
        <v>0</v>
      </c>
      <c r="CL2044" s="1" t="s">
        <v>8068</v>
      </c>
    </row>
    <row r="2045" s="1" customFormat="1" spans="1:90">
      <c r="C2045" s="1">
        <v>1</v>
      </c>
      <c r="F2045" s="1">
        <v>0</v>
      </c>
      <c r="K2045" s="1">
        <v>101073</v>
      </c>
      <c r="L2045" s="1" t="s">
        <v>26</v>
      </c>
      <c r="O2045" s="2">
        <v>46233.6823032407</v>
      </c>
      <c r="P2045" s="2">
        <v>46234</v>
      </c>
      <c r="Q2045" s="1" t="s">
        <v>8050</v>
      </c>
      <c r="R2045" s="1" t="s">
        <v>8051</v>
      </c>
      <c r="T2045" s="1" t="s">
        <v>8052</v>
      </c>
      <c r="U2045" s="1" t="s">
        <v>8053</v>
      </c>
      <c r="V2045" s="1" t="s">
        <v>26</v>
      </c>
      <c r="AB2045" s="1" t="s">
        <v>8054</v>
      </c>
      <c r="AD2045" s="1" t="s">
        <v>596</v>
      </c>
      <c r="AE2045" s="1" t="s">
        <v>1967</v>
      </c>
      <c r="AF2045" s="1" t="s">
        <v>8068</v>
      </c>
      <c r="AG2045" s="3">
        <v>45323</v>
      </c>
      <c r="AH2045" s="1"/>
      <c r="AI2045" s="1" t="s">
        <v>8071</v>
      </c>
      <c r="AJ2045" s="1">
        <v>75</v>
      </c>
      <c r="AM2045" s="1" t="s">
        <v>8068</v>
      </c>
      <c r="AP2045" s="2">
        <v>46233.7384722222</v>
      </c>
      <c r="AQ2045" s="1" t="s">
        <v>8809</v>
      </c>
      <c r="AR2045" s="3">
        <v>45199</v>
      </c>
      <c r="AS2045" s="1">
        <v>18095378602</v>
      </c>
      <c r="AT2045" s="1"/>
      <c r="AU2045" s="2">
        <v>46233</v>
      </c>
      <c r="AV2045" s="1" t="s">
        <v>19413</v>
      </c>
      <c r="AW2045" s="1" t="s">
        <v>8068</v>
      </c>
      <c r="AY2045" s="1" t="s">
        <v>19414</v>
      </c>
      <c r="AZ2045" s="1" t="s">
        <v>8981</v>
      </c>
      <c r="BA2045" s="1" t="s">
        <v>19415</v>
      </c>
      <c r="BB2045" s="1" t="s">
        <v>19416</v>
      </c>
      <c r="BC2045" s="1" t="s">
        <v>496</v>
      </c>
      <c r="BD2045" s="1" t="s">
        <v>271</v>
      </c>
      <c r="BE2045" s="1" t="s">
        <v>19417</v>
      </c>
      <c r="BF2045" s="1" t="s">
        <v>3868</v>
      </c>
      <c r="BG2045" s="2">
        <v>46233.712025463</v>
      </c>
      <c r="BH2045" s="2">
        <v>46233.6836689815</v>
      </c>
      <c r="BL2045" s="1" t="s">
        <v>8115</v>
      </c>
      <c r="BM2045" s="1" t="s">
        <v>8985</v>
      </c>
      <c r="BN2045" s="1" t="s">
        <v>590</v>
      </c>
      <c r="BO2045" s="1" t="s">
        <v>19418</v>
      </c>
      <c r="BP2045" s="1" t="s">
        <v>8082</v>
      </c>
      <c r="BQ2045" s="1" t="s">
        <v>6540</v>
      </c>
      <c r="BR2045" s="1" t="s">
        <v>10530</v>
      </c>
      <c r="BS2045" s="1" t="s">
        <v>10531</v>
      </c>
      <c r="BT2045" s="2">
        <v>46233.7199652778</v>
      </c>
      <c r="BU2045" s="2">
        <v>46233.738599537</v>
      </c>
      <c r="BV2045" s="1" t="s">
        <v>591</v>
      </c>
      <c r="BW2045" s="3">
        <v>47150</v>
      </c>
      <c r="BX2045" s="1" t="s">
        <v>19419</v>
      </c>
      <c r="BY2045" s="1" t="s">
        <v>628</v>
      </c>
      <c r="BZ2045" s="1" t="s">
        <v>8050</v>
      </c>
      <c r="CB2045" s="1" t="s">
        <v>102</v>
      </c>
      <c r="CC2045" s="1">
        <v>0</v>
      </c>
      <c r="CE2045" s="1">
        <v>0</v>
      </c>
      <c r="CG2045" s="1">
        <v>0</v>
      </c>
      <c r="CL2045" s="1" t="s">
        <v>8068</v>
      </c>
    </row>
    <row r="2046" s="1" customFormat="1" spans="1:90">
      <c r="C2046" s="1">
        <v>1</v>
      </c>
      <c r="F2046" s="1">
        <v>0</v>
      </c>
      <c r="K2046" s="1">
        <v>101073</v>
      </c>
      <c r="L2046" s="1" t="s">
        <v>26</v>
      </c>
      <c r="O2046" s="2">
        <v>46233.7215277778</v>
      </c>
      <c r="P2046" s="2">
        <v>46233</v>
      </c>
      <c r="Q2046" s="1" t="s">
        <v>8050</v>
      </c>
      <c r="R2046" s="1" t="s">
        <v>8051</v>
      </c>
      <c r="T2046" s="1" t="s">
        <v>8052</v>
      </c>
      <c r="U2046" s="1" t="s">
        <v>8053</v>
      </c>
      <c r="V2046" s="1" t="s">
        <v>26</v>
      </c>
      <c r="AB2046" s="1" t="s">
        <v>8054</v>
      </c>
      <c r="AD2046" s="1" t="s">
        <v>596</v>
      </c>
      <c r="AE2046" s="1" t="s">
        <v>1970</v>
      </c>
      <c r="AF2046" s="1" t="s">
        <v>8068</v>
      </c>
      <c r="AG2046" s="3">
        <v>45977</v>
      </c>
      <c r="AH2046" s="1"/>
      <c r="AI2046" s="1" t="s">
        <v>8071</v>
      </c>
      <c r="AJ2046" s="1">
        <v>19</v>
      </c>
      <c r="AP2046" s="2">
        <v>46233.7388310185</v>
      </c>
      <c r="AQ2046" s="1" t="s">
        <v>8072</v>
      </c>
      <c r="AR2046" s="3">
        <v>45919</v>
      </c>
      <c r="AS2046" s="1">
        <v>18309683777</v>
      </c>
      <c r="AT2046" s="1"/>
      <c r="AU2046" s="2">
        <v>46233</v>
      </c>
      <c r="AV2046" s="1" t="s">
        <v>19420</v>
      </c>
      <c r="AW2046" s="1" t="s">
        <v>8068</v>
      </c>
      <c r="AY2046" s="1" t="s">
        <v>19421</v>
      </c>
      <c r="AZ2046" s="1" t="s">
        <v>8108</v>
      </c>
      <c r="BA2046" s="1" t="s">
        <v>19422</v>
      </c>
      <c r="BB2046" s="1" t="s">
        <v>5783</v>
      </c>
      <c r="BC2046" s="1" t="s">
        <v>496</v>
      </c>
      <c r="BD2046" s="1" t="s">
        <v>287</v>
      </c>
      <c r="BE2046" s="1" t="s">
        <v>19423</v>
      </c>
      <c r="BF2046" s="1" t="s">
        <v>3868</v>
      </c>
      <c r="BG2046" s="2">
        <v>46233.7298726852</v>
      </c>
      <c r="BH2046" s="2">
        <v>46233.7234027778</v>
      </c>
      <c r="BJ2046" s="1" t="s">
        <v>13101</v>
      </c>
      <c r="BL2046" s="1" t="s">
        <v>8115</v>
      </c>
      <c r="BM2046" s="1" t="s">
        <v>8417</v>
      </c>
      <c r="BN2046" s="1" t="s">
        <v>590</v>
      </c>
      <c r="BO2046" s="1" t="s">
        <v>19424</v>
      </c>
      <c r="BP2046" s="1" t="s">
        <v>8082</v>
      </c>
      <c r="BQ2046" s="1" t="s">
        <v>6540</v>
      </c>
      <c r="BR2046" s="1" t="s">
        <v>15075</v>
      </c>
      <c r="BS2046" s="1" t="s">
        <v>15076</v>
      </c>
      <c r="BT2046" s="2">
        <v>46233.7238888889</v>
      </c>
      <c r="BU2046" s="2">
        <v>46233.7389351852</v>
      </c>
      <c r="BV2046" s="1" t="s">
        <v>949</v>
      </c>
      <c r="BW2046" s="3">
        <v>47803</v>
      </c>
      <c r="BX2046" s="1" t="s">
        <v>10320</v>
      </c>
      <c r="BY2046" s="1" t="s">
        <v>950</v>
      </c>
      <c r="BZ2046" s="1" t="s">
        <v>8050</v>
      </c>
      <c r="CB2046" s="1" t="s">
        <v>110</v>
      </c>
      <c r="CC2046" s="1">
        <v>0</v>
      </c>
      <c r="CE2046" s="1">
        <v>0</v>
      </c>
      <c r="CL2046" s="1" t="s">
        <v>8068</v>
      </c>
    </row>
    <row r="2047" s="1" customFormat="1" spans="1:90">
      <c r="A2047" s="1" t="s">
        <v>13738</v>
      </c>
      <c r="F2047" s="1">
        <v>0</v>
      </c>
      <c r="K2047" s="1">
        <v>101110</v>
      </c>
      <c r="L2047" s="1" t="s">
        <v>28</v>
      </c>
      <c r="O2047" s="2">
        <v>46232.6733217593</v>
      </c>
      <c r="P2047" s="2">
        <v>46233</v>
      </c>
      <c r="Q2047" s="1" t="s">
        <v>8050</v>
      </c>
      <c r="R2047" s="1" t="s">
        <v>8051</v>
      </c>
      <c r="T2047" s="1" t="s">
        <v>8052</v>
      </c>
      <c r="U2047" s="1" t="s">
        <v>8053</v>
      </c>
      <c r="V2047" s="1" t="s">
        <v>28</v>
      </c>
      <c r="AB2047" s="1" t="s">
        <v>8054</v>
      </c>
      <c r="AD2047" s="1" t="s">
        <v>607</v>
      </c>
      <c r="AE2047" s="1" t="s">
        <v>679</v>
      </c>
      <c r="AF2047" s="1" t="s">
        <v>8068</v>
      </c>
      <c r="AG2047" s="3">
        <v>46207</v>
      </c>
      <c r="AH2047" s="1" t="s">
        <v>606</v>
      </c>
      <c r="AI2047" s="1" t="s">
        <v>8071</v>
      </c>
      <c r="AJ2047" s="1">
        <v>56</v>
      </c>
      <c r="AN2047" s="1">
        <v>3</v>
      </c>
      <c r="AP2047" s="2">
        <v>46233.7385763889</v>
      </c>
      <c r="AQ2047" s="1" t="s">
        <v>8274</v>
      </c>
      <c r="AR2047" s="3">
        <v>46196</v>
      </c>
      <c r="AS2047" s="1">
        <v>15276565365</v>
      </c>
      <c r="AT2047" s="1" t="s">
        <v>8073</v>
      </c>
      <c r="AU2047" s="2">
        <v>46233</v>
      </c>
      <c r="AV2047" s="1" t="s">
        <v>19425</v>
      </c>
      <c r="AW2047" s="1" t="s">
        <v>8068</v>
      </c>
      <c r="AY2047" s="1" t="s">
        <v>19426</v>
      </c>
      <c r="AZ2047" s="1" t="s">
        <v>8460</v>
      </c>
      <c r="BA2047" s="1" t="s">
        <v>19427</v>
      </c>
      <c r="BB2047" s="1" t="s">
        <v>6156</v>
      </c>
      <c r="BC2047" s="1" t="s">
        <v>478</v>
      </c>
      <c r="BD2047" s="1" t="s">
        <v>180</v>
      </c>
      <c r="BE2047" s="1" t="s">
        <v>19428</v>
      </c>
      <c r="BF2047" s="1" t="s">
        <v>3878</v>
      </c>
      <c r="BG2047" s="2">
        <v>46233</v>
      </c>
      <c r="BH2047" s="2">
        <v>46232.681875</v>
      </c>
      <c r="BL2047" s="1" t="s">
        <v>8464</v>
      </c>
      <c r="BM2047" s="1" t="s">
        <v>8465</v>
      </c>
      <c r="BN2047" s="1" t="s">
        <v>601</v>
      </c>
      <c r="BO2047" s="1" t="s">
        <v>7190</v>
      </c>
      <c r="BP2047" s="1" t="s">
        <v>8082</v>
      </c>
      <c r="BQ2047" s="1" t="s">
        <v>6540</v>
      </c>
      <c r="BT2047" s="2">
        <v>46233.6868981481</v>
      </c>
      <c r="BU2047" s="2">
        <v>46233.7391203704</v>
      </c>
      <c r="BV2047" s="1" t="s">
        <v>742</v>
      </c>
      <c r="BW2047" s="3">
        <v>48033</v>
      </c>
      <c r="BX2047" s="1" t="s">
        <v>13743</v>
      </c>
      <c r="BY2047" s="1" t="s">
        <v>744</v>
      </c>
      <c r="BZ2047" s="1" t="s">
        <v>8050</v>
      </c>
      <c r="CB2047" s="1" t="s">
        <v>133</v>
      </c>
      <c r="CC2047" s="1">
        <v>195</v>
      </c>
      <c r="CD2047" s="1" t="s">
        <v>13797</v>
      </c>
      <c r="CE2047" s="1">
        <v>195</v>
      </c>
      <c r="CG2047" s="1">
        <v>52.5</v>
      </c>
      <c r="CH2047" s="1" t="s">
        <v>622</v>
      </c>
      <c r="CI2047" s="2">
        <v>46235.4330902778</v>
      </c>
      <c r="CL2047" s="1" t="s">
        <v>8068</v>
      </c>
    </row>
    <row r="2048" s="1" customFormat="1" spans="1:90">
      <c r="F2048" s="1">
        <v>0</v>
      </c>
      <c r="K2048" s="1">
        <v>101042</v>
      </c>
      <c r="L2048" s="1" t="s">
        <v>25</v>
      </c>
      <c r="O2048" s="2">
        <v>46233.7330439815</v>
      </c>
      <c r="P2048" s="2">
        <v>46234.4583333333</v>
      </c>
      <c r="Q2048" s="1"/>
      <c r="R2048" s="1" t="s">
        <v>8051</v>
      </c>
      <c r="S2048" s="1" t="s">
        <v>8096</v>
      </c>
      <c r="T2048" s="1" t="s">
        <v>8052</v>
      </c>
      <c r="U2048" s="1" t="s">
        <v>8053</v>
      </c>
      <c r="V2048" s="1" t="s">
        <v>25</v>
      </c>
      <c r="AB2048" s="1" t="s">
        <v>8054</v>
      </c>
      <c r="AD2048" s="1" t="s">
        <v>596</v>
      </c>
      <c r="AE2048" s="1" t="s">
        <v>3087</v>
      </c>
      <c r="AF2048" s="1" t="s">
        <v>8068</v>
      </c>
      <c r="AG2048" s="3">
        <v>46233</v>
      </c>
      <c r="AH2048" s="1"/>
      <c r="AI2048" s="1" t="s">
        <v>8055</v>
      </c>
      <c r="AJ2048" s="1"/>
      <c r="AK2048" s="1">
        <v>2000</v>
      </c>
      <c r="AP2048" s="2">
        <v>46233.7397222222</v>
      </c>
      <c r="AQ2048" s="1" t="s">
        <v>8072</v>
      </c>
      <c r="AR2048" s="3">
        <v>46232</v>
      </c>
      <c r="AS2048" s="1">
        <v>13809350151</v>
      </c>
      <c r="AT2048" s="1" t="s">
        <v>8595</v>
      </c>
      <c r="AU2048" s="2">
        <v>46234.4583333333</v>
      </c>
      <c r="AV2048" s="1" t="s">
        <v>19429</v>
      </c>
      <c r="AW2048" s="1" t="s">
        <v>8068</v>
      </c>
      <c r="AY2048" s="1" t="s">
        <v>19379</v>
      </c>
      <c r="AZ2048" s="1" t="s">
        <v>8541</v>
      </c>
      <c r="BA2048" s="1" t="s">
        <v>19380</v>
      </c>
      <c r="BB2048" s="1" t="s">
        <v>19430</v>
      </c>
      <c r="BC2048" s="1" t="s">
        <v>463</v>
      </c>
      <c r="BD2048" s="1" t="s">
        <v>336</v>
      </c>
      <c r="BE2048" s="1" t="s">
        <v>19382</v>
      </c>
      <c r="BF2048" s="1" t="s">
        <v>3903</v>
      </c>
      <c r="BG2048" s="2">
        <v>46233.7339583333</v>
      </c>
      <c r="BH2048" s="2">
        <v>46233.733125</v>
      </c>
      <c r="BJ2048" s="1" t="s">
        <v>18013</v>
      </c>
      <c r="BL2048" s="1" t="s">
        <v>8159</v>
      </c>
      <c r="BM2048" s="1" t="s">
        <v>8545</v>
      </c>
      <c r="BN2048" s="1" t="s">
        <v>601</v>
      </c>
      <c r="BO2048" s="1" t="s">
        <v>19383</v>
      </c>
      <c r="BP2048" s="1" t="s">
        <v>8082</v>
      </c>
      <c r="BQ2048" s="1" t="s">
        <v>6540</v>
      </c>
      <c r="BT2048" s="2">
        <v>46233.7340740741</v>
      </c>
      <c r="BU2048" s="2">
        <v>46233.7397685185</v>
      </c>
      <c r="BV2048" s="1" t="s">
        <v>818</v>
      </c>
      <c r="BW2048" s="3">
        <v>48059</v>
      </c>
      <c r="BX2048" s="1" t="s">
        <v>8172</v>
      </c>
      <c r="BY2048" s="1" t="s">
        <v>818</v>
      </c>
      <c r="BZ2048" s="1" t="s">
        <v>8050</v>
      </c>
      <c r="CB2048" s="1" t="s">
        <v>87</v>
      </c>
      <c r="CC2048" s="1">
        <v>0</v>
      </c>
      <c r="CD2048" s="1"/>
      <c r="CE2048" s="1">
        <v>0</v>
      </c>
      <c r="CG2048" s="1">
        <v>0</v>
      </c>
      <c r="CH2048" s="1"/>
      <c r="CI2048" s="1"/>
      <c r="CL2048" s="1" t="s">
        <v>8068</v>
      </c>
    </row>
    <row r="2049" s="1" customFormat="1" spans="1:90">
      <c r="A2049" s="1" t="s">
        <v>9516</v>
      </c>
      <c r="F2049" s="1">
        <v>0</v>
      </c>
      <c r="K2049" s="1">
        <v>101110</v>
      </c>
      <c r="L2049" s="1" t="s">
        <v>28</v>
      </c>
      <c r="M2049" s="1" t="s">
        <v>8106</v>
      </c>
      <c r="N2049" s="1"/>
      <c r="O2049" s="2">
        <v>46229.7804050926</v>
      </c>
      <c r="P2049" s="2">
        <v>46230.4583333333</v>
      </c>
      <c r="R2049" s="1" t="s">
        <v>8051</v>
      </c>
      <c r="S2049" s="1"/>
      <c r="T2049" s="1" t="s">
        <v>8052</v>
      </c>
      <c r="U2049" s="1" t="s">
        <v>8053</v>
      </c>
      <c r="V2049" s="1" t="s">
        <v>28</v>
      </c>
      <c r="AB2049" s="1" t="s">
        <v>8054</v>
      </c>
      <c r="AD2049" s="1" t="s">
        <v>596</v>
      </c>
      <c r="AE2049" s="1" t="s">
        <v>6006</v>
      </c>
      <c r="AF2049" s="1" t="s">
        <v>8050</v>
      </c>
      <c r="AG2049" s="1"/>
      <c r="AI2049" s="1" t="s">
        <v>8055</v>
      </c>
      <c r="AJ2049" s="4">
        <v>481361</v>
      </c>
      <c r="AP2049" s="2">
        <v>46233.7409837963</v>
      </c>
      <c r="AQ2049" s="1"/>
      <c r="AR2049" s="1"/>
      <c r="AS2049" s="1">
        <v>13669902622</v>
      </c>
      <c r="AT2049" s="1"/>
      <c r="AU2049" s="2">
        <v>46230.4583333333</v>
      </c>
      <c r="AV2049" s="1"/>
      <c r="AW2049" s="1" t="s">
        <v>8050</v>
      </c>
      <c r="AY2049" s="1" t="s">
        <v>19431</v>
      </c>
      <c r="AZ2049" s="1" t="s">
        <v>9250</v>
      </c>
      <c r="BA2049" s="1" t="s">
        <v>19432</v>
      </c>
      <c r="BB2049" s="1" t="s">
        <v>19433</v>
      </c>
      <c r="BC2049" s="1" t="s">
        <v>478</v>
      </c>
      <c r="BD2049" s="1" t="s">
        <v>242</v>
      </c>
      <c r="BE2049" s="1" t="s">
        <v>19434</v>
      </c>
      <c r="BF2049" s="1" t="s">
        <v>8407</v>
      </c>
      <c r="BG2049" s="2">
        <v>46230.4583333333</v>
      </c>
      <c r="BH2049" s="2">
        <v>46229.7888194444</v>
      </c>
      <c r="BJ2049" s="1" t="s">
        <v>19435</v>
      </c>
      <c r="BL2049" s="1" t="s">
        <v>8464</v>
      </c>
      <c r="BM2049" s="1" t="s">
        <v>19436</v>
      </c>
      <c r="BN2049" s="1" t="s">
        <v>590</v>
      </c>
      <c r="BO2049" s="1" t="s">
        <v>19437</v>
      </c>
      <c r="BP2049" s="1" t="s">
        <v>8067</v>
      </c>
      <c r="BQ2049" s="1" t="s">
        <v>6540</v>
      </c>
      <c r="BT2049" s="2">
        <v>46233.7378587963</v>
      </c>
      <c r="BU2049" s="2">
        <v>46233.7414351852</v>
      </c>
      <c r="BV2049" s="1" t="s">
        <v>818</v>
      </c>
      <c r="BW2049" s="1"/>
      <c r="BX2049" s="1"/>
      <c r="BY2049" s="1"/>
      <c r="BZ2049" s="1" t="s">
        <v>8050</v>
      </c>
      <c r="CB2049" s="1" t="s">
        <v>149</v>
      </c>
      <c r="CC2049" s="1">
        <v>0</v>
      </c>
      <c r="CE2049" s="1">
        <v>0</v>
      </c>
      <c r="CL2049" s="1" t="s">
        <v>8068</v>
      </c>
    </row>
    <row r="2050" s="1" customFormat="1" spans="1:90">
      <c r="F2050" s="1">
        <v>0</v>
      </c>
      <c r="K2050" s="1">
        <v>101110</v>
      </c>
      <c r="L2050" s="1" t="s">
        <v>28</v>
      </c>
      <c r="O2050" s="2">
        <v>46233.7344444444</v>
      </c>
      <c r="P2050" s="2">
        <v>46232</v>
      </c>
      <c r="Q2050" s="1"/>
      <c r="R2050" s="1" t="s">
        <v>8051</v>
      </c>
      <c r="S2050" s="1" t="s">
        <v>8096</v>
      </c>
      <c r="T2050" s="1" t="s">
        <v>8052</v>
      </c>
      <c r="U2050" s="1" t="s">
        <v>8053</v>
      </c>
      <c r="V2050" s="1" t="s">
        <v>28</v>
      </c>
      <c r="AB2050" s="1" t="s">
        <v>8054</v>
      </c>
      <c r="AD2050" s="1" t="s">
        <v>596</v>
      </c>
      <c r="AE2050" s="1" t="s">
        <v>1520</v>
      </c>
      <c r="AF2050" s="1" t="s">
        <v>8068</v>
      </c>
      <c r="AG2050" s="3">
        <v>46233</v>
      </c>
      <c r="AI2050" s="1" t="s">
        <v>8071</v>
      </c>
      <c r="AJ2050" s="4">
        <v>1188</v>
      </c>
      <c r="AK2050" s="1">
        <v>2000</v>
      </c>
      <c r="AP2050" s="2">
        <v>46233.7415277778</v>
      </c>
      <c r="AQ2050" s="1" t="s">
        <v>8072</v>
      </c>
      <c r="AR2050" s="3">
        <v>46227</v>
      </c>
      <c r="AS2050" s="1">
        <v>17799611505</v>
      </c>
      <c r="AT2050" s="1" t="s">
        <v>8056</v>
      </c>
      <c r="AU2050" s="2">
        <v>46232</v>
      </c>
      <c r="AV2050" s="1" t="s">
        <v>19438</v>
      </c>
      <c r="AW2050" s="1" t="s">
        <v>8068</v>
      </c>
      <c r="AY2050" s="1" t="s">
        <v>14403</v>
      </c>
      <c r="AZ2050" s="1" t="s">
        <v>8460</v>
      </c>
      <c r="BA2050" s="1" t="s">
        <v>14404</v>
      </c>
      <c r="BB2050" s="1" t="s">
        <v>19439</v>
      </c>
      <c r="BC2050" s="1" t="s">
        <v>478</v>
      </c>
      <c r="BD2050" s="1" t="s">
        <v>234</v>
      </c>
      <c r="BE2050" s="1"/>
      <c r="BF2050" s="1" t="s">
        <v>3903</v>
      </c>
      <c r="BG2050" s="2">
        <v>46233.6458333333</v>
      </c>
      <c r="BH2050" s="2">
        <v>46233.7355324074</v>
      </c>
      <c r="BL2050" s="1" t="s">
        <v>8464</v>
      </c>
      <c r="BM2050" s="1" t="s">
        <v>9093</v>
      </c>
      <c r="BN2050" s="1" t="s">
        <v>601</v>
      </c>
      <c r="BO2050" s="1" t="s">
        <v>14407</v>
      </c>
      <c r="BP2050" s="1" t="s">
        <v>8067</v>
      </c>
      <c r="BQ2050" s="1" t="s">
        <v>6540</v>
      </c>
      <c r="BT2050" s="2">
        <v>46233.7356712963</v>
      </c>
      <c r="BU2050" s="2">
        <v>46233.7415740741</v>
      </c>
      <c r="BV2050" s="1" t="s">
        <v>818</v>
      </c>
      <c r="BW2050" s="3">
        <v>48059</v>
      </c>
      <c r="BX2050" s="1" t="s">
        <v>16418</v>
      </c>
      <c r="BY2050" s="1" t="s">
        <v>818</v>
      </c>
      <c r="BZ2050" s="1" t="s">
        <v>8050</v>
      </c>
      <c r="CB2050" s="1" t="s">
        <v>147</v>
      </c>
      <c r="CC2050" s="1">
        <v>0</v>
      </c>
      <c r="CE2050" s="1">
        <v>0</v>
      </c>
      <c r="CG2050" s="1">
        <v>0</v>
      </c>
      <c r="CL2050" s="1" t="s">
        <v>8068</v>
      </c>
    </row>
    <row r="2051" s="1" customFormat="1" spans="1:90">
      <c r="A2051" s="1" t="s">
        <v>19440</v>
      </c>
      <c r="F2051" s="1">
        <v>0</v>
      </c>
      <c r="K2051" s="1">
        <v>101110</v>
      </c>
      <c r="L2051" s="1" t="s">
        <v>28</v>
      </c>
      <c r="O2051" s="2">
        <v>46231.8623263889</v>
      </c>
      <c r="P2051" s="2">
        <v>46233</v>
      </c>
      <c r="Q2051" s="1"/>
      <c r="R2051" s="1" t="s">
        <v>8051</v>
      </c>
      <c r="T2051" s="1" t="s">
        <v>8052</v>
      </c>
      <c r="U2051" s="1" t="s">
        <v>8053</v>
      </c>
      <c r="V2051" s="1" t="s">
        <v>28</v>
      </c>
      <c r="AB2051" s="1" t="s">
        <v>8054</v>
      </c>
      <c r="AD2051" s="1" t="s">
        <v>607</v>
      </c>
      <c r="AE2051" s="1" t="s">
        <v>653</v>
      </c>
      <c r="AF2051" s="1" t="s">
        <v>8068</v>
      </c>
      <c r="AG2051" s="3">
        <v>44937</v>
      </c>
      <c r="AH2051" s="1" t="s">
        <v>651</v>
      </c>
      <c r="AI2051" s="1" t="s">
        <v>8071</v>
      </c>
      <c r="AJ2051" s="4">
        <v>1480</v>
      </c>
      <c r="AO2051" s="1">
        <v>3.9</v>
      </c>
      <c r="AP2051" s="2">
        <v>46233.7415740741</v>
      </c>
      <c r="AQ2051" s="1" t="s">
        <v>8072</v>
      </c>
      <c r="AR2051" s="3">
        <v>44927</v>
      </c>
      <c r="AS2051" s="1">
        <v>13139680609</v>
      </c>
      <c r="AT2051" s="1" t="s">
        <v>8073</v>
      </c>
      <c r="AU2051" s="2">
        <v>46233</v>
      </c>
      <c r="AV2051" s="1" t="s">
        <v>19441</v>
      </c>
      <c r="AW2051" s="1" t="s">
        <v>8068</v>
      </c>
      <c r="AY2051" s="1" t="s">
        <v>19442</v>
      </c>
      <c r="AZ2051" s="1" t="s">
        <v>8703</v>
      </c>
      <c r="BA2051" s="1" t="s">
        <v>19443</v>
      </c>
      <c r="BB2051" s="1" t="s">
        <v>1563</v>
      </c>
      <c r="BC2051" s="1" t="s">
        <v>478</v>
      </c>
      <c r="BD2051" s="1" t="s">
        <v>240</v>
      </c>
      <c r="BE2051" s="1" t="s">
        <v>19444</v>
      </c>
      <c r="BF2051" s="1" t="s">
        <v>593</v>
      </c>
      <c r="BG2051" s="2">
        <v>46233.7411805556</v>
      </c>
      <c r="BH2051" s="2">
        <v>46232.1691319444</v>
      </c>
      <c r="BL2051" s="1" t="s">
        <v>8464</v>
      </c>
      <c r="BM2051" s="1" t="s">
        <v>8707</v>
      </c>
      <c r="BN2051" s="1" t="s">
        <v>590</v>
      </c>
      <c r="BO2051" s="1" t="s">
        <v>19445</v>
      </c>
      <c r="BP2051" s="1" t="s">
        <v>8082</v>
      </c>
      <c r="BQ2051" s="1" t="s">
        <v>6540</v>
      </c>
      <c r="BT2051" s="2">
        <v>46233.741412037</v>
      </c>
      <c r="BU2051" s="2">
        <v>46233.7416435185</v>
      </c>
      <c r="BV2051" s="1" t="s">
        <v>591</v>
      </c>
      <c r="BW2051" s="3">
        <v>46763</v>
      </c>
      <c r="BX2051" s="1" t="s">
        <v>17018</v>
      </c>
      <c r="BY2051" s="1" t="s">
        <v>628</v>
      </c>
      <c r="BZ2051" s="1" t="s">
        <v>8050</v>
      </c>
      <c r="CB2051" s="1" t="s">
        <v>149</v>
      </c>
      <c r="CC2051" s="1">
        <v>198</v>
      </c>
      <c r="CD2051" s="1"/>
      <c r="CE2051" s="1">
        <v>198</v>
      </c>
      <c r="CL2051" s="1" t="s">
        <v>8068</v>
      </c>
    </row>
    <row r="2052" s="1" customFormat="1" spans="1:90">
      <c r="A2052" s="1" t="s">
        <v>8210</v>
      </c>
      <c r="F2052" s="1">
        <v>0</v>
      </c>
      <c r="K2052" s="1">
        <v>101110</v>
      </c>
      <c r="L2052" s="1" t="s">
        <v>28</v>
      </c>
      <c r="M2052" s="1" t="s">
        <v>8106</v>
      </c>
      <c r="O2052" s="2">
        <v>46231.8224884259</v>
      </c>
      <c r="P2052" s="2">
        <v>46232.4583333333</v>
      </c>
      <c r="Q2052" s="1"/>
      <c r="R2052" s="1" t="s">
        <v>8051</v>
      </c>
      <c r="T2052" s="1" t="s">
        <v>8052</v>
      </c>
      <c r="U2052" s="1" t="s">
        <v>8053</v>
      </c>
      <c r="V2052" s="1" t="s">
        <v>28</v>
      </c>
      <c r="AB2052" s="1" t="s">
        <v>8054</v>
      </c>
      <c r="AD2052" s="1" t="s">
        <v>607</v>
      </c>
      <c r="AE2052" s="1" t="s">
        <v>697</v>
      </c>
      <c r="AF2052" s="1" t="s">
        <v>8068</v>
      </c>
      <c r="AG2052" s="3">
        <v>46233</v>
      </c>
      <c r="AH2052" s="1" t="s">
        <v>606</v>
      </c>
      <c r="AI2052" s="1" t="s">
        <v>8071</v>
      </c>
      <c r="AJ2052" s="1">
        <v>106</v>
      </c>
      <c r="AM2052" s="1" t="s">
        <v>8068</v>
      </c>
      <c r="AO2052" s="1">
        <v>4.2</v>
      </c>
      <c r="AP2052" s="2">
        <v>46233.7418287037</v>
      </c>
      <c r="AQ2052" s="1" t="s">
        <v>8072</v>
      </c>
      <c r="AR2052" s="3">
        <v>46203</v>
      </c>
      <c r="AS2052" s="1">
        <v>18699056332</v>
      </c>
      <c r="AT2052" s="1" t="s">
        <v>8073</v>
      </c>
      <c r="AU2052" s="2">
        <v>46232.4583333333</v>
      </c>
      <c r="AV2052" s="1" t="s">
        <v>19446</v>
      </c>
      <c r="AW2052" s="1" t="s">
        <v>8068</v>
      </c>
      <c r="AY2052" s="1" t="s">
        <v>19447</v>
      </c>
      <c r="AZ2052" s="1" t="s">
        <v>8460</v>
      </c>
      <c r="BA2052" s="1" t="s">
        <v>19448</v>
      </c>
      <c r="BB2052" s="1" t="s">
        <v>6168</v>
      </c>
      <c r="BC2052" s="1" t="s">
        <v>478</v>
      </c>
      <c r="BD2052" s="1" t="s">
        <v>162</v>
      </c>
      <c r="BE2052" s="1" t="s">
        <v>10641</v>
      </c>
      <c r="BF2052" s="1" t="s">
        <v>3878</v>
      </c>
      <c r="BG2052" s="2">
        <v>46233.7083333333</v>
      </c>
      <c r="BH2052" s="2">
        <v>46233.6811342593</v>
      </c>
      <c r="BJ2052" s="1" t="s">
        <v>9554</v>
      </c>
      <c r="BL2052" s="1" t="s">
        <v>8464</v>
      </c>
      <c r="BM2052" s="1" t="s">
        <v>8465</v>
      </c>
      <c r="BN2052" s="1" t="s">
        <v>601</v>
      </c>
      <c r="BO2052" s="1" t="s">
        <v>19449</v>
      </c>
      <c r="BP2052" s="1" t="s">
        <v>8082</v>
      </c>
      <c r="BQ2052" s="1" t="s">
        <v>6540</v>
      </c>
      <c r="BT2052" s="2">
        <v>46233.6985648148</v>
      </c>
      <c r="BU2052" s="2">
        <v>46233.7419212963</v>
      </c>
      <c r="BV2052" s="1" t="s">
        <v>591</v>
      </c>
      <c r="BW2052" s="3">
        <v>48059</v>
      </c>
      <c r="BX2052" s="1" t="s">
        <v>8217</v>
      </c>
      <c r="BY2052" s="1" t="s">
        <v>597</v>
      </c>
      <c r="BZ2052" s="1" t="s">
        <v>8050</v>
      </c>
      <c r="CB2052" s="1" t="s">
        <v>129</v>
      </c>
      <c r="CC2052" s="1">
        <v>50</v>
      </c>
      <c r="CD2052" s="1" t="s">
        <v>17349</v>
      </c>
      <c r="CE2052" s="1">
        <v>50</v>
      </c>
      <c r="CF2052" s="1" t="s">
        <v>17471</v>
      </c>
      <c r="CG2052" s="1">
        <v>35</v>
      </c>
      <c r="CH2052" s="1" t="s">
        <v>622</v>
      </c>
      <c r="CI2052" s="2">
        <v>46233.9821412037</v>
      </c>
      <c r="CJ2052" s="1" t="s">
        <v>622</v>
      </c>
      <c r="CK2052" s="2">
        <v>46234.0323263889</v>
      </c>
      <c r="CL2052" s="1" t="s">
        <v>8068</v>
      </c>
    </row>
    <row r="2053" s="1" customFormat="1" spans="1:90">
      <c r="A2053" s="1" t="s">
        <v>8273</v>
      </c>
      <c r="F2053" s="1">
        <v>0</v>
      </c>
      <c r="K2053" s="1">
        <v>101110</v>
      </c>
      <c r="L2053" s="1" t="s">
        <v>28</v>
      </c>
      <c r="M2053" s="1"/>
      <c r="O2053" s="2">
        <v>46232.6733217593</v>
      </c>
      <c r="P2053" s="2">
        <v>46233</v>
      </c>
      <c r="Q2053" s="1" t="s">
        <v>8050</v>
      </c>
      <c r="R2053" s="1" t="s">
        <v>8051</v>
      </c>
      <c r="T2053" s="1" t="s">
        <v>8052</v>
      </c>
      <c r="U2053" s="1" t="s">
        <v>8053</v>
      </c>
      <c r="V2053" s="1" t="s">
        <v>28</v>
      </c>
      <c r="AB2053" s="1" t="s">
        <v>8054</v>
      </c>
      <c r="AD2053" s="1" t="s">
        <v>607</v>
      </c>
      <c r="AE2053" s="1" t="s">
        <v>679</v>
      </c>
      <c r="AF2053" s="1" t="s">
        <v>8068</v>
      </c>
      <c r="AG2053" s="3">
        <v>46207</v>
      </c>
      <c r="AH2053" s="1" t="s">
        <v>606</v>
      </c>
      <c r="AI2053" s="1" t="s">
        <v>8071</v>
      </c>
      <c r="AJ2053" s="1">
        <v>56</v>
      </c>
      <c r="AM2053" s="1" t="s">
        <v>8068</v>
      </c>
      <c r="AO2053" s="1">
        <v>2</v>
      </c>
      <c r="AP2053" s="2">
        <v>46233.7421643519</v>
      </c>
      <c r="AQ2053" s="1" t="s">
        <v>8274</v>
      </c>
      <c r="AR2053" s="3">
        <v>46196</v>
      </c>
      <c r="AS2053" s="1">
        <v>15276565365</v>
      </c>
      <c r="AT2053" s="1" t="s">
        <v>8073</v>
      </c>
      <c r="AU2053" s="2">
        <v>46233</v>
      </c>
      <c r="AV2053" s="1" t="s">
        <v>19450</v>
      </c>
      <c r="AW2053" s="1" t="s">
        <v>8068</v>
      </c>
      <c r="AY2053" s="1" t="s">
        <v>19426</v>
      </c>
      <c r="AZ2053" s="1" t="s">
        <v>8460</v>
      </c>
      <c r="BA2053" s="1" t="s">
        <v>19427</v>
      </c>
      <c r="BB2053" s="1" t="s">
        <v>6155</v>
      </c>
      <c r="BC2053" s="1" t="s">
        <v>478</v>
      </c>
      <c r="BD2053" s="1" t="s">
        <v>180</v>
      </c>
      <c r="BE2053" s="1" t="s">
        <v>19428</v>
      </c>
      <c r="BF2053" s="1" t="s">
        <v>3878</v>
      </c>
      <c r="BG2053" s="2">
        <v>46233</v>
      </c>
      <c r="BH2053" s="2">
        <v>46232.6818981481</v>
      </c>
      <c r="BJ2053" s="1" t="s">
        <v>19451</v>
      </c>
      <c r="BK2053" s="1"/>
      <c r="BL2053" s="1" t="s">
        <v>8464</v>
      </c>
      <c r="BM2053" s="1" t="s">
        <v>8465</v>
      </c>
      <c r="BN2053" s="1" t="s">
        <v>601</v>
      </c>
      <c r="BO2053" s="1" t="s">
        <v>7190</v>
      </c>
      <c r="BP2053" s="1" t="s">
        <v>8082</v>
      </c>
      <c r="BQ2053" s="1" t="s">
        <v>6540</v>
      </c>
      <c r="BT2053" s="2">
        <v>46233.6868981481</v>
      </c>
      <c r="BU2053" s="2">
        <v>46233.7422800926</v>
      </c>
      <c r="BV2053" s="1" t="s">
        <v>591</v>
      </c>
      <c r="BW2053" s="3">
        <v>48033</v>
      </c>
      <c r="BX2053" s="1" t="s">
        <v>8284</v>
      </c>
      <c r="BY2053" s="1" t="s">
        <v>628</v>
      </c>
      <c r="BZ2053" s="1" t="s">
        <v>8050</v>
      </c>
      <c r="CB2053" s="1" t="s">
        <v>133</v>
      </c>
      <c r="CC2053" s="1">
        <v>230</v>
      </c>
      <c r="CD2053" s="1" t="s">
        <v>13797</v>
      </c>
      <c r="CE2053" s="1">
        <v>230</v>
      </c>
      <c r="CG2053" s="1">
        <v>135</v>
      </c>
      <c r="CH2053" s="1" t="s">
        <v>622</v>
      </c>
      <c r="CI2053" s="2">
        <v>46235.4330902778</v>
      </c>
      <c r="CL2053" s="1" t="s">
        <v>8068</v>
      </c>
    </row>
    <row r="2054" s="1" customFormat="1" spans="1:90">
      <c r="F2054" s="1">
        <v>0</v>
      </c>
      <c r="K2054" s="1">
        <v>101110</v>
      </c>
      <c r="L2054" s="1" t="s">
        <v>28</v>
      </c>
      <c r="M2054" s="1"/>
      <c r="O2054" s="2">
        <v>46233.6659259259</v>
      </c>
      <c r="P2054" s="2">
        <v>46233</v>
      </c>
      <c r="Q2054" s="1" t="s">
        <v>8050</v>
      </c>
      <c r="R2054" s="1" t="s">
        <v>8051</v>
      </c>
      <c r="S2054" s="1" t="s">
        <v>8556</v>
      </c>
      <c r="T2054" s="1" t="s">
        <v>8052</v>
      </c>
      <c r="U2054" s="1" t="s">
        <v>8053</v>
      </c>
      <c r="V2054" s="1" t="s">
        <v>28</v>
      </c>
      <c r="AB2054" s="1" t="s">
        <v>8054</v>
      </c>
      <c r="AD2054" s="1" t="s">
        <v>596</v>
      </c>
      <c r="AE2054" s="1" t="s">
        <v>1164</v>
      </c>
      <c r="AF2054" s="1" t="s">
        <v>8068</v>
      </c>
      <c r="AG2054" s="3">
        <v>46143</v>
      </c>
      <c r="AI2054" s="1" t="s">
        <v>8071</v>
      </c>
      <c r="AJ2054" s="1">
        <v>280</v>
      </c>
      <c r="AP2054" s="2">
        <v>46233.7421990741</v>
      </c>
      <c r="AQ2054" s="1" t="s">
        <v>8072</v>
      </c>
      <c r="AR2054" s="3">
        <v>45584</v>
      </c>
      <c r="AS2054" s="1">
        <v>17881684299</v>
      </c>
      <c r="AT2054" s="1" t="s">
        <v>8073</v>
      </c>
      <c r="AU2054" s="2">
        <v>46233</v>
      </c>
      <c r="AV2054" s="1" t="s">
        <v>19452</v>
      </c>
      <c r="AW2054" s="1" t="s">
        <v>8068</v>
      </c>
      <c r="AY2054" s="1" t="s">
        <v>19453</v>
      </c>
      <c r="AZ2054" s="1" t="s">
        <v>8957</v>
      </c>
      <c r="BA2054" s="1" t="s">
        <v>19454</v>
      </c>
      <c r="BB2054" s="1" t="s">
        <v>19455</v>
      </c>
      <c r="BC2054" s="1" t="s">
        <v>478</v>
      </c>
      <c r="BD2054" s="1" t="s">
        <v>219</v>
      </c>
      <c r="BE2054" s="1" t="s">
        <v>19456</v>
      </c>
      <c r="BF2054" s="1" t="s">
        <v>3878</v>
      </c>
      <c r="BG2054" s="2">
        <v>46233.6877083333</v>
      </c>
      <c r="BH2054" s="2">
        <v>46233.6659837963</v>
      </c>
      <c r="BL2054" s="1" t="s">
        <v>8464</v>
      </c>
      <c r="BM2054" s="1" t="s">
        <v>9495</v>
      </c>
      <c r="BN2054" s="1" t="s">
        <v>601</v>
      </c>
      <c r="BO2054" s="1" t="s">
        <v>19457</v>
      </c>
      <c r="BP2054" s="1" t="s">
        <v>8082</v>
      </c>
      <c r="BQ2054" s="1" t="s">
        <v>6540</v>
      </c>
      <c r="BT2054" s="2">
        <v>46233.6755787037</v>
      </c>
      <c r="BU2054" s="2">
        <v>46233.7422916667</v>
      </c>
      <c r="BV2054" s="1" t="s">
        <v>949</v>
      </c>
      <c r="BW2054" s="3">
        <v>47969</v>
      </c>
      <c r="BX2054" s="1" t="s">
        <v>9556</v>
      </c>
      <c r="BY2054" s="1" t="s">
        <v>950</v>
      </c>
      <c r="BZ2054" s="1" t="s">
        <v>8050</v>
      </c>
      <c r="CB2054" s="1" t="s">
        <v>145</v>
      </c>
      <c r="CC2054" s="1">
        <v>0</v>
      </c>
      <c r="CE2054" s="1">
        <v>0</v>
      </c>
      <c r="CG2054" s="1">
        <v>0</v>
      </c>
      <c r="CL2054" s="1" t="s">
        <v>8068</v>
      </c>
    </row>
    <row r="2055" s="1" customFormat="1" spans="1:90">
      <c r="F2055" s="1">
        <v>0</v>
      </c>
      <c r="K2055" s="1">
        <v>101098</v>
      </c>
      <c r="L2055" s="1" t="s">
        <v>27</v>
      </c>
      <c r="N2055" s="1">
        <v>233</v>
      </c>
      <c r="O2055" s="2">
        <v>46233.4772222222</v>
      </c>
      <c r="P2055" s="2">
        <v>46233</v>
      </c>
      <c r="Q2055" s="1"/>
      <c r="R2055" s="1" t="s">
        <v>8051</v>
      </c>
      <c r="S2055" s="1" t="s">
        <v>8096</v>
      </c>
      <c r="T2055" s="1" t="s">
        <v>8052</v>
      </c>
      <c r="U2055" s="1" t="s">
        <v>8053</v>
      </c>
      <c r="V2055" s="1" t="s">
        <v>27</v>
      </c>
      <c r="X2055" s="1" t="s">
        <v>684</v>
      </c>
      <c r="AB2055" s="1" t="s">
        <v>8054</v>
      </c>
      <c r="AD2055" s="1" t="s">
        <v>596</v>
      </c>
      <c r="AE2055" s="1" t="s">
        <v>2744</v>
      </c>
      <c r="AF2055" s="1"/>
      <c r="AG2055" s="3">
        <v>46233</v>
      </c>
      <c r="AI2055" s="1" t="s">
        <v>8071</v>
      </c>
      <c r="AJ2055" s="1">
        <v>34</v>
      </c>
      <c r="AP2055" s="2">
        <v>46233.7426388889</v>
      </c>
      <c r="AQ2055" s="1" t="s">
        <v>8072</v>
      </c>
      <c r="AR2055" s="3">
        <v>46231</v>
      </c>
      <c r="AS2055" s="1">
        <v>13007735300</v>
      </c>
      <c r="AT2055" s="1" t="s">
        <v>8073</v>
      </c>
      <c r="AU2055" s="2">
        <v>46233</v>
      </c>
      <c r="AV2055" s="1" t="s">
        <v>19458</v>
      </c>
      <c r="AW2055" s="1" t="s">
        <v>8068</v>
      </c>
      <c r="AY2055" s="1" t="s">
        <v>19459</v>
      </c>
      <c r="AZ2055" s="1" t="s">
        <v>8187</v>
      </c>
      <c r="BA2055" s="1" t="s">
        <v>19460</v>
      </c>
      <c r="BB2055" s="1" t="s">
        <v>5159</v>
      </c>
      <c r="BC2055" s="1" t="s">
        <v>463</v>
      </c>
      <c r="BD2055" s="1" t="s">
        <v>265</v>
      </c>
      <c r="BE2055" s="1" t="s">
        <v>19461</v>
      </c>
      <c r="BF2055" s="1" t="s">
        <v>3878</v>
      </c>
      <c r="BG2055" s="2">
        <v>46233</v>
      </c>
      <c r="BH2055" s="2">
        <v>46233.4786342593</v>
      </c>
      <c r="BJ2055" s="1" t="s">
        <v>19462</v>
      </c>
      <c r="BL2055" s="1" t="s">
        <v>8091</v>
      </c>
      <c r="BM2055" s="1" t="s">
        <v>9122</v>
      </c>
      <c r="BN2055" s="1" t="s">
        <v>601</v>
      </c>
      <c r="BO2055" s="1" t="s">
        <v>19463</v>
      </c>
      <c r="BP2055" s="1" t="s">
        <v>8067</v>
      </c>
      <c r="BQ2055" s="1" t="s">
        <v>6540</v>
      </c>
      <c r="BR2055" s="1"/>
      <c r="BS2055" s="1"/>
      <c r="BT2055" s="2">
        <v>46233.7425925926</v>
      </c>
      <c r="BU2055" s="2">
        <v>46233.7427083333</v>
      </c>
      <c r="BV2055" s="1" t="s">
        <v>621</v>
      </c>
      <c r="BW2055" s="3">
        <v>48059</v>
      </c>
      <c r="BX2055" s="1" t="s">
        <v>11072</v>
      </c>
      <c r="BY2055" s="1" t="s">
        <v>621</v>
      </c>
      <c r="BZ2055" s="1" t="s">
        <v>8050</v>
      </c>
      <c r="CA2055" s="1">
        <v>0</v>
      </c>
      <c r="CB2055" s="1" t="s">
        <v>124</v>
      </c>
      <c r="CC2055" s="1">
        <v>0</v>
      </c>
      <c r="CE2055" s="1">
        <v>0</v>
      </c>
      <c r="CL2055" s="1" t="s">
        <v>8068</v>
      </c>
    </row>
    <row r="2056" s="1" customFormat="1" spans="1:90">
      <c r="F2056" s="1">
        <v>0</v>
      </c>
      <c r="K2056" s="1">
        <v>101110</v>
      </c>
      <c r="L2056" s="1" t="s">
        <v>28</v>
      </c>
      <c r="O2056" s="2">
        <v>46233.507962963</v>
      </c>
      <c r="P2056" s="2">
        <v>46234</v>
      </c>
      <c r="R2056" s="1" t="s">
        <v>8051</v>
      </c>
      <c r="S2056" s="1"/>
      <c r="T2056" s="1" t="s">
        <v>8052</v>
      </c>
      <c r="U2056" s="1" t="s">
        <v>8053</v>
      </c>
      <c r="V2056" s="1" t="s">
        <v>28</v>
      </c>
      <c r="AB2056" s="1" t="s">
        <v>8054</v>
      </c>
      <c r="AD2056" s="1" t="s">
        <v>596</v>
      </c>
      <c r="AE2056" s="1" t="s">
        <v>862</v>
      </c>
      <c r="AF2056" s="1" t="s">
        <v>8068</v>
      </c>
      <c r="AG2056" s="3">
        <v>46233</v>
      </c>
      <c r="AH2056" s="1"/>
      <c r="AI2056" s="1" t="s">
        <v>8071</v>
      </c>
      <c r="AJ2056" s="1">
        <v>460</v>
      </c>
      <c r="AK2056" s="1">
        <v>2000</v>
      </c>
      <c r="AP2056" s="2">
        <v>46233.7428935185</v>
      </c>
      <c r="AQ2056" s="1" t="s">
        <v>8072</v>
      </c>
      <c r="AR2056" s="3">
        <v>46228</v>
      </c>
      <c r="AS2056" s="1">
        <v>15001647950</v>
      </c>
      <c r="AT2056" s="1" t="s">
        <v>8073</v>
      </c>
      <c r="AU2056" s="2">
        <v>46234</v>
      </c>
      <c r="AV2056" s="1" t="s">
        <v>19464</v>
      </c>
      <c r="AW2056" s="1" t="s">
        <v>8068</v>
      </c>
      <c r="AY2056" s="1" t="s">
        <v>19465</v>
      </c>
      <c r="AZ2056" s="1" t="s">
        <v>8659</v>
      </c>
      <c r="BA2056" s="1" t="s">
        <v>19466</v>
      </c>
      <c r="BB2056" s="1" t="s">
        <v>19467</v>
      </c>
      <c r="BC2056" s="1" t="s">
        <v>478</v>
      </c>
      <c r="BD2056" s="1" t="s">
        <v>216</v>
      </c>
      <c r="BE2056" s="1" t="s">
        <v>19468</v>
      </c>
      <c r="BF2056" s="1" t="s">
        <v>4284</v>
      </c>
      <c r="BG2056" s="2">
        <v>46233.7361111111</v>
      </c>
      <c r="BH2056" s="2">
        <v>46233.5296990741</v>
      </c>
      <c r="BJ2056" s="1" t="s">
        <v>19469</v>
      </c>
      <c r="BK2056" s="1" t="s">
        <v>9566</v>
      </c>
      <c r="BL2056" s="1" t="s">
        <v>8464</v>
      </c>
      <c r="BM2056" s="1" t="s">
        <v>9988</v>
      </c>
      <c r="BN2056" s="1" t="s">
        <v>601</v>
      </c>
      <c r="BO2056" s="1" t="s">
        <v>19470</v>
      </c>
      <c r="BP2056" s="1" t="s">
        <v>8082</v>
      </c>
      <c r="BQ2056" s="1" t="s">
        <v>6540</v>
      </c>
      <c r="BT2056" s="2">
        <v>46233.7336574074</v>
      </c>
      <c r="BU2056" s="2">
        <v>46233.7429513889</v>
      </c>
      <c r="BV2056" s="1" t="s">
        <v>818</v>
      </c>
      <c r="BW2056" s="3">
        <v>48059</v>
      </c>
      <c r="BX2056" s="1" t="s">
        <v>10033</v>
      </c>
      <c r="BY2056" s="1" t="s">
        <v>818</v>
      </c>
      <c r="BZ2056" s="1" t="s">
        <v>8050</v>
      </c>
      <c r="CB2056" s="1" t="s">
        <v>144</v>
      </c>
      <c r="CC2056" s="1">
        <v>0</v>
      </c>
      <c r="CD2056" s="1"/>
      <c r="CE2056" s="1">
        <v>0</v>
      </c>
      <c r="CG2056" s="1">
        <v>0</v>
      </c>
      <c r="CH2056" s="1"/>
      <c r="CI2056" s="1"/>
      <c r="CL2056" s="1" t="s">
        <v>8068</v>
      </c>
    </row>
    <row r="2057" s="1" customFormat="1" spans="1:90">
      <c r="A2057" s="1" t="s">
        <v>8783</v>
      </c>
      <c r="F2057" s="1">
        <v>0</v>
      </c>
      <c r="K2057" s="1">
        <v>101110</v>
      </c>
      <c r="L2057" s="1" t="s">
        <v>28</v>
      </c>
      <c r="M2057" s="1"/>
      <c r="O2057" s="2">
        <v>46232.5207291667</v>
      </c>
      <c r="P2057" s="2">
        <v>46232</v>
      </c>
      <c r="Q2057" s="1" t="s">
        <v>8050</v>
      </c>
      <c r="R2057" s="1" t="s">
        <v>8051</v>
      </c>
      <c r="T2057" s="1" t="s">
        <v>8052</v>
      </c>
      <c r="U2057" s="1" t="s">
        <v>8053</v>
      </c>
      <c r="V2057" s="1" t="s">
        <v>28</v>
      </c>
      <c r="AB2057" s="1" t="s">
        <v>8054</v>
      </c>
      <c r="AD2057" s="1" t="s">
        <v>596</v>
      </c>
      <c r="AE2057" s="1" t="s">
        <v>1520</v>
      </c>
      <c r="AF2057" s="1" t="s">
        <v>8068</v>
      </c>
      <c r="AG2057" s="3">
        <v>46232</v>
      </c>
      <c r="AI2057" s="1" t="s">
        <v>8071</v>
      </c>
      <c r="AJ2057" s="4">
        <v>1188</v>
      </c>
      <c r="AM2057" s="1" t="s">
        <v>8068</v>
      </c>
      <c r="AO2057" s="1">
        <v>3.7</v>
      </c>
      <c r="AP2057" s="2">
        <v>46233.7433449074</v>
      </c>
      <c r="AQ2057" s="1" t="s">
        <v>8072</v>
      </c>
      <c r="AR2057" s="3">
        <v>46232</v>
      </c>
      <c r="AS2057" s="1">
        <v>17799611505</v>
      </c>
      <c r="AT2057" s="1" t="s">
        <v>8056</v>
      </c>
      <c r="AU2057" s="2">
        <v>46232</v>
      </c>
      <c r="AV2057" s="1" t="s">
        <v>19471</v>
      </c>
      <c r="AW2057" s="1" t="s">
        <v>8068</v>
      </c>
      <c r="AY2057" s="1" t="s">
        <v>14403</v>
      </c>
      <c r="AZ2057" s="1" t="s">
        <v>8460</v>
      </c>
      <c r="BA2057" s="1" t="s">
        <v>14404</v>
      </c>
      <c r="BB2057" s="1" t="s">
        <v>19472</v>
      </c>
      <c r="BC2057" s="1" t="s">
        <v>478</v>
      </c>
      <c r="BD2057" s="1" t="s">
        <v>234</v>
      </c>
      <c r="BE2057" s="1" t="s">
        <v>19473</v>
      </c>
      <c r="BF2057" s="1" t="s">
        <v>3878</v>
      </c>
      <c r="BG2057" s="2">
        <v>46233.6458333333</v>
      </c>
      <c r="BH2057" s="2">
        <v>46233.6325347222</v>
      </c>
      <c r="BL2057" s="1" t="s">
        <v>8464</v>
      </c>
      <c r="BM2057" s="1" t="s">
        <v>9093</v>
      </c>
      <c r="BN2057" s="1" t="s">
        <v>601</v>
      </c>
      <c r="BO2057" s="1" t="s">
        <v>14407</v>
      </c>
      <c r="BP2057" s="1" t="s">
        <v>8067</v>
      </c>
      <c r="BQ2057" s="1" t="s">
        <v>6540</v>
      </c>
      <c r="BT2057" s="2">
        <v>46233.7356712963</v>
      </c>
      <c r="BU2057" s="2">
        <v>46233.7433912037</v>
      </c>
      <c r="BV2057" s="1" t="s">
        <v>591</v>
      </c>
      <c r="BW2057" s="3">
        <v>48058</v>
      </c>
      <c r="BX2057" s="1" t="s">
        <v>8791</v>
      </c>
      <c r="BY2057" s="1" t="s">
        <v>597</v>
      </c>
      <c r="BZ2057" s="1" t="s">
        <v>8050</v>
      </c>
      <c r="CB2057" s="1" t="s">
        <v>147</v>
      </c>
      <c r="CC2057" s="1">
        <v>0</v>
      </c>
      <c r="CE2057" s="1">
        <v>0</v>
      </c>
      <c r="CG2057" s="1">
        <v>0</v>
      </c>
      <c r="CL2057" s="1" t="s">
        <v>8068</v>
      </c>
    </row>
    <row r="2058" s="1" customFormat="1" spans="1:90">
      <c r="A2058" s="1" t="s">
        <v>8738</v>
      </c>
      <c r="F2058" s="1">
        <v>0</v>
      </c>
      <c r="K2058" s="1">
        <v>101110</v>
      </c>
      <c r="L2058" s="1" t="s">
        <v>28</v>
      </c>
      <c r="M2058" s="1"/>
      <c r="N2058" s="1">
        <v>238</v>
      </c>
      <c r="O2058" s="2">
        <v>46233.7179861111</v>
      </c>
      <c r="P2058" s="2">
        <v>46232</v>
      </c>
      <c r="Q2058" s="1"/>
      <c r="R2058" s="1" t="s">
        <v>8051</v>
      </c>
      <c r="S2058" s="1" t="s">
        <v>8096</v>
      </c>
      <c r="T2058" s="1" t="s">
        <v>8052</v>
      </c>
      <c r="U2058" s="1" t="s">
        <v>8053</v>
      </c>
      <c r="V2058" s="1" t="s">
        <v>28</v>
      </c>
      <c r="AB2058" s="1" t="s">
        <v>8054</v>
      </c>
      <c r="AD2058" s="1" t="s">
        <v>607</v>
      </c>
      <c r="AE2058" s="1" t="s">
        <v>1520</v>
      </c>
      <c r="AF2058" s="1" t="s">
        <v>8068</v>
      </c>
      <c r="AG2058" s="3">
        <v>46230</v>
      </c>
      <c r="AH2058" s="1" t="s">
        <v>651</v>
      </c>
      <c r="AI2058" s="1" t="s">
        <v>8071</v>
      </c>
      <c r="AJ2058" s="4">
        <v>1188</v>
      </c>
      <c r="AP2058" s="2">
        <v>46233.7434722222</v>
      </c>
      <c r="AQ2058" s="1" t="s">
        <v>8072</v>
      </c>
      <c r="AR2058" s="3">
        <v>46228</v>
      </c>
      <c r="AS2058" s="1">
        <v>17799611505</v>
      </c>
      <c r="AT2058" s="1" t="s">
        <v>8056</v>
      </c>
      <c r="AU2058" s="2">
        <v>46232</v>
      </c>
      <c r="AV2058" s="1" t="s">
        <v>19474</v>
      </c>
      <c r="AW2058" s="1" t="s">
        <v>8068</v>
      </c>
      <c r="AY2058" s="1" t="s">
        <v>14403</v>
      </c>
      <c r="AZ2058" s="1" t="s">
        <v>8460</v>
      </c>
      <c r="BA2058" s="1" t="s">
        <v>14404</v>
      </c>
      <c r="BB2058" s="1" t="s">
        <v>5917</v>
      </c>
      <c r="BC2058" s="1" t="s">
        <v>478</v>
      </c>
      <c r="BD2058" s="1" t="s">
        <v>234</v>
      </c>
      <c r="BE2058" s="1" t="s">
        <v>19393</v>
      </c>
      <c r="BF2058" s="1" t="s">
        <v>3878</v>
      </c>
      <c r="BG2058" s="2">
        <v>46233.6458333333</v>
      </c>
      <c r="BH2058" s="2">
        <v>46233.7262847222</v>
      </c>
      <c r="BL2058" s="1" t="s">
        <v>8464</v>
      </c>
      <c r="BM2058" s="1" t="s">
        <v>9093</v>
      </c>
      <c r="BN2058" s="1" t="s">
        <v>601</v>
      </c>
      <c r="BO2058" s="1" t="s">
        <v>14407</v>
      </c>
      <c r="BP2058" s="1" t="s">
        <v>8067</v>
      </c>
      <c r="BQ2058" s="1" t="s">
        <v>6540</v>
      </c>
      <c r="BT2058" s="2">
        <v>46233.7356712963</v>
      </c>
      <c r="BU2058" s="2">
        <v>46233.7437037037</v>
      </c>
      <c r="BV2058" s="1" t="s">
        <v>602</v>
      </c>
      <c r="BW2058" s="3">
        <v>48056</v>
      </c>
      <c r="BX2058" s="1" t="s">
        <v>8738</v>
      </c>
      <c r="BY2058" s="1" t="s">
        <v>602</v>
      </c>
      <c r="BZ2058" s="1" t="s">
        <v>8050</v>
      </c>
      <c r="CB2058" s="1" t="s">
        <v>147</v>
      </c>
      <c r="CC2058" s="1">
        <v>40</v>
      </c>
      <c r="CE2058" s="1">
        <v>40</v>
      </c>
      <c r="CG2058" s="1">
        <v>28</v>
      </c>
      <c r="CL2058" s="1" t="s">
        <v>8068</v>
      </c>
    </row>
    <row r="2059" s="1" customFormat="1" spans="1:90">
      <c r="A2059" s="1" t="s">
        <v>12717</v>
      </c>
      <c r="F2059" s="1">
        <v>0</v>
      </c>
      <c r="K2059" s="1">
        <v>101110</v>
      </c>
      <c r="L2059" s="1" t="s">
        <v>28</v>
      </c>
      <c r="O2059" s="2">
        <v>46232.5530787037</v>
      </c>
      <c r="P2059" s="2">
        <v>46233</v>
      </c>
      <c r="Q2059" s="1" t="s">
        <v>8050</v>
      </c>
      <c r="R2059" s="1" t="s">
        <v>8051</v>
      </c>
      <c r="T2059" s="1" t="s">
        <v>8052</v>
      </c>
      <c r="U2059" s="1" t="s">
        <v>8053</v>
      </c>
      <c r="V2059" s="1" t="s">
        <v>28</v>
      </c>
      <c r="AB2059" s="1" t="s">
        <v>8054</v>
      </c>
      <c r="AD2059" s="1" t="s">
        <v>607</v>
      </c>
      <c r="AE2059" s="1" t="s">
        <v>1063</v>
      </c>
      <c r="AF2059" s="1" t="s">
        <v>8068</v>
      </c>
      <c r="AG2059" s="3">
        <v>46233</v>
      </c>
      <c r="AH2059" s="1" t="s">
        <v>606</v>
      </c>
      <c r="AI2059" s="1" t="s">
        <v>8071</v>
      </c>
      <c r="AJ2059" s="1">
        <v>24</v>
      </c>
      <c r="AN2059" s="1">
        <v>2</v>
      </c>
      <c r="AP2059" s="2">
        <v>46233.7440856481</v>
      </c>
      <c r="AQ2059" s="1" t="s">
        <v>8274</v>
      </c>
      <c r="AR2059" s="3">
        <v>46228</v>
      </c>
      <c r="AS2059" s="1">
        <v>15739520998</v>
      </c>
      <c r="AT2059" s="1" t="s">
        <v>8056</v>
      </c>
      <c r="AU2059" s="2">
        <v>46233</v>
      </c>
      <c r="AV2059" s="1" t="s">
        <v>19475</v>
      </c>
      <c r="AW2059" s="1" t="s">
        <v>8068</v>
      </c>
      <c r="AY2059" s="1" t="s">
        <v>19476</v>
      </c>
      <c r="AZ2059" s="1" t="s">
        <v>8460</v>
      </c>
      <c r="BA2059" s="1" t="s">
        <v>19477</v>
      </c>
      <c r="BB2059" s="1" t="s">
        <v>6361</v>
      </c>
      <c r="BC2059" s="1" t="s">
        <v>478</v>
      </c>
      <c r="BD2059" s="1" t="s">
        <v>199</v>
      </c>
      <c r="BE2059" s="1" t="s">
        <v>19478</v>
      </c>
      <c r="BF2059" s="1" t="s">
        <v>3878</v>
      </c>
      <c r="BG2059" s="2">
        <v>46233.625</v>
      </c>
      <c r="BH2059" s="2">
        <v>46232.7854398148</v>
      </c>
      <c r="BJ2059" s="1" t="s">
        <v>19479</v>
      </c>
      <c r="BK2059" s="1"/>
      <c r="BL2059" s="1" t="s">
        <v>8464</v>
      </c>
      <c r="BM2059" s="1" t="s">
        <v>8495</v>
      </c>
      <c r="BN2059" s="1" t="s">
        <v>601</v>
      </c>
      <c r="BO2059" s="1" t="s">
        <v>7191</v>
      </c>
      <c r="BP2059" s="1" t="s">
        <v>8082</v>
      </c>
      <c r="BQ2059" s="1" t="s">
        <v>6540</v>
      </c>
      <c r="BT2059" s="2">
        <v>46233.6549074074</v>
      </c>
      <c r="BU2059" s="2">
        <v>46233.7442013889</v>
      </c>
      <c r="BV2059" s="1" t="s">
        <v>742</v>
      </c>
      <c r="BW2059" s="3">
        <v>48059</v>
      </c>
      <c r="BX2059" s="1" t="s">
        <v>12720</v>
      </c>
      <c r="BY2059" s="1" t="s">
        <v>744</v>
      </c>
      <c r="BZ2059" s="1" t="s">
        <v>8050</v>
      </c>
      <c r="CB2059" s="1" t="s">
        <v>135</v>
      </c>
      <c r="CC2059" s="1">
        <v>245</v>
      </c>
      <c r="CE2059" s="1">
        <v>245</v>
      </c>
      <c r="CF2059" s="1" t="s">
        <v>14122</v>
      </c>
      <c r="CG2059" s="1">
        <v>59.5</v>
      </c>
      <c r="CJ2059" s="1" t="s">
        <v>622</v>
      </c>
      <c r="CK2059" s="2">
        <v>46234.0310416667</v>
      </c>
      <c r="CL2059" s="1" t="s">
        <v>8068</v>
      </c>
    </row>
    <row r="2060" s="1" customFormat="1" spans="1:90">
      <c r="F2060" s="1">
        <v>0</v>
      </c>
      <c r="K2060" s="1">
        <v>101098</v>
      </c>
      <c r="L2060" s="1" t="s">
        <v>27</v>
      </c>
      <c r="O2060" s="2">
        <v>46233.4096990741</v>
      </c>
      <c r="P2060" s="2">
        <v>46234</v>
      </c>
      <c r="Q2060" s="1"/>
      <c r="R2060" s="1" t="s">
        <v>8051</v>
      </c>
      <c r="T2060" s="1" t="s">
        <v>8052</v>
      </c>
      <c r="U2060" s="1" t="s">
        <v>8053</v>
      </c>
      <c r="V2060" s="1" t="s">
        <v>27</v>
      </c>
      <c r="AB2060" s="1" t="s">
        <v>8054</v>
      </c>
      <c r="AD2060" s="1" t="s">
        <v>596</v>
      </c>
      <c r="AE2060" s="1" t="s">
        <v>2831</v>
      </c>
      <c r="AF2060" s="1" t="s">
        <v>8068</v>
      </c>
      <c r="AG2060" s="3">
        <v>46233</v>
      </c>
      <c r="AI2060" s="1" t="s">
        <v>8055</v>
      </c>
      <c r="AJ2060" s="1">
        <v>247</v>
      </c>
      <c r="AM2060" s="1" t="s">
        <v>8068</v>
      </c>
      <c r="AO2060" s="1">
        <v>4.5</v>
      </c>
      <c r="AP2060" s="2">
        <v>46233.7443402778</v>
      </c>
      <c r="AQ2060" s="1" t="s">
        <v>8072</v>
      </c>
      <c r="AR2060" s="3">
        <v>46218</v>
      </c>
      <c r="AS2060" s="1">
        <v>17709721933</v>
      </c>
      <c r="AT2060" s="1" t="s">
        <v>8508</v>
      </c>
      <c r="AU2060" s="2">
        <v>46234</v>
      </c>
      <c r="AV2060" s="1" t="s">
        <v>19480</v>
      </c>
      <c r="AW2060" s="1" t="s">
        <v>8068</v>
      </c>
      <c r="AY2060" s="1" t="s">
        <v>19481</v>
      </c>
      <c r="AZ2060" s="1" t="s">
        <v>8187</v>
      </c>
      <c r="BA2060" s="1" t="s">
        <v>19482</v>
      </c>
      <c r="BB2060" s="1" t="s">
        <v>19483</v>
      </c>
      <c r="BC2060" s="1" t="s">
        <v>463</v>
      </c>
      <c r="BD2060" s="1" t="s">
        <v>253</v>
      </c>
      <c r="BE2060" s="1" t="s">
        <v>19484</v>
      </c>
      <c r="BF2060" s="1" t="s">
        <v>3878</v>
      </c>
      <c r="BG2060" s="2">
        <v>46233.75</v>
      </c>
      <c r="BH2060" s="2">
        <v>46233.409837963</v>
      </c>
      <c r="BJ2060" s="1" t="s">
        <v>19485</v>
      </c>
      <c r="BL2060" s="1" t="s">
        <v>8091</v>
      </c>
      <c r="BM2060" s="1" t="s">
        <v>16411</v>
      </c>
      <c r="BN2060" s="1" t="s">
        <v>601</v>
      </c>
      <c r="BO2060" s="1" t="s">
        <v>19486</v>
      </c>
      <c r="BP2060" s="1" t="s">
        <v>8082</v>
      </c>
      <c r="BQ2060" s="1" t="s">
        <v>6540</v>
      </c>
      <c r="BT2060" s="2">
        <v>46233.7284143519</v>
      </c>
      <c r="BU2060" s="2">
        <v>46233.7444560185</v>
      </c>
      <c r="BV2060" s="1" t="s">
        <v>591</v>
      </c>
      <c r="BW2060" s="3">
        <v>48059</v>
      </c>
      <c r="BX2060" s="1" t="s">
        <v>10556</v>
      </c>
      <c r="BY2060" s="1" t="s">
        <v>628</v>
      </c>
      <c r="BZ2060" s="1" t="s">
        <v>8050</v>
      </c>
      <c r="CB2060" s="1" t="s">
        <v>118</v>
      </c>
      <c r="CC2060" s="1">
        <v>0</v>
      </c>
      <c r="CE2060" s="1">
        <v>0</v>
      </c>
      <c r="CG2060" s="1">
        <v>0</v>
      </c>
      <c r="CL2060" s="1" t="s">
        <v>8068</v>
      </c>
    </row>
    <row r="2061" s="1" customFormat="1" spans="1:90">
      <c r="F2061" s="1">
        <v>0</v>
      </c>
      <c r="K2061" s="1">
        <v>101110</v>
      </c>
      <c r="L2061" s="1" t="s">
        <v>28</v>
      </c>
      <c r="O2061" s="2">
        <v>46233.74125</v>
      </c>
      <c r="P2061" s="2">
        <v>46233.625</v>
      </c>
      <c r="R2061" s="1" t="s">
        <v>8051</v>
      </c>
      <c r="S2061" s="1" t="s">
        <v>8096</v>
      </c>
      <c r="T2061" s="1" t="s">
        <v>8052</v>
      </c>
      <c r="U2061" s="1" t="s">
        <v>8053</v>
      </c>
      <c r="V2061" s="1" t="s">
        <v>28</v>
      </c>
      <c r="AB2061" s="1" t="s">
        <v>8054</v>
      </c>
      <c r="AD2061" s="1" t="s">
        <v>596</v>
      </c>
      <c r="AE2061" s="1" t="s">
        <v>797</v>
      </c>
      <c r="AF2061" s="1" t="s">
        <v>8068</v>
      </c>
      <c r="AG2061" s="3">
        <v>46233</v>
      </c>
      <c r="AI2061" s="1" t="s">
        <v>8055</v>
      </c>
      <c r="AJ2061" s="1">
        <v>229</v>
      </c>
      <c r="AP2061" s="2">
        <v>46233.7450347222</v>
      </c>
      <c r="AQ2061" s="1" t="s">
        <v>8072</v>
      </c>
      <c r="AR2061" s="3">
        <v>46203</v>
      </c>
      <c r="AS2061" s="1">
        <v>13579993198</v>
      </c>
      <c r="AT2061" s="1" t="s">
        <v>8073</v>
      </c>
      <c r="AU2061" s="2">
        <v>46233.625</v>
      </c>
      <c r="AV2061" s="1" t="s">
        <v>19487</v>
      </c>
      <c r="AW2061" s="1" t="s">
        <v>8068</v>
      </c>
      <c r="AY2061" s="1" t="s">
        <v>19488</v>
      </c>
      <c r="AZ2061" s="1" t="s">
        <v>8460</v>
      </c>
      <c r="BA2061" s="1" t="s">
        <v>19489</v>
      </c>
      <c r="BB2061" s="1" t="s">
        <v>19490</v>
      </c>
      <c r="BC2061" s="1" t="s">
        <v>478</v>
      </c>
      <c r="BD2061" s="1" t="s">
        <v>175</v>
      </c>
      <c r="BE2061" s="1" t="s">
        <v>19491</v>
      </c>
      <c r="BF2061" s="1" t="s">
        <v>3903</v>
      </c>
      <c r="BG2061" s="2">
        <v>46233.625</v>
      </c>
      <c r="BH2061" s="2">
        <v>46233.741712963</v>
      </c>
      <c r="BL2061" s="1" t="s">
        <v>8464</v>
      </c>
      <c r="BM2061" s="1" t="s">
        <v>9081</v>
      </c>
      <c r="BN2061" s="1" t="s">
        <v>601</v>
      </c>
      <c r="BO2061" s="1" t="s">
        <v>19492</v>
      </c>
      <c r="BP2061" s="1" t="s">
        <v>8067</v>
      </c>
      <c r="BQ2061" s="1" t="s">
        <v>6540</v>
      </c>
      <c r="BR2061" s="1"/>
      <c r="BT2061" s="2">
        <v>46233.7426388889</v>
      </c>
      <c r="BU2061" s="2">
        <v>46233.7451157407</v>
      </c>
      <c r="BV2061" s="1" t="s">
        <v>818</v>
      </c>
      <c r="BW2061" s="3">
        <v>48059</v>
      </c>
      <c r="BX2061" s="1" t="s">
        <v>8554</v>
      </c>
      <c r="BY2061" s="1" t="s">
        <v>818</v>
      </c>
      <c r="BZ2061" s="1" t="s">
        <v>8050</v>
      </c>
      <c r="CB2061" s="1" t="s">
        <v>132</v>
      </c>
      <c r="CC2061" s="1">
        <v>0</v>
      </c>
      <c r="CE2061" s="1">
        <v>0</v>
      </c>
      <c r="CG2061" s="1">
        <v>0</v>
      </c>
      <c r="CL2061" s="1" t="s">
        <v>8068</v>
      </c>
    </row>
    <row r="2062" s="1" customFormat="1" spans="1:90">
      <c r="F2062" s="1">
        <v>0</v>
      </c>
      <c r="K2062" s="1">
        <v>101325</v>
      </c>
      <c r="L2062" s="1" t="s">
        <v>24</v>
      </c>
      <c r="O2062" s="2">
        <v>46232.6295949074</v>
      </c>
      <c r="P2062" s="2">
        <v>46233</v>
      </c>
      <c r="Q2062" s="1" t="s">
        <v>8050</v>
      </c>
      <c r="R2062" s="1" t="s">
        <v>8051</v>
      </c>
      <c r="T2062" s="1" t="s">
        <v>8144</v>
      </c>
      <c r="U2062" s="1" t="s">
        <v>8053</v>
      </c>
      <c r="V2062" s="1" t="s">
        <v>24</v>
      </c>
      <c r="AB2062" s="1" t="s">
        <v>8054</v>
      </c>
      <c r="AD2062" s="1" t="s">
        <v>607</v>
      </c>
      <c r="AE2062" s="1" t="s">
        <v>3535</v>
      </c>
      <c r="AF2062" s="1" t="s">
        <v>8068</v>
      </c>
      <c r="AG2062" s="3">
        <v>46233</v>
      </c>
      <c r="AH2062" s="1" t="s">
        <v>606</v>
      </c>
      <c r="AI2062" s="1" t="s">
        <v>8071</v>
      </c>
      <c r="AJ2062" s="1">
        <v>116</v>
      </c>
      <c r="AM2062" s="1" t="s">
        <v>8068</v>
      </c>
      <c r="AO2062" s="1">
        <v>5.5</v>
      </c>
      <c r="AP2062" s="2">
        <v>46233.7454398148</v>
      </c>
      <c r="AQ2062" s="1" t="s">
        <v>8072</v>
      </c>
      <c r="AR2062" s="3">
        <v>46227</v>
      </c>
      <c r="AS2062" s="1">
        <v>13171005954</v>
      </c>
      <c r="AT2062" s="1" t="s">
        <v>8073</v>
      </c>
      <c r="AU2062" s="2">
        <v>46233</v>
      </c>
      <c r="AV2062" s="1" t="s">
        <v>19493</v>
      </c>
      <c r="AW2062" s="1" t="s">
        <v>8068</v>
      </c>
      <c r="AY2062" s="1" t="s">
        <v>19494</v>
      </c>
      <c r="AZ2062" s="1" t="s">
        <v>8058</v>
      </c>
      <c r="BA2062" s="1" t="s">
        <v>19495</v>
      </c>
      <c r="BB2062" s="1" t="s">
        <v>4177</v>
      </c>
      <c r="BC2062" s="1" t="s">
        <v>489</v>
      </c>
      <c r="BD2062" s="1" t="s">
        <v>398</v>
      </c>
      <c r="BE2062" s="1" t="s">
        <v>19496</v>
      </c>
      <c r="BF2062" s="1" t="s">
        <v>3878</v>
      </c>
      <c r="BG2062" s="2">
        <v>46233.7083333333</v>
      </c>
      <c r="BH2062" s="2">
        <v>46232.6299305556</v>
      </c>
      <c r="BL2062" s="1" t="s">
        <v>8064</v>
      </c>
      <c r="BM2062" s="1" t="s">
        <v>8065</v>
      </c>
      <c r="BN2062" s="1" t="s">
        <v>601</v>
      </c>
      <c r="BO2062" s="1" t="s">
        <v>19497</v>
      </c>
      <c r="BP2062" s="1" t="s">
        <v>8067</v>
      </c>
      <c r="BQ2062" s="1" t="s">
        <v>6540</v>
      </c>
      <c r="BT2062" s="2">
        <v>46233.7352199074</v>
      </c>
      <c r="BU2062" s="2">
        <v>46233.7455208333</v>
      </c>
      <c r="BV2062" s="1" t="s">
        <v>591</v>
      </c>
      <c r="BW2062" s="3">
        <v>48059</v>
      </c>
      <c r="BX2062" s="1" t="s">
        <v>9862</v>
      </c>
      <c r="BY2062" s="1" t="s">
        <v>771</v>
      </c>
      <c r="BZ2062" s="1" t="s">
        <v>8050</v>
      </c>
      <c r="CB2062" s="1" t="s">
        <v>66</v>
      </c>
      <c r="CC2062" s="1">
        <v>50</v>
      </c>
      <c r="CE2062" s="1">
        <v>50</v>
      </c>
      <c r="CF2062" s="1" t="s">
        <v>9936</v>
      </c>
      <c r="CG2062" s="1">
        <v>35</v>
      </c>
      <c r="CJ2062" s="1" t="s">
        <v>622</v>
      </c>
      <c r="CK2062" s="2">
        <v>46233.8283680556</v>
      </c>
      <c r="CL2062" s="1" t="s">
        <v>8068</v>
      </c>
    </row>
    <row r="2063" s="1" customFormat="1" spans="1:90">
      <c r="F2063" s="1">
        <v>0</v>
      </c>
      <c r="K2063" s="1">
        <v>101110</v>
      </c>
      <c r="L2063" s="1" t="s">
        <v>28</v>
      </c>
      <c r="O2063" s="2">
        <v>46233.616099537</v>
      </c>
      <c r="P2063" s="2">
        <v>46233</v>
      </c>
      <c r="Q2063" s="1" t="s">
        <v>8050</v>
      </c>
      <c r="R2063" s="1" t="s">
        <v>8051</v>
      </c>
      <c r="T2063" s="1" t="s">
        <v>8144</v>
      </c>
      <c r="U2063" s="1" t="s">
        <v>8053</v>
      </c>
      <c r="V2063" s="1" t="s">
        <v>28</v>
      </c>
      <c r="AB2063" s="1" t="s">
        <v>8054</v>
      </c>
      <c r="AD2063" s="1" t="s">
        <v>596</v>
      </c>
      <c r="AE2063" s="1" t="s">
        <v>828</v>
      </c>
      <c r="AF2063" s="1"/>
      <c r="AG2063" s="3">
        <v>46233</v>
      </c>
      <c r="AI2063" s="1" t="s">
        <v>8055</v>
      </c>
      <c r="AJ2063" s="1">
        <v>141</v>
      </c>
      <c r="AP2063" s="2">
        <v>46233.7455208333</v>
      </c>
      <c r="AQ2063" s="1"/>
      <c r="AR2063" s="3">
        <v>46232</v>
      </c>
      <c r="AS2063" s="1">
        <v>18599051896</v>
      </c>
      <c r="AT2063" s="1"/>
      <c r="AU2063" s="2">
        <v>46233</v>
      </c>
      <c r="AV2063" s="1" t="s">
        <v>19498</v>
      </c>
      <c r="AW2063" s="1" t="s">
        <v>8068</v>
      </c>
      <c r="AY2063" s="1" t="s">
        <v>19499</v>
      </c>
      <c r="AZ2063" s="1" t="s">
        <v>8460</v>
      </c>
      <c r="BA2063" s="1" t="s">
        <v>19500</v>
      </c>
      <c r="BB2063" s="1" t="s">
        <v>19501</v>
      </c>
      <c r="BC2063" s="1" t="s">
        <v>478</v>
      </c>
      <c r="BD2063" s="1" t="s">
        <v>236</v>
      </c>
      <c r="BE2063" s="1" t="s">
        <v>19502</v>
      </c>
      <c r="BF2063" s="1" t="s">
        <v>6008</v>
      </c>
      <c r="BG2063" s="2">
        <v>46233.7083333333</v>
      </c>
      <c r="BH2063" s="2">
        <v>46233.6161342593</v>
      </c>
      <c r="BJ2063" s="1" t="s">
        <v>19503</v>
      </c>
      <c r="BL2063" s="1" t="s">
        <v>8464</v>
      </c>
      <c r="BM2063" s="1" t="s">
        <v>9093</v>
      </c>
      <c r="BN2063" s="1" t="s">
        <v>645</v>
      </c>
      <c r="BO2063" s="1" t="s">
        <v>19504</v>
      </c>
      <c r="BP2063" s="1" t="s">
        <v>8067</v>
      </c>
      <c r="BQ2063" s="1" t="s">
        <v>6540</v>
      </c>
      <c r="BT2063" s="2">
        <v>46233.7136574074</v>
      </c>
      <c r="BU2063" s="2">
        <v>46233.7456365741</v>
      </c>
      <c r="BV2063" s="1" t="s">
        <v>591</v>
      </c>
      <c r="BW2063" s="3">
        <v>48059</v>
      </c>
      <c r="BX2063" s="1" t="s">
        <v>13870</v>
      </c>
      <c r="BY2063" s="1" t="s">
        <v>628</v>
      </c>
      <c r="BZ2063" s="1" t="s">
        <v>8050</v>
      </c>
      <c r="CB2063" s="1" t="s">
        <v>147</v>
      </c>
      <c r="CC2063" s="1">
        <v>0</v>
      </c>
      <c r="CE2063" s="1">
        <v>0</v>
      </c>
      <c r="CG2063" s="1">
        <v>0</v>
      </c>
      <c r="CL2063" s="1" t="s">
        <v>8068</v>
      </c>
    </row>
    <row r="2064" s="1" customFormat="1" spans="1:90">
      <c r="F2064" s="1">
        <v>0</v>
      </c>
      <c r="K2064" s="1">
        <v>101073</v>
      </c>
      <c r="L2064" s="1" t="s">
        <v>26</v>
      </c>
      <c r="N2064" s="1">
        <v>261</v>
      </c>
      <c r="O2064" s="2">
        <v>46233.6321180556</v>
      </c>
      <c r="P2064" s="2">
        <v>46233</v>
      </c>
      <c r="Q2064" s="1"/>
      <c r="R2064" s="1" t="s">
        <v>8051</v>
      </c>
      <c r="S2064" s="1" t="s">
        <v>8096</v>
      </c>
      <c r="T2064" s="1" t="s">
        <v>8144</v>
      </c>
      <c r="U2064" s="1" t="s">
        <v>8053</v>
      </c>
      <c r="V2064" s="1" t="s">
        <v>26</v>
      </c>
      <c r="AB2064" s="1" t="s">
        <v>8054</v>
      </c>
      <c r="AD2064" s="1" t="s">
        <v>607</v>
      </c>
      <c r="AE2064" s="1" t="s">
        <v>2011</v>
      </c>
      <c r="AF2064" s="1" t="s">
        <v>8068</v>
      </c>
      <c r="AG2064" s="3">
        <v>46233</v>
      </c>
      <c r="AH2064" s="1" t="s">
        <v>606</v>
      </c>
      <c r="AI2064" s="1" t="s">
        <v>8055</v>
      </c>
      <c r="AJ2064" s="1"/>
      <c r="AP2064" s="2">
        <v>46233.7461689815</v>
      </c>
      <c r="AQ2064" s="1" t="s">
        <v>8072</v>
      </c>
      <c r="AR2064" s="3">
        <v>46231</v>
      </c>
      <c r="AS2064" s="1">
        <v>17695196406</v>
      </c>
      <c r="AT2064" s="1" t="s">
        <v>8056</v>
      </c>
      <c r="AU2064" s="2">
        <v>46233</v>
      </c>
      <c r="AV2064" s="1" t="s">
        <v>19505</v>
      </c>
      <c r="AW2064" s="1" t="s">
        <v>8068</v>
      </c>
      <c r="AY2064" s="1" t="s">
        <v>19506</v>
      </c>
      <c r="AZ2064" s="1" t="s">
        <v>8108</v>
      </c>
      <c r="BA2064" s="1" t="s">
        <v>19507</v>
      </c>
      <c r="BB2064" s="1" t="s">
        <v>2429</v>
      </c>
      <c r="BC2064" s="1" t="s">
        <v>496</v>
      </c>
      <c r="BD2064" s="1" t="s">
        <v>291</v>
      </c>
      <c r="BE2064" s="1" t="s">
        <v>19508</v>
      </c>
      <c r="BF2064" s="1" t="s">
        <v>4574</v>
      </c>
      <c r="BG2064" s="2">
        <v>46233.632962963</v>
      </c>
      <c r="BH2064" s="2">
        <v>46233.6322222222</v>
      </c>
      <c r="BL2064" s="1" t="s">
        <v>8115</v>
      </c>
      <c r="BM2064" s="1" t="s">
        <v>8417</v>
      </c>
      <c r="BN2064" s="1" t="s">
        <v>601</v>
      </c>
      <c r="BO2064" s="1" t="s">
        <v>6819</v>
      </c>
      <c r="BP2064" s="1" t="s">
        <v>8082</v>
      </c>
      <c r="BQ2064" s="1" t="s">
        <v>6540</v>
      </c>
      <c r="BT2064" s="2">
        <v>46233.6330439815</v>
      </c>
      <c r="BU2064" s="2">
        <v>46233.7462615741</v>
      </c>
      <c r="BV2064" s="1" t="s">
        <v>602</v>
      </c>
      <c r="BW2064" s="3">
        <v>48059</v>
      </c>
      <c r="BX2064" s="1" t="s">
        <v>10997</v>
      </c>
      <c r="BY2064" s="1" t="s">
        <v>602</v>
      </c>
      <c r="BZ2064" s="1" t="s">
        <v>8050</v>
      </c>
      <c r="CB2064" s="1" t="s">
        <v>112</v>
      </c>
      <c r="CC2064" s="1">
        <v>653</v>
      </c>
      <c r="CE2064" s="1">
        <v>653</v>
      </c>
      <c r="CF2064" s="1" t="s">
        <v>14846</v>
      </c>
      <c r="CG2064" s="1">
        <v>73.5</v>
      </c>
      <c r="CJ2064" s="1" t="s">
        <v>622</v>
      </c>
      <c r="CK2064" s="2">
        <v>46234.5835532407</v>
      </c>
      <c r="CL2064" s="1" t="s">
        <v>8068</v>
      </c>
    </row>
    <row r="2065" s="1" customFormat="1" spans="1:90">
      <c r="F2065" s="1">
        <v>0</v>
      </c>
      <c r="K2065" s="1">
        <v>101042</v>
      </c>
      <c r="L2065" s="1" t="s">
        <v>25</v>
      </c>
      <c r="O2065" s="2">
        <v>46232.9294791667</v>
      </c>
      <c r="P2065" s="2">
        <v>46233.375</v>
      </c>
      <c r="R2065" s="1" t="s">
        <v>8051</v>
      </c>
      <c r="S2065" s="1"/>
      <c r="T2065" s="1" t="s">
        <v>8052</v>
      </c>
      <c r="U2065" s="1" t="s">
        <v>8053</v>
      </c>
      <c r="V2065" s="1" t="s">
        <v>25</v>
      </c>
      <c r="AB2065" s="1" t="s">
        <v>8054</v>
      </c>
      <c r="AD2065" s="1" t="s">
        <v>607</v>
      </c>
      <c r="AE2065" s="1" t="s">
        <v>671</v>
      </c>
      <c r="AF2065" s="1" t="s">
        <v>8068</v>
      </c>
      <c r="AG2065" s="3">
        <v>46233</v>
      </c>
      <c r="AH2065" s="1" t="s">
        <v>606</v>
      </c>
      <c r="AI2065" s="1" t="s">
        <v>8055</v>
      </c>
      <c r="AJ2065" s="1">
        <v>36</v>
      </c>
      <c r="AM2065" s="1" t="s">
        <v>8050</v>
      </c>
      <c r="AO2065" s="1">
        <v>2.6</v>
      </c>
      <c r="AP2065" s="2">
        <v>46233.7468055556</v>
      </c>
      <c r="AQ2065" s="1" t="s">
        <v>8072</v>
      </c>
      <c r="AR2065" s="3">
        <v>46232</v>
      </c>
      <c r="AS2065" s="1">
        <v>18293855358</v>
      </c>
      <c r="AT2065" s="1" t="s">
        <v>8056</v>
      </c>
      <c r="AU2065" s="2">
        <v>46233.375</v>
      </c>
      <c r="AV2065" s="1" t="s">
        <v>19509</v>
      </c>
      <c r="AW2065" s="1" t="s">
        <v>8068</v>
      </c>
      <c r="AY2065" s="1" t="s">
        <v>19510</v>
      </c>
      <c r="AZ2065" s="1" t="s">
        <v>8220</v>
      </c>
      <c r="BA2065" s="1" t="s">
        <v>19511</v>
      </c>
      <c r="BB2065" s="1" t="s">
        <v>2649</v>
      </c>
      <c r="BC2065" s="1" t="s">
        <v>463</v>
      </c>
      <c r="BD2065" s="1" t="s">
        <v>363</v>
      </c>
      <c r="BE2065" s="1" t="s">
        <v>19512</v>
      </c>
      <c r="BF2065" s="1" t="s">
        <v>3878</v>
      </c>
      <c r="BG2065" s="2">
        <v>46233.7078240741</v>
      </c>
      <c r="BH2065" s="2">
        <v>46232.9295023148</v>
      </c>
      <c r="BL2065" s="1" t="s">
        <v>8159</v>
      </c>
      <c r="BM2065" s="1" t="s">
        <v>8591</v>
      </c>
      <c r="BN2065" s="1" t="s">
        <v>601</v>
      </c>
      <c r="BO2065" s="1" t="s">
        <v>19513</v>
      </c>
      <c r="BP2065" s="1" t="s">
        <v>8082</v>
      </c>
      <c r="BQ2065" s="1" t="s">
        <v>6540</v>
      </c>
      <c r="BT2065" s="2">
        <v>46233.7081018519</v>
      </c>
      <c r="BU2065" s="2">
        <v>46233.746875</v>
      </c>
      <c r="BV2065" s="1" t="s">
        <v>591</v>
      </c>
      <c r="BW2065" s="3">
        <v>48059</v>
      </c>
      <c r="BX2065" s="1" t="s">
        <v>19514</v>
      </c>
      <c r="BY2065" s="1" t="s">
        <v>597</v>
      </c>
      <c r="BZ2065" s="1" t="s">
        <v>8050</v>
      </c>
      <c r="CB2065" s="1" t="s">
        <v>95</v>
      </c>
      <c r="CC2065" s="1">
        <v>100</v>
      </c>
      <c r="CD2065" s="1" t="s">
        <v>11842</v>
      </c>
      <c r="CE2065" s="1">
        <v>100</v>
      </c>
      <c r="CG2065" s="1">
        <v>0</v>
      </c>
      <c r="CH2065" s="1" t="s">
        <v>622</v>
      </c>
      <c r="CI2065" s="2">
        <v>46235.4219444444</v>
      </c>
      <c r="CL2065" s="1" t="s">
        <v>8068</v>
      </c>
    </row>
    <row r="2066" s="1" customFormat="1" spans="1:90">
      <c r="F2066" s="1">
        <v>0</v>
      </c>
      <c r="K2066" s="1">
        <v>101042</v>
      </c>
      <c r="L2066" s="1" t="s">
        <v>25</v>
      </c>
      <c r="O2066" s="2">
        <v>46233.3835763889</v>
      </c>
      <c r="P2066" s="2">
        <v>46233</v>
      </c>
      <c r="Q2066" s="1" t="s">
        <v>8050</v>
      </c>
      <c r="R2066" s="1" t="s">
        <v>8051</v>
      </c>
      <c r="T2066" s="1" t="s">
        <v>8052</v>
      </c>
      <c r="U2066" s="1" t="s">
        <v>8053</v>
      </c>
      <c r="V2066" s="1" t="s">
        <v>25</v>
      </c>
      <c r="AB2066" s="1" t="s">
        <v>8054</v>
      </c>
      <c r="AD2066" s="1" t="s">
        <v>607</v>
      </c>
      <c r="AE2066" s="1" t="s">
        <v>2879</v>
      </c>
      <c r="AF2066" s="1" t="s">
        <v>8068</v>
      </c>
      <c r="AG2066" s="3">
        <v>46233</v>
      </c>
      <c r="AH2066" s="1" t="s">
        <v>606</v>
      </c>
      <c r="AI2066" s="1" t="s">
        <v>8055</v>
      </c>
      <c r="AJ2066" s="4">
        <v>1075</v>
      </c>
      <c r="AM2066" s="1" t="s">
        <v>8068</v>
      </c>
      <c r="AO2066" s="1">
        <v>3.2</v>
      </c>
      <c r="AP2066" s="2">
        <v>46233.7475925926</v>
      </c>
      <c r="AQ2066" s="1" t="s">
        <v>8072</v>
      </c>
      <c r="AR2066" s="3">
        <v>46225</v>
      </c>
      <c r="AS2066" s="1">
        <v>13830001262</v>
      </c>
      <c r="AT2066" s="1" t="s">
        <v>8073</v>
      </c>
      <c r="AU2066" s="2">
        <v>46233</v>
      </c>
      <c r="AV2066" s="1" t="s">
        <v>19515</v>
      </c>
      <c r="AW2066" s="1" t="s">
        <v>8068</v>
      </c>
      <c r="AY2066" s="1" t="s">
        <v>19516</v>
      </c>
      <c r="AZ2066" s="1" t="s">
        <v>8277</v>
      </c>
      <c r="BA2066" s="1" t="s">
        <v>19517</v>
      </c>
      <c r="BB2066" s="1" t="s">
        <v>4753</v>
      </c>
      <c r="BC2066" s="1" t="s">
        <v>463</v>
      </c>
      <c r="BD2066" s="1" t="s">
        <v>322</v>
      </c>
      <c r="BE2066" s="1" t="s">
        <v>19518</v>
      </c>
      <c r="BF2066" s="1" t="s">
        <v>3878</v>
      </c>
      <c r="BG2066" s="2">
        <v>46233</v>
      </c>
      <c r="BH2066" s="2">
        <v>46233.3836458333</v>
      </c>
      <c r="BJ2066" s="1" t="s">
        <v>19519</v>
      </c>
      <c r="BL2066" s="1" t="s">
        <v>8159</v>
      </c>
      <c r="BM2066" s="1" t="s">
        <v>15991</v>
      </c>
      <c r="BN2066" s="1" t="s">
        <v>601</v>
      </c>
      <c r="BO2066" s="1" t="s">
        <v>19520</v>
      </c>
      <c r="BP2066" s="1" t="s">
        <v>8082</v>
      </c>
      <c r="BQ2066" s="1" t="s">
        <v>6540</v>
      </c>
      <c r="BT2066" s="2">
        <v>46233.7411689815</v>
      </c>
      <c r="BU2066" s="2">
        <v>46233.7477314815</v>
      </c>
      <c r="BV2066" s="1" t="s">
        <v>591</v>
      </c>
      <c r="BW2066" s="3">
        <v>48059</v>
      </c>
      <c r="BX2066" s="1" t="s">
        <v>8193</v>
      </c>
      <c r="BY2066" s="1" t="s">
        <v>628</v>
      </c>
      <c r="BZ2066" s="1" t="s">
        <v>8050</v>
      </c>
      <c r="CB2066" s="1" t="s">
        <v>78</v>
      </c>
      <c r="CC2066" s="1">
        <v>180</v>
      </c>
      <c r="CE2066" s="1">
        <v>180</v>
      </c>
      <c r="CG2066" s="1">
        <v>100</v>
      </c>
      <c r="CL2066" s="1" t="s">
        <v>8068</v>
      </c>
    </row>
    <row r="2067" s="1" customFormat="1" spans="1:90">
      <c r="F2067" s="1">
        <v>0</v>
      </c>
      <c r="K2067" s="1">
        <v>101042</v>
      </c>
      <c r="L2067" s="1" t="s">
        <v>25</v>
      </c>
      <c r="O2067" s="2">
        <v>46233.5409606481</v>
      </c>
      <c r="P2067" s="2">
        <v>46233.625</v>
      </c>
      <c r="R2067" s="1" t="s">
        <v>8051</v>
      </c>
      <c r="T2067" s="1" t="s">
        <v>8052</v>
      </c>
      <c r="U2067" s="1" t="s">
        <v>8053</v>
      </c>
      <c r="V2067" s="1" t="s">
        <v>25</v>
      </c>
      <c r="AB2067" s="1" t="s">
        <v>8054</v>
      </c>
      <c r="AD2067" s="1" t="s">
        <v>596</v>
      </c>
      <c r="AE2067" s="1" t="s">
        <v>661</v>
      </c>
      <c r="AF2067" s="1" t="s">
        <v>8068</v>
      </c>
      <c r="AG2067" s="3">
        <v>46233</v>
      </c>
      <c r="AI2067" s="1" t="s">
        <v>8055</v>
      </c>
      <c r="AJ2067" s="1">
        <v>387</v>
      </c>
      <c r="AM2067" s="1" t="s">
        <v>8068</v>
      </c>
      <c r="AO2067" s="1">
        <v>3.4</v>
      </c>
      <c r="AP2067" s="2">
        <v>46233.7491203704</v>
      </c>
      <c r="AQ2067" s="1" t="s">
        <v>8072</v>
      </c>
      <c r="AR2067" s="3">
        <v>46215</v>
      </c>
      <c r="AS2067" s="1">
        <v>18794311118</v>
      </c>
      <c r="AT2067" s="1" t="s">
        <v>8073</v>
      </c>
      <c r="AU2067" s="2">
        <v>46233.625</v>
      </c>
      <c r="AV2067" s="1" t="s">
        <v>19521</v>
      </c>
      <c r="AW2067" s="1" t="s">
        <v>8068</v>
      </c>
      <c r="AY2067" s="1" t="s">
        <v>19522</v>
      </c>
      <c r="AZ2067" s="1" t="s">
        <v>8277</v>
      </c>
      <c r="BA2067" s="1" t="s">
        <v>19523</v>
      </c>
      <c r="BB2067" s="1" t="s">
        <v>19524</v>
      </c>
      <c r="BC2067" s="1" t="s">
        <v>463</v>
      </c>
      <c r="BD2067" s="1" t="s">
        <v>316</v>
      </c>
      <c r="BE2067" s="1" t="s">
        <v>19525</v>
      </c>
      <c r="BF2067" s="1" t="s">
        <v>3878</v>
      </c>
      <c r="BG2067" s="2">
        <v>46233.625</v>
      </c>
      <c r="BH2067" s="2">
        <v>46233.541087963</v>
      </c>
      <c r="BL2067" s="1" t="s">
        <v>8159</v>
      </c>
      <c r="BM2067" s="1" t="s">
        <v>10563</v>
      </c>
      <c r="BN2067" s="1" t="s">
        <v>601</v>
      </c>
      <c r="BO2067" s="1" t="s">
        <v>19526</v>
      </c>
      <c r="BP2067" s="1" t="s">
        <v>8082</v>
      </c>
      <c r="BQ2067" s="1" t="s">
        <v>6540</v>
      </c>
      <c r="BT2067" s="2">
        <v>46233.726875</v>
      </c>
      <c r="BU2067" s="2">
        <v>46233.749212963</v>
      </c>
      <c r="BV2067" s="1" t="s">
        <v>591</v>
      </c>
      <c r="BW2067" s="3">
        <v>48059</v>
      </c>
      <c r="BX2067" s="1" t="s">
        <v>8227</v>
      </c>
      <c r="BY2067" s="1" t="s">
        <v>628</v>
      </c>
      <c r="BZ2067" s="1" t="s">
        <v>8050</v>
      </c>
      <c r="CB2067" s="1" t="s">
        <v>74</v>
      </c>
      <c r="CC2067" s="1">
        <v>0</v>
      </c>
      <c r="CE2067" s="1">
        <v>0</v>
      </c>
      <c r="CG2067" s="1">
        <v>0</v>
      </c>
      <c r="CL2067" s="1" t="s">
        <v>8068</v>
      </c>
    </row>
    <row r="2068" s="1" customFormat="1" spans="1:90">
      <c r="A2068" s="1" t="s">
        <v>10487</v>
      </c>
      <c r="F2068" s="1">
        <v>0</v>
      </c>
      <c r="K2068" s="1">
        <v>101098</v>
      </c>
      <c r="L2068" s="1" t="s">
        <v>27</v>
      </c>
      <c r="O2068" s="2">
        <v>46232.4506365741</v>
      </c>
      <c r="P2068" s="2">
        <v>46234</v>
      </c>
      <c r="Q2068" s="1" t="s">
        <v>8050</v>
      </c>
      <c r="R2068" s="1" t="s">
        <v>8051</v>
      </c>
      <c r="T2068" s="1" t="s">
        <v>8052</v>
      </c>
      <c r="U2068" s="1" t="s">
        <v>8053</v>
      </c>
      <c r="V2068" s="1" t="s">
        <v>27</v>
      </c>
      <c r="AB2068" s="1" t="s">
        <v>8054</v>
      </c>
      <c r="AD2068" s="1" t="s">
        <v>596</v>
      </c>
      <c r="AE2068" s="1" t="s">
        <v>2768</v>
      </c>
      <c r="AF2068" s="1" t="s">
        <v>8068</v>
      </c>
      <c r="AG2068" s="3">
        <v>46233</v>
      </c>
      <c r="AI2068" s="1" t="s">
        <v>8071</v>
      </c>
      <c r="AJ2068" s="1">
        <v>157</v>
      </c>
      <c r="AM2068" s="1" t="s">
        <v>8068</v>
      </c>
      <c r="AO2068" s="1">
        <v>2.5</v>
      </c>
      <c r="AP2068" s="2">
        <v>46233.7502430556</v>
      </c>
      <c r="AQ2068" s="1" t="s">
        <v>8072</v>
      </c>
      <c r="AR2068" s="3">
        <v>46232</v>
      </c>
      <c r="AS2068" s="1">
        <v>15297234291</v>
      </c>
      <c r="AT2068" s="1" t="s">
        <v>8595</v>
      </c>
      <c r="AU2068" s="2">
        <v>46234</v>
      </c>
      <c r="AV2068" s="1" t="s">
        <v>19527</v>
      </c>
      <c r="AW2068" s="1" t="s">
        <v>8068</v>
      </c>
      <c r="AY2068" s="1" t="s">
        <v>19528</v>
      </c>
      <c r="AZ2068" s="1" t="s">
        <v>8085</v>
      </c>
      <c r="BA2068" s="1" t="s">
        <v>19529</v>
      </c>
      <c r="BB2068" s="1" t="s">
        <v>19530</v>
      </c>
      <c r="BC2068" s="1" t="s">
        <v>463</v>
      </c>
      <c r="BD2068" s="1" t="s">
        <v>262</v>
      </c>
      <c r="BE2068" s="1" t="s">
        <v>19531</v>
      </c>
      <c r="BF2068" s="1" t="s">
        <v>3878</v>
      </c>
      <c r="BG2068" s="2">
        <v>46233.7461805556</v>
      </c>
      <c r="BH2068" s="2">
        <v>46232.4813773148</v>
      </c>
      <c r="BJ2068" s="1" t="s">
        <v>19532</v>
      </c>
      <c r="BL2068" s="1" t="s">
        <v>8091</v>
      </c>
      <c r="BM2068" s="1" t="s">
        <v>8092</v>
      </c>
      <c r="BN2068" s="1" t="s">
        <v>601</v>
      </c>
      <c r="BO2068" s="1" t="s">
        <v>19533</v>
      </c>
      <c r="BP2068" s="1" t="s">
        <v>8082</v>
      </c>
      <c r="BQ2068" s="1" t="s">
        <v>6540</v>
      </c>
      <c r="BT2068" s="2">
        <v>46233.7462731482</v>
      </c>
      <c r="BU2068" s="2">
        <v>46233.7503240741</v>
      </c>
      <c r="BV2068" s="1" t="s">
        <v>591</v>
      </c>
      <c r="BW2068" s="3">
        <v>48059</v>
      </c>
      <c r="BX2068" s="1" t="s">
        <v>9041</v>
      </c>
      <c r="BY2068" s="1" t="s">
        <v>597</v>
      </c>
      <c r="BZ2068" s="1" t="s">
        <v>8050</v>
      </c>
      <c r="CB2068" s="1" t="s">
        <v>122</v>
      </c>
      <c r="CC2068" s="1">
        <v>0</v>
      </c>
      <c r="CE2068" s="1">
        <v>0</v>
      </c>
      <c r="CG2068" s="1">
        <v>0</v>
      </c>
      <c r="CL2068" s="1" t="s">
        <v>8068</v>
      </c>
    </row>
    <row r="2069" s="1" customFormat="1" spans="1:90">
      <c r="C2069" s="1">
        <v>1</v>
      </c>
      <c r="F2069" s="1">
        <v>0</v>
      </c>
      <c r="K2069" s="1">
        <v>101073</v>
      </c>
      <c r="L2069" s="1" t="s">
        <v>26</v>
      </c>
      <c r="O2069" s="2">
        <v>46233.7144560185</v>
      </c>
      <c r="P2069" s="2">
        <v>46233</v>
      </c>
      <c r="Q2069" s="1" t="s">
        <v>8050</v>
      </c>
      <c r="R2069" s="1" t="s">
        <v>8051</v>
      </c>
      <c r="S2069" s="1"/>
      <c r="T2069" s="1" t="s">
        <v>8052</v>
      </c>
      <c r="U2069" s="1" t="s">
        <v>8053</v>
      </c>
      <c r="V2069" s="1" t="s">
        <v>26</v>
      </c>
      <c r="AB2069" s="1" t="s">
        <v>8054</v>
      </c>
      <c r="AD2069" s="1" t="s">
        <v>607</v>
      </c>
      <c r="AE2069" s="1" t="s">
        <v>1937</v>
      </c>
      <c r="AF2069" s="1" t="s">
        <v>8068</v>
      </c>
      <c r="AG2069" s="3">
        <v>46233</v>
      </c>
      <c r="AH2069" s="1" t="s">
        <v>606</v>
      </c>
      <c r="AI2069" s="1" t="s">
        <v>8071</v>
      </c>
      <c r="AJ2069" s="1">
        <v>193</v>
      </c>
      <c r="AM2069" s="1" t="s">
        <v>8068</v>
      </c>
      <c r="AO2069" s="1">
        <v>2.9</v>
      </c>
      <c r="AP2069" s="2">
        <v>46233.7500347222</v>
      </c>
      <c r="AQ2069" s="1" t="s">
        <v>8072</v>
      </c>
      <c r="AR2069" s="3">
        <v>46223</v>
      </c>
      <c r="AS2069" s="1">
        <v>18209513356</v>
      </c>
      <c r="AT2069" s="1" t="s">
        <v>8073</v>
      </c>
      <c r="AU2069" s="2">
        <v>46233</v>
      </c>
      <c r="AV2069" s="1" t="s">
        <v>19534</v>
      </c>
      <c r="AW2069" s="1" t="s">
        <v>8068</v>
      </c>
      <c r="AY2069" s="1" t="s">
        <v>19535</v>
      </c>
      <c r="AZ2069" s="1" t="s">
        <v>8317</v>
      </c>
      <c r="BA2069" s="1" t="s">
        <v>19536</v>
      </c>
      <c r="BB2069" s="1" t="s">
        <v>2010</v>
      </c>
      <c r="BC2069" s="1" t="s">
        <v>496</v>
      </c>
      <c r="BD2069" s="1" t="s">
        <v>283</v>
      </c>
      <c r="BE2069" s="1" t="s">
        <v>19537</v>
      </c>
      <c r="BF2069" s="1" t="s">
        <v>3878</v>
      </c>
      <c r="BG2069" s="2">
        <v>46233.7285185185</v>
      </c>
      <c r="BH2069" s="2">
        <v>46233.714537037</v>
      </c>
      <c r="BJ2069" s="1" t="s">
        <v>19538</v>
      </c>
      <c r="BK2069" s="1" t="s">
        <v>13133</v>
      </c>
      <c r="BL2069" s="1" t="s">
        <v>8115</v>
      </c>
      <c r="BM2069" s="1" t="s">
        <v>8322</v>
      </c>
      <c r="BN2069" s="1" t="s">
        <v>601</v>
      </c>
      <c r="BO2069" s="1" t="s">
        <v>19539</v>
      </c>
      <c r="BP2069" s="1" t="s">
        <v>8082</v>
      </c>
      <c r="BQ2069" s="1" t="s">
        <v>6540</v>
      </c>
      <c r="BT2069" s="2">
        <v>46233.7174652778</v>
      </c>
      <c r="BU2069" s="2">
        <v>46233.7506712963</v>
      </c>
      <c r="BV2069" s="1" t="s">
        <v>591</v>
      </c>
      <c r="BW2069" s="3">
        <v>48059</v>
      </c>
      <c r="BX2069" s="1" t="s">
        <v>8490</v>
      </c>
      <c r="BY2069" s="1" t="s">
        <v>597</v>
      </c>
      <c r="BZ2069" s="1" t="s">
        <v>8050</v>
      </c>
      <c r="CB2069" s="1" t="s">
        <v>108</v>
      </c>
      <c r="CC2069" s="1">
        <v>100</v>
      </c>
      <c r="CE2069" s="1">
        <v>100</v>
      </c>
      <c r="CG2069" s="1">
        <v>0</v>
      </c>
      <c r="CL2069" s="1" t="s">
        <v>8068</v>
      </c>
    </row>
    <row r="2070" s="1" customFormat="1" spans="1:90">
      <c r="A2070" s="1" t="s">
        <v>19540</v>
      </c>
      <c r="F2070" s="1">
        <v>0</v>
      </c>
      <c r="K2070" s="1">
        <v>101110</v>
      </c>
      <c r="L2070" s="1" t="s">
        <v>28</v>
      </c>
      <c r="O2070" s="2">
        <v>46233.4951388889</v>
      </c>
      <c r="P2070" s="2">
        <v>46233</v>
      </c>
      <c r="Q2070" s="1" t="s">
        <v>8050</v>
      </c>
      <c r="R2070" s="1" t="s">
        <v>8051</v>
      </c>
      <c r="T2070" s="1" t="s">
        <v>8052</v>
      </c>
      <c r="U2070" s="1" t="s">
        <v>8053</v>
      </c>
      <c r="V2070" s="1" t="s">
        <v>28</v>
      </c>
      <c r="AB2070" s="1" t="s">
        <v>8054</v>
      </c>
      <c r="AD2070" s="1" t="s">
        <v>596</v>
      </c>
      <c r="AE2070" s="1" t="s">
        <v>772</v>
      </c>
      <c r="AF2070" s="1" t="s">
        <v>8068</v>
      </c>
      <c r="AG2070" s="3">
        <v>44786</v>
      </c>
      <c r="AI2070" s="1" t="s">
        <v>8055</v>
      </c>
      <c r="AJ2070" s="1">
        <v>38</v>
      </c>
      <c r="AP2070" s="2">
        <v>46233.750625</v>
      </c>
      <c r="AQ2070" s="1" t="s">
        <v>8809</v>
      </c>
      <c r="AR2070" s="3">
        <v>44743</v>
      </c>
      <c r="AS2070" s="1">
        <v>18160562866</v>
      </c>
      <c r="AT2070" s="1"/>
      <c r="AU2070" s="2">
        <v>46233</v>
      </c>
      <c r="AV2070" s="1" t="s">
        <v>19541</v>
      </c>
      <c r="AW2070" s="1" t="s">
        <v>8068</v>
      </c>
      <c r="AY2070" s="1" t="s">
        <v>19542</v>
      </c>
      <c r="AZ2070" s="1" t="s">
        <v>8460</v>
      </c>
      <c r="BA2070" s="1" t="s">
        <v>19543</v>
      </c>
      <c r="BB2070" s="1" t="s">
        <v>19544</v>
      </c>
      <c r="BC2070" s="1" t="s">
        <v>478</v>
      </c>
      <c r="BD2070" s="1" t="s">
        <v>239</v>
      </c>
      <c r="BE2070" s="1"/>
      <c r="BF2070" s="1" t="s">
        <v>3868</v>
      </c>
      <c r="BG2070" s="2">
        <v>46233</v>
      </c>
      <c r="BH2070" s="1"/>
      <c r="BL2070" s="1" t="s">
        <v>8464</v>
      </c>
      <c r="BM2070" s="1" t="s">
        <v>9263</v>
      </c>
      <c r="BN2070" s="1" t="s">
        <v>590</v>
      </c>
      <c r="BO2070" s="1" t="s">
        <v>19545</v>
      </c>
      <c r="BP2070" s="1" t="s">
        <v>8067</v>
      </c>
      <c r="BQ2070" s="1" t="s">
        <v>6540</v>
      </c>
      <c r="BR2070" s="1" t="s">
        <v>19546</v>
      </c>
      <c r="BS2070" s="1" t="s">
        <v>8335</v>
      </c>
      <c r="BT2070" s="2">
        <v>46233.7255555556</v>
      </c>
      <c r="BU2070" s="2">
        <v>46233.7507407407</v>
      </c>
      <c r="BV2070" s="1" t="s">
        <v>818</v>
      </c>
      <c r="BW2070" s="3">
        <v>46612</v>
      </c>
      <c r="BX2070" s="1" t="s">
        <v>12162</v>
      </c>
      <c r="BY2070" s="1" t="s">
        <v>818</v>
      </c>
      <c r="BZ2070" s="1" t="s">
        <v>8050</v>
      </c>
      <c r="CA2070" s="1"/>
      <c r="CB2070" s="1" t="s">
        <v>148</v>
      </c>
      <c r="CC2070" s="1">
        <v>0</v>
      </c>
      <c r="CE2070" s="1">
        <v>0</v>
      </c>
      <c r="CG2070" s="1">
        <v>0</v>
      </c>
      <c r="CL2070" s="1" t="s">
        <v>8068</v>
      </c>
    </row>
    <row r="2071" s="1" customFormat="1" spans="1:90">
      <c r="F2071" s="1">
        <v>0</v>
      </c>
      <c r="K2071" s="1">
        <v>101311</v>
      </c>
      <c r="L2071" s="1" t="s">
        <v>23</v>
      </c>
      <c r="O2071" s="2">
        <v>46233.4805208333</v>
      </c>
      <c r="P2071" s="2">
        <v>46233</v>
      </c>
      <c r="Q2071" s="1"/>
      <c r="R2071" s="1" t="s">
        <v>8051</v>
      </c>
      <c r="T2071" s="1" t="s">
        <v>8144</v>
      </c>
      <c r="U2071" s="1" t="s">
        <v>8053</v>
      </c>
      <c r="V2071" s="1" t="s">
        <v>23</v>
      </c>
      <c r="W2071" s="1" t="s">
        <v>645</v>
      </c>
      <c r="X2071" s="1" t="s">
        <v>645</v>
      </c>
      <c r="AB2071" s="1" t="s">
        <v>8054</v>
      </c>
      <c r="AD2071" s="1" t="s">
        <v>596</v>
      </c>
      <c r="AE2071" s="1" t="s">
        <v>3323</v>
      </c>
      <c r="AF2071" s="1" t="s">
        <v>8068</v>
      </c>
      <c r="AG2071" s="3">
        <v>46233</v>
      </c>
      <c r="AI2071" s="1" t="s">
        <v>8055</v>
      </c>
      <c r="AJ2071" s="1">
        <v>176</v>
      </c>
      <c r="AM2071" s="1" t="s">
        <v>8068</v>
      </c>
      <c r="AO2071" s="1">
        <v>2.8</v>
      </c>
      <c r="AP2071" s="2">
        <v>46233.751087963</v>
      </c>
      <c r="AQ2071" s="1" t="s">
        <v>8072</v>
      </c>
      <c r="AR2071" s="3">
        <v>46232</v>
      </c>
      <c r="AS2071" s="1">
        <v>13948775654</v>
      </c>
      <c r="AT2071" s="1" t="s">
        <v>8056</v>
      </c>
      <c r="AU2071" s="2">
        <v>46233</v>
      </c>
      <c r="AV2071" s="1" t="s">
        <v>19547</v>
      </c>
      <c r="AW2071" s="1" t="s">
        <v>8068</v>
      </c>
      <c r="AY2071" s="1" t="s">
        <v>19548</v>
      </c>
      <c r="AZ2071" s="1" t="s">
        <v>8265</v>
      </c>
      <c r="BA2071" s="1" t="s">
        <v>19549</v>
      </c>
      <c r="BB2071" s="1" t="s">
        <v>3344</v>
      </c>
      <c r="BC2071" s="1" t="s">
        <v>448</v>
      </c>
      <c r="BD2071" s="1" t="s">
        <v>419</v>
      </c>
      <c r="BE2071" s="1" t="s">
        <v>19550</v>
      </c>
      <c r="BF2071" s="1" t="s">
        <v>3898</v>
      </c>
      <c r="BG2071" s="2">
        <v>46233</v>
      </c>
      <c r="BH2071" s="2">
        <v>46233.4806018519</v>
      </c>
      <c r="BJ2071" s="1" t="s">
        <v>8215</v>
      </c>
      <c r="BL2071" s="1" t="s">
        <v>8064</v>
      </c>
      <c r="BM2071" s="1" t="s">
        <v>8637</v>
      </c>
      <c r="BN2071" s="1" t="s">
        <v>601</v>
      </c>
      <c r="BO2071" s="1" t="s">
        <v>19551</v>
      </c>
      <c r="BP2071" s="1" t="s">
        <v>8082</v>
      </c>
      <c r="BQ2071" s="1" t="s">
        <v>6540</v>
      </c>
      <c r="BT2071" s="2">
        <v>46233.6833333333</v>
      </c>
      <c r="BU2071" s="2">
        <v>46233.7513078704</v>
      </c>
      <c r="BV2071" s="1" t="s">
        <v>591</v>
      </c>
      <c r="BW2071" s="3">
        <v>48059</v>
      </c>
      <c r="BX2071" s="1" t="s">
        <v>8623</v>
      </c>
      <c r="BY2071" s="1" t="s">
        <v>597</v>
      </c>
      <c r="BZ2071" s="1" t="s">
        <v>8050</v>
      </c>
      <c r="CA2071" s="1">
        <v>0</v>
      </c>
      <c r="CB2071" s="1" t="s">
        <v>49</v>
      </c>
      <c r="CC2071" s="1">
        <v>0</v>
      </c>
      <c r="CE2071" s="1">
        <v>0</v>
      </c>
      <c r="CG2071" s="1">
        <v>0</v>
      </c>
      <c r="CL2071" s="1" t="s">
        <v>8068</v>
      </c>
    </row>
    <row r="2072" s="1" customFormat="1" spans="1:90">
      <c r="A2072" s="1" t="s">
        <v>9743</v>
      </c>
      <c r="K2072" s="1">
        <v>101098</v>
      </c>
      <c r="L2072" s="1" t="s">
        <v>27</v>
      </c>
      <c r="O2072" s="2">
        <v>46233.738912037</v>
      </c>
      <c r="P2072" s="2">
        <v>46234</v>
      </c>
      <c r="Q2072" s="1"/>
      <c r="R2072" s="1" t="s">
        <v>8051</v>
      </c>
      <c r="T2072" s="1" t="s">
        <v>8052</v>
      </c>
      <c r="U2072" s="1" t="s">
        <v>8053</v>
      </c>
      <c r="V2072" s="1" t="s">
        <v>27</v>
      </c>
      <c r="AB2072" s="1" t="s">
        <v>8054</v>
      </c>
      <c r="AD2072" s="1" t="s">
        <v>596</v>
      </c>
      <c r="AE2072" s="1" t="s">
        <v>2766</v>
      </c>
      <c r="AF2072" s="1" t="s">
        <v>8068</v>
      </c>
      <c r="AG2072" s="3">
        <v>46173</v>
      </c>
      <c r="AH2072" s="1"/>
      <c r="AI2072" s="1" t="s">
        <v>8055</v>
      </c>
      <c r="AJ2072" s="1">
        <v>267</v>
      </c>
      <c r="AP2072" s="2">
        <v>46233.7513194444</v>
      </c>
      <c r="AQ2072" s="1" t="s">
        <v>8106</v>
      </c>
      <c r="AR2072" s="3">
        <v>46165</v>
      </c>
      <c r="AS2072" s="1">
        <v>15297118883</v>
      </c>
      <c r="AT2072" s="1" t="s">
        <v>8073</v>
      </c>
      <c r="AU2072" s="2">
        <v>46234</v>
      </c>
      <c r="AV2072" s="1" t="s">
        <v>19552</v>
      </c>
      <c r="AW2072" s="1" t="s">
        <v>8068</v>
      </c>
      <c r="AY2072" s="1" t="s">
        <v>19553</v>
      </c>
      <c r="AZ2072" s="1" t="s">
        <v>8085</v>
      </c>
      <c r="BA2072" s="1" t="s">
        <v>19554</v>
      </c>
      <c r="BB2072" s="1" t="s">
        <v>19555</v>
      </c>
      <c r="BC2072" s="1" t="s">
        <v>463</v>
      </c>
      <c r="BD2072" s="1" t="s">
        <v>266</v>
      </c>
      <c r="BE2072" s="1" t="s">
        <v>19556</v>
      </c>
      <c r="BF2072" s="1" t="s">
        <v>3903</v>
      </c>
      <c r="BG2072" s="2">
        <v>46233.8333333333</v>
      </c>
      <c r="BH2072" s="2">
        <v>46233.7431712963</v>
      </c>
      <c r="BL2072" s="1" t="s">
        <v>8091</v>
      </c>
      <c r="BM2072" s="1" t="s">
        <v>8476</v>
      </c>
      <c r="BN2072" s="1" t="s">
        <v>601</v>
      </c>
      <c r="BO2072" s="1" t="s">
        <v>19557</v>
      </c>
      <c r="BP2072" s="1" t="s">
        <v>8082</v>
      </c>
      <c r="BQ2072" s="1" t="s">
        <v>6540</v>
      </c>
      <c r="BT2072" s="2">
        <v>46233.7440277778</v>
      </c>
      <c r="BU2072" s="2">
        <v>46233.7513194444</v>
      </c>
      <c r="BV2072" s="1" t="s">
        <v>818</v>
      </c>
      <c r="BW2072" s="3">
        <v>47999</v>
      </c>
      <c r="BX2072" s="1" t="s">
        <v>9748</v>
      </c>
      <c r="BY2072" s="1" t="s">
        <v>818</v>
      </c>
      <c r="BZ2072" s="1" t="s">
        <v>8050</v>
      </c>
      <c r="CB2072" s="1" t="s">
        <v>124</v>
      </c>
      <c r="CC2072" s="1"/>
      <c r="CE2072" s="1">
        <v>0</v>
      </c>
      <c r="CF2072" s="1"/>
      <c r="CG2072" s="1"/>
      <c r="CL2072" s="1" t="s">
        <v>8068</v>
      </c>
    </row>
    <row r="2073" s="1" customFormat="1" spans="1:90">
      <c r="A2073" s="1" t="s">
        <v>19558</v>
      </c>
      <c r="F2073" s="1">
        <v>0</v>
      </c>
      <c r="K2073" s="1">
        <v>101110</v>
      </c>
      <c r="L2073" s="1" t="s">
        <v>28</v>
      </c>
      <c r="O2073" s="2">
        <v>46233.4945486111</v>
      </c>
      <c r="P2073" s="2">
        <v>46233</v>
      </c>
      <c r="Q2073" s="1" t="s">
        <v>8050</v>
      </c>
      <c r="R2073" s="1" t="s">
        <v>8051</v>
      </c>
      <c r="T2073" s="1" t="s">
        <v>8052</v>
      </c>
      <c r="U2073" s="1" t="s">
        <v>8053</v>
      </c>
      <c r="V2073" s="1" t="s">
        <v>28</v>
      </c>
      <c r="AB2073" s="1" t="s">
        <v>8054</v>
      </c>
      <c r="AD2073" s="1" t="s">
        <v>596</v>
      </c>
      <c r="AE2073" s="1" t="s">
        <v>772</v>
      </c>
      <c r="AF2073" s="1" t="s">
        <v>8068</v>
      </c>
      <c r="AG2073" s="3">
        <v>44761</v>
      </c>
      <c r="AH2073" s="1"/>
      <c r="AI2073" s="1" t="s">
        <v>8055</v>
      </c>
      <c r="AJ2073" s="1">
        <v>38</v>
      </c>
      <c r="AM2073" s="1" t="s">
        <v>8068</v>
      </c>
      <c r="AP2073" s="2">
        <v>46233.7516435185</v>
      </c>
      <c r="AQ2073" s="1" t="s">
        <v>8809</v>
      </c>
      <c r="AR2073" s="3">
        <v>44653</v>
      </c>
      <c r="AS2073" s="1">
        <v>18160562866</v>
      </c>
      <c r="AT2073" s="1"/>
      <c r="AU2073" s="2">
        <v>46233</v>
      </c>
      <c r="AV2073" s="1" t="s">
        <v>19559</v>
      </c>
      <c r="AW2073" s="1" t="s">
        <v>8068</v>
      </c>
      <c r="AY2073" s="1" t="s">
        <v>19542</v>
      </c>
      <c r="AZ2073" s="1" t="s">
        <v>8460</v>
      </c>
      <c r="BA2073" s="1" t="s">
        <v>19543</v>
      </c>
      <c r="BB2073" s="1" t="s">
        <v>19560</v>
      </c>
      <c r="BC2073" s="1" t="s">
        <v>478</v>
      </c>
      <c r="BD2073" s="1" t="s">
        <v>239</v>
      </c>
      <c r="BE2073" s="1" t="s">
        <v>19561</v>
      </c>
      <c r="BF2073" s="1" t="s">
        <v>3868</v>
      </c>
      <c r="BG2073" s="2">
        <v>46233</v>
      </c>
      <c r="BH2073" s="1"/>
      <c r="BL2073" s="1" t="s">
        <v>8464</v>
      </c>
      <c r="BM2073" s="1" t="s">
        <v>9263</v>
      </c>
      <c r="BN2073" s="1" t="s">
        <v>590</v>
      </c>
      <c r="BO2073" s="1" t="s">
        <v>19545</v>
      </c>
      <c r="BP2073" s="1" t="s">
        <v>8067</v>
      </c>
      <c r="BQ2073" s="1" t="s">
        <v>6540</v>
      </c>
      <c r="BR2073" s="1" t="s">
        <v>8815</v>
      </c>
      <c r="BS2073" s="1" t="s">
        <v>19562</v>
      </c>
      <c r="BT2073" s="2">
        <v>46233.7255555556</v>
      </c>
      <c r="BU2073" s="2">
        <v>46233.7517013889</v>
      </c>
      <c r="BV2073" s="1" t="s">
        <v>591</v>
      </c>
      <c r="BW2073" s="3">
        <v>46587</v>
      </c>
      <c r="BX2073" s="1" t="s">
        <v>19563</v>
      </c>
      <c r="BY2073" s="1" t="s">
        <v>628</v>
      </c>
      <c r="BZ2073" s="1" t="s">
        <v>8050</v>
      </c>
      <c r="CB2073" s="1" t="s">
        <v>148</v>
      </c>
      <c r="CC2073" s="1">
        <v>0</v>
      </c>
      <c r="CE2073" s="1">
        <v>0</v>
      </c>
      <c r="CG2073" s="1">
        <v>0</v>
      </c>
      <c r="CL2073" s="1" t="s">
        <v>8068</v>
      </c>
    </row>
    <row r="2074" s="1" customFormat="1" spans="1:90">
      <c r="F2074" s="1">
        <v>0</v>
      </c>
      <c r="K2074" s="1">
        <v>101110</v>
      </c>
      <c r="L2074" s="1" t="s">
        <v>28</v>
      </c>
      <c r="N2074" s="1">
        <v>0</v>
      </c>
      <c r="O2074" s="2">
        <v>46233.7349189815</v>
      </c>
      <c r="P2074" s="2">
        <v>46234</v>
      </c>
      <c r="Q2074" s="1"/>
      <c r="R2074" s="1" t="s">
        <v>8051</v>
      </c>
      <c r="S2074" s="1" t="s">
        <v>8096</v>
      </c>
      <c r="T2074" s="1" t="s">
        <v>8052</v>
      </c>
      <c r="U2074" s="1" t="s">
        <v>8053</v>
      </c>
      <c r="V2074" s="1" t="s">
        <v>28</v>
      </c>
      <c r="AB2074" s="1" t="s">
        <v>8054</v>
      </c>
      <c r="AD2074" s="1" t="s">
        <v>596</v>
      </c>
      <c r="AE2074" s="1" t="s">
        <v>802</v>
      </c>
      <c r="AF2074" s="1" t="s">
        <v>8068</v>
      </c>
      <c r="AG2074" s="3">
        <v>46233</v>
      </c>
      <c r="AH2074" s="1"/>
      <c r="AI2074" s="1" t="s">
        <v>8055</v>
      </c>
      <c r="AJ2074" s="1">
        <v>65</v>
      </c>
      <c r="AP2074" s="2">
        <v>46233.7518402778</v>
      </c>
      <c r="AQ2074" s="1" t="s">
        <v>8072</v>
      </c>
      <c r="AR2074" s="3">
        <v>46050</v>
      </c>
      <c r="AS2074" s="1">
        <v>13319865571</v>
      </c>
      <c r="AT2074" s="1" t="s">
        <v>8073</v>
      </c>
      <c r="AU2074" s="2">
        <v>46234</v>
      </c>
      <c r="AV2074" s="1" t="s">
        <v>19564</v>
      </c>
      <c r="AW2074" s="1" t="s">
        <v>8068</v>
      </c>
      <c r="AY2074" s="1" t="s">
        <v>19565</v>
      </c>
      <c r="AZ2074" s="1" t="s">
        <v>9814</v>
      </c>
      <c r="BA2074" s="1" t="s">
        <v>19566</v>
      </c>
      <c r="BB2074" s="1" t="s">
        <v>19567</v>
      </c>
      <c r="BC2074" s="1" t="s">
        <v>478</v>
      </c>
      <c r="BD2074" s="1" t="s">
        <v>184</v>
      </c>
      <c r="BE2074" s="1" t="s">
        <v>19568</v>
      </c>
      <c r="BF2074" s="1" t="s">
        <v>3878</v>
      </c>
      <c r="BG2074" s="2">
        <v>46233.7364814815</v>
      </c>
      <c r="BH2074" s="2">
        <v>46233.735775463</v>
      </c>
      <c r="BL2074" s="1" t="s">
        <v>8464</v>
      </c>
      <c r="BM2074" s="1" t="s">
        <v>19569</v>
      </c>
      <c r="BN2074" s="1" t="s">
        <v>601</v>
      </c>
      <c r="BO2074" s="1" t="s">
        <v>19570</v>
      </c>
      <c r="BP2074" s="1" t="s">
        <v>8082</v>
      </c>
      <c r="BQ2074" s="1" t="s">
        <v>6540</v>
      </c>
      <c r="BT2074" s="2">
        <v>46233.737349537</v>
      </c>
      <c r="BU2074" s="2">
        <v>46233.7519444444</v>
      </c>
      <c r="BV2074" s="1" t="s">
        <v>602</v>
      </c>
      <c r="BW2074" s="3">
        <v>48059</v>
      </c>
      <c r="BX2074" s="1" t="s">
        <v>9438</v>
      </c>
      <c r="BY2074" s="1" t="s">
        <v>602</v>
      </c>
      <c r="BZ2074" s="1" t="s">
        <v>8050</v>
      </c>
      <c r="CB2074" s="1" t="s">
        <v>133</v>
      </c>
      <c r="CC2074" s="1">
        <v>0</v>
      </c>
      <c r="CE2074" s="1">
        <v>0</v>
      </c>
      <c r="CF2074" s="1"/>
      <c r="CG2074" s="1">
        <v>0</v>
      </c>
      <c r="CL2074" s="1" t="s">
        <v>8068</v>
      </c>
    </row>
    <row r="2075" s="1" customFormat="1" spans="1:90">
      <c r="A2075" s="1" t="s">
        <v>19571</v>
      </c>
      <c r="F2075" s="1">
        <v>0</v>
      </c>
      <c r="K2075" s="1">
        <v>101110</v>
      </c>
      <c r="L2075" s="1" t="s">
        <v>28</v>
      </c>
      <c r="O2075" s="2">
        <v>46233.5880787037</v>
      </c>
      <c r="P2075" s="2">
        <v>46233</v>
      </c>
      <c r="Q2075" s="1" t="s">
        <v>8068</v>
      </c>
      <c r="R2075" s="1" t="s">
        <v>8051</v>
      </c>
      <c r="T2075" s="1" t="s">
        <v>8052</v>
      </c>
      <c r="U2075" s="1" t="s">
        <v>8053</v>
      </c>
      <c r="V2075" s="1" t="s">
        <v>28</v>
      </c>
      <c r="AB2075" s="1" t="s">
        <v>8054</v>
      </c>
      <c r="AD2075" s="1" t="s">
        <v>596</v>
      </c>
      <c r="AE2075" s="1" t="s">
        <v>598</v>
      </c>
      <c r="AF2075" s="1" t="s">
        <v>8068</v>
      </c>
      <c r="AG2075" s="3">
        <v>45292</v>
      </c>
      <c r="AI2075" s="1" t="s">
        <v>8055</v>
      </c>
      <c r="AJ2075" s="1">
        <v>99</v>
      </c>
      <c r="AP2075" s="2">
        <v>46233.7527314815</v>
      </c>
      <c r="AQ2075" s="1" t="s">
        <v>8072</v>
      </c>
      <c r="AR2075" s="3">
        <v>45291</v>
      </c>
      <c r="AS2075" s="1">
        <v>13657587258</v>
      </c>
      <c r="AT2075" s="1" t="s">
        <v>8073</v>
      </c>
      <c r="AU2075" s="2">
        <v>46233</v>
      </c>
      <c r="AV2075" s="1" t="s">
        <v>19572</v>
      </c>
      <c r="AW2075" s="1" t="s">
        <v>8068</v>
      </c>
      <c r="AY2075" s="1" t="s">
        <v>19573</v>
      </c>
      <c r="AZ2075" s="1" t="s">
        <v>8957</v>
      </c>
      <c r="BA2075" s="1" t="s">
        <v>19574</v>
      </c>
      <c r="BB2075" s="1" t="s">
        <v>19575</v>
      </c>
      <c r="BC2075" s="1" t="s">
        <v>478</v>
      </c>
      <c r="BD2075" s="1" t="s">
        <v>155</v>
      </c>
      <c r="BE2075" s="1" t="s">
        <v>19576</v>
      </c>
      <c r="BF2075" s="1" t="s">
        <v>3868</v>
      </c>
      <c r="BG2075" s="2">
        <v>46233</v>
      </c>
      <c r="BH2075" s="2">
        <v>46233.5881018518</v>
      </c>
      <c r="BJ2075" s="1" t="s">
        <v>19577</v>
      </c>
      <c r="BL2075" s="1" t="s">
        <v>8464</v>
      </c>
      <c r="BM2075" s="1" t="s">
        <v>8961</v>
      </c>
      <c r="BN2075" s="1" t="s">
        <v>590</v>
      </c>
      <c r="BO2075" s="1" t="s">
        <v>19578</v>
      </c>
      <c r="BP2075" s="1" t="s">
        <v>8082</v>
      </c>
      <c r="BQ2075" s="1" t="s">
        <v>6540</v>
      </c>
      <c r="BR2075" s="1" t="s">
        <v>19579</v>
      </c>
      <c r="BS2075" s="1" t="s">
        <v>19580</v>
      </c>
      <c r="BT2075" s="2">
        <v>46233.7404282407</v>
      </c>
      <c r="BU2075" s="2">
        <v>46233.7529050926</v>
      </c>
      <c r="BV2075" s="1" t="s">
        <v>602</v>
      </c>
      <c r="BW2075" s="3">
        <v>47119</v>
      </c>
      <c r="BX2075" s="1" t="s">
        <v>19571</v>
      </c>
      <c r="BY2075" s="1" t="s">
        <v>602</v>
      </c>
      <c r="BZ2075" s="1" t="s">
        <v>8050</v>
      </c>
      <c r="CB2075" s="1" t="s">
        <v>126</v>
      </c>
      <c r="CC2075" s="1">
        <v>0</v>
      </c>
      <c r="CE2075" s="1">
        <v>0</v>
      </c>
      <c r="CG2075" s="1">
        <v>0</v>
      </c>
      <c r="CL2075" s="1" t="s">
        <v>8068</v>
      </c>
    </row>
    <row r="2076" s="1" customFormat="1" spans="1:90">
      <c r="A2076" s="1" t="s">
        <v>18931</v>
      </c>
      <c r="F2076" s="1">
        <v>0</v>
      </c>
      <c r="K2076" s="1">
        <v>101110</v>
      </c>
      <c r="L2076" s="1" t="s">
        <v>28</v>
      </c>
      <c r="O2076" s="2">
        <v>46232.4501388889</v>
      </c>
      <c r="P2076" s="2">
        <v>46232</v>
      </c>
      <c r="Q2076" s="1"/>
      <c r="R2076" s="1" t="s">
        <v>8051</v>
      </c>
      <c r="S2076" s="1"/>
      <c r="T2076" s="1" t="s">
        <v>8052</v>
      </c>
      <c r="U2076" s="1" t="s">
        <v>8053</v>
      </c>
      <c r="V2076" s="1" t="s">
        <v>28</v>
      </c>
      <c r="AB2076" s="1" t="s">
        <v>8054</v>
      </c>
      <c r="AD2076" s="1" t="s">
        <v>607</v>
      </c>
      <c r="AE2076" s="1" t="s">
        <v>1082</v>
      </c>
      <c r="AF2076" s="1" t="s">
        <v>8068</v>
      </c>
      <c r="AG2076" s="3">
        <v>42215</v>
      </c>
      <c r="AH2076" s="1" t="s">
        <v>606</v>
      </c>
      <c r="AI2076" s="1" t="s">
        <v>8055</v>
      </c>
      <c r="AJ2076" s="1">
        <v>371</v>
      </c>
      <c r="AP2076" s="2">
        <v>46233.7528819444</v>
      </c>
      <c r="AQ2076" s="1" t="s">
        <v>8072</v>
      </c>
      <c r="AR2076" s="3">
        <v>42211</v>
      </c>
      <c r="AS2076" s="1">
        <v>13109925581</v>
      </c>
      <c r="AT2076" s="1"/>
      <c r="AU2076" s="2">
        <v>46232</v>
      </c>
      <c r="AV2076" s="1" t="s">
        <v>18932</v>
      </c>
      <c r="AW2076" s="1" t="s">
        <v>8050</v>
      </c>
      <c r="AY2076" s="1" t="s">
        <v>18933</v>
      </c>
      <c r="AZ2076" s="1" t="s">
        <v>8460</v>
      </c>
      <c r="BA2076" s="1" t="s">
        <v>18934</v>
      </c>
      <c r="BB2076" s="1" t="s">
        <v>1090</v>
      </c>
      <c r="BC2076" s="1" t="s">
        <v>478</v>
      </c>
      <c r="BD2076" s="1" t="s">
        <v>195</v>
      </c>
      <c r="BE2076" s="1" t="s">
        <v>19581</v>
      </c>
      <c r="BF2076" s="1" t="s">
        <v>593</v>
      </c>
      <c r="BG2076" s="2">
        <v>46233.25</v>
      </c>
      <c r="BH2076" s="2">
        <v>46232.674537037</v>
      </c>
      <c r="BL2076" s="1" t="s">
        <v>8464</v>
      </c>
      <c r="BM2076" s="1" t="s">
        <v>8495</v>
      </c>
      <c r="BN2076" s="1" t="s">
        <v>590</v>
      </c>
      <c r="BO2076" s="1" t="s">
        <v>19582</v>
      </c>
      <c r="BP2076" s="1" t="s">
        <v>8082</v>
      </c>
      <c r="BQ2076" s="1" t="s">
        <v>6540</v>
      </c>
      <c r="BT2076" s="2">
        <v>46233.7520486111</v>
      </c>
      <c r="BU2076" s="2">
        <v>46233.7529513889</v>
      </c>
      <c r="BV2076" s="1" t="s">
        <v>591</v>
      </c>
      <c r="BW2076" s="3">
        <v>44042</v>
      </c>
      <c r="BX2076" s="1" t="s">
        <v>18937</v>
      </c>
      <c r="BY2076" s="1" t="s">
        <v>628</v>
      </c>
      <c r="BZ2076" s="1" t="s">
        <v>8050</v>
      </c>
      <c r="CB2076" s="1" t="s">
        <v>135</v>
      </c>
      <c r="CC2076" s="1">
        <v>198</v>
      </c>
      <c r="CE2076" s="1">
        <v>198</v>
      </c>
      <c r="CF2076" s="1" t="s">
        <v>14122</v>
      </c>
      <c r="CG2076" s="1">
        <v>75</v>
      </c>
      <c r="CJ2076" s="1" t="s">
        <v>622</v>
      </c>
      <c r="CK2076" s="2">
        <v>46234.0310416667</v>
      </c>
      <c r="CL2076" s="1" t="s">
        <v>8068</v>
      </c>
    </row>
    <row r="2077" s="1" customFormat="1" spans="1:90">
      <c r="A2077" s="1" t="s">
        <v>15189</v>
      </c>
      <c r="F2077" s="1">
        <v>0</v>
      </c>
      <c r="K2077" s="1">
        <v>101098</v>
      </c>
      <c r="L2077" s="1" t="s">
        <v>27</v>
      </c>
      <c r="M2077" s="1"/>
      <c r="O2077" s="2">
        <v>46232.4769097222</v>
      </c>
      <c r="P2077" s="2">
        <v>46232</v>
      </c>
      <c r="R2077" s="1" t="s">
        <v>8051</v>
      </c>
      <c r="T2077" s="1" t="s">
        <v>8052</v>
      </c>
      <c r="U2077" s="1" t="s">
        <v>8053</v>
      </c>
      <c r="V2077" s="1" t="s">
        <v>27</v>
      </c>
      <c r="AB2077" s="1" t="s">
        <v>8054</v>
      </c>
      <c r="AD2077" s="1" t="s">
        <v>596</v>
      </c>
      <c r="AE2077" s="1" t="s">
        <v>732</v>
      </c>
      <c r="AF2077" s="1" t="s">
        <v>8068</v>
      </c>
      <c r="AG2077" s="3">
        <v>46147</v>
      </c>
      <c r="AI2077" s="1" t="s">
        <v>8055</v>
      </c>
      <c r="AJ2077" s="4">
        <v>1159</v>
      </c>
      <c r="AP2077" s="2">
        <v>46233.7532175926</v>
      </c>
      <c r="AQ2077" s="1" t="s">
        <v>8072</v>
      </c>
      <c r="AR2077" s="3">
        <v>46139</v>
      </c>
      <c r="AS2077" s="1">
        <v>13381085486</v>
      </c>
      <c r="AT2077" s="1" t="s">
        <v>8595</v>
      </c>
      <c r="AU2077" s="2">
        <v>46232</v>
      </c>
      <c r="AV2077" s="1" t="s">
        <v>19583</v>
      </c>
      <c r="AW2077" s="1" t="s">
        <v>8068</v>
      </c>
      <c r="AY2077" s="1" t="s">
        <v>19584</v>
      </c>
      <c r="AZ2077" s="1" t="s">
        <v>8085</v>
      </c>
      <c r="BA2077" s="1" t="s">
        <v>19585</v>
      </c>
      <c r="BB2077" s="1" t="s">
        <v>19586</v>
      </c>
      <c r="BC2077" s="1" t="s">
        <v>463</v>
      </c>
      <c r="BD2077" s="1" t="s">
        <v>267</v>
      </c>
      <c r="BE2077" s="1" t="s">
        <v>19587</v>
      </c>
      <c r="BF2077" s="1" t="s">
        <v>6225</v>
      </c>
      <c r="BG2077" s="2">
        <v>46233.8010185185</v>
      </c>
      <c r="BH2077" s="2">
        <v>46232.477025463</v>
      </c>
      <c r="BJ2077" s="1" t="s">
        <v>19588</v>
      </c>
      <c r="BK2077" s="1"/>
      <c r="BL2077" s="1" t="s">
        <v>8091</v>
      </c>
      <c r="BM2077" s="1" t="s">
        <v>10139</v>
      </c>
      <c r="BN2077" s="1" t="s">
        <v>590</v>
      </c>
      <c r="BO2077" s="1" t="s">
        <v>19589</v>
      </c>
      <c r="BP2077" s="1" t="s">
        <v>8082</v>
      </c>
      <c r="BQ2077" s="1" t="s">
        <v>6540</v>
      </c>
      <c r="BT2077" s="2">
        <v>46233.7063310185</v>
      </c>
      <c r="BU2077" s="2">
        <v>46233.7530439815</v>
      </c>
      <c r="BV2077" s="1" t="s">
        <v>602</v>
      </c>
      <c r="BW2077" s="3">
        <v>49069</v>
      </c>
      <c r="BX2077" s="1" t="s">
        <v>15189</v>
      </c>
      <c r="BY2077" s="1" t="s">
        <v>602</v>
      </c>
      <c r="BZ2077" s="1" t="s">
        <v>8050</v>
      </c>
      <c r="CB2077" s="1" t="s">
        <v>125</v>
      </c>
      <c r="CC2077" s="1">
        <v>0</v>
      </c>
      <c r="CE2077" s="1">
        <v>0</v>
      </c>
      <c r="CG2077" s="1">
        <v>0</v>
      </c>
      <c r="CL2077" s="1" t="s">
        <v>8068</v>
      </c>
    </row>
    <row r="2078" s="1" customFormat="1" spans="1:90">
      <c r="A2078" s="1" t="s">
        <v>9648</v>
      </c>
      <c r="F2078" s="1">
        <v>0</v>
      </c>
      <c r="K2078" s="1">
        <v>101325</v>
      </c>
      <c r="L2078" s="1" t="s">
        <v>24</v>
      </c>
      <c r="O2078" s="2">
        <v>46233.6567361111</v>
      </c>
      <c r="P2078" s="2">
        <v>46233</v>
      </c>
      <c r="Q2078" s="1" t="s">
        <v>8050</v>
      </c>
      <c r="R2078" s="1" t="s">
        <v>8051</v>
      </c>
      <c r="S2078" s="1" t="s">
        <v>8556</v>
      </c>
      <c r="T2078" s="1" t="s">
        <v>8144</v>
      </c>
      <c r="U2078" s="1" t="s">
        <v>8053</v>
      </c>
      <c r="V2078" s="1" t="s">
        <v>24</v>
      </c>
      <c r="AB2078" s="1" t="s">
        <v>8054</v>
      </c>
      <c r="AD2078" s="1" t="s">
        <v>607</v>
      </c>
      <c r="AE2078" s="1" t="s">
        <v>3547</v>
      </c>
      <c r="AF2078" s="1" t="s">
        <v>8068</v>
      </c>
      <c r="AG2078" s="3">
        <v>46233</v>
      </c>
      <c r="AH2078" s="1" t="s">
        <v>651</v>
      </c>
      <c r="AI2078" s="1" t="s">
        <v>8055</v>
      </c>
      <c r="AJ2078" s="1">
        <v>129</v>
      </c>
      <c r="AP2078" s="2">
        <v>46233.7540046296</v>
      </c>
      <c r="AQ2078" s="1" t="s">
        <v>8072</v>
      </c>
      <c r="AR2078" s="3">
        <v>46232</v>
      </c>
      <c r="AS2078" s="1">
        <v>18947104123</v>
      </c>
      <c r="AT2078" s="1" t="s">
        <v>8056</v>
      </c>
      <c r="AU2078" s="2">
        <v>46233</v>
      </c>
      <c r="AV2078" s="1" t="s">
        <v>19590</v>
      </c>
      <c r="AW2078" s="1" t="s">
        <v>8068</v>
      </c>
      <c r="AY2078" s="1" t="s">
        <v>15007</v>
      </c>
      <c r="AZ2078" s="1" t="s">
        <v>8058</v>
      </c>
      <c r="BA2078" s="1" t="s">
        <v>15008</v>
      </c>
      <c r="BB2078" s="1" t="s">
        <v>4375</v>
      </c>
      <c r="BC2078" s="1" t="s">
        <v>489</v>
      </c>
      <c r="BD2078" s="1" t="s">
        <v>378</v>
      </c>
      <c r="BE2078" s="1" t="s">
        <v>19235</v>
      </c>
      <c r="BF2078" s="1" t="s">
        <v>3878</v>
      </c>
      <c r="BG2078" s="2">
        <v>46233.6771643519</v>
      </c>
      <c r="BH2078" s="2">
        <v>46233.6569444444</v>
      </c>
      <c r="BL2078" s="1" t="s">
        <v>8064</v>
      </c>
      <c r="BM2078" s="1" t="s">
        <v>8249</v>
      </c>
      <c r="BN2078" s="1" t="s">
        <v>601</v>
      </c>
      <c r="BO2078" s="1" t="s">
        <v>19236</v>
      </c>
      <c r="BP2078" s="1" t="s">
        <v>8082</v>
      </c>
      <c r="BQ2078" s="1" t="s">
        <v>6540</v>
      </c>
      <c r="BT2078" s="2">
        <v>46233.6780787037</v>
      </c>
      <c r="BU2078" s="2">
        <v>46233.7540740741</v>
      </c>
      <c r="BV2078" s="1" t="s">
        <v>991</v>
      </c>
      <c r="BW2078" s="3">
        <v>48059</v>
      </c>
      <c r="BX2078" s="1" t="s">
        <v>12668</v>
      </c>
      <c r="BY2078" s="1" t="s">
        <v>991</v>
      </c>
      <c r="BZ2078" s="1" t="s">
        <v>8050</v>
      </c>
      <c r="CB2078" s="1" t="s">
        <v>59</v>
      </c>
      <c r="CC2078" s="1">
        <v>235</v>
      </c>
      <c r="CE2078" s="1">
        <v>235</v>
      </c>
      <c r="CL2078" s="1" t="s">
        <v>8068</v>
      </c>
    </row>
    <row r="2079" s="1" customFormat="1" spans="1:90">
      <c r="F2079" s="1">
        <v>0</v>
      </c>
      <c r="K2079" s="1">
        <v>101325</v>
      </c>
      <c r="L2079" s="1" t="s">
        <v>24</v>
      </c>
      <c r="M2079" s="1"/>
      <c r="N2079" s="1">
        <v>362</v>
      </c>
      <c r="O2079" s="2">
        <v>46233.6567361111</v>
      </c>
      <c r="P2079" s="2">
        <v>46233</v>
      </c>
      <c r="Q2079" s="1" t="s">
        <v>8050</v>
      </c>
      <c r="R2079" s="1" t="s">
        <v>8051</v>
      </c>
      <c r="S2079" s="1" t="s">
        <v>8556</v>
      </c>
      <c r="T2079" s="1" t="s">
        <v>8144</v>
      </c>
      <c r="U2079" s="1" t="s">
        <v>8053</v>
      </c>
      <c r="V2079" s="1" t="s">
        <v>24</v>
      </c>
      <c r="AB2079" s="1" t="s">
        <v>8054</v>
      </c>
      <c r="AD2079" s="1" t="s">
        <v>596</v>
      </c>
      <c r="AE2079" s="1" t="s">
        <v>3547</v>
      </c>
      <c r="AF2079" s="1" t="s">
        <v>8068</v>
      </c>
      <c r="AG2079" s="3">
        <v>46233</v>
      </c>
      <c r="AI2079" s="1" t="s">
        <v>8055</v>
      </c>
      <c r="AJ2079" s="1">
        <v>129</v>
      </c>
      <c r="AP2079" s="2">
        <v>46233.7547569444</v>
      </c>
      <c r="AQ2079" s="1" t="s">
        <v>8072</v>
      </c>
      <c r="AR2079" s="3">
        <v>46232</v>
      </c>
      <c r="AS2079" s="1">
        <v>18947104123</v>
      </c>
      <c r="AT2079" s="1" t="s">
        <v>8073</v>
      </c>
      <c r="AU2079" s="2">
        <v>46233</v>
      </c>
      <c r="AV2079" s="1" t="s">
        <v>19591</v>
      </c>
      <c r="AW2079" s="1" t="s">
        <v>8068</v>
      </c>
      <c r="AY2079" s="1" t="s">
        <v>15007</v>
      </c>
      <c r="AZ2079" s="1" t="s">
        <v>8058</v>
      </c>
      <c r="BA2079" s="1" t="s">
        <v>15008</v>
      </c>
      <c r="BB2079" s="1" t="s">
        <v>19592</v>
      </c>
      <c r="BC2079" s="1" t="s">
        <v>489</v>
      </c>
      <c r="BD2079" s="1" t="s">
        <v>378</v>
      </c>
      <c r="BE2079" s="1" t="s">
        <v>19235</v>
      </c>
      <c r="BF2079" s="1" t="s">
        <v>3878</v>
      </c>
      <c r="BG2079" s="2">
        <v>46233.6771643519</v>
      </c>
      <c r="BH2079" s="2">
        <v>46233.6569560185</v>
      </c>
      <c r="BL2079" s="1" t="s">
        <v>8064</v>
      </c>
      <c r="BM2079" s="1" t="s">
        <v>8249</v>
      </c>
      <c r="BN2079" s="1" t="s">
        <v>601</v>
      </c>
      <c r="BO2079" s="1" t="s">
        <v>19236</v>
      </c>
      <c r="BP2079" s="1" t="s">
        <v>8082</v>
      </c>
      <c r="BQ2079" s="1" t="s">
        <v>6540</v>
      </c>
      <c r="BT2079" s="2">
        <v>46233.6780787037</v>
      </c>
      <c r="BU2079" s="2">
        <v>46233.7548726852</v>
      </c>
      <c r="BV2079" s="1" t="s">
        <v>602</v>
      </c>
      <c r="BW2079" s="3">
        <v>48059</v>
      </c>
      <c r="BX2079" s="1" t="s">
        <v>10515</v>
      </c>
      <c r="BY2079" s="1" t="s">
        <v>602</v>
      </c>
      <c r="BZ2079" s="1" t="s">
        <v>8050</v>
      </c>
      <c r="CB2079" s="1" t="s">
        <v>59</v>
      </c>
      <c r="CC2079" s="1">
        <v>0</v>
      </c>
      <c r="CE2079" s="1">
        <v>0</v>
      </c>
      <c r="CL2079" s="1" t="s">
        <v>8068</v>
      </c>
    </row>
    <row r="2080" s="1" customFormat="1" spans="1:90">
      <c r="C2080" s="1">
        <v>1</v>
      </c>
      <c r="F2080" s="1">
        <v>0</v>
      </c>
      <c r="K2080" s="1">
        <v>101073</v>
      </c>
      <c r="L2080" s="1" t="s">
        <v>26</v>
      </c>
      <c r="O2080" s="2">
        <v>46233.4590277778</v>
      </c>
      <c r="P2080" s="2">
        <v>46234</v>
      </c>
      <c r="Q2080" s="1" t="s">
        <v>8050</v>
      </c>
      <c r="R2080" s="1" t="s">
        <v>8051</v>
      </c>
      <c r="S2080" s="1" t="s">
        <v>8096</v>
      </c>
      <c r="T2080" s="1" t="s">
        <v>8052</v>
      </c>
      <c r="U2080" s="1" t="s">
        <v>8053</v>
      </c>
      <c r="V2080" s="1" t="s">
        <v>26</v>
      </c>
      <c r="AB2080" s="1" t="s">
        <v>8054</v>
      </c>
      <c r="AD2080" s="1" t="s">
        <v>596</v>
      </c>
      <c r="AE2080" s="1" t="s">
        <v>2013</v>
      </c>
      <c r="AF2080" s="1" t="s">
        <v>8068</v>
      </c>
      <c r="AG2080" s="3">
        <v>46233</v>
      </c>
      <c r="AI2080" s="1" t="s">
        <v>8071</v>
      </c>
      <c r="AJ2080" s="1">
        <v>176</v>
      </c>
      <c r="AK2080" s="1">
        <v>1800</v>
      </c>
      <c r="AP2080" s="2">
        <v>46233.7551273148</v>
      </c>
      <c r="AQ2080" s="1" t="s">
        <v>8072</v>
      </c>
      <c r="AR2080" s="3">
        <v>46227</v>
      </c>
      <c r="AS2080" s="1">
        <v>13995105760</v>
      </c>
      <c r="AT2080" s="1" t="s">
        <v>8056</v>
      </c>
      <c r="AU2080" s="2">
        <v>46234</v>
      </c>
      <c r="AV2080" s="1" t="s">
        <v>19593</v>
      </c>
      <c r="AW2080" s="1" t="s">
        <v>8068</v>
      </c>
      <c r="AY2080" s="1" t="s">
        <v>19594</v>
      </c>
      <c r="AZ2080" s="1" t="s">
        <v>8108</v>
      </c>
      <c r="BA2080" s="1" t="s">
        <v>19595</v>
      </c>
      <c r="BB2080" s="1" t="s">
        <v>19596</v>
      </c>
      <c r="BC2080" s="1" t="s">
        <v>496</v>
      </c>
      <c r="BD2080" s="1" t="s">
        <v>279</v>
      </c>
      <c r="BE2080" s="1" t="s">
        <v>19597</v>
      </c>
      <c r="BF2080" s="1" t="s">
        <v>3903</v>
      </c>
      <c r="BG2080" s="2">
        <v>46233.7461342593</v>
      </c>
      <c r="BH2080" s="2">
        <v>46233.4601388889</v>
      </c>
      <c r="BJ2080" s="1" t="s">
        <v>19598</v>
      </c>
      <c r="BL2080" s="1" t="s">
        <v>8115</v>
      </c>
      <c r="BM2080" s="1" t="s">
        <v>8432</v>
      </c>
      <c r="BN2080" s="1" t="s">
        <v>601</v>
      </c>
      <c r="BO2080" s="1" t="s">
        <v>19599</v>
      </c>
      <c r="BP2080" s="1" t="s">
        <v>8082</v>
      </c>
      <c r="BQ2080" s="1" t="s">
        <v>6540</v>
      </c>
      <c r="BT2080" s="2">
        <v>46233.7521064815</v>
      </c>
      <c r="BU2080" s="2">
        <v>46233.7551851852</v>
      </c>
      <c r="BV2080" s="1" t="s">
        <v>818</v>
      </c>
      <c r="BW2080" s="3">
        <v>48059</v>
      </c>
      <c r="BX2080" s="1" t="s">
        <v>9297</v>
      </c>
      <c r="BY2080" s="1" t="s">
        <v>818</v>
      </c>
      <c r="BZ2080" s="1" t="s">
        <v>8050</v>
      </c>
      <c r="CB2080" s="1" t="s">
        <v>105</v>
      </c>
      <c r="CC2080" s="1">
        <v>0</v>
      </c>
      <c r="CE2080" s="1">
        <v>0</v>
      </c>
      <c r="CG2080" s="1">
        <v>0</v>
      </c>
      <c r="CL2080" s="1" t="s">
        <v>8068</v>
      </c>
    </row>
    <row r="2081" s="1" customFormat="1" spans="1:90">
      <c r="A2081" s="1" t="s">
        <v>8194</v>
      </c>
      <c r="F2081" s="1">
        <v>0</v>
      </c>
      <c r="K2081" s="1">
        <v>101110</v>
      </c>
      <c r="L2081" s="1" t="s">
        <v>28</v>
      </c>
      <c r="O2081" s="2">
        <v>46233.6743055556</v>
      </c>
      <c r="P2081" s="2">
        <v>46234.625</v>
      </c>
      <c r="Q2081" s="1" t="s">
        <v>8050</v>
      </c>
      <c r="R2081" s="1" t="s">
        <v>8051</v>
      </c>
      <c r="S2081" s="1" t="s">
        <v>8096</v>
      </c>
      <c r="T2081" s="1" t="s">
        <v>8052</v>
      </c>
      <c r="U2081" s="1" t="s">
        <v>8053</v>
      </c>
      <c r="V2081" s="1" t="s">
        <v>28</v>
      </c>
      <c r="AB2081" s="1" t="s">
        <v>8054</v>
      </c>
      <c r="AD2081" s="1" t="s">
        <v>596</v>
      </c>
      <c r="AE2081" s="1" t="s">
        <v>749</v>
      </c>
      <c r="AF2081" s="1" t="s">
        <v>8068</v>
      </c>
      <c r="AG2081" s="3">
        <v>46232</v>
      </c>
      <c r="AI2081" s="1" t="s">
        <v>8071</v>
      </c>
      <c r="AJ2081" s="1">
        <v>77</v>
      </c>
      <c r="AP2081" s="2">
        <v>46233.7560185185</v>
      </c>
      <c r="AQ2081" s="1" t="s">
        <v>8106</v>
      </c>
      <c r="AR2081" s="3">
        <v>46145</v>
      </c>
      <c r="AS2081" s="1">
        <v>15109974810</v>
      </c>
      <c r="AT2081" s="1" t="s">
        <v>8073</v>
      </c>
      <c r="AU2081" s="2">
        <v>46233</v>
      </c>
      <c r="AV2081" s="1" t="s">
        <v>14824</v>
      </c>
      <c r="AW2081" s="1" t="s">
        <v>8068</v>
      </c>
      <c r="AY2081" s="1" t="s">
        <v>14825</v>
      </c>
      <c r="AZ2081" s="1" t="s">
        <v>8957</v>
      </c>
      <c r="BA2081" s="1" t="s">
        <v>14826</v>
      </c>
      <c r="BB2081" s="1" t="s">
        <v>19600</v>
      </c>
      <c r="BC2081" s="1" t="s">
        <v>478</v>
      </c>
      <c r="BD2081" s="1" t="s">
        <v>156</v>
      </c>
      <c r="BE2081" s="1" t="s">
        <v>19601</v>
      </c>
      <c r="BF2081" s="1" t="s">
        <v>3903</v>
      </c>
      <c r="BG2081" s="2">
        <v>46233.7701851852</v>
      </c>
      <c r="BH2081" s="2">
        <v>46233.6840046296</v>
      </c>
      <c r="BL2081" s="1" t="s">
        <v>8464</v>
      </c>
      <c r="BM2081" s="1" t="s">
        <v>8961</v>
      </c>
      <c r="BN2081" s="1" t="s">
        <v>601</v>
      </c>
      <c r="BO2081" s="1" t="s">
        <v>19602</v>
      </c>
      <c r="BP2081" s="1" t="s">
        <v>8082</v>
      </c>
      <c r="BQ2081" s="1" t="s">
        <v>6540</v>
      </c>
      <c r="BT2081" s="2">
        <v>46233.7480092593</v>
      </c>
      <c r="BU2081" s="2">
        <v>46233.7561805556</v>
      </c>
      <c r="BV2081" s="1" t="s">
        <v>818</v>
      </c>
      <c r="BW2081" s="3">
        <v>48058</v>
      </c>
      <c r="BX2081" s="1" t="s">
        <v>8201</v>
      </c>
      <c r="BY2081" s="1" t="s">
        <v>818</v>
      </c>
      <c r="BZ2081" s="1" t="s">
        <v>8050</v>
      </c>
      <c r="CB2081" s="1" t="s">
        <v>126</v>
      </c>
      <c r="CC2081" s="1">
        <v>0</v>
      </c>
      <c r="CE2081" s="1">
        <v>0</v>
      </c>
      <c r="CG2081" s="1">
        <v>0</v>
      </c>
      <c r="CL2081" s="1" t="s">
        <v>8068</v>
      </c>
    </row>
    <row r="2082" s="1" customFormat="1" spans="1:90">
      <c r="A2082" s="1" t="s">
        <v>8562</v>
      </c>
      <c r="C2082" s="1">
        <v>1</v>
      </c>
      <c r="F2082" s="1">
        <v>0</v>
      </c>
      <c r="K2082" s="1">
        <v>101073</v>
      </c>
      <c r="L2082" s="1" t="s">
        <v>26</v>
      </c>
      <c r="N2082" s="1">
        <v>256</v>
      </c>
      <c r="O2082" s="2">
        <v>46231.4040740741</v>
      </c>
      <c r="P2082" s="2">
        <v>46232</v>
      </c>
      <c r="Q2082" s="1" t="s">
        <v>8050</v>
      </c>
      <c r="R2082" s="1" t="s">
        <v>8051</v>
      </c>
      <c r="S2082" s="1" t="s">
        <v>8096</v>
      </c>
      <c r="T2082" s="1" t="s">
        <v>8052</v>
      </c>
      <c r="U2082" s="1" t="s">
        <v>8053</v>
      </c>
      <c r="V2082" s="1" t="s">
        <v>26</v>
      </c>
      <c r="AB2082" s="1" t="s">
        <v>8054</v>
      </c>
      <c r="AD2082" s="1" t="s">
        <v>607</v>
      </c>
      <c r="AE2082" s="1" t="s">
        <v>685</v>
      </c>
      <c r="AF2082" s="1" t="s">
        <v>8068</v>
      </c>
      <c r="AG2082" s="3">
        <v>46232</v>
      </c>
      <c r="AH2082" s="1" t="s">
        <v>606</v>
      </c>
      <c r="AI2082" s="1" t="s">
        <v>8055</v>
      </c>
      <c r="AJ2082" s="1">
        <v>83</v>
      </c>
      <c r="AP2082" s="2">
        <v>46233.7569675926</v>
      </c>
      <c r="AQ2082" s="1" t="s">
        <v>8072</v>
      </c>
      <c r="AR2082" s="3">
        <v>45418</v>
      </c>
      <c r="AS2082" s="1">
        <v>18395296862</v>
      </c>
      <c r="AT2082" s="1" t="s">
        <v>8073</v>
      </c>
      <c r="AU2082" s="2">
        <v>46232</v>
      </c>
      <c r="AV2082" s="1" t="s">
        <v>19603</v>
      </c>
      <c r="AW2082" s="1" t="s">
        <v>8068</v>
      </c>
      <c r="AY2082" s="1" t="s">
        <v>19604</v>
      </c>
      <c r="AZ2082" s="1" t="s">
        <v>8108</v>
      </c>
      <c r="BA2082" s="1" t="s">
        <v>19605</v>
      </c>
      <c r="BB2082" s="1" t="s">
        <v>6824</v>
      </c>
      <c r="BC2082" s="1" t="s">
        <v>496</v>
      </c>
      <c r="BD2082" s="1" t="s">
        <v>299</v>
      </c>
      <c r="BE2082" s="1" t="s">
        <v>19606</v>
      </c>
      <c r="BF2082" s="1" t="s">
        <v>3878</v>
      </c>
      <c r="BG2082" s="2">
        <v>46233.4375</v>
      </c>
      <c r="BH2082" s="2">
        <v>46231.4922106481</v>
      </c>
      <c r="BJ2082" s="1" t="s">
        <v>8215</v>
      </c>
      <c r="BL2082" s="1" t="s">
        <v>8115</v>
      </c>
      <c r="BM2082" s="1" t="s">
        <v>8417</v>
      </c>
      <c r="BN2082" s="1" t="s">
        <v>601</v>
      </c>
      <c r="BO2082" s="1" t="s">
        <v>6823</v>
      </c>
      <c r="BP2082" s="1" t="s">
        <v>8082</v>
      </c>
      <c r="BQ2082" s="1" t="s">
        <v>6540</v>
      </c>
      <c r="BT2082" s="2">
        <v>46233.5077083333</v>
      </c>
      <c r="BU2082" s="2">
        <v>46233.7570023148</v>
      </c>
      <c r="BV2082" s="1" t="s">
        <v>602</v>
      </c>
      <c r="BW2082" s="3">
        <v>48058</v>
      </c>
      <c r="BX2082" s="1" t="s">
        <v>8562</v>
      </c>
      <c r="BY2082" s="1" t="s">
        <v>602</v>
      </c>
      <c r="BZ2082" s="1" t="s">
        <v>8050</v>
      </c>
      <c r="CB2082" s="1" t="s">
        <v>113</v>
      </c>
      <c r="CC2082" s="1">
        <v>40</v>
      </c>
      <c r="CE2082" s="1">
        <v>40</v>
      </c>
      <c r="CG2082" s="1">
        <v>0</v>
      </c>
      <c r="CL2082" s="1" t="s">
        <v>8068</v>
      </c>
    </row>
    <row r="2083" s="1" customFormat="1" spans="1:90">
      <c r="C2083" s="1">
        <v>1</v>
      </c>
      <c r="F2083" s="1">
        <v>0</v>
      </c>
      <c r="K2083" s="1">
        <v>101073</v>
      </c>
      <c r="L2083" s="1" t="s">
        <v>26</v>
      </c>
      <c r="N2083" s="1">
        <v>378</v>
      </c>
      <c r="O2083" s="2">
        <v>46233.7201041667</v>
      </c>
      <c r="P2083" s="2">
        <v>46234</v>
      </c>
      <c r="Q2083" s="1"/>
      <c r="R2083" s="1" t="s">
        <v>8051</v>
      </c>
      <c r="S2083" s="1" t="s">
        <v>8556</v>
      </c>
      <c r="T2083" s="1" t="s">
        <v>8052</v>
      </c>
      <c r="U2083" s="1" t="s">
        <v>8053</v>
      </c>
      <c r="V2083" s="1" t="s">
        <v>26</v>
      </c>
      <c r="AB2083" s="1" t="s">
        <v>8054</v>
      </c>
      <c r="AD2083" s="1" t="s">
        <v>607</v>
      </c>
      <c r="AE2083" s="1" t="s">
        <v>2169</v>
      </c>
      <c r="AF2083" s="1" t="s">
        <v>8068</v>
      </c>
      <c r="AG2083" s="3">
        <v>46231</v>
      </c>
      <c r="AH2083" s="1" t="s">
        <v>606</v>
      </c>
      <c r="AI2083" s="1" t="s">
        <v>8055</v>
      </c>
      <c r="AJ2083" s="1"/>
      <c r="AP2083" s="2">
        <v>46233.7549537037</v>
      </c>
      <c r="AQ2083" s="1" t="s">
        <v>8072</v>
      </c>
      <c r="AR2083" s="3">
        <v>46229</v>
      </c>
      <c r="AS2083" s="1">
        <v>17795059340</v>
      </c>
      <c r="AT2083" s="1" t="s">
        <v>8073</v>
      </c>
      <c r="AU2083" s="2">
        <v>46234</v>
      </c>
      <c r="AV2083" s="1" t="s">
        <v>19607</v>
      </c>
      <c r="AW2083" s="1" t="s">
        <v>8068</v>
      </c>
      <c r="AY2083" s="1" t="s">
        <v>19608</v>
      </c>
      <c r="AZ2083" s="1" t="s">
        <v>8108</v>
      </c>
      <c r="BA2083" s="1" t="s">
        <v>19609</v>
      </c>
      <c r="BB2083" s="1" t="s">
        <v>5495</v>
      </c>
      <c r="BC2083" s="1" t="s">
        <v>496</v>
      </c>
      <c r="BD2083" s="1" t="s">
        <v>305</v>
      </c>
      <c r="BE2083" s="1" t="s">
        <v>19610</v>
      </c>
      <c r="BF2083" s="1" t="s">
        <v>3878</v>
      </c>
      <c r="BG2083" s="2">
        <v>46233.75</v>
      </c>
      <c r="BH2083" s="2">
        <v>46233.7251851852</v>
      </c>
      <c r="BL2083" s="1" t="s">
        <v>8115</v>
      </c>
      <c r="BM2083" s="1" t="s">
        <v>8417</v>
      </c>
      <c r="BN2083" s="1" t="s">
        <v>601</v>
      </c>
      <c r="BO2083" s="1" t="s">
        <v>6825</v>
      </c>
      <c r="BP2083" s="1" t="s">
        <v>8082</v>
      </c>
      <c r="BQ2083" s="1" t="s">
        <v>6540</v>
      </c>
      <c r="BT2083" s="2">
        <v>46233.7257291667</v>
      </c>
      <c r="BU2083" s="2">
        <v>46233.757337963</v>
      </c>
      <c r="BV2083" s="1" t="s">
        <v>621</v>
      </c>
      <c r="BW2083" s="3">
        <v>48057</v>
      </c>
      <c r="BX2083" s="1" t="s">
        <v>8731</v>
      </c>
      <c r="BY2083" s="1" t="s">
        <v>917</v>
      </c>
      <c r="BZ2083" s="1" t="s">
        <v>8050</v>
      </c>
      <c r="CB2083" s="1" t="s">
        <v>114</v>
      </c>
      <c r="CC2083" s="1">
        <v>313</v>
      </c>
      <c r="CE2083" s="1">
        <v>313</v>
      </c>
      <c r="CF2083" s="1" t="s">
        <v>14876</v>
      </c>
      <c r="CG2083" s="1">
        <v>3.5</v>
      </c>
      <c r="CJ2083" s="1" t="s">
        <v>622</v>
      </c>
      <c r="CK2083" s="2">
        <v>46234.5855555556</v>
      </c>
      <c r="CL2083" s="1" t="s">
        <v>8068</v>
      </c>
    </row>
    <row r="2084" s="1" customFormat="1" spans="1:90">
      <c r="A2084" s="1" t="s">
        <v>13817</v>
      </c>
      <c r="F2084" s="1">
        <v>0</v>
      </c>
      <c r="K2084" s="1">
        <v>101098</v>
      </c>
      <c r="L2084" s="1" t="s">
        <v>27</v>
      </c>
      <c r="O2084" s="2">
        <v>46233.4629398148</v>
      </c>
      <c r="P2084" s="2">
        <v>46234</v>
      </c>
      <c r="Q2084" s="1" t="s">
        <v>8050</v>
      </c>
      <c r="R2084" s="1" t="s">
        <v>8051</v>
      </c>
      <c r="S2084" s="1" t="s">
        <v>8096</v>
      </c>
      <c r="T2084" s="1" t="s">
        <v>8052</v>
      </c>
      <c r="U2084" s="1" t="s">
        <v>8053</v>
      </c>
      <c r="V2084" s="1" t="s">
        <v>27</v>
      </c>
      <c r="AB2084" s="1" t="s">
        <v>8054</v>
      </c>
      <c r="AD2084" s="1" t="s">
        <v>596</v>
      </c>
      <c r="AE2084" s="1" t="s">
        <v>655</v>
      </c>
      <c r="AF2084" s="1" t="s">
        <v>8068</v>
      </c>
      <c r="AG2084" s="3">
        <v>46233</v>
      </c>
      <c r="AI2084" s="1" t="s">
        <v>8071</v>
      </c>
      <c r="AJ2084" s="1">
        <v>141</v>
      </c>
      <c r="AK2084" s="1">
        <v>2000</v>
      </c>
      <c r="AP2084" s="2">
        <v>46233.7573032407</v>
      </c>
      <c r="AQ2084" s="1" t="s">
        <v>8072</v>
      </c>
      <c r="AR2084" s="3">
        <v>46230</v>
      </c>
      <c r="AS2084" s="1">
        <v>13997121797</v>
      </c>
      <c r="AT2084" s="1" t="s">
        <v>8056</v>
      </c>
      <c r="AU2084" s="2">
        <v>46234</v>
      </c>
      <c r="AV2084" s="1" t="s">
        <v>19611</v>
      </c>
      <c r="AW2084" s="1" t="s">
        <v>8068</v>
      </c>
      <c r="AY2084" s="1" t="s">
        <v>19612</v>
      </c>
      <c r="AZ2084" s="1" t="s">
        <v>8085</v>
      </c>
      <c r="BA2084" s="1" t="s">
        <v>19613</v>
      </c>
      <c r="BB2084" s="1" t="s">
        <v>19614</v>
      </c>
      <c r="BC2084" s="1" t="s">
        <v>463</v>
      </c>
      <c r="BD2084" s="1" t="s">
        <v>269</v>
      </c>
      <c r="BE2084" s="1" t="s">
        <v>19615</v>
      </c>
      <c r="BF2084" s="1" t="s">
        <v>3903</v>
      </c>
      <c r="BG2084" s="2">
        <v>46233.7511226852</v>
      </c>
      <c r="BH2084" s="2">
        <v>46233.4635648148</v>
      </c>
      <c r="BL2084" s="1" t="s">
        <v>8091</v>
      </c>
      <c r="BM2084" s="1" t="s">
        <v>8476</v>
      </c>
      <c r="BN2084" s="1" t="s">
        <v>601</v>
      </c>
      <c r="BO2084" s="1" t="s">
        <v>19616</v>
      </c>
      <c r="BP2084" s="1" t="s">
        <v>8082</v>
      </c>
      <c r="BQ2084" s="1" t="s">
        <v>6540</v>
      </c>
      <c r="BT2084" s="2">
        <v>46233.7563425926</v>
      </c>
      <c r="BU2084" s="2">
        <v>46233.757349537</v>
      </c>
      <c r="BV2084" s="1" t="s">
        <v>818</v>
      </c>
      <c r="BW2084" s="3">
        <v>48059</v>
      </c>
      <c r="BX2084" s="1" t="s">
        <v>13824</v>
      </c>
      <c r="BY2084" s="1" t="s">
        <v>818</v>
      </c>
      <c r="BZ2084" s="1" t="s">
        <v>8050</v>
      </c>
      <c r="CB2084" s="1" t="s">
        <v>125</v>
      </c>
      <c r="CC2084" s="1">
        <v>0</v>
      </c>
      <c r="CE2084" s="1">
        <v>0</v>
      </c>
      <c r="CG2084" s="1">
        <v>0</v>
      </c>
      <c r="CL2084" s="1" t="s">
        <v>8068</v>
      </c>
    </row>
    <row r="2085" s="1" customFormat="1" spans="1:90">
      <c r="A2085" s="1" t="s">
        <v>12520</v>
      </c>
      <c r="C2085" s="1">
        <v>1</v>
      </c>
      <c r="F2085" s="1">
        <v>0</v>
      </c>
      <c r="K2085" s="1">
        <v>101073</v>
      </c>
      <c r="L2085" s="1" t="s">
        <v>26</v>
      </c>
      <c r="M2085" s="1"/>
      <c r="O2085" s="2">
        <v>46231.4040740741</v>
      </c>
      <c r="P2085" s="2">
        <v>46232</v>
      </c>
      <c r="Q2085" s="1" t="s">
        <v>8050</v>
      </c>
      <c r="R2085" s="1" t="s">
        <v>8051</v>
      </c>
      <c r="T2085" s="1" t="s">
        <v>8052</v>
      </c>
      <c r="U2085" s="1" t="s">
        <v>8053</v>
      </c>
      <c r="V2085" s="1" t="s">
        <v>26</v>
      </c>
      <c r="W2085" s="1" t="s">
        <v>5456</v>
      </c>
      <c r="X2085" s="1" t="s">
        <v>645</v>
      </c>
      <c r="AB2085" s="1" t="s">
        <v>8054</v>
      </c>
      <c r="AD2085" s="1" t="s">
        <v>607</v>
      </c>
      <c r="AE2085" s="1" t="s">
        <v>685</v>
      </c>
      <c r="AF2085" s="1" t="s">
        <v>8068</v>
      </c>
      <c r="AG2085" s="3">
        <v>46233</v>
      </c>
      <c r="AH2085" s="1" t="s">
        <v>606</v>
      </c>
      <c r="AI2085" s="1" t="s">
        <v>8055</v>
      </c>
      <c r="AJ2085" s="1">
        <v>83</v>
      </c>
      <c r="AM2085" s="1" t="s">
        <v>8068</v>
      </c>
      <c r="AO2085" s="1">
        <v>3.7</v>
      </c>
      <c r="AP2085" s="2">
        <v>46233.7578935185</v>
      </c>
      <c r="AQ2085" s="1" t="s">
        <v>8072</v>
      </c>
      <c r="AR2085" s="3">
        <v>46232</v>
      </c>
      <c r="AS2085" s="1">
        <v>18395296862</v>
      </c>
      <c r="AT2085" s="1" t="s">
        <v>8073</v>
      </c>
      <c r="AU2085" s="2">
        <v>46232</v>
      </c>
      <c r="AV2085" s="1" t="s">
        <v>19617</v>
      </c>
      <c r="AW2085" s="1" t="s">
        <v>8068</v>
      </c>
      <c r="AY2085" s="1" t="s">
        <v>19604</v>
      </c>
      <c r="AZ2085" s="1" t="s">
        <v>8108</v>
      </c>
      <c r="BA2085" s="1" t="s">
        <v>19605</v>
      </c>
      <c r="BB2085" s="1" t="s">
        <v>5455</v>
      </c>
      <c r="BC2085" s="1" t="s">
        <v>496</v>
      </c>
      <c r="BD2085" s="1" t="s">
        <v>299</v>
      </c>
      <c r="BE2085" s="1" t="s">
        <v>19606</v>
      </c>
      <c r="BF2085" s="1" t="s">
        <v>3878</v>
      </c>
      <c r="BG2085" s="2">
        <v>46233.4375</v>
      </c>
      <c r="BH2085" s="2">
        <v>46231.7070138889</v>
      </c>
      <c r="BJ2085" s="1" t="s">
        <v>19618</v>
      </c>
      <c r="BL2085" s="1" t="s">
        <v>8115</v>
      </c>
      <c r="BM2085" s="1" t="s">
        <v>8417</v>
      </c>
      <c r="BN2085" s="1" t="s">
        <v>601</v>
      </c>
      <c r="BO2085" s="1" t="s">
        <v>6823</v>
      </c>
      <c r="BP2085" s="1" t="s">
        <v>8082</v>
      </c>
      <c r="BQ2085" s="1" t="s">
        <v>6540</v>
      </c>
      <c r="BT2085" s="2">
        <v>46233.5077083333</v>
      </c>
      <c r="BU2085" s="2">
        <v>46233.7579861111</v>
      </c>
      <c r="BV2085" s="1" t="s">
        <v>591</v>
      </c>
      <c r="BW2085" s="3">
        <v>48059</v>
      </c>
      <c r="BX2085" s="1" t="s">
        <v>12528</v>
      </c>
      <c r="BY2085" s="1" t="s">
        <v>597</v>
      </c>
      <c r="BZ2085" s="1" t="s">
        <v>8050</v>
      </c>
      <c r="CA2085" s="1">
        <v>0</v>
      </c>
      <c r="CB2085" s="1" t="s">
        <v>113</v>
      </c>
      <c r="CC2085" s="1">
        <v>50</v>
      </c>
      <c r="CE2085" s="1">
        <v>50</v>
      </c>
      <c r="CF2085" s="1" t="s">
        <v>14691</v>
      </c>
      <c r="CG2085" s="1">
        <v>35</v>
      </c>
      <c r="CJ2085" s="1" t="s">
        <v>622</v>
      </c>
      <c r="CK2085" s="2">
        <v>46234.5890162037</v>
      </c>
      <c r="CL2085" s="1" t="s">
        <v>8068</v>
      </c>
    </row>
    <row r="2086" s="1" customFormat="1" spans="1:90">
      <c r="C2086" s="1">
        <v>1</v>
      </c>
      <c r="F2086" s="1">
        <v>0</v>
      </c>
      <c r="K2086" s="1">
        <v>101073</v>
      </c>
      <c r="L2086" s="1" t="s">
        <v>26</v>
      </c>
      <c r="O2086" s="2">
        <v>46233.7201041667</v>
      </c>
      <c r="P2086" s="2">
        <v>46234</v>
      </c>
      <c r="R2086" s="1" t="s">
        <v>8051</v>
      </c>
      <c r="S2086" s="1" t="s">
        <v>8556</v>
      </c>
      <c r="T2086" s="1" t="s">
        <v>8052</v>
      </c>
      <c r="U2086" s="1" t="s">
        <v>8053</v>
      </c>
      <c r="V2086" s="1" t="s">
        <v>26</v>
      </c>
      <c r="AB2086" s="1" t="s">
        <v>8054</v>
      </c>
      <c r="AD2086" s="1" t="s">
        <v>596</v>
      </c>
      <c r="AE2086" s="1" t="s">
        <v>2169</v>
      </c>
      <c r="AF2086" s="1" t="s">
        <v>8068</v>
      </c>
      <c r="AG2086" s="3">
        <v>46233</v>
      </c>
      <c r="AH2086" s="1"/>
      <c r="AI2086" s="1" t="s">
        <v>8055</v>
      </c>
      <c r="AJ2086" s="1"/>
      <c r="AP2086" s="2">
        <v>46233.7581365741</v>
      </c>
      <c r="AQ2086" s="1" t="s">
        <v>8072</v>
      </c>
      <c r="AR2086" s="3">
        <v>46232</v>
      </c>
      <c r="AS2086" s="1">
        <v>17795059340</v>
      </c>
      <c r="AT2086" s="1" t="s">
        <v>8073</v>
      </c>
      <c r="AU2086" s="2">
        <v>46234</v>
      </c>
      <c r="AV2086" s="1" t="s">
        <v>19619</v>
      </c>
      <c r="AW2086" s="1" t="s">
        <v>8068</v>
      </c>
      <c r="AY2086" s="1" t="s">
        <v>19608</v>
      </c>
      <c r="AZ2086" s="1" t="s">
        <v>8108</v>
      </c>
      <c r="BA2086" s="1" t="s">
        <v>19609</v>
      </c>
      <c r="BB2086" s="1" t="s">
        <v>19620</v>
      </c>
      <c r="BC2086" s="1" t="s">
        <v>496</v>
      </c>
      <c r="BD2086" s="1" t="s">
        <v>305</v>
      </c>
      <c r="BE2086" s="1" t="s">
        <v>19610</v>
      </c>
      <c r="BF2086" s="1" t="s">
        <v>3878</v>
      </c>
      <c r="BG2086" s="2">
        <v>46233.75</v>
      </c>
      <c r="BH2086" s="2">
        <v>46233.7252430556</v>
      </c>
      <c r="BJ2086" s="1" t="s">
        <v>19621</v>
      </c>
      <c r="BL2086" s="1" t="s">
        <v>8115</v>
      </c>
      <c r="BM2086" s="1" t="s">
        <v>8417</v>
      </c>
      <c r="BN2086" s="1" t="s">
        <v>601</v>
      </c>
      <c r="BO2086" s="1" t="s">
        <v>6825</v>
      </c>
      <c r="BP2086" s="1" t="s">
        <v>8082</v>
      </c>
      <c r="BQ2086" s="1" t="s">
        <v>6540</v>
      </c>
      <c r="BT2086" s="2">
        <v>46233.7257291667</v>
      </c>
      <c r="BU2086" s="2">
        <v>46233.7582291667</v>
      </c>
      <c r="BV2086" s="1" t="s">
        <v>1135</v>
      </c>
      <c r="BW2086" s="3">
        <v>48059</v>
      </c>
      <c r="BX2086" s="1" t="s">
        <v>8994</v>
      </c>
      <c r="BY2086" s="1" t="s">
        <v>1136</v>
      </c>
      <c r="BZ2086" s="1" t="s">
        <v>8050</v>
      </c>
      <c r="CB2086" s="1" t="s">
        <v>114</v>
      </c>
      <c r="CC2086" s="1">
        <v>0</v>
      </c>
      <c r="CE2086" s="1">
        <v>0</v>
      </c>
      <c r="CF2086" s="1"/>
      <c r="CG2086" s="1">
        <v>0</v>
      </c>
      <c r="CL2086" s="1" t="s">
        <v>8068</v>
      </c>
    </row>
    <row r="2087" s="1" customFormat="1" spans="1:90">
      <c r="A2087" s="1" t="s">
        <v>11242</v>
      </c>
      <c r="C2087" s="1">
        <v>1</v>
      </c>
      <c r="F2087" s="1">
        <v>0</v>
      </c>
      <c r="K2087" s="1">
        <v>101073</v>
      </c>
      <c r="L2087" s="1" t="s">
        <v>26</v>
      </c>
      <c r="M2087" s="1"/>
      <c r="O2087" s="2">
        <v>46231.4040856482</v>
      </c>
      <c r="P2087" s="2">
        <v>46232</v>
      </c>
      <c r="Q2087" s="1" t="s">
        <v>8050</v>
      </c>
      <c r="R2087" s="1" t="s">
        <v>8051</v>
      </c>
      <c r="S2087" s="1" t="s">
        <v>8096</v>
      </c>
      <c r="T2087" s="1" t="s">
        <v>8052</v>
      </c>
      <c r="U2087" s="1" t="s">
        <v>8053</v>
      </c>
      <c r="V2087" s="1" t="s">
        <v>26</v>
      </c>
      <c r="AB2087" s="1" t="s">
        <v>8054</v>
      </c>
      <c r="AD2087" s="1" t="s">
        <v>596</v>
      </c>
      <c r="AE2087" s="1" t="s">
        <v>685</v>
      </c>
      <c r="AF2087" s="1" t="s">
        <v>8068</v>
      </c>
      <c r="AG2087" s="3">
        <v>46232</v>
      </c>
      <c r="AI2087" s="1" t="s">
        <v>8055</v>
      </c>
      <c r="AJ2087" s="1">
        <v>83</v>
      </c>
      <c r="AP2087" s="2">
        <v>46233.7582523148</v>
      </c>
      <c r="AQ2087" s="1" t="s">
        <v>8072</v>
      </c>
      <c r="AR2087" s="3">
        <v>46219</v>
      </c>
      <c r="AS2087" s="1">
        <v>18395296862</v>
      </c>
      <c r="AT2087" s="1" t="s">
        <v>8073</v>
      </c>
      <c r="AU2087" s="2">
        <v>46232</v>
      </c>
      <c r="AV2087" s="1" t="s">
        <v>19622</v>
      </c>
      <c r="AW2087" s="1" t="s">
        <v>8068</v>
      </c>
      <c r="AY2087" s="1" t="s">
        <v>19604</v>
      </c>
      <c r="AZ2087" s="1" t="s">
        <v>8108</v>
      </c>
      <c r="BA2087" s="1" t="s">
        <v>19605</v>
      </c>
      <c r="BB2087" s="1" t="s">
        <v>19623</v>
      </c>
      <c r="BC2087" s="1" t="s">
        <v>496</v>
      </c>
      <c r="BD2087" s="1" t="s">
        <v>299</v>
      </c>
      <c r="BE2087" s="1" t="s">
        <v>19606</v>
      </c>
      <c r="BF2087" s="1" t="s">
        <v>3878</v>
      </c>
      <c r="BG2087" s="2">
        <v>46233.4375</v>
      </c>
      <c r="BH2087" s="2">
        <v>46231.7071180556</v>
      </c>
      <c r="BJ2087" s="1" t="s">
        <v>8215</v>
      </c>
      <c r="BK2087" s="1"/>
      <c r="BL2087" s="1" t="s">
        <v>8115</v>
      </c>
      <c r="BM2087" s="1" t="s">
        <v>8417</v>
      </c>
      <c r="BN2087" s="1" t="s">
        <v>601</v>
      </c>
      <c r="BO2087" s="1" t="s">
        <v>6823</v>
      </c>
      <c r="BP2087" s="1" t="s">
        <v>8082</v>
      </c>
      <c r="BQ2087" s="1" t="s">
        <v>6540</v>
      </c>
      <c r="BT2087" s="2">
        <v>46233.5077083333</v>
      </c>
      <c r="BU2087" s="2">
        <v>46233.7582986111</v>
      </c>
      <c r="BV2087" s="1" t="s">
        <v>949</v>
      </c>
      <c r="BW2087" s="3">
        <v>48058</v>
      </c>
      <c r="BX2087" s="1" t="s">
        <v>11242</v>
      </c>
      <c r="BY2087" s="1" t="s">
        <v>950</v>
      </c>
      <c r="BZ2087" s="1" t="s">
        <v>8050</v>
      </c>
      <c r="CB2087" s="1" t="s">
        <v>113</v>
      </c>
      <c r="CC2087" s="1">
        <v>0</v>
      </c>
      <c r="CE2087" s="1">
        <v>0</v>
      </c>
      <c r="CG2087" s="1">
        <v>0</v>
      </c>
      <c r="CL2087" s="1" t="s">
        <v>8068</v>
      </c>
    </row>
    <row r="2088" s="1" customFormat="1" spans="1:90">
      <c r="A2088" s="1" t="s">
        <v>8886</v>
      </c>
      <c r="F2088" s="1">
        <v>0</v>
      </c>
      <c r="K2088" s="1">
        <v>101042</v>
      </c>
      <c r="L2088" s="1" t="s">
        <v>25</v>
      </c>
      <c r="M2088" s="1" t="s">
        <v>8106</v>
      </c>
      <c r="O2088" s="2">
        <v>46218.8671875</v>
      </c>
      <c r="P2088" s="2">
        <v>46219</v>
      </c>
      <c r="R2088" s="1" t="s">
        <v>8051</v>
      </c>
      <c r="T2088" s="1" t="s">
        <v>8052</v>
      </c>
      <c r="U2088" s="1" t="s">
        <v>8053</v>
      </c>
      <c r="V2088" s="1" t="s">
        <v>25</v>
      </c>
      <c r="AB2088" s="1" t="s">
        <v>8054</v>
      </c>
      <c r="AD2088" s="1" t="s">
        <v>596</v>
      </c>
      <c r="AE2088" s="1" t="s">
        <v>614</v>
      </c>
      <c r="AF2088" s="1" t="s">
        <v>8068</v>
      </c>
      <c r="AG2088" s="3">
        <v>46185</v>
      </c>
      <c r="AH2088" s="1"/>
      <c r="AI2088" s="1" t="s">
        <v>8055</v>
      </c>
      <c r="AJ2088" s="1">
        <v>24</v>
      </c>
      <c r="AP2088" s="2">
        <v>46233.7593402778</v>
      </c>
      <c r="AQ2088" s="1" t="s">
        <v>8072</v>
      </c>
      <c r="AR2088" s="3">
        <v>46162</v>
      </c>
      <c r="AS2088" s="1">
        <v>15593955222</v>
      </c>
      <c r="AT2088" s="1"/>
      <c r="AU2088" s="2">
        <v>46219</v>
      </c>
      <c r="AV2088" s="1" t="s">
        <v>19624</v>
      </c>
      <c r="AW2088" s="1" t="s">
        <v>8068</v>
      </c>
      <c r="AY2088" s="1" t="s">
        <v>19625</v>
      </c>
      <c r="AZ2088" s="1" t="s">
        <v>8277</v>
      </c>
      <c r="BA2088" s="1" t="s">
        <v>19626</v>
      </c>
      <c r="BB2088" s="1" t="s">
        <v>5156</v>
      </c>
      <c r="BC2088" s="1" t="s">
        <v>463</v>
      </c>
      <c r="BD2088" s="1" t="s">
        <v>310</v>
      </c>
      <c r="BE2088" s="1" t="s">
        <v>19627</v>
      </c>
      <c r="BF2088" s="1" t="s">
        <v>3868</v>
      </c>
      <c r="BG2088" s="2">
        <v>46233.8104166667</v>
      </c>
      <c r="BH2088" s="1"/>
      <c r="BJ2088" s="1" t="s">
        <v>19628</v>
      </c>
      <c r="BL2088" s="1" t="s">
        <v>8159</v>
      </c>
      <c r="BM2088" s="1" t="s">
        <v>8584</v>
      </c>
      <c r="BN2088" s="1" t="s">
        <v>590</v>
      </c>
      <c r="BO2088" s="1" t="s">
        <v>19629</v>
      </c>
      <c r="BP2088" s="1" t="s">
        <v>8067</v>
      </c>
      <c r="BQ2088" s="1" t="s">
        <v>6540</v>
      </c>
      <c r="BR2088" s="1" t="s">
        <v>11095</v>
      </c>
      <c r="BS2088" s="1" t="s">
        <v>19630</v>
      </c>
      <c r="BT2088" s="2">
        <v>46233.7435763889</v>
      </c>
      <c r="BU2088" s="2">
        <v>46233.7595138889</v>
      </c>
      <c r="BV2088" s="1" t="s">
        <v>591</v>
      </c>
      <c r="BW2088" s="3">
        <v>48011</v>
      </c>
      <c r="BX2088" s="1" t="s">
        <v>8483</v>
      </c>
      <c r="BY2088" s="1" t="s">
        <v>597</v>
      </c>
      <c r="BZ2088" s="1" t="s">
        <v>8050</v>
      </c>
      <c r="CB2088" s="1" t="s">
        <v>69</v>
      </c>
      <c r="CC2088" s="1">
        <v>0</v>
      </c>
      <c r="CE2088" s="1">
        <v>0</v>
      </c>
      <c r="CF2088" s="1"/>
      <c r="CG2088" s="1">
        <v>0</v>
      </c>
      <c r="CL2088" s="1" t="s">
        <v>8068</v>
      </c>
    </row>
    <row r="2089" s="1" customFormat="1" spans="1:90">
      <c r="A2089" s="1" t="s">
        <v>19631</v>
      </c>
      <c r="F2089" s="1">
        <v>0</v>
      </c>
      <c r="K2089" s="1">
        <v>101110</v>
      </c>
      <c r="L2089" s="1" t="s">
        <v>28</v>
      </c>
      <c r="M2089" s="1" t="s">
        <v>8106</v>
      </c>
      <c r="O2089" s="2">
        <v>46233.431875</v>
      </c>
      <c r="P2089" s="2">
        <v>46234.7083333333</v>
      </c>
      <c r="Q2089" s="1"/>
      <c r="R2089" s="1" t="s">
        <v>8051</v>
      </c>
      <c r="T2089" s="1" t="s">
        <v>8052</v>
      </c>
      <c r="U2089" s="1" t="s">
        <v>8053</v>
      </c>
      <c r="V2089" s="1" t="s">
        <v>28</v>
      </c>
      <c r="AB2089" s="1" t="s">
        <v>8054</v>
      </c>
      <c r="AD2089" s="1" t="s">
        <v>607</v>
      </c>
      <c r="AE2089" s="1" t="s">
        <v>648</v>
      </c>
      <c r="AF2089" s="1" t="s">
        <v>8068</v>
      </c>
      <c r="AG2089" s="3">
        <v>46232</v>
      </c>
      <c r="AH2089" s="1" t="s">
        <v>651</v>
      </c>
      <c r="AI2089" s="1" t="s">
        <v>8071</v>
      </c>
      <c r="AJ2089" s="1"/>
      <c r="AN2089" s="1">
        <v>4</v>
      </c>
      <c r="AP2089" s="2">
        <v>46233.7579166667</v>
      </c>
      <c r="AQ2089" s="1" t="s">
        <v>8072</v>
      </c>
      <c r="AR2089" s="3">
        <v>46228</v>
      </c>
      <c r="AS2089" s="1">
        <v>18299199087</v>
      </c>
      <c r="AT2089" s="1" t="s">
        <v>8073</v>
      </c>
      <c r="AU2089" s="2">
        <v>46234.7083333333</v>
      </c>
      <c r="AV2089" s="1" t="s">
        <v>19632</v>
      </c>
      <c r="AW2089" s="1" t="s">
        <v>8068</v>
      </c>
      <c r="AY2089" s="1" t="s">
        <v>19633</v>
      </c>
      <c r="AZ2089" s="1" t="s">
        <v>8460</v>
      </c>
      <c r="BA2089" s="1" t="s">
        <v>19634</v>
      </c>
      <c r="BB2089" s="1" t="s">
        <v>5916</v>
      </c>
      <c r="BC2089" s="1" t="s">
        <v>478</v>
      </c>
      <c r="BD2089" s="1" t="s">
        <v>235</v>
      </c>
      <c r="BE2089" s="1" t="s">
        <v>19635</v>
      </c>
      <c r="BF2089" s="1" t="s">
        <v>3878</v>
      </c>
      <c r="BG2089" s="2">
        <v>46233.7228587963</v>
      </c>
      <c r="BH2089" s="2">
        <v>46233.4323148148</v>
      </c>
      <c r="BL2089" s="1" t="s">
        <v>8464</v>
      </c>
      <c r="BM2089" s="1" t="s">
        <v>9093</v>
      </c>
      <c r="BN2089" s="1" t="s">
        <v>601</v>
      </c>
      <c r="BO2089" s="1" t="s">
        <v>7192</v>
      </c>
      <c r="BP2089" s="1" t="s">
        <v>8082</v>
      </c>
      <c r="BQ2089" s="1" t="s">
        <v>6540</v>
      </c>
      <c r="BT2089" s="2">
        <v>46233.7231134259</v>
      </c>
      <c r="BU2089" s="2">
        <v>46233.7596643519</v>
      </c>
      <c r="BV2089" s="1" t="s">
        <v>742</v>
      </c>
      <c r="BW2089" s="3">
        <v>48058</v>
      </c>
      <c r="BX2089" s="1" t="s">
        <v>19636</v>
      </c>
      <c r="BY2089" s="1" t="s">
        <v>744</v>
      </c>
      <c r="BZ2089" s="1" t="s">
        <v>8050</v>
      </c>
      <c r="CB2089" s="1" t="s">
        <v>147</v>
      </c>
      <c r="CC2089" s="1">
        <v>275</v>
      </c>
      <c r="CE2089" s="1">
        <v>275</v>
      </c>
      <c r="CG2089" s="1">
        <v>66.5</v>
      </c>
      <c r="CL2089" s="1" t="s">
        <v>8068</v>
      </c>
    </row>
    <row r="2090" s="1" customFormat="1" spans="1:90">
      <c r="A2090" s="1" t="s">
        <v>19637</v>
      </c>
      <c r="C2090" s="1">
        <v>1</v>
      </c>
      <c r="F2090" s="1">
        <v>0</v>
      </c>
      <c r="K2090" s="1">
        <v>101073</v>
      </c>
      <c r="L2090" s="1" t="s">
        <v>26</v>
      </c>
      <c r="O2090" s="2">
        <v>46231.4040740741</v>
      </c>
      <c r="P2090" s="2">
        <v>46232</v>
      </c>
      <c r="Q2090" s="1" t="s">
        <v>8050</v>
      </c>
      <c r="R2090" s="1" t="s">
        <v>8051</v>
      </c>
      <c r="T2090" s="1" t="s">
        <v>8052</v>
      </c>
      <c r="U2090" s="1" t="s">
        <v>8053</v>
      </c>
      <c r="V2090" s="1" t="s">
        <v>26</v>
      </c>
      <c r="AB2090" s="1" t="s">
        <v>8054</v>
      </c>
      <c r="AD2090" s="1" t="s">
        <v>596</v>
      </c>
      <c r="AE2090" s="1" t="s">
        <v>685</v>
      </c>
      <c r="AF2090" s="1" t="s">
        <v>8068</v>
      </c>
      <c r="AG2090" s="3">
        <v>46232</v>
      </c>
      <c r="AI2090" s="1" t="s">
        <v>8055</v>
      </c>
      <c r="AJ2090" s="1">
        <v>83</v>
      </c>
      <c r="AP2090" s="2">
        <v>46233.7611111111</v>
      </c>
      <c r="AQ2090" s="1" t="s">
        <v>8072</v>
      </c>
      <c r="AR2090" s="3">
        <v>45418</v>
      </c>
      <c r="AS2090" s="1">
        <v>18395296862</v>
      </c>
      <c r="AT2090" s="1" t="s">
        <v>8073</v>
      </c>
      <c r="AU2090" s="2">
        <v>46232</v>
      </c>
      <c r="AV2090" s="1" t="s">
        <v>19638</v>
      </c>
      <c r="AW2090" s="1" t="s">
        <v>8068</v>
      </c>
      <c r="AY2090" s="1" t="s">
        <v>19604</v>
      </c>
      <c r="AZ2090" s="1" t="s">
        <v>8108</v>
      </c>
      <c r="BA2090" s="1" t="s">
        <v>19605</v>
      </c>
      <c r="BB2090" s="1" t="s">
        <v>19639</v>
      </c>
      <c r="BC2090" s="1" t="s">
        <v>496</v>
      </c>
      <c r="BD2090" s="1" t="s">
        <v>299</v>
      </c>
      <c r="BE2090" s="1" t="s">
        <v>19606</v>
      </c>
      <c r="BF2090" s="1" t="s">
        <v>3878</v>
      </c>
      <c r="BG2090" s="2">
        <v>46233.4375</v>
      </c>
      <c r="BH2090" s="2">
        <v>46231.4922337963</v>
      </c>
      <c r="BJ2090" s="1" t="s">
        <v>8215</v>
      </c>
      <c r="BL2090" s="1" t="s">
        <v>8115</v>
      </c>
      <c r="BM2090" s="1" t="s">
        <v>8417</v>
      </c>
      <c r="BN2090" s="1" t="s">
        <v>601</v>
      </c>
      <c r="BO2090" s="1" t="s">
        <v>6823</v>
      </c>
      <c r="BP2090" s="1" t="s">
        <v>8082</v>
      </c>
      <c r="BQ2090" s="1" t="s">
        <v>6540</v>
      </c>
      <c r="BT2090" s="2">
        <v>46233.5077083333</v>
      </c>
      <c r="BU2090" s="2">
        <v>46233.7611458333</v>
      </c>
      <c r="BV2090" s="1" t="s">
        <v>742</v>
      </c>
      <c r="BW2090" s="3">
        <v>48058</v>
      </c>
      <c r="BX2090" s="1" t="s">
        <v>19640</v>
      </c>
      <c r="BY2090" s="1" t="s">
        <v>744</v>
      </c>
      <c r="BZ2090" s="1" t="s">
        <v>8050</v>
      </c>
      <c r="CB2090" s="1" t="s">
        <v>113</v>
      </c>
      <c r="CC2090" s="1">
        <v>0</v>
      </c>
      <c r="CE2090" s="1">
        <v>0</v>
      </c>
      <c r="CG2090" s="1">
        <v>0</v>
      </c>
      <c r="CL2090" s="1" t="s">
        <v>8068</v>
      </c>
    </row>
    <row r="2091" s="1" customFormat="1" spans="1:90">
      <c r="F2091" s="1">
        <v>0</v>
      </c>
      <c r="K2091" s="1">
        <v>101098</v>
      </c>
      <c r="L2091" s="1" t="s">
        <v>27</v>
      </c>
      <c r="N2091" s="1">
        <v>210</v>
      </c>
      <c r="O2091" s="2">
        <v>46232.6989814815</v>
      </c>
      <c r="P2091" s="2">
        <v>46233</v>
      </c>
      <c r="Q2091" s="1" t="s">
        <v>8050</v>
      </c>
      <c r="R2091" s="1" t="s">
        <v>8051</v>
      </c>
      <c r="S2091" s="1" t="s">
        <v>8096</v>
      </c>
      <c r="T2091" s="1" t="s">
        <v>8052</v>
      </c>
      <c r="U2091" s="1" t="s">
        <v>8053</v>
      </c>
      <c r="V2091" s="1" t="s">
        <v>27</v>
      </c>
      <c r="AB2091" s="1" t="s">
        <v>8054</v>
      </c>
      <c r="AD2091" s="1" t="s">
        <v>596</v>
      </c>
      <c r="AE2091" s="1" t="s">
        <v>2807</v>
      </c>
      <c r="AF2091" s="1" t="s">
        <v>8068</v>
      </c>
      <c r="AG2091" s="3">
        <v>46233</v>
      </c>
      <c r="AI2091" s="1" t="s">
        <v>8071</v>
      </c>
      <c r="AJ2091" s="4">
        <v>1222</v>
      </c>
      <c r="AP2091" s="2">
        <v>46233.761400463</v>
      </c>
      <c r="AQ2091" s="1" t="s">
        <v>8072</v>
      </c>
      <c r="AR2091" s="3">
        <v>46232</v>
      </c>
      <c r="AS2091" s="1">
        <v>15309373704</v>
      </c>
      <c r="AT2091" s="1" t="s">
        <v>8056</v>
      </c>
      <c r="AU2091" s="2">
        <v>46233</v>
      </c>
      <c r="AV2091" s="1" t="s">
        <v>19641</v>
      </c>
      <c r="AW2091" s="1" t="s">
        <v>8068</v>
      </c>
      <c r="AY2091" s="1" t="s">
        <v>18925</v>
      </c>
      <c r="AZ2091" s="1" t="s">
        <v>9234</v>
      </c>
      <c r="BA2091" s="1" t="s">
        <v>18926</v>
      </c>
      <c r="BB2091" s="1" t="s">
        <v>19642</v>
      </c>
      <c r="BC2091" s="1" t="s">
        <v>463</v>
      </c>
      <c r="BD2091" s="1" t="s">
        <v>2806</v>
      </c>
      <c r="BE2091" s="1" t="s">
        <v>18928</v>
      </c>
      <c r="BF2091" s="1" t="s">
        <v>3878</v>
      </c>
      <c r="BG2091" s="2">
        <v>46233</v>
      </c>
      <c r="BH2091" s="2">
        <v>46232.702650463</v>
      </c>
      <c r="BL2091" s="1" t="s">
        <v>8159</v>
      </c>
      <c r="BM2091" s="1" t="s">
        <v>18929</v>
      </c>
      <c r="BN2091" s="1" t="s">
        <v>601</v>
      </c>
      <c r="BO2091" s="1" t="s">
        <v>18930</v>
      </c>
      <c r="BP2091" s="1" t="s">
        <v>8082</v>
      </c>
      <c r="BQ2091" s="1" t="s">
        <v>6540</v>
      </c>
      <c r="BR2091" s="1"/>
      <c r="BS2091" s="1"/>
      <c r="BT2091" s="2">
        <v>46233.636412037</v>
      </c>
      <c r="BU2091" s="2">
        <v>46233.7614467593</v>
      </c>
      <c r="BV2091" s="1" t="s">
        <v>621</v>
      </c>
      <c r="BW2091" s="3">
        <v>48059</v>
      </c>
      <c r="BX2091" s="1" t="s">
        <v>11134</v>
      </c>
      <c r="BY2091" s="1" t="s">
        <v>917</v>
      </c>
      <c r="BZ2091" s="1" t="s">
        <v>8050</v>
      </c>
      <c r="CB2091" s="1" t="s">
        <v>123</v>
      </c>
      <c r="CC2091" s="1">
        <v>0</v>
      </c>
      <c r="CE2091" s="1">
        <v>0</v>
      </c>
      <c r="CG2091" s="1">
        <v>0</v>
      </c>
      <c r="CL2091" s="1" t="s">
        <v>8068</v>
      </c>
    </row>
    <row r="2092" s="1" customFormat="1" spans="1:90">
      <c r="F2092" s="1">
        <v>0</v>
      </c>
      <c r="K2092" s="1">
        <v>101110</v>
      </c>
      <c r="L2092" s="1" t="s">
        <v>28</v>
      </c>
      <c r="M2092" s="1"/>
      <c r="O2092" s="2">
        <v>46233.5937384259</v>
      </c>
      <c r="P2092" s="2">
        <v>46233</v>
      </c>
      <c r="Q2092" s="1" t="s">
        <v>8050</v>
      </c>
      <c r="R2092" s="1" t="s">
        <v>8051</v>
      </c>
      <c r="T2092" s="1" t="s">
        <v>8052</v>
      </c>
      <c r="U2092" s="1" t="s">
        <v>8053</v>
      </c>
      <c r="V2092" s="1" t="s">
        <v>28</v>
      </c>
      <c r="AB2092" s="1" t="s">
        <v>8054</v>
      </c>
      <c r="AD2092" s="1" t="s">
        <v>607</v>
      </c>
      <c r="AE2092" s="1" t="s">
        <v>1273</v>
      </c>
      <c r="AF2092" s="1" t="s">
        <v>8068</v>
      </c>
      <c r="AG2092" s="3">
        <v>46233</v>
      </c>
      <c r="AH2092" s="1" t="s">
        <v>606</v>
      </c>
      <c r="AI2092" s="1" t="s">
        <v>8055</v>
      </c>
      <c r="AJ2092" s="1">
        <v>286</v>
      </c>
      <c r="AM2092" s="1" t="s">
        <v>8068</v>
      </c>
      <c r="AO2092" s="1">
        <v>4.5</v>
      </c>
      <c r="AP2092" s="2">
        <v>46233.762650463</v>
      </c>
      <c r="AQ2092" s="1" t="s">
        <v>8072</v>
      </c>
      <c r="AR2092" s="3">
        <v>46219</v>
      </c>
      <c r="AS2092" s="1">
        <v>13565472195</v>
      </c>
      <c r="AT2092" s="1" t="s">
        <v>8073</v>
      </c>
      <c r="AU2092" s="2">
        <v>46233</v>
      </c>
      <c r="AV2092" s="1" t="s">
        <v>19643</v>
      </c>
      <c r="AW2092" s="1" t="s">
        <v>8068</v>
      </c>
      <c r="AY2092" s="1" t="s">
        <v>19644</v>
      </c>
      <c r="AZ2092" s="1" t="s">
        <v>9096</v>
      </c>
      <c r="BA2092" s="1" t="s">
        <v>19645</v>
      </c>
      <c r="BB2092" s="1" t="s">
        <v>1276</v>
      </c>
      <c r="BC2092" s="1" t="s">
        <v>478</v>
      </c>
      <c r="BD2092" s="1" t="s">
        <v>247</v>
      </c>
      <c r="BE2092" s="1" t="s">
        <v>19646</v>
      </c>
      <c r="BF2092" s="1" t="s">
        <v>3878</v>
      </c>
      <c r="BG2092" s="2">
        <v>46233.6813541667</v>
      </c>
      <c r="BH2092" s="1"/>
      <c r="BJ2092" s="1" t="s">
        <v>19647</v>
      </c>
      <c r="BK2092" s="1"/>
      <c r="BL2092" s="1" t="s">
        <v>8464</v>
      </c>
      <c r="BM2092" s="1" t="s">
        <v>12360</v>
      </c>
      <c r="BN2092" s="1" t="s">
        <v>601</v>
      </c>
      <c r="BO2092" s="1" t="s">
        <v>19648</v>
      </c>
      <c r="BP2092" s="1" t="s">
        <v>8082</v>
      </c>
      <c r="BQ2092" s="1" t="s">
        <v>6540</v>
      </c>
      <c r="BT2092" s="2">
        <v>46233.6940625</v>
      </c>
      <c r="BU2092" s="2">
        <v>46233.7628819444</v>
      </c>
      <c r="BV2092" s="1" t="s">
        <v>591</v>
      </c>
      <c r="BW2092" s="3">
        <v>48059</v>
      </c>
      <c r="BX2092" s="1" t="s">
        <v>8483</v>
      </c>
      <c r="BY2092" s="1" t="s">
        <v>597</v>
      </c>
      <c r="BZ2092" s="1" t="s">
        <v>8050</v>
      </c>
      <c r="CB2092" s="1" t="s">
        <v>150</v>
      </c>
      <c r="CC2092" s="1">
        <v>230</v>
      </c>
      <c r="CE2092" s="1">
        <v>230</v>
      </c>
      <c r="CG2092" s="1">
        <v>100</v>
      </c>
      <c r="CL2092" s="1" t="s">
        <v>8068</v>
      </c>
    </row>
    <row r="2093" s="1" customFormat="1" spans="1:90">
      <c r="F2093" s="1">
        <v>0</v>
      </c>
      <c r="K2093" s="1">
        <v>101098</v>
      </c>
      <c r="L2093" s="1" t="s">
        <v>27</v>
      </c>
      <c r="M2093" s="1"/>
      <c r="O2093" s="2">
        <v>46233.7581481481</v>
      </c>
      <c r="P2093" s="2">
        <v>46233</v>
      </c>
      <c r="Q2093" s="1" t="s">
        <v>8050</v>
      </c>
      <c r="R2093" s="1" t="s">
        <v>8051</v>
      </c>
      <c r="T2093" s="1" t="s">
        <v>8052</v>
      </c>
      <c r="U2093" s="1" t="s">
        <v>8053</v>
      </c>
      <c r="V2093" s="1" t="s">
        <v>27</v>
      </c>
      <c r="AB2093" s="1" t="s">
        <v>8054</v>
      </c>
      <c r="AD2093" s="1" t="s">
        <v>596</v>
      </c>
      <c r="AE2093" s="1" t="s">
        <v>2574</v>
      </c>
      <c r="AF2093" s="1"/>
      <c r="AG2093" s="3">
        <v>46233</v>
      </c>
      <c r="AI2093" s="1" t="s">
        <v>8071</v>
      </c>
      <c r="AP2093" s="2">
        <v>46233.7636458333</v>
      </c>
      <c r="AQ2093" s="1"/>
      <c r="AR2093" s="3">
        <v>46232</v>
      </c>
      <c r="AS2093" s="1">
        <v>18920773506</v>
      </c>
      <c r="AT2093" s="1" t="s">
        <v>8073</v>
      </c>
      <c r="AU2093" s="2">
        <v>46233</v>
      </c>
      <c r="AV2093" s="1" t="s">
        <v>6655</v>
      </c>
      <c r="AW2093" s="1" t="s">
        <v>8068</v>
      </c>
      <c r="AY2093" s="1" t="s">
        <v>19649</v>
      </c>
      <c r="AZ2093" s="1" t="s">
        <v>8085</v>
      </c>
      <c r="BA2093" s="1" t="s">
        <v>19650</v>
      </c>
      <c r="BB2093" s="1" t="s">
        <v>19651</v>
      </c>
      <c r="BC2093" s="1" t="s">
        <v>463</v>
      </c>
      <c r="BD2093" s="1" t="s">
        <v>268</v>
      </c>
      <c r="BE2093" s="1" t="s">
        <v>19652</v>
      </c>
      <c r="BF2093" s="1" t="s">
        <v>8062</v>
      </c>
      <c r="BG2093" s="2">
        <v>46233.7601157407</v>
      </c>
      <c r="BH2093" s="2">
        <v>46233.7582638889</v>
      </c>
      <c r="BJ2093" s="1" t="s">
        <v>19653</v>
      </c>
      <c r="BK2093" s="1" t="s">
        <v>14760</v>
      </c>
      <c r="BL2093" s="1" t="s">
        <v>8091</v>
      </c>
      <c r="BM2093" s="1" t="s">
        <v>8092</v>
      </c>
      <c r="BN2093" s="1" t="s">
        <v>601</v>
      </c>
      <c r="BO2093" s="1" t="s">
        <v>19654</v>
      </c>
      <c r="BP2093" s="1" t="s">
        <v>8082</v>
      </c>
      <c r="BQ2093" s="1" t="s">
        <v>6540</v>
      </c>
      <c r="BT2093" s="2">
        <v>46233.7602199074</v>
      </c>
      <c r="BU2093" s="2">
        <v>46233.76375</v>
      </c>
      <c r="BV2093" s="1" t="s">
        <v>621</v>
      </c>
      <c r="BW2093" s="3">
        <v>48059</v>
      </c>
      <c r="BX2093" s="1" t="s">
        <v>8327</v>
      </c>
      <c r="BY2093" s="1" t="s">
        <v>621</v>
      </c>
      <c r="BZ2093" s="1" t="s">
        <v>8050</v>
      </c>
      <c r="CA2093" s="1"/>
      <c r="CB2093" s="1" t="s">
        <v>125</v>
      </c>
      <c r="CC2093" s="1">
        <v>0</v>
      </c>
      <c r="CE2093" s="1">
        <v>0</v>
      </c>
      <c r="CG2093" s="1">
        <v>0</v>
      </c>
      <c r="CL2093" s="1" t="s">
        <v>8068</v>
      </c>
    </row>
    <row r="2094" s="1" customFormat="1" spans="1:90">
      <c r="F2094" s="1">
        <v>0</v>
      </c>
      <c r="K2094" s="1">
        <v>101325</v>
      </c>
      <c r="L2094" s="1" t="s">
        <v>24</v>
      </c>
      <c r="N2094" s="1">
        <v>135</v>
      </c>
      <c r="O2094" s="2">
        <v>46233.7519328704</v>
      </c>
      <c r="P2094" s="2">
        <v>46233</v>
      </c>
      <c r="Q2094" s="1" t="s">
        <v>8050</v>
      </c>
      <c r="R2094" s="1" t="s">
        <v>8051</v>
      </c>
      <c r="S2094" s="1" t="s">
        <v>8556</v>
      </c>
      <c r="T2094" s="1" t="s">
        <v>8144</v>
      </c>
      <c r="U2094" s="1" t="s">
        <v>8053</v>
      </c>
      <c r="V2094" s="1" t="s">
        <v>24</v>
      </c>
      <c r="AB2094" s="1" t="s">
        <v>8054</v>
      </c>
      <c r="AD2094" s="1" t="s">
        <v>596</v>
      </c>
      <c r="AE2094" s="1" t="s">
        <v>3535</v>
      </c>
      <c r="AF2094" s="1" t="s">
        <v>8068</v>
      </c>
      <c r="AG2094" s="3">
        <v>46233</v>
      </c>
      <c r="AI2094" s="1" t="s">
        <v>8071</v>
      </c>
      <c r="AJ2094" s="1">
        <v>108</v>
      </c>
      <c r="AP2094" s="2">
        <v>46233.7638773148</v>
      </c>
      <c r="AQ2094" s="1" t="s">
        <v>8072</v>
      </c>
      <c r="AR2094" s="3">
        <v>46229</v>
      </c>
      <c r="AS2094" s="1">
        <v>13171005954</v>
      </c>
      <c r="AT2094" s="1" t="s">
        <v>8073</v>
      </c>
      <c r="AU2094" s="2">
        <v>46233</v>
      </c>
      <c r="AV2094" s="1" t="s">
        <v>19655</v>
      </c>
      <c r="AW2094" s="1" t="s">
        <v>8068</v>
      </c>
      <c r="AY2094" s="1" t="s">
        <v>19656</v>
      </c>
      <c r="AZ2094" s="1" t="s">
        <v>8058</v>
      </c>
      <c r="BA2094" s="1" t="s">
        <v>19657</v>
      </c>
      <c r="BB2094" s="1" t="s">
        <v>19658</v>
      </c>
      <c r="BC2094" s="1" t="s">
        <v>489</v>
      </c>
      <c r="BD2094" s="1" t="s">
        <v>398</v>
      </c>
      <c r="BE2094" s="1" t="s">
        <v>19659</v>
      </c>
      <c r="BF2094" s="1" t="s">
        <v>3878</v>
      </c>
      <c r="BG2094" s="2">
        <v>46233</v>
      </c>
      <c r="BH2094" s="2">
        <v>46233.7519675926</v>
      </c>
      <c r="BL2094" s="1" t="s">
        <v>8064</v>
      </c>
      <c r="BM2094" s="1" t="s">
        <v>8065</v>
      </c>
      <c r="BN2094" s="1" t="s">
        <v>601</v>
      </c>
      <c r="BO2094" s="1" t="s">
        <v>19660</v>
      </c>
      <c r="BP2094" s="1" t="s">
        <v>8082</v>
      </c>
      <c r="BQ2094" s="1" t="s">
        <v>6540</v>
      </c>
      <c r="BT2094" s="2">
        <v>46233.7523263889</v>
      </c>
      <c r="BU2094" s="2">
        <v>46233.7639583333</v>
      </c>
      <c r="BV2094" s="1" t="s">
        <v>602</v>
      </c>
      <c r="BW2094" s="3">
        <v>48059</v>
      </c>
      <c r="BX2094" s="1" t="s">
        <v>8570</v>
      </c>
      <c r="BY2094" s="1" t="s">
        <v>602</v>
      </c>
      <c r="BZ2094" s="1" t="s">
        <v>8050</v>
      </c>
      <c r="CB2094" s="1" t="s">
        <v>66</v>
      </c>
      <c r="CC2094" s="1">
        <v>0</v>
      </c>
      <c r="CE2094" s="1">
        <v>0</v>
      </c>
      <c r="CG2094" s="1">
        <v>0</v>
      </c>
      <c r="CL2094" s="1" t="s">
        <v>8068</v>
      </c>
    </row>
    <row r="2095" s="1" customFormat="1" spans="1:90">
      <c r="F2095" s="1">
        <v>0</v>
      </c>
      <c r="K2095" s="1">
        <v>101110</v>
      </c>
      <c r="L2095" s="1" t="s">
        <v>28</v>
      </c>
      <c r="O2095" s="2">
        <v>46233.7357407407</v>
      </c>
      <c r="P2095" s="2">
        <v>46233</v>
      </c>
      <c r="Q2095" s="1" t="s">
        <v>8050</v>
      </c>
      <c r="R2095" s="1" t="s">
        <v>8051</v>
      </c>
      <c r="T2095" s="1" t="s">
        <v>8052</v>
      </c>
      <c r="U2095" s="1" t="s">
        <v>8053</v>
      </c>
      <c r="V2095" s="1" t="s">
        <v>28</v>
      </c>
      <c r="AB2095" s="1" t="s">
        <v>8054</v>
      </c>
      <c r="AD2095" s="1" t="s">
        <v>596</v>
      </c>
      <c r="AE2095" s="1" t="s">
        <v>826</v>
      </c>
      <c r="AF2095" s="1" t="s">
        <v>8068</v>
      </c>
      <c r="AG2095" s="3">
        <v>46233</v>
      </c>
      <c r="AH2095" s="1"/>
      <c r="AI2095" s="1" t="s">
        <v>8071</v>
      </c>
      <c r="AJ2095" s="1">
        <v>153</v>
      </c>
      <c r="AM2095" s="1" t="s">
        <v>8068</v>
      </c>
      <c r="AO2095" s="1">
        <v>3</v>
      </c>
      <c r="AP2095" s="2">
        <v>46233.7644675926</v>
      </c>
      <c r="AQ2095" s="1" t="s">
        <v>8072</v>
      </c>
      <c r="AR2095" s="3">
        <v>46230</v>
      </c>
      <c r="AS2095" s="1">
        <v>15299012213</v>
      </c>
      <c r="AT2095" s="1" t="s">
        <v>8073</v>
      </c>
      <c r="AU2095" s="2">
        <v>46233</v>
      </c>
      <c r="AV2095" s="1" t="s">
        <v>19661</v>
      </c>
      <c r="AW2095" s="1" t="s">
        <v>8068</v>
      </c>
      <c r="AY2095" s="1" t="s">
        <v>19662</v>
      </c>
      <c r="AZ2095" s="1" t="s">
        <v>9096</v>
      </c>
      <c r="BA2095" s="1" t="s">
        <v>19663</v>
      </c>
      <c r="BB2095" s="1" t="s">
        <v>19664</v>
      </c>
      <c r="BC2095" s="1" t="s">
        <v>478</v>
      </c>
      <c r="BD2095" s="1" t="s">
        <v>249</v>
      </c>
      <c r="BE2095" s="1" t="s">
        <v>19665</v>
      </c>
      <c r="BF2095" s="1" t="s">
        <v>3878</v>
      </c>
      <c r="BG2095" s="2">
        <v>46233.75</v>
      </c>
      <c r="BH2095" s="2">
        <v>46233.7360763889</v>
      </c>
      <c r="BJ2095" s="1" t="s">
        <v>8215</v>
      </c>
      <c r="BL2095" s="1" t="s">
        <v>8464</v>
      </c>
      <c r="BM2095" s="1" t="s">
        <v>9100</v>
      </c>
      <c r="BN2095" s="1" t="s">
        <v>601</v>
      </c>
      <c r="BO2095" s="1" t="s">
        <v>19666</v>
      </c>
      <c r="BP2095" s="1" t="s">
        <v>8067</v>
      </c>
      <c r="BQ2095" s="1" t="s">
        <v>6540</v>
      </c>
      <c r="BT2095" s="2">
        <v>46233.7502546296</v>
      </c>
      <c r="BU2095" s="2">
        <v>46233.7646412037</v>
      </c>
      <c r="BV2095" s="1" t="s">
        <v>591</v>
      </c>
      <c r="BW2095" s="3">
        <v>48059</v>
      </c>
      <c r="BX2095" s="1" t="s">
        <v>9041</v>
      </c>
      <c r="BY2095" s="1" t="s">
        <v>597</v>
      </c>
      <c r="BZ2095" s="1" t="s">
        <v>8050</v>
      </c>
      <c r="CA2095" s="1"/>
      <c r="CB2095" s="1" t="s">
        <v>150</v>
      </c>
      <c r="CC2095" s="1">
        <v>0</v>
      </c>
      <c r="CE2095" s="1">
        <v>0</v>
      </c>
      <c r="CF2095" s="1"/>
      <c r="CG2095" s="1">
        <v>0</v>
      </c>
      <c r="CL2095" s="1" t="s">
        <v>8068</v>
      </c>
    </row>
    <row r="2096" s="1" customFormat="1" spans="1:90">
      <c r="C2096" s="1">
        <v>1</v>
      </c>
      <c r="F2096" s="1">
        <v>0</v>
      </c>
      <c r="K2096" s="1">
        <v>101073</v>
      </c>
      <c r="L2096" s="1" t="s">
        <v>26</v>
      </c>
      <c r="O2096" s="2">
        <v>46233.7074074074</v>
      </c>
      <c r="P2096" s="2">
        <v>46234</v>
      </c>
      <c r="Q2096" s="1" t="s">
        <v>8050</v>
      </c>
      <c r="R2096" s="1" t="s">
        <v>8051</v>
      </c>
      <c r="T2096" s="1" t="s">
        <v>8052</v>
      </c>
      <c r="U2096" s="1" t="s">
        <v>8053</v>
      </c>
      <c r="V2096" s="1" t="s">
        <v>26</v>
      </c>
      <c r="AB2096" s="1" t="s">
        <v>8054</v>
      </c>
      <c r="AD2096" s="1" t="s">
        <v>596</v>
      </c>
      <c r="AE2096" s="1" t="s">
        <v>1976</v>
      </c>
      <c r="AF2096" s="1" t="s">
        <v>8068</v>
      </c>
      <c r="AG2096" s="3">
        <v>46233</v>
      </c>
      <c r="AI2096" s="1" t="s">
        <v>8071</v>
      </c>
      <c r="AJ2096" s="1">
        <v>42</v>
      </c>
      <c r="AP2096" s="2">
        <v>46233.7648032407</v>
      </c>
      <c r="AQ2096" s="1" t="s">
        <v>8072</v>
      </c>
      <c r="AR2096" s="3">
        <v>46134</v>
      </c>
      <c r="AS2096" s="1">
        <v>17395104748</v>
      </c>
      <c r="AT2096" s="1" t="s">
        <v>8056</v>
      </c>
      <c r="AU2096" s="2">
        <v>46234</v>
      </c>
      <c r="AV2096" s="1" t="s">
        <v>19667</v>
      </c>
      <c r="AW2096" s="1" t="s">
        <v>8068</v>
      </c>
      <c r="AY2096" s="1" t="s">
        <v>19668</v>
      </c>
      <c r="AZ2096" s="1" t="s">
        <v>8108</v>
      </c>
      <c r="BA2096" s="1" t="s">
        <v>19669</v>
      </c>
      <c r="BB2096" s="1" t="s">
        <v>19670</v>
      </c>
      <c r="BC2096" s="1" t="s">
        <v>496</v>
      </c>
      <c r="BD2096" s="1" t="s">
        <v>277</v>
      </c>
      <c r="BE2096" s="1" t="s">
        <v>19671</v>
      </c>
      <c r="BF2096" s="1" t="s">
        <v>3878</v>
      </c>
      <c r="BG2096" s="2">
        <v>46233.7134722222</v>
      </c>
      <c r="BH2096" s="2">
        <v>46233.7127314815</v>
      </c>
      <c r="BJ2096" s="1" t="s">
        <v>8215</v>
      </c>
      <c r="BL2096" s="1" t="s">
        <v>8115</v>
      </c>
      <c r="BM2096" s="1" t="s">
        <v>8568</v>
      </c>
      <c r="BN2096" s="1" t="s">
        <v>601</v>
      </c>
      <c r="BO2096" s="1" t="s">
        <v>19672</v>
      </c>
      <c r="BP2096" s="1" t="s">
        <v>8082</v>
      </c>
      <c r="BQ2096" s="1" t="s">
        <v>6540</v>
      </c>
      <c r="BT2096" s="2">
        <v>46233.713912037</v>
      </c>
      <c r="BU2096" s="2">
        <v>46233.764837963</v>
      </c>
      <c r="BV2096" s="1" t="s">
        <v>1199</v>
      </c>
      <c r="BW2096" s="3">
        <v>48059</v>
      </c>
      <c r="BX2096" s="1" t="s">
        <v>19673</v>
      </c>
      <c r="BY2096" s="1" t="s">
        <v>1199</v>
      </c>
      <c r="BZ2096" s="1" t="s">
        <v>8050</v>
      </c>
      <c r="CB2096" s="1" t="s">
        <v>104</v>
      </c>
      <c r="CC2096" s="1">
        <v>0</v>
      </c>
      <c r="CE2096" s="1">
        <v>0</v>
      </c>
      <c r="CG2096" s="1">
        <v>0</v>
      </c>
      <c r="CL2096" s="1" t="s">
        <v>8068</v>
      </c>
    </row>
    <row r="2097" s="1" customFormat="1" spans="1:90">
      <c r="C2097" s="1">
        <v>1</v>
      </c>
      <c r="F2097" s="1">
        <v>0</v>
      </c>
      <c r="K2097" s="1">
        <v>101073</v>
      </c>
      <c r="L2097" s="1" t="s">
        <v>26</v>
      </c>
      <c r="O2097" s="2">
        <v>46233.6432986111</v>
      </c>
      <c r="P2097" s="2">
        <v>46233</v>
      </c>
      <c r="Q2097" s="1"/>
      <c r="R2097" s="1" t="s">
        <v>8051</v>
      </c>
      <c r="T2097" s="1" t="s">
        <v>8052</v>
      </c>
      <c r="U2097" s="1" t="s">
        <v>8053</v>
      </c>
      <c r="V2097" s="1" t="s">
        <v>26</v>
      </c>
      <c r="AB2097" s="1" t="s">
        <v>8054</v>
      </c>
      <c r="AD2097" s="1" t="s">
        <v>607</v>
      </c>
      <c r="AE2097" s="1" t="s">
        <v>2235</v>
      </c>
      <c r="AF2097" s="1" t="s">
        <v>8068</v>
      </c>
      <c r="AG2097" s="3">
        <v>46233</v>
      </c>
      <c r="AH2097" s="1" t="s">
        <v>606</v>
      </c>
      <c r="AI2097" s="1" t="s">
        <v>8055</v>
      </c>
      <c r="AJ2097" s="1">
        <v>311</v>
      </c>
      <c r="AM2097" s="1" t="s">
        <v>8068</v>
      </c>
      <c r="AO2097" s="1">
        <v>3.2</v>
      </c>
      <c r="AP2097" s="2">
        <v>46233.7647916667</v>
      </c>
      <c r="AQ2097" s="1" t="s">
        <v>8072</v>
      </c>
      <c r="AR2097" s="3">
        <v>46208</v>
      </c>
      <c r="AS2097" s="1">
        <v>15909514649</v>
      </c>
      <c r="AT2097" s="1" t="s">
        <v>8073</v>
      </c>
      <c r="AU2097" s="2">
        <v>46233</v>
      </c>
      <c r="AV2097" s="1" t="s">
        <v>19674</v>
      </c>
      <c r="AW2097" s="1" t="s">
        <v>8068</v>
      </c>
      <c r="AY2097" s="1" t="s">
        <v>19675</v>
      </c>
      <c r="AZ2097" s="1" t="s">
        <v>8108</v>
      </c>
      <c r="BA2097" s="1" t="s">
        <v>19676</v>
      </c>
      <c r="BB2097" s="1" t="s">
        <v>5454</v>
      </c>
      <c r="BC2097" s="1" t="s">
        <v>496</v>
      </c>
      <c r="BD2097" s="1" t="s">
        <v>296</v>
      </c>
      <c r="BE2097" s="1" t="s">
        <v>19677</v>
      </c>
      <c r="BF2097" s="1" t="s">
        <v>3878</v>
      </c>
      <c r="BG2097" s="2">
        <v>46233.7291898148</v>
      </c>
      <c r="BH2097" s="2">
        <v>46233.6433796296</v>
      </c>
      <c r="BJ2097" s="1" t="s">
        <v>19678</v>
      </c>
      <c r="BL2097" s="1" t="s">
        <v>8115</v>
      </c>
      <c r="BM2097" s="1" t="s">
        <v>8417</v>
      </c>
      <c r="BN2097" s="1" t="s">
        <v>601</v>
      </c>
      <c r="BO2097" s="1" t="s">
        <v>19679</v>
      </c>
      <c r="BP2097" s="1" t="s">
        <v>8082</v>
      </c>
      <c r="BQ2097" s="1" t="s">
        <v>6540</v>
      </c>
      <c r="BT2097" s="2">
        <v>46233.7319097222</v>
      </c>
      <c r="BU2097" s="2">
        <v>46233.7648958333</v>
      </c>
      <c r="BV2097" s="1" t="s">
        <v>591</v>
      </c>
      <c r="BW2097" s="3">
        <v>48059</v>
      </c>
      <c r="BX2097" s="1" t="s">
        <v>8227</v>
      </c>
      <c r="BY2097" s="1" t="s">
        <v>628</v>
      </c>
      <c r="BZ2097" s="1" t="s">
        <v>8050</v>
      </c>
      <c r="CB2097" s="1" t="s">
        <v>113</v>
      </c>
      <c r="CC2097" s="1">
        <v>50</v>
      </c>
      <c r="CE2097" s="1">
        <v>50</v>
      </c>
      <c r="CF2097" s="1" t="s">
        <v>14691</v>
      </c>
      <c r="CG2097" s="1">
        <v>35</v>
      </c>
      <c r="CJ2097" s="1" t="s">
        <v>622</v>
      </c>
      <c r="CK2097" s="2">
        <v>46234.5890162037</v>
      </c>
      <c r="CL2097" s="1" t="s">
        <v>8068</v>
      </c>
    </row>
    <row r="2098" s="1" customFormat="1" spans="1:90">
      <c r="F2098" s="1">
        <v>0</v>
      </c>
      <c r="K2098" s="1">
        <v>101098</v>
      </c>
      <c r="L2098" s="1" t="s">
        <v>27</v>
      </c>
      <c r="O2098" s="2">
        <v>46231.4284143519</v>
      </c>
      <c r="P2098" s="2">
        <v>46233</v>
      </c>
      <c r="Q2098" s="1" t="s">
        <v>8050</v>
      </c>
      <c r="R2098" s="1" t="s">
        <v>8051</v>
      </c>
      <c r="T2098" s="1" t="s">
        <v>8052</v>
      </c>
      <c r="U2098" s="1" t="s">
        <v>8053</v>
      </c>
      <c r="V2098" s="1" t="s">
        <v>27</v>
      </c>
      <c r="AB2098" s="1" t="s">
        <v>8054</v>
      </c>
      <c r="AD2098" s="1" t="s">
        <v>596</v>
      </c>
      <c r="AE2098" s="1" t="s">
        <v>2841</v>
      </c>
      <c r="AF2098" s="1" t="s">
        <v>8068</v>
      </c>
      <c r="AG2098" s="3">
        <v>46233</v>
      </c>
      <c r="AI2098" s="1" t="s">
        <v>8071</v>
      </c>
      <c r="AJ2098" s="1">
        <v>118</v>
      </c>
      <c r="AM2098" s="1" t="s">
        <v>8068</v>
      </c>
      <c r="AO2098" s="1">
        <v>5</v>
      </c>
      <c r="AP2098" s="2">
        <v>46233.7661574074</v>
      </c>
      <c r="AQ2098" s="1" t="s">
        <v>8072</v>
      </c>
      <c r="AR2098" s="3">
        <v>46232</v>
      </c>
      <c r="AS2098" s="1">
        <v>17809717073</v>
      </c>
      <c r="AT2098" s="1" t="s">
        <v>8073</v>
      </c>
      <c r="AU2098" s="2">
        <v>46233</v>
      </c>
      <c r="AV2098" s="1" t="s">
        <v>19680</v>
      </c>
      <c r="AW2098" s="1" t="s">
        <v>8068</v>
      </c>
      <c r="AY2098" s="1" t="s">
        <v>19681</v>
      </c>
      <c r="AZ2098" s="1" t="s">
        <v>8085</v>
      </c>
      <c r="BA2098" s="1" t="s">
        <v>19682</v>
      </c>
      <c r="BB2098" s="1" t="s">
        <v>19683</v>
      </c>
      <c r="BC2098" s="1" t="s">
        <v>463</v>
      </c>
      <c r="BD2098" s="1" t="s">
        <v>260</v>
      </c>
      <c r="BE2098" s="1" t="s">
        <v>19684</v>
      </c>
      <c r="BF2098" s="1" t="s">
        <v>3878</v>
      </c>
      <c r="BG2098" s="2">
        <v>46233</v>
      </c>
      <c r="BH2098" s="2">
        <v>46233.6973842593</v>
      </c>
      <c r="BJ2098" s="1" t="s">
        <v>19685</v>
      </c>
      <c r="BL2098" s="1" t="s">
        <v>8091</v>
      </c>
      <c r="BM2098" s="1" t="s">
        <v>10139</v>
      </c>
      <c r="BN2098" s="1" t="s">
        <v>601</v>
      </c>
      <c r="BO2098" s="1" t="s">
        <v>19686</v>
      </c>
      <c r="BP2098" s="1" t="s">
        <v>8082</v>
      </c>
      <c r="BQ2098" s="1" t="s">
        <v>6540</v>
      </c>
      <c r="BT2098" s="2">
        <v>46233.7459953704</v>
      </c>
      <c r="BU2098" s="2">
        <v>46233.7664699074</v>
      </c>
      <c r="BV2098" s="1" t="s">
        <v>591</v>
      </c>
      <c r="BW2098" s="3">
        <v>48059</v>
      </c>
      <c r="BX2098" s="1" t="s">
        <v>8284</v>
      </c>
      <c r="BY2098" s="1" t="s">
        <v>628</v>
      </c>
      <c r="BZ2098" s="1" t="s">
        <v>8050</v>
      </c>
      <c r="CA2098" s="1"/>
      <c r="CB2098" s="1" t="s">
        <v>122</v>
      </c>
      <c r="CC2098" s="1">
        <v>0</v>
      </c>
      <c r="CE2098" s="1">
        <v>0</v>
      </c>
      <c r="CG2098" s="1">
        <v>0</v>
      </c>
      <c r="CL2098" s="1" t="s">
        <v>8068</v>
      </c>
    </row>
    <row r="2099" s="1" customFormat="1" spans="1:90">
      <c r="C2099" s="1">
        <v>1</v>
      </c>
      <c r="F2099" s="1">
        <v>0</v>
      </c>
      <c r="K2099" s="1">
        <v>101073</v>
      </c>
      <c r="L2099" s="1" t="s">
        <v>26</v>
      </c>
      <c r="M2099" s="1"/>
      <c r="O2099" s="2">
        <v>46233.6633449074</v>
      </c>
      <c r="P2099" s="2">
        <v>46233</v>
      </c>
      <c r="R2099" s="1" t="s">
        <v>8051</v>
      </c>
      <c r="S2099" s="1" t="s">
        <v>8096</v>
      </c>
      <c r="T2099" s="1" t="s">
        <v>8052</v>
      </c>
      <c r="U2099" s="1" t="s">
        <v>8053</v>
      </c>
      <c r="V2099" s="1" t="s">
        <v>26</v>
      </c>
      <c r="AB2099" s="1" t="s">
        <v>8054</v>
      </c>
      <c r="AD2099" s="1" t="s">
        <v>607</v>
      </c>
      <c r="AE2099" s="1" t="s">
        <v>1947</v>
      </c>
      <c r="AF2099" s="1" t="s">
        <v>8068</v>
      </c>
      <c r="AG2099" s="3">
        <v>46233</v>
      </c>
      <c r="AH2099" s="1" t="s">
        <v>651</v>
      </c>
      <c r="AI2099" s="1" t="s">
        <v>8055</v>
      </c>
      <c r="AJ2099" s="1"/>
      <c r="AP2099" s="2">
        <v>46233.7680902778</v>
      </c>
      <c r="AQ2099" s="1" t="s">
        <v>8072</v>
      </c>
      <c r="AR2099" s="3">
        <v>46222</v>
      </c>
      <c r="AS2099" s="1">
        <v>18209517397</v>
      </c>
      <c r="AT2099" s="1" t="s">
        <v>8123</v>
      </c>
      <c r="AU2099" s="2">
        <v>46233</v>
      </c>
      <c r="AV2099" s="1" t="s">
        <v>19687</v>
      </c>
      <c r="AW2099" s="1" t="s">
        <v>8068</v>
      </c>
      <c r="AY2099" s="1" t="s">
        <v>19396</v>
      </c>
      <c r="AZ2099" s="1" t="s">
        <v>8108</v>
      </c>
      <c r="BA2099" s="1" t="s">
        <v>19397</v>
      </c>
      <c r="BB2099" s="1" t="s">
        <v>5782</v>
      </c>
      <c r="BC2099" s="1" t="s">
        <v>496</v>
      </c>
      <c r="BD2099" s="1" t="s">
        <v>288</v>
      </c>
      <c r="BE2099" s="1" t="s">
        <v>19688</v>
      </c>
      <c r="BF2099" s="1" t="s">
        <v>3903</v>
      </c>
      <c r="BG2099" s="2">
        <v>46233.7083333333</v>
      </c>
      <c r="BH2099" s="1"/>
      <c r="BJ2099" s="1" t="s">
        <v>8215</v>
      </c>
      <c r="BL2099" s="1" t="s">
        <v>8115</v>
      </c>
      <c r="BM2099" s="1" t="s">
        <v>8417</v>
      </c>
      <c r="BN2099" s="1" t="s">
        <v>601</v>
      </c>
      <c r="BO2099" s="1" t="s">
        <v>19399</v>
      </c>
      <c r="BP2099" s="1" t="s">
        <v>8082</v>
      </c>
      <c r="BQ2099" s="1" t="s">
        <v>6540</v>
      </c>
      <c r="BT2099" s="2">
        <v>46233.7062268518</v>
      </c>
      <c r="BU2099" s="2">
        <v>46233.7683449074</v>
      </c>
      <c r="BV2099" s="1" t="s">
        <v>818</v>
      </c>
      <c r="BW2099" s="3">
        <v>48059</v>
      </c>
      <c r="BX2099" s="1" t="s">
        <v>8105</v>
      </c>
      <c r="BY2099" s="1" t="s">
        <v>818</v>
      </c>
      <c r="BZ2099" s="1" t="s">
        <v>8050</v>
      </c>
      <c r="CB2099" s="1" t="s">
        <v>110</v>
      </c>
      <c r="CC2099" s="1">
        <v>160</v>
      </c>
      <c r="CE2099" s="1">
        <v>160</v>
      </c>
      <c r="CL2099" s="1" t="s">
        <v>8068</v>
      </c>
    </row>
    <row r="2100" s="1" customFormat="1" spans="1:90">
      <c r="F2100" s="1">
        <v>0</v>
      </c>
      <c r="K2100" s="1">
        <v>101110</v>
      </c>
      <c r="L2100" s="1" t="s">
        <v>28</v>
      </c>
      <c r="O2100" s="2">
        <v>46233.7629513889</v>
      </c>
      <c r="P2100" s="2">
        <v>46233</v>
      </c>
      <c r="Q2100" s="1" t="s">
        <v>8050</v>
      </c>
      <c r="R2100" s="1" t="s">
        <v>8051</v>
      </c>
      <c r="S2100" s="1"/>
      <c r="T2100" s="1" t="s">
        <v>8052</v>
      </c>
      <c r="U2100" s="1" t="s">
        <v>8053</v>
      </c>
      <c r="V2100" s="1" t="s">
        <v>28</v>
      </c>
      <c r="AB2100" s="1" t="s">
        <v>8054</v>
      </c>
      <c r="AD2100" s="1" t="s">
        <v>607</v>
      </c>
      <c r="AE2100" s="1" t="s">
        <v>947</v>
      </c>
      <c r="AF2100" s="1"/>
      <c r="AG2100" s="3">
        <v>44255</v>
      </c>
      <c r="AH2100" s="1" t="s">
        <v>606</v>
      </c>
      <c r="AI2100" s="1" t="s">
        <v>8071</v>
      </c>
      <c r="AJ2100" s="1">
        <v>91</v>
      </c>
      <c r="AP2100" s="2">
        <v>46233.7700578704</v>
      </c>
      <c r="AQ2100" s="1" t="s">
        <v>8072</v>
      </c>
      <c r="AR2100" s="3">
        <v>44224</v>
      </c>
      <c r="AS2100" s="1">
        <v>13399908518</v>
      </c>
      <c r="AT2100" s="1"/>
      <c r="AU2100" s="2">
        <v>46233</v>
      </c>
      <c r="AV2100" s="1" t="s">
        <v>19689</v>
      </c>
      <c r="AW2100" s="1" t="s">
        <v>8050</v>
      </c>
      <c r="AY2100" s="1" t="s">
        <v>19690</v>
      </c>
      <c r="AZ2100" s="1" t="s">
        <v>9060</v>
      </c>
      <c r="BA2100" s="1" t="s">
        <v>19691</v>
      </c>
      <c r="BB2100" s="1" t="s">
        <v>948</v>
      </c>
      <c r="BC2100" s="1" t="s">
        <v>478</v>
      </c>
      <c r="BD2100" s="1" t="s">
        <v>210</v>
      </c>
      <c r="BE2100" s="1" t="s">
        <v>19692</v>
      </c>
      <c r="BF2100" s="1" t="s">
        <v>3868</v>
      </c>
      <c r="BG2100" s="2">
        <v>46233</v>
      </c>
      <c r="BH2100" s="2">
        <v>46233.7630439815</v>
      </c>
      <c r="BL2100" s="1" t="s">
        <v>8464</v>
      </c>
      <c r="BM2100" s="1" t="s">
        <v>9271</v>
      </c>
      <c r="BN2100" s="1" t="s">
        <v>590</v>
      </c>
      <c r="BO2100" s="1" t="s">
        <v>19693</v>
      </c>
      <c r="BP2100" s="1" t="s">
        <v>8067</v>
      </c>
      <c r="BQ2100" s="1" t="s">
        <v>6540</v>
      </c>
      <c r="BR2100" s="1" t="s">
        <v>15075</v>
      </c>
      <c r="BS2100" s="1" t="s">
        <v>19694</v>
      </c>
      <c r="BT2100" s="2">
        <v>46233.7658217593</v>
      </c>
      <c r="BU2100" s="2">
        <v>46233.7702430556</v>
      </c>
      <c r="BV2100" s="1" t="s">
        <v>949</v>
      </c>
      <c r="BW2100" s="3">
        <v>46081</v>
      </c>
      <c r="BX2100" s="1" t="s">
        <v>19695</v>
      </c>
      <c r="BY2100" s="1" t="s">
        <v>950</v>
      </c>
      <c r="BZ2100" s="1" t="s">
        <v>8050</v>
      </c>
      <c r="CB2100" s="1" t="s">
        <v>139</v>
      </c>
      <c r="CC2100" s="1">
        <v>300</v>
      </c>
      <c r="CE2100" s="1">
        <v>300</v>
      </c>
      <c r="CG2100" s="1">
        <v>154</v>
      </c>
      <c r="CL2100" s="1" t="s">
        <v>8068</v>
      </c>
    </row>
    <row r="2101" s="1" customFormat="1" spans="1:90">
      <c r="A2101" s="1" t="s">
        <v>9501</v>
      </c>
      <c r="F2101" s="1">
        <v>0</v>
      </c>
      <c r="K2101" s="1">
        <v>101325</v>
      </c>
      <c r="L2101" s="1" t="s">
        <v>24</v>
      </c>
      <c r="M2101" s="1"/>
      <c r="O2101" s="2">
        <v>46230.9309722222</v>
      </c>
      <c r="P2101" s="2">
        <v>46233.625</v>
      </c>
      <c r="Q2101" s="1"/>
      <c r="R2101" s="1" t="s">
        <v>8051</v>
      </c>
      <c r="T2101" s="1" t="s">
        <v>8144</v>
      </c>
      <c r="U2101" s="1" t="s">
        <v>8053</v>
      </c>
      <c r="V2101" s="1" t="s">
        <v>24</v>
      </c>
      <c r="AB2101" s="1" t="s">
        <v>8054</v>
      </c>
      <c r="AD2101" s="1" t="s">
        <v>607</v>
      </c>
      <c r="AE2101" s="1" t="s">
        <v>3626</v>
      </c>
      <c r="AF2101" s="1" t="s">
        <v>8068</v>
      </c>
      <c r="AG2101" s="3">
        <v>42293</v>
      </c>
      <c r="AH2101" s="1" t="s">
        <v>606</v>
      </c>
      <c r="AI2101" s="1" t="s">
        <v>8071</v>
      </c>
      <c r="AJ2101" s="1">
        <v>171</v>
      </c>
      <c r="AM2101" s="1" t="s">
        <v>8068</v>
      </c>
      <c r="AN2101" s="1"/>
      <c r="AP2101" s="2">
        <v>46233.7711805556</v>
      </c>
      <c r="AQ2101" s="1" t="s">
        <v>8072</v>
      </c>
      <c r="AR2101" s="3">
        <v>42278</v>
      </c>
      <c r="AS2101" s="1">
        <v>13474835063</v>
      </c>
      <c r="AT2101" s="1"/>
      <c r="AU2101" s="2">
        <v>46233.625</v>
      </c>
      <c r="AV2101" s="1" t="s">
        <v>19696</v>
      </c>
      <c r="AW2101" s="1" t="s">
        <v>8050</v>
      </c>
      <c r="AY2101" s="1" t="s">
        <v>19697</v>
      </c>
      <c r="AZ2101" s="1" t="s">
        <v>8058</v>
      </c>
      <c r="BA2101" s="1" t="s">
        <v>19698</v>
      </c>
      <c r="BB2101" s="1" t="s">
        <v>3739</v>
      </c>
      <c r="BC2101" s="1" t="s">
        <v>489</v>
      </c>
      <c r="BD2101" s="1" t="s">
        <v>385</v>
      </c>
      <c r="BE2101" s="1" t="s">
        <v>19699</v>
      </c>
      <c r="BF2101" s="1" t="s">
        <v>593</v>
      </c>
      <c r="BG2101" s="2">
        <v>46233.625</v>
      </c>
      <c r="BH2101" s="2">
        <v>46231.3767592593</v>
      </c>
      <c r="BL2101" s="1" t="s">
        <v>8064</v>
      </c>
      <c r="BM2101" s="1" t="s">
        <v>8065</v>
      </c>
      <c r="BN2101" s="1" t="s">
        <v>590</v>
      </c>
      <c r="BO2101" s="1" t="s">
        <v>19700</v>
      </c>
      <c r="BP2101" s="1" t="s">
        <v>8082</v>
      </c>
      <c r="BQ2101" s="1" t="s">
        <v>6540</v>
      </c>
      <c r="BT2101" s="2">
        <v>46233.743900463</v>
      </c>
      <c r="BU2101" s="2">
        <v>46233.771412037</v>
      </c>
      <c r="BV2101" s="1" t="s">
        <v>591</v>
      </c>
      <c r="BW2101" s="3">
        <v>44120</v>
      </c>
      <c r="BX2101" s="1" t="s">
        <v>9507</v>
      </c>
      <c r="BY2101" s="1" t="s">
        <v>628</v>
      </c>
      <c r="BZ2101" s="1" t="s">
        <v>8050</v>
      </c>
      <c r="CB2101" s="1" t="s">
        <v>61</v>
      </c>
      <c r="CC2101" s="1">
        <v>198</v>
      </c>
      <c r="CD2101" s="1"/>
      <c r="CE2101" s="1">
        <v>198</v>
      </c>
      <c r="CF2101" s="1" t="s">
        <v>9215</v>
      </c>
      <c r="CG2101" s="1">
        <v>75</v>
      </c>
      <c r="CH2101" s="1"/>
      <c r="CI2101" s="1"/>
      <c r="CJ2101" s="1" t="s">
        <v>622</v>
      </c>
      <c r="CK2101" s="2">
        <v>46233.825787037</v>
      </c>
      <c r="CL2101" s="1" t="s">
        <v>8068</v>
      </c>
    </row>
    <row r="2102" s="1" customFormat="1" spans="1:90">
      <c r="C2102" s="1">
        <v>1</v>
      </c>
      <c r="F2102" s="1">
        <v>0</v>
      </c>
      <c r="K2102" s="1">
        <v>101073</v>
      </c>
      <c r="L2102" s="1" t="s">
        <v>26</v>
      </c>
      <c r="O2102" s="2">
        <v>46233.7656597222</v>
      </c>
      <c r="P2102" s="2">
        <v>46234</v>
      </c>
      <c r="Q2102" s="1" t="s">
        <v>8050</v>
      </c>
      <c r="R2102" s="1" t="s">
        <v>8051</v>
      </c>
      <c r="T2102" s="1" t="s">
        <v>8144</v>
      </c>
      <c r="U2102" s="1" t="s">
        <v>8053</v>
      </c>
      <c r="V2102" s="1" t="s">
        <v>26</v>
      </c>
      <c r="X2102" s="1" t="s">
        <v>670</v>
      </c>
      <c r="AB2102" s="1" t="s">
        <v>8054</v>
      </c>
      <c r="AD2102" s="1" t="s">
        <v>596</v>
      </c>
      <c r="AE2102" s="1" t="s">
        <v>2011</v>
      </c>
      <c r="AF2102" s="1"/>
      <c r="AG2102" s="3">
        <v>45888</v>
      </c>
      <c r="AH2102" s="1"/>
      <c r="AI2102" s="1" t="s">
        <v>8055</v>
      </c>
      <c r="AJ2102" s="4">
        <v>1297</v>
      </c>
      <c r="AP2102" s="2">
        <v>46233.7727083333</v>
      </c>
      <c r="AQ2102" s="1" t="s">
        <v>8072</v>
      </c>
      <c r="AR2102" s="3">
        <v>45827</v>
      </c>
      <c r="AS2102" s="1">
        <v>17695196406</v>
      </c>
      <c r="AT2102" s="1"/>
      <c r="AU2102" s="2">
        <v>46234</v>
      </c>
      <c r="AV2102" s="1" t="s">
        <v>19701</v>
      </c>
      <c r="AW2102" s="1" t="s">
        <v>8068</v>
      </c>
      <c r="AY2102" s="1" t="s">
        <v>19702</v>
      </c>
      <c r="AZ2102" s="1" t="s">
        <v>8108</v>
      </c>
      <c r="BA2102" s="1" t="s">
        <v>19703</v>
      </c>
      <c r="BB2102" s="1" t="s">
        <v>2012</v>
      </c>
      <c r="BC2102" s="1" t="s">
        <v>496</v>
      </c>
      <c r="BD2102" s="1" t="s">
        <v>291</v>
      </c>
      <c r="BE2102" s="1" t="s">
        <v>19704</v>
      </c>
      <c r="BF2102" s="1" t="s">
        <v>10786</v>
      </c>
      <c r="BG2102" s="2">
        <v>46233.7660763889</v>
      </c>
      <c r="BH2102" s="2">
        <v>46233.765787037</v>
      </c>
      <c r="BJ2102" s="1" t="s">
        <v>19705</v>
      </c>
      <c r="BL2102" s="1" t="s">
        <v>8115</v>
      </c>
      <c r="BM2102" s="1" t="s">
        <v>8417</v>
      </c>
      <c r="BN2102" s="1" t="s">
        <v>645</v>
      </c>
      <c r="BO2102" s="1" t="s">
        <v>19706</v>
      </c>
      <c r="BP2102" s="1" t="s">
        <v>8067</v>
      </c>
      <c r="BQ2102" s="1" t="s">
        <v>6540</v>
      </c>
      <c r="BT2102" s="2">
        <v>46233.7662152778</v>
      </c>
      <c r="BU2102" s="2">
        <v>46233.7729282407</v>
      </c>
      <c r="BV2102" s="1" t="s">
        <v>949</v>
      </c>
      <c r="BW2102" s="3">
        <v>47714</v>
      </c>
      <c r="BX2102" s="1" t="s">
        <v>11242</v>
      </c>
      <c r="BY2102" s="1" t="s">
        <v>950</v>
      </c>
      <c r="BZ2102" s="1" t="s">
        <v>8050</v>
      </c>
      <c r="CA2102" s="1">
        <v>0</v>
      </c>
      <c r="CB2102" s="1" t="s">
        <v>112</v>
      </c>
      <c r="CC2102" s="1">
        <v>0</v>
      </c>
      <c r="CE2102" s="1">
        <v>0</v>
      </c>
      <c r="CG2102" s="1">
        <v>0</v>
      </c>
      <c r="CL2102" s="1" t="s">
        <v>8068</v>
      </c>
    </row>
    <row r="2103" s="1" customFormat="1" spans="1:90">
      <c r="A2103" s="1" t="s">
        <v>19707</v>
      </c>
      <c r="F2103" s="1">
        <v>0</v>
      </c>
      <c r="K2103" s="1">
        <v>101110</v>
      </c>
      <c r="L2103" s="1" t="s">
        <v>28</v>
      </c>
      <c r="M2103" s="1"/>
      <c r="O2103" s="2">
        <v>46230.8466203704</v>
      </c>
      <c r="P2103" s="2">
        <v>46231.5</v>
      </c>
      <c r="R2103" s="1" t="s">
        <v>8051</v>
      </c>
      <c r="T2103" s="1" t="s">
        <v>8052</v>
      </c>
      <c r="U2103" s="1" t="s">
        <v>8053</v>
      </c>
      <c r="V2103" s="1" t="s">
        <v>28</v>
      </c>
      <c r="AB2103" s="1" t="s">
        <v>8054</v>
      </c>
      <c r="AD2103" s="1" t="s">
        <v>607</v>
      </c>
      <c r="AE2103" s="1" t="s">
        <v>617</v>
      </c>
      <c r="AF2103" s="1" t="s">
        <v>8068</v>
      </c>
      <c r="AG2103" s="3">
        <v>44390</v>
      </c>
      <c r="AH2103" s="1" t="s">
        <v>606</v>
      </c>
      <c r="AI2103" s="1" t="s">
        <v>8055</v>
      </c>
      <c r="AJ2103" s="1">
        <v>436</v>
      </c>
      <c r="AP2103" s="2">
        <v>46233.7743981481</v>
      </c>
      <c r="AQ2103" s="1" t="s">
        <v>8106</v>
      </c>
      <c r="AR2103" s="3">
        <v>44389</v>
      </c>
      <c r="AS2103" s="1">
        <v>18160631118</v>
      </c>
      <c r="AT2103" s="1" t="s">
        <v>8073</v>
      </c>
      <c r="AU2103" s="2">
        <v>46231.5</v>
      </c>
      <c r="AV2103" s="1" t="s">
        <v>19708</v>
      </c>
      <c r="AW2103" s="1" t="s">
        <v>8050</v>
      </c>
      <c r="AY2103" s="1" t="s">
        <v>19709</v>
      </c>
      <c r="AZ2103" s="1" t="s">
        <v>8460</v>
      </c>
      <c r="BA2103" s="1" t="s">
        <v>19710</v>
      </c>
      <c r="BB2103" s="1" t="s">
        <v>1232</v>
      </c>
      <c r="BC2103" s="1" t="s">
        <v>478</v>
      </c>
      <c r="BD2103" s="1" t="s">
        <v>177</v>
      </c>
      <c r="BE2103" s="1" t="s">
        <v>19711</v>
      </c>
      <c r="BF2103" s="1" t="s">
        <v>3868</v>
      </c>
      <c r="BG2103" s="2">
        <v>46233</v>
      </c>
      <c r="BH2103" s="2">
        <v>46230.8466666667</v>
      </c>
      <c r="BL2103" s="1" t="s">
        <v>8464</v>
      </c>
      <c r="BM2103" s="1" t="s">
        <v>8465</v>
      </c>
      <c r="BN2103" s="1" t="s">
        <v>590</v>
      </c>
      <c r="BO2103" s="1" t="s">
        <v>19712</v>
      </c>
      <c r="BP2103" s="1" t="s">
        <v>8082</v>
      </c>
      <c r="BQ2103" s="1" t="s">
        <v>6540</v>
      </c>
      <c r="BR2103" s="1" t="s">
        <v>9860</v>
      </c>
      <c r="BS2103" s="1" t="s">
        <v>10614</v>
      </c>
      <c r="BT2103" s="2">
        <v>46233.7743634259</v>
      </c>
      <c r="BU2103" s="2">
        <v>46233.7744791667</v>
      </c>
      <c r="BV2103" s="1" t="s">
        <v>591</v>
      </c>
      <c r="BW2103" s="3">
        <v>46216</v>
      </c>
      <c r="BX2103" s="1" t="s">
        <v>19713</v>
      </c>
      <c r="BY2103" s="1" t="s">
        <v>628</v>
      </c>
      <c r="BZ2103" s="1" t="s">
        <v>8050</v>
      </c>
      <c r="CB2103" s="1" t="s">
        <v>133</v>
      </c>
      <c r="CC2103" s="1">
        <v>220</v>
      </c>
      <c r="CE2103" s="1">
        <v>220</v>
      </c>
      <c r="CG2103" s="1">
        <v>91</v>
      </c>
      <c r="CL2103" s="1" t="s">
        <v>8068</v>
      </c>
    </row>
    <row r="2104" s="1" customFormat="1" spans="1:90">
      <c r="F2104" s="1">
        <v>0</v>
      </c>
      <c r="K2104" s="1">
        <v>101325</v>
      </c>
      <c r="L2104" s="1" t="s">
        <v>24</v>
      </c>
      <c r="O2104" s="2">
        <v>46233.7580324074</v>
      </c>
      <c r="P2104" s="2">
        <v>46233</v>
      </c>
      <c r="Q2104" s="1" t="s">
        <v>8050</v>
      </c>
      <c r="R2104" s="1" t="s">
        <v>8051</v>
      </c>
      <c r="T2104" s="1" t="s">
        <v>8144</v>
      </c>
      <c r="U2104" s="1" t="s">
        <v>8053</v>
      </c>
      <c r="V2104" s="1" t="s">
        <v>24</v>
      </c>
      <c r="AB2104" s="1" t="s">
        <v>8054</v>
      </c>
      <c r="AD2104" s="1" t="s">
        <v>596</v>
      </c>
      <c r="AE2104" s="1" t="s">
        <v>4095</v>
      </c>
      <c r="AF2104" s="1" t="s">
        <v>8068</v>
      </c>
      <c r="AG2104" s="3">
        <v>45944</v>
      </c>
      <c r="AH2104" s="1"/>
      <c r="AI2104" s="1" t="s">
        <v>8071</v>
      </c>
      <c r="AJ2104" s="4">
        <v>1494</v>
      </c>
      <c r="AM2104" s="1" t="s">
        <v>8050</v>
      </c>
      <c r="AP2104" s="2">
        <v>46233.7747800926</v>
      </c>
      <c r="AQ2104" s="1" t="s">
        <v>8072</v>
      </c>
      <c r="AR2104" s="3">
        <v>45868</v>
      </c>
      <c r="AS2104" s="1">
        <v>15849120638</v>
      </c>
      <c r="AU2104" s="2">
        <v>46233</v>
      </c>
      <c r="AV2104" s="1" t="s">
        <v>19714</v>
      </c>
      <c r="AW2104" s="1" t="s">
        <v>8068</v>
      </c>
      <c r="AY2104" s="1" t="s">
        <v>19715</v>
      </c>
      <c r="AZ2104" s="1" t="s">
        <v>8058</v>
      </c>
      <c r="BA2104" s="1" t="s">
        <v>19716</v>
      </c>
      <c r="BB2104" s="1" t="s">
        <v>19717</v>
      </c>
      <c r="BC2104" s="1" t="s">
        <v>489</v>
      </c>
      <c r="BD2104" s="1" t="s">
        <v>409</v>
      </c>
      <c r="BE2104" s="1" t="s">
        <v>19718</v>
      </c>
      <c r="BF2104" s="1" t="s">
        <v>3868</v>
      </c>
      <c r="BG2104" s="2">
        <v>46233</v>
      </c>
      <c r="BH2104" s="2">
        <v>46233.7581481481</v>
      </c>
      <c r="BL2104" s="1" t="s">
        <v>8064</v>
      </c>
      <c r="BM2104" s="1" t="s">
        <v>19719</v>
      </c>
      <c r="BN2104" s="1" t="s">
        <v>590</v>
      </c>
      <c r="BO2104" s="1" t="s">
        <v>19720</v>
      </c>
      <c r="BP2104" s="1" t="s">
        <v>8082</v>
      </c>
      <c r="BQ2104" s="1" t="s">
        <v>6540</v>
      </c>
      <c r="BR2104" s="1" t="s">
        <v>8815</v>
      </c>
      <c r="BS2104" s="1" t="s">
        <v>10700</v>
      </c>
      <c r="BT2104" s="2">
        <v>46233.7696643519</v>
      </c>
      <c r="BU2104" s="2">
        <v>46233.7748611111</v>
      </c>
      <c r="BV2104" s="1" t="s">
        <v>591</v>
      </c>
      <c r="BW2104" s="3">
        <v>47770</v>
      </c>
      <c r="BX2104" s="1" t="s">
        <v>9022</v>
      </c>
      <c r="BY2104" s="1" t="s">
        <v>628</v>
      </c>
      <c r="BZ2104" s="1" t="s">
        <v>8050</v>
      </c>
      <c r="CB2104" s="1" t="s">
        <v>67</v>
      </c>
      <c r="CC2104" s="1">
        <v>0</v>
      </c>
      <c r="CE2104" s="1">
        <v>0</v>
      </c>
      <c r="CG2104" s="1">
        <v>0</v>
      </c>
      <c r="CL2104" s="1" t="s">
        <v>8068</v>
      </c>
    </row>
    <row r="2105" s="1" customFormat="1" spans="1:90">
      <c r="F2105" s="1">
        <v>0</v>
      </c>
      <c r="K2105" s="1">
        <v>101110</v>
      </c>
      <c r="L2105" s="1" t="s">
        <v>28</v>
      </c>
      <c r="O2105" s="2">
        <v>46232.5600462963</v>
      </c>
      <c r="P2105" s="2">
        <v>46232</v>
      </c>
      <c r="Q2105" s="1" t="s">
        <v>8050</v>
      </c>
      <c r="R2105" s="1" t="s">
        <v>8051</v>
      </c>
      <c r="T2105" s="1" t="s">
        <v>8052</v>
      </c>
      <c r="U2105" s="1" t="s">
        <v>8053</v>
      </c>
      <c r="V2105" s="1" t="s">
        <v>28</v>
      </c>
      <c r="AB2105" s="1" t="s">
        <v>8054</v>
      </c>
      <c r="AD2105" s="1" t="s">
        <v>596</v>
      </c>
      <c r="AE2105" s="1" t="s">
        <v>785</v>
      </c>
      <c r="AF2105" s="1" t="s">
        <v>8068</v>
      </c>
      <c r="AG2105" s="3">
        <v>46233</v>
      </c>
      <c r="AH2105" s="1"/>
      <c r="AI2105" s="1" t="s">
        <v>8055</v>
      </c>
      <c r="AJ2105" s="1">
        <v>251</v>
      </c>
      <c r="AM2105" s="1" t="s">
        <v>8050</v>
      </c>
      <c r="AO2105" s="1">
        <v>4</v>
      </c>
      <c r="AP2105" s="2">
        <v>46233.7751041667</v>
      </c>
      <c r="AQ2105" s="1" t="s">
        <v>8072</v>
      </c>
      <c r="AR2105" s="3">
        <v>46232</v>
      </c>
      <c r="AS2105" s="1">
        <v>18699105632</v>
      </c>
      <c r="AT2105" s="1" t="s">
        <v>8073</v>
      </c>
      <c r="AU2105" s="2">
        <v>46232</v>
      </c>
      <c r="AV2105" s="1" t="s">
        <v>19721</v>
      </c>
      <c r="AW2105" s="1" t="s">
        <v>8068</v>
      </c>
      <c r="AY2105" s="1" t="s">
        <v>19722</v>
      </c>
      <c r="AZ2105" s="1" t="s">
        <v>8460</v>
      </c>
      <c r="BA2105" s="1" t="s">
        <v>19723</v>
      </c>
      <c r="BB2105" s="1" t="s">
        <v>19724</v>
      </c>
      <c r="BC2105" s="1" t="s">
        <v>478</v>
      </c>
      <c r="BD2105" s="1" t="s">
        <v>223</v>
      </c>
      <c r="BE2105" s="1" t="s">
        <v>19725</v>
      </c>
      <c r="BF2105" s="1" t="s">
        <v>3878</v>
      </c>
      <c r="BG2105" s="2">
        <v>46233.6666666667</v>
      </c>
      <c r="BH2105" s="2">
        <v>46232.5633680556</v>
      </c>
      <c r="BJ2105" s="1" t="s">
        <v>19726</v>
      </c>
      <c r="BL2105" s="1" t="s">
        <v>8464</v>
      </c>
      <c r="BM2105" s="1" t="s">
        <v>19727</v>
      </c>
      <c r="BN2105" s="1" t="s">
        <v>601</v>
      </c>
      <c r="BO2105" s="1" t="s">
        <v>7193</v>
      </c>
      <c r="BP2105" s="1" t="s">
        <v>8082</v>
      </c>
      <c r="BQ2105" s="1" t="s">
        <v>6540</v>
      </c>
      <c r="BT2105" s="2">
        <v>46233.6724768519</v>
      </c>
      <c r="BU2105" s="2">
        <v>46233.7751851852</v>
      </c>
      <c r="BV2105" s="1" t="s">
        <v>591</v>
      </c>
      <c r="BW2105" s="3">
        <v>48059</v>
      </c>
      <c r="BX2105" s="1" t="s">
        <v>11475</v>
      </c>
      <c r="BY2105" s="1" t="s">
        <v>597</v>
      </c>
      <c r="BZ2105" s="1" t="s">
        <v>8050</v>
      </c>
      <c r="CB2105" s="1" t="s">
        <v>145</v>
      </c>
      <c r="CC2105" s="1">
        <v>0</v>
      </c>
      <c r="CE2105" s="1">
        <v>0</v>
      </c>
      <c r="CF2105" s="1"/>
      <c r="CG2105" s="1">
        <v>0</v>
      </c>
      <c r="CL2105" s="1" t="s">
        <v>8068</v>
      </c>
    </row>
    <row r="2106" s="1" customFormat="1" spans="1:90">
      <c r="F2106" s="1">
        <v>0</v>
      </c>
      <c r="K2106" s="1">
        <v>101110</v>
      </c>
      <c r="L2106" s="1" t="s">
        <v>28</v>
      </c>
      <c r="M2106" s="1"/>
      <c r="O2106" s="2">
        <v>46232.5600462963</v>
      </c>
      <c r="P2106" s="2">
        <v>46232</v>
      </c>
      <c r="Q2106" s="1" t="s">
        <v>8050</v>
      </c>
      <c r="R2106" s="1" t="s">
        <v>8051</v>
      </c>
      <c r="T2106" s="1" t="s">
        <v>8052</v>
      </c>
      <c r="U2106" s="1" t="s">
        <v>8053</v>
      </c>
      <c r="V2106" s="1" t="s">
        <v>28</v>
      </c>
      <c r="AB2106" s="1" t="s">
        <v>8054</v>
      </c>
      <c r="AD2106" s="1" t="s">
        <v>607</v>
      </c>
      <c r="AE2106" s="1" t="s">
        <v>785</v>
      </c>
      <c r="AF2106" s="1" t="s">
        <v>8068</v>
      </c>
      <c r="AG2106" s="3">
        <v>46233</v>
      </c>
      <c r="AH2106" s="1" t="s">
        <v>606</v>
      </c>
      <c r="AI2106" s="1" t="s">
        <v>8055</v>
      </c>
      <c r="AJ2106" s="1">
        <v>251</v>
      </c>
      <c r="AP2106" s="2">
        <v>46233.775474537</v>
      </c>
      <c r="AQ2106" s="1" t="s">
        <v>8072</v>
      </c>
      <c r="AR2106" s="3">
        <v>46232</v>
      </c>
      <c r="AS2106" s="1">
        <v>18699105632</v>
      </c>
      <c r="AT2106" s="1" t="s">
        <v>8073</v>
      </c>
      <c r="AU2106" s="2">
        <v>46232</v>
      </c>
      <c r="AV2106" s="1" t="s">
        <v>19728</v>
      </c>
      <c r="AW2106" s="1" t="s">
        <v>8068</v>
      </c>
      <c r="AY2106" s="1" t="s">
        <v>19722</v>
      </c>
      <c r="AZ2106" s="1" t="s">
        <v>8460</v>
      </c>
      <c r="BA2106" s="1" t="s">
        <v>19723</v>
      </c>
      <c r="BB2106" s="1" t="s">
        <v>7194</v>
      </c>
      <c r="BC2106" s="1" t="s">
        <v>478</v>
      </c>
      <c r="BD2106" s="1" t="s">
        <v>223</v>
      </c>
      <c r="BE2106" s="1" t="s">
        <v>19725</v>
      </c>
      <c r="BF2106" s="1" t="s">
        <v>4284</v>
      </c>
      <c r="BG2106" s="2">
        <v>46233.6666666667</v>
      </c>
      <c r="BH2106" s="2">
        <v>46232.5637847222</v>
      </c>
      <c r="BL2106" s="1" t="s">
        <v>8464</v>
      </c>
      <c r="BM2106" s="1" t="s">
        <v>19727</v>
      </c>
      <c r="BN2106" s="1" t="s">
        <v>601</v>
      </c>
      <c r="BO2106" s="1" t="s">
        <v>7193</v>
      </c>
      <c r="BP2106" s="1" t="s">
        <v>8082</v>
      </c>
      <c r="BQ2106" s="1" t="s">
        <v>6540</v>
      </c>
      <c r="BT2106" s="2">
        <v>46233.6724768519</v>
      </c>
      <c r="BU2106" s="2">
        <v>46233.7755787037</v>
      </c>
      <c r="BV2106" s="1" t="s">
        <v>818</v>
      </c>
      <c r="BW2106" s="3">
        <v>48059</v>
      </c>
      <c r="BX2106" s="1" t="s">
        <v>9318</v>
      </c>
      <c r="BY2106" s="1" t="s">
        <v>818</v>
      </c>
      <c r="BZ2106" s="1" t="s">
        <v>8050</v>
      </c>
      <c r="CB2106" s="1" t="s">
        <v>145</v>
      </c>
      <c r="CC2106" s="1">
        <v>210</v>
      </c>
      <c r="CD2106" s="1" t="s">
        <v>12049</v>
      </c>
      <c r="CE2106" s="1">
        <v>210</v>
      </c>
      <c r="CG2106" s="1">
        <v>0</v>
      </c>
      <c r="CH2106" s="1" t="s">
        <v>692</v>
      </c>
      <c r="CL2106" s="1" t="s">
        <v>8068</v>
      </c>
    </row>
    <row r="2107" s="1" customFormat="1" spans="1:90">
      <c r="A2107" s="1" t="s">
        <v>8227</v>
      </c>
      <c r="F2107" s="1">
        <v>0</v>
      </c>
      <c r="G2107" s="1"/>
      <c r="K2107" s="1">
        <v>101042</v>
      </c>
      <c r="L2107" s="1" t="s">
        <v>25</v>
      </c>
      <c r="O2107" s="2">
        <v>46230.7981481481</v>
      </c>
      <c r="P2107" s="2">
        <v>46231.7083333333</v>
      </c>
      <c r="R2107" s="1" t="s">
        <v>8051</v>
      </c>
      <c r="S2107" s="1"/>
      <c r="T2107" s="1" t="s">
        <v>8052</v>
      </c>
      <c r="U2107" s="1" t="s">
        <v>8053</v>
      </c>
      <c r="V2107" s="1" t="s">
        <v>25</v>
      </c>
      <c r="AB2107" s="1" t="s">
        <v>8054</v>
      </c>
      <c r="AD2107" s="1" t="s">
        <v>596</v>
      </c>
      <c r="AE2107" s="1" t="s">
        <v>689</v>
      </c>
      <c r="AF2107" s="1"/>
      <c r="AG2107" s="1"/>
      <c r="AI2107" s="1" t="s">
        <v>8055</v>
      </c>
      <c r="AJ2107" s="1">
        <v>393</v>
      </c>
      <c r="AM2107" s="1" t="s">
        <v>8068</v>
      </c>
      <c r="AP2107" s="2">
        <v>46233.7772569444</v>
      </c>
      <c r="AQ2107" s="1"/>
      <c r="AR2107" s="1"/>
      <c r="AS2107" s="1">
        <v>18139888818</v>
      </c>
      <c r="AT2107" s="1" t="s">
        <v>8073</v>
      </c>
      <c r="AU2107" s="2">
        <v>46231.7083333333</v>
      </c>
      <c r="AV2107" s="1" t="s">
        <v>19729</v>
      </c>
      <c r="AW2107" s="1" t="s">
        <v>8050</v>
      </c>
      <c r="AY2107" s="1" t="s">
        <v>19730</v>
      </c>
      <c r="AZ2107" s="1" t="s">
        <v>9970</v>
      </c>
      <c r="BA2107" s="1" t="s">
        <v>19731</v>
      </c>
      <c r="BB2107" s="1" t="s">
        <v>19732</v>
      </c>
      <c r="BC2107" s="1" t="s">
        <v>463</v>
      </c>
      <c r="BD2107" s="1" t="s">
        <v>341</v>
      </c>
      <c r="BE2107" s="1" t="s">
        <v>19733</v>
      </c>
      <c r="BF2107" s="1" t="s">
        <v>3972</v>
      </c>
      <c r="BG2107" s="2">
        <v>46233.75</v>
      </c>
      <c r="BH2107" s="1"/>
      <c r="BJ2107" s="1" t="s">
        <v>19734</v>
      </c>
      <c r="BK2107" s="1"/>
      <c r="BL2107" s="1" t="s">
        <v>8159</v>
      </c>
      <c r="BM2107" s="1" t="s">
        <v>9974</v>
      </c>
      <c r="BN2107" s="1" t="s">
        <v>601</v>
      </c>
      <c r="BO2107" s="1" t="s">
        <v>19735</v>
      </c>
      <c r="BP2107" s="1" t="s">
        <v>8082</v>
      </c>
      <c r="BQ2107" s="1" t="s">
        <v>6540</v>
      </c>
      <c r="BT2107" s="2">
        <v>46233.7365509259</v>
      </c>
      <c r="BU2107" s="2">
        <v>46233.7773032407</v>
      </c>
      <c r="BV2107" s="1" t="s">
        <v>591</v>
      </c>
      <c r="BW2107" s="1"/>
      <c r="BX2107" s="1" t="s">
        <v>8227</v>
      </c>
      <c r="BY2107" s="1" t="s">
        <v>628</v>
      </c>
      <c r="BZ2107" s="1" t="s">
        <v>8050</v>
      </c>
      <c r="CB2107" s="1" t="s">
        <v>91</v>
      </c>
      <c r="CC2107" s="1">
        <v>0</v>
      </c>
      <c r="CE2107" s="1">
        <v>0</v>
      </c>
      <c r="CG2107" s="1">
        <v>0</v>
      </c>
      <c r="CL2107" s="1" t="s">
        <v>8068</v>
      </c>
    </row>
    <row r="2108" s="1" customFormat="1" spans="1:90">
      <c r="A2108" s="1" t="s">
        <v>19736</v>
      </c>
      <c r="F2108" s="1">
        <v>0</v>
      </c>
      <c r="K2108" s="1">
        <v>101110</v>
      </c>
      <c r="L2108" s="1" t="s">
        <v>28</v>
      </c>
      <c r="O2108" s="2">
        <v>46232.5838773148</v>
      </c>
      <c r="P2108" s="2">
        <v>46233.625</v>
      </c>
      <c r="Q2108" s="1" t="s">
        <v>8050</v>
      </c>
      <c r="R2108" s="1" t="s">
        <v>8051</v>
      </c>
      <c r="T2108" s="1" t="s">
        <v>8052</v>
      </c>
      <c r="U2108" s="1" t="s">
        <v>8053</v>
      </c>
      <c r="V2108" s="1" t="s">
        <v>28</v>
      </c>
      <c r="AB2108" s="1" t="s">
        <v>8054</v>
      </c>
      <c r="AD2108" s="1" t="s">
        <v>596</v>
      </c>
      <c r="AE2108" s="1" t="s">
        <v>1063</v>
      </c>
      <c r="AF2108" s="1" t="s">
        <v>8068</v>
      </c>
      <c r="AG2108" s="3">
        <v>44490</v>
      </c>
      <c r="AH2108" s="1"/>
      <c r="AI2108" s="1" t="s">
        <v>8071</v>
      </c>
      <c r="AJ2108" s="1">
        <v>30</v>
      </c>
      <c r="AP2108" s="2">
        <v>46233.7776157407</v>
      </c>
      <c r="AQ2108" s="1" t="s">
        <v>8809</v>
      </c>
      <c r="AR2108" s="3">
        <v>44398</v>
      </c>
      <c r="AS2108" s="1">
        <v>15739520998</v>
      </c>
      <c r="AT2108" s="1"/>
      <c r="AU2108" s="2">
        <v>46233.625</v>
      </c>
      <c r="AV2108" s="1" t="s">
        <v>19737</v>
      </c>
      <c r="AW2108" s="1" t="s">
        <v>8068</v>
      </c>
      <c r="AY2108" s="1" t="s">
        <v>19738</v>
      </c>
      <c r="AZ2108" s="1" t="s">
        <v>8460</v>
      </c>
      <c r="BA2108" s="1" t="s">
        <v>19739</v>
      </c>
      <c r="BB2108" s="1" t="s">
        <v>19740</v>
      </c>
      <c r="BC2108" s="1" t="s">
        <v>478</v>
      </c>
      <c r="BD2108" s="1" t="s">
        <v>199</v>
      </c>
      <c r="BE2108" s="1" t="s">
        <v>19741</v>
      </c>
      <c r="BF2108" s="1" t="s">
        <v>3868</v>
      </c>
      <c r="BG2108" s="2">
        <v>46233.805787037</v>
      </c>
      <c r="BH2108" s="2">
        <v>46232.7859606482</v>
      </c>
      <c r="BJ2108" s="1" t="s">
        <v>19742</v>
      </c>
      <c r="BL2108" s="1" t="s">
        <v>8464</v>
      </c>
      <c r="BM2108" s="1" t="s">
        <v>8495</v>
      </c>
      <c r="BN2108" s="1" t="s">
        <v>590</v>
      </c>
      <c r="BO2108" s="1" t="s">
        <v>19743</v>
      </c>
      <c r="BP2108" s="1" t="s">
        <v>8082</v>
      </c>
      <c r="BQ2108" s="1" t="s">
        <v>6540</v>
      </c>
      <c r="BR2108" s="1" t="s">
        <v>9445</v>
      </c>
      <c r="BS2108" s="1" t="s">
        <v>14699</v>
      </c>
      <c r="BT2108" s="2">
        <v>46233.7775694444</v>
      </c>
      <c r="BU2108" s="2">
        <v>46233.7776736111</v>
      </c>
      <c r="BV2108" s="1" t="s">
        <v>818</v>
      </c>
      <c r="BW2108" s="3">
        <v>46316</v>
      </c>
      <c r="BX2108" s="1" t="s">
        <v>19744</v>
      </c>
      <c r="BY2108" s="1" t="s">
        <v>818</v>
      </c>
      <c r="BZ2108" s="1" t="s">
        <v>8050</v>
      </c>
      <c r="CB2108" s="1" t="s">
        <v>135</v>
      </c>
      <c r="CC2108" s="1">
        <v>0</v>
      </c>
      <c r="CD2108" s="1"/>
      <c r="CE2108" s="1">
        <v>0</v>
      </c>
      <c r="CF2108" s="1"/>
      <c r="CG2108" s="1">
        <v>0</v>
      </c>
      <c r="CH2108" s="1"/>
      <c r="CI2108" s="1"/>
      <c r="CJ2108" s="1"/>
      <c r="CK2108" s="1"/>
      <c r="CL2108" s="1" t="s">
        <v>8068</v>
      </c>
    </row>
    <row r="2109" s="1" customFormat="1" spans="1:90">
      <c r="F2109" s="1">
        <v>0</v>
      </c>
      <c r="K2109" s="1">
        <v>101042</v>
      </c>
      <c r="L2109" s="1" t="s">
        <v>25</v>
      </c>
      <c r="O2109" s="2">
        <v>46233.7212847222</v>
      </c>
      <c r="P2109" s="2">
        <v>46233</v>
      </c>
      <c r="Q2109" s="1" t="s">
        <v>8050</v>
      </c>
      <c r="R2109" s="1" t="s">
        <v>8051</v>
      </c>
      <c r="T2109" s="1" t="s">
        <v>8052</v>
      </c>
      <c r="U2109" s="1" t="s">
        <v>8053</v>
      </c>
      <c r="V2109" s="1" t="s">
        <v>25</v>
      </c>
      <c r="AB2109" s="1" t="s">
        <v>8054</v>
      </c>
      <c r="AD2109" s="1" t="s">
        <v>596</v>
      </c>
      <c r="AE2109" s="1" t="s">
        <v>3172</v>
      </c>
      <c r="AF2109" s="1" t="s">
        <v>8068</v>
      </c>
      <c r="AG2109" s="3">
        <v>46233</v>
      </c>
      <c r="AH2109" s="1"/>
      <c r="AI2109" s="1" t="s">
        <v>8071</v>
      </c>
      <c r="AJ2109" s="1">
        <v>795</v>
      </c>
      <c r="AM2109" s="1" t="s">
        <v>8068</v>
      </c>
      <c r="AO2109" s="1">
        <v>4.3</v>
      </c>
      <c r="AP2109" s="2">
        <v>46233.7782407407</v>
      </c>
      <c r="AQ2109" s="1" t="s">
        <v>8072</v>
      </c>
      <c r="AR2109" s="3">
        <v>46232</v>
      </c>
      <c r="AS2109" s="1">
        <v>18394604695</v>
      </c>
      <c r="AT2109" s="1" t="s">
        <v>8073</v>
      </c>
      <c r="AU2109" s="2">
        <v>46233</v>
      </c>
      <c r="AV2109" s="1" t="s">
        <v>19745</v>
      </c>
      <c r="AW2109" s="1" t="s">
        <v>8068</v>
      </c>
      <c r="AY2109" s="1" t="s">
        <v>19746</v>
      </c>
      <c r="AZ2109" s="1" t="s">
        <v>8511</v>
      </c>
      <c r="BA2109" s="1" t="s">
        <v>19747</v>
      </c>
      <c r="BB2109" s="1" t="s">
        <v>19748</v>
      </c>
      <c r="BC2109" s="1" t="s">
        <v>463</v>
      </c>
      <c r="BD2109" s="1" t="s">
        <v>377</v>
      </c>
      <c r="BE2109" s="1" t="s">
        <v>19749</v>
      </c>
      <c r="BF2109" s="1" t="s">
        <v>3878</v>
      </c>
      <c r="BG2109" s="2">
        <v>46233.7502546296</v>
      </c>
      <c r="BH2109" s="2">
        <v>46233.7396875</v>
      </c>
      <c r="BL2109" s="1" t="s">
        <v>8159</v>
      </c>
      <c r="BM2109" s="1" t="s">
        <v>11114</v>
      </c>
      <c r="BN2109" s="1" t="s">
        <v>601</v>
      </c>
      <c r="BO2109" s="1" t="s">
        <v>19750</v>
      </c>
      <c r="BP2109" s="1" t="s">
        <v>8082</v>
      </c>
      <c r="BQ2109" s="1" t="s">
        <v>6540</v>
      </c>
      <c r="BT2109" s="2">
        <v>46233.7553703704</v>
      </c>
      <c r="BU2109" s="2">
        <v>46233.7779976852</v>
      </c>
      <c r="BV2109" s="1" t="s">
        <v>591</v>
      </c>
      <c r="BW2109" s="3">
        <v>48059</v>
      </c>
      <c r="BX2109" s="1" t="s">
        <v>8490</v>
      </c>
      <c r="BY2109" s="1" t="s">
        <v>597</v>
      </c>
      <c r="BZ2109" s="1" t="s">
        <v>8050</v>
      </c>
      <c r="CB2109" s="1" t="s">
        <v>101</v>
      </c>
      <c r="CC2109" s="1">
        <v>0</v>
      </c>
      <c r="CE2109" s="1">
        <v>0</v>
      </c>
      <c r="CF2109" s="1"/>
      <c r="CG2109" s="1">
        <v>0</v>
      </c>
      <c r="CL2109" s="1" t="s">
        <v>8068</v>
      </c>
    </row>
    <row r="2110" s="1" customFormat="1" spans="1:90">
      <c r="F2110" s="1">
        <v>0</v>
      </c>
      <c r="K2110" s="1">
        <v>101042</v>
      </c>
      <c r="L2110" s="1" t="s">
        <v>25</v>
      </c>
      <c r="O2110" s="2">
        <v>46233.5201736111</v>
      </c>
      <c r="P2110" s="2">
        <v>46233</v>
      </c>
      <c r="Q2110" s="1" t="s">
        <v>8050</v>
      </c>
      <c r="R2110" s="1" t="s">
        <v>8051</v>
      </c>
      <c r="T2110" s="1" t="s">
        <v>8052</v>
      </c>
      <c r="U2110" s="1" t="s">
        <v>8053</v>
      </c>
      <c r="V2110" s="1" t="s">
        <v>25</v>
      </c>
      <c r="AB2110" s="1" t="s">
        <v>8054</v>
      </c>
      <c r="AD2110" s="1" t="s">
        <v>607</v>
      </c>
      <c r="AE2110" s="1" t="s">
        <v>2499</v>
      </c>
      <c r="AF2110" s="1" t="s">
        <v>8068</v>
      </c>
      <c r="AG2110" s="3">
        <v>46233</v>
      </c>
      <c r="AH2110" s="1" t="s">
        <v>606</v>
      </c>
      <c r="AI2110" s="1" t="s">
        <v>8055</v>
      </c>
      <c r="AJ2110" s="1">
        <v>198</v>
      </c>
      <c r="AM2110" s="1" t="s">
        <v>8068</v>
      </c>
      <c r="AO2110" s="1">
        <v>3.1</v>
      </c>
      <c r="AP2110" s="2">
        <v>46233.7797337963</v>
      </c>
      <c r="AQ2110" s="1" t="s">
        <v>8072</v>
      </c>
      <c r="AR2110" s="3">
        <v>46231</v>
      </c>
      <c r="AS2110" s="1">
        <v>18093016597</v>
      </c>
      <c r="AT2110" s="1" t="s">
        <v>8056</v>
      </c>
      <c r="AU2110" s="2">
        <v>46233</v>
      </c>
      <c r="AV2110" s="1" t="s">
        <v>19751</v>
      </c>
      <c r="AW2110" s="1" t="s">
        <v>8068</v>
      </c>
      <c r="AY2110" s="1" t="s">
        <v>19752</v>
      </c>
      <c r="AZ2110" s="1" t="s">
        <v>9045</v>
      </c>
      <c r="BA2110" s="1" t="s">
        <v>19753</v>
      </c>
      <c r="BB2110" s="1" t="s">
        <v>2580</v>
      </c>
      <c r="BC2110" s="1" t="s">
        <v>463</v>
      </c>
      <c r="BD2110" s="1" t="s">
        <v>355</v>
      </c>
      <c r="BE2110" s="1" t="s">
        <v>19754</v>
      </c>
      <c r="BF2110" s="1" t="s">
        <v>3878</v>
      </c>
      <c r="BG2110" s="2">
        <v>46233</v>
      </c>
      <c r="BH2110" s="2">
        <v>46233.5202314815</v>
      </c>
      <c r="BL2110" s="1" t="s">
        <v>8159</v>
      </c>
      <c r="BM2110" s="1" t="s">
        <v>12417</v>
      </c>
      <c r="BN2110" s="1" t="s">
        <v>601</v>
      </c>
      <c r="BO2110" s="1" t="s">
        <v>19755</v>
      </c>
      <c r="BP2110" s="1" t="s">
        <v>8082</v>
      </c>
      <c r="BQ2110" s="1" t="s">
        <v>6540</v>
      </c>
      <c r="BT2110" s="2">
        <v>46233.7281597222</v>
      </c>
      <c r="BU2110" s="2">
        <v>46233.7799537037</v>
      </c>
      <c r="BV2110" s="1" t="s">
        <v>591</v>
      </c>
      <c r="BW2110" s="3">
        <v>48059</v>
      </c>
      <c r="BX2110" s="1" t="s">
        <v>12775</v>
      </c>
      <c r="BY2110" s="1" t="s">
        <v>628</v>
      </c>
      <c r="BZ2110" s="1" t="s">
        <v>8050</v>
      </c>
      <c r="CB2110" s="1" t="s">
        <v>93</v>
      </c>
      <c r="CC2110" s="1">
        <v>50</v>
      </c>
      <c r="CD2110" s="1" t="s">
        <v>19756</v>
      </c>
      <c r="CE2110" s="1">
        <v>50</v>
      </c>
      <c r="CG2110" s="1">
        <v>0</v>
      </c>
      <c r="CH2110" s="1" t="s">
        <v>622</v>
      </c>
      <c r="CI2110" s="2">
        <v>46235.4234027778</v>
      </c>
      <c r="CL2110" s="1" t="s">
        <v>8068</v>
      </c>
    </row>
    <row r="2111" s="1" customFormat="1" spans="1:90">
      <c r="F2111" s="1">
        <v>0</v>
      </c>
      <c r="K2111" s="1">
        <v>101110</v>
      </c>
      <c r="L2111" s="1" t="s">
        <v>28</v>
      </c>
      <c r="O2111" s="2">
        <v>46232.7616782407</v>
      </c>
      <c r="P2111" s="2">
        <v>46233.6666666667</v>
      </c>
      <c r="Q2111" s="1" t="s">
        <v>8050</v>
      </c>
      <c r="R2111" s="1" t="s">
        <v>8051</v>
      </c>
      <c r="T2111" s="1" t="s">
        <v>8052</v>
      </c>
      <c r="U2111" s="1" t="s">
        <v>8053</v>
      </c>
      <c r="V2111" s="1" t="s">
        <v>28</v>
      </c>
      <c r="AB2111" s="1" t="s">
        <v>8054</v>
      </c>
      <c r="AD2111" s="1" t="s">
        <v>607</v>
      </c>
      <c r="AE2111" s="1" t="s">
        <v>936</v>
      </c>
      <c r="AF2111" s="1" t="s">
        <v>8068</v>
      </c>
      <c r="AG2111" s="3">
        <v>46233</v>
      </c>
      <c r="AH2111" s="1" t="s">
        <v>606</v>
      </c>
      <c r="AI2111" s="1" t="s">
        <v>8055</v>
      </c>
      <c r="AJ2111" s="1">
        <v>105</v>
      </c>
      <c r="AM2111" s="1" t="s">
        <v>8068</v>
      </c>
      <c r="AO2111" s="1">
        <v>3</v>
      </c>
      <c r="AP2111" s="2">
        <v>46233.7809143519</v>
      </c>
      <c r="AQ2111" s="1" t="s">
        <v>8072</v>
      </c>
      <c r="AR2111" s="3">
        <v>46208</v>
      </c>
      <c r="AS2111" s="1">
        <v>13659920121</v>
      </c>
      <c r="AT2111" s="1" t="s">
        <v>8123</v>
      </c>
      <c r="AU2111" s="2">
        <v>46233.6666666667</v>
      </c>
      <c r="AV2111" s="1" t="s">
        <v>19757</v>
      </c>
      <c r="AW2111" s="1" t="s">
        <v>8068</v>
      </c>
      <c r="AY2111" s="1" t="s">
        <v>19758</v>
      </c>
      <c r="AZ2111" s="1" t="s">
        <v>8460</v>
      </c>
      <c r="BA2111" s="1" t="s">
        <v>19759</v>
      </c>
      <c r="BB2111" s="1" t="s">
        <v>937</v>
      </c>
      <c r="BC2111" s="1" t="s">
        <v>478</v>
      </c>
      <c r="BD2111" s="1" t="s">
        <v>198</v>
      </c>
      <c r="BE2111" s="1" t="s">
        <v>19760</v>
      </c>
      <c r="BF2111" s="1" t="s">
        <v>3898</v>
      </c>
      <c r="BG2111" s="2">
        <v>46233.6666666667</v>
      </c>
      <c r="BH2111" s="2">
        <v>46232.7617592593</v>
      </c>
      <c r="BL2111" s="1" t="s">
        <v>8464</v>
      </c>
      <c r="BM2111" s="1" t="s">
        <v>8654</v>
      </c>
      <c r="BN2111" s="1" t="s">
        <v>601</v>
      </c>
      <c r="BO2111" s="1" t="s">
        <v>19761</v>
      </c>
      <c r="BP2111" s="1" t="s">
        <v>8082</v>
      </c>
      <c r="BQ2111" s="1" t="s">
        <v>6540</v>
      </c>
      <c r="BT2111" s="2">
        <v>46233.6834953704</v>
      </c>
      <c r="BU2111" s="2">
        <v>46233.7811458333</v>
      </c>
      <c r="BV2111" s="1" t="s">
        <v>591</v>
      </c>
      <c r="BW2111" s="3">
        <v>48059</v>
      </c>
      <c r="BX2111" s="1" t="s">
        <v>8227</v>
      </c>
      <c r="BY2111" s="1" t="s">
        <v>628</v>
      </c>
      <c r="BZ2111" s="1" t="s">
        <v>8050</v>
      </c>
      <c r="CB2111" s="1" t="s">
        <v>135</v>
      </c>
      <c r="CC2111" s="1">
        <v>350</v>
      </c>
      <c r="CD2111" s="1" t="s">
        <v>19762</v>
      </c>
      <c r="CE2111" s="1">
        <v>350</v>
      </c>
      <c r="CF2111" s="1" t="s">
        <v>14122</v>
      </c>
      <c r="CG2111" s="1">
        <v>135</v>
      </c>
      <c r="CH2111" s="1" t="s">
        <v>622</v>
      </c>
      <c r="CI2111" s="2">
        <v>46235.4333217593</v>
      </c>
      <c r="CJ2111" s="1" t="s">
        <v>622</v>
      </c>
      <c r="CK2111" s="2">
        <v>46234.0310416667</v>
      </c>
      <c r="CL2111" s="1" t="s">
        <v>8068</v>
      </c>
    </row>
    <row r="2112" s="1" customFormat="1" spans="1:90">
      <c r="A2112" s="1" t="s">
        <v>19763</v>
      </c>
      <c r="F2112" s="1">
        <v>0</v>
      </c>
      <c r="K2112" s="1">
        <v>101042</v>
      </c>
      <c r="L2112" s="1" t="s">
        <v>25</v>
      </c>
      <c r="O2112" s="2">
        <v>46233.7765625</v>
      </c>
      <c r="P2112" s="2">
        <v>46233</v>
      </c>
      <c r="Q2112" s="1" t="s">
        <v>8050</v>
      </c>
      <c r="R2112" s="1" t="s">
        <v>8051</v>
      </c>
      <c r="T2112" s="1" t="s">
        <v>8052</v>
      </c>
      <c r="U2112" s="1" t="s">
        <v>8053</v>
      </c>
      <c r="V2112" s="1" t="s">
        <v>25</v>
      </c>
      <c r="X2112" s="1" t="s">
        <v>670</v>
      </c>
      <c r="AB2112" s="1" t="s">
        <v>8054</v>
      </c>
      <c r="AD2112" s="1" t="s">
        <v>596</v>
      </c>
      <c r="AE2112" s="1" t="s">
        <v>2849</v>
      </c>
      <c r="AF2112" s="1" t="s">
        <v>8068</v>
      </c>
      <c r="AG2112" s="3">
        <v>44087</v>
      </c>
      <c r="AI2112" s="1" t="s">
        <v>8071</v>
      </c>
      <c r="AJ2112" s="1">
        <v>107</v>
      </c>
      <c r="AP2112" s="2">
        <v>46233.7827083333</v>
      </c>
      <c r="AQ2112" s="1" t="s">
        <v>8106</v>
      </c>
      <c r="AR2112" s="3">
        <v>44079</v>
      </c>
      <c r="AS2112" s="1">
        <v>18093488482</v>
      </c>
      <c r="AT2112" s="1" t="s">
        <v>8073</v>
      </c>
      <c r="AU2112" s="2">
        <v>46233</v>
      </c>
      <c r="AV2112" s="1" t="s">
        <v>19764</v>
      </c>
      <c r="AW2112" s="1" t="s">
        <v>8050</v>
      </c>
      <c r="AY2112" s="1" t="s">
        <v>19765</v>
      </c>
      <c r="AZ2112" s="1" t="s">
        <v>8511</v>
      </c>
      <c r="BA2112" s="1" t="s">
        <v>19766</v>
      </c>
      <c r="BB2112" s="1" t="s">
        <v>2850</v>
      </c>
      <c r="BC2112" s="1" t="s">
        <v>463</v>
      </c>
      <c r="BD2112" s="1" t="s">
        <v>358</v>
      </c>
      <c r="BE2112" s="1" t="s">
        <v>19767</v>
      </c>
      <c r="BF2112" s="1" t="s">
        <v>3868</v>
      </c>
      <c r="BG2112" s="2">
        <v>46233</v>
      </c>
      <c r="BH2112" s="2">
        <v>46233.7766087963</v>
      </c>
      <c r="BJ2112" s="1" t="s">
        <v>19768</v>
      </c>
      <c r="BL2112" s="1" t="s">
        <v>8159</v>
      </c>
      <c r="BM2112" s="1" t="s">
        <v>18883</v>
      </c>
      <c r="BN2112" s="1" t="s">
        <v>590</v>
      </c>
      <c r="BO2112" s="1" t="s">
        <v>19769</v>
      </c>
      <c r="BP2112" s="1" t="s">
        <v>8082</v>
      </c>
      <c r="BQ2112" s="1" t="s">
        <v>6540</v>
      </c>
      <c r="BR2112" s="1" t="s">
        <v>10506</v>
      </c>
      <c r="BS2112" s="1" t="s">
        <v>10614</v>
      </c>
      <c r="BT2112" s="2">
        <v>46233.7783912037</v>
      </c>
      <c r="BU2112" s="2">
        <v>46233.7828703704</v>
      </c>
      <c r="BV2112" s="1" t="s">
        <v>591</v>
      </c>
      <c r="BW2112" s="3">
        <v>45913</v>
      </c>
      <c r="BX2112" s="1" t="s">
        <v>19770</v>
      </c>
      <c r="BY2112" s="1" t="s">
        <v>597</v>
      </c>
      <c r="BZ2112" s="1" t="s">
        <v>8050</v>
      </c>
      <c r="CA2112" s="1">
        <v>0</v>
      </c>
      <c r="CB2112" s="1" t="s">
        <v>94</v>
      </c>
      <c r="CC2112" s="1">
        <v>0</v>
      </c>
      <c r="CE2112" s="1">
        <v>0</v>
      </c>
      <c r="CG2112" s="1">
        <v>0</v>
      </c>
      <c r="CL2112" s="1" t="s">
        <v>8068</v>
      </c>
    </row>
    <row r="2113" s="1" customFormat="1" spans="1:90">
      <c r="F2113" s="1">
        <v>0</v>
      </c>
      <c r="K2113" s="1">
        <v>101325</v>
      </c>
      <c r="L2113" s="1" t="s">
        <v>24</v>
      </c>
      <c r="O2113" s="2">
        <v>46233.3426967593</v>
      </c>
      <c r="P2113" s="2">
        <v>46234.625</v>
      </c>
      <c r="R2113" s="1" t="s">
        <v>8051</v>
      </c>
      <c r="T2113" s="1" t="s">
        <v>8144</v>
      </c>
      <c r="U2113" s="1" t="s">
        <v>8053</v>
      </c>
      <c r="V2113" s="1" t="s">
        <v>24</v>
      </c>
      <c r="AB2113" s="1" t="s">
        <v>8054</v>
      </c>
      <c r="AD2113" s="1" t="s">
        <v>596</v>
      </c>
      <c r="AE2113" s="1" t="s">
        <v>681</v>
      </c>
      <c r="AF2113" s="1"/>
      <c r="AG2113" s="3">
        <v>46233</v>
      </c>
      <c r="AH2113" s="1"/>
      <c r="AI2113" s="1" t="s">
        <v>8071</v>
      </c>
      <c r="AJ2113" s="1">
        <v>52</v>
      </c>
      <c r="AM2113" s="1" t="s">
        <v>8068</v>
      </c>
      <c r="AO2113" s="1">
        <v>2.5</v>
      </c>
      <c r="AP2113" s="2">
        <v>46233.7827893519</v>
      </c>
      <c r="AQ2113" s="1" t="s">
        <v>8072</v>
      </c>
      <c r="AR2113" s="3">
        <v>46041</v>
      </c>
      <c r="AS2113" s="1">
        <v>18247151435</v>
      </c>
      <c r="AT2113" s="1" t="s">
        <v>8073</v>
      </c>
      <c r="AU2113" s="2">
        <v>46234.625</v>
      </c>
      <c r="AV2113" s="1" t="s">
        <v>19771</v>
      </c>
      <c r="AW2113" s="1" t="s">
        <v>8068</v>
      </c>
      <c r="AY2113" s="1" t="s">
        <v>19772</v>
      </c>
      <c r="AZ2113" s="1" t="s">
        <v>8058</v>
      </c>
      <c r="BA2113" s="1" t="s">
        <v>19773</v>
      </c>
      <c r="BB2113" s="1" t="s">
        <v>19774</v>
      </c>
      <c r="BC2113" s="1" t="s">
        <v>489</v>
      </c>
      <c r="BD2113" s="1" t="s">
        <v>388</v>
      </c>
      <c r="BE2113" s="1" t="s">
        <v>19775</v>
      </c>
      <c r="BF2113" s="1" t="s">
        <v>3878</v>
      </c>
      <c r="BG2113" s="2">
        <v>46233.7826041667</v>
      </c>
      <c r="BH2113" s="2">
        <v>46233.3840856481</v>
      </c>
      <c r="BJ2113" s="1" t="s">
        <v>8215</v>
      </c>
      <c r="BL2113" s="1" t="s">
        <v>8064</v>
      </c>
      <c r="BM2113" s="1" t="s">
        <v>8065</v>
      </c>
      <c r="BN2113" s="1" t="s">
        <v>601</v>
      </c>
      <c r="BO2113" s="1" t="s">
        <v>19776</v>
      </c>
      <c r="BP2113" s="1" t="s">
        <v>8067</v>
      </c>
      <c r="BQ2113" s="1" t="s">
        <v>6540</v>
      </c>
      <c r="BT2113" s="2">
        <v>46233.7827314815</v>
      </c>
      <c r="BU2113" s="2">
        <v>46233.7828935185</v>
      </c>
      <c r="BV2113" s="1" t="s">
        <v>591</v>
      </c>
      <c r="BW2113" s="3">
        <v>48059</v>
      </c>
      <c r="BX2113" s="1" t="s">
        <v>10267</v>
      </c>
      <c r="BY2113" s="1" t="s">
        <v>597</v>
      </c>
      <c r="BZ2113" s="1" t="s">
        <v>8050</v>
      </c>
      <c r="CB2113" s="1" t="s">
        <v>63</v>
      </c>
      <c r="CC2113" s="1">
        <v>0</v>
      </c>
      <c r="CE2113" s="1">
        <v>0</v>
      </c>
      <c r="CF2113" s="1"/>
      <c r="CG2113" s="1">
        <v>0</v>
      </c>
      <c r="CL2113" s="1" t="s">
        <v>8068</v>
      </c>
    </row>
    <row r="2114" s="1" customFormat="1" spans="1:90">
      <c r="A2114" s="1" t="s">
        <v>19777</v>
      </c>
      <c r="F2114" s="1">
        <v>0</v>
      </c>
      <c r="K2114" s="1">
        <v>101110</v>
      </c>
      <c r="L2114" s="1" t="s">
        <v>28</v>
      </c>
      <c r="O2114" s="2">
        <v>46232.5002546296</v>
      </c>
      <c r="P2114" s="2">
        <v>46233.4583333333</v>
      </c>
      <c r="Q2114" s="1" t="s">
        <v>8050</v>
      </c>
      <c r="R2114" s="1" t="s">
        <v>8051</v>
      </c>
      <c r="T2114" s="1" t="s">
        <v>8052</v>
      </c>
      <c r="U2114" s="1" t="s">
        <v>8053</v>
      </c>
      <c r="V2114" s="1" t="s">
        <v>28</v>
      </c>
      <c r="AB2114" s="1" t="s">
        <v>8054</v>
      </c>
      <c r="AD2114" s="1" t="s">
        <v>607</v>
      </c>
      <c r="AE2114" s="1" t="s">
        <v>695</v>
      </c>
      <c r="AF2114" s="1" t="s">
        <v>8068</v>
      </c>
      <c r="AG2114" s="3">
        <v>44210</v>
      </c>
      <c r="AH2114" s="1" t="s">
        <v>651</v>
      </c>
      <c r="AI2114" s="1" t="s">
        <v>8055</v>
      </c>
      <c r="AJ2114" s="1">
        <v>278</v>
      </c>
      <c r="AM2114" s="1" t="s">
        <v>8068</v>
      </c>
      <c r="AN2114" s="1"/>
      <c r="AP2114" s="2">
        <v>46233.7854166667</v>
      </c>
      <c r="AQ2114" s="1" t="s">
        <v>8072</v>
      </c>
      <c r="AR2114" s="3">
        <v>44206</v>
      </c>
      <c r="AS2114" s="1">
        <v>18599065109</v>
      </c>
      <c r="AT2114" s="1" t="s">
        <v>8073</v>
      </c>
      <c r="AU2114" s="2">
        <v>46233</v>
      </c>
      <c r="AV2114" s="1" t="s">
        <v>19778</v>
      </c>
      <c r="AW2114" s="1" t="s">
        <v>8050</v>
      </c>
      <c r="AY2114" s="1" t="s">
        <v>19779</v>
      </c>
      <c r="AZ2114" s="1" t="s">
        <v>8460</v>
      </c>
      <c r="BA2114" s="1" t="s">
        <v>19780</v>
      </c>
      <c r="BB2114" s="1" t="s">
        <v>1826</v>
      </c>
      <c r="BC2114" s="1" t="s">
        <v>478</v>
      </c>
      <c r="BD2114" s="1" t="s">
        <v>231</v>
      </c>
      <c r="BE2114" s="1" t="s">
        <v>19781</v>
      </c>
      <c r="BF2114" s="1" t="s">
        <v>593</v>
      </c>
      <c r="BG2114" s="2">
        <v>46233.6666666667</v>
      </c>
      <c r="BH2114" s="1"/>
      <c r="BL2114" s="1" t="s">
        <v>8464</v>
      </c>
      <c r="BM2114" s="1" t="s">
        <v>9093</v>
      </c>
      <c r="BN2114" s="1" t="s">
        <v>590</v>
      </c>
      <c r="BO2114" s="1" t="s">
        <v>19782</v>
      </c>
      <c r="BP2114" s="1" t="s">
        <v>8067</v>
      </c>
      <c r="BQ2114" s="1" t="s">
        <v>6540</v>
      </c>
      <c r="BT2114" s="2">
        <v>46233.7539236111</v>
      </c>
      <c r="BU2114" s="2">
        <v>46233.785474537</v>
      </c>
      <c r="BV2114" s="1" t="s">
        <v>591</v>
      </c>
      <c r="BW2114" s="3">
        <v>46036</v>
      </c>
      <c r="BX2114" s="1" t="s">
        <v>19783</v>
      </c>
      <c r="BY2114" s="1" t="s">
        <v>771</v>
      </c>
      <c r="BZ2114" s="1" t="s">
        <v>8050</v>
      </c>
      <c r="CB2114" s="1" t="s">
        <v>147</v>
      </c>
      <c r="CC2114" s="1">
        <v>248</v>
      </c>
      <c r="CE2114" s="1">
        <v>248</v>
      </c>
      <c r="CG2114" s="1">
        <v>110</v>
      </c>
      <c r="CL2114" s="1" t="s">
        <v>8068</v>
      </c>
    </row>
    <row r="2115" s="1" customFormat="1" spans="1:90">
      <c r="A2115" s="1" t="s">
        <v>12406</v>
      </c>
      <c r="F2115" s="1">
        <v>0</v>
      </c>
      <c r="K2115" s="1">
        <v>101042</v>
      </c>
      <c r="L2115" s="1" t="s">
        <v>25</v>
      </c>
      <c r="O2115" s="2">
        <v>46233.7796064815</v>
      </c>
      <c r="P2115" s="2">
        <v>46233</v>
      </c>
      <c r="Q2115" s="1" t="s">
        <v>8050</v>
      </c>
      <c r="R2115" s="1" t="s">
        <v>8051</v>
      </c>
      <c r="S2115" s="1"/>
      <c r="T2115" s="1" t="s">
        <v>8052</v>
      </c>
      <c r="U2115" s="1" t="s">
        <v>8053</v>
      </c>
      <c r="V2115" s="1" t="s">
        <v>25</v>
      </c>
      <c r="AB2115" s="1" t="s">
        <v>8054</v>
      </c>
      <c r="AD2115" s="1" t="s">
        <v>596</v>
      </c>
      <c r="AE2115" s="1" t="s">
        <v>2594</v>
      </c>
      <c r="AF2115" s="1" t="s">
        <v>8068</v>
      </c>
      <c r="AG2115" s="3">
        <v>44420</v>
      </c>
      <c r="AI2115" s="1" t="s">
        <v>8071</v>
      </c>
      <c r="AJ2115" s="1">
        <v>30</v>
      </c>
      <c r="AK2115" s="1"/>
      <c r="AM2115" s="1" t="s">
        <v>8068</v>
      </c>
      <c r="AO2115" s="1">
        <v>3.2</v>
      </c>
      <c r="AP2115" s="2">
        <v>46233.7855208333</v>
      </c>
      <c r="AQ2115" s="1" t="s">
        <v>8072</v>
      </c>
      <c r="AR2115" s="3">
        <v>44403</v>
      </c>
      <c r="AS2115" s="1">
        <v>18152043313</v>
      </c>
      <c r="AT2115" s="1" t="s">
        <v>8073</v>
      </c>
      <c r="AU2115" s="2">
        <v>46233</v>
      </c>
      <c r="AV2115" s="1" t="s">
        <v>19784</v>
      </c>
      <c r="AW2115" s="1" t="s">
        <v>8068</v>
      </c>
      <c r="AY2115" s="1" t="s">
        <v>19785</v>
      </c>
      <c r="AZ2115" s="1" t="s">
        <v>8155</v>
      </c>
      <c r="BA2115" s="1" t="s">
        <v>19786</v>
      </c>
      <c r="BB2115" s="1" t="s">
        <v>5155</v>
      </c>
      <c r="BC2115" s="1" t="s">
        <v>463</v>
      </c>
      <c r="BD2115" s="1" t="s">
        <v>329</v>
      </c>
      <c r="BE2115" s="1" t="s">
        <v>19787</v>
      </c>
      <c r="BF2115" s="1" t="s">
        <v>3868</v>
      </c>
      <c r="BG2115" s="2">
        <v>46233</v>
      </c>
      <c r="BH2115" s="2">
        <v>46233.7796990741</v>
      </c>
      <c r="BL2115" s="1" t="s">
        <v>8159</v>
      </c>
      <c r="BM2115" s="1" t="s">
        <v>9929</v>
      </c>
      <c r="BN2115" s="1" t="s">
        <v>590</v>
      </c>
      <c r="BO2115" s="1" t="s">
        <v>19788</v>
      </c>
      <c r="BP2115" s="1" t="s">
        <v>8082</v>
      </c>
      <c r="BQ2115" s="1" t="s">
        <v>6540</v>
      </c>
      <c r="BR2115" s="1" t="s">
        <v>11095</v>
      </c>
      <c r="BS2115" s="1" t="s">
        <v>19789</v>
      </c>
      <c r="BT2115" s="2">
        <v>46233.7805208333</v>
      </c>
      <c r="BU2115" s="2">
        <v>46233.785625</v>
      </c>
      <c r="BV2115" s="1" t="s">
        <v>591</v>
      </c>
      <c r="BW2115" s="3">
        <v>46246</v>
      </c>
      <c r="BX2115" s="1" t="s">
        <v>10061</v>
      </c>
      <c r="BY2115" s="1" t="s">
        <v>628</v>
      </c>
      <c r="BZ2115" s="1" t="s">
        <v>8050</v>
      </c>
      <c r="CB2115" s="1" t="s">
        <v>83</v>
      </c>
      <c r="CC2115" s="1">
        <v>0</v>
      </c>
      <c r="CE2115" s="1">
        <v>0</v>
      </c>
      <c r="CG2115" s="1">
        <v>0</v>
      </c>
      <c r="CL2115" s="1" t="s">
        <v>8068</v>
      </c>
    </row>
    <row r="2116" s="1" customFormat="1" spans="1:90">
      <c r="A2116" s="1" t="s">
        <v>9736</v>
      </c>
      <c r="F2116" s="1">
        <v>0</v>
      </c>
      <c r="K2116" s="1">
        <v>101110</v>
      </c>
      <c r="L2116" s="1" t="s">
        <v>28</v>
      </c>
      <c r="O2116" s="2">
        <v>46233.4946643518</v>
      </c>
      <c r="P2116" s="2">
        <v>46233</v>
      </c>
      <c r="Q2116" s="1" t="s">
        <v>8050</v>
      </c>
      <c r="R2116" s="1" t="s">
        <v>8051</v>
      </c>
      <c r="T2116" s="1" t="s">
        <v>8052</v>
      </c>
      <c r="U2116" s="1" t="s">
        <v>8053</v>
      </c>
      <c r="V2116" s="1" t="s">
        <v>28</v>
      </c>
      <c r="AB2116" s="1" t="s">
        <v>8054</v>
      </c>
      <c r="AD2116" s="1" t="s">
        <v>607</v>
      </c>
      <c r="AE2116" s="1" t="s">
        <v>1363</v>
      </c>
      <c r="AF2116" s="1" t="s">
        <v>8068</v>
      </c>
      <c r="AG2116" s="3">
        <v>44484</v>
      </c>
      <c r="AH2116" s="1" t="s">
        <v>606</v>
      </c>
      <c r="AI2116" s="1" t="s">
        <v>8055</v>
      </c>
      <c r="AJ2116" s="1">
        <v>202</v>
      </c>
      <c r="AM2116" s="1" t="s">
        <v>8068</v>
      </c>
      <c r="AO2116" s="1">
        <v>2.9</v>
      </c>
      <c r="AP2116" s="2">
        <v>46233.7874768519</v>
      </c>
      <c r="AQ2116" s="1" t="s">
        <v>8072</v>
      </c>
      <c r="AR2116" s="3">
        <v>44483</v>
      </c>
      <c r="AS2116" s="1">
        <v>18509914492</v>
      </c>
      <c r="AT2116" s="1" t="s">
        <v>8123</v>
      </c>
      <c r="AU2116" s="2">
        <v>46233</v>
      </c>
      <c r="AV2116" s="1" t="s">
        <v>17479</v>
      </c>
      <c r="AW2116" s="1" t="s">
        <v>8068</v>
      </c>
      <c r="AY2116" s="1" t="s">
        <v>17473</v>
      </c>
      <c r="AZ2116" s="1" t="s">
        <v>8460</v>
      </c>
      <c r="BA2116" s="1" t="s">
        <v>17474</v>
      </c>
      <c r="BB2116" s="1" t="s">
        <v>1505</v>
      </c>
      <c r="BC2116" s="1" t="s">
        <v>478</v>
      </c>
      <c r="BD2116" s="1" t="s">
        <v>161</v>
      </c>
      <c r="BE2116" s="1" t="s">
        <v>19790</v>
      </c>
      <c r="BF2116" s="1" t="s">
        <v>3868</v>
      </c>
      <c r="BG2116" s="2">
        <v>46233.6264583333</v>
      </c>
      <c r="BH2116" s="2">
        <v>46233.4956828704</v>
      </c>
      <c r="BL2116" s="1" t="s">
        <v>8464</v>
      </c>
      <c r="BM2116" s="1" t="s">
        <v>8654</v>
      </c>
      <c r="BN2116" s="1" t="s">
        <v>590</v>
      </c>
      <c r="BO2116" s="1" t="s">
        <v>7200</v>
      </c>
      <c r="BP2116" s="1" t="s">
        <v>8082</v>
      </c>
      <c r="BQ2116" s="1" t="s">
        <v>6540</v>
      </c>
      <c r="BR2116" s="1" t="s">
        <v>9479</v>
      </c>
      <c r="BS2116" s="1" t="s">
        <v>8974</v>
      </c>
      <c r="BT2116" s="2">
        <v>46233.644849537</v>
      </c>
      <c r="BU2116" s="2">
        <v>46233.7876157407</v>
      </c>
      <c r="BV2116" s="1" t="s">
        <v>591</v>
      </c>
      <c r="BW2116" s="3">
        <v>46310</v>
      </c>
      <c r="BX2116" s="1" t="s">
        <v>9742</v>
      </c>
      <c r="BY2116" s="1" t="s">
        <v>597</v>
      </c>
      <c r="BZ2116" s="1" t="s">
        <v>8050</v>
      </c>
      <c r="CB2116" s="1" t="s">
        <v>129</v>
      </c>
      <c r="CC2116" s="1">
        <v>622</v>
      </c>
      <c r="CD2116" s="1" t="s">
        <v>17056</v>
      </c>
      <c r="CE2116" s="1">
        <v>622</v>
      </c>
      <c r="CG2116" s="1">
        <v>0</v>
      </c>
      <c r="CH2116" s="1" t="s">
        <v>622</v>
      </c>
      <c r="CI2116" s="2">
        <v>46234.0320486111</v>
      </c>
      <c r="CL2116" s="1" t="s">
        <v>8068</v>
      </c>
    </row>
    <row r="2117" s="1" customFormat="1" spans="1:90">
      <c r="F2117" s="1">
        <v>0</v>
      </c>
      <c r="K2117" s="1">
        <v>101311</v>
      </c>
      <c r="L2117" s="1" t="s">
        <v>23</v>
      </c>
      <c r="O2117" s="2">
        <v>46233.7724537037</v>
      </c>
      <c r="P2117" s="2">
        <v>46233</v>
      </c>
      <c r="Q2117" s="1" t="s">
        <v>8050</v>
      </c>
      <c r="R2117" s="1" t="s">
        <v>8051</v>
      </c>
      <c r="T2117" s="1" t="s">
        <v>8144</v>
      </c>
      <c r="U2117" s="1" t="s">
        <v>8053</v>
      </c>
      <c r="V2117" s="1" t="s">
        <v>23</v>
      </c>
      <c r="AB2117" s="1" t="s">
        <v>8054</v>
      </c>
      <c r="AD2117" s="1" t="s">
        <v>607</v>
      </c>
      <c r="AE2117" s="1" t="s">
        <v>667</v>
      </c>
      <c r="AF2117" s="1" t="s">
        <v>8068</v>
      </c>
      <c r="AG2117" s="3">
        <v>46233</v>
      </c>
      <c r="AH2117" s="1" t="s">
        <v>606</v>
      </c>
      <c r="AI2117" s="1" t="s">
        <v>8071</v>
      </c>
      <c r="AJ2117" s="1"/>
      <c r="AM2117" s="1" t="s">
        <v>8068</v>
      </c>
      <c r="AO2117" s="1">
        <v>4.1</v>
      </c>
      <c r="AP2117" s="2">
        <v>46233.7878356481</v>
      </c>
      <c r="AQ2117" s="1" t="s">
        <v>8072</v>
      </c>
      <c r="AR2117" s="3">
        <v>46208</v>
      </c>
      <c r="AS2117" s="1">
        <v>15847722554</v>
      </c>
      <c r="AT2117" s="1" t="s">
        <v>8073</v>
      </c>
      <c r="AU2117" s="2">
        <v>46233</v>
      </c>
      <c r="AV2117" s="1" t="s">
        <v>19791</v>
      </c>
      <c r="AW2117" s="1" t="s">
        <v>8068</v>
      </c>
      <c r="AY2117" s="1" t="s">
        <v>19792</v>
      </c>
      <c r="AZ2117" s="1" t="s">
        <v>8265</v>
      </c>
      <c r="BA2117" s="1" t="s">
        <v>19793</v>
      </c>
      <c r="BB2117" s="1" t="s">
        <v>4535</v>
      </c>
      <c r="BC2117" s="1" t="s">
        <v>448</v>
      </c>
      <c r="BD2117" s="1" t="s">
        <v>433</v>
      </c>
      <c r="BE2117" s="1" t="s">
        <v>19794</v>
      </c>
      <c r="BF2117" s="1" t="s">
        <v>3878</v>
      </c>
      <c r="BG2117" s="2">
        <v>46233.7757523148</v>
      </c>
      <c r="BH2117" s="2">
        <v>46233.772650463</v>
      </c>
      <c r="BL2117" s="1" t="s">
        <v>8064</v>
      </c>
      <c r="BM2117" s="1" t="s">
        <v>8891</v>
      </c>
      <c r="BN2117" s="1" t="s">
        <v>601</v>
      </c>
      <c r="BO2117" s="1" t="s">
        <v>19795</v>
      </c>
      <c r="BP2117" s="1" t="s">
        <v>8082</v>
      </c>
      <c r="BQ2117" s="1" t="s">
        <v>6540</v>
      </c>
      <c r="BT2117" s="2">
        <v>46233.7750694444</v>
      </c>
      <c r="BU2117" s="2">
        <v>46233.7879513889</v>
      </c>
      <c r="BV2117" s="1" t="s">
        <v>591</v>
      </c>
      <c r="BW2117" s="3">
        <v>48059</v>
      </c>
      <c r="BX2117" s="1" t="s">
        <v>8791</v>
      </c>
      <c r="BY2117" s="1" t="s">
        <v>597</v>
      </c>
      <c r="BZ2117" s="1" t="s">
        <v>8050</v>
      </c>
      <c r="CB2117" s="1" t="s">
        <v>58</v>
      </c>
      <c r="CC2117" s="1">
        <v>50</v>
      </c>
      <c r="CE2117" s="1">
        <v>50</v>
      </c>
      <c r="CF2117" s="1" t="s">
        <v>19796</v>
      </c>
      <c r="CG2117" s="1">
        <v>35</v>
      </c>
      <c r="CJ2117" s="1" t="s">
        <v>847</v>
      </c>
      <c r="CK2117" s="2">
        <v>46235.6121759259</v>
      </c>
      <c r="CL2117" s="1" t="s">
        <v>8068</v>
      </c>
    </row>
    <row r="2118" s="1" customFormat="1" spans="1:90">
      <c r="F2118" s="1">
        <v>0</v>
      </c>
      <c r="K2118" s="1">
        <v>101110</v>
      </c>
      <c r="L2118" s="1" t="s">
        <v>28</v>
      </c>
      <c r="O2118" s="2">
        <v>46233.5118402778</v>
      </c>
      <c r="P2118" s="2">
        <v>46233</v>
      </c>
      <c r="Q2118" s="1"/>
      <c r="R2118" s="1" t="s">
        <v>8051</v>
      </c>
      <c r="S2118" s="1" t="s">
        <v>8096</v>
      </c>
      <c r="T2118" s="1" t="s">
        <v>8052</v>
      </c>
      <c r="U2118" s="1" t="s">
        <v>8053</v>
      </c>
      <c r="V2118" s="1" t="s">
        <v>28</v>
      </c>
      <c r="AB2118" s="1" t="s">
        <v>8054</v>
      </c>
      <c r="AD2118" s="1" t="s">
        <v>596</v>
      </c>
      <c r="AE2118" s="1" t="s">
        <v>1532</v>
      </c>
      <c r="AF2118" s="1" t="s">
        <v>8068</v>
      </c>
      <c r="AG2118" s="3">
        <v>46233</v>
      </c>
      <c r="AI2118" s="1" t="s">
        <v>8055</v>
      </c>
      <c r="AJ2118" s="1">
        <v>136</v>
      </c>
      <c r="AK2118" s="1">
        <v>2000</v>
      </c>
      <c r="AP2118" s="2">
        <v>46233.7880324074</v>
      </c>
      <c r="AQ2118" s="1" t="s">
        <v>8072</v>
      </c>
      <c r="AR2118" s="3">
        <v>46222</v>
      </c>
      <c r="AS2118" s="1">
        <v>15699227229</v>
      </c>
      <c r="AT2118" s="1" t="s">
        <v>8073</v>
      </c>
      <c r="AU2118" s="2">
        <v>46233</v>
      </c>
      <c r="AV2118" s="1" t="s">
        <v>19797</v>
      </c>
      <c r="AW2118" s="1" t="s">
        <v>8068</v>
      </c>
      <c r="AY2118" s="1" t="s">
        <v>19798</v>
      </c>
      <c r="AZ2118" s="1" t="s">
        <v>8460</v>
      </c>
      <c r="BA2118" s="1" t="s">
        <v>19799</v>
      </c>
      <c r="BB2118" s="1" t="s">
        <v>19800</v>
      </c>
      <c r="BC2118" s="1" t="s">
        <v>478</v>
      </c>
      <c r="BD2118" s="1" t="s">
        <v>166</v>
      </c>
      <c r="BE2118" s="1" t="s">
        <v>19801</v>
      </c>
      <c r="BF2118" s="1" t="s">
        <v>3903</v>
      </c>
      <c r="BG2118" s="2">
        <v>46233</v>
      </c>
      <c r="BH2118" s="2">
        <v>46233.5221990741</v>
      </c>
      <c r="BL2118" s="1" t="s">
        <v>8464</v>
      </c>
      <c r="BM2118" s="1" t="s">
        <v>8654</v>
      </c>
      <c r="BN2118" s="1" t="s">
        <v>601</v>
      </c>
      <c r="BO2118" s="1" t="s">
        <v>7205</v>
      </c>
      <c r="BP2118" s="1" t="s">
        <v>8082</v>
      </c>
      <c r="BQ2118" s="1" t="s">
        <v>6540</v>
      </c>
      <c r="BT2118" s="2">
        <v>46233.754525463</v>
      </c>
      <c r="BU2118" s="2">
        <v>46233.7881018519</v>
      </c>
      <c r="BV2118" s="1" t="s">
        <v>818</v>
      </c>
      <c r="BW2118" s="3">
        <v>48059</v>
      </c>
      <c r="BX2118" s="1" t="s">
        <v>8201</v>
      </c>
      <c r="BY2118" s="1" t="s">
        <v>818</v>
      </c>
      <c r="BZ2118" s="1" t="s">
        <v>8050</v>
      </c>
      <c r="CB2118" s="1" t="s">
        <v>129</v>
      </c>
      <c r="CC2118" s="1">
        <v>0</v>
      </c>
      <c r="CE2118" s="1">
        <v>0</v>
      </c>
      <c r="CG2118" s="1">
        <v>0</v>
      </c>
      <c r="CL2118" s="1" t="s">
        <v>8068</v>
      </c>
    </row>
    <row r="2119" s="1" customFormat="1" spans="1:90">
      <c r="A2119" s="1" t="s">
        <v>14972</v>
      </c>
      <c r="F2119" s="1">
        <v>0</v>
      </c>
      <c r="K2119" s="1">
        <v>101098</v>
      </c>
      <c r="L2119" s="1" t="s">
        <v>27</v>
      </c>
      <c r="O2119" s="2">
        <v>46232.7937962963</v>
      </c>
      <c r="P2119" s="2">
        <v>46233</v>
      </c>
      <c r="Q2119" s="1" t="s">
        <v>8050</v>
      </c>
      <c r="R2119" s="1" t="s">
        <v>8051</v>
      </c>
      <c r="T2119" s="1" t="s">
        <v>8052</v>
      </c>
      <c r="U2119" s="1" t="s">
        <v>8053</v>
      </c>
      <c r="V2119" s="1" t="s">
        <v>27</v>
      </c>
      <c r="AB2119" s="1" t="s">
        <v>8054</v>
      </c>
      <c r="AD2119" s="1" t="s">
        <v>607</v>
      </c>
      <c r="AE2119" s="1" t="s">
        <v>655</v>
      </c>
      <c r="AF2119" s="1" t="s">
        <v>8068</v>
      </c>
      <c r="AG2119" s="3">
        <v>43020</v>
      </c>
      <c r="AH2119" s="1" t="s">
        <v>606</v>
      </c>
      <c r="AI2119" s="1" t="s">
        <v>8055</v>
      </c>
      <c r="AJ2119" s="1">
        <v>145</v>
      </c>
      <c r="AM2119" s="1" t="s">
        <v>8068</v>
      </c>
      <c r="AN2119" s="1"/>
      <c r="AP2119" s="2">
        <v>46233.788125</v>
      </c>
      <c r="AQ2119" s="1" t="s">
        <v>8072</v>
      </c>
      <c r="AR2119" s="3">
        <v>43019</v>
      </c>
      <c r="AS2119" s="1">
        <v>13997121797</v>
      </c>
      <c r="AT2119" s="1"/>
      <c r="AU2119" s="2">
        <v>46233</v>
      </c>
      <c r="AV2119" s="1" t="s">
        <v>19802</v>
      </c>
      <c r="AW2119" s="1" t="s">
        <v>8050</v>
      </c>
      <c r="AY2119" s="1" t="s">
        <v>19803</v>
      </c>
      <c r="AZ2119" s="1" t="s">
        <v>8085</v>
      </c>
      <c r="BA2119" s="1" t="s">
        <v>19804</v>
      </c>
      <c r="BB2119" s="1" t="s">
        <v>2851</v>
      </c>
      <c r="BC2119" s="1" t="s">
        <v>463</v>
      </c>
      <c r="BD2119" s="1" t="s">
        <v>269</v>
      </c>
      <c r="BE2119" s="1" t="s">
        <v>19805</v>
      </c>
      <c r="BF2119" s="1" t="s">
        <v>3868</v>
      </c>
      <c r="BG2119" s="2">
        <v>46233</v>
      </c>
      <c r="BH2119" s="2">
        <v>46232.7938078704</v>
      </c>
      <c r="BL2119" s="1" t="s">
        <v>8091</v>
      </c>
      <c r="BM2119" s="1" t="s">
        <v>8476</v>
      </c>
      <c r="BN2119" s="1" t="s">
        <v>590</v>
      </c>
      <c r="BO2119" s="1" t="s">
        <v>19806</v>
      </c>
      <c r="BP2119" s="1" t="s">
        <v>8082</v>
      </c>
      <c r="BQ2119" s="1" t="s">
        <v>6540</v>
      </c>
      <c r="BR2119" s="1" t="s">
        <v>10506</v>
      </c>
      <c r="BS2119" s="1" t="s">
        <v>19807</v>
      </c>
      <c r="BT2119" s="2">
        <v>46233.7756365741</v>
      </c>
      <c r="BU2119" s="2">
        <v>46233.7881944444</v>
      </c>
      <c r="BV2119" s="1" t="s">
        <v>591</v>
      </c>
      <c r="BW2119" s="3">
        <v>44846</v>
      </c>
      <c r="BX2119" s="1" t="s">
        <v>14978</v>
      </c>
      <c r="BY2119" s="1" t="s">
        <v>597</v>
      </c>
      <c r="BZ2119" s="1" t="s">
        <v>8050</v>
      </c>
      <c r="CB2119" s="1" t="s">
        <v>125</v>
      </c>
      <c r="CC2119" s="1">
        <v>90</v>
      </c>
      <c r="CE2119" s="1">
        <v>90</v>
      </c>
      <c r="CG2119" s="1">
        <v>0</v>
      </c>
      <c r="CL2119" s="1" t="s">
        <v>8068</v>
      </c>
    </row>
    <row r="2120" s="1" customFormat="1" spans="1:90">
      <c r="F2120" s="1">
        <v>0</v>
      </c>
      <c r="K2120" s="1">
        <v>101110</v>
      </c>
      <c r="L2120" s="1" t="s">
        <v>28</v>
      </c>
      <c r="O2120" s="2">
        <v>46233.7560416667</v>
      </c>
      <c r="P2120" s="2">
        <v>46234</v>
      </c>
      <c r="Q2120" s="1" t="s">
        <v>8050</v>
      </c>
      <c r="R2120" s="1" t="s">
        <v>8051</v>
      </c>
      <c r="T2120" s="1" t="s">
        <v>8052</v>
      </c>
      <c r="U2120" s="1" t="s">
        <v>8053</v>
      </c>
      <c r="V2120" s="1" t="s">
        <v>28</v>
      </c>
      <c r="AB2120" s="1" t="s">
        <v>8054</v>
      </c>
      <c r="AD2120" s="1" t="s">
        <v>596</v>
      </c>
      <c r="AE2120" s="1" t="s">
        <v>598</v>
      </c>
      <c r="AF2120" s="1" t="s">
        <v>8068</v>
      </c>
      <c r="AG2120" s="3">
        <v>46233</v>
      </c>
      <c r="AH2120" s="1"/>
      <c r="AI2120" s="1" t="s">
        <v>8055</v>
      </c>
      <c r="AJ2120" s="1">
        <v>124</v>
      </c>
      <c r="AM2120" s="1" t="s">
        <v>8050</v>
      </c>
      <c r="AO2120" s="1">
        <v>3.7</v>
      </c>
      <c r="AP2120" s="2">
        <v>46233.7873611111</v>
      </c>
      <c r="AQ2120" s="1" t="s">
        <v>8072</v>
      </c>
      <c r="AR2120" s="3">
        <v>46232</v>
      </c>
      <c r="AS2120" s="1">
        <v>13657587258</v>
      </c>
      <c r="AT2120" s="1" t="s">
        <v>8073</v>
      </c>
      <c r="AU2120" s="2">
        <v>46233</v>
      </c>
      <c r="AV2120" s="1" t="s">
        <v>19808</v>
      </c>
      <c r="AW2120" s="1" t="s">
        <v>8068</v>
      </c>
      <c r="AY2120" s="1" t="s">
        <v>19809</v>
      </c>
      <c r="AZ2120" s="1" t="s">
        <v>8957</v>
      </c>
      <c r="BA2120" s="1" t="s">
        <v>19810</v>
      </c>
      <c r="BB2120" s="1" t="s">
        <v>1564</v>
      </c>
      <c r="BC2120" s="1" t="s">
        <v>478</v>
      </c>
      <c r="BD2120" s="1" t="s">
        <v>155</v>
      </c>
      <c r="BE2120" s="1" t="s">
        <v>19811</v>
      </c>
      <c r="BF2120" s="1" t="s">
        <v>3878</v>
      </c>
      <c r="BG2120" s="2">
        <v>46233.7585648148</v>
      </c>
      <c r="BH2120" s="2">
        <v>46233.7561805556</v>
      </c>
      <c r="BL2120" s="1" t="s">
        <v>8464</v>
      </c>
      <c r="BM2120" s="1" t="s">
        <v>8961</v>
      </c>
      <c r="BN2120" s="1" t="s">
        <v>601</v>
      </c>
      <c r="BO2120" s="1" t="s">
        <v>19812</v>
      </c>
      <c r="BP2120" s="1" t="s">
        <v>8082</v>
      </c>
      <c r="BQ2120" s="1" t="s">
        <v>6540</v>
      </c>
      <c r="BT2120" s="2">
        <v>46233.7589699074</v>
      </c>
      <c r="BU2120" s="2">
        <v>46233.7884722222</v>
      </c>
      <c r="BV2120" s="1" t="s">
        <v>591</v>
      </c>
      <c r="BW2120" s="3">
        <v>48059</v>
      </c>
      <c r="BX2120" s="1" t="s">
        <v>8490</v>
      </c>
      <c r="BY2120" s="1" t="s">
        <v>597</v>
      </c>
      <c r="BZ2120" s="1" t="s">
        <v>8050</v>
      </c>
      <c r="CB2120" s="1" t="s">
        <v>126</v>
      </c>
      <c r="CC2120" s="1">
        <v>0</v>
      </c>
      <c r="CE2120" s="1">
        <v>0</v>
      </c>
      <c r="CF2120" s="1"/>
      <c r="CG2120" s="1">
        <v>0</v>
      </c>
      <c r="CL2120" s="1" t="s">
        <v>8068</v>
      </c>
    </row>
    <row r="2121" s="1" customFormat="1" spans="1:90">
      <c r="F2121" s="1">
        <v>0</v>
      </c>
      <c r="K2121" s="1">
        <v>101110</v>
      </c>
      <c r="L2121" s="1" t="s">
        <v>28</v>
      </c>
      <c r="M2121" s="1"/>
      <c r="O2121" s="2">
        <v>46233.5118402778</v>
      </c>
      <c r="P2121" s="2">
        <v>46233</v>
      </c>
      <c r="R2121" s="1" t="s">
        <v>8051</v>
      </c>
      <c r="T2121" s="1" t="s">
        <v>8052</v>
      </c>
      <c r="U2121" s="1" t="s">
        <v>8053</v>
      </c>
      <c r="V2121" s="1" t="s">
        <v>28</v>
      </c>
      <c r="AB2121" s="1" t="s">
        <v>8054</v>
      </c>
      <c r="AD2121" s="1" t="s">
        <v>607</v>
      </c>
      <c r="AE2121" s="1" t="s">
        <v>1532</v>
      </c>
      <c r="AF2121" s="1" t="s">
        <v>8068</v>
      </c>
      <c r="AG2121" s="3">
        <v>46085</v>
      </c>
      <c r="AH2121" s="1" t="s">
        <v>606</v>
      </c>
      <c r="AI2121" s="1" t="s">
        <v>8055</v>
      </c>
      <c r="AJ2121" s="1">
        <v>136</v>
      </c>
      <c r="AN2121" s="1">
        <v>1</v>
      </c>
      <c r="AP2121" s="2">
        <v>46233.7911805556</v>
      </c>
      <c r="AQ2121" s="1" t="s">
        <v>8072</v>
      </c>
      <c r="AR2121" s="3">
        <v>46082</v>
      </c>
      <c r="AS2121" s="1">
        <v>15699227229</v>
      </c>
      <c r="AT2121" s="1" t="s">
        <v>8073</v>
      </c>
      <c r="AU2121" s="2">
        <v>46233</v>
      </c>
      <c r="AV2121" s="1" t="s">
        <v>19813</v>
      </c>
      <c r="AW2121" s="1" t="s">
        <v>8068</v>
      </c>
      <c r="AY2121" s="1" t="s">
        <v>19798</v>
      </c>
      <c r="AZ2121" s="1" t="s">
        <v>8460</v>
      </c>
      <c r="BA2121" s="1" t="s">
        <v>19799</v>
      </c>
      <c r="BB2121" s="1" t="s">
        <v>7206</v>
      </c>
      <c r="BC2121" s="1" t="s">
        <v>478</v>
      </c>
      <c r="BD2121" s="1" t="s">
        <v>166</v>
      </c>
      <c r="BE2121" s="1" t="s">
        <v>19814</v>
      </c>
      <c r="BF2121" s="1" t="s">
        <v>4217</v>
      </c>
      <c r="BG2121" s="2">
        <v>46233</v>
      </c>
      <c r="BH2121" s="2">
        <v>46233.5220138889</v>
      </c>
      <c r="BL2121" s="1" t="s">
        <v>8464</v>
      </c>
      <c r="BM2121" s="1" t="s">
        <v>8654</v>
      </c>
      <c r="BN2121" s="1" t="s">
        <v>601</v>
      </c>
      <c r="BO2121" s="1" t="s">
        <v>7205</v>
      </c>
      <c r="BP2121" s="1" t="s">
        <v>8082</v>
      </c>
      <c r="BQ2121" s="1" t="s">
        <v>6540</v>
      </c>
      <c r="BT2121" s="2">
        <v>46233.754525463</v>
      </c>
      <c r="BU2121" s="2">
        <v>46233.7912615741</v>
      </c>
      <c r="BV2121" s="1" t="s">
        <v>742</v>
      </c>
      <c r="BW2121" s="3">
        <v>47911</v>
      </c>
      <c r="BX2121" s="1" t="s">
        <v>17681</v>
      </c>
      <c r="BY2121" s="1" t="s">
        <v>744</v>
      </c>
      <c r="BZ2121" s="1" t="s">
        <v>8050</v>
      </c>
      <c r="CB2121" s="1" t="s">
        <v>129</v>
      </c>
      <c r="CC2121" s="1">
        <v>168</v>
      </c>
      <c r="CE2121" s="1">
        <v>168</v>
      </c>
      <c r="CG2121" s="1">
        <v>0</v>
      </c>
      <c r="CL2121" s="1" t="s">
        <v>8068</v>
      </c>
    </row>
    <row r="2122" s="1" customFormat="1" spans="1:90">
      <c r="F2122" s="1">
        <v>0</v>
      </c>
      <c r="K2122" s="1">
        <v>101098</v>
      </c>
      <c r="L2122" s="1" t="s">
        <v>27</v>
      </c>
      <c r="O2122" s="2">
        <v>46232.9081597222</v>
      </c>
      <c r="P2122" s="2">
        <v>46233</v>
      </c>
      <c r="Q2122" s="1"/>
      <c r="R2122" s="1" t="s">
        <v>8051</v>
      </c>
      <c r="S2122" s="1" t="s">
        <v>8556</v>
      </c>
      <c r="T2122" s="1" t="s">
        <v>8052</v>
      </c>
      <c r="U2122" s="1" t="s">
        <v>8053</v>
      </c>
      <c r="V2122" s="1" t="s">
        <v>27</v>
      </c>
      <c r="AB2122" s="1" t="s">
        <v>8054</v>
      </c>
      <c r="AD2122" s="1" t="s">
        <v>596</v>
      </c>
      <c r="AE2122" s="1" t="s">
        <v>2574</v>
      </c>
      <c r="AF2122" s="1" t="s">
        <v>8068</v>
      </c>
      <c r="AG2122" s="3">
        <v>46233</v>
      </c>
      <c r="AI2122" s="1" t="s">
        <v>8055</v>
      </c>
      <c r="AJ2122" s="1">
        <v>130</v>
      </c>
      <c r="AP2122" s="2">
        <v>46233.7913310185</v>
      </c>
      <c r="AQ2122" s="1" t="s">
        <v>8072</v>
      </c>
      <c r="AR2122" s="3">
        <v>46232</v>
      </c>
      <c r="AS2122" s="1">
        <v>18920773506</v>
      </c>
      <c r="AT2122" s="1" t="s">
        <v>8056</v>
      </c>
      <c r="AU2122" s="2">
        <v>46233</v>
      </c>
      <c r="AV2122" s="1" t="s">
        <v>19815</v>
      </c>
      <c r="AW2122" s="1" t="s">
        <v>8068</v>
      </c>
      <c r="AY2122" s="1" t="s">
        <v>19816</v>
      </c>
      <c r="AZ2122" s="1" t="s">
        <v>8085</v>
      </c>
      <c r="BA2122" s="1" t="s">
        <v>19817</v>
      </c>
      <c r="BB2122" s="1" t="s">
        <v>2852</v>
      </c>
      <c r="BC2122" s="1" t="s">
        <v>463</v>
      </c>
      <c r="BD2122" s="1" t="s">
        <v>268</v>
      </c>
      <c r="BE2122" s="1" t="s">
        <v>19818</v>
      </c>
      <c r="BF2122" s="1" t="s">
        <v>3903</v>
      </c>
      <c r="BG2122" s="2">
        <v>46233.75</v>
      </c>
      <c r="BH2122" s="2">
        <v>46232.9081712963</v>
      </c>
      <c r="BJ2122" s="1" t="s">
        <v>19819</v>
      </c>
      <c r="BL2122" s="1" t="s">
        <v>8091</v>
      </c>
      <c r="BM2122" s="1" t="s">
        <v>8092</v>
      </c>
      <c r="BN2122" s="1" t="s">
        <v>601</v>
      </c>
      <c r="BO2122" s="1" t="s">
        <v>19820</v>
      </c>
      <c r="BP2122" s="1" t="s">
        <v>8082</v>
      </c>
      <c r="BQ2122" s="1" t="s">
        <v>6540</v>
      </c>
      <c r="BT2122" s="2">
        <v>46233.6665625</v>
      </c>
      <c r="BU2122" s="2">
        <v>46233.7914814815</v>
      </c>
      <c r="BV2122" s="1" t="s">
        <v>818</v>
      </c>
      <c r="BW2122" s="3">
        <v>48059</v>
      </c>
      <c r="BX2122" s="1" t="s">
        <v>8201</v>
      </c>
      <c r="BY2122" s="1" t="s">
        <v>818</v>
      </c>
      <c r="BZ2122" s="1" t="s">
        <v>8050</v>
      </c>
      <c r="CB2122" s="1" t="s">
        <v>125</v>
      </c>
      <c r="CC2122" s="1">
        <v>0</v>
      </c>
      <c r="CE2122" s="1">
        <v>0</v>
      </c>
      <c r="CG2122" s="1">
        <v>0</v>
      </c>
      <c r="CL2122" s="1" t="s">
        <v>8068</v>
      </c>
    </row>
    <row r="2123" s="1" customFormat="1" spans="1:90">
      <c r="F2123" s="1">
        <v>0</v>
      </c>
      <c r="K2123" s="1">
        <v>101110</v>
      </c>
      <c r="L2123" s="1" t="s">
        <v>28</v>
      </c>
      <c r="O2123" s="2">
        <v>46233.7357407407</v>
      </c>
      <c r="P2123" s="2">
        <v>46233</v>
      </c>
      <c r="Q2123" s="1" t="s">
        <v>8050</v>
      </c>
      <c r="R2123" s="1" t="s">
        <v>8051</v>
      </c>
      <c r="S2123" s="1" t="s">
        <v>8096</v>
      </c>
      <c r="T2123" s="1" t="s">
        <v>8052</v>
      </c>
      <c r="U2123" s="1" t="s">
        <v>8053</v>
      </c>
      <c r="V2123" s="1" t="s">
        <v>28</v>
      </c>
      <c r="AB2123" s="1" t="s">
        <v>8054</v>
      </c>
      <c r="AD2123" s="1" t="s">
        <v>596</v>
      </c>
      <c r="AE2123" s="1" t="s">
        <v>826</v>
      </c>
      <c r="AF2123" s="1" t="s">
        <v>8068</v>
      </c>
      <c r="AG2123" s="3">
        <v>46233</v>
      </c>
      <c r="AI2123" s="1" t="s">
        <v>8071</v>
      </c>
      <c r="AJ2123" s="1">
        <v>153</v>
      </c>
      <c r="AP2123" s="2">
        <v>46233.7945601852</v>
      </c>
      <c r="AQ2123" s="1" t="s">
        <v>8072</v>
      </c>
      <c r="AR2123" s="3">
        <v>46230</v>
      </c>
      <c r="AS2123" s="1">
        <v>15299012213</v>
      </c>
      <c r="AT2123" s="1" t="s">
        <v>8073</v>
      </c>
      <c r="AU2123" s="2">
        <v>46233</v>
      </c>
      <c r="AV2123" s="1" t="s">
        <v>19821</v>
      </c>
      <c r="AW2123" s="1" t="s">
        <v>8068</v>
      </c>
      <c r="AY2123" s="1" t="s">
        <v>19662</v>
      </c>
      <c r="AZ2123" s="1" t="s">
        <v>9096</v>
      </c>
      <c r="BA2123" s="1" t="s">
        <v>19663</v>
      </c>
      <c r="BB2123" s="1" t="s">
        <v>19822</v>
      </c>
      <c r="BC2123" s="1" t="s">
        <v>478</v>
      </c>
      <c r="BD2123" s="1" t="s">
        <v>249</v>
      </c>
      <c r="BE2123" s="1" t="s">
        <v>19665</v>
      </c>
      <c r="BF2123" s="1" t="s">
        <v>3903</v>
      </c>
      <c r="BG2123" s="2">
        <v>46233.75</v>
      </c>
      <c r="BH2123" s="2">
        <v>46233.7363541667</v>
      </c>
      <c r="BL2123" s="1" t="s">
        <v>8464</v>
      </c>
      <c r="BM2123" s="1" t="s">
        <v>9100</v>
      </c>
      <c r="BN2123" s="1" t="s">
        <v>601</v>
      </c>
      <c r="BO2123" s="1" t="s">
        <v>19666</v>
      </c>
      <c r="BP2123" s="1" t="s">
        <v>8067</v>
      </c>
      <c r="BQ2123" s="1" t="s">
        <v>6540</v>
      </c>
      <c r="BT2123" s="2">
        <v>46233.7502546296</v>
      </c>
      <c r="BU2123" s="2">
        <v>46233.7947337963</v>
      </c>
      <c r="BV2123" s="1" t="s">
        <v>818</v>
      </c>
      <c r="BW2123" s="3">
        <v>48059</v>
      </c>
      <c r="BX2123" s="1" t="s">
        <v>8172</v>
      </c>
      <c r="BY2123" s="1" t="s">
        <v>818</v>
      </c>
      <c r="BZ2123" s="1" t="s">
        <v>8050</v>
      </c>
      <c r="CB2123" s="1" t="s">
        <v>150</v>
      </c>
      <c r="CC2123" s="1">
        <v>0</v>
      </c>
      <c r="CE2123" s="1">
        <v>0</v>
      </c>
      <c r="CG2123" s="1">
        <v>0</v>
      </c>
      <c r="CL2123" s="1" t="s">
        <v>8068</v>
      </c>
    </row>
    <row r="2124" s="1" customFormat="1" spans="1:90">
      <c r="F2124" s="1">
        <v>0</v>
      </c>
      <c r="K2124" s="1">
        <v>101110</v>
      </c>
      <c r="L2124" s="1" t="s">
        <v>28</v>
      </c>
      <c r="O2124" s="2">
        <v>46232.6155208333</v>
      </c>
      <c r="P2124" s="2">
        <v>46233</v>
      </c>
      <c r="Q2124" s="1" t="s">
        <v>8050</v>
      </c>
      <c r="R2124" s="1" t="s">
        <v>8051</v>
      </c>
      <c r="T2124" s="1" t="s">
        <v>8052</v>
      </c>
      <c r="U2124" s="1" t="s">
        <v>8053</v>
      </c>
      <c r="V2124" s="1" t="s">
        <v>28</v>
      </c>
      <c r="AB2124" s="1" t="s">
        <v>8054</v>
      </c>
      <c r="AD2124" s="1" t="s">
        <v>607</v>
      </c>
      <c r="AE2124" s="1" t="s">
        <v>781</v>
      </c>
      <c r="AF2124" s="1" t="s">
        <v>8068</v>
      </c>
      <c r="AG2124" s="3">
        <v>46233</v>
      </c>
      <c r="AH2124" s="1" t="s">
        <v>651</v>
      </c>
      <c r="AI2124" s="1" t="s">
        <v>8071</v>
      </c>
      <c r="AJ2124" s="1">
        <v>173</v>
      </c>
      <c r="AP2124" s="2">
        <v>46233.7954050926</v>
      </c>
      <c r="AQ2124" s="1" t="s">
        <v>8072</v>
      </c>
      <c r="AR2124" s="3">
        <v>46227</v>
      </c>
      <c r="AS2124" s="1">
        <v>18599101779</v>
      </c>
      <c r="AT2124" s="1" t="s">
        <v>8073</v>
      </c>
      <c r="AU2124" s="2">
        <v>46233</v>
      </c>
      <c r="AV2124" s="1" t="s">
        <v>19823</v>
      </c>
      <c r="AW2124" s="1" t="s">
        <v>8068</v>
      </c>
      <c r="AY2124" s="1" t="s">
        <v>19824</v>
      </c>
      <c r="AZ2124" s="1" t="s">
        <v>8460</v>
      </c>
      <c r="BA2124" s="1" t="s">
        <v>19825</v>
      </c>
      <c r="BB2124" s="1" t="s">
        <v>7210</v>
      </c>
      <c r="BC2124" s="1" t="s">
        <v>478</v>
      </c>
      <c r="BD2124" s="1" t="s">
        <v>237</v>
      </c>
      <c r="BE2124" s="1" t="s">
        <v>19826</v>
      </c>
      <c r="BF2124" s="1" t="s">
        <v>4284</v>
      </c>
      <c r="BG2124" s="2">
        <v>46233</v>
      </c>
      <c r="BH2124" s="2">
        <v>46232.7727777778</v>
      </c>
      <c r="BL2124" s="1" t="s">
        <v>8464</v>
      </c>
      <c r="BM2124" s="1" t="s">
        <v>8495</v>
      </c>
      <c r="BN2124" s="1" t="s">
        <v>601</v>
      </c>
      <c r="BO2124" s="1" t="s">
        <v>7209</v>
      </c>
      <c r="BP2124" s="1" t="s">
        <v>8082</v>
      </c>
      <c r="BQ2124" s="1" t="s">
        <v>6540</v>
      </c>
      <c r="BT2124" s="2">
        <v>46233.7886921296</v>
      </c>
      <c r="BU2124" s="2">
        <v>46233.7957407407</v>
      </c>
      <c r="BV2124" s="1" t="s">
        <v>818</v>
      </c>
      <c r="BW2124" s="3">
        <v>48059</v>
      </c>
      <c r="BX2124" s="1" t="s">
        <v>10258</v>
      </c>
      <c r="BY2124" s="1" t="s">
        <v>818</v>
      </c>
      <c r="BZ2124" s="1" t="s">
        <v>8050</v>
      </c>
      <c r="CB2124" s="1" t="s">
        <v>147</v>
      </c>
      <c r="CC2124" s="1">
        <v>120</v>
      </c>
      <c r="CE2124" s="1">
        <v>120</v>
      </c>
      <c r="CG2124" s="1">
        <v>0</v>
      </c>
      <c r="CL2124" s="1" t="s">
        <v>8068</v>
      </c>
    </row>
    <row r="2125" s="1" customFormat="1" spans="1:90">
      <c r="A2125" s="1" t="s">
        <v>8201</v>
      </c>
      <c r="F2125" s="1">
        <v>0</v>
      </c>
      <c r="K2125" s="1">
        <v>101325</v>
      </c>
      <c r="L2125" s="1" t="s">
        <v>24</v>
      </c>
      <c r="M2125" s="1" t="s">
        <v>8106</v>
      </c>
      <c r="O2125" s="2">
        <v>46232.7243634259</v>
      </c>
      <c r="P2125" s="2">
        <v>46233</v>
      </c>
      <c r="R2125" s="1" t="s">
        <v>8051</v>
      </c>
      <c r="T2125" s="1" t="s">
        <v>8144</v>
      </c>
      <c r="U2125" s="1" t="s">
        <v>8053</v>
      </c>
      <c r="V2125" s="1" t="s">
        <v>24</v>
      </c>
      <c r="AB2125" s="1" t="s">
        <v>8054</v>
      </c>
      <c r="AD2125" s="1" t="s">
        <v>596</v>
      </c>
      <c r="AE2125" s="1" t="s">
        <v>19827</v>
      </c>
      <c r="AF2125" s="1" t="s">
        <v>8068</v>
      </c>
      <c r="AG2125" s="3">
        <v>46096</v>
      </c>
      <c r="AI2125" s="1" t="s">
        <v>8055</v>
      </c>
      <c r="AJ2125" s="1">
        <v>140</v>
      </c>
      <c r="AP2125" s="2">
        <v>46233.7963425926</v>
      </c>
      <c r="AQ2125" s="1" t="s">
        <v>8072</v>
      </c>
      <c r="AR2125" s="3">
        <v>45972</v>
      </c>
      <c r="AS2125" s="1">
        <v>15560710209</v>
      </c>
      <c r="AT2125" s="1"/>
      <c r="AU2125" s="2">
        <v>46233</v>
      </c>
      <c r="AV2125" s="1" t="s">
        <v>6655</v>
      </c>
      <c r="AW2125" s="1" t="s">
        <v>8068</v>
      </c>
      <c r="AY2125" s="1" t="s">
        <v>13468</v>
      </c>
      <c r="AZ2125" s="1" t="s">
        <v>8058</v>
      </c>
      <c r="BA2125" s="1" t="s">
        <v>13469</v>
      </c>
      <c r="BB2125" s="1" t="s">
        <v>19828</v>
      </c>
      <c r="BC2125" s="1" t="s">
        <v>489</v>
      </c>
      <c r="BD2125" s="1" t="s">
        <v>381</v>
      </c>
      <c r="BE2125" s="1" t="s">
        <v>19829</v>
      </c>
      <c r="BF2125" s="1" t="s">
        <v>6225</v>
      </c>
      <c r="BG2125" s="2">
        <v>46233.625</v>
      </c>
      <c r="BH2125" s="2">
        <v>46232.8112615741</v>
      </c>
      <c r="BJ2125" s="1" t="s">
        <v>19830</v>
      </c>
      <c r="BL2125" s="1" t="s">
        <v>8064</v>
      </c>
      <c r="BM2125" s="1" t="s">
        <v>8065</v>
      </c>
      <c r="BN2125" s="1" t="s">
        <v>590</v>
      </c>
      <c r="BO2125" s="1" t="s">
        <v>19831</v>
      </c>
      <c r="BP2125" s="1" t="s">
        <v>8082</v>
      </c>
      <c r="BQ2125" s="1" t="s">
        <v>6540</v>
      </c>
      <c r="BT2125" s="2">
        <v>46233.7921990741</v>
      </c>
      <c r="BU2125" s="2">
        <v>46233.7964583333</v>
      </c>
      <c r="BV2125" s="1" t="s">
        <v>818</v>
      </c>
      <c r="BW2125" s="3">
        <v>47922</v>
      </c>
      <c r="BX2125" s="1" t="s">
        <v>15799</v>
      </c>
      <c r="BY2125" s="1" t="s">
        <v>818</v>
      </c>
      <c r="BZ2125" s="1" t="s">
        <v>8050</v>
      </c>
      <c r="CB2125" s="1" t="s">
        <v>59</v>
      </c>
      <c r="CC2125" s="1">
        <v>0</v>
      </c>
      <c r="CE2125" s="1">
        <v>0</v>
      </c>
      <c r="CL2125" s="1" t="s">
        <v>8068</v>
      </c>
    </row>
    <row r="2126" s="1" customFormat="1" spans="1:90">
      <c r="C2126" s="1" t="s">
        <v>9995</v>
      </c>
      <c r="F2126" s="1">
        <v>0</v>
      </c>
      <c r="K2126" s="1">
        <v>101110</v>
      </c>
      <c r="L2126" s="1" t="s">
        <v>28</v>
      </c>
      <c r="N2126" s="1">
        <v>197</v>
      </c>
      <c r="O2126" s="2">
        <v>46233.7732638889</v>
      </c>
      <c r="P2126" s="2">
        <v>46233</v>
      </c>
      <c r="Q2126" s="1" t="s">
        <v>8050</v>
      </c>
      <c r="R2126" s="1" t="s">
        <v>8051</v>
      </c>
      <c r="S2126" s="1" t="s">
        <v>8556</v>
      </c>
      <c r="T2126" s="1" t="s">
        <v>8052</v>
      </c>
      <c r="U2126" s="1" t="s">
        <v>8840</v>
      </c>
      <c r="V2126" s="1" t="s">
        <v>28</v>
      </c>
      <c r="AB2126" s="1" t="s">
        <v>8054</v>
      </c>
      <c r="AD2126" s="1" t="s">
        <v>596</v>
      </c>
      <c r="AE2126" s="1" t="s">
        <v>1117</v>
      </c>
      <c r="AF2126" s="1"/>
      <c r="AG2126" s="3">
        <v>46233</v>
      </c>
      <c r="AI2126" s="1" t="s">
        <v>8071</v>
      </c>
      <c r="AJ2126" s="1">
        <v>120</v>
      </c>
      <c r="AP2126" s="2">
        <v>46233.797349537</v>
      </c>
      <c r="AQ2126" s="1" t="s">
        <v>8072</v>
      </c>
      <c r="AR2126" s="3">
        <v>46232</v>
      </c>
      <c r="AS2126" s="1">
        <v>18064806279</v>
      </c>
      <c r="AT2126" s="1" t="s">
        <v>8073</v>
      </c>
      <c r="AU2126" s="2">
        <v>46233</v>
      </c>
      <c r="AV2126" s="1" t="s">
        <v>19832</v>
      </c>
      <c r="AW2126" s="1" t="s">
        <v>8068</v>
      </c>
      <c r="AY2126" s="1" t="s">
        <v>19833</v>
      </c>
      <c r="AZ2126" s="1" t="s">
        <v>8659</v>
      </c>
      <c r="BA2126" s="1" t="s">
        <v>19834</v>
      </c>
      <c r="BB2126" s="1" t="s">
        <v>19835</v>
      </c>
      <c r="BC2126" s="1" t="s">
        <v>478</v>
      </c>
      <c r="BD2126" s="1" t="s">
        <v>218</v>
      </c>
      <c r="BE2126" s="1" t="s">
        <v>19836</v>
      </c>
      <c r="BF2126" s="1" t="s">
        <v>3878</v>
      </c>
      <c r="BG2126" s="2">
        <v>46233.780150463</v>
      </c>
      <c r="BH2126" s="2">
        <v>46233.7748958333</v>
      </c>
      <c r="BL2126" s="1" t="s">
        <v>8464</v>
      </c>
      <c r="BM2126" s="1" t="s">
        <v>9988</v>
      </c>
      <c r="BN2126" s="1" t="s">
        <v>601</v>
      </c>
      <c r="BO2126" s="1" t="s">
        <v>19837</v>
      </c>
      <c r="BP2126" s="1" t="s">
        <v>8067</v>
      </c>
      <c r="BQ2126" s="1" t="s">
        <v>6540</v>
      </c>
      <c r="BT2126" s="2">
        <v>46233.7802662037</v>
      </c>
      <c r="BU2126" s="2">
        <v>46233.7974652778</v>
      </c>
      <c r="BV2126" s="1" t="s">
        <v>621</v>
      </c>
      <c r="BW2126" s="3">
        <v>47329</v>
      </c>
      <c r="BX2126" s="1" t="s">
        <v>18871</v>
      </c>
      <c r="BY2126" s="1" t="s">
        <v>621</v>
      </c>
      <c r="BZ2126" s="1" t="s">
        <v>8050</v>
      </c>
      <c r="CB2126" s="1" t="s">
        <v>144</v>
      </c>
      <c r="CC2126" s="1">
        <v>0</v>
      </c>
      <c r="CE2126" s="1">
        <v>0</v>
      </c>
      <c r="CG2126" s="1">
        <v>0</v>
      </c>
      <c r="CL2126" s="1" t="s">
        <v>8068</v>
      </c>
    </row>
    <row r="2127" s="1" customFormat="1" spans="1:90">
      <c r="A2127" s="1" t="s">
        <v>19838</v>
      </c>
      <c r="F2127" s="1">
        <v>0</v>
      </c>
      <c r="K2127" s="1">
        <v>101042</v>
      </c>
      <c r="L2127" s="1" t="s">
        <v>25</v>
      </c>
      <c r="O2127" s="2">
        <v>46232.6226736111</v>
      </c>
      <c r="P2127" s="2">
        <v>46233</v>
      </c>
      <c r="Q2127" s="1" t="s">
        <v>8050</v>
      </c>
      <c r="R2127" s="1" t="s">
        <v>8051</v>
      </c>
      <c r="T2127" s="1" t="s">
        <v>8052</v>
      </c>
      <c r="U2127" s="1" t="s">
        <v>8053</v>
      </c>
      <c r="V2127" s="1" t="s">
        <v>25</v>
      </c>
      <c r="AB2127" s="1" t="s">
        <v>8054</v>
      </c>
      <c r="AD2127" s="1" t="s">
        <v>596</v>
      </c>
      <c r="AE2127" s="1" t="s">
        <v>3203</v>
      </c>
      <c r="AF2127" s="1" t="s">
        <v>8068</v>
      </c>
      <c r="AG2127" s="3">
        <v>45025</v>
      </c>
      <c r="AH2127" s="1"/>
      <c r="AI2127" s="1" t="s">
        <v>8071</v>
      </c>
      <c r="AJ2127" s="1">
        <v>57</v>
      </c>
      <c r="AP2127" s="2">
        <v>46233.7984837963</v>
      </c>
      <c r="AQ2127" s="1" t="s">
        <v>8072</v>
      </c>
      <c r="AR2127" s="3">
        <v>45018</v>
      </c>
      <c r="AS2127" s="1">
        <v>15393189900</v>
      </c>
      <c r="AT2127" s="1" t="s">
        <v>8073</v>
      </c>
      <c r="AU2127" s="2">
        <v>46233</v>
      </c>
      <c r="AV2127" s="1" t="s">
        <v>19839</v>
      </c>
      <c r="AW2127" s="1" t="s">
        <v>8068</v>
      </c>
      <c r="AY2127" s="1" t="s">
        <v>19840</v>
      </c>
      <c r="AZ2127" s="1" t="s">
        <v>10261</v>
      </c>
      <c r="BA2127" s="1" t="s">
        <v>19841</v>
      </c>
      <c r="BB2127" s="1" t="s">
        <v>5152</v>
      </c>
      <c r="BC2127" s="1" t="s">
        <v>463</v>
      </c>
      <c r="BD2127" s="1" t="s">
        <v>367</v>
      </c>
      <c r="BE2127" s="1" t="s">
        <v>19842</v>
      </c>
      <c r="BF2127" s="1" t="s">
        <v>3868</v>
      </c>
      <c r="BG2127" s="2">
        <v>46233</v>
      </c>
      <c r="BH2127" s="2">
        <v>46232.6231134259</v>
      </c>
      <c r="BL2127" s="1" t="s">
        <v>8159</v>
      </c>
      <c r="BM2127" s="1" t="s">
        <v>13225</v>
      </c>
      <c r="BN2127" s="1" t="s">
        <v>590</v>
      </c>
      <c r="BO2127" s="1" t="s">
        <v>19843</v>
      </c>
      <c r="BP2127" s="1" t="s">
        <v>8082</v>
      </c>
      <c r="BQ2127" s="1" t="s">
        <v>6540</v>
      </c>
      <c r="BR2127" s="1" t="s">
        <v>19844</v>
      </c>
      <c r="BS2127" s="1" t="s">
        <v>19845</v>
      </c>
      <c r="BT2127" s="2">
        <v>46233.7968634259</v>
      </c>
      <c r="BU2127" s="2">
        <v>46233.7986805556</v>
      </c>
      <c r="BV2127" s="1" t="s">
        <v>591</v>
      </c>
      <c r="BW2127" s="3">
        <v>46852</v>
      </c>
      <c r="BX2127" s="1" t="s">
        <v>19846</v>
      </c>
      <c r="BY2127" s="1" t="s">
        <v>597</v>
      </c>
      <c r="BZ2127" s="1" t="s">
        <v>8050</v>
      </c>
      <c r="CB2127" s="1" t="s">
        <v>96</v>
      </c>
      <c r="CC2127" s="1">
        <v>0</v>
      </c>
      <c r="CE2127" s="1">
        <v>0</v>
      </c>
      <c r="CF2127" s="1"/>
      <c r="CG2127" s="1">
        <v>0</v>
      </c>
      <c r="CL2127" s="1" t="s">
        <v>8068</v>
      </c>
    </row>
    <row r="2128" s="1" customFormat="1" spans="1:90">
      <c r="F2128" s="1">
        <v>0</v>
      </c>
      <c r="K2128" s="1">
        <v>101110</v>
      </c>
      <c r="L2128" s="1" t="s">
        <v>28</v>
      </c>
      <c r="N2128" s="1">
        <v>200</v>
      </c>
      <c r="O2128" s="2">
        <v>46231.4436921296</v>
      </c>
      <c r="P2128" s="2">
        <v>46232</v>
      </c>
      <c r="Q2128" s="1"/>
      <c r="R2128" s="1" t="s">
        <v>8051</v>
      </c>
      <c r="S2128" s="1" t="s">
        <v>8556</v>
      </c>
      <c r="T2128" s="1" t="s">
        <v>8052</v>
      </c>
      <c r="U2128" s="1" t="s">
        <v>8053</v>
      </c>
      <c r="V2128" s="1" t="s">
        <v>28</v>
      </c>
      <c r="AB2128" s="1" t="s">
        <v>8054</v>
      </c>
      <c r="AD2128" s="1" t="s">
        <v>596</v>
      </c>
      <c r="AE2128" s="1" t="s">
        <v>1342</v>
      </c>
      <c r="AF2128" s="1" t="s">
        <v>8068</v>
      </c>
      <c r="AG2128" s="3">
        <v>46233</v>
      </c>
      <c r="AH2128" s="1"/>
      <c r="AI2128" s="1" t="s">
        <v>8071</v>
      </c>
      <c r="AJ2128" s="1">
        <v>123</v>
      </c>
      <c r="AP2128" s="2">
        <v>46233.8005324074</v>
      </c>
      <c r="AQ2128" s="1" t="s">
        <v>8072</v>
      </c>
      <c r="AR2128" s="3">
        <v>46172</v>
      </c>
      <c r="AS2128" s="1">
        <v>18097552853</v>
      </c>
      <c r="AT2128" s="1" t="s">
        <v>8123</v>
      </c>
      <c r="AU2128" s="2">
        <v>46231</v>
      </c>
      <c r="AV2128" s="1" t="s">
        <v>19847</v>
      </c>
      <c r="AW2128" s="1" t="s">
        <v>8068</v>
      </c>
      <c r="AY2128" s="1" t="s">
        <v>19848</v>
      </c>
      <c r="AZ2128" s="1" t="s">
        <v>9250</v>
      </c>
      <c r="BA2128" s="1" t="s">
        <v>19849</v>
      </c>
      <c r="BB2128" s="1" t="s">
        <v>19850</v>
      </c>
      <c r="BC2128" s="1" t="s">
        <v>478</v>
      </c>
      <c r="BD2128" s="1" t="s">
        <v>157</v>
      </c>
      <c r="BE2128" s="1" t="s">
        <v>19851</v>
      </c>
      <c r="BF2128" s="1" t="s">
        <v>3878</v>
      </c>
      <c r="BG2128" s="2">
        <v>46233.7972222222</v>
      </c>
      <c r="BH2128" s="2">
        <v>46231.4471759259</v>
      </c>
      <c r="BL2128" s="1" t="s">
        <v>8464</v>
      </c>
      <c r="BM2128" s="1" t="s">
        <v>9255</v>
      </c>
      <c r="BN2128" s="1" t="s">
        <v>601</v>
      </c>
      <c r="BO2128" s="1" t="s">
        <v>19852</v>
      </c>
      <c r="BP2128" s="1" t="s">
        <v>8067</v>
      </c>
      <c r="BQ2128" s="1" t="s">
        <v>6540</v>
      </c>
      <c r="BR2128" s="1"/>
      <c r="BS2128" s="1"/>
      <c r="BT2128" s="2">
        <v>46233.7673842593</v>
      </c>
      <c r="BU2128" s="2">
        <v>46233.8006134259</v>
      </c>
      <c r="BV2128" s="1" t="s">
        <v>621</v>
      </c>
      <c r="BW2128" s="3">
        <v>48059</v>
      </c>
      <c r="BX2128" s="1" t="s">
        <v>8731</v>
      </c>
      <c r="BY2128" s="1" t="s">
        <v>917</v>
      </c>
      <c r="BZ2128" s="1" t="s">
        <v>8050</v>
      </c>
      <c r="CB2128" s="1" t="s">
        <v>127</v>
      </c>
      <c r="CC2128" s="1">
        <v>0</v>
      </c>
      <c r="CD2128" s="1"/>
      <c r="CE2128" s="1">
        <v>0</v>
      </c>
      <c r="CG2128" s="1">
        <v>0</v>
      </c>
      <c r="CH2128" s="1"/>
      <c r="CI2128" s="1"/>
      <c r="CL2128" s="1" t="s">
        <v>8068</v>
      </c>
    </row>
    <row r="2129" s="1" customFormat="1" spans="1:90">
      <c r="F2129" s="1">
        <v>0</v>
      </c>
      <c r="K2129" s="1">
        <v>101311</v>
      </c>
      <c r="L2129" s="1" t="s">
        <v>23</v>
      </c>
      <c r="O2129" s="2">
        <v>46233.6945486111</v>
      </c>
      <c r="P2129" s="2">
        <v>46233</v>
      </c>
      <c r="Q2129" s="1" t="s">
        <v>8050</v>
      </c>
      <c r="R2129" s="1" t="s">
        <v>8051</v>
      </c>
      <c r="T2129" s="1" t="s">
        <v>8144</v>
      </c>
      <c r="U2129" s="1" t="s">
        <v>8053</v>
      </c>
      <c r="V2129" s="1" t="s">
        <v>23</v>
      </c>
      <c r="AB2129" s="1" t="s">
        <v>8054</v>
      </c>
      <c r="AD2129" s="1" t="s">
        <v>607</v>
      </c>
      <c r="AE2129" s="1" t="s">
        <v>3372</v>
      </c>
      <c r="AF2129" s="1" t="s">
        <v>8068</v>
      </c>
      <c r="AG2129" s="3">
        <v>46173</v>
      </c>
      <c r="AH2129" s="1" t="s">
        <v>606</v>
      </c>
      <c r="AI2129" s="1" t="s">
        <v>8055</v>
      </c>
      <c r="AJ2129" s="1">
        <v>164</v>
      </c>
      <c r="AM2129" s="1" t="s">
        <v>8068</v>
      </c>
      <c r="AP2129" s="2">
        <v>46233.8012152778</v>
      </c>
      <c r="AQ2129" s="1" t="s">
        <v>8072</v>
      </c>
      <c r="AR2129" s="3">
        <v>46172</v>
      </c>
      <c r="AS2129" s="1">
        <v>18004774400</v>
      </c>
      <c r="AT2129" s="1" t="s">
        <v>8073</v>
      </c>
      <c r="AU2129" s="2">
        <v>46233</v>
      </c>
      <c r="AV2129" s="1" t="s">
        <v>19853</v>
      </c>
      <c r="AW2129" s="1" t="s">
        <v>8068</v>
      </c>
      <c r="AY2129" s="1" t="s">
        <v>19854</v>
      </c>
      <c r="AZ2129" s="1" t="s">
        <v>8265</v>
      </c>
      <c r="BA2129" s="1" t="s">
        <v>19855</v>
      </c>
      <c r="BB2129" s="1" t="s">
        <v>3479</v>
      </c>
      <c r="BC2129" s="1" t="s">
        <v>448</v>
      </c>
      <c r="BD2129" s="1" t="s">
        <v>422</v>
      </c>
      <c r="BE2129" s="1" t="s">
        <v>19856</v>
      </c>
      <c r="BF2129" s="1" t="s">
        <v>3898</v>
      </c>
      <c r="BG2129" s="2">
        <v>46233.6954398148</v>
      </c>
      <c r="BH2129" s="2">
        <v>46233.6946875</v>
      </c>
      <c r="BJ2129" s="1" t="s">
        <v>19857</v>
      </c>
      <c r="BL2129" s="1" t="s">
        <v>8064</v>
      </c>
      <c r="BM2129" s="1" t="s">
        <v>8724</v>
      </c>
      <c r="BN2129" s="1" t="s">
        <v>601</v>
      </c>
      <c r="BO2129" s="1" t="s">
        <v>19858</v>
      </c>
      <c r="BP2129" s="1" t="s">
        <v>8067</v>
      </c>
      <c r="BQ2129" s="1" t="s">
        <v>6540</v>
      </c>
      <c r="BT2129" s="2">
        <v>46233.7818634259</v>
      </c>
      <c r="BU2129" s="2">
        <v>46233.8013310185</v>
      </c>
      <c r="BV2129" s="1" t="s">
        <v>591</v>
      </c>
      <c r="BW2129" s="3">
        <v>47999</v>
      </c>
      <c r="BX2129" s="1" t="s">
        <v>8614</v>
      </c>
      <c r="BY2129" s="1" t="s">
        <v>597</v>
      </c>
      <c r="BZ2129" s="1" t="s">
        <v>8050</v>
      </c>
      <c r="CB2129" s="1" t="s">
        <v>52</v>
      </c>
      <c r="CC2129" s="1">
        <v>350</v>
      </c>
      <c r="CE2129" s="1">
        <v>350</v>
      </c>
      <c r="CF2129" s="1" t="s">
        <v>16565</v>
      </c>
      <c r="CG2129" s="1">
        <v>135</v>
      </c>
      <c r="CJ2129" s="1" t="s">
        <v>847</v>
      </c>
      <c r="CK2129" s="2">
        <v>46235.61</v>
      </c>
      <c r="CL2129" s="1" t="s">
        <v>8068</v>
      </c>
    </row>
    <row r="2130" s="1" customFormat="1" spans="1:90">
      <c r="F2130" s="1">
        <v>0</v>
      </c>
      <c r="K2130" s="1">
        <v>101042</v>
      </c>
      <c r="L2130" s="1" t="s">
        <v>25</v>
      </c>
      <c r="O2130" s="2">
        <v>46233.7509953704</v>
      </c>
      <c r="P2130" s="2">
        <v>46233</v>
      </c>
      <c r="Q2130" s="1" t="s">
        <v>8050</v>
      </c>
      <c r="R2130" s="1" t="s">
        <v>8051</v>
      </c>
      <c r="T2130" s="1" t="s">
        <v>8052</v>
      </c>
      <c r="U2130" s="1" t="s">
        <v>8053</v>
      </c>
      <c r="V2130" s="1" t="s">
        <v>25</v>
      </c>
      <c r="AB2130" s="1" t="s">
        <v>8054</v>
      </c>
      <c r="AD2130" s="1" t="s">
        <v>596</v>
      </c>
      <c r="AE2130" s="1" t="s">
        <v>714</v>
      </c>
      <c r="AF2130" s="1" t="s">
        <v>8068</v>
      </c>
      <c r="AG2130" s="3">
        <v>46233</v>
      </c>
      <c r="AH2130" s="1"/>
      <c r="AI2130" s="1" t="s">
        <v>8071</v>
      </c>
      <c r="AJ2130" s="1">
        <v>108</v>
      </c>
      <c r="AM2130" s="1" t="s">
        <v>8050</v>
      </c>
      <c r="AO2130" s="1">
        <v>5.1</v>
      </c>
      <c r="AP2130" s="2">
        <v>46233.8013657407</v>
      </c>
      <c r="AQ2130" s="1" t="s">
        <v>8072</v>
      </c>
      <c r="AR2130" s="3">
        <v>46232</v>
      </c>
      <c r="AS2130" s="1">
        <v>18294363008</v>
      </c>
      <c r="AT2130" s="1" t="s">
        <v>8073</v>
      </c>
      <c r="AU2130" s="2">
        <v>46233</v>
      </c>
      <c r="AV2130" s="1" t="s">
        <v>19859</v>
      </c>
      <c r="AW2130" s="1" t="s">
        <v>8068</v>
      </c>
      <c r="AY2130" s="1" t="s">
        <v>19860</v>
      </c>
      <c r="AZ2130" s="1" t="s">
        <v>8220</v>
      </c>
      <c r="BA2130" s="1" t="s">
        <v>19861</v>
      </c>
      <c r="BB2130" s="1" t="s">
        <v>19862</v>
      </c>
      <c r="BC2130" s="1" t="s">
        <v>463</v>
      </c>
      <c r="BD2130" s="1" t="s">
        <v>362</v>
      </c>
      <c r="BE2130" s="1" t="s">
        <v>19863</v>
      </c>
      <c r="BF2130" s="1" t="s">
        <v>3878</v>
      </c>
      <c r="BG2130" s="2">
        <v>46233.7906018519</v>
      </c>
      <c r="BH2130" s="2">
        <v>46233.7594212963</v>
      </c>
      <c r="BK2130" s="1" t="s">
        <v>8353</v>
      </c>
      <c r="BL2130" s="1" t="s">
        <v>8159</v>
      </c>
      <c r="BM2130" s="1" t="s">
        <v>8591</v>
      </c>
      <c r="BN2130" s="1" t="s">
        <v>601</v>
      </c>
      <c r="BO2130" s="1" t="s">
        <v>7699</v>
      </c>
      <c r="BP2130" s="1" t="s">
        <v>8082</v>
      </c>
      <c r="BQ2130" s="1" t="s">
        <v>6540</v>
      </c>
      <c r="BT2130" s="2">
        <v>46233.7910300926</v>
      </c>
      <c r="BU2130" s="2">
        <v>46233.8014236111</v>
      </c>
      <c r="BV2130" s="1" t="s">
        <v>591</v>
      </c>
      <c r="BW2130" s="3">
        <v>48059</v>
      </c>
      <c r="BX2130" s="1" t="s">
        <v>8272</v>
      </c>
      <c r="BY2130" s="1" t="s">
        <v>726</v>
      </c>
      <c r="BZ2130" s="1" t="s">
        <v>8050</v>
      </c>
      <c r="CB2130" s="1" t="s">
        <v>95</v>
      </c>
      <c r="CC2130" s="1">
        <v>0</v>
      </c>
      <c r="CE2130" s="1">
        <v>0</v>
      </c>
      <c r="CF2130" s="1"/>
      <c r="CG2130" s="1">
        <v>0</v>
      </c>
      <c r="CL2130" s="1" t="s">
        <v>8068</v>
      </c>
    </row>
    <row r="2131" s="1" customFormat="1" spans="1:90">
      <c r="F2131" s="1">
        <v>0</v>
      </c>
      <c r="K2131" s="1">
        <v>101042</v>
      </c>
      <c r="L2131" s="1" t="s">
        <v>25</v>
      </c>
      <c r="O2131" s="2">
        <v>46233.7509953704</v>
      </c>
      <c r="P2131" s="2">
        <v>46233</v>
      </c>
      <c r="Q2131" s="1" t="s">
        <v>8050</v>
      </c>
      <c r="R2131" s="1" t="s">
        <v>8051</v>
      </c>
      <c r="T2131" s="1" t="s">
        <v>8052</v>
      </c>
      <c r="U2131" s="1" t="s">
        <v>8053</v>
      </c>
      <c r="V2131" s="1" t="s">
        <v>25</v>
      </c>
      <c r="AB2131" s="1" t="s">
        <v>8054</v>
      </c>
      <c r="AD2131" s="1" t="s">
        <v>607</v>
      </c>
      <c r="AE2131" s="1" t="s">
        <v>714</v>
      </c>
      <c r="AF2131" s="1" t="s">
        <v>8068</v>
      </c>
      <c r="AG2131" s="3">
        <v>46233</v>
      </c>
      <c r="AH2131" s="1" t="s">
        <v>606</v>
      </c>
      <c r="AI2131" s="1" t="s">
        <v>8071</v>
      </c>
      <c r="AJ2131" s="1">
        <v>108</v>
      </c>
      <c r="AP2131" s="2">
        <v>46233.8015277778</v>
      </c>
      <c r="AQ2131" s="1" t="s">
        <v>8072</v>
      </c>
      <c r="AR2131" s="3">
        <v>46232</v>
      </c>
      <c r="AS2131" s="1">
        <v>18294363008</v>
      </c>
      <c r="AT2131" s="1" t="s">
        <v>8073</v>
      </c>
      <c r="AU2131" s="2">
        <v>46233</v>
      </c>
      <c r="AV2131" s="1" t="s">
        <v>19864</v>
      </c>
      <c r="AW2131" s="1" t="s">
        <v>8068</v>
      </c>
      <c r="AY2131" s="1" t="s">
        <v>19860</v>
      </c>
      <c r="AZ2131" s="1" t="s">
        <v>8220</v>
      </c>
      <c r="BA2131" s="1" t="s">
        <v>19861</v>
      </c>
      <c r="BB2131" s="1" t="s">
        <v>7700</v>
      </c>
      <c r="BC2131" s="1" t="s">
        <v>463</v>
      </c>
      <c r="BD2131" s="1" t="s">
        <v>362</v>
      </c>
      <c r="BE2131" s="1" t="s">
        <v>19863</v>
      </c>
      <c r="BF2131" s="1" t="s">
        <v>4284</v>
      </c>
      <c r="BG2131" s="2">
        <v>46233.7906018519</v>
      </c>
      <c r="BH2131" s="2">
        <v>46233.7595601852</v>
      </c>
      <c r="BK2131" s="1" t="s">
        <v>13239</v>
      </c>
      <c r="BL2131" s="1" t="s">
        <v>8159</v>
      </c>
      <c r="BM2131" s="1" t="s">
        <v>8591</v>
      </c>
      <c r="BN2131" s="1" t="s">
        <v>601</v>
      </c>
      <c r="BO2131" s="1" t="s">
        <v>7699</v>
      </c>
      <c r="BP2131" s="1" t="s">
        <v>8082</v>
      </c>
      <c r="BQ2131" s="1" t="s">
        <v>6540</v>
      </c>
      <c r="BT2131" s="2">
        <v>46233.7910300926</v>
      </c>
      <c r="BU2131" s="2">
        <v>46233.801712963</v>
      </c>
      <c r="BV2131" s="1" t="s">
        <v>818</v>
      </c>
      <c r="BW2131" s="3">
        <v>48059</v>
      </c>
      <c r="BX2131" s="1" t="s">
        <v>10258</v>
      </c>
      <c r="BY2131" s="1" t="s">
        <v>818</v>
      </c>
      <c r="BZ2131" s="1" t="s">
        <v>8050</v>
      </c>
      <c r="CB2131" s="1" t="s">
        <v>95</v>
      </c>
      <c r="CC2131" s="1">
        <v>240</v>
      </c>
      <c r="CD2131" s="1" t="s">
        <v>16966</v>
      </c>
      <c r="CE2131" s="1">
        <v>240</v>
      </c>
      <c r="CG2131" s="1">
        <v>0</v>
      </c>
      <c r="CH2131" s="1" t="s">
        <v>622</v>
      </c>
      <c r="CI2131" s="2">
        <v>46235.4220601852</v>
      </c>
      <c r="CL2131" s="1" t="s">
        <v>8068</v>
      </c>
    </row>
    <row r="2132" s="1" customFormat="1" spans="1:90">
      <c r="C2132" s="1">
        <v>1</v>
      </c>
      <c r="F2132" s="1">
        <v>0</v>
      </c>
      <c r="K2132" s="1">
        <v>101073</v>
      </c>
      <c r="L2132" s="1" t="s">
        <v>26</v>
      </c>
      <c r="O2132" s="2">
        <v>46233.6766435185</v>
      </c>
      <c r="P2132" s="2">
        <v>46234.3333333333</v>
      </c>
      <c r="R2132" s="1" t="s">
        <v>8051</v>
      </c>
      <c r="T2132" s="1" t="s">
        <v>8052</v>
      </c>
      <c r="U2132" s="1" t="s">
        <v>8053</v>
      </c>
      <c r="V2132" s="1" t="s">
        <v>26</v>
      </c>
      <c r="AB2132" s="1" t="s">
        <v>8054</v>
      </c>
      <c r="AD2132" s="1" t="s">
        <v>596</v>
      </c>
      <c r="AE2132" s="1" t="s">
        <v>1976</v>
      </c>
      <c r="AF2132" s="1" t="s">
        <v>8068</v>
      </c>
      <c r="AG2132" s="3">
        <v>45527</v>
      </c>
      <c r="AH2132" s="1"/>
      <c r="AI2132" s="1" t="s">
        <v>8071</v>
      </c>
      <c r="AJ2132" s="1">
        <v>56</v>
      </c>
      <c r="AP2132" s="2">
        <v>46233.801724537</v>
      </c>
      <c r="AQ2132" s="1" t="s">
        <v>8106</v>
      </c>
      <c r="AR2132" s="3">
        <v>45469</v>
      </c>
      <c r="AS2132" s="1">
        <v>17395104748</v>
      </c>
      <c r="AT2132" s="1"/>
      <c r="AU2132" s="2">
        <v>46234.3333333333</v>
      </c>
      <c r="AV2132" s="1" t="s">
        <v>19865</v>
      </c>
      <c r="AW2132" s="1" t="s">
        <v>8068</v>
      </c>
      <c r="AY2132" s="1" t="s">
        <v>19866</v>
      </c>
      <c r="AZ2132" s="1" t="s">
        <v>8108</v>
      </c>
      <c r="BA2132" s="1" t="s">
        <v>19867</v>
      </c>
      <c r="BB2132" s="1" t="s">
        <v>19868</v>
      </c>
      <c r="BC2132" s="1" t="s">
        <v>496</v>
      </c>
      <c r="BD2132" s="1" t="s">
        <v>277</v>
      </c>
      <c r="BE2132" s="1" t="s">
        <v>19869</v>
      </c>
      <c r="BF2132" s="1" t="s">
        <v>3868</v>
      </c>
      <c r="BG2132" s="2">
        <v>46233.7815856481</v>
      </c>
      <c r="BH2132" s="2">
        <v>46233.6827546296</v>
      </c>
      <c r="BL2132" s="1" t="s">
        <v>8115</v>
      </c>
      <c r="BM2132" s="1" t="s">
        <v>8568</v>
      </c>
      <c r="BN2132" s="1" t="s">
        <v>590</v>
      </c>
      <c r="BO2132" s="1" t="s">
        <v>19870</v>
      </c>
      <c r="BP2132" s="1" t="s">
        <v>8082</v>
      </c>
      <c r="BQ2132" s="1" t="s">
        <v>6540</v>
      </c>
      <c r="BR2132" s="1" t="s">
        <v>12309</v>
      </c>
      <c r="BS2132" s="1" t="s">
        <v>8335</v>
      </c>
      <c r="BT2132" s="2">
        <v>46233.7855902778</v>
      </c>
      <c r="BU2132" s="2">
        <v>46233.8017708333</v>
      </c>
      <c r="BV2132" s="1" t="s">
        <v>818</v>
      </c>
      <c r="BW2132" s="3">
        <v>47353</v>
      </c>
      <c r="BX2132" s="1" t="s">
        <v>19871</v>
      </c>
      <c r="BY2132" s="1" t="s">
        <v>818</v>
      </c>
      <c r="BZ2132" s="1" t="s">
        <v>8050</v>
      </c>
      <c r="CB2132" s="1" t="s">
        <v>104</v>
      </c>
      <c r="CC2132" s="1">
        <v>0</v>
      </c>
      <c r="CE2132" s="1">
        <v>0</v>
      </c>
      <c r="CG2132" s="1">
        <v>0</v>
      </c>
      <c r="CL2132" s="1" t="s">
        <v>8068</v>
      </c>
    </row>
    <row r="2133" s="1" customFormat="1" spans="1:90">
      <c r="A2133" s="1" t="s">
        <v>16635</v>
      </c>
      <c r="F2133" s="1">
        <v>0</v>
      </c>
      <c r="K2133" s="1">
        <v>101110</v>
      </c>
      <c r="L2133" s="1" t="s">
        <v>28</v>
      </c>
      <c r="O2133" s="2">
        <v>46233.5946643519</v>
      </c>
      <c r="P2133" s="2">
        <v>46233</v>
      </c>
      <c r="Q2133" s="1" t="s">
        <v>8050</v>
      </c>
      <c r="R2133" s="1" t="s">
        <v>8051</v>
      </c>
      <c r="T2133" s="1" t="s">
        <v>8052</v>
      </c>
      <c r="U2133" s="1" t="s">
        <v>8053</v>
      </c>
      <c r="V2133" s="1" t="s">
        <v>28</v>
      </c>
      <c r="AB2133" s="1" t="s">
        <v>8054</v>
      </c>
      <c r="AD2133" s="1" t="s">
        <v>607</v>
      </c>
      <c r="AE2133" s="1" t="s">
        <v>598</v>
      </c>
      <c r="AF2133" s="1" t="s">
        <v>8068</v>
      </c>
      <c r="AG2133" s="3">
        <v>42531</v>
      </c>
      <c r="AH2133" s="1" t="s">
        <v>606</v>
      </c>
      <c r="AI2133" s="1" t="s">
        <v>8055</v>
      </c>
      <c r="AJ2133" s="4">
        <v>1168</v>
      </c>
      <c r="AP2133" s="2">
        <v>46233.8044560185</v>
      </c>
      <c r="AQ2133" s="1" t="s">
        <v>8072</v>
      </c>
      <c r="AR2133" s="3">
        <v>42529</v>
      </c>
      <c r="AS2133" s="1">
        <v>13657587258</v>
      </c>
      <c r="AT2133" s="1"/>
      <c r="AU2133" s="2">
        <v>46233</v>
      </c>
      <c r="AV2133" s="1" t="s">
        <v>19872</v>
      </c>
      <c r="AW2133" s="1" t="s">
        <v>8050</v>
      </c>
      <c r="AY2133" s="1" t="s">
        <v>19873</v>
      </c>
      <c r="AZ2133" s="1" t="s">
        <v>8957</v>
      </c>
      <c r="BA2133" s="1" t="s">
        <v>19874</v>
      </c>
      <c r="BB2133" s="1" t="s">
        <v>1004</v>
      </c>
      <c r="BC2133" s="1" t="s">
        <v>478</v>
      </c>
      <c r="BD2133" s="1" t="s">
        <v>155</v>
      </c>
      <c r="BE2133" s="1" t="s">
        <v>19875</v>
      </c>
      <c r="BF2133" s="1" t="s">
        <v>3868</v>
      </c>
      <c r="BG2133" s="2">
        <v>46233.75</v>
      </c>
      <c r="BH2133" s="2">
        <v>46233.5946990741</v>
      </c>
      <c r="BJ2133" s="1" t="s">
        <v>19876</v>
      </c>
      <c r="BL2133" s="1" t="s">
        <v>8464</v>
      </c>
      <c r="BM2133" s="1" t="s">
        <v>8961</v>
      </c>
      <c r="BN2133" s="1" t="s">
        <v>590</v>
      </c>
      <c r="BO2133" s="1" t="s">
        <v>19877</v>
      </c>
      <c r="BP2133" s="1" t="s">
        <v>8082</v>
      </c>
      <c r="BQ2133" s="1" t="s">
        <v>6540</v>
      </c>
      <c r="BR2133" s="1" t="s">
        <v>10903</v>
      </c>
      <c r="BS2133" s="1" t="s">
        <v>19878</v>
      </c>
      <c r="BT2133" s="2">
        <v>46233.7780787037</v>
      </c>
      <c r="BU2133" s="2">
        <v>46233.804525463</v>
      </c>
      <c r="BV2133" s="1" t="s">
        <v>742</v>
      </c>
      <c r="BW2133" s="3">
        <v>43626</v>
      </c>
      <c r="BX2133" s="1" t="s">
        <v>16642</v>
      </c>
      <c r="BY2133" s="1" t="s">
        <v>744</v>
      </c>
      <c r="BZ2133" s="1" t="s">
        <v>8050</v>
      </c>
      <c r="CB2133" s="1" t="s">
        <v>126</v>
      </c>
      <c r="CC2133" s="1">
        <v>80</v>
      </c>
      <c r="CD2133" s="1" t="s">
        <v>9589</v>
      </c>
      <c r="CE2133" s="1">
        <v>80</v>
      </c>
      <c r="CG2133" s="1">
        <v>0</v>
      </c>
      <c r="CH2133" s="1" t="s">
        <v>622</v>
      </c>
      <c r="CI2133" s="2">
        <v>46235.434837963</v>
      </c>
      <c r="CL2133" s="1" t="s">
        <v>8068</v>
      </c>
    </row>
    <row r="2134" s="1" customFormat="1" spans="1:90">
      <c r="A2134" s="1" t="s">
        <v>19879</v>
      </c>
      <c r="F2134" s="1">
        <v>0</v>
      </c>
      <c r="K2134" s="1">
        <v>101042</v>
      </c>
      <c r="L2134" s="1" t="s">
        <v>25</v>
      </c>
      <c r="M2134" s="1" t="s">
        <v>8106</v>
      </c>
      <c r="O2134" s="2">
        <v>46232.6880324074</v>
      </c>
      <c r="P2134" s="2">
        <v>46233</v>
      </c>
      <c r="R2134" s="1" t="s">
        <v>8051</v>
      </c>
      <c r="S2134" s="1" t="s">
        <v>8096</v>
      </c>
      <c r="T2134" s="1" t="s">
        <v>8052</v>
      </c>
      <c r="U2134" s="1" t="s">
        <v>8053</v>
      </c>
      <c r="V2134" s="1" t="s">
        <v>25</v>
      </c>
      <c r="AB2134" s="1" t="s">
        <v>8054</v>
      </c>
      <c r="AD2134" s="1" t="s">
        <v>596</v>
      </c>
      <c r="AE2134" s="1" t="s">
        <v>2499</v>
      </c>
      <c r="AF2134" s="1" t="s">
        <v>8068</v>
      </c>
      <c r="AG2134" s="3">
        <v>46233</v>
      </c>
      <c r="AI2134" s="1" t="s">
        <v>8071</v>
      </c>
      <c r="AJ2134" s="1">
        <v>135</v>
      </c>
      <c r="AP2134" s="2">
        <v>46233.8040740741</v>
      </c>
      <c r="AQ2134" s="1" t="s">
        <v>8106</v>
      </c>
      <c r="AR2134" s="3">
        <v>46230</v>
      </c>
      <c r="AS2134" s="1">
        <v>18093016597</v>
      </c>
      <c r="AT2134" s="1" t="s">
        <v>8073</v>
      </c>
      <c r="AU2134" s="2">
        <v>46233</v>
      </c>
      <c r="AV2134" s="1" t="s">
        <v>19880</v>
      </c>
      <c r="AW2134" s="1" t="s">
        <v>8068</v>
      </c>
      <c r="AY2134" s="1" t="s">
        <v>19881</v>
      </c>
      <c r="AZ2134" s="1" t="s">
        <v>9045</v>
      </c>
      <c r="BA2134" s="1" t="s">
        <v>19882</v>
      </c>
      <c r="BB2134" s="1" t="s">
        <v>19883</v>
      </c>
      <c r="BC2134" s="1" t="s">
        <v>463</v>
      </c>
      <c r="BD2134" s="1" t="s">
        <v>355</v>
      </c>
      <c r="BE2134" s="1" t="s">
        <v>19884</v>
      </c>
      <c r="BF2134" s="1" t="s">
        <v>3878</v>
      </c>
      <c r="BG2134" s="2">
        <v>46233</v>
      </c>
      <c r="BH2134" s="2">
        <v>46232.6897569444</v>
      </c>
      <c r="BL2134" s="1" t="s">
        <v>8159</v>
      </c>
      <c r="BM2134" s="1" t="s">
        <v>12417</v>
      </c>
      <c r="BN2134" s="1" t="s">
        <v>601</v>
      </c>
      <c r="BO2134" s="1" t="s">
        <v>19885</v>
      </c>
      <c r="BP2134" s="1" t="s">
        <v>8082</v>
      </c>
      <c r="BQ2134" s="1" t="s">
        <v>6540</v>
      </c>
      <c r="BT2134" s="2">
        <v>46233.7912962963</v>
      </c>
      <c r="BU2134" s="2">
        <v>46233.8046180556</v>
      </c>
      <c r="BV2134" s="1" t="s">
        <v>949</v>
      </c>
      <c r="BW2134" s="3">
        <v>48059</v>
      </c>
      <c r="BX2134" s="1" t="s">
        <v>19879</v>
      </c>
      <c r="BY2134" s="1" t="s">
        <v>950</v>
      </c>
      <c r="BZ2134" s="1" t="s">
        <v>8050</v>
      </c>
      <c r="CB2134" s="1" t="s">
        <v>93</v>
      </c>
      <c r="CC2134" s="1">
        <v>0</v>
      </c>
      <c r="CE2134" s="1">
        <v>0</v>
      </c>
      <c r="CG2134" s="1">
        <v>0</v>
      </c>
      <c r="CL2134" s="1" t="s">
        <v>8068</v>
      </c>
    </row>
    <row r="2135" s="1" customFormat="1" spans="1:90">
      <c r="C2135" s="1">
        <v>1</v>
      </c>
      <c r="F2135" s="1">
        <v>0</v>
      </c>
      <c r="K2135" s="1">
        <v>101073</v>
      </c>
      <c r="L2135" s="1" t="s">
        <v>26</v>
      </c>
      <c r="O2135" s="2">
        <v>46233.7190393519</v>
      </c>
      <c r="P2135" s="2">
        <v>46234</v>
      </c>
      <c r="Q2135" s="1"/>
      <c r="R2135" s="1" t="s">
        <v>8051</v>
      </c>
      <c r="S2135" s="1" t="s">
        <v>8096</v>
      </c>
      <c r="T2135" s="1" t="s">
        <v>8052</v>
      </c>
      <c r="U2135" s="1" t="s">
        <v>8053</v>
      </c>
      <c r="V2135" s="1" t="s">
        <v>26</v>
      </c>
      <c r="AB2135" s="1" t="s">
        <v>8054</v>
      </c>
      <c r="AD2135" s="1" t="s">
        <v>596</v>
      </c>
      <c r="AE2135" s="1" t="s">
        <v>1981</v>
      </c>
      <c r="AF2135" s="1"/>
      <c r="AG2135" s="3">
        <v>46233</v>
      </c>
      <c r="AH2135" s="1"/>
      <c r="AI2135" s="1" t="s">
        <v>8055</v>
      </c>
      <c r="AJ2135" s="1">
        <v>35</v>
      </c>
      <c r="AP2135" s="2">
        <v>46233.8041203704</v>
      </c>
      <c r="AQ2135" s="1" t="s">
        <v>8072</v>
      </c>
      <c r="AR2135" s="3">
        <v>46232</v>
      </c>
      <c r="AS2135" s="1">
        <v>15595210367</v>
      </c>
      <c r="AT2135" s="1" t="s">
        <v>8073</v>
      </c>
      <c r="AU2135" s="2">
        <v>46234</v>
      </c>
      <c r="AV2135" s="1" t="s">
        <v>19886</v>
      </c>
      <c r="AW2135" s="1" t="s">
        <v>8068</v>
      </c>
      <c r="AY2135" s="1" t="s">
        <v>19887</v>
      </c>
      <c r="AZ2135" s="1" t="s">
        <v>8108</v>
      </c>
      <c r="BA2135" s="1" t="s">
        <v>19888</v>
      </c>
      <c r="BB2135" s="1" t="s">
        <v>19889</v>
      </c>
      <c r="BC2135" s="1" t="s">
        <v>496</v>
      </c>
      <c r="BD2135" s="1" t="s">
        <v>304</v>
      </c>
      <c r="BE2135" s="1" t="s">
        <v>19890</v>
      </c>
      <c r="BF2135" s="1" t="s">
        <v>3903</v>
      </c>
      <c r="BG2135" s="2">
        <v>46233.7194791667</v>
      </c>
      <c r="BH2135" s="2">
        <v>46233.7191087963</v>
      </c>
      <c r="BL2135" s="1" t="s">
        <v>8115</v>
      </c>
      <c r="BM2135" s="1" t="s">
        <v>8116</v>
      </c>
      <c r="BN2135" s="1" t="s">
        <v>601</v>
      </c>
      <c r="BO2135" s="1" t="s">
        <v>19891</v>
      </c>
      <c r="BP2135" s="1" t="s">
        <v>8067</v>
      </c>
      <c r="BQ2135" s="1" t="s">
        <v>6540</v>
      </c>
      <c r="BT2135" s="2">
        <v>46233.7198263889</v>
      </c>
      <c r="BU2135" s="2">
        <v>46233.8053703704</v>
      </c>
      <c r="BV2135" s="1" t="s">
        <v>818</v>
      </c>
      <c r="BW2135" s="3">
        <v>48059</v>
      </c>
      <c r="BX2135" s="1" t="s">
        <v>10187</v>
      </c>
      <c r="BY2135" s="1" t="s">
        <v>818</v>
      </c>
      <c r="BZ2135" s="1" t="s">
        <v>8050</v>
      </c>
      <c r="CB2135" s="1" t="s">
        <v>114</v>
      </c>
      <c r="CC2135" s="1">
        <v>0</v>
      </c>
      <c r="CD2135" s="1"/>
      <c r="CE2135" s="1">
        <v>0</v>
      </c>
      <c r="CF2135" s="1"/>
      <c r="CG2135" s="1">
        <v>0</v>
      </c>
      <c r="CH2135" s="1"/>
      <c r="CI2135" s="1"/>
      <c r="CJ2135" s="1"/>
      <c r="CK2135" s="1"/>
      <c r="CL2135" s="1" t="s">
        <v>8068</v>
      </c>
    </row>
    <row r="2136" s="1" customFormat="1" spans="1:90">
      <c r="F2136" s="1">
        <v>0</v>
      </c>
      <c r="K2136" s="1">
        <v>101110</v>
      </c>
      <c r="L2136" s="1" t="s">
        <v>28</v>
      </c>
      <c r="O2136" s="2">
        <v>46233.428900463</v>
      </c>
      <c r="P2136" s="2">
        <v>46233</v>
      </c>
      <c r="Q2136" s="1" t="s">
        <v>8050</v>
      </c>
      <c r="R2136" s="1" t="s">
        <v>8051</v>
      </c>
      <c r="T2136" s="1" t="s">
        <v>8052</v>
      </c>
      <c r="U2136" s="1" t="s">
        <v>8053</v>
      </c>
      <c r="V2136" s="1" t="s">
        <v>28</v>
      </c>
      <c r="AB2136" s="1" t="s">
        <v>8054</v>
      </c>
      <c r="AD2136" s="1" t="s">
        <v>607</v>
      </c>
      <c r="AE2136" s="1" t="s">
        <v>822</v>
      </c>
      <c r="AF2136" s="1" t="s">
        <v>8068</v>
      </c>
      <c r="AG2136" s="3">
        <v>46233</v>
      </c>
      <c r="AH2136" s="1" t="s">
        <v>606</v>
      </c>
      <c r="AI2136" s="1" t="s">
        <v>8055</v>
      </c>
      <c r="AM2136" s="1" t="s">
        <v>8068</v>
      </c>
      <c r="AO2136" s="1">
        <v>2.3</v>
      </c>
      <c r="AP2136" s="2">
        <v>46233.8054513889</v>
      </c>
      <c r="AQ2136" s="1" t="s">
        <v>8072</v>
      </c>
      <c r="AR2136" s="3">
        <v>46205</v>
      </c>
      <c r="AS2136" s="1">
        <v>13999542728</v>
      </c>
      <c r="AT2136" s="1" t="s">
        <v>8073</v>
      </c>
      <c r="AU2136" s="2">
        <v>46233</v>
      </c>
      <c r="AV2136" s="1" t="s">
        <v>19892</v>
      </c>
      <c r="AW2136" s="1" t="s">
        <v>8068</v>
      </c>
      <c r="AY2136" s="1" t="s">
        <v>19893</v>
      </c>
      <c r="AZ2136" s="1" t="s">
        <v>8703</v>
      </c>
      <c r="BA2136" s="1" t="s">
        <v>19894</v>
      </c>
      <c r="BB2136" s="1" t="s">
        <v>929</v>
      </c>
      <c r="BC2136" s="1" t="s">
        <v>478</v>
      </c>
      <c r="BD2136" s="1" t="s">
        <v>174</v>
      </c>
      <c r="BE2136" s="1" t="s">
        <v>19895</v>
      </c>
      <c r="BF2136" s="1" t="s">
        <v>3878</v>
      </c>
      <c r="BG2136" s="2">
        <v>46233.7708333333</v>
      </c>
      <c r="BH2136" s="2">
        <v>46233.430150463</v>
      </c>
      <c r="BL2136" s="1" t="s">
        <v>8464</v>
      </c>
      <c r="BM2136" s="1" t="s">
        <v>8707</v>
      </c>
      <c r="BN2136" s="1" t="s">
        <v>601</v>
      </c>
      <c r="BO2136" s="1" t="s">
        <v>19896</v>
      </c>
      <c r="BP2136" s="1" t="s">
        <v>8082</v>
      </c>
      <c r="BQ2136" s="1" t="s">
        <v>6540</v>
      </c>
      <c r="BT2136" s="2">
        <v>46233.7581944444</v>
      </c>
      <c r="BU2136" s="2">
        <v>46233.8055787037</v>
      </c>
      <c r="BV2136" s="1" t="s">
        <v>591</v>
      </c>
      <c r="BW2136" s="3">
        <v>48059</v>
      </c>
      <c r="BX2136" s="1" t="s">
        <v>10779</v>
      </c>
      <c r="BY2136" s="1" t="s">
        <v>628</v>
      </c>
      <c r="BZ2136" s="1" t="s">
        <v>8050</v>
      </c>
      <c r="CB2136" s="1" t="s">
        <v>132</v>
      </c>
      <c r="CC2136" s="1">
        <v>100</v>
      </c>
      <c r="CD2136" s="1" t="s">
        <v>11981</v>
      </c>
      <c r="CE2136" s="1">
        <v>100</v>
      </c>
      <c r="CG2136" s="1">
        <v>35</v>
      </c>
      <c r="CH2136" s="1" t="s">
        <v>622</v>
      </c>
      <c r="CI2136" s="2">
        <v>46235.4334606481</v>
      </c>
      <c r="CL2136" s="1" t="s">
        <v>8068</v>
      </c>
    </row>
    <row r="2137" s="1" customFormat="1" spans="1:90">
      <c r="F2137" s="1">
        <v>0</v>
      </c>
      <c r="K2137" s="1">
        <v>101042</v>
      </c>
      <c r="L2137" s="1" t="s">
        <v>25</v>
      </c>
      <c r="O2137" s="2">
        <v>46233.7811342593</v>
      </c>
      <c r="P2137" s="2">
        <v>46233</v>
      </c>
      <c r="Q2137" s="1" t="s">
        <v>8050</v>
      </c>
      <c r="R2137" s="1" t="s">
        <v>8051</v>
      </c>
      <c r="T2137" s="1" t="s">
        <v>8052</v>
      </c>
      <c r="U2137" s="1" t="s">
        <v>8053</v>
      </c>
      <c r="V2137" s="1" t="s">
        <v>25</v>
      </c>
      <c r="AB2137" s="1" t="s">
        <v>8054</v>
      </c>
      <c r="AD2137" s="1" t="s">
        <v>596</v>
      </c>
      <c r="AE2137" s="1" t="s">
        <v>671</v>
      </c>
      <c r="AF2137" s="1" t="s">
        <v>8068</v>
      </c>
      <c r="AG2137" s="3">
        <v>46233</v>
      </c>
      <c r="AH2137" s="1"/>
      <c r="AI2137" s="1" t="s">
        <v>8071</v>
      </c>
      <c r="AJ2137" s="1">
        <v>338</v>
      </c>
      <c r="AM2137" s="1" t="s">
        <v>8050</v>
      </c>
      <c r="AO2137" s="1">
        <v>3.7</v>
      </c>
      <c r="AP2137" s="2">
        <v>46233.8073842593</v>
      </c>
      <c r="AQ2137" s="1" t="s">
        <v>8072</v>
      </c>
      <c r="AR2137" s="3">
        <v>46231</v>
      </c>
      <c r="AS2137" s="1">
        <v>18293855358</v>
      </c>
      <c r="AT2137" s="1" t="s">
        <v>8073</v>
      </c>
      <c r="AU2137" s="2">
        <v>46233</v>
      </c>
      <c r="AV2137" s="1" t="s">
        <v>19897</v>
      </c>
      <c r="AW2137" s="1" t="s">
        <v>8068</v>
      </c>
      <c r="AY2137" s="1" t="s">
        <v>19898</v>
      </c>
      <c r="AZ2137" s="1" t="s">
        <v>8220</v>
      </c>
      <c r="BA2137" s="1" t="s">
        <v>19899</v>
      </c>
      <c r="BB2137" s="1" t="s">
        <v>19900</v>
      </c>
      <c r="BC2137" s="1" t="s">
        <v>463</v>
      </c>
      <c r="BD2137" s="1" t="s">
        <v>363</v>
      </c>
      <c r="BE2137" s="1" t="s">
        <v>19901</v>
      </c>
      <c r="BF2137" s="1" t="s">
        <v>3878</v>
      </c>
      <c r="BG2137" s="2">
        <v>46233.8024652778</v>
      </c>
      <c r="BH2137" s="2">
        <v>46233.8016666667</v>
      </c>
      <c r="BJ2137" s="1" t="s">
        <v>15611</v>
      </c>
      <c r="BL2137" s="1" t="s">
        <v>8159</v>
      </c>
      <c r="BM2137" s="1" t="s">
        <v>8591</v>
      </c>
      <c r="BN2137" s="1" t="s">
        <v>601</v>
      </c>
      <c r="BO2137" s="1" t="s">
        <v>19902</v>
      </c>
      <c r="BP2137" s="1" t="s">
        <v>8082</v>
      </c>
      <c r="BQ2137" s="1" t="s">
        <v>6540</v>
      </c>
      <c r="BT2137" s="2">
        <v>46233.8028125</v>
      </c>
      <c r="BU2137" s="2">
        <v>46233.8074421296</v>
      </c>
      <c r="BV2137" s="1" t="s">
        <v>591</v>
      </c>
      <c r="BW2137" s="3">
        <v>48059</v>
      </c>
      <c r="BX2137" s="1" t="s">
        <v>10109</v>
      </c>
      <c r="BY2137" s="1" t="s">
        <v>597</v>
      </c>
      <c r="BZ2137" s="1" t="s">
        <v>8050</v>
      </c>
      <c r="CB2137" s="1" t="s">
        <v>95</v>
      </c>
      <c r="CC2137" s="1">
        <v>0</v>
      </c>
      <c r="CE2137" s="1">
        <v>0</v>
      </c>
      <c r="CF2137" s="1"/>
      <c r="CG2137" s="1">
        <v>0</v>
      </c>
      <c r="CL2137" s="1" t="s">
        <v>8068</v>
      </c>
    </row>
    <row r="2138" s="1" customFormat="1" spans="1:90">
      <c r="C2138" s="1">
        <v>1</v>
      </c>
      <c r="F2138" s="1">
        <v>0</v>
      </c>
      <c r="K2138" s="1">
        <v>101073</v>
      </c>
      <c r="L2138" s="1" t="s">
        <v>26</v>
      </c>
      <c r="O2138" s="2">
        <v>46233.7190393519</v>
      </c>
      <c r="P2138" s="2">
        <v>46234</v>
      </c>
      <c r="R2138" s="1" t="s">
        <v>8051</v>
      </c>
      <c r="T2138" s="1" t="s">
        <v>8144</v>
      </c>
      <c r="U2138" s="1" t="s">
        <v>8053</v>
      </c>
      <c r="V2138" s="1" t="s">
        <v>26</v>
      </c>
      <c r="AB2138" s="1" t="s">
        <v>8054</v>
      </c>
      <c r="AD2138" s="1" t="s">
        <v>607</v>
      </c>
      <c r="AE2138" s="1" t="s">
        <v>1981</v>
      </c>
      <c r="AF2138" s="1"/>
      <c r="AG2138" s="3">
        <v>44643</v>
      </c>
      <c r="AH2138" s="1" t="s">
        <v>606</v>
      </c>
      <c r="AI2138" s="1" t="s">
        <v>8055</v>
      </c>
      <c r="AJ2138" s="1">
        <v>35</v>
      </c>
      <c r="AK2138" s="1"/>
      <c r="AM2138" s="1" t="s">
        <v>8068</v>
      </c>
      <c r="AO2138" s="1">
        <v>2.5</v>
      </c>
      <c r="AP2138" s="2">
        <v>46233.8078009259</v>
      </c>
      <c r="AQ2138" s="1" t="s">
        <v>8072</v>
      </c>
      <c r="AR2138" s="3">
        <v>44642</v>
      </c>
      <c r="AS2138" s="1">
        <v>15595210367</v>
      </c>
      <c r="AT2138" s="1" t="s">
        <v>8056</v>
      </c>
      <c r="AU2138" s="2">
        <v>46234</v>
      </c>
      <c r="AV2138" s="1" t="s">
        <v>19903</v>
      </c>
      <c r="AW2138" s="1" t="s">
        <v>8068</v>
      </c>
      <c r="AY2138" s="1" t="s">
        <v>19887</v>
      </c>
      <c r="AZ2138" s="1" t="s">
        <v>8108</v>
      </c>
      <c r="BA2138" s="1" t="s">
        <v>19888</v>
      </c>
      <c r="BB2138" s="1" t="s">
        <v>2425</v>
      </c>
      <c r="BC2138" s="1" t="s">
        <v>496</v>
      </c>
      <c r="BD2138" s="1" t="s">
        <v>304</v>
      </c>
      <c r="BE2138" s="1" t="s">
        <v>19890</v>
      </c>
      <c r="BF2138" s="1" t="s">
        <v>793</v>
      </c>
      <c r="BG2138" s="2">
        <v>46233.7194791667</v>
      </c>
      <c r="BH2138" s="2">
        <v>46233.7190856481</v>
      </c>
      <c r="BJ2138" s="1" t="s">
        <v>19904</v>
      </c>
      <c r="BL2138" s="1" t="s">
        <v>8115</v>
      </c>
      <c r="BM2138" s="1" t="s">
        <v>8116</v>
      </c>
      <c r="BN2138" s="1" t="s">
        <v>601</v>
      </c>
      <c r="BO2138" s="1" t="s">
        <v>19891</v>
      </c>
      <c r="BP2138" s="1" t="s">
        <v>8067</v>
      </c>
      <c r="BQ2138" s="1" t="s">
        <v>6540</v>
      </c>
      <c r="BT2138" s="2">
        <v>46233.7198263889</v>
      </c>
      <c r="BU2138" s="2">
        <v>46233.8080092593</v>
      </c>
      <c r="BV2138" s="1" t="s">
        <v>591</v>
      </c>
      <c r="BW2138" s="3">
        <v>46469</v>
      </c>
      <c r="BX2138" s="1" t="s">
        <v>19905</v>
      </c>
      <c r="BY2138" s="1" t="s">
        <v>597</v>
      </c>
      <c r="BZ2138" s="1" t="s">
        <v>8050</v>
      </c>
      <c r="CB2138" s="1" t="s">
        <v>114</v>
      </c>
      <c r="CC2138" s="1">
        <v>250</v>
      </c>
      <c r="CE2138" s="1">
        <v>250</v>
      </c>
      <c r="CF2138" s="1" t="s">
        <v>14876</v>
      </c>
      <c r="CG2138" s="1">
        <v>105</v>
      </c>
      <c r="CJ2138" s="1" t="s">
        <v>622</v>
      </c>
      <c r="CK2138" s="2">
        <v>46234.5855555556</v>
      </c>
      <c r="CL2138" s="1" t="s">
        <v>8068</v>
      </c>
    </row>
    <row r="2139" s="1" customFormat="1" spans="1:90">
      <c r="F2139" s="1">
        <v>0</v>
      </c>
      <c r="K2139" s="1">
        <v>101325</v>
      </c>
      <c r="L2139" s="1" t="s">
        <v>24</v>
      </c>
      <c r="O2139" s="2">
        <v>46231.5389930556</v>
      </c>
      <c r="P2139" s="2">
        <v>46231.7083333333</v>
      </c>
      <c r="Q2139" s="1" t="s">
        <v>8050</v>
      </c>
      <c r="R2139" s="1" t="s">
        <v>8051</v>
      </c>
      <c r="T2139" s="1" t="s">
        <v>8144</v>
      </c>
      <c r="U2139" s="1" t="s">
        <v>8053</v>
      </c>
      <c r="V2139" s="1" t="s">
        <v>24</v>
      </c>
      <c r="AB2139" s="1" t="s">
        <v>8054</v>
      </c>
      <c r="AD2139" s="1" t="s">
        <v>607</v>
      </c>
      <c r="AE2139" s="1" t="s">
        <v>3554</v>
      </c>
      <c r="AF2139" s="1" t="s">
        <v>8068</v>
      </c>
      <c r="AG2139" s="3">
        <v>41060</v>
      </c>
      <c r="AH2139" s="1" t="s">
        <v>606</v>
      </c>
      <c r="AI2139" s="1" t="s">
        <v>8055</v>
      </c>
      <c r="AJ2139" s="4">
        <v>1069</v>
      </c>
      <c r="AP2139" s="2">
        <v>46233.8111689815</v>
      </c>
      <c r="AQ2139" s="1" t="s">
        <v>8072</v>
      </c>
      <c r="AR2139" s="3">
        <v>41059</v>
      </c>
      <c r="AS2139" s="1">
        <v>15148094109</v>
      </c>
      <c r="AT2139" s="1"/>
      <c r="AU2139" s="2">
        <v>46231.7083333333</v>
      </c>
      <c r="AV2139" s="1" t="s">
        <v>6655</v>
      </c>
      <c r="AW2139" s="1" t="s">
        <v>8050</v>
      </c>
      <c r="AY2139" s="1" t="s">
        <v>19906</v>
      </c>
      <c r="AZ2139" s="1" t="s">
        <v>8058</v>
      </c>
      <c r="BA2139" s="1" t="s">
        <v>19907</v>
      </c>
      <c r="BB2139" s="1" t="s">
        <v>3763</v>
      </c>
      <c r="BC2139" s="1" t="s">
        <v>489</v>
      </c>
      <c r="BD2139" s="1" t="s">
        <v>390</v>
      </c>
      <c r="BE2139" s="1" t="s">
        <v>19908</v>
      </c>
      <c r="BF2139" s="1" t="s">
        <v>3868</v>
      </c>
      <c r="BG2139" s="2">
        <v>46233.7703587963</v>
      </c>
      <c r="BH2139" s="2">
        <v>46231.5390277778</v>
      </c>
      <c r="BL2139" s="1" t="s">
        <v>8064</v>
      </c>
      <c r="BM2139" s="1" t="s">
        <v>8065</v>
      </c>
      <c r="BN2139" s="1" t="s">
        <v>590</v>
      </c>
      <c r="BO2139" s="1" t="s">
        <v>19909</v>
      </c>
      <c r="BP2139" s="1" t="s">
        <v>8082</v>
      </c>
      <c r="BQ2139" s="1" t="s">
        <v>6540</v>
      </c>
      <c r="BR2139" s="1" t="s">
        <v>9445</v>
      </c>
      <c r="BS2139" s="1" t="s">
        <v>19910</v>
      </c>
      <c r="BT2139" s="2">
        <v>46233.8089236111</v>
      </c>
      <c r="BU2139" s="2">
        <v>46233.8112962963</v>
      </c>
      <c r="BV2139" s="1" t="s">
        <v>818</v>
      </c>
      <c r="BW2139" s="3">
        <v>42886</v>
      </c>
      <c r="BX2139" s="1" t="s">
        <v>19911</v>
      </c>
      <c r="BY2139" s="1" t="s">
        <v>818</v>
      </c>
      <c r="BZ2139" s="1" t="s">
        <v>8050</v>
      </c>
      <c r="CB2139" s="1" t="s">
        <v>63</v>
      </c>
      <c r="CC2139" s="1">
        <v>100</v>
      </c>
      <c r="CE2139" s="1">
        <v>100</v>
      </c>
      <c r="CF2139" s="1" t="s">
        <v>9217</v>
      </c>
      <c r="CG2139" s="1">
        <v>7</v>
      </c>
      <c r="CJ2139" s="1" t="s">
        <v>622</v>
      </c>
      <c r="CK2139" s="2">
        <v>46234.2918287037</v>
      </c>
      <c r="CL2139" s="1" t="s">
        <v>8068</v>
      </c>
    </row>
    <row r="2140" s="1" customFormat="1" spans="1:90">
      <c r="A2140" s="1" t="s">
        <v>19912</v>
      </c>
      <c r="F2140" s="1">
        <v>0</v>
      </c>
      <c r="K2140" s="1">
        <v>101311</v>
      </c>
      <c r="L2140" s="1" t="s">
        <v>23</v>
      </c>
      <c r="O2140" s="2">
        <v>46233.4563194444</v>
      </c>
      <c r="P2140" s="2">
        <v>46233</v>
      </c>
      <c r="R2140" s="1" t="s">
        <v>8051</v>
      </c>
      <c r="T2140" s="1" t="s">
        <v>8144</v>
      </c>
      <c r="U2140" s="1" t="s">
        <v>8053</v>
      </c>
      <c r="V2140" s="1" t="s">
        <v>23</v>
      </c>
      <c r="AB2140" s="1" t="s">
        <v>8054</v>
      </c>
      <c r="AD2140" s="1" t="s">
        <v>596</v>
      </c>
      <c r="AE2140" s="1" t="s">
        <v>3314</v>
      </c>
      <c r="AF2140" s="1" t="s">
        <v>8068</v>
      </c>
      <c r="AG2140" s="3">
        <v>46052</v>
      </c>
      <c r="AI2140" s="1" t="s">
        <v>8055</v>
      </c>
      <c r="AJ2140" s="1">
        <v>27</v>
      </c>
      <c r="AP2140" s="2">
        <v>46233.8169560185</v>
      </c>
      <c r="AQ2140" s="1" t="s">
        <v>8072</v>
      </c>
      <c r="AR2140" s="3">
        <v>46051</v>
      </c>
      <c r="AS2140" s="1">
        <v>13848832799</v>
      </c>
      <c r="AT2140" s="1" t="s">
        <v>8073</v>
      </c>
      <c r="AU2140" s="2">
        <v>46233</v>
      </c>
      <c r="AV2140" s="1" t="s">
        <v>19913</v>
      </c>
      <c r="AW2140" s="1" t="s">
        <v>8068</v>
      </c>
      <c r="AY2140" s="1" t="s">
        <v>19914</v>
      </c>
      <c r="AZ2140" s="1" t="s">
        <v>8147</v>
      </c>
      <c r="BA2140" s="1" t="s">
        <v>19915</v>
      </c>
      <c r="BB2140" s="1" t="s">
        <v>19916</v>
      </c>
      <c r="BC2140" s="1" t="s">
        <v>448</v>
      </c>
      <c r="BD2140" s="1" t="s">
        <v>418</v>
      </c>
      <c r="BE2140" s="1" t="s">
        <v>19917</v>
      </c>
      <c r="BF2140" s="1" t="s">
        <v>4217</v>
      </c>
      <c r="BG2140" s="2">
        <v>46233.7953935185</v>
      </c>
      <c r="BH2140" s="2">
        <v>46233.4563541667</v>
      </c>
      <c r="BL2140" s="1" t="s">
        <v>8064</v>
      </c>
      <c r="BM2140" s="1" t="s">
        <v>8391</v>
      </c>
      <c r="BN2140" s="1" t="s">
        <v>601</v>
      </c>
      <c r="BO2140" s="1" t="s">
        <v>19918</v>
      </c>
      <c r="BP2140" s="1" t="s">
        <v>8082</v>
      </c>
      <c r="BQ2140" s="1" t="s">
        <v>6540</v>
      </c>
      <c r="BT2140" s="2">
        <v>46233.8084606481</v>
      </c>
      <c r="BU2140" s="2">
        <v>46233.8172337963</v>
      </c>
      <c r="BV2140" s="1" t="s">
        <v>742</v>
      </c>
      <c r="BW2140" s="3">
        <v>47878</v>
      </c>
      <c r="BX2140" s="1" t="s">
        <v>15568</v>
      </c>
      <c r="BY2140" s="1" t="s">
        <v>744</v>
      </c>
      <c r="BZ2140" s="1" t="s">
        <v>8050</v>
      </c>
      <c r="CB2140" s="1" t="s">
        <v>48</v>
      </c>
      <c r="CC2140" s="1">
        <v>0</v>
      </c>
      <c r="CE2140" s="1">
        <v>0</v>
      </c>
      <c r="CL2140" s="1" t="s">
        <v>8068</v>
      </c>
    </row>
    <row r="2141" s="1" customFormat="1" spans="1:90">
      <c r="A2141" s="1" t="s">
        <v>8756</v>
      </c>
      <c r="F2141" s="1">
        <v>0</v>
      </c>
      <c r="K2141" s="1">
        <v>101042</v>
      </c>
      <c r="L2141" s="1" t="s">
        <v>25</v>
      </c>
      <c r="O2141" s="2">
        <v>46231.7878472222</v>
      </c>
      <c r="P2141" s="2">
        <v>46232</v>
      </c>
      <c r="Q2141" s="1" t="s">
        <v>8050</v>
      </c>
      <c r="R2141" s="1" t="s">
        <v>8051</v>
      </c>
      <c r="S2141" s="1" t="s">
        <v>8096</v>
      </c>
      <c r="T2141" s="1" t="s">
        <v>8052</v>
      </c>
      <c r="U2141" s="1" t="s">
        <v>8053</v>
      </c>
      <c r="V2141" s="1" t="s">
        <v>25</v>
      </c>
      <c r="AB2141" s="1" t="s">
        <v>8054</v>
      </c>
      <c r="AD2141" s="1" t="s">
        <v>596</v>
      </c>
      <c r="AE2141" s="1" t="s">
        <v>689</v>
      </c>
      <c r="AF2141" s="1" t="s">
        <v>8068</v>
      </c>
      <c r="AG2141" s="3">
        <v>46225</v>
      </c>
      <c r="AI2141" s="1" t="s">
        <v>8055</v>
      </c>
      <c r="AJ2141" s="4">
        <v>1070</v>
      </c>
      <c r="AK2141" s="1">
        <v>2000</v>
      </c>
      <c r="AP2141" s="2">
        <v>46233.8175</v>
      </c>
      <c r="AQ2141" s="1" t="s">
        <v>8274</v>
      </c>
      <c r="AR2141" s="3">
        <v>46224</v>
      </c>
      <c r="AS2141" s="1">
        <v>18139888818</v>
      </c>
      <c r="AT2141" s="1" t="s">
        <v>8073</v>
      </c>
      <c r="AU2141" s="2">
        <v>46232</v>
      </c>
      <c r="AV2141" s="1" t="s">
        <v>19919</v>
      </c>
      <c r="AW2141" s="1" t="s">
        <v>8068</v>
      </c>
      <c r="AY2141" s="1" t="s">
        <v>19920</v>
      </c>
      <c r="AZ2141" s="1" t="s">
        <v>9970</v>
      </c>
      <c r="BA2141" s="1" t="s">
        <v>19921</v>
      </c>
      <c r="BB2141" s="1" t="s">
        <v>19922</v>
      </c>
      <c r="BC2141" s="1" t="s">
        <v>463</v>
      </c>
      <c r="BD2141" s="1" t="s">
        <v>341</v>
      </c>
      <c r="BE2141" s="1" t="s">
        <v>19923</v>
      </c>
      <c r="BF2141" s="1" t="s">
        <v>3903</v>
      </c>
      <c r="BG2141" s="2">
        <v>46233.9787037037</v>
      </c>
      <c r="BH2141" s="2">
        <v>46231.7879166667</v>
      </c>
      <c r="BJ2141" s="1" t="s">
        <v>8215</v>
      </c>
      <c r="BL2141" s="1" t="s">
        <v>8159</v>
      </c>
      <c r="BM2141" s="1" t="s">
        <v>9974</v>
      </c>
      <c r="BN2141" s="1" t="s">
        <v>601</v>
      </c>
      <c r="BO2141" s="1" t="s">
        <v>19924</v>
      </c>
      <c r="BP2141" s="1" t="s">
        <v>8067</v>
      </c>
      <c r="BQ2141" s="1" t="s">
        <v>6540</v>
      </c>
      <c r="BT2141" s="2">
        <v>46233.6978356481</v>
      </c>
      <c r="BU2141" s="2">
        <v>46233.8175810185</v>
      </c>
      <c r="BV2141" s="1" t="s">
        <v>818</v>
      </c>
      <c r="BW2141" s="3">
        <v>48051</v>
      </c>
      <c r="BX2141" s="1" t="s">
        <v>8261</v>
      </c>
      <c r="BY2141" s="1" t="s">
        <v>818</v>
      </c>
      <c r="BZ2141" s="1" t="s">
        <v>8050</v>
      </c>
      <c r="CB2141" s="1" t="s">
        <v>91</v>
      </c>
      <c r="CC2141" s="1">
        <v>0</v>
      </c>
      <c r="CE2141" s="1">
        <v>0</v>
      </c>
      <c r="CG2141" s="1">
        <v>0</v>
      </c>
      <c r="CL2141" s="1" t="s">
        <v>8068</v>
      </c>
    </row>
    <row r="2142" s="1" customFormat="1" spans="1:90">
      <c r="A2142" s="1" t="s">
        <v>13121</v>
      </c>
      <c r="F2142" s="1">
        <v>0</v>
      </c>
      <c r="K2142" s="1">
        <v>101042</v>
      </c>
      <c r="L2142" s="1" t="s">
        <v>25</v>
      </c>
      <c r="O2142" s="2">
        <v>46232.4949652778</v>
      </c>
      <c r="P2142" s="2">
        <v>46233</v>
      </c>
      <c r="Q2142" s="1" t="s">
        <v>8050</v>
      </c>
      <c r="R2142" s="1" t="s">
        <v>8051</v>
      </c>
      <c r="T2142" s="1" t="s">
        <v>8052</v>
      </c>
      <c r="U2142" s="1" t="s">
        <v>8053</v>
      </c>
      <c r="V2142" s="1" t="s">
        <v>25</v>
      </c>
      <c r="AB2142" s="1" t="s">
        <v>8054</v>
      </c>
      <c r="AD2142" s="1" t="s">
        <v>607</v>
      </c>
      <c r="AE2142" s="1" t="s">
        <v>2882</v>
      </c>
      <c r="AF2142" s="1" t="s">
        <v>8068</v>
      </c>
      <c r="AG2142" s="3">
        <v>46212</v>
      </c>
      <c r="AH2142" s="1" t="s">
        <v>606</v>
      </c>
      <c r="AI2142" s="1" t="s">
        <v>8055</v>
      </c>
      <c r="AJ2142" s="1">
        <v>136</v>
      </c>
      <c r="AM2142" s="1" t="s">
        <v>8068</v>
      </c>
      <c r="AO2142" s="1">
        <v>5.5</v>
      </c>
      <c r="AP2142" s="2">
        <v>46233.819212963</v>
      </c>
      <c r="AQ2142" s="1" t="s">
        <v>8274</v>
      </c>
      <c r="AR2142" s="3">
        <v>46198</v>
      </c>
      <c r="AS2142" s="1">
        <v>15693332357</v>
      </c>
      <c r="AT2142" s="1" t="s">
        <v>8346</v>
      </c>
      <c r="AU2142" s="2">
        <v>46233</v>
      </c>
      <c r="AV2142" s="1" t="s">
        <v>19925</v>
      </c>
      <c r="AW2142" s="1" t="s">
        <v>8068</v>
      </c>
      <c r="AY2142" s="1" t="s">
        <v>19926</v>
      </c>
      <c r="AZ2142" s="1" t="s">
        <v>8155</v>
      </c>
      <c r="BA2142" s="1" t="s">
        <v>19927</v>
      </c>
      <c r="BB2142" s="1" t="s">
        <v>4838</v>
      </c>
      <c r="BC2142" s="1" t="s">
        <v>463</v>
      </c>
      <c r="BD2142" s="1" t="s">
        <v>371</v>
      </c>
      <c r="BE2142" s="1" t="s">
        <v>19928</v>
      </c>
      <c r="BF2142" s="1" t="s">
        <v>3878</v>
      </c>
      <c r="BG2142" s="2">
        <v>46233.5833333333</v>
      </c>
      <c r="BH2142" s="2">
        <v>46232.5788773148</v>
      </c>
      <c r="BJ2142" s="1" t="s">
        <v>19929</v>
      </c>
      <c r="BL2142" s="1" t="s">
        <v>8159</v>
      </c>
      <c r="BM2142" s="1" t="s">
        <v>8343</v>
      </c>
      <c r="BN2142" s="1" t="s">
        <v>601</v>
      </c>
      <c r="BO2142" s="1" t="s">
        <v>7704</v>
      </c>
      <c r="BP2142" s="1" t="s">
        <v>8082</v>
      </c>
      <c r="BQ2142" s="1" t="s">
        <v>6540</v>
      </c>
      <c r="BT2142" s="2">
        <v>46233.5790046296</v>
      </c>
      <c r="BU2142" s="2">
        <v>46233.8192939815</v>
      </c>
      <c r="BV2142" s="1" t="s">
        <v>591</v>
      </c>
      <c r="BW2142" s="3">
        <v>48038</v>
      </c>
      <c r="BX2142" s="1" t="s">
        <v>8623</v>
      </c>
      <c r="BY2142" s="1" t="s">
        <v>597</v>
      </c>
      <c r="BZ2142" s="1" t="s">
        <v>8050</v>
      </c>
      <c r="CB2142" s="1" t="s">
        <v>97</v>
      </c>
      <c r="CC2142" s="1">
        <v>50</v>
      </c>
      <c r="CE2142" s="1">
        <v>50</v>
      </c>
      <c r="CG2142" s="1">
        <v>35</v>
      </c>
      <c r="CL2142" s="1" t="s">
        <v>8068</v>
      </c>
    </row>
    <row r="2143" s="1" customFormat="1" spans="1:90">
      <c r="A2143" s="1" t="s">
        <v>10937</v>
      </c>
      <c r="F2143" s="1">
        <v>0</v>
      </c>
      <c r="K2143" s="1">
        <v>101042</v>
      </c>
      <c r="L2143" s="1" t="s">
        <v>25</v>
      </c>
      <c r="O2143" s="2">
        <v>46232.4949652778</v>
      </c>
      <c r="P2143" s="2">
        <v>46233</v>
      </c>
      <c r="Q2143" s="1" t="s">
        <v>8050</v>
      </c>
      <c r="R2143" s="1" t="s">
        <v>8051</v>
      </c>
      <c r="S2143" s="1" t="s">
        <v>8096</v>
      </c>
      <c r="T2143" s="1" t="s">
        <v>8052</v>
      </c>
      <c r="U2143" s="1" t="s">
        <v>8053</v>
      </c>
      <c r="V2143" s="1" t="s">
        <v>25</v>
      </c>
      <c r="AB2143" s="1" t="s">
        <v>8054</v>
      </c>
      <c r="AD2143" s="1" t="s">
        <v>607</v>
      </c>
      <c r="AE2143" s="1" t="s">
        <v>2882</v>
      </c>
      <c r="AF2143" s="1" t="s">
        <v>8068</v>
      </c>
      <c r="AG2143" s="3">
        <v>46233</v>
      </c>
      <c r="AH2143" s="1" t="s">
        <v>606</v>
      </c>
      <c r="AI2143" s="1" t="s">
        <v>8055</v>
      </c>
      <c r="AJ2143" s="1">
        <v>136</v>
      </c>
      <c r="AP2143" s="2">
        <v>46233.8196064815</v>
      </c>
      <c r="AQ2143" s="1" t="s">
        <v>8072</v>
      </c>
      <c r="AR2143" s="3">
        <v>46232</v>
      </c>
      <c r="AS2143" s="1">
        <v>15693332357</v>
      </c>
      <c r="AT2143" s="1" t="s">
        <v>8073</v>
      </c>
      <c r="AU2143" s="2">
        <v>46233</v>
      </c>
      <c r="AV2143" s="1" t="s">
        <v>19930</v>
      </c>
      <c r="AW2143" s="1" t="s">
        <v>8068</v>
      </c>
      <c r="AY2143" s="1" t="s">
        <v>19926</v>
      </c>
      <c r="AZ2143" s="1" t="s">
        <v>8155</v>
      </c>
      <c r="BA2143" s="1" t="s">
        <v>19927</v>
      </c>
      <c r="BB2143" s="1" t="s">
        <v>7705</v>
      </c>
      <c r="BC2143" s="1" t="s">
        <v>463</v>
      </c>
      <c r="BD2143" s="1" t="s">
        <v>371</v>
      </c>
      <c r="BE2143" s="1" t="s">
        <v>19928</v>
      </c>
      <c r="BF2143" s="1" t="s">
        <v>3903</v>
      </c>
      <c r="BG2143" s="2">
        <v>46233.5833333333</v>
      </c>
      <c r="BH2143" s="2">
        <v>46232.5935300926</v>
      </c>
      <c r="BJ2143" s="1" t="s">
        <v>8215</v>
      </c>
      <c r="BL2143" s="1" t="s">
        <v>8159</v>
      </c>
      <c r="BM2143" s="1" t="s">
        <v>8343</v>
      </c>
      <c r="BN2143" s="1" t="s">
        <v>601</v>
      </c>
      <c r="BO2143" s="1" t="s">
        <v>7704</v>
      </c>
      <c r="BP2143" s="1" t="s">
        <v>8082</v>
      </c>
      <c r="BQ2143" s="1" t="s">
        <v>6540</v>
      </c>
      <c r="BT2143" s="2">
        <v>46233.5790046296</v>
      </c>
      <c r="BU2143" s="2">
        <v>46233.819849537</v>
      </c>
      <c r="BV2143" s="1" t="s">
        <v>818</v>
      </c>
      <c r="BW2143" s="3">
        <v>48059</v>
      </c>
      <c r="BX2143" s="1" t="s">
        <v>8083</v>
      </c>
      <c r="BY2143" s="1" t="s">
        <v>818</v>
      </c>
      <c r="BZ2143" s="1" t="s">
        <v>8050</v>
      </c>
      <c r="CB2143" s="1" t="s">
        <v>97</v>
      </c>
      <c r="CC2143" s="1">
        <v>222</v>
      </c>
      <c r="CE2143" s="1">
        <v>222</v>
      </c>
      <c r="CG2143" s="1">
        <v>0</v>
      </c>
      <c r="CL2143" s="1" t="s">
        <v>8068</v>
      </c>
    </row>
    <row r="2144" s="1" customFormat="1" spans="1:90">
      <c r="A2144" s="1" t="s">
        <v>8273</v>
      </c>
      <c r="F2144" s="1">
        <v>0</v>
      </c>
      <c r="K2144" s="1">
        <v>101042</v>
      </c>
      <c r="L2144" s="1" t="s">
        <v>25</v>
      </c>
      <c r="M2144" s="1"/>
      <c r="O2144" s="2">
        <v>46231.7878472222</v>
      </c>
      <c r="P2144" s="2">
        <v>46232</v>
      </c>
      <c r="Q2144" s="1" t="s">
        <v>8050</v>
      </c>
      <c r="R2144" s="1" t="s">
        <v>8051</v>
      </c>
      <c r="T2144" s="1" t="s">
        <v>8052</v>
      </c>
      <c r="U2144" s="1" t="s">
        <v>8053</v>
      </c>
      <c r="V2144" s="1" t="s">
        <v>25</v>
      </c>
      <c r="AB2144" s="1" t="s">
        <v>8054</v>
      </c>
      <c r="AD2144" s="1" t="s">
        <v>596</v>
      </c>
      <c r="AE2144" s="1" t="s">
        <v>689</v>
      </c>
      <c r="AF2144" s="1" t="s">
        <v>8068</v>
      </c>
      <c r="AG2144" s="3">
        <v>46230</v>
      </c>
      <c r="AI2144" s="1" t="s">
        <v>8055</v>
      </c>
      <c r="AJ2144" s="4">
        <v>1070</v>
      </c>
      <c r="AM2144" s="1" t="s">
        <v>8068</v>
      </c>
      <c r="AO2144" s="1">
        <v>3.2</v>
      </c>
      <c r="AP2144" s="2">
        <v>46233.8177662037</v>
      </c>
      <c r="AQ2144" s="1" t="s">
        <v>8274</v>
      </c>
      <c r="AR2144" s="3">
        <v>46224</v>
      </c>
      <c r="AS2144" s="1">
        <v>18139888818</v>
      </c>
      <c r="AT2144" s="1" t="s">
        <v>8073</v>
      </c>
      <c r="AU2144" s="2">
        <v>46232</v>
      </c>
      <c r="AV2144" s="1" t="s">
        <v>19931</v>
      </c>
      <c r="AW2144" s="1" t="s">
        <v>8068</v>
      </c>
      <c r="AY2144" s="1" t="s">
        <v>19920</v>
      </c>
      <c r="AZ2144" s="1" t="s">
        <v>9970</v>
      </c>
      <c r="BA2144" s="1" t="s">
        <v>19921</v>
      </c>
      <c r="BB2144" s="1" t="s">
        <v>19932</v>
      </c>
      <c r="BC2144" s="1" t="s">
        <v>463</v>
      </c>
      <c r="BD2144" s="1" t="s">
        <v>341</v>
      </c>
      <c r="BE2144" s="1" t="s">
        <v>19923</v>
      </c>
      <c r="BF2144" s="1" t="s">
        <v>3878</v>
      </c>
      <c r="BG2144" s="2">
        <v>46233.9787037037</v>
      </c>
      <c r="BH2144" s="2">
        <v>46231.7879050926</v>
      </c>
      <c r="BJ2144" s="1" t="s">
        <v>8215</v>
      </c>
      <c r="BL2144" s="1" t="s">
        <v>8159</v>
      </c>
      <c r="BM2144" s="1" t="s">
        <v>9974</v>
      </c>
      <c r="BN2144" s="1" t="s">
        <v>601</v>
      </c>
      <c r="BO2144" s="1" t="s">
        <v>19924</v>
      </c>
      <c r="BP2144" s="1" t="s">
        <v>8067</v>
      </c>
      <c r="BQ2144" s="1" t="s">
        <v>6540</v>
      </c>
      <c r="BT2144" s="2">
        <v>46233.6978356481</v>
      </c>
      <c r="BU2144" s="2">
        <v>46233.8211689815</v>
      </c>
      <c r="BV2144" s="1" t="s">
        <v>591</v>
      </c>
      <c r="BW2144" s="3">
        <v>48056</v>
      </c>
      <c r="BX2144" s="1" t="s">
        <v>8284</v>
      </c>
      <c r="BY2144" s="1" t="s">
        <v>628</v>
      </c>
      <c r="BZ2144" s="1" t="s">
        <v>8050</v>
      </c>
      <c r="CB2144" s="1" t="s">
        <v>91</v>
      </c>
      <c r="CC2144" s="1">
        <v>0</v>
      </c>
      <c r="CE2144" s="1">
        <v>0</v>
      </c>
      <c r="CG2144" s="1">
        <v>0</v>
      </c>
      <c r="CL2144" s="1" t="s">
        <v>8068</v>
      </c>
    </row>
    <row r="2145" s="1" customFormat="1" spans="1:90">
      <c r="F2145" s="1">
        <v>0</v>
      </c>
      <c r="K2145" s="1">
        <v>101110</v>
      </c>
      <c r="L2145" s="1" t="s">
        <v>28</v>
      </c>
      <c r="O2145" s="2">
        <v>46233.738912037</v>
      </c>
      <c r="P2145" s="2">
        <v>46233</v>
      </c>
      <c r="Q2145" s="1" t="s">
        <v>8050</v>
      </c>
      <c r="R2145" s="1" t="s">
        <v>8051</v>
      </c>
      <c r="T2145" s="1" t="s">
        <v>8052</v>
      </c>
      <c r="U2145" s="1" t="s">
        <v>8053</v>
      </c>
      <c r="V2145" s="1" t="s">
        <v>28</v>
      </c>
      <c r="AB2145" s="1" t="s">
        <v>8054</v>
      </c>
      <c r="AD2145" s="1" t="s">
        <v>596</v>
      </c>
      <c r="AE2145" s="1" t="s">
        <v>758</v>
      </c>
      <c r="AF2145" s="1"/>
      <c r="AG2145" s="3">
        <v>46233</v>
      </c>
      <c r="AH2145" s="1"/>
      <c r="AI2145" s="1" t="s">
        <v>8071</v>
      </c>
      <c r="AJ2145" s="1">
        <v>306</v>
      </c>
      <c r="AM2145" s="1" t="s">
        <v>8068</v>
      </c>
      <c r="AO2145" s="1">
        <v>2.4</v>
      </c>
      <c r="AP2145" s="2">
        <v>46233.8226736111</v>
      </c>
      <c r="AQ2145" s="1" t="s">
        <v>8072</v>
      </c>
      <c r="AR2145" s="3">
        <v>46226</v>
      </c>
      <c r="AS2145" s="1">
        <v>16698801701</v>
      </c>
      <c r="AT2145" s="1" t="s">
        <v>8508</v>
      </c>
      <c r="AU2145" s="2">
        <v>46233</v>
      </c>
      <c r="AV2145" s="1" t="s">
        <v>19933</v>
      </c>
      <c r="AW2145" s="1" t="s">
        <v>8068</v>
      </c>
      <c r="AY2145" s="1" t="s">
        <v>19934</v>
      </c>
      <c r="AZ2145" s="1" t="s">
        <v>12287</v>
      </c>
      <c r="BA2145" s="1" t="s">
        <v>19935</v>
      </c>
      <c r="BB2145" s="1" t="s">
        <v>19936</v>
      </c>
      <c r="BC2145" s="1" t="s">
        <v>478</v>
      </c>
      <c r="BD2145" s="1" t="s">
        <v>757</v>
      </c>
      <c r="BE2145" s="1" t="s">
        <v>19937</v>
      </c>
      <c r="BF2145" s="1" t="s">
        <v>3878</v>
      </c>
      <c r="BG2145" s="2">
        <v>46233</v>
      </c>
      <c r="BH2145" s="2">
        <v>46233.7406944444</v>
      </c>
      <c r="BL2145" s="1" t="s">
        <v>8464</v>
      </c>
      <c r="BM2145" s="1" t="s">
        <v>12292</v>
      </c>
      <c r="BN2145" s="1" t="s">
        <v>601</v>
      </c>
      <c r="BO2145" s="1" t="s">
        <v>19938</v>
      </c>
      <c r="BP2145" s="1" t="s">
        <v>8067</v>
      </c>
      <c r="BQ2145" s="1" t="s">
        <v>6540</v>
      </c>
      <c r="BT2145" s="2">
        <v>46233.7440277778</v>
      </c>
      <c r="BU2145" s="2">
        <v>46233.823125</v>
      </c>
      <c r="BV2145" s="1" t="s">
        <v>591</v>
      </c>
      <c r="BW2145" s="3">
        <v>48059</v>
      </c>
      <c r="BX2145" s="1" t="s">
        <v>9821</v>
      </c>
      <c r="BY2145" s="1" t="s">
        <v>628</v>
      </c>
      <c r="BZ2145" s="1" t="s">
        <v>8050</v>
      </c>
      <c r="CB2145" s="1" t="s">
        <v>133</v>
      </c>
      <c r="CC2145" s="1">
        <v>0</v>
      </c>
      <c r="CE2145" s="1">
        <v>0</v>
      </c>
      <c r="CF2145" s="1"/>
      <c r="CG2145" s="1">
        <v>0</v>
      </c>
      <c r="CL2145" s="1" t="s">
        <v>8068</v>
      </c>
    </row>
    <row r="2146" s="1" customFormat="1" spans="1:90">
      <c r="F2146" s="1">
        <v>0</v>
      </c>
      <c r="K2146" s="1">
        <v>101110</v>
      </c>
      <c r="L2146" s="1" t="s">
        <v>28</v>
      </c>
      <c r="O2146" s="2">
        <v>46233.7178703704</v>
      </c>
      <c r="P2146" s="2">
        <v>46233</v>
      </c>
      <c r="Q2146" s="1" t="s">
        <v>8050</v>
      </c>
      <c r="R2146" s="1" t="s">
        <v>8051</v>
      </c>
      <c r="T2146" s="1" t="s">
        <v>8052</v>
      </c>
      <c r="U2146" s="1" t="s">
        <v>8053</v>
      </c>
      <c r="V2146" s="1" t="s">
        <v>28</v>
      </c>
      <c r="AB2146" s="1" t="s">
        <v>8054</v>
      </c>
      <c r="AD2146" s="1" t="s">
        <v>607</v>
      </c>
      <c r="AE2146" s="1" t="s">
        <v>940</v>
      </c>
      <c r="AF2146" s="1" t="s">
        <v>8068</v>
      </c>
      <c r="AG2146" s="3">
        <v>46233</v>
      </c>
      <c r="AH2146" s="1" t="s">
        <v>606</v>
      </c>
      <c r="AI2146" s="1" t="s">
        <v>8071</v>
      </c>
      <c r="AJ2146" s="4">
        <v>1241</v>
      </c>
      <c r="AM2146" s="1" t="s">
        <v>8068</v>
      </c>
      <c r="AO2146" s="1">
        <v>4.1</v>
      </c>
      <c r="AP2146" s="2">
        <v>46233.8237384259</v>
      </c>
      <c r="AQ2146" s="1" t="s">
        <v>8072</v>
      </c>
      <c r="AR2146" s="3">
        <v>46232</v>
      </c>
      <c r="AS2146" s="1">
        <v>15199800161</v>
      </c>
      <c r="AT2146" s="1" t="s">
        <v>8073</v>
      </c>
      <c r="AU2146" s="2">
        <v>46233</v>
      </c>
      <c r="AV2146" s="1" t="s">
        <v>19939</v>
      </c>
      <c r="AW2146" s="1" t="s">
        <v>8068</v>
      </c>
      <c r="AY2146" s="1" t="s">
        <v>19940</v>
      </c>
      <c r="AZ2146" s="1" t="s">
        <v>9874</v>
      </c>
      <c r="BA2146" s="1" t="s">
        <v>19941</v>
      </c>
      <c r="BB2146" s="1" t="s">
        <v>6247</v>
      </c>
      <c r="BC2146" s="1" t="s">
        <v>478</v>
      </c>
      <c r="BD2146" s="1" t="s">
        <v>182</v>
      </c>
      <c r="BE2146" s="1" t="s">
        <v>19942</v>
      </c>
      <c r="BF2146" s="1" t="s">
        <v>3878</v>
      </c>
      <c r="BG2146" s="2">
        <v>46233</v>
      </c>
      <c r="BH2146" s="2">
        <v>46233.7315625</v>
      </c>
      <c r="BJ2146" s="1" t="s">
        <v>19943</v>
      </c>
      <c r="BL2146" s="1" t="s">
        <v>8464</v>
      </c>
      <c r="BM2146" s="1" t="s">
        <v>9878</v>
      </c>
      <c r="BN2146" s="1" t="s">
        <v>601</v>
      </c>
      <c r="BO2146" s="1" t="s">
        <v>19944</v>
      </c>
      <c r="BP2146" s="1" t="s">
        <v>8082</v>
      </c>
      <c r="BQ2146" s="1" t="s">
        <v>6540</v>
      </c>
      <c r="BT2146" s="2">
        <v>46233.8225115741</v>
      </c>
      <c r="BU2146" s="2">
        <v>46233.8238425926</v>
      </c>
      <c r="BV2146" s="1" t="s">
        <v>591</v>
      </c>
      <c r="BW2146" s="3">
        <v>48059</v>
      </c>
      <c r="BX2146" s="1" t="s">
        <v>8272</v>
      </c>
      <c r="BY2146" s="1" t="s">
        <v>726</v>
      </c>
      <c r="BZ2146" s="1" t="s">
        <v>8050</v>
      </c>
      <c r="CB2146" s="1" t="s">
        <v>133</v>
      </c>
      <c r="CC2146" s="1">
        <v>50</v>
      </c>
      <c r="CE2146" s="1">
        <v>50</v>
      </c>
      <c r="CG2146" s="1">
        <v>35</v>
      </c>
      <c r="CL2146" s="1" t="s">
        <v>8068</v>
      </c>
    </row>
    <row r="2147" s="1" customFormat="1" spans="1:90">
      <c r="F2147" s="1">
        <v>0</v>
      </c>
      <c r="G2147" s="1" t="s">
        <v>19945</v>
      </c>
      <c r="K2147" s="1">
        <v>101098</v>
      </c>
      <c r="L2147" s="1" t="s">
        <v>27</v>
      </c>
      <c r="O2147" s="2">
        <v>46233.4040740741</v>
      </c>
      <c r="P2147" s="2">
        <v>46234</v>
      </c>
      <c r="R2147" s="1" t="s">
        <v>8051</v>
      </c>
      <c r="T2147" s="1" t="s">
        <v>8052</v>
      </c>
      <c r="U2147" s="1" t="s">
        <v>8053</v>
      </c>
      <c r="V2147" s="1" t="s">
        <v>27</v>
      </c>
      <c r="AB2147" s="1" t="s">
        <v>8054</v>
      </c>
      <c r="AD2147" s="1" t="s">
        <v>596</v>
      </c>
      <c r="AE2147" s="1" t="s">
        <v>2829</v>
      </c>
      <c r="AF2147" s="1" t="s">
        <v>8068</v>
      </c>
      <c r="AG2147" s="3">
        <v>46233</v>
      </c>
      <c r="AH2147" s="1"/>
      <c r="AI2147" s="1" t="s">
        <v>8055</v>
      </c>
      <c r="AJ2147" s="1">
        <v>34</v>
      </c>
      <c r="AM2147" s="1" t="s">
        <v>8068</v>
      </c>
      <c r="AO2147" s="1">
        <v>4</v>
      </c>
      <c r="AP2147" s="2">
        <v>46233.8243171296</v>
      </c>
      <c r="AQ2147" s="1" t="s">
        <v>8072</v>
      </c>
      <c r="AR2147" s="3">
        <v>46232</v>
      </c>
      <c r="AS2147" s="1">
        <v>15809375261</v>
      </c>
      <c r="AT2147" s="1" t="s">
        <v>8123</v>
      </c>
      <c r="AU2147" s="2">
        <v>46234</v>
      </c>
      <c r="AV2147" s="1" t="s">
        <v>19946</v>
      </c>
      <c r="AW2147" s="1" t="s">
        <v>8068</v>
      </c>
      <c r="AY2147" s="1" t="s">
        <v>19947</v>
      </c>
      <c r="AZ2147" s="1" t="s">
        <v>9234</v>
      </c>
      <c r="BA2147" s="1" t="s">
        <v>19948</v>
      </c>
      <c r="BB2147" s="1" t="s">
        <v>19949</v>
      </c>
      <c r="BC2147" s="1" t="s">
        <v>463</v>
      </c>
      <c r="BD2147" s="1" t="s">
        <v>251</v>
      </c>
      <c r="BE2147" s="1" t="s">
        <v>19950</v>
      </c>
      <c r="BF2147" s="1" t="s">
        <v>3878</v>
      </c>
      <c r="BG2147" s="2">
        <v>46233.9208912037</v>
      </c>
      <c r="BH2147" s="1"/>
      <c r="BJ2147" s="1" t="s">
        <v>8215</v>
      </c>
      <c r="BL2147" s="1" t="s">
        <v>8159</v>
      </c>
      <c r="BM2147" s="1" t="s">
        <v>16380</v>
      </c>
      <c r="BN2147" s="1" t="s">
        <v>601</v>
      </c>
      <c r="BO2147" s="1" t="s">
        <v>19951</v>
      </c>
      <c r="BP2147" s="1" t="s">
        <v>8082</v>
      </c>
      <c r="BQ2147" s="1" t="s">
        <v>6540</v>
      </c>
      <c r="BT2147" s="2">
        <v>46233.8134027778</v>
      </c>
      <c r="BU2147" s="2">
        <v>46233.8244791667</v>
      </c>
      <c r="BV2147" s="1" t="s">
        <v>591</v>
      </c>
      <c r="BW2147" s="3">
        <v>48059</v>
      </c>
      <c r="BX2147" s="1" t="s">
        <v>8227</v>
      </c>
      <c r="BY2147" s="1" t="s">
        <v>628</v>
      </c>
      <c r="BZ2147" s="1" t="s">
        <v>8050</v>
      </c>
      <c r="CB2147" s="1" t="s">
        <v>116</v>
      </c>
      <c r="CC2147" s="1">
        <v>0</v>
      </c>
      <c r="CE2147" s="1">
        <v>0</v>
      </c>
      <c r="CG2147" s="1">
        <v>0</v>
      </c>
      <c r="CL2147" s="1" t="s">
        <v>8068</v>
      </c>
    </row>
    <row r="2148" s="1" customFormat="1" spans="1:90">
      <c r="F2148" s="1">
        <v>0</v>
      </c>
      <c r="K2148" s="1">
        <v>101110</v>
      </c>
      <c r="L2148" s="1" t="s">
        <v>28</v>
      </c>
      <c r="O2148" s="2">
        <v>46233.7581481481</v>
      </c>
      <c r="P2148" s="2">
        <v>46233</v>
      </c>
      <c r="Q2148" s="1" t="s">
        <v>8050</v>
      </c>
      <c r="R2148" s="1" t="s">
        <v>8051</v>
      </c>
      <c r="T2148" s="1" t="s">
        <v>8052</v>
      </c>
      <c r="U2148" s="1" t="s">
        <v>8053</v>
      </c>
      <c r="V2148" s="1" t="s">
        <v>28</v>
      </c>
      <c r="AB2148" s="1" t="s">
        <v>8054</v>
      </c>
      <c r="AD2148" s="1" t="s">
        <v>596</v>
      </c>
      <c r="AE2148" s="1" t="s">
        <v>762</v>
      </c>
      <c r="AF2148" s="1" t="s">
        <v>8050</v>
      </c>
      <c r="AG2148" s="3">
        <v>46233</v>
      </c>
      <c r="AH2148" s="1"/>
      <c r="AI2148" s="1" t="s">
        <v>8071</v>
      </c>
      <c r="AJ2148" s="1"/>
      <c r="AP2148" s="2">
        <v>46233.8253587963</v>
      </c>
      <c r="AQ2148" s="1" t="s">
        <v>8072</v>
      </c>
      <c r="AR2148" s="3">
        <v>46226</v>
      </c>
      <c r="AS2148" s="1">
        <v>15520802251</v>
      </c>
      <c r="AT2148" s="1" t="s">
        <v>8073</v>
      </c>
      <c r="AU2148" s="2">
        <v>46233</v>
      </c>
      <c r="AV2148" s="1" t="s">
        <v>19952</v>
      </c>
      <c r="AW2148" s="1" t="s">
        <v>8068</v>
      </c>
      <c r="AY2148" s="1" t="s">
        <v>19953</v>
      </c>
      <c r="AZ2148" s="1" t="s">
        <v>8864</v>
      </c>
      <c r="BA2148" s="1" t="s">
        <v>19954</v>
      </c>
      <c r="BB2148" s="1" t="s">
        <v>19955</v>
      </c>
      <c r="BC2148" s="1" t="s">
        <v>478</v>
      </c>
      <c r="BD2148" s="1" t="s">
        <v>213</v>
      </c>
      <c r="BE2148" s="1" t="s">
        <v>19956</v>
      </c>
      <c r="BF2148" s="1" t="s">
        <v>3878</v>
      </c>
      <c r="BG2148" s="2">
        <v>46233.8229166667</v>
      </c>
      <c r="BH2148" s="2">
        <v>46233.762025463</v>
      </c>
      <c r="BJ2148" s="1" t="s">
        <v>11070</v>
      </c>
      <c r="BL2148" s="1" t="s">
        <v>8464</v>
      </c>
      <c r="BM2148" s="1" t="s">
        <v>8867</v>
      </c>
      <c r="BN2148" s="1" t="s">
        <v>601</v>
      </c>
      <c r="BO2148" s="1" t="s">
        <v>19957</v>
      </c>
      <c r="BP2148" s="1" t="s">
        <v>8067</v>
      </c>
      <c r="BQ2148" s="1" t="s">
        <v>6540</v>
      </c>
      <c r="BT2148" s="2">
        <v>46233.8204513889</v>
      </c>
      <c r="BU2148" s="2">
        <v>46233.8254282407</v>
      </c>
      <c r="BV2148" s="1" t="s">
        <v>1750</v>
      </c>
      <c r="BW2148" s="3">
        <v>48059</v>
      </c>
      <c r="BX2148" s="1" t="s">
        <v>19958</v>
      </c>
      <c r="BY2148" s="1" t="s">
        <v>1750</v>
      </c>
      <c r="BZ2148" s="1" t="s">
        <v>8050</v>
      </c>
      <c r="CB2148" s="1" t="s">
        <v>142</v>
      </c>
      <c r="CC2148" s="1">
        <v>0</v>
      </c>
      <c r="CE2148" s="1">
        <v>0</v>
      </c>
      <c r="CG2148" s="1">
        <v>0</v>
      </c>
      <c r="CL2148" s="1" t="s">
        <v>8068</v>
      </c>
    </row>
    <row r="2149" s="1" customFormat="1" spans="1:90">
      <c r="F2149" s="1">
        <v>0</v>
      </c>
      <c r="K2149" s="1">
        <v>101110</v>
      </c>
      <c r="L2149" s="1" t="s">
        <v>28</v>
      </c>
      <c r="O2149" s="2">
        <v>46233.6659259259</v>
      </c>
      <c r="P2149" s="2">
        <v>46233</v>
      </c>
      <c r="Q2149" s="1" t="s">
        <v>8050</v>
      </c>
      <c r="R2149" s="1" t="s">
        <v>8051</v>
      </c>
      <c r="S2149" s="1"/>
      <c r="T2149" s="1" t="s">
        <v>8052</v>
      </c>
      <c r="U2149" s="1" t="s">
        <v>8053</v>
      </c>
      <c r="V2149" s="1" t="s">
        <v>28</v>
      </c>
      <c r="AB2149" s="1" t="s">
        <v>8054</v>
      </c>
      <c r="AD2149" s="1" t="s">
        <v>607</v>
      </c>
      <c r="AE2149" s="1" t="s">
        <v>1164</v>
      </c>
      <c r="AF2149" s="1" t="s">
        <v>8068</v>
      </c>
      <c r="AG2149" s="3">
        <v>46233</v>
      </c>
      <c r="AH2149" s="1" t="s">
        <v>606</v>
      </c>
      <c r="AI2149" s="1" t="s">
        <v>8071</v>
      </c>
      <c r="AJ2149" s="1">
        <v>280</v>
      </c>
      <c r="AK2149" s="1"/>
      <c r="AM2149" s="1" t="s">
        <v>8068</v>
      </c>
      <c r="AO2149" s="1">
        <v>5.6</v>
      </c>
      <c r="AP2149" s="2">
        <v>46233.8273611111</v>
      </c>
      <c r="AQ2149" s="1" t="s">
        <v>8072</v>
      </c>
      <c r="AR2149" s="3">
        <v>45584</v>
      </c>
      <c r="AS2149" s="1">
        <v>17881684299</v>
      </c>
      <c r="AT2149" s="1" t="s">
        <v>8073</v>
      </c>
      <c r="AU2149" s="2">
        <v>46233</v>
      </c>
      <c r="AV2149" s="1" t="s">
        <v>19959</v>
      </c>
      <c r="AW2149" s="1" t="s">
        <v>8068</v>
      </c>
      <c r="AY2149" s="1" t="s">
        <v>19453</v>
      </c>
      <c r="AZ2149" s="1" t="s">
        <v>8957</v>
      </c>
      <c r="BA2149" s="1" t="s">
        <v>19454</v>
      </c>
      <c r="BB2149" s="1" t="s">
        <v>1179</v>
      </c>
      <c r="BC2149" s="1" t="s">
        <v>478</v>
      </c>
      <c r="BD2149" s="1" t="s">
        <v>219</v>
      </c>
      <c r="BE2149" s="1" t="s">
        <v>19456</v>
      </c>
      <c r="BF2149" s="1" t="s">
        <v>3878</v>
      </c>
      <c r="BG2149" s="2">
        <v>46233.6877083333</v>
      </c>
      <c r="BH2149" s="2">
        <v>46233.6659606481</v>
      </c>
      <c r="BL2149" s="1" t="s">
        <v>8464</v>
      </c>
      <c r="BM2149" s="1" t="s">
        <v>9495</v>
      </c>
      <c r="BN2149" s="1" t="s">
        <v>601</v>
      </c>
      <c r="BO2149" s="1" t="s">
        <v>19457</v>
      </c>
      <c r="BP2149" s="1" t="s">
        <v>8082</v>
      </c>
      <c r="BQ2149" s="1" t="s">
        <v>6540</v>
      </c>
      <c r="BT2149" s="2">
        <v>46233.6755787037</v>
      </c>
      <c r="BU2149" s="2">
        <v>46233.8276967593</v>
      </c>
      <c r="BV2149" s="1" t="s">
        <v>591</v>
      </c>
      <c r="BW2149" s="3">
        <v>48059</v>
      </c>
      <c r="BX2149" s="1" t="s">
        <v>9785</v>
      </c>
      <c r="BY2149" s="1" t="s">
        <v>597</v>
      </c>
      <c r="BZ2149" s="1" t="s">
        <v>8050</v>
      </c>
      <c r="CB2149" s="1" t="s">
        <v>145</v>
      </c>
      <c r="CC2149" s="1">
        <v>290</v>
      </c>
      <c r="CE2149" s="1">
        <v>290</v>
      </c>
      <c r="CG2149" s="1">
        <v>142</v>
      </c>
      <c r="CL2149" s="1" t="s">
        <v>8068</v>
      </c>
    </row>
    <row r="2150" s="1" customFormat="1" spans="1:90">
      <c r="C2150" s="1">
        <v>1</v>
      </c>
      <c r="F2150" s="1">
        <v>0</v>
      </c>
      <c r="K2150" s="1">
        <v>101073</v>
      </c>
      <c r="L2150" s="1" t="s">
        <v>26</v>
      </c>
      <c r="O2150" s="2">
        <v>46233.8280324074</v>
      </c>
      <c r="P2150" s="2">
        <v>46233</v>
      </c>
      <c r="Q2150" s="1" t="s">
        <v>8050</v>
      </c>
      <c r="R2150" s="1" t="s">
        <v>8051</v>
      </c>
      <c r="S2150" s="1" t="s">
        <v>8096</v>
      </c>
      <c r="T2150" s="1" t="s">
        <v>8052</v>
      </c>
      <c r="U2150" s="1" t="s">
        <v>8053</v>
      </c>
      <c r="V2150" s="1" t="s">
        <v>26</v>
      </c>
      <c r="AB2150" s="1" t="s">
        <v>8054</v>
      </c>
      <c r="AD2150" s="1" t="s">
        <v>596</v>
      </c>
      <c r="AE2150" s="1" t="s">
        <v>1976</v>
      </c>
      <c r="AF2150" s="1" t="s">
        <v>8068</v>
      </c>
      <c r="AG2150" s="3">
        <v>46233</v>
      </c>
      <c r="AI2150" s="1" t="s">
        <v>8055</v>
      </c>
      <c r="AJ2150" s="1"/>
      <c r="AK2150" s="1">
        <v>2100</v>
      </c>
      <c r="AP2150" s="2">
        <v>46233.8318634259</v>
      </c>
      <c r="AQ2150" s="1" t="s">
        <v>8072</v>
      </c>
      <c r="AR2150" s="3">
        <v>46077</v>
      </c>
      <c r="AS2150" s="1">
        <v>17395104748</v>
      </c>
      <c r="AT2150" s="1" t="s">
        <v>8056</v>
      </c>
      <c r="AU2150" s="2">
        <v>46233</v>
      </c>
      <c r="AV2150" s="1" t="s">
        <v>19960</v>
      </c>
      <c r="AW2150" s="1" t="s">
        <v>8068</v>
      </c>
      <c r="AY2150" s="1" t="s">
        <v>19961</v>
      </c>
      <c r="AZ2150" s="1" t="s">
        <v>8108</v>
      </c>
      <c r="BA2150" s="1" t="s">
        <v>19962</v>
      </c>
      <c r="BB2150" s="1" t="s">
        <v>19963</v>
      </c>
      <c r="BC2150" s="1" t="s">
        <v>496</v>
      </c>
      <c r="BD2150" s="1" t="s">
        <v>277</v>
      </c>
      <c r="BE2150" s="1" t="s">
        <v>19964</v>
      </c>
      <c r="BF2150" s="1" t="s">
        <v>3903</v>
      </c>
      <c r="BG2150" s="2">
        <v>46233.828599537</v>
      </c>
      <c r="BH2150" s="2">
        <v>46233.8281018519</v>
      </c>
      <c r="BJ2150" s="1" t="s">
        <v>8215</v>
      </c>
      <c r="BK2150" s="1"/>
      <c r="BL2150" s="1" t="s">
        <v>8115</v>
      </c>
      <c r="BM2150" s="1" t="s">
        <v>8568</v>
      </c>
      <c r="BN2150" s="1" t="s">
        <v>601</v>
      </c>
      <c r="BO2150" s="1" t="s">
        <v>19965</v>
      </c>
      <c r="BP2150" s="1" t="s">
        <v>8082</v>
      </c>
      <c r="BQ2150" s="1" t="s">
        <v>6540</v>
      </c>
      <c r="BT2150" s="2">
        <v>46233.8287152778</v>
      </c>
      <c r="BU2150" s="2">
        <v>46233.8318981481</v>
      </c>
      <c r="BV2150" s="1" t="s">
        <v>818</v>
      </c>
      <c r="BW2150" s="3">
        <v>48059</v>
      </c>
      <c r="BX2150" s="1" t="s">
        <v>8105</v>
      </c>
      <c r="BY2150" s="1" t="s">
        <v>818</v>
      </c>
      <c r="BZ2150" s="1" t="s">
        <v>8050</v>
      </c>
      <c r="CB2150" s="1" t="s">
        <v>104</v>
      </c>
      <c r="CC2150" s="1">
        <v>0</v>
      </c>
      <c r="CE2150" s="1">
        <v>0</v>
      </c>
      <c r="CG2150" s="1">
        <v>0</v>
      </c>
      <c r="CL2150" s="1" t="s">
        <v>8068</v>
      </c>
    </row>
    <row r="2151" s="1" customFormat="1" spans="1:90">
      <c r="F2151" s="1">
        <v>0</v>
      </c>
      <c r="K2151" s="1">
        <v>101110</v>
      </c>
      <c r="L2151" s="1" t="s">
        <v>28</v>
      </c>
      <c r="O2151" s="2">
        <v>46233.7642476852</v>
      </c>
      <c r="P2151" s="2">
        <v>46233</v>
      </c>
      <c r="Q2151" s="1"/>
      <c r="R2151" s="1" t="s">
        <v>8051</v>
      </c>
      <c r="T2151" s="1" t="s">
        <v>8052</v>
      </c>
      <c r="U2151" s="1" t="s">
        <v>8053</v>
      </c>
      <c r="V2151" s="1" t="s">
        <v>28</v>
      </c>
      <c r="AB2151" s="1" t="s">
        <v>8054</v>
      </c>
      <c r="AD2151" s="1" t="s">
        <v>607</v>
      </c>
      <c r="AE2151" s="1" t="s">
        <v>781</v>
      </c>
      <c r="AH2151" s="1" t="s">
        <v>606</v>
      </c>
      <c r="AI2151" s="1" t="s">
        <v>8055</v>
      </c>
      <c r="AJ2151" s="1">
        <v>150</v>
      </c>
      <c r="AM2151" s="1" t="s">
        <v>8068</v>
      </c>
      <c r="AP2151" s="2">
        <v>46233.8344328704</v>
      </c>
      <c r="AS2151" s="1">
        <v>18599101779</v>
      </c>
      <c r="AT2151" s="1" t="s">
        <v>8073</v>
      </c>
      <c r="AU2151" s="2">
        <v>46233</v>
      </c>
      <c r="AV2151" s="1"/>
      <c r="AW2151" s="1" t="s">
        <v>8050</v>
      </c>
      <c r="AY2151" s="1" t="s">
        <v>19966</v>
      </c>
      <c r="AZ2151" s="1" t="s">
        <v>8460</v>
      </c>
      <c r="BA2151" s="1" t="s">
        <v>19967</v>
      </c>
      <c r="BB2151" s="1" t="s">
        <v>6175</v>
      </c>
      <c r="BC2151" s="1" t="s">
        <v>478</v>
      </c>
      <c r="BD2151" s="1" t="s">
        <v>237</v>
      </c>
      <c r="BE2151" s="1" t="s">
        <v>19968</v>
      </c>
      <c r="BF2151" s="1" t="s">
        <v>3972</v>
      </c>
      <c r="BG2151" s="2">
        <v>46233</v>
      </c>
      <c r="BH2151" s="2">
        <v>46233.7646180556</v>
      </c>
      <c r="BJ2151" s="1" t="s">
        <v>19969</v>
      </c>
      <c r="BL2151" s="1" t="s">
        <v>8464</v>
      </c>
      <c r="BM2151" s="1" t="s">
        <v>8495</v>
      </c>
      <c r="BN2151" s="1" t="s">
        <v>601</v>
      </c>
      <c r="BO2151" s="1" t="s">
        <v>19970</v>
      </c>
      <c r="BP2151" s="1" t="s">
        <v>8067</v>
      </c>
      <c r="BQ2151" s="1" t="s">
        <v>6540</v>
      </c>
      <c r="BT2151" s="2">
        <v>46233.829837963</v>
      </c>
      <c r="BU2151" s="2">
        <v>46233.8346412037</v>
      </c>
      <c r="BV2151" s="1" t="s">
        <v>591</v>
      </c>
      <c r="BW2151" s="1"/>
      <c r="BX2151" s="1"/>
      <c r="BY2151" s="1" t="s">
        <v>870</v>
      </c>
      <c r="BZ2151" s="1" t="s">
        <v>8050</v>
      </c>
      <c r="CB2151" s="1" t="s">
        <v>147</v>
      </c>
      <c r="CC2151" s="1">
        <v>50</v>
      </c>
      <c r="CD2151" s="1" t="s">
        <v>19971</v>
      </c>
      <c r="CE2151" s="1">
        <v>50</v>
      </c>
      <c r="CG2151" s="1">
        <v>35</v>
      </c>
      <c r="CH2151" s="1" t="s">
        <v>622</v>
      </c>
      <c r="CI2151" s="2">
        <v>46235.4337384259</v>
      </c>
      <c r="CL2151" s="1" t="s">
        <v>8068</v>
      </c>
    </row>
    <row r="2152" s="1" customFormat="1" spans="1:90">
      <c r="A2152" s="1" t="s">
        <v>818</v>
      </c>
      <c r="F2152" s="1">
        <v>0</v>
      </c>
      <c r="K2152" s="1">
        <v>101042</v>
      </c>
      <c r="L2152" s="1" t="s">
        <v>25</v>
      </c>
      <c r="M2152" s="1" t="s">
        <v>8106</v>
      </c>
      <c r="O2152" s="2">
        <v>46233.5005439815</v>
      </c>
      <c r="P2152" s="2">
        <v>46233.625</v>
      </c>
      <c r="Q2152" s="1"/>
      <c r="R2152" s="1" t="s">
        <v>8051</v>
      </c>
      <c r="S2152" s="1"/>
      <c r="T2152" s="1" t="s">
        <v>8052</v>
      </c>
      <c r="U2152" s="1" t="s">
        <v>8053</v>
      </c>
      <c r="V2152" s="1" t="s">
        <v>25</v>
      </c>
      <c r="AB2152" s="1" t="s">
        <v>8054</v>
      </c>
      <c r="AD2152" s="1" t="s">
        <v>596</v>
      </c>
      <c r="AE2152" s="1" t="s">
        <v>2490</v>
      </c>
      <c r="AF2152" s="1"/>
      <c r="AG2152" s="1"/>
      <c r="AH2152" s="1"/>
      <c r="AI2152" s="1" t="s">
        <v>8055</v>
      </c>
      <c r="AJ2152" s="1">
        <v>60</v>
      </c>
      <c r="AP2152" s="2">
        <v>46233.835</v>
      </c>
      <c r="AQ2152" s="1"/>
      <c r="AR2152" s="1"/>
      <c r="AS2152" s="1">
        <v>18368974746</v>
      </c>
      <c r="AT2152" s="1" t="s">
        <v>8056</v>
      </c>
      <c r="AU2152" s="2">
        <v>46233.625</v>
      </c>
      <c r="AV2152" s="1"/>
      <c r="AW2152" s="1" t="s">
        <v>8050</v>
      </c>
      <c r="AY2152" s="1" t="s">
        <v>19972</v>
      </c>
      <c r="AZ2152" s="1" t="s">
        <v>9045</v>
      </c>
      <c r="BA2152" s="1" t="s">
        <v>19973</v>
      </c>
      <c r="BB2152" s="1" t="s">
        <v>19974</v>
      </c>
      <c r="BC2152" s="1" t="s">
        <v>463</v>
      </c>
      <c r="BD2152" s="1" t="s">
        <v>350</v>
      </c>
      <c r="BE2152" s="1" t="s">
        <v>19975</v>
      </c>
      <c r="BF2152" s="1" t="s">
        <v>8112</v>
      </c>
      <c r="BG2152" s="2">
        <v>46233.625</v>
      </c>
      <c r="BH2152" s="2">
        <v>46233.5006481481</v>
      </c>
      <c r="BK2152" s="1" t="s">
        <v>19976</v>
      </c>
      <c r="BL2152" s="1" t="s">
        <v>8159</v>
      </c>
      <c r="BM2152" s="1" t="s">
        <v>12417</v>
      </c>
      <c r="BN2152" s="1" t="s">
        <v>601</v>
      </c>
      <c r="BO2152" s="1" t="s">
        <v>19977</v>
      </c>
      <c r="BP2152" s="1" t="s">
        <v>8082</v>
      </c>
      <c r="BQ2152" s="1" t="s">
        <v>6540</v>
      </c>
      <c r="BT2152" s="2">
        <v>46233.8204282407</v>
      </c>
      <c r="BU2152" s="2">
        <v>46233.8350578704</v>
      </c>
      <c r="BV2152" s="1" t="s">
        <v>818</v>
      </c>
      <c r="BW2152" s="1"/>
      <c r="BX2152" s="1"/>
      <c r="BY2152" s="1"/>
      <c r="BZ2152" s="1" t="s">
        <v>8050</v>
      </c>
      <c r="CB2152" s="1" t="s">
        <v>93</v>
      </c>
      <c r="CC2152" s="1">
        <v>0</v>
      </c>
      <c r="CD2152" s="1"/>
      <c r="CE2152" s="1">
        <v>0</v>
      </c>
      <c r="CG2152" s="1">
        <v>0</v>
      </c>
      <c r="CH2152" s="1"/>
      <c r="CI2152" s="1"/>
      <c r="CL2152" s="1" t="s">
        <v>8068</v>
      </c>
    </row>
    <row r="2153" s="1" customFormat="1" spans="1:90">
      <c r="F2153" s="1">
        <v>0</v>
      </c>
      <c r="K2153" s="1">
        <v>101098</v>
      </c>
      <c r="L2153" s="1" t="s">
        <v>27</v>
      </c>
      <c r="O2153" s="2">
        <v>46232.6994675926</v>
      </c>
      <c r="P2153" s="2">
        <v>46233</v>
      </c>
      <c r="Q2153" s="1" t="s">
        <v>8050</v>
      </c>
      <c r="R2153" s="1" t="s">
        <v>8051</v>
      </c>
      <c r="T2153" s="1" t="s">
        <v>8052</v>
      </c>
      <c r="U2153" s="1" t="s">
        <v>8053</v>
      </c>
      <c r="V2153" s="1" t="s">
        <v>27</v>
      </c>
      <c r="AB2153" s="1" t="s">
        <v>8054</v>
      </c>
      <c r="AD2153" s="1" t="s">
        <v>596</v>
      </c>
      <c r="AE2153" s="1" t="s">
        <v>2807</v>
      </c>
      <c r="AF2153" s="1" t="s">
        <v>8068</v>
      </c>
      <c r="AG2153" s="3">
        <v>46233</v>
      </c>
      <c r="AH2153" s="1"/>
      <c r="AI2153" s="1" t="s">
        <v>8071</v>
      </c>
      <c r="AJ2153" s="4">
        <v>1488</v>
      </c>
      <c r="AM2153" s="1" t="s">
        <v>8068</v>
      </c>
      <c r="AO2153" s="1">
        <v>4.7</v>
      </c>
      <c r="AP2153" s="2">
        <v>46233.835462963</v>
      </c>
      <c r="AQ2153" s="1" t="s">
        <v>8072</v>
      </c>
      <c r="AR2153" s="3">
        <v>46232</v>
      </c>
      <c r="AS2153" s="1">
        <v>15309373704</v>
      </c>
      <c r="AT2153" s="1" t="s">
        <v>8056</v>
      </c>
      <c r="AU2153" s="2">
        <v>46233</v>
      </c>
      <c r="AV2153" s="1" t="s">
        <v>19978</v>
      </c>
      <c r="AW2153" s="1" t="s">
        <v>8068</v>
      </c>
      <c r="AY2153" s="1" t="s">
        <v>19979</v>
      </c>
      <c r="AZ2153" s="1" t="s">
        <v>9234</v>
      </c>
      <c r="BA2153" s="1" t="s">
        <v>19980</v>
      </c>
      <c r="BB2153" s="1" t="s">
        <v>19981</v>
      </c>
      <c r="BC2153" s="1" t="s">
        <v>463</v>
      </c>
      <c r="BD2153" s="1" t="s">
        <v>2806</v>
      </c>
      <c r="BE2153" s="1" t="s">
        <v>19982</v>
      </c>
      <c r="BF2153" s="1" t="s">
        <v>3878</v>
      </c>
      <c r="BG2153" s="2">
        <v>46233</v>
      </c>
      <c r="BH2153" s="2">
        <v>46232.7022800926</v>
      </c>
      <c r="BL2153" s="1" t="s">
        <v>8159</v>
      </c>
      <c r="BM2153" s="1" t="s">
        <v>18929</v>
      </c>
      <c r="BN2153" s="1" t="s">
        <v>601</v>
      </c>
      <c r="BO2153" s="1" t="s">
        <v>19983</v>
      </c>
      <c r="BP2153" s="1" t="s">
        <v>8082</v>
      </c>
      <c r="BQ2153" s="1" t="s">
        <v>6540</v>
      </c>
      <c r="BR2153" s="1"/>
      <c r="BS2153" s="1"/>
      <c r="BT2153" s="2">
        <v>46233.7851157407</v>
      </c>
      <c r="BU2153" s="2">
        <v>46233.8357986111</v>
      </c>
      <c r="BV2153" s="1" t="s">
        <v>591</v>
      </c>
      <c r="BW2153" s="3">
        <v>48059</v>
      </c>
      <c r="BX2153" s="1" t="s">
        <v>11199</v>
      </c>
      <c r="BY2153" s="1" t="s">
        <v>771</v>
      </c>
      <c r="BZ2153" s="1" t="s">
        <v>8050</v>
      </c>
      <c r="CB2153" s="1" t="s">
        <v>123</v>
      </c>
      <c r="CC2153" s="1">
        <v>0</v>
      </c>
      <c r="CD2153" s="1"/>
      <c r="CE2153" s="1">
        <v>0</v>
      </c>
      <c r="CF2153" s="1"/>
      <c r="CG2153" s="1">
        <v>0</v>
      </c>
      <c r="CH2153" s="1"/>
      <c r="CI2153" s="1"/>
      <c r="CJ2153" s="1"/>
      <c r="CK2153" s="1"/>
      <c r="CL2153" s="1" t="s">
        <v>8068</v>
      </c>
    </row>
    <row r="2154" s="1" customFormat="1" spans="1:90">
      <c r="A2154" s="1" t="s">
        <v>19984</v>
      </c>
      <c r="F2154" s="1">
        <v>0</v>
      </c>
      <c r="K2154" s="1">
        <v>101325</v>
      </c>
      <c r="L2154" s="1" t="s">
        <v>24</v>
      </c>
      <c r="O2154" s="2">
        <v>46233.5415393518</v>
      </c>
      <c r="P2154" s="2">
        <v>46233</v>
      </c>
      <c r="Q2154" s="1" t="s">
        <v>8050</v>
      </c>
      <c r="R2154" s="1" t="s">
        <v>8051</v>
      </c>
      <c r="T2154" s="1" t="s">
        <v>8144</v>
      </c>
      <c r="U2154" s="1" t="s">
        <v>8053</v>
      </c>
      <c r="V2154" s="1" t="s">
        <v>24</v>
      </c>
      <c r="AB2154" s="1" t="s">
        <v>8054</v>
      </c>
      <c r="AD2154" s="1" t="s">
        <v>607</v>
      </c>
      <c r="AE2154" s="1" t="s">
        <v>3585</v>
      </c>
      <c r="AF2154" s="1" t="s">
        <v>8068</v>
      </c>
      <c r="AG2154" s="3">
        <v>46222</v>
      </c>
      <c r="AH2154" s="1" t="s">
        <v>606</v>
      </c>
      <c r="AI2154" s="1" t="s">
        <v>8055</v>
      </c>
      <c r="AJ2154" s="1">
        <v>204</v>
      </c>
      <c r="AP2154" s="2">
        <v>46233.8386921296</v>
      </c>
      <c r="AQ2154" s="1" t="s">
        <v>8072</v>
      </c>
      <c r="AR2154" s="3">
        <v>46219</v>
      </c>
      <c r="AS2154" s="1">
        <v>13337120625</v>
      </c>
      <c r="AT2154" s="1" t="s">
        <v>8073</v>
      </c>
      <c r="AU2154" s="2">
        <v>46233</v>
      </c>
      <c r="AV2154" s="1" t="s">
        <v>19985</v>
      </c>
      <c r="AW2154" s="1" t="s">
        <v>8068</v>
      </c>
      <c r="AY2154" s="1" t="s">
        <v>19986</v>
      </c>
      <c r="AZ2154" s="1" t="s">
        <v>8058</v>
      </c>
      <c r="BA2154" s="1" t="s">
        <v>19987</v>
      </c>
      <c r="BB2154" s="1" t="s">
        <v>3788</v>
      </c>
      <c r="BC2154" s="1" t="s">
        <v>489</v>
      </c>
      <c r="BD2154" s="1" t="s">
        <v>394</v>
      </c>
      <c r="BE2154" s="1" t="s">
        <v>19988</v>
      </c>
      <c r="BF2154" s="1" t="s">
        <v>793</v>
      </c>
      <c r="BG2154" s="2">
        <v>46233.8125</v>
      </c>
      <c r="BH2154" s="2">
        <v>46233.5506365741</v>
      </c>
      <c r="BL2154" s="1" t="s">
        <v>8064</v>
      </c>
      <c r="BM2154" s="1" t="s">
        <v>8129</v>
      </c>
      <c r="BN2154" s="1" t="s">
        <v>601</v>
      </c>
      <c r="BO2154" s="1" t="s">
        <v>19989</v>
      </c>
      <c r="BP2154" s="1" t="s">
        <v>8082</v>
      </c>
      <c r="BQ2154" s="1" t="s">
        <v>6540</v>
      </c>
      <c r="BT2154" s="2">
        <v>46233.8099652778</v>
      </c>
      <c r="BU2154" s="2">
        <v>46233.8387847222</v>
      </c>
      <c r="BV2154" s="1" t="s">
        <v>742</v>
      </c>
      <c r="BW2154" s="3">
        <v>48048</v>
      </c>
      <c r="BX2154" s="1" t="s">
        <v>11788</v>
      </c>
      <c r="BY2154" s="1" t="s">
        <v>744</v>
      </c>
      <c r="BZ2154" s="1" t="s">
        <v>8050</v>
      </c>
      <c r="CB2154" s="1" t="s">
        <v>64</v>
      </c>
      <c r="CC2154" s="1">
        <v>60</v>
      </c>
      <c r="CE2154" s="1">
        <v>60</v>
      </c>
      <c r="CG2154" s="1">
        <v>42</v>
      </c>
      <c r="CL2154" s="1" t="s">
        <v>8068</v>
      </c>
    </row>
    <row r="2155" s="1" customFormat="1" spans="1:90">
      <c r="F2155" s="1">
        <v>0</v>
      </c>
      <c r="K2155" s="1">
        <v>101098</v>
      </c>
      <c r="L2155" s="1" t="s">
        <v>27</v>
      </c>
      <c r="O2155" s="2">
        <v>46232.6994675926</v>
      </c>
      <c r="P2155" s="2">
        <v>46233</v>
      </c>
      <c r="Q2155" s="1" t="s">
        <v>8050</v>
      </c>
      <c r="R2155" s="1" t="s">
        <v>8051</v>
      </c>
      <c r="T2155" s="1" t="s">
        <v>8052</v>
      </c>
      <c r="U2155" s="1" t="s">
        <v>8053</v>
      </c>
      <c r="V2155" s="1" t="s">
        <v>27</v>
      </c>
      <c r="AB2155" s="1" t="s">
        <v>8054</v>
      </c>
      <c r="AD2155" s="1" t="s">
        <v>596</v>
      </c>
      <c r="AE2155" s="1" t="s">
        <v>2807</v>
      </c>
      <c r="AF2155" s="1" t="s">
        <v>8068</v>
      </c>
      <c r="AG2155" s="3">
        <v>46233</v>
      </c>
      <c r="AI2155" s="1" t="s">
        <v>8071</v>
      </c>
      <c r="AJ2155" s="4">
        <v>1488</v>
      </c>
      <c r="AP2155" s="2">
        <v>46233.838900463</v>
      </c>
      <c r="AQ2155" s="1" t="s">
        <v>8072</v>
      </c>
      <c r="AR2155" s="3">
        <v>46232</v>
      </c>
      <c r="AS2155" s="1">
        <v>15309373704</v>
      </c>
      <c r="AT2155" s="1" t="s">
        <v>8056</v>
      </c>
      <c r="AU2155" s="2">
        <v>46233</v>
      </c>
      <c r="AV2155" s="1" t="s">
        <v>19990</v>
      </c>
      <c r="AW2155" s="1" t="s">
        <v>8068</v>
      </c>
      <c r="AY2155" s="1" t="s">
        <v>19979</v>
      </c>
      <c r="AZ2155" s="1" t="s">
        <v>9234</v>
      </c>
      <c r="BA2155" s="1" t="s">
        <v>19980</v>
      </c>
      <c r="BB2155" s="1" t="s">
        <v>19991</v>
      </c>
      <c r="BC2155" s="1" t="s">
        <v>463</v>
      </c>
      <c r="BD2155" s="1" t="s">
        <v>2806</v>
      </c>
      <c r="BE2155" s="1" t="s">
        <v>19982</v>
      </c>
      <c r="BF2155" s="1" t="s">
        <v>4284</v>
      </c>
      <c r="BG2155" s="2">
        <v>46233</v>
      </c>
      <c r="BH2155" s="2">
        <v>46232.7024421296</v>
      </c>
      <c r="BL2155" s="1" t="s">
        <v>8159</v>
      </c>
      <c r="BM2155" s="1" t="s">
        <v>18929</v>
      </c>
      <c r="BN2155" s="1" t="s">
        <v>601</v>
      </c>
      <c r="BO2155" s="1" t="s">
        <v>19983</v>
      </c>
      <c r="BP2155" s="1" t="s">
        <v>8082</v>
      </c>
      <c r="BQ2155" s="1" t="s">
        <v>6540</v>
      </c>
      <c r="BT2155" s="2">
        <v>46233.7851157407</v>
      </c>
      <c r="BU2155" s="2">
        <v>46233.8390162037</v>
      </c>
      <c r="BV2155" s="1" t="s">
        <v>818</v>
      </c>
      <c r="BW2155" s="3">
        <v>48059</v>
      </c>
      <c r="BX2155" s="1" t="s">
        <v>12480</v>
      </c>
      <c r="BY2155" s="1" t="s">
        <v>818</v>
      </c>
      <c r="BZ2155" s="1" t="s">
        <v>8050</v>
      </c>
      <c r="CB2155" s="1" t="s">
        <v>123</v>
      </c>
      <c r="CC2155" s="1">
        <v>0</v>
      </c>
      <c r="CE2155" s="1">
        <v>0</v>
      </c>
      <c r="CG2155" s="1">
        <v>0</v>
      </c>
      <c r="CL2155" s="1" t="s">
        <v>8068</v>
      </c>
    </row>
    <row r="2156" s="1" customFormat="1" spans="1:90">
      <c r="F2156" s="1">
        <v>0</v>
      </c>
      <c r="K2156" s="1">
        <v>101042</v>
      </c>
      <c r="L2156" s="1" t="s">
        <v>25</v>
      </c>
      <c r="O2156" s="2">
        <v>46233.5200578704</v>
      </c>
      <c r="P2156" s="2">
        <v>46233.625</v>
      </c>
      <c r="Q2156" s="1" t="s">
        <v>8050</v>
      </c>
      <c r="R2156" s="1" t="s">
        <v>8051</v>
      </c>
      <c r="S2156" s="1" t="s">
        <v>8096</v>
      </c>
      <c r="T2156" s="1" t="s">
        <v>8052</v>
      </c>
      <c r="U2156" s="1" t="s">
        <v>8053</v>
      </c>
      <c r="V2156" s="1" t="s">
        <v>25</v>
      </c>
      <c r="AB2156" s="1" t="s">
        <v>8054</v>
      </c>
      <c r="AD2156" s="1" t="s">
        <v>596</v>
      </c>
      <c r="AE2156" s="1" t="s">
        <v>714</v>
      </c>
      <c r="AF2156" s="1" t="s">
        <v>8068</v>
      </c>
      <c r="AG2156" s="3">
        <v>46233</v>
      </c>
      <c r="AI2156" s="1" t="s">
        <v>8055</v>
      </c>
      <c r="AJ2156" s="1">
        <v>65</v>
      </c>
      <c r="AP2156" s="2">
        <v>46233.840625</v>
      </c>
      <c r="AQ2156" s="1" t="s">
        <v>8072</v>
      </c>
      <c r="AR2156" s="3">
        <v>46232</v>
      </c>
      <c r="AS2156" s="1">
        <v>18294363008</v>
      </c>
      <c r="AT2156" s="1" t="s">
        <v>8056</v>
      </c>
      <c r="AU2156" s="2">
        <v>46233.625</v>
      </c>
      <c r="AV2156" s="1" t="s">
        <v>19992</v>
      </c>
      <c r="AW2156" s="1" t="s">
        <v>8068</v>
      </c>
      <c r="AY2156" s="1" t="s">
        <v>19993</v>
      </c>
      <c r="AZ2156" s="1" t="s">
        <v>8220</v>
      </c>
      <c r="BA2156" s="1" t="s">
        <v>19994</v>
      </c>
      <c r="BB2156" s="1" t="s">
        <v>19995</v>
      </c>
      <c r="BC2156" s="1" t="s">
        <v>463</v>
      </c>
      <c r="BD2156" s="1" t="s">
        <v>362</v>
      </c>
      <c r="BE2156" s="1" t="s">
        <v>19996</v>
      </c>
      <c r="BF2156" s="1" t="s">
        <v>3903</v>
      </c>
      <c r="BG2156" s="2">
        <v>46233.835462963</v>
      </c>
      <c r="BH2156" s="2">
        <v>46233.8013425926</v>
      </c>
      <c r="BJ2156" s="1" t="s">
        <v>15611</v>
      </c>
      <c r="BL2156" s="1" t="s">
        <v>8159</v>
      </c>
      <c r="BM2156" s="1" t="s">
        <v>8591</v>
      </c>
      <c r="BN2156" s="1" t="s">
        <v>601</v>
      </c>
      <c r="BO2156" s="1" t="s">
        <v>19997</v>
      </c>
      <c r="BP2156" s="1" t="s">
        <v>8082</v>
      </c>
      <c r="BQ2156" s="1" t="s">
        <v>6540</v>
      </c>
      <c r="BT2156" s="2">
        <v>46233.8358217593</v>
      </c>
      <c r="BU2156" s="2">
        <v>46233.8410069444</v>
      </c>
      <c r="BV2156" s="1" t="s">
        <v>818</v>
      </c>
      <c r="BW2156" s="3">
        <v>48059</v>
      </c>
      <c r="BX2156" s="1" t="s">
        <v>8261</v>
      </c>
      <c r="BY2156" s="1" t="s">
        <v>818</v>
      </c>
      <c r="BZ2156" s="1" t="s">
        <v>8050</v>
      </c>
      <c r="CB2156" s="1" t="s">
        <v>95</v>
      </c>
      <c r="CC2156" s="1">
        <v>0</v>
      </c>
      <c r="CE2156" s="1">
        <v>0</v>
      </c>
      <c r="CG2156" s="1">
        <v>0</v>
      </c>
      <c r="CL2156" s="1" t="s">
        <v>8068</v>
      </c>
    </row>
    <row r="2157" s="1" customFormat="1" spans="1:90">
      <c r="F2157" s="1">
        <v>0</v>
      </c>
      <c r="K2157" s="1">
        <v>101110</v>
      </c>
      <c r="L2157" s="1" t="s">
        <v>28</v>
      </c>
      <c r="N2157" s="1">
        <v>240</v>
      </c>
      <c r="O2157" s="2">
        <v>46233.7357407407</v>
      </c>
      <c r="P2157" s="2">
        <v>46233</v>
      </c>
      <c r="Q2157" s="1" t="s">
        <v>8050</v>
      </c>
      <c r="R2157" s="1" t="s">
        <v>8051</v>
      </c>
      <c r="S2157" s="1" t="s">
        <v>8096</v>
      </c>
      <c r="T2157" s="1" t="s">
        <v>8052</v>
      </c>
      <c r="U2157" s="1" t="s">
        <v>8053</v>
      </c>
      <c r="V2157" s="1" t="s">
        <v>28</v>
      </c>
      <c r="AB2157" s="1" t="s">
        <v>8054</v>
      </c>
      <c r="AD2157" s="1" t="s">
        <v>596</v>
      </c>
      <c r="AE2157" s="1" t="s">
        <v>826</v>
      </c>
      <c r="AF2157" s="1" t="s">
        <v>8068</v>
      </c>
      <c r="AG2157" s="3">
        <v>46233</v>
      </c>
      <c r="AI2157" s="1" t="s">
        <v>8071</v>
      </c>
      <c r="AJ2157" s="1">
        <v>153</v>
      </c>
      <c r="AP2157" s="2">
        <v>46233.8466666667</v>
      </c>
      <c r="AQ2157" s="1" t="s">
        <v>8072</v>
      </c>
      <c r="AR2157" s="3">
        <v>46230</v>
      </c>
      <c r="AS2157" s="1">
        <v>15299012213</v>
      </c>
      <c r="AT2157" s="1" t="s">
        <v>8073</v>
      </c>
      <c r="AU2157" s="2">
        <v>46233</v>
      </c>
      <c r="AV2157" s="1" t="s">
        <v>19998</v>
      </c>
      <c r="AW2157" s="1" t="s">
        <v>8068</v>
      </c>
      <c r="AY2157" s="1" t="s">
        <v>19662</v>
      </c>
      <c r="AZ2157" s="1" t="s">
        <v>9096</v>
      </c>
      <c r="BA2157" s="1" t="s">
        <v>19663</v>
      </c>
      <c r="BB2157" s="1" t="s">
        <v>19999</v>
      </c>
      <c r="BC2157" s="1" t="s">
        <v>478</v>
      </c>
      <c r="BD2157" s="1" t="s">
        <v>249</v>
      </c>
      <c r="BE2157" s="1" t="s">
        <v>19665</v>
      </c>
      <c r="BF2157" s="1" t="s">
        <v>3878</v>
      </c>
      <c r="BG2157" s="2">
        <v>46233.75</v>
      </c>
      <c r="BH2157" s="2">
        <v>46233.736724537</v>
      </c>
      <c r="BL2157" s="1" t="s">
        <v>8464</v>
      </c>
      <c r="BM2157" s="1" t="s">
        <v>9100</v>
      </c>
      <c r="BN2157" s="1" t="s">
        <v>601</v>
      </c>
      <c r="BO2157" s="1" t="s">
        <v>19666</v>
      </c>
      <c r="BP2157" s="1" t="s">
        <v>8067</v>
      </c>
      <c r="BQ2157" s="1" t="s">
        <v>6540</v>
      </c>
      <c r="BT2157" s="2">
        <v>46233.7502546296</v>
      </c>
      <c r="BU2157" s="2">
        <v>46233.8469097222</v>
      </c>
      <c r="BV2157" s="1" t="s">
        <v>621</v>
      </c>
      <c r="BW2157" s="3">
        <v>48059</v>
      </c>
      <c r="BX2157" s="1" t="s">
        <v>8327</v>
      </c>
      <c r="BY2157" s="1" t="s">
        <v>621</v>
      </c>
      <c r="BZ2157" s="1" t="s">
        <v>8050</v>
      </c>
      <c r="CB2157" s="1" t="s">
        <v>150</v>
      </c>
      <c r="CC2157" s="1">
        <v>0</v>
      </c>
      <c r="CE2157" s="1">
        <v>0</v>
      </c>
      <c r="CG2157" s="1">
        <v>0</v>
      </c>
      <c r="CL2157" s="1" t="s">
        <v>8068</v>
      </c>
    </row>
    <row r="2158" s="1" customFormat="1" spans="1:90">
      <c r="F2158" s="1">
        <v>0</v>
      </c>
      <c r="K2158" s="1">
        <v>101110</v>
      </c>
      <c r="L2158" s="1" t="s">
        <v>28</v>
      </c>
      <c r="O2158" s="2">
        <v>46233.7570949074</v>
      </c>
      <c r="P2158" s="2">
        <v>46232</v>
      </c>
      <c r="R2158" s="1" t="s">
        <v>8051</v>
      </c>
      <c r="T2158" s="1" t="s">
        <v>8052</v>
      </c>
      <c r="U2158" s="1" t="s">
        <v>8053</v>
      </c>
      <c r="V2158" s="1" t="s">
        <v>28</v>
      </c>
      <c r="AB2158" s="1" t="s">
        <v>8054</v>
      </c>
      <c r="AD2158" s="1" t="s">
        <v>596</v>
      </c>
      <c r="AE2158" s="1" t="s">
        <v>1342</v>
      </c>
      <c r="AF2158" s="1" t="s">
        <v>8068</v>
      </c>
      <c r="AG2158" s="3">
        <v>46233</v>
      </c>
      <c r="AI2158" s="1" t="s">
        <v>8071</v>
      </c>
      <c r="AJ2158" s="1">
        <v>123</v>
      </c>
      <c r="AP2158" s="2">
        <v>46233.8475231481</v>
      </c>
      <c r="AQ2158" s="1" t="s">
        <v>8072</v>
      </c>
      <c r="AR2158" s="3">
        <v>46172</v>
      </c>
      <c r="AS2158" s="1">
        <v>18097552853</v>
      </c>
      <c r="AT2158" s="1" t="s">
        <v>8123</v>
      </c>
      <c r="AU2158" s="2">
        <v>46231</v>
      </c>
      <c r="AV2158" s="1" t="s">
        <v>20000</v>
      </c>
      <c r="AW2158" s="1" t="s">
        <v>8068</v>
      </c>
      <c r="AY2158" s="1" t="s">
        <v>19848</v>
      </c>
      <c r="AZ2158" s="1" t="s">
        <v>9250</v>
      </c>
      <c r="BA2158" s="1" t="s">
        <v>19849</v>
      </c>
      <c r="BB2158" s="1" t="s">
        <v>20001</v>
      </c>
      <c r="BC2158" s="1" t="s">
        <v>478</v>
      </c>
      <c r="BD2158" s="1" t="s">
        <v>157</v>
      </c>
      <c r="BE2158" s="1"/>
      <c r="BF2158" s="1" t="s">
        <v>4284</v>
      </c>
      <c r="BG2158" s="2">
        <v>46233.7972222222</v>
      </c>
      <c r="BH2158" s="2">
        <v>46233.7640740741</v>
      </c>
      <c r="BL2158" s="1" t="s">
        <v>8464</v>
      </c>
      <c r="BM2158" s="1" t="s">
        <v>9255</v>
      </c>
      <c r="BN2158" s="1" t="s">
        <v>601</v>
      </c>
      <c r="BO2158" s="1" t="s">
        <v>19852</v>
      </c>
      <c r="BP2158" s="1" t="s">
        <v>8067</v>
      </c>
      <c r="BQ2158" s="1" t="s">
        <v>6540</v>
      </c>
      <c r="BT2158" s="2">
        <v>46233.7673842593</v>
      </c>
      <c r="BU2158" s="2">
        <v>46233.8475810185</v>
      </c>
      <c r="BV2158" s="1" t="s">
        <v>818</v>
      </c>
      <c r="BW2158" s="3">
        <v>48059</v>
      </c>
      <c r="BX2158" s="1" t="s">
        <v>8083</v>
      </c>
      <c r="BY2158" s="1" t="s">
        <v>818</v>
      </c>
      <c r="BZ2158" s="1" t="s">
        <v>8050</v>
      </c>
      <c r="CB2158" s="1" t="s">
        <v>127</v>
      </c>
      <c r="CC2158" s="1">
        <v>0</v>
      </c>
      <c r="CE2158" s="1">
        <v>0</v>
      </c>
      <c r="CG2158" s="1">
        <v>0</v>
      </c>
      <c r="CL2158" s="1" t="s">
        <v>8068</v>
      </c>
    </row>
    <row r="2159" s="1" customFormat="1" spans="1:90">
      <c r="A2159" s="1" t="s">
        <v>621</v>
      </c>
      <c r="F2159" s="1">
        <v>0</v>
      </c>
      <c r="K2159" s="1">
        <v>101042</v>
      </c>
      <c r="L2159" s="1" t="s">
        <v>25</v>
      </c>
      <c r="M2159" s="1" t="s">
        <v>8106</v>
      </c>
      <c r="O2159" s="2">
        <v>46232.4835185185</v>
      </c>
      <c r="P2159" s="2">
        <v>46233.4166666667</v>
      </c>
      <c r="R2159" s="1" t="s">
        <v>8051</v>
      </c>
      <c r="T2159" s="1" t="s">
        <v>8052</v>
      </c>
      <c r="U2159" s="1" t="s">
        <v>8053</v>
      </c>
      <c r="V2159" s="1" t="s">
        <v>25</v>
      </c>
      <c r="AB2159" s="1" t="s">
        <v>8054</v>
      </c>
      <c r="AD2159" s="1" t="s">
        <v>596</v>
      </c>
      <c r="AE2159" s="1" t="s">
        <v>2594</v>
      </c>
      <c r="AF2159" s="1" t="s">
        <v>8068</v>
      </c>
      <c r="AG2159" s="1"/>
      <c r="AH2159" s="1"/>
      <c r="AI2159" s="1" t="s">
        <v>8071</v>
      </c>
      <c r="AJ2159" s="1">
        <v>15</v>
      </c>
      <c r="AP2159" s="2">
        <v>46233.8486342593</v>
      </c>
      <c r="AQ2159" s="1"/>
      <c r="AR2159" s="1"/>
      <c r="AS2159" s="1">
        <v>18152043313</v>
      </c>
      <c r="AT2159" s="1" t="s">
        <v>8056</v>
      </c>
      <c r="AU2159" s="2">
        <v>46233.4166666667</v>
      </c>
      <c r="AV2159" s="1"/>
      <c r="AW2159" s="1" t="s">
        <v>8050</v>
      </c>
      <c r="AY2159" s="1" t="s">
        <v>20002</v>
      </c>
      <c r="AZ2159" s="1" t="s">
        <v>8277</v>
      </c>
      <c r="BA2159" s="1" t="s">
        <v>20003</v>
      </c>
      <c r="BB2159" s="1" t="s">
        <v>20004</v>
      </c>
      <c r="BC2159" s="1" t="s">
        <v>463</v>
      </c>
      <c r="BD2159" s="1" t="s">
        <v>329</v>
      </c>
      <c r="BE2159" s="1" t="s">
        <v>20005</v>
      </c>
      <c r="BF2159" s="1" t="s">
        <v>8112</v>
      </c>
      <c r="BG2159" s="2">
        <v>46233.8478587963</v>
      </c>
      <c r="BH2159" s="2">
        <v>46232.4866319444</v>
      </c>
      <c r="BJ2159" s="1" t="s">
        <v>20006</v>
      </c>
      <c r="BL2159" s="1" t="s">
        <v>8159</v>
      </c>
      <c r="BM2159" s="1" t="s">
        <v>8646</v>
      </c>
      <c r="BN2159" s="1" t="s">
        <v>601</v>
      </c>
      <c r="BO2159" s="1" t="s">
        <v>20007</v>
      </c>
      <c r="BP2159" s="1" t="s">
        <v>8067</v>
      </c>
      <c r="BQ2159" s="1" t="s">
        <v>6540</v>
      </c>
      <c r="BT2159" s="2">
        <v>46233.8485300926</v>
      </c>
      <c r="BU2159" s="2">
        <v>46233.8487037037</v>
      </c>
      <c r="BV2159" s="1" t="s">
        <v>621</v>
      </c>
      <c r="BW2159" s="1"/>
      <c r="BX2159" s="1" t="s">
        <v>20008</v>
      </c>
      <c r="BY2159" s="1" t="s">
        <v>621</v>
      </c>
      <c r="BZ2159" s="1" t="s">
        <v>8050</v>
      </c>
      <c r="CB2159" s="1" t="s">
        <v>83</v>
      </c>
      <c r="CC2159" s="1">
        <v>0</v>
      </c>
      <c r="CE2159" s="1">
        <v>0</v>
      </c>
      <c r="CG2159" s="1">
        <v>0</v>
      </c>
      <c r="CL2159" s="1" t="s">
        <v>8068</v>
      </c>
    </row>
    <row r="2160" s="1" customFormat="1" spans="1:90">
      <c r="F2160" s="1">
        <v>0</v>
      </c>
      <c r="G2160" s="1"/>
      <c r="K2160" s="1">
        <v>101098</v>
      </c>
      <c r="L2160" s="1" t="s">
        <v>27</v>
      </c>
      <c r="N2160" s="1">
        <v>222</v>
      </c>
      <c r="O2160" s="2">
        <v>46232.4221759259</v>
      </c>
      <c r="P2160" s="2">
        <v>46233</v>
      </c>
      <c r="Q2160" s="1" t="s">
        <v>8050</v>
      </c>
      <c r="R2160" s="1" t="s">
        <v>8051</v>
      </c>
      <c r="S2160" s="1" t="s">
        <v>8556</v>
      </c>
      <c r="T2160" s="1" t="s">
        <v>8052</v>
      </c>
      <c r="U2160" s="1" t="s">
        <v>8053</v>
      </c>
      <c r="V2160" s="1" t="s">
        <v>27</v>
      </c>
      <c r="AB2160" s="1" t="s">
        <v>8054</v>
      </c>
      <c r="AD2160" s="1" t="s">
        <v>607</v>
      </c>
      <c r="AE2160" s="1" t="s">
        <v>2775</v>
      </c>
      <c r="AF2160" s="1" t="s">
        <v>8068</v>
      </c>
      <c r="AG2160" s="3">
        <v>46233</v>
      </c>
      <c r="AH2160" s="1" t="s">
        <v>606</v>
      </c>
      <c r="AI2160" s="1" t="s">
        <v>8071</v>
      </c>
      <c r="AJ2160" s="1">
        <v>5</v>
      </c>
      <c r="AP2160" s="2">
        <v>46233.8502546296</v>
      </c>
      <c r="AQ2160" s="1" t="s">
        <v>8072</v>
      </c>
      <c r="AR2160" s="3">
        <v>46232</v>
      </c>
      <c r="AS2160" s="1">
        <v>18697238559</v>
      </c>
      <c r="AT2160" s="1" t="s">
        <v>8073</v>
      </c>
      <c r="AU2160" s="2">
        <v>46233</v>
      </c>
      <c r="AV2160" s="1" t="s">
        <v>20009</v>
      </c>
      <c r="AW2160" s="1" t="s">
        <v>8068</v>
      </c>
      <c r="AY2160" s="1" t="s">
        <v>20010</v>
      </c>
      <c r="AZ2160" s="1" t="s">
        <v>8085</v>
      </c>
      <c r="BA2160" s="1" t="s">
        <v>20011</v>
      </c>
      <c r="BB2160" s="1" t="s">
        <v>7710</v>
      </c>
      <c r="BC2160" s="1" t="s">
        <v>463</v>
      </c>
      <c r="BD2160" s="1" t="s">
        <v>259</v>
      </c>
      <c r="BE2160" s="1" t="s">
        <v>20012</v>
      </c>
      <c r="BF2160" s="1" t="s">
        <v>3878</v>
      </c>
      <c r="BG2160" s="2">
        <v>46233</v>
      </c>
      <c r="BH2160" s="2">
        <v>46232.4252893518</v>
      </c>
      <c r="BL2160" s="1" t="s">
        <v>8091</v>
      </c>
      <c r="BM2160" s="1" t="s">
        <v>9360</v>
      </c>
      <c r="BN2160" s="1" t="s">
        <v>601</v>
      </c>
      <c r="BO2160" s="1" t="s">
        <v>7709</v>
      </c>
      <c r="BP2160" s="1" t="s">
        <v>8067</v>
      </c>
      <c r="BQ2160" s="1" t="s">
        <v>6540</v>
      </c>
      <c r="BT2160" s="2">
        <v>46233.8361805556</v>
      </c>
      <c r="BU2160" s="2">
        <v>46233.8503356481</v>
      </c>
      <c r="BV2160" s="1" t="s">
        <v>621</v>
      </c>
      <c r="BW2160" s="3">
        <v>48059</v>
      </c>
      <c r="BX2160" s="1" t="s">
        <v>8507</v>
      </c>
      <c r="BY2160" s="1" t="s">
        <v>621</v>
      </c>
      <c r="BZ2160" s="1" t="s">
        <v>8050</v>
      </c>
      <c r="CB2160" s="1" t="s">
        <v>122</v>
      </c>
      <c r="CC2160" s="1">
        <v>40</v>
      </c>
      <c r="CD2160" s="1"/>
      <c r="CE2160" s="1">
        <v>40</v>
      </c>
      <c r="CF2160" s="1"/>
      <c r="CG2160" s="1">
        <v>0</v>
      </c>
      <c r="CH2160" s="1"/>
      <c r="CI2160" s="1"/>
      <c r="CJ2160" s="1"/>
      <c r="CK2160" s="1"/>
      <c r="CL2160" s="1" t="s">
        <v>8068</v>
      </c>
    </row>
    <row r="2161" s="1" customFormat="1" spans="1:90">
      <c r="A2161" s="1" t="s">
        <v>10487</v>
      </c>
      <c r="F2161" s="1">
        <v>0</v>
      </c>
      <c r="K2161" s="1">
        <v>101098</v>
      </c>
      <c r="L2161" s="1" t="s">
        <v>27</v>
      </c>
      <c r="O2161" s="2">
        <v>46232.4221759259</v>
      </c>
      <c r="P2161" s="2">
        <v>46233</v>
      </c>
      <c r="Q2161" s="1" t="s">
        <v>8050</v>
      </c>
      <c r="R2161" s="1" t="s">
        <v>8051</v>
      </c>
      <c r="T2161" s="1" t="s">
        <v>8052</v>
      </c>
      <c r="U2161" s="1" t="s">
        <v>8053</v>
      </c>
      <c r="V2161" s="1" t="s">
        <v>27</v>
      </c>
      <c r="AB2161" s="1" t="s">
        <v>8054</v>
      </c>
      <c r="AD2161" s="1" t="s">
        <v>596</v>
      </c>
      <c r="AE2161" s="1" t="s">
        <v>2775</v>
      </c>
      <c r="AF2161" s="1" t="s">
        <v>8068</v>
      </c>
      <c r="AG2161" s="3">
        <v>46231</v>
      </c>
      <c r="AI2161" s="1" t="s">
        <v>8071</v>
      </c>
      <c r="AJ2161" s="1">
        <v>5</v>
      </c>
      <c r="AM2161" s="1" t="s">
        <v>8068</v>
      </c>
      <c r="AO2161" s="1">
        <v>3.6</v>
      </c>
      <c r="AP2161" s="2">
        <v>46233.8506712963</v>
      </c>
      <c r="AQ2161" s="1" t="s">
        <v>8072</v>
      </c>
      <c r="AR2161" s="3">
        <v>46230</v>
      </c>
      <c r="AS2161" s="1">
        <v>18697238559</v>
      </c>
      <c r="AT2161" s="1" t="s">
        <v>8073</v>
      </c>
      <c r="AU2161" s="2">
        <v>46233</v>
      </c>
      <c r="AV2161" s="1" t="s">
        <v>20013</v>
      </c>
      <c r="AW2161" s="1" t="s">
        <v>8068</v>
      </c>
      <c r="AY2161" s="1" t="s">
        <v>20010</v>
      </c>
      <c r="AZ2161" s="1" t="s">
        <v>8085</v>
      </c>
      <c r="BA2161" s="1" t="s">
        <v>20011</v>
      </c>
      <c r="BB2161" s="1" t="s">
        <v>20014</v>
      </c>
      <c r="BC2161" s="1" t="s">
        <v>463</v>
      </c>
      <c r="BD2161" s="1" t="s">
        <v>259</v>
      </c>
      <c r="BE2161" s="1" t="s">
        <v>20012</v>
      </c>
      <c r="BF2161" s="1" t="s">
        <v>3878</v>
      </c>
      <c r="BG2161" s="2">
        <v>46233</v>
      </c>
      <c r="BH2161" s="2">
        <v>46232.4252083333</v>
      </c>
      <c r="BJ2161" s="1" t="s">
        <v>9359</v>
      </c>
      <c r="BL2161" s="1" t="s">
        <v>8091</v>
      </c>
      <c r="BM2161" s="1" t="s">
        <v>9360</v>
      </c>
      <c r="BN2161" s="1" t="s">
        <v>601</v>
      </c>
      <c r="BO2161" s="1" t="s">
        <v>7709</v>
      </c>
      <c r="BP2161" s="1" t="s">
        <v>8067</v>
      </c>
      <c r="BQ2161" s="1" t="s">
        <v>6540</v>
      </c>
      <c r="BT2161" s="2">
        <v>46233.8361805556</v>
      </c>
      <c r="BU2161" s="2">
        <v>46233.8507175926</v>
      </c>
      <c r="BV2161" s="1" t="s">
        <v>591</v>
      </c>
      <c r="BW2161" s="3">
        <v>48057</v>
      </c>
      <c r="BX2161" s="1" t="s">
        <v>9041</v>
      </c>
      <c r="BY2161" s="1" t="s">
        <v>597</v>
      </c>
      <c r="BZ2161" s="1" t="s">
        <v>8050</v>
      </c>
      <c r="CB2161" s="1" t="s">
        <v>122</v>
      </c>
      <c r="CC2161" s="1">
        <v>0</v>
      </c>
      <c r="CE2161" s="1">
        <v>0</v>
      </c>
      <c r="CG2161" s="1">
        <v>0</v>
      </c>
      <c r="CL2161" s="1" t="s">
        <v>8068</v>
      </c>
    </row>
    <row r="2162" s="1" customFormat="1" spans="1:90">
      <c r="F2162" s="1">
        <v>0</v>
      </c>
      <c r="K2162" s="1">
        <v>101110</v>
      </c>
      <c r="L2162" s="1" t="s">
        <v>28</v>
      </c>
      <c r="O2162" s="2">
        <v>46233.7570949074</v>
      </c>
      <c r="P2162" s="2">
        <v>46232</v>
      </c>
      <c r="Q2162" s="1"/>
      <c r="R2162" s="1" t="s">
        <v>8051</v>
      </c>
      <c r="T2162" s="1" t="s">
        <v>8052</v>
      </c>
      <c r="U2162" s="1" t="s">
        <v>8053</v>
      </c>
      <c r="V2162" s="1" t="s">
        <v>28</v>
      </c>
      <c r="AB2162" s="1" t="s">
        <v>8054</v>
      </c>
      <c r="AD2162" s="1" t="s">
        <v>596</v>
      </c>
      <c r="AE2162" s="1" t="s">
        <v>1342</v>
      </c>
      <c r="AF2162" s="1" t="s">
        <v>8068</v>
      </c>
      <c r="AG2162" s="3">
        <v>46233</v>
      </c>
      <c r="AI2162" s="1" t="s">
        <v>8071</v>
      </c>
      <c r="AJ2162" s="1">
        <v>123</v>
      </c>
      <c r="AM2162" s="1" t="s">
        <v>8050</v>
      </c>
      <c r="AO2162" s="1">
        <v>2.6</v>
      </c>
      <c r="AP2162" s="2">
        <v>46233.8507175926</v>
      </c>
      <c r="AQ2162" s="1" t="s">
        <v>8072</v>
      </c>
      <c r="AR2162" s="3">
        <v>46172</v>
      </c>
      <c r="AS2162" s="1">
        <v>18097552853</v>
      </c>
      <c r="AT2162" s="1" t="s">
        <v>8123</v>
      </c>
      <c r="AU2162" s="2">
        <v>46231</v>
      </c>
      <c r="AV2162" s="1" t="s">
        <v>20015</v>
      </c>
      <c r="AW2162" s="1" t="s">
        <v>8068</v>
      </c>
      <c r="AY2162" s="1" t="s">
        <v>19848</v>
      </c>
      <c r="AZ2162" s="1" t="s">
        <v>9250</v>
      </c>
      <c r="BA2162" s="1" t="s">
        <v>19849</v>
      </c>
      <c r="BB2162" s="1" t="s">
        <v>20016</v>
      </c>
      <c r="BC2162" s="1" t="s">
        <v>478</v>
      </c>
      <c r="BD2162" s="1" t="s">
        <v>157</v>
      </c>
      <c r="BE2162" s="1"/>
      <c r="BF2162" s="1" t="s">
        <v>3878</v>
      </c>
      <c r="BG2162" s="2">
        <v>46233.7972222222</v>
      </c>
      <c r="BH2162" s="2">
        <v>46233.7640972222</v>
      </c>
      <c r="BL2162" s="1" t="s">
        <v>8464</v>
      </c>
      <c r="BM2162" s="1" t="s">
        <v>9255</v>
      </c>
      <c r="BN2162" s="1" t="s">
        <v>601</v>
      </c>
      <c r="BO2162" s="1" t="s">
        <v>19852</v>
      </c>
      <c r="BP2162" s="1" t="s">
        <v>8067</v>
      </c>
      <c r="BQ2162" s="1" t="s">
        <v>6540</v>
      </c>
      <c r="BT2162" s="2">
        <v>46233.7673842593</v>
      </c>
      <c r="BU2162" s="2">
        <v>46233.8507986111</v>
      </c>
      <c r="BV2162" s="1" t="s">
        <v>591</v>
      </c>
      <c r="BW2162" s="3">
        <v>48059</v>
      </c>
      <c r="BX2162" s="1" t="s">
        <v>8490</v>
      </c>
      <c r="BY2162" s="1" t="s">
        <v>597</v>
      </c>
      <c r="BZ2162" s="1" t="s">
        <v>8050</v>
      </c>
      <c r="CB2162" s="1" t="s">
        <v>127</v>
      </c>
      <c r="CC2162" s="1">
        <v>0</v>
      </c>
      <c r="CE2162" s="1">
        <v>0</v>
      </c>
      <c r="CG2162" s="1">
        <v>0</v>
      </c>
      <c r="CL2162" s="1" t="s">
        <v>8068</v>
      </c>
    </row>
    <row r="2163" s="1" customFormat="1" spans="1:90">
      <c r="F2163" s="1">
        <v>0</v>
      </c>
      <c r="K2163" s="1">
        <v>101098</v>
      </c>
      <c r="L2163" s="1" t="s">
        <v>27</v>
      </c>
      <c r="M2163" s="1"/>
      <c r="O2163" s="2">
        <v>46233.8286111111</v>
      </c>
      <c r="P2163" s="2">
        <v>46233</v>
      </c>
      <c r="R2163" s="1" t="s">
        <v>8051</v>
      </c>
      <c r="S2163" s="1" t="s">
        <v>8556</v>
      </c>
      <c r="T2163" s="1" t="s">
        <v>8052</v>
      </c>
      <c r="U2163" s="1" t="s">
        <v>8053</v>
      </c>
      <c r="V2163" s="1" t="s">
        <v>27</v>
      </c>
      <c r="AB2163" s="1" t="s">
        <v>8054</v>
      </c>
      <c r="AD2163" s="1" t="s">
        <v>596</v>
      </c>
      <c r="AE2163" s="1" t="s">
        <v>2775</v>
      </c>
      <c r="AF2163" s="1" t="s">
        <v>8068</v>
      </c>
      <c r="AG2163" s="3">
        <v>46233</v>
      </c>
      <c r="AI2163" s="1" t="s">
        <v>8071</v>
      </c>
      <c r="AJ2163" s="1">
        <v>5</v>
      </c>
      <c r="AP2163" s="2">
        <v>46233.8521990741</v>
      </c>
      <c r="AQ2163" s="1" t="s">
        <v>8072</v>
      </c>
      <c r="AR2163" s="3">
        <v>46232</v>
      </c>
      <c r="AS2163" s="1">
        <v>18697238559</v>
      </c>
      <c r="AT2163" s="1" t="s">
        <v>8073</v>
      </c>
      <c r="AU2163" s="2">
        <v>46233</v>
      </c>
      <c r="AV2163" s="1" t="s">
        <v>20017</v>
      </c>
      <c r="AW2163" s="1" t="s">
        <v>8068</v>
      </c>
      <c r="AY2163" s="1" t="s">
        <v>20010</v>
      </c>
      <c r="AZ2163" s="1" t="s">
        <v>8085</v>
      </c>
      <c r="BA2163" s="1" t="s">
        <v>20011</v>
      </c>
      <c r="BB2163" s="1" t="s">
        <v>20018</v>
      </c>
      <c r="BC2163" s="1" t="s">
        <v>463</v>
      </c>
      <c r="BD2163" s="1" t="s">
        <v>259</v>
      </c>
      <c r="BE2163" s="1"/>
      <c r="BF2163" s="1" t="s">
        <v>3878</v>
      </c>
      <c r="BG2163" s="2">
        <v>46233</v>
      </c>
      <c r="BH2163" s="2">
        <v>46233.8287731481</v>
      </c>
      <c r="BL2163" s="1" t="s">
        <v>8091</v>
      </c>
      <c r="BM2163" s="1" t="s">
        <v>9360</v>
      </c>
      <c r="BN2163" s="1" t="s">
        <v>601</v>
      </c>
      <c r="BO2163" s="1" t="s">
        <v>7709</v>
      </c>
      <c r="BP2163" s="1" t="s">
        <v>8067</v>
      </c>
      <c r="BQ2163" s="1" t="s">
        <v>6540</v>
      </c>
      <c r="BT2163" s="2">
        <v>46233.8361805556</v>
      </c>
      <c r="BU2163" s="2">
        <v>46233.8522800926</v>
      </c>
      <c r="BV2163" s="1" t="s">
        <v>949</v>
      </c>
      <c r="BW2163" s="3">
        <v>48059</v>
      </c>
      <c r="BX2163" s="1" t="s">
        <v>10240</v>
      </c>
      <c r="BY2163" s="1" t="s">
        <v>950</v>
      </c>
      <c r="BZ2163" s="1" t="s">
        <v>8050</v>
      </c>
      <c r="CB2163" s="1" t="s">
        <v>122</v>
      </c>
      <c r="CC2163" s="1">
        <v>0</v>
      </c>
      <c r="CE2163" s="1">
        <v>0</v>
      </c>
      <c r="CG2163" s="1">
        <v>0</v>
      </c>
      <c r="CL2163" s="1" t="s">
        <v>8068</v>
      </c>
    </row>
    <row r="2164" s="1" customFormat="1" spans="1:90">
      <c r="F2164" s="1">
        <v>0</v>
      </c>
      <c r="K2164" s="1">
        <v>101098</v>
      </c>
      <c r="L2164" s="1" t="s">
        <v>27</v>
      </c>
      <c r="O2164" s="2">
        <v>46233.8286111111</v>
      </c>
      <c r="P2164" s="2">
        <v>46233</v>
      </c>
      <c r="Q2164" s="1"/>
      <c r="R2164" s="1" t="s">
        <v>8051</v>
      </c>
      <c r="S2164" s="1" t="s">
        <v>8556</v>
      </c>
      <c r="T2164" s="1" t="s">
        <v>8052</v>
      </c>
      <c r="U2164" s="1" t="s">
        <v>8053</v>
      </c>
      <c r="V2164" s="1" t="s">
        <v>27</v>
      </c>
      <c r="AB2164" s="1" t="s">
        <v>8054</v>
      </c>
      <c r="AD2164" s="1" t="s">
        <v>596</v>
      </c>
      <c r="AE2164" s="1" t="s">
        <v>2775</v>
      </c>
      <c r="AF2164" s="1" t="s">
        <v>8068</v>
      </c>
      <c r="AG2164" s="3">
        <v>46233</v>
      </c>
      <c r="AI2164" s="1" t="s">
        <v>8071</v>
      </c>
      <c r="AJ2164" s="1">
        <v>5</v>
      </c>
      <c r="AP2164" s="2">
        <v>46233.8528703704</v>
      </c>
      <c r="AQ2164" s="1" t="s">
        <v>8072</v>
      </c>
      <c r="AR2164" s="3">
        <v>46232</v>
      </c>
      <c r="AS2164" s="1">
        <v>18697238559</v>
      </c>
      <c r="AT2164" s="1" t="s">
        <v>8073</v>
      </c>
      <c r="AU2164" s="2">
        <v>46233</v>
      </c>
      <c r="AV2164" s="1" t="s">
        <v>20019</v>
      </c>
      <c r="AW2164" s="1" t="s">
        <v>8068</v>
      </c>
      <c r="AY2164" s="1" t="s">
        <v>20010</v>
      </c>
      <c r="AZ2164" s="1" t="s">
        <v>8085</v>
      </c>
      <c r="BA2164" s="1" t="s">
        <v>20011</v>
      </c>
      <c r="BB2164" s="1" t="s">
        <v>20020</v>
      </c>
      <c r="BC2164" s="1" t="s">
        <v>463</v>
      </c>
      <c r="BD2164" s="1" t="s">
        <v>259</v>
      </c>
      <c r="BE2164" s="1"/>
      <c r="BF2164" s="1" t="s">
        <v>4284</v>
      </c>
      <c r="BG2164" s="2">
        <v>46233</v>
      </c>
      <c r="BH2164" s="2">
        <v>46233.8286921296</v>
      </c>
      <c r="BL2164" s="1" t="s">
        <v>8091</v>
      </c>
      <c r="BM2164" s="1" t="s">
        <v>9360</v>
      </c>
      <c r="BN2164" s="1" t="s">
        <v>601</v>
      </c>
      <c r="BO2164" s="1" t="s">
        <v>7709</v>
      </c>
      <c r="BP2164" s="1" t="s">
        <v>8067</v>
      </c>
      <c r="BQ2164" s="1" t="s">
        <v>6540</v>
      </c>
      <c r="BT2164" s="2">
        <v>46233.8361805556</v>
      </c>
      <c r="BU2164" s="2">
        <v>46233.8529398148</v>
      </c>
      <c r="BV2164" s="1" t="s">
        <v>818</v>
      </c>
      <c r="BW2164" s="3">
        <v>48059</v>
      </c>
      <c r="BX2164" s="1" t="s">
        <v>8172</v>
      </c>
      <c r="BY2164" s="1" t="s">
        <v>818</v>
      </c>
      <c r="BZ2164" s="1" t="s">
        <v>8050</v>
      </c>
      <c r="CB2164" s="1" t="s">
        <v>122</v>
      </c>
      <c r="CC2164" s="1">
        <v>0</v>
      </c>
      <c r="CE2164" s="1">
        <v>0</v>
      </c>
      <c r="CG2164" s="1">
        <v>0</v>
      </c>
      <c r="CL2164" s="1" t="s">
        <v>8068</v>
      </c>
    </row>
    <row r="2165" s="1" customFormat="1" spans="1:90">
      <c r="A2165" s="1" t="s">
        <v>9067</v>
      </c>
      <c r="F2165" s="1">
        <v>0</v>
      </c>
      <c r="K2165" s="1">
        <v>101311</v>
      </c>
      <c r="L2165" s="1" t="s">
        <v>23</v>
      </c>
      <c r="O2165" s="2">
        <v>46233.8314351852</v>
      </c>
      <c r="P2165" s="2">
        <v>46233</v>
      </c>
      <c r="Q2165" s="1" t="s">
        <v>8050</v>
      </c>
      <c r="R2165" s="1" t="s">
        <v>8051</v>
      </c>
      <c r="T2165" s="1" t="s">
        <v>8144</v>
      </c>
      <c r="U2165" s="1" t="s">
        <v>8053</v>
      </c>
      <c r="V2165" s="1" t="s">
        <v>23</v>
      </c>
      <c r="AB2165" s="1" t="s">
        <v>8054</v>
      </c>
      <c r="AD2165" s="1" t="s">
        <v>596</v>
      </c>
      <c r="AE2165" s="1" t="s">
        <v>3323</v>
      </c>
      <c r="AF2165" s="1" t="s">
        <v>8068</v>
      </c>
      <c r="AG2165" s="3">
        <v>46193</v>
      </c>
      <c r="AI2165" s="1" t="s">
        <v>8071</v>
      </c>
      <c r="AJ2165" s="1">
        <v>102</v>
      </c>
      <c r="AP2165" s="2">
        <v>46233.8557986111</v>
      </c>
      <c r="AQ2165" s="1" t="s">
        <v>8106</v>
      </c>
      <c r="AR2165" s="3">
        <v>46188</v>
      </c>
      <c r="AS2165" s="1">
        <v>13948775654</v>
      </c>
      <c r="AT2165" s="1" t="s">
        <v>8073</v>
      </c>
      <c r="AU2165" s="2">
        <v>46233</v>
      </c>
      <c r="AV2165" s="1" t="s">
        <v>20021</v>
      </c>
      <c r="AW2165" s="1" t="s">
        <v>8068</v>
      </c>
      <c r="AY2165" s="1" t="s">
        <v>20022</v>
      </c>
      <c r="AZ2165" s="1" t="s">
        <v>8265</v>
      </c>
      <c r="BA2165" s="1" t="s">
        <v>20023</v>
      </c>
      <c r="BB2165" s="1" t="s">
        <v>4714</v>
      </c>
      <c r="BC2165" s="1" t="s">
        <v>448</v>
      </c>
      <c r="BD2165" s="1" t="s">
        <v>419</v>
      </c>
      <c r="BE2165" s="1" t="s">
        <v>20024</v>
      </c>
      <c r="BF2165" s="1" t="s">
        <v>3868</v>
      </c>
      <c r="BG2165" s="2">
        <v>46233.8350578704</v>
      </c>
      <c r="BH2165" s="2">
        <v>46233.8315625</v>
      </c>
      <c r="BL2165" s="1" t="s">
        <v>8064</v>
      </c>
      <c r="BM2165" s="1" t="s">
        <v>8637</v>
      </c>
      <c r="BN2165" s="1" t="s">
        <v>590</v>
      </c>
      <c r="BO2165" s="1" t="s">
        <v>20025</v>
      </c>
      <c r="BP2165" s="1" t="s">
        <v>8082</v>
      </c>
      <c r="BQ2165" s="1" t="s">
        <v>6540</v>
      </c>
      <c r="BR2165" s="1" t="s">
        <v>19579</v>
      </c>
      <c r="BS2165" s="1" t="s">
        <v>20026</v>
      </c>
      <c r="BT2165" s="2">
        <v>46233.8341435185</v>
      </c>
      <c r="BU2165" s="2">
        <v>46233.8558449074</v>
      </c>
      <c r="BV2165" s="1" t="s">
        <v>602</v>
      </c>
      <c r="BW2165" s="3">
        <v>48019</v>
      </c>
      <c r="BX2165" s="1" t="s">
        <v>9067</v>
      </c>
      <c r="BY2165" s="1" t="s">
        <v>602</v>
      </c>
      <c r="BZ2165" s="1" t="s">
        <v>8050</v>
      </c>
      <c r="CB2165" s="1" t="s">
        <v>49</v>
      </c>
      <c r="CC2165" s="1">
        <v>0</v>
      </c>
      <c r="CE2165" s="1">
        <v>0</v>
      </c>
      <c r="CG2165" s="1">
        <v>0</v>
      </c>
      <c r="CL2165" s="1" t="s">
        <v>8068</v>
      </c>
    </row>
    <row r="2166" s="1" customFormat="1" spans="1:90">
      <c r="F2166" s="1">
        <v>0</v>
      </c>
      <c r="K2166" s="1">
        <v>101110</v>
      </c>
      <c r="L2166" s="1" t="s">
        <v>28</v>
      </c>
      <c r="O2166" s="2">
        <v>46233.5639699074</v>
      </c>
      <c r="P2166" s="2">
        <v>46233</v>
      </c>
      <c r="Q2166" s="1" t="s">
        <v>8050</v>
      </c>
      <c r="R2166" s="1" t="s">
        <v>8051</v>
      </c>
      <c r="S2166" s="1" t="s">
        <v>8096</v>
      </c>
      <c r="T2166" s="1" t="s">
        <v>8052</v>
      </c>
      <c r="U2166" s="1" t="s">
        <v>8053</v>
      </c>
      <c r="V2166" s="1" t="s">
        <v>28</v>
      </c>
      <c r="AB2166" s="1" t="s">
        <v>8054</v>
      </c>
      <c r="AD2166" s="1" t="s">
        <v>596</v>
      </c>
      <c r="AE2166" s="1" t="s">
        <v>772</v>
      </c>
      <c r="AF2166" s="1" t="s">
        <v>8068</v>
      </c>
      <c r="AG2166" s="3">
        <v>46233</v>
      </c>
      <c r="AI2166" s="1" t="s">
        <v>8055</v>
      </c>
      <c r="AJ2166" s="1">
        <v>154</v>
      </c>
      <c r="AK2166" s="1">
        <v>2000</v>
      </c>
      <c r="AP2166" s="2">
        <v>46233.8587268519</v>
      </c>
      <c r="AQ2166" s="1" t="s">
        <v>8072</v>
      </c>
      <c r="AR2166" s="3">
        <v>46230</v>
      </c>
      <c r="AS2166" s="1">
        <v>18160562866</v>
      </c>
      <c r="AT2166" s="1" t="s">
        <v>8056</v>
      </c>
      <c r="AU2166" s="2">
        <v>46233</v>
      </c>
      <c r="AV2166" s="1" t="s">
        <v>20027</v>
      </c>
      <c r="AW2166" s="1" t="s">
        <v>8068</v>
      </c>
      <c r="AY2166" s="1" t="s">
        <v>20028</v>
      </c>
      <c r="AZ2166" s="1" t="s">
        <v>8460</v>
      </c>
      <c r="BA2166" s="1" t="s">
        <v>20029</v>
      </c>
      <c r="BB2166" s="1" t="s">
        <v>20030</v>
      </c>
      <c r="BC2166" s="1" t="s">
        <v>478</v>
      </c>
      <c r="BD2166" s="1" t="s">
        <v>239</v>
      </c>
      <c r="BE2166" s="1" t="s">
        <v>20031</v>
      </c>
      <c r="BF2166" s="1" t="s">
        <v>3903</v>
      </c>
      <c r="BG2166" s="2">
        <v>46233</v>
      </c>
      <c r="BH2166" s="2">
        <v>46233.5640972222</v>
      </c>
      <c r="BL2166" s="1" t="s">
        <v>8464</v>
      </c>
      <c r="BM2166" s="1" t="s">
        <v>9263</v>
      </c>
      <c r="BN2166" s="1" t="s">
        <v>601</v>
      </c>
      <c r="BO2166" s="1" t="s">
        <v>20032</v>
      </c>
      <c r="BP2166" s="1" t="s">
        <v>8082</v>
      </c>
      <c r="BQ2166" s="1" t="s">
        <v>6540</v>
      </c>
      <c r="BT2166" s="2">
        <v>46233.7604976852</v>
      </c>
      <c r="BU2166" s="2">
        <v>46233.8588425926</v>
      </c>
      <c r="BV2166" s="1" t="s">
        <v>818</v>
      </c>
      <c r="BW2166" s="3">
        <v>48059</v>
      </c>
      <c r="BX2166" s="1" t="s">
        <v>20033</v>
      </c>
      <c r="BY2166" s="1" t="s">
        <v>818</v>
      </c>
      <c r="BZ2166" s="1" t="s">
        <v>8050</v>
      </c>
      <c r="CB2166" s="1" t="s">
        <v>148</v>
      </c>
      <c r="CC2166" s="1">
        <v>0</v>
      </c>
      <c r="CE2166" s="1">
        <v>0</v>
      </c>
      <c r="CG2166" s="1">
        <v>0</v>
      </c>
      <c r="CL2166" s="1" t="s">
        <v>8068</v>
      </c>
    </row>
    <row r="2167" s="1" customFormat="1" spans="1:90">
      <c r="A2167" s="1" t="s">
        <v>15656</v>
      </c>
      <c r="F2167" s="1">
        <v>0</v>
      </c>
      <c r="K2167" s="1">
        <v>101110</v>
      </c>
      <c r="L2167" s="1" t="s">
        <v>28</v>
      </c>
      <c r="M2167" s="1" t="s">
        <v>8106</v>
      </c>
      <c r="O2167" s="2">
        <v>46233.7272800926</v>
      </c>
      <c r="P2167" s="2">
        <v>46235</v>
      </c>
      <c r="Q2167" s="1"/>
      <c r="R2167" s="1" t="s">
        <v>8051</v>
      </c>
      <c r="T2167" s="1" t="s">
        <v>8052</v>
      </c>
      <c r="U2167" s="1" t="s">
        <v>8053</v>
      </c>
      <c r="V2167" s="1" t="s">
        <v>28</v>
      </c>
      <c r="AB2167" s="1" t="s">
        <v>8054</v>
      </c>
      <c r="AD2167" s="1" t="s">
        <v>607</v>
      </c>
      <c r="AE2167" s="1" t="s">
        <v>1022</v>
      </c>
      <c r="AF2167" s="1" t="s">
        <v>8068</v>
      </c>
      <c r="AG2167" s="3">
        <v>46233</v>
      </c>
      <c r="AH2167" s="1" t="s">
        <v>606</v>
      </c>
      <c r="AI2167" s="1" t="s">
        <v>8055</v>
      </c>
      <c r="AJ2167" s="1">
        <v>5</v>
      </c>
      <c r="AM2167" s="1" t="s">
        <v>8068</v>
      </c>
      <c r="AO2167" s="1">
        <v>3</v>
      </c>
      <c r="AP2167" s="2">
        <v>46233.8638657407</v>
      </c>
      <c r="AQ2167" s="1" t="s">
        <v>8072</v>
      </c>
      <c r="AR2167" s="3">
        <v>46231</v>
      </c>
      <c r="AS2167" s="1">
        <v>13179830279</v>
      </c>
      <c r="AT2167" s="1" t="s">
        <v>8073</v>
      </c>
      <c r="AU2167" s="2">
        <v>46235</v>
      </c>
      <c r="AV2167" s="1" t="s">
        <v>20034</v>
      </c>
      <c r="AW2167" s="1" t="s">
        <v>8068</v>
      </c>
      <c r="AY2167" s="1" t="s">
        <v>20035</v>
      </c>
      <c r="AZ2167" s="1" t="s">
        <v>8703</v>
      </c>
      <c r="BA2167" s="1" t="s">
        <v>20036</v>
      </c>
      <c r="BB2167" s="1" t="s">
        <v>1399</v>
      </c>
      <c r="BC2167" s="1" t="s">
        <v>478</v>
      </c>
      <c r="BD2167" s="1" t="s">
        <v>173</v>
      </c>
      <c r="BE2167" s="1" t="s">
        <v>20037</v>
      </c>
      <c r="BF2167" s="1" t="s">
        <v>3898</v>
      </c>
      <c r="BG2167" s="2">
        <v>46233</v>
      </c>
      <c r="BH2167" s="2">
        <v>46233.7280208333</v>
      </c>
      <c r="BL2167" s="1" t="s">
        <v>8464</v>
      </c>
      <c r="BM2167" s="1" t="s">
        <v>20038</v>
      </c>
      <c r="BN2167" s="1" t="s">
        <v>601</v>
      </c>
      <c r="BO2167" s="1" t="s">
        <v>20039</v>
      </c>
      <c r="BP2167" s="1" t="s">
        <v>8067</v>
      </c>
      <c r="BQ2167" s="1" t="s">
        <v>6540</v>
      </c>
      <c r="BT2167" s="2">
        <v>46233.8105902778</v>
      </c>
      <c r="BU2167" s="2">
        <v>46233.8645023148</v>
      </c>
      <c r="BV2167" s="1" t="s">
        <v>591</v>
      </c>
      <c r="BW2167" s="3">
        <v>48059</v>
      </c>
      <c r="BX2167" s="1" t="s">
        <v>15662</v>
      </c>
      <c r="BY2167" s="1" t="s">
        <v>597</v>
      </c>
      <c r="BZ2167" s="1" t="s">
        <v>8050</v>
      </c>
      <c r="CB2167" s="1" t="s">
        <v>132</v>
      </c>
      <c r="CC2167" s="1">
        <v>300</v>
      </c>
      <c r="CD2167" s="1" t="s">
        <v>9329</v>
      </c>
      <c r="CE2167" s="1">
        <v>300</v>
      </c>
      <c r="CG2167" s="1">
        <v>100</v>
      </c>
      <c r="CH2167" s="1" t="s">
        <v>692</v>
      </c>
      <c r="CL2167" s="1" t="s">
        <v>8068</v>
      </c>
    </row>
    <row r="2168" s="1" customFormat="1" spans="1:90">
      <c r="A2168" s="1" t="s">
        <v>20040</v>
      </c>
      <c r="F2168" s="1">
        <v>0</v>
      </c>
      <c r="K2168" s="1">
        <v>101110</v>
      </c>
      <c r="L2168" s="1" t="s">
        <v>28</v>
      </c>
      <c r="O2168" s="2">
        <v>46233.7710416667</v>
      </c>
      <c r="P2168" s="2">
        <v>46233</v>
      </c>
      <c r="Q2168" s="1" t="s">
        <v>8050</v>
      </c>
      <c r="R2168" s="1" t="s">
        <v>8051</v>
      </c>
      <c r="S2168" s="1"/>
      <c r="T2168" s="1" t="s">
        <v>8052</v>
      </c>
      <c r="U2168" s="1" t="s">
        <v>8053</v>
      </c>
      <c r="V2168" s="1" t="s">
        <v>28</v>
      </c>
      <c r="W2168" s="1" t="s">
        <v>1015</v>
      </c>
      <c r="X2168" s="1" t="s">
        <v>645</v>
      </c>
      <c r="AB2168" s="1" t="s">
        <v>8054</v>
      </c>
      <c r="AD2168" s="1" t="s">
        <v>607</v>
      </c>
      <c r="AE2168" s="1" t="s">
        <v>679</v>
      </c>
      <c r="AF2168" s="1" t="s">
        <v>8068</v>
      </c>
      <c r="AG2168" s="3">
        <v>41485</v>
      </c>
      <c r="AH2168" s="1" t="s">
        <v>606</v>
      </c>
      <c r="AI2168" s="1" t="s">
        <v>8071</v>
      </c>
      <c r="AJ2168" s="4">
        <v>1037</v>
      </c>
      <c r="AK2168" s="1"/>
      <c r="AP2168" s="2">
        <v>46233.8676967593</v>
      </c>
      <c r="AQ2168" s="1" t="s">
        <v>8072</v>
      </c>
      <c r="AR2168" s="3">
        <v>41120</v>
      </c>
      <c r="AS2168" s="1">
        <v>15276565365</v>
      </c>
      <c r="AT2168" s="1"/>
      <c r="AU2168" s="2">
        <v>46233</v>
      </c>
      <c r="AV2168" s="1" t="s">
        <v>20041</v>
      </c>
      <c r="AW2168" s="1" t="s">
        <v>8050</v>
      </c>
      <c r="AY2168" s="1" t="s">
        <v>20042</v>
      </c>
      <c r="AZ2168" s="1" t="s">
        <v>8460</v>
      </c>
      <c r="BA2168" s="1" t="s">
        <v>20043</v>
      </c>
      <c r="BB2168" s="1" t="s">
        <v>1014</v>
      </c>
      <c r="BC2168" s="1" t="s">
        <v>478</v>
      </c>
      <c r="BD2168" s="1" t="s">
        <v>180</v>
      </c>
      <c r="BE2168" s="1" t="s">
        <v>20044</v>
      </c>
      <c r="BF2168" s="1" t="s">
        <v>3868</v>
      </c>
      <c r="BG2168" s="2">
        <v>46233</v>
      </c>
      <c r="BH2168" s="2">
        <v>46233.7711342593</v>
      </c>
      <c r="BL2168" s="1" t="s">
        <v>8464</v>
      </c>
      <c r="BM2168" s="1" t="s">
        <v>8465</v>
      </c>
      <c r="BN2168" s="1" t="s">
        <v>590</v>
      </c>
      <c r="BO2168" s="1" t="s">
        <v>20045</v>
      </c>
      <c r="BP2168" s="1" t="s">
        <v>8082</v>
      </c>
      <c r="BQ2168" s="1" t="s">
        <v>6540</v>
      </c>
      <c r="BR2168" s="1" t="s">
        <v>10506</v>
      </c>
      <c r="BS2168" s="1" t="s">
        <v>9861</v>
      </c>
      <c r="BT2168" s="2">
        <v>46233.791099537</v>
      </c>
      <c r="BU2168" s="2">
        <v>46233.8677777778</v>
      </c>
      <c r="BV2168" s="1" t="s">
        <v>591</v>
      </c>
      <c r="BW2168" s="3">
        <v>43311</v>
      </c>
      <c r="BX2168" s="1" t="s">
        <v>20046</v>
      </c>
      <c r="BY2168" s="1" t="s">
        <v>870</v>
      </c>
      <c r="BZ2168" s="1" t="s">
        <v>8050</v>
      </c>
      <c r="CA2168" s="1">
        <v>0</v>
      </c>
      <c r="CB2168" s="1" t="s">
        <v>133</v>
      </c>
      <c r="CC2168" s="1">
        <v>170</v>
      </c>
      <c r="CE2168" s="1">
        <v>170</v>
      </c>
      <c r="CG2168" s="1">
        <v>119</v>
      </c>
      <c r="CL2168" s="1" t="s">
        <v>8068</v>
      </c>
    </row>
    <row r="2169" s="1" customFormat="1" spans="1:90">
      <c r="A2169" s="1" t="s">
        <v>13038</v>
      </c>
      <c r="F2169" s="1">
        <v>0</v>
      </c>
      <c r="K2169" s="1">
        <v>101110</v>
      </c>
      <c r="L2169" s="1" t="s">
        <v>28</v>
      </c>
      <c r="M2169" s="1" t="s">
        <v>8106</v>
      </c>
      <c r="O2169" s="2">
        <v>46232.660150463</v>
      </c>
      <c r="P2169" s="2">
        <v>46234</v>
      </c>
      <c r="R2169" s="1" t="s">
        <v>8051</v>
      </c>
      <c r="T2169" s="1" t="s">
        <v>8052</v>
      </c>
      <c r="U2169" s="1" t="s">
        <v>8053</v>
      </c>
      <c r="V2169" s="1" t="s">
        <v>28</v>
      </c>
      <c r="AB2169" s="1" t="s">
        <v>8054</v>
      </c>
      <c r="AD2169" s="1" t="s">
        <v>607</v>
      </c>
      <c r="AE2169" s="1" t="s">
        <v>611</v>
      </c>
      <c r="AF2169" s="1" t="s">
        <v>8068</v>
      </c>
      <c r="AG2169" s="3">
        <v>46233</v>
      </c>
      <c r="AH2169" s="1" t="s">
        <v>606</v>
      </c>
      <c r="AI2169" s="1" t="s">
        <v>8055</v>
      </c>
      <c r="AJ2169" s="1">
        <v>961</v>
      </c>
      <c r="AM2169" s="1" t="s">
        <v>8068</v>
      </c>
      <c r="AO2169" s="1">
        <v>4.1</v>
      </c>
      <c r="AP2169" s="2">
        <v>46233.8687152778</v>
      </c>
      <c r="AQ2169" s="1" t="s">
        <v>8072</v>
      </c>
      <c r="AR2169" s="3">
        <v>46220</v>
      </c>
      <c r="AS2169" s="1">
        <v>13893533337</v>
      </c>
      <c r="AT2169" s="1" t="s">
        <v>8073</v>
      </c>
      <c r="AU2169" s="2">
        <v>46234</v>
      </c>
      <c r="AV2169" s="1" t="s">
        <v>20047</v>
      </c>
      <c r="AW2169" s="1" t="s">
        <v>8068</v>
      </c>
      <c r="AY2169" s="1" t="s">
        <v>20048</v>
      </c>
      <c r="AZ2169" s="1" t="s">
        <v>11586</v>
      </c>
      <c r="BA2169" s="1" t="s">
        <v>20049</v>
      </c>
      <c r="BB2169" s="1" t="s">
        <v>1047</v>
      </c>
      <c r="BC2169" s="1" t="s">
        <v>478</v>
      </c>
      <c r="BD2169" s="1" t="s">
        <v>178</v>
      </c>
      <c r="BE2169" s="1" t="s">
        <v>20050</v>
      </c>
      <c r="BF2169" s="1" t="s">
        <v>3878</v>
      </c>
      <c r="BG2169" s="2">
        <v>46233.8684953704</v>
      </c>
      <c r="BH2169" s="2">
        <v>46232.667037037</v>
      </c>
      <c r="BJ2169" s="1" t="s">
        <v>20051</v>
      </c>
      <c r="BL2169" s="1" t="s">
        <v>8464</v>
      </c>
      <c r="BM2169" s="1" t="s">
        <v>11591</v>
      </c>
      <c r="BN2169" s="1" t="s">
        <v>601</v>
      </c>
      <c r="BO2169" s="1" t="s">
        <v>7213</v>
      </c>
      <c r="BP2169" s="1" t="s">
        <v>8067</v>
      </c>
      <c r="BQ2169" s="1" t="s">
        <v>6540</v>
      </c>
      <c r="BT2169" s="2">
        <v>46233.8686574074</v>
      </c>
      <c r="BU2169" s="2">
        <v>46233.8696180556</v>
      </c>
      <c r="BV2169" s="1" t="s">
        <v>591</v>
      </c>
      <c r="BW2169" s="3">
        <v>48059</v>
      </c>
      <c r="BX2169" s="1" t="s">
        <v>8162</v>
      </c>
      <c r="BY2169" s="1" t="s">
        <v>597</v>
      </c>
      <c r="BZ2169" s="1" t="s">
        <v>8050</v>
      </c>
      <c r="CB2169" s="1" t="s">
        <v>133</v>
      </c>
      <c r="CC2169" s="1">
        <v>50</v>
      </c>
      <c r="CD2169" s="1" t="s">
        <v>11678</v>
      </c>
      <c r="CE2169" s="1">
        <v>50</v>
      </c>
      <c r="CG2169" s="1">
        <v>0</v>
      </c>
      <c r="CH2169" s="1" t="s">
        <v>622</v>
      </c>
      <c r="CI2169" s="2">
        <v>46235.4331481481</v>
      </c>
      <c r="CL2169" s="1" t="s">
        <v>8068</v>
      </c>
    </row>
    <row r="2170" s="1" customFormat="1" spans="1:90">
      <c r="A2170" s="1" t="s">
        <v>12848</v>
      </c>
      <c r="F2170" s="1">
        <v>0</v>
      </c>
      <c r="K2170" s="1">
        <v>101098</v>
      </c>
      <c r="L2170" s="1" t="s">
        <v>27</v>
      </c>
      <c r="O2170" s="2">
        <v>46233.5725462963</v>
      </c>
      <c r="P2170" s="2">
        <v>46233</v>
      </c>
      <c r="R2170" s="1" t="s">
        <v>8051</v>
      </c>
      <c r="S2170" s="1" t="s">
        <v>8096</v>
      </c>
      <c r="T2170" s="1" t="s">
        <v>8052</v>
      </c>
      <c r="U2170" s="1" t="s">
        <v>8053</v>
      </c>
      <c r="V2170" s="1" t="s">
        <v>27</v>
      </c>
      <c r="AB2170" s="1" t="s">
        <v>8054</v>
      </c>
      <c r="AD2170" s="1" t="s">
        <v>596</v>
      </c>
      <c r="AE2170" s="1" t="s">
        <v>2775</v>
      </c>
      <c r="AF2170" s="1" t="s">
        <v>8068</v>
      </c>
      <c r="AG2170" s="3">
        <v>46225</v>
      </c>
      <c r="AI2170" s="1" t="s">
        <v>8055</v>
      </c>
      <c r="AJ2170" s="1">
        <v>215</v>
      </c>
      <c r="AK2170" s="1">
        <v>2</v>
      </c>
      <c r="AP2170" s="2">
        <v>46233.8714351852</v>
      </c>
      <c r="AQ2170" s="1" t="s">
        <v>8072</v>
      </c>
      <c r="AR2170" s="3">
        <v>46222</v>
      </c>
      <c r="AS2170" s="1">
        <v>18697238559</v>
      </c>
      <c r="AT2170" s="1" t="s">
        <v>8056</v>
      </c>
      <c r="AU2170" s="2">
        <v>46233</v>
      </c>
      <c r="AV2170" s="1" t="s">
        <v>20052</v>
      </c>
      <c r="AW2170" s="1" t="s">
        <v>8068</v>
      </c>
      <c r="AY2170" s="1" t="s">
        <v>20053</v>
      </c>
      <c r="AZ2170" s="1" t="s">
        <v>8085</v>
      </c>
      <c r="BA2170" s="1" t="s">
        <v>20054</v>
      </c>
      <c r="BB2170" s="1" t="s">
        <v>20055</v>
      </c>
      <c r="BC2170" s="1" t="s">
        <v>463</v>
      </c>
      <c r="BD2170" s="1" t="s">
        <v>259</v>
      </c>
      <c r="BE2170" s="1" t="s">
        <v>20056</v>
      </c>
      <c r="BF2170" s="1" t="s">
        <v>3903</v>
      </c>
      <c r="BG2170" s="2">
        <v>46233</v>
      </c>
      <c r="BH2170" s="2">
        <v>46233.5725694444</v>
      </c>
      <c r="BJ2170" s="1" t="s">
        <v>9359</v>
      </c>
      <c r="BL2170" s="1" t="s">
        <v>8091</v>
      </c>
      <c r="BM2170" s="1" t="s">
        <v>9360</v>
      </c>
      <c r="BN2170" s="1" t="s">
        <v>601</v>
      </c>
      <c r="BO2170" s="1" t="s">
        <v>20057</v>
      </c>
      <c r="BP2170" s="1" t="s">
        <v>8082</v>
      </c>
      <c r="BQ2170" s="1" t="s">
        <v>6540</v>
      </c>
      <c r="BT2170" s="2">
        <v>46233.8665509259</v>
      </c>
      <c r="BU2170" s="2">
        <v>46233.8714699074</v>
      </c>
      <c r="BV2170" s="1" t="s">
        <v>818</v>
      </c>
      <c r="BW2170" s="3">
        <v>48051</v>
      </c>
      <c r="BX2170" s="1" t="s">
        <v>12855</v>
      </c>
      <c r="BY2170" s="1" t="s">
        <v>818</v>
      </c>
      <c r="BZ2170" s="1" t="s">
        <v>8050</v>
      </c>
      <c r="CB2170" s="1" t="s">
        <v>122</v>
      </c>
      <c r="CC2170" s="1">
        <v>0</v>
      </c>
      <c r="CE2170" s="1">
        <v>0</v>
      </c>
      <c r="CG2170" s="1">
        <v>0</v>
      </c>
      <c r="CL2170" s="1" t="s">
        <v>8068</v>
      </c>
    </row>
    <row r="2171" s="1" customFormat="1" spans="1:90">
      <c r="F2171" s="1">
        <v>0</v>
      </c>
      <c r="K2171" s="1">
        <v>101110</v>
      </c>
      <c r="L2171" s="1" t="s">
        <v>28</v>
      </c>
      <c r="O2171" s="2">
        <v>46233.7357407407</v>
      </c>
      <c r="P2171" s="2">
        <v>46233</v>
      </c>
      <c r="Q2171" s="1" t="s">
        <v>8050</v>
      </c>
      <c r="R2171" s="1" t="s">
        <v>8051</v>
      </c>
      <c r="S2171" s="1" t="s">
        <v>8096</v>
      </c>
      <c r="T2171" s="1" t="s">
        <v>8052</v>
      </c>
      <c r="U2171" s="1" t="s">
        <v>8053</v>
      </c>
      <c r="V2171" s="1" t="s">
        <v>28</v>
      </c>
      <c r="AB2171" s="1" t="s">
        <v>8054</v>
      </c>
      <c r="AD2171" s="1" t="s">
        <v>596</v>
      </c>
      <c r="AE2171" s="1" t="s">
        <v>826</v>
      </c>
      <c r="AF2171" s="1" t="s">
        <v>8068</v>
      </c>
      <c r="AG2171" s="3">
        <v>46233</v>
      </c>
      <c r="AH2171" s="1"/>
      <c r="AI2171" s="1" t="s">
        <v>8071</v>
      </c>
      <c r="AJ2171" s="1">
        <v>153</v>
      </c>
      <c r="AP2171" s="2">
        <v>46233.8756944444</v>
      </c>
      <c r="AQ2171" s="1" t="s">
        <v>8072</v>
      </c>
      <c r="AR2171" s="3">
        <v>46230</v>
      </c>
      <c r="AS2171" s="1">
        <v>15299012213</v>
      </c>
      <c r="AT2171" s="1" t="s">
        <v>8073</v>
      </c>
      <c r="AU2171" s="2">
        <v>46233</v>
      </c>
      <c r="AV2171" s="1" t="s">
        <v>20058</v>
      </c>
      <c r="AW2171" s="1" t="s">
        <v>8068</v>
      </c>
      <c r="AY2171" s="1" t="s">
        <v>19662</v>
      </c>
      <c r="AZ2171" s="1" t="s">
        <v>9096</v>
      </c>
      <c r="BA2171" s="1" t="s">
        <v>19663</v>
      </c>
      <c r="BB2171" s="1" t="s">
        <v>20059</v>
      </c>
      <c r="BC2171" s="1" t="s">
        <v>478</v>
      </c>
      <c r="BD2171" s="1" t="s">
        <v>249</v>
      </c>
      <c r="BE2171" s="1" t="s">
        <v>19665</v>
      </c>
      <c r="BF2171" s="1" t="s">
        <v>3878</v>
      </c>
      <c r="BG2171" s="2">
        <v>46233.75</v>
      </c>
      <c r="BH2171" s="2">
        <v>46233.7365277778</v>
      </c>
      <c r="BL2171" s="1" t="s">
        <v>8464</v>
      </c>
      <c r="BM2171" s="1" t="s">
        <v>9100</v>
      </c>
      <c r="BN2171" s="1" t="s">
        <v>601</v>
      </c>
      <c r="BO2171" s="1" t="s">
        <v>19666</v>
      </c>
      <c r="BP2171" s="1" t="s">
        <v>8067</v>
      </c>
      <c r="BQ2171" s="1" t="s">
        <v>6540</v>
      </c>
      <c r="BT2171" s="2">
        <v>46233.7502546296</v>
      </c>
      <c r="BU2171" s="2">
        <v>46233.8759259259</v>
      </c>
      <c r="BV2171" s="1" t="s">
        <v>949</v>
      </c>
      <c r="BW2171" s="3">
        <v>48059</v>
      </c>
      <c r="BX2171" s="1" t="s">
        <v>15105</v>
      </c>
      <c r="BY2171" s="1" t="s">
        <v>950</v>
      </c>
      <c r="BZ2171" s="1" t="s">
        <v>8050</v>
      </c>
      <c r="CB2171" s="1" t="s">
        <v>150</v>
      </c>
      <c r="CC2171" s="1">
        <v>0</v>
      </c>
      <c r="CE2171" s="1">
        <v>0</v>
      </c>
      <c r="CG2171" s="1">
        <v>0</v>
      </c>
      <c r="CL2171" s="1" t="s">
        <v>8068</v>
      </c>
    </row>
    <row r="2172" s="1" customFormat="1" spans="1:90">
      <c r="F2172" s="1">
        <v>0</v>
      </c>
      <c r="K2172" s="1">
        <v>101311</v>
      </c>
      <c r="L2172" s="1" t="s">
        <v>23</v>
      </c>
      <c r="M2172" s="1"/>
      <c r="O2172" s="2">
        <v>46233.8593865741</v>
      </c>
      <c r="P2172" s="2">
        <v>46233</v>
      </c>
      <c r="Q2172" s="1" t="s">
        <v>8050</v>
      </c>
      <c r="R2172" s="1" t="s">
        <v>8051</v>
      </c>
      <c r="T2172" s="1" t="s">
        <v>8144</v>
      </c>
      <c r="U2172" s="1" t="s">
        <v>8053</v>
      </c>
      <c r="V2172" s="1" t="s">
        <v>23</v>
      </c>
      <c r="AB2172" s="1" t="s">
        <v>8054</v>
      </c>
      <c r="AD2172" s="1" t="s">
        <v>596</v>
      </c>
      <c r="AE2172" s="1" t="s">
        <v>667</v>
      </c>
      <c r="AF2172" s="1" t="s">
        <v>8068</v>
      </c>
      <c r="AG2172" s="3">
        <v>46233</v>
      </c>
      <c r="AH2172" s="1"/>
      <c r="AI2172" s="1" t="s">
        <v>8071</v>
      </c>
      <c r="AJ2172" s="1">
        <v>62</v>
      </c>
      <c r="AM2172" s="1" t="s">
        <v>8068</v>
      </c>
      <c r="AO2172" s="1">
        <v>4.5</v>
      </c>
      <c r="AP2172" s="2">
        <v>46233.8708333333</v>
      </c>
      <c r="AQ2172" s="1" t="s">
        <v>8072</v>
      </c>
      <c r="AR2172" s="3">
        <v>46218</v>
      </c>
      <c r="AS2172" s="1">
        <v>15847722554</v>
      </c>
      <c r="AT2172" s="1" t="s">
        <v>8073</v>
      </c>
      <c r="AU2172" s="2">
        <v>46233</v>
      </c>
      <c r="AV2172" s="1" t="s">
        <v>20060</v>
      </c>
      <c r="AW2172" s="1" t="s">
        <v>8068</v>
      </c>
      <c r="AY2172" s="1" t="s">
        <v>20061</v>
      </c>
      <c r="AZ2172" s="1" t="s">
        <v>8265</v>
      </c>
      <c r="BA2172" s="1" t="s">
        <v>20062</v>
      </c>
      <c r="BB2172" s="1" t="s">
        <v>20063</v>
      </c>
      <c r="BC2172" s="1" t="s">
        <v>448</v>
      </c>
      <c r="BD2172" s="1" t="s">
        <v>433</v>
      </c>
      <c r="BE2172" s="1" t="s">
        <v>20064</v>
      </c>
      <c r="BF2172" s="1" t="s">
        <v>3878</v>
      </c>
      <c r="BG2172" s="2">
        <v>46233.86125</v>
      </c>
      <c r="BH2172" s="2">
        <v>46233.8594097222</v>
      </c>
      <c r="BJ2172" s="1" t="s">
        <v>20065</v>
      </c>
      <c r="BL2172" s="1" t="s">
        <v>8064</v>
      </c>
      <c r="BM2172" s="1" t="s">
        <v>8891</v>
      </c>
      <c r="BN2172" s="1" t="s">
        <v>601</v>
      </c>
      <c r="BO2172" s="1" t="s">
        <v>20066</v>
      </c>
      <c r="BP2172" s="1" t="s">
        <v>8067</v>
      </c>
      <c r="BQ2172" s="1" t="s">
        <v>6540</v>
      </c>
      <c r="BT2172" s="2">
        <v>46233.8605439815</v>
      </c>
      <c r="BU2172" s="2">
        <v>46233.8761342593</v>
      </c>
      <c r="BV2172" s="1" t="s">
        <v>591</v>
      </c>
      <c r="BW2172" s="3">
        <v>48059</v>
      </c>
      <c r="BX2172" s="1" t="s">
        <v>8490</v>
      </c>
      <c r="BY2172" s="1" t="s">
        <v>597</v>
      </c>
      <c r="BZ2172" s="1" t="s">
        <v>8050</v>
      </c>
      <c r="CB2172" s="1" t="s">
        <v>58</v>
      </c>
      <c r="CC2172" s="1">
        <v>0</v>
      </c>
      <c r="CE2172" s="1">
        <v>0</v>
      </c>
      <c r="CF2172" s="1"/>
      <c r="CG2172" s="1">
        <v>0</v>
      </c>
      <c r="CL2172" s="1" t="s">
        <v>8068</v>
      </c>
    </row>
    <row r="2173" s="1" customFormat="1" spans="1:90">
      <c r="F2173" s="1">
        <v>0</v>
      </c>
      <c r="K2173" s="1">
        <v>101110</v>
      </c>
      <c r="L2173" s="1" t="s">
        <v>28</v>
      </c>
      <c r="O2173" s="2">
        <v>46233.741724537</v>
      </c>
      <c r="P2173" s="2">
        <v>46234</v>
      </c>
      <c r="Q2173" s="1"/>
      <c r="R2173" s="1" t="s">
        <v>8051</v>
      </c>
      <c r="T2173" s="1" t="s">
        <v>8052</v>
      </c>
      <c r="U2173" s="1" t="s">
        <v>8053</v>
      </c>
      <c r="V2173" s="1" t="s">
        <v>28</v>
      </c>
      <c r="AB2173" s="1" t="s">
        <v>8054</v>
      </c>
      <c r="AD2173" s="1" t="s">
        <v>607</v>
      </c>
      <c r="AE2173" s="1" t="s">
        <v>752</v>
      </c>
      <c r="AF2173" s="1" t="s">
        <v>8068</v>
      </c>
      <c r="AG2173" s="3">
        <v>42946</v>
      </c>
      <c r="AH2173" s="1" t="s">
        <v>606</v>
      </c>
      <c r="AI2173" s="1" t="s">
        <v>8055</v>
      </c>
      <c r="AJ2173" s="4">
        <v>1215</v>
      </c>
      <c r="AM2173" s="1" t="s">
        <v>8068</v>
      </c>
      <c r="AO2173" s="1">
        <v>2.8</v>
      </c>
      <c r="AP2173" s="2">
        <v>46233.8797916667</v>
      </c>
      <c r="AQ2173" s="1" t="s">
        <v>8072</v>
      </c>
      <c r="AR2173" s="3">
        <v>42917</v>
      </c>
      <c r="AS2173" s="1">
        <v>18095998859</v>
      </c>
      <c r="AT2173" s="1"/>
      <c r="AU2173" s="2">
        <v>46233</v>
      </c>
      <c r="AV2173" s="1" t="s">
        <v>6655</v>
      </c>
      <c r="AW2173" s="1" t="s">
        <v>8050</v>
      </c>
      <c r="AY2173" s="1" t="s">
        <v>20067</v>
      </c>
      <c r="AZ2173" s="1" t="s">
        <v>8460</v>
      </c>
      <c r="BA2173" s="1" t="s">
        <v>20068</v>
      </c>
      <c r="BB2173" s="1" t="s">
        <v>1465</v>
      </c>
      <c r="BC2173" s="1" t="s">
        <v>478</v>
      </c>
      <c r="BD2173" s="1" t="s">
        <v>163</v>
      </c>
      <c r="BE2173" s="1" t="s">
        <v>20069</v>
      </c>
      <c r="BF2173" s="1" t="s">
        <v>3868</v>
      </c>
      <c r="BG2173" s="2">
        <v>46233.8402777778</v>
      </c>
      <c r="BH2173" s="2">
        <v>46233.7491435185</v>
      </c>
      <c r="BL2173" s="1" t="s">
        <v>8464</v>
      </c>
      <c r="BM2173" s="1" t="s">
        <v>8465</v>
      </c>
      <c r="BN2173" s="1" t="s">
        <v>590</v>
      </c>
      <c r="BO2173" s="1" t="s">
        <v>20070</v>
      </c>
      <c r="BP2173" s="1" t="s">
        <v>8082</v>
      </c>
      <c r="BQ2173" s="1" t="s">
        <v>6540</v>
      </c>
      <c r="BR2173" s="1" t="s">
        <v>10506</v>
      </c>
      <c r="BS2173" s="1" t="s">
        <v>20071</v>
      </c>
      <c r="BT2173" s="2">
        <v>46233.8369212963</v>
      </c>
      <c r="BU2173" s="2">
        <v>46233.8812152778</v>
      </c>
      <c r="BV2173" s="1" t="s">
        <v>591</v>
      </c>
      <c r="BW2173" s="3">
        <v>44772</v>
      </c>
      <c r="BX2173" s="1" t="s">
        <v>11097</v>
      </c>
      <c r="BY2173" s="1" t="s">
        <v>628</v>
      </c>
      <c r="BZ2173" s="1" t="s">
        <v>8050</v>
      </c>
      <c r="CB2173" s="1" t="s">
        <v>129</v>
      </c>
      <c r="CC2173" s="1">
        <v>785</v>
      </c>
      <c r="CD2173" s="1" t="s">
        <v>20072</v>
      </c>
      <c r="CE2173" s="1">
        <v>785</v>
      </c>
      <c r="CF2173" s="1" t="s">
        <v>17471</v>
      </c>
      <c r="CG2173" s="1">
        <v>486.5</v>
      </c>
      <c r="CH2173" s="1" t="s">
        <v>622</v>
      </c>
      <c r="CI2173" s="2">
        <v>46233.982037037</v>
      </c>
      <c r="CJ2173" s="1" t="s">
        <v>622</v>
      </c>
      <c r="CK2173" s="2">
        <v>46234.0323263889</v>
      </c>
      <c r="CL2173" s="1" t="s">
        <v>8068</v>
      </c>
    </row>
    <row r="2174" s="1" customFormat="1" spans="1:90">
      <c r="A2174" s="1" t="s">
        <v>20073</v>
      </c>
      <c r="F2174" s="1">
        <v>0</v>
      </c>
      <c r="K2174" s="1">
        <v>101098</v>
      </c>
      <c r="L2174" s="1" t="s">
        <v>27</v>
      </c>
      <c r="O2174" s="2">
        <v>46231.7296643518</v>
      </c>
      <c r="P2174" s="2">
        <v>46233</v>
      </c>
      <c r="Q2174" s="1"/>
      <c r="R2174" s="1" t="s">
        <v>8051</v>
      </c>
      <c r="T2174" s="1" t="s">
        <v>8052</v>
      </c>
      <c r="U2174" s="1" t="s">
        <v>8053</v>
      </c>
      <c r="V2174" s="1" t="s">
        <v>27</v>
      </c>
      <c r="AB2174" s="1" t="s">
        <v>8054</v>
      </c>
      <c r="AD2174" s="1" t="s">
        <v>596</v>
      </c>
      <c r="AE2174" s="1" t="s">
        <v>2775</v>
      </c>
      <c r="AF2174" s="1" t="s">
        <v>8068</v>
      </c>
      <c r="AG2174" s="3">
        <v>45600</v>
      </c>
      <c r="AI2174" s="1" t="s">
        <v>8071</v>
      </c>
      <c r="AJ2174" s="1">
        <v>977</v>
      </c>
      <c r="AP2174" s="2">
        <v>46233.883912037</v>
      </c>
      <c r="AQ2174" s="1" t="s">
        <v>8106</v>
      </c>
      <c r="AR2174" s="3">
        <v>45598</v>
      </c>
      <c r="AS2174" s="1">
        <v>18697238559</v>
      </c>
      <c r="AT2174" s="1" t="s">
        <v>8056</v>
      </c>
      <c r="AU2174" s="2">
        <v>46233</v>
      </c>
      <c r="AV2174" s="1" t="s">
        <v>20074</v>
      </c>
      <c r="AW2174" s="1" t="s">
        <v>8068</v>
      </c>
      <c r="AY2174" s="1" t="s">
        <v>20075</v>
      </c>
      <c r="AZ2174" s="1" t="s">
        <v>8085</v>
      </c>
      <c r="BA2174" s="1" t="s">
        <v>20076</v>
      </c>
      <c r="BB2174" s="1" t="s">
        <v>20077</v>
      </c>
      <c r="BC2174" s="1" t="s">
        <v>463</v>
      </c>
      <c r="BD2174" s="1" t="s">
        <v>259</v>
      </c>
      <c r="BE2174" s="1" t="s">
        <v>20078</v>
      </c>
      <c r="BF2174" s="1" t="s">
        <v>3868</v>
      </c>
      <c r="BG2174" s="2">
        <v>46233</v>
      </c>
      <c r="BH2174" s="2">
        <v>46231.7523726852</v>
      </c>
      <c r="BJ2174" s="1" t="s">
        <v>9359</v>
      </c>
      <c r="BK2174" s="1"/>
      <c r="BL2174" s="1" t="s">
        <v>8091</v>
      </c>
      <c r="BM2174" s="1" t="s">
        <v>9360</v>
      </c>
      <c r="BN2174" s="1" t="s">
        <v>590</v>
      </c>
      <c r="BO2174" s="1" t="s">
        <v>20079</v>
      </c>
      <c r="BP2174" s="1" t="s">
        <v>8082</v>
      </c>
      <c r="BQ2174" s="1" t="s">
        <v>6540</v>
      </c>
      <c r="BR2174" s="1" t="s">
        <v>8334</v>
      </c>
      <c r="BS2174" s="1" t="s">
        <v>17387</v>
      </c>
      <c r="BT2174" s="2">
        <v>46233.4678703704</v>
      </c>
      <c r="BU2174" s="2">
        <v>46233.8839583333</v>
      </c>
      <c r="BV2174" s="1" t="s">
        <v>818</v>
      </c>
      <c r="BW2174" s="3">
        <v>47426</v>
      </c>
      <c r="BX2174" s="1" t="s">
        <v>9184</v>
      </c>
      <c r="BY2174" s="1" t="s">
        <v>818</v>
      </c>
      <c r="BZ2174" s="1" t="s">
        <v>8050</v>
      </c>
      <c r="CB2174" s="1" t="s">
        <v>122</v>
      </c>
      <c r="CC2174" s="1">
        <v>0</v>
      </c>
      <c r="CE2174" s="1">
        <v>0</v>
      </c>
      <c r="CG2174" s="1">
        <v>0</v>
      </c>
      <c r="CL2174" s="1" t="s">
        <v>8068</v>
      </c>
    </row>
    <row r="2175" s="1" customFormat="1" spans="1:90">
      <c r="F2175" s="1">
        <v>0</v>
      </c>
      <c r="K2175" s="1">
        <v>101110</v>
      </c>
      <c r="L2175" s="1" t="s">
        <v>28</v>
      </c>
      <c r="O2175" s="2">
        <v>46232.8620486111</v>
      </c>
      <c r="P2175" s="2">
        <v>46233</v>
      </c>
      <c r="R2175" s="1" t="s">
        <v>8051</v>
      </c>
      <c r="T2175" s="1" t="s">
        <v>8052</v>
      </c>
      <c r="U2175" s="1" t="s">
        <v>8053</v>
      </c>
      <c r="V2175" s="1" t="s">
        <v>28</v>
      </c>
      <c r="AB2175" s="1" t="s">
        <v>8054</v>
      </c>
      <c r="AD2175" s="1" t="s">
        <v>607</v>
      </c>
      <c r="AE2175" s="1" t="s">
        <v>940</v>
      </c>
      <c r="AF2175" s="1" t="s">
        <v>8068</v>
      </c>
      <c r="AG2175" s="3">
        <v>46221</v>
      </c>
      <c r="AH2175" s="1" t="s">
        <v>606</v>
      </c>
      <c r="AI2175" s="1" t="s">
        <v>8055</v>
      </c>
      <c r="AJ2175" s="1">
        <v>121</v>
      </c>
      <c r="AM2175" s="1" t="s">
        <v>8068</v>
      </c>
      <c r="AO2175" s="1">
        <v>4.8</v>
      </c>
      <c r="AP2175" s="2">
        <v>46233.8860648148</v>
      </c>
      <c r="AQ2175" s="1" t="s">
        <v>8072</v>
      </c>
      <c r="AR2175" s="3">
        <v>46190</v>
      </c>
      <c r="AS2175" s="1">
        <v>15199800161</v>
      </c>
      <c r="AT2175" s="1" t="s">
        <v>8073</v>
      </c>
      <c r="AU2175" s="2">
        <v>46232</v>
      </c>
      <c r="AV2175" s="1" t="s">
        <v>20080</v>
      </c>
      <c r="AW2175" s="1" t="s">
        <v>8068</v>
      </c>
      <c r="AY2175" s="1" t="s">
        <v>20081</v>
      </c>
      <c r="AZ2175" s="1" t="s">
        <v>9874</v>
      </c>
      <c r="BA2175" s="1" t="s">
        <v>20082</v>
      </c>
      <c r="BB2175" s="1" t="s">
        <v>1297</v>
      </c>
      <c r="BC2175" s="1" t="s">
        <v>478</v>
      </c>
      <c r="BD2175" s="1" t="s">
        <v>182</v>
      </c>
      <c r="BE2175" s="1" t="s">
        <v>20083</v>
      </c>
      <c r="BF2175" s="1" t="s">
        <v>793</v>
      </c>
      <c r="BG2175" s="2">
        <v>46233</v>
      </c>
      <c r="BH2175" s="2">
        <v>46232.8620601852</v>
      </c>
      <c r="BJ2175" s="1" t="s">
        <v>20084</v>
      </c>
      <c r="BK2175" s="1"/>
      <c r="BL2175" s="1" t="s">
        <v>8464</v>
      </c>
      <c r="BM2175" s="1" t="s">
        <v>9878</v>
      </c>
      <c r="BN2175" s="1" t="s">
        <v>601</v>
      </c>
      <c r="BO2175" s="1" t="s">
        <v>20085</v>
      </c>
      <c r="BP2175" s="1" t="s">
        <v>8082</v>
      </c>
      <c r="BQ2175" s="1" t="s">
        <v>6540</v>
      </c>
      <c r="BT2175" s="2">
        <v>46233.8840740741</v>
      </c>
      <c r="BU2175" s="2">
        <v>46233.8861689815</v>
      </c>
      <c r="BV2175" s="1" t="s">
        <v>591</v>
      </c>
      <c r="BW2175" s="3">
        <v>48047</v>
      </c>
      <c r="BX2175" s="1" t="s">
        <v>8483</v>
      </c>
      <c r="BY2175" s="1" t="s">
        <v>597</v>
      </c>
      <c r="BZ2175" s="1" t="s">
        <v>8050</v>
      </c>
      <c r="CB2175" s="1" t="s">
        <v>133</v>
      </c>
      <c r="CC2175" s="1">
        <v>50</v>
      </c>
      <c r="CE2175" s="1">
        <v>50</v>
      </c>
      <c r="CG2175" s="1">
        <v>35</v>
      </c>
      <c r="CL2175" s="1" t="s">
        <v>8068</v>
      </c>
    </row>
    <row r="2176" s="1" customFormat="1" spans="1:90">
      <c r="A2176" s="1" t="s">
        <v>12406</v>
      </c>
      <c r="F2176" s="1">
        <v>0</v>
      </c>
      <c r="K2176" s="1">
        <v>101110</v>
      </c>
      <c r="L2176" s="1" t="s">
        <v>28</v>
      </c>
      <c r="O2176" s="2">
        <v>46231.8484375</v>
      </c>
      <c r="P2176" s="2">
        <v>46232</v>
      </c>
      <c r="Q2176" s="1"/>
      <c r="R2176" s="1" t="s">
        <v>8051</v>
      </c>
      <c r="S2176" s="1"/>
      <c r="T2176" s="1" t="s">
        <v>8052</v>
      </c>
      <c r="U2176" s="1" t="s">
        <v>8053</v>
      </c>
      <c r="V2176" s="1" t="s">
        <v>28</v>
      </c>
      <c r="AB2176" s="1" t="s">
        <v>8054</v>
      </c>
      <c r="AD2176" s="1" t="s">
        <v>607</v>
      </c>
      <c r="AE2176" s="1" t="s">
        <v>653</v>
      </c>
      <c r="AF2176" s="1" t="s">
        <v>8068</v>
      </c>
      <c r="AG2176" s="3">
        <v>43211</v>
      </c>
      <c r="AH2176" s="1" t="s">
        <v>651</v>
      </c>
      <c r="AI2176" s="1" t="s">
        <v>8055</v>
      </c>
      <c r="AJ2176" s="4">
        <v>1408</v>
      </c>
      <c r="AO2176" s="1">
        <v>4</v>
      </c>
      <c r="AP2176" s="2">
        <v>46233.8868055556</v>
      </c>
      <c r="AQ2176" s="1" t="s">
        <v>8072</v>
      </c>
      <c r="AR2176" s="3">
        <v>43209</v>
      </c>
      <c r="AS2176" s="1">
        <v>13139680609</v>
      </c>
      <c r="AT2176" s="1"/>
      <c r="AU2176" s="2">
        <v>46232</v>
      </c>
      <c r="AV2176" s="1" t="s">
        <v>20086</v>
      </c>
      <c r="AW2176" s="1" t="s">
        <v>8050</v>
      </c>
      <c r="AY2176" s="1" t="s">
        <v>20087</v>
      </c>
      <c r="AZ2176" s="1" t="s">
        <v>8460</v>
      </c>
      <c r="BA2176" s="1" t="s">
        <v>20088</v>
      </c>
      <c r="BB2176" s="1" t="s">
        <v>1565</v>
      </c>
      <c r="BC2176" s="1" t="s">
        <v>478</v>
      </c>
      <c r="BD2176" s="1" t="s">
        <v>240</v>
      </c>
      <c r="BE2176" s="1" t="s">
        <v>20089</v>
      </c>
      <c r="BF2176" s="1" t="s">
        <v>593</v>
      </c>
      <c r="BG2176" s="2">
        <v>46233.6827546296</v>
      </c>
      <c r="BH2176" s="2">
        <v>46231.8485300926</v>
      </c>
      <c r="BL2176" s="1" t="s">
        <v>8464</v>
      </c>
      <c r="BM2176" s="1" t="s">
        <v>9263</v>
      </c>
      <c r="BN2176" s="1" t="s">
        <v>590</v>
      </c>
      <c r="BO2176" s="1" t="s">
        <v>20090</v>
      </c>
      <c r="BP2176" s="1" t="s">
        <v>8082</v>
      </c>
      <c r="BQ2176" s="1" t="s">
        <v>6540</v>
      </c>
      <c r="BT2176" s="2">
        <v>46233.7778703704</v>
      </c>
      <c r="BU2176" s="2">
        <v>46233.8868518519</v>
      </c>
      <c r="BV2176" s="1" t="s">
        <v>591</v>
      </c>
      <c r="BW2176" s="3">
        <v>45037</v>
      </c>
      <c r="BX2176" s="1" t="s">
        <v>10061</v>
      </c>
      <c r="BY2176" s="1" t="s">
        <v>628</v>
      </c>
      <c r="BZ2176" s="1" t="s">
        <v>8050</v>
      </c>
      <c r="CB2176" s="1" t="s">
        <v>149</v>
      </c>
      <c r="CC2176" s="1">
        <v>198</v>
      </c>
      <c r="CE2176" s="1">
        <v>198</v>
      </c>
      <c r="CL2176" s="1" t="s">
        <v>8068</v>
      </c>
    </row>
    <row r="2177" s="1" customFormat="1" spans="1:90">
      <c r="A2177" s="1" t="s">
        <v>8375</v>
      </c>
      <c r="F2177" s="1">
        <v>0</v>
      </c>
      <c r="K2177" s="1">
        <v>101042</v>
      </c>
      <c r="L2177" s="1" t="s">
        <v>25</v>
      </c>
      <c r="M2177" s="1"/>
      <c r="O2177" s="2">
        <v>46233.5536342593</v>
      </c>
      <c r="P2177" s="2">
        <v>46233</v>
      </c>
      <c r="Q2177" s="1" t="s">
        <v>8068</v>
      </c>
      <c r="R2177" s="1" t="s">
        <v>8051</v>
      </c>
      <c r="T2177" s="1" t="s">
        <v>8052</v>
      </c>
      <c r="U2177" s="1" t="s">
        <v>8053</v>
      </c>
      <c r="V2177" s="1" t="s">
        <v>25</v>
      </c>
      <c r="AB2177" s="1" t="s">
        <v>8054</v>
      </c>
      <c r="AD2177" s="1" t="s">
        <v>596</v>
      </c>
      <c r="AE2177" s="1" t="s">
        <v>2490</v>
      </c>
      <c r="AF2177" s="1" t="s">
        <v>8068</v>
      </c>
      <c r="AG2177" s="3">
        <v>45465</v>
      </c>
      <c r="AI2177" s="1" t="s">
        <v>8055</v>
      </c>
      <c r="AJ2177" s="1">
        <v>156</v>
      </c>
      <c r="AP2177" s="2">
        <v>46233.8897337963</v>
      </c>
      <c r="AQ2177" s="1" t="s">
        <v>8072</v>
      </c>
      <c r="AR2177" s="3">
        <v>45381</v>
      </c>
      <c r="AS2177" s="1">
        <v>18368974746</v>
      </c>
      <c r="AT2177" s="1" t="s">
        <v>8073</v>
      </c>
      <c r="AU2177" s="2">
        <v>46233</v>
      </c>
      <c r="AV2177" s="1" t="s">
        <v>20091</v>
      </c>
      <c r="AW2177" s="1" t="s">
        <v>8068</v>
      </c>
      <c r="AY2177" s="1" t="s">
        <v>20092</v>
      </c>
      <c r="AZ2177" s="1" t="s">
        <v>9045</v>
      </c>
      <c r="BA2177" s="1" t="s">
        <v>20093</v>
      </c>
      <c r="BB2177" s="1" t="s">
        <v>20094</v>
      </c>
      <c r="BC2177" s="1" t="s">
        <v>463</v>
      </c>
      <c r="BD2177" s="1" t="s">
        <v>350</v>
      </c>
      <c r="BE2177" s="1" t="s">
        <v>20095</v>
      </c>
      <c r="BF2177" s="1" t="s">
        <v>3868</v>
      </c>
      <c r="BG2177" s="2">
        <v>46233</v>
      </c>
      <c r="BH2177" s="2">
        <v>46233.5537268519</v>
      </c>
      <c r="BJ2177" s="1" t="s">
        <v>20096</v>
      </c>
      <c r="BL2177" s="1" t="s">
        <v>8159</v>
      </c>
      <c r="BM2177" s="1" t="s">
        <v>12417</v>
      </c>
      <c r="BN2177" s="1" t="s">
        <v>590</v>
      </c>
      <c r="BO2177" s="1" t="s">
        <v>20097</v>
      </c>
      <c r="BP2177" s="1" t="s">
        <v>8082</v>
      </c>
      <c r="BQ2177" s="1" t="s">
        <v>6540</v>
      </c>
      <c r="BR2177" s="1" t="s">
        <v>10174</v>
      </c>
      <c r="BS2177" s="1" t="s">
        <v>10175</v>
      </c>
      <c r="BT2177" s="2">
        <v>46233.8736689815</v>
      </c>
      <c r="BU2177" s="2">
        <v>46233.8897916667</v>
      </c>
      <c r="BV2177" s="1" t="s">
        <v>621</v>
      </c>
      <c r="BW2177" s="3">
        <v>47291</v>
      </c>
      <c r="BX2177" s="1" t="s">
        <v>8375</v>
      </c>
      <c r="BY2177" s="1" t="s">
        <v>621</v>
      </c>
      <c r="BZ2177" s="1" t="s">
        <v>8050</v>
      </c>
      <c r="CB2177" s="1" t="s">
        <v>93</v>
      </c>
      <c r="CC2177" s="1">
        <v>0</v>
      </c>
      <c r="CE2177" s="1">
        <v>0</v>
      </c>
      <c r="CG2177" s="1">
        <v>0</v>
      </c>
      <c r="CL2177" s="1" t="s">
        <v>8068</v>
      </c>
    </row>
    <row r="2178" s="1" customFormat="1" spans="1:90">
      <c r="A2178" s="1" t="s">
        <v>8095</v>
      </c>
      <c r="F2178" s="1">
        <v>0</v>
      </c>
      <c r="K2178" s="1">
        <v>101110</v>
      </c>
      <c r="L2178" s="1" t="s">
        <v>28</v>
      </c>
      <c r="O2178" s="2">
        <v>46233.7590856481</v>
      </c>
      <c r="P2178" s="2">
        <v>46233</v>
      </c>
      <c r="Q2178" s="1" t="s">
        <v>8050</v>
      </c>
      <c r="R2178" s="1" t="s">
        <v>8051</v>
      </c>
      <c r="S2178" s="1" t="s">
        <v>8556</v>
      </c>
      <c r="T2178" s="1" t="s">
        <v>8052</v>
      </c>
      <c r="U2178" s="1" t="s">
        <v>8053</v>
      </c>
      <c r="V2178" s="1" t="s">
        <v>28</v>
      </c>
      <c r="AB2178" s="1" t="s">
        <v>8054</v>
      </c>
      <c r="AD2178" s="1" t="s">
        <v>607</v>
      </c>
      <c r="AE2178" s="1" t="s">
        <v>762</v>
      </c>
      <c r="AF2178" s="1" t="s">
        <v>8068</v>
      </c>
      <c r="AG2178" s="3">
        <v>46229</v>
      </c>
      <c r="AH2178" s="1" t="s">
        <v>606</v>
      </c>
      <c r="AI2178" s="1" t="s">
        <v>8071</v>
      </c>
      <c r="AJ2178" s="1">
        <v>34</v>
      </c>
      <c r="AP2178" s="2">
        <v>46233.8902893519</v>
      </c>
      <c r="AQ2178" s="1" t="s">
        <v>8072</v>
      </c>
      <c r="AR2178" s="3">
        <v>46227</v>
      </c>
      <c r="AS2178" s="1">
        <v>15520802251</v>
      </c>
      <c r="AT2178" s="1" t="s">
        <v>8073</v>
      </c>
      <c r="AU2178" s="2">
        <v>46233</v>
      </c>
      <c r="AV2178" s="1" t="s">
        <v>20098</v>
      </c>
      <c r="AW2178" s="1" t="s">
        <v>8068</v>
      </c>
      <c r="AY2178" s="1" t="s">
        <v>20099</v>
      </c>
      <c r="AZ2178" s="1" t="s">
        <v>8864</v>
      </c>
      <c r="BA2178" s="1" t="s">
        <v>20100</v>
      </c>
      <c r="BB2178" s="1" t="s">
        <v>7216</v>
      </c>
      <c r="BC2178" s="1" t="s">
        <v>478</v>
      </c>
      <c r="BD2178" s="1" t="s">
        <v>213</v>
      </c>
      <c r="BE2178" s="1" t="s">
        <v>20101</v>
      </c>
      <c r="BF2178" s="1" t="s">
        <v>4284</v>
      </c>
      <c r="BG2178" s="2">
        <v>46233.875</v>
      </c>
      <c r="BH2178" s="2">
        <v>46233.7615393518</v>
      </c>
      <c r="BL2178" s="1" t="s">
        <v>8464</v>
      </c>
      <c r="BM2178" s="1" t="s">
        <v>8867</v>
      </c>
      <c r="BN2178" s="1" t="s">
        <v>601</v>
      </c>
      <c r="BO2178" s="1" t="s">
        <v>7215</v>
      </c>
      <c r="BP2178" s="1" t="s">
        <v>8082</v>
      </c>
      <c r="BQ2178" s="1" t="s">
        <v>6540</v>
      </c>
      <c r="BT2178" s="2">
        <v>46233.8736342593</v>
      </c>
      <c r="BU2178" s="2">
        <v>46233.8904398148</v>
      </c>
      <c r="BV2178" s="1" t="s">
        <v>818</v>
      </c>
      <c r="BW2178" s="3">
        <v>48055</v>
      </c>
      <c r="BX2178" s="1" t="s">
        <v>8105</v>
      </c>
      <c r="BY2178" s="1" t="s">
        <v>818</v>
      </c>
      <c r="BZ2178" s="1" t="s">
        <v>8050</v>
      </c>
      <c r="CB2178" s="1" t="s">
        <v>142</v>
      </c>
      <c r="CC2178" s="1">
        <v>390</v>
      </c>
      <c r="CD2178" s="1" t="s">
        <v>10577</v>
      </c>
      <c r="CE2178" s="1">
        <v>390</v>
      </c>
      <c r="CG2178" s="1">
        <v>0</v>
      </c>
      <c r="CH2178" s="1" t="s">
        <v>622</v>
      </c>
      <c r="CI2178" s="2">
        <v>46235.4340740741</v>
      </c>
      <c r="CL2178" s="1" t="s">
        <v>8068</v>
      </c>
    </row>
    <row r="2179" s="1" customFormat="1" spans="1:90">
      <c r="A2179" s="1" t="s">
        <v>11892</v>
      </c>
      <c r="F2179" s="1">
        <v>0</v>
      </c>
      <c r="K2179" s="1">
        <v>101098</v>
      </c>
      <c r="L2179" s="1" t="s">
        <v>27</v>
      </c>
      <c r="O2179" s="2">
        <v>46231.8217939815</v>
      </c>
      <c r="P2179" s="2">
        <v>46232.4583333333</v>
      </c>
      <c r="Q2179" s="1"/>
      <c r="R2179" s="1" t="s">
        <v>8051</v>
      </c>
      <c r="T2179" s="1" t="s">
        <v>8052</v>
      </c>
      <c r="U2179" s="1" t="s">
        <v>8053</v>
      </c>
      <c r="V2179" s="1" t="s">
        <v>27</v>
      </c>
      <c r="AB2179" s="1" t="s">
        <v>8054</v>
      </c>
      <c r="AD2179" s="1" t="s">
        <v>596</v>
      </c>
      <c r="AE2179" s="1" t="s">
        <v>2752</v>
      </c>
      <c r="AF2179" s="1" t="s">
        <v>8068</v>
      </c>
      <c r="AG2179" s="3">
        <v>44662</v>
      </c>
      <c r="AH2179" s="1"/>
      <c r="AI2179" s="1" t="s">
        <v>8055</v>
      </c>
      <c r="AJ2179" s="1">
        <v>188</v>
      </c>
      <c r="AP2179" s="2">
        <v>46233.8949768519</v>
      </c>
      <c r="AQ2179" s="1" t="s">
        <v>8072</v>
      </c>
      <c r="AR2179" s="3">
        <v>44654</v>
      </c>
      <c r="AS2179" s="1">
        <v>15352183732</v>
      </c>
      <c r="AT2179" s="1"/>
      <c r="AU2179" s="2">
        <v>46232.4583333333</v>
      </c>
      <c r="AV2179" s="1" t="s">
        <v>20102</v>
      </c>
      <c r="AW2179" s="1" t="s">
        <v>8068</v>
      </c>
      <c r="AY2179" s="1" t="s">
        <v>20103</v>
      </c>
      <c r="AZ2179" s="1" t="s">
        <v>8204</v>
      </c>
      <c r="BA2179" s="1" t="s">
        <v>20104</v>
      </c>
      <c r="BB2179" s="1" t="s">
        <v>5151</v>
      </c>
      <c r="BC2179" s="1" t="s">
        <v>463</v>
      </c>
      <c r="BD2179" s="1" t="s">
        <v>257</v>
      </c>
      <c r="BE2179" s="1" t="s">
        <v>20105</v>
      </c>
      <c r="BF2179" s="1" t="s">
        <v>3868</v>
      </c>
      <c r="BG2179" s="2">
        <v>46233.375</v>
      </c>
      <c r="BH2179" s="2">
        <v>46231.8218402778</v>
      </c>
      <c r="BJ2179" s="1" t="s">
        <v>20106</v>
      </c>
      <c r="BL2179" s="1" t="s">
        <v>8159</v>
      </c>
      <c r="BM2179" s="1" t="s">
        <v>8204</v>
      </c>
      <c r="BN2179" s="1" t="s">
        <v>590</v>
      </c>
      <c r="BO2179" s="1" t="s">
        <v>20107</v>
      </c>
      <c r="BP2179" s="1" t="s">
        <v>8082</v>
      </c>
      <c r="BQ2179" s="1" t="s">
        <v>6540</v>
      </c>
      <c r="BR2179" s="1" t="s">
        <v>20108</v>
      </c>
      <c r="BS2179" s="1" t="s">
        <v>20109</v>
      </c>
      <c r="BT2179" s="2">
        <v>46233.8748726852</v>
      </c>
      <c r="BU2179" s="2">
        <v>46233.8950578704</v>
      </c>
      <c r="BV2179" s="1" t="s">
        <v>621</v>
      </c>
      <c r="BW2179" s="3">
        <v>46488</v>
      </c>
      <c r="BX2179" s="1" t="s">
        <v>11892</v>
      </c>
      <c r="BY2179" s="1" t="s">
        <v>621</v>
      </c>
      <c r="BZ2179" s="1" t="s">
        <v>8050</v>
      </c>
      <c r="CB2179" s="1" t="s">
        <v>121</v>
      </c>
      <c r="CC2179" s="1">
        <v>0</v>
      </c>
      <c r="CE2179" s="1">
        <v>0</v>
      </c>
      <c r="CF2179" s="1"/>
      <c r="CG2179" s="1">
        <v>0</v>
      </c>
      <c r="CL2179" s="1" t="s">
        <v>8068</v>
      </c>
    </row>
    <row r="2180" s="1" customFormat="1" spans="1:90">
      <c r="F2180" s="1">
        <v>0</v>
      </c>
      <c r="K2180" s="1">
        <v>101098</v>
      </c>
      <c r="L2180" s="1" t="s">
        <v>27</v>
      </c>
      <c r="O2180" s="2">
        <v>46233.7508796296</v>
      </c>
      <c r="P2180" s="2">
        <v>46233</v>
      </c>
      <c r="Q2180" s="1" t="s">
        <v>8050</v>
      </c>
      <c r="R2180" s="1" t="s">
        <v>8051</v>
      </c>
      <c r="T2180" s="1" t="s">
        <v>8144</v>
      </c>
      <c r="U2180" s="1" t="s">
        <v>8053</v>
      </c>
      <c r="V2180" s="1" t="s">
        <v>27</v>
      </c>
      <c r="AB2180" s="1" t="s">
        <v>8054</v>
      </c>
      <c r="AD2180" s="1" t="s">
        <v>607</v>
      </c>
      <c r="AE2180" s="1" t="s">
        <v>2744</v>
      </c>
      <c r="AF2180" s="1" t="s">
        <v>8068</v>
      </c>
      <c r="AG2180" s="3">
        <v>44773</v>
      </c>
      <c r="AH2180" s="1" t="s">
        <v>651</v>
      </c>
      <c r="AI2180" s="1" t="s">
        <v>8055</v>
      </c>
      <c r="AJ2180" s="4">
        <v>27426</v>
      </c>
      <c r="AP2180" s="2">
        <v>46233.8949768519</v>
      </c>
      <c r="AQ2180" s="1"/>
      <c r="AR2180" s="3">
        <v>44768</v>
      </c>
      <c r="AS2180" s="1">
        <v>13007735300</v>
      </c>
      <c r="AT2180" s="1"/>
      <c r="AU2180" s="2">
        <v>46233</v>
      </c>
      <c r="AV2180" s="1" t="s">
        <v>20110</v>
      </c>
      <c r="AW2180" s="1" t="s">
        <v>8068</v>
      </c>
      <c r="AY2180" s="1" t="s">
        <v>20111</v>
      </c>
      <c r="AZ2180" s="1" t="s">
        <v>8187</v>
      </c>
      <c r="BA2180" s="1" t="s">
        <v>20112</v>
      </c>
      <c r="BB2180" s="1" t="s">
        <v>5147</v>
      </c>
      <c r="BC2180" s="1" t="s">
        <v>463</v>
      </c>
      <c r="BD2180" s="1" t="s">
        <v>265</v>
      </c>
      <c r="BE2180" s="1"/>
      <c r="BF2180" s="1" t="s">
        <v>4087</v>
      </c>
      <c r="BG2180" s="2">
        <v>46233.7965162037</v>
      </c>
      <c r="BH2180" s="2">
        <v>46233.7508912037</v>
      </c>
      <c r="BL2180" s="1" t="s">
        <v>8091</v>
      </c>
      <c r="BM2180" s="1" t="s">
        <v>9122</v>
      </c>
      <c r="BN2180" s="1" t="s">
        <v>645</v>
      </c>
      <c r="BO2180" s="1" t="s">
        <v>20113</v>
      </c>
      <c r="BP2180" s="1" t="s">
        <v>8067</v>
      </c>
      <c r="BQ2180" s="1" t="s">
        <v>6540</v>
      </c>
      <c r="BR2180" s="1"/>
      <c r="BS2180" s="1"/>
      <c r="BT2180" s="2">
        <v>46233.8471643518</v>
      </c>
      <c r="BU2180" s="2">
        <v>46233.8952893519</v>
      </c>
      <c r="BV2180" s="1" t="s">
        <v>5148</v>
      </c>
      <c r="BW2180" s="3">
        <v>46599</v>
      </c>
      <c r="BX2180" s="1" t="s">
        <v>13998</v>
      </c>
      <c r="BY2180" s="1" t="s">
        <v>14007</v>
      </c>
      <c r="BZ2180" s="1" t="s">
        <v>8050</v>
      </c>
      <c r="CB2180" s="1" t="s">
        <v>124</v>
      </c>
      <c r="CC2180" s="1">
        <v>95</v>
      </c>
      <c r="CE2180" s="1">
        <v>95</v>
      </c>
      <c r="CL2180" s="1" t="s">
        <v>8068</v>
      </c>
    </row>
    <row r="2181" s="1" customFormat="1" spans="1:90">
      <c r="F2181" s="1">
        <v>0</v>
      </c>
      <c r="K2181" s="1">
        <v>101110</v>
      </c>
      <c r="L2181" s="1" t="s">
        <v>28</v>
      </c>
      <c r="O2181" s="2">
        <v>46233.8802662037</v>
      </c>
      <c r="P2181" s="2">
        <v>46234</v>
      </c>
      <c r="R2181" s="1" t="s">
        <v>8051</v>
      </c>
      <c r="T2181" s="1" t="s">
        <v>8052</v>
      </c>
      <c r="U2181" s="1" t="s">
        <v>8053</v>
      </c>
      <c r="V2181" s="1" t="s">
        <v>28</v>
      </c>
      <c r="AB2181" s="1" t="s">
        <v>8054</v>
      </c>
      <c r="AD2181" s="1" t="s">
        <v>596</v>
      </c>
      <c r="AE2181" s="1" t="s">
        <v>802</v>
      </c>
      <c r="AF2181" s="1" t="s">
        <v>8068</v>
      </c>
      <c r="AG2181" s="3">
        <v>46233</v>
      </c>
      <c r="AI2181" s="1" t="s">
        <v>8055</v>
      </c>
      <c r="AJ2181" s="1">
        <v>81</v>
      </c>
      <c r="AK2181" s="1">
        <v>2000</v>
      </c>
      <c r="AP2181" s="2">
        <v>46233.8956018519</v>
      </c>
      <c r="AQ2181" s="1" t="s">
        <v>8072</v>
      </c>
      <c r="AR2181" s="3">
        <v>46050</v>
      </c>
      <c r="AS2181" s="1">
        <v>13319865571</v>
      </c>
      <c r="AT2181" s="1" t="s">
        <v>8073</v>
      </c>
      <c r="AU2181" s="2">
        <v>46234</v>
      </c>
      <c r="AV2181" s="1" t="s">
        <v>20114</v>
      </c>
      <c r="AW2181" s="1" t="s">
        <v>8068</v>
      </c>
      <c r="AY2181" s="1" t="s">
        <v>20115</v>
      </c>
      <c r="AZ2181" s="1" t="s">
        <v>9874</v>
      </c>
      <c r="BA2181" s="1" t="s">
        <v>20116</v>
      </c>
      <c r="BB2181" s="1" t="s">
        <v>20117</v>
      </c>
      <c r="BC2181" s="1" t="s">
        <v>478</v>
      </c>
      <c r="BD2181" s="1" t="s">
        <v>184</v>
      </c>
      <c r="BE2181" s="1" t="s">
        <v>20118</v>
      </c>
      <c r="BF2181" s="1" t="s">
        <v>4284</v>
      </c>
      <c r="BG2181" s="2">
        <v>46233.8848611111</v>
      </c>
      <c r="BH2181" s="2">
        <v>46233.8807638889</v>
      </c>
      <c r="BJ2181" s="1" t="s">
        <v>20119</v>
      </c>
      <c r="BL2181" s="1" t="s">
        <v>8464</v>
      </c>
      <c r="BM2181" s="1" t="s">
        <v>9878</v>
      </c>
      <c r="BN2181" s="1" t="s">
        <v>601</v>
      </c>
      <c r="BO2181" s="1" t="s">
        <v>20120</v>
      </c>
      <c r="BP2181" s="1" t="s">
        <v>8082</v>
      </c>
      <c r="BQ2181" s="1" t="s">
        <v>6540</v>
      </c>
      <c r="BT2181" s="2">
        <v>46233.8869212963</v>
      </c>
      <c r="BU2181" s="2">
        <v>46233.8957291667</v>
      </c>
      <c r="BV2181" s="1" t="s">
        <v>818</v>
      </c>
      <c r="BW2181" s="3">
        <v>48059</v>
      </c>
      <c r="BX2181" s="1" t="s">
        <v>8083</v>
      </c>
      <c r="BY2181" s="1" t="s">
        <v>818</v>
      </c>
      <c r="BZ2181" s="1" t="s">
        <v>8050</v>
      </c>
      <c r="CB2181" s="1" t="s">
        <v>133</v>
      </c>
      <c r="CC2181" s="1">
        <v>0</v>
      </c>
      <c r="CE2181" s="1">
        <v>0</v>
      </c>
      <c r="CG2181" s="1">
        <v>0</v>
      </c>
      <c r="CL2181" s="1" t="s">
        <v>8068</v>
      </c>
    </row>
    <row r="2182" s="1" customFormat="1" spans="1:90">
      <c r="F2182" s="1">
        <v>0</v>
      </c>
      <c r="K2182" s="1">
        <v>101098</v>
      </c>
      <c r="L2182" s="1" t="s">
        <v>27</v>
      </c>
      <c r="M2182" s="1"/>
      <c r="O2182" s="2">
        <v>46233.8248611111</v>
      </c>
      <c r="P2182" s="2">
        <v>46234</v>
      </c>
      <c r="Q2182" s="1" t="s">
        <v>8050</v>
      </c>
      <c r="R2182" s="1" t="s">
        <v>8051</v>
      </c>
      <c r="T2182" s="1" t="s">
        <v>8052</v>
      </c>
      <c r="U2182" s="1" t="s">
        <v>8053</v>
      </c>
      <c r="V2182" s="1" t="s">
        <v>27</v>
      </c>
      <c r="AB2182" s="1" t="s">
        <v>8054</v>
      </c>
      <c r="AD2182" s="1" t="s">
        <v>596</v>
      </c>
      <c r="AE2182" s="1" t="s">
        <v>2744</v>
      </c>
      <c r="AF2182" s="1"/>
      <c r="AG2182" s="1"/>
      <c r="AH2182" s="1"/>
      <c r="AI2182" s="1" t="s">
        <v>8055</v>
      </c>
      <c r="AJ2182" s="4">
        <v>617098</v>
      </c>
      <c r="AP2182" s="2">
        <v>46233.8968287037</v>
      </c>
      <c r="AQ2182" s="1"/>
      <c r="AR2182" s="1"/>
      <c r="AS2182" s="1">
        <v>13007735300</v>
      </c>
      <c r="AT2182" s="1"/>
      <c r="AU2182" s="2">
        <v>46234</v>
      </c>
      <c r="AV2182" s="1"/>
      <c r="AW2182" s="1" t="s">
        <v>8050</v>
      </c>
      <c r="AY2182" s="1" t="s">
        <v>20121</v>
      </c>
      <c r="AZ2182" s="1" t="s">
        <v>16934</v>
      </c>
      <c r="BA2182" s="1" t="s">
        <v>20122</v>
      </c>
      <c r="BB2182" s="1" t="s">
        <v>20123</v>
      </c>
      <c r="BC2182" s="1" t="s">
        <v>463</v>
      </c>
      <c r="BD2182" s="1" t="s">
        <v>265</v>
      </c>
      <c r="BE2182" s="1" t="s">
        <v>20124</v>
      </c>
      <c r="BF2182" s="1" t="s">
        <v>8407</v>
      </c>
      <c r="BG2182" s="2">
        <v>46233.896712963</v>
      </c>
      <c r="BH2182" s="2">
        <v>46233.8459490741</v>
      </c>
      <c r="BJ2182" s="1" t="s">
        <v>20125</v>
      </c>
      <c r="BL2182" s="1" t="s">
        <v>8091</v>
      </c>
      <c r="BM2182" s="1" t="s">
        <v>16937</v>
      </c>
      <c r="BN2182" s="1" t="s">
        <v>590</v>
      </c>
      <c r="BO2182" s="1" t="s">
        <v>20126</v>
      </c>
      <c r="BP2182" s="1" t="s">
        <v>8067</v>
      </c>
      <c r="BQ2182" s="1" t="s">
        <v>6540</v>
      </c>
      <c r="BT2182" s="2">
        <v>46233.8968055556</v>
      </c>
      <c r="BU2182" s="2">
        <v>46233.8968981481</v>
      </c>
      <c r="BV2182" s="1" t="s">
        <v>818</v>
      </c>
      <c r="BW2182" s="1"/>
      <c r="BX2182" s="1" t="s">
        <v>20127</v>
      </c>
      <c r="BY2182" s="1" t="s">
        <v>818</v>
      </c>
      <c r="BZ2182" s="1" t="s">
        <v>8050</v>
      </c>
      <c r="CB2182" s="1" t="s">
        <v>124</v>
      </c>
      <c r="CC2182" s="1">
        <v>0</v>
      </c>
      <c r="CD2182" s="1"/>
      <c r="CE2182" s="1">
        <v>0</v>
      </c>
      <c r="CF2182" s="1"/>
      <c r="CG2182" s="1"/>
      <c r="CH2182" s="1"/>
      <c r="CI2182" s="1"/>
      <c r="CJ2182" s="1"/>
      <c r="CK2182" s="1"/>
      <c r="CL2182" s="1" t="s">
        <v>8068</v>
      </c>
    </row>
    <row r="2183" s="1" customFormat="1" spans="1:90">
      <c r="A2183" s="1" t="s">
        <v>9438</v>
      </c>
      <c r="F2183" s="1">
        <v>0</v>
      </c>
      <c r="K2183" s="1">
        <v>101110</v>
      </c>
      <c r="L2183" s="1" t="s">
        <v>28</v>
      </c>
      <c r="M2183" s="1"/>
      <c r="N2183" s="1">
        <v>235</v>
      </c>
      <c r="O2183" s="2">
        <v>46233.7590972222</v>
      </c>
      <c r="P2183" s="2">
        <v>46233</v>
      </c>
      <c r="Q2183" s="1" t="s">
        <v>8050</v>
      </c>
      <c r="R2183" s="1" t="s">
        <v>8051</v>
      </c>
      <c r="S2183" s="1" t="s">
        <v>8556</v>
      </c>
      <c r="T2183" s="1" t="s">
        <v>8052</v>
      </c>
      <c r="U2183" s="1" t="s">
        <v>8053</v>
      </c>
      <c r="V2183" s="1" t="s">
        <v>28</v>
      </c>
      <c r="AB2183" s="1" t="s">
        <v>8054</v>
      </c>
      <c r="AD2183" s="1" t="s">
        <v>596</v>
      </c>
      <c r="AE2183" s="1" t="s">
        <v>762</v>
      </c>
      <c r="AF2183" s="1" t="s">
        <v>8068</v>
      </c>
      <c r="AG2183" s="3">
        <v>46229</v>
      </c>
      <c r="AI2183" s="1" t="s">
        <v>8071</v>
      </c>
      <c r="AJ2183" s="1">
        <v>34</v>
      </c>
      <c r="AP2183" s="2">
        <v>46233.897962963</v>
      </c>
      <c r="AQ2183" s="1" t="s">
        <v>8072</v>
      </c>
      <c r="AR2183" s="3">
        <v>46111</v>
      </c>
      <c r="AS2183" s="1">
        <v>15520802251</v>
      </c>
      <c r="AT2183" s="1" t="s">
        <v>8073</v>
      </c>
      <c r="AU2183" s="2">
        <v>46233</v>
      </c>
      <c r="AV2183" s="1" t="s">
        <v>20128</v>
      </c>
      <c r="AW2183" s="1" t="s">
        <v>8068</v>
      </c>
      <c r="AY2183" s="1" t="s">
        <v>20099</v>
      </c>
      <c r="AZ2183" s="1" t="s">
        <v>8864</v>
      </c>
      <c r="BA2183" s="1" t="s">
        <v>20100</v>
      </c>
      <c r="BB2183" s="1" t="s">
        <v>20129</v>
      </c>
      <c r="BC2183" s="1" t="s">
        <v>478</v>
      </c>
      <c r="BD2183" s="1" t="s">
        <v>213</v>
      </c>
      <c r="BE2183" s="1" t="s">
        <v>20101</v>
      </c>
      <c r="BF2183" s="1" t="s">
        <v>3878</v>
      </c>
      <c r="BG2183" s="2">
        <v>46233.875</v>
      </c>
      <c r="BH2183" s="2">
        <v>46233.7616898148</v>
      </c>
      <c r="BL2183" s="1" t="s">
        <v>8464</v>
      </c>
      <c r="BM2183" s="1" t="s">
        <v>8867</v>
      </c>
      <c r="BN2183" s="1" t="s">
        <v>601</v>
      </c>
      <c r="BO2183" s="1" t="s">
        <v>7215</v>
      </c>
      <c r="BP2183" s="1" t="s">
        <v>8082</v>
      </c>
      <c r="BQ2183" s="1" t="s">
        <v>6540</v>
      </c>
      <c r="BT2183" s="2">
        <v>46233.8736342593</v>
      </c>
      <c r="BU2183" s="2">
        <v>46233.8980555556</v>
      </c>
      <c r="BV2183" s="1" t="s">
        <v>602</v>
      </c>
      <c r="BW2183" s="3">
        <v>48055</v>
      </c>
      <c r="BX2183" s="1" t="s">
        <v>9438</v>
      </c>
      <c r="BY2183" s="1" t="s">
        <v>602</v>
      </c>
      <c r="BZ2183" s="1" t="s">
        <v>8050</v>
      </c>
      <c r="CA2183" s="1"/>
      <c r="CB2183" s="1" t="s">
        <v>142</v>
      </c>
      <c r="CC2183" s="1">
        <v>0</v>
      </c>
      <c r="CE2183" s="1">
        <v>0</v>
      </c>
      <c r="CG2183" s="1">
        <v>0</v>
      </c>
      <c r="CL2183" s="1" t="s">
        <v>8068</v>
      </c>
    </row>
    <row r="2184" s="1" customFormat="1" spans="1:90">
      <c r="A2184" s="1" t="s">
        <v>9170</v>
      </c>
      <c r="F2184" s="1">
        <v>0</v>
      </c>
      <c r="K2184" s="1">
        <v>101110</v>
      </c>
      <c r="L2184" s="1" t="s">
        <v>28</v>
      </c>
      <c r="O2184" s="2">
        <v>46233.7590856481</v>
      </c>
      <c r="P2184" s="2">
        <v>46233</v>
      </c>
      <c r="Q2184" s="1" t="s">
        <v>8050</v>
      </c>
      <c r="R2184" s="1" t="s">
        <v>8051</v>
      </c>
      <c r="T2184" s="1" t="s">
        <v>8052</v>
      </c>
      <c r="U2184" s="1" t="s">
        <v>8053</v>
      </c>
      <c r="V2184" s="1" t="s">
        <v>28</v>
      </c>
      <c r="AB2184" s="1" t="s">
        <v>8054</v>
      </c>
      <c r="AD2184" s="1" t="s">
        <v>607</v>
      </c>
      <c r="AE2184" s="1" t="s">
        <v>762</v>
      </c>
      <c r="AF2184" s="1" t="s">
        <v>8068</v>
      </c>
      <c r="AG2184" s="3">
        <v>46229</v>
      </c>
      <c r="AH2184" s="1" t="s">
        <v>606</v>
      </c>
      <c r="AI2184" s="1" t="s">
        <v>8071</v>
      </c>
      <c r="AJ2184" s="1">
        <v>34</v>
      </c>
      <c r="AM2184" s="1" t="s">
        <v>8068</v>
      </c>
      <c r="AO2184" s="1">
        <v>2.6</v>
      </c>
      <c r="AP2184" s="2">
        <v>46233.9004166667</v>
      </c>
      <c r="AQ2184" s="1" t="s">
        <v>8072</v>
      </c>
      <c r="AR2184" s="3">
        <v>46227</v>
      </c>
      <c r="AS2184" s="1">
        <v>15520802251</v>
      </c>
      <c r="AT2184" s="1" t="s">
        <v>8073</v>
      </c>
      <c r="AU2184" s="2">
        <v>46233</v>
      </c>
      <c r="AV2184" s="1" t="s">
        <v>20130</v>
      </c>
      <c r="AW2184" s="1" t="s">
        <v>8068</v>
      </c>
      <c r="AY2184" s="1" t="s">
        <v>20099</v>
      </c>
      <c r="AZ2184" s="1" t="s">
        <v>8864</v>
      </c>
      <c r="BA2184" s="1" t="s">
        <v>20100</v>
      </c>
      <c r="BB2184" s="1" t="s">
        <v>6236</v>
      </c>
      <c r="BC2184" s="1" t="s">
        <v>478</v>
      </c>
      <c r="BD2184" s="1" t="s">
        <v>213</v>
      </c>
      <c r="BE2184" s="1" t="s">
        <v>20101</v>
      </c>
      <c r="BF2184" s="1" t="s">
        <v>3878</v>
      </c>
      <c r="BG2184" s="2">
        <v>46233.875</v>
      </c>
      <c r="BH2184" s="2">
        <v>46233.7613657407</v>
      </c>
      <c r="BL2184" s="1" t="s">
        <v>8464</v>
      </c>
      <c r="BM2184" s="1" t="s">
        <v>8867</v>
      </c>
      <c r="BN2184" s="1" t="s">
        <v>601</v>
      </c>
      <c r="BO2184" s="1" t="s">
        <v>7215</v>
      </c>
      <c r="BP2184" s="1" t="s">
        <v>8082</v>
      </c>
      <c r="BQ2184" s="1" t="s">
        <v>6540</v>
      </c>
      <c r="BT2184" s="2">
        <v>46233.8736342593</v>
      </c>
      <c r="BU2184" s="2">
        <v>46233.900474537</v>
      </c>
      <c r="BV2184" s="1" t="s">
        <v>591</v>
      </c>
      <c r="BW2184" s="3">
        <v>48055</v>
      </c>
      <c r="BX2184" s="1" t="s">
        <v>8490</v>
      </c>
      <c r="BY2184" s="1" t="s">
        <v>597</v>
      </c>
      <c r="BZ2184" s="1" t="s">
        <v>8050</v>
      </c>
      <c r="CB2184" s="1" t="s">
        <v>142</v>
      </c>
      <c r="CC2184" s="1">
        <v>50</v>
      </c>
      <c r="CD2184" s="1" t="s">
        <v>10577</v>
      </c>
      <c r="CE2184" s="1">
        <v>50</v>
      </c>
      <c r="CG2184" s="1">
        <v>35</v>
      </c>
      <c r="CH2184" s="1" t="s">
        <v>622</v>
      </c>
      <c r="CI2184" s="2">
        <v>46235.4340740741</v>
      </c>
      <c r="CL2184" s="1" t="s">
        <v>8068</v>
      </c>
    </row>
    <row r="2185" s="1" customFormat="1" spans="1:90">
      <c r="F2185" s="1">
        <v>0</v>
      </c>
      <c r="K2185" s="1">
        <v>101325</v>
      </c>
      <c r="L2185" s="1" t="s">
        <v>24</v>
      </c>
      <c r="O2185" s="2">
        <v>46231.5884259259</v>
      </c>
      <c r="P2185" s="2">
        <v>46231</v>
      </c>
      <c r="Q2185" s="1" t="s">
        <v>8050</v>
      </c>
      <c r="R2185" s="1" t="s">
        <v>8051</v>
      </c>
      <c r="T2185" s="1" t="s">
        <v>8144</v>
      </c>
      <c r="U2185" s="1" t="s">
        <v>8053</v>
      </c>
      <c r="V2185" s="1" t="s">
        <v>24</v>
      </c>
      <c r="AB2185" s="1" t="s">
        <v>8054</v>
      </c>
      <c r="AD2185" s="1" t="s">
        <v>607</v>
      </c>
      <c r="AE2185" s="1" t="s">
        <v>3579</v>
      </c>
      <c r="AF2185" s="1" t="s">
        <v>8068</v>
      </c>
      <c r="AG2185" s="1"/>
      <c r="AH2185" s="1" t="s">
        <v>606</v>
      </c>
      <c r="AI2185" s="1" t="s">
        <v>8055</v>
      </c>
      <c r="AJ2185" s="4">
        <v>4326</v>
      </c>
      <c r="AP2185" s="2">
        <v>46233.9091203704</v>
      </c>
      <c r="AS2185" s="1">
        <v>13354875262</v>
      </c>
      <c r="AT2185" s="1"/>
      <c r="AU2185" s="2">
        <v>46231</v>
      </c>
      <c r="AV2185" s="1"/>
      <c r="AW2185" s="1" t="s">
        <v>8050</v>
      </c>
      <c r="AY2185" s="1" t="s">
        <v>20131</v>
      </c>
      <c r="AZ2185" s="1" t="s">
        <v>8058</v>
      </c>
      <c r="BA2185" s="1" t="s">
        <v>20132</v>
      </c>
      <c r="BB2185" s="1" t="s">
        <v>4108</v>
      </c>
      <c r="BC2185" s="1" t="s">
        <v>489</v>
      </c>
      <c r="BD2185" s="1" t="s">
        <v>383</v>
      </c>
      <c r="BE2185" s="1" t="s">
        <v>20133</v>
      </c>
      <c r="BF2185" s="1" t="s">
        <v>4087</v>
      </c>
      <c r="BG2185" s="2">
        <v>46233.0857291667</v>
      </c>
      <c r="BH2185" s="2">
        <v>46231.5885532407</v>
      </c>
      <c r="BL2185" s="1" t="s">
        <v>8064</v>
      </c>
      <c r="BM2185" s="1" t="s">
        <v>8249</v>
      </c>
      <c r="BN2185" s="1" t="s">
        <v>645</v>
      </c>
      <c r="BO2185" s="1" t="s">
        <v>20134</v>
      </c>
      <c r="BP2185" s="1" t="s">
        <v>8067</v>
      </c>
      <c r="BQ2185" s="1" t="s">
        <v>6540</v>
      </c>
      <c r="BT2185" s="2">
        <v>46233.908275463</v>
      </c>
      <c r="BU2185" s="2">
        <v>46233.9092476852</v>
      </c>
      <c r="BV2185" s="1" t="s">
        <v>621</v>
      </c>
      <c r="BW2185" s="1"/>
      <c r="BX2185" s="1"/>
      <c r="BY2185" s="1"/>
      <c r="BZ2185" s="1" t="s">
        <v>8050</v>
      </c>
      <c r="CB2185" s="1" t="s">
        <v>60</v>
      </c>
      <c r="CC2185" s="1">
        <v>65</v>
      </c>
      <c r="CE2185" s="1">
        <v>65</v>
      </c>
      <c r="CG2185" s="1">
        <v>45.5</v>
      </c>
      <c r="CL2185" s="1" t="s">
        <v>8068</v>
      </c>
    </row>
    <row r="2186" s="1" customFormat="1" spans="1:90">
      <c r="A2186" s="1" t="s">
        <v>8210</v>
      </c>
      <c r="F2186" s="1">
        <v>0</v>
      </c>
      <c r="K2186" s="1">
        <v>101042</v>
      </c>
      <c r="L2186" s="1" t="s">
        <v>25</v>
      </c>
      <c r="M2186" s="1" t="s">
        <v>8106</v>
      </c>
      <c r="O2186" s="2">
        <v>46231.7160648148</v>
      </c>
      <c r="P2186" s="2">
        <v>46232</v>
      </c>
      <c r="R2186" s="1" t="s">
        <v>8051</v>
      </c>
      <c r="T2186" s="1" t="s">
        <v>8052</v>
      </c>
      <c r="U2186" s="1" t="s">
        <v>8053</v>
      </c>
      <c r="V2186" s="1" t="s">
        <v>25</v>
      </c>
      <c r="AB2186" s="1" t="s">
        <v>8054</v>
      </c>
      <c r="AD2186" s="1" t="s">
        <v>596</v>
      </c>
      <c r="AE2186" s="1" t="s">
        <v>689</v>
      </c>
      <c r="AF2186" s="1" t="s">
        <v>8068</v>
      </c>
      <c r="AG2186" s="3">
        <v>46233</v>
      </c>
      <c r="AH2186" s="1"/>
      <c r="AI2186" s="1" t="s">
        <v>8055</v>
      </c>
      <c r="AJ2186" s="1">
        <v>22</v>
      </c>
      <c r="AM2186" s="1" t="s">
        <v>8068</v>
      </c>
      <c r="AO2186" s="1">
        <v>3.7</v>
      </c>
      <c r="AP2186" s="2">
        <v>46233.9228472222</v>
      </c>
      <c r="AQ2186" s="1" t="s">
        <v>8072</v>
      </c>
      <c r="AR2186" s="3">
        <v>46230</v>
      </c>
      <c r="AS2186" s="1">
        <v>18139888818</v>
      </c>
      <c r="AT2186" s="1" t="s">
        <v>8073</v>
      </c>
      <c r="AU2186" s="2">
        <v>46232</v>
      </c>
      <c r="AV2186" s="1" t="s">
        <v>20135</v>
      </c>
      <c r="AW2186" s="1" t="s">
        <v>8068</v>
      </c>
      <c r="AY2186" s="1" t="s">
        <v>20136</v>
      </c>
      <c r="AZ2186" s="1" t="s">
        <v>9970</v>
      </c>
      <c r="BA2186" s="1" t="s">
        <v>20137</v>
      </c>
      <c r="BB2186" s="1" t="s">
        <v>20138</v>
      </c>
      <c r="BC2186" s="1" t="s">
        <v>463</v>
      </c>
      <c r="BD2186" s="1" t="s">
        <v>341</v>
      </c>
      <c r="BE2186" s="1" t="s">
        <v>20139</v>
      </c>
      <c r="BF2186" s="1" t="s">
        <v>3878</v>
      </c>
      <c r="BG2186" s="2">
        <v>46233.9086342593</v>
      </c>
      <c r="BH2186" s="2">
        <v>46231.7161111111</v>
      </c>
      <c r="BJ2186" s="1" t="s">
        <v>8215</v>
      </c>
      <c r="BL2186" s="1" t="s">
        <v>8159</v>
      </c>
      <c r="BM2186" s="1" t="s">
        <v>9974</v>
      </c>
      <c r="BN2186" s="1" t="s">
        <v>601</v>
      </c>
      <c r="BO2186" s="1" t="s">
        <v>20140</v>
      </c>
      <c r="BP2186" s="1" t="s">
        <v>8082</v>
      </c>
      <c r="BQ2186" s="1" t="s">
        <v>6540</v>
      </c>
      <c r="BT2186" s="2">
        <v>46233.90875</v>
      </c>
      <c r="BU2186" s="2">
        <v>46233.9229398148</v>
      </c>
      <c r="BV2186" s="1" t="s">
        <v>591</v>
      </c>
      <c r="BW2186" s="3">
        <v>48059</v>
      </c>
      <c r="BX2186" s="1" t="s">
        <v>8217</v>
      </c>
      <c r="BY2186" s="1" t="s">
        <v>597</v>
      </c>
      <c r="BZ2186" s="1" t="s">
        <v>8050</v>
      </c>
      <c r="CB2186" s="1" t="s">
        <v>91</v>
      </c>
      <c r="CC2186" s="1">
        <v>0</v>
      </c>
      <c r="CE2186" s="1">
        <v>0</v>
      </c>
      <c r="CF2186" s="1"/>
      <c r="CG2186" s="1">
        <v>0</v>
      </c>
      <c r="CL2186" s="1" t="s">
        <v>8068</v>
      </c>
    </row>
    <row r="2187" s="1" customFormat="1" spans="1:90">
      <c r="A2187" s="1" t="s">
        <v>8201</v>
      </c>
      <c r="F2187" s="1">
        <v>0</v>
      </c>
      <c r="K2187" s="1">
        <v>101042</v>
      </c>
      <c r="L2187" s="1" t="s">
        <v>25</v>
      </c>
      <c r="M2187" s="1" t="s">
        <v>8106</v>
      </c>
      <c r="O2187" s="2">
        <v>46231.7160648148</v>
      </c>
      <c r="P2187" s="2">
        <v>46232</v>
      </c>
      <c r="Q2187" s="1"/>
      <c r="R2187" s="1" t="s">
        <v>8051</v>
      </c>
      <c r="T2187" s="1" t="s">
        <v>8052</v>
      </c>
      <c r="U2187" s="1" t="s">
        <v>8053</v>
      </c>
      <c r="V2187" s="1" t="s">
        <v>25</v>
      </c>
      <c r="AB2187" s="1" t="s">
        <v>8054</v>
      </c>
      <c r="AD2187" s="1" t="s">
        <v>596</v>
      </c>
      <c r="AE2187" s="1" t="s">
        <v>689</v>
      </c>
      <c r="AF2187" s="1" t="s">
        <v>8068</v>
      </c>
      <c r="AG2187" s="3">
        <v>46233</v>
      </c>
      <c r="AI2187" s="1" t="s">
        <v>8055</v>
      </c>
      <c r="AJ2187" s="1">
        <v>22</v>
      </c>
      <c r="AK2187" s="1">
        <v>2000</v>
      </c>
      <c r="AP2187" s="2">
        <v>46233.9230439815</v>
      </c>
      <c r="AQ2187" s="1" t="s">
        <v>8072</v>
      </c>
      <c r="AR2187" s="3">
        <v>46227</v>
      </c>
      <c r="AS2187" s="1">
        <v>18139888818</v>
      </c>
      <c r="AT2187" s="1" t="s">
        <v>8073</v>
      </c>
      <c r="AU2187" s="2">
        <v>46232</v>
      </c>
      <c r="AV2187" s="1" t="s">
        <v>20141</v>
      </c>
      <c r="AW2187" s="1" t="s">
        <v>8068</v>
      </c>
      <c r="AY2187" s="1" t="s">
        <v>20136</v>
      </c>
      <c r="AZ2187" s="1" t="s">
        <v>9970</v>
      </c>
      <c r="BA2187" s="1" t="s">
        <v>20137</v>
      </c>
      <c r="BB2187" s="1" t="s">
        <v>20142</v>
      </c>
      <c r="BC2187" s="1" t="s">
        <v>463</v>
      </c>
      <c r="BD2187" s="1" t="s">
        <v>341</v>
      </c>
      <c r="BE2187" s="1" t="s">
        <v>20139</v>
      </c>
      <c r="BF2187" s="1" t="s">
        <v>4284</v>
      </c>
      <c r="BG2187" s="2">
        <v>46233.9086342593</v>
      </c>
      <c r="BH2187" s="2">
        <v>46231.7161342593</v>
      </c>
      <c r="BL2187" s="1" t="s">
        <v>8159</v>
      </c>
      <c r="BM2187" s="1" t="s">
        <v>9974</v>
      </c>
      <c r="BN2187" s="1" t="s">
        <v>601</v>
      </c>
      <c r="BO2187" s="1" t="s">
        <v>20140</v>
      </c>
      <c r="BP2187" s="1" t="s">
        <v>8082</v>
      </c>
      <c r="BQ2187" s="1" t="s">
        <v>6540</v>
      </c>
      <c r="BR2187" s="1"/>
      <c r="BS2187" s="1"/>
      <c r="BT2187" s="2">
        <v>46233.90875</v>
      </c>
      <c r="BU2187" s="2">
        <v>46233.9231944444</v>
      </c>
      <c r="BV2187" s="1" t="s">
        <v>818</v>
      </c>
      <c r="BW2187" s="3">
        <v>48059</v>
      </c>
      <c r="BX2187" s="1" t="s">
        <v>8201</v>
      </c>
      <c r="BY2187" s="1" t="s">
        <v>818</v>
      </c>
      <c r="BZ2187" s="1" t="s">
        <v>8050</v>
      </c>
      <c r="CB2187" s="1" t="s">
        <v>91</v>
      </c>
      <c r="CC2187" s="1">
        <v>0</v>
      </c>
      <c r="CE2187" s="1">
        <v>0</v>
      </c>
      <c r="CG2187" s="1">
        <v>0</v>
      </c>
      <c r="CL2187" s="1" t="s">
        <v>8068</v>
      </c>
    </row>
    <row r="2188" s="1" customFormat="1" spans="1:90">
      <c r="A2188" s="1" t="s">
        <v>17925</v>
      </c>
      <c r="F2188" s="1">
        <v>0</v>
      </c>
      <c r="K2188" s="1">
        <v>101110</v>
      </c>
      <c r="L2188" s="1" t="s">
        <v>28</v>
      </c>
      <c r="O2188" s="2">
        <v>46227.7287268518</v>
      </c>
      <c r="P2188" s="2">
        <v>46227</v>
      </c>
      <c r="Q2188" s="1" t="s">
        <v>8050</v>
      </c>
      <c r="R2188" s="1" t="s">
        <v>8051</v>
      </c>
      <c r="T2188" s="1" t="s">
        <v>8052</v>
      </c>
      <c r="U2188" s="1" t="s">
        <v>8053</v>
      </c>
      <c r="V2188" s="1" t="s">
        <v>28</v>
      </c>
      <c r="AB2188" s="1" t="s">
        <v>8054</v>
      </c>
      <c r="AD2188" s="1" t="s">
        <v>607</v>
      </c>
      <c r="AE2188" s="1" t="s">
        <v>697</v>
      </c>
      <c r="AF2188" s="1" t="s">
        <v>8068</v>
      </c>
      <c r="AG2188" s="3">
        <v>43943</v>
      </c>
      <c r="AH2188" s="1" t="s">
        <v>606</v>
      </c>
      <c r="AI2188" s="1" t="s">
        <v>8071</v>
      </c>
      <c r="AJ2188" s="1">
        <v>215</v>
      </c>
      <c r="AP2188" s="2">
        <v>46233.9304282407</v>
      </c>
      <c r="AQ2188" s="1" t="s">
        <v>8072</v>
      </c>
      <c r="AR2188" s="3">
        <v>43942</v>
      </c>
      <c r="AS2188" s="1">
        <v>18699056332</v>
      </c>
      <c r="AT2188" s="1" t="s">
        <v>8056</v>
      </c>
      <c r="AU2188" s="2">
        <v>46227</v>
      </c>
      <c r="AV2188" s="1" t="s">
        <v>20143</v>
      </c>
      <c r="AW2188" s="1" t="s">
        <v>8050</v>
      </c>
      <c r="AY2188" s="1" t="s">
        <v>20144</v>
      </c>
      <c r="AZ2188" s="1" t="s">
        <v>8460</v>
      </c>
      <c r="BA2188" s="1" t="s">
        <v>20145</v>
      </c>
      <c r="BB2188" s="1" t="s">
        <v>1156</v>
      </c>
      <c r="BC2188" s="1" t="s">
        <v>478</v>
      </c>
      <c r="BD2188" s="1" t="s">
        <v>162</v>
      </c>
      <c r="BE2188" s="1" t="s">
        <v>20146</v>
      </c>
      <c r="BF2188" s="1" t="s">
        <v>3868</v>
      </c>
      <c r="BG2188" s="2">
        <v>46233</v>
      </c>
      <c r="BH2188" s="2">
        <v>46227.7315856482</v>
      </c>
      <c r="BJ2188" s="1" t="s">
        <v>20147</v>
      </c>
      <c r="BL2188" s="1" t="s">
        <v>8464</v>
      </c>
      <c r="BM2188" s="1" t="s">
        <v>9081</v>
      </c>
      <c r="BN2188" s="1" t="s">
        <v>590</v>
      </c>
      <c r="BO2188" s="1" t="s">
        <v>20148</v>
      </c>
      <c r="BP2188" s="1" t="s">
        <v>8082</v>
      </c>
      <c r="BQ2188" s="1" t="s">
        <v>6540</v>
      </c>
      <c r="BR2188" s="1" t="s">
        <v>20149</v>
      </c>
      <c r="BS2188" s="1" t="s">
        <v>20150</v>
      </c>
      <c r="BT2188" s="2">
        <v>46233.9014930556</v>
      </c>
      <c r="BU2188" s="2">
        <v>46233.9306828704</v>
      </c>
      <c r="BV2188" s="1" t="s">
        <v>621</v>
      </c>
      <c r="BW2188" s="3">
        <v>45769</v>
      </c>
      <c r="BX2188" s="1" t="s">
        <v>17925</v>
      </c>
      <c r="BY2188" s="1" t="s">
        <v>621</v>
      </c>
      <c r="BZ2188" s="1" t="s">
        <v>8050</v>
      </c>
      <c r="CB2188" s="1" t="s">
        <v>129</v>
      </c>
      <c r="CC2188" s="1">
        <v>415</v>
      </c>
      <c r="CD2188" s="1" t="s">
        <v>20151</v>
      </c>
      <c r="CE2188" s="1">
        <v>415</v>
      </c>
      <c r="CF2188" s="1" t="s">
        <v>17471</v>
      </c>
      <c r="CG2188" s="1">
        <v>227.5</v>
      </c>
      <c r="CH2188" s="1" t="s">
        <v>622</v>
      </c>
      <c r="CI2188" s="2">
        <v>46235.4350694444</v>
      </c>
      <c r="CJ2188" s="1" t="s">
        <v>622</v>
      </c>
      <c r="CK2188" s="2">
        <v>46234.0323263889</v>
      </c>
      <c r="CL2188" s="1" t="s">
        <v>8068</v>
      </c>
    </row>
    <row r="2189" s="1" customFormat="1" spans="1:90">
      <c r="F2189" s="1">
        <v>0</v>
      </c>
      <c r="K2189" s="1">
        <v>101110</v>
      </c>
      <c r="L2189" s="1" t="s">
        <v>28</v>
      </c>
      <c r="O2189" s="2">
        <v>46233.9238541667</v>
      </c>
      <c r="P2189" s="2">
        <v>46233</v>
      </c>
      <c r="Q2189" s="1" t="s">
        <v>8050</v>
      </c>
      <c r="R2189" s="1" t="s">
        <v>8051</v>
      </c>
      <c r="T2189" s="1" t="s">
        <v>8052</v>
      </c>
      <c r="U2189" s="1" t="s">
        <v>8053</v>
      </c>
      <c r="V2189" s="1" t="s">
        <v>28</v>
      </c>
      <c r="AB2189" s="1" t="s">
        <v>8054</v>
      </c>
      <c r="AD2189" s="1" t="s">
        <v>607</v>
      </c>
      <c r="AE2189" s="1" t="s">
        <v>940</v>
      </c>
      <c r="AF2189" s="1" t="s">
        <v>8068</v>
      </c>
      <c r="AG2189" s="3">
        <v>46233</v>
      </c>
      <c r="AH2189" s="1" t="s">
        <v>606</v>
      </c>
      <c r="AI2189" s="1" t="s">
        <v>8071</v>
      </c>
      <c r="AJ2189" s="1">
        <v>112</v>
      </c>
      <c r="AM2189" s="1" t="s">
        <v>8068</v>
      </c>
      <c r="AO2189" s="1">
        <v>3.1</v>
      </c>
      <c r="AP2189" s="2">
        <v>46233.949224537</v>
      </c>
      <c r="AQ2189" s="1" t="s">
        <v>8072</v>
      </c>
      <c r="AR2189" s="3">
        <v>46232</v>
      </c>
      <c r="AS2189" s="1">
        <v>15199800161</v>
      </c>
      <c r="AT2189" s="1" t="s">
        <v>8073</v>
      </c>
      <c r="AU2189" s="2">
        <v>46233</v>
      </c>
      <c r="AV2189" s="1" t="s">
        <v>20152</v>
      </c>
      <c r="AW2189" s="1" t="s">
        <v>8068</v>
      </c>
      <c r="AY2189" s="1" t="s">
        <v>20153</v>
      </c>
      <c r="AZ2189" s="1" t="s">
        <v>9874</v>
      </c>
      <c r="BA2189" s="1" t="s">
        <v>20154</v>
      </c>
      <c r="BB2189" s="1" t="s">
        <v>6246</v>
      </c>
      <c r="BC2189" s="1" t="s">
        <v>478</v>
      </c>
      <c r="BD2189" s="1" t="s">
        <v>182</v>
      </c>
      <c r="BE2189" s="1" t="s">
        <v>20155</v>
      </c>
      <c r="BF2189" s="1" t="s">
        <v>3878</v>
      </c>
      <c r="BG2189" s="2">
        <v>46233</v>
      </c>
      <c r="BH2189" s="2">
        <v>46233.9382175926</v>
      </c>
      <c r="BJ2189" s="1" t="s">
        <v>13970</v>
      </c>
      <c r="BL2189" s="1" t="s">
        <v>8464</v>
      </c>
      <c r="BM2189" s="1" t="s">
        <v>9878</v>
      </c>
      <c r="BN2189" s="1" t="s">
        <v>601</v>
      </c>
      <c r="BO2189" s="1" t="s">
        <v>20156</v>
      </c>
      <c r="BP2189" s="1" t="s">
        <v>8082</v>
      </c>
      <c r="BQ2189" s="1" t="s">
        <v>6540</v>
      </c>
      <c r="BT2189" s="2">
        <v>46233.9408564815</v>
      </c>
      <c r="BU2189" s="2">
        <v>46233.9493634259</v>
      </c>
      <c r="BV2189" s="1" t="s">
        <v>591</v>
      </c>
      <c r="BW2189" s="3">
        <v>48059</v>
      </c>
      <c r="BX2189" s="1" t="s">
        <v>10913</v>
      </c>
      <c r="BY2189" s="1" t="s">
        <v>628</v>
      </c>
      <c r="BZ2189" s="1" t="s">
        <v>8050</v>
      </c>
      <c r="CB2189" s="1" t="s">
        <v>133</v>
      </c>
      <c r="CC2189" s="1">
        <v>50</v>
      </c>
      <c r="CE2189" s="1">
        <v>50</v>
      </c>
      <c r="CF2189" s="1"/>
      <c r="CG2189" s="1">
        <v>35</v>
      </c>
      <c r="CL2189" s="1" t="s">
        <v>8068</v>
      </c>
    </row>
    <row r="2190" s="1" customFormat="1" spans="1:90">
      <c r="A2190" s="1" t="s">
        <v>8273</v>
      </c>
      <c r="F2190" s="1">
        <v>0</v>
      </c>
      <c r="K2190" s="1">
        <v>101042</v>
      </c>
      <c r="L2190" s="1" t="s">
        <v>25</v>
      </c>
      <c r="M2190" s="1"/>
      <c r="O2190" s="2">
        <v>46231.7873611111</v>
      </c>
      <c r="P2190" s="2">
        <v>46232</v>
      </c>
      <c r="Q2190" s="1" t="s">
        <v>8050</v>
      </c>
      <c r="R2190" s="1" t="s">
        <v>8051</v>
      </c>
      <c r="T2190" s="1" t="s">
        <v>8052</v>
      </c>
      <c r="U2190" s="1" t="s">
        <v>8053</v>
      </c>
      <c r="V2190" s="1" t="s">
        <v>25</v>
      </c>
      <c r="AB2190" s="1" t="s">
        <v>8054</v>
      </c>
      <c r="AD2190" s="1" t="s">
        <v>596</v>
      </c>
      <c r="AE2190" s="1" t="s">
        <v>689</v>
      </c>
      <c r="AF2190" s="1" t="s">
        <v>8068</v>
      </c>
      <c r="AG2190" s="3">
        <v>46230</v>
      </c>
      <c r="AH2190" s="1"/>
      <c r="AI2190" s="1" t="s">
        <v>8055</v>
      </c>
      <c r="AJ2190" s="1">
        <v>98</v>
      </c>
      <c r="AM2190" s="1" t="s">
        <v>8068</v>
      </c>
      <c r="AN2190" s="1"/>
      <c r="AO2190" s="1">
        <v>3.6</v>
      </c>
      <c r="AP2190" s="2">
        <v>46233.9850925926</v>
      </c>
      <c r="AQ2190" s="1" t="s">
        <v>8274</v>
      </c>
      <c r="AR2190" s="3">
        <v>46223</v>
      </c>
      <c r="AS2190" s="1">
        <v>18139888818</v>
      </c>
      <c r="AT2190" s="1" t="s">
        <v>8073</v>
      </c>
      <c r="AU2190" s="2">
        <v>46232</v>
      </c>
      <c r="AV2190" s="1" t="s">
        <v>20157</v>
      </c>
      <c r="AW2190" s="1" t="s">
        <v>8068</v>
      </c>
      <c r="AY2190" s="1" t="s">
        <v>20158</v>
      </c>
      <c r="AZ2190" s="1" t="s">
        <v>9970</v>
      </c>
      <c r="BA2190" s="1" t="s">
        <v>20159</v>
      </c>
      <c r="BB2190" s="1" t="s">
        <v>20160</v>
      </c>
      <c r="BC2190" s="1" t="s">
        <v>463</v>
      </c>
      <c r="BD2190" s="1" t="s">
        <v>341</v>
      </c>
      <c r="BE2190" s="1" t="s">
        <v>19923</v>
      </c>
      <c r="BF2190" s="1" t="s">
        <v>3878</v>
      </c>
      <c r="BG2190" s="2">
        <v>46233.9606134259</v>
      </c>
      <c r="BH2190" s="2">
        <v>46231.7874189815</v>
      </c>
      <c r="BJ2190" s="1" t="s">
        <v>8215</v>
      </c>
      <c r="BL2190" s="1" t="s">
        <v>8159</v>
      </c>
      <c r="BM2190" s="1" t="s">
        <v>9974</v>
      </c>
      <c r="BN2190" s="1" t="s">
        <v>601</v>
      </c>
      <c r="BO2190" s="1" t="s">
        <v>20161</v>
      </c>
      <c r="BP2190" s="1" t="s">
        <v>8067</v>
      </c>
      <c r="BQ2190" s="1" t="s">
        <v>6540</v>
      </c>
      <c r="BT2190" s="2">
        <v>46233.9850462963</v>
      </c>
      <c r="BU2190" s="2">
        <v>46233.985150463</v>
      </c>
      <c r="BV2190" s="1" t="s">
        <v>591</v>
      </c>
      <c r="BW2190" s="3">
        <v>48056</v>
      </c>
      <c r="BX2190" s="1" t="s">
        <v>8284</v>
      </c>
      <c r="BY2190" s="1" t="s">
        <v>628</v>
      </c>
      <c r="BZ2190" s="1" t="s">
        <v>8050</v>
      </c>
      <c r="CB2190" s="1" t="s">
        <v>91</v>
      </c>
      <c r="CC2190" s="1">
        <v>0</v>
      </c>
      <c r="CD2190" s="1"/>
      <c r="CE2190" s="1">
        <v>0</v>
      </c>
      <c r="CF2190" s="1"/>
      <c r="CG2190" s="1">
        <v>0</v>
      </c>
      <c r="CH2190" s="1"/>
      <c r="CI2190" s="1"/>
      <c r="CJ2190" s="1"/>
      <c r="CK2190" s="1"/>
      <c r="CL2190" s="1" t="s">
        <v>8068</v>
      </c>
    </row>
    <row r="2191" s="1" customFormat="1" spans="1:90">
      <c r="A2191" s="1" t="s">
        <v>8756</v>
      </c>
      <c r="F2191" s="1">
        <v>0</v>
      </c>
      <c r="K2191" s="1">
        <v>101042</v>
      </c>
      <c r="L2191" s="1" t="s">
        <v>25</v>
      </c>
      <c r="O2191" s="2">
        <v>46231.7873611111</v>
      </c>
      <c r="P2191" s="2">
        <v>46232</v>
      </c>
      <c r="Q2191" s="1" t="s">
        <v>8050</v>
      </c>
      <c r="R2191" s="1" t="s">
        <v>8051</v>
      </c>
      <c r="S2191" s="1" t="s">
        <v>8096</v>
      </c>
      <c r="T2191" s="1" t="s">
        <v>8052</v>
      </c>
      <c r="U2191" s="1" t="s">
        <v>8053</v>
      </c>
      <c r="V2191" s="1" t="s">
        <v>25</v>
      </c>
      <c r="AB2191" s="1" t="s">
        <v>8054</v>
      </c>
      <c r="AD2191" s="1" t="s">
        <v>596</v>
      </c>
      <c r="AE2191" s="1" t="s">
        <v>689</v>
      </c>
      <c r="AF2191" s="1" t="s">
        <v>8068</v>
      </c>
      <c r="AG2191" s="3">
        <v>46225</v>
      </c>
      <c r="AH2191" s="1"/>
      <c r="AI2191" s="1" t="s">
        <v>8055</v>
      </c>
      <c r="AJ2191" s="1">
        <v>98</v>
      </c>
      <c r="AK2191" s="1">
        <v>2000</v>
      </c>
      <c r="AP2191" s="2">
        <v>46233.9878587963</v>
      </c>
      <c r="AQ2191" s="1" t="s">
        <v>8274</v>
      </c>
      <c r="AR2191" s="3">
        <v>46223</v>
      </c>
      <c r="AS2191" s="1">
        <v>18139888818</v>
      </c>
      <c r="AT2191" s="1" t="s">
        <v>8073</v>
      </c>
      <c r="AU2191" s="2">
        <v>46232</v>
      </c>
      <c r="AV2191" s="1" t="s">
        <v>20162</v>
      </c>
      <c r="AW2191" s="1" t="s">
        <v>8068</v>
      </c>
      <c r="AY2191" s="1" t="s">
        <v>20158</v>
      </c>
      <c r="AZ2191" s="1" t="s">
        <v>9970</v>
      </c>
      <c r="BA2191" s="1" t="s">
        <v>20159</v>
      </c>
      <c r="BB2191" s="1" t="s">
        <v>20163</v>
      </c>
      <c r="BC2191" s="1" t="s">
        <v>463</v>
      </c>
      <c r="BD2191" s="1" t="s">
        <v>341</v>
      </c>
      <c r="BE2191" s="1" t="s">
        <v>19923</v>
      </c>
      <c r="BF2191" s="1" t="s">
        <v>3903</v>
      </c>
      <c r="BG2191" s="2">
        <v>46233.9606134259</v>
      </c>
      <c r="BH2191" s="2">
        <v>46231.7874421296</v>
      </c>
      <c r="BJ2191" s="1" t="s">
        <v>8215</v>
      </c>
      <c r="BL2191" s="1" t="s">
        <v>8159</v>
      </c>
      <c r="BM2191" s="1" t="s">
        <v>9974</v>
      </c>
      <c r="BN2191" s="1" t="s">
        <v>601</v>
      </c>
      <c r="BO2191" s="1" t="s">
        <v>20161</v>
      </c>
      <c r="BP2191" s="1" t="s">
        <v>8067</v>
      </c>
      <c r="BQ2191" s="1" t="s">
        <v>6540</v>
      </c>
      <c r="BT2191" s="2">
        <v>46233.9850462963</v>
      </c>
      <c r="BU2191" s="2">
        <v>46233.9879166667</v>
      </c>
      <c r="BV2191" s="1" t="s">
        <v>818</v>
      </c>
      <c r="BW2191" s="3">
        <v>48051</v>
      </c>
      <c r="BX2191" s="1" t="s">
        <v>8261</v>
      </c>
      <c r="BY2191" s="1" t="s">
        <v>818</v>
      </c>
      <c r="BZ2191" s="1" t="s">
        <v>8050</v>
      </c>
      <c r="CB2191" s="1" t="s">
        <v>91</v>
      </c>
      <c r="CC2191" s="1">
        <v>0</v>
      </c>
      <c r="CE2191" s="1">
        <v>0</v>
      </c>
      <c r="CF2191" s="1"/>
      <c r="CG2191" s="1">
        <v>0</v>
      </c>
      <c r="CL2191" s="1" t="s">
        <v>8068</v>
      </c>
    </row>
    <row r="2192" s="1" customFormat="1" spans="1:90">
      <c r="A2192" s="1" t="s">
        <v>8886</v>
      </c>
      <c r="F2192" s="1">
        <v>0</v>
      </c>
      <c r="K2192" s="1">
        <v>101325</v>
      </c>
      <c r="L2192" s="1" t="s">
        <v>24</v>
      </c>
      <c r="M2192" s="1" t="s">
        <v>8106</v>
      </c>
      <c r="O2192" s="2">
        <v>46233.8633564815</v>
      </c>
      <c r="P2192" s="2">
        <v>46234</v>
      </c>
      <c r="R2192" s="1" t="s">
        <v>8051</v>
      </c>
      <c r="T2192" s="1" t="s">
        <v>8144</v>
      </c>
      <c r="U2192" s="1" t="s">
        <v>8053</v>
      </c>
      <c r="V2192" s="1" t="s">
        <v>24</v>
      </c>
      <c r="AB2192" s="1" t="s">
        <v>8054</v>
      </c>
      <c r="AD2192" s="1" t="s">
        <v>596</v>
      </c>
      <c r="AE2192" s="1" t="s">
        <v>3581</v>
      </c>
      <c r="AF2192" s="1" t="s">
        <v>8068</v>
      </c>
      <c r="AG2192" s="1"/>
      <c r="AI2192" s="1" t="s">
        <v>8055</v>
      </c>
      <c r="AJ2192" s="4">
        <v>40691</v>
      </c>
      <c r="AP2192" s="2">
        <v>46234.340775463</v>
      </c>
      <c r="AQ2192" s="1"/>
      <c r="AR2192" s="1"/>
      <c r="AS2192" s="1">
        <v>18148271733</v>
      </c>
      <c r="AT2192" s="1"/>
      <c r="AU2192" s="2">
        <v>46234</v>
      </c>
      <c r="AV2192" s="1"/>
      <c r="AW2192" s="1" t="s">
        <v>8050</v>
      </c>
      <c r="AY2192" s="1" t="s">
        <v>20164</v>
      </c>
      <c r="AZ2192" s="1" t="s">
        <v>8058</v>
      </c>
      <c r="BA2192" s="1" t="s">
        <v>20165</v>
      </c>
      <c r="BB2192" s="1" t="s">
        <v>20166</v>
      </c>
      <c r="BC2192" s="1" t="s">
        <v>489</v>
      </c>
      <c r="BD2192" s="1" t="s">
        <v>389</v>
      </c>
      <c r="BE2192" s="1" t="s">
        <v>20167</v>
      </c>
      <c r="BF2192" s="1" t="s">
        <v>8407</v>
      </c>
      <c r="BG2192" s="2">
        <v>46234</v>
      </c>
      <c r="BH2192" s="2">
        <v>46233.8634375</v>
      </c>
      <c r="BJ2192" s="1" t="s">
        <v>20168</v>
      </c>
      <c r="BL2192" s="1" t="s">
        <v>8064</v>
      </c>
      <c r="BM2192" s="1" t="s">
        <v>8249</v>
      </c>
      <c r="BN2192" s="1" t="s">
        <v>601</v>
      </c>
      <c r="BO2192" s="1" t="s">
        <v>20169</v>
      </c>
      <c r="BP2192" s="1" t="s">
        <v>8067</v>
      </c>
      <c r="BQ2192" s="1" t="s">
        <v>6540</v>
      </c>
      <c r="BT2192" s="2">
        <v>46234.3404976852</v>
      </c>
      <c r="BU2192" s="2">
        <v>46234.3408333333</v>
      </c>
      <c r="BV2192" s="1" t="s">
        <v>591</v>
      </c>
      <c r="BW2192" s="1"/>
      <c r="BX2192" s="1"/>
      <c r="BY2192" s="1"/>
      <c r="BZ2192" s="1" t="s">
        <v>8050</v>
      </c>
      <c r="CB2192" s="1" t="s">
        <v>63</v>
      </c>
      <c r="CC2192" s="1">
        <v>0</v>
      </c>
      <c r="CE2192" s="1">
        <v>0</v>
      </c>
      <c r="CG2192" s="1">
        <v>0</v>
      </c>
      <c r="CL2192" s="1" t="s">
        <v>8068</v>
      </c>
    </row>
    <row r="2193" s="1" customFormat="1" spans="1:90">
      <c r="A2193" s="1" t="s">
        <v>11583</v>
      </c>
      <c r="F2193" s="1">
        <v>0</v>
      </c>
      <c r="K2193" s="1">
        <v>101098</v>
      </c>
      <c r="L2193" s="1" t="s">
        <v>27</v>
      </c>
      <c r="O2193" s="2">
        <v>46233.5076157407</v>
      </c>
      <c r="P2193" s="2">
        <v>46233</v>
      </c>
      <c r="Q2193" s="1"/>
      <c r="R2193" s="1" t="s">
        <v>8051</v>
      </c>
      <c r="S2193" s="1" t="s">
        <v>8096</v>
      </c>
      <c r="T2193" s="1" t="s">
        <v>8052</v>
      </c>
      <c r="U2193" s="1" t="s">
        <v>8053</v>
      </c>
      <c r="V2193" s="1" t="s">
        <v>27</v>
      </c>
      <c r="AB2193" s="1" t="s">
        <v>8054</v>
      </c>
      <c r="AD2193" s="1" t="s">
        <v>596</v>
      </c>
      <c r="AE2193" s="1" t="s">
        <v>2752</v>
      </c>
      <c r="AF2193" s="1" t="s">
        <v>8068</v>
      </c>
      <c r="AG2193" s="3">
        <v>46029</v>
      </c>
      <c r="AI2193" s="1" t="s">
        <v>8055</v>
      </c>
      <c r="AJ2193" s="1">
        <v>126</v>
      </c>
      <c r="AP2193" s="2">
        <v>46234.3599189815</v>
      </c>
      <c r="AQ2193" s="1" t="s">
        <v>8106</v>
      </c>
      <c r="AR2193" s="3">
        <v>46028</v>
      </c>
      <c r="AS2193" s="1">
        <v>15352183732</v>
      </c>
      <c r="AT2193" s="1" t="s">
        <v>8123</v>
      </c>
      <c r="AU2193" s="2">
        <v>46233</v>
      </c>
      <c r="AV2193" s="1" t="s">
        <v>20170</v>
      </c>
      <c r="AW2193" s="1" t="s">
        <v>8068</v>
      </c>
      <c r="AY2193" s="1" t="s">
        <v>20171</v>
      </c>
      <c r="AZ2193" s="1" t="s">
        <v>8204</v>
      </c>
      <c r="BA2193" s="1" t="s">
        <v>20172</v>
      </c>
      <c r="BB2193" s="1" t="s">
        <v>20173</v>
      </c>
      <c r="BC2193" s="1" t="s">
        <v>463</v>
      </c>
      <c r="BD2193" s="1" t="s">
        <v>257</v>
      </c>
      <c r="BE2193" s="1" t="s">
        <v>20174</v>
      </c>
      <c r="BF2193" s="1" t="s">
        <v>3903</v>
      </c>
      <c r="BG2193" s="2">
        <v>46234.375</v>
      </c>
      <c r="BH2193" s="2">
        <v>46233.5094444444</v>
      </c>
      <c r="BJ2193" s="1" t="s">
        <v>20175</v>
      </c>
      <c r="BL2193" s="1" t="s">
        <v>8159</v>
      </c>
      <c r="BM2193" s="1" t="s">
        <v>8204</v>
      </c>
      <c r="BN2193" s="1" t="s">
        <v>601</v>
      </c>
      <c r="BO2193" s="1" t="s">
        <v>20176</v>
      </c>
      <c r="BP2193" s="1" t="s">
        <v>8082</v>
      </c>
      <c r="BQ2193" s="1" t="s">
        <v>6540</v>
      </c>
      <c r="BT2193" s="2">
        <v>46233.6063773148</v>
      </c>
      <c r="BU2193" s="2">
        <v>46234.3599537037</v>
      </c>
      <c r="BV2193" s="1" t="s">
        <v>818</v>
      </c>
      <c r="BW2193" s="3">
        <v>47855</v>
      </c>
      <c r="BX2193" s="1" t="s">
        <v>11595</v>
      </c>
      <c r="BY2193" s="1" t="s">
        <v>818</v>
      </c>
      <c r="BZ2193" s="1" t="s">
        <v>8050</v>
      </c>
      <c r="CB2193" s="1" t="s">
        <v>121</v>
      </c>
      <c r="CC2193" s="1">
        <v>0</v>
      </c>
      <c r="CE2193" s="1">
        <v>0</v>
      </c>
      <c r="CG2193" s="1">
        <v>0</v>
      </c>
      <c r="CL2193" s="1" t="s">
        <v>8068</v>
      </c>
    </row>
    <row r="2194" s="1" customFormat="1" spans="1:90">
      <c r="F2194" s="1">
        <v>0</v>
      </c>
      <c r="K2194" s="1">
        <v>101325</v>
      </c>
      <c r="L2194" s="1" t="s">
        <v>24</v>
      </c>
      <c r="N2194" s="1">
        <v>285</v>
      </c>
      <c r="O2194" s="2">
        <v>46231.5292592593</v>
      </c>
      <c r="P2194" s="2">
        <v>46233</v>
      </c>
      <c r="Q2194" s="1" t="s">
        <v>8050</v>
      </c>
      <c r="R2194" s="1" t="s">
        <v>8051</v>
      </c>
      <c r="S2194" s="1" t="s">
        <v>8096</v>
      </c>
      <c r="T2194" s="1" t="s">
        <v>8144</v>
      </c>
      <c r="U2194" s="1" t="s">
        <v>8053</v>
      </c>
      <c r="V2194" s="1" t="s">
        <v>24</v>
      </c>
      <c r="AB2194" s="1" t="s">
        <v>8054</v>
      </c>
      <c r="AD2194" s="1" t="s">
        <v>607</v>
      </c>
      <c r="AE2194" s="1" t="s">
        <v>3554</v>
      </c>
      <c r="AF2194" s="1" t="s">
        <v>8068</v>
      </c>
      <c r="AG2194" s="3">
        <v>46234</v>
      </c>
      <c r="AH2194" s="1" t="s">
        <v>606</v>
      </c>
      <c r="AI2194" s="1" t="s">
        <v>8071</v>
      </c>
      <c r="AJ2194" s="1">
        <v>150</v>
      </c>
      <c r="AP2194" s="2">
        <v>46234.3676157407</v>
      </c>
      <c r="AQ2194" s="1" t="s">
        <v>8072</v>
      </c>
      <c r="AR2194" s="3">
        <v>46232</v>
      </c>
      <c r="AS2194" s="1">
        <v>15148094109</v>
      </c>
      <c r="AT2194" s="1" t="s">
        <v>8595</v>
      </c>
      <c r="AU2194" s="2">
        <v>46233</v>
      </c>
      <c r="AV2194" s="1" t="s">
        <v>20177</v>
      </c>
      <c r="AW2194" s="1" t="s">
        <v>8068</v>
      </c>
      <c r="AY2194" s="1" t="s">
        <v>8911</v>
      </c>
      <c r="AZ2194" s="1" t="s">
        <v>8058</v>
      </c>
      <c r="BA2194" s="1" t="s">
        <v>20178</v>
      </c>
      <c r="BB2194" s="1" t="s">
        <v>4038</v>
      </c>
      <c r="BC2194" s="1" t="s">
        <v>489</v>
      </c>
      <c r="BD2194" s="1" t="s">
        <v>390</v>
      </c>
      <c r="BE2194" s="1" t="s">
        <v>20179</v>
      </c>
      <c r="BF2194" s="1" t="s">
        <v>3878</v>
      </c>
      <c r="BG2194" s="2">
        <v>46234.1451967593</v>
      </c>
      <c r="BH2194" s="2">
        <v>46231.5691898148</v>
      </c>
      <c r="BJ2194" s="1" t="s">
        <v>8215</v>
      </c>
      <c r="BL2194" s="1" t="s">
        <v>8064</v>
      </c>
      <c r="BM2194" s="1" t="s">
        <v>8065</v>
      </c>
      <c r="BN2194" s="1" t="s">
        <v>601</v>
      </c>
      <c r="BO2194" s="1" t="s">
        <v>6589</v>
      </c>
      <c r="BP2194" s="1" t="s">
        <v>8082</v>
      </c>
      <c r="BQ2194" s="1" t="s">
        <v>6540</v>
      </c>
      <c r="BT2194" s="2">
        <v>46234.332037037</v>
      </c>
      <c r="BU2194" s="2">
        <v>46234.3677314815</v>
      </c>
      <c r="BV2194" s="1" t="s">
        <v>621</v>
      </c>
      <c r="BW2194" s="3">
        <v>48060</v>
      </c>
      <c r="BX2194" s="1" t="s">
        <v>8968</v>
      </c>
      <c r="BY2194" s="1" t="s">
        <v>621</v>
      </c>
      <c r="BZ2194" s="1" t="s">
        <v>8050</v>
      </c>
      <c r="CB2194" s="1" t="s">
        <v>63</v>
      </c>
      <c r="CC2194" s="1">
        <v>98</v>
      </c>
      <c r="CE2194" s="1">
        <v>98</v>
      </c>
      <c r="CG2194" s="1">
        <v>28</v>
      </c>
      <c r="CL2194" s="1" t="s">
        <v>8068</v>
      </c>
    </row>
    <row r="2195" s="1" customFormat="1" spans="1:90">
      <c r="C2195" s="1">
        <v>1</v>
      </c>
      <c r="F2195" s="1">
        <v>0</v>
      </c>
      <c r="K2195" s="1">
        <v>101073</v>
      </c>
      <c r="L2195" s="1" t="s">
        <v>26</v>
      </c>
      <c r="O2195" s="2">
        <v>46233.7090509259</v>
      </c>
      <c r="P2195" s="2">
        <v>46234</v>
      </c>
      <c r="Q2195" s="1" t="s">
        <v>8050</v>
      </c>
      <c r="R2195" s="1" t="s">
        <v>8051</v>
      </c>
      <c r="T2195" s="1" t="s">
        <v>8144</v>
      </c>
      <c r="U2195" s="1" t="s">
        <v>8053</v>
      </c>
      <c r="V2195" s="1" t="s">
        <v>26</v>
      </c>
      <c r="AB2195" s="1" t="s">
        <v>8054</v>
      </c>
      <c r="AD2195" s="1" t="s">
        <v>607</v>
      </c>
      <c r="AE2195" s="1" t="s">
        <v>2013</v>
      </c>
      <c r="AF2195" s="1"/>
      <c r="AH2195" s="1" t="s">
        <v>606</v>
      </c>
      <c r="AI2195" s="1" t="s">
        <v>8055</v>
      </c>
      <c r="AJ2195" s="1">
        <v>55</v>
      </c>
      <c r="AM2195" s="1" t="s">
        <v>8068</v>
      </c>
      <c r="AP2195" s="2">
        <v>46234.3684375</v>
      </c>
      <c r="AS2195" s="1">
        <v>13995105760</v>
      </c>
      <c r="AT2195" s="1" t="s">
        <v>8073</v>
      </c>
      <c r="AU2195" s="2">
        <v>46234</v>
      </c>
      <c r="AW2195" s="1" t="s">
        <v>8050</v>
      </c>
      <c r="AY2195" s="1" t="s">
        <v>20180</v>
      </c>
      <c r="AZ2195" s="1" t="s">
        <v>8108</v>
      </c>
      <c r="BA2195" s="1" t="s">
        <v>20181</v>
      </c>
      <c r="BB2195" s="1" t="s">
        <v>2015</v>
      </c>
      <c r="BC2195" s="1" t="s">
        <v>496</v>
      </c>
      <c r="BD2195" s="1" t="s">
        <v>279</v>
      </c>
      <c r="BE2195" s="1" t="s">
        <v>20182</v>
      </c>
      <c r="BF2195" s="1" t="s">
        <v>3972</v>
      </c>
      <c r="BG2195" s="2">
        <v>46234.3430555556</v>
      </c>
      <c r="BH2195" s="2">
        <v>46233.7091319444</v>
      </c>
      <c r="BJ2195" s="1" t="s">
        <v>20183</v>
      </c>
      <c r="BL2195" s="1" t="s">
        <v>8115</v>
      </c>
      <c r="BM2195" s="1" t="s">
        <v>8432</v>
      </c>
      <c r="BN2195" s="1" t="s">
        <v>601</v>
      </c>
      <c r="BO2195" s="1" t="s">
        <v>6829</v>
      </c>
      <c r="BP2195" s="1" t="s">
        <v>8082</v>
      </c>
      <c r="BQ2195" s="1" t="s">
        <v>6540</v>
      </c>
      <c r="BT2195" s="2">
        <v>46234.3667361111</v>
      </c>
      <c r="BU2195" s="2">
        <v>46234.3685069444</v>
      </c>
      <c r="BV2195" s="1" t="s">
        <v>591</v>
      </c>
      <c r="BX2195" s="1" t="s">
        <v>9785</v>
      </c>
      <c r="BY2195" s="1" t="s">
        <v>597</v>
      </c>
      <c r="BZ2195" s="1" t="s">
        <v>8050</v>
      </c>
      <c r="CB2195" s="1" t="s">
        <v>105</v>
      </c>
      <c r="CC2195" s="1">
        <v>50</v>
      </c>
      <c r="CE2195" s="1">
        <v>50</v>
      </c>
      <c r="CG2195" s="1">
        <v>0</v>
      </c>
      <c r="CL2195" s="1" t="s">
        <v>8068</v>
      </c>
    </row>
    <row r="2196" s="1" customFormat="1" spans="1:90">
      <c r="A2196" s="1" t="s">
        <v>20184</v>
      </c>
      <c r="F2196" s="1">
        <v>0</v>
      </c>
      <c r="K2196" s="1">
        <v>101042</v>
      </c>
      <c r="L2196" s="1" t="s">
        <v>25</v>
      </c>
      <c r="M2196" s="1" t="s">
        <v>8106</v>
      </c>
      <c r="O2196" s="2">
        <v>46233.4548958333</v>
      </c>
      <c r="P2196" s="2">
        <v>46234</v>
      </c>
      <c r="R2196" s="1" t="s">
        <v>8051</v>
      </c>
      <c r="T2196" s="1" t="s">
        <v>8052</v>
      </c>
      <c r="U2196" s="1" t="s">
        <v>8053</v>
      </c>
      <c r="V2196" s="1" t="s">
        <v>25</v>
      </c>
      <c r="AB2196" s="1" t="s">
        <v>8054</v>
      </c>
      <c r="AD2196" s="1" t="s">
        <v>596</v>
      </c>
      <c r="AE2196" s="1" t="s">
        <v>2490</v>
      </c>
      <c r="AF2196" s="1" t="s">
        <v>8068</v>
      </c>
      <c r="AG2196" s="3">
        <v>46061</v>
      </c>
      <c r="AI2196" s="1" t="s">
        <v>8071</v>
      </c>
      <c r="AJ2196" s="1">
        <v>85</v>
      </c>
      <c r="AP2196" s="2">
        <v>46234.3704166667</v>
      </c>
      <c r="AQ2196" s="1" t="s">
        <v>8106</v>
      </c>
      <c r="AR2196" s="3">
        <v>46057</v>
      </c>
      <c r="AS2196" s="1">
        <v>18368974746</v>
      </c>
      <c r="AT2196" s="1"/>
      <c r="AU2196" s="2">
        <v>46234</v>
      </c>
      <c r="AV2196" s="1" t="s">
        <v>20185</v>
      </c>
      <c r="AW2196" s="1" t="s">
        <v>8068</v>
      </c>
      <c r="AY2196" s="1" t="s">
        <v>20186</v>
      </c>
      <c r="AZ2196" s="1" t="s">
        <v>9045</v>
      </c>
      <c r="BA2196" s="1" t="s">
        <v>20187</v>
      </c>
      <c r="BB2196" s="1" t="s">
        <v>20188</v>
      </c>
      <c r="BC2196" s="1" t="s">
        <v>463</v>
      </c>
      <c r="BD2196" s="1" t="s">
        <v>350</v>
      </c>
      <c r="BE2196" s="1" t="s">
        <v>20189</v>
      </c>
      <c r="BF2196" s="1" t="s">
        <v>3868</v>
      </c>
      <c r="BG2196" s="2">
        <v>46234</v>
      </c>
      <c r="BH2196" s="2">
        <v>46233.4550925926</v>
      </c>
      <c r="BJ2196" s="1" t="s">
        <v>20190</v>
      </c>
      <c r="BL2196" s="1" t="s">
        <v>8159</v>
      </c>
      <c r="BM2196" s="1" t="s">
        <v>12417</v>
      </c>
      <c r="BN2196" s="1" t="s">
        <v>590</v>
      </c>
      <c r="BO2196" s="1" t="s">
        <v>20191</v>
      </c>
      <c r="BP2196" s="1" t="s">
        <v>8082</v>
      </c>
      <c r="BQ2196" s="1" t="s">
        <v>6540</v>
      </c>
      <c r="BR2196" s="1" t="s">
        <v>19844</v>
      </c>
      <c r="BS2196" s="1" t="s">
        <v>19845</v>
      </c>
      <c r="BT2196" s="2">
        <v>46234.3423842593</v>
      </c>
      <c r="BU2196" s="2">
        <v>46234.3704513889</v>
      </c>
      <c r="BV2196" s="1" t="s">
        <v>591</v>
      </c>
      <c r="BW2196" s="3">
        <v>47887</v>
      </c>
      <c r="BX2196" s="1" t="s">
        <v>20192</v>
      </c>
      <c r="BY2196" s="1" t="s">
        <v>597</v>
      </c>
      <c r="BZ2196" s="1" t="s">
        <v>8050</v>
      </c>
      <c r="CB2196" s="1" t="s">
        <v>93</v>
      </c>
      <c r="CC2196" s="1">
        <v>0</v>
      </c>
      <c r="CE2196" s="1">
        <v>0</v>
      </c>
      <c r="CG2196" s="1">
        <v>0</v>
      </c>
      <c r="CL2196" s="1" t="s">
        <v>8068</v>
      </c>
    </row>
    <row r="2197" s="1" customFormat="1" spans="1:90">
      <c r="A2197" s="1" t="s">
        <v>20193</v>
      </c>
      <c r="F2197" s="1">
        <v>0</v>
      </c>
      <c r="K2197" s="1">
        <v>101325</v>
      </c>
      <c r="L2197" s="1" t="s">
        <v>24</v>
      </c>
      <c r="O2197" s="2">
        <v>46233.7757407407</v>
      </c>
      <c r="P2197" s="2">
        <v>46234</v>
      </c>
      <c r="Q2197" s="1" t="s">
        <v>8050</v>
      </c>
      <c r="R2197" s="1" t="s">
        <v>8051</v>
      </c>
      <c r="S2197" s="1"/>
      <c r="T2197" s="1" t="s">
        <v>8144</v>
      </c>
      <c r="U2197" s="1" t="s">
        <v>8053</v>
      </c>
      <c r="V2197" s="1" t="s">
        <v>24</v>
      </c>
      <c r="AB2197" s="1" t="s">
        <v>8054</v>
      </c>
      <c r="AD2197" s="1" t="s">
        <v>596</v>
      </c>
      <c r="AE2197" s="1" t="s">
        <v>727</v>
      </c>
      <c r="AF2197" s="1" t="s">
        <v>8068</v>
      </c>
      <c r="AG2197" s="3">
        <v>45152</v>
      </c>
      <c r="AI2197" s="1" t="s">
        <v>8055</v>
      </c>
      <c r="AJ2197" s="1">
        <v>44</v>
      </c>
      <c r="AM2197" s="1" t="s">
        <v>8068</v>
      </c>
      <c r="AP2197" s="2">
        <v>46234.3715162037</v>
      </c>
      <c r="AQ2197" s="1" t="s">
        <v>8072</v>
      </c>
      <c r="AR2197" s="3">
        <v>45151</v>
      </c>
      <c r="AS2197" s="1">
        <v>15034920559</v>
      </c>
      <c r="AT2197" s="1" t="s">
        <v>8073</v>
      </c>
      <c r="AU2197" s="2">
        <v>46234</v>
      </c>
      <c r="AV2197" s="1" t="s">
        <v>20194</v>
      </c>
      <c r="AW2197" s="1" t="s">
        <v>8068</v>
      </c>
      <c r="AY2197" s="1" t="s">
        <v>20195</v>
      </c>
      <c r="AZ2197" s="1" t="s">
        <v>8058</v>
      </c>
      <c r="BA2197" s="1" t="s">
        <v>20196</v>
      </c>
      <c r="BB2197" s="1" t="s">
        <v>20197</v>
      </c>
      <c r="BC2197" s="1" t="s">
        <v>489</v>
      </c>
      <c r="BD2197" s="1" t="s">
        <v>379</v>
      </c>
      <c r="BE2197" s="1" t="s">
        <v>20198</v>
      </c>
      <c r="BF2197" s="1" t="s">
        <v>3868</v>
      </c>
      <c r="BG2197" s="2">
        <v>46234</v>
      </c>
      <c r="BH2197" s="2">
        <v>46233.7757986111</v>
      </c>
      <c r="BJ2197" s="1">
        <v>1301</v>
      </c>
      <c r="BL2197" s="1" t="s">
        <v>8064</v>
      </c>
      <c r="BM2197" s="1" t="s">
        <v>8249</v>
      </c>
      <c r="BN2197" s="1" t="s">
        <v>590</v>
      </c>
      <c r="BO2197" s="1" t="s">
        <v>20199</v>
      </c>
      <c r="BP2197" s="1" t="s">
        <v>8082</v>
      </c>
      <c r="BQ2197" s="1" t="s">
        <v>6540</v>
      </c>
      <c r="BR2197" s="1" t="s">
        <v>10530</v>
      </c>
      <c r="BS2197" s="1" t="s">
        <v>10700</v>
      </c>
      <c r="BT2197" s="2">
        <v>46234.3554513889</v>
      </c>
      <c r="BU2197" s="2">
        <v>46234.3716087963</v>
      </c>
      <c r="BV2197" s="1" t="s">
        <v>591</v>
      </c>
      <c r="BW2197" s="3">
        <v>46979</v>
      </c>
      <c r="BX2197" s="1" t="s">
        <v>13466</v>
      </c>
      <c r="BY2197" s="1" t="s">
        <v>597</v>
      </c>
      <c r="BZ2197" s="1" t="s">
        <v>8050</v>
      </c>
      <c r="CB2197" s="1" t="s">
        <v>59</v>
      </c>
      <c r="CC2197" s="1">
        <v>0</v>
      </c>
      <c r="CE2197" s="1">
        <v>0</v>
      </c>
      <c r="CL2197" s="1" t="s">
        <v>8068</v>
      </c>
    </row>
    <row r="2198" s="1" customFormat="1" spans="1:90">
      <c r="A2198" s="1" t="s">
        <v>8345</v>
      </c>
      <c r="F2198" s="1">
        <v>0</v>
      </c>
      <c r="K2198" s="1">
        <v>101325</v>
      </c>
      <c r="L2198" s="1" t="s">
        <v>24</v>
      </c>
      <c r="O2198" s="2">
        <v>46233.7757407407</v>
      </c>
      <c r="P2198" s="2">
        <v>46234</v>
      </c>
      <c r="Q2198" s="1" t="s">
        <v>8050</v>
      </c>
      <c r="R2198" s="1" t="s">
        <v>8051</v>
      </c>
      <c r="S2198" s="1"/>
      <c r="T2198" s="1" t="s">
        <v>8144</v>
      </c>
      <c r="U2198" s="1" t="s">
        <v>8053</v>
      </c>
      <c r="V2198" s="1" t="s">
        <v>24</v>
      </c>
      <c r="AB2198" s="1" t="s">
        <v>8054</v>
      </c>
      <c r="AD2198" s="1" t="s">
        <v>596</v>
      </c>
      <c r="AE2198" s="1" t="s">
        <v>727</v>
      </c>
      <c r="AF2198" s="1" t="s">
        <v>8068</v>
      </c>
      <c r="AG2198" s="3">
        <v>45596</v>
      </c>
      <c r="AI2198" s="1" t="s">
        <v>8055</v>
      </c>
      <c r="AJ2198" s="1">
        <v>44</v>
      </c>
      <c r="AK2198" s="1"/>
      <c r="AP2198" s="2">
        <v>46234.3733796296</v>
      </c>
      <c r="AQ2198" s="1" t="s">
        <v>8072</v>
      </c>
      <c r="AR2198" s="3">
        <v>45595</v>
      </c>
      <c r="AS2198" s="1">
        <v>15034920559</v>
      </c>
      <c r="AT2198" s="1" t="s">
        <v>8073</v>
      </c>
      <c r="AU2198" s="2">
        <v>46234</v>
      </c>
      <c r="AV2198" s="1" t="s">
        <v>20200</v>
      </c>
      <c r="AW2198" s="1" t="s">
        <v>8068</v>
      </c>
      <c r="AY2198" s="1" t="s">
        <v>20195</v>
      </c>
      <c r="AZ2198" s="1" t="s">
        <v>8058</v>
      </c>
      <c r="BA2198" s="1" t="s">
        <v>20196</v>
      </c>
      <c r="BB2198" s="1" t="s">
        <v>20201</v>
      </c>
      <c r="BC2198" s="1" t="s">
        <v>489</v>
      </c>
      <c r="BD2198" s="1" t="s">
        <v>379</v>
      </c>
      <c r="BE2198" s="1" t="s">
        <v>20198</v>
      </c>
      <c r="BF2198" s="1" t="s">
        <v>3868</v>
      </c>
      <c r="BG2198" s="2">
        <v>46234</v>
      </c>
      <c r="BH2198" s="2">
        <v>46233.775775463</v>
      </c>
      <c r="BL2198" s="1" t="s">
        <v>8064</v>
      </c>
      <c r="BM2198" s="1" t="s">
        <v>8249</v>
      </c>
      <c r="BN2198" s="1" t="s">
        <v>590</v>
      </c>
      <c r="BO2198" s="1" t="s">
        <v>20199</v>
      </c>
      <c r="BP2198" s="1" t="s">
        <v>8082</v>
      </c>
      <c r="BQ2198" s="1" t="s">
        <v>6540</v>
      </c>
      <c r="BR2198" s="1" t="s">
        <v>9921</v>
      </c>
      <c r="BS2198" s="1" t="s">
        <v>9922</v>
      </c>
      <c r="BT2198" s="2">
        <v>46234.3554513889</v>
      </c>
      <c r="BU2198" s="2">
        <v>46234.3741087963</v>
      </c>
      <c r="BV2198" s="1" t="s">
        <v>818</v>
      </c>
      <c r="BW2198" s="3">
        <v>47422</v>
      </c>
      <c r="BX2198" s="1" t="s">
        <v>8356</v>
      </c>
      <c r="BY2198" s="1" t="s">
        <v>818</v>
      </c>
      <c r="BZ2198" s="1" t="s">
        <v>8050</v>
      </c>
      <c r="CB2198" s="1" t="s">
        <v>59</v>
      </c>
      <c r="CC2198" s="1">
        <v>0</v>
      </c>
      <c r="CE2198" s="1">
        <v>0</v>
      </c>
      <c r="CL2198" s="1" t="s">
        <v>8068</v>
      </c>
    </row>
    <row r="2199" s="1" customFormat="1" spans="1:90">
      <c r="F2199" s="1">
        <v>0</v>
      </c>
      <c r="K2199" s="1">
        <v>101311</v>
      </c>
      <c r="L2199" s="1" t="s">
        <v>23</v>
      </c>
      <c r="O2199" s="2">
        <v>46234.3722337963</v>
      </c>
      <c r="P2199" s="2">
        <v>46234</v>
      </c>
      <c r="Q2199" s="1" t="s">
        <v>8050</v>
      </c>
      <c r="R2199" s="1" t="s">
        <v>8051</v>
      </c>
      <c r="T2199" s="1" t="s">
        <v>8144</v>
      </c>
      <c r="U2199" s="1" t="s">
        <v>8053</v>
      </c>
      <c r="V2199" s="1" t="s">
        <v>23</v>
      </c>
      <c r="AB2199" s="1" t="s">
        <v>8054</v>
      </c>
      <c r="AD2199" s="1" t="s">
        <v>596</v>
      </c>
      <c r="AE2199" s="1" t="s">
        <v>3323</v>
      </c>
      <c r="AF2199" s="1"/>
      <c r="AG2199" s="3">
        <v>46142</v>
      </c>
      <c r="AH2199" s="1"/>
      <c r="AI2199" s="1" t="s">
        <v>8071</v>
      </c>
      <c r="AJ2199" s="1">
        <v>81</v>
      </c>
      <c r="AP2199" s="2">
        <v>46234.3756481481</v>
      </c>
      <c r="AQ2199" s="1" t="s">
        <v>8072</v>
      </c>
      <c r="AR2199" s="3">
        <v>46141</v>
      </c>
      <c r="AS2199" s="1">
        <v>13948775654</v>
      </c>
      <c r="AT2199" s="1" t="s">
        <v>8073</v>
      </c>
      <c r="AU2199" s="2">
        <v>46234</v>
      </c>
      <c r="AV2199" s="1" t="s">
        <v>20202</v>
      </c>
      <c r="AW2199" s="1" t="s">
        <v>8068</v>
      </c>
      <c r="AY2199" s="1" t="s">
        <v>20203</v>
      </c>
      <c r="AZ2199" s="1" t="s">
        <v>8265</v>
      </c>
      <c r="BA2199" s="1" t="s">
        <v>20204</v>
      </c>
      <c r="BB2199" s="1" t="s">
        <v>20205</v>
      </c>
      <c r="BC2199" s="1" t="s">
        <v>448</v>
      </c>
      <c r="BD2199" s="1" t="s">
        <v>419</v>
      </c>
      <c r="BE2199" s="1" t="s">
        <v>20206</v>
      </c>
      <c r="BF2199" s="1" t="s">
        <v>4284</v>
      </c>
      <c r="BG2199" s="2">
        <v>46234.3757175926</v>
      </c>
      <c r="BH2199" s="2">
        <v>46234.3723611111</v>
      </c>
      <c r="BJ2199" s="1" t="s">
        <v>8215</v>
      </c>
      <c r="BK2199" s="1"/>
      <c r="BL2199" s="1" t="s">
        <v>8064</v>
      </c>
      <c r="BM2199" s="1" t="s">
        <v>8637</v>
      </c>
      <c r="BN2199" s="1" t="s">
        <v>601</v>
      </c>
      <c r="BO2199" s="1" t="s">
        <v>20207</v>
      </c>
      <c r="BP2199" s="1" t="s">
        <v>8067</v>
      </c>
      <c r="BQ2199" s="1" t="s">
        <v>6540</v>
      </c>
      <c r="BT2199" s="2">
        <v>46234.3749305556</v>
      </c>
      <c r="BU2199" s="2">
        <v>46234.3756828704</v>
      </c>
      <c r="BV2199" s="1" t="s">
        <v>818</v>
      </c>
      <c r="BW2199" s="3">
        <v>47968</v>
      </c>
      <c r="BX2199" s="1" t="s">
        <v>8209</v>
      </c>
      <c r="BY2199" s="1" t="s">
        <v>818</v>
      </c>
      <c r="BZ2199" s="1" t="s">
        <v>8050</v>
      </c>
      <c r="CB2199" s="1" t="s">
        <v>49</v>
      </c>
      <c r="CC2199" s="1">
        <v>0</v>
      </c>
      <c r="CD2199" s="1"/>
      <c r="CE2199" s="1">
        <v>0</v>
      </c>
      <c r="CF2199" s="1"/>
      <c r="CG2199" s="1">
        <v>0</v>
      </c>
      <c r="CH2199" s="1"/>
      <c r="CI2199" s="1"/>
      <c r="CJ2199" s="1"/>
      <c r="CK2199" s="1"/>
      <c r="CL2199" s="1" t="s">
        <v>8068</v>
      </c>
    </row>
    <row r="2200" s="1" customFormat="1" spans="1:90">
      <c r="A2200" s="1" t="s">
        <v>13950</v>
      </c>
      <c r="F2200" s="1">
        <v>0</v>
      </c>
      <c r="K2200" s="1">
        <v>101325</v>
      </c>
      <c r="L2200" s="1" t="s">
        <v>24</v>
      </c>
      <c r="O2200" s="2">
        <v>46233.6823032407</v>
      </c>
      <c r="P2200" s="2">
        <v>46233</v>
      </c>
      <c r="Q2200" s="1"/>
      <c r="R2200" s="1" t="s">
        <v>8051</v>
      </c>
      <c r="S2200" s="1" t="s">
        <v>8096</v>
      </c>
      <c r="T2200" s="1" t="s">
        <v>8144</v>
      </c>
      <c r="U2200" s="1" t="s">
        <v>8053</v>
      </c>
      <c r="V2200" s="1" t="s">
        <v>24</v>
      </c>
      <c r="AB2200" s="1" t="s">
        <v>8054</v>
      </c>
      <c r="AD2200" s="1" t="s">
        <v>596</v>
      </c>
      <c r="AE2200" s="1" t="s">
        <v>3538</v>
      </c>
      <c r="AF2200" s="1" t="s">
        <v>8068</v>
      </c>
      <c r="AG2200" s="3">
        <v>46169</v>
      </c>
      <c r="AI2200" s="1" t="s">
        <v>8055</v>
      </c>
      <c r="AJ2200" s="1">
        <v>35</v>
      </c>
      <c r="AP2200" s="2">
        <v>46234.3762847222</v>
      </c>
      <c r="AQ2200" s="1" t="s">
        <v>8072</v>
      </c>
      <c r="AR2200" s="3">
        <v>45931</v>
      </c>
      <c r="AS2200" s="1">
        <v>13214080908</v>
      </c>
      <c r="AT2200" s="1" t="s">
        <v>8056</v>
      </c>
      <c r="AU2200" s="2">
        <v>46233</v>
      </c>
      <c r="AV2200" s="1" t="s">
        <v>20208</v>
      </c>
      <c r="AW2200" s="1" t="s">
        <v>8068</v>
      </c>
      <c r="AY2200" s="1" t="s">
        <v>20209</v>
      </c>
      <c r="AZ2200" s="1" t="s">
        <v>8058</v>
      </c>
      <c r="BA2200" s="1" t="s">
        <v>20210</v>
      </c>
      <c r="BB2200" s="1" t="s">
        <v>20211</v>
      </c>
      <c r="BC2200" s="1" t="s">
        <v>489</v>
      </c>
      <c r="BD2200" s="1" t="s">
        <v>400</v>
      </c>
      <c r="BE2200" s="1" t="s">
        <v>20212</v>
      </c>
      <c r="BF2200" s="1" t="s">
        <v>3903</v>
      </c>
      <c r="BG2200" s="2">
        <v>46234.3503125</v>
      </c>
      <c r="BH2200" s="2">
        <v>46234.3746064815</v>
      </c>
      <c r="BL2200" s="1" t="s">
        <v>8064</v>
      </c>
      <c r="BM2200" s="1" t="s">
        <v>8065</v>
      </c>
      <c r="BN2200" s="1" t="s">
        <v>601</v>
      </c>
      <c r="BO2200" s="1" t="s">
        <v>20213</v>
      </c>
      <c r="BP2200" s="1" t="s">
        <v>8082</v>
      </c>
      <c r="BQ2200" s="1" t="s">
        <v>6540</v>
      </c>
      <c r="BR2200" s="1"/>
      <c r="BS2200" s="1"/>
      <c r="BT2200" s="2">
        <v>46234.3761921296</v>
      </c>
      <c r="BU2200" s="2">
        <v>46234.3763310185</v>
      </c>
      <c r="BV2200" s="1" t="s">
        <v>818</v>
      </c>
      <c r="BW2200" s="3">
        <v>47995</v>
      </c>
      <c r="BX2200" s="1" t="s">
        <v>10872</v>
      </c>
      <c r="BY2200" s="1" t="s">
        <v>818</v>
      </c>
      <c r="BZ2200" s="1" t="s">
        <v>8050</v>
      </c>
      <c r="CB2200" s="1" t="s">
        <v>66</v>
      </c>
      <c r="CC2200" s="1">
        <v>0</v>
      </c>
      <c r="CE2200" s="1">
        <v>0</v>
      </c>
      <c r="CG2200" s="1">
        <v>0</v>
      </c>
      <c r="CL2200" s="1" t="s">
        <v>8068</v>
      </c>
    </row>
    <row r="2201" s="1" customFormat="1" spans="1:90">
      <c r="A2201" s="1" t="s">
        <v>11026</v>
      </c>
      <c r="F2201" s="1">
        <v>0</v>
      </c>
      <c r="K2201" s="1">
        <v>101311</v>
      </c>
      <c r="L2201" s="1" t="s">
        <v>23</v>
      </c>
      <c r="M2201" s="1" t="s">
        <v>8106</v>
      </c>
      <c r="O2201" s="2">
        <v>46233.3438657407</v>
      </c>
      <c r="P2201" s="2">
        <v>46234</v>
      </c>
      <c r="R2201" s="1" t="s">
        <v>8051</v>
      </c>
      <c r="S2201" s="1" t="s">
        <v>8096</v>
      </c>
      <c r="T2201" s="1" t="s">
        <v>8144</v>
      </c>
      <c r="U2201" s="1" t="s">
        <v>8053</v>
      </c>
      <c r="V2201" s="1" t="s">
        <v>23</v>
      </c>
      <c r="AB2201" s="1" t="s">
        <v>8054</v>
      </c>
      <c r="AD2201" s="1" t="s">
        <v>596</v>
      </c>
      <c r="AE2201" s="1" t="s">
        <v>3314</v>
      </c>
      <c r="AF2201" s="1" t="s">
        <v>8068</v>
      </c>
      <c r="AG2201" s="3">
        <v>46217</v>
      </c>
      <c r="AI2201" s="1" t="s">
        <v>8071</v>
      </c>
      <c r="AJ2201" s="1">
        <v>100</v>
      </c>
      <c r="AK2201" s="1">
        <v>2000</v>
      </c>
      <c r="AP2201" s="2">
        <v>46234.3779976852</v>
      </c>
      <c r="AQ2201" s="1" t="s">
        <v>8072</v>
      </c>
      <c r="AR2201" s="3">
        <v>46152</v>
      </c>
      <c r="AS2201" s="1">
        <v>13848832799</v>
      </c>
      <c r="AT2201" s="1" t="s">
        <v>8073</v>
      </c>
      <c r="AU2201" s="2">
        <v>46234</v>
      </c>
      <c r="AV2201" s="1" t="s">
        <v>20214</v>
      </c>
      <c r="AW2201" s="1" t="s">
        <v>8068</v>
      </c>
      <c r="AY2201" s="1" t="s">
        <v>20215</v>
      </c>
      <c r="AZ2201" s="1" t="s">
        <v>8147</v>
      </c>
      <c r="BA2201" s="1" t="s">
        <v>20216</v>
      </c>
      <c r="BB2201" s="1" t="s">
        <v>20217</v>
      </c>
      <c r="BC2201" s="1" t="s">
        <v>448</v>
      </c>
      <c r="BD2201" s="1" t="s">
        <v>418</v>
      </c>
      <c r="BE2201" s="1" t="s">
        <v>20218</v>
      </c>
      <c r="BF2201" s="1" t="s">
        <v>3903</v>
      </c>
      <c r="BG2201" s="2">
        <v>46234.375</v>
      </c>
      <c r="BH2201" s="2">
        <v>46233.3884259259</v>
      </c>
      <c r="BL2201" s="1" t="s">
        <v>8064</v>
      </c>
      <c r="BM2201" s="1" t="s">
        <v>8391</v>
      </c>
      <c r="BN2201" s="1" t="s">
        <v>601</v>
      </c>
      <c r="BO2201" s="1" t="s">
        <v>20219</v>
      </c>
      <c r="BP2201" s="1" t="s">
        <v>8082</v>
      </c>
      <c r="BQ2201" s="1" t="s">
        <v>6540</v>
      </c>
      <c r="BT2201" s="2">
        <v>46234.3767476852</v>
      </c>
      <c r="BU2201" s="2">
        <v>46234.3780324074</v>
      </c>
      <c r="BV2201" s="1" t="s">
        <v>818</v>
      </c>
      <c r="BW2201" s="3">
        <v>48043</v>
      </c>
      <c r="BX2201" s="1" t="s">
        <v>11026</v>
      </c>
      <c r="BY2201" s="1" t="s">
        <v>818</v>
      </c>
      <c r="BZ2201" s="1" t="s">
        <v>8050</v>
      </c>
      <c r="CB2201" s="1" t="s">
        <v>48</v>
      </c>
      <c r="CC2201" s="1">
        <v>0</v>
      </c>
      <c r="CE2201" s="1">
        <v>0</v>
      </c>
      <c r="CL2201" s="1" t="s">
        <v>8068</v>
      </c>
    </row>
    <row r="2202" s="1" customFormat="1" spans="1:90">
      <c r="A2202" s="1" t="s">
        <v>8471</v>
      </c>
      <c r="F2202" s="1">
        <v>0</v>
      </c>
      <c r="K2202" s="1">
        <v>101098</v>
      </c>
      <c r="L2202" s="1" t="s">
        <v>27</v>
      </c>
      <c r="O2202" s="2">
        <v>46233.6240046296</v>
      </c>
      <c r="P2202" s="2">
        <v>46233</v>
      </c>
      <c r="Q2202" s="1" t="s">
        <v>8050</v>
      </c>
      <c r="R2202" s="1" t="s">
        <v>8051</v>
      </c>
      <c r="S2202" s="1" t="s">
        <v>8096</v>
      </c>
      <c r="T2202" s="1" t="s">
        <v>8052</v>
      </c>
      <c r="U2202" s="1" t="s">
        <v>8053</v>
      </c>
      <c r="V2202" s="1" t="s">
        <v>27</v>
      </c>
      <c r="AB2202" s="1" t="s">
        <v>8054</v>
      </c>
      <c r="AD2202" s="1" t="s">
        <v>596</v>
      </c>
      <c r="AE2202" s="1" t="s">
        <v>2799</v>
      </c>
      <c r="AF2202" s="1" t="s">
        <v>8068</v>
      </c>
      <c r="AG2202" s="3">
        <v>46233</v>
      </c>
      <c r="AH2202" s="1"/>
      <c r="AI2202" s="1" t="s">
        <v>8055</v>
      </c>
      <c r="AJ2202" s="1">
        <v>275</v>
      </c>
      <c r="AP2202" s="2">
        <v>46234.3801157407</v>
      </c>
      <c r="AQ2202" s="1" t="s">
        <v>8072</v>
      </c>
      <c r="AR2202" s="3">
        <v>46138</v>
      </c>
      <c r="AS2202" s="1">
        <v>17709472140</v>
      </c>
      <c r="AT2202" s="1" t="s">
        <v>8595</v>
      </c>
      <c r="AU2202" s="2">
        <v>46233</v>
      </c>
      <c r="AV2202" s="1" t="s">
        <v>16589</v>
      </c>
      <c r="AW2202" s="1" t="s">
        <v>8068</v>
      </c>
      <c r="AY2202" s="1" t="s">
        <v>16590</v>
      </c>
      <c r="AZ2202" s="1" t="s">
        <v>8204</v>
      </c>
      <c r="BA2202" s="1" t="s">
        <v>16591</v>
      </c>
      <c r="BB2202" s="1" t="s">
        <v>20220</v>
      </c>
      <c r="BC2202" s="1" t="s">
        <v>463</v>
      </c>
      <c r="BD2202" s="1" t="s">
        <v>258</v>
      </c>
      <c r="BE2202" s="1" t="s">
        <v>20221</v>
      </c>
      <c r="BF2202" s="1" t="s">
        <v>3903</v>
      </c>
      <c r="BG2202" s="2">
        <v>46234</v>
      </c>
      <c r="BH2202" s="2">
        <v>46233.6240509259</v>
      </c>
      <c r="BJ2202" s="1" t="s">
        <v>20222</v>
      </c>
      <c r="BL2202" s="1" t="s">
        <v>8159</v>
      </c>
      <c r="BM2202" s="1" t="s">
        <v>8204</v>
      </c>
      <c r="BN2202" s="1" t="s">
        <v>601</v>
      </c>
      <c r="BO2202" s="1" t="s">
        <v>20223</v>
      </c>
      <c r="BP2202" s="1" t="s">
        <v>8082</v>
      </c>
      <c r="BQ2202" s="1" t="s">
        <v>6540</v>
      </c>
      <c r="BT2202" s="2">
        <v>46234.3746875</v>
      </c>
      <c r="BU2202" s="2">
        <v>46234.3801388889</v>
      </c>
      <c r="BV2202" s="1" t="s">
        <v>818</v>
      </c>
      <c r="BW2202" s="3">
        <v>48059</v>
      </c>
      <c r="BX2202" s="1" t="s">
        <v>8209</v>
      </c>
      <c r="BY2202" s="1" t="s">
        <v>818</v>
      </c>
      <c r="BZ2202" s="1" t="s">
        <v>8050</v>
      </c>
      <c r="CB2202" s="1" t="s">
        <v>121</v>
      </c>
      <c r="CC2202" s="1">
        <v>0</v>
      </c>
      <c r="CD2202" s="1"/>
      <c r="CE2202" s="1">
        <v>0</v>
      </c>
      <c r="CG2202" s="1">
        <v>0</v>
      </c>
      <c r="CH2202" s="1"/>
      <c r="CI2202" s="1"/>
      <c r="CL2202" s="1" t="s">
        <v>8068</v>
      </c>
    </row>
    <row r="2203" s="1" customFormat="1" spans="1:90">
      <c r="A2203" s="1" t="s">
        <v>10584</v>
      </c>
      <c r="F2203" s="1">
        <v>0</v>
      </c>
      <c r="K2203" s="1">
        <v>101073</v>
      </c>
      <c r="L2203" s="1" t="s">
        <v>26</v>
      </c>
      <c r="M2203" s="1" t="s">
        <v>8106</v>
      </c>
      <c r="O2203" s="2">
        <v>46233.6975</v>
      </c>
      <c r="P2203" s="2">
        <v>46234</v>
      </c>
      <c r="Q2203" s="1"/>
      <c r="R2203" s="1" t="s">
        <v>8051</v>
      </c>
      <c r="S2203" s="1"/>
      <c r="T2203" s="1" t="s">
        <v>8144</v>
      </c>
      <c r="U2203" s="1" t="s">
        <v>8053</v>
      </c>
      <c r="V2203" s="1" t="s">
        <v>26</v>
      </c>
      <c r="AB2203" s="1" t="s">
        <v>8054</v>
      </c>
      <c r="AD2203" s="1" t="s">
        <v>596</v>
      </c>
      <c r="AE2203" s="1" t="s">
        <v>1981</v>
      </c>
      <c r="AF2203" s="1" t="s">
        <v>8068</v>
      </c>
      <c r="AG2203" s="3">
        <v>46050</v>
      </c>
      <c r="AI2203" s="1" t="s">
        <v>8071</v>
      </c>
      <c r="AJ2203" s="4">
        <v>5935</v>
      </c>
      <c r="AP2203" s="2">
        <v>46234.3812962963</v>
      </c>
      <c r="AQ2203" s="1"/>
      <c r="AR2203" s="3">
        <v>46049</v>
      </c>
      <c r="AS2203" s="1">
        <v>15595210367</v>
      </c>
      <c r="AT2203" s="1"/>
      <c r="AU2203" s="2">
        <v>46234</v>
      </c>
      <c r="AV2203" s="1" t="s">
        <v>6655</v>
      </c>
      <c r="AW2203" s="1" t="s">
        <v>8068</v>
      </c>
      <c r="AY2203" s="1" t="s">
        <v>20224</v>
      </c>
      <c r="AZ2203" s="1" t="s">
        <v>8108</v>
      </c>
      <c r="BA2203" s="1" t="s">
        <v>20225</v>
      </c>
      <c r="BB2203" s="1" t="s">
        <v>20226</v>
      </c>
      <c r="BC2203" s="1" t="s">
        <v>496</v>
      </c>
      <c r="BD2203" s="1" t="s">
        <v>304</v>
      </c>
      <c r="BE2203" s="1" t="s">
        <v>20227</v>
      </c>
      <c r="BF2203" s="1" t="s">
        <v>8407</v>
      </c>
      <c r="BG2203" s="2">
        <v>46234.3790393519</v>
      </c>
      <c r="BH2203" s="2">
        <v>46233.7126851852</v>
      </c>
      <c r="BJ2203" s="1" t="s">
        <v>20228</v>
      </c>
      <c r="BL2203" s="1" t="s">
        <v>8115</v>
      </c>
      <c r="BM2203" s="1" t="s">
        <v>8116</v>
      </c>
      <c r="BN2203" s="1" t="s">
        <v>590</v>
      </c>
      <c r="BO2203" s="1" t="s">
        <v>20229</v>
      </c>
      <c r="BP2203" s="1" t="s">
        <v>8067</v>
      </c>
      <c r="BQ2203" s="1" t="s">
        <v>6540</v>
      </c>
      <c r="BT2203" s="2">
        <v>46234.3791203704</v>
      </c>
      <c r="BU2203" s="2">
        <v>46234.3813310185</v>
      </c>
      <c r="BV2203" s="1" t="s">
        <v>591</v>
      </c>
      <c r="BW2203" s="3">
        <v>47876</v>
      </c>
      <c r="BX2203" s="1"/>
      <c r="BY2203" s="1"/>
      <c r="BZ2203" s="1" t="s">
        <v>8050</v>
      </c>
      <c r="CB2203" s="1" t="s">
        <v>114</v>
      </c>
      <c r="CC2203" s="1">
        <v>0</v>
      </c>
      <c r="CE2203" s="1">
        <v>0</v>
      </c>
      <c r="CG2203" s="1">
        <v>0</v>
      </c>
      <c r="CL2203" s="1" t="s">
        <v>8068</v>
      </c>
    </row>
    <row r="2204" s="1" customFormat="1" spans="1:90">
      <c r="A2204" s="1" t="s">
        <v>20230</v>
      </c>
      <c r="F2204" s="1">
        <v>0</v>
      </c>
      <c r="K2204" s="1">
        <v>101325</v>
      </c>
      <c r="L2204" s="1" t="s">
        <v>24</v>
      </c>
      <c r="O2204" s="2">
        <v>46232.8666666667</v>
      </c>
      <c r="P2204" s="2">
        <v>46234</v>
      </c>
      <c r="Q2204" s="1"/>
      <c r="R2204" s="1" t="s">
        <v>8051</v>
      </c>
      <c r="S2204" s="1"/>
      <c r="T2204" s="1" t="s">
        <v>8144</v>
      </c>
      <c r="U2204" s="1" t="s">
        <v>8053</v>
      </c>
      <c r="V2204" s="1" t="s">
        <v>24</v>
      </c>
      <c r="AB2204" s="1" t="s">
        <v>8054</v>
      </c>
      <c r="AD2204" s="1" t="s">
        <v>607</v>
      </c>
      <c r="AE2204" s="1" t="s">
        <v>3721</v>
      </c>
      <c r="AF2204" s="1" t="s">
        <v>8068</v>
      </c>
      <c r="AG2204" s="3">
        <v>45247</v>
      </c>
      <c r="AH2204" s="1" t="s">
        <v>606</v>
      </c>
      <c r="AI2204" s="1" t="s">
        <v>8071</v>
      </c>
      <c r="AJ2204" s="1">
        <v>318</v>
      </c>
      <c r="AP2204" s="2">
        <v>46234.3814814815</v>
      </c>
      <c r="AQ2204" s="1" t="s">
        <v>8072</v>
      </c>
      <c r="AR2204" s="3">
        <v>45216</v>
      </c>
      <c r="AS2204" s="1">
        <v>15231773182</v>
      </c>
      <c r="AT2204" s="1"/>
      <c r="AU2204" s="2">
        <v>46234</v>
      </c>
      <c r="AV2204" s="1" t="s">
        <v>20231</v>
      </c>
      <c r="AW2204" s="1" t="s">
        <v>8068</v>
      </c>
      <c r="AY2204" s="1" t="s">
        <v>20232</v>
      </c>
      <c r="AZ2204" s="1" t="s">
        <v>8058</v>
      </c>
      <c r="BA2204" s="1" t="s">
        <v>20233</v>
      </c>
      <c r="BB2204" s="1" t="s">
        <v>3789</v>
      </c>
      <c r="BC2204" s="1" t="s">
        <v>489</v>
      </c>
      <c r="BD2204" s="1" t="s">
        <v>392</v>
      </c>
      <c r="BE2204" s="1" t="s">
        <v>20234</v>
      </c>
      <c r="BF2204" s="1" t="s">
        <v>593</v>
      </c>
      <c r="BG2204" s="2">
        <v>46234.75</v>
      </c>
      <c r="BH2204" s="2">
        <v>46233.376099537</v>
      </c>
      <c r="BL2204" s="1" t="s">
        <v>8064</v>
      </c>
      <c r="BM2204" s="1" t="s">
        <v>8065</v>
      </c>
      <c r="BN2204" s="1" t="s">
        <v>590</v>
      </c>
      <c r="BO2204" s="1" t="s">
        <v>20235</v>
      </c>
      <c r="BP2204" s="1" t="s">
        <v>8082</v>
      </c>
      <c r="BQ2204" s="1" t="s">
        <v>6540</v>
      </c>
      <c r="BT2204" s="2">
        <v>46234.3459722222</v>
      </c>
      <c r="BU2204" s="2">
        <v>46234.3821643519</v>
      </c>
      <c r="BV2204" s="1" t="s">
        <v>591</v>
      </c>
      <c r="BW2204" s="3">
        <v>47074</v>
      </c>
      <c r="BX2204" s="1" t="s">
        <v>14748</v>
      </c>
      <c r="BY2204" s="1" t="s">
        <v>597</v>
      </c>
      <c r="BZ2204" s="1" t="s">
        <v>8050</v>
      </c>
      <c r="CB2204" s="1" t="s">
        <v>64</v>
      </c>
      <c r="CC2204" s="1">
        <v>198</v>
      </c>
      <c r="CE2204" s="1">
        <v>198</v>
      </c>
      <c r="CG2204" s="1">
        <v>75</v>
      </c>
      <c r="CL2204" s="1" t="s">
        <v>8068</v>
      </c>
    </row>
    <row r="2205" s="1" customFormat="1" spans="1:90">
      <c r="F2205" s="1">
        <v>0</v>
      </c>
      <c r="K2205" s="1">
        <v>101098</v>
      </c>
      <c r="L2205" s="1" t="s">
        <v>27</v>
      </c>
      <c r="O2205" s="2">
        <v>46233.7172685185</v>
      </c>
      <c r="P2205" s="2">
        <v>46234</v>
      </c>
      <c r="Q2205" s="1" t="s">
        <v>8050</v>
      </c>
      <c r="R2205" s="1" t="s">
        <v>8051</v>
      </c>
      <c r="T2205" s="1" t="s">
        <v>8052</v>
      </c>
      <c r="U2205" s="1" t="s">
        <v>8053</v>
      </c>
      <c r="V2205" s="1" t="s">
        <v>27</v>
      </c>
      <c r="AB2205" s="1" t="s">
        <v>8054</v>
      </c>
      <c r="AD2205" s="1" t="s">
        <v>607</v>
      </c>
      <c r="AE2205" s="1" t="s">
        <v>2574</v>
      </c>
      <c r="AH2205" s="1" t="s">
        <v>606</v>
      </c>
      <c r="AI2205" s="1" t="s">
        <v>8055</v>
      </c>
      <c r="AJ2205" s="1">
        <v>144</v>
      </c>
      <c r="AM2205" s="1" t="s">
        <v>8068</v>
      </c>
      <c r="AP2205" s="2">
        <v>46234.3832523148</v>
      </c>
      <c r="AS2205" s="1">
        <v>18920773506</v>
      </c>
      <c r="AT2205" s="1" t="s">
        <v>8073</v>
      </c>
      <c r="AU2205" s="2">
        <v>46234</v>
      </c>
      <c r="AW2205" s="1" t="s">
        <v>8050</v>
      </c>
      <c r="AY2205" s="1" t="s">
        <v>20236</v>
      </c>
      <c r="AZ2205" s="1" t="s">
        <v>8085</v>
      </c>
      <c r="BA2205" s="1" t="s">
        <v>20237</v>
      </c>
      <c r="BB2205" s="1" t="s">
        <v>2578</v>
      </c>
      <c r="BC2205" s="1" t="s">
        <v>463</v>
      </c>
      <c r="BD2205" s="1" t="s">
        <v>268</v>
      </c>
      <c r="BE2205" s="1" t="s">
        <v>20238</v>
      </c>
      <c r="BF2205" s="1" t="s">
        <v>3972</v>
      </c>
      <c r="BG2205" s="2">
        <v>46234.375</v>
      </c>
      <c r="BH2205" s="2">
        <v>46233.7174074074</v>
      </c>
      <c r="BJ2205" s="1" t="s">
        <v>20239</v>
      </c>
      <c r="BL2205" s="1" t="s">
        <v>8091</v>
      </c>
      <c r="BM2205" s="1" t="s">
        <v>8092</v>
      </c>
      <c r="BN2205" s="1" t="s">
        <v>601</v>
      </c>
      <c r="BO2205" s="1" t="s">
        <v>20240</v>
      </c>
      <c r="BP2205" s="1" t="s">
        <v>8082</v>
      </c>
      <c r="BQ2205" s="1" t="s">
        <v>6540</v>
      </c>
      <c r="BT2205" s="2">
        <v>46234.3628819444</v>
      </c>
      <c r="BU2205" s="2">
        <v>46234.3833564815</v>
      </c>
      <c r="BV2205" s="1" t="s">
        <v>591</v>
      </c>
      <c r="BX2205" s="1" t="s">
        <v>8272</v>
      </c>
      <c r="BY2205" s="1" t="s">
        <v>726</v>
      </c>
      <c r="BZ2205" s="1" t="s">
        <v>8050</v>
      </c>
      <c r="CB2205" s="1" t="s">
        <v>125</v>
      </c>
      <c r="CC2205" s="1">
        <v>100</v>
      </c>
      <c r="CD2205" s="1" t="s">
        <v>16443</v>
      </c>
      <c r="CE2205" s="1">
        <v>100</v>
      </c>
      <c r="CF2205" s="1"/>
      <c r="CG2205" s="1">
        <v>0</v>
      </c>
      <c r="CH2205" s="1" t="s">
        <v>2576</v>
      </c>
      <c r="CL2205" s="1" t="s">
        <v>8068</v>
      </c>
    </row>
    <row r="2206" s="1" customFormat="1" spans="1:90">
      <c r="F2206" s="1">
        <v>0</v>
      </c>
      <c r="K2206" s="1">
        <v>101042</v>
      </c>
      <c r="L2206" s="1" t="s">
        <v>25</v>
      </c>
      <c r="N2206" s="1">
        <v>287</v>
      </c>
      <c r="O2206" s="2">
        <v>46234.3677777778</v>
      </c>
      <c r="P2206" s="2">
        <v>46234</v>
      </c>
      <c r="Q2206" s="1"/>
      <c r="R2206" s="1" t="s">
        <v>8051</v>
      </c>
      <c r="S2206" s="1" t="s">
        <v>8096</v>
      </c>
      <c r="T2206" s="1" t="s">
        <v>8052</v>
      </c>
      <c r="U2206" s="1" t="s">
        <v>8053</v>
      </c>
      <c r="V2206" s="1" t="s">
        <v>25</v>
      </c>
      <c r="AB2206" s="1" t="s">
        <v>8054</v>
      </c>
      <c r="AD2206" s="1" t="s">
        <v>607</v>
      </c>
      <c r="AE2206" s="1" t="s">
        <v>633</v>
      </c>
      <c r="AF2206" s="1" t="s">
        <v>8068</v>
      </c>
      <c r="AG2206" s="3">
        <v>46234</v>
      </c>
      <c r="AH2206" s="1" t="s">
        <v>606</v>
      </c>
      <c r="AI2206" s="1" t="s">
        <v>8055</v>
      </c>
      <c r="AJ2206" s="1">
        <v>107</v>
      </c>
      <c r="AP2206" s="2">
        <v>46234.3881018519</v>
      </c>
      <c r="AQ2206" s="1" t="s">
        <v>8072</v>
      </c>
      <c r="AR2206" s="3">
        <v>46212</v>
      </c>
      <c r="AS2206" s="1">
        <v>13321259699</v>
      </c>
      <c r="AT2206" s="1" t="s">
        <v>8073</v>
      </c>
      <c r="AU2206" s="2">
        <v>46234</v>
      </c>
      <c r="AV2206" s="1" t="s">
        <v>20241</v>
      </c>
      <c r="AW2206" s="1" t="s">
        <v>8068</v>
      </c>
      <c r="AY2206" s="1" t="s">
        <v>20242</v>
      </c>
      <c r="AZ2206" s="1" t="s">
        <v>9151</v>
      </c>
      <c r="BA2206" s="1" t="s">
        <v>20243</v>
      </c>
      <c r="BB2206" s="1" t="s">
        <v>7712</v>
      </c>
      <c r="BC2206" s="1" t="s">
        <v>463</v>
      </c>
      <c r="BD2206" s="1" t="s">
        <v>323</v>
      </c>
      <c r="BE2206" s="1" t="s">
        <v>20244</v>
      </c>
      <c r="BF2206" s="1" t="s">
        <v>3878</v>
      </c>
      <c r="BG2206" s="2">
        <v>46234</v>
      </c>
      <c r="BH2206" s="2">
        <v>46234.3678240741</v>
      </c>
      <c r="BL2206" s="1" t="s">
        <v>8159</v>
      </c>
      <c r="BM2206" s="1" t="s">
        <v>9155</v>
      </c>
      <c r="BN2206" s="1" t="s">
        <v>601</v>
      </c>
      <c r="BO2206" s="1" t="s">
        <v>7711</v>
      </c>
      <c r="BP2206" s="1" t="s">
        <v>8082</v>
      </c>
      <c r="BQ2206" s="1" t="s">
        <v>6540</v>
      </c>
      <c r="BT2206" s="2">
        <v>46234.3684606481</v>
      </c>
      <c r="BU2206" s="2">
        <v>46234.3881828704</v>
      </c>
      <c r="BV2206" s="1" t="s">
        <v>621</v>
      </c>
      <c r="BW2206" s="3">
        <v>48060</v>
      </c>
      <c r="BX2206" s="1" t="s">
        <v>9107</v>
      </c>
      <c r="BY2206" s="1" t="s">
        <v>917</v>
      </c>
      <c r="BZ2206" s="1" t="s">
        <v>8050</v>
      </c>
      <c r="CB2206" s="1" t="s">
        <v>79</v>
      </c>
      <c r="CC2206" s="1">
        <v>160</v>
      </c>
      <c r="CD2206" s="1" t="s">
        <v>15467</v>
      </c>
      <c r="CE2206" s="1">
        <v>160</v>
      </c>
      <c r="CF2206" s="1"/>
      <c r="CG2206" s="1">
        <v>0</v>
      </c>
      <c r="CH2206" s="1" t="s">
        <v>622</v>
      </c>
      <c r="CI2206" s="2">
        <v>46235.416875</v>
      </c>
      <c r="CJ2206" s="1"/>
      <c r="CK2206" s="1"/>
      <c r="CL2206" s="1" t="s">
        <v>8068</v>
      </c>
    </row>
    <row r="2207" s="1" customFormat="1" spans="1:90">
      <c r="A2207" s="1" t="s">
        <v>10578</v>
      </c>
      <c r="F2207" s="1">
        <v>0</v>
      </c>
      <c r="K2207" s="1">
        <v>101098</v>
      </c>
      <c r="L2207" s="1" t="s">
        <v>27</v>
      </c>
      <c r="M2207" s="1" t="s">
        <v>8106</v>
      </c>
      <c r="O2207" s="2">
        <v>46233.7010416667</v>
      </c>
      <c r="P2207" s="2">
        <v>46234.3333333333</v>
      </c>
      <c r="Q2207" s="1" t="s">
        <v>8050</v>
      </c>
      <c r="R2207" s="1" t="s">
        <v>8051</v>
      </c>
      <c r="T2207" s="1" t="s">
        <v>8052</v>
      </c>
      <c r="U2207" s="1" t="s">
        <v>8053</v>
      </c>
      <c r="V2207" s="1" t="s">
        <v>27</v>
      </c>
      <c r="AB2207" s="1" t="s">
        <v>8054</v>
      </c>
      <c r="AD2207" s="1" t="s">
        <v>596</v>
      </c>
      <c r="AE2207" s="1" t="s">
        <v>732</v>
      </c>
      <c r="AF2207" s="1" t="s">
        <v>8068</v>
      </c>
      <c r="AG2207" s="3">
        <v>46234</v>
      </c>
      <c r="AH2207" s="1"/>
      <c r="AI2207" s="1" t="s">
        <v>8071</v>
      </c>
      <c r="AJ2207" s="1">
        <v>48</v>
      </c>
      <c r="AM2207" s="1" t="s">
        <v>8050</v>
      </c>
      <c r="AO2207" s="1">
        <v>3.1</v>
      </c>
      <c r="AP2207" s="2">
        <v>46234.3891898148</v>
      </c>
      <c r="AQ2207" s="1" t="s">
        <v>8106</v>
      </c>
      <c r="AR2207" s="3">
        <v>46231</v>
      </c>
      <c r="AS2207" s="1">
        <v>13381085486</v>
      </c>
      <c r="AT2207" s="1" t="s">
        <v>8056</v>
      </c>
      <c r="AU2207" s="2">
        <v>46234.3333333333</v>
      </c>
      <c r="AV2207" s="1" t="s">
        <v>20245</v>
      </c>
      <c r="AW2207" s="1" t="s">
        <v>8068</v>
      </c>
      <c r="AY2207" s="1" t="s">
        <v>20246</v>
      </c>
      <c r="AZ2207" s="1" t="s">
        <v>8085</v>
      </c>
      <c r="BA2207" s="1" t="s">
        <v>20247</v>
      </c>
      <c r="BB2207" s="1" t="s">
        <v>2853</v>
      </c>
      <c r="BC2207" s="1" t="s">
        <v>463</v>
      </c>
      <c r="BD2207" s="1" t="s">
        <v>267</v>
      </c>
      <c r="BE2207" s="1" t="s">
        <v>20248</v>
      </c>
      <c r="BF2207" s="1" t="s">
        <v>3878</v>
      </c>
      <c r="BG2207" s="2">
        <v>46234.3333333333</v>
      </c>
      <c r="BH2207" s="2">
        <v>46233.7016550926</v>
      </c>
      <c r="BJ2207" s="1" t="s">
        <v>8945</v>
      </c>
      <c r="BL2207" s="1" t="s">
        <v>8091</v>
      </c>
      <c r="BM2207" s="1" t="s">
        <v>10139</v>
      </c>
      <c r="BN2207" s="1" t="s">
        <v>601</v>
      </c>
      <c r="BO2207" s="1" t="s">
        <v>20249</v>
      </c>
      <c r="BP2207" s="1" t="s">
        <v>8067</v>
      </c>
      <c r="BQ2207" s="1" t="s">
        <v>6540</v>
      </c>
      <c r="BT2207" s="2">
        <v>46234.3647916667</v>
      </c>
      <c r="BU2207" s="2">
        <v>46234.3894328704</v>
      </c>
      <c r="BV2207" s="1" t="s">
        <v>591</v>
      </c>
      <c r="BW2207" s="3">
        <v>48060</v>
      </c>
      <c r="BX2207" s="1" t="s">
        <v>10584</v>
      </c>
      <c r="BY2207" s="1" t="s">
        <v>597</v>
      </c>
      <c r="BZ2207" s="1" t="s">
        <v>8050</v>
      </c>
      <c r="CB2207" s="1" t="s">
        <v>125</v>
      </c>
      <c r="CC2207" s="1">
        <v>-50</v>
      </c>
      <c r="CD2207" s="1"/>
      <c r="CE2207" s="1">
        <v>-50</v>
      </c>
      <c r="CF2207" s="1"/>
      <c r="CG2207" s="1">
        <v>0</v>
      </c>
      <c r="CH2207" s="1"/>
      <c r="CI2207" s="1"/>
      <c r="CJ2207" s="1"/>
      <c r="CK2207" s="1"/>
      <c r="CL2207" s="1" t="s">
        <v>8068</v>
      </c>
    </row>
    <row r="2208" s="1" customFormat="1" spans="1:90">
      <c r="F2208" s="1">
        <v>0</v>
      </c>
      <c r="K2208" s="1">
        <v>101311</v>
      </c>
      <c r="L2208" s="1" t="s">
        <v>23</v>
      </c>
      <c r="O2208" s="2">
        <v>46234.3873842593</v>
      </c>
      <c r="P2208" s="2">
        <v>46234</v>
      </c>
      <c r="R2208" s="1" t="s">
        <v>8051</v>
      </c>
      <c r="S2208" s="1"/>
      <c r="T2208" s="1" t="s">
        <v>8144</v>
      </c>
      <c r="U2208" s="1" t="s">
        <v>8053</v>
      </c>
      <c r="V2208" s="1" t="s">
        <v>23</v>
      </c>
      <c r="AB2208" s="1" t="s">
        <v>8054</v>
      </c>
      <c r="AD2208" s="1" t="s">
        <v>596</v>
      </c>
      <c r="AE2208" s="1" t="s">
        <v>3321</v>
      </c>
      <c r="AF2208" s="1" t="s">
        <v>8068</v>
      </c>
      <c r="AG2208" s="3">
        <v>45018</v>
      </c>
      <c r="AI2208" s="1" t="s">
        <v>8055</v>
      </c>
      <c r="AJ2208" s="1">
        <v>69</v>
      </c>
      <c r="AP2208" s="2">
        <v>46234.3896643519</v>
      </c>
      <c r="AQ2208" s="1" t="s">
        <v>8072</v>
      </c>
      <c r="AR2208" s="3">
        <v>45017</v>
      </c>
      <c r="AS2208" s="1">
        <v>15847082292</v>
      </c>
      <c r="AT2208" s="1"/>
      <c r="AU2208" s="2">
        <v>46234</v>
      </c>
      <c r="AV2208" s="1" t="s">
        <v>20250</v>
      </c>
      <c r="AW2208" s="1" t="s">
        <v>8068</v>
      </c>
      <c r="AY2208" s="1" t="s">
        <v>20251</v>
      </c>
      <c r="AZ2208" s="1" t="s">
        <v>8147</v>
      </c>
      <c r="BA2208" s="1" t="s">
        <v>20252</v>
      </c>
      <c r="BB2208" s="1" t="s">
        <v>20253</v>
      </c>
      <c r="BC2208" s="1" t="s">
        <v>448</v>
      </c>
      <c r="BD2208" s="1" t="s">
        <v>417</v>
      </c>
      <c r="BE2208" s="1" t="s">
        <v>20254</v>
      </c>
      <c r="BF2208" s="1" t="s">
        <v>3868</v>
      </c>
      <c r="BG2208" s="2">
        <v>46234.3887384259</v>
      </c>
      <c r="BH2208" s="2">
        <v>46234.3875115741</v>
      </c>
      <c r="BL2208" s="1" t="s">
        <v>8064</v>
      </c>
      <c r="BM2208" s="1" t="s">
        <v>8151</v>
      </c>
      <c r="BN2208" s="1" t="s">
        <v>590</v>
      </c>
      <c r="BO2208" s="1" t="s">
        <v>20255</v>
      </c>
      <c r="BP2208" s="1" t="s">
        <v>8082</v>
      </c>
      <c r="BQ2208" s="1" t="s">
        <v>6540</v>
      </c>
      <c r="BR2208" s="1" t="s">
        <v>14005</v>
      </c>
      <c r="BS2208" s="1" t="s">
        <v>11966</v>
      </c>
      <c r="BT2208" s="2">
        <v>46234.3890277778</v>
      </c>
      <c r="BU2208" s="2">
        <v>46234.3897106481</v>
      </c>
      <c r="BV2208" s="1" t="s">
        <v>1135</v>
      </c>
      <c r="BW2208" s="3">
        <v>46845</v>
      </c>
      <c r="BX2208" s="1" t="s">
        <v>20256</v>
      </c>
      <c r="BY2208" s="1" t="s">
        <v>1136</v>
      </c>
      <c r="BZ2208" s="1" t="s">
        <v>8050</v>
      </c>
      <c r="CB2208" s="1" t="s">
        <v>48</v>
      </c>
      <c r="CC2208" s="1">
        <v>0</v>
      </c>
      <c r="CE2208" s="1">
        <v>0</v>
      </c>
      <c r="CL2208" s="1" t="s">
        <v>8068</v>
      </c>
    </row>
    <row r="2209" s="1" customFormat="1" spans="1:90">
      <c r="C2209" s="1">
        <v>1</v>
      </c>
      <c r="F2209" s="1">
        <v>0</v>
      </c>
      <c r="K2209" s="1">
        <v>101073</v>
      </c>
      <c r="L2209" s="1" t="s">
        <v>26</v>
      </c>
      <c r="O2209" s="2">
        <v>46234.375775463</v>
      </c>
      <c r="P2209" s="2">
        <v>46234</v>
      </c>
      <c r="Q2209" s="1" t="s">
        <v>8050</v>
      </c>
      <c r="R2209" s="1" t="s">
        <v>8051</v>
      </c>
      <c r="T2209" s="1" t="s">
        <v>8144</v>
      </c>
      <c r="U2209" s="1" t="s">
        <v>8053</v>
      </c>
      <c r="V2209" s="1" t="s">
        <v>26</v>
      </c>
      <c r="AB2209" s="1" t="s">
        <v>8054</v>
      </c>
      <c r="AD2209" s="1" t="s">
        <v>596</v>
      </c>
      <c r="AE2209" s="1" t="s">
        <v>1937</v>
      </c>
      <c r="AF2209" s="1" t="s">
        <v>8068</v>
      </c>
      <c r="AG2209" s="3">
        <v>46234</v>
      </c>
      <c r="AI2209" s="1" t="s">
        <v>8071</v>
      </c>
      <c r="AJ2209" s="1">
        <v>39</v>
      </c>
      <c r="AM2209" s="1" t="s">
        <v>8050</v>
      </c>
      <c r="AO2209" s="1">
        <v>2.5</v>
      </c>
      <c r="AP2209" s="2">
        <v>46234.3885300926</v>
      </c>
      <c r="AQ2209" s="1" t="s">
        <v>8072</v>
      </c>
      <c r="AR2209" s="3">
        <v>46224</v>
      </c>
      <c r="AS2209" s="1">
        <v>18209513356</v>
      </c>
      <c r="AT2209" s="1" t="s">
        <v>8073</v>
      </c>
      <c r="AU2209" s="2">
        <v>46234</v>
      </c>
      <c r="AV2209" s="1" t="s">
        <v>20257</v>
      </c>
      <c r="AW2209" s="1" t="s">
        <v>8068</v>
      </c>
      <c r="AY2209" s="1" t="s">
        <v>20258</v>
      </c>
      <c r="AZ2209" s="1" t="s">
        <v>8317</v>
      </c>
      <c r="BA2209" s="1" t="s">
        <v>20259</v>
      </c>
      <c r="BB2209" s="1" t="s">
        <v>20260</v>
      </c>
      <c r="BC2209" s="1" t="s">
        <v>496</v>
      </c>
      <c r="BD2209" s="1" t="s">
        <v>283</v>
      </c>
      <c r="BE2209" s="1" t="s">
        <v>20261</v>
      </c>
      <c r="BF2209" s="1" t="s">
        <v>3878</v>
      </c>
      <c r="BG2209" s="2">
        <v>46234.3822337963</v>
      </c>
      <c r="BH2209" s="2">
        <v>46234.3758101852</v>
      </c>
      <c r="BJ2209" s="1" t="s">
        <v>20262</v>
      </c>
      <c r="BK2209" s="1" t="s">
        <v>10493</v>
      </c>
      <c r="BL2209" s="1" t="s">
        <v>8115</v>
      </c>
      <c r="BM2209" s="1" t="s">
        <v>8322</v>
      </c>
      <c r="BN2209" s="1" t="s">
        <v>601</v>
      </c>
      <c r="BO2209" s="1" t="s">
        <v>20263</v>
      </c>
      <c r="BP2209" s="1" t="s">
        <v>8082</v>
      </c>
      <c r="BQ2209" s="1" t="s">
        <v>6540</v>
      </c>
      <c r="BR2209" s="1"/>
      <c r="BS2209" s="1"/>
      <c r="BT2209" s="2">
        <v>46234.380462963</v>
      </c>
      <c r="BU2209" s="2">
        <v>46234.3901157407</v>
      </c>
      <c r="BV2209" s="1" t="s">
        <v>591</v>
      </c>
      <c r="BW2209" s="3">
        <v>48060</v>
      </c>
      <c r="BX2209" s="1" t="s">
        <v>8490</v>
      </c>
      <c r="BY2209" s="1" t="s">
        <v>597</v>
      </c>
      <c r="BZ2209" s="1" t="s">
        <v>8050</v>
      </c>
      <c r="CB2209" s="1" t="s">
        <v>108</v>
      </c>
      <c r="CC2209" s="1">
        <v>0</v>
      </c>
      <c r="CE2209" s="1">
        <v>0</v>
      </c>
      <c r="CG2209" s="1">
        <v>0</v>
      </c>
      <c r="CL2209" s="1" t="s">
        <v>8068</v>
      </c>
    </row>
    <row r="2210" s="1" customFormat="1" spans="1:90">
      <c r="F2210" s="1">
        <v>0</v>
      </c>
      <c r="K2210" s="1">
        <v>101325</v>
      </c>
      <c r="L2210" s="1" t="s">
        <v>24</v>
      </c>
      <c r="O2210" s="2">
        <v>46233.5599768519</v>
      </c>
      <c r="P2210" s="2">
        <v>46234.375</v>
      </c>
      <c r="Q2210" s="1" t="s">
        <v>8050</v>
      </c>
      <c r="R2210" s="1" t="s">
        <v>8051</v>
      </c>
      <c r="T2210" s="1" t="s">
        <v>8144</v>
      </c>
      <c r="U2210" s="1" t="s">
        <v>8053</v>
      </c>
      <c r="V2210" s="1" t="s">
        <v>24</v>
      </c>
      <c r="AB2210" s="1" t="s">
        <v>8054</v>
      </c>
      <c r="AD2210" s="1" t="s">
        <v>596</v>
      </c>
      <c r="AE2210" s="1" t="s">
        <v>3535</v>
      </c>
      <c r="AF2210" s="1"/>
      <c r="AG2210" s="1"/>
      <c r="AI2210" s="1" t="s">
        <v>8071</v>
      </c>
      <c r="AJ2210" s="1">
        <v>111</v>
      </c>
      <c r="AP2210" s="2">
        <v>46234.3921875</v>
      </c>
      <c r="AQ2210" s="1"/>
      <c r="AR2210" s="1"/>
      <c r="AS2210" s="1">
        <v>13171005954</v>
      </c>
      <c r="AT2210" s="1" t="s">
        <v>8073</v>
      </c>
      <c r="AU2210" s="2">
        <v>46234.375</v>
      </c>
      <c r="AV2210" s="1" t="s">
        <v>6655</v>
      </c>
      <c r="AW2210" s="1" t="s">
        <v>8050</v>
      </c>
      <c r="AY2210" s="1" t="s">
        <v>20264</v>
      </c>
      <c r="AZ2210" s="1" t="s">
        <v>8058</v>
      </c>
      <c r="BA2210" s="1" t="s">
        <v>20265</v>
      </c>
      <c r="BB2210" s="1" t="s">
        <v>20266</v>
      </c>
      <c r="BC2210" s="1" t="s">
        <v>489</v>
      </c>
      <c r="BD2210" s="1" t="s">
        <v>398</v>
      </c>
      <c r="BE2210" s="1" t="s">
        <v>20267</v>
      </c>
      <c r="BF2210" s="1" t="s">
        <v>8062</v>
      </c>
      <c r="BG2210" s="2">
        <v>46234.375</v>
      </c>
      <c r="BH2210" s="2">
        <v>46233.5722800926</v>
      </c>
      <c r="BJ2210" s="1" t="s">
        <v>20268</v>
      </c>
      <c r="BK2210" s="1" t="s">
        <v>20268</v>
      </c>
      <c r="BL2210" s="1" t="s">
        <v>8064</v>
      </c>
      <c r="BM2210" s="1" t="s">
        <v>8065</v>
      </c>
      <c r="BN2210" s="1" t="s">
        <v>601</v>
      </c>
      <c r="BO2210" s="1" t="s">
        <v>20269</v>
      </c>
      <c r="BP2210" s="1" t="s">
        <v>8082</v>
      </c>
      <c r="BQ2210" s="1" t="s">
        <v>6540</v>
      </c>
      <c r="BR2210" s="1"/>
      <c r="BS2210" s="1"/>
      <c r="BT2210" s="2">
        <v>46234.381087963</v>
      </c>
      <c r="BU2210" s="2">
        <v>46234.3922337963</v>
      </c>
      <c r="BV2210" s="1" t="s">
        <v>742</v>
      </c>
      <c r="BW2210" s="1"/>
      <c r="BX2210" s="1" t="s">
        <v>20270</v>
      </c>
      <c r="BY2210" s="1" t="s">
        <v>744</v>
      </c>
      <c r="BZ2210" s="1" t="s">
        <v>8050</v>
      </c>
      <c r="CB2210" s="1" t="s">
        <v>66</v>
      </c>
      <c r="CC2210" s="1">
        <v>0</v>
      </c>
      <c r="CE2210" s="1">
        <v>0</v>
      </c>
      <c r="CG2210" s="1">
        <v>0</v>
      </c>
      <c r="CL2210" s="1" t="s">
        <v>8068</v>
      </c>
    </row>
    <row r="2211" s="1" customFormat="1" spans="1:90">
      <c r="A2211" s="1" t="s">
        <v>12520</v>
      </c>
      <c r="F2211" s="1">
        <v>0</v>
      </c>
      <c r="K2211" s="1">
        <v>101325</v>
      </c>
      <c r="L2211" s="1" t="s">
        <v>24</v>
      </c>
      <c r="O2211" s="2">
        <v>46233.4784143519</v>
      </c>
      <c r="P2211" s="2">
        <v>46233</v>
      </c>
      <c r="Q2211" s="1"/>
      <c r="R2211" s="1" t="s">
        <v>8051</v>
      </c>
      <c r="T2211" s="1" t="s">
        <v>8144</v>
      </c>
      <c r="U2211" s="1" t="s">
        <v>8053</v>
      </c>
      <c r="V2211" s="1" t="s">
        <v>24</v>
      </c>
      <c r="AB2211" s="1" t="s">
        <v>8054</v>
      </c>
      <c r="AD2211" s="1" t="s">
        <v>596</v>
      </c>
      <c r="AE2211" s="1" t="s">
        <v>3544</v>
      </c>
      <c r="AF2211" s="1" t="s">
        <v>8068</v>
      </c>
      <c r="AG2211" s="3">
        <v>46228</v>
      </c>
      <c r="AH2211" s="1"/>
      <c r="AI2211" s="1" t="s">
        <v>8055</v>
      </c>
      <c r="AJ2211" s="1">
        <v>581</v>
      </c>
      <c r="AM2211" s="1" t="s">
        <v>8068</v>
      </c>
      <c r="AP2211" s="2">
        <v>46234.393287037</v>
      </c>
      <c r="AQ2211" s="1" t="s">
        <v>8072</v>
      </c>
      <c r="AR2211" s="3">
        <v>45683</v>
      </c>
      <c r="AS2211" s="1">
        <v>18604884085</v>
      </c>
      <c r="AT2211" s="1" t="s">
        <v>8073</v>
      </c>
      <c r="AU2211" s="2">
        <v>46233</v>
      </c>
      <c r="AV2211" s="1" t="s">
        <v>20271</v>
      </c>
      <c r="AW2211" s="1" t="s">
        <v>8068</v>
      </c>
      <c r="AY2211" s="1" t="s">
        <v>20272</v>
      </c>
      <c r="AZ2211" s="1" t="s">
        <v>8058</v>
      </c>
      <c r="BA2211" s="1" t="s">
        <v>20273</v>
      </c>
      <c r="BB2211" s="1" t="s">
        <v>20274</v>
      </c>
      <c r="BC2211" s="1" t="s">
        <v>489</v>
      </c>
      <c r="BD2211" s="1" t="s">
        <v>399</v>
      </c>
      <c r="BE2211" s="1" t="s">
        <v>20275</v>
      </c>
      <c r="BF2211" s="1" t="s">
        <v>3972</v>
      </c>
      <c r="BG2211" s="2">
        <v>46234.375</v>
      </c>
      <c r="BH2211" s="1"/>
      <c r="BL2211" s="1" t="s">
        <v>8064</v>
      </c>
      <c r="BM2211" s="1" t="s">
        <v>8138</v>
      </c>
      <c r="BN2211" s="1" t="s">
        <v>601</v>
      </c>
      <c r="BO2211" s="1" t="s">
        <v>20276</v>
      </c>
      <c r="BP2211" s="1" t="s">
        <v>8067</v>
      </c>
      <c r="BQ2211" s="1" t="s">
        <v>6540</v>
      </c>
      <c r="BT2211" s="2">
        <v>46234.3784027778</v>
      </c>
      <c r="BU2211" s="2">
        <v>46234.3933449074</v>
      </c>
      <c r="BV2211" s="1" t="s">
        <v>591</v>
      </c>
      <c r="BW2211" s="3">
        <v>48054</v>
      </c>
      <c r="BX2211" s="1" t="s">
        <v>12528</v>
      </c>
      <c r="BY2211" s="1" t="s">
        <v>597</v>
      </c>
      <c r="BZ2211" s="1" t="s">
        <v>8050</v>
      </c>
      <c r="CB2211" s="1" t="s">
        <v>66</v>
      </c>
      <c r="CC2211" s="1">
        <v>0</v>
      </c>
      <c r="CE2211" s="1">
        <v>0</v>
      </c>
      <c r="CF2211" s="1"/>
      <c r="CG2211" s="1">
        <v>0</v>
      </c>
      <c r="CL2211" s="1" t="s">
        <v>8068</v>
      </c>
    </row>
    <row r="2212" s="1" customFormat="1" spans="1:90">
      <c r="F2212" s="1">
        <v>0</v>
      </c>
      <c r="G2212" s="1" t="s">
        <v>20277</v>
      </c>
      <c r="K2212" s="1">
        <v>101098</v>
      </c>
      <c r="L2212" s="1" t="s">
        <v>27</v>
      </c>
      <c r="O2212" s="2">
        <v>46234.3922569444</v>
      </c>
      <c r="P2212" s="2">
        <v>46234</v>
      </c>
      <c r="Q2212" s="1" t="s">
        <v>8050</v>
      </c>
      <c r="R2212" s="1" t="s">
        <v>8051</v>
      </c>
      <c r="T2212" s="1" t="s">
        <v>8052</v>
      </c>
      <c r="U2212" s="1" t="s">
        <v>8053</v>
      </c>
      <c r="V2212" s="1" t="s">
        <v>27</v>
      </c>
      <c r="AB2212" s="1" t="s">
        <v>8054</v>
      </c>
      <c r="AD2212" s="1" t="s">
        <v>596</v>
      </c>
      <c r="AE2212" s="1" t="s">
        <v>2829</v>
      </c>
      <c r="AF2212" s="1" t="s">
        <v>8068</v>
      </c>
      <c r="AG2212" s="3">
        <v>46234</v>
      </c>
      <c r="AH2212" s="1"/>
      <c r="AI2212" s="1" t="s">
        <v>8071</v>
      </c>
      <c r="AJ2212" s="1">
        <v>37</v>
      </c>
      <c r="AM2212" s="1" t="s">
        <v>8050</v>
      </c>
      <c r="AO2212" s="1">
        <v>2.6</v>
      </c>
      <c r="AP2212" s="2">
        <v>46234.3940393518</v>
      </c>
      <c r="AQ2212" s="1" t="s">
        <v>8072</v>
      </c>
      <c r="AR2212" s="3">
        <v>46233</v>
      </c>
      <c r="AS2212" s="1">
        <v>15809375261</v>
      </c>
      <c r="AT2212" s="1" t="s">
        <v>8123</v>
      </c>
      <c r="AU2212" s="2">
        <v>46234</v>
      </c>
      <c r="AV2212" s="1" t="s">
        <v>20278</v>
      </c>
      <c r="AW2212" s="1" t="s">
        <v>8068</v>
      </c>
      <c r="AY2212" s="1" t="s">
        <v>20279</v>
      </c>
      <c r="AZ2212" s="1" t="s">
        <v>9234</v>
      </c>
      <c r="BA2212" s="1" t="s">
        <v>20280</v>
      </c>
      <c r="BB2212" s="1" t="s">
        <v>20281</v>
      </c>
      <c r="BC2212" s="1" t="s">
        <v>463</v>
      </c>
      <c r="BD2212" s="1" t="s">
        <v>251</v>
      </c>
      <c r="BE2212" s="1" t="s">
        <v>20282</v>
      </c>
      <c r="BF2212" s="1" t="s">
        <v>3878</v>
      </c>
      <c r="BG2212" s="2">
        <v>46234</v>
      </c>
      <c r="BH2212" s="2">
        <v>46234.392349537</v>
      </c>
      <c r="BJ2212" s="1" t="s">
        <v>8215</v>
      </c>
      <c r="BL2212" s="1" t="s">
        <v>8159</v>
      </c>
      <c r="BM2212" s="1" t="s">
        <v>16380</v>
      </c>
      <c r="BN2212" s="1" t="s">
        <v>601</v>
      </c>
      <c r="BO2212" s="1" t="s">
        <v>20283</v>
      </c>
      <c r="BP2212" s="1" t="s">
        <v>8082</v>
      </c>
      <c r="BQ2212" s="1" t="s">
        <v>6540</v>
      </c>
      <c r="BT2212" s="2">
        <v>46234.3927199074</v>
      </c>
      <c r="BU2212" s="2">
        <v>46234.3941087963</v>
      </c>
      <c r="BV2212" s="1" t="s">
        <v>591</v>
      </c>
      <c r="BW2212" s="3">
        <v>48060</v>
      </c>
      <c r="BX2212" s="1" t="s">
        <v>8217</v>
      </c>
      <c r="BY2212" s="1" t="s">
        <v>597</v>
      </c>
      <c r="BZ2212" s="1" t="s">
        <v>8050</v>
      </c>
      <c r="CB2212" s="1" t="s">
        <v>116</v>
      </c>
      <c r="CC2212" s="1">
        <v>0</v>
      </c>
      <c r="CE2212" s="1">
        <v>0</v>
      </c>
      <c r="CG2212" s="1">
        <v>0</v>
      </c>
      <c r="CL2212" s="1" t="s">
        <v>8068</v>
      </c>
    </row>
    <row r="2213" s="1" customFormat="1" spans="1:90">
      <c r="F2213" s="1">
        <v>0</v>
      </c>
      <c r="K2213" s="1">
        <v>101311</v>
      </c>
      <c r="L2213" s="1" t="s">
        <v>23</v>
      </c>
      <c r="O2213" s="2">
        <v>46234.3912962963</v>
      </c>
      <c r="P2213" s="2">
        <v>46234</v>
      </c>
      <c r="Q2213" s="1"/>
      <c r="R2213" s="1" t="s">
        <v>8051</v>
      </c>
      <c r="S2213" s="1"/>
      <c r="T2213" s="1" t="s">
        <v>8144</v>
      </c>
      <c r="U2213" s="1" t="s">
        <v>8053</v>
      </c>
      <c r="V2213" s="1" t="s">
        <v>23</v>
      </c>
      <c r="AB2213" s="1" t="s">
        <v>8054</v>
      </c>
      <c r="AD2213" s="1" t="s">
        <v>596</v>
      </c>
      <c r="AE2213" s="1" t="s">
        <v>3328</v>
      </c>
      <c r="AF2213" s="1" t="s">
        <v>8068</v>
      </c>
      <c r="AG2213" s="3">
        <v>46232</v>
      </c>
      <c r="AH2213" s="1"/>
      <c r="AI2213" s="1" t="s">
        <v>8055</v>
      </c>
      <c r="AJ2213" s="1">
        <v>334</v>
      </c>
      <c r="AM2213" s="1" t="s">
        <v>8068</v>
      </c>
      <c r="AO2213" s="1">
        <v>3.6</v>
      </c>
      <c r="AP2213" s="2">
        <v>46234.3947800926</v>
      </c>
      <c r="AQ2213" s="1" t="s">
        <v>8072</v>
      </c>
      <c r="AR2213" s="3">
        <v>46166</v>
      </c>
      <c r="AS2213" s="1">
        <v>15049238553</v>
      </c>
      <c r="AT2213" s="1" t="s">
        <v>8123</v>
      </c>
      <c r="AU2213" s="2">
        <v>46234</v>
      </c>
      <c r="AV2213" s="1" t="s">
        <v>20284</v>
      </c>
      <c r="AW2213" s="1" t="s">
        <v>8068</v>
      </c>
      <c r="AY2213" s="1" t="s">
        <v>20285</v>
      </c>
      <c r="AZ2213" s="1" t="s">
        <v>8147</v>
      </c>
      <c r="BA2213" s="1" t="s">
        <v>20286</v>
      </c>
      <c r="BB2213" s="1" t="s">
        <v>20287</v>
      </c>
      <c r="BC2213" s="1" t="s">
        <v>448</v>
      </c>
      <c r="BD2213" s="1" t="s">
        <v>423</v>
      </c>
      <c r="BE2213" s="1" t="s">
        <v>20288</v>
      </c>
      <c r="BF2213" s="1" t="s">
        <v>3878</v>
      </c>
      <c r="BG2213" s="2">
        <v>46234.3921990741</v>
      </c>
      <c r="BH2213" s="2">
        <v>46234.3913773148</v>
      </c>
      <c r="BL2213" s="1" t="s">
        <v>8064</v>
      </c>
      <c r="BM2213" s="1" t="s">
        <v>8181</v>
      </c>
      <c r="BN2213" s="1" t="s">
        <v>601</v>
      </c>
      <c r="BO2213" s="1" t="s">
        <v>20289</v>
      </c>
      <c r="BP2213" s="1" t="s">
        <v>8082</v>
      </c>
      <c r="BQ2213" s="1" t="s">
        <v>6540</v>
      </c>
      <c r="BT2213" s="2">
        <v>46234.3922800926</v>
      </c>
      <c r="BU2213" s="2">
        <v>46234.3948958333</v>
      </c>
      <c r="BV2213" s="1" t="s">
        <v>591</v>
      </c>
      <c r="BW2213" s="3">
        <v>48058</v>
      </c>
      <c r="BX2213" s="1" t="s">
        <v>8490</v>
      </c>
      <c r="BY2213" s="1" t="s">
        <v>597</v>
      </c>
      <c r="BZ2213" s="1" t="s">
        <v>8050</v>
      </c>
      <c r="CB2213" s="1" t="s">
        <v>53</v>
      </c>
      <c r="CC2213" s="1">
        <v>0</v>
      </c>
      <c r="CE2213" s="1">
        <v>0</v>
      </c>
      <c r="CG2213" s="1">
        <v>0</v>
      </c>
      <c r="CL2213" s="1" t="s">
        <v>8068</v>
      </c>
    </row>
    <row r="2214" s="1" customFormat="1" spans="1:90">
      <c r="F2214" s="1">
        <v>0</v>
      </c>
      <c r="K2214" s="1">
        <v>101325</v>
      </c>
      <c r="L2214" s="1" t="s">
        <v>24</v>
      </c>
      <c r="O2214" s="2">
        <v>46233.5599768519</v>
      </c>
      <c r="P2214" s="2">
        <v>46234.375</v>
      </c>
      <c r="Q2214" s="1" t="s">
        <v>8050</v>
      </c>
      <c r="R2214" s="1" t="s">
        <v>8051</v>
      </c>
      <c r="S2214" s="1"/>
      <c r="T2214" s="1" t="s">
        <v>8144</v>
      </c>
      <c r="U2214" s="1" t="s">
        <v>8053</v>
      </c>
      <c r="V2214" s="1" t="s">
        <v>24</v>
      </c>
      <c r="AB2214" s="1" t="s">
        <v>8054</v>
      </c>
      <c r="AD2214" s="1" t="s">
        <v>596</v>
      </c>
      <c r="AE2214" s="1" t="s">
        <v>3535</v>
      </c>
      <c r="AF2214" s="1"/>
      <c r="AG2214" s="1"/>
      <c r="AI2214" s="1" t="s">
        <v>8071</v>
      </c>
      <c r="AJ2214" s="1">
        <v>111</v>
      </c>
      <c r="AP2214" s="2">
        <v>46234.3951157407</v>
      </c>
      <c r="AQ2214" s="1"/>
      <c r="AR2214" s="1"/>
      <c r="AS2214" s="1">
        <v>13171005954</v>
      </c>
      <c r="AT2214" s="1" t="s">
        <v>8073</v>
      </c>
      <c r="AU2214" s="2">
        <v>46234.375</v>
      </c>
      <c r="AV2214" s="1" t="s">
        <v>6655</v>
      </c>
      <c r="AW2214" s="1" t="s">
        <v>8050</v>
      </c>
      <c r="AY2214" s="1" t="s">
        <v>20264</v>
      </c>
      <c r="AZ2214" s="1" t="s">
        <v>8058</v>
      </c>
      <c r="BA2214" s="1" t="s">
        <v>20265</v>
      </c>
      <c r="BB2214" s="1" t="s">
        <v>20290</v>
      </c>
      <c r="BC2214" s="1" t="s">
        <v>489</v>
      </c>
      <c r="BD2214" s="1" t="s">
        <v>398</v>
      </c>
      <c r="BE2214" s="1" t="s">
        <v>20267</v>
      </c>
      <c r="BF2214" s="1" t="s">
        <v>8062</v>
      </c>
      <c r="BG2214" s="2">
        <v>46234.375</v>
      </c>
      <c r="BH2214" s="2">
        <v>46233.5722685185</v>
      </c>
      <c r="BJ2214" s="1" t="s">
        <v>20291</v>
      </c>
      <c r="BK2214" s="1" t="s">
        <v>20291</v>
      </c>
      <c r="BL2214" s="1" t="s">
        <v>8064</v>
      </c>
      <c r="BM2214" s="1" t="s">
        <v>8065</v>
      </c>
      <c r="BN2214" s="1" t="s">
        <v>601</v>
      </c>
      <c r="BO2214" s="1" t="s">
        <v>20269</v>
      </c>
      <c r="BP2214" s="1" t="s">
        <v>8082</v>
      </c>
      <c r="BQ2214" s="1" t="s">
        <v>6540</v>
      </c>
      <c r="BT2214" s="2">
        <v>46234.381087963</v>
      </c>
      <c r="BU2214" s="2">
        <v>46234.395162037</v>
      </c>
      <c r="BV2214" s="1" t="s">
        <v>621</v>
      </c>
      <c r="BW2214" s="1"/>
      <c r="BX2214" s="1" t="s">
        <v>8731</v>
      </c>
      <c r="BY2214" s="1" t="s">
        <v>917</v>
      </c>
      <c r="BZ2214" s="1" t="s">
        <v>8050</v>
      </c>
      <c r="CB2214" s="1" t="s">
        <v>66</v>
      </c>
      <c r="CC2214" s="1">
        <v>0</v>
      </c>
      <c r="CE2214" s="1">
        <v>0</v>
      </c>
      <c r="CG2214" s="1">
        <v>0</v>
      </c>
      <c r="CL2214" s="1" t="s">
        <v>8068</v>
      </c>
    </row>
    <row r="2215" s="1" customFormat="1" spans="1:90">
      <c r="C2215" s="1">
        <v>1</v>
      </c>
      <c r="F2215" s="1">
        <v>0</v>
      </c>
      <c r="K2215" s="1">
        <v>101073</v>
      </c>
      <c r="L2215" s="1" t="s">
        <v>26</v>
      </c>
      <c r="O2215" s="2">
        <v>46233.7025810185</v>
      </c>
      <c r="P2215" s="2">
        <v>46234</v>
      </c>
      <c r="Q2215" s="1" t="s">
        <v>8050</v>
      </c>
      <c r="R2215" s="1" t="s">
        <v>8051</v>
      </c>
      <c r="S2215" s="1"/>
      <c r="T2215" s="1" t="s">
        <v>8144</v>
      </c>
      <c r="U2215" s="1" t="s">
        <v>8053</v>
      </c>
      <c r="V2215" s="1" t="s">
        <v>26</v>
      </c>
      <c r="AB2215" s="1" t="s">
        <v>8054</v>
      </c>
      <c r="AD2215" s="1" t="s">
        <v>607</v>
      </c>
      <c r="AE2215" s="1" t="s">
        <v>2013</v>
      </c>
      <c r="AF2215" s="1"/>
      <c r="AG2215" s="1"/>
      <c r="AH2215" s="1" t="s">
        <v>606</v>
      </c>
      <c r="AI2215" s="1" t="s">
        <v>8071</v>
      </c>
      <c r="AJ2215" s="1">
        <v>133</v>
      </c>
      <c r="AM2215" s="1" t="s">
        <v>8068</v>
      </c>
      <c r="AP2215" s="2">
        <v>46234.3956828704</v>
      </c>
      <c r="AQ2215" s="1"/>
      <c r="AR2215" s="1"/>
      <c r="AS2215" s="1">
        <v>13995105760</v>
      </c>
      <c r="AT2215" s="1" t="s">
        <v>8073</v>
      </c>
      <c r="AU2215" s="2">
        <v>46234</v>
      </c>
      <c r="AV2215" s="1"/>
      <c r="AW2215" s="1" t="s">
        <v>8050</v>
      </c>
      <c r="AY2215" s="1" t="s">
        <v>20292</v>
      </c>
      <c r="AZ2215" s="1" t="s">
        <v>8108</v>
      </c>
      <c r="BA2215" s="1" t="s">
        <v>20293</v>
      </c>
      <c r="BB2215" s="1" t="s">
        <v>5475</v>
      </c>
      <c r="BC2215" s="1" t="s">
        <v>496</v>
      </c>
      <c r="BD2215" s="1" t="s">
        <v>279</v>
      </c>
      <c r="BE2215" s="1" t="s">
        <v>20294</v>
      </c>
      <c r="BF2215" s="1" t="s">
        <v>3972</v>
      </c>
      <c r="BG2215" s="2">
        <v>46234.3854398148</v>
      </c>
      <c r="BH2215" s="2">
        <v>46233.7126967593</v>
      </c>
      <c r="BL2215" s="1" t="s">
        <v>8115</v>
      </c>
      <c r="BM2215" s="1" t="s">
        <v>8432</v>
      </c>
      <c r="BN2215" s="1" t="s">
        <v>601</v>
      </c>
      <c r="BO2215" s="1" t="s">
        <v>20295</v>
      </c>
      <c r="BP2215" s="1" t="s">
        <v>8067</v>
      </c>
      <c r="BQ2215" s="1" t="s">
        <v>6540</v>
      </c>
      <c r="BT2215" s="2">
        <v>46234.3951967593</v>
      </c>
      <c r="BU2215" s="2">
        <v>46234.3957523148</v>
      </c>
      <c r="BV2215" s="1" t="s">
        <v>591</v>
      </c>
      <c r="BW2215" s="1"/>
      <c r="BX2215" s="1"/>
      <c r="BY2215" s="1"/>
      <c r="BZ2215" s="1" t="s">
        <v>8050</v>
      </c>
      <c r="CB2215" s="1" t="s">
        <v>105</v>
      </c>
      <c r="CC2215" s="1">
        <v>180</v>
      </c>
      <c r="CD2215" s="1"/>
      <c r="CE2215" s="1">
        <v>180</v>
      </c>
      <c r="CF2215" s="1" t="s">
        <v>14772</v>
      </c>
      <c r="CG2215" s="1">
        <v>100</v>
      </c>
      <c r="CH2215" s="1"/>
      <c r="CI2215" s="1"/>
      <c r="CJ2215" s="1" t="s">
        <v>622</v>
      </c>
      <c r="CK2215" s="2">
        <v>46234.5783449074</v>
      </c>
      <c r="CL2215" s="1" t="s">
        <v>8068</v>
      </c>
    </row>
    <row r="2216" s="1" customFormat="1" spans="1:90">
      <c r="A2216" s="1" t="s">
        <v>8210</v>
      </c>
      <c r="F2216" s="1">
        <v>0</v>
      </c>
      <c r="K2216" s="1">
        <v>101311</v>
      </c>
      <c r="L2216" s="1" t="s">
        <v>23</v>
      </c>
      <c r="M2216" s="1" t="s">
        <v>8106</v>
      </c>
      <c r="O2216" s="2">
        <v>46233.6581481481</v>
      </c>
      <c r="P2216" s="2">
        <v>46234.4166666667</v>
      </c>
      <c r="R2216" s="1" t="s">
        <v>8051</v>
      </c>
      <c r="T2216" s="1" t="s">
        <v>8144</v>
      </c>
      <c r="U2216" s="1" t="s">
        <v>8053</v>
      </c>
      <c r="V2216" s="1" t="s">
        <v>23</v>
      </c>
      <c r="AB2216" s="1" t="s">
        <v>8054</v>
      </c>
      <c r="AD2216" s="1" t="s">
        <v>596</v>
      </c>
      <c r="AE2216" s="1" t="s">
        <v>3416</v>
      </c>
      <c r="AF2216" s="1"/>
      <c r="AG2216" s="3">
        <v>46234</v>
      </c>
      <c r="AH2216" s="1"/>
      <c r="AI2216" s="1" t="s">
        <v>8071</v>
      </c>
      <c r="AJ2216" s="1">
        <v>262</v>
      </c>
      <c r="AM2216" s="1" t="s">
        <v>8068</v>
      </c>
      <c r="AO2216" s="1">
        <v>4.7</v>
      </c>
      <c r="AP2216" s="2">
        <v>46234.3956828704</v>
      </c>
      <c r="AQ2216" s="1" t="s">
        <v>8072</v>
      </c>
      <c r="AR2216" s="3">
        <v>46207</v>
      </c>
      <c r="AS2216" s="1">
        <v>15947486650</v>
      </c>
      <c r="AT2216" s="1" t="s">
        <v>8123</v>
      </c>
      <c r="AU2216" s="2">
        <v>46234.4166666667</v>
      </c>
      <c r="AV2216" s="1" t="s">
        <v>20296</v>
      </c>
      <c r="AW2216" s="1" t="s">
        <v>8068</v>
      </c>
      <c r="AY2216" s="1" t="s">
        <v>20297</v>
      </c>
      <c r="AZ2216" s="1" t="s">
        <v>8238</v>
      </c>
      <c r="BA2216" s="1" t="s">
        <v>20298</v>
      </c>
      <c r="BB2216" s="1" t="s">
        <v>20299</v>
      </c>
      <c r="BC2216" s="1" t="s">
        <v>448</v>
      </c>
      <c r="BD2216" s="1" t="s">
        <v>425</v>
      </c>
      <c r="BE2216" s="1" t="s">
        <v>20300</v>
      </c>
      <c r="BF2216" s="1" t="s">
        <v>3878</v>
      </c>
      <c r="BG2216" s="2">
        <v>46234.4166666667</v>
      </c>
      <c r="BH2216" s="2">
        <v>46233.662337963</v>
      </c>
      <c r="BJ2216" s="1" t="s">
        <v>8215</v>
      </c>
      <c r="BL2216" s="1" t="s">
        <v>8064</v>
      </c>
      <c r="BM2216" s="1" t="s">
        <v>8243</v>
      </c>
      <c r="BN2216" s="1" t="s">
        <v>601</v>
      </c>
      <c r="BO2216" s="1" t="s">
        <v>7933</v>
      </c>
      <c r="BP2216" s="1" t="s">
        <v>8067</v>
      </c>
      <c r="BQ2216" s="1" t="s">
        <v>6540</v>
      </c>
      <c r="BT2216" s="2">
        <v>46234.3490162037</v>
      </c>
      <c r="BU2216" s="2">
        <v>46234.3957638889</v>
      </c>
      <c r="BV2216" s="1" t="s">
        <v>591</v>
      </c>
      <c r="BW2216" s="3">
        <v>48060</v>
      </c>
      <c r="BX2216" s="1" t="s">
        <v>8217</v>
      </c>
      <c r="BY2216" s="1" t="s">
        <v>597</v>
      </c>
      <c r="BZ2216" s="1" t="s">
        <v>8050</v>
      </c>
      <c r="CB2216" s="1" t="s">
        <v>54</v>
      </c>
      <c r="CC2216" s="1">
        <v>0</v>
      </c>
      <c r="CE2216" s="1">
        <v>0</v>
      </c>
      <c r="CF2216" s="1"/>
      <c r="CG2216" s="1">
        <v>0</v>
      </c>
      <c r="CL2216" s="1" t="s">
        <v>8068</v>
      </c>
    </row>
    <row r="2217" s="1" customFormat="1" spans="1:90">
      <c r="F2217" s="1">
        <v>0</v>
      </c>
      <c r="K2217" s="1">
        <v>101042</v>
      </c>
      <c r="L2217" s="1" t="s">
        <v>25</v>
      </c>
      <c r="O2217" s="2">
        <v>46233.4805208333</v>
      </c>
      <c r="P2217" s="2">
        <v>46233</v>
      </c>
      <c r="R2217" s="1" t="s">
        <v>8051</v>
      </c>
      <c r="S2217" s="1" t="s">
        <v>8096</v>
      </c>
      <c r="T2217" s="1" t="s">
        <v>8144</v>
      </c>
      <c r="U2217" s="1" t="s">
        <v>8053</v>
      </c>
      <c r="V2217" s="1" t="s">
        <v>25</v>
      </c>
      <c r="AB2217" s="1" t="s">
        <v>8054</v>
      </c>
      <c r="AD2217" s="1" t="s">
        <v>596</v>
      </c>
      <c r="AE2217" s="1" t="s">
        <v>2594</v>
      </c>
      <c r="AF2217" s="1" t="s">
        <v>8068</v>
      </c>
      <c r="AG2217" s="3">
        <v>46234</v>
      </c>
      <c r="AI2217" s="1" t="s">
        <v>8055</v>
      </c>
      <c r="AJ2217" s="1">
        <v>122</v>
      </c>
      <c r="AK2217" s="1">
        <v>2000</v>
      </c>
      <c r="AP2217" s="2">
        <v>46234.3959953704</v>
      </c>
      <c r="AQ2217" s="1" t="s">
        <v>8072</v>
      </c>
      <c r="AR2217" s="3">
        <v>46219</v>
      </c>
      <c r="AS2217" s="1">
        <v>18152043313</v>
      </c>
      <c r="AT2217" s="1" t="s">
        <v>8073</v>
      </c>
      <c r="AU2217" s="2">
        <v>46233</v>
      </c>
      <c r="AV2217" s="1" t="s">
        <v>20301</v>
      </c>
      <c r="AW2217" s="1" t="s">
        <v>8068</v>
      </c>
      <c r="AY2217" s="1" t="s">
        <v>20302</v>
      </c>
      <c r="AZ2217" s="1" t="s">
        <v>8155</v>
      </c>
      <c r="BA2217" s="1" t="s">
        <v>20303</v>
      </c>
      <c r="BB2217" s="1" t="s">
        <v>20304</v>
      </c>
      <c r="BC2217" s="1" t="s">
        <v>463</v>
      </c>
      <c r="BD2217" s="1" t="s">
        <v>329</v>
      </c>
      <c r="BE2217" s="1" t="s">
        <v>20305</v>
      </c>
      <c r="BF2217" s="1" t="s">
        <v>3903</v>
      </c>
      <c r="BG2217" s="2">
        <v>46234.4294097222</v>
      </c>
      <c r="BH2217" s="2">
        <v>46233.4806018519</v>
      </c>
      <c r="BJ2217" s="1" t="s">
        <v>20306</v>
      </c>
      <c r="BL2217" s="1" t="s">
        <v>8159</v>
      </c>
      <c r="BM2217" s="1" t="s">
        <v>8160</v>
      </c>
      <c r="BN2217" s="1" t="s">
        <v>601</v>
      </c>
      <c r="BO2217" s="1" t="s">
        <v>20307</v>
      </c>
      <c r="BP2217" s="1" t="s">
        <v>8082</v>
      </c>
      <c r="BQ2217" s="1" t="s">
        <v>6540</v>
      </c>
      <c r="BT2217" s="2">
        <v>46234.3919560185</v>
      </c>
      <c r="BU2217" s="2">
        <v>46234.3960648148</v>
      </c>
      <c r="BV2217" s="1" t="s">
        <v>818</v>
      </c>
      <c r="BW2217" s="3">
        <v>48060</v>
      </c>
      <c r="BX2217" s="1" t="s">
        <v>8201</v>
      </c>
      <c r="BY2217" s="1" t="s">
        <v>818</v>
      </c>
      <c r="BZ2217" s="1" t="s">
        <v>8050</v>
      </c>
      <c r="CB2217" s="1" t="s">
        <v>83</v>
      </c>
      <c r="CC2217" s="1">
        <v>0</v>
      </c>
      <c r="CE2217" s="1">
        <v>0</v>
      </c>
      <c r="CG2217" s="1">
        <v>0</v>
      </c>
      <c r="CL2217" s="1" t="s">
        <v>8068</v>
      </c>
    </row>
    <row r="2218" s="1" customFormat="1" spans="1:90">
      <c r="F2218" s="1">
        <v>0</v>
      </c>
      <c r="K2218" s="1">
        <v>101311</v>
      </c>
      <c r="L2218" s="1" t="s">
        <v>23</v>
      </c>
      <c r="N2218" s="1">
        <v>285</v>
      </c>
      <c r="O2218" s="2">
        <v>46233.4157523148</v>
      </c>
      <c r="P2218" s="2">
        <v>46234</v>
      </c>
      <c r="R2218" s="1" t="s">
        <v>8051</v>
      </c>
      <c r="S2218" s="1" t="s">
        <v>8096</v>
      </c>
      <c r="T2218" s="1" t="s">
        <v>8144</v>
      </c>
      <c r="U2218" s="1" t="s">
        <v>8053</v>
      </c>
      <c r="V2218" s="1" t="s">
        <v>23</v>
      </c>
      <c r="AB2218" s="1" t="s">
        <v>8054</v>
      </c>
      <c r="AD2218" s="1" t="s">
        <v>596</v>
      </c>
      <c r="AE2218" s="1" t="s">
        <v>4460</v>
      </c>
      <c r="AF2218" s="1" t="s">
        <v>8068</v>
      </c>
      <c r="AG2218" s="3">
        <v>45930</v>
      </c>
      <c r="AI2218" s="1" t="s">
        <v>8071</v>
      </c>
      <c r="AJ2218" s="1">
        <v>46</v>
      </c>
      <c r="AP2218" s="2">
        <v>46234.397962963</v>
      </c>
      <c r="AQ2218" s="1" t="s">
        <v>8072</v>
      </c>
      <c r="AR2218" s="3">
        <v>45929</v>
      </c>
      <c r="AS2218" s="1">
        <v>15947482736</v>
      </c>
      <c r="AT2218" s="1" t="s">
        <v>8073</v>
      </c>
      <c r="AU2218" s="2">
        <v>46233</v>
      </c>
      <c r="AV2218" s="1" t="s">
        <v>20308</v>
      </c>
      <c r="AW2218" s="1" t="s">
        <v>8068</v>
      </c>
      <c r="AY2218" s="1" t="s">
        <v>20309</v>
      </c>
      <c r="AZ2218" s="1" t="s">
        <v>8238</v>
      </c>
      <c r="BA2218" s="1" t="s">
        <v>20310</v>
      </c>
      <c r="BB2218" s="1" t="s">
        <v>20311</v>
      </c>
      <c r="BC2218" s="1" t="s">
        <v>448</v>
      </c>
      <c r="BD2218" s="1" t="s">
        <v>431</v>
      </c>
      <c r="BE2218" s="1" t="s">
        <v>20312</v>
      </c>
      <c r="BF2218" s="1" t="s">
        <v>3878</v>
      </c>
      <c r="BG2218" s="2">
        <v>46234.4166666667</v>
      </c>
      <c r="BH2218" s="2">
        <v>46233.4199884259</v>
      </c>
      <c r="BJ2218" s="1" t="s">
        <v>8215</v>
      </c>
      <c r="BL2218" s="1" t="s">
        <v>8064</v>
      </c>
      <c r="BM2218" s="1" t="s">
        <v>14714</v>
      </c>
      <c r="BN2218" s="1" t="s">
        <v>601</v>
      </c>
      <c r="BO2218" s="1" t="s">
        <v>20313</v>
      </c>
      <c r="BP2218" s="1" t="s">
        <v>8067</v>
      </c>
      <c r="BQ2218" s="1" t="s">
        <v>6540</v>
      </c>
      <c r="BT2218" s="2">
        <v>46234.3588425926</v>
      </c>
      <c r="BU2218" s="2">
        <v>46234.3980902778</v>
      </c>
      <c r="BV2218" s="1" t="s">
        <v>621</v>
      </c>
      <c r="BW2218" s="3">
        <v>47756</v>
      </c>
      <c r="BX2218" s="1" t="s">
        <v>8507</v>
      </c>
      <c r="BY2218" s="1" t="s">
        <v>621</v>
      </c>
      <c r="BZ2218" s="1" t="s">
        <v>8050</v>
      </c>
      <c r="CB2218" s="1" t="s">
        <v>56</v>
      </c>
      <c r="CC2218" s="1">
        <v>0</v>
      </c>
      <c r="CE2218" s="1">
        <v>0</v>
      </c>
      <c r="CG2218" s="1">
        <v>0</v>
      </c>
      <c r="CL2218" s="1" t="s">
        <v>8068</v>
      </c>
    </row>
    <row r="2219" s="1" customFormat="1" spans="1:90">
      <c r="F2219" s="1">
        <v>0</v>
      </c>
      <c r="K2219" s="1">
        <v>101042</v>
      </c>
      <c r="L2219" s="1" t="s">
        <v>25</v>
      </c>
      <c r="O2219" s="2">
        <v>46233.6430671296</v>
      </c>
      <c r="P2219" s="2">
        <v>46234</v>
      </c>
      <c r="Q2219" s="1" t="s">
        <v>8050</v>
      </c>
      <c r="R2219" s="1" t="s">
        <v>8051</v>
      </c>
      <c r="S2219" s="1" t="s">
        <v>8096</v>
      </c>
      <c r="T2219" s="1" t="s">
        <v>8144</v>
      </c>
      <c r="U2219" s="1" t="s">
        <v>8053</v>
      </c>
      <c r="V2219" s="1" t="s">
        <v>25</v>
      </c>
      <c r="AB2219" s="1" t="s">
        <v>8054</v>
      </c>
      <c r="AD2219" s="1" t="s">
        <v>607</v>
      </c>
      <c r="AE2219" s="1" t="s">
        <v>2788</v>
      </c>
      <c r="AF2219" s="1" t="s">
        <v>8068</v>
      </c>
      <c r="AG2219" s="3">
        <v>46234</v>
      </c>
      <c r="AH2219" s="1" t="s">
        <v>606</v>
      </c>
      <c r="AI2219" s="1" t="s">
        <v>8071</v>
      </c>
      <c r="AJ2219" s="1">
        <v>14</v>
      </c>
      <c r="AP2219" s="2">
        <v>46234.3987037037</v>
      </c>
      <c r="AQ2219" s="1" t="s">
        <v>8072</v>
      </c>
      <c r="AR2219" s="3">
        <v>46231</v>
      </c>
      <c r="AS2219" s="1">
        <v>17335575711</v>
      </c>
      <c r="AT2219" s="1" t="s">
        <v>8056</v>
      </c>
      <c r="AU2219" s="2">
        <v>46234</v>
      </c>
      <c r="AV2219" s="1" t="s">
        <v>20314</v>
      </c>
      <c r="AW2219" s="1" t="s">
        <v>8068</v>
      </c>
      <c r="AY2219" s="1" t="s">
        <v>20315</v>
      </c>
      <c r="AZ2219" s="1" t="s">
        <v>8155</v>
      </c>
      <c r="BA2219" s="1" t="s">
        <v>20316</v>
      </c>
      <c r="BB2219" s="1" t="s">
        <v>7714</v>
      </c>
      <c r="BC2219" s="1" t="s">
        <v>463</v>
      </c>
      <c r="BD2219" s="1" t="s">
        <v>369</v>
      </c>
      <c r="BE2219" s="1" t="s">
        <v>20317</v>
      </c>
      <c r="BF2219" s="1" t="s">
        <v>3903</v>
      </c>
      <c r="BG2219" s="2">
        <v>46234</v>
      </c>
      <c r="BH2219" s="2">
        <v>46233.6489236111</v>
      </c>
      <c r="BJ2219" s="1" t="s">
        <v>8215</v>
      </c>
      <c r="BL2219" s="1" t="s">
        <v>8159</v>
      </c>
      <c r="BM2219" s="1" t="s">
        <v>8343</v>
      </c>
      <c r="BN2219" s="1" t="s">
        <v>601</v>
      </c>
      <c r="BO2219" s="1" t="s">
        <v>7713</v>
      </c>
      <c r="BP2219" s="1" t="s">
        <v>8067</v>
      </c>
      <c r="BQ2219" s="1" t="s">
        <v>6540</v>
      </c>
      <c r="BT2219" s="2">
        <v>46234.38</v>
      </c>
      <c r="BU2219" s="2">
        <v>46234.3988657407</v>
      </c>
      <c r="BV2219" s="1" t="s">
        <v>818</v>
      </c>
      <c r="BW2219" s="3">
        <v>48060</v>
      </c>
      <c r="BX2219" s="1" t="s">
        <v>15799</v>
      </c>
      <c r="BY2219" s="1" t="s">
        <v>818</v>
      </c>
      <c r="BZ2219" s="1" t="s">
        <v>8050</v>
      </c>
      <c r="CB2219" s="1" t="s">
        <v>97</v>
      </c>
      <c r="CC2219" s="1">
        <v>102</v>
      </c>
      <c r="CD2219" s="1"/>
      <c r="CE2219" s="1">
        <v>102</v>
      </c>
      <c r="CG2219" s="1">
        <v>0</v>
      </c>
      <c r="CH2219" s="1"/>
      <c r="CI2219" s="1"/>
      <c r="CL2219" s="1" t="s">
        <v>8068</v>
      </c>
    </row>
    <row r="2220" s="1" customFormat="1" spans="1:90">
      <c r="F2220" s="1">
        <v>0</v>
      </c>
      <c r="K2220" s="1">
        <v>101098</v>
      </c>
      <c r="L2220" s="1" t="s">
        <v>27</v>
      </c>
      <c r="O2220" s="2">
        <v>46233.6865393519</v>
      </c>
      <c r="P2220" s="2">
        <v>46234.4166666667</v>
      </c>
      <c r="Q2220" s="1"/>
      <c r="R2220" s="1" t="s">
        <v>8051</v>
      </c>
      <c r="T2220" s="1" t="s">
        <v>8144</v>
      </c>
      <c r="U2220" s="1" t="s">
        <v>8053</v>
      </c>
      <c r="V2220" s="1" t="s">
        <v>27</v>
      </c>
      <c r="AB2220" s="1" t="s">
        <v>8054</v>
      </c>
      <c r="AD2220" s="1" t="s">
        <v>607</v>
      </c>
      <c r="AE2220" s="1" t="s">
        <v>2841</v>
      </c>
      <c r="AF2220" s="1"/>
      <c r="AG2220" s="3">
        <v>46218</v>
      </c>
      <c r="AH2220" s="1" t="s">
        <v>606</v>
      </c>
      <c r="AI2220" s="1" t="s">
        <v>8071</v>
      </c>
      <c r="AJ2220" s="1">
        <v>669</v>
      </c>
      <c r="AM2220" s="1" t="s">
        <v>8068</v>
      </c>
      <c r="AP2220" s="2">
        <v>46234.3993402778</v>
      </c>
      <c r="AQ2220" s="1" t="s">
        <v>8072</v>
      </c>
      <c r="AR2220" s="3">
        <v>46170</v>
      </c>
      <c r="AS2220" s="1">
        <v>17809717073</v>
      </c>
      <c r="AT2220" s="1" t="s">
        <v>8073</v>
      </c>
      <c r="AU2220" s="2">
        <v>46233</v>
      </c>
      <c r="AV2220" s="1" t="s">
        <v>20318</v>
      </c>
      <c r="AW2220" s="1" t="s">
        <v>8068</v>
      </c>
      <c r="AY2220" s="1" t="s">
        <v>20319</v>
      </c>
      <c r="AZ2220" s="1" t="s">
        <v>8085</v>
      </c>
      <c r="BA2220" s="1" t="s">
        <v>20320</v>
      </c>
      <c r="BB2220" s="1" t="s">
        <v>3234</v>
      </c>
      <c r="BC2220" s="1" t="s">
        <v>463</v>
      </c>
      <c r="BD2220" s="1" t="s">
        <v>260</v>
      </c>
      <c r="BE2220" s="1" t="s">
        <v>20321</v>
      </c>
      <c r="BF2220" s="1" t="s">
        <v>793</v>
      </c>
      <c r="BG2220" s="2">
        <v>46234.3759490741</v>
      </c>
      <c r="BH2220" s="2">
        <v>46233.697974537</v>
      </c>
      <c r="BL2220" s="1" t="s">
        <v>8091</v>
      </c>
      <c r="BM2220" s="1" t="s">
        <v>9360</v>
      </c>
      <c r="BN2220" s="1" t="s">
        <v>601</v>
      </c>
      <c r="BO2220" s="1" t="s">
        <v>20322</v>
      </c>
      <c r="BP2220" s="1" t="s">
        <v>8067</v>
      </c>
      <c r="BQ2220" s="1" t="s">
        <v>6540</v>
      </c>
      <c r="BT2220" s="2">
        <v>46234.3986111111</v>
      </c>
      <c r="BU2220" s="2">
        <v>46234.3994212963</v>
      </c>
      <c r="BV2220" s="1" t="s">
        <v>591</v>
      </c>
      <c r="BW2220" s="3">
        <v>48044</v>
      </c>
      <c r="BX2220" s="1" t="s">
        <v>8272</v>
      </c>
      <c r="BY2220" s="1" t="s">
        <v>726</v>
      </c>
      <c r="BZ2220" s="1" t="s">
        <v>8050</v>
      </c>
      <c r="CB2220" s="1" t="s">
        <v>122</v>
      </c>
      <c r="CC2220" s="1">
        <v>50</v>
      </c>
      <c r="CD2220" s="1"/>
      <c r="CE2220" s="1">
        <v>50</v>
      </c>
      <c r="CF2220" s="1"/>
      <c r="CG2220" s="1">
        <v>35</v>
      </c>
      <c r="CH2220" s="1"/>
      <c r="CI2220" s="1"/>
      <c r="CJ2220" s="1"/>
      <c r="CK2220" s="1"/>
      <c r="CL2220" s="1" t="s">
        <v>8068</v>
      </c>
    </row>
    <row r="2221" s="1" customFormat="1" spans="1:90">
      <c r="F2221" s="1">
        <v>0</v>
      </c>
      <c r="K2221" s="1">
        <v>101098</v>
      </c>
      <c r="L2221" s="1" t="s">
        <v>27</v>
      </c>
      <c r="O2221" s="2">
        <v>46232.7673032407</v>
      </c>
      <c r="P2221" s="2">
        <v>46233</v>
      </c>
      <c r="Q2221" s="1" t="s">
        <v>8050</v>
      </c>
      <c r="R2221" s="1" t="s">
        <v>8051</v>
      </c>
      <c r="T2221" s="1" t="s">
        <v>8144</v>
      </c>
      <c r="U2221" s="1" t="s">
        <v>8053</v>
      </c>
      <c r="V2221" s="1" t="s">
        <v>27</v>
      </c>
      <c r="AB2221" s="1" t="s">
        <v>8054</v>
      </c>
      <c r="AD2221" s="1" t="s">
        <v>607</v>
      </c>
      <c r="AE2221" s="1" t="s">
        <v>2752</v>
      </c>
      <c r="AF2221" s="1" t="s">
        <v>8068</v>
      </c>
      <c r="AG2221" s="3">
        <v>46234</v>
      </c>
      <c r="AH2221" s="1" t="s">
        <v>606</v>
      </c>
      <c r="AI2221" s="1" t="s">
        <v>8055</v>
      </c>
      <c r="AJ2221" s="1">
        <v>375</v>
      </c>
      <c r="AM2221" s="1" t="s">
        <v>8050</v>
      </c>
      <c r="AO2221" s="1">
        <v>3.6</v>
      </c>
      <c r="AP2221" s="2">
        <v>46234.4015046296</v>
      </c>
      <c r="AQ2221" s="1" t="s">
        <v>8072</v>
      </c>
      <c r="AR2221" s="3">
        <v>46233</v>
      </c>
      <c r="AS2221" s="1">
        <v>15352183732</v>
      </c>
      <c r="AT2221" s="1" t="s">
        <v>8056</v>
      </c>
      <c r="AU2221" s="2">
        <v>46233</v>
      </c>
      <c r="AV2221" s="1" t="s">
        <v>20323</v>
      </c>
      <c r="AW2221" s="1" t="s">
        <v>8068</v>
      </c>
      <c r="AY2221" s="1" t="s">
        <v>20324</v>
      </c>
      <c r="AZ2221" s="1" t="s">
        <v>8204</v>
      </c>
      <c r="BA2221" s="1" t="s">
        <v>20325</v>
      </c>
      <c r="BB2221" s="1" t="s">
        <v>2855</v>
      </c>
      <c r="BC2221" s="1" t="s">
        <v>463</v>
      </c>
      <c r="BD2221" s="1" t="s">
        <v>257</v>
      </c>
      <c r="BE2221" s="1" t="s">
        <v>20326</v>
      </c>
      <c r="BF2221" s="1" t="s">
        <v>3878</v>
      </c>
      <c r="BG2221" s="2">
        <v>46234.375</v>
      </c>
      <c r="BH2221" s="2">
        <v>46232.767349537</v>
      </c>
      <c r="BJ2221" s="1" t="s">
        <v>20327</v>
      </c>
      <c r="BL2221" s="1" t="s">
        <v>8159</v>
      </c>
      <c r="BM2221" s="1" t="s">
        <v>8204</v>
      </c>
      <c r="BN2221" s="1" t="s">
        <v>601</v>
      </c>
      <c r="BO2221" s="1" t="s">
        <v>20328</v>
      </c>
      <c r="BP2221" s="1" t="s">
        <v>8082</v>
      </c>
      <c r="BQ2221" s="1" t="s">
        <v>6540</v>
      </c>
      <c r="BT2221" s="2">
        <v>46233.6066319444</v>
      </c>
      <c r="BU2221" s="2">
        <v>46234.4015972222</v>
      </c>
      <c r="BV2221" s="1" t="s">
        <v>591</v>
      </c>
      <c r="BW2221" s="3">
        <v>48060</v>
      </c>
      <c r="BX2221" s="1" t="s">
        <v>13466</v>
      </c>
      <c r="BY2221" s="1" t="s">
        <v>597</v>
      </c>
      <c r="BZ2221" s="1" t="s">
        <v>8050</v>
      </c>
      <c r="CB2221" s="1" t="s">
        <v>121</v>
      </c>
      <c r="CC2221" s="1">
        <v>30</v>
      </c>
      <c r="CE2221" s="1">
        <v>30</v>
      </c>
      <c r="CG2221" s="1">
        <v>0</v>
      </c>
      <c r="CL2221" s="1" t="s">
        <v>8068</v>
      </c>
    </row>
    <row r="2222" s="1" customFormat="1" spans="1:90">
      <c r="A2222" s="1" t="s">
        <v>20329</v>
      </c>
      <c r="C2222" s="1">
        <v>1</v>
      </c>
      <c r="F2222" s="1">
        <v>0</v>
      </c>
      <c r="K2222" s="1">
        <v>101073</v>
      </c>
      <c r="L2222" s="1" t="s">
        <v>26</v>
      </c>
      <c r="O2222" s="2">
        <v>46232.4953125</v>
      </c>
      <c r="P2222" s="2">
        <v>46234</v>
      </c>
      <c r="Q2222" s="1" t="s">
        <v>8050</v>
      </c>
      <c r="R2222" s="1" t="s">
        <v>8051</v>
      </c>
      <c r="S2222" s="1"/>
      <c r="T2222" s="1" t="s">
        <v>8144</v>
      </c>
      <c r="U2222" s="1" t="s">
        <v>8053</v>
      </c>
      <c r="V2222" s="1" t="s">
        <v>26</v>
      </c>
      <c r="X2222" s="1" t="s">
        <v>595</v>
      </c>
      <c r="AB2222" s="1" t="s">
        <v>8054</v>
      </c>
      <c r="AD2222" s="1" t="s">
        <v>607</v>
      </c>
      <c r="AE2222" s="1" t="s">
        <v>703</v>
      </c>
      <c r="AF2222" s="1" t="s">
        <v>8068</v>
      </c>
      <c r="AG2222" s="3">
        <v>46200</v>
      </c>
      <c r="AH2222" s="1" t="s">
        <v>606</v>
      </c>
      <c r="AI2222" s="1" t="s">
        <v>8071</v>
      </c>
      <c r="AJ2222" s="1">
        <v>187</v>
      </c>
      <c r="AK2222" s="1"/>
      <c r="AM2222" s="1" t="s">
        <v>8068</v>
      </c>
      <c r="AP2222" s="2">
        <v>46234.4020601852</v>
      </c>
      <c r="AQ2222" s="1" t="s">
        <v>8106</v>
      </c>
      <c r="AR2222" s="3">
        <v>46172</v>
      </c>
      <c r="AS2222" s="1">
        <v>18195085089</v>
      </c>
      <c r="AT2222" s="1" t="s">
        <v>8073</v>
      </c>
      <c r="AU2222" s="2">
        <v>46234</v>
      </c>
      <c r="AV2222" s="1" t="s">
        <v>20330</v>
      </c>
      <c r="AW2222" s="1" t="s">
        <v>8068</v>
      </c>
      <c r="AY2222" s="1" t="s">
        <v>20331</v>
      </c>
      <c r="AZ2222" s="1" t="s">
        <v>8108</v>
      </c>
      <c r="BA2222" s="1" t="s">
        <v>20332</v>
      </c>
      <c r="BB2222" s="1" t="s">
        <v>705</v>
      </c>
      <c r="BC2222" s="1" t="s">
        <v>496</v>
      </c>
      <c r="BD2222" s="1" t="s">
        <v>303</v>
      </c>
      <c r="BE2222" s="1" t="s">
        <v>20333</v>
      </c>
      <c r="BF2222" s="1" t="s">
        <v>3972</v>
      </c>
      <c r="BG2222" s="2">
        <v>46234.375</v>
      </c>
      <c r="BH2222" s="2">
        <v>46232.5183101852</v>
      </c>
      <c r="BL2222" s="1" t="s">
        <v>8115</v>
      </c>
      <c r="BM2222" s="1" t="s">
        <v>8417</v>
      </c>
      <c r="BN2222" s="1" t="s">
        <v>601</v>
      </c>
      <c r="BO2222" s="1" t="s">
        <v>20334</v>
      </c>
      <c r="BP2222" s="1" t="s">
        <v>8082</v>
      </c>
      <c r="BQ2222" s="1" t="s">
        <v>6540</v>
      </c>
      <c r="BT2222" s="2">
        <v>46234.3795138889</v>
      </c>
      <c r="BU2222" s="2">
        <v>46234.4030671296</v>
      </c>
      <c r="BV2222" s="1" t="s">
        <v>591</v>
      </c>
      <c r="BW2222" s="3">
        <v>48026</v>
      </c>
      <c r="BX2222" s="1" t="s">
        <v>18801</v>
      </c>
      <c r="BY2222" s="1" t="s">
        <v>597</v>
      </c>
      <c r="BZ2222" s="1" t="s">
        <v>8050</v>
      </c>
      <c r="CB2222" s="1" t="s">
        <v>114</v>
      </c>
      <c r="CC2222" s="1">
        <v>50</v>
      </c>
      <c r="CE2222" s="1">
        <v>50</v>
      </c>
      <c r="CG2222" s="1">
        <v>0</v>
      </c>
      <c r="CL2222" s="1" t="s">
        <v>8068</v>
      </c>
    </row>
    <row r="2223" s="1" customFormat="1" spans="1:90">
      <c r="C2223" s="1">
        <v>1</v>
      </c>
      <c r="F2223" s="1">
        <v>0</v>
      </c>
      <c r="K2223" s="1">
        <v>101073</v>
      </c>
      <c r="L2223" s="1" t="s">
        <v>26</v>
      </c>
      <c r="M2223" s="1"/>
      <c r="O2223" s="2">
        <v>46233.6939699074</v>
      </c>
      <c r="P2223" s="2">
        <v>46234</v>
      </c>
      <c r="Q2223" s="1"/>
      <c r="R2223" s="1" t="s">
        <v>8051</v>
      </c>
      <c r="T2223" s="1" t="s">
        <v>8144</v>
      </c>
      <c r="U2223" s="1" t="s">
        <v>8053</v>
      </c>
      <c r="V2223" s="1" t="s">
        <v>26</v>
      </c>
      <c r="AB2223" s="1" t="s">
        <v>8054</v>
      </c>
      <c r="AD2223" s="1" t="s">
        <v>607</v>
      </c>
      <c r="AE2223" s="1" t="s">
        <v>1962</v>
      </c>
      <c r="AF2223" s="1" t="s">
        <v>8068</v>
      </c>
      <c r="AG2223" s="3">
        <v>44373</v>
      </c>
      <c r="AH2223" s="1" t="s">
        <v>606</v>
      </c>
      <c r="AI2223" s="1" t="s">
        <v>8071</v>
      </c>
      <c r="AJ2223" s="1">
        <v>252</v>
      </c>
      <c r="AP2223" s="2">
        <v>46234.4030671296</v>
      </c>
      <c r="AQ2223" s="1" t="s">
        <v>8072</v>
      </c>
      <c r="AR2223" s="3">
        <v>44372</v>
      </c>
      <c r="AS2223" s="1">
        <v>18895043395</v>
      </c>
      <c r="AT2223" s="1"/>
      <c r="AU2223" s="2">
        <v>46233</v>
      </c>
      <c r="AV2223" s="1" t="s">
        <v>20335</v>
      </c>
      <c r="AW2223" s="1" t="s">
        <v>8050</v>
      </c>
      <c r="AY2223" s="1" t="s">
        <v>20336</v>
      </c>
      <c r="AZ2223" s="1" t="s">
        <v>8981</v>
      </c>
      <c r="BA2223" s="1" t="s">
        <v>20337</v>
      </c>
      <c r="BB2223" s="1" t="s">
        <v>2017</v>
      </c>
      <c r="BC2223" s="1" t="s">
        <v>496</v>
      </c>
      <c r="BD2223" s="1" t="s">
        <v>272</v>
      </c>
      <c r="BE2223" s="1" t="s">
        <v>20338</v>
      </c>
      <c r="BF2223" s="1" t="s">
        <v>6225</v>
      </c>
      <c r="BG2223" s="2">
        <v>46234.375</v>
      </c>
      <c r="BH2223" s="2">
        <v>46233.6968518519</v>
      </c>
      <c r="BJ2223" s="1" t="s">
        <v>20339</v>
      </c>
      <c r="BK2223" s="1"/>
      <c r="BL2223" s="1" t="s">
        <v>8115</v>
      </c>
      <c r="BM2223" s="1" t="s">
        <v>8985</v>
      </c>
      <c r="BN2223" s="1" t="s">
        <v>590</v>
      </c>
      <c r="BO2223" s="1" t="s">
        <v>20340</v>
      </c>
      <c r="BP2223" s="1" t="s">
        <v>8067</v>
      </c>
      <c r="BQ2223" s="1" t="s">
        <v>6540</v>
      </c>
      <c r="BT2223" s="2">
        <v>46234.377974537</v>
      </c>
      <c r="BU2223" s="2">
        <v>46234.4031365741</v>
      </c>
      <c r="BV2223" s="1" t="s">
        <v>591</v>
      </c>
      <c r="BW2223" s="3">
        <v>46199</v>
      </c>
      <c r="BX2223" s="1" t="s">
        <v>11608</v>
      </c>
      <c r="BY2223" s="1" t="s">
        <v>628</v>
      </c>
      <c r="BZ2223" s="1" t="s">
        <v>8050</v>
      </c>
      <c r="CB2223" s="1" t="s">
        <v>102</v>
      </c>
      <c r="CC2223" s="1">
        <v>30</v>
      </c>
      <c r="CD2223" s="1"/>
      <c r="CE2223" s="1">
        <v>30</v>
      </c>
      <c r="CF2223" s="1"/>
      <c r="CG2223" s="1">
        <v>0</v>
      </c>
      <c r="CH2223" s="1"/>
      <c r="CL2223" s="1" t="s">
        <v>8068</v>
      </c>
    </row>
    <row r="2224" s="1" customFormat="1" spans="1:90">
      <c r="A2224" s="1" t="s">
        <v>591</v>
      </c>
      <c r="F2224" s="1">
        <v>0</v>
      </c>
      <c r="K2224" s="1">
        <v>101042</v>
      </c>
      <c r="L2224" s="1" t="s">
        <v>25</v>
      </c>
      <c r="M2224" s="1" t="s">
        <v>8106</v>
      </c>
      <c r="O2224" s="2">
        <v>46233.3491087963</v>
      </c>
      <c r="P2224" s="2">
        <v>46234.4166666667</v>
      </c>
      <c r="Q2224" s="1"/>
      <c r="R2224" s="1" t="s">
        <v>8051</v>
      </c>
      <c r="T2224" s="1" t="s">
        <v>8144</v>
      </c>
      <c r="U2224" s="1" t="s">
        <v>8053</v>
      </c>
      <c r="V2224" s="1" t="s">
        <v>25</v>
      </c>
      <c r="AB2224" s="1" t="s">
        <v>8054</v>
      </c>
      <c r="AD2224" s="1" t="s">
        <v>596</v>
      </c>
      <c r="AE2224" s="1" t="s">
        <v>641</v>
      </c>
      <c r="AI2224" s="1" t="s">
        <v>8071</v>
      </c>
      <c r="AJ2224" s="1">
        <v>70</v>
      </c>
      <c r="AP2224" s="2">
        <v>46234.4035763889</v>
      </c>
      <c r="AS2224" s="1">
        <v>15101201729</v>
      </c>
      <c r="AT2224" s="1"/>
      <c r="AU2224" s="2">
        <v>46234.4166666667</v>
      </c>
      <c r="AV2224" s="1"/>
      <c r="AW2224" s="1" t="s">
        <v>8050</v>
      </c>
      <c r="AY2224" s="1" t="s">
        <v>20341</v>
      </c>
      <c r="AZ2224" s="1" t="s">
        <v>8155</v>
      </c>
      <c r="BA2224" s="1" t="s">
        <v>20342</v>
      </c>
      <c r="BB2224" s="1" t="s">
        <v>20343</v>
      </c>
      <c r="BC2224" s="1" t="s">
        <v>463</v>
      </c>
      <c r="BD2224" s="1" t="s">
        <v>328</v>
      </c>
      <c r="BE2224" s="1" t="s">
        <v>20344</v>
      </c>
      <c r="BF2224" s="1" t="s">
        <v>8112</v>
      </c>
      <c r="BG2224" s="2">
        <v>46234.4166666667</v>
      </c>
      <c r="BH2224" s="2">
        <v>46233.5135185185</v>
      </c>
      <c r="BJ2224" s="1" t="s">
        <v>13385</v>
      </c>
      <c r="BK2224" s="1" t="s">
        <v>13385</v>
      </c>
      <c r="BL2224" s="1" t="s">
        <v>8159</v>
      </c>
      <c r="BM2224" s="1" t="s">
        <v>8343</v>
      </c>
      <c r="BN2224" s="1" t="s">
        <v>601</v>
      </c>
      <c r="BO2224" s="1" t="s">
        <v>20345</v>
      </c>
      <c r="BP2224" s="1" t="s">
        <v>8067</v>
      </c>
      <c r="BQ2224" s="1" t="s">
        <v>6540</v>
      </c>
      <c r="BT2224" s="2">
        <v>46234.3966898148</v>
      </c>
      <c r="BU2224" s="2">
        <v>46234.4036226852</v>
      </c>
      <c r="BV2224" s="1" t="s">
        <v>591</v>
      </c>
      <c r="BW2224" s="1"/>
      <c r="BX2224" s="1"/>
      <c r="BY2224" s="1"/>
      <c r="BZ2224" s="1" t="s">
        <v>8050</v>
      </c>
      <c r="CB2224" s="1" t="s">
        <v>83</v>
      </c>
      <c r="CC2224" s="1">
        <v>0</v>
      </c>
      <c r="CE2224" s="1">
        <v>0</v>
      </c>
      <c r="CG2224" s="1">
        <v>0</v>
      </c>
      <c r="CL2224" s="1" t="s">
        <v>8068</v>
      </c>
    </row>
    <row r="2225" s="1" customFormat="1" spans="1:90">
      <c r="C2225" s="1">
        <v>1</v>
      </c>
      <c r="F2225" s="1">
        <v>0</v>
      </c>
      <c r="K2225" s="1">
        <v>101073</v>
      </c>
      <c r="L2225" s="1" t="s">
        <v>26</v>
      </c>
      <c r="O2225" s="2">
        <v>46233.6361226852</v>
      </c>
      <c r="P2225" s="2">
        <v>46234</v>
      </c>
      <c r="Q2225" s="1"/>
      <c r="R2225" s="1" t="s">
        <v>8051</v>
      </c>
      <c r="S2225" s="1"/>
      <c r="T2225" s="1" t="s">
        <v>8144</v>
      </c>
      <c r="U2225" s="1" t="s">
        <v>8053</v>
      </c>
      <c r="V2225" s="1" t="s">
        <v>26</v>
      </c>
      <c r="AB2225" s="1" t="s">
        <v>8054</v>
      </c>
      <c r="AD2225" s="1" t="s">
        <v>596</v>
      </c>
      <c r="AE2225" s="1" t="s">
        <v>709</v>
      </c>
      <c r="AF2225" s="1" t="s">
        <v>8068</v>
      </c>
      <c r="AG2225" s="3">
        <v>46234</v>
      </c>
      <c r="AI2225" s="1" t="s">
        <v>8071</v>
      </c>
      <c r="AJ2225" s="1">
        <v>431</v>
      </c>
      <c r="AM2225" s="1" t="s">
        <v>8068</v>
      </c>
      <c r="AO2225" s="1">
        <v>4.2</v>
      </c>
      <c r="AP2225" s="2">
        <v>46234.4042824074</v>
      </c>
      <c r="AQ2225" s="1" t="s">
        <v>8072</v>
      </c>
      <c r="AR2225" s="3">
        <v>46233</v>
      </c>
      <c r="AS2225" s="1">
        <v>15009610456</v>
      </c>
      <c r="AT2225" s="1" t="s">
        <v>8073</v>
      </c>
      <c r="AU2225" s="2">
        <v>46234</v>
      </c>
      <c r="AV2225" s="1" t="s">
        <v>20346</v>
      </c>
      <c r="AW2225" s="1" t="s">
        <v>8068</v>
      </c>
      <c r="AY2225" s="1" t="s">
        <v>20347</v>
      </c>
      <c r="AZ2225" s="1" t="s">
        <v>8108</v>
      </c>
      <c r="BA2225" s="1" t="s">
        <v>20348</v>
      </c>
      <c r="BB2225" s="1" t="s">
        <v>20349</v>
      </c>
      <c r="BC2225" s="1" t="s">
        <v>496</v>
      </c>
      <c r="BD2225" s="1" t="s">
        <v>306</v>
      </c>
      <c r="BE2225" s="1" t="s">
        <v>20350</v>
      </c>
      <c r="BF2225" s="1" t="s">
        <v>3878</v>
      </c>
      <c r="BG2225" s="2">
        <v>46234.3541666667</v>
      </c>
      <c r="BH2225" s="2">
        <v>46233.647650463</v>
      </c>
      <c r="BJ2225" s="1" t="s">
        <v>20351</v>
      </c>
      <c r="BL2225" s="1" t="s">
        <v>8115</v>
      </c>
      <c r="BM2225" s="1" t="s">
        <v>8417</v>
      </c>
      <c r="BN2225" s="1" t="s">
        <v>601</v>
      </c>
      <c r="BO2225" s="1" t="s">
        <v>20352</v>
      </c>
      <c r="BP2225" s="1" t="s">
        <v>8067</v>
      </c>
      <c r="BQ2225" s="1" t="s">
        <v>6540</v>
      </c>
      <c r="BT2225" s="2">
        <v>46234.4004976852</v>
      </c>
      <c r="BU2225" s="2">
        <v>46234.4045023148</v>
      </c>
      <c r="BV2225" s="1" t="s">
        <v>591</v>
      </c>
      <c r="BW2225" s="3">
        <v>48060</v>
      </c>
      <c r="BX2225" s="1" t="s">
        <v>8272</v>
      </c>
      <c r="BY2225" s="1" t="s">
        <v>726</v>
      </c>
      <c r="BZ2225" s="1" t="s">
        <v>8050</v>
      </c>
      <c r="CB2225" s="1" t="s">
        <v>114</v>
      </c>
      <c r="CC2225" s="1">
        <v>0</v>
      </c>
      <c r="CE2225" s="1">
        <v>0</v>
      </c>
      <c r="CG2225" s="1">
        <v>0</v>
      </c>
      <c r="CL2225" s="1" t="s">
        <v>8068</v>
      </c>
    </row>
    <row r="2226" s="1" customFormat="1" spans="1:90">
      <c r="A2226" s="1" t="s">
        <v>8554</v>
      </c>
      <c r="F2226" s="1">
        <v>0</v>
      </c>
      <c r="K2226" s="1">
        <v>101311</v>
      </c>
      <c r="L2226" s="1" t="s">
        <v>23</v>
      </c>
      <c r="M2226" s="1" t="s">
        <v>8106</v>
      </c>
      <c r="N2226" s="1"/>
      <c r="O2226" s="2">
        <v>46233.6581481481</v>
      </c>
      <c r="P2226" s="2">
        <v>46234.4166666667</v>
      </c>
      <c r="R2226" s="1" t="s">
        <v>8051</v>
      </c>
      <c r="S2226" s="1" t="s">
        <v>8096</v>
      </c>
      <c r="T2226" s="1" t="s">
        <v>8144</v>
      </c>
      <c r="U2226" s="1" t="s">
        <v>8053</v>
      </c>
      <c r="V2226" s="1" t="s">
        <v>23</v>
      </c>
      <c r="AB2226" s="1" t="s">
        <v>8054</v>
      </c>
      <c r="AD2226" s="1" t="s">
        <v>607</v>
      </c>
      <c r="AE2226" s="1" t="s">
        <v>3416</v>
      </c>
      <c r="AF2226" s="1"/>
      <c r="AG2226" s="3">
        <v>46234</v>
      </c>
      <c r="AH2226" s="1" t="s">
        <v>606</v>
      </c>
      <c r="AI2226" s="1" t="s">
        <v>8071</v>
      </c>
      <c r="AJ2226" s="1">
        <v>262</v>
      </c>
      <c r="AK2226" s="1">
        <v>2000</v>
      </c>
      <c r="AP2226" s="2">
        <v>46234.405625</v>
      </c>
      <c r="AQ2226" s="1" t="s">
        <v>8072</v>
      </c>
      <c r="AR2226" s="3">
        <v>46208</v>
      </c>
      <c r="AS2226" s="1">
        <v>15947486650</v>
      </c>
      <c r="AT2226" s="1" t="s">
        <v>8123</v>
      </c>
      <c r="AU2226" s="2">
        <v>46234.4166666667</v>
      </c>
      <c r="AV2226" s="1" t="s">
        <v>20353</v>
      </c>
      <c r="AW2226" s="1" t="s">
        <v>8068</v>
      </c>
      <c r="AY2226" s="1" t="s">
        <v>20297</v>
      </c>
      <c r="AZ2226" s="1" t="s">
        <v>8238</v>
      </c>
      <c r="BA2226" s="1" t="s">
        <v>20298</v>
      </c>
      <c r="BB2226" s="1" t="s">
        <v>7934</v>
      </c>
      <c r="BC2226" s="1" t="s">
        <v>448</v>
      </c>
      <c r="BD2226" s="1" t="s">
        <v>425</v>
      </c>
      <c r="BE2226" s="1" t="s">
        <v>20300</v>
      </c>
      <c r="BF2226" s="1" t="s">
        <v>3903</v>
      </c>
      <c r="BG2226" s="2">
        <v>46234.4166666667</v>
      </c>
      <c r="BH2226" s="2">
        <v>46233.6623263889</v>
      </c>
      <c r="BJ2226" s="1" t="s">
        <v>8215</v>
      </c>
      <c r="BL2226" s="1" t="s">
        <v>8064</v>
      </c>
      <c r="BM2226" s="1" t="s">
        <v>8243</v>
      </c>
      <c r="BN2226" s="1" t="s">
        <v>601</v>
      </c>
      <c r="BO2226" s="1" t="s">
        <v>7933</v>
      </c>
      <c r="BP2226" s="1" t="s">
        <v>8067</v>
      </c>
      <c r="BQ2226" s="1" t="s">
        <v>6540</v>
      </c>
      <c r="BT2226" s="2">
        <v>46234.3490162037</v>
      </c>
      <c r="BU2226" s="2">
        <v>46234.4057060185</v>
      </c>
      <c r="BV2226" s="1" t="s">
        <v>818</v>
      </c>
      <c r="BW2226" s="3">
        <v>48060</v>
      </c>
      <c r="BX2226" s="1" t="s">
        <v>8554</v>
      </c>
      <c r="BY2226" s="1" t="s">
        <v>818</v>
      </c>
      <c r="BZ2226" s="1" t="s">
        <v>8050</v>
      </c>
      <c r="CB2226" s="1" t="s">
        <v>54</v>
      </c>
      <c r="CC2226" s="1">
        <v>90</v>
      </c>
      <c r="CE2226" s="1">
        <v>90</v>
      </c>
      <c r="CG2226" s="1">
        <v>0</v>
      </c>
      <c r="CL2226" s="1" t="s">
        <v>8068</v>
      </c>
    </row>
    <row r="2227" s="1" customFormat="1" spans="1:90">
      <c r="A2227" s="1" t="s">
        <v>15425</v>
      </c>
      <c r="F2227" s="1">
        <v>0</v>
      </c>
      <c r="K2227" s="1">
        <v>101042</v>
      </c>
      <c r="L2227" s="1" t="s">
        <v>25</v>
      </c>
      <c r="O2227" s="2">
        <v>46234.3949768519</v>
      </c>
      <c r="P2227" s="2">
        <v>46234</v>
      </c>
      <c r="Q2227" s="1" t="s">
        <v>8050</v>
      </c>
      <c r="R2227" s="1" t="s">
        <v>8051</v>
      </c>
      <c r="S2227" s="1" t="s">
        <v>8096</v>
      </c>
      <c r="T2227" s="1" t="s">
        <v>8144</v>
      </c>
      <c r="U2227" s="1" t="s">
        <v>8053</v>
      </c>
      <c r="V2227" s="1" t="s">
        <v>25</v>
      </c>
      <c r="AB2227" s="1" t="s">
        <v>8054</v>
      </c>
      <c r="AD2227" s="1" t="s">
        <v>596</v>
      </c>
      <c r="AE2227" s="1" t="s">
        <v>671</v>
      </c>
      <c r="AF2227" s="1" t="s">
        <v>8068</v>
      </c>
      <c r="AG2227" s="3">
        <v>46227</v>
      </c>
      <c r="AH2227" s="1"/>
      <c r="AI2227" s="1" t="s">
        <v>8071</v>
      </c>
      <c r="AJ2227" s="1">
        <v>193</v>
      </c>
      <c r="AP2227" s="2">
        <v>46234.4082175926</v>
      </c>
      <c r="AQ2227" s="1" t="s">
        <v>8072</v>
      </c>
      <c r="AR2227" s="3">
        <v>46226</v>
      </c>
      <c r="AS2227" s="1">
        <v>18293855358</v>
      </c>
      <c r="AT2227" s="1" t="s">
        <v>8073</v>
      </c>
      <c r="AU2227" s="2">
        <v>46234</v>
      </c>
      <c r="AV2227" s="1" t="s">
        <v>20354</v>
      </c>
      <c r="AW2227" s="1" t="s">
        <v>8068</v>
      </c>
      <c r="AY2227" s="1" t="s">
        <v>20355</v>
      </c>
      <c r="AZ2227" s="1" t="s">
        <v>8220</v>
      </c>
      <c r="BA2227" s="1" t="s">
        <v>20356</v>
      </c>
      <c r="BB2227" s="1" t="s">
        <v>20357</v>
      </c>
      <c r="BC2227" s="1" t="s">
        <v>463</v>
      </c>
      <c r="BD2227" s="1" t="s">
        <v>363</v>
      </c>
      <c r="BE2227" s="1" t="s">
        <v>20358</v>
      </c>
      <c r="BF2227" s="1" t="s">
        <v>3903</v>
      </c>
      <c r="BG2227" s="2">
        <v>46234.4046296296</v>
      </c>
      <c r="BH2227" s="2">
        <v>46234.3950115741</v>
      </c>
      <c r="BL2227" s="1" t="s">
        <v>8159</v>
      </c>
      <c r="BM2227" s="1" t="s">
        <v>8591</v>
      </c>
      <c r="BN2227" s="1" t="s">
        <v>601</v>
      </c>
      <c r="BO2227" s="1" t="s">
        <v>20359</v>
      </c>
      <c r="BP2227" s="1" t="s">
        <v>8082</v>
      </c>
      <c r="BQ2227" s="1" t="s">
        <v>6540</v>
      </c>
      <c r="BT2227" s="2">
        <v>46234.4046875</v>
      </c>
      <c r="BU2227" s="2">
        <v>46234.4082638889</v>
      </c>
      <c r="BV2227" s="1" t="s">
        <v>818</v>
      </c>
      <c r="BW2227" s="3">
        <v>48053</v>
      </c>
      <c r="BX2227" s="1" t="s">
        <v>12284</v>
      </c>
      <c r="BY2227" s="1" t="s">
        <v>818</v>
      </c>
      <c r="BZ2227" s="1" t="s">
        <v>8050</v>
      </c>
      <c r="CB2227" s="1" t="s">
        <v>95</v>
      </c>
      <c r="CC2227" s="1">
        <v>0</v>
      </c>
      <c r="CD2227" s="1"/>
      <c r="CE2227" s="1">
        <v>0</v>
      </c>
      <c r="CF2227" s="1"/>
      <c r="CG2227" s="1">
        <v>0</v>
      </c>
      <c r="CH2227" s="1"/>
      <c r="CI2227" s="1"/>
      <c r="CJ2227" s="1"/>
      <c r="CK2227" s="1"/>
      <c r="CL2227" s="1" t="s">
        <v>8068</v>
      </c>
    </row>
    <row r="2228" s="1" customFormat="1" spans="1:90">
      <c r="F2228" s="1">
        <v>0</v>
      </c>
      <c r="K2228" s="1">
        <v>101098</v>
      </c>
      <c r="L2228" s="1" t="s">
        <v>27</v>
      </c>
      <c r="M2228" s="1"/>
      <c r="O2228" s="2">
        <v>46232.7673032407</v>
      </c>
      <c r="P2228" s="2">
        <v>46233</v>
      </c>
      <c r="Q2228" s="1" t="s">
        <v>8050</v>
      </c>
      <c r="R2228" s="1" t="s">
        <v>8051</v>
      </c>
      <c r="T2228" s="1" t="s">
        <v>8144</v>
      </c>
      <c r="U2228" s="1" t="s">
        <v>8053</v>
      </c>
      <c r="V2228" s="1" t="s">
        <v>27</v>
      </c>
      <c r="AB2228" s="1" t="s">
        <v>8054</v>
      </c>
      <c r="AD2228" s="1" t="s">
        <v>596</v>
      </c>
      <c r="AE2228" s="1" t="s">
        <v>2752</v>
      </c>
      <c r="AF2228" s="1" t="s">
        <v>8068</v>
      </c>
      <c r="AG2228" s="3">
        <v>46234</v>
      </c>
      <c r="AH2228" s="1"/>
      <c r="AI2228" s="1" t="s">
        <v>8055</v>
      </c>
      <c r="AJ2228" s="1">
        <v>375</v>
      </c>
      <c r="AP2228" s="2">
        <v>46234.4082638889</v>
      </c>
      <c r="AQ2228" s="1" t="s">
        <v>8072</v>
      </c>
      <c r="AR2228" s="3">
        <v>46233</v>
      </c>
      <c r="AS2228" s="1">
        <v>15352183732</v>
      </c>
      <c r="AT2228" s="1" t="s">
        <v>8056</v>
      </c>
      <c r="AU2228" s="2">
        <v>46233</v>
      </c>
      <c r="AV2228" s="1" t="s">
        <v>20360</v>
      </c>
      <c r="AW2228" s="1" t="s">
        <v>8068</v>
      </c>
      <c r="AY2228" s="1" t="s">
        <v>20324</v>
      </c>
      <c r="AZ2228" s="1" t="s">
        <v>8204</v>
      </c>
      <c r="BA2228" s="1" t="s">
        <v>20325</v>
      </c>
      <c r="BB2228" s="1" t="s">
        <v>2856</v>
      </c>
      <c r="BC2228" s="1" t="s">
        <v>463</v>
      </c>
      <c r="BD2228" s="1" t="s">
        <v>257</v>
      </c>
      <c r="BE2228" s="1" t="s">
        <v>20326</v>
      </c>
      <c r="BF2228" s="1" t="s">
        <v>4284</v>
      </c>
      <c r="BG2228" s="2">
        <v>46234.375</v>
      </c>
      <c r="BH2228" s="2">
        <v>46232.7673726852</v>
      </c>
      <c r="BJ2228" s="1" t="s">
        <v>12889</v>
      </c>
      <c r="BL2228" s="1" t="s">
        <v>8159</v>
      </c>
      <c r="BM2228" s="1" t="s">
        <v>8204</v>
      </c>
      <c r="BN2228" s="1" t="s">
        <v>601</v>
      </c>
      <c r="BO2228" s="1" t="s">
        <v>20328</v>
      </c>
      <c r="BP2228" s="1" t="s">
        <v>8082</v>
      </c>
      <c r="BQ2228" s="1" t="s">
        <v>6540</v>
      </c>
      <c r="BT2228" s="2">
        <v>46233.6066319444</v>
      </c>
      <c r="BU2228" s="2">
        <v>46234.4083333333</v>
      </c>
      <c r="BV2228" s="1" t="s">
        <v>818</v>
      </c>
      <c r="BW2228" s="3">
        <v>48060</v>
      </c>
      <c r="BX2228" s="1" t="s">
        <v>8356</v>
      </c>
      <c r="BY2228" s="1" t="s">
        <v>818</v>
      </c>
      <c r="BZ2228" s="1" t="s">
        <v>8050</v>
      </c>
      <c r="CB2228" s="1" t="s">
        <v>121</v>
      </c>
      <c r="CC2228" s="1">
        <v>0</v>
      </c>
      <c r="CD2228" s="1"/>
      <c r="CE2228" s="1">
        <v>0</v>
      </c>
      <c r="CF2228" s="1"/>
      <c r="CG2228" s="1">
        <v>0</v>
      </c>
      <c r="CH2228" s="1"/>
      <c r="CI2228" s="1"/>
      <c r="CJ2228" s="1"/>
      <c r="CK2228" s="1"/>
      <c r="CL2228" s="1" t="s">
        <v>8068</v>
      </c>
    </row>
    <row r="2229" s="1" customFormat="1" spans="1:90">
      <c r="C2229" s="1">
        <v>1</v>
      </c>
      <c r="F2229" s="1">
        <v>0</v>
      </c>
      <c r="K2229" s="1">
        <v>101073</v>
      </c>
      <c r="L2229" s="1" t="s">
        <v>26</v>
      </c>
      <c r="O2229" s="2">
        <v>46233.8542476852</v>
      </c>
      <c r="P2229" s="2">
        <v>46234.3333333333</v>
      </c>
      <c r="Q2229" s="1" t="s">
        <v>8050</v>
      </c>
      <c r="R2229" s="1" t="s">
        <v>8051</v>
      </c>
      <c r="T2229" s="1" t="s">
        <v>8144</v>
      </c>
      <c r="U2229" s="1" t="s">
        <v>8053</v>
      </c>
      <c r="V2229" s="1" t="s">
        <v>26</v>
      </c>
      <c r="AB2229" s="1" t="s">
        <v>8054</v>
      </c>
      <c r="AD2229" s="1" t="s">
        <v>596</v>
      </c>
      <c r="AE2229" s="1" t="s">
        <v>729</v>
      </c>
      <c r="AF2229" s="1" t="s">
        <v>8068</v>
      </c>
      <c r="AG2229" s="3">
        <v>44652</v>
      </c>
      <c r="AI2229" s="1" t="s">
        <v>8055</v>
      </c>
      <c r="AJ2229" s="1">
        <v>183</v>
      </c>
      <c r="AP2229" s="2">
        <v>46234.4107986111</v>
      </c>
      <c r="AQ2229" s="1" t="s">
        <v>8072</v>
      </c>
      <c r="AR2229" s="3">
        <v>44636</v>
      </c>
      <c r="AS2229" s="1">
        <v>13469517726</v>
      </c>
      <c r="AT2229" s="1"/>
      <c r="AU2229" s="2">
        <v>46234.3333333333</v>
      </c>
      <c r="AV2229" s="1" t="s">
        <v>20361</v>
      </c>
      <c r="AW2229" s="1" t="s">
        <v>8068</v>
      </c>
      <c r="AY2229" s="1" t="s">
        <v>20362</v>
      </c>
      <c r="AZ2229" s="1" t="s">
        <v>8108</v>
      </c>
      <c r="BA2229" s="1" t="s">
        <v>20363</v>
      </c>
      <c r="BB2229" s="1" t="s">
        <v>20364</v>
      </c>
      <c r="BC2229" s="1" t="s">
        <v>496</v>
      </c>
      <c r="BD2229" s="1" t="s">
        <v>293</v>
      </c>
      <c r="BE2229" s="1" t="s">
        <v>20365</v>
      </c>
      <c r="BF2229" s="1" t="s">
        <v>3868</v>
      </c>
      <c r="BG2229" s="2">
        <v>46234.3333333333</v>
      </c>
      <c r="BH2229" s="2">
        <v>46233.8543055556</v>
      </c>
      <c r="BJ2229" s="1" t="s">
        <v>20366</v>
      </c>
      <c r="BL2229" s="1" t="s">
        <v>8115</v>
      </c>
      <c r="BM2229" s="1" t="s">
        <v>13418</v>
      </c>
      <c r="BN2229" s="1" t="s">
        <v>590</v>
      </c>
      <c r="BO2229" s="1" t="s">
        <v>20367</v>
      </c>
      <c r="BP2229" s="1" t="s">
        <v>8082</v>
      </c>
      <c r="BQ2229" s="1" t="s">
        <v>6540</v>
      </c>
      <c r="BR2229" s="1" t="s">
        <v>9921</v>
      </c>
      <c r="BS2229" s="1" t="s">
        <v>9922</v>
      </c>
      <c r="BT2229" s="2">
        <v>46234.403125</v>
      </c>
      <c r="BU2229" s="2">
        <v>46234.4109837963</v>
      </c>
      <c r="BV2229" s="1" t="s">
        <v>818</v>
      </c>
      <c r="BW2229" s="3">
        <v>46478</v>
      </c>
      <c r="BX2229" s="1" t="s">
        <v>20368</v>
      </c>
      <c r="BY2229" s="1" t="s">
        <v>818</v>
      </c>
      <c r="BZ2229" s="1" t="s">
        <v>8050</v>
      </c>
      <c r="CB2229" s="1" t="s">
        <v>112</v>
      </c>
      <c r="CC2229" s="1">
        <v>0</v>
      </c>
      <c r="CE2229" s="1">
        <v>0</v>
      </c>
      <c r="CG2229" s="1">
        <v>0</v>
      </c>
      <c r="CL2229" s="1" t="s">
        <v>8068</v>
      </c>
    </row>
    <row r="2230" s="1" customFormat="1" spans="1:90">
      <c r="A2230" s="1" t="s">
        <v>13923</v>
      </c>
      <c r="F2230" s="1">
        <v>0</v>
      </c>
      <c r="K2230" s="1">
        <v>101042</v>
      </c>
      <c r="L2230" s="1" t="s">
        <v>25</v>
      </c>
      <c r="O2230" s="2">
        <v>46232.6754282407</v>
      </c>
      <c r="P2230" s="2">
        <v>46234</v>
      </c>
      <c r="Q2230" s="1"/>
      <c r="R2230" s="1" t="s">
        <v>8051</v>
      </c>
      <c r="T2230" s="1" t="s">
        <v>8144</v>
      </c>
      <c r="U2230" s="1" t="s">
        <v>8053</v>
      </c>
      <c r="V2230" s="1" t="s">
        <v>25</v>
      </c>
      <c r="AB2230" s="1" t="s">
        <v>8054</v>
      </c>
      <c r="AD2230" s="1" t="s">
        <v>596</v>
      </c>
      <c r="AE2230" s="1" t="s">
        <v>643</v>
      </c>
      <c r="AF2230" s="1" t="s">
        <v>8068</v>
      </c>
      <c r="AG2230" s="3">
        <v>46234</v>
      </c>
      <c r="AH2230" s="1"/>
      <c r="AI2230" s="1" t="s">
        <v>8071</v>
      </c>
      <c r="AJ2230" s="1">
        <v>979</v>
      </c>
      <c r="AM2230" s="1" t="s">
        <v>8050</v>
      </c>
      <c r="AO2230" s="1">
        <v>3.8</v>
      </c>
      <c r="AP2230" s="2">
        <v>46234.4110069444</v>
      </c>
      <c r="AQ2230" s="1" t="s">
        <v>8072</v>
      </c>
      <c r="AR2230" s="3">
        <v>46229</v>
      </c>
      <c r="AS2230" s="1">
        <v>13659431914</v>
      </c>
      <c r="AT2230" s="1" t="s">
        <v>8073</v>
      </c>
      <c r="AU2230" s="2">
        <v>46234</v>
      </c>
      <c r="AV2230" s="1" t="s">
        <v>20369</v>
      </c>
      <c r="AW2230" s="1" t="s">
        <v>8068</v>
      </c>
      <c r="AY2230" s="1" t="s">
        <v>20370</v>
      </c>
      <c r="AZ2230" s="1" t="s">
        <v>8155</v>
      </c>
      <c r="BA2230" s="1" t="s">
        <v>20371</v>
      </c>
      <c r="BB2230" s="1" t="s">
        <v>20372</v>
      </c>
      <c r="BC2230" s="1" t="s">
        <v>463</v>
      </c>
      <c r="BD2230" s="1" t="s">
        <v>375</v>
      </c>
      <c r="BE2230" s="1" t="s">
        <v>20373</v>
      </c>
      <c r="BF2230" s="1" t="s">
        <v>3878</v>
      </c>
      <c r="BG2230" s="2">
        <v>46234.7083333333</v>
      </c>
      <c r="BH2230" s="2">
        <v>46232.6780902778</v>
      </c>
      <c r="BL2230" s="1" t="s">
        <v>8159</v>
      </c>
      <c r="BM2230" s="1" t="s">
        <v>9929</v>
      </c>
      <c r="BN2230" s="1" t="s">
        <v>601</v>
      </c>
      <c r="BO2230" s="1" t="s">
        <v>20374</v>
      </c>
      <c r="BP2230" s="1" t="s">
        <v>8067</v>
      </c>
      <c r="BQ2230" s="1" t="s">
        <v>6540</v>
      </c>
      <c r="BT2230" s="2">
        <v>46234.4086342593</v>
      </c>
      <c r="BU2230" s="2">
        <v>46234.4110763889</v>
      </c>
      <c r="BV2230" s="1" t="s">
        <v>591</v>
      </c>
      <c r="BW2230" s="3">
        <v>48060</v>
      </c>
      <c r="BX2230" s="1" t="s">
        <v>9075</v>
      </c>
      <c r="BY2230" s="1" t="s">
        <v>597</v>
      </c>
      <c r="BZ2230" s="1" t="s">
        <v>8050</v>
      </c>
      <c r="CB2230" s="1" t="s">
        <v>99</v>
      </c>
      <c r="CC2230" s="1">
        <v>0</v>
      </c>
      <c r="CD2230" s="1"/>
      <c r="CE2230" s="1">
        <v>0</v>
      </c>
      <c r="CF2230" s="1"/>
      <c r="CG2230" s="1">
        <v>0</v>
      </c>
      <c r="CH2230" s="1"/>
      <c r="CI2230" s="1"/>
      <c r="CJ2230" s="1"/>
      <c r="CK2230" s="1"/>
      <c r="CL2230" s="1" t="s">
        <v>8068</v>
      </c>
    </row>
    <row r="2231" s="1" customFormat="1" spans="1:90">
      <c r="F2231" s="1">
        <v>0</v>
      </c>
      <c r="K2231" s="1">
        <v>101325</v>
      </c>
      <c r="L2231" s="1" t="s">
        <v>24</v>
      </c>
      <c r="O2231" s="2">
        <v>46232.8426967593</v>
      </c>
      <c r="P2231" s="2">
        <v>46234</v>
      </c>
      <c r="R2231" s="1" t="s">
        <v>8051</v>
      </c>
      <c r="T2231" s="1" t="s">
        <v>8144</v>
      </c>
      <c r="U2231" s="1" t="s">
        <v>8053</v>
      </c>
      <c r="V2231" s="1" t="s">
        <v>24</v>
      </c>
      <c r="AB2231" s="1" t="s">
        <v>8054</v>
      </c>
      <c r="AD2231" s="1" t="s">
        <v>596</v>
      </c>
      <c r="AE2231" s="1" t="s">
        <v>3547</v>
      </c>
      <c r="AF2231" s="1" t="s">
        <v>8068</v>
      </c>
      <c r="AG2231" s="3">
        <v>46234</v>
      </c>
      <c r="AI2231" s="1" t="s">
        <v>8071</v>
      </c>
      <c r="AJ2231" s="1">
        <v>38</v>
      </c>
      <c r="AM2231" s="1" t="s">
        <v>8068</v>
      </c>
      <c r="AO2231" s="1">
        <v>4.2</v>
      </c>
      <c r="AP2231" s="2">
        <v>46234.4123958333</v>
      </c>
      <c r="AQ2231" s="1" t="s">
        <v>8072</v>
      </c>
      <c r="AR2231" s="3">
        <v>46233</v>
      </c>
      <c r="AS2231" s="1">
        <v>18947104123</v>
      </c>
      <c r="AT2231" s="1" t="s">
        <v>8073</v>
      </c>
      <c r="AU2231" s="2">
        <v>46234</v>
      </c>
      <c r="AV2231" s="1" t="s">
        <v>20375</v>
      </c>
      <c r="AW2231" s="1" t="s">
        <v>8068</v>
      </c>
      <c r="AY2231" s="1" t="s">
        <v>20376</v>
      </c>
      <c r="AZ2231" s="1" t="s">
        <v>8058</v>
      </c>
      <c r="BA2231" s="1" t="s">
        <v>20377</v>
      </c>
      <c r="BB2231" s="1" t="s">
        <v>20378</v>
      </c>
      <c r="BC2231" s="1" t="s">
        <v>489</v>
      </c>
      <c r="BD2231" s="1" t="s">
        <v>378</v>
      </c>
      <c r="BE2231" s="1" t="s">
        <v>20379</v>
      </c>
      <c r="BF2231" s="1" t="s">
        <v>3878</v>
      </c>
      <c r="BG2231" s="2">
        <v>46234.375</v>
      </c>
      <c r="BH2231" s="2">
        <v>46233.7196180556</v>
      </c>
      <c r="BL2231" s="1" t="s">
        <v>8064</v>
      </c>
      <c r="BM2231" s="1" t="s">
        <v>8249</v>
      </c>
      <c r="BN2231" s="1" t="s">
        <v>601</v>
      </c>
      <c r="BO2231" s="1" t="s">
        <v>20380</v>
      </c>
      <c r="BP2231" s="1" t="s">
        <v>8082</v>
      </c>
      <c r="BQ2231" s="1" t="s">
        <v>6540</v>
      </c>
      <c r="BT2231" s="2">
        <v>46234.3798958333</v>
      </c>
      <c r="BU2231" s="2">
        <v>46234.4125347222</v>
      </c>
      <c r="BV2231" s="1" t="s">
        <v>591</v>
      </c>
      <c r="BW2231" s="3">
        <v>48060</v>
      </c>
      <c r="BX2231" s="1" t="s">
        <v>8227</v>
      </c>
      <c r="BY2231" s="1" t="s">
        <v>628</v>
      </c>
      <c r="BZ2231" s="1" t="s">
        <v>8050</v>
      </c>
      <c r="CB2231" s="1" t="s">
        <v>59</v>
      </c>
      <c r="CC2231" s="1">
        <v>0</v>
      </c>
      <c r="CE2231" s="1">
        <v>0</v>
      </c>
      <c r="CL2231" s="1" t="s">
        <v>8068</v>
      </c>
    </row>
    <row r="2232" s="1" customFormat="1" spans="1:90">
      <c r="C2232" s="1">
        <v>1</v>
      </c>
      <c r="F2232" s="1">
        <v>0</v>
      </c>
      <c r="K2232" s="1">
        <v>101073</v>
      </c>
      <c r="L2232" s="1" t="s">
        <v>26</v>
      </c>
      <c r="O2232" s="2">
        <v>46233.5428240741</v>
      </c>
      <c r="P2232" s="2">
        <v>46234.4166666667</v>
      </c>
      <c r="Q2232" s="1" t="s">
        <v>8050</v>
      </c>
      <c r="R2232" s="1" t="s">
        <v>8051</v>
      </c>
      <c r="S2232" s="1" t="s">
        <v>8096</v>
      </c>
      <c r="T2232" s="1" t="s">
        <v>8144</v>
      </c>
      <c r="U2232" s="1" t="s">
        <v>8053</v>
      </c>
      <c r="V2232" s="1" t="s">
        <v>26</v>
      </c>
      <c r="AB2232" s="1" t="s">
        <v>8054</v>
      </c>
      <c r="AD2232" s="1" t="s">
        <v>596</v>
      </c>
      <c r="AE2232" s="1" t="s">
        <v>1957</v>
      </c>
      <c r="AF2232" s="1" t="s">
        <v>8068</v>
      </c>
      <c r="AG2232" s="3">
        <v>46234</v>
      </c>
      <c r="AH2232" s="1"/>
      <c r="AI2232" s="1" t="s">
        <v>8071</v>
      </c>
      <c r="AJ2232" s="1">
        <v>319</v>
      </c>
      <c r="AP2232" s="2">
        <v>46234.4144675926</v>
      </c>
      <c r="AQ2232" s="1" t="s">
        <v>8072</v>
      </c>
      <c r="AR2232" s="3">
        <v>46233</v>
      </c>
      <c r="AS2232" s="1">
        <v>18095570597</v>
      </c>
      <c r="AT2232" s="1" t="s">
        <v>8056</v>
      </c>
      <c r="AU2232" s="2">
        <v>46234.4166666667</v>
      </c>
      <c r="AV2232" s="1" t="s">
        <v>20381</v>
      </c>
      <c r="AW2232" s="1" t="s">
        <v>8068</v>
      </c>
      <c r="AY2232" s="1" t="s">
        <v>20382</v>
      </c>
      <c r="AZ2232" s="1" t="s">
        <v>8403</v>
      </c>
      <c r="BA2232" s="1" t="s">
        <v>20383</v>
      </c>
      <c r="BB2232" s="1" t="s">
        <v>20384</v>
      </c>
      <c r="BC2232" s="1" t="s">
        <v>496</v>
      </c>
      <c r="BD2232" s="1" t="s">
        <v>280</v>
      </c>
      <c r="BE2232" s="1" t="s">
        <v>20385</v>
      </c>
      <c r="BF2232" s="1" t="s">
        <v>3903</v>
      </c>
      <c r="BG2232" s="2">
        <v>46234.4166666667</v>
      </c>
      <c r="BH2232" s="2">
        <v>46233.5699768519</v>
      </c>
      <c r="BJ2232" s="1" t="s">
        <v>8215</v>
      </c>
      <c r="BL2232" s="1" t="s">
        <v>8115</v>
      </c>
      <c r="BM2232" s="1" t="s">
        <v>9546</v>
      </c>
      <c r="BN2232" s="1" t="s">
        <v>601</v>
      </c>
      <c r="BO2232" s="1" t="s">
        <v>20386</v>
      </c>
      <c r="BP2232" s="1" t="s">
        <v>8082</v>
      </c>
      <c r="BQ2232" s="1" t="s">
        <v>6540</v>
      </c>
      <c r="BT2232" s="2">
        <v>46234.396875</v>
      </c>
      <c r="BU2232" s="2">
        <v>46234.4145486111</v>
      </c>
      <c r="BV2232" s="1" t="s">
        <v>818</v>
      </c>
      <c r="BW2232" s="3">
        <v>48060</v>
      </c>
      <c r="BX2232" s="1" t="s">
        <v>12284</v>
      </c>
      <c r="BY2232" s="1" t="s">
        <v>818</v>
      </c>
      <c r="BZ2232" s="1" t="s">
        <v>8050</v>
      </c>
      <c r="CB2232" s="1" t="s">
        <v>105</v>
      </c>
      <c r="CC2232" s="1">
        <v>0</v>
      </c>
      <c r="CE2232" s="1">
        <v>0</v>
      </c>
      <c r="CG2232" s="1">
        <v>0</v>
      </c>
      <c r="CL2232" s="1" t="s">
        <v>8068</v>
      </c>
    </row>
    <row r="2233" s="1" customFormat="1" spans="1:90">
      <c r="A2233" s="1" t="s">
        <v>9170</v>
      </c>
      <c r="F2233" s="1">
        <v>0</v>
      </c>
      <c r="K2233" s="1">
        <v>101311</v>
      </c>
      <c r="L2233" s="1" t="s">
        <v>23</v>
      </c>
      <c r="O2233" s="2">
        <v>46234.3875</v>
      </c>
      <c r="P2233" s="2">
        <v>46234</v>
      </c>
      <c r="Q2233" s="1"/>
      <c r="R2233" s="1" t="s">
        <v>8051</v>
      </c>
      <c r="T2233" s="1" t="s">
        <v>8144</v>
      </c>
      <c r="U2233" s="1" t="s">
        <v>8053</v>
      </c>
      <c r="V2233" s="1" t="s">
        <v>23</v>
      </c>
      <c r="AB2233" s="1" t="s">
        <v>8054</v>
      </c>
      <c r="AD2233" s="1" t="s">
        <v>607</v>
      </c>
      <c r="AE2233" s="1" t="s">
        <v>3372</v>
      </c>
      <c r="AF2233" s="1" t="s">
        <v>8068</v>
      </c>
      <c r="AG2233" s="3">
        <v>46233</v>
      </c>
      <c r="AH2233" s="1" t="s">
        <v>606</v>
      </c>
      <c r="AI2233" s="1" t="s">
        <v>8055</v>
      </c>
      <c r="AJ2233" s="1">
        <v>132</v>
      </c>
      <c r="AM2233" s="1" t="s">
        <v>8050</v>
      </c>
      <c r="AO2233" s="1">
        <v>3.1</v>
      </c>
      <c r="AP2233" s="2">
        <v>46234.4150925926</v>
      </c>
      <c r="AQ2233" s="1" t="s">
        <v>8072</v>
      </c>
      <c r="AR2233" s="3">
        <v>46026</v>
      </c>
      <c r="AS2233" s="1">
        <v>18004774400</v>
      </c>
      <c r="AT2233" s="1" t="s">
        <v>8073</v>
      </c>
      <c r="AU2233" s="2">
        <v>46234</v>
      </c>
      <c r="AV2233" s="1" t="s">
        <v>20387</v>
      </c>
      <c r="AW2233" s="1" t="s">
        <v>8068</v>
      </c>
      <c r="AY2233" s="1" t="s">
        <v>20388</v>
      </c>
      <c r="AZ2233" s="1" t="s">
        <v>8265</v>
      </c>
      <c r="BA2233" s="1" t="s">
        <v>20389</v>
      </c>
      <c r="BB2233" s="1" t="s">
        <v>4545</v>
      </c>
      <c r="BC2233" s="1" t="s">
        <v>448</v>
      </c>
      <c r="BD2233" s="1" t="s">
        <v>422</v>
      </c>
      <c r="BE2233" s="1" t="s">
        <v>20390</v>
      </c>
      <c r="BF2233" s="1" t="s">
        <v>3878</v>
      </c>
      <c r="BG2233" s="2">
        <v>46234</v>
      </c>
      <c r="BH2233" s="2">
        <v>46234.3876388889</v>
      </c>
      <c r="BJ2233" s="1" t="s">
        <v>8830</v>
      </c>
      <c r="BL2233" s="1" t="s">
        <v>8064</v>
      </c>
      <c r="BM2233" s="1" t="s">
        <v>8724</v>
      </c>
      <c r="BN2233" s="1" t="s">
        <v>601</v>
      </c>
      <c r="BO2233" s="1" t="s">
        <v>20391</v>
      </c>
      <c r="BP2233" s="1" t="s">
        <v>8067</v>
      </c>
      <c r="BQ2233" s="1" t="s">
        <v>6540</v>
      </c>
      <c r="BT2233" s="2">
        <v>46234.3902430556</v>
      </c>
      <c r="BU2233" s="2">
        <v>46234.415150463</v>
      </c>
      <c r="BV2233" s="1" t="s">
        <v>591</v>
      </c>
      <c r="BW2233" s="3">
        <v>48059</v>
      </c>
      <c r="BX2233" s="1" t="s">
        <v>8490</v>
      </c>
      <c r="BY2233" s="1" t="s">
        <v>597</v>
      </c>
      <c r="BZ2233" s="1" t="s">
        <v>8050</v>
      </c>
      <c r="CB2233" s="1" t="s">
        <v>52</v>
      </c>
      <c r="CC2233" s="1">
        <v>50</v>
      </c>
      <c r="CE2233" s="1">
        <v>50</v>
      </c>
      <c r="CF2233" s="1" t="s">
        <v>16565</v>
      </c>
      <c r="CG2233" s="1">
        <v>35</v>
      </c>
      <c r="CJ2233" s="1" t="s">
        <v>847</v>
      </c>
      <c r="CK2233" s="2">
        <v>46235.61</v>
      </c>
      <c r="CL2233" s="1" t="s">
        <v>8068</v>
      </c>
    </row>
    <row r="2234" s="1" customFormat="1" spans="1:90">
      <c r="A2234" s="1" t="s">
        <v>12668</v>
      </c>
      <c r="F2234" s="1">
        <v>0</v>
      </c>
      <c r="K2234" s="1">
        <v>101325</v>
      </c>
      <c r="L2234" s="1" t="s">
        <v>24</v>
      </c>
      <c r="O2234" s="2">
        <v>46233.7922569444</v>
      </c>
      <c r="P2234" s="2">
        <v>46234</v>
      </c>
      <c r="Q2234" s="1" t="s">
        <v>8050</v>
      </c>
      <c r="R2234" s="1" t="s">
        <v>8051</v>
      </c>
      <c r="T2234" s="1" t="s">
        <v>8144</v>
      </c>
      <c r="U2234" s="1" t="s">
        <v>8053</v>
      </c>
      <c r="V2234" s="1" t="s">
        <v>24</v>
      </c>
      <c r="AB2234" s="1" t="s">
        <v>8054</v>
      </c>
      <c r="AD2234" s="1" t="s">
        <v>607</v>
      </c>
      <c r="AE2234" s="1" t="s">
        <v>3554</v>
      </c>
      <c r="AF2234" s="1" t="s">
        <v>8068</v>
      </c>
      <c r="AG2234" s="3">
        <v>46194</v>
      </c>
      <c r="AH2234" s="1" t="s">
        <v>606</v>
      </c>
      <c r="AI2234" s="1" t="s">
        <v>8055</v>
      </c>
      <c r="AJ2234" s="1">
        <v>45</v>
      </c>
      <c r="AP2234" s="2">
        <v>46234.4153587963</v>
      </c>
      <c r="AQ2234" s="1" t="s">
        <v>8072</v>
      </c>
      <c r="AR2234" s="3">
        <v>46178</v>
      </c>
      <c r="AS2234" s="1">
        <v>15148094109</v>
      </c>
      <c r="AT2234" s="1" t="s">
        <v>8056</v>
      </c>
      <c r="AU2234" s="2">
        <v>46234</v>
      </c>
      <c r="AV2234" s="1" t="s">
        <v>20392</v>
      </c>
      <c r="AW2234" s="1" t="s">
        <v>8068</v>
      </c>
      <c r="AY2234" s="1" t="s">
        <v>20393</v>
      </c>
      <c r="AZ2234" s="1" t="s">
        <v>8058</v>
      </c>
      <c r="BA2234" s="1" t="s">
        <v>20394</v>
      </c>
      <c r="BB2234" s="1" t="s">
        <v>3589</v>
      </c>
      <c r="BC2234" s="1" t="s">
        <v>489</v>
      </c>
      <c r="BD2234" s="1" t="s">
        <v>390</v>
      </c>
      <c r="BE2234" s="1" t="s">
        <v>20395</v>
      </c>
      <c r="BF2234" s="1" t="s">
        <v>6225</v>
      </c>
      <c r="BG2234" s="2">
        <v>46234.375</v>
      </c>
      <c r="BH2234" s="2">
        <v>46233.792349537</v>
      </c>
      <c r="BJ2234" s="1" t="s">
        <v>20396</v>
      </c>
      <c r="BK2234" s="1"/>
      <c r="BL2234" s="1" t="s">
        <v>8064</v>
      </c>
      <c r="BM2234" s="1" t="s">
        <v>8065</v>
      </c>
      <c r="BN2234" s="1" t="s">
        <v>590</v>
      </c>
      <c r="BO2234" s="1" t="s">
        <v>20397</v>
      </c>
      <c r="BP2234" s="1" t="s">
        <v>8067</v>
      </c>
      <c r="BQ2234" s="1" t="s">
        <v>6540</v>
      </c>
      <c r="BT2234" s="2">
        <v>46234.4097106481</v>
      </c>
      <c r="BU2234" s="2">
        <v>46234.4153819444</v>
      </c>
      <c r="BV2234" s="1" t="s">
        <v>991</v>
      </c>
      <c r="BW2234" s="3">
        <v>48020</v>
      </c>
      <c r="BX2234" s="1" t="s">
        <v>12668</v>
      </c>
      <c r="BY2234" s="1" t="s">
        <v>991</v>
      </c>
      <c r="BZ2234" s="1" t="s">
        <v>8050</v>
      </c>
      <c r="CB2234" s="1" t="s">
        <v>63</v>
      </c>
      <c r="CC2234" s="1">
        <v>30</v>
      </c>
      <c r="CE2234" s="1">
        <v>30</v>
      </c>
      <c r="CG2234" s="1">
        <v>0</v>
      </c>
      <c r="CL2234" s="1" t="s">
        <v>8068</v>
      </c>
    </row>
    <row r="2235" s="1" customFormat="1" spans="1:90">
      <c r="F2235" s="1">
        <v>0</v>
      </c>
      <c r="K2235" s="1">
        <v>101311</v>
      </c>
      <c r="L2235" s="1" t="s">
        <v>23</v>
      </c>
      <c r="O2235" s="2">
        <v>46234.3875</v>
      </c>
      <c r="P2235" s="2">
        <v>46234</v>
      </c>
      <c r="Q2235" s="1"/>
      <c r="R2235" s="1" t="s">
        <v>8051</v>
      </c>
      <c r="T2235" s="1" t="s">
        <v>8144</v>
      </c>
      <c r="U2235" s="1" t="s">
        <v>8053</v>
      </c>
      <c r="V2235" s="1" t="s">
        <v>23</v>
      </c>
      <c r="AB2235" s="1" t="s">
        <v>8054</v>
      </c>
      <c r="AD2235" s="1" t="s">
        <v>596</v>
      </c>
      <c r="AE2235" s="1" t="s">
        <v>3372</v>
      </c>
      <c r="AF2235" s="1" t="s">
        <v>8068</v>
      </c>
      <c r="AG2235" s="3">
        <v>46203</v>
      </c>
      <c r="AI2235" s="1" t="s">
        <v>8055</v>
      </c>
      <c r="AJ2235" s="1">
        <v>132</v>
      </c>
      <c r="AP2235" s="2">
        <v>46234.4156712963</v>
      </c>
      <c r="AQ2235" s="1" t="s">
        <v>8072</v>
      </c>
      <c r="AR2235" s="3">
        <v>46202</v>
      </c>
      <c r="AS2235" s="1">
        <v>18004774400</v>
      </c>
      <c r="AT2235" s="1" t="s">
        <v>8073</v>
      </c>
      <c r="AU2235" s="2">
        <v>46234</v>
      </c>
      <c r="AV2235" s="1" t="s">
        <v>20398</v>
      </c>
      <c r="AW2235" s="1" t="s">
        <v>8068</v>
      </c>
      <c r="AY2235" s="1" t="s">
        <v>20388</v>
      </c>
      <c r="AZ2235" s="1" t="s">
        <v>8265</v>
      </c>
      <c r="BA2235" s="1" t="s">
        <v>20389</v>
      </c>
      <c r="BB2235" s="1" t="s">
        <v>20399</v>
      </c>
      <c r="BC2235" s="1" t="s">
        <v>448</v>
      </c>
      <c r="BD2235" s="1" t="s">
        <v>422</v>
      </c>
      <c r="BE2235" s="1" t="s">
        <v>20390</v>
      </c>
      <c r="BF2235" s="1" t="s">
        <v>3878</v>
      </c>
      <c r="BG2235" s="2">
        <v>46234</v>
      </c>
      <c r="BH2235" s="2">
        <v>46234.387650463</v>
      </c>
      <c r="BJ2235" s="1" t="s">
        <v>8215</v>
      </c>
      <c r="BL2235" s="1" t="s">
        <v>8064</v>
      </c>
      <c r="BM2235" s="1" t="s">
        <v>8724</v>
      </c>
      <c r="BN2235" s="1" t="s">
        <v>601</v>
      </c>
      <c r="BO2235" s="1" t="s">
        <v>20391</v>
      </c>
      <c r="BP2235" s="1" t="s">
        <v>8067</v>
      </c>
      <c r="BQ2235" s="1" t="s">
        <v>6540</v>
      </c>
      <c r="BT2235" s="2">
        <v>46234.3902430556</v>
      </c>
      <c r="BU2235" s="2">
        <v>46234.4157407407</v>
      </c>
      <c r="BV2235" s="1" t="s">
        <v>1240</v>
      </c>
      <c r="BW2235" s="3">
        <v>48029</v>
      </c>
      <c r="BX2235" s="1" t="s">
        <v>20400</v>
      </c>
      <c r="BY2235" s="1" t="s">
        <v>1240</v>
      </c>
      <c r="BZ2235" s="1" t="s">
        <v>8050</v>
      </c>
      <c r="CA2235" s="1"/>
      <c r="CB2235" s="1" t="s">
        <v>52</v>
      </c>
      <c r="CC2235" s="1">
        <v>0</v>
      </c>
      <c r="CE2235" s="1">
        <v>0</v>
      </c>
      <c r="CG2235" s="1">
        <v>0</v>
      </c>
      <c r="CL2235" s="1" t="s">
        <v>8068</v>
      </c>
    </row>
    <row r="2236" s="1" customFormat="1" spans="1:90">
      <c r="A2236" s="1" t="s">
        <v>10621</v>
      </c>
      <c r="C2236" s="1">
        <v>1</v>
      </c>
      <c r="F2236" s="1">
        <v>0</v>
      </c>
      <c r="G2236" s="1"/>
      <c r="K2236" s="1">
        <v>101073</v>
      </c>
      <c r="L2236" s="1" t="s">
        <v>26</v>
      </c>
      <c r="O2236" s="2">
        <v>46234.4103587963</v>
      </c>
      <c r="P2236" s="2">
        <v>46234</v>
      </c>
      <c r="Q2236" s="1" t="s">
        <v>8050</v>
      </c>
      <c r="R2236" s="1" t="s">
        <v>8051</v>
      </c>
      <c r="T2236" s="1" t="s">
        <v>8144</v>
      </c>
      <c r="U2236" s="1" t="s">
        <v>8053</v>
      </c>
      <c r="V2236" s="1" t="s">
        <v>26</v>
      </c>
      <c r="AB2236" s="1" t="s">
        <v>8054</v>
      </c>
      <c r="AD2236" s="1" t="s">
        <v>607</v>
      </c>
      <c r="AE2236" s="1" t="s">
        <v>2037</v>
      </c>
      <c r="AF2236" s="1" t="s">
        <v>8068</v>
      </c>
      <c r="AG2236" s="3">
        <v>45148</v>
      </c>
      <c r="AH2236" s="1" t="s">
        <v>651</v>
      </c>
      <c r="AI2236" s="1" t="s">
        <v>8055</v>
      </c>
      <c r="AJ2236" s="1">
        <v>377</v>
      </c>
      <c r="AP2236" s="2">
        <v>46234.4166087963</v>
      </c>
      <c r="AQ2236" s="1" t="s">
        <v>8072</v>
      </c>
      <c r="AR2236" s="3">
        <v>45146</v>
      </c>
      <c r="AS2236" s="1">
        <v>15209512689</v>
      </c>
      <c r="AT2236" s="1" t="s">
        <v>8073</v>
      </c>
      <c r="AU2236" s="2">
        <v>46234</v>
      </c>
      <c r="AV2236" s="1" t="s">
        <v>20401</v>
      </c>
      <c r="AW2236" s="1" t="s">
        <v>8068</v>
      </c>
      <c r="AY2236" s="1" t="s">
        <v>20402</v>
      </c>
      <c r="AZ2236" s="1" t="s">
        <v>8108</v>
      </c>
      <c r="BA2236" s="1" t="s">
        <v>20403</v>
      </c>
      <c r="BB2236" s="1" t="s">
        <v>5776</v>
      </c>
      <c r="BC2236" s="1" t="s">
        <v>496</v>
      </c>
      <c r="BD2236" s="1" t="s">
        <v>289</v>
      </c>
      <c r="BE2236" s="1" t="s">
        <v>20404</v>
      </c>
      <c r="BF2236" s="1" t="s">
        <v>4050</v>
      </c>
      <c r="BG2236" s="2">
        <v>46234.4133680556</v>
      </c>
      <c r="BH2236" s="2">
        <v>46234.4121180556</v>
      </c>
      <c r="BL2236" s="1" t="s">
        <v>8115</v>
      </c>
      <c r="BM2236" s="1" t="s">
        <v>8417</v>
      </c>
      <c r="BN2236" s="1" t="s">
        <v>590</v>
      </c>
      <c r="BO2236" s="1" t="s">
        <v>20405</v>
      </c>
      <c r="BP2236" s="1" t="s">
        <v>8082</v>
      </c>
      <c r="BQ2236" s="1" t="s">
        <v>6540</v>
      </c>
      <c r="BR2236" s="1"/>
      <c r="BS2236" s="1"/>
      <c r="BT2236" s="2">
        <v>46234.4134953704</v>
      </c>
      <c r="BU2236" s="2">
        <v>46234.4168287037</v>
      </c>
      <c r="BV2236" s="1" t="s">
        <v>1199</v>
      </c>
      <c r="BW2236" s="3">
        <v>46975</v>
      </c>
      <c r="BX2236" s="1" t="s">
        <v>10621</v>
      </c>
      <c r="BY2236" s="1" t="s">
        <v>1199</v>
      </c>
      <c r="BZ2236" s="1" t="s">
        <v>8050</v>
      </c>
      <c r="CB2236" s="1" t="s">
        <v>110</v>
      </c>
      <c r="CC2236" s="1">
        <v>650</v>
      </c>
      <c r="CE2236" s="1">
        <v>650</v>
      </c>
      <c r="CL2236" s="1" t="s">
        <v>8068</v>
      </c>
    </row>
    <row r="2237" s="1" customFormat="1" spans="1:90">
      <c r="F2237" s="1">
        <v>0</v>
      </c>
      <c r="K2237" s="1">
        <v>101042</v>
      </c>
      <c r="L2237" s="1" t="s">
        <v>25</v>
      </c>
      <c r="O2237" s="2">
        <v>46233.8092592593</v>
      </c>
      <c r="P2237" s="2">
        <v>46234</v>
      </c>
      <c r="Q2237" s="1" t="s">
        <v>8050</v>
      </c>
      <c r="R2237" s="1" t="s">
        <v>8051</v>
      </c>
      <c r="S2237" s="1"/>
      <c r="T2237" s="1" t="s">
        <v>8144</v>
      </c>
      <c r="U2237" s="1" t="s">
        <v>8053</v>
      </c>
      <c r="V2237" s="1" t="s">
        <v>25</v>
      </c>
      <c r="AB2237" s="1" t="s">
        <v>8054</v>
      </c>
      <c r="AD2237" s="1" t="s">
        <v>596</v>
      </c>
      <c r="AE2237" s="1" t="s">
        <v>671</v>
      </c>
      <c r="AF2237" s="1"/>
      <c r="AG2237" s="1"/>
      <c r="AH2237" s="1"/>
      <c r="AI2237" s="1" t="s">
        <v>8055</v>
      </c>
      <c r="AJ2237" s="4">
        <v>1197</v>
      </c>
      <c r="AP2237" s="2">
        <v>46234.4192939815</v>
      </c>
      <c r="AQ2237" s="1"/>
      <c r="AR2237" s="1"/>
      <c r="AS2237" s="1">
        <v>18293855358</v>
      </c>
      <c r="AT2237" s="1"/>
      <c r="AU2237" s="2">
        <v>46234</v>
      </c>
      <c r="AV2237" s="1"/>
      <c r="AW2237" s="1" t="s">
        <v>8050</v>
      </c>
      <c r="AY2237" s="1" t="s">
        <v>20406</v>
      </c>
      <c r="AZ2237" s="1" t="s">
        <v>8220</v>
      </c>
      <c r="BA2237" s="1" t="s">
        <v>20407</v>
      </c>
      <c r="BB2237" s="1" t="s">
        <v>20408</v>
      </c>
      <c r="BC2237" s="1" t="s">
        <v>463</v>
      </c>
      <c r="BD2237" s="1" t="s">
        <v>363</v>
      </c>
      <c r="BE2237" s="1" t="s">
        <v>20409</v>
      </c>
      <c r="BF2237" s="1" t="s">
        <v>8407</v>
      </c>
      <c r="BG2237" s="2">
        <v>46234.6666666667</v>
      </c>
      <c r="BH2237" s="2">
        <v>46233.8093055556</v>
      </c>
      <c r="BJ2237" s="1" t="s">
        <v>11415</v>
      </c>
      <c r="BL2237" s="1" t="s">
        <v>8159</v>
      </c>
      <c r="BM2237" s="1" t="s">
        <v>8591</v>
      </c>
      <c r="BN2237" s="1" t="s">
        <v>601</v>
      </c>
      <c r="BO2237" s="1" t="s">
        <v>20410</v>
      </c>
      <c r="BP2237" s="1" t="s">
        <v>8067</v>
      </c>
      <c r="BQ2237" s="1" t="s">
        <v>6540</v>
      </c>
      <c r="BT2237" s="2">
        <v>46234.4190277778</v>
      </c>
      <c r="BU2237" s="2">
        <v>46234.4193055556</v>
      </c>
      <c r="BV2237" s="1" t="s">
        <v>591</v>
      </c>
      <c r="BW2237" s="1"/>
      <c r="BX2237" s="1"/>
      <c r="BY2237" s="1"/>
      <c r="BZ2237" s="1" t="s">
        <v>8050</v>
      </c>
      <c r="CB2237" s="1" t="s">
        <v>95</v>
      </c>
      <c r="CC2237" s="1">
        <v>0</v>
      </c>
      <c r="CD2237" s="1"/>
      <c r="CE2237" s="1">
        <v>0</v>
      </c>
      <c r="CG2237" s="1">
        <v>0</v>
      </c>
      <c r="CH2237" s="1"/>
      <c r="CI2237" s="1"/>
      <c r="CL2237" s="1" t="s">
        <v>8068</v>
      </c>
    </row>
    <row r="2238" s="1" customFormat="1" spans="1:90">
      <c r="F2238" s="1">
        <v>0</v>
      </c>
      <c r="K2238" s="1">
        <v>101098</v>
      </c>
      <c r="L2238" s="1" t="s">
        <v>27</v>
      </c>
      <c r="O2238" s="2">
        <v>46233.4778125</v>
      </c>
      <c r="P2238" s="2">
        <v>46234</v>
      </c>
      <c r="Q2238" s="1" t="s">
        <v>8050</v>
      </c>
      <c r="R2238" s="1" t="s">
        <v>8051</v>
      </c>
      <c r="S2238" s="1"/>
      <c r="T2238" s="1" t="s">
        <v>8144</v>
      </c>
      <c r="U2238" s="1" t="s">
        <v>8053</v>
      </c>
      <c r="V2238" s="1" t="s">
        <v>27</v>
      </c>
      <c r="AB2238" s="1" t="s">
        <v>8054</v>
      </c>
      <c r="AD2238" s="1" t="s">
        <v>607</v>
      </c>
      <c r="AE2238" s="1" t="s">
        <v>2574</v>
      </c>
      <c r="AF2238" s="1"/>
      <c r="AG2238" s="1"/>
      <c r="AH2238" s="1" t="s">
        <v>606</v>
      </c>
      <c r="AI2238" s="1" t="s">
        <v>8071</v>
      </c>
      <c r="AJ2238" s="1">
        <v>50</v>
      </c>
      <c r="AM2238" s="1" t="s">
        <v>8068</v>
      </c>
      <c r="AP2238" s="2">
        <v>46234.4191782407</v>
      </c>
      <c r="AQ2238" s="1"/>
      <c r="AR2238" s="1"/>
      <c r="AS2238" s="1">
        <v>18920773506</v>
      </c>
      <c r="AT2238" s="1" t="s">
        <v>8073</v>
      </c>
      <c r="AU2238" s="2">
        <v>46234</v>
      </c>
      <c r="AV2238" s="1"/>
      <c r="AW2238" s="1" t="s">
        <v>8050</v>
      </c>
      <c r="AY2238" s="1" t="s">
        <v>12401</v>
      </c>
      <c r="AZ2238" s="1" t="s">
        <v>8085</v>
      </c>
      <c r="BA2238" s="1" t="s">
        <v>12402</v>
      </c>
      <c r="BB2238" s="1" t="s">
        <v>2579</v>
      </c>
      <c r="BC2238" s="1" t="s">
        <v>463</v>
      </c>
      <c r="BD2238" s="1" t="s">
        <v>268</v>
      </c>
      <c r="BE2238" s="1" t="s">
        <v>20411</v>
      </c>
      <c r="BF2238" s="1" t="s">
        <v>3972</v>
      </c>
      <c r="BG2238" s="2">
        <v>46234.4166666667</v>
      </c>
      <c r="BH2238" s="2">
        <v>46233.4781712963</v>
      </c>
      <c r="BJ2238" s="1" t="s">
        <v>20412</v>
      </c>
      <c r="BL2238" s="1" t="s">
        <v>8091</v>
      </c>
      <c r="BM2238" s="1" t="s">
        <v>8092</v>
      </c>
      <c r="BN2238" s="1" t="s">
        <v>601</v>
      </c>
      <c r="BO2238" s="1" t="s">
        <v>20413</v>
      </c>
      <c r="BP2238" s="1" t="s">
        <v>8082</v>
      </c>
      <c r="BQ2238" s="1" t="s">
        <v>6540</v>
      </c>
      <c r="BT2238" s="2">
        <v>46234.3915856481</v>
      </c>
      <c r="BU2238" s="2">
        <v>46234.4197916667</v>
      </c>
      <c r="BV2238" s="1" t="s">
        <v>591</v>
      </c>
      <c r="BW2238" s="1"/>
      <c r="BX2238" s="1" t="s">
        <v>9041</v>
      </c>
      <c r="BY2238" s="1" t="s">
        <v>597</v>
      </c>
      <c r="BZ2238" s="1" t="s">
        <v>8050</v>
      </c>
      <c r="CB2238" s="1" t="s">
        <v>125</v>
      </c>
      <c r="CC2238" s="1">
        <v>150</v>
      </c>
      <c r="CD2238" s="1" t="s">
        <v>16443</v>
      </c>
      <c r="CE2238" s="1">
        <v>150</v>
      </c>
      <c r="CG2238" s="1">
        <v>0</v>
      </c>
      <c r="CH2238" s="1" t="s">
        <v>2576</v>
      </c>
      <c r="CL2238" s="1" t="s">
        <v>8068</v>
      </c>
    </row>
    <row r="2239" s="1" customFormat="1" spans="1:90">
      <c r="C2239" s="1">
        <v>1</v>
      </c>
      <c r="F2239" s="1">
        <v>0</v>
      </c>
      <c r="K2239" s="1">
        <v>101073</v>
      </c>
      <c r="L2239" s="1" t="s">
        <v>26</v>
      </c>
      <c r="O2239" s="2">
        <v>46234.3850810185</v>
      </c>
      <c r="P2239" s="2">
        <v>46234</v>
      </c>
      <c r="Q2239" s="1"/>
      <c r="R2239" s="1" t="s">
        <v>8051</v>
      </c>
      <c r="T2239" s="1" t="s">
        <v>8144</v>
      </c>
      <c r="U2239" s="1" t="s">
        <v>8053</v>
      </c>
      <c r="V2239" s="1" t="s">
        <v>26</v>
      </c>
      <c r="AB2239" s="1" t="s">
        <v>8054</v>
      </c>
      <c r="AD2239" s="1" t="s">
        <v>607</v>
      </c>
      <c r="AE2239" s="1" t="s">
        <v>1967</v>
      </c>
      <c r="AF2239" s="1" t="s">
        <v>8068</v>
      </c>
      <c r="AG2239" s="3">
        <v>45847</v>
      </c>
      <c r="AH2239" s="1" t="s">
        <v>606</v>
      </c>
      <c r="AI2239" s="1" t="s">
        <v>8055</v>
      </c>
      <c r="AJ2239" s="1">
        <v>141</v>
      </c>
      <c r="AP2239" s="2">
        <v>46234.4203703704</v>
      </c>
      <c r="AQ2239" s="1" t="s">
        <v>8072</v>
      </c>
      <c r="AR2239" s="3">
        <v>45786</v>
      </c>
      <c r="AS2239" s="1">
        <v>18095378602</v>
      </c>
      <c r="AT2239" s="1"/>
      <c r="AU2239" s="2">
        <v>46234</v>
      </c>
      <c r="AV2239" s="1" t="s">
        <v>20414</v>
      </c>
      <c r="AW2239" s="1" t="s">
        <v>8068</v>
      </c>
      <c r="AY2239" s="1" t="s">
        <v>20415</v>
      </c>
      <c r="AZ2239" s="1" t="s">
        <v>8981</v>
      </c>
      <c r="BA2239" s="1" t="s">
        <v>20416</v>
      </c>
      <c r="BB2239" s="1" t="s">
        <v>5481</v>
      </c>
      <c r="BC2239" s="1" t="s">
        <v>496</v>
      </c>
      <c r="BD2239" s="1" t="s">
        <v>271</v>
      </c>
      <c r="BE2239" s="1" t="s">
        <v>20417</v>
      </c>
      <c r="BF2239" s="1" t="s">
        <v>4050</v>
      </c>
      <c r="BG2239" s="2">
        <v>46234.3903703704</v>
      </c>
      <c r="BH2239" s="2">
        <v>46234.3875925926</v>
      </c>
      <c r="BL2239" s="1" t="s">
        <v>8115</v>
      </c>
      <c r="BM2239" s="1" t="s">
        <v>8985</v>
      </c>
      <c r="BN2239" s="1" t="s">
        <v>590</v>
      </c>
      <c r="BO2239" s="1" t="s">
        <v>20418</v>
      </c>
      <c r="BP2239" s="1" t="s">
        <v>8082</v>
      </c>
      <c r="BQ2239" s="1" t="s">
        <v>6540</v>
      </c>
      <c r="BT2239" s="2">
        <v>46234.3908680556</v>
      </c>
      <c r="BU2239" s="2">
        <v>46234.4206597222</v>
      </c>
      <c r="BV2239" s="1" t="s">
        <v>1199</v>
      </c>
      <c r="BW2239" s="3">
        <v>47673</v>
      </c>
      <c r="BX2239" s="1" t="s">
        <v>11705</v>
      </c>
      <c r="BY2239" s="1" t="s">
        <v>1199</v>
      </c>
      <c r="BZ2239" s="1" t="s">
        <v>8050</v>
      </c>
      <c r="CB2239" s="1" t="s">
        <v>102</v>
      </c>
      <c r="CC2239" s="1">
        <v>350</v>
      </c>
      <c r="CE2239" s="1">
        <v>350</v>
      </c>
      <c r="CF2239" s="1" t="s">
        <v>15237</v>
      </c>
      <c r="CG2239" s="1">
        <v>343</v>
      </c>
      <c r="CJ2239" s="1" t="s">
        <v>622</v>
      </c>
      <c r="CK2239" s="2">
        <v>46234.5838078704</v>
      </c>
      <c r="CL2239" s="1" t="s">
        <v>8068</v>
      </c>
    </row>
    <row r="2240" s="1" customFormat="1" spans="1:90">
      <c r="A2240" s="1" t="s">
        <v>8273</v>
      </c>
      <c r="F2240" s="1">
        <v>0</v>
      </c>
      <c r="K2240" s="1">
        <v>101325</v>
      </c>
      <c r="L2240" s="1" t="s">
        <v>24</v>
      </c>
      <c r="O2240" s="2">
        <v>46233.4372916667</v>
      </c>
      <c r="P2240" s="2">
        <v>46234</v>
      </c>
      <c r="Q2240" s="1" t="s">
        <v>8050</v>
      </c>
      <c r="R2240" s="1" t="s">
        <v>8051</v>
      </c>
      <c r="T2240" s="1" t="s">
        <v>8144</v>
      </c>
      <c r="U2240" s="1" t="s">
        <v>8053</v>
      </c>
      <c r="V2240" s="1" t="s">
        <v>24</v>
      </c>
      <c r="AB2240" s="1" t="s">
        <v>8054</v>
      </c>
      <c r="AD2240" s="1" t="s">
        <v>596</v>
      </c>
      <c r="AE2240" s="1" t="s">
        <v>727</v>
      </c>
      <c r="AF2240" s="1" t="s">
        <v>8068</v>
      </c>
      <c r="AG2240" s="3">
        <v>46234</v>
      </c>
      <c r="AI2240" s="1" t="s">
        <v>8071</v>
      </c>
      <c r="AJ2240" s="1">
        <v>15</v>
      </c>
      <c r="AM2240" s="1" t="s">
        <v>8068</v>
      </c>
      <c r="AO2240" s="1">
        <v>3</v>
      </c>
      <c r="AP2240" s="2">
        <v>46234.4207638889</v>
      </c>
      <c r="AQ2240" s="1" t="s">
        <v>8072</v>
      </c>
      <c r="AR2240" s="3">
        <v>46233</v>
      </c>
      <c r="AS2240" s="1">
        <v>15034920559</v>
      </c>
      <c r="AT2240" s="1" t="s">
        <v>8056</v>
      </c>
      <c r="AU2240" s="2">
        <v>46234</v>
      </c>
      <c r="AV2240" s="1" t="s">
        <v>20419</v>
      </c>
      <c r="AW2240" s="1" t="s">
        <v>8068</v>
      </c>
      <c r="AY2240" s="1" t="s">
        <v>20420</v>
      </c>
      <c r="AZ2240" s="1" t="s">
        <v>8058</v>
      </c>
      <c r="BA2240" s="1" t="s">
        <v>20421</v>
      </c>
      <c r="BB2240" s="1" t="s">
        <v>20422</v>
      </c>
      <c r="BC2240" s="1" t="s">
        <v>489</v>
      </c>
      <c r="BD2240" s="1" t="s">
        <v>379</v>
      </c>
      <c r="BE2240" s="1" t="s">
        <v>20423</v>
      </c>
      <c r="BF2240" s="1" t="s">
        <v>3878</v>
      </c>
      <c r="BG2240" s="2">
        <v>46234</v>
      </c>
      <c r="BH2240" s="2">
        <v>46233.4443287037</v>
      </c>
      <c r="BL2240" s="1" t="s">
        <v>8064</v>
      </c>
      <c r="BM2240" s="1" t="s">
        <v>8249</v>
      </c>
      <c r="BN2240" s="1" t="s">
        <v>601</v>
      </c>
      <c r="BO2240" s="1" t="s">
        <v>20424</v>
      </c>
      <c r="BP2240" s="1" t="s">
        <v>8082</v>
      </c>
      <c r="BQ2240" s="1" t="s">
        <v>6540</v>
      </c>
      <c r="BR2240" s="1"/>
      <c r="BS2240" s="1"/>
      <c r="BT2240" s="2">
        <v>46234.3879861111</v>
      </c>
      <c r="BU2240" s="2">
        <v>46234.4208564815</v>
      </c>
      <c r="BV2240" s="1" t="s">
        <v>591</v>
      </c>
      <c r="BW2240" s="3">
        <v>48060</v>
      </c>
      <c r="BX2240" s="1" t="s">
        <v>8284</v>
      </c>
      <c r="BY2240" s="1" t="s">
        <v>628</v>
      </c>
      <c r="BZ2240" s="1" t="s">
        <v>8050</v>
      </c>
      <c r="CB2240" s="1" t="s">
        <v>59</v>
      </c>
      <c r="CC2240" s="1">
        <v>0</v>
      </c>
      <c r="CE2240" s="1">
        <v>0</v>
      </c>
      <c r="CL2240" s="1" t="s">
        <v>8068</v>
      </c>
    </row>
    <row r="2241" s="1" customFormat="1" spans="1:90">
      <c r="F2241" s="1">
        <v>0</v>
      </c>
      <c r="K2241" s="1">
        <v>101098</v>
      </c>
      <c r="L2241" s="1" t="s">
        <v>27</v>
      </c>
      <c r="M2241" s="1"/>
      <c r="O2241" s="2">
        <v>46232.5271180556</v>
      </c>
      <c r="P2241" s="2">
        <v>46233</v>
      </c>
      <c r="R2241" s="1" t="s">
        <v>8051</v>
      </c>
      <c r="T2241" s="1" t="s">
        <v>8144</v>
      </c>
      <c r="U2241" s="1" t="s">
        <v>8053</v>
      </c>
      <c r="V2241" s="1" t="s">
        <v>27</v>
      </c>
      <c r="AB2241" s="1" t="s">
        <v>8054</v>
      </c>
      <c r="AD2241" s="1" t="s">
        <v>596</v>
      </c>
      <c r="AE2241" s="1" t="s">
        <v>2799</v>
      </c>
      <c r="AF2241" s="1" t="s">
        <v>8068</v>
      </c>
      <c r="AG2241" s="3">
        <v>46234</v>
      </c>
      <c r="AI2241" s="1" t="s">
        <v>8071</v>
      </c>
      <c r="AJ2241" s="1">
        <v>261</v>
      </c>
      <c r="AM2241" s="1" t="s">
        <v>8068</v>
      </c>
      <c r="AO2241" s="1">
        <v>4.3</v>
      </c>
      <c r="AP2241" s="2">
        <v>46234.4215162037</v>
      </c>
      <c r="AQ2241" s="1" t="s">
        <v>8072</v>
      </c>
      <c r="AR2241" s="3">
        <v>46233</v>
      </c>
      <c r="AS2241" s="1">
        <v>17709472140</v>
      </c>
      <c r="AT2241" s="1" t="s">
        <v>8073</v>
      </c>
      <c r="AU2241" s="2">
        <v>46233</v>
      </c>
      <c r="AV2241" s="1" t="s">
        <v>20425</v>
      </c>
      <c r="AW2241" s="1" t="s">
        <v>8068</v>
      </c>
      <c r="AY2241" s="1" t="s">
        <v>20426</v>
      </c>
      <c r="AZ2241" s="1" t="s">
        <v>8204</v>
      </c>
      <c r="BA2241" s="1" t="s">
        <v>20427</v>
      </c>
      <c r="BB2241" s="1" t="s">
        <v>20428</v>
      </c>
      <c r="BC2241" s="1" t="s">
        <v>463</v>
      </c>
      <c r="BD2241" s="1" t="s">
        <v>258</v>
      </c>
      <c r="BE2241" s="1" t="s">
        <v>20429</v>
      </c>
      <c r="BF2241" s="1" t="s">
        <v>3878</v>
      </c>
      <c r="BG2241" s="2">
        <v>46234</v>
      </c>
      <c r="BH2241" s="2">
        <v>46232.5280787037</v>
      </c>
      <c r="BJ2241" s="1" t="s">
        <v>10951</v>
      </c>
      <c r="BL2241" s="1" t="s">
        <v>8159</v>
      </c>
      <c r="BM2241" s="1" t="s">
        <v>8204</v>
      </c>
      <c r="BN2241" s="1" t="s">
        <v>601</v>
      </c>
      <c r="BO2241" s="1" t="s">
        <v>20430</v>
      </c>
      <c r="BP2241" s="1" t="s">
        <v>8082</v>
      </c>
      <c r="BQ2241" s="1" t="s">
        <v>6540</v>
      </c>
      <c r="BT2241" s="2">
        <v>46234.4176041667</v>
      </c>
      <c r="BU2241" s="2">
        <v>46234.4215625</v>
      </c>
      <c r="BV2241" s="1" t="s">
        <v>591</v>
      </c>
      <c r="BW2241" s="3">
        <v>48060</v>
      </c>
      <c r="BX2241" s="1" t="s">
        <v>8483</v>
      </c>
      <c r="BY2241" s="1" t="s">
        <v>597</v>
      </c>
      <c r="BZ2241" s="1" t="s">
        <v>8050</v>
      </c>
      <c r="CB2241" s="1" t="s">
        <v>121</v>
      </c>
      <c r="CC2241" s="1">
        <v>0</v>
      </c>
      <c r="CE2241" s="1">
        <v>0</v>
      </c>
      <c r="CG2241" s="1">
        <v>0</v>
      </c>
      <c r="CL2241" s="1" t="s">
        <v>8068</v>
      </c>
    </row>
    <row r="2242" s="1" customFormat="1" spans="1:90">
      <c r="A2242" s="1" t="s">
        <v>8327</v>
      </c>
      <c r="F2242" s="1">
        <v>0</v>
      </c>
      <c r="K2242" s="1">
        <v>101110</v>
      </c>
      <c r="L2242" s="1" t="s">
        <v>28</v>
      </c>
      <c r="O2242" s="2">
        <v>46234.4039814815</v>
      </c>
      <c r="P2242" s="2">
        <v>46234</v>
      </c>
      <c r="Q2242" s="1" t="s">
        <v>8050</v>
      </c>
      <c r="R2242" s="1" t="s">
        <v>8051</v>
      </c>
      <c r="S2242" s="1"/>
      <c r="T2242" s="1" t="s">
        <v>8144</v>
      </c>
      <c r="U2242" s="1" t="s">
        <v>8053</v>
      </c>
      <c r="V2242" s="1" t="s">
        <v>28</v>
      </c>
      <c r="AB2242" s="1" t="s">
        <v>8054</v>
      </c>
      <c r="AD2242" s="1" t="s">
        <v>607</v>
      </c>
      <c r="AE2242" s="1" t="s">
        <v>735</v>
      </c>
      <c r="AF2242" s="1" t="s">
        <v>8068</v>
      </c>
      <c r="AG2242" s="3">
        <v>46228</v>
      </c>
      <c r="AH2242" s="1" t="s">
        <v>651</v>
      </c>
      <c r="AI2242" s="1" t="s">
        <v>8071</v>
      </c>
      <c r="AJ2242" s="1">
        <v>153</v>
      </c>
      <c r="AP2242" s="2">
        <v>46234.422025463</v>
      </c>
      <c r="AQ2242" s="1" t="s">
        <v>8274</v>
      </c>
      <c r="AR2242" s="3">
        <v>46212</v>
      </c>
      <c r="AS2242" s="1">
        <v>18690888802</v>
      </c>
      <c r="AT2242" s="1" t="s">
        <v>8073</v>
      </c>
      <c r="AU2242" s="2">
        <v>46234</v>
      </c>
      <c r="AV2242" s="1" t="s">
        <v>20431</v>
      </c>
      <c r="AW2242" s="1" t="s">
        <v>8068</v>
      </c>
      <c r="AY2242" s="1" t="s">
        <v>20432</v>
      </c>
      <c r="AZ2242" s="1" t="s">
        <v>8460</v>
      </c>
      <c r="BA2242" s="1" t="s">
        <v>20433</v>
      </c>
      <c r="BB2242" s="1" t="s">
        <v>5915</v>
      </c>
      <c r="BC2242" s="1" t="s">
        <v>478</v>
      </c>
      <c r="BD2242" s="1" t="s">
        <v>233</v>
      </c>
      <c r="BE2242" s="1" t="s">
        <v>20434</v>
      </c>
      <c r="BF2242" s="1" t="s">
        <v>4087</v>
      </c>
      <c r="BG2242" s="2">
        <v>46234.4081828704</v>
      </c>
      <c r="BH2242" s="2">
        <v>46234.4068518519</v>
      </c>
      <c r="BL2242" s="1" t="s">
        <v>8464</v>
      </c>
      <c r="BM2242" s="1" t="s">
        <v>9093</v>
      </c>
      <c r="BN2242" s="1" t="s">
        <v>645</v>
      </c>
      <c r="BO2242" s="1" t="s">
        <v>20435</v>
      </c>
      <c r="BP2242" s="1" t="s">
        <v>8067</v>
      </c>
      <c r="BQ2242" s="1" t="s">
        <v>6540</v>
      </c>
      <c r="BT2242" s="2">
        <v>46234.4083217593</v>
      </c>
      <c r="BU2242" s="2">
        <v>46234.4222106481</v>
      </c>
      <c r="BV2242" s="1" t="s">
        <v>621</v>
      </c>
      <c r="BW2242" s="3">
        <v>48054</v>
      </c>
      <c r="BX2242" s="1" t="s">
        <v>8327</v>
      </c>
      <c r="BY2242" s="1" t="s">
        <v>621</v>
      </c>
      <c r="BZ2242" s="1" t="s">
        <v>8050</v>
      </c>
      <c r="CB2242" s="1" t="s">
        <v>147</v>
      </c>
      <c r="CC2242" s="1">
        <v>384</v>
      </c>
      <c r="CE2242" s="1">
        <v>384</v>
      </c>
      <c r="CG2242" s="1">
        <v>228</v>
      </c>
      <c r="CL2242" s="1" t="s">
        <v>8068</v>
      </c>
    </row>
    <row r="2243" s="1" customFormat="1" spans="1:90">
      <c r="A2243" s="1" t="s">
        <v>9576</v>
      </c>
      <c r="F2243" s="1">
        <v>0</v>
      </c>
      <c r="K2243" s="1">
        <v>101098</v>
      </c>
      <c r="L2243" s="1" t="s">
        <v>27</v>
      </c>
      <c r="O2243" s="2">
        <v>46229.7990277778</v>
      </c>
      <c r="P2243" s="2">
        <v>46234</v>
      </c>
      <c r="Q2243" s="1" t="s">
        <v>8050</v>
      </c>
      <c r="R2243" s="1" t="s">
        <v>8051</v>
      </c>
      <c r="S2243" s="1" t="s">
        <v>8556</v>
      </c>
      <c r="T2243" s="1" t="s">
        <v>8144</v>
      </c>
      <c r="U2243" s="1" t="s">
        <v>8053</v>
      </c>
      <c r="V2243" s="1" t="s">
        <v>27</v>
      </c>
      <c r="AB2243" s="1" t="s">
        <v>8054</v>
      </c>
      <c r="AD2243" s="1" t="s">
        <v>596</v>
      </c>
      <c r="AE2243" s="1" t="s">
        <v>2831</v>
      </c>
      <c r="AF2243" s="1" t="s">
        <v>8068</v>
      </c>
      <c r="AG2243" s="3">
        <v>46234</v>
      </c>
      <c r="AI2243" s="1" t="s">
        <v>8071</v>
      </c>
      <c r="AJ2243" s="1">
        <v>65</v>
      </c>
      <c r="AP2243" s="2">
        <v>46234.4241087963</v>
      </c>
      <c r="AQ2243" s="1" t="s">
        <v>8106</v>
      </c>
      <c r="AR2243" s="3">
        <v>46197</v>
      </c>
      <c r="AS2243" s="1">
        <v>17709721933</v>
      </c>
      <c r="AT2243" s="1" t="s">
        <v>8056</v>
      </c>
      <c r="AU2243" s="2">
        <v>46234</v>
      </c>
      <c r="AV2243" s="1" t="s">
        <v>20436</v>
      </c>
      <c r="AW2243" s="1" t="s">
        <v>8068</v>
      </c>
      <c r="AY2243" s="1" t="s">
        <v>20437</v>
      </c>
      <c r="AZ2243" s="1" t="s">
        <v>8187</v>
      </c>
      <c r="BA2243" s="1" t="s">
        <v>20438</v>
      </c>
      <c r="BB2243" s="1" t="s">
        <v>20439</v>
      </c>
      <c r="BC2243" s="1" t="s">
        <v>463</v>
      </c>
      <c r="BD2243" s="1" t="s">
        <v>253</v>
      </c>
      <c r="BE2243" s="1" t="s">
        <v>20440</v>
      </c>
      <c r="BF2243" s="1" t="s">
        <v>4284</v>
      </c>
      <c r="BG2243" s="2">
        <v>46234</v>
      </c>
      <c r="BH2243" s="2">
        <v>46229.8119328704</v>
      </c>
      <c r="BJ2243" s="1" t="s">
        <v>20441</v>
      </c>
      <c r="BL2243" s="1" t="s">
        <v>8091</v>
      </c>
      <c r="BM2243" s="1" t="s">
        <v>20442</v>
      </c>
      <c r="BN2243" s="1" t="s">
        <v>601</v>
      </c>
      <c r="BO2243" s="1" t="s">
        <v>20443</v>
      </c>
      <c r="BP2243" s="1" t="s">
        <v>8067</v>
      </c>
      <c r="BQ2243" s="1" t="s">
        <v>6540</v>
      </c>
      <c r="BT2243" s="2">
        <v>46234.4223958333</v>
      </c>
      <c r="BU2243" s="2">
        <v>46234.4241782407</v>
      </c>
      <c r="BV2243" s="1" t="s">
        <v>818</v>
      </c>
      <c r="BW2243" s="3">
        <v>48060</v>
      </c>
      <c r="BX2243" s="1" t="s">
        <v>9583</v>
      </c>
      <c r="BY2243" s="1" t="s">
        <v>818</v>
      </c>
      <c r="BZ2243" s="1" t="s">
        <v>8050</v>
      </c>
      <c r="CB2243" s="1" t="s">
        <v>118</v>
      </c>
      <c r="CC2243" s="1">
        <v>0</v>
      </c>
      <c r="CE2243" s="1">
        <v>0</v>
      </c>
      <c r="CG2243" s="1">
        <v>0</v>
      </c>
      <c r="CL2243" s="1" t="s">
        <v>8068</v>
      </c>
    </row>
    <row r="2244" s="1" customFormat="1" spans="1:90">
      <c r="A2244" s="1" t="s">
        <v>20444</v>
      </c>
      <c r="F2244" s="1">
        <v>0</v>
      </c>
      <c r="K2244" s="1">
        <v>101042</v>
      </c>
      <c r="L2244" s="1" t="s">
        <v>25</v>
      </c>
      <c r="O2244" s="2">
        <v>46233.4059722222</v>
      </c>
      <c r="P2244" s="2">
        <v>46233</v>
      </c>
      <c r="Q2244" s="1" t="s">
        <v>8050</v>
      </c>
      <c r="R2244" s="1" t="s">
        <v>8051</v>
      </c>
      <c r="T2244" s="1" t="s">
        <v>8144</v>
      </c>
      <c r="U2244" s="1" t="s">
        <v>8053</v>
      </c>
      <c r="V2244" s="1" t="s">
        <v>25</v>
      </c>
      <c r="AB2244" s="1" t="s">
        <v>8054</v>
      </c>
      <c r="AD2244" s="1" t="s">
        <v>607</v>
      </c>
      <c r="AE2244" s="1" t="s">
        <v>659</v>
      </c>
      <c r="AF2244" s="1" t="s">
        <v>8068</v>
      </c>
      <c r="AG2244" s="3">
        <v>45302</v>
      </c>
      <c r="AH2244" s="1" t="s">
        <v>606</v>
      </c>
      <c r="AI2244" s="1" t="s">
        <v>8055</v>
      </c>
      <c r="AJ2244" s="1">
        <v>-999</v>
      </c>
      <c r="AP2244" s="2">
        <v>46234.4243287037</v>
      </c>
      <c r="AQ2244" s="1" t="s">
        <v>8072</v>
      </c>
      <c r="AR2244" s="3">
        <v>45301</v>
      </c>
      <c r="AS2244" s="1">
        <v>18993572560</v>
      </c>
      <c r="AT2244" s="1" t="s">
        <v>8073</v>
      </c>
      <c r="AU2244" s="2">
        <v>46233</v>
      </c>
      <c r="AV2244" s="1" t="s">
        <v>20445</v>
      </c>
      <c r="AW2244" s="1" t="s">
        <v>8068</v>
      </c>
      <c r="AY2244" s="1" t="s">
        <v>20446</v>
      </c>
      <c r="AZ2244" s="1" t="s">
        <v>8541</v>
      </c>
      <c r="BA2244" s="1" t="s">
        <v>20447</v>
      </c>
      <c r="BB2244" s="1" t="s">
        <v>5299</v>
      </c>
      <c r="BC2244" s="1" t="s">
        <v>463</v>
      </c>
      <c r="BD2244" s="1" t="s">
        <v>335</v>
      </c>
      <c r="BE2244" s="1" t="s">
        <v>20448</v>
      </c>
      <c r="BF2244" s="1" t="s">
        <v>4050</v>
      </c>
      <c r="BG2244" s="2">
        <v>46234.5883101852</v>
      </c>
      <c r="BH2244" s="2">
        <v>46233.4060416667</v>
      </c>
      <c r="BL2244" s="1" t="s">
        <v>8159</v>
      </c>
      <c r="BM2244" s="1" t="s">
        <v>8545</v>
      </c>
      <c r="BN2244" s="1" t="s">
        <v>590</v>
      </c>
      <c r="BO2244" s="1" t="s">
        <v>20449</v>
      </c>
      <c r="BP2244" s="1" t="s">
        <v>8082</v>
      </c>
      <c r="BQ2244" s="1" t="s">
        <v>6540</v>
      </c>
      <c r="BT2244" s="2">
        <v>46234.4195138889</v>
      </c>
      <c r="BU2244" s="2">
        <v>46234.4243981481</v>
      </c>
      <c r="BV2244" s="1" t="s">
        <v>1199</v>
      </c>
      <c r="BW2244" s="3">
        <v>47129</v>
      </c>
      <c r="BX2244" s="1" t="s">
        <v>20444</v>
      </c>
      <c r="BY2244" s="1" t="s">
        <v>1199</v>
      </c>
      <c r="BZ2244" s="1" t="s">
        <v>8050</v>
      </c>
      <c r="CB2244" s="1" t="s">
        <v>87</v>
      </c>
      <c r="CC2244" s="1">
        <v>450</v>
      </c>
      <c r="CD2244" s="1" t="s">
        <v>10507</v>
      </c>
      <c r="CE2244" s="1">
        <v>450</v>
      </c>
      <c r="CF2244" s="1" t="s">
        <v>10508</v>
      </c>
      <c r="CG2244" s="1">
        <v>441</v>
      </c>
      <c r="CH2244" s="1" t="s">
        <v>622</v>
      </c>
      <c r="CI2244" s="2">
        <v>46235.4181018519</v>
      </c>
      <c r="CJ2244" s="1" t="s">
        <v>622</v>
      </c>
      <c r="CK2244" s="2">
        <v>46235.4183217593</v>
      </c>
      <c r="CL2244" s="1" t="s">
        <v>8068</v>
      </c>
    </row>
    <row r="2245" s="1" customFormat="1" spans="1:90">
      <c r="F2245" s="1">
        <v>0</v>
      </c>
      <c r="K2245" s="1">
        <v>101110</v>
      </c>
      <c r="L2245" s="1" t="s">
        <v>28</v>
      </c>
      <c r="O2245" s="2">
        <v>46233.8249768519</v>
      </c>
      <c r="P2245" s="2">
        <v>46234</v>
      </c>
      <c r="Q2245" s="1" t="s">
        <v>8050</v>
      </c>
      <c r="R2245" s="1" t="s">
        <v>8051</v>
      </c>
      <c r="T2245" s="1" t="s">
        <v>8052</v>
      </c>
      <c r="U2245" s="1" t="s">
        <v>8053</v>
      </c>
      <c r="V2245" s="1" t="s">
        <v>28</v>
      </c>
      <c r="AB2245" s="1" t="s">
        <v>8054</v>
      </c>
      <c r="AD2245" s="1" t="s">
        <v>607</v>
      </c>
      <c r="AE2245" s="1" t="s">
        <v>1022</v>
      </c>
      <c r="AF2245" s="1" t="s">
        <v>8068</v>
      </c>
      <c r="AG2245" s="3">
        <v>46234</v>
      </c>
      <c r="AH2245" s="1" t="s">
        <v>606</v>
      </c>
      <c r="AI2245" s="1" t="s">
        <v>8055</v>
      </c>
      <c r="AJ2245" s="1">
        <v>91</v>
      </c>
      <c r="AM2245" s="1" t="s">
        <v>8050</v>
      </c>
      <c r="AO2245" s="1">
        <v>2.8</v>
      </c>
      <c r="AP2245" s="2">
        <v>46234.4245138889</v>
      </c>
      <c r="AQ2245" s="1" t="s">
        <v>8072</v>
      </c>
      <c r="AR2245" s="3">
        <v>46207</v>
      </c>
      <c r="AS2245" s="1">
        <v>13179830279</v>
      </c>
      <c r="AT2245" s="1" t="s">
        <v>8073</v>
      </c>
      <c r="AU2245" s="2">
        <v>46234</v>
      </c>
      <c r="AV2245" s="1" t="s">
        <v>20450</v>
      </c>
      <c r="AW2245" s="1" t="s">
        <v>8068</v>
      </c>
      <c r="AY2245" s="1" t="s">
        <v>20451</v>
      </c>
      <c r="AZ2245" s="1" t="s">
        <v>8703</v>
      </c>
      <c r="BA2245" s="1" t="s">
        <v>20452</v>
      </c>
      <c r="BB2245" s="1" t="s">
        <v>6196</v>
      </c>
      <c r="BC2245" s="1" t="s">
        <v>478</v>
      </c>
      <c r="BD2245" s="1" t="s">
        <v>173</v>
      </c>
      <c r="BE2245" s="1" t="s">
        <v>20453</v>
      </c>
      <c r="BF2245" s="1" t="s">
        <v>3878</v>
      </c>
      <c r="BG2245" s="2">
        <v>46234</v>
      </c>
      <c r="BH2245" s="2">
        <v>46233.8251157407</v>
      </c>
      <c r="BL2245" s="1" t="s">
        <v>8464</v>
      </c>
      <c r="BM2245" s="1" t="s">
        <v>8707</v>
      </c>
      <c r="BN2245" s="1" t="s">
        <v>601</v>
      </c>
      <c r="BO2245" s="1" t="s">
        <v>20454</v>
      </c>
      <c r="BP2245" s="1" t="s">
        <v>8067</v>
      </c>
      <c r="BQ2245" s="1" t="s">
        <v>6540</v>
      </c>
      <c r="BR2245" s="1"/>
      <c r="BS2245" s="1"/>
      <c r="BT2245" s="2">
        <v>46234.4039583333</v>
      </c>
      <c r="BU2245" s="2">
        <v>46234.4246180556</v>
      </c>
      <c r="BV2245" s="1" t="s">
        <v>591</v>
      </c>
      <c r="BW2245" s="3">
        <v>48060</v>
      </c>
      <c r="BX2245" s="1" t="s">
        <v>8227</v>
      </c>
      <c r="BY2245" s="1" t="s">
        <v>628</v>
      </c>
      <c r="BZ2245" s="1" t="s">
        <v>8050</v>
      </c>
      <c r="CB2245" s="1" t="s">
        <v>132</v>
      </c>
      <c r="CC2245" s="1">
        <v>10</v>
      </c>
      <c r="CD2245" s="1" t="s">
        <v>9329</v>
      </c>
      <c r="CE2245" s="1">
        <v>10</v>
      </c>
      <c r="CG2245" s="1">
        <v>7</v>
      </c>
      <c r="CH2245" s="1" t="s">
        <v>692</v>
      </c>
      <c r="CL2245" s="1" t="s">
        <v>8068</v>
      </c>
    </row>
    <row r="2246" s="1" customFormat="1" spans="1:90">
      <c r="A2246" s="1" t="s">
        <v>20455</v>
      </c>
      <c r="F2246" s="1">
        <v>0</v>
      </c>
      <c r="K2246" s="1">
        <v>101311</v>
      </c>
      <c r="L2246" s="1" t="s">
        <v>23</v>
      </c>
      <c r="O2246" s="2">
        <v>46231.743587963</v>
      </c>
      <c r="P2246" s="2">
        <v>46234</v>
      </c>
      <c r="Q2246" s="1"/>
      <c r="R2246" s="1" t="s">
        <v>8051</v>
      </c>
      <c r="T2246" s="1" t="s">
        <v>8144</v>
      </c>
      <c r="U2246" s="1" t="s">
        <v>8053</v>
      </c>
      <c r="V2246" s="1" t="s">
        <v>23</v>
      </c>
      <c r="AB2246" s="1" t="s">
        <v>8054</v>
      </c>
      <c r="AD2246" s="1" t="s">
        <v>596</v>
      </c>
      <c r="AE2246" s="1" t="s">
        <v>3318</v>
      </c>
      <c r="AF2246" s="1" t="s">
        <v>8068</v>
      </c>
      <c r="AG2246" s="3">
        <v>46233</v>
      </c>
      <c r="AH2246" s="1"/>
      <c r="AI2246" s="1" t="s">
        <v>8071</v>
      </c>
      <c r="AJ2246" s="1">
        <v>50</v>
      </c>
      <c r="AM2246" s="1" t="s">
        <v>8068</v>
      </c>
      <c r="AO2246" s="1">
        <v>3.4</v>
      </c>
      <c r="AP2246" s="2">
        <v>46234.4249421296</v>
      </c>
      <c r="AQ2246" s="1" t="s">
        <v>8072</v>
      </c>
      <c r="AR2246" s="3">
        <v>46139</v>
      </c>
      <c r="AS2246" s="1">
        <v>13327194301</v>
      </c>
      <c r="AT2246" s="1" t="s">
        <v>8073</v>
      </c>
      <c r="AU2246" s="2">
        <v>46234</v>
      </c>
      <c r="AV2246" s="1" t="s">
        <v>20456</v>
      </c>
      <c r="AW2246" s="1" t="s">
        <v>8068</v>
      </c>
      <c r="AY2246" s="1" t="s">
        <v>20457</v>
      </c>
      <c r="AZ2246" s="1" t="s">
        <v>8147</v>
      </c>
      <c r="BA2246" s="1" t="s">
        <v>20458</v>
      </c>
      <c r="BB2246" s="1" t="s">
        <v>20459</v>
      </c>
      <c r="BC2246" s="1" t="s">
        <v>448</v>
      </c>
      <c r="BD2246" s="1" t="s">
        <v>416</v>
      </c>
      <c r="BE2246" s="1" t="s">
        <v>20460</v>
      </c>
      <c r="BF2246" s="1" t="s">
        <v>3878</v>
      </c>
      <c r="BG2246" s="2">
        <v>46234.3954166667</v>
      </c>
      <c r="BH2246" s="2">
        <v>46231.7518865741</v>
      </c>
      <c r="BJ2246" s="1" t="s">
        <v>9554</v>
      </c>
      <c r="BL2246" s="1" t="s">
        <v>8064</v>
      </c>
      <c r="BM2246" s="1" t="s">
        <v>8780</v>
      </c>
      <c r="BN2246" s="1" t="s">
        <v>601</v>
      </c>
      <c r="BO2246" s="1" t="s">
        <v>20461</v>
      </c>
      <c r="BP2246" s="1" t="s">
        <v>8082</v>
      </c>
      <c r="BQ2246" s="1" t="s">
        <v>6540</v>
      </c>
      <c r="BT2246" s="2">
        <v>46234.3962615741</v>
      </c>
      <c r="BU2246" s="2">
        <v>46234.4250231481</v>
      </c>
      <c r="BV2246" s="1" t="s">
        <v>591</v>
      </c>
      <c r="BW2246" s="3">
        <v>48059</v>
      </c>
      <c r="BX2246" s="1" t="s">
        <v>9288</v>
      </c>
      <c r="BY2246" s="1" t="s">
        <v>726</v>
      </c>
      <c r="BZ2246" s="1" t="s">
        <v>8050</v>
      </c>
      <c r="CB2246" s="1" t="s">
        <v>48</v>
      </c>
      <c r="CC2246" s="1">
        <v>0</v>
      </c>
      <c r="CE2246" s="1">
        <v>0</v>
      </c>
      <c r="CL2246" s="1" t="s">
        <v>8068</v>
      </c>
    </row>
    <row r="2247" s="1" customFormat="1" spans="1:90">
      <c r="F2247" s="1">
        <v>0</v>
      </c>
      <c r="K2247" s="1">
        <v>101098</v>
      </c>
      <c r="L2247" s="1" t="s">
        <v>27</v>
      </c>
      <c r="O2247" s="2">
        <v>46233.8980671296</v>
      </c>
      <c r="P2247" s="2">
        <v>46234.375</v>
      </c>
      <c r="Q2247" s="1"/>
      <c r="R2247" s="1" t="s">
        <v>8051</v>
      </c>
      <c r="T2247" s="1" t="s">
        <v>8144</v>
      </c>
      <c r="U2247" s="1" t="s">
        <v>8053</v>
      </c>
      <c r="V2247" s="1" t="s">
        <v>27</v>
      </c>
      <c r="AB2247" s="1" t="s">
        <v>8054</v>
      </c>
      <c r="AD2247" s="1" t="s">
        <v>607</v>
      </c>
      <c r="AE2247" s="1" t="s">
        <v>2818</v>
      </c>
      <c r="AF2247" s="1" t="s">
        <v>8068</v>
      </c>
      <c r="AG2247" s="3">
        <v>46234</v>
      </c>
      <c r="AH2247" s="1" t="s">
        <v>606</v>
      </c>
      <c r="AI2247" s="1" t="s">
        <v>8055</v>
      </c>
      <c r="AJ2247" s="1">
        <v>97</v>
      </c>
      <c r="AM2247" s="1" t="s">
        <v>8068</v>
      </c>
      <c r="AO2247" s="1">
        <v>3.5</v>
      </c>
      <c r="AP2247" s="2">
        <v>46234.4250231481</v>
      </c>
      <c r="AQ2247" s="1" t="s">
        <v>8072</v>
      </c>
      <c r="AR2247" s="3">
        <v>46232</v>
      </c>
      <c r="AS2247" s="1">
        <v>18093663732</v>
      </c>
      <c r="AT2247" s="1" t="s">
        <v>8056</v>
      </c>
      <c r="AU2247" s="2">
        <v>46234.375</v>
      </c>
      <c r="AV2247" s="1" t="s">
        <v>20462</v>
      </c>
      <c r="AW2247" s="1" t="s">
        <v>8068</v>
      </c>
      <c r="AY2247" s="1" t="s">
        <v>20463</v>
      </c>
      <c r="AZ2247" s="1" t="s">
        <v>8671</v>
      </c>
      <c r="BA2247" s="1" t="s">
        <v>20464</v>
      </c>
      <c r="BB2247" s="1" t="s">
        <v>2858</v>
      </c>
      <c r="BC2247" s="1" t="s">
        <v>463</v>
      </c>
      <c r="BD2247" s="1" t="s">
        <v>252</v>
      </c>
      <c r="BE2247" s="1" t="s">
        <v>20465</v>
      </c>
      <c r="BF2247" s="1" t="s">
        <v>3878</v>
      </c>
      <c r="BG2247" s="2">
        <v>46234.375</v>
      </c>
      <c r="BH2247" s="2">
        <v>46233.8980902778</v>
      </c>
      <c r="BJ2247" s="1" t="s">
        <v>8215</v>
      </c>
      <c r="BL2247" s="1" t="s">
        <v>8159</v>
      </c>
      <c r="BM2247" s="1" t="s">
        <v>10449</v>
      </c>
      <c r="BN2247" s="1" t="s">
        <v>601</v>
      </c>
      <c r="BO2247" s="1" t="s">
        <v>20466</v>
      </c>
      <c r="BP2247" s="1" t="s">
        <v>8067</v>
      </c>
      <c r="BQ2247" s="1" t="s">
        <v>6540</v>
      </c>
      <c r="BT2247" s="2">
        <v>46234.3877893519</v>
      </c>
      <c r="BU2247" s="2">
        <v>46234.4252199074</v>
      </c>
      <c r="BV2247" s="1" t="s">
        <v>591</v>
      </c>
      <c r="BW2247" s="3">
        <v>48060</v>
      </c>
      <c r="BX2247" s="1" t="s">
        <v>8227</v>
      </c>
      <c r="BY2247" s="1" t="s">
        <v>628</v>
      </c>
      <c r="BZ2247" s="1" t="s">
        <v>8050</v>
      </c>
      <c r="CB2247" s="1" t="s">
        <v>117</v>
      </c>
      <c r="CC2247" s="1">
        <v>50</v>
      </c>
      <c r="CE2247" s="1">
        <v>50</v>
      </c>
      <c r="CG2247" s="1">
        <v>0</v>
      </c>
      <c r="CL2247" s="1" t="s">
        <v>8068</v>
      </c>
    </row>
    <row r="2248" s="1" customFormat="1" spans="1:90">
      <c r="C2248" s="1">
        <v>1</v>
      </c>
      <c r="F2248" s="1">
        <v>0</v>
      </c>
      <c r="K2248" s="1">
        <v>101073</v>
      </c>
      <c r="L2248" s="1" t="s">
        <v>26</v>
      </c>
      <c r="O2248" s="2">
        <v>46234.4030555556</v>
      </c>
      <c r="P2248" s="2">
        <v>46234</v>
      </c>
      <c r="Q2248" s="1" t="s">
        <v>8050</v>
      </c>
      <c r="R2248" s="1" t="s">
        <v>8051</v>
      </c>
      <c r="S2248" s="1"/>
      <c r="T2248" s="1" t="s">
        <v>8144</v>
      </c>
      <c r="U2248" s="1" t="s">
        <v>8053</v>
      </c>
      <c r="V2248" s="1" t="s">
        <v>26</v>
      </c>
      <c r="X2248" s="1" t="s">
        <v>670</v>
      </c>
      <c r="AB2248" s="1" t="s">
        <v>8054</v>
      </c>
      <c r="AD2248" s="1" t="s">
        <v>607</v>
      </c>
      <c r="AE2248" s="1" t="s">
        <v>2235</v>
      </c>
      <c r="AF2248" s="1" t="s">
        <v>8068</v>
      </c>
      <c r="AG2248" s="1"/>
      <c r="AH2248" s="1" t="s">
        <v>606</v>
      </c>
      <c r="AI2248" s="1" t="s">
        <v>8055</v>
      </c>
      <c r="AJ2248" s="1">
        <v>121</v>
      </c>
      <c r="AM2248" s="1" t="s">
        <v>8068</v>
      </c>
      <c r="AP2248" s="2">
        <v>46234.4257175926</v>
      </c>
      <c r="AQ2248" s="1"/>
      <c r="AR2248" s="1"/>
      <c r="AS2248" s="1">
        <v>15909514649</v>
      </c>
      <c r="AT2248" s="1" t="s">
        <v>8073</v>
      </c>
      <c r="AU2248" s="2">
        <v>46234</v>
      </c>
      <c r="AV2248" s="1"/>
      <c r="AW2248" s="1" t="s">
        <v>8050</v>
      </c>
      <c r="AY2248" s="1" t="s">
        <v>20467</v>
      </c>
      <c r="AZ2248" s="1" t="s">
        <v>8108</v>
      </c>
      <c r="BA2248" s="1" t="s">
        <v>20468</v>
      </c>
      <c r="BB2248" s="1" t="s">
        <v>2438</v>
      </c>
      <c r="BC2248" s="1" t="s">
        <v>496</v>
      </c>
      <c r="BD2248" s="1" t="s">
        <v>296</v>
      </c>
      <c r="BE2248" s="1" t="s">
        <v>20469</v>
      </c>
      <c r="BF2248" s="1" t="s">
        <v>3972</v>
      </c>
      <c r="BG2248" s="2">
        <v>46234.4174884259</v>
      </c>
      <c r="BH2248" s="2">
        <v>46234.4081365741</v>
      </c>
      <c r="BJ2248" s="1" t="s">
        <v>20470</v>
      </c>
      <c r="BL2248" s="1" t="s">
        <v>8115</v>
      </c>
      <c r="BM2248" s="1" t="s">
        <v>8568</v>
      </c>
      <c r="BN2248" s="1" t="s">
        <v>601</v>
      </c>
      <c r="BO2248" s="1" t="s">
        <v>20471</v>
      </c>
      <c r="BP2248" s="1" t="s">
        <v>8067</v>
      </c>
      <c r="BQ2248" s="1" t="s">
        <v>6540</v>
      </c>
      <c r="BT2248" s="2">
        <v>46234.4184606482</v>
      </c>
      <c r="BU2248" s="2">
        <v>46234.425787037</v>
      </c>
      <c r="BV2248" s="1" t="s">
        <v>591</v>
      </c>
      <c r="BW2248" s="1"/>
      <c r="BX2248" s="1" t="s">
        <v>8879</v>
      </c>
      <c r="BY2248" s="1" t="s">
        <v>771</v>
      </c>
      <c r="BZ2248" s="1" t="s">
        <v>8050</v>
      </c>
      <c r="CA2248" s="1">
        <v>0</v>
      </c>
      <c r="CB2248" s="1" t="s">
        <v>113</v>
      </c>
      <c r="CC2248" s="1">
        <v>190</v>
      </c>
      <c r="CE2248" s="1">
        <v>190</v>
      </c>
      <c r="CF2248" s="1" t="s">
        <v>14691</v>
      </c>
      <c r="CG2248" s="1">
        <v>100</v>
      </c>
      <c r="CJ2248" s="1" t="s">
        <v>622</v>
      </c>
      <c r="CK2248" s="2">
        <v>46234.5890162037</v>
      </c>
      <c r="CL2248" s="1" t="s">
        <v>8068</v>
      </c>
    </row>
    <row r="2249" s="1" customFormat="1" spans="1:90">
      <c r="A2249" s="1" t="s">
        <v>8774</v>
      </c>
      <c r="F2249" s="1">
        <v>0</v>
      </c>
      <c r="K2249" s="1">
        <v>101042</v>
      </c>
      <c r="L2249" s="1" t="s">
        <v>25</v>
      </c>
      <c r="M2249" s="1" t="s">
        <v>8106</v>
      </c>
      <c r="O2249" s="2">
        <v>46231.5405555556</v>
      </c>
      <c r="P2249" s="2">
        <v>46233.6666666667</v>
      </c>
      <c r="Q2249" s="1" t="s">
        <v>8050</v>
      </c>
      <c r="R2249" s="1" t="s">
        <v>8051</v>
      </c>
      <c r="T2249" s="1" t="s">
        <v>8144</v>
      </c>
      <c r="U2249" s="1" t="s">
        <v>8053</v>
      </c>
      <c r="V2249" s="1" t="s">
        <v>25</v>
      </c>
      <c r="AB2249" s="1" t="s">
        <v>8054</v>
      </c>
      <c r="AD2249" s="1" t="s">
        <v>607</v>
      </c>
      <c r="AE2249" s="1" t="s">
        <v>689</v>
      </c>
      <c r="AF2249" s="1" t="s">
        <v>8068</v>
      </c>
      <c r="AG2249" s="3">
        <v>46234</v>
      </c>
      <c r="AH2249" s="1" t="s">
        <v>606</v>
      </c>
      <c r="AI2249" s="1" t="s">
        <v>8071</v>
      </c>
      <c r="AJ2249" s="1">
        <v>14</v>
      </c>
      <c r="AM2249" s="1" t="s">
        <v>8068</v>
      </c>
      <c r="AO2249" s="1">
        <v>4.1</v>
      </c>
      <c r="AP2249" s="2">
        <v>46234.4282060185</v>
      </c>
      <c r="AQ2249" s="1" t="s">
        <v>8106</v>
      </c>
      <c r="AR2249" s="3">
        <v>46230</v>
      </c>
      <c r="AS2249" s="1">
        <v>18139888818</v>
      </c>
      <c r="AT2249" s="1" t="s">
        <v>8073</v>
      </c>
      <c r="AU2249" s="2">
        <v>46233.6666666667</v>
      </c>
      <c r="AV2249" s="1" t="s">
        <v>20472</v>
      </c>
      <c r="AW2249" s="1" t="s">
        <v>8068</v>
      </c>
      <c r="AY2249" s="1" t="s">
        <v>20473</v>
      </c>
      <c r="AZ2249" s="1" t="s">
        <v>9970</v>
      </c>
      <c r="BA2249" s="1" t="s">
        <v>20474</v>
      </c>
      <c r="BB2249" s="1" t="s">
        <v>4747</v>
      </c>
      <c r="BC2249" s="1" t="s">
        <v>463</v>
      </c>
      <c r="BD2249" s="1" t="s">
        <v>341</v>
      </c>
      <c r="BE2249" s="1" t="s">
        <v>20475</v>
      </c>
      <c r="BF2249" s="1" t="s">
        <v>3878</v>
      </c>
      <c r="BG2249" s="2">
        <v>46234.3333333333</v>
      </c>
      <c r="BH2249" s="2">
        <v>46231.5434606482</v>
      </c>
      <c r="BJ2249" s="1" t="s">
        <v>8215</v>
      </c>
      <c r="BL2249" s="1" t="s">
        <v>8159</v>
      </c>
      <c r="BM2249" s="1" t="s">
        <v>9974</v>
      </c>
      <c r="BN2249" s="1" t="s">
        <v>601</v>
      </c>
      <c r="BO2249" s="1" t="s">
        <v>20476</v>
      </c>
      <c r="BP2249" s="1" t="s">
        <v>8082</v>
      </c>
      <c r="BQ2249" s="1" t="s">
        <v>6540</v>
      </c>
      <c r="BT2249" s="2">
        <v>46234.4261689815</v>
      </c>
      <c r="BU2249" s="2">
        <v>46234.4282986111</v>
      </c>
      <c r="BV2249" s="1" t="s">
        <v>591</v>
      </c>
      <c r="BW2249" s="3">
        <v>48060</v>
      </c>
      <c r="BX2249" s="1" t="s">
        <v>8483</v>
      </c>
      <c r="BY2249" s="1" t="s">
        <v>597</v>
      </c>
      <c r="BZ2249" s="1" t="s">
        <v>8050</v>
      </c>
      <c r="CB2249" s="1" t="s">
        <v>91</v>
      </c>
      <c r="CC2249" s="1">
        <v>230</v>
      </c>
      <c r="CE2249" s="1">
        <v>230</v>
      </c>
      <c r="CG2249" s="1">
        <v>135</v>
      </c>
      <c r="CL2249" s="1" t="s">
        <v>8068</v>
      </c>
    </row>
    <row r="2250" s="1" customFormat="1" spans="1:90">
      <c r="F2250" s="1">
        <v>0</v>
      </c>
      <c r="K2250" s="1">
        <v>101110</v>
      </c>
      <c r="L2250" s="1" t="s">
        <v>28</v>
      </c>
      <c r="O2250" s="2">
        <v>46229.7268171296</v>
      </c>
      <c r="P2250" s="2">
        <v>46229</v>
      </c>
      <c r="Q2250" s="1" t="s">
        <v>8050</v>
      </c>
      <c r="R2250" s="1" t="s">
        <v>8051</v>
      </c>
      <c r="T2250" s="1" t="s">
        <v>8052</v>
      </c>
      <c r="U2250" s="1" t="s">
        <v>8053</v>
      </c>
      <c r="V2250" s="1" t="s">
        <v>28</v>
      </c>
      <c r="AB2250" s="1" t="s">
        <v>8054</v>
      </c>
      <c r="AD2250" s="1" t="s">
        <v>596</v>
      </c>
      <c r="AE2250" s="1" t="s">
        <v>826</v>
      </c>
      <c r="AF2250" s="1" t="s">
        <v>8068</v>
      </c>
      <c r="AG2250" s="3">
        <v>45324</v>
      </c>
      <c r="AH2250" s="1"/>
      <c r="AI2250" s="1" t="s">
        <v>8055</v>
      </c>
      <c r="AJ2250" s="1">
        <v>215</v>
      </c>
      <c r="AP2250" s="2">
        <v>46234.4284027778</v>
      </c>
      <c r="AQ2250" s="1" t="s">
        <v>8072</v>
      </c>
      <c r="AR2250" s="3">
        <v>45323</v>
      </c>
      <c r="AS2250" s="1">
        <v>15299012213</v>
      </c>
      <c r="AU2250" s="2">
        <v>46229</v>
      </c>
      <c r="AV2250" s="1" t="s">
        <v>20477</v>
      </c>
      <c r="AW2250" s="1" t="s">
        <v>8068</v>
      </c>
      <c r="AY2250" s="1" t="s">
        <v>20478</v>
      </c>
      <c r="AZ2250" s="1" t="s">
        <v>9096</v>
      </c>
      <c r="BA2250" s="1" t="s">
        <v>20479</v>
      </c>
      <c r="BB2250" s="1" t="s">
        <v>6107</v>
      </c>
      <c r="BC2250" s="1" t="s">
        <v>478</v>
      </c>
      <c r="BD2250" s="1" t="s">
        <v>249</v>
      </c>
      <c r="BE2250" s="1" t="s">
        <v>20480</v>
      </c>
      <c r="BF2250" s="1" t="s">
        <v>3868</v>
      </c>
      <c r="BG2250" s="2">
        <v>46234</v>
      </c>
      <c r="BH2250" s="2">
        <v>46229.7474884259</v>
      </c>
      <c r="BL2250" s="1" t="s">
        <v>8464</v>
      </c>
      <c r="BM2250" s="1" t="s">
        <v>9100</v>
      </c>
      <c r="BN2250" s="1" t="s">
        <v>590</v>
      </c>
      <c r="BO2250" s="1" t="s">
        <v>20481</v>
      </c>
      <c r="BP2250" s="1" t="s">
        <v>8082</v>
      </c>
      <c r="BQ2250" s="1" t="s">
        <v>6540</v>
      </c>
      <c r="BR2250" s="1" t="s">
        <v>8715</v>
      </c>
      <c r="BS2250" s="1" t="s">
        <v>8716</v>
      </c>
      <c r="BT2250" s="2">
        <v>46234.4018055556</v>
      </c>
      <c r="BU2250" s="2">
        <v>46234.428587963</v>
      </c>
      <c r="BV2250" s="1" t="s">
        <v>818</v>
      </c>
      <c r="BW2250" s="3">
        <v>47151</v>
      </c>
      <c r="BX2250" s="1" t="s">
        <v>8601</v>
      </c>
      <c r="BY2250" s="1" t="s">
        <v>818</v>
      </c>
      <c r="BZ2250" s="1" t="s">
        <v>8050</v>
      </c>
      <c r="CB2250" s="1" t="s">
        <v>150</v>
      </c>
      <c r="CC2250" s="1">
        <v>0</v>
      </c>
      <c r="CD2250" s="1"/>
      <c r="CE2250" s="1">
        <v>0</v>
      </c>
      <c r="CF2250" s="1"/>
      <c r="CG2250" s="1">
        <v>0</v>
      </c>
      <c r="CH2250" s="1"/>
      <c r="CI2250" s="1"/>
      <c r="CJ2250" s="1"/>
      <c r="CK2250" s="1"/>
      <c r="CL2250" s="1" t="s">
        <v>8068</v>
      </c>
    </row>
    <row r="2251" s="1" customFormat="1" spans="1:90">
      <c r="A2251" s="1" t="s">
        <v>15425</v>
      </c>
      <c r="F2251" s="1">
        <v>0</v>
      </c>
      <c r="K2251" s="1">
        <v>101042</v>
      </c>
      <c r="L2251" s="1" t="s">
        <v>25</v>
      </c>
      <c r="O2251" s="2">
        <v>46234.3917708333</v>
      </c>
      <c r="P2251" s="2">
        <v>46233.6666666667</v>
      </c>
      <c r="Q2251" s="1"/>
      <c r="R2251" s="1" t="s">
        <v>8051</v>
      </c>
      <c r="T2251" s="1" t="s">
        <v>8144</v>
      </c>
      <c r="U2251" s="1" t="s">
        <v>8053</v>
      </c>
      <c r="V2251" s="1" t="s">
        <v>25</v>
      </c>
      <c r="AB2251" s="1" t="s">
        <v>8054</v>
      </c>
      <c r="AD2251" s="1" t="s">
        <v>596</v>
      </c>
      <c r="AE2251" s="1" t="s">
        <v>689</v>
      </c>
      <c r="AF2251" s="1" t="s">
        <v>8068</v>
      </c>
      <c r="AG2251" s="3">
        <v>46234</v>
      </c>
      <c r="AI2251" s="1" t="s">
        <v>8071</v>
      </c>
      <c r="AJ2251" s="1">
        <v>14</v>
      </c>
      <c r="AK2251" s="1">
        <v>2000</v>
      </c>
      <c r="AP2251" s="2">
        <v>46234.428599537</v>
      </c>
      <c r="AQ2251" s="1" t="s">
        <v>8106</v>
      </c>
      <c r="AR2251" s="3">
        <v>46228</v>
      </c>
      <c r="AS2251" s="1">
        <v>18139888818</v>
      </c>
      <c r="AT2251" s="1" t="s">
        <v>8073</v>
      </c>
      <c r="AU2251" s="2">
        <v>46233.6666666667</v>
      </c>
      <c r="AV2251" s="1" t="s">
        <v>20482</v>
      </c>
      <c r="AW2251" s="1" t="s">
        <v>8068</v>
      </c>
      <c r="AY2251" s="1" t="s">
        <v>20473</v>
      </c>
      <c r="AZ2251" s="1" t="s">
        <v>9970</v>
      </c>
      <c r="BA2251" s="1" t="s">
        <v>20474</v>
      </c>
      <c r="BB2251" s="1" t="s">
        <v>20483</v>
      </c>
      <c r="BC2251" s="1" t="s">
        <v>463</v>
      </c>
      <c r="BD2251" s="1" t="s">
        <v>341</v>
      </c>
      <c r="BE2251" s="1"/>
      <c r="BF2251" s="1" t="s">
        <v>4284</v>
      </c>
      <c r="BG2251" s="2">
        <v>46234.3333333333</v>
      </c>
      <c r="BH2251" s="2">
        <v>46234.3942824074</v>
      </c>
      <c r="BJ2251" s="1" t="s">
        <v>8215</v>
      </c>
      <c r="BL2251" s="1" t="s">
        <v>8159</v>
      </c>
      <c r="BM2251" s="1" t="s">
        <v>9974</v>
      </c>
      <c r="BN2251" s="1" t="s">
        <v>601</v>
      </c>
      <c r="BO2251" s="1" t="s">
        <v>20476</v>
      </c>
      <c r="BP2251" s="1" t="s">
        <v>8082</v>
      </c>
      <c r="BQ2251" s="1" t="s">
        <v>6540</v>
      </c>
      <c r="BT2251" s="2">
        <v>46234.4261689815</v>
      </c>
      <c r="BU2251" s="2">
        <v>46234.4286458333</v>
      </c>
      <c r="BV2251" s="1" t="s">
        <v>818</v>
      </c>
      <c r="BW2251" s="3">
        <v>48060</v>
      </c>
      <c r="BX2251" s="1" t="s">
        <v>12284</v>
      </c>
      <c r="BY2251" s="1" t="s">
        <v>818</v>
      </c>
      <c r="BZ2251" s="1" t="s">
        <v>8050</v>
      </c>
      <c r="CB2251" s="1" t="s">
        <v>91</v>
      </c>
      <c r="CC2251" s="1">
        <v>0</v>
      </c>
      <c r="CE2251" s="1">
        <v>0</v>
      </c>
      <c r="CG2251" s="1">
        <v>0</v>
      </c>
      <c r="CL2251" s="1" t="s">
        <v>8068</v>
      </c>
    </row>
    <row r="2252" s="1" customFormat="1" spans="1:90">
      <c r="F2252" s="1">
        <v>0</v>
      </c>
      <c r="K2252" s="1">
        <v>101311</v>
      </c>
      <c r="L2252" s="1" t="s">
        <v>23</v>
      </c>
      <c r="M2252" s="1"/>
      <c r="O2252" s="2">
        <v>46231.6481018519</v>
      </c>
      <c r="P2252" s="2">
        <v>46231</v>
      </c>
      <c r="Q2252" s="1" t="s">
        <v>8050</v>
      </c>
      <c r="R2252" s="1" t="s">
        <v>8051</v>
      </c>
      <c r="T2252" s="1" t="s">
        <v>8144</v>
      </c>
      <c r="U2252" s="1" t="s">
        <v>8053</v>
      </c>
      <c r="V2252" s="1" t="s">
        <v>23</v>
      </c>
      <c r="AB2252" s="1" t="s">
        <v>8054</v>
      </c>
      <c r="AD2252" s="1" t="s">
        <v>607</v>
      </c>
      <c r="AE2252" s="1" t="s">
        <v>3323</v>
      </c>
      <c r="AF2252" s="1" t="s">
        <v>8068</v>
      </c>
      <c r="AG2252" s="3">
        <v>43951</v>
      </c>
      <c r="AH2252" s="1" t="s">
        <v>606</v>
      </c>
      <c r="AI2252" s="1" t="s">
        <v>8055</v>
      </c>
      <c r="AJ2252" s="1">
        <v>168</v>
      </c>
      <c r="AP2252" s="2">
        <v>46234.4291319444</v>
      </c>
      <c r="AQ2252" s="1" t="s">
        <v>8072</v>
      </c>
      <c r="AR2252" s="3">
        <v>43950</v>
      </c>
      <c r="AS2252" s="1">
        <v>13948775654</v>
      </c>
      <c r="AU2252" s="2">
        <v>46231</v>
      </c>
      <c r="AV2252" s="1" t="s">
        <v>6655</v>
      </c>
      <c r="AW2252" s="1" t="s">
        <v>8050</v>
      </c>
      <c r="AY2252" s="1" t="s">
        <v>20484</v>
      </c>
      <c r="AZ2252" s="1" t="s">
        <v>8265</v>
      </c>
      <c r="BA2252" s="1" t="s">
        <v>20485</v>
      </c>
      <c r="BB2252" s="1" t="s">
        <v>3499</v>
      </c>
      <c r="BC2252" s="1" t="s">
        <v>448</v>
      </c>
      <c r="BD2252" s="1" t="s">
        <v>419</v>
      </c>
      <c r="BE2252" s="1" t="s">
        <v>20486</v>
      </c>
      <c r="BF2252" s="1" t="s">
        <v>3868</v>
      </c>
      <c r="BG2252" s="2">
        <v>46234.0834837963</v>
      </c>
      <c r="BH2252" s="2">
        <v>46231.649525463</v>
      </c>
      <c r="BJ2252" s="1" t="s">
        <v>20487</v>
      </c>
      <c r="BL2252" s="1" t="s">
        <v>8064</v>
      </c>
      <c r="BM2252" s="1" t="s">
        <v>8637</v>
      </c>
      <c r="BN2252" s="1" t="s">
        <v>590</v>
      </c>
      <c r="BO2252" s="1" t="s">
        <v>20488</v>
      </c>
      <c r="BP2252" s="1" t="s">
        <v>8082</v>
      </c>
      <c r="BQ2252" s="1" t="s">
        <v>6540</v>
      </c>
      <c r="BR2252" s="1" t="s">
        <v>11535</v>
      </c>
      <c r="BS2252" s="1" t="s">
        <v>20489</v>
      </c>
      <c r="BT2252" s="2">
        <v>46234.3806597222</v>
      </c>
      <c r="BU2252" s="2">
        <v>46234.429212963</v>
      </c>
      <c r="BV2252" s="1" t="s">
        <v>2060</v>
      </c>
      <c r="BW2252" s="3">
        <v>45777</v>
      </c>
      <c r="BX2252" s="1" t="s">
        <v>20490</v>
      </c>
      <c r="BY2252" s="1" t="s">
        <v>2060</v>
      </c>
      <c r="BZ2252" s="1" t="s">
        <v>8050</v>
      </c>
      <c r="CB2252" s="1" t="s">
        <v>49</v>
      </c>
      <c r="CC2252" s="1">
        <v>275</v>
      </c>
      <c r="CE2252" s="1">
        <v>275</v>
      </c>
      <c r="CF2252" s="1" t="s">
        <v>15519</v>
      </c>
      <c r="CG2252" s="1">
        <v>136.5</v>
      </c>
      <c r="CJ2252" s="1" t="s">
        <v>847</v>
      </c>
      <c r="CK2252" s="2">
        <v>46234.8167708333</v>
      </c>
      <c r="CL2252" s="1" t="s">
        <v>8068</v>
      </c>
    </row>
    <row r="2253" s="1" customFormat="1" spans="1:90">
      <c r="F2253" s="1">
        <v>0</v>
      </c>
      <c r="K2253" s="1">
        <v>101042</v>
      </c>
      <c r="L2253" s="1" t="s">
        <v>25</v>
      </c>
      <c r="O2253" s="2">
        <v>46233.6648726852</v>
      </c>
      <c r="P2253" s="2">
        <v>46234</v>
      </c>
      <c r="Q2253" s="1" t="s">
        <v>8050</v>
      </c>
      <c r="R2253" s="1" t="s">
        <v>8051</v>
      </c>
      <c r="T2253" s="1" t="s">
        <v>8144</v>
      </c>
      <c r="U2253" s="1" t="s">
        <v>8053</v>
      </c>
      <c r="V2253" s="1" t="s">
        <v>25</v>
      </c>
      <c r="AB2253" s="1" t="s">
        <v>8054</v>
      </c>
      <c r="AD2253" s="1" t="s">
        <v>596</v>
      </c>
      <c r="AE2253" s="1" t="s">
        <v>2896</v>
      </c>
      <c r="AF2253" s="1" t="s">
        <v>8068</v>
      </c>
      <c r="AG2253" s="3">
        <v>46231</v>
      </c>
      <c r="AI2253" s="1" t="s">
        <v>8071</v>
      </c>
      <c r="AJ2253" s="1">
        <v>97</v>
      </c>
      <c r="AM2253" s="1" t="s">
        <v>8068</v>
      </c>
      <c r="AO2253" s="1">
        <v>2.8</v>
      </c>
      <c r="AP2253" s="2">
        <v>46234.4298958333</v>
      </c>
      <c r="AQ2253" s="1" t="s">
        <v>8274</v>
      </c>
      <c r="AR2253" s="3">
        <v>46225</v>
      </c>
      <c r="AS2253" s="1">
        <v>19093960555</v>
      </c>
      <c r="AT2253" s="1" t="s">
        <v>8073</v>
      </c>
      <c r="AU2253" s="2">
        <v>46234</v>
      </c>
      <c r="AV2253" s="1" t="s">
        <v>20491</v>
      </c>
      <c r="AW2253" s="1" t="s">
        <v>8068</v>
      </c>
      <c r="AY2253" s="1" t="s">
        <v>20492</v>
      </c>
      <c r="AZ2253" s="1" t="s">
        <v>10261</v>
      </c>
      <c r="BA2253" s="1" t="s">
        <v>20493</v>
      </c>
      <c r="BB2253" s="1" t="s">
        <v>20494</v>
      </c>
      <c r="BC2253" s="1" t="s">
        <v>463</v>
      </c>
      <c r="BD2253" s="1" t="s">
        <v>366</v>
      </c>
      <c r="BE2253" s="1" t="s">
        <v>20495</v>
      </c>
      <c r="BF2253" s="1" t="s">
        <v>3878</v>
      </c>
      <c r="BG2253" s="2">
        <v>46234</v>
      </c>
      <c r="BH2253" s="2">
        <v>46233.6747106481</v>
      </c>
      <c r="BJ2253" s="1" t="s">
        <v>20496</v>
      </c>
      <c r="BL2253" s="1" t="s">
        <v>8159</v>
      </c>
      <c r="BM2253" s="1" t="s">
        <v>13225</v>
      </c>
      <c r="BN2253" s="1" t="s">
        <v>601</v>
      </c>
      <c r="BO2253" s="1" t="s">
        <v>20497</v>
      </c>
      <c r="BP2253" s="1" t="s">
        <v>8067</v>
      </c>
      <c r="BQ2253" s="1" t="s">
        <v>6540</v>
      </c>
      <c r="BT2253" s="2">
        <v>46234.400162037</v>
      </c>
      <c r="BU2253" s="2">
        <v>46234.4299421296</v>
      </c>
      <c r="BV2253" s="1" t="s">
        <v>591</v>
      </c>
      <c r="BW2253" s="3">
        <v>48057</v>
      </c>
      <c r="BX2253" s="1" t="s">
        <v>8623</v>
      </c>
      <c r="BY2253" s="1" t="s">
        <v>597</v>
      </c>
      <c r="BZ2253" s="1" t="s">
        <v>8050</v>
      </c>
      <c r="CB2253" s="1" t="s">
        <v>96</v>
      </c>
      <c r="CC2253" s="1">
        <v>0</v>
      </c>
      <c r="CE2253" s="1">
        <v>0</v>
      </c>
      <c r="CG2253" s="1">
        <v>0</v>
      </c>
      <c r="CL2253" s="1" t="s">
        <v>8068</v>
      </c>
    </row>
    <row r="2254" s="1" customFormat="1" spans="1:90">
      <c r="A2254" s="1" t="s">
        <v>17098</v>
      </c>
      <c r="F2254" s="1">
        <v>0</v>
      </c>
      <c r="K2254" s="1">
        <v>101098</v>
      </c>
      <c r="L2254" s="1" t="s">
        <v>27</v>
      </c>
      <c r="M2254" s="1" t="s">
        <v>8106</v>
      </c>
      <c r="O2254" s="2">
        <v>46232.5566898148</v>
      </c>
      <c r="P2254" s="2">
        <v>46233</v>
      </c>
      <c r="Q2254" s="1" t="s">
        <v>8050</v>
      </c>
      <c r="R2254" s="1" t="s">
        <v>8051</v>
      </c>
      <c r="T2254" s="1" t="s">
        <v>8144</v>
      </c>
      <c r="U2254" s="1" t="s">
        <v>8053</v>
      </c>
      <c r="V2254" s="1" t="s">
        <v>27</v>
      </c>
      <c r="AB2254" s="1" t="s">
        <v>8054</v>
      </c>
      <c r="AD2254" s="1" t="s">
        <v>596</v>
      </c>
      <c r="AE2254" s="1" t="s">
        <v>2841</v>
      </c>
      <c r="AF2254" s="1" t="s">
        <v>8068</v>
      </c>
      <c r="AG2254" s="3">
        <v>46234</v>
      </c>
      <c r="AH2254" s="1"/>
      <c r="AI2254" s="1" t="s">
        <v>8071</v>
      </c>
      <c r="AJ2254" s="1">
        <v>112</v>
      </c>
      <c r="AP2254" s="2">
        <v>46234.4306481481</v>
      </c>
      <c r="AQ2254" s="1" t="s">
        <v>8106</v>
      </c>
      <c r="AR2254" s="3">
        <v>46233</v>
      </c>
      <c r="AS2254" s="1">
        <v>17809717073</v>
      </c>
      <c r="AT2254" s="1" t="s">
        <v>8508</v>
      </c>
      <c r="AU2254" s="2">
        <v>46233</v>
      </c>
      <c r="AV2254" s="1" t="s">
        <v>20498</v>
      </c>
      <c r="AW2254" s="1" t="s">
        <v>8068</v>
      </c>
      <c r="AY2254" s="1" t="s">
        <v>20499</v>
      </c>
      <c r="AZ2254" s="1" t="s">
        <v>8085</v>
      </c>
      <c r="BA2254" s="1" t="s">
        <v>20500</v>
      </c>
      <c r="BB2254" s="1" t="s">
        <v>20501</v>
      </c>
      <c r="BC2254" s="1" t="s">
        <v>463</v>
      </c>
      <c r="BD2254" s="1" t="s">
        <v>260</v>
      </c>
      <c r="BE2254" s="1" t="s">
        <v>20502</v>
      </c>
      <c r="BF2254" s="1" t="s">
        <v>4284</v>
      </c>
      <c r="BG2254" s="2">
        <v>46234.5840162037</v>
      </c>
      <c r="BH2254" s="2">
        <v>46233.6972106481</v>
      </c>
      <c r="BL2254" s="1" t="s">
        <v>8091</v>
      </c>
      <c r="BM2254" s="1" t="s">
        <v>10139</v>
      </c>
      <c r="BN2254" s="1" t="s">
        <v>601</v>
      </c>
      <c r="BO2254" s="1" t="s">
        <v>20503</v>
      </c>
      <c r="BP2254" s="1" t="s">
        <v>8082</v>
      </c>
      <c r="BQ2254" s="1" t="s">
        <v>6540</v>
      </c>
      <c r="BT2254" s="2">
        <v>46234.4178125</v>
      </c>
      <c r="BU2254" s="2">
        <v>46234.4307407407</v>
      </c>
      <c r="BV2254" s="1" t="s">
        <v>818</v>
      </c>
      <c r="BW2254" s="3">
        <v>48060</v>
      </c>
      <c r="BX2254" s="1" t="s">
        <v>9453</v>
      </c>
      <c r="BY2254" s="1" t="s">
        <v>818</v>
      </c>
      <c r="BZ2254" s="1" t="s">
        <v>8050</v>
      </c>
      <c r="CB2254" s="1" t="s">
        <v>122</v>
      </c>
      <c r="CC2254" s="1">
        <v>0</v>
      </c>
      <c r="CD2254" s="1"/>
      <c r="CE2254" s="1">
        <v>0</v>
      </c>
      <c r="CF2254" s="1"/>
      <c r="CG2254" s="1">
        <v>0</v>
      </c>
      <c r="CH2254" s="1"/>
      <c r="CI2254" s="1"/>
      <c r="CJ2254" s="1"/>
      <c r="CK2254" s="1"/>
      <c r="CL2254" s="1" t="s">
        <v>8068</v>
      </c>
    </row>
    <row r="2255" s="1" customFormat="1" spans="1:90">
      <c r="F2255" s="1">
        <v>0</v>
      </c>
      <c r="K2255" s="1">
        <v>101042</v>
      </c>
      <c r="L2255" s="1" t="s">
        <v>25</v>
      </c>
      <c r="O2255" s="2">
        <v>46233.6648726852</v>
      </c>
      <c r="P2255" s="2">
        <v>46234</v>
      </c>
      <c r="Q2255" s="1" t="s">
        <v>8050</v>
      </c>
      <c r="R2255" s="1" t="s">
        <v>8051</v>
      </c>
      <c r="T2255" s="1" t="s">
        <v>8144</v>
      </c>
      <c r="U2255" s="1" t="s">
        <v>8053</v>
      </c>
      <c r="V2255" s="1" t="s">
        <v>25</v>
      </c>
      <c r="AB2255" s="1" t="s">
        <v>8054</v>
      </c>
      <c r="AD2255" s="1" t="s">
        <v>596</v>
      </c>
      <c r="AE2255" s="1" t="s">
        <v>2896</v>
      </c>
      <c r="AF2255" s="1" t="s">
        <v>8068</v>
      </c>
      <c r="AG2255" s="3">
        <v>46232</v>
      </c>
      <c r="AI2255" s="1" t="s">
        <v>8071</v>
      </c>
      <c r="AJ2255" s="1">
        <v>97</v>
      </c>
      <c r="AP2255" s="2">
        <v>46234.4308217593</v>
      </c>
      <c r="AQ2255" s="1" t="s">
        <v>8274</v>
      </c>
      <c r="AR2255" s="3">
        <v>46224</v>
      </c>
      <c r="AS2255" s="1">
        <v>19093960555</v>
      </c>
      <c r="AT2255" s="1" t="s">
        <v>8073</v>
      </c>
      <c r="AU2255" s="2">
        <v>46234</v>
      </c>
      <c r="AV2255" s="1" t="s">
        <v>20504</v>
      </c>
      <c r="AW2255" s="1" t="s">
        <v>8068</v>
      </c>
      <c r="AY2255" s="1" t="s">
        <v>20492</v>
      </c>
      <c r="AZ2255" s="1" t="s">
        <v>10261</v>
      </c>
      <c r="BA2255" s="1" t="s">
        <v>20493</v>
      </c>
      <c r="BB2255" s="1" t="s">
        <v>20505</v>
      </c>
      <c r="BC2255" s="1" t="s">
        <v>463</v>
      </c>
      <c r="BD2255" s="1" t="s">
        <v>366</v>
      </c>
      <c r="BE2255" s="1" t="s">
        <v>20495</v>
      </c>
      <c r="BF2255" s="1" t="s">
        <v>4284</v>
      </c>
      <c r="BG2255" s="2">
        <v>46234</v>
      </c>
      <c r="BH2255" s="2">
        <v>46233.6745486111</v>
      </c>
      <c r="BJ2255" s="1" t="s">
        <v>20496</v>
      </c>
      <c r="BL2255" s="1" t="s">
        <v>8159</v>
      </c>
      <c r="BM2255" s="1" t="s">
        <v>13225</v>
      </c>
      <c r="BN2255" s="1" t="s">
        <v>601</v>
      </c>
      <c r="BO2255" s="1" t="s">
        <v>20497</v>
      </c>
      <c r="BP2255" s="1" t="s">
        <v>8067</v>
      </c>
      <c r="BQ2255" s="1" t="s">
        <v>6540</v>
      </c>
      <c r="BT2255" s="2">
        <v>46234.400162037</v>
      </c>
      <c r="BU2255" s="2">
        <v>46234.4308564815</v>
      </c>
      <c r="BV2255" s="1" t="s">
        <v>818</v>
      </c>
      <c r="BW2255" s="3">
        <v>48058</v>
      </c>
      <c r="BX2255" s="1" t="s">
        <v>8261</v>
      </c>
      <c r="BY2255" s="1" t="s">
        <v>818</v>
      </c>
      <c r="BZ2255" s="1" t="s">
        <v>8050</v>
      </c>
      <c r="CB2255" s="1" t="s">
        <v>96</v>
      </c>
      <c r="CC2255" s="1">
        <v>0</v>
      </c>
      <c r="CE2255" s="1">
        <v>0</v>
      </c>
      <c r="CG2255" s="1">
        <v>0</v>
      </c>
      <c r="CL2255" s="1" t="s">
        <v>8068</v>
      </c>
    </row>
    <row r="2256" s="1" customFormat="1" spans="1:90">
      <c r="F2256" s="1">
        <v>0</v>
      </c>
      <c r="K2256" s="1">
        <v>101098</v>
      </c>
      <c r="L2256" s="1" t="s">
        <v>27</v>
      </c>
      <c r="O2256" s="2">
        <v>46233.588587963</v>
      </c>
      <c r="P2256" s="2">
        <v>46234.4166666667</v>
      </c>
      <c r="Q2256" s="1"/>
      <c r="R2256" s="1" t="s">
        <v>8051</v>
      </c>
      <c r="T2256" s="1" t="s">
        <v>8144</v>
      </c>
      <c r="U2256" s="1" t="s">
        <v>8053</v>
      </c>
      <c r="V2256" s="1" t="s">
        <v>27</v>
      </c>
      <c r="AB2256" s="1" t="s">
        <v>8054</v>
      </c>
      <c r="AD2256" s="1" t="s">
        <v>596</v>
      </c>
      <c r="AE2256" s="1" t="s">
        <v>655</v>
      </c>
      <c r="AF2256" s="1" t="s">
        <v>8068</v>
      </c>
      <c r="AG2256" s="3">
        <v>46234</v>
      </c>
      <c r="AI2256" s="1" t="s">
        <v>8071</v>
      </c>
      <c r="AJ2256" s="1">
        <v>914</v>
      </c>
      <c r="AM2256" s="1" t="s">
        <v>8068</v>
      </c>
      <c r="AO2256" s="1">
        <v>3.5</v>
      </c>
      <c r="AP2256" s="2">
        <v>46234.4318981481</v>
      </c>
      <c r="AQ2256" s="1" t="s">
        <v>8072</v>
      </c>
      <c r="AR2256" s="3">
        <v>46233</v>
      </c>
      <c r="AS2256" s="1">
        <v>13997121797</v>
      </c>
      <c r="AT2256" s="1" t="s">
        <v>8073</v>
      </c>
      <c r="AU2256" s="2">
        <v>46234.4166666667</v>
      </c>
      <c r="AV2256" s="1" t="s">
        <v>20506</v>
      </c>
      <c r="AW2256" s="1" t="s">
        <v>8068</v>
      </c>
      <c r="AY2256" s="1" t="s">
        <v>20507</v>
      </c>
      <c r="AZ2256" s="1" t="s">
        <v>8085</v>
      </c>
      <c r="BA2256" s="1" t="s">
        <v>20508</v>
      </c>
      <c r="BB2256" s="1" t="s">
        <v>20509</v>
      </c>
      <c r="BC2256" s="1" t="s">
        <v>463</v>
      </c>
      <c r="BD2256" s="1" t="s">
        <v>269</v>
      </c>
      <c r="BE2256" s="1" t="s">
        <v>20510</v>
      </c>
      <c r="BF2256" s="1" t="s">
        <v>3878</v>
      </c>
      <c r="BG2256" s="2">
        <v>46234.4166666667</v>
      </c>
      <c r="BH2256" s="2">
        <v>46233.5985648148</v>
      </c>
      <c r="BL2256" s="1" t="s">
        <v>8091</v>
      </c>
      <c r="BM2256" s="1" t="s">
        <v>8476</v>
      </c>
      <c r="BN2256" s="1" t="s">
        <v>601</v>
      </c>
      <c r="BO2256" s="1" t="s">
        <v>20511</v>
      </c>
      <c r="BP2256" s="1" t="s">
        <v>8082</v>
      </c>
      <c r="BQ2256" s="1" t="s">
        <v>6540</v>
      </c>
      <c r="BT2256" s="2">
        <v>46234.4021875</v>
      </c>
      <c r="BU2256" s="2">
        <v>46234.4319675926</v>
      </c>
      <c r="BV2256" s="1" t="s">
        <v>591</v>
      </c>
      <c r="BW2256" s="3">
        <v>48060</v>
      </c>
      <c r="BX2256" s="1" t="s">
        <v>9035</v>
      </c>
      <c r="BY2256" s="1" t="s">
        <v>597</v>
      </c>
      <c r="BZ2256" s="1" t="s">
        <v>8050</v>
      </c>
      <c r="CB2256" s="1" t="s">
        <v>125</v>
      </c>
      <c r="CC2256" s="1">
        <v>0</v>
      </c>
      <c r="CE2256" s="1">
        <v>0</v>
      </c>
      <c r="CG2256" s="1">
        <v>0</v>
      </c>
      <c r="CL2256" s="1" t="s">
        <v>8068</v>
      </c>
    </row>
    <row r="2257" s="1" customFormat="1" spans="1:90">
      <c r="F2257" s="1">
        <v>0</v>
      </c>
      <c r="K2257" s="1">
        <v>101042</v>
      </c>
      <c r="L2257" s="1" t="s">
        <v>25</v>
      </c>
      <c r="M2257" s="1"/>
      <c r="O2257" s="2">
        <v>46232.7743518519</v>
      </c>
      <c r="P2257" s="2">
        <v>46233</v>
      </c>
      <c r="Q2257" s="1" t="s">
        <v>8050</v>
      </c>
      <c r="R2257" s="1" t="s">
        <v>8051</v>
      </c>
      <c r="S2257" s="1" t="s">
        <v>8096</v>
      </c>
      <c r="T2257" s="1" t="s">
        <v>8144</v>
      </c>
      <c r="U2257" s="1" t="s">
        <v>8053</v>
      </c>
      <c r="V2257" s="1" t="s">
        <v>25</v>
      </c>
      <c r="AB2257" s="1" t="s">
        <v>8054</v>
      </c>
      <c r="AD2257" s="1" t="s">
        <v>607</v>
      </c>
      <c r="AE2257" s="1" t="s">
        <v>2594</v>
      </c>
      <c r="AF2257" s="1" t="s">
        <v>8068</v>
      </c>
      <c r="AG2257" s="3">
        <v>46234</v>
      </c>
      <c r="AH2257" s="1" t="s">
        <v>606</v>
      </c>
      <c r="AI2257" s="1" t="s">
        <v>8055</v>
      </c>
      <c r="AJ2257" s="1">
        <v>154</v>
      </c>
      <c r="AK2257" s="1">
        <v>2000</v>
      </c>
      <c r="AP2257" s="2">
        <v>46234.4328125</v>
      </c>
      <c r="AQ2257" s="1" t="s">
        <v>8809</v>
      </c>
      <c r="AR2257" s="3">
        <v>44889</v>
      </c>
      <c r="AS2257" s="1">
        <v>18152043313</v>
      </c>
      <c r="AT2257" s="1" t="s">
        <v>8073</v>
      </c>
      <c r="AU2257" s="2">
        <v>46233</v>
      </c>
      <c r="AV2257" s="1" t="s">
        <v>20512</v>
      </c>
      <c r="AW2257" s="1" t="s">
        <v>8068</v>
      </c>
      <c r="AY2257" s="1" t="s">
        <v>20513</v>
      </c>
      <c r="AZ2257" s="1" t="s">
        <v>8155</v>
      </c>
      <c r="BA2257" s="1" t="s">
        <v>20514</v>
      </c>
      <c r="BB2257" s="1" t="s">
        <v>7718</v>
      </c>
      <c r="BC2257" s="1" t="s">
        <v>463</v>
      </c>
      <c r="BD2257" s="1" t="s">
        <v>329</v>
      </c>
      <c r="BE2257" s="1" t="s">
        <v>20515</v>
      </c>
      <c r="BF2257" s="1" t="s">
        <v>3903</v>
      </c>
      <c r="BG2257" s="2">
        <v>46234.5833333333</v>
      </c>
      <c r="BH2257" s="2">
        <v>46232.7743981481</v>
      </c>
      <c r="BJ2257" s="1" t="s">
        <v>20516</v>
      </c>
      <c r="BL2257" s="1" t="s">
        <v>8159</v>
      </c>
      <c r="BM2257" s="1" t="s">
        <v>8160</v>
      </c>
      <c r="BN2257" s="1" t="s">
        <v>601</v>
      </c>
      <c r="BO2257" s="1" t="s">
        <v>7717</v>
      </c>
      <c r="BP2257" s="1" t="s">
        <v>8082</v>
      </c>
      <c r="BQ2257" s="1" t="s">
        <v>6540</v>
      </c>
      <c r="BT2257" s="2">
        <v>46234.4236342593</v>
      </c>
      <c r="BU2257" s="2">
        <v>46234.4334027778</v>
      </c>
      <c r="BV2257" s="1" t="s">
        <v>818</v>
      </c>
      <c r="BW2257" s="3">
        <v>48060</v>
      </c>
      <c r="BX2257" s="1" t="s">
        <v>20517</v>
      </c>
      <c r="BY2257" s="1" t="s">
        <v>818</v>
      </c>
      <c r="BZ2257" s="1" t="s">
        <v>8050</v>
      </c>
      <c r="CB2257" s="1" t="s">
        <v>83</v>
      </c>
      <c r="CC2257" s="1">
        <v>160</v>
      </c>
      <c r="CD2257" s="1" t="s">
        <v>20518</v>
      </c>
      <c r="CE2257" s="1">
        <v>160</v>
      </c>
      <c r="CF2257" s="1"/>
      <c r="CG2257" s="1">
        <v>0</v>
      </c>
      <c r="CH2257" s="1" t="s">
        <v>622</v>
      </c>
      <c r="CI2257" s="2">
        <v>46235.4174768518</v>
      </c>
      <c r="CJ2257" s="1"/>
      <c r="CK2257" s="1"/>
      <c r="CL2257" s="1" t="s">
        <v>8068</v>
      </c>
    </row>
    <row r="2258" s="1" customFormat="1" spans="1:90">
      <c r="F2258" s="1">
        <v>0</v>
      </c>
      <c r="K2258" s="1">
        <v>101098</v>
      </c>
      <c r="L2258" s="1" t="s">
        <v>27</v>
      </c>
      <c r="O2258" s="2">
        <v>46232.5271180556</v>
      </c>
      <c r="P2258" s="2">
        <v>46233</v>
      </c>
      <c r="R2258" s="1" t="s">
        <v>8051</v>
      </c>
      <c r="S2258" s="1"/>
      <c r="T2258" s="1" t="s">
        <v>8144</v>
      </c>
      <c r="U2258" s="1" t="s">
        <v>8053</v>
      </c>
      <c r="V2258" s="1" t="s">
        <v>27</v>
      </c>
      <c r="AB2258" s="1" t="s">
        <v>8054</v>
      </c>
      <c r="AD2258" s="1" t="s">
        <v>596</v>
      </c>
      <c r="AE2258" s="1" t="s">
        <v>2799</v>
      </c>
      <c r="AF2258" s="1" t="s">
        <v>8068</v>
      </c>
      <c r="AG2258" s="3">
        <v>46234</v>
      </c>
      <c r="AI2258" s="1" t="s">
        <v>8071</v>
      </c>
      <c r="AJ2258" s="1">
        <v>261</v>
      </c>
      <c r="AP2258" s="2">
        <v>46234.4341666667</v>
      </c>
      <c r="AQ2258" s="1" t="s">
        <v>8072</v>
      </c>
      <c r="AR2258" s="3">
        <v>46233</v>
      </c>
      <c r="AS2258" s="1">
        <v>17709472140</v>
      </c>
      <c r="AT2258" s="1" t="s">
        <v>8073</v>
      </c>
      <c r="AU2258" s="2">
        <v>46233</v>
      </c>
      <c r="AV2258" s="1" t="s">
        <v>20519</v>
      </c>
      <c r="AW2258" s="1" t="s">
        <v>8068</v>
      </c>
      <c r="AY2258" s="1" t="s">
        <v>20426</v>
      </c>
      <c r="AZ2258" s="1" t="s">
        <v>8204</v>
      </c>
      <c r="BA2258" s="1" t="s">
        <v>20427</v>
      </c>
      <c r="BB2258" s="1" t="s">
        <v>20520</v>
      </c>
      <c r="BC2258" s="1" t="s">
        <v>463</v>
      </c>
      <c r="BD2258" s="1" t="s">
        <v>258</v>
      </c>
      <c r="BE2258" s="1" t="s">
        <v>20429</v>
      </c>
      <c r="BF2258" s="1" t="s">
        <v>4284</v>
      </c>
      <c r="BG2258" s="2">
        <v>46234</v>
      </c>
      <c r="BH2258" s="2">
        <v>46232.5280902778</v>
      </c>
      <c r="BJ2258" s="1" t="s">
        <v>20521</v>
      </c>
      <c r="BL2258" s="1" t="s">
        <v>8159</v>
      </c>
      <c r="BM2258" s="1" t="s">
        <v>8204</v>
      </c>
      <c r="BN2258" s="1" t="s">
        <v>601</v>
      </c>
      <c r="BO2258" s="1" t="s">
        <v>20430</v>
      </c>
      <c r="BP2258" s="1" t="s">
        <v>8082</v>
      </c>
      <c r="BQ2258" s="1" t="s">
        <v>6540</v>
      </c>
      <c r="BT2258" s="2">
        <v>46234.4176041667</v>
      </c>
      <c r="BU2258" s="2">
        <v>46234.434224537</v>
      </c>
      <c r="BV2258" s="1" t="s">
        <v>818</v>
      </c>
      <c r="BW2258" s="3">
        <v>48060</v>
      </c>
      <c r="BX2258" s="1" t="s">
        <v>9748</v>
      </c>
      <c r="BY2258" s="1" t="s">
        <v>818</v>
      </c>
      <c r="BZ2258" s="1" t="s">
        <v>8050</v>
      </c>
      <c r="CB2258" s="1" t="s">
        <v>121</v>
      </c>
      <c r="CC2258" s="1">
        <v>0</v>
      </c>
      <c r="CE2258" s="1">
        <v>0</v>
      </c>
      <c r="CG2258" s="1">
        <v>0</v>
      </c>
      <c r="CL2258" s="1" t="s">
        <v>8068</v>
      </c>
    </row>
    <row r="2259" s="1" customFormat="1" spans="1:90">
      <c r="A2259" s="1" t="s">
        <v>17440</v>
      </c>
      <c r="F2259" s="1">
        <v>0</v>
      </c>
      <c r="K2259" s="1">
        <v>101110</v>
      </c>
      <c r="L2259" s="1" t="s">
        <v>28</v>
      </c>
      <c r="M2259" s="1"/>
      <c r="O2259" s="2">
        <v>46233.8858564815</v>
      </c>
      <c r="P2259" s="2">
        <v>46234</v>
      </c>
      <c r="Q2259" s="1" t="s">
        <v>8050</v>
      </c>
      <c r="R2259" s="1" t="s">
        <v>8051</v>
      </c>
      <c r="T2259" s="1" t="s">
        <v>8052</v>
      </c>
      <c r="U2259" s="1" t="s">
        <v>8053</v>
      </c>
      <c r="V2259" s="1" t="s">
        <v>28</v>
      </c>
      <c r="AB2259" s="1" t="s">
        <v>8054</v>
      </c>
      <c r="AD2259" s="1" t="s">
        <v>596</v>
      </c>
      <c r="AE2259" s="1" t="s">
        <v>947</v>
      </c>
      <c r="AF2259" s="1" t="s">
        <v>8068</v>
      </c>
      <c r="AG2259" s="3">
        <v>46235</v>
      </c>
      <c r="AI2259" s="1" t="s">
        <v>8055</v>
      </c>
      <c r="AJ2259" s="4">
        <v>4107</v>
      </c>
      <c r="AP2259" s="2">
        <v>46234.4351736111</v>
      </c>
      <c r="AQ2259" s="1" t="s">
        <v>8106</v>
      </c>
      <c r="AR2259" s="3">
        <v>46228</v>
      </c>
      <c r="AS2259" s="1">
        <v>13399908518</v>
      </c>
      <c r="AT2259" s="1"/>
      <c r="AU2259" s="2">
        <v>46234</v>
      </c>
      <c r="AV2259" s="1" t="s">
        <v>20522</v>
      </c>
      <c r="AW2259" s="1" t="s">
        <v>8068</v>
      </c>
      <c r="AY2259" s="1" t="s">
        <v>20523</v>
      </c>
      <c r="AZ2259" s="1" t="s">
        <v>9060</v>
      </c>
      <c r="BA2259" s="1" t="s">
        <v>20524</v>
      </c>
      <c r="BB2259" s="1" t="s">
        <v>20525</v>
      </c>
      <c r="BC2259" s="1" t="s">
        <v>478</v>
      </c>
      <c r="BD2259" s="1" t="s">
        <v>210</v>
      </c>
      <c r="BE2259" s="1" t="s">
        <v>20526</v>
      </c>
      <c r="BF2259" s="1" t="s">
        <v>8407</v>
      </c>
      <c r="BG2259" s="2">
        <v>46234</v>
      </c>
      <c r="BH2259" s="2">
        <v>46233.8859259259</v>
      </c>
      <c r="BJ2259" s="1" t="s">
        <v>20527</v>
      </c>
      <c r="BL2259" s="1" t="s">
        <v>8464</v>
      </c>
      <c r="BM2259" s="1" t="s">
        <v>9271</v>
      </c>
      <c r="BN2259" s="1" t="s">
        <v>601</v>
      </c>
      <c r="BO2259" s="1" t="s">
        <v>20528</v>
      </c>
      <c r="BP2259" s="1" t="s">
        <v>8067</v>
      </c>
      <c r="BQ2259" s="1" t="s">
        <v>6540</v>
      </c>
      <c r="BT2259" s="2">
        <v>46234.4348842593</v>
      </c>
      <c r="BU2259" s="2">
        <v>46234.4351967593</v>
      </c>
      <c r="BV2259" s="1" t="s">
        <v>591</v>
      </c>
      <c r="BW2259" s="3">
        <v>48061</v>
      </c>
      <c r="BX2259" s="1" t="s">
        <v>8400</v>
      </c>
      <c r="BY2259" s="1" t="s">
        <v>597</v>
      </c>
      <c r="BZ2259" s="1" t="s">
        <v>8050</v>
      </c>
      <c r="CB2259" s="1" t="s">
        <v>139</v>
      </c>
      <c r="CC2259" s="1">
        <v>0</v>
      </c>
      <c r="CE2259" s="1">
        <v>0</v>
      </c>
      <c r="CG2259" s="1">
        <v>0</v>
      </c>
      <c r="CL2259" s="1" t="s">
        <v>8068</v>
      </c>
    </row>
    <row r="2260" s="1" customFormat="1" spans="1:90">
      <c r="A2260" s="1" t="s">
        <v>818</v>
      </c>
      <c r="C2260" s="1">
        <v>1</v>
      </c>
      <c r="F2260" s="1">
        <v>0</v>
      </c>
      <c r="K2260" s="1">
        <v>101073</v>
      </c>
      <c r="L2260" s="1" t="s">
        <v>26</v>
      </c>
      <c r="M2260" s="1" t="s">
        <v>8106</v>
      </c>
      <c r="O2260" s="2">
        <v>46233.7158680556</v>
      </c>
      <c r="P2260" s="2">
        <v>46234.4166666667</v>
      </c>
      <c r="Q2260" s="1"/>
      <c r="R2260" s="1" t="s">
        <v>8051</v>
      </c>
      <c r="T2260" s="1" t="s">
        <v>8144</v>
      </c>
      <c r="U2260" s="1" t="s">
        <v>8053</v>
      </c>
      <c r="V2260" s="1" t="s">
        <v>26</v>
      </c>
      <c r="AB2260" s="1" t="s">
        <v>8054</v>
      </c>
      <c r="AD2260" s="1" t="s">
        <v>596</v>
      </c>
      <c r="AE2260" s="1" t="s">
        <v>729</v>
      </c>
      <c r="AF2260" s="1"/>
      <c r="AG2260" s="1"/>
      <c r="AI2260" s="1" t="s">
        <v>8055</v>
      </c>
      <c r="AJ2260" s="1">
        <v>288</v>
      </c>
      <c r="AP2260" s="2">
        <v>46234.4358564815</v>
      </c>
      <c r="AQ2260" s="1"/>
      <c r="AR2260" s="1"/>
      <c r="AS2260" s="1">
        <v>13469517726</v>
      </c>
      <c r="AT2260" s="1" t="s">
        <v>8056</v>
      </c>
      <c r="AU2260" s="2">
        <v>46234.4166666667</v>
      </c>
      <c r="AV2260" s="1"/>
      <c r="AW2260" s="1" t="s">
        <v>8050</v>
      </c>
      <c r="AY2260" s="1" t="s">
        <v>20529</v>
      </c>
      <c r="AZ2260" s="1" t="s">
        <v>8108</v>
      </c>
      <c r="BA2260" s="1" t="s">
        <v>20530</v>
      </c>
      <c r="BB2260" s="1" t="s">
        <v>20531</v>
      </c>
      <c r="BC2260" s="1" t="s">
        <v>496</v>
      </c>
      <c r="BD2260" s="1" t="s">
        <v>293</v>
      </c>
      <c r="BE2260" s="1" t="s">
        <v>20532</v>
      </c>
      <c r="BF2260" s="1" t="s">
        <v>8112</v>
      </c>
      <c r="BG2260" s="2">
        <v>46234.4166666667</v>
      </c>
      <c r="BH2260" s="2">
        <v>46233.7509722222</v>
      </c>
      <c r="BK2260" s="1" t="s">
        <v>20533</v>
      </c>
      <c r="BL2260" s="1" t="s">
        <v>8115</v>
      </c>
      <c r="BM2260" s="1" t="s">
        <v>8417</v>
      </c>
      <c r="BN2260" s="1" t="s">
        <v>601</v>
      </c>
      <c r="BO2260" s="1" t="s">
        <v>20534</v>
      </c>
      <c r="BP2260" s="1" t="s">
        <v>8067</v>
      </c>
      <c r="BQ2260" s="1" t="s">
        <v>6540</v>
      </c>
      <c r="BT2260" s="2">
        <v>46234.4230787037</v>
      </c>
      <c r="BU2260" s="2">
        <v>46234.4359490741</v>
      </c>
      <c r="BV2260" s="1" t="s">
        <v>818</v>
      </c>
      <c r="BW2260" s="1"/>
      <c r="BX2260" s="1" t="s">
        <v>8201</v>
      </c>
      <c r="BY2260" s="1" t="s">
        <v>818</v>
      </c>
      <c r="BZ2260" s="1" t="s">
        <v>8050</v>
      </c>
      <c r="CB2260" s="1" t="s">
        <v>112</v>
      </c>
      <c r="CC2260" s="1">
        <v>0</v>
      </c>
      <c r="CE2260" s="1">
        <v>0</v>
      </c>
      <c r="CG2260" s="1">
        <v>0</v>
      </c>
      <c r="CL2260" s="1" t="s">
        <v>8068</v>
      </c>
    </row>
    <row r="2261" s="1" customFormat="1" spans="1:90">
      <c r="A2261" s="1" t="s">
        <v>10028</v>
      </c>
      <c r="F2261" s="1">
        <v>0</v>
      </c>
      <c r="K2261" s="1">
        <v>101311</v>
      </c>
      <c r="L2261" s="1" t="s">
        <v>23</v>
      </c>
      <c r="M2261" s="1" t="s">
        <v>8106</v>
      </c>
      <c r="O2261" s="2">
        <v>46231.4740856482</v>
      </c>
      <c r="P2261" s="2">
        <v>46234.4166666667</v>
      </c>
      <c r="Q2261" s="1" t="s">
        <v>8050</v>
      </c>
      <c r="R2261" s="1" t="s">
        <v>8051</v>
      </c>
      <c r="S2261" s="1" t="s">
        <v>8096</v>
      </c>
      <c r="T2261" s="1" t="s">
        <v>8144</v>
      </c>
      <c r="U2261" s="1" t="s">
        <v>8053</v>
      </c>
      <c r="V2261" s="1" t="s">
        <v>23</v>
      </c>
      <c r="AB2261" s="1" t="s">
        <v>8054</v>
      </c>
      <c r="AD2261" s="1" t="s">
        <v>596</v>
      </c>
      <c r="AE2261" s="1" t="s">
        <v>3328</v>
      </c>
      <c r="AF2261" s="1" t="s">
        <v>8068</v>
      </c>
      <c r="AG2261" s="3">
        <v>46203</v>
      </c>
      <c r="AH2261" s="1"/>
      <c r="AI2261" s="1" t="s">
        <v>8071</v>
      </c>
      <c r="AJ2261" s="1">
        <v>906</v>
      </c>
      <c r="AK2261" s="1">
        <v>2200</v>
      </c>
      <c r="AP2261" s="2">
        <v>46234.4371180556</v>
      </c>
      <c r="AQ2261" s="1" t="s">
        <v>8106</v>
      </c>
      <c r="AR2261" s="3">
        <v>46202</v>
      </c>
      <c r="AS2261" s="1">
        <v>15049238553</v>
      </c>
      <c r="AT2261" s="1" t="s">
        <v>8056</v>
      </c>
      <c r="AU2261" s="2">
        <v>46234.4166666667</v>
      </c>
      <c r="AV2261" s="1" t="s">
        <v>20535</v>
      </c>
      <c r="AW2261" s="1" t="s">
        <v>8068</v>
      </c>
      <c r="AY2261" s="1" t="s">
        <v>20536</v>
      </c>
      <c r="AZ2261" s="1" t="s">
        <v>8147</v>
      </c>
      <c r="BA2261" s="1" t="s">
        <v>20537</v>
      </c>
      <c r="BB2261" s="1" t="s">
        <v>20538</v>
      </c>
      <c r="BC2261" s="1" t="s">
        <v>448</v>
      </c>
      <c r="BD2261" s="1" t="s">
        <v>423</v>
      </c>
      <c r="BE2261" s="1" t="s">
        <v>20539</v>
      </c>
      <c r="BF2261" s="1" t="s">
        <v>3903</v>
      </c>
      <c r="BG2261" s="2">
        <v>46234.4166666667</v>
      </c>
      <c r="BH2261" s="2">
        <v>46231.6113888889</v>
      </c>
      <c r="BL2261" s="1" t="s">
        <v>8064</v>
      </c>
      <c r="BM2261" s="1" t="s">
        <v>8151</v>
      </c>
      <c r="BN2261" s="1" t="s">
        <v>601</v>
      </c>
      <c r="BO2261" s="1" t="s">
        <v>20540</v>
      </c>
      <c r="BP2261" s="1" t="s">
        <v>8067</v>
      </c>
      <c r="BQ2261" s="1" t="s">
        <v>6540</v>
      </c>
      <c r="BT2261" s="2">
        <v>46234.4155324074</v>
      </c>
      <c r="BU2261" s="2">
        <v>46234.4372685185</v>
      </c>
      <c r="BV2261" s="1" t="s">
        <v>818</v>
      </c>
      <c r="BW2261" s="3">
        <v>48029</v>
      </c>
      <c r="BX2261" s="1" t="s">
        <v>9516</v>
      </c>
      <c r="BY2261" s="1" t="s">
        <v>818</v>
      </c>
      <c r="BZ2261" s="1" t="s">
        <v>8050</v>
      </c>
      <c r="CB2261" s="1" t="s">
        <v>53</v>
      </c>
      <c r="CC2261" s="1">
        <v>0</v>
      </c>
      <c r="CD2261" s="1"/>
      <c r="CE2261" s="1">
        <v>0</v>
      </c>
      <c r="CF2261" s="1"/>
      <c r="CG2261" s="1">
        <v>0</v>
      </c>
      <c r="CH2261" s="1"/>
      <c r="CI2261" s="1"/>
      <c r="CJ2261" s="1"/>
      <c r="CK2261" s="1"/>
      <c r="CL2261" s="1" t="s">
        <v>8068</v>
      </c>
    </row>
    <row r="2262" s="1" customFormat="1" spans="1:90">
      <c r="F2262" s="1">
        <v>0</v>
      </c>
      <c r="K2262" s="1">
        <v>101098</v>
      </c>
      <c r="L2262" s="1" t="s">
        <v>27</v>
      </c>
      <c r="O2262" s="2">
        <v>46234.4317592593</v>
      </c>
      <c r="P2262" s="2">
        <v>46234</v>
      </c>
      <c r="Q2262" s="1" t="s">
        <v>8050</v>
      </c>
      <c r="R2262" s="1" t="s">
        <v>8051</v>
      </c>
      <c r="T2262" s="1" t="s">
        <v>8144</v>
      </c>
      <c r="U2262" s="1" t="s">
        <v>8053</v>
      </c>
      <c r="V2262" s="1" t="s">
        <v>27</v>
      </c>
      <c r="AB2262" s="1" t="s">
        <v>8054</v>
      </c>
      <c r="AD2262" s="1" t="s">
        <v>596</v>
      </c>
      <c r="AE2262" s="1" t="s">
        <v>2818</v>
      </c>
      <c r="AF2262" s="1" t="s">
        <v>8068</v>
      </c>
      <c r="AG2262" s="3">
        <v>46234</v>
      </c>
      <c r="AI2262" s="1" t="s">
        <v>8071</v>
      </c>
      <c r="AJ2262" s="1">
        <v>865</v>
      </c>
      <c r="AP2262" s="2">
        <v>46234.4376273148</v>
      </c>
      <c r="AQ2262" s="1" t="s">
        <v>8072</v>
      </c>
      <c r="AR2262" s="3">
        <v>46232</v>
      </c>
      <c r="AS2262" s="1">
        <v>18093663732</v>
      </c>
      <c r="AT2262" s="1" t="s">
        <v>8073</v>
      </c>
      <c r="AU2262" s="2">
        <v>46234</v>
      </c>
      <c r="AV2262" s="1" t="s">
        <v>20541</v>
      </c>
      <c r="AW2262" s="1" t="s">
        <v>8068</v>
      </c>
      <c r="AY2262" s="1" t="s">
        <v>20542</v>
      </c>
      <c r="AZ2262" s="1" t="s">
        <v>8671</v>
      </c>
      <c r="BA2262" s="1" t="s">
        <v>20543</v>
      </c>
      <c r="BB2262" s="1" t="s">
        <v>20544</v>
      </c>
      <c r="BC2262" s="1" t="s">
        <v>463</v>
      </c>
      <c r="BD2262" s="1" t="s">
        <v>252</v>
      </c>
      <c r="BE2262" s="1" t="s">
        <v>20545</v>
      </c>
      <c r="BF2262" s="1" t="s">
        <v>4284</v>
      </c>
      <c r="BG2262" s="2">
        <v>46234</v>
      </c>
      <c r="BH2262" s="2">
        <v>46234.4318402778</v>
      </c>
      <c r="BL2262" s="1" t="s">
        <v>8159</v>
      </c>
      <c r="BM2262" s="1" t="s">
        <v>10449</v>
      </c>
      <c r="BN2262" s="1" t="s">
        <v>601</v>
      </c>
      <c r="BO2262" s="1" t="s">
        <v>20546</v>
      </c>
      <c r="BP2262" s="1" t="s">
        <v>8067</v>
      </c>
      <c r="BQ2262" s="1" t="s">
        <v>6540</v>
      </c>
      <c r="BT2262" s="2">
        <v>46234.4371296296</v>
      </c>
      <c r="BU2262" s="2">
        <v>46234.4376967593</v>
      </c>
      <c r="BV2262" s="1" t="s">
        <v>818</v>
      </c>
      <c r="BW2262" s="3">
        <v>48060</v>
      </c>
      <c r="BX2262" s="1" t="s">
        <v>8083</v>
      </c>
      <c r="BY2262" s="1" t="s">
        <v>818</v>
      </c>
      <c r="BZ2262" s="1" t="s">
        <v>8050</v>
      </c>
      <c r="CB2262" s="1" t="s">
        <v>117</v>
      </c>
      <c r="CC2262" s="1">
        <v>0</v>
      </c>
      <c r="CE2262" s="1">
        <v>0</v>
      </c>
      <c r="CG2262" s="1">
        <v>0</v>
      </c>
      <c r="CL2262" s="1" t="s">
        <v>8068</v>
      </c>
    </row>
    <row r="2263" s="1" customFormat="1" spans="1:90">
      <c r="A2263" s="1" t="s">
        <v>13121</v>
      </c>
      <c r="F2263" s="1">
        <v>0</v>
      </c>
      <c r="K2263" s="1">
        <v>101110</v>
      </c>
      <c r="L2263" s="1" t="s">
        <v>28</v>
      </c>
      <c r="O2263" s="2">
        <v>46233.7989351852</v>
      </c>
      <c r="P2263" s="2">
        <v>46234</v>
      </c>
      <c r="Q2263" s="1" t="s">
        <v>8050</v>
      </c>
      <c r="R2263" s="1" t="s">
        <v>8051</v>
      </c>
      <c r="T2263" s="1" t="s">
        <v>8052</v>
      </c>
      <c r="U2263" s="1" t="s">
        <v>8053</v>
      </c>
      <c r="V2263" s="1" t="s">
        <v>28</v>
      </c>
      <c r="AB2263" s="1" t="s">
        <v>8054</v>
      </c>
      <c r="AD2263" s="1" t="s">
        <v>607</v>
      </c>
      <c r="AE2263" s="1" t="s">
        <v>1063</v>
      </c>
      <c r="AF2263" s="1" t="s">
        <v>8068</v>
      </c>
      <c r="AG2263" s="3">
        <v>46232</v>
      </c>
      <c r="AH2263" s="1" t="s">
        <v>606</v>
      </c>
      <c r="AI2263" s="1" t="s">
        <v>8055</v>
      </c>
      <c r="AJ2263" s="1">
        <v>138</v>
      </c>
      <c r="AP2263" s="2">
        <v>46234.4378009259</v>
      </c>
      <c r="AQ2263" s="1" t="s">
        <v>8274</v>
      </c>
      <c r="AR2263" s="3">
        <v>46135</v>
      </c>
      <c r="AS2263" s="1">
        <v>15739520998</v>
      </c>
      <c r="AT2263" s="1" t="s">
        <v>8073</v>
      </c>
      <c r="AU2263" s="2">
        <v>46234</v>
      </c>
      <c r="AV2263" s="1" t="s">
        <v>14191</v>
      </c>
      <c r="AW2263" s="1" t="s">
        <v>8068</v>
      </c>
      <c r="AY2263" s="1" t="s">
        <v>14192</v>
      </c>
      <c r="AZ2263" s="1" t="s">
        <v>8460</v>
      </c>
      <c r="BA2263" s="1" t="s">
        <v>14193</v>
      </c>
      <c r="BB2263" s="1" t="s">
        <v>1066</v>
      </c>
      <c r="BC2263" s="1" t="s">
        <v>478</v>
      </c>
      <c r="BD2263" s="1" t="s">
        <v>199</v>
      </c>
      <c r="BE2263" s="1" t="s">
        <v>20547</v>
      </c>
      <c r="BF2263" s="1" t="s">
        <v>6225</v>
      </c>
      <c r="BG2263" s="2">
        <v>46234</v>
      </c>
      <c r="BH2263" s="2">
        <v>46233.7990277778</v>
      </c>
      <c r="BJ2263" s="1" t="s">
        <v>20548</v>
      </c>
      <c r="BL2263" s="1" t="s">
        <v>8464</v>
      </c>
      <c r="BM2263" s="1" t="s">
        <v>8465</v>
      </c>
      <c r="BN2263" s="1" t="s">
        <v>590</v>
      </c>
      <c r="BO2263" s="1" t="s">
        <v>20549</v>
      </c>
      <c r="BP2263" s="1" t="s">
        <v>8067</v>
      </c>
      <c r="BQ2263" s="1" t="s">
        <v>6540</v>
      </c>
      <c r="BR2263" s="1" t="s">
        <v>9539</v>
      </c>
      <c r="BS2263" s="1" t="s">
        <v>8974</v>
      </c>
      <c r="BT2263" s="2">
        <v>46234.4368402778</v>
      </c>
      <c r="BU2263" s="2">
        <v>46234.4378935185</v>
      </c>
      <c r="BV2263" s="1" t="s">
        <v>591</v>
      </c>
      <c r="BW2263" s="3">
        <v>48058</v>
      </c>
      <c r="BX2263" s="1" t="s">
        <v>8623</v>
      </c>
      <c r="BY2263" s="1" t="s">
        <v>597</v>
      </c>
      <c r="BZ2263" s="1" t="s">
        <v>8050</v>
      </c>
      <c r="CB2263" s="1" t="s">
        <v>135</v>
      </c>
      <c r="CC2263" s="1">
        <v>30</v>
      </c>
      <c r="CE2263" s="1">
        <v>30</v>
      </c>
      <c r="CG2263" s="1">
        <v>0</v>
      </c>
      <c r="CL2263" s="1" t="s">
        <v>8068</v>
      </c>
    </row>
    <row r="2264" s="1" customFormat="1" spans="1:90">
      <c r="C2264" s="1">
        <v>1</v>
      </c>
      <c r="F2264" s="1">
        <v>0</v>
      </c>
      <c r="K2264" s="1">
        <v>101073</v>
      </c>
      <c r="L2264" s="1" t="s">
        <v>26</v>
      </c>
      <c r="O2264" s="2">
        <v>46233.5994907407</v>
      </c>
      <c r="P2264" s="2">
        <v>46234</v>
      </c>
      <c r="Q2264" s="1"/>
      <c r="R2264" s="1" t="s">
        <v>8051</v>
      </c>
      <c r="T2264" s="1" t="s">
        <v>8144</v>
      </c>
      <c r="U2264" s="1" t="s">
        <v>8053</v>
      </c>
      <c r="V2264" s="1" t="s">
        <v>26</v>
      </c>
      <c r="AB2264" s="1" t="s">
        <v>8054</v>
      </c>
      <c r="AD2264" s="1" t="s">
        <v>596</v>
      </c>
      <c r="AE2264" s="1" t="s">
        <v>2013</v>
      </c>
      <c r="AF2264" s="1" t="s">
        <v>8068</v>
      </c>
      <c r="AG2264" s="3">
        <v>46234</v>
      </c>
      <c r="AI2264" s="1" t="s">
        <v>8071</v>
      </c>
      <c r="AJ2264" s="4">
        <v>1291</v>
      </c>
      <c r="AM2264" s="1" t="s">
        <v>8050</v>
      </c>
      <c r="AO2264" s="1">
        <v>3.1</v>
      </c>
      <c r="AP2264" s="2">
        <v>46234.4380439815</v>
      </c>
      <c r="AQ2264" s="1" t="s">
        <v>8072</v>
      </c>
      <c r="AR2264" s="3">
        <v>46172</v>
      </c>
      <c r="AS2264" s="1">
        <v>13995105760</v>
      </c>
      <c r="AT2264" s="1" t="s">
        <v>8073</v>
      </c>
      <c r="AU2264" s="2">
        <v>46234</v>
      </c>
      <c r="AV2264" s="1" t="s">
        <v>20550</v>
      </c>
      <c r="AW2264" s="1" t="s">
        <v>8068</v>
      </c>
      <c r="AY2264" s="1" t="s">
        <v>20551</v>
      </c>
      <c r="AZ2264" s="1" t="s">
        <v>8108</v>
      </c>
      <c r="BA2264" s="1" t="s">
        <v>20552</v>
      </c>
      <c r="BB2264" s="1" t="s">
        <v>20553</v>
      </c>
      <c r="BC2264" s="1" t="s">
        <v>496</v>
      </c>
      <c r="BD2264" s="1" t="s">
        <v>279</v>
      </c>
      <c r="BE2264" s="1" t="s">
        <v>20554</v>
      </c>
      <c r="BF2264" s="1" t="s">
        <v>3878</v>
      </c>
      <c r="BG2264" s="2">
        <v>46234.4583333333</v>
      </c>
      <c r="BH2264" s="2">
        <v>46233.6474768519</v>
      </c>
      <c r="BL2264" s="1" t="s">
        <v>8115</v>
      </c>
      <c r="BM2264" s="1" t="s">
        <v>8432</v>
      </c>
      <c r="BN2264" s="1" t="s">
        <v>601</v>
      </c>
      <c r="BO2264" s="1" t="s">
        <v>20555</v>
      </c>
      <c r="BP2264" s="1" t="s">
        <v>8067</v>
      </c>
      <c r="BQ2264" s="1" t="s">
        <v>6540</v>
      </c>
      <c r="BR2264" s="1"/>
      <c r="BS2264" s="1"/>
      <c r="BT2264" s="2">
        <v>46234.4353009259</v>
      </c>
      <c r="BU2264" s="2">
        <v>46234.4381018519</v>
      </c>
      <c r="BV2264" s="1" t="s">
        <v>591</v>
      </c>
      <c r="BW2264" s="3">
        <v>48060</v>
      </c>
      <c r="BX2264" s="1" t="s">
        <v>20556</v>
      </c>
      <c r="BY2264" s="1" t="s">
        <v>628</v>
      </c>
      <c r="BZ2264" s="1" t="s">
        <v>8050</v>
      </c>
      <c r="CB2264" s="1" t="s">
        <v>105</v>
      </c>
      <c r="CC2264" s="1">
        <v>0</v>
      </c>
      <c r="CE2264" s="1">
        <v>0</v>
      </c>
      <c r="CG2264" s="1">
        <v>0</v>
      </c>
      <c r="CL2264" s="1" t="s">
        <v>8068</v>
      </c>
    </row>
    <row r="2265" s="1" customFormat="1" spans="1:90">
      <c r="A2265" s="1" t="s">
        <v>8095</v>
      </c>
      <c r="F2265" s="1">
        <v>0</v>
      </c>
      <c r="K2265" s="1">
        <v>101325</v>
      </c>
      <c r="L2265" s="1" t="s">
        <v>24</v>
      </c>
      <c r="O2265" s="2">
        <v>46233.8132407407</v>
      </c>
      <c r="P2265" s="2">
        <v>46234</v>
      </c>
      <c r="Q2265" s="1" t="s">
        <v>8050</v>
      </c>
      <c r="R2265" s="1" t="s">
        <v>8051</v>
      </c>
      <c r="S2265" s="1" t="s">
        <v>8096</v>
      </c>
      <c r="T2265" s="1" t="s">
        <v>8144</v>
      </c>
      <c r="U2265" s="1" t="s">
        <v>8053</v>
      </c>
      <c r="V2265" s="1" t="s">
        <v>24</v>
      </c>
      <c r="AB2265" s="1" t="s">
        <v>8054</v>
      </c>
      <c r="AD2265" s="1" t="s">
        <v>607</v>
      </c>
      <c r="AE2265" s="1" t="s">
        <v>3554</v>
      </c>
      <c r="AF2265" s="1" t="s">
        <v>8068</v>
      </c>
      <c r="AG2265" s="3">
        <v>46213</v>
      </c>
      <c r="AH2265" s="1" t="s">
        <v>606</v>
      </c>
      <c r="AI2265" s="1" t="s">
        <v>8055</v>
      </c>
      <c r="AJ2265" s="1">
        <v>79</v>
      </c>
      <c r="AP2265" s="2">
        <v>46234.4383912037</v>
      </c>
      <c r="AQ2265" s="1" t="s">
        <v>8072</v>
      </c>
      <c r="AR2265" s="3">
        <v>46096</v>
      </c>
      <c r="AS2265" s="1">
        <v>15148094109</v>
      </c>
      <c r="AT2265" s="1" t="s">
        <v>8595</v>
      </c>
      <c r="AU2265" s="2">
        <v>46234</v>
      </c>
      <c r="AV2265" s="1" t="s">
        <v>20557</v>
      </c>
      <c r="AW2265" s="1" t="s">
        <v>8068</v>
      </c>
      <c r="AY2265" s="1" t="s">
        <v>20558</v>
      </c>
      <c r="AZ2265" s="1" t="s">
        <v>8058</v>
      </c>
      <c r="BA2265" s="1" t="s">
        <v>20559</v>
      </c>
      <c r="BB2265" s="1" t="s">
        <v>6592</v>
      </c>
      <c r="BC2265" s="1" t="s">
        <v>489</v>
      </c>
      <c r="BD2265" s="1" t="s">
        <v>390</v>
      </c>
      <c r="BE2265" s="1" t="s">
        <v>20560</v>
      </c>
      <c r="BF2265" s="1" t="s">
        <v>3903</v>
      </c>
      <c r="BG2265" s="2">
        <v>46234.4583333333</v>
      </c>
      <c r="BH2265" s="2">
        <v>46233.8132638889</v>
      </c>
      <c r="BJ2265" s="1" t="s">
        <v>8215</v>
      </c>
      <c r="BL2265" s="1" t="s">
        <v>8064</v>
      </c>
      <c r="BM2265" s="1" t="s">
        <v>8065</v>
      </c>
      <c r="BN2265" s="1" t="s">
        <v>601</v>
      </c>
      <c r="BO2265" s="1" t="s">
        <v>6591</v>
      </c>
      <c r="BP2265" s="1" t="s">
        <v>8067</v>
      </c>
      <c r="BQ2265" s="1" t="s">
        <v>6540</v>
      </c>
      <c r="BT2265" s="2">
        <v>46234.4234606481</v>
      </c>
      <c r="BU2265" s="2">
        <v>46234.4384722222</v>
      </c>
      <c r="BV2265" s="1" t="s">
        <v>818</v>
      </c>
      <c r="BW2265" s="3">
        <v>48039</v>
      </c>
      <c r="BX2265" s="1" t="s">
        <v>8105</v>
      </c>
      <c r="BY2265" s="1" t="s">
        <v>818</v>
      </c>
      <c r="BZ2265" s="1" t="s">
        <v>8050</v>
      </c>
      <c r="CB2265" s="1" t="s">
        <v>63</v>
      </c>
      <c r="CC2265" s="1">
        <v>90</v>
      </c>
      <c r="CE2265" s="1">
        <v>90</v>
      </c>
      <c r="CG2265" s="1">
        <v>0</v>
      </c>
      <c r="CL2265" s="1" t="s">
        <v>8068</v>
      </c>
    </row>
    <row r="2266" s="1" customFormat="1" spans="1:90">
      <c r="A2266" s="1" t="s">
        <v>9225</v>
      </c>
      <c r="F2266" s="1">
        <v>0</v>
      </c>
      <c r="K2266" s="1">
        <v>101311</v>
      </c>
      <c r="L2266" s="1" t="s">
        <v>23</v>
      </c>
      <c r="O2266" s="2">
        <v>46232.3642592593</v>
      </c>
      <c r="P2266" s="2">
        <v>46233</v>
      </c>
      <c r="Q2266" s="1" t="s">
        <v>8050</v>
      </c>
      <c r="R2266" s="1" t="s">
        <v>8051</v>
      </c>
      <c r="S2266" s="1"/>
      <c r="T2266" s="1" t="s">
        <v>8144</v>
      </c>
      <c r="U2266" s="1" t="s">
        <v>8053</v>
      </c>
      <c r="V2266" s="1" t="s">
        <v>23</v>
      </c>
      <c r="AB2266" s="1" t="s">
        <v>8054</v>
      </c>
      <c r="AD2266" s="1" t="s">
        <v>607</v>
      </c>
      <c r="AE2266" s="1" t="s">
        <v>3333</v>
      </c>
      <c r="AF2266" s="1" t="s">
        <v>8068</v>
      </c>
      <c r="AG2266" s="3">
        <v>46231</v>
      </c>
      <c r="AH2266" s="1" t="s">
        <v>606</v>
      </c>
      <c r="AI2266" s="1" t="s">
        <v>8071</v>
      </c>
      <c r="AJ2266" s="1">
        <v>198</v>
      </c>
      <c r="AM2266" s="1" t="s">
        <v>8068</v>
      </c>
      <c r="AO2266" s="1">
        <v>3.6</v>
      </c>
      <c r="AP2266" s="2">
        <v>46234.4401273148</v>
      </c>
      <c r="AQ2266" s="1" t="s">
        <v>8072</v>
      </c>
      <c r="AR2266" s="3">
        <v>46230</v>
      </c>
      <c r="AS2266" s="1">
        <v>18904738881</v>
      </c>
      <c r="AT2266" s="1" t="s">
        <v>8056</v>
      </c>
      <c r="AU2266" s="2">
        <v>46233</v>
      </c>
      <c r="AV2266" s="1" t="s">
        <v>20561</v>
      </c>
      <c r="AW2266" s="1" t="s">
        <v>8068</v>
      </c>
      <c r="AY2266" s="1" t="s">
        <v>20562</v>
      </c>
      <c r="AZ2266" s="1" t="s">
        <v>8452</v>
      </c>
      <c r="BA2266" s="1" t="s">
        <v>20563</v>
      </c>
      <c r="BB2266" s="1" t="s">
        <v>4519</v>
      </c>
      <c r="BC2266" s="1" t="s">
        <v>448</v>
      </c>
      <c r="BD2266" s="1" t="s">
        <v>420</v>
      </c>
      <c r="BE2266" s="1" t="s">
        <v>20564</v>
      </c>
      <c r="BF2266" s="1" t="s">
        <v>3878</v>
      </c>
      <c r="BG2266" s="2">
        <v>46234.375</v>
      </c>
      <c r="BH2266" s="2">
        <v>46232.3676157407</v>
      </c>
      <c r="BL2266" s="1" t="s">
        <v>8064</v>
      </c>
      <c r="BM2266" s="1" t="s">
        <v>8455</v>
      </c>
      <c r="BN2266" s="1" t="s">
        <v>601</v>
      </c>
      <c r="BO2266" s="1" t="s">
        <v>20565</v>
      </c>
      <c r="BP2266" s="1" t="s">
        <v>8082</v>
      </c>
      <c r="BQ2266" s="1" t="s">
        <v>6540</v>
      </c>
      <c r="BT2266" s="2">
        <v>46234.4121412037</v>
      </c>
      <c r="BU2266" s="2">
        <v>46234.4402546296</v>
      </c>
      <c r="BV2266" s="1" t="s">
        <v>591</v>
      </c>
      <c r="BW2266" s="3">
        <v>48057</v>
      </c>
      <c r="BX2266" s="1" t="s">
        <v>9231</v>
      </c>
      <c r="BY2266" s="1" t="s">
        <v>597</v>
      </c>
      <c r="BZ2266" s="1" t="s">
        <v>8050</v>
      </c>
      <c r="CB2266" s="1" t="s">
        <v>50</v>
      </c>
      <c r="CC2266" s="1">
        <v>180</v>
      </c>
      <c r="CE2266" s="1">
        <v>180</v>
      </c>
      <c r="CF2266" s="1" t="s">
        <v>15604</v>
      </c>
      <c r="CG2266" s="1">
        <v>100</v>
      </c>
      <c r="CJ2266" s="1" t="s">
        <v>847</v>
      </c>
      <c r="CK2266" s="2">
        <v>46235.6138078704</v>
      </c>
      <c r="CL2266" s="1" t="s">
        <v>8068</v>
      </c>
    </row>
    <row r="2267" s="1" customFormat="1" spans="1:90">
      <c r="F2267" s="1">
        <v>0</v>
      </c>
      <c r="K2267" s="1">
        <v>101110</v>
      </c>
      <c r="L2267" s="1" t="s">
        <v>28</v>
      </c>
      <c r="O2267" s="2">
        <v>46233.4940740741</v>
      </c>
      <c r="P2267" s="2">
        <v>46234.4166666667</v>
      </c>
      <c r="R2267" s="1" t="s">
        <v>8051</v>
      </c>
      <c r="S2267" s="1" t="s">
        <v>8096</v>
      </c>
      <c r="T2267" s="1" t="s">
        <v>8052</v>
      </c>
      <c r="U2267" s="1" t="s">
        <v>8053</v>
      </c>
      <c r="V2267" s="1" t="s">
        <v>28</v>
      </c>
      <c r="AB2267" s="1" t="s">
        <v>8054</v>
      </c>
      <c r="AD2267" s="1" t="s">
        <v>596</v>
      </c>
      <c r="AE2267" s="1" t="s">
        <v>862</v>
      </c>
      <c r="AF2267" s="1"/>
      <c r="AG2267" s="3">
        <v>46234</v>
      </c>
      <c r="AH2267" s="1"/>
      <c r="AI2267" s="1" t="s">
        <v>8071</v>
      </c>
      <c r="AJ2267" s="1">
        <v>139</v>
      </c>
      <c r="AK2267" s="1">
        <v>2000</v>
      </c>
      <c r="AP2267" s="2">
        <v>46234.440775463</v>
      </c>
      <c r="AQ2267" s="1" t="s">
        <v>8072</v>
      </c>
      <c r="AR2267" s="3">
        <v>46230</v>
      </c>
      <c r="AS2267" s="1">
        <v>15001647950</v>
      </c>
      <c r="AT2267" s="1" t="s">
        <v>8056</v>
      </c>
      <c r="AU2267" s="2">
        <v>46234.4166666667</v>
      </c>
      <c r="AV2267" s="1" t="s">
        <v>20566</v>
      </c>
      <c r="AW2267" s="1" t="s">
        <v>8068</v>
      </c>
      <c r="AY2267" s="1" t="s">
        <v>20567</v>
      </c>
      <c r="AZ2267" s="1" t="s">
        <v>8659</v>
      </c>
      <c r="BA2267" s="1" t="s">
        <v>20568</v>
      </c>
      <c r="BB2267" s="1" t="s">
        <v>20569</v>
      </c>
      <c r="BC2267" s="1" t="s">
        <v>478</v>
      </c>
      <c r="BD2267" s="1" t="s">
        <v>216</v>
      </c>
      <c r="BE2267" s="1" t="s">
        <v>20570</v>
      </c>
      <c r="BF2267" s="1" t="s">
        <v>3903</v>
      </c>
      <c r="BG2267" s="2">
        <v>46234.4166666667</v>
      </c>
      <c r="BH2267" s="2">
        <v>46233.4942361111</v>
      </c>
      <c r="BJ2267" s="1" t="s">
        <v>20571</v>
      </c>
      <c r="BK2267" s="1" t="s">
        <v>9566</v>
      </c>
      <c r="BL2267" s="1" t="s">
        <v>8464</v>
      </c>
      <c r="BM2267" s="1" t="s">
        <v>9988</v>
      </c>
      <c r="BN2267" s="1" t="s">
        <v>601</v>
      </c>
      <c r="BO2267" s="1" t="s">
        <v>20572</v>
      </c>
      <c r="BP2267" s="1" t="s">
        <v>8067</v>
      </c>
      <c r="BQ2267" s="1" t="s">
        <v>6540</v>
      </c>
      <c r="BT2267" s="2">
        <v>46234.4190046296</v>
      </c>
      <c r="BU2267" s="2">
        <v>46234.4408564815</v>
      </c>
      <c r="BV2267" s="1" t="s">
        <v>818</v>
      </c>
      <c r="BW2267" s="3">
        <v>48060</v>
      </c>
      <c r="BX2267" s="1" t="s">
        <v>8554</v>
      </c>
      <c r="BY2267" s="1" t="s">
        <v>818</v>
      </c>
      <c r="BZ2267" s="1" t="s">
        <v>8050</v>
      </c>
      <c r="CB2267" s="1" t="s">
        <v>144</v>
      </c>
      <c r="CC2267" s="1">
        <v>0</v>
      </c>
      <c r="CD2267" s="1"/>
      <c r="CE2267" s="1">
        <v>0</v>
      </c>
      <c r="CF2267" s="1"/>
      <c r="CG2267" s="1">
        <v>0</v>
      </c>
      <c r="CH2267" s="1"/>
      <c r="CI2267" s="1"/>
      <c r="CJ2267" s="1"/>
      <c r="CK2267" s="1"/>
      <c r="CL2267" s="1" t="s">
        <v>8068</v>
      </c>
    </row>
    <row r="2268" s="1" customFormat="1" spans="1:90">
      <c r="F2268" s="1">
        <v>0</v>
      </c>
      <c r="K2268" s="1">
        <v>101110</v>
      </c>
      <c r="L2268" s="1" t="s">
        <v>28</v>
      </c>
      <c r="M2268" s="1"/>
      <c r="O2268" s="2">
        <v>46234.4351736111</v>
      </c>
      <c r="P2268" s="2">
        <v>46234</v>
      </c>
      <c r="Q2268" s="1" t="s">
        <v>8050</v>
      </c>
      <c r="R2268" s="1" t="s">
        <v>8051</v>
      </c>
      <c r="T2268" s="1" t="s">
        <v>8052</v>
      </c>
      <c r="U2268" s="1" t="s">
        <v>8053</v>
      </c>
      <c r="V2268" s="1" t="s">
        <v>28</v>
      </c>
      <c r="AB2268" s="1" t="s">
        <v>8054</v>
      </c>
      <c r="AD2268" s="1" t="s">
        <v>607</v>
      </c>
      <c r="AE2268" s="1" t="s">
        <v>617</v>
      </c>
      <c r="AF2268" s="1" t="s">
        <v>8068</v>
      </c>
      <c r="AG2268" s="3">
        <v>46234</v>
      </c>
      <c r="AH2268" s="1" t="s">
        <v>606</v>
      </c>
      <c r="AI2268" s="1" t="s">
        <v>8071</v>
      </c>
      <c r="AJ2268" s="1">
        <v>307</v>
      </c>
      <c r="AP2268" s="2">
        <v>46234.4427199074</v>
      </c>
      <c r="AQ2268" s="1" t="s">
        <v>8809</v>
      </c>
      <c r="AR2268" s="3">
        <v>46233</v>
      </c>
      <c r="AS2268" s="1">
        <v>18160631118</v>
      </c>
      <c r="AT2268" s="1" t="s">
        <v>8073</v>
      </c>
      <c r="AU2268" s="2">
        <v>46234</v>
      </c>
      <c r="AV2268" s="1" t="s">
        <v>20573</v>
      </c>
      <c r="AW2268" s="1" t="s">
        <v>8068</v>
      </c>
      <c r="AY2268" s="1" t="s">
        <v>20574</v>
      </c>
      <c r="AZ2268" s="1" t="s">
        <v>8460</v>
      </c>
      <c r="BA2268" s="1" t="s">
        <v>20575</v>
      </c>
      <c r="BB2268" s="1" t="s">
        <v>7220</v>
      </c>
      <c r="BC2268" s="1" t="s">
        <v>478</v>
      </c>
      <c r="BD2268" s="1" t="s">
        <v>177</v>
      </c>
      <c r="BE2268" s="1" t="s">
        <v>20576</v>
      </c>
      <c r="BF2268" s="1" t="s">
        <v>4284</v>
      </c>
      <c r="BG2268" s="2">
        <v>46234</v>
      </c>
      <c r="BH2268" s="2">
        <v>46234.4352199074</v>
      </c>
      <c r="BJ2268" s="1" t="s">
        <v>20577</v>
      </c>
      <c r="BL2268" s="1" t="s">
        <v>8464</v>
      </c>
      <c r="BM2268" s="1" t="s">
        <v>8465</v>
      </c>
      <c r="BN2268" s="1" t="s">
        <v>601</v>
      </c>
      <c r="BO2268" s="1" t="s">
        <v>7219</v>
      </c>
      <c r="BP2268" s="1" t="s">
        <v>8082</v>
      </c>
      <c r="BQ2268" s="1" t="s">
        <v>6540</v>
      </c>
      <c r="BT2268" s="2">
        <v>46234.437650463</v>
      </c>
      <c r="BU2268" s="2">
        <v>46234.4429282407</v>
      </c>
      <c r="BV2268" s="1" t="s">
        <v>818</v>
      </c>
      <c r="BW2268" s="3">
        <v>48060</v>
      </c>
      <c r="BX2268" s="1" t="s">
        <v>17388</v>
      </c>
      <c r="BY2268" s="1" t="s">
        <v>818</v>
      </c>
      <c r="BZ2268" s="1" t="s">
        <v>8050</v>
      </c>
      <c r="CB2268" s="1" t="s">
        <v>133</v>
      </c>
      <c r="CC2268" s="1">
        <v>30</v>
      </c>
      <c r="CD2268" s="1"/>
      <c r="CE2268" s="1">
        <v>30</v>
      </c>
      <c r="CF2268" s="1"/>
      <c r="CG2268" s="1">
        <v>0</v>
      </c>
      <c r="CH2268" s="1"/>
      <c r="CI2268" s="1"/>
      <c r="CJ2268" s="1"/>
      <c r="CK2268" s="1"/>
      <c r="CL2268" s="1" t="s">
        <v>8068</v>
      </c>
    </row>
    <row r="2269" s="1" customFormat="1" spans="1:90">
      <c r="A2269" s="1" t="s">
        <v>591</v>
      </c>
      <c r="C2269" s="1">
        <v>1</v>
      </c>
      <c r="F2269" s="1">
        <v>0</v>
      </c>
      <c r="K2269" s="1">
        <v>101073</v>
      </c>
      <c r="L2269" s="1" t="s">
        <v>26</v>
      </c>
      <c r="M2269" s="1" t="s">
        <v>8106</v>
      </c>
      <c r="O2269" s="2">
        <v>46233.7158680556</v>
      </c>
      <c r="P2269" s="2">
        <v>46234.4166666667</v>
      </c>
      <c r="Q2269" s="1"/>
      <c r="R2269" s="1" t="s">
        <v>8051</v>
      </c>
      <c r="T2269" s="1" t="s">
        <v>8144</v>
      </c>
      <c r="U2269" s="1" t="s">
        <v>8053</v>
      </c>
      <c r="V2269" s="1" t="s">
        <v>26</v>
      </c>
      <c r="AB2269" s="1" t="s">
        <v>8054</v>
      </c>
      <c r="AD2269" s="1" t="s">
        <v>596</v>
      </c>
      <c r="AE2269" s="1" t="s">
        <v>729</v>
      </c>
      <c r="AF2269" s="1"/>
      <c r="AI2269" s="1" t="s">
        <v>8055</v>
      </c>
      <c r="AJ2269" s="1">
        <v>288</v>
      </c>
      <c r="AP2269" s="2">
        <v>46234.4437268519</v>
      </c>
      <c r="AS2269" s="1">
        <v>13469517726</v>
      </c>
      <c r="AT2269" s="1" t="s">
        <v>8056</v>
      </c>
      <c r="AU2269" s="2">
        <v>46234.4166666667</v>
      </c>
      <c r="AW2269" s="1" t="s">
        <v>8050</v>
      </c>
      <c r="AY2269" s="1" t="s">
        <v>20529</v>
      </c>
      <c r="AZ2269" s="1" t="s">
        <v>8108</v>
      </c>
      <c r="BA2269" s="1" t="s">
        <v>20530</v>
      </c>
      <c r="BB2269" s="1" t="s">
        <v>20578</v>
      </c>
      <c r="BC2269" s="1" t="s">
        <v>496</v>
      </c>
      <c r="BD2269" s="1" t="s">
        <v>293</v>
      </c>
      <c r="BE2269" s="1" t="s">
        <v>20579</v>
      </c>
      <c r="BF2269" s="1" t="s">
        <v>8112</v>
      </c>
      <c r="BG2269" s="2">
        <v>46234.4166666667</v>
      </c>
      <c r="BH2269" s="2">
        <v>46233.7510532407</v>
      </c>
      <c r="BK2269" s="1" t="s">
        <v>20580</v>
      </c>
      <c r="BL2269" s="1" t="s">
        <v>8115</v>
      </c>
      <c r="BM2269" s="1" t="s">
        <v>8417</v>
      </c>
      <c r="BN2269" s="1" t="s">
        <v>601</v>
      </c>
      <c r="BO2269" s="1" t="s">
        <v>20534</v>
      </c>
      <c r="BP2269" s="1" t="s">
        <v>8067</v>
      </c>
      <c r="BQ2269" s="1" t="s">
        <v>6540</v>
      </c>
      <c r="BT2269" s="2">
        <v>46234.4230787037</v>
      </c>
      <c r="BU2269" s="2">
        <v>46234.4437962963</v>
      </c>
      <c r="BV2269" s="1" t="s">
        <v>591</v>
      </c>
      <c r="BX2269" s="1" t="s">
        <v>9821</v>
      </c>
      <c r="BY2269" s="1" t="s">
        <v>628</v>
      </c>
      <c r="BZ2269" s="1" t="s">
        <v>8050</v>
      </c>
      <c r="CB2269" s="1" t="s">
        <v>112</v>
      </c>
      <c r="CC2269" s="1">
        <v>0</v>
      </c>
      <c r="CD2269" s="1"/>
      <c r="CE2269" s="1">
        <v>0</v>
      </c>
      <c r="CF2269" s="1"/>
      <c r="CG2269" s="1">
        <v>0</v>
      </c>
      <c r="CH2269" s="1"/>
      <c r="CI2269" s="1"/>
      <c r="CJ2269" s="1"/>
      <c r="CK2269" s="1"/>
      <c r="CL2269" s="1" t="s">
        <v>8068</v>
      </c>
    </row>
    <row r="2270" s="1" customFormat="1" spans="1:90">
      <c r="F2270" s="1">
        <v>0</v>
      </c>
      <c r="K2270" s="1">
        <v>101110</v>
      </c>
      <c r="L2270" s="1" t="s">
        <v>28</v>
      </c>
      <c r="O2270" s="2">
        <v>46234.4299884259</v>
      </c>
      <c r="P2270" s="2">
        <v>46234</v>
      </c>
      <c r="Q2270" s="1" t="s">
        <v>8050</v>
      </c>
      <c r="R2270" s="1" t="s">
        <v>8051</v>
      </c>
      <c r="S2270" s="1"/>
      <c r="T2270" s="1" t="s">
        <v>8052</v>
      </c>
      <c r="U2270" s="1" t="s">
        <v>8053</v>
      </c>
      <c r="V2270" s="1" t="s">
        <v>28</v>
      </c>
      <c r="AB2270" s="1" t="s">
        <v>8054</v>
      </c>
      <c r="AD2270" s="1" t="s">
        <v>596</v>
      </c>
      <c r="AE2270" s="1" t="s">
        <v>885</v>
      </c>
      <c r="AF2270" s="1" t="s">
        <v>8068</v>
      </c>
      <c r="AG2270" s="3">
        <v>46234</v>
      </c>
      <c r="AH2270" s="1"/>
      <c r="AI2270" s="1" t="s">
        <v>8071</v>
      </c>
      <c r="AJ2270" s="1">
        <v>18</v>
      </c>
      <c r="AM2270" s="1" t="s">
        <v>8050</v>
      </c>
      <c r="AO2270" s="1">
        <v>3.2</v>
      </c>
      <c r="AP2270" s="2">
        <v>46234.4447453704</v>
      </c>
      <c r="AQ2270" s="1" t="s">
        <v>8072</v>
      </c>
      <c r="AR2270" s="3">
        <v>46230</v>
      </c>
      <c r="AS2270" s="1">
        <v>13369022205</v>
      </c>
      <c r="AT2270" s="1" t="s">
        <v>8073</v>
      </c>
      <c r="AU2270" s="2">
        <v>46234</v>
      </c>
      <c r="AV2270" s="1" t="s">
        <v>20581</v>
      </c>
      <c r="AW2270" s="1" t="s">
        <v>8068</v>
      </c>
      <c r="AY2270" s="1" t="s">
        <v>20582</v>
      </c>
      <c r="AZ2270" s="1" t="s">
        <v>8802</v>
      </c>
      <c r="BA2270" s="1" t="s">
        <v>20583</v>
      </c>
      <c r="BB2270" s="1" t="s">
        <v>20584</v>
      </c>
      <c r="BC2270" s="1" t="s">
        <v>478</v>
      </c>
      <c r="BD2270" s="1" t="s">
        <v>208</v>
      </c>
      <c r="BE2270" s="1" t="s">
        <v>20585</v>
      </c>
      <c r="BF2270" s="1" t="s">
        <v>3878</v>
      </c>
      <c r="BG2270" s="2">
        <v>46234.4396180556</v>
      </c>
      <c r="BH2270" s="2">
        <v>46234.431087963</v>
      </c>
      <c r="BL2270" s="1" t="s">
        <v>8464</v>
      </c>
      <c r="BM2270" s="1" t="s">
        <v>8806</v>
      </c>
      <c r="BN2270" s="1" t="s">
        <v>601</v>
      </c>
      <c r="BO2270" s="1" t="s">
        <v>20586</v>
      </c>
      <c r="BP2270" s="1" t="s">
        <v>8082</v>
      </c>
      <c r="BQ2270" s="1" t="s">
        <v>6540</v>
      </c>
      <c r="BT2270" s="2">
        <v>46234.440150463</v>
      </c>
      <c r="BU2270" s="2">
        <v>46234.4448032407</v>
      </c>
      <c r="BV2270" s="1" t="s">
        <v>591</v>
      </c>
      <c r="BW2270" s="3">
        <v>48060</v>
      </c>
      <c r="BX2270" s="1" t="s">
        <v>8677</v>
      </c>
      <c r="BY2270" s="1" t="s">
        <v>597</v>
      </c>
      <c r="BZ2270" s="1" t="s">
        <v>8050</v>
      </c>
      <c r="CB2270" s="1" t="s">
        <v>138</v>
      </c>
      <c r="CC2270" s="1">
        <v>0</v>
      </c>
      <c r="CE2270" s="1">
        <v>0</v>
      </c>
      <c r="CG2270" s="1">
        <v>0</v>
      </c>
      <c r="CL2270" s="1" t="s">
        <v>8068</v>
      </c>
    </row>
    <row r="2271" s="1" customFormat="1" spans="1:90">
      <c r="F2271" s="1">
        <v>0</v>
      </c>
      <c r="K2271" s="1">
        <v>101042</v>
      </c>
      <c r="L2271" s="1" t="s">
        <v>25</v>
      </c>
      <c r="O2271" s="2">
        <v>46215.5737615741</v>
      </c>
      <c r="P2271" s="2">
        <v>46215</v>
      </c>
      <c r="Q2271" s="1" t="s">
        <v>8050</v>
      </c>
      <c r="R2271" s="1" t="s">
        <v>8051</v>
      </c>
      <c r="S2271" s="1"/>
      <c r="T2271" s="1" t="s">
        <v>8144</v>
      </c>
      <c r="U2271" s="1" t="s">
        <v>8053</v>
      </c>
      <c r="V2271" s="1" t="s">
        <v>25</v>
      </c>
      <c r="AB2271" s="1" t="s">
        <v>8054</v>
      </c>
      <c r="AD2271" s="1" t="s">
        <v>607</v>
      </c>
      <c r="AE2271" s="1" t="s">
        <v>2493</v>
      </c>
      <c r="AF2271" s="1" t="s">
        <v>8068</v>
      </c>
      <c r="AG2271" s="3">
        <v>44492</v>
      </c>
      <c r="AH2271" s="1" t="s">
        <v>606</v>
      </c>
      <c r="AI2271" s="1" t="s">
        <v>8055</v>
      </c>
      <c r="AJ2271" s="1">
        <v>48</v>
      </c>
      <c r="AK2271" s="1"/>
      <c r="AP2271" s="2">
        <v>46234.444849537</v>
      </c>
      <c r="AQ2271" s="1" t="s">
        <v>8072</v>
      </c>
      <c r="AR2271" s="3">
        <v>44481</v>
      </c>
      <c r="AS2271" s="1">
        <v>17718709190</v>
      </c>
      <c r="AT2271" s="1"/>
      <c r="AU2271" s="2">
        <v>46215</v>
      </c>
      <c r="AV2271" s="1" t="s">
        <v>20587</v>
      </c>
      <c r="AW2271" s="1" t="s">
        <v>8068</v>
      </c>
      <c r="AY2271" s="1" t="s">
        <v>20588</v>
      </c>
      <c r="AZ2271" s="1" t="s">
        <v>8155</v>
      </c>
      <c r="BA2271" s="1" t="s">
        <v>20589</v>
      </c>
      <c r="BB2271" s="1" t="s">
        <v>2541</v>
      </c>
      <c r="BC2271" s="1" t="s">
        <v>463</v>
      </c>
      <c r="BD2271" s="1" t="s">
        <v>348</v>
      </c>
      <c r="BE2271" s="1" t="s">
        <v>20590</v>
      </c>
      <c r="BF2271" s="1" t="s">
        <v>3868</v>
      </c>
      <c r="BG2271" s="2">
        <v>46234</v>
      </c>
      <c r="BH2271" s="2">
        <v>46221.653275463</v>
      </c>
      <c r="BJ2271" s="1" t="s">
        <v>20591</v>
      </c>
      <c r="BL2271" s="1" t="s">
        <v>8159</v>
      </c>
      <c r="BM2271" s="1" t="s">
        <v>8160</v>
      </c>
      <c r="BN2271" s="1" t="s">
        <v>590</v>
      </c>
      <c r="BO2271" s="1" t="s">
        <v>20592</v>
      </c>
      <c r="BP2271" s="1" t="s">
        <v>8067</v>
      </c>
      <c r="BQ2271" s="1" t="s">
        <v>6540</v>
      </c>
      <c r="BR2271" s="1" t="s">
        <v>20593</v>
      </c>
      <c r="BS2271" s="1" t="s">
        <v>20594</v>
      </c>
      <c r="BT2271" s="2">
        <v>46234.4448148148</v>
      </c>
      <c r="BU2271" s="2">
        <v>46234.4449421296</v>
      </c>
      <c r="BV2271" s="1" t="s">
        <v>602</v>
      </c>
      <c r="BW2271" s="3">
        <v>46318</v>
      </c>
      <c r="BX2271" s="1" t="s">
        <v>12916</v>
      </c>
      <c r="BY2271" s="1" t="s">
        <v>602</v>
      </c>
      <c r="BZ2271" s="1" t="s">
        <v>8050</v>
      </c>
      <c r="CB2271" s="1" t="s">
        <v>93</v>
      </c>
      <c r="CC2271" s="1">
        <v>458</v>
      </c>
      <c r="CD2271" s="1" t="s">
        <v>8852</v>
      </c>
      <c r="CE2271" s="1">
        <v>458</v>
      </c>
      <c r="CF2271" s="1" t="s">
        <v>8793</v>
      </c>
      <c r="CG2271" s="1">
        <v>389.3</v>
      </c>
      <c r="CH2271" s="1" t="s">
        <v>622</v>
      </c>
      <c r="CI2271" s="2">
        <v>46235.4232407407</v>
      </c>
      <c r="CJ2271" s="1" t="s">
        <v>622</v>
      </c>
      <c r="CK2271" s="2">
        <v>46235.4261574074</v>
      </c>
      <c r="CL2271" s="1" t="s">
        <v>8068</v>
      </c>
    </row>
    <row r="2272" s="1" customFormat="1" spans="1:90">
      <c r="A2272" s="1" t="s">
        <v>10937</v>
      </c>
      <c r="F2272" s="1">
        <v>0</v>
      </c>
      <c r="K2272" s="1">
        <v>101325</v>
      </c>
      <c r="L2272" s="1" t="s">
        <v>24</v>
      </c>
      <c r="O2272" s="2">
        <v>46234.4360069444</v>
      </c>
      <c r="P2272" s="2">
        <v>46234</v>
      </c>
      <c r="R2272" s="1" t="s">
        <v>8051</v>
      </c>
      <c r="S2272" s="1" t="s">
        <v>8096</v>
      </c>
      <c r="T2272" s="1" t="s">
        <v>8144</v>
      </c>
      <c r="U2272" s="1" t="s">
        <v>8053</v>
      </c>
      <c r="V2272" s="1" t="s">
        <v>24</v>
      </c>
      <c r="AB2272" s="1" t="s">
        <v>8054</v>
      </c>
      <c r="AD2272" s="1" t="s">
        <v>607</v>
      </c>
      <c r="AE2272" s="1" t="s">
        <v>3535</v>
      </c>
      <c r="AF2272" s="1" t="s">
        <v>8068</v>
      </c>
      <c r="AG2272" s="3">
        <v>46175</v>
      </c>
      <c r="AH2272" s="1" t="s">
        <v>606</v>
      </c>
      <c r="AI2272" s="1" t="s">
        <v>8055</v>
      </c>
      <c r="AJ2272" s="1">
        <v>314</v>
      </c>
      <c r="AP2272" s="2">
        <v>46234.446099537</v>
      </c>
      <c r="AQ2272" s="1" t="s">
        <v>8072</v>
      </c>
      <c r="AR2272" s="3">
        <v>46137</v>
      </c>
      <c r="AS2272" s="1">
        <v>13171005954</v>
      </c>
      <c r="AT2272" s="1" t="s">
        <v>8073</v>
      </c>
      <c r="AU2272" s="2">
        <v>46234</v>
      </c>
      <c r="AV2272" s="1" t="s">
        <v>20595</v>
      </c>
      <c r="AW2272" s="1" t="s">
        <v>8068</v>
      </c>
      <c r="AY2272" s="1" t="s">
        <v>20596</v>
      </c>
      <c r="AZ2272" s="1" t="s">
        <v>8058</v>
      </c>
      <c r="BA2272" s="1" t="s">
        <v>20597</v>
      </c>
      <c r="BB2272" s="1" t="s">
        <v>6595</v>
      </c>
      <c r="BC2272" s="1" t="s">
        <v>489</v>
      </c>
      <c r="BD2272" s="1" t="s">
        <v>398</v>
      </c>
      <c r="BE2272" s="1" t="s">
        <v>20598</v>
      </c>
      <c r="BF2272" s="1" t="s">
        <v>4284</v>
      </c>
      <c r="BG2272" s="2">
        <v>46234.4383101852</v>
      </c>
      <c r="BH2272" s="2">
        <v>46234.4381597222</v>
      </c>
      <c r="BL2272" s="1" t="s">
        <v>8064</v>
      </c>
      <c r="BM2272" s="1" t="s">
        <v>8065</v>
      </c>
      <c r="BN2272" s="1" t="s">
        <v>601</v>
      </c>
      <c r="BO2272" s="1" t="s">
        <v>6594</v>
      </c>
      <c r="BP2272" s="1" t="s">
        <v>8082</v>
      </c>
      <c r="BQ2272" s="1" t="s">
        <v>6540</v>
      </c>
      <c r="BT2272" s="2">
        <v>46234.4388078704</v>
      </c>
      <c r="BU2272" s="2">
        <v>46234.4461458333</v>
      </c>
      <c r="BV2272" s="1" t="s">
        <v>818</v>
      </c>
      <c r="BW2272" s="3">
        <v>48001</v>
      </c>
      <c r="BX2272" s="1" t="s">
        <v>10234</v>
      </c>
      <c r="BY2272" s="1" t="s">
        <v>818</v>
      </c>
      <c r="BZ2272" s="1" t="s">
        <v>8050</v>
      </c>
      <c r="CB2272" s="1" t="s">
        <v>66</v>
      </c>
      <c r="CC2272" s="1">
        <v>90</v>
      </c>
      <c r="CE2272" s="1">
        <v>90</v>
      </c>
      <c r="CF2272" s="1"/>
      <c r="CG2272" s="1">
        <v>0</v>
      </c>
      <c r="CL2272" s="1" t="s">
        <v>8068</v>
      </c>
    </row>
    <row r="2273" s="1" customFormat="1" spans="1:90">
      <c r="A2273" s="1" t="s">
        <v>20599</v>
      </c>
      <c r="F2273" s="1">
        <v>0</v>
      </c>
      <c r="K2273" s="1">
        <v>101042</v>
      </c>
      <c r="L2273" s="1" t="s">
        <v>25</v>
      </c>
      <c r="M2273" s="1" t="s">
        <v>8106</v>
      </c>
      <c r="O2273" s="2">
        <v>46233.6444791667</v>
      </c>
      <c r="P2273" s="2">
        <v>46233.7083333333</v>
      </c>
      <c r="R2273" s="1" t="s">
        <v>8051</v>
      </c>
      <c r="T2273" s="1" t="s">
        <v>8144</v>
      </c>
      <c r="U2273" s="1" t="s">
        <v>8053</v>
      </c>
      <c r="V2273" s="1" t="s">
        <v>25</v>
      </c>
      <c r="AB2273" s="1" t="s">
        <v>8054</v>
      </c>
      <c r="AD2273" s="1" t="s">
        <v>596</v>
      </c>
      <c r="AE2273" s="1" t="s">
        <v>2879</v>
      </c>
      <c r="AF2273" s="1" t="s">
        <v>8068</v>
      </c>
      <c r="AG2273" s="3">
        <v>45237</v>
      </c>
      <c r="AH2273" s="1"/>
      <c r="AI2273" s="1" t="s">
        <v>8055</v>
      </c>
      <c r="AJ2273" s="4">
        <v>1014</v>
      </c>
      <c r="AM2273" s="1" t="s">
        <v>8068</v>
      </c>
      <c r="AP2273" s="2">
        <v>46234.4470949074</v>
      </c>
      <c r="AQ2273" s="1" t="s">
        <v>8072</v>
      </c>
      <c r="AR2273" s="3">
        <v>45168</v>
      </c>
      <c r="AS2273" s="1">
        <v>13830001262</v>
      </c>
      <c r="AT2273" s="1"/>
      <c r="AU2273" s="2">
        <v>46233.7083333333</v>
      </c>
      <c r="AV2273" s="1" t="s">
        <v>20600</v>
      </c>
      <c r="AW2273" s="1" t="s">
        <v>8068</v>
      </c>
      <c r="AY2273" s="1" t="s">
        <v>20601</v>
      </c>
      <c r="AZ2273" s="1" t="s">
        <v>9970</v>
      </c>
      <c r="BA2273" s="1" t="s">
        <v>20602</v>
      </c>
      <c r="BB2273" s="1" t="s">
        <v>20603</v>
      </c>
      <c r="BC2273" s="1" t="s">
        <v>463</v>
      </c>
      <c r="BD2273" s="1" t="s">
        <v>322</v>
      </c>
      <c r="BE2273" s="1" t="s">
        <v>20604</v>
      </c>
      <c r="BF2273" s="1" t="s">
        <v>3868</v>
      </c>
      <c r="BG2273" s="2">
        <v>46234.9724189815</v>
      </c>
      <c r="BH2273" s="2">
        <v>46233.6445833333</v>
      </c>
      <c r="BL2273" s="1" t="s">
        <v>8159</v>
      </c>
      <c r="BM2273" s="1" t="s">
        <v>10973</v>
      </c>
      <c r="BN2273" s="1" t="s">
        <v>590</v>
      </c>
      <c r="BO2273" s="1" t="s">
        <v>20605</v>
      </c>
      <c r="BP2273" s="1" t="s">
        <v>8082</v>
      </c>
      <c r="BQ2273" s="1" t="s">
        <v>6540</v>
      </c>
      <c r="BR2273" s="1" t="s">
        <v>10530</v>
      </c>
      <c r="BS2273" s="1" t="s">
        <v>18992</v>
      </c>
      <c r="BT2273" s="2">
        <v>46234.4334953704</v>
      </c>
      <c r="BU2273" s="2">
        <v>46234.4471643519</v>
      </c>
      <c r="BV2273" s="1" t="s">
        <v>591</v>
      </c>
      <c r="BW2273" s="3">
        <v>47064</v>
      </c>
      <c r="BX2273" s="1" t="s">
        <v>20606</v>
      </c>
      <c r="BY2273" s="1" t="s">
        <v>597</v>
      </c>
      <c r="BZ2273" s="1" t="s">
        <v>8050</v>
      </c>
      <c r="CB2273" s="1" t="s">
        <v>78</v>
      </c>
      <c r="CC2273" s="1">
        <v>0</v>
      </c>
      <c r="CE2273" s="1">
        <v>0</v>
      </c>
      <c r="CF2273" s="1"/>
      <c r="CG2273" s="1">
        <v>0</v>
      </c>
      <c r="CL2273" s="1" t="s">
        <v>8068</v>
      </c>
    </row>
    <row r="2274" s="1" customFormat="1" spans="1:90">
      <c r="A2274" s="1" t="s">
        <v>10522</v>
      </c>
      <c r="F2274" s="1">
        <v>0</v>
      </c>
      <c r="K2274" s="1">
        <v>101042</v>
      </c>
      <c r="L2274" s="1" t="s">
        <v>25</v>
      </c>
      <c r="O2274" s="2">
        <v>46231.6246296296</v>
      </c>
      <c r="P2274" s="2">
        <v>46234</v>
      </c>
      <c r="R2274" s="1" t="s">
        <v>8051</v>
      </c>
      <c r="T2274" s="1" t="s">
        <v>8144</v>
      </c>
      <c r="U2274" s="1" t="s">
        <v>8053</v>
      </c>
      <c r="V2274" s="1" t="s">
        <v>25</v>
      </c>
      <c r="AB2274" s="1" t="s">
        <v>8054</v>
      </c>
      <c r="AD2274" s="1" t="s">
        <v>607</v>
      </c>
      <c r="AE2274" s="1" t="s">
        <v>639</v>
      </c>
      <c r="AF2274" s="1" t="s">
        <v>8068</v>
      </c>
      <c r="AG2274" s="3">
        <v>45154</v>
      </c>
      <c r="AH2274" s="1" t="s">
        <v>606</v>
      </c>
      <c r="AI2274" s="1" t="s">
        <v>8071</v>
      </c>
      <c r="AJ2274" s="1">
        <v>22</v>
      </c>
      <c r="AM2274" s="1" t="s">
        <v>8050</v>
      </c>
      <c r="AP2274" s="2">
        <v>46234.4472453704</v>
      </c>
      <c r="AQ2274" s="1" t="s">
        <v>8072</v>
      </c>
      <c r="AR2274" s="3">
        <v>45142</v>
      </c>
      <c r="AS2274" s="1">
        <v>13008756069</v>
      </c>
      <c r="AT2274" s="1" t="s">
        <v>8123</v>
      </c>
      <c r="AU2274" s="2">
        <v>46234</v>
      </c>
      <c r="AV2274" s="1" t="s">
        <v>10523</v>
      </c>
      <c r="AW2274" s="1" t="s">
        <v>8068</v>
      </c>
      <c r="AY2274" s="1" t="s">
        <v>10524</v>
      </c>
      <c r="AZ2274" s="1" t="s">
        <v>8155</v>
      </c>
      <c r="BA2274" s="1" t="s">
        <v>10525</v>
      </c>
      <c r="BB2274" s="1" t="s">
        <v>2546</v>
      </c>
      <c r="BC2274" s="1" t="s">
        <v>463</v>
      </c>
      <c r="BD2274" s="1" t="s">
        <v>346</v>
      </c>
      <c r="BE2274" s="1" t="s">
        <v>20607</v>
      </c>
      <c r="BF2274" s="1" t="s">
        <v>593</v>
      </c>
      <c r="BG2274" s="2">
        <v>46234.3541666667</v>
      </c>
      <c r="BH2274" s="2">
        <v>46233.3724074074</v>
      </c>
      <c r="BL2274" s="1" t="s">
        <v>8159</v>
      </c>
      <c r="BM2274" s="1" t="s">
        <v>8789</v>
      </c>
      <c r="BN2274" s="1" t="s">
        <v>590</v>
      </c>
      <c r="BO2274" s="1" t="s">
        <v>20608</v>
      </c>
      <c r="BP2274" s="1" t="s">
        <v>8082</v>
      </c>
      <c r="BQ2274" s="1" t="s">
        <v>6540</v>
      </c>
      <c r="BT2274" s="2">
        <v>46234.3742476852</v>
      </c>
      <c r="BU2274" s="2">
        <v>46234.447349537</v>
      </c>
      <c r="BV2274" s="1" t="s">
        <v>591</v>
      </c>
      <c r="BW2274" s="3">
        <v>46981</v>
      </c>
      <c r="BX2274" s="1" t="s">
        <v>8614</v>
      </c>
      <c r="BY2274" s="1" t="s">
        <v>597</v>
      </c>
      <c r="BZ2274" s="1" t="s">
        <v>8050</v>
      </c>
      <c r="CB2274" s="1" t="s">
        <v>93</v>
      </c>
      <c r="CC2274" s="1">
        <v>198</v>
      </c>
      <c r="CD2274" s="1" t="s">
        <v>12800</v>
      </c>
      <c r="CE2274" s="1">
        <v>198</v>
      </c>
      <c r="CF2274" s="1" t="s">
        <v>8793</v>
      </c>
      <c r="CG2274" s="1">
        <v>75</v>
      </c>
      <c r="CH2274" s="1" t="s">
        <v>622</v>
      </c>
      <c r="CI2274" s="2">
        <v>46235.4233449074</v>
      </c>
      <c r="CJ2274" s="1" t="s">
        <v>622</v>
      </c>
      <c r="CK2274" s="2">
        <v>46235.4261574074</v>
      </c>
      <c r="CL2274" s="1" t="s">
        <v>8068</v>
      </c>
    </row>
    <row r="2275" s="1" customFormat="1" spans="1:90">
      <c r="C2275" s="1">
        <v>1</v>
      </c>
      <c r="F2275" s="1">
        <v>0</v>
      </c>
      <c r="K2275" s="1">
        <v>101073</v>
      </c>
      <c r="L2275" s="1" t="s">
        <v>26</v>
      </c>
      <c r="O2275" s="2">
        <v>46226.5279513889</v>
      </c>
      <c r="P2275" s="2">
        <v>46227.3333333333</v>
      </c>
      <c r="Q2275" s="1" t="s">
        <v>8050</v>
      </c>
      <c r="R2275" s="1" t="s">
        <v>8051</v>
      </c>
      <c r="S2275" s="1"/>
      <c r="T2275" s="1" t="s">
        <v>8144</v>
      </c>
      <c r="U2275" s="1" t="s">
        <v>8053</v>
      </c>
      <c r="V2275" s="1" t="s">
        <v>26</v>
      </c>
      <c r="AB2275" s="1" t="s">
        <v>8054</v>
      </c>
      <c r="AD2275" s="1" t="s">
        <v>607</v>
      </c>
      <c r="AE2275" s="1" t="s">
        <v>685</v>
      </c>
      <c r="AF2275" s="1" t="s">
        <v>8068</v>
      </c>
      <c r="AG2275" s="3">
        <v>46234</v>
      </c>
      <c r="AH2275" s="1" t="s">
        <v>606</v>
      </c>
      <c r="AI2275" s="1" t="s">
        <v>8071</v>
      </c>
      <c r="AJ2275" s="1">
        <v>300</v>
      </c>
      <c r="AM2275" s="1" t="s">
        <v>8068</v>
      </c>
      <c r="AO2275" s="1">
        <v>3.1</v>
      </c>
      <c r="AP2275" s="2">
        <v>46234.447025463</v>
      </c>
      <c r="AQ2275" s="1" t="s">
        <v>8072</v>
      </c>
      <c r="AR2275" s="3">
        <v>46233</v>
      </c>
      <c r="AS2275" s="1">
        <v>18395296862</v>
      </c>
      <c r="AT2275" s="1" t="s">
        <v>8073</v>
      </c>
      <c r="AU2275" s="2">
        <v>46227.3333333333</v>
      </c>
      <c r="AV2275" s="1" t="s">
        <v>20609</v>
      </c>
      <c r="AW2275" s="1" t="s">
        <v>8068</v>
      </c>
      <c r="AY2275" s="1" t="s">
        <v>20610</v>
      </c>
      <c r="AZ2275" s="1" t="s">
        <v>8108</v>
      </c>
      <c r="BA2275" s="1" t="s">
        <v>20611</v>
      </c>
      <c r="BB2275" s="1" t="s">
        <v>5453</v>
      </c>
      <c r="BC2275" s="1" t="s">
        <v>496</v>
      </c>
      <c r="BD2275" s="1" t="s">
        <v>299</v>
      </c>
      <c r="BE2275" s="1" t="s">
        <v>20612</v>
      </c>
      <c r="BF2275" s="1" t="s">
        <v>3878</v>
      </c>
      <c r="BG2275" s="2">
        <v>46234.375</v>
      </c>
      <c r="BH2275" s="2">
        <v>46226.5674768519</v>
      </c>
      <c r="BL2275" s="1" t="s">
        <v>8115</v>
      </c>
      <c r="BM2275" s="1" t="s">
        <v>8417</v>
      </c>
      <c r="BN2275" s="1" t="s">
        <v>601</v>
      </c>
      <c r="BO2275" s="1" t="s">
        <v>20613</v>
      </c>
      <c r="BP2275" s="1" t="s">
        <v>8082</v>
      </c>
      <c r="BQ2275" s="1" t="s">
        <v>6540</v>
      </c>
      <c r="BT2275" s="2">
        <v>46234.4429861111</v>
      </c>
      <c r="BU2275" s="2">
        <v>46234.4479166667</v>
      </c>
      <c r="BV2275" s="1" t="s">
        <v>591</v>
      </c>
      <c r="BW2275" s="3">
        <v>48060</v>
      </c>
      <c r="BX2275" s="1" t="s">
        <v>11468</v>
      </c>
      <c r="BY2275" s="1" t="s">
        <v>628</v>
      </c>
      <c r="BZ2275" s="1" t="s">
        <v>8050</v>
      </c>
      <c r="CB2275" s="1" t="s">
        <v>113</v>
      </c>
      <c r="CC2275" s="1">
        <v>230</v>
      </c>
      <c r="CE2275" s="1">
        <v>230</v>
      </c>
      <c r="CF2275" s="1" t="s">
        <v>14691</v>
      </c>
      <c r="CG2275" s="1">
        <v>135</v>
      </c>
      <c r="CJ2275" s="1" t="s">
        <v>622</v>
      </c>
      <c r="CK2275" s="2">
        <v>46234.5890162037</v>
      </c>
      <c r="CL2275" s="1" t="s">
        <v>8068</v>
      </c>
    </row>
    <row r="2276" s="1" customFormat="1" spans="1:90">
      <c r="F2276" s="1">
        <v>0</v>
      </c>
      <c r="K2276" s="1">
        <v>101110</v>
      </c>
      <c r="L2276" s="1" t="s">
        <v>28</v>
      </c>
      <c r="M2276" s="1"/>
      <c r="O2276" s="2">
        <v>46234.4022106481</v>
      </c>
      <c r="P2276" s="2">
        <v>46234</v>
      </c>
      <c r="R2276" s="1" t="s">
        <v>8051</v>
      </c>
      <c r="T2276" s="1" t="s">
        <v>8052</v>
      </c>
      <c r="U2276" s="1" t="s">
        <v>8053</v>
      </c>
      <c r="V2276" s="1" t="s">
        <v>28</v>
      </c>
      <c r="AB2276" s="1" t="s">
        <v>8054</v>
      </c>
      <c r="AD2276" s="1" t="s">
        <v>596</v>
      </c>
      <c r="AE2276" s="1" t="s">
        <v>14198</v>
      </c>
      <c r="AF2276" s="1"/>
      <c r="AG2276" s="3">
        <v>46234</v>
      </c>
      <c r="AI2276" s="1" t="s">
        <v>8055</v>
      </c>
      <c r="AJ2276" s="1">
        <v>94</v>
      </c>
      <c r="AM2276" s="1" t="s">
        <v>8050</v>
      </c>
      <c r="AO2276" s="1">
        <v>2.5</v>
      </c>
      <c r="AP2276" s="2">
        <v>46234.4477893518</v>
      </c>
      <c r="AQ2276" s="1" t="s">
        <v>8072</v>
      </c>
      <c r="AR2276" s="3">
        <v>46233</v>
      </c>
      <c r="AS2276" s="1">
        <v>18082807700</v>
      </c>
      <c r="AT2276" s="1" t="s">
        <v>8056</v>
      </c>
      <c r="AU2276" s="2">
        <v>46234</v>
      </c>
      <c r="AV2276" s="1" t="s">
        <v>20614</v>
      </c>
      <c r="AW2276" s="1" t="s">
        <v>8068</v>
      </c>
      <c r="AY2276" s="1" t="s">
        <v>20615</v>
      </c>
      <c r="AZ2276" s="1" t="s">
        <v>8703</v>
      </c>
      <c r="BA2276" s="1" t="s">
        <v>20616</v>
      </c>
      <c r="BB2276" s="1" t="s">
        <v>20617</v>
      </c>
      <c r="BC2276" s="1" t="s">
        <v>478</v>
      </c>
      <c r="BD2276" s="1" t="s">
        <v>204</v>
      </c>
      <c r="BE2276" s="1" t="s">
        <v>20618</v>
      </c>
      <c r="BF2276" s="1" t="s">
        <v>3878</v>
      </c>
      <c r="BG2276" s="2">
        <v>46234</v>
      </c>
      <c r="BH2276" s="2">
        <v>46234.4023032407</v>
      </c>
      <c r="BJ2276" s="1" t="s">
        <v>8215</v>
      </c>
      <c r="BL2276" s="1" t="s">
        <v>8464</v>
      </c>
      <c r="BM2276" s="1" t="s">
        <v>13852</v>
      </c>
      <c r="BN2276" s="1" t="s">
        <v>601</v>
      </c>
      <c r="BO2276" s="1" t="s">
        <v>20619</v>
      </c>
      <c r="BP2276" s="1" t="s">
        <v>8067</v>
      </c>
      <c r="BQ2276" s="1" t="s">
        <v>6540</v>
      </c>
      <c r="BT2276" s="2">
        <v>46234.4454398148</v>
      </c>
      <c r="BU2276" s="2">
        <v>46234.447962963</v>
      </c>
      <c r="BV2276" s="1" t="s">
        <v>591</v>
      </c>
      <c r="BW2276" s="3">
        <v>48060</v>
      </c>
      <c r="BX2276" s="1" t="s">
        <v>8284</v>
      </c>
      <c r="BY2276" s="1" t="s">
        <v>628</v>
      </c>
      <c r="BZ2276" s="1" t="s">
        <v>8050</v>
      </c>
      <c r="CB2276" s="1" t="s">
        <v>137</v>
      </c>
      <c r="CC2276" s="1">
        <v>0</v>
      </c>
      <c r="CE2276" s="1">
        <v>0</v>
      </c>
      <c r="CG2276" s="1">
        <v>0</v>
      </c>
      <c r="CL2276" s="1" t="s">
        <v>8068</v>
      </c>
    </row>
    <row r="2277" s="1" customFormat="1" spans="1:90">
      <c r="A2277" s="1" t="s">
        <v>11134</v>
      </c>
      <c r="F2277" s="1">
        <v>0</v>
      </c>
      <c r="K2277" s="1">
        <v>101098</v>
      </c>
      <c r="L2277" s="1" t="s">
        <v>27</v>
      </c>
      <c r="O2277" s="2">
        <v>46233.6999768519</v>
      </c>
      <c r="P2277" s="2">
        <v>46234</v>
      </c>
      <c r="Q2277" s="1" t="s">
        <v>8050</v>
      </c>
      <c r="R2277" s="1" t="s">
        <v>8051</v>
      </c>
      <c r="T2277" s="1" t="s">
        <v>8144</v>
      </c>
      <c r="U2277" s="1" t="s">
        <v>8053</v>
      </c>
      <c r="V2277" s="1" t="s">
        <v>27</v>
      </c>
      <c r="AB2277" s="1" t="s">
        <v>8054</v>
      </c>
      <c r="AD2277" s="1" t="s">
        <v>596</v>
      </c>
      <c r="AE2277" s="1" t="s">
        <v>732</v>
      </c>
      <c r="AF2277" s="1" t="s">
        <v>8068</v>
      </c>
      <c r="AG2277" s="3">
        <v>45625</v>
      </c>
      <c r="AI2277" s="1" t="s">
        <v>8071</v>
      </c>
      <c r="AJ2277" s="1">
        <v>110</v>
      </c>
      <c r="AK2277" s="1"/>
      <c r="AP2277" s="2">
        <v>46234.4492013889</v>
      </c>
      <c r="AQ2277" s="1" t="s">
        <v>8072</v>
      </c>
      <c r="AR2277" s="3">
        <v>45622</v>
      </c>
      <c r="AS2277" s="1">
        <v>13381085486</v>
      </c>
      <c r="AT2277" s="1" t="s">
        <v>8073</v>
      </c>
      <c r="AU2277" s="2">
        <v>46234</v>
      </c>
      <c r="AV2277" s="1" t="s">
        <v>20620</v>
      </c>
      <c r="AW2277" s="1" t="s">
        <v>8068</v>
      </c>
      <c r="AY2277" s="1" t="s">
        <v>20621</v>
      </c>
      <c r="AZ2277" s="1" t="s">
        <v>8085</v>
      </c>
      <c r="BA2277" s="1" t="s">
        <v>20622</v>
      </c>
      <c r="BB2277" s="1" t="s">
        <v>20623</v>
      </c>
      <c r="BC2277" s="1" t="s">
        <v>463</v>
      </c>
      <c r="BD2277" s="1" t="s">
        <v>267</v>
      </c>
      <c r="BE2277" s="1" t="s">
        <v>20624</v>
      </c>
      <c r="BF2277" s="1" t="s">
        <v>3868</v>
      </c>
      <c r="BG2277" s="2">
        <v>46234.4166666667</v>
      </c>
      <c r="BH2277" s="2">
        <v>46233.7027546296</v>
      </c>
      <c r="BJ2277" s="1" t="s">
        <v>20625</v>
      </c>
      <c r="BK2277" s="1"/>
      <c r="BL2277" s="1" t="s">
        <v>8091</v>
      </c>
      <c r="BM2277" s="1" t="s">
        <v>10139</v>
      </c>
      <c r="BN2277" s="1" t="s">
        <v>590</v>
      </c>
      <c r="BO2277" s="1" t="s">
        <v>20626</v>
      </c>
      <c r="BP2277" s="1" t="s">
        <v>8082</v>
      </c>
      <c r="BQ2277" s="1" t="s">
        <v>6540</v>
      </c>
      <c r="BR2277" s="1" t="s">
        <v>10174</v>
      </c>
      <c r="BS2277" s="1" t="s">
        <v>10175</v>
      </c>
      <c r="BT2277" s="2">
        <v>46234.4211921296</v>
      </c>
      <c r="BU2277" s="2">
        <v>46234.4495138889</v>
      </c>
      <c r="BV2277" s="1" t="s">
        <v>621</v>
      </c>
      <c r="BW2277" s="3">
        <v>47451</v>
      </c>
      <c r="BX2277" s="1" t="s">
        <v>11134</v>
      </c>
      <c r="BY2277" s="1" t="s">
        <v>917</v>
      </c>
      <c r="BZ2277" s="1" t="s">
        <v>8050</v>
      </c>
      <c r="CB2277" s="1" t="s">
        <v>125</v>
      </c>
      <c r="CC2277" s="1">
        <v>0</v>
      </c>
      <c r="CE2277" s="1">
        <v>0</v>
      </c>
      <c r="CG2277" s="1">
        <v>0</v>
      </c>
      <c r="CL2277" s="1" t="s">
        <v>8068</v>
      </c>
    </row>
    <row r="2278" s="1" customFormat="1" spans="1:90">
      <c r="A2278" s="1" t="s">
        <v>8886</v>
      </c>
      <c r="F2278" s="1">
        <v>0</v>
      </c>
      <c r="K2278" s="1">
        <v>101110</v>
      </c>
      <c r="L2278" s="1" t="s">
        <v>28</v>
      </c>
      <c r="M2278" s="1" t="s">
        <v>8106</v>
      </c>
      <c r="O2278" s="2">
        <v>46233.8348263889</v>
      </c>
      <c r="P2278" s="2">
        <v>46234</v>
      </c>
      <c r="R2278" s="1" t="s">
        <v>8051</v>
      </c>
      <c r="T2278" s="1" t="s">
        <v>8052</v>
      </c>
      <c r="U2278" s="1" t="s">
        <v>8053</v>
      </c>
      <c r="V2278" s="1" t="s">
        <v>28</v>
      </c>
      <c r="AB2278" s="1" t="s">
        <v>8054</v>
      </c>
      <c r="AD2278" s="1" t="s">
        <v>596</v>
      </c>
      <c r="AE2278" s="1" t="s">
        <v>1544</v>
      </c>
      <c r="AF2278" s="1"/>
      <c r="AG2278" s="3">
        <v>46234</v>
      </c>
      <c r="AI2278" s="1" t="s">
        <v>8055</v>
      </c>
      <c r="AJ2278" s="1">
        <v>81</v>
      </c>
      <c r="AM2278" s="1" t="s">
        <v>8068</v>
      </c>
      <c r="AO2278" s="1">
        <v>3.2</v>
      </c>
      <c r="AP2278" s="2">
        <v>46234.4496990741</v>
      </c>
      <c r="AQ2278" s="1" t="s">
        <v>8072</v>
      </c>
      <c r="AR2278" s="3">
        <v>46231</v>
      </c>
      <c r="AS2278" s="1">
        <v>13179992558</v>
      </c>
      <c r="AT2278" s="1" t="s">
        <v>8073</v>
      </c>
      <c r="AU2278" s="2">
        <v>46234</v>
      </c>
      <c r="AV2278" s="1" t="s">
        <v>20627</v>
      </c>
      <c r="AW2278" s="1" t="s">
        <v>8068</v>
      </c>
      <c r="AY2278" s="1" t="s">
        <v>20628</v>
      </c>
      <c r="AZ2278" s="1" t="s">
        <v>9096</v>
      </c>
      <c r="BA2278" s="1" t="s">
        <v>20629</v>
      </c>
      <c r="BB2278" s="1" t="s">
        <v>20630</v>
      </c>
      <c r="BC2278" s="1" t="s">
        <v>478</v>
      </c>
      <c r="BD2278" s="1" t="s">
        <v>246</v>
      </c>
      <c r="BE2278" s="1" t="s">
        <v>20631</v>
      </c>
      <c r="BF2278" s="1" t="s">
        <v>3878</v>
      </c>
      <c r="BG2278" s="2">
        <v>46234</v>
      </c>
      <c r="BH2278" s="2">
        <v>46233.8349074074</v>
      </c>
      <c r="BJ2278" s="1" t="s">
        <v>9554</v>
      </c>
      <c r="BL2278" s="1" t="s">
        <v>8464</v>
      </c>
      <c r="BM2278" s="1" t="s">
        <v>9100</v>
      </c>
      <c r="BN2278" s="1" t="s">
        <v>601</v>
      </c>
      <c r="BO2278" s="1" t="s">
        <v>20632</v>
      </c>
      <c r="BP2278" s="1" t="s">
        <v>8067</v>
      </c>
      <c r="BQ2278" s="1" t="s">
        <v>6540</v>
      </c>
      <c r="BT2278" s="2">
        <v>46234.4462731481</v>
      </c>
      <c r="BU2278" s="2">
        <v>46234.4497569444</v>
      </c>
      <c r="BV2278" s="1" t="s">
        <v>591</v>
      </c>
      <c r="BW2278" s="3">
        <v>48060</v>
      </c>
      <c r="BX2278" s="1" t="s">
        <v>8483</v>
      </c>
      <c r="BY2278" s="1" t="s">
        <v>597</v>
      </c>
      <c r="BZ2278" s="1" t="s">
        <v>8050</v>
      </c>
      <c r="CB2278" s="1" t="s">
        <v>150</v>
      </c>
      <c r="CC2278" s="1">
        <v>0</v>
      </c>
      <c r="CE2278" s="1">
        <v>0</v>
      </c>
      <c r="CG2278" s="1">
        <v>0</v>
      </c>
      <c r="CL2278" s="1" t="s">
        <v>8068</v>
      </c>
    </row>
    <row r="2279" s="1" customFormat="1" spans="1:90">
      <c r="F2279" s="1">
        <v>0</v>
      </c>
      <c r="G2279" s="1"/>
      <c r="K2279" s="1">
        <v>101042</v>
      </c>
      <c r="L2279" s="1" t="s">
        <v>25</v>
      </c>
      <c r="O2279" s="2">
        <v>46233.398125</v>
      </c>
      <c r="P2279" s="2">
        <v>46234.4583333333</v>
      </c>
      <c r="Q2279" s="1"/>
      <c r="R2279" s="1" t="s">
        <v>8051</v>
      </c>
      <c r="T2279" s="1" t="s">
        <v>8144</v>
      </c>
      <c r="U2279" s="1" t="s">
        <v>8053</v>
      </c>
      <c r="V2279" s="1" t="s">
        <v>25</v>
      </c>
      <c r="AB2279" s="1" t="s">
        <v>8054</v>
      </c>
      <c r="AD2279" s="1" t="s">
        <v>596</v>
      </c>
      <c r="AE2279" s="1" t="s">
        <v>673</v>
      </c>
      <c r="AF2279" s="1" t="s">
        <v>8068</v>
      </c>
      <c r="AG2279" s="3">
        <v>46234</v>
      </c>
      <c r="AI2279" s="1" t="s">
        <v>8071</v>
      </c>
      <c r="AJ2279" s="1">
        <v>35</v>
      </c>
      <c r="AM2279" s="1" t="s">
        <v>8068</v>
      </c>
      <c r="AO2279" s="1">
        <v>4.9</v>
      </c>
      <c r="AP2279" s="2">
        <v>46234.4498958333</v>
      </c>
      <c r="AQ2279" s="1" t="s">
        <v>8072</v>
      </c>
      <c r="AR2279" s="3">
        <v>46233</v>
      </c>
      <c r="AS2279" s="1">
        <v>17793453881</v>
      </c>
      <c r="AT2279" s="1" t="s">
        <v>8073</v>
      </c>
      <c r="AU2279" s="2">
        <v>46233</v>
      </c>
      <c r="AV2279" s="1" t="s">
        <v>20633</v>
      </c>
      <c r="AW2279" s="1" t="s">
        <v>8068</v>
      </c>
      <c r="AY2279" s="1" t="s">
        <v>20634</v>
      </c>
      <c r="AZ2279" s="1" t="s">
        <v>8511</v>
      </c>
      <c r="BA2279" s="1" t="s">
        <v>20635</v>
      </c>
      <c r="BB2279" s="1" t="s">
        <v>20636</v>
      </c>
      <c r="BC2279" s="1" t="s">
        <v>463</v>
      </c>
      <c r="BD2279" s="1" t="s">
        <v>361</v>
      </c>
      <c r="BE2279" s="1" t="s">
        <v>20637</v>
      </c>
      <c r="BF2279" s="1" t="s">
        <v>3878</v>
      </c>
      <c r="BG2279" s="2">
        <v>46234.4583333333</v>
      </c>
      <c r="BH2279" s="2">
        <v>46233.3995833333</v>
      </c>
      <c r="BJ2279" s="1" t="s">
        <v>8877</v>
      </c>
      <c r="BK2279" s="1"/>
      <c r="BL2279" s="1" t="s">
        <v>8159</v>
      </c>
      <c r="BM2279" s="1" t="s">
        <v>8514</v>
      </c>
      <c r="BN2279" s="1" t="s">
        <v>601</v>
      </c>
      <c r="BO2279" s="1" t="s">
        <v>20638</v>
      </c>
      <c r="BP2279" s="1" t="s">
        <v>8082</v>
      </c>
      <c r="BQ2279" s="1" t="s">
        <v>6540</v>
      </c>
      <c r="BT2279" s="2">
        <v>46234.4451967593</v>
      </c>
      <c r="BU2279" s="2">
        <v>46234.4499537037</v>
      </c>
      <c r="BV2279" s="1" t="s">
        <v>591</v>
      </c>
      <c r="BW2279" s="3">
        <v>48060</v>
      </c>
      <c r="BX2279" s="1" t="s">
        <v>8483</v>
      </c>
      <c r="BY2279" s="1" t="s">
        <v>597</v>
      </c>
      <c r="BZ2279" s="1" t="s">
        <v>8050</v>
      </c>
      <c r="CB2279" s="1" t="s">
        <v>94</v>
      </c>
      <c r="CC2279" s="1">
        <v>0</v>
      </c>
      <c r="CE2279" s="1">
        <v>0</v>
      </c>
      <c r="CG2279" s="1">
        <v>0</v>
      </c>
      <c r="CL2279" s="1" t="s">
        <v>8068</v>
      </c>
    </row>
    <row r="2280" s="1" customFormat="1" spans="1:90">
      <c r="F2280" s="1">
        <v>0</v>
      </c>
      <c r="K2280" s="1">
        <v>101042</v>
      </c>
      <c r="L2280" s="1" t="s">
        <v>25</v>
      </c>
      <c r="O2280" s="2">
        <v>46233.6277662037</v>
      </c>
      <c r="P2280" s="2">
        <v>46234</v>
      </c>
      <c r="R2280" s="1" t="s">
        <v>8051</v>
      </c>
      <c r="T2280" s="1" t="s">
        <v>8144</v>
      </c>
      <c r="U2280" s="1" t="s">
        <v>8053</v>
      </c>
      <c r="V2280" s="1" t="s">
        <v>25</v>
      </c>
      <c r="AB2280" s="1" t="s">
        <v>8054</v>
      </c>
      <c r="AD2280" s="1" t="s">
        <v>607</v>
      </c>
      <c r="AE2280" s="1" t="s">
        <v>2609</v>
      </c>
      <c r="AF2280" s="1" t="s">
        <v>8068</v>
      </c>
      <c r="AG2280" s="3">
        <v>43373</v>
      </c>
      <c r="AH2280" s="1" t="s">
        <v>606</v>
      </c>
      <c r="AI2280" s="1" t="s">
        <v>8071</v>
      </c>
      <c r="AJ2280" s="1">
        <v>136</v>
      </c>
      <c r="AP2280" s="2">
        <v>46234.4498611111</v>
      </c>
      <c r="AQ2280" s="1" t="s">
        <v>8072</v>
      </c>
      <c r="AR2280" s="3">
        <v>43364</v>
      </c>
      <c r="AS2280" s="1">
        <v>18119428990</v>
      </c>
      <c r="AT2280" s="1"/>
      <c r="AU2280" s="2">
        <v>46234</v>
      </c>
      <c r="AV2280" s="1" t="s">
        <v>20639</v>
      </c>
      <c r="AW2280" s="1" t="s">
        <v>8050</v>
      </c>
      <c r="AY2280" s="1" t="s">
        <v>20640</v>
      </c>
      <c r="AZ2280" s="1" t="s">
        <v>8155</v>
      </c>
      <c r="BA2280" s="1" t="s">
        <v>20641</v>
      </c>
      <c r="BB2280" s="1" t="s">
        <v>2654</v>
      </c>
      <c r="BC2280" s="1" t="s">
        <v>463</v>
      </c>
      <c r="BD2280" s="1" t="s">
        <v>353</v>
      </c>
      <c r="BE2280" s="1" t="s">
        <v>20642</v>
      </c>
      <c r="BF2280" s="1" t="s">
        <v>3868</v>
      </c>
      <c r="BG2280" s="2">
        <v>46234</v>
      </c>
      <c r="BH2280" s="2">
        <v>46233.6313078704</v>
      </c>
      <c r="BJ2280" s="1" t="s">
        <v>20643</v>
      </c>
      <c r="BL2280" s="1" t="s">
        <v>8159</v>
      </c>
      <c r="BM2280" s="1" t="s">
        <v>8789</v>
      </c>
      <c r="BN2280" s="1" t="s">
        <v>590</v>
      </c>
      <c r="BO2280" s="1" t="s">
        <v>20644</v>
      </c>
      <c r="BP2280" s="1" t="s">
        <v>8082</v>
      </c>
      <c r="BQ2280" s="1" t="s">
        <v>6540</v>
      </c>
      <c r="BR2280" s="1" t="s">
        <v>9445</v>
      </c>
      <c r="BS2280" s="1" t="s">
        <v>13730</v>
      </c>
      <c r="BT2280" s="2">
        <v>46234.4413194444</v>
      </c>
      <c r="BU2280" s="2">
        <v>46234.4499652778</v>
      </c>
      <c r="BV2280" s="1" t="s">
        <v>818</v>
      </c>
      <c r="BW2280" s="3">
        <v>45199</v>
      </c>
      <c r="BX2280" s="1" t="s">
        <v>20645</v>
      </c>
      <c r="BY2280" s="1" t="s">
        <v>818</v>
      </c>
      <c r="BZ2280" s="1" t="s">
        <v>8050</v>
      </c>
      <c r="CB2280" s="1" t="s">
        <v>93</v>
      </c>
      <c r="CC2280" s="1">
        <v>30</v>
      </c>
      <c r="CD2280" s="1" t="s">
        <v>8792</v>
      </c>
      <c r="CE2280" s="1">
        <v>30</v>
      </c>
      <c r="CG2280" s="1">
        <v>0</v>
      </c>
      <c r="CH2280" s="1" t="s">
        <v>622</v>
      </c>
      <c r="CI2280" s="2">
        <v>46235.4231944444</v>
      </c>
      <c r="CL2280" s="1" t="s">
        <v>8068</v>
      </c>
    </row>
    <row r="2281" s="1" customFormat="1" spans="1:90">
      <c r="A2281" s="1" t="s">
        <v>9029</v>
      </c>
      <c r="F2281" s="1">
        <v>0</v>
      </c>
      <c r="K2281" s="1">
        <v>101311</v>
      </c>
      <c r="L2281" s="1" t="s">
        <v>23</v>
      </c>
      <c r="O2281" s="2">
        <v>46234.4472222222</v>
      </c>
      <c r="P2281" s="2">
        <v>46234</v>
      </c>
      <c r="Q2281" s="1" t="s">
        <v>8050</v>
      </c>
      <c r="R2281" s="1" t="s">
        <v>8051</v>
      </c>
      <c r="T2281" s="1" t="s">
        <v>8144</v>
      </c>
      <c r="U2281" s="1" t="s">
        <v>8053</v>
      </c>
      <c r="V2281" s="1" t="s">
        <v>23</v>
      </c>
      <c r="AB2281" s="1" t="s">
        <v>8054</v>
      </c>
      <c r="AD2281" s="1" t="s">
        <v>596</v>
      </c>
      <c r="AE2281" s="1" t="s">
        <v>629</v>
      </c>
      <c r="AF2281" s="1" t="s">
        <v>8068</v>
      </c>
      <c r="AG2281" s="3">
        <v>46122</v>
      </c>
      <c r="AH2281" s="1"/>
      <c r="AI2281" s="1" t="s">
        <v>8055</v>
      </c>
      <c r="AJ2281" s="1"/>
      <c r="AM2281" s="1" t="s">
        <v>8068</v>
      </c>
      <c r="AP2281" s="2">
        <v>46234.450150463</v>
      </c>
      <c r="AQ2281" s="1" t="s">
        <v>8274</v>
      </c>
      <c r="AR2281" s="3">
        <v>46122</v>
      </c>
      <c r="AS2281" s="1">
        <v>13304722469</v>
      </c>
      <c r="AT2281" s="1" t="s">
        <v>8346</v>
      </c>
      <c r="AU2281" s="2">
        <v>46234</v>
      </c>
      <c r="AV2281" s="1" t="s">
        <v>20646</v>
      </c>
      <c r="AW2281" s="1" t="s">
        <v>8068</v>
      </c>
      <c r="AY2281" s="1" t="s">
        <v>20647</v>
      </c>
      <c r="AZ2281" s="1" t="s">
        <v>8147</v>
      </c>
      <c r="BA2281" s="1" t="s">
        <v>20648</v>
      </c>
      <c r="BB2281" s="1" t="s">
        <v>20649</v>
      </c>
      <c r="BC2281" s="1" t="s">
        <v>448</v>
      </c>
      <c r="BD2281" s="1" t="s">
        <v>427</v>
      </c>
      <c r="BE2281" s="1" t="s">
        <v>20650</v>
      </c>
      <c r="BF2281" s="1" t="s">
        <v>3972</v>
      </c>
      <c r="BG2281" s="2">
        <v>46234.4474884259</v>
      </c>
      <c r="BH2281" s="2">
        <v>46234.4472916667</v>
      </c>
      <c r="BL2281" s="1" t="s">
        <v>8064</v>
      </c>
      <c r="BM2281" s="1" t="s">
        <v>8780</v>
      </c>
      <c r="BN2281" s="1" t="s">
        <v>601</v>
      </c>
      <c r="BO2281" s="1" t="s">
        <v>20651</v>
      </c>
      <c r="BP2281" s="1" t="s">
        <v>8067</v>
      </c>
      <c r="BQ2281" s="1" t="s">
        <v>6540</v>
      </c>
      <c r="BT2281" s="2">
        <v>46234.447650463</v>
      </c>
      <c r="BU2281" s="2">
        <v>46234.4502430556</v>
      </c>
      <c r="BV2281" s="1" t="s">
        <v>591</v>
      </c>
      <c r="BW2281" s="3">
        <v>47948</v>
      </c>
      <c r="BX2281" s="1" t="s">
        <v>9035</v>
      </c>
      <c r="BY2281" s="1" t="s">
        <v>597</v>
      </c>
      <c r="BZ2281" s="1" t="s">
        <v>8050</v>
      </c>
      <c r="CB2281" s="1" t="s">
        <v>55</v>
      </c>
      <c r="CC2281" s="1">
        <v>0</v>
      </c>
      <c r="CD2281" s="1"/>
      <c r="CE2281" s="1">
        <v>0</v>
      </c>
      <c r="CG2281" s="1">
        <v>0</v>
      </c>
      <c r="CH2281" s="1"/>
      <c r="CI2281" s="1"/>
      <c r="CL2281" s="1" t="s">
        <v>8068</v>
      </c>
    </row>
    <row r="2282" s="1" customFormat="1" spans="1:90">
      <c r="F2282" s="1">
        <v>0</v>
      </c>
      <c r="K2282" s="1">
        <v>101110</v>
      </c>
      <c r="L2282" s="1" t="s">
        <v>28</v>
      </c>
      <c r="O2282" s="2">
        <v>46234.4252546296</v>
      </c>
      <c r="P2282" s="2">
        <v>46234</v>
      </c>
      <c r="Q2282" s="1" t="s">
        <v>8050</v>
      </c>
      <c r="R2282" s="1" t="s">
        <v>8051</v>
      </c>
      <c r="T2282" s="1" t="s">
        <v>8052</v>
      </c>
      <c r="U2282" s="1" t="s">
        <v>8053</v>
      </c>
      <c r="V2282" s="1" t="s">
        <v>28</v>
      </c>
      <c r="AB2282" s="1" t="s">
        <v>8054</v>
      </c>
      <c r="AD2282" s="1" t="s">
        <v>596</v>
      </c>
      <c r="AE2282" s="1" t="s">
        <v>598</v>
      </c>
      <c r="AF2282" s="1" t="s">
        <v>8068</v>
      </c>
      <c r="AG2282" s="3">
        <v>46234</v>
      </c>
      <c r="AI2282" s="1" t="s">
        <v>8055</v>
      </c>
      <c r="AJ2282" s="1"/>
      <c r="AM2282" s="1" t="s">
        <v>8068</v>
      </c>
      <c r="AO2282" s="1">
        <v>3.7</v>
      </c>
      <c r="AP2282" s="2">
        <v>46234.4506365741</v>
      </c>
      <c r="AQ2282" s="1" t="s">
        <v>8072</v>
      </c>
      <c r="AR2282" s="3">
        <v>46233</v>
      </c>
      <c r="AS2282" s="1">
        <v>13657587258</v>
      </c>
      <c r="AT2282" s="1" t="s">
        <v>8073</v>
      </c>
      <c r="AU2282" s="2">
        <v>46234</v>
      </c>
      <c r="AV2282" s="1" t="s">
        <v>20652</v>
      </c>
      <c r="AW2282" s="1" t="s">
        <v>8068</v>
      </c>
      <c r="AY2282" s="1" t="s">
        <v>20653</v>
      </c>
      <c r="AZ2282" s="1" t="s">
        <v>8957</v>
      </c>
      <c r="BA2282" s="1" t="s">
        <v>20654</v>
      </c>
      <c r="BB2282" s="1" t="s">
        <v>20655</v>
      </c>
      <c r="BC2282" s="1" t="s">
        <v>478</v>
      </c>
      <c r="BD2282" s="1" t="s">
        <v>155</v>
      </c>
      <c r="BE2282" s="1" t="s">
        <v>20656</v>
      </c>
      <c r="BF2282" s="1" t="s">
        <v>3878</v>
      </c>
      <c r="BG2282" s="2">
        <v>46234.4264467593</v>
      </c>
      <c r="BH2282" s="2">
        <v>46234.4253009259</v>
      </c>
      <c r="BL2282" s="1" t="s">
        <v>8464</v>
      </c>
      <c r="BM2282" s="1" t="s">
        <v>8961</v>
      </c>
      <c r="BN2282" s="1" t="s">
        <v>601</v>
      </c>
      <c r="BO2282" s="1" t="s">
        <v>20657</v>
      </c>
      <c r="BP2282" s="1" t="s">
        <v>8082</v>
      </c>
      <c r="BQ2282" s="1" t="s">
        <v>6540</v>
      </c>
      <c r="BR2282" s="1"/>
      <c r="BS2282" s="1"/>
      <c r="BT2282" s="2">
        <v>46234.4266203704</v>
      </c>
      <c r="BU2282" s="2">
        <v>46234.4507060185</v>
      </c>
      <c r="BV2282" s="1" t="s">
        <v>591</v>
      </c>
      <c r="BW2282" s="3">
        <v>48060</v>
      </c>
      <c r="BX2282" s="1" t="s">
        <v>8490</v>
      </c>
      <c r="BY2282" s="1" t="s">
        <v>597</v>
      </c>
      <c r="BZ2282" s="1" t="s">
        <v>8050</v>
      </c>
      <c r="CB2282" s="1" t="s">
        <v>126</v>
      </c>
      <c r="CC2282" s="1">
        <v>0</v>
      </c>
      <c r="CE2282" s="1">
        <v>0</v>
      </c>
      <c r="CG2282" s="1">
        <v>0</v>
      </c>
      <c r="CL2282" s="1" t="s">
        <v>8068</v>
      </c>
    </row>
    <row r="2283" s="1" customFormat="1" spans="1:90">
      <c r="A2283" s="1" t="s">
        <v>8228</v>
      </c>
      <c r="F2283" s="1">
        <v>0</v>
      </c>
      <c r="K2283" s="1">
        <v>101098</v>
      </c>
      <c r="L2283" s="1" t="s">
        <v>27</v>
      </c>
      <c r="O2283" s="2">
        <v>46231.7942824074</v>
      </c>
      <c r="P2283" s="2">
        <v>46232</v>
      </c>
      <c r="Q2283" s="1" t="s">
        <v>8050</v>
      </c>
      <c r="R2283" s="1" t="s">
        <v>8051</v>
      </c>
      <c r="T2283" s="1" t="s">
        <v>8144</v>
      </c>
      <c r="U2283" s="1" t="s">
        <v>8053</v>
      </c>
      <c r="V2283" s="1" t="s">
        <v>27</v>
      </c>
      <c r="X2283" s="1" t="s">
        <v>670</v>
      </c>
      <c r="AB2283" s="1" t="s">
        <v>8054</v>
      </c>
      <c r="AD2283" s="1" t="s">
        <v>596</v>
      </c>
      <c r="AE2283" s="1" t="s">
        <v>2744</v>
      </c>
      <c r="AF2283" s="1" t="s">
        <v>8068</v>
      </c>
      <c r="AG2283" s="3">
        <v>46234</v>
      </c>
      <c r="AI2283" s="1" t="s">
        <v>8055</v>
      </c>
      <c r="AJ2283" s="1">
        <v>886</v>
      </c>
      <c r="AM2283" s="1" t="s">
        <v>8050</v>
      </c>
      <c r="AO2283" s="1">
        <v>5.7</v>
      </c>
      <c r="AP2283" s="2">
        <v>46234.4509722222</v>
      </c>
      <c r="AQ2283" s="1" t="s">
        <v>8106</v>
      </c>
      <c r="AR2283" s="3">
        <v>46232</v>
      </c>
      <c r="AS2283" s="1">
        <v>13007735300</v>
      </c>
      <c r="AT2283" s="1" t="s">
        <v>8073</v>
      </c>
      <c r="AU2283" s="2">
        <v>46232</v>
      </c>
      <c r="AV2283" s="1" t="s">
        <v>20658</v>
      </c>
      <c r="AW2283" s="1" t="s">
        <v>8068</v>
      </c>
      <c r="AY2283" s="1" t="s">
        <v>20659</v>
      </c>
      <c r="AZ2283" s="1" t="s">
        <v>20660</v>
      </c>
      <c r="BA2283" s="1" t="s">
        <v>20661</v>
      </c>
      <c r="BB2283" s="1" t="s">
        <v>5146</v>
      </c>
      <c r="BC2283" s="1" t="s">
        <v>463</v>
      </c>
      <c r="BD2283" s="1" t="s">
        <v>265</v>
      </c>
      <c r="BE2283" s="1" t="s">
        <v>20662</v>
      </c>
      <c r="BF2283" s="1" t="s">
        <v>3878</v>
      </c>
      <c r="BG2283" s="2">
        <v>46234.3891087963</v>
      </c>
      <c r="BH2283" s="2">
        <v>46231.8136805556</v>
      </c>
      <c r="BJ2283" s="1" t="s">
        <v>20663</v>
      </c>
      <c r="BL2283" s="1" t="s">
        <v>8091</v>
      </c>
      <c r="BM2283" s="1" t="s">
        <v>20664</v>
      </c>
      <c r="BN2283" s="1" t="s">
        <v>601</v>
      </c>
      <c r="BO2283" s="1" t="s">
        <v>20665</v>
      </c>
      <c r="BP2283" s="1" t="s">
        <v>8067</v>
      </c>
      <c r="BQ2283" s="1" t="s">
        <v>6540</v>
      </c>
      <c r="BT2283" s="2">
        <v>46234.4447800926</v>
      </c>
      <c r="BU2283" s="2">
        <v>46234.4510648148</v>
      </c>
      <c r="BV2283" s="1" t="s">
        <v>591</v>
      </c>
      <c r="BW2283" s="3">
        <v>48060</v>
      </c>
      <c r="BX2283" s="1" t="s">
        <v>8227</v>
      </c>
      <c r="BY2283" s="1" t="s">
        <v>628</v>
      </c>
      <c r="BZ2283" s="1" t="s">
        <v>8050</v>
      </c>
      <c r="CA2283" s="1">
        <v>0</v>
      </c>
      <c r="CB2283" s="1" t="s">
        <v>124</v>
      </c>
      <c r="CC2283" s="1">
        <v>0</v>
      </c>
      <c r="CE2283" s="1">
        <v>0</v>
      </c>
      <c r="CL2283" s="1" t="s">
        <v>8068</v>
      </c>
    </row>
    <row r="2284" s="1" customFormat="1" spans="1:90">
      <c r="A2284" s="1" t="s">
        <v>20666</v>
      </c>
      <c r="F2284" s="1">
        <v>0</v>
      </c>
      <c r="K2284" s="1">
        <v>101325</v>
      </c>
      <c r="L2284" s="1" t="s">
        <v>24</v>
      </c>
      <c r="O2284" s="2">
        <v>46234.4387384259</v>
      </c>
      <c r="P2284" s="2">
        <v>46234</v>
      </c>
      <c r="Q2284" s="1" t="s">
        <v>8050</v>
      </c>
      <c r="R2284" s="1" t="s">
        <v>8051</v>
      </c>
      <c r="T2284" s="1" t="s">
        <v>8144</v>
      </c>
      <c r="U2284" s="1" t="s">
        <v>8053</v>
      </c>
      <c r="V2284" s="1" t="s">
        <v>24</v>
      </c>
      <c r="AB2284" s="1" t="s">
        <v>8054</v>
      </c>
      <c r="AD2284" s="1" t="s">
        <v>607</v>
      </c>
      <c r="AE2284" s="1" t="s">
        <v>727</v>
      </c>
      <c r="AF2284" s="1" t="s">
        <v>8068</v>
      </c>
      <c r="AG2284" s="3">
        <v>45507</v>
      </c>
      <c r="AH2284" s="1" t="s">
        <v>651</v>
      </c>
      <c r="AI2284" s="1" t="s">
        <v>8071</v>
      </c>
      <c r="AJ2284" s="1">
        <v>71</v>
      </c>
      <c r="AP2284" s="2">
        <v>46234.4514236111</v>
      </c>
      <c r="AQ2284" s="1" t="s">
        <v>8072</v>
      </c>
      <c r="AR2284" s="3">
        <v>45476</v>
      </c>
      <c r="AS2284" s="1">
        <v>15034920559</v>
      </c>
      <c r="AT2284" s="1"/>
      <c r="AU2284" s="2">
        <v>46234</v>
      </c>
      <c r="AV2284" s="1" t="s">
        <v>20667</v>
      </c>
      <c r="AW2284" s="1" t="s">
        <v>8068</v>
      </c>
      <c r="AY2284" s="1" t="s">
        <v>20668</v>
      </c>
      <c r="AZ2284" s="1" t="s">
        <v>8058</v>
      </c>
      <c r="BA2284" s="1" t="s">
        <v>20669</v>
      </c>
      <c r="BB2284" s="1" t="s">
        <v>4374</v>
      </c>
      <c r="BC2284" s="1" t="s">
        <v>489</v>
      </c>
      <c r="BD2284" s="1" t="s">
        <v>379</v>
      </c>
      <c r="BE2284" s="1" t="s">
        <v>20670</v>
      </c>
      <c r="BF2284" s="1" t="s">
        <v>4050</v>
      </c>
      <c r="BG2284" s="2">
        <v>46234</v>
      </c>
      <c r="BH2284" s="1"/>
      <c r="BL2284" s="1" t="s">
        <v>8064</v>
      </c>
      <c r="BM2284" s="1" t="s">
        <v>8249</v>
      </c>
      <c r="BN2284" s="1" t="s">
        <v>590</v>
      </c>
      <c r="BO2284" s="1" t="s">
        <v>20671</v>
      </c>
      <c r="BP2284" s="1" t="s">
        <v>8082</v>
      </c>
      <c r="BQ2284" s="1" t="s">
        <v>6540</v>
      </c>
      <c r="BT2284" s="2">
        <v>46234.4398958333</v>
      </c>
      <c r="BU2284" s="2">
        <v>46234.4514699074</v>
      </c>
      <c r="BV2284" s="1" t="s">
        <v>1199</v>
      </c>
      <c r="BW2284" s="3">
        <v>47333</v>
      </c>
      <c r="BX2284" s="1" t="s">
        <v>9368</v>
      </c>
      <c r="BY2284" s="1" t="s">
        <v>1199</v>
      </c>
      <c r="BZ2284" s="1" t="s">
        <v>8050</v>
      </c>
      <c r="CB2284" s="1" t="s">
        <v>59</v>
      </c>
      <c r="CC2284" s="4">
        <v>1150</v>
      </c>
      <c r="CE2284" s="4">
        <v>1150</v>
      </c>
      <c r="CL2284" s="1" t="s">
        <v>8068</v>
      </c>
    </row>
    <row r="2285" s="1" customFormat="1" spans="1:90">
      <c r="A2285" s="1" t="s">
        <v>9548</v>
      </c>
      <c r="F2285" s="1">
        <v>0</v>
      </c>
      <c r="K2285" s="1">
        <v>101325</v>
      </c>
      <c r="L2285" s="1" t="s">
        <v>24</v>
      </c>
      <c r="O2285" s="2">
        <v>46234.4521875</v>
      </c>
      <c r="P2285" s="2">
        <v>46234</v>
      </c>
      <c r="Q2285" s="1"/>
      <c r="R2285" s="1" t="s">
        <v>8051</v>
      </c>
      <c r="T2285" s="1" t="s">
        <v>8144</v>
      </c>
      <c r="U2285" s="1" t="s">
        <v>8053</v>
      </c>
      <c r="V2285" s="1" t="s">
        <v>24</v>
      </c>
      <c r="AB2285" s="1" t="s">
        <v>8054</v>
      </c>
      <c r="AD2285" s="1" t="s">
        <v>596</v>
      </c>
      <c r="AE2285" s="1" t="s">
        <v>3585</v>
      </c>
      <c r="AF2285" s="1" t="s">
        <v>8068</v>
      </c>
      <c r="AG2285" s="3">
        <v>46233</v>
      </c>
      <c r="AI2285" s="1" t="s">
        <v>8055</v>
      </c>
      <c r="AJ2285" s="1"/>
      <c r="AM2285" s="1" t="s">
        <v>8068</v>
      </c>
      <c r="AO2285" s="1">
        <v>4.1</v>
      </c>
      <c r="AP2285" s="2">
        <v>46234.4558796296</v>
      </c>
      <c r="AQ2285" s="1" t="s">
        <v>8072</v>
      </c>
      <c r="AR2285" s="3">
        <v>46232</v>
      </c>
      <c r="AS2285" s="1">
        <v>13337120625</v>
      </c>
      <c r="AT2285" s="1" t="s">
        <v>8073</v>
      </c>
      <c r="AU2285" s="2">
        <v>46234</v>
      </c>
      <c r="AV2285" s="1" t="s">
        <v>20672</v>
      </c>
      <c r="AW2285" s="1" t="s">
        <v>8068</v>
      </c>
      <c r="AY2285" s="1" t="s">
        <v>11453</v>
      </c>
      <c r="AZ2285" s="1" t="s">
        <v>8058</v>
      </c>
      <c r="BA2285" s="1" t="s">
        <v>20673</v>
      </c>
      <c r="BB2285" s="1" t="s">
        <v>20674</v>
      </c>
      <c r="BC2285" s="1" t="s">
        <v>489</v>
      </c>
      <c r="BD2285" s="1" t="s">
        <v>394</v>
      </c>
      <c r="BE2285" s="1" t="s">
        <v>20675</v>
      </c>
      <c r="BF2285" s="1" t="s">
        <v>3878</v>
      </c>
      <c r="BG2285" s="2">
        <v>46234.4619560185</v>
      </c>
      <c r="BH2285" s="2">
        <v>46234.4543634259</v>
      </c>
      <c r="BL2285" s="1" t="s">
        <v>8064</v>
      </c>
      <c r="BM2285" s="1" t="s">
        <v>8249</v>
      </c>
      <c r="BN2285" s="1" t="s">
        <v>601</v>
      </c>
      <c r="BO2285" s="1" t="s">
        <v>20676</v>
      </c>
      <c r="BP2285" s="1" t="s">
        <v>8082</v>
      </c>
      <c r="BQ2285" s="1" t="s">
        <v>6540</v>
      </c>
      <c r="BR2285" s="1"/>
      <c r="BS2285" s="1"/>
      <c r="BT2285" s="2">
        <v>46234.4548148148</v>
      </c>
      <c r="BU2285" s="2">
        <v>46234.4559490741</v>
      </c>
      <c r="BV2285" s="1" t="s">
        <v>591</v>
      </c>
      <c r="BW2285" s="3">
        <v>48059</v>
      </c>
      <c r="BX2285" s="1" t="s">
        <v>8153</v>
      </c>
      <c r="BY2285" s="1" t="s">
        <v>726</v>
      </c>
      <c r="BZ2285" s="1" t="s">
        <v>8050</v>
      </c>
      <c r="CB2285" s="1" t="s">
        <v>64</v>
      </c>
      <c r="CC2285" s="1">
        <v>0</v>
      </c>
      <c r="CE2285" s="1">
        <v>0</v>
      </c>
      <c r="CG2285" s="1">
        <v>0</v>
      </c>
      <c r="CL2285" s="1" t="s">
        <v>8068</v>
      </c>
    </row>
    <row r="2286" s="1" customFormat="1" spans="1:90">
      <c r="A2286" s="1" t="s">
        <v>8228</v>
      </c>
      <c r="C2286" s="1">
        <v>1</v>
      </c>
      <c r="F2286" s="1">
        <v>0</v>
      </c>
      <c r="K2286" s="1">
        <v>101073</v>
      </c>
      <c r="L2286" s="1" t="s">
        <v>26</v>
      </c>
      <c r="M2286" s="1" t="s">
        <v>8106</v>
      </c>
      <c r="O2286" s="2">
        <v>46232.7044328704</v>
      </c>
      <c r="P2286" s="2">
        <v>46234</v>
      </c>
      <c r="Q2286" s="1" t="s">
        <v>8050</v>
      </c>
      <c r="R2286" s="1" t="s">
        <v>8051</v>
      </c>
      <c r="S2286" s="1"/>
      <c r="T2286" s="1" t="s">
        <v>8144</v>
      </c>
      <c r="U2286" s="1" t="s">
        <v>8053</v>
      </c>
      <c r="V2286" s="1" t="s">
        <v>26</v>
      </c>
      <c r="AB2286" s="1" t="s">
        <v>8054</v>
      </c>
      <c r="AD2286" s="1" t="s">
        <v>607</v>
      </c>
      <c r="AE2286" s="1" t="s">
        <v>1962</v>
      </c>
      <c r="AF2286" s="1" t="s">
        <v>8068</v>
      </c>
      <c r="AG2286" s="3">
        <v>46231</v>
      </c>
      <c r="AH2286" s="1" t="s">
        <v>606</v>
      </c>
      <c r="AI2286" s="1" t="s">
        <v>8071</v>
      </c>
      <c r="AJ2286" s="1">
        <v>125</v>
      </c>
      <c r="AM2286" s="1" t="s">
        <v>8068</v>
      </c>
      <c r="AO2286" s="1">
        <v>2.4</v>
      </c>
      <c r="AP2286" s="2">
        <v>46234.4591319444</v>
      </c>
      <c r="AQ2286" s="1" t="s">
        <v>8106</v>
      </c>
      <c r="AR2286" s="3">
        <v>46230</v>
      </c>
      <c r="AS2286" s="1">
        <v>18895043395</v>
      </c>
      <c r="AT2286" s="1" t="s">
        <v>8073</v>
      </c>
      <c r="AU2286" s="2">
        <v>46234</v>
      </c>
      <c r="AV2286" s="1" t="s">
        <v>20677</v>
      </c>
      <c r="AW2286" s="1" t="s">
        <v>8068</v>
      </c>
      <c r="AY2286" s="1" t="s">
        <v>20678</v>
      </c>
      <c r="AZ2286" s="1" t="s">
        <v>8981</v>
      </c>
      <c r="BA2286" s="1" t="s">
        <v>20679</v>
      </c>
      <c r="BB2286" s="1" t="s">
        <v>2018</v>
      </c>
      <c r="BC2286" s="1" t="s">
        <v>496</v>
      </c>
      <c r="BD2286" s="1" t="s">
        <v>272</v>
      </c>
      <c r="BE2286" s="1" t="s">
        <v>20680</v>
      </c>
      <c r="BF2286" s="1" t="s">
        <v>3878</v>
      </c>
      <c r="BG2286" s="2">
        <v>46234.4166666667</v>
      </c>
      <c r="BH2286" s="2">
        <v>46232.7103240741</v>
      </c>
      <c r="BL2286" s="1" t="s">
        <v>8115</v>
      </c>
      <c r="BM2286" s="1" t="s">
        <v>8985</v>
      </c>
      <c r="BN2286" s="1" t="s">
        <v>601</v>
      </c>
      <c r="BO2286" s="1" t="s">
        <v>20681</v>
      </c>
      <c r="BP2286" s="1" t="s">
        <v>8067</v>
      </c>
      <c r="BQ2286" s="1" t="s">
        <v>6540</v>
      </c>
      <c r="BT2286" s="2">
        <v>46234.4481828704</v>
      </c>
      <c r="BU2286" s="2">
        <v>46234.4592013889</v>
      </c>
      <c r="BV2286" s="1" t="s">
        <v>591</v>
      </c>
      <c r="BW2286" s="3">
        <v>48057</v>
      </c>
      <c r="BX2286" s="1" t="s">
        <v>8227</v>
      </c>
      <c r="BY2286" s="1" t="s">
        <v>628</v>
      </c>
      <c r="BZ2286" s="1" t="s">
        <v>8050</v>
      </c>
      <c r="CB2286" s="1" t="s">
        <v>102</v>
      </c>
      <c r="CC2286" s="1">
        <v>50</v>
      </c>
      <c r="CE2286" s="1">
        <v>50</v>
      </c>
      <c r="CG2286" s="1">
        <v>0</v>
      </c>
      <c r="CL2286" s="1" t="s">
        <v>8068</v>
      </c>
    </row>
    <row r="2287" s="1" customFormat="1" spans="1:90">
      <c r="A2287" s="1" t="s">
        <v>8095</v>
      </c>
      <c r="F2287" s="1">
        <v>0</v>
      </c>
      <c r="K2287" s="1">
        <v>101098</v>
      </c>
      <c r="L2287" s="1" t="s">
        <v>27</v>
      </c>
      <c r="O2287" s="2">
        <v>46233.5490625</v>
      </c>
      <c r="P2287" s="2">
        <v>46234</v>
      </c>
      <c r="Q2287" s="1" t="s">
        <v>8050</v>
      </c>
      <c r="R2287" s="1" t="s">
        <v>8051</v>
      </c>
      <c r="S2287" s="1" t="s">
        <v>8096</v>
      </c>
      <c r="T2287" s="1" t="s">
        <v>8144</v>
      </c>
      <c r="U2287" s="1" t="s">
        <v>8053</v>
      </c>
      <c r="V2287" s="1" t="s">
        <v>27</v>
      </c>
      <c r="AB2287" s="1" t="s">
        <v>8054</v>
      </c>
      <c r="AD2287" s="1" t="s">
        <v>596</v>
      </c>
      <c r="AE2287" s="1" t="s">
        <v>2775</v>
      </c>
      <c r="AF2287" s="1" t="s">
        <v>8068</v>
      </c>
      <c r="AG2287" s="3">
        <v>46166</v>
      </c>
      <c r="AH2287" s="1"/>
      <c r="AI2287" s="1" t="s">
        <v>8071</v>
      </c>
      <c r="AJ2287" s="1">
        <v>48</v>
      </c>
      <c r="AK2287" s="1">
        <v>2</v>
      </c>
      <c r="AP2287" s="2">
        <v>46234.4605555556</v>
      </c>
      <c r="AQ2287" s="1" t="s">
        <v>8072</v>
      </c>
      <c r="AR2287" s="3">
        <v>46164</v>
      </c>
      <c r="AS2287" s="1">
        <v>18697238559</v>
      </c>
      <c r="AT2287" s="1" t="s">
        <v>8073</v>
      </c>
      <c r="AU2287" s="2">
        <v>46234</v>
      </c>
      <c r="AV2287" s="1" t="s">
        <v>20682</v>
      </c>
      <c r="AW2287" s="1" t="s">
        <v>8068</v>
      </c>
      <c r="AY2287" s="1" t="s">
        <v>20683</v>
      </c>
      <c r="AZ2287" s="1" t="s">
        <v>8085</v>
      </c>
      <c r="BA2287" s="1" t="s">
        <v>20684</v>
      </c>
      <c r="BB2287" s="1" t="s">
        <v>20685</v>
      </c>
      <c r="BC2287" s="1" t="s">
        <v>463</v>
      </c>
      <c r="BD2287" s="1" t="s">
        <v>259</v>
      </c>
      <c r="BE2287" s="1" t="s">
        <v>20686</v>
      </c>
      <c r="BF2287" s="1" t="s">
        <v>3903</v>
      </c>
      <c r="BG2287" s="2">
        <v>46234</v>
      </c>
      <c r="BH2287" s="2">
        <v>46233.5589814815</v>
      </c>
      <c r="BJ2287" s="1" t="s">
        <v>10431</v>
      </c>
      <c r="BL2287" s="1" t="s">
        <v>8091</v>
      </c>
      <c r="BM2287" s="1" t="s">
        <v>9360</v>
      </c>
      <c r="BN2287" s="1" t="s">
        <v>601</v>
      </c>
      <c r="BO2287" s="1" t="s">
        <v>20687</v>
      </c>
      <c r="BP2287" s="1" t="s">
        <v>8082</v>
      </c>
      <c r="BQ2287" s="1" t="s">
        <v>6540</v>
      </c>
      <c r="BR2287" s="1"/>
      <c r="BS2287" s="1"/>
      <c r="BT2287" s="2">
        <v>46234.4383217593</v>
      </c>
      <c r="BU2287" s="2">
        <v>46234.4606134259</v>
      </c>
      <c r="BV2287" s="1" t="s">
        <v>818</v>
      </c>
      <c r="BW2287" s="3">
        <v>47992</v>
      </c>
      <c r="BX2287" s="1" t="s">
        <v>8105</v>
      </c>
      <c r="BY2287" s="1" t="s">
        <v>818</v>
      </c>
      <c r="BZ2287" s="1" t="s">
        <v>8050</v>
      </c>
      <c r="CB2287" s="1" t="s">
        <v>122</v>
      </c>
      <c r="CC2287" s="1">
        <v>0</v>
      </c>
      <c r="CD2287" s="1"/>
      <c r="CE2287" s="1">
        <v>0</v>
      </c>
      <c r="CG2287" s="1">
        <v>0</v>
      </c>
      <c r="CH2287" s="1"/>
      <c r="CI2287" s="1"/>
      <c r="CL2287" s="1" t="s">
        <v>8068</v>
      </c>
    </row>
    <row r="2288" s="1" customFormat="1" spans="1:90">
      <c r="F2288" s="1">
        <v>0</v>
      </c>
      <c r="K2288" s="1">
        <v>101042</v>
      </c>
      <c r="L2288" s="1" t="s">
        <v>25</v>
      </c>
      <c r="O2288" s="2">
        <v>46234.3992476852</v>
      </c>
      <c r="P2288" s="2">
        <v>46234</v>
      </c>
      <c r="Q2288" s="1" t="s">
        <v>8050</v>
      </c>
      <c r="R2288" s="1" t="s">
        <v>8051</v>
      </c>
      <c r="S2288" s="1"/>
      <c r="T2288" s="1" t="s">
        <v>8144</v>
      </c>
      <c r="U2288" s="1" t="s">
        <v>8053</v>
      </c>
      <c r="V2288" s="1" t="s">
        <v>25</v>
      </c>
      <c r="AB2288" s="1" t="s">
        <v>8054</v>
      </c>
      <c r="AD2288" s="1" t="s">
        <v>596</v>
      </c>
      <c r="AE2288" s="1" t="s">
        <v>5209</v>
      </c>
      <c r="AF2288" s="1" t="s">
        <v>8068</v>
      </c>
      <c r="AG2288" s="3">
        <v>46234</v>
      </c>
      <c r="AH2288" s="1"/>
      <c r="AI2288" s="1" t="s">
        <v>8055</v>
      </c>
      <c r="AJ2288" s="4">
        <v>1216</v>
      </c>
      <c r="AM2288" s="1" t="s">
        <v>8068</v>
      </c>
      <c r="AO2288" s="1">
        <v>5.3</v>
      </c>
      <c r="AP2288" s="2">
        <v>46234.4606828704</v>
      </c>
      <c r="AQ2288" s="1" t="s">
        <v>8072</v>
      </c>
      <c r="AR2288" s="3">
        <v>46207</v>
      </c>
      <c r="AS2288" s="1">
        <v>18993263493</v>
      </c>
      <c r="AT2288" s="1" t="s">
        <v>8073</v>
      </c>
      <c r="AU2288" s="2">
        <v>46234</v>
      </c>
      <c r="AV2288" s="1" t="s">
        <v>20688</v>
      </c>
      <c r="AW2288" s="1" t="s">
        <v>8068</v>
      </c>
      <c r="AY2288" s="1" t="s">
        <v>20689</v>
      </c>
      <c r="AZ2288" s="1" t="s">
        <v>8165</v>
      </c>
      <c r="BA2288" s="1" t="s">
        <v>20690</v>
      </c>
      <c r="BB2288" s="1" t="s">
        <v>7721</v>
      </c>
      <c r="BC2288" s="1" t="s">
        <v>463</v>
      </c>
      <c r="BD2288" s="1" t="s">
        <v>344</v>
      </c>
      <c r="BE2288" s="1" t="s">
        <v>20691</v>
      </c>
      <c r="BF2288" s="1" t="s">
        <v>3878</v>
      </c>
      <c r="BG2288" s="2">
        <v>46234.4167592593</v>
      </c>
      <c r="BH2288" s="2">
        <v>46234.4034953704</v>
      </c>
      <c r="BJ2288" s="1" t="s">
        <v>12868</v>
      </c>
      <c r="BL2288" s="1" t="s">
        <v>8159</v>
      </c>
      <c r="BM2288" s="1" t="s">
        <v>9670</v>
      </c>
      <c r="BN2288" s="1" t="s">
        <v>601</v>
      </c>
      <c r="BO2288" s="1" t="s">
        <v>7720</v>
      </c>
      <c r="BP2288" s="1" t="s">
        <v>8082</v>
      </c>
      <c r="BQ2288" s="1" t="s">
        <v>6540</v>
      </c>
      <c r="BT2288" s="2">
        <v>46234.4153009259</v>
      </c>
      <c r="BU2288" s="2">
        <v>46234.4608217593</v>
      </c>
      <c r="BV2288" s="1" t="s">
        <v>591</v>
      </c>
      <c r="BW2288" s="3">
        <v>48060</v>
      </c>
      <c r="BX2288" s="1" t="s">
        <v>11829</v>
      </c>
      <c r="BY2288" s="1" t="s">
        <v>597</v>
      </c>
      <c r="BZ2288" s="1" t="s">
        <v>8050</v>
      </c>
      <c r="CB2288" s="1" t="s">
        <v>92</v>
      </c>
      <c r="CC2288" s="1">
        <v>0</v>
      </c>
      <c r="CE2288" s="1">
        <v>0</v>
      </c>
      <c r="CF2288" s="1"/>
      <c r="CG2288" s="1">
        <v>0</v>
      </c>
      <c r="CL2288" s="1" t="s">
        <v>8068</v>
      </c>
    </row>
    <row r="2289" s="1" customFormat="1" spans="1:90">
      <c r="A2289" s="1" t="s">
        <v>591</v>
      </c>
      <c r="F2289" s="1">
        <v>0</v>
      </c>
      <c r="K2289" s="1">
        <v>101110</v>
      </c>
      <c r="L2289" s="1" t="s">
        <v>28</v>
      </c>
      <c r="M2289" s="1" t="s">
        <v>8106</v>
      </c>
      <c r="O2289" s="2">
        <v>46233.9073611111</v>
      </c>
      <c r="P2289" s="2">
        <v>46234.4583333333</v>
      </c>
      <c r="R2289" s="1" t="s">
        <v>8051</v>
      </c>
      <c r="T2289" s="1" t="s">
        <v>8052</v>
      </c>
      <c r="U2289" s="1" t="s">
        <v>8053</v>
      </c>
      <c r="V2289" s="1" t="s">
        <v>28</v>
      </c>
      <c r="AB2289" s="1" t="s">
        <v>8054</v>
      </c>
      <c r="AD2289" s="1" t="s">
        <v>596</v>
      </c>
      <c r="AE2289" s="1" t="s">
        <v>885</v>
      </c>
      <c r="AF2289" s="1"/>
      <c r="AG2289" s="1"/>
      <c r="AI2289" s="1" t="s">
        <v>8055</v>
      </c>
      <c r="AJ2289" s="1">
        <v>205</v>
      </c>
      <c r="AK2289" s="1"/>
      <c r="AM2289" s="1" t="s">
        <v>8068</v>
      </c>
      <c r="AP2289" s="2">
        <v>46234.4608101852</v>
      </c>
      <c r="AQ2289" s="1"/>
      <c r="AR2289" s="1"/>
      <c r="AS2289" s="1">
        <v>13369022205</v>
      </c>
      <c r="AT2289" s="1" t="s">
        <v>8073</v>
      </c>
      <c r="AU2289" s="2">
        <v>46234.4583333333</v>
      </c>
      <c r="AV2289" s="1"/>
      <c r="AW2289" s="1" t="s">
        <v>8050</v>
      </c>
      <c r="AY2289" s="1" t="s">
        <v>20692</v>
      </c>
      <c r="AZ2289" s="1" t="s">
        <v>8802</v>
      </c>
      <c r="BA2289" s="1" t="s">
        <v>20693</v>
      </c>
      <c r="BB2289" s="1" t="s">
        <v>20694</v>
      </c>
      <c r="BC2289" s="1" t="s">
        <v>478</v>
      </c>
      <c r="BD2289" s="1" t="s">
        <v>208</v>
      </c>
      <c r="BE2289" s="1" t="s">
        <v>20695</v>
      </c>
      <c r="BF2289" s="1" t="s">
        <v>8112</v>
      </c>
      <c r="BG2289" s="2">
        <v>46234.4583333333</v>
      </c>
      <c r="BH2289" s="2">
        <v>46233.9074421296</v>
      </c>
      <c r="BK2289" s="1" t="s">
        <v>13385</v>
      </c>
      <c r="BL2289" s="1" t="s">
        <v>8464</v>
      </c>
      <c r="BM2289" s="1" t="s">
        <v>8806</v>
      </c>
      <c r="BN2289" s="1" t="s">
        <v>601</v>
      </c>
      <c r="BO2289" s="1" t="s">
        <v>20696</v>
      </c>
      <c r="BP2289" s="1" t="s">
        <v>8067</v>
      </c>
      <c r="BQ2289" s="1" t="s">
        <v>6540</v>
      </c>
      <c r="BR2289" s="1"/>
      <c r="BS2289" s="1"/>
      <c r="BT2289" s="2">
        <v>46234.4539236111</v>
      </c>
      <c r="BU2289" s="2">
        <v>46234.4611458333</v>
      </c>
      <c r="BV2289" s="1" t="s">
        <v>591</v>
      </c>
      <c r="BW2289" s="1"/>
      <c r="BX2289" s="1" t="s">
        <v>8227</v>
      </c>
      <c r="BY2289" s="1" t="s">
        <v>628</v>
      </c>
      <c r="BZ2289" s="1" t="s">
        <v>8050</v>
      </c>
      <c r="CA2289" s="1"/>
      <c r="CB2289" s="1" t="s">
        <v>138</v>
      </c>
      <c r="CC2289" s="1">
        <v>0</v>
      </c>
      <c r="CE2289" s="1">
        <v>0</v>
      </c>
      <c r="CG2289" s="1">
        <v>0</v>
      </c>
      <c r="CL2289" s="1" t="s">
        <v>8068</v>
      </c>
    </row>
    <row r="2290" s="1" customFormat="1" spans="1:90">
      <c r="A2290" s="1" t="s">
        <v>8886</v>
      </c>
      <c r="F2290" s="1">
        <v>0</v>
      </c>
      <c r="K2290" s="1">
        <v>101098</v>
      </c>
      <c r="L2290" s="1" t="s">
        <v>27</v>
      </c>
      <c r="M2290" s="1" t="s">
        <v>8106</v>
      </c>
      <c r="O2290" s="2">
        <v>46230.4843634259</v>
      </c>
      <c r="P2290" s="2">
        <v>46231</v>
      </c>
      <c r="Q2290" s="1"/>
      <c r="R2290" s="1" t="s">
        <v>8051</v>
      </c>
      <c r="T2290" s="1" t="s">
        <v>8144</v>
      </c>
      <c r="U2290" s="1" t="s">
        <v>8053</v>
      </c>
      <c r="V2290" s="1" t="s">
        <v>27</v>
      </c>
      <c r="AB2290" s="1" t="s">
        <v>8054</v>
      </c>
      <c r="AD2290" s="1" t="s">
        <v>607</v>
      </c>
      <c r="AE2290" s="1" t="s">
        <v>2807</v>
      </c>
      <c r="AF2290" s="1" t="s">
        <v>8068</v>
      </c>
      <c r="AG2290" s="3">
        <v>46234</v>
      </c>
      <c r="AH2290" s="1" t="s">
        <v>606</v>
      </c>
      <c r="AI2290" s="1" t="s">
        <v>8055</v>
      </c>
      <c r="AJ2290" s="1">
        <v>20</v>
      </c>
      <c r="AM2290" s="1" t="s">
        <v>8068</v>
      </c>
      <c r="AO2290" s="1">
        <v>3.2</v>
      </c>
      <c r="AP2290" s="2">
        <v>46234.4619907407</v>
      </c>
      <c r="AQ2290" s="1" t="s">
        <v>8072</v>
      </c>
      <c r="AR2290" s="3">
        <v>46233</v>
      </c>
      <c r="AS2290" s="1">
        <v>15309373704</v>
      </c>
      <c r="AT2290" s="1" t="s">
        <v>8056</v>
      </c>
      <c r="AU2290" s="2">
        <v>46231</v>
      </c>
      <c r="AV2290" s="1" t="s">
        <v>20697</v>
      </c>
      <c r="AW2290" s="1" t="s">
        <v>8068</v>
      </c>
      <c r="AY2290" s="1" t="s">
        <v>20698</v>
      </c>
      <c r="AZ2290" s="1" t="s">
        <v>9234</v>
      </c>
      <c r="BA2290" s="1" t="s">
        <v>20699</v>
      </c>
      <c r="BB2290" s="1" t="s">
        <v>2860</v>
      </c>
      <c r="BC2290" s="1" t="s">
        <v>463</v>
      </c>
      <c r="BD2290" s="1" t="s">
        <v>2806</v>
      </c>
      <c r="BE2290" s="1" t="s">
        <v>20700</v>
      </c>
      <c r="BF2290" s="1" t="s">
        <v>3878</v>
      </c>
      <c r="BG2290" s="2">
        <v>46233.625</v>
      </c>
      <c r="BH2290" s="2">
        <v>46230.4892592593</v>
      </c>
      <c r="BL2290" s="1" t="s">
        <v>8159</v>
      </c>
      <c r="BM2290" s="1" t="s">
        <v>9238</v>
      </c>
      <c r="BN2290" s="1" t="s">
        <v>601</v>
      </c>
      <c r="BO2290" s="1" t="s">
        <v>20701</v>
      </c>
      <c r="BP2290" s="1" t="s">
        <v>8067</v>
      </c>
      <c r="BQ2290" s="1" t="s">
        <v>6540</v>
      </c>
      <c r="BR2290" s="1"/>
      <c r="BS2290" s="1"/>
      <c r="BT2290" s="2">
        <v>46234.4086921296</v>
      </c>
      <c r="BU2290" s="2">
        <v>46234.4620717593</v>
      </c>
      <c r="BV2290" s="1" t="s">
        <v>591</v>
      </c>
      <c r="BW2290" s="3">
        <v>48060</v>
      </c>
      <c r="BX2290" s="1" t="s">
        <v>8483</v>
      </c>
      <c r="BY2290" s="1" t="s">
        <v>597</v>
      </c>
      <c r="BZ2290" s="1" t="s">
        <v>8050</v>
      </c>
      <c r="CA2290" s="1"/>
      <c r="CB2290" s="1" t="s">
        <v>123</v>
      </c>
      <c r="CC2290" s="1">
        <v>50</v>
      </c>
      <c r="CE2290" s="1">
        <v>50</v>
      </c>
      <c r="CG2290" s="1">
        <v>0</v>
      </c>
      <c r="CL2290" s="1" t="s">
        <v>8068</v>
      </c>
    </row>
    <row r="2291" s="1" customFormat="1" spans="1:90">
      <c r="F2291" s="1">
        <v>0</v>
      </c>
      <c r="K2291" s="1">
        <v>101110</v>
      </c>
      <c r="L2291" s="1" t="s">
        <v>28</v>
      </c>
      <c r="O2291" s="2">
        <v>46233.7002083333</v>
      </c>
      <c r="P2291" s="2">
        <v>46234.4166666667</v>
      </c>
      <c r="Q2291" s="1"/>
      <c r="R2291" s="1" t="s">
        <v>8051</v>
      </c>
      <c r="S2291" s="1"/>
      <c r="T2291" s="1" t="s">
        <v>8052</v>
      </c>
      <c r="U2291" s="1" t="s">
        <v>8053</v>
      </c>
      <c r="V2291" s="1" t="s">
        <v>28</v>
      </c>
      <c r="AB2291" s="1" t="s">
        <v>8054</v>
      </c>
      <c r="AD2291" s="1" t="s">
        <v>596</v>
      </c>
      <c r="AE2291" s="1" t="s">
        <v>20702</v>
      </c>
      <c r="AF2291" s="1"/>
      <c r="AG2291" s="3">
        <v>46232</v>
      </c>
      <c r="AH2291" s="1"/>
      <c r="AI2291" s="1" t="s">
        <v>8071</v>
      </c>
      <c r="AJ2291" s="1">
        <v>163</v>
      </c>
      <c r="AM2291" s="1" t="s">
        <v>8050</v>
      </c>
      <c r="AO2291" s="1">
        <v>5.2</v>
      </c>
      <c r="AP2291" s="2">
        <v>46234.4625</v>
      </c>
      <c r="AQ2291" s="1" t="s">
        <v>8072</v>
      </c>
      <c r="AR2291" s="3">
        <v>46231</v>
      </c>
      <c r="AS2291" s="1">
        <v>13394962884</v>
      </c>
      <c r="AT2291" s="1" t="s">
        <v>8073</v>
      </c>
      <c r="AU2291" s="2">
        <v>46234.4166666667</v>
      </c>
      <c r="AV2291" s="1" t="s">
        <v>20703</v>
      </c>
      <c r="AW2291" s="1" t="s">
        <v>8068</v>
      </c>
      <c r="AY2291" s="1" t="s">
        <v>20704</v>
      </c>
      <c r="AZ2291" s="1" t="s">
        <v>8703</v>
      </c>
      <c r="BA2291" s="1" t="s">
        <v>20705</v>
      </c>
      <c r="BB2291" s="1" t="s">
        <v>20706</v>
      </c>
      <c r="BC2291" s="1" t="s">
        <v>478</v>
      </c>
      <c r="BD2291" s="1" t="s">
        <v>205</v>
      </c>
      <c r="BE2291" s="1" t="s">
        <v>20707</v>
      </c>
      <c r="BF2291" s="1" t="s">
        <v>3878</v>
      </c>
      <c r="BG2291" s="2">
        <v>46234.4166666667</v>
      </c>
      <c r="BH2291" s="2">
        <v>46233.7032060185</v>
      </c>
      <c r="BL2291" s="1" t="s">
        <v>8464</v>
      </c>
      <c r="BM2291" s="1" t="s">
        <v>20708</v>
      </c>
      <c r="BN2291" s="1" t="s">
        <v>601</v>
      </c>
      <c r="BO2291" s="1" t="s">
        <v>20709</v>
      </c>
      <c r="BP2291" s="1" t="s">
        <v>8067</v>
      </c>
      <c r="BQ2291" s="1" t="s">
        <v>6540</v>
      </c>
      <c r="BT2291" s="2">
        <v>46234.4592592593</v>
      </c>
      <c r="BU2291" s="2">
        <v>46234.4625694444</v>
      </c>
      <c r="BV2291" s="1" t="s">
        <v>591</v>
      </c>
      <c r="BW2291" s="3">
        <v>48058</v>
      </c>
      <c r="BX2291" s="1" t="s">
        <v>8217</v>
      </c>
      <c r="BY2291" s="1" t="s">
        <v>597</v>
      </c>
      <c r="BZ2291" s="1" t="s">
        <v>8050</v>
      </c>
      <c r="CB2291" s="1" t="s">
        <v>137</v>
      </c>
      <c r="CC2291" s="1">
        <v>0</v>
      </c>
      <c r="CD2291" s="1"/>
      <c r="CE2291" s="1">
        <v>0</v>
      </c>
      <c r="CG2291" s="1">
        <v>0</v>
      </c>
      <c r="CH2291" s="1"/>
      <c r="CI2291" s="1"/>
      <c r="CL2291" s="1" t="s">
        <v>8068</v>
      </c>
    </row>
    <row r="2292" s="1" customFormat="1" spans="1:90">
      <c r="A2292" s="1" t="s">
        <v>10578</v>
      </c>
      <c r="F2292" s="1">
        <v>0</v>
      </c>
      <c r="K2292" s="1">
        <v>101042</v>
      </c>
      <c r="L2292" s="1" t="s">
        <v>25</v>
      </c>
      <c r="M2292" s="1" t="s">
        <v>8106</v>
      </c>
      <c r="O2292" s="2">
        <v>46231.3574537037</v>
      </c>
      <c r="P2292" s="2">
        <v>46234</v>
      </c>
      <c r="Q2292" s="1" t="s">
        <v>8050</v>
      </c>
      <c r="R2292" s="1" t="s">
        <v>8051</v>
      </c>
      <c r="T2292" s="1" t="s">
        <v>8144</v>
      </c>
      <c r="U2292" s="1" t="s">
        <v>8053</v>
      </c>
      <c r="V2292" s="1" t="s">
        <v>25</v>
      </c>
      <c r="AB2292" s="1" t="s">
        <v>8054</v>
      </c>
      <c r="AD2292" s="1" t="s">
        <v>596</v>
      </c>
      <c r="AE2292" s="1" t="s">
        <v>3179</v>
      </c>
      <c r="AF2292" s="1" t="s">
        <v>8068</v>
      </c>
      <c r="AG2292" s="3">
        <v>46237</v>
      </c>
      <c r="AH2292" s="1"/>
      <c r="AI2292" s="1" t="s">
        <v>8071</v>
      </c>
      <c r="AJ2292" s="1">
        <v>71</v>
      </c>
      <c r="AM2292" s="1" t="s">
        <v>8050</v>
      </c>
      <c r="AP2292" s="2">
        <v>46234.4615972222</v>
      </c>
      <c r="AQ2292" s="1" t="s">
        <v>8106</v>
      </c>
      <c r="AR2292" s="3">
        <v>46229</v>
      </c>
      <c r="AS2292" s="1">
        <v>13713584475</v>
      </c>
      <c r="AT2292" s="1" t="s">
        <v>8073</v>
      </c>
      <c r="AU2292" s="2">
        <v>46234</v>
      </c>
      <c r="AV2292" s="1" t="s">
        <v>20710</v>
      </c>
      <c r="AW2292" s="1" t="s">
        <v>8068</v>
      </c>
      <c r="AY2292" s="1" t="s">
        <v>20711</v>
      </c>
      <c r="AZ2292" s="1" t="s">
        <v>8165</v>
      </c>
      <c r="BA2292" s="1" t="s">
        <v>20712</v>
      </c>
      <c r="BB2292" s="1" t="s">
        <v>20713</v>
      </c>
      <c r="BC2292" s="1" t="s">
        <v>463</v>
      </c>
      <c r="BD2292" s="1" t="s">
        <v>309</v>
      </c>
      <c r="BE2292" s="1" t="s">
        <v>20714</v>
      </c>
      <c r="BF2292" s="1" t="s">
        <v>3972</v>
      </c>
      <c r="BG2292" s="2">
        <v>46234</v>
      </c>
      <c r="BH2292" s="2">
        <v>46231.3656712963</v>
      </c>
      <c r="BL2292" s="1" t="s">
        <v>8159</v>
      </c>
      <c r="BM2292" s="1" t="s">
        <v>8170</v>
      </c>
      <c r="BN2292" s="1" t="s">
        <v>601</v>
      </c>
      <c r="BO2292" s="1" t="s">
        <v>20715</v>
      </c>
      <c r="BP2292" s="1" t="s">
        <v>8082</v>
      </c>
      <c r="BQ2292" s="1" t="s">
        <v>6540</v>
      </c>
      <c r="BR2292" s="1"/>
      <c r="BS2292" s="1"/>
      <c r="BT2292" s="2">
        <v>46234.4605555556</v>
      </c>
      <c r="BU2292" s="2">
        <v>46234.4629513889</v>
      </c>
      <c r="BV2292" s="1" t="s">
        <v>591</v>
      </c>
      <c r="BW2292" s="3">
        <v>48063</v>
      </c>
      <c r="BX2292" s="1" t="s">
        <v>10584</v>
      </c>
      <c r="BY2292" s="1" t="s">
        <v>597</v>
      </c>
      <c r="BZ2292" s="1" t="s">
        <v>8050</v>
      </c>
      <c r="CB2292" s="1" t="s">
        <v>68</v>
      </c>
      <c r="CC2292" s="1">
        <v>0</v>
      </c>
      <c r="CE2292" s="1">
        <v>0</v>
      </c>
      <c r="CG2292" s="1">
        <v>0</v>
      </c>
      <c r="CL2292" s="1" t="s">
        <v>8068</v>
      </c>
    </row>
    <row r="2293" s="1" customFormat="1" spans="1:90">
      <c r="A2293" s="1" t="s">
        <v>818</v>
      </c>
      <c r="F2293" s="1">
        <v>0</v>
      </c>
      <c r="K2293" s="1">
        <v>101110</v>
      </c>
      <c r="L2293" s="1" t="s">
        <v>28</v>
      </c>
      <c r="M2293" s="1" t="s">
        <v>8106</v>
      </c>
      <c r="O2293" s="2">
        <v>46233.9073611111</v>
      </c>
      <c r="P2293" s="2">
        <v>46234.4583333333</v>
      </c>
      <c r="Q2293" s="1"/>
      <c r="R2293" s="1" t="s">
        <v>8051</v>
      </c>
      <c r="S2293" s="1"/>
      <c r="T2293" s="1" t="s">
        <v>8052</v>
      </c>
      <c r="U2293" s="1" t="s">
        <v>8053</v>
      </c>
      <c r="V2293" s="1" t="s">
        <v>28</v>
      </c>
      <c r="AB2293" s="1" t="s">
        <v>8054</v>
      </c>
      <c r="AD2293" s="1" t="s">
        <v>596</v>
      </c>
      <c r="AE2293" s="1" t="s">
        <v>885</v>
      </c>
      <c r="AF2293" s="1"/>
      <c r="AG2293" s="1"/>
      <c r="AI2293" s="1" t="s">
        <v>8055</v>
      </c>
      <c r="AJ2293" s="1">
        <v>205</v>
      </c>
      <c r="AP2293" s="2">
        <v>46234.4632291667</v>
      </c>
      <c r="AQ2293" s="1"/>
      <c r="AR2293" s="1"/>
      <c r="AS2293" s="1">
        <v>13369022205</v>
      </c>
      <c r="AT2293" s="1" t="s">
        <v>8073</v>
      </c>
      <c r="AU2293" s="2">
        <v>46234.4583333333</v>
      </c>
      <c r="AV2293" s="1"/>
      <c r="AW2293" s="1" t="s">
        <v>8050</v>
      </c>
      <c r="AY2293" s="1" t="s">
        <v>20692</v>
      </c>
      <c r="AZ2293" s="1" t="s">
        <v>8802</v>
      </c>
      <c r="BA2293" s="1" t="s">
        <v>20693</v>
      </c>
      <c r="BB2293" s="1" t="s">
        <v>20716</v>
      </c>
      <c r="BC2293" s="1" t="s">
        <v>478</v>
      </c>
      <c r="BD2293" s="1" t="s">
        <v>208</v>
      </c>
      <c r="BE2293" s="1" t="s">
        <v>20717</v>
      </c>
      <c r="BF2293" s="1" t="s">
        <v>8112</v>
      </c>
      <c r="BG2293" s="2">
        <v>46234.4583333333</v>
      </c>
      <c r="BH2293" s="2">
        <v>46233.9074305556</v>
      </c>
      <c r="BL2293" s="1" t="s">
        <v>8464</v>
      </c>
      <c r="BM2293" s="1" t="s">
        <v>8806</v>
      </c>
      <c r="BN2293" s="1" t="s">
        <v>601</v>
      </c>
      <c r="BO2293" s="1" t="s">
        <v>20696</v>
      </c>
      <c r="BP2293" s="1" t="s">
        <v>8067</v>
      </c>
      <c r="BQ2293" s="1" t="s">
        <v>6540</v>
      </c>
      <c r="BT2293" s="2">
        <v>46234.4539236111</v>
      </c>
      <c r="BU2293" s="2">
        <v>46234.4633449074</v>
      </c>
      <c r="BV2293" s="1" t="s">
        <v>818</v>
      </c>
      <c r="BW2293" s="1"/>
      <c r="BX2293" s="1"/>
      <c r="BY2293" s="1"/>
      <c r="BZ2293" s="1" t="s">
        <v>8050</v>
      </c>
      <c r="CB2293" s="1" t="s">
        <v>138</v>
      </c>
      <c r="CC2293" s="1">
        <v>0</v>
      </c>
      <c r="CE2293" s="1">
        <v>0</v>
      </c>
      <c r="CG2293" s="1">
        <v>0</v>
      </c>
      <c r="CL2293" s="1" t="s">
        <v>8068</v>
      </c>
    </row>
    <row r="2294" s="1" customFormat="1" spans="1:90">
      <c r="A2294" s="1" t="s">
        <v>9170</v>
      </c>
      <c r="F2294" s="1">
        <v>0</v>
      </c>
      <c r="K2294" s="1">
        <v>101098</v>
      </c>
      <c r="L2294" s="1" t="s">
        <v>27</v>
      </c>
      <c r="O2294" s="2">
        <v>46233.717037037</v>
      </c>
      <c r="P2294" s="2">
        <v>46234</v>
      </c>
      <c r="Q2294" s="1" t="s">
        <v>8050</v>
      </c>
      <c r="R2294" s="1" t="s">
        <v>8051</v>
      </c>
      <c r="T2294" s="1" t="s">
        <v>8144</v>
      </c>
      <c r="U2294" s="1" t="s">
        <v>8053</v>
      </c>
      <c r="V2294" s="1" t="s">
        <v>27</v>
      </c>
      <c r="AB2294" s="1" t="s">
        <v>8054</v>
      </c>
      <c r="AD2294" s="1" t="s">
        <v>607</v>
      </c>
      <c r="AE2294" s="1" t="s">
        <v>2843</v>
      </c>
      <c r="AF2294" s="1" t="s">
        <v>8068</v>
      </c>
      <c r="AG2294" s="3">
        <v>46228</v>
      </c>
      <c r="AH2294" s="1" t="s">
        <v>606</v>
      </c>
      <c r="AI2294" s="1" t="s">
        <v>8055</v>
      </c>
      <c r="AJ2294" s="1">
        <v>81</v>
      </c>
      <c r="AM2294" s="1" t="s">
        <v>8050</v>
      </c>
      <c r="AO2294" s="1">
        <v>4.1</v>
      </c>
      <c r="AP2294" s="2">
        <v>46234.4635185185</v>
      </c>
      <c r="AQ2294" s="1" t="s">
        <v>8072</v>
      </c>
      <c r="AR2294" s="3">
        <v>46226</v>
      </c>
      <c r="AS2294" s="1">
        <v>15593722823</v>
      </c>
      <c r="AT2294" s="1" t="s">
        <v>8123</v>
      </c>
      <c r="AU2294" s="2">
        <v>46234</v>
      </c>
      <c r="AV2294" s="1" t="s">
        <v>20718</v>
      </c>
      <c r="AW2294" s="1" t="s">
        <v>8068</v>
      </c>
      <c r="AY2294" s="1" t="s">
        <v>20719</v>
      </c>
      <c r="AZ2294" s="1" t="s">
        <v>9234</v>
      </c>
      <c r="BA2294" s="1" t="s">
        <v>20720</v>
      </c>
      <c r="BB2294" s="1" t="s">
        <v>4876</v>
      </c>
      <c r="BC2294" s="1" t="s">
        <v>463</v>
      </c>
      <c r="BD2294" s="1" t="s">
        <v>263</v>
      </c>
      <c r="BE2294" s="1" t="s">
        <v>20721</v>
      </c>
      <c r="BF2294" s="1" t="s">
        <v>3878</v>
      </c>
      <c r="BG2294" s="2">
        <v>46234</v>
      </c>
      <c r="BH2294" s="1"/>
      <c r="BL2294" s="1" t="s">
        <v>8159</v>
      </c>
      <c r="BM2294" s="1" t="s">
        <v>9238</v>
      </c>
      <c r="BN2294" s="1" t="s">
        <v>601</v>
      </c>
      <c r="BO2294" s="1" t="s">
        <v>20722</v>
      </c>
      <c r="BP2294" s="1" t="s">
        <v>8067</v>
      </c>
      <c r="BQ2294" s="1" t="s">
        <v>6540</v>
      </c>
      <c r="BT2294" s="2">
        <v>46234.4274652778</v>
      </c>
      <c r="BU2294" s="2">
        <v>46234.463599537</v>
      </c>
      <c r="BV2294" s="1" t="s">
        <v>591</v>
      </c>
      <c r="BW2294" s="3">
        <v>48054</v>
      </c>
      <c r="BX2294" s="1" t="s">
        <v>8490</v>
      </c>
      <c r="BY2294" s="1" t="s">
        <v>597</v>
      </c>
      <c r="BZ2294" s="1" t="s">
        <v>8050</v>
      </c>
      <c r="CB2294" s="1" t="s">
        <v>123</v>
      </c>
      <c r="CC2294" s="1">
        <v>50</v>
      </c>
      <c r="CE2294" s="1">
        <v>50</v>
      </c>
      <c r="CG2294" s="1">
        <v>35</v>
      </c>
      <c r="CL2294" s="1" t="s">
        <v>8068</v>
      </c>
    </row>
    <row r="2295" s="1" customFormat="1" spans="1:90">
      <c r="A2295" s="1" t="s">
        <v>20723</v>
      </c>
      <c r="F2295" s="1">
        <v>0</v>
      </c>
      <c r="K2295" s="1">
        <v>101311</v>
      </c>
      <c r="L2295" s="1" t="s">
        <v>23</v>
      </c>
      <c r="O2295" s="2">
        <v>46233.4453240741</v>
      </c>
      <c r="P2295" s="2">
        <v>46234</v>
      </c>
      <c r="Q2295" s="1" t="s">
        <v>8050</v>
      </c>
      <c r="R2295" s="1" t="s">
        <v>8051</v>
      </c>
      <c r="T2295" s="1" t="s">
        <v>8144</v>
      </c>
      <c r="U2295" s="1" t="s">
        <v>8053</v>
      </c>
      <c r="V2295" s="1" t="s">
        <v>23</v>
      </c>
      <c r="AB2295" s="1" t="s">
        <v>8054</v>
      </c>
      <c r="AD2295" s="1" t="s">
        <v>607</v>
      </c>
      <c r="AE2295" s="1" t="s">
        <v>629</v>
      </c>
      <c r="AF2295" s="1" t="s">
        <v>8068</v>
      </c>
      <c r="AG2295" s="3">
        <v>42216</v>
      </c>
      <c r="AH2295" s="1" t="s">
        <v>606</v>
      </c>
      <c r="AI2295" s="1" t="s">
        <v>8055</v>
      </c>
      <c r="AJ2295" s="1">
        <v>12</v>
      </c>
      <c r="AP2295" s="2">
        <v>46234.4638078704</v>
      </c>
      <c r="AQ2295" s="1" t="s">
        <v>8072</v>
      </c>
      <c r="AR2295" s="3">
        <v>41851</v>
      </c>
      <c r="AS2295" s="1">
        <v>13304722469</v>
      </c>
      <c r="AT2295" s="1"/>
      <c r="AU2295" s="2">
        <v>46234</v>
      </c>
      <c r="AV2295" s="1" t="s">
        <v>20724</v>
      </c>
      <c r="AW2295" s="1" t="s">
        <v>8050</v>
      </c>
      <c r="AY2295" s="1" t="s">
        <v>20725</v>
      </c>
      <c r="AZ2295" s="1" t="s">
        <v>8147</v>
      </c>
      <c r="BA2295" s="1" t="s">
        <v>20726</v>
      </c>
      <c r="BB2295" s="1" t="s">
        <v>3493</v>
      </c>
      <c r="BC2295" s="1" t="s">
        <v>448</v>
      </c>
      <c r="BD2295" s="1" t="s">
        <v>427</v>
      </c>
      <c r="BE2295" s="1" t="s">
        <v>20727</v>
      </c>
      <c r="BF2295" s="1" t="s">
        <v>593</v>
      </c>
      <c r="BG2295" s="2">
        <v>46234</v>
      </c>
      <c r="BH2295" s="2">
        <v>46233.4541203704</v>
      </c>
      <c r="BL2295" s="1" t="s">
        <v>8064</v>
      </c>
      <c r="BM2295" s="1" t="s">
        <v>8151</v>
      </c>
      <c r="BN2295" s="1" t="s">
        <v>590</v>
      </c>
      <c r="BO2295" s="1" t="s">
        <v>20728</v>
      </c>
      <c r="BP2295" s="1" t="s">
        <v>8082</v>
      </c>
      <c r="BQ2295" s="1" t="s">
        <v>6540</v>
      </c>
      <c r="BT2295" s="2">
        <v>46234.4633449074</v>
      </c>
      <c r="BU2295" s="2">
        <v>46234.4638773148</v>
      </c>
      <c r="BV2295" s="1" t="s">
        <v>591</v>
      </c>
      <c r="BW2295" s="3">
        <v>44043</v>
      </c>
      <c r="BX2295" s="1" t="s">
        <v>16006</v>
      </c>
      <c r="BY2295" s="1" t="s">
        <v>628</v>
      </c>
      <c r="BZ2295" s="1" t="s">
        <v>8050</v>
      </c>
      <c r="CB2295" s="1" t="s">
        <v>55</v>
      </c>
      <c r="CC2295" s="1">
        <v>198</v>
      </c>
      <c r="CD2295" s="1"/>
      <c r="CE2295" s="1">
        <v>198</v>
      </c>
      <c r="CF2295" s="1" t="s">
        <v>15824</v>
      </c>
      <c r="CG2295" s="1">
        <v>75</v>
      </c>
      <c r="CH2295" s="1"/>
      <c r="CI2295" s="1"/>
      <c r="CJ2295" s="1" t="s">
        <v>847</v>
      </c>
      <c r="CK2295" s="2">
        <v>46235.6043981481</v>
      </c>
      <c r="CL2295" s="1" t="s">
        <v>8068</v>
      </c>
    </row>
    <row r="2296" s="1" customFormat="1" spans="1:90">
      <c r="A2296" s="1" t="s">
        <v>11134</v>
      </c>
      <c r="F2296" s="1">
        <v>0</v>
      </c>
      <c r="K2296" s="1">
        <v>101098</v>
      </c>
      <c r="L2296" s="1" t="s">
        <v>27</v>
      </c>
      <c r="N2296" s="1">
        <v>274</v>
      </c>
      <c r="O2296" s="2">
        <v>46234.3961574074</v>
      </c>
      <c r="P2296" s="2">
        <v>46234</v>
      </c>
      <c r="Q2296" s="1" t="s">
        <v>8050</v>
      </c>
      <c r="R2296" s="1" t="s">
        <v>8051</v>
      </c>
      <c r="S2296" s="1" t="s">
        <v>8096</v>
      </c>
      <c r="T2296" s="1" t="s">
        <v>8144</v>
      </c>
      <c r="U2296" s="1" t="s">
        <v>8053</v>
      </c>
      <c r="V2296" s="1" t="s">
        <v>27</v>
      </c>
      <c r="AB2296" s="1" t="s">
        <v>8054</v>
      </c>
      <c r="AD2296" s="1" t="s">
        <v>596</v>
      </c>
      <c r="AE2296" s="1" t="s">
        <v>2831</v>
      </c>
      <c r="AF2296" s="1" t="s">
        <v>8068</v>
      </c>
      <c r="AG2296" s="3">
        <v>46234</v>
      </c>
      <c r="AH2296" s="1"/>
      <c r="AI2296" s="1" t="s">
        <v>8071</v>
      </c>
      <c r="AJ2296" s="4">
        <v>1297</v>
      </c>
      <c r="AP2296" s="2">
        <v>46234.4641203704</v>
      </c>
      <c r="AQ2296" s="1" t="s">
        <v>8072</v>
      </c>
      <c r="AR2296" s="3">
        <v>46120</v>
      </c>
      <c r="AS2296" s="1">
        <v>17709721933</v>
      </c>
      <c r="AT2296" s="1" t="s">
        <v>8346</v>
      </c>
      <c r="AU2296" s="2">
        <v>46234</v>
      </c>
      <c r="AV2296" s="1" t="s">
        <v>20729</v>
      </c>
      <c r="AW2296" s="1" t="s">
        <v>8068</v>
      </c>
      <c r="AY2296" s="1" t="s">
        <v>20730</v>
      </c>
      <c r="AZ2296" s="1" t="s">
        <v>8187</v>
      </c>
      <c r="BA2296" s="1" t="s">
        <v>20731</v>
      </c>
      <c r="BB2296" s="1" t="s">
        <v>20732</v>
      </c>
      <c r="BC2296" s="1" t="s">
        <v>463</v>
      </c>
      <c r="BD2296" s="1" t="s">
        <v>253</v>
      </c>
      <c r="BE2296" s="1" t="s">
        <v>20733</v>
      </c>
      <c r="BF2296" s="1" t="s">
        <v>3878</v>
      </c>
      <c r="BG2296" s="2">
        <v>46234</v>
      </c>
      <c r="BH2296" s="2">
        <v>46234.3963078704</v>
      </c>
      <c r="BL2296" s="1" t="s">
        <v>8091</v>
      </c>
      <c r="BM2296" s="1" t="s">
        <v>20442</v>
      </c>
      <c r="BN2296" s="1" t="s">
        <v>601</v>
      </c>
      <c r="BO2296" s="1" t="s">
        <v>20734</v>
      </c>
      <c r="BP2296" s="1" t="s">
        <v>8067</v>
      </c>
      <c r="BQ2296" s="1" t="s">
        <v>6540</v>
      </c>
      <c r="BT2296" s="2">
        <v>46234.4492939815</v>
      </c>
      <c r="BU2296" s="2">
        <v>46234.4641782407</v>
      </c>
      <c r="BV2296" s="1" t="s">
        <v>621</v>
      </c>
      <c r="BW2296" s="3">
        <v>48060</v>
      </c>
      <c r="BX2296" s="1" t="s">
        <v>11134</v>
      </c>
      <c r="BY2296" s="1" t="s">
        <v>917</v>
      </c>
      <c r="BZ2296" s="1" t="s">
        <v>8050</v>
      </c>
      <c r="CB2296" s="1" t="s">
        <v>118</v>
      </c>
      <c r="CC2296" s="1">
        <v>0</v>
      </c>
      <c r="CE2296" s="1">
        <v>0</v>
      </c>
      <c r="CF2296" s="1"/>
      <c r="CG2296" s="1">
        <v>0</v>
      </c>
      <c r="CL2296" s="1" t="s">
        <v>8068</v>
      </c>
    </row>
    <row r="2297" s="1" customFormat="1" spans="1:90">
      <c r="F2297" s="1">
        <v>0</v>
      </c>
      <c r="K2297" s="1">
        <v>101042</v>
      </c>
      <c r="L2297" s="1" t="s">
        <v>25</v>
      </c>
      <c r="M2297" s="1"/>
      <c r="N2297" s="1">
        <v>3254</v>
      </c>
      <c r="O2297" s="2">
        <v>46232.8628819444</v>
      </c>
      <c r="P2297" s="2">
        <v>46234</v>
      </c>
      <c r="R2297" s="1" t="s">
        <v>8051</v>
      </c>
      <c r="S2297" s="1" t="s">
        <v>8096</v>
      </c>
      <c r="T2297" s="1" t="s">
        <v>8144</v>
      </c>
      <c r="U2297" s="1" t="s">
        <v>8053</v>
      </c>
      <c r="V2297" s="1" t="s">
        <v>25</v>
      </c>
      <c r="AB2297" s="1" t="s">
        <v>8054</v>
      </c>
      <c r="AD2297" s="1" t="s">
        <v>607</v>
      </c>
      <c r="AE2297" s="1" t="s">
        <v>633</v>
      </c>
      <c r="AF2297" s="1" t="s">
        <v>8068</v>
      </c>
      <c r="AG2297" s="3">
        <v>46234</v>
      </c>
      <c r="AH2297" s="1" t="s">
        <v>606</v>
      </c>
      <c r="AI2297" s="1" t="s">
        <v>8071</v>
      </c>
      <c r="AJ2297" s="4">
        <v>1018</v>
      </c>
      <c r="AP2297" s="2">
        <v>46234.4646180556</v>
      </c>
      <c r="AQ2297" s="1" t="s">
        <v>8072</v>
      </c>
      <c r="AR2297" s="3">
        <v>46215</v>
      </c>
      <c r="AS2297" s="1">
        <v>13321259699</v>
      </c>
      <c r="AT2297" s="1" t="s">
        <v>8073</v>
      </c>
      <c r="AU2297" s="2">
        <v>46234</v>
      </c>
      <c r="AV2297" s="1" t="s">
        <v>20735</v>
      </c>
      <c r="AW2297" s="1" t="s">
        <v>8068</v>
      </c>
      <c r="AY2297" s="1" t="s">
        <v>20736</v>
      </c>
      <c r="AZ2297" s="1" t="s">
        <v>9151</v>
      </c>
      <c r="BA2297" s="1" t="s">
        <v>20737</v>
      </c>
      <c r="BB2297" s="1" t="s">
        <v>7723</v>
      </c>
      <c r="BC2297" s="1" t="s">
        <v>463</v>
      </c>
      <c r="BD2297" s="1" t="s">
        <v>323</v>
      </c>
      <c r="BE2297" s="1" t="s">
        <v>20738</v>
      </c>
      <c r="BF2297" s="1" t="s">
        <v>3878</v>
      </c>
      <c r="BG2297" s="2">
        <v>46234</v>
      </c>
      <c r="BH2297" s="2">
        <v>46232.8653935185</v>
      </c>
      <c r="BL2297" s="1" t="s">
        <v>8159</v>
      </c>
      <c r="BM2297" s="1" t="s">
        <v>9155</v>
      </c>
      <c r="BN2297" s="1" t="s">
        <v>601</v>
      </c>
      <c r="BO2297" s="1" t="s">
        <v>7722</v>
      </c>
      <c r="BP2297" s="1" t="s">
        <v>8082</v>
      </c>
      <c r="BQ2297" s="1" t="s">
        <v>6540</v>
      </c>
      <c r="BT2297" s="2">
        <v>46234.4490393518</v>
      </c>
      <c r="BU2297" s="2">
        <v>46234.4646990741</v>
      </c>
      <c r="BV2297" s="1" t="s">
        <v>602</v>
      </c>
      <c r="BW2297" s="3">
        <v>48060</v>
      </c>
      <c r="BX2297" s="1" t="s">
        <v>15204</v>
      </c>
      <c r="BY2297" s="1" t="s">
        <v>602</v>
      </c>
      <c r="BZ2297" s="1" t="s">
        <v>8050</v>
      </c>
      <c r="CB2297" s="1" t="s">
        <v>79</v>
      </c>
      <c r="CC2297" s="1">
        <v>40</v>
      </c>
      <c r="CD2297" s="1" t="s">
        <v>15467</v>
      </c>
      <c r="CE2297" s="1">
        <v>40</v>
      </c>
      <c r="CG2297" s="1">
        <v>0</v>
      </c>
      <c r="CH2297" s="1" t="s">
        <v>622</v>
      </c>
      <c r="CI2297" s="2">
        <v>46235.416875</v>
      </c>
      <c r="CL2297" s="1" t="s">
        <v>8068</v>
      </c>
    </row>
    <row r="2298" s="1" customFormat="1" spans="1:90">
      <c r="F2298" s="1">
        <v>0</v>
      </c>
      <c r="K2298" s="1">
        <v>101311</v>
      </c>
      <c r="L2298" s="1" t="s">
        <v>23</v>
      </c>
      <c r="O2298" s="2">
        <v>46234.4525462963</v>
      </c>
      <c r="P2298" s="2">
        <v>46234</v>
      </c>
      <c r="Q2298" s="1" t="s">
        <v>8050</v>
      </c>
      <c r="R2298" s="1" t="s">
        <v>8051</v>
      </c>
      <c r="T2298" s="1" t="s">
        <v>8144</v>
      </c>
      <c r="U2298" s="1" t="s">
        <v>8053</v>
      </c>
      <c r="V2298" s="1" t="s">
        <v>23</v>
      </c>
      <c r="AB2298" s="1" t="s">
        <v>8054</v>
      </c>
      <c r="AD2298" s="1" t="s">
        <v>607</v>
      </c>
      <c r="AE2298" s="1" t="s">
        <v>3416</v>
      </c>
      <c r="AF2298" s="1"/>
      <c r="AG2298" s="3">
        <v>46234</v>
      </c>
      <c r="AH2298" s="1" t="s">
        <v>606</v>
      </c>
      <c r="AI2298" s="1" t="s">
        <v>8055</v>
      </c>
      <c r="AJ2298" s="1">
        <v>142</v>
      </c>
      <c r="AM2298" s="1" t="s">
        <v>8068</v>
      </c>
      <c r="AO2298" s="1">
        <v>3.8</v>
      </c>
      <c r="AP2298" s="2">
        <v>46234.4655208333</v>
      </c>
      <c r="AQ2298" s="1" t="s">
        <v>8072</v>
      </c>
      <c r="AR2298" s="3">
        <v>46000</v>
      </c>
      <c r="AS2298" s="1">
        <v>15947486650</v>
      </c>
      <c r="AT2298" s="1" t="s">
        <v>8073</v>
      </c>
      <c r="AU2298" s="2">
        <v>46234</v>
      </c>
      <c r="AV2298" s="1" t="s">
        <v>20739</v>
      </c>
      <c r="AW2298" s="1" t="s">
        <v>8068</v>
      </c>
      <c r="AY2298" s="1" t="s">
        <v>20740</v>
      </c>
      <c r="AZ2298" s="1" t="s">
        <v>8238</v>
      </c>
      <c r="BA2298" s="1" t="s">
        <v>20741</v>
      </c>
      <c r="BB2298" s="1" t="s">
        <v>4532</v>
      </c>
      <c r="BC2298" s="1" t="s">
        <v>448</v>
      </c>
      <c r="BD2298" s="1" t="s">
        <v>425</v>
      </c>
      <c r="BE2298" s="1" t="s">
        <v>20742</v>
      </c>
      <c r="BF2298" s="1" t="s">
        <v>3878</v>
      </c>
      <c r="BG2298" s="2">
        <v>46234.4577430556</v>
      </c>
      <c r="BH2298" s="2">
        <v>46234.4526157407</v>
      </c>
      <c r="BJ2298" s="1" t="s">
        <v>8215</v>
      </c>
      <c r="BL2298" s="1" t="s">
        <v>8064</v>
      </c>
      <c r="BM2298" s="1" t="s">
        <v>8243</v>
      </c>
      <c r="BN2298" s="1" t="s">
        <v>601</v>
      </c>
      <c r="BO2298" s="1" t="s">
        <v>20743</v>
      </c>
      <c r="BP2298" s="1" t="s">
        <v>8067</v>
      </c>
      <c r="BQ2298" s="1" t="s">
        <v>6540</v>
      </c>
      <c r="BR2298" s="1"/>
      <c r="BS2298" s="1"/>
      <c r="BT2298" s="2">
        <v>46234.4561226852</v>
      </c>
      <c r="BU2298" s="2">
        <v>46234.4655671296</v>
      </c>
      <c r="BV2298" s="1" t="s">
        <v>591</v>
      </c>
      <c r="BW2298" s="3">
        <v>48060</v>
      </c>
      <c r="BX2298" s="1" t="s">
        <v>8490</v>
      </c>
      <c r="BY2298" s="1" t="s">
        <v>597</v>
      </c>
      <c r="BZ2298" s="1" t="s">
        <v>8050</v>
      </c>
      <c r="CB2298" s="1" t="s">
        <v>54</v>
      </c>
      <c r="CC2298" s="1">
        <v>50</v>
      </c>
      <c r="CE2298" s="1">
        <v>50</v>
      </c>
      <c r="CF2298" s="1" t="s">
        <v>15383</v>
      </c>
      <c r="CG2298" s="1">
        <v>35</v>
      </c>
      <c r="CJ2298" s="1" t="s">
        <v>847</v>
      </c>
      <c r="CK2298" s="2">
        <v>46235.6072106482</v>
      </c>
      <c r="CL2298" s="1" t="s">
        <v>8068</v>
      </c>
    </row>
    <row r="2299" s="1" customFormat="1" spans="1:90">
      <c r="A2299" s="1" t="s">
        <v>12152</v>
      </c>
      <c r="F2299" s="1">
        <v>0</v>
      </c>
      <c r="K2299" s="1">
        <v>101098</v>
      </c>
      <c r="L2299" s="1" t="s">
        <v>27</v>
      </c>
      <c r="M2299" s="1" t="s">
        <v>8106</v>
      </c>
      <c r="N2299" s="1">
        <v>250</v>
      </c>
      <c r="O2299" s="2">
        <v>46233.4687152778</v>
      </c>
      <c r="P2299" s="2">
        <v>46234.375</v>
      </c>
      <c r="R2299" s="1" t="s">
        <v>8051</v>
      </c>
      <c r="S2299" s="1" t="s">
        <v>8096</v>
      </c>
      <c r="T2299" s="1" t="s">
        <v>8144</v>
      </c>
      <c r="U2299" s="1" t="s">
        <v>8053</v>
      </c>
      <c r="V2299" s="1" t="s">
        <v>27</v>
      </c>
      <c r="AB2299" s="1" t="s">
        <v>8054</v>
      </c>
      <c r="AD2299" s="1" t="s">
        <v>596</v>
      </c>
      <c r="AE2299" s="1" t="s">
        <v>2818</v>
      </c>
      <c r="AF2299" s="1" t="s">
        <v>8068</v>
      </c>
      <c r="AG2299" s="3">
        <v>46234</v>
      </c>
      <c r="AH2299" s="1"/>
      <c r="AI2299" s="1" t="s">
        <v>8071</v>
      </c>
      <c r="AJ2299" s="1">
        <v>836</v>
      </c>
      <c r="AP2299" s="2">
        <v>46234.4628703704</v>
      </c>
      <c r="AQ2299" s="1" t="s">
        <v>8106</v>
      </c>
      <c r="AR2299" s="3">
        <v>46232</v>
      </c>
      <c r="AS2299" s="1">
        <v>18093663732</v>
      </c>
      <c r="AT2299" s="1" t="s">
        <v>8073</v>
      </c>
      <c r="AU2299" s="2">
        <v>46234.375</v>
      </c>
      <c r="AV2299" s="1" t="s">
        <v>20744</v>
      </c>
      <c r="AW2299" s="1" t="s">
        <v>8068</v>
      </c>
      <c r="AY2299" s="1" t="s">
        <v>20745</v>
      </c>
      <c r="AZ2299" s="1" t="s">
        <v>8671</v>
      </c>
      <c r="BA2299" s="1" t="s">
        <v>20746</v>
      </c>
      <c r="BB2299" s="1" t="s">
        <v>20747</v>
      </c>
      <c r="BC2299" s="1" t="s">
        <v>463</v>
      </c>
      <c r="BD2299" s="1" t="s">
        <v>252</v>
      </c>
      <c r="BE2299" s="1" t="s">
        <v>20748</v>
      </c>
      <c r="BF2299" s="1" t="s">
        <v>3878</v>
      </c>
      <c r="BG2299" s="2">
        <v>46234.375</v>
      </c>
      <c r="BH2299" s="2">
        <v>46233.4708680556</v>
      </c>
      <c r="BL2299" s="1" t="s">
        <v>8159</v>
      </c>
      <c r="BM2299" s="1" t="s">
        <v>10449</v>
      </c>
      <c r="BN2299" s="1" t="s">
        <v>601</v>
      </c>
      <c r="BO2299" s="1" t="s">
        <v>20749</v>
      </c>
      <c r="BP2299" s="1" t="s">
        <v>8082</v>
      </c>
      <c r="BQ2299" s="1" t="s">
        <v>6540</v>
      </c>
      <c r="BT2299" s="2">
        <v>46234.3804976852</v>
      </c>
      <c r="BU2299" s="2">
        <v>46234.4658564815</v>
      </c>
      <c r="BV2299" s="1" t="s">
        <v>621</v>
      </c>
      <c r="BW2299" s="3">
        <v>48060</v>
      </c>
      <c r="BX2299" s="1" t="s">
        <v>12152</v>
      </c>
      <c r="BY2299" s="1" t="s">
        <v>621</v>
      </c>
      <c r="BZ2299" s="1" t="s">
        <v>8050</v>
      </c>
      <c r="CB2299" s="1" t="s">
        <v>117</v>
      </c>
      <c r="CC2299" s="1">
        <v>0</v>
      </c>
      <c r="CD2299" s="1"/>
      <c r="CE2299" s="1">
        <v>0</v>
      </c>
      <c r="CG2299" s="1">
        <v>0</v>
      </c>
      <c r="CH2299" s="1"/>
      <c r="CI2299" s="1"/>
      <c r="CL2299" s="1" t="s">
        <v>8068</v>
      </c>
    </row>
    <row r="2300" s="1" customFormat="1" spans="1:90">
      <c r="A2300" s="1" t="s">
        <v>9548</v>
      </c>
      <c r="F2300" s="1">
        <v>0</v>
      </c>
      <c r="K2300" s="1">
        <v>101110</v>
      </c>
      <c r="L2300" s="1" t="s">
        <v>28</v>
      </c>
      <c r="O2300" s="2">
        <v>46234.4098842593</v>
      </c>
      <c r="P2300" s="2">
        <v>46234</v>
      </c>
      <c r="Q2300" s="1" t="s">
        <v>8050</v>
      </c>
      <c r="R2300" s="1" t="s">
        <v>8051</v>
      </c>
      <c r="S2300" s="1"/>
      <c r="T2300" s="1" t="s">
        <v>8052</v>
      </c>
      <c r="U2300" s="1" t="s">
        <v>8053</v>
      </c>
      <c r="V2300" s="1" t="s">
        <v>28</v>
      </c>
      <c r="AB2300" s="1" t="s">
        <v>8054</v>
      </c>
      <c r="AD2300" s="1" t="s">
        <v>607</v>
      </c>
      <c r="AE2300" s="1" t="s">
        <v>906</v>
      </c>
      <c r="AF2300" s="1" t="s">
        <v>8068</v>
      </c>
      <c r="AG2300" s="3">
        <v>46207</v>
      </c>
      <c r="AH2300" s="1" t="s">
        <v>606</v>
      </c>
      <c r="AI2300" s="1" t="s">
        <v>8055</v>
      </c>
      <c r="AJ2300" s="1">
        <v>62</v>
      </c>
      <c r="AK2300" s="1"/>
      <c r="AM2300" s="1" t="s">
        <v>8068</v>
      </c>
      <c r="AP2300" s="2">
        <v>46234.4661921296</v>
      </c>
      <c r="AQ2300" s="1" t="s">
        <v>8072</v>
      </c>
      <c r="AR2300" s="3">
        <v>46112</v>
      </c>
      <c r="AS2300" s="1">
        <v>18399666807</v>
      </c>
      <c r="AT2300" s="1" t="s">
        <v>8056</v>
      </c>
      <c r="AU2300" s="2">
        <v>46234</v>
      </c>
      <c r="AV2300" s="1" t="s">
        <v>20750</v>
      </c>
      <c r="AW2300" s="1" t="s">
        <v>8068</v>
      </c>
      <c r="AY2300" s="1" t="s">
        <v>20751</v>
      </c>
      <c r="AZ2300" s="1" t="s">
        <v>8460</v>
      </c>
      <c r="BA2300" s="1" t="s">
        <v>20752</v>
      </c>
      <c r="BB2300" s="1" t="s">
        <v>910</v>
      </c>
      <c r="BC2300" s="1" t="s">
        <v>478</v>
      </c>
      <c r="BD2300" s="1" t="s">
        <v>164</v>
      </c>
      <c r="BE2300" s="1" t="s">
        <v>20753</v>
      </c>
      <c r="BF2300" s="1" t="s">
        <v>3868</v>
      </c>
      <c r="BG2300" s="2">
        <v>46234</v>
      </c>
      <c r="BH2300" s="2">
        <v>46234.4130439815</v>
      </c>
      <c r="BL2300" s="1" t="s">
        <v>8464</v>
      </c>
      <c r="BM2300" s="1" t="s">
        <v>8654</v>
      </c>
      <c r="BN2300" s="1" t="s">
        <v>590</v>
      </c>
      <c r="BO2300" s="1" t="s">
        <v>20754</v>
      </c>
      <c r="BP2300" s="1" t="s">
        <v>8082</v>
      </c>
      <c r="BQ2300" s="1" t="s">
        <v>6540</v>
      </c>
      <c r="BR2300" s="1" t="s">
        <v>10530</v>
      </c>
      <c r="BS2300" s="1" t="s">
        <v>8974</v>
      </c>
      <c r="BT2300" s="2">
        <v>46234.4590856481</v>
      </c>
      <c r="BU2300" s="2">
        <v>46234.4663425926</v>
      </c>
      <c r="BV2300" s="1" t="s">
        <v>591</v>
      </c>
      <c r="BW2300" s="3">
        <v>48033</v>
      </c>
      <c r="BX2300" s="1" t="s">
        <v>8153</v>
      </c>
      <c r="BY2300" s="1" t="s">
        <v>726</v>
      </c>
      <c r="BZ2300" s="1" t="s">
        <v>8050</v>
      </c>
      <c r="CB2300" s="1" t="s">
        <v>129</v>
      </c>
      <c r="CC2300" s="1">
        <v>30</v>
      </c>
      <c r="CE2300" s="1">
        <v>30</v>
      </c>
      <c r="CG2300" s="1">
        <v>0</v>
      </c>
      <c r="CL2300" s="1" t="s">
        <v>8068</v>
      </c>
    </row>
    <row r="2301" s="1" customFormat="1" spans="1:90">
      <c r="A2301" s="1" t="s">
        <v>19736</v>
      </c>
      <c r="F2301" s="1">
        <v>0</v>
      </c>
      <c r="G2301" s="1"/>
      <c r="K2301" s="1">
        <v>101110</v>
      </c>
      <c r="L2301" s="1" t="s">
        <v>28</v>
      </c>
      <c r="O2301" s="2">
        <v>46233.6642824074</v>
      </c>
      <c r="P2301" s="2">
        <v>46233</v>
      </c>
      <c r="Q2301" s="1" t="s">
        <v>8050</v>
      </c>
      <c r="R2301" s="1" t="s">
        <v>8051</v>
      </c>
      <c r="T2301" s="1" t="s">
        <v>8052</v>
      </c>
      <c r="U2301" s="1" t="s">
        <v>8053</v>
      </c>
      <c r="V2301" s="1" t="s">
        <v>28</v>
      </c>
      <c r="X2301" s="1" t="s">
        <v>670</v>
      </c>
      <c r="AB2301" s="1" t="s">
        <v>8054</v>
      </c>
      <c r="AD2301" s="1" t="s">
        <v>596</v>
      </c>
      <c r="AE2301" s="1" t="s">
        <v>1137</v>
      </c>
      <c r="AF2301" s="1" t="s">
        <v>8068</v>
      </c>
      <c r="AG2301" s="3">
        <v>42492</v>
      </c>
      <c r="AI2301" s="1" t="s">
        <v>8055</v>
      </c>
      <c r="AJ2301" s="1">
        <v>66</v>
      </c>
      <c r="AP2301" s="2">
        <v>46234.4664583333</v>
      </c>
      <c r="AQ2301" s="1" t="s">
        <v>8072</v>
      </c>
      <c r="AR2301" s="3">
        <v>42452</v>
      </c>
      <c r="AS2301" s="1">
        <v>15214803932</v>
      </c>
      <c r="AU2301" s="2">
        <v>46233</v>
      </c>
      <c r="AV2301" s="1" t="s">
        <v>20755</v>
      </c>
      <c r="AW2301" s="1" t="s">
        <v>8050</v>
      </c>
      <c r="AY2301" s="1" t="s">
        <v>20756</v>
      </c>
      <c r="AZ2301" s="1" t="s">
        <v>8460</v>
      </c>
      <c r="BA2301" s="1" t="s">
        <v>20757</v>
      </c>
      <c r="BB2301" s="1" t="s">
        <v>6106</v>
      </c>
      <c r="BC2301" s="1" t="s">
        <v>478</v>
      </c>
      <c r="BD2301" s="1" t="s">
        <v>201</v>
      </c>
      <c r="BE2301" s="1" t="s">
        <v>20758</v>
      </c>
      <c r="BF2301" s="1" t="s">
        <v>3868</v>
      </c>
      <c r="BG2301" s="2">
        <v>46234.4583333333</v>
      </c>
      <c r="BH2301" s="2">
        <v>46233.7523842593</v>
      </c>
      <c r="BJ2301" s="1" t="s">
        <v>20759</v>
      </c>
      <c r="BL2301" s="1" t="s">
        <v>8464</v>
      </c>
      <c r="BM2301" s="1" t="s">
        <v>8654</v>
      </c>
      <c r="BN2301" s="1" t="s">
        <v>590</v>
      </c>
      <c r="BO2301" s="1" t="s">
        <v>20760</v>
      </c>
      <c r="BP2301" s="1" t="s">
        <v>8082</v>
      </c>
      <c r="BQ2301" s="1" t="s">
        <v>6540</v>
      </c>
      <c r="BR2301" s="1" t="s">
        <v>12309</v>
      </c>
      <c r="BS2301" s="1" t="s">
        <v>13438</v>
      </c>
      <c r="BT2301" s="2">
        <v>46234.4467592593</v>
      </c>
      <c r="BU2301" s="2">
        <v>46234.4665509259</v>
      </c>
      <c r="BV2301" s="1" t="s">
        <v>818</v>
      </c>
      <c r="BW2301" s="3">
        <v>44318</v>
      </c>
      <c r="BX2301" s="1" t="s">
        <v>19744</v>
      </c>
      <c r="BY2301" s="1" t="s">
        <v>818</v>
      </c>
      <c r="BZ2301" s="1" t="s">
        <v>8050</v>
      </c>
      <c r="CA2301" s="1">
        <v>0</v>
      </c>
      <c r="CB2301" s="1" t="s">
        <v>135</v>
      </c>
      <c r="CC2301" s="1">
        <v>0</v>
      </c>
      <c r="CE2301" s="1">
        <v>0</v>
      </c>
      <c r="CG2301" s="1">
        <v>0</v>
      </c>
      <c r="CL2301" s="1" t="s">
        <v>8068</v>
      </c>
    </row>
    <row r="2302" s="1" customFormat="1" spans="1:90">
      <c r="F2302" s="1">
        <v>0</v>
      </c>
      <c r="K2302" s="1">
        <v>101325</v>
      </c>
      <c r="L2302" s="1" t="s">
        <v>24</v>
      </c>
      <c r="O2302" s="2">
        <v>46233.7526388889</v>
      </c>
      <c r="P2302" s="2">
        <v>46234.4166666667</v>
      </c>
      <c r="Q2302" s="1" t="s">
        <v>8050</v>
      </c>
      <c r="R2302" s="1" t="s">
        <v>8051</v>
      </c>
      <c r="T2302" s="1" t="s">
        <v>8144</v>
      </c>
      <c r="U2302" s="1" t="s">
        <v>8053</v>
      </c>
      <c r="V2302" s="1" t="s">
        <v>24</v>
      </c>
      <c r="AB2302" s="1" t="s">
        <v>8054</v>
      </c>
      <c r="AD2302" s="1" t="s">
        <v>596</v>
      </c>
      <c r="AE2302" s="1" t="s">
        <v>3538</v>
      </c>
      <c r="AF2302" s="1"/>
      <c r="AG2302" s="3">
        <v>46234</v>
      </c>
      <c r="AI2302" s="1" t="s">
        <v>8055</v>
      </c>
      <c r="AJ2302" s="1">
        <v>36</v>
      </c>
      <c r="AM2302" s="1" t="s">
        <v>8068</v>
      </c>
      <c r="AO2302" s="1">
        <v>3.4</v>
      </c>
      <c r="AP2302" s="2">
        <v>46234.4665856482</v>
      </c>
      <c r="AQ2302" s="1" t="s">
        <v>8072</v>
      </c>
      <c r="AR2302" s="3">
        <v>46233</v>
      </c>
      <c r="AS2302" s="1">
        <v>13214080908</v>
      </c>
      <c r="AT2302" s="1" t="s">
        <v>8073</v>
      </c>
      <c r="AU2302" s="2">
        <v>46234.4166666667</v>
      </c>
      <c r="AV2302" s="1" t="s">
        <v>20761</v>
      </c>
      <c r="AW2302" s="1" t="s">
        <v>8068</v>
      </c>
      <c r="AY2302" s="1" t="s">
        <v>20762</v>
      </c>
      <c r="AZ2302" s="1" t="s">
        <v>8058</v>
      </c>
      <c r="BA2302" s="1" t="s">
        <v>20763</v>
      </c>
      <c r="BB2302" s="1" t="s">
        <v>20764</v>
      </c>
      <c r="BC2302" s="1" t="s">
        <v>489</v>
      </c>
      <c r="BD2302" s="1" t="s">
        <v>400</v>
      </c>
      <c r="BE2302" s="1" t="s">
        <v>20765</v>
      </c>
      <c r="BF2302" s="1" t="s">
        <v>3878</v>
      </c>
      <c r="BG2302" s="2">
        <v>46234.4166666667</v>
      </c>
      <c r="BH2302" s="2">
        <v>46234.4655208333</v>
      </c>
      <c r="BJ2302" s="1" t="s">
        <v>12702</v>
      </c>
      <c r="BL2302" s="1" t="s">
        <v>8064</v>
      </c>
      <c r="BM2302" s="1" t="s">
        <v>8065</v>
      </c>
      <c r="BN2302" s="1" t="s">
        <v>601</v>
      </c>
      <c r="BO2302" s="1" t="s">
        <v>20766</v>
      </c>
      <c r="BP2302" s="1" t="s">
        <v>8067</v>
      </c>
      <c r="BQ2302" s="1" t="s">
        <v>6540</v>
      </c>
      <c r="BT2302" s="2">
        <v>46234.4664930556</v>
      </c>
      <c r="BU2302" s="2">
        <v>46234.4666319444</v>
      </c>
      <c r="BV2302" s="1" t="s">
        <v>591</v>
      </c>
      <c r="BW2302" s="3">
        <v>48060</v>
      </c>
      <c r="BX2302" s="1" t="s">
        <v>8272</v>
      </c>
      <c r="BY2302" s="1" t="s">
        <v>726</v>
      </c>
      <c r="BZ2302" s="1" t="s">
        <v>8050</v>
      </c>
      <c r="CB2302" s="1" t="s">
        <v>66</v>
      </c>
      <c r="CC2302" s="1">
        <v>0</v>
      </c>
      <c r="CE2302" s="1">
        <v>0</v>
      </c>
      <c r="CG2302" s="1">
        <v>0</v>
      </c>
      <c r="CL2302" s="1" t="s">
        <v>8068</v>
      </c>
    </row>
    <row r="2303" s="1" customFormat="1" spans="1:90">
      <c r="A2303" s="1" t="s">
        <v>12220</v>
      </c>
      <c r="C2303" s="1">
        <v>1</v>
      </c>
      <c r="F2303" s="1">
        <v>0</v>
      </c>
      <c r="K2303" s="1">
        <v>101073</v>
      </c>
      <c r="L2303" s="1" t="s">
        <v>26</v>
      </c>
      <c r="O2303" s="2">
        <v>46220.5964236111</v>
      </c>
      <c r="P2303" s="2">
        <v>46234</v>
      </c>
      <c r="Q2303" s="1"/>
      <c r="R2303" s="1" t="s">
        <v>8051</v>
      </c>
      <c r="S2303" s="1"/>
      <c r="T2303" s="1" t="s">
        <v>8144</v>
      </c>
      <c r="U2303" s="1" t="s">
        <v>8053</v>
      </c>
      <c r="V2303" s="1" t="s">
        <v>26</v>
      </c>
      <c r="AB2303" s="1" t="s">
        <v>8054</v>
      </c>
      <c r="AD2303" s="1" t="s">
        <v>607</v>
      </c>
      <c r="AE2303" s="1" t="s">
        <v>2213</v>
      </c>
      <c r="AF2303" s="1" t="s">
        <v>8068</v>
      </c>
      <c r="AG2303" s="3">
        <v>44076</v>
      </c>
      <c r="AH2303" s="1" t="s">
        <v>606</v>
      </c>
      <c r="AI2303" s="1" t="s">
        <v>8071</v>
      </c>
      <c r="AJ2303" s="1">
        <v>378</v>
      </c>
      <c r="AP2303" s="2">
        <v>46234.467025463</v>
      </c>
      <c r="AQ2303" s="1" t="s">
        <v>8072</v>
      </c>
      <c r="AR2303" s="3">
        <v>43994</v>
      </c>
      <c r="AS2303" s="1">
        <v>13209619294</v>
      </c>
      <c r="AT2303" s="1" t="s">
        <v>8073</v>
      </c>
      <c r="AU2303" s="2">
        <v>46234</v>
      </c>
      <c r="AV2303" s="1" t="s">
        <v>20767</v>
      </c>
      <c r="AW2303" s="1" t="s">
        <v>8050</v>
      </c>
      <c r="AY2303" s="1" t="s">
        <v>20768</v>
      </c>
      <c r="AZ2303" s="1" t="s">
        <v>8108</v>
      </c>
      <c r="BA2303" s="1" t="s">
        <v>20769</v>
      </c>
      <c r="BB2303" s="1" t="s">
        <v>2414</v>
      </c>
      <c r="BC2303" s="1" t="s">
        <v>496</v>
      </c>
      <c r="BD2303" s="1" t="s">
        <v>275</v>
      </c>
      <c r="BE2303" s="1" t="s">
        <v>20770</v>
      </c>
      <c r="BF2303" s="1" t="s">
        <v>593</v>
      </c>
      <c r="BG2303" s="2">
        <v>46234.375</v>
      </c>
      <c r="BH2303" s="2">
        <v>46220.6463541667</v>
      </c>
      <c r="BL2303" s="1" t="s">
        <v>8115</v>
      </c>
      <c r="BM2303" s="1" t="s">
        <v>8417</v>
      </c>
      <c r="BN2303" s="1" t="s">
        <v>590</v>
      </c>
      <c r="BO2303" s="1" t="s">
        <v>20771</v>
      </c>
      <c r="BP2303" s="1" t="s">
        <v>8082</v>
      </c>
      <c r="BQ2303" s="1" t="s">
        <v>6540</v>
      </c>
      <c r="BT2303" s="2">
        <v>46234.3852777778</v>
      </c>
      <c r="BU2303" s="2">
        <v>46234.4670833333</v>
      </c>
      <c r="BV2303" s="1" t="s">
        <v>591</v>
      </c>
      <c r="BW2303" s="3">
        <v>45902</v>
      </c>
      <c r="BX2303" s="1" t="s">
        <v>9664</v>
      </c>
      <c r="BY2303" s="1" t="s">
        <v>628</v>
      </c>
      <c r="BZ2303" s="1" t="s">
        <v>8050</v>
      </c>
      <c r="CB2303" s="1" t="s">
        <v>104</v>
      </c>
      <c r="CC2303" s="1">
        <v>198</v>
      </c>
      <c r="CE2303" s="1">
        <v>198</v>
      </c>
      <c r="CF2303" s="1" t="s">
        <v>15125</v>
      </c>
      <c r="CG2303" s="1">
        <v>75</v>
      </c>
      <c r="CJ2303" s="1" t="s">
        <v>622</v>
      </c>
      <c r="CK2303" s="2">
        <v>46234.5807060185</v>
      </c>
      <c r="CL2303" s="1" t="s">
        <v>8068</v>
      </c>
    </row>
    <row r="2304" s="1" customFormat="1" spans="1:90">
      <c r="F2304" s="1">
        <v>0</v>
      </c>
      <c r="K2304" s="1">
        <v>101311</v>
      </c>
      <c r="L2304" s="1" t="s">
        <v>23</v>
      </c>
      <c r="O2304" s="2">
        <v>46234.4566782407</v>
      </c>
      <c r="P2304" s="2">
        <v>46234</v>
      </c>
      <c r="Q2304" s="1" t="s">
        <v>8050</v>
      </c>
      <c r="R2304" s="1" t="s">
        <v>8051</v>
      </c>
      <c r="S2304" s="1" t="s">
        <v>8096</v>
      </c>
      <c r="T2304" s="1" t="s">
        <v>8144</v>
      </c>
      <c r="U2304" s="1" t="s">
        <v>8053</v>
      </c>
      <c r="V2304" s="1" t="s">
        <v>23</v>
      </c>
      <c r="AB2304" s="1" t="s">
        <v>8054</v>
      </c>
      <c r="AD2304" s="1" t="s">
        <v>607</v>
      </c>
      <c r="AE2304" s="1" t="s">
        <v>3323</v>
      </c>
      <c r="AF2304" s="1" t="s">
        <v>8068</v>
      </c>
      <c r="AG2304" s="3">
        <v>46232</v>
      </c>
      <c r="AH2304" s="1" t="s">
        <v>606</v>
      </c>
      <c r="AI2304" s="1" t="s">
        <v>8055</v>
      </c>
      <c r="AJ2304" s="1">
        <v>69</v>
      </c>
      <c r="AK2304" s="1">
        <v>2200</v>
      </c>
      <c r="AP2304" s="2">
        <v>46234.4675578704</v>
      </c>
      <c r="AQ2304" s="1" t="s">
        <v>8072</v>
      </c>
      <c r="AR2304" s="3">
        <v>46231</v>
      </c>
      <c r="AS2304" s="1">
        <v>13948775654</v>
      </c>
      <c r="AT2304" s="1" t="s">
        <v>8073</v>
      </c>
      <c r="AU2304" s="2">
        <v>46234</v>
      </c>
      <c r="AV2304" s="1" t="s">
        <v>20772</v>
      </c>
      <c r="AW2304" s="1" t="s">
        <v>8068</v>
      </c>
      <c r="AY2304" s="1" t="s">
        <v>20773</v>
      </c>
      <c r="AZ2304" s="1" t="s">
        <v>8265</v>
      </c>
      <c r="BA2304" s="1" t="s">
        <v>20774</v>
      </c>
      <c r="BB2304" s="1" t="s">
        <v>4514</v>
      </c>
      <c r="BC2304" s="1" t="s">
        <v>448</v>
      </c>
      <c r="BD2304" s="1" t="s">
        <v>419</v>
      </c>
      <c r="BE2304" s="1" t="s">
        <v>20775</v>
      </c>
      <c r="BF2304" s="1" t="s">
        <v>3903</v>
      </c>
      <c r="BG2304" s="2">
        <v>46234.4592013889</v>
      </c>
      <c r="BH2304" s="2">
        <v>46234.456724537</v>
      </c>
      <c r="BJ2304" s="1" t="s">
        <v>8215</v>
      </c>
      <c r="BL2304" s="1" t="s">
        <v>8064</v>
      </c>
      <c r="BM2304" s="1" t="s">
        <v>8637</v>
      </c>
      <c r="BN2304" s="1" t="s">
        <v>601</v>
      </c>
      <c r="BO2304" s="1" t="s">
        <v>20776</v>
      </c>
      <c r="BP2304" s="1" t="s">
        <v>8082</v>
      </c>
      <c r="BQ2304" s="1" t="s">
        <v>6540</v>
      </c>
      <c r="BT2304" s="2">
        <v>46234.4586921296</v>
      </c>
      <c r="BU2304" s="2">
        <v>46234.4676041667</v>
      </c>
      <c r="BV2304" s="1" t="s">
        <v>818</v>
      </c>
      <c r="BW2304" s="3">
        <v>48058</v>
      </c>
      <c r="BX2304" s="1" t="s">
        <v>10872</v>
      </c>
      <c r="BY2304" s="1" t="s">
        <v>818</v>
      </c>
      <c r="BZ2304" s="1" t="s">
        <v>8050</v>
      </c>
      <c r="CB2304" s="1" t="s">
        <v>49</v>
      </c>
      <c r="CC2304" s="1">
        <v>25</v>
      </c>
      <c r="CE2304" s="1">
        <v>25</v>
      </c>
      <c r="CF2304" s="1" t="s">
        <v>15519</v>
      </c>
      <c r="CG2304" s="1">
        <v>17.5</v>
      </c>
      <c r="CJ2304" s="1" t="s">
        <v>847</v>
      </c>
      <c r="CK2304" s="2">
        <v>46234.8167708333</v>
      </c>
      <c r="CL2304" s="1" t="s">
        <v>8068</v>
      </c>
    </row>
    <row r="2305" s="1" customFormat="1" spans="1:90">
      <c r="A2305" s="1" t="s">
        <v>8886</v>
      </c>
      <c r="F2305" s="1">
        <v>0</v>
      </c>
      <c r="K2305" s="1">
        <v>101042</v>
      </c>
      <c r="L2305" s="1" t="s">
        <v>25</v>
      </c>
      <c r="M2305" s="1" t="s">
        <v>8106</v>
      </c>
      <c r="O2305" s="2">
        <v>46233.3627314815</v>
      </c>
      <c r="P2305" s="2">
        <v>46234</v>
      </c>
      <c r="Q2305" s="1"/>
      <c r="R2305" s="1" t="s">
        <v>8051</v>
      </c>
      <c r="T2305" s="1" t="s">
        <v>8144</v>
      </c>
      <c r="U2305" s="1" t="s">
        <v>8053</v>
      </c>
      <c r="V2305" s="1" t="s">
        <v>25</v>
      </c>
      <c r="AB2305" s="1" t="s">
        <v>8054</v>
      </c>
      <c r="AD2305" s="1" t="s">
        <v>596</v>
      </c>
      <c r="AE2305" s="1" t="s">
        <v>2896</v>
      </c>
      <c r="AF2305" s="1" t="s">
        <v>8068</v>
      </c>
      <c r="AG2305" s="3">
        <v>46232</v>
      </c>
      <c r="AI2305" s="1" t="s">
        <v>8055</v>
      </c>
      <c r="AJ2305" s="1">
        <v>22</v>
      </c>
      <c r="AM2305" s="1" t="s">
        <v>8068</v>
      </c>
      <c r="AO2305" s="1">
        <v>3.2</v>
      </c>
      <c r="AP2305" s="2">
        <v>46234.4679050926</v>
      </c>
      <c r="AQ2305" s="1" t="s">
        <v>8072</v>
      </c>
      <c r="AR2305" s="3">
        <v>46224</v>
      </c>
      <c r="AS2305" s="1">
        <v>19093960555</v>
      </c>
      <c r="AT2305" s="1" t="s">
        <v>8073</v>
      </c>
      <c r="AU2305" s="2">
        <v>46234</v>
      </c>
      <c r="AV2305" s="1" t="s">
        <v>20777</v>
      </c>
      <c r="AW2305" s="1" t="s">
        <v>8068</v>
      </c>
      <c r="AY2305" s="1" t="s">
        <v>20778</v>
      </c>
      <c r="AZ2305" s="1" t="s">
        <v>10261</v>
      </c>
      <c r="BA2305" s="1" t="s">
        <v>20779</v>
      </c>
      <c r="BB2305" s="1" t="s">
        <v>20780</v>
      </c>
      <c r="BC2305" s="1" t="s">
        <v>463</v>
      </c>
      <c r="BD2305" s="1" t="s">
        <v>366</v>
      </c>
      <c r="BE2305" s="1" t="s">
        <v>20781</v>
      </c>
      <c r="BF2305" s="1" t="s">
        <v>3878</v>
      </c>
      <c r="BG2305" s="2">
        <v>46234</v>
      </c>
      <c r="BH2305" s="2">
        <v>46233.6740856481</v>
      </c>
      <c r="BL2305" s="1" t="s">
        <v>8159</v>
      </c>
      <c r="BM2305" s="1" t="s">
        <v>13225</v>
      </c>
      <c r="BN2305" s="1" t="s">
        <v>601</v>
      </c>
      <c r="BO2305" s="1" t="s">
        <v>20782</v>
      </c>
      <c r="BP2305" s="1" t="s">
        <v>8082</v>
      </c>
      <c r="BQ2305" s="1" t="s">
        <v>6540</v>
      </c>
      <c r="BT2305" s="2">
        <v>46234.4400694444</v>
      </c>
      <c r="BU2305" s="2">
        <v>46234.4679861111</v>
      </c>
      <c r="BV2305" s="1" t="s">
        <v>591</v>
      </c>
      <c r="BW2305" s="3">
        <v>48058</v>
      </c>
      <c r="BX2305" s="1" t="s">
        <v>8483</v>
      </c>
      <c r="BY2305" s="1" t="s">
        <v>597</v>
      </c>
      <c r="BZ2305" s="1" t="s">
        <v>8050</v>
      </c>
      <c r="CB2305" s="1" t="s">
        <v>96</v>
      </c>
      <c r="CC2305" s="1">
        <v>0</v>
      </c>
      <c r="CE2305" s="1">
        <v>0</v>
      </c>
      <c r="CG2305" s="1">
        <v>0</v>
      </c>
      <c r="CL2305" s="1" t="s">
        <v>8068</v>
      </c>
    </row>
    <row r="2306" s="1" customFormat="1" spans="1:90">
      <c r="A2306" s="1" t="s">
        <v>14014</v>
      </c>
      <c r="F2306" s="1">
        <v>0</v>
      </c>
      <c r="K2306" s="1">
        <v>101110</v>
      </c>
      <c r="L2306" s="1" t="s">
        <v>28</v>
      </c>
      <c r="O2306" s="2">
        <v>46234.4494791667</v>
      </c>
      <c r="P2306" s="2">
        <v>46234</v>
      </c>
      <c r="Q2306" s="1" t="s">
        <v>8050</v>
      </c>
      <c r="R2306" s="1" t="s">
        <v>8051</v>
      </c>
      <c r="S2306" s="1"/>
      <c r="T2306" s="1" t="s">
        <v>8052</v>
      </c>
      <c r="U2306" s="1" t="s">
        <v>8053</v>
      </c>
      <c r="V2306" s="1" t="s">
        <v>28</v>
      </c>
      <c r="AB2306" s="1" t="s">
        <v>8054</v>
      </c>
      <c r="AD2306" s="1" t="s">
        <v>596</v>
      </c>
      <c r="AE2306" s="1" t="s">
        <v>980</v>
      </c>
      <c r="AF2306" s="1" t="s">
        <v>8068</v>
      </c>
      <c r="AG2306" s="3">
        <v>44625</v>
      </c>
      <c r="AH2306" s="1"/>
      <c r="AI2306" s="1" t="s">
        <v>8055</v>
      </c>
      <c r="AJ2306" s="1">
        <v>96</v>
      </c>
      <c r="AP2306" s="2">
        <v>46234.4681597222</v>
      </c>
      <c r="AQ2306" s="1" t="s">
        <v>8072</v>
      </c>
      <c r="AR2306" s="3">
        <v>44562</v>
      </c>
      <c r="AS2306" s="1">
        <v>15026196789</v>
      </c>
      <c r="AT2306" s="1" t="s">
        <v>8073</v>
      </c>
      <c r="AU2306" s="2">
        <v>46234</v>
      </c>
      <c r="AV2306" s="1" t="s">
        <v>20783</v>
      </c>
      <c r="AW2306" s="1" t="s">
        <v>8068</v>
      </c>
      <c r="AY2306" s="1" t="s">
        <v>20784</v>
      </c>
      <c r="AZ2306" s="1" t="s">
        <v>8703</v>
      </c>
      <c r="BA2306" s="1" t="s">
        <v>20785</v>
      </c>
      <c r="BB2306" s="1" t="s">
        <v>6103</v>
      </c>
      <c r="BC2306" s="1" t="s">
        <v>478</v>
      </c>
      <c r="BD2306" s="1" t="s">
        <v>176</v>
      </c>
      <c r="BE2306" s="1" t="s">
        <v>20786</v>
      </c>
      <c r="BF2306" s="1" t="s">
        <v>3868</v>
      </c>
      <c r="BG2306" s="2">
        <v>46234</v>
      </c>
      <c r="BH2306" s="2">
        <v>46234.4623032407</v>
      </c>
      <c r="BL2306" s="1" t="s">
        <v>8464</v>
      </c>
      <c r="BM2306" s="1" t="s">
        <v>8707</v>
      </c>
      <c r="BN2306" s="1" t="s">
        <v>590</v>
      </c>
      <c r="BO2306" s="1" t="s">
        <v>20787</v>
      </c>
      <c r="BP2306" s="1" t="s">
        <v>8082</v>
      </c>
      <c r="BQ2306" s="1" t="s">
        <v>6540</v>
      </c>
      <c r="BR2306" s="1" t="s">
        <v>17457</v>
      </c>
      <c r="BS2306" s="1" t="s">
        <v>17458</v>
      </c>
      <c r="BT2306" s="2">
        <v>46234.4667592593</v>
      </c>
      <c r="BU2306" s="2">
        <v>46234.4682523148</v>
      </c>
      <c r="BV2306" s="1" t="s">
        <v>1240</v>
      </c>
      <c r="BW2306" s="3">
        <v>46451</v>
      </c>
      <c r="BX2306" s="1" t="s">
        <v>14014</v>
      </c>
      <c r="BY2306" s="1" t="s">
        <v>1240</v>
      </c>
      <c r="BZ2306" s="1" t="s">
        <v>8050</v>
      </c>
      <c r="CB2306" s="1" t="s">
        <v>132</v>
      </c>
      <c r="CC2306" s="1">
        <v>0</v>
      </c>
      <c r="CD2306" s="1"/>
      <c r="CE2306" s="1">
        <v>0</v>
      </c>
      <c r="CG2306" s="1">
        <v>0</v>
      </c>
      <c r="CH2306" s="1"/>
      <c r="CI2306" s="1"/>
      <c r="CL2306" s="1" t="s">
        <v>8068</v>
      </c>
    </row>
    <row r="2307" s="1" customFormat="1" spans="1:90">
      <c r="A2307" s="1" t="s">
        <v>9107</v>
      </c>
      <c r="F2307" s="1">
        <v>0</v>
      </c>
      <c r="K2307" s="1">
        <v>101325</v>
      </c>
      <c r="L2307" s="1" t="s">
        <v>24</v>
      </c>
      <c r="O2307" s="2">
        <v>46233.7025694444</v>
      </c>
      <c r="P2307" s="2">
        <v>46234</v>
      </c>
      <c r="Q2307" s="1" t="s">
        <v>8050</v>
      </c>
      <c r="R2307" s="1" t="s">
        <v>8051</v>
      </c>
      <c r="T2307" s="1" t="s">
        <v>8144</v>
      </c>
      <c r="U2307" s="1" t="s">
        <v>8053</v>
      </c>
      <c r="V2307" s="1" t="s">
        <v>24</v>
      </c>
      <c r="AB2307" s="1" t="s">
        <v>8054</v>
      </c>
      <c r="AD2307" s="1" t="s">
        <v>596</v>
      </c>
      <c r="AE2307" s="1" t="s">
        <v>3554</v>
      </c>
      <c r="AF2307" s="1" t="s">
        <v>8068</v>
      </c>
      <c r="AG2307" s="3">
        <v>46234</v>
      </c>
      <c r="AI2307" s="1" t="s">
        <v>8071</v>
      </c>
      <c r="AJ2307" s="1">
        <v>129</v>
      </c>
      <c r="AP2307" s="2">
        <v>46234.4685416667</v>
      </c>
      <c r="AQ2307" s="1" t="s">
        <v>8072</v>
      </c>
      <c r="AR2307" s="3">
        <v>46233</v>
      </c>
      <c r="AS2307" s="1">
        <v>15148094109</v>
      </c>
      <c r="AT2307" s="1" t="s">
        <v>8073</v>
      </c>
      <c r="AU2307" s="2">
        <v>46234</v>
      </c>
      <c r="AV2307" s="1" t="s">
        <v>20788</v>
      </c>
      <c r="AW2307" s="1" t="s">
        <v>8068</v>
      </c>
      <c r="AY2307" s="1" t="s">
        <v>20789</v>
      </c>
      <c r="AZ2307" s="1" t="s">
        <v>8058</v>
      </c>
      <c r="BA2307" s="1" t="s">
        <v>20790</v>
      </c>
      <c r="BB2307" s="1" t="s">
        <v>20791</v>
      </c>
      <c r="BC2307" s="1" t="s">
        <v>489</v>
      </c>
      <c r="BD2307" s="1" t="s">
        <v>390</v>
      </c>
      <c r="BE2307" s="1" t="s">
        <v>20792</v>
      </c>
      <c r="BF2307" s="1" t="s">
        <v>8062</v>
      </c>
      <c r="BG2307" s="2">
        <v>46234.4166666667</v>
      </c>
      <c r="BH2307" s="2">
        <v>46233.7060416667</v>
      </c>
      <c r="BK2307" s="1" t="s">
        <v>20793</v>
      </c>
      <c r="BL2307" s="1" t="s">
        <v>8064</v>
      </c>
      <c r="BM2307" s="1" t="s">
        <v>8065</v>
      </c>
      <c r="BN2307" s="1" t="s">
        <v>601</v>
      </c>
      <c r="BO2307" s="1" t="s">
        <v>20794</v>
      </c>
      <c r="BP2307" s="1" t="s">
        <v>8067</v>
      </c>
      <c r="BQ2307" s="1" t="s">
        <v>6540</v>
      </c>
      <c r="BR2307" s="1"/>
      <c r="BS2307" s="1"/>
      <c r="BT2307" s="2">
        <v>46234.454849537</v>
      </c>
      <c r="BU2307" s="2">
        <v>46234.4685763889</v>
      </c>
      <c r="BV2307" s="1" t="s">
        <v>621</v>
      </c>
      <c r="BW2307" s="3">
        <v>48060</v>
      </c>
      <c r="BX2307" s="1" t="s">
        <v>9107</v>
      </c>
      <c r="BY2307" s="1" t="s">
        <v>917</v>
      </c>
      <c r="BZ2307" s="1" t="s">
        <v>8050</v>
      </c>
      <c r="CB2307" s="1" t="s">
        <v>63</v>
      </c>
      <c r="CC2307" s="1">
        <v>0</v>
      </c>
      <c r="CE2307" s="1">
        <v>0</v>
      </c>
      <c r="CG2307" s="1">
        <v>0</v>
      </c>
      <c r="CL2307" s="1" t="s">
        <v>8068</v>
      </c>
    </row>
    <row r="2308" s="1" customFormat="1" spans="1:90">
      <c r="C2308" s="1">
        <v>1</v>
      </c>
      <c r="F2308" s="1">
        <v>0</v>
      </c>
      <c r="K2308" s="1">
        <v>101073</v>
      </c>
      <c r="L2308" s="1" t="s">
        <v>26</v>
      </c>
      <c r="O2308" s="2">
        <v>46234.4651736111</v>
      </c>
      <c r="P2308" s="2">
        <v>46234</v>
      </c>
      <c r="Q2308" s="1" t="s">
        <v>8050</v>
      </c>
      <c r="R2308" s="1" t="s">
        <v>8051</v>
      </c>
      <c r="T2308" s="1" t="s">
        <v>8144</v>
      </c>
      <c r="U2308" s="1" t="s">
        <v>8053</v>
      </c>
      <c r="V2308" s="1" t="s">
        <v>26</v>
      </c>
      <c r="AB2308" s="1" t="s">
        <v>8054</v>
      </c>
      <c r="AD2308" s="1" t="s">
        <v>596</v>
      </c>
      <c r="AE2308" s="1" t="s">
        <v>729</v>
      </c>
      <c r="AF2308" s="1" t="s">
        <v>8068</v>
      </c>
      <c r="AG2308" s="3">
        <v>45732</v>
      </c>
      <c r="AH2308" s="1"/>
      <c r="AI2308" s="1" t="s">
        <v>8055</v>
      </c>
      <c r="AJ2308" s="1"/>
      <c r="AP2308" s="2">
        <v>46234.4689699074</v>
      </c>
      <c r="AQ2308" s="1" t="s">
        <v>8072</v>
      </c>
      <c r="AR2308" s="3">
        <v>45704</v>
      </c>
      <c r="AS2308" s="1">
        <v>13469517726</v>
      </c>
      <c r="AT2308" s="1"/>
      <c r="AU2308" s="2">
        <v>46234</v>
      </c>
      <c r="AV2308" s="1" t="s">
        <v>20795</v>
      </c>
      <c r="AW2308" s="1" t="s">
        <v>8068</v>
      </c>
      <c r="AY2308" s="1" t="s">
        <v>20796</v>
      </c>
      <c r="AZ2308" s="1" t="s">
        <v>8108</v>
      </c>
      <c r="BA2308" s="1" t="s">
        <v>20797</v>
      </c>
      <c r="BB2308" s="1" t="s">
        <v>5781</v>
      </c>
      <c r="BC2308" s="1" t="s">
        <v>496</v>
      </c>
      <c r="BD2308" s="1" t="s">
        <v>293</v>
      </c>
      <c r="BE2308" s="1" t="s">
        <v>20798</v>
      </c>
      <c r="BF2308" s="1" t="s">
        <v>3868</v>
      </c>
      <c r="BG2308" s="2">
        <v>46234.4661805556</v>
      </c>
      <c r="BH2308" s="2">
        <v>46234.4653009259</v>
      </c>
      <c r="BL2308" s="1" t="s">
        <v>8115</v>
      </c>
      <c r="BM2308" s="1" t="s">
        <v>13418</v>
      </c>
      <c r="BN2308" s="1" t="s">
        <v>590</v>
      </c>
      <c r="BO2308" s="1" t="s">
        <v>20799</v>
      </c>
      <c r="BP2308" s="1" t="s">
        <v>8082</v>
      </c>
      <c r="BQ2308" s="1" t="s">
        <v>6540</v>
      </c>
      <c r="BR2308" s="1" t="s">
        <v>11950</v>
      </c>
      <c r="BS2308" s="1" t="s">
        <v>20800</v>
      </c>
      <c r="BT2308" s="2">
        <v>46234.4662615741</v>
      </c>
      <c r="BU2308" s="2">
        <v>46234.4690625</v>
      </c>
      <c r="BV2308" s="1" t="s">
        <v>818</v>
      </c>
      <c r="BW2308" s="3">
        <v>47558</v>
      </c>
      <c r="BX2308" s="1" t="s">
        <v>11823</v>
      </c>
      <c r="BY2308" s="1" t="s">
        <v>818</v>
      </c>
      <c r="BZ2308" s="1" t="s">
        <v>8050</v>
      </c>
      <c r="CB2308" s="1" t="s">
        <v>112</v>
      </c>
      <c r="CC2308" s="1">
        <v>0</v>
      </c>
      <c r="CE2308" s="1">
        <v>0</v>
      </c>
      <c r="CG2308" s="1">
        <v>0</v>
      </c>
      <c r="CL2308" s="1" t="s">
        <v>8068</v>
      </c>
    </row>
    <row r="2309" s="1" customFormat="1" spans="1:90">
      <c r="A2309" s="1" t="s">
        <v>12318</v>
      </c>
      <c r="F2309" s="1">
        <v>0</v>
      </c>
      <c r="K2309" s="1">
        <v>101110</v>
      </c>
      <c r="L2309" s="1" t="s">
        <v>28</v>
      </c>
      <c r="O2309" s="2">
        <v>46234.4494791667</v>
      </c>
      <c r="P2309" s="2">
        <v>46234</v>
      </c>
      <c r="Q2309" s="1" t="s">
        <v>8050</v>
      </c>
      <c r="R2309" s="1" t="s">
        <v>8051</v>
      </c>
      <c r="T2309" s="1" t="s">
        <v>8052</v>
      </c>
      <c r="U2309" s="1" t="s">
        <v>8053</v>
      </c>
      <c r="V2309" s="1" t="s">
        <v>28</v>
      </c>
      <c r="AB2309" s="1" t="s">
        <v>8054</v>
      </c>
      <c r="AD2309" s="1" t="s">
        <v>596</v>
      </c>
      <c r="AE2309" s="1" t="s">
        <v>980</v>
      </c>
      <c r="AF2309" s="1" t="s">
        <v>8068</v>
      </c>
      <c r="AG2309" s="3">
        <v>44625</v>
      </c>
      <c r="AI2309" s="1" t="s">
        <v>8055</v>
      </c>
      <c r="AJ2309" s="1">
        <v>96</v>
      </c>
      <c r="AP2309" s="2">
        <v>46234.4691898148</v>
      </c>
      <c r="AQ2309" s="1" t="s">
        <v>8072</v>
      </c>
      <c r="AR2309" s="3">
        <v>44616</v>
      </c>
      <c r="AS2309" s="1">
        <v>15026196789</v>
      </c>
      <c r="AT2309" s="1" t="s">
        <v>8073</v>
      </c>
      <c r="AU2309" s="2">
        <v>46234</v>
      </c>
      <c r="AV2309" s="1" t="s">
        <v>20801</v>
      </c>
      <c r="AW2309" s="1" t="s">
        <v>8068</v>
      </c>
      <c r="AY2309" s="1" t="s">
        <v>20784</v>
      </c>
      <c r="AZ2309" s="1" t="s">
        <v>8703</v>
      </c>
      <c r="BA2309" s="1" t="s">
        <v>20785</v>
      </c>
      <c r="BB2309" s="1" t="s">
        <v>6100</v>
      </c>
      <c r="BC2309" s="1" t="s">
        <v>478</v>
      </c>
      <c r="BD2309" s="1" t="s">
        <v>176</v>
      </c>
      <c r="BE2309" s="1" t="s">
        <v>20786</v>
      </c>
      <c r="BF2309" s="1" t="s">
        <v>3868</v>
      </c>
      <c r="BG2309" s="2">
        <v>46234</v>
      </c>
      <c r="BH2309" s="2">
        <v>46234.4619791667</v>
      </c>
      <c r="BL2309" s="1" t="s">
        <v>8464</v>
      </c>
      <c r="BM2309" s="1" t="s">
        <v>8707</v>
      </c>
      <c r="BN2309" s="1" t="s">
        <v>590</v>
      </c>
      <c r="BO2309" s="1" t="s">
        <v>20787</v>
      </c>
      <c r="BP2309" s="1" t="s">
        <v>8082</v>
      </c>
      <c r="BQ2309" s="1" t="s">
        <v>6540</v>
      </c>
      <c r="BR2309" s="1" t="s">
        <v>20802</v>
      </c>
      <c r="BS2309" s="1" t="s">
        <v>20803</v>
      </c>
      <c r="BT2309" s="2">
        <v>46234.4667592593</v>
      </c>
      <c r="BU2309" s="2">
        <v>46234.4692361111</v>
      </c>
      <c r="BV2309" s="1" t="s">
        <v>818</v>
      </c>
      <c r="BW2309" s="3">
        <v>46451</v>
      </c>
      <c r="BX2309" s="1" t="s">
        <v>10896</v>
      </c>
      <c r="BY2309" s="1" t="s">
        <v>818</v>
      </c>
      <c r="BZ2309" s="1" t="s">
        <v>8050</v>
      </c>
      <c r="CB2309" s="1" t="s">
        <v>132</v>
      </c>
      <c r="CC2309" s="1">
        <v>0</v>
      </c>
      <c r="CE2309" s="1">
        <v>0</v>
      </c>
      <c r="CG2309" s="1">
        <v>0</v>
      </c>
      <c r="CL2309" s="1" t="s">
        <v>8068</v>
      </c>
    </row>
    <row r="2310" s="1" customFormat="1" spans="1:90">
      <c r="C2310" s="1">
        <v>1</v>
      </c>
      <c r="F2310" s="1">
        <v>0</v>
      </c>
      <c r="K2310" s="1">
        <v>101073</v>
      </c>
      <c r="L2310" s="1" t="s">
        <v>26</v>
      </c>
      <c r="O2310" s="2">
        <v>46233.6445949074</v>
      </c>
      <c r="P2310" s="2">
        <v>46234</v>
      </c>
      <c r="Q2310" s="1"/>
      <c r="R2310" s="1" t="s">
        <v>8051</v>
      </c>
      <c r="T2310" s="1" t="s">
        <v>8144</v>
      </c>
      <c r="U2310" s="1" t="s">
        <v>8053</v>
      </c>
      <c r="V2310" s="1" t="s">
        <v>26</v>
      </c>
      <c r="AB2310" s="1" t="s">
        <v>8054</v>
      </c>
      <c r="AD2310" s="1" t="s">
        <v>596</v>
      </c>
      <c r="AE2310" s="1" t="s">
        <v>2037</v>
      </c>
      <c r="AF2310" s="1"/>
      <c r="AG2310" s="1"/>
      <c r="AI2310" s="1" t="s">
        <v>8071</v>
      </c>
      <c r="AJ2310" s="1">
        <v>291</v>
      </c>
      <c r="AM2310" s="1" t="s">
        <v>8068</v>
      </c>
      <c r="AP2310" s="2">
        <v>46234.4691435185</v>
      </c>
      <c r="AQ2310" s="1"/>
      <c r="AR2310" s="1"/>
      <c r="AS2310" s="1">
        <v>15209512689</v>
      </c>
      <c r="AU2310" s="2">
        <v>46234</v>
      </c>
      <c r="AV2310" s="1"/>
      <c r="AW2310" s="1" t="s">
        <v>8050</v>
      </c>
      <c r="AY2310" s="1" t="s">
        <v>20804</v>
      </c>
      <c r="AZ2310" s="1" t="s">
        <v>8108</v>
      </c>
      <c r="BA2310" s="1" t="s">
        <v>20805</v>
      </c>
      <c r="BB2310" s="1" t="s">
        <v>20806</v>
      </c>
      <c r="BC2310" s="1" t="s">
        <v>496</v>
      </c>
      <c r="BD2310" s="1" t="s">
        <v>289</v>
      </c>
      <c r="BE2310" s="1" t="s">
        <v>20807</v>
      </c>
      <c r="BF2310" s="1" t="s">
        <v>8062</v>
      </c>
      <c r="BG2310" s="2">
        <v>46234.4375</v>
      </c>
      <c r="BH2310" s="2">
        <v>46234.3889236111</v>
      </c>
      <c r="BL2310" s="1" t="s">
        <v>8115</v>
      </c>
      <c r="BM2310" s="1" t="s">
        <v>8417</v>
      </c>
      <c r="BN2310" s="1" t="s">
        <v>601</v>
      </c>
      <c r="BO2310" s="1" t="s">
        <v>20808</v>
      </c>
      <c r="BP2310" s="1" t="s">
        <v>8067</v>
      </c>
      <c r="BQ2310" s="1" t="s">
        <v>6540</v>
      </c>
      <c r="BR2310" s="1"/>
      <c r="BS2310" s="1"/>
      <c r="BT2310" s="2">
        <v>46234.4419097222</v>
      </c>
      <c r="BU2310" s="2">
        <v>46234.4692361111</v>
      </c>
      <c r="BV2310" s="1" t="s">
        <v>591</v>
      </c>
      <c r="BW2310" s="1"/>
      <c r="BX2310" s="1" t="s">
        <v>8490</v>
      </c>
      <c r="BY2310" s="1" t="s">
        <v>597</v>
      </c>
      <c r="BZ2310" s="1" t="s">
        <v>8050</v>
      </c>
      <c r="CB2310" s="1" t="s">
        <v>110</v>
      </c>
      <c r="CC2310" s="1">
        <v>0</v>
      </c>
      <c r="CE2310" s="1">
        <v>0</v>
      </c>
      <c r="CL2310" s="1" t="s">
        <v>8068</v>
      </c>
    </row>
    <row r="2311" s="1" customFormat="1" spans="1:90">
      <c r="F2311" s="1">
        <v>0</v>
      </c>
      <c r="K2311" s="1">
        <v>101110</v>
      </c>
      <c r="L2311" s="1" t="s">
        <v>28</v>
      </c>
      <c r="O2311" s="2">
        <v>46233.777025463</v>
      </c>
      <c r="P2311" s="2">
        <v>46234.4166666667</v>
      </c>
      <c r="Q2311" s="1" t="s">
        <v>8068</v>
      </c>
      <c r="R2311" s="1" t="s">
        <v>8051</v>
      </c>
      <c r="T2311" s="1" t="s">
        <v>8052</v>
      </c>
      <c r="U2311" s="1" t="s">
        <v>8053</v>
      </c>
      <c r="V2311" s="1" t="s">
        <v>28</v>
      </c>
      <c r="AB2311" s="1" t="s">
        <v>8054</v>
      </c>
      <c r="AD2311" s="1" t="s">
        <v>596</v>
      </c>
      <c r="AE2311" s="1" t="s">
        <v>811</v>
      </c>
      <c r="AF2311" s="1" t="s">
        <v>8068</v>
      </c>
      <c r="AG2311" s="3">
        <v>46234</v>
      </c>
      <c r="AH2311" s="1"/>
      <c r="AI2311" s="1" t="s">
        <v>8055</v>
      </c>
      <c r="AJ2311" s="1">
        <v>50</v>
      </c>
      <c r="AP2311" s="2">
        <v>46234.4695833333</v>
      </c>
      <c r="AQ2311" s="1" t="s">
        <v>8809</v>
      </c>
      <c r="AR2311" s="3">
        <v>46231</v>
      </c>
      <c r="AS2311" s="1">
        <v>15739521330</v>
      </c>
      <c r="AU2311" s="2">
        <v>46233</v>
      </c>
      <c r="AV2311" s="1" t="s">
        <v>20809</v>
      </c>
      <c r="AW2311" s="1" t="s">
        <v>8068</v>
      </c>
      <c r="AY2311" s="1" t="s">
        <v>20810</v>
      </c>
      <c r="AZ2311" s="1" t="s">
        <v>8460</v>
      </c>
      <c r="BA2311" s="1" t="s">
        <v>20811</v>
      </c>
      <c r="BB2311" s="1" t="s">
        <v>20812</v>
      </c>
      <c r="BC2311" s="1" t="s">
        <v>478</v>
      </c>
      <c r="BD2311" s="1" t="s">
        <v>165</v>
      </c>
      <c r="BE2311" s="1" t="s">
        <v>20813</v>
      </c>
      <c r="BF2311" s="1" t="s">
        <v>3868</v>
      </c>
      <c r="BG2311" s="2">
        <v>46234.4166666667</v>
      </c>
      <c r="BH2311" s="2">
        <v>46233.7930324074</v>
      </c>
      <c r="BL2311" s="1" t="s">
        <v>8464</v>
      </c>
      <c r="BM2311" s="1" t="s">
        <v>8654</v>
      </c>
      <c r="BN2311" s="1" t="s">
        <v>590</v>
      </c>
      <c r="BO2311" s="1" t="s">
        <v>20814</v>
      </c>
      <c r="BP2311" s="1" t="s">
        <v>8082</v>
      </c>
      <c r="BQ2311" s="1" t="s">
        <v>6540</v>
      </c>
      <c r="BR2311" s="1" t="s">
        <v>8334</v>
      </c>
      <c r="BS2311" s="1" t="s">
        <v>20815</v>
      </c>
      <c r="BT2311" s="2">
        <v>46234.4547800926</v>
      </c>
      <c r="BU2311" s="2">
        <v>46234.4696759259</v>
      </c>
      <c r="BV2311" s="1" t="s">
        <v>818</v>
      </c>
      <c r="BW2311" s="3">
        <v>48060</v>
      </c>
      <c r="BX2311" s="1" t="s">
        <v>11967</v>
      </c>
      <c r="BY2311" s="1" t="s">
        <v>818</v>
      </c>
      <c r="BZ2311" s="1" t="s">
        <v>8050</v>
      </c>
      <c r="CB2311" s="1" t="s">
        <v>129</v>
      </c>
      <c r="CC2311" s="1">
        <v>0</v>
      </c>
      <c r="CD2311" s="1"/>
      <c r="CE2311" s="1">
        <v>0</v>
      </c>
      <c r="CF2311" s="1"/>
      <c r="CG2311" s="1">
        <v>0</v>
      </c>
      <c r="CH2311" s="1"/>
      <c r="CI2311" s="1"/>
      <c r="CJ2311" s="1"/>
      <c r="CK2311" s="1"/>
      <c r="CL2311" s="1" t="s">
        <v>8068</v>
      </c>
    </row>
    <row r="2312" s="1" customFormat="1" spans="1:90">
      <c r="A2312" s="1" t="s">
        <v>8227</v>
      </c>
      <c r="F2312" s="1">
        <v>0</v>
      </c>
      <c r="K2312" s="1">
        <v>101311</v>
      </c>
      <c r="L2312" s="1" t="s">
        <v>23</v>
      </c>
      <c r="M2312" s="1" t="s">
        <v>8106</v>
      </c>
      <c r="O2312" s="2">
        <v>46233.7498263889</v>
      </c>
      <c r="P2312" s="2">
        <v>46234</v>
      </c>
      <c r="Q2312" s="1"/>
      <c r="R2312" s="1" t="s">
        <v>8051</v>
      </c>
      <c r="T2312" s="1" t="s">
        <v>8144</v>
      </c>
      <c r="U2312" s="1" t="s">
        <v>8053</v>
      </c>
      <c r="V2312" s="1" t="s">
        <v>23</v>
      </c>
      <c r="AB2312" s="1" t="s">
        <v>8054</v>
      </c>
      <c r="AD2312" s="1" t="s">
        <v>596</v>
      </c>
      <c r="AE2312" s="1" t="s">
        <v>3314</v>
      </c>
      <c r="AF2312" s="1" t="s">
        <v>8068</v>
      </c>
      <c r="AG2312" s="3">
        <v>46234</v>
      </c>
      <c r="AH2312" s="1"/>
      <c r="AI2312" s="1" t="s">
        <v>8055</v>
      </c>
      <c r="AJ2312" s="1">
        <v>121</v>
      </c>
      <c r="AM2312" s="1" t="s">
        <v>8068</v>
      </c>
      <c r="AO2312" s="1">
        <v>3.7</v>
      </c>
      <c r="AP2312" s="2">
        <v>46234.4722685185</v>
      </c>
      <c r="AQ2312" s="1" t="s">
        <v>8072</v>
      </c>
      <c r="AR2312" s="3">
        <v>46230</v>
      </c>
      <c r="AS2312" s="1">
        <v>13848832799</v>
      </c>
      <c r="AT2312" s="1" t="s">
        <v>8073</v>
      </c>
      <c r="AU2312" s="2">
        <v>46234</v>
      </c>
      <c r="AV2312" s="1" t="s">
        <v>20816</v>
      </c>
      <c r="AW2312" s="1" t="s">
        <v>8068</v>
      </c>
      <c r="AY2312" s="1" t="s">
        <v>20817</v>
      </c>
      <c r="AZ2312" s="1" t="s">
        <v>8147</v>
      </c>
      <c r="BA2312" s="1" t="s">
        <v>20818</v>
      </c>
      <c r="BB2312" s="1" t="s">
        <v>20819</v>
      </c>
      <c r="BC2312" s="1" t="s">
        <v>448</v>
      </c>
      <c r="BD2312" s="1" t="s">
        <v>418</v>
      </c>
      <c r="BE2312" s="1" t="s">
        <v>20820</v>
      </c>
      <c r="BF2312" s="1" t="s">
        <v>3878</v>
      </c>
      <c r="BG2312" s="2">
        <v>46234.4166666667</v>
      </c>
      <c r="BH2312" s="2">
        <v>46233.7499305556</v>
      </c>
      <c r="BL2312" s="1" t="s">
        <v>8064</v>
      </c>
      <c r="BM2312" s="1" t="s">
        <v>8391</v>
      </c>
      <c r="BN2312" s="1" t="s">
        <v>601</v>
      </c>
      <c r="BO2312" s="1" t="s">
        <v>20821</v>
      </c>
      <c r="BP2312" s="1" t="s">
        <v>8082</v>
      </c>
      <c r="BQ2312" s="1" t="s">
        <v>6540</v>
      </c>
      <c r="BT2312" s="2">
        <v>46234.4637615741</v>
      </c>
      <c r="BU2312" s="2">
        <v>46234.4723263889</v>
      </c>
      <c r="BV2312" s="1" t="s">
        <v>591</v>
      </c>
      <c r="BW2312" s="3">
        <v>48060</v>
      </c>
      <c r="BX2312" s="1" t="s">
        <v>8227</v>
      </c>
      <c r="BY2312" s="1" t="s">
        <v>628</v>
      </c>
      <c r="BZ2312" s="1" t="s">
        <v>8050</v>
      </c>
      <c r="CB2312" s="1" t="s">
        <v>48</v>
      </c>
      <c r="CC2312" s="1">
        <v>0</v>
      </c>
      <c r="CE2312" s="1">
        <v>0</v>
      </c>
      <c r="CL2312" s="1" t="s">
        <v>8068</v>
      </c>
    </row>
    <row r="2313" s="1" customFormat="1" spans="1:90">
      <c r="A2313" s="1" t="s">
        <v>17937</v>
      </c>
      <c r="F2313" s="1">
        <v>0</v>
      </c>
      <c r="K2313" s="1">
        <v>101325</v>
      </c>
      <c r="L2313" s="1" t="s">
        <v>24</v>
      </c>
      <c r="O2313" s="2">
        <v>46233.5188888889</v>
      </c>
      <c r="P2313" s="2">
        <v>46234.4166666667</v>
      </c>
      <c r="Q2313" s="1" t="s">
        <v>8050</v>
      </c>
      <c r="R2313" s="1" t="s">
        <v>8051</v>
      </c>
      <c r="T2313" s="1" t="s">
        <v>8144</v>
      </c>
      <c r="U2313" s="1" t="s">
        <v>8053</v>
      </c>
      <c r="V2313" s="1" t="s">
        <v>24</v>
      </c>
      <c r="AB2313" s="1" t="s">
        <v>8054</v>
      </c>
      <c r="AD2313" s="1" t="s">
        <v>596</v>
      </c>
      <c r="AE2313" s="1" t="s">
        <v>3547</v>
      </c>
      <c r="AF2313" s="1" t="s">
        <v>8068</v>
      </c>
      <c r="AG2313" s="3">
        <v>46231</v>
      </c>
      <c r="AI2313" s="1" t="s">
        <v>8071</v>
      </c>
      <c r="AJ2313" s="1">
        <v>235</v>
      </c>
      <c r="AP2313" s="2">
        <v>46234.4726273148</v>
      </c>
      <c r="AQ2313" s="1" t="s">
        <v>8072</v>
      </c>
      <c r="AR2313" s="3">
        <v>46180</v>
      </c>
      <c r="AS2313" s="1">
        <v>18947104123</v>
      </c>
      <c r="AT2313" s="1" t="s">
        <v>8073</v>
      </c>
      <c r="AU2313" s="2">
        <v>46234.4166666667</v>
      </c>
      <c r="AV2313" s="1" t="s">
        <v>20822</v>
      </c>
      <c r="AW2313" s="1" t="s">
        <v>8068</v>
      </c>
      <c r="AY2313" s="1" t="s">
        <v>20823</v>
      </c>
      <c r="AZ2313" s="1" t="s">
        <v>8058</v>
      </c>
      <c r="BA2313" s="1" t="s">
        <v>20824</v>
      </c>
      <c r="BB2313" s="1" t="s">
        <v>20825</v>
      </c>
      <c r="BC2313" s="1" t="s">
        <v>489</v>
      </c>
      <c r="BD2313" s="1" t="s">
        <v>378</v>
      </c>
      <c r="BE2313" s="1" t="s">
        <v>20826</v>
      </c>
      <c r="BF2313" s="1" t="s">
        <v>4284</v>
      </c>
      <c r="BG2313" s="2">
        <v>46234.4166666667</v>
      </c>
      <c r="BH2313" s="2">
        <v>46233.5519444444</v>
      </c>
      <c r="BJ2313" s="1" t="s">
        <v>8256</v>
      </c>
      <c r="BK2313" s="1"/>
      <c r="BL2313" s="1" t="s">
        <v>8064</v>
      </c>
      <c r="BM2313" s="1" t="s">
        <v>8249</v>
      </c>
      <c r="BN2313" s="1" t="s">
        <v>601</v>
      </c>
      <c r="BO2313" s="1" t="s">
        <v>20827</v>
      </c>
      <c r="BP2313" s="1" t="s">
        <v>8067</v>
      </c>
      <c r="BQ2313" s="1" t="s">
        <v>6540</v>
      </c>
      <c r="BT2313" s="2">
        <v>46234.4345601852</v>
      </c>
      <c r="BU2313" s="2">
        <v>46234.4727430556</v>
      </c>
      <c r="BV2313" s="1" t="s">
        <v>818</v>
      </c>
      <c r="BW2313" s="3">
        <v>48057</v>
      </c>
      <c r="BX2313" s="1" t="s">
        <v>17944</v>
      </c>
      <c r="BY2313" s="1" t="s">
        <v>818</v>
      </c>
      <c r="BZ2313" s="1" t="s">
        <v>8050</v>
      </c>
      <c r="CB2313" s="1" t="s">
        <v>59</v>
      </c>
      <c r="CC2313" s="1">
        <v>0</v>
      </c>
      <c r="CE2313" s="1">
        <v>0</v>
      </c>
      <c r="CL2313" s="1" t="s">
        <v>8068</v>
      </c>
    </row>
    <row r="2314" s="1" customFormat="1" spans="1:90">
      <c r="A2314" s="1" t="s">
        <v>8624</v>
      </c>
      <c r="F2314" s="1">
        <v>0</v>
      </c>
      <c r="K2314" s="1">
        <v>101110</v>
      </c>
      <c r="L2314" s="1" t="s">
        <v>28</v>
      </c>
      <c r="O2314" s="2">
        <v>46233.6947916667</v>
      </c>
      <c r="P2314" s="2">
        <v>46234</v>
      </c>
      <c r="R2314" s="1" t="s">
        <v>8051</v>
      </c>
      <c r="T2314" s="1" t="s">
        <v>8052</v>
      </c>
      <c r="U2314" s="1" t="s">
        <v>8053</v>
      </c>
      <c r="V2314" s="1" t="s">
        <v>28</v>
      </c>
      <c r="AB2314" s="1" t="s">
        <v>8054</v>
      </c>
      <c r="AD2314" s="1" t="s">
        <v>607</v>
      </c>
      <c r="AE2314" s="1" t="s">
        <v>1063</v>
      </c>
      <c r="AF2314" s="1" t="s">
        <v>8068</v>
      </c>
      <c r="AG2314" s="3">
        <v>46200</v>
      </c>
      <c r="AH2314" s="1" t="s">
        <v>606</v>
      </c>
      <c r="AI2314" s="1" t="s">
        <v>8071</v>
      </c>
      <c r="AJ2314" s="1">
        <v>277</v>
      </c>
      <c r="AP2314" s="2">
        <v>46234.4727314815</v>
      </c>
      <c r="AQ2314" s="1" t="s">
        <v>8072</v>
      </c>
      <c r="AR2314" s="3">
        <v>46172</v>
      </c>
      <c r="AS2314" s="1">
        <v>15739520998</v>
      </c>
      <c r="AT2314" s="1" t="s">
        <v>8073</v>
      </c>
      <c r="AU2314" s="2">
        <v>46234</v>
      </c>
      <c r="AV2314" s="1" t="s">
        <v>20828</v>
      </c>
      <c r="AW2314" s="1" t="s">
        <v>8068</v>
      </c>
      <c r="AY2314" s="1" t="s">
        <v>20829</v>
      </c>
      <c r="AZ2314" s="1" t="s">
        <v>8460</v>
      </c>
      <c r="BA2314" s="1" t="s">
        <v>20830</v>
      </c>
      <c r="BB2314" s="1" t="s">
        <v>1067</v>
      </c>
      <c r="BC2314" s="1" t="s">
        <v>478</v>
      </c>
      <c r="BD2314" s="1" t="s">
        <v>199</v>
      </c>
      <c r="BE2314" s="1" t="s">
        <v>20831</v>
      </c>
      <c r="BF2314" s="1" t="s">
        <v>6225</v>
      </c>
      <c r="BG2314" s="2">
        <v>46234</v>
      </c>
      <c r="BH2314" s="2">
        <v>46233.697650463</v>
      </c>
      <c r="BJ2314" s="1" t="s">
        <v>20832</v>
      </c>
      <c r="BL2314" s="1" t="s">
        <v>8464</v>
      </c>
      <c r="BM2314" s="1" t="s">
        <v>8465</v>
      </c>
      <c r="BN2314" s="1" t="s">
        <v>590</v>
      </c>
      <c r="BO2314" s="1" t="s">
        <v>20833</v>
      </c>
      <c r="BP2314" s="1" t="s">
        <v>8067</v>
      </c>
      <c r="BQ2314" s="1" t="s">
        <v>6540</v>
      </c>
      <c r="BR2314" s="1" t="s">
        <v>9921</v>
      </c>
      <c r="BS2314" s="1" t="s">
        <v>9922</v>
      </c>
      <c r="BT2314" s="2">
        <v>46234.4634837963</v>
      </c>
      <c r="BU2314" s="2">
        <v>46234.4728125</v>
      </c>
      <c r="BV2314" s="1" t="s">
        <v>818</v>
      </c>
      <c r="BW2314" s="3">
        <v>48026</v>
      </c>
      <c r="BX2314" s="1" t="s">
        <v>8083</v>
      </c>
      <c r="BY2314" s="1" t="s">
        <v>818</v>
      </c>
      <c r="BZ2314" s="1" t="s">
        <v>8050</v>
      </c>
      <c r="CB2314" s="1" t="s">
        <v>135</v>
      </c>
      <c r="CC2314" s="1">
        <v>30</v>
      </c>
      <c r="CE2314" s="1">
        <v>30</v>
      </c>
      <c r="CG2314" s="1">
        <v>0</v>
      </c>
      <c r="CL2314" s="1" t="s">
        <v>8068</v>
      </c>
    </row>
    <row r="2315" s="1" customFormat="1" spans="1:90">
      <c r="F2315" s="1">
        <v>0</v>
      </c>
      <c r="H2315" s="1">
        <v>165469</v>
      </c>
      <c r="I2315" s="1" t="s">
        <v>9176</v>
      </c>
      <c r="J2315" s="1" t="s">
        <v>12954</v>
      </c>
      <c r="K2315" s="1">
        <v>101325</v>
      </c>
      <c r="L2315" s="1" t="s">
        <v>24</v>
      </c>
      <c r="O2315" s="2">
        <v>46233.5431944444</v>
      </c>
      <c r="P2315" s="2">
        <v>46234</v>
      </c>
      <c r="R2315" s="1" t="s">
        <v>8051</v>
      </c>
      <c r="T2315" s="1" t="s">
        <v>8144</v>
      </c>
      <c r="U2315" s="1" t="s">
        <v>8053</v>
      </c>
      <c r="V2315" s="1" t="s">
        <v>24</v>
      </c>
      <c r="X2315" s="1" t="s">
        <v>670</v>
      </c>
      <c r="AB2315" s="1" t="s">
        <v>8054</v>
      </c>
      <c r="AD2315" s="1" t="s">
        <v>596</v>
      </c>
      <c r="AE2315" s="1" t="s">
        <v>3721</v>
      </c>
      <c r="AF2315" s="1" t="s">
        <v>8068</v>
      </c>
      <c r="AG2315" s="3">
        <v>44979</v>
      </c>
      <c r="AH2315" s="1"/>
      <c r="AI2315" s="1" t="s">
        <v>8071</v>
      </c>
      <c r="AJ2315" s="1">
        <v>167</v>
      </c>
      <c r="AP2315" s="2">
        <v>46234.472650463</v>
      </c>
      <c r="AQ2315" s="1" t="s">
        <v>8072</v>
      </c>
      <c r="AR2315" s="3">
        <v>44795</v>
      </c>
      <c r="AS2315" s="1">
        <v>15231773182</v>
      </c>
      <c r="AT2315" s="1"/>
      <c r="AU2315" s="2">
        <v>46234</v>
      </c>
      <c r="AV2315" s="1" t="s">
        <v>20834</v>
      </c>
      <c r="AW2315" s="1" t="s">
        <v>8068</v>
      </c>
      <c r="AY2315" s="1" t="s">
        <v>20835</v>
      </c>
      <c r="AZ2315" s="1" t="s">
        <v>8058</v>
      </c>
      <c r="BA2315" s="1" t="s">
        <v>20836</v>
      </c>
      <c r="BB2315" s="1" t="s">
        <v>4373</v>
      </c>
      <c r="BC2315" s="1" t="s">
        <v>489</v>
      </c>
      <c r="BD2315" s="1" t="s">
        <v>392</v>
      </c>
      <c r="BE2315" s="1" t="s">
        <v>12958</v>
      </c>
      <c r="BF2315" s="1" t="s">
        <v>593</v>
      </c>
      <c r="BG2315" s="2">
        <v>46234</v>
      </c>
      <c r="BH2315" s="2">
        <v>46233.6432986111</v>
      </c>
      <c r="BL2315" s="1" t="s">
        <v>8064</v>
      </c>
      <c r="BM2315" s="1" t="s">
        <v>8065</v>
      </c>
      <c r="BN2315" s="1" t="s">
        <v>590</v>
      </c>
      <c r="BO2315" s="1" t="s">
        <v>20837</v>
      </c>
      <c r="BP2315" s="1" t="s">
        <v>8082</v>
      </c>
      <c r="BQ2315" s="1" t="s">
        <v>6540</v>
      </c>
      <c r="BR2315" s="1"/>
      <c r="BS2315" s="1"/>
      <c r="BT2315" s="2">
        <v>46234.4718287037</v>
      </c>
      <c r="BU2315" s="2">
        <v>46234.4728356482</v>
      </c>
      <c r="BV2315" s="1" t="s">
        <v>591</v>
      </c>
      <c r="BW2315" s="3">
        <v>46805</v>
      </c>
      <c r="BX2315" s="1" t="s">
        <v>20838</v>
      </c>
      <c r="BY2315" s="1" t="s">
        <v>597</v>
      </c>
      <c r="BZ2315" s="1" t="s">
        <v>8050</v>
      </c>
      <c r="CA2315" s="1">
        <v>0</v>
      </c>
      <c r="CB2315" s="1" t="s">
        <v>64</v>
      </c>
      <c r="CC2315" s="1">
        <v>0</v>
      </c>
      <c r="CD2315" s="1"/>
      <c r="CE2315" s="1">
        <v>0</v>
      </c>
      <c r="CG2315" s="1">
        <v>0</v>
      </c>
      <c r="CH2315" s="1"/>
      <c r="CI2315" s="1"/>
      <c r="CL2315" s="1" t="s">
        <v>8068</v>
      </c>
    </row>
    <row r="2316" s="1" customFormat="1" spans="1:90">
      <c r="C2316" s="1">
        <v>1</v>
      </c>
      <c r="F2316" s="1">
        <v>0</v>
      </c>
      <c r="K2316" s="1">
        <v>101073</v>
      </c>
      <c r="L2316" s="1" t="s">
        <v>26</v>
      </c>
      <c r="O2316" s="2">
        <v>46234.4656481482</v>
      </c>
      <c r="P2316" s="2">
        <v>46234</v>
      </c>
      <c r="R2316" s="1" t="s">
        <v>8051</v>
      </c>
      <c r="S2316" s="1" t="s">
        <v>8096</v>
      </c>
      <c r="T2316" s="1" t="s">
        <v>8144</v>
      </c>
      <c r="U2316" s="1" t="s">
        <v>8053</v>
      </c>
      <c r="V2316" s="1" t="s">
        <v>26</v>
      </c>
      <c r="AB2316" s="1" t="s">
        <v>8054</v>
      </c>
      <c r="AD2316" s="1" t="s">
        <v>607</v>
      </c>
      <c r="AE2316" s="1" t="s">
        <v>709</v>
      </c>
      <c r="AF2316" s="1"/>
      <c r="AG2316" s="3">
        <v>46234</v>
      </c>
      <c r="AH2316" s="1" t="s">
        <v>606</v>
      </c>
      <c r="AI2316" s="1" t="s">
        <v>8055</v>
      </c>
      <c r="AJ2316" s="1">
        <v>123</v>
      </c>
      <c r="AP2316" s="2">
        <v>46234.4738888889</v>
      </c>
      <c r="AQ2316" s="1" t="s">
        <v>8072</v>
      </c>
      <c r="AR2316" s="3">
        <v>46233</v>
      </c>
      <c r="AS2316" s="1">
        <v>15009610456</v>
      </c>
      <c r="AT2316" s="1" t="s">
        <v>8073</v>
      </c>
      <c r="AU2316" s="2">
        <v>46234</v>
      </c>
      <c r="AV2316" s="1" t="s">
        <v>20839</v>
      </c>
      <c r="AW2316" s="1" t="s">
        <v>8068</v>
      </c>
      <c r="AY2316" s="1" t="s">
        <v>20840</v>
      </c>
      <c r="AZ2316" s="1" t="s">
        <v>8108</v>
      </c>
      <c r="BA2316" s="1" t="s">
        <v>20841</v>
      </c>
      <c r="BB2316" s="1" t="s">
        <v>6831</v>
      </c>
      <c r="BC2316" s="1" t="s">
        <v>496</v>
      </c>
      <c r="BD2316" s="1" t="s">
        <v>306</v>
      </c>
      <c r="BE2316" s="1" t="s">
        <v>20842</v>
      </c>
      <c r="BF2316" s="1" t="s">
        <v>3903</v>
      </c>
      <c r="BG2316" s="2">
        <v>46234</v>
      </c>
      <c r="BH2316" s="2">
        <v>46234.4690393519</v>
      </c>
      <c r="BL2316" s="1" t="s">
        <v>8115</v>
      </c>
      <c r="BM2316" s="1" t="s">
        <v>8417</v>
      </c>
      <c r="BN2316" s="1" t="s">
        <v>601</v>
      </c>
      <c r="BO2316" s="1" t="s">
        <v>6830</v>
      </c>
      <c r="BP2316" s="1" t="s">
        <v>8067</v>
      </c>
      <c r="BQ2316" s="1" t="s">
        <v>6540</v>
      </c>
      <c r="BT2316" s="2">
        <v>46234.4696296296</v>
      </c>
      <c r="BU2316" s="2">
        <v>46234.4739814815</v>
      </c>
      <c r="BV2316" s="1" t="s">
        <v>818</v>
      </c>
      <c r="BW2316" s="3">
        <v>48060</v>
      </c>
      <c r="BX2316" s="1" t="s">
        <v>11595</v>
      </c>
      <c r="BY2316" s="1" t="s">
        <v>818</v>
      </c>
      <c r="BZ2316" s="1" t="s">
        <v>8050</v>
      </c>
      <c r="CB2316" s="1" t="s">
        <v>114</v>
      </c>
      <c r="CC2316" s="1">
        <v>150</v>
      </c>
      <c r="CE2316" s="1">
        <v>150</v>
      </c>
      <c r="CG2316" s="1">
        <v>0</v>
      </c>
      <c r="CL2316" s="1" t="s">
        <v>8068</v>
      </c>
    </row>
    <row r="2317" s="1" customFormat="1" spans="1:90">
      <c r="A2317" s="1" t="s">
        <v>17343</v>
      </c>
      <c r="F2317" s="1">
        <v>0</v>
      </c>
      <c r="K2317" s="1">
        <v>101098</v>
      </c>
      <c r="L2317" s="1" t="s">
        <v>27</v>
      </c>
      <c r="O2317" s="2">
        <v>46233.5866666667</v>
      </c>
      <c r="P2317" s="2">
        <v>46234.4166666667</v>
      </c>
      <c r="Q2317" s="1"/>
      <c r="R2317" s="1" t="s">
        <v>8051</v>
      </c>
      <c r="S2317" s="1"/>
      <c r="T2317" s="1" t="s">
        <v>8144</v>
      </c>
      <c r="U2317" s="1" t="s">
        <v>8053</v>
      </c>
      <c r="V2317" s="1" t="s">
        <v>27</v>
      </c>
      <c r="AB2317" s="1" t="s">
        <v>8054</v>
      </c>
      <c r="AD2317" s="1" t="s">
        <v>596</v>
      </c>
      <c r="AE2317" s="1" t="s">
        <v>655</v>
      </c>
      <c r="AF2317" s="1" t="s">
        <v>8068</v>
      </c>
      <c r="AG2317" s="3">
        <v>46234</v>
      </c>
      <c r="AH2317" s="1"/>
      <c r="AI2317" s="1" t="s">
        <v>8071</v>
      </c>
      <c r="AJ2317" s="1">
        <v>235</v>
      </c>
      <c r="AK2317" s="1"/>
      <c r="AM2317" s="1" t="s">
        <v>8068</v>
      </c>
      <c r="AO2317" s="1">
        <v>3.7</v>
      </c>
      <c r="AP2317" s="2">
        <v>46234.4740625</v>
      </c>
      <c r="AQ2317" s="1" t="s">
        <v>8106</v>
      </c>
      <c r="AR2317" s="3">
        <v>46233</v>
      </c>
      <c r="AS2317" s="1">
        <v>13997121797</v>
      </c>
      <c r="AT2317" s="1" t="s">
        <v>8073</v>
      </c>
      <c r="AU2317" s="2">
        <v>46234.4166666667</v>
      </c>
      <c r="AV2317" s="1" t="s">
        <v>20843</v>
      </c>
      <c r="AW2317" s="1" t="s">
        <v>8068</v>
      </c>
      <c r="AY2317" s="1" t="s">
        <v>20844</v>
      </c>
      <c r="AZ2317" s="1" t="s">
        <v>8085</v>
      </c>
      <c r="BA2317" s="1" t="s">
        <v>20845</v>
      </c>
      <c r="BB2317" s="1" t="s">
        <v>20846</v>
      </c>
      <c r="BC2317" s="1" t="s">
        <v>463</v>
      </c>
      <c r="BD2317" s="1" t="s">
        <v>269</v>
      </c>
      <c r="BE2317" s="1" t="s">
        <v>20847</v>
      </c>
      <c r="BF2317" s="1" t="s">
        <v>3878</v>
      </c>
      <c r="BG2317" s="2">
        <v>46234.4166666667</v>
      </c>
      <c r="BH2317" s="2">
        <v>46233.5880439815</v>
      </c>
      <c r="BL2317" s="1" t="s">
        <v>8091</v>
      </c>
      <c r="BM2317" s="1" t="s">
        <v>8476</v>
      </c>
      <c r="BN2317" s="1" t="s">
        <v>601</v>
      </c>
      <c r="BO2317" s="1" t="s">
        <v>20848</v>
      </c>
      <c r="BP2317" s="1" t="s">
        <v>8082</v>
      </c>
      <c r="BQ2317" s="1" t="s">
        <v>6540</v>
      </c>
      <c r="BT2317" s="2">
        <v>46234.4461921296</v>
      </c>
      <c r="BU2317" s="2">
        <v>46234.4741203704</v>
      </c>
      <c r="BV2317" s="1" t="s">
        <v>591</v>
      </c>
      <c r="BW2317" s="3">
        <v>48060</v>
      </c>
      <c r="BX2317" s="1" t="s">
        <v>16583</v>
      </c>
      <c r="BY2317" s="1" t="s">
        <v>628</v>
      </c>
      <c r="BZ2317" s="1" t="s">
        <v>8050</v>
      </c>
      <c r="CB2317" s="1" t="s">
        <v>125</v>
      </c>
      <c r="CC2317" s="1">
        <v>0</v>
      </c>
      <c r="CE2317" s="1">
        <v>0</v>
      </c>
      <c r="CG2317" s="1">
        <v>0</v>
      </c>
      <c r="CL2317" s="1" t="s">
        <v>8068</v>
      </c>
    </row>
    <row r="2318" s="1" customFormat="1" spans="1:90">
      <c r="F2318" s="1">
        <v>0</v>
      </c>
      <c r="K2318" s="1">
        <v>101110</v>
      </c>
      <c r="L2318" s="1" t="s">
        <v>28</v>
      </c>
      <c r="O2318" s="2">
        <v>46227.5697916667</v>
      </c>
      <c r="P2318" s="2">
        <v>46233</v>
      </c>
      <c r="Q2318" s="1"/>
      <c r="R2318" s="1" t="s">
        <v>8051</v>
      </c>
      <c r="T2318" s="1" t="s">
        <v>8052</v>
      </c>
      <c r="U2318" s="1" t="s">
        <v>8053</v>
      </c>
      <c r="V2318" s="1" t="s">
        <v>28</v>
      </c>
      <c r="AB2318" s="1" t="s">
        <v>8054</v>
      </c>
      <c r="AD2318" s="1" t="s">
        <v>596</v>
      </c>
      <c r="AE2318" s="1" t="s">
        <v>838</v>
      </c>
      <c r="AF2318" s="1" t="s">
        <v>8068</v>
      </c>
      <c r="AG2318" s="3">
        <v>46234</v>
      </c>
      <c r="AI2318" s="1" t="s">
        <v>8071</v>
      </c>
      <c r="AJ2318" s="1">
        <v>183</v>
      </c>
      <c r="AM2318" s="1" t="s">
        <v>8050</v>
      </c>
      <c r="AO2318" s="1">
        <v>3.5</v>
      </c>
      <c r="AP2318" s="2">
        <v>46234.4740509259</v>
      </c>
      <c r="AQ2318" s="1" t="s">
        <v>8072</v>
      </c>
      <c r="AR2318" s="3">
        <v>46232</v>
      </c>
      <c r="AS2318" s="1">
        <v>18509943161</v>
      </c>
      <c r="AT2318" s="1" t="s">
        <v>8056</v>
      </c>
      <c r="AU2318" s="2">
        <v>46233</v>
      </c>
      <c r="AV2318" s="1" t="s">
        <v>20849</v>
      </c>
      <c r="AW2318" s="1" t="s">
        <v>8068</v>
      </c>
      <c r="AY2318" s="1" t="s">
        <v>20850</v>
      </c>
      <c r="AZ2318" s="1" t="s">
        <v>12287</v>
      </c>
      <c r="BA2318" s="1" t="s">
        <v>20851</v>
      </c>
      <c r="BB2318" s="1" t="s">
        <v>20852</v>
      </c>
      <c r="BC2318" s="1" t="s">
        <v>478</v>
      </c>
      <c r="BD2318" s="1" t="s">
        <v>202</v>
      </c>
      <c r="BE2318" s="1" t="s">
        <v>20853</v>
      </c>
      <c r="BF2318" s="1" t="s">
        <v>3878</v>
      </c>
      <c r="BG2318" s="2">
        <v>46234.5078125</v>
      </c>
      <c r="BH2318" s="2">
        <v>46227.594375</v>
      </c>
      <c r="BL2318" s="1" t="s">
        <v>8464</v>
      </c>
      <c r="BM2318" s="1" t="s">
        <v>14217</v>
      </c>
      <c r="BN2318" s="1" t="s">
        <v>601</v>
      </c>
      <c r="BO2318" s="1" t="s">
        <v>20854</v>
      </c>
      <c r="BP2318" s="1" t="s">
        <v>8067</v>
      </c>
      <c r="BQ2318" s="1" t="s">
        <v>6540</v>
      </c>
      <c r="BT2318" s="2">
        <v>46234.4543634259</v>
      </c>
      <c r="BU2318" s="2">
        <v>46234.4741319444</v>
      </c>
      <c r="BV2318" s="1" t="s">
        <v>591</v>
      </c>
      <c r="BW2318" s="3">
        <v>48060</v>
      </c>
      <c r="BX2318" s="1" t="s">
        <v>12669</v>
      </c>
      <c r="BY2318" s="1" t="s">
        <v>628</v>
      </c>
      <c r="BZ2318" s="1" t="s">
        <v>8050</v>
      </c>
      <c r="CB2318" s="1" t="s">
        <v>136</v>
      </c>
      <c r="CC2318" s="1">
        <v>0</v>
      </c>
      <c r="CE2318" s="1">
        <v>0</v>
      </c>
      <c r="CG2318" s="1">
        <v>0</v>
      </c>
      <c r="CL2318" s="1" t="s">
        <v>8068</v>
      </c>
    </row>
    <row r="2319" s="1" customFormat="1" spans="1:90">
      <c r="A2319" s="1" t="s">
        <v>8774</v>
      </c>
      <c r="F2319" s="1">
        <v>0</v>
      </c>
      <c r="K2319" s="1">
        <v>101098</v>
      </c>
      <c r="L2319" s="1" t="s">
        <v>27</v>
      </c>
      <c r="O2319" s="2">
        <v>46233.791087963</v>
      </c>
      <c r="P2319" s="2">
        <v>46234</v>
      </c>
      <c r="Q2319" s="1" t="s">
        <v>8050</v>
      </c>
      <c r="R2319" s="1" t="s">
        <v>8051</v>
      </c>
      <c r="T2319" s="1" t="s">
        <v>8144</v>
      </c>
      <c r="U2319" s="1" t="s">
        <v>8053</v>
      </c>
      <c r="V2319" s="1" t="s">
        <v>27</v>
      </c>
      <c r="AB2319" s="1" t="s">
        <v>8054</v>
      </c>
      <c r="AD2319" s="1" t="s">
        <v>607</v>
      </c>
      <c r="AE2319" s="1" t="s">
        <v>2752</v>
      </c>
      <c r="AF2319" s="1" t="s">
        <v>8068</v>
      </c>
      <c r="AG2319" s="3">
        <v>46234</v>
      </c>
      <c r="AH2319" s="1" t="s">
        <v>606</v>
      </c>
      <c r="AI2319" s="1" t="s">
        <v>8055</v>
      </c>
      <c r="AJ2319" s="1">
        <v>357</v>
      </c>
      <c r="AM2319" s="1" t="s">
        <v>8068</v>
      </c>
      <c r="AO2319" s="1">
        <v>4.6</v>
      </c>
      <c r="AP2319" s="2">
        <v>46234.4752777778</v>
      </c>
      <c r="AQ2319" s="1" t="s">
        <v>8106</v>
      </c>
      <c r="AR2319" s="3">
        <v>46233</v>
      </c>
      <c r="AS2319" s="1">
        <v>15352183732</v>
      </c>
      <c r="AT2319" s="1" t="s">
        <v>8073</v>
      </c>
      <c r="AU2319" s="2">
        <v>46234</v>
      </c>
      <c r="AV2319" s="1" t="s">
        <v>20855</v>
      </c>
      <c r="AW2319" s="1" t="s">
        <v>8068</v>
      </c>
      <c r="AY2319" s="1" t="s">
        <v>20856</v>
      </c>
      <c r="AZ2319" s="1" t="s">
        <v>8204</v>
      </c>
      <c r="BA2319" s="1" t="s">
        <v>20857</v>
      </c>
      <c r="BB2319" s="1" t="s">
        <v>2861</v>
      </c>
      <c r="BC2319" s="1" t="s">
        <v>463</v>
      </c>
      <c r="BD2319" s="1" t="s">
        <v>257</v>
      </c>
      <c r="BE2319" s="1" t="s">
        <v>20858</v>
      </c>
      <c r="BF2319" s="1" t="s">
        <v>3878</v>
      </c>
      <c r="BG2319" s="2">
        <v>46234.4375</v>
      </c>
      <c r="BH2319" s="2">
        <v>46233.7911342593</v>
      </c>
      <c r="BJ2319" s="1" t="s">
        <v>20859</v>
      </c>
      <c r="BL2319" s="1" t="s">
        <v>8159</v>
      </c>
      <c r="BM2319" s="1" t="s">
        <v>8204</v>
      </c>
      <c r="BN2319" s="1" t="s">
        <v>601</v>
      </c>
      <c r="BO2319" s="1" t="s">
        <v>20860</v>
      </c>
      <c r="BP2319" s="1" t="s">
        <v>8067</v>
      </c>
      <c r="BQ2319" s="1" t="s">
        <v>6540</v>
      </c>
      <c r="BR2319" s="1"/>
      <c r="BS2319" s="1"/>
      <c r="BT2319" s="2">
        <v>46234.4389930556</v>
      </c>
      <c r="BU2319" s="2">
        <v>46234.475474537</v>
      </c>
      <c r="BV2319" s="1" t="s">
        <v>591</v>
      </c>
      <c r="BW2319" s="3">
        <v>48060</v>
      </c>
      <c r="BX2319" s="1" t="s">
        <v>8483</v>
      </c>
      <c r="BY2319" s="1" t="s">
        <v>597</v>
      </c>
      <c r="BZ2319" s="1" t="s">
        <v>8050</v>
      </c>
      <c r="CB2319" s="1" t="s">
        <v>121</v>
      </c>
      <c r="CC2319" s="1">
        <v>50</v>
      </c>
      <c r="CE2319" s="1">
        <v>50</v>
      </c>
      <c r="CG2319" s="1">
        <v>0</v>
      </c>
      <c r="CL2319" s="1" t="s">
        <v>8068</v>
      </c>
    </row>
    <row r="2320" s="1" customFormat="1" spans="1:90">
      <c r="A2320" s="1" t="s">
        <v>591</v>
      </c>
      <c r="F2320" s="1">
        <v>0</v>
      </c>
      <c r="K2320" s="1">
        <v>101110</v>
      </c>
      <c r="L2320" s="1" t="s">
        <v>28</v>
      </c>
      <c r="M2320" s="1" t="s">
        <v>8106</v>
      </c>
      <c r="O2320" s="2">
        <v>46232.9029050926</v>
      </c>
      <c r="P2320" s="2">
        <v>46234.4166666667</v>
      </c>
      <c r="Q2320" s="1"/>
      <c r="R2320" s="1" t="s">
        <v>8051</v>
      </c>
      <c r="T2320" s="1" t="s">
        <v>8052</v>
      </c>
      <c r="U2320" s="1" t="s">
        <v>8053</v>
      </c>
      <c r="V2320" s="1" t="s">
        <v>28</v>
      </c>
      <c r="AB2320" s="1" t="s">
        <v>8054</v>
      </c>
      <c r="AD2320" s="1" t="s">
        <v>596</v>
      </c>
      <c r="AE2320" s="1" t="s">
        <v>1532</v>
      </c>
      <c r="AF2320" s="1"/>
      <c r="AG2320" s="1"/>
      <c r="AI2320" s="1" t="s">
        <v>8071</v>
      </c>
      <c r="AJ2320" s="1">
        <v>181</v>
      </c>
      <c r="AM2320" s="1" t="s">
        <v>8050</v>
      </c>
      <c r="AP2320" s="2">
        <v>46234.4755208333</v>
      </c>
      <c r="AQ2320" s="1"/>
      <c r="AR2320" s="1"/>
      <c r="AS2320" s="1">
        <v>15699227229</v>
      </c>
      <c r="AT2320" s="1" t="s">
        <v>8073</v>
      </c>
      <c r="AU2320" s="2">
        <v>46234.4166666667</v>
      </c>
      <c r="AV2320" s="1" t="s">
        <v>6655</v>
      </c>
      <c r="AW2320" s="1" t="s">
        <v>8050</v>
      </c>
      <c r="AY2320" s="1" t="s">
        <v>20861</v>
      </c>
      <c r="AZ2320" s="1" t="s">
        <v>8460</v>
      </c>
      <c r="BA2320" s="1" t="s">
        <v>20862</v>
      </c>
      <c r="BB2320" s="1" t="s">
        <v>20863</v>
      </c>
      <c r="BC2320" s="1" t="s">
        <v>478</v>
      </c>
      <c r="BD2320" s="1" t="s">
        <v>166</v>
      </c>
      <c r="BE2320" s="1" t="s">
        <v>20864</v>
      </c>
      <c r="BF2320" s="1" t="s">
        <v>8112</v>
      </c>
      <c r="BG2320" s="2">
        <v>46234.4166666667</v>
      </c>
      <c r="BH2320" s="2">
        <v>46233.1723611111</v>
      </c>
      <c r="BL2320" s="1" t="s">
        <v>8464</v>
      </c>
      <c r="BM2320" s="1" t="s">
        <v>8654</v>
      </c>
      <c r="BN2320" s="1" t="s">
        <v>601</v>
      </c>
      <c r="BO2320" s="1" t="s">
        <v>20865</v>
      </c>
      <c r="BP2320" s="1" t="s">
        <v>8067</v>
      </c>
      <c r="BQ2320" s="1" t="s">
        <v>6540</v>
      </c>
      <c r="BT2320" s="2">
        <v>46234.4677314815</v>
      </c>
      <c r="BU2320" s="2">
        <v>46234.4755671296</v>
      </c>
      <c r="BV2320" s="1" t="s">
        <v>591</v>
      </c>
      <c r="BW2320" s="1"/>
      <c r="BX2320" s="1" t="s">
        <v>10556</v>
      </c>
      <c r="BY2320" s="1" t="s">
        <v>628</v>
      </c>
      <c r="BZ2320" s="1" t="s">
        <v>8050</v>
      </c>
      <c r="CB2320" s="1" t="s">
        <v>129</v>
      </c>
      <c r="CC2320" s="1">
        <v>0</v>
      </c>
      <c r="CE2320" s="1">
        <v>0</v>
      </c>
      <c r="CG2320" s="1">
        <v>0</v>
      </c>
      <c r="CL2320" s="1" t="s">
        <v>8068</v>
      </c>
    </row>
    <row r="2321" s="1" customFormat="1" spans="1:90">
      <c r="A2321" s="1" t="s">
        <v>10028</v>
      </c>
      <c r="F2321" s="1">
        <v>0</v>
      </c>
      <c r="K2321" s="1">
        <v>101110</v>
      </c>
      <c r="L2321" s="1" t="s">
        <v>28</v>
      </c>
      <c r="M2321" s="1" t="s">
        <v>8106</v>
      </c>
      <c r="O2321" s="2">
        <v>46227.5696643519</v>
      </c>
      <c r="P2321" s="2">
        <v>46233</v>
      </c>
      <c r="Q2321" s="1" t="s">
        <v>8050</v>
      </c>
      <c r="R2321" s="1" t="s">
        <v>8051</v>
      </c>
      <c r="S2321" s="1" t="s">
        <v>8096</v>
      </c>
      <c r="T2321" s="1" t="s">
        <v>8052</v>
      </c>
      <c r="U2321" s="1" t="s">
        <v>8053</v>
      </c>
      <c r="V2321" s="1" t="s">
        <v>28</v>
      </c>
      <c r="AB2321" s="1" t="s">
        <v>8054</v>
      </c>
      <c r="AD2321" s="1" t="s">
        <v>596</v>
      </c>
      <c r="AE2321" s="1" t="s">
        <v>838</v>
      </c>
      <c r="AF2321" s="1" t="s">
        <v>8068</v>
      </c>
      <c r="AG2321" s="3">
        <v>46234</v>
      </c>
      <c r="AH2321" s="1"/>
      <c r="AI2321" s="1" t="s">
        <v>8071</v>
      </c>
      <c r="AJ2321" s="1">
        <v>183</v>
      </c>
      <c r="AK2321" s="1">
        <v>2000</v>
      </c>
      <c r="AP2321" s="2">
        <v>46234.475462963</v>
      </c>
      <c r="AQ2321" s="1" t="s">
        <v>8106</v>
      </c>
      <c r="AR2321" s="3">
        <v>46232</v>
      </c>
      <c r="AS2321" s="1">
        <v>18509943161</v>
      </c>
      <c r="AT2321" s="1" t="s">
        <v>8056</v>
      </c>
      <c r="AU2321" s="2">
        <v>46233</v>
      </c>
      <c r="AV2321" s="1" t="s">
        <v>20866</v>
      </c>
      <c r="AW2321" s="1" t="s">
        <v>8068</v>
      </c>
      <c r="AY2321" s="1" t="s">
        <v>20850</v>
      </c>
      <c r="AZ2321" s="1" t="s">
        <v>12287</v>
      </c>
      <c r="BA2321" s="1" t="s">
        <v>20851</v>
      </c>
      <c r="BB2321" s="1" t="s">
        <v>20867</v>
      </c>
      <c r="BC2321" s="1" t="s">
        <v>478</v>
      </c>
      <c r="BD2321" s="1" t="s">
        <v>202</v>
      </c>
      <c r="BE2321" s="1" t="s">
        <v>20868</v>
      </c>
      <c r="BF2321" s="1" t="s">
        <v>3903</v>
      </c>
      <c r="BG2321" s="2">
        <v>46234.5078125</v>
      </c>
      <c r="BH2321" s="2">
        <v>46227.5943634259</v>
      </c>
      <c r="BL2321" s="1" t="s">
        <v>8464</v>
      </c>
      <c r="BM2321" s="1" t="s">
        <v>14217</v>
      </c>
      <c r="BN2321" s="1" t="s">
        <v>601</v>
      </c>
      <c r="BO2321" s="1" t="s">
        <v>20854</v>
      </c>
      <c r="BP2321" s="1" t="s">
        <v>8067</v>
      </c>
      <c r="BQ2321" s="1" t="s">
        <v>6540</v>
      </c>
      <c r="BT2321" s="2">
        <v>46234.4543634259</v>
      </c>
      <c r="BU2321" s="2">
        <v>46234.4756365741</v>
      </c>
      <c r="BV2321" s="1" t="s">
        <v>818</v>
      </c>
      <c r="BW2321" s="3">
        <v>48060</v>
      </c>
      <c r="BX2321" s="1" t="s">
        <v>9516</v>
      </c>
      <c r="BY2321" s="1" t="s">
        <v>818</v>
      </c>
      <c r="BZ2321" s="1" t="s">
        <v>8050</v>
      </c>
      <c r="CB2321" s="1" t="s">
        <v>136</v>
      </c>
      <c r="CC2321" s="1">
        <v>0</v>
      </c>
      <c r="CD2321" s="1"/>
      <c r="CE2321" s="1">
        <v>0</v>
      </c>
      <c r="CG2321" s="1">
        <v>0</v>
      </c>
      <c r="CH2321" s="1"/>
      <c r="CI2321" s="1"/>
      <c r="CL2321" s="1" t="s">
        <v>8068</v>
      </c>
    </row>
    <row r="2322" s="1" customFormat="1" spans="1:90">
      <c r="C2322" s="1">
        <v>1</v>
      </c>
      <c r="F2322" s="1">
        <v>0</v>
      </c>
      <c r="K2322" s="1">
        <v>101073</v>
      </c>
      <c r="L2322" s="1" t="s">
        <v>26</v>
      </c>
      <c r="O2322" s="2">
        <v>46233.6389467593</v>
      </c>
      <c r="P2322" s="2">
        <v>46234</v>
      </c>
      <c r="Q2322" s="1"/>
      <c r="R2322" s="1" t="s">
        <v>8051</v>
      </c>
      <c r="S2322" s="1" t="s">
        <v>8096</v>
      </c>
      <c r="T2322" s="1" t="s">
        <v>8144</v>
      </c>
      <c r="U2322" s="1" t="s">
        <v>8053</v>
      </c>
      <c r="V2322" s="1" t="s">
        <v>26</v>
      </c>
      <c r="AB2322" s="1" t="s">
        <v>8054</v>
      </c>
      <c r="AD2322" s="1" t="s">
        <v>596</v>
      </c>
      <c r="AE2322" s="1" t="s">
        <v>2011</v>
      </c>
      <c r="AF2322" s="1" t="s">
        <v>8068</v>
      </c>
      <c r="AG2322" s="3">
        <v>46234</v>
      </c>
      <c r="AI2322" s="1" t="s">
        <v>8055</v>
      </c>
      <c r="AJ2322" s="1">
        <v>55</v>
      </c>
      <c r="AP2322" s="2">
        <v>46234.4760185185</v>
      </c>
      <c r="AQ2322" s="1" t="s">
        <v>8072</v>
      </c>
      <c r="AR2322" s="3">
        <v>46233</v>
      </c>
      <c r="AS2322" s="1">
        <v>17695196406</v>
      </c>
      <c r="AT2322" s="1" t="s">
        <v>8073</v>
      </c>
      <c r="AU2322" s="2">
        <v>46234</v>
      </c>
      <c r="AV2322" s="1" t="s">
        <v>20869</v>
      </c>
      <c r="AW2322" s="1" t="s">
        <v>8068</v>
      </c>
      <c r="AY2322" s="1" t="s">
        <v>20870</v>
      </c>
      <c r="AZ2322" s="1" t="s">
        <v>8108</v>
      </c>
      <c r="BA2322" s="1" t="s">
        <v>20871</v>
      </c>
      <c r="BB2322" s="1" t="s">
        <v>20872</v>
      </c>
      <c r="BC2322" s="1" t="s">
        <v>496</v>
      </c>
      <c r="BD2322" s="1" t="s">
        <v>291</v>
      </c>
      <c r="BE2322" s="1" t="s">
        <v>20873</v>
      </c>
      <c r="BF2322" s="1" t="s">
        <v>3903</v>
      </c>
      <c r="BG2322" s="2">
        <v>46234.4166666667</v>
      </c>
      <c r="BH2322" s="2">
        <v>46233.6478587963</v>
      </c>
      <c r="BL2322" s="1" t="s">
        <v>8115</v>
      </c>
      <c r="BM2322" s="1" t="s">
        <v>8417</v>
      </c>
      <c r="BN2322" s="1" t="s">
        <v>601</v>
      </c>
      <c r="BO2322" s="1" t="s">
        <v>20874</v>
      </c>
      <c r="BP2322" s="1" t="s">
        <v>8082</v>
      </c>
      <c r="BQ2322" s="1" t="s">
        <v>6540</v>
      </c>
      <c r="BT2322" s="2">
        <v>46234.4736111111</v>
      </c>
      <c r="BU2322" s="2">
        <v>46234.4760763889</v>
      </c>
      <c r="BV2322" s="1" t="s">
        <v>818</v>
      </c>
      <c r="BW2322" s="3">
        <v>48060</v>
      </c>
      <c r="BX2322" s="1" t="s">
        <v>8172</v>
      </c>
      <c r="BY2322" s="1" t="s">
        <v>818</v>
      </c>
      <c r="BZ2322" s="1" t="s">
        <v>8050</v>
      </c>
      <c r="CB2322" s="1" t="s">
        <v>112</v>
      </c>
      <c r="CC2322" s="1">
        <v>0</v>
      </c>
      <c r="CE2322" s="1">
        <v>0</v>
      </c>
      <c r="CG2322" s="1">
        <v>0</v>
      </c>
      <c r="CL2322" s="1" t="s">
        <v>8068</v>
      </c>
    </row>
    <row r="2323" s="1" customFormat="1" spans="1:90">
      <c r="C2323" s="1">
        <v>1</v>
      </c>
      <c r="F2323" s="1">
        <v>0</v>
      </c>
      <c r="K2323" s="1">
        <v>101073</v>
      </c>
      <c r="L2323" s="1" t="s">
        <v>26</v>
      </c>
      <c r="O2323" s="2">
        <v>46234.4722453704</v>
      </c>
      <c r="P2323" s="2">
        <v>46234</v>
      </c>
      <c r="R2323" s="1" t="s">
        <v>8051</v>
      </c>
      <c r="S2323" s="1" t="s">
        <v>8096</v>
      </c>
      <c r="T2323" s="1" t="s">
        <v>8144</v>
      </c>
      <c r="U2323" s="1" t="s">
        <v>8053</v>
      </c>
      <c r="V2323" s="1" t="s">
        <v>26</v>
      </c>
      <c r="AB2323" s="1" t="s">
        <v>8054</v>
      </c>
      <c r="AD2323" s="1" t="s">
        <v>596</v>
      </c>
      <c r="AE2323" s="1" t="s">
        <v>2011</v>
      </c>
      <c r="AF2323" s="1" t="s">
        <v>8068</v>
      </c>
      <c r="AG2323" s="3">
        <v>46234</v>
      </c>
      <c r="AI2323" s="1" t="s">
        <v>8055</v>
      </c>
      <c r="AJ2323" s="1">
        <v>55</v>
      </c>
      <c r="AP2323" s="2">
        <v>46234.4763773148</v>
      </c>
      <c r="AQ2323" s="1" t="s">
        <v>8072</v>
      </c>
      <c r="AR2323" s="3">
        <v>46232</v>
      </c>
      <c r="AS2323" s="1">
        <v>17695196406</v>
      </c>
      <c r="AT2323" s="1" t="s">
        <v>8073</v>
      </c>
      <c r="AU2323" s="2">
        <v>46234</v>
      </c>
      <c r="AV2323" s="1" t="s">
        <v>20875</v>
      </c>
      <c r="AW2323" s="1" t="s">
        <v>8068</v>
      </c>
      <c r="AY2323" s="1" t="s">
        <v>20870</v>
      </c>
      <c r="AZ2323" s="1" t="s">
        <v>8108</v>
      </c>
      <c r="BA2323" s="1" t="s">
        <v>20871</v>
      </c>
      <c r="BB2323" s="1" t="s">
        <v>20876</v>
      </c>
      <c r="BC2323" s="1" t="s">
        <v>496</v>
      </c>
      <c r="BD2323" s="1" t="s">
        <v>291</v>
      </c>
      <c r="BE2323" s="1"/>
      <c r="BF2323" s="1" t="s">
        <v>3878</v>
      </c>
      <c r="BG2323" s="2">
        <v>46234.4166666667</v>
      </c>
      <c r="BH2323" s="2">
        <v>46234.4723032407</v>
      </c>
      <c r="BL2323" s="1" t="s">
        <v>8115</v>
      </c>
      <c r="BM2323" s="1" t="s">
        <v>8417</v>
      </c>
      <c r="BN2323" s="1" t="s">
        <v>601</v>
      </c>
      <c r="BO2323" s="1" t="s">
        <v>20874</v>
      </c>
      <c r="BP2323" s="1" t="s">
        <v>8082</v>
      </c>
      <c r="BQ2323" s="1" t="s">
        <v>6540</v>
      </c>
      <c r="BT2323" s="2">
        <v>46234.4736111111</v>
      </c>
      <c r="BU2323" s="2">
        <v>46234.4764467593</v>
      </c>
      <c r="BV2323" s="1" t="s">
        <v>5090</v>
      </c>
      <c r="BW2323" s="3">
        <v>48060</v>
      </c>
      <c r="BX2323" s="1" t="s">
        <v>14864</v>
      </c>
      <c r="BY2323" s="1" t="s">
        <v>14496</v>
      </c>
      <c r="BZ2323" s="1" t="s">
        <v>8050</v>
      </c>
      <c r="CB2323" s="1" t="s">
        <v>112</v>
      </c>
      <c r="CC2323" s="1">
        <v>0</v>
      </c>
      <c r="CE2323" s="1">
        <v>0</v>
      </c>
      <c r="CG2323" s="1">
        <v>0</v>
      </c>
      <c r="CL2323" s="1" t="s">
        <v>8068</v>
      </c>
    </row>
    <row r="2324" s="1" customFormat="1" spans="1:90">
      <c r="A2324" s="1" t="s">
        <v>818</v>
      </c>
      <c r="F2324" s="1">
        <v>0</v>
      </c>
      <c r="K2324" s="1">
        <v>101110</v>
      </c>
      <c r="L2324" s="1" t="s">
        <v>28</v>
      </c>
      <c r="M2324" s="1" t="s">
        <v>8106</v>
      </c>
      <c r="O2324" s="2">
        <v>46232.9029050926</v>
      </c>
      <c r="P2324" s="2">
        <v>46234.4166666667</v>
      </c>
      <c r="Q2324" s="1"/>
      <c r="R2324" s="1" t="s">
        <v>8051</v>
      </c>
      <c r="T2324" s="1" t="s">
        <v>8052</v>
      </c>
      <c r="U2324" s="1" t="s">
        <v>8053</v>
      </c>
      <c r="V2324" s="1" t="s">
        <v>28</v>
      </c>
      <c r="AB2324" s="1" t="s">
        <v>8054</v>
      </c>
      <c r="AD2324" s="1" t="s">
        <v>596</v>
      </c>
      <c r="AE2324" s="1" t="s">
        <v>1532</v>
      </c>
      <c r="AF2324" s="1"/>
      <c r="AI2324" s="1" t="s">
        <v>8071</v>
      </c>
      <c r="AJ2324" s="1">
        <v>181</v>
      </c>
      <c r="AP2324" s="2">
        <v>46234.476724537</v>
      </c>
      <c r="AS2324" s="1">
        <v>15699227229</v>
      </c>
      <c r="AT2324" s="1" t="s">
        <v>8073</v>
      </c>
      <c r="AU2324" s="2">
        <v>46234.4166666667</v>
      </c>
      <c r="AV2324" s="1" t="s">
        <v>6655</v>
      </c>
      <c r="AW2324" s="1" t="s">
        <v>8050</v>
      </c>
      <c r="AY2324" s="1" t="s">
        <v>20861</v>
      </c>
      <c r="AZ2324" s="1" t="s">
        <v>8460</v>
      </c>
      <c r="BA2324" s="1" t="s">
        <v>20862</v>
      </c>
      <c r="BB2324" s="1" t="s">
        <v>20877</v>
      </c>
      <c r="BC2324" s="1" t="s">
        <v>478</v>
      </c>
      <c r="BD2324" s="1" t="s">
        <v>166</v>
      </c>
      <c r="BE2324" s="1" t="s">
        <v>20878</v>
      </c>
      <c r="BF2324" s="1" t="s">
        <v>8112</v>
      </c>
      <c r="BG2324" s="2">
        <v>46234.4166666667</v>
      </c>
      <c r="BH2324" s="2">
        <v>46233.172349537</v>
      </c>
      <c r="BL2324" s="1" t="s">
        <v>8464</v>
      </c>
      <c r="BM2324" s="1" t="s">
        <v>8654</v>
      </c>
      <c r="BN2324" s="1" t="s">
        <v>601</v>
      </c>
      <c r="BO2324" s="1" t="s">
        <v>20865</v>
      </c>
      <c r="BP2324" s="1" t="s">
        <v>8067</v>
      </c>
      <c r="BQ2324" s="1" t="s">
        <v>6540</v>
      </c>
      <c r="BT2324" s="2">
        <v>46234.4677314815</v>
      </c>
      <c r="BU2324" s="2">
        <v>46234.4767824074</v>
      </c>
      <c r="BV2324" s="1" t="s">
        <v>818</v>
      </c>
      <c r="BX2324" s="1" t="s">
        <v>8554</v>
      </c>
      <c r="BY2324" s="1" t="s">
        <v>818</v>
      </c>
      <c r="BZ2324" s="1" t="s">
        <v>8050</v>
      </c>
      <c r="CB2324" s="1" t="s">
        <v>129</v>
      </c>
      <c r="CC2324" s="1">
        <v>0</v>
      </c>
      <c r="CE2324" s="1">
        <v>0</v>
      </c>
      <c r="CF2324" s="1"/>
      <c r="CG2324" s="1">
        <v>0</v>
      </c>
      <c r="CL2324" s="1" t="s">
        <v>8068</v>
      </c>
    </row>
    <row r="2325" s="1" customFormat="1" spans="1:90">
      <c r="F2325" s="1">
        <v>0</v>
      </c>
      <c r="K2325" s="1">
        <v>101325</v>
      </c>
      <c r="L2325" s="1" t="s">
        <v>24</v>
      </c>
      <c r="O2325" s="2">
        <v>46234.4749652778</v>
      </c>
      <c r="P2325" s="2">
        <v>46234</v>
      </c>
      <c r="Q2325" s="1" t="s">
        <v>8050</v>
      </c>
      <c r="R2325" s="1" t="s">
        <v>8051</v>
      </c>
      <c r="S2325" s="1"/>
      <c r="T2325" s="1" t="s">
        <v>8144</v>
      </c>
      <c r="U2325" s="1" t="s">
        <v>8053</v>
      </c>
      <c r="V2325" s="1" t="s">
        <v>24</v>
      </c>
      <c r="AB2325" s="1" t="s">
        <v>8054</v>
      </c>
      <c r="AD2325" s="1" t="s">
        <v>596</v>
      </c>
      <c r="AE2325" s="1" t="s">
        <v>3538</v>
      </c>
      <c r="AF2325" s="1" t="s">
        <v>8068</v>
      </c>
      <c r="AG2325" s="3">
        <v>46112</v>
      </c>
      <c r="AH2325" s="1"/>
      <c r="AI2325" s="1" t="s">
        <v>8055</v>
      </c>
      <c r="AJ2325" s="1">
        <v>27</v>
      </c>
      <c r="AP2325" s="2">
        <v>46234.4768865741</v>
      </c>
      <c r="AQ2325" s="1"/>
      <c r="AR2325" s="3">
        <v>46111</v>
      </c>
      <c r="AS2325" s="1">
        <v>13214080908</v>
      </c>
      <c r="AT2325" s="1"/>
      <c r="AU2325" s="2">
        <v>46234</v>
      </c>
      <c r="AV2325" s="1" t="s">
        <v>6655</v>
      </c>
      <c r="AW2325" s="1" t="s">
        <v>8068</v>
      </c>
      <c r="AY2325" s="1" t="s">
        <v>20879</v>
      </c>
      <c r="AZ2325" s="1" t="s">
        <v>8058</v>
      </c>
      <c r="BA2325" s="1" t="s">
        <v>20880</v>
      </c>
      <c r="BB2325" s="1" t="s">
        <v>20881</v>
      </c>
      <c r="BC2325" s="1" t="s">
        <v>489</v>
      </c>
      <c r="BD2325" s="1" t="s">
        <v>400</v>
      </c>
      <c r="BE2325" s="1" t="s">
        <v>20882</v>
      </c>
      <c r="BF2325" s="1" t="s">
        <v>4102</v>
      </c>
      <c r="BG2325" s="2">
        <v>46234</v>
      </c>
      <c r="BH2325" s="2">
        <v>46234.4750694444</v>
      </c>
      <c r="BJ2325" s="1" t="s">
        <v>20883</v>
      </c>
      <c r="BL2325" s="1" t="s">
        <v>8064</v>
      </c>
      <c r="BM2325" s="1" t="s">
        <v>8065</v>
      </c>
      <c r="BN2325" s="1" t="s">
        <v>645</v>
      </c>
      <c r="BO2325" s="1" t="s">
        <v>20884</v>
      </c>
      <c r="BP2325" s="1" t="s">
        <v>8067</v>
      </c>
      <c r="BQ2325" s="1" t="s">
        <v>6540</v>
      </c>
      <c r="BT2325" s="2">
        <v>46234.4756828704</v>
      </c>
      <c r="BU2325" s="2">
        <v>46234.4769212963</v>
      </c>
      <c r="BV2325" s="1" t="s">
        <v>591</v>
      </c>
      <c r="BW2325" s="3">
        <v>47938</v>
      </c>
      <c r="BX2325" s="1" t="s">
        <v>20885</v>
      </c>
      <c r="BY2325" s="1" t="s">
        <v>597</v>
      </c>
      <c r="BZ2325" s="1" t="s">
        <v>8050</v>
      </c>
      <c r="CB2325" s="1" t="s">
        <v>66</v>
      </c>
      <c r="CC2325" s="1">
        <v>0</v>
      </c>
      <c r="CE2325" s="1">
        <v>0</v>
      </c>
      <c r="CG2325" s="1">
        <v>0</v>
      </c>
      <c r="CL2325" s="1" t="s">
        <v>8068</v>
      </c>
    </row>
    <row r="2326" s="1" customFormat="1" spans="1:90">
      <c r="F2326" s="1">
        <v>0</v>
      </c>
      <c r="K2326" s="1">
        <v>101110</v>
      </c>
      <c r="L2326" s="1" t="s">
        <v>28</v>
      </c>
      <c r="O2326" s="2">
        <v>46234.4677662037</v>
      </c>
      <c r="P2326" s="2">
        <v>46234</v>
      </c>
      <c r="Q2326" s="1" t="s">
        <v>8050</v>
      </c>
      <c r="R2326" s="1" t="s">
        <v>8051</v>
      </c>
      <c r="T2326" s="1" t="s">
        <v>8144</v>
      </c>
      <c r="U2326" s="1" t="s">
        <v>8053</v>
      </c>
      <c r="V2326" s="1" t="s">
        <v>28</v>
      </c>
      <c r="AB2326" s="1" t="s">
        <v>8054</v>
      </c>
      <c r="AD2326" s="1" t="s">
        <v>607</v>
      </c>
      <c r="AE2326" s="1" t="s">
        <v>6006</v>
      </c>
      <c r="AF2326" s="1" t="s">
        <v>8068</v>
      </c>
      <c r="AG2326" s="3">
        <v>46234</v>
      </c>
      <c r="AH2326" s="1" t="s">
        <v>651</v>
      </c>
      <c r="AI2326" s="1" t="s">
        <v>8071</v>
      </c>
      <c r="AJ2326" s="1">
        <v>96</v>
      </c>
      <c r="AP2326" s="2">
        <v>46234.4766666667</v>
      </c>
      <c r="AQ2326" s="1"/>
      <c r="AR2326" s="3">
        <v>46233</v>
      </c>
      <c r="AS2326" s="1">
        <v>13669902622</v>
      </c>
      <c r="AT2326" s="1"/>
      <c r="AU2326" s="2">
        <v>46234</v>
      </c>
      <c r="AV2326" s="1" t="s">
        <v>20886</v>
      </c>
      <c r="AW2326" s="1" t="s">
        <v>8068</v>
      </c>
      <c r="AY2326" s="1" t="s">
        <v>20887</v>
      </c>
      <c r="AZ2326" s="1" t="s">
        <v>8460</v>
      </c>
      <c r="BA2326" s="1" t="s">
        <v>20888</v>
      </c>
      <c r="BB2326" s="1" t="s">
        <v>6095</v>
      </c>
      <c r="BC2326" s="1" t="s">
        <v>478</v>
      </c>
      <c r="BD2326" s="1" t="s">
        <v>242</v>
      </c>
      <c r="BE2326" s="1" t="s">
        <v>20889</v>
      </c>
      <c r="BF2326" s="1" t="s">
        <v>3934</v>
      </c>
      <c r="BG2326" s="2">
        <v>46234.4728240741</v>
      </c>
      <c r="BH2326" s="2">
        <v>46234.4708680556</v>
      </c>
      <c r="BL2326" s="1" t="s">
        <v>8464</v>
      </c>
      <c r="BM2326" s="1" t="s">
        <v>9263</v>
      </c>
      <c r="BN2326" s="1" t="s">
        <v>645</v>
      </c>
      <c r="BO2326" s="1" t="s">
        <v>20890</v>
      </c>
      <c r="BP2326" s="1" t="s">
        <v>8067</v>
      </c>
      <c r="BQ2326" s="1" t="s">
        <v>6540</v>
      </c>
      <c r="BT2326" s="2">
        <v>46234.4730324074</v>
      </c>
      <c r="BU2326" s="2">
        <v>46234.4772106481</v>
      </c>
      <c r="BV2326" s="1" t="s">
        <v>818</v>
      </c>
      <c r="BW2326" s="3">
        <v>48060</v>
      </c>
      <c r="BX2326" s="1" t="s">
        <v>10234</v>
      </c>
      <c r="BY2326" s="1" t="s">
        <v>818</v>
      </c>
      <c r="BZ2326" s="1" t="s">
        <v>8050</v>
      </c>
      <c r="CB2326" s="1" t="s">
        <v>149</v>
      </c>
      <c r="CC2326" s="1">
        <v>125</v>
      </c>
      <c r="CD2326" s="1"/>
      <c r="CE2326" s="1">
        <v>125</v>
      </c>
      <c r="CL2326" s="1" t="s">
        <v>8068</v>
      </c>
    </row>
    <row r="2327" s="1" customFormat="1" spans="1:90">
      <c r="F2327" s="1">
        <v>0</v>
      </c>
      <c r="K2327" s="1">
        <v>101042</v>
      </c>
      <c r="L2327" s="1" t="s">
        <v>25</v>
      </c>
      <c r="O2327" s="2">
        <v>46234.4749768519</v>
      </c>
      <c r="P2327" s="2">
        <v>46234</v>
      </c>
      <c r="Q2327" s="1" t="s">
        <v>8050</v>
      </c>
      <c r="R2327" s="1" t="s">
        <v>8051</v>
      </c>
      <c r="S2327" s="1" t="s">
        <v>8096</v>
      </c>
      <c r="T2327" s="1" t="s">
        <v>8144</v>
      </c>
      <c r="U2327" s="1" t="s">
        <v>8053</v>
      </c>
      <c r="V2327" s="1" t="s">
        <v>25</v>
      </c>
      <c r="AB2327" s="1" t="s">
        <v>8054</v>
      </c>
      <c r="AD2327" s="1" t="s">
        <v>596</v>
      </c>
      <c r="AE2327" s="1" t="s">
        <v>2534</v>
      </c>
      <c r="AF2327" s="1" t="s">
        <v>8068</v>
      </c>
      <c r="AG2327" s="3">
        <v>46234</v>
      </c>
      <c r="AH2327" s="1"/>
      <c r="AI2327" s="1" t="s">
        <v>8071</v>
      </c>
      <c r="AJ2327" s="1">
        <v>79</v>
      </c>
      <c r="AP2327" s="2">
        <v>46234.4777314815</v>
      </c>
      <c r="AQ2327" s="1" t="s">
        <v>8072</v>
      </c>
      <c r="AR2327" s="3">
        <v>46228</v>
      </c>
      <c r="AS2327" s="1">
        <v>13609311435</v>
      </c>
      <c r="AT2327" s="1" t="s">
        <v>8056</v>
      </c>
      <c r="AU2327" s="2">
        <v>46234</v>
      </c>
      <c r="AV2327" s="1" t="s">
        <v>20891</v>
      </c>
      <c r="AW2327" s="1" t="s">
        <v>8068</v>
      </c>
      <c r="AY2327" s="1" t="s">
        <v>9400</v>
      </c>
      <c r="AZ2327" s="1" t="s">
        <v>8155</v>
      </c>
      <c r="BA2327" s="1" t="s">
        <v>9401</v>
      </c>
      <c r="BB2327" s="1" t="s">
        <v>20892</v>
      </c>
      <c r="BC2327" s="1" t="s">
        <v>463</v>
      </c>
      <c r="BD2327" s="1" t="s">
        <v>351</v>
      </c>
      <c r="BE2327" s="1" t="s">
        <v>20893</v>
      </c>
      <c r="BF2327" s="1" t="s">
        <v>3903</v>
      </c>
      <c r="BG2327" s="2">
        <v>46234</v>
      </c>
      <c r="BH2327" s="2">
        <v>46234.4750694444</v>
      </c>
      <c r="BJ2327" s="1" t="s">
        <v>8215</v>
      </c>
      <c r="BL2327" s="1" t="s">
        <v>8159</v>
      </c>
      <c r="BM2327" s="1" t="s">
        <v>8160</v>
      </c>
      <c r="BN2327" s="1" t="s">
        <v>601</v>
      </c>
      <c r="BO2327" s="1" t="s">
        <v>20894</v>
      </c>
      <c r="BP2327" s="1" t="s">
        <v>8082</v>
      </c>
      <c r="BQ2327" s="1" t="s">
        <v>6540</v>
      </c>
      <c r="BT2327" s="2">
        <v>46234.475462963</v>
      </c>
      <c r="BU2327" s="2">
        <v>46234.4777777778</v>
      </c>
      <c r="BV2327" s="1" t="s">
        <v>818</v>
      </c>
      <c r="BW2327" s="3">
        <v>48060</v>
      </c>
      <c r="BX2327" s="1" t="s">
        <v>8324</v>
      </c>
      <c r="BY2327" s="1" t="s">
        <v>818</v>
      </c>
      <c r="BZ2327" s="1" t="s">
        <v>8050</v>
      </c>
      <c r="CB2327" s="1" t="s">
        <v>93</v>
      </c>
      <c r="CC2327" s="1">
        <v>0</v>
      </c>
      <c r="CD2327" s="1"/>
      <c r="CE2327" s="1">
        <v>0</v>
      </c>
      <c r="CF2327" s="1"/>
      <c r="CG2327" s="1">
        <v>0</v>
      </c>
      <c r="CH2327" s="1"/>
      <c r="CI2327" s="1"/>
      <c r="CJ2327" s="1"/>
      <c r="CK2327" s="1"/>
      <c r="CL2327" s="1" t="s">
        <v>8068</v>
      </c>
    </row>
    <row r="2328" s="1" customFormat="1" spans="1:90">
      <c r="A2328" s="1" t="s">
        <v>18365</v>
      </c>
      <c r="F2328" s="1">
        <v>0</v>
      </c>
      <c r="K2328" s="1">
        <v>101311</v>
      </c>
      <c r="L2328" s="1" t="s">
        <v>23</v>
      </c>
      <c r="M2328" s="1" t="s">
        <v>8106</v>
      </c>
      <c r="O2328" s="2">
        <v>46234.3603587963</v>
      </c>
      <c r="P2328" s="2">
        <v>46234</v>
      </c>
      <c r="Q2328" s="1" t="s">
        <v>8050</v>
      </c>
      <c r="R2328" s="1" t="s">
        <v>8051</v>
      </c>
      <c r="T2328" s="1" t="s">
        <v>8144</v>
      </c>
      <c r="U2328" s="1" t="s">
        <v>8053</v>
      </c>
      <c r="V2328" s="1" t="s">
        <v>23</v>
      </c>
      <c r="AB2328" s="1" t="s">
        <v>8054</v>
      </c>
      <c r="AD2328" s="1" t="s">
        <v>607</v>
      </c>
      <c r="AE2328" s="1" t="s">
        <v>3318</v>
      </c>
      <c r="AF2328" s="1" t="s">
        <v>8068</v>
      </c>
      <c r="AG2328" s="3">
        <v>46232</v>
      </c>
      <c r="AH2328" s="1" t="s">
        <v>651</v>
      </c>
      <c r="AI2328" s="1" t="s">
        <v>8055</v>
      </c>
      <c r="AJ2328" s="1">
        <v>929</v>
      </c>
      <c r="AM2328" s="1" t="s">
        <v>8068</v>
      </c>
      <c r="AO2328" s="1">
        <v>2.3</v>
      </c>
      <c r="AP2328" s="2">
        <v>46234.4784837963</v>
      </c>
      <c r="AQ2328" s="1" t="s">
        <v>8106</v>
      </c>
      <c r="AR2328" s="3">
        <v>46230</v>
      </c>
      <c r="AS2328" s="1">
        <v>13327194301</v>
      </c>
      <c r="AT2328" s="1" t="s">
        <v>8073</v>
      </c>
      <c r="AU2328" s="2">
        <v>46234</v>
      </c>
      <c r="AV2328" s="1" t="s">
        <v>20895</v>
      </c>
      <c r="AW2328" s="1" t="s">
        <v>8068</v>
      </c>
      <c r="AY2328" s="1" t="s">
        <v>20896</v>
      </c>
      <c r="AZ2328" s="1" t="s">
        <v>8147</v>
      </c>
      <c r="BA2328" s="1" t="s">
        <v>20897</v>
      </c>
      <c r="BB2328" s="1" t="s">
        <v>4713</v>
      </c>
      <c r="BC2328" s="1" t="s">
        <v>448</v>
      </c>
      <c r="BD2328" s="1" t="s">
        <v>416</v>
      </c>
      <c r="BE2328" s="1" t="s">
        <v>20898</v>
      </c>
      <c r="BF2328" s="1" t="s">
        <v>3878</v>
      </c>
      <c r="BG2328" s="2">
        <v>46234.4413078704</v>
      </c>
      <c r="BH2328" s="1"/>
      <c r="BL2328" s="1" t="s">
        <v>8064</v>
      </c>
      <c r="BM2328" s="1" t="s">
        <v>8780</v>
      </c>
      <c r="BN2328" s="1" t="s">
        <v>601</v>
      </c>
      <c r="BO2328" s="1" t="s">
        <v>20899</v>
      </c>
      <c r="BP2328" s="1" t="s">
        <v>8082</v>
      </c>
      <c r="BQ2328" s="1" t="s">
        <v>6540</v>
      </c>
      <c r="BT2328" s="2">
        <v>46234.4425347222</v>
      </c>
      <c r="BU2328" s="2">
        <v>46234.4785532407</v>
      </c>
      <c r="BV2328" s="1" t="s">
        <v>591</v>
      </c>
      <c r="BW2328" s="3">
        <v>48058</v>
      </c>
      <c r="BX2328" s="1" t="s">
        <v>12669</v>
      </c>
      <c r="BY2328" s="1" t="s">
        <v>628</v>
      </c>
      <c r="BZ2328" s="1" t="s">
        <v>8050</v>
      </c>
      <c r="CB2328" s="1" t="s">
        <v>48</v>
      </c>
      <c r="CC2328" s="1">
        <v>50</v>
      </c>
      <c r="CE2328" s="1">
        <v>50</v>
      </c>
      <c r="CL2328" s="1" t="s">
        <v>8068</v>
      </c>
    </row>
    <row r="2329" s="1" customFormat="1" spans="1:90">
      <c r="A2329" s="1" t="s">
        <v>20073</v>
      </c>
      <c r="F2329" s="1">
        <v>0</v>
      </c>
      <c r="K2329" s="1">
        <v>101098</v>
      </c>
      <c r="L2329" s="1" t="s">
        <v>27</v>
      </c>
      <c r="O2329" s="2">
        <v>46234.4431134259</v>
      </c>
      <c r="P2329" s="2">
        <v>46234</v>
      </c>
      <c r="Q2329" s="1" t="s">
        <v>8050</v>
      </c>
      <c r="R2329" s="1" t="s">
        <v>8051</v>
      </c>
      <c r="S2329" s="1"/>
      <c r="T2329" s="1" t="s">
        <v>8144</v>
      </c>
      <c r="U2329" s="1" t="s">
        <v>8053</v>
      </c>
      <c r="V2329" s="1" t="s">
        <v>27</v>
      </c>
      <c r="AB2329" s="1" t="s">
        <v>8054</v>
      </c>
      <c r="AD2329" s="1" t="s">
        <v>596</v>
      </c>
      <c r="AE2329" s="1" t="s">
        <v>2775</v>
      </c>
      <c r="AF2329" s="1" t="s">
        <v>8068</v>
      </c>
      <c r="AG2329" s="3">
        <v>46198</v>
      </c>
      <c r="AI2329" s="1" t="s">
        <v>8055</v>
      </c>
      <c r="AJ2329" s="1">
        <v>46</v>
      </c>
      <c r="AK2329" s="1">
        <v>2</v>
      </c>
      <c r="AP2329" s="2">
        <v>46234.4787847222</v>
      </c>
      <c r="AQ2329" s="1" t="s">
        <v>8072</v>
      </c>
      <c r="AR2329" s="3">
        <v>46197</v>
      </c>
      <c r="AS2329" s="1">
        <v>18697238559</v>
      </c>
      <c r="AT2329" s="1" t="s">
        <v>8056</v>
      </c>
      <c r="AU2329" s="2">
        <v>46234</v>
      </c>
      <c r="AV2329" s="1" t="s">
        <v>20900</v>
      </c>
      <c r="AW2329" s="1" t="s">
        <v>8068</v>
      </c>
      <c r="AY2329" s="1" t="s">
        <v>20901</v>
      </c>
      <c r="AZ2329" s="1" t="s">
        <v>8085</v>
      </c>
      <c r="BA2329" s="1" t="s">
        <v>20902</v>
      </c>
      <c r="BB2329" s="1" t="s">
        <v>20903</v>
      </c>
      <c r="BC2329" s="1" t="s">
        <v>463</v>
      </c>
      <c r="BD2329" s="1" t="s">
        <v>259</v>
      </c>
      <c r="BE2329" s="1" t="s">
        <v>20904</v>
      </c>
      <c r="BF2329" s="1" t="s">
        <v>3868</v>
      </c>
      <c r="BG2329" s="2">
        <v>46234</v>
      </c>
      <c r="BH2329" s="2">
        <v>46234.4431944444</v>
      </c>
      <c r="BJ2329" s="1" t="s">
        <v>9359</v>
      </c>
      <c r="BL2329" s="1" t="s">
        <v>8091</v>
      </c>
      <c r="BM2329" s="1" t="s">
        <v>9360</v>
      </c>
      <c r="BN2329" s="1" t="s">
        <v>590</v>
      </c>
      <c r="BO2329" s="1" t="s">
        <v>20905</v>
      </c>
      <c r="BP2329" s="1" t="s">
        <v>8082</v>
      </c>
      <c r="BQ2329" s="1" t="s">
        <v>6540</v>
      </c>
      <c r="BR2329" s="1" t="s">
        <v>8334</v>
      </c>
      <c r="BS2329" s="1" t="s">
        <v>12995</v>
      </c>
      <c r="BT2329" s="2">
        <v>46234.4776157407</v>
      </c>
      <c r="BU2329" s="2">
        <v>46234.4788194444</v>
      </c>
      <c r="BV2329" s="1" t="s">
        <v>818</v>
      </c>
      <c r="BW2329" s="3">
        <v>48024</v>
      </c>
      <c r="BX2329" s="1" t="s">
        <v>9184</v>
      </c>
      <c r="BY2329" s="1" t="s">
        <v>818</v>
      </c>
      <c r="BZ2329" s="1" t="s">
        <v>8050</v>
      </c>
      <c r="CB2329" s="1" t="s">
        <v>122</v>
      </c>
      <c r="CC2329" s="1">
        <v>0</v>
      </c>
      <c r="CE2329" s="1">
        <v>0</v>
      </c>
      <c r="CG2329" s="1">
        <v>0</v>
      </c>
      <c r="CL2329" s="1" t="s">
        <v>8068</v>
      </c>
    </row>
    <row r="2330" s="1" customFormat="1" spans="1:90">
      <c r="A2330" s="1" t="s">
        <v>621</v>
      </c>
      <c r="F2330" s="1">
        <v>0</v>
      </c>
      <c r="K2330" s="1">
        <v>101110</v>
      </c>
      <c r="L2330" s="1" t="s">
        <v>28</v>
      </c>
      <c r="M2330" s="1" t="s">
        <v>8106</v>
      </c>
      <c r="O2330" s="2">
        <v>46233.6487268519</v>
      </c>
      <c r="P2330" s="2">
        <v>46234.4583333333</v>
      </c>
      <c r="Q2330" s="1"/>
      <c r="R2330" s="1" t="s">
        <v>8051</v>
      </c>
      <c r="S2330" s="1"/>
      <c r="T2330" s="1" t="s">
        <v>8052</v>
      </c>
      <c r="U2330" s="1" t="s">
        <v>8840</v>
      </c>
      <c r="V2330" s="1" t="s">
        <v>28</v>
      </c>
      <c r="AB2330" s="1" t="s">
        <v>8054</v>
      </c>
      <c r="AD2330" s="1" t="s">
        <v>596</v>
      </c>
      <c r="AE2330" s="1" t="s">
        <v>947</v>
      </c>
      <c r="AF2330" s="1"/>
      <c r="AG2330" s="1"/>
      <c r="AI2330" s="1" t="s">
        <v>8071</v>
      </c>
      <c r="AJ2330" s="1">
        <v>81</v>
      </c>
      <c r="AP2330" s="2">
        <v>46234.4789814815</v>
      </c>
      <c r="AQ2330" s="1"/>
      <c r="AR2330" s="1"/>
      <c r="AS2330" s="1">
        <v>13399908518</v>
      </c>
      <c r="AT2330" s="1"/>
      <c r="AU2330" s="2">
        <v>46234.4583333333</v>
      </c>
      <c r="AV2330" s="1"/>
      <c r="AW2330" s="1" t="s">
        <v>8050</v>
      </c>
      <c r="AY2330" s="1" t="s">
        <v>20906</v>
      </c>
      <c r="AZ2330" s="1" t="s">
        <v>9060</v>
      </c>
      <c r="BA2330" s="1" t="s">
        <v>20907</v>
      </c>
      <c r="BB2330" s="1" t="s">
        <v>20908</v>
      </c>
      <c r="BC2330" s="1" t="s">
        <v>478</v>
      </c>
      <c r="BD2330" s="1" t="s">
        <v>210</v>
      </c>
      <c r="BE2330" s="1" t="s">
        <v>20909</v>
      </c>
      <c r="BF2330" s="1" t="s">
        <v>8062</v>
      </c>
      <c r="BG2330" s="2">
        <v>46234.4583333333</v>
      </c>
      <c r="BH2330" s="2">
        <v>46233.6536805556</v>
      </c>
      <c r="BL2330" s="1" t="s">
        <v>8464</v>
      </c>
      <c r="BM2330" s="1" t="s">
        <v>9271</v>
      </c>
      <c r="BN2330" s="1" t="s">
        <v>601</v>
      </c>
      <c r="BO2330" s="1" t="s">
        <v>20910</v>
      </c>
      <c r="BP2330" s="1" t="s">
        <v>8067</v>
      </c>
      <c r="BQ2330" s="1" t="s">
        <v>6540</v>
      </c>
      <c r="BT2330" s="2">
        <v>46234.4760648148</v>
      </c>
      <c r="BU2330" s="2">
        <v>46234.4790277778</v>
      </c>
      <c r="BV2330" s="1" t="s">
        <v>621</v>
      </c>
      <c r="BW2330" s="1"/>
      <c r="BX2330" s="1"/>
      <c r="BY2330" s="1"/>
      <c r="BZ2330" s="1" t="s">
        <v>8050</v>
      </c>
      <c r="CB2330" s="1" t="s">
        <v>139</v>
      </c>
      <c r="CC2330" s="1">
        <v>0</v>
      </c>
      <c r="CE2330" s="1">
        <v>0</v>
      </c>
      <c r="CG2330" s="1">
        <v>0</v>
      </c>
      <c r="CL2330" s="1" t="s">
        <v>8068</v>
      </c>
    </row>
    <row r="2331" s="1" customFormat="1" spans="1:90">
      <c r="F2331" s="1">
        <v>0</v>
      </c>
      <c r="K2331" s="1">
        <v>101042</v>
      </c>
      <c r="L2331" s="1" t="s">
        <v>25</v>
      </c>
      <c r="O2331" s="2">
        <v>46234.4749768519</v>
      </c>
      <c r="P2331" s="2">
        <v>46234</v>
      </c>
      <c r="Q2331" s="1" t="s">
        <v>8050</v>
      </c>
      <c r="R2331" s="1" t="s">
        <v>8051</v>
      </c>
      <c r="S2331" s="1" t="s">
        <v>8096</v>
      </c>
      <c r="T2331" s="1" t="s">
        <v>8144</v>
      </c>
      <c r="U2331" s="1" t="s">
        <v>8053</v>
      </c>
      <c r="V2331" s="1" t="s">
        <v>25</v>
      </c>
      <c r="AB2331" s="1" t="s">
        <v>8054</v>
      </c>
      <c r="AD2331" s="1" t="s">
        <v>596</v>
      </c>
      <c r="AE2331" s="1" t="s">
        <v>2534</v>
      </c>
      <c r="AF2331" s="1" t="s">
        <v>8068</v>
      </c>
      <c r="AG2331" s="3">
        <v>46234</v>
      </c>
      <c r="AI2331" s="1" t="s">
        <v>8071</v>
      </c>
      <c r="AJ2331" s="1">
        <v>79</v>
      </c>
      <c r="AP2331" s="2">
        <v>46234.4795601852</v>
      </c>
      <c r="AQ2331" s="1" t="s">
        <v>8072</v>
      </c>
      <c r="AR2331" s="3">
        <v>46228</v>
      </c>
      <c r="AS2331" s="1">
        <v>13609311435</v>
      </c>
      <c r="AT2331" s="1" t="s">
        <v>8056</v>
      </c>
      <c r="AU2331" s="2">
        <v>46234</v>
      </c>
      <c r="AV2331" s="1" t="s">
        <v>20911</v>
      </c>
      <c r="AW2331" s="1" t="s">
        <v>8068</v>
      </c>
      <c r="AY2331" s="1" t="s">
        <v>9400</v>
      </c>
      <c r="AZ2331" s="1" t="s">
        <v>8155</v>
      </c>
      <c r="BA2331" s="1" t="s">
        <v>9401</v>
      </c>
      <c r="BB2331" s="1" t="s">
        <v>20912</v>
      </c>
      <c r="BC2331" s="1" t="s">
        <v>463</v>
      </c>
      <c r="BD2331" s="1" t="s">
        <v>351</v>
      </c>
      <c r="BE2331" s="1" t="s">
        <v>20893</v>
      </c>
      <c r="BF2331" s="1" t="s">
        <v>3878</v>
      </c>
      <c r="BG2331" s="2">
        <v>46234</v>
      </c>
      <c r="BH2331" s="2">
        <v>46234.475150463</v>
      </c>
      <c r="BJ2331" s="1" t="s">
        <v>8215</v>
      </c>
      <c r="BL2331" s="1" t="s">
        <v>8159</v>
      </c>
      <c r="BM2331" s="1" t="s">
        <v>8160</v>
      </c>
      <c r="BN2331" s="1" t="s">
        <v>601</v>
      </c>
      <c r="BO2331" s="1" t="s">
        <v>20894</v>
      </c>
      <c r="BP2331" s="1" t="s">
        <v>8082</v>
      </c>
      <c r="BQ2331" s="1" t="s">
        <v>6540</v>
      </c>
      <c r="BT2331" s="2">
        <v>46234.475462963</v>
      </c>
      <c r="BU2331" s="2">
        <v>46234.4796875</v>
      </c>
      <c r="BV2331" s="1" t="s">
        <v>949</v>
      </c>
      <c r="BW2331" s="3">
        <v>48060</v>
      </c>
      <c r="BX2331" s="1" t="s">
        <v>9406</v>
      </c>
      <c r="BY2331" s="1" t="s">
        <v>950</v>
      </c>
      <c r="BZ2331" s="1" t="s">
        <v>8050</v>
      </c>
      <c r="CB2331" s="1" t="s">
        <v>93</v>
      </c>
      <c r="CC2331" s="1">
        <v>0</v>
      </c>
      <c r="CE2331" s="1">
        <v>0</v>
      </c>
      <c r="CG2331" s="1">
        <v>0</v>
      </c>
      <c r="CL2331" s="1" t="s">
        <v>8068</v>
      </c>
    </row>
    <row r="2332" s="1" customFormat="1" spans="1:90">
      <c r="A2332" s="1" t="s">
        <v>20913</v>
      </c>
      <c r="C2332" s="1">
        <v>1</v>
      </c>
      <c r="F2332" s="1">
        <v>0</v>
      </c>
      <c r="K2332" s="1">
        <v>101073</v>
      </c>
      <c r="L2332" s="1" t="s">
        <v>26</v>
      </c>
      <c r="M2332" s="1" t="s">
        <v>8106</v>
      </c>
      <c r="O2332" s="2">
        <v>46232.6376157407</v>
      </c>
      <c r="P2332" s="2">
        <v>46234.4166666667</v>
      </c>
      <c r="Q2332" s="1" t="s">
        <v>8050</v>
      </c>
      <c r="R2332" s="1" t="s">
        <v>8051</v>
      </c>
      <c r="T2332" s="1" t="s">
        <v>8144</v>
      </c>
      <c r="U2332" s="1" t="s">
        <v>8053</v>
      </c>
      <c r="V2332" s="1" t="s">
        <v>26</v>
      </c>
      <c r="AB2332" s="1" t="s">
        <v>8054</v>
      </c>
      <c r="AD2332" s="1" t="s">
        <v>596</v>
      </c>
      <c r="AE2332" s="1" t="s">
        <v>1976</v>
      </c>
      <c r="AF2332" s="1" t="s">
        <v>8068</v>
      </c>
      <c r="AG2332" s="3">
        <v>46234</v>
      </c>
      <c r="AI2332" s="1" t="s">
        <v>8071</v>
      </c>
      <c r="AJ2332" s="1">
        <v>209</v>
      </c>
      <c r="AM2332" s="1" t="s">
        <v>8068</v>
      </c>
      <c r="AO2332" s="1">
        <v>5.8</v>
      </c>
      <c r="AP2332" s="2">
        <v>46234.4798842593</v>
      </c>
      <c r="AQ2332" s="1" t="s">
        <v>8106</v>
      </c>
      <c r="AR2332" s="3">
        <v>46198</v>
      </c>
      <c r="AS2332" s="1">
        <v>17395104748</v>
      </c>
      <c r="AT2332" s="1" t="s">
        <v>8056</v>
      </c>
      <c r="AU2332" s="2">
        <v>46234.4166666667</v>
      </c>
      <c r="AV2332" s="1" t="s">
        <v>20914</v>
      </c>
      <c r="AW2332" s="1" t="s">
        <v>8068</v>
      </c>
      <c r="AY2332" s="1" t="s">
        <v>20915</v>
      </c>
      <c r="AZ2332" s="1" t="s">
        <v>8108</v>
      </c>
      <c r="BA2332" s="1" t="s">
        <v>20916</v>
      </c>
      <c r="BB2332" s="1" t="s">
        <v>20917</v>
      </c>
      <c r="BC2332" s="1" t="s">
        <v>496</v>
      </c>
      <c r="BD2332" s="1" t="s">
        <v>277</v>
      </c>
      <c r="BE2332" s="1" t="s">
        <v>20918</v>
      </c>
      <c r="BF2332" s="1" t="s">
        <v>3878</v>
      </c>
      <c r="BG2332" s="2">
        <v>46234.4166666667</v>
      </c>
      <c r="BH2332" s="2">
        <v>46233.7124189815</v>
      </c>
      <c r="BJ2332" s="1" t="s">
        <v>20919</v>
      </c>
      <c r="BL2332" s="1" t="s">
        <v>8115</v>
      </c>
      <c r="BM2332" s="1" t="s">
        <v>8568</v>
      </c>
      <c r="BN2332" s="1" t="s">
        <v>601</v>
      </c>
      <c r="BO2332" s="1" t="s">
        <v>20920</v>
      </c>
      <c r="BP2332" s="1" t="s">
        <v>8082</v>
      </c>
      <c r="BQ2332" s="1" t="s">
        <v>6540</v>
      </c>
      <c r="BR2332" s="1"/>
      <c r="BS2332" s="1"/>
      <c r="BT2332" s="2">
        <v>46234.4418634259</v>
      </c>
      <c r="BU2332" s="2">
        <v>46234.4799305556</v>
      </c>
      <c r="BV2332" s="1" t="s">
        <v>591</v>
      </c>
      <c r="BW2332" s="3">
        <v>48060</v>
      </c>
      <c r="BX2332" s="1" t="s">
        <v>15662</v>
      </c>
      <c r="BY2332" s="1" t="s">
        <v>597</v>
      </c>
      <c r="BZ2332" s="1" t="s">
        <v>8050</v>
      </c>
      <c r="CA2332" s="1"/>
      <c r="CB2332" s="1" t="s">
        <v>104</v>
      </c>
      <c r="CC2332" s="1">
        <v>0</v>
      </c>
      <c r="CE2332" s="1">
        <v>0</v>
      </c>
      <c r="CG2332" s="1">
        <v>0</v>
      </c>
      <c r="CL2332" s="1" t="s">
        <v>8068</v>
      </c>
    </row>
    <row r="2333" s="1" customFormat="1" spans="1:90">
      <c r="F2333" s="1">
        <v>0</v>
      </c>
      <c r="K2333" s="1">
        <v>101042</v>
      </c>
      <c r="L2333" s="1" t="s">
        <v>25</v>
      </c>
      <c r="O2333" s="2">
        <v>46234.4744907407</v>
      </c>
      <c r="P2333" s="2">
        <v>46234</v>
      </c>
      <c r="Q2333" s="1"/>
      <c r="R2333" s="1" t="s">
        <v>8051</v>
      </c>
      <c r="T2333" s="1" t="s">
        <v>8144</v>
      </c>
      <c r="U2333" s="1" t="s">
        <v>8053</v>
      </c>
      <c r="V2333" s="1" t="s">
        <v>25</v>
      </c>
      <c r="AB2333" s="1" t="s">
        <v>8054</v>
      </c>
      <c r="AD2333" s="1" t="s">
        <v>596</v>
      </c>
      <c r="AE2333" s="1" t="s">
        <v>3087</v>
      </c>
      <c r="AF2333" s="1" t="s">
        <v>8068</v>
      </c>
      <c r="AG2333" s="3">
        <v>46234</v>
      </c>
      <c r="AH2333" s="1"/>
      <c r="AI2333" s="1" t="s">
        <v>8055</v>
      </c>
      <c r="AJ2333" s="1">
        <v>22</v>
      </c>
      <c r="AM2333" s="1" t="s">
        <v>8068</v>
      </c>
      <c r="AO2333" s="1">
        <v>4.7</v>
      </c>
      <c r="AP2333" s="2">
        <v>46234.4799884259</v>
      </c>
      <c r="AQ2333" s="1" t="s">
        <v>8072</v>
      </c>
      <c r="AR2333" s="3">
        <v>46233</v>
      </c>
      <c r="AS2333" s="1">
        <v>13809350151</v>
      </c>
      <c r="AT2333" s="1" t="s">
        <v>8073</v>
      </c>
      <c r="AU2333" s="2">
        <v>46234</v>
      </c>
      <c r="AV2333" s="1" t="s">
        <v>20921</v>
      </c>
      <c r="AW2333" s="1" t="s">
        <v>8068</v>
      </c>
      <c r="AY2333" s="1" t="s">
        <v>20922</v>
      </c>
      <c r="AZ2333" s="1" t="s">
        <v>8541</v>
      </c>
      <c r="BA2333" s="1" t="s">
        <v>20923</v>
      </c>
      <c r="BB2333" s="1" t="s">
        <v>20924</v>
      </c>
      <c r="BC2333" s="1" t="s">
        <v>463</v>
      </c>
      <c r="BD2333" s="1" t="s">
        <v>336</v>
      </c>
      <c r="BE2333" s="1" t="s">
        <v>20925</v>
      </c>
      <c r="BF2333" s="1" t="s">
        <v>3878</v>
      </c>
      <c r="BG2333" s="2">
        <v>46234.4762962963</v>
      </c>
      <c r="BH2333" s="2">
        <v>46234.4745949074</v>
      </c>
      <c r="BL2333" s="1" t="s">
        <v>8159</v>
      </c>
      <c r="BM2333" s="1" t="s">
        <v>8545</v>
      </c>
      <c r="BN2333" s="1" t="s">
        <v>601</v>
      </c>
      <c r="BO2333" s="1" t="s">
        <v>20926</v>
      </c>
      <c r="BP2333" s="1" t="s">
        <v>8082</v>
      </c>
      <c r="BQ2333" s="1" t="s">
        <v>6540</v>
      </c>
      <c r="BT2333" s="2">
        <v>46234.4766319444</v>
      </c>
      <c r="BU2333" s="2">
        <v>46234.4800462963</v>
      </c>
      <c r="BV2333" s="1" t="s">
        <v>591</v>
      </c>
      <c r="BW2333" s="3">
        <v>48060</v>
      </c>
      <c r="BX2333" s="1" t="s">
        <v>8272</v>
      </c>
      <c r="BY2333" s="1" t="s">
        <v>726</v>
      </c>
      <c r="BZ2333" s="1" t="s">
        <v>8050</v>
      </c>
      <c r="CB2333" s="1" t="s">
        <v>87</v>
      </c>
      <c r="CC2333" s="1">
        <v>0</v>
      </c>
      <c r="CD2333" s="1"/>
      <c r="CE2333" s="1">
        <v>0</v>
      </c>
      <c r="CF2333" s="1"/>
      <c r="CG2333" s="1">
        <v>0</v>
      </c>
      <c r="CH2333" s="1"/>
      <c r="CI2333" s="1"/>
      <c r="CJ2333" s="1"/>
      <c r="CK2333" s="1"/>
      <c r="CL2333" s="1" t="s">
        <v>8068</v>
      </c>
    </row>
    <row r="2334" s="1" customFormat="1" spans="1:90">
      <c r="A2334" s="1" t="s">
        <v>12891</v>
      </c>
      <c r="F2334" s="1">
        <v>0</v>
      </c>
      <c r="K2334" s="1">
        <v>101110</v>
      </c>
      <c r="L2334" s="1" t="s">
        <v>28</v>
      </c>
      <c r="M2334" s="1" t="s">
        <v>8106</v>
      </c>
      <c r="O2334" s="2">
        <v>46233.4519444444</v>
      </c>
      <c r="P2334" s="2">
        <v>46234</v>
      </c>
      <c r="Q2334" s="1" t="s">
        <v>8050</v>
      </c>
      <c r="R2334" s="1" t="s">
        <v>8051</v>
      </c>
      <c r="T2334" s="1" t="s">
        <v>8052</v>
      </c>
      <c r="U2334" s="1" t="s">
        <v>8053</v>
      </c>
      <c r="V2334" s="1" t="s">
        <v>28</v>
      </c>
      <c r="AB2334" s="1" t="s">
        <v>8054</v>
      </c>
      <c r="AD2334" s="1" t="s">
        <v>607</v>
      </c>
      <c r="AE2334" s="1" t="s">
        <v>1342</v>
      </c>
      <c r="AF2334" s="1" t="s">
        <v>8068</v>
      </c>
      <c r="AG2334" s="3">
        <v>46232</v>
      </c>
      <c r="AH2334" s="1" t="s">
        <v>606</v>
      </c>
      <c r="AI2334" s="1" t="s">
        <v>8071</v>
      </c>
      <c r="AJ2334" s="4">
        <v>1223</v>
      </c>
      <c r="AM2334" s="1" t="s">
        <v>8068</v>
      </c>
      <c r="AP2334" s="2">
        <v>46234.4799074074</v>
      </c>
      <c r="AQ2334" s="1" t="s">
        <v>8106</v>
      </c>
      <c r="AR2334" s="3">
        <v>46230</v>
      </c>
      <c r="AS2334" s="1">
        <v>18097552853</v>
      </c>
      <c r="AU2334" s="2">
        <v>46234</v>
      </c>
      <c r="AV2334" s="1" t="s">
        <v>20927</v>
      </c>
      <c r="AW2334" s="1" t="s">
        <v>8068</v>
      </c>
      <c r="AY2334" s="1" t="s">
        <v>20928</v>
      </c>
      <c r="AZ2334" s="1" t="s">
        <v>9250</v>
      </c>
      <c r="BA2334" s="1" t="s">
        <v>20929</v>
      </c>
      <c r="BB2334" s="1" t="s">
        <v>1344</v>
      </c>
      <c r="BC2334" s="1" t="s">
        <v>478</v>
      </c>
      <c r="BD2334" s="1" t="s">
        <v>157</v>
      </c>
      <c r="BE2334" s="1" t="s">
        <v>20930</v>
      </c>
      <c r="BF2334" s="1" t="s">
        <v>3972</v>
      </c>
      <c r="BG2334" s="2">
        <v>46234.625</v>
      </c>
      <c r="BH2334" s="2">
        <v>46233.4531134259</v>
      </c>
      <c r="BJ2334" s="1" t="s">
        <v>15145</v>
      </c>
      <c r="BL2334" s="1" t="s">
        <v>8464</v>
      </c>
      <c r="BM2334" s="1" t="s">
        <v>9255</v>
      </c>
      <c r="BN2334" s="1" t="s">
        <v>601</v>
      </c>
      <c r="BO2334" s="1" t="s">
        <v>20931</v>
      </c>
      <c r="BP2334" s="1" t="s">
        <v>8067</v>
      </c>
      <c r="BQ2334" s="1" t="s">
        <v>6540</v>
      </c>
      <c r="BR2334" s="1"/>
      <c r="BS2334" s="1"/>
      <c r="BT2334" s="2">
        <v>46234.448912037</v>
      </c>
      <c r="BU2334" s="2">
        <v>46234.4802314815</v>
      </c>
      <c r="BV2334" s="1" t="s">
        <v>591</v>
      </c>
      <c r="BW2334" s="3">
        <v>48058</v>
      </c>
      <c r="BX2334" s="1" t="s">
        <v>8923</v>
      </c>
      <c r="BY2334" s="1" t="s">
        <v>628</v>
      </c>
      <c r="BZ2334" s="1" t="s">
        <v>8050</v>
      </c>
      <c r="CB2334" s="1" t="s">
        <v>127</v>
      </c>
      <c r="CC2334" s="1">
        <v>50</v>
      </c>
      <c r="CE2334" s="1">
        <v>50</v>
      </c>
      <c r="CF2334" s="1"/>
      <c r="CG2334" s="1">
        <v>0</v>
      </c>
      <c r="CL2334" s="1" t="s">
        <v>8068</v>
      </c>
    </row>
    <row r="2335" s="1" customFormat="1" spans="1:90">
      <c r="A2335" s="1" t="s">
        <v>8718</v>
      </c>
      <c r="F2335" s="1">
        <v>0</v>
      </c>
      <c r="K2335" s="1">
        <v>101325</v>
      </c>
      <c r="L2335" s="1" t="s">
        <v>24</v>
      </c>
      <c r="N2335" s="1">
        <v>380</v>
      </c>
      <c r="O2335" s="2">
        <v>46233.6307060185</v>
      </c>
      <c r="P2335" s="2">
        <v>46234</v>
      </c>
      <c r="Q2335" s="1" t="s">
        <v>8050</v>
      </c>
      <c r="R2335" s="1" t="s">
        <v>8051</v>
      </c>
      <c r="S2335" s="1" t="s">
        <v>8556</v>
      </c>
      <c r="T2335" s="1" t="s">
        <v>8144</v>
      </c>
      <c r="U2335" s="1" t="s">
        <v>8053</v>
      </c>
      <c r="V2335" s="1" t="s">
        <v>24</v>
      </c>
      <c r="AB2335" s="1" t="s">
        <v>8054</v>
      </c>
      <c r="AD2335" s="1" t="s">
        <v>607</v>
      </c>
      <c r="AE2335" s="1" t="s">
        <v>3544</v>
      </c>
      <c r="AF2335" s="1" t="s">
        <v>8068</v>
      </c>
      <c r="AG2335" s="3">
        <v>46218</v>
      </c>
      <c r="AH2335" s="1" t="s">
        <v>606</v>
      </c>
      <c r="AI2335" s="1" t="s">
        <v>8071</v>
      </c>
      <c r="AJ2335" s="1">
        <v>89</v>
      </c>
      <c r="AP2335" s="2">
        <v>46234.4810300926</v>
      </c>
      <c r="AQ2335" s="1" t="s">
        <v>8072</v>
      </c>
      <c r="AR2335" s="3">
        <v>46106</v>
      </c>
      <c r="AS2335" s="1">
        <v>18604884085</v>
      </c>
      <c r="AT2335" s="1" t="s">
        <v>8073</v>
      </c>
      <c r="AU2335" s="2">
        <v>46234</v>
      </c>
      <c r="AV2335" s="1" t="s">
        <v>20932</v>
      </c>
      <c r="AW2335" s="1" t="s">
        <v>8068</v>
      </c>
      <c r="AY2335" s="1" t="s">
        <v>20933</v>
      </c>
      <c r="AZ2335" s="1" t="s">
        <v>8058</v>
      </c>
      <c r="BA2335" s="1" t="s">
        <v>20934</v>
      </c>
      <c r="BB2335" s="1" t="s">
        <v>4146</v>
      </c>
      <c r="BC2335" s="1" t="s">
        <v>489</v>
      </c>
      <c r="BD2335" s="1" t="s">
        <v>399</v>
      </c>
      <c r="BE2335" s="1" t="s">
        <v>20935</v>
      </c>
      <c r="BF2335" s="1" t="s">
        <v>3878</v>
      </c>
      <c r="BG2335" s="2">
        <v>46234.4166666667</v>
      </c>
      <c r="BH2335" s="2">
        <v>46233.6571875</v>
      </c>
      <c r="BL2335" s="1" t="s">
        <v>8064</v>
      </c>
      <c r="BM2335" s="1" t="s">
        <v>8249</v>
      </c>
      <c r="BN2335" s="1" t="s">
        <v>601</v>
      </c>
      <c r="BO2335" s="1" t="s">
        <v>6597</v>
      </c>
      <c r="BP2335" s="1" t="s">
        <v>8082</v>
      </c>
      <c r="BQ2335" s="1" t="s">
        <v>6540</v>
      </c>
      <c r="BT2335" s="2">
        <v>46234.4315162037</v>
      </c>
      <c r="BU2335" s="2">
        <v>46234.4811689815</v>
      </c>
      <c r="BV2335" s="1" t="s">
        <v>621</v>
      </c>
      <c r="BW2335" s="3">
        <v>48044</v>
      </c>
      <c r="BX2335" s="1" t="s">
        <v>8718</v>
      </c>
      <c r="BY2335" s="1" t="s">
        <v>917</v>
      </c>
      <c r="BZ2335" s="1" t="s">
        <v>8050</v>
      </c>
      <c r="CB2335" s="1" t="s">
        <v>66</v>
      </c>
      <c r="CC2335" s="1">
        <v>130</v>
      </c>
      <c r="CD2335" s="1"/>
      <c r="CE2335" s="1">
        <v>130</v>
      </c>
      <c r="CF2335" s="1"/>
      <c r="CG2335" s="1">
        <v>28</v>
      </c>
      <c r="CH2335" s="1"/>
      <c r="CI2335" s="1"/>
      <c r="CJ2335" s="1"/>
      <c r="CK2335" s="1"/>
      <c r="CL2335" s="1" t="s">
        <v>8068</v>
      </c>
    </row>
    <row r="2336" s="1" customFormat="1" spans="1:90">
      <c r="A2336" s="1" t="s">
        <v>15777</v>
      </c>
      <c r="F2336" s="1">
        <v>0</v>
      </c>
      <c r="K2336" s="1">
        <v>101098</v>
      </c>
      <c r="L2336" s="1" t="s">
        <v>27</v>
      </c>
      <c r="O2336" s="2">
        <v>46234.4530208333</v>
      </c>
      <c r="P2336" s="2">
        <v>46234</v>
      </c>
      <c r="Q2336" s="1" t="s">
        <v>8050</v>
      </c>
      <c r="R2336" s="1" t="s">
        <v>8051</v>
      </c>
      <c r="T2336" s="1" t="s">
        <v>8144</v>
      </c>
      <c r="U2336" s="1" t="s">
        <v>8053</v>
      </c>
      <c r="V2336" s="1" t="s">
        <v>27</v>
      </c>
      <c r="AB2336" s="1" t="s">
        <v>8054</v>
      </c>
      <c r="AD2336" s="1" t="s">
        <v>596</v>
      </c>
      <c r="AE2336" s="1" t="s">
        <v>2818</v>
      </c>
      <c r="AF2336" s="1" t="s">
        <v>8068</v>
      </c>
      <c r="AG2336" s="1"/>
      <c r="AI2336" s="1" t="s">
        <v>8071</v>
      </c>
      <c r="AJ2336" s="1">
        <v>93</v>
      </c>
      <c r="AP2336" s="2">
        <v>46234.4811342593</v>
      </c>
      <c r="AQ2336" s="1"/>
      <c r="AR2336" s="1"/>
      <c r="AS2336" s="1">
        <v>18093663732</v>
      </c>
      <c r="AT2336" s="1"/>
      <c r="AU2336" s="2">
        <v>46234</v>
      </c>
      <c r="AV2336" s="1"/>
      <c r="AW2336" s="1" t="s">
        <v>8050</v>
      </c>
      <c r="AY2336" s="1" t="s">
        <v>20936</v>
      </c>
      <c r="AZ2336" s="1" t="s">
        <v>8671</v>
      </c>
      <c r="BA2336" s="1" t="s">
        <v>20937</v>
      </c>
      <c r="BB2336" s="1" t="s">
        <v>20938</v>
      </c>
      <c r="BC2336" s="1" t="s">
        <v>463</v>
      </c>
      <c r="BD2336" s="1" t="s">
        <v>252</v>
      </c>
      <c r="BE2336" s="1" t="s">
        <v>20939</v>
      </c>
      <c r="BF2336" s="1" t="s">
        <v>8062</v>
      </c>
      <c r="BG2336" s="2">
        <v>46234</v>
      </c>
      <c r="BH2336" s="2">
        <v>46234.4531018519</v>
      </c>
      <c r="BL2336" s="1" t="s">
        <v>8159</v>
      </c>
      <c r="BM2336" s="1" t="s">
        <v>10449</v>
      </c>
      <c r="BN2336" s="1" t="s">
        <v>601</v>
      </c>
      <c r="BO2336" s="1" t="s">
        <v>20940</v>
      </c>
      <c r="BP2336" s="1" t="s">
        <v>8067</v>
      </c>
      <c r="BQ2336" s="1" t="s">
        <v>6540</v>
      </c>
      <c r="BR2336" s="1"/>
      <c r="BS2336" s="1"/>
      <c r="BT2336" s="2">
        <v>46234.4737037037</v>
      </c>
      <c r="BU2336" s="2">
        <v>46234.4811805556</v>
      </c>
      <c r="BV2336" s="1" t="s">
        <v>621</v>
      </c>
      <c r="BW2336" s="1"/>
      <c r="BX2336" s="1"/>
      <c r="BY2336" s="1"/>
      <c r="BZ2336" s="1" t="s">
        <v>8050</v>
      </c>
      <c r="CA2336" s="1"/>
      <c r="CB2336" s="1" t="s">
        <v>117</v>
      </c>
      <c r="CC2336" s="1">
        <v>0</v>
      </c>
      <c r="CE2336" s="1">
        <v>0</v>
      </c>
      <c r="CG2336" s="1">
        <v>0</v>
      </c>
      <c r="CL2336" s="1" t="s">
        <v>8068</v>
      </c>
    </row>
    <row r="2337" s="1" customFormat="1" spans="1:90">
      <c r="A2337" s="1" t="s">
        <v>10937</v>
      </c>
      <c r="C2337" s="1">
        <v>1</v>
      </c>
      <c r="F2337" s="1">
        <v>0</v>
      </c>
      <c r="K2337" s="1">
        <v>101073</v>
      </c>
      <c r="L2337" s="1" t="s">
        <v>26</v>
      </c>
      <c r="O2337" s="2">
        <v>46234.4511226852</v>
      </c>
      <c r="P2337" s="2">
        <v>46234</v>
      </c>
      <c r="Q2337" s="1"/>
      <c r="R2337" s="1" t="s">
        <v>8051</v>
      </c>
      <c r="S2337" s="1" t="s">
        <v>8096</v>
      </c>
      <c r="T2337" s="1" t="s">
        <v>8144</v>
      </c>
      <c r="U2337" s="1" t="s">
        <v>8053</v>
      </c>
      <c r="V2337" s="1" t="s">
        <v>26</v>
      </c>
      <c r="AB2337" s="1" t="s">
        <v>8054</v>
      </c>
      <c r="AD2337" s="1" t="s">
        <v>607</v>
      </c>
      <c r="AE2337" s="1" t="s">
        <v>2235</v>
      </c>
      <c r="AF2337" s="1" t="s">
        <v>8068</v>
      </c>
      <c r="AG2337" s="3">
        <v>46155</v>
      </c>
      <c r="AH2337" s="1" t="s">
        <v>606</v>
      </c>
      <c r="AI2337" s="1" t="s">
        <v>8055</v>
      </c>
      <c r="AJ2337" s="1">
        <v>121</v>
      </c>
      <c r="AP2337" s="2">
        <v>46234.4829166667</v>
      </c>
      <c r="AQ2337" s="1" t="s">
        <v>8274</v>
      </c>
      <c r="AR2337" s="3">
        <v>46154</v>
      </c>
      <c r="AS2337" s="1">
        <v>15909514649</v>
      </c>
      <c r="AT2337" s="1" t="s">
        <v>8346</v>
      </c>
      <c r="AU2337" s="2">
        <v>46234</v>
      </c>
      <c r="AV2337" s="1" t="s">
        <v>20941</v>
      </c>
      <c r="AW2337" s="1" t="s">
        <v>8068</v>
      </c>
      <c r="AY2337" s="1" t="s">
        <v>20942</v>
      </c>
      <c r="AZ2337" s="1" t="s">
        <v>8108</v>
      </c>
      <c r="BA2337" s="1" t="s">
        <v>20943</v>
      </c>
      <c r="BB2337" s="1" t="s">
        <v>6836</v>
      </c>
      <c r="BC2337" s="1" t="s">
        <v>496</v>
      </c>
      <c r="BD2337" s="1" t="s">
        <v>296</v>
      </c>
      <c r="BE2337" s="1" t="s">
        <v>20944</v>
      </c>
      <c r="BF2337" s="1" t="s">
        <v>3903</v>
      </c>
      <c r="BG2337" s="2">
        <v>46234.4612615741</v>
      </c>
      <c r="BH2337" s="2">
        <v>46234.4511689815</v>
      </c>
      <c r="BJ2337" s="1" t="s">
        <v>8215</v>
      </c>
      <c r="BL2337" s="1" t="s">
        <v>8115</v>
      </c>
      <c r="BM2337" s="1" t="s">
        <v>8417</v>
      </c>
      <c r="BN2337" s="1" t="s">
        <v>601</v>
      </c>
      <c r="BO2337" s="1" t="s">
        <v>6835</v>
      </c>
      <c r="BP2337" s="1" t="s">
        <v>8082</v>
      </c>
      <c r="BQ2337" s="1" t="s">
        <v>6540</v>
      </c>
      <c r="BT2337" s="2">
        <v>46234.4609259259</v>
      </c>
      <c r="BU2337" s="2">
        <v>46234.482974537</v>
      </c>
      <c r="BV2337" s="1" t="s">
        <v>818</v>
      </c>
      <c r="BW2337" s="3">
        <v>47981</v>
      </c>
      <c r="BX2337" s="1" t="s">
        <v>10234</v>
      </c>
      <c r="BY2337" s="1" t="s">
        <v>818</v>
      </c>
      <c r="BZ2337" s="1" t="s">
        <v>8050</v>
      </c>
      <c r="CB2337" s="1" t="s">
        <v>113</v>
      </c>
      <c r="CC2337" s="1">
        <v>258</v>
      </c>
      <c r="CE2337" s="1">
        <v>258</v>
      </c>
      <c r="CG2337" s="1">
        <v>0</v>
      </c>
      <c r="CL2337" s="1" t="s">
        <v>8068</v>
      </c>
    </row>
    <row r="2338" s="1" customFormat="1" spans="1:90">
      <c r="A2338" s="1" t="s">
        <v>17844</v>
      </c>
      <c r="C2338" s="1">
        <v>1</v>
      </c>
      <c r="F2338" s="1">
        <v>0</v>
      </c>
      <c r="K2338" s="1">
        <v>101073</v>
      </c>
      <c r="L2338" s="1" t="s">
        <v>26</v>
      </c>
      <c r="O2338" s="2">
        <v>46234.4511226852</v>
      </c>
      <c r="P2338" s="2">
        <v>46234</v>
      </c>
      <c r="Q2338" s="1"/>
      <c r="R2338" s="1" t="s">
        <v>8051</v>
      </c>
      <c r="T2338" s="1" t="s">
        <v>8144</v>
      </c>
      <c r="U2338" s="1" t="s">
        <v>8053</v>
      </c>
      <c r="V2338" s="1" t="s">
        <v>26</v>
      </c>
      <c r="AB2338" s="1" t="s">
        <v>8054</v>
      </c>
      <c r="AD2338" s="1" t="s">
        <v>596</v>
      </c>
      <c r="AE2338" s="1" t="s">
        <v>2235</v>
      </c>
      <c r="AF2338" s="1" t="s">
        <v>8068</v>
      </c>
      <c r="AG2338" s="3">
        <v>46155</v>
      </c>
      <c r="AI2338" s="1" t="s">
        <v>8055</v>
      </c>
      <c r="AJ2338" s="1">
        <v>121</v>
      </c>
      <c r="AP2338" s="2">
        <v>46234.4830671296</v>
      </c>
      <c r="AQ2338" s="1" t="s">
        <v>8072</v>
      </c>
      <c r="AR2338" s="3">
        <v>46143</v>
      </c>
      <c r="AS2338" s="1">
        <v>15909514649</v>
      </c>
      <c r="AT2338" s="1" t="s">
        <v>8073</v>
      </c>
      <c r="AU2338" s="2">
        <v>46234</v>
      </c>
      <c r="AV2338" s="1" t="s">
        <v>20945</v>
      </c>
      <c r="AW2338" s="1" t="s">
        <v>8068</v>
      </c>
      <c r="AY2338" s="1" t="s">
        <v>20942</v>
      </c>
      <c r="AZ2338" s="1" t="s">
        <v>8108</v>
      </c>
      <c r="BA2338" s="1" t="s">
        <v>20943</v>
      </c>
      <c r="BB2338" s="1" t="s">
        <v>20946</v>
      </c>
      <c r="BC2338" s="1" t="s">
        <v>496</v>
      </c>
      <c r="BD2338" s="1" t="s">
        <v>296</v>
      </c>
      <c r="BE2338" s="1" t="s">
        <v>20944</v>
      </c>
      <c r="BF2338" s="1" t="s">
        <v>4217</v>
      </c>
      <c r="BG2338" s="2">
        <v>46234.4612615741</v>
      </c>
      <c r="BH2338" s="2">
        <v>46234.4511805556</v>
      </c>
      <c r="BJ2338" s="1" t="s">
        <v>8215</v>
      </c>
      <c r="BL2338" s="1" t="s">
        <v>8115</v>
      </c>
      <c r="BM2338" s="1" t="s">
        <v>8417</v>
      </c>
      <c r="BN2338" s="1" t="s">
        <v>601</v>
      </c>
      <c r="BO2338" s="1" t="s">
        <v>6835</v>
      </c>
      <c r="BP2338" s="1" t="s">
        <v>8082</v>
      </c>
      <c r="BQ2338" s="1" t="s">
        <v>6540</v>
      </c>
      <c r="BT2338" s="2">
        <v>46234.4609259259</v>
      </c>
      <c r="BU2338" s="2">
        <v>46234.483125</v>
      </c>
      <c r="BV2338" s="1" t="s">
        <v>742</v>
      </c>
      <c r="BW2338" s="3">
        <v>47981</v>
      </c>
      <c r="BX2338" s="1" t="s">
        <v>17847</v>
      </c>
      <c r="BY2338" s="1" t="s">
        <v>744</v>
      </c>
      <c r="BZ2338" s="1" t="s">
        <v>8050</v>
      </c>
      <c r="CB2338" s="1" t="s">
        <v>113</v>
      </c>
      <c r="CC2338" s="1">
        <v>0</v>
      </c>
      <c r="CE2338" s="1">
        <v>0</v>
      </c>
      <c r="CF2338" s="1"/>
      <c r="CG2338" s="1">
        <v>0</v>
      </c>
      <c r="CL2338" s="1" t="s">
        <v>8068</v>
      </c>
    </row>
    <row r="2339" s="1" customFormat="1" spans="1:90">
      <c r="A2339" s="1" t="s">
        <v>8227</v>
      </c>
      <c r="F2339" s="1">
        <v>0</v>
      </c>
      <c r="K2339" s="1">
        <v>101110</v>
      </c>
      <c r="L2339" s="1" t="s">
        <v>28</v>
      </c>
      <c r="M2339" s="1" t="s">
        <v>8106</v>
      </c>
      <c r="O2339" s="2">
        <v>46233.5440046296</v>
      </c>
      <c r="P2339" s="2">
        <v>46234.4583333333</v>
      </c>
      <c r="R2339" s="1" t="s">
        <v>8051</v>
      </c>
      <c r="T2339" s="1" t="s">
        <v>8052</v>
      </c>
      <c r="U2339" s="1" t="s">
        <v>8053</v>
      </c>
      <c r="V2339" s="1" t="s">
        <v>28</v>
      </c>
      <c r="AB2339" s="1" t="s">
        <v>8054</v>
      </c>
      <c r="AD2339" s="1" t="s">
        <v>596</v>
      </c>
      <c r="AE2339" s="1" t="s">
        <v>932</v>
      </c>
      <c r="AF2339" s="1" t="s">
        <v>8068</v>
      </c>
      <c r="AG2339" s="3">
        <v>46234</v>
      </c>
      <c r="AH2339" s="1"/>
      <c r="AI2339" s="1" t="s">
        <v>8071</v>
      </c>
      <c r="AJ2339" s="1">
        <v>758</v>
      </c>
      <c r="AM2339" s="1" t="s">
        <v>8050</v>
      </c>
      <c r="AO2339" s="1">
        <v>4.2</v>
      </c>
      <c r="AP2339" s="2">
        <v>46234.4831712963</v>
      </c>
      <c r="AQ2339" s="1" t="s">
        <v>8072</v>
      </c>
      <c r="AR2339" s="3">
        <v>46233</v>
      </c>
      <c r="AS2339" s="1">
        <v>13201335329</v>
      </c>
      <c r="AT2339" s="1" t="s">
        <v>8073</v>
      </c>
      <c r="AU2339" s="2">
        <v>46234.4583333333</v>
      </c>
      <c r="AV2339" s="1" t="s">
        <v>20947</v>
      </c>
      <c r="AW2339" s="1" t="s">
        <v>8068</v>
      </c>
      <c r="AY2339" s="1" t="s">
        <v>20948</v>
      </c>
      <c r="AZ2339" s="1" t="s">
        <v>8460</v>
      </c>
      <c r="BA2339" s="1" t="s">
        <v>20949</v>
      </c>
      <c r="BB2339" s="1" t="s">
        <v>20950</v>
      </c>
      <c r="BC2339" s="1" t="s">
        <v>478</v>
      </c>
      <c r="BD2339" s="1" t="s">
        <v>168</v>
      </c>
      <c r="BE2339" s="1" t="s">
        <v>20951</v>
      </c>
      <c r="BF2339" s="1" t="s">
        <v>3878</v>
      </c>
      <c r="BG2339" s="2">
        <v>46234.4583333333</v>
      </c>
      <c r="BH2339" s="2">
        <v>46233.5451851852</v>
      </c>
      <c r="BJ2339" s="1" t="s">
        <v>8215</v>
      </c>
      <c r="BL2339" s="1" t="s">
        <v>8464</v>
      </c>
      <c r="BM2339" s="1" t="s">
        <v>8654</v>
      </c>
      <c r="BN2339" s="1" t="s">
        <v>601</v>
      </c>
      <c r="BO2339" s="1" t="s">
        <v>20952</v>
      </c>
      <c r="BP2339" s="1" t="s">
        <v>8067</v>
      </c>
      <c r="BQ2339" s="1" t="s">
        <v>6540</v>
      </c>
      <c r="BT2339" s="2">
        <v>46234.4812615741</v>
      </c>
      <c r="BU2339" s="2">
        <v>46234.4832407407</v>
      </c>
      <c r="BV2339" s="1" t="s">
        <v>591</v>
      </c>
      <c r="BW2339" s="3">
        <v>48060</v>
      </c>
      <c r="BX2339" s="1" t="s">
        <v>8227</v>
      </c>
      <c r="BY2339" s="1" t="s">
        <v>628</v>
      </c>
      <c r="BZ2339" s="1" t="s">
        <v>8050</v>
      </c>
      <c r="CB2339" s="1" t="s">
        <v>129</v>
      </c>
      <c r="CC2339" s="1">
        <v>0</v>
      </c>
      <c r="CE2339" s="1">
        <v>0</v>
      </c>
      <c r="CF2339" s="1"/>
      <c r="CG2339" s="1">
        <v>0</v>
      </c>
      <c r="CL2339" s="1" t="s">
        <v>8068</v>
      </c>
    </row>
    <row r="2340" s="1" customFormat="1" spans="1:90">
      <c r="A2340" s="1" t="s">
        <v>8228</v>
      </c>
      <c r="F2340" s="1">
        <v>0</v>
      </c>
      <c r="K2340" s="1">
        <v>101042</v>
      </c>
      <c r="L2340" s="1" t="s">
        <v>25</v>
      </c>
      <c r="M2340" s="1" t="s">
        <v>8106</v>
      </c>
      <c r="O2340" s="2">
        <v>46233.5673842593</v>
      </c>
      <c r="P2340" s="2">
        <v>46234</v>
      </c>
      <c r="Q2340" s="1" t="s">
        <v>8050</v>
      </c>
      <c r="R2340" s="1" t="s">
        <v>8051</v>
      </c>
      <c r="T2340" s="1" t="s">
        <v>8144</v>
      </c>
      <c r="U2340" s="1" t="s">
        <v>8053</v>
      </c>
      <c r="V2340" s="1" t="s">
        <v>25</v>
      </c>
      <c r="AB2340" s="1" t="s">
        <v>8054</v>
      </c>
      <c r="AD2340" s="1" t="s">
        <v>607</v>
      </c>
      <c r="AE2340" s="1" t="s">
        <v>641</v>
      </c>
      <c r="AF2340" s="1" t="s">
        <v>8068</v>
      </c>
      <c r="AG2340" s="3">
        <v>46234</v>
      </c>
      <c r="AH2340" s="1" t="s">
        <v>606</v>
      </c>
      <c r="AI2340" s="1" t="s">
        <v>8071</v>
      </c>
      <c r="AJ2340" s="1">
        <v>147</v>
      </c>
      <c r="AM2340" s="1" t="s">
        <v>8068</v>
      </c>
      <c r="AO2340" s="1">
        <v>4.9</v>
      </c>
      <c r="AP2340" s="2">
        <v>46234.483287037</v>
      </c>
      <c r="AQ2340" s="1" t="s">
        <v>8106</v>
      </c>
      <c r="AR2340" s="3">
        <v>46233</v>
      </c>
      <c r="AS2340" s="1">
        <v>15101201729</v>
      </c>
      <c r="AT2340" s="1" t="s">
        <v>8073</v>
      </c>
      <c r="AU2340" s="2">
        <v>46234</v>
      </c>
      <c r="AV2340" s="1" t="s">
        <v>20953</v>
      </c>
      <c r="AW2340" s="1" t="s">
        <v>8068</v>
      </c>
      <c r="AY2340" s="1" t="s">
        <v>20954</v>
      </c>
      <c r="AZ2340" s="1" t="s">
        <v>8155</v>
      </c>
      <c r="BA2340" s="1" t="s">
        <v>20955</v>
      </c>
      <c r="BB2340" s="1" t="s">
        <v>5341</v>
      </c>
      <c r="BC2340" s="1" t="s">
        <v>463</v>
      </c>
      <c r="BD2340" s="1" t="s">
        <v>328</v>
      </c>
      <c r="BE2340" s="1" t="s">
        <v>20956</v>
      </c>
      <c r="BF2340" s="1" t="s">
        <v>3878</v>
      </c>
      <c r="BG2340" s="2">
        <v>46234.4166666667</v>
      </c>
      <c r="BH2340" s="2">
        <v>46233.5879976852</v>
      </c>
      <c r="BJ2340" s="1" t="s">
        <v>8215</v>
      </c>
      <c r="BL2340" s="1" t="s">
        <v>8159</v>
      </c>
      <c r="BM2340" s="1" t="s">
        <v>8343</v>
      </c>
      <c r="BN2340" s="1" t="s">
        <v>601</v>
      </c>
      <c r="BO2340" s="1" t="s">
        <v>20957</v>
      </c>
      <c r="BP2340" s="1" t="s">
        <v>8082</v>
      </c>
      <c r="BQ2340" s="1" t="s">
        <v>6540</v>
      </c>
      <c r="BT2340" s="2">
        <v>46234.477337963</v>
      </c>
      <c r="BU2340" s="2">
        <v>46234.4833680556</v>
      </c>
      <c r="BV2340" s="1" t="s">
        <v>591</v>
      </c>
      <c r="BW2340" s="3">
        <v>48060</v>
      </c>
      <c r="BX2340" s="1" t="s">
        <v>8227</v>
      </c>
      <c r="BY2340" s="1" t="s">
        <v>628</v>
      </c>
      <c r="BZ2340" s="1" t="s">
        <v>8050</v>
      </c>
      <c r="CB2340" s="1" t="s">
        <v>83</v>
      </c>
      <c r="CC2340" s="1">
        <v>230</v>
      </c>
      <c r="CD2340" s="1" t="s">
        <v>14166</v>
      </c>
      <c r="CE2340" s="1">
        <v>230</v>
      </c>
      <c r="CF2340" s="1" t="s">
        <v>13389</v>
      </c>
      <c r="CG2340" s="1">
        <v>135</v>
      </c>
      <c r="CH2340" s="1" t="s">
        <v>622</v>
      </c>
      <c r="CI2340" s="2">
        <v>46235.4174537037</v>
      </c>
      <c r="CJ2340" s="1" t="s">
        <v>622</v>
      </c>
      <c r="CK2340" s="2">
        <v>46235.4177199074</v>
      </c>
      <c r="CL2340" s="1" t="s">
        <v>8068</v>
      </c>
    </row>
    <row r="2341" s="1" customFormat="1" spans="1:90">
      <c r="F2341" s="1">
        <v>0</v>
      </c>
      <c r="K2341" s="1">
        <v>101042</v>
      </c>
      <c r="L2341" s="1" t="s">
        <v>25</v>
      </c>
      <c r="N2341" s="1">
        <v>287</v>
      </c>
      <c r="O2341" s="2">
        <v>46234.4350694444</v>
      </c>
      <c r="P2341" s="2">
        <v>46231</v>
      </c>
      <c r="Q2341" s="1"/>
      <c r="R2341" s="1" t="s">
        <v>8051</v>
      </c>
      <c r="S2341" s="1" t="s">
        <v>8096</v>
      </c>
      <c r="T2341" s="1" t="s">
        <v>8144</v>
      </c>
      <c r="U2341" s="1" t="s">
        <v>8053</v>
      </c>
      <c r="V2341" s="1" t="s">
        <v>25</v>
      </c>
      <c r="AB2341" s="1" t="s">
        <v>8054</v>
      </c>
      <c r="AD2341" s="1" t="s">
        <v>607</v>
      </c>
      <c r="AE2341" s="1" t="s">
        <v>2763</v>
      </c>
      <c r="AF2341" s="1" t="s">
        <v>8068</v>
      </c>
      <c r="AG2341" s="3">
        <v>46234</v>
      </c>
      <c r="AH2341" s="1" t="s">
        <v>606</v>
      </c>
      <c r="AI2341" s="1" t="s">
        <v>8055</v>
      </c>
      <c r="AJ2341" s="1">
        <v>655</v>
      </c>
      <c r="AP2341" s="2">
        <v>46234.4840046296</v>
      </c>
      <c r="AQ2341" s="1" t="s">
        <v>8072</v>
      </c>
      <c r="AR2341" s="3">
        <v>46232</v>
      </c>
      <c r="AS2341" s="1">
        <v>13893113020</v>
      </c>
      <c r="AT2341" s="1" t="s">
        <v>8073</v>
      </c>
      <c r="AU2341" s="2">
        <v>46231</v>
      </c>
      <c r="AV2341" s="1" t="s">
        <v>20958</v>
      </c>
      <c r="AW2341" s="1" t="s">
        <v>8068</v>
      </c>
      <c r="AY2341" s="1" t="s">
        <v>20959</v>
      </c>
      <c r="AZ2341" s="1" t="s">
        <v>8155</v>
      </c>
      <c r="BA2341" s="1" t="s">
        <v>20960</v>
      </c>
      <c r="BB2341" s="1" t="s">
        <v>7725</v>
      </c>
      <c r="BC2341" s="1" t="s">
        <v>463</v>
      </c>
      <c r="BD2341" s="1" t="s">
        <v>372</v>
      </c>
      <c r="BE2341" s="1"/>
      <c r="BF2341" s="1" t="s">
        <v>3878</v>
      </c>
      <c r="BG2341" s="2">
        <v>46234.4166666667</v>
      </c>
      <c r="BH2341" s="2">
        <v>46234.4407986111</v>
      </c>
      <c r="BL2341" s="1" t="s">
        <v>8159</v>
      </c>
      <c r="BM2341" s="1" t="s">
        <v>8343</v>
      </c>
      <c r="BN2341" s="1" t="s">
        <v>601</v>
      </c>
      <c r="BO2341" s="1" t="s">
        <v>7724</v>
      </c>
      <c r="BP2341" s="1" t="s">
        <v>8082</v>
      </c>
      <c r="BQ2341" s="1" t="s">
        <v>6540</v>
      </c>
      <c r="BT2341" s="2">
        <v>46234.4477199074</v>
      </c>
      <c r="BU2341" s="2">
        <v>46234.4840972222</v>
      </c>
      <c r="BV2341" s="1" t="s">
        <v>602</v>
      </c>
      <c r="BW2341" s="3">
        <v>48060</v>
      </c>
      <c r="BX2341" s="1" t="s">
        <v>9500</v>
      </c>
      <c r="BY2341" s="1" t="s">
        <v>602</v>
      </c>
      <c r="BZ2341" s="1" t="s">
        <v>8050</v>
      </c>
      <c r="CB2341" s="1" t="s">
        <v>97</v>
      </c>
      <c r="CC2341" s="1">
        <v>40</v>
      </c>
      <c r="CD2341" s="1"/>
      <c r="CE2341" s="1">
        <v>40</v>
      </c>
      <c r="CF2341" s="1"/>
      <c r="CG2341" s="1">
        <v>0</v>
      </c>
      <c r="CH2341" s="1"/>
      <c r="CI2341" s="1"/>
      <c r="CJ2341" s="1"/>
      <c r="CK2341" s="1"/>
      <c r="CL2341" s="1" t="s">
        <v>8068</v>
      </c>
    </row>
    <row r="2342" s="1" customFormat="1" spans="1:90">
      <c r="F2342" s="1">
        <v>0</v>
      </c>
      <c r="K2342" s="1">
        <v>101098</v>
      </c>
      <c r="L2342" s="1" t="s">
        <v>27</v>
      </c>
      <c r="O2342" s="2">
        <v>46233.791087963</v>
      </c>
      <c r="P2342" s="2">
        <v>46234</v>
      </c>
      <c r="Q2342" s="1" t="s">
        <v>8050</v>
      </c>
      <c r="R2342" s="1" t="s">
        <v>8051</v>
      </c>
      <c r="S2342" s="1"/>
      <c r="T2342" s="1" t="s">
        <v>8144</v>
      </c>
      <c r="U2342" s="1" t="s">
        <v>8053</v>
      </c>
      <c r="V2342" s="1" t="s">
        <v>27</v>
      </c>
      <c r="AB2342" s="1" t="s">
        <v>8054</v>
      </c>
      <c r="AD2342" s="1" t="s">
        <v>596</v>
      </c>
      <c r="AE2342" s="1" t="s">
        <v>2752</v>
      </c>
      <c r="AF2342" s="1" t="s">
        <v>8068</v>
      </c>
      <c r="AG2342" s="3">
        <v>46234</v>
      </c>
      <c r="AI2342" s="1" t="s">
        <v>8055</v>
      </c>
      <c r="AJ2342" s="1">
        <v>357</v>
      </c>
      <c r="AP2342" s="2">
        <v>46234.4846990741</v>
      </c>
      <c r="AQ2342" s="1" t="s">
        <v>8072</v>
      </c>
      <c r="AR2342" s="3">
        <v>46233</v>
      </c>
      <c r="AS2342" s="1">
        <v>15352183732</v>
      </c>
      <c r="AT2342" s="1" t="s">
        <v>8073</v>
      </c>
      <c r="AU2342" s="2">
        <v>46234</v>
      </c>
      <c r="AV2342" s="1" t="s">
        <v>20961</v>
      </c>
      <c r="AW2342" s="1" t="s">
        <v>8068</v>
      </c>
      <c r="AY2342" s="1" t="s">
        <v>20856</v>
      </c>
      <c r="AZ2342" s="1" t="s">
        <v>8204</v>
      </c>
      <c r="BA2342" s="1" t="s">
        <v>20857</v>
      </c>
      <c r="BB2342" s="1" t="s">
        <v>20962</v>
      </c>
      <c r="BC2342" s="1" t="s">
        <v>463</v>
      </c>
      <c r="BD2342" s="1" t="s">
        <v>257</v>
      </c>
      <c r="BE2342" s="1" t="s">
        <v>20858</v>
      </c>
      <c r="BF2342" s="1" t="s">
        <v>4284</v>
      </c>
      <c r="BG2342" s="2">
        <v>46234.4375</v>
      </c>
      <c r="BH2342" s="2">
        <v>46233.7911458333</v>
      </c>
      <c r="BJ2342" s="1" t="s">
        <v>20963</v>
      </c>
      <c r="BL2342" s="1" t="s">
        <v>8159</v>
      </c>
      <c r="BM2342" s="1" t="s">
        <v>8204</v>
      </c>
      <c r="BN2342" s="1" t="s">
        <v>601</v>
      </c>
      <c r="BO2342" s="1" t="s">
        <v>20860</v>
      </c>
      <c r="BP2342" s="1" t="s">
        <v>8067</v>
      </c>
      <c r="BQ2342" s="1" t="s">
        <v>6540</v>
      </c>
      <c r="BT2342" s="2">
        <v>46234.4389930556</v>
      </c>
      <c r="BU2342" s="2">
        <v>46234.4847800926</v>
      </c>
      <c r="BV2342" s="1" t="s">
        <v>818</v>
      </c>
      <c r="BW2342" s="3">
        <v>48060</v>
      </c>
      <c r="BX2342" s="1" t="s">
        <v>9516</v>
      </c>
      <c r="BY2342" s="1" t="s">
        <v>818</v>
      </c>
      <c r="BZ2342" s="1" t="s">
        <v>8050</v>
      </c>
      <c r="CB2342" s="1" t="s">
        <v>121</v>
      </c>
      <c r="CC2342" s="1">
        <v>0</v>
      </c>
      <c r="CE2342" s="1">
        <v>0</v>
      </c>
      <c r="CG2342" s="1">
        <v>0</v>
      </c>
      <c r="CL2342" s="1" t="s">
        <v>8068</v>
      </c>
    </row>
    <row r="2343" s="1" customFormat="1" spans="1:90">
      <c r="F2343" s="1">
        <v>0</v>
      </c>
      <c r="K2343" s="1">
        <v>101110</v>
      </c>
      <c r="L2343" s="1" t="s">
        <v>28</v>
      </c>
      <c r="O2343" s="2">
        <v>46233.478287037</v>
      </c>
      <c r="P2343" s="2">
        <v>46233</v>
      </c>
      <c r="R2343" s="1" t="s">
        <v>8051</v>
      </c>
      <c r="S2343" s="1"/>
      <c r="T2343" s="1" t="s">
        <v>8052</v>
      </c>
      <c r="U2343" s="1" t="s">
        <v>8053</v>
      </c>
      <c r="V2343" s="1" t="s">
        <v>28</v>
      </c>
      <c r="AB2343" s="1" t="s">
        <v>8054</v>
      </c>
      <c r="AD2343" s="1" t="s">
        <v>607</v>
      </c>
      <c r="AE2343" s="1" t="s">
        <v>648</v>
      </c>
      <c r="AF2343" s="1" t="s">
        <v>8068</v>
      </c>
      <c r="AG2343" s="3">
        <v>44074</v>
      </c>
      <c r="AH2343" s="1" t="s">
        <v>606</v>
      </c>
      <c r="AI2343" s="1" t="s">
        <v>8055</v>
      </c>
      <c r="AM2343" s="1" t="s">
        <v>8068</v>
      </c>
      <c r="AO2343" s="1">
        <v>3.1</v>
      </c>
      <c r="AP2343" s="2">
        <v>46234.4838425926</v>
      </c>
      <c r="AQ2343" s="1" t="s">
        <v>8809</v>
      </c>
      <c r="AR2343" s="3">
        <v>44040</v>
      </c>
      <c r="AS2343" s="1">
        <v>18299199087</v>
      </c>
      <c r="AT2343" s="1"/>
      <c r="AU2343" s="2">
        <v>46233</v>
      </c>
      <c r="AV2343" s="1" t="s">
        <v>20964</v>
      </c>
      <c r="AW2343" s="1" t="s">
        <v>8050</v>
      </c>
      <c r="AY2343" s="1" t="s">
        <v>20965</v>
      </c>
      <c r="AZ2343" s="1" t="s">
        <v>8460</v>
      </c>
      <c r="BA2343" s="1" t="s">
        <v>20966</v>
      </c>
      <c r="BB2343" s="1" t="s">
        <v>905</v>
      </c>
      <c r="BC2343" s="1" t="s">
        <v>478</v>
      </c>
      <c r="BD2343" s="1" t="s">
        <v>235</v>
      </c>
      <c r="BE2343" s="1" t="s">
        <v>20967</v>
      </c>
      <c r="BF2343" s="1" t="s">
        <v>3868</v>
      </c>
      <c r="BG2343" s="2">
        <v>46234.4466087963</v>
      </c>
      <c r="BH2343" s="2">
        <v>46233.4862152778</v>
      </c>
      <c r="BL2343" s="1" t="s">
        <v>8464</v>
      </c>
      <c r="BM2343" s="1" t="s">
        <v>9093</v>
      </c>
      <c r="BN2343" s="1" t="s">
        <v>590</v>
      </c>
      <c r="BO2343" s="1" t="s">
        <v>20968</v>
      </c>
      <c r="BP2343" s="1" t="s">
        <v>8082</v>
      </c>
      <c r="BQ2343" s="1" t="s">
        <v>6540</v>
      </c>
      <c r="BR2343" s="1" t="s">
        <v>8815</v>
      </c>
      <c r="BS2343" s="1" t="s">
        <v>8974</v>
      </c>
      <c r="BT2343" s="2">
        <v>46233.6181481481</v>
      </c>
      <c r="BU2343" s="2">
        <v>46234.4848032407</v>
      </c>
      <c r="BV2343" s="1" t="s">
        <v>591</v>
      </c>
      <c r="BW2343" s="3">
        <v>45900</v>
      </c>
      <c r="BX2343" s="1" t="s">
        <v>13050</v>
      </c>
      <c r="BY2343" s="1" t="s">
        <v>628</v>
      </c>
      <c r="BZ2343" s="1" t="s">
        <v>8050</v>
      </c>
      <c r="CB2343" s="1" t="s">
        <v>147</v>
      </c>
      <c r="CC2343" s="1">
        <v>390</v>
      </c>
      <c r="CD2343" s="1" t="s">
        <v>15345</v>
      </c>
      <c r="CE2343" s="1">
        <v>390</v>
      </c>
      <c r="CG2343" s="1">
        <v>100</v>
      </c>
      <c r="CH2343" s="1" t="s">
        <v>622</v>
      </c>
      <c r="CI2343" s="2">
        <v>46235.4337847222</v>
      </c>
      <c r="CL2343" s="1" t="s">
        <v>8068</v>
      </c>
    </row>
    <row r="2344" s="1" customFormat="1" spans="1:90">
      <c r="A2344" s="1" t="s">
        <v>20969</v>
      </c>
      <c r="F2344" s="1">
        <v>0</v>
      </c>
      <c r="K2344" s="1">
        <v>101042</v>
      </c>
      <c r="L2344" s="1" t="s">
        <v>25</v>
      </c>
      <c r="O2344" s="2">
        <v>46233.6607407407</v>
      </c>
      <c r="P2344" s="2">
        <v>46234</v>
      </c>
      <c r="Q2344" s="1" t="s">
        <v>8050</v>
      </c>
      <c r="R2344" s="1" t="s">
        <v>8051</v>
      </c>
      <c r="S2344" s="1"/>
      <c r="T2344" s="1" t="s">
        <v>8144</v>
      </c>
      <c r="U2344" s="1" t="s">
        <v>8053</v>
      </c>
      <c r="V2344" s="1" t="s">
        <v>25</v>
      </c>
      <c r="AB2344" s="1" t="s">
        <v>8054</v>
      </c>
      <c r="AD2344" s="1" t="s">
        <v>607</v>
      </c>
      <c r="AE2344" s="1" t="s">
        <v>663</v>
      </c>
      <c r="AF2344" s="1" t="s">
        <v>8068</v>
      </c>
      <c r="AG2344" s="3">
        <v>46234</v>
      </c>
      <c r="AH2344" s="1" t="s">
        <v>606</v>
      </c>
      <c r="AI2344" s="1" t="s">
        <v>8071</v>
      </c>
      <c r="AJ2344" s="1">
        <v>104</v>
      </c>
      <c r="AN2344" s="1">
        <v>3</v>
      </c>
      <c r="AP2344" s="2">
        <v>46234.4802083333</v>
      </c>
      <c r="AQ2344" s="1" t="s">
        <v>8072</v>
      </c>
      <c r="AR2344" s="3">
        <v>46209</v>
      </c>
      <c r="AS2344" s="1">
        <v>15101790863</v>
      </c>
      <c r="AT2344" s="1" t="s">
        <v>8073</v>
      </c>
      <c r="AU2344" s="2">
        <v>46234</v>
      </c>
      <c r="AV2344" s="1" t="s">
        <v>20970</v>
      </c>
      <c r="AW2344" s="1" t="s">
        <v>8068</v>
      </c>
      <c r="AY2344" s="1" t="s">
        <v>18212</v>
      </c>
      <c r="AZ2344" s="1" t="s">
        <v>8155</v>
      </c>
      <c r="BA2344" s="1" t="s">
        <v>20971</v>
      </c>
      <c r="BB2344" s="1" t="s">
        <v>5355</v>
      </c>
      <c r="BC2344" s="1" t="s">
        <v>463</v>
      </c>
      <c r="BD2344" s="1" t="s">
        <v>347</v>
      </c>
      <c r="BE2344" s="1" t="s">
        <v>20972</v>
      </c>
      <c r="BF2344" s="1" t="s">
        <v>3878</v>
      </c>
      <c r="BG2344" s="2">
        <v>46234.375</v>
      </c>
      <c r="BH2344" s="2">
        <v>46233.6637152778</v>
      </c>
      <c r="BL2344" s="1" t="s">
        <v>8159</v>
      </c>
      <c r="BM2344" s="1" t="s">
        <v>8789</v>
      </c>
      <c r="BN2344" s="1" t="s">
        <v>601</v>
      </c>
      <c r="BO2344" s="1" t="s">
        <v>7726</v>
      </c>
      <c r="BP2344" s="1" t="s">
        <v>8082</v>
      </c>
      <c r="BQ2344" s="1" t="s">
        <v>6540</v>
      </c>
      <c r="BT2344" s="2">
        <v>46234.4125115741</v>
      </c>
      <c r="BU2344" s="2">
        <v>46234.4858333333</v>
      </c>
      <c r="BV2344" s="1" t="s">
        <v>742</v>
      </c>
      <c r="BW2344" s="3">
        <v>48060</v>
      </c>
      <c r="BX2344" s="1" t="s">
        <v>10678</v>
      </c>
      <c r="BY2344" s="1" t="s">
        <v>744</v>
      </c>
      <c r="BZ2344" s="1" t="s">
        <v>8050</v>
      </c>
      <c r="CB2344" s="1" t="s">
        <v>93</v>
      </c>
      <c r="CC2344" s="1">
        <v>350</v>
      </c>
      <c r="CD2344" s="1" t="s">
        <v>13643</v>
      </c>
      <c r="CE2344" s="1">
        <v>350</v>
      </c>
      <c r="CF2344" s="1" t="s">
        <v>8793</v>
      </c>
      <c r="CG2344" s="1">
        <v>77</v>
      </c>
      <c r="CH2344" s="1" t="s">
        <v>622</v>
      </c>
      <c r="CI2344" s="2">
        <v>46235.4233796296</v>
      </c>
      <c r="CJ2344" s="1" t="s">
        <v>622</v>
      </c>
      <c r="CK2344" s="2">
        <v>46235.4261574074</v>
      </c>
      <c r="CL2344" s="1" t="s">
        <v>8068</v>
      </c>
    </row>
    <row r="2345" s="1" customFormat="1" spans="1:90">
      <c r="F2345" s="1">
        <v>0</v>
      </c>
      <c r="K2345" s="1">
        <v>101110</v>
      </c>
      <c r="L2345" s="1" t="s">
        <v>28</v>
      </c>
      <c r="O2345" s="2">
        <v>46234.4725925926</v>
      </c>
      <c r="P2345" s="2">
        <v>46233</v>
      </c>
      <c r="R2345" s="1" t="s">
        <v>8051</v>
      </c>
      <c r="S2345" s="1" t="s">
        <v>8096</v>
      </c>
      <c r="T2345" s="1" t="s">
        <v>8052</v>
      </c>
      <c r="U2345" s="1" t="s">
        <v>8053</v>
      </c>
      <c r="V2345" s="1" t="s">
        <v>28</v>
      </c>
      <c r="AB2345" s="1" t="s">
        <v>8054</v>
      </c>
      <c r="AD2345" s="1" t="s">
        <v>596</v>
      </c>
      <c r="AE2345" s="1" t="s">
        <v>772</v>
      </c>
      <c r="AF2345" s="1" t="s">
        <v>8068</v>
      </c>
      <c r="AG2345" s="3">
        <v>46234</v>
      </c>
      <c r="AI2345" s="1" t="s">
        <v>8055</v>
      </c>
      <c r="AJ2345" s="1">
        <v>17</v>
      </c>
      <c r="AK2345" s="1">
        <v>2000</v>
      </c>
      <c r="AP2345" s="2">
        <v>46234.486087963</v>
      </c>
      <c r="AQ2345" s="1" t="s">
        <v>8072</v>
      </c>
      <c r="AR2345" s="3">
        <v>46232</v>
      </c>
      <c r="AS2345" s="1">
        <v>18160562866</v>
      </c>
      <c r="AT2345" s="1" t="s">
        <v>8073</v>
      </c>
      <c r="AU2345" s="2">
        <v>46234</v>
      </c>
      <c r="AV2345" s="1" t="s">
        <v>20973</v>
      </c>
      <c r="AW2345" s="1" t="s">
        <v>8068</v>
      </c>
      <c r="AY2345" s="1" t="s">
        <v>20974</v>
      </c>
      <c r="AZ2345" s="1" t="s">
        <v>8460</v>
      </c>
      <c r="BA2345" s="1" t="s">
        <v>20975</v>
      </c>
      <c r="BB2345" s="1" t="s">
        <v>20976</v>
      </c>
      <c r="BC2345" s="1" t="s">
        <v>478</v>
      </c>
      <c r="BD2345" s="1" t="s">
        <v>239</v>
      </c>
      <c r="BE2345" s="1"/>
      <c r="BF2345" s="1" t="s">
        <v>3903</v>
      </c>
      <c r="BG2345" s="2">
        <v>46234</v>
      </c>
      <c r="BH2345" s="2">
        <v>46234.472662037</v>
      </c>
      <c r="BL2345" s="1" t="s">
        <v>8464</v>
      </c>
      <c r="BM2345" s="1" t="s">
        <v>9263</v>
      </c>
      <c r="BN2345" s="1" t="s">
        <v>601</v>
      </c>
      <c r="BO2345" s="1" t="s">
        <v>20977</v>
      </c>
      <c r="BP2345" s="1" t="s">
        <v>8067</v>
      </c>
      <c r="BQ2345" s="1" t="s">
        <v>6540</v>
      </c>
      <c r="BR2345" s="1"/>
      <c r="BS2345" s="1"/>
      <c r="BT2345" s="2">
        <v>46234.4754861111</v>
      </c>
      <c r="BU2345" s="2">
        <v>46234.4861458333</v>
      </c>
      <c r="BV2345" s="1" t="s">
        <v>818</v>
      </c>
      <c r="BW2345" s="3">
        <v>48060</v>
      </c>
      <c r="BX2345" s="1" t="s">
        <v>8201</v>
      </c>
      <c r="BY2345" s="1" t="s">
        <v>818</v>
      </c>
      <c r="BZ2345" s="1" t="s">
        <v>8050</v>
      </c>
      <c r="CB2345" s="1" t="s">
        <v>148</v>
      </c>
      <c r="CC2345" s="1">
        <v>0</v>
      </c>
      <c r="CE2345" s="1">
        <v>0</v>
      </c>
      <c r="CG2345" s="1">
        <v>0</v>
      </c>
      <c r="CL2345" s="1" t="s">
        <v>8068</v>
      </c>
    </row>
    <row r="2346" s="1" customFormat="1" spans="1:90">
      <c r="F2346" s="1">
        <v>0</v>
      </c>
      <c r="K2346" s="1">
        <v>101042</v>
      </c>
      <c r="L2346" s="1" t="s">
        <v>25</v>
      </c>
      <c r="O2346" s="2">
        <v>46233.7078703704</v>
      </c>
      <c r="P2346" s="2">
        <v>46234.3333333333</v>
      </c>
      <c r="Q2346" s="1" t="s">
        <v>8050</v>
      </c>
      <c r="R2346" s="1" t="s">
        <v>8051</v>
      </c>
      <c r="S2346" s="1" t="s">
        <v>8096</v>
      </c>
      <c r="T2346" s="1" t="s">
        <v>8144</v>
      </c>
      <c r="U2346" s="1" t="s">
        <v>8053</v>
      </c>
      <c r="V2346" s="1" t="s">
        <v>25</v>
      </c>
      <c r="AB2346" s="1" t="s">
        <v>8054</v>
      </c>
      <c r="AD2346" s="1" t="s">
        <v>607</v>
      </c>
      <c r="AE2346" s="1" t="s">
        <v>2550</v>
      </c>
      <c r="AF2346" s="1"/>
      <c r="AG2346" s="3">
        <v>46234</v>
      </c>
      <c r="AH2346" s="1" t="s">
        <v>606</v>
      </c>
      <c r="AI2346" s="1" t="s">
        <v>8071</v>
      </c>
      <c r="AJ2346" s="1">
        <v>65</v>
      </c>
      <c r="AP2346" s="2">
        <v>46234.4861574074</v>
      </c>
      <c r="AQ2346" s="1" t="s">
        <v>8072</v>
      </c>
      <c r="AR2346" s="3">
        <v>46229</v>
      </c>
      <c r="AS2346" s="1">
        <v>13893677033</v>
      </c>
      <c r="AT2346" s="1" t="s">
        <v>8123</v>
      </c>
      <c r="AU2346" s="2">
        <v>46234.3333333333</v>
      </c>
      <c r="AV2346" s="1" t="s">
        <v>20978</v>
      </c>
      <c r="AW2346" s="1" t="s">
        <v>8068</v>
      </c>
      <c r="AY2346" s="1" t="s">
        <v>20979</v>
      </c>
      <c r="AZ2346" s="1" t="s">
        <v>8155</v>
      </c>
      <c r="BA2346" s="1" t="s">
        <v>20980</v>
      </c>
      <c r="BB2346" s="1" t="s">
        <v>7728</v>
      </c>
      <c r="BC2346" s="1" t="s">
        <v>463</v>
      </c>
      <c r="BD2346" s="1" t="s">
        <v>352</v>
      </c>
      <c r="BE2346" s="1" t="s">
        <v>20981</v>
      </c>
      <c r="BF2346" s="1" t="s">
        <v>3903</v>
      </c>
      <c r="BG2346" s="2">
        <v>46234.4166666667</v>
      </c>
      <c r="BH2346" s="2">
        <v>46233.7080439815</v>
      </c>
      <c r="BL2346" s="1" t="s">
        <v>8159</v>
      </c>
      <c r="BM2346" s="1" t="s">
        <v>12799</v>
      </c>
      <c r="BN2346" s="1" t="s">
        <v>601</v>
      </c>
      <c r="BO2346" s="1" t="s">
        <v>7727</v>
      </c>
      <c r="BP2346" s="1" t="s">
        <v>8067</v>
      </c>
      <c r="BQ2346" s="1" t="s">
        <v>6540</v>
      </c>
      <c r="BT2346" s="2">
        <v>46234.4505208333</v>
      </c>
      <c r="BU2346" s="2">
        <v>46234.4862268519</v>
      </c>
      <c r="BV2346" s="1" t="s">
        <v>818</v>
      </c>
      <c r="BW2346" s="3">
        <v>48060</v>
      </c>
      <c r="BX2346" s="1" t="s">
        <v>10033</v>
      </c>
      <c r="BY2346" s="1" t="s">
        <v>818</v>
      </c>
      <c r="BZ2346" s="1" t="s">
        <v>8050</v>
      </c>
      <c r="CB2346" s="1" t="s">
        <v>93</v>
      </c>
      <c r="CC2346" s="1">
        <v>105</v>
      </c>
      <c r="CD2346" s="1" t="s">
        <v>9914</v>
      </c>
      <c r="CE2346" s="1">
        <v>105</v>
      </c>
      <c r="CF2346" s="1"/>
      <c r="CG2346" s="1">
        <v>0</v>
      </c>
      <c r="CH2346" s="1" t="s">
        <v>622</v>
      </c>
      <c r="CI2346" s="2">
        <v>46235.4233101852</v>
      </c>
      <c r="CJ2346" s="1"/>
      <c r="CK2346" s="1"/>
      <c r="CL2346" s="1" t="s">
        <v>8068</v>
      </c>
    </row>
    <row r="2347" s="1" customFormat="1" spans="1:90">
      <c r="K2347" s="1">
        <v>101311</v>
      </c>
      <c r="L2347" s="1" t="s">
        <v>23</v>
      </c>
      <c r="O2347" s="2">
        <v>46234.4150694444</v>
      </c>
      <c r="P2347" s="2">
        <v>46234</v>
      </c>
      <c r="Q2347" s="1"/>
      <c r="R2347" s="1" t="s">
        <v>8051</v>
      </c>
      <c r="T2347" s="1" t="s">
        <v>8144</v>
      </c>
      <c r="U2347" s="1" t="s">
        <v>8053</v>
      </c>
      <c r="V2347" s="1" t="s">
        <v>23</v>
      </c>
      <c r="AB2347" s="1" t="s">
        <v>8054</v>
      </c>
      <c r="AD2347" s="1" t="s">
        <v>596</v>
      </c>
      <c r="AE2347" s="1" t="s">
        <v>3323</v>
      </c>
      <c r="AF2347" s="1"/>
      <c r="AG2347" s="1"/>
      <c r="AI2347" s="1" t="s">
        <v>8055</v>
      </c>
      <c r="AJ2347" s="4">
        <v>1241</v>
      </c>
      <c r="AM2347" s="1" t="s">
        <v>8068</v>
      </c>
      <c r="AO2347" s="1">
        <v>2.6</v>
      </c>
      <c r="AP2347" s="2">
        <v>46234.4882523148</v>
      </c>
      <c r="AQ2347" s="1" t="s">
        <v>8072</v>
      </c>
      <c r="AR2347" s="3">
        <v>46233</v>
      </c>
      <c r="AS2347" s="1">
        <v>13948775654</v>
      </c>
      <c r="AT2347" s="1" t="s">
        <v>8073</v>
      </c>
      <c r="AU2347" s="2">
        <v>46234</v>
      </c>
      <c r="AV2347" s="1" t="s">
        <v>20982</v>
      </c>
      <c r="AW2347" s="1" t="s">
        <v>8050</v>
      </c>
      <c r="AY2347" s="1" t="s">
        <v>20983</v>
      </c>
      <c r="AZ2347" s="1" t="s">
        <v>8265</v>
      </c>
      <c r="BA2347" s="1" t="s">
        <v>20984</v>
      </c>
      <c r="BB2347" s="1" t="s">
        <v>3346</v>
      </c>
      <c r="BC2347" s="1" t="s">
        <v>448</v>
      </c>
      <c r="BD2347" s="1" t="s">
        <v>419</v>
      </c>
      <c r="BE2347" s="1" t="s">
        <v>20985</v>
      </c>
      <c r="BF2347" s="1" t="s">
        <v>3878</v>
      </c>
      <c r="BG2347" s="2">
        <v>46234.4270717593</v>
      </c>
      <c r="BH2347" s="2">
        <v>46234.4151967593</v>
      </c>
      <c r="BL2347" s="1" t="s">
        <v>8064</v>
      </c>
      <c r="BM2347" s="1" t="s">
        <v>8637</v>
      </c>
      <c r="BN2347" s="1" t="s">
        <v>601</v>
      </c>
      <c r="BO2347" s="1" t="s">
        <v>20986</v>
      </c>
      <c r="BP2347" s="1" t="s">
        <v>8067</v>
      </c>
      <c r="BQ2347" s="1" t="s">
        <v>6540</v>
      </c>
      <c r="BT2347" s="2">
        <v>46234.4690740741</v>
      </c>
      <c r="BU2347" s="2">
        <v>46234.4882523148</v>
      </c>
      <c r="BV2347" s="1" t="s">
        <v>591</v>
      </c>
      <c r="BW2347" s="1"/>
      <c r="BX2347" s="1" t="s">
        <v>8272</v>
      </c>
      <c r="BY2347" s="1" t="s">
        <v>726</v>
      </c>
      <c r="BZ2347" s="1" t="s">
        <v>8050</v>
      </c>
      <c r="CB2347" s="1" t="s">
        <v>49</v>
      </c>
      <c r="CC2347" s="1">
        <v>50</v>
      </c>
      <c r="CE2347" s="1">
        <v>50</v>
      </c>
      <c r="CG2347" s="1">
        <v>0</v>
      </c>
      <c r="CL2347" s="1" t="s">
        <v>8068</v>
      </c>
    </row>
    <row r="2348" s="1" customFormat="1" spans="1:90">
      <c r="F2348" s="1">
        <v>0</v>
      </c>
      <c r="K2348" s="1">
        <v>101325</v>
      </c>
      <c r="L2348" s="1" t="s">
        <v>24</v>
      </c>
      <c r="O2348" s="2">
        <v>46234.4358912037</v>
      </c>
      <c r="P2348" s="2">
        <v>46234</v>
      </c>
      <c r="Q2348" s="1" t="s">
        <v>8050</v>
      </c>
      <c r="R2348" s="1" t="s">
        <v>8386</v>
      </c>
      <c r="S2348" s="1"/>
      <c r="T2348" s="1" t="s">
        <v>8144</v>
      </c>
      <c r="U2348" s="1" t="s">
        <v>8053</v>
      </c>
      <c r="V2348" s="1" t="s">
        <v>24</v>
      </c>
      <c r="AB2348" s="1" t="s">
        <v>8054</v>
      </c>
      <c r="AD2348" s="1" t="s">
        <v>596</v>
      </c>
      <c r="AE2348" s="1" t="s">
        <v>3547</v>
      </c>
      <c r="AF2348" s="1" t="s">
        <v>8068</v>
      </c>
      <c r="AG2348" s="1"/>
      <c r="AH2348" s="1"/>
      <c r="AI2348" s="1" t="s">
        <v>8055</v>
      </c>
      <c r="AJ2348" s="1">
        <v>83</v>
      </c>
      <c r="AP2348" s="2">
        <v>46234.4884259259</v>
      </c>
      <c r="AQ2348" s="1"/>
      <c r="AR2348" s="1"/>
      <c r="AS2348" s="1">
        <v>18947104123</v>
      </c>
      <c r="AT2348" s="1"/>
      <c r="AU2348" s="2">
        <v>46234</v>
      </c>
      <c r="AV2348" s="1" t="s">
        <v>6655</v>
      </c>
      <c r="AW2348" s="1" t="s">
        <v>8050</v>
      </c>
      <c r="AY2348" s="1" t="s">
        <v>20987</v>
      </c>
      <c r="AZ2348" s="1" t="s">
        <v>8058</v>
      </c>
      <c r="BA2348" s="1" t="s">
        <v>20988</v>
      </c>
      <c r="BB2348" s="1" t="s">
        <v>20989</v>
      </c>
      <c r="BC2348" s="1" t="s">
        <v>489</v>
      </c>
      <c r="BD2348" s="1" t="s">
        <v>378</v>
      </c>
      <c r="BE2348" s="1" t="s">
        <v>20990</v>
      </c>
      <c r="BF2348" s="1" t="s">
        <v>8062</v>
      </c>
      <c r="BG2348" s="2">
        <v>46234.6043981481</v>
      </c>
      <c r="BH2348" s="2">
        <v>46234.4359722222</v>
      </c>
      <c r="BK2348" s="1" t="s">
        <v>20991</v>
      </c>
      <c r="BL2348" s="1" t="s">
        <v>8064</v>
      </c>
      <c r="BM2348" s="1" t="s">
        <v>8249</v>
      </c>
      <c r="BN2348" s="1" t="s">
        <v>601</v>
      </c>
      <c r="BO2348" s="1" t="s">
        <v>20992</v>
      </c>
      <c r="BP2348" s="1" t="s">
        <v>8082</v>
      </c>
      <c r="BQ2348" s="1" t="s">
        <v>6540</v>
      </c>
      <c r="BT2348" s="2">
        <v>46234.4774305556</v>
      </c>
      <c r="BU2348" s="2">
        <v>46234.4884722222</v>
      </c>
      <c r="BV2348" s="1" t="s">
        <v>621</v>
      </c>
      <c r="BW2348" s="1"/>
      <c r="BX2348" s="1" t="s">
        <v>8718</v>
      </c>
      <c r="BY2348" s="1" t="s">
        <v>917</v>
      </c>
      <c r="BZ2348" s="1" t="s">
        <v>8050</v>
      </c>
      <c r="CB2348" s="1" t="s">
        <v>59</v>
      </c>
      <c r="CC2348" s="1">
        <v>0</v>
      </c>
      <c r="CD2348" s="1"/>
      <c r="CE2348" s="1">
        <v>0</v>
      </c>
      <c r="CF2348" s="1"/>
      <c r="CG2348" s="1"/>
      <c r="CH2348" s="1"/>
      <c r="CI2348" s="1"/>
      <c r="CJ2348" s="1"/>
      <c r="CK2348" s="1"/>
      <c r="CL2348" s="1" t="s">
        <v>8068</v>
      </c>
    </row>
    <row r="2349" s="1" customFormat="1" spans="1:90">
      <c r="A2349" s="1" t="s">
        <v>8095</v>
      </c>
      <c r="F2349" s="1">
        <v>0</v>
      </c>
      <c r="K2349" s="1">
        <v>101110</v>
      </c>
      <c r="L2349" s="1" t="s">
        <v>28</v>
      </c>
      <c r="O2349" s="2">
        <v>46234.4330555556</v>
      </c>
      <c r="P2349" s="2">
        <v>46234</v>
      </c>
      <c r="R2349" s="1" t="s">
        <v>8386</v>
      </c>
      <c r="S2349" s="1"/>
      <c r="T2349" s="1" t="s">
        <v>8052</v>
      </c>
      <c r="U2349" s="1" t="s">
        <v>8053</v>
      </c>
      <c r="V2349" s="1" t="s">
        <v>28</v>
      </c>
      <c r="AB2349" s="1" t="s">
        <v>8054</v>
      </c>
      <c r="AD2349" s="1" t="s">
        <v>607</v>
      </c>
      <c r="AE2349" s="1" t="s">
        <v>954</v>
      </c>
      <c r="AF2349" s="1" t="s">
        <v>8068</v>
      </c>
      <c r="AG2349" s="3">
        <v>46176</v>
      </c>
      <c r="AH2349" s="1" t="s">
        <v>606</v>
      </c>
      <c r="AI2349" s="1" t="s">
        <v>8055</v>
      </c>
      <c r="AJ2349" s="1">
        <v>561</v>
      </c>
      <c r="AP2349" s="2">
        <v>46234.4857407407</v>
      </c>
      <c r="AQ2349" s="1" t="s">
        <v>8072</v>
      </c>
      <c r="AR2349" s="3">
        <v>45972</v>
      </c>
      <c r="AS2349" s="1">
        <v>15292887018</v>
      </c>
      <c r="AT2349" s="1" t="s">
        <v>8073</v>
      </c>
      <c r="AU2349" s="2">
        <v>46234</v>
      </c>
      <c r="AV2349" s="1" t="s">
        <v>20993</v>
      </c>
      <c r="AW2349" s="1" t="s">
        <v>8068</v>
      </c>
      <c r="AY2349" s="1" t="s">
        <v>20994</v>
      </c>
      <c r="AZ2349" s="1" t="s">
        <v>8460</v>
      </c>
      <c r="BA2349" s="1" t="s">
        <v>20995</v>
      </c>
      <c r="BB2349" s="1" t="s">
        <v>958</v>
      </c>
      <c r="BC2349" s="1" t="s">
        <v>478</v>
      </c>
      <c r="BD2349" s="1" t="s">
        <v>197</v>
      </c>
      <c r="BE2349" s="1" t="s">
        <v>20996</v>
      </c>
      <c r="BF2349" s="1" t="s">
        <v>3868</v>
      </c>
      <c r="BG2349" s="2">
        <v>46234</v>
      </c>
      <c r="BH2349" s="2">
        <v>46234.4331597222</v>
      </c>
      <c r="BL2349" s="1" t="s">
        <v>8464</v>
      </c>
      <c r="BM2349" s="1" t="s">
        <v>8465</v>
      </c>
      <c r="BN2349" s="1" t="s">
        <v>590</v>
      </c>
      <c r="BO2349" s="1" t="s">
        <v>20997</v>
      </c>
      <c r="BP2349" s="1" t="s">
        <v>8082</v>
      </c>
      <c r="BQ2349" s="1" t="s">
        <v>6540</v>
      </c>
      <c r="BR2349" s="1" t="s">
        <v>9921</v>
      </c>
      <c r="BS2349" s="1" t="s">
        <v>11966</v>
      </c>
      <c r="BT2349" s="2">
        <v>46234.481875</v>
      </c>
      <c r="BU2349" s="2">
        <v>46234.4887731482</v>
      </c>
      <c r="BV2349" s="1" t="s">
        <v>818</v>
      </c>
      <c r="BW2349" s="3">
        <v>48002</v>
      </c>
      <c r="BX2349" s="1" t="s">
        <v>8105</v>
      </c>
      <c r="BY2349" s="1" t="s">
        <v>818</v>
      </c>
      <c r="BZ2349" s="1" t="s">
        <v>8050</v>
      </c>
      <c r="CB2349" s="1" t="s">
        <v>135</v>
      </c>
      <c r="CC2349" s="1">
        <v>30</v>
      </c>
      <c r="CE2349" s="1">
        <v>30</v>
      </c>
      <c r="CG2349" s="1">
        <v>0</v>
      </c>
      <c r="CL2349" s="1" t="s">
        <v>8068</v>
      </c>
    </row>
    <row r="2350" s="1" customFormat="1" spans="1:90">
      <c r="A2350" s="1" t="s">
        <v>8228</v>
      </c>
      <c r="F2350" s="1">
        <v>0</v>
      </c>
      <c r="K2350" s="1">
        <v>101042</v>
      </c>
      <c r="L2350" s="1" t="s">
        <v>25</v>
      </c>
      <c r="O2350" s="2">
        <v>46225.3761574074</v>
      </c>
      <c r="P2350" s="2">
        <v>46226</v>
      </c>
      <c r="Q2350" s="1" t="s">
        <v>8050</v>
      </c>
      <c r="R2350" s="1" t="s">
        <v>8051</v>
      </c>
      <c r="S2350" s="1"/>
      <c r="T2350" s="1" t="s">
        <v>8144</v>
      </c>
      <c r="U2350" s="1" t="s">
        <v>8053</v>
      </c>
      <c r="V2350" s="1" t="s">
        <v>25</v>
      </c>
      <c r="AB2350" s="1" t="s">
        <v>8054</v>
      </c>
      <c r="AD2350" s="1" t="s">
        <v>607</v>
      </c>
      <c r="AE2350" s="1" t="s">
        <v>2879</v>
      </c>
      <c r="AF2350" s="1" t="s">
        <v>8068</v>
      </c>
      <c r="AG2350" s="3">
        <v>46016</v>
      </c>
      <c r="AH2350" s="1" t="s">
        <v>606</v>
      </c>
      <c r="AI2350" s="1" t="s">
        <v>8055</v>
      </c>
      <c r="AJ2350" s="1">
        <v>634</v>
      </c>
      <c r="AM2350" s="1" t="s">
        <v>8050</v>
      </c>
      <c r="AO2350" s="1">
        <v>2.6</v>
      </c>
      <c r="AP2350" s="2">
        <v>46234.489375</v>
      </c>
      <c r="AQ2350" s="1" t="s">
        <v>8072</v>
      </c>
      <c r="AR2350" s="3">
        <v>45983</v>
      </c>
      <c r="AS2350" s="1">
        <v>13830001262</v>
      </c>
      <c r="AT2350" s="1"/>
      <c r="AU2350" s="2">
        <v>46226</v>
      </c>
      <c r="AV2350" s="1" t="s">
        <v>20998</v>
      </c>
      <c r="AW2350" s="1" t="s">
        <v>8068</v>
      </c>
      <c r="AY2350" s="1" t="s">
        <v>20999</v>
      </c>
      <c r="AZ2350" s="1" t="s">
        <v>9970</v>
      </c>
      <c r="BA2350" s="1" t="s">
        <v>21000</v>
      </c>
      <c r="BB2350" s="1" t="s">
        <v>4750</v>
      </c>
      <c r="BC2350" s="1" t="s">
        <v>463</v>
      </c>
      <c r="BD2350" s="1" t="s">
        <v>322</v>
      </c>
      <c r="BE2350" s="1" t="s">
        <v>21001</v>
      </c>
      <c r="BF2350" s="1" t="s">
        <v>3868</v>
      </c>
      <c r="BG2350" s="2">
        <v>46234.9626273148</v>
      </c>
      <c r="BH2350" s="1"/>
      <c r="BJ2350" s="1" t="s">
        <v>21002</v>
      </c>
      <c r="BL2350" s="1" t="s">
        <v>8159</v>
      </c>
      <c r="BM2350" s="1" t="s">
        <v>10973</v>
      </c>
      <c r="BN2350" s="1" t="s">
        <v>590</v>
      </c>
      <c r="BO2350" s="1" t="s">
        <v>21003</v>
      </c>
      <c r="BP2350" s="1" t="s">
        <v>8082</v>
      </c>
      <c r="BQ2350" s="1" t="s">
        <v>6540</v>
      </c>
      <c r="BR2350" s="1" t="s">
        <v>10266</v>
      </c>
      <c r="BS2350" s="1" t="s">
        <v>9861</v>
      </c>
      <c r="BT2350" s="2">
        <v>46234.4735185185</v>
      </c>
      <c r="BU2350" s="2">
        <v>46234.4895601852</v>
      </c>
      <c r="BV2350" s="1" t="s">
        <v>591</v>
      </c>
      <c r="BW2350" s="3">
        <v>47842</v>
      </c>
      <c r="BX2350" s="1" t="s">
        <v>8227</v>
      </c>
      <c r="BY2350" s="1" t="s">
        <v>628</v>
      </c>
      <c r="BZ2350" s="1" t="s">
        <v>8050</v>
      </c>
      <c r="CB2350" s="1" t="s">
        <v>78</v>
      </c>
      <c r="CC2350" s="1">
        <v>515</v>
      </c>
      <c r="CE2350" s="1">
        <v>515</v>
      </c>
      <c r="CG2350" s="1">
        <v>360.5</v>
      </c>
      <c r="CL2350" s="1" t="s">
        <v>8068</v>
      </c>
    </row>
    <row r="2351" s="1" customFormat="1" spans="1:90">
      <c r="F2351" s="1">
        <v>0</v>
      </c>
      <c r="K2351" s="1">
        <v>101042</v>
      </c>
      <c r="L2351" s="1" t="s">
        <v>25</v>
      </c>
      <c r="O2351" s="2">
        <v>46232.9267939815</v>
      </c>
      <c r="P2351" s="2">
        <v>46234.625</v>
      </c>
      <c r="R2351" s="1" t="s">
        <v>8051</v>
      </c>
      <c r="T2351" s="1" t="s">
        <v>8144</v>
      </c>
      <c r="U2351" s="1" t="s">
        <v>8053</v>
      </c>
      <c r="V2351" s="1" t="s">
        <v>25</v>
      </c>
      <c r="AB2351" s="1" t="s">
        <v>8054</v>
      </c>
      <c r="AD2351" s="1" t="s">
        <v>596</v>
      </c>
      <c r="AE2351" s="1" t="s">
        <v>8640</v>
      </c>
      <c r="AF2351" s="1"/>
      <c r="AG2351" s="3">
        <v>46234</v>
      </c>
      <c r="AH2351" s="1"/>
      <c r="AI2351" s="1" t="s">
        <v>8055</v>
      </c>
      <c r="AJ2351" s="1">
        <v>281</v>
      </c>
      <c r="AM2351" s="1" t="s">
        <v>8068</v>
      </c>
      <c r="AO2351" s="1">
        <v>2.6</v>
      </c>
      <c r="AP2351" s="2">
        <v>46234.4896643519</v>
      </c>
      <c r="AQ2351" s="1" t="s">
        <v>8072</v>
      </c>
      <c r="AR2351" s="3">
        <v>46232</v>
      </c>
      <c r="AS2351" s="1">
        <v>17794366802</v>
      </c>
      <c r="AT2351" s="1" t="s">
        <v>8073</v>
      </c>
      <c r="AU2351" s="2">
        <v>46234.625</v>
      </c>
      <c r="AV2351" s="1" t="s">
        <v>21004</v>
      </c>
      <c r="AW2351" s="1" t="s">
        <v>8068</v>
      </c>
      <c r="AY2351" s="1" t="s">
        <v>21005</v>
      </c>
      <c r="AZ2351" s="1" t="s">
        <v>8277</v>
      </c>
      <c r="BA2351" s="1" t="s">
        <v>21006</v>
      </c>
      <c r="BB2351" s="1" t="s">
        <v>21007</v>
      </c>
      <c r="BC2351" s="1" t="s">
        <v>463</v>
      </c>
      <c r="BD2351" s="1" t="s">
        <v>324</v>
      </c>
      <c r="BE2351" s="1" t="s">
        <v>21008</v>
      </c>
      <c r="BF2351" s="1" t="s">
        <v>3878</v>
      </c>
      <c r="BG2351" s="2">
        <v>46234.4815740741</v>
      </c>
      <c r="BH2351" s="2">
        <v>46232.9268287037</v>
      </c>
      <c r="BL2351" s="1" t="s">
        <v>8159</v>
      </c>
      <c r="BM2351" s="1" t="s">
        <v>8646</v>
      </c>
      <c r="BN2351" s="1" t="s">
        <v>601</v>
      </c>
      <c r="BO2351" s="1" t="s">
        <v>21009</v>
      </c>
      <c r="BP2351" s="1" t="s">
        <v>8067</v>
      </c>
      <c r="BQ2351" s="1" t="s">
        <v>6540</v>
      </c>
      <c r="BT2351" s="2">
        <v>46234.4820833333</v>
      </c>
      <c r="BU2351" s="2">
        <v>46234.4897453704</v>
      </c>
      <c r="BV2351" s="1" t="s">
        <v>591</v>
      </c>
      <c r="BW2351" s="3">
        <v>48060</v>
      </c>
      <c r="BX2351" s="1" t="s">
        <v>9231</v>
      </c>
      <c r="BY2351" s="1" t="s">
        <v>597</v>
      </c>
      <c r="BZ2351" s="1" t="s">
        <v>8050</v>
      </c>
      <c r="CB2351" s="1" t="s">
        <v>80</v>
      </c>
      <c r="CC2351" s="1">
        <v>0</v>
      </c>
      <c r="CD2351" s="1"/>
      <c r="CE2351" s="1">
        <v>0</v>
      </c>
      <c r="CF2351" s="1"/>
      <c r="CG2351" s="1">
        <v>0</v>
      </c>
      <c r="CH2351" s="1"/>
      <c r="CI2351" s="1"/>
      <c r="CJ2351" s="1"/>
      <c r="CK2351" s="1"/>
      <c r="CL2351" s="1" t="s">
        <v>8068</v>
      </c>
    </row>
    <row r="2352" s="1" customFormat="1" spans="1:90">
      <c r="A2352" s="1" t="s">
        <v>9170</v>
      </c>
      <c r="F2352" s="1">
        <v>0</v>
      </c>
      <c r="K2352" s="1">
        <v>101325</v>
      </c>
      <c r="L2352" s="1" t="s">
        <v>24</v>
      </c>
      <c r="O2352" s="2">
        <v>46233.4919560185</v>
      </c>
      <c r="P2352" s="2">
        <v>46234</v>
      </c>
      <c r="Q2352" s="1" t="s">
        <v>8050</v>
      </c>
      <c r="R2352" s="1" t="s">
        <v>8051</v>
      </c>
      <c r="T2352" s="1" t="s">
        <v>8144</v>
      </c>
      <c r="U2352" s="1" t="s">
        <v>8053</v>
      </c>
      <c r="V2352" s="1" t="s">
        <v>24</v>
      </c>
      <c r="AB2352" s="1" t="s">
        <v>8054</v>
      </c>
      <c r="AD2352" s="1" t="s">
        <v>607</v>
      </c>
      <c r="AE2352" s="1" t="s">
        <v>3535</v>
      </c>
      <c r="AF2352" s="1" t="s">
        <v>8068</v>
      </c>
      <c r="AG2352" s="3">
        <v>46182</v>
      </c>
      <c r="AH2352" s="1" t="s">
        <v>606</v>
      </c>
      <c r="AI2352" s="1" t="s">
        <v>8071</v>
      </c>
      <c r="AJ2352" s="1">
        <v>208</v>
      </c>
      <c r="AM2352" s="1" t="s">
        <v>8068</v>
      </c>
      <c r="AO2352" s="1">
        <v>4.2</v>
      </c>
      <c r="AP2352" s="2">
        <v>46234.4899884259</v>
      </c>
      <c r="AQ2352" s="1" t="s">
        <v>8072</v>
      </c>
      <c r="AR2352" s="3">
        <v>46142</v>
      </c>
      <c r="AS2352" s="1">
        <v>13171005954</v>
      </c>
      <c r="AT2352" s="1" t="s">
        <v>8073</v>
      </c>
      <c r="AU2352" s="2">
        <v>46234</v>
      </c>
      <c r="AV2352" s="1" t="s">
        <v>21010</v>
      </c>
      <c r="AW2352" s="1" t="s">
        <v>8068</v>
      </c>
      <c r="AY2352" s="1" t="s">
        <v>21011</v>
      </c>
      <c r="AZ2352" s="1" t="s">
        <v>8058</v>
      </c>
      <c r="BA2352" s="1" t="s">
        <v>21012</v>
      </c>
      <c r="BB2352" s="1" t="s">
        <v>4145</v>
      </c>
      <c r="BC2352" s="1" t="s">
        <v>489</v>
      </c>
      <c r="BD2352" s="1" t="s">
        <v>398</v>
      </c>
      <c r="BE2352" s="1" t="s">
        <v>21013</v>
      </c>
      <c r="BF2352" s="1" t="s">
        <v>3878</v>
      </c>
      <c r="BG2352" s="2">
        <v>46234</v>
      </c>
      <c r="BH2352" s="2">
        <v>46233.6563078704</v>
      </c>
      <c r="BJ2352" s="1" t="s">
        <v>11415</v>
      </c>
      <c r="BL2352" s="1" t="s">
        <v>8064</v>
      </c>
      <c r="BM2352" s="1" t="s">
        <v>8065</v>
      </c>
      <c r="BN2352" s="1" t="s">
        <v>601</v>
      </c>
      <c r="BO2352" s="1" t="s">
        <v>21014</v>
      </c>
      <c r="BP2352" s="1" t="s">
        <v>8082</v>
      </c>
      <c r="BQ2352" s="1" t="s">
        <v>6540</v>
      </c>
      <c r="BR2352" s="1"/>
      <c r="BS2352" s="1"/>
      <c r="BT2352" s="2">
        <v>46234.4540740741</v>
      </c>
      <c r="BU2352" s="2">
        <v>46234.4900462963</v>
      </c>
      <c r="BV2352" s="1" t="s">
        <v>591</v>
      </c>
      <c r="BW2352" s="3">
        <v>48008</v>
      </c>
      <c r="BX2352" s="1" t="s">
        <v>8490</v>
      </c>
      <c r="BY2352" s="1" t="s">
        <v>597</v>
      </c>
      <c r="BZ2352" s="1" t="s">
        <v>8050</v>
      </c>
      <c r="CB2352" s="1" t="s">
        <v>66</v>
      </c>
      <c r="CC2352" s="1">
        <v>50</v>
      </c>
      <c r="CE2352" s="1">
        <v>50</v>
      </c>
      <c r="CG2352" s="1">
        <v>35</v>
      </c>
      <c r="CL2352" s="1" t="s">
        <v>8068</v>
      </c>
    </row>
    <row r="2353" s="1" customFormat="1" spans="1:90">
      <c r="F2353" s="1">
        <v>0</v>
      </c>
      <c r="K2353" s="1">
        <v>101042</v>
      </c>
      <c r="L2353" s="1" t="s">
        <v>25</v>
      </c>
      <c r="O2353" s="2">
        <v>46232.9267939815</v>
      </c>
      <c r="P2353" s="2">
        <v>46234.625</v>
      </c>
      <c r="R2353" s="1" t="s">
        <v>8051</v>
      </c>
      <c r="S2353" s="1"/>
      <c r="T2353" s="1" t="s">
        <v>8144</v>
      </c>
      <c r="U2353" s="1" t="s">
        <v>8053</v>
      </c>
      <c r="V2353" s="1" t="s">
        <v>25</v>
      </c>
      <c r="AB2353" s="1" t="s">
        <v>8054</v>
      </c>
      <c r="AD2353" s="1" t="s">
        <v>596</v>
      </c>
      <c r="AE2353" s="1" t="s">
        <v>8640</v>
      </c>
      <c r="AF2353" s="1"/>
      <c r="AG2353" s="3">
        <v>46234</v>
      </c>
      <c r="AI2353" s="1" t="s">
        <v>8055</v>
      </c>
      <c r="AJ2353" s="1">
        <v>281</v>
      </c>
      <c r="AP2353" s="2">
        <v>46234.4904398148</v>
      </c>
      <c r="AQ2353" s="1" t="s">
        <v>8072</v>
      </c>
      <c r="AR2353" s="3">
        <v>46233</v>
      </c>
      <c r="AS2353" s="1">
        <v>17794366802</v>
      </c>
      <c r="AT2353" s="1" t="s">
        <v>8073</v>
      </c>
      <c r="AU2353" s="2">
        <v>46234.625</v>
      </c>
      <c r="AV2353" s="1" t="s">
        <v>21015</v>
      </c>
      <c r="AW2353" s="1" t="s">
        <v>8068</v>
      </c>
      <c r="AY2353" s="1" t="s">
        <v>21005</v>
      </c>
      <c r="AZ2353" s="1" t="s">
        <v>8277</v>
      </c>
      <c r="BA2353" s="1" t="s">
        <v>21006</v>
      </c>
      <c r="BB2353" s="1" t="s">
        <v>21016</v>
      </c>
      <c r="BC2353" s="1" t="s">
        <v>463</v>
      </c>
      <c r="BD2353" s="1" t="s">
        <v>324</v>
      </c>
      <c r="BE2353" s="1" t="s">
        <v>21008</v>
      </c>
      <c r="BF2353" s="1" t="s">
        <v>4284</v>
      </c>
      <c r="BG2353" s="2">
        <v>46234.4815740741</v>
      </c>
      <c r="BH2353" s="2">
        <v>46232.9268055556</v>
      </c>
      <c r="BL2353" s="1" t="s">
        <v>8159</v>
      </c>
      <c r="BM2353" s="1" t="s">
        <v>8646</v>
      </c>
      <c r="BN2353" s="1" t="s">
        <v>601</v>
      </c>
      <c r="BO2353" s="1" t="s">
        <v>21009</v>
      </c>
      <c r="BP2353" s="1" t="s">
        <v>8067</v>
      </c>
      <c r="BQ2353" s="1" t="s">
        <v>6540</v>
      </c>
      <c r="BT2353" s="2">
        <v>46234.4820833333</v>
      </c>
      <c r="BU2353" s="2">
        <v>46234.4905092593</v>
      </c>
      <c r="BV2353" s="1" t="s">
        <v>818</v>
      </c>
      <c r="BW2353" s="3">
        <v>48060</v>
      </c>
      <c r="BX2353" s="1" t="s">
        <v>8083</v>
      </c>
      <c r="BY2353" s="1" t="s">
        <v>818</v>
      </c>
      <c r="BZ2353" s="1" t="s">
        <v>8050</v>
      </c>
      <c r="CB2353" s="1" t="s">
        <v>80</v>
      </c>
      <c r="CC2353" s="1">
        <v>0</v>
      </c>
      <c r="CE2353" s="1">
        <v>0</v>
      </c>
      <c r="CG2353" s="1">
        <v>0</v>
      </c>
      <c r="CL2353" s="1" t="s">
        <v>8068</v>
      </c>
    </row>
    <row r="2354" s="1" customFormat="1" spans="1:90">
      <c r="F2354" s="1">
        <v>0</v>
      </c>
      <c r="K2354" s="1">
        <v>101042</v>
      </c>
      <c r="L2354" s="1" t="s">
        <v>25</v>
      </c>
      <c r="M2354" s="1"/>
      <c r="O2354" s="2">
        <v>46234.4805092593</v>
      </c>
      <c r="P2354" s="2">
        <v>46234</v>
      </c>
      <c r="Q2354" s="1" t="s">
        <v>8050</v>
      </c>
      <c r="R2354" s="1" t="s">
        <v>8051</v>
      </c>
      <c r="T2354" s="1" t="s">
        <v>8144</v>
      </c>
      <c r="U2354" s="1" t="s">
        <v>8053</v>
      </c>
      <c r="V2354" s="1" t="s">
        <v>25</v>
      </c>
      <c r="AB2354" s="1" t="s">
        <v>8054</v>
      </c>
      <c r="AD2354" s="1" t="s">
        <v>607</v>
      </c>
      <c r="AE2354" s="1" t="s">
        <v>2594</v>
      </c>
      <c r="AF2354" s="1" t="s">
        <v>8068</v>
      </c>
      <c r="AG2354" s="3">
        <v>45968</v>
      </c>
      <c r="AH2354" s="1" t="s">
        <v>606</v>
      </c>
      <c r="AI2354" s="1" t="s">
        <v>8071</v>
      </c>
      <c r="AJ2354" s="1">
        <v>138</v>
      </c>
      <c r="AN2354" s="1">
        <v>3</v>
      </c>
      <c r="AO2354" s="1"/>
      <c r="AP2354" s="2">
        <v>46234.4903935185</v>
      </c>
      <c r="AQ2354" s="1" t="s">
        <v>8072</v>
      </c>
      <c r="AR2354" s="3">
        <v>45962</v>
      </c>
      <c r="AS2354" s="1">
        <v>18152043313</v>
      </c>
      <c r="AT2354" s="1" t="s">
        <v>8073</v>
      </c>
      <c r="AU2354" s="2">
        <v>46234</v>
      </c>
      <c r="AV2354" s="1" t="s">
        <v>21017</v>
      </c>
      <c r="AW2354" s="1" t="s">
        <v>8068</v>
      </c>
      <c r="AY2354" s="1" t="s">
        <v>21018</v>
      </c>
      <c r="AZ2354" s="1" t="s">
        <v>8155</v>
      </c>
      <c r="BA2354" s="1" t="s">
        <v>21019</v>
      </c>
      <c r="BB2354" s="1" t="s">
        <v>7734</v>
      </c>
      <c r="BC2354" s="1" t="s">
        <v>463</v>
      </c>
      <c r="BD2354" s="1" t="s">
        <v>329</v>
      </c>
      <c r="BE2354" s="1" t="s">
        <v>21020</v>
      </c>
      <c r="BF2354" s="1" t="s">
        <v>4217</v>
      </c>
      <c r="BG2354" s="2">
        <v>46234</v>
      </c>
      <c r="BH2354" s="2">
        <v>46234.4806365741</v>
      </c>
      <c r="BJ2354" s="1" t="s">
        <v>8215</v>
      </c>
      <c r="BL2354" s="1" t="s">
        <v>8159</v>
      </c>
      <c r="BM2354" s="1" t="s">
        <v>8160</v>
      </c>
      <c r="BN2354" s="1" t="s">
        <v>601</v>
      </c>
      <c r="BO2354" s="1" t="s">
        <v>7732</v>
      </c>
      <c r="BP2354" s="1" t="s">
        <v>8082</v>
      </c>
      <c r="BQ2354" s="1" t="s">
        <v>6540</v>
      </c>
      <c r="BT2354" s="2">
        <v>46234.4816550926</v>
      </c>
      <c r="BU2354" s="2">
        <v>46234.4905324074</v>
      </c>
      <c r="BV2354" s="1" t="s">
        <v>742</v>
      </c>
      <c r="BW2354" s="3">
        <v>47794</v>
      </c>
      <c r="BX2354" s="1" t="s">
        <v>17681</v>
      </c>
      <c r="BY2354" s="1" t="s">
        <v>744</v>
      </c>
      <c r="BZ2354" s="1" t="s">
        <v>8050</v>
      </c>
      <c r="CB2354" s="1" t="s">
        <v>83</v>
      </c>
      <c r="CC2354" s="1">
        <v>85</v>
      </c>
      <c r="CD2354" s="1" t="s">
        <v>20518</v>
      </c>
      <c r="CE2354" s="1">
        <v>85</v>
      </c>
      <c r="CF2354" s="1"/>
      <c r="CG2354" s="1">
        <v>0</v>
      </c>
      <c r="CH2354" s="1" t="s">
        <v>622</v>
      </c>
      <c r="CI2354" s="2">
        <v>46235.4174768518</v>
      </c>
      <c r="CJ2354" s="1"/>
      <c r="CK2354" s="1"/>
      <c r="CL2354" s="1" t="s">
        <v>8068</v>
      </c>
    </row>
    <row r="2355" s="1" customFormat="1" spans="1:90">
      <c r="F2355" s="1">
        <v>0</v>
      </c>
      <c r="K2355" s="1">
        <v>101098</v>
      </c>
      <c r="L2355" s="1" t="s">
        <v>27</v>
      </c>
      <c r="O2355" s="2">
        <v>46233.7683449074</v>
      </c>
      <c r="P2355" s="2">
        <v>46234</v>
      </c>
      <c r="Q2355" s="1" t="s">
        <v>8050</v>
      </c>
      <c r="R2355" s="1" t="s">
        <v>8051</v>
      </c>
      <c r="T2355" s="1" t="s">
        <v>8144</v>
      </c>
      <c r="U2355" s="1" t="s">
        <v>8053</v>
      </c>
      <c r="V2355" s="1" t="s">
        <v>27</v>
      </c>
      <c r="AB2355" s="1" t="s">
        <v>8054</v>
      </c>
      <c r="AD2355" s="1" t="s">
        <v>596</v>
      </c>
      <c r="AE2355" s="1" t="s">
        <v>655</v>
      </c>
      <c r="AF2355" s="1"/>
      <c r="AG2355" s="3">
        <v>46234</v>
      </c>
      <c r="AI2355" s="1" t="s">
        <v>8055</v>
      </c>
      <c r="AJ2355" s="1">
        <v>73</v>
      </c>
      <c r="AP2355" s="2">
        <v>46234.4908333333</v>
      </c>
      <c r="AQ2355" s="1"/>
      <c r="AR2355" s="3">
        <v>46233</v>
      </c>
      <c r="AS2355" s="1">
        <v>13997121797</v>
      </c>
      <c r="AT2355" s="1" t="s">
        <v>8073</v>
      </c>
      <c r="AU2355" s="2">
        <v>46234</v>
      </c>
      <c r="AV2355" s="1" t="s">
        <v>6655</v>
      </c>
      <c r="AW2355" s="1" t="s">
        <v>8068</v>
      </c>
      <c r="AY2355" s="1" t="s">
        <v>21021</v>
      </c>
      <c r="AZ2355" s="1" t="s">
        <v>8085</v>
      </c>
      <c r="BA2355" s="1" t="s">
        <v>21022</v>
      </c>
      <c r="BB2355" s="1" t="s">
        <v>21023</v>
      </c>
      <c r="BC2355" s="1" t="s">
        <v>463</v>
      </c>
      <c r="BD2355" s="1" t="s">
        <v>269</v>
      </c>
      <c r="BE2355" s="1" t="s">
        <v>21024</v>
      </c>
      <c r="BF2355" s="1" t="s">
        <v>8062</v>
      </c>
      <c r="BG2355" s="2">
        <v>46234</v>
      </c>
      <c r="BH2355" s="2">
        <v>46233.7684027778</v>
      </c>
      <c r="BL2355" s="1" t="s">
        <v>8091</v>
      </c>
      <c r="BM2355" s="1" t="s">
        <v>8476</v>
      </c>
      <c r="BN2355" s="1" t="s">
        <v>601</v>
      </c>
      <c r="BO2355" s="1" t="s">
        <v>21025</v>
      </c>
      <c r="BP2355" s="1" t="s">
        <v>8067</v>
      </c>
      <c r="BQ2355" s="1" t="s">
        <v>6540</v>
      </c>
      <c r="BT2355" s="2">
        <v>46234.4817824074</v>
      </c>
      <c r="BU2355" s="2">
        <v>46234.4908912037</v>
      </c>
      <c r="BV2355" s="1" t="s">
        <v>621</v>
      </c>
      <c r="BW2355" s="3">
        <v>48060</v>
      </c>
      <c r="BX2355" s="1"/>
      <c r="BY2355" s="1"/>
      <c r="BZ2355" s="1" t="s">
        <v>8050</v>
      </c>
      <c r="CB2355" s="1" t="s">
        <v>125</v>
      </c>
      <c r="CC2355" s="1">
        <v>0</v>
      </c>
      <c r="CE2355" s="1">
        <v>0</v>
      </c>
      <c r="CG2355" s="1">
        <v>0</v>
      </c>
      <c r="CL2355" s="1" t="s">
        <v>8068</v>
      </c>
    </row>
    <row r="2356" s="1" customFormat="1" spans="1:90">
      <c r="F2356" s="1">
        <v>0</v>
      </c>
      <c r="K2356" s="1">
        <v>101042</v>
      </c>
      <c r="L2356" s="1" t="s">
        <v>25</v>
      </c>
      <c r="M2356" s="1"/>
      <c r="O2356" s="2">
        <v>46233.6811226852</v>
      </c>
      <c r="P2356" s="2">
        <v>46234</v>
      </c>
      <c r="R2356" s="1" t="s">
        <v>8051</v>
      </c>
      <c r="S2356" s="1" t="s">
        <v>8096</v>
      </c>
      <c r="T2356" s="1" t="s">
        <v>8144</v>
      </c>
      <c r="U2356" s="1" t="s">
        <v>8053</v>
      </c>
      <c r="V2356" s="1" t="s">
        <v>25</v>
      </c>
      <c r="AB2356" s="1" t="s">
        <v>8054</v>
      </c>
      <c r="AD2356" s="1" t="s">
        <v>596</v>
      </c>
      <c r="AE2356" s="1" t="s">
        <v>2594</v>
      </c>
      <c r="AF2356" s="1" t="s">
        <v>8068</v>
      </c>
      <c r="AG2356" s="3">
        <v>46234</v>
      </c>
      <c r="AI2356" s="1" t="s">
        <v>8071</v>
      </c>
      <c r="AJ2356" s="1">
        <v>160</v>
      </c>
      <c r="AK2356" s="1">
        <v>2000</v>
      </c>
      <c r="AP2356" s="2">
        <v>46234.4911921296</v>
      </c>
      <c r="AQ2356" s="1" t="s">
        <v>8809</v>
      </c>
      <c r="AR2356" s="3">
        <v>44895</v>
      </c>
      <c r="AS2356" s="1">
        <v>18152043313</v>
      </c>
      <c r="AT2356" s="1" t="s">
        <v>8073</v>
      </c>
      <c r="AU2356" s="2">
        <v>46234</v>
      </c>
      <c r="AV2356" s="1" t="s">
        <v>21026</v>
      </c>
      <c r="AW2356" s="1" t="s">
        <v>8068</v>
      </c>
      <c r="AY2356" s="1" t="s">
        <v>21027</v>
      </c>
      <c r="AZ2356" s="1" t="s">
        <v>8155</v>
      </c>
      <c r="BA2356" s="1" t="s">
        <v>21028</v>
      </c>
      <c r="BB2356" s="1" t="s">
        <v>21029</v>
      </c>
      <c r="BC2356" s="1" t="s">
        <v>463</v>
      </c>
      <c r="BD2356" s="1" t="s">
        <v>329</v>
      </c>
      <c r="BE2356" s="1" t="s">
        <v>21030</v>
      </c>
      <c r="BF2356" s="1" t="s">
        <v>3903</v>
      </c>
      <c r="BG2356" s="2">
        <v>46234</v>
      </c>
      <c r="BH2356" s="2">
        <v>46233.6866203704</v>
      </c>
      <c r="BJ2356" s="1" t="s">
        <v>21031</v>
      </c>
      <c r="BL2356" s="1" t="s">
        <v>8159</v>
      </c>
      <c r="BM2356" s="1" t="s">
        <v>8160</v>
      </c>
      <c r="BN2356" s="1" t="s">
        <v>601</v>
      </c>
      <c r="BO2356" s="1" t="s">
        <v>21032</v>
      </c>
      <c r="BP2356" s="1" t="s">
        <v>8082</v>
      </c>
      <c r="BQ2356" s="1" t="s">
        <v>6540</v>
      </c>
      <c r="BT2356" s="2">
        <v>46234.4465972222</v>
      </c>
      <c r="BU2356" s="2">
        <v>46234.49125</v>
      </c>
      <c r="BV2356" s="1" t="s">
        <v>818</v>
      </c>
      <c r="BW2356" s="3">
        <v>48060</v>
      </c>
      <c r="BX2356" s="1" t="s">
        <v>20517</v>
      </c>
      <c r="BY2356" s="1" t="s">
        <v>818</v>
      </c>
      <c r="BZ2356" s="1" t="s">
        <v>8050</v>
      </c>
      <c r="CB2356" s="1" t="s">
        <v>83</v>
      </c>
      <c r="CC2356" s="1">
        <v>0</v>
      </c>
      <c r="CE2356" s="1">
        <v>0</v>
      </c>
      <c r="CG2356" s="1">
        <v>0</v>
      </c>
      <c r="CL2356" s="1" t="s">
        <v>8068</v>
      </c>
    </row>
    <row r="2357" s="1" customFormat="1" spans="1:90">
      <c r="F2357" s="1">
        <v>0</v>
      </c>
      <c r="K2357" s="1">
        <v>101110</v>
      </c>
      <c r="L2357" s="1" t="s">
        <v>28</v>
      </c>
      <c r="O2357" s="2">
        <v>46234.4453472222</v>
      </c>
      <c r="P2357" s="2">
        <v>46234</v>
      </c>
      <c r="Q2357" s="1" t="s">
        <v>8050</v>
      </c>
      <c r="R2357" s="1" t="s">
        <v>8051</v>
      </c>
      <c r="T2357" s="1" t="s">
        <v>8052</v>
      </c>
      <c r="U2357" s="1" t="s">
        <v>8053</v>
      </c>
      <c r="V2357" s="1" t="s">
        <v>28</v>
      </c>
      <c r="AB2357" s="1" t="s">
        <v>8054</v>
      </c>
      <c r="AD2357" s="1" t="s">
        <v>596</v>
      </c>
      <c r="AE2357" s="1" t="s">
        <v>826</v>
      </c>
      <c r="AF2357" s="1" t="s">
        <v>8068</v>
      </c>
      <c r="AG2357" s="3">
        <v>45313</v>
      </c>
      <c r="AH2357" s="1"/>
      <c r="AI2357" s="1" t="s">
        <v>8071</v>
      </c>
      <c r="AJ2357" s="1">
        <v>47</v>
      </c>
      <c r="AP2357" s="2">
        <v>46234.4912847222</v>
      </c>
      <c r="AQ2357" s="1" t="s">
        <v>8072</v>
      </c>
      <c r="AR2357" s="3">
        <v>45310</v>
      </c>
      <c r="AS2357" s="1">
        <v>15299012213</v>
      </c>
      <c r="AT2357" s="1"/>
      <c r="AU2357" s="2">
        <v>46234</v>
      </c>
      <c r="AV2357" s="1" t="s">
        <v>21033</v>
      </c>
      <c r="AW2357" s="1" t="s">
        <v>8068</v>
      </c>
      <c r="AY2357" s="1" t="s">
        <v>21034</v>
      </c>
      <c r="AZ2357" s="1" t="s">
        <v>9096</v>
      </c>
      <c r="BA2357" s="1" t="s">
        <v>21035</v>
      </c>
      <c r="BB2357" s="1" t="s">
        <v>6094</v>
      </c>
      <c r="BC2357" s="1" t="s">
        <v>478</v>
      </c>
      <c r="BD2357" s="1" t="s">
        <v>249</v>
      </c>
      <c r="BE2357" s="1" t="s">
        <v>21036</v>
      </c>
      <c r="BF2357" s="1" t="s">
        <v>3868</v>
      </c>
      <c r="BG2357" s="2">
        <v>46234.4861111111</v>
      </c>
      <c r="BH2357" s="2">
        <v>46234.4616435185</v>
      </c>
      <c r="BJ2357" s="1" t="s">
        <v>21037</v>
      </c>
      <c r="BL2357" s="1" t="s">
        <v>8464</v>
      </c>
      <c r="BM2357" s="1" t="s">
        <v>9100</v>
      </c>
      <c r="BN2357" s="1" t="s">
        <v>590</v>
      </c>
      <c r="BO2357" s="1" t="s">
        <v>21038</v>
      </c>
      <c r="BP2357" s="1" t="s">
        <v>8082</v>
      </c>
      <c r="BQ2357" s="1" t="s">
        <v>6540</v>
      </c>
      <c r="BR2357" s="1" t="s">
        <v>12398</v>
      </c>
      <c r="BS2357" s="1" t="s">
        <v>12399</v>
      </c>
      <c r="BT2357" s="2">
        <v>46234.4864583333</v>
      </c>
      <c r="BU2357" s="2">
        <v>46234.4917592593</v>
      </c>
      <c r="BV2357" s="1" t="s">
        <v>818</v>
      </c>
      <c r="BW2357" s="3">
        <v>47140</v>
      </c>
      <c r="BX2357" s="1" t="s">
        <v>8324</v>
      </c>
      <c r="BY2357" s="1" t="s">
        <v>818</v>
      </c>
      <c r="BZ2357" s="1" t="s">
        <v>8050</v>
      </c>
      <c r="CB2357" s="1" t="s">
        <v>150</v>
      </c>
      <c r="CC2357" s="1">
        <v>0</v>
      </c>
      <c r="CD2357" s="1"/>
      <c r="CE2357" s="1">
        <v>0</v>
      </c>
      <c r="CF2357" s="1"/>
      <c r="CG2357" s="1">
        <v>0</v>
      </c>
      <c r="CH2357" s="1"/>
      <c r="CI2357" s="1"/>
      <c r="CJ2357" s="1"/>
      <c r="CK2357" s="1"/>
      <c r="CL2357" s="1" t="s">
        <v>8068</v>
      </c>
    </row>
    <row r="2358" s="1" customFormat="1" spans="1:90">
      <c r="A2358" s="1" t="s">
        <v>19838</v>
      </c>
      <c r="F2358" s="1">
        <v>0</v>
      </c>
      <c r="K2358" s="1">
        <v>101098</v>
      </c>
      <c r="L2358" s="1" t="s">
        <v>27</v>
      </c>
      <c r="O2358" s="2">
        <v>46230.3330902778</v>
      </c>
      <c r="P2358" s="2">
        <v>46230</v>
      </c>
      <c r="Q2358" s="1"/>
      <c r="R2358" s="1" t="s">
        <v>8051</v>
      </c>
      <c r="T2358" s="1" t="s">
        <v>8144</v>
      </c>
      <c r="U2358" s="1" t="s">
        <v>8053</v>
      </c>
      <c r="V2358" s="1" t="s">
        <v>27</v>
      </c>
      <c r="AB2358" s="1" t="s">
        <v>8054</v>
      </c>
      <c r="AD2358" s="1" t="s">
        <v>607</v>
      </c>
      <c r="AE2358" s="1" t="s">
        <v>2775</v>
      </c>
      <c r="AF2358" s="1" t="s">
        <v>8068</v>
      </c>
      <c r="AG2358" s="3">
        <v>44384</v>
      </c>
      <c r="AH2358" s="1" t="s">
        <v>606</v>
      </c>
      <c r="AI2358" s="1" t="s">
        <v>8055</v>
      </c>
      <c r="AJ2358" s="1">
        <v>150</v>
      </c>
      <c r="AM2358" s="1" t="s">
        <v>8068</v>
      </c>
      <c r="AO2358" s="1">
        <v>3.5</v>
      </c>
      <c r="AP2358" s="2">
        <v>46234.4941550926</v>
      </c>
      <c r="AQ2358" s="1" t="s">
        <v>8072</v>
      </c>
      <c r="AR2358" s="3">
        <v>44354</v>
      </c>
      <c r="AS2358" s="1">
        <v>18697238559</v>
      </c>
      <c r="AT2358" s="1" t="s">
        <v>8123</v>
      </c>
      <c r="AU2358" s="2">
        <v>46230</v>
      </c>
      <c r="AV2358" s="1" t="s">
        <v>21039</v>
      </c>
      <c r="AW2358" s="1" t="s">
        <v>8050</v>
      </c>
      <c r="AY2358" s="1" t="s">
        <v>21040</v>
      </c>
      <c r="AZ2358" s="1" t="s">
        <v>8085</v>
      </c>
      <c r="BA2358" s="1" t="s">
        <v>21041</v>
      </c>
      <c r="BB2358" s="1" t="s">
        <v>3235</v>
      </c>
      <c r="BC2358" s="1" t="s">
        <v>463</v>
      </c>
      <c r="BD2358" s="1" t="s">
        <v>259</v>
      </c>
      <c r="BE2358" s="1" t="s">
        <v>21042</v>
      </c>
      <c r="BF2358" s="1" t="s">
        <v>3868</v>
      </c>
      <c r="BG2358" s="2">
        <v>46234</v>
      </c>
      <c r="BH2358" s="2">
        <v>46230.3331365741</v>
      </c>
      <c r="BJ2358" s="1" t="s">
        <v>10431</v>
      </c>
      <c r="BL2358" s="1" t="s">
        <v>8091</v>
      </c>
      <c r="BM2358" s="1" t="s">
        <v>9360</v>
      </c>
      <c r="BN2358" s="1" t="s">
        <v>590</v>
      </c>
      <c r="BO2358" s="1" t="s">
        <v>21043</v>
      </c>
      <c r="BP2358" s="1" t="s">
        <v>8082</v>
      </c>
      <c r="BQ2358" s="1" t="s">
        <v>6540</v>
      </c>
      <c r="BR2358" s="1" t="s">
        <v>21044</v>
      </c>
      <c r="BS2358" s="1" t="s">
        <v>21045</v>
      </c>
      <c r="BT2358" s="2">
        <v>46234.4900578704</v>
      </c>
      <c r="BU2358" s="2">
        <v>46234.494224537</v>
      </c>
      <c r="BV2358" s="1" t="s">
        <v>591</v>
      </c>
      <c r="BW2358" s="3">
        <v>46210</v>
      </c>
      <c r="BX2358" s="1" t="s">
        <v>19846</v>
      </c>
      <c r="BY2358" s="1" t="s">
        <v>597</v>
      </c>
      <c r="BZ2358" s="1" t="s">
        <v>8050</v>
      </c>
      <c r="CB2358" s="1" t="s">
        <v>122</v>
      </c>
      <c r="CC2358" s="1">
        <v>250</v>
      </c>
      <c r="CD2358" s="1"/>
      <c r="CE2358" s="1">
        <v>250</v>
      </c>
      <c r="CF2358" s="1"/>
      <c r="CG2358" s="1">
        <v>112</v>
      </c>
      <c r="CH2358" s="1"/>
      <c r="CI2358" s="1"/>
      <c r="CJ2358" s="1"/>
      <c r="CK2358" s="1"/>
      <c r="CL2358" s="1" t="s">
        <v>8068</v>
      </c>
    </row>
    <row r="2359" s="1" customFormat="1" spans="1:90">
      <c r="F2359" s="1">
        <v>0</v>
      </c>
      <c r="K2359" s="1">
        <v>101042</v>
      </c>
      <c r="L2359" s="1" t="s">
        <v>25</v>
      </c>
      <c r="O2359" s="2">
        <v>46232.8628819444</v>
      </c>
      <c r="P2359" s="2">
        <v>46234</v>
      </c>
      <c r="R2359" s="1" t="s">
        <v>8051</v>
      </c>
      <c r="T2359" s="1" t="s">
        <v>8144</v>
      </c>
      <c r="U2359" s="1" t="s">
        <v>8053</v>
      </c>
      <c r="V2359" s="1" t="s">
        <v>25</v>
      </c>
      <c r="AB2359" s="1" t="s">
        <v>8054</v>
      </c>
      <c r="AD2359" s="1" t="s">
        <v>596</v>
      </c>
      <c r="AE2359" s="1" t="s">
        <v>633</v>
      </c>
      <c r="AF2359" s="1" t="s">
        <v>8068</v>
      </c>
      <c r="AG2359" s="3">
        <v>46234</v>
      </c>
      <c r="AH2359" s="1"/>
      <c r="AI2359" s="1" t="s">
        <v>8071</v>
      </c>
      <c r="AJ2359" s="4">
        <v>1018</v>
      </c>
      <c r="AM2359" s="1" t="s">
        <v>8050</v>
      </c>
      <c r="AO2359" s="1">
        <v>3.4</v>
      </c>
      <c r="AP2359" s="2">
        <v>46234.4941550926</v>
      </c>
      <c r="AQ2359" s="1" t="s">
        <v>8072</v>
      </c>
      <c r="AR2359" s="3">
        <v>46213</v>
      </c>
      <c r="AS2359" s="1">
        <v>13321259699</v>
      </c>
      <c r="AT2359" s="1" t="s">
        <v>8073</v>
      </c>
      <c r="AU2359" s="2">
        <v>46234</v>
      </c>
      <c r="AV2359" s="1" t="s">
        <v>21046</v>
      </c>
      <c r="AW2359" s="1" t="s">
        <v>8068</v>
      </c>
      <c r="AY2359" s="1" t="s">
        <v>20736</v>
      </c>
      <c r="AZ2359" s="1" t="s">
        <v>9151</v>
      </c>
      <c r="BA2359" s="1" t="s">
        <v>20737</v>
      </c>
      <c r="BB2359" s="1" t="s">
        <v>21047</v>
      </c>
      <c r="BC2359" s="1" t="s">
        <v>463</v>
      </c>
      <c r="BD2359" s="1" t="s">
        <v>323</v>
      </c>
      <c r="BE2359" s="1" t="s">
        <v>21048</v>
      </c>
      <c r="BF2359" s="1" t="s">
        <v>3878</v>
      </c>
      <c r="BG2359" s="2">
        <v>46234</v>
      </c>
      <c r="BH2359" s="2">
        <v>46232.8653819444</v>
      </c>
      <c r="BL2359" s="1" t="s">
        <v>8159</v>
      </c>
      <c r="BM2359" s="1" t="s">
        <v>9155</v>
      </c>
      <c r="BN2359" s="1" t="s">
        <v>601</v>
      </c>
      <c r="BO2359" s="1" t="s">
        <v>7722</v>
      </c>
      <c r="BP2359" s="1" t="s">
        <v>8082</v>
      </c>
      <c r="BQ2359" s="1" t="s">
        <v>6540</v>
      </c>
      <c r="BT2359" s="2">
        <v>46234.4490393518</v>
      </c>
      <c r="BU2359" s="2">
        <v>46234.4942708333</v>
      </c>
      <c r="BV2359" s="1" t="s">
        <v>591</v>
      </c>
      <c r="BW2359" s="3">
        <v>48060</v>
      </c>
      <c r="BX2359" s="1" t="s">
        <v>8162</v>
      </c>
      <c r="BY2359" s="1" t="s">
        <v>597</v>
      </c>
      <c r="BZ2359" s="1" t="s">
        <v>8050</v>
      </c>
      <c r="CB2359" s="1" t="s">
        <v>79</v>
      </c>
      <c r="CC2359" s="1">
        <v>0</v>
      </c>
      <c r="CD2359" s="1"/>
      <c r="CE2359" s="1">
        <v>0</v>
      </c>
      <c r="CF2359" s="1"/>
      <c r="CG2359" s="1">
        <v>0</v>
      </c>
      <c r="CH2359" s="1"/>
      <c r="CI2359" s="1"/>
      <c r="CJ2359" s="1"/>
      <c r="CK2359" s="1"/>
      <c r="CL2359" s="1" t="s">
        <v>8068</v>
      </c>
    </row>
    <row r="2360" s="1" customFormat="1" spans="1:90">
      <c r="F2360" s="1">
        <v>0</v>
      </c>
      <c r="K2360" s="1">
        <v>101311</v>
      </c>
      <c r="L2360" s="1" t="s">
        <v>23</v>
      </c>
      <c r="O2360" s="2">
        <v>46233.6363541667</v>
      </c>
      <c r="P2360" s="2">
        <v>46234.625</v>
      </c>
      <c r="Q2360" s="1" t="s">
        <v>8050</v>
      </c>
      <c r="R2360" s="1" t="s">
        <v>8051</v>
      </c>
      <c r="T2360" s="1" t="s">
        <v>8144</v>
      </c>
      <c r="U2360" s="1" t="s">
        <v>8053</v>
      </c>
      <c r="V2360" s="1" t="s">
        <v>23</v>
      </c>
      <c r="AB2360" s="1" t="s">
        <v>8054</v>
      </c>
      <c r="AD2360" s="1" t="s">
        <v>596</v>
      </c>
      <c r="AE2360" s="1" t="s">
        <v>3475</v>
      </c>
      <c r="AF2360" s="1" t="s">
        <v>8068</v>
      </c>
      <c r="AG2360" s="3">
        <v>46234</v>
      </c>
      <c r="AH2360" s="1"/>
      <c r="AI2360" s="1" t="s">
        <v>8071</v>
      </c>
      <c r="AJ2360" s="1">
        <v>279</v>
      </c>
      <c r="AM2360" s="1" t="s">
        <v>8068</v>
      </c>
      <c r="AO2360" s="1">
        <v>3.6</v>
      </c>
      <c r="AP2360" s="2">
        <v>46234.4946412037</v>
      </c>
      <c r="AQ2360" s="1" t="s">
        <v>8072</v>
      </c>
      <c r="AR2360" s="3">
        <v>46223</v>
      </c>
      <c r="AS2360" s="1">
        <v>13848472487</v>
      </c>
      <c r="AT2360" s="1" t="s">
        <v>8073</v>
      </c>
      <c r="AU2360" s="2">
        <v>46234.625</v>
      </c>
      <c r="AV2360" s="1" t="s">
        <v>21049</v>
      </c>
      <c r="AW2360" s="1" t="s">
        <v>8068</v>
      </c>
      <c r="AY2360" s="1" t="s">
        <v>21050</v>
      </c>
      <c r="AZ2360" s="1" t="s">
        <v>8265</v>
      </c>
      <c r="BA2360" s="1" t="s">
        <v>21051</v>
      </c>
      <c r="BB2360" s="1" t="s">
        <v>21052</v>
      </c>
      <c r="BC2360" s="1" t="s">
        <v>448</v>
      </c>
      <c r="BD2360" s="1" t="s">
        <v>426</v>
      </c>
      <c r="BE2360" s="1" t="s">
        <v>21053</v>
      </c>
      <c r="BF2360" s="1" t="s">
        <v>3878</v>
      </c>
      <c r="BG2360" s="2">
        <v>46234.625</v>
      </c>
      <c r="BH2360" s="2">
        <v>46233.6366898148</v>
      </c>
      <c r="BL2360" s="1" t="s">
        <v>8064</v>
      </c>
      <c r="BM2360" s="1" t="s">
        <v>12145</v>
      </c>
      <c r="BN2360" s="1" t="s">
        <v>601</v>
      </c>
      <c r="BO2360" s="1" t="s">
        <v>21054</v>
      </c>
      <c r="BP2360" s="1" t="s">
        <v>8082</v>
      </c>
      <c r="BQ2360" s="1" t="s">
        <v>6540</v>
      </c>
      <c r="BT2360" s="2">
        <v>46234.4591087963</v>
      </c>
      <c r="BU2360" s="2">
        <v>46234.4947222222</v>
      </c>
      <c r="BV2360" s="1" t="s">
        <v>591</v>
      </c>
      <c r="BW2360" s="3">
        <v>48060</v>
      </c>
      <c r="BX2360" s="1" t="s">
        <v>21055</v>
      </c>
      <c r="BY2360" s="1" t="s">
        <v>726</v>
      </c>
      <c r="BZ2360" s="1" t="s">
        <v>8050</v>
      </c>
      <c r="CB2360" s="1" t="s">
        <v>54</v>
      </c>
      <c r="CC2360" s="1">
        <v>0</v>
      </c>
      <c r="CD2360" s="1"/>
      <c r="CE2360" s="1">
        <v>0</v>
      </c>
      <c r="CF2360" s="1"/>
      <c r="CG2360" s="1">
        <v>0</v>
      </c>
      <c r="CH2360" s="1"/>
      <c r="CI2360" s="1"/>
      <c r="CJ2360" s="1"/>
      <c r="CK2360" s="1"/>
      <c r="CL2360" s="1" t="s">
        <v>8068</v>
      </c>
    </row>
    <row r="2361" s="1" customFormat="1" spans="1:90">
      <c r="A2361" s="1" t="s">
        <v>15520</v>
      </c>
      <c r="F2361" s="1">
        <v>0</v>
      </c>
      <c r="K2361" s="1">
        <v>101325</v>
      </c>
      <c r="L2361" s="1" t="s">
        <v>24</v>
      </c>
      <c r="N2361" s="1">
        <v>650</v>
      </c>
      <c r="O2361" s="2">
        <v>46228.4056828704</v>
      </c>
      <c r="P2361" s="2">
        <v>46228</v>
      </c>
      <c r="Q2361" s="1" t="s">
        <v>8050</v>
      </c>
      <c r="R2361" s="1" t="s">
        <v>8051</v>
      </c>
      <c r="S2361" s="1" t="s">
        <v>8096</v>
      </c>
      <c r="T2361" s="1" t="s">
        <v>8144</v>
      </c>
      <c r="U2361" s="1" t="s">
        <v>8053</v>
      </c>
      <c r="V2361" s="1" t="s">
        <v>24</v>
      </c>
      <c r="AB2361" s="1" t="s">
        <v>8054</v>
      </c>
      <c r="AD2361" s="1" t="s">
        <v>596</v>
      </c>
      <c r="AE2361" s="1" t="s">
        <v>3541</v>
      </c>
      <c r="AF2361" s="1" t="s">
        <v>8068</v>
      </c>
      <c r="AG2361" s="3">
        <v>45889</v>
      </c>
      <c r="AI2361" s="1" t="s">
        <v>8055</v>
      </c>
      <c r="AJ2361" s="1">
        <v>203</v>
      </c>
      <c r="AK2361" s="1"/>
      <c r="AP2361" s="2">
        <v>46234.495162037</v>
      </c>
      <c r="AQ2361" s="1" t="s">
        <v>8274</v>
      </c>
      <c r="AR2361" s="3">
        <v>45880</v>
      </c>
      <c r="AS2361" s="1">
        <v>13948791323</v>
      </c>
      <c r="AT2361" s="1" t="s">
        <v>8073</v>
      </c>
      <c r="AU2361" s="2">
        <v>46228</v>
      </c>
      <c r="AV2361" s="1" t="s">
        <v>21056</v>
      </c>
      <c r="AW2361" s="1" t="s">
        <v>8068</v>
      </c>
      <c r="AY2361" s="1" t="s">
        <v>21057</v>
      </c>
      <c r="AZ2361" s="1" t="s">
        <v>8076</v>
      </c>
      <c r="BA2361" s="1" t="s">
        <v>21058</v>
      </c>
      <c r="BB2361" s="1" t="s">
        <v>21059</v>
      </c>
      <c r="BC2361" s="1" t="s">
        <v>489</v>
      </c>
      <c r="BD2361" s="1" t="s">
        <v>403</v>
      </c>
      <c r="BE2361" s="1" t="s">
        <v>21060</v>
      </c>
      <c r="BF2361" s="1" t="s">
        <v>3878</v>
      </c>
      <c r="BG2361" s="2">
        <v>46234</v>
      </c>
      <c r="BH2361" s="2">
        <v>46228.4058217593</v>
      </c>
      <c r="BJ2361" s="1" t="s">
        <v>21061</v>
      </c>
      <c r="BL2361" s="1" t="s">
        <v>8064</v>
      </c>
      <c r="BM2361" s="1" t="s">
        <v>8080</v>
      </c>
      <c r="BN2361" s="1" t="s">
        <v>601</v>
      </c>
      <c r="BO2361" s="1" t="s">
        <v>21062</v>
      </c>
      <c r="BP2361" s="1" t="s">
        <v>8067</v>
      </c>
      <c r="BQ2361" s="1" t="s">
        <v>6540</v>
      </c>
      <c r="BT2361" s="2">
        <v>46234.4256134259</v>
      </c>
      <c r="BU2361" s="2">
        <v>46234.4952314815</v>
      </c>
      <c r="BV2361" s="1" t="s">
        <v>602</v>
      </c>
      <c r="BW2361" s="3">
        <v>47715</v>
      </c>
      <c r="BX2361" s="1" t="s">
        <v>15520</v>
      </c>
      <c r="BY2361" s="1" t="s">
        <v>602</v>
      </c>
      <c r="BZ2361" s="1" t="s">
        <v>8050</v>
      </c>
      <c r="CB2361" s="1" t="s">
        <v>67</v>
      </c>
      <c r="CC2361" s="1">
        <v>0</v>
      </c>
      <c r="CE2361" s="1">
        <v>0</v>
      </c>
      <c r="CG2361" s="1">
        <v>0</v>
      </c>
      <c r="CL2361" s="1" t="s">
        <v>8068</v>
      </c>
    </row>
    <row r="2362" s="1" customFormat="1" spans="1:90">
      <c r="F2362" s="1">
        <v>0</v>
      </c>
      <c r="K2362" s="1">
        <v>101311</v>
      </c>
      <c r="L2362" s="1" t="s">
        <v>23</v>
      </c>
      <c r="O2362" s="2">
        <v>46234.4858217593</v>
      </c>
      <c r="P2362" s="2">
        <v>46234</v>
      </c>
      <c r="Q2362" s="1" t="s">
        <v>8050</v>
      </c>
      <c r="R2362" s="1" t="s">
        <v>8051</v>
      </c>
      <c r="T2362" s="1" t="s">
        <v>8144</v>
      </c>
      <c r="U2362" s="1" t="s">
        <v>8053</v>
      </c>
      <c r="V2362" s="1" t="s">
        <v>23</v>
      </c>
      <c r="AB2362" s="1" t="s">
        <v>8054</v>
      </c>
      <c r="AD2362" s="1" t="s">
        <v>607</v>
      </c>
      <c r="AE2362" s="1" t="s">
        <v>667</v>
      </c>
      <c r="AF2362" s="1"/>
      <c r="AG2362" s="3">
        <v>46234</v>
      </c>
      <c r="AH2362" s="1" t="s">
        <v>606</v>
      </c>
      <c r="AI2362" s="1" t="s">
        <v>8071</v>
      </c>
      <c r="AJ2362" s="1">
        <v>54</v>
      </c>
      <c r="AM2362" s="1" t="s">
        <v>8068</v>
      </c>
      <c r="AN2362" s="1"/>
      <c r="AO2362" s="1">
        <v>4</v>
      </c>
      <c r="AP2362" s="2">
        <v>46234.495462963</v>
      </c>
      <c r="AQ2362" s="1" t="s">
        <v>8072</v>
      </c>
      <c r="AR2362" s="3">
        <v>46209</v>
      </c>
      <c r="AS2362" s="1">
        <v>15847722554</v>
      </c>
      <c r="AT2362" s="1" t="s">
        <v>8073</v>
      </c>
      <c r="AU2362" s="2">
        <v>46234</v>
      </c>
      <c r="AV2362" s="1" t="s">
        <v>21063</v>
      </c>
      <c r="AW2362" s="1" t="s">
        <v>8068</v>
      </c>
      <c r="AY2362" s="1" t="s">
        <v>21064</v>
      </c>
      <c r="AZ2362" s="1" t="s">
        <v>8265</v>
      </c>
      <c r="BA2362" s="1" t="s">
        <v>21065</v>
      </c>
      <c r="BB2362" s="1" t="s">
        <v>3487</v>
      </c>
      <c r="BC2362" s="1" t="s">
        <v>448</v>
      </c>
      <c r="BD2362" s="1" t="s">
        <v>433</v>
      </c>
      <c r="BE2362" s="1" t="s">
        <v>21066</v>
      </c>
      <c r="BF2362" s="1" t="s">
        <v>3878</v>
      </c>
      <c r="BG2362" s="2">
        <v>46234.488900463</v>
      </c>
      <c r="BH2362" s="2">
        <v>46234.4859143519</v>
      </c>
      <c r="BL2362" s="1" t="s">
        <v>8064</v>
      </c>
      <c r="BM2362" s="1" t="s">
        <v>8891</v>
      </c>
      <c r="BN2362" s="1" t="s">
        <v>601</v>
      </c>
      <c r="BO2362" s="1" t="s">
        <v>21067</v>
      </c>
      <c r="BP2362" s="1" t="s">
        <v>8067</v>
      </c>
      <c r="BQ2362" s="1" t="s">
        <v>6540</v>
      </c>
      <c r="BT2362" s="2">
        <v>46234.4877777778</v>
      </c>
      <c r="BU2362" s="2">
        <v>46234.495625</v>
      </c>
      <c r="BV2362" s="1" t="s">
        <v>591</v>
      </c>
      <c r="BW2362" s="3">
        <v>48060</v>
      </c>
      <c r="BX2362" s="1" t="s">
        <v>9041</v>
      </c>
      <c r="BY2362" s="1" t="s">
        <v>597</v>
      </c>
      <c r="BZ2362" s="1" t="s">
        <v>8050</v>
      </c>
      <c r="CB2362" s="1" t="s">
        <v>58</v>
      </c>
      <c r="CC2362" s="1">
        <v>100</v>
      </c>
      <c r="CE2362" s="1">
        <v>100</v>
      </c>
      <c r="CF2362" s="1" t="s">
        <v>19796</v>
      </c>
      <c r="CG2362" s="1">
        <v>35</v>
      </c>
      <c r="CJ2362" s="1" t="s">
        <v>847</v>
      </c>
      <c r="CK2362" s="2">
        <v>46235.6121759259</v>
      </c>
      <c r="CL2362" s="1" t="s">
        <v>8068</v>
      </c>
    </row>
    <row r="2363" s="1" customFormat="1" spans="1:90">
      <c r="C2363" s="1">
        <v>1</v>
      </c>
      <c r="F2363" s="1">
        <v>0</v>
      </c>
      <c r="K2363" s="1">
        <v>101073</v>
      </c>
      <c r="L2363" s="1" t="s">
        <v>26</v>
      </c>
      <c r="N2363" s="1">
        <v>359</v>
      </c>
      <c r="O2363" s="2">
        <v>46233.6390856481</v>
      </c>
      <c r="P2363" s="2">
        <v>46234</v>
      </c>
      <c r="Q2363" s="1"/>
      <c r="R2363" s="1" t="s">
        <v>8051</v>
      </c>
      <c r="S2363" s="1" t="s">
        <v>8096</v>
      </c>
      <c r="T2363" s="1" t="s">
        <v>8144</v>
      </c>
      <c r="U2363" s="1" t="s">
        <v>8053</v>
      </c>
      <c r="V2363" s="1" t="s">
        <v>26</v>
      </c>
      <c r="AB2363" s="1" t="s">
        <v>8054</v>
      </c>
      <c r="AD2363" s="1" t="s">
        <v>607</v>
      </c>
      <c r="AE2363" s="1" t="s">
        <v>1981</v>
      </c>
      <c r="AF2363" s="1" t="s">
        <v>8068</v>
      </c>
      <c r="AG2363" s="3">
        <v>46234</v>
      </c>
      <c r="AH2363" s="1" t="s">
        <v>606</v>
      </c>
      <c r="AI2363" s="1" t="s">
        <v>8071</v>
      </c>
      <c r="AJ2363" s="1">
        <v>181</v>
      </c>
      <c r="AK2363" s="1"/>
      <c r="AP2363" s="2">
        <v>46234.4958333333</v>
      </c>
      <c r="AQ2363" s="1" t="s">
        <v>8072</v>
      </c>
      <c r="AR2363" s="3">
        <v>46233</v>
      </c>
      <c r="AS2363" s="1">
        <v>15595210367</v>
      </c>
      <c r="AT2363" s="1" t="s">
        <v>8073</v>
      </c>
      <c r="AU2363" s="2">
        <v>46234</v>
      </c>
      <c r="AV2363" s="1" t="s">
        <v>21068</v>
      </c>
      <c r="AW2363" s="1" t="s">
        <v>8068</v>
      </c>
      <c r="AY2363" s="1" t="s">
        <v>21069</v>
      </c>
      <c r="AZ2363" s="1" t="s">
        <v>8108</v>
      </c>
      <c r="BA2363" s="1" t="s">
        <v>21070</v>
      </c>
      <c r="BB2363" s="1" t="s">
        <v>6840</v>
      </c>
      <c r="BC2363" s="1" t="s">
        <v>496</v>
      </c>
      <c r="BD2363" s="1" t="s">
        <v>304</v>
      </c>
      <c r="BE2363" s="1" t="s">
        <v>21071</v>
      </c>
      <c r="BF2363" s="1" t="s">
        <v>3878</v>
      </c>
      <c r="BG2363" s="2">
        <v>46234.3958333333</v>
      </c>
      <c r="BH2363" s="2">
        <v>46233.6478703704</v>
      </c>
      <c r="BL2363" s="1" t="s">
        <v>8115</v>
      </c>
      <c r="BM2363" s="1" t="s">
        <v>8116</v>
      </c>
      <c r="BN2363" s="1" t="s">
        <v>601</v>
      </c>
      <c r="BO2363" s="1" t="s">
        <v>6839</v>
      </c>
      <c r="BP2363" s="1" t="s">
        <v>8082</v>
      </c>
      <c r="BQ2363" s="1" t="s">
        <v>6540</v>
      </c>
      <c r="BT2363" s="2">
        <v>46234.3989699074</v>
      </c>
      <c r="BU2363" s="2">
        <v>46234.4960416667</v>
      </c>
      <c r="BV2363" s="1" t="s">
        <v>621</v>
      </c>
      <c r="BW2363" s="3">
        <v>48060</v>
      </c>
      <c r="BX2363" s="1" t="s">
        <v>9931</v>
      </c>
      <c r="BY2363" s="1" t="s">
        <v>621</v>
      </c>
      <c r="BZ2363" s="1" t="s">
        <v>8050</v>
      </c>
      <c r="CB2363" s="1" t="s">
        <v>114</v>
      </c>
      <c r="CC2363" s="1">
        <v>210</v>
      </c>
      <c r="CE2363" s="1">
        <v>210</v>
      </c>
      <c r="CG2363" s="1">
        <v>0</v>
      </c>
      <c r="CL2363" s="1" t="s">
        <v>8068</v>
      </c>
    </row>
    <row r="2364" s="1" customFormat="1" spans="1:90">
      <c r="A2364" s="1" t="s">
        <v>21072</v>
      </c>
      <c r="C2364" s="1">
        <v>1</v>
      </c>
      <c r="F2364" s="1">
        <v>0</v>
      </c>
      <c r="K2364" s="1">
        <v>101073</v>
      </c>
      <c r="L2364" s="1" t="s">
        <v>26</v>
      </c>
      <c r="O2364" s="2">
        <v>46234.4916087963</v>
      </c>
      <c r="P2364" s="2">
        <v>46234</v>
      </c>
      <c r="Q2364" s="1"/>
      <c r="R2364" s="1" t="s">
        <v>8051</v>
      </c>
      <c r="T2364" s="1" t="s">
        <v>8144</v>
      </c>
      <c r="U2364" s="1" t="s">
        <v>8053</v>
      </c>
      <c r="V2364" s="1" t="s">
        <v>26</v>
      </c>
      <c r="AB2364" s="1" t="s">
        <v>8054</v>
      </c>
      <c r="AD2364" s="1" t="s">
        <v>607</v>
      </c>
      <c r="AE2364" s="1" t="s">
        <v>2235</v>
      </c>
      <c r="AF2364" s="1" t="s">
        <v>8068</v>
      </c>
      <c r="AG2364" s="3">
        <v>46104</v>
      </c>
      <c r="AH2364" s="1" t="s">
        <v>606</v>
      </c>
      <c r="AI2364" s="1" t="s">
        <v>8071</v>
      </c>
      <c r="AJ2364" s="1"/>
      <c r="AP2364" s="2">
        <v>46234.4954861111</v>
      </c>
      <c r="AQ2364" s="1" t="s">
        <v>8072</v>
      </c>
      <c r="AR2364" s="3">
        <v>46087</v>
      </c>
      <c r="AS2364" s="1">
        <v>15909514649</v>
      </c>
      <c r="AT2364" s="1" t="s">
        <v>8073</v>
      </c>
      <c r="AU2364" s="2">
        <v>46234</v>
      </c>
      <c r="AV2364" s="1" t="s">
        <v>21073</v>
      </c>
      <c r="AW2364" s="1" t="s">
        <v>8068</v>
      </c>
      <c r="AY2364" s="1" t="s">
        <v>21074</v>
      </c>
      <c r="AZ2364" s="1" t="s">
        <v>8108</v>
      </c>
      <c r="BA2364" s="1" t="s">
        <v>21075</v>
      </c>
      <c r="BB2364" s="1" t="s">
        <v>5452</v>
      </c>
      <c r="BC2364" s="1" t="s">
        <v>496</v>
      </c>
      <c r="BD2364" s="1" t="s">
        <v>296</v>
      </c>
      <c r="BE2364" s="1" t="s">
        <v>21076</v>
      </c>
      <c r="BF2364" s="1" t="s">
        <v>4087</v>
      </c>
      <c r="BG2364" s="2">
        <v>46234.4926388889</v>
      </c>
      <c r="BH2364" s="2">
        <v>46234.4917013889</v>
      </c>
      <c r="BL2364" s="1" t="s">
        <v>8115</v>
      </c>
      <c r="BM2364" s="1" t="s">
        <v>8417</v>
      </c>
      <c r="BN2364" s="1" t="s">
        <v>645</v>
      </c>
      <c r="BO2364" s="1" t="s">
        <v>21077</v>
      </c>
      <c r="BP2364" s="1" t="s">
        <v>8067</v>
      </c>
      <c r="BQ2364" s="1" t="s">
        <v>6540</v>
      </c>
      <c r="BT2364" s="2">
        <v>46234.492037037</v>
      </c>
      <c r="BU2364" s="2">
        <v>46234.4962731482</v>
      </c>
      <c r="BV2364" s="1" t="s">
        <v>818</v>
      </c>
      <c r="BW2364" s="3">
        <v>47930</v>
      </c>
      <c r="BX2364" s="1" t="s">
        <v>18422</v>
      </c>
      <c r="BY2364" s="1" t="s">
        <v>818</v>
      </c>
      <c r="BZ2364" s="1" t="s">
        <v>8050</v>
      </c>
      <c r="CB2364" s="1" t="s">
        <v>113</v>
      </c>
      <c r="CC2364" s="1">
        <v>40</v>
      </c>
      <c r="CE2364" s="1">
        <v>40</v>
      </c>
      <c r="CF2364" s="1" t="s">
        <v>14691</v>
      </c>
      <c r="CG2364" s="1">
        <v>28</v>
      </c>
      <c r="CJ2364" s="1" t="s">
        <v>622</v>
      </c>
      <c r="CK2364" s="2">
        <v>46234.5890162037</v>
      </c>
      <c r="CL2364" s="1" t="s">
        <v>8068</v>
      </c>
    </row>
    <row r="2365" s="1" customFormat="1" spans="1:90">
      <c r="F2365" s="1">
        <v>0</v>
      </c>
      <c r="K2365" s="1">
        <v>101098</v>
      </c>
      <c r="L2365" s="1" t="s">
        <v>27</v>
      </c>
      <c r="O2365" s="2">
        <v>46234.3957986111</v>
      </c>
      <c r="P2365" s="2">
        <v>46234.625</v>
      </c>
      <c r="Q2365" s="1" t="s">
        <v>8050</v>
      </c>
      <c r="R2365" s="1" t="s">
        <v>8051</v>
      </c>
      <c r="T2365" s="1" t="s">
        <v>8144</v>
      </c>
      <c r="U2365" s="1" t="s">
        <v>8053</v>
      </c>
      <c r="V2365" s="1" t="s">
        <v>27</v>
      </c>
      <c r="AB2365" s="1" t="s">
        <v>8054</v>
      </c>
      <c r="AD2365" s="1" t="s">
        <v>596</v>
      </c>
      <c r="AE2365" s="1" t="s">
        <v>2574</v>
      </c>
      <c r="AF2365" s="1" t="s">
        <v>8068</v>
      </c>
      <c r="AG2365" s="3">
        <v>46234</v>
      </c>
      <c r="AI2365" s="1" t="s">
        <v>8055</v>
      </c>
      <c r="AJ2365" s="1">
        <v>181</v>
      </c>
      <c r="AM2365" s="1" t="s">
        <v>8068</v>
      </c>
      <c r="AO2365" s="1">
        <v>2.2</v>
      </c>
      <c r="AP2365" s="2">
        <v>46234.4962268519</v>
      </c>
      <c r="AQ2365" s="1" t="s">
        <v>8072</v>
      </c>
      <c r="AR2365" s="3">
        <v>46233</v>
      </c>
      <c r="AS2365" s="1">
        <v>18920773506</v>
      </c>
      <c r="AT2365" s="1" t="s">
        <v>8073</v>
      </c>
      <c r="AU2365" s="2">
        <v>46234.625</v>
      </c>
      <c r="AV2365" s="1" t="s">
        <v>21078</v>
      </c>
      <c r="AW2365" s="1" t="s">
        <v>8068</v>
      </c>
      <c r="AY2365" s="1" t="s">
        <v>21079</v>
      </c>
      <c r="AZ2365" s="1" t="s">
        <v>8085</v>
      </c>
      <c r="BA2365" s="1" t="s">
        <v>21080</v>
      </c>
      <c r="BB2365" s="1" t="s">
        <v>21081</v>
      </c>
      <c r="BC2365" s="1" t="s">
        <v>463</v>
      </c>
      <c r="BD2365" s="1" t="s">
        <v>268</v>
      </c>
      <c r="BE2365" s="1" t="s">
        <v>21082</v>
      </c>
      <c r="BF2365" s="1" t="s">
        <v>3878</v>
      </c>
      <c r="BG2365" s="2">
        <v>46234.625</v>
      </c>
      <c r="BH2365" s="2">
        <v>46234.3958564815</v>
      </c>
      <c r="BJ2365" s="1" t="s">
        <v>21083</v>
      </c>
      <c r="BL2365" s="1" t="s">
        <v>8091</v>
      </c>
      <c r="BM2365" s="1" t="s">
        <v>8092</v>
      </c>
      <c r="BN2365" s="1" t="s">
        <v>601</v>
      </c>
      <c r="BO2365" s="1" t="s">
        <v>21084</v>
      </c>
      <c r="BP2365" s="1" t="s">
        <v>8082</v>
      </c>
      <c r="BQ2365" s="1" t="s">
        <v>6540</v>
      </c>
      <c r="BT2365" s="2">
        <v>46234.4796643518</v>
      </c>
      <c r="BU2365" s="2">
        <v>46234.4963425926</v>
      </c>
      <c r="BV2365" s="1" t="s">
        <v>591</v>
      </c>
      <c r="BW2365" s="3">
        <v>48060</v>
      </c>
      <c r="BX2365" s="1" t="s">
        <v>8450</v>
      </c>
      <c r="BY2365" s="1" t="s">
        <v>597</v>
      </c>
      <c r="BZ2365" s="1" t="s">
        <v>8050</v>
      </c>
      <c r="CB2365" s="1" t="s">
        <v>125</v>
      </c>
      <c r="CC2365" s="1">
        <v>0</v>
      </c>
      <c r="CE2365" s="1">
        <v>0</v>
      </c>
      <c r="CG2365" s="1">
        <v>0</v>
      </c>
      <c r="CL2365" s="1" t="s">
        <v>8068</v>
      </c>
    </row>
    <row r="2366" s="1" customFormat="1" spans="1:90">
      <c r="F2366" s="1">
        <v>0</v>
      </c>
      <c r="K2366" s="1">
        <v>101110</v>
      </c>
      <c r="L2366" s="1" t="s">
        <v>28</v>
      </c>
      <c r="O2366" s="2">
        <v>46233.9944097222</v>
      </c>
      <c r="P2366" s="2">
        <v>46234</v>
      </c>
      <c r="Q2366" s="1"/>
      <c r="R2366" s="1" t="s">
        <v>8051</v>
      </c>
      <c r="S2366" s="1" t="s">
        <v>8096</v>
      </c>
      <c r="T2366" s="1" t="s">
        <v>8052</v>
      </c>
      <c r="U2366" s="1" t="s">
        <v>8053</v>
      </c>
      <c r="V2366" s="1" t="s">
        <v>28</v>
      </c>
      <c r="AB2366" s="1" t="s">
        <v>8054</v>
      </c>
      <c r="AD2366" s="1" t="s">
        <v>607</v>
      </c>
      <c r="AE2366" s="1" t="s">
        <v>735</v>
      </c>
      <c r="AF2366" s="1"/>
      <c r="AG2366" s="3">
        <v>46234</v>
      </c>
      <c r="AH2366" s="1" t="s">
        <v>651</v>
      </c>
      <c r="AI2366" s="1" t="s">
        <v>8055</v>
      </c>
      <c r="AJ2366" s="1">
        <v>164</v>
      </c>
      <c r="AK2366" s="1">
        <v>2000</v>
      </c>
      <c r="AP2366" s="2">
        <v>46234.4973263889</v>
      </c>
      <c r="AQ2366" s="1" t="s">
        <v>8072</v>
      </c>
      <c r="AR2366" s="3">
        <v>46233</v>
      </c>
      <c r="AS2366" s="1">
        <v>18690888802</v>
      </c>
      <c r="AT2366" s="1" t="s">
        <v>8123</v>
      </c>
      <c r="AU2366" s="2">
        <v>46234</v>
      </c>
      <c r="AV2366" s="1" t="s">
        <v>21085</v>
      </c>
      <c r="AW2366" s="1" t="s">
        <v>8068</v>
      </c>
      <c r="AY2366" s="1" t="s">
        <v>21086</v>
      </c>
      <c r="AZ2366" s="1" t="s">
        <v>8460</v>
      </c>
      <c r="BA2366" s="1" t="s">
        <v>21087</v>
      </c>
      <c r="BB2366" s="1" t="s">
        <v>7224</v>
      </c>
      <c r="BC2366" s="1" t="s">
        <v>478</v>
      </c>
      <c r="BD2366" s="1" t="s">
        <v>233</v>
      </c>
      <c r="BE2366" s="1" t="s">
        <v>21088</v>
      </c>
      <c r="BF2366" s="1" t="s">
        <v>3903</v>
      </c>
      <c r="BG2366" s="2">
        <v>46234.5147916667</v>
      </c>
      <c r="BH2366" s="2">
        <v>46234.4000694444</v>
      </c>
      <c r="BL2366" s="1" t="s">
        <v>8464</v>
      </c>
      <c r="BM2366" s="1" t="s">
        <v>9093</v>
      </c>
      <c r="BN2366" s="1" t="s">
        <v>601</v>
      </c>
      <c r="BO2366" s="1" t="s">
        <v>7223</v>
      </c>
      <c r="BP2366" s="1" t="s">
        <v>8067</v>
      </c>
      <c r="BQ2366" s="1" t="s">
        <v>6540</v>
      </c>
      <c r="BT2366" s="2">
        <v>46234.4916550926</v>
      </c>
      <c r="BU2366" s="2">
        <v>46234.4973842593</v>
      </c>
      <c r="BV2366" s="1" t="s">
        <v>818</v>
      </c>
      <c r="BW2366" s="3">
        <v>48060</v>
      </c>
      <c r="BX2366" s="1" t="s">
        <v>9164</v>
      </c>
      <c r="BY2366" s="1" t="s">
        <v>818</v>
      </c>
      <c r="BZ2366" s="1" t="s">
        <v>8050</v>
      </c>
      <c r="CB2366" s="1" t="s">
        <v>147</v>
      </c>
      <c r="CC2366" s="1">
        <v>210</v>
      </c>
      <c r="CD2366" s="1"/>
      <c r="CE2366" s="1">
        <v>210</v>
      </c>
      <c r="CF2366" s="1"/>
      <c r="CG2366" s="1">
        <v>0</v>
      </c>
      <c r="CH2366" s="1"/>
      <c r="CI2366" s="1"/>
      <c r="CJ2366" s="1"/>
      <c r="CK2366" s="1"/>
      <c r="CL2366" s="1" t="s">
        <v>8068</v>
      </c>
    </row>
    <row r="2367" s="1" customFormat="1" spans="1:90">
      <c r="F2367" s="1">
        <v>0</v>
      </c>
      <c r="K2367" s="1">
        <v>101042</v>
      </c>
      <c r="L2367" s="1" t="s">
        <v>25</v>
      </c>
      <c r="O2367" s="2">
        <v>46233.6953819444</v>
      </c>
      <c r="P2367" s="2">
        <v>46234.3333333333</v>
      </c>
      <c r="Q2367" s="1" t="s">
        <v>8050</v>
      </c>
      <c r="R2367" s="1" t="s">
        <v>8051</v>
      </c>
      <c r="T2367" s="1" t="s">
        <v>8144</v>
      </c>
      <c r="U2367" s="1" t="s">
        <v>8053</v>
      </c>
      <c r="V2367" s="1" t="s">
        <v>25</v>
      </c>
      <c r="AB2367" s="1" t="s">
        <v>8054</v>
      </c>
      <c r="AD2367" s="1" t="s">
        <v>596</v>
      </c>
      <c r="AE2367" s="1" t="s">
        <v>689</v>
      </c>
      <c r="AF2367" s="1" t="s">
        <v>8068</v>
      </c>
      <c r="AG2367" s="3">
        <v>46234</v>
      </c>
      <c r="AH2367" s="1"/>
      <c r="AI2367" s="1" t="s">
        <v>8071</v>
      </c>
      <c r="AJ2367" s="1">
        <v>238</v>
      </c>
      <c r="AM2367" s="1" t="s">
        <v>8068</v>
      </c>
      <c r="AO2367" s="1">
        <v>3.5</v>
      </c>
      <c r="AP2367" s="2">
        <v>46234.4978240741</v>
      </c>
      <c r="AQ2367" s="1" t="s">
        <v>8072</v>
      </c>
      <c r="AR2367" s="3">
        <v>46232</v>
      </c>
      <c r="AS2367" s="1">
        <v>18139888818</v>
      </c>
      <c r="AT2367" s="1" t="s">
        <v>8073</v>
      </c>
      <c r="AU2367" s="2">
        <v>46234.3333333333</v>
      </c>
      <c r="AV2367" s="1" t="s">
        <v>21089</v>
      </c>
      <c r="AW2367" s="1" t="s">
        <v>8068</v>
      </c>
      <c r="AY2367" s="1" t="s">
        <v>21090</v>
      </c>
      <c r="AZ2367" s="1" t="s">
        <v>9970</v>
      </c>
      <c r="BA2367" s="1" t="s">
        <v>21091</v>
      </c>
      <c r="BB2367" s="1" t="s">
        <v>21092</v>
      </c>
      <c r="BC2367" s="1" t="s">
        <v>463</v>
      </c>
      <c r="BD2367" s="1" t="s">
        <v>341</v>
      </c>
      <c r="BE2367" s="1" t="s">
        <v>21093</v>
      </c>
      <c r="BF2367" s="1" t="s">
        <v>3878</v>
      </c>
      <c r="BG2367" s="2">
        <v>46234.3333333333</v>
      </c>
      <c r="BH2367" s="2">
        <v>46233.696724537</v>
      </c>
      <c r="BJ2367" s="1" t="s">
        <v>8215</v>
      </c>
      <c r="BL2367" s="1" t="s">
        <v>8159</v>
      </c>
      <c r="BM2367" s="1" t="s">
        <v>9974</v>
      </c>
      <c r="BN2367" s="1" t="s">
        <v>601</v>
      </c>
      <c r="BO2367" s="1" t="s">
        <v>21094</v>
      </c>
      <c r="BP2367" s="1" t="s">
        <v>8067</v>
      </c>
      <c r="BQ2367" s="1" t="s">
        <v>6540</v>
      </c>
      <c r="BT2367" s="2">
        <v>46234.4870717593</v>
      </c>
      <c r="BU2367" s="2">
        <v>46234.4979976852</v>
      </c>
      <c r="BV2367" s="1" t="s">
        <v>591</v>
      </c>
      <c r="BW2367" s="3">
        <v>48060</v>
      </c>
      <c r="BX2367" s="1" t="s">
        <v>9231</v>
      </c>
      <c r="BY2367" s="1" t="s">
        <v>597</v>
      </c>
      <c r="BZ2367" s="1" t="s">
        <v>8050</v>
      </c>
      <c r="CB2367" s="1" t="s">
        <v>91</v>
      </c>
      <c r="CC2367" s="1">
        <v>0</v>
      </c>
      <c r="CD2367" s="1"/>
      <c r="CE2367" s="1">
        <v>0</v>
      </c>
      <c r="CF2367" s="1"/>
      <c r="CG2367" s="1">
        <v>0</v>
      </c>
      <c r="CH2367" s="1"/>
      <c r="CI2367" s="1"/>
      <c r="CJ2367" s="1"/>
      <c r="CK2367" s="1"/>
      <c r="CL2367" s="1" t="s">
        <v>8068</v>
      </c>
    </row>
    <row r="2368" s="1" customFormat="1" spans="1:90">
      <c r="A2368" s="1" t="s">
        <v>13817</v>
      </c>
      <c r="F2368" s="1">
        <v>0</v>
      </c>
      <c r="G2368" s="1"/>
      <c r="K2368" s="1">
        <v>101311</v>
      </c>
      <c r="L2368" s="1" t="s">
        <v>23</v>
      </c>
      <c r="O2368" s="2">
        <v>46234.4957291667</v>
      </c>
      <c r="P2368" s="2">
        <v>46234</v>
      </c>
      <c r="Q2368" s="1"/>
      <c r="R2368" s="1" t="s">
        <v>8051</v>
      </c>
      <c r="S2368" s="1" t="s">
        <v>8096</v>
      </c>
      <c r="T2368" s="1" t="s">
        <v>8144</v>
      </c>
      <c r="U2368" s="1" t="s">
        <v>8053</v>
      </c>
      <c r="V2368" s="1" t="s">
        <v>23</v>
      </c>
      <c r="AB2368" s="1" t="s">
        <v>8054</v>
      </c>
      <c r="AD2368" s="1" t="s">
        <v>596</v>
      </c>
      <c r="AE2368" s="1" t="s">
        <v>3328</v>
      </c>
      <c r="AF2368" s="1" t="s">
        <v>8068</v>
      </c>
      <c r="AG2368" s="3">
        <v>46189</v>
      </c>
      <c r="AI2368" s="1" t="s">
        <v>8055</v>
      </c>
      <c r="AJ2368" s="1">
        <v>62</v>
      </c>
      <c r="AK2368" s="1">
        <v>2200</v>
      </c>
      <c r="AP2368" s="2">
        <v>46234.4980208333</v>
      </c>
      <c r="AQ2368" s="1" t="s">
        <v>8072</v>
      </c>
      <c r="AR2368" s="3">
        <v>46188</v>
      </c>
      <c r="AS2368" s="1">
        <v>15049238553</v>
      </c>
      <c r="AT2368" s="1" t="s">
        <v>8346</v>
      </c>
      <c r="AU2368" s="2">
        <v>46234</v>
      </c>
      <c r="AV2368" s="1" t="s">
        <v>21095</v>
      </c>
      <c r="AW2368" s="1" t="s">
        <v>8068</v>
      </c>
      <c r="AY2368" s="1" t="s">
        <v>21096</v>
      </c>
      <c r="AZ2368" s="1" t="s">
        <v>8147</v>
      </c>
      <c r="BA2368" s="1" t="s">
        <v>21097</v>
      </c>
      <c r="BB2368" s="1" t="s">
        <v>21098</v>
      </c>
      <c r="BC2368" s="1" t="s">
        <v>448</v>
      </c>
      <c r="BD2368" s="1" t="s">
        <v>423</v>
      </c>
      <c r="BE2368" s="1" t="s">
        <v>21099</v>
      </c>
      <c r="BF2368" s="1" t="s">
        <v>3903</v>
      </c>
      <c r="BG2368" s="2">
        <v>46234.4969560185</v>
      </c>
      <c r="BH2368" s="2">
        <v>46234.4964583333</v>
      </c>
      <c r="BL2368" s="1" t="s">
        <v>8064</v>
      </c>
      <c r="BM2368" s="1" t="s">
        <v>8151</v>
      </c>
      <c r="BN2368" s="1" t="s">
        <v>601</v>
      </c>
      <c r="BO2368" s="1" t="s">
        <v>21100</v>
      </c>
      <c r="BP2368" s="1" t="s">
        <v>8082</v>
      </c>
      <c r="BQ2368" s="1" t="s">
        <v>6540</v>
      </c>
      <c r="BT2368" s="2">
        <v>46234.4970486111</v>
      </c>
      <c r="BU2368" s="2">
        <v>46234.4981365741</v>
      </c>
      <c r="BV2368" s="1" t="s">
        <v>818</v>
      </c>
      <c r="BW2368" s="3">
        <v>48015</v>
      </c>
      <c r="BX2368" s="1" t="s">
        <v>13824</v>
      </c>
      <c r="BY2368" s="1" t="s">
        <v>818</v>
      </c>
      <c r="BZ2368" s="1" t="s">
        <v>8050</v>
      </c>
      <c r="CB2368" s="1" t="s">
        <v>53</v>
      </c>
      <c r="CC2368" s="1">
        <v>0</v>
      </c>
      <c r="CE2368" s="1">
        <v>0</v>
      </c>
      <c r="CG2368" s="1">
        <v>0</v>
      </c>
      <c r="CL2368" s="1" t="s">
        <v>8068</v>
      </c>
    </row>
    <row r="2369" s="1" customFormat="1" spans="1:90">
      <c r="A2369" s="1" t="s">
        <v>10669</v>
      </c>
      <c r="F2369" s="1">
        <v>0</v>
      </c>
      <c r="K2369" s="1">
        <v>101325</v>
      </c>
      <c r="L2369" s="1" t="s">
        <v>24</v>
      </c>
      <c r="O2369" s="2">
        <v>46233.809837963</v>
      </c>
      <c r="P2369" s="2">
        <v>46234.375</v>
      </c>
      <c r="Q2369" s="1"/>
      <c r="R2369" s="1" t="s">
        <v>8051</v>
      </c>
      <c r="S2369" s="1"/>
      <c r="T2369" s="1" t="s">
        <v>8144</v>
      </c>
      <c r="U2369" s="1" t="s">
        <v>8053</v>
      </c>
      <c r="V2369" s="1" t="s">
        <v>24</v>
      </c>
      <c r="AB2369" s="1" t="s">
        <v>8054</v>
      </c>
      <c r="AD2369" s="1" t="s">
        <v>607</v>
      </c>
      <c r="AE2369" s="1" t="s">
        <v>3538</v>
      </c>
      <c r="AF2369" s="1" t="s">
        <v>8068</v>
      </c>
      <c r="AG2369" s="3">
        <v>46209</v>
      </c>
      <c r="AH2369" s="1" t="s">
        <v>606</v>
      </c>
      <c r="AI2369" s="1" t="s">
        <v>8055</v>
      </c>
      <c r="AJ2369" s="1">
        <v>306</v>
      </c>
      <c r="AP2369" s="2">
        <v>46234.4981828704</v>
      </c>
      <c r="AQ2369" s="1" t="s">
        <v>8072</v>
      </c>
      <c r="AR2369" s="3">
        <v>46207</v>
      </c>
      <c r="AS2369" s="1">
        <v>13214080908</v>
      </c>
      <c r="AT2369" s="1" t="s">
        <v>8056</v>
      </c>
      <c r="AU2369" s="2">
        <v>46234.375</v>
      </c>
      <c r="AV2369" s="1" t="s">
        <v>21101</v>
      </c>
      <c r="AW2369" s="1" t="s">
        <v>8068</v>
      </c>
      <c r="AY2369" s="1" t="s">
        <v>21102</v>
      </c>
      <c r="AZ2369" s="1" t="s">
        <v>8058</v>
      </c>
      <c r="BA2369" s="1" t="s">
        <v>21103</v>
      </c>
      <c r="BB2369" s="1" t="s">
        <v>3591</v>
      </c>
      <c r="BC2369" s="1" t="s">
        <v>489</v>
      </c>
      <c r="BD2369" s="1" t="s">
        <v>400</v>
      </c>
      <c r="BE2369" s="1" t="s">
        <v>21104</v>
      </c>
      <c r="BF2369" s="1" t="s">
        <v>3868</v>
      </c>
      <c r="BG2369" s="2">
        <v>46234.375</v>
      </c>
      <c r="BH2369" s="2">
        <v>46233.8098958333</v>
      </c>
      <c r="BJ2369" s="1" t="s">
        <v>21105</v>
      </c>
      <c r="BL2369" s="1" t="s">
        <v>8064</v>
      </c>
      <c r="BM2369" s="1" t="s">
        <v>8065</v>
      </c>
      <c r="BN2369" s="1" t="s">
        <v>590</v>
      </c>
      <c r="BO2369" s="1" t="s">
        <v>21106</v>
      </c>
      <c r="BP2369" s="1" t="s">
        <v>8082</v>
      </c>
      <c r="BQ2369" s="1" t="s">
        <v>6540</v>
      </c>
      <c r="BR2369" s="1" t="s">
        <v>8334</v>
      </c>
      <c r="BS2369" s="1" t="s">
        <v>21107</v>
      </c>
      <c r="BT2369" s="2">
        <v>46234.3801736111</v>
      </c>
      <c r="BU2369" s="2">
        <v>46234.4982291667</v>
      </c>
      <c r="BV2369" s="1" t="s">
        <v>818</v>
      </c>
      <c r="BW2369" s="3">
        <v>48035</v>
      </c>
      <c r="BX2369" s="1" t="s">
        <v>8441</v>
      </c>
      <c r="BY2369" s="1" t="s">
        <v>818</v>
      </c>
      <c r="BZ2369" s="1" t="s">
        <v>8050</v>
      </c>
      <c r="CB2369" s="1" t="s">
        <v>66</v>
      </c>
      <c r="CC2369" s="1">
        <v>30</v>
      </c>
      <c r="CE2369" s="1">
        <v>30</v>
      </c>
      <c r="CG2369" s="1">
        <v>0</v>
      </c>
      <c r="CL2369" s="1" t="s">
        <v>8068</v>
      </c>
    </row>
    <row r="2370" s="1" customFormat="1" spans="1:90">
      <c r="F2370" s="1">
        <v>0</v>
      </c>
      <c r="K2370" s="1">
        <v>101042</v>
      </c>
      <c r="L2370" s="1" t="s">
        <v>25</v>
      </c>
      <c r="O2370" s="2">
        <v>46234.3768402778</v>
      </c>
      <c r="P2370" s="2">
        <v>46234</v>
      </c>
      <c r="Q2370" s="1" t="s">
        <v>8050</v>
      </c>
      <c r="R2370" s="1" t="s">
        <v>8051</v>
      </c>
      <c r="T2370" s="1" t="s">
        <v>8144</v>
      </c>
      <c r="U2370" s="1" t="s">
        <v>8053</v>
      </c>
      <c r="V2370" s="1" t="s">
        <v>25</v>
      </c>
      <c r="AB2370" s="1" t="s">
        <v>8054</v>
      </c>
      <c r="AD2370" s="1" t="s">
        <v>596</v>
      </c>
      <c r="AE2370" s="1" t="s">
        <v>2896</v>
      </c>
      <c r="AF2370" s="1" t="s">
        <v>8068</v>
      </c>
      <c r="AG2370" s="3">
        <v>46232</v>
      </c>
      <c r="AH2370" s="1"/>
      <c r="AI2370" s="1" t="s">
        <v>8055</v>
      </c>
      <c r="AJ2370" s="1">
        <v>262</v>
      </c>
      <c r="AM2370" s="1" t="s">
        <v>8068</v>
      </c>
      <c r="AO2370" s="1">
        <v>3.5</v>
      </c>
      <c r="AP2370" s="2">
        <v>46234.4981481481</v>
      </c>
      <c r="AQ2370" s="1" t="s">
        <v>8072</v>
      </c>
      <c r="AR2370" s="3">
        <v>46224</v>
      </c>
      <c r="AS2370" s="1">
        <v>19093960555</v>
      </c>
      <c r="AT2370" s="1" t="s">
        <v>8073</v>
      </c>
      <c r="AU2370" s="2">
        <v>46234</v>
      </c>
      <c r="AV2370" s="1" t="s">
        <v>21108</v>
      </c>
      <c r="AW2370" s="1" t="s">
        <v>8068</v>
      </c>
      <c r="AY2370" s="1" t="s">
        <v>21109</v>
      </c>
      <c r="AZ2370" s="1" t="s">
        <v>10261</v>
      </c>
      <c r="BA2370" s="1" t="s">
        <v>21110</v>
      </c>
      <c r="BB2370" s="1" t="s">
        <v>21111</v>
      </c>
      <c r="BC2370" s="1" t="s">
        <v>463</v>
      </c>
      <c r="BD2370" s="1" t="s">
        <v>366</v>
      </c>
      <c r="BE2370" s="1" t="s">
        <v>21112</v>
      </c>
      <c r="BF2370" s="1" t="s">
        <v>3878</v>
      </c>
      <c r="BG2370" s="2">
        <v>46234.5024189815</v>
      </c>
      <c r="BH2370" s="2">
        <v>46234.3790046296</v>
      </c>
      <c r="BL2370" s="1" t="s">
        <v>8159</v>
      </c>
      <c r="BM2370" s="1" t="s">
        <v>13225</v>
      </c>
      <c r="BN2370" s="1" t="s">
        <v>601</v>
      </c>
      <c r="BO2370" s="1" t="s">
        <v>21113</v>
      </c>
      <c r="BP2370" s="1" t="s">
        <v>8082</v>
      </c>
      <c r="BQ2370" s="1" t="s">
        <v>6540</v>
      </c>
      <c r="BR2370" s="1"/>
      <c r="BS2370" s="1"/>
      <c r="BT2370" s="2">
        <v>46234.498125</v>
      </c>
      <c r="BU2370" s="2">
        <v>46234.498275463</v>
      </c>
      <c r="BV2370" s="1" t="s">
        <v>591</v>
      </c>
      <c r="BW2370" s="3">
        <v>48058</v>
      </c>
      <c r="BX2370" s="1" t="s">
        <v>9913</v>
      </c>
      <c r="BY2370" s="1" t="s">
        <v>597</v>
      </c>
      <c r="BZ2370" s="1" t="s">
        <v>8050</v>
      </c>
      <c r="CB2370" s="1" t="s">
        <v>96</v>
      </c>
      <c r="CC2370" s="1">
        <v>0</v>
      </c>
      <c r="CD2370" s="1"/>
      <c r="CE2370" s="1">
        <v>0</v>
      </c>
      <c r="CF2370" s="1"/>
      <c r="CG2370" s="1">
        <v>0</v>
      </c>
      <c r="CH2370" s="1"/>
      <c r="CI2370" s="1"/>
      <c r="CJ2370" s="1"/>
      <c r="CK2370" s="1"/>
      <c r="CL2370" s="1" t="s">
        <v>8068</v>
      </c>
    </row>
    <row r="2371" s="1" customFormat="1" spans="1:90">
      <c r="A2371" s="1" t="s">
        <v>8594</v>
      </c>
      <c r="F2371" s="1">
        <v>0</v>
      </c>
      <c r="K2371" s="1">
        <v>101311</v>
      </c>
      <c r="L2371" s="1" t="s">
        <v>23</v>
      </c>
      <c r="O2371" s="2">
        <v>46226.5512152778</v>
      </c>
      <c r="P2371" s="2">
        <v>46226.55</v>
      </c>
      <c r="Q2371" s="1"/>
      <c r="R2371" s="1" t="s">
        <v>8051</v>
      </c>
      <c r="T2371" s="1" t="s">
        <v>8144</v>
      </c>
      <c r="U2371" s="1" t="s">
        <v>8053</v>
      </c>
      <c r="V2371" s="1" t="s">
        <v>23</v>
      </c>
      <c r="AB2371" s="1" t="s">
        <v>8054</v>
      </c>
      <c r="AD2371" s="1" t="s">
        <v>607</v>
      </c>
      <c r="AE2371" s="1" t="s">
        <v>3318</v>
      </c>
      <c r="AF2371" s="1" t="s">
        <v>8068</v>
      </c>
      <c r="AG2371" s="3">
        <v>45438</v>
      </c>
      <c r="AH2371" s="1" t="s">
        <v>651</v>
      </c>
      <c r="AI2371" s="1" t="s">
        <v>8055</v>
      </c>
      <c r="AJ2371" s="1">
        <v>195</v>
      </c>
      <c r="AK2371" s="1">
        <v>2200</v>
      </c>
      <c r="AP2371" s="2">
        <v>46234.4982986111</v>
      </c>
      <c r="AQ2371" s="1" t="s">
        <v>8072</v>
      </c>
      <c r="AR2371" s="3">
        <v>45428</v>
      </c>
      <c r="AS2371" s="1">
        <v>13327194301</v>
      </c>
      <c r="AT2371" s="1" t="s">
        <v>8056</v>
      </c>
      <c r="AU2371" s="2">
        <v>46226.55</v>
      </c>
      <c r="AV2371" s="1" t="s">
        <v>21114</v>
      </c>
      <c r="AW2371" s="1" t="s">
        <v>8068</v>
      </c>
      <c r="AY2371" s="1" t="s">
        <v>21115</v>
      </c>
      <c r="AZ2371" s="1" t="s">
        <v>8147</v>
      </c>
      <c r="BA2371" s="1" t="s">
        <v>21116</v>
      </c>
      <c r="BB2371" s="1" t="s">
        <v>4710</v>
      </c>
      <c r="BC2371" s="1" t="s">
        <v>448</v>
      </c>
      <c r="BD2371" s="1" t="s">
        <v>416</v>
      </c>
      <c r="BE2371" s="1" t="s">
        <v>21117</v>
      </c>
      <c r="BF2371" s="1" t="s">
        <v>3868</v>
      </c>
      <c r="BG2371" s="2">
        <v>46234.493287037</v>
      </c>
      <c r="BH2371" s="2">
        <v>46226.5513310185</v>
      </c>
      <c r="BJ2371" s="1" t="s">
        <v>21118</v>
      </c>
      <c r="BL2371" s="1" t="s">
        <v>8064</v>
      </c>
      <c r="BM2371" s="1" t="s">
        <v>8181</v>
      </c>
      <c r="BN2371" s="1" t="s">
        <v>590</v>
      </c>
      <c r="BO2371" s="1" t="s">
        <v>21119</v>
      </c>
      <c r="BP2371" s="1" t="s">
        <v>8082</v>
      </c>
      <c r="BQ2371" s="1" t="s">
        <v>6540</v>
      </c>
      <c r="BR2371" s="1" t="s">
        <v>13152</v>
      </c>
      <c r="BS2371" s="1" t="s">
        <v>12995</v>
      </c>
      <c r="BT2371" s="2">
        <v>46234.4934837963</v>
      </c>
      <c r="BU2371" s="2">
        <v>46234.4983680556</v>
      </c>
      <c r="BV2371" s="1" t="s">
        <v>818</v>
      </c>
      <c r="BW2371" s="3">
        <v>47264</v>
      </c>
      <c r="BX2371" s="1" t="s">
        <v>8601</v>
      </c>
      <c r="BY2371" s="1" t="s">
        <v>818</v>
      </c>
      <c r="BZ2371" s="1" t="s">
        <v>8050</v>
      </c>
      <c r="CB2371" s="1" t="s">
        <v>48</v>
      </c>
      <c r="CC2371" s="1">
        <v>60</v>
      </c>
      <c r="CE2371" s="1">
        <v>60</v>
      </c>
      <c r="CL2371" s="1" t="s">
        <v>8068</v>
      </c>
    </row>
    <row r="2372" s="1" customFormat="1" spans="1:90">
      <c r="A2372" s="1" t="s">
        <v>8894</v>
      </c>
      <c r="F2372" s="1">
        <v>0</v>
      </c>
      <c r="K2372" s="1">
        <v>101098</v>
      </c>
      <c r="L2372" s="1" t="s">
        <v>27</v>
      </c>
      <c r="O2372" s="2">
        <v>46234.3957986111</v>
      </c>
      <c r="P2372" s="2">
        <v>46234</v>
      </c>
      <c r="Q2372" s="1" t="s">
        <v>8050</v>
      </c>
      <c r="R2372" s="1" t="s">
        <v>8051</v>
      </c>
      <c r="S2372" s="1"/>
      <c r="T2372" s="1" t="s">
        <v>8144</v>
      </c>
      <c r="U2372" s="1" t="s">
        <v>8053</v>
      </c>
      <c r="V2372" s="1" t="s">
        <v>27</v>
      </c>
      <c r="AB2372" s="1" t="s">
        <v>8054</v>
      </c>
      <c r="AD2372" s="1" t="s">
        <v>607</v>
      </c>
      <c r="AE2372" s="1" t="s">
        <v>2831</v>
      </c>
      <c r="AF2372" s="1" t="s">
        <v>8068</v>
      </c>
      <c r="AG2372" s="3">
        <v>46234</v>
      </c>
      <c r="AH2372" s="1" t="s">
        <v>606</v>
      </c>
      <c r="AI2372" s="1" t="s">
        <v>8071</v>
      </c>
      <c r="AJ2372" s="1">
        <v>65</v>
      </c>
      <c r="AM2372" s="1" t="s">
        <v>8068</v>
      </c>
      <c r="AO2372" s="1">
        <v>4.5</v>
      </c>
      <c r="AP2372" s="2">
        <v>46234.4988773148</v>
      </c>
      <c r="AQ2372" s="1" t="s">
        <v>8072</v>
      </c>
      <c r="AR2372" s="3">
        <v>46050</v>
      </c>
      <c r="AS2372" s="1">
        <v>17709721933</v>
      </c>
      <c r="AT2372" s="1" t="s">
        <v>8346</v>
      </c>
      <c r="AU2372" s="2">
        <v>46234</v>
      </c>
      <c r="AV2372" s="1" t="s">
        <v>21120</v>
      </c>
      <c r="AW2372" s="1" t="s">
        <v>8068</v>
      </c>
      <c r="AY2372" s="1" t="s">
        <v>21121</v>
      </c>
      <c r="AZ2372" s="1" t="s">
        <v>8187</v>
      </c>
      <c r="BA2372" s="1" t="s">
        <v>21122</v>
      </c>
      <c r="BB2372" s="1" t="s">
        <v>4868</v>
      </c>
      <c r="BC2372" s="1" t="s">
        <v>463</v>
      </c>
      <c r="BD2372" s="1" t="s">
        <v>253</v>
      </c>
      <c r="BE2372" s="1" t="s">
        <v>21123</v>
      </c>
      <c r="BF2372" s="1" t="s">
        <v>3878</v>
      </c>
      <c r="BG2372" s="2">
        <v>46234</v>
      </c>
      <c r="BH2372" s="2">
        <v>46234.3958564815</v>
      </c>
      <c r="BL2372" s="1" t="s">
        <v>8091</v>
      </c>
      <c r="BM2372" s="1" t="s">
        <v>20442</v>
      </c>
      <c r="BN2372" s="1" t="s">
        <v>601</v>
      </c>
      <c r="BO2372" s="1" t="s">
        <v>21124</v>
      </c>
      <c r="BP2372" s="1" t="s">
        <v>8067</v>
      </c>
      <c r="BQ2372" s="1" t="s">
        <v>6540</v>
      </c>
      <c r="BT2372" s="2">
        <v>46234.4770601852</v>
      </c>
      <c r="BU2372" s="2">
        <v>46234.4989699074</v>
      </c>
      <c r="BV2372" s="1" t="s">
        <v>591</v>
      </c>
      <c r="BW2372" s="3">
        <v>48060</v>
      </c>
      <c r="BX2372" s="1" t="s">
        <v>8272</v>
      </c>
      <c r="BY2372" s="1" t="s">
        <v>726</v>
      </c>
      <c r="BZ2372" s="1" t="s">
        <v>8050</v>
      </c>
      <c r="CB2372" s="1" t="s">
        <v>118</v>
      </c>
      <c r="CC2372" s="1">
        <v>60</v>
      </c>
      <c r="CE2372" s="1">
        <v>60</v>
      </c>
      <c r="CG2372" s="1">
        <v>42</v>
      </c>
      <c r="CL2372" s="1" t="s">
        <v>8068</v>
      </c>
    </row>
    <row r="2373" s="1" customFormat="1" spans="1:90">
      <c r="F2373" s="1">
        <v>0</v>
      </c>
      <c r="K2373" s="1">
        <v>101110</v>
      </c>
      <c r="L2373" s="1" t="s">
        <v>28</v>
      </c>
      <c r="O2373" s="2">
        <v>46234.4927777778</v>
      </c>
      <c r="P2373" s="2">
        <v>46234</v>
      </c>
      <c r="Q2373" s="1" t="s">
        <v>8050</v>
      </c>
      <c r="R2373" s="1" t="s">
        <v>8051</v>
      </c>
      <c r="T2373" s="1" t="s">
        <v>8052</v>
      </c>
      <c r="U2373" s="1" t="s">
        <v>8053</v>
      </c>
      <c r="V2373" s="1" t="s">
        <v>28</v>
      </c>
      <c r="AB2373" s="1" t="s">
        <v>8054</v>
      </c>
      <c r="AD2373" s="1" t="s">
        <v>607</v>
      </c>
      <c r="AE2373" s="1" t="s">
        <v>828</v>
      </c>
      <c r="AF2373" s="1" t="s">
        <v>8068</v>
      </c>
      <c r="AG2373" s="3">
        <v>46200</v>
      </c>
      <c r="AH2373" s="1" t="s">
        <v>606</v>
      </c>
      <c r="AI2373" s="1" t="s">
        <v>8055</v>
      </c>
      <c r="AJ2373" s="4">
        <v>1092</v>
      </c>
      <c r="AP2373" s="2">
        <v>46234.4997916667</v>
      </c>
      <c r="AQ2373" s="1" t="s">
        <v>8072</v>
      </c>
      <c r="AR2373" s="3">
        <v>46199</v>
      </c>
      <c r="AS2373" s="1">
        <v>18599051896</v>
      </c>
      <c r="AU2373" s="2">
        <v>46234</v>
      </c>
      <c r="AV2373" s="1" t="s">
        <v>21125</v>
      </c>
      <c r="AW2373" s="1" t="s">
        <v>8068</v>
      </c>
      <c r="AY2373" s="1" t="s">
        <v>21126</v>
      </c>
      <c r="AZ2373" s="1" t="s">
        <v>8460</v>
      </c>
      <c r="BA2373" s="1" t="s">
        <v>21127</v>
      </c>
      <c r="BB2373" s="1" t="s">
        <v>990</v>
      </c>
      <c r="BC2373" s="1" t="s">
        <v>478</v>
      </c>
      <c r="BD2373" s="1" t="s">
        <v>236</v>
      </c>
      <c r="BE2373" s="1"/>
      <c r="BF2373" s="1" t="s">
        <v>3868</v>
      </c>
      <c r="BG2373" s="2">
        <v>46234.5</v>
      </c>
      <c r="BH2373" s="2">
        <v>46234.4928935185</v>
      </c>
      <c r="BJ2373" s="1" t="s">
        <v>21128</v>
      </c>
      <c r="BL2373" s="1" t="s">
        <v>8464</v>
      </c>
      <c r="BM2373" s="1" t="s">
        <v>9093</v>
      </c>
      <c r="BN2373" s="1" t="s">
        <v>590</v>
      </c>
      <c r="BO2373" s="1" t="s">
        <v>21129</v>
      </c>
      <c r="BP2373" s="1" t="s">
        <v>8082</v>
      </c>
      <c r="BQ2373" s="1" t="s">
        <v>6540</v>
      </c>
      <c r="BR2373" s="1" t="s">
        <v>21130</v>
      </c>
      <c r="BS2373" s="1" t="s">
        <v>21131</v>
      </c>
      <c r="BT2373" s="2">
        <v>46234.4938425926</v>
      </c>
      <c r="BU2373" s="2">
        <v>46234.5000231481</v>
      </c>
      <c r="BV2373" s="1" t="s">
        <v>991</v>
      </c>
      <c r="BW2373" s="3">
        <v>48026</v>
      </c>
      <c r="BX2373" s="1" t="s">
        <v>12668</v>
      </c>
      <c r="BY2373" s="1" t="s">
        <v>991</v>
      </c>
      <c r="BZ2373" s="1" t="s">
        <v>8050</v>
      </c>
      <c r="CB2373" s="1" t="s">
        <v>147</v>
      </c>
      <c r="CC2373" s="1">
        <v>30</v>
      </c>
      <c r="CD2373" s="1" t="s">
        <v>21132</v>
      </c>
      <c r="CE2373" s="1">
        <v>30</v>
      </c>
      <c r="CG2373" s="1">
        <v>0</v>
      </c>
      <c r="CH2373" s="1" t="s">
        <v>622</v>
      </c>
      <c r="CI2373" s="2">
        <v>46235.4337268519</v>
      </c>
      <c r="CL2373" s="1" t="s">
        <v>8068</v>
      </c>
    </row>
    <row r="2374" s="1" customFormat="1" spans="1:90">
      <c r="A2374" s="1" t="s">
        <v>8273</v>
      </c>
      <c r="F2374" s="1">
        <v>0</v>
      </c>
      <c r="K2374" s="1">
        <v>101325</v>
      </c>
      <c r="L2374" s="1" t="s">
        <v>24</v>
      </c>
      <c r="O2374" s="2">
        <v>46230.638900463</v>
      </c>
      <c r="P2374" s="2">
        <v>46233.625</v>
      </c>
      <c r="Q2374" s="1" t="s">
        <v>8050</v>
      </c>
      <c r="R2374" s="1" t="s">
        <v>8051</v>
      </c>
      <c r="S2374" s="1"/>
      <c r="T2374" s="1" t="s">
        <v>8144</v>
      </c>
      <c r="U2374" s="1" t="s">
        <v>8053</v>
      </c>
      <c r="V2374" s="1" t="s">
        <v>24</v>
      </c>
      <c r="AB2374" s="1" t="s">
        <v>8054</v>
      </c>
      <c r="AD2374" s="1" t="s">
        <v>596</v>
      </c>
      <c r="AE2374" s="1" t="s">
        <v>3585</v>
      </c>
      <c r="AF2374" s="1" t="s">
        <v>8068</v>
      </c>
      <c r="AG2374" s="3">
        <v>46214</v>
      </c>
      <c r="AH2374" s="1"/>
      <c r="AI2374" s="1" t="s">
        <v>8071</v>
      </c>
      <c r="AJ2374" s="1">
        <v>218</v>
      </c>
      <c r="AM2374" s="1" t="s">
        <v>8050</v>
      </c>
      <c r="AO2374" s="1">
        <v>3</v>
      </c>
      <c r="AP2374" s="2">
        <v>46234.5008449074</v>
      </c>
      <c r="AQ2374" s="1" t="s">
        <v>8274</v>
      </c>
      <c r="AR2374" s="3">
        <v>46211</v>
      </c>
      <c r="AS2374" s="1">
        <v>13337120625</v>
      </c>
      <c r="AT2374" s="1" t="s">
        <v>8056</v>
      </c>
      <c r="AU2374" s="2">
        <v>46233.625</v>
      </c>
      <c r="AV2374" s="1" t="s">
        <v>21133</v>
      </c>
      <c r="AW2374" s="1" t="s">
        <v>8068</v>
      </c>
      <c r="AY2374" s="1" t="s">
        <v>21134</v>
      </c>
      <c r="AZ2374" s="1" t="s">
        <v>8058</v>
      </c>
      <c r="BA2374" s="1" t="s">
        <v>21135</v>
      </c>
      <c r="BB2374" s="1" t="s">
        <v>21136</v>
      </c>
      <c r="BC2374" s="1" t="s">
        <v>489</v>
      </c>
      <c r="BD2374" s="1" t="s">
        <v>394</v>
      </c>
      <c r="BE2374" s="1" t="s">
        <v>21137</v>
      </c>
      <c r="BF2374" s="1" t="s">
        <v>3878</v>
      </c>
      <c r="BG2374" s="2">
        <v>46234.6666666667</v>
      </c>
      <c r="BH2374" s="2">
        <v>46233.7201851852</v>
      </c>
      <c r="BL2374" s="1" t="s">
        <v>8064</v>
      </c>
      <c r="BM2374" s="1" t="s">
        <v>8065</v>
      </c>
      <c r="BN2374" s="1" t="s">
        <v>601</v>
      </c>
      <c r="BO2374" s="1" t="s">
        <v>21138</v>
      </c>
      <c r="BP2374" s="1" t="s">
        <v>8067</v>
      </c>
      <c r="BQ2374" s="1" t="s">
        <v>6540</v>
      </c>
      <c r="BT2374" s="2">
        <v>46234.4738657407</v>
      </c>
      <c r="BU2374" s="2">
        <v>46234.5008912037</v>
      </c>
      <c r="BV2374" s="1" t="s">
        <v>591</v>
      </c>
      <c r="BW2374" s="3">
        <v>48040</v>
      </c>
      <c r="BX2374" s="1" t="s">
        <v>8284</v>
      </c>
      <c r="BY2374" s="1" t="s">
        <v>628</v>
      </c>
      <c r="BZ2374" s="1" t="s">
        <v>8050</v>
      </c>
      <c r="CB2374" s="1" t="s">
        <v>64</v>
      </c>
      <c r="CC2374" s="1">
        <v>0</v>
      </c>
      <c r="CD2374" s="1"/>
      <c r="CE2374" s="1">
        <v>0</v>
      </c>
      <c r="CF2374" s="1"/>
      <c r="CG2374" s="1">
        <v>0</v>
      </c>
      <c r="CH2374" s="1"/>
      <c r="CI2374" s="1"/>
      <c r="CJ2374" s="1"/>
      <c r="CK2374" s="1"/>
      <c r="CL2374" s="1" t="s">
        <v>8068</v>
      </c>
    </row>
    <row r="2375" s="1" customFormat="1" spans="1:90">
      <c r="F2375" s="1">
        <v>0</v>
      </c>
      <c r="K2375" s="1">
        <v>101110</v>
      </c>
      <c r="L2375" s="1" t="s">
        <v>28</v>
      </c>
      <c r="O2375" s="2">
        <v>46234.4422685185</v>
      </c>
      <c r="P2375" s="2">
        <v>46234</v>
      </c>
      <c r="Q2375" s="1" t="s">
        <v>8050</v>
      </c>
      <c r="R2375" s="1" t="s">
        <v>8051</v>
      </c>
      <c r="S2375" s="1" t="s">
        <v>8096</v>
      </c>
      <c r="T2375" s="1" t="s">
        <v>8052</v>
      </c>
      <c r="U2375" s="1" t="s">
        <v>8053</v>
      </c>
      <c r="V2375" s="1" t="s">
        <v>28</v>
      </c>
      <c r="AB2375" s="1" t="s">
        <v>8054</v>
      </c>
      <c r="AD2375" s="1" t="s">
        <v>607</v>
      </c>
      <c r="AE2375" s="1" t="s">
        <v>762</v>
      </c>
      <c r="AG2375" s="3">
        <v>46234</v>
      </c>
      <c r="AH2375" s="1" t="s">
        <v>606</v>
      </c>
      <c r="AI2375" s="1" t="s">
        <v>8071</v>
      </c>
      <c r="AJ2375" s="1">
        <v>956</v>
      </c>
      <c r="AK2375" s="1">
        <v>2000</v>
      </c>
      <c r="AP2375" s="2">
        <v>46234.5010763889</v>
      </c>
      <c r="AQ2375" s="1" t="s">
        <v>8072</v>
      </c>
      <c r="AR2375" s="3">
        <v>46228</v>
      </c>
      <c r="AS2375" s="1">
        <v>15520802251</v>
      </c>
      <c r="AT2375" s="1" t="s">
        <v>8056</v>
      </c>
      <c r="AU2375" s="2">
        <v>46234</v>
      </c>
      <c r="AV2375" s="1" t="s">
        <v>21139</v>
      </c>
      <c r="AW2375" s="1" t="s">
        <v>8068</v>
      </c>
      <c r="AY2375" s="1" t="s">
        <v>21140</v>
      </c>
      <c r="AZ2375" s="1" t="s">
        <v>8864</v>
      </c>
      <c r="BA2375" s="1" t="s">
        <v>21141</v>
      </c>
      <c r="BB2375" s="1" t="s">
        <v>7228</v>
      </c>
      <c r="BC2375" s="1" t="s">
        <v>478</v>
      </c>
      <c r="BD2375" s="1" t="s">
        <v>213</v>
      </c>
      <c r="BE2375" s="1" t="s">
        <v>21142</v>
      </c>
      <c r="BF2375" s="1" t="s">
        <v>3903</v>
      </c>
      <c r="BG2375" s="2">
        <v>46234.4895833333</v>
      </c>
      <c r="BH2375" s="2">
        <v>46234.4443865741</v>
      </c>
      <c r="BL2375" s="1" t="s">
        <v>8464</v>
      </c>
      <c r="BM2375" s="1" t="s">
        <v>21143</v>
      </c>
      <c r="BN2375" s="1" t="s">
        <v>601</v>
      </c>
      <c r="BO2375" s="1" t="s">
        <v>7227</v>
      </c>
      <c r="BP2375" s="1" t="s">
        <v>8067</v>
      </c>
      <c r="BQ2375" s="1" t="s">
        <v>6540</v>
      </c>
      <c r="BT2375" s="2">
        <v>46234.4884143519</v>
      </c>
      <c r="BU2375" s="2">
        <v>46234.5011689815</v>
      </c>
      <c r="BV2375" s="1" t="s">
        <v>818</v>
      </c>
      <c r="BW2375" s="3">
        <v>48060</v>
      </c>
      <c r="BX2375" s="1" t="s">
        <v>21144</v>
      </c>
      <c r="BY2375" s="1" t="s">
        <v>818</v>
      </c>
      <c r="BZ2375" s="1" t="s">
        <v>8050</v>
      </c>
      <c r="CB2375" s="1" t="s">
        <v>142</v>
      </c>
      <c r="CC2375" s="1">
        <v>150</v>
      </c>
      <c r="CD2375" s="1" t="s">
        <v>10577</v>
      </c>
      <c r="CE2375" s="1">
        <v>150</v>
      </c>
      <c r="CF2375" s="1"/>
      <c r="CG2375" s="1">
        <v>0</v>
      </c>
      <c r="CH2375" s="1" t="s">
        <v>622</v>
      </c>
      <c r="CI2375" s="2">
        <v>46235.4340740741</v>
      </c>
      <c r="CJ2375" s="1"/>
      <c r="CK2375" s="1"/>
      <c r="CL2375" s="1" t="s">
        <v>8068</v>
      </c>
    </row>
    <row r="2376" s="1" customFormat="1" spans="1:90">
      <c r="F2376" s="1">
        <v>0</v>
      </c>
      <c r="K2376" s="1">
        <v>101098</v>
      </c>
      <c r="L2376" s="1" t="s">
        <v>27</v>
      </c>
      <c r="O2376" s="2">
        <v>46233.5288541667</v>
      </c>
      <c r="P2376" s="2">
        <v>46234.625</v>
      </c>
      <c r="R2376" s="1" t="s">
        <v>8051</v>
      </c>
      <c r="T2376" s="1" t="s">
        <v>8144</v>
      </c>
      <c r="U2376" s="1" t="s">
        <v>8053</v>
      </c>
      <c r="V2376" s="1" t="s">
        <v>27</v>
      </c>
      <c r="AB2376" s="1" t="s">
        <v>8054</v>
      </c>
      <c r="AD2376" s="1" t="s">
        <v>596</v>
      </c>
      <c r="AE2376" s="1" t="s">
        <v>2799</v>
      </c>
      <c r="AF2376" s="1" t="s">
        <v>8068</v>
      </c>
      <c r="AG2376" s="3">
        <v>46234</v>
      </c>
      <c r="AI2376" s="1" t="s">
        <v>8071</v>
      </c>
      <c r="AJ2376" s="1">
        <v>223</v>
      </c>
      <c r="AM2376" s="1" t="s">
        <v>8050</v>
      </c>
      <c r="AO2376" s="1">
        <v>3.2</v>
      </c>
      <c r="AP2376" s="2">
        <v>46234.5015972222</v>
      </c>
      <c r="AQ2376" s="1" t="s">
        <v>8072</v>
      </c>
      <c r="AR2376" s="3">
        <v>46233</v>
      </c>
      <c r="AS2376" s="1">
        <v>17709472140</v>
      </c>
      <c r="AT2376" s="1" t="s">
        <v>8123</v>
      </c>
      <c r="AU2376" s="2">
        <v>46234.625</v>
      </c>
      <c r="AV2376" s="1" t="s">
        <v>21145</v>
      </c>
      <c r="AW2376" s="1" t="s">
        <v>8068</v>
      </c>
      <c r="AY2376" s="1" t="s">
        <v>21146</v>
      </c>
      <c r="AZ2376" s="1" t="s">
        <v>8204</v>
      </c>
      <c r="BA2376" s="1" t="s">
        <v>21147</v>
      </c>
      <c r="BB2376" s="1" t="s">
        <v>21148</v>
      </c>
      <c r="BC2376" s="1" t="s">
        <v>463</v>
      </c>
      <c r="BD2376" s="1" t="s">
        <v>258</v>
      </c>
      <c r="BE2376" s="1" t="s">
        <v>21149</v>
      </c>
      <c r="BF2376" s="1" t="s">
        <v>3878</v>
      </c>
      <c r="BG2376" s="2">
        <v>46234.625</v>
      </c>
      <c r="BH2376" s="2">
        <v>46233.5476736111</v>
      </c>
      <c r="BJ2376" s="1" t="s">
        <v>10951</v>
      </c>
      <c r="BL2376" s="1" t="s">
        <v>8159</v>
      </c>
      <c r="BM2376" s="1" t="s">
        <v>8204</v>
      </c>
      <c r="BN2376" s="1" t="s">
        <v>601</v>
      </c>
      <c r="BO2376" s="1" t="s">
        <v>7736</v>
      </c>
      <c r="BP2376" s="1" t="s">
        <v>8082</v>
      </c>
      <c r="BQ2376" s="1" t="s">
        <v>6540</v>
      </c>
      <c r="BT2376" s="2">
        <v>46234.4984837963</v>
      </c>
      <c r="BU2376" s="2">
        <v>46234.5016319444</v>
      </c>
      <c r="BV2376" s="1" t="s">
        <v>591</v>
      </c>
      <c r="BW2376" s="3">
        <v>48060</v>
      </c>
      <c r="BX2376" s="1" t="s">
        <v>8284</v>
      </c>
      <c r="BY2376" s="1" t="s">
        <v>628</v>
      </c>
      <c r="BZ2376" s="1" t="s">
        <v>8050</v>
      </c>
      <c r="CB2376" s="1" t="s">
        <v>121</v>
      </c>
      <c r="CC2376" s="1">
        <v>0</v>
      </c>
      <c r="CE2376" s="1">
        <v>0</v>
      </c>
      <c r="CG2376" s="1">
        <v>0</v>
      </c>
      <c r="CL2376" s="1" t="s">
        <v>8068</v>
      </c>
    </row>
    <row r="2377" s="1" customFormat="1" spans="1:90">
      <c r="F2377" s="1">
        <v>0</v>
      </c>
      <c r="K2377" s="1">
        <v>101110</v>
      </c>
      <c r="L2377" s="1" t="s">
        <v>28</v>
      </c>
      <c r="N2377" s="1">
        <v>256</v>
      </c>
      <c r="O2377" s="2">
        <v>46234.4716666667</v>
      </c>
      <c r="P2377" s="2">
        <v>46234</v>
      </c>
      <c r="Q2377" s="1" t="s">
        <v>8050</v>
      </c>
      <c r="R2377" s="1" t="s">
        <v>8051</v>
      </c>
      <c r="S2377" s="1" t="s">
        <v>8096</v>
      </c>
      <c r="T2377" s="1" t="s">
        <v>8052</v>
      </c>
      <c r="U2377" s="1" t="s">
        <v>8053</v>
      </c>
      <c r="V2377" s="1" t="s">
        <v>28</v>
      </c>
      <c r="AB2377" s="1" t="s">
        <v>8054</v>
      </c>
      <c r="AD2377" s="1" t="s">
        <v>607</v>
      </c>
      <c r="AE2377" s="1" t="s">
        <v>1022</v>
      </c>
      <c r="AF2377" s="1" t="s">
        <v>8068</v>
      </c>
      <c r="AG2377" s="3">
        <v>46234</v>
      </c>
      <c r="AH2377" s="1" t="s">
        <v>606</v>
      </c>
      <c r="AI2377" s="1" t="s">
        <v>8071</v>
      </c>
      <c r="AJ2377" s="1">
        <v>102</v>
      </c>
      <c r="AK2377" s="1"/>
      <c r="AP2377" s="2">
        <v>46234.5016782407</v>
      </c>
      <c r="AQ2377" s="1" t="s">
        <v>8072</v>
      </c>
      <c r="AR2377" s="3">
        <v>46209</v>
      </c>
      <c r="AS2377" s="1">
        <v>13179830279</v>
      </c>
      <c r="AT2377" s="1" t="s">
        <v>8073</v>
      </c>
      <c r="AU2377" s="2">
        <v>46234</v>
      </c>
      <c r="AV2377" s="1" t="s">
        <v>21150</v>
      </c>
      <c r="AW2377" s="1" t="s">
        <v>8068</v>
      </c>
      <c r="AY2377" s="1" t="s">
        <v>21151</v>
      </c>
      <c r="AZ2377" s="1" t="s">
        <v>8703</v>
      </c>
      <c r="BA2377" s="1" t="s">
        <v>21152</v>
      </c>
      <c r="BB2377" s="1" t="s">
        <v>6195</v>
      </c>
      <c r="BC2377" s="1" t="s">
        <v>478</v>
      </c>
      <c r="BD2377" s="1" t="s">
        <v>173</v>
      </c>
      <c r="BE2377" s="1" t="s">
        <v>21153</v>
      </c>
      <c r="BF2377" s="1" t="s">
        <v>3878</v>
      </c>
      <c r="BG2377" s="2">
        <v>46234</v>
      </c>
      <c r="BH2377" s="2">
        <v>46234.4717708333</v>
      </c>
      <c r="BL2377" s="1" t="s">
        <v>8464</v>
      </c>
      <c r="BM2377" s="1" t="s">
        <v>8707</v>
      </c>
      <c r="BN2377" s="1" t="s">
        <v>601</v>
      </c>
      <c r="BO2377" s="1" t="s">
        <v>21154</v>
      </c>
      <c r="BP2377" s="1" t="s">
        <v>8082</v>
      </c>
      <c r="BQ2377" s="1" t="s">
        <v>6540</v>
      </c>
      <c r="BT2377" s="2">
        <v>46234.4889236111</v>
      </c>
      <c r="BU2377" s="2">
        <v>46234.5018171296</v>
      </c>
      <c r="BV2377" s="1" t="s">
        <v>621</v>
      </c>
      <c r="BW2377" s="3">
        <v>48060</v>
      </c>
      <c r="BX2377" s="1" t="s">
        <v>8369</v>
      </c>
      <c r="BY2377" s="1" t="s">
        <v>621</v>
      </c>
      <c r="BZ2377" s="1" t="s">
        <v>8050</v>
      </c>
      <c r="CB2377" s="1" t="s">
        <v>132</v>
      </c>
      <c r="CC2377" s="1">
        <v>133</v>
      </c>
      <c r="CD2377" s="1" t="s">
        <v>9329</v>
      </c>
      <c r="CE2377" s="1">
        <v>133</v>
      </c>
      <c r="CG2377" s="1">
        <v>89</v>
      </c>
      <c r="CH2377" s="1" t="s">
        <v>692</v>
      </c>
      <c r="CL2377" s="1" t="s">
        <v>8068</v>
      </c>
    </row>
    <row r="2378" s="1" customFormat="1" spans="1:90">
      <c r="A2378" s="1" t="s">
        <v>8886</v>
      </c>
      <c r="F2378" s="1">
        <v>0</v>
      </c>
      <c r="K2378" s="1">
        <v>101042</v>
      </c>
      <c r="L2378" s="1" t="s">
        <v>25</v>
      </c>
      <c r="M2378" s="1" t="s">
        <v>8106</v>
      </c>
      <c r="O2378" s="2">
        <v>46232.9088541667</v>
      </c>
      <c r="P2378" s="2">
        <v>46233</v>
      </c>
      <c r="Q2378" s="1"/>
      <c r="R2378" s="1" t="s">
        <v>8051</v>
      </c>
      <c r="S2378" s="1"/>
      <c r="T2378" s="1" t="s">
        <v>8144</v>
      </c>
      <c r="U2378" s="1" t="s">
        <v>8053</v>
      </c>
      <c r="V2378" s="1" t="s">
        <v>25</v>
      </c>
      <c r="AB2378" s="1" t="s">
        <v>8054</v>
      </c>
      <c r="AD2378" s="1" t="s">
        <v>607</v>
      </c>
      <c r="AE2378" s="1" t="s">
        <v>671</v>
      </c>
      <c r="AF2378" s="1" t="s">
        <v>8068</v>
      </c>
      <c r="AG2378" s="3">
        <v>46234</v>
      </c>
      <c r="AH2378" s="1" t="s">
        <v>606</v>
      </c>
      <c r="AI2378" s="1" t="s">
        <v>8055</v>
      </c>
      <c r="AJ2378" s="1">
        <v>430</v>
      </c>
      <c r="AM2378" s="1" t="s">
        <v>8050</v>
      </c>
      <c r="AO2378" s="1">
        <v>3.2</v>
      </c>
      <c r="AP2378" s="2">
        <v>46234.5018287037</v>
      </c>
      <c r="AQ2378" s="1" t="s">
        <v>8072</v>
      </c>
      <c r="AR2378" s="3">
        <v>46233</v>
      </c>
      <c r="AS2378" s="1">
        <v>18293855358</v>
      </c>
      <c r="AT2378" s="1" t="s">
        <v>8073</v>
      </c>
      <c r="AU2378" s="2">
        <v>46233</v>
      </c>
      <c r="AV2378" s="1" t="s">
        <v>21155</v>
      </c>
      <c r="AW2378" s="1" t="s">
        <v>8068</v>
      </c>
      <c r="AY2378" s="1" t="s">
        <v>21156</v>
      </c>
      <c r="AZ2378" s="1" t="s">
        <v>8220</v>
      </c>
      <c r="BA2378" s="1" t="s">
        <v>21157</v>
      </c>
      <c r="BB2378" s="1" t="s">
        <v>2650</v>
      </c>
      <c r="BC2378" s="1" t="s">
        <v>463</v>
      </c>
      <c r="BD2378" s="1" t="s">
        <v>363</v>
      </c>
      <c r="BE2378" s="1" t="s">
        <v>21158</v>
      </c>
      <c r="BF2378" s="1" t="s">
        <v>3878</v>
      </c>
      <c r="BG2378" s="2">
        <v>46234.4676851852</v>
      </c>
      <c r="BH2378" s="2">
        <v>46232.9088657407</v>
      </c>
      <c r="BL2378" s="1" t="s">
        <v>8159</v>
      </c>
      <c r="BM2378" s="1" t="s">
        <v>8591</v>
      </c>
      <c r="BN2378" s="1" t="s">
        <v>601</v>
      </c>
      <c r="BO2378" s="1" t="s">
        <v>7735</v>
      </c>
      <c r="BP2378" s="1" t="s">
        <v>8082</v>
      </c>
      <c r="BQ2378" s="1" t="s">
        <v>6540</v>
      </c>
      <c r="BT2378" s="2">
        <v>46234.4492013889</v>
      </c>
      <c r="BU2378" s="2">
        <v>46234.5018865741</v>
      </c>
      <c r="BV2378" s="1" t="s">
        <v>591</v>
      </c>
      <c r="BW2378" s="3">
        <v>48060</v>
      </c>
      <c r="BX2378" s="1" t="s">
        <v>8483</v>
      </c>
      <c r="BY2378" s="1" t="s">
        <v>597</v>
      </c>
      <c r="BZ2378" s="1" t="s">
        <v>8050</v>
      </c>
      <c r="CB2378" s="1" t="s">
        <v>95</v>
      </c>
      <c r="CC2378" s="1">
        <v>100</v>
      </c>
      <c r="CD2378" s="1" t="s">
        <v>11842</v>
      </c>
      <c r="CE2378" s="1">
        <v>100</v>
      </c>
      <c r="CG2378" s="1">
        <v>0</v>
      </c>
      <c r="CH2378" s="1" t="s">
        <v>622</v>
      </c>
      <c r="CI2378" s="2">
        <v>46235.4219444444</v>
      </c>
      <c r="CL2378" s="1" t="s">
        <v>8068</v>
      </c>
    </row>
    <row r="2379" s="1" customFormat="1" spans="1:90">
      <c r="A2379" s="1" t="s">
        <v>10251</v>
      </c>
      <c r="F2379" s="1">
        <v>0</v>
      </c>
      <c r="K2379" s="1">
        <v>101098</v>
      </c>
      <c r="L2379" s="1" t="s">
        <v>27</v>
      </c>
      <c r="O2379" s="2">
        <v>46234.3957986111</v>
      </c>
      <c r="P2379" s="2">
        <v>46234</v>
      </c>
      <c r="Q2379" s="1" t="s">
        <v>8050</v>
      </c>
      <c r="R2379" s="1" t="s">
        <v>8051</v>
      </c>
      <c r="T2379" s="1" t="s">
        <v>8144</v>
      </c>
      <c r="U2379" s="1" t="s">
        <v>8053</v>
      </c>
      <c r="V2379" s="1" t="s">
        <v>27</v>
      </c>
      <c r="AB2379" s="1" t="s">
        <v>8054</v>
      </c>
      <c r="AD2379" s="1" t="s">
        <v>596</v>
      </c>
      <c r="AE2379" s="1" t="s">
        <v>2831</v>
      </c>
      <c r="AF2379" s="1" t="s">
        <v>8068</v>
      </c>
      <c r="AG2379" s="3">
        <v>46234</v>
      </c>
      <c r="AI2379" s="1" t="s">
        <v>8071</v>
      </c>
      <c r="AJ2379" s="1">
        <v>65</v>
      </c>
      <c r="AP2379" s="2">
        <v>46234.5025462963</v>
      </c>
      <c r="AQ2379" s="1" t="s">
        <v>8072</v>
      </c>
      <c r="AR2379" s="3">
        <v>46050</v>
      </c>
      <c r="AS2379" s="1">
        <v>17709721933</v>
      </c>
      <c r="AT2379" s="1" t="s">
        <v>8346</v>
      </c>
      <c r="AU2379" s="2">
        <v>46234</v>
      </c>
      <c r="AV2379" s="1" t="s">
        <v>21159</v>
      </c>
      <c r="AW2379" s="1" t="s">
        <v>8068</v>
      </c>
      <c r="AY2379" s="1" t="s">
        <v>21121</v>
      </c>
      <c r="AZ2379" s="1" t="s">
        <v>8187</v>
      </c>
      <c r="BA2379" s="1" t="s">
        <v>21122</v>
      </c>
      <c r="BB2379" s="1" t="s">
        <v>21160</v>
      </c>
      <c r="BC2379" s="1" t="s">
        <v>463</v>
      </c>
      <c r="BD2379" s="1" t="s">
        <v>253</v>
      </c>
      <c r="BE2379" s="1" t="s">
        <v>21123</v>
      </c>
      <c r="BF2379" s="1" t="s">
        <v>4284</v>
      </c>
      <c r="BG2379" s="2">
        <v>46234</v>
      </c>
      <c r="BH2379" s="2">
        <v>46234.3958796296</v>
      </c>
      <c r="BJ2379" s="1" t="s">
        <v>4284</v>
      </c>
      <c r="BL2379" s="1" t="s">
        <v>8091</v>
      </c>
      <c r="BM2379" s="1" t="s">
        <v>20442</v>
      </c>
      <c r="BN2379" s="1" t="s">
        <v>601</v>
      </c>
      <c r="BO2379" s="1" t="s">
        <v>21124</v>
      </c>
      <c r="BP2379" s="1" t="s">
        <v>8067</v>
      </c>
      <c r="BQ2379" s="1" t="s">
        <v>6540</v>
      </c>
      <c r="BT2379" s="2">
        <v>46234.4770601852</v>
      </c>
      <c r="BU2379" s="2">
        <v>46234.5026041667</v>
      </c>
      <c r="BV2379" s="1" t="s">
        <v>818</v>
      </c>
      <c r="BW2379" s="3">
        <v>48060</v>
      </c>
      <c r="BX2379" s="1" t="s">
        <v>10258</v>
      </c>
      <c r="BY2379" s="1" t="s">
        <v>818</v>
      </c>
      <c r="BZ2379" s="1" t="s">
        <v>8050</v>
      </c>
      <c r="CB2379" s="1" t="s">
        <v>118</v>
      </c>
      <c r="CC2379" s="1">
        <v>0</v>
      </c>
      <c r="CE2379" s="1">
        <v>0</v>
      </c>
      <c r="CG2379" s="1">
        <v>0</v>
      </c>
      <c r="CL2379" s="1" t="s">
        <v>8068</v>
      </c>
    </row>
    <row r="2380" s="1" customFormat="1" spans="1:90">
      <c r="C2380" s="1">
        <v>1</v>
      </c>
      <c r="F2380" s="1">
        <v>0</v>
      </c>
      <c r="K2380" s="1">
        <v>101073</v>
      </c>
      <c r="L2380" s="1" t="s">
        <v>26</v>
      </c>
      <c r="O2380" s="2">
        <v>46234.4817013889</v>
      </c>
      <c r="P2380" s="2">
        <v>46234</v>
      </c>
      <c r="Q2380" s="1"/>
      <c r="R2380" s="1" t="s">
        <v>8051</v>
      </c>
      <c r="T2380" s="1" t="s">
        <v>8144</v>
      </c>
      <c r="U2380" s="1" t="s">
        <v>8053</v>
      </c>
      <c r="V2380" s="1" t="s">
        <v>26</v>
      </c>
      <c r="AB2380" s="1" t="s">
        <v>8054</v>
      </c>
      <c r="AD2380" s="1" t="s">
        <v>607</v>
      </c>
      <c r="AE2380" s="1" t="s">
        <v>703</v>
      </c>
      <c r="AF2380" s="1" t="s">
        <v>8068</v>
      </c>
      <c r="AG2380" s="3">
        <v>46234</v>
      </c>
      <c r="AH2380" s="1" t="s">
        <v>606</v>
      </c>
      <c r="AI2380" s="1" t="s">
        <v>8071</v>
      </c>
      <c r="AJ2380" s="1">
        <v>155</v>
      </c>
      <c r="AN2380" s="1">
        <v>5</v>
      </c>
      <c r="AP2380" s="2">
        <v>46234.5037152778</v>
      </c>
      <c r="AQ2380" s="1" t="s">
        <v>8072</v>
      </c>
      <c r="AR2380" s="3">
        <v>46233</v>
      </c>
      <c r="AS2380" s="1">
        <v>18195085089</v>
      </c>
      <c r="AT2380" s="1" t="s">
        <v>8073</v>
      </c>
      <c r="AU2380" s="2">
        <v>46234.4166666667</v>
      </c>
      <c r="AV2380" s="1" t="s">
        <v>21161</v>
      </c>
      <c r="AW2380" s="1" t="s">
        <v>8068</v>
      </c>
      <c r="AY2380" s="1" t="s">
        <v>21162</v>
      </c>
      <c r="AZ2380" s="1" t="s">
        <v>8108</v>
      </c>
      <c r="BA2380" s="1" t="s">
        <v>21163</v>
      </c>
      <c r="BB2380" s="1" t="s">
        <v>5492</v>
      </c>
      <c r="BC2380" s="1" t="s">
        <v>496</v>
      </c>
      <c r="BD2380" s="1" t="s">
        <v>303</v>
      </c>
      <c r="BE2380" s="1"/>
      <c r="BF2380" s="1" t="s">
        <v>3878</v>
      </c>
      <c r="BG2380" s="2">
        <v>46234.4166666667</v>
      </c>
      <c r="BH2380" s="2">
        <v>46234.4824884259</v>
      </c>
      <c r="BL2380" s="1" t="s">
        <v>8115</v>
      </c>
      <c r="BM2380" s="1" t="s">
        <v>8417</v>
      </c>
      <c r="BN2380" s="1" t="s">
        <v>601</v>
      </c>
      <c r="BO2380" s="1" t="s">
        <v>6842</v>
      </c>
      <c r="BP2380" s="1" t="s">
        <v>8082</v>
      </c>
      <c r="BQ2380" s="1" t="s">
        <v>6540</v>
      </c>
      <c r="BT2380" s="2">
        <v>46234.4944328704</v>
      </c>
      <c r="BU2380" s="2">
        <v>46234.5038078704</v>
      </c>
      <c r="BV2380" s="1" t="s">
        <v>742</v>
      </c>
      <c r="BW2380" s="3">
        <v>48060</v>
      </c>
      <c r="BX2380" s="1" t="s">
        <v>18791</v>
      </c>
      <c r="BY2380" s="1" t="s">
        <v>744</v>
      </c>
      <c r="BZ2380" s="1" t="s">
        <v>8050</v>
      </c>
      <c r="CA2380" s="1"/>
      <c r="CB2380" s="1" t="s">
        <v>114</v>
      </c>
      <c r="CC2380" s="1">
        <v>165</v>
      </c>
      <c r="CE2380" s="1">
        <v>165</v>
      </c>
      <c r="CF2380" s="1" t="s">
        <v>14876</v>
      </c>
      <c r="CG2380" s="1">
        <v>73.5</v>
      </c>
      <c r="CJ2380" s="1" t="s">
        <v>622</v>
      </c>
      <c r="CK2380" s="2">
        <v>46234.5855555556</v>
      </c>
      <c r="CL2380" s="1" t="s">
        <v>8068</v>
      </c>
    </row>
    <row r="2381" s="1" customFormat="1" spans="1:90">
      <c r="A2381" s="1" t="s">
        <v>8756</v>
      </c>
      <c r="F2381" s="1">
        <v>0</v>
      </c>
      <c r="K2381" s="1">
        <v>101110</v>
      </c>
      <c r="L2381" s="1" t="s">
        <v>28</v>
      </c>
      <c r="O2381" s="2">
        <v>46233.5090162037</v>
      </c>
      <c r="P2381" s="2">
        <v>46234</v>
      </c>
      <c r="Q2381" s="1"/>
      <c r="R2381" s="1" t="s">
        <v>8051</v>
      </c>
      <c r="S2381" s="1" t="s">
        <v>8096</v>
      </c>
      <c r="T2381" s="1" t="s">
        <v>8052</v>
      </c>
      <c r="U2381" s="1" t="s">
        <v>8053</v>
      </c>
      <c r="V2381" s="1" t="s">
        <v>28</v>
      </c>
      <c r="AB2381" s="1" t="s">
        <v>8054</v>
      </c>
      <c r="AD2381" s="1" t="s">
        <v>596</v>
      </c>
      <c r="AE2381" s="1" t="s">
        <v>772</v>
      </c>
      <c r="AF2381" s="1" t="s">
        <v>8068</v>
      </c>
      <c r="AG2381" s="3">
        <v>46230</v>
      </c>
      <c r="AI2381" s="1" t="s">
        <v>8071</v>
      </c>
      <c r="AJ2381" s="1">
        <v>75</v>
      </c>
      <c r="AK2381" s="1">
        <v>2000</v>
      </c>
      <c r="AP2381" s="2">
        <v>46234.5038078704</v>
      </c>
      <c r="AQ2381" s="1" t="s">
        <v>8274</v>
      </c>
      <c r="AR2381" s="3">
        <v>46227</v>
      </c>
      <c r="AS2381" s="1">
        <v>18160562866</v>
      </c>
      <c r="AT2381" s="1" t="s">
        <v>8073</v>
      </c>
      <c r="AU2381" s="2">
        <v>46234</v>
      </c>
      <c r="AV2381" s="1" t="s">
        <v>21164</v>
      </c>
      <c r="AW2381" s="1" t="s">
        <v>8068</v>
      </c>
      <c r="AY2381" s="1" t="s">
        <v>21165</v>
      </c>
      <c r="AZ2381" s="1" t="s">
        <v>8460</v>
      </c>
      <c r="BA2381" s="1" t="s">
        <v>21166</v>
      </c>
      <c r="BB2381" s="1" t="s">
        <v>21167</v>
      </c>
      <c r="BC2381" s="1" t="s">
        <v>478</v>
      </c>
      <c r="BD2381" s="1" t="s">
        <v>239</v>
      </c>
      <c r="BE2381" s="1" t="s">
        <v>21168</v>
      </c>
      <c r="BF2381" s="1" t="s">
        <v>3903</v>
      </c>
      <c r="BG2381" s="2">
        <v>46234</v>
      </c>
      <c r="BH2381" s="2">
        <v>46233.5297106481</v>
      </c>
      <c r="BL2381" s="1" t="s">
        <v>8464</v>
      </c>
      <c r="BM2381" s="1" t="s">
        <v>9263</v>
      </c>
      <c r="BN2381" s="1" t="s">
        <v>601</v>
      </c>
      <c r="BO2381" s="1" t="s">
        <v>21169</v>
      </c>
      <c r="BP2381" s="1" t="s">
        <v>8067</v>
      </c>
      <c r="BQ2381" s="1" t="s">
        <v>6540</v>
      </c>
      <c r="BT2381" s="2">
        <v>46234.4952314815</v>
      </c>
      <c r="BU2381" s="2">
        <v>46234.5038888889</v>
      </c>
      <c r="BV2381" s="1" t="s">
        <v>818</v>
      </c>
      <c r="BW2381" s="3">
        <v>48056</v>
      </c>
      <c r="BX2381" s="1" t="s">
        <v>8261</v>
      </c>
      <c r="BY2381" s="1" t="s">
        <v>818</v>
      </c>
      <c r="BZ2381" s="1" t="s">
        <v>8050</v>
      </c>
      <c r="CB2381" s="1" t="s">
        <v>148</v>
      </c>
      <c r="CC2381" s="1">
        <v>0</v>
      </c>
      <c r="CE2381" s="1">
        <v>0</v>
      </c>
      <c r="CG2381" s="1">
        <v>0</v>
      </c>
      <c r="CL2381" s="1" t="s">
        <v>8068</v>
      </c>
    </row>
    <row r="2382" s="1" customFormat="1" spans="1:90">
      <c r="C2382" s="1">
        <v>1</v>
      </c>
      <c r="F2382" s="1">
        <v>0</v>
      </c>
      <c r="K2382" s="1">
        <v>101073</v>
      </c>
      <c r="L2382" s="1" t="s">
        <v>26</v>
      </c>
      <c r="M2382" s="1"/>
      <c r="O2382" s="2">
        <v>46233.6383564815</v>
      </c>
      <c r="P2382" s="2">
        <v>46234</v>
      </c>
      <c r="R2382" s="1" t="s">
        <v>8051</v>
      </c>
      <c r="T2382" s="1" t="s">
        <v>8144</v>
      </c>
      <c r="U2382" s="1" t="s">
        <v>8053</v>
      </c>
      <c r="V2382" s="1" t="s">
        <v>26</v>
      </c>
      <c r="AB2382" s="1" t="s">
        <v>8054</v>
      </c>
      <c r="AD2382" s="1" t="s">
        <v>607</v>
      </c>
      <c r="AE2382" s="1" t="s">
        <v>703</v>
      </c>
      <c r="AF2382" s="1" t="s">
        <v>8068</v>
      </c>
      <c r="AG2382" s="3">
        <v>46234</v>
      </c>
      <c r="AH2382" s="1" t="s">
        <v>606</v>
      </c>
      <c r="AI2382" s="1" t="s">
        <v>8071</v>
      </c>
      <c r="AJ2382" s="1">
        <v>155</v>
      </c>
      <c r="AM2382" s="1" t="s">
        <v>8068</v>
      </c>
      <c r="AO2382" s="1">
        <v>4.6</v>
      </c>
      <c r="AP2382" s="2">
        <v>46234.5046064815</v>
      </c>
      <c r="AQ2382" s="1" t="s">
        <v>8072</v>
      </c>
      <c r="AR2382" s="3">
        <v>46233</v>
      </c>
      <c r="AS2382" s="1">
        <v>18195085089</v>
      </c>
      <c r="AT2382" s="1" t="s">
        <v>8073</v>
      </c>
      <c r="AU2382" s="2">
        <v>46234</v>
      </c>
      <c r="AV2382" s="1" t="s">
        <v>21170</v>
      </c>
      <c r="AW2382" s="1" t="s">
        <v>8068</v>
      </c>
      <c r="AY2382" s="1" t="s">
        <v>21162</v>
      </c>
      <c r="AZ2382" s="1" t="s">
        <v>8108</v>
      </c>
      <c r="BA2382" s="1" t="s">
        <v>21163</v>
      </c>
      <c r="BB2382" s="1" t="s">
        <v>5491</v>
      </c>
      <c r="BC2382" s="1" t="s">
        <v>496</v>
      </c>
      <c r="BD2382" s="1" t="s">
        <v>303</v>
      </c>
      <c r="BE2382" s="1" t="s">
        <v>21171</v>
      </c>
      <c r="BF2382" s="1" t="s">
        <v>3878</v>
      </c>
      <c r="BG2382" s="2">
        <v>46234.4166666667</v>
      </c>
      <c r="BH2382" s="2">
        <v>46233.6535416667</v>
      </c>
      <c r="BL2382" s="1" t="s">
        <v>8115</v>
      </c>
      <c r="BM2382" s="1" t="s">
        <v>8417</v>
      </c>
      <c r="BN2382" s="1" t="s">
        <v>601</v>
      </c>
      <c r="BO2382" s="1" t="s">
        <v>6842</v>
      </c>
      <c r="BP2382" s="1" t="s">
        <v>8082</v>
      </c>
      <c r="BQ2382" s="1" t="s">
        <v>6540</v>
      </c>
      <c r="BT2382" s="2">
        <v>46234.4944328704</v>
      </c>
      <c r="BU2382" s="2">
        <v>46234.5047222222</v>
      </c>
      <c r="BV2382" s="1" t="s">
        <v>591</v>
      </c>
      <c r="BW2382" s="3">
        <v>48060</v>
      </c>
      <c r="BX2382" s="1" t="s">
        <v>9002</v>
      </c>
      <c r="BY2382" s="1" t="s">
        <v>771</v>
      </c>
      <c r="BZ2382" s="1" t="s">
        <v>8050</v>
      </c>
      <c r="CB2382" s="1" t="s">
        <v>114</v>
      </c>
      <c r="CC2382" s="1">
        <v>350</v>
      </c>
      <c r="CE2382" s="1">
        <v>350</v>
      </c>
      <c r="CF2382" s="1" t="s">
        <v>14876</v>
      </c>
      <c r="CG2382" s="1">
        <v>35</v>
      </c>
      <c r="CJ2382" s="1" t="s">
        <v>622</v>
      </c>
      <c r="CK2382" s="2">
        <v>46234.5855555556</v>
      </c>
      <c r="CL2382" s="1" t="s">
        <v>8068</v>
      </c>
    </row>
    <row r="2383" s="1" customFormat="1" spans="1:90">
      <c r="F2383" s="1">
        <v>0</v>
      </c>
      <c r="K2383" s="1">
        <v>101098</v>
      </c>
      <c r="L2383" s="1" t="s">
        <v>27</v>
      </c>
      <c r="O2383" s="2">
        <v>46233.5288541667</v>
      </c>
      <c r="P2383" s="2">
        <v>46234.625</v>
      </c>
      <c r="Q2383" s="1"/>
      <c r="R2383" s="1" t="s">
        <v>8051</v>
      </c>
      <c r="T2383" s="1" t="s">
        <v>8144</v>
      </c>
      <c r="U2383" s="1" t="s">
        <v>8053</v>
      </c>
      <c r="V2383" s="1" t="s">
        <v>27</v>
      </c>
      <c r="AB2383" s="1" t="s">
        <v>8054</v>
      </c>
      <c r="AD2383" s="1" t="s">
        <v>607</v>
      </c>
      <c r="AE2383" s="1" t="s">
        <v>2799</v>
      </c>
      <c r="AF2383" s="1" t="s">
        <v>8068</v>
      </c>
      <c r="AG2383" s="3">
        <v>46234</v>
      </c>
      <c r="AH2383" s="1" t="s">
        <v>606</v>
      </c>
      <c r="AI2383" s="1" t="s">
        <v>8071</v>
      </c>
      <c r="AJ2383" s="1">
        <v>223</v>
      </c>
      <c r="AP2383" s="2">
        <v>46234.505</v>
      </c>
      <c r="AQ2383" s="1" t="s">
        <v>8072</v>
      </c>
      <c r="AR2383" s="3">
        <v>46233</v>
      </c>
      <c r="AS2383" s="1">
        <v>17709472140</v>
      </c>
      <c r="AT2383" s="1" t="s">
        <v>8123</v>
      </c>
      <c r="AU2383" s="2">
        <v>46234.625</v>
      </c>
      <c r="AV2383" s="1" t="s">
        <v>21172</v>
      </c>
      <c r="AW2383" s="1" t="s">
        <v>8068</v>
      </c>
      <c r="AY2383" s="1" t="s">
        <v>21146</v>
      </c>
      <c r="AZ2383" s="1" t="s">
        <v>8204</v>
      </c>
      <c r="BA2383" s="1" t="s">
        <v>21147</v>
      </c>
      <c r="BB2383" s="1" t="s">
        <v>7737</v>
      </c>
      <c r="BC2383" s="1" t="s">
        <v>463</v>
      </c>
      <c r="BD2383" s="1" t="s">
        <v>258</v>
      </c>
      <c r="BE2383" s="1" t="s">
        <v>21173</v>
      </c>
      <c r="BF2383" s="1" t="s">
        <v>4284</v>
      </c>
      <c r="BG2383" s="2">
        <v>46234.625</v>
      </c>
      <c r="BH2383" s="2">
        <v>46233.5479976852</v>
      </c>
      <c r="BJ2383" s="1" t="s">
        <v>21174</v>
      </c>
      <c r="BL2383" s="1" t="s">
        <v>8159</v>
      </c>
      <c r="BM2383" s="1" t="s">
        <v>8204</v>
      </c>
      <c r="BN2383" s="1" t="s">
        <v>601</v>
      </c>
      <c r="BO2383" s="1" t="s">
        <v>7736</v>
      </c>
      <c r="BP2383" s="1" t="s">
        <v>8082</v>
      </c>
      <c r="BQ2383" s="1" t="s">
        <v>6540</v>
      </c>
      <c r="BR2383" s="1"/>
      <c r="BS2383" s="1"/>
      <c r="BT2383" s="2">
        <v>46234.4984837963</v>
      </c>
      <c r="BU2383" s="2">
        <v>46234.5050347222</v>
      </c>
      <c r="BV2383" s="1" t="s">
        <v>818</v>
      </c>
      <c r="BW2383" s="3">
        <v>48060</v>
      </c>
      <c r="BX2383" s="1" t="s">
        <v>8261</v>
      </c>
      <c r="BY2383" s="1" t="s">
        <v>818</v>
      </c>
      <c r="BZ2383" s="1" t="s">
        <v>8050</v>
      </c>
      <c r="CB2383" s="1" t="s">
        <v>121</v>
      </c>
      <c r="CC2383" s="1">
        <v>310</v>
      </c>
      <c r="CE2383" s="1">
        <v>310</v>
      </c>
      <c r="CG2383" s="1">
        <v>0</v>
      </c>
      <c r="CL2383" s="1" t="s">
        <v>8068</v>
      </c>
    </row>
    <row r="2384" s="1" customFormat="1" spans="1:90">
      <c r="A2384" s="1" t="s">
        <v>8894</v>
      </c>
      <c r="F2384" s="1">
        <v>0</v>
      </c>
      <c r="K2384" s="1">
        <v>101325</v>
      </c>
      <c r="L2384" s="1" t="s">
        <v>24</v>
      </c>
      <c r="O2384" s="2">
        <v>46225.652037037</v>
      </c>
      <c r="P2384" s="2">
        <v>46231.625</v>
      </c>
      <c r="Q2384" s="1" t="s">
        <v>8050</v>
      </c>
      <c r="R2384" s="1" t="s">
        <v>8051</v>
      </c>
      <c r="T2384" s="1" t="s">
        <v>8144</v>
      </c>
      <c r="U2384" s="1" t="s">
        <v>8053</v>
      </c>
      <c r="V2384" s="1" t="s">
        <v>24</v>
      </c>
      <c r="AB2384" s="1" t="s">
        <v>8054</v>
      </c>
      <c r="AD2384" s="1" t="s">
        <v>596</v>
      </c>
      <c r="AE2384" s="1" t="s">
        <v>3633</v>
      </c>
      <c r="AF2384" s="1" t="s">
        <v>8068</v>
      </c>
      <c r="AG2384" s="3">
        <v>46174</v>
      </c>
      <c r="AI2384" s="1" t="s">
        <v>8071</v>
      </c>
      <c r="AJ2384" s="1">
        <v>77</v>
      </c>
      <c r="AM2384" s="1" t="s">
        <v>8068</v>
      </c>
      <c r="AO2384" s="1">
        <v>3.7</v>
      </c>
      <c r="AP2384" s="2">
        <v>46234.5050810185</v>
      </c>
      <c r="AQ2384" s="1" t="s">
        <v>8072</v>
      </c>
      <c r="AR2384" s="3">
        <v>46166</v>
      </c>
      <c r="AS2384" s="1">
        <v>15148018140</v>
      </c>
      <c r="AT2384" s="1" t="s">
        <v>8056</v>
      </c>
      <c r="AU2384" s="2">
        <v>46231.625</v>
      </c>
      <c r="AV2384" s="1" t="s">
        <v>21175</v>
      </c>
      <c r="AW2384" s="1" t="s">
        <v>8068</v>
      </c>
      <c r="AY2384" s="1" t="s">
        <v>21176</v>
      </c>
      <c r="AZ2384" s="1" t="s">
        <v>8076</v>
      </c>
      <c r="BA2384" s="1" t="s">
        <v>21177</v>
      </c>
      <c r="BB2384" s="1" t="s">
        <v>21178</v>
      </c>
      <c r="BC2384" s="1" t="s">
        <v>489</v>
      </c>
      <c r="BD2384" s="1" t="s">
        <v>380</v>
      </c>
      <c r="BE2384" s="1" t="s">
        <v>21179</v>
      </c>
      <c r="BF2384" s="1" t="s">
        <v>3878</v>
      </c>
      <c r="BG2384" s="2">
        <v>46234.4236458333</v>
      </c>
      <c r="BH2384" s="2">
        <v>46233.7021180556</v>
      </c>
      <c r="BJ2384" s="1" t="s">
        <v>21180</v>
      </c>
      <c r="BK2384" s="1"/>
      <c r="BL2384" s="1" t="s">
        <v>8064</v>
      </c>
      <c r="BM2384" s="1" t="s">
        <v>21181</v>
      </c>
      <c r="BN2384" s="1" t="s">
        <v>601</v>
      </c>
      <c r="BO2384" s="1" t="s">
        <v>21182</v>
      </c>
      <c r="BP2384" s="1" t="s">
        <v>8082</v>
      </c>
      <c r="BQ2384" s="1" t="s">
        <v>6540</v>
      </c>
      <c r="BT2384" s="2">
        <v>46234.4287268519</v>
      </c>
      <c r="BU2384" s="2">
        <v>46234.5051388889</v>
      </c>
      <c r="BV2384" s="1" t="s">
        <v>591</v>
      </c>
      <c r="BW2384" s="3">
        <v>48000</v>
      </c>
      <c r="BX2384" s="1" t="s">
        <v>8272</v>
      </c>
      <c r="BY2384" s="1" t="s">
        <v>726</v>
      </c>
      <c r="BZ2384" s="1" t="s">
        <v>8050</v>
      </c>
      <c r="CB2384" s="1" t="s">
        <v>59</v>
      </c>
      <c r="CC2384" s="1">
        <v>0</v>
      </c>
      <c r="CE2384" s="1">
        <v>0</v>
      </c>
      <c r="CL2384" s="1" t="s">
        <v>8068</v>
      </c>
    </row>
    <row r="2385" s="1" customFormat="1" spans="1:90">
      <c r="A2385" s="1" t="s">
        <v>9708</v>
      </c>
      <c r="F2385" s="1">
        <v>0</v>
      </c>
      <c r="K2385" s="1">
        <v>101325</v>
      </c>
      <c r="L2385" s="1" t="s">
        <v>24</v>
      </c>
      <c r="O2385" s="2">
        <v>46225.652037037</v>
      </c>
      <c r="P2385" s="2">
        <v>46231.625</v>
      </c>
      <c r="Q2385" s="1" t="s">
        <v>8050</v>
      </c>
      <c r="R2385" s="1" t="s">
        <v>8051</v>
      </c>
      <c r="S2385" s="1" t="s">
        <v>8096</v>
      </c>
      <c r="T2385" s="1" t="s">
        <v>8144</v>
      </c>
      <c r="U2385" s="1" t="s">
        <v>8053</v>
      </c>
      <c r="V2385" s="1" t="s">
        <v>24</v>
      </c>
      <c r="AB2385" s="1" t="s">
        <v>8054</v>
      </c>
      <c r="AD2385" s="1" t="s">
        <v>596</v>
      </c>
      <c r="AE2385" s="1" t="s">
        <v>3633</v>
      </c>
      <c r="AF2385" s="1" t="s">
        <v>8068</v>
      </c>
      <c r="AG2385" s="3">
        <v>46174</v>
      </c>
      <c r="AH2385" s="1"/>
      <c r="AI2385" s="1" t="s">
        <v>8071</v>
      </c>
      <c r="AJ2385" s="1">
        <v>77</v>
      </c>
      <c r="AP2385" s="2">
        <v>46234.5053356482</v>
      </c>
      <c r="AQ2385" s="1" t="s">
        <v>8072</v>
      </c>
      <c r="AR2385" s="3">
        <v>46166</v>
      </c>
      <c r="AS2385" s="1">
        <v>15148018140</v>
      </c>
      <c r="AT2385" s="1" t="s">
        <v>8056</v>
      </c>
      <c r="AU2385" s="2">
        <v>46231.625</v>
      </c>
      <c r="AV2385" s="1" t="s">
        <v>21183</v>
      </c>
      <c r="AW2385" s="1" t="s">
        <v>8068</v>
      </c>
      <c r="AY2385" s="1" t="s">
        <v>21176</v>
      </c>
      <c r="AZ2385" s="1" t="s">
        <v>8076</v>
      </c>
      <c r="BA2385" s="1" t="s">
        <v>21177</v>
      </c>
      <c r="BB2385" s="1" t="s">
        <v>21184</v>
      </c>
      <c r="BC2385" s="1" t="s">
        <v>489</v>
      </c>
      <c r="BD2385" s="1" t="s">
        <v>380</v>
      </c>
      <c r="BE2385" s="1" t="s">
        <v>21179</v>
      </c>
      <c r="BF2385" s="1" t="s">
        <v>3878</v>
      </c>
      <c r="BG2385" s="2">
        <v>46234.4236458333</v>
      </c>
      <c r="BH2385" s="2">
        <v>46233.7019328704</v>
      </c>
      <c r="BL2385" s="1" t="s">
        <v>8064</v>
      </c>
      <c r="BM2385" s="1" t="s">
        <v>21181</v>
      </c>
      <c r="BN2385" s="1" t="s">
        <v>601</v>
      </c>
      <c r="BO2385" s="1" t="s">
        <v>21182</v>
      </c>
      <c r="BP2385" s="1" t="s">
        <v>8082</v>
      </c>
      <c r="BQ2385" s="1" t="s">
        <v>6540</v>
      </c>
      <c r="BT2385" s="2">
        <v>46234.4287268519</v>
      </c>
      <c r="BU2385" s="2">
        <v>46234.5054050926</v>
      </c>
      <c r="BV2385" s="1" t="s">
        <v>1135</v>
      </c>
      <c r="BW2385" s="3">
        <v>48000</v>
      </c>
      <c r="BX2385" s="1" t="s">
        <v>9708</v>
      </c>
      <c r="BY2385" s="1" t="s">
        <v>1136</v>
      </c>
      <c r="BZ2385" s="1" t="s">
        <v>8050</v>
      </c>
      <c r="CB2385" s="1" t="s">
        <v>59</v>
      </c>
      <c r="CC2385" s="1">
        <v>0</v>
      </c>
      <c r="CE2385" s="1">
        <v>0</v>
      </c>
      <c r="CL2385" s="1" t="s">
        <v>8068</v>
      </c>
    </row>
    <row r="2386" s="1" customFormat="1" spans="1:90">
      <c r="F2386" s="1">
        <v>0</v>
      </c>
      <c r="K2386" s="1">
        <v>101110</v>
      </c>
      <c r="L2386" s="1" t="s">
        <v>28</v>
      </c>
      <c r="O2386" s="2">
        <v>46231.8356481481</v>
      </c>
      <c r="P2386" s="2">
        <v>46232.8333333333</v>
      </c>
      <c r="R2386" s="1" t="s">
        <v>8051</v>
      </c>
      <c r="S2386" s="1"/>
      <c r="T2386" s="1" t="s">
        <v>8052</v>
      </c>
      <c r="U2386" s="1" t="s">
        <v>8053</v>
      </c>
      <c r="V2386" s="1" t="s">
        <v>28</v>
      </c>
      <c r="AB2386" s="1" t="s">
        <v>8054</v>
      </c>
      <c r="AD2386" s="1" t="s">
        <v>607</v>
      </c>
      <c r="AE2386" s="1" t="s">
        <v>785</v>
      </c>
      <c r="AF2386" s="1"/>
      <c r="AG2386" s="3">
        <v>43951</v>
      </c>
      <c r="AH2386" s="1" t="s">
        <v>606</v>
      </c>
      <c r="AI2386" s="1" t="s">
        <v>8055</v>
      </c>
      <c r="AJ2386" s="1">
        <v>112</v>
      </c>
      <c r="AP2386" s="2">
        <v>46234.5057291667</v>
      </c>
      <c r="AQ2386" s="1" t="s">
        <v>8072</v>
      </c>
      <c r="AR2386" s="3">
        <v>43950</v>
      </c>
      <c r="AS2386" s="1">
        <v>18699105632</v>
      </c>
      <c r="AT2386" s="1"/>
      <c r="AU2386" s="2">
        <v>46232.8333333333</v>
      </c>
      <c r="AV2386" s="1" t="s">
        <v>6655</v>
      </c>
      <c r="AW2386" s="1" t="s">
        <v>8050</v>
      </c>
      <c r="AY2386" s="1" t="s">
        <v>21185</v>
      </c>
      <c r="AZ2386" s="1" t="s">
        <v>8460</v>
      </c>
      <c r="BA2386" s="1" t="s">
        <v>21186</v>
      </c>
      <c r="BB2386" s="1" t="s">
        <v>1046</v>
      </c>
      <c r="BC2386" s="1" t="s">
        <v>478</v>
      </c>
      <c r="BD2386" s="1" t="s">
        <v>223</v>
      </c>
      <c r="BE2386" s="1" t="s">
        <v>21187</v>
      </c>
      <c r="BF2386" s="1" t="s">
        <v>3868</v>
      </c>
      <c r="BG2386" s="2">
        <v>46234</v>
      </c>
      <c r="BH2386" s="2">
        <v>46233.7337152778</v>
      </c>
      <c r="BJ2386" s="1" t="s">
        <v>21188</v>
      </c>
      <c r="BL2386" s="1" t="s">
        <v>8464</v>
      </c>
      <c r="BM2386" s="1" t="s">
        <v>8495</v>
      </c>
      <c r="BN2386" s="1" t="s">
        <v>590</v>
      </c>
      <c r="BO2386" s="1" t="s">
        <v>21189</v>
      </c>
      <c r="BP2386" s="1" t="s">
        <v>8067</v>
      </c>
      <c r="BQ2386" s="1" t="s">
        <v>6540</v>
      </c>
      <c r="BR2386" s="1" t="s">
        <v>8815</v>
      </c>
      <c r="BS2386" s="1" t="s">
        <v>10700</v>
      </c>
      <c r="BT2386" s="2">
        <v>46234.4815046296</v>
      </c>
      <c r="BU2386" s="2">
        <v>46234.5058101852</v>
      </c>
      <c r="BV2386" s="1" t="s">
        <v>591</v>
      </c>
      <c r="BW2386" s="3">
        <v>45777</v>
      </c>
      <c r="BX2386" s="1" t="s">
        <v>13708</v>
      </c>
      <c r="BY2386" s="1" t="s">
        <v>597</v>
      </c>
      <c r="BZ2386" s="1" t="s">
        <v>8050</v>
      </c>
      <c r="CB2386" s="1" t="s">
        <v>145</v>
      </c>
      <c r="CC2386" s="1">
        <v>90</v>
      </c>
      <c r="CD2386" s="1" t="s">
        <v>21190</v>
      </c>
      <c r="CE2386" s="1">
        <v>90</v>
      </c>
      <c r="CG2386" s="1">
        <v>0</v>
      </c>
      <c r="CH2386" s="1" t="s">
        <v>692</v>
      </c>
      <c r="CL2386" s="1" t="s">
        <v>8068</v>
      </c>
    </row>
    <row r="2387" s="1" customFormat="1" spans="1:90">
      <c r="F2387" s="1">
        <v>0</v>
      </c>
      <c r="G2387" s="1" t="s">
        <v>3867</v>
      </c>
      <c r="K2387" s="1">
        <v>101110</v>
      </c>
      <c r="L2387" s="1" t="s">
        <v>28</v>
      </c>
      <c r="O2387" s="2">
        <v>46233.8623032407</v>
      </c>
      <c r="P2387" s="2">
        <v>46234</v>
      </c>
      <c r="Q2387" s="1"/>
      <c r="R2387" s="1" t="s">
        <v>8051</v>
      </c>
      <c r="T2387" s="1" t="s">
        <v>8052</v>
      </c>
      <c r="U2387" s="1" t="s">
        <v>8053</v>
      </c>
      <c r="V2387" s="1" t="s">
        <v>28</v>
      </c>
      <c r="AB2387" s="1" t="s">
        <v>8054</v>
      </c>
      <c r="AD2387" s="1" t="s">
        <v>596</v>
      </c>
      <c r="AE2387" s="1" t="s">
        <v>1099</v>
      </c>
      <c r="AF2387" s="1"/>
      <c r="AG2387" s="3">
        <v>46234</v>
      </c>
      <c r="AI2387" s="1" t="s">
        <v>8055</v>
      </c>
      <c r="AJ2387" s="1">
        <v>73</v>
      </c>
      <c r="AM2387" s="1" t="s">
        <v>8068</v>
      </c>
      <c r="AO2387" s="1">
        <v>3.2</v>
      </c>
      <c r="AP2387" s="2">
        <v>46234.5062615741</v>
      </c>
      <c r="AQ2387" s="1" t="s">
        <v>8072</v>
      </c>
      <c r="AR2387" s="3">
        <v>46231</v>
      </c>
      <c r="AS2387" s="1">
        <v>17794991880</v>
      </c>
      <c r="AT2387" s="1" t="s">
        <v>8073</v>
      </c>
      <c r="AU2387" s="2">
        <v>46234</v>
      </c>
      <c r="AV2387" s="1" t="s">
        <v>21191</v>
      </c>
      <c r="AW2387" s="1" t="s">
        <v>8068</v>
      </c>
      <c r="AY2387" s="1" t="s">
        <v>21192</v>
      </c>
      <c r="AZ2387" s="1" t="s">
        <v>9520</v>
      </c>
      <c r="BA2387" s="1" t="s">
        <v>21193</v>
      </c>
      <c r="BB2387" s="1" t="s">
        <v>21194</v>
      </c>
      <c r="BC2387" s="1" t="s">
        <v>478</v>
      </c>
      <c r="BD2387" s="1" t="s">
        <v>171</v>
      </c>
      <c r="BE2387" s="1" t="s">
        <v>21195</v>
      </c>
      <c r="BF2387" s="1" t="s">
        <v>3878</v>
      </c>
      <c r="BG2387" s="2">
        <v>46234</v>
      </c>
      <c r="BH2387" s="2">
        <v>46233.8623726852</v>
      </c>
      <c r="BJ2387" s="1" t="s">
        <v>8215</v>
      </c>
      <c r="BK2387" s="1" t="s">
        <v>3867</v>
      </c>
      <c r="BL2387" s="1" t="s">
        <v>8464</v>
      </c>
      <c r="BM2387" s="1" t="s">
        <v>9525</v>
      </c>
      <c r="BN2387" s="1" t="s">
        <v>601</v>
      </c>
      <c r="BO2387" s="1" t="s">
        <v>21196</v>
      </c>
      <c r="BP2387" s="1" t="s">
        <v>8067</v>
      </c>
      <c r="BQ2387" s="1" t="s">
        <v>6540</v>
      </c>
      <c r="BT2387" s="2">
        <v>46234.5062384259</v>
      </c>
      <c r="BU2387" s="2">
        <v>46234.5063541667</v>
      </c>
      <c r="BV2387" s="1" t="s">
        <v>591</v>
      </c>
      <c r="BW2387" s="3">
        <v>48060</v>
      </c>
      <c r="BX2387" s="1" t="s">
        <v>17041</v>
      </c>
      <c r="BY2387" s="1" t="s">
        <v>597</v>
      </c>
      <c r="BZ2387" s="1" t="s">
        <v>8050</v>
      </c>
      <c r="CA2387" s="1"/>
      <c r="CB2387" s="1" t="s">
        <v>130</v>
      </c>
      <c r="CC2387" s="1">
        <v>0</v>
      </c>
      <c r="CE2387" s="1">
        <v>0</v>
      </c>
      <c r="CG2387" s="1">
        <v>0</v>
      </c>
      <c r="CL2387" s="1" t="s">
        <v>8068</v>
      </c>
    </row>
    <row r="2388" s="1" customFormat="1" spans="1:90">
      <c r="A2388" s="1" t="s">
        <v>8262</v>
      </c>
      <c r="F2388" s="1">
        <v>0</v>
      </c>
      <c r="K2388" s="1">
        <v>101042</v>
      </c>
      <c r="L2388" s="1" t="s">
        <v>25</v>
      </c>
      <c r="O2388" s="2">
        <v>46234.5013657407</v>
      </c>
      <c r="P2388" s="2">
        <v>46234</v>
      </c>
      <c r="Q2388" s="1" t="s">
        <v>8050</v>
      </c>
      <c r="R2388" s="1" t="s">
        <v>8051</v>
      </c>
      <c r="T2388" s="1" t="s">
        <v>8144</v>
      </c>
      <c r="U2388" s="1" t="s">
        <v>8053</v>
      </c>
      <c r="V2388" s="1" t="s">
        <v>25</v>
      </c>
      <c r="AB2388" s="1" t="s">
        <v>8054</v>
      </c>
      <c r="AD2388" s="1" t="s">
        <v>607</v>
      </c>
      <c r="AE2388" s="1" t="s">
        <v>643</v>
      </c>
      <c r="AF2388" s="1" t="s">
        <v>8068</v>
      </c>
      <c r="AG2388" s="3">
        <v>46234</v>
      </c>
      <c r="AH2388" s="1" t="s">
        <v>606</v>
      </c>
      <c r="AI2388" s="1" t="s">
        <v>8071</v>
      </c>
      <c r="AJ2388" s="1"/>
      <c r="AM2388" s="1" t="s">
        <v>8050</v>
      </c>
      <c r="AO2388" s="1">
        <v>3.9</v>
      </c>
      <c r="AP2388" s="2">
        <v>46234.5067361111</v>
      </c>
      <c r="AQ2388" s="1" t="s">
        <v>8072</v>
      </c>
      <c r="AR2388" s="3">
        <v>46232</v>
      </c>
      <c r="AS2388" s="1">
        <v>13659431914</v>
      </c>
      <c r="AT2388" s="1" t="s">
        <v>8346</v>
      </c>
      <c r="AU2388" s="2">
        <v>46234</v>
      </c>
      <c r="AV2388" s="1" t="s">
        <v>21197</v>
      </c>
      <c r="AW2388" s="1" t="s">
        <v>8068</v>
      </c>
      <c r="AY2388" s="1" t="s">
        <v>21198</v>
      </c>
      <c r="AZ2388" s="1" t="s">
        <v>8155</v>
      </c>
      <c r="BA2388" s="1" t="s">
        <v>21199</v>
      </c>
      <c r="BB2388" s="1" t="s">
        <v>2587</v>
      </c>
      <c r="BC2388" s="1" t="s">
        <v>463</v>
      </c>
      <c r="BD2388" s="1" t="s">
        <v>375</v>
      </c>
      <c r="BE2388" s="1" t="s">
        <v>21200</v>
      </c>
      <c r="BF2388" s="1" t="s">
        <v>3878</v>
      </c>
      <c r="BG2388" s="2">
        <v>46234.5439699074</v>
      </c>
      <c r="BH2388" s="2">
        <v>46234.501400463</v>
      </c>
      <c r="BL2388" s="1" t="s">
        <v>8159</v>
      </c>
      <c r="BM2388" s="1" t="s">
        <v>9245</v>
      </c>
      <c r="BN2388" s="1" t="s">
        <v>601</v>
      </c>
      <c r="BO2388" s="1" t="s">
        <v>21201</v>
      </c>
      <c r="BP2388" s="1" t="s">
        <v>8082</v>
      </c>
      <c r="BQ2388" s="1" t="s">
        <v>6540</v>
      </c>
      <c r="BT2388" s="2">
        <v>46234.5023842593</v>
      </c>
      <c r="BU2388" s="2">
        <v>46234.5068055556</v>
      </c>
      <c r="BV2388" s="1" t="s">
        <v>591</v>
      </c>
      <c r="BW2388" s="3">
        <v>48060</v>
      </c>
      <c r="BX2388" s="1" t="s">
        <v>8586</v>
      </c>
      <c r="BY2388" s="1" t="s">
        <v>597</v>
      </c>
      <c r="BZ2388" s="1" t="s">
        <v>8050</v>
      </c>
      <c r="CB2388" s="1" t="s">
        <v>99</v>
      </c>
      <c r="CC2388" s="1">
        <v>50</v>
      </c>
      <c r="CD2388" s="1" t="s">
        <v>9247</v>
      </c>
      <c r="CE2388" s="1">
        <v>50</v>
      </c>
      <c r="CG2388" s="1">
        <v>0</v>
      </c>
      <c r="CH2388" s="1" t="s">
        <v>692</v>
      </c>
      <c r="CL2388" s="1" t="s">
        <v>8068</v>
      </c>
    </row>
    <row r="2389" s="1" customFormat="1" spans="1:90">
      <c r="A2389" s="1" t="s">
        <v>16926</v>
      </c>
      <c r="F2389" s="1">
        <v>0</v>
      </c>
      <c r="K2389" s="1">
        <v>101110</v>
      </c>
      <c r="L2389" s="1" t="s">
        <v>28</v>
      </c>
      <c r="O2389" s="2">
        <v>46230.8423148148</v>
      </c>
      <c r="P2389" s="2">
        <v>46231</v>
      </c>
      <c r="Q2389" s="1" t="s">
        <v>8050</v>
      </c>
      <c r="R2389" s="1" t="s">
        <v>8051</v>
      </c>
      <c r="T2389" s="1" t="s">
        <v>8052</v>
      </c>
      <c r="U2389" s="1" t="s">
        <v>8053</v>
      </c>
      <c r="V2389" s="1" t="s">
        <v>28</v>
      </c>
      <c r="AB2389" s="1" t="s">
        <v>8054</v>
      </c>
      <c r="AD2389" s="1" t="s">
        <v>607</v>
      </c>
      <c r="AE2389" s="1" t="s">
        <v>653</v>
      </c>
      <c r="AF2389" s="1" t="s">
        <v>8068</v>
      </c>
      <c r="AG2389" s="3">
        <v>42947</v>
      </c>
      <c r="AH2389" s="1" t="s">
        <v>651</v>
      </c>
      <c r="AI2389" s="1" t="s">
        <v>8055</v>
      </c>
      <c r="AJ2389" s="1">
        <v>104</v>
      </c>
      <c r="AO2389" s="1">
        <v>3.9</v>
      </c>
      <c r="AP2389" s="2">
        <v>46234.5070717593</v>
      </c>
      <c r="AQ2389" s="1" t="s">
        <v>8072</v>
      </c>
      <c r="AR2389" s="3">
        <v>42582</v>
      </c>
      <c r="AS2389" s="1">
        <v>13139680609</v>
      </c>
      <c r="AT2389" s="1"/>
      <c r="AU2389" s="2">
        <v>46231</v>
      </c>
      <c r="AV2389" s="1" t="s">
        <v>21202</v>
      </c>
      <c r="AW2389" s="1" t="s">
        <v>8050</v>
      </c>
      <c r="AY2389" s="1" t="s">
        <v>21203</v>
      </c>
      <c r="AZ2389" s="1" t="s">
        <v>8703</v>
      </c>
      <c r="BA2389" s="1" t="s">
        <v>21204</v>
      </c>
      <c r="BB2389" s="1" t="s">
        <v>1567</v>
      </c>
      <c r="BC2389" s="1" t="s">
        <v>478</v>
      </c>
      <c r="BD2389" s="1" t="s">
        <v>240</v>
      </c>
      <c r="BE2389" s="1" t="s">
        <v>21205</v>
      </c>
      <c r="BF2389" s="1" t="s">
        <v>593</v>
      </c>
      <c r="BG2389" s="2">
        <v>46234.5974305556</v>
      </c>
      <c r="BH2389" s="1"/>
      <c r="BL2389" s="1" t="s">
        <v>8464</v>
      </c>
      <c r="BM2389" s="1" t="s">
        <v>8707</v>
      </c>
      <c r="BN2389" s="1" t="s">
        <v>590</v>
      </c>
      <c r="BO2389" s="1" t="s">
        <v>21206</v>
      </c>
      <c r="BP2389" s="1" t="s">
        <v>8082</v>
      </c>
      <c r="BQ2389" s="1" t="s">
        <v>6540</v>
      </c>
      <c r="BT2389" s="2">
        <v>46231.6450347222</v>
      </c>
      <c r="BU2389" s="2">
        <v>46234.5071296296</v>
      </c>
      <c r="BV2389" s="1" t="s">
        <v>591</v>
      </c>
      <c r="BW2389" s="3">
        <v>44773</v>
      </c>
      <c r="BX2389" s="1" t="s">
        <v>10936</v>
      </c>
      <c r="BY2389" s="1" t="s">
        <v>628</v>
      </c>
      <c r="BZ2389" s="1" t="s">
        <v>8050</v>
      </c>
      <c r="CB2389" s="1" t="s">
        <v>149</v>
      </c>
      <c r="CC2389" s="1">
        <v>198</v>
      </c>
      <c r="CE2389" s="1">
        <v>198</v>
      </c>
      <c r="CL2389" s="1" t="s">
        <v>8068</v>
      </c>
    </row>
    <row r="2390" s="1" customFormat="1" spans="1:90">
      <c r="A2390" s="1" t="s">
        <v>13121</v>
      </c>
      <c r="F2390" s="1">
        <v>0</v>
      </c>
      <c r="K2390" s="1">
        <v>101110</v>
      </c>
      <c r="L2390" s="1" t="s">
        <v>28</v>
      </c>
      <c r="M2390" s="1"/>
      <c r="O2390" s="2">
        <v>46228.6143402778</v>
      </c>
      <c r="P2390" s="2">
        <v>46233</v>
      </c>
      <c r="Q2390" s="1" t="s">
        <v>8050</v>
      </c>
      <c r="R2390" s="1" t="s">
        <v>8051</v>
      </c>
      <c r="T2390" s="1" t="s">
        <v>8052</v>
      </c>
      <c r="U2390" s="1" t="s">
        <v>8053</v>
      </c>
      <c r="V2390" s="1" t="s">
        <v>28</v>
      </c>
      <c r="AB2390" s="1" t="s">
        <v>8054</v>
      </c>
      <c r="AD2390" s="1" t="s">
        <v>596</v>
      </c>
      <c r="AE2390" s="1" t="s">
        <v>679</v>
      </c>
      <c r="AF2390" s="1" t="s">
        <v>8068</v>
      </c>
      <c r="AG2390" s="3">
        <v>46231</v>
      </c>
      <c r="AI2390" s="1" t="s">
        <v>8071</v>
      </c>
      <c r="AJ2390" s="1">
        <v>44</v>
      </c>
      <c r="AM2390" s="1" t="s">
        <v>8068</v>
      </c>
      <c r="AP2390" s="2">
        <v>46234.5071064815</v>
      </c>
      <c r="AQ2390" s="1" t="s">
        <v>8072</v>
      </c>
      <c r="AR2390" s="3">
        <v>46111</v>
      </c>
      <c r="AS2390" s="1">
        <v>15276565365</v>
      </c>
      <c r="AT2390" s="1" t="s">
        <v>8056</v>
      </c>
      <c r="AU2390" s="2">
        <v>46233</v>
      </c>
      <c r="AV2390" s="1" t="s">
        <v>21207</v>
      </c>
      <c r="AW2390" s="1" t="s">
        <v>8068</v>
      </c>
      <c r="AY2390" s="1" t="s">
        <v>21208</v>
      </c>
      <c r="AZ2390" s="1" t="s">
        <v>8460</v>
      </c>
      <c r="BA2390" s="1" t="s">
        <v>21209</v>
      </c>
      <c r="BB2390" s="1" t="s">
        <v>21210</v>
      </c>
      <c r="BC2390" s="1" t="s">
        <v>478</v>
      </c>
      <c r="BD2390" s="1" t="s">
        <v>180</v>
      </c>
      <c r="BE2390" s="1" t="s">
        <v>21211</v>
      </c>
      <c r="BF2390" s="1" t="s">
        <v>3972</v>
      </c>
      <c r="BG2390" s="2">
        <v>46234.5</v>
      </c>
      <c r="BH2390" s="1"/>
      <c r="BJ2390" s="1" t="s">
        <v>21212</v>
      </c>
      <c r="BL2390" s="1" t="s">
        <v>8464</v>
      </c>
      <c r="BM2390" s="1" t="s">
        <v>8465</v>
      </c>
      <c r="BN2390" s="1" t="s">
        <v>601</v>
      </c>
      <c r="BO2390" s="1" t="s">
        <v>21213</v>
      </c>
      <c r="BP2390" s="1" t="s">
        <v>8067</v>
      </c>
      <c r="BQ2390" s="1" t="s">
        <v>6540</v>
      </c>
      <c r="BT2390" s="2">
        <v>46234.4929976852</v>
      </c>
      <c r="BU2390" s="2">
        <v>46234.5071759259</v>
      </c>
      <c r="BV2390" s="1" t="s">
        <v>591</v>
      </c>
      <c r="BW2390" s="3">
        <v>48057</v>
      </c>
      <c r="BX2390" s="1" t="s">
        <v>8623</v>
      </c>
      <c r="BY2390" s="1" t="s">
        <v>597</v>
      </c>
      <c r="BZ2390" s="1" t="s">
        <v>8050</v>
      </c>
      <c r="CB2390" s="1" t="s">
        <v>133</v>
      </c>
      <c r="CC2390" s="1">
        <v>0</v>
      </c>
      <c r="CE2390" s="1">
        <v>0</v>
      </c>
      <c r="CG2390" s="1">
        <v>0</v>
      </c>
      <c r="CL2390" s="1" t="s">
        <v>8068</v>
      </c>
    </row>
    <row r="2391" s="1" customFormat="1" spans="1:90">
      <c r="A2391" s="1" t="s">
        <v>10937</v>
      </c>
      <c r="F2391" s="1">
        <v>0</v>
      </c>
      <c r="K2391" s="1">
        <v>101042</v>
      </c>
      <c r="L2391" s="1" t="s">
        <v>25</v>
      </c>
      <c r="O2391" s="2">
        <v>46233.4860648148</v>
      </c>
      <c r="P2391" s="2">
        <v>46234</v>
      </c>
      <c r="R2391" s="1" t="s">
        <v>8051</v>
      </c>
      <c r="S2391" s="1" t="s">
        <v>8096</v>
      </c>
      <c r="T2391" s="1" t="s">
        <v>8144</v>
      </c>
      <c r="U2391" s="1" t="s">
        <v>8053</v>
      </c>
      <c r="V2391" s="1" t="s">
        <v>25</v>
      </c>
      <c r="AB2391" s="1" t="s">
        <v>8054</v>
      </c>
      <c r="AD2391" s="1" t="s">
        <v>607</v>
      </c>
      <c r="AE2391" s="1" t="s">
        <v>2534</v>
      </c>
      <c r="AF2391" s="1" t="s">
        <v>8068</v>
      </c>
      <c r="AG2391" s="3">
        <v>46205</v>
      </c>
      <c r="AH2391" s="1" t="s">
        <v>606</v>
      </c>
      <c r="AI2391" s="1" t="s">
        <v>8071</v>
      </c>
      <c r="AJ2391" s="1">
        <v>154</v>
      </c>
      <c r="AK2391" s="1"/>
      <c r="AP2391" s="2">
        <v>46234.5074537037</v>
      </c>
      <c r="AQ2391" s="1" t="s">
        <v>8072</v>
      </c>
      <c r="AR2391" s="3">
        <v>46181</v>
      </c>
      <c r="AS2391" s="1">
        <v>13609311435</v>
      </c>
      <c r="AT2391" s="1" t="s">
        <v>8073</v>
      </c>
      <c r="AU2391" s="2">
        <v>46234</v>
      </c>
      <c r="AV2391" s="1" t="s">
        <v>21214</v>
      </c>
      <c r="AW2391" s="1" t="s">
        <v>8068</v>
      </c>
      <c r="AY2391" s="1" t="s">
        <v>21215</v>
      </c>
      <c r="AZ2391" s="1" t="s">
        <v>8155</v>
      </c>
      <c r="BA2391" s="1" t="s">
        <v>21216</v>
      </c>
      <c r="BB2391" s="1" t="s">
        <v>7741</v>
      </c>
      <c r="BC2391" s="1" t="s">
        <v>463</v>
      </c>
      <c r="BD2391" s="1" t="s">
        <v>351</v>
      </c>
      <c r="BE2391" s="1" t="s">
        <v>21217</v>
      </c>
      <c r="BF2391" s="1" t="s">
        <v>3903</v>
      </c>
      <c r="BG2391" s="2">
        <v>46234</v>
      </c>
      <c r="BH2391" s="2">
        <v>46233.4866319444</v>
      </c>
      <c r="BJ2391" s="1" t="s">
        <v>8215</v>
      </c>
      <c r="BL2391" s="1" t="s">
        <v>8159</v>
      </c>
      <c r="BM2391" s="1" t="s">
        <v>8160</v>
      </c>
      <c r="BN2391" s="1" t="s">
        <v>601</v>
      </c>
      <c r="BO2391" s="1" t="s">
        <v>7740</v>
      </c>
      <c r="BP2391" s="1" t="s">
        <v>8082</v>
      </c>
      <c r="BQ2391" s="1" t="s">
        <v>6540</v>
      </c>
      <c r="BT2391" s="2">
        <v>46234.489375</v>
      </c>
      <c r="BU2391" s="2">
        <v>46234.5075115741</v>
      </c>
      <c r="BV2391" s="1" t="s">
        <v>818</v>
      </c>
      <c r="BW2391" s="3">
        <v>48031</v>
      </c>
      <c r="BX2391" s="1" t="s">
        <v>10234</v>
      </c>
      <c r="BY2391" s="1" t="s">
        <v>818</v>
      </c>
      <c r="BZ2391" s="1" t="s">
        <v>8050</v>
      </c>
      <c r="CB2391" s="1" t="s">
        <v>93</v>
      </c>
      <c r="CC2391" s="1">
        <v>150</v>
      </c>
      <c r="CD2391" s="1" t="s">
        <v>13013</v>
      </c>
      <c r="CE2391" s="1">
        <v>150</v>
      </c>
      <c r="CG2391" s="1">
        <v>0</v>
      </c>
      <c r="CH2391" s="1" t="s">
        <v>622</v>
      </c>
      <c r="CI2391" s="2">
        <v>46235.4232175926</v>
      </c>
      <c r="CL2391" s="1" t="s">
        <v>8068</v>
      </c>
    </row>
    <row r="2392" s="1" customFormat="1" spans="1:90">
      <c r="A2392" s="1" t="s">
        <v>21218</v>
      </c>
      <c r="C2392" s="1">
        <v>1</v>
      </c>
      <c r="F2392" s="1">
        <v>0</v>
      </c>
      <c r="K2392" s="1">
        <v>101073</v>
      </c>
      <c r="L2392" s="1" t="s">
        <v>26</v>
      </c>
      <c r="O2392" s="2">
        <v>46231.678912037</v>
      </c>
      <c r="P2392" s="2">
        <v>46231.6673611111</v>
      </c>
      <c r="Q2392" s="1" t="s">
        <v>8050</v>
      </c>
      <c r="R2392" s="1" t="s">
        <v>8051</v>
      </c>
      <c r="T2392" s="1" t="s">
        <v>8144</v>
      </c>
      <c r="U2392" s="1" t="s">
        <v>8053</v>
      </c>
      <c r="V2392" s="1" t="s">
        <v>26</v>
      </c>
      <c r="AB2392" s="1" t="s">
        <v>8054</v>
      </c>
      <c r="AD2392" s="1" t="s">
        <v>596</v>
      </c>
      <c r="AE2392" s="1" t="s">
        <v>1954</v>
      </c>
      <c r="AF2392" s="1" t="s">
        <v>8068</v>
      </c>
      <c r="AG2392" s="3">
        <v>46234</v>
      </c>
      <c r="AH2392" s="1"/>
      <c r="AI2392" s="1" t="s">
        <v>8055</v>
      </c>
      <c r="AJ2392" s="1">
        <v>29</v>
      </c>
      <c r="AM2392" s="1" t="s">
        <v>8068</v>
      </c>
      <c r="AO2392" s="1">
        <v>4.7</v>
      </c>
      <c r="AP2392" s="2">
        <v>46234.5079282407</v>
      </c>
      <c r="AQ2392" s="1" t="s">
        <v>8106</v>
      </c>
      <c r="AR2392" s="3">
        <v>46233</v>
      </c>
      <c r="AS2392" s="1">
        <v>18169146899</v>
      </c>
      <c r="AT2392" s="1" t="s">
        <v>8073</v>
      </c>
      <c r="AU2392" s="2">
        <v>46231.6791666667</v>
      </c>
      <c r="AV2392" s="1" t="s">
        <v>21219</v>
      </c>
      <c r="AW2392" s="1" t="s">
        <v>8068</v>
      </c>
      <c r="AY2392" s="1" t="s">
        <v>21220</v>
      </c>
      <c r="AZ2392" s="1" t="s">
        <v>8981</v>
      </c>
      <c r="BA2392" s="1" t="s">
        <v>21221</v>
      </c>
      <c r="BB2392" s="1" t="s">
        <v>21222</v>
      </c>
      <c r="BC2392" s="1" t="s">
        <v>496</v>
      </c>
      <c r="BD2392" s="1" t="s">
        <v>273</v>
      </c>
      <c r="BE2392" s="1" t="s">
        <v>21223</v>
      </c>
      <c r="BF2392" s="1" t="s">
        <v>3878</v>
      </c>
      <c r="BG2392" s="2">
        <v>46234.4583333333</v>
      </c>
      <c r="BH2392" s="2">
        <v>46231.6789814815</v>
      </c>
      <c r="BJ2392" s="1" t="s">
        <v>15273</v>
      </c>
      <c r="BL2392" s="1" t="s">
        <v>8115</v>
      </c>
      <c r="BM2392" s="1" t="s">
        <v>9629</v>
      </c>
      <c r="BN2392" s="1" t="s">
        <v>601</v>
      </c>
      <c r="BO2392" s="1" t="s">
        <v>21224</v>
      </c>
      <c r="BP2392" s="1" t="s">
        <v>8082</v>
      </c>
      <c r="BQ2392" s="1" t="s">
        <v>6540</v>
      </c>
      <c r="BT2392" s="2">
        <v>46234.4619791667</v>
      </c>
      <c r="BU2392" s="2">
        <v>46234.5079976852</v>
      </c>
      <c r="BV2392" s="1" t="s">
        <v>591</v>
      </c>
      <c r="BW2392" s="3">
        <v>48060</v>
      </c>
      <c r="BX2392" s="1" t="s">
        <v>11475</v>
      </c>
      <c r="BY2392" s="1" t="s">
        <v>597</v>
      </c>
      <c r="BZ2392" s="1" t="s">
        <v>8050</v>
      </c>
      <c r="CB2392" s="1" t="s">
        <v>102</v>
      </c>
      <c r="CC2392" s="1">
        <v>0</v>
      </c>
      <c r="CE2392" s="1">
        <v>0</v>
      </c>
      <c r="CG2392" s="1">
        <v>0</v>
      </c>
      <c r="CL2392" s="1" t="s">
        <v>8068</v>
      </c>
    </row>
    <row r="2393" s="1" customFormat="1" spans="1:90">
      <c r="F2393" s="1">
        <v>0</v>
      </c>
      <c r="K2393" s="1">
        <v>101098</v>
      </c>
      <c r="L2393" s="1" t="s">
        <v>27</v>
      </c>
      <c r="O2393" s="2">
        <v>46233.37875</v>
      </c>
      <c r="P2393" s="2">
        <v>46234</v>
      </c>
      <c r="Q2393" s="1"/>
      <c r="R2393" s="1" t="s">
        <v>8051</v>
      </c>
      <c r="T2393" s="1" t="s">
        <v>8144</v>
      </c>
      <c r="U2393" s="1" t="s">
        <v>8053</v>
      </c>
      <c r="V2393" s="1" t="s">
        <v>27</v>
      </c>
      <c r="AB2393" s="1" t="s">
        <v>8054</v>
      </c>
      <c r="AD2393" s="1" t="s">
        <v>596</v>
      </c>
      <c r="AE2393" s="1" t="s">
        <v>2768</v>
      </c>
      <c r="AF2393" s="1" t="s">
        <v>8068</v>
      </c>
      <c r="AG2393" s="3">
        <v>46234</v>
      </c>
      <c r="AI2393" s="1" t="s">
        <v>8071</v>
      </c>
      <c r="AJ2393" s="4">
        <v>1197</v>
      </c>
      <c r="AP2393" s="2">
        <v>46234.5081712963</v>
      </c>
      <c r="AQ2393" s="1" t="s">
        <v>8072</v>
      </c>
      <c r="AR2393" s="3">
        <v>46233</v>
      </c>
      <c r="AS2393" s="1">
        <v>15297234291</v>
      </c>
      <c r="AT2393" s="1" t="s">
        <v>8073</v>
      </c>
      <c r="AU2393" s="2">
        <v>46234</v>
      </c>
      <c r="AV2393" s="1" t="s">
        <v>21225</v>
      </c>
      <c r="AW2393" s="1" t="s">
        <v>8068</v>
      </c>
      <c r="AY2393" s="1" t="s">
        <v>21226</v>
      </c>
      <c r="AZ2393" s="1" t="s">
        <v>8085</v>
      </c>
      <c r="BA2393" s="1" t="s">
        <v>21227</v>
      </c>
      <c r="BB2393" s="1" t="s">
        <v>21228</v>
      </c>
      <c r="BC2393" s="1" t="s">
        <v>463</v>
      </c>
      <c r="BD2393" s="1" t="s">
        <v>262</v>
      </c>
      <c r="BE2393" s="1" t="s">
        <v>21229</v>
      </c>
      <c r="BF2393" s="1" t="s">
        <v>4284</v>
      </c>
      <c r="BG2393" s="2">
        <v>46234</v>
      </c>
      <c r="BH2393" s="2">
        <v>46234.4707407407</v>
      </c>
      <c r="BJ2393" s="1" t="s">
        <v>10431</v>
      </c>
      <c r="BL2393" s="1" t="s">
        <v>8091</v>
      </c>
      <c r="BM2393" s="1" t="s">
        <v>9360</v>
      </c>
      <c r="BN2393" s="1" t="s">
        <v>601</v>
      </c>
      <c r="BO2393" s="1" t="s">
        <v>21230</v>
      </c>
      <c r="BP2393" s="1" t="s">
        <v>8082</v>
      </c>
      <c r="BQ2393" s="1" t="s">
        <v>6540</v>
      </c>
      <c r="BT2393" s="2">
        <v>46234.5016319444</v>
      </c>
      <c r="BU2393" s="2">
        <v>46234.5082175926</v>
      </c>
      <c r="BV2393" s="1" t="s">
        <v>818</v>
      </c>
      <c r="BW2393" s="3">
        <v>48060</v>
      </c>
      <c r="BX2393" s="1" t="s">
        <v>8261</v>
      </c>
      <c r="BY2393" s="1" t="s">
        <v>818</v>
      </c>
      <c r="BZ2393" s="1" t="s">
        <v>8050</v>
      </c>
      <c r="CB2393" s="1" t="s">
        <v>122</v>
      </c>
      <c r="CC2393" s="1">
        <v>0</v>
      </c>
      <c r="CE2393" s="1">
        <v>0</v>
      </c>
      <c r="CG2393" s="1">
        <v>0</v>
      </c>
      <c r="CL2393" s="1" t="s">
        <v>8068</v>
      </c>
    </row>
    <row r="2394" s="1" customFormat="1" spans="1:90">
      <c r="A2394" s="1" t="s">
        <v>12050</v>
      </c>
      <c r="F2394" s="1">
        <v>0</v>
      </c>
      <c r="K2394" s="1">
        <v>101042</v>
      </c>
      <c r="L2394" s="1" t="s">
        <v>25</v>
      </c>
      <c r="M2394" s="1" t="s">
        <v>8106</v>
      </c>
      <c r="N2394" s="1">
        <v>199</v>
      </c>
      <c r="O2394" s="2">
        <v>46233.5326157407</v>
      </c>
      <c r="P2394" s="2">
        <v>46234</v>
      </c>
      <c r="Q2394" s="1"/>
      <c r="R2394" s="1" t="s">
        <v>8051</v>
      </c>
      <c r="S2394" s="1" t="s">
        <v>8096</v>
      </c>
      <c r="T2394" s="1" t="s">
        <v>8144</v>
      </c>
      <c r="U2394" s="1" t="s">
        <v>8053</v>
      </c>
      <c r="V2394" s="1" t="s">
        <v>25</v>
      </c>
      <c r="AB2394" s="1" t="s">
        <v>8054</v>
      </c>
      <c r="AD2394" s="1" t="s">
        <v>596</v>
      </c>
      <c r="AE2394" s="1" t="s">
        <v>2609</v>
      </c>
      <c r="AF2394" s="1" t="s">
        <v>8050</v>
      </c>
      <c r="AG2394" s="3">
        <v>46234</v>
      </c>
      <c r="AI2394" s="1" t="s">
        <v>8071</v>
      </c>
      <c r="AJ2394" s="1">
        <v>58</v>
      </c>
      <c r="AP2394" s="2">
        <v>46234.5084259259</v>
      </c>
      <c r="AQ2394" s="1" t="s">
        <v>8072</v>
      </c>
      <c r="AR2394" s="3">
        <v>46220</v>
      </c>
      <c r="AS2394" s="1">
        <v>18119428990</v>
      </c>
      <c r="AT2394" s="1" t="s">
        <v>8073</v>
      </c>
      <c r="AU2394" s="2">
        <v>46234</v>
      </c>
      <c r="AV2394" s="1" t="s">
        <v>21231</v>
      </c>
      <c r="AW2394" s="1" t="s">
        <v>8068</v>
      </c>
      <c r="AY2394" s="1" t="s">
        <v>21232</v>
      </c>
      <c r="AZ2394" s="1" t="s">
        <v>8155</v>
      </c>
      <c r="BA2394" s="1" t="s">
        <v>21233</v>
      </c>
      <c r="BB2394" s="1" t="s">
        <v>21234</v>
      </c>
      <c r="BC2394" s="1" t="s">
        <v>463</v>
      </c>
      <c r="BD2394" s="1" t="s">
        <v>353</v>
      </c>
      <c r="BE2394" s="1" t="s">
        <v>21235</v>
      </c>
      <c r="BF2394" s="1" t="s">
        <v>3878</v>
      </c>
      <c r="BG2394" s="2">
        <v>46234</v>
      </c>
      <c r="BH2394" s="2">
        <v>46233.5405671296</v>
      </c>
      <c r="BJ2394" s="1" t="s">
        <v>8215</v>
      </c>
      <c r="BL2394" s="1" t="s">
        <v>8159</v>
      </c>
      <c r="BM2394" s="1" t="s">
        <v>8789</v>
      </c>
      <c r="BN2394" s="1" t="s">
        <v>601</v>
      </c>
      <c r="BO2394" s="1" t="s">
        <v>21236</v>
      </c>
      <c r="BP2394" s="1" t="s">
        <v>8067</v>
      </c>
      <c r="BQ2394" s="1" t="s">
        <v>6540</v>
      </c>
      <c r="BT2394" s="2">
        <v>46234.4756828704</v>
      </c>
      <c r="BU2394" s="2">
        <v>46234.5084722222</v>
      </c>
      <c r="BV2394" s="1" t="s">
        <v>621</v>
      </c>
      <c r="BW2394" s="3">
        <v>48060</v>
      </c>
      <c r="BX2394" s="1" t="s">
        <v>12050</v>
      </c>
      <c r="BY2394" s="1" t="s">
        <v>621</v>
      </c>
      <c r="BZ2394" s="1" t="s">
        <v>8050</v>
      </c>
      <c r="CB2394" s="1" t="s">
        <v>93</v>
      </c>
      <c r="CC2394" s="1">
        <v>0</v>
      </c>
      <c r="CE2394" s="1">
        <v>0</v>
      </c>
      <c r="CG2394" s="1">
        <v>0</v>
      </c>
      <c r="CL2394" s="1" t="s">
        <v>8068</v>
      </c>
    </row>
    <row r="2395" s="1" customFormat="1" spans="1:90">
      <c r="C2395" s="1">
        <v>1</v>
      </c>
      <c r="F2395" s="1">
        <v>0</v>
      </c>
      <c r="K2395" s="1">
        <v>101073</v>
      </c>
      <c r="L2395" s="1" t="s">
        <v>26</v>
      </c>
      <c r="O2395" s="2">
        <v>46233.6144560185</v>
      </c>
      <c r="P2395" s="2">
        <v>46233</v>
      </c>
      <c r="Q2395" s="1" t="s">
        <v>8050</v>
      </c>
      <c r="R2395" s="1" t="s">
        <v>8051</v>
      </c>
      <c r="T2395" s="1" t="s">
        <v>8144</v>
      </c>
      <c r="U2395" s="1" t="s">
        <v>8053</v>
      </c>
      <c r="V2395" s="1" t="s">
        <v>26</v>
      </c>
      <c r="AB2395" s="1" t="s">
        <v>8054</v>
      </c>
      <c r="AD2395" s="1" t="s">
        <v>596</v>
      </c>
      <c r="AE2395" s="1" t="s">
        <v>685</v>
      </c>
      <c r="AF2395" s="1" t="s">
        <v>8068</v>
      </c>
      <c r="AG2395" s="1"/>
      <c r="AI2395" s="1" t="s">
        <v>8055</v>
      </c>
      <c r="AJ2395" s="1">
        <v>77</v>
      </c>
      <c r="AP2395" s="2">
        <v>46234.5086689815</v>
      </c>
      <c r="AQ2395" s="1"/>
      <c r="AR2395" s="3">
        <v>46233</v>
      </c>
      <c r="AS2395" s="1">
        <v>18395296862</v>
      </c>
      <c r="AT2395" s="1" t="s">
        <v>8056</v>
      </c>
      <c r="AU2395" s="2">
        <v>46233</v>
      </c>
      <c r="AV2395" s="1" t="s">
        <v>6655</v>
      </c>
      <c r="AW2395" s="1" t="s">
        <v>8050</v>
      </c>
      <c r="AY2395" s="1" t="s">
        <v>21237</v>
      </c>
      <c r="AZ2395" s="1" t="s">
        <v>8108</v>
      </c>
      <c r="BA2395" s="1" t="s">
        <v>21238</v>
      </c>
      <c r="BB2395" s="1" t="s">
        <v>21239</v>
      </c>
      <c r="BC2395" s="1" t="s">
        <v>496</v>
      </c>
      <c r="BD2395" s="1" t="s">
        <v>299</v>
      </c>
      <c r="BE2395" s="1" t="s">
        <v>21240</v>
      </c>
      <c r="BF2395" s="1" t="s">
        <v>8112</v>
      </c>
      <c r="BG2395" s="2">
        <v>46234.4583333333</v>
      </c>
      <c r="BH2395" s="2">
        <v>46233.6875810185</v>
      </c>
      <c r="BL2395" s="1" t="s">
        <v>8115</v>
      </c>
      <c r="BM2395" s="1" t="s">
        <v>8116</v>
      </c>
      <c r="BN2395" s="1" t="s">
        <v>601</v>
      </c>
      <c r="BO2395" s="1" t="s">
        <v>21241</v>
      </c>
      <c r="BP2395" s="1" t="s">
        <v>8067</v>
      </c>
      <c r="BQ2395" s="1" t="s">
        <v>6540</v>
      </c>
      <c r="BR2395" s="1"/>
      <c r="BS2395" s="1"/>
      <c r="BT2395" s="2">
        <v>46234.4945833333</v>
      </c>
      <c r="BU2395" s="2">
        <v>46234.5087268519</v>
      </c>
      <c r="BV2395" s="1" t="s">
        <v>621</v>
      </c>
      <c r="BW2395" s="1"/>
      <c r="BX2395" s="1" t="s">
        <v>8968</v>
      </c>
      <c r="BY2395" s="1" t="s">
        <v>621</v>
      </c>
      <c r="BZ2395" s="1" t="s">
        <v>8050</v>
      </c>
      <c r="CB2395" s="1" t="s">
        <v>113</v>
      </c>
      <c r="CC2395" s="1">
        <v>0</v>
      </c>
      <c r="CE2395" s="1">
        <v>0</v>
      </c>
      <c r="CG2395" s="1">
        <v>0</v>
      </c>
      <c r="CL2395" s="1" t="s">
        <v>8068</v>
      </c>
    </row>
    <row r="2396" s="1" customFormat="1" spans="1:90">
      <c r="F2396" s="1">
        <v>0</v>
      </c>
      <c r="K2396" s="1">
        <v>101110</v>
      </c>
      <c r="L2396" s="1" t="s">
        <v>28</v>
      </c>
      <c r="O2396" s="2">
        <v>46234.5047800926</v>
      </c>
      <c r="P2396" s="2">
        <v>46234</v>
      </c>
      <c r="Q2396" s="1" t="s">
        <v>8050</v>
      </c>
      <c r="R2396" s="1" t="s">
        <v>8051</v>
      </c>
      <c r="S2396" s="1"/>
      <c r="T2396" s="1" t="s">
        <v>8052</v>
      </c>
      <c r="U2396" s="1" t="s">
        <v>8053</v>
      </c>
      <c r="V2396" s="1" t="s">
        <v>28</v>
      </c>
      <c r="AB2396" s="1" t="s">
        <v>8054</v>
      </c>
      <c r="AD2396" s="1" t="s">
        <v>607</v>
      </c>
      <c r="AE2396" s="1" t="s">
        <v>805</v>
      </c>
      <c r="AF2396" s="1"/>
      <c r="AG2396" s="3">
        <v>46232</v>
      </c>
      <c r="AH2396" s="1" t="s">
        <v>606</v>
      </c>
      <c r="AI2396" s="1" t="s">
        <v>8071</v>
      </c>
      <c r="AJ2396" s="1">
        <v>207</v>
      </c>
      <c r="AK2396" s="1"/>
      <c r="AM2396" s="1" t="s">
        <v>8068</v>
      </c>
      <c r="AO2396" s="1">
        <v>2.4</v>
      </c>
      <c r="AP2396" s="2">
        <v>46234.5091550926</v>
      </c>
      <c r="AQ2396" s="1" t="s">
        <v>8072</v>
      </c>
      <c r="AR2396" s="3">
        <v>46212</v>
      </c>
      <c r="AS2396" s="1">
        <v>13779303776</v>
      </c>
      <c r="AT2396" s="1" t="s">
        <v>8073</v>
      </c>
      <c r="AU2396" s="2">
        <v>46234</v>
      </c>
      <c r="AV2396" s="1" t="s">
        <v>16040</v>
      </c>
      <c r="AW2396" s="1" t="s">
        <v>8068</v>
      </c>
      <c r="AY2396" s="1" t="s">
        <v>21242</v>
      </c>
      <c r="AZ2396" s="1" t="s">
        <v>8864</v>
      </c>
      <c r="BA2396" s="1" t="s">
        <v>21243</v>
      </c>
      <c r="BB2396" s="1" t="s">
        <v>1252</v>
      </c>
      <c r="BC2396" s="1" t="s">
        <v>478</v>
      </c>
      <c r="BD2396" s="1" t="s">
        <v>212</v>
      </c>
      <c r="BE2396" s="1" t="s">
        <v>21244</v>
      </c>
      <c r="BF2396" s="1" t="s">
        <v>793</v>
      </c>
      <c r="BG2396" s="2">
        <v>46234.5065740741</v>
      </c>
      <c r="BH2396" s="1"/>
      <c r="BL2396" s="1" t="s">
        <v>8464</v>
      </c>
      <c r="BM2396" s="1" t="s">
        <v>8867</v>
      </c>
      <c r="BN2396" s="1" t="s">
        <v>601</v>
      </c>
      <c r="BO2396" s="1" t="s">
        <v>21245</v>
      </c>
      <c r="BP2396" s="1" t="s">
        <v>8067</v>
      </c>
      <c r="BQ2396" s="1" t="s">
        <v>6540</v>
      </c>
      <c r="BT2396" s="2">
        <v>46234.5076273148</v>
      </c>
      <c r="BU2396" s="2">
        <v>46234.5092361111</v>
      </c>
      <c r="BV2396" s="1" t="s">
        <v>591</v>
      </c>
      <c r="BW2396" s="3">
        <v>48058</v>
      </c>
      <c r="BX2396" s="1" t="s">
        <v>8227</v>
      </c>
      <c r="BY2396" s="1" t="s">
        <v>628</v>
      </c>
      <c r="BZ2396" s="1" t="s">
        <v>8050</v>
      </c>
      <c r="CB2396" s="1" t="s">
        <v>141</v>
      </c>
      <c r="CC2396" s="1">
        <v>50</v>
      </c>
      <c r="CE2396" s="1">
        <v>50</v>
      </c>
      <c r="CG2396" s="1">
        <v>35</v>
      </c>
      <c r="CL2396" s="1" t="s">
        <v>8068</v>
      </c>
    </row>
    <row r="2397" s="1" customFormat="1" spans="1:90">
      <c r="F2397" s="1">
        <v>0</v>
      </c>
      <c r="K2397" s="1">
        <v>101311</v>
      </c>
      <c r="L2397" s="1" t="s">
        <v>23</v>
      </c>
      <c r="O2397" s="2">
        <v>46234.5011342593</v>
      </c>
      <c r="P2397" s="2">
        <v>46234</v>
      </c>
      <c r="Q2397" s="1" t="s">
        <v>8050</v>
      </c>
      <c r="R2397" s="1" t="s">
        <v>8051</v>
      </c>
      <c r="T2397" s="1" t="s">
        <v>8144</v>
      </c>
      <c r="U2397" s="1" t="s">
        <v>8053</v>
      </c>
      <c r="V2397" s="1" t="s">
        <v>23</v>
      </c>
      <c r="AB2397" s="1" t="s">
        <v>8054</v>
      </c>
      <c r="AD2397" s="1" t="s">
        <v>596</v>
      </c>
      <c r="AE2397" s="1" t="s">
        <v>3318</v>
      </c>
      <c r="AF2397" s="1"/>
      <c r="AG2397" s="1"/>
      <c r="AI2397" s="1" t="s">
        <v>8055</v>
      </c>
      <c r="AJ2397" s="4">
        <v>1695</v>
      </c>
      <c r="AP2397" s="2">
        <v>46234.509375</v>
      </c>
      <c r="AQ2397" s="1"/>
      <c r="AR2397" s="1"/>
      <c r="AS2397" s="1">
        <v>13327194301</v>
      </c>
      <c r="AT2397" s="1"/>
      <c r="AU2397" s="2">
        <v>46234</v>
      </c>
      <c r="AV2397" s="1"/>
      <c r="AW2397" s="1" t="s">
        <v>8050</v>
      </c>
      <c r="AY2397" s="1" t="s">
        <v>21246</v>
      </c>
      <c r="AZ2397" s="1" t="s">
        <v>8147</v>
      </c>
      <c r="BA2397" s="1" t="s">
        <v>21247</v>
      </c>
      <c r="BB2397" s="1" t="s">
        <v>21248</v>
      </c>
      <c r="BC2397" s="1" t="s">
        <v>448</v>
      </c>
      <c r="BD2397" s="1" t="s">
        <v>416</v>
      </c>
      <c r="BE2397" s="1" t="s">
        <v>21249</v>
      </c>
      <c r="BF2397" s="1" t="s">
        <v>8407</v>
      </c>
      <c r="BG2397" s="2">
        <v>46234.5088541667</v>
      </c>
      <c r="BH2397" s="2">
        <v>46234.5011574074</v>
      </c>
      <c r="BJ2397" s="1" t="s">
        <v>21250</v>
      </c>
      <c r="BL2397" s="1" t="s">
        <v>8064</v>
      </c>
      <c r="BM2397" s="1" t="s">
        <v>8151</v>
      </c>
      <c r="BN2397" s="1" t="s">
        <v>601</v>
      </c>
      <c r="BO2397" s="1" t="s">
        <v>21251</v>
      </c>
      <c r="BP2397" s="1" t="s">
        <v>8067</v>
      </c>
      <c r="BQ2397" s="1" t="s">
        <v>6540</v>
      </c>
      <c r="BR2397" s="1"/>
      <c r="BS2397" s="1"/>
      <c r="BT2397" s="2">
        <v>46234.5090625</v>
      </c>
      <c r="BU2397" s="2">
        <v>46234.5094212963</v>
      </c>
      <c r="BV2397" s="1" t="s">
        <v>621</v>
      </c>
      <c r="BW2397" s="1"/>
      <c r="BX2397" s="1"/>
      <c r="BY2397" s="1"/>
      <c r="BZ2397" s="1" t="s">
        <v>8050</v>
      </c>
      <c r="CB2397" s="1" t="s">
        <v>48</v>
      </c>
      <c r="CC2397" s="1">
        <v>0</v>
      </c>
      <c r="CE2397" s="1">
        <v>0</v>
      </c>
      <c r="CL2397" s="1" t="s">
        <v>8068</v>
      </c>
    </row>
    <row r="2398" s="1" customFormat="1" spans="1:90">
      <c r="A2398" s="1" t="s">
        <v>8624</v>
      </c>
      <c r="F2398" s="1">
        <v>0</v>
      </c>
      <c r="K2398" s="1">
        <v>101098</v>
      </c>
      <c r="L2398" s="1" t="s">
        <v>27</v>
      </c>
      <c r="O2398" s="2">
        <v>46232.4925462963</v>
      </c>
      <c r="P2398" s="2">
        <v>46233</v>
      </c>
      <c r="Q2398" s="1" t="s">
        <v>8050</v>
      </c>
      <c r="R2398" s="1" t="s">
        <v>8051</v>
      </c>
      <c r="S2398" s="1" t="s">
        <v>8096</v>
      </c>
      <c r="T2398" s="1" t="s">
        <v>8144</v>
      </c>
      <c r="U2398" s="1" t="s">
        <v>8053</v>
      </c>
      <c r="V2398" s="1" t="s">
        <v>27</v>
      </c>
      <c r="AB2398" s="1" t="s">
        <v>8054</v>
      </c>
      <c r="AD2398" s="1" t="s">
        <v>596</v>
      </c>
      <c r="AE2398" s="1" t="s">
        <v>655</v>
      </c>
      <c r="AF2398" s="1" t="s">
        <v>8068</v>
      </c>
      <c r="AG2398" s="3">
        <v>46122</v>
      </c>
      <c r="AI2398" s="1" t="s">
        <v>8071</v>
      </c>
      <c r="AJ2398" s="4">
        <v>1282</v>
      </c>
      <c r="AK2398" s="1">
        <v>2000</v>
      </c>
      <c r="AP2398" s="2">
        <v>46234.5094675926</v>
      </c>
      <c r="AQ2398" s="1" t="s">
        <v>8072</v>
      </c>
      <c r="AR2398" s="3">
        <v>46120</v>
      </c>
      <c r="AS2398" s="1">
        <v>13997121797</v>
      </c>
      <c r="AT2398" s="1" t="s">
        <v>8123</v>
      </c>
      <c r="AU2398" s="2">
        <v>46233</v>
      </c>
      <c r="AV2398" s="1" t="s">
        <v>21252</v>
      </c>
      <c r="AW2398" s="1" t="s">
        <v>8068</v>
      </c>
      <c r="AY2398" s="1" t="s">
        <v>21253</v>
      </c>
      <c r="AZ2398" s="1" t="s">
        <v>8085</v>
      </c>
      <c r="BA2398" s="1" t="s">
        <v>21254</v>
      </c>
      <c r="BB2398" s="1" t="s">
        <v>21255</v>
      </c>
      <c r="BC2398" s="1" t="s">
        <v>463</v>
      </c>
      <c r="BD2398" s="1" t="s">
        <v>269</v>
      </c>
      <c r="BE2398" s="1" t="s">
        <v>21256</v>
      </c>
      <c r="BF2398" s="1" t="s">
        <v>3903</v>
      </c>
      <c r="BG2398" s="2">
        <v>46234.5</v>
      </c>
      <c r="BH2398" s="2">
        <v>46232.4960300926</v>
      </c>
      <c r="BJ2398" s="1" t="s">
        <v>21257</v>
      </c>
      <c r="BL2398" s="1" t="s">
        <v>8091</v>
      </c>
      <c r="BM2398" s="1" t="s">
        <v>8476</v>
      </c>
      <c r="BN2398" s="1" t="s">
        <v>601</v>
      </c>
      <c r="BO2398" s="1" t="s">
        <v>21258</v>
      </c>
      <c r="BP2398" s="1" t="s">
        <v>8082</v>
      </c>
      <c r="BQ2398" s="1" t="s">
        <v>6540</v>
      </c>
      <c r="BT2398" s="2">
        <v>46234.4950115741</v>
      </c>
      <c r="BU2398" s="2">
        <v>46234.5095023148</v>
      </c>
      <c r="BV2398" s="1" t="s">
        <v>818</v>
      </c>
      <c r="BW2398" s="3">
        <v>47948</v>
      </c>
      <c r="BX2398" s="1" t="s">
        <v>8083</v>
      </c>
      <c r="BY2398" s="1" t="s">
        <v>818</v>
      </c>
      <c r="BZ2398" s="1" t="s">
        <v>8050</v>
      </c>
      <c r="CB2398" s="1" t="s">
        <v>125</v>
      </c>
      <c r="CC2398" s="1">
        <v>0</v>
      </c>
      <c r="CE2398" s="1">
        <v>0</v>
      </c>
      <c r="CG2398" s="1">
        <v>0</v>
      </c>
      <c r="CL2398" s="1" t="s">
        <v>8068</v>
      </c>
    </row>
    <row r="2399" s="1" customFormat="1" spans="1:90">
      <c r="A2399" s="1" t="s">
        <v>8833</v>
      </c>
      <c r="F2399" s="1">
        <v>0</v>
      </c>
      <c r="K2399" s="1">
        <v>101311</v>
      </c>
      <c r="L2399" s="1" t="s">
        <v>23</v>
      </c>
      <c r="O2399" s="2">
        <v>46234.3469907407</v>
      </c>
      <c r="P2399" s="2">
        <v>46234</v>
      </c>
      <c r="Q2399" s="1" t="s">
        <v>8050</v>
      </c>
      <c r="R2399" s="1" t="s">
        <v>8051</v>
      </c>
      <c r="T2399" s="1" t="s">
        <v>8144</v>
      </c>
      <c r="U2399" s="1" t="s">
        <v>8053</v>
      </c>
      <c r="V2399" s="1" t="s">
        <v>23</v>
      </c>
      <c r="AB2399" s="1" t="s">
        <v>8054</v>
      </c>
      <c r="AD2399" s="1" t="s">
        <v>596</v>
      </c>
      <c r="AE2399" s="1" t="s">
        <v>3323</v>
      </c>
      <c r="AF2399" s="1" t="s">
        <v>8068</v>
      </c>
      <c r="AG2399" s="3">
        <v>46024</v>
      </c>
      <c r="AH2399" s="1"/>
      <c r="AI2399" s="1" t="s">
        <v>8071</v>
      </c>
      <c r="AJ2399" s="1">
        <v>143</v>
      </c>
      <c r="AP2399" s="2">
        <v>46234.5098148148</v>
      </c>
      <c r="AQ2399" s="1" t="s">
        <v>8072</v>
      </c>
      <c r="AR2399" s="3">
        <v>46023</v>
      </c>
      <c r="AS2399" s="1">
        <v>13948775654</v>
      </c>
      <c r="AT2399" s="1" t="s">
        <v>8056</v>
      </c>
      <c r="AU2399" s="2">
        <v>46234</v>
      </c>
      <c r="AV2399" s="1" t="s">
        <v>21259</v>
      </c>
      <c r="AW2399" s="1" t="s">
        <v>8068</v>
      </c>
      <c r="AY2399" s="1" t="s">
        <v>21260</v>
      </c>
      <c r="AZ2399" s="1" t="s">
        <v>8265</v>
      </c>
      <c r="BA2399" s="1" t="s">
        <v>21261</v>
      </c>
      <c r="BB2399" s="1" t="s">
        <v>21262</v>
      </c>
      <c r="BC2399" s="1" t="s">
        <v>448</v>
      </c>
      <c r="BD2399" s="1" t="s">
        <v>419</v>
      </c>
      <c r="BE2399" s="1" t="s">
        <v>21263</v>
      </c>
      <c r="BF2399" s="1" t="s">
        <v>8062</v>
      </c>
      <c r="BG2399" s="2">
        <v>46234.4598148148</v>
      </c>
      <c r="BH2399" s="2">
        <v>46234.360787037</v>
      </c>
      <c r="BL2399" s="1" t="s">
        <v>8064</v>
      </c>
      <c r="BM2399" s="1" t="s">
        <v>8637</v>
      </c>
      <c r="BN2399" s="1" t="s">
        <v>601</v>
      </c>
      <c r="BO2399" s="1" t="s">
        <v>21264</v>
      </c>
      <c r="BP2399" s="1" t="s">
        <v>8067</v>
      </c>
      <c r="BQ2399" s="1" t="s">
        <v>6540</v>
      </c>
      <c r="BT2399" s="2">
        <v>46234.4884027778</v>
      </c>
      <c r="BU2399" s="2">
        <v>46234.5099189815</v>
      </c>
      <c r="BV2399" s="1" t="s">
        <v>621</v>
      </c>
      <c r="BW2399" s="3">
        <v>47850</v>
      </c>
      <c r="BX2399" s="1" t="s">
        <v>8833</v>
      </c>
      <c r="BY2399" s="1" t="s">
        <v>621</v>
      </c>
      <c r="BZ2399" s="1" t="s">
        <v>8050</v>
      </c>
      <c r="CB2399" s="1" t="s">
        <v>49</v>
      </c>
      <c r="CC2399" s="1">
        <v>0</v>
      </c>
      <c r="CD2399" s="1"/>
      <c r="CE2399" s="1">
        <v>0</v>
      </c>
      <c r="CF2399" s="1"/>
      <c r="CG2399" s="1">
        <v>0</v>
      </c>
      <c r="CH2399" s="1"/>
      <c r="CI2399" s="1"/>
      <c r="CJ2399" s="1"/>
      <c r="CK2399" s="1"/>
      <c r="CL2399" s="1" t="s">
        <v>8068</v>
      </c>
    </row>
    <row r="2400" s="1" customFormat="1" spans="1:90">
      <c r="A2400" s="1" t="s">
        <v>10014</v>
      </c>
      <c r="F2400" s="1">
        <v>0</v>
      </c>
      <c r="K2400" s="1">
        <v>101110</v>
      </c>
      <c r="L2400" s="1" t="s">
        <v>28</v>
      </c>
      <c r="M2400" s="1"/>
      <c r="O2400" s="2">
        <v>46232.6760416667</v>
      </c>
      <c r="P2400" s="2">
        <v>46233</v>
      </c>
      <c r="R2400" s="1" t="s">
        <v>8051</v>
      </c>
      <c r="S2400" s="1" t="s">
        <v>8096</v>
      </c>
      <c r="T2400" s="1" t="s">
        <v>8052</v>
      </c>
      <c r="U2400" s="1" t="s">
        <v>8053</v>
      </c>
      <c r="V2400" s="1" t="s">
        <v>28</v>
      </c>
      <c r="AB2400" s="1" t="s">
        <v>8054</v>
      </c>
      <c r="AD2400" s="1" t="s">
        <v>607</v>
      </c>
      <c r="AE2400" s="1" t="s">
        <v>1532</v>
      </c>
      <c r="AF2400" s="1" t="s">
        <v>8068</v>
      </c>
      <c r="AG2400" s="3">
        <v>46163</v>
      </c>
      <c r="AH2400" s="1" t="s">
        <v>606</v>
      </c>
      <c r="AI2400" s="1" t="s">
        <v>8071</v>
      </c>
      <c r="AJ2400" s="4">
        <v>1476</v>
      </c>
      <c r="AK2400" s="1">
        <v>2000</v>
      </c>
      <c r="AP2400" s="2">
        <v>46234.5103240741</v>
      </c>
      <c r="AQ2400" s="1" t="s">
        <v>8072</v>
      </c>
      <c r="AR2400" s="3">
        <v>46150</v>
      </c>
      <c r="AS2400" s="1">
        <v>15699227229</v>
      </c>
      <c r="AT2400" s="1" t="s">
        <v>8073</v>
      </c>
      <c r="AU2400" s="2">
        <v>46233</v>
      </c>
      <c r="AV2400" s="1" t="s">
        <v>21265</v>
      </c>
      <c r="AW2400" s="1" t="s">
        <v>8068</v>
      </c>
      <c r="AY2400" s="1" t="s">
        <v>21266</v>
      </c>
      <c r="AZ2400" s="1" t="s">
        <v>8460</v>
      </c>
      <c r="BA2400" s="1" t="s">
        <v>21267</v>
      </c>
      <c r="BB2400" s="1" t="s">
        <v>7232</v>
      </c>
      <c r="BC2400" s="1" t="s">
        <v>478</v>
      </c>
      <c r="BD2400" s="1" t="s">
        <v>166</v>
      </c>
      <c r="BE2400" s="1" t="s">
        <v>21268</v>
      </c>
      <c r="BF2400" s="1" t="s">
        <v>4284</v>
      </c>
      <c r="BG2400" s="2">
        <v>46234.5</v>
      </c>
      <c r="BH2400" s="2">
        <v>46232.6820833333</v>
      </c>
      <c r="BL2400" s="1" t="s">
        <v>8464</v>
      </c>
      <c r="BM2400" s="1" t="s">
        <v>8654</v>
      </c>
      <c r="BN2400" s="1" t="s">
        <v>601</v>
      </c>
      <c r="BO2400" s="1" t="s">
        <v>7231</v>
      </c>
      <c r="BP2400" s="1" t="s">
        <v>8067</v>
      </c>
      <c r="BQ2400" s="1" t="s">
        <v>6540</v>
      </c>
      <c r="BT2400" s="2">
        <v>46234.4871527778</v>
      </c>
      <c r="BU2400" s="2">
        <v>46234.5103935185</v>
      </c>
      <c r="BV2400" s="1" t="s">
        <v>818</v>
      </c>
      <c r="BW2400" s="3">
        <v>47989</v>
      </c>
      <c r="BX2400" s="1" t="s">
        <v>10021</v>
      </c>
      <c r="BY2400" s="1" t="s">
        <v>818</v>
      </c>
      <c r="BZ2400" s="1" t="s">
        <v>8050</v>
      </c>
      <c r="CB2400" s="1" t="s">
        <v>129</v>
      </c>
      <c r="CC2400" s="1">
        <v>120</v>
      </c>
      <c r="CE2400" s="1">
        <v>120</v>
      </c>
      <c r="CG2400" s="1">
        <v>0</v>
      </c>
      <c r="CL2400" s="1" t="s">
        <v>8068</v>
      </c>
    </row>
    <row r="2401" s="1" customFormat="1" spans="1:90">
      <c r="A2401" s="1" t="s">
        <v>12284</v>
      </c>
      <c r="F2401" s="1">
        <v>0</v>
      </c>
      <c r="K2401" s="1">
        <v>101042</v>
      </c>
      <c r="L2401" s="1" t="s">
        <v>25</v>
      </c>
      <c r="M2401" s="1" t="s">
        <v>8106</v>
      </c>
      <c r="O2401" s="2">
        <v>46232.9088657407</v>
      </c>
      <c r="P2401" s="2">
        <v>46233</v>
      </c>
      <c r="Q2401" s="1"/>
      <c r="R2401" s="1" t="s">
        <v>8051</v>
      </c>
      <c r="S2401" s="1" t="s">
        <v>8096</v>
      </c>
      <c r="T2401" s="1" t="s">
        <v>8144</v>
      </c>
      <c r="U2401" s="1" t="s">
        <v>8053</v>
      </c>
      <c r="V2401" s="1" t="s">
        <v>25</v>
      </c>
      <c r="AB2401" s="1" t="s">
        <v>8054</v>
      </c>
      <c r="AD2401" s="1" t="s">
        <v>607</v>
      </c>
      <c r="AE2401" s="1" t="s">
        <v>671</v>
      </c>
      <c r="AF2401" s="1" t="s">
        <v>8068</v>
      </c>
      <c r="AG2401" s="3">
        <v>46234</v>
      </c>
      <c r="AH2401" s="1" t="s">
        <v>606</v>
      </c>
      <c r="AI2401" s="1" t="s">
        <v>8055</v>
      </c>
      <c r="AJ2401" s="1">
        <v>430</v>
      </c>
      <c r="AP2401" s="2">
        <v>46234.5105671296</v>
      </c>
      <c r="AQ2401" s="1" t="s">
        <v>8072</v>
      </c>
      <c r="AR2401" s="3">
        <v>46233</v>
      </c>
      <c r="AS2401" s="1">
        <v>18293855358</v>
      </c>
      <c r="AT2401" s="1" t="s">
        <v>8073</v>
      </c>
      <c r="AU2401" s="2">
        <v>46233</v>
      </c>
      <c r="AV2401" s="1" t="s">
        <v>21269</v>
      </c>
      <c r="AW2401" s="1" t="s">
        <v>8068</v>
      </c>
      <c r="AY2401" s="1" t="s">
        <v>21156</v>
      </c>
      <c r="AZ2401" s="1" t="s">
        <v>8220</v>
      </c>
      <c r="BA2401" s="1" t="s">
        <v>21157</v>
      </c>
      <c r="BB2401" s="1" t="s">
        <v>7745</v>
      </c>
      <c r="BC2401" s="1" t="s">
        <v>463</v>
      </c>
      <c r="BD2401" s="1" t="s">
        <v>363</v>
      </c>
      <c r="BE2401" s="1" t="s">
        <v>21158</v>
      </c>
      <c r="BF2401" s="1" t="s">
        <v>3903</v>
      </c>
      <c r="BG2401" s="2">
        <v>46234.4676851852</v>
      </c>
      <c r="BH2401" s="2">
        <v>46232.9088888889</v>
      </c>
      <c r="BL2401" s="1" t="s">
        <v>8159</v>
      </c>
      <c r="BM2401" s="1" t="s">
        <v>8591</v>
      </c>
      <c r="BN2401" s="1" t="s">
        <v>601</v>
      </c>
      <c r="BO2401" s="1" t="s">
        <v>7735</v>
      </c>
      <c r="BP2401" s="1" t="s">
        <v>8082</v>
      </c>
      <c r="BQ2401" s="1" t="s">
        <v>6540</v>
      </c>
      <c r="BT2401" s="2">
        <v>46234.4492013889</v>
      </c>
      <c r="BU2401" s="2">
        <v>46234.5106134259</v>
      </c>
      <c r="BV2401" s="1" t="s">
        <v>818</v>
      </c>
      <c r="BW2401" s="3">
        <v>48060</v>
      </c>
      <c r="BX2401" s="1" t="s">
        <v>12284</v>
      </c>
      <c r="BY2401" s="1" t="s">
        <v>818</v>
      </c>
      <c r="BZ2401" s="1" t="s">
        <v>8050</v>
      </c>
      <c r="CB2401" s="1" t="s">
        <v>95</v>
      </c>
      <c r="CC2401" s="1">
        <v>106</v>
      </c>
      <c r="CD2401" s="1" t="s">
        <v>11842</v>
      </c>
      <c r="CE2401" s="1">
        <v>106</v>
      </c>
      <c r="CG2401" s="1">
        <v>0</v>
      </c>
      <c r="CH2401" s="1" t="s">
        <v>622</v>
      </c>
      <c r="CI2401" s="2">
        <v>46235.4219444444</v>
      </c>
      <c r="CL2401" s="1" t="s">
        <v>8068</v>
      </c>
    </row>
    <row r="2402" s="1" customFormat="1" spans="1:90">
      <c r="A2402" s="1" t="s">
        <v>21270</v>
      </c>
      <c r="C2402" s="1">
        <v>1</v>
      </c>
      <c r="F2402" s="1">
        <v>0</v>
      </c>
      <c r="K2402" s="1">
        <v>101073</v>
      </c>
      <c r="L2402" s="1" t="s">
        <v>26</v>
      </c>
      <c r="O2402" s="2">
        <v>46234.5078356481</v>
      </c>
      <c r="P2402" s="2">
        <v>46234</v>
      </c>
      <c r="Q2402" s="1" t="s">
        <v>8050</v>
      </c>
      <c r="R2402" s="1" t="s">
        <v>8051</v>
      </c>
      <c r="T2402" s="1" t="s">
        <v>8144</v>
      </c>
      <c r="U2402" s="1" t="s">
        <v>8053</v>
      </c>
      <c r="V2402" s="1" t="s">
        <v>26</v>
      </c>
      <c r="AB2402" s="1" t="s">
        <v>8054</v>
      </c>
      <c r="AD2402" s="1" t="s">
        <v>596</v>
      </c>
      <c r="AE2402" s="1" t="s">
        <v>1976</v>
      </c>
      <c r="AF2402" s="1" t="s">
        <v>8068</v>
      </c>
      <c r="AG2402" s="3">
        <v>46147</v>
      </c>
      <c r="AI2402" s="1" t="s">
        <v>8055</v>
      </c>
      <c r="AJ2402" s="4">
        <v>1023</v>
      </c>
      <c r="AP2402" s="2">
        <v>46234.5107523148</v>
      </c>
      <c r="AQ2402" s="1" t="s">
        <v>8072</v>
      </c>
      <c r="AR2402" s="3">
        <v>46023</v>
      </c>
      <c r="AS2402" s="1">
        <v>17395104748</v>
      </c>
      <c r="AT2402" s="1" t="s">
        <v>8073</v>
      </c>
      <c r="AU2402" s="2">
        <v>46234</v>
      </c>
      <c r="AV2402" s="1" t="s">
        <v>21271</v>
      </c>
      <c r="AW2402" s="1" t="s">
        <v>8068</v>
      </c>
      <c r="AY2402" s="1" t="s">
        <v>21272</v>
      </c>
      <c r="AZ2402" s="1" t="s">
        <v>8108</v>
      </c>
      <c r="BA2402" s="1" t="s">
        <v>21273</v>
      </c>
      <c r="BB2402" s="1" t="s">
        <v>21274</v>
      </c>
      <c r="BC2402" s="1" t="s">
        <v>496</v>
      </c>
      <c r="BD2402" s="1" t="s">
        <v>277</v>
      </c>
      <c r="BE2402" s="1" t="s">
        <v>21275</v>
      </c>
      <c r="BF2402" s="1" t="s">
        <v>4217</v>
      </c>
      <c r="BG2402" s="2">
        <v>46234.5086805556</v>
      </c>
      <c r="BH2402" s="2">
        <v>46234.507974537</v>
      </c>
      <c r="BJ2402" s="1" t="s">
        <v>8215</v>
      </c>
      <c r="BL2402" s="1" t="s">
        <v>8115</v>
      </c>
      <c r="BM2402" s="1" t="s">
        <v>8568</v>
      </c>
      <c r="BN2402" s="1" t="s">
        <v>601</v>
      </c>
      <c r="BO2402" s="1" t="s">
        <v>21276</v>
      </c>
      <c r="BP2402" s="1" t="s">
        <v>8082</v>
      </c>
      <c r="BQ2402" s="1" t="s">
        <v>6540</v>
      </c>
      <c r="BT2402" s="2">
        <v>46234.5087847222</v>
      </c>
      <c r="BU2402" s="2">
        <v>46234.510787037</v>
      </c>
      <c r="BV2402" s="1" t="s">
        <v>742</v>
      </c>
      <c r="BW2402" s="3">
        <v>47973</v>
      </c>
      <c r="BX2402" s="1" t="s">
        <v>21277</v>
      </c>
      <c r="BY2402" s="1" t="s">
        <v>744</v>
      </c>
      <c r="BZ2402" s="1" t="s">
        <v>8050</v>
      </c>
      <c r="CB2402" s="1" t="s">
        <v>104</v>
      </c>
      <c r="CC2402" s="1">
        <v>0</v>
      </c>
      <c r="CE2402" s="1">
        <v>0</v>
      </c>
      <c r="CG2402" s="1">
        <v>0</v>
      </c>
      <c r="CL2402" s="1" t="s">
        <v>8068</v>
      </c>
    </row>
    <row r="2403" s="1" customFormat="1" spans="1:90">
      <c r="A2403" s="1" t="s">
        <v>14075</v>
      </c>
      <c r="C2403" s="1">
        <v>1</v>
      </c>
      <c r="F2403" s="1">
        <v>0</v>
      </c>
      <c r="K2403" s="1">
        <v>101073</v>
      </c>
      <c r="L2403" s="1" t="s">
        <v>26</v>
      </c>
      <c r="O2403" s="2">
        <v>46232.7678935185</v>
      </c>
      <c r="P2403" s="2">
        <v>46234</v>
      </c>
      <c r="Q2403" s="1" t="s">
        <v>8050</v>
      </c>
      <c r="R2403" s="1" t="s">
        <v>8051</v>
      </c>
      <c r="S2403" s="1"/>
      <c r="T2403" s="1" t="s">
        <v>8144</v>
      </c>
      <c r="U2403" s="1" t="s">
        <v>8053</v>
      </c>
      <c r="V2403" s="1" t="s">
        <v>26</v>
      </c>
      <c r="AB2403" s="1" t="s">
        <v>8054</v>
      </c>
      <c r="AD2403" s="1" t="s">
        <v>607</v>
      </c>
      <c r="AE2403" s="1" t="s">
        <v>2228</v>
      </c>
      <c r="AF2403" s="1" t="s">
        <v>8068</v>
      </c>
      <c r="AG2403" s="3">
        <v>43284</v>
      </c>
      <c r="AH2403" s="1" t="s">
        <v>606</v>
      </c>
      <c r="AI2403" s="1" t="s">
        <v>8071</v>
      </c>
      <c r="AJ2403" s="1">
        <v>729</v>
      </c>
      <c r="AK2403" s="1"/>
      <c r="AP2403" s="2">
        <v>46234.51125</v>
      </c>
      <c r="AQ2403" s="1" t="s">
        <v>8072</v>
      </c>
      <c r="AR2403" s="3">
        <v>43271</v>
      </c>
      <c r="AS2403" s="1">
        <v>13369580278</v>
      </c>
      <c r="AT2403" s="1"/>
      <c r="AU2403" s="2">
        <v>46234</v>
      </c>
      <c r="AV2403" s="1" t="s">
        <v>21278</v>
      </c>
      <c r="AW2403" s="1" t="s">
        <v>8050</v>
      </c>
      <c r="AY2403" s="1" t="s">
        <v>21279</v>
      </c>
      <c r="AZ2403" s="1" t="s">
        <v>8108</v>
      </c>
      <c r="BA2403" s="1" t="s">
        <v>21280</v>
      </c>
      <c r="BB2403" s="1" t="s">
        <v>2430</v>
      </c>
      <c r="BC2403" s="1" t="s">
        <v>496</v>
      </c>
      <c r="BD2403" s="1" t="s">
        <v>2227</v>
      </c>
      <c r="BE2403" s="1" t="s">
        <v>21281</v>
      </c>
      <c r="BF2403" s="1" t="s">
        <v>593</v>
      </c>
      <c r="BG2403" s="2">
        <v>46234.375</v>
      </c>
      <c r="BH2403" s="2">
        <v>46232.8842939815</v>
      </c>
      <c r="BL2403" s="1" t="s">
        <v>8115</v>
      </c>
      <c r="BM2403" s="1" t="s">
        <v>8417</v>
      </c>
      <c r="BN2403" s="1" t="s">
        <v>590</v>
      </c>
      <c r="BO2403" s="1" t="s">
        <v>21282</v>
      </c>
      <c r="BP2403" s="1" t="s">
        <v>8082</v>
      </c>
      <c r="BQ2403" s="1" t="s">
        <v>6540</v>
      </c>
      <c r="BT2403" s="2">
        <v>46234.3929166667</v>
      </c>
      <c r="BU2403" s="2">
        <v>46234.5112962963</v>
      </c>
      <c r="BV2403" s="1" t="s">
        <v>591</v>
      </c>
      <c r="BW2403" s="3">
        <v>45110</v>
      </c>
      <c r="BX2403" s="1" t="s">
        <v>13708</v>
      </c>
      <c r="BY2403" s="1" t="s">
        <v>597</v>
      </c>
      <c r="BZ2403" s="1" t="s">
        <v>8050</v>
      </c>
      <c r="CB2403" s="1" t="s">
        <v>112</v>
      </c>
      <c r="CC2403" s="1">
        <v>198</v>
      </c>
      <c r="CE2403" s="1">
        <v>198</v>
      </c>
      <c r="CF2403" s="1" t="s">
        <v>14846</v>
      </c>
      <c r="CG2403" s="1">
        <v>75</v>
      </c>
      <c r="CJ2403" s="1" t="s">
        <v>622</v>
      </c>
      <c r="CK2403" s="2">
        <v>46234.5835532407</v>
      </c>
      <c r="CL2403" s="1" t="s">
        <v>8068</v>
      </c>
    </row>
    <row r="2404" s="1" customFormat="1" spans="1:90">
      <c r="F2404" s="1">
        <v>0</v>
      </c>
      <c r="K2404" s="1">
        <v>101311</v>
      </c>
      <c r="L2404" s="1" t="s">
        <v>23</v>
      </c>
      <c r="O2404" s="2">
        <v>46234.4832291667</v>
      </c>
      <c r="P2404" s="2">
        <v>46234</v>
      </c>
      <c r="Q2404" s="1"/>
      <c r="R2404" s="1" t="s">
        <v>8051</v>
      </c>
      <c r="S2404" s="1" t="s">
        <v>8096</v>
      </c>
      <c r="T2404" s="1" t="s">
        <v>8144</v>
      </c>
      <c r="U2404" s="1" t="s">
        <v>8053</v>
      </c>
      <c r="V2404" s="1" t="s">
        <v>23</v>
      </c>
      <c r="AB2404" s="1" t="s">
        <v>8054</v>
      </c>
      <c r="AD2404" s="1" t="s">
        <v>607</v>
      </c>
      <c r="AE2404" s="1" t="s">
        <v>629</v>
      </c>
      <c r="AF2404" s="1" t="s">
        <v>8068</v>
      </c>
      <c r="AG2404" s="3">
        <v>46234</v>
      </c>
      <c r="AH2404" s="1" t="s">
        <v>606</v>
      </c>
      <c r="AI2404" s="1" t="s">
        <v>8055</v>
      </c>
      <c r="AJ2404" s="1">
        <v>183</v>
      </c>
      <c r="AK2404" s="1">
        <v>2000</v>
      </c>
      <c r="AP2404" s="2">
        <v>46234.5117476852</v>
      </c>
      <c r="AQ2404" s="1" t="s">
        <v>8072</v>
      </c>
      <c r="AR2404" s="3">
        <v>46233</v>
      </c>
      <c r="AS2404" s="1">
        <v>13304722469</v>
      </c>
      <c r="AT2404" s="1" t="s">
        <v>8073</v>
      </c>
      <c r="AU2404" s="2">
        <v>46234</v>
      </c>
      <c r="AV2404" s="1" t="s">
        <v>21283</v>
      </c>
      <c r="AW2404" s="1" t="s">
        <v>8068</v>
      </c>
      <c r="AY2404" s="1" t="s">
        <v>21284</v>
      </c>
      <c r="AZ2404" s="1" t="s">
        <v>8147</v>
      </c>
      <c r="BA2404" s="1" t="s">
        <v>21285</v>
      </c>
      <c r="BB2404" s="1" t="s">
        <v>7937</v>
      </c>
      <c r="BC2404" s="1" t="s">
        <v>448</v>
      </c>
      <c r="BD2404" s="1" t="s">
        <v>427</v>
      </c>
      <c r="BE2404" s="1" t="s">
        <v>21286</v>
      </c>
      <c r="BF2404" s="1" t="s">
        <v>3903</v>
      </c>
      <c r="BG2404" s="2">
        <v>46234.4843287037</v>
      </c>
      <c r="BH2404" s="2">
        <v>46234.483275463</v>
      </c>
      <c r="BJ2404" s="1" t="s">
        <v>8215</v>
      </c>
      <c r="BL2404" s="1" t="s">
        <v>8064</v>
      </c>
      <c r="BM2404" s="1" t="s">
        <v>8780</v>
      </c>
      <c r="BN2404" s="1" t="s">
        <v>601</v>
      </c>
      <c r="BO2404" s="1" t="s">
        <v>7936</v>
      </c>
      <c r="BP2404" s="1" t="s">
        <v>8082</v>
      </c>
      <c r="BQ2404" s="1" t="s">
        <v>6540</v>
      </c>
      <c r="BT2404" s="2">
        <v>46234.4843981481</v>
      </c>
      <c r="BU2404" s="2">
        <v>46234.5118287037</v>
      </c>
      <c r="BV2404" s="1" t="s">
        <v>818</v>
      </c>
      <c r="BW2404" s="3">
        <v>48060</v>
      </c>
      <c r="BX2404" s="1" t="s">
        <v>10234</v>
      </c>
      <c r="BY2404" s="1" t="s">
        <v>818</v>
      </c>
      <c r="BZ2404" s="1" t="s">
        <v>8050</v>
      </c>
      <c r="CB2404" s="1" t="s">
        <v>55</v>
      </c>
      <c r="CC2404" s="1">
        <v>90</v>
      </c>
      <c r="CE2404" s="1">
        <v>90</v>
      </c>
      <c r="CG2404" s="1">
        <v>0</v>
      </c>
      <c r="CL2404" s="1" t="s">
        <v>8068</v>
      </c>
    </row>
    <row r="2405" s="1" customFormat="1" spans="1:90">
      <c r="F2405" s="1">
        <v>0</v>
      </c>
      <c r="K2405" s="1">
        <v>101325</v>
      </c>
      <c r="L2405" s="1" t="s">
        <v>24</v>
      </c>
      <c r="O2405" s="2">
        <v>46233.5552893519</v>
      </c>
      <c r="P2405" s="2">
        <v>46234</v>
      </c>
      <c r="Q2405" s="1" t="s">
        <v>8050</v>
      </c>
      <c r="R2405" s="1" t="s">
        <v>8051</v>
      </c>
      <c r="T2405" s="1" t="s">
        <v>8144</v>
      </c>
      <c r="U2405" s="1" t="s">
        <v>8053</v>
      </c>
      <c r="V2405" s="1" t="s">
        <v>24</v>
      </c>
      <c r="AB2405" s="1" t="s">
        <v>8054</v>
      </c>
      <c r="AD2405" s="1" t="s">
        <v>596</v>
      </c>
      <c r="AE2405" s="1" t="s">
        <v>3544</v>
      </c>
      <c r="AF2405" s="1"/>
      <c r="AG2405" s="1"/>
      <c r="AH2405" s="1"/>
      <c r="AI2405" s="1" t="s">
        <v>8071</v>
      </c>
      <c r="AJ2405" s="1">
        <v>455</v>
      </c>
      <c r="AP2405" s="2">
        <v>46234.5125</v>
      </c>
      <c r="AQ2405" s="1"/>
      <c r="AR2405" s="1"/>
      <c r="AS2405" s="1">
        <v>18604884085</v>
      </c>
      <c r="AT2405" s="1" t="s">
        <v>8073</v>
      </c>
      <c r="AU2405" s="2">
        <v>46234</v>
      </c>
      <c r="AV2405" s="1" t="s">
        <v>6655</v>
      </c>
      <c r="AW2405" s="1" t="s">
        <v>8050</v>
      </c>
      <c r="AY2405" s="1" t="s">
        <v>21287</v>
      </c>
      <c r="AZ2405" s="1" t="s">
        <v>8058</v>
      </c>
      <c r="BA2405" s="1" t="s">
        <v>21288</v>
      </c>
      <c r="BB2405" s="1" t="s">
        <v>21289</v>
      </c>
      <c r="BC2405" s="1" t="s">
        <v>489</v>
      </c>
      <c r="BD2405" s="1" t="s">
        <v>399</v>
      </c>
      <c r="BE2405" s="1" t="s">
        <v>21290</v>
      </c>
      <c r="BF2405" s="1" t="s">
        <v>8062</v>
      </c>
      <c r="BG2405" s="2">
        <v>46234.4798611111</v>
      </c>
      <c r="BH2405" s="2">
        <v>46233.6578472222</v>
      </c>
      <c r="BL2405" s="1" t="s">
        <v>8064</v>
      </c>
      <c r="BM2405" s="1" t="s">
        <v>8129</v>
      </c>
      <c r="BN2405" s="1" t="s">
        <v>601</v>
      </c>
      <c r="BO2405" s="1" t="s">
        <v>21291</v>
      </c>
      <c r="BP2405" s="1" t="s">
        <v>8067</v>
      </c>
      <c r="BQ2405" s="1" t="s">
        <v>6540</v>
      </c>
      <c r="BT2405" s="2">
        <v>46234.4974884259</v>
      </c>
      <c r="BU2405" s="2">
        <v>46234.5125925926</v>
      </c>
      <c r="BV2405" s="1" t="s">
        <v>991</v>
      </c>
      <c r="BW2405" s="1"/>
      <c r="BX2405" s="1" t="s">
        <v>8143</v>
      </c>
      <c r="BY2405" s="1" t="s">
        <v>991</v>
      </c>
      <c r="BZ2405" s="1" t="s">
        <v>8050</v>
      </c>
      <c r="CB2405" s="1" t="s">
        <v>66</v>
      </c>
      <c r="CC2405" s="1">
        <v>0</v>
      </c>
      <c r="CE2405" s="1">
        <v>0</v>
      </c>
      <c r="CG2405" s="1">
        <v>0</v>
      </c>
      <c r="CL2405" s="1" t="s">
        <v>8068</v>
      </c>
    </row>
    <row r="2406" s="1" customFormat="1" spans="1:90">
      <c r="F2406" s="1">
        <v>0</v>
      </c>
      <c r="K2406" s="1">
        <v>101311</v>
      </c>
      <c r="L2406" s="1" t="s">
        <v>23</v>
      </c>
      <c r="N2406" s="1">
        <v>235</v>
      </c>
      <c r="O2406" s="2">
        <v>46234.4832291667</v>
      </c>
      <c r="P2406" s="2">
        <v>46234</v>
      </c>
      <c r="R2406" s="1" t="s">
        <v>8051</v>
      </c>
      <c r="S2406" s="1" t="s">
        <v>8096</v>
      </c>
      <c r="T2406" s="1" t="s">
        <v>8144</v>
      </c>
      <c r="U2406" s="1" t="s">
        <v>8053</v>
      </c>
      <c r="V2406" s="1" t="s">
        <v>23</v>
      </c>
      <c r="AB2406" s="1" t="s">
        <v>8054</v>
      </c>
      <c r="AD2406" s="1" t="s">
        <v>596</v>
      </c>
      <c r="AE2406" s="1" t="s">
        <v>629</v>
      </c>
      <c r="AF2406" s="1" t="s">
        <v>8068</v>
      </c>
      <c r="AG2406" s="3">
        <v>46234</v>
      </c>
      <c r="AH2406" s="1"/>
      <c r="AI2406" s="1" t="s">
        <v>8055</v>
      </c>
      <c r="AJ2406" s="1">
        <v>183</v>
      </c>
      <c r="AP2406" s="2">
        <v>46234.5130787037</v>
      </c>
      <c r="AQ2406" s="1" t="s">
        <v>8072</v>
      </c>
      <c r="AR2406" s="3">
        <v>46233</v>
      </c>
      <c r="AS2406" s="1">
        <v>13304722469</v>
      </c>
      <c r="AT2406" s="1" t="s">
        <v>8073</v>
      </c>
      <c r="AU2406" s="2">
        <v>46234</v>
      </c>
      <c r="AV2406" s="1" t="s">
        <v>21292</v>
      </c>
      <c r="AW2406" s="1" t="s">
        <v>8068</v>
      </c>
      <c r="AY2406" s="1" t="s">
        <v>21284</v>
      </c>
      <c r="AZ2406" s="1" t="s">
        <v>8147</v>
      </c>
      <c r="BA2406" s="1" t="s">
        <v>21285</v>
      </c>
      <c r="BB2406" s="1" t="s">
        <v>21293</v>
      </c>
      <c r="BC2406" s="1" t="s">
        <v>448</v>
      </c>
      <c r="BD2406" s="1" t="s">
        <v>427</v>
      </c>
      <c r="BE2406" s="1" t="s">
        <v>21286</v>
      </c>
      <c r="BF2406" s="1" t="s">
        <v>3878</v>
      </c>
      <c r="BG2406" s="2">
        <v>46234.4843287037</v>
      </c>
      <c r="BH2406" s="2">
        <v>46234.4832986111</v>
      </c>
      <c r="BJ2406" s="1" t="s">
        <v>8215</v>
      </c>
      <c r="BL2406" s="1" t="s">
        <v>8064</v>
      </c>
      <c r="BM2406" s="1" t="s">
        <v>8780</v>
      </c>
      <c r="BN2406" s="1" t="s">
        <v>601</v>
      </c>
      <c r="BO2406" s="1" t="s">
        <v>7936</v>
      </c>
      <c r="BP2406" s="1" t="s">
        <v>8082</v>
      </c>
      <c r="BQ2406" s="1" t="s">
        <v>6540</v>
      </c>
      <c r="BT2406" s="2">
        <v>46234.4843981481</v>
      </c>
      <c r="BU2406" s="2">
        <v>46234.5131944444</v>
      </c>
      <c r="BV2406" s="1" t="s">
        <v>621</v>
      </c>
      <c r="BW2406" s="3">
        <v>48060</v>
      </c>
      <c r="BX2406" s="1" t="s">
        <v>8507</v>
      </c>
      <c r="BY2406" s="1" t="s">
        <v>621</v>
      </c>
      <c r="BZ2406" s="1" t="s">
        <v>8050</v>
      </c>
      <c r="CB2406" s="1" t="s">
        <v>55</v>
      </c>
      <c r="CC2406" s="1">
        <v>0</v>
      </c>
      <c r="CE2406" s="1">
        <v>0</v>
      </c>
      <c r="CF2406" s="1"/>
      <c r="CG2406" s="1">
        <v>0</v>
      </c>
      <c r="CL2406" s="1" t="s">
        <v>8068</v>
      </c>
    </row>
    <row r="2407" s="1" customFormat="1" spans="1:90">
      <c r="A2407" s="1" t="s">
        <v>8718</v>
      </c>
      <c r="F2407" s="1">
        <v>0</v>
      </c>
      <c r="K2407" s="1">
        <v>101325</v>
      </c>
      <c r="L2407" s="1" t="s">
        <v>24</v>
      </c>
      <c r="N2407" s="1">
        <v>248</v>
      </c>
      <c r="O2407" s="2">
        <v>46225.652037037</v>
      </c>
      <c r="P2407" s="2">
        <v>46231.625</v>
      </c>
      <c r="Q2407" s="1" t="s">
        <v>8050</v>
      </c>
      <c r="R2407" s="1" t="s">
        <v>8051</v>
      </c>
      <c r="S2407" s="1" t="s">
        <v>8096</v>
      </c>
      <c r="T2407" s="1" t="s">
        <v>8144</v>
      </c>
      <c r="U2407" s="1" t="s">
        <v>8053</v>
      </c>
      <c r="V2407" s="1" t="s">
        <v>24</v>
      </c>
      <c r="AB2407" s="1" t="s">
        <v>8054</v>
      </c>
      <c r="AD2407" s="1" t="s">
        <v>596</v>
      </c>
      <c r="AE2407" s="1" t="s">
        <v>3633</v>
      </c>
      <c r="AF2407" s="1" t="s">
        <v>8068</v>
      </c>
      <c r="AG2407" s="3">
        <v>46174</v>
      </c>
      <c r="AI2407" s="1" t="s">
        <v>8071</v>
      </c>
      <c r="AJ2407" s="1">
        <v>77</v>
      </c>
      <c r="AP2407" s="2">
        <v>46234.5132291667</v>
      </c>
      <c r="AQ2407" s="1" t="s">
        <v>8072</v>
      </c>
      <c r="AR2407" s="3">
        <v>46171</v>
      </c>
      <c r="AS2407" s="1">
        <v>15148018140</v>
      </c>
      <c r="AT2407" s="1" t="s">
        <v>8056</v>
      </c>
      <c r="AU2407" s="2">
        <v>46231.625</v>
      </c>
      <c r="AV2407" s="1" t="s">
        <v>21294</v>
      </c>
      <c r="AW2407" s="1" t="s">
        <v>8068</v>
      </c>
      <c r="AY2407" s="1" t="s">
        <v>21176</v>
      </c>
      <c r="AZ2407" s="1" t="s">
        <v>8076</v>
      </c>
      <c r="BA2407" s="1" t="s">
        <v>21177</v>
      </c>
      <c r="BB2407" s="1" t="s">
        <v>21295</v>
      </c>
      <c r="BC2407" s="1" t="s">
        <v>489</v>
      </c>
      <c r="BD2407" s="1" t="s">
        <v>380</v>
      </c>
      <c r="BE2407" s="1" t="s">
        <v>21179</v>
      </c>
      <c r="BF2407" s="1" t="s">
        <v>3878</v>
      </c>
      <c r="BG2407" s="2">
        <v>46234.4236458333</v>
      </c>
      <c r="BH2407" s="2">
        <v>46233.7022916667</v>
      </c>
      <c r="BK2407" s="1">
        <v>15547931133</v>
      </c>
      <c r="BL2407" s="1" t="s">
        <v>8064</v>
      </c>
      <c r="BM2407" s="1" t="s">
        <v>21181</v>
      </c>
      <c r="BN2407" s="1" t="s">
        <v>601</v>
      </c>
      <c r="BO2407" s="1" t="s">
        <v>21182</v>
      </c>
      <c r="BP2407" s="1" t="s">
        <v>8082</v>
      </c>
      <c r="BQ2407" s="1" t="s">
        <v>6540</v>
      </c>
      <c r="BT2407" s="2">
        <v>46234.4287268519</v>
      </c>
      <c r="BU2407" s="2">
        <v>46234.5132986111</v>
      </c>
      <c r="BV2407" s="1" t="s">
        <v>621</v>
      </c>
      <c r="BW2407" s="3">
        <v>48000</v>
      </c>
      <c r="BX2407" s="1" t="s">
        <v>8718</v>
      </c>
      <c r="BY2407" s="1" t="s">
        <v>917</v>
      </c>
      <c r="BZ2407" s="1" t="s">
        <v>8050</v>
      </c>
      <c r="CB2407" s="1" t="s">
        <v>59</v>
      </c>
      <c r="CC2407" s="1">
        <v>0</v>
      </c>
      <c r="CE2407" s="1">
        <v>0</v>
      </c>
      <c r="CL2407" s="1" t="s">
        <v>8068</v>
      </c>
    </row>
    <row r="2408" s="1" customFormat="1" spans="1:90">
      <c r="C2408" s="1">
        <v>1</v>
      </c>
      <c r="F2408" s="1">
        <v>0</v>
      </c>
      <c r="K2408" s="1">
        <v>101073</v>
      </c>
      <c r="L2408" s="1" t="s">
        <v>26</v>
      </c>
      <c r="O2408" s="2">
        <v>46234.5078356481</v>
      </c>
      <c r="P2408" s="2">
        <v>46234</v>
      </c>
      <c r="Q2408" s="1" t="s">
        <v>8050</v>
      </c>
      <c r="R2408" s="1" t="s">
        <v>8051</v>
      </c>
      <c r="S2408" s="1" t="s">
        <v>8096</v>
      </c>
      <c r="T2408" s="1" t="s">
        <v>8144</v>
      </c>
      <c r="U2408" s="1" t="s">
        <v>8053</v>
      </c>
      <c r="V2408" s="1" t="s">
        <v>26</v>
      </c>
      <c r="AB2408" s="1" t="s">
        <v>8054</v>
      </c>
      <c r="AD2408" s="1" t="s">
        <v>596</v>
      </c>
      <c r="AE2408" s="1" t="s">
        <v>1976</v>
      </c>
      <c r="AF2408" s="1" t="s">
        <v>8068</v>
      </c>
      <c r="AG2408" s="3">
        <v>46234</v>
      </c>
      <c r="AH2408" s="1"/>
      <c r="AI2408" s="1" t="s">
        <v>8055</v>
      </c>
      <c r="AJ2408" s="4">
        <v>1023</v>
      </c>
      <c r="AK2408" s="1">
        <v>2100</v>
      </c>
      <c r="AP2408" s="2">
        <v>46234.5136111111</v>
      </c>
      <c r="AQ2408" s="1" t="s">
        <v>8072</v>
      </c>
      <c r="AR2408" s="3">
        <v>46139</v>
      </c>
      <c r="AS2408" s="1">
        <v>17395104748</v>
      </c>
      <c r="AT2408" s="1" t="s">
        <v>8073</v>
      </c>
      <c r="AU2408" s="2">
        <v>46234</v>
      </c>
      <c r="AV2408" s="1" t="s">
        <v>21296</v>
      </c>
      <c r="AW2408" s="1" t="s">
        <v>8068</v>
      </c>
      <c r="AY2408" s="1" t="s">
        <v>21272</v>
      </c>
      <c r="AZ2408" s="1" t="s">
        <v>8108</v>
      </c>
      <c r="BA2408" s="1" t="s">
        <v>21273</v>
      </c>
      <c r="BB2408" s="1" t="s">
        <v>21297</v>
      </c>
      <c r="BC2408" s="1" t="s">
        <v>496</v>
      </c>
      <c r="BD2408" s="1" t="s">
        <v>277</v>
      </c>
      <c r="BE2408" s="1" t="s">
        <v>21275</v>
      </c>
      <c r="BF2408" s="1" t="s">
        <v>3903</v>
      </c>
      <c r="BG2408" s="2">
        <v>46234.5086805556</v>
      </c>
      <c r="BH2408" s="2">
        <v>46234.507962963</v>
      </c>
      <c r="BJ2408" s="1" t="s">
        <v>8215</v>
      </c>
      <c r="BL2408" s="1" t="s">
        <v>8115</v>
      </c>
      <c r="BM2408" s="1" t="s">
        <v>8568</v>
      </c>
      <c r="BN2408" s="1" t="s">
        <v>601</v>
      </c>
      <c r="BO2408" s="1" t="s">
        <v>21276</v>
      </c>
      <c r="BP2408" s="1" t="s">
        <v>8082</v>
      </c>
      <c r="BQ2408" s="1" t="s">
        <v>6540</v>
      </c>
      <c r="BT2408" s="2">
        <v>46234.5087847222</v>
      </c>
      <c r="BU2408" s="2">
        <v>46234.5136574074</v>
      </c>
      <c r="BV2408" s="1" t="s">
        <v>818</v>
      </c>
      <c r="BW2408" s="3">
        <v>48060</v>
      </c>
      <c r="BX2408" s="1" t="s">
        <v>8083</v>
      </c>
      <c r="BY2408" s="1" t="s">
        <v>818</v>
      </c>
      <c r="BZ2408" s="1" t="s">
        <v>8050</v>
      </c>
      <c r="CB2408" s="1" t="s">
        <v>104</v>
      </c>
      <c r="CC2408" s="1">
        <v>0</v>
      </c>
      <c r="CD2408" s="1"/>
      <c r="CE2408" s="1">
        <v>0</v>
      </c>
      <c r="CF2408" s="1"/>
      <c r="CG2408" s="1">
        <v>0</v>
      </c>
      <c r="CH2408" s="1"/>
      <c r="CI2408" s="1"/>
      <c r="CJ2408" s="1"/>
      <c r="CK2408" s="1"/>
      <c r="CL2408" s="1" t="s">
        <v>8068</v>
      </c>
    </row>
    <row r="2409" s="1" customFormat="1" spans="1:90">
      <c r="A2409" s="1" t="s">
        <v>8227</v>
      </c>
      <c r="F2409" s="1">
        <v>0</v>
      </c>
      <c r="K2409" s="1">
        <v>101325</v>
      </c>
      <c r="L2409" s="1" t="s">
        <v>24</v>
      </c>
      <c r="M2409" s="1" t="s">
        <v>8106</v>
      </c>
      <c r="O2409" s="2">
        <v>46232.3878703704</v>
      </c>
      <c r="P2409" s="2">
        <v>46234.375</v>
      </c>
      <c r="Q2409" s="1"/>
      <c r="R2409" s="1" t="s">
        <v>8051</v>
      </c>
      <c r="T2409" s="1" t="s">
        <v>8144</v>
      </c>
      <c r="U2409" s="1" t="s">
        <v>8053</v>
      </c>
      <c r="V2409" s="1" t="s">
        <v>24</v>
      </c>
      <c r="AB2409" s="1" t="s">
        <v>8054</v>
      </c>
      <c r="AD2409" s="1" t="s">
        <v>607</v>
      </c>
      <c r="AE2409" s="1" t="s">
        <v>3560</v>
      </c>
      <c r="AF2409" s="1" t="s">
        <v>8068</v>
      </c>
      <c r="AG2409" s="3">
        <v>46234</v>
      </c>
      <c r="AH2409" s="1" t="s">
        <v>606</v>
      </c>
      <c r="AI2409" s="1" t="s">
        <v>8071</v>
      </c>
      <c r="AJ2409" s="1">
        <v>14</v>
      </c>
      <c r="AM2409" s="1" t="s">
        <v>8068</v>
      </c>
      <c r="AO2409" s="1">
        <v>3.3</v>
      </c>
      <c r="AP2409" s="2">
        <v>46234.513587963</v>
      </c>
      <c r="AQ2409" s="1" t="s">
        <v>8072</v>
      </c>
      <c r="AR2409" s="3">
        <v>46226</v>
      </c>
      <c r="AS2409" s="1">
        <v>18748134968</v>
      </c>
      <c r="AT2409" s="1" t="s">
        <v>8056</v>
      </c>
      <c r="AU2409" s="2">
        <v>46234.375</v>
      </c>
      <c r="AV2409" s="1" t="s">
        <v>21298</v>
      </c>
      <c r="AW2409" s="1" t="s">
        <v>8068</v>
      </c>
      <c r="AY2409" s="1" t="s">
        <v>21299</v>
      </c>
      <c r="AZ2409" s="1" t="s">
        <v>8058</v>
      </c>
      <c r="BA2409" s="1" t="s">
        <v>21300</v>
      </c>
      <c r="BB2409" s="1" t="s">
        <v>3593</v>
      </c>
      <c r="BC2409" s="1" t="s">
        <v>489</v>
      </c>
      <c r="BD2409" s="1" t="s">
        <v>384</v>
      </c>
      <c r="BE2409" s="1" t="s">
        <v>21301</v>
      </c>
      <c r="BF2409" s="1" t="s">
        <v>3898</v>
      </c>
      <c r="BG2409" s="2">
        <v>46234.375</v>
      </c>
      <c r="BH2409" s="2">
        <v>46232.3890277778</v>
      </c>
      <c r="BL2409" s="1" t="s">
        <v>8064</v>
      </c>
      <c r="BM2409" s="1" t="s">
        <v>8065</v>
      </c>
      <c r="BN2409" s="1" t="s">
        <v>601</v>
      </c>
      <c r="BO2409" s="1" t="s">
        <v>21302</v>
      </c>
      <c r="BP2409" s="1" t="s">
        <v>8067</v>
      </c>
      <c r="BQ2409" s="1" t="s">
        <v>6540</v>
      </c>
      <c r="BT2409" s="2">
        <v>46234.459525463</v>
      </c>
      <c r="BU2409" s="2">
        <v>46234.5136805556</v>
      </c>
      <c r="BV2409" s="1" t="s">
        <v>591</v>
      </c>
      <c r="BW2409" s="3">
        <v>48060</v>
      </c>
      <c r="BX2409" s="1" t="s">
        <v>8227</v>
      </c>
      <c r="BY2409" s="1" t="s">
        <v>628</v>
      </c>
      <c r="BZ2409" s="1" t="s">
        <v>8050</v>
      </c>
      <c r="CB2409" s="1" t="s">
        <v>60</v>
      </c>
      <c r="CC2409" s="1">
        <v>100</v>
      </c>
      <c r="CE2409" s="1">
        <v>100</v>
      </c>
      <c r="CG2409" s="1">
        <v>0</v>
      </c>
      <c r="CL2409" s="1" t="s">
        <v>8068</v>
      </c>
    </row>
    <row r="2410" s="1" customFormat="1" spans="1:90">
      <c r="A2410" s="1" t="s">
        <v>8668</v>
      </c>
      <c r="F2410" s="1">
        <v>0</v>
      </c>
      <c r="K2410" s="1">
        <v>101042</v>
      </c>
      <c r="L2410" s="1" t="s">
        <v>25</v>
      </c>
      <c r="M2410" s="1"/>
      <c r="N2410" s="1"/>
      <c r="O2410" s="2">
        <v>46233.8096064815</v>
      </c>
      <c r="P2410" s="2">
        <v>46234.4583333333</v>
      </c>
      <c r="Q2410" s="1" t="s">
        <v>8050</v>
      </c>
      <c r="R2410" s="1" t="s">
        <v>8051</v>
      </c>
      <c r="S2410" s="1"/>
      <c r="T2410" s="1" t="s">
        <v>8144</v>
      </c>
      <c r="U2410" s="1" t="s">
        <v>8053</v>
      </c>
      <c r="V2410" s="1" t="s">
        <v>25</v>
      </c>
      <c r="AB2410" s="1" t="s">
        <v>8054</v>
      </c>
      <c r="AD2410" s="1" t="s">
        <v>607</v>
      </c>
      <c r="AE2410" s="1" t="s">
        <v>663</v>
      </c>
      <c r="AF2410" s="1" t="s">
        <v>8068</v>
      </c>
      <c r="AG2410" s="3">
        <v>46106</v>
      </c>
      <c r="AH2410" s="1" t="s">
        <v>606</v>
      </c>
      <c r="AI2410" s="1" t="s">
        <v>8055</v>
      </c>
      <c r="AJ2410" s="1">
        <v>12</v>
      </c>
      <c r="AM2410" s="1" t="s">
        <v>8068</v>
      </c>
      <c r="AO2410" s="1">
        <v>2.8</v>
      </c>
      <c r="AP2410" s="2">
        <v>46234.5138773148</v>
      </c>
      <c r="AQ2410" s="1" t="s">
        <v>8072</v>
      </c>
      <c r="AR2410" s="3">
        <v>46103</v>
      </c>
      <c r="AS2410" s="1">
        <v>15101790863</v>
      </c>
      <c r="AT2410" s="1" t="s">
        <v>8073</v>
      </c>
      <c r="AU2410" s="2">
        <v>46234.4583333333</v>
      </c>
      <c r="AV2410" s="1" t="s">
        <v>21303</v>
      </c>
      <c r="AW2410" s="1" t="s">
        <v>8068</v>
      </c>
      <c r="AY2410" s="1" t="s">
        <v>21304</v>
      </c>
      <c r="AZ2410" s="1" t="s">
        <v>8155</v>
      </c>
      <c r="BA2410" s="1" t="s">
        <v>21305</v>
      </c>
      <c r="BB2410" s="1" t="s">
        <v>2559</v>
      </c>
      <c r="BC2410" s="1" t="s">
        <v>463</v>
      </c>
      <c r="BD2410" s="1" t="s">
        <v>347</v>
      </c>
      <c r="BE2410" s="1" t="s">
        <v>21306</v>
      </c>
      <c r="BF2410" s="1" t="s">
        <v>793</v>
      </c>
      <c r="BG2410" s="2">
        <v>46234.4583333333</v>
      </c>
      <c r="BH2410" s="2">
        <v>46233.8096643519</v>
      </c>
      <c r="BL2410" s="1" t="s">
        <v>8159</v>
      </c>
      <c r="BM2410" s="1" t="s">
        <v>8789</v>
      </c>
      <c r="BN2410" s="1" t="s">
        <v>601</v>
      </c>
      <c r="BO2410" s="1" t="s">
        <v>21307</v>
      </c>
      <c r="BP2410" s="1" t="s">
        <v>8067</v>
      </c>
      <c r="BQ2410" s="1" t="s">
        <v>6540</v>
      </c>
      <c r="BT2410" s="2">
        <v>46234.4941550926</v>
      </c>
      <c r="BU2410" s="2">
        <v>46234.5139583333</v>
      </c>
      <c r="BV2410" s="1" t="s">
        <v>591</v>
      </c>
      <c r="BW2410" s="3">
        <v>47932</v>
      </c>
      <c r="BX2410" s="1" t="s">
        <v>8677</v>
      </c>
      <c r="BY2410" s="1" t="s">
        <v>597</v>
      </c>
      <c r="BZ2410" s="1" t="s">
        <v>8050</v>
      </c>
      <c r="CB2410" s="1" t="s">
        <v>93</v>
      </c>
      <c r="CC2410" s="1">
        <v>50</v>
      </c>
      <c r="CD2410" s="1" t="s">
        <v>13643</v>
      </c>
      <c r="CE2410" s="1">
        <v>50</v>
      </c>
      <c r="CF2410" s="1" t="s">
        <v>8793</v>
      </c>
      <c r="CG2410" s="1">
        <v>35</v>
      </c>
      <c r="CH2410" s="1" t="s">
        <v>622</v>
      </c>
      <c r="CI2410" s="2">
        <v>46235.4233796296</v>
      </c>
      <c r="CJ2410" s="1" t="s">
        <v>622</v>
      </c>
      <c r="CK2410" s="2">
        <v>46235.4261574074</v>
      </c>
      <c r="CL2410" s="1" t="s">
        <v>8068</v>
      </c>
    </row>
    <row r="2411" s="1" customFormat="1" spans="1:90">
      <c r="A2411" s="1" t="s">
        <v>13524</v>
      </c>
      <c r="C2411" s="1">
        <v>1</v>
      </c>
      <c r="F2411" s="1">
        <v>0</v>
      </c>
      <c r="K2411" s="1">
        <v>101073</v>
      </c>
      <c r="L2411" s="1" t="s">
        <v>26</v>
      </c>
      <c r="O2411" s="2">
        <v>46226.5671643519</v>
      </c>
      <c r="P2411" s="2">
        <v>46227.4166666667</v>
      </c>
      <c r="Q2411" s="1" t="s">
        <v>8050</v>
      </c>
      <c r="R2411" s="1" t="s">
        <v>8051</v>
      </c>
      <c r="S2411" s="1"/>
      <c r="T2411" s="1" t="s">
        <v>8144</v>
      </c>
      <c r="U2411" s="1" t="s">
        <v>8053</v>
      </c>
      <c r="V2411" s="1" t="s">
        <v>26</v>
      </c>
      <c r="AB2411" s="1" t="s">
        <v>8054</v>
      </c>
      <c r="AD2411" s="1" t="s">
        <v>596</v>
      </c>
      <c r="AE2411" s="1" t="s">
        <v>2011</v>
      </c>
      <c r="AF2411" s="1" t="s">
        <v>8068</v>
      </c>
      <c r="AG2411" s="3">
        <v>45309</v>
      </c>
      <c r="AI2411" s="1" t="s">
        <v>8071</v>
      </c>
      <c r="AJ2411" s="1">
        <v>414</v>
      </c>
      <c r="AK2411" s="1"/>
      <c r="AP2411" s="2">
        <v>46234.5124074074</v>
      </c>
      <c r="AQ2411" s="1" t="s">
        <v>8072</v>
      </c>
      <c r="AR2411" s="3">
        <v>45307</v>
      </c>
      <c r="AS2411" s="1">
        <v>17695196406</v>
      </c>
      <c r="AT2411" s="1" t="s">
        <v>8056</v>
      </c>
      <c r="AU2411" s="2">
        <v>46227.4166666667</v>
      </c>
      <c r="AV2411" s="1" t="s">
        <v>21308</v>
      </c>
      <c r="AW2411" s="1" t="s">
        <v>8068</v>
      </c>
      <c r="AY2411" s="1" t="s">
        <v>21309</v>
      </c>
      <c r="AZ2411" s="1" t="s">
        <v>8108</v>
      </c>
      <c r="BA2411" s="1" t="s">
        <v>21310</v>
      </c>
      <c r="BB2411" s="1" t="s">
        <v>21311</v>
      </c>
      <c r="BC2411" s="1" t="s">
        <v>496</v>
      </c>
      <c r="BD2411" s="1" t="s">
        <v>291</v>
      </c>
      <c r="BE2411" s="1" t="s">
        <v>21312</v>
      </c>
      <c r="BF2411" s="1" t="s">
        <v>3868</v>
      </c>
      <c r="BG2411" s="2">
        <v>46234.625</v>
      </c>
      <c r="BH2411" s="2">
        <v>46226.5678356482</v>
      </c>
      <c r="BL2411" s="1" t="s">
        <v>8115</v>
      </c>
      <c r="BM2411" s="1" t="s">
        <v>8417</v>
      </c>
      <c r="BN2411" s="1" t="s">
        <v>590</v>
      </c>
      <c r="BO2411" s="1" t="s">
        <v>21313</v>
      </c>
      <c r="BP2411" s="1" t="s">
        <v>8067</v>
      </c>
      <c r="BQ2411" s="1" t="s">
        <v>6540</v>
      </c>
      <c r="BR2411" s="1" t="s">
        <v>9445</v>
      </c>
      <c r="BS2411" s="1" t="s">
        <v>21314</v>
      </c>
      <c r="BT2411" s="2">
        <v>46234.5048958333</v>
      </c>
      <c r="BU2411" s="2">
        <v>46234.5140509259</v>
      </c>
      <c r="BV2411" s="1" t="s">
        <v>818</v>
      </c>
      <c r="BW2411" s="3">
        <v>47136</v>
      </c>
      <c r="BX2411" s="1" t="s">
        <v>9353</v>
      </c>
      <c r="BY2411" s="1" t="s">
        <v>818</v>
      </c>
      <c r="BZ2411" s="1" t="s">
        <v>8050</v>
      </c>
      <c r="CB2411" s="1" t="s">
        <v>112</v>
      </c>
      <c r="CC2411" s="1">
        <v>0</v>
      </c>
      <c r="CE2411" s="1">
        <v>0</v>
      </c>
      <c r="CG2411" s="1">
        <v>0</v>
      </c>
      <c r="CL2411" s="1" t="s">
        <v>8068</v>
      </c>
    </row>
    <row r="2412" s="1" customFormat="1" spans="1:90">
      <c r="F2412" s="1">
        <v>0</v>
      </c>
      <c r="K2412" s="1">
        <v>101042</v>
      </c>
      <c r="L2412" s="1" t="s">
        <v>25</v>
      </c>
      <c r="O2412" s="2">
        <v>46233.4259490741</v>
      </c>
      <c r="P2412" s="2">
        <v>46239</v>
      </c>
      <c r="Q2412" s="1" t="s">
        <v>8050</v>
      </c>
      <c r="R2412" s="1" t="s">
        <v>8051</v>
      </c>
      <c r="S2412" s="1"/>
      <c r="T2412" s="1" t="s">
        <v>8144</v>
      </c>
      <c r="U2412" s="1" t="s">
        <v>8053</v>
      </c>
      <c r="V2412" s="1" t="s">
        <v>25</v>
      </c>
      <c r="AB2412" s="1" t="s">
        <v>8054</v>
      </c>
      <c r="AD2412" s="1" t="s">
        <v>607</v>
      </c>
      <c r="AE2412" s="1" t="s">
        <v>643</v>
      </c>
      <c r="AF2412" s="1"/>
      <c r="AG2412" s="3">
        <v>46234</v>
      </c>
      <c r="AH2412" s="1" t="s">
        <v>606</v>
      </c>
      <c r="AI2412" s="1" t="s">
        <v>8071</v>
      </c>
      <c r="AJ2412" s="1">
        <v>136</v>
      </c>
      <c r="AM2412" s="1" t="s">
        <v>8068</v>
      </c>
      <c r="AO2412" s="1">
        <v>3.9</v>
      </c>
      <c r="AP2412" s="2">
        <v>46234.5143518519</v>
      </c>
      <c r="AQ2412" s="1" t="s">
        <v>8072</v>
      </c>
      <c r="AR2412" s="3">
        <v>46226</v>
      </c>
      <c r="AS2412" s="1">
        <v>13659431914</v>
      </c>
      <c r="AT2412" s="1" t="s">
        <v>8073</v>
      </c>
      <c r="AU2412" s="2">
        <v>46239</v>
      </c>
      <c r="AV2412" s="1" t="s">
        <v>21315</v>
      </c>
      <c r="AW2412" s="1" t="s">
        <v>8068</v>
      </c>
      <c r="AY2412" s="1" t="s">
        <v>21316</v>
      </c>
      <c r="AZ2412" s="1" t="s">
        <v>8155</v>
      </c>
      <c r="BA2412" s="1" t="s">
        <v>21317</v>
      </c>
      <c r="BB2412" s="1" t="s">
        <v>2588</v>
      </c>
      <c r="BC2412" s="1" t="s">
        <v>463</v>
      </c>
      <c r="BD2412" s="1" t="s">
        <v>375</v>
      </c>
      <c r="BE2412" s="1" t="s">
        <v>21318</v>
      </c>
      <c r="BF2412" s="1" t="s">
        <v>3878</v>
      </c>
      <c r="BG2412" s="2">
        <v>46234.5556597222</v>
      </c>
      <c r="BH2412" s="2">
        <v>46233.4306134259</v>
      </c>
      <c r="BL2412" s="1" t="s">
        <v>8159</v>
      </c>
      <c r="BM2412" s="1" t="s">
        <v>9929</v>
      </c>
      <c r="BN2412" s="1" t="s">
        <v>601</v>
      </c>
      <c r="BO2412" s="1" t="s">
        <v>21319</v>
      </c>
      <c r="BP2412" s="1" t="s">
        <v>8067</v>
      </c>
      <c r="BQ2412" s="1" t="s">
        <v>6540</v>
      </c>
      <c r="BT2412" s="2">
        <v>46234.5143287037</v>
      </c>
      <c r="BU2412" s="2">
        <v>46234.5144097222</v>
      </c>
      <c r="BV2412" s="1" t="s">
        <v>591</v>
      </c>
      <c r="BW2412" s="3">
        <v>48060</v>
      </c>
      <c r="BX2412" s="1" t="s">
        <v>8162</v>
      </c>
      <c r="BY2412" s="1" t="s">
        <v>597</v>
      </c>
      <c r="BZ2412" s="1" t="s">
        <v>8050</v>
      </c>
      <c r="CB2412" s="1" t="s">
        <v>99</v>
      </c>
      <c r="CC2412" s="1">
        <v>230</v>
      </c>
      <c r="CD2412" s="1" t="s">
        <v>9247</v>
      </c>
      <c r="CE2412" s="1">
        <v>230</v>
      </c>
      <c r="CG2412" s="1">
        <v>100</v>
      </c>
      <c r="CH2412" s="1" t="s">
        <v>692</v>
      </c>
      <c r="CL2412" s="1" t="s">
        <v>8068</v>
      </c>
    </row>
    <row r="2413" s="1" customFormat="1" spans="1:90">
      <c r="F2413" s="1">
        <v>0</v>
      </c>
      <c r="K2413" s="1">
        <v>101042</v>
      </c>
      <c r="L2413" s="1" t="s">
        <v>25</v>
      </c>
      <c r="O2413" s="2">
        <v>46234.3823958333</v>
      </c>
      <c r="P2413" s="2">
        <v>46234</v>
      </c>
      <c r="Q2413" s="1"/>
      <c r="R2413" s="1" t="s">
        <v>8051</v>
      </c>
      <c r="S2413" s="1" t="s">
        <v>8096</v>
      </c>
      <c r="T2413" s="1" t="s">
        <v>8144</v>
      </c>
      <c r="U2413" s="1" t="s">
        <v>8053</v>
      </c>
      <c r="V2413" s="1" t="s">
        <v>25</v>
      </c>
      <c r="AB2413" s="1" t="s">
        <v>8054</v>
      </c>
      <c r="AD2413" s="1" t="s">
        <v>596</v>
      </c>
      <c r="AE2413" s="1" t="s">
        <v>2493</v>
      </c>
      <c r="AF2413" s="1" t="s">
        <v>8068</v>
      </c>
      <c r="AG2413" s="3">
        <v>46234</v>
      </c>
      <c r="AI2413" s="1" t="s">
        <v>8055</v>
      </c>
      <c r="AJ2413" s="1">
        <v>68</v>
      </c>
      <c r="AP2413" s="2">
        <v>46234.5161921296</v>
      </c>
      <c r="AQ2413" s="1" t="s">
        <v>8072</v>
      </c>
      <c r="AR2413" s="3">
        <v>46230</v>
      </c>
      <c r="AS2413" s="1">
        <v>17718709190</v>
      </c>
      <c r="AT2413" s="1" t="s">
        <v>8073</v>
      </c>
      <c r="AU2413" s="2">
        <v>46234</v>
      </c>
      <c r="AV2413" s="1" t="s">
        <v>21320</v>
      </c>
      <c r="AW2413" s="1" t="s">
        <v>8068</v>
      </c>
      <c r="AY2413" s="1" t="s">
        <v>21321</v>
      </c>
      <c r="AZ2413" s="1" t="s">
        <v>8155</v>
      </c>
      <c r="BA2413" s="1" t="s">
        <v>21322</v>
      </c>
      <c r="BB2413" s="1" t="s">
        <v>21323</v>
      </c>
      <c r="BC2413" s="1" t="s">
        <v>463</v>
      </c>
      <c r="BD2413" s="1" t="s">
        <v>348</v>
      </c>
      <c r="BE2413" s="1" t="s">
        <v>21324</v>
      </c>
      <c r="BF2413" s="1" t="s">
        <v>3903</v>
      </c>
      <c r="BG2413" s="2">
        <v>46234</v>
      </c>
      <c r="BH2413" s="2">
        <v>46234.3865162037</v>
      </c>
      <c r="BJ2413" s="1" t="s">
        <v>8215</v>
      </c>
      <c r="BL2413" s="1" t="s">
        <v>8159</v>
      </c>
      <c r="BM2413" s="1" t="s">
        <v>12799</v>
      </c>
      <c r="BN2413" s="1" t="s">
        <v>601</v>
      </c>
      <c r="BO2413" s="1" t="s">
        <v>21325</v>
      </c>
      <c r="BP2413" s="1" t="s">
        <v>8082</v>
      </c>
      <c r="BQ2413" s="1" t="s">
        <v>6540</v>
      </c>
      <c r="BT2413" s="2">
        <v>46234.4962615741</v>
      </c>
      <c r="BU2413" s="2">
        <v>46234.5162384259</v>
      </c>
      <c r="BV2413" s="1" t="s">
        <v>818</v>
      </c>
      <c r="BW2413" s="3">
        <v>48060</v>
      </c>
      <c r="BX2413" s="1" t="s">
        <v>11850</v>
      </c>
      <c r="BY2413" s="1" t="s">
        <v>818</v>
      </c>
      <c r="BZ2413" s="1" t="s">
        <v>8050</v>
      </c>
      <c r="CB2413" s="1" t="s">
        <v>93</v>
      </c>
      <c r="CC2413" s="1">
        <v>0</v>
      </c>
      <c r="CE2413" s="1">
        <v>0</v>
      </c>
      <c r="CG2413" s="1">
        <v>0</v>
      </c>
      <c r="CL2413" s="1" t="s">
        <v>8068</v>
      </c>
    </row>
    <row r="2414" s="1" customFormat="1" spans="1:90">
      <c r="A2414" s="1" t="s">
        <v>9501</v>
      </c>
      <c r="F2414" s="1">
        <v>0</v>
      </c>
      <c r="K2414" s="1">
        <v>101110</v>
      </c>
      <c r="L2414" s="1" t="s">
        <v>28</v>
      </c>
      <c r="O2414" s="2">
        <v>46232.6811226852</v>
      </c>
      <c r="P2414" s="2">
        <v>46233</v>
      </c>
      <c r="Q2414" s="1"/>
      <c r="R2414" s="1" t="s">
        <v>8051</v>
      </c>
      <c r="T2414" s="1" t="s">
        <v>8052</v>
      </c>
      <c r="U2414" s="1" t="s">
        <v>8053</v>
      </c>
      <c r="V2414" s="1" t="s">
        <v>28</v>
      </c>
      <c r="AB2414" s="1" t="s">
        <v>8054</v>
      </c>
      <c r="AD2414" s="1" t="s">
        <v>607</v>
      </c>
      <c r="AE2414" s="1" t="s">
        <v>588</v>
      </c>
      <c r="AF2414" s="1" t="s">
        <v>8068</v>
      </c>
      <c r="AG2414" s="3">
        <v>42763</v>
      </c>
      <c r="AH2414" s="1" t="s">
        <v>606</v>
      </c>
      <c r="AI2414" s="1" t="s">
        <v>8071</v>
      </c>
      <c r="AJ2414" s="1">
        <v>528</v>
      </c>
      <c r="AO2414" s="1">
        <v>3.9</v>
      </c>
      <c r="AP2414" s="2">
        <v>46234.5158680556</v>
      </c>
      <c r="AQ2414" s="1" t="s">
        <v>8072</v>
      </c>
      <c r="AR2414" s="3">
        <v>42762</v>
      </c>
      <c r="AS2414" s="1">
        <v>15136583007</v>
      </c>
      <c r="AU2414" s="2">
        <v>46233</v>
      </c>
      <c r="AV2414" s="1" t="s">
        <v>21326</v>
      </c>
      <c r="AW2414" s="1" t="s">
        <v>8050</v>
      </c>
      <c r="AY2414" s="1" t="s">
        <v>21327</v>
      </c>
      <c r="AZ2414" s="1" t="s">
        <v>8460</v>
      </c>
      <c r="BA2414" s="1" t="s">
        <v>21328</v>
      </c>
      <c r="BB2414" s="1" t="s">
        <v>1266</v>
      </c>
      <c r="BC2414" s="1" t="s">
        <v>478</v>
      </c>
      <c r="BD2414" s="1" t="s">
        <v>238</v>
      </c>
      <c r="BE2414" s="1" t="s">
        <v>21329</v>
      </c>
      <c r="BF2414" s="1" t="s">
        <v>593</v>
      </c>
      <c r="BG2414" s="2">
        <v>46234.4375</v>
      </c>
      <c r="BH2414" s="2">
        <v>46232.7083912037</v>
      </c>
      <c r="BL2414" s="1" t="s">
        <v>8464</v>
      </c>
      <c r="BM2414" s="1" t="s">
        <v>8465</v>
      </c>
      <c r="BN2414" s="1" t="s">
        <v>590</v>
      </c>
      <c r="BO2414" s="1" t="s">
        <v>21330</v>
      </c>
      <c r="BP2414" s="1" t="s">
        <v>8082</v>
      </c>
      <c r="BQ2414" s="1" t="s">
        <v>6540</v>
      </c>
      <c r="BT2414" s="2">
        <v>46234.4349074074</v>
      </c>
      <c r="BU2414" s="2">
        <v>46234.5162384259</v>
      </c>
      <c r="BV2414" s="1" t="s">
        <v>591</v>
      </c>
      <c r="BW2414" s="3">
        <v>44589</v>
      </c>
      <c r="BX2414" s="1" t="s">
        <v>9507</v>
      </c>
      <c r="BY2414" s="1" t="s">
        <v>628</v>
      </c>
      <c r="BZ2414" s="1" t="s">
        <v>8050</v>
      </c>
      <c r="CB2414" s="1" t="s">
        <v>147</v>
      </c>
      <c r="CC2414" s="1">
        <v>198</v>
      </c>
      <c r="CE2414" s="1">
        <v>198</v>
      </c>
      <c r="CG2414" s="1">
        <v>75</v>
      </c>
      <c r="CL2414" s="1" t="s">
        <v>8068</v>
      </c>
    </row>
    <row r="2415" s="1" customFormat="1" spans="1:90">
      <c r="F2415" s="1">
        <v>0</v>
      </c>
      <c r="K2415" s="1">
        <v>101110</v>
      </c>
      <c r="L2415" s="1" t="s">
        <v>28</v>
      </c>
      <c r="N2415" s="1">
        <v>332</v>
      </c>
      <c r="O2415" s="2">
        <v>46225.4901388889</v>
      </c>
      <c r="P2415" s="2">
        <v>46225</v>
      </c>
      <c r="Q2415" s="1" t="s">
        <v>8050</v>
      </c>
      <c r="R2415" s="1" t="s">
        <v>8051</v>
      </c>
      <c r="S2415" s="1"/>
      <c r="T2415" s="1" t="s">
        <v>8052</v>
      </c>
      <c r="U2415" s="1" t="s">
        <v>8053</v>
      </c>
      <c r="V2415" s="1" t="s">
        <v>28</v>
      </c>
      <c r="AB2415" s="1" t="s">
        <v>8054</v>
      </c>
      <c r="AD2415" s="1" t="s">
        <v>596</v>
      </c>
      <c r="AE2415" s="1" t="s">
        <v>1520</v>
      </c>
      <c r="AF2415" s="1" t="s">
        <v>8068</v>
      </c>
      <c r="AG2415" s="3">
        <v>43492</v>
      </c>
      <c r="AI2415" s="1" t="s">
        <v>8055</v>
      </c>
      <c r="AJ2415" s="1">
        <v>165</v>
      </c>
      <c r="AP2415" s="2">
        <v>46234.5178935185</v>
      </c>
      <c r="AQ2415" s="1" t="s">
        <v>8072</v>
      </c>
      <c r="AR2415" s="3">
        <v>43485</v>
      </c>
      <c r="AS2415" s="1">
        <v>17799611505</v>
      </c>
      <c r="AT2415" s="1"/>
      <c r="AU2415" s="2">
        <v>46225</v>
      </c>
      <c r="AV2415" s="1" t="s">
        <v>21331</v>
      </c>
      <c r="AW2415" s="1" t="s">
        <v>8068</v>
      </c>
      <c r="AY2415" s="1" t="s">
        <v>21332</v>
      </c>
      <c r="AZ2415" s="1" t="s">
        <v>8460</v>
      </c>
      <c r="BA2415" s="1" t="s">
        <v>21333</v>
      </c>
      <c r="BB2415" s="1" t="s">
        <v>6089</v>
      </c>
      <c r="BC2415" s="1" t="s">
        <v>478</v>
      </c>
      <c r="BD2415" s="1" t="s">
        <v>234</v>
      </c>
      <c r="BE2415" s="1" t="s">
        <v>21334</v>
      </c>
      <c r="BF2415" s="1" t="s">
        <v>3868</v>
      </c>
      <c r="BG2415" s="2">
        <v>46234.5134027778</v>
      </c>
      <c r="BH2415" s="2">
        <v>46233.7703703704</v>
      </c>
      <c r="BL2415" s="1" t="s">
        <v>8464</v>
      </c>
      <c r="BM2415" s="1" t="s">
        <v>9093</v>
      </c>
      <c r="BN2415" s="1" t="s">
        <v>590</v>
      </c>
      <c r="BO2415" s="1" t="s">
        <v>21335</v>
      </c>
      <c r="BP2415" s="1" t="s">
        <v>8082</v>
      </c>
      <c r="BQ2415" s="1" t="s">
        <v>6540</v>
      </c>
      <c r="BR2415" s="1" t="s">
        <v>15817</v>
      </c>
      <c r="BS2415" s="1" t="s">
        <v>21336</v>
      </c>
      <c r="BT2415" s="2">
        <v>46234.5021990741</v>
      </c>
      <c r="BU2415" s="2">
        <v>46234.5179861111</v>
      </c>
      <c r="BV2415" s="1" t="s">
        <v>621</v>
      </c>
      <c r="BW2415" s="3">
        <v>46414</v>
      </c>
      <c r="BX2415" s="1" t="s">
        <v>17925</v>
      </c>
      <c r="BY2415" s="1" t="s">
        <v>621</v>
      </c>
      <c r="BZ2415" s="1" t="s">
        <v>8050</v>
      </c>
      <c r="CB2415" s="1" t="s">
        <v>147</v>
      </c>
      <c r="CC2415" s="1">
        <v>0</v>
      </c>
      <c r="CE2415" s="1">
        <v>0</v>
      </c>
      <c r="CG2415" s="1">
        <v>0</v>
      </c>
      <c r="CL2415" s="1" t="s">
        <v>8068</v>
      </c>
    </row>
    <row r="2416" s="1" customFormat="1" spans="1:90">
      <c r="A2416" s="1" t="s">
        <v>14972</v>
      </c>
      <c r="F2416" s="1">
        <v>0</v>
      </c>
      <c r="K2416" s="1">
        <v>101110</v>
      </c>
      <c r="L2416" s="1" t="s">
        <v>28</v>
      </c>
      <c r="O2416" s="2">
        <v>46233.7425462963</v>
      </c>
      <c r="P2416" s="2">
        <v>46234</v>
      </c>
      <c r="Q2416" s="1" t="s">
        <v>8050</v>
      </c>
      <c r="R2416" s="1" t="s">
        <v>8051</v>
      </c>
      <c r="T2416" s="1" t="s">
        <v>8052</v>
      </c>
      <c r="U2416" s="1" t="s">
        <v>8053</v>
      </c>
      <c r="V2416" s="1" t="s">
        <v>28</v>
      </c>
      <c r="AB2416" s="1" t="s">
        <v>8054</v>
      </c>
      <c r="AD2416" s="1" t="s">
        <v>607</v>
      </c>
      <c r="AE2416" s="1" t="s">
        <v>1524</v>
      </c>
      <c r="AF2416" s="1" t="s">
        <v>8068</v>
      </c>
      <c r="AG2416" s="3">
        <v>43558</v>
      </c>
      <c r="AH2416" s="1" t="s">
        <v>651</v>
      </c>
      <c r="AI2416" s="1" t="s">
        <v>8055</v>
      </c>
      <c r="AJ2416" s="1">
        <v>62</v>
      </c>
      <c r="AP2416" s="2">
        <v>46234.5178703704</v>
      </c>
      <c r="AQ2416" s="1" t="s">
        <v>8072</v>
      </c>
      <c r="AR2416" s="3">
        <v>43557</v>
      </c>
      <c r="AS2416" s="1">
        <v>13629914112</v>
      </c>
      <c r="AT2416" s="1" t="s">
        <v>8056</v>
      </c>
      <c r="AU2416" s="2">
        <v>46234</v>
      </c>
      <c r="AV2416" s="1" t="s">
        <v>21337</v>
      </c>
      <c r="AW2416" s="1" t="s">
        <v>8050</v>
      </c>
      <c r="AY2416" s="1" t="s">
        <v>21338</v>
      </c>
      <c r="AZ2416" s="1" t="s">
        <v>8460</v>
      </c>
      <c r="BA2416" s="1" t="s">
        <v>21339</v>
      </c>
      <c r="BB2416" s="1" t="s">
        <v>1568</v>
      </c>
      <c r="BC2416" s="1" t="s">
        <v>478</v>
      </c>
      <c r="BD2416" s="1" t="s">
        <v>241</v>
      </c>
      <c r="BE2416" s="1" t="s">
        <v>21340</v>
      </c>
      <c r="BF2416" s="1" t="s">
        <v>593</v>
      </c>
      <c r="BG2416" s="2">
        <v>46234.4583333333</v>
      </c>
      <c r="BH2416" s="2">
        <v>46233.7459722222</v>
      </c>
      <c r="BL2416" s="1" t="s">
        <v>8464</v>
      </c>
      <c r="BM2416" s="1" t="s">
        <v>8465</v>
      </c>
      <c r="BN2416" s="1" t="s">
        <v>590</v>
      </c>
      <c r="BO2416" s="1" t="s">
        <v>21341</v>
      </c>
      <c r="BP2416" s="1" t="s">
        <v>8067</v>
      </c>
      <c r="BQ2416" s="1" t="s">
        <v>6540</v>
      </c>
      <c r="BT2416" s="2">
        <v>46234.4246527778</v>
      </c>
      <c r="BU2416" s="2">
        <v>46234.5184375</v>
      </c>
      <c r="BV2416" s="1" t="s">
        <v>591</v>
      </c>
      <c r="BW2416" s="3">
        <v>45385</v>
      </c>
      <c r="BX2416" s="1" t="s">
        <v>14978</v>
      </c>
      <c r="BY2416" s="1" t="s">
        <v>597</v>
      </c>
      <c r="BZ2416" s="1" t="s">
        <v>8050</v>
      </c>
      <c r="CB2416" s="1" t="s">
        <v>149</v>
      </c>
      <c r="CC2416" s="1">
        <v>198</v>
      </c>
      <c r="CE2416" s="1">
        <v>198</v>
      </c>
      <c r="CL2416" s="1" t="s">
        <v>8068</v>
      </c>
    </row>
    <row r="2417" s="1" customFormat="1" spans="1:90">
      <c r="A2417" s="1" t="s">
        <v>10067</v>
      </c>
      <c r="C2417" s="1">
        <v>1</v>
      </c>
      <c r="F2417" s="1">
        <v>0</v>
      </c>
      <c r="K2417" s="1">
        <v>101073</v>
      </c>
      <c r="L2417" s="1" t="s">
        <v>26</v>
      </c>
      <c r="M2417" s="1"/>
      <c r="O2417" s="2">
        <v>46234.5104166667</v>
      </c>
      <c r="P2417" s="2">
        <v>46234</v>
      </c>
      <c r="Q2417" s="1" t="s">
        <v>8050</v>
      </c>
      <c r="R2417" s="1" t="s">
        <v>8051</v>
      </c>
      <c r="T2417" s="1" t="s">
        <v>8144</v>
      </c>
      <c r="U2417" s="1" t="s">
        <v>8053</v>
      </c>
      <c r="V2417" s="1" t="s">
        <v>26</v>
      </c>
      <c r="AB2417" s="1" t="s">
        <v>8054</v>
      </c>
      <c r="AD2417" s="1" t="s">
        <v>596</v>
      </c>
      <c r="AE2417" s="1" t="s">
        <v>2235</v>
      </c>
      <c r="AF2417" s="1" t="s">
        <v>8068</v>
      </c>
      <c r="AG2417" s="3">
        <v>44688</v>
      </c>
      <c r="AI2417" s="1" t="s">
        <v>8055</v>
      </c>
      <c r="AJ2417" s="1">
        <v>170</v>
      </c>
      <c r="AP2417" s="2">
        <v>46234.518275463</v>
      </c>
      <c r="AQ2417" s="1" t="s">
        <v>8072</v>
      </c>
      <c r="AR2417" s="3">
        <v>44644</v>
      </c>
      <c r="AS2417" s="1">
        <v>15909514649</v>
      </c>
      <c r="AT2417" s="1" t="s">
        <v>8073</v>
      </c>
      <c r="AU2417" s="2">
        <v>46234</v>
      </c>
      <c r="AV2417" s="1" t="s">
        <v>21342</v>
      </c>
      <c r="AW2417" s="1" t="s">
        <v>8068</v>
      </c>
      <c r="AY2417" s="1" t="s">
        <v>21343</v>
      </c>
      <c r="AZ2417" s="1" t="s">
        <v>8108</v>
      </c>
      <c r="BA2417" s="1" t="s">
        <v>21344</v>
      </c>
      <c r="BB2417" s="1" t="s">
        <v>5780</v>
      </c>
      <c r="BC2417" s="1" t="s">
        <v>496</v>
      </c>
      <c r="BD2417" s="1" t="s">
        <v>296</v>
      </c>
      <c r="BE2417" s="1" t="s">
        <v>21345</v>
      </c>
      <c r="BF2417" s="1" t="s">
        <v>3868</v>
      </c>
      <c r="BG2417" s="2">
        <v>46234.5120023148</v>
      </c>
      <c r="BH2417" s="2">
        <v>46234.510462963</v>
      </c>
      <c r="BL2417" s="1" t="s">
        <v>8115</v>
      </c>
      <c r="BM2417" s="1" t="s">
        <v>8417</v>
      </c>
      <c r="BN2417" s="1" t="s">
        <v>590</v>
      </c>
      <c r="BO2417" s="1" t="s">
        <v>21346</v>
      </c>
      <c r="BP2417" s="1" t="s">
        <v>8082</v>
      </c>
      <c r="BQ2417" s="1" t="s">
        <v>6540</v>
      </c>
      <c r="BR2417" s="1" t="s">
        <v>21347</v>
      </c>
      <c r="BS2417" s="1" t="s">
        <v>21348</v>
      </c>
      <c r="BT2417" s="2">
        <v>46234.5128587963</v>
      </c>
      <c r="BU2417" s="2">
        <v>46234.5186342593</v>
      </c>
      <c r="BV2417" s="1" t="s">
        <v>818</v>
      </c>
      <c r="BW2417" s="3">
        <v>46514</v>
      </c>
      <c r="BX2417" s="1" t="s">
        <v>14059</v>
      </c>
      <c r="BY2417" s="1" t="s">
        <v>818</v>
      </c>
      <c r="BZ2417" s="1" t="s">
        <v>8050</v>
      </c>
      <c r="CB2417" s="1" t="s">
        <v>113</v>
      </c>
      <c r="CC2417" s="1">
        <v>0</v>
      </c>
      <c r="CE2417" s="1">
        <v>0</v>
      </c>
      <c r="CG2417" s="1">
        <v>0</v>
      </c>
      <c r="CL2417" s="1" t="s">
        <v>8068</v>
      </c>
    </row>
    <row r="2418" s="1" customFormat="1" spans="1:90">
      <c r="A2418" s="1" t="s">
        <v>8210</v>
      </c>
      <c r="F2418" s="1">
        <v>0</v>
      </c>
      <c r="K2418" s="1">
        <v>101110</v>
      </c>
      <c r="L2418" s="1" t="s">
        <v>28</v>
      </c>
      <c r="M2418" s="1" t="s">
        <v>8106</v>
      </c>
      <c r="O2418" s="2">
        <v>46233.6398842593</v>
      </c>
      <c r="P2418" s="2">
        <v>46234.4583333333</v>
      </c>
      <c r="Q2418" s="1"/>
      <c r="R2418" s="1" t="s">
        <v>8051</v>
      </c>
      <c r="T2418" s="1" t="s">
        <v>8052</v>
      </c>
      <c r="U2418" s="1" t="s">
        <v>8053</v>
      </c>
      <c r="V2418" s="1" t="s">
        <v>28</v>
      </c>
      <c r="AB2418" s="1" t="s">
        <v>8054</v>
      </c>
      <c r="AD2418" s="1" t="s">
        <v>596</v>
      </c>
      <c r="AE2418" s="1" t="s">
        <v>611</v>
      </c>
      <c r="AF2418" s="1" t="s">
        <v>8068</v>
      </c>
      <c r="AG2418" s="3">
        <v>46234</v>
      </c>
      <c r="AH2418" s="1"/>
      <c r="AI2418" s="1" t="s">
        <v>8071</v>
      </c>
      <c r="AJ2418" s="1">
        <v>49</v>
      </c>
      <c r="AM2418" s="1" t="s">
        <v>8068</v>
      </c>
      <c r="AO2418" s="1">
        <v>4</v>
      </c>
      <c r="AP2418" s="2">
        <v>46234.5195717593</v>
      </c>
      <c r="AQ2418" s="1" t="s">
        <v>8072</v>
      </c>
      <c r="AR2418" s="3">
        <v>46214</v>
      </c>
      <c r="AS2418" s="1">
        <v>13893533337</v>
      </c>
      <c r="AT2418" s="1" t="s">
        <v>8073</v>
      </c>
      <c r="AU2418" s="2">
        <v>46234.4583333333</v>
      </c>
      <c r="AV2418" s="1" t="s">
        <v>21349</v>
      </c>
      <c r="AW2418" s="1" t="s">
        <v>8068</v>
      </c>
      <c r="AY2418" s="1" t="s">
        <v>21350</v>
      </c>
      <c r="AZ2418" s="1" t="s">
        <v>11586</v>
      </c>
      <c r="BA2418" s="1" t="s">
        <v>21351</v>
      </c>
      <c r="BB2418" s="1" t="s">
        <v>21352</v>
      </c>
      <c r="BC2418" s="1" t="s">
        <v>478</v>
      </c>
      <c r="BD2418" s="1" t="s">
        <v>178</v>
      </c>
      <c r="BE2418" s="1" t="s">
        <v>20300</v>
      </c>
      <c r="BF2418" s="1" t="s">
        <v>3878</v>
      </c>
      <c r="BG2418" s="2">
        <v>46234.4583333333</v>
      </c>
      <c r="BH2418" s="2">
        <v>46233.6455324074</v>
      </c>
      <c r="BJ2418" s="1" t="s">
        <v>21353</v>
      </c>
      <c r="BL2418" s="1" t="s">
        <v>8464</v>
      </c>
      <c r="BM2418" s="1" t="s">
        <v>14552</v>
      </c>
      <c r="BN2418" s="1" t="s">
        <v>601</v>
      </c>
      <c r="BO2418" s="1" t="s">
        <v>21354</v>
      </c>
      <c r="BP2418" s="1" t="s">
        <v>8082</v>
      </c>
      <c r="BQ2418" s="1" t="s">
        <v>6540</v>
      </c>
      <c r="BR2418" s="1"/>
      <c r="BS2418" s="1"/>
      <c r="BT2418" s="2">
        <v>46234.4939930556</v>
      </c>
      <c r="BU2418" s="2">
        <v>46234.5196759259</v>
      </c>
      <c r="BV2418" s="1" t="s">
        <v>591</v>
      </c>
      <c r="BW2418" s="3">
        <v>48060</v>
      </c>
      <c r="BX2418" s="1" t="s">
        <v>8217</v>
      </c>
      <c r="BY2418" s="1" t="s">
        <v>597</v>
      </c>
      <c r="BZ2418" s="1" t="s">
        <v>8050</v>
      </c>
      <c r="CB2418" s="1" t="s">
        <v>133</v>
      </c>
      <c r="CC2418" s="1">
        <v>0</v>
      </c>
      <c r="CD2418" s="1"/>
      <c r="CE2418" s="1">
        <v>0</v>
      </c>
      <c r="CF2418" s="1"/>
      <c r="CG2418" s="1">
        <v>0</v>
      </c>
      <c r="CH2418" s="1"/>
      <c r="CI2418" s="1"/>
      <c r="CJ2418" s="1"/>
      <c r="CK2418" s="1"/>
      <c r="CL2418" s="1" t="s">
        <v>8068</v>
      </c>
    </row>
    <row r="2419" s="1" customFormat="1" spans="1:90">
      <c r="C2419" s="1">
        <v>1</v>
      </c>
      <c r="F2419" s="1">
        <v>0</v>
      </c>
      <c r="K2419" s="1">
        <v>101073</v>
      </c>
      <c r="L2419" s="1" t="s">
        <v>26</v>
      </c>
      <c r="O2419" s="2">
        <v>46233.4811226852</v>
      </c>
      <c r="P2419" s="2">
        <v>46233</v>
      </c>
      <c r="Q2419" s="1" t="s">
        <v>8050</v>
      </c>
      <c r="R2419" s="1" t="s">
        <v>8051</v>
      </c>
      <c r="S2419" s="1" t="s">
        <v>8096</v>
      </c>
      <c r="T2419" s="1" t="s">
        <v>8144</v>
      </c>
      <c r="U2419" s="1" t="s">
        <v>8053</v>
      </c>
      <c r="V2419" s="1" t="s">
        <v>26</v>
      </c>
      <c r="AB2419" s="1" t="s">
        <v>8054</v>
      </c>
      <c r="AD2419" s="1" t="s">
        <v>596</v>
      </c>
      <c r="AE2419" s="1" t="s">
        <v>1937</v>
      </c>
      <c r="AF2419" s="1" t="s">
        <v>8068</v>
      </c>
      <c r="AG2419" s="3">
        <v>46233</v>
      </c>
      <c r="AH2419" s="1"/>
      <c r="AI2419" s="1" t="s">
        <v>8071</v>
      </c>
      <c r="AJ2419" s="1">
        <v>72</v>
      </c>
      <c r="AK2419" s="1">
        <v>1800</v>
      </c>
      <c r="AP2419" s="2">
        <v>46234.5195601852</v>
      </c>
      <c r="AQ2419" s="1" t="s">
        <v>8072</v>
      </c>
      <c r="AR2419" s="3">
        <v>46223</v>
      </c>
      <c r="AS2419" s="1">
        <v>18209513356</v>
      </c>
      <c r="AT2419" s="1" t="s">
        <v>8073</v>
      </c>
      <c r="AU2419" s="2">
        <v>46233</v>
      </c>
      <c r="AV2419" s="1" t="s">
        <v>21355</v>
      </c>
      <c r="AW2419" s="1" t="s">
        <v>8068</v>
      </c>
      <c r="AY2419" s="1" t="s">
        <v>21356</v>
      </c>
      <c r="AZ2419" s="1" t="s">
        <v>8317</v>
      </c>
      <c r="BA2419" s="1" t="s">
        <v>21357</v>
      </c>
      <c r="BB2419" s="1" t="s">
        <v>21358</v>
      </c>
      <c r="BC2419" s="1" t="s">
        <v>496</v>
      </c>
      <c r="BD2419" s="1" t="s">
        <v>283</v>
      </c>
      <c r="BE2419" s="1" t="s">
        <v>21359</v>
      </c>
      <c r="BF2419" s="1" t="s">
        <v>3903</v>
      </c>
      <c r="BG2419" s="2">
        <v>46234.3063078704</v>
      </c>
      <c r="BH2419" s="2">
        <v>46233.482349537</v>
      </c>
      <c r="BJ2419" s="1" t="s">
        <v>8215</v>
      </c>
      <c r="BK2419" s="1" t="s">
        <v>8321</v>
      </c>
      <c r="BL2419" s="1" t="s">
        <v>8115</v>
      </c>
      <c r="BM2419" s="1" t="s">
        <v>8322</v>
      </c>
      <c r="BN2419" s="1" t="s">
        <v>601</v>
      </c>
      <c r="BO2419" s="1" t="s">
        <v>6851</v>
      </c>
      <c r="BP2419" s="1" t="s">
        <v>8082</v>
      </c>
      <c r="BQ2419" s="1" t="s">
        <v>6540</v>
      </c>
      <c r="BT2419" s="2">
        <v>46234.5093865741</v>
      </c>
      <c r="BU2419" s="2">
        <v>46234.5197453704</v>
      </c>
      <c r="BV2419" s="1" t="s">
        <v>818</v>
      </c>
      <c r="BW2419" s="3">
        <v>48059</v>
      </c>
      <c r="BX2419" s="1" t="s">
        <v>8105</v>
      </c>
      <c r="BY2419" s="1" t="s">
        <v>818</v>
      </c>
      <c r="BZ2419" s="1" t="s">
        <v>8050</v>
      </c>
      <c r="CB2419" s="1" t="s">
        <v>108</v>
      </c>
      <c r="CC2419" s="1">
        <v>0</v>
      </c>
      <c r="CE2419" s="1">
        <v>0</v>
      </c>
      <c r="CF2419" s="1"/>
      <c r="CG2419" s="1">
        <v>0</v>
      </c>
      <c r="CL2419" s="1" t="s">
        <v>8068</v>
      </c>
    </row>
    <row r="2420" s="1" customFormat="1" spans="1:90">
      <c r="A2420" s="1" t="s">
        <v>13121</v>
      </c>
      <c r="F2420" s="1">
        <v>0</v>
      </c>
      <c r="K2420" s="1">
        <v>101110</v>
      </c>
      <c r="L2420" s="1" t="s">
        <v>28</v>
      </c>
      <c r="O2420" s="2">
        <v>46233.7267013889</v>
      </c>
      <c r="P2420" s="2">
        <v>46234</v>
      </c>
      <c r="Q2420" s="1" t="s">
        <v>8050</v>
      </c>
      <c r="R2420" s="1" t="s">
        <v>8051</v>
      </c>
      <c r="T2420" s="1" t="s">
        <v>8052</v>
      </c>
      <c r="U2420" s="1" t="s">
        <v>8053</v>
      </c>
      <c r="V2420" s="1" t="s">
        <v>28</v>
      </c>
      <c r="AB2420" s="1" t="s">
        <v>8054</v>
      </c>
      <c r="AD2420" s="1" t="s">
        <v>607</v>
      </c>
      <c r="AE2420" s="1" t="s">
        <v>930</v>
      </c>
      <c r="AF2420" s="1" t="s">
        <v>8068</v>
      </c>
      <c r="AG2420" s="3">
        <v>46234</v>
      </c>
      <c r="AH2420" s="1" t="s">
        <v>606</v>
      </c>
      <c r="AI2420" s="1" t="s">
        <v>8055</v>
      </c>
      <c r="AJ2420" s="1">
        <v>36</v>
      </c>
      <c r="AM2420" s="1" t="s">
        <v>8068</v>
      </c>
      <c r="AO2420" s="1">
        <v>4.8</v>
      </c>
      <c r="AP2420" s="2">
        <v>46234.5198842593</v>
      </c>
      <c r="AQ2420" s="1" t="s">
        <v>8072</v>
      </c>
      <c r="AR2420" s="3">
        <v>46203</v>
      </c>
      <c r="AS2420" s="1">
        <v>18309917216</v>
      </c>
      <c r="AT2420" s="1" t="s">
        <v>8056</v>
      </c>
      <c r="AU2420" s="2">
        <v>46234</v>
      </c>
      <c r="AV2420" s="1" t="s">
        <v>21360</v>
      </c>
      <c r="AW2420" s="1" t="s">
        <v>8068</v>
      </c>
      <c r="AY2420" s="1" t="s">
        <v>21361</v>
      </c>
      <c r="AZ2420" s="1" t="s">
        <v>8460</v>
      </c>
      <c r="BA2420" s="1" t="s">
        <v>21362</v>
      </c>
      <c r="BB2420" s="1" t="s">
        <v>931</v>
      </c>
      <c r="BC2420" s="1" t="s">
        <v>478</v>
      </c>
      <c r="BD2420" s="1" t="s">
        <v>167</v>
      </c>
      <c r="BE2420" s="1" t="s">
        <v>21363</v>
      </c>
      <c r="BF2420" s="1" t="s">
        <v>3898</v>
      </c>
      <c r="BG2420" s="2">
        <v>46234.4583333333</v>
      </c>
      <c r="BH2420" s="2">
        <v>46233.7267592593</v>
      </c>
      <c r="BL2420" s="1" t="s">
        <v>8464</v>
      </c>
      <c r="BM2420" s="1" t="s">
        <v>8465</v>
      </c>
      <c r="BN2420" s="1" t="s">
        <v>601</v>
      </c>
      <c r="BO2420" s="1" t="s">
        <v>21364</v>
      </c>
      <c r="BP2420" s="1" t="s">
        <v>8082</v>
      </c>
      <c r="BQ2420" s="1" t="s">
        <v>6540</v>
      </c>
      <c r="BR2420" s="1"/>
      <c r="BS2420" s="1"/>
      <c r="BT2420" s="2">
        <v>46234.4712962963</v>
      </c>
      <c r="BU2420" s="2">
        <v>46234.5199537037</v>
      </c>
      <c r="BV2420" s="1" t="s">
        <v>591</v>
      </c>
      <c r="BW2420" s="3">
        <v>48060</v>
      </c>
      <c r="BX2420" s="1" t="s">
        <v>8623</v>
      </c>
      <c r="BY2420" s="1" t="s">
        <v>597</v>
      </c>
      <c r="BZ2420" s="1" t="s">
        <v>8050</v>
      </c>
      <c r="CB2420" s="1" t="s">
        <v>129</v>
      </c>
      <c r="CC2420" s="1">
        <v>300</v>
      </c>
      <c r="CD2420" s="1" t="s">
        <v>21365</v>
      </c>
      <c r="CE2420" s="1">
        <v>300</v>
      </c>
      <c r="CG2420" s="1">
        <v>100</v>
      </c>
      <c r="CH2420" s="1" t="s">
        <v>622</v>
      </c>
      <c r="CI2420" s="2">
        <v>46235.4350115741</v>
      </c>
      <c r="CL2420" s="1" t="s">
        <v>8068</v>
      </c>
    </row>
    <row r="2421" s="1" customFormat="1" spans="1:90">
      <c r="F2421" s="1">
        <v>0</v>
      </c>
      <c r="K2421" s="1">
        <v>101325</v>
      </c>
      <c r="L2421" s="1" t="s">
        <v>24</v>
      </c>
      <c r="O2421" s="2">
        <v>46233.2724305556</v>
      </c>
      <c r="P2421" s="2">
        <v>46233</v>
      </c>
      <c r="Q2421" s="1" t="s">
        <v>8050</v>
      </c>
      <c r="R2421" s="1" t="s">
        <v>8051</v>
      </c>
      <c r="S2421" s="1"/>
      <c r="T2421" s="1" t="s">
        <v>8144</v>
      </c>
      <c r="U2421" s="1" t="s">
        <v>8053</v>
      </c>
      <c r="V2421" s="1" t="s">
        <v>24</v>
      </c>
      <c r="AB2421" s="1" t="s">
        <v>8054</v>
      </c>
      <c r="AD2421" s="1" t="s">
        <v>596</v>
      </c>
      <c r="AE2421" s="1" t="s">
        <v>3594</v>
      </c>
      <c r="AF2421" s="1" t="s">
        <v>8068</v>
      </c>
      <c r="AG2421" s="3">
        <v>43312</v>
      </c>
      <c r="AI2421" s="1" t="s">
        <v>8055</v>
      </c>
      <c r="AJ2421" s="1">
        <v>123</v>
      </c>
      <c r="AM2421" s="1" t="s">
        <v>8068</v>
      </c>
      <c r="AP2421" s="2">
        <v>46234.5199537037</v>
      </c>
      <c r="AQ2421" s="1" t="s">
        <v>8072</v>
      </c>
      <c r="AR2421" s="3">
        <v>43311</v>
      </c>
      <c r="AS2421" s="1">
        <v>13664054441</v>
      </c>
      <c r="AT2421" s="1"/>
      <c r="AU2421" s="2">
        <v>46233</v>
      </c>
      <c r="AV2421" s="1" t="s">
        <v>6655</v>
      </c>
      <c r="AW2421" s="1" t="s">
        <v>8050</v>
      </c>
      <c r="AY2421" s="1" t="s">
        <v>21366</v>
      </c>
      <c r="AZ2421" s="1" t="s">
        <v>8099</v>
      </c>
      <c r="BA2421" s="1" t="s">
        <v>21367</v>
      </c>
      <c r="BB2421" s="1" t="s">
        <v>21368</v>
      </c>
      <c r="BC2421" s="1" t="s">
        <v>489</v>
      </c>
      <c r="BD2421" s="1" t="s">
        <v>405</v>
      </c>
      <c r="BE2421" s="1" t="s">
        <v>21369</v>
      </c>
      <c r="BF2421" s="1" t="s">
        <v>3868</v>
      </c>
      <c r="BG2421" s="2">
        <v>46234.4627314815</v>
      </c>
      <c r="BH2421" s="2">
        <v>46233.2725347222</v>
      </c>
      <c r="BL2421" s="1" t="s">
        <v>8064</v>
      </c>
      <c r="BM2421" s="1" t="s">
        <v>8103</v>
      </c>
      <c r="BN2421" s="1" t="s">
        <v>590</v>
      </c>
      <c r="BO2421" s="1" t="s">
        <v>21370</v>
      </c>
      <c r="BP2421" s="1" t="s">
        <v>8082</v>
      </c>
      <c r="BQ2421" s="1" t="s">
        <v>6540</v>
      </c>
      <c r="BR2421" s="1" t="s">
        <v>21371</v>
      </c>
      <c r="BS2421" s="1" t="s">
        <v>21372</v>
      </c>
      <c r="BT2421" s="2">
        <v>46234.5152430556</v>
      </c>
      <c r="BU2421" s="2">
        <v>46234.5200462963</v>
      </c>
      <c r="BV2421" s="1" t="s">
        <v>591</v>
      </c>
      <c r="BW2421" s="3">
        <v>45138</v>
      </c>
      <c r="BX2421" s="1" t="s">
        <v>10061</v>
      </c>
      <c r="BY2421" s="1" t="s">
        <v>628</v>
      </c>
      <c r="BZ2421" s="1" t="s">
        <v>8050</v>
      </c>
      <c r="CB2421" s="1" t="s">
        <v>67</v>
      </c>
      <c r="CC2421" s="1">
        <v>50</v>
      </c>
      <c r="CE2421" s="1">
        <v>50</v>
      </c>
      <c r="CG2421" s="1">
        <v>0</v>
      </c>
      <c r="CL2421" s="1" t="s">
        <v>8068</v>
      </c>
    </row>
    <row r="2422" s="1" customFormat="1" spans="1:90">
      <c r="F2422" s="1">
        <v>0</v>
      </c>
      <c r="K2422" s="1">
        <v>101311</v>
      </c>
      <c r="L2422" s="1" t="s">
        <v>23</v>
      </c>
      <c r="O2422" s="2">
        <v>46234.5170138889</v>
      </c>
      <c r="P2422" s="2">
        <v>46234</v>
      </c>
      <c r="Q2422" s="1"/>
      <c r="R2422" s="1" t="s">
        <v>8051</v>
      </c>
      <c r="T2422" s="1" t="s">
        <v>8144</v>
      </c>
      <c r="U2422" s="1" t="s">
        <v>8053</v>
      </c>
      <c r="V2422" s="1" t="s">
        <v>23</v>
      </c>
      <c r="AB2422" s="1" t="s">
        <v>8054</v>
      </c>
      <c r="AD2422" s="1" t="s">
        <v>596</v>
      </c>
      <c r="AE2422" s="1" t="s">
        <v>3321</v>
      </c>
      <c r="AF2422" s="1" t="s">
        <v>8068</v>
      </c>
      <c r="AG2422" s="3">
        <v>46234</v>
      </c>
      <c r="AH2422" s="1"/>
      <c r="AI2422" s="1" t="s">
        <v>8055</v>
      </c>
      <c r="AJ2422" s="1">
        <v>91</v>
      </c>
      <c r="AN2422" s="1">
        <v>8</v>
      </c>
      <c r="AP2422" s="2">
        <v>46234.5203703704</v>
      </c>
      <c r="AQ2422" s="1" t="s">
        <v>8072</v>
      </c>
      <c r="AR2422" s="3">
        <v>46233</v>
      </c>
      <c r="AS2422" s="1">
        <v>15847082292</v>
      </c>
      <c r="AT2422" s="1" t="s">
        <v>8073</v>
      </c>
      <c r="AU2422" s="2">
        <v>46234</v>
      </c>
      <c r="AV2422" s="1" t="s">
        <v>21373</v>
      </c>
      <c r="AW2422" s="1" t="s">
        <v>8068</v>
      </c>
      <c r="AY2422" s="1" t="s">
        <v>16839</v>
      </c>
      <c r="AZ2422" s="1" t="s">
        <v>8147</v>
      </c>
      <c r="BA2422" s="1" t="s">
        <v>16840</v>
      </c>
      <c r="BB2422" s="1" t="s">
        <v>21374</v>
      </c>
      <c r="BC2422" s="1" t="s">
        <v>448</v>
      </c>
      <c r="BD2422" s="1" t="s">
        <v>417</v>
      </c>
      <c r="BE2422" s="1" t="s">
        <v>21375</v>
      </c>
      <c r="BF2422" s="1" t="s">
        <v>3878</v>
      </c>
      <c r="BG2422" s="2">
        <v>46234.5174652778</v>
      </c>
      <c r="BH2422" s="2">
        <v>46234.517037037</v>
      </c>
      <c r="BJ2422" s="1" t="s">
        <v>21376</v>
      </c>
      <c r="BL2422" s="1" t="s">
        <v>8064</v>
      </c>
      <c r="BM2422" s="1" t="s">
        <v>8151</v>
      </c>
      <c r="BN2422" s="1" t="s">
        <v>601</v>
      </c>
      <c r="BO2422" s="1" t="s">
        <v>21377</v>
      </c>
      <c r="BP2422" s="1" t="s">
        <v>8082</v>
      </c>
      <c r="BQ2422" s="1" t="s">
        <v>6540</v>
      </c>
      <c r="BR2422" s="1"/>
      <c r="BS2422" s="1"/>
      <c r="BT2422" s="2">
        <v>46234.5176967593</v>
      </c>
      <c r="BU2422" s="2">
        <v>46234.5204282407</v>
      </c>
      <c r="BV2422" s="1" t="s">
        <v>742</v>
      </c>
      <c r="BW2422" s="3">
        <v>48060</v>
      </c>
      <c r="BX2422" s="1" t="s">
        <v>10678</v>
      </c>
      <c r="BY2422" s="1" t="s">
        <v>744</v>
      </c>
      <c r="BZ2422" s="1" t="s">
        <v>8050</v>
      </c>
      <c r="CB2422" s="1" t="s">
        <v>48</v>
      </c>
      <c r="CC2422" s="1">
        <v>0</v>
      </c>
      <c r="CD2422" s="1"/>
      <c r="CE2422" s="1">
        <v>0</v>
      </c>
      <c r="CF2422" s="1"/>
      <c r="CG2422" s="1"/>
      <c r="CH2422" s="1"/>
      <c r="CI2422" s="1"/>
      <c r="CJ2422" s="1"/>
      <c r="CK2422" s="1"/>
      <c r="CL2422" s="1" t="s">
        <v>8068</v>
      </c>
    </row>
    <row r="2423" s="1" customFormat="1" spans="1:90">
      <c r="F2423" s="1">
        <v>0</v>
      </c>
      <c r="K2423" s="1">
        <v>101110</v>
      </c>
      <c r="L2423" s="1" t="s">
        <v>28</v>
      </c>
      <c r="O2423" s="2">
        <v>46225.4901388889</v>
      </c>
      <c r="P2423" s="2">
        <v>46225</v>
      </c>
      <c r="Q2423" s="1" t="s">
        <v>8050</v>
      </c>
      <c r="R2423" s="1" t="s">
        <v>8051</v>
      </c>
      <c r="T2423" s="1" t="s">
        <v>8052</v>
      </c>
      <c r="U2423" s="1" t="s">
        <v>8053</v>
      </c>
      <c r="V2423" s="1" t="s">
        <v>28</v>
      </c>
      <c r="AB2423" s="1" t="s">
        <v>8054</v>
      </c>
      <c r="AD2423" s="1" t="s">
        <v>596</v>
      </c>
      <c r="AE2423" s="1" t="s">
        <v>1520</v>
      </c>
      <c r="AF2423" s="1" t="s">
        <v>8068</v>
      </c>
      <c r="AG2423" s="3">
        <v>43403</v>
      </c>
      <c r="AI2423" s="1" t="s">
        <v>8055</v>
      </c>
      <c r="AJ2423" s="1">
        <v>165</v>
      </c>
      <c r="AP2423" s="2">
        <v>46234.5205324074</v>
      </c>
      <c r="AQ2423" s="1" t="s">
        <v>8072</v>
      </c>
      <c r="AR2423" s="3">
        <v>43309</v>
      </c>
      <c r="AS2423" s="1">
        <v>17799611505</v>
      </c>
      <c r="AU2423" s="2">
        <v>46225</v>
      </c>
      <c r="AV2423" s="1" t="s">
        <v>6655</v>
      </c>
      <c r="AW2423" s="1" t="s">
        <v>8050</v>
      </c>
      <c r="AY2423" s="1" t="s">
        <v>21332</v>
      </c>
      <c r="AZ2423" s="1" t="s">
        <v>8460</v>
      </c>
      <c r="BA2423" s="1" t="s">
        <v>21333</v>
      </c>
      <c r="BB2423" s="1" t="s">
        <v>21378</v>
      </c>
      <c r="BC2423" s="1" t="s">
        <v>478</v>
      </c>
      <c r="BD2423" s="1" t="s">
        <v>234</v>
      </c>
      <c r="BE2423" s="1" t="s">
        <v>21334</v>
      </c>
      <c r="BF2423" s="1" t="s">
        <v>6225</v>
      </c>
      <c r="BG2423" s="2">
        <v>46234.5134027778</v>
      </c>
      <c r="BH2423" s="2">
        <v>46233.7705555556</v>
      </c>
      <c r="BL2423" s="1" t="s">
        <v>8464</v>
      </c>
      <c r="BM2423" s="1" t="s">
        <v>9093</v>
      </c>
      <c r="BN2423" s="1" t="s">
        <v>590</v>
      </c>
      <c r="BO2423" s="1" t="s">
        <v>21335</v>
      </c>
      <c r="BP2423" s="1" t="s">
        <v>8082</v>
      </c>
      <c r="BQ2423" s="1" t="s">
        <v>6540</v>
      </c>
      <c r="BR2423" s="1"/>
      <c r="BS2423" s="1"/>
      <c r="BT2423" s="2">
        <v>46234.5021990741</v>
      </c>
      <c r="BU2423" s="2">
        <v>46234.520625</v>
      </c>
      <c r="BV2423" s="1" t="s">
        <v>2060</v>
      </c>
      <c r="BW2423" s="3">
        <v>45229</v>
      </c>
      <c r="BX2423" s="1" t="s">
        <v>21379</v>
      </c>
      <c r="BY2423" s="1" t="s">
        <v>2060</v>
      </c>
      <c r="BZ2423" s="1" t="s">
        <v>8050</v>
      </c>
      <c r="CB2423" s="1" t="s">
        <v>147</v>
      </c>
      <c r="CC2423" s="1">
        <v>0</v>
      </c>
      <c r="CE2423" s="1">
        <v>0</v>
      </c>
      <c r="CG2423" s="1">
        <v>0</v>
      </c>
      <c r="CL2423" s="1" t="s">
        <v>8068</v>
      </c>
    </row>
    <row r="2424" s="1" customFormat="1" spans="1:90">
      <c r="A2424" s="1" t="s">
        <v>8694</v>
      </c>
      <c r="F2424" s="1">
        <v>0</v>
      </c>
      <c r="K2424" s="1">
        <v>101110</v>
      </c>
      <c r="L2424" s="1" t="s">
        <v>28</v>
      </c>
      <c r="O2424" s="2">
        <v>46233.5265162037</v>
      </c>
      <c r="P2424" s="2">
        <v>46234</v>
      </c>
      <c r="R2424" s="1" t="s">
        <v>8051</v>
      </c>
      <c r="T2424" s="1" t="s">
        <v>8052</v>
      </c>
      <c r="U2424" s="1" t="s">
        <v>8053</v>
      </c>
      <c r="V2424" s="1" t="s">
        <v>28</v>
      </c>
      <c r="AB2424" s="1" t="s">
        <v>8054</v>
      </c>
      <c r="AD2424" s="1" t="s">
        <v>596</v>
      </c>
      <c r="AE2424" s="1" t="s">
        <v>1063</v>
      </c>
      <c r="AF2424" s="1" t="s">
        <v>8068</v>
      </c>
      <c r="AG2424" s="3">
        <v>46234</v>
      </c>
      <c r="AH2424" s="1"/>
      <c r="AI2424" s="1" t="s">
        <v>8055</v>
      </c>
      <c r="AJ2424" s="1">
        <v>270</v>
      </c>
      <c r="AM2424" s="1" t="s">
        <v>8050</v>
      </c>
      <c r="AO2424" s="1">
        <v>5</v>
      </c>
      <c r="AP2424" s="2">
        <v>46234.5215162037</v>
      </c>
      <c r="AQ2424" s="1" t="s">
        <v>8072</v>
      </c>
      <c r="AR2424" s="3">
        <v>46228</v>
      </c>
      <c r="AS2424" s="1">
        <v>15739520998</v>
      </c>
      <c r="AT2424" s="1" t="s">
        <v>8056</v>
      </c>
      <c r="AU2424" s="2">
        <v>46234</v>
      </c>
      <c r="AV2424" s="1" t="s">
        <v>21380</v>
      </c>
      <c r="AW2424" s="1" t="s">
        <v>8068</v>
      </c>
      <c r="AY2424" s="1" t="s">
        <v>21381</v>
      </c>
      <c r="AZ2424" s="1" t="s">
        <v>8460</v>
      </c>
      <c r="BA2424" s="1" t="s">
        <v>21382</v>
      </c>
      <c r="BB2424" s="1" t="s">
        <v>21383</v>
      </c>
      <c r="BC2424" s="1" t="s">
        <v>478</v>
      </c>
      <c r="BD2424" s="1" t="s">
        <v>199</v>
      </c>
      <c r="BE2424" s="1" t="s">
        <v>21384</v>
      </c>
      <c r="BF2424" s="1" t="s">
        <v>3878</v>
      </c>
      <c r="BG2424" s="2">
        <v>46234.5</v>
      </c>
      <c r="BH2424" s="2">
        <v>46233.5297453704</v>
      </c>
      <c r="BL2424" s="1" t="s">
        <v>8464</v>
      </c>
      <c r="BM2424" s="1" t="s">
        <v>8465</v>
      </c>
      <c r="BN2424" s="1" t="s">
        <v>601</v>
      </c>
      <c r="BO2424" s="1" t="s">
        <v>21385</v>
      </c>
      <c r="BP2424" s="1" t="s">
        <v>8082</v>
      </c>
      <c r="BQ2424" s="1" t="s">
        <v>6540</v>
      </c>
      <c r="BT2424" s="2">
        <v>46234.4903009259</v>
      </c>
      <c r="BU2424" s="2">
        <v>46234.5215972222</v>
      </c>
      <c r="BV2424" s="1" t="s">
        <v>591</v>
      </c>
      <c r="BW2424" s="3">
        <v>48060</v>
      </c>
      <c r="BX2424" s="1" t="s">
        <v>8700</v>
      </c>
      <c r="BY2424" s="1" t="s">
        <v>628</v>
      </c>
      <c r="BZ2424" s="1" t="s">
        <v>8050</v>
      </c>
      <c r="CB2424" s="1" t="s">
        <v>135</v>
      </c>
      <c r="CC2424" s="1">
        <v>0</v>
      </c>
      <c r="CE2424" s="1">
        <v>0</v>
      </c>
      <c r="CF2424" s="1"/>
      <c r="CG2424" s="1">
        <v>0</v>
      </c>
      <c r="CL2424" s="1" t="s">
        <v>8068</v>
      </c>
    </row>
    <row r="2425" s="1" customFormat="1" spans="1:90">
      <c r="F2425" s="1">
        <v>0</v>
      </c>
      <c r="K2425" s="1">
        <v>101042</v>
      </c>
      <c r="L2425" s="1" t="s">
        <v>25</v>
      </c>
      <c r="O2425" s="2">
        <v>46234.5148958333</v>
      </c>
      <c r="P2425" s="2">
        <v>46234</v>
      </c>
      <c r="R2425" s="1" t="s">
        <v>8051</v>
      </c>
      <c r="T2425" s="1" t="s">
        <v>8144</v>
      </c>
      <c r="U2425" s="1" t="s">
        <v>8053</v>
      </c>
      <c r="V2425" s="1" t="s">
        <v>25</v>
      </c>
      <c r="AB2425" s="1" t="s">
        <v>8054</v>
      </c>
      <c r="AD2425" s="1" t="s">
        <v>596</v>
      </c>
      <c r="AE2425" s="1" t="s">
        <v>3179</v>
      </c>
      <c r="AF2425" s="1"/>
      <c r="AG2425" s="1"/>
      <c r="AI2425" s="1" t="s">
        <v>8071</v>
      </c>
      <c r="AJ2425" s="1">
        <v>68</v>
      </c>
      <c r="AM2425" s="1" t="s">
        <v>8050</v>
      </c>
      <c r="AO2425" s="1">
        <v>4.5</v>
      </c>
      <c r="AP2425" s="2">
        <v>46234.5218634259</v>
      </c>
      <c r="AQ2425" s="1"/>
      <c r="AR2425" s="1"/>
      <c r="AS2425" s="1">
        <v>13713584475</v>
      </c>
      <c r="AT2425" s="1" t="s">
        <v>8073</v>
      </c>
      <c r="AU2425" s="2">
        <v>46234</v>
      </c>
      <c r="AV2425" s="1"/>
      <c r="AW2425" s="1" t="s">
        <v>8050</v>
      </c>
      <c r="AY2425" s="1" t="s">
        <v>21386</v>
      </c>
      <c r="AZ2425" s="1" t="s">
        <v>8165</v>
      </c>
      <c r="BA2425" s="1" t="s">
        <v>21387</v>
      </c>
      <c r="BB2425" s="1" t="s">
        <v>21388</v>
      </c>
      <c r="BC2425" s="1" t="s">
        <v>463</v>
      </c>
      <c r="BD2425" s="1" t="s">
        <v>309</v>
      </c>
      <c r="BE2425" s="1" t="s">
        <v>21389</v>
      </c>
      <c r="BF2425" s="1" t="s">
        <v>3972</v>
      </c>
      <c r="BG2425" s="2">
        <v>46234</v>
      </c>
      <c r="BH2425" s="2">
        <v>46234.5150115741</v>
      </c>
      <c r="BL2425" s="1" t="s">
        <v>8159</v>
      </c>
      <c r="BM2425" s="1" t="s">
        <v>8170</v>
      </c>
      <c r="BN2425" s="1" t="s">
        <v>601</v>
      </c>
      <c r="BO2425" s="1" t="s">
        <v>21390</v>
      </c>
      <c r="BP2425" s="1" t="s">
        <v>8082</v>
      </c>
      <c r="BQ2425" s="1" t="s">
        <v>6540</v>
      </c>
      <c r="BT2425" s="2">
        <v>46234.5163194444</v>
      </c>
      <c r="BU2425" s="2">
        <v>46234.5219097222</v>
      </c>
      <c r="BV2425" s="1" t="s">
        <v>591</v>
      </c>
      <c r="BW2425" s="1"/>
      <c r="BX2425" s="1"/>
      <c r="BY2425" s="1"/>
      <c r="BZ2425" s="1" t="s">
        <v>8050</v>
      </c>
      <c r="CB2425" s="1" t="s">
        <v>68</v>
      </c>
      <c r="CC2425" s="1">
        <v>0</v>
      </c>
      <c r="CE2425" s="1">
        <v>0</v>
      </c>
      <c r="CG2425" s="1">
        <v>0</v>
      </c>
      <c r="CL2425" s="1" t="s">
        <v>8068</v>
      </c>
    </row>
    <row r="2426" s="1" customFormat="1" spans="1:90">
      <c r="F2426" s="1">
        <v>0</v>
      </c>
      <c r="K2426" s="1">
        <v>101325</v>
      </c>
      <c r="L2426" s="1" t="s">
        <v>24</v>
      </c>
      <c r="M2426" s="1"/>
      <c r="O2426" s="2">
        <v>46233.2724305556</v>
      </c>
      <c r="P2426" s="2">
        <v>46233</v>
      </c>
      <c r="Q2426" s="1" t="s">
        <v>8050</v>
      </c>
      <c r="R2426" s="1" t="s">
        <v>8051</v>
      </c>
      <c r="T2426" s="1" t="s">
        <v>8144</v>
      </c>
      <c r="U2426" s="1" t="s">
        <v>8053</v>
      </c>
      <c r="V2426" s="1" t="s">
        <v>24</v>
      </c>
      <c r="AB2426" s="1" t="s">
        <v>8054</v>
      </c>
      <c r="AD2426" s="1" t="s">
        <v>596</v>
      </c>
      <c r="AE2426" s="1" t="s">
        <v>3594</v>
      </c>
      <c r="AF2426" s="1" t="s">
        <v>8068</v>
      </c>
      <c r="AG2426" s="3">
        <v>43319</v>
      </c>
      <c r="AI2426" s="1" t="s">
        <v>8055</v>
      </c>
      <c r="AJ2426" s="1">
        <v>123</v>
      </c>
      <c r="AP2426" s="2">
        <v>46234.5219675926</v>
      </c>
      <c r="AQ2426" s="1" t="s">
        <v>8072</v>
      </c>
      <c r="AR2426" s="3">
        <v>43319</v>
      </c>
      <c r="AS2426" s="1">
        <v>13664054441</v>
      </c>
      <c r="AT2426" s="1"/>
      <c r="AU2426" s="2">
        <v>46233</v>
      </c>
      <c r="AV2426" s="1" t="s">
        <v>21391</v>
      </c>
      <c r="AW2426" s="1" t="s">
        <v>8050</v>
      </c>
      <c r="AY2426" s="1" t="s">
        <v>21366</v>
      </c>
      <c r="AZ2426" s="1" t="s">
        <v>8099</v>
      </c>
      <c r="BA2426" s="1" t="s">
        <v>21367</v>
      </c>
      <c r="BB2426" s="1" t="s">
        <v>3596</v>
      </c>
      <c r="BC2426" s="1" t="s">
        <v>489</v>
      </c>
      <c r="BD2426" s="1" t="s">
        <v>405</v>
      </c>
      <c r="BE2426" s="1" t="s">
        <v>21369</v>
      </c>
      <c r="BF2426" s="1" t="s">
        <v>3868</v>
      </c>
      <c r="BG2426" s="2">
        <v>46234.4627314815</v>
      </c>
      <c r="BH2426" s="2">
        <v>46233.2725578704</v>
      </c>
      <c r="BL2426" s="1" t="s">
        <v>8064</v>
      </c>
      <c r="BM2426" s="1" t="s">
        <v>8103</v>
      </c>
      <c r="BN2426" s="1" t="s">
        <v>590</v>
      </c>
      <c r="BO2426" s="1" t="s">
        <v>21370</v>
      </c>
      <c r="BP2426" s="1" t="s">
        <v>8082</v>
      </c>
      <c r="BQ2426" s="1" t="s">
        <v>6540</v>
      </c>
      <c r="BR2426" s="1" t="s">
        <v>19361</v>
      </c>
      <c r="BS2426" s="1" t="s">
        <v>12026</v>
      </c>
      <c r="BT2426" s="2">
        <v>46234.5152430556</v>
      </c>
      <c r="BU2426" s="2">
        <v>46234.522025463</v>
      </c>
      <c r="BV2426" s="1" t="s">
        <v>621</v>
      </c>
      <c r="BW2426" s="3">
        <v>45145</v>
      </c>
      <c r="BX2426" s="1" t="s">
        <v>21392</v>
      </c>
      <c r="BY2426" s="1" t="s">
        <v>621</v>
      </c>
      <c r="BZ2426" s="1" t="s">
        <v>8050</v>
      </c>
      <c r="CB2426" s="1" t="s">
        <v>67</v>
      </c>
      <c r="CC2426" s="1">
        <v>80</v>
      </c>
      <c r="CE2426" s="1">
        <v>80</v>
      </c>
      <c r="CG2426" s="1">
        <v>0</v>
      </c>
      <c r="CL2426" s="1" t="s">
        <v>8068</v>
      </c>
    </row>
    <row r="2427" s="1" customFormat="1" spans="1:90">
      <c r="A2427" s="1" t="s">
        <v>8095</v>
      </c>
      <c r="F2427" s="1">
        <v>0</v>
      </c>
      <c r="K2427" s="1">
        <v>101110</v>
      </c>
      <c r="L2427" s="1" t="s">
        <v>28</v>
      </c>
      <c r="O2427" s="2">
        <v>46229.5700810185</v>
      </c>
      <c r="P2427" s="2">
        <v>46232</v>
      </c>
      <c r="R2427" s="1" t="s">
        <v>8051</v>
      </c>
      <c r="S2427" s="1" t="s">
        <v>8096</v>
      </c>
      <c r="T2427" s="1" t="s">
        <v>8052</v>
      </c>
      <c r="U2427" s="1" t="s">
        <v>8053</v>
      </c>
      <c r="V2427" s="1" t="s">
        <v>28</v>
      </c>
      <c r="AB2427" s="1" t="s">
        <v>8054</v>
      </c>
      <c r="AD2427" s="1" t="s">
        <v>607</v>
      </c>
      <c r="AE2427" s="1" t="s">
        <v>735</v>
      </c>
      <c r="AF2427" s="1" t="s">
        <v>8068</v>
      </c>
      <c r="AG2427" s="3">
        <v>46155</v>
      </c>
      <c r="AH2427" s="1" t="s">
        <v>651</v>
      </c>
      <c r="AI2427" s="1" t="s">
        <v>8071</v>
      </c>
      <c r="AJ2427" s="1">
        <v>67</v>
      </c>
      <c r="AK2427" s="1">
        <v>2000</v>
      </c>
      <c r="AP2427" s="2">
        <v>46234.5221759259</v>
      </c>
      <c r="AQ2427" s="1" t="s">
        <v>8072</v>
      </c>
      <c r="AR2427" s="3">
        <v>46112</v>
      </c>
      <c r="AS2427" s="1">
        <v>18690888802</v>
      </c>
      <c r="AT2427" s="1" t="s">
        <v>8073</v>
      </c>
      <c r="AU2427" s="2">
        <v>46232</v>
      </c>
      <c r="AV2427" s="1" t="s">
        <v>21393</v>
      </c>
      <c r="AW2427" s="1" t="s">
        <v>8068</v>
      </c>
      <c r="AY2427" s="1" t="s">
        <v>21394</v>
      </c>
      <c r="AZ2427" s="1" t="s">
        <v>8460</v>
      </c>
      <c r="BA2427" s="1" t="s">
        <v>21395</v>
      </c>
      <c r="BB2427" s="1" t="s">
        <v>7236</v>
      </c>
      <c r="BC2427" s="1" t="s">
        <v>478</v>
      </c>
      <c r="BD2427" s="1" t="s">
        <v>233</v>
      </c>
      <c r="BE2427" s="1" t="s">
        <v>21396</v>
      </c>
      <c r="BF2427" s="1" t="s">
        <v>3903</v>
      </c>
      <c r="BG2427" s="2">
        <v>46234.4798611111</v>
      </c>
      <c r="BH2427" s="2">
        <v>46229.6294907407</v>
      </c>
      <c r="BJ2427" s="1">
        <v>13079907080</v>
      </c>
      <c r="BL2427" s="1" t="s">
        <v>8464</v>
      </c>
      <c r="BM2427" s="1" t="s">
        <v>9093</v>
      </c>
      <c r="BN2427" s="1" t="s">
        <v>601</v>
      </c>
      <c r="BO2427" s="1" t="s">
        <v>7235</v>
      </c>
      <c r="BP2427" s="1" t="s">
        <v>8067</v>
      </c>
      <c r="BQ2427" s="1" t="s">
        <v>6540</v>
      </c>
      <c r="BT2427" s="2">
        <v>46234.5194212963</v>
      </c>
      <c r="BU2427" s="2">
        <v>46234.5223032407</v>
      </c>
      <c r="BV2427" s="1" t="s">
        <v>818</v>
      </c>
      <c r="BW2427" s="3">
        <v>47981</v>
      </c>
      <c r="BX2427" s="1" t="s">
        <v>8105</v>
      </c>
      <c r="BY2427" s="1" t="s">
        <v>818</v>
      </c>
      <c r="BZ2427" s="1" t="s">
        <v>8050</v>
      </c>
      <c r="CB2427" s="1" t="s">
        <v>147</v>
      </c>
      <c r="CC2427" s="1">
        <v>114</v>
      </c>
      <c r="CE2427" s="1">
        <v>114</v>
      </c>
      <c r="CG2427" s="1">
        <v>0</v>
      </c>
      <c r="CL2427" s="1" t="s">
        <v>8068</v>
      </c>
    </row>
    <row r="2428" s="1" customFormat="1" spans="1:90">
      <c r="A2428" s="1" t="s">
        <v>11850</v>
      </c>
      <c r="F2428" s="1">
        <v>0</v>
      </c>
      <c r="G2428" s="1"/>
      <c r="K2428" s="1">
        <v>101325</v>
      </c>
      <c r="L2428" s="1" t="s">
        <v>24</v>
      </c>
      <c r="M2428" s="1" t="s">
        <v>8106</v>
      </c>
      <c r="O2428" s="2">
        <v>46232.3878703704</v>
      </c>
      <c r="P2428" s="2">
        <v>46234.375</v>
      </c>
      <c r="Q2428" s="1"/>
      <c r="R2428" s="1" t="s">
        <v>8051</v>
      </c>
      <c r="S2428" s="1" t="s">
        <v>8096</v>
      </c>
      <c r="T2428" s="1" t="s">
        <v>8144</v>
      </c>
      <c r="U2428" s="1" t="s">
        <v>8053</v>
      </c>
      <c r="V2428" s="1" t="s">
        <v>24</v>
      </c>
      <c r="AB2428" s="1" t="s">
        <v>8054</v>
      </c>
      <c r="AD2428" s="1" t="s">
        <v>596</v>
      </c>
      <c r="AE2428" s="1" t="s">
        <v>3560</v>
      </c>
      <c r="AF2428" s="1" t="s">
        <v>8068</v>
      </c>
      <c r="AG2428" s="3">
        <v>46234</v>
      </c>
      <c r="AH2428" s="1"/>
      <c r="AI2428" s="1" t="s">
        <v>8071</v>
      </c>
      <c r="AJ2428" s="1">
        <v>14</v>
      </c>
      <c r="AP2428" s="2">
        <v>46234.5223842593</v>
      </c>
      <c r="AQ2428" s="1" t="s">
        <v>8072</v>
      </c>
      <c r="AR2428" s="3">
        <v>46224</v>
      </c>
      <c r="AS2428" s="1">
        <v>18748134968</v>
      </c>
      <c r="AT2428" s="1" t="s">
        <v>8056</v>
      </c>
      <c r="AU2428" s="2">
        <v>46234.375</v>
      </c>
      <c r="AV2428" s="1" t="s">
        <v>21397</v>
      </c>
      <c r="AW2428" s="1" t="s">
        <v>8068</v>
      </c>
      <c r="AY2428" s="1" t="s">
        <v>21299</v>
      </c>
      <c r="AZ2428" s="1" t="s">
        <v>8058</v>
      </c>
      <c r="BA2428" s="1" t="s">
        <v>21300</v>
      </c>
      <c r="BB2428" s="1" t="s">
        <v>21398</v>
      </c>
      <c r="BC2428" s="1" t="s">
        <v>489</v>
      </c>
      <c r="BD2428" s="1" t="s">
        <v>384</v>
      </c>
      <c r="BE2428" s="1" t="s">
        <v>21301</v>
      </c>
      <c r="BF2428" s="1" t="s">
        <v>3903</v>
      </c>
      <c r="BG2428" s="2">
        <v>46234.375</v>
      </c>
      <c r="BH2428" s="2">
        <v>46232.392349537</v>
      </c>
      <c r="BL2428" s="1" t="s">
        <v>8064</v>
      </c>
      <c r="BM2428" s="1" t="s">
        <v>8065</v>
      </c>
      <c r="BN2428" s="1" t="s">
        <v>601</v>
      </c>
      <c r="BO2428" s="1" t="s">
        <v>21302</v>
      </c>
      <c r="BP2428" s="1" t="s">
        <v>8067</v>
      </c>
      <c r="BQ2428" s="1" t="s">
        <v>6540</v>
      </c>
      <c r="BT2428" s="2">
        <v>46234.459525463</v>
      </c>
      <c r="BU2428" s="2">
        <v>46234.5224305556</v>
      </c>
      <c r="BV2428" s="1" t="s">
        <v>818</v>
      </c>
      <c r="BW2428" s="3">
        <v>48060</v>
      </c>
      <c r="BX2428" s="1" t="s">
        <v>11850</v>
      </c>
      <c r="BY2428" s="1" t="s">
        <v>818</v>
      </c>
      <c r="BZ2428" s="1" t="s">
        <v>8050</v>
      </c>
      <c r="CB2428" s="1" t="s">
        <v>60</v>
      </c>
      <c r="CC2428" s="1">
        <v>0</v>
      </c>
      <c r="CD2428" s="1"/>
      <c r="CE2428" s="1">
        <v>0</v>
      </c>
      <c r="CF2428" s="1"/>
      <c r="CG2428" s="1">
        <v>0</v>
      </c>
      <c r="CH2428" s="1"/>
      <c r="CI2428" s="1"/>
      <c r="CJ2428" s="1"/>
      <c r="CK2428" s="1"/>
      <c r="CL2428" s="1" t="s">
        <v>8068</v>
      </c>
    </row>
    <row r="2429" s="1" customFormat="1" spans="1:90">
      <c r="A2429" s="1" t="s">
        <v>8132</v>
      </c>
      <c r="F2429" s="1">
        <v>0</v>
      </c>
      <c r="K2429" s="1">
        <v>101110</v>
      </c>
      <c r="L2429" s="1" t="s">
        <v>28</v>
      </c>
      <c r="O2429" s="2">
        <v>46234.5095949074</v>
      </c>
      <c r="P2429" s="2">
        <v>46234</v>
      </c>
      <c r="R2429" s="1" t="s">
        <v>8051</v>
      </c>
      <c r="S2429" s="1" t="s">
        <v>8096</v>
      </c>
      <c r="T2429" s="1" t="s">
        <v>8052</v>
      </c>
      <c r="U2429" s="1" t="s">
        <v>8053</v>
      </c>
      <c r="V2429" s="1" t="s">
        <v>28</v>
      </c>
      <c r="AB2429" s="1" t="s">
        <v>8054</v>
      </c>
      <c r="AD2429" s="1" t="s">
        <v>596</v>
      </c>
      <c r="AE2429" s="1" t="s">
        <v>1063</v>
      </c>
      <c r="AF2429" s="1" t="s">
        <v>8068</v>
      </c>
      <c r="AG2429" s="3">
        <v>46234</v>
      </c>
      <c r="AI2429" s="1" t="s">
        <v>8055</v>
      </c>
      <c r="AJ2429" s="1">
        <v>254</v>
      </c>
      <c r="AP2429" s="2">
        <v>46234.5227430556</v>
      </c>
      <c r="AQ2429" s="1" t="s">
        <v>8072</v>
      </c>
      <c r="AR2429" s="3">
        <v>46230</v>
      </c>
      <c r="AS2429" s="1">
        <v>15739520998</v>
      </c>
      <c r="AT2429" s="1" t="s">
        <v>8056</v>
      </c>
      <c r="AU2429" s="2">
        <v>46234</v>
      </c>
      <c r="AV2429" s="1" t="s">
        <v>21399</v>
      </c>
      <c r="AW2429" s="1" t="s">
        <v>8068</v>
      </c>
      <c r="AY2429" s="1" t="s">
        <v>21381</v>
      </c>
      <c r="AZ2429" s="1" t="s">
        <v>8460</v>
      </c>
      <c r="BA2429" s="1" t="s">
        <v>21382</v>
      </c>
      <c r="BB2429" s="1" t="s">
        <v>21400</v>
      </c>
      <c r="BC2429" s="1" t="s">
        <v>478</v>
      </c>
      <c r="BD2429" s="1" t="s">
        <v>199</v>
      </c>
      <c r="BE2429" s="1"/>
      <c r="BF2429" s="1" t="s">
        <v>3903</v>
      </c>
      <c r="BG2429" s="2">
        <v>46234.5</v>
      </c>
      <c r="BH2429" s="2">
        <v>46234.5096296296</v>
      </c>
      <c r="BJ2429" s="1">
        <v>18199130191</v>
      </c>
      <c r="BL2429" s="1" t="s">
        <v>8464</v>
      </c>
      <c r="BM2429" s="1" t="s">
        <v>8465</v>
      </c>
      <c r="BN2429" s="1" t="s">
        <v>601</v>
      </c>
      <c r="BO2429" s="1" t="s">
        <v>21385</v>
      </c>
      <c r="BP2429" s="1" t="s">
        <v>8082</v>
      </c>
      <c r="BQ2429" s="1" t="s">
        <v>6540</v>
      </c>
      <c r="BT2429" s="2">
        <v>46234.5217708333</v>
      </c>
      <c r="BU2429" s="2">
        <v>46234.5228935185</v>
      </c>
      <c r="BV2429" s="1" t="s">
        <v>818</v>
      </c>
      <c r="BW2429" s="3">
        <v>48060</v>
      </c>
      <c r="BX2429" s="1" t="s">
        <v>8140</v>
      </c>
      <c r="BY2429" s="1" t="s">
        <v>818</v>
      </c>
      <c r="BZ2429" s="1" t="s">
        <v>8050</v>
      </c>
      <c r="CB2429" s="1" t="s">
        <v>135</v>
      </c>
      <c r="CC2429" s="1">
        <v>0</v>
      </c>
      <c r="CE2429" s="1">
        <v>0</v>
      </c>
      <c r="CG2429" s="1">
        <v>0</v>
      </c>
      <c r="CL2429" s="1" t="s">
        <v>8068</v>
      </c>
    </row>
    <row r="2430" s="1" customFormat="1" spans="1:90">
      <c r="A2430" s="1" t="s">
        <v>11316</v>
      </c>
      <c r="F2430" s="1">
        <v>0</v>
      </c>
      <c r="K2430" s="1">
        <v>101042</v>
      </c>
      <c r="L2430" s="1" t="s">
        <v>25</v>
      </c>
      <c r="M2430" s="1" t="s">
        <v>8106</v>
      </c>
      <c r="N2430" s="1"/>
      <c r="O2430" s="2">
        <v>46233.3826388889</v>
      </c>
      <c r="P2430" s="2">
        <v>46234</v>
      </c>
      <c r="Q2430" s="1" t="s">
        <v>8050</v>
      </c>
      <c r="R2430" s="1" t="s">
        <v>8051</v>
      </c>
      <c r="S2430" s="1" t="s">
        <v>8096</v>
      </c>
      <c r="T2430" s="1" t="s">
        <v>8144</v>
      </c>
      <c r="U2430" s="1" t="s">
        <v>8053</v>
      </c>
      <c r="V2430" s="1" t="s">
        <v>25</v>
      </c>
      <c r="AB2430" s="1" t="s">
        <v>8054</v>
      </c>
      <c r="AD2430" s="1" t="s">
        <v>596</v>
      </c>
      <c r="AE2430" s="1" t="s">
        <v>689</v>
      </c>
      <c r="AF2430" s="1" t="s">
        <v>8068</v>
      </c>
      <c r="AG2430" s="3">
        <v>46234</v>
      </c>
      <c r="AI2430" s="1" t="s">
        <v>8071</v>
      </c>
      <c r="AJ2430" s="1">
        <v>22</v>
      </c>
      <c r="AK2430" s="1">
        <v>2000</v>
      </c>
      <c r="AP2430" s="2">
        <v>46234.5234375</v>
      </c>
      <c r="AQ2430" s="1" t="s">
        <v>8106</v>
      </c>
      <c r="AR2430" s="3">
        <v>46230</v>
      </c>
      <c r="AS2430" s="1">
        <v>18139888818</v>
      </c>
      <c r="AT2430" s="1" t="s">
        <v>8073</v>
      </c>
      <c r="AU2430" s="2">
        <v>46234</v>
      </c>
      <c r="AV2430" s="1" t="s">
        <v>21401</v>
      </c>
      <c r="AW2430" s="1" t="s">
        <v>8068</v>
      </c>
      <c r="AY2430" s="1" t="s">
        <v>21402</v>
      </c>
      <c r="AZ2430" s="1" t="s">
        <v>9970</v>
      </c>
      <c r="BA2430" s="1" t="s">
        <v>21403</v>
      </c>
      <c r="BB2430" s="1" t="s">
        <v>2862</v>
      </c>
      <c r="BC2430" s="1" t="s">
        <v>463</v>
      </c>
      <c r="BD2430" s="1" t="s">
        <v>341</v>
      </c>
      <c r="BE2430" s="1" t="s">
        <v>21404</v>
      </c>
      <c r="BF2430" s="1" t="s">
        <v>3903</v>
      </c>
      <c r="BG2430" s="2">
        <v>46234</v>
      </c>
      <c r="BH2430" s="2">
        <v>46233.3847337963</v>
      </c>
      <c r="BJ2430" s="1" t="s">
        <v>8215</v>
      </c>
      <c r="BL2430" s="1" t="s">
        <v>8159</v>
      </c>
      <c r="BM2430" s="1" t="s">
        <v>9974</v>
      </c>
      <c r="BN2430" s="1" t="s">
        <v>601</v>
      </c>
      <c r="BO2430" s="1" t="s">
        <v>21405</v>
      </c>
      <c r="BP2430" s="1" t="s">
        <v>8082</v>
      </c>
      <c r="BQ2430" s="1" t="s">
        <v>6540</v>
      </c>
      <c r="BT2430" s="2">
        <v>46234.5105902778</v>
      </c>
      <c r="BU2430" s="2">
        <v>46234.523599537</v>
      </c>
      <c r="BV2430" s="1" t="s">
        <v>818</v>
      </c>
      <c r="BW2430" s="3">
        <v>48060</v>
      </c>
      <c r="BX2430" s="1" t="s">
        <v>10033</v>
      </c>
      <c r="BY2430" s="1" t="s">
        <v>818</v>
      </c>
      <c r="BZ2430" s="1" t="s">
        <v>8050</v>
      </c>
      <c r="CB2430" s="1" t="s">
        <v>91</v>
      </c>
      <c r="CC2430" s="1">
        <v>0</v>
      </c>
      <c r="CE2430" s="1">
        <v>0</v>
      </c>
      <c r="CG2430" s="1">
        <v>0</v>
      </c>
      <c r="CL2430" s="1" t="s">
        <v>8068</v>
      </c>
    </row>
    <row r="2431" s="1" customFormat="1" spans="1:90">
      <c r="A2431" s="1" t="s">
        <v>17343</v>
      </c>
      <c r="F2431" s="1">
        <v>0</v>
      </c>
      <c r="K2431" s="1">
        <v>101098</v>
      </c>
      <c r="L2431" s="1" t="s">
        <v>27</v>
      </c>
      <c r="M2431" s="1" t="s">
        <v>8106</v>
      </c>
      <c r="O2431" s="2">
        <v>46231.5195486111</v>
      </c>
      <c r="P2431" s="2">
        <v>46233</v>
      </c>
      <c r="Q2431" s="1" t="s">
        <v>8050</v>
      </c>
      <c r="R2431" s="1" t="s">
        <v>8051</v>
      </c>
      <c r="T2431" s="1" t="s">
        <v>8144</v>
      </c>
      <c r="U2431" s="1" t="s">
        <v>8053</v>
      </c>
      <c r="V2431" s="1" t="s">
        <v>27</v>
      </c>
      <c r="AB2431" s="1" t="s">
        <v>8054</v>
      </c>
      <c r="AD2431" s="1" t="s">
        <v>596</v>
      </c>
      <c r="AE2431" s="1" t="s">
        <v>2766</v>
      </c>
      <c r="AF2431" s="1" t="s">
        <v>8068</v>
      </c>
      <c r="AG2431" s="3">
        <v>46234</v>
      </c>
      <c r="AI2431" s="1" t="s">
        <v>8071</v>
      </c>
      <c r="AJ2431" s="1">
        <v>242</v>
      </c>
      <c r="AM2431" s="1" t="s">
        <v>8068</v>
      </c>
      <c r="AO2431" s="1">
        <v>5.3</v>
      </c>
      <c r="AP2431" s="2">
        <v>46234.5236458333</v>
      </c>
      <c r="AQ2431" s="1" t="s">
        <v>8106</v>
      </c>
      <c r="AR2431" s="3">
        <v>46233</v>
      </c>
      <c r="AS2431" s="1">
        <v>15297118883</v>
      </c>
      <c r="AT2431" s="1" t="s">
        <v>8073</v>
      </c>
      <c r="AU2431" s="2">
        <v>46232</v>
      </c>
      <c r="AV2431" s="1" t="s">
        <v>21406</v>
      </c>
      <c r="AW2431" s="1" t="s">
        <v>8068</v>
      </c>
      <c r="AY2431" s="1" t="s">
        <v>21407</v>
      </c>
      <c r="AZ2431" s="1" t="s">
        <v>8085</v>
      </c>
      <c r="BA2431" s="1" t="s">
        <v>21408</v>
      </c>
      <c r="BB2431" s="1" t="s">
        <v>21409</v>
      </c>
      <c r="BC2431" s="1" t="s">
        <v>463</v>
      </c>
      <c r="BD2431" s="1" t="s">
        <v>266</v>
      </c>
      <c r="BE2431" s="1" t="s">
        <v>21410</v>
      </c>
      <c r="BF2431" s="1" t="s">
        <v>3878</v>
      </c>
      <c r="BG2431" s="2">
        <v>46234.4583333333</v>
      </c>
      <c r="BH2431" s="2">
        <v>46231.5235185185</v>
      </c>
      <c r="BJ2431" s="1" t="s">
        <v>21411</v>
      </c>
      <c r="BL2431" s="1" t="s">
        <v>8091</v>
      </c>
      <c r="BM2431" s="1" t="s">
        <v>8476</v>
      </c>
      <c r="BN2431" s="1" t="s">
        <v>601</v>
      </c>
      <c r="BO2431" s="1" t="s">
        <v>21412</v>
      </c>
      <c r="BP2431" s="1" t="s">
        <v>8082</v>
      </c>
      <c r="BQ2431" s="1" t="s">
        <v>6540</v>
      </c>
      <c r="BT2431" s="2">
        <v>46233.6516087963</v>
      </c>
      <c r="BU2431" s="2">
        <v>46234.5237152778</v>
      </c>
      <c r="BV2431" s="1" t="s">
        <v>591</v>
      </c>
      <c r="BW2431" s="3">
        <v>48060</v>
      </c>
      <c r="BX2431" s="1" t="s">
        <v>16583</v>
      </c>
      <c r="BY2431" s="1" t="s">
        <v>628</v>
      </c>
      <c r="BZ2431" s="1" t="s">
        <v>8050</v>
      </c>
      <c r="CB2431" s="1" t="s">
        <v>124</v>
      </c>
      <c r="CC2431" s="1">
        <v>0</v>
      </c>
      <c r="CE2431" s="1">
        <v>0</v>
      </c>
      <c r="CL2431" s="1" t="s">
        <v>8068</v>
      </c>
    </row>
    <row r="2432" s="1" customFormat="1" spans="1:90">
      <c r="A2432" s="1" t="s">
        <v>10997</v>
      </c>
      <c r="F2432" s="1">
        <v>0</v>
      </c>
      <c r="K2432" s="1">
        <v>101073</v>
      </c>
      <c r="L2432" s="1" t="s">
        <v>26</v>
      </c>
      <c r="M2432" s="1"/>
      <c r="N2432" s="1">
        <v>338</v>
      </c>
      <c r="O2432" s="2">
        <v>46233.7427777778</v>
      </c>
      <c r="P2432" s="2">
        <v>46234</v>
      </c>
      <c r="R2432" s="1" t="s">
        <v>8051</v>
      </c>
      <c r="S2432" s="1" t="s">
        <v>8096</v>
      </c>
      <c r="T2432" s="1" t="s">
        <v>8144</v>
      </c>
      <c r="U2432" s="1" t="s">
        <v>8053</v>
      </c>
      <c r="V2432" s="1" t="s">
        <v>26</v>
      </c>
      <c r="AB2432" s="1" t="s">
        <v>8054</v>
      </c>
      <c r="AD2432" s="1" t="s">
        <v>607</v>
      </c>
      <c r="AE2432" s="1" t="s">
        <v>709</v>
      </c>
      <c r="AF2432" s="1" t="s">
        <v>8068</v>
      </c>
      <c r="AG2432" s="3">
        <v>46214</v>
      </c>
      <c r="AH2432" s="1" t="s">
        <v>606</v>
      </c>
      <c r="AI2432" s="1" t="s">
        <v>8055</v>
      </c>
      <c r="AJ2432" s="1">
        <v>239</v>
      </c>
      <c r="AP2432" s="2">
        <v>46234.5239930556</v>
      </c>
      <c r="AQ2432" s="1" t="s">
        <v>8072</v>
      </c>
      <c r="AR2432" s="3">
        <v>46212</v>
      </c>
      <c r="AS2432" s="1">
        <v>15009610456</v>
      </c>
      <c r="AT2432" s="1" t="s">
        <v>8123</v>
      </c>
      <c r="AU2432" s="2">
        <v>46234</v>
      </c>
      <c r="AV2432" s="1" t="s">
        <v>21413</v>
      </c>
      <c r="AW2432" s="1" t="s">
        <v>8068</v>
      </c>
      <c r="AY2432" s="1" t="s">
        <v>21414</v>
      </c>
      <c r="AZ2432" s="1" t="s">
        <v>8108</v>
      </c>
      <c r="BA2432" s="1" t="s">
        <v>21415</v>
      </c>
      <c r="BB2432" s="1" t="s">
        <v>5490</v>
      </c>
      <c r="BC2432" s="1" t="s">
        <v>496</v>
      </c>
      <c r="BD2432" s="1" t="s">
        <v>306</v>
      </c>
      <c r="BE2432" s="1" t="s">
        <v>21416</v>
      </c>
      <c r="BF2432" s="1" t="s">
        <v>3878</v>
      </c>
      <c r="BG2432" s="2">
        <v>46234.5140856481</v>
      </c>
      <c r="BH2432" s="2">
        <v>46233.7501273148</v>
      </c>
      <c r="BL2432" s="1" t="s">
        <v>8115</v>
      </c>
      <c r="BM2432" s="1" t="s">
        <v>8417</v>
      </c>
      <c r="BN2432" s="1" t="s">
        <v>601</v>
      </c>
      <c r="BO2432" s="1" t="s">
        <v>6848</v>
      </c>
      <c r="BP2432" s="1" t="s">
        <v>8082</v>
      </c>
      <c r="BQ2432" s="1" t="s">
        <v>6540</v>
      </c>
      <c r="BT2432" s="2">
        <v>46234.5142708333</v>
      </c>
      <c r="BU2432" s="2">
        <v>46234.5241550926</v>
      </c>
      <c r="BV2432" s="1" t="s">
        <v>602</v>
      </c>
      <c r="BW2432" s="3">
        <v>48040</v>
      </c>
      <c r="BX2432" s="1" t="s">
        <v>10997</v>
      </c>
      <c r="BY2432" s="1" t="s">
        <v>602</v>
      </c>
      <c r="BZ2432" s="1" t="s">
        <v>8050</v>
      </c>
      <c r="CB2432" s="1" t="s">
        <v>114</v>
      </c>
      <c r="CC2432" s="1">
        <v>410</v>
      </c>
      <c r="CE2432" s="1">
        <v>410</v>
      </c>
      <c r="CF2432" s="1" t="s">
        <v>14876</v>
      </c>
      <c r="CG2432" s="1">
        <v>21</v>
      </c>
      <c r="CJ2432" s="1" t="s">
        <v>622</v>
      </c>
      <c r="CK2432" s="2">
        <v>46234.5855555556</v>
      </c>
      <c r="CL2432" s="1" t="s">
        <v>8068</v>
      </c>
    </row>
    <row r="2433" s="1" customFormat="1" spans="1:90">
      <c r="F2433" s="1">
        <v>0</v>
      </c>
      <c r="K2433" s="1">
        <v>101098</v>
      </c>
      <c r="L2433" s="1" t="s">
        <v>27</v>
      </c>
      <c r="O2433" s="2">
        <v>46233.4776967593</v>
      </c>
      <c r="P2433" s="2">
        <v>46234</v>
      </c>
      <c r="Q2433" s="1" t="s">
        <v>8050</v>
      </c>
      <c r="R2433" s="1" t="s">
        <v>8051</v>
      </c>
      <c r="S2433" s="1"/>
      <c r="T2433" s="1" t="s">
        <v>8144</v>
      </c>
      <c r="U2433" s="1" t="s">
        <v>8053</v>
      </c>
      <c r="V2433" s="1" t="s">
        <v>27</v>
      </c>
      <c r="AB2433" s="1" t="s">
        <v>8054</v>
      </c>
      <c r="AD2433" s="1" t="s">
        <v>596</v>
      </c>
      <c r="AE2433" s="1" t="s">
        <v>655</v>
      </c>
      <c r="AF2433" s="1" t="s">
        <v>8068</v>
      </c>
      <c r="AG2433" s="3">
        <v>46234</v>
      </c>
      <c r="AI2433" s="1" t="s">
        <v>8071</v>
      </c>
      <c r="AJ2433" s="1">
        <v>110</v>
      </c>
      <c r="AK2433" s="1"/>
      <c r="AP2433" s="2">
        <v>46234.5241782407</v>
      </c>
      <c r="AQ2433" s="1" t="s">
        <v>8072</v>
      </c>
      <c r="AR2433" s="3">
        <v>46233</v>
      </c>
      <c r="AS2433" s="1">
        <v>13997121797</v>
      </c>
      <c r="AT2433" s="1" t="s">
        <v>8073</v>
      </c>
      <c r="AU2433" s="2">
        <v>46234</v>
      </c>
      <c r="AV2433" s="1" t="s">
        <v>21417</v>
      </c>
      <c r="AW2433" s="1" t="s">
        <v>8068</v>
      </c>
      <c r="AY2433" s="1" t="s">
        <v>21418</v>
      </c>
      <c r="AZ2433" s="1" t="s">
        <v>8085</v>
      </c>
      <c r="BA2433" s="1" t="s">
        <v>21419</v>
      </c>
      <c r="BB2433" s="1" t="s">
        <v>21420</v>
      </c>
      <c r="BC2433" s="1" t="s">
        <v>463</v>
      </c>
      <c r="BD2433" s="1" t="s">
        <v>269</v>
      </c>
      <c r="BE2433" s="1" t="s">
        <v>21421</v>
      </c>
      <c r="BF2433" s="1" t="s">
        <v>4284</v>
      </c>
      <c r="BG2433" s="2">
        <v>46234</v>
      </c>
      <c r="BH2433" s="2">
        <v>46233.4781597222</v>
      </c>
      <c r="BL2433" s="1" t="s">
        <v>8091</v>
      </c>
      <c r="BM2433" s="1" t="s">
        <v>8476</v>
      </c>
      <c r="BN2433" s="1" t="s">
        <v>601</v>
      </c>
      <c r="BO2433" s="1" t="s">
        <v>21422</v>
      </c>
      <c r="BP2433" s="1" t="s">
        <v>8067</v>
      </c>
      <c r="BQ2433" s="1" t="s">
        <v>6540</v>
      </c>
      <c r="BT2433" s="2">
        <v>46234.5218171296</v>
      </c>
      <c r="BU2433" s="2">
        <v>46234.5242361111</v>
      </c>
      <c r="BV2433" s="1" t="s">
        <v>818</v>
      </c>
      <c r="BW2433" s="3">
        <v>48060</v>
      </c>
      <c r="BX2433" s="1" t="s">
        <v>8105</v>
      </c>
      <c r="BY2433" s="1" t="s">
        <v>818</v>
      </c>
      <c r="BZ2433" s="1" t="s">
        <v>8050</v>
      </c>
      <c r="CB2433" s="1" t="s">
        <v>125</v>
      </c>
      <c r="CC2433" s="1">
        <v>0</v>
      </c>
      <c r="CE2433" s="1">
        <v>0</v>
      </c>
      <c r="CG2433" s="1">
        <v>0</v>
      </c>
      <c r="CL2433" s="1" t="s">
        <v>8068</v>
      </c>
    </row>
    <row r="2434" s="1" customFormat="1" spans="1:90">
      <c r="F2434" s="1">
        <v>0</v>
      </c>
      <c r="G2434" s="1"/>
      <c r="K2434" s="1">
        <v>101110</v>
      </c>
      <c r="L2434" s="1" t="s">
        <v>28</v>
      </c>
      <c r="O2434" s="2">
        <v>46234.4585648148</v>
      </c>
      <c r="P2434" s="2">
        <v>46234</v>
      </c>
      <c r="Q2434" s="1" t="s">
        <v>8050</v>
      </c>
      <c r="R2434" s="1" t="s">
        <v>8051</v>
      </c>
      <c r="S2434" s="1"/>
      <c r="T2434" s="1" t="s">
        <v>8052</v>
      </c>
      <c r="U2434" s="1" t="s">
        <v>8053</v>
      </c>
      <c r="V2434" s="1" t="s">
        <v>28</v>
      </c>
      <c r="AB2434" s="1" t="s">
        <v>8054</v>
      </c>
      <c r="AD2434" s="1" t="s">
        <v>596</v>
      </c>
      <c r="AE2434" s="1" t="s">
        <v>1019</v>
      </c>
      <c r="AF2434" s="1"/>
      <c r="AG2434" s="3">
        <v>46234</v>
      </c>
      <c r="AI2434" s="1" t="s">
        <v>8071</v>
      </c>
      <c r="AJ2434" s="1">
        <v>50</v>
      </c>
      <c r="AK2434" s="1"/>
      <c r="AM2434" s="1" t="s">
        <v>8050</v>
      </c>
      <c r="AO2434" s="1">
        <v>2.3</v>
      </c>
      <c r="AP2434" s="2">
        <v>46234.5245486111</v>
      </c>
      <c r="AQ2434" s="1" t="s">
        <v>8072</v>
      </c>
      <c r="AR2434" s="3">
        <v>46233</v>
      </c>
      <c r="AS2434" s="1">
        <v>15319386572</v>
      </c>
      <c r="AT2434" s="1" t="s">
        <v>8073</v>
      </c>
      <c r="AU2434" s="2">
        <v>46234</v>
      </c>
      <c r="AV2434" s="1" t="s">
        <v>21423</v>
      </c>
      <c r="AW2434" s="1" t="s">
        <v>8068</v>
      </c>
      <c r="AY2434" s="1" t="s">
        <v>21424</v>
      </c>
      <c r="AZ2434" s="1" t="s">
        <v>8802</v>
      </c>
      <c r="BA2434" s="1" t="s">
        <v>21425</v>
      </c>
      <c r="BB2434" s="1" t="s">
        <v>21426</v>
      </c>
      <c r="BC2434" s="1" t="s">
        <v>478</v>
      </c>
      <c r="BD2434" s="1" t="s">
        <v>209</v>
      </c>
      <c r="BE2434" s="1" t="s">
        <v>21427</v>
      </c>
      <c r="BF2434" s="1" t="s">
        <v>3878</v>
      </c>
      <c r="BG2434" s="2">
        <v>46234.5183680556</v>
      </c>
      <c r="BH2434" s="2">
        <v>46234.4586574074</v>
      </c>
      <c r="BL2434" s="1" t="s">
        <v>8464</v>
      </c>
      <c r="BM2434" s="1" t="s">
        <v>8806</v>
      </c>
      <c r="BN2434" s="1" t="s">
        <v>601</v>
      </c>
      <c r="BO2434" s="1" t="s">
        <v>21428</v>
      </c>
      <c r="BP2434" s="1" t="s">
        <v>8067</v>
      </c>
      <c r="BQ2434" s="1" t="s">
        <v>6540</v>
      </c>
      <c r="BT2434" s="2">
        <v>46234.5194097222</v>
      </c>
      <c r="BU2434" s="2">
        <v>46234.5246990741</v>
      </c>
      <c r="BV2434" s="1" t="s">
        <v>591</v>
      </c>
      <c r="BW2434" s="3">
        <v>48060</v>
      </c>
      <c r="BX2434" s="1" t="s">
        <v>10267</v>
      </c>
      <c r="BY2434" s="1" t="s">
        <v>597</v>
      </c>
      <c r="BZ2434" s="1" t="s">
        <v>8050</v>
      </c>
      <c r="CB2434" s="1" t="s">
        <v>138</v>
      </c>
      <c r="CC2434" s="1">
        <v>0</v>
      </c>
      <c r="CE2434" s="1">
        <v>0</v>
      </c>
      <c r="CG2434" s="1">
        <v>0</v>
      </c>
      <c r="CL2434" s="1" t="s">
        <v>8068</v>
      </c>
    </row>
    <row r="2435" s="1" customFormat="1" spans="1:90">
      <c r="A2435" s="1" t="s">
        <v>10311</v>
      </c>
      <c r="F2435" s="1">
        <v>0</v>
      </c>
      <c r="K2435" s="1">
        <v>101110</v>
      </c>
      <c r="L2435" s="1" t="s">
        <v>28</v>
      </c>
      <c r="O2435" s="2">
        <v>46233.5550462963</v>
      </c>
      <c r="P2435" s="2">
        <v>46234</v>
      </c>
      <c r="Q2435" s="1" t="s">
        <v>8050</v>
      </c>
      <c r="R2435" s="1" t="s">
        <v>8051</v>
      </c>
      <c r="S2435" s="1"/>
      <c r="T2435" s="1" t="s">
        <v>8052</v>
      </c>
      <c r="U2435" s="1" t="s">
        <v>8053</v>
      </c>
      <c r="V2435" s="1" t="s">
        <v>28</v>
      </c>
      <c r="AB2435" s="1" t="s">
        <v>8054</v>
      </c>
      <c r="AD2435" s="1" t="s">
        <v>607</v>
      </c>
      <c r="AE2435" s="1" t="s">
        <v>1110</v>
      </c>
      <c r="AF2435" s="1" t="s">
        <v>8068</v>
      </c>
      <c r="AG2435" s="3">
        <v>45403</v>
      </c>
      <c r="AH2435" s="1" t="s">
        <v>606</v>
      </c>
      <c r="AI2435" s="1" t="s">
        <v>8071</v>
      </c>
      <c r="AJ2435" s="1">
        <v>401</v>
      </c>
      <c r="AK2435" s="1"/>
      <c r="AM2435" s="1" t="s">
        <v>8068</v>
      </c>
      <c r="AP2435" s="2">
        <v>46234.5246759259</v>
      </c>
      <c r="AQ2435" s="1" t="s">
        <v>8072</v>
      </c>
      <c r="AR2435" s="3">
        <v>45336</v>
      </c>
      <c r="AS2435" s="1">
        <v>18167805286</v>
      </c>
      <c r="AT2435" s="1"/>
      <c r="AU2435" s="2">
        <v>46234</v>
      </c>
      <c r="AV2435" s="1" t="s">
        <v>21429</v>
      </c>
      <c r="AW2435" s="1" t="s">
        <v>8068</v>
      </c>
      <c r="AY2435" s="1" t="s">
        <v>21430</v>
      </c>
      <c r="AZ2435" s="1" t="s">
        <v>8460</v>
      </c>
      <c r="BA2435" s="1" t="s">
        <v>21431</v>
      </c>
      <c r="BB2435" s="1" t="s">
        <v>1327</v>
      </c>
      <c r="BC2435" s="1" t="s">
        <v>478</v>
      </c>
      <c r="BD2435" s="1" t="s">
        <v>196</v>
      </c>
      <c r="BE2435" s="1" t="s">
        <v>21432</v>
      </c>
      <c r="BF2435" s="1" t="s">
        <v>593</v>
      </c>
      <c r="BG2435" s="2">
        <v>46234</v>
      </c>
      <c r="BH2435" s="2">
        <v>46233.5713194444</v>
      </c>
      <c r="BL2435" s="1" t="s">
        <v>8464</v>
      </c>
      <c r="BM2435" s="1" t="s">
        <v>9081</v>
      </c>
      <c r="BN2435" s="1" t="s">
        <v>590</v>
      </c>
      <c r="BO2435" s="1" t="s">
        <v>21433</v>
      </c>
      <c r="BP2435" s="1" t="s">
        <v>8082</v>
      </c>
      <c r="BQ2435" s="1" t="s">
        <v>6540</v>
      </c>
      <c r="BT2435" s="2">
        <v>46234.4265393519</v>
      </c>
      <c r="BU2435" s="2">
        <v>46234.5247453704</v>
      </c>
      <c r="BV2435" s="1" t="s">
        <v>591</v>
      </c>
      <c r="BW2435" s="3">
        <v>47229</v>
      </c>
      <c r="BX2435" s="1" t="s">
        <v>9785</v>
      </c>
      <c r="BY2435" s="1" t="s">
        <v>597</v>
      </c>
      <c r="BZ2435" s="1" t="s">
        <v>8050</v>
      </c>
      <c r="CB2435" s="1" t="s">
        <v>135</v>
      </c>
      <c r="CC2435" s="1">
        <v>198</v>
      </c>
      <c r="CD2435" s="1" t="s">
        <v>9508</v>
      </c>
      <c r="CE2435" s="1">
        <v>198</v>
      </c>
      <c r="CG2435" s="1">
        <v>75</v>
      </c>
      <c r="CH2435" s="1" t="s">
        <v>622</v>
      </c>
      <c r="CI2435" s="2">
        <v>46235.4333333333</v>
      </c>
      <c r="CL2435" s="1" t="s">
        <v>8068</v>
      </c>
    </row>
    <row r="2436" s="1" customFormat="1" spans="1:90">
      <c r="C2436" s="1">
        <v>1</v>
      </c>
      <c r="F2436" s="1">
        <v>0</v>
      </c>
      <c r="G2436" s="1"/>
      <c r="K2436" s="1">
        <v>101073</v>
      </c>
      <c r="L2436" s="1" t="s">
        <v>26</v>
      </c>
      <c r="N2436" s="1">
        <v>500</v>
      </c>
      <c r="O2436" s="2">
        <v>46233.4811111111</v>
      </c>
      <c r="P2436" s="2">
        <v>46233</v>
      </c>
      <c r="Q2436" s="1" t="s">
        <v>8050</v>
      </c>
      <c r="R2436" s="1" t="s">
        <v>8051</v>
      </c>
      <c r="S2436" s="1" t="s">
        <v>8096</v>
      </c>
      <c r="T2436" s="1" t="s">
        <v>8144</v>
      </c>
      <c r="U2436" s="1" t="s">
        <v>8053</v>
      </c>
      <c r="V2436" s="1" t="s">
        <v>26</v>
      </c>
      <c r="AB2436" s="1" t="s">
        <v>8054</v>
      </c>
      <c r="AD2436" s="1" t="s">
        <v>607</v>
      </c>
      <c r="AE2436" s="1" t="s">
        <v>1937</v>
      </c>
      <c r="AF2436" s="1" t="s">
        <v>8068</v>
      </c>
      <c r="AG2436" s="3">
        <v>46234</v>
      </c>
      <c r="AH2436" s="1" t="s">
        <v>606</v>
      </c>
      <c r="AI2436" s="1" t="s">
        <v>8071</v>
      </c>
      <c r="AJ2436" s="1">
        <v>72</v>
      </c>
      <c r="AP2436" s="2">
        <v>46234.5246064815</v>
      </c>
      <c r="AQ2436" s="1" t="s">
        <v>8072</v>
      </c>
      <c r="AR2436" s="3">
        <v>46223</v>
      </c>
      <c r="AS2436" s="1">
        <v>18209513356</v>
      </c>
      <c r="AT2436" s="1" t="s">
        <v>8073</v>
      </c>
      <c r="AU2436" s="2">
        <v>46233</v>
      </c>
      <c r="AV2436" s="1" t="s">
        <v>21434</v>
      </c>
      <c r="AW2436" s="1" t="s">
        <v>8068</v>
      </c>
      <c r="AY2436" s="1" t="s">
        <v>21356</v>
      </c>
      <c r="AZ2436" s="1" t="s">
        <v>8317</v>
      </c>
      <c r="BA2436" s="1" t="s">
        <v>21357</v>
      </c>
      <c r="BB2436" s="1" t="s">
        <v>6852</v>
      </c>
      <c r="BC2436" s="1" t="s">
        <v>496</v>
      </c>
      <c r="BD2436" s="1" t="s">
        <v>283</v>
      </c>
      <c r="BE2436" s="1" t="s">
        <v>21359</v>
      </c>
      <c r="BF2436" s="1" t="s">
        <v>3878</v>
      </c>
      <c r="BG2436" s="2">
        <v>46234.3063078704</v>
      </c>
      <c r="BH2436" s="2">
        <v>46233.4822685185</v>
      </c>
      <c r="BJ2436" s="1" t="s">
        <v>8215</v>
      </c>
      <c r="BK2436" s="1" t="s">
        <v>8374</v>
      </c>
      <c r="BL2436" s="1" t="s">
        <v>8115</v>
      </c>
      <c r="BM2436" s="1" t="s">
        <v>8322</v>
      </c>
      <c r="BN2436" s="1" t="s">
        <v>601</v>
      </c>
      <c r="BO2436" s="1" t="s">
        <v>6851</v>
      </c>
      <c r="BP2436" s="1" t="s">
        <v>8082</v>
      </c>
      <c r="BQ2436" s="1" t="s">
        <v>6540</v>
      </c>
      <c r="BT2436" s="2">
        <v>46234.5093865741</v>
      </c>
      <c r="BU2436" s="2">
        <v>46234.5248726852</v>
      </c>
      <c r="BV2436" s="1" t="s">
        <v>621</v>
      </c>
      <c r="BW2436" s="3">
        <v>48060</v>
      </c>
      <c r="BX2436" s="1" t="s">
        <v>10167</v>
      </c>
      <c r="BY2436" s="1" t="s">
        <v>917</v>
      </c>
      <c r="BZ2436" s="1" t="s">
        <v>8050</v>
      </c>
      <c r="CB2436" s="1" t="s">
        <v>108</v>
      </c>
      <c r="CC2436" s="1">
        <v>40</v>
      </c>
      <c r="CE2436" s="1">
        <v>40</v>
      </c>
      <c r="CG2436" s="1">
        <v>0</v>
      </c>
      <c r="CL2436" s="1" t="s">
        <v>8068</v>
      </c>
    </row>
    <row r="2437" s="1" customFormat="1" spans="1:90">
      <c r="F2437" s="1">
        <v>0</v>
      </c>
      <c r="K2437" s="1">
        <v>101098</v>
      </c>
      <c r="L2437" s="1" t="s">
        <v>27</v>
      </c>
      <c r="O2437" s="2">
        <v>46233.4689467593</v>
      </c>
      <c r="P2437" s="2">
        <v>46233</v>
      </c>
      <c r="Q2437" s="1"/>
      <c r="R2437" s="1" t="s">
        <v>8051</v>
      </c>
      <c r="T2437" s="1" t="s">
        <v>8144</v>
      </c>
      <c r="U2437" s="1" t="s">
        <v>8053</v>
      </c>
      <c r="V2437" s="1" t="s">
        <v>27</v>
      </c>
      <c r="AB2437" s="1" t="s">
        <v>8054</v>
      </c>
      <c r="AD2437" s="1" t="s">
        <v>607</v>
      </c>
      <c r="AE2437" s="1" t="s">
        <v>732</v>
      </c>
      <c r="AF2437" s="1" t="s">
        <v>8068</v>
      </c>
      <c r="AG2437" s="3">
        <v>46234</v>
      </c>
      <c r="AH2437" s="1" t="s">
        <v>606</v>
      </c>
      <c r="AI2437" s="1" t="s">
        <v>8055</v>
      </c>
      <c r="AJ2437" s="1">
        <v>149</v>
      </c>
      <c r="AM2437" s="1" t="s">
        <v>8050</v>
      </c>
      <c r="AO2437" s="1">
        <v>4</v>
      </c>
      <c r="AP2437" s="2">
        <v>46234.5251388889</v>
      </c>
      <c r="AQ2437" s="1" t="s">
        <v>8072</v>
      </c>
      <c r="AR2437" s="3">
        <v>46228</v>
      </c>
      <c r="AS2437" s="1">
        <v>13381085486</v>
      </c>
      <c r="AT2437" s="1" t="s">
        <v>8073</v>
      </c>
      <c r="AU2437" s="2">
        <v>46233</v>
      </c>
      <c r="AV2437" s="1" t="s">
        <v>21435</v>
      </c>
      <c r="AW2437" s="1" t="s">
        <v>8068</v>
      </c>
      <c r="AY2437" s="1" t="s">
        <v>21436</v>
      </c>
      <c r="AZ2437" s="1" t="s">
        <v>8085</v>
      </c>
      <c r="BA2437" s="1" t="s">
        <v>21437</v>
      </c>
      <c r="BB2437" s="1" t="s">
        <v>2863</v>
      </c>
      <c r="BC2437" s="1" t="s">
        <v>463</v>
      </c>
      <c r="BD2437" s="1" t="s">
        <v>267</v>
      </c>
      <c r="BE2437" s="1" t="s">
        <v>21438</v>
      </c>
      <c r="BF2437" s="1" t="s">
        <v>3878</v>
      </c>
      <c r="BG2437" s="2">
        <v>46234.4715740741</v>
      </c>
      <c r="BH2437" s="2">
        <v>46233.4690277778</v>
      </c>
      <c r="BJ2437" s="1" t="s">
        <v>8945</v>
      </c>
      <c r="BL2437" s="1" t="s">
        <v>8091</v>
      </c>
      <c r="BM2437" s="1" t="s">
        <v>10139</v>
      </c>
      <c r="BN2437" s="1" t="s">
        <v>601</v>
      </c>
      <c r="BO2437" s="1" t="s">
        <v>21439</v>
      </c>
      <c r="BP2437" s="1" t="s">
        <v>8067</v>
      </c>
      <c r="BQ2437" s="1" t="s">
        <v>6540</v>
      </c>
      <c r="BR2437" s="1"/>
      <c r="BS2437" s="1"/>
      <c r="BT2437" s="2">
        <v>46234.4663425926</v>
      </c>
      <c r="BU2437" s="2">
        <v>46234.5252546296</v>
      </c>
      <c r="BV2437" s="1" t="s">
        <v>591</v>
      </c>
      <c r="BW2437" s="3">
        <v>48060</v>
      </c>
      <c r="BX2437" s="1" t="s">
        <v>8227</v>
      </c>
      <c r="BY2437" s="1" t="s">
        <v>628</v>
      </c>
      <c r="BZ2437" s="1" t="s">
        <v>8050</v>
      </c>
      <c r="CB2437" s="1" t="s">
        <v>125</v>
      </c>
      <c r="CC2437" s="1">
        <v>50</v>
      </c>
      <c r="CE2437" s="1">
        <v>50</v>
      </c>
      <c r="CG2437" s="1">
        <v>0</v>
      </c>
      <c r="CL2437" s="1" t="s">
        <v>8068</v>
      </c>
    </row>
    <row r="2438" s="1" customFormat="1" spans="1:90">
      <c r="A2438" s="1" t="s">
        <v>20969</v>
      </c>
      <c r="F2438" s="1">
        <v>0</v>
      </c>
      <c r="K2438" s="1">
        <v>101110</v>
      </c>
      <c r="L2438" s="1" t="s">
        <v>28</v>
      </c>
      <c r="O2438" s="2">
        <v>46233.5605671296</v>
      </c>
      <c r="P2438" s="2">
        <v>46233</v>
      </c>
      <c r="Q2438" s="1"/>
      <c r="R2438" s="1" t="s">
        <v>8386</v>
      </c>
      <c r="T2438" s="1" t="s">
        <v>8052</v>
      </c>
      <c r="U2438" s="1" t="s">
        <v>8053</v>
      </c>
      <c r="V2438" s="1" t="s">
        <v>28</v>
      </c>
      <c r="AB2438" s="1" t="s">
        <v>8054</v>
      </c>
      <c r="AD2438" s="1" t="s">
        <v>607</v>
      </c>
      <c r="AE2438" s="1" t="s">
        <v>697</v>
      </c>
      <c r="AF2438" s="1" t="s">
        <v>8068</v>
      </c>
      <c r="AG2438" s="3">
        <v>46233</v>
      </c>
      <c r="AH2438" s="1" t="s">
        <v>606</v>
      </c>
      <c r="AI2438" s="1" t="s">
        <v>8055</v>
      </c>
      <c r="AJ2438" s="1">
        <v>699</v>
      </c>
      <c r="AP2438" s="2">
        <v>46234.5256944444</v>
      </c>
      <c r="AQ2438" s="1" t="s">
        <v>8072</v>
      </c>
      <c r="AR2438" s="3">
        <v>46150</v>
      </c>
      <c r="AS2438" s="1">
        <v>18699056332</v>
      </c>
      <c r="AT2438" s="1" t="s">
        <v>8073</v>
      </c>
      <c r="AU2438" s="2">
        <v>46233</v>
      </c>
      <c r="AV2438" s="1" t="s">
        <v>21440</v>
      </c>
      <c r="AW2438" s="1" t="s">
        <v>8068</v>
      </c>
      <c r="AY2438" s="1" t="s">
        <v>18092</v>
      </c>
      <c r="AZ2438" s="1" t="s">
        <v>8460</v>
      </c>
      <c r="BA2438" s="1" t="s">
        <v>18093</v>
      </c>
      <c r="BB2438" s="1" t="s">
        <v>6323</v>
      </c>
      <c r="BC2438" s="1" t="s">
        <v>478</v>
      </c>
      <c r="BD2438" s="1" t="s">
        <v>162</v>
      </c>
      <c r="BE2438" s="1" t="s">
        <v>21441</v>
      </c>
      <c r="BF2438" s="1" t="s">
        <v>3878</v>
      </c>
      <c r="BG2438" s="2">
        <v>46234.4166666667</v>
      </c>
      <c r="BH2438" s="2">
        <v>46233.5736689815</v>
      </c>
      <c r="BJ2438" s="1" t="s">
        <v>21442</v>
      </c>
      <c r="BL2438" s="1" t="s">
        <v>8464</v>
      </c>
      <c r="BM2438" s="1" t="s">
        <v>8654</v>
      </c>
      <c r="BN2438" s="1" t="s">
        <v>601</v>
      </c>
      <c r="BO2438" s="1" t="s">
        <v>7239</v>
      </c>
      <c r="BP2438" s="1" t="s">
        <v>8082</v>
      </c>
      <c r="BQ2438" s="1" t="s">
        <v>6540</v>
      </c>
      <c r="BT2438" s="2">
        <v>46233.5771412037</v>
      </c>
      <c r="BU2438" s="2">
        <v>46234.5258912037</v>
      </c>
      <c r="BV2438" s="1" t="s">
        <v>742</v>
      </c>
      <c r="BW2438" s="3">
        <v>48059</v>
      </c>
      <c r="BX2438" s="1" t="s">
        <v>10678</v>
      </c>
      <c r="BY2438" s="1" t="s">
        <v>744</v>
      </c>
      <c r="BZ2438" s="1" t="s">
        <v>8050</v>
      </c>
      <c r="CB2438" s="1" t="s">
        <v>129</v>
      </c>
      <c r="CC2438" s="1">
        <v>280</v>
      </c>
      <c r="CD2438" s="1" t="s">
        <v>20151</v>
      </c>
      <c r="CE2438" s="1">
        <v>280</v>
      </c>
      <c r="CF2438" s="1"/>
      <c r="CG2438" s="1">
        <v>28</v>
      </c>
      <c r="CH2438" s="1" t="s">
        <v>622</v>
      </c>
      <c r="CI2438" s="2">
        <v>46235.4350694444</v>
      </c>
      <c r="CJ2438" s="1"/>
      <c r="CK2438" s="1"/>
      <c r="CL2438" s="1" t="s">
        <v>8068</v>
      </c>
    </row>
    <row r="2439" s="1" customFormat="1" spans="1:90">
      <c r="A2439" s="1" t="s">
        <v>16583</v>
      </c>
      <c r="F2439" s="1">
        <v>0</v>
      </c>
      <c r="G2439" s="1"/>
      <c r="K2439" s="1">
        <v>101110</v>
      </c>
      <c r="L2439" s="1" t="s">
        <v>28</v>
      </c>
      <c r="M2439" s="1" t="s">
        <v>8106</v>
      </c>
      <c r="O2439" s="2">
        <v>46233.5463657407</v>
      </c>
      <c r="P2439" s="2">
        <v>46234.4583333333</v>
      </c>
      <c r="Q2439" s="1"/>
      <c r="R2439" s="1" t="s">
        <v>8051</v>
      </c>
      <c r="T2439" s="1" t="s">
        <v>8052</v>
      </c>
      <c r="U2439" s="1" t="s">
        <v>8053</v>
      </c>
      <c r="V2439" s="1" t="s">
        <v>28</v>
      </c>
      <c r="AB2439" s="1" t="s">
        <v>8054</v>
      </c>
      <c r="AD2439" s="1" t="s">
        <v>596</v>
      </c>
      <c r="AE2439" s="1" t="s">
        <v>826</v>
      </c>
      <c r="AF2439" s="1"/>
      <c r="AG2439" s="3">
        <v>46234</v>
      </c>
      <c r="AI2439" s="1" t="s">
        <v>8071</v>
      </c>
      <c r="AJ2439" s="1">
        <v>904</v>
      </c>
      <c r="AM2439" s="1" t="s">
        <v>8050</v>
      </c>
      <c r="AO2439" s="1">
        <v>2.7</v>
      </c>
      <c r="AP2439" s="2">
        <v>46234.5271064815</v>
      </c>
      <c r="AQ2439" s="1" t="s">
        <v>8072</v>
      </c>
      <c r="AR2439" s="3">
        <v>46231</v>
      </c>
      <c r="AS2439" s="1">
        <v>15299012213</v>
      </c>
      <c r="AT2439" s="1" t="s">
        <v>8073</v>
      </c>
      <c r="AU2439" s="2">
        <v>46234.4583333333</v>
      </c>
      <c r="AV2439" s="1" t="s">
        <v>21443</v>
      </c>
      <c r="AW2439" s="1" t="s">
        <v>8068</v>
      </c>
      <c r="AY2439" s="1" t="s">
        <v>21444</v>
      </c>
      <c r="AZ2439" s="1" t="s">
        <v>8659</v>
      </c>
      <c r="BA2439" s="1" t="s">
        <v>21445</v>
      </c>
      <c r="BB2439" s="1" t="s">
        <v>21446</v>
      </c>
      <c r="BC2439" s="1" t="s">
        <v>478</v>
      </c>
      <c r="BD2439" s="1" t="s">
        <v>249</v>
      </c>
      <c r="BE2439" s="1" t="s">
        <v>21447</v>
      </c>
      <c r="BF2439" s="1" t="s">
        <v>3878</v>
      </c>
      <c r="BG2439" s="2">
        <v>46234.4583333333</v>
      </c>
      <c r="BH2439" s="2">
        <v>46233.8875810185</v>
      </c>
      <c r="BL2439" s="1" t="s">
        <v>8464</v>
      </c>
      <c r="BM2439" s="1" t="s">
        <v>21448</v>
      </c>
      <c r="BN2439" s="1" t="s">
        <v>601</v>
      </c>
      <c r="BO2439" s="1" t="s">
        <v>21449</v>
      </c>
      <c r="BP2439" s="1" t="s">
        <v>8067</v>
      </c>
      <c r="BQ2439" s="1" t="s">
        <v>6540</v>
      </c>
      <c r="BT2439" s="2">
        <v>46234.5055902778</v>
      </c>
      <c r="BU2439" s="2">
        <v>46234.5272685185</v>
      </c>
      <c r="BV2439" s="1" t="s">
        <v>591</v>
      </c>
      <c r="BW2439" s="3">
        <v>48060</v>
      </c>
      <c r="BX2439" s="1" t="s">
        <v>16583</v>
      </c>
      <c r="BY2439" s="1" t="s">
        <v>628</v>
      </c>
      <c r="BZ2439" s="1" t="s">
        <v>8050</v>
      </c>
      <c r="CB2439" s="1" t="s">
        <v>150</v>
      </c>
      <c r="CC2439" s="1">
        <v>0</v>
      </c>
      <c r="CE2439" s="1">
        <v>0</v>
      </c>
      <c r="CG2439" s="1">
        <v>0</v>
      </c>
      <c r="CL2439" s="1" t="s">
        <v>8068</v>
      </c>
    </row>
    <row r="2440" s="1" customFormat="1" spans="1:90">
      <c r="C2440" s="1">
        <v>1</v>
      </c>
      <c r="F2440" s="1">
        <v>0</v>
      </c>
      <c r="K2440" s="1">
        <v>101073</v>
      </c>
      <c r="L2440" s="1" t="s">
        <v>26</v>
      </c>
      <c r="O2440" s="2">
        <v>46233.7382060185</v>
      </c>
      <c r="P2440" s="2">
        <v>46234.5416666667</v>
      </c>
      <c r="Q2440" s="1" t="s">
        <v>8050</v>
      </c>
      <c r="R2440" s="1" t="s">
        <v>8051</v>
      </c>
      <c r="S2440" s="1"/>
      <c r="T2440" s="1" t="s">
        <v>8144</v>
      </c>
      <c r="U2440" s="1" t="s">
        <v>8053</v>
      </c>
      <c r="V2440" s="1" t="s">
        <v>26</v>
      </c>
      <c r="AB2440" s="1" t="s">
        <v>8054</v>
      </c>
      <c r="AD2440" s="1" t="s">
        <v>607</v>
      </c>
      <c r="AE2440" s="1" t="s">
        <v>2013</v>
      </c>
      <c r="AF2440" s="1"/>
      <c r="AG2440" s="3">
        <v>43312</v>
      </c>
      <c r="AH2440" s="1" t="s">
        <v>606</v>
      </c>
      <c r="AI2440" s="1" t="s">
        <v>8055</v>
      </c>
      <c r="AJ2440" s="1">
        <v>610</v>
      </c>
      <c r="AN2440" s="1">
        <v>4</v>
      </c>
      <c r="AP2440" s="2">
        <v>46234.5281828704</v>
      </c>
      <c r="AQ2440" s="1" t="s">
        <v>8072</v>
      </c>
      <c r="AR2440" s="3">
        <v>42947</v>
      </c>
      <c r="AS2440" s="1">
        <v>13995105760</v>
      </c>
      <c r="AT2440" s="1"/>
      <c r="AU2440" s="2">
        <v>46233</v>
      </c>
      <c r="AV2440" s="1" t="s">
        <v>6655</v>
      </c>
      <c r="AW2440" s="1" t="s">
        <v>8050</v>
      </c>
      <c r="AY2440" s="1" t="s">
        <v>21450</v>
      </c>
      <c r="AZ2440" s="1" t="s">
        <v>8317</v>
      </c>
      <c r="BA2440" s="1" t="s">
        <v>21451</v>
      </c>
      <c r="BB2440" s="1" t="s">
        <v>2020</v>
      </c>
      <c r="BC2440" s="1" t="s">
        <v>496</v>
      </c>
      <c r="BD2440" s="1" t="s">
        <v>279</v>
      </c>
      <c r="BE2440" s="1" t="s">
        <v>21452</v>
      </c>
      <c r="BF2440" s="1" t="s">
        <v>3868</v>
      </c>
      <c r="BG2440" s="2">
        <v>46234.5416666667</v>
      </c>
      <c r="BH2440" s="2">
        <v>46233.7382638889</v>
      </c>
      <c r="BJ2440" s="1" t="s">
        <v>21453</v>
      </c>
      <c r="BL2440" s="1" t="s">
        <v>8115</v>
      </c>
      <c r="BM2440" s="1" t="s">
        <v>8322</v>
      </c>
      <c r="BN2440" s="1" t="s">
        <v>590</v>
      </c>
      <c r="BO2440" s="1" t="s">
        <v>21454</v>
      </c>
      <c r="BP2440" s="1" t="s">
        <v>8067</v>
      </c>
      <c r="BQ2440" s="1" t="s">
        <v>6540</v>
      </c>
      <c r="BR2440" s="1" t="s">
        <v>9869</v>
      </c>
      <c r="BS2440" s="1" t="s">
        <v>21455</v>
      </c>
      <c r="BT2440" s="2">
        <v>46234.5169097222</v>
      </c>
      <c r="BU2440" s="2">
        <v>46234.5282638889</v>
      </c>
      <c r="BV2440" s="1" t="s">
        <v>742</v>
      </c>
      <c r="BW2440" s="3">
        <v>45138</v>
      </c>
      <c r="BX2440" s="1" t="s">
        <v>21456</v>
      </c>
      <c r="BY2440" s="1" t="s">
        <v>744</v>
      </c>
      <c r="BZ2440" s="1" t="s">
        <v>8050</v>
      </c>
      <c r="CB2440" s="1" t="s">
        <v>105</v>
      </c>
      <c r="CC2440" s="1">
        <v>80</v>
      </c>
      <c r="CE2440" s="1">
        <v>80</v>
      </c>
      <c r="CG2440" s="1">
        <v>0</v>
      </c>
      <c r="CL2440" s="1" t="s">
        <v>8068</v>
      </c>
    </row>
    <row r="2441" s="1" customFormat="1" spans="1:90">
      <c r="F2441" s="1">
        <v>0</v>
      </c>
      <c r="K2441" s="1">
        <v>101110</v>
      </c>
      <c r="L2441" s="1" t="s">
        <v>28</v>
      </c>
      <c r="O2441" s="2">
        <v>46233.7715046296</v>
      </c>
      <c r="P2441" s="2">
        <v>46234</v>
      </c>
      <c r="Q2441" s="1" t="s">
        <v>8050</v>
      </c>
      <c r="R2441" s="1" t="s">
        <v>8051</v>
      </c>
      <c r="S2441" s="1"/>
      <c r="T2441" s="1" t="s">
        <v>8052</v>
      </c>
      <c r="U2441" s="1" t="s">
        <v>8053</v>
      </c>
      <c r="V2441" s="1" t="s">
        <v>28</v>
      </c>
      <c r="AB2441" s="1" t="s">
        <v>8054</v>
      </c>
      <c r="AD2441" s="1" t="s">
        <v>596</v>
      </c>
      <c r="AE2441" s="1" t="s">
        <v>785</v>
      </c>
      <c r="AF2441" s="1" t="s">
        <v>8068</v>
      </c>
      <c r="AG2441" s="1"/>
      <c r="AI2441" s="1" t="s">
        <v>8055</v>
      </c>
      <c r="AJ2441" s="1">
        <v>563</v>
      </c>
      <c r="AK2441" s="1"/>
      <c r="AP2441" s="2">
        <v>46234.5291087963</v>
      </c>
      <c r="AQ2441" s="1"/>
      <c r="AR2441" s="1"/>
      <c r="AS2441" s="1">
        <v>18699105632</v>
      </c>
      <c r="AT2441" s="1"/>
      <c r="AU2441" s="2">
        <v>46234</v>
      </c>
      <c r="AV2441" s="1"/>
      <c r="AW2441" s="1" t="s">
        <v>8050</v>
      </c>
      <c r="AY2441" s="1" t="s">
        <v>21457</v>
      </c>
      <c r="AZ2441" s="1" t="s">
        <v>8460</v>
      </c>
      <c r="BA2441" s="1" t="s">
        <v>21458</v>
      </c>
      <c r="BB2441" s="1" t="s">
        <v>21459</v>
      </c>
      <c r="BC2441" s="1" t="s">
        <v>478</v>
      </c>
      <c r="BD2441" s="1" t="s">
        <v>223</v>
      </c>
      <c r="BE2441" s="1" t="s">
        <v>21460</v>
      </c>
      <c r="BF2441" s="1" t="s">
        <v>8062</v>
      </c>
      <c r="BG2441" s="2">
        <v>46234</v>
      </c>
      <c r="BH2441" s="2">
        <v>46233.7716203704</v>
      </c>
      <c r="BK2441" s="1" t="s">
        <v>21461</v>
      </c>
      <c r="BL2441" s="1" t="s">
        <v>8464</v>
      </c>
      <c r="BM2441" s="1" t="s">
        <v>8495</v>
      </c>
      <c r="BN2441" s="1" t="s">
        <v>601</v>
      </c>
      <c r="BO2441" s="1" t="s">
        <v>21462</v>
      </c>
      <c r="BP2441" s="1" t="s">
        <v>8067</v>
      </c>
      <c r="BQ2441" s="1" t="s">
        <v>6540</v>
      </c>
      <c r="BT2441" s="2">
        <v>46234.5096527778</v>
      </c>
      <c r="BU2441" s="2">
        <v>46234.5292824074</v>
      </c>
      <c r="BV2441" s="1" t="s">
        <v>621</v>
      </c>
      <c r="BW2441" s="1"/>
      <c r="BX2441" s="1"/>
      <c r="BY2441" s="1"/>
      <c r="BZ2441" s="1" t="s">
        <v>8050</v>
      </c>
      <c r="CB2441" s="1" t="s">
        <v>145</v>
      </c>
      <c r="CC2441" s="1">
        <v>0</v>
      </c>
      <c r="CE2441" s="1">
        <v>0</v>
      </c>
      <c r="CG2441" s="1">
        <v>0</v>
      </c>
      <c r="CL2441" s="1" t="s">
        <v>8068</v>
      </c>
    </row>
    <row r="2442" s="1" customFormat="1" spans="1:90">
      <c r="A2442" s="1" t="s">
        <v>602</v>
      </c>
      <c r="F2442" s="1">
        <v>0</v>
      </c>
      <c r="K2442" s="1">
        <v>101042</v>
      </c>
      <c r="L2442" s="1" t="s">
        <v>25</v>
      </c>
      <c r="M2442" s="1" t="s">
        <v>8106</v>
      </c>
      <c r="O2442" s="2">
        <v>46231.6512731481</v>
      </c>
      <c r="P2442" s="2">
        <v>46235</v>
      </c>
      <c r="R2442" s="1" t="s">
        <v>8051</v>
      </c>
      <c r="T2442" s="1" t="s">
        <v>8144</v>
      </c>
      <c r="U2442" s="1" t="s">
        <v>8053</v>
      </c>
      <c r="V2442" s="1" t="s">
        <v>25</v>
      </c>
      <c r="AB2442" s="1" t="s">
        <v>8054</v>
      </c>
      <c r="AD2442" s="1" t="s">
        <v>596</v>
      </c>
      <c r="AE2442" s="1" t="s">
        <v>671</v>
      </c>
      <c r="AF2442" s="1"/>
      <c r="AG2442" s="3">
        <v>46234</v>
      </c>
      <c r="AI2442" s="1" t="s">
        <v>8055</v>
      </c>
      <c r="AJ2442" s="1">
        <v>669</v>
      </c>
      <c r="AP2442" s="2">
        <v>46234.5301041667</v>
      </c>
      <c r="AQ2442" s="1"/>
      <c r="AR2442" s="3">
        <v>46233</v>
      </c>
      <c r="AS2442" s="1">
        <v>18293855358</v>
      </c>
      <c r="AT2442" s="1" t="s">
        <v>8056</v>
      </c>
      <c r="AU2442" s="2">
        <v>46235</v>
      </c>
      <c r="AV2442" s="1" t="s">
        <v>6655</v>
      </c>
      <c r="AW2442" s="1" t="s">
        <v>8068</v>
      </c>
      <c r="AY2442" s="1" t="s">
        <v>21463</v>
      </c>
      <c r="AZ2442" s="1" t="s">
        <v>8220</v>
      </c>
      <c r="BA2442" s="1" t="s">
        <v>21464</v>
      </c>
      <c r="BB2442" s="1" t="s">
        <v>21465</v>
      </c>
      <c r="BC2442" s="1" t="s">
        <v>463</v>
      </c>
      <c r="BD2442" s="1" t="s">
        <v>363</v>
      </c>
      <c r="BE2442" s="1" t="s">
        <v>21466</v>
      </c>
      <c r="BF2442" s="1" t="s">
        <v>8112</v>
      </c>
      <c r="BG2442" s="2">
        <v>46234.6666666667</v>
      </c>
      <c r="BH2442" s="2">
        <v>46231.6526388889</v>
      </c>
      <c r="BL2442" s="1" t="s">
        <v>8159</v>
      </c>
      <c r="BM2442" s="1" t="s">
        <v>8591</v>
      </c>
      <c r="BN2442" s="1" t="s">
        <v>601</v>
      </c>
      <c r="BO2442" s="1" t="s">
        <v>21467</v>
      </c>
      <c r="BP2442" s="1" t="s">
        <v>8067</v>
      </c>
      <c r="BQ2442" s="1" t="s">
        <v>6540</v>
      </c>
      <c r="BT2442" s="2">
        <v>46234.5128587963</v>
      </c>
      <c r="BU2442" s="2">
        <v>46234.530162037</v>
      </c>
      <c r="BV2442" s="1" t="s">
        <v>602</v>
      </c>
      <c r="BW2442" s="3">
        <v>48060</v>
      </c>
      <c r="BX2442" s="1" t="s">
        <v>9067</v>
      </c>
      <c r="BY2442" s="1" t="s">
        <v>602</v>
      </c>
      <c r="BZ2442" s="1" t="s">
        <v>8050</v>
      </c>
      <c r="CB2442" s="1" t="s">
        <v>95</v>
      </c>
      <c r="CC2442" s="1">
        <v>0</v>
      </c>
      <c r="CE2442" s="1">
        <v>0</v>
      </c>
      <c r="CG2442" s="1">
        <v>0</v>
      </c>
      <c r="CL2442" s="1" t="s">
        <v>8068</v>
      </c>
    </row>
    <row r="2443" s="1" customFormat="1" spans="1:90">
      <c r="A2443" s="1" t="s">
        <v>10578</v>
      </c>
      <c r="F2443" s="1">
        <v>0</v>
      </c>
      <c r="K2443" s="1">
        <v>101110</v>
      </c>
      <c r="L2443" s="1" t="s">
        <v>28</v>
      </c>
      <c r="O2443" s="2">
        <v>46233.5764236111</v>
      </c>
      <c r="P2443" s="2">
        <v>46234</v>
      </c>
      <c r="R2443" s="1" t="s">
        <v>8051</v>
      </c>
      <c r="T2443" s="1" t="s">
        <v>8052</v>
      </c>
      <c r="U2443" s="1" t="s">
        <v>8053</v>
      </c>
      <c r="V2443" s="1" t="s">
        <v>28</v>
      </c>
      <c r="AB2443" s="1" t="s">
        <v>8054</v>
      </c>
      <c r="AD2443" s="1" t="s">
        <v>607</v>
      </c>
      <c r="AE2443" s="1" t="s">
        <v>635</v>
      </c>
      <c r="AF2443" s="1" t="s">
        <v>8068</v>
      </c>
      <c r="AG2443" s="3">
        <v>46234</v>
      </c>
      <c r="AH2443" s="1" t="s">
        <v>606</v>
      </c>
      <c r="AI2443" s="1" t="s">
        <v>8071</v>
      </c>
      <c r="AJ2443" s="1">
        <v>230</v>
      </c>
      <c r="AM2443" s="1" t="s">
        <v>8068</v>
      </c>
      <c r="AO2443" s="1">
        <v>2.7</v>
      </c>
      <c r="AP2443" s="2">
        <v>46234.5280208333</v>
      </c>
      <c r="AQ2443" s="1" t="s">
        <v>8106</v>
      </c>
      <c r="AR2443" s="3">
        <v>46232</v>
      </c>
      <c r="AS2443" s="1">
        <v>13565937991</v>
      </c>
      <c r="AT2443" s="1" t="s">
        <v>8073</v>
      </c>
      <c r="AU2443" s="2">
        <v>46234</v>
      </c>
      <c r="AV2443" s="1" t="s">
        <v>21468</v>
      </c>
      <c r="AW2443" s="1" t="s">
        <v>8068</v>
      </c>
      <c r="AY2443" s="1" t="s">
        <v>21469</v>
      </c>
      <c r="AZ2443" s="1" t="s">
        <v>8460</v>
      </c>
      <c r="BA2443" s="1" t="s">
        <v>21470</v>
      </c>
      <c r="BB2443" s="1" t="s">
        <v>6217</v>
      </c>
      <c r="BC2443" s="1" t="s">
        <v>478</v>
      </c>
      <c r="BD2443" s="1" t="s">
        <v>181</v>
      </c>
      <c r="BE2443" s="1" t="s">
        <v>21471</v>
      </c>
      <c r="BF2443" s="1" t="s">
        <v>3878</v>
      </c>
      <c r="BG2443" s="2">
        <v>46234</v>
      </c>
      <c r="BH2443" s="2">
        <v>46233.599375</v>
      </c>
      <c r="BJ2443" s="1" t="s">
        <v>21472</v>
      </c>
      <c r="BL2443" s="1" t="s">
        <v>8464</v>
      </c>
      <c r="BM2443" s="1" t="s">
        <v>8465</v>
      </c>
      <c r="BN2443" s="1" t="s">
        <v>601</v>
      </c>
      <c r="BO2443" s="1" t="s">
        <v>21473</v>
      </c>
      <c r="BP2443" s="1" t="s">
        <v>8082</v>
      </c>
      <c r="BQ2443" s="1" t="s">
        <v>6540</v>
      </c>
      <c r="BT2443" s="2">
        <v>46234.5101273148</v>
      </c>
      <c r="BU2443" s="2">
        <v>46234.5312847222</v>
      </c>
      <c r="BV2443" s="1" t="s">
        <v>591</v>
      </c>
      <c r="BW2443" s="3">
        <v>48060</v>
      </c>
      <c r="BX2443" s="1" t="s">
        <v>10584</v>
      </c>
      <c r="BY2443" s="1" t="s">
        <v>597</v>
      </c>
      <c r="BZ2443" s="1" t="s">
        <v>8050</v>
      </c>
      <c r="CB2443" s="1" t="s">
        <v>133</v>
      </c>
      <c r="CC2443" s="1">
        <v>100</v>
      </c>
      <c r="CD2443" s="1" t="s">
        <v>8940</v>
      </c>
      <c r="CE2443" s="1">
        <v>100</v>
      </c>
      <c r="CF2443" s="1"/>
      <c r="CG2443" s="1">
        <v>70</v>
      </c>
      <c r="CH2443" s="1" t="s">
        <v>622</v>
      </c>
      <c r="CI2443" s="2">
        <v>46235.4331712963</v>
      </c>
      <c r="CJ2443" s="1"/>
      <c r="CK2443" s="1"/>
      <c r="CL2443" s="1" t="s">
        <v>8068</v>
      </c>
    </row>
    <row r="2444" s="1" customFormat="1" spans="1:90">
      <c r="A2444" s="1" t="s">
        <v>15799</v>
      </c>
      <c r="F2444" s="1">
        <v>0</v>
      </c>
      <c r="K2444" s="1">
        <v>101042</v>
      </c>
      <c r="L2444" s="1" t="s">
        <v>25</v>
      </c>
      <c r="M2444" s="1" t="s">
        <v>8106</v>
      </c>
      <c r="O2444" s="2">
        <v>46234.3708333333</v>
      </c>
      <c r="P2444" s="2">
        <v>46234.5</v>
      </c>
      <c r="Q2444" s="1" t="s">
        <v>8050</v>
      </c>
      <c r="R2444" s="1" t="s">
        <v>8051</v>
      </c>
      <c r="T2444" s="1" t="s">
        <v>8144</v>
      </c>
      <c r="U2444" s="1" t="s">
        <v>8053</v>
      </c>
      <c r="V2444" s="1" t="s">
        <v>25</v>
      </c>
      <c r="AB2444" s="1" t="s">
        <v>8054</v>
      </c>
      <c r="AD2444" s="1" t="s">
        <v>596</v>
      </c>
      <c r="AE2444" s="1" t="s">
        <v>673</v>
      </c>
      <c r="AF2444" s="1" t="s">
        <v>8068</v>
      </c>
      <c r="AG2444" s="3">
        <v>45130</v>
      </c>
      <c r="AI2444" s="1" t="s">
        <v>8055</v>
      </c>
      <c r="AJ2444" s="1">
        <v>270</v>
      </c>
      <c r="AP2444" s="2">
        <v>46234.5317013889</v>
      </c>
      <c r="AQ2444" s="1" t="s">
        <v>8072</v>
      </c>
      <c r="AR2444" s="3">
        <v>45128</v>
      </c>
      <c r="AS2444" s="1">
        <v>17793453881</v>
      </c>
      <c r="AT2444" s="1"/>
      <c r="AU2444" s="2">
        <v>46234.5</v>
      </c>
      <c r="AV2444" s="1" t="s">
        <v>21474</v>
      </c>
      <c r="AW2444" s="1" t="s">
        <v>8068</v>
      </c>
      <c r="AY2444" s="1" t="s">
        <v>21475</v>
      </c>
      <c r="AZ2444" s="1" t="s">
        <v>8511</v>
      </c>
      <c r="BA2444" s="1" t="s">
        <v>21476</v>
      </c>
      <c r="BB2444" s="1" t="s">
        <v>21477</v>
      </c>
      <c r="BC2444" s="1" t="s">
        <v>463</v>
      </c>
      <c r="BD2444" s="1" t="s">
        <v>361</v>
      </c>
      <c r="BE2444" s="1" t="s">
        <v>21478</v>
      </c>
      <c r="BF2444" s="1" t="s">
        <v>3868</v>
      </c>
      <c r="BG2444" s="2">
        <v>46234.5</v>
      </c>
      <c r="BH2444" s="2">
        <v>46234.3709259259</v>
      </c>
      <c r="BJ2444" s="1" t="s">
        <v>21479</v>
      </c>
      <c r="BL2444" s="1" t="s">
        <v>8159</v>
      </c>
      <c r="BM2444" s="1" t="s">
        <v>8514</v>
      </c>
      <c r="BN2444" s="1" t="s">
        <v>590</v>
      </c>
      <c r="BO2444" s="1" t="s">
        <v>21480</v>
      </c>
      <c r="BP2444" s="1" t="s">
        <v>8082</v>
      </c>
      <c r="BQ2444" s="1" t="s">
        <v>6540</v>
      </c>
      <c r="BR2444" s="1" t="s">
        <v>9445</v>
      </c>
      <c r="BS2444" s="1" t="s">
        <v>13730</v>
      </c>
      <c r="BT2444" s="2">
        <v>46234.5188541667</v>
      </c>
      <c r="BU2444" s="2">
        <v>46234.5317824074</v>
      </c>
      <c r="BV2444" s="1" t="s">
        <v>818</v>
      </c>
      <c r="BW2444" s="3">
        <v>46957</v>
      </c>
      <c r="BX2444" s="1" t="s">
        <v>15799</v>
      </c>
      <c r="BY2444" s="1" t="s">
        <v>818</v>
      </c>
      <c r="BZ2444" s="1" t="s">
        <v>8050</v>
      </c>
      <c r="CB2444" s="1" t="s">
        <v>94</v>
      </c>
      <c r="CC2444" s="1">
        <v>0</v>
      </c>
      <c r="CE2444" s="1">
        <v>0</v>
      </c>
      <c r="CG2444" s="1">
        <v>0</v>
      </c>
      <c r="CL2444" s="1" t="s">
        <v>8068</v>
      </c>
    </row>
    <row r="2445" s="1" customFormat="1" spans="1:90">
      <c r="F2445" s="1">
        <v>0</v>
      </c>
      <c r="K2445" s="1">
        <v>101110</v>
      </c>
      <c r="L2445" s="1" t="s">
        <v>28</v>
      </c>
      <c r="O2445" s="2">
        <v>46233.7413773148</v>
      </c>
      <c r="P2445" s="2">
        <v>46234</v>
      </c>
      <c r="Q2445" s="1" t="s">
        <v>8050</v>
      </c>
      <c r="R2445" s="1" t="s">
        <v>8051</v>
      </c>
      <c r="T2445" s="1" t="s">
        <v>8052</v>
      </c>
      <c r="U2445" s="1" t="s">
        <v>8053</v>
      </c>
      <c r="V2445" s="1" t="s">
        <v>28</v>
      </c>
      <c r="AB2445" s="1" t="s">
        <v>8054</v>
      </c>
      <c r="AD2445" s="1" t="s">
        <v>596</v>
      </c>
      <c r="AE2445" s="1" t="s">
        <v>6290</v>
      </c>
      <c r="AF2445" s="1" t="s">
        <v>8068</v>
      </c>
      <c r="AG2445" s="3">
        <v>46234</v>
      </c>
      <c r="AI2445" s="1" t="s">
        <v>8055</v>
      </c>
      <c r="AJ2445" s="1">
        <v>99</v>
      </c>
      <c r="AM2445" s="1" t="s">
        <v>8068</v>
      </c>
      <c r="AO2445" s="1">
        <v>2.6</v>
      </c>
      <c r="AP2445" s="2">
        <v>46234.5327083333</v>
      </c>
      <c r="AQ2445" s="1" t="s">
        <v>8072</v>
      </c>
      <c r="AR2445" s="3">
        <v>46232</v>
      </c>
      <c r="AS2445" s="1">
        <v>15628171175</v>
      </c>
      <c r="AT2445" s="1" t="s">
        <v>8073</v>
      </c>
      <c r="AU2445" s="2">
        <v>46234</v>
      </c>
      <c r="AV2445" s="1" t="s">
        <v>21481</v>
      </c>
      <c r="AW2445" s="1" t="s">
        <v>8068</v>
      </c>
      <c r="AY2445" s="1" t="s">
        <v>21482</v>
      </c>
      <c r="AZ2445" s="1" t="s">
        <v>9096</v>
      </c>
      <c r="BA2445" s="1" t="s">
        <v>21483</v>
      </c>
      <c r="BB2445" s="1" t="s">
        <v>21484</v>
      </c>
      <c r="BC2445" s="1" t="s">
        <v>478</v>
      </c>
      <c r="BD2445" s="1" t="s">
        <v>250</v>
      </c>
      <c r="BE2445" s="1" t="s">
        <v>21485</v>
      </c>
      <c r="BF2445" s="1" t="s">
        <v>3878</v>
      </c>
      <c r="BG2445" s="2">
        <v>46234</v>
      </c>
      <c r="BH2445" s="2">
        <v>46233.8836458333</v>
      </c>
      <c r="BJ2445" s="1" t="s">
        <v>8215</v>
      </c>
      <c r="BL2445" s="1" t="s">
        <v>8464</v>
      </c>
      <c r="BM2445" s="1" t="s">
        <v>9100</v>
      </c>
      <c r="BN2445" s="1" t="s">
        <v>601</v>
      </c>
      <c r="BO2445" s="1" t="s">
        <v>21486</v>
      </c>
      <c r="BP2445" s="1" t="s">
        <v>8067</v>
      </c>
      <c r="BQ2445" s="1" t="s">
        <v>6540</v>
      </c>
      <c r="BT2445" s="2">
        <v>46234.4981018519</v>
      </c>
      <c r="BU2445" s="2">
        <v>46234.5328935185</v>
      </c>
      <c r="BV2445" s="1" t="s">
        <v>591</v>
      </c>
      <c r="BW2445" s="3">
        <v>48060</v>
      </c>
      <c r="BX2445" s="1" t="s">
        <v>8284</v>
      </c>
      <c r="BY2445" s="1" t="s">
        <v>628</v>
      </c>
      <c r="BZ2445" s="1" t="s">
        <v>8050</v>
      </c>
      <c r="CB2445" s="1" t="s">
        <v>150</v>
      </c>
      <c r="CC2445" s="1">
        <v>0</v>
      </c>
      <c r="CE2445" s="1">
        <v>0</v>
      </c>
      <c r="CG2445" s="1">
        <v>0</v>
      </c>
      <c r="CL2445" s="1" t="s">
        <v>8068</v>
      </c>
    </row>
    <row r="2446" s="1" customFormat="1" spans="1:90">
      <c r="A2446" s="1" t="s">
        <v>9516</v>
      </c>
      <c r="F2446" s="1">
        <v>0</v>
      </c>
      <c r="K2446" s="1">
        <v>101042</v>
      </c>
      <c r="L2446" s="1" t="s">
        <v>25</v>
      </c>
      <c r="M2446" s="1" t="s">
        <v>8106</v>
      </c>
      <c r="O2446" s="2">
        <v>46234.3897569444</v>
      </c>
      <c r="P2446" s="2">
        <v>46234.5</v>
      </c>
      <c r="R2446" s="1" t="s">
        <v>8051</v>
      </c>
      <c r="S2446" s="1" t="s">
        <v>8096</v>
      </c>
      <c r="T2446" s="1" t="s">
        <v>8144</v>
      </c>
      <c r="U2446" s="1" t="s">
        <v>8053</v>
      </c>
      <c r="V2446" s="1" t="s">
        <v>25</v>
      </c>
      <c r="AB2446" s="1" t="s">
        <v>8054</v>
      </c>
      <c r="AD2446" s="1" t="s">
        <v>596</v>
      </c>
      <c r="AE2446" s="1" t="s">
        <v>2763</v>
      </c>
      <c r="AF2446" s="1" t="s">
        <v>8068</v>
      </c>
      <c r="AG2446" s="3">
        <v>46234</v>
      </c>
      <c r="AH2446" s="1"/>
      <c r="AI2446" s="1" t="s">
        <v>8055</v>
      </c>
      <c r="AJ2446" s="1">
        <v>122</v>
      </c>
      <c r="AP2446" s="2">
        <v>46234.5338541667</v>
      </c>
      <c r="AQ2446" s="1" t="s">
        <v>8072</v>
      </c>
      <c r="AR2446" s="3">
        <v>46231</v>
      </c>
      <c r="AS2446" s="1">
        <v>13893113020</v>
      </c>
      <c r="AT2446" s="1" t="s">
        <v>8073</v>
      </c>
      <c r="AU2446" s="2">
        <v>46234.5</v>
      </c>
      <c r="AV2446" s="1" t="s">
        <v>21487</v>
      </c>
      <c r="AW2446" s="1" t="s">
        <v>8068</v>
      </c>
      <c r="AY2446" s="1" t="s">
        <v>21488</v>
      </c>
      <c r="AZ2446" s="1" t="s">
        <v>8155</v>
      </c>
      <c r="BA2446" s="1" t="s">
        <v>21489</v>
      </c>
      <c r="BB2446" s="1" t="s">
        <v>21490</v>
      </c>
      <c r="BC2446" s="1" t="s">
        <v>463</v>
      </c>
      <c r="BD2446" s="1" t="s">
        <v>372</v>
      </c>
      <c r="BE2446" s="1" t="s">
        <v>21491</v>
      </c>
      <c r="BF2446" s="1" t="s">
        <v>3903</v>
      </c>
      <c r="BG2446" s="2">
        <v>46234.5</v>
      </c>
      <c r="BH2446" s="2">
        <v>46234.3947685185</v>
      </c>
      <c r="BL2446" s="1" t="s">
        <v>8159</v>
      </c>
      <c r="BM2446" s="1" t="s">
        <v>8343</v>
      </c>
      <c r="BN2446" s="1" t="s">
        <v>601</v>
      </c>
      <c r="BO2446" s="1" t="s">
        <v>21492</v>
      </c>
      <c r="BP2446" s="1" t="s">
        <v>8082</v>
      </c>
      <c r="BQ2446" s="1" t="s">
        <v>6540</v>
      </c>
      <c r="BR2446" s="1"/>
      <c r="BS2446" s="1"/>
      <c r="BT2446" s="2">
        <v>46234.5308217593</v>
      </c>
      <c r="BU2446" s="2">
        <v>46234.5338541667</v>
      </c>
      <c r="BV2446" s="1" t="s">
        <v>818</v>
      </c>
      <c r="BW2446" s="3">
        <v>48060</v>
      </c>
      <c r="BX2446" s="1" t="s">
        <v>9516</v>
      </c>
      <c r="BY2446" s="1" t="s">
        <v>818</v>
      </c>
      <c r="BZ2446" s="1" t="s">
        <v>8050</v>
      </c>
      <c r="CB2446" s="1" t="s">
        <v>97</v>
      </c>
      <c r="CC2446" s="1">
        <v>0</v>
      </c>
      <c r="CE2446" s="1">
        <v>0</v>
      </c>
      <c r="CF2446" s="1"/>
      <c r="CG2446" s="1">
        <v>0</v>
      </c>
      <c r="CL2446" s="1" t="s">
        <v>8068</v>
      </c>
    </row>
    <row r="2447" s="1" customFormat="1" spans="1:90">
      <c r="A2447" s="1" t="s">
        <v>8095</v>
      </c>
      <c r="F2447" s="1">
        <v>0</v>
      </c>
      <c r="K2447" s="1">
        <v>101110</v>
      </c>
      <c r="L2447" s="1" t="s">
        <v>28</v>
      </c>
      <c r="O2447" s="2">
        <v>46229.5704398148</v>
      </c>
      <c r="P2447" s="2">
        <v>46232</v>
      </c>
      <c r="Q2447" s="1"/>
      <c r="R2447" s="1" t="s">
        <v>8051</v>
      </c>
      <c r="S2447" s="1" t="s">
        <v>8096</v>
      </c>
      <c r="T2447" s="1" t="s">
        <v>8052</v>
      </c>
      <c r="U2447" s="1" t="s">
        <v>8053</v>
      </c>
      <c r="V2447" s="1" t="s">
        <v>28</v>
      </c>
      <c r="AB2447" s="1" t="s">
        <v>8054</v>
      </c>
      <c r="AD2447" s="1" t="s">
        <v>607</v>
      </c>
      <c r="AE2447" s="1" t="s">
        <v>735</v>
      </c>
      <c r="AF2447" s="1" t="s">
        <v>8068</v>
      </c>
      <c r="AG2447" s="3">
        <v>46155</v>
      </c>
      <c r="AH2447" s="1" t="s">
        <v>651</v>
      </c>
      <c r="AI2447" s="1" t="s">
        <v>8071</v>
      </c>
      <c r="AJ2447" s="1">
        <v>265</v>
      </c>
      <c r="AK2447" s="1">
        <v>2000</v>
      </c>
      <c r="AP2447" s="2">
        <v>46234.5338425926</v>
      </c>
      <c r="AQ2447" s="1" t="s">
        <v>8072</v>
      </c>
      <c r="AR2447" s="3">
        <v>46109</v>
      </c>
      <c r="AS2447" s="1">
        <v>18690888802</v>
      </c>
      <c r="AT2447" s="1" t="s">
        <v>8073</v>
      </c>
      <c r="AU2447" s="2">
        <v>46232</v>
      </c>
      <c r="AV2447" s="1" t="s">
        <v>21493</v>
      </c>
      <c r="AW2447" s="1" t="s">
        <v>8068</v>
      </c>
      <c r="AY2447" s="1" t="s">
        <v>21494</v>
      </c>
      <c r="AZ2447" s="1" t="s">
        <v>8460</v>
      </c>
      <c r="BA2447" s="1" t="s">
        <v>21495</v>
      </c>
      <c r="BB2447" s="1" t="s">
        <v>7241</v>
      </c>
      <c r="BC2447" s="1" t="s">
        <v>478</v>
      </c>
      <c r="BD2447" s="1" t="s">
        <v>233</v>
      </c>
      <c r="BE2447" s="1" t="s">
        <v>21496</v>
      </c>
      <c r="BF2447" s="1" t="s">
        <v>3903</v>
      </c>
      <c r="BG2447" s="2">
        <v>46234.4791666667</v>
      </c>
      <c r="BH2447" s="2">
        <v>46229.6295023148</v>
      </c>
      <c r="BL2447" s="1" t="s">
        <v>8464</v>
      </c>
      <c r="BM2447" s="1" t="s">
        <v>9093</v>
      </c>
      <c r="BN2447" s="1" t="s">
        <v>601</v>
      </c>
      <c r="BO2447" s="1" t="s">
        <v>7240</v>
      </c>
      <c r="BP2447" s="1" t="s">
        <v>8067</v>
      </c>
      <c r="BQ2447" s="1" t="s">
        <v>6540</v>
      </c>
      <c r="BT2447" s="2">
        <v>46234.526400463</v>
      </c>
      <c r="BU2447" s="2">
        <v>46234.5340277778</v>
      </c>
      <c r="BV2447" s="1" t="s">
        <v>818</v>
      </c>
      <c r="BW2447" s="3">
        <v>47981</v>
      </c>
      <c r="BX2447" s="1" t="s">
        <v>8105</v>
      </c>
      <c r="BY2447" s="1" t="s">
        <v>818</v>
      </c>
      <c r="BZ2447" s="1" t="s">
        <v>8050</v>
      </c>
      <c r="CB2447" s="1" t="s">
        <v>147</v>
      </c>
      <c r="CC2447" s="1">
        <v>120</v>
      </c>
      <c r="CE2447" s="1">
        <v>120</v>
      </c>
      <c r="CG2447" s="1">
        <v>0</v>
      </c>
      <c r="CL2447" s="1" t="s">
        <v>8068</v>
      </c>
    </row>
    <row r="2448" s="1" customFormat="1" spans="1:90">
      <c r="F2448" s="1">
        <v>0</v>
      </c>
      <c r="K2448" s="1">
        <v>101110</v>
      </c>
      <c r="L2448" s="1" t="s">
        <v>28</v>
      </c>
      <c r="O2448" s="2">
        <v>46232.4700810185</v>
      </c>
      <c r="P2448" s="2">
        <v>46234</v>
      </c>
      <c r="Q2448" s="1" t="s">
        <v>8050</v>
      </c>
      <c r="R2448" s="1" t="s">
        <v>8051</v>
      </c>
      <c r="T2448" s="1" t="s">
        <v>8052</v>
      </c>
      <c r="U2448" s="1" t="s">
        <v>8053</v>
      </c>
      <c r="V2448" s="1" t="s">
        <v>28</v>
      </c>
      <c r="AB2448" s="1" t="s">
        <v>8054</v>
      </c>
      <c r="AD2448" s="1" t="s">
        <v>596</v>
      </c>
      <c r="AE2448" s="1" t="s">
        <v>797</v>
      </c>
      <c r="AF2448" s="1" t="s">
        <v>8068</v>
      </c>
      <c r="AG2448" s="3">
        <v>46234</v>
      </c>
      <c r="AH2448" s="1"/>
      <c r="AI2448" s="1" t="s">
        <v>8071</v>
      </c>
      <c r="AJ2448" s="1">
        <v>867</v>
      </c>
      <c r="AM2448" s="1" t="s">
        <v>8050</v>
      </c>
      <c r="AN2448" s="1"/>
      <c r="AO2448" s="1">
        <v>5.3</v>
      </c>
      <c r="AP2448" s="2">
        <v>46234.5348726852</v>
      </c>
      <c r="AQ2448" s="1" t="s">
        <v>8072</v>
      </c>
      <c r="AR2448" s="3">
        <v>46203</v>
      </c>
      <c r="AS2448" s="1">
        <v>13579993198</v>
      </c>
      <c r="AT2448" s="1" t="s">
        <v>8073</v>
      </c>
      <c r="AU2448" s="2">
        <v>46234</v>
      </c>
      <c r="AV2448" s="1" t="s">
        <v>21497</v>
      </c>
      <c r="AW2448" s="1" t="s">
        <v>8068</v>
      </c>
      <c r="AY2448" s="1" t="s">
        <v>21498</v>
      </c>
      <c r="AZ2448" s="1" t="s">
        <v>8703</v>
      </c>
      <c r="BA2448" s="1" t="s">
        <v>21499</v>
      </c>
      <c r="BB2448" s="1" t="s">
        <v>21500</v>
      </c>
      <c r="BC2448" s="1" t="s">
        <v>478</v>
      </c>
      <c r="BD2448" s="1" t="s">
        <v>175</v>
      </c>
      <c r="BE2448" s="1" t="s">
        <v>21501</v>
      </c>
      <c r="BF2448" s="1" t="s">
        <v>3878</v>
      </c>
      <c r="BG2448" s="2">
        <v>46234.5</v>
      </c>
      <c r="BH2448" s="2">
        <v>46232.4764930556</v>
      </c>
      <c r="BL2448" s="1" t="s">
        <v>8464</v>
      </c>
      <c r="BM2448" s="1" t="s">
        <v>8707</v>
      </c>
      <c r="BN2448" s="1" t="s">
        <v>601</v>
      </c>
      <c r="BO2448" s="1" t="s">
        <v>21502</v>
      </c>
      <c r="BP2448" s="1" t="s">
        <v>8067</v>
      </c>
      <c r="BQ2448" s="1" t="s">
        <v>6540</v>
      </c>
      <c r="BT2448" s="2">
        <v>46234.4635300926</v>
      </c>
      <c r="BU2448" s="2">
        <v>46234.5349421296</v>
      </c>
      <c r="BV2448" s="1" t="s">
        <v>591</v>
      </c>
      <c r="BW2448" s="3">
        <v>48060</v>
      </c>
      <c r="BX2448" s="1" t="s">
        <v>8879</v>
      </c>
      <c r="BY2448" s="1" t="s">
        <v>771</v>
      </c>
      <c r="BZ2448" s="1" t="s">
        <v>8050</v>
      </c>
      <c r="CB2448" s="1" t="s">
        <v>132</v>
      </c>
      <c r="CC2448" s="1">
        <v>0</v>
      </c>
      <c r="CE2448" s="1">
        <v>0</v>
      </c>
      <c r="CG2448" s="1">
        <v>0</v>
      </c>
      <c r="CL2448" s="1" t="s">
        <v>8068</v>
      </c>
    </row>
    <row r="2449" s="1" customFormat="1" spans="1:90">
      <c r="A2449" s="1" t="s">
        <v>11134</v>
      </c>
      <c r="F2449" s="1">
        <v>0</v>
      </c>
      <c r="K2449" s="1">
        <v>101042</v>
      </c>
      <c r="L2449" s="1" t="s">
        <v>25</v>
      </c>
      <c r="O2449" s="2">
        <v>46234.5266319444</v>
      </c>
      <c r="P2449" s="2">
        <v>46234</v>
      </c>
      <c r="Q2449" s="1" t="s">
        <v>8050</v>
      </c>
      <c r="R2449" s="1" t="s">
        <v>8051</v>
      </c>
      <c r="T2449" s="1" t="s">
        <v>8144</v>
      </c>
      <c r="U2449" s="1" t="s">
        <v>8053</v>
      </c>
      <c r="V2449" s="1" t="s">
        <v>25</v>
      </c>
      <c r="AB2449" s="1" t="s">
        <v>8054</v>
      </c>
      <c r="AD2449" s="1" t="s">
        <v>607</v>
      </c>
      <c r="AE2449" s="1" t="s">
        <v>663</v>
      </c>
      <c r="AF2449" s="1" t="s">
        <v>8068</v>
      </c>
      <c r="AG2449" s="3">
        <v>46233</v>
      </c>
      <c r="AH2449" s="1" t="s">
        <v>606</v>
      </c>
      <c r="AI2449" s="1" t="s">
        <v>8055</v>
      </c>
      <c r="AJ2449" s="1">
        <v>96</v>
      </c>
      <c r="AP2449" s="2">
        <v>46234.5349652778</v>
      </c>
      <c r="AQ2449" s="1" t="s">
        <v>8072</v>
      </c>
      <c r="AR2449" s="3">
        <v>46229</v>
      </c>
      <c r="AS2449" s="1">
        <v>15101790863</v>
      </c>
      <c r="AT2449" s="1" t="s">
        <v>8073</v>
      </c>
      <c r="AU2449" s="2">
        <v>46234</v>
      </c>
      <c r="AV2449" s="1" t="s">
        <v>17813</v>
      </c>
      <c r="AW2449" s="1" t="s">
        <v>8068</v>
      </c>
      <c r="AY2449" s="1" t="s">
        <v>17814</v>
      </c>
      <c r="AZ2449" s="1" t="s">
        <v>8155</v>
      </c>
      <c r="BA2449" s="1" t="s">
        <v>17815</v>
      </c>
      <c r="BB2449" s="1" t="s">
        <v>5354</v>
      </c>
      <c r="BC2449" s="1" t="s">
        <v>463</v>
      </c>
      <c r="BD2449" s="1" t="s">
        <v>347</v>
      </c>
      <c r="BE2449" s="1" t="s">
        <v>21503</v>
      </c>
      <c r="BF2449" s="1" t="s">
        <v>3874</v>
      </c>
      <c r="BG2449" s="2">
        <v>46234</v>
      </c>
      <c r="BH2449" s="2">
        <v>46234.5267013889</v>
      </c>
      <c r="BL2449" s="1" t="s">
        <v>8159</v>
      </c>
      <c r="BM2449" s="1" t="s">
        <v>8789</v>
      </c>
      <c r="BN2449" s="1" t="s">
        <v>645</v>
      </c>
      <c r="BO2449" s="1" t="s">
        <v>21504</v>
      </c>
      <c r="BP2449" s="1" t="s">
        <v>8067</v>
      </c>
      <c r="BQ2449" s="1" t="s">
        <v>6540</v>
      </c>
      <c r="BT2449" s="2">
        <v>46234.5290046296</v>
      </c>
      <c r="BU2449" s="2">
        <v>46234.5358217593</v>
      </c>
      <c r="BV2449" s="1" t="s">
        <v>621</v>
      </c>
      <c r="BW2449" s="3">
        <v>48059</v>
      </c>
      <c r="BX2449" s="1" t="s">
        <v>11134</v>
      </c>
      <c r="BY2449" s="1" t="s">
        <v>917</v>
      </c>
      <c r="BZ2449" s="1" t="s">
        <v>8050</v>
      </c>
      <c r="CB2449" s="1" t="s">
        <v>93</v>
      </c>
      <c r="CC2449" s="1">
        <v>40</v>
      </c>
      <c r="CD2449" s="1" t="s">
        <v>13643</v>
      </c>
      <c r="CE2449" s="1">
        <v>40</v>
      </c>
      <c r="CF2449" s="1" t="s">
        <v>8793</v>
      </c>
      <c r="CG2449" s="1">
        <v>28</v>
      </c>
      <c r="CH2449" s="1" t="s">
        <v>622</v>
      </c>
      <c r="CI2449" s="2">
        <v>46235.4233796296</v>
      </c>
      <c r="CJ2449" s="1" t="s">
        <v>622</v>
      </c>
      <c r="CK2449" s="2">
        <v>46235.4261574074</v>
      </c>
      <c r="CL2449" s="1" t="s">
        <v>8068</v>
      </c>
    </row>
    <row r="2450" s="1" customFormat="1" spans="1:90">
      <c r="F2450" s="1">
        <v>0</v>
      </c>
      <c r="K2450" s="1">
        <v>101110</v>
      </c>
      <c r="L2450" s="1" t="s">
        <v>28</v>
      </c>
      <c r="O2450" s="2">
        <v>46234.5029050926</v>
      </c>
      <c r="P2450" s="2">
        <v>46234</v>
      </c>
      <c r="Q2450" s="1" t="s">
        <v>8050</v>
      </c>
      <c r="R2450" s="1" t="s">
        <v>8051</v>
      </c>
      <c r="T2450" s="1" t="s">
        <v>8052</v>
      </c>
      <c r="U2450" s="1" t="s">
        <v>8053</v>
      </c>
      <c r="V2450" s="1" t="s">
        <v>28</v>
      </c>
      <c r="AB2450" s="1" t="s">
        <v>8054</v>
      </c>
      <c r="AD2450" s="1" t="s">
        <v>596</v>
      </c>
      <c r="AE2450" s="1" t="s">
        <v>598</v>
      </c>
      <c r="AF2450" s="1" t="s">
        <v>8068</v>
      </c>
      <c r="AG2450" s="3">
        <v>46234</v>
      </c>
      <c r="AI2450" s="1" t="s">
        <v>8055</v>
      </c>
      <c r="AJ2450" s="1">
        <v>187</v>
      </c>
      <c r="AM2450" s="1" t="s">
        <v>8068</v>
      </c>
      <c r="AO2450" s="1">
        <v>5.2</v>
      </c>
      <c r="AP2450" s="2">
        <v>46234.537337963</v>
      </c>
      <c r="AQ2450" s="1" t="s">
        <v>8072</v>
      </c>
      <c r="AR2450" s="3">
        <v>46233</v>
      </c>
      <c r="AS2450" s="1">
        <v>13657587258</v>
      </c>
      <c r="AT2450" s="1" t="s">
        <v>8073</v>
      </c>
      <c r="AU2450" s="2">
        <v>46234</v>
      </c>
      <c r="AV2450" s="1" t="s">
        <v>21505</v>
      </c>
      <c r="AW2450" s="1" t="s">
        <v>8068</v>
      </c>
      <c r="AY2450" s="1" t="s">
        <v>21506</v>
      </c>
      <c r="AZ2450" s="1" t="s">
        <v>8957</v>
      </c>
      <c r="BA2450" s="1" t="s">
        <v>21507</v>
      </c>
      <c r="BB2450" s="1" t="s">
        <v>21508</v>
      </c>
      <c r="BC2450" s="1" t="s">
        <v>478</v>
      </c>
      <c r="BD2450" s="1" t="s">
        <v>155</v>
      </c>
      <c r="BE2450" s="1" t="s">
        <v>21509</v>
      </c>
      <c r="BF2450" s="1" t="s">
        <v>3878</v>
      </c>
      <c r="BG2450" s="2">
        <v>46234.5052893519</v>
      </c>
      <c r="BH2450" s="2">
        <v>46234.5029513889</v>
      </c>
      <c r="BL2450" s="1" t="s">
        <v>8464</v>
      </c>
      <c r="BM2450" s="1" t="s">
        <v>8961</v>
      </c>
      <c r="BN2450" s="1" t="s">
        <v>601</v>
      </c>
      <c r="BO2450" s="1" t="s">
        <v>21510</v>
      </c>
      <c r="BP2450" s="1" t="s">
        <v>8082</v>
      </c>
      <c r="BQ2450" s="1" t="s">
        <v>6540</v>
      </c>
      <c r="BR2450" s="1"/>
      <c r="BS2450" s="1"/>
      <c r="BT2450" s="2">
        <v>46234.5062152778</v>
      </c>
      <c r="BU2450" s="2">
        <v>46234.5376273148</v>
      </c>
      <c r="BV2450" s="1" t="s">
        <v>591</v>
      </c>
      <c r="BW2450" s="3">
        <v>48060</v>
      </c>
      <c r="BX2450" s="1" t="s">
        <v>8547</v>
      </c>
      <c r="BY2450" s="1" t="s">
        <v>628</v>
      </c>
      <c r="BZ2450" s="1" t="s">
        <v>8050</v>
      </c>
      <c r="CB2450" s="1" t="s">
        <v>126</v>
      </c>
      <c r="CC2450" s="1">
        <v>0</v>
      </c>
      <c r="CE2450" s="1">
        <v>0</v>
      </c>
      <c r="CG2450" s="1">
        <v>0</v>
      </c>
      <c r="CL2450" s="1" t="s">
        <v>8068</v>
      </c>
    </row>
    <row r="2451" s="1" customFormat="1" spans="1:90">
      <c r="F2451" s="1">
        <v>0</v>
      </c>
      <c r="K2451" s="1">
        <v>101042</v>
      </c>
      <c r="L2451" s="1" t="s">
        <v>25</v>
      </c>
      <c r="O2451" s="2">
        <v>46232.6775</v>
      </c>
      <c r="P2451" s="2">
        <v>46234</v>
      </c>
      <c r="Q2451" s="1" t="s">
        <v>8050</v>
      </c>
      <c r="R2451" s="1" t="s">
        <v>8051</v>
      </c>
      <c r="T2451" s="1" t="s">
        <v>8144</v>
      </c>
      <c r="U2451" s="1" t="s">
        <v>8053</v>
      </c>
      <c r="V2451" s="1" t="s">
        <v>25</v>
      </c>
      <c r="AB2451" s="1" t="s">
        <v>8054</v>
      </c>
      <c r="AD2451" s="1" t="s">
        <v>607</v>
      </c>
      <c r="AE2451" s="1" t="s">
        <v>687</v>
      </c>
      <c r="AF2451" s="1" t="s">
        <v>8068</v>
      </c>
      <c r="AG2451" s="3">
        <v>43035</v>
      </c>
      <c r="AH2451" s="1" t="s">
        <v>606</v>
      </c>
      <c r="AI2451" s="1" t="s">
        <v>8071</v>
      </c>
      <c r="AJ2451" s="1">
        <v>72</v>
      </c>
      <c r="AN2451" s="1">
        <v>3</v>
      </c>
      <c r="AP2451" s="2">
        <v>46234.5381597222</v>
      </c>
      <c r="AQ2451" s="1" t="s">
        <v>8072</v>
      </c>
      <c r="AR2451" s="3">
        <v>43005</v>
      </c>
      <c r="AS2451" s="1">
        <v>19901416019</v>
      </c>
      <c r="AU2451" s="2">
        <v>46234</v>
      </c>
      <c r="AV2451" s="1" t="s">
        <v>21511</v>
      </c>
      <c r="AW2451" s="1" t="s">
        <v>8050</v>
      </c>
      <c r="AY2451" s="1" t="s">
        <v>21512</v>
      </c>
      <c r="AZ2451" s="1" t="s">
        <v>8155</v>
      </c>
      <c r="BA2451" s="1" t="s">
        <v>21513</v>
      </c>
      <c r="BB2451" s="1" t="s">
        <v>2568</v>
      </c>
      <c r="BC2451" s="1" t="s">
        <v>463</v>
      </c>
      <c r="BD2451" s="1" t="s">
        <v>342</v>
      </c>
      <c r="BE2451" s="1" t="s">
        <v>21514</v>
      </c>
      <c r="BF2451" s="1" t="s">
        <v>3868</v>
      </c>
      <c r="BG2451" s="2">
        <v>46234.5833333333</v>
      </c>
      <c r="BH2451" s="2">
        <v>46232.6781365741</v>
      </c>
      <c r="BJ2451" s="1" t="s">
        <v>21515</v>
      </c>
      <c r="BL2451" s="1" t="s">
        <v>8159</v>
      </c>
      <c r="BM2451" s="1" t="s">
        <v>8343</v>
      </c>
      <c r="BN2451" s="1" t="s">
        <v>590</v>
      </c>
      <c r="BO2451" s="1" t="s">
        <v>21516</v>
      </c>
      <c r="BP2451" s="1" t="s">
        <v>8082</v>
      </c>
      <c r="BQ2451" s="1" t="s">
        <v>6540</v>
      </c>
      <c r="BR2451" s="1" t="s">
        <v>8467</v>
      </c>
      <c r="BS2451" s="1" t="s">
        <v>21517</v>
      </c>
      <c r="BT2451" s="2">
        <v>46234.523599537</v>
      </c>
      <c r="BU2451" s="2">
        <v>46234.5383680556</v>
      </c>
      <c r="BV2451" s="1" t="s">
        <v>742</v>
      </c>
      <c r="BW2451" s="3">
        <v>44861</v>
      </c>
      <c r="BX2451" s="1" t="s">
        <v>10905</v>
      </c>
      <c r="BY2451" s="1" t="s">
        <v>744</v>
      </c>
      <c r="BZ2451" s="1" t="s">
        <v>8050</v>
      </c>
      <c r="CB2451" s="1" t="s">
        <v>92</v>
      </c>
      <c r="CC2451" s="1">
        <v>90</v>
      </c>
      <c r="CD2451" s="1" t="s">
        <v>14041</v>
      </c>
      <c r="CE2451" s="1">
        <v>90</v>
      </c>
      <c r="CG2451" s="1">
        <v>0</v>
      </c>
      <c r="CH2451" s="1" t="s">
        <v>622</v>
      </c>
      <c r="CI2451" s="2">
        <v>46235.4199884259</v>
      </c>
      <c r="CL2451" s="1" t="s">
        <v>8068</v>
      </c>
    </row>
    <row r="2452" s="1" customFormat="1" spans="1:90">
      <c r="F2452" s="1">
        <v>0</v>
      </c>
      <c r="K2452" s="1">
        <v>101110</v>
      </c>
      <c r="L2452" s="1" t="s">
        <v>28</v>
      </c>
      <c r="O2452" s="2">
        <v>46234.4734259259</v>
      </c>
      <c r="P2452" s="2">
        <v>46234.5416666667</v>
      </c>
      <c r="R2452" s="1" t="s">
        <v>8051</v>
      </c>
      <c r="T2452" s="1" t="s">
        <v>8052</v>
      </c>
      <c r="U2452" s="1" t="s">
        <v>8053</v>
      </c>
      <c r="V2452" s="1" t="s">
        <v>28</v>
      </c>
      <c r="AB2452" s="1" t="s">
        <v>8054</v>
      </c>
      <c r="AD2452" s="1" t="s">
        <v>607</v>
      </c>
      <c r="AE2452" s="1" t="s">
        <v>954</v>
      </c>
      <c r="AH2452" s="1" t="s">
        <v>606</v>
      </c>
      <c r="AI2452" s="1" t="s">
        <v>8055</v>
      </c>
      <c r="AJ2452" s="1">
        <v>241</v>
      </c>
      <c r="AM2452" s="1" t="s">
        <v>8068</v>
      </c>
      <c r="AP2452" s="2">
        <v>46234.5383449074</v>
      </c>
      <c r="AQ2452" s="1"/>
      <c r="AR2452" s="1"/>
      <c r="AS2452" s="1">
        <v>15292887018</v>
      </c>
      <c r="AT2452" s="1" t="s">
        <v>8123</v>
      </c>
      <c r="AU2452" s="2">
        <v>46234.5416666667</v>
      </c>
      <c r="AV2452" s="1"/>
      <c r="AW2452" s="1" t="s">
        <v>8050</v>
      </c>
      <c r="AY2452" s="1" t="s">
        <v>21518</v>
      </c>
      <c r="AZ2452" s="1" t="s">
        <v>8460</v>
      </c>
      <c r="BA2452" s="1" t="s">
        <v>21519</v>
      </c>
      <c r="BB2452" s="1" t="s">
        <v>962</v>
      </c>
      <c r="BC2452" s="1" t="s">
        <v>478</v>
      </c>
      <c r="BD2452" s="1" t="s">
        <v>197</v>
      </c>
      <c r="BE2452" s="1" t="s">
        <v>21520</v>
      </c>
      <c r="BF2452" s="1" t="s">
        <v>3972</v>
      </c>
      <c r="BG2452" s="2">
        <v>46234.5416666667</v>
      </c>
      <c r="BH2452" s="2">
        <v>46234.4735069444</v>
      </c>
      <c r="BL2452" s="1" t="s">
        <v>8464</v>
      </c>
      <c r="BM2452" s="1" t="s">
        <v>8654</v>
      </c>
      <c r="BN2452" s="1" t="s">
        <v>601</v>
      </c>
      <c r="BO2452" s="1" t="s">
        <v>21521</v>
      </c>
      <c r="BP2452" s="1" t="s">
        <v>8067</v>
      </c>
      <c r="BQ2452" s="1" t="s">
        <v>6540</v>
      </c>
      <c r="BT2452" s="2">
        <v>46234.5050115741</v>
      </c>
      <c r="BU2452" s="2">
        <v>46234.5384143519</v>
      </c>
      <c r="BV2452" s="1" t="s">
        <v>591</v>
      </c>
      <c r="BW2452" s="1"/>
      <c r="BX2452" s="1" t="s">
        <v>21522</v>
      </c>
      <c r="BY2452" s="1" t="s">
        <v>597</v>
      </c>
      <c r="BZ2452" s="1" t="s">
        <v>8050</v>
      </c>
      <c r="CB2452" s="1" t="s">
        <v>135</v>
      </c>
      <c r="CC2452" s="1">
        <v>300</v>
      </c>
      <c r="CD2452" s="1"/>
      <c r="CE2452" s="1">
        <v>300</v>
      </c>
      <c r="CF2452" s="1"/>
      <c r="CG2452" s="1">
        <v>100</v>
      </c>
      <c r="CH2452" s="1"/>
      <c r="CI2452" s="1"/>
      <c r="CJ2452" s="1"/>
      <c r="CK2452" s="1"/>
      <c r="CL2452" s="1" t="s">
        <v>8068</v>
      </c>
    </row>
    <row r="2453" s="1" customFormat="1" spans="1:90">
      <c r="F2453" s="1">
        <v>0</v>
      </c>
      <c r="K2453" s="1">
        <v>101110</v>
      </c>
      <c r="L2453" s="1" t="s">
        <v>28</v>
      </c>
      <c r="O2453" s="2">
        <v>46228.8526851852</v>
      </c>
      <c r="P2453" s="2">
        <v>46230.5416666667</v>
      </c>
      <c r="R2453" s="1" t="s">
        <v>8051</v>
      </c>
      <c r="S2453" s="1"/>
      <c r="T2453" s="1" t="s">
        <v>8052</v>
      </c>
      <c r="U2453" s="1" t="s">
        <v>8053</v>
      </c>
      <c r="V2453" s="1" t="s">
        <v>28</v>
      </c>
      <c r="AB2453" s="1" t="s">
        <v>8054</v>
      </c>
      <c r="AD2453" s="1" t="s">
        <v>607</v>
      </c>
      <c r="AE2453" s="1" t="s">
        <v>1082</v>
      </c>
      <c r="AF2453" s="1"/>
      <c r="AG2453" s="3">
        <v>44043</v>
      </c>
      <c r="AH2453" s="1" t="s">
        <v>606</v>
      </c>
      <c r="AI2453" s="1" t="s">
        <v>8071</v>
      </c>
      <c r="AJ2453" s="1">
        <v>108</v>
      </c>
      <c r="AM2453" s="1" t="s">
        <v>8068</v>
      </c>
      <c r="AP2453" s="2">
        <v>46234.5391898148</v>
      </c>
      <c r="AQ2453" s="1" t="s">
        <v>8072</v>
      </c>
      <c r="AR2453" s="3">
        <v>40025</v>
      </c>
      <c r="AS2453" s="1">
        <v>13109925581</v>
      </c>
      <c r="AT2453" s="1"/>
      <c r="AU2453" s="2">
        <v>46230.5416666667</v>
      </c>
      <c r="AV2453" s="1" t="s">
        <v>6655</v>
      </c>
      <c r="AW2453" s="1" t="s">
        <v>8050</v>
      </c>
      <c r="AY2453" s="1" t="s">
        <v>21523</v>
      </c>
      <c r="AZ2453" s="1" t="s">
        <v>8460</v>
      </c>
      <c r="BA2453" s="1" t="s">
        <v>21524</v>
      </c>
      <c r="BB2453" s="1" t="s">
        <v>1091</v>
      </c>
      <c r="BC2453" s="1" t="s">
        <v>478</v>
      </c>
      <c r="BD2453" s="1" t="s">
        <v>195</v>
      </c>
      <c r="BE2453" s="1" t="s">
        <v>21525</v>
      </c>
      <c r="BF2453" s="1" t="s">
        <v>593</v>
      </c>
      <c r="BG2453" s="2">
        <v>46234.5370023148</v>
      </c>
      <c r="BH2453" s="2">
        <v>46228.9006134259</v>
      </c>
      <c r="BL2453" s="1" t="s">
        <v>8464</v>
      </c>
      <c r="BM2453" s="1" t="s">
        <v>8495</v>
      </c>
      <c r="BN2453" s="1" t="s">
        <v>590</v>
      </c>
      <c r="BO2453" s="1" t="s">
        <v>21526</v>
      </c>
      <c r="BP2453" s="1" t="s">
        <v>8067</v>
      </c>
      <c r="BQ2453" s="1" t="s">
        <v>6540</v>
      </c>
      <c r="BT2453" s="2">
        <v>46234.5371412037</v>
      </c>
      <c r="BU2453" s="2">
        <v>46234.5392708333</v>
      </c>
      <c r="BV2453" s="1" t="s">
        <v>591</v>
      </c>
      <c r="BW2453" s="3">
        <v>45869</v>
      </c>
      <c r="BX2453" s="1" t="s">
        <v>21527</v>
      </c>
      <c r="BY2453" s="1" t="s">
        <v>597</v>
      </c>
      <c r="BZ2453" s="1" t="s">
        <v>8050</v>
      </c>
      <c r="CB2453" s="1" t="s">
        <v>135</v>
      </c>
      <c r="CC2453" s="1">
        <v>383</v>
      </c>
      <c r="CE2453" s="1">
        <v>383</v>
      </c>
      <c r="CG2453" s="1">
        <v>204.5</v>
      </c>
      <c r="CL2453" s="1" t="s">
        <v>8068</v>
      </c>
    </row>
    <row r="2454" s="1" customFormat="1" spans="1:90">
      <c r="F2454" s="1">
        <v>0</v>
      </c>
      <c r="K2454" s="1">
        <v>101042</v>
      </c>
      <c r="L2454" s="1" t="s">
        <v>25</v>
      </c>
      <c r="O2454" s="2">
        <v>46234.5314467593</v>
      </c>
      <c r="P2454" s="2">
        <v>46234</v>
      </c>
      <c r="Q2454" s="1"/>
      <c r="R2454" s="1" t="s">
        <v>8051</v>
      </c>
      <c r="T2454" s="1" t="s">
        <v>8144</v>
      </c>
      <c r="U2454" s="1" t="s">
        <v>8053</v>
      </c>
      <c r="V2454" s="1" t="s">
        <v>25</v>
      </c>
      <c r="AB2454" s="1" t="s">
        <v>8054</v>
      </c>
      <c r="AD2454" s="1" t="s">
        <v>596</v>
      </c>
      <c r="AE2454" s="1" t="s">
        <v>3087</v>
      </c>
      <c r="AF2454" s="1" t="s">
        <v>8068</v>
      </c>
      <c r="AG2454" s="3">
        <v>46234</v>
      </c>
      <c r="AI2454" s="1" t="s">
        <v>8055</v>
      </c>
      <c r="AJ2454" s="1"/>
      <c r="AM2454" s="1" t="s">
        <v>8068</v>
      </c>
      <c r="AO2454" s="1">
        <v>3.7</v>
      </c>
      <c r="AP2454" s="2">
        <v>46234.5393981481</v>
      </c>
      <c r="AQ2454" s="1" t="s">
        <v>8072</v>
      </c>
      <c r="AR2454" s="3">
        <v>46233</v>
      </c>
      <c r="AS2454" s="1">
        <v>13809350151</v>
      </c>
      <c r="AT2454" s="1" t="s">
        <v>8073</v>
      </c>
      <c r="AU2454" s="2">
        <v>46234</v>
      </c>
      <c r="AV2454" s="1" t="s">
        <v>21528</v>
      </c>
      <c r="AW2454" s="1" t="s">
        <v>8068</v>
      </c>
      <c r="AY2454" s="1" t="s">
        <v>13875</v>
      </c>
      <c r="AZ2454" s="1" t="s">
        <v>8541</v>
      </c>
      <c r="BA2454" s="1" t="s">
        <v>13876</v>
      </c>
      <c r="BB2454" s="1" t="s">
        <v>21529</v>
      </c>
      <c r="BC2454" s="1" t="s">
        <v>463</v>
      </c>
      <c r="BD2454" s="1" t="s">
        <v>336</v>
      </c>
      <c r="BE2454" s="1" t="s">
        <v>21530</v>
      </c>
      <c r="BF2454" s="1" t="s">
        <v>3878</v>
      </c>
      <c r="BG2454" s="2">
        <v>46234.5323263889</v>
      </c>
      <c r="BH2454" s="2">
        <v>46234.5315625</v>
      </c>
      <c r="BL2454" s="1" t="s">
        <v>8159</v>
      </c>
      <c r="BM2454" s="1" t="s">
        <v>8545</v>
      </c>
      <c r="BN2454" s="1" t="s">
        <v>601</v>
      </c>
      <c r="BO2454" s="1" t="s">
        <v>21531</v>
      </c>
      <c r="BP2454" s="1" t="s">
        <v>8082</v>
      </c>
      <c r="BQ2454" s="1" t="s">
        <v>6540</v>
      </c>
      <c r="BT2454" s="2">
        <v>46234.5324305556</v>
      </c>
      <c r="BU2454" s="2">
        <v>46234.5394560185</v>
      </c>
      <c r="BV2454" s="1" t="s">
        <v>591</v>
      </c>
      <c r="BW2454" s="3">
        <v>48060</v>
      </c>
      <c r="BX2454" s="1" t="s">
        <v>8490</v>
      </c>
      <c r="BY2454" s="1" t="s">
        <v>597</v>
      </c>
      <c r="BZ2454" s="1" t="s">
        <v>8050</v>
      </c>
      <c r="CB2454" s="1" t="s">
        <v>87</v>
      </c>
      <c r="CC2454" s="1">
        <v>0</v>
      </c>
      <c r="CE2454" s="1">
        <v>0</v>
      </c>
      <c r="CG2454" s="1">
        <v>0</v>
      </c>
      <c r="CL2454" s="1" t="s">
        <v>8068</v>
      </c>
    </row>
    <row r="2455" s="1" customFormat="1" spans="1:90">
      <c r="A2455" s="1" t="s">
        <v>21532</v>
      </c>
      <c r="F2455" s="1">
        <v>0</v>
      </c>
      <c r="K2455" s="1">
        <v>101110</v>
      </c>
      <c r="L2455" s="1" t="s">
        <v>28</v>
      </c>
      <c r="O2455" s="2">
        <v>46233.4066898148</v>
      </c>
      <c r="P2455" s="2">
        <v>46234</v>
      </c>
      <c r="Q2455" s="1" t="s">
        <v>8050</v>
      </c>
      <c r="R2455" s="1" t="s">
        <v>8051</v>
      </c>
      <c r="S2455" s="1"/>
      <c r="T2455" s="1" t="s">
        <v>8052</v>
      </c>
      <c r="U2455" s="1" t="s">
        <v>8053</v>
      </c>
      <c r="V2455" s="1" t="s">
        <v>28</v>
      </c>
      <c r="X2455" s="1" t="s">
        <v>670</v>
      </c>
      <c r="AB2455" s="1" t="s">
        <v>8054</v>
      </c>
      <c r="AD2455" s="1" t="s">
        <v>596</v>
      </c>
      <c r="AE2455" s="1" t="s">
        <v>828</v>
      </c>
      <c r="AF2455" s="1" t="s">
        <v>8068</v>
      </c>
      <c r="AG2455" s="3">
        <v>42919</v>
      </c>
      <c r="AH2455" s="1"/>
      <c r="AI2455" s="1" t="s">
        <v>8055</v>
      </c>
      <c r="AJ2455" s="1">
        <v>155</v>
      </c>
      <c r="AP2455" s="2">
        <v>46234.5393402778</v>
      </c>
      <c r="AQ2455" s="1" t="s">
        <v>8072</v>
      </c>
      <c r="AR2455" s="3">
        <v>42889</v>
      </c>
      <c r="AS2455" s="1">
        <v>18599051896</v>
      </c>
      <c r="AT2455" s="1"/>
      <c r="AU2455" s="2">
        <v>46234</v>
      </c>
      <c r="AV2455" s="1" t="s">
        <v>21533</v>
      </c>
      <c r="AW2455" s="1" t="s">
        <v>8050</v>
      </c>
      <c r="AY2455" s="1" t="s">
        <v>21534</v>
      </c>
      <c r="AZ2455" s="1" t="s">
        <v>8460</v>
      </c>
      <c r="BA2455" s="1" t="s">
        <v>21535</v>
      </c>
      <c r="BB2455" s="1" t="s">
        <v>1569</v>
      </c>
      <c r="BC2455" s="1" t="s">
        <v>478</v>
      </c>
      <c r="BD2455" s="1" t="s">
        <v>236</v>
      </c>
      <c r="BE2455" s="1" t="s">
        <v>21536</v>
      </c>
      <c r="BF2455" s="1" t="s">
        <v>3868</v>
      </c>
      <c r="BG2455" s="2">
        <v>46234.4583333333</v>
      </c>
      <c r="BH2455" s="2">
        <v>46233.4137615741</v>
      </c>
      <c r="BJ2455" s="1" t="s">
        <v>21537</v>
      </c>
      <c r="BL2455" s="1" t="s">
        <v>8464</v>
      </c>
      <c r="BM2455" s="1" t="s">
        <v>9093</v>
      </c>
      <c r="BN2455" s="1" t="s">
        <v>590</v>
      </c>
      <c r="BO2455" s="1" t="s">
        <v>21538</v>
      </c>
      <c r="BP2455" s="1" t="s">
        <v>8082</v>
      </c>
      <c r="BQ2455" s="1" t="s">
        <v>6540</v>
      </c>
      <c r="BR2455" s="1" t="s">
        <v>21539</v>
      </c>
      <c r="BS2455" s="1" t="s">
        <v>21540</v>
      </c>
      <c r="BT2455" s="2">
        <v>46234.4566550926</v>
      </c>
      <c r="BU2455" s="2">
        <v>46234.5394675926</v>
      </c>
      <c r="BV2455" s="1" t="s">
        <v>621</v>
      </c>
      <c r="BW2455" s="3">
        <v>45841</v>
      </c>
      <c r="BX2455" s="1" t="s">
        <v>21532</v>
      </c>
      <c r="BY2455" s="1" t="s">
        <v>621</v>
      </c>
      <c r="BZ2455" s="1" t="s">
        <v>8050</v>
      </c>
      <c r="CA2455" s="1">
        <v>0</v>
      </c>
      <c r="CB2455" s="1" t="s">
        <v>147</v>
      </c>
      <c r="CC2455" s="1">
        <v>0</v>
      </c>
      <c r="CE2455" s="1">
        <v>0</v>
      </c>
      <c r="CG2455" s="1">
        <v>0</v>
      </c>
      <c r="CL2455" s="1" t="s">
        <v>8068</v>
      </c>
    </row>
    <row r="2456" s="1" customFormat="1" spans="1:90">
      <c r="F2456" s="1">
        <v>0</v>
      </c>
      <c r="K2456" s="1">
        <v>101042</v>
      </c>
      <c r="L2456" s="1" t="s">
        <v>25</v>
      </c>
      <c r="O2456" s="2">
        <v>46234.5314467593</v>
      </c>
      <c r="P2456" s="2">
        <v>46234</v>
      </c>
      <c r="Q2456" s="1"/>
      <c r="R2456" s="1" t="s">
        <v>8051</v>
      </c>
      <c r="S2456" s="1" t="s">
        <v>8556</v>
      </c>
      <c r="T2456" s="1" t="s">
        <v>8144</v>
      </c>
      <c r="U2456" s="1" t="s">
        <v>8053</v>
      </c>
      <c r="V2456" s="1" t="s">
        <v>25</v>
      </c>
      <c r="AB2456" s="1" t="s">
        <v>8054</v>
      </c>
      <c r="AD2456" s="1" t="s">
        <v>596</v>
      </c>
      <c r="AE2456" s="1" t="s">
        <v>3087</v>
      </c>
      <c r="AF2456" s="1" t="s">
        <v>8068</v>
      </c>
      <c r="AG2456" s="3">
        <v>46234</v>
      </c>
      <c r="AI2456" s="1" t="s">
        <v>8055</v>
      </c>
      <c r="AJ2456" s="1"/>
      <c r="AK2456" s="1">
        <v>2000</v>
      </c>
      <c r="AP2456" s="2">
        <v>46234.539525463</v>
      </c>
      <c r="AQ2456" s="1" t="s">
        <v>8072</v>
      </c>
      <c r="AR2456" s="3">
        <v>46233</v>
      </c>
      <c r="AS2456" s="1">
        <v>13809350151</v>
      </c>
      <c r="AT2456" s="1" t="s">
        <v>8073</v>
      </c>
      <c r="AU2456" s="2">
        <v>46234</v>
      </c>
      <c r="AV2456" s="1" t="s">
        <v>21541</v>
      </c>
      <c r="AW2456" s="1" t="s">
        <v>8068</v>
      </c>
      <c r="AY2456" s="1" t="s">
        <v>13875</v>
      </c>
      <c r="AZ2456" s="1" t="s">
        <v>8541</v>
      </c>
      <c r="BA2456" s="1" t="s">
        <v>13876</v>
      </c>
      <c r="BB2456" s="1" t="s">
        <v>21542</v>
      </c>
      <c r="BC2456" s="1" t="s">
        <v>463</v>
      </c>
      <c r="BD2456" s="1" t="s">
        <v>336</v>
      </c>
      <c r="BE2456" s="1" t="s">
        <v>21530</v>
      </c>
      <c r="BF2456" s="1" t="s">
        <v>3903</v>
      </c>
      <c r="BG2456" s="2">
        <v>46234.5323263889</v>
      </c>
      <c r="BH2456" s="2">
        <v>46234.5315856481</v>
      </c>
      <c r="BL2456" s="1" t="s">
        <v>8159</v>
      </c>
      <c r="BM2456" s="1" t="s">
        <v>8545</v>
      </c>
      <c r="BN2456" s="1" t="s">
        <v>601</v>
      </c>
      <c r="BO2456" s="1" t="s">
        <v>21531</v>
      </c>
      <c r="BP2456" s="1" t="s">
        <v>8082</v>
      </c>
      <c r="BQ2456" s="1" t="s">
        <v>6540</v>
      </c>
      <c r="BT2456" s="2">
        <v>46234.5324305556</v>
      </c>
      <c r="BU2456" s="2">
        <v>46234.5396180556</v>
      </c>
      <c r="BV2456" s="1" t="s">
        <v>818</v>
      </c>
      <c r="BW2456" s="3">
        <v>48060</v>
      </c>
      <c r="BX2456" s="1" t="s">
        <v>11647</v>
      </c>
      <c r="BY2456" s="1" t="s">
        <v>818</v>
      </c>
      <c r="BZ2456" s="1" t="s">
        <v>8050</v>
      </c>
      <c r="CB2456" s="1" t="s">
        <v>87</v>
      </c>
      <c r="CC2456" s="1">
        <v>0</v>
      </c>
      <c r="CE2456" s="1">
        <v>0</v>
      </c>
      <c r="CG2456" s="1">
        <v>0</v>
      </c>
      <c r="CL2456" s="1" t="s">
        <v>8068</v>
      </c>
    </row>
    <row r="2457" s="1" customFormat="1" spans="1:90">
      <c r="C2457" s="1">
        <v>1</v>
      </c>
      <c r="F2457" s="1">
        <v>0</v>
      </c>
      <c r="K2457" s="1">
        <v>101073</v>
      </c>
      <c r="L2457" s="1" t="s">
        <v>26</v>
      </c>
      <c r="O2457" s="2">
        <v>46233.6449537037</v>
      </c>
      <c r="P2457" s="2">
        <v>46234</v>
      </c>
      <c r="R2457" s="1" t="s">
        <v>8051</v>
      </c>
      <c r="T2457" s="1" t="s">
        <v>8144</v>
      </c>
      <c r="U2457" s="1" t="s">
        <v>8053</v>
      </c>
      <c r="V2457" s="1" t="s">
        <v>26</v>
      </c>
      <c r="AB2457" s="1" t="s">
        <v>8054</v>
      </c>
      <c r="AD2457" s="1" t="s">
        <v>607</v>
      </c>
      <c r="AE2457" s="1" t="s">
        <v>1976</v>
      </c>
      <c r="AF2457" s="1" t="s">
        <v>8068</v>
      </c>
      <c r="AG2457" s="3">
        <v>46234</v>
      </c>
      <c r="AH2457" s="1" t="s">
        <v>606</v>
      </c>
      <c r="AI2457" s="1" t="s">
        <v>8071</v>
      </c>
      <c r="AJ2457" s="1">
        <v>455</v>
      </c>
      <c r="AM2457" s="1" t="s">
        <v>8050</v>
      </c>
      <c r="AO2457" s="1">
        <v>7</v>
      </c>
      <c r="AP2457" s="2">
        <v>46234.5396064815</v>
      </c>
      <c r="AQ2457" s="1" t="s">
        <v>8072</v>
      </c>
      <c r="AR2457" s="3">
        <v>46226</v>
      </c>
      <c r="AS2457" s="1">
        <v>17395104748</v>
      </c>
      <c r="AT2457" s="1" t="s">
        <v>8073</v>
      </c>
      <c r="AU2457" s="2">
        <v>46234</v>
      </c>
      <c r="AV2457" s="1" t="s">
        <v>21543</v>
      </c>
      <c r="AW2457" s="1" t="s">
        <v>8068</v>
      </c>
      <c r="AY2457" s="1" t="s">
        <v>21544</v>
      </c>
      <c r="AZ2457" s="1" t="s">
        <v>8108</v>
      </c>
      <c r="BA2457" s="1" t="s">
        <v>21545</v>
      </c>
      <c r="BB2457" s="1" t="s">
        <v>5512</v>
      </c>
      <c r="BC2457" s="1" t="s">
        <v>496</v>
      </c>
      <c r="BD2457" s="1" t="s">
        <v>277</v>
      </c>
      <c r="BE2457" s="1" t="s">
        <v>21546</v>
      </c>
      <c r="BF2457" s="1" t="s">
        <v>3878</v>
      </c>
      <c r="BG2457" s="2">
        <v>46234.4583333333</v>
      </c>
      <c r="BH2457" s="2">
        <v>46233.6546990741</v>
      </c>
      <c r="BJ2457" s="1" t="s">
        <v>21547</v>
      </c>
      <c r="BL2457" s="1" t="s">
        <v>8115</v>
      </c>
      <c r="BM2457" s="1" t="s">
        <v>8417</v>
      </c>
      <c r="BN2457" s="1" t="s">
        <v>601</v>
      </c>
      <c r="BO2457" s="1" t="s">
        <v>21548</v>
      </c>
      <c r="BP2457" s="1" t="s">
        <v>8067</v>
      </c>
      <c r="BQ2457" s="1" t="s">
        <v>6540</v>
      </c>
      <c r="BT2457" s="2">
        <v>46234.4367592593</v>
      </c>
      <c r="BU2457" s="2">
        <v>46234.5397222222</v>
      </c>
      <c r="BV2457" s="1" t="s">
        <v>591</v>
      </c>
      <c r="BW2457" s="3">
        <v>48060</v>
      </c>
      <c r="BX2457" s="1" t="s">
        <v>8879</v>
      </c>
      <c r="BY2457" s="1" t="s">
        <v>771</v>
      </c>
      <c r="BZ2457" s="1" t="s">
        <v>8050</v>
      </c>
      <c r="CB2457" s="1" t="s">
        <v>104</v>
      </c>
      <c r="CC2457" s="1">
        <v>50</v>
      </c>
      <c r="CE2457" s="1">
        <v>50</v>
      </c>
      <c r="CF2457" s="1" t="s">
        <v>15125</v>
      </c>
      <c r="CG2457" s="1">
        <v>35</v>
      </c>
      <c r="CJ2457" s="1" t="s">
        <v>622</v>
      </c>
      <c r="CK2457" s="2">
        <v>46234.5807060185</v>
      </c>
      <c r="CL2457" s="1" t="s">
        <v>8068</v>
      </c>
    </row>
    <row r="2458" s="1" customFormat="1" spans="1:90">
      <c r="F2458" s="1">
        <v>0</v>
      </c>
      <c r="K2458" s="1">
        <v>101110</v>
      </c>
      <c r="L2458" s="1" t="s">
        <v>28</v>
      </c>
      <c r="O2458" s="2">
        <v>46234.5350810185</v>
      </c>
      <c r="P2458" s="2">
        <v>46234</v>
      </c>
      <c r="Q2458" s="1" t="s">
        <v>8050</v>
      </c>
      <c r="R2458" s="1" t="s">
        <v>8051</v>
      </c>
      <c r="T2458" s="1" t="s">
        <v>8052</v>
      </c>
      <c r="U2458" s="1" t="s">
        <v>8053</v>
      </c>
      <c r="V2458" s="1" t="s">
        <v>28</v>
      </c>
      <c r="AB2458" s="1" t="s">
        <v>8054</v>
      </c>
      <c r="AD2458" s="1" t="s">
        <v>596</v>
      </c>
      <c r="AE2458" s="1" t="s">
        <v>1164</v>
      </c>
      <c r="AF2458" s="1" t="s">
        <v>8068</v>
      </c>
      <c r="AG2458" s="1"/>
      <c r="AI2458" s="1" t="s">
        <v>8071</v>
      </c>
      <c r="AJ2458" s="1">
        <v>127</v>
      </c>
      <c r="AM2458" s="1" t="s">
        <v>8068</v>
      </c>
      <c r="AP2458" s="2">
        <v>46234.5412152778</v>
      </c>
      <c r="AQ2458" s="1"/>
      <c r="AR2458" s="1"/>
      <c r="AS2458" s="1">
        <v>17881684299</v>
      </c>
      <c r="AT2458" s="1" t="s">
        <v>8073</v>
      </c>
      <c r="AU2458" s="2">
        <v>46234</v>
      </c>
      <c r="AV2458" s="1"/>
      <c r="AW2458" s="1" t="s">
        <v>8050</v>
      </c>
      <c r="AY2458" s="1" t="s">
        <v>21549</v>
      </c>
      <c r="AZ2458" s="1" t="s">
        <v>8957</v>
      </c>
      <c r="BA2458" s="1" t="s">
        <v>21550</v>
      </c>
      <c r="BB2458" s="1" t="s">
        <v>21551</v>
      </c>
      <c r="BC2458" s="1" t="s">
        <v>478</v>
      </c>
      <c r="BD2458" s="1" t="s">
        <v>219</v>
      </c>
      <c r="BE2458" s="1" t="s">
        <v>21552</v>
      </c>
      <c r="BF2458" s="1" t="s">
        <v>8062</v>
      </c>
      <c r="BG2458" s="2">
        <v>46234.5365162037</v>
      </c>
      <c r="BH2458" s="2">
        <v>46234.535162037</v>
      </c>
      <c r="BL2458" s="1" t="s">
        <v>8464</v>
      </c>
      <c r="BM2458" s="1" t="s">
        <v>9495</v>
      </c>
      <c r="BN2458" s="1" t="s">
        <v>601</v>
      </c>
      <c r="BO2458" s="1" t="s">
        <v>21553</v>
      </c>
      <c r="BP2458" s="1" t="s">
        <v>8067</v>
      </c>
      <c r="BQ2458" s="1" t="s">
        <v>6540</v>
      </c>
      <c r="BT2458" s="2">
        <v>46234.5369791667</v>
      </c>
      <c r="BU2458" s="2">
        <v>46234.5412847222</v>
      </c>
      <c r="BV2458" s="1" t="s">
        <v>591</v>
      </c>
      <c r="BW2458" s="1"/>
      <c r="BX2458" s="1"/>
      <c r="BY2458" s="1"/>
      <c r="BZ2458" s="1" t="s">
        <v>8050</v>
      </c>
      <c r="CB2458" s="1" t="s">
        <v>145</v>
      </c>
      <c r="CC2458" s="1">
        <v>0</v>
      </c>
      <c r="CE2458" s="1">
        <v>0</v>
      </c>
      <c r="CG2458" s="1">
        <v>0</v>
      </c>
      <c r="CL2458" s="1" t="s">
        <v>8068</v>
      </c>
    </row>
    <row r="2459" s="1" customFormat="1" spans="1:90">
      <c r="F2459" s="1">
        <v>0</v>
      </c>
      <c r="K2459" s="1">
        <v>101325</v>
      </c>
      <c r="L2459" s="1" t="s">
        <v>24</v>
      </c>
      <c r="M2459" s="1"/>
      <c r="O2459" s="2">
        <v>46234.3411574074</v>
      </c>
      <c r="P2459" s="2">
        <v>46234</v>
      </c>
      <c r="Q2459" s="1" t="s">
        <v>8050</v>
      </c>
      <c r="R2459" s="1" t="s">
        <v>8051</v>
      </c>
      <c r="T2459" s="1" t="s">
        <v>8144</v>
      </c>
      <c r="U2459" s="1" t="s">
        <v>8053</v>
      </c>
      <c r="V2459" s="1" t="s">
        <v>24</v>
      </c>
      <c r="AB2459" s="1" t="s">
        <v>8054</v>
      </c>
      <c r="AD2459" s="1" t="s">
        <v>596</v>
      </c>
      <c r="AE2459" s="1" t="s">
        <v>3544</v>
      </c>
      <c r="AF2459" s="1" t="s">
        <v>8068</v>
      </c>
      <c r="AG2459" s="3">
        <v>46234</v>
      </c>
      <c r="AI2459" s="1" t="s">
        <v>8055</v>
      </c>
      <c r="AJ2459" s="1">
        <v>658</v>
      </c>
      <c r="AM2459" s="1" t="s">
        <v>8068</v>
      </c>
      <c r="AO2459" s="1">
        <v>2</v>
      </c>
      <c r="AP2459" s="2">
        <v>46234.5428240741</v>
      </c>
      <c r="AQ2459" s="1" t="s">
        <v>8072</v>
      </c>
      <c r="AR2459" s="3">
        <v>46219</v>
      </c>
      <c r="AS2459" s="1">
        <v>18604884085</v>
      </c>
      <c r="AT2459" s="1" t="s">
        <v>8073</v>
      </c>
      <c r="AU2459" s="2">
        <v>46234</v>
      </c>
      <c r="AV2459" s="1" t="s">
        <v>21554</v>
      </c>
      <c r="AW2459" s="1" t="s">
        <v>8068</v>
      </c>
      <c r="AY2459" s="1" t="s">
        <v>21555</v>
      </c>
      <c r="AZ2459" s="1" t="s">
        <v>8058</v>
      </c>
      <c r="BA2459" s="1" t="s">
        <v>21556</v>
      </c>
      <c r="BB2459" s="1" t="s">
        <v>21557</v>
      </c>
      <c r="BC2459" s="1" t="s">
        <v>489</v>
      </c>
      <c r="BD2459" s="1" t="s">
        <v>399</v>
      </c>
      <c r="BE2459" s="1" t="s">
        <v>21558</v>
      </c>
      <c r="BF2459" s="1" t="s">
        <v>3878</v>
      </c>
      <c r="BG2459" s="2">
        <v>46234.5</v>
      </c>
      <c r="BH2459" s="2">
        <v>46234.3413657407</v>
      </c>
      <c r="BL2459" s="1" t="s">
        <v>8064</v>
      </c>
      <c r="BM2459" s="1" t="s">
        <v>8129</v>
      </c>
      <c r="BN2459" s="1" t="s">
        <v>601</v>
      </c>
      <c r="BO2459" s="1" t="s">
        <v>21559</v>
      </c>
      <c r="BP2459" s="1" t="s">
        <v>8067</v>
      </c>
      <c r="BQ2459" s="1" t="s">
        <v>6540</v>
      </c>
      <c r="BT2459" s="2">
        <v>46234.5374305556</v>
      </c>
      <c r="BU2459" s="2">
        <v>46234.5429398148</v>
      </c>
      <c r="BV2459" s="1" t="s">
        <v>591</v>
      </c>
      <c r="BW2459" s="3">
        <v>48060</v>
      </c>
      <c r="BX2459" s="1" t="s">
        <v>8284</v>
      </c>
      <c r="BY2459" s="1" t="s">
        <v>628</v>
      </c>
      <c r="BZ2459" s="1" t="s">
        <v>8050</v>
      </c>
      <c r="CB2459" s="1" t="s">
        <v>66</v>
      </c>
      <c r="CC2459" s="1">
        <v>0</v>
      </c>
      <c r="CE2459" s="1">
        <v>0</v>
      </c>
      <c r="CG2459" s="1">
        <v>0</v>
      </c>
      <c r="CL2459" s="1" t="s">
        <v>8068</v>
      </c>
    </row>
    <row r="2460" s="1" customFormat="1" spans="1:90">
      <c r="F2460" s="1">
        <v>0</v>
      </c>
      <c r="K2460" s="1">
        <v>101110</v>
      </c>
      <c r="L2460" s="1" t="s">
        <v>28</v>
      </c>
      <c r="M2460" s="1"/>
      <c r="O2460" s="2">
        <v>46233.8293171296</v>
      </c>
      <c r="P2460" s="2">
        <v>46234.4583333333</v>
      </c>
      <c r="R2460" s="1" t="s">
        <v>8051</v>
      </c>
      <c r="T2460" s="1" t="s">
        <v>8052</v>
      </c>
      <c r="U2460" s="1" t="s">
        <v>8053</v>
      </c>
      <c r="V2460" s="1" t="s">
        <v>28</v>
      </c>
      <c r="AB2460" s="1" t="s">
        <v>8054</v>
      </c>
      <c r="AD2460" s="1" t="s">
        <v>596</v>
      </c>
      <c r="AE2460" s="1" t="s">
        <v>1342</v>
      </c>
      <c r="AF2460" s="1" t="s">
        <v>8068</v>
      </c>
      <c r="AG2460" s="3">
        <v>46234</v>
      </c>
      <c r="AI2460" s="1" t="s">
        <v>8055</v>
      </c>
      <c r="AJ2460" s="1">
        <v>100</v>
      </c>
      <c r="AM2460" s="1" t="s">
        <v>8050</v>
      </c>
      <c r="AO2460" s="1">
        <v>2.9</v>
      </c>
      <c r="AP2460" s="2">
        <v>46234.5428472222</v>
      </c>
      <c r="AQ2460" s="1" t="s">
        <v>8072</v>
      </c>
      <c r="AR2460" s="3">
        <v>46172</v>
      </c>
      <c r="AS2460" s="1">
        <v>18097552853</v>
      </c>
      <c r="AT2460" s="1" t="s">
        <v>8123</v>
      </c>
      <c r="AU2460" s="2">
        <v>46234.4583333333</v>
      </c>
      <c r="AV2460" s="1" t="s">
        <v>21560</v>
      </c>
      <c r="AW2460" s="1" t="s">
        <v>8068</v>
      </c>
      <c r="AY2460" s="1" t="s">
        <v>21561</v>
      </c>
      <c r="AZ2460" s="1" t="s">
        <v>9250</v>
      </c>
      <c r="BA2460" s="1" t="s">
        <v>21562</v>
      </c>
      <c r="BB2460" s="1" t="s">
        <v>21563</v>
      </c>
      <c r="BC2460" s="1" t="s">
        <v>478</v>
      </c>
      <c r="BD2460" s="1" t="s">
        <v>157</v>
      </c>
      <c r="BE2460" s="1" t="s">
        <v>21564</v>
      </c>
      <c r="BF2460" s="1" t="s">
        <v>3878</v>
      </c>
      <c r="BG2460" s="2">
        <v>46234.5833333333</v>
      </c>
      <c r="BH2460" s="2">
        <v>46233.8294097222</v>
      </c>
      <c r="BL2460" s="1" t="s">
        <v>8464</v>
      </c>
      <c r="BM2460" s="1" t="s">
        <v>9255</v>
      </c>
      <c r="BN2460" s="1" t="s">
        <v>601</v>
      </c>
      <c r="BO2460" s="1" t="s">
        <v>21565</v>
      </c>
      <c r="BP2460" s="1" t="s">
        <v>8067</v>
      </c>
      <c r="BQ2460" s="1" t="s">
        <v>6540</v>
      </c>
      <c r="BT2460" s="2">
        <v>46234.5123611111</v>
      </c>
      <c r="BU2460" s="2">
        <v>46234.5429398148</v>
      </c>
      <c r="BV2460" s="1" t="s">
        <v>591</v>
      </c>
      <c r="BW2460" s="3">
        <v>48060</v>
      </c>
      <c r="BX2460" s="1" t="s">
        <v>8450</v>
      </c>
      <c r="BY2460" s="1" t="s">
        <v>597</v>
      </c>
      <c r="BZ2460" s="1" t="s">
        <v>8050</v>
      </c>
      <c r="CB2460" s="1" t="s">
        <v>127</v>
      </c>
      <c r="CC2460" s="1">
        <v>0</v>
      </c>
      <c r="CE2460" s="1">
        <v>0</v>
      </c>
      <c r="CG2460" s="1">
        <v>0</v>
      </c>
      <c r="CL2460" s="1" t="s">
        <v>8068</v>
      </c>
    </row>
    <row r="2461" s="1" customFormat="1" spans="1:90">
      <c r="A2461" s="1" t="s">
        <v>10240</v>
      </c>
      <c r="F2461" s="1">
        <v>0</v>
      </c>
      <c r="K2461" s="1">
        <v>101110</v>
      </c>
      <c r="L2461" s="1" t="s">
        <v>28</v>
      </c>
      <c r="O2461" s="2">
        <v>46233.6747569444</v>
      </c>
      <c r="P2461" s="2">
        <v>46234</v>
      </c>
      <c r="R2461" s="1" t="s">
        <v>8051</v>
      </c>
      <c r="S2461" s="1" t="s">
        <v>8556</v>
      </c>
      <c r="T2461" s="1" t="s">
        <v>8052</v>
      </c>
      <c r="U2461" s="1" t="s">
        <v>8053</v>
      </c>
      <c r="V2461" s="1" t="s">
        <v>28</v>
      </c>
      <c r="AB2461" s="1" t="s">
        <v>8054</v>
      </c>
      <c r="AD2461" s="1" t="s">
        <v>596</v>
      </c>
      <c r="AE2461" s="1" t="s">
        <v>1137</v>
      </c>
      <c r="AF2461" s="1" t="s">
        <v>8068</v>
      </c>
      <c r="AG2461" s="3">
        <v>46234</v>
      </c>
      <c r="AH2461" s="1"/>
      <c r="AI2461" s="1" t="s">
        <v>8071</v>
      </c>
      <c r="AJ2461" s="1">
        <v>62</v>
      </c>
      <c r="AP2461" s="2">
        <v>46234.5434722222</v>
      </c>
      <c r="AQ2461" s="1" t="s">
        <v>8072</v>
      </c>
      <c r="AR2461" s="3">
        <v>46203</v>
      </c>
      <c r="AS2461" s="1">
        <v>15214803932</v>
      </c>
      <c r="AT2461" s="1" t="s">
        <v>8073</v>
      </c>
      <c r="AU2461" s="2">
        <v>46234</v>
      </c>
      <c r="AV2461" s="1" t="s">
        <v>21566</v>
      </c>
      <c r="AW2461" s="1" t="s">
        <v>8068</v>
      </c>
      <c r="AY2461" s="1" t="s">
        <v>14024</v>
      </c>
      <c r="AZ2461" s="1" t="s">
        <v>8460</v>
      </c>
      <c r="BA2461" s="1" t="s">
        <v>14025</v>
      </c>
      <c r="BB2461" s="1" t="s">
        <v>21567</v>
      </c>
      <c r="BC2461" s="1" t="s">
        <v>478</v>
      </c>
      <c r="BD2461" s="1" t="s">
        <v>201</v>
      </c>
      <c r="BE2461" s="1" t="s">
        <v>21568</v>
      </c>
      <c r="BF2461" s="1" t="s">
        <v>3878</v>
      </c>
      <c r="BG2461" s="2">
        <v>46234.5416666667</v>
      </c>
      <c r="BH2461" s="2">
        <v>46233.6791898148</v>
      </c>
      <c r="BL2461" s="1" t="s">
        <v>8464</v>
      </c>
      <c r="BM2461" s="1" t="s">
        <v>8654</v>
      </c>
      <c r="BN2461" s="1" t="s">
        <v>601</v>
      </c>
      <c r="BO2461" s="1" t="s">
        <v>7244</v>
      </c>
      <c r="BP2461" s="1" t="s">
        <v>8067</v>
      </c>
      <c r="BQ2461" s="1" t="s">
        <v>6540</v>
      </c>
      <c r="BT2461" s="2">
        <v>46234.49375</v>
      </c>
      <c r="BU2461" s="2">
        <v>46234.5435763889</v>
      </c>
      <c r="BV2461" s="1" t="s">
        <v>949</v>
      </c>
      <c r="BW2461" s="3">
        <v>48060</v>
      </c>
      <c r="BX2461" s="1" t="s">
        <v>10240</v>
      </c>
      <c r="BY2461" s="1" t="s">
        <v>950</v>
      </c>
      <c r="BZ2461" s="1" t="s">
        <v>8050</v>
      </c>
      <c r="CB2461" s="1" t="s">
        <v>135</v>
      </c>
      <c r="CC2461" s="1">
        <v>0</v>
      </c>
      <c r="CD2461" s="1"/>
      <c r="CE2461" s="1">
        <v>0</v>
      </c>
      <c r="CG2461" s="1">
        <v>0</v>
      </c>
      <c r="CH2461" s="1"/>
      <c r="CI2461" s="1"/>
      <c r="CL2461" s="1" t="s">
        <v>8068</v>
      </c>
    </row>
    <row r="2462" s="1" customFormat="1" spans="1:90">
      <c r="F2462" s="1">
        <v>0</v>
      </c>
      <c r="K2462" s="1">
        <v>101042</v>
      </c>
      <c r="L2462" s="1" t="s">
        <v>25</v>
      </c>
      <c r="O2462" s="2">
        <v>46234.4906597222</v>
      </c>
      <c r="P2462" s="2">
        <v>46234</v>
      </c>
      <c r="Q2462" s="1"/>
      <c r="R2462" s="1" t="s">
        <v>8051</v>
      </c>
      <c r="T2462" s="1" t="s">
        <v>8144</v>
      </c>
      <c r="U2462" s="1" t="s">
        <v>8053</v>
      </c>
      <c r="V2462" s="1" t="s">
        <v>25</v>
      </c>
      <c r="AB2462" s="1" t="s">
        <v>8054</v>
      </c>
      <c r="AD2462" s="1" t="s">
        <v>596</v>
      </c>
      <c r="AE2462" s="1" t="s">
        <v>2493</v>
      </c>
      <c r="AF2462" s="1" t="s">
        <v>8068</v>
      </c>
      <c r="AG2462" s="3">
        <v>45260</v>
      </c>
      <c r="AI2462" s="1" t="s">
        <v>8055</v>
      </c>
      <c r="AJ2462" s="1">
        <v>204</v>
      </c>
      <c r="AP2462" s="2">
        <v>46234.5436458333</v>
      </c>
      <c r="AQ2462" s="1" t="s">
        <v>8809</v>
      </c>
      <c r="AR2462" s="3">
        <v>45255</v>
      </c>
      <c r="AS2462" s="1">
        <v>17718709190</v>
      </c>
      <c r="AT2462" s="1"/>
      <c r="AU2462" s="2">
        <v>46234</v>
      </c>
      <c r="AV2462" s="1" t="s">
        <v>21569</v>
      </c>
      <c r="AW2462" s="1" t="s">
        <v>8068</v>
      </c>
      <c r="AY2462" s="1" t="s">
        <v>21570</v>
      </c>
      <c r="AZ2462" s="1" t="s">
        <v>8155</v>
      </c>
      <c r="BA2462" s="1" t="s">
        <v>21571</v>
      </c>
      <c r="BB2462" s="1" t="s">
        <v>21572</v>
      </c>
      <c r="BC2462" s="1" t="s">
        <v>463</v>
      </c>
      <c r="BD2462" s="1" t="s">
        <v>348</v>
      </c>
      <c r="BE2462" s="1" t="s">
        <v>21573</v>
      </c>
      <c r="BF2462" s="1" t="s">
        <v>3868</v>
      </c>
      <c r="BG2462" s="2">
        <v>46234</v>
      </c>
      <c r="BH2462" s="2">
        <v>46234.5018055556</v>
      </c>
      <c r="BL2462" s="1" t="s">
        <v>8159</v>
      </c>
      <c r="BM2462" s="1" t="s">
        <v>12799</v>
      </c>
      <c r="BN2462" s="1" t="s">
        <v>590</v>
      </c>
      <c r="BO2462" s="1" t="s">
        <v>21574</v>
      </c>
      <c r="BP2462" s="1" t="s">
        <v>8082</v>
      </c>
      <c r="BQ2462" s="1" t="s">
        <v>6540</v>
      </c>
      <c r="BR2462" s="1" t="s">
        <v>12309</v>
      </c>
      <c r="BS2462" s="1" t="s">
        <v>9922</v>
      </c>
      <c r="BT2462" s="2">
        <v>46234.5291782407</v>
      </c>
      <c r="BU2462" s="2">
        <v>46234.5437268519</v>
      </c>
      <c r="BV2462" s="1" t="s">
        <v>818</v>
      </c>
      <c r="BW2462" s="3">
        <v>47087</v>
      </c>
      <c r="BX2462" s="1" t="s">
        <v>9966</v>
      </c>
      <c r="BY2462" s="1" t="s">
        <v>818</v>
      </c>
      <c r="BZ2462" s="1" t="s">
        <v>8050</v>
      </c>
      <c r="CB2462" s="1" t="s">
        <v>93</v>
      </c>
      <c r="CC2462" s="1">
        <v>0</v>
      </c>
      <c r="CE2462" s="1">
        <v>0</v>
      </c>
      <c r="CG2462" s="1">
        <v>0</v>
      </c>
      <c r="CL2462" s="1" t="s">
        <v>8068</v>
      </c>
    </row>
    <row r="2463" s="1" customFormat="1" spans="1:90">
      <c r="F2463" s="1">
        <v>0</v>
      </c>
      <c r="K2463" s="1">
        <v>101325</v>
      </c>
      <c r="L2463" s="1" t="s">
        <v>24</v>
      </c>
      <c r="O2463" s="2">
        <v>46234.3411574074</v>
      </c>
      <c r="P2463" s="2">
        <v>46234</v>
      </c>
      <c r="Q2463" s="1" t="s">
        <v>8050</v>
      </c>
      <c r="R2463" s="1" t="s">
        <v>8051</v>
      </c>
      <c r="T2463" s="1" t="s">
        <v>8144</v>
      </c>
      <c r="U2463" s="1" t="s">
        <v>8053</v>
      </c>
      <c r="V2463" s="1" t="s">
        <v>24</v>
      </c>
      <c r="AB2463" s="1" t="s">
        <v>8054</v>
      </c>
      <c r="AD2463" s="1" t="s">
        <v>596</v>
      </c>
      <c r="AE2463" s="1" t="s">
        <v>3544</v>
      </c>
      <c r="AF2463" s="1" t="s">
        <v>8068</v>
      </c>
      <c r="AG2463" s="3">
        <v>46234</v>
      </c>
      <c r="AH2463" s="1"/>
      <c r="AI2463" s="1" t="s">
        <v>8055</v>
      </c>
      <c r="AJ2463" s="1">
        <v>658</v>
      </c>
      <c r="AP2463" s="2">
        <v>46234.543912037</v>
      </c>
      <c r="AQ2463" s="1" t="s">
        <v>8072</v>
      </c>
      <c r="AR2463" s="3">
        <v>46228</v>
      </c>
      <c r="AS2463" s="1">
        <v>18604884085</v>
      </c>
      <c r="AT2463" s="1" t="s">
        <v>8073</v>
      </c>
      <c r="AU2463" s="2">
        <v>46234</v>
      </c>
      <c r="AV2463" s="1" t="s">
        <v>21575</v>
      </c>
      <c r="AW2463" s="1" t="s">
        <v>8068</v>
      </c>
      <c r="AY2463" s="1" t="s">
        <v>21555</v>
      </c>
      <c r="AZ2463" s="1" t="s">
        <v>8058</v>
      </c>
      <c r="BA2463" s="1" t="s">
        <v>21556</v>
      </c>
      <c r="BB2463" s="1" t="s">
        <v>21576</v>
      </c>
      <c r="BC2463" s="1" t="s">
        <v>489</v>
      </c>
      <c r="BD2463" s="1" t="s">
        <v>399</v>
      </c>
      <c r="BE2463" s="1" t="s">
        <v>21558</v>
      </c>
      <c r="BF2463" s="1" t="s">
        <v>4284</v>
      </c>
      <c r="BG2463" s="2">
        <v>46234.5</v>
      </c>
      <c r="BH2463" s="2">
        <v>46234.3413888889</v>
      </c>
      <c r="BJ2463" s="1" t="s">
        <v>21577</v>
      </c>
      <c r="BL2463" s="1" t="s">
        <v>8064</v>
      </c>
      <c r="BM2463" s="1" t="s">
        <v>8129</v>
      </c>
      <c r="BN2463" s="1" t="s">
        <v>601</v>
      </c>
      <c r="BO2463" s="1" t="s">
        <v>21559</v>
      </c>
      <c r="BP2463" s="1" t="s">
        <v>8067</v>
      </c>
      <c r="BQ2463" s="1" t="s">
        <v>6540</v>
      </c>
      <c r="BT2463" s="2">
        <v>46234.5374305556</v>
      </c>
      <c r="BU2463" s="2">
        <v>46234.5440046296</v>
      </c>
      <c r="BV2463" s="1" t="s">
        <v>818</v>
      </c>
      <c r="BW2463" s="3">
        <v>48060</v>
      </c>
      <c r="BX2463" s="1" t="s">
        <v>8261</v>
      </c>
      <c r="BY2463" s="1" t="s">
        <v>818</v>
      </c>
      <c r="BZ2463" s="1" t="s">
        <v>8050</v>
      </c>
      <c r="CA2463" s="1"/>
      <c r="CB2463" s="1" t="s">
        <v>66</v>
      </c>
      <c r="CC2463" s="1">
        <v>0</v>
      </c>
      <c r="CE2463" s="1">
        <v>0</v>
      </c>
      <c r="CF2463" s="1"/>
      <c r="CG2463" s="1">
        <v>0</v>
      </c>
      <c r="CL2463" s="1" t="s">
        <v>8068</v>
      </c>
    </row>
    <row r="2464" s="1" customFormat="1" spans="1:90">
      <c r="F2464" s="1">
        <v>0</v>
      </c>
      <c r="K2464" s="1">
        <v>101042</v>
      </c>
      <c r="L2464" s="1" t="s">
        <v>25</v>
      </c>
      <c r="M2464" s="1"/>
      <c r="O2464" s="2">
        <v>46234.4848958333</v>
      </c>
      <c r="P2464" s="2">
        <v>46234</v>
      </c>
      <c r="Q2464" s="1" t="s">
        <v>8050</v>
      </c>
      <c r="R2464" s="1" t="s">
        <v>8051</v>
      </c>
      <c r="T2464" s="1" t="s">
        <v>8144</v>
      </c>
      <c r="U2464" s="1" t="s">
        <v>8053</v>
      </c>
      <c r="V2464" s="1" t="s">
        <v>25</v>
      </c>
      <c r="AB2464" s="1" t="s">
        <v>8054</v>
      </c>
      <c r="AD2464" s="1" t="s">
        <v>607</v>
      </c>
      <c r="AE2464" s="1" t="s">
        <v>2727</v>
      </c>
      <c r="AF2464" s="1" t="s">
        <v>8068</v>
      </c>
      <c r="AG2464" s="3">
        <v>46234</v>
      </c>
      <c r="AH2464" s="1" t="s">
        <v>606</v>
      </c>
      <c r="AI2464" s="1" t="s">
        <v>8071</v>
      </c>
      <c r="AJ2464" s="1">
        <v>23</v>
      </c>
      <c r="AK2464" s="1">
        <v>2000</v>
      </c>
      <c r="AP2464" s="2">
        <v>46234.5445023148</v>
      </c>
      <c r="AQ2464" s="1" t="s">
        <v>8072</v>
      </c>
      <c r="AR2464" s="3">
        <v>46165</v>
      </c>
      <c r="AS2464" s="1">
        <v>13809326466</v>
      </c>
      <c r="AT2464" s="1" t="s">
        <v>8073</v>
      </c>
      <c r="AU2464" s="2">
        <v>46234</v>
      </c>
      <c r="AV2464" s="1" t="s">
        <v>21578</v>
      </c>
      <c r="AW2464" s="1" t="s">
        <v>8068</v>
      </c>
      <c r="AY2464" s="1" t="s">
        <v>21579</v>
      </c>
      <c r="AZ2464" s="1" t="s">
        <v>8165</v>
      </c>
      <c r="BA2464" s="1" t="s">
        <v>21580</v>
      </c>
      <c r="BB2464" s="1" t="s">
        <v>7749</v>
      </c>
      <c r="BC2464" s="1" t="s">
        <v>463</v>
      </c>
      <c r="BD2464" s="1" t="s">
        <v>337</v>
      </c>
      <c r="BE2464" s="1" t="s">
        <v>21581</v>
      </c>
      <c r="BF2464" s="1" t="s">
        <v>4284</v>
      </c>
      <c r="BG2464" s="2">
        <v>46234.5966203704</v>
      </c>
      <c r="BH2464" s="2">
        <v>46234.4849768519</v>
      </c>
      <c r="BJ2464" s="1" t="s">
        <v>8256</v>
      </c>
      <c r="BK2464" s="1"/>
      <c r="BL2464" s="1" t="s">
        <v>8159</v>
      </c>
      <c r="BM2464" s="1" t="s">
        <v>9670</v>
      </c>
      <c r="BN2464" s="1" t="s">
        <v>601</v>
      </c>
      <c r="BO2464" s="1" t="s">
        <v>7748</v>
      </c>
      <c r="BP2464" s="1" t="s">
        <v>8067</v>
      </c>
      <c r="BQ2464" s="1" t="s">
        <v>6540</v>
      </c>
      <c r="BT2464" s="2">
        <v>46234.5398842593</v>
      </c>
      <c r="BU2464" s="2">
        <v>46234.5446064815</v>
      </c>
      <c r="BV2464" s="1" t="s">
        <v>818</v>
      </c>
      <c r="BW2464" s="3">
        <v>48060</v>
      </c>
      <c r="BX2464" s="1" t="s">
        <v>9516</v>
      </c>
      <c r="BY2464" s="1" t="s">
        <v>818</v>
      </c>
      <c r="BZ2464" s="1" t="s">
        <v>8050</v>
      </c>
      <c r="CB2464" s="1" t="s">
        <v>88</v>
      </c>
      <c r="CC2464" s="1">
        <v>160</v>
      </c>
      <c r="CD2464" s="1" t="s">
        <v>9672</v>
      </c>
      <c r="CE2464" s="1">
        <v>160</v>
      </c>
      <c r="CG2464" s="1">
        <v>0</v>
      </c>
      <c r="CH2464" s="1" t="s">
        <v>622</v>
      </c>
      <c r="CI2464" s="2">
        <v>46235.4188078704</v>
      </c>
      <c r="CL2464" s="1" t="s">
        <v>8068</v>
      </c>
    </row>
    <row r="2465" s="1" customFormat="1" spans="1:90">
      <c r="A2465" s="1" t="s">
        <v>8718</v>
      </c>
      <c r="F2465" s="1">
        <v>0</v>
      </c>
      <c r="K2465" s="1">
        <v>101110</v>
      </c>
      <c r="L2465" s="1" t="s">
        <v>28</v>
      </c>
      <c r="M2465" s="1"/>
      <c r="N2465" s="1">
        <v>200</v>
      </c>
      <c r="O2465" s="2">
        <v>46234.4882986111</v>
      </c>
      <c r="P2465" s="2">
        <v>46234</v>
      </c>
      <c r="R2465" s="1" t="s">
        <v>8051</v>
      </c>
      <c r="S2465" s="1" t="s">
        <v>8556</v>
      </c>
      <c r="T2465" s="1" t="s">
        <v>8052</v>
      </c>
      <c r="U2465" s="1" t="s">
        <v>8053</v>
      </c>
      <c r="V2465" s="1" t="s">
        <v>28</v>
      </c>
      <c r="AB2465" s="1" t="s">
        <v>8054</v>
      </c>
      <c r="AD2465" s="1" t="s">
        <v>607</v>
      </c>
      <c r="AE2465" s="1" t="s">
        <v>1137</v>
      </c>
      <c r="AF2465" s="1" t="s">
        <v>8068</v>
      </c>
      <c r="AG2465" s="3">
        <v>46185</v>
      </c>
      <c r="AH2465" s="1" t="s">
        <v>606</v>
      </c>
      <c r="AI2465" s="1" t="s">
        <v>8071</v>
      </c>
      <c r="AJ2465" s="1">
        <v>62</v>
      </c>
      <c r="AP2465" s="2">
        <v>46234.5445949074</v>
      </c>
      <c r="AQ2465" s="1" t="s">
        <v>8072</v>
      </c>
      <c r="AR2465" s="3">
        <v>46184</v>
      </c>
      <c r="AS2465" s="1">
        <v>15214803932</v>
      </c>
      <c r="AT2465" s="1" t="s">
        <v>8073</v>
      </c>
      <c r="AU2465" s="2">
        <v>46234</v>
      </c>
      <c r="AV2465" s="1" t="s">
        <v>21582</v>
      </c>
      <c r="AW2465" s="1" t="s">
        <v>8068</v>
      </c>
      <c r="AY2465" s="1" t="s">
        <v>14024</v>
      </c>
      <c r="AZ2465" s="1" t="s">
        <v>8460</v>
      </c>
      <c r="BA2465" s="1" t="s">
        <v>14025</v>
      </c>
      <c r="BB2465" s="1" t="s">
        <v>7245</v>
      </c>
      <c r="BC2465" s="1" t="s">
        <v>478</v>
      </c>
      <c r="BD2465" s="1" t="s">
        <v>201</v>
      </c>
      <c r="BE2465" s="1"/>
      <c r="BF2465" s="1" t="s">
        <v>3878</v>
      </c>
      <c r="BG2465" s="2">
        <v>46234.5416666667</v>
      </c>
      <c r="BH2465" s="2">
        <v>46234.4925115741</v>
      </c>
      <c r="BL2465" s="1" t="s">
        <v>8464</v>
      </c>
      <c r="BM2465" s="1" t="s">
        <v>8654</v>
      </c>
      <c r="BN2465" s="1" t="s">
        <v>601</v>
      </c>
      <c r="BO2465" s="1" t="s">
        <v>7244</v>
      </c>
      <c r="BP2465" s="1" t="s">
        <v>8067</v>
      </c>
      <c r="BQ2465" s="1" t="s">
        <v>6540</v>
      </c>
      <c r="BT2465" s="2">
        <v>46234.49375</v>
      </c>
      <c r="BU2465" s="2">
        <v>46234.5447916667</v>
      </c>
      <c r="BV2465" s="1" t="s">
        <v>621</v>
      </c>
      <c r="BW2465" s="3">
        <v>48011</v>
      </c>
      <c r="BX2465" s="1" t="s">
        <v>8718</v>
      </c>
      <c r="BY2465" s="1" t="s">
        <v>917</v>
      </c>
      <c r="BZ2465" s="1" t="s">
        <v>8050</v>
      </c>
      <c r="CB2465" s="1" t="s">
        <v>135</v>
      </c>
      <c r="CC2465" s="1">
        <v>180</v>
      </c>
      <c r="CE2465" s="1">
        <v>180</v>
      </c>
      <c r="CG2465" s="1">
        <v>0</v>
      </c>
      <c r="CL2465" s="1" t="s">
        <v>8068</v>
      </c>
    </row>
    <row r="2466" s="1" customFormat="1" spans="1:90">
      <c r="A2466" s="1" t="s">
        <v>10028</v>
      </c>
      <c r="F2466" s="1">
        <v>0</v>
      </c>
      <c r="K2466" s="1">
        <v>101110</v>
      </c>
      <c r="L2466" s="1" t="s">
        <v>28</v>
      </c>
      <c r="O2466" s="2">
        <v>46234.5362615741</v>
      </c>
      <c r="P2466" s="2">
        <v>46234.5625</v>
      </c>
      <c r="Q2466" s="1" t="s">
        <v>8050</v>
      </c>
      <c r="R2466" s="1" t="s">
        <v>8051</v>
      </c>
      <c r="S2466" s="1" t="s">
        <v>8096</v>
      </c>
      <c r="T2466" s="1" t="s">
        <v>8052</v>
      </c>
      <c r="U2466" s="1" t="s">
        <v>8053</v>
      </c>
      <c r="V2466" s="1" t="s">
        <v>28</v>
      </c>
      <c r="AB2466" s="1" t="s">
        <v>8054</v>
      </c>
      <c r="AD2466" s="1" t="s">
        <v>596</v>
      </c>
      <c r="AE2466" s="1" t="s">
        <v>811</v>
      </c>
      <c r="AF2466" s="1" t="s">
        <v>8068</v>
      </c>
      <c r="AG2466" s="3">
        <v>46234</v>
      </c>
      <c r="AH2466" s="1"/>
      <c r="AI2466" s="1" t="s">
        <v>8055</v>
      </c>
      <c r="AJ2466" s="1">
        <v>102</v>
      </c>
      <c r="AP2466" s="2">
        <v>46234.5445601852</v>
      </c>
      <c r="AQ2466" s="1" t="s">
        <v>8106</v>
      </c>
      <c r="AR2466" s="3">
        <v>46232</v>
      </c>
      <c r="AS2466" s="1">
        <v>15739521330</v>
      </c>
      <c r="AT2466" s="1" t="s">
        <v>8073</v>
      </c>
      <c r="AU2466" s="2">
        <v>46234.5625</v>
      </c>
      <c r="AV2466" s="1" t="s">
        <v>21583</v>
      </c>
      <c r="AW2466" s="1" t="s">
        <v>8068</v>
      </c>
      <c r="AY2466" s="1" t="s">
        <v>21584</v>
      </c>
      <c r="AZ2466" s="1" t="s">
        <v>8460</v>
      </c>
      <c r="BA2466" s="1" t="s">
        <v>21585</v>
      </c>
      <c r="BB2466" s="1" t="s">
        <v>21586</v>
      </c>
      <c r="BC2466" s="1" t="s">
        <v>478</v>
      </c>
      <c r="BD2466" s="1" t="s">
        <v>165</v>
      </c>
      <c r="BE2466" s="1" t="s">
        <v>21587</v>
      </c>
      <c r="BF2466" s="1" t="s">
        <v>3903</v>
      </c>
      <c r="BG2466" s="2">
        <v>46234.5625</v>
      </c>
      <c r="BH2466" s="2">
        <v>46234.5420833333</v>
      </c>
      <c r="BL2466" s="1" t="s">
        <v>8464</v>
      </c>
      <c r="BM2466" s="1" t="s">
        <v>9081</v>
      </c>
      <c r="BN2466" s="1" t="s">
        <v>601</v>
      </c>
      <c r="BO2466" s="1" t="s">
        <v>21588</v>
      </c>
      <c r="BP2466" s="1" t="s">
        <v>8082</v>
      </c>
      <c r="BQ2466" s="1" t="s">
        <v>6540</v>
      </c>
      <c r="BT2466" s="2">
        <v>46234.5428240741</v>
      </c>
      <c r="BU2466" s="2">
        <v>46234.5449537037</v>
      </c>
      <c r="BV2466" s="1" t="s">
        <v>818</v>
      </c>
      <c r="BW2466" s="3">
        <v>48060</v>
      </c>
      <c r="BX2466" s="1" t="s">
        <v>9516</v>
      </c>
      <c r="BY2466" s="1" t="s">
        <v>818</v>
      </c>
      <c r="BZ2466" s="1" t="s">
        <v>8050</v>
      </c>
      <c r="CB2466" s="1" t="s">
        <v>129</v>
      </c>
      <c r="CC2466" s="1">
        <v>0</v>
      </c>
      <c r="CD2466" s="1"/>
      <c r="CE2466" s="1">
        <v>0</v>
      </c>
      <c r="CG2466" s="1">
        <v>0</v>
      </c>
      <c r="CH2466" s="1"/>
      <c r="CI2466" s="1"/>
      <c r="CL2466" s="1" t="s">
        <v>8068</v>
      </c>
    </row>
    <row r="2467" s="1" customFormat="1" spans="1:90">
      <c r="C2467" s="1">
        <v>1</v>
      </c>
      <c r="F2467" s="1">
        <v>0</v>
      </c>
      <c r="K2467" s="1">
        <v>101073</v>
      </c>
      <c r="L2467" s="1" t="s">
        <v>26</v>
      </c>
      <c r="M2467" s="1"/>
      <c r="O2467" s="2">
        <v>46234.4904166667</v>
      </c>
      <c r="P2467" s="2">
        <v>46234</v>
      </c>
      <c r="Q2467" s="1" t="s">
        <v>8050</v>
      </c>
      <c r="R2467" s="1" t="s">
        <v>8051</v>
      </c>
      <c r="T2467" s="1" t="s">
        <v>8144</v>
      </c>
      <c r="U2467" s="1" t="s">
        <v>8053</v>
      </c>
      <c r="V2467" s="1" t="s">
        <v>26</v>
      </c>
      <c r="AB2467" s="1" t="s">
        <v>8054</v>
      </c>
      <c r="AD2467" s="1" t="s">
        <v>607</v>
      </c>
      <c r="AE2467" s="1" t="s">
        <v>2213</v>
      </c>
      <c r="AF2467" s="1" t="s">
        <v>8068</v>
      </c>
      <c r="AG2467" s="3">
        <v>44618</v>
      </c>
      <c r="AH2467" s="1" t="s">
        <v>606</v>
      </c>
      <c r="AI2467" s="1" t="s">
        <v>8071</v>
      </c>
      <c r="AJ2467" s="1">
        <v>323</v>
      </c>
      <c r="AP2467" s="2">
        <v>46234.5452777778</v>
      </c>
      <c r="AQ2467" s="1" t="s">
        <v>8072</v>
      </c>
      <c r="AR2467" s="3">
        <v>44600</v>
      </c>
      <c r="AS2467" s="1">
        <v>13209619294</v>
      </c>
      <c r="AT2467" s="1"/>
      <c r="AU2467" s="2">
        <v>46234</v>
      </c>
      <c r="AV2467" s="1" t="s">
        <v>21589</v>
      </c>
      <c r="AW2467" s="1" t="s">
        <v>8068</v>
      </c>
      <c r="AY2467" s="1" t="s">
        <v>21590</v>
      </c>
      <c r="AZ2467" s="1" t="s">
        <v>8108</v>
      </c>
      <c r="BA2467" s="1" t="s">
        <v>21591</v>
      </c>
      <c r="BB2467" s="1" t="s">
        <v>2415</v>
      </c>
      <c r="BC2467" s="1" t="s">
        <v>496</v>
      </c>
      <c r="BD2467" s="1" t="s">
        <v>275</v>
      </c>
      <c r="BE2467" s="1" t="s">
        <v>21592</v>
      </c>
      <c r="BF2467" s="1" t="s">
        <v>593</v>
      </c>
      <c r="BG2467" s="2">
        <v>46234.4953703704</v>
      </c>
      <c r="BH2467" s="2">
        <v>46234.4931712963</v>
      </c>
      <c r="BL2467" s="1" t="s">
        <v>8115</v>
      </c>
      <c r="BM2467" s="1" t="s">
        <v>8417</v>
      </c>
      <c r="BN2467" s="1" t="s">
        <v>590</v>
      </c>
      <c r="BO2467" s="1" t="s">
        <v>21593</v>
      </c>
      <c r="BP2467" s="1" t="s">
        <v>8082</v>
      </c>
      <c r="BQ2467" s="1" t="s">
        <v>6540</v>
      </c>
      <c r="BT2467" s="2">
        <v>46234.4954861111</v>
      </c>
      <c r="BU2467" s="2">
        <v>46234.5453472222</v>
      </c>
      <c r="BV2467" s="1" t="s">
        <v>591</v>
      </c>
      <c r="BW2467" s="3">
        <v>46444</v>
      </c>
      <c r="BX2467" s="1" t="s">
        <v>21594</v>
      </c>
      <c r="BY2467" s="1" t="s">
        <v>628</v>
      </c>
      <c r="BZ2467" s="1" t="s">
        <v>8050</v>
      </c>
      <c r="CB2467" s="1" t="s">
        <v>104</v>
      </c>
      <c r="CC2467" s="1">
        <v>198</v>
      </c>
      <c r="CE2467" s="1">
        <v>198</v>
      </c>
      <c r="CF2467" s="1" t="s">
        <v>15125</v>
      </c>
      <c r="CG2467" s="1">
        <v>75</v>
      </c>
      <c r="CJ2467" s="1" t="s">
        <v>622</v>
      </c>
      <c r="CK2467" s="2">
        <v>46234.5807060185</v>
      </c>
      <c r="CL2467" s="1" t="s">
        <v>8068</v>
      </c>
    </row>
    <row r="2468" s="1" customFormat="1" spans="1:90">
      <c r="F2468" s="1">
        <v>0</v>
      </c>
      <c r="K2468" s="1">
        <v>101042</v>
      </c>
      <c r="L2468" s="1" t="s">
        <v>25</v>
      </c>
      <c r="N2468" s="1">
        <v>214</v>
      </c>
      <c r="O2468" s="2">
        <v>46228.9875578704</v>
      </c>
      <c r="P2468" s="2">
        <v>46230</v>
      </c>
      <c r="Q2468" s="1" t="s">
        <v>8050</v>
      </c>
      <c r="R2468" s="1" t="s">
        <v>8051</v>
      </c>
      <c r="S2468" s="1" t="s">
        <v>8096</v>
      </c>
      <c r="T2468" s="1" t="s">
        <v>8144</v>
      </c>
      <c r="U2468" s="1" t="s">
        <v>8053</v>
      </c>
      <c r="V2468" s="1" t="s">
        <v>25</v>
      </c>
      <c r="AB2468" s="1" t="s">
        <v>8054</v>
      </c>
      <c r="AD2468" s="1" t="s">
        <v>607</v>
      </c>
      <c r="AE2468" s="1" t="s">
        <v>2534</v>
      </c>
      <c r="AF2468" s="1" t="s">
        <v>8068</v>
      </c>
      <c r="AG2468" s="3">
        <v>46234</v>
      </c>
      <c r="AH2468" s="1" t="s">
        <v>606</v>
      </c>
      <c r="AI2468" s="1" t="s">
        <v>8071</v>
      </c>
      <c r="AJ2468" s="1">
        <v>39</v>
      </c>
      <c r="AP2468" s="2">
        <v>46234.5456134259</v>
      </c>
      <c r="AQ2468" s="1" t="s">
        <v>8072</v>
      </c>
      <c r="AR2468" s="3">
        <v>46224</v>
      </c>
      <c r="AS2468" s="1">
        <v>13609311435</v>
      </c>
      <c r="AT2468" s="1" t="s">
        <v>8073</v>
      </c>
      <c r="AU2468" s="2">
        <v>46230</v>
      </c>
      <c r="AV2468" s="1" t="s">
        <v>21595</v>
      </c>
      <c r="AW2468" s="1" t="s">
        <v>8068</v>
      </c>
      <c r="AY2468" s="1" t="s">
        <v>21596</v>
      </c>
      <c r="AZ2468" s="1" t="s">
        <v>8155</v>
      </c>
      <c r="BA2468" s="1" t="s">
        <v>21597</v>
      </c>
      <c r="BB2468" s="1" t="s">
        <v>5377</v>
      </c>
      <c r="BC2468" s="1" t="s">
        <v>463</v>
      </c>
      <c r="BD2468" s="1" t="s">
        <v>351</v>
      </c>
      <c r="BE2468" s="1" t="s">
        <v>21598</v>
      </c>
      <c r="BF2468" s="1" t="s">
        <v>3878</v>
      </c>
      <c r="BG2468" s="2">
        <v>46234</v>
      </c>
      <c r="BH2468" s="2">
        <v>46233.630474537</v>
      </c>
      <c r="BJ2468" s="1" t="s">
        <v>8215</v>
      </c>
      <c r="BL2468" s="1" t="s">
        <v>8159</v>
      </c>
      <c r="BM2468" s="1" t="s">
        <v>8160</v>
      </c>
      <c r="BN2468" s="1" t="s">
        <v>601</v>
      </c>
      <c r="BO2468" s="1" t="s">
        <v>21599</v>
      </c>
      <c r="BP2468" s="1" t="s">
        <v>8082</v>
      </c>
      <c r="BQ2468" s="1" t="s">
        <v>6540</v>
      </c>
      <c r="BT2468" s="2">
        <v>46234.5193981481</v>
      </c>
      <c r="BU2468" s="2">
        <v>46234.5456828704</v>
      </c>
      <c r="BV2468" s="1" t="s">
        <v>602</v>
      </c>
      <c r="BW2468" s="3">
        <v>48060</v>
      </c>
      <c r="BX2468" s="1" t="s">
        <v>9438</v>
      </c>
      <c r="BY2468" s="1" t="s">
        <v>602</v>
      </c>
      <c r="BZ2468" s="1" t="s">
        <v>8050</v>
      </c>
      <c r="CB2468" s="1" t="s">
        <v>93</v>
      </c>
      <c r="CC2468" s="1">
        <v>35</v>
      </c>
      <c r="CD2468" s="1" t="s">
        <v>13013</v>
      </c>
      <c r="CE2468" s="1">
        <v>35</v>
      </c>
      <c r="CF2468" s="1" t="s">
        <v>8793</v>
      </c>
      <c r="CG2468" s="1">
        <v>24.5</v>
      </c>
      <c r="CH2468" s="1" t="s">
        <v>622</v>
      </c>
      <c r="CI2468" s="2">
        <v>46235.4232175926</v>
      </c>
      <c r="CJ2468" s="1" t="s">
        <v>622</v>
      </c>
      <c r="CK2468" s="2">
        <v>46235.4261574074</v>
      </c>
      <c r="CL2468" s="1" t="s">
        <v>8068</v>
      </c>
    </row>
    <row r="2469" s="1" customFormat="1" spans="1:90">
      <c r="A2469" s="1" t="s">
        <v>21600</v>
      </c>
      <c r="F2469" s="1">
        <v>0</v>
      </c>
      <c r="K2469" s="1">
        <v>101110</v>
      </c>
      <c r="L2469" s="1" t="s">
        <v>28</v>
      </c>
      <c r="O2469" s="2">
        <v>46234.5281597222</v>
      </c>
      <c r="P2469" s="2">
        <v>46234</v>
      </c>
      <c r="Q2469" s="1" t="s">
        <v>8050</v>
      </c>
      <c r="R2469" s="1" t="s">
        <v>8051</v>
      </c>
      <c r="T2469" s="1" t="s">
        <v>8052</v>
      </c>
      <c r="U2469" s="1" t="s">
        <v>8053</v>
      </c>
      <c r="V2469" s="1" t="s">
        <v>28</v>
      </c>
      <c r="AB2469" s="1" t="s">
        <v>8054</v>
      </c>
      <c r="AD2469" s="1" t="s">
        <v>596</v>
      </c>
      <c r="AE2469" s="1" t="s">
        <v>679</v>
      </c>
      <c r="AF2469" s="1" t="s">
        <v>8068</v>
      </c>
      <c r="AG2469" s="3">
        <v>44280</v>
      </c>
      <c r="AI2469" s="1" t="s">
        <v>8055</v>
      </c>
      <c r="AJ2469" s="1">
        <v>49</v>
      </c>
      <c r="AP2469" s="2">
        <v>46234.5456481481</v>
      </c>
      <c r="AQ2469" s="1" t="s">
        <v>8072</v>
      </c>
      <c r="AR2469" s="3">
        <v>44269</v>
      </c>
      <c r="AS2469" s="1">
        <v>15276565365</v>
      </c>
      <c r="AT2469" s="1" t="s">
        <v>8073</v>
      </c>
      <c r="AU2469" s="2">
        <v>46234</v>
      </c>
      <c r="AV2469" s="1" t="s">
        <v>21601</v>
      </c>
      <c r="AW2469" s="1" t="s">
        <v>8050</v>
      </c>
      <c r="AY2469" s="1" t="s">
        <v>21602</v>
      </c>
      <c r="AZ2469" s="1" t="s">
        <v>8460</v>
      </c>
      <c r="BA2469" s="1" t="s">
        <v>21603</v>
      </c>
      <c r="BB2469" s="1" t="s">
        <v>21604</v>
      </c>
      <c r="BC2469" s="1" t="s">
        <v>478</v>
      </c>
      <c r="BD2469" s="1" t="s">
        <v>180</v>
      </c>
      <c r="BE2469" s="1" t="s">
        <v>21605</v>
      </c>
      <c r="BF2469" s="1" t="s">
        <v>3868</v>
      </c>
      <c r="BG2469" s="2">
        <v>46234</v>
      </c>
      <c r="BH2469" s="2">
        <v>46234.5282523148</v>
      </c>
      <c r="BL2469" s="1" t="s">
        <v>8464</v>
      </c>
      <c r="BM2469" s="1" t="s">
        <v>8465</v>
      </c>
      <c r="BN2469" s="1" t="s">
        <v>590</v>
      </c>
      <c r="BO2469" s="1" t="s">
        <v>21606</v>
      </c>
      <c r="BP2469" s="1" t="s">
        <v>8067</v>
      </c>
      <c r="BQ2469" s="1" t="s">
        <v>6540</v>
      </c>
      <c r="BR2469" s="1" t="s">
        <v>9869</v>
      </c>
      <c r="BS2469" s="1" t="s">
        <v>9870</v>
      </c>
      <c r="BT2469" s="2">
        <v>46234.5393981481</v>
      </c>
      <c r="BU2469" s="2">
        <v>46234.5457175926</v>
      </c>
      <c r="BV2469" s="1" t="s">
        <v>742</v>
      </c>
      <c r="BW2469" s="3">
        <v>46106</v>
      </c>
      <c r="BX2469" s="1" t="s">
        <v>21607</v>
      </c>
      <c r="BY2469" s="1" t="s">
        <v>744</v>
      </c>
      <c r="BZ2469" s="1" t="s">
        <v>8050</v>
      </c>
      <c r="CB2469" s="1" t="s">
        <v>133</v>
      </c>
      <c r="CC2469" s="1">
        <v>0</v>
      </c>
      <c r="CE2469" s="1">
        <v>0</v>
      </c>
      <c r="CF2469" s="1"/>
      <c r="CG2469" s="1">
        <v>0</v>
      </c>
      <c r="CL2469" s="1" t="s">
        <v>8068</v>
      </c>
    </row>
    <row r="2470" s="1" customFormat="1" spans="1:90">
      <c r="F2470" s="1">
        <v>0</v>
      </c>
      <c r="K2470" s="1">
        <v>101042</v>
      </c>
      <c r="L2470" s="1" t="s">
        <v>25</v>
      </c>
      <c r="O2470" s="2">
        <v>46230.4989236111</v>
      </c>
      <c r="P2470" s="2">
        <v>46231</v>
      </c>
      <c r="R2470" s="1" t="s">
        <v>8051</v>
      </c>
      <c r="S2470" s="1"/>
      <c r="T2470" s="1" t="s">
        <v>8144</v>
      </c>
      <c r="U2470" s="1" t="s">
        <v>8053</v>
      </c>
      <c r="V2470" s="1" t="s">
        <v>25</v>
      </c>
      <c r="AB2470" s="1" t="s">
        <v>8054</v>
      </c>
      <c r="AD2470" s="1" t="s">
        <v>596</v>
      </c>
      <c r="AE2470" s="1" t="s">
        <v>2594</v>
      </c>
      <c r="AF2470" s="1" t="s">
        <v>8068</v>
      </c>
      <c r="AG2470" s="1"/>
      <c r="AH2470" s="1"/>
      <c r="AI2470" s="1" t="s">
        <v>8071</v>
      </c>
      <c r="AJ2470" s="1">
        <v>214</v>
      </c>
      <c r="AP2470" s="2">
        <v>46234.5459953704</v>
      </c>
      <c r="AQ2470" s="1"/>
      <c r="AR2470" s="1"/>
      <c r="AS2470" s="1">
        <v>18152043313</v>
      </c>
      <c r="AT2470" s="1" t="s">
        <v>8073</v>
      </c>
      <c r="AU2470" s="2">
        <v>46231</v>
      </c>
      <c r="AV2470" s="1"/>
      <c r="AW2470" s="1" t="s">
        <v>8050</v>
      </c>
      <c r="AY2470" s="1" t="s">
        <v>21608</v>
      </c>
      <c r="AZ2470" s="1" t="s">
        <v>8155</v>
      </c>
      <c r="BA2470" s="1" t="s">
        <v>21609</v>
      </c>
      <c r="BB2470" s="1" t="s">
        <v>21610</v>
      </c>
      <c r="BC2470" s="1" t="s">
        <v>463</v>
      </c>
      <c r="BD2470" s="1" t="s">
        <v>329</v>
      </c>
      <c r="BE2470" s="1" t="s">
        <v>21611</v>
      </c>
      <c r="BF2470" s="1" t="s">
        <v>8062</v>
      </c>
      <c r="BG2470" s="2">
        <v>46234.6272800926</v>
      </c>
      <c r="BH2470" s="2">
        <v>46230.4999537037</v>
      </c>
      <c r="BL2470" s="1" t="s">
        <v>8159</v>
      </c>
      <c r="BM2470" s="1" t="s">
        <v>8160</v>
      </c>
      <c r="BN2470" s="1" t="s">
        <v>601</v>
      </c>
      <c r="BO2470" s="1" t="s">
        <v>21612</v>
      </c>
      <c r="BP2470" s="1" t="s">
        <v>8067</v>
      </c>
      <c r="BQ2470" s="1" t="s">
        <v>6540</v>
      </c>
      <c r="BT2470" s="2">
        <v>46234.5202083333</v>
      </c>
      <c r="BU2470" s="2">
        <v>46234.5460532407</v>
      </c>
      <c r="BV2470" s="1" t="s">
        <v>621</v>
      </c>
      <c r="BW2470" s="1"/>
      <c r="BX2470" s="1" t="s">
        <v>8718</v>
      </c>
      <c r="BY2470" s="1" t="s">
        <v>917</v>
      </c>
      <c r="BZ2470" s="1" t="s">
        <v>8050</v>
      </c>
      <c r="CB2470" s="1" t="s">
        <v>83</v>
      </c>
      <c r="CC2470" s="1">
        <v>0</v>
      </c>
      <c r="CE2470" s="1">
        <v>0</v>
      </c>
      <c r="CG2470" s="1">
        <v>0</v>
      </c>
      <c r="CL2470" s="1" t="s">
        <v>8068</v>
      </c>
    </row>
    <row r="2471" s="1" customFormat="1" spans="1:90">
      <c r="A2471" s="1" t="s">
        <v>8471</v>
      </c>
      <c r="F2471" s="1">
        <v>0</v>
      </c>
      <c r="K2471" s="1">
        <v>101311</v>
      </c>
      <c r="L2471" s="1" t="s">
        <v>23</v>
      </c>
      <c r="O2471" s="2">
        <v>46234.5456481481</v>
      </c>
      <c r="P2471" s="2">
        <v>46234</v>
      </c>
      <c r="Q2471" s="1"/>
      <c r="R2471" s="1" t="s">
        <v>8051</v>
      </c>
      <c r="S2471" s="1" t="s">
        <v>8096</v>
      </c>
      <c r="T2471" s="1" t="s">
        <v>8144</v>
      </c>
      <c r="U2471" s="1" t="s">
        <v>8053</v>
      </c>
      <c r="V2471" s="1" t="s">
        <v>23</v>
      </c>
      <c r="AB2471" s="1" t="s">
        <v>8054</v>
      </c>
      <c r="AD2471" s="1" t="s">
        <v>596</v>
      </c>
      <c r="AE2471" s="1" t="s">
        <v>3328</v>
      </c>
      <c r="AF2471" s="1" t="s">
        <v>8068</v>
      </c>
      <c r="AG2471" s="3">
        <v>46156</v>
      </c>
      <c r="AI2471" s="1" t="s">
        <v>8055</v>
      </c>
      <c r="AK2471" s="1">
        <v>2200</v>
      </c>
      <c r="AP2471" s="2">
        <v>46234.5475115741</v>
      </c>
      <c r="AQ2471" s="1" t="s">
        <v>8072</v>
      </c>
      <c r="AR2471" s="3">
        <v>46154</v>
      </c>
      <c r="AS2471" s="1">
        <v>15049238553</v>
      </c>
      <c r="AT2471" s="1" t="s">
        <v>8595</v>
      </c>
      <c r="AU2471" s="2">
        <v>46234</v>
      </c>
      <c r="AV2471" s="1" t="s">
        <v>21613</v>
      </c>
      <c r="AW2471" s="1" t="s">
        <v>8068</v>
      </c>
      <c r="AY2471" s="1" t="s">
        <v>21614</v>
      </c>
      <c r="AZ2471" s="1" t="s">
        <v>8147</v>
      </c>
      <c r="BA2471" s="1" t="s">
        <v>21615</v>
      </c>
      <c r="BB2471" s="1" t="s">
        <v>21616</v>
      </c>
      <c r="BC2471" s="1" t="s">
        <v>448</v>
      </c>
      <c r="BD2471" s="1" t="s">
        <v>423</v>
      </c>
      <c r="BE2471" s="1" t="s">
        <v>21617</v>
      </c>
      <c r="BF2471" s="1" t="s">
        <v>3903</v>
      </c>
      <c r="BG2471" s="2">
        <v>46234.5462384259</v>
      </c>
      <c r="BH2471" s="2">
        <v>46234.5457523148</v>
      </c>
      <c r="BL2471" s="1" t="s">
        <v>8064</v>
      </c>
      <c r="BM2471" s="1" t="s">
        <v>8181</v>
      </c>
      <c r="BN2471" s="1" t="s">
        <v>601</v>
      </c>
      <c r="BO2471" s="1" t="s">
        <v>21618</v>
      </c>
      <c r="BP2471" s="1" t="s">
        <v>8082</v>
      </c>
      <c r="BQ2471" s="1" t="s">
        <v>6540</v>
      </c>
      <c r="BT2471" s="2">
        <v>46234.5463194444</v>
      </c>
      <c r="BU2471" s="2">
        <v>46234.547650463</v>
      </c>
      <c r="BV2471" s="1" t="s">
        <v>818</v>
      </c>
      <c r="BW2471" s="3">
        <v>47982</v>
      </c>
      <c r="BX2471" s="1" t="s">
        <v>8209</v>
      </c>
      <c r="BY2471" s="1" t="s">
        <v>818</v>
      </c>
      <c r="BZ2471" s="1" t="s">
        <v>8050</v>
      </c>
      <c r="CB2471" s="1" t="s">
        <v>53</v>
      </c>
      <c r="CC2471" s="1">
        <v>0</v>
      </c>
      <c r="CE2471" s="1">
        <v>0</v>
      </c>
      <c r="CG2471" s="1">
        <v>0</v>
      </c>
      <c r="CL2471" s="1" t="s">
        <v>8068</v>
      </c>
    </row>
    <row r="2472" s="1" customFormat="1" spans="1:90">
      <c r="F2472" s="1">
        <v>0</v>
      </c>
      <c r="K2472" s="1">
        <v>101042</v>
      </c>
      <c r="L2472" s="1" t="s">
        <v>25</v>
      </c>
      <c r="O2472" s="2">
        <v>46234.4848958333</v>
      </c>
      <c r="P2472" s="2">
        <v>46234</v>
      </c>
      <c r="Q2472" s="1" t="s">
        <v>8050</v>
      </c>
      <c r="R2472" s="1" t="s">
        <v>8051</v>
      </c>
      <c r="T2472" s="1" t="s">
        <v>8144</v>
      </c>
      <c r="U2472" s="1" t="s">
        <v>8053</v>
      </c>
      <c r="V2472" s="1" t="s">
        <v>25</v>
      </c>
      <c r="AB2472" s="1" t="s">
        <v>8054</v>
      </c>
      <c r="AD2472" s="1" t="s">
        <v>596</v>
      </c>
      <c r="AE2472" s="1" t="s">
        <v>2727</v>
      </c>
      <c r="AF2472" s="1" t="s">
        <v>8068</v>
      </c>
      <c r="AG2472" s="3">
        <v>46234</v>
      </c>
      <c r="AH2472" s="1"/>
      <c r="AI2472" s="1" t="s">
        <v>8071</v>
      </c>
      <c r="AJ2472" s="1">
        <v>23</v>
      </c>
      <c r="AM2472" s="1" t="s">
        <v>8068</v>
      </c>
      <c r="AO2472" s="1">
        <v>3.2</v>
      </c>
      <c r="AP2472" s="2">
        <v>46234.5490393518</v>
      </c>
      <c r="AQ2472" s="1" t="s">
        <v>8072</v>
      </c>
      <c r="AR2472" s="3">
        <v>46165</v>
      </c>
      <c r="AS2472" s="1">
        <v>13809326466</v>
      </c>
      <c r="AT2472" s="1" t="s">
        <v>8073</v>
      </c>
      <c r="AU2472" s="2">
        <v>46234</v>
      </c>
      <c r="AV2472" s="1" t="s">
        <v>21619</v>
      </c>
      <c r="AW2472" s="1" t="s">
        <v>8068</v>
      </c>
      <c r="AY2472" s="1" t="s">
        <v>21579</v>
      </c>
      <c r="AZ2472" s="1" t="s">
        <v>8165</v>
      </c>
      <c r="BA2472" s="1" t="s">
        <v>21580</v>
      </c>
      <c r="BB2472" s="1" t="s">
        <v>21620</v>
      </c>
      <c r="BC2472" s="1" t="s">
        <v>463</v>
      </c>
      <c r="BD2472" s="1" t="s">
        <v>337</v>
      </c>
      <c r="BE2472" s="1" t="s">
        <v>21581</v>
      </c>
      <c r="BF2472" s="1" t="s">
        <v>3878</v>
      </c>
      <c r="BG2472" s="2">
        <v>46234.5966203704</v>
      </c>
      <c r="BH2472" s="2">
        <v>46234.4849652778</v>
      </c>
      <c r="BJ2472" s="1" t="s">
        <v>11130</v>
      </c>
      <c r="BL2472" s="1" t="s">
        <v>8159</v>
      </c>
      <c r="BM2472" s="1" t="s">
        <v>9670</v>
      </c>
      <c r="BN2472" s="1" t="s">
        <v>601</v>
      </c>
      <c r="BO2472" s="1" t="s">
        <v>7748</v>
      </c>
      <c r="BP2472" s="1" t="s">
        <v>8067</v>
      </c>
      <c r="BQ2472" s="1" t="s">
        <v>6540</v>
      </c>
      <c r="BT2472" s="2">
        <v>46234.5398842593</v>
      </c>
      <c r="BU2472" s="2">
        <v>46234.5490972222</v>
      </c>
      <c r="BV2472" s="1" t="s">
        <v>591</v>
      </c>
      <c r="BW2472" s="3">
        <v>48060</v>
      </c>
      <c r="BX2472" s="1" t="s">
        <v>8227</v>
      </c>
      <c r="BY2472" s="1" t="s">
        <v>628</v>
      </c>
      <c r="BZ2472" s="1" t="s">
        <v>8050</v>
      </c>
      <c r="CB2472" s="1" t="s">
        <v>88</v>
      </c>
      <c r="CC2472" s="1">
        <v>0</v>
      </c>
      <c r="CE2472" s="1">
        <v>0</v>
      </c>
      <c r="CG2472" s="1">
        <v>0</v>
      </c>
      <c r="CL2472" s="1" t="s">
        <v>8068</v>
      </c>
    </row>
    <row r="2473" s="1" customFormat="1" spans="1:90">
      <c r="F2473" s="1">
        <v>0</v>
      </c>
      <c r="K2473" s="1">
        <v>101042</v>
      </c>
      <c r="L2473" s="1" t="s">
        <v>25</v>
      </c>
      <c r="O2473" s="2">
        <v>46234.4397916667</v>
      </c>
      <c r="P2473" s="2">
        <v>46239</v>
      </c>
      <c r="Q2473" s="1" t="s">
        <v>8050</v>
      </c>
      <c r="R2473" s="1" t="s">
        <v>8051</v>
      </c>
      <c r="T2473" s="1" t="s">
        <v>8144</v>
      </c>
      <c r="U2473" s="1" t="s">
        <v>8053</v>
      </c>
      <c r="V2473" s="1" t="s">
        <v>25</v>
      </c>
      <c r="AB2473" s="1" t="s">
        <v>8054</v>
      </c>
      <c r="AD2473" s="1" t="s">
        <v>596</v>
      </c>
      <c r="AE2473" s="1" t="s">
        <v>643</v>
      </c>
      <c r="AF2473" s="1" t="s">
        <v>8068</v>
      </c>
      <c r="AG2473" s="3">
        <v>45978</v>
      </c>
      <c r="AI2473" s="1" t="s">
        <v>8055</v>
      </c>
      <c r="AJ2473" s="1">
        <v>182</v>
      </c>
      <c r="AP2473" s="2">
        <v>46234.5502199074</v>
      </c>
      <c r="AQ2473" s="1" t="s">
        <v>8072</v>
      </c>
      <c r="AR2473" s="3">
        <v>45974</v>
      </c>
      <c r="AS2473" s="1">
        <v>13659431914</v>
      </c>
      <c r="AT2473" s="1"/>
      <c r="AU2473" s="2">
        <v>46234</v>
      </c>
      <c r="AV2473" s="1" t="s">
        <v>21621</v>
      </c>
      <c r="AW2473" s="1" t="s">
        <v>8068</v>
      </c>
      <c r="AY2473" s="1" t="s">
        <v>21622</v>
      </c>
      <c r="AZ2473" s="1" t="s">
        <v>8155</v>
      </c>
      <c r="BA2473" s="1" t="s">
        <v>21623</v>
      </c>
      <c r="BB2473" s="1" t="s">
        <v>21624</v>
      </c>
      <c r="BC2473" s="1" t="s">
        <v>463</v>
      </c>
      <c r="BD2473" s="1" t="s">
        <v>375</v>
      </c>
      <c r="BE2473" s="1" t="s">
        <v>21625</v>
      </c>
      <c r="BF2473" s="1" t="s">
        <v>3868</v>
      </c>
      <c r="BG2473" s="2">
        <v>46234.5833333333</v>
      </c>
      <c r="BH2473" s="2">
        <v>46234.4398032407</v>
      </c>
      <c r="BJ2473" s="1" t="s">
        <v>21626</v>
      </c>
      <c r="BL2473" s="1" t="s">
        <v>8159</v>
      </c>
      <c r="BM2473" s="1" t="s">
        <v>9929</v>
      </c>
      <c r="BN2473" s="1" t="s">
        <v>590</v>
      </c>
      <c r="BO2473" s="1" t="s">
        <v>21627</v>
      </c>
      <c r="BP2473" s="1" t="s">
        <v>8082</v>
      </c>
      <c r="BQ2473" s="1" t="s">
        <v>6540</v>
      </c>
      <c r="BR2473" s="1" t="s">
        <v>10249</v>
      </c>
      <c r="BS2473" s="1" t="s">
        <v>8335</v>
      </c>
      <c r="BT2473" s="2">
        <v>46234.539537037</v>
      </c>
      <c r="BU2473" s="2">
        <v>46234.5503125</v>
      </c>
      <c r="BV2473" s="1" t="s">
        <v>818</v>
      </c>
      <c r="BW2473" s="3">
        <v>47804</v>
      </c>
      <c r="BX2473" s="1" t="s">
        <v>14436</v>
      </c>
      <c r="BY2473" s="1" t="s">
        <v>818</v>
      </c>
      <c r="BZ2473" s="1" t="s">
        <v>8050</v>
      </c>
      <c r="CB2473" s="1" t="s">
        <v>99</v>
      </c>
      <c r="CC2473" s="1">
        <v>0</v>
      </c>
      <c r="CE2473" s="1">
        <v>0</v>
      </c>
      <c r="CG2473" s="1">
        <v>0</v>
      </c>
      <c r="CL2473" s="1" t="s">
        <v>8068</v>
      </c>
    </row>
    <row r="2474" s="1" customFormat="1" spans="1:90">
      <c r="A2474" s="1" t="s">
        <v>8442</v>
      </c>
      <c r="F2474" s="1">
        <v>0</v>
      </c>
      <c r="K2474" s="1">
        <v>101110</v>
      </c>
      <c r="L2474" s="1" t="s">
        <v>28</v>
      </c>
      <c r="O2474" s="2">
        <v>46234.4423958333</v>
      </c>
      <c r="P2474" s="2">
        <v>46234</v>
      </c>
      <c r="Q2474" s="1" t="s">
        <v>8050</v>
      </c>
      <c r="R2474" s="1" t="s">
        <v>8051</v>
      </c>
      <c r="T2474" s="1" t="s">
        <v>8052</v>
      </c>
      <c r="U2474" s="1" t="s">
        <v>8053</v>
      </c>
      <c r="V2474" s="1" t="s">
        <v>28</v>
      </c>
      <c r="AB2474" s="1" t="s">
        <v>8054</v>
      </c>
      <c r="AD2474" s="1" t="s">
        <v>596</v>
      </c>
      <c r="AE2474" s="1" t="s">
        <v>762</v>
      </c>
      <c r="AF2474" s="1" t="s">
        <v>8068</v>
      </c>
      <c r="AG2474" s="3">
        <v>46231</v>
      </c>
      <c r="AH2474" s="1"/>
      <c r="AI2474" s="1" t="s">
        <v>8071</v>
      </c>
      <c r="AJ2474" s="1"/>
      <c r="AM2474" s="1" t="s">
        <v>8068</v>
      </c>
      <c r="AO2474" s="1">
        <v>3.6</v>
      </c>
      <c r="AP2474" s="2">
        <v>46234.5506134259</v>
      </c>
      <c r="AQ2474" s="1" t="s">
        <v>8072</v>
      </c>
      <c r="AR2474" s="3">
        <v>46230</v>
      </c>
      <c r="AS2474" s="1">
        <v>15520802251</v>
      </c>
      <c r="AT2474" s="1" t="s">
        <v>8346</v>
      </c>
      <c r="AU2474" s="2">
        <v>46234</v>
      </c>
      <c r="AV2474" s="1" t="s">
        <v>21628</v>
      </c>
      <c r="AW2474" s="1" t="s">
        <v>8068</v>
      </c>
      <c r="AY2474" s="1" t="s">
        <v>21629</v>
      </c>
      <c r="AZ2474" s="1" t="s">
        <v>8864</v>
      </c>
      <c r="BA2474" s="1" t="s">
        <v>21630</v>
      </c>
      <c r="BB2474" s="1" t="s">
        <v>1570</v>
      </c>
      <c r="BC2474" s="1" t="s">
        <v>478</v>
      </c>
      <c r="BD2474" s="1" t="s">
        <v>213</v>
      </c>
      <c r="BE2474" s="1" t="s">
        <v>21631</v>
      </c>
      <c r="BF2474" s="1" t="s">
        <v>3878</v>
      </c>
      <c r="BG2474" s="2">
        <v>46234.5208333333</v>
      </c>
      <c r="BH2474" s="2">
        <v>46234.4438078704</v>
      </c>
      <c r="BJ2474" s="1" t="s">
        <v>21632</v>
      </c>
      <c r="BL2474" s="1" t="s">
        <v>8464</v>
      </c>
      <c r="BM2474" s="1" t="s">
        <v>21143</v>
      </c>
      <c r="BN2474" s="1" t="s">
        <v>601</v>
      </c>
      <c r="BO2474" s="1" t="s">
        <v>21633</v>
      </c>
      <c r="BP2474" s="1" t="s">
        <v>8067</v>
      </c>
      <c r="BQ2474" s="1" t="s">
        <v>6540</v>
      </c>
      <c r="BR2474" s="1"/>
      <c r="BS2474" s="1"/>
      <c r="BT2474" s="2">
        <v>46234.5190856481</v>
      </c>
      <c r="BU2474" s="2">
        <v>46234.5506944444</v>
      </c>
      <c r="BV2474" s="1" t="s">
        <v>591</v>
      </c>
      <c r="BW2474" s="3">
        <v>48057</v>
      </c>
      <c r="BX2474" s="1" t="s">
        <v>8450</v>
      </c>
      <c r="BY2474" s="1" t="s">
        <v>597</v>
      </c>
      <c r="BZ2474" s="1" t="s">
        <v>8050</v>
      </c>
      <c r="CB2474" s="1" t="s">
        <v>142</v>
      </c>
      <c r="CC2474" s="1">
        <v>0</v>
      </c>
      <c r="CE2474" s="1">
        <v>0</v>
      </c>
      <c r="CG2474" s="1">
        <v>0</v>
      </c>
      <c r="CL2474" s="1" t="s">
        <v>8068</v>
      </c>
    </row>
    <row r="2475" s="1" customFormat="1" spans="1:90">
      <c r="C2475" s="1">
        <v>1</v>
      </c>
      <c r="F2475" s="1">
        <v>0</v>
      </c>
      <c r="K2475" s="1">
        <v>101073</v>
      </c>
      <c r="L2475" s="1" t="s">
        <v>26</v>
      </c>
      <c r="O2475" s="2">
        <v>46232.6449305556</v>
      </c>
      <c r="P2475" s="2">
        <v>46234</v>
      </c>
      <c r="Q2475" s="1" t="s">
        <v>8050</v>
      </c>
      <c r="R2475" s="1" t="s">
        <v>8051</v>
      </c>
      <c r="T2475" s="1" t="s">
        <v>8144</v>
      </c>
      <c r="U2475" s="1" t="s">
        <v>8053</v>
      </c>
      <c r="V2475" s="1" t="s">
        <v>26</v>
      </c>
      <c r="AB2475" s="1" t="s">
        <v>8054</v>
      </c>
      <c r="AD2475" s="1" t="s">
        <v>607</v>
      </c>
      <c r="AE2475" s="1" t="s">
        <v>703</v>
      </c>
      <c r="AF2475" s="1" t="s">
        <v>8068</v>
      </c>
      <c r="AG2475" s="3">
        <v>46234</v>
      </c>
      <c r="AH2475" s="1" t="s">
        <v>606</v>
      </c>
      <c r="AI2475" s="1" t="s">
        <v>8071</v>
      </c>
      <c r="AJ2475" s="1">
        <v>122</v>
      </c>
      <c r="AM2475" s="1" t="s">
        <v>8068</v>
      </c>
      <c r="AO2475" s="1">
        <v>3.5</v>
      </c>
      <c r="AP2475" s="2">
        <v>46234.5509375</v>
      </c>
      <c r="AQ2475" s="1" t="s">
        <v>8072</v>
      </c>
      <c r="AR2475" s="3">
        <v>46233</v>
      </c>
      <c r="AS2475" s="1">
        <v>18195085089</v>
      </c>
      <c r="AT2475" s="1" t="s">
        <v>8073</v>
      </c>
      <c r="AU2475" s="2">
        <v>46234</v>
      </c>
      <c r="AV2475" s="1" t="s">
        <v>21634</v>
      </c>
      <c r="AW2475" s="1" t="s">
        <v>8068</v>
      </c>
      <c r="AY2475" s="1" t="s">
        <v>21635</v>
      </c>
      <c r="AZ2475" s="1" t="s">
        <v>8108</v>
      </c>
      <c r="BA2475" s="1" t="s">
        <v>21636</v>
      </c>
      <c r="BB2475" s="1" t="s">
        <v>2021</v>
      </c>
      <c r="BC2475" s="1" t="s">
        <v>496</v>
      </c>
      <c r="BD2475" s="1" t="s">
        <v>303</v>
      </c>
      <c r="BE2475" s="1" t="s">
        <v>21637</v>
      </c>
      <c r="BF2475" s="1" t="s">
        <v>3878</v>
      </c>
      <c r="BG2475" s="2">
        <v>46234.4583333333</v>
      </c>
      <c r="BH2475" s="2">
        <v>46232.7107523148</v>
      </c>
      <c r="BL2475" s="1" t="s">
        <v>8115</v>
      </c>
      <c r="BM2475" s="1" t="s">
        <v>8417</v>
      </c>
      <c r="BN2475" s="1" t="s">
        <v>601</v>
      </c>
      <c r="BO2475" s="1" t="s">
        <v>21638</v>
      </c>
      <c r="BP2475" s="1" t="s">
        <v>8082</v>
      </c>
      <c r="BQ2475" s="1" t="s">
        <v>6540</v>
      </c>
      <c r="BT2475" s="2">
        <v>46234.5125694444</v>
      </c>
      <c r="BU2475" s="2">
        <v>46234.5511342593</v>
      </c>
      <c r="BV2475" s="1" t="s">
        <v>591</v>
      </c>
      <c r="BW2475" s="3">
        <v>48060</v>
      </c>
      <c r="BX2475" s="1" t="s">
        <v>8490</v>
      </c>
      <c r="BY2475" s="1" t="s">
        <v>597</v>
      </c>
      <c r="BZ2475" s="1" t="s">
        <v>8050</v>
      </c>
      <c r="CB2475" s="1" t="s">
        <v>114</v>
      </c>
      <c r="CC2475" s="1">
        <v>50</v>
      </c>
      <c r="CD2475" s="1"/>
      <c r="CE2475" s="1">
        <v>50</v>
      </c>
      <c r="CF2475" s="1"/>
      <c r="CG2475" s="1">
        <v>0</v>
      </c>
      <c r="CH2475" s="1"/>
      <c r="CI2475" s="1"/>
      <c r="CJ2475" s="1"/>
      <c r="CK2475" s="1"/>
      <c r="CL2475" s="1" t="s">
        <v>8068</v>
      </c>
    </row>
    <row r="2476" s="1" customFormat="1" spans="1:90">
      <c r="A2476" s="1" t="s">
        <v>8718</v>
      </c>
      <c r="F2476" s="1">
        <v>0</v>
      </c>
      <c r="K2476" s="1">
        <v>101325</v>
      </c>
      <c r="L2476" s="1" t="s">
        <v>24</v>
      </c>
      <c r="M2476" s="1"/>
      <c r="N2476" s="1">
        <v>276</v>
      </c>
      <c r="O2476" s="2">
        <v>46234.5374305556</v>
      </c>
      <c r="P2476" s="2">
        <v>46234</v>
      </c>
      <c r="Q2476" s="1" t="s">
        <v>8050</v>
      </c>
      <c r="R2476" s="1" t="s">
        <v>8051</v>
      </c>
      <c r="S2476" s="1" t="s">
        <v>8096</v>
      </c>
      <c r="T2476" s="1" t="s">
        <v>8144</v>
      </c>
      <c r="U2476" s="1" t="s">
        <v>8053</v>
      </c>
      <c r="V2476" s="1" t="s">
        <v>24</v>
      </c>
      <c r="AB2476" s="1" t="s">
        <v>8054</v>
      </c>
      <c r="AD2476" s="1" t="s">
        <v>596</v>
      </c>
      <c r="AE2476" s="1" t="s">
        <v>3554</v>
      </c>
      <c r="AF2476" s="1" t="s">
        <v>8068</v>
      </c>
      <c r="AG2476" s="3">
        <v>46207</v>
      </c>
      <c r="AH2476" s="1"/>
      <c r="AI2476" s="1" t="s">
        <v>8071</v>
      </c>
      <c r="AJ2476" s="1"/>
      <c r="AP2476" s="2">
        <v>46234.5511805556</v>
      </c>
      <c r="AQ2476" s="1" t="s">
        <v>8072</v>
      </c>
      <c r="AR2476" s="3">
        <v>46206</v>
      </c>
      <c r="AS2476" s="1">
        <v>15148094109</v>
      </c>
      <c r="AT2476" s="1" t="s">
        <v>8073</v>
      </c>
      <c r="AU2476" s="2">
        <v>46234</v>
      </c>
      <c r="AV2476" s="1" t="s">
        <v>21639</v>
      </c>
      <c r="AW2476" s="1" t="s">
        <v>8068</v>
      </c>
      <c r="AY2476" s="1" t="s">
        <v>21640</v>
      </c>
      <c r="AZ2476" s="1" t="s">
        <v>8058</v>
      </c>
      <c r="BA2476" s="1" t="s">
        <v>21641</v>
      </c>
      <c r="BB2476" s="1" t="s">
        <v>21642</v>
      </c>
      <c r="BC2476" s="1" t="s">
        <v>489</v>
      </c>
      <c r="BD2476" s="1" t="s">
        <v>390</v>
      </c>
      <c r="BE2476" s="1" t="s">
        <v>21643</v>
      </c>
      <c r="BF2476" s="1" t="s">
        <v>3878</v>
      </c>
      <c r="BG2476" s="2">
        <v>46234.5843518519</v>
      </c>
      <c r="BH2476" s="2">
        <v>46234.5385648148</v>
      </c>
      <c r="BJ2476" s="1" t="s">
        <v>21644</v>
      </c>
      <c r="BL2476" s="1" t="s">
        <v>8064</v>
      </c>
      <c r="BM2476" s="1" t="s">
        <v>8065</v>
      </c>
      <c r="BN2476" s="1" t="s">
        <v>601</v>
      </c>
      <c r="BO2476" s="1" t="s">
        <v>21645</v>
      </c>
      <c r="BP2476" s="1" t="s">
        <v>8067</v>
      </c>
      <c r="BQ2476" s="1" t="s">
        <v>6540</v>
      </c>
      <c r="BT2476" s="2">
        <v>46234.5407291667</v>
      </c>
      <c r="BU2476" s="2">
        <v>46234.5512615741</v>
      </c>
      <c r="BV2476" s="1" t="s">
        <v>621</v>
      </c>
      <c r="BW2476" s="3">
        <v>48033</v>
      </c>
      <c r="BX2476" s="1" t="s">
        <v>8718</v>
      </c>
      <c r="BY2476" s="1" t="s">
        <v>917</v>
      </c>
      <c r="BZ2476" s="1" t="s">
        <v>8050</v>
      </c>
      <c r="CB2476" s="1" t="s">
        <v>63</v>
      </c>
      <c r="CC2476" s="1">
        <v>0</v>
      </c>
      <c r="CE2476" s="1">
        <v>0</v>
      </c>
      <c r="CF2476" s="1"/>
      <c r="CG2476" s="1">
        <v>0</v>
      </c>
      <c r="CL2476" s="1" t="s">
        <v>8068</v>
      </c>
    </row>
    <row r="2477" s="1" customFormat="1" spans="1:90">
      <c r="F2477" s="1">
        <v>0</v>
      </c>
      <c r="K2477" s="1">
        <v>101110</v>
      </c>
      <c r="L2477" s="1" t="s">
        <v>28</v>
      </c>
      <c r="O2477" s="2">
        <v>46233.6528472222</v>
      </c>
      <c r="P2477" s="2">
        <v>46234</v>
      </c>
      <c r="Q2477" s="1" t="s">
        <v>8050</v>
      </c>
      <c r="R2477" s="1" t="s">
        <v>8051</v>
      </c>
      <c r="T2477" s="1" t="s">
        <v>8052</v>
      </c>
      <c r="U2477" s="1" t="s">
        <v>8053</v>
      </c>
      <c r="V2477" s="1" t="s">
        <v>28</v>
      </c>
      <c r="AB2477" s="1" t="s">
        <v>8054</v>
      </c>
      <c r="AD2477" s="1" t="s">
        <v>596</v>
      </c>
      <c r="AE2477" s="1" t="s">
        <v>752</v>
      </c>
      <c r="AF2477" s="1" t="s">
        <v>8068</v>
      </c>
      <c r="AG2477" s="1"/>
      <c r="AH2477" s="1"/>
      <c r="AI2477" s="1" t="s">
        <v>8071</v>
      </c>
      <c r="AJ2477" s="1">
        <v>24</v>
      </c>
      <c r="AP2477" s="2">
        <v>46234.5520833333</v>
      </c>
      <c r="AQ2477" s="1"/>
      <c r="AR2477" s="1"/>
      <c r="AS2477" s="1">
        <v>18095998859</v>
      </c>
      <c r="AT2477" s="1" t="s">
        <v>8073</v>
      </c>
      <c r="AU2477" s="2">
        <v>46234</v>
      </c>
      <c r="AV2477" s="1"/>
      <c r="AW2477" s="1" t="s">
        <v>8050</v>
      </c>
      <c r="AY2477" s="1" t="s">
        <v>21646</v>
      </c>
      <c r="AZ2477" s="1" t="s">
        <v>8460</v>
      </c>
      <c r="BA2477" s="1" t="s">
        <v>21647</v>
      </c>
      <c r="BB2477" s="1" t="s">
        <v>21648</v>
      </c>
      <c r="BC2477" s="1" t="s">
        <v>478</v>
      </c>
      <c r="BD2477" s="1" t="s">
        <v>163</v>
      </c>
      <c r="BE2477" s="1" t="s">
        <v>21649</v>
      </c>
      <c r="BF2477" s="1" t="s">
        <v>8062</v>
      </c>
      <c r="BG2477" s="2">
        <v>46234.5416666667</v>
      </c>
      <c r="BH2477" s="2">
        <v>46233.6537962963</v>
      </c>
      <c r="BL2477" s="1" t="s">
        <v>8464</v>
      </c>
      <c r="BM2477" s="1" t="s">
        <v>9081</v>
      </c>
      <c r="BN2477" s="1" t="s">
        <v>601</v>
      </c>
      <c r="BO2477" s="1" t="s">
        <v>21650</v>
      </c>
      <c r="BP2477" s="1" t="s">
        <v>8067</v>
      </c>
      <c r="BQ2477" s="1" t="s">
        <v>6540</v>
      </c>
      <c r="BT2477" s="2">
        <v>46234.54125</v>
      </c>
      <c r="BU2477" s="2">
        <v>46234.5521296296</v>
      </c>
      <c r="BV2477" s="1" t="s">
        <v>621</v>
      </c>
      <c r="BW2477" s="1"/>
      <c r="BX2477" s="1" t="s">
        <v>8731</v>
      </c>
      <c r="BY2477" s="1" t="s">
        <v>917</v>
      </c>
      <c r="BZ2477" s="1" t="s">
        <v>8050</v>
      </c>
      <c r="CB2477" s="1" t="s">
        <v>129</v>
      </c>
      <c r="CC2477" s="1">
        <v>0</v>
      </c>
      <c r="CD2477" s="1"/>
      <c r="CE2477" s="1">
        <v>0</v>
      </c>
      <c r="CF2477" s="1"/>
      <c r="CG2477" s="1">
        <v>0</v>
      </c>
      <c r="CH2477" s="1"/>
      <c r="CI2477" s="1"/>
      <c r="CJ2477" s="1"/>
      <c r="CK2477" s="1"/>
      <c r="CL2477" s="1" t="s">
        <v>8068</v>
      </c>
    </row>
    <row r="2478" s="1" customFormat="1" spans="1:90">
      <c r="F2478" s="1">
        <v>0</v>
      </c>
      <c r="K2478" s="1">
        <v>101042</v>
      </c>
      <c r="L2478" s="1" t="s">
        <v>25</v>
      </c>
      <c r="O2478" s="2">
        <v>46229.4287268519</v>
      </c>
      <c r="P2478" s="2">
        <v>46230</v>
      </c>
      <c r="Q2478" s="1" t="s">
        <v>8050</v>
      </c>
      <c r="R2478" s="1" t="s">
        <v>8051</v>
      </c>
      <c r="S2478" s="1"/>
      <c r="T2478" s="1" t="s">
        <v>8144</v>
      </c>
      <c r="U2478" s="1" t="s">
        <v>8053</v>
      </c>
      <c r="V2478" s="1" t="s">
        <v>25</v>
      </c>
      <c r="AB2478" s="1" t="s">
        <v>8054</v>
      </c>
      <c r="AD2478" s="1" t="s">
        <v>607</v>
      </c>
      <c r="AE2478" s="1" t="s">
        <v>2609</v>
      </c>
      <c r="AF2478" s="1" t="s">
        <v>8068</v>
      </c>
      <c r="AG2478" s="3">
        <v>42294</v>
      </c>
      <c r="AH2478" s="1" t="s">
        <v>606</v>
      </c>
      <c r="AI2478" s="1" t="s">
        <v>8071</v>
      </c>
      <c r="AJ2478" s="1">
        <v>278</v>
      </c>
      <c r="AP2478" s="2">
        <v>46234.5553125</v>
      </c>
      <c r="AQ2478" s="1" t="s">
        <v>8072</v>
      </c>
      <c r="AR2478" s="3">
        <v>42294</v>
      </c>
      <c r="AS2478" s="1">
        <v>18119428990</v>
      </c>
      <c r="AT2478" s="1"/>
      <c r="AU2478" s="2">
        <v>46230</v>
      </c>
      <c r="AV2478" s="1" t="s">
        <v>21651</v>
      </c>
      <c r="AW2478" s="1" t="s">
        <v>8050</v>
      </c>
      <c r="AY2478" s="1" t="s">
        <v>21652</v>
      </c>
      <c r="AZ2478" s="1" t="s">
        <v>8155</v>
      </c>
      <c r="BA2478" s="1" t="s">
        <v>21653</v>
      </c>
      <c r="BB2478" s="1" t="s">
        <v>2656</v>
      </c>
      <c r="BC2478" s="1" t="s">
        <v>463</v>
      </c>
      <c r="BD2478" s="1" t="s">
        <v>353</v>
      </c>
      <c r="BE2478" s="1" t="s">
        <v>21654</v>
      </c>
      <c r="BF2478" s="1" t="s">
        <v>3868</v>
      </c>
      <c r="BG2478" s="2">
        <v>46234</v>
      </c>
      <c r="BH2478" s="2">
        <v>46229.4371643519</v>
      </c>
      <c r="BJ2478" s="1" t="s">
        <v>21655</v>
      </c>
      <c r="BL2478" s="1" t="s">
        <v>8159</v>
      </c>
      <c r="BM2478" s="1" t="s">
        <v>8789</v>
      </c>
      <c r="BN2478" s="1" t="s">
        <v>590</v>
      </c>
      <c r="BO2478" s="1" t="s">
        <v>21656</v>
      </c>
      <c r="BP2478" s="1" t="s">
        <v>8082</v>
      </c>
      <c r="BQ2478" s="1" t="s">
        <v>6540</v>
      </c>
      <c r="BR2478" s="1" t="s">
        <v>12309</v>
      </c>
      <c r="BS2478" s="1" t="s">
        <v>12995</v>
      </c>
      <c r="BT2478" s="2">
        <v>46230.4884143519</v>
      </c>
      <c r="BU2478" s="2">
        <v>46234.5556944444</v>
      </c>
      <c r="BV2478" s="1" t="s">
        <v>818</v>
      </c>
      <c r="BW2478" s="3">
        <v>44121</v>
      </c>
      <c r="BX2478" s="1" t="s">
        <v>21657</v>
      </c>
      <c r="BY2478" s="1" t="s">
        <v>818</v>
      </c>
      <c r="BZ2478" s="1" t="s">
        <v>8050</v>
      </c>
      <c r="CB2478" s="1" t="s">
        <v>93</v>
      </c>
      <c r="CC2478" s="1">
        <v>150</v>
      </c>
      <c r="CD2478" s="1" t="s">
        <v>8792</v>
      </c>
      <c r="CE2478" s="1">
        <v>150</v>
      </c>
      <c r="CF2478" s="1" t="s">
        <v>8793</v>
      </c>
      <c r="CG2478" s="1">
        <v>42</v>
      </c>
      <c r="CH2478" s="1" t="s">
        <v>622</v>
      </c>
      <c r="CI2478" s="2">
        <v>46235.4231944444</v>
      </c>
      <c r="CJ2478" s="1" t="s">
        <v>622</v>
      </c>
      <c r="CK2478" s="2">
        <v>46235.4261574074</v>
      </c>
      <c r="CL2478" s="1" t="s">
        <v>8068</v>
      </c>
    </row>
    <row r="2479" s="1" customFormat="1" spans="1:90">
      <c r="A2479" s="1" t="s">
        <v>18857</v>
      </c>
      <c r="F2479" s="1">
        <v>0</v>
      </c>
      <c r="K2479" s="1">
        <v>101110</v>
      </c>
      <c r="L2479" s="1" t="s">
        <v>28</v>
      </c>
      <c r="M2479" s="1" t="s">
        <v>8106</v>
      </c>
      <c r="O2479" s="2">
        <v>46227.3834375</v>
      </c>
      <c r="P2479" s="2">
        <v>46233</v>
      </c>
      <c r="Q2479" s="1" t="s">
        <v>8050</v>
      </c>
      <c r="R2479" s="1" t="s">
        <v>8051</v>
      </c>
      <c r="T2479" s="1" t="s">
        <v>8052</v>
      </c>
      <c r="U2479" s="1" t="s">
        <v>8053</v>
      </c>
      <c r="V2479" s="1" t="s">
        <v>28</v>
      </c>
      <c r="AB2479" s="1" t="s">
        <v>8054</v>
      </c>
      <c r="AD2479" s="1" t="s">
        <v>596</v>
      </c>
      <c r="AE2479" s="1" t="s">
        <v>781</v>
      </c>
      <c r="AF2479" s="1" t="s">
        <v>8068</v>
      </c>
      <c r="AG2479" s="3">
        <v>46234</v>
      </c>
      <c r="AH2479" s="1"/>
      <c r="AI2479" s="1" t="s">
        <v>8055</v>
      </c>
      <c r="AJ2479" s="1">
        <v>782</v>
      </c>
      <c r="AM2479" s="1" t="s">
        <v>8050</v>
      </c>
      <c r="AO2479" s="1">
        <v>3.5</v>
      </c>
      <c r="AP2479" s="2">
        <v>46234.5554282407</v>
      </c>
      <c r="AQ2479" s="1" t="s">
        <v>8106</v>
      </c>
      <c r="AR2479" s="3">
        <v>46227</v>
      </c>
      <c r="AS2479" s="1">
        <v>18599101779</v>
      </c>
      <c r="AT2479" s="1" t="s">
        <v>8073</v>
      </c>
      <c r="AU2479" s="2">
        <v>46233</v>
      </c>
      <c r="AV2479" s="1" t="s">
        <v>21658</v>
      </c>
      <c r="AW2479" s="1" t="s">
        <v>8068</v>
      </c>
      <c r="AY2479" s="1" t="s">
        <v>21659</v>
      </c>
      <c r="AZ2479" s="1" t="s">
        <v>8460</v>
      </c>
      <c r="BA2479" s="1" t="s">
        <v>21660</v>
      </c>
      <c r="BB2479" s="1" t="s">
        <v>21661</v>
      </c>
      <c r="BC2479" s="1" t="s">
        <v>478</v>
      </c>
      <c r="BD2479" s="1" t="s">
        <v>237</v>
      </c>
      <c r="BE2479" s="1" t="s">
        <v>21662</v>
      </c>
      <c r="BF2479" s="1" t="s">
        <v>3878</v>
      </c>
      <c r="BG2479" s="2">
        <v>46234</v>
      </c>
      <c r="BH2479" s="2">
        <v>46233.7508333333</v>
      </c>
      <c r="BL2479" s="1" t="s">
        <v>8464</v>
      </c>
      <c r="BM2479" s="1" t="s">
        <v>8495</v>
      </c>
      <c r="BN2479" s="1" t="s">
        <v>601</v>
      </c>
      <c r="BO2479" s="1" t="s">
        <v>21663</v>
      </c>
      <c r="BP2479" s="1" t="s">
        <v>8067</v>
      </c>
      <c r="BQ2479" s="1" t="s">
        <v>6540</v>
      </c>
      <c r="BT2479" s="2">
        <v>46234.5523032407</v>
      </c>
      <c r="BU2479" s="2">
        <v>46234.5556944444</v>
      </c>
      <c r="BV2479" s="1" t="s">
        <v>591</v>
      </c>
      <c r="BW2479" s="3">
        <v>48060</v>
      </c>
      <c r="BX2479" s="1" t="s">
        <v>11911</v>
      </c>
      <c r="BY2479" s="1" t="s">
        <v>628</v>
      </c>
      <c r="BZ2479" s="1" t="s">
        <v>8050</v>
      </c>
      <c r="CB2479" s="1" t="s">
        <v>147</v>
      </c>
      <c r="CC2479" s="1">
        <v>0</v>
      </c>
      <c r="CE2479" s="1">
        <v>0</v>
      </c>
      <c r="CG2479" s="1">
        <v>0</v>
      </c>
      <c r="CL2479" s="1" t="s">
        <v>8068</v>
      </c>
    </row>
    <row r="2480" s="1" customFormat="1" spans="1:90">
      <c r="A2480" s="1" t="s">
        <v>9368</v>
      </c>
      <c r="F2480" s="1">
        <v>0</v>
      </c>
      <c r="K2480" s="1">
        <v>101110</v>
      </c>
      <c r="L2480" s="1" t="s">
        <v>28</v>
      </c>
      <c r="O2480" s="2">
        <v>46229.5998958333</v>
      </c>
      <c r="P2480" s="2">
        <v>46230</v>
      </c>
      <c r="Q2480" s="1" t="s">
        <v>8050</v>
      </c>
      <c r="R2480" s="1" t="s">
        <v>8051</v>
      </c>
      <c r="T2480" s="1" t="s">
        <v>8052</v>
      </c>
      <c r="U2480" s="1" t="s">
        <v>8053</v>
      </c>
      <c r="V2480" s="1" t="s">
        <v>28</v>
      </c>
      <c r="X2480" s="1" t="s">
        <v>678</v>
      </c>
      <c r="AB2480" s="1" t="s">
        <v>8054</v>
      </c>
      <c r="AD2480" s="1" t="s">
        <v>596</v>
      </c>
      <c r="AE2480" s="1" t="s">
        <v>598</v>
      </c>
      <c r="AF2480" s="1" t="s">
        <v>8068</v>
      </c>
      <c r="AG2480" s="3">
        <v>45097</v>
      </c>
      <c r="AH2480" s="1"/>
      <c r="AI2480" s="1" t="s">
        <v>8071</v>
      </c>
      <c r="AJ2480" s="1">
        <v>15</v>
      </c>
      <c r="AP2480" s="2">
        <v>46234.5586921296</v>
      </c>
      <c r="AQ2480" s="1" t="s">
        <v>8072</v>
      </c>
      <c r="AR2480" s="3">
        <v>45079</v>
      </c>
      <c r="AS2480" s="1">
        <v>13657587258</v>
      </c>
      <c r="AT2480" s="1"/>
      <c r="AU2480" s="2">
        <v>46230</v>
      </c>
      <c r="AV2480" s="1" t="s">
        <v>21664</v>
      </c>
      <c r="AW2480" s="1" t="s">
        <v>8068</v>
      </c>
      <c r="AY2480" s="1" t="s">
        <v>21665</v>
      </c>
      <c r="AZ2480" s="1" t="s">
        <v>8957</v>
      </c>
      <c r="BA2480" s="1" t="s">
        <v>21666</v>
      </c>
      <c r="BB2480" s="1" t="s">
        <v>6088</v>
      </c>
      <c r="BC2480" s="1" t="s">
        <v>478</v>
      </c>
      <c r="BD2480" s="1" t="s">
        <v>155</v>
      </c>
      <c r="BE2480" s="1" t="s">
        <v>21667</v>
      </c>
      <c r="BF2480" s="1" t="s">
        <v>4050</v>
      </c>
      <c r="BG2480" s="2">
        <v>46234</v>
      </c>
      <c r="BH2480" s="2">
        <v>46229.7788541667</v>
      </c>
      <c r="BJ2480" s="1" t="s">
        <v>21668</v>
      </c>
      <c r="BL2480" s="1" t="s">
        <v>8464</v>
      </c>
      <c r="BM2480" s="1" t="s">
        <v>8961</v>
      </c>
      <c r="BN2480" s="1" t="s">
        <v>590</v>
      </c>
      <c r="BO2480" s="1" t="s">
        <v>21669</v>
      </c>
      <c r="BP2480" s="1" t="s">
        <v>8067</v>
      </c>
      <c r="BQ2480" s="1" t="s">
        <v>6540</v>
      </c>
      <c r="BT2480" s="2">
        <v>46234.5481828704</v>
      </c>
      <c r="BU2480" s="2">
        <v>46234.5587384259</v>
      </c>
      <c r="BV2480" s="1" t="s">
        <v>1199</v>
      </c>
      <c r="BW2480" s="3">
        <v>46924</v>
      </c>
      <c r="BX2480" s="1" t="s">
        <v>9368</v>
      </c>
      <c r="BY2480" s="1" t="s">
        <v>1199</v>
      </c>
      <c r="BZ2480" s="1" t="s">
        <v>8050</v>
      </c>
      <c r="CA2480" s="1">
        <v>0</v>
      </c>
      <c r="CB2480" s="1" t="s">
        <v>126</v>
      </c>
      <c r="CC2480" s="1">
        <v>0</v>
      </c>
      <c r="CE2480" s="1">
        <v>0</v>
      </c>
      <c r="CF2480" s="1"/>
      <c r="CG2480" s="1">
        <v>0</v>
      </c>
      <c r="CL2480" s="1" t="s">
        <v>8068</v>
      </c>
    </row>
    <row r="2481" s="1" customFormat="1" spans="1:90">
      <c r="A2481" s="1" t="s">
        <v>11316</v>
      </c>
      <c r="F2481" s="1">
        <v>0</v>
      </c>
      <c r="K2481" s="1">
        <v>101325</v>
      </c>
      <c r="L2481" s="1" t="s">
        <v>24</v>
      </c>
      <c r="M2481" s="1" t="s">
        <v>8106</v>
      </c>
      <c r="O2481" s="2">
        <v>46232.3562847222</v>
      </c>
      <c r="P2481" s="2">
        <v>46234</v>
      </c>
      <c r="Q2481" s="1"/>
      <c r="R2481" s="1" t="s">
        <v>8051</v>
      </c>
      <c r="S2481" s="1" t="s">
        <v>8096</v>
      </c>
      <c r="T2481" s="1" t="s">
        <v>8144</v>
      </c>
      <c r="U2481" s="1" t="s">
        <v>8053</v>
      </c>
      <c r="V2481" s="1" t="s">
        <v>24</v>
      </c>
      <c r="AB2481" s="1" t="s">
        <v>8054</v>
      </c>
      <c r="AD2481" s="1" t="s">
        <v>607</v>
      </c>
      <c r="AE2481" s="1" t="s">
        <v>3560</v>
      </c>
      <c r="AF2481" s="1" t="s">
        <v>8068</v>
      </c>
      <c r="AG2481" s="3">
        <v>46234</v>
      </c>
      <c r="AH2481" s="1" t="s">
        <v>606</v>
      </c>
      <c r="AI2481" s="1" t="s">
        <v>8071</v>
      </c>
      <c r="AJ2481" s="1">
        <v>135</v>
      </c>
      <c r="AP2481" s="2">
        <v>46234.5581828704</v>
      </c>
      <c r="AQ2481" s="1" t="s">
        <v>8106</v>
      </c>
      <c r="AR2481" s="3">
        <v>46225</v>
      </c>
      <c r="AS2481" s="1">
        <v>18748134968</v>
      </c>
      <c r="AT2481" s="1" t="s">
        <v>8056</v>
      </c>
      <c r="AU2481" s="2">
        <v>46234</v>
      </c>
      <c r="AV2481" s="1" t="s">
        <v>21670</v>
      </c>
      <c r="AW2481" s="1" t="s">
        <v>8068</v>
      </c>
      <c r="AY2481" s="1" t="s">
        <v>21671</v>
      </c>
      <c r="AZ2481" s="1" t="s">
        <v>8058</v>
      </c>
      <c r="BA2481" s="1" t="s">
        <v>21672</v>
      </c>
      <c r="BB2481" s="1" t="s">
        <v>4107</v>
      </c>
      <c r="BC2481" s="1" t="s">
        <v>489</v>
      </c>
      <c r="BD2481" s="1" t="s">
        <v>384</v>
      </c>
      <c r="BE2481" s="1" t="s">
        <v>21673</v>
      </c>
      <c r="BF2481" s="1" t="s">
        <v>3903</v>
      </c>
      <c r="BG2481" s="2">
        <v>46234.4166666667</v>
      </c>
      <c r="BH2481" s="2">
        <v>46232.3771875</v>
      </c>
      <c r="BL2481" s="1" t="s">
        <v>8064</v>
      </c>
      <c r="BM2481" s="1" t="s">
        <v>8065</v>
      </c>
      <c r="BN2481" s="1" t="s">
        <v>601</v>
      </c>
      <c r="BO2481" s="1" t="s">
        <v>6598</v>
      </c>
      <c r="BP2481" s="1" t="s">
        <v>8067</v>
      </c>
      <c r="BQ2481" s="1" t="s">
        <v>6540</v>
      </c>
      <c r="BT2481" s="2">
        <v>46234.5366319444</v>
      </c>
      <c r="BU2481" s="2">
        <v>46234.55875</v>
      </c>
      <c r="BV2481" s="1" t="s">
        <v>818</v>
      </c>
      <c r="BW2481" s="3">
        <v>48060</v>
      </c>
      <c r="BX2481" s="1" t="s">
        <v>10033</v>
      </c>
      <c r="BY2481" s="1" t="s">
        <v>818</v>
      </c>
      <c r="BZ2481" s="1" t="s">
        <v>8050</v>
      </c>
      <c r="CB2481" s="1" t="s">
        <v>60</v>
      </c>
      <c r="CC2481" s="1">
        <v>110</v>
      </c>
      <c r="CD2481" s="1"/>
      <c r="CE2481" s="1">
        <v>110</v>
      </c>
      <c r="CF2481" s="1"/>
      <c r="CG2481" s="1">
        <v>14</v>
      </c>
      <c r="CH2481" s="1"/>
      <c r="CI2481" s="1"/>
      <c r="CJ2481" s="1"/>
      <c r="CK2481" s="1"/>
      <c r="CL2481" s="1" t="s">
        <v>8068</v>
      </c>
    </row>
    <row r="2482" s="1" customFormat="1" spans="1:90">
      <c r="F2482" s="1">
        <v>0</v>
      </c>
      <c r="K2482" s="1">
        <v>101098</v>
      </c>
      <c r="L2482" s="1" t="s">
        <v>27</v>
      </c>
      <c r="O2482" s="2">
        <v>46234.4443981481</v>
      </c>
      <c r="P2482" s="2">
        <v>46234</v>
      </c>
      <c r="Q2482" s="1"/>
      <c r="R2482" s="1" t="s">
        <v>8051</v>
      </c>
      <c r="T2482" s="1" t="s">
        <v>8144</v>
      </c>
      <c r="U2482" s="1" t="s">
        <v>8053</v>
      </c>
      <c r="V2482" s="1" t="s">
        <v>27</v>
      </c>
      <c r="AB2482" s="1" t="s">
        <v>8054</v>
      </c>
      <c r="AD2482" s="1" t="s">
        <v>596</v>
      </c>
      <c r="AE2482" s="1" t="s">
        <v>655</v>
      </c>
      <c r="AF2482" s="1" t="s">
        <v>8068</v>
      </c>
      <c r="AG2482" s="3">
        <v>46234</v>
      </c>
      <c r="AI2482" s="1" t="s">
        <v>8055</v>
      </c>
      <c r="AJ2482" s="1">
        <v>660</v>
      </c>
      <c r="AM2482" s="1" t="s">
        <v>8068</v>
      </c>
      <c r="AO2482" s="1">
        <v>3.7</v>
      </c>
      <c r="AP2482" s="2">
        <v>46234.5587037037</v>
      </c>
      <c r="AQ2482" s="1" t="s">
        <v>8072</v>
      </c>
      <c r="AR2482" s="3">
        <v>46233</v>
      </c>
      <c r="AS2482" s="1">
        <v>13997121797</v>
      </c>
      <c r="AT2482" s="1" t="s">
        <v>8073</v>
      </c>
      <c r="AU2482" s="2">
        <v>46234</v>
      </c>
      <c r="AV2482" s="1" t="s">
        <v>21674</v>
      </c>
      <c r="AW2482" s="1" t="s">
        <v>8068</v>
      </c>
      <c r="AY2482" s="1" t="s">
        <v>21675</v>
      </c>
      <c r="AZ2482" s="1" t="s">
        <v>8085</v>
      </c>
      <c r="BA2482" s="1" t="s">
        <v>21676</v>
      </c>
      <c r="BB2482" s="1" t="s">
        <v>21677</v>
      </c>
      <c r="BC2482" s="1" t="s">
        <v>463</v>
      </c>
      <c r="BD2482" s="1" t="s">
        <v>269</v>
      </c>
      <c r="BE2482" s="1" t="s">
        <v>21678</v>
      </c>
      <c r="BF2482" s="1" t="s">
        <v>3878</v>
      </c>
      <c r="BG2482" s="2">
        <v>46234</v>
      </c>
      <c r="BH2482" s="2">
        <v>46234.444525463</v>
      </c>
      <c r="BL2482" s="1" t="s">
        <v>8091</v>
      </c>
      <c r="BM2482" s="1" t="s">
        <v>8476</v>
      </c>
      <c r="BN2482" s="1" t="s">
        <v>601</v>
      </c>
      <c r="BO2482" s="1" t="s">
        <v>21679</v>
      </c>
      <c r="BP2482" s="1" t="s">
        <v>8082</v>
      </c>
      <c r="BQ2482" s="1" t="s">
        <v>6540</v>
      </c>
      <c r="BT2482" s="2">
        <v>46234.5246643519</v>
      </c>
      <c r="BU2482" s="2">
        <v>46234.5587615741</v>
      </c>
      <c r="BV2482" s="1" t="s">
        <v>591</v>
      </c>
      <c r="BW2482" s="3">
        <v>48060</v>
      </c>
      <c r="BX2482" s="1" t="s">
        <v>8227</v>
      </c>
      <c r="BY2482" s="1" t="s">
        <v>628</v>
      </c>
      <c r="BZ2482" s="1" t="s">
        <v>8050</v>
      </c>
      <c r="CB2482" s="1" t="s">
        <v>125</v>
      </c>
      <c r="CC2482" s="1">
        <v>0</v>
      </c>
      <c r="CE2482" s="1">
        <v>0</v>
      </c>
      <c r="CG2482" s="1">
        <v>0</v>
      </c>
      <c r="CL2482" s="1" t="s">
        <v>8068</v>
      </c>
    </row>
    <row r="2483" s="1" customFormat="1" spans="1:90">
      <c r="F2483" s="1">
        <v>0</v>
      </c>
      <c r="K2483" s="1">
        <v>101110</v>
      </c>
      <c r="L2483" s="1" t="s">
        <v>28</v>
      </c>
      <c r="N2483" s="1">
        <v>280</v>
      </c>
      <c r="O2483" s="2">
        <v>46234.5427083333</v>
      </c>
      <c r="P2483" s="2">
        <v>46234</v>
      </c>
      <c r="Q2483" s="1" t="s">
        <v>8050</v>
      </c>
      <c r="R2483" s="1" t="s">
        <v>8051</v>
      </c>
      <c r="S2483" s="1" t="s">
        <v>8096</v>
      </c>
      <c r="T2483" s="1" t="s">
        <v>8052</v>
      </c>
      <c r="U2483" s="1" t="s">
        <v>8840</v>
      </c>
      <c r="V2483" s="1" t="s">
        <v>28</v>
      </c>
      <c r="AB2483" s="1" t="s">
        <v>8054</v>
      </c>
      <c r="AD2483" s="1" t="s">
        <v>596</v>
      </c>
      <c r="AE2483" s="1" t="s">
        <v>758</v>
      </c>
      <c r="AF2483" s="1"/>
      <c r="AG2483" s="3">
        <v>46234</v>
      </c>
      <c r="AI2483" s="1" t="s">
        <v>8071</v>
      </c>
      <c r="AJ2483" s="1">
        <v>37</v>
      </c>
      <c r="AP2483" s="2">
        <v>46234.5597685185</v>
      </c>
      <c r="AQ2483" s="1" t="s">
        <v>8072</v>
      </c>
      <c r="AR2483" s="3">
        <v>46227</v>
      </c>
      <c r="AS2483" s="1">
        <v>16698801701</v>
      </c>
      <c r="AT2483" s="1" t="s">
        <v>8073</v>
      </c>
      <c r="AU2483" s="2">
        <v>46234</v>
      </c>
      <c r="AV2483" s="1" t="s">
        <v>21680</v>
      </c>
      <c r="AW2483" s="1" t="s">
        <v>8068</v>
      </c>
      <c r="AY2483" s="1" t="s">
        <v>21681</v>
      </c>
      <c r="AZ2483" s="1" t="s">
        <v>12287</v>
      </c>
      <c r="BA2483" s="1" t="s">
        <v>21682</v>
      </c>
      <c r="BB2483" s="1" t="s">
        <v>21683</v>
      </c>
      <c r="BC2483" s="1" t="s">
        <v>478</v>
      </c>
      <c r="BD2483" s="1" t="s">
        <v>757</v>
      </c>
      <c r="BE2483" s="1" t="s">
        <v>21684</v>
      </c>
      <c r="BF2483" s="1" t="s">
        <v>3878</v>
      </c>
      <c r="BG2483" s="2">
        <v>46234</v>
      </c>
      <c r="BH2483" s="2">
        <v>46234.5428356481</v>
      </c>
      <c r="BL2483" s="1" t="s">
        <v>8464</v>
      </c>
      <c r="BM2483" s="1" t="s">
        <v>12292</v>
      </c>
      <c r="BN2483" s="1" t="s">
        <v>601</v>
      </c>
      <c r="BO2483" s="1" t="s">
        <v>21685</v>
      </c>
      <c r="BP2483" s="1" t="s">
        <v>8067</v>
      </c>
      <c r="BQ2483" s="1" t="s">
        <v>6540</v>
      </c>
      <c r="BR2483" s="1"/>
      <c r="BS2483" s="1"/>
      <c r="BT2483" s="2">
        <v>46234.5435648148</v>
      </c>
      <c r="BU2483" s="2">
        <v>46234.5599421296</v>
      </c>
      <c r="BV2483" s="1" t="s">
        <v>621</v>
      </c>
      <c r="BW2483" s="3">
        <v>47330</v>
      </c>
      <c r="BX2483" s="1" t="s">
        <v>14581</v>
      </c>
      <c r="BY2483" s="1" t="s">
        <v>621</v>
      </c>
      <c r="BZ2483" s="1" t="s">
        <v>8050</v>
      </c>
      <c r="CB2483" s="1" t="s">
        <v>133</v>
      </c>
      <c r="CC2483" s="1">
        <v>0</v>
      </c>
      <c r="CE2483" s="1">
        <v>0</v>
      </c>
      <c r="CG2483" s="1">
        <v>0</v>
      </c>
      <c r="CL2483" s="1" t="s">
        <v>8068</v>
      </c>
    </row>
    <row r="2484" s="1" customFormat="1" spans="1:90">
      <c r="A2484" s="1" t="s">
        <v>9507</v>
      </c>
      <c r="F2484" s="1">
        <v>0</v>
      </c>
      <c r="K2484" s="1">
        <v>101311</v>
      </c>
      <c r="L2484" s="1" t="s">
        <v>23</v>
      </c>
      <c r="O2484" s="2">
        <v>46232.9746527778</v>
      </c>
      <c r="P2484" s="2">
        <v>46233.625</v>
      </c>
      <c r="Q2484" s="1"/>
      <c r="R2484" s="1" t="s">
        <v>8051</v>
      </c>
      <c r="T2484" s="1" t="s">
        <v>8144</v>
      </c>
      <c r="U2484" s="1" t="s">
        <v>8053</v>
      </c>
      <c r="V2484" s="1" t="s">
        <v>23</v>
      </c>
      <c r="AB2484" s="1" t="s">
        <v>8054</v>
      </c>
      <c r="AD2484" s="1" t="s">
        <v>607</v>
      </c>
      <c r="AE2484" s="1" t="s">
        <v>3323</v>
      </c>
      <c r="AF2484" s="1" t="s">
        <v>8068</v>
      </c>
      <c r="AG2484" s="3">
        <v>43099</v>
      </c>
      <c r="AH2484" s="1" t="s">
        <v>606</v>
      </c>
      <c r="AI2484" s="1" t="s">
        <v>8055</v>
      </c>
      <c r="AJ2484" s="1">
        <v>163</v>
      </c>
      <c r="AM2484" s="1" t="s">
        <v>8068</v>
      </c>
      <c r="AO2484" s="1">
        <v>2.3</v>
      </c>
      <c r="AP2484" s="2">
        <v>46234.5605671296</v>
      </c>
      <c r="AQ2484" s="1" t="s">
        <v>8072</v>
      </c>
      <c r="AR2484" s="3">
        <v>43098</v>
      </c>
      <c r="AS2484" s="1">
        <v>13948775654</v>
      </c>
      <c r="AT2484" s="1"/>
      <c r="AU2484" s="2">
        <v>46233.625</v>
      </c>
      <c r="AV2484" s="1" t="s">
        <v>21686</v>
      </c>
      <c r="AW2484" s="1" t="s">
        <v>8050</v>
      </c>
      <c r="AY2484" s="1" t="s">
        <v>21687</v>
      </c>
      <c r="AZ2484" s="1" t="s">
        <v>8265</v>
      </c>
      <c r="BA2484" s="1" t="s">
        <v>21688</v>
      </c>
      <c r="BB2484" s="1" t="s">
        <v>3500</v>
      </c>
      <c r="BC2484" s="1" t="s">
        <v>448</v>
      </c>
      <c r="BD2484" s="1" t="s">
        <v>419</v>
      </c>
      <c r="BE2484" s="1" t="s">
        <v>21689</v>
      </c>
      <c r="BF2484" s="1" t="s">
        <v>3868</v>
      </c>
      <c r="BG2484" s="2">
        <v>46234.5320138889</v>
      </c>
      <c r="BH2484" s="2">
        <v>46232.9747453704</v>
      </c>
      <c r="BL2484" s="1" t="s">
        <v>8064</v>
      </c>
      <c r="BM2484" s="1" t="s">
        <v>8637</v>
      </c>
      <c r="BN2484" s="1" t="s">
        <v>590</v>
      </c>
      <c r="BO2484" s="1" t="s">
        <v>21690</v>
      </c>
      <c r="BP2484" s="1" t="s">
        <v>8082</v>
      </c>
      <c r="BQ2484" s="1" t="s">
        <v>6540</v>
      </c>
      <c r="BR2484" s="1" t="s">
        <v>10506</v>
      </c>
      <c r="BS2484" s="1" t="s">
        <v>9861</v>
      </c>
      <c r="BT2484" s="2">
        <v>46234.5589467593</v>
      </c>
      <c r="BU2484" s="2">
        <v>46234.5605902778</v>
      </c>
      <c r="BV2484" s="1" t="s">
        <v>591</v>
      </c>
      <c r="BW2484" s="3">
        <v>44925</v>
      </c>
      <c r="BX2484" s="1" t="s">
        <v>9507</v>
      </c>
      <c r="BY2484" s="1" t="s">
        <v>628</v>
      </c>
      <c r="BZ2484" s="1" t="s">
        <v>8050</v>
      </c>
      <c r="CB2484" s="1" t="s">
        <v>49</v>
      </c>
      <c r="CC2484" s="1">
        <v>270</v>
      </c>
      <c r="CE2484" s="1">
        <v>270</v>
      </c>
      <c r="CF2484" s="1" t="s">
        <v>15519</v>
      </c>
      <c r="CG2484" s="1">
        <v>133</v>
      </c>
      <c r="CJ2484" s="1" t="s">
        <v>847</v>
      </c>
      <c r="CK2484" s="2">
        <v>46234.8167708333</v>
      </c>
      <c r="CL2484" s="1" t="s">
        <v>8068</v>
      </c>
    </row>
    <row r="2485" s="1" customFormat="1" spans="1:90">
      <c r="A2485" s="1" t="s">
        <v>591</v>
      </c>
      <c r="F2485" s="1">
        <v>0</v>
      </c>
      <c r="K2485" s="1">
        <v>101042</v>
      </c>
      <c r="L2485" s="1" t="s">
        <v>25</v>
      </c>
      <c r="M2485" s="1" t="s">
        <v>8106</v>
      </c>
      <c r="O2485" s="2">
        <v>46233.8200578704</v>
      </c>
      <c r="P2485" s="2">
        <v>46234</v>
      </c>
      <c r="Q2485" s="1"/>
      <c r="R2485" s="1" t="s">
        <v>8051</v>
      </c>
      <c r="T2485" s="1" t="s">
        <v>8144</v>
      </c>
      <c r="U2485" s="1" t="s">
        <v>8053</v>
      </c>
      <c r="V2485" s="1" t="s">
        <v>25</v>
      </c>
      <c r="AB2485" s="1" t="s">
        <v>8054</v>
      </c>
      <c r="AD2485" s="1" t="s">
        <v>596</v>
      </c>
      <c r="AE2485" s="1" t="s">
        <v>687</v>
      </c>
      <c r="AF2485" s="1"/>
      <c r="AG2485" s="3">
        <v>46234</v>
      </c>
      <c r="AI2485" s="1" t="s">
        <v>8055</v>
      </c>
      <c r="AJ2485" s="1">
        <v>49</v>
      </c>
      <c r="AP2485" s="2">
        <v>46234.562025463</v>
      </c>
      <c r="AQ2485" s="1"/>
      <c r="AR2485" s="3">
        <v>46231</v>
      </c>
      <c r="AS2485" s="1">
        <v>19901416019</v>
      </c>
      <c r="AT2485" s="1"/>
      <c r="AU2485" s="2">
        <v>46234</v>
      </c>
      <c r="AV2485" s="1" t="s">
        <v>6655</v>
      </c>
      <c r="AW2485" s="1" t="s">
        <v>8068</v>
      </c>
      <c r="AY2485" s="1" t="s">
        <v>21691</v>
      </c>
      <c r="AZ2485" s="1" t="s">
        <v>8155</v>
      </c>
      <c r="BA2485" s="1" t="s">
        <v>21692</v>
      </c>
      <c r="BB2485" s="1" t="s">
        <v>21693</v>
      </c>
      <c r="BC2485" s="1" t="s">
        <v>463</v>
      </c>
      <c r="BD2485" s="1" t="s">
        <v>342</v>
      </c>
      <c r="BE2485" s="1" t="s">
        <v>21694</v>
      </c>
      <c r="BF2485" s="1" t="s">
        <v>8112</v>
      </c>
      <c r="BG2485" s="2">
        <v>46234.625</v>
      </c>
      <c r="BH2485" s="2">
        <v>46233.858125</v>
      </c>
      <c r="BJ2485" s="1" t="s">
        <v>15424</v>
      </c>
      <c r="BL2485" s="1" t="s">
        <v>8159</v>
      </c>
      <c r="BM2485" s="1" t="s">
        <v>8343</v>
      </c>
      <c r="BN2485" s="1" t="s">
        <v>601</v>
      </c>
      <c r="BO2485" s="1" t="s">
        <v>21695</v>
      </c>
      <c r="BP2485" s="1" t="s">
        <v>8067</v>
      </c>
      <c r="BQ2485" s="1" t="s">
        <v>6540</v>
      </c>
      <c r="BT2485" s="2">
        <v>46234.5601851852</v>
      </c>
      <c r="BU2485" s="2">
        <v>46234.5621064815</v>
      </c>
      <c r="BV2485" s="1" t="s">
        <v>591</v>
      </c>
      <c r="BW2485" s="3">
        <v>48060</v>
      </c>
      <c r="BX2485" s="1" t="s">
        <v>15662</v>
      </c>
      <c r="BY2485" s="1" t="s">
        <v>597</v>
      </c>
      <c r="BZ2485" s="1" t="s">
        <v>8050</v>
      </c>
      <c r="CB2485" s="1" t="s">
        <v>92</v>
      </c>
      <c r="CC2485" s="1">
        <v>0</v>
      </c>
      <c r="CE2485" s="1">
        <v>0</v>
      </c>
      <c r="CG2485" s="1">
        <v>0</v>
      </c>
      <c r="CL2485" s="1" t="s">
        <v>8068</v>
      </c>
    </row>
    <row r="2486" s="1" customFormat="1" spans="1:90">
      <c r="A2486" s="1" t="s">
        <v>17343</v>
      </c>
      <c r="F2486" s="1">
        <v>0</v>
      </c>
      <c r="K2486" s="1">
        <v>101110</v>
      </c>
      <c r="L2486" s="1" t="s">
        <v>28</v>
      </c>
      <c r="M2486" s="1" t="s">
        <v>8106</v>
      </c>
      <c r="O2486" s="2">
        <v>46232.4653009259</v>
      </c>
      <c r="P2486" s="2">
        <v>46233</v>
      </c>
      <c r="Q2486" s="1" t="s">
        <v>8050</v>
      </c>
      <c r="R2486" s="1" t="s">
        <v>8051</v>
      </c>
      <c r="T2486" s="1" t="s">
        <v>8052</v>
      </c>
      <c r="U2486" s="1" t="s">
        <v>8053</v>
      </c>
      <c r="V2486" s="1" t="s">
        <v>28</v>
      </c>
      <c r="AB2486" s="1" t="s">
        <v>8054</v>
      </c>
      <c r="AD2486" s="1" t="s">
        <v>607</v>
      </c>
      <c r="AE2486" s="1" t="s">
        <v>973</v>
      </c>
      <c r="AF2486" s="1" t="s">
        <v>8068</v>
      </c>
      <c r="AG2486" s="3">
        <v>46234</v>
      </c>
      <c r="AH2486" s="1" t="s">
        <v>606</v>
      </c>
      <c r="AI2486" s="1" t="s">
        <v>8055</v>
      </c>
      <c r="AJ2486" s="1">
        <v>435</v>
      </c>
      <c r="AM2486" s="1" t="s">
        <v>8068</v>
      </c>
      <c r="AO2486" s="1">
        <v>4.6</v>
      </c>
      <c r="AP2486" s="2">
        <v>46234.5643518519</v>
      </c>
      <c r="AQ2486" s="1" t="s">
        <v>8106</v>
      </c>
      <c r="AR2486" s="3">
        <v>46219</v>
      </c>
      <c r="AS2486" s="1">
        <v>18799777825</v>
      </c>
      <c r="AT2486" s="1" t="s">
        <v>8073</v>
      </c>
      <c r="AU2486" s="2">
        <v>46233</v>
      </c>
      <c r="AV2486" s="1" t="s">
        <v>21696</v>
      </c>
      <c r="AW2486" s="1" t="s">
        <v>8068</v>
      </c>
      <c r="AY2486" s="1" t="s">
        <v>21697</v>
      </c>
      <c r="AZ2486" s="1" t="s">
        <v>9096</v>
      </c>
      <c r="BA2486" s="1" t="s">
        <v>21698</v>
      </c>
      <c r="BB2486" s="1" t="s">
        <v>977</v>
      </c>
      <c r="BC2486" s="1" t="s">
        <v>478</v>
      </c>
      <c r="BD2486" s="1" t="s">
        <v>179</v>
      </c>
      <c r="BE2486" s="1" t="s">
        <v>21699</v>
      </c>
      <c r="BF2486" s="1" t="s">
        <v>3898</v>
      </c>
      <c r="BG2486" s="2">
        <v>46234</v>
      </c>
      <c r="BH2486" s="2">
        <v>46232.4664699074</v>
      </c>
      <c r="BL2486" s="1" t="s">
        <v>8464</v>
      </c>
      <c r="BM2486" s="1" t="s">
        <v>12511</v>
      </c>
      <c r="BN2486" s="1" t="s">
        <v>601</v>
      </c>
      <c r="BO2486" s="1" t="s">
        <v>21700</v>
      </c>
      <c r="BP2486" s="1" t="s">
        <v>8082</v>
      </c>
      <c r="BQ2486" s="1" t="s">
        <v>6540</v>
      </c>
      <c r="BT2486" s="2">
        <v>46234.5208796296</v>
      </c>
      <c r="BU2486" s="2">
        <v>46234.5644560185</v>
      </c>
      <c r="BV2486" s="1" t="s">
        <v>591</v>
      </c>
      <c r="BW2486" s="3">
        <v>48060</v>
      </c>
      <c r="BX2486" s="1" t="s">
        <v>16583</v>
      </c>
      <c r="BY2486" s="1" t="s">
        <v>628</v>
      </c>
      <c r="BZ2486" s="1" t="s">
        <v>8050</v>
      </c>
      <c r="CB2486" s="1" t="s">
        <v>133</v>
      </c>
      <c r="CC2486" s="1">
        <v>300</v>
      </c>
      <c r="CD2486" s="1"/>
      <c r="CE2486" s="1">
        <v>300</v>
      </c>
      <c r="CF2486" s="1"/>
      <c r="CG2486" s="1">
        <v>100</v>
      </c>
      <c r="CH2486" s="1"/>
      <c r="CI2486" s="1"/>
      <c r="CJ2486" s="1"/>
      <c r="CK2486" s="1"/>
      <c r="CL2486" s="1" t="s">
        <v>8068</v>
      </c>
    </row>
    <row r="2487" s="1" customFormat="1" spans="1:90">
      <c r="F2487" s="1">
        <v>0</v>
      </c>
      <c r="K2487" s="1">
        <v>101110</v>
      </c>
      <c r="L2487" s="1" t="s">
        <v>28</v>
      </c>
      <c r="O2487" s="2">
        <v>46232.5884722222</v>
      </c>
      <c r="P2487" s="2">
        <v>46234</v>
      </c>
      <c r="Q2487" s="1" t="s">
        <v>8050</v>
      </c>
      <c r="R2487" s="1" t="s">
        <v>8051</v>
      </c>
      <c r="S2487" s="1" t="s">
        <v>8096</v>
      </c>
      <c r="T2487" s="1" t="s">
        <v>8052</v>
      </c>
      <c r="U2487" s="1" t="s">
        <v>8053</v>
      </c>
      <c r="V2487" s="1" t="s">
        <v>28</v>
      </c>
      <c r="AB2487" s="1" t="s">
        <v>8054</v>
      </c>
      <c r="AD2487" s="1" t="s">
        <v>607</v>
      </c>
      <c r="AE2487" s="1" t="s">
        <v>719</v>
      </c>
      <c r="AF2487" s="1" t="s">
        <v>8068</v>
      </c>
      <c r="AG2487" s="3">
        <v>46234</v>
      </c>
      <c r="AH2487" s="1" t="s">
        <v>651</v>
      </c>
      <c r="AI2487" s="1" t="s">
        <v>8071</v>
      </c>
      <c r="AJ2487" s="1">
        <v>992</v>
      </c>
      <c r="AK2487" s="1">
        <v>2000</v>
      </c>
      <c r="AP2487" s="2">
        <v>46234.5647337963</v>
      </c>
      <c r="AQ2487" s="1" t="s">
        <v>8072</v>
      </c>
      <c r="AR2487" s="3">
        <v>46231</v>
      </c>
      <c r="AS2487" s="1">
        <v>15899102352</v>
      </c>
      <c r="AT2487" s="1" t="s">
        <v>8123</v>
      </c>
      <c r="AU2487" s="2">
        <v>46234</v>
      </c>
      <c r="AV2487" s="1" t="s">
        <v>21701</v>
      </c>
      <c r="AW2487" s="1" t="s">
        <v>8068</v>
      </c>
      <c r="AY2487" s="1" t="s">
        <v>21702</v>
      </c>
      <c r="AZ2487" s="1" t="s">
        <v>8460</v>
      </c>
      <c r="BA2487" s="1" t="s">
        <v>21703</v>
      </c>
      <c r="BB2487" s="1" t="s">
        <v>7247</v>
      </c>
      <c r="BC2487" s="1" t="s">
        <v>478</v>
      </c>
      <c r="BD2487" s="1" t="s">
        <v>232</v>
      </c>
      <c r="BE2487" s="1" t="s">
        <v>21704</v>
      </c>
      <c r="BF2487" s="1" t="s">
        <v>3903</v>
      </c>
      <c r="BG2487" s="2">
        <v>46234.5833333333</v>
      </c>
      <c r="BH2487" s="2">
        <v>46232.838287037</v>
      </c>
      <c r="BL2487" s="1" t="s">
        <v>8464</v>
      </c>
      <c r="BM2487" s="1" t="s">
        <v>9263</v>
      </c>
      <c r="BN2487" s="1" t="s">
        <v>601</v>
      </c>
      <c r="BO2487" s="1" t="s">
        <v>7246</v>
      </c>
      <c r="BP2487" s="1" t="s">
        <v>8082</v>
      </c>
      <c r="BQ2487" s="1" t="s">
        <v>6540</v>
      </c>
      <c r="BT2487" s="2">
        <v>46234.5613541667</v>
      </c>
      <c r="BU2487" s="2">
        <v>46234.5657407407</v>
      </c>
      <c r="BV2487" s="1" t="s">
        <v>818</v>
      </c>
      <c r="BW2487" s="3">
        <v>48060</v>
      </c>
      <c r="BX2487" s="1" t="s">
        <v>8201</v>
      </c>
      <c r="BY2487" s="1" t="s">
        <v>818</v>
      </c>
      <c r="BZ2487" s="1" t="s">
        <v>8050</v>
      </c>
      <c r="CB2487" s="1" t="s">
        <v>147</v>
      </c>
      <c r="CC2487" s="1">
        <v>150</v>
      </c>
      <c r="CE2487" s="1">
        <v>150</v>
      </c>
      <c r="CG2487" s="1">
        <v>0</v>
      </c>
      <c r="CL2487" s="1" t="s">
        <v>8068</v>
      </c>
    </row>
    <row r="2488" s="1" customFormat="1" spans="1:90">
      <c r="A2488" s="1" t="s">
        <v>818</v>
      </c>
      <c r="F2488" s="1">
        <v>0</v>
      </c>
      <c r="K2488" s="1">
        <v>101042</v>
      </c>
      <c r="L2488" s="1" t="s">
        <v>25</v>
      </c>
      <c r="M2488" s="1" t="s">
        <v>8106</v>
      </c>
      <c r="O2488" s="2">
        <v>46233.5417708333</v>
      </c>
      <c r="P2488" s="2">
        <v>46234.4166666667</v>
      </c>
      <c r="Q2488" s="1"/>
      <c r="R2488" s="1" t="s">
        <v>8051</v>
      </c>
      <c r="T2488" s="1" t="s">
        <v>8144</v>
      </c>
      <c r="U2488" s="1" t="s">
        <v>8053</v>
      </c>
      <c r="V2488" s="1" t="s">
        <v>25</v>
      </c>
      <c r="AB2488" s="1" t="s">
        <v>8054</v>
      </c>
      <c r="AD2488" s="1" t="s">
        <v>596</v>
      </c>
      <c r="AE2488" s="1" t="s">
        <v>2550</v>
      </c>
      <c r="AF2488" s="1"/>
      <c r="AG2488" s="1"/>
      <c r="AI2488" s="1" t="s">
        <v>8071</v>
      </c>
      <c r="AJ2488" s="4">
        <v>1286</v>
      </c>
      <c r="AP2488" s="2">
        <v>46234.5664467593</v>
      </c>
      <c r="AQ2488" s="1"/>
      <c r="AR2488" s="1"/>
      <c r="AS2488" s="1">
        <v>13893677033</v>
      </c>
      <c r="AT2488" s="1"/>
      <c r="AU2488" s="2">
        <v>46234.4166666667</v>
      </c>
      <c r="AV2488" s="1"/>
      <c r="AW2488" s="1" t="s">
        <v>8050</v>
      </c>
      <c r="AY2488" s="1" t="s">
        <v>21705</v>
      </c>
      <c r="AZ2488" s="1" t="s">
        <v>8155</v>
      </c>
      <c r="BA2488" s="1" t="s">
        <v>21706</v>
      </c>
      <c r="BB2488" s="1" t="s">
        <v>21707</v>
      </c>
      <c r="BC2488" s="1" t="s">
        <v>463</v>
      </c>
      <c r="BD2488" s="1" t="s">
        <v>352</v>
      </c>
      <c r="BE2488" s="1" t="s">
        <v>21708</v>
      </c>
      <c r="BF2488" s="1" t="s">
        <v>8112</v>
      </c>
      <c r="BG2488" s="2">
        <v>46234.5416666667</v>
      </c>
      <c r="BH2488" s="2">
        <v>46233.5589583333</v>
      </c>
      <c r="BL2488" s="1" t="s">
        <v>8159</v>
      </c>
      <c r="BM2488" s="1" t="s">
        <v>12799</v>
      </c>
      <c r="BN2488" s="1" t="s">
        <v>601</v>
      </c>
      <c r="BO2488" s="1" t="s">
        <v>21709</v>
      </c>
      <c r="BP2488" s="1" t="s">
        <v>8067</v>
      </c>
      <c r="BQ2488" s="1" t="s">
        <v>6540</v>
      </c>
      <c r="BT2488" s="2">
        <v>46234.4507638889</v>
      </c>
      <c r="BU2488" s="2">
        <v>46234.5664930556</v>
      </c>
      <c r="BV2488" s="1" t="s">
        <v>818</v>
      </c>
      <c r="BW2488" s="1"/>
      <c r="BX2488" s="1"/>
      <c r="BY2488" s="1"/>
      <c r="BZ2488" s="1" t="s">
        <v>8050</v>
      </c>
      <c r="CB2488" s="1" t="s">
        <v>93</v>
      </c>
      <c r="CC2488" s="1">
        <v>0</v>
      </c>
      <c r="CE2488" s="1">
        <v>0</v>
      </c>
      <c r="CG2488" s="1">
        <v>0</v>
      </c>
      <c r="CL2488" s="1" t="s">
        <v>8068</v>
      </c>
    </row>
    <row r="2489" s="1" customFormat="1" spans="1:90">
      <c r="A2489" s="1" t="s">
        <v>8731</v>
      </c>
      <c r="F2489" s="1">
        <v>0</v>
      </c>
      <c r="K2489" s="1">
        <v>101110</v>
      </c>
      <c r="L2489" s="1" t="s">
        <v>28</v>
      </c>
      <c r="M2489" s="1"/>
      <c r="N2489" s="1">
        <v>213</v>
      </c>
      <c r="O2489" s="2">
        <v>46234.5056134259</v>
      </c>
      <c r="P2489" s="2">
        <v>46234</v>
      </c>
      <c r="Q2489" s="1" t="s">
        <v>8050</v>
      </c>
      <c r="R2489" s="1" t="s">
        <v>8051</v>
      </c>
      <c r="S2489" s="1" t="s">
        <v>8096</v>
      </c>
      <c r="T2489" s="1" t="s">
        <v>8052</v>
      </c>
      <c r="U2489" s="1" t="s">
        <v>8053</v>
      </c>
      <c r="V2489" s="1" t="s">
        <v>28</v>
      </c>
      <c r="AB2489" s="1" t="s">
        <v>8054</v>
      </c>
      <c r="AD2489" s="1" t="s">
        <v>607</v>
      </c>
      <c r="AE2489" s="1" t="s">
        <v>932</v>
      </c>
      <c r="AF2489" s="1" t="s">
        <v>8068</v>
      </c>
      <c r="AG2489" s="3">
        <v>46199</v>
      </c>
      <c r="AH2489" s="1" t="s">
        <v>606</v>
      </c>
      <c r="AI2489" s="1" t="s">
        <v>8055</v>
      </c>
      <c r="AJ2489" s="1">
        <v>78</v>
      </c>
      <c r="AP2489" s="2">
        <v>46234.5722569444</v>
      </c>
      <c r="AQ2489" s="1" t="s">
        <v>8072</v>
      </c>
      <c r="AR2489" s="3">
        <v>46184</v>
      </c>
      <c r="AS2489" s="1">
        <v>13201335329</v>
      </c>
      <c r="AT2489" s="1" t="s">
        <v>8073</v>
      </c>
      <c r="AU2489" s="2">
        <v>46234</v>
      </c>
      <c r="AV2489" s="1" t="s">
        <v>21710</v>
      </c>
      <c r="AW2489" s="1" t="s">
        <v>8068</v>
      </c>
      <c r="AY2489" s="1" t="s">
        <v>16333</v>
      </c>
      <c r="AZ2489" s="1" t="s">
        <v>8460</v>
      </c>
      <c r="BA2489" s="1" t="s">
        <v>16334</v>
      </c>
      <c r="BB2489" s="1" t="s">
        <v>6182</v>
      </c>
      <c r="BC2489" s="1" t="s">
        <v>478</v>
      </c>
      <c r="BD2489" s="1" t="s">
        <v>168</v>
      </c>
      <c r="BE2489" s="1" t="s">
        <v>21711</v>
      </c>
      <c r="BF2489" s="1" t="s">
        <v>3878</v>
      </c>
      <c r="BG2489" s="2">
        <v>46234</v>
      </c>
      <c r="BH2489" s="2">
        <v>46234.5056944444</v>
      </c>
      <c r="BJ2489" s="1" t="s">
        <v>8215</v>
      </c>
      <c r="BL2489" s="1" t="s">
        <v>8464</v>
      </c>
      <c r="BM2489" s="1" t="s">
        <v>8654</v>
      </c>
      <c r="BN2489" s="1" t="s">
        <v>601</v>
      </c>
      <c r="BO2489" s="1" t="s">
        <v>7251</v>
      </c>
      <c r="BP2489" s="1" t="s">
        <v>8082</v>
      </c>
      <c r="BQ2489" s="1" t="s">
        <v>6540</v>
      </c>
      <c r="BT2489" s="2">
        <v>46234.5178703704</v>
      </c>
      <c r="BU2489" s="2">
        <v>46234.5723611111</v>
      </c>
      <c r="BV2489" s="1" t="s">
        <v>621</v>
      </c>
      <c r="BW2489" s="3">
        <v>48025</v>
      </c>
      <c r="BX2489" s="1" t="s">
        <v>8731</v>
      </c>
      <c r="BY2489" s="1" t="s">
        <v>917</v>
      </c>
      <c r="BZ2489" s="1" t="s">
        <v>8050</v>
      </c>
      <c r="CB2489" s="1" t="s">
        <v>129</v>
      </c>
      <c r="CC2489" s="1">
        <v>260</v>
      </c>
      <c r="CE2489" s="1">
        <v>260</v>
      </c>
      <c r="CG2489" s="1">
        <v>28</v>
      </c>
      <c r="CL2489" s="1" t="s">
        <v>8068</v>
      </c>
    </row>
    <row r="2490" s="1" customFormat="1" spans="1:90">
      <c r="A2490" s="1" t="s">
        <v>8886</v>
      </c>
      <c r="F2490" s="1">
        <v>0</v>
      </c>
      <c r="K2490" s="1">
        <v>101042</v>
      </c>
      <c r="L2490" s="1" t="s">
        <v>25</v>
      </c>
      <c r="M2490" s="1" t="s">
        <v>8106</v>
      </c>
      <c r="O2490" s="2">
        <v>46233.6257638889</v>
      </c>
      <c r="P2490" s="2">
        <v>46234.4166666667</v>
      </c>
      <c r="R2490" s="1" t="s">
        <v>8051</v>
      </c>
      <c r="S2490" s="1"/>
      <c r="T2490" s="1" t="s">
        <v>8144</v>
      </c>
      <c r="U2490" s="1" t="s">
        <v>8053</v>
      </c>
      <c r="V2490" s="1" t="s">
        <v>25</v>
      </c>
      <c r="AB2490" s="1" t="s">
        <v>8054</v>
      </c>
      <c r="AD2490" s="1" t="s">
        <v>607</v>
      </c>
      <c r="AE2490" s="1" t="s">
        <v>2896</v>
      </c>
      <c r="AF2490" s="1" t="s">
        <v>8068</v>
      </c>
      <c r="AG2490" s="3">
        <v>46232</v>
      </c>
      <c r="AH2490" s="1" t="s">
        <v>606</v>
      </c>
      <c r="AI2490" s="1" t="s">
        <v>8071</v>
      </c>
      <c r="AJ2490" s="1">
        <v>317</v>
      </c>
      <c r="AM2490" s="1" t="s">
        <v>8068</v>
      </c>
      <c r="AO2490" s="1">
        <v>3.1</v>
      </c>
      <c r="AP2490" s="2">
        <v>46234.5754282407</v>
      </c>
      <c r="AQ2490" s="1" t="s">
        <v>8072</v>
      </c>
      <c r="AR2490" s="3">
        <v>46215</v>
      </c>
      <c r="AS2490" s="1">
        <v>19093960555</v>
      </c>
      <c r="AT2490" s="1" t="s">
        <v>8073</v>
      </c>
      <c r="AU2490" s="2">
        <v>46234.4166666667</v>
      </c>
      <c r="AV2490" s="1" t="s">
        <v>21712</v>
      </c>
      <c r="AW2490" s="1" t="s">
        <v>8068</v>
      </c>
      <c r="AY2490" s="1" t="s">
        <v>21713</v>
      </c>
      <c r="AZ2490" s="1" t="s">
        <v>10261</v>
      </c>
      <c r="BA2490" s="1" t="s">
        <v>21714</v>
      </c>
      <c r="BB2490" s="1" t="s">
        <v>4780</v>
      </c>
      <c r="BC2490" s="1" t="s">
        <v>463</v>
      </c>
      <c r="BD2490" s="1" t="s">
        <v>366</v>
      </c>
      <c r="BE2490" s="1" t="s">
        <v>21715</v>
      </c>
      <c r="BF2490" s="1" t="s">
        <v>3878</v>
      </c>
      <c r="BG2490" s="2">
        <v>46234.4166666667</v>
      </c>
      <c r="BH2490" s="2">
        <v>46233.6272685185</v>
      </c>
      <c r="BJ2490" s="1">
        <v>1</v>
      </c>
      <c r="BL2490" s="1" t="s">
        <v>8159</v>
      </c>
      <c r="BM2490" s="1" t="s">
        <v>13225</v>
      </c>
      <c r="BN2490" s="1" t="s">
        <v>601</v>
      </c>
      <c r="BO2490" s="1" t="s">
        <v>21716</v>
      </c>
      <c r="BP2490" s="1" t="s">
        <v>8067</v>
      </c>
      <c r="BQ2490" s="1" t="s">
        <v>6540</v>
      </c>
      <c r="BT2490" s="2">
        <v>46234.5311226852</v>
      </c>
      <c r="BU2490" s="2">
        <v>46234.5755208333</v>
      </c>
      <c r="BV2490" s="1" t="s">
        <v>591</v>
      </c>
      <c r="BW2490" s="3">
        <v>48058</v>
      </c>
      <c r="BX2490" s="1" t="s">
        <v>8483</v>
      </c>
      <c r="BY2490" s="1" t="s">
        <v>597</v>
      </c>
      <c r="BZ2490" s="1" t="s">
        <v>8050</v>
      </c>
      <c r="CB2490" s="1" t="s">
        <v>96</v>
      </c>
      <c r="CC2490" s="1">
        <v>50</v>
      </c>
      <c r="CE2490" s="1">
        <v>50</v>
      </c>
      <c r="CG2490" s="1">
        <v>35</v>
      </c>
      <c r="CL2490" s="1" t="s">
        <v>8068</v>
      </c>
    </row>
    <row r="2491" s="1" customFormat="1" spans="1:90">
      <c r="C2491" s="1">
        <v>1</v>
      </c>
      <c r="F2491" s="1">
        <v>0</v>
      </c>
      <c r="K2491" s="1">
        <v>101073</v>
      </c>
      <c r="L2491" s="1" t="s">
        <v>26</v>
      </c>
      <c r="O2491" s="2">
        <v>46234.5200694444</v>
      </c>
      <c r="P2491" s="2">
        <v>46234</v>
      </c>
      <c r="R2491" s="1" t="s">
        <v>8051</v>
      </c>
      <c r="T2491" s="1" t="s">
        <v>8144</v>
      </c>
      <c r="U2491" s="1" t="s">
        <v>8053</v>
      </c>
      <c r="V2491" s="1" t="s">
        <v>26</v>
      </c>
      <c r="AB2491" s="1" t="s">
        <v>8054</v>
      </c>
      <c r="AD2491" s="1" t="s">
        <v>596</v>
      </c>
      <c r="AE2491" s="1" t="s">
        <v>1937</v>
      </c>
      <c r="AF2491" s="1" t="s">
        <v>8068</v>
      </c>
      <c r="AG2491" s="3">
        <v>46234</v>
      </c>
      <c r="AI2491" s="1" t="s">
        <v>8055</v>
      </c>
      <c r="AJ2491" s="1">
        <v>124</v>
      </c>
      <c r="AP2491" s="2">
        <v>46234.5756597222</v>
      </c>
      <c r="AQ2491" s="1" t="s">
        <v>8072</v>
      </c>
      <c r="AR2491" s="3">
        <v>46221</v>
      </c>
      <c r="AS2491" s="1">
        <v>18209513356</v>
      </c>
      <c r="AT2491" s="1" t="s">
        <v>8073</v>
      </c>
      <c r="AU2491" s="2">
        <v>46234</v>
      </c>
      <c r="AV2491" s="1" t="s">
        <v>6655</v>
      </c>
      <c r="AW2491" s="1" t="s">
        <v>8068</v>
      </c>
      <c r="AY2491" s="1" t="s">
        <v>21717</v>
      </c>
      <c r="AZ2491" s="1" t="s">
        <v>8317</v>
      </c>
      <c r="BA2491" s="1" t="s">
        <v>21718</v>
      </c>
      <c r="BB2491" s="1" t="s">
        <v>21719</v>
      </c>
      <c r="BC2491" s="1" t="s">
        <v>496</v>
      </c>
      <c r="BD2491" s="1" t="s">
        <v>283</v>
      </c>
      <c r="BE2491" s="1" t="s">
        <v>21720</v>
      </c>
      <c r="BF2491" s="1" t="s">
        <v>4284</v>
      </c>
      <c r="BG2491" s="2">
        <v>46234.5502662037</v>
      </c>
      <c r="BH2491" s="2">
        <v>46234.5201388889</v>
      </c>
      <c r="BJ2491" s="1" t="s">
        <v>8256</v>
      </c>
      <c r="BK2491" s="1" t="s">
        <v>21721</v>
      </c>
      <c r="BL2491" s="1" t="s">
        <v>8115</v>
      </c>
      <c r="BM2491" s="1" t="s">
        <v>8322</v>
      </c>
      <c r="BN2491" s="1" t="s">
        <v>601</v>
      </c>
      <c r="BO2491" s="1" t="s">
        <v>21722</v>
      </c>
      <c r="BP2491" s="1" t="s">
        <v>8082</v>
      </c>
      <c r="BQ2491" s="1" t="s">
        <v>6540</v>
      </c>
      <c r="BT2491" s="2">
        <v>46234.5544791667</v>
      </c>
      <c r="BU2491" s="2">
        <v>46234.5759837963</v>
      </c>
      <c r="BV2491" s="1" t="s">
        <v>818</v>
      </c>
      <c r="BW2491" s="3">
        <v>48060</v>
      </c>
      <c r="BX2491" s="1" t="s">
        <v>9516</v>
      </c>
      <c r="BY2491" s="1" t="s">
        <v>818</v>
      </c>
      <c r="BZ2491" s="1" t="s">
        <v>8050</v>
      </c>
      <c r="CB2491" s="1" t="s">
        <v>108</v>
      </c>
      <c r="CC2491" s="1">
        <v>0</v>
      </c>
      <c r="CE2491" s="1">
        <v>0</v>
      </c>
      <c r="CG2491" s="1">
        <v>0</v>
      </c>
      <c r="CL2491" s="1" t="s">
        <v>8068</v>
      </c>
    </row>
    <row r="2492" s="1" customFormat="1" spans="1:90">
      <c r="F2492" s="1">
        <v>0</v>
      </c>
      <c r="K2492" s="1">
        <v>101098</v>
      </c>
      <c r="L2492" s="1" t="s">
        <v>27</v>
      </c>
      <c r="O2492" s="2">
        <v>46234.5484606481</v>
      </c>
      <c r="P2492" s="2">
        <v>46234</v>
      </c>
      <c r="Q2492" s="1" t="s">
        <v>8050</v>
      </c>
      <c r="R2492" s="1" t="s">
        <v>8051</v>
      </c>
      <c r="T2492" s="1" t="s">
        <v>8144</v>
      </c>
      <c r="U2492" s="1" t="s">
        <v>8053</v>
      </c>
      <c r="V2492" s="1" t="s">
        <v>27</v>
      </c>
      <c r="AB2492" s="1" t="s">
        <v>8054</v>
      </c>
      <c r="AD2492" s="1" t="s">
        <v>607</v>
      </c>
      <c r="AE2492" s="1" t="s">
        <v>2574</v>
      </c>
      <c r="AF2492" s="1" t="s">
        <v>8068</v>
      </c>
      <c r="AG2492" s="3">
        <v>46081</v>
      </c>
      <c r="AH2492" s="1" t="s">
        <v>606</v>
      </c>
      <c r="AI2492" s="1" t="s">
        <v>8071</v>
      </c>
      <c r="AJ2492" s="1"/>
      <c r="AP2492" s="2">
        <v>46234.5779282407</v>
      </c>
      <c r="AQ2492" s="1"/>
      <c r="AR2492" s="3">
        <v>45716</v>
      </c>
      <c r="AS2492" s="1">
        <v>18920773506</v>
      </c>
      <c r="AT2492" s="1"/>
      <c r="AU2492" s="2">
        <v>46234</v>
      </c>
      <c r="AV2492" s="1" t="s">
        <v>21723</v>
      </c>
      <c r="AW2492" s="1" t="s">
        <v>8068</v>
      </c>
      <c r="AY2492" s="1" t="s">
        <v>21724</v>
      </c>
      <c r="AZ2492" s="1" t="s">
        <v>8085</v>
      </c>
      <c r="BA2492" s="1" t="s">
        <v>21725</v>
      </c>
      <c r="BB2492" s="1" t="s">
        <v>5346</v>
      </c>
      <c r="BC2492" s="1" t="s">
        <v>463</v>
      </c>
      <c r="BD2492" s="1" t="s">
        <v>268</v>
      </c>
      <c r="BE2492" s="1" t="s">
        <v>21726</v>
      </c>
      <c r="BF2492" s="1" t="s">
        <v>4087</v>
      </c>
      <c r="BG2492" s="2">
        <v>46234.5754513889</v>
      </c>
      <c r="BH2492" s="2">
        <v>46234.5750925926</v>
      </c>
      <c r="BJ2492" s="1" t="s">
        <v>21727</v>
      </c>
      <c r="BL2492" s="1" t="s">
        <v>8091</v>
      </c>
      <c r="BM2492" s="1" t="s">
        <v>8092</v>
      </c>
      <c r="BN2492" s="1" t="s">
        <v>645</v>
      </c>
      <c r="BO2492" s="1" t="s">
        <v>21728</v>
      </c>
      <c r="BP2492" s="1" t="s">
        <v>8067</v>
      </c>
      <c r="BQ2492" s="1" t="s">
        <v>6540</v>
      </c>
      <c r="BR2492" s="1"/>
      <c r="BS2492" s="1"/>
      <c r="BT2492" s="2">
        <v>46234.5755439815</v>
      </c>
      <c r="BU2492" s="2">
        <v>46234.5780208333</v>
      </c>
      <c r="BV2492" s="1" t="s">
        <v>591</v>
      </c>
      <c r="BW2492" s="3">
        <v>47907</v>
      </c>
      <c r="BX2492" s="1" t="s">
        <v>9075</v>
      </c>
      <c r="BY2492" s="1" t="s">
        <v>597</v>
      </c>
      <c r="BZ2492" s="1" t="s">
        <v>8050</v>
      </c>
      <c r="CB2492" s="1" t="s">
        <v>125</v>
      </c>
      <c r="CC2492" s="1">
        <v>45</v>
      </c>
      <c r="CD2492" s="1" t="s">
        <v>16443</v>
      </c>
      <c r="CE2492" s="1">
        <v>45</v>
      </c>
      <c r="CG2492" s="1">
        <v>31.5</v>
      </c>
      <c r="CH2492" s="1" t="s">
        <v>2576</v>
      </c>
      <c r="CL2492" s="1" t="s">
        <v>8068</v>
      </c>
    </row>
    <row r="2493" s="1" customFormat="1" spans="1:90">
      <c r="A2493" s="1" t="s">
        <v>11237</v>
      </c>
      <c r="F2493" s="1">
        <v>0</v>
      </c>
      <c r="K2493" s="1">
        <v>101110</v>
      </c>
      <c r="L2493" s="1" t="s">
        <v>28</v>
      </c>
      <c r="M2493" s="1" t="s">
        <v>8106</v>
      </c>
      <c r="N2493" s="1"/>
      <c r="O2493" s="2">
        <v>46233.8683796296</v>
      </c>
      <c r="P2493" s="2">
        <v>46234.4583333333</v>
      </c>
      <c r="Q2493" s="1"/>
      <c r="R2493" s="1" t="s">
        <v>8051</v>
      </c>
      <c r="S2493" s="1"/>
      <c r="T2493" s="1" t="s">
        <v>8052</v>
      </c>
      <c r="U2493" s="1" t="s">
        <v>8053</v>
      </c>
      <c r="V2493" s="1" t="s">
        <v>28</v>
      </c>
      <c r="X2493" s="1" t="s">
        <v>684</v>
      </c>
      <c r="AB2493" s="1" t="s">
        <v>8054</v>
      </c>
      <c r="AD2493" s="1" t="s">
        <v>607</v>
      </c>
      <c r="AE2493" s="1" t="s">
        <v>611</v>
      </c>
      <c r="AF2493" s="1" t="s">
        <v>8068</v>
      </c>
      <c r="AG2493" s="3">
        <v>46234</v>
      </c>
      <c r="AH2493" s="1" t="s">
        <v>606</v>
      </c>
      <c r="AI2493" s="1" t="s">
        <v>8055</v>
      </c>
      <c r="AJ2493" s="1">
        <v>73</v>
      </c>
      <c r="AM2493" s="1" t="s">
        <v>8068</v>
      </c>
      <c r="AP2493" s="2">
        <v>46234.5789467593</v>
      </c>
      <c r="AQ2493" s="1" t="s">
        <v>8072</v>
      </c>
      <c r="AR2493" s="3">
        <v>46208</v>
      </c>
      <c r="AS2493" s="1">
        <v>13893533337</v>
      </c>
      <c r="AT2493" s="1" t="s">
        <v>8123</v>
      </c>
      <c r="AU2493" s="2">
        <v>46234.4583333333</v>
      </c>
      <c r="AV2493" s="1" t="s">
        <v>21729</v>
      </c>
      <c r="AW2493" s="1" t="s">
        <v>8068</v>
      </c>
      <c r="AY2493" s="1" t="s">
        <v>21730</v>
      </c>
      <c r="AZ2493" s="1" t="s">
        <v>11586</v>
      </c>
      <c r="BA2493" s="1" t="s">
        <v>21731</v>
      </c>
      <c r="BB2493" s="1" t="s">
        <v>953</v>
      </c>
      <c r="BC2493" s="1" t="s">
        <v>478</v>
      </c>
      <c r="BD2493" s="1" t="s">
        <v>178</v>
      </c>
      <c r="BE2493" s="1" t="s">
        <v>21732</v>
      </c>
      <c r="BF2493" s="1" t="s">
        <v>3898</v>
      </c>
      <c r="BG2493" s="2">
        <v>46234.4583333333</v>
      </c>
      <c r="BH2493" s="2">
        <v>46233.8684143519</v>
      </c>
      <c r="BL2493" s="1" t="s">
        <v>8464</v>
      </c>
      <c r="BM2493" s="1" t="s">
        <v>14552</v>
      </c>
      <c r="BN2493" s="1" t="s">
        <v>601</v>
      </c>
      <c r="BO2493" s="1" t="s">
        <v>7253</v>
      </c>
      <c r="BP2493" s="1" t="s">
        <v>8067</v>
      </c>
      <c r="BQ2493" s="1" t="s">
        <v>6540</v>
      </c>
      <c r="BT2493" s="2">
        <v>46234.5330208333</v>
      </c>
      <c r="BU2493" s="2">
        <v>46234.5790509259</v>
      </c>
      <c r="BV2493" s="1" t="s">
        <v>591</v>
      </c>
      <c r="BW2493" s="3">
        <v>48060</v>
      </c>
      <c r="BX2493" s="1" t="s">
        <v>11237</v>
      </c>
      <c r="BY2493" s="1" t="s">
        <v>628</v>
      </c>
      <c r="BZ2493" s="1" t="s">
        <v>8050</v>
      </c>
      <c r="CA2493" s="1">
        <v>0</v>
      </c>
      <c r="CB2493" s="1" t="s">
        <v>133</v>
      </c>
      <c r="CC2493" s="1">
        <v>270</v>
      </c>
      <c r="CD2493" s="1" t="s">
        <v>21733</v>
      </c>
      <c r="CE2493" s="1">
        <v>270</v>
      </c>
      <c r="CG2493" s="1">
        <v>100</v>
      </c>
      <c r="CH2493" s="1" t="s">
        <v>622</v>
      </c>
      <c r="CI2493" s="2">
        <v>46235.4331134259</v>
      </c>
      <c r="CL2493" s="1" t="s">
        <v>8068</v>
      </c>
    </row>
    <row r="2494" s="1" customFormat="1" spans="1:90">
      <c r="A2494" s="1" t="s">
        <v>591</v>
      </c>
      <c r="C2494" s="1">
        <v>1</v>
      </c>
      <c r="F2494" s="1">
        <v>0</v>
      </c>
      <c r="K2494" s="1">
        <v>101073</v>
      </c>
      <c r="L2494" s="1" t="s">
        <v>26</v>
      </c>
      <c r="M2494" s="1" t="s">
        <v>8106</v>
      </c>
      <c r="O2494" s="2">
        <v>46233.896099537</v>
      </c>
      <c r="P2494" s="2">
        <v>46234.4166666667</v>
      </c>
      <c r="Q2494" s="1"/>
      <c r="R2494" s="1" t="s">
        <v>8051</v>
      </c>
      <c r="T2494" s="1" t="s">
        <v>8144</v>
      </c>
      <c r="U2494" s="1" t="s">
        <v>8053</v>
      </c>
      <c r="V2494" s="1" t="s">
        <v>26</v>
      </c>
      <c r="AB2494" s="1" t="s">
        <v>8054</v>
      </c>
      <c r="AD2494" s="1" t="s">
        <v>596</v>
      </c>
      <c r="AE2494" s="1" t="s">
        <v>1976</v>
      </c>
      <c r="AF2494" s="1"/>
      <c r="AG2494" s="3">
        <v>46234</v>
      </c>
      <c r="AI2494" s="1" t="s">
        <v>8055</v>
      </c>
      <c r="AJ2494" s="1">
        <v>68</v>
      </c>
      <c r="AK2494" s="1"/>
      <c r="AM2494" s="1" t="s">
        <v>8068</v>
      </c>
      <c r="AP2494" s="2">
        <v>46234.5806944444</v>
      </c>
      <c r="AQ2494" s="1"/>
      <c r="AR2494" s="3">
        <v>46231</v>
      </c>
      <c r="AS2494" s="1">
        <v>17395104748</v>
      </c>
      <c r="AT2494" s="1" t="s">
        <v>8056</v>
      </c>
      <c r="AU2494" s="2">
        <v>46234.4166666667</v>
      </c>
      <c r="AV2494" s="1" t="s">
        <v>6655</v>
      </c>
      <c r="AW2494" s="1" t="s">
        <v>8068</v>
      </c>
      <c r="AY2494" s="1" t="s">
        <v>21734</v>
      </c>
      <c r="AZ2494" s="1" t="s">
        <v>8108</v>
      </c>
      <c r="BA2494" s="1" t="s">
        <v>21735</v>
      </c>
      <c r="BB2494" s="1" t="s">
        <v>21736</v>
      </c>
      <c r="BC2494" s="1" t="s">
        <v>496</v>
      </c>
      <c r="BD2494" s="1" t="s">
        <v>277</v>
      </c>
      <c r="BE2494" s="1" t="s">
        <v>21737</v>
      </c>
      <c r="BF2494" s="1" t="s">
        <v>8112</v>
      </c>
      <c r="BG2494" s="2">
        <v>46234.5625</v>
      </c>
      <c r="BH2494" s="2">
        <v>46234.3647337963</v>
      </c>
      <c r="BK2494" s="1" t="s">
        <v>21738</v>
      </c>
      <c r="BL2494" s="1" t="s">
        <v>8115</v>
      </c>
      <c r="BM2494" s="1" t="s">
        <v>8568</v>
      </c>
      <c r="BN2494" s="1" t="s">
        <v>601</v>
      </c>
      <c r="BO2494" s="1" t="s">
        <v>21739</v>
      </c>
      <c r="BP2494" s="1" t="s">
        <v>8067</v>
      </c>
      <c r="BQ2494" s="1" t="s">
        <v>6540</v>
      </c>
      <c r="BR2494" s="1"/>
      <c r="BS2494" s="1"/>
      <c r="BT2494" s="2">
        <v>46234.5670023148</v>
      </c>
      <c r="BU2494" s="2">
        <v>46234.5808564815</v>
      </c>
      <c r="BV2494" s="1" t="s">
        <v>591</v>
      </c>
      <c r="BW2494" s="3">
        <v>48060</v>
      </c>
      <c r="BX2494" s="1" t="s">
        <v>8162</v>
      </c>
      <c r="BY2494" s="1" t="s">
        <v>597</v>
      </c>
      <c r="BZ2494" s="1" t="s">
        <v>8050</v>
      </c>
      <c r="CB2494" s="1" t="s">
        <v>104</v>
      </c>
      <c r="CC2494" s="1">
        <v>0</v>
      </c>
      <c r="CE2494" s="1">
        <v>0</v>
      </c>
      <c r="CG2494" s="1">
        <v>0</v>
      </c>
      <c r="CL2494" s="1" t="s">
        <v>8068</v>
      </c>
    </row>
    <row r="2495" s="1" customFormat="1" spans="1:90">
      <c r="A2495" s="1" t="s">
        <v>818</v>
      </c>
      <c r="C2495" s="1">
        <v>1</v>
      </c>
      <c r="F2495" s="1">
        <v>0</v>
      </c>
      <c r="K2495" s="1">
        <v>101073</v>
      </c>
      <c r="L2495" s="1" t="s">
        <v>26</v>
      </c>
      <c r="M2495" s="1" t="s">
        <v>8106</v>
      </c>
      <c r="O2495" s="2">
        <v>46233.896087963</v>
      </c>
      <c r="P2495" s="2">
        <v>46234.4166666667</v>
      </c>
      <c r="Q2495" s="1"/>
      <c r="R2495" s="1" t="s">
        <v>8051</v>
      </c>
      <c r="T2495" s="1" t="s">
        <v>8144</v>
      </c>
      <c r="U2495" s="1" t="s">
        <v>8053</v>
      </c>
      <c r="V2495" s="1" t="s">
        <v>26</v>
      </c>
      <c r="AB2495" s="1" t="s">
        <v>8054</v>
      </c>
      <c r="AD2495" s="1" t="s">
        <v>596</v>
      </c>
      <c r="AE2495" s="1" t="s">
        <v>1976</v>
      </c>
      <c r="AF2495" s="1"/>
      <c r="AG2495" s="3">
        <v>46234</v>
      </c>
      <c r="AH2495" s="1"/>
      <c r="AI2495" s="1" t="s">
        <v>8055</v>
      </c>
      <c r="AJ2495" s="1">
        <v>68</v>
      </c>
      <c r="AP2495" s="2">
        <v>46234.5815393518</v>
      </c>
      <c r="AQ2495" s="1"/>
      <c r="AR2495" s="3">
        <v>46230</v>
      </c>
      <c r="AS2495" s="1">
        <v>17395104748</v>
      </c>
      <c r="AT2495" s="1" t="s">
        <v>8056</v>
      </c>
      <c r="AU2495" s="2">
        <v>46234.4166666667</v>
      </c>
      <c r="AV2495" s="1" t="s">
        <v>6655</v>
      </c>
      <c r="AW2495" s="1" t="s">
        <v>8068</v>
      </c>
      <c r="AY2495" s="1" t="s">
        <v>21734</v>
      </c>
      <c r="AZ2495" s="1" t="s">
        <v>8108</v>
      </c>
      <c r="BA2495" s="1" t="s">
        <v>21735</v>
      </c>
      <c r="BB2495" s="1" t="s">
        <v>21740</v>
      </c>
      <c r="BC2495" s="1" t="s">
        <v>496</v>
      </c>
      <c r="BD2495" s="1" t="s">
        <v>277</v>
      </c>
      <c r="BE2495" s="1" t="s">
        <v>21741</v>
      </c>
      <c r="BF2495" s="1" t="s">
        <v>8112</v>
      </c>
      <c r="BG2495" s="2">
        <v>46234.5625</v>
      </c>
      <c r="BH2495" s="2">
        <v>46234.3643402778</v>
      </c>
      <c r="BK2495" s="1" t="s">
        <v>21742</v>
      </c>
      <c r="BL2495" s="1" t="s">
        <v>8115</v>
      </c>
      <c r="BM2495" s="1" t="s">
        <v>8568</v>
      </c>
      <c r="BN2495" s="1" t="s">
        <v>601</v>
      </c>
      <c r="BO2495" s="1" t="s">
        <v>21739</v>
      </c>
      <c r="BP2495" s="1" t="s">
        <v>8067</v>
      </c>
      <c r="BQ2495" s="1" t="s">
        <v>6540</v>
      </c>
      <c r="BT2495" s="2">
        <v>46234.5670023148</v>
      </c>
      <c r="BU2495" s="2">
        <v>46234.5815856481</v>
      </c>
      <c r="BV2495" s="1" t="s">
        <v>818</v>
      </c>
      <c r="BW2495" s="3">
        <v>48060</v>
      </c>
      <c r="BX2495" s="1" t="s">
        <v>21743</v>
      </c>
      <c r="BY2495" s="1" t="s">
        <v>818</v>
      </c>
      <c r="BZ2495" s="1" t="s">
        <v>8050</v>
      </c>
      <c r="CB2495" s="1" t="s">
        <v>104</v>
      </c>
      <c r="CC2495" s="1">
        <v>0</v>
      </c>
      <c r="CD2495" s="1"/>
      <c r="CE2495" s="1">
        <v>0</v>
      </c>
      <c r="CG2495" s="1">
        <v>0</v>
      </c>
      <c r="CH2495" s="1"/>
      <c r="CI2495" s="1"/>
      <c r="CL2495" s="1" t="s">
        <v>8068</v>
      </c>
    </row>
    <row r="2496" s="1" customFormat="1" spans="1:90">
      <c r="F2496" s="1">
        <v>0</v>
      </c>
      <c r="K2496" s="1">
        <v>101110</v>
      </c>
      <c r="L2496" s="1" t="s">
        <v>28</v>
      </c>
      <c r="O2496" s="2">
        <v>46234.5359143519</v>
      </c>
      <c r="P2496" s="2">
        <v>46234</v>
      </c>
      <c r="Q2496" s="1" t="s">
        <v>8050</v>
      </c>
      <c r="R2496" s="1" t="s">
        <v>8051</v>
      </c>
      <c r="T2496" s="1" t="s">
        <v>8052</v>
      </c>
      <c r="U2496" s="1" t="s">
        <v>8053</v>
      </c>
      <c r="V2496" s="1" t="s">
        <v>28</v>
      </c>
      <c r="AB2496" s="1" t="s">
        <v>8054</v>
      </c>
      <c r="AD2496" s="1" t="s">
        <v>607</v>
      </c>
      <c r="AE2496" s="1" t="s">
        <v>1022</v>
      </c>
      <c r="AF2496" s="1" t="s">
        <v>8068</v>
      </c>
      <c r="AG2496" s="3">
        <v>46234</v>
      </c>
      <c r="AH2496" s="1" t="s">
        <v>606</v>
      </c>
      <c r="AI2496" s="1" t="s">
        <v>8071</v>
      </c>
      <c r="AJ2496" s="1">
        <v>212</v>
      </c>
      <c r="AM2496" s="1" t="s">
        <v>8068</v>
      </c>
      <c r="AP2496" s="2">
        <v>46234.5827893519</v>
      </c>
      <c r="AQ2496" s="1"/>
      <c r="AR2496" s="3">
        <v>46231</v>
      </c>
      <c r="AS2496" s="1">
        <v>13179830279</v>
      </c>
      <c r="AT2496" s="1" t="s">
        <v>8073</v>
      </c>
      <c r="AU2496" s="2">
        <v>46234</v>
      </c>
      <c r="AV2496" s="1" t="s">
        <v>21744</v>
      </c>
      <c r="AW2496" s="1" t="s">
        <v>8068</v>
      </c>
      <c r="AY2496" s="1" t="s">
        <v>21745</v>
      </c>
      <c r="AZ2496" s="1" t="s">
        <v>8703</v>
      </c>
      <c r="BA2496" s="1" t="s">
        <v>21746</v>
      </c>
      <c r="BB2496" s="1" t="s">
        <v>6194</v>
      </c>
      <c r="BC2496" s="1" t="s">
        <v>478</v>
      </c>
      <c r="BD2496" s="1" t="s">
        <v>173</v>
      </c>
      <c r="BE2496" s="1" t="s">
        <v>21747</v>
      </c>
      <c r="BF2496" s="1" t="s">
        <v>3972</v>
      </c>
      <c r="BG2496" s="2">
        <v>46234</v>
      </c>
      <c r="BH2496" s="2">
        <v>46234.5416435185</v>
      </c>
      <c r="BL2496" s="1" t="s">
        <v>8464</v>
      </c>
      <c r="BM2496" s="1" t="s">
        <v>8707</v>
      </c>
      <c r="BN2496" s="1" t="s">
        <v>601</v>
      </c>
      <c r="BO2496" s="1" t="s">
        <v>7252</v>
      </c>
      <c r="BP2496" s="1" t="s">
        <v>8067</v>
      </c>
      <c r="BQ2496" s="1" t="s">
        <v>6540</v>
      </c>
      <c r="BT2496" s="2">
        <v>46234.5692476852</v>
      </c>
      <c r="BU2496" s="2">
        <v>46234.5828587963</v>
      </c>
      <c r="BV2496" s="1" t="s">
        <v>591</v>
      </c>
      <c r="BW2496" s="3">
        <v>48060</v>
      </c>
      <c r="BX2496" s="1" t="s">
        <v>8490</v>
      </c>
      <c r="BY2496" s="1" t="s">
        <v>597</v>
      </c>
      <c r="BZ2496" s="1" t="s">
        <v>8050</v>
      </c>
      <c r="CA2496" s="1"/>
      <c r="CB2496" s="1" t="s">
        <v>132</v>
      </c>
      <c r="CC2496" s="1">
        <v>10</v>
      </c>
      <c r="CD2496" s="1" t="s">
        <v>9329</v>
      </c>
      <c r="CE2496" s="1">
        <v>10</v>
      </c>
      <c r="CG2496" s="1">
        <v>7</v>
      </c>
      <c r="CH2496" s="1" t="s">
        <v>692</v>
      </c>
      <c r="CL2496" s="1" t="s">
        <v>8068</v>
      </c>
    </row>
    <row r="2497" s="1" customFormat="1" spans="1:90">
      <c r="A2497" s="1" t="s">
        <v>8327</v>
      </c>
      <c r="F2497" s="1">
        <v>0</v>
      </c>
      <c r="K2497" s="1">
        <v>101311</v>
      </c>
      <c r="L2497" s="1" t="s">
        <v>23</v>
      </c>
      <c r="M2497" s="1"/>
      <c r="O2497" s="2">
        <v>46234.5774768519</v>
      </c>
      <c r="P2497" s="2">
        <v>46234</v>
      </c>
      <c r="R2497" s="1" t="s">
        <v>8051</v>
      </c>
      <c r="T2497" s="1" t="s">
        <v>8144</v>
      </c>
      <c r="U2497" s="1" t="s">
        <v>8053</v>
      </c>
      <c r="V2497" s="1" t="s">
        <v>23</v>
      </c>
      <c r="AB2497" s="1" t="s">
        <v>8054</v>
      </c>
      <c r="AD2497" s="1" t="s">
        <v>596</v>
      </c>
      <c r="AE2497" s="1" t="s">
        <v>4460</v>
      </c>
      <c r="AF2497" s="1" t="s">
        <v>8068</v>
      </c>
      <c r="AG2497" s="3">
        <v>46055</v>
      </c>
      <c r="AI2497" s="1" t="s">
        <v>8071</v>
      </c>
      <c r="AJ2497" s="1"/>
      <c r="AP2497" s="2">
        <v>46234.5831018519</v>
      </c>
      <c r="AQ2497" s="1" t="s">
        <v>8072</v>
      </c>
      <c r="AR2497" s="3">
        <v>46054</v>
      </c>
      <c r="AS2497" s="1">
        <v>15947482736</v>
      </c>
      <c r="AT2497" s="1" t="s">
        <v>8073</v>
      </c>
      <c r="AU2497" s="2">
        <v>46234</v>
      </c>
      <c r="AV2497" s="1" t="s">
        <v>21748</v>
      </c>
      <c r="AW2497" s="1" t="s">
        <v>8068</v>
      </c>
      <c r="AY2497" s="1" t="s">
        <v>21749</v>
      </c>
      <c r="AZ2497" s="1" t="s">
        <v>8238</v>
      </c>
      <c r="BA2497" s="1" t="s">
        <v>21750</v>
      </c>
      <c r="BB2497" s="1" t="s">
        <v>4591</v>
      </c>
      <c r="BC2497" s="1" t="s">
        <v>448</v>
      </c>
      <c r="BD2497" s="1" t="s">
        <v>431</v>
      </c>
      <c r="BE2497" s="1" t="s">
        <v>21751</v>
      </c>
      <c r="BF2497" s="1" t="s">
        <v>4087</v>
      </c>
      <c r="BG2497" s="2">
        <v>46234.6695486111</v>
      </c>
      <c r="BH2497" s="2">
        <v>46234.5775578704</v>
      </c>
      <c r="BL2497" s="1" t="s">
        <v>8064</v>
      </c>
      <c r="BM2497" s="1" t="s">
        <v>14714</v>
      </c>
      <c r="BN2497" s="1" t="s">
        <v>645</v>
      </c>
      <c r="BO2497" s="1" t="s">
        <v>21752</v>
      </c>
      <c r="BP2497" s="1" t="s">
        <v>8067</v>
      </c>
      <c r="BQ2497" s="1" t="s">
        <v>6540</v>
      </c>
      <c r="BT2497" s="2">
        <v>46234.5805439815</v>
      </c>
      <c r="BU2497" s="2">
        <v>46234.5832060185</v>
      </c>
      <c r="BV2497" s="1" t="s">
        <v>621</v>
      </c>
      <c r="BW2497" s="3">
        <v>47881</v>
      </c>
      <c r="BX2497" s="1" t="s">
        <v>8327</v>
      </c>
      <c r="BY2497" s="1" t="s">
        <v>621</v>
      </c>
      <c r="BZ2497" s="1" t="s">
        <v>8050</v>
      </c>
      <c r="CB2497" s="1" t="s">
        <v>56</v>
      </c>
      <c r="CC2497" s="1">
        <v>256</v>
      </c>
      <c r="CE2497" s="1">
        <v>256</v>
      </c>
      <c r="CF2497" s="1" t="s">
        <v>21753</v>
      </c>
      <c r="CG2497" s="1">
        <v>152</v>
      </c>
      <c r="CJ2497" s="1" t="s">
        <v>847</v>
      </c>
      <c r="CK2497" s="2">
        <v>46235.6125694444</v>
      </c>
      <c r="CL2497" s="1" t="s">
        <v>8068</v>
      </c>
    </row>
    <row r="2498" s="1" customFormat="1" spans="1:90">
      <c r="F2498" s="1">
        <v>0</v>
      </c>
      <c r="K2498" s="1">
        <v>101110</v>
      </c>
      <c r="L2498" s="1" t="s">
        <v>28</v>
      </c>
      <c r="O2498" s="2">
        <v>46234.5636111111</v>
      </c>
      <c r="P2498" s="2">
        <v>46234</v>
      </c>
      <c r="Q2498" s="1" t="s">
        <v>8050</v>
      </c>
      <c r="R2498" s="1" t="s">
        <v>8051</v>
      </c>
      <c r="S2498" s="1"/>
      <c r="T2498" s="1" t="s">
        <v>8052</v>
      </c>
      <c r="U2498" s="1" t="s">
        <v>8053</v>
      </c>
      <c r="V2498" s="1" t="s">
        <v>28</v>
      </c>
      <c r="AB2498" s="1" t="s">
        <v>8054</v>
      </c>
      <c r="AD2498" s="1" t="s">
        <v>607</v>
      </c>
      <c r="AE2498" s="1" t="s">
        <v>1019</v>
      </c>
      <c r="AF2498" s="1" t="s">
        <v>8068</v>
      </c>
      <c r="AG2498" s="3">
        <v>46234</v>
      </c>
      <c r="AH2498" s="1" t="s">
        <v>606</v>
      </c>
      <c r="AI2498" s="1" t="s">
        <v>8071</v>
      </c>
      <c r="AJ2498" s="1">
        <v>109</v>
      </c>
      <c r="AM2498" s="1" t="s">
        <v>8050</v>
      </c>
      <c r="AO2498" s="1">
        <v>2</v>
      </c>
      <c r="AP2498" s="2">
        <v>46234.5843287037</v>
      </c>
      <c r="AQ2498" s="1" t="s">
        <v>8072</v>
      </c>
      <c r="AR2498" s="3">
        <v>46233</v>
      </c>
      <c r="AS2498" s="1">
        <v>15319386572</v>
      </c>
      <c r="AT2498" s="1" t="s">
        <v>8073</v>
      </c>
      <c r="AU2498" s="2">
        <v>46234</v>
      </c>
      <c r="AV2498" s="1" t="s">
        <v>21754</v>
      </c>
      <c r="AW2498" s="1" t="s">
        <v>8068</v>
      </c>
      <c r="AY2498" s="1" t="s">
        <v>21755</v>
      </c>
      <c r="AZ2498" s="1" t="s">
        <v>8802</v>
      </c>
      <c r="BA2498" s="1" t="s">
        <v>21756</v>
      </c>
      <c r="BB2498" s="1" t="s">
        <v>6234</v>
      </c>
      <c r="BC2498" s="1" t="s">
        <v>478</v>
      </c>
      <c r="BD2498" s="1" t="s">
        <v>209</v>
      </c>
      <c r="BE2498" s="1" t="s">
        <v>21757</v>
      </c>
      <c r="BF2498" s="1" t="s">
        <v>3878</v>
      </c>
      <c r="BG2498" s="2">
        <v>46234.5797800926</v>
      </c>
      <c r="BH2498" s="2">
        <v>46234.5637268519</v>
      </c>
      <c r="BL2498" s="1" t="s">
        <v>8464</v>
      </c>
      <c r="BM2498" s="1" t="s">
        <v>8806</v>
      </c>
      <c r="BN2498" s="1" t="s">
        <v>601</v>
      </c>
      <c r="BO2498" s="1" t="s">
        <v>21758</v>
      </c>
      <c r="BP2498" s="1" t="s">
        <v>8067</v>
      </c>
      <c r="BQ2498" s="1" t="s">
        <v>6540</v>
      </c>
      <c r="BT2498" s="2">
        <v>46234.5801041667</v>
      </c>
      <c r="BU2498" s="2">
        <v>46234.5844560185</v>
      </c>
      <c r="BV2498" s="1" t="s">
        <v>591</v>
      </c>
      <c r="BW2498" s="3">
        <v>48060</v>
      </c>
      <c r="BX2498" s="1" t="s">
        <v>11157</v>
      </c>
      <c r="BY2498" s="1" t="s">
        <v>726</v>
      </c>
      <c r="BZ2498" s="1" t="s">
        <v>8050</v>
      </c>
      <c r="CB2498" s="1" t="s">
        <v>138</v>
      </c>
      <c r="CC2498" s="1">
        <v>360</v>
      </c>
      <c r="CE2498" s="1">
        <v>360</v>
      </c>
      <c r="CG2498" s="1">
        <v>200</v>
      </c>
      <c r="CL2498" s="1" t="s">
        <v>8068</v>
      </c>
    </row>
    <row r="2499" s="1" customFormat="1" spans="1:90">
      <c r="A2499" s="1" t="s">
        <v>10669</v>
      </c>
      <c r="F2499" s="1">
        <v>0</v>
      </c>
      <c r="K2499" s="1">
        <v>101110</v>
      </c>
      <c r="L2499" s="1" t="s">
        <v>28</v>
      </c>
      <c r="O2499" s="2">
        <v>46233.7256365741</v>
      </c>
      <c r="P2499" s="2">
        <v>46234</v>
      </c>
      <c r="Q2499" s="1" t="s">
        <v>8050</v>
      </c>
      <c r="R2499" s="1" t="s">
        <v>8051</v>
      </c>
      <c r="S2499" s="1" t="s">
        <v>8096</v>
      </c>
      <c r="T2499" s="1" t="s">
        <v>8052</v>
      </c>
      <c r="U2499" s="1" t="s">
        <v>8053</v>
      </c>
      <c r="V2499" s="1" t="s">
        <v>28</v>
      </c>
      <c r="AB2499" s="1" t="s">
        <v>8054</v>
      </c>
      <c r="AD2499" s="1" t="s">
        <v>596</v>
      </c>
      <c r="AE2499" s="1" t="s">
        <v>906</v>
      </c>
      <c r="AF2499" s="1" t="s">
        <v>8068</v>
      </c>
      <c r="AG2499" s="3">
        <v>46234</v>
      </c>
      <c r="AI2499" s="1" t="s">
        <v>8055</v>
      </c>
      <c r="AJ2499" s="1">
        <v>10</v>
      </c>
      <c r="AP2499" s="2">
        <v>46234.5847222222</v>
      </c>
      <c r="AQ2499" s="1" t="s">
        <v>8072</v>
      </c>
      <c r="AR2499" s="3">
        <v>46203</v>
      </c>
      <c r="AS2499" s="1">
        <v>18399666807</v>
      </c>
      <c r="AT2499" s="1" t="s">
        <v>8056</v>
      </c>
      <c r="AU2499" s="2">
        <v>46234</v>
      </c>
      <c r="AV2499" s="1" t="s">
        <v>21759</v>
      </c>
      <c r="AW2499" s="1" t="s">
        <v>8068</v>
      </c>
      <c r="AY2499" s="1" t="s">
        <v>21760</v>
      </c>
      <c r="AZ2499" s="1" t="s">
        <v>8460</v>
      </c>
      <c r="BA2499" s="1" t="s">
        <v>21761</v>
      </c>
      <c r="BB2499" s="1" t="s">
        <v>21762</v>
      </c>
      <c r="BC2499" s="1" t="s">
        <v>478</v>
      </c>
      <c r="BD2499" s="1" t="s">
        <v>164</v>
      </c>
      <c r="BE2499" s="1" t="s">
        <v>21763</v>
      </c>
      <c r="BF2499" s="1" t="s">
        <v>3903</v>
      </c>
      <c r="BG2499" s="2">
        <v>46234</v>
      </c>
      <c r="BH2499" s="2">
        <v>46233.7276273148</v>
      </c>
      <c r="BL2499" s="1" t="s">
        <v>8464</v>
      </c>
      <c r="BM2499" s="1" t="s">
        <v>8654</v>
      </c>
      <c r="BN2499" s="1" t="s">
        <v>601</v>
      </c>
      <c r="BO2499" s="1" t="s">
        <v>21764</v>
      </c>
      <c r="BP2499" s="1" t="s">
        <v>8067</v>
      </c>
      <c r="BQ2499" s="1" t="s">
        <v>6540</v>
      </c>
      <c r="BT2499" s="2">
        <v>46234.5277430556</v>
      </c>
      <c r="BU2499" s="2">
        <v>46234.5848032407</v>
      </c>
      <c r="BV2499" s="1" t="s">
        <v>818</v>
      </c>
      <c r="BW2499" s="3">
        <v>48060</v>
      </c>
      <c r="BX2499" s="1" t="s">
        <v>8441</v>
      </c>
      <c r="BY2499" s="1" t="s">
        <v>818</v>
      </c>
      <c r="BZ2499" s="1" t="s">
        <v>8050</v>
      </c>
      <c r="CB2499" s="1" t="s">
        <v>129</v>
      </c>
      <c r="CC2499" s="1">
        <v>0</v>
      </c>
      <c r="CE2499" s="1">
        <v>0</v>
      </c>
      <c r="CG2499" s="1">
        <v>0</v>
      </c>
      <c r="CL2499" s="1" t="s">
        <v>8068</v>
      </c>
    </row>
    <row r="2500" s="1" customFormat="1" spans="1:90">
      <c r="A2500" s="1" t="s">
        <v>21765</v>
      </c>
      <c r="C2500" s="1">
        <v>1</v>
      </c>
      <c r="F2500" s="1">
        <v>0</v>
      </c>
      <c r="K2500" s="1">
        <v>101073</v>
      </c>
      <c r="L2500" s="1" t="s">
        <v>26</v>
      </c>
      <c r="O2500" s="2">
        <v>46233.6727546296</v>
      </c>
      <c r="P2500" s="2">
        <v>46234.5</v>
      </c>
      <c r="Q2500" s="1" t="s">
        <v>8050</v>
      </c>
      <c r="R2500" s="1" t="s">
        <v>8051</v>
      </c>
      <c r="T2500" s="1" t="s">
        <v>8144</v>
      </c>
      <c r="U2500" s="1" t="s">
        <v>8053</v>
      </c>
      <c r="V2500" s="1" t="s">
        <v>26</v>
      </c>
      <c r="AB2500" s="1" t="s">
        <v>8054</v>
      </c>
      <c r="AD2500" s="1" t="s">
        <v>607</v>
      </c>
      <c r="AE2500" s="1" t="s">
        <v>703</v>
      </c>
      <c r="AF2500" s="1" t="s">
        <v>8068</v>
      </c>
      <c r="AG2500" s="3">
        <v>45122</v>
      </c>
      <c r="AH2500" s="1" t="s">
        <v>606</v>
      </c>
      <c r="AI2500" s="1" t="s">
        <v>8071</v>
      </c>
      <c r="AJ2500" s="1">
        <v>106</v>
      </c>
      <c r="AP2500" s="2">
        <v>46234.5850810185</v>
      </c>
      <c r="AQ2500" s="1" t="s">
        <v>8072</v>
      </c>
      <c r="AR2500" s="3">
        <v>45121</v>
      </c>
      <c r="AS2500" s="1">
        <v>18195085089</v>
      </c>
      <c r="AU2500" s="2">
        <v>46234.5</v>
      </c>
      <c r="AV2500" s="1" t="s">
        <v>21766</v>
      </c>
      <c r="AW2500" s="1" t="s">
        <v>8068</v>
      </c>
      <c r="AY2500" s="1" t="s">
        <v>21767</v>
      </c>
      <c r="AZ2500" s="1" t="s">
        <v>8108</v>
      </c>
      <c r="BA2500" s="1" t="s">
        <v>21768</v>
      </c>
      <c r="BB2500" s="1" t="s">
        <v>5489</v>
      </c>
      <c r="BC2500" s="1" t="s">
        <v>496</v>
      </c>
      <c r="BD2500" s="1" t="s">
        <v>303</v>
      </c>
      <c r="BE2500" s="1" t="s">
        <v>21769</v>
      </c>
      <c r="BF2500" s="1" t="s">
        <v>4050</v>
      </c>
      <c r="BG2500" s="2">
        <v>46234.5</v>
      </c>
      <c r="BH2500" s="2">
        <v>46233.6827199074</v>
      </c>
      <c r="BL2500" s="1" t="s">
        <v>8115</v>
      </c>
      <c r="BM2500" s="1" t="s">
        <v>8417</v>
      </c>
      <c r="BN2500" s="1" t="s">
        <v>590</v>
      </c>
      <c r="BO2500" s="1" t="s">
        <v>21770</v>
      </c>
      <c r="BP2500" s="1" t="s">
        <v>8082</v>
      </c>
      <c r="BQ2500" s="1" t="s">
        <v>6540</v>
      </c>
      <c r="BT2500" s="2">
        <v>46234.5741782407</v>
      </c>
      <c r="BU2500" s="2">
        <v>46234.5852893519</v>
      </c>
      <c r="BV2500" s="1" t="s">
        <v>1199</v>
      </c>
      <c r="BW2500" s="3">
        <v>46949</v>
      </c>
      <c r="BX2500" s="1" t="s">
        <v>21765</v>
      </c>
      <c r="BY2500" s="1" t="s">
        <v>1199</v>
      </c>
      <c r="BZ2500" s="1" t="s">
        <v>8050</v>
      </c>
      <c r="CB2500" s="1" t="s">
        <v>114</v>
      </c>
      <c r="CC2500" s="1">
        <v>650</v>
      </c>
      <c r="CE2500" s="1">
        <v>650</v>
      </c>
      <c r="CF2500" s="1" t="s">
        <v>14876</v>
      </c>
      <c r="CG2500" s="1">
        <v>637</v>
      </c>
      <c r="CJ2500" s="1" t="s">
        <v>622</v>
      </c>
      <c r="CK2500" s="2">
        <v>46234.5855555556</v>
      </c>
      <c r="CL2500" s="1" t="s">
        <v>8068</v>
      </c>
    </row>
    <row r="2501" s="1" customFormat="1" spans="1:90">
      <c r="A2501" s="1" t="s">
        <v>602</v>
      </c>
      <c r="F2501" s="1">
        <v>0</v>
      </c>
      <c r="K2501" s="1">
        <v>101325</v>
      </c>
      <c r="L2501" s="1" t="s">
        <v>24</v>
      </c>
      <c r="M2501" s="1" t="s">
        <v>8106</v>
      </c>
      <c r="O2501" s="2">
        <v>46234.4476967593</v>
      </c>
      <c r="P2501" s="2">
        <v>46234.5</v>
      </c>
      <c r="R2501" s="1" t="s">
        <v>8051</v>
      </c>
      <c r="T2501" s="1" t="s">
        <v>8144</v>
      </c>
      <c r="U2501" s="1" t="s">
        <v>8053</v>
      </c>
      <c r="V2501" s="1" t="s">
        <v>24</v>
      </c>
      <c r="AB2501" s="1" t="s">
        <v>8054</v>
      </c>
      <c r="AD2501" s="1" t="s">
        <v>596</v>
      </c>
      <c r="AE2501" s="1" t="s">
        <v>3654</v>
      </c>
      <c r="AF2501" s="1"/>
      <c r="AG2501" s="1"/>
      <c r="AH2501" s="1"/>
      <c r="AI2501" s="1" t="s">
        <v>8055</v>
      </c>
      <c r="AJ2501" s="1">
        <v>25</v>
      </c>
      <c r="AP2501" s="2">
        <v>46234.585462963</v>
      </c>
      <c r="AQ2501" s="1"/>
      <c r="AR2501" s="1"/>
      <c r="AS2501" s="1">
        <v>15335647994</v>
      </c>
      <c r="AT2501" s="1" t="s">
        <v>8073</v>
      </c>
      <c r="AU2501" s="2">
        <v>46234.5</v>
      </c>
      <c r="AV2501" s="1"/>
      <c r="AW2501" s="1" t="s">
        <v>8050</v>
      </c>
      <c r="AY2501" s="1" t="s">
        <v>21771</v>
      </c>
      <c r="AZ2501" s="1" t="s">
        <v>8099</v>
      </c>
      <c r="BA2501" s="1" t="s">
        <v>21772</v>
      </c>
      <c r="BB2501" s="1" t="s">
        <v>21773</v>
      </c>
      <c r="BC2501" s="1" t="s">
        <v>489</v>
      </c>
      <c r="BD2501" s="1" t="s">
        <v>404</v>
      </c>
      <c r="BE2501" s="1" t="s">
        <v>21774</v>
      </c>
      <c r="BF2501" s="1" t="s">
        <v>8062</v>
      </c>
      <c r="BG2501" s="2">
        <v>46234.5833333333</v>
      </c>
      <c r="BH2501" s="2">
        <v>46234.4477777778</v>
      </c>
      <c r="BL2501" s="1" t="s">
        <v>8064</v>
      </c>
      <c r="BM2501" s="1" t="s">
        <v>8103</v>
      </c>
      <c r="BN2501" s="1" t="s">
        <v>601</v>
      </c>
      <c r="BO2501" s="1" t="s">
        <v>21775</v>
      </c>
      <c r="BP2501" s="1" t="s">
        <v>8067</v>
      </c>
      <c r="BQ2501" s="1" t="s">
        <v>6540</v>
      </c>
      <c r="BT2501" s="2">
        <v>46234.5762962963</v>
      </c>
      <c r="BU2501" s="2">
        <v>46234.5857986111</v>
      </c>
      <c r="BV2501" s="1" t="s">
        <v>602</v>
      </c>
      <c r="BW2501" s="1"/>
      <c r="BX2501" s="1"/>
      <c r="BY2501" s="1"/>
      <c r="BZ2501" s="1" t="s">
        <v>8050</v>
      </c>
      <c r="CB2501" s="1" t="s">
        <v>67</v>
      </c>
      <c r="CC2501" s="1">
        <v>0</v>
      </c>
      <c r="CE2501" s="1">
        <v>0</v>
      </c>
      <c r="CF2501" s="1"/>
      <c r="CG2501" s="1">
        <v>0</v>
      </c>
      <c r="CL2501" s="1" t="s">
        <v>8068</v>
      </c>
    </row>
    <row r="2502" s="1" customFormat="1" spans="1:90">
      <c r="A2502" s="1" t="s">
        <v>9170</v>
      </c>
      <c r="F2502" s="1">
        <v>0</v>
      </c>
      <c r="K2502" s="1">
        <v>101110</v>
      </c>
      <c r="L2502" s="1" t="s">
        <v>28</v>
      </c>
      <c r="O2502" s="2">
        <v>46234.5139467593</v>
      </c>
      <c r="P2502" s="2">
        <v>46234</v>
      </c>
      <c r="Q2502" s="1" t="s">
        <v>8050</v>
      </c>
      <c r="R2502" s="1" t="s">
        <v>8051</v>
      </c>
      <c r="T2502" s="1" t="s">
        <v>8052</v>
      </c>
      <c r="U2502" s="1" t="s">
        <v>8053</v>
      </c>
      <c r="V2502" s="1" t="s">
        <v>28</v>
      </c>
      <c r="AB2502" s="1" t="s">
        <v>8054</v>
      </c>
      <c r="AD2502" s="1" t="s">
        <v>607</v>
      </c>
      <c r="AE2502" s="1" t="s">
        <v>805</v>
      </c>
      <c r="AF2502" s="1" t="s">
        <v>8068</v>
      </c>
      <c r="AG2502" s="3">
        <v>46234</v>
      </c>
      <c r="AH2502" s="1" t="s">
        <v>606</v>
      </c>
      <c r="AI2502" s="1" t="s">
        <v>8071</v>
      </c>
      <c r="AJ2502" s="1">
        <v>124</v>
      </c>
      <c r="AM2502" s="1" t="s">
        <v>8068</v>
      </c>
      <c r="AO2502" s="1">
        <v>3</v>
      </c>
      <c r="AP2502" s="2">
        <v>46234.5858912037</v>
      </c>
      <c r="AQ2502" s="1" t="s">
        <v>8072</v>
      </c>
      <c r="AR2502" s="3">
        <v>46216</v>
      </c>
      <c r="AS2502" s="1">
        <v>13779303776</v>
      </c>
      <c r="AT2502" s="1" t="s">
        <v>8073</v>
      </c>
      <c r="AU2502" s="2">
        <v>46234</v>
      </c>
      <c r="AV2502" s="1" t="s">
        <v>21776</v>
      </c>
      <c r="AW2502" s="1" t="s">
        <v>8068</v>
      </c>
      <c r="AY2502" s="1" t="s">
        <v>21777</v>
      </c>
      <c r="AZ2502" s="1" t="s">
        <v>8864</v>
      </c>
      <c r="BA2502" s="1" t="s">
        <v>21778</v>
      </c>
      <c r="BB2502" s="1" t="s">
        <v>1253</v>
      </c>
      <c r="BC2502" s="1" t="s">
        <v>478</v>
      </c>
      <c r="BD2502" s="1" t="s">
        <v>212</v>
      </c>
      <c r="BE2502" s="1" t="s">
        <v>21779</v>
      </c>
      <c r="BF2502" s="1" t="s">
        <v>3898</v>
      </c>
      <c r="BG2502" s="2">
        <v>46234</v>
      </c>
      <c r="BH2502" s="2">
        <v>46234.5140625</v>
      </c>
      <c r="BL2502" s="1" t="s">
        <v>8464</v>
      </c>
      <c r="BM2502" s="1" t="s">
        <v>8867</v>
      </c>
      <c r="BN2502" s="1" t="s">
        <v>601</v>
      </c>
      <c r="BO2502" s="1" t="s">
        <v>21780</v>
      </c>
      <c r="BP2502" s="1" t="s">
        <v>8082</v>
      </c>
      <c r="BQ2502" s="1" t="s">
        <v>6540</v>
      </c>
      <c r="BT2502" s="2">
        <v>46234.5330208333</v>
      </c>
      <c r="BU2502" s="2">
        <v>46234.5860532407</v>
      </c>
      <c r="BV2502" s="1" t="s">
        <v>591</v>
      </c>
      <c r="BW2502" s="3">
        <v>48060</v>
      </c>
      <c r="BX2502" s="1" t="s">
        <v>8490</v>
      </c>
      <c r="BY2502" s="1" t="s">
        <v>597</v>
      </c>
      <c r="BZ2502" s="1" t="s">
        <v>8050</v>
      </c>
      <c r="CB2502" s="1" t="s">
        <v>141</v>
      </c>
      <c r="CC2502" s="1">
        <v>350</v>
      </c>
      <c r="CE2502" s="1">
        <v>350</v>
      </c>
      <c r="CG2502" s="1">
        <v>135</v>
      </c>
      <c r="CL2502" s="1" t="s">
        <v>8068</v>
      </c>
    </row>
    <row r="2503" s="1" customFormat="1" spans="1:90">
      <c r="F2503" s="1">
        <v>0</v>
      </c>
      <c r="K2503" s="1">
        <v>101110</v>
      </c>
      <c r="L2503" s="1" t="s">
        <v>28</v>
      </c>
      <c r="O2503" s="2">
        <v>46234.5359143519</v>
      </c>
      <c r="P2503" s="2">
        <v>46234</v>
      </c>
      <c r="Q2503" s="1" t="s">
        <v>8050</v>
      </c>
      <c r="R2503" s="1" t="s">
        <v>8051</v>
      </c>
      <c r="T2503" s="1" t="s">
        <v>8052</v>
      </c>
      <c r="U2503" s="1" t="s">
        <v>8053</v>
      </c>
      <c r="V2503" s="1" t="s">
        <v>28</v>
      </c>
      <c r="AB2503" s="1" t="s">
        <v>8054</v>
      </c>
      <c r="AD2503" s="1" t="s">
        <v>607</v>
      </c>
      <c r="AE2503" s="1" t="s">
        <v>1022</v>
      </c>
      <c r="AF2503" s="1" t="s">
        <v>8068</v>
      </c>
      <c r="AG2503" s="3">
        <v>46234</v>
      </c>
      <c r="AH2503" s="1" t="s">
        <v>606</v>
      </c>
      <c r="AI2503" s="1" t="s">
        <v>8071</v>
      </c>
      <c r="AJ2503" s="1">
        <v>212</v>
      </c>
      <c r="AN2503" s="1">
        <v>8</v>
      </c>
      <c r="AO2503" s="1"/>
      <c r="AP2503" s="2">
        <v>46234.5862037037</v>
      </c>
      <c r="AQ2503" s="1" t="s">
        <v>8072</v>
      </c>
      <c r="AR2503" s="3">
        <v>46230</v>
      </c>
      <c r="AS2503" s="1">
        <v>13179830279</v>
      </c>
      <c r="AT2503" s="1" t="s">
        <v>8073</v>
      </c>
      <c r="AU2503" s="2">
        <v>46234</v>
      </c>
      <c r="AV2503" s="1" t="s">
        <v>21781</v>
      </c>
      <c r="AW2503" s="1" t="s">
        <v>8068</v>
      </c>
      <c r="AY2503" s="1" t="s">
        <v>21745</v>
      </c>
      <c r="AZ2503" s="1" t="s">
        <v>8703</v>
      </c>
      <c r="BA2503" s="1" t="s">
        <v>21746</v>
      </c>
      <c r="BB2503" s="1" t="s">
        <v>6193</v>
      </c>
      <c r="BC2503" s="1" t="s">
        <v>478</v>
      </c>
      <c r="BD2503" s="1" t="s">
        <v>173</v>
      </c>
      <c r="BE2503" s="1" t="s">
        <v>21747</v>
      </c>
      <c r="BF2503" s="1" t="s">
        <v>3878</v>
      </c>
      <c r="BG2503" s="2">
        <v>46234</v>
      </c>
      <c r="BH2503" s="2">
        <v>46234.5412962963</v>
      </c>
      <c r="BL2503" s="1" t="s">
        <v>8464</v>
      </c>
      <c r="BM2503" s="1" t="s">
        <v>8707</v>
      </c>
      <c r="BN2503" s="1" t="s">
        <v>601</v>
      </c>
      <c r="BO2503" s="1" t="s">
        <v>7252</v>
      </c>
      <c r="BP2503" s="1" t="s">
        <v>8067</v>
      </c>
      <c r="BQ2503" s="1" t="s">
        <v>6540</v>
      </c>
      <c r="BT2503" s="2">
        <v>46234.5692476852</v>
      </c>
      <c r="BU2503" s="2">
        <v>46234.5864351852</v>
      </c>
      <c r="BV2503" s="1" t="s">
        <v>742</v>
      </c>
      <c r="BW2503" s="3">
        <v>48060</v>
      </c>
      <c r="BX2503" s="1" t="s">
        <v>13743</v>
      </c>
      <c r="BY2503" s="1" t="s">
        <v>744</v>
      </c>
      <c r="BZ2503" s="1" t="s">
        <v>8050</v>
      </c>
      <c r="CB2503" s="1" t="s">
        <v>132</v>
      </c>
      <c r="CC2503" s="1">
        <v>260</v>
      </c>
      <c r="CD2503" s="1" t="s">
        <v>9329</v>
      </c>
      <c r="CE2503" s="1">
        <v>260</v>
      </c>
      <c r="CG2503" s="1">
        <v>98</v>
      </c>
      <c r="CH2503" s="1" t="s">
        <v>692</v>
      </c>
      <c r="CL2503" s="1" t="s">
        <v>8068</v>
      </c>
    </row>
    <row r="2504" s="1" customFormat="1" spans="1:90">
      <c r="F2504" s="1">
        <v>0</v>
      </c>
      <c r="K2504" s="1">
        <v>101042</v>
      </c>
      <c r="L2504" s="1" t="s">
        <v>25</v>
      </c>
      <c r="O2504" s="2">
        <v>46233.7295138889</v>
      </c>
      <c r="P2504" s="2">
        <v>46234</v>
      </c>
      <c r="Q2504" s="1" t="s">
        <v>8050</v>
      </c>
      <c r="R2504" s="1" t="s">
        <v>8051</v>
      </c>
      <c r="T2504" s="1" t="s">
        <v>8144</v>
      </c>
      <c r="U2504" s="1" t="s">
        <v>8053</v>
      </c>
      <c r="V2504" s="1" t="s">
        <v>25</v>
      </c>
      <c r="AB2504" s="1" t="s">
        <v>8054</v>
      </c>
      <c r="AD2504" s="1" t="s">
        <v>607</v>
      </c>
      <c r="AE2504" s="1" t="s">
        <v>639</v>
      </c>
      <c r="AF2504" s="1" t="s">
        <v>8068</v>
      </c>
      <c r="AG2504" s="3">
        <v>45136</v>
      </c>
      <c r="AH2504" s="1" t="s">
        <v>606</v>
      </c>
      <c r="AI2504" s="1" t="s">
        <v>8055</v>
      </c>
      <c r="AJ2504" s="1">
        <v>151</v>
      </c>
      <c r="AM2504" s="1" t="s">
        <v>8050</v>
      </c>
      <c r="AO2504" s="1">
        <v>5.1</v>
      </c>
      <c r="AP2504" s="2">
        <v>46234.5888773148</v>
      </c>
      <c r="AQ2504" s="1" t="s">
        <v>8072</v>
      </c>
      <c r="AR2504" s="3">
        <v>45129</v>
      </c>
      <c r="AS2504" s="1">
        <v>13008756069</v>
      </c>
      <c r="AU2504" s="2">
        <v>46234</v>
      </c>
      <c r="AV2504" s="1" t="s">
        <v>6655</v>
      </c>
      <c r="AW2504" s="1" t="s">
        <v>8068</v>
      </c>
      <c r="AY2504" s="1" t="s">
        <v>21782</v>
      </c>
      <c r="AZ2504" s="1" t="s">
        <v>8155</v>
      </c>
      <c r="BA2504" s="1" t="s">
        <v>21783</v>
      </c>
      <c r="BB2504" s="1" t="s">
        <v>2547</v>
      </c>
      <c r="BC2504" s="1" t="s">
        <v>463</v>
      </c>
      <c r="BD2504" s="1" t="s">
        <v>346</v>
      </c>
      <c r="BE2504" s="1" t="s">
        <v>21784</v>
      </c>
      <c r="BF2504" s="1" t="s">
        <v>593</v>
      </c>
      <c r="BG2504" s="2">
        <v>46234.4791666667</v>
      </c>
      <c r="BH2504" s="2">
        <v>46233.7344212963</v>
      </c>
      <c r="BL2504" s="1" t="s">
        <v>8159</v>
      </c>
      <c r="BM2504" s="1" t="s">
        <v>8789</v>
      </c>
      <c r="BN2504" s="1" t="s">
        <v>590</v>
      </c>
      <c r="BO2504" s="1" t="s">
        <v>21785</v>
      </c>
      <c r="BP2504" s="1" t="s">
        <v>8082</v>
      </c>
      <c r="BQ2504" s="1" t="s">
        <v>6540</v>
      </c>
      <c r="BR2504" s="1"/>
      <c r="BS2504" s="1"/>
      <c r="BT2504" s="2">
        <v>46234.4866435185</v>
      </c>
      <c r="BU2504" s="2">
        <v>46234.5890162037</v>
      </c>
      <c r="BV2504" s="1" t="s">
        <v>591</v>
      </c>
      <c r="BW2504" s="3">
        <v>46963</v>
      </c>
      <c r="BX2504" s="1" t="s">
        <v>21786</v>
      </c>
      <c r="BY2504" s="1" t="s">
        <v>597</v>
      </c>
      <c r="BZ2504" s="1" t="s">
        <v>8050</v>
      </c>
      <c r="CB2504" s="1" t="s">
        <v>93</v>
      </c>
      <c r="CC2504" s="1">
        <v>198</v>
      </c>
      <c r="CD2504" s="1" t="s">
        <v>12800</v>
      </c>
      <c r="CE2504" s="1">
        <v>198</v>
      </c>
      <c r="CF2504" s="1" t="s">
        <v>8793</v>
      </c>
      <c r="CG2504" s="1">
        <v>75</v>
      </c>
      <c r="CH2504" s="1" t="s">
        <v>622</v>
      </c>
      <c r="CI2504" s="2">
        <v>46235.4233449074</v>
      </c>
      <c r="CJ2504" s="1" t="s">
        <v>622</v>
      </c>
      <c r="CK2504" s="2">
        <v>46235.4261574074</v>
      </c>
      <c r="CL2504" s="1" t="s">
        <v>8068</v>
      </c>
    </row>
    <row r="2505" s="1" customFormat="1" spans="1:90">
      <c r="F2505" s="1">
        <v>0</v>
      </c>
      <c r="K2505" s="1">
        <v>101042</v>
      </c>
      <c r="L2505" s="1" t="s">
        <v>25</v>
      </c>
      <c r="O2505" s="2">
        <v>46234.5393055556</v>
      </c>
      <c r="P2505" s="2">
        <v>46234</v>
      </c>
      <c r="Q2505" s="1" t="s">
        <v>8050</v>
      </c>
      <c r="R2505" s="1" t="s">
        <v>8051</v>
      </c>
      <c r="T2505" s="1" t="s">
        <v>8144</v>
      </c>
      <c r="U2505" s="1" t="s">
        <v>8053</v>
      </c>
      <c r="V2505" s="1" t="s">
        <v>25</v>
      </c>
      <c r="AB2505" s="1" t="s">
        <v>8054</v>
      </c>
      <c r="AD2505" s="1" t="s">
        <v>607</v>
      </c>
      <c r="AE2505" s="1" t="s">
        <v>4971</v>
      </c>
      <c r="AF2505" s="1"/>
      <c r="AG2505" s="3">
        <v>45868</v>
      </c>
      <c r="AH2505" s="1" t="s">
        <v>606</v>
      </c>
      <c r="AI2505" s="1" t="s">
        <v>8071</v>
      </c>
      <c r="AJ2505" s="1">
        <v>178</v>
      </c>
      <c r="AP2505" s="2">
        <v>46234.5891550926</v>
      </c>
      <c r="AQ2505" s="1" t="s">
        <v>8072</v>
      </c>
      <c r="AR2505" s="3">
        <v>45763</v>
      </c>
      <c r="AS2505" s="1">
        <v>13919485370</v>
      </c>
      <c r="AU2505" s="2">
        <v>46234</v>
      </c>
      <c r="AV2505" s="1" t="s">
        <v>21787</v>
      </c>
      <c r="AW2505" s="1" t="s">
        <v>8068</v>
      </c>
      <c r="AY2505" s="1" t="s">
        <v>21788</v>
      </c>
      <c r="AZ2505" s="1" t="s">
        <v>8165</v>
      </c>
      <c r="BA2505" s="1" t="s">
        <v>21789</v>
      </c>
      <c r="BB2505" s="1" t="s">
        <v>5321</v>
      </c>
      <c r="BC2505" s="1" t="s">
        <v>463</v>
      </c>
      <c r="BD2505" s="1" t="s">
        <v>331</v>
      </c>
      <c r="BE2505" s="1" t="s">
        <v>21790</v>
      </c>
      <c r="BF2505" s="1" t="s">
        <v>4123</v>
      </c>
      <c r="BG2505" s="2">
        <v>46234.5626736111</v>
      </c>
      <c r="BH2505" s="2">
        <v>46234.5591782407</v>
      </c>
      <c r="BL2505" s="1" t="s">
        <v>8159</v>
      </c>
      <c r="BM2505" s="1" t="s">
        <v>21791</v>
      </c>
      <c r="BN2505" s="1" t="s">
        <v>590</v>
      </c>
      <c r="BO2505" s="1" t="s">
        <v>21792</v>
      </c>
      <c r="BP2505" s="1" t="s">
        <v>8067</v>
      </c>
      <c r="BQ2505" s="1" t="s">
        <v>6540</v>
      </c>
      <c r="BT2505" s="2">
        <v>46234.5630555556</v>
      </c>
      <c r="BU2505" s="2">
        <v>46234.5892476852</v>
      </c>
      <c r="BV2505" s="1" t="s">
        <v>818</v>
      </c>
      <c r="BW2505" s="3">
        <v>47694</v>
      </c>
      <c r="BX2505" s="1" t="s">
        <v>21793</v>
      </c>
      <c r="BY2505" s="1" t="s">
        <v>818</v>
      </c>
      <c r="BZ2505" s="1" t="s">
        <v>8050</v>
      </c>
      <c r="CB2505" s="1" t="s">
        <v>84</v>
      </c>
      <c r="CC2505" s="1">
        <v>80</v>
      </c>
      <c r="CE2505" s="1">
        <v>80</v>
      </c>
      <c r="CF2505" s="1"/>
      <c r="CG2505" s="1"/>
      <c r="CL2505" s="1" t="s">
        <v>8068</v>
      </c>
    </row>
    <row r="2506" s="1" customFormat="1" spans="1:90">
      <c r="A2506" s="1" t="s">
        <v>13121</v>
      </c>
      <c r="F2506" s="1">
        <v>0</v>
      </c>
      <c r="K2506" s="1">
        <v>101110</v>
      </c>
      <c r="L2506" s="1" t="s">
        <v>28</v>
      </c>
      <c r="O2506" s="2">
        <v>46233.7256365741</v>
      </c>
      <c r="P2506" s="2">
        <v>46234</v>
      </c>
      <c r="Q2506" s="1" t="s">
        <v>8050</v>
      </c>
      <c r="R2506" s="1" t="s">
        <v>8051</v>
      </c>
      <c r="T2506" s="1" t="s">
        <v>8052</v>
      </c>
      <c r="U2506" s="1" t="s">
        <v>8053</v>
      </c>
      <c r="V2506" s="1" t="s">
        <v>28</v>
      </c>
      <c r="AB2506" s="1" t="s">
        <v>8054</v>
      </c>
      <c r="AD2506" s="1" t="s">
        <v>607</v>
      </c>
      <c r="AE2506" s="1" t="s">
        <v>906</v>
      </c>
      <c r="AF2506" s="1" t="s">
        <v>8068</v>
      </c>
      <c r="AG2506" s="3">
        <v>46234</v>
      </c>
      <c r="AH2506" s="1" t="s">
        <v>606</v>
      </c>
      <c r="AI2506" s="1" t="s">
        <v>8055</v>
      </c>
      <c r="AJ2506" s="1">
        <v>10</v>
      </c>
      <c r="AM2506" s="1" t="s">
        <v>8068</v>
      </c>
      <c r="AO2506" s="1">
        <v>3.9</v>
      </c>
      <c r="AP2506" s="2">
        <v>46234.5908333333</v>
      </c>
      <c r="AQ2506" s="1" t="s">
        <v>8072</v>
      </c>
      <c r="AR2506" s="3">
        <v>46203</v>
      </c>
      <c r="AS2506" s="1">
        <v>18399666807</v>
      </c>
      <c r="AT2506" s="1" t="s">
        <v>8056</v>
      </c>
      <c r="AU2506" s="2">
        <v>46234</v>
      </c>
      <c r="AV2506" s="1" t="s">
        <v>21794</v>
      </c>
      <c r="AW2506" s="1" t="s">
        <v>8068</v>
      </c>
      <c r="AY2506" s="1" t="s">
        <v>21760</v>
      </c>
      <c r="AZ2506" s="1" t="s">
        <v>8460</v>
      </c>
      <c r="BA2506" s="1" t="s">
        <v>21761</v>
      </c>
      <c r="BB2506" s="1" t="s">
        <v>6439</v>
      </c>
      <c r="BC2506" s="1" t="s">
        <v>478</v>
      </c>
      <c r="BD2506" s="1" t="s">
        <v>164</v>
      </c>
      <c r="BE2506" s="1" t="s">
        <v>21763</v>
      </c>
      <c r="BF2506" s="1" t="s">
        <v>3878</v>
      </c>
      <c r="BG2506" s="2">
        <v>46234</v>
      </c>
      <c r="BH2506" s="2">
        <v>46233.7272685185</v>
      </c>
      <c r="BJ2506" s="1" t="s">
        <v>21795</v>
      </c>
      <c r="BL2506" s="1" t="s">
        <v>8464</v>
      </c>
      <c r="BM2506" s="1" t="s">
        <v>8654</v>
      </c>
      <c r="BN2506" s="1" t="s">
        <v>601</v>
      </c>
      <c r="BO2506" s="1" t="s">
        <v>21764</v>
      </c>
      <c r="BP2506" s="1" t="s">
        <v>8067</v>
      </c>
      <c r="BQ2506" s="1" t="s">
        <v>6540</v>
      </c>
      <c r="BT2506" s="2">
        <v>46234.5277430556</v>
      </c>
      <c r="BU2506" s="2">
        <v>46234.5909027778</v>
      </c>
      <c r="BV2506" s="1" t="s">
        <v>591</v>
      </c>
      <c r="BW2506" s="3">
        <v>48060</v>
      </c>
      <c r="BX2506" s="1" t="s">
        <v>8623</v>
      </c>
      <c r="BY2506" s="1" t="s">
        <v>597</v>
      </c>
      <c r="BZ2506" s="1" t="s">
        <v>8050</v>
      </c>
      <c r="CB2506" s="1" t="s">
        <v>129</v>
      </c>
      <c r="CC2506" s="1">
        <v>50</v>
      </c>
      <c r="CE2506" s="1">
        <v>50</v>
      </c>
      <c r="CG2506" s="1">
        <v>35</v>
      </c>
      <c r="CL2506" s="1" t="s">
        <v>8068</v>
      </c>
    </row>
    <row r="2507" s="1" customFormat="1" spans="1:90">
      <c r="K2507" s="1">
        <v>101311</v>
      </c>
      <c r="L2507" s="1" t="s">
        <v>23</v>
      </c>
      <c r="O2507" s="2">
        <v>46233.8306018518</v>
      </c>
      <c r="P2507" s="2">
        <v>46234.4166666667</v>
      </c>
      <c r="Q2507" s="1" t="s">
        <v>8050</v>
      </c>
      <c r="R2507" s="1" t="s">
        <v>8051</v>
      </c>
      <c r="S2507" s="1"/>
      <c r="T2507" s="1" t="s">
        <v>8144</v>
      </c>
      <c r="U2507" s="1" t="s">
        <v>8053</v>
      </c>
      <c r="V2507" s="1" t="s">
        <v>23</v>
      </c>
      <c r="AB2507" s="1" t="s">
        <v>8054</v>
      </c>
      <c r="AD2507" s="1" t="s">
        <v>596</v>
      </c>
      <c r="AE2507" s="1" t="s">
        <v>3416</v>
      </c>
      <c r="AF2507" s="1" t="s">
        <v>8068</v>
      </c>
      <c r="AG2507" s="1"/>
      <c r="AI2507" s="1" t="s">
        <v>8055</v>
      </c>
      <c r="AP2507" s="2">
        <v>46234.591724537</v>
      </c>
      <c r="AQ2507" s="1" t="s">
        <v>8072</v>
      </c>
      <c r="AR2507" s="3">
        <v>46233</v>
      </c>
      <c r="AS2507" s="1">
        <v>15947486650</v>
      </c>
      <c r="AT2507" s="1" t="s">
        <v>8056</v>
      </c>
      <c r="AU2507" s="2">
        <v>46234.4166666667</v>
      </c>
      <c r="AV2507" s="1" t="s">
        <v>21796</v>
      </c>
      <c r="AW2507" s="1" t="s">
        <v>8050</v>
      </c>
      <c r="AY2507" s="1" t="s">
        <v>21797</v>
      </c>
      <c r="AZ2507" s="1" t="s">
        <v>8265</v>
      </c>
      <c r="BA2507" s="1" t="s">
        <v>21798</v>
      </c>
      <c r="BB2507" s="1" t="s">
        <v>21799</v>
      </c>
      <c r="BC2507" s="1" t="s">
        <v>448</v>
      </c>
      <c r="BD2507" s="1" t="s">
        <v>425</v>
      </c>
      <c r="BE2507" s="1" t="s">
        <v>21800</v>
      </c>
      <c r="BF2507" s="1" t="s">
        <v>3878</v>
      </c>
      <c r="BG2507" s="2">
        <v>46234.4166666667</v>
      </c>
      <c r="BH2507" s="2">
        <v>46233.8307175926</v>
      </c>
      <c r="BJ2507" s="1" t="s">
        <v>21801</v>
      </c>
      <c r="BL2507" s="1" t="s">
        <v>8064</v>
      </c>
      <c r="BM2507" s="1" t="s">
        <v>10605</v>
      </c>
      <c r="BN2507" s="1" t="s">
        <v>601</v>
      </c>
      <c r="BO2507" s="1" t="s">
        <v>21802</v>
      </c>
      <c r="BP2507" s="1" t="s">
        <v>8067</v>
      </c>
      <c r="BQ2507" s="1" t="s">
        <v>6540</v>
      </c>
      <c r="BU2507" s="2">
        <v>46234.591724537</v>
      </c>
      <c r="BV2507" s="1" t="s">
        <v>742</v>
      </c>
      <c r="BW2507" s="1"/>
      <c r="BX2507" s="1" t="s">
        <v>21803</v>
      </c>
      <c r="BY2507" s="1" t="s">
        <v>744</v>
      </c>
      <c r="BZ2507" s="1" t="s">
        <v>8050</v>
      </c>
      <c r="CB2507" s="1" t="s">
        <v>54</v>
      </c>
      <c r="CC2507" s="1"/>
      <c r="CE2507" s="1">
        <v>0</v>
      </c>
      <c r="CG2507" s="1">
        <v>0</v>
      </c>
      <c r="CL2507" s="1" t="s">
        <v>8068</v>
      </c>
    </row>
    <row r="2508" s="1" customFormat="1" spans="1:90">
      <c r="F2508" s="1">
        <v>0</v>
      </c>
      <c r="K2508" s="1">
        <v>101042</v>
      </c>
      <c r="L2508" s="1" t="s">
        <v>25</v>
      </c>
      <c r="O2508" s="2">
        <v>46233.6205787037</v>
      </c>
      <c r="P2508" s="2">
        <v>46234.5416666667</v>
      </c>
      <c r="Q2508" s="1"/>
      <c r="R2508" s="1" t="s">
        <v>8051</v>
      </c>
      <c r="S2508" s="1" t="s">
        <v>8096</v>
      </c>
      <c r="T2508" s="1" t="s">
        <v>8144</v>
      </c>
      <c r="U2508" s="1" t="s">
        <v>8053</v>
      </c>
      <c r="V2508" s="1" t="s">
        <v>25</v>
      </c>
      <c r="AB2508" s="1" t="s">
        <v>8054</v>
      </c>
      <c r="AD2508" s="1" t="s">
        <v>607</v>
      </c>
      <c r="AE2508" s="1" t="s">
        <v>2493</v>
      </c>
      <c r="AF2508" s="1" t="s">
        <v>8068</v>
      </c>
      <c r="AG2508" s="3">
        <v>46234</v>
      </c>
      <c r="AH2508" s="1" t="s">
        <v>606</v>
      </c>
      <c r="AI2508" s="1" t="s">
        <v>8071</v>
      </c>
      <c r="AJ2508" s="1">
        <v>767</v>
      </c>
      <c r="AP2508" s="2">
        <v>46234.5917824074</v>
      </c>
      <c r="AQ2508" s="1" t="s">
        <v>8072</v>
      </c>
      <c r="AR2508" s="3">
        <v>46230</v>
      </c>
      <c r="AS2508" s="1">
        <v>17718709190</v>
      </c>
      <c r="AT2508" s="1" t="s">
        <v>8073</v>
      </c>
      <c r="AU2508" s="2">
        <v>46234.5416666667</v>
      </c>
      <c r="AV2508" s="1" t="s">
        <v>21804</v>
      </c>
      <c r="AW2508" s="1" t="s">
        <v>8068</v>
      </c>
      <c r="AY2508" s="1" t="s">
        <v>21805</v>
      </c>
      <c r="AZ2508" s="1" t="s">
        <v>8155</v>
      </c>
      <c r="BA2508" s="1" t="s">
        <v>21806</v>
      </c>
      <c r="BB2508" s="1" t="s">
        <v>7753</v>
      </c>
      <c r="BC2508" s="1" t="s">
        <v>463</v>
      </c>
      <c r="BD2508" s="1" t="s">
        <v>348</v>
      </c>
      <c r="BE2508" s="1" t="s">
        <v>21807</v>
      </c>
      <c r="BF2508" s="1" t="s">
        <v>3903</v>
      </c>
      <c r="BG2508" s="2">
        <v>46234.5416666667</v>
      </c>
      <c r="BH2508" s="2">
        <v>46233.6984722222</v>
      </c>
      <c r="BJ2508" s="1" t="s">
        <v>8215</v>
      </c>
      <c r="BL2508" s="1" t="s">
        <v>8159</v>
      </c>
      <c r="BM2508" s="1" t="s">
        <v>12799</v>
      </c>
      <c r="BN2508" s="1" t="s">
        <v>601</v>
      </c>
      <c r="BO2508" s="1" t="s">
        <v>7752</v>
      </c>
      <c r="BP2508" s="1" t="s">
        <v>8082</v>
      </c>
      <c r="BQ2508" s="1" t="s">
        <v>6540</v>
      </c>
      <c r="BT2508" s="2">
        <v>46234.5292824074</v>
      </c>
      <c r="BU2508" s="2">
        <v>46234.5919097222</v>
      </c>
      <c r="BV2508" s="1" t="s">
        <v>818</v>
      </c>
      <c r="BW2508" s="3">
        <v>48060</v>
      </c>
      <c r="BX2508" s="1" t="s">
        <v>9748</v>
      </c>
      <c r="BY2508" s="1" t="s">
        <v>818</v>
      </c>
      <c r="BZ2508" s="1" t="s">
        <v>8050</v>
      </c>
      <c r="CB2508" s="1" t="s">
        <v>93</v>
      </c>
      <c r="CC2508" s="1">
        <v>150</v>
      </c>
      <c r="CD2508" s="1" t="s">
        <v>8852</v>
      </c>
      <c r="CE2508" s="1">
        <v>150</v>
      </c>
      <c r="CF2508" s="1"/>
      <c r="CG2508" s="1">
        <v>0</v>
      </c>
      <c r="CH2508" s="1" t="s">
        <v>622</v>
      </c>
      <c r="CI2508" s="2">
        <v>46235.4232407407</v>
      </c>
      <c r="CJ2508" s="1"/>
      <c r="CK2508" s="1"/>
      <c r="CL2508" s="1" t="s">
        <v>8068</v>
      </c>
    </row>
    <row r="2509" s="1" customFormat="1" spans="1:90">
      <c r="A2509" s="1" t="s">
        <v>8507</v>
      </c>
      <c r="F2509" s="1">
        <v>0</v>
      </c>
      <c r="K2509" s="1">
        <v>101110</v>
      </c>
      <c r="L2509" s="1" t="s">
        <v>28</v>
      </c>
      <c r="O2509" s="2">
        <v>46233.4806481482</v>
      </c>
      <c r="P2509" s="2">
        <v>46234</v>
      </c>
      <c r="Q2509" s="1"/>
      <c r="R2509" s="1" t="s">
        <v>8051</v>
      </c>
      <c r="S2509" s="1"/>
      <c r="T2509" s="1" t="s">
        <v>8052</v>
      </c>
      <c r="U2509" s="1" t="s">
        <v>8053</v>
      </c>
      <c r="V2509" s="1" t="s">
        <v>28</v>
      </c>
      <c r="AB2509" s="1" t="s">
        <v>8054</v>
      </c>
      <c r="AD2509" s="1" t="s">
        <v>596</v>
      </c>
      <c r="AE2509" s="1" t="s">
        <v>932</v>
      </c>
      <c r="AF2509" s="1" t="s">
        <v>8068</v>
      </c>
      <c r="AG2509" s="3">
        <v>46150</v>
      </c>
      <c r="AI2509" s="1" t="s">
        <v>8071</v>
      </c>
      <c r="AJ2509" s="1">
        <v>195</v>
      </c>
      <c r="AP2509" s="2">
        <v>46234.5931828704</v>
      </c>
      <c r="AQ2509" s="1" t="s">
        <v>8072</v>
      </c>
      <c r="AR2509" s="3">
        <v>46150</v>
      </c>
      <c r="AS2509" s="1">
        <v>13201335329</v>
      </c>
      <c r="AT2509" s="1" t="s">
        <v>8073</v>
      </c>
      <c r="AU2509" s="2">
        <v>46234</v>
      </c>
      <c r="AV2509" s="1" t="s">
        <v>21808</v>
      </c>
      <c r="AW2509" s="1" t="s">
        <v>8068</v>
      </c>
      <c r="AY2509" s="1" t="s">
        <v>21809</v>
      </c>
      <c r="AZ2509" s="1" t="s">
        <v>8460</v>
      </c>
      <c r="BA2509" s="1" t="s">
        <v>21810</v>
      </c>
      <c r="BB2509" s="1" t="s">
        <v>21811</v>
      </c>
      <c r="BC2509" s="1" t="s">
        <v>478</v>
      </c>
      <c r="BD2509" s="1" t="s">
        <v>168</v>
      </c>
      <c r="BE2509" s="1" t="s">
        <v>21812</v>
      </c>
      <c r="BF2509" s="1" t="s">
        <v>8062</v>
      </c>
      <c r="BG2509" s="2">
        <v>46234</v>
      </c>
      <c r="BH2509" s="2">
        <v>46233.4879513889</v>
      </c>
      <c r="BJ2509" s="1" t="s">
        <v>21813</v>
      </c>
      <c r="BL2509" s="1" t="s">
        <v>8464</v>
      </c>
      <c r="BM2509" s="1" t="s">
        <v>8654</v>
      </c>
      <c r="BN2509" s="1" t="s">
        <v>601</v>
      </c>
      <c r="BO2509" s="1" t="s">
        <v>21814</v>
      </c>
      <c r="BP2509" s="1" t="s">
        <v>8067</v>
      </c>
      <c r="BQ2509" s="1" t="s">
        <v>6540</v>
      </c>
      <c r="BT2509" s="2">
        <v>46234.5856481481</v>
      </c>
      <c r="BU2509" s="2">
        <v>46234.593287037</v>
      </c>
      <c r="BV2509" s="1" t="s">
        <v>621</v>
      </c>
      <c r="BW2509" s="3">
        <v>47976</v>
      </c>
      <c r="BX2509" s="1" t="s">
        <v>8507</v>
      </c>
      <c r="BY2509" s="1" t="s">
        <v>621</v>
      </c>
      <c r="BZ2509" s="1" t="s">
        <v>8050</v>
      </c>
      <c r="CB2509" s="1" t="s">
        <v>129</v>
      </c>
      <c r="CC2509" s="1">
        <v>0</v>
      </c>
      <c r="CE2509" s="1">
        <v>0</v>
      </c>
      <c r="CG2509" s="1">
        <v>0</v>
      </c>
      <c r="CL2509" s="1" t="s">
        <v>8068</v>
      </c>
    </row>
    <row r="2510" s="1" customFormat="1" spans="1:90">
      <c r="A2510" s="1" t="s">
        <v>10141</v>
      </c>
      <c r="F2510" s="1">
        <v>0</v>
      </c>
      <c r="K2510" s="1">
        <v>101311</v>
      </c>
      <c r="L2510" s="1" t="s">
        <v>23</v>
      </c>
      <c r="N2510" s="1">
        <v>246</v>
      </c>
      <c r="O2510" s="2">
        <v>46232.9153935185</v>
      </c>
      <c r="P2510" s="2">
        <v>46233</v>
      </c>
      <c r="Q2510" s="1" t="s">
        <v>8050</v>
      </c>
      <c r="R2510" s="1" t="s">
        <v>8051</v>
      </c>
      <c r="T2510" s="1" t="s">
        <v>8144</v>
      </c>
      <c r="U2510" s="1" t="s">
        <v>8053</v>
      </c>
      <c r="V2510" s="1" t="s">
        <v>23</v>
      </c>
      <c r="AB2510" s="1" t="s">
        <v>8054</v>
      </c>
      <c r="AD2510" s="1" t="s">
        <v>596</v>
      </c>
      <c r="AE2510" s="1" t="s">
        <v>3323</v>
      </c>
      <c r="AF2510" s="1" t="s">
        <v>8068</v>
      </c>
      <c r="AG2510" s="3">
        <v>45617</v>
      </c>
      <c r="AI2510" s="1" t="s">
        <v>8055</v>
      </c>
      <c r="AJ2510" s="1">
        <v>80</v>
      </c>
      <c r="AP2510" s="2">
        <v>46234.5939814815</v>
      </c>
      <c r="AQ2510" s="1" t="s">
        <v>8072</v>
      </c>
      <c r="AR2510" s="3">
        <v>45608</v>
      </c>
      <c r="AS2510" s="1">
        <v>13948775654</v>
      </c>
      <c r="AT2510" s="1" t="s">
        <v>8073</v>
      </c>
      <c r="AU2510" s="2">
        <v>46233</v>
      </c>
      <c r="AV2510" s="1" t="s">
        <v>21815</v>
      </c>
      <c r="AW2510" s="1" t="s">
        <v>8068</v>
      </c>
      <c r="AY2510" s="1" t="s">
        <v>21816</v>
      </c>
      <c r="AZ2510" s="1" t="s">
        <v>8265</v>
      </c>
      <c r="BA2510" s="1" t="s">
        <v>21817</v>
      </c>
      <c r="BB2510" s="1" t="s">
        <v>4707</v>
      </c>
      <c r="BC2510" s="1" t="s">
        <v>448</v>
      </c>
      <c r="BD2510" s="1" t="s">
        <v>419</v>
      </c>
      <c r="BE2510" s="1" t="s">
        <v>21818</v>
      </c>
      <c r="BF2510" s="1" t="s">
        <v>3868</v>
      </c>
      <c r="BG2510" s="2">
        <v>46234.5923842593</v>
      </c>
      <c r="BH2510" s="2">
        <v>46232.9154050926</v>
      </c>
      <c r="BL2510" s="1" t="s">
        <v>8064</v>
      </c>
      <c r="BM2510" s="1" t="s">
        <v>8637</v>
      </c>
      <c r="BN2510" s="1" t="s">
        <v>590</v>
      </c>
      <c r="BO2510" s="1" t="s">
        <v>21819</v>
      </c>
      <c r="BP2510" s="1" t="s">
        <v>8082</v>
      </c>
      <c r="BQ2510" s="1" t="s">
        <v>6540</v>
      </c>
      <c r="BR2510" s="1" t="s">
        <v>21539</v>
      </c>
      <c r="BS2510" s="1" t="s">
        <v>10747</v>
      </c>
      <c r="BT2510" s="2">
        <v>46234.5938541667</v>
      </c>
      <c r="BU2510" s="2">
        <v>46234.5940162037</v>
      </c>
      <c r="BV2510" s="1" t="s">
        <v>602</v>
      </c>
      <c r="BW2510" s="3">
        <v>47443</v>
      </c>
      <c r="BX2510" s="1" t="s">
        <v>10141</v>
      </c>
      <c r="BY2510" s="1" t="s">
        <v>602</v>
      </c>
      <c r="BZ2510" s="1" t="s">
        <v>8050</v>
      </c>
      <c r="CB2510" s="1" t="s">
        <v>49</v>
      </c>
      <c r="CC2510" s="1">
        <v>0</v>
      </c>
      <c r="CE2510" s="1">
        <v>0</v>
      </c>
      <c r="CG2510" s="1">
        <v>0</v>
      </c>
      <c r="CL2510" s="1" t="s">
        <v>8068</v>
      </c>
    </row>
    <row r="2511" s="1" customFormat="1" spans="1:90">
      <c r="A2511" s="1" t="s">
        <v>21820</v>
      </c>
      <c r="F2511" s="1">
        <v>0</v>
      </c>
      <c r="K2511" s="1">
        <v>101098</v>
      </c>
      <c r="L2511" s="1" t="s">
        <v>27</v>
      </c>
      <c r="O2511" s="2">
        <v>46233.7590856481</v>
      </c>
      <c r="P2511" s="2">
        <v>46234</v>
      </c>
      <c r="Q2511" s="1" t="s">
        <v>8050</v>
      </c>
      <c r="R2511" s="1" t="s">
        <v>8051</v>
      </c>
      <c r="T2511" s="1" t="s">
        <v>8144</v>
      </c>
      <c r="U2511" s="1" t="s">
        <v>8053</v>
      </c>
      <c r="V2511" s="1" t="s">
        <v>27</v>
      </c>
      <c r="AB2511" s="1" t="s">
        <v>8054</v>
      </c>
      <c r="AD2511" s="1" t="s">
        <v>596</v>
      </c>
      <c r="AE2511" s="1" t="s">
        <v>2766</v>
      </c>
      <c r="AF2511" s="1" t="s">
        <v>8068</v>
      </c>
      <c r="AG2511" s="3">
        <v>46101</v>
      </c>
      <c r="AI2511" s="1" t="s">
        <v>8055</v>
      </c>
      <c r="AJ2511" s="1">
        <v>774</v>
      </c>
      <c r="AP2511" s="2">
        <v>46234.5963310185</v>
      </c>
      <c r="AQ2511" s="1" t="s">
        <v>8072</v>
      </c>
      <c r="AR2511" s="3">
        <v>45989</v>
      </c>
      <c r="AS2511" s="1">
        <v>15297118883</v>
      </c>
      <c r="AT2511" s="1" t="s">
        <v>8073</v>
      </c>
      <c r="AU2511" s="2">
        <v>46234</v>
      </c>
      <c r="AV2511" s="1" t="s">
        <v>21821</v>
      </c>
      <c r="AW2511" s="1" t="s">
        <v>8068</v>
      </c>
      <c r="AY2511" s="1" t="s">
        <v>21822</v>
      </c>
      <c r="AZ2511" s="1" t="s">
        <v>8085</v>
      </c>
      <c r="BA2511" s="1" t="s">
        <v>21823</v>
      </c>
      <c r="BB2511" s="1" t="s">
        <v>21824</v>
      </c>
      <c r="BC2511" s="1" t="s">
        <v>463</v>
      </c>
      <c r="BD2511" s="1" t="s">
        <v>266</v>
      </c>
      <c r="BE2511" s="1" t="s">
        <v>21825</v>
      </c>
      <c r="BF2511" s="1" t="s">
        <v>3878</v>
      </c>
      <c r="BG2511" s="2">
        <v>46234</v>
      </c>
      <c r="BH2511" s="2">
        <v>46233.7660185185</v>
      </c>
      <c r="BJ2511" s="1" t="s">
        <v>8215</v>
      </c>
      <c r="BL2511" s="1" t="s">
        <v>8091</v>
      </c>
      <c r="BM2511" s="1" t="s">
        <v>8476</v>
      </c>
      <c r="BN2511" s="1" t="s">
        <v>601</v>
      </c>
      <c r="BO2511" s="1" t="s">
        <v>21826</v>
      </c>
      <c r="BP2511" s="1" t="s">
        <v>8082</v>
      </c>
      <c r="BQ2511" s="1" t="s">
        <v>6540</v>
      </c>
      <c r="BT2511" s="2">
        <v>46234.5571759259</v>
      </c>
      <c r="BU2511" s="2">
        <v>46234.5964699074</v>
      </c>
      <c r="BV2511" s="1" t="s">
        <v>1199</v>
      </c>
      <c r="BW2511" s="3">
        <v>47927</v>
      </c>
      <c r="BX2511" s="1" t="s">
        <v>21820</v>
      </c>
      <c r="BY2511" s="1" t="s">
        <v>1199</v>
      </c>
      <c r="BZ2511" s="1" t="s">
        <v>8050</v>
      </c>
      <c r="CB2511" s="1" t="s">
        <v>124</v>
      </c>
      <c r="CC2511" s="1">
        <v>0</v>
      </c>
      <c r="CE2511" s="1">
        <v>0</v>
      </c>
      <c r="CL2511" s="1" t="s">
        <v>8068</v>
      </c>
    </row>
    <row r="2512" s="1" customFormat="1" spans="1:90">
      <c r="A2512" s="1" t="s">
        <v>8694</v>
      </c>
      <c r="F2512" s="1">
        <v>0</v>
      </c>
      <c r="K2512" s="1">
        <v>101110</v>
      </c>
      <c r="L2512" s="1" t="s">
        <v>28</v>
      </c>
      <c r="O2512" s="2">
        <v>46233.7222222222</v>
      </c>
      <c r="P2512" s="2">
        <v>46234</v>
      </c>
      <c r="Q2512" s="1"/>
      <c r="R2512" s="1" t="s">
        <v>8051</v>
      </c>
      <c r="S2512" s="1"/>
      <c r="T2512" s="1" t="s">
        <v>8052</v>
      </c>
      <c r="U2512" s="1" t="s">
        <v>8053</v>
      </c>
      <c r="V2512" s="1" t="s">
        <v>28</v>
      </c>
      <c r="AB2512" s="1" t="s">
        <v>8054</v>
      </c>
      <c r="AD2512" s="1" t="s">
        <v>596</v>
      </c>
      <c r="AE2512" s="1" t="s">
        <v>1063</v>
      </c>
      <c r="AF2512" s="1" t="s">
        <v>8068</v>
      </c>
      <c r="AG2512" s="3">
        <v>46234</v>
      </c>
      <c r="AI2512" s="1" t="s">
        <v>8055</v>
      </c>
      <c r="AJ2512" s="1">
        <v>540</v>
      </c>
      <c r="AK2512" s="1"/>
      <c r="AM2512" s="1" t="s">
        <v>8068</v>
      </c>
      <c r="AO2512" s="1">
        <v>2.7</v>
      </c>
      <c r="AP2512" s="2">
        <v>46234.5990046296</v>
      </c>
      <c r="AQ2512" s="1" t="s">
        <v>8072</v>
      </c>
      <c r="AR2512" s="3">
        <v>46232</v>
      </c>
      <c r="AS2512" s="1">
        <v>15739520998</v>
      </c>
      <c r="AT2512" s="1" t="s">
        <v>8056</v>
      </c>
      <c r="AU2512" s="2">
        <v>46234</v>
      </c>
      <c r="AV2512" s="1" t="s">
        <v>21827</v>
      </c>
      <c r="AW2512" s="1" t="s">
        <v>8068</v>
      </c>
      <c r="AY2512" s="1" t="s">
        <v>21828</v>
      </c>
      <c r="AZ2512" s="1" t="s">
        <v>8460</v>
      </c>
      <c r="BA2512" s="1" t="s">
        <v>21829</v>
      </c>
      <c r="BB2512" s="1" t="s">
        <v>1571</v>
      </c>
      <c r="BC2512" s="1" t="s">
        <v>478</v>
      </c>
      <c r="BD2512" s="1" t="s">
        <v>199</v>
      </c>
      <c r="BE2512" s="1" t="s">
        <v>21830</v>
      </c>
      <c r="BF2512" s="1" t="s">
        <v>3878</v>
      </c>
      <c r="BG2512" s="2">
        <v>46234.5416666667</v>
      </c>
      <c r="BH2512" s="2">
        <v>46233.7253472222</v>
      </c>
      <c r="BJ2512" s="1">
        <v>15199160056</v>
      </c>
      <c r="BL2512" s="1" t="s">
        <v>8464</v>
      </c>
      <c r="BM2512" s="1" t="s">
        <v>8465</v>
      </c>
      <c r="BN2512" s="1" t="s">
        <v>601</v>
      </c>
      <c r="BO2512" s="1" t="s">
        <v>21831</v>
      </c>
      <c r="BP2512" s="1" t="s">
        <v>8082</v>
      </c>
      <c r="BQ2512" s="1" t="s">
        <v>6540</v>
      </c>
      <c r="BT2512" s="2">
        <v>46234.5349884259</v>
      </c>
      <c r="BU2512" s="2">
        <v>46234.5991550926</v>
      </c>
      <c r="BV2512" s="1" t="s">
        <v>591</v>
      </c>
      <c r="BW2512" s="3">
        <v>48060</v>
      </c>
      <c r="BX2512" s="1" t="s">
        <v>8700</v>
      </c>
      <c r="BY2512" s="1" t="s">
        <v>628</v>
      </c>
      <c r="BZ2512" s="1" t="s">
        <v>8050</v>
      </c>
      <c r="CB2512" s="1" t="s">
        <v>135</v>
      </c>
      <c r="CC2512" s="1">
        <v>0</v>
      </c>
      <c r="CE2512" s="1">
        <v>0</v>
      </c>
      <c r="CG2512" s="1">
        <v>0</v>
      </c>
      <c r="CL2512" s="1" t="s">
        <v>8068</v>
      </c>
    </row>
    <row r="2513" s="1" customFormat="1" spans="1:90">
      <c r="F2513" s="1">
        <v>0</v>
      </c>
      <c r="K2513" s="1">
        <v>101110</v>
      </c>
      <c r="L2513" s="1" t="s">
        <v>28</v>
      </c>
      <c r="O2513" s="2">
        <v>46234.55375</v>
      </c>
      <c r="P2513" s="2">
        <v>46234</v>
      </c>
      <c r="Q2513" s="1" t="s">
        <v>8050</v>
      </c>
      <c r="R2513" s="1" t="s">
        <v>8051</v>
      </c>
      <c r="T2513" s="1" t="s">
        <v>8052</v>
      </c>
      <c r="U2513" s="1" t="s">
        <v>8053</v>
      </c>
      <c r="V2513" s="1" t="s">
        <v>28</v>
      </c>
      <c r="AB2513" s="1" t="s">
        <v>8054</v>
      </c>
      <c r="AD2513" s="1" t="s">
        <v>596</v>
      </c>
      <c r="AE2513" s="1" t="s">
        <v>1691</v>
      </c>
      <c r="AF2513" s="1" t="s">
        <v>8068</v>
      </c>
      <c r="AG2513" s="3">
        <v>46234</v>
      </c>
      <c r="AI2513" s="1" t="s">
        <v>8071</v>
      </c>
      <c r="AJ2513" s="1">
        <v>46</v>
      </c>
      <c r="AP2513" s="2">
        <v>46234.6023032407</v>
      </c>
      <c r="AQ2513" s="1" t="s">
        <v>8072</v>
      </c>
      <c r="AR2513" s="3">
        <v>46233</v>
      </c>
      <c r="AS2513" s="1">
        <v>18097949695</v>
      </c>
      <c r="AT2513" s="1" t="s">
        <v>8595</v>
      </c>
      <c r="AU2513" s="2">
        <v>46234</v>
      </c>
      <c r="AV2513" s="1" t="s">
        <v>21832</v>
      </c>
      <c r="AW2513" s="1" t="s">
        <v>8068</v>
      </c>
      <c r="AY2513" s="1" t="s">
        <v>21833</v>
      </c>
      <c r="AZ2513" s="1" t="s">
        <v>9874</v>
      </c>
      <c r="BA2513" s="1" t="s">
        <v>21834</v>
      </c>
      <c r="BB2513" s="1" t="s">
        <v>21835</v>
      </c>
      <c r="BC2513" s="1" t="s">
        <v>478</v>
      </c>
      <c r="BD2513" s="1" t="s">
        <v>215</v>
      </c>
      <c r="BE2513" s="1" t="s">
        <v>21836</v>
      </c>
      <c r="BF2513" s="1" t="s">
        <v>4284</v>
      </c>
      <c r="BG2513" s="2">
        <v>46234</v>
      </c>
      <c r="BH2513" s="2">
        <v>46234.5577314815</v>
      </c>
      <c r="BJ2513" s="1" t="s">
        <v>8256</v>
      </c>
      <c r="BL2513" s="1" t="s">
        <v>8464</v>
      </c>
      <c r="BM2513" s="1" t="s">
        <v>21837</v>
      </c>
      <c r="BN2513" s="1" t="s">
        <v>601</v>
      </c>
      <c r="BO2513" s="1" t="s">
        <v>21838</v>
      </c>
      <c r="BP2513" s="1" t="s">
        <v>8067</v>
      </c>
      <c r="BQ2513" s="1" t="s">
        <v>6540</v>
      </c>
      <c r="BT2513" s="2">
        <v>46234.5948726852</v>
      </c>
      <c r="BU2513" s="2">
        <v>46234.6024189815</v>
      </c>
      <c r="BV2513" s="1" t="s">
        <v>818</v>
      </c>
      <c r="BW2513" s="3">
        <v>48060</v>
      </c>
      <c r="BX2513" s="1" t="s">
        <v>8261</v>
      </c>
      <c r="BY2513" s="1" t="s">
        <v>818</v>
      </c>
      <c r="BZ2513" s="1" t="s">
        <v>8050</v>
      </c>
      <c r="CB2513" s="1" t="s">
        <v>143</v>
      </c>
      <c r="CC2513" s="1">
        <v>0</v>
      </c>
      <c r="CE2513" s="1">
        <v>0</v>
      </c>
      <c r="CG2513" s="1">
        <v>0</v>
      </c>
      <c r="CL2513" s="1" t="s">
        <v>8068</v>
      </c>
    </row>
    <row r="2514" s="1" customFormat="1" spans="1:90">
      <c r="F2514" s="1">
        <v>0</v>
      </c>
      <c r="K2514" s="1">
        <v>101042</v>
      </c>
      <c r="L2514" s="1" t="s">
        <v>25</v>
      </c>
      <c r="M2514" s="1"/>
      <c r="O2514" s="2">
        <v>46232.5066319444</v>
      </c>
      <c r="P2514" s="2">
        <v>46232</v>
      </c>
      <c r="Q2514" s="1" t="s">
        <v>8050</v>
      </c>
      <c r="R2514" s="1" t="s">
        <v>8051</v>
      </c>
      <c r="T2514" s="1" t="s">
        <v>8144</v>
      </c>
      <c r="U2514" s="1" t="s">
        <v>8053</v>
      </c>
      <c r="V2514" s="1" t="s">
        <v>25</v>
      </c>
      <c r="AB2514" s="1" t="s">
        <v>8054</v>
      </c>
      <c r="AD2514" s="1" t="s">
        <v>607</v>
      </c>
      <c r="AE2514" s="1" t="s">
        <v>2788</v>
      </c>
      <c r="AF2514" s="1"/>
      <c r="AG2514" s="3">
        <v>40390</v>
      </c>
      <c r="AH2514" s="1" t="s">
        <v>606</v>
      </c>
      <c r="AI2514" s="1" t="s">
        <v>8055</v>
      </c>
      <c r="AJ2514" s="1">
        <v>15</v>
      </c>
      <c r="AP2514" s="2">
        <v>46234.6027662037</v>
      </c>
      <c r="AQ2514" s="1" t="s">
        <v>8072</v>
      </c>
      <c r="AR2514" s="3">
        <v>40388</v>
      </c>
      <c r="AS2514" s="1">
        <v>17335575711</v>
      </c>
      <c r="AT2514" s="1"/>
      <c r="AU2514" s="2">
        <v>46232</v>
      </c>
      <c r="AV2514" s="1" t="s">
        <v>6655</v>
      </c>
      <c r="AW2514" s="1" t="s">
        <v>8050</v>
      </c>
      <c r="AY2514" s="1" t="s">
        <v>21839</v>
      </c>
      <c r="AZ2514" s="1" t="s">
        <v>8155</v>
      </c>
      <c r="BA2514" s="1" t="s">
        <v>21840</v>
      </c>
      <c r="BB2514" s="1" t="s">
        <v>2865</v>
      </c>
      <c r="BC2514" s="1" t="s">
        <v>463</v>
      </c>
      <c r="BD2514" s="1" t="s">
        <v>369</v>
      </c>
      <c r="BE2514" s="1" t="s">
        <v>21841</v>
      </c>
      <c r="BF2514" s="1" t="s">
        <v>3868</v>
      </c>
      <c r="BG2514" s="2">
        <v>46234.625</v>
      </c>
      <c r="BH2514" s="2">
        <v>46232.5066782407</v>
      </c>
      <c r="BJ2514" s="1" t="s">
        <v>21842</v>
      </c>
      <c r="BK2514" s="1"/>
      <c r="BL2514" s="1" t="s">
        <v>8159</v>
      </c>
      <c r="BM2514" s="1" t="s">
        <v>8343</v>
      </c>
      <c r="BN2514" s="1" t="s">
        <v>590</v>
      </c>
      <c r="BO2514" s="1" t="s">
        <v>21843</v>
      </c>
      <c r="BP2514" s="1" t="s">
        <v>8067</v>
      </c>
      <c r="BQ2514" s="1" t="s">
        <v>6540</v>
      </c>
      <c r="BR2514" s="1" t="s">
        <v>12398</v>
      </c>
      <c r="BS2514" s="1" t="s">
        <v>12399</v>
      </c>
      <c r="BT2514" s="2">
        <v>46234.5878819444</v>
      </c>
      <c r="BU2514" s="2">
        <v>46234.6028009259</v>
      </c>
      <c r="BV2514" s="1" t="s">
        <v>818</v>
      </c>
      <c r="BW2514" s="3">
        <v>42216</v>
      </c>
      <c r="BX2514" s="1" t="s">
        <v>18175</v>
      </c>
      <c r="BY2514" s="1" t="s">
        <v>818</v>
      </c>
      <c r="BZ2514" s="1" t="s">
        <v>8050</v>
      </c>
      <c r="CB2514" s="1" t="s">
        <v>97</v>
      </c>
      <c r="CC2514" s="1">
        <v>90</v>
      </c>
      <c r="CE2514" s="1">
        <v>90</v>
      </c>
      <c r="CG2514" s="1">
        <v>0</v>
      </c>
      <c r="CL2514" s="1" t="s">
        <v>8068</v>
      </c>
    </row>
    <row r="2515" s="1" customFormat="1" spans="1:90">
      <c r="A2515" s="1" t="s">
        <v>8894</v>
      </c>
      <c r="F2515" s="1">
        <v>0</v>
      </c>
      <c r="K2515" s="1">
        <v>101042</v>
      </c>
      <c r="L2515" s="1" t="s">
        <v>25</v>
      </c>
      <c r="O2515" s="2">
        <v>46230.6347453704</v>
      </c>
      <c r="P2515" s="2">
        <v>46231</v>
      </c>
      <c r="Q2515" s="1" t="s">
        <v>8050</v>
      </c>
      <c r="R2515" s="1" t="s">
        <v>8386</v>
      </c>
      <c r="T2515" s="1" t="s">
        <v>8144</v>
      </c>
      <c r="U2515" s="1" t="s">
        <v>8053</v>
      </c>
      <c r="V2515" s="1" t="s">
        <v>25</v>
      </c>
      <c r="AB2515" s="1" t="s">
        <v>8054</v>
      </c>
      <c r="AD2515" s="1" t="s">
        <v>607</v>
      </c>
      <c r="AE2515" s="1" t="s">
        <v>687</v>
      </c>
      <c r="AF2515" s="1" t="s">
        <v>8068</v>
      </c>
      <c r="AG2515" s="3">
        <v>46171</v>
      </c>
      <c r="AH2515" s="1" t="s">
        <v>606</v>
      </c>
      <c r="AI2515" s="1" t="s">
        <v>8071</v>
      </c>
      <c r="AJ2515" s="1">
        <v>37</v>
      </c>
      <c r="AM2515" s="1" t="s">
        <v>8068</v>
      </c>
      <c r="AP2515" s="2">
        <v>46234.6029282407</v>
      </c>
      <c r="AQ2515" s="1" t="s">
        <v>8072</v>
      </c>
      <c r="AR2515" s="3">
        <v>46171</v>
      </c>
      <c r="AS2515" s="1">
        <v>19901416019</v>
      </c>
      <c r="AT2515" s="1" t="s">
        <v>8123</v>
      </c>
      <c r="AU2515" s="2">
        <v>46231</v>
      </c>
      <c r="AV2515" s="1" t="s">
        <v>21844</v>
      </c>
      <c r="AW2515" s="1" t="s">
        <v>8068</v>
      </c>
      <c r="AY2515" s="1" t="s">
        <v>21845</v>
      </c>
      <c r="AZ2515" s="1" t="s">
        <v>8155</v>
      </c>
      <c r="BA2515" s="1" t="s">
        <v>21846</v>
      </c>
      <c r="BB2515" s="1" t="s">
        <v>5348</v>
      </c>
      <c r="BC2515" s="1" t="s">
        <v>463</v>
      </c>
      <c r="BD2515" s="1" t="s">
        <v>342</v>
      </c>
      <c r="BE2515" s="1" t="s">
        <v>21847</v>
      </c>
      <c r="BF2515" s="1" t="s">
        <v>3972</v>
      </c>
      <c r="BG2515" s="2">
        <v>46234.6280902778</v>
      </c>
      <c r="BH2515" s="2">
        <v>46230.6408333333</v>
      </c>
      <c r="BL2515" s="1" t="s">
        <v>8159</v>
      </c>
      <c r="BM2515" s="1" t="s">
        <v>8343</v>
      </c>
      <c r="BN2515" s="1" t="s">
        <v>601</v>
      </c>
      <c r="BO2515" s="1" t="s">
        <v>21848</v>
      </c>
      <c r="BP2515" s="1" t="s">
        <v>8082</v>
      </c>
      <c r="BQ2515" s="1" t="s">
        <v>6540</v>
      </c>
      <c r="BR2515" s="1"/>
      <c r="BS2515" s="1"/>
      <c r="BT2515" s="2">
        <v>46234.587037037</v>
      </c>
      <c r="BU2515" s="2">
        <v>46234.6031134259</v>
      </c>
      <c r="BV2515" s="1" t="s">
        <v>591</v>
      </c>
      <c r="BW2515" s="3">
        <v>47997</v>
      </c>
      <c r="BX2515" s="1" t="s">
        <v>8272</v>
      </c>
      <c r="BY2515" s="1" t="s">
        <v>726</v>
      </c>
      <c r="BZ2515" s="1" t="s">
        <v>8050</v>
      </c>
      <c r="CB2515" s="1" t="s">
        <v>92</v>
      </c>
      <c r="CC2515" s="1">
        <v>300</v>
      </c>
      <c r="CD2515" s="1" t="s">
        <v>14041</v>
      </c>
      <c r="CE2515" s="1">
        <v>300</v>
      </c>
      <c r="CF2515" s="1" t="s">
        <v>14017</v>
      </c>
      <c r="CG2515" s="1">
        <v>184</v>
      </c>
      <c r="CH2515" s="1" t="s">
        <v>622</v>
      </c>
      <c r="CI2515" s="2">
        <v>46235.4199884259</v>
      </c>
      <c r="CJ2515" s="1" t="s">
        <v>622</v>
      </c>
      <c r="CK2515" s="2">
        <v>46235.4204976852</v>
      </c>
      <c r="CL2515" s="1" t="s">
        <v>8068</v>
      </c>
    </row>
    <row r="2516" s="1" customFormat="1" spans="1:90">
      <c r="F2516" s="1">
        <v>0</v>
      </c>
      <c r="K2516" s="1">
        <v>101042</v>
      </c>
      <c r="L2516" s="1" t="s">
        <v>25</v>
      </c>
      <c r="M2516" s="1"/>
      <c r="O2516" s="2">
        <v>46231.4590740741</v>
      </c>
      <c r="P2516" s="2">
        <v>46233</v>
      </c>
      <c r="Q2516" s="1" t="s">
        <v>8050</v>
      </c>
      <c r="R2516" s="1" t="s">
        <v>8051</v>
      </c>
      <c r="T2516" s="1" t="s">
        <v>8144</v>
      </c>
      <c r="U2516" s="1" t="s">
        <v>8053</v>
      </c>
      <c r="V2516" s="1" t="s">
        <v>25</v>
      </c>
      <c r="AB2516" s="1" t="s">
        <v>8054</v>
      </c>
      <c r="AD2516" s="1" t="s">
        <v>596</v>
      </c>
      <c r="AE2516" s="1" t="s">
        <v>2879</v>
      </c>
      <c r="AF2516" s="1" t="s">
        <v>8068</v>
      </c>
      <c r="AG2516" s="3">
        <v>46234</v>
      </c>
      <c r="AI2516" s="1" t="s">
        <v>8071</v>
      </c>
      <c r="AJ2516" s="1">
        <v>989</v>
      </c>
      <c r="AM2516" s="1" t="s">
        <v>8068</v>
      </c>
      <c r="AO2516" s="1">
        <v>2.2</v>
      </c>
      <c r="AP2516" s="2">
        <v>46234.6034027778</v>
      </c>
      <c r="AQ2516" s="1" t="s">
        <v>8072</v>
      </c>
      <c r="AR2516" s="3">
        <v>46219</v>
      </c>
      <c r="AS2516" s="1">
        <v>13830001262</v>
      </c>
      <c r="AT2516" s="1" t="s">
        <v>8073</v>
      </c>
      <c r="AU2516" s="2">
        <v>46233</v>
      </c>
      <c r="AV2516" s="1" t="s">
        <v>21849</v>
      </c>
      <c r="AW2516" s="1" t="s">
        <v>8068</v>
      </c>
      <c r="AY2516" s="1" t="s">
        <v>21850</v>
      </c>
      <c r="AZ2516" s="1" t="s">
        <v>9970</v>
      </c>
      <c r="BA2516" s="1" t="s">
        <v>21851</v>
      </c>
      <c r="BB2516" s="1" t="s">
        <v>21852</v>
      </c>
      <c r="BC2516" s="1" t="s">
        <v>463</v>
      </c>
      <c r="BD2516" s="1" t="s">
        <v>322</v>
      </c>
      <c r="BE2516" s="1" t="s">
        <v>21853</v>
      </c>
      <c r="BF2516" s="1" t="s">
        <v>3878</v>
      </c>
      <c r="BG2516" s="2">
        <v>46234.9715856481</v>
      </c>
      <c r="BH2516" s="2">
        <v>46231.4595601852</v>
      </c>
      <c r="BJ2516" s="1" t="s">
        <v>21854</v>
      </c>
      <c r="BL2516" s="1" t="s">
        <v>8159</v>
      </c>
      <c r="BM2516" s="1" t="s">
        <v>10973</v>
      </c>
      <c r="BN2516" s="1" t="s">
        <v>601</v>
      </c>
      <c r="BO2516" s="1" t="s">
        <v>21855</v>
      </c>
      <c r="BP2516" s="1" t="s">
        <v>8067</v>
      </c>
      <c r="BQ2516" s="1" t="s">
        <v>6540</v>
      </c>
      <c r="BT2516" s="2">
        <v>46234.5822222222</v>
      </c>
      <c r="BU2516" s="2">
        <v>46234.6037847222</v>
      </c>
      <c r="BV2516" s="1" t="s">
        <v>591</v>
      </c>
      <c r="BW2516" s="3">
        <v>48060</v>
      </c>
      <c r="BX2516" s="1" t="s">
        <v>10779</v>
      </c>
      <c r="BY2516" s="1" t="s">
        <v>628</v>
      </c>
      <c r="BZ2516" s="1" t="s">
        <v>8050</v>
      </c>
      <c r="CB2516" s="1" t="s">
        <v>78</v>
      </c>
      <c r="CC2516" s="1">
        <v>0</v>
      </c>
      <c r="CE2516" s="1">
        <v>0</v>
      </c>
      <c r="CG2516" s="1">
        <v>0</v>
      </c>
      <c r="CL2516" s="1" t="s">
        <v>8068</v>
      </c>
    </row>
    <row r="2517" s="1" customFormat="1" spans="1:90">
      <c r="A2517" s="1" t="s">
        <v>10028</v>
      </c>
      <c r="F2517" s="1">
        <v>0</v>
      </c>
      <c r="K2517" s="1">
        <v>101042</v>
      </c>
      <c r="L2517" s="1" t="s">
        <v>25</v>
      </c>
      <c r="O2517" s="2">
        <v>46233.4571412037</v>
      </c>
      <c r="P2517" s="2">
        <v>46234.4166666667</v>
      </c>
      <c r="Q2517" s="1" t="s">
        <v>8050</v>
      </c>
      <c r="R2517" s="1" t="s">
        <v>8051</v>
      </c>
      <c r="S2517" s="1" t="s">
        <v>8096</v>
      </c>
      <c r="T2517" s="1" t="s">
        <v>8144</v>
      </c>
      <c r="U2517" s="1" t="s">
        <v>8053</v>
      </c>
      <c r="V2517" s="1" t="s">
        <v>25</v>
      </c>
      <c r="AB2517" s="1" t="s">
        <v>8054</v>
      </c>
      <c r="AD2517" s="1" t="s">
        <v>607</v>
      </c>
      <c r="AE2517" s="1" t="s">
        <v>2988</v>
      </c>
      <c r="AF2517" s="1" t="s">
        <v>8068</v>
      </c>
      <c r="AG2517" s="3">
        <v>46234</v>
      </c>
      <c r="AH2517" s="1" t="s">
        <v>606</v>
      </c>
      <c r="AI2517" s="1" t="s">
        <v>8071</v>
      </c>
      <c r="AJ2517" s="1">
        <v>108</v>
      </c>
      <c r="AP2517" s="2">
        <v>46234.604837963</v>
      </c>
      <c r="AQ2517" s="1" t="s">
        <v>8106</v>
      </c>
      <c r="AR2517" s="3">
        <v>46231</v>
      </c>
      <c r="AS2517" s="1">
        <v>19993082778</v>
      </c>
      <c r="AT2517" s="1" t="s">
        <v>8346</v>
      </c>
      <c r="AU2517" s="2">
        <v>46234.4166666667</v>
      </c>
      <c r="AV2517" s="1" t="s">
        <v>21856</v>
      </c>
      <c r="AW2517" s="1" t="s">
        <v>8068</v>
      </c>
      <c r="AY2517" s="1" t="s">
        <v>21857</v>
      </c>
      <c r="AZ2517" s="1" t="s">
        <v>8155</v>
      </c>
      <c r="BA2517" s="1" t="s">
        <v>21858</v>
      </c>
      <c r="BB2517" s="1" t="s">
        <v>7757</v>
      </c>
      <c r="BC2517" s="1" t="s">
        <v>463</v>
      </c>
      <c r="BD2517" s="1" t="s">
        <v>370</v>
      </c>
      <c r="BE2517" s="1" t="s">
        <v>21859</v>
      </c>
      <c r="BF2517" s="1" t="s">
        <v>3903</v>
      </c>
      <c r="BG2517" s="2">
        <v>46234.4166666667</v>
      </c>
      <c r="BH2517" s="2">
        <v>46233.6762962963</v>
      </c>
      <c r="BJ2517" s="1" t="s">
        <v>8215</v>
      </c>
      <c r="BL2517" s="1" t="s">
        <v>8159</v>
      </c>
      <c r="BM2517" s="1" t="s">
        <v>8343</v>
      </c>
      <c r="BN2517" s="1" t="s">
        <v>601</v>
      </c>
      <c r="BO2517" s="1" t="s">
        <v>7756</v>
      </c>
      <c r="BP2517" s="1" t="s">
        <v>8067</v>
      </c>
      <c r="BQ2517" s="1" t="s">
        <v>6540</v>
      </c>
      <c r="BT2517" s="2">
        <v>46234.4719791667</v>
      </c>
      <c r="BU2517" s="2">
        <v>46234.6050694444</v>
      </c>
      <c r="BV2517" s="1" t="s">
        <v>818</v>
      </c>
      <c r="BW2517" s="3">
        <v>48060</v>
      </c>
      <c r="BX2517" s="1" t="s">
        <v>9516</v>
      </c>
      <c r="BY2517" s="1" t="s">
        <v>818</v>
      </c>
      <c r="BZ2517" s="1" t="s">
        <v>8050</v>
      </c>
      <c r="CB2517" s="1" t="s">
        <v>97</v>
      </c>
      <c r="CC2517" s="1">
        <v>246</v>
      </c>
      <c r="CE2517" s="1">
        <v>246</v>
      </c>
      <c r="CG2517" s="1">
        <v>0</v>
      </c>
      <c r="CL2517" s="1" t="s">
        <v>8068</v>
      </c>
    </row>
    <row r="2518" s="1" customFormat="1" spans="1:90">
      <c r="F2518" s="1">
        <v>0</v>
      </c>
      <c r="K2518" s="1">
        <v>101098</v>
      </c>
      <c r="L2518" s="1" t="s">
        <v>27</v>
      </c>
      <c r="O2518" s="2">
        <v>46231.8415046296</v>
      </c>
      <c r="P2518" s="2">
        <v>46234</v>
      </c>
      <c r="R2518" s="1" t="s">
        <v>8051</v>
      </c>
      <c r="T2518" s="1" t="s">
        <v>8144</v>
      </c>
      <c r="U2518" s="1" t="s">
        <v>8053</v>
      </c>
      <c r="V2518" s="1" t="s">
        <v>27</v>
      </c>
      <c r="X2518" s="1" t="s">
        <v>595</v>
      </c>
      <c r="AB2518" s="1" t="s">
        <v>8054</v>
      </c>
      <c r="AD2518" s="1" t="s">
        <v>596</v>
      </c>
      <c r="AE2518" s="1" t="s">
        <v>655</v>
      </c>
      <c r="AF2518" s="1"/>
      <c r="AG2518" s="3">
        <v>46234</v>
      </c>
      <c r="AI2518" s="1" t="s">
        <v>8071</v>
      </c>
      <c r="AJ2518" s="1">
        <v>92</v>
      </c>
      <c r="AM2518" s="1" t="s">
        <v>8068</v>
      </c>
      <c r="AO2518" s="1">
        <v>3.2</v>
      </c>
      <c r="AP2518" s="2">
        <v>46234.6045833333</v>
      </c>
      <c r="AQ2518" s="1" t="s">
        <v>8072</v>
      </c>
      <c r="AR2518" s="3">
        <v>46233</v>
      </c>
      <c r="AS2518" s="1">
        <v>13997121797</v>
      </c>
      <c r="AT2518" s="1" t="s">
        <v>8073</v>
      </c>
      <c r="AU2518" s="2">
        <v>46234</v>
      </c>
      <c r="AV2518" s="1" t="s">
        <v>21860</v>
      </c>
      <c r="AW2518" s="1" t="s">
        <v>8068</v>
      </c>
      <c r="AY2518" s="1" t="s">
        <v>21861</v>
      </c>
      <c r="AZ2518" s="1" t="s">
        <v>8085</v>
      </c>
      <c r="BA2518" s="1" t="s">
        <v>21862</v>
      </c>
      <c r="BB2518" s="1" t="s">
        <v>718</v>
      </c>
      <c r="BC2518" s="1" t="s">
        <v>463</v>
      </c>
      <c r="BD2518" s="1" t="s">
        <v>269</v>
      </c>
      <c r="BE2518" s="1" t="s">
        <v>21863</v>
      </c>
      <c r="BF2518" s="1" t="s">
        <v>3878</v>
      </c>
      <c r="BG2518" s="2">
        <v>46234</v>
      </c>
      <c r="BH2518" s="2">
        <v>46231.8579282407</v>
      </c>
      <c r="BL2518" s="1" t="s">
        <v>8091</v>
      </c>
      <c r="BM2518" s="1" t="s">
        <v>8476</v>
      </c>
      <c r="BN2518" s="1" t="s">
        <v>601</v>
      </c>
      <c r="BO2518" s="1" t="s">
        <v>21864</v>
      </c>
      <c r="BP2518" s="1" t="s">
        <v>8067</v>
      </c>
      <c r="BQ2518" s="1" t="s">
        <v>6540</v>
      </c>
      <c r="BT2518" s="2">
        <v>46234.5950231481</v>
      </c>
      <c r="BU2518" s="2">
        <v>46234.605162037</v>
      </c>
      <c r="BV2518" s="1" t="s">
        <v>591</v>
      </c>
      <c r="BW2518" s="3">
        <v>48060</v>
      </c>
      <c r="BX2518" s="1" t="s">
        <v>8162</v>
      </c>
      <c r="BY2518" s="1" t="s">
        <v>597</v>
      </c>
      <c r="BZ2518" s="1" t="s">
        <v>8050</v>
      </c>
      <c r="CB2518" s="1" t="s">
        <v>125</v>
      </c>
      <c r="CC2518" s="1">
        <v>0</v>
      </c>
      <c r="CE2518" s="1">
        <v>0</v>
      </c>
      <c r="CG2518" s="1">
        <v>0</v>
      </c>
      <c r="CL2518" s="1" t="s">
        <v>8068</v>
      </c>
    </row>
    <row r="2519" s="1" customFormat="1" spans="1:90">
      <c r="A2519" s="1" t="s">
        <v>20444</v>
      </c>
      <c r="F2519" s="1">
        <v>0</v>
      </c>
      <c r="K2519" s="1">
        <v>101110</v>
      </c>
      <c r="L2519" s="1" t="s">
        <v>28</v>
      </c>
      <c r="O2519" s="2">
        <v>46234.582650463</v>
      </c>
      <c r="P2519" s="2">
        <v>46234</v>
      </c>
      <c r="Q2519" s="1" t="s">
        <v>8050</v>
      </c>
      <c r="R2519" s="1" t="s">
        <v>8051</v>
      </c>
      <c r="T2519" s="1" t="s">
        <v>8052</v>
      </c>
      <c r="U2519" s="1" t="s">
        <v>8053</v>
      </c>
      <c r="V2519" s="1" t="s">
        <v>28</v>
      </c>
      <c r="X2519" s="1" t="s">
        <v>670</v>
      </c>
      <c r="AB2519" s="1" t="s">
        <v>8054</v>
      </c>
      <c r="AD2519" s="1" t="s">
        <v>607</v>
      </c>
      <c r="AE2519" s="1" t="s">
        <v>598</v>
      </c>
      <c r="AF2519" s="1" t="s">
        <v>8068</v>
      </c>
      <c r="AG2519" s="3">
        <v>44630</v>
      </c>
      <c r="AH2519" s="1" t="s">
        <v>606</v>
      </c>
      <c r="AI2519" s="1" t="s">
        <v>8055</v>
      </c>
      <c r="AJ2519" s="1">
        <v>173</v>
      </c>
      <c r="AP2519" s="2">
        <v>46234.6054861111</v>
      </c>
      <c r="AQ2519" s="1" t="s">
        <v>8072</v>
      </c>
      <c r="AR2519" s="3">
        <v>44612</v>
      </c>
      <c r="AS2519" s="1">
        <v>13657587258</v>
      </c>
      <c r="AU2519" s="2">
        <v>46234</v>
      </c>
      <c r="AV2519" s="1" t="s">
        <v>21865</v>
      </c>
      <c r="AW2519" s="1" t="s">
        <v>8068</v>
      </c>
      <c r="AY2519" s="1" t="s">
        <v>21866</v>
      </c>
      <c r="AZ2519" s="1" t="s">
        <v>8957</v>
      </c>
      <c r="BA2519" s="1" t="s">
        <v>21867</v>
      </c>
      <c r="BB2519" s="1" t="s">
        <v>6343</v>
      </c>
      <c r="BC2519" s="1" t="s">
        <v>478</v>
      </c>
      <c r="BD2519" s="1" t="s">
        <v>155</v>
      </c>
      <c r="BE2519" s="1" t="s">
        <v>21868</v>
      </c>
      <c r="BF2519" s="1" t="s">
        <v>4050</v>
      </c>
      <c r="BG2519" s="2">
        <v>46234.5833333333</v>
      </c>
      <c r="BH2519" s="2">
        <v>46234.5826851852</v>
      </c>
      <c r="BJ2519" s="1" t="s">
        <v>21869</v>
      </c>
      <c r="BK2519" s="1"/>
      <c r="BL2519" s="1" t="s">
        <v>8464</v>
      </c>
      <c r="BM2519" s="1" t="s">
        <v>8961</v>
      </c>
      <c r="BN2519" s="1" t="s">
        <v>590</v>
      </c>
      <c r="BO2519" s="1" t="s">
        <v>21870</v>
      </c>
      <c r="BP2519" s="1" t="s">
        <v>8067</v>
      </c>
      <c r="BQ2519" s="1" t="s">
        <v>6540</v>
      </c>
      <c r="BT2519" s="2">
        <v>46234.5834606482</v>
      </c>
      <c r="BU2519" s="2">
        <v>46234.6055787037</v>
      </c>
      <c r="BV2519" s="1" t="s">
        <v>1199</v>
      </c>
      <c r="BW2519" s="3">
        <v>46456</v>
      </c>
      <c r="BX2519" s="1" t="s">
        <v>20444</v>
      </c>
      <c r="BY2519" s="1" t="s">
        <v>1199</v>
      </c>
      <c r="BZ2519" s="1" t="s">
        <v>8050</v>
      </c>
      <c r="CA2519" s="1">
        <v>0</v>
      </c>
      <c r="CB2519" s="1" t="s">
        <v>126</v>
      </c>
      <c r="CC2519" s="1">
        <v>917</v>
      </c>
      <c r="CD2519" s="1" t="s">
        <v>21871</v>
      </c>
      <c r="CE2519" s="1">
        <v>917</v>
      </c>
      <c r="CG2519" s="1">
        <v>902.8</v>
      </c>
      <c r="CH2519" s="1" t="s">
        <v>622</v>
      </c>
      <c r="CI2519" s="2">
        <v>46235.434849537</v>
      </c>
      <c r="CL2519" s="1" t="s">
        <v>8068</v>
      </c>
    </row>
    <row r="2520" s="1" customFormat="1" spans="1:90">
      <c r="F2520" s="1">
        <v>0</v>
      </c>
      <c r="K2520" s="1">
        <v>101098</v>
      </c>
      <c r="L2520" s="1" t="s">
        <v>27</v>
      </c>
      <c r="O2520" s="2">
        <v>46231.8415046296</v>
      </c>
      <c r="P2520" s="2">
        <v>46234</v>
      </c>
      <c r="Q2520" s="1"/>
      <c r="R2520" s="1" t="s">
        <v>8051</v>
      </c>
      <c r="T2520" s="1" t="s">
        <v>8144</v>
      </c>
      <c r="U2520" s="1" t="s">
        <v>8053</v>
      </c>
      <c r="V2520" s="1" t="s">
        <v>27</v>
      </c>
      <c r="AB2520" s="1" t="s">
        <v>8054</v>
      </c>
      <c r="AD2520" s="1" t="s">
        <v>596</v>
      </c>
      <c r="AE2520" s="1" t="s">
        <v>655</v>
      </c>
      <c r="AF2520" s="1"/>
      <c r="AG2520" s="3">
        <v>46234</v>
      </c>
      <c r="AI2520" s="1" t="s">
        <v>8071</v>
      </c>
      <c r="AJ2520" s="1">
        <v>92</v>
      </c>
      <c r="AP2520" s="2">
        <v>46234.6057523148</v>
      </c>
      <c r="AQ2520" s="1" t="s">
        <v>8072</v>
      </c>
      <c r="AR2520" s="3">
        <v>46233</v>
      </c>
      <c r="AS2520" s="1">
        <v>13997121797</v>
      </c>
      <c r="AT2520" s="1" t="s">
        <v>8073</v>
      </c>
      <c r="AU2520" s="2">
        <v>46234</v>
      </c>
      <c r="AV2520" s="1" t="s">
        <v>21872</v>
      </c>
      <c r="AW2520" s="1" t="s">
        <v>8068</v>
      </c>
      <c r="AY2520" s="1" t="s">
        <v>21861</v>
      </c>
      <c r="AZ2520" s="1" t="s">
        <v>8085</v>
      </c>
      <c r="BA2520" s="1" t="s">
        <v>21862</v>
      </c>
      <c r="BB2520" s="1" t="s">
        <v>21873</v>
      </c>
      <c r="BC2520" s="1" t="s">
        <v>463</v>
      </c>
      <c r="BD2520" s="1" t="s">
        <v>269</v>
      </c>
      <c r="BE2520" s="1" t="s">
        <v>21863</v>
      </c>
      <c r="BF2520" s="1" t="s">
        <v>4284</v>
      </c>
      <c r="BG2520" s="2">
        <v>46234</v>
      </c>
      <c r="BH2520" s="2">
        <v>46231.8579050926</v>
      </c>
      <c r="BL2520" s="1" t="s">
        <v>8091</v>
      </c>
      <c r="BM2520" s="1" t="s">
        <v>8476</v>
      </c>
      <c r="BN2520" s="1" t="s">
        <v>601</v>
      </c>
      <c r="BO2520" s="1" t="s">
        <v>21864</v>
      </c>
      <c r="BP2520" s="1" t="s">
        <v>8067</v>
      </c>
      <c r="BQ2520" s="1" t="s">
        <v>6540</v>
      </c>
      <c r="BT2520" s="2">
        <v>46234.5950231481</v>
      </c>
      <c r="BU2520" s="2">
        <v>46234.6058217593</v>
      </c>
      <c r="BV2520" s="1" t="s">
        <v>818</v>
      </c>
      <c r="BW2520" s="3">
        <v>48060</v>
      </c>
      <c r="BX2520" s="1" t="s">
        <v>12759</v>
      </c>
      <c r="BY2520" s="1" t="s">
        <v>818</v>
      </c>
      <c r="BZ2520" s="1" t="s">
        <v>8050</v>
      </c>
      <c r="CB2520" s="1" t="s">
        <v>125</v>
      </c>
      <c r="CC2520" s="1">
        <v>0</v>
      </c>
      <c r="CE2520" s="1">
        <v>0</v>
      </c>
      <c r="CG2520" s="1">
        <v>0</v>
      </c>
      <c r="CL2520" s="1" t="s">
        <v>8068</v>
      </c>
    </row>
    <row r="2521" s="1" customFormat="1" spans="1:90">
      <c r="F2521" s="1">
        <v>0</v>
      </c>
      <c r="K2521" s="1">
        <v>101311</v>
      </c>
      <c r="L2521" s="1" t="s">
        <v>23</v>
      </c>
      <c r="O2521" s="2">
        <v>46233.7226967593</v>
      </c>
      <c r="P2521" s="2">
        <v>46234</v>
      </c>
      <c r="Q2521" s="1" t="s">
        <v>8050</v>
      </c>
      <c r="R2521" s="1" t="s">
        <v>8051</v>
      </c>
      <c r="T2521" s="1" t="s">
        <v>8144</v>
      </c>
      <c r="U2521" s="1" t="s">
        <v>8053</v>
      </c>
      <c r="V2521" s="1" t="s">
        <v>23</v>
      </c>
      <c r="AB2521" s="1" t="s">
        <v>8054</v>
      </c>
      <c r="AD2521" s="1" t="s">
        <v>596</v>
      </c>
      <c r="AE2521" s="1" t="s">
        <v>3318</v>
      </c>
      <c r="AF2521" s="1" t="s">
        <v>8068</v>
      </c>
      <c r="AG2521" s="3">
        <v>46233</v>
      </c>
      <c r="AI2521" s="1" t="s">
        <v>8055</v>
      </c>
      <c r="AJ2521" s="1">
        <v>98</v>
      </c>
      <c r="AM2521" s="1" t="s">
        <v>8050</v>
      </c>
      <c r="AN2521" s="1"/>
      <c r="AO2521" s="1">
        <v>3</v>
      </c>
      <c r="AP2521" s="2">
        <v>46234.6058912037</v>
      </c>
      <c r="AQ2521" s="1" t="s">
        <v>8072</v>
      </c>
      <c r="AR2521" s="3">
        <v>46231</v>
      </c>
      <c r="AS2521" s="1">
        <v>13327194301</v>
      </c>
      <c r="AT2521" s="1" t="s">
        <v>8056</v>
      </c>
      <c r="AU2521" s="2">
        <v>46234</v>
      </c>
      <c r="AV2521" s="1" t="s">
        <v>21874</v>
      </c>
      <c r="AW2521" s="1" t="s">
        <v>8068</v>
      </c>
      <c r="AY2521" s="1" t="s">
        <v>21875</v>
      </c>
      <c r="AZ2521" s="1" t="s">
        <v>8147</v>
      </c>
      <c r="BA2521" s="1" t="s">
        <v>21876</v>
      </c>
      <c r="BB2521" s="1" t="s">
        <v>3347</v>
      </c>
      <c r="BC2521" s="1" t="s">
        <v>448</v>
      </c>
      <c r="BD2521" s="1" t="s">
        <v>416</v>
      </c>
      <c r="BE2521" s="1" t="s">
        <v>21877</v>
      </c>
      <c r="BF2521" s="1" t="s">
        <v>3878</v>
      </c>
      <c r="BG2521" s="2">
        <v>46234.575625</v>
      </c>
      <c r="BH2521" s="2">
        <v>46233.7228125</v>
      </c>
      <c r="BL2521" s="1" t="s">
        <v>8064</v>
      </c>
      <c r="BM2521" s="1" t="s">
        <v>8181</v>
      </c>
      <c r="BN2521" s="1" t="s">
        <v>601</v>
      </c>
      <c r="BO2521" s="1" t="s">
        <v>21878</v>
      </c>
      <c r="BP2521" s="1" t="s">
        <v>8082</v>
      </c>
      <c r="BQ2521" s="1" t="s">
        <v>6540</v>
      </c>
      <c r="BT2521" s="2">
        <v>46234.5798842593</v>
      </c>
      <c r="BU2521" s="2">
        <v>46234.6059953704</v>
      </c>
      <c r="BV2521" s="1" t="s">
        <v>591</v>
      </c>
      <c r="BW2521" s="3">
        <v>48059</v>
      </c>
      <c r="BX2521" s="1" t="s">
        <v>15662</v>
      </c>
      <c r="BY2521" s="1" t="s">
        <v>597</v>
      </c>
      <c r="BZ2521" s="1" t="s">
        <v>8050</v>
      </c>
      <c r="CB2521" s="1" t="s">
        <v>48</v>
      </c>
      <c r="CC2521" s="1">
        <v>0</v>
      </c>
      <c r="CE2521" s="1">
        <v>0</v>
      </c>
      <c r="CL2521" s="1" t="s">
        <v>8068</v>
      </c>
    </row>
    <row r="2522" s="1" customFormat="1" spans="1:90">
      <c r="F2522" s="1">
        <v>0</v>
      </c>
      <c r="K2522" s="1">
        <v>101110</v>
      </c>
      <c r="L2522" s="1" t="s">
        <v>28</v>
      </c>
      <c r="M2522" s="1"/>
      <c r="O2522" s="2">
        <v>46232.7583449074</v>
      </c>
      <c r="P2522" s="2">
        <v>46234.4166666667</v>
      </c>
      <c r="R2522" s="1" t="s">
        <v>8051</v>
      </c>
      <c r="T2522" s="1" t="s">
        <v>8052</v>
      </c>
      <c r="U2522" s="1" t="s">
        <v>8053</v>
      </c>
      <c r="V2522" s="1" t="s">
        <v>28</v>
      </c>
      <c r="AB2522" s="1" t="s">
        <v>8054</v>
      </c>
      <c r="AD2522" s="1" t="s">
        <v>607</v>
      </c>
      <c r="AE2522" s="1" t="s">
        <v>653</v>
      </c>
      <c r="AF2522" s="1" t="s">
        <v>8068</v>
      </c>
      <c r="AG2522" s="3">
        <v>43312</v>
      </c>
      <c r="AH2522" s="1" t="s">
        <v>651</v>
      </c>
      <c r="AI2522" s="1" t="s">
        <v>8071</v>
      </c>
      <c r="AJ2522" s="1">
        <v>114</v>
      </c>
      <c r="AO2522" s="1">
        <v>4</v>
      </c>
      <c r="AP2522" s="2">
        <v>46234.6061226852</v>
      </c>
      <c r="AQ2522" s="1" t="s">
        <v>8072</v>
      </c>
      <c r="AR2522" s="3">
        <v>42947</v>
      </c>
      <c r="AS2522" s="1">
        <v>13139680609</v>
      </c>
      <c r="AT2522" s="1"/>
      <c r="AU2522" s="2">
        <v>46234.4166666667</v>
      </c>
      <c r="AV2522" s="1" t="s">
        <v>6655</v>
      </c>
      <c r="AW2522" s="1" t="s">
        <v>8050</v>
      </c>
      <c r="AY2522" s="1" t="s">
        <v>21879</v>
      </c>
      <c r="AZ2522" s="1" t="s">
        <v>8703</v>
      </c>
      <c r="BA2522" s="1" t="s">
        <v>21880</v>
      </c>
      <c r="BB2522" s="1" t="s">
        <v>1572</v>
      </c>
      <c r="BC2522" s="1" t="s">
        <v>478</v>
      </c>
      <c r="BD2522" s="1" t="s">
        <v>240</v>
      </c>
      <c r="BE2522" s="1" t="s">
        <v>21881</v>
      </c>
      <c r="BF2522" s="1" t="s">
        <v>593</v>
      </c>
      <c r="BG2522" s="2">
        <v>46234.4166666667</v>
      </c>
      <c r="BH2522" s="2">
        <v>46232.7931481482</v>
      </c>
      <c r="BL2522" s="1" t="s">
        <v>8464</v>
      </c>
      <c r="BM2522" s="1" t="s">
        <v>8707</v>
      </c>
      <c r="BN2522" s="1" t="s">
        <v>590</v>
      </c>
      <c r="BO2522" s="1" t="s">
        <v>21882</v>
      </c>
      <c r="BP2522" s="1" t="s">
        <v>8067</v>
      </c>
      <c r="BQ2522" s="1" t="s">
        <v>6540</v>
      </c>
      <c r="BT2522" s="2">
        <v>46234.5338541667</v>
      </c>
      <c r="BU2522" s="2">
        <v>46234.6061805556</v>
      </c>
      <c r="BV2522" s="1" t="s">
        <v>591</v>
      </c>
      <c r="BW2522" s="3">
        <v>45138</v>
      </c>
      <c r="BX2522" s="1" t="s">
        <v>10061</v>
      </c>
      <c r="BY2522" s="1" t="s">
        <v>628</v>
      </c>
      <c r="BZ2522" s="1" t="s">
        <v>8050</v>
      </c>
      <c r="CB2522" s="1" t="s">
        <v>149</v>
      </c>
      <c r="CC2522" s="1">
        <v>198</v>
      </c>
      <c r="CE2522" s="1">
        <v>198</v>
      </c>
      <c r="CL2522" s="1" t="s">
        <v>8068</v>
      </c>
    </row>
    <row r="2523" s="1" customFormat="1" spans="1:90">
      <c r="F2523" s="1">
        <v>0</v>
      </c>
      <c r="K2523" s="1">
        <v>101110</v>
      </c>
      <c r="L2523" s="1" t="s">
        <v>28</v>
      </c>
      <c r="O2523" s="2">
        <v>46234.55375</v>
      </c>
      <c r="P2523" s="2">
        <v>46234</v>
      </c>
      <c r="Q2523" s="1" t="s">
        <v>8050</v>
      </c>
      <c r="R2523" s="1" t="s">
        <v>8051</v>
      </c>
      <c r="S2523" s="1"/>
      <c r="T2523" s="1" t="s">
        <v>8052</v>
      </c>
      <c r="U2523" s="1" t="s">
        <v>8053</v>
      </c>
      <c r="V2523" s="1" t="s">
        <v>28</v>
      </c>
      <c r="AB2523" s="1" t="s">
        <v>8054</v>
      </c>
      <c r="AD2523" s="1" t="s">
        <v>596</v>
      </c>
      <c r="AE2523" s="1" t="s">
        <v>1691</v>
      </c>
      <c r="AF2523" s="1" t="s">
        <v>8068</v>
      </c>
      <c r="AG2523" s="3">
        <v>46234</v>
      </c>
      <c r="AI2523" s="1" t="s">
        <v>8071</v>
      </c>
      <c r="AJ2523" s="1">
        <v>46</v>
      </c>
      <c r="AM2523" s="1" t="s">
        <v>8068</v>
      </c>
      <c r="AO2523" s="1">
        <v>3.2</v>
      </c>
      <c r="AP2523" s="2">
        <v>46234.6077546296</v>
      </c>
      <c r="AQ2523" s="1" t="s">
        <v>8072</v>
      </c>
      <c r="AR2523" s="3">
        <v>46233</v>
      </c>
      <c r="AS2523" s="1">
        <v>18097949695</v>
      </c>
      <c r="AT2523" s="1" t="s">
        <v>8595</v>
      </c>
      <c r="AU2523" s="2">
        <v>46234</v>
      </c>
      <c r="AV2523" s="1" t="s">
        <v>21883</v>
      </c>
      <c r="AW2523" s="1" t="s">
        <v>8068</v>
      </c>
      <c r="AY2523" s="1" t="s">
        <v>21833</v>
      </c>
      <c r="AZ2523" s="1" t="s">
        <v>9874</v>
      </c>
      <c r="BA2523" s="1" t="s">
        <v>21834</v>
      </c>
      <c r="BB2523" s="1" t="s">
        <v>21884</v>
      </c>
      <c r="BC2523" s="1" t="s">
        <v>478</v>
      </c>
      <c r="BD2523" s="1" t="s">
        <v>215</v>
      </c>
      <c r="BE2523" s="1" t="s">
        <v>21836</v>
      </c>
      <c r="BF2523" s="1" t="s">
        <v>3878</v>
      </c>
      <c r="BG2523" s="2">
        <v>46234</v>
      </c>
      <c r="BH2523" s="2">
        <v>46234.5573958333</v>
      </c>
      <c r="BL2523" s="1" t="s">
        <v>8464</v>
      </c>
      <c r="BM2523" s="1" t="s">
        <v>21837</v>
      </c>
      <c r="BN2523" s="1" t="s">
        <v>601</v>
      </c>
      <c r="BO2523" s="1" t="s">
        <v>21838</v>
      </c>
      <c r="BP2523" s="1" t="s">
        <v>8067</v>
      </c>
      <c r="BQ2523" s="1" t="s">
        <v>6540</v>
      </c>
      <c r="BT2523" s="2">
        <v>46234.5948726852</v>
      </c>
      <c r="BU2523" s="2">
        <v>46234.6079861111</v>
      </c>
      <c r="BV2523" s="1" t="s">
        <v>591</v>
      </c>
      <c r="BW2523" s="3">
        <v>48060</v>
      </c>
      <c r="BX2523" s="1" t="s">
        <v>8284</v>
      </c>
      <c r="BY2523" s="1" t="s">
        <v>628</v>
      </c>
      <c r="BZ2523" s="1" t="s">
        <v>8050</v>
      </c>
      <c r="CB2523" s="1" t="s">
        <v>143</v>
      </c>
      <c r="CC2523" s="1">
        <v>0</v>
      </c>
      <c r="CE2523" s="1">
        <v>0</v>
      </c>
      <c r="CG2523" s="1">
        <v>0</v>
      </c>
      <c r="CL2523" s="1" t="s">
        <v>8068</v>
      </c>
    </row>
    <row r="2524" s="1" customFormat="1" spans="1:90">
      <c r="C2524" s="1">
        <v>1</v>
      </c>
      <c r="F2524" s="1">
        <v>0</v>
      </c>
      <c r="K2524" s="1">
        <v>101073</v>
      </c>
      <c r="L2524" s="1" t="s">
        <v>26</v>
      </c>
      <c r="O2524" s="2">
        <v>46233.637650463</v>
      </c>
      <c r="P2524" s="2">
        <v>46234</v>
      </c>
      <c r="Q2524" s="1"/>
      <c r="R2524" s="1" t="s">
        <v>8051</v>
      </c>
      <c r="S2524" s="1"/>
      <c r="T2524" s="1" t="s">
        <v>8144</v>
      </c>
      <c r="U2524" s="1" t="s">
        <v>8053</v>
      </c>
      <c r="V2524" s="1" t="s">
        <v>26</v>
      </c>
      <c r="AB2524" s="1" t="s">
        <v>8054</v>
      </c>
      <c r="AD2524" s="1" t="s">
        <v>607</v>
      </c>
      <c r="AE2524" s="1" t="s">
        <v>709</v>
      </c>
      <c r="AF2524" s="1" t="s">
        <v>8068</v>
      </c>
      <c r="AG2524" s="3">
        <v>46234</v>
      </c>
      <c r="AH2524" s="1" t="s">
        <v>606</v>
      </c>
      <c r="AI2524" s="1" t="s">
        <v>8071</v>
      </c>
      <c r="AJ2524" s="1">
        <v>377</v>
      </c>
      <c r="AM2524" s="1" t="s">
        <v>8068</v>
      </c>
      <c r="AO2524" s="1">
        <v>3.3</v>
      </c>
      <c r="AP2524" s="2">
        <v>46234.6071180556</v>
      </c>
      <c r="AQ2524" s="1" t="s">
        <v>8274</v>
      </c>
      <c r="AR2524" s="3">
        <v>46233</v>
      </c>
      <c r="AS2524" s="1">
        <v>15009610456</v>
      </c>
      <c r="AT2524" s="1" t="s">
        <v>8073</v>
      </c>
      <c r="AU2524" s="2">
        <v>46234</v>
      </c>
      <c r="AV2524" s="1" t="s">
        <v>21885</v>
      </c>
      <c r="AW2524" s="1" t="s">
        <v>8068</v>
      </c>
      <c r="AY2524" s="1" t="s">
        <v>21886</v>
      </c>
      <c r="AZ2524" s="1" t="s">
        <v>8108</v>
      </c>
      <c r="BA2524" s="1" t="s">
        <v>21887</v>
      </c>
      <c r="BB2524" s="1" t="s">
        <v>6854</v>
      </c>
      <c r="BC2524" s="1" t="s">
        <v>496</v>
      </c>
      <c r="BD2524" s="1" t="s">
        <v>306</v>
      </c>
      <c r="BE2524" s="1" t="s">
        <v>21888</v>
      </c>
      <c r="BF2524" s="1" t="s">
        <v>3878</v>
      </c>
      <c r="BG2524" s="2">
        <v>46234.5833333333</v>
      </c>
      <c r="BH2524" s="2">
        <v>46233.653912037</v>
      </c>
      <c r="BJ2524" s="1" t="s">
        <v>11758</v>
      </c>
      <c r="BL2524" s="1" t="s">
        <v>8115</v>
      </c>
      <c r="BM2524" s="1" t="s">
        <v>8417</v>
      </c>
      <c r="BN2524" s="1" t="s">
        <v>601</v>
      </c>
      <c r="BO2524" s="1" t="s">
        <v>6853</v>
      </c>
      <c r="BP2524" s="1" t="s">
        <v>8082</v>
      </c>
      <c r="BQ2524" s="1" t="s">
        <v>6540</v>
      </c>
      <c r="BT2524" s="2">
        <v>46234.5939699074</v>
      </c>
      <c r="BU2524" s="2">
        <v>46234.6079861111</v>
      </c>
      <c r="BV2524" s="1" t="s">
        <v>591</v>
      </c>
      <c r="BW2524" s="3">
        <v>48060</v>
      </c>
      <c r="BX2524" s="1" t="s">
        <v>9041</v>
      </c>
      <c r="BY2524" s="1" t="s">
        <v>597</v>
      </c>
      <c r="BZ2524" s="1" t="s">
        <v>8050</v>
      </c>
      <c r="CB2524" s="1" t="s">
        <v>114</v>
      </c>
      <c r="CC2524" s="1">
        <v>450</v>
      </c>
      <c r="CE2524" s="1">
        <v>450</v>
      </c>
      <c r="CG2524" s="1">
        <v>0</v>
      </c>
      <c r="CL2524" s="1" t="s">
        <v>8068</v>
      </c>
    </row>
    <row r="2525" s="1" customFormat="1" spans="1:90">
      <c r="A2525" s="1" t="s">
        <v>21889</v>
      </c>
      <c r="F2525" s="1">
        <v>0</v>
      </c>
      <c r="K2525" s="1">
        <v>101042</v>
      </c>
      <c r="L2525" s="1" t="s">
        <v>25</v>
      </c>
      <c r="O2525" s="2">
        <v>46232.7135185185</v>
      </c>
      <c r="P2525" s="2">
        <v>46233</v>
      </c>
      <c r="Q2525" s="1" t="s">
        <v>8050</v>
      </c>
      <c r="R2525" s="1" t="s">
        <v>8051</v>
      </c>
      <c r="T2525" s="1" t="s">
        <v>8144</v>
      </c>
      <c r="U2525" s="1" t="s">
        <v>8053</v>
      </c>
      <c r="V2525" s="1" t="s">
        <v>25</v>
      </c>
      <c r="AB2525" s="1" t="s">
        <v>8054</v>
      </c>
      <c r="AD2525" s="1" t="s">
        <v>596</v>
      </c>
      <c r="AE2525" s="1" t="s">
        <v>657</v>
      </c>
      <c r="AF2525" s="1"/>
      <c r="AG2525" s="1"/>
      <c r="AH2525" s="1"/>
      <c r="AI2525" s="1" t="s">
        <v>8055</v>
      </c>
      <c r="AJ2525" s="1">
        <v>9</v>
      </c>
      <c r="AP2525" s="2">
        <v>46234.6080324074</v>
      </c>
      <c r="AQ2525" s="1"/>
      <c r="AR2525" s="1"/>
      <c r="AS2525" s="1">
        <v>19809318768</v>
      </c>
      <c r="AU2525" s="2">
        <v>46233</v>
      </c>
      <c r="AV2525" s="1"/>
      <c r="AW2525" s="1" t="s">
        <v>8050</v>
      </c>
      <c r="AY2525" s="1" t="s">
        <v>21890</v>
      </c>
      <c r="AZ2525" s="1" t="s">
        <v>8155</v>
      </c>
      <c r="BA2525" s="1" t="s">
        <v>21891</v>
      </c>
      <c r="BB2525" s="1" t="s">
        <v>21892</v>
      </c>
      <c r="BC2525" s="1" t="s">
        <v>463</v>
      </c>
      <c r="BD2525" s="1" t="s">
        <v>368</v>
      </c>
      <c r="BE2525" s="1" t="s">
        <v>21893</v>
      </c>
      <c r="BF2525" s="1" t="s">
        <v>8062</v>
      </c>
      <c r="BG2525" s="2">
        <v>46234.0280671296</v>
      </c>
      <c r="BH2525" s="2">
        <v>46232.7184953704</v>
      </c>
      <c r="BL2525" s="1" t="s">
        <v>8159</v>
      </c>
      <c r="BM2525" s="1" t="s">
        <v>8343</v>
      </c>
      <c r="BN2525" s="1" t="s">
        <v>601</v>
      </c>
      <c r="BO2525" s="1" t="s">
        <v>21894</v>
      </c>
      <c r="BP2525" s="1" t="s">
        <v>8067</v>
      </c>
      <c r="BQ2525" s="1" t="s">
        <v>6540</v>
      </c>
      <c r="BT2525" s="2">
        <v>46234.6079861111</v>
      </c>
      <c r="BU2525" s="2">
        <v>46234.6080787037</v>
      </c>
      <c r="BV2525" s="1" t="s">
        <v>621</v>
      </c>
      <c r="BW2525" s="1"/>
      <c r="BX2525" s="1"/>
      <c r="BY2525" s="1"/>
      <c r="BZ2525" s="1" t="s">
        <v>8050</v>
      </c>
      <c r="CB2525" s="1" t="s">
        <v>97</v>
      </c>
      <c r="CC2525" s="1">
        <v>0</v>
      </c>
      <c r="CE2525" s="1">
        <v>0</v>
      </c>
      <c r="CF2525" s="1"/>
      <c r="CG2525" s="1">
        <v>0</v>
      </c>
      <c r="CL2525" s="1" t="s">
        <v>8068</v>
      </c>
    </row>
    <row r="2526" s="1" customFormat="1" spans="1:90">
      <c r="A2526" s="1" t="s">
        <v>13738</v>
      </c>
      <c r="F2526" s="1">
        <v>0</v>
      </c>
      <c r="K2526" s="1">
        <v>101110</v>
      </c>
      <c r="L2526" s="1" t="s">
        <v>28</v>
      </c>
      <c r="O2526" s="2">
        <v>46233.7143402778</v>
      </c>
      <c r="P2526" s="2">
        <v>46234</v>
      </c>
      <c r="Q2526" s="1" t="s">
        <v>8050</v>
      </c>
      <c r="R2526" s="1" t="s">
        <v>8051</v>
      </c>
      <c r="T2526" s="1" t="s">
        <v>8052</v>
      </c>
      <c r="U2526" s="1" t="s">
        <v>8053</v>
      </c>
      <c r="V2526" s="1" t="s">
        <v>28</v>
      </c>
      <c r="AB2526" s="1" t="s">
        <v>8054</v>
      </c>
      <c r="AD2526" s="1" t="s">
        <v>596</v>
      </c>
      <c r="AE2526" s="1" t="s">
        <v>635</v>
      </c>
      <c r="AF2526" s="1" t="s">
        <v>8068</v>
      </c>
      <c r="AG2526" s="3">
        <v>46234</v>
      </c>
      <c r="AI2526" s="1" t="s">
        <v>8055</v>
      </c>
      <c r="AJ2526" s="1">
        <v>114</v>
      </c>
      <c r="AK2526" s="1"/>
      <c r="AN2526" s="1">
        <v>4</v>
      </c>
      <c r="AP2526" s="2">
        <v>46234.6080324074</v>
      </c>
      <c r="AQ2526" s="1" t="s">
        <v>8274</v>
      </c>
      <c r="AR2526" s="3">
        <v>46232</v>
      </c>
      <c r="AS2526" s="1">
        <v>13565937991</v>
      </c>
      <c r="AT2526" s="1" t="s">
        <v>8056</v>
      </c>
      <c r="AU2526" s="2">
        <v>46234</v>
      </c>
      <c r="AV2526" s="1" t="s">
        <v>21895</v>
      </c>
      <c r="AW2526" s="1" t="s">
        <v>8068</v>
      </c>
      <c r="AY2526" s="1" t="s">
        <v>21896</v>
      </c>
      <c r="AZ2526" s="1" t="s">
        <v>8460</v>
      </c>
      <c r="BA2526" s="1" t="s">
        <v>21897</v>
      </c>
      <c r="BB2526" s="1" t="s">
        <v>21898</v>
      </c>
      <c r="BC2526" s="1" t="s">
        <v>478</v>
      </c>
      <c r="BD2526" s="1" t="s">
        <v>181</v>
      </c>
      <c r="BE2526" s="1" t="s">
        <v>21899</v>
      </c>
      <c r="BF2526" s="1" t="s">
        <v>3878</v>
      </c>
      <c r="BG2526" s="2">
        <v>46234.5</v>
      </c>
      <c r="BH2526" s="2">
        <v>46233.7144097222</v>
      </c>
      <c r="BL2526" s="1" t="s">
        <v>8464</v>
      </c>
      <c r="BM2526" s="1" t="s">
        <v>8465</v>
      </c>
      <c r="BN2526" s="1" t="s">
        <v>601</v>
      </c>
      <c r="BO2526" s="1" t="s">
        <v>21900</v>
      </c>
      <c r="BP2526" s="1" t="s">
        <v>8082</v>
      </c>
      <c r="BQ2526" s="1" t="s">
        <v>6540</v>
      </c>
      <c r="BT2526" s="2">
        <v>46234.5611805556</v>
      </c>
      <c r="BU2526" s="2">
        <v>46234.608125</v>
      </c>
      <c r="BV2526" s="1" t="s">
        <v>742</v>
      </c>
      <c r="BW2526" s="3">
        <v>48060</v>
      </c>
      <c r="BX2526" s="1" t="s">
        <v>13743</v>
      </c>
      <c r="BY2526" s="1" t="s">
        <v>744</v>
      </c>
      <c r="BZ2526" s="1" t="s">
        <v>8050</v>
      </c>
      <c r="CB2526" s="1" t="s">
        <v>133</v>
      </c>
      <c r="CC2526" s="1">
        <v>0</v>
      </c>
      <c r="CE2526" s="1">
        <v>0</v>
      </c>
      <c r="CG2526" s="1">
        <v>0</v>
      </c>
      <c r="CL2526" s="1" t="s">
        <v>8068</v>
      </c>
    </row>
    <row r="2527" s="1" customFormat="1" spans="1:90">
      <c r="A2527" s="1" t="s">
        <v>11583</v>
      </c>
      <c r="F2527" s="1">
        <v>0</v>
      </c>
      <c r="K2527" s="1">
        <v>101325</v>
      </c>
      <c r="L2527" s="1" t="s">
        <v>24</v>
      </c>
      <c r="O2527" s="2">
        <v>46234.6024305556</v>
      </c>
      <c r="P2527" s="2">
        <v>46234</v>
      </c>
      <c r="R2527" s="1" t="s">
        <v>8051</v>
      </c>
      <c r="S2527" s="1" t="s">
        <v>8096</v>
      </c>
      <c r="T2527" s="1" t="s">
        <v>8144</v>
      </c>
      <c r="U2527" s="1" t="s">
        <v>8053</v>
      </c>
      <c r="V2527" s="1" t="s">
        <v>24</v>
      </c>
      <c r="AB2527" s="1" t="s">
        <v>8054</v>
      </c>
      <c r="AD2527" s="1" t="s">
        <v>596</v>
      </c>
      <c r="AE2527" s="1" t="s">
        <v>3535</v>
      </c>
      <c r="AF2527" s="1" t="s">
        <v>8068</v>
      </c>
      <c r="AG2527" s="3">
        <v>46161</v>
      </c>
      <c r="AI2527" s="1" t="s">
        <v>8055</v>
      </c>
      <c r="AJ2527" s="1">
        <v>125</v>
      </c>
      <c r="AP2527" s="2">
        <v>46234.6082291667</v>
      </c>
      <c r="AQ2527" s="1" t="s">
        <v>8072</v>
      </c>
      <c r="AR2527" s="3">
        <v>46152</v>
      </c>
      <c r="AS2527" s="1">
        <v>13171005954</v>
      </c>
      <c r="AT2527" s="1" t="s">
        <v>8073</v>
      </c>
      <c r="AU2527" s="2">
        <v>46234</v>
      </c>
      <c r="AV2527" s="1" t="s">
        <v>21901</v>
      </c>
      <c r="AW2527" s="1" t="s">
        <v>8068</v>
      </c>
      <c r="AY2527" s="1" t="s">
        <v>21902</v>
      </c>
      <c r="AZ2527" s="1" t="s">
        <v>8058</v>
      </c>
      <c r="BA2527" s="1" t="s">
        <v>21903</v>
      </c>
      <c r="BB2527" s="1" t="s">
        <v>21904</v>
      </c>
      <c r="BC2527" s="1" t="s">
        <v>489</v>
      </c>
      <c r="BD2527" s="1" t="s">
        <v>398</v>
      </c>
      <c r="BE2527" s="1" t="s">
        <v>21905</v>
      </c>
      <c r="BF2527" s="1" t="s">
        <v>3903</v>
      </c>
      <c r="BG2527" s="2">
        <v>46234</v>
      </c>
      <c r="BH2527" s="2">
        <v>46234.6025462963</v>
      </c>
      <c r="BL2527" s="1" t="s">
        <v>8064</v>
      </c>
      <c r="BM2527" s="1" t="s">
        <v>8138</v>
      </c>
      <c r="BN2527" s="1" t="s">
        <v>601</v>
      </c>
      <c r="BO2527" s="1" t="s">
        <v>21906</v>
      </c>
      <c r="BP2527" s="1" t="s">
        <v>8082</v>
      </c>
      <c r="BQ2527" s="1" t="s">
        <v>6540</v>
      </c>
      <c r="BR2527" s="1"/>
      <c r="BS2527" s="1"/>
      <c r="BT2527" s="2">
        <v>46234.6036921296</v>
      </c>
      <c r="BU2527" s="2">
        <v>46234.6083101852</v>
      </c>
      <c r="BV2527" s="1" t="s">
        <v>818</v>
      </c>
      <c r="BW2527" s="3">
        <v>47987</v>
      </c>
      <c r="BX2527" s="1" t="s">
        <v>11595</v>
      </c>
      <c r="BY2527" s="1" t="s">
        <v>818</v>
      </c>
      <c r="BZ2527" s="1" t="s">
        <v>8050</v>
      </c>
      <c r="CB2527" s="1" t="s">
        <v>66</v>
      </c>
      <c r="CC2527" s="1">
        <v>0</v>
      </c>
      <c r="CE2527" s="1">
        <v>0</v>
      </c>
      <c r="CG2527" s="1">
        <v>0</v>
      </c>
      <c r="CL2527" s="1" t="s">
        <v>8068</v>
      </c>
    </row>
    <row r="2528" s="1" customFormat="1" spans="1:90">
      <c r="F2528" s="1">
        <v>0</v>
      </c>
      <c r="K2528" s="1">
        <v>101110</v>
      </c>
      <c r="L2528" s="1" t="s">
        <v>28</v>
      </c>
      <c r="O2528" s="2">
        <v>46232.7545138889</v>
      </c>
      <c r="P2528" s="2">
        <v>46234</v>
      </c>
      <c r="Q2528" s="1" t="s">
        <v>8050</v>
      </c>
      <c r="R2528" s="1" t="s">
        <v>8051</v>
      </c>
      <c r="T2528" s="1" t="s">
        <v>8052</v>
      </c>
      <c r="U2528" s="1" t="s">
        <v>8053</v>
      </c>
      <c r="V2528" s="1" t="s">
        <v>28</v>
      </c>
      <c r="X2528" s="1" t="s">
        <v>1011</v>
      </c>
      <c r="AB2528" s="1" t="s">
        <v>8054</v>
      </c>
      <c r="AD2528" s="1" t="s">
        <v>607</v>
      </c>
      <c r="AE2528" s="1" t="s">
        <v>679</v>
      </c>
      <c r="AF2528" s="1" t="s">
        <v>8068</v>
      </c>
      <c r="AG2528" s="3">
        <v>46234</v>
      </c>
      <c r="AH2528" s="1" t="s">
        <v>606</v>
      </c>
      <c r="AI2528" s="1" t="s">
        <v>8071</v>
      </c>
      <c r="AJ2528" s="1">
        <v>473</v>
      </c>
      <c r="AM2528" s="1" t="s">
        <v>8068</v>
      </c>
      <c r="AP2528" s="2">
        <v>46234.6082407407</v>
      </c>
      <c r="AQ2528" s="1"/>
      <c r="AR2528" s="3">
        <v>46222</v>
      </c>
      <c r="AS2528" s="1">
        <v>15276565365</v>
      </c>
      <c r="AT2528" s="1" t="s">
        <v>8073</v>
      </c>
      <c r="AU2528" s="2">
        <v>46234</v>
      </c>
      <c r="AV2528" s="1" t="s">
        <v>21907</v>
      </c>
      <c r="AW2528" s="1" t="s">
        <v>8068</v>
      </c>
      <c r="AY2528" s="1" t="s">
        <v>21908</v>
      </c>
      <c r="AZ2528" s="1" t="s">
        <v>8460</v>
      </c>
      <c r="BA2528" s="1" t="s">
        <v>21909</v>
      </c>
      <c r="BB2528" s="1" t="s">
        <v>1010</v>
      </c>
      <c r="BC2528" s="1" t="s">
        <v>478</v>
      </c>
      <c r="BD2528" s="1" t="s">
        <v>180</v>
      </c>
      <c r="BE2528" s="1" t="s">
        <v>21910</v>
      </c>
      <c r="BF2528" s="1" t="s">
        <v>3972</v>
      </c>
      <c r="BG2528" s="2">
        <v>46234</v>
      </c>
      <c r="BH2528" s="2">
        <v>46232.7556365741</v>
      </c>
      <c r="BJ2528" s="1" t="s">
        <v>14313</v>
      </c>
      <c r="BL2528" s="1" t="s">
        <v>8464</v>
      </c>
      <c r="BM2528" s="1" t="s">
        <v>8465</v>
      </c>
      <c r="BN2528" s="1" t="s">
        <v>601</v>
      </c>
      <c r="BO2528" s="1" t="s">
        <v>21911</v>
      </c>
      <c r="BP2528" s="1" t="s">
        <v>8067</v>
      </c>
      <c r="BQ2528" s="1" t="s">
        <v>6540</v>
      </c>
      <c r="BT2528" s="2">
        <v>46234.5774537037</v>
      </c>
      <c r="BU2528" s="2">
        <v>46234.6086111111</v>
      </c>
      <c r="BV2528" s="1" t="s">
        <v>591</v>
      </c>
      <c r="BW2528" s="3">
        <v>48060</v>
      </c>
      <c r="BX2528" s="1" t="s">
        <v>8490</v>
      </c>
      <c r="BY2528" s="1" t="s">
        <v>597</v>
      </c>
      <c r="BZ2528" s="1" t="s">
        <v>8050</v>
      </c>
      <c r="CA2528" s="1">
        <v>0</v>
      </c>
      <c r="CB2528" s="1" t="s">
        <v>133</v>
      </c>
      <c r="CC2528" s="1">
        <v>50</v>
      </c>
      <c r="CE2528" s="1">
        <v>50</v>
      </c>
      <c r="CF2528" s="1"/>
      <c r="CG2528" s="1">
        <v>0</v>
      </c>
      <c r="CL2528" s="1" t="s">
        <v>8068</v>
      </c>
    </row>
    <row r="2529" s="1" customFormat="1" spans="1:90">
      <c r="F2529" s="1">
        <v>0</v>
      </c>
      <c r="G2529" s="1"/>
      <c r="K2529" s="1">
        <v>101042</v>
      </c>
      <c r="L2529" s="1" t="s">
        <v>25</v>
      </c>
      <c r="O2529" s="2">
        <v>46228.5841319444</v>
      </c>
      <c r="P2529" s="2">
        <v>46231</v>
      </c>
      <c r="Q2529" s="1" t="s">
        <v>8050</v>
      </c>
      <c r="R2529" s="1" t="s">
        <v>8051</v>
      </c>
      <c r="S2529" s="1" t="s">
        <v>8096</v>
      </c>
      <c r="T2529" s="1" t="s">
        <v>8144</v>
      </c>
      <c r="U2529" s="1" t="s">
        <v>8053</v>
      </c>
      <c r="V2529" s="1" t="s">
        <v>25</v>
      </c>
      <c r="AB2529" s="1" t="s">
        <v>8054</v>
      </c>
      <c r="AD2529" s="1" t="s">
        <v>596</v>
      </c>
      <c r="AE2529" s="1" t="s">
        <v>2524</v>
      </c>
      <c r="AF2529" s="1" t="s">
        <v>8068</v>
      </c>
      <c r="AG2529" s="3">
        <v>46234</v>
      </c>
      <c r="AH2529" s="1"/>
      <c r="AI2529" s="1" t="s">
        <v>8071</v>
      </c>
      <c r="AJ2529" s="1">
        <v>90</v>
      </c>
      <c r="AK2529" s="1">
        <v>2000</v>
      </c>
      <c r="AP2529" s="2">
        <v>46234.6091782407</v>
      </c>
      <c r="AQ2529" s="1" t="s">
        <v>8072</v>
      </c>
      <c r="AR2529" s="3">
        <v>46233</v>
      </c>
      <c r="AS2529" s="1">
        <v>15379025879</v>
      </c>
      <c r="AT2529" s="1" t="s">
        <v>8073</v>
      </c>
      <c r="AU2529" s="2">
        <v>46231</v>
      </c>
      <c r="AV2529" s="1" t="s">
        <v>21912</v>
      </c>
      <c r="AW2529" s="1" t="s">
        <v>8068</v>
      </c>
      <c r="AY2529" s="1" t="s">
        <v>21913</v>
      </c>
      <c r="AZ2529" s="1" t="s">
        <v>8155</v>
      </c>
      <c r="BA2529" s="1" t="s">
        <v>21914</v>
      </c>
      <c r="BB2529" s="1" t="s">
        <v>21915</v>
      </c>
      <c r="BC2529" s="1" t="s">
        <v>463</v>
      </c>
      <c r="BD2529" s="1" t="s">
        <v>333</v>
      </c>
      <c r="BE2529" s="1" t="s">
        <v>21916</v>
      </c>
      <c r="BF2529" s="1" t="s">
        <v>3903</v>
      </c>
      <c r="BG2529" s="2">
        <v>46234.3807407407</v>
      </c>
      <c r="BH2529" s="2">
        <v>46228.5943402778</v>
      </c>
      <c r="BJ2529" s="1" t="s">
        <v>8689</v>
      </c>
      <c r="BL2529" s="1" t="s">
        <v>8159</v>
      </c>
      <c r="BM2529" s="1" t="s">
        <v>8690</v>
      </c>
      <c r="BN2529" s="1" t="s">
        <v>601</v>
      </c>
      <c r="BO2529" s="1" t="s">
        <v>21917</v>
      </c>
      <c r="BP2529" s="1" t="s">
        <v>8082</v>
      </c>
      <c r="BQ2529" s="1" t="s">
        <v>6540</v>
      </c>
      <c r="BR2529" s="1"/>
      <c r="BS2529" s="1"/>
      <c r="BT2529" s="2">
        <v>46234.6003125</v>
      </c>
      <c r="BU2529" s="2">
        <v>46234.609224537</v>
      </c>
      <c r="BV2529" s="1" t="s">
        <v>818</v>
      </c>
      <c r="BW2529" s="3">
        <v>48060</v>
      </c>
      <c r="BX2529" s="1" t="s">
        <v>9516</v>
      </c>
      <c r="BY2529" s="1" t="s">
        <v>818</v>
      </c>
      <c r="BZ2529" s="1" t="s">
        <v>8050</v>
      </c>
      <c r="CB2529" s="1" t="s">
        <v>85</v>
      </c>
      <c r="CC2529" s="1">
        <v>0</v>
      </c>
      <c r="CD2529" s="1"/>
      <c r="CE2529" s="1">
        <v>0</v>
      </c>
      <c r="CF2529" s="1"/>
      <c r="CG2529" s="1">
        <v>0</v>
      </c>
      <c r="CH2529" s="1"/>
      <c r="CI2529" s="1"/>
      <c r="CJ2529" s="1"/>
      <c r="CK2529" s="1"/>
      <c r="CL2529" s="1" t="s">
        <v>8068</v>
      </c>
    </row>
    <row r="2530" s="1" customFormat="1" spans="1:90">
      <c r="F2530" s="1">
        <v>0</v>
      </c>
      <c r="K2530" s="1">
        <v>101311</v>
      </c>
      <c r="L2530" s="1" t="s">
        <v>23</v>
      </c>
      <c r="O2530" s="2">
        <v>46234.4638773148</v>
      </c>
      <c r="P2530" s="2">
        <v>46235</v>
      </c>
      <c r="Q2530" s="1" t="s">
        <v>8050</v>
      </c>
      <c r="R2530" s="1" t="s">
        <v>8051</v>
      </c>
      <c r="T2530" s="1" t="s">
        <v>8144</v>
      </c>
      <c r="U2530" s="1" t="s">
        <v>8053</v>
      </c>
      <c r="V2530" s="1" t="s">
        <v>23</v>
      </c>
      <c r="AB2530" s="1" t="s">
        <v>8054</v>
      </c>
      <c r="AD2530" s="1" t="s">
        <v>607</v>
      </c>
      <c r="AE2530" s="1" t="s">
        <v>3372</v>
      </c>
      <c r="AF2530" s="1" t="s">
        <v>8050</v>
      </c>
      <c r="AG2530" s="3">
        <v>46203</v>
      </c>
      <c r="AH2530" s="1" t="s">
        <v>606</v>
      </c>
      <c r="AI2530" s="1" t="s">
        <v>8071</v>
      </c>
      <c r="AJ2530" s="1">
        <v>26</v>
      </c>
      <c r="AM2530" s="1" t="s">
        <v>8068</v>
      </c>
      <c r="AO2530" s="1">
        <v>3.4</v>
      </c>
      <c r="AP2530" s="2">
        <v>46234.6091666667</v>
      </c>
      <c r="AQ2530" s="1" t="s">
        <v>8072</v>
      </c>
      <c r="AR2530" s="3">
        <v>46202</v>
      </c>
      <c r="AS2530" s="1">
        <v>18004774400</v>
      </c>
      <c r="AT2530" s="1" t="s">
        <v>8056</v>
      </c>
      <c r="AU2530" s="2">
        <v>46234</v>
      </c>
      <c r="AV2530" s="1" t="s">
        <v>21918</v>
      </c>
      <c r="AW2530" s="1" t="s">
        <v>8068</v>
      </c>
      <c r="AY2530" s="1" t="s">
        <v>21919</v>
      </c>
      <c r="AZ2530" s="1" t="s">
        <v>8265</v>
      </c>
      <c r="BA2530" s="1" t="s">
        <v>21920</v>
      </c>
      <c r="BB2530" s="1" t="s">
        <v>3481</v>
      </c>
      <c r="BC2530" s="1" t="s">
        <v>448</v>
      </c>
      <c r="BD2530" s="1" t="s">
        <v>422</v>
      </c>
      <c r="BE2530" s="1" t="s">
        <v>21921</v>
      </c>
      <c r="BF2530" s="1" t="s">
        <v>3878</v>
      </c>
      <c r="BG2530" s="2">
        <v>46234.4725231481</v>
      </c>
      <c r="BH2530" s="2">
        <v>46234.4708912037</v>
      </c>
      <c r="BJ2530" s="1" t="s">
        <v>21922</v>
      </c>
      <c r="BL2530" s="1" t="s">
        <v>8064</v>
      </c>
      <c r="BM2530" s="1" t="s">
        <v>8724</v>
      </c>
      <c r="BN2530" s="1" t="s">
        <v>601</v>
      </c>
      <c r="BO2530" s="1" t="s">
        <v>21923</v>
      </c>
      <c r="BP2530" s="1" t="s">
        <v>8067</v>
      </c>
      <c r="BQ2530" s="1" t="s">
        <v>6540</v>
      </c>
      <c r="BR2530" s="1"/>
      <c r="BS2530" s="1"/>
      <c r="BT2530" s="2">
        <v>46234.545150463</v>
      </c>
      <c r="BU2530" s="2">
        <v>46234.6092592593</v>
      </c>
      <c r="BV2530" s="1" t="s">
        <v>591</v>
      </c>
      <c r="BW2530" s="3">
        <v>48029</v>
      </c>
      <c r="BX2530" s="1" t="s">
        <v>8227</v>
      </c>
      <c r="BY2530" s="1" t="s">
        <v>628</v>
      </c>
      <c r="BZ2530" s="1" t="s">
        <v>8050</v>
      </c>
      <c r="CB2530" s="1" t="s">
        <v>52</v>
      </c>
      <c r="CC2530" s="1">
        <v>280</v>
      </c>
      <c r="CE2530" s="1">
        <v>280</v>
      </c>
      <c r="CF2530" s="1" t="s">
        <v>16565</v>
      </c>
      <c r="CG2530" s="1">
        <v>100</v>
      </c>
      <c r="CJ2530" s="1" t="s">
        <v>847</v>
      </c>
      <c r="CK2530" s="2">
        <v>46235.61</v>
      </c>
      <c r="CL2530" s="1" t="s">
        <v>8068</v>
      </c>
    </row>
    <row r="2531" s="1" customFormat="1" spans="1:90">
      <c r="A2531" s="1" t="s">
        <v>8554</v>
      </c>
      <c r="F2531" s="1">
        <v>0</v>
      </c>
      <c r="K2531" s="1">
        <v>101110</v>
      </c>
      <c r="L2531" s="1" t="s">
        <v>28</v>
      </c>
      <c r="M2531" s="1" t="s">
        <v>8106</v>
      </c>
      <c r="O2531" s="2">
        <v>46233.8868981482</v>
      </c>
      <c r="P2531" s="2">
        <v>46234.4583333333</v>
      </c>
      <c r="Q2531" s="1"/>
      <c r="R2531" s="1" t="s">
        <v>8051</v>
      </c>
      <c r="T2531" s="1" t="s">
        <v>8052</v>
      </c>
      <c r="U2531" s="1" t="s">
        <v>8053</v>
      </c>
      <c r="V2531" s="1" t="s">
        <v>28</v>
      </c>
      <c r="AB2531" s="1" t="s">
        <v>8054</v>
      </c>
      <c r="AD2531" s="1" t="s">
        <v>596</v>
      </c>
      <c r="AE2531" s="1" t="s">
        <v>797</v>
      </c>
      <c r="AF2531" s="1" t="s">
        <v>8068</v>
      </c>
      <c r="AG2531" s="3">
        <v>46234</v>
      </c>
      <c r="AH2531" s="1"/>
      <c r="AI2531" s="1" t="s">
        <v>8055</v>
      </c>
      <c r="AJ2531" s="1">
        <v>36</v>
      </c>
      <c r="AP2531" s="2">
        <v>46234.610150463</v>
      </c>
      <c r="AQ2531" s="1" t="s">
        <v>8072</v>
      </c>
      <c r="AR2531" s="3">
        <v>46203</v>
      </c>
      <c r="AS2531" s="1">
        <v>13579993198</v>
      </c>
      <c r="AT2531" s="1" t="s">
        <v>8073</v>
      </c>
      <c r="AU2531" s="2">
        <v>46234.4583333333</v>
      </c>
      <c r="AV2531" s="1" t="s">
        <v>21924</v>
      </c>
      <c r="AW2531" s="1" t="s">
        <v>8068</v>
      </c>
      <c r="AY2531" s="1" t="s">
        <v>21925</v>
      </c>
      <c r="AZ2531" s="1" t="s">
        <v>8460</v>
      </c>
      <c r="BA2531" s="1" t="s">
        <v>21926</v>
      </c>
      <c r="BB2531" s="1" t="s">
        <v>21927</v>
      </c>
      <c r="BC2531" s="1" t="s">
        <v>478</v>
      </c>
      <c r="BD2531" s="1" t="s">
        <v>175</v>
      </c>
      <c r="BE2531" s="1" t="s">
        <v>21928</v>
      </c>
      <c r="BF2531" s="1" t="s">
        <v>4284</v>
      </c>
      <c r="BG2531" s="2">
        <v>46234.625</v>
      </c>
      <c r="BH2531" s="2">
        <v>46233.8869791667</v>
      </c>
      <c r="BJ2531" s="1" t="s">
        <v>21929</v>
      </c>
      <c r="BK2531" s="1"/>
      <c r="BL2531" s="1" t="s">
        <v>8464</v>
      </c>
      <c r="BM2531" s="1" t="s">
        <v>9081</v>
      </c>
      <c r="BN2531" s="1" t="s">
        <v>601</v>
      </c>
      <c r="BO2531" s="1" t="s">
        <v>21930</v>
      </c>
      <c r="BP2531" s="1" t="s">
        <v>8067</v>
      </c>
      <c r="BQ2531" s="1" t="s">
        <v>6540</v>
      </c>
      <c r="BT2531" s="2">
        <v>46234.6002662037</v>
      </c>
      <c r="BU2531" s="2">
        <v>46234.6101967593</v>
      </c>
      <c r="BV2531" s="1" t="s">
        <v>818</v>
      </c>
      <c r="BW2531" s="3">
        <v>48060</v>
      </c>
      <c r="BX2531" s="1" t="s">
        <v>8554</v>
      </c>
      <c r="BY2531" s="1" t="s">
        <v>818</v>
      </c>
      <c r="BZ2531" s="1" t="s">
        <v>8050</v>
      </c>
      <c r="CB2531" s="1" t="s">
        <v>132</v>
      </c>
      <c r="CC2531" s="1">
        <v>0</v>
      </c>
      <c r="CE2531" s="1">
        <v>0</v>
      </c>
      <c r="CG2531" s="1">
        <v>0</v>
      </c>
      <c r="CL2531" s="1" t="s">
        <v>8068</v>
      </c>
    </row>
    <row r="2532" s="1" customFormat="1" spans="1:90">
      <c r="F2532" s="1">
        <v>0</v>
      </c>
      <c r="K2532" s="1">
        <v>101311</v>
      </c>
      <c r="L2532" s="1" t="s">
        <v>23</v>
      </c>
      <c r="O2532" s="2">
        <v>46234.4638773148</v>
      </c>
      <c r="P2532" s="2">
        <v>46235</v>
      </c>
      <c r="Q2532" s="1" t="s">
        <v>8050</v>
      </c>
      <c r="R2532" s="1" t="s">
        <v>8051</v>
      </c>
      <c r="S2532" s="1" t="s">
        <v>8096</v>
      </c>
      <c r="T2532" s="1" t="s">
        <v>8144</v>
      </c>
      <c r="U2532" s="1" t="s">
        <v>8053</v>
      </c>
      <c r="V2532" s="1" t="s">
        <v>23</v>
      </c>
      <c r="AB2532" s="1" t="s">
        <v>8054</v>
      </c>
      <c r="AD2532" s="1" t="s">
        <v>596</v>
      </c>
      <c r="AE2532" s="1" t="s">
        <v>3372</v>
      </c>
      <c r="AF2532" s="1" t="s">
        <v>8050</v>
      </c>
      <c r="AG2532" s="3">
        <v>46203</v>
      </c>
      <c r="AI2532" s="1" t="s">
        <v>8071</v>
      </c>
      <c r="AJ2532" s="1">
        <v>26</v>
      </c>
      <c r="AP2532" s="2">
        <v>46234.6114699074</v>
      </c>
      <c r="AQ2532" s="1" t="s">
        <v>8072</v>
      </c>
      <c r="AR2532" s="3">
        <v>46202</v>
      </c>
      <c r="AS2532" s="1">
        <v>18004774400</v>
      </c>
      <c r="AT2532" s="1" t="s">
        <v>8056</v>
      </c>
      <c r="AU2532" s="2">
        <v>46234</v>
      </c>
      <c r="AV2532" s="1" t="s">
        <v>21931</v>
      </c>
      <c r="AW2532" s="1" t="s">
        <v>8068</v>
      </c>
      <c r="AY2532" s="1" t="s">
        <v>21919</v>
      </c>
      <c r="AZ2532" s="1" t="s">
        <v>8265</v>
      </c>
      <c r="BA2532" s="1" t="s">
        <v>21920</v>
      </c>
      <c r="BB2532" s="1" t="s">
        <v>21932</v>
      </c>
      <c r="BC2532" s="1" t="s">
        <v>448</v>
      </c>
      <c r="BD2532" s="1" t="s">
        <v>422</v>
      </c>
      <c r="BE2532" s="1" t="s">
        <v>21921</v>
      </c>
      <c r="BF2532" s="1" t="s">
        <v>3903</v>
      </c>
      <c r="BG2532" s="2">
        <v>46234.4725231481</v>
      </c>
      <c r="BH2532" s="2">
        <v>46234.4709027778</v>
      </c>
      <c r="BL2532" s="1" t="s">
        <v>8064</v>
      </c>
      <c r="BM2532" s="1" t="s">
        <v>8724</v>
      </c>
      <c r="BN2532" s="1" t="s">
        <v>601</v>
      </c>
      <c r="BO2532" s="1" t="s">
        <v>21923</v>
      </c>
      <c r="BP2532" s="1" t="s">
        <v>8067</v>
      </c>
      <c r="BQ2532" s="1" t="s">
        <v>6540</v>
      </c>
      <c r="BT2532" s="2">
        <v>46234.545150463</v>
      </c>
      <c r="BU2532" s="2">
        <v>46234.6115277778</v>
      </c>
      <c r="BV2532" s="1" t="s">
        <v>818</v>
      </c>
      <c r="BW2532" s="3">
        <v>48029</v>
      </c>
      <c r="BX2532" s="1" t="s">
        <v>9516</v>
      </c>
      <c r="BY2532" s="1" t="s">
        <v>818</v>
      </c>
      <c r="BZ2532" s="1" t="s">
        <v>8050</v>
      </c>
      <c r="CB2532" s="1" t="s">
        <v>52</v>
      </c>
      <c r="CC2532" s="1">
        <v>0</v>
      </c>
      <c r="CE2532" s="1">
        <v>0</v>
      </c>
      <c r="CG2532" s="1">
        <v>0</v>
      </c>
      <c r="CL2532" s="1" t="s">
        <v>8068</v>
      </c>
    </row>
    <row r="2533" s="1" customFormat="1" spans="1:90">
      <c r="A2533" s="1" t="s">
        <v>8262</v>
      </c>
      <c r="F2533" s="1">
        <v>0</v>
      </c>
      <c r="K2533" s="1">
        <v>101042</v>
      </c>
      <c r="L2533" s="1" t="s">
        <v>25</v>
      </c>
      <c r="O2533" s="2">
        <v>46234.5751273148</v>
      </c>
      <c r="P2533" s="2">
        <v>46234</v>
      </c>
      <c r="Q2533" s="1" t="s">
        <v>8050</v>
      </c>
      <c r="R2533" s="1" t="s">
        <v>8051</v>
      </c>
      <c r="T2533" s="1" t="s">
        <v>8144</v>
      </c>
      <c r="U2533" s="1" t="s">
        <v>8053</v>
      </c>
      <c r="V2533" s="1" t="s">
        <v>25</v>
      </c>
      <c r="AB2533" s="1" t="s">
        <v>8054</v>
      </c>
      <c r="AD2533" s="1" t="s">
        <v>596</v>
      </c>
      <c r="AE2533" s="1" t="s">
        <v>2534</v>
      </c>
      <c r="AF2533" s="1" t="s">
        <v>8068</v>
      </c>
      <c r="AG2533" s="3">
        <v>46231</v>
      </c>
      <c r="AI2533" s="1" t="s">
        <v>8071</v>
      </c>
      <c r="AJ2533" s="1">
        <v>465</v>
      </c>
      <c r="AM2533" s="1" t="s">
        <v>8050</v>
      </c>
      <c r="AO2533" s="1">
        <v>4</v>
      </c>
      <c r="AP2533" s="2">
        <v>46234.6116666667</v>
      </c>
      <c r="AQ2533" s="1" t="s">
        <v>8072</v>
      </c>
      <c r="AR2533" s="3">
        <v>46229</v>
      </c>
      <c r="AS2533" s="1">
        <v>13609311435</v>
      </c>
      <c r="AT2533" s="1" t="s">
        <v>8073</v>
      </c>
      <c r="AU2533" s="2">
        <v>46234</v>
      </c>
      <c r="AV2533" s="1" t="s">
        <v>21933</v>
      </c>
      <c r="AW2533" s="1" t="s">
        <v>8068</v>
      </c>
      <c r="AY2533" s="1" t="s">
        <v>21934</v>
      </c>
      <c r="AZ2533" s="1" t="s">
        <v>8155</v>
      </c>
      <c r="BA2533" s="1" t="s">
        <v>21935</v>
      </c>
      <c r="BB2533" s="1" t="s">
        <v>2866</v>
      </c>
      <c r="BC2533" s="1" t="s">
        <v>463</v>
      </c>
      <c r="BD2533" s="1" t="s">
        <v>351</v>
      </c>
      <c r="BE2533" s="1" t="s">
        <v>21936</v>
      </c>
      <c r="BF2533" s="1" t="s">
        <v>3878</v>
      </c>
      <c r="BG2533" s="2">
        <v>46234</v>
      </c>
      <c r="BH2533" s="2">
        <v>46234.5751736111</v>
      </c>
      <c r="BJ2533" s="1" t="s">
        <v>8215</v>
      </c>
      <c r="BL2533" s="1" t="s">
        <v>8159</v>
      </c>
      <c r="BM2533" s="1" t="s">
        <v>8160</v>
      </c>
      <c r="BN2533" s="1" t="s">
        <v>601</v>
      </c>
      <c r="BO2533" s="1" t="s">
        <v>21937</v>
      </c>
      <c r="BP2533" s="1" t="s">
        <v>8082</v>
      </c>
      <c r="BQ2533" s="1" t="s">
        <v>6540</v>
      </c>
      <c r="BT2533" s="2">
        <v>46234.5776041667</v>
      </c>
      <c r="BU2533" s="2">
        <v>46234.6117361111</v>
      </c>
      <c r="BV2533" s="1" t="s">
        <v>591</v>
      </c>
      <c r="BW2533" s="3">
        <v>48057</v>
      </c>
      <c r="BX2533" s="1" t="s">
        <v>8586</v>
      </c>
      <c r="BY2533" s="1" t="s">
        <v>597</v>
      </c>
      <c r="BZ2533" s="1" t="s">
        <v>8050</v>
      </c>
      <c r="CB2533" s="1" t="s">
        <v>93</v>
      </c>
      <c r="CC2533" s="1">
        <v>0</v>
      </c>
      <c r="CE2533" s="1">
        <v>0</v>
      </c>
      <c r="CG2533" s="1">
        <v>0</v>
      </c>
      <c r="CL2533" s="1" t="s">
        <v>8068</v>
      </c>
    </row>
    <row r="2534" s="1" customFormat="1" spans="1:90">
      <c r="A2534" s="1" t="s">
        <v>21938</v>
      </c>
      <c r="F2534" s="1">
        <v>0</v>
      </c>
      <c r="K2534" s="1">
        <v>101042</v>
      </c>
      <c r="L2534" s="1" t="s">
        <v>25</v>
      </c>
      <c r="O2534" s="2">
        <v>46233.5453009259</v>
      </c>
      <c r="P2534" s="2">
        <v>46234</v>
      </c>
      <c r="Q2534" s="1" t="s">
        <v>8050</v>
      </c>
      <c r="R2534" s="1" t="s">
        <v>8051</v>
      </c>
      <c r="T2534" s="1" t="s">
        <v>8144</v>
      </c>
      <c r="U2534" s="1" t="s">
        <v>8053</v>
      </c>
      <c r="V2534" s="1" t="s">
        <v>25</v>
      </c>
      <c r="X2534" s="1" t="s">
        <v>678</v>
      </c>
      <c r="AB2534" s="1" t="s">
        <v>8054</v>
      </c>
      <c r="AD2534" s="1" t="s">
        <v>596</v>
      </c>
      <c r="AE2534" s="1" t="s">
        <v>2609</v>
      </c>
      <c r="AF2534" s="1" t="s">
        <v>8068</v>
      </c>
      <c r="AG2534" s="3">
        <v>45849</v>
      </c>
      <c r="AH2534" s="1"/>
      <c r="AI2534" s="1" t="s">
        <v>8071</v>
      </c>
      <c r="AJ2534" s="1">
        <v>46</v>
      </c>
      <c r="AP2534" s="2">
        <v>46234.6061458333</v>
      </c>
      <c r="AQ2534" s="1" t="s">
        <v>8106</v>
      </c>
      <c r="AR2534" s="3">
        <v>45843</v>
      </c>
      <c r="AS2534" s="1">
        <v>18119428990</v>
      </c>
      <c r="AT2534" s="1" t="s">
        <v>8073</v>
      </c>
      <c r="AU2534" s="2">
        <v>46234</v>
      </c>
      <c r="AV2534" s="1" t="s">
        <v>21939</v>
      </c>
      <c r="AW2534" s="1" t="s">
        <v>8068</v>
      </c>
      <c r="AY2534" s="1" t="s">
        <v>21940</v>
      </c>
      <c r="AZ2534" s="1" t="s">
        <v>8155</v>
      </c>
      <c r="BA2534" s="1" t="s">
        <v>21941</v>
      </c>
      <c r="BB2534" s="1" t="s">
        <v>5143</v>
      </c>
      <c r="BC2534" s="1" t="s">
        <v>463</v>
      </c>
      <c r="BD2534" s="1" t="s">
        <v>353</v>
      </c>
      <c r="BE2534" s="1" t="s">
        <v>21942</v>
      </c>
      <c r="BF2534" s="1" t="s">
        <v>4050</v>
      </c>
      <c r="BG2534" s="2">
        <v>46234</v>
      </c>
      <c r="BH2534" s="2">
        <v>46233.5589699074</v>
      </c>
      <c r="BJ2534" s="1" t="s">
        <v>8215</v>
      </c>
      <c r="BL2534" s="1" t="s">
        <v>8159</v>
      </c>
      <c r="BM2534" s="1" t="s">
        <v>8789</v>
      </c>
      <c r="BN2534" s="1" t="s">
        <v>590</v>
      </c>
      <c r="BO2534" s="1" t="s">
        <v>21943</v>
      </c>
      <c r="BP2534" s="1" t="s">
        <v>8082</v>
      </c>
      <c r="BQ2534" s="1" t="s">
        <v>6540</v>
      </c>
      <c r="BT2534" s="2">
        <v>46234.5961689815</v>
      </c>
      <c r="BU2534" s="2">
        <v>46234.6126967593</v>
      </c>
      <c r="BV2534" s="1" t="s">
        <v>1199</v>
      </c>
      <c r="BW2534" s="3">
        <v>47675</v>
      </c>
      <c r="BX2534" s="1" t="s">
        <v>21938</v>
      </c>
      <c r="BY2534" s="1" t="s">
        <v>1199</v>
      </c>
      <c r="BZ2534" s="1" t="s">
        <v>8050</v>
      </c>
      <c r="CA2534" s="1">
        <v>0</v>
      </c>
      <c r="CB2534" s="1" t="s">
        <v>93</v>
      </c>
      <c r="CC2534" s="1">
        <v>0</v>
      </c>
      <c r="CD2534" s="1"/>
      <c r="CE2534" s="1">
        <v>0</v>
      </c>
      <c r="CF2534" s="1"/>
      <c r="CG2534" s="1">
        <v>0</v>
      </c>
      <c r="CH2534" s="1"/>
      <c r="CI2534" s="1"/>
      <c r="CJ2534" s="1"/>
      <c r="CK2534" s="1"/>
      <c r="CL2534" s="1" t="s">
        <v>8068</v>
      </c>
    </row>
    <row r="2535" s="1" customFormat="1" spans="1:90">
      <c r="A2535" s="1" t="s">
        <v>12520</v>
      </c>
      <c r="F2535" s="1">
        <v>0</v>
      </c>
      <c r="K2535" s="1">
        <v>101311</v>
      </c>
      <c r="L2535" s="1" t="s">
        <v>23</v>
      </c>
      <c r="O2535" s="2">
        <v>46234.6090162037</v>
      </c>
      <c r="P2535" s="2">
        <v>46234</v>
      </c>
      <c r="Q2535" s="1" t="s">
        <v>8050</v>
      </c>
      <c r="R2535" s="1" t="s">
        <v>8051</v>
      </c>
      <c r="T2535" s="1" t="s">
        <v>8144</v>
      </c>
      <c r="U2535" s="1" t="s">
        <v>8053</v>
      </c>
      <c r="V2535" s="1" t="s">
        <v>23</v>
      </c>
      <c r="AB2535" s="1" t="s">
        <v>8054</v>
      </c>
      <c r="AD2535" s="1" t="s">
        <v>596</v>
      </c>
      <c r="AE2535" s="1" t="s">
        <v>667</v>
      </c>
      <c r="AF2535" s="1" t="s">
        <v>8068</v>
      </c>
      <c r="AG2535" s="3">
        <v>44815</v>
      </c>
      <c r="AI2535" s="1" t="s">
        <v>8071</v>
      </c>
      <c r="AJ2535" s="1">
        <v>83</v>
      </c>
      <c r="AP2535" s="2">
        <v>46234.6126273148</v>
      </c>
      <c r="AQ2535" s="1" t="s">
        <v>8072</v>
      </c>
      <c r="AR2535" s="3">
        <v>44814</v>
      </c>
      <c r="AS2535" s="1">
        <v>15847722554</v>
      </c>
      <c r="AT2535" s="1" t="s">
        <v>8073</v>
      </c>
      <c r="AU2535" s="2">
        <v>46234</v>
      </c>
      <c r="AV2535" s="1" t="s">
        <v>21944</v>
      </c>
      <c r="AW2535" s="1" t="s">
        <v>8068</v>
      </c>
      <c r="AY2535" s="1" t="s">
        <v>21945</v>
      </c>
      <c r="AZ2535" s="1" t="s">
        <v>8265</v>
      </c>
      <c r="BA2535" s="1" t="s">
        <v>21946</v>
      </c>
      <c r="BB2535" s="1" t="s">
        <v>4534</v>
      </c>
      <c r="BC2535" s="1" t="s">
        <v>448</v>
      </c>
      <c r="BD2535" s="1" t="s">
        <v>433</v>
      </c>
      <c r="BE2535" s="1" t="s">
        <v>21947</v>
      </c>
      <c r="BF2535" s="1" t="s">
        <v>4102</v>
      </c>
      <c r="BG2535" s="2">
        <v>46234.6105439815</v>
      </c>
      <c r="BH2535" s="2">
        <v>46234.6091550926</v>
      </c>
      <c r="BL2535" s="1" t="s">
        <v>8064</v>
      </c>
      <c r="BM2535" s="1" t="s">
        <v>8724</v>
      </c>
      <c r="BN2535" s="1" t="s">
        <v>645</v>
      </c>
      <c r="BO2535" s="1" t="s">
        <v>21948</v>
      </c>
      <c r="BP2535" s="1" t="s">
        <v>8067</v>
      </c>
      <c r="BQ2535" s="1" t="s">
        <v>6540</v>
      </c>
      <c r="BT2535" s="2">
        <v>46234.6107060185</v>
      </c>
      <c r="BU2535" s="2">
        <v>46234.6127083333</v>
      </c>
      <c r="BV2535" s="1" t="s">
        <v>591</v>
      </c>
      <c r="BW2535" s="3">
        <v>46641</v>
      </c>
      <c r="BX2535" s="1" t="s">
        <v>12528</v>
      </c>
      <c r="BY2535" s="1" t="s">
        <v>597</v>
      </c>
      <c r="BZ2535" s="1" t="s">
        <v>8050</v>
      </c>
      <c r="CB2535" s="1" t="s">
        <v>58</v>
      </c>
      <c r="CC2535" s="1">
        <v>50</v>
      </c>
      <c r="CE2535" s="1">
        <v>50</v>
      </c>
      <c r="CF2535" s="1" t="s">
        <v>19796</v>
      </c>
      <c r="CG2535" s="1">
        <v>35</v>
      </c>
      <c r="CJ2535" s="1" t="s">
        <v>847</v>
      </c>
      <c r="CK2535" s="2">
        <v>46235.6121759259</v>
      </c>
      <c r="CL2535" s="1" t="s">
        <v>8068</v>
      </c>
    </row>
    <row r="2536" s="1" customFormat="1" spans="1:90">
      <c r="F2536" s="1">
        <v>0</v>
      </c>
      <c r="K2536" s="1">
        <v>101311</v>
      </c>
      <c r="L2536" s="1" t="s">
        <v>23</v>
      </c>
      <c r="O2536" s="2">
        <v>46234.5325</v>
      </c>
      <c r="P2536" s="2">
        <v>46234</v>
      </c>
      <c r="Q2536" s="1"/>
      <c r="R2536" s="1" t="s">
        <v>8051</v>
      </c>
      <c r="T2536" s="1" t="s">
        <v>8144</v>
      </c>
      <c r="U2536" s="1" t="s">
        <v>8053</v>
      </c>
      <c r="V2536" s="1" t="s">
        <v>23</v>
      </c>
      <c r="AB2536" s="1" t="s">
        <v>8054</v>
      </c>
      <c r="AD2536" s="1" t="s">
        <v>607</v>
      </c>
      <c r="AE2536" s="1" t="s">
        <v>3323</v>
      </c>
      <c r="AF2536" s="1" t="s">
        <v>8068</v>
      </c>
      <c r="AG2536" s="3">
        <v>46173</v>
      </c>
      <c r="AH2536" s="1" t="s">
        <v>606</v>
      </c>
      <c r="AI2536" s="1" t="s">
        <v>8055</v>
      </c>
      <c r="AJ2536" s="1">
        <v>34</v>
      </c>
      <c r="AM2536" s="1" t="s">
        <v>8068</v>
      </c>
      <c r="AO2536" s="1">
        <v>3.1</v>
      </c>
      <c r="AP2536" s="2">
        <v>46234.6134259259</v>
      </c>
      <c r="AQ2536" s="1" t="s">
        <v>8072</v>
      </c>
      <c r="AR2536" s="3">
        <v>46172</v>
      </c>
      <c r="AS2536" s="1">
        <v>13948775654</v>
      </c>
      <c r="AT2536" s="1" t="s">
        <v>8073</v>
      </c>
      <c r="AU2536" s="2">
        <v>46234</v>
      </c>
      <c r="AV2536" s="1" t="s">
        <v>21949</v>
      </c>
      <c r="AW2536" s="1" t="s">
        <v>8068</v>
      </c>
      <c r="AY2536" s="1" t="s">
        <v>21950</v>
      </c>
      <c r="AZ2536" s="1" t="s">
        <v>8265</v>
      </c>
      <c r="BA2536" s="1" t="s">
        <v>21951</v>
      </c>
      <c r="BB2536" s="1" t="s">
        <v>4511</v>
      </c>
      <c r="BC2536" s="1" t="s">
        <v>448</v>
      </c>
      <c r="BD2536" s="1" t="s">
        <v>419</v>
      </c>
      <c r="BE2536" s="1" t="s">
        <v>21952</v>
      </c>
      <c r="BF2536" s="1" t="s">
        <v>3878</v>
      </c>
      <c r="BG2536" s="2">
        <v>46234.5676967593</v>
      </c>
      <c r="BH2536" s="2">
        <v>46234.5325462963</v>
      </c>
      <c r="BJ2536" s="1" t="s">
        <v>21953</v>
      </c>
      <c r="BL2536" s="1" t="s">
        <v>8064</v>
      </c>
      <c r="BM2536" s="1" t="s">
        <v>8637</v>
      </c>
      <c r="BN2536" s="1" t="s">
        <v>601</v>
      </c>
      <c r="BO2536" s="1" t="s">
        <v>21954</v>
      </c>
      <c r="BP2536" s="1" t="s">
        <v>8082</v>
      </c>
      <c r="BQ2536" s="1" t="s">
        <v>6540</v>
      </c>
      <c r="BR2536" s="1"/>
      <c r="BS2536" s="1"/>
      <c r="BT2536" s="2">
        <v>46234.6108680556</v>
      </c>
      <c r="BU2536" s="2">
        <v>46234.6135300926</v>
      </c>
      <c r="BV2536" s="1" t="s">
        <v>591</v>
      </c>
      <c r="BW2536" s="3">
        <v>47999</v>
      </c>
      <c r="BX2536" s="1" t="s">
        <v>8490</v>
      </c>
      <c r="BY2536" s="1" t="s">
        <v>597</v>
      </c>
      <c r="BZ2536" s="1" t="s">
        <v>8050</v>
      </c>
      <c r="CB2536" s="1" t="s">
        <v>49</v>
      </c>
      <c r="CC2536" s="1">
        <v>50</v>
      </c>
      <c r="CE2536" s="1">
        <v>50</v>
      </c>
      <c r="CF2536" s="1" t="s">
        <v>15519</v>
      </c>
      <c r="CG2536" s="1">
        <v>35</v>
      </c>
      <c r="CJ2536" s="1" t="s">
        <v>847</v>
      </c>
      <c r="CK2536" s="2">
        <v>46234.8167708333</v>
      </c>
      <c r="CL2536" s="1" t="s">
        <v>8068</v>
      </c>
    </row>
    <row r="2537" s="1" customFormat="1" spans="1:90">
      <c r="F2537" s="1">
        <v>0</v>
      </c>
      <c r="K2537" s="1">
        <v>101042</v>
      </c>
      <c r="L2537" s="1" t="s">
        <v>25</v>
      </c>
      <c r="O2537" s="2">
        <v>46231.6275231481</v>
      </c>
      <c r="P2537" s="2">
        <v>46231</v>
      </c>
      <c r="R2537" s="1" t="s">
        <v>8051</v>
      </c>
      <c r="S2537" s="1"/>
      <c r="T2537" s="1" t="s">
        <v>8144</v>
      </c>
      <c r="U2537" s="1" t="s">
        <v>8053</v>
      </c>
      <c r="V2537" s="1" t="s">
        <v>25</v>
      </c>
      <c r="AB2537" s="1" t="s">
        <v>8054</v>
      </c>
      <c r="AD2537" s="1" t="s">
        <v>607</v>
      </c>
      <c r="AE2537" s="1" t="s">
        <v>3203</v>
      </c>
      <c r="AF2537" s="1" t="s">
        <v>8068</v>
      </c>
      <c r="AG2537" s="3">
        <v>42582</v>
      </c>
      <c r="AH2537" s="1" t="s">
        <v>606</v>
      </c>
      <c r="AI2537" s="1" t="s">
        <v>8055</v>
      </c>
      <c r="AJ2537" s="1">
        <v>108</v>
      </c>
      <c r="AK2537" s="1">
        <v>2000</v>
      </c>
      <c r="AP2537" s="2">
        <v>46234.6141319444</v>
      </c>
      <c r="AQ2537" s="1" t="s">
        <v>8072</v>
      </c>
      <c r="AR2537" s="3">
        <v>42533</v>
      </c>
      <c r="AS2537" s="1">
        <v>15393189900</v>
      </c>
      <c r="AT2537" s="1"/>
      <c r="AU2537" s="2">
        <v>46231</v>
      </c>
      <c r="AV2537" s="1" t="s">
        <v>21955</v>
      </c>
      <c r="AW2537" s="1" t="s">
        <v>8050</v>
      </c>
      <c r="AY2537" s="1" t="s">
        <v>21956</v>
      </c>
      <c r="AZ2537" s="1" t="s">
        <v>10261</v>
      </c>
      <c r="BA2537" s="1" t="s">
        <v>21957</v>
      </c>
      <c r="BB2537" s="1" t="s">
        <v>3289</v>
      </c>
      <c r="BC2537" s="1" t="s">
        <v>463</v>
      </c>
      <c r="BD2537" s="1" t="s">
        <v>367</v>
      </c>
      <c r="BE2537" s="1" t="s">
        <v>21958</v>
      </c>
      <c r="BF2537" s="1" t="s">
        <v>3868</v>
      </c>
      <c r="BG2537" s="2">
        <v>46234</v>
      </c>
      <c r="BH2537" s="2">
        <v>46231.6276041667</v>
      </c>
      <c r="BL2537" s="1" t="s">
        <v>8159</v>
      </c>
      <c r="BM2537" s="1" t="s">
        <v>13225</v>
      </c>
      <c r="BN2537" s="1" t="s">
        <v>590</v>
      </c>
      <c r="BO2537" s="1" t="s">
        <v>21959</v>
      </c>
      <c r="BP2537" s="1" t="s">
        <v>8082</v>
      </c>
      <c r="BQ2537" s="1" t="s">
        <v>6540</v>
      </c>
      <c r="BR2537" s="1" t="s">
        <v>9445</v>
      </c>
      <c r="BS2537" s="1" t="s">
        <v>9446</v>
      </c>
      <c r="BT2537" s="2">
        <v>46234.6112268519</v>
      </c>
      <c r="BU2537" s="2">
        <v>46234.6143055556</v>
      </c>
      <c r="BV2537" s="1" t="s">
        <v>818</v>
      </c>
      <c r="BW2537" s="3">
        <v>44408</v>
      </c>
      <c r="BX2537" s="1" t="s">
        <v>21960</v>
      </c>
      <c r="BY2537" s="1" t="s">
        <v>818</v>
      </c>
      <c r="BZ2537" s="1" t="s">
        <v>8050</v>
      </c>
      <c r="CB2537" s="1" t="s">
        <v>96</v>
      </c>
      <c r="CC2537" s="1">
        <v>135</v>
      </c>
      <c r="CD2537" s="1"/>
      <c r="CE2537" s="1">
        <v>135</v>
      </c>
      <c r="CG2537" s="1">
        <v>38.5</v>
      </c>
      <c r="CH2537" s="1"/>
      <c r="CI2537" s="1"/>
      <c r="CL2537" s="1" t="s">
        <v>8068</v>
      </c>
    </row>
    <row r="2538" s="1" customFormat="1" spans="1:90">
      <c r="A2538" s="1" t="s">
        <v>8678</v>
      </c>
      <c r="F2538" s="1">
        <v>0</v>
      </c>
      <c r="K2538" s="1">
        <v>101042</v>
      </c>
      <c r="L2538" s="1" t="s">
        <v>25</v>
      </c>
      <c r="O2538" s="2">
        <v>46232.641412037</v>
      </c>
      <c r="P2538" s="2">
        <v>46234</v>
      </c>
      <c r="Q2538" s="1" t="s">
        <v>8050</v>
      </c>
      <c r="R2538" s="1" t="s">
        <v>8051</v>
      </c>
      <c r="S2538" s="1"/>
      <c r="T2538" s="1" t="s">
        <v>8144</v>
      </c>
      <c r="U2538" s="1" t="s">
        <v>8053</v>
      </c>
      <c r="V2538" s="1" t="s">
        <v>25</v>
      </c>
      <c r="AB2538" s="1" t="s">
        <v>8054</v>
      </c>
      <c r="AD2538" s="1" t="s">
        <v>596</v>
      </c>
      <c r="AE2538" s="1" t="s">
        <v>2763</v>
      </c>
      <c r="AF2538" s="1" t="s">
        <v>8068</v>
      </c>
      <c r="AG2538" s="3">
        <v>46234</v>
      </c>
      <c r="AI2538" s="1" t="s">
        <v>8071</v>
      </c>
      <c r="AJ2538" s="1">
        <v>691</v>
      </c>
      <c r="AM2538" s="1" t="s">
        <v>8068</v>
      </c>
      <c r="AO2538" s="1">
        <v>4.4</v>
      </c>
      <c r="AP2538" s="2">
        <v>46234.6155902778</v>
      </c>
      <c r="AQ2538" s="1" t="s">
        <v>8274</v>
      </c>
      <c r="AR2538" s="3">
        <v>46231</v>
      </c>
      <c r="AS2538" s="1">
        <v>13893113020</v>
      </c>
      <c r="AT2538" s="1" t="s">
        <v>8073</v>
      </c>
      <c r="AU2538" s="2">
        <v>46234</v>
      </c>
      <c r="AV2538" s="1" t="s">
        <v>21961</v>
      </c>
      <c r="AW2538" s="1" t="s">
        <v>8068</v>
      </c>
      <c r="AY2538" s="1" t="s">
        <v>21962</v>
      </c>
      <c r="AZ2538" s="1" t="s">
        <v>8155</v>
      </c>
      <c r="BA2538" s="1" t="s">
        <v>21963</v>
      </c>
      <c r="BB2538" s="1" t="s">
        <v>21964</v>
      </c>
      <c r="BC2538" s="1" t="s">
        <v>463</v>
      </c>
      <c r="BD2538" s="1" t="s">
        <v>372</v>
      </c>
      <c r="BE2538" s="1" t="s">
        <v>21965</v>
      </c>
      <c r="BF2538" s="1" t="s">
        <v>3878</v>
      </c>
      <c r="BG2538" s="2">
        <v>46234.5</v>
      </c>
      <c r="BH2538" s="2">
        <v>46233.8575347222</v>
      </c>
      <c r="BJ2538" s="1" t="s">
        <v>21966</v>
      </c>
      <c r="BL2538" s="1" t="s">
        <v>8159</v>
      </c>
      <c r="BM2538" s="1" t="s">
        <v>8690</v>
      </c>
      <c r="BN2538" s="1" t="s">
        <v>601</v>
      </c>
      <c r="BO2538" s="1" t="s">
        <v>21967</v>
      </c>
      <c r="BP2538" s="1" t="s">
        <v>8067</v>
      </c>
      <c r="BQ2538" s="1" t="s">
        <v>6540</v>
      </c>
      <c r="BT2538" s="2">
        <v>46234.5794328704</v>
      </c>
      <c r="BU2538" s="2">
        <v>46234.6155787037</v>
      </c>
      <c r="BV2538" s="1" t="s">
        <v>591</v>
      </c>
      <c r="BW2538" s="3">
        <v>48060</v>
      </c>
      <c r="BX2538" s="1" t="s">
        <v>8193</v>
      </c>
      <c r="BY2538" s="1" t="s">
        <v>628</v>
      </c>
      <c r="BZ2538" s="1" t="s">
        <v>8050</v>
      </c>
      <c r="CB2538" s="1" t="s">
        <v>97</v>
      </c>
      <c r="CC2538" s="1">
        <v>0</v>
      </c>
      <c r="CE2538" s="1">
        <v>0</v>
      </c>
      <c r="CG2538" s="1">
        <v>0</v>
      </c>
      <c r="CL2538" s="1" t="s">
        <v>8068</v>
      </c>
    </row>
    <row r="2539" s="1" customFormat="1" spans="1:90">
      <c r="A2539" s="1" t="s">
        <v>11316</v>
      </c>
      <c r="C2539" s="1">
        <v>1</v>
      </c>
      <c r="F2539" s="1">
        <v>0</v>
      </c>
      <c r="K2539" s="1">
        <v>101073</v>
      </c>
      <c r="L2539" s="1" t="s">
        <v>26</v>
      </c>
      <c r="M2539" s="1" t="s">
        <v>8106</v>
      </c>
      <c r="O2539" s="2">
        <v>46234.3730787037</v>
      </c>
      <c r="P2539" s="2">
        <v>46235</v>
      </c>
      <c r="Q2539" s="1" t="s">
        <v>8050</v>
      </c>
      <c r="R2539" s="1" t="s">
        <v>8051</v>
      </c>
      <c r="S2539" s="1"/>
      <c r="T2539" s="1" t="s">
        <v>8144</v>
      </c>
      <c r="U2539" s="1" t="s">
        <v>8053</v>
      </c>
      <c r="V2539" s="1" t="s">
        <v>26</v>
      </c>
      <c r="AB2539" s="1" t="s">
        <v>8054</v>
      </c>
      <c r="AD2539" s="1" t="s">
        <v>596</v>
      </c>
      <c r="AE2539" s="1" t="s">
        <v>1957</v>
      </c>
      <c r="AF2539" s="1" t="s">
        <v>8068</v>
      </c>
      <c r="AG2539" s="3">
        <v>46234</v>
      </c>
      <c r="AI2539" s="1" t="s">
        <v>8071</v>
      </c>
      <c r="AJ2539" s="1">
        <v>60</v>
      </c>
      <c r="AP2539" s="2">
        <v>46234.6157523148</v>
      </c>
      <c r="AQ2539" s="1" t="s">
        <v>8106</v>
      </c>
      <c r="AR2539" s="3">
        <v>46233</v>
      </c>
      <c r="AS2539" s="1">
        <v>18095570597</v>
      </c>
      <c r="AT2539" s="1" t="s">
        <v>8073</v>
      </c>
      <c r="AU2539" s="2">
        <v>46235</v>
      </c>
      <c r="AV2539" s="1" t="s">
        <v>21968</v>
      </c>
      <c r="AW2539" s="1" t="s">
        <v>8068</v>
      </c>
      <c r="AY2539" s="1" t="s">
        <v>21969</v>
      </c>
      <c r="AZ2539" s="1" t="s">
        <v>8403</v>
      </c>
      <c r="BA2539" s="1" t="s">
        <v>21970</v>
      </c>
      <c r="BB2539" s="1" t="s">
        <v>21971</v>
      </c>
      <c r="BC2539" s="1" t="s">
        <v>496</v>
      </c>
      <c r="BD2539" s="1" t="s">
        <v>280</v>
      </c>
      <c r="BE2539" s="1" t="s">
        <v>21972</v>
      </c>
      <c r="BF2539" s="1" t="s">
        <v>4284</v>
      </c>
      <c r="BG2539" s="2">
        <v>46234.7502430556</v>
      </c>
      <c r="BH2539" s="2">
        <v>46234.4333101852</v>
      </c>
      <c r="BJ2539" s="1" t="s">
        <v>8256</v>
      </c>
      <c r="BL2539" s="1" t="s">
        <v>8115</v>
      </c>
      <c r="BM2539" s="1" t="s">
        <v>9546</v>
      </c>
      <c r="BN2539" s="1" t="s">
        <v>601</v>
      </c>
      <c r="BO2539" s="1" t="s">
        <v>21973</v>
      </c>
      <c r="BP2539" s="1" t="s">
        <v>8067</v>
      </c>
      <c r="BQ2539" s="1" t="s">
        <v>6540</v>
      </c>
      <c r="BT2539" s="2">
        <v>46234.6125810185</v>
      </c>
      <c r="BU2539" s="2">
        <v>46234.6158449074</v>
      </c>
      <c r="BV2539" s="1" t="s">
        <v>818</v>
      </c>
      <c r="BW2539" s="3">
        <v>48060</v>
      </c>
      <c r="BX2539" s="1" t="s">
        <v>10033</v>
      </c>
      <c r="BY2539" s="1" t="s">
        <v>818</v>
      </c>
      <c r="BZ2539" s="1" t="s">
        <v>8050</v>
      </c>
      <c r="CB2539" s="1" t="s">
        <v>105</v>
      </c>
      <c r="CC2539" s="1">
        <v>0</v>
      </c>
      <c r="CE2539" s="1">
        <v>0</v>
      </c>
      <c r="CG2539" s="1">
        <v>0</v>
      </c>
      <c r="CL2539" s="1" t="s">
        <v>8068</v>
      </c>
    </row>
    <row r="2540" s="1" customFormat="1" spans="1:90">
      <c r="C2540" s="1">
        <v>1</v>
      </c>
      <c r="F2540" s="1">
        <v>0</v>
      </c>
      <c r="K2540" s="1">
        <v>101073</v>
      </c>
      <c r="L2540" s="1" t="s">
        <v>26</v>
      </c>
      <c r="O2540" s="2">
        <v>46233.6388310185</v>
      </c>
      <c r="P2540" s="2">
        <v>46234</v>
      </c>
      <c r="Q2540" s="1"/>
      <c r="R2540" s="1" t="s">
        <v>8051</v>
      </c>
      <c r="T2540" s="1" t="s">
        <v>8144</v>
      </c>
      <c r="U2540" s="1" t="s">
        <v>8053</v>
      </c>
      <c r="V2540" s="1" t="s">
        <v>26</v>
      </c>
      <c r="AB2540" s="1" t="s">
        <v>8054</v>
      </c>
      <c r="AD2540" s="1" t="s">
        <v>607</v>
      </c>
      <c r="AE2540" s="1" t="s">
        <v>729</v>
      </c>
      <c r="AF2540" s="1"/>
      <c r="AG2540" s="3">
        <v>46234</v>
      </c>
      <c r="AH2540" s="1" t="s">
        <v>606</v>
      </c>
      <c r="AI2540" s="1" t="s">
        <v>8071</v>
      </c>
      <c r="AJ2540" s="1">
        <v>92</v>
      </c>
      <c r="AM2540" s="1" t="s">
        <v>8068</v>
      </c>
      <c r="AO2540" s="1">
        <v>3.6</v>
      </c>
      <c r="AP2540" s="2">
        <v>46234.6155902778</v>
      </c>
      <c r="AQ2540" s="1" t="s">
        <v>8072</v>
      </c>
      <c r="AR2540" s="3">
        <v>46203</v>
      </c>
      <c r="AS2540" s="1">
        <v>13469517726</v>
      </c>
      <c r="AT2540" s="1" t="s">
        <v>8073</v>
      </c>
      <c r="AU2540" s="2">
        <v>46234</v>
      </c>
      <c r="AV2540" s="1" t="s">
        <v>21974</v>
      </c>
      <c r="AW2540" s="1" t="s">
        <v>8068</v>
      </c>
      <c r="AY2540" s="1" t="s">
        <v>21975</v>
      </c>
      <c r="AZ2540" s="1" t="s">
        <v>8108</v>
      </c>
      <c r="BA2540" s="1" t="s">
        <v>21976</v>
      </c>
      <c r="BB2540" s="1" t="s">
        <v>5574</v>
      </c>
      <c r="BC2540" s="1" t="s">
        <v>496</v>
      </c>
      <c r="BD2540" s="1" t="s">
        <v>293</v>
      </c>
      <c r="BE2540" s="1" t="s">
        <v>21977</v>
      </c>
      <c r="BF2540" s="1" t="s">
        <v>3878</v>
      </c>
      <c r="BG2540" s="2">
        <v>46234.5833333333</v>
      </c>
      <c r="BH2540" s="2">
        <v>46233.6478472222</v>
      </c>
      <c r="BL2540" s="1" t="s">
        <v>8115</v>
      </c>
      <c r="BM2540" s="1" t="s">
        <v>8417</v>
      </c>
      <c r="BN2540" s="1" t="s">
        <v>601</v>
      </c>
      <c r="BO2540" s="1" t="s">
        <v>21978</v>
      </c>
      <c r="BP2540" s="1" t="s">
        <v>8067</v>
      </c>
      <c r="BQ2540" s="1" t="s">
        <v>6540</v>
      </c>
      <c r="BR2540" s="1"/>
      <c r="BS2540" s="1"/>
      <c r="BT2540" s="2">
        <v>46234.6002199074</v>
      </c>
      <c r="BU2540" s="2">
        <v>46234.6158796296</v>
      </c>
      <c r="BV2540" s="1" t="s">
        <v>591</v>
      </c>
      <c r="BW2540" s="3">
        <v>48060</v>
      </c>
      <c r="BX2540" s="1" t="s">
        <v>9075</v>
      </c>
      <c r="BY2540" s="1" t="s">
        <v>597</v>
      </c>
      <c r="BZ2540" s="1" t="s">
        <v>8050</v>
      </c>
      <c r="CB2540" s="1" t="s">
        <v>112</v>
      </c>
      <c r="CC2540" s="1">
        <v>50</v>
      </c>
      <c r="CE2540" s="1">
        <v>50</v>
      </c>
      <c r="CG2540" s="1">
        <v>35</v>
      </c>
      <c r="CL2540" s="1" t="s">
        <v>8068</v>
      </c>
    </row>
    <row r="2541" s="1" customFormat="1" spans="1:90">
      <c r="A2541" s="1" t="s">
        <v>9453</v>
      </c>
      <c r="F2541" s="1">
        <v>0</v>
      </c>
      <c r="K2541" s="1">
        <v>101110</v>
      </c>
      <c r="L2541" s="1" t="s">
        <v>28</v>
      </c>
      <c r="M2541" s="1" t="s">
        <v>8106</v>
      </c>
      <c r="O2541" s="2">
        <v>46233.8683796296</v>
      </c>
      <c r="P2541" s="2">
        <v>46234.4583333333</v>
      </c>
      <c r="Q2541" s="1"/>
      <c r="R2541" s="1" t="s">
        <v>8051</v>
      </c>
      <c r="S2541" s="1" t="s">
        <v>8096</v>
      </c>
      <c r="T2541" s="1" t="s">
        <v>8052</v>
      </c>
      <c r="U2541" s="1" t="s">
        <v>8053</v>
      </c>
      <c r="V2541" s="1" t="s">
        <v>28</v>
      </c>
      <c r="AB2541" s="1" t="s">
        <v>8054</v>
      </c>
      <c r="AD2541" s="1" t="s">
        <v>607</v>
      </c>
      <c r="AE2541" s="1" t="s">
        <v>611</v>
      </c>
      <c r="AF2541" s="1" t="s">
        <v>8068</v>
      </c>
      <c r="AG2541" s="3">
        <v>46234</v>
      </c>
      <c r="AH2541" s="1" t="s">
        <v>606</v>
      </c>
      <c r="AI2541" s="1" t="s">
        <v>8055</v>
      </c>
      <c r="AJ2541" s="1">
        <v>73</v>
      </c>
      <c r="AK2541" s="1">
        <v>0</v>
      </c>
      <c r="AP2541" s="2">
        <v>46234.6157638889</v>
      </c>
      <c r="AQ2541" s="1" t="s">
        <v>8072</v>
      </c>
      <c r="AR2541" s="3">
        <v>46208</v>
      </c>
      <c r="AS2541" s="1">
        <v>13893533337</v>
      </c>
      <c r="AT2541" s="1" t="s">
        <v>8056</v>
      </c>
      <c r="AU2541" s="2">
        <v>46234.4583333333</v>
      </c>
      <c r="AV2541" s="1" t="s">
        <v>21979</v>
      </c>
      <c r="AW2541" s="1" t="s">
        <v>8068</v>
      </c>
      <c r="AY2541" s="1" t="s">
        <v>21730</v>
      </c>
      <c r="AZ2541" s="1" t="s">
        <v>11586</v>
      </c>
      <c r="BA2541" s="1" t="s">
        <v>21731</v>
      </c>
      <c r="BB2541" s="1" t="s">
        <v>7254</v>
      </c>
      <c r="BC2541" s="1" t="s">
        <v>478</v>
      </c>
      <c r="BD2541" s="1" t="s">
        <v>178</v>
      </c>
      <c r="BE2541" s="1" t="s">
        <v>21980</v>
      </c>
      <c r="BF2541" s="1" t="s">
        <v>3903</v>
      </c>
      <c r="BG2541" s="2">
        <v>46234.4583333333</v>
      </c>
      <c r="BH2541" s="2">
        <v>46233.8684027778</v>
      </c>
      <c r="BL2541" s="1" t="s">
        <v>8464</v>
      </c>
      <c r="BM2541" s="1" t="s">
        <v>14552</v>
      </c>
      <c r="BN2541" s="1" t="s">
        <v>601</v>
      </c>
      <c r="BO2541" s="1" t="s">
        <v>7253</v>
      </c>
      <c r="BP2541" s="1" t="s">
        <v>8067</v>
      </c>
      <c r="BQ2541" s="1" t="s">
        <v>6540</v>
      </c>
      <c r="BT2541" s="2">
        <v>46234.5330208333</v>
      </c>
      <c r="BU2541" s="2">
        <v>46234.6159259259</v>
      </c>
      <c r="BV2541" s="1" t="s">
        <v>818</v>
      </c>
      <c r="BW2541" s="3">
        <v>48060</v>
      </c>
      <c r="BX2541" s="1" t="s">
        <v>9453</v>
      </c>
      <c r="BY2541" s="1" t="s">
        <v>818</v>
      </c>
      <c r="BZ2541" s="1" t="s">
        <v>8050</v>
      </c>
      <c r="CB2541" s="1" t="s">
        <v>133</v>
      </c>
      <c r="CC2541" s="1">
        <v>255</v>
      </c>
      <c r="CD2541" s="1" t="s">
        <v>21733</v>
      </c>
      <c r="CE2541" s="1">
        <v>255</v>
      </c>
      <c r="CG2541" s="1">
        <v>0</v>
      </c>
      <c r="CH2541" s="1" t="s">
        <v>622</v>
      </c>
      <c r="CI2541" s="2">
        <v>46235.4331134259</v>
      </c>
      <c r="CL2541" s="1" t="s">
        <v>8068</v>
      </c>
    </row>
    <row r="2542" s="1" customFormat="1" spans="1:90">
      <c r="C2542" s="1">
        <v>1</v>
      </c>
      <c r="F2542" s="1">
        <v>0</v>
      </c>
      <c r="K2542" s="1">
        <v>101073</v>
      </c>
      <c r="L2542" s="1" t="s">
        <v>26</v>
      </c>
      <c r="O2542" s="2">
        <v>46234.6133912037</v>
      </c>
      <c r="P2542" s="2">
        <v>46234</v>
      </c>
      <c r="Q2542" s="1" t="s">
        <v>8050</v>
      </c>
      <c r="R2542" s="1" t="s">
        <v>8051</v>
      </c>
      <c r="T2542" s="1" t="s">
        <v>8144</v>
      </c>
      <c r="U2542" s="1" t="s">
        <v>8053</v>
      </c>
      <c r="V2542" s="1" t="s">
        <v>26</v>
      </c>
      <c r="AB2542" s="1" t="s">
        <v>8054</v>
      </c>
      <c r="AD2542" s="1" t="s">
        <v>607</v>
      </c>
      <c r="AE2542" s="1" t="s">
        <v>2013</v>
      </c>
      <c r="AF2542" s="1"/>
      <c r="AG2542" s="1"/>
      <c r="AH2542" s="1" t="s">
        <v>606</v>
      </c>
      <c r="AI2542" s="1" t="s">
        <v>8071</v>
      </c>
      <c r="AJ2542" s="1">
        <v>58</v>
      </c>
      <c r="AM2542" s="1" t="s">
        <v>8068</v>
      </c>
      <c r="AP2542" s="2">
        <v>46234.6173263889</v>
      </c>
      <c r="AQ2542" s="1"/>
      <c r="AR2542" s="1"/>
      <c r="AS2542" s="1">
        <v>13995105760</v>
      </c>
      <c r="AT2542" s="1" t="s">
        <v>8073</v>
      </c>
      <c r="AU2542" s="2">
        <v>46234</v>
      </c>
      <c r="AV2542" s="1"/>
      <c r="AW2542" s="1" t="s">
        <v>8050</v>
      </c>
      <c r="AY2542" s="1" t="s">
        <v>21981</v>
      </c>
      <c r="AZ2542" s="1" t="s">
        <v>8317</v>
      </c>
      <c r="BA2542" s="1" t="s">
        <v>21982</v>
      </c>
      <c r="BB2542" s="1" t="s">
        <v>2022</v>
      </c>
      <c r="BC2542" s="1" t="s">
        <v>496</v>
      </c>
      <c r="BD2542" s="1" t="s">
        <v>279</v>
      </c>
      <c r="BE2542" s="1" t="s">
        <v>21983</v>
      </c>
      <c r="BF2542" s="1" t="s">
        <v>3972</v>
      </c>
      <c r="BG2542" s="2">
        <v>46234.6137962963</v>
      </c>
      <c r="BH2542" s="2">
        <v>46234.6134606482</v>
      </c>
      <c r="BJ2542" s="1" t="s">
        <v>21984</v>
      </c>
      <c r="BL2542" s="1" t="s">
        <v>8115</v>
      </c>
      <c r="BM2542" s="1" t="s">
        <v>8322</v>
      </c>
      <c r="BN2542" s="1" t="s">
        <v>601</v>
      </c>
      <c r="BO2542" s="1" t="s">
        <v>6857</v>
      </c>
      <c r="BP2542" s="1" t="s">
        <v>8067</v>
      </c>
      <c r="BQ2542" s="1" t="s">
        <v>6540</v>
      </c>
      <c r="BT2542" s="2">
        <v>46234.6143402778</v>
      </c>
      <c r="BU2542" s="2">
        <v>46234.6174189815</v>
      </c>
      <c r="BV2542" s="1" t="s">
        <v>591</v>
      </c>
      <c r="BW2542" s="1"/>
      <c r="BX2542" s="1" t="s">
        <v>8490</v>
      </c>
      <c r="BY2542" s="1" t="s">
        <v>597</v>
      </c>
      <c r="BZ2542" s="1" t="s">
        <v>8050</v>
      </c>
      <c r="CB2542" s="1" t="s">
        <v>105</v>
      </c>
      <c r="CC2542" s="1">
        <v>50</v>
      </c>
      <c r="CE2542" s="1">
        <v>50</v>
      </c>
      <c r="CG2542" s="1">
        <v>0</v>
      </c>
      <c r="CL2542" s="1" t="s">
        <v>8068</v>
      </c>
    </row>
    <row r="2543" s="1" customFormat="1" spans="1:90">
      <c r="A2543" s="1" t="s">
        <v>621</v>
      </c>
      <c r="F2543" s="1">
        <v>0</v>
      </c>
      <c r="K2543" s="1">
        <v>101042</v>
      </c>
      <c r="L2543" s="1" t="s">
        <v>25</v>
      </c>
      <c r="M2543" s="1" t="s">
        <v>8106</v>
      </c>
      <c r="O2543" s="2">
        <v>46233.6150347222</v>
      </c>
      <c r="P2543" s="2">
        <v>46234.4166666667</v>
      </c>
      <c r="Q2543" s="1"/>
      <c r="R2543" s="1" t="s">
        <v>8051</v>
      </c>
      <c r="T2543" s="1" t="s">
        <v>8144</v>
      </c>
      <c r="U2543" s="1" t="s">
        <v>8840</v>
      </c>
      <c r="V2543" s="1" t="s">
        <v>25</v>
      </c>
      <c r="AB2543" s="1" t="s">
        <v>8054</v>
      </c>
      <c r="AD2543" s="1" t="s">
        <v>596</v>
      </c>
      <c r="AE2543" s="1" t="s">
        <v>2637</v>
      </c>
      <c r="AF2543" s="1"/>
      <c r="AG2543" s="1"/>
      <c r="AI2543" s="1" t="s">
        <v>8071</v>
      </c>
      <c r="AJ2543" s="1">
        <v>42</v>
      </c>
      <c r="AP2543" s="2">
        <v>46234.6184953704</v>
      </c>
      <c r="AQ2543" s="1"/>
      <c r="AR2543" s="1"/>
      <c r="AS2543" s="1">
        <v>18219988891</v>
      </c>
      <c r="AT2543" s="1"/>
      <c r="AU2543" s="2">
        <v>46234.4166666667</v>
      </c>
      <c r="AV2543" s="1"/>
      <c r="AW2543" s="1" t="s">
        <v>8050</v>
      </c>
      <c r="AY2543" s="1" t="s">
        <v>21985</v>
      </c>
      <c r="AZ2543" s="1" t="s">
        <v>8220</v>
      </c>
      <c r="BA2543" s="1" t="s">
        <v>21986</v>
      </c>
      <c r="BB2543" s="1" t="s">
        <v>21987</v>
      </c>
      <c r="BC2543" s="1" t="s">
        <v>463</v>
      </c>
      <c r="BD2543" s="1" t="s">
        <v>314</v>
      </c>
      <c r="BE2543" s="1" t="s">
        <v>21988</v>
      </c>
      <c r="BF2543" s="1" t="s">
        <v>8062</v>
      </c>
      <c r="BG2543" s="2">
        <v>46234.5416666667</v>
      </c>
      <c r="BH2543" s="2">
        <v>46233.6253819444</v>
      </c>
      <c r="BL2543" s="1" t="s">
        <v>8159</v>
      </c>
      <c r="BM2543" s="1" t="s">
        <v>8225</v>
      </c>
      <c r="BN2543" s="1" t="s">
        <v>601</v>
      </c>
      <c r="BO2543" s="1" t="s">
        <v>21989</v>
      </c>
      <c r="BP2543" s="1" t="s">
        <v>8067</v>
      </c>
      <c r="BQ2543" s="1" t="s">
        <v>6540</v>
      </c>
      <c r="BR2543" s="1"/>
      <c r="BS2543" s="1"/>
      <c r="BT2543" s="2">
        <v>46234.4381481481</v>
      </c>
      <c r="BU2543" s="2">
        <v>46234.6181597222</v>
      </c>
      <c r="BV2543" s="1" t="s">
        <v>621</v>
      </c>
      <c r="BW2543" s="1"/>
      <c r="BX2543" s="1"/>
      <c r="BY2543" s="1"/>
      <c r="BZ2543" s="1" t="s">
        <v>8050</v>
      </c>
      <c r="CB2543" s="1" t="s">
        <v>72</v>
      </c>
      <c r="CC2543" s="1">
        <v>0</v>
      </c>
      <c r="CE2543" s="1">
        <v>0</v>
      </c>
      <c r="CG2543" s="1">
        <v>0</v>
      </c>
      <c r="CL2543" s="1" t="s">
        <v>8068</v>
      </c>
    </row>
    <row r="2544" s="1" customFormat="1" spans="1:90">
      <c r="F2544" s="1">
        <v>0</v>
      </c>
      <c r="K2544" s="1">
        <v>101311</v>
      </c>
      <c r="L2544" s="1" t="s">
        <v>23</v>
      </c>
      <c r="O2544" s="2">
        <v>46234.5503472222</v>
      </c>
      <c r="P2544" s="2">
        <v>46234.5833333333</v>
      </c>
      <c r="Q2544" s="1" t="s">
        <v>8050</v>
      </c>
      <c r="R2544" s="1" t="s">
        <v>8051</v>
      </c>
      <c r="T2544" s="1" t="s">
        <v>8144</v>
      </c>
      <c r="U2544" s="1" t="s">
        <v>8053</v>
      </c>
      <c r="V2544" s="1" t="s">
        <v>23</v>
      </c>
      <c r="AB2544" s="1" t="s">
        <v>8054</v>
      </c>
      <c r="AD2544" s="1" t="s">
        <v>596</v>
      </c>
      <c r="AE2544" s="1" t="s">
        <v>3328</v>
      </c>
      <c r="AF2544" s="1" t="s">
        <v>8068</v>
      </c>
      <c r="AG2544" s="3">
        <v>45138</v>
      </c>
      <c r="AI2544" s="1" t="s">
        <v>8055</v>
      </c>
      <c r="AJ2544" s="1">
        <v>225</v>
      </c>
      <c r="AP2544" s="2">
        <v>46234.6180671296</v>
      </c>
      <c r="AQ2544" s="1" t="s">
        <v>8809</v>
      </c>
      <c r="AR2544" s="3">
        <v>45137</v>
      </c>
      <c r="AS2544" s="1">
        <v>15049238553</v>
      </c>
      <c r="AT2544" s="1"/>
      <c r="AU2544" s="2">
        <v>46234.5833333333</v>
      </c>
      <c r="AV2544" s="1" t="s">
        <v>21990</v>
      </c>
      <c r="AW2544" s="1" t="s">
        <v>8068</v>
      </c>
      <c r="AY2544" s="1" t="s">
        <v>21991</v>
      </c>
      <c r="AZ2544" s="1" t="s">
        <v>8147</v>
      </c>
      <c r="BA2544" s="1" t="s">
        <v>21992</v>
      </c>
      <c r="BB2544" s="1" t="s">
        <v>21993</v>
      </c>
      <c r="BC2544" s="1" t="s">
        <v>448</v>
      </c>
      <c r="BD2544" s="1" t="s">
        <v>423</v>
      </c>
      <c r="BE2544" s="1" t="s">
        <v>21994</v>
      </c>
      <c r="BF2544" s="1" t="s">
        <v>3868</v>
      </c>
      <c r="BG2544" s="2">
        <v>46234.5833333333</v>
      </c>
      <c r="BH2544" s="2">
        <v>46234.5503819444</v>
      </c>
      <c r="BL2544" s="1" t="s">
        <v>8064</v>
      </c>
      <c r="BM2544" s="1" t="s">
        <v>8181</v>
      </c>
      <c r="BN2544" s="1" t="s">
        <v>590</v>
      </c>
      <c r="BO2544" s="1" t="s">
        <v>21995</v>
      </c>
      <c r="BP2544" s="1" t="s">
        <v>8082</v>
      </c>
      <c r="BQ2544" s="1" t="s">
        <v>6540</v>
      </c>
      <c r="BR2544" s="1" t="s">
        <v>8715</v>
      </c>
      <c r="BS2544" s="1" t="s">
        <v>12830</v>
      </c>
      <c r="BT2544" s="2">
        <v>46234.6136805556</v>
      </c>
      <c r="BU2544" s="2">
        <v>46234.6181712963</v>
      </c>
      <c r="BV2544" s="1" t="s">
        <v>818</v>
      </c>
      <c r="BW2544" s="3">
        <v>46965</v>
      </c>
      <c r="BX2544" s="1" t="s">
        <v>21996</v>
      </c>
      <c r="BY2544" s="1" t="s">
        <v>818</v>
      </c>
      <c r="BZ2544" s="1" t="s">
        <v>8050</v>
      </c>
      <c r="CB2544" s="1" t="s">
        <v>53</v>
      </c>
      <c r="CC2544" s="1">
        <v>0</v>
      </c>
      <c r="CE2544" s="1">
        <v>0</v>
      </c>
      <c r="CG2544" s="1">
        <v>0</v>
      </c>
      <c r="CL2544" s="1" t="s">
        <v>8068</v>
      </c>
    </row>
    <row r="2545" s="1" customFormat="1" spans="1:90">
      <c r="F2545" s="1">
        <v>0</v>
      </c>
      <c r="K2545" s="1">
        <v>101042</v>
      </c>
      <c r="L2545" s="1" t="s">
        <v>25</v>
      </c>
      <c r="N2545" s="1">
        <v>283</v>
      </c>
      <c r="O2545" s="2">
        <v>46233.6511921296</v>
      </c>
      <c r="P2545" s="2">
        <v>46233</v>
      </c>
      <c r="Q2545" s="1" t="s">
        <v>8050</v>
      </c>
      <c r="R2545" s="1" t="s">
        <v>8051</v>
      </c>
      <c r="S2545" s="1" t="s">
        <v>8096</v>
      </c>
      <c r="T2545" s="1" t="s">
        <v>8144</v>
      </c>
      <c r="U2545" s="1" t="s">
        <v>8840</v>
      </c>
      <c r="V2545" s="1" t="s">
        <v>25</v>
      </c>
      <c r="AB2545" s="1" t="s">
        <v>8054</v>
      </c>
      <c r="AD2545" s="1" t="s">
        <v>607</v>
      </c>
      <c r="AE2545" s="1" t="s">
        <v>663</v>
      </c>
      <c r="AF2545" s="1" t="s">
        <v>8068</v>
      </c>
      <c r="AG2545" s="3">
        <v>46234</v>
      </c>
      <c r="AH2545" s="1" t="s">
        <v>606</v>
      </c>
      <c r="AI2545" s="1" t="s">
        <v>8055</v>
      </c>
      <c r="AJ2545" s="1">
        <v>13</v>
      </c>
      <c r="AP2545" s="2">
        <v>46234.6181828704</v>
      </c>
      <c r="AQ2545" s="1" t="s">
        <v>8072</v>
      </c>
      <c r="AR2545" s="3">
        <v>46219</v>
      </c>
      <c r="AS2545" s="1">
        <v>15101790863</v>
      </c>
      <c r="AT2545" s="1" t="s">
        <v>8073</v>
      </c>
      <c r="AU2545" s="2">
        <v>46233</v>
      </c>
      <c r="AV2545" s="1" t="s">
        <v>21997</v>
      </c>
      <c r="AW2545" s="1" t="s">
        <v>8068</v>
      </c>
      <c r="AY2545" s="1" t="s">
        <v>21998</v>
      </c>
      <c r="AZ2545" s="1" t="s">
        <v>8155</v>
      </c>
      <c r="BA2545" s="1" t="s">
        <v>21999</v>
      </c>
      <c r="BB2545" s="1" t="s">
        <v>5353</v>
      </c>
      <c r="BC2545" s="1" t="s">
        <v>463</v>
      </c>
      <c r="BD2545" s="1" t="s">
        <v>347</v>
      </c>
      <c r="BE2545" s="1" t="s">
        <v>22000</v>
      </c>
      <c r="BF2545" s="1" t="s">
        <v>3878</v>
      </c>
      <c r="BG2545" s="2">
        <v>46234.5625</v>
      </c>
      <c r="BH2545" s="2">
        <v>46233.6600810185</v>
      </c>
      <c r="BL2545" s="1" t="s">
        <v>8159</v>
      </c>
      <c r="BM2545" s="1" t="s">
        <v>8789</v>
      </c>
      <c r="BN2545" s="1" t="s">
        <v>601</v>
      </c>
      <c r="BO2545" s="1" t="s">
        <v>22001</v>
      </c>
      <c r="BP2545" s="1" t="s">
        <v>8082</v>
      </c>
      <c r="BQ2545" s="1" t="s">
        <v>6540</v>
      </c>
      <c r="BT2545" s="2">
        <v>46234.5688773148</v>
      </c>
      <c r="BU2545" s="2">
        <v>46234.6204282407</v>
      </c>
      <c r="BV2545" s="1" t="s">
        <v>621</v>
      </c>
      <c r="BW2545" s="3">
        <v>47330</v>
      </c>
      <c r="BX2545" s="1" t="s">
        <v>22002</v>
      </c>
      <c r="BY2545" s="1" t="s">
        <v>621</v>
      </c>
      <c r="BZ2545" s="1" t="s">
        <v>8050</v>
      </c>
      <c r="CB2545" s="1" t="s">
        <v>93</v>
      </c>
      <c r="CC2545" s="1">
        <v>40</v>
      </c>
      <c r="CD2545" s="1" t="s">
        <v>13643</v>
      </c>
      <c r="CE2545" s="1">
        <v>40</v>
      </c>
      <c r="CF2545" s="1" t="s">
        <v>8793</v>
      </c>
      <c r="CG2545" s="1">
        <v>28</v>
      </c>
      <c r="CH2545" s="1" t="s">
        <v>622</v>
      </c>
      <c r="CI2545" s="2">
        <v>46235.4233796296</v>
      </c>
      <c r="CJ2545" s="1" t="s">
        <v>622</v>
      </c>
      <c r="CK2545" s="2">
        <v>46235.4261574074</v>
      </c>
      <c r="CL2545" s="1" t="s">
        <v>8068</v>
      </c>
    </row>
    <row r="2546" s="1" customFormat="1" spans="1:90">
      <c r="F2546" s="1">
        <v>0</v>
      </c>
      <c r="K2546" s="1">
        <v>101110</v>
      </c>
      <c r="L2546" s="1" t="s">
        <v>28</v>
      </c>
      <c r="O2546" s="2">
        <v>46233.7199884259</v>
      </c>
      <c r="P2546" s="2">
        <v>46234</v>
      </c>
      <c r="Q2546" s="1"/>
      <c r="R2546" s="1" t="s">
        <v>8051</v>
      </c>
      <c r="T2546" s="1" t="s">
        <v>8052</v>
      </c>
      <c r="U2546" s="1" t="s">
        <v>8053</v>
      </c>
      <c r="V2546" s="1" t="s">
        <v>28</v>
      </c>
      <c r="AB2546" s="1" t="s">
        <v>8054</v>
      </c>
      <c r="AD2546" s="1" t="s">
        <v>596</v>
      </c>
      <c r="AE2546" s="1" t="s">
        <v>906</v>
      </c>
      <c r="AF2546" s="1" t="s">
        <v>8068</v>
      </c>
      <c r="AG2546" s="3">
        <v>46211</v>
      </c>
      <c r="AH2546" s="1"/>
      <c r="AI2546" s="1" t="s">
        <v>8055</v>
      </c>
      <c r="AJ2546" s="1">
        <v>918</v>
      </c>
      <c r="AP2546" s="2">
        <v>46234.6206944444</v>
      </c>
      <c r="AQ2546" s="1" t="s">
        <v>8072</v>
      </c>
      <c r="AR2546" s="3">
        <v>46193</v>
      </c>
      <c r="AS2546" s="1">
        <v>18399666807</v>
      </c>
      <c r="AT2546" s="1" t="s">
        <v>8073</v>
      </c>
      <c r="AU2546" s="2">
        <v>46234</v>
      </c>
      <c r="AV2546" s="1" t="s">
        <v>22003</v>
      </c>
      <c r="AW2546" s="1" t="s">
        <v>8068</v>
      </c>
      <c r="AY2546" s="1" t="s">
        <v>22004</v>
      </c>
      <c r="AZ2546" s="1" t="s">
        <v>8460</v>
      </c>
      <c r="BA2546" s="1" t="s">
        <v>22005</v>
      </c>
      <c r="BB2546" s="1" t="s">
        <v>22006</v>
      </c>
      <c r="BC2546" s="1" t="s">
        <v>478</v>
      </c>
      <c r="BD2546" s="1" t="s">
        <v>164</v>
      </c>
      <c r="BE2546" s="1" t="s">
        <v>22007</v>
      </c>
      <c r="BF2546" s="1" t="s">
        <v>6964</v>
      </c>
      <c r="BG2546" s="2">
        <v>46234</v>
      </c>
      <c r="BH2546" s="2">
        <v>46233.720787037</v>
      </c>
      <c r="BJ2546" s="1">
        <v>1119</v>
      </c>
      <c r="BL2546" s="1" t="s">
        <v>8464</v>
      </c>
      <c r="BM2546" s="1" t="s">
        <v>8654</v>
      </c>
      <c r="BN2546" s="1" t="s">
        <v>601</v>
      </c>
      <c r="BO2546" s="1" t="s">
        <v>22008</v>
      </c>
      <c r="BP2546" s="1" t="s">
        <v>8067</v>
      </c>
      <c r="BQ2546" s="1" t="s">
        <v>6540</v>
      </c>
      <c r="BT2546" s="2">
        <v>46234.6164930556</v>
      </c>
      <c r="BU2546" s="2">
        <v>46234.6207638889</v>
      </c>
      <c r="BV2546" s="1" t="s">
        <v>591</v>
      </c>
      <c r="BW2546" s="3">
        <v>48037</v>
      </c>
      <c r="BX2546" s="1" t="s">
        <v>9041</v>
      </c>
      <c r="BY2546" s="1" t="s">
        <v>597</v>
      </c>
      <c r="BZ2546" s="1" t="s">
        <v>8050</v>
      </c>
      <c r="CB2546" s="1" t="s">
        <v>129</v>
      </c>
      <c r="CC2546" s="1">
        <v>0</v>
      </c>
      <c r="CD2546" s="1"/>
      <c r="CE2546" s="1">
        <v>0</v>
      </c>
      <c r="CF2546" s="1"/>
      <c r="CG2546" s="1">
        <v>0</v>
      </c>
      <c r="CH2546" s="1"/>
      <c r="CI2546" s="1"/>
      <c r="CJ2546" s="1"/>
      <c r="CK2546" s="1"/>
      <c r="CL2546" s="1" t="s">
        <v>8068</v>
      </c>
    </row>
    <row r="2547" s="1" customFormat="1" spans="1:90">
      <c r="F2547" s="1">
        <v>0</v>
      </c>
      <c r="K2547" s="1">
        <v>101325</v>
      </c>
      <c r="L2547" s="1" t="s">
        <v>24</v>
      </c>
      <c r="M2547" s="1"/>
      <c r="O2547" s="2">
        <v>46233.7236342593</v>
      </c>
      <c r="P2547" s="2">
        <v>46234</v>
      </c>
      <c r="Q2547" s="1" t="s">
        <v>8050</v>
      </c>
      <c r="R2547" s="1" t="s">
        <v>8051</v>
      </c>
      <c r="T2547" s="1" t="s">
        <v>8144</v>
      </c>
      <c r="U2547" s="1" t="s">
        <v>8053</v>
      </c>
      <c r="V2547" s="1" t="s">
        <v>24</v>
      </c>
      <c r="AB2547" s="1" t="s">
        <v>8054</v>
      </c>
      <c r="AD2547" s="1" t="s">
        <v>596</v>
      </c>
      <c r="AE2547" s="1" t="s">
        <v>727</v>
      </c>
      <c r="AF2547" s="1"/>
      <c r="AG2547" s="3">
        <v>46234</v>
      </c>
      <c r="AH2547" s="1"/>
      <c r="AI2547" s="1" t="s">
        <v>8055</v>
      </c>
      <c r="AJ2547" s="1">
        <v>61</v>
      </c>
      <c r="AP2547" s="2">
        <v>46234.6211342593</v>
      </c>
      <c r="AR2547" s="3">
        <v>46233</v>
      </c>
      <c r="AS2547" s="1">
        <v>15034920559</v>
      </c>
      <c r="AT2547" s="1" t="s">
        <v>8073</v>
      </c>
      <c r="AU2547" s="2">
        <v>46234</v>
      </c>
      <c r="AV2547" s="1" t="s">
        <v>6655</v>
      </c>
      <c r="AW2547" s="1" t="s">
        <v>8068</v>
      </c>
      <c r="AY2547" s="1" t="s">
        <v>16751</v>
      </c>
      <c r="AZ2547" s="1" t="s">
        <v>8058</v>
      </c>
      <c r="BA2547" s="1" t="s">
        <v>22009</v>
      </c>
      <c r="BB2547" s="1" t="s">
        <v>22010</v>
      </c>
      <c r="BC2547" s="1" t="s">
        <v>489</v>
      </c>
      <c r="BD2547" s="1" t="s">
        <v>379</v>
      </c>
      <c r="BE2547" s="1" t="s">
        <v>22011</v>
      </c>
      <c r="BF2547" s="1" t="s">
        <v>8062</v>
      </c>
      <c r="BG2547" s="2">
        <v>46234</v>
      </c>
      <c r="BH2547" s="2">
        <v>46233.741712963</v>
      </c>
      <c r="BK2547" s="1" t="s">
        <v>22012</v>
      </c>
      <c r="BL2547" s="1" t="s">
        <v>8064</v>
      </c>
      <c r="BM2547" s="1" t="s">
        <v>8249</v>
      </c>
      <c r="BN2547" s="1" t="s">
        <v>601</v>
      </c>
      <c r="BO2547" s="1" t="s">
        <v>22013</v>
      </c>
      <c r="BP2547" s="1" t="s">
        <v>8067</v>
      </c>
      <c r="BQ2547" s="1" t="s">
        <v>6540</v>
      </c>
      <c r="BT2547" s="2">
        <v>46234.6070601852</v>
      </c>
      <c r="BU2547" s="2">
        <v>46234.6212268519</v>
      </c>
      <c r="BV2547" s="1" t="s">
        <v>991</v>
      </c>
      <c r="BW2547" s="3">
        <v>48060</v>
      </c>
      <c r="BX2547" s="1" t="s">
        <v>12668</v>
      </c>
      <c r="BY2547" s="1" t="s">
        <v>991</v>
      </c>
      <c r="BZ2547" s="1" t="s">
        <v>8050</v>
      </c>
      <c r="CB2547" s="1" t="s">
        <v>59</v>
      </c>
      <c r="CC2547" s="1">
        <v>0</v>
      </c>
      <c r="CD2547" s="1"/>
      <c r="CE2547" s="1">
        <v>0</v>
      </c>
      <c r="CF2547" s="1"/>
      <c r="CG2547" s="1"/>
      <c r="CH2547" s="1"/>
      <c r="CI2547" s="1"/>
      <c r="CJ2547" s="1"/>
      <c r="CK2547" s="1"/>
      <c r="CL2547" s="1" t="s">
        <v>8068</v>
      </c>
    </row>
    <row r="2548" s="1" customFormat="1" spans="1:90">
      <c r="F2548" s="1">
        <v>0</v>
      </c>
      <c r="K2548" s="1">
        <v>101110</v>
      </c>
      <c r="L2548" s="1" t="s">
        <v>28</v>
      </c>
      <c r="O2548" s="2">
        <v>46234.5927662037</v>
      </c>
      <c r="P2548" s="2">
        <v>46234</v>
      </c>
      <c r="Q2548" s="1" t="s">
        <v>8050</v>
      </c>
      <c r="R2548" s="1" t="s">
        <v>8051</v>
      </c>
      <c r="T2548" s="1" t="s">
        <v>8052</v>
      </c>
      <c r="U2548" s="1" t="s">
        <v>8053</v>
      </c>
      <c r="V2548" s="1" t="s">
        <v>28</v>
      </c>
      <c r="AB2548" s="1" t="s">
        <v>8054</v>
      </c>
      <c r="AD2548" s="1" t="s">
        <v>596</v>
      </c>
      <c r="AE2548" s="1" t="s">
        <v>936</v>
      </c>
      <c r="AF2548" s="1" t="s">
        <v>8068</v>
      </c>
      <c r="AG2548" s="3">
        <v>46234</v>
      </c>
      <c r="AH2548" s="1"/>
      <c r="AI2548" s="1" t="s">
        <v>8071</v>
      </c>
      <c r="AJ2548" s="1">
        <v>183</v>
      </c>
      <c r="AM2548" s="1" t="s">
        <v>8068</v>
      </c>
      <c r="AO2548" s="1">
        <v>2.5</v>
      </c>
      <c r="AP2548" s="2">
        <v>46234.6221759259</v>
      </c>
      <c r="AQ2548" s="1" t="s">
        <v>8106</v>
      </c>
      <c r="AR2548" s="3">
        <v>46233</v>
      </c>
      <c r="AS2548" s="1">
        <v>13659920121</v>
      </c>
      <c r="AT2548" s="1" t="s">
        <v>8073</v>
      </c>
      <c r="AU2548" s="2">
        <v>46234</v>
      </c>
      <c r="AV2548" s="1" t="s">
        <v>22014</v>
      </c>
      <c r="AW2548" s="1" t="s">
        <v>8068</v>
      </c>
      <c r="AY2548" s="1" t="s">
        <v>22015</v>
      </c>
      <c r="AZ2548" s="1" t="s">
        <v>8460</v>
      </c>
      <c r="BA2548" s="1" t="s">
        <v>22016</v>
      </c>
      <c r="BB2548" s="1" t="s">
        <v>22017</v>
      </c>
      <c r="BC2548" s="1" t="s">
        <v>478</v>
      </c>
      <c r="BD2548" s="1" t="s">
        <v>198</v>
      </c>
      <c r="BE2548" s="1" t="s">
        <v>22018</v>
      </c>
      <c r="BF2548" s="1" t="s">
        <v>3878</v>
      </c>
      <c r="BG2548" s="2">
        <v>46234.6041666667</v>
      </c>
      <c r="BH2548" s="2">
        <v>46234.5928587963</v>
      </c>
      <c r="BL2548" s="1" t="s">
        <v>8464</v>
      </c>
      <c r="BM2548" s="1" t="s">
        <v>8654</v>
      </c>
      <c r="BN2548" s="1" t="s">
        <v>601</v>
      </c>
      <c r="BO2548" s="1" t="s">
        <v>22019</v>
      </c>
      <c r="BP2548" s="1" t="s">
        <v>8082</v>
      </c>
      <c r="BQ2548" s="1" t="s">
        <v>6540</v>
      </c>
      <c r="BT2548" s="2">
        <v>46234.6156481481</v>
      </c>
      <c r="BU2548" s="2">
        <v>46234.6222685185</v>
      </c>
      <c r="BV2548" s="1" t="s">
        <v>591</v>
      </c>
      <c r="BW2548" s="3">
        <v>48060</v>
      </c>
      <c r="BX2548" s="1" t="s">
        <v>22020</v>
      </c>
      <c r="BY2548" s="1" t="s">
        <v>597</v>
      </c>
      <c r="BZ2548" s="1" t="s">
        <v>8050</v>
      </c>
      <c r="CB2548" s="1" t="s">
        <v>135</v>
      </c>
      <c r="CC2548" s="1">
        <v>0</v>
      </c>
      <c r="CD2548" s="1"/>
      <c r="CE2548" s="1">
        <v>0</v>
      </c>
      <c r="CF2548" s="1"/>
      <c r="CG2548" s="1">
        <v>0</v>
      </c>
      <c r="CH2548" s="1"/>
      <c r="CI2548" s="1"/>
      <c r="CJ2548" s="1"/>
      <c r="CK2548" s="1"/>
      <c r="CL2548" s="1" t="s">
        <v>8068</v>
      </c>
    </row>
    <row r="2549" s="1" customFormat="1" spans="1:90">
      <c r="C2549" s="1">
        <v>1</v>
      </c>
      <c r="F2549" s="1">
        <v>0</v>
      </c>
      <c r="K2549" s="1">
        <v>101073</v>
      </c>
      <c r="L2549" s="1" t="s">
        <v>26</v>
      </c>
      <c r="O2549" s="2">
        <v>46234.5939467593</v>
      </c>
      <c r="P2549" s="2">
        <v>46235</v>
      </c>
      <c r="Q2549" s="1" t="s">
        <v>8050</v>
      </c>
      <c r="R2549" s="1" t="s">
        <v>8051</v>
      </c>
      <c r="T2549" s="1" t="s">
        <v>8144</v>
      </c>
      <c r="U2549" s="1" t="s">
        <v>8053</v>
      </c>
      <c r="V2549" s="1" t="s">
        <v>26</v>
      </c>
      <c r="AB2549" s="1" t="s">
        <v>8054</v>
      </c>
      <c r="AD2549" s="1" t="s">
        <v>607</v>
      </c>
      <c r="AE2549" s="1" t="s">
        <v>2083</v>
      </c>
      <c r="AF2549" s="1" t="s">
        <v>8068</v>
      </c>
      <c r="AG2549" s="3">
        <v>46234</v>
      </c>
      <c r="AH2549" s="1" t="s">
        <v>606</v>
      </c>
      <c r="AI2549" s="1" t="s">
        <v>8071</v>
      </c>
      <c r="AJ2549" s="4">
        <v>1212</v>
      </c>
      <c r="AM2549" s="1" t="s">
        <v>8068</v>
      </c>
      <c r="AO2549" s="1">
        <v>3.9</v>
      </c>
      <c r="AP2549" s="2">
        <v>46234.622962963</v>
      </c>
      <c r="AQ2549" s="1" t="s">
        <v>8072</v>
      </c>
      <c r="AR2549" s="3">
        <v>46203</v>
      </c>
      <c r="AS2549" s="1">
        <v>15769555126</v>
      </c>
      <c r="AT2549" s="1" t="s">
        <v>8073</v>
      </c>
      <c r="AU2549" s="2">
        <v>46235</v>
      </c>
      <c r="AV2549" s="1" t="s">
        <v>22021</v>
      </c>
      <c r="AW2549" s="1" t="s">
        <v>8068</v>
      </c>
      <c r="AY2549" s="1" t="s">
        <v>9037</v>
      </c>
      <c r="AZ2549" s="1" t="s">
        <v>8403</v>
      </c>
      <c r="BA2549" s="1" t="s">
        <v>22022</v>
      </c>
      <c r="BB2549" s="1" t="s">
        <v>5547</v>
      </c>
      <c r="BC2549" s="1" t="s">
        <v>496</v>
      </c>
      <c r="BD2549" s="1" t="s">
        <v>274</v>
      </c>
      <c r="BE2549" s="1" t="s">
        <v>22023</v>
      </c>
      <c r="BF2549" s="1" t="s">
        <v>3878</v>
      </c>
      <c r="BG2549" s="2">
        <v>46234.6187615741</v>
      </c>
      <c r="BH2549" s="2">
        <v>46234.6182291667</v>
      </c>
      <c r="BL2549" s="1" t="s">
        <v>8115</v>
      </c>
      <c r="BM2549" s="1" t="s">
        <v>9040</v>
      </c>
      <c r="BN2549" s="1" t="s">
        <v>601</v>
      </c>
      <c r="BO2549" s="1" t="s">
        <v>22024</v>
      </c>
      <c r="BP2549" s="1" t="s">
        <v>8082</v>
      </c>
      <c r="BQ2549" s="1" t="s">
        <v>6540</v>
      </c>
      <c r="BT2549" s="2">
        <v>46234.6188541667</v>
      </c>
      <c r="BU2549" s="2">
        <v>46234.6232175926</v>
      </c>
      <c r="BV2549" s="1" t="s">
        <v>591</v>
      </c>
      <c r="BW2549" s="3">
        <v>48060</v>
      </c>
      <c r="BX2549" s="1" t="s">
        <v>9231</v>
      </c>
      <c r="BY2549" s="1" t="s">
        <v>597</v>
      </c>
      <c r="BZ2549" s="1" t="s">
        <v>8050</v>
      </c>
      <c r="CB2549" s="1" t="s">
        <v>103</v>
      </c>
      <c r="CC2549" s="1">
        <v>180</v>
      </c>
      <c r="CE2549" s="1">
        <v>180</v>
      </c>
      <c r="CF2549" s="1"/>
      <c r="CG2549" s="1">
        <v>100</v>
      </c>
      <c r="CL2549" s="1" t="s">
        <v>8068</v>
      </c>
    </row>
    <row r="2550" s="1" customFormat="1" spans="1:90">
      <c r="A2550" s="1" t="s">
        <v>8442</v>
      </c>
      <c r="F2550" s="1">
        <v>0</v>
      </c>
      <c r="K2550" s="1">
        <v>101325</v>
      </c>
      <c r="L2550" s="1" t="s">
        <v>24</v>
      </c>
      <c r="M2550" s="1"/>
      <c r="O2550" s="2">
        <v>46232.3824421296</v>
      </c>
      <c r="P2550" s="2">
        <v>46234</v>
      </c>
      <c r="Q2550" s="1" t="s">
        <v>8050</v>
      </c>
      <c r="R2550" s="1" t="s">
        <v>8051</v>
      </c>
      <c r="T2550" s="1" t="s">
        <v>8144</v>
      </c>
      <c r="U2550" s="1" t="s">
        <v>8053</v>
      </c>
      <c r="V2550" s="1" t="s">
        <v>24</v>
      </c>
      <c r="AB2550" s="1" t="s">
        <v>8054</v>
      </c>
      <c r="AD2550" s="1" t="s">
        <v>596</v>
      </c>
      <c r="AE2550" s="1" t="s">
        <v>3544</v>
      </c>
      <c r="AF2550" s="1" t="s">
        <v>8068</v>
      </c>
      <c r="AG2550" s="3">
        <v>46233</v>
      </c>
      <c r="AI2550" s="1" t="s">
        <v>8071</v>
      </c>
      <c r="AJ2550" s="1">
        <v>110</v>
      </c>
      <c r="AM2550" s="1" t="s">
        <v>8068</v>
      </c>
      <c r="AO2550" s="1">
        <v>2</v>
      </c>
      <c r="AP2550" s="2">
        <v>46234.6231481481</v>
      </c>
      <c r="AQ2550" s="1" t="s">
        <v>8072</v>
      </c>
      <c r="AR2550" s="3">
        <v>46158</v>
      </c>
      <c r="AS2550" s="1">
        <v>18604884085</v>
      </c>
      <c r="AT2550" s="1" t="s">
        <v>8073</v>
      </c>
      <c r="AU2550" s="2">
        <v>46234</v>
      </c>
      <c r="AV2550" s="1" t="s">
        <v>22025</v>
      </c>
      <c r="AW2550" s="1" t="s">
        <v>8068</v>
      </c>
      <c r="AY2550" s="1" t="s">
        <v>22026</v>
      </c>
      <c r="AZ2550" s="1" t="s">
        <v>8058</v>
      </c>
      <c r="BA2550" s="1" t="s">
        <v>22027</v>
      </c>
      <c r="BB2550" s="1" t="s">
        <v>22028</v>
      </c>
      <c r="BC2550" s="1" t="s">
        <v>489</v>
      </c>
      <c r="BD2550" s="1" t="s">
        <v>399</v>
      </c>
      <c r="BE2550" s="1" t="s">
        <v>22029</v>
      </c>
      <c r="BF2550" s="1" t="s">
        <v>3878</v>
      </c>
      <c r="BG2550" s="2">
        <v>46234.5833333333</v>
      </c>
      <c r="BH2550" s="2">
        <v>46234.3326967593</v>
      </c>
      <c r="BL2550" s="1" t="s">
        <v>8064</v>
      </c>
      <c r="BM2550" s="1" t="s">
        <v>8065</v>
      </c>
      <c r="BN2550" s="1" t="s">
        <v>601</v>
      </c>
      <c r="BO2550" s="1" t="s">
        <v>22030</v>
      </c>
      <c r="BP2550" s="1" t="s">
        <v>8067</v>
      </c>
      <c r="BQ2550" s="1" t="s">
        <v>6540</v>
      </c>
      <c r="BT2550" s="2">
        <v>46234.6008680556</v>
      </c>
      <c r="BU2550" s="2">
        <v>46234.6232175926</v>
      </c>
      <c r="BV2550" s="1" t="s">
        <v>591</v>
      </c>
      <c r="BW2550" s="3">
        <v>48059</v>
      </c>
      <c r="BX2550" s="1" t="s">
        <v>8450</v>
      </c>
      <c r="BY2550" s="1" t="s">
        <v>597</v>
      </c>
      <c r="BZ2550" s="1" t="s">
        <v>8050</v>
      </c>
      <c r="CB2550" s="1" t="s">
        <v>66</v>
      </c>
      <c r="CC2550" s="1">
        <v>0</v>
      </c>
      <c r="CE2550" s="1">
        <v>0</v>
      </c>
      <c r="CG2550" s="1">
        <v>0</v>
      </c>
      <c r="CL2550" s="1" t="s">
        <v>8068</v>
      </c>
    </row>
    <row r="2551" s="1" customFormat="1" spans="1:90">
      <c r="F2551" s="1">
        <v>0</v>
      </c>
      <c r="K2551" s="1">
        <v>101110</v>
      </c>
      <c r="L2551" s="1" t="s">
        <v>28</v>
      </c>
      <c r="O2551" s="2">
        <v>46233.930474537</v>
      </c>
      <c r="P2551" s="2">
        <v>46234.4375</v>
      </c>
      <c r="Q2551" s="1" t="s">
        <v>8050</v>
      </c>
      <c r="R2551" s="1" t="s">
        <v>8051</v>
      </c>
      <c r="S2551" s="1"/>
      <c r="T2551" s="1" t="s">
        <v>8052</v>
      </c>
      <c r="U2551" s="1" t="s">
        <v>8053</v>
      </c>
      <c r="V2551" s="1" t="s">
        <v>28</v>
      </c>
      <c r="AB2551" s="1" t="s">
        <v>8054</v>
      </c>
      <c r="AD2551" s="1" t="s">
        <v>607</v>
      </c>
      <c r="AE2551" s="1" t="s">
        <v>695</v>
      </c>
      <c r="AF2551" s="1" t="s">
        <v>8068</v>
      </c>
      <c r="AG2551" s="3">
        <v>43312</v>
      </c>
      <c r="AH2551" s="1" t="s">
        <v>651</v>
      </c>
      <c r="AI2551" s="1" t="s">
        <v>8055</v>
      </c>
      <c r="AJ2551" s="1">
        <v>25</v>
      </c>
      <c r="AM2551" s="1" t="s">
        <v>8068</v>
      </c>
      <c r="AP2551" s="2">
        <v>46234.6242939815</v>
      </c>
      <c r="AQ2551" s="1" t="s">
        <v>8072</v>
      </c>
      <c r="AR2551" s="3">
        <v>43311</v>
      </c>
      <c r="AS2551" s="1">
        <v>18599065109</v>
      </c>
      <c r="AT2551" s="1"/>
      <c r="AU2551" s="2">
        <v>46234.4375</v>
      </c>
      <c r="AV2551" s="1" t="s">
        <v>6655</v>
      </c>
      <c r="AW2551" s="1" t="s">
        <v>8050</v>
      </c>
      <c r="AY2551" s="1" t="s">
        <v>22031</v>
      </c>
      <c r="AZ2551" s="1" t="s">
        <v>8460</v>
      </c>
      <c r="BA2551" s="1" t="s">
        <v>22032</v>
      </c>
      <c r="BB2551" s="1" t="s">
        <v>1827</v>
      </c>
      <c r="BC2551" s="1" t="s">
        <v>478</v>
      </c>
      <c r="BD2551" s="1" t="s">
        <v>231</v>
      </c>
      <c r="BE2551" s="1" t="s">
        <v>22033</v>
      </c>
      <c r="BF2551" s="1" t="s">
        <v>593</v>
      </c>
      <c r="BG2551" s="2">
        <v>46234.4375</v>
      </c>
      <c r="BH2551" s="2">
        <v>46233.9304861111</v>
      </c>
      <c r="BL2551" s="1" t="s">
        <v>8464</v>
      </c>
      <c r="BM2551" s="1" t="s">
        <v>8495</v>
      </c>
      <c r="BN2551" s="1" t="s">
        <v>590</v>
      </c>
      <c r="BO2551" s="1" t="s">
        <v>22034</v>
      </c>
      <c r="BP2551" s="1" t="s">
        <v>8082</v>
      </c>
      <c r="BQ2551" s="1" t="s">
        <v>6540</v>
      </c>
      <c r="BT2551" s="2">
        <v>46234.4893287037</v>
      </c>
      <c r="BU2551" s="2">
        <v>46234.6243865741</v>
      </c>
      <c r="BV2551" s="1" t="s">
        <v>591</v>
      </c>
      <c r="BW2551" s="3">
        <v>45138</v>
      </c>
      <c r="BX2551" s="1" t="s">
        <v>15854</v>
      </c>
      <c r="BY2551" s="1" t="s">
        <v>597</v>
      </c>
      <c r="BZ2551" s="1" t="s">
        <v>8050</v>
      </c>
      <c r="CB2551" s="1" t="s">
        <v>147</v>
      </c>
      <c r="CC2551" s="1">
        <v>483</v>
      </c>
      <c r="CE2551" s="1">
        <v>483</v>
      </c>
      <c r="CG2551" s="1">
        <v>274.5</v>
      </c>
      <c r="CL2551" s="1" t="s">
        <v>8068</v>
      </c>
    </row>
    <row r="2552" s="1" customFormat="1" spans="1:90">
      <c r="A2552" s="1" t="s">
        <v>11131</v>
      </c>
      <c r="F2552" s="1">
        <v>0</v>
      </c>
      <c r="K2552" s="1">
        <v>101311</v>
      </c>
      <c r="L2552" s="1" t="s">
        <v>23</v>
      </c>
      <c r="N2552" s="1">
        <v>411</v>
      </c>
      <c r="O2552" s="2">
        <v>46234.6230555556</v>
      </c>
      <c r="P2552" s="2">
        <v>46234</v>
      </c>
      <c r="Q2552" s="1"/>
      <c r="R2552" s="1" t="s">
        <v>8051</v>
      </c>
      <c r="S2552" s="1" t="s">
        <v>8096</v>
      </c>
      <c r="T2552" s="1" t="s">
        <v>8144</v>
      </c>
      <c r="U2552" s="1" t="s">
        <v>8053</v>
      </c>
      <c r="V2552" s="1" t="s">
        <v>23</v>
      </c>
      <c r="AB2552" s="1" t="s">
        <v>8054</v>
      </c>
      <c r="AD2552" s="1" t="s">
        <v>596</v>
      </c>
      <c r="AE2552" s="1" t="s">
        <v>3321</v>
      </c>
      <c r="AF2552" s="1" t="s">
        <v>8068</v>
      </c>
      <c r="AG2552" s="3">
        <v>46234</v>
      </c>
      <c r="AI2552" s="1" t="s">
        <v>8055</v>
      </c>
      <c r="AJ2552" s="1">
        <v>46</v>
      </c>
      <c r="AP2552" s="2">
        <v>46234.6247453704</v>
      </c>
      <c r="AQ2552" s="1" t="s">
        <v>8072</v>
      </c>
      <c r="AR2552" s="3">
        <v>46233</v>
      </c>
      <c r="AS2552" s="1">
        <v>15847082292</v>
      </c>
      <c r="AT2552" s="1" t="s">
        <v>8056</v>
      </c>
      <c r="AU2552" s="2">
        <v>46234</v>
      </c>
      <c r="AV2552" s="1" t="s">
        <v>22035</v>
      </c>
      <c r="AW2552" s="1" t="s">
        <v>8068</v>
      </c>
      <c r="AY2552" s="1" t="s">
        <v>22036</v>
      </c>
      <c r="AZ2552" s="1" t="s">
        <v>8147</v>
      </c>
      <c r="BA2552" s="1" t="s">
        <v>22037</v>
      </c>
      <c r="BB2552" s="1" t="s">
        <v>22038</v>
      </c>
      <c r="BC2552" s="1" t="s">
        <v>448</v>
      </c>
      <c r="BD2552" s="1" t="s">
        <v>417</v>
      </c>
      <c r="BE2552" s="1" t="s">
        <v>22039</v>
      </c>
      <c r="BF2552" s="1" t="s">
        <v>3878</v>
      </c>
      <c r="BG2552" s="2">
        <v>46234.6232986111</v>
      </c>
      <c r="BH2552" s="2">
        <v>46234.6231018519</v>
      </c>
      <c r="BL2552" s="1" t="s">
        <v>8064</v>
      </c>
      <c r="BM2552" s="1" t="s">
        <v>8151</v>
      </c>
      <c r="BN2552" s="1" t="s">
        <v>601</v>
      </c>
      <c r="BO2552" s="1" t="s">
        <v>22040</v>
      </c>
      <c r="BP2552" s="1" t="s">
        <v>8082</v>
      </c>
      <c r="BQ2552" s="1" t="s">
        <v>6540</v>
      </c>
      <c r="BT2552" s="2">
        <v>46234.6238888889</v>
      </c>
      <c r="BU2552" s="2">
        <v>46234.6247800926</v>
      </c>
      <c r="BV2552" s="1" t="s">
        <v>602</v>
      </c>
      <c r="BW2552" s="3">
        <v>48060</v>
      </c>
      <c r="BX2552" s="1" t="s">
        <v>11131</v>
      </c>
      <c r="BY2552" s="1" t="s">
        <v>602</v>
      </c>
      <c r="BZ2552" s="1" t="s">
        <v>8050</v>
      </c>
      <c r="CB2552" s="1" t="s">
        <v>48</v>
      </c>
      <c r="CC2552" s="1">
        <v>0</v>
      </c>
      <c r="CE2552" s="1">
        <v>0</v>
      </c>
      <c r="CL2552" s="1" t="s">
        <v>8068</v>
      </c>
    </row>
    <row r="2553" s="1" customFormat="1" spans="1:90">
      <c r="F2553" s="1">
        <v>0</v>
      </c>
      <c r="K2553" s="1">
        <v>101325</v>
      </c>
      <c r="L2553" s="1" t="s">
        <v>24</v>
      </c>
      <c r="O2553" s="2">
        <v>46234.5915972222</v>
      </c>
      <c r="P2553" s="2">
        <v>46233</v>
      </c>
      <c r="Q2553" s="1"/>
      <c r="R2553" s="1" t="s">
        <v>8051</v>
      </c>
      <c r="T2553" s="1" t="s">
        <v>8144</v>
      </c>
      <c r="U2553" s="1" t="s">
        <v>8053</v>
      </c>
      <c r="V2553" s="1" t="s">
        <v>24</v>
      </c>
      <c r="AB2553" s="1" t="s">
        <v>8054</v>
      </c>
      <c r="AD2553" s="1" t="s">
        <v>607</v>
      </c>
      <c r="AE2553" s="1" t="s">
        <v>3538</v>
      </c>
      <c r="AF2553" s="1" t="s">
        <v>8068</v>
      </c>
      <c r="AG2553" s="3">
        <v>45934</v>
      </c>
      <c r="AH2553" s="1" t="s">
        <v>606</v>
      </c>
      <c r="AI2553" s="1" t="s">
        <v>8071</v>
      </c>
      <c r="AJ2553" s="1">
        <v>86</v>
      </c>
      <c r="AM2553" s="1" t="s">
        <v>8068</v>
      </c>
      <c r="AO2553" s="1">
        <v>5.4</v>
      </c>
      <c r="AP2553" s="2">
        <v>46234.6251157407</v>
      </c>
      <c r="AQ2553" s="1" t="s">
        <v>8072</v>
      </c>
      <c r="AR2553" s="3">
        <v>45734</v>
      </c>
      <c r="AS2553" s="1">
        <v>13214080908</v>
      </c>
      <c r="AT2553" s="1" t="s">
        <v>8073</v>
      </c>
      <c r="AU2553" s="2">
        <v>46233</v>
      </c>
      <c r="AV2553" s="1" t="s">
        <v>18690</v>
      </c>
      <c r="AW2553" s="1" t="s">
        <v>8068</v>
      </c>
      <c r="AY2553" s="1" t="s">
        <v>18691</v>
      </c>
      <c r="AZ2553" s="1" t="s">
        <v>8058</v>
      </c>
      <c r="BA2553" s="1" t="s">
        <v>18692</v>
      </c>
      <c r="BB2553" s="1" t="s">
        <v>4144</v>
      </c>
      <c r="BC2553" s="1" t="s">
        <v>489</v>
      </c>
      <c r="BD2553" s="1" t="s">
        <v>400</v>
      </c>
      <c r="BE2553" s="1"/>
      <c r="BF2553" s="1" t="s">
        <v>3878</v>
      </c>
      <c r="BG2553" s="2">
        <v>46234.3763888889</v>
      </c>
      <c r="BH2553" s="2">
        <v>46234.6004166667</v>
      </c>
      <c r="BJ2553" s="1" t="s">
        <v>8215</v>
      </c>
      <c r="BL2553" s="1" t="s">
        <v>8064</v>
      </c>
      <c r="BM2553" s="1" t="s">
        <v>8065</v>
      </c>
      <c r="BN2553" s="1" t="s">
        <v>601</v>
      </c>
      <c r="BO2553" s="1" t="s">
        <v>18695</v>
      </c>
      <c r="BP2553" s="1" t="s">
        <v>8067</v>
      </c>
      <c r="BQ2553" s="1" t="s">
        <v>6540</v>
      </c>
      <c r="BT2553" s="2">
        <v>46234.6015740741</v>
      </c>
      <c r="BU2553" s="2">
        <v>46234.625162037</v>
      </c>
      <c r="BV2553" s="1" t="s">
        <v>591</v>
      </c>
      <c r="BW2553" s="3">
        <v>47760</v>
      </c>
      <c r="BX2553" s="1" t="s">
        <v>9002</v>
      </c>
      <c r="BY2553" s="1" t="s">
        <v>771</v>
      </c>
      <c r="BZ2553" s="1" t="s">
        <v>8050</v>
      </c>
      <c r="CB2553" s="1" t="s">
        <v>66</v>
      </c>
      <c r="CC2553" s="1">
        <v>50</v>
      </c>
      <c r="CE2553" s="1">
        <v>50</v>
      </c>
      <c r="CG2553" s="1">
        <v>35</v>
      </c>
      <c r="CL2553" s="1" t="s">
        <v>8068</v>
      </c>
    </row>
    <row r="2554" s="1" customFormat="1" spans="1:90">
      <c r="A2554" s="1" t="s">
        <v>14892</v>
      </c>
      <c r="F2554" s="1">
        <v>0</v>
      </c>
      <c r="K2554" s="1">
        <v>101098</v>
      </c>
      <c r="L2554" s="1" t="s">
        <v>27</v>
      </c>
      <c r="O2554" s="2">
        <v>46233.6567361111</v>
      </c>
      <c r="P2554" s="2">
        <v>46234</v>
      </c>
      <c r="Q2554" s="1" t="s">
        <v>8050</v>
      </c>
      <c r="R2554" s="1" t="s">
        <v>8051</v>
      </c>
      <c r="S2554" s="1" t="s">
        <v>8556</v>
      </c>
      <c r="T2554" s="1" t="s">
        <v>8144</v>
      </c>
      <c r="U2554" s="1" t="s">
        <v>8053</v>
      </c>
      <c r="V2554" s="1" t="s">
        <v>27</v>
      </c>
      <c r="AB2554" s="1" t="s">
        <v>8054</v>
      </c>
      <c r="AD2554" s="1" t="s">
        <v>596</v>
      </c>
      <c r="AE2554" s="1" t="s">
        <v>2775</v>
      </c>
      <c r="AF2554" s="1" t="s">
        <v>8068</v>
      </c>
      <c r="AG2554" s="3">
        <v>46225</v>
      </c>
      <c r="AH2554" s="1"/>
      <c r="AI2554" s="1" t="s">
        <v>8071</v>
      </c>
      <c r="AJ2554" s="1">
        <v>375</v>
      </c>
      <c r="AP2554" s="2">
        <v>46234.6251273148</v>
      </c>
      <c r="AQ2554" s="1" t="s">
        <v>8072</v>
      </c>
      <c r="AR2554" s="3">
        <v>46223</v>
      </c>
      <c r="AS2554" s="1">
        <v>18697238559</v>
      </c>
      <c r="AT2554" s="1" t="s">
        <v>8073</v>
      </c>
      <c r="AU2554" s="2">
        <v>46234</v>
      </c>
      <c r="AV2554" s="1" t="s">
        <v>22041</v>
      </c>
      <c r="AW2554" s="1" t="s">
        <v>8068</v>
      </c>
      <c r="AY2554" s="1" t="s">
        <v>22042</v>
      </c>
      <c r="AZ2554" s="1" t="s">
        <v>8085</v>
      </c>
      <c r="BA2554" s="1" t="s">
        <v>22043</v>
      </c>
      <c r="BB2554" s="1" t="s">
        <v>22044</v>
      </c>
      <c r="BC2554" s="1" t="s">
        <v>463</v>
      </c>
      <c r="BD2554" s="1" t="s">
        <v>259</v>
      </c>
      <c r="BE2554" s="1" t="s">
        <v>22045</v>
      </c>
      <c r="BF2554" s="1" t="s">
        <v>3878</v>
      </c>
      <c r="BG2554" s="2">
        <v>46234</v>
      </c>
      <c r="BH2554" s="2">
        <v>46233.6609606482</v>
      </c>
      <c r="BL2554" s="1" t="s">
        <v>8091</v>
      </c>
      <c r="BM2554" s="1" t="s">
        <v>9360</v>
      </c>
      <c r="BN2554" s="1" t="s">
        <v>601</v>
      </c>
      <c r="BO2554" s="1" t="s">
        <v>22046</v>
      </c>
      <c r="BP2554" s="1" t="s">
        <v>8082</v>
      </c>
      <c r="BQ2554" s="1" t="s">
        <v>6540</v>
      </c>
      <c r="BT2554" s="2">
        <v>46234.5526273148</v>
      </c>
      <c r="BU2554" s="2">
        <v>46234.625162037</v>
      </c>
      <c r="BV2554" s="1" t="s">
        <v>949</v>
      </c>
      <c r="BW2554" s="3">
        <v>48051</v>
      </c>
      <c r="BX2554" s="1" t="s">
        <v>14892</v>
      </c>
      <c r="BY2554" s="1" t="s">
        <v>950</v>
      </c>
      <c r="BZ2554" s="1" t="s">
        <v>8050</v>
      </c>
      <c r="CB2554" s="1" t="s">
        <v>122</v>
      </c>
      <c r="CC2554" s="1">
        <v>0</v>
      </c>
      <c r="CE2554" s="1">
        <v>0</v>
      </c>
      <c r="CF2554" s="1"/>
      <c r="CG2554" s="1">
        <v>0</v>
      </c>
      <c r="CL2554" s="1" t="s">
        <v>8068</v>
      </c>
    </row>
    <row r="2555" s="1" customFormat="1" spans="1:90">
      <c r="A2555" s="1" t="s">
        <v>9170</v>
      </c>
      <c r="F2555" s="1">
        <v>0</v>
      </c>
      <c r="K2555" s="1">
        <v>101098</v>
      </c>
      <c r="L2555" s="1" t="s">
        <v>27</v>
      </c>
      <c r="O2555" s="2">
        <v>46233.6044328704</v>
      </c>
      <c r="P2555" s="2">
        <v>46234</v>
      </c>
      <c r="Q2555" s="1" t="s">
        <v>8050</v>
      </c>
      <c r="R2555" s="1" t="s">
        <v>8051</v>
      </c>
      <c r="T2555" s="1" t="s">
        <v>8144</v>
      </c>
      <c r="U2555" s="1" t="s">
        <v>8053</v>
      </c>
      <c r="V2555" s="1" t="s">
        <v>27</v>
      </c>
      <c r="AB2555" s="1" t="s">
        <v>8054</v>
      </c>
      <c r="AD2555" s="1" t="s">
        <v>596</v>
      </c>
      <c r="AE2555" s="1" t="s">
        <v>2574</v>
      </c>
      <c r="AF2555" s="1" t="s">
        <v>8068</v>
      </c>
      <c r="AG2555" s="3">
        <v>46234</v>
      </c>
      <c r="AI2555" s="1" t="s">
        <v>8071</v>
      </c>
      <c r="AJ2555" s="1">
        <v>246</v>
      </c>
      <c r="AM2555" s="1" t="s">
        <v>8068</v>
      </c>
      <c r="AO2555" s="1">
        <v>2.7</v>
      </c>
      <c r="AP2555" s="2">
        <v>46234.6252314815</v>
      </c>
      <c r="AQ2555" s="1" t="s">
        <v>8072</v>
      </c>
      <c r="AR2555" s="3">
        <v>46230</v>
      </c>
      <c r="AS2555" s="1">
        <v>18920773506</v>
      </c>
      <c r="AT2555" s="1" t="s">
        <v>8073</v>
      </c>
      <c r="AU2555" s="2">
        <v>46234</v>
      </c>
      <c r="AV2555" s="1" t="s">
        <v>22047</v>
      </c>
      <c r="AW2555" s="1" t="s">
        <v>8068</v>
      </c>
      <c r="AY2555" s="1" t="s">
        <v>22048</v>
      </c>
      <c r="AZ2555" s="1" t="s">
        <v>8085</v>
      </c>
      <c r="BA2555" s="1" t="s">
        <v>22049</v>
      </c>
      <c r="BB2555" s="1" t="s">
        <v>22050</v>
      </c>
      <c r="BC2555" s="1" t="s">
        <v>463</v>
      </c>
      <c r="BD2555" s="1" t="s">
        <v>268</v>
      </c>
      <c r="BE2555" s="1" t="s">
        <v>22051</v>
      </c>
      <c r="BF2555" s="1" t="s">
        <v>3878</v>
      </c>
      <c r="BG2555" s="2">
        <v>46234.75</v>
      </c>
      <c r="BH2555" s="2">
        <v>46233.6146527778</v>
      </c>
      <c r="BJ2555" s="1" t="s">
        <v>22052</v>
      </c>
      <c r="BL2555" s="1" t="s">
        <v>8091</v>
      </c>
      <c r="BM2555" s="1" t="s">
        <v>8092</v>
      </c>
      <c r="BN2555" s="1" t="s">
        <v>601</v>
      </c>
      <c r="BO2555" s="1" t="s">
        <v>22053</v>
      </c>
      <c r="BP2555" s="1" t="s">
        <v>8067</v>
      </c>
      <c r="BQ2555" s="1" t="s">
        <v>6540</v>
      </c>
      <c r="BR2555" s="1"/>
      <c r="BS2555" s="1"/>
      <c r="BT2555" s="2">
        <v>46234.4654976852</v>
      </c>
      <c r="BU2555" s="2">
        <v>46234.6252893519</v>
      </c>
      <c r="BV2555" s="1" t="s">
        <v>591</v>
      </c>
      <c r="BW2555" s="3">
        <v>48060</v>
      </c>
      <c r="BX2555" s="1" t="s">
        <v>8490</v>
      </c>
      <c r="BY2555" s="1" t="s">
        <v>597</v>
      </c>
      <c r="BZ2555" s="1" t="s">
        <v>8050</v>
      </c>
      <c r="CB2555" s="1" t="s">
        <v>125</v>
      </c>
      <c r="CC2555" s="1">
        <v>0</v>
      </c>
      <c r="CE2555" s="1">
        <v>0</v>
      </c>
      <c r="CG2555" s="1">
        <v>0</v>
      </c>
      <c r="CL2555" s="1" t="s">
        <v>8068</v>
      </c>
    </row>
    <row r="2556" s="1" customFormat="1" spans="1:90">
      <c r="A2556" s="1" t="s">
        <v>8095</v>
      </c>
      <c r="F2556" s="1">
        <v>0</v>
      </c>
      <c r="K2556" s="1">
        <v>101098</v>
      </c>
      <c r="L2556" s="1" t="s">
        <v>27</v>
      </c>
      <c r="O2556" s="2">
        <v>46233.6044328704</v>
      </c>
      <c r="P2556" s="2">
        <v>46234</v>
      </c>
      <c r="Q2556" s="1" t="s">
        <v>8050</v>
      </c>
      <c r="R2556" s="1" t="s">
        <v>8051</v>
      </c>
      <c r="T2556" s="1" t="s">
        <v>8144</v>
      </c>
      <c r="U2556" s="1" t="s">
        <v>8053</v>
      </c>
      <c r="V2556" s="1" t="s">
        <v>27</v>
      </c>
      <c r="AB2556" s="1" t="s">
        <v>8054</v>
      </c>
      <c r="AD2556" s="1" t="s">
        <v>596</v>
      </c>
      <c r="AE2556" s="1" t="s">
        <v>2574</v>
      </c>
      <c r="AF2556" s="1" t="s">
        <v>8068</v>
      </c>
      <c r="AG2556" s="3">
        <v>46234</v>
      </c>
      <c r="AH2556" s="1"/>
      <c r="AI2556" s="1" t="s">
        <v>8071</v>
      </c>
      <c r="AJ2556" s="1">
        <v>246</v>
      </c>
      <c r="AP2556" s="2">
        <v>46234.625474537</v>
      </c>
      <c r="AQ2556" s="1" t="s">
        <v>8072</v>
      </c>
      <c r="AR2556" s="3">
        <v>46232</v>
      </c>
      <c r="AS2556" s="1">
        <v>18920773506</v>
      </c>
      <c r="AT2556" s="1" t="s">
        <v>8073</v>
      </c>
      <c r="AU2556" s="2">
        <v>46234</v>
      </c>
      <c r="AV2556" s="1" t="s">
        <v>22054</v>
      </c>
      <c r="AW2556" s="1" t="s">
        <v>8068</v>
      </c>
      <c r="AY2556" s="1" t="s">
        <v>22048</v>
      </c>
      <c r="AZ2556" s="1" t="s">
        <v>8085</v>
      </c>
      <c r="BA2556" s="1" t="s">
        <v>22049</v>
      </c>
      <c r="BB2556" s="1" t="s">
        <v>22055</v>
      </c>
      <c r="BC2556" s="1" t="s">
        <v>463</v>
      </c>
      <c r="BD2556" s="1" t="s">
        <v>268</v>
      </c>
      <c r="BE2556" s="1" t="s">
        <v>22051</v>
      </c>
      <c r="BF2556" s="1" t="s">
        <v>4284</v>
      </c>
      <c r="BG2556" s="2">
        <v>46234.75</v>
      </c>
      <c r="BH2556" s="2">
        <v>46233.6145486111</v>
      </c>
      <c r="BJ2556" s="1" t="s">
        <v>12587</v>
      </c>
      <c r="BL2556" s="1" t="s">
        <v>8091</v>
      </c>
      <c r="BM2556" s="1" t="s">
        <v>8092</v>
      </c>
      <c r="BN2556" s="1" t="s">
        <v>601</v>
      </c>
      <c r="BO2556" s="1" t="s">
        <v>22053</v>
      </c>
      <c r="BP2556" s="1" t="s">
        <v>8067</v>
      </c>
      <c r="BQ2556" s="1" t="s">
        <v>6540</v>
      </c>
      <c r="BT2556" s="2">
        <v>46234.4654976852</v>
      </c>
      <c r="BU2556" s="2">
        <v>46234.6256944444</v>
      </c>
      <c r="BV2556" s="1" t="s">
        <v>818</v>
      </c>
      <c r="BW2556" s="3">
        <v>48060</v>
      </c>
      <c r="BX2556" s="1" t="s">
        <v>8105</v>
      </c>
      <c r="BY2556" s="1" t="s">
        <v>818</v>
      </c>
      <c r="BZ2556" s="1" t="s">
        <v>8050</v>
      </c>
      <c r="CB2556" s="1" t="s">
        <v>125</v>
      </c>
      <c r="CC2556" s="1">
        <v>0</v>
      </c>
      <c r="CD2556" s="1"/>
      <c r="CE2556" s="1">
        <v>0</v>
      </c>
      <c r="CF2556" s="1"/>
      <c r="CG2556" s="1">
        <v>0</v>
      </c>
      <c r="CH2556" s="1"/>
      <c r="CI2556" s="1"/>
      <c r="CJ2556" s="1"/>
      <c r="CK2556" s="1"/>
      <c r="CL2556" s="1" t="s">
        <v>8068</v>
      </c>
    </row>
    <row r="2557" s="1" customFormat="1" spans="1:90">
      <c r="A2557" s="1" t="s">
        <v>10937</v>
      </c>
      <c r="F2557" s="1">
        <v>0</v>
      </c>
      <c r="K2557" s="1">
        <v>101311</v>
      </c>
      <c r="L2557" s="1" t="s">
        <v>23</v>
      </c>
      <c r="O2557" s="2">
        <v>46209.6765856482</v>
      </c>
      <c r="P2557" s="2">
        <v>46211</v>
      </c>
      <c r="Q2557" s="1" t="s">
        <v>8050</v>
      </c>
      <c r="R2557" s="1" t="s">
        <v>8051</v>
      </c>
      <c r="S2557" s="1" t="s">
        <v>8096</v>
      </c>
      <c r="T2557" s="1" t="s">
        <v>8144</v>
      </c>
      <c r="U2557" s="1" t="s">
        <v>8053</v>
      </c>
      <c r="V2557" s="1" t="s">
        <v>23</v>
      </c>
      <c r="AB2557" s="1" t="s">
        <v>8054</v>
      </c>
      <c r="AD2557" s="1" t="s">
        <v>596</v>
      </c>
      <c r="AE2557" s="1" t="s">
        <v>629</v>
      </c>
      <c r="AF2557" s="1" t="s">
        <v>8068</v>
      </c>
      <c r="AG2557" s="3">
        <v>46234</v>
      </c>
      <c r="AH2557" s="1"/>
      <c r="AI2557" s="1" t="s">
        <v>8071</v>
      </c>
      <c r="AJ2557" s="1">
        <v>223</v>
      </c>
      <c r="AK2557" s="1">
        <v>2100</v>
      </c>
      <c r="AP2557" s="2">
        <v>46234.6268981481</v>
      </c>
      <c r="AQ2557" s="1" t="s">
        <v>8072</v>
      </c>
      <c r="AR2557" s="3">
        <v>46233</v>
      </c>
      <c r="AS2557" s="1">
        <v>13304722469</v>
      </c>
      <c r="AT2557" s="1" t="s">
        <v>8595</v>
      </c>
      <c r="AU2557" s="2">
        <v>46211</v>
      </c>
      <c r="AV2557" s="1" t="s">
        <v>22056</v>
      </c>
      <c r="AW2557" s="1" t="s">
        <v>8068</v>
      </c>
      <c r="AY2557" s="1" t="s">
        <v>22057</v>
      </c>
      <c r="AZ2557" s="1" t="s">
        <v>8147</v>
      </c>
      <c r="BA2557" s="1" t="s">
        <v>22058</v>
      </c>
      <c r="BB2557" s="1" t="s">
        <v>22059</v>
      </c>
      <c r="BC2557" s="1" t="s">
        <v>448</v>
      </c>
      <c r="BD2557" s="1" t="s">
        <v>427</v>
      </c>
      <c r="BE2557" s="1" t="s">
        <v>22060</v>
      </c>
      <c r="BF2557" s="1" t="s">
        <v>3903</v>
      </c>
      <c r="BG2557" s="2">
        <v>46234.6265046296</v>
      </c>
      <c r="BH2557" s="2">
        <v>46209.6788541667</v>
      </c>
      <c r="BJ2557" s="1" t="s">
        <v>8215</v>
      </c>
      <c r="BK2557" s="1"/>
      <c r="BL2557" s="1" t="s">
        <v>8064</v>
      </c>
      <c r="BM2557" s="1" t="s">
        <v>8780</v>
      </c>
      <c r="BN2557" s="1" t="s">
        <v>601</v>
      </c>
      <c r="BO2557" s="1" t="s">
        <v>22061</v>
      </c>
      <c r="BP2557" s="1" t="s">
        <v>8082</v>
      </c>
      <c r="BQ2557" s="1" t="s">
        <v>6540</v>
      </c>
      <c r="BT2557" s="2">
        <v>46234.6268634259</v>
      </c>
      <c r="BU2557" s="2">
        <v>46234.6272222222</v>
      </c>
      <c r="BV2557" s="1" t="s">
        <v>818</v>
      </c>
      <c r="BW2557" s="3">
        <v>48060</v>
      </c>
      <c r="BX2557" s="1" t="s">
        <v>10234</v>
      </c>
      <c r="BY2557" s="1" t="s">
        <v>818</v>
      </c>
      <c r="BZ2557" s="1" t="s">
        <v>8050</v>
      </c>
      <c r="CB2557" s="1" t="s">
        <v>55</v>
      </c>
      <c r="CC2557" s="1">
        <v>0</v>
      </c>
      <c r="CD2557" s="1"/>
      <c r="CE2557" s="1">
        <v>0</v>
      </c>
      <c r="CG2557" s="1">
        <v>0</v>
      </c>
      <c r="CH2557" s="1"/>
      <c r="CI2557" s="1"/>
      <c r="CL2557" s="1" t="s">
        <v>8068</v>
      </c>
    </row>
    <row r="2558" s="1" customFormat="1" spans="1:90">
      <c r="F2558" s="1">
        <v>0</v>
      </c>
      <c r="K2558" s="1">
        <v>101325</v>
      </c>
      <c r="L2558" s="1" t="s">
        <v>24</v>
      </c>
      <c r="O2558" s="2">
        <v>46233.5204166667</v>
      </c>
      <c r="P2558" s="2">
        <v>46234.3333333333</v>
      </c>
      <c r="Q2558" s="1" t="s">
        <v>8050</v>
      </c>
      <c r="R2558" s="1" t="s">
        <v>8051</v>
      </c>
      <c r="S2558" s="1" t="s">
        <v>8096</v>
      </c>
      <c r="T2558" s="1" t="s">
        <v>8144</v>
      </c>
      <c r="U2558" s="1" t="s">
        <v>8053</v>
      </c>
      <c r="V2558" s="1" t="s">
        <v>24</v>
      </c>
      <c r="AB2558" s="1" t="s">
        <v>8054</v>
      </c>
      <c r="AD2558" s="1" t="s">
        <v>607</v>
      </c>
      <c r="AE2558" s="1" t="s">
        <v>3585</v>
      </c>
      <c r="AF2558" s="1" t="s">
        <v>8068</v>
      </c>
      <c r="AG2558" s="3">
        <v>46234</v>
      </c>
      <c r="AH2558" s="1" t="s">
        <v>606</v>
      </c>
      <c r="AI2558" s="1" t="s">
        <v>8071</v>
      </c>
      <c r="AJ2558" s="1">
        <v>159</v>
      </c>
      <c r="AK2558" s="1">
        <v>175</v>
      </c>
      <c r="AP2558" s="2">
        <v>46234.6271990741</v>
      </c>
      <c r="AQ2558" s="1" t="s">
        <v>8072</v>
      </c>
      <c r="AR2558" s="3">
        <v>46232</v>
      </c>
      <c r="AS2558" s="1">
        <v>13337120625</v>
      </c>
      <c r="AT2558" s="1" t="s">
        <v>8056</v>
      </c>
      <c r="AU2558" s="2">
        <v>46234.3333333333</v>
      </c>
      <c r="AV2558" s="1" t="s">
        <v>22062</v>
      </c>
      <c r="AW2558" s="1" t="s">
        <v>8068</v>
      </c>
      <c r="AY2558" s="1" t="s">
        <v>22063</v>
      </c>
      <c r="AZ2558" s="1" t="s">
        <v>8058</v>
      </c>
      <c r="BA2558" s="1" t="s">
        <v>22064</v>
      </c>
      <c r="BB2558" s="1" t="s">
        <v>6601</v>
      </c>
      <c r="BC2558" s="1" t="s">
        <v>489</v>
      </c>
      <c r="BD2558" s="1" t="s">
        <v>394</v>
      </c>
      <c r="BE2558" s="1" t="s">
        <v>22065</v>
      </c>
      <c r="BF2558" s="1" t="s">
        <v>3903</v>
      </c>
      <c r="BG2558" s="2">
        <v>46234.6465277778</v>
      </c>
      <c r="BH2558" s="2">
        <v>46233.8146759259</v>
      </c>
      <c r="BL2558" s="1" t="s">
        <v>8064</v>
      </c>
      <c r="BM2558" s="1" t="s">
        <v>8249</v>
      </c>
      <c r="BN2558" s="1" t="s">
        <v>601</v>
      </c>
      <c r="BO2558" s="1" t="s">
        <v>6600</v>
      </c>
      <c r="BP2558" s="1" t="s">
        <v>8067</v>
      </c>
      <c r="BQ2558" s="1" t="s">
        <v>6540</v>
      </c>
      <c r="BT2558" s="2">
        <v>46234.5977893519</v>
      </c>
      <c r="BU2558" s="2">
        <v>46234.6273958333</v>
      </c>
      <c r="BV2558" s="1" t="s">
        <v>818</v>
      </c>
      <c r="BW2558" s="3">
        <v>48060</v>
      </c>
      <c r="BX2558" s="1" t="s">
        <v>12855</v>
      </c>
      <c r="BY2558" s="1" t="s">
        <v>818</v>
      </c>
      <c r="BZ2558" s="1" t="s">
        <v>8050</v>
      </c>
      <c r="CB2558" s="1" t="s">
        <v>64</v>
      </c>
      <c r="CC2558" s="1">
        <v>90</v>
      </c>
      <c r="CE2558" s="1">
        <v>90</v>
      </c>
      <c r="CG2558" s="1">
        <v>0</v>
      </c>
      <c r="CL2558" s="1" t="s">
        <v>8068</v>
      </c>
    </row>
    <row r="2559" s="1" customFormat="1" spans="1:90">
      <c r="F2559" s="1">
        <v>0</v>
      </c>
      <c r="K2559" s="1">
        <v>101110</v>
      </c>
      <c r="L2559" s="1" t="s">
        <v>28</v>
      </c>
      <c r="O2559" s="2">
        <v>46234.4934837963</v>
      </c>
      <c r="P2559" s="2">
        <v>46234</v>
      </c>
      <c r="R2559" s="1" t="s">
        <v>8051</v>
      </c>
      <c r="T2559" s="1" t="s">
        <v>8052</v>
      </c>
      <c r="U2559" s="1" t="s">
        <v>8053</v>
      </c>
      <c r="V2559" s="1" t="s">
        <v>28</v>
      </c>
      <c r="W2559" s="1" t="s">
        <v>22066</v>
      </c>
      <c r="X2559" s="1" t="s">
        <v>645</v>
      </c>
      <c r="AB2559" s="1" t="s">
        <v>8054</v>
      </c>
      <c r="AD2559" s="1" t="s">
        <v>607</v>
      </c>
      <c r="AE2559" s="1" t="s">
        <v>1063</v>
      </c>
      <c r="AF2559" s="1" t="s">
        <v>8068</v>
      </c>
      <c r="AG2559" s="3">
        <v>44165</v>
      </c>
      <c r="AH2559" s="1" t="s">
        <v>606</v>
      </c>
      <c r="AI2559" s="1" t="s">
        <v>8055</v>
      </c>
      <c r="AJ2559" s="1">
        <v>260</v>
      </c>
      <c r="AP2559" s="2">
        <v>46234.6276041667</v>
      </c>
      <c r="AQ2559" s="1" t="s">
        <v>8072</v>
      </c>
      <c r="AR2559" s="3">
        <v>44043</v>
      </c>
      <c r="AS2559" s="1">
        <v>15739520998</v>
      </c>
      <c r="AT2559" s="1"/>
      <c r="AU2559" s="2">
        <v>46234</v>
      </c>
      <c r="AV2559" s="1" t="s">
        <v>22067</v>
      </c>
      <c r="AW2559" s="1" t="s">
        <v>8050</v>
      </c>
      <c r="AY2559" s="1" t="s">
        <v>22068</v>
      </c>
      <c r="AZ2559" s="1" t="s">
        <v>8460</v>
      </c>
      <c r="BA2559" s="1" t="s">
        <v>22069</v>
      </c>
      <c r="BB2559" s="1" t="s">
        <v>22070</v>
      </c>
      <c r="BC2559" s="1" t="s">
        <v>478</v>
      </c>
      <c r="BD2559" s="1" t="s">
        <v>199</v>
      </c>
      <c r="BE2559" s="1" t="s">
        <v>22071</v>
      </c>
      <c r="BF2559" s="1" t="s">
        <v>3868</v>
      </c>
      <c r="BG2559" s="2">
        <v>46234.5416666667</v>
      </c>
      <c r="BH2559" s="2">
        <v>46234.4936111111</v>
      </c>
      <c r="BJ2559" s="1" t="s">
        <v>22072</v>
      </c>
      <c r="BL2559" s="1" t="s">
        <v>8464</v>
      </c>
      <c r="BM2559" s="1" t="s">
        <v>8654</v>
      </c>
      <c r="BN2559" s="1" t="s">
        <v>590</v>
      </c>
      <c r="BO2559" s="1" t="s">
        <v>22073</v>
      </c>
      <c r="BP2559" s="1" t="s">
        <v>8082</v>
      </c>
      <c r="BQ2559" s="1" t="s">
        <v>6540</v>
      </c>
      <c r="BR2559" s="1" t="s">
        <v>9445</v>
      </c>
      <c r="BS2559" s="1" t="s">
        <v>13730</v>
      </c>
      <c r="BT2559" s="2">
        <v>46234.6153125</v>
      </c>
      <c r="BU2559" s="2">
        <v>46234.6277199074</v>
      </c>
      <c r="BV2559" s="1" t="s">
        <v>818</v>
      </c>
      <c r="BW2559" s="3">
        <v>45991</v>
      </c>
      <c r="BX2559" s="1" t="s">
        <v>15770</v>
      </c>
      <c r="BY2559" s="1" t="s">
        <v>818</v>
      </c>
      <c r="BZ2559" s="1" t="s">
        <v>8050</v>
      </c>
      <c r="CA2559" s="1">
        <v>0</v>
      </c>
      <c r="CB2559" s="1" t="s">
        <v>135</v>
      </c>
      <c r="CC2559" s="1">
        <v>60</v>
      </c>
      <c r="CE2559" s="1">
        <v>60</v>
      </c>
      <c r="CG2559" s="1">
        <v>0</v>
      </c>
      <c r="CL2559" s="1" t="s">
        <v>8068</v>
      </c>
    </row>
    <row r="2560" s="1" customFormat="1" spans="1:90">
      <c r="C2560" s="1">
        <v>1</v>
      </c>
      <c r="F2560" s="1">
        <v>0</v>
      </c>
      <c r="K2560" s="1">
        <v>101073</v>
      </c>
      <c r="L2560" s="1" t="s">
        <v>26</v>
      </c>
      <c r="O2560" s="2">
        <v>46228.6745486111</v>
      </c>
      <c r="P2560" s="2">
        <v>46231</v>
      </c>
      <c r="Q2560" s="1" t="s">
        <v>8050</v>
      </c>
      <c r="R2560" s="1" t="s">
        <v>8051</v>
      </c>
      <c r="T2560" s="1" t="s">
        <v>8144</v>
      </c>
      <c r="U2560" s="1" t="s">
        <v>8053</v>
      </c>
      <c r="V2560" s="1" t="s">
        <v>26</v>
      </c>
      <c r="X2560" s="1" t="s">
        <v>595</v>
      </c>
      <c r="AB2560" s="1" t="s">
        <v>8054</v>
      </c>
      <c r="AD2560" s="1" t="s">
        <v>596</v>
      </c>
      <c r="AE2560" s="1" t="s">
        <v>685</v>
      </c>
      <c r="AF2560" s="1" t="s">
        <v>8050</v>
      </c>
      <c r="AG2560" s="1"/>
      <c r="AI2560" s="1" t="s">
        <v>8055</v>
      </c>
      <c r="AJ2560" s="1">
        <v>79</v>
      </c>
      <c r="AM2560" s="1" t="s">
        <v>8068</v>
      </c>
      <c r="AP2560" s="2">
        <v>46234.6277430556</v>
      </c>
      <c r="AQ2560" s="1"/>
      <c r="AR2560" s="1"/>
      <c r="AS2560" s="1">
        <v>18395296862</v>
      </c>
      <c r="AT2560" s="1" t="s">
        <v>8073</v>
      </c>
      <c r="AU2560" s="2">
        <v>46231</v>
      </c>
      <c r="AV2560" s="1"/>
      <c r="AW2560" s="1" t="s">
        <v>8050</v>
      </c>
      <c r="AY2560" s="1" t="s">
        <v>22074</v>
      </c>
      <c r="AZ2560" s="1" t="s">
        <v>8108</v>
      </c>
      <c r="BA2560" s="1" t="s">
        <v>22075</v>
      </c>
      <c r="BB2560" s="1" t="s">
        <v>717</v>
      </c>
      <c r="BC2560" s="1" t="s">
        <v>496</v>
      </c>
      <c r="BD2560" s="1" t="s">
        <v>299</v>
      </c>
      <c r="BE2560" s="1" t="s">
        <v>22076</v>
      </c>
      <c r="BF2560" s="1" t="s">
        <v>3972</v>
      </c>
      <c r="BG2560" s="2">
        <v>46234.625</v>
      </c>
      <c r="BH2560" s="2">
        <v>46230.6564699074</v>
      </c>
      <c r="BL2560" s="1" t="s">
        <v>8115</v>
      </c>
      <c r="BM2560" s="1" t="s">
        <v>8417</v>
      </c>
      <c r="BN2560" s="1" t="s">
        <v>601</v>
      </c>
      <c r="BO2560" s="1" t="s">
        <v>22077</v>
      </c>
      <c r="BP2560" s="1" t="s">
        <v>8067</v>
      </c>
      <c r="BQ2560" s="1" t="s">
        <v>6540</v>
      </c>
      <c r="BT2560" s="2">
        <v>46234.6224537037</v>
      </c>
      <c r="BU2560" s="2">
        <v>46234.6282638889</v>
      </c>
      <c r="BV2560" s="1" t="s">
        <v>591</v>
      </c>
      <c r="BW2560" s="1"/>
      <c r="BX2560" s="1" t="s">
        <v>8483</v>
      </c>
      <c r="BY2560" s="1" t="s">
        <v>597</v>
      </c>
      <c r="BZ2560" s="1" t="s">
        <v>8050</v>
      </c>
      <c r="CB2560" s="1" t="s">
        <v>113</v>
      </c>
      <c r="CC2560" s="1">
        <v>0</v>
      </c>
      <c r="CE2560" s="1">
        <v>0</v>
      </c>
      <c r="CG2560" s="1">
        <v>0</v>
      </c>
      <c r="CL2560" s="1" t="s">
        <v>8068</v>
      </c>
    </row>
    <row r="2561" s="1" customFormat="1" spans="1:90">
      <c r="F2561" s="1">
        <v>0</v>
      </c>
      <c r="K2561" s="1">
        <v>101325</v>
      </c>
      <c r="L2561" s="1" t="s">
        <v>24</v>
      </c>
      <c r="M2561" s="1"/>
      <c r="O2561" s="2">
        <v>46230.5362268519</v>
      </c>
      <c r="P2561" s="2">
        <v>46231</v>
      </c>
      <c r="Q2561" s="1" t="s">
        <v>8050</v>
      </c>
      <c r="R2561" s="1" t="s">
        <v>8051</v>
      </c>
      <c r="T2561" s="1" t="s">
        <v>8144</v>
      </c>
      <c r="U2561" s="1" t="s">
        <v>8053</v>
      </c>
      <c r="V2561" s="1" t="s">
        <v>24</v>
      </c>
      <c r="AB2561" s="1" t="s">
        <v>8054</v>
      </c>
      <c r="AD2561" s="1" t="s">
        <v>607</v>
      </c>
      <c r="AE2561" s="1" t="s">
        <v>3547</v>
      </c>
      <c r="AF2561" s="1" t="s">
        <v>8068</v>
      </c>
      <c r="AG2561" s="3">
        <v>42947</v>
      </c>
      <c r="AH2561" s="1" t="s">
        <v>651</v>
      </c>
      <c r="AI2561" s="1" t="s">
        <v>8071</v>
      </c>
      <c r="AJ2561" s="1">
        <v>52</v>
      </c>
      <c r="AK2561" s="1"/>
      <c r="AP2561" s="2">
        <v>46234.6282407407</v>
      </c>
      <c r="AQ2561" s="1" t="s">
        <v>8072</v>
      </c>
      <c r="AR2561" s="3">
        <v>42946</v>
      </c>
      <c r="AS2561" s="1">
        <v>18947104123</v>
      </c>
      <c r="AT2561" s="1"/>
      <c r="AU2561" s="2">
        <v>46231</v>
      </c>
      <c r="AV2561" s="1" t="s">
        <v>6655</v>
      </c>
      <c r="AW2561" s="1" t="s">
        <v>8050</v>
      </c>
      <c r="AY2561" s="1" t="s">
        <v>22078</v>
      </c>
      <c r="AZ2561" s="1" t="s">
        <v>8058</v>
      </c>
      <c r="BA2561" s="1" t="s">
        <v>22079</v>
      </c>
      <c r="BB2561" s="1" t="s">
        <v>3598</v>
      </c>
      <c r="BC2561" s="1" t="s">
        <v>489</v>
      </c>
      <c r="BD2561" s="1" t="s">
        <v>378</v>
      </c>
      <c r="BE2561" s="1" t="s">
        <v>22080</v>
      </c>
      <c r="BF2561" s="1" t="s">
        <v>3868</v>
      </c>
      <c r="BG2561" s="2">
        <v>46234.6666666667</v>
      </c>
      <c r="BH2561" s="2">
        <v>46230.5521875</v>
      </c>
      <c r="BJ2561" s="1">
        <v>18604711865</v>
      </c>
      <c r="BL2561" s="1" t="s">
        <v>8064</v>
      </c>
      <c r="BM2561" s="1" t="s">
        <v>8249</v>
      </c>
      <c r="BN2561" s="1" t="s">
        <v>590</v>
      </c>
      <c r="BO2561" s="1" t="s">
        <v>22081</v>
      </c>
      <c r="BP2561" s="1" t="s">
        <v>8082</v>
      </c>
      <c r="BQ2561" s="1" t="s">
        <v>6540</v>
      </c>
      <c r="BR2561" s="1" t="s">
        <v>10506</v>
      </c>
      <c r="BS2561" s="1" t="s">
        <v>9861</v>
      </c>
      <c r="BT2561" s="2">
        <v>46234.5911689815</v>
      </c>
      <c r="BU2561" s="2">
        <v>46234.6287615741</v>
      </c>
      <c r="BV2561" s="1" t="s">
        <v>591</v>
      </c>
      <c r="BW2561" s="3">
        <v>44773</v>
      </c>
      <c r="BX2561" s="1" t="s">
        <v>10936</v>
      </c>
      <c r="BY2561" s="1" t="s">
        <v>628</v>
      </c>
      <c r="BZ2561" s="1" t="s">
        <v>8050</v>
      </c>
      <c r="CB2561" s="1" t="s">
        <v>59</v>
      </c>
      <c r="CC2561" s="1">
        <v>315</v>
      </c>
      <c r="CE2561" s="1">
        <v>315</v>
      </c>
      <c r="CL2561" s="1" t="s">
        <v>8068</v>
      </c>
    </row>
    <row r="2562" s="1" customFormat="1" spans="1:90">
      <c r="A2562" s="1" t="s">
        <v>8227</v>
      </c>
      <c r="F2562" s="1">
        <v>0</v>
      </c>
      <c r="K2562" s="1">
        <v>101042</v>
      </c>
      <c r="L2562" s="1" t="s">
        <v>25</v>
      </c>
      <c r="M2562" s="1" t="s">
        <v>8106</v>
      </c>
      <c r="O2562" s="2">
        <v>46230.5800347222</v>
      </c>
      <c r="P2562" s="2">
        <v>46234.4166666667</v>
      </c>
      <c r="Q2562" s="1"/>
      <c r="R2562" s="1" t="s">
        <v>8051</v>
      </c>
      <c r="S2562" s="1"/>
      <c r="T2562" s="1" t="s">
        <v>8144</v>
      </c>
      <c r="U2562" s="1" t="s">
        <v>8053</v>
      </c>
      <c r="V2562" s="1" t="s">
        <v>25</v>
      </c>
      <c r="AB2562" s="1" t="s">
        <v>8054</v>
      </c>
      <c r="AD2562" s="1" t="s">
        <v>607</v>
      </c>
      <c r="AE2562" s="1" t="s">
        <v>2493</v>
      </c>
      <c r="AF2562" s="1" t="s">
        <v>8068</v>
      </c>
      <c r="AG2562" s="3">
        <v>46234</v>
      </c>
      <c r="AH2562" s="1" t="s">
        <v>606</v>
      </c>
      <c r="AI2562" s="1" t="s">
        <v>8071</v>
      </c>
      <c r="AJ2562" s="1">
        <v>11</v>
      </c>
      <c r="AK2562" s="1"/>
      <c r="AM2562" s="1" t="s">
        <v>8050</v>
      </c>
      <c r="AO2562" s="1">
        <v>3.3</v>
      </c>
      <c r="AP2562" s="2">
        <v>46234.629375</v>
      </c>
      <c r="AQ2562" s="1" t="s">
        <v>8072</v>
      </c>
      <c r="AR2562" s="3">
        <v>46228</v>
      </c>
      <c r="AS2562" s="1">
        <v>17718709190</v>
      </c>
      <c r="AT2562" s="1" t="s">
        <v>8073</v>
      </c>
      <c r="AU2562" s="2">
        <v>46234.4166666667</v>
      </c>
      <c r="AV2562" s="1" t="s">
        <v>22082</v>
      </c>
      <c r="AW2562" s="1" t="s">
        <v>8068</v>
      </c>
      <c r="AY2562" s="1" t="s">
        <v>22083</v>
      </c>
      <c r="AZ2562" s="1" t="s">
        <v>8155</v>
      </c>
      <c r="BA2562" s="1" t="s">
        <v>22084</v>
      </c>
      <c r="BB2562" s="1" t="s">
        <v>5370</v>
      </c>
      <c r="BC2562" s="1" t="s">
        <v>463</v>
      </c>
      <c r="BD2562" s="1" t="s">
        <v>348</v>
      </c>
      <c r="BE2562" s="1" t="s">
        <v>10641</v>
      </c>
      <c r="BF2562" s="1" t="s">
        <v>3878</v>
      </c>
      <c r="BG2562" s="2">
        <v>46234.4166666667</v>
      </c>
      <c r="BH2562" s="2">
        <v>46233.3736111111</v>
      </c>
      <c r="BJ2562" s="1" t="s">
        <v>22085</v>
      </c>
      <c r="BL2562" s="1" t="s">
        <v>8159</v>
      </c>
      <c r="BM2562" s="1" t="s">
        <v>12799</v>
      </c>
      <c r="BN2562" s="1" t="s">
        <v>601</v>
      </c>
      <c r="BO2562" s="1" t="s">
        <v>22086</v>
      </c>
      <c r="BP2562" s="1" t="s">
        <v>8082</v>
      </c>
      <c r="BQ2562" s="1" t="s">
        <v>6540</v>
      </c>
      <c r="BT2562" s="2">
        <v>46234.6059722222</v>
      </c>
      <c r="BU2562" s="2">
        <v>46234.6294560185</v>
      </c>
      <c r="BV2562" s="1" t="s">
        <v>591</v>
      </c>
      <c r="BW2562" s="3">
        <v>48060</v>
      </c>
      <c r="BX2562" s="1" t="s">
        <v>8227</v>
      </c>
      <c r="BY2562" s="1" t="s">
        <v>628</v>
      </c>
      <c r="BZ2562" s="1" t="s">
        <v>8050</v>
      </c>
      <c r="CB2562" s="1" t="s">
        <v>93</v>
      </c>
      <c r="CC2562" s="1">
        <v>50</v>
      </c>
      <c r="CD2562" s="1" t="s">
        <v>8852</v>
      </c>
      <c r="CE2562" s="1">
        <v>50</v>
      </c>
      <c r="CF2562" s="1" t="s">
        <v>8793</v>
      </c>
      <c r="CG2562" s="1">
        <v>35</v>
      </c>
      <c r="CH2562" s="1" t="s">
        <v>622</v>
      </c>
      <c r="CI2562" s="2">
        <v>46235.4232407407</v>
      </c>
      <c r="CJ2562" s="1" t="s">
        <v>622</v>
      </c>
      <c r="CK2562" s="2">
        <v>46235.4261574074</v>
      </c>
      <c r="CL2562" s="1" t="s">
        <v>8068</v>
      </c>
    </row>
    <row r="2563" s="1" customFormat="1" spans="1:90">
      <c r="F2563" s="1">
        <v>0</v>
      </c>
      <c r="K2563" s="1">
        <v>101042</v>
      </c>
      <c r="L2563" s="1" t="s">
        <v>25</v>
      </c>
      <c r="O2563" s="2">
        <v>46234.5524537037</v>
      </c>
      <c r="P2563" s="2">
        <v>46234</v>
      </c>
      <c r="R2563" s="1" t="s">
        <v>8051</v>
      </c>
      <c r="T2563" s="1" t="s">
        <v>8144</v>
      </c>
      <c r="U2563" s="1" t="s">
        <v>8053</v>
      </c>
      <c r="V2563" s="1" t="s">
        <v>25</v>
      </c>
      <c r="AB2563" s="1" t="s">
        <v>8054</v>
      </c>
      <c r="AD2563" s="1" t="s">
        <v>596</v>
      </c>
      <c r="AE2563" s="1" t="s">
        <v>5166</v>
      </c>
      <c r="AF2563" s="1" t="s">
        <v>8068</v>
      </c>
      <c r="AG2563" s="3">
        <v>46234</v>
      </c>
      <c r="AH2563" s="1"/>
      <c r="AI2563" s="1" t="s">
        <v>8055</v>
      </c>
      <c r="AJ2563" s="1">
        <v>592</v>
      </c>
      <c r="AM2563" s="1" t="s">
        <v>8050</v>
      </c>
      <c r="AO2563" s="1">
        <v>4.6</v>
      </c>
      <c r="AP2563" s="2">
        <v>46234.6297916667</v>
      </c>
      <c r="AQ2563" s="1" t="s">
        <v>8072</v>
      </c>
      <c r="AR2563" s="3">
        <v>46204</v>
      </c>
      <c r="AS2563" s="1">
        <v>13993237597</v>
      </c>
      <c r="AT2563" s="1" t="s">
        <v>8073</v>
      </c>
      <c r="AU2563" s="2">
        <v>46234</v>
      </c>
      <c r="AV2563" s="1" t="s">
        <v>22087</v>
      </c>
      <c r="AW2563" s="1" t="s">
        <v>8068</v>
      </c>
      <c r="AY2563" s="1" t="s">
        <v>22088</v>
      </c>
      <c r="AZ2563" s="1" t="s">
        <v>8165</v>
      </c>
      <c r="BA2563" s="1" t="s">
        <v>22089</v>
      </c>
      <c r="BB2563" s="1" t="s">
        <v>22090</v>
      </c>
      <c r="BC2563" s="1" t="s">
        <v>463</v>
      </c>
      <c r="BD2563" s="1" t="s">
        <v>340</v>
      </c>
      <c r="BE2563" s="1" t="s">
        <v>22091</v>
      </c>
      <c r="BF2563" s="1" t="s">
        <v>3878</v>
      </c>
      <c r="BG2563" s="2">
        <v>46234</v>
      </c>
      <c r="BH2563" s="2">
        <v>46234.5587152778</v>
      </c>
      <c r="BL2563" s="1" t="s">
        <v>8159</v>
      </c>
      <c r="BM2563" s="1" t="s">
        <v>9889</v>
      </c>
      <c r="BN2563" s="1" t="s">
        <v>601</v>
      </c>
      <c r="BO2563" s="1" t="s">
        <v>22092</v>
      </c>
      <c r="BP2563" s="1" t="s">
        <v>8082</v>
      </c>
      <c r="BQ2563" s="1" t="s">
        <v>6540</v>
      </c>
      <c r="BT2563" s="2">
        <v>46234.6028356481</v>
      </c>
      <c r="BU2563" s="2">
        <v>46234.629837963</v>
      </c>
      <c r="BV2563" s="1" t="s">
        <v>591</v>
      </c>
      <c r="BW2563" s="3">
        <v>48060</v>
      </c>
      <c r="BX2563" s="1" t="s">
        <v>8700</v>
      </c>
      <c r="BY2563" s="1" t="s">
        <v>628</v>
      </c>
      <c r="BZ2563" s="1" t="s">
        <v>8050</v>
      </c>
      <c r="CB2563" s="1" t="s">
        <v>90</v>
      </c>
      <c r="CC2563" s="1">
        <v>0</v>
      </c>
      <c r="CE2563" s="1">
        <v>0</v>
      </c>
      <c r="CF2563" s="1"/>
      <c r="CG2563" s="1">
        <v>0</v>
      </c>
      <c r="CL2563" s="1" t="s">
        <v>8068</v>
      </c>
    </row>
    <row r="2564" s="1" customFormat="1" spans="1:90">
      <c r="A2564" s="1" t="s">
        <v>591</v>
      </c>
      <c r="F2564" s="1">
        <v>0</v>
      </c>
      <c r="K2564" s="1">
        <v>101110</v>
      </c>
      <c r="L2564" s="1" t="s">
        <v>28</v>
      </c>
      <c r="M2564" s="1" t="s">
        <v>8106</v>
      </c>
      <c r="O2564" s="2">
        <v>46233.6735763889</v>
      </c>
      <c r="P2564" s="2">
        <v>46234.625</v>
      </c>
      <c r="Q2564" s="1"/>
      <c r="R2564" s="1" t="s">
        <v>8051</v>
      </c>
      <c r="T2564" s="1" t="s">
        <v>8052</v>
      </c>
      <c r="U2564" s="1" t="s">
        <v>8053</v>
      </c>
      <c r="V2564" s="1" t="s">
        <v>28</v>
      </c>
      <c r="AB2564" s="1" t="s">
        <v>8054</v>
      </c>
      <c r="AD2564" s="1" t="s">
        <v>596</v>
      </c>
      <c r="AE2564" s="1" t="s">
        <v>635</v>
      </c>
      <c r="AF2564" s="1"/>
      <c r="AG2564" s="1"/>
      <c r="AI2564" s="1" t="s">
        <v>8071</v>
      </c>
      <c r="AJ2564" s="1">
        <v>5</v>
      </c>
      <c r="AP2564" s="2">
        <v>46234.632349537</v>
      </c>
      <c r="AQ2564" s="1"/>
      <c r="AR2564" s="1"/>
      <c r="AS2564" s="1">
        <v>13565937991</v>
      </c>
      <c r="AU2564" s="2">
        <v>46234.625</v>
      </c>
      <c r="AV2564" s="1"/>
      <c r="AW2564" s="1" t="s">
        <v>8050</v>
      </c>
      <c r="AY2564" s="1" t="s">
        <v>22093</v>
      </c>
      <c r="AZ2564" s="1" t="s">
        <v>8460</v>
      </c>
      <c r="BA2564" s="1" t="s">
        <v>22094</v>
      </c>
      <c r="BB2564" s="1" t="s">
        <v>22095</v>
      </c>
      <c r="BC2564" s="1" t="s">
        <v>478</v>
      </c>
      <c r="BD2564" s="1" t="s">
        <v>181</v>
      </c>
      <c r="BE2564" s="1" t="s">
        <v>22096</v>
      </c>
      <c r="BF2564" s="1" t="s">
        <v>8112</v>
      </c>
      <c r="BG2564" s="2">
        <v>46234.625</v>
      </c>
      <c r="BH2564" s="2">
        <v>46233.6791550926</v>
      </c>
      <c r="BL2564" s="1" t="s">
        <v>8464</v>
      </c>
      <c r="BM2564" s="1" t="s">
        <v>8465</v>
      </c>
      <c r="BN2564" s="1" t="s">
        <v>601</v>
      </c>
      <c r="BO2564" s="1" t="s">
        <v>22097</v>
      </c>
      <c r="BP2564" s="1" t="s">
        <v>8067</v>
      </c>
      <c r="BQ2564" s="1" t="s">
        <v>6540</v>
      </c>
      <c r="BR2564" s="1"/>
      <c r="BS2564" s="1"/>
      <c r="BT2564" s="2">
        <v>46234.6268981481</v>
      </c>
      <c r="BU2564" s="2">
        <v>46234.6324768519</v>
      </c>
      <c r="BV2564" s="1" t="s">
        <v>591</v>
      </c>
      <c r="BW2564" s="1"/>
      <c r="BX2564" s="1"/>
      <c r="BY2564" s="1"/>
      <c r="BZ2564" s="1" t="s">
        <v>8050</v>
      </c>
      <c r="CB2564" s="1" t="s">
        <v>133</v>
      </c>
      <c r="CC2564" s="1">
        <v>0</v>
      </c>
      <c r="CE2564" s="1">
        <v>0</v>
      </c>
      <c r="CG2564" s="1">
        <v>0</v>
      </c>
      <c r="CL2564" s="1" t="s">
        <v>8068</v>
      </c>
    </row>
    <row r="2565" s="1" customFormat="1" spans="1:90">
      <c r="F2565" s="1">
        <v>0</v>
      </c>
      <c r="K2565" s="1">
        <v>101110</v>
      </c>
      <c r="L2565" s="1" t="s">
        <v>28</v>
      </c>
      <c r="N2565" s="1">
        <v>241</v>
      </c>
      <c r="O2565" s="2">
        <v>46233.7290393518</v>
      </c>
      <c r="P2565" s="2">
        <v>46234</v>
      </c>
      <c r="R2565" s="1" t="s">
        <v>8051</v>
      </c>
      <c r="S2565" s="1" t="s">
        <v>8096</v>
      </c>
      <c r="T2565" s="1" t="s">
        <v>8052</v>
      </c>
      <c r="U2565" s="1" t="s">
        <v>8053</v>
      </c>
      <c r="V2565" s="1" t="s">
        <v>28</v>
      </c>
      <c r="AB2565" s="1" t="s">
        <v>8054</v>
      </c>
      <c r="AD2565" s="1" t="s">
        <v>607</v>
      </c>
      <c r="AE2565" s="1" t="s">
        <v>862</v>
      </c>
      <c r="AF2565" s="1" t="s">
        <v>8068</v>
      </c>
      <c r="AG2565" s="3">
        <v>46234</v>
      </c>
      <c r="AH2565" s="1" t="s">
        <v>606</v>
      </c>
      <c r="AI2565" s="1" t="s">
        <v>8055</v>
      </c>
      <c r="AJ2565" s="1">
        <v>560</v>
      </c>
      <c r="AP2565" s="2">
        <v>46234.632962963</v>
      </c>
      <c r="AQ2565" s="1" t="s">
        <v>8072</v>
      </c>
      <c r="AR2565" s="3">
        <v>46218</v>
      </c>
      <c r="AS2565" s="1">
        <v>15001647950</v>
      </c>
      <c r="AT2565" s="1" t="s">
        <v>8073</v>
      </c>
      <c r="AU2565" s="2">
        <v>46234</v>
      </c>
      <c r="AV2565" s="1" t="s">
        <v>22098</v>
      </c>
      <c r="AW2565" s="1" t="s">
        <v>8068</v>
      </c>
      <c r="AY2565" s="1" t="s">
        <v>22099</v>
      </c>
      <c r="AZ2565" s="1" t="s">
        <v>8703</v>
      </c>
      <c r="BA2565" s="1" t="s">
        <v>22100</v>
      </c>
      <c r="BB2565" s="1" t="s">
        <v>6342</v>
      </c>
      <c r="BC2565" s="1" t="s">
        <v>478</v>
      </c>
      <c r="BD2565" s="1" t="s">
        <v>216</v>
      </c>
      <c r="BE2565" s="1" t="s">
        <v>22101</v>
      </c>
      <c r="BF2565" s="1" t="s">
        <v>3878</v>
      </c>
      <c r="BG2565" s="2">
        <v>46234.5</v>
      </c>
      <c r="BH2565" s="2">
        <v>46233.7291782407</v>
      </c>
      <c r="BJ2565" s="1" t="s">
        <v>9987</v>
      </c>
      <c r="BK2565" s="1" t="s">
        <v>9566</v>
      </c>
      <c r="BL2565" s="1" t="s">
        <v>8464</v>
      </c>
      <c r="BM2565" s="1" t="s">
        <v>9567</v>
      </c>
      <c r="BN2565" s="1" t="s">
        <v>601</v>
      </c>
      <c r="BO2565" s="1" t="s">
        <v>7258</v>
      </c>
      <c r="BP2565" s="1" t="s">
        <v>8082</v>
      </c>
      <c r="BQ2565" s="1" t="s">
        <v>6540</v>
      </c>
      <c r="BT2565" s="2">
        <v>46234.4619212963</v>
      </c>
      <c r="BU2565" s="2">
        <v>46234.6331597222</v>
      </c>
      <c r="BV2565" s="1" t="s">
        <v>621</v>
      </c>
      <c r="BW2565" s="3">
        <v>48060</v>
      </c>
      <c r="BX2565" s="1" t="s">
        <v>8369</v>
      </c>
      <c r="BY2565" s="1" t="s">
        <v>621</v>
      </c>
      <c r="BZ2565" s="1" t="s">
        <v>8050</v>
      </c>
      <c r="CB2565" s="1" t="s">
        <v>144</v>
      </c>
      <c r="CC2565" s="1">
        <v>160</v>
      </c>
      <c r="CD2565" s="1" t="s">
        <v>22102</v>
      </c>
      <c r="CE2565" s="1">
        <v>160</v>
      </c>
      <c r="CG2565" s="1">
        <v>28</v>
      </c>
      <c r="CH2565" s="1" t="s">
        <v>622</v>
      </c>
      <c r="CI2565" s="2">
        <v>46235.4355555556</v>
      </c>
      <c r="CL2565" s="1" t="s">
        <v>8068</v>
      </c>
    </row>
    <row r="2566" s="1" customFormat="1" spans="1:90">
      <c r="F2566" s="1">
        <v>0</v>
      </c>
      <c r="K2566" s="1">
        <v>101110</v>
      </c>
      <c r="L2566" s="1" t="s">
        <v>28</v>
      </c>
      <c r="O2566" s="2">
        <v>46233.7290393518</v>
      </c>
      <c r="P2566" s="2">
        <v>46234</v>
      </c>
      <c r="Q2566" s="1"/>
      <c r="R2566" s="1" t="s">
        <v>8051</v>
      </c>
      <c r="T2566" s="1" t="s">
        <v>8052</v>
      </c>
      <c r="U2566" s="1" t="s">
        <v>8053</v>
      </c>
      <c r="V2566" s="1" t="s">
        <v>28</v>
      </c>
      <c r="AB2566" s="1" t="s">
        <v>8054</v>
      </c>
      <c r="AD2566" s="1" t="s">
        <v>607</v>
      </c>
      <c r="AE2566" s="1" t="s">
        <v>862</v>
      </c>
      <c r="AF2566" s="1" t="s">
        <v>8068</v>
      </c>
      <c r="AG2566" s="3">
        <v>46234</v>
      </c>
      <c r="AH2566" s="1" t="s">
        <v>606</v>
      </c>
      <c r="AI2566" s="1" t="s">
        <v>8055</v>
      </c>
      <c r="AJ2566" s="1">
        <v>560</v>
      </c>
      <c r="AM2566" s="1" t="s">
        <v>8050</v>
      </c>
      <c r="AO2566" s="1">
        <v>3.1</v>
      </c>
      <c r="AP2566" s="2">
        <v>46234.6333912037</v>
      </c>
      <c r="AQ2566" s="1" t="s">
        <v>8072</v>
      </c>
      <c r="AR2566" s="3">
        <v>46218</v>
      </c>
      <c r="AS2566" s="1">
        <v>15001647950</v>
      </c>
      <c r="AT2566" s="1" t="s">
        <v>8073</v>
      </c>
      <c r="AU2566" s="2">
        <v>46234</v>
      </c>
      <c r="AV2566" s="1" t="s">
        <v>22103</v>
      </c>
      <c r="AW2566" s="1" t="s">
        <v>8068</v>
      </c>
      <c r="AY2566" s="1" t="s">
        <v>22099</v>
      </c>
      <c r="AZ2566" s="1" t="s">
        <v>8703</v>
      </c>
      <c r="BA2566" s="1" t="s">
        <v>22100</v>
      </c>
      <c r="BB2566" s="1" t="s">
        <v>1116</v>
      </c>
      <c r="BC2566" s="1" t="s">
        <v>478</v>
      </c>
      <c r="BD2566" s="1" t="s">
        <v>216</v>
      </c>
      <c r="BE2566" s="1" t="s">
        <v>22101</v>
      </c>
      <c r="BF2566" s="1" t="s">
        <v>3878</v>
      </c>
      <c r="BG2566" s="2">
        <v>46234.5</v>
      </c>
      <c r="BH2566" s="2">
        <v>46233.7292013889</v>
      </c>
      <c r="BK2566" s="1" t="s">
        <v>9566</v>
      </c>
      <c r="BL2566" s="1" t="s">
        <v>8464</v>
      </c>
      <c r="BM2566" s="1" t="s">
        <v>9567</v>
      </c>
      <c r="BN2566" s="1" t="s">
        <v>601</v>
      </c>
      <c r="BO2566" s="1" t="s">
        <v>7258</v>
      </c>
      <c r="BP2566" s="1" t="s">
        <v>8082</v>
      </c>
      <c r="BQ2566" s="1" t="s">
        <v>6540</v>
      </c>
      <c r="BT2566" s="2">
        <v>46234.4619212963</v>
      </c>
      <c r="BU2566" s="2">
        <v>46234.6336574074</v>
      </c>
      <c r="BV2566" s="1" t="s">
        <v>591</v>
      </c>
      <c r="BW2566" s="3">
        <v>48060</v>
      </c>
      <c r="BX2566" s="1" t="s">
        <v>9231</v>
      </c>
      <c r="BY2566" s="1" t="s">
        <v>597</v>
      </c>
      <c r="BZ2566" s="1" t="s">
        <v>8050</v>
      </c>
      <c r="CA2566" s="1"/>
      <c r="CB2566" s="1" t="s">
        <v>144</v>
      </c>
      <c r="CC2566" s="1">
        <v>280</v>
      </c>
      <c r="CD2566" s="1" t="s">
        <v>22102</v>
      </c>
      <c r="CE2566" s="1">
        <v>280</v>
      </c>
      <c r="CG2566" s="1">
        <v>135</v>
      </c>
      <c r="CH2566" s="1" t="s">
        <v>622</v>
      </c>
      <c r="CI2566" s="2">
        <v>46235.4355555556</v>
      </c>
      <c r="CL2566" s="1" t="s">
        <v>8068</v>
      </c>
    </row>
    <row r="2567" s="1" customFormat="1" spans="1:90">
      <c r="F2567" s="1">
        <v>0</v>
      </c>
      <c r="K2567" s="1">
        <v>101325</v>
      </c>
      <c r="L2567" s="1" t="s">
        <v>24</v>
      </c>
      <c r="O2567" s="2">
        <v>46234.3609490741</v>
      </c>
      <c r="P2567" s="2">
        <v>46234</v>
      </c>
      <c r="Q2567" s="1"/>
      <c r="R2567" s="1" t="s">
        <v>8051</v>
      </c>
      <c r="S2567" s="1"/>
      <c r="T2567" s="1" t="s">
        <v>8144</v>
      </c>
      <c r="U2567" s="1" t="s">
        <v>8053</v>
      </c>
      <c r="V2567" s="1" t="s">
        <v>24</v>
      </c>
      <c r="AB2567" s="1" t="s">
        <v>8054</v>
      </c>
      <c r="AD2567" s="1" t="s">
        <v>607</v>
      </c>
      <c r="AE2567" s="1" t="s">
        <v>3544</v>
      </c>
      <c r="AF2567" s="1"/>
      <c r="AG2567" s="1"/>
      <c r="AH2567" s="1" t="s">
        <v>606</v>
      </c>
      <c r="AI2567" s="1" t="s">
        <v>8055</v>
      </c>
      <c r="AJ2567" s="1">
        <v>122</v>
      </c>
      <c r="AM2567" s="1" t="s">
        <v>8068</v>
      </c>
      <c r="AP2567" s="2">
        <v>46234.6341782407</v>
      </c>
      <c r="AQ2567" s="1"/>
      <c r="AR2567" s="1"/>
      <c r="AS2567" s="1">
        <v>18604884085</v>
      </c>
      <c r="AT2567" s="1" t="s">
        <v>8073</v>
      </c>
      <c r="AU2567" s="2">
        <v>46234</v>
      </c>
      <c r="AV2567" s="1"/>
      <c r="AW2567" s="1" t="s">
        <v>8050</v>
      </c>
      <c r="AY2567" s="1" t="s">
        <v>22104</v>
      </c>
      <c r="AZ2567" s="1" t="s">
        <v>8058</v>
      </c>
      <c r="BA2567" s="1" t="s">
        <v>22105</v>
      </c>
      <c r="BB2567" s="1" t="s">
        <v>4143</v>
      </c>
      <c r="BC2567" s="1" t="s">
        <v>489</v>
      </c>
      <c r="BD2567" s="1" t="s">
        <v>399</v>
      </c>
      <c r="BE2567" s="1" t="s">
        <v>22106</v>
      </c>
      <c r="BF2567" s="1" t="s">
        <v>3972</v>
      </c>
      <c r="BG2567" s="2">
        <v>46234.625</v>
      </c>
      <c r="BH2567" s="2">
        <v>46234.3651736111</v>
      </c>
      <c r="BL2567" s="1" t="s">
        <v>8064</v>
      </c>
      <c r="BM2567" s="1" t="s">
        <v>8065</v>
      </c>
      <c r="BN2567" s="1" t="s">
        <v>601</v>
      </c>
      <c r="BO2567" s="1" t="s">
        <v>22107</v>
      </c>
      <c r="BP2567" s="1" t="s">
        <v>8067</v>
      </c>
      <c r="BQ2567" s="1" t="s">
        <v>6540</v>
      </c>
      <c r="BT2567" s="2">
        <v>46234.6013425926</v>
      </c>
      <c r="BU2567" s="2">
        <v>46234.6342939815</v>
      </c>
      <c r="BV2567" s="1" t="s">
        <v>591</v>
      </c>
      <c r="BW2567" s="1"/>
      <c r="BX2567" s="1" t="s">
        <v>8614</v>
      </c>
      <c r="BY2567" s="1" t="s">
        <v>597</v>
      </c>
      <c r="BZ2567" s="1" t="s">
        <v>8050</v>
      </c>
      <c r="CB2567" s="1" t="s">
        <v>66</v>
      </c>
      <c r="CC2567" s="1">
        <v>50</v>
      </c>
      <c r="CE2567" s="1">
        <v>50</v>
      </c>
      <c r="CG2567" s="1">
        <v>35</v>
      </c>
      <c r="CL2567" s="1" t="s">
        <v>8068</v>
      </c>
    </row>
    <row r="2568" s="1" customFormat="1" spans="1:90">
      <c r="A2568" s="1" t="s">
        <v>22108</v>
      </c>
      <c r="F2568" s="1">
        <v>0</v>
      </c>
      <c r="K2568" s="1">
        <v>101110</v>
      </c>
      <c r="L2568" s="1" t="s">
        <v>28</v>
      </c>
      <c r="O2568" s="2">
        <v>46233.8138194444</v>
      </c>
      <c r="P2568" s="2">
        <v>46234</v>
      </c>
      <c r="Q2568" s="1" t="s">
        <v>8050</v>
      </c>
      <c r="R2568" s="1" t="s">
        <v>8386</v>
      </c>
      <c r="T2568" s="1" t="s">
        <v>8052</v>
      </c>
      <c r="U2568" s="1" t="s">
        <v>8053</v>
      </c>
      <c r="V2568" s="1" t="s">
        <v>28</v>
      </c>
      <c r="AB2568" s="1" t="s">
        <v>8054</v>
      </c>
      <c r="AD2568" s="1" t="s">
        <v>596</v>
      </c>
      <c r="AE2568" s="1" t="s">
        <v>697</v>
      </c>
      <c r="AF2568" s="1" t="s">
        <v>8068</v>
      </c>
      <c r="AG2568" s="3">
        <v>46137</v>
      </c>
      <c r="AI2568" s="1" t="s">
        <v>8055</v>
      </c>
      <c r="AJ2568" s="4">
        <v>4547</v>
      </c>
      <c r="AP2568" s="2">
        <v>46234.634375</v>
      </c>
      <c r="AQ2568" s="1" t="s">
        <v>8072</v>
      </c>
      <c r="AR2568" s="3">
        <v>46135</v>
      </c>
      <c r="AS2568" s="1">
        <v>18699056332</v>
      </c>
      <c r="AT2568" s="1" t="s">
        <v>8073</v>
      </c>
      <c r="AU2568" s="2">
        <v>46234</v>
      </c>
      <c r="AV2568" s="1" t="s">
        <v>22109</v>
      </c>
      <c r="AW2568" s="1" t="s">
        <v>8068</v>
      </c>
      <c r="AY2568" s="1" t="s">
        <v>22110</v>
      </c>
      <c r="AZ2568" s="1" t="s">
        <v>8460</v>
      </c>
      <c r="BA2568" s="1" t="s">
        <v>22111</v>
      </c>
      <c r="BB2568" s="1" t="s">
        <v>22112</v>
      </c>
      <c r="BC2568" s="1" t="s">
        <v>478</v>
      </c>
      <c r="BD2568" s="1" t="s">
        <v>162</v>
      </c>
      <c r="BE2568" s="1" t="s">
        <v>22113</v>
      </c>
      <c r="BF2568" s="1" t="s">
        <v>8407</v>
      </c>
      <c r="BG2568" s="2">
        <v>46234</v>
      </c>
      <c r="BH2568" s="2">
        <v>46233.8621064815</v>
      </c>
      <c r="BJ2568" s="1" t="s">
        <v>22114</v>
      </c>
      <c r="BL2568" s="1" t="s">
        <v>8464</v>
      </c>
      <c r="BM2568" s="1" t="s">
        <v>9081</v>
      </c>
      <c r="BN2568" s="1" t="s">
        <v>601</v>
      </c>
      <c r="BO2568" s="1" t="s">
        <v>22115</v>
      </c>
      <c r="BP2568" s="1" t="s">
        <v>8067</v>
      </c>
      <c r="BQ2568" s="1" t="s">
        <v>6540</v>
      </c>
      <c r="BT2568" s="2">
        <v>46234.6340972222</v>
      </c>
      <c r="BU2568" s="2">
        <v>46234.6344212963</v>
      </c>
      <c r="BV2568" s="1" t="s">
        <v>991</v>
      </c>
      <c r="BW2568" s="3">
        <v>47963</v>
      </c>
      <c r="BX2568" s="1" t="s">
        <v>22108</v>
      </c>
      <c r="BY2568" s="1" t="s">
        <v>991</v>
      </c>
      <c r="BZ2568" s="1" t="s">
        <v>8050</v>
      </c>
      <c r="CB2568" s="1" t="s">
        <v>129</v>
      </c>
      <c r="CC2568" s="1">
        <v>0</v>
      </c>
      <c r="CE2568" s="1">
        <v>0</v>
      </c>
      <c r="CG2568" s="1">
        <v>0</v>
      </c>
      <c r="CL2568" s="1" t="s">
        <v>8068</v>
      </c>
    </row>
    <row r="2569" s="1" customFormat="1" spans="1:90">
      <c r="A2569" s="1" t="s">
        <v>9517</v>
      </c>
      <c r="F2569" s="1">
        <v>0</v>
      </c>
      <c r="K2569" s="1">
        <v>101110</v>
      </c>
      <c r="L2569" s="1" t="s">
        <v>28</v>
      </c>
      <c r="O2569" s="2">
        <v>46234.5630208333</v>
      </c>
      <c r="P2569" s="2">
        <v>46234</v>
      </c>
      <c r="Q2569" s="1" t="s">
        <v>8050</v>
      </c>
      <c r="R2569" s="1" t="s">
        <v>8051</v>
      </c>
      <c r="T2569" s="1" t="s">
        <v>8052</v>
      </c>
      <c r="U2569" s="1" t="s">
        <v>8053</v>
      </c>
      <c r="V2569" s="1" t="s">
        <v>28</v>
      </c>
      <c r="AB2569" s="1" t="s">
        <v>8054</v>
      </c>
      <c r="AD2569" s="1" t="s">
        <v>607</v>
      </c>
      <c r="AE2569" s="1" t="s">
        <v>762</v>
      </c>
      <c r="AF2569" s="1" t="s">
        <v>8068</v>
      </c>
      <c r="AG2569" s="3">
        <v>46233</v>
      </c>
      <c r="AH2569" s="1" t="s">
        <v>606</v>
      </c>
      <c r="AI2569" s="1" t="s">
        <v>8055</v>
      </c>
      <c r="AJ2569" s="1">
        <v>224</v>
      </c>
      <c r="AM2569" s="1" t="s">
        <v>8068</v>
      </c>
      <c r="AP2569" s="2">
        <v>46234.6343865741</v>
      </c>
      <c r="AQ2569" s="1" t="s">
        <v>8072</v>
      </c>
      <c r="AR2569" s="3">
        <v>46232</v>
      </c>
      <c r="AS2569" s="1">
        <v>15520802251</v>
      </c>
      <c r="AT2569" s="1" t="s">
        <v>8073</v>
      </c>
      <c r="AU2569" s="2">
        <v>46234</v>
      </c>
      <c r="AV2569" s="1" t="s">
        <v>22116</v>
      </c>
      <c r="AW2569" s="1" t="s">
        <v>8068</v>
      </c>
      <c r="AY2569" s="1" t="s">
        <v>22117</v>
      </c>
      <c r="AZ2569" s="1" t="s">
        <v>8864</v>
      </c>
      <c r="BA2569" s="1" t="s">
        <v>22118</v>
      </c>
      <c r="BB2569" s="1" t="s">
        <v>1320</v>
      </c>
      <c r="BC2569" s="1" t="s">
        <v>478</v>
      </c>
      <c r="BD2569" s="1" t="s">
        <v>213</v>
      </c>
      <c r="BE2569" s="1" t="s">
        <v>22119</v>
      </c>
      <c r="BF2569" s="1" t="s">
        <v>3972</v>
      </c>
      <c r="BG2569" s="2">
        <v>46234.6319444444</v>
      </c>
      <c r="BH2569" s="2">
        <v>46234.5668634259</v>
      </c>
      <c r="BL2569" s="1" t="s">
        <v>8464</v>
      </c>
      <c r="BM2569" s="1" t="s">
        <v>8867</v>
      </c>
      <c r="BN2569" s="1" t="s">
        <v>601</v>
      </c>
      <c r="BO2569" s="1" t="s">
        <v>22120</v>
      </c>
      <c r="BP2569" s="1" t="s">
        <v>8067</v>
      </c>
      <c r="BQ2569" s="1" t="s">
        <v>6540</v>
      </c>
      <c r="BT2569" s="2">
        <v>46234.6313773148</v>
      </c>
      <c r="BU2569" s="2">
        <v>46234.6344328704</v>
      </c>
      <c r="BV2569" s="1" t="s">
        <v>591</v>
      </c>
      <c r="BW2569" s="3">
        <v>48059</v>
      </c>
      <c r="BX2569" s="1" t="s">
        <v>8547</v>
      </c>
      <c r="BY2569" s="1" t="s">
        <v>628</v>
      </c>
      <c r="BZ2569" s="1" t="s">
        <v>8050</v>
      </c>
      <c r="CB2569" s="1" t="s">
        <v>142</v>
      </c>
      <c r="CC2569" s="1">
        <v>50</v>
      </c>
      <c r="CD2569" s="1" t="s">
        <v>10577</v>
      </c>
      <c r="CE2569" s="1">
        <v>50</v>
      </c>
      <c r="CG2569" s="1">
        <v>0</v>
      </c>
      <c r="CH2569" s="1" t="s">
        <v>622</v>
      </c>
      <c r="CI2569" s="2">
        <v>46235.4340740741</v>
      </c>
      <c r="CL2569" s="1" t="s">
        <v>8068</v>
      </c>
    </row>
    <row r="2570" s="1" customFormat="1" spans="1:90">
      <c r="A2570" s="1" t="s">
        <v>602</v>
      </c>
      <c r="K2570" s="1">
        <v>101325</v>
      </c>
      <c r="L2570" s="1" t="s">
        <v>24</v>
      </c>
      <c r="M2570" s="1" t="s">
        <v>8106</v>
      </c>
      <c r="O2570" s="2">
        <v>46233.7675347222</v>
      </c>
      <c r="P2570" s="2">
        <v>46234</v>
      </c>
      <c r="Q2570" s="1"/>
      <c r="R2570" s="1" t="s">
        <v>8051</v>
      </c>
      <c r="T2570" s="1" t="s">
        <v>8144</v>
      </c>
      <c r="U2570" s="1" t="s">
        <v>8053</v>
      </c>
      <c r="V2570" s="1" t="s">
        <v>24</v>
      </c>
      <c r="AB2570" s="1" t="s">
        <v>8054</v>
      </c>
      <c r="AD2570" s="1" t="s">
        <v>596</v>
      </c>
      <c r="AE2570" s="1" t="s">
        <v>3600</v>
      </c>
      <c r="AF2570" s="1"/>
      <c r="AG2570" s="1"/>
      <c r="AH2570" s="1"/>
      <c r="AI2570" s="1" t="s">
        <v>8055</v>
      </c>
      <c r="AJ2570" s="1"/>
      <c r="AP2570" s="2">
        <v>46234.6350231481</v>
      </c>
      <c r="AQ2570" s="1"/>
      <c r="AR2570" s="1"/>
      <c r="AS2570" s="1">
        <v>13948816219</v>
      </c>
      <c r="AT2570" s="1"/>
      <c r="AU2570" s="2">
        <v>46234</v>
      </c>
      <c r="AV2570" s="1" t="s">
        <v>6655</v>
      </c>
      <c r="AW2570" s="1" t="s">
        <v>8050</v>
      </c>
      <c r="AY2570" s="1" t="s">
        <v>22121</v>
      </c>
      <c r="AZ2570" s="1" t="s">
        <v>8076</v>
      </c>
      <c r="BA2570" s="1" t="s">
        <v>22122</v>
      </c>
      <c r="BB2570" s="1" t="s">
        <v>22123</v>
      </c>
      <c r="BC2570" s="1" t="s">
        <v>489</v>
      </c>
      <c r="BD2570" s="1" t="s">
        <v>402</v>
      </c>
      <c r="BE2570" s="1" t="s">
        <v>22124</v>
      </c>
      <c r="BF2570" s="1" t="s">
        <v>8062</v>
      </c>
      <c r="BG2570" s="2">
        <v>46234.625</v>
      </c>
      <c r="BH2570" s="2">
        <v>46233.7675810185</v>
      </c>
      <c r="BJ2570" s="1" t="s">
        <v>22125</v>
      </c>
      <c r="BL2570" s="1" t="s">
        <v>8064</v>
      </c>
      <c r="BM2570" s="1" t="s">
        <v>11421</v>
      </c>
      <c r="BN2570" s="1" t="s">
        <v>601</v>
      </c>
      <c r="BO2570" s="1" t="s">
        <v>22126</v>
      </c>
      <c r="BP2570" s="1" t="s">
        <v>8067</v>
      </c>
      <c r="BQ2570" s="1" t="s">
        <v>6540</v>
      </c>
      <c r="BU2570" s="2">
        <v>46234.6350231481</v>
      </c>
      <c r="BV2570" s="1" t="s">
        <v>602</v>
      </c>
      <c r="BW2570" s="1"/>
      <c r="BX2570" s="1" t="s">
        <v>8766</v>
      </c>
      <c r="BY2570" s="1" t="s">
        <v>602</v>
      </c>
      <c r="BZ2570" s="1" t="s">
        <v>8050</v>
      </c>
      <c r="CB2570" s="1" t="s">
        <v>67</v>
      </c>
      <c r="CC2570" s="1"/>
      <c r="CE2570" s="1">
        <v>0</v>
      </c>
      <c r="CF2570" s="1"/>
      <c r="CG2570" s="1">
        <v>0</v>
      </c>
      <c r="CL2570" s="1" t="s">
        <v>8068</v>
      </c>
    </row>
    <row r="2571" s="1" customFormat="1" spans="1:90">
      <c r="A2571" s="1" t="s">
        <v>15260</v>
      </c>
      <c r="F2571" s="1">
        <v>0</v>
      </c>
      <c r="K2571" s="1">
        <v>101110</v>
      </c>
      <c r="L2571" s="1" t="s">
        <v>28</v>
      </c>
      <c r="M2571" s="1" t="s">
        <v>8106</v>
      </c>
      <c r="O2571" s="2">
        <v>46231.6064699074</v>
      </c>
      <c r="P2571" s="2">
        <v>46234.4583333333</v>
      </c>
      <c r="Q2571" s="1"/>
      <c r="R2571" s="1" t="s">
        <v>8051</v>
      </c>
      <c r="T2571" s="1" t="s">
        <v>8052</v>
      </c>
      <c r="U2571" s="1" t="s">
        <v>8053</v>
      </c>
      <c r="V2571" s="1" t="s">
        <v>28</v>
      </c>
      <c r="AB2571" s="1" t="s">
        <v>8054</v>
      </c>
      <c r="AD2571" s="1" t="s">
        <v>596</v>
      </c>
      <c r="AE2571" s="1" t="s">
        <v>826</v>
      </c>
      <c r="AF2571" s="1" t="s">
        <v>8068</v>
      </c>
      <c r="AG2571" s="3">
        <v>44753</v>
      </c>
      <c r="AH2571" s="1"/>
      <c r="AI2571" s="1" t="s">
        <v>8071</v>
      </c>
      <c r="AJ2571" s="1">
        <v>90</v>
      </c>
      <c r="AM2571" s="1" t="s">
        <v>8068</v>
      </c>
      <c r="AO2571" s="1">
        <v>2.6</v>
      </c>
      <c r="AP2571" s="2">
        <v>46234.6361458333</v>
      </c>
      <c r="AQ2571" s="1" t="s">
        <v>8072</v>
      </c>
      <c r="AR2571" s="3">
        <v>44750</v>
      </c>
      <c r="AS2571" s="1">
        <v>15299012213</v>
      </c>
      <c r="AT2571" s="1"/>
      <c r="AU2571" s="2">
        <v>46234.4583333333</v>
      </c>
      <c r="AV2571" s="1" t="s">
        <v>22127</v>
      </c>
      <c r="AW2571" s="1" t="s">
        <v>8068</v>
      </c>
      <c r="AY2571" s="1" t="s">
        <v>22128</v>
      </c>
      <c r="AZ2571" s="1" t="s">
        <v>8659</v>
      </c>
      <c r="BA2571" s="1" t="s">
        <v>22129</v>
      </c>
      <c r="BB2571" s="1" t="s">
        <v>22130</v>
      </c>
      <c r="BC2571" s="1" t="s">
        <v>478</v>
      </c>
      <c r="BD2571" s="1" t="s">
        <v>249</v>
      </c>
      <c r="BE2571" s="1" t="s">
        <v>22131</v>
      </c>
      <c r="BF2571" s="1" t="s">
        <v>3868</v>
      </c>
      <c r="BG2571" s="2">
        <v>46234.4583333333</v>
      </c>
      <c r="BH2571" s="2">
        <v>46233.8861921296</v>
      </c>
      <c r="BJ2571" s="1" t="s">
        <v>22132</v>
      </c>
      <c r="BL2571" s="1" t="s">
        <v>8464</v>
      </c>
      <c r="BM2571" s="1" t="s">
        <v>21448</v>
      </c>
      <c r="BN2571" s="1" t="s">
        <v>590</v>
      </c>
      <c r="BO2571" s="1" t="s">
        <v>22133</v>
      </c>
      <c r="BP2571" s="1" t="s">
        <v>8082</v>
      </c>
      <c r="BQ2571" s="1" t="s">
        <v>6540</v>
      </c>
      <c r="BR2571" s="1" t="s">
        <v>9479</v>
      </c>
      <c r="BS2571" s="1" t="s">
        <v>18022</v>
      </c>
      <c r="BT2571" s="2">
        <v>46234.6324768519</v>
      </c>
      <c r="BU2571" s="2">
        <v>46234.6362731481</v>
      </c>
      <c r="BV2571" s="1" t="s">
        <v>591</v>
      </c>
      <c r="BW2571" s="3">
        <v>46579</v>
      </c>
      <c r="BX2571" s="1" t="s">
        <v>15260</v>
      </c>
      <c r="BY2571" s="1" t="s">
        <v>597</v>
      </c>
      <c r="BZ2571" s="1" t="s">
        <v>8050</v>
      </c>
      <c r="CB2571" s="1" t="s">
        <v>150</v>
      </c>
      <c r="CC2571" s="1">
        <v>0</v>
      </c>
      <c r="CD2571" s="1"/>
      <c r="CE2571" s="1">
        <v>0</v>
      </c>
      <c r="CF2571" s="1"/>
      <c r="CG2571" s="1">
        <v>0</v>
      </c>
      <c r="CH2571" s="1"/>
      <c r="CI2571" s="1"/>
      <c r="CJ2571" s="1"/>
      <c r="CK2571" s="1"/>
      <c r="CL2571" s="1" t="s">
        <v>8068</v>
      </c>
    </row>
    <row r="2572" s="1" customFormat="1" spans="1:90">
      <c r="A2572" s="1" t="s">
        <v>12094</v>
      </c>
      <c r="F2572" s="1">
        <v>0</v>
      </c>
      <c r="K2572" s="1">
        <v>101098</v>
      </c>
      <c r="L2572" s="1" t="s">
        <v>27</v>
      </c>
      <c r="N2572" s="1">
        <v>222</v>
      </c>
      <c r="O2572" s="2">
        <v>46233.6567361111</v>
      </c>
      <c r="P2572" s="2">
        <v>46234</v>
      </c>
      <c r="Q2572" s="1" t="s">
        <v>8050</v>
      </c>
      <c r="R2572" s="1" t="s">
        <v>8051</v>
      </c>
      <c r="S2572" s="1" t="s">
        <v>8556</v>
      </c>
      <c r="T2572" s="1" t="s">
        <v>8144</v>
      </c>
      <c r="U2572" s="1" t="s">
        <v>8053</v>
      </c>
      <c r="V2572" s="1" t="s">
        <v>27</v>
      </c>
      <c r="AB2572" s="1" t="s">
        <v>8054</v>
      </c>
      <c r="AD2572" s="1" t="s">
        <v>596</v>
      </c>
      <c r="AE2572" s="1" t="s">
        <v>2775</v>
      </c>
      <c r="AF2572" s="1" t="s">
        <v>8068</v>
      </c>
      <c r="AG2572" s="3">
        <v>46225</v>
      </c>
      <c r="AI2572" s="1" t="s">
        <v>8071</v>
      </c>
      <c r="AJ2572" s="1">
        <v>375</v>
      </c>
      <c r="AP2572" s="2">
        <v>46234.6373726852</v>
      </c>
      <c r="AQ2572" s="1" t="s">
        <v>8072</v>
      </c>
      <c r="AR2572" s="3">
        <v>46223</v>
      </c>
      <c r="AS2572" s="1">
        <v>18697238559</v>
      </c>
      <c r="AT2572" s="1" t="s">
        <v>8073</v>
      </c>
      <c r="AU2572" s="2">
        <v>46234</v>
      </c>
      <c r="AV2572" s="1" t="s">
        <v>22134</v>
      </c>
      <c r="AW2572" s="1" t="s">
        <v>8068</v>
      </c>
      <c r="AY2572" s="1" t="s">
        <v>22042</v>
      </c>
      <c r="AZ2572" s="1" t="s">
        <v>8085</v>
      </c>
      <c r="BA2572" s="1" t="s">
        <v>22043</v>
      </c>
      <c r="BB2572" s="1" t="s">
        <v>22135</v>
      </c>
      <c r="BC2572" s="1" t="s">
        <v>463</v>
      </c>
      <c r="BD2572" s="1" t="s">
        <v>259</v>
      </c>
      <c r="BE2572" s="1" t="s">
        <v>22045</v>
      </c>
      <c r="BF2572" s="1" t="s">
        <v>3878</v>
      </c>
      <c r="BG2572" s="2">
        <v>46234</v>
      </c>
      <c r="BH2572" s="2">
        <v>46233.6600347222</v>
      </c>
      <c r="BJ2572" s="1" t="s">
        <v>10431</v>
      </c>
      <c r="BL2572" s="1" t="s">
        <v>8091</v>
      </c>
      <c r="BM2572" s="1" t="s">
        <v>9360</v>
      </c>
      <c r="BN2572" s="1" t="s">
        <v>601</v>
      </c>
      <c r="BO2572" s="1" t="s">
        <v>22046</v>
      </c>
      <c r="BP2572" s="1" t="s">
        <v>8082</v>
      </c>
      <c r="BQ2572" s="1" t="s">
        <v>6540</v>
      </c>
      <c r="BT2572" s="2">
        <v>46234.5526273148</v>
      </c>
      <c r="BU2572" s="2">
        <v>46234.6374189815</v>
      </c>
      <c r="BV2572" s="1" t="s">
        <v>621</v>
      </c>
      <c r="BW2572" s="3">
        <v>48051</v>
      </c>
      <c r="BX2572" s="1" t="s">
        <v>12094</v>
      </c>
      <c r="BY2572" s="1" t="s">
        <v>621</v>
      </c>
      <c r="BZ2572" s="1" t="s">
        <v>8050</v>
      </c>
      <c r="CB2572" s="1" t="s">
        <v>122</v>
      </c>
      <c r="CC2572" s="1">
        <v>0</v>
      </c>
      <c r="CE2572" s="1">
        <v>0</v>
      </c>
      <c r="CG2572" s="1">
        <v>0</v>
      </c>
      <c r="CL2572" s="1" t="s">
        <v>8068</v>
      </c>
    </row>
    <row r="2573" s="1" customFormat="1" spans="1:90">
      <c r="A2573" s="1" t="s">
        <v>8228</v>
      </c>
      <c r="F2573" s="1">
        <v>0</v>
      </c>
      <c r="K2573" s="1">
        <v>101098</v>
      </c>
      <c r="L2573" s="1" t="s">
        <v>27</v>
      </c>
      <c r="O2573" s="2">
        <v>46233.6739467593</v>
      </c>
      <c r="P2573" s="2">
        <v>46234.6666666667</v>
      </c>
      <c r="Q2573" s="1"/>
      <c r="R2573" s="1" t="s">
        <v>8051</v>
      </c>
      <c r="T2573" s="1" t="s">
        <v>8144</v>
      </c>
      <c r="U2573" s="1" t="s">
        <v>8053</v>
      </c>
      <c r="V2573" s="1" t="s">
        <v>27</v>
      </c>
      <c r="AB2573" s="1" t="s">
        <v>8054</v>
      </c>
      <c r="AD2573" s="1" t="s">
        <v>596</v>
      </c>
      <c r="AE2573" s="1" t="s">
        <v>655</v>
      </c>
      <c r="AF2573" s="1" t="s">
        <v>8068</v>
      </c>
      <c r="AG2573" s="3">
        <v>46234</v>
      </c>
      <c r="AH2573" s="1"/>
      <c r="AI2573" s="1" t="s">
        <v>8071</v>
      </c>
      <c r="AJ2573" s="1">
        <v>82</v>
      </c>
      <c r="AM2573" s="1" t="s">
        <v>8068</v>
      </c>
      <c r="AO2573" s="1">
        <v>3.4</v>
      </c>
      <c r="AP2573" s="2">
        <v>46234.638125</v>
      </c>
      <c r="AQ2573" s="1" t="s">
        <v>8106</v>
      </c>
      <c r="AR2573" s="3">
        <v>46233</v>
      </c>
      <c r="AS2573" s="1">
        <v>13997121797</v>
      </c>
      <c r="AT2573" s="1" t="s">
        <v>8073</v>
      </c>
      <c r="AU2573" s="2">
        <v>46233</v>
      </c>
      <c r="AV2573" s="1" t="s">
        <v>22136</v>
      </c>
      <c r="AW2573" s="1" t="s">
        <v>8068</v>
      </c>
      <c r="AY2573" s="1" t="s">
        <v>22137</v>
      </c>
      <c r="AZ2573" s="1" t="s">
        <v>8085</v>
      </c>
      <c r="BA2573" s="1" t="s">
        <v>22138</v>
      </c>
      <c r="BB2573" s="1" t="s">
        <v>22139</v>
      </c>
      <c r="BC2573" s="1" t="s">
        <v>463</v>
      </c>
      <c r="BD2573" s="1" t="s">
        <v>269</v>
      </c>
      <c r="BE2573" s="1" t="s">
        <v>22140</v>
      </c>
      <c r="BF2573" s="1" t="s">
        <v>3878</v>
      </c>
      <c r="BG2573" s="2">
        <v>46234.6666666667</v>
      </c>
      <c r="BH2573" s="2">
        <v>46233.6764236111</v>
      </c>
      <c r="BL2573" s="1" t="s">
        <v>8091</v>
      </c>
      <c r="BM2573" s="1" t="s">
        <v>8476</v>
      </c>
      <c r="BN2573" s="1" t="s">
        <v>601</v>
      </c>
      <c r="BO2573" s="1" t="s">
        <v>22141</v>
      </c>
      <c r="BP2573" s="1" t="s">
        <v>8082</v>
      </c>
      <c r="BQ2573" s="1" t="s">
        <v>6540</v>
      </c>
      <c r="BT2573" s="2">
        <v>46234.6348726852</v>
      </c>
      <c r="BU2573" s="2">
        <v>46234.6381828704</v>
      </c>
      <c r="BV2573" s="1" t="s">
        <v>591</v>
      </c>
      <c r="BW2573" s="3">
        <v>48060</v>
      </c>
      <c r="BX2573" s="1" t="s">
        <v>8227</v>
      </c>
      <c r="BY2573" s="1" t="s">
        <v>628</v>
      </c>
      <c r="BZ2573" s="1" t="s">
        <v>8050</v>
      </c>
      <c r="CB2573" s="1" t="s">
        <v>125</v>
      </c>
      <c r="CC2573" s="1">
        <v>0</v>
      </c>
      <c r="CD2573" s="1"/>
      <c r="CE2573" s="1">
        <v>0</v>
      </c>
      <c r="CF2573" s="1"/>
      <c r="CG2573" s="1">
        <v>0</v>
      </c>
      <c r="CH2573" s="1"/>
      <c r="CI2573" s="1"/>
      <c r="CJ2573" s="1"/>
      <c r="CK2573" s="1"/>
      <c r="CL2573" s="1" t="s">
        <v>8068</v>
      </c>
    </row>
    <row r="2574" s="1" customFormat="1" spans="1:90">
      <c r="A2574" s="1" t="s">
        <v>13817</v>
      </c>
      <c r="F2574" s="1">
        <v>0</v>
      </c>
      <c r="K2574" s="1">
        <v>101042</v>
      </c>
      <c r="L2574" s="1" t="s">
        <v>25</v>
      </c>
      <c r="O2574" s="2">
        <v>46234.5751273148</v>
      </c>
      <c r="P2574" s="2">
        <v>46234</v>
      </c>
      <c r="Q2574" s="1" t="s">
        <v>8050</v>
      </c>
      <c r="R2574" s="1" t="s">
        <v>8051</v>
      </c>
      <c r="S2574" s="1" t="s">
        <v>8096</v>
      </c>
      <c r="T2574" s="1" t="s">
        <v>8144</v>
      </c>
      <c r="U2574" s="1" t="s">
        <v>8053</v>
      </c>
      <c r="V2574" s="1" t="s">
        <v>25</v>
      </c>
      <c r="AB2574" s="1" t="s">
        <v>8054</v>
      </c>
      <c r="AD2574" s="1" t="s">
        <v>596</v>
      </c>
      <c r="AE2574" s="1" t="s">
        <v>2534</v>
      </c>
      <c r="AF2574" s="1" t="s">
        <v>8068</v>
      </c>
      <c r="AG2574" s="3">
        <v>46231</v>
      </c>
      <c r="AI2574" s="1" t="s">
        <v>8071</v>
      </c>
      <c r="AJ2574" s="1">
        <v>465</v>
      </c>
      <c r="AP2574" s="2">
        <v>46234.6383680556</v>
      </c>
      <c r="AQ2574" s="1" t="s">
        <v>8072</v>
      </c>
      <c r="AR2574" s="3">
        <v>46229</v>
      </c>
      <c r="AS2574" s="1">
        <v>13609311435</v>
      </c>
      <c r="AT2574" s="1" t="s">
        <v>8073</v>
      </c>
      <c r="AU2574" s="2">
        <v>46234</v>
      </c>
      <c r="AV2574" s="1" t="s">
        <v>22142</v>
      </c>
      <c r="AW2574" s="1" t="s">
        <v>8068</v>
      </c>
      <c r="AY2574" s="1" t="s">
        <v>21934</v>
      </c>
      <c r="AZ2574" s="1" t="s">
        <v>8155</v>
      </c>
      <c r="BA2574" s="1" t="s">
        <v>21935</v>
      </c>
      <c r="BB2574" s="1" t="s">
        <v>22143</v>
      </c>
      <c r="BC2574" s="1" t="s">
        <v>463</v>
      </c>
      <c r="BD2574" s="1" t="s">
        <v>351</v>
      </c>
      <c r="BE2574" s="1" t="s">
        <v>21936</v>
      </c>
      <c r="BF2574" s="1" t="s">
        <v>3903</v>
      </c>
      <c r="BG2574" s="2">
        <v>46234</v>
      </c>
      <c r="BH2574" s="2">
        <v>46234.5751851852</v>
      </c>
      <c r="BJ2574" s="1" t="s">
        <v>8215</v>
      </c>
      <c r="BK2574" s="1"/>
      <c r="BL2574" s="1" t="s">
        <v>8159</v>
      </c>
      <c r="BM2574" s="1" t="s">
        <v>8160</v>
      </c>
      <c r="BN2574" s="1" t="s">
        <v>601</v>
      </c>
      <c r="BO2574" s="1" t="s">
        <v>21937</v>
      </c>
      <c r="BP2574" s="1" t="s">
        <v>8082</v>
      </c>
      <c r="BQ2574" s="1" t="s">
        <v>6540</v>
      </c>
      <c r="BT2574" s="2">
        <v>46234.5776041667</v>
      </c>
      <c r="BU2574" s="2">
        <v>46234.6384143519</v>
      </c>
      <c r="BV2574" s="1" t="s">
        <v>818</v>
      </c>
      <c r="BW2574" s="3">
        <v>48057</v>
      </c>
      <c r="BX2574" s="1" t="s">
        <v>13824</v>
      </c>
      <c r="BY2574" s="1" t="s">
        <v>818</v>
      </c>
      <c r="BZ2574" s="1" t="s">
        <v>8050</v>
      </c>
      <c r="CB2574" s="1" t="s">
        <v>93</v>
      </c>
      <c r="CC2574" s="1">
        <v>0</v>
      </c>
      <c r="CE2574" s="1">
        <v>0</v>
      </c>
      <c r="CG2574" s="1">
        <v>0</v>
      </c>
      <c r="CL2574" s="1" t="s">
        <v>8068</v>
      </c>
    </row>
    <row r="2575" s="1" customFormat="1" spans="1:90">
      <c r="A2575" s="1" t="s">
        <v>13121</v>
      </c>
      <c r="F2575" s="1">
        <v>0</v>
      </c>
      <c r="K2575" s="1">
        <v>101110</v>
      </c>
      <c r="L2575" s="1" t="s">
        <v>28</v>
      </c>
      <c r="O2575" s="2">
        <v>46234.4920717593</v>
      </c>
      <c r="P2575" s="2">
        <v>46234</v>
      </c>
      <c r="Q2575" s="1" t="s">
        <v>8050</v>
      </c>
      <c r="R2575" s="1" t="s">
        <v>8051</v>
      </c>
      <c r="T2575" s="1" t="s">
        <v>8052</v>
      </c>
      <c r="U2575" s="1" t="s">
        <v>8053</v>
      </c>
      <c r="V2575" s="1" t="s">
        <v>28</v>
      </c>
      <c r="AB2575" s="1" t="s">
        <v>8054</v>
      </c>
      <c r="AD2575" s="1" t="s">
        <v>607</v>
      </c>
      <c r="AE2575" s="1" t="s">
        <v>1137</v>
      </c>
      <c r="AF2575" s="1" t="s">
        <v>8068</v>
      </c>
      <c r="AG2575" s="3">
        <v>46227</v>
      </c>
      <c r="AH2575" s="1" t="s">
        <v>606</v>
      </c>
      <c r="AI2575" s="1" t="s">
        <v>8055</v>
      </c>
      <c r="AJ2575" s="1">
        <v>115</v>
      </c>
      <c r="AM2575" s="1" t="s">
        <v>8050</v>
      </c>
      <c r="AO2575" s="1">
        <v>4.5</v>
      </c>
      <c r="AP2575" s="2">
        <v>46234.6390509259</v>
      </c>
      <c r="AQ2575" s="1" t="s">
        <v>8274</v>
      </c>
      <c r="AR2575" s="3">
        <v>46226</v>
      </c>
      <c r="AS2575" s="1">
        <v>15214803932</v>
      </c>
      <c r="AT2575" s="1" t="s">
        <v>8056</v>
      </c>
      <c r="AU2575" s="2">
        <v>46234</v>
      </c>
      <c r="AV2575" s="1" t="s">
        <v>22144</v>
      </c>
      <c r="AW2575" s="1" t="s">
        <v>8068</v>
      </c>
      <c r="AY2575" s="1" t="s">
        <v>22145</v>
      </c>
      <c r="AZ2575" s="1" t="s">
        <v>8460</v>
      </c>
      <c r="BA2575" s="1" t="s">
        <v>22146</v>
      </c>
      <c r="BB2575" s="1" t="s">
        <v>6336</v>
      </c>
      <c r="BC2575" s="1" t="s">
        <v>478</v>
      </c>
      <c r="BD2575" s="1" t="s">
        <v>201</v>
      </c>
      <c r="BE2575" s="1" t="s">
        <v>22147</v>
      </c>
      <c r="BF2575" s="1" t="s">
        <v>3878</v>
      </c>
      <c r="BG2575" s="2">
        <v>46234.5438425926</v>
      </c>
      <c r="BH2575" s="2">
        <v>46234.4921759259</v>
      </c>
      <c r="BL2575" s="1" t="s">
        <v>8464</v>
      </c>
      <c r="BM2575" s="1" t="s">
        <v>8654</v>
      </c>
      <c r="BN2575" s="1" t="s">
        <v>601</v>
      </c>
      <c r="BO2575" s="1" t="s">
        <v>22148</v>
      </c>
      <c r="BP2575" s="1" t="s">
        <v>8067</v>
      </c>
      <c r="BQ2575" s="1" t="s">
        <v>6540</v>
      </c>
      <c r="BT2575" s="2">
        <v>46234.5801967593</v>
      </c>
      <c r="BU2575" s="2">
        <v>46234.6391319444</v>
      </c>
      <c r="BV2575" s="1" t="s">
        <v>591</v>
      </c>
      <c r="BW2575" s="3">
        <v>48053</v>
      </c>
      <c r="BX2575" s="1" t="s">
        <v>8623</v>
      </c>
      <c r="BY2575" s="1" t="s">
        <v>597</v>
      </c>
      <c r="BZ2575" s="1" t="s">
        <v>8050</v>
      </c>
      <c r="CB2575" s="1" t="s">
        <v>135</v>
      </c>
      <c r="CC2575" s="1">
        <v>50</v>
      </c>
      <c r="CE2575" s="1">
        <v>50</v>
      </c>
      <c r="CG2575" s="1">
        <v>35</v>
      </c>
      <c r="CL2575" s="1" t="s">
        <v>8068</v>
      </c>
    </row>
    <row r="2576" s="1" customFormat="1" spans="1:90">
      <c r="F2576" s="1">
        <v>0</v>
      </c>
      <c r="K2576" s="1">
        <v>101110</v>
      </c>
      <c r="L2576" s="1" t="s">
        <v>28</v>
      </c>
      <c r="O2576" s="2">
        <v>46233.8481597222</v>
      </c>
      <c r="P2576" s="2">
        <v>46234</v>
      </c>
      <c r="Q2576" s="1" t="s">
        <v>8050</v>
      </c>
      <c r="R2576" s="1" t="s">
        <v>8051</v>
      </c>
      <c r="T2576" s="1" t="s">
        <v>8052</v>
      </c>
      <c r="U2576" s="1" t="s">
        <v>8053</v>
      </c>
      <c r="V2576" s="1" t="s">
        <v>28</v>
      </c>
      <c r="AB2576" s="1" t="s">
        <v>8054</v>
      </c>
      <c r="AD2576" s="1" t="s">
        <v>607</v>
      </c>
      <c r="AE2576" s="1" t="s">
        <v>631</v>
      </c>
      <c r="AF2576" s="1" t="s">
        <v>8068</v>
      </c>
      <c r="AG2576" s="3">
        <v>44375</v>
      </c>
      <c r="AH2576" s="1" t="s">
        <v>606</v>
      </c>
      <c r="AI2576" s="1" t="s">
        <v>8055</v>
      </c>
      <c r="AJ2576" s="1">
        <v>71</v>
      </c>
      <c r="AM2576" s="1" t="s">
        <v>8068</v>
      </c>
      <c r="AP2576" s="2">
        <v>46234.6391898148</v>
      </c>
      <c r="AQ2576" s="1" t="s">
        <v>8072</v>
      </c>
      <c r="AR2576" s="3">
        <v>44371</v>
      </c>
      <c r="AS2576" s="1">
        <v>13565953010</v>
      </c>
      <c r="AT2576" s="1"/>
      <c r="AU2576" s="2">
        <v>46234</v>
      </c>
      <c r="AV2576" s="1" t="s">
        <v>6655</v>
      </c>
      <c r="AW2576" s="1" t="s">
        <v>8050</v>
      </c>
      <c r="AY2576" s="1" t="s">
        <v>22149</v>
      </c>
      <c r="AZ2576" s="1" t="s">
        <v>8460</v>
      </c>
      <c r="BA2576" s="1" t="s">
        <v>22150</v>
      </c>
      <c r="BB2576" s="1" t="s">
        <v>995</v>
      </c>
      <c r="BC2576" s="1" t="s">
        <v>478</v>
      </c>
      <c r="BD2576" s="1" t="s">
        <v>160</v>
      </c>
      <c r="BE2576" s="1" t="s">
        <v>22151</v>
      </c>
      <c r="BF2576" s="1" t="s">
        <v>593</v>
      </c>
      <c r="BG2576" s="2">
        <v>46234.5833333333</v>
      </c>
      <c r="BH2576" s="2">
        <v>46233.8482523148</v>
      </c>
      <c r="BJ2576" s="1" t="s">
        <v>14811</v>
      </c>
      <c r="BL2576" s="1" t="s">
        <v>8464</v>
      </c>
      <c r="BM2576" s="1" t="s">
        <v>8495</v>
      </c>
      <c r="BN2576" s="1" t="s">
        <v>590</v>
      </c>
      <c r="BO2576" s="1" t="s">
        <v>22152</v>
      </c>
      <c r="BP2576" s="1" t="s">
        <v>8082</v>
      </c>
      <c r="BQ2576" s="1" t="s">
        <v>6540</v>
      </c>
      <c r="BT2576" s="2">
        <v>46234.5808449074</v>
      </c>
      <c r="BU2576" s="2">
        <v>46234.6392824074</v>
      </c>
      <c r="BV2576" s="1" t="s">
        <v>591</v>
      </c>
      <c r="BW2576" s="3">
        <v>46201</v>
      </c>
      <c r="BX2576" s="1" t="s">
        <v>9742</v>
      </c>
      <c r="BY2576" s="1" t="s">
        <v>597</v>
      </c>
      <c r="BZ2576" s="1" t="s">
        <v>8050</v>
      </c>
      <c r="CB2576" s="1" t="s">
        <v>129</v>
      </c>
      <c r="CC2576" s="1">
        <v>198</v>
      </c>
      <c r="CD2576" s="1" t="s">
        <v>22153</v>
      </c>
      <c r="CE2576" s="1">
        <v>198</v>
      </c>
      <c r="CG2576" s="1">
        <v>75</v>
      </c>
      <c r="CH2576" s="1" t="s">
        <v>622</v>
      </c>
      <c r="CI2576" s="2">
        <v>46235.4350462963</v>
      </c>
      <c r="CL2576" s="1" t="s">
        <v>8068</v>
      </c>
    </row>
    <row r="2577" s="1" customFormat="1" spans="1:90">
      <c r="A2577" s="1" t="s">
        <v>9516</v>
      </c>
      <c r="F2577" s="1">
        <v>0</v>
      </c>
      <c r="K2577" s="1">
        <v>101042</v>
      </c>
      <c r="L2577" s="1" t="s">
        <v>25</v>
      </c>
      <c r="M2577" s="1" t="s">
        <v>8106</v>
      </c>
      <c r="O2577" s="2">
        <v>46230.5800347222</v>
      </c>
      <c r="P2577" s="2">
        <v>46234.4166666667</v>
      </c>
      <c r="Q2577" s="1"/>
      <c r="R2577" s="1" t="s">
        <v>8051</v>
      </c>
      <c r="S2577" s="1" t="s">
        <v>8096</v>
      </c>
      <c r="T2577" s="1" t="s">
        <v>8144</v>
      </c>
      <c r="U2577" s="1" t="s">
        <v>8053</v>
      </c>
      <c r="V2577" s="1" t="s">
        <v>25</v>
      </c>
      <c r="AB2577" s="1" t="s">
        <v>8054</v>
      </c>
      <c r="AD2577" s="1" t="s">
        <v>596</v>
      </c>
      <c r="AE2577" s="1" t="s">
        <v>2493</v>
      </c>
      <c r="AF2577" s="1" t="s">
        <v>8068</v>
      </c>
      <c r="AG2577" s="3">
        <v>46234</v>
      </c>
      <c r="AH2577" s="1"/>
      <c r="AI2577" s="1" t="s">
        <v>8071</v>
      </c>
      <c r="AJ2577" s="1">
        <v>11</v>
      </c>
      <c r="AP2577" s="2">
        <v>46234.6398032407</v>
      </c>
      <c r="AQ2577" s="1" t="s">
        <v>8072</v>
      </c>
      <c r="AR2577" s="3">
        <v>46229</v>
      </c>
      <c r="AS2577" s="1">
        <v>17718709190</v>
      </c>
      <c r="AT2577" s="1" t="s">
        <v>8073</v>
      </c>
      <c r="AU2577" s="2">
        <v>46234.4166666667</v>
      </c>
      <c r="AV2577" s="1" t="s">
        <v>22154</v>
      </c>
      <c r="AW2577" s="1" t="s">
        <v>8068</v>
      </c>
      <c r="AY2577" s="1" t="s">
        <v>22083</v>
      </c>
      <c r="AZ2577" s="1" t="s">
        <v>8155</v>
      </c>
      <c r="BA2577" s="1" t="s">
        <v>22084</v>
      </c>
      <c r="BB2577" s="1" t="s">
        <v>22155</v>
      </c>
      <c r="BC2577" s="1" t="s">
        <v>463</v>
      </c>
      <c r="BD2577" s="1" t="s">
        <v>348</v>
      </c>
      <c r="BE2577" s="1" t="s">
        <v>10641</v>
      </c>
      <c r="BF2577" s="1" t="s">
        <v>3903</v>
      </c>
      <c r="BG2577" s="2">
        <v>46234.4166666667</v>
      </c>
      <c r="BH2577" s="2">
        <v>46233.3740162037</v>
      </c>
      <c r="BJ2577" s="1" t="s">
        <v>8215</v>
      </c>
      <c r="BL2577" s="1" t="s">
        <v>8159</v>
      </c>
      <c r="BM2577" s="1" t="s">
        <v>12799</v>
      </c>
      <c r="BN2577" s="1" t="s">
        <v>601</v>
      </c>
      <c r="BO2577" s="1" t="s">
        <v>22086</v>
      </c>
      <c r="BP2577" s="1" t="s">
        <v>8082</v>
      </c>
      <c r="BQ2577" s="1" t="s">
        <v>6540</v>
      </c>
      <c r="BR2577" s="1"/>
      <c r="BS2577" s="1"/>
      <c r="BT2577" s="2">
        <v>46234.6059722222</v>
      </c>
      <c r="BU2577" s="2">
        <v>46234.639849537</v>
      </c>
      <c r="BV2577" s="1" t="s">
        <v>818</v>
      </c>
      <c r="BW2577" s="3">
        <v>48060</v>
      </c>
      <c r="BX2577" s="1" t="s">
        <v>9516</v>
      </c>
      <c r="BY2577" s="1" t="s">
        <v>818</v>
      </c>
      <c r="BZ2577" s="1" t="s">
        <v>8050</v>
      </c>
      <c r="CB2577" s="1" t="s">
        <v>93</v>
      </c>
      <c r="CC2577" s="1">
        <v>0</v>
      </c>
      <c r="CD2577" s="1"/>
      <c r="CE2577" s="1">
        <v>0</v>
      </c>
      <c r="CF2577" s="1"/>
      <c r="CG2577" s="1">
        <v>0</v>
      </c>
      <c r="CH2577" s="1"/>
      <c r="CI2577" s="1"/>
      <c r="CJ2577" s="1"/>
      <c r="CK2577" s="1"/>
      <c r="CL2577" s="1" t="s">
        <v>8068</v>
      </c>
    </row>
    <row r="2578" s="1" customFormat="1" spans="1:90">
      <c r="F2578" s="1">
        <v>0</v>
      </c>
      <c r="K2578" s="1">
        <v>101042</v>
      </c>
      <c r="L2578" s="1" t="s">
        <v>25</v>
      </c>
      <c r="O2578" s="2">
        <v>46232.539224537</v>
      </c>
      <c r="P2578" s="2">
        <v>46234.625</v>
      </c>
      <c r="Q2578" s="1" t="s">
        <v>8050</v>
      </c>
      <c r="R2578" s="1" t="s">
        <v>8051</v>
      </c>
      <c r="T2578" s="1" t="s">
        <v>8144</v>
      </c>
      <c r="U2578" s="1" t="s">
        <v>8053</v>
      </c>
      <c r="V2578" s="1" t="s">
        <v>25</v>
      </c>
      <c r="AB2578" s="1" t="s">
        <v>8054</v>
      </c>
      <c r="AD2578" s="1" t="s">
        <v>596</v>
      </c>
      <c r="AE2578" s="1" t="s">
        <v>643</v>
      </c>
      <c r="AF2578" s="1" t="s">
        <v>8068</v>
      </c>
      <c r="AG2578" s="3">
        <v>46234</v>
      </c>
      <c r="AI2578" s="1" t="s">
        <v>8071</v>
      </c>
      <c r="AJ2578" s="1">
        <v>282</v>
      </c>
      <c r="AM2578" s="1" t="s">
        <v>8050</v>
      </c>
      <c r="AO2578" s="1">
        <v>4.7</v>
      </c>
      <c r="AP2578" s="2">
        <v>46234.6399652778</v>
      </c>
      <c r="AQ2578" s="1" t="s">
        <v>8072</v>
      </c>
      <c r="AR2578" s="3">
        <v>46232</v>
      </c>
      <c r="AS2578" s="1">
        <v>13659431914</v>
      </c>
      <c r="AT2578" s="1" t="s">
        <v>8073</v>
      </c>
      <c r="AU2578" s="2">
        <v>46234.625</v>
      </c>
      <c r="AV2578" s="1" t="s">
        <v>22156</v>
      </c>
      <c r="AW2578" s="1" t="s">
        <v>8068</v>
      </c>
      <c r="AY2578" s="1" t="s">
        <v>22157</v>
      </c>
      <c r="AZ2578" s="1" t="s">
        <v>8155</v>
      </c>
      <c r="BA2578" s="1" t="s">
        <v>22158</v>
      </c>
      <c r="BB2578" s="1" t="s">
        <v>22159</v>
      </c>
      <c r="BC2578" s="1" t="s">
        <v>463</v>
      </c>
      <c r="BD2578" s="1" t="s">
        <v>375</v>
      </c>
      <c r="BE2578" s="1" t="s">
        <v>22160</v>
      </c>
      <c r="BF2578" s="1" t="s">
        <v>3878</v>
      </c>
      <c r="BG2578" s="2">
        <v>46234.6423611111</v>
      </c>
      <c r="BH2578" s="2">
        <v>46232.5422222222</v>
      </c>
      <c r="BJ2578" s="1" t="s">
        <v>22161</v>
      </c>
      <c r="BK2578" s="1"/>
      <c r="BL2578" s="1" t="s">
        <v>8159</v>
      </c>
      <c r="BM2578" s="1" t="s">
        <v>9245</v>
      </c>
      <c r="BN2578" s="1" t="s">
        <v>601</v>
      </c>
      <c r="BO2578" s="1" t="s">
        <v>22162</v>
      </c>
      <c r="BP2578" s="1" t="s">
        <v>8082</v>
      </c>
      <c r="BQ2578" s="1" t="s">
        <v>6540</v>
      </c>
      <c r="BT2578" s="2">
        <v>46234.5576736111</v>
      </c>
      <c r="BU2578" s="2">
        <v>46234.6400578704</v>
      </c>
      <c r="BV2578" s="1" t="s">
        <v>591</v>
      </c>
      <c r="BW2578" s="3">
        <v>48060</v>
      </c>
      <c r="BX2578" s="1" t="s">
        <v>8677</v>
      </c>
      <c r="BY2578" s="1" t="s">
        <v>597</v>
      </c>
      <c r="BZ2578" s="1" t="s">
        <v>8050</v>
      </c>
      <c r="CB2578" s="1" t="s">
        <v>99</v>
      </c>
      <c r="CC2578" s="1">
        <v>0</v>
      </c>
      <c r="CE2578" s="1">
        <v>0</v>
      </c>
      <c r="CG2578" s="1">
        <v>0</v>
      </c>
      <c r="CL2578" s="1" t="s">
        <v>8068</v>
      </c>
    </row>
    <row r="2579" s="1" customFormat="1" spans="1:90">
      <c r="A2579" s="1" t="s">
        <v>19558</v>
      </c>
      <c r="F2579" s="1">
        <v>0</v>
      </c>
      <c r="K2579" s="1">
        <v>101110</v>
      </c>
      <c r="L2579" s="1" t="s">
        <v>28</v>
      </c>
      <c r="O2579" s="2">
        <v>46233.8494560185</v>
      </c>
      <c r="P2579" s="2">
        <v>46234</v>
      </c>
      <c r="Q2579" s="1" t="s">
        <v>8050</v>
      </c>
      <c r="R2579" s="1" t="s">
        <v>8051</v>
      </c>
      <c r="T2579" s="1" t="s">
        <v>8052</v>
      </c>
      <c r="U2579" s="1" t="s">
        <v>8053</v>
      </c>
      <c r="V2579" s="1" t="s">
        <v>28</v>
      </c>
      <c r="AB2579" s="1" t="s">
        <v>8054</v>
      </c>
      <c r="AD2579" s="1" t="s">
        <v>607</v>
      </c>
      <c r="AE2579" s="1" t="s">
        <v>588</v>
      </c>
      <c r="AF2579" s="1" t="s">
        <v>8068</v>
      </c>
      <c r="AG2579" s="3">
        <v>44764</v>
      </c>
      <c r="AH2579" s="1" t="s">
        <v>606</v>
      </c>
      <c r="AI2579" s="1" t="s">
        <v>8055</v>
      </c>
      <c r="AJ2579" s="1">
        <v>47</v>
      </c>
      <c r="AO2579" s="1">
        <v>3.9</v>
      </c>
      <c r="AP2579" s="2">
        <v>46234.6403125</v>
      </c>
      <c r="AQ2579" s="1" t="s">
        <v>8809</v>
      </c>
      <c r="AR2579" s="3">
        <v>44653</v>
      </c>
      <c r="AS2579" s="1">
        <v>15136583007</v>
      </c>
      <c r="AT2579" s="1"/>
      <c r="AU2579" s="2">
        <v>46234</v>
      </c>
      <c r="AV2579" s="1" t="s">
        <v>19559</v>
      </c>
      <c r="AW2579" s="1" t="s">
        <v>8068</v>
      </c>
      <c r="AY2579" s="1" t="s">
        <v>19542</v>
      </c>
      <c r="AZ2579" s="1" t="s">
        <v>8460</v>
      </c>
      <c r="BA2579" s="1" t="s">
        <v>19543</v>
      </c>
      <c r="BB2579" s="1" t="s">
        <v>1267</v>
      </c>
      <c r="BC2579" s="1" t="s">
        <v>478</v>
      </c>
      <c r="BD2579" s="1" t="s">
        <v>238</v>
      </c>
      <c r="BE2579" s="1" t="s">
        <v>22163</v>
      </c>
      <c r="BF2579" s="1" t="s">
        <v>593</v>
      </c>
      <c r="BG2579" s="2">
        <v>46234.5626157407</v>
      </c>
      <c r="BH2579" s="2">
        <v>46234.4092476852</v>
      </c>
      <c r="BL2579" s="1" t="s">
        <v>8464</v>
      </c>
      <c r="BM2579" s="1" t="s">
        <v>9263</v>
      </c>
      <c r="BN2579" s="1" t="s">
        <v>590</v>
      </c>
      <c r="BO2579" s="1" t="s">
        <v>22164</v>
      </c>
      <c r="BP2579" s="1" t="s">
        <v>8082</v>
      </c>
      <c r="BQ2579" s="1" t="s">
        <v>6540</v>
      </c>
      <c r="BT2579" s="2">
        <v>46234.5666435185</v>
      </c>
      <c r="BU2579" s="2">
        <v>46234.6404166667</v>
      </c>
      <c r="BV2579" s="1" t="s">
        <v>591</v>
      </c>
      <c r="BW2579" s="3">
        <v>46590</v>
      </c>
      <c r="BX2579" s="1" t="s">
        <v>19563</v>
      </c>
      <c r="BY2579" s="1" t="s">
        <v>628</v>
      </c>
      <c r="BZ2579" s="1" t="s">
        <v>8050</v>
      </c>
      <c r="CB2579" s="1" t="s">
        <v>147</v>
      </c>
      <c r="CC2579" s="1">
        <v>198</v>
      </c>
      <c r="CE2579" s="1">
        <v>198</v>
      </c>
      <c r="CG2579" s="1">
        <v>75</v>
      </c>
      <c r="CL2579" s="1" t="s">
        <v>8068</v>
      </c>
    </row>
    <row r="2580" s="1" customFormat="1" spans="1:90">
      <c r="C2580" s="1">
        <v>1</v>
      </c>
      <c r="F2580" s="1">
        <v>0</v>
      </c>
      <c r="K2580" s="1">
        <v>101073</v>
      </c>
      <c r="L2580" s="1" t="s">
        <v>26</v>
      </c>
      <c r="O2580" s="2">
        <v>46234.5956018519</v>
      </c>
      <c r="P2580" s="2">
        <v>46234</v>
      </c>
      <c r="Q2580" s="1"/>
      <c r="R2580" s="1" t="s">
        <v>8051</v>
      </c>
      <c r="S2580" s="1"/>
      <c r="T2580" s="1" t="s">
        <v>8144</v>
      </c>
      <c r="U2580" s="1" t="s">
        <v>8053</v>
      </c>
      <c r="V2580" s="1" t="s">
        <v>26</v>
      </c>
      <c r="AB2580" s="1" t="s">
        <v>8054</v>
      </c>
      <c r="AD2580" s="1" t="s">
        <v>607</v>
      </c>
      <c r="AE2580" s="1" t="s">
        <v>1981</v>
      </c>
      <c r="AF2580" s="1" t="s">
        <v>8068</v>
      </c>
      <c r="AG2580" s="3">
        <v>46234</v>
      </c>
      <c r="AH2580" s="1" t="s">
        <v>606</v>
      </c>
      <c r="AI2580" s="1" t="s">
        <v>8055</v>
      </c>
      <c r="AJ2580" s="1">
        <v>357</v>
      </c>
      <c r="AN2580" s="1">
        <v>6</v>
      </c>
      <c r="AP2580" s="2">
        <v>46234.6412615741</v>
      </c>
      <c r="AQ2580" s="1" t="s">
        <v>8072</v>
      </c>
      <c r="AR2580" s="3">
        <v>46233</v>
      </c>
      <c r="AS2580" s="1">
        <v>15595210367</v>
      </c>
      <c r="AT2580" s="1" t="s">
        <v>8073</v>
      </c>
      <c r="AU2580" s="2">
        <v>46234</v>
      </c>
      <c r="AV2580" s="1" t="s">
        <v>22165</v>
      </c>
      <c r="AW2580" s="1" t="s">
        <v>8068</v>
      </c>
      <c r="AY2580" s="1" t="s">
        <v>22166</v>
      </c>
      <c r="AZ2580" s="1" t="s">
        <v>8108</v>
      </c>
      <c r="BA2580" s="1" t="s">
        <v>22167</v>
      </c>
      <c r="BB2580" s="1" t="s">
        <v>5540</v>
      </c>
      <c r="BC2580" s="1" t="s">
        <v>496</v>
      </c>
      <c r="BD2580" s="1" t="s">
        <v>304</v>
      </c>
      <c r="BE2580" s="1" t="s">
        <v>22168</v>
      </c>
      <c r="BF2580" s="1" t="s">
        <v>3878</v>
      </c>
      <c r="BG2580" s="2">
        <v>46234.627662037</v>
      </c>
      <c r="BH2580" s="2">
        <v>46234.5992824074</v>
      </c>
      <c r="BL2580" s="1" t="s">
        <v>8115</v>
      </c>
      <c r="BM2580" s="1" t="s">
        <v>8116</v>
      </c>
      <c r="BN2580" s="1" t="s">
        <v>601</v>
      </c>
      <c r="BO2580" s="1" t="s">
        <v>6858</v>
      </c>
      <c r="BP2580" s="1" t="s">
        <v>8082</v>
      </c>
      <c r="BQ2580" s="1" t="s">
        <v>6540</v>
      </c>
      <c r="BT2580" s="2">
        <v>46234.6297800926</v>
      </c>
      <c r="BU2580" s="2">
        <v>46234.6413425926</v>
      </c>
      <c r="BV2580" s="1" t="s">
        <v>742</v>
      </c>
      <c r="BW2580" s="3">
        <v>48060</v>
      </c>
      <c r="BX2580" s="1" t="s">
        <v>9893</v>
      </c>
      <c r="BY2580" s="1" t="s">
        <v>744</v>
      </c>
      <c r="BZ2580" s="1" t="s">
        <v>8050</v>
      </c>
      <c r="CB2580" s="1" t="s">
        <v>114</v>
      </c>
      <c r="CC2580" s="1">
        <v>245</v>
      </c>
      <c r="CE2580" s="1">
        <v>245</v>
      </c>
      <c r="CG2580" s="1">
        <v>31.5</v>
      </c>
      <c r="CL2580" s="1" t="s">
        <v>8068</v>
      </c>
    </row>
    <row r="2581" s="1" customFormat="1" spans="1:90">
      <c r="F2581" s="1">
        <v>0</v>
      </c>
      <c r="K2581" s="1">
        <v>101098</v>
      </c>
      <c r="L2581" s="1" t="s">
        <v>27</v>
      </c>
      <c r="N2581" s="1">
        <v>145</v>
      </c>
      <c r="O2581" s="2">
        <v>46233.3876967593</v>
      </c>
      <c r="P2581" s="2">
        <v>46234</v>
      </c>
      <c r="Q2581" s="1" t="s">
        <v>8050</v>
      </c>
      <c r="R2581" s="1" t="s">
        <v>8051</v>
      </c>
      <c r="S2581" s="1" t="s">
        <v>8096</v>
      </c>
      <c r="T2581" s="1" t="s">
        <v>8144</v>
      </c>
      <c r="U2581" s="1" t="s">
        <v>8053</v>
      </c>
      <c r="V2581" s="1" t="s">
        <v>27</v>
      </c>
      <c r="AB2581" s="1" t="s">
        <v>8054</v>
      </c>
      <c r="AD2581" s="1" t="s">
        <v>596</v>
      </c>
      <c r="AE2581" s="1" t="s">
        <v>732</v>
      </c>
      <c r="AF2581" s="1" t="s">
        <v>8068</v>
      </c>
      <c r="AG2581" s="3">
        <v>46234</v>
      </c>
      <c r="AI2581" s="1" t="s">
        <v>8071</v>
      </c>
      <c r="AJ2581" s="1">
        <v>473</v>
      </c>
      <c r="AP2581" s="2">
        <v>46234.6426388889</v>
      </c>
      <c r="AQ2581" s="1" t="s">
        <v>8072</v>
      </c>
      <c r="AR2581" s="3">
        <v>46233</v>
      </c>
      <c r="AS2581" s="1">
        <v>13381085486</v>
      </c>
      <c r="AT2581" s="1" t="s">
        <v>8073</v>
      </c>
      <c r="AU2581" s="2">
        <v>46234</v>
      </c>
      <c r="AV2581" s="1" t="s">
        <v>22169</v>
      </c>
      <c r="AW2581" s="1" t="s">
        <v>8068</v>
      </c>
      <c r="AY2581" s="1" t="s">
        <v>22170</v>
      </c>
      <c r="AZ2581" s="1" t="s">
        <v>8085</v>
      </c>
      <c r="BA2581" s="1" t="s">
        <v>22171</v>
      </c>
      <c r="BB2581" s="1" t="s">
        <v>22172</v>
      </c>
      <c r="BC2581" s="1" t="s">
        <v>463</v>
      </c>
      <c r="BD2581" s="1" t="s">
        <v>267</v>
      </c>
      <c r="BE2581" s="1" t="s">
        <v>22173</v>
      </c>
      <c r="BF2581" s="1" t="s">
        <v>3878</v>
      </c>
      <c r="BG2581" s="2">
        <v>46234</v>
      </c>
      <c r="BH2581" s="2">
        <v>46233.3911111111</v>
      </c>
      <c r="BJ2581" s="1" t="s">
        <v>22174</v>
      </c>
      <c r="BL2581" s="1" t="s">
        <v>8091</v>
      </c>
      <c r="BM2581" s="1" t="s">
        <v>10139</v>
      </c>
      <c r="BN2581" s="1" t="s">
        <v>601</v>
      </c>
      <c r="BO2581" s="1" t="s">
        <v>22175</v>
      </c>
      <c r="BP2581" s="1" t="s">
        <v>8082</v>
      </c>
      <c r="BQ2581" s="1" t="s">
        <v>6540</v>
      </c>
      <c r="BT2581" s="2">
        <v>46234.5436342593</v>
      </c>
      <c r="BU2581" s="2">
        <v>46234.6427199074</v>
      </c>
      <c r="BV2581" s="1" t="s">
        <v>621</v>
      </c>
      <c r="BW2581" s="3">
        <v>48060</v>
      </c>
      <c r="BX2581" s="1" t="s">
        <v>8718</v>
      </c>
      <c r="BY2581" s="1" t="s">
        <v>917</v>
      </c>
      <c r="BZ2581" s="1" t="s">
        <v>8050</v>
      </c>
      <c r="CB2581" s="1" t="s">
        <v>125</v>
      </c>
      <c r="CC2581" s="1">
        <v>0</v>
      </c>
      <c r="CE2581" s="1">
        <v>0</v>
      </c>
      <c r="CG2581" s="1">
        <v>0</v>
      </c>
      <c r="CL2581" s="1" t="s">
        <v>8068</v>
      </c>
    </row>
    <row r="2582" s="1" customFormat="1" spans="1:90">
      <c r="F2582" s="1">
        <v>0</v>
      </c>
      <c r="K2582" s="1">
        <v>101042</v>
      </c>
      <c r="L2582" s="1" t="s">
        <v>25</v>
      </c>
      <c r="O2582" s="2">
        <v>46234.6258796296</v>
      </c>
      <c r="P2582" s="2">
        <v>46234.3333333333</v>
      </c>
      <c r="Q2582" s="1"/>
      <c r="R2582" s="1" t="s">
        <v>8051</v>
      </c>
      <c r="S2582" s="1" t="s">
        <v>8096</v>
      </c>
      <c r="T2582" s="1" t="s">
        <v>8144</v>
      </c>
      <c r="U2582" s="1" t="s">
        <v>8053</v>
      </c>
      <c r="V2582" s="1" t="s">
        <v>25</v>
      </c>
      <c r="AB2582" s="1" t="s">
        <v>8054</v>
      </c>
      <c r="AD2582" s="1" t="s">
        <v>607</v>
      </c>
      <c r="AE2582" s="1" t="s">
        <v>689</v>
      </c>
      <c r="AF2582" s="1" t="s">
        <v>8068</v>
      </c>
      <c r="AG2582" s="3">
        <v>46234</v>
      </c>
      <c r="AH2582" s="1" t="s">
        <v>606</v>
      </c>
      <c r="AI2582" s="1" t="s">
        <v>8055</v>
      </c>
      <c r="AJ2582" s="1">
        <v>39</v>
      </c>
      <c r="AK2582" s="1">
        <v>2000</v>
      </c>
      <c r="AP2582" s="2">
        <v>46234.6429976852</v>
      </c>
      <c r="AQ2582" s="1" t="s">
        <v>8072</v>
      </c>
      <c r="AR2582" s="3">
        <v>46227</v>
      </c>
      <c r="AS2582" s="1">
        <v>18139888818</v>
      </c>
      <c r="AT2582" s="1" t="s">
        <v>8073</v>
      </c>
      <c r="AU2582" s="2">
        <v>46234.3333333333</v>
      </c>
      <c r="AV2582" s="1" t="s">
        <v>22176</v>
      </c>
      <c r="AW2582" s="1" t="s">
        <v>8068</v>
      </c>
      <c r="AY2582" s="1" t="s">
        <v>22177</v>
      </c>
      <c r="AZ2582" s="1" t="s">
        <v>9970</v>
      </c>
      <c r="BA2582" s="1" t="s">
        <v>22178</v>
      </c>
      <c r="BB2582" s="1" t="s">
        <v>7762</v>
      </c>
      <c r="BC2582" s="1" t="s">
        <v>463</v>
      </c>
      <c r="BD2582" s="1" t="s">
        <v>341</v>
      </c>
      <c r="BE2582" s="1"/>
      <c r="BF2582" s="1" t="s">
        <v>3903</v>
      </c>
      <c r="BG2582" s="2">
        <v>46234.3333333333</v>
      </c>
      <c r="BH2582" s="2">
        <v>46234.6259953704</v>
      </c>
      <c r="BJ2582" s="1" t="s">
        <v>8215</v>
      </c>
      <c r="BL2582" s="1" t="s">
        <v>8159</v>
      </c>
      <c r="BM2582" s="1" t="s">
        <v>9974</v>
      </c>
      <c r="BN2582" s="1" t="s">
        <v>601</v>
      </c>
      <c r="BO2582" s="1" t="s">
        <v>7761</v>
      </c>
      <c r="BP2582" s="1" t="s">
        <v>8082</v>
      </c>
      <c r="BQ2582" s="1" t="s">
        <v>6540</v>
      </c>
      <c r="BT2582" s="2">
        <v>46234.6310185185</v>
      </c>
      <c r="BU2582" s="2">
        <v>46234.6430787037</v>
      </c>
      <c r="BV2582" s="1" t="s">
        <v>818</v>
      </c>
      <c r="BW2582" s="3">
        <v>48060</v>
      </c>
      <c r="BX2582" s="1" t="s">
        <v>9748</v>
      </c>
      <c r="BY2582" s="1" t="s">
        <v>818</v>
      </c>
      <c r="BZ2582" s="1" t="s">
        <v>8050</v>
      </c>
      <c r="CB2582" s="1" t="s">
        <v>91</v>
      </c>
      <c r="CC2582" s="1">
        <v>108</v>
      </c>
      <c r="CE2582" s="1">
        <v>108</v>
      </c>
      <c r="CG2582" s="1">
        <v>0</v>
      </c>
      <c r="CL2582" s="1" t="s">
        <v>8068</v>
      </c>
    </row>
    <row r="2583" s="1" customFormat="1" spans="1:90">
      <c r="F2583" s="1">
        <v>0</v>
      </c>
      <c r="K2583" s="1">
        <v>101042</v>
      </c>
      <c r="L2583" s="1" t="s">
        <v>25</v>
      </c>
      <c r="O2583" s="2">
        <v>46233.8257986111</v>
      </c>
      <c r="P2583" s="2">
        <v>46234.3333333333</v>
      </c>
      <c r="Q2583" s="1" t="s">
        <v>8050</v>
      </c>
      <c r="R2583" s="1" t="s">
        <v>8051</v>
      </c>
      <c r="T2583" s="1" t="s">
        <v>8144</v>
      </c>
      <c r="U2583" s="1" t="s">
        <v>8053</v>
      </c>
      <c r="V2583" s="1" t="s">
        <v>25</v>
      </c>
      <c r="AB2583" s="1" t="s">
        <v>8054</v>
      </c>
      <c r="AD2583" s="1" t="s">
        <v>596</v>
      </c>
      <c r="AE2583" s="1" t="s">
        <v>689</v>
      </c>
      <c r="AF2583" s="1" t="s">
        <v>8068</v>
      </c>
      <c r="AG2583" s="3">
        <v>46234</v>
      </c>
      <c r="AI2583" s="1" t="s">
        <v>8055</v>
      </c>
      <c r="AJ2583" s="1">
        <v>39</v>
      </c>
      <c r="AM2583" s="1" t="s">
        <v>8068</v>
      </c>
      <c r="AO2583" s="1">
        <v>4.4</v>
      </c>
      <c r="AP2583" s="2">
        <v>46234.643287037</v>
      </c>
      <c r="AQ2583" s="1" t="s">
        <v>8072</v>
      </c>
      <c r="AR2583" s="3">
        <v>46233</v>
      </c>
      <c r="AS2583" s="1">
        <v>18139888818</v>
      </c>
      <c r="AT2583" s="1" t="s">
        <v>8073</v>
      </c>
      <c r="AU2583" s="2">
        <v>46234.3333333333</v>
      </c>
      <c r="AV2583" s="1" t="s">
        <v>22179</v>
      </c>
      <c r="AW2583" s="1" t="s">
        <v>8068</v>
      </c>
      <c r="AY2583" s="1" t="s">
        <v>22177</v>
      </c>
      <c r="AZ2583" s="1" t="s">
        <v>9970</v>
      </c>
      <c r="BA2583" s="1" t="s">
        <v>22178</v>
      </c>
      <c r="BB2583" s="1" t="s">
        <v>22180</v>
      </c>
      <c r="BC2583" s="1" t="s">
        <v>463</v>
      </c>
      <c r="BD2583" s="1" t="s">
        <v>341</v>
      </c>
      <c r="BE2583" s="1" t="s">
        <v>22181</v>
      </c>
      <c r="BF2583" s="1" t="s">
        <v>3878</v>
      </c>
      <c r="BG2583" s="2">
        <v>46234.3333333333</v>
      </c>
      <c r="BH2583" s="2">
        <v>46233.8258217593</v>
      </c>
      <c r="BJ2583" s="1" t="s">
        <v>8215</v>
      </c>
      <c r="BL2583" s="1" t="s">
        <v>8159</v>
      </c>
      <c r="BM2583" s="1" t="s">
        <v>9974</v>
      </c>
      <c r="BN2583" s="1" t="s">
        <v>601</v>
      </c>
      <c r="BO2583" s="1" t="s">
        <v>7761</v>
      </c>
      <c r="BP2583" s="1" t="s">
        <v>8082</v>
      </c>
      <c r="BQ2583" s="1" t="s">
        <v>6540</v>
      </c>
      <c r="BR2583" s="1"/>
      <c r="BS2583" s="1"/>
      <c r="BT2583" s="2">
        <v>46234.6310185185</v>
      </c>
      <c r="BU2583" s="2">
        <v>46234.6433564815</v>
      </c>
      <c r="BV2583" s="1" t="s">
        <v>591</v>
      </c>
      <c r="BW2583" s="3">
        <v>48060</v>
      </c>
      <c r="BX2583" s="1" t="s">
        <v>8483</v>
      </c>
      <c r="BY2583" s="1" t="s">
        <v>597</v>
      </c>
      <c r="BZ2583" s="1" t="s">
        <v>8050</v>
      </c>
      <c r="CB2583" s="1" t="s">
        <v>91</v>
      </c>
      <c r="CC2583" s="1">
        <v>0</v>
      </c>
      <c r="CE2583" s="1">
        <v>0</v>
      </c>
      <c r="CG2583" s="1">
        <v>0</v>
      </c>
      <c r="CL2583" s="1" t="s">
        <v>8068</v>
      </c>
    </row>
    <row r="2584" s="1" customFormat="1" spans="1:90">
      <c r="F2584" s="1">
        <v>0</v>
      </c>
      <c r="K2584" s="1">
        <v>101098</v>
      </c>
      <c r="L2584" s="1" t="s">
        <v>27</v>
      </c>
      <c r="O2584" s="2">
        <v>46234.6020717593</v>
      </c>
      <c r="P2584" s="2">
        <v>46234</v>
      </c>
      <c r="Q2584" s="1" t="s">
        <v>8050</v>
      </c>
      <c r="R2584" s="1" t="s">
        <v>8051</v>
      </c>
      <c r="T2584" s="1" t="s">
        <v>8144</v>
      </c>
      <c r="U2584" s="1" t="s">
        <v>8053</v>
      </c>
      <c r="V2584" s="1" t="s">
        <v>27</v>
      </c>
      <c r="AB2584" s="1" t="s">
        <v>8054</v>
      </c>
      <c r="AD2584" s="1" t="s">
        <v>607</v>
      </c>
      <c r="AE2584" s="1" t="s">
        <v>2744</v>
      </c>
      <c r="AF2584" s="1" t="s">
        <v>8068</v>
      </c>
      <c r="AG2584" s="3">
        <v>45504</v>
      </c>
      <c r="AH2584" s="1" t="s">
        <v>606</v>
      </c>
      <c r="AI2584" s="1" t="s">
        <v>8071</v>
      </c>
      <c r="AJ2584" s="1">
        <v>186</v>
      </c>
      <c r="AP2584" s="2">
        <v>46234.6434722222</v>
      </c>
      <c r="AQ2584" s="1" t="s">
        <v>8072</v>
      </c>
      <c r="AR2584" s="3">
        <v>45502</v>
      </c>
      <c r="AS2584" s="1">
        <v>13007735300</v>
      </c>
      <c r="AT2584" s="1"/>
      <c r="AU2584" s="2">
        <v>46234</v>
      </c>
      <c r="AV2584" s="1" t="s">
        <v>22182</v>
      </c>
      <c r="AW2584" s="1" t="s">
        <v>8068</v>
      </c>
      <c r="AY2584" s="1" t="s">
        <v>22183</v>
      </c>
      <c r="AZ2584" s="1" t="s">
        <v>8187</v>
      </c>
      <c r="BA2584" s="1" t="s">
        <v>22184</v>
      </c>
      <c r="BB2584" s="1" t="s">
        <v>5339</v>
      </c>
      <c r="BC2584" s="1" t="s">
        <v>463</v>
      </c>
      <c r="BD2584" s="1" t="s">
        <v>265</v>
      </c>
      <c r="BE2584" s="1"/>
      <c r="BF2584" s="1" t="s">
        <v>4123</v>
      </c>
      <c r="BG2584" s="2">
        <v>46234</v>
      </c>
      <c r="BH2584" s="2">
        <v>46234.6049768518</v>
      </c>
      <c r="BL2584" s="1" t="s">
        <v>8091</v>
      </c>
      <c r="BM2584" s="1" t="s">
        <v>22185</v>
      </c>
      <c r="BN2584" s="1" t="s">
        <v>590</v>
      </c>
      <c r="BO2584" s="1" t="s">
        <v>22186</v>
      </c>
      <c r="BP2584" s="1" t="s">
        <v>8067</v>
      </c>
      <c r="BQ2584" s="1" t="s">
        <v>6540</v>
      </c>
      <c r="BT2584" s="2">
        <v>46234.6058564815</v>
      </c>
      <c r="BU2584" s="2">
        <v>46234.6435300926</v>
      </c>
      <c r="BV2584" s="1" t="s">
        <v>1135</v>
      </c>
      <c r="BW2584" s="3">
        <v>47330</v>
      </c>
      <c r="BX2584" s="1" t="s">
        <v>22187</v>
      </c>
      <c r="BY2584" s="1" t="s">
        <v>1136</v>
      </c>
      <c r="BZ2584" s="1" t="s">
        <v>8050</v>
      </c>
      <c r="CB2584" s="1" t="s">
        <v>124</v>
      </c>
      <c r="CC2584" s="1">
        <v>120</v>
      </c>
      <c r="CD2584" s="1" t="s">
        <v>22188</v>
      </c>
      <c r="CE2584" s="1">
        <v>120</v>
      </c>
      <c r="CF2584" s="1"/>
      <c r="CG2584" s="1"/>
      <c r="CH2584" s="1" t="s">
        <v>692</v>
      </c>
      <c r="CL2584" s="1" t="s">
        <v>8068</v>
      </c>
    </row>
    <row r="2585" s="1" customFormat="1" spans="1:90">
      <c r="A2585" s="1" t="s">
        <v>22189</v>
      </c>
      <c r="F2585" s="1">
        <v>0</v>
      </c>
      <c r="K2585" s="1">
        <v>101110</v>
      </c>
      <c r="L2585" s="1" t="s">
        <v>28</v>
      </c>
      <c r="O2585" s="2">
        <v>46233.6298842593</v>
      </c>
      <c r="P2585" s="2">
        <v>46234</v>
      </c>
      <c r="Q2585" s="1" t="s">
        <v>8050</v>
      </c>
      <c r="R2585" s="1" t="s">
        <v>8051</v>
      </c>
      <c r="T2585" s="1" t="s">
        <v>8052</v>
      </c>
      <c r="U2585" s="1" t="s">
        <v>8053</v>
      </c>
      <c r="V2585" s="1" t="s">
        <v>28</v>
      </c>
      <c r="AB2585" s="1" t="s">
        <v>8054</v>
      </c>
      <c r="AD2585" s="1" t="s">
        <v>607</v>
      </c>
      <c r="AE2585" s="1" t="s">
        <v>1110</v>
      </c>
      <c r="AF2585" s="1" t="s">
        <v>8068</v>
      </c>
      <c r="AG2585" s="3">
        <v>44414</v>
      </c>
      <c r="AH2585" s="1" t="s">
        <v>606</v>
      </c>
      <c r="AI2585" s="1" t="s">
        <v>8071</v>
      </c>
      <c r="AJ2585" s="1">
        <v>20</v>
      </c>
      <c r="AM2585" s="1" t="s">
        <v>8068</v>
      </c>
      <c r="AP2585" s="2">
        <v>46234.6436226852</v>
      </c>
      <c r="AQ2585" s="1" t="s">
        <v>8106</v>
      </c>
      <c r="AR2585" s="3">
        <v>44347</v>
      </c>
      <c r="AS2585" s="1">
        <v>18167805286</v>
      </c>
      <c r="AT2585" s="1" t="s">
        <v>8073</v>
      </c>
      <c r="AU2585" s="2">
        <v>46234</v>
      </c>
      <c r="AV2585" s="1" t="s">
        <v>22190</v>
      </c>
      <c r="AW2585" s="1" t="s">
        <v>8068</v>
      </c>
      <c r="AY2585" s="1" t="s">
        <v>22191</v>
      </c>
      <c r="AZ2585" s="1" t="s">
        <v>8460</v>
      </c>
      <c r="BA2585" s="1" t="s">
        <v>22192</v>
      </c>
      <c r="BB2585" s="1" t="s">
        <v>1328</v>
      </c>
      <c r="BC2585" s="1" t="s">
        <v>478</v>
      </c>
      <c r="BD2585" s="1" t="s">
        <v>196</v>
      </c>
      <c r="BE2585" s="1" t="s">
        <v>22193</v>
      </c>
      <c r="BF2585" s="1" t="s">
        <v>593</v>
      </c>
      <c r="BG2585" s="2">
        <v>46234</v>
      </c>
      <c r="BH2585" s="2">
        <v>46233.6303703704</v>
      </c>
      <c r="BL2585" s="1" t="s">
        <v>8464</v>
      </c>
      <c r="BM2585" s="1" t="s">
        <v>9081</v>
      </c>
      <c r="BN2585" s="1" t="s">
        <v>590</v>
      </c>
      <c r="BO2585" s="1" t="s">
        <v>22194</v>
      </c>
      <c r="BP2585" s="1" t="s">
        <v>8067</v>
      </c>
      <c r="BQ2585" s="1" t="s">
        <v>6540</v>
      </c>
      <c r="BT2585" s="2">
        <v>46234.555162037</v>
      </c>
      <c r="BU2585" s="2">
        <v>46234.6436921296</v>
      </c>
      <c r="BV2585" s="1" t="s">
        <v>591</v>
      </c>
      <c r="BW2585" s="3">
        <v>46240</v>
      </c>
      <c r="BX2585" s="1" t="s">
        <v>22195</v>
      </c>
      <c r="BY2585" s="1" t="s">
        <v>628</v>
      </c>
      <c r="BZ2585" s="1" t="s">
        <v>8050</v>
      </c>
      <c r="CB2585" s="1" t="s">
        <v>135</v>
      </c>
      <c r="CC2585" s="1">
        <v>198</v>
      </c>
      <c r="CD2585" s="1" t="s">
        <v>9508</v>
      </c>
      <c r="CE2585" s="1">
        <v>198</v>
      </c>
      <c r="CG2585" s="1">
        <v>75</v>
      </c>
      <c r="CH2585" s="1" t="s">
        <v>622</v>
      </c>
      <c r="CI2585" s="2">
        <v>46235.4333333333</v>
      </c>
      <c r="CL2585" s="1" t="s">
        <v>8068</v>
      </c>
    </row>
    <row r="2586" s="1" customFormat="1" spans="1:90">
      <c r="C2586" s="1">
        <v>1</v>
      </c>
      <c r="F2586" s="1">
        <v>0</v>
      </c>
      <c r="K2586" s="1">
        <v>101073</v>
      </c>
      <c r="L2586" s="1" t="s">
        <v>26</v>
      </c>
      <c r="O2586" s="2">
        <v>46234.6230555556</v>
      </c>
      <c r="P2586" s="2">
        <v>46234</v>
      </c>
      <c r="Q2586" s="1"/>
      <c r="R2586" s="1" t="s">
        <v>8051</v>
      </c>
      <c r="T2586" s="1" t="s">
        <v>8144</v>
      </c>
      <c r="U2586" s="1" t="s">
        <v>8053</v>
      </c>
      <c r="V2586" s="1" t="s">
        <v>26</v>
      </c>
      <c r="AB2586" s="1" t="s">
        <v>8054</v>
      </c>
      <c r="AD2586" s="1" t="s">
        <v>596</v>
      </c>
      <c r="AE2586" s="1" t="s">
        <v>1967</v>
      </c>
      <c r="AF2586" s="1" t="s">
        <v>8068</v>
      </c>
      <c r="AG2586" s="3">
        <v>46205</v>
      </c>
      <c r="AH2586" s="1"/>
      <c r="AI2586" s="1" t="s">
        <v>8055</v>
      </c>
      <c r="AJ2586" s="1">
        <v>77</v>
      </c>
      <c r="AP2586" s="2">
        <v>46234.6441782407</v>
      </c>
      <c r="AQ2586" s="1" t="s">
        <v>8072</v>
      </c>
      <c r="AR2586" s="3">
        <v>46182</v>
      </c>
      <c r="AS2586" s="1">
        <v>18095378602</v>
      </c>
      <c r="AT2586" s="1" t="s">
        <v>8073</v>
      </c>
      <c r="AU2586" s="2">
        <v>46234</v>
      </c>
      <c r="AV2586" s="1" t="s">
        <v>22196</v>
      </c>
      <c r="AW2586" s="1" t="s">
        <v>8068</v>
      </c>
      <c r="AY2586" s="1" t="s">
        <v>22197</v>
      </c>
      <c r="AZ2586" s="1" t="s">
        <v>8981</v>
      </c>
      <c r="BA2586" s="1" t="s">
        <v>22198</v>
      </c>
      <c r="BB2586" s="1" t="s">
        <v>22199</v>
      </c>
      <c r="BC2586" s="1" t="s">
        <v>496</v>
      </c>
      <c r="BD2586" s="1" t="s">
        <v>271</v>
      </c>
      <c r="BE2586" s="1" t="s">
        <v>22200</v>
      </c>
      <c r="BF2586" s="1" t="s">
        <v>4217</v>
      </c>
      <c r="BG2586" s="2">
        <v>46234</v>
      </c>
      <c r="BH2586" s="2">
        <v>46234.6268171296</v>
      </c>
      <c r="BJ2586" s="1" t="s">
        <v>8215</v>
      </c>
      <c r="BL2586" s="1" t="s">
        <v>8115</v>
      </c>
      <c r="BM2586" s="1" t="s">
        <v>8985</v>
      </c>
      <c r="BN2586" s="1" t="s">
        <v>601</v>
      </c>
      <c r="BO2586" s="1" t="s">
        <v>22201</v>
      </c>
      <c r="BP2586" s="1" t="s">
        <v>8082</v>
      </c>
      <c r="BQ2586" s="1" t="s">
        <v>6540</v>
      </c>
      <c r="BT2586" s="2">
        <v>46234.627974537</v>
      </c>
      <c r="BU2586" s="2">
        <v>46234.6442361111</v>
      </c>
      <c r="BV2586" s="1" t="s">
        <v>742</v>
      </c>
      <c r="BW2586" s="3">
        <v>48031</v>
      </c>
      <c r="BX2586" s="1" t="s">
        <v>17847</v>
      </c>
      <c r="BY2586" s="1" t="s">
        <v>744</v>
      </c>
      <c r="BZ2586" s="1" t="s">
        <v>8050</v>
      </c>
      <c r="CB2586" s="1" t="s">
        <v>102</v>
      </c>
      <c r="CC2586" s="1">
        <v>0</v>
      </c>
      <c r="CD2586" s="1"/>
      <c r="CE2586" s="1">
        <v>0</v>
      </c>
      <c r="CF2586" s="1"/>
      <c r="CG2586" s="1">
        <v>0</v>
      </c>
      <c r="CH2586" s="1"/>
      <c r="CI2586" s="1"/>
      <c r="CJ2586" s="1"/>
      <c r="CK2586" s="1"/>
      <c r="CL2586" s="1" t="s">
        <v>8068</v>
      </c>
    </row>
    <row r="2587" s="1" customFormat="1" spans="1:90">
      <c r="F2587" s="1">
        <v>0</v>
      </c>
      <c r="K2587" s="1">
        <v>101098</v>
      </c>
      <c r="L2587" s="1" t="s">
        <v>27</v>
      </c>
      <c r="O2587" s="2">
        <v>46233.3876967593</v>
      </c>
      <c r="P2587" s="2">
        <v>46234</v>
      </c>
      <c r="Q2587" s="1" t="s">
        <v>8050</v>
      </c>
      <c r="R2587" s="1" t="s">
        <v>8051</v>
      </c>
      <c r="S2587" s="1" t="s">
        <v>8096</v>
      </c>
      <c r="T2587" s="1" t="s">
        <v>8144</v>
      </c>
      <c r="U2587" s="1" t="s">
        <v>8053</v>
      </c>
      <c r="V2587" s="1" t="s">
        <v>27</v>
      </c>
      <c r="AB2587" s="1" t="s">
        <v>8054</v>
      </c>
      <c r="AD2587" s="1" t="s">
        <v>596</v>
      </c>
      <c r="AE2587" s="1" t="s">
        <v>732</v>
      </c>
      <c r="AF2587" s="1" t="s">
        <v>8068</v>
      </c>
      <c r="AG2587" s="3">
        <v>46234</v>
      </c>
      <c r="AI2587" s="1" t="s">
        <v>8071</v>
      </c>
      <c r="AJ2587" s="1">
        <v>473</v>
      </c>
      <c r="AP2587" s="2">
        <v>46234.6446990741</v>
      </c>
      <c r="AQ2587" s="1" t="s">
        <v>8072</v>
      </c>
      <c r="AR2587" s="3">
        <v>46232</v>
      </c>
      <c r="AS2587" s="1">
        <v>13381085486</v>
      </c>
      <c r="AT2587" s="1" t="s">
        <v>8073</v>
      </c>
      <c r="AU2587" s="2">
        <v>46234</v>
      </c>
      <c r="AV2587" s="1" t="s">
        <v>22202</v>
      </c>
      <c r="AW2587" s="1" t="s">
        <v>8068</v>
      </c>
      <c r="AY2587" s="1" t="s">
        <v>22170</v>
      </c>
      <c r="AZ2587" s="1" t="s">
        <v>8085</v>
      </c>
      <c r="BA2587" s="1" t="s">
        <v>22171</v>
      </c>
      <c r="BB2587" s="1" t="s">
        <v>22203</v>
      </c>
      <c r="BC2587" s="1" t="s">
        <v>463</v>
      </c>
      <c r="BD2587" s="1" t="s">
        <v>267</v>
      </c>
      <c r="BE2587" s="1" t="s">
        <v>22173</v>
      </c>
      <c r="BF2587" s="1" t="s">
        <v>3878</v>
      </c>
      <c r="BG2587" s="2">
        <v>46234</v>
      </c>
      <c r="BH2587" s="2">
        <v>46233.3911574074</v>
      </c>
      <c r="BJ2587" s="1" t="s">
        <v>8945</v>
      </c>
      <c r="BL2587" s="1" t="s">
        <v>8091</v>
      </c>
      <c r="BM2587" s="1" t="s">
        <v>10139</v>
      </c>
      <c r="BN2587" s="1" t="s">
        <v>601</v>
      </c>
      <c r="BO2587" s="1" t="s">
        <v>22175</v>
      </c>
      <c r="BP2587" s="1" t="s">
        <v>8082</v>
      </c>
      <c r="BQ2587" s="1" t="s">
        <v>6540</v>
      </c>
      <c r="BT2587" s="2">
        <v>46234.5436342593</v>
      </c>
      <c r="BU2587" s="2">
        <v>46234.6447916667</v>
      </c>
      <c r="BV2587" s="1" t="s">
        <v>5090</v>
      </c>
      <c r="BW2587" s="3">
        <v>48060</v>
      </c>
      <c r="BX2587" s="1" t="s">
        <v>14493</v>
      </c>
      <c r="BY2587" s="1" t="s">
        <v>14496</v>
      </c>
      <c r="BZ2587" s="1" t="s">
        <v>8050</v>
      </c>
      <c r="CB2587" s="1" t="s">
        <v>125</v>
      </c>
      <c r="CC2587" s="1">
        <v>0</v>
      </c>
      <c r="CE2587" s="1">
        <v>0</v>
      </c>
      <c r="CG2587" s="1">
        <v>0</v>
      </c>
      <c r="CL2587" s="1" t="s">
        <v>8068</v>
      </c>
    </row>
    <row r="2588" s="1" customFormat="1" spans="1:90">
      <c r="F2588" s="1">
        <v>0</v>
      </c>
      <c r="K2588" s="1">
        <v>101042</v>
      </c>
      <c r="L2588" s="1" t="s">
        <v>25</v>
      </c>
      <c r="O2588" s="2">
        <v>46234.6347222222</v>
      </c>
      <c r="P2588" s="2">
        <v>46235</v>
      </c>
      <c r="R2588" s="1" t="s">
        <v>8051</v>
      </c>
      <c r="T2588" s="1" t="s">
        <v>8144</v>
      </c>
      <c r="U2588" s="1" t="s">
        <v>8053</v>
      </c>
      <c r="V2588" s="1" t="s">
        <v>25</v>
      </c>
      <c r="AB2588" s="1" t="s">
        <v>8054</v>
      </c>
      <c r="AD2588" s="1" t="s">
        <v>596</v>
      </c>
      <c r="AE2588" s="1" t="s">
        <v>2896</v>
      </c>
      <c r="AF2588" s="1" t="s">
        <v>8068</v>
      </c>
      <c r="AG2588" s="3">
        <v>46231</v>
      </c>
      <c r="AI2588" s="1" t="s">
        <v>8071</v>
      </c>
      <c r="AJ2588" s="1">
        <v>30</v>
      </c>
      <c r="AM2588" s="1" t="s">
        <v>8068</v>
      </c>
      <c r="AO2588" s="1">
        <v>3.3</v>
      </c>
      <c r="AP2588" s="2">
        <v>46234.6449768519</v>
      </c>
      <c r="AQ2588" s="1" t="s">
        <v>8072</v>
      </c>
      <c r="AR2588" s="3">
        <v>46211</v>
      </c>
      <c r="AS2588" s="1">
        <v>19093960555</v>
      </c>
      <c r="AT2588" s="1" t="s">
        <v>8073</v>
      </c>
      <c r="AU2588" s="2">
        <v>46235</v>
      </c>
      <c r="AV2588" s="1" t="s">
        <v>22204</v>
      </c>
      <c r="AW2588" s="1" t="s">
        <v>8068</v>
      </c>
      <c r="AY2588" s="1" t="s">
        <v>22205</v>
      </c>
      <c r="AZ2588" s="1" t="s">
        <v>10261</v>
      </c>
      <c r="BA2588" s="1" t="s">
        <v>22206</v>
      </c>
      <c r="BB2588" s="1" t="s">
        <v>22207</v>
      </c>
      <c r="BC2588" s="1" t="s">
        <v>463</v>
      </c>
      <c r="BD2588" s="1" t="s">
        <v>366</v>
      </c>
      <c r="BE2588" s="1" t="s">
        <v>22208</v>
      </c>
      <c r="BF2588" s="1" t="s">
        <v>3878</v>
      </c>
      <c r="BG2588" s="2">
        <v>46234.9166666667</v>
      </c>
      <c r="BH2588" s="2">
        <v>46234.6424652778</v>
      </c>
      <c r="BJ2588" s="1" t="s">
        <v>22209</v>
      </c>
      <c r="BL2588" s="1" t="s">
        <v>8159</v>
      </c>
      <c r="BM2588" s="1" t="s">
        <v>13225</v>
      </c>
      <c r="BN2588" s="1" t="s">
        <v>601</v>
      </c>
      <c r="BO2588" s="1" t="s">
        <v>22210</v>
      </c>
      <c r="BP2588" s="1" t="s">
        <v>8082</v>
      </c>
      <c r="BQ2588" s="1" t="s">
        <v>6540</v>
      </c>
      <c r="BT2588" s="2">
        <v>46234.6436111111</v>
      </c>
      <c r="BU2588" s="2">
        <v>46234.6450694444</v>
      </c>
      <c r="BV2588" s="1" t="s">
        <v>591</v>
      </c>
      <c r="BW2588" s="3">
        <v>48057</v>
      </c>
      <c r="BX2588" s="1" t="s">
        <v>8483</v>
      </c>
      <c r="BY2588" s="1" t="s">
        <v>597</v>
      </c>
      <c r="BZ2588" s="1" t="s">
        <v>8050</v>
      </c>
      <c r="CB2588" s="1" t="s">
        <v>96</v>
      </c>
      <c r="CC2588" s="1">
        <v>0</v>
      </c>
      <c r="CE2588" s="1">
        <v>0</v>
      </c>
      <c r="CG2588" s="1">
        <v>0</v>
      </c>
      <c r="CL2588" s="1" t="s">
        <v>8068</v>
      </c>
    </row>
    <row r="2589" s="1" customFormat="1" spans="1:90">
      <c r="C2589" s="1">
        <v>1</v>
      </c>
      <c r="F2589" s="1">
        <v>0</v>
      </c>
      <c r="K2589" s="1">
        <v>101073</v>
      </c>
      <c r="L2589" s="1" t="s">
        <v>26</v>
      </c>
      <c r="O2589" s="2">
        <v>46234.6230555556</v>
      </c>
      <c r="P2589" s="2">
        <v>46234</v>
      </c>
      <c r="Q2589" s="1"/>
      <c r="R2589" s="1" t="s">
        <v>8051</v>
      </c>
      <c r="S2589" s="1" t="s">
        <v>8096</v>
      </c>
      <c r="T2589" s="1" t="s">
        <v>8144</v>
      </c>
      <c r="U2589" s="1" t="s">
        <v>8053</v>
      </c>
      <c r="V2589" s="1" t="s">
        <v>26</v>
      </c>
      <c r="AB2589" s="1" t="s">
        <v>8054</v>
      </c>
      <c r="AD2589" s="1" t="s">
        <v>596</v>
      </c>
      <c r="AE2589" s="1" t="s">
        <v>1967</v>
      </c>
      <c r="AF2589" s="1" t="s">
        <v>8068</v>
      </c>
      <c r="AG2589" s="3">
        <v>46234</v>
      </c>
      <c r="AI2589" s="1" t="s">
        <v>8055</v>
      </c>
      <c r="AJ2589" s="1">
        <v>77</v>
      </c>
      <c r="AP2589" s="2">
        <v>46234.6457638889</v>
      </c>
      <c r="AQ2589" s="1" t="s">
        <v>8072</v>
      </c>
      <c r="AR2589" s="3">
        <v>46142</v>
      </c>
      <c r="AS2589" s="1">
        <v>18095378602</v>
      </c>
      <c r="AT2589" s="1" t="s">
        <v>8073</v>
      </c>
      <c r="AU2589" s="2">
        <v>46234</v>
      </c>
      <c r="AV2589" s="1" t="s">
        <v>22211</v>
      </c>
      <c r="AW2589" s="1" t="s">
        <v>8068</v>
      </c>
      <c r="AY2589" s="1" t="s">
        <v>22197</v>
      </c>
      <c r="AZ2589" s="1" t="s">
        <v>8981</v>
      </c>
      <c r="BA2589" s="1" t="s">
        <v>22198</v>
      </c>
      <c r="BB2589" s="1" t="s">
        <v>22212</v>
      </c>
      <c r="BC2589" s="1" t="s">
        <v>496</v>
      </c>
      <c r="BD2589" s="1" t="s">
        <v>271</v>
      </c>
      <c r="BE2589" s="1" t="s">
        <v>22200</v>
      </c>
      <c r="BF2589" s="1" t="s">
        <v>3903</v>
      </c>
      <c r="BG2589" s="2">
        <v>46234</v>
      </c>
      <c r="BH2589" s="2">
        <v>46234.6269097222</v>
      </c>
      <c r="BJ2589" s="1" t="s">
        <v>8215</v>
      </c>
      <c r="BL2589" s="1" t="s">
        <v>8115</v>
      </c>
      <c r="BM2589" s="1" t="s">
        <v>8985</v>
      </c>
      <c r="BN2589" s="1" t="s">
        <v>601</v>
      </c>
      <c r="BO2589" s="1" t="s">
        <v>22201</v>
      </c>
      <c r="BP2589" s="1" t="s">
        <v>8082</v>
      </c>
      <c r="BQ2589" s="1" t="s">
        <v>6540</v>
      </c>
      <c r="BT2589" s="2">
        <v>46234.627974537</v>
      </c>
      <c r="BU2589" s="2">
        <v>46234.6458217593</v>
      </c>
      <c r="BV2589" s="1" t="s">
        <v>818</v>
      </c>
      <c r="BW2589" s="3">
        <v>48060</v>
      </c>
      <c r="BX2589" s="1" t="s">
        <v>8209</v>
      </c>
      <c r="BY2589" s="1" t="s">
        <v>818</v>
      </c>
      <c r="BZ2589" s="1" t="s">
        <v>8050</v>
      </c>
      <c r="CB2589" s="1" t="s">
        <v>102</v>
      </c>
      <c r="CC2589" s="1">
        <v>0</v>
      </c>
      <c r="CE2589" s="1">
        <v>0</v>
      </c>
      <c r="CG2589" s="1">
        <v>0</v>
      </c>
      <c r="CL2589" s="1" t="s">
        <v>8068</v>
      </c>
    </row>
    <row r="2590" s="1" customFormat="1" spans="1:90">
      <c r="A2590" s="1" t="s">
        <v>22213</v>
      </c>
      <c r="F2590" s="1">
        <v>0</v>
      </c>
      <c r="K2590" s="1">
        <v>101110</v>
      </c>
      <c r="L2590" s="1" t="s">
        <v>28</v>
      </c>
      <c r="O2590" s="2">
        <v>46229.5980787037</v>
      </c>
      <c r="P2590" s="2">
        <v>46231</v>
      </c>
      <c r="Q2590" s="1"/>
      <c r="R2590" s="1" t="s">
        <v>8051</v>
      </c>
      <c r="T2590" s="1" t="s">
        <v>8052</v>
      </c>
      <c r="U2590" s="1" t="s">
        <v>8053</v>
      </c>
      <c r="V2590" s="1" t="s">
        <v>28</v>
      </c>
      <c r="AB2590" s="1" t="s">
        <v>8054</v>
      </c>
      <c r="AD2590" s="1" t="s">
        <v>607</v>
      </c>
      <c r="AE2590" s="1" t="s">
        <v>1022</v>
      </c>
      <c r="AF2590" s="1" t="s">
        <v>8068</v>
      </c>
      <c r="AG2590" s="3">
        <v>44136</v>
      </c>
      <c r="AH2590" s="1" t="s">
        <v>606</v>
      </c>
      <c r="AI2590" s="1" t="s">
        <v>8071</v>
      </c>
      <c r="AJ2590" s="4">
        <v>1482</v>
      </c>
      <c r="AM2590" s="1" t="s">
        <v>8068</v>
      </c>
      <c r="AO2590" s="1">
        <v>2.8</v>
      </c>
      <c r="AP2590" s="2">
        <v>46234.6467708333</v>
      </c>
      <c r="AQ2590" s="1" t="s">
        <v>8072</v>
      </c>
      <c r="AR2590" s="3">
        <v>44107</v>
      </c>
      <c r="AS2590" s="1">
        <v>13179830279</v>
      </c>
      <c r="AT2590" s="1" t="s">
        <v>8073</v>
      </c>
      <c r="AU2590" s="2">
        <v>46231</v>
      </c>
      <c r="AV2590" s="1" t="s">
        <v>22214</v>
      </c>
      <c r="AW2590" s="1" t="s">
        <v>8050</v>
      </c>
      <c r="AY2590" s="1" t="s">
        <v>22215</v>
      </c>
      <c r="AZ2590" s="1" t="s">
        <v>8703</v>
      </c>
      <c r="BA2590" s="1" t="s">
        <v>22216</v>
      </c>
      <c r="BB2590" s="1" t="s">
        <v>1401</v>
      </c>
      <c r="BC2590" s="1" t="s">
        <v>478</v>
      </c>
      <c r="BD2590" s="1" t="s">
        <v>173</v>
      </c>
      <c r="BE2590" s="1" t="s">
        <v>22217</v>
      </c>
      <c r="BF2590" s="1" t="s">
        <v>3868</v>
      </c>
      <c r="BG2590" s="2">
        <v>46234</v>
      </c>
      <c r="BH2590" s="2">
        <v>46229.6297106482</v>
      </c>
      <c r="BL2590" s="1" t="s">
        <v>8464</v>
      </c>
      <c r="BM2590" s="1" t="s">
        <v>8707</v>
      </c>
      <c r="BN2590" s="1" t="s">
        <v>590</v>
      </c>
      <c r="BO2590" s="1" t="s">
        <v>22218</v>
      </c>
      <c r="BP2590" s="1" t="s">
        <v>8082</v>
      </c>
      <c r="BQ2590" s="1" t="s">
        <v>6540</v>
      </c>
      <c r="BR2590" s="1" t="s">
        <v>10506</v>
      </c>
      <c r="BS2590" s="1" t="s">
        <v>9861</v>
      </c>
      <c r="BT2590" s="2">
        <v>46231.5246064815</v>
      </c>
      <c r="BU2590" s="2">
        <v>46234.646875</v>
      </c>
      <c r="BV2590" s="1" t="s">
        <v>591</v>
      </c>
      <c r="BW2590" s="3">
        <v>45962</v>
      </c>
      <c r="BX2590" s="1" t="s">
        <v>22219</v>
      </c>
      <c r="BY2590" s="1" t="s">
        <v>628</v>
      </c>
      <c r="BZ2590" s="1" t="s">
        <v>8050</v>
      </c>
      <c r="CB2590" s="1" t="s">
        <v>132</v>
      </c>
      <c r="CC2590" s="1">
        <v>335</v>
      </c>
      <c r="CD2590" s="1" t="s">
        <v>9329</v>
      </c>
      <c r="CE2590" s="1">
        <v>335</v>
      </c>
      <c r="CG2590" s="1">
        <v>178.5</v>
      </c>
      <c r="CH2590" s="1" t="s">
        <v>692</v>
      </c>
      <c r="CL2590" s="1" t="s">
        <v>8068</v>
      </c>
    </row>
    <row r="2591" s="1" customFormat="1" spans="1:90">
      <c r="F2591" s="1">
        <v>0</v>
      </c>
      <c r="K2591" s="1">
        <v>101110</v>
      </c>
      <c r="L2591" s="1" t="s">
        <v>28</v>
      </c>
      <c r="O2591" s="2">
        <v>46234.5455324074</v>
      </c>
      <c r="P2591" s="2">
        <v>46231.4583333333</v>
      </c>
      <c r="R2591" s="1" t="s">
        <v>8051</v>
      </c>
      <c r="S2591" s="1" t="s">
        <v>8556</v>
      </c>
      <c r="T2591" s="1" t="s">
        <v>8052</v>
      </c>
      <c r="U2591" s="1" t="s">
        <v>8053</v>
      </c>
      <c r="V2591" s="1" t="s">
        <v>28</v>
      </c>
      <c r="AB2591" s="1" t="s">
        <v>8054</v>
      </c>
      <c r="AD2591" s="1" t="s">
        <v>607</v>
      </c>
      <c r="AE2591" s="1" t="s">
        <v>866</v>
      </c>
      <c r="AF2591" s="1" t="s">
        <v>8068</v>
      </c>
      <c r="AG2591" s="3">
        <v>46234</v>
      </c>
      <c r="AH2591" s="1" t="s">
        <v>606</v>
      </c>
      <c r="AI2591" s="1" t="s">
        <v>8055</v>
      </c>
      <c r="AJ2591" s="1">
        <v>40</v>
      </c>
      <c r="AP2591" s="2">
        <v>46234.6468287037</v>
      </c>
      <c r="AQ2591" s="1" t="s">
        <v>8072</v>
      </c>
      <c r="AR2591" s="3">
        <v>46233</v>
      </c>
      <c r="AS2591" s="1">
        <v>17716906075</v>
      </c>
      <c r="AT2591" s="1" t="s">
        <v>8073</v>
      </c>
      <c r="AU2591" s="2">
        <v>46231.4583333333</v>
      </c>
      <c r="AV2591" s="1" t="s">
        <v>22220</v>
      </c>
      <c r="AW2591" s="1" t="s">
        <v>8068</v>
      </c>
      <c r="AY2591" s="1" t="s">
        <v>22221</v>
      </c>
      <c r="AZ2591" s="1" t="s">
        <v>8460</v>
      </c>
      <c r="BA2591" s="1" t="s">
        <v>22222</v>
      </c>
      <c r="BB2591" s="1" t="s">
        <v>7260</v>
      </c>
      <c r="BC2591" s="1" t="s">
        <v>478</v>
      </c>
      <c r="BD2591" s="1" t="s">
        <v>222</v>
      </c>
      <c r="BE2591" s="1"/>
      <c r="BF2591" s="1" t="s">
        <v>3903</v>
      </c>
      <c r="BG2591" s="2">
        <v>46234.5</v>
      </c>
      <c r="BH2591" s="2">
        <v>46234.545625</v>
      </c>
      <c r="BL2591" s="1" t="s">
        <v>8464</v>
      </c>
      <c r="BM2591" s="1" t="s">
        <v>8495</v>
      </c>
      <c r="BN2591" s="1" t="s">
        <v>601</v>
      </c>
      <c r="BO2591" s="1" t="s">
        <v>7259</v>
      </c>
      <c r="BP2591" s="1" t="s">
        <v>8067</v>
      </c>
      <c r="BQ2591" s="1" t="s">
        <v>6540</v>
      </c>
      <c r="BT2591" s="2">
        <v>46234.5493402778</v>
      </c>
      <c r="BU2591" s="2">
        <v>46234.6469907407</v>
      </c>
      <c r="BV2591" s="1" t="s">
        <v>818</v>
      </c>
      <c r="BW2591" s="3">
        <v>48060</v>
      </c>
      <c r="BX2591" s="1" t="s">
        <v>11026</v>
      </c>
      <c r="BY2591" s="1" t="s">
        <v>818</v>
      </c>
      <c r="BZ2591" s="1" t="s">
        <v>8050</v>
      </c>
      <c r="CB2591" s="1" t="s">
        <v>145</v>
      </c>
      <c r="CC2591" s="1">
        <v>30</v>
      </c>
      <c r="CD2591" s="1" t="s">
        <v>22223</v>
      </c>
      <c r="CE2591" s="1">
        <v>30</v>
      </c>
      <c r="CG2591" s="1">
        <v>0</v>
      </c>
      <c r="CH2591" s="1" t="s">
        <v>692</v>
      </c>
      <c r="CL2591" s="1" t="s">
        <v>8068</v>
      </c>
    </row>
    <row r="2592" s="1" customFormat="1" spans="1:90">
      <c r="A2592" s="1" t="s">
        <v>11479</v>
      </c>
      <c r="F2592" s="1">
        <v>0</v>
      </c>
      <c r="K2592" s="1">
        <v>101325</v>
      </c>
      <c r="L2592" s="1" t="s">
        <v>24</v>
      </c>
      <c r="O2592" s="2">
        <v>46234.6363657407</v>
      </c>
      <c r="P2592" s="2">
        <v>46234</v>
      </c>
      <c r="Q2592" s="1" t="s">
        <v>8050</v>
      </c>
      <c r="R2592" s="1" t="s">
        <v>8051</v>
      </c>
      <c r="T2592" s="1" t="s">
        <v>8144</v>
      </c>
      <c r="U2592" s="1" t="s">
        <v>8053</v>
      </c>
      <c r="V2592" s="1" t="s">
        <v>24</v>
      </c>
      <c r="AB2592" s="1" t="s">
        <v>8054</v>
      </c>
      <c r="AD2592" s="1" t="s">
        <v>596</v>
      </c>
      <c r="AE2592" s="1" t="s">
        <v>681</v>
      </c>
      <c r="AF2592" s="1" t="s">
        <v>8068</v>
      </c>
      <c r="AG2592" s="3">
        <v>46234</v>
      </c>
      <c r="AH2592" s="1"/>
      <c r="AI2592" s="1" t="s">
        <v>8071</v>
      </c>
      <c r="AJ2592" s="1">
        <v>20</v>
      </c>
      <c r="AP2592" s="2">
        <v>46234.6469212963</v>
      </c>
      <c r="AQ2592" s="1" t="s">
        <v>8072</v>
      </c>
      <c r="AR2592" s="3">
        <v>46046</v>
      </c>
      <c r="AS2592" s="1">
        <v>18247151435</v>
      </c>
      <c r="AU2592" s="2">
        <v>46234</v>
      </c>
      <c r="AV2592" s="1" t="s">
        <v>22224</v>
      </c>
      <c r="AW2592" s="1" t="s">
        <v>8068</v>
      </c>
      <c r="AY2592" s="1" t="s">
        <v>22225</v>
      </c>
      <c r="AZ2592" s="1" t="s">
        <v>8058</v>
      </c>
      <c r="BA2592" s="1" t="s">
        <v>22226</v>
      </c>
      <c r="BB2592" s="1" t="s">
        <v>4368</v>
      </c>
      <c r="BC2592" s="1" t="s">
        <v>489</v>
      </c>
      <c r="BD2592" s="1" t="s">
        <v>388</v>
      </c>
      <c r="BE2592" s="1" t="s">
        <v>22227</v>
      </c>
      <c r="BF2592" s="1" t="s">
        <v>3868</v>
      </c>
      <c r="BG2592" s="2">
        <v>46234.6393055556</v>
      </c>
      <c r="BH2592" s="2">
        <v>46234.638912037</v>
      </c>
      <c r="BJ2592" s="1" t="s">
        <v>22228</v>
      </c>
      <c r="BL2592" s="1" t="s">
        <v>8064</v>
      </c>
      <c r="BM2592" s="1" t="s">
        <v>8065</v>
      </c>
      <c r="BN2592" s="1" t="s">
        <v>590</v>
      </c>
      <c r="BO2592" s="1" t="s">
        <v>22229</v>
      </c>
      <c r="BP2592" s="1" t="s">
        <v>8082</v>
      </c>
      <c r="BQ2592" s="1" t="s">
        <v>6540</v>
      </c>
      <c r="BR2592" s="1" t="s">
        <v>8715</v>
      </c>
      <c r="BS2592" s="1" t="s">
        <v>8716</v>
      </c>
      <c r="BT2592" s="2">
        <v>46234.6396180556</v>
      </c>
      <c r="BU2592" s="2">
        <v>46234.647025463</v>
      </c>
      <c r="BV2592" s="1" t="s">
        <v>818</v>
      </c>
      <c r="BW2592" s="3">
        <v>48060</v>
      </c>
      <c r="BX2592" s="1" t="s">
        <v>11487</v>
      </c>
      <c r="BY2592" s="1" t="s">
        <v>818</v>
      </c>
      <c r="BZ2592" s="1" t="s">
        <v>8050</v>
      </c>
      <c r="CB2592" s="1" t="s">
        <v>63</v>
      </c>
      <c r="CC2592" s="1">
        <v>0</v>
      </c>
      <c r="CD2592" s="1"/>
      <c r="CE2592" s="1">
        <v>0</v>
      </c>
      <c r="CF2592" s="1"/>
      <c r="CG2592" s="1">
        <v>0</v>
      </c>
      <c r="CH2592" s="1"/>
      <c r="CI2592" s="1"/>
      <c r="CJ2592" s="1"/>
      <c r="CK2592" s="1"/>
      <c r="CL2592" s="1" t="s">
        <v>8068</v>
      </c>
    </row>
    <row r="2593" s="1" customFormat="1" spans="1:90">
      <c r="F2593" s="1">
        <v>0</v>
      </c>
      <c r="K2593" s="1">
        <v>101110</v>
      </c>
      <c r="L2593" s="1" t="s">
        <v>28</v>
      </c>
      <c r="O2593" s="2">
        <v>46233.7431365741</v>
      </c>
      <c r="P2593" s="2">
        <v>46234</v>
      </c>
      <c r="R2593" s="1" t="s">
        <v>8051</v>
      </c>
      <c r="S2593" s="1"/>
      <c r="T2593" s="1" t="s">
        <v>8052</v>
      </c>
      <c r="U2593" s="1" t="s">
        <v>8053</v>
      </c>
      <c r="V2593" s="1" t="s">
        <v>28</v>
      </c>
      <c r="AB2593" s="1" t="s">
        <v>8054</v>
      </c>
      <c r="AD2593" s="1" t="s">
        <v>596</v>
      </c>
      <c r="AE2593" s="1" t="s">
        <v>940</v>
      </c>
      <c r="AF2593" s="1" t="s">
        <v>8068</v>
      </c>
      <c r="AG2593" s="3">
        <v>44538</v>
      </c>
      <c r="AI2593" s="1" t="s">
        <v>8055</v>
      </c>
      <c r="AJ2593" s="1">
        <v>43</v>
      </c>
      <c r="AK2593" s="1"/>
      <c r="AP2593" s="2">
        <v>46234.6472916667</v>
      </c>
      <c r="AQ2593" s="1" t="s">
        <v>8072</v>
      </c>
      <c r="AR2593" s="3">
        <v>44537</v>
      </c>
      <c r="AS2593" s="1">
        <v>15199800161</v>
      </c>
      <c r="AT2593" s="1"/>
      <c r="AU2593" s="2">
        <v>46234</v>
      </c>
      <c r="AV2593" s="1" t="s">
        <v>22230</v>
      </c>
      <c r="AW2593" s="1" t="s">
        <v>8068</v>
      </c>
      <c r="AY2593" s="1" t="s">
        <v>22231</v>
      </c>
      <c r="AZ2593" s="1" t="s">
        <v>9874</v>
      </c>
      <c r="BA2593" s="1" t="s">
        <v>22232</v>
      </c>
      <c r="BB2593" s="1" t="s">
        <v>22233</v>
      </c>
      <c r="BC2593" s="1" t="s">
        <v>478</v>
      </c>
      <c r="BD2593" s="1" t="s">
        <v>182</v>
      </c>
      <c r="BE2593" s="1" t="s">
        <v>22234</v>
      </c>
      <c r="BF2593" s="1" t="s">
        <v>3868</v>
      </c>
      <c r="BG2593" s="2">
        <v>46234</v>
      </c>
      <c r="BH2593" s="2">
        <v>46233.7432638889</v>
      </c>
      <c r="BJ2593" s="1" t="s">
        <v>22235</v>
      </c>
      <c r="BL2593" s="1" t="s">
        <v>8464</v>
      </c>
      <c r="BM2593" s="1" t="s">
        <v>9878</v>
      </c>
      <c r="BN2593" s="1" t="s">
        <v>590</v>
      </c>
      <c r="BO2593" s="1" t="s">
        <v>22236</v>
      </c>
      <c r="BP2593" s="1" t="s">
        <v>8082</v>
      </c>
      <c r="BQ2593" s="1" t="s">
        <v>6540</v>
      </c>
      <c r="BR2593" s="1" t="s">
        <v>10530</v>
      </c>
      <c r="BS2593" s="1" t="s">
        <v>18992</v>
      </c>
      <c r="BT2593" s="2">
        <v>46234.6353587963</v>
      </c>
      <c r="BU2593" s="2">
        <v>46234.6474305556</v>
      </c>
      <c r="BV2593" s="1" t="s">
        <v>591</v>
      </c>
      <c r="BW2593" s="3">
        <v>46364</v>
      </c>
      <c r="BX2593" s="1" t="s">
        <v>18954</v>
      </c>
      <c r="BY2593" s="1" t="s">
        <v>628</v>
      </c>
      <c r="BZ2593" s="1" t="s">
        <v>8050</v>
      </c>
      <c r="CB2593" s="1" t="s">
        <v>133</v>
      </c>
      <c r="CC2593" s="1">
        <v>0</v>
      </c>
      <c r="CE2593" s="1">
        <v>0</v>
      </c>
      <c r="CG2593" s="1">
        <v>0</v>
      </c>
      <c r="CL2593" s="1" t="s">
        <v>8068</v>
      </c>
    </row>
    <row r="2594" s="1" customFormat="1" spans="1:90">
      <c r="A2594" s="1" t="s">
        <v>22237</v>
      </c>
      <c r="F2594" s="1">
        <v>0</v>
      </c>
      <c r="K2594" s="1">
        <v>101042</v>
      </c>
      <c r="L2594" s="1" t="s">
        <v>25</v>
      </c>
      <c r="M2594" s="1"/>
      <c r="O2594" s="2">
        <v>46234.6298958333</v>
      </c>
      <c r="P2594" s="2">
        <v>46234</v>
      </c>
      <c r="Q2594" s="1" t="s">
        <v>8050</v>
      </c>
      <c r="R2594" s="1" t="s">
        <v>8051</v>
      </c>
      <c r="T2594" s="1" t="s">
        <v>8144</v>
      </c>
      <c r="U2594" s="1" t="s">
        <v>8053</v>
      </c>
      <c r="V2594" s="1" t="s">
        <v>25</v>
      </c>
      <c r="AB2594" s="1" t="s">
        <v>8054</v>
      </c>
      <c r="AD2594" s="1" t="s">
        <v>596</v>
      </c>
      <c r="AE2594" s="1" t="s">
        <v>2704</v>
      </c>
      <c r="AF2594" s="1" t="s">
        <v>8068</v>
      </c>
      <c r="AG2594" s="3">
        <v>45240</v>
      </c>
      <c r="AI2594" s="1" t="s">
        <v>8071</v>
      </c>
      <c r="AJ2594" s="1"/>
      <c r="AK2594" s="1">
        <v>2000</v>
      </c>
      <c r="AP2594" s="2">
        <v>46234.6478472222</v>
      </c>
      <c r="AQ2594" s="1" t="s">
        <v>8072</v>
      </c>
      <c r="AR2594" s="3">
        <v>45200</v>
      </c>
      <c r="AS2594" s="1">
        <v>15293577766</v>
      </c>
      <c r="AT2594" s="1" t="s">
        <v>8073</v>
      </c>
      <c r="AU2594" s="2">
        <v>46234</v>
      </c>
      <c r="AV2594" s="1" t="s">
        <v>22238</v>
      </c>
      <c r="AW2594" s="1" t="s">
        <v>8068</v>
      </c>
      <c r="AY2594" s="1" t="s">
        <v>22239</v>
      </c>
      <c r="AZ2594" s="1" t="s">
        <v>8220</v>
      </c>
      <c r="BA2594" s="1" t="s">
        <v>22240</v>
      </c>
      <c r="BB2594" s="1" t="s">
        <v>5141</v>
      </c>
      <c r="BC2594" s="1" t="s">
        <v>463</v>
      </c>
      <c r="BD2594" s="1" t="s">
        <v>315</v>
      </c>
      <c r="BE2594" s="1" t="s">
        <v>22241</v>
      </c>
      <c r="BF2594" s="1" t="s">
        <v>3868</v>
      </c>
      <c r="BG2594" s="2">
        <v>46234.6388888889</v>
      </c>
      <c r="BH2594" s="2">
        <v>46234.6299768519</v>
      </c>
      <c r="BJ2594" s="1" t="s">
        <v>22242</v>
      </c>
      <c r="BL2594" s="1" t="s">
        <v>8159</v>
      </c>
      <c r="BM2594" s="1" t="s">
        <v>9617</v>
      </c>
      <c r="BN2594" s="1" t="s">
        <v>590</v>
      </c>
      <c r="BO2594" s="1" t="s">
        <v>22243</v>
      </c>
      <c r="BP2594" s="1" t="s">
        <v>8082</v>
      </c>
      <c r="BQ2594" s="1" t="s">
        <v>6540</v>
      </c>
      <c r="BR2594" s="1" t="s">
        <v>9445</v>
      </c>
      <c r="BS2594" s="1" t="s">
        <v>9446</v>
      </c>
      <c r="BT2594" s="2">
        <v>46234.6339583333</v>
      </c>
      <c r="BU2594" s="2">
        <v>46234.6479166667</v>
      </c>
      <c r="BV2594" s="1" t="s">
        <v>818</v>
      </c>
      <c r="BW2594" s="3">
        <v>47067</v>
      </c>
      <c r="BX2594" s="1" t="s">
        <v>20127</v>
      </c>
      <c r="BY2594" s="1" t="s">
        <v>818</v>
      </c>
      <c r="BZ2594" s="1" t="s">
        <v>8050</v>
      </c>
      <c r="CB2594" s="1" t="s">
        <v>73</v>
      </c>
      <c r="CC2594" s="1">
        <v>0</v>
      </c>
      <c r="CE2594" s="1">
        <v>0</v>
      </c>
      <c r="CG2594" s="1">
        <v>0</v>
      </c>
      <c r="CL2594" s="1" t="s">
        <v>8068</v>
      </c>
    </row>
    <row r="2595" s="1" customFormat="1" spans="1:90">
      <c r="F2595" s="1">
        <v>0</v>
      </c>
      <c r="K2595" s="1">
        <v>101098</v>
      </c>
      <c r="L2595" s="1" t="s">
        <v>27</v>
      </c>
      <c r="O2595" s="2">
        <v>46233.3876967593</v>
      </c>
      <c r="P2595" s="2">
        <v>46234</v>
      </c>
      <c r="Q2595" s="1" t="s">
        <v>8050</v>
      </c>
      <c r="R2595" s="1" t="s">
        <v>8051</v>
      </c>
      <c r="T2595" s="1" t="s">
        <v>8144</v>
      </c>
      <c r="U2595" s="1" t="s">
        <v>8053</v>
      </c>
      <c r="V2595" s="1" t="s">
        <v>27</v>
      </c>
      <c r="AB2595" s="1" t="s">
        <v>8054</v>
      </c>
      <c r="AD2595" s="1" t="s">
        <v>596</v>
      </c>
      <c r="AE2595" s="1" t="s">
        <v>732</v>
      </c>
      <c r="AF2595" s="1" t="s">
        <v>8068</v>
      </c>
      <c r="AG2595" s="3">
        <v>46234</v>
      </c>
      <c r="AI2595" s="1" t="s">
        <v>8071</v>
      </c>
      <c r="AJ2595" s="1">
        <v>473</v>
      </c>
      <c r="AP2595" s="2">
        <v>46234.6480324074</v>
      </c>
      <c r="AQ2595" s="1" t="s">
        <v>8072</v>
      </c>
      <c r="AR2595" s="3">
        <v>46231</v>
      </c>
      <c r="AS2595" s="1">
        <v>13381085486</v>
      </c>
      <c r="AT2595" s="1" t="s">
        <v>8073</v>
      </c>
      <c r="AU2595" s="2">
        <v>46234</v>
      </c>
      <c r="AV2595" s="1" t="s">
        <v>22244</v>
      </c>
      <c r="AW2595" s="1" t="s">
        <v>8068</v>
      </c>
      <c r="AY2595" s="1" t="s">
        <v>22170</v>
      </c>
      <c r="AZ2595" s="1" t="s">
        <v>8085</v>
      </c>
      <c r="BA2595" s="1" t="s">
        <v>22171</v>
      </c>
      <c r="BB2595" s="1" t="s">
        <v>22245</v>
      </c>
      <c r="BC2595" s="1" t="s">
        <v>463</v>
      </c>
      <c r="BD2595" s="1" t="s">
        <v>267</v>
      </c>
      <c r="BE2595" s="1" t="s">
        <v>22173</v>
      </c>
      <c r="BF2595" s="1" t="s">
        <v>3878</v>
      </c>
      <c r="BG2595" s="2">
        <v>46234</v>
      </c>
      <c r="BH2595" s="2">
        <v>46233.3911226852</v>
      </c>
      <c r="BJ2595" s="1" t="s">
        <v>8945</v>
      </c>
      <c r="BL2595" s="1" t="s">
        <v>8091</v>
      </c>
      <c r="BM2595" s="1" t="s">
        <v>10139</v>
      </c>
      <c r="BN2595" s="1" t="s">
        <v>601</v>
      </c>
      <c r="BO2595" s="1" t="s">
        <v>22175</v>
      </c>
      <c r="BP2595" s="1" t="s">
        <v>8082</v>
      </c>
      <c r="BQ2595" s="1" t="s">
        <v>6540</v>
      </c>
      <c r="BT2595" s="2">
        <v>46234.5436342593</v>
      </c>
      <c r="BU2595" s="2">
        <v>46234.6481134259</v>
      </c>
      <c r="BV2595" s="1" t="s">
        <v>22246</v>
      </c>
      <c r="BW2595" s="3">
        <v>48060</v>
      </c>
      <c r="BX2595" s="1" t="s">
        <v>22247</v>
      </c>
      <c r="BY2595" s="1" t="s">
        <v>22248</v>
      </c>
      <c r="BZ2595" s="1" t="s">
        <v>8050</v>
      </c>
      <c r="CB2595" s="1" t="s">
        <v>125</v>
      </c>
      <c r="CC2595" s="1">
        <v>0</v>
      </c>
      <c r="CE2595" s="1">
        <v>0</v>
      </c>
      <c r="CF2595" s="1"/>
      <c r="CG2595" s="1">
        <v>0</v>
      </c>
      <c r="CL2595" s="1" t="s">
        <v>8068</v>
      </c>
    </row>
    <row r="2596" s="1" customFormat="1" spans="1:90">
      <c r="A2596" s="1" t="s">
        <v>8548</v>
      </c>
      <c r="K2596" s="1">
        <v>101325</v>
      </c>
      <c r="L2596" s="1" t="s">
        <v>24</v>
      </c>
      <c r="O2596" s="2">
        <v>46232.5180787037</v>
      </c>
      <c r="P2596" s="2">
        <v>46233</v>
      </c>
      <c r="Q2596" s="1" t="s">
        <v>8050</v>
      </c>
      <c r="R2596" s="1" t="s">
        <v>8051</v>
      </c>
      <c r="T2596" s="1" t="s">
        <v>8144</v>
      </c>
      <c r="U2596" s="1" t="s">
        <v>8053</v>
      </c>
      <c r="V2596" s="1" t="s">
        <v>24</v>
      </c>
      <c r="AB2596" s="1" t="s">
        <v>8054</v>
      </c>
      <c r="AD2596" s="1" t="s">
        <v>596</v>
      </c>
      <c r="AE2596" s="1" t="s">
        <v>3600</v>
      </c>
      <c r="AF2596" s="1" t="s">
        <v>8068</v>
      </c>
      <c r="AG2596" s="3">
        <v>46041</v>
      </c>
      <c r="AH2596" s="1"/>
      <c r="AI2596" s="1" t="s">
        <v>8071</v>
      </c>
      <c r="AJ2596" s="1"/>
      <c r="AP2596" s="2">
        <v>46234.6483564815</v>
      </c>
      <c r="AQ2596" s="1" t="s">
        <v>8106</v>
      </c>
      <c r="AR2596" s="3">
        <v>46032</v>
      </c>
      <c r="AS2596" s="1">
        <v>13948816219</v>
      </c>
      <c r="AT2596" s="1" t="s">
        <v>8056</v>
      </c>
      <c r="AU2596" s="2">
        <v>46233</v>
      </c>
      <c r="AV2596" s="1" t="s">
        <v>22249</v>
      </c>
      <c r="AW2596" s="1" t="s">
        <v>8068</v>
      </c>
      <c r="AY2596" s="1" t="s">
        <v>22250</v>
      </c>
      <c r="AZ2596" s="1" t="s">
        <v>8076</v>
      </c>
      <c r="BA2596" s="1" t="s">
        <v>22251</v>
      </c>
      <c r="BB2596" s="1" t="s">
        <v>22252</v>
      </c>
      <c r="BC2596" s="1" t="s">
        <v>489</v>
      </c>
      <c r="BD2596" s="1" t="s">
        <v>402</v>
      </c>
      <c r="BE2596" s="1" t="s">
        <v>22253</v>
      </c>
      <c r="BF2596" s="1" t="s">
        <v>3868</v>
      </c>
      <c r="BG2596" s="2">
        <v>46234</v>
      </c>
      <c r="BH2596" s="2">
        <v>46232.5891087963</v>
      </c>
      <c r="BL2596" s="1" t="s">
        <v>8064</v>
      </c>
      <c r="BM2596" s="1" t="s">
        <v>12345</v>
      </c>
      <c r="BN2596" s="1" t="s">
        <v>590</v>
      </c>
      <c r="BO2596" s="1" t="s">
        <v>22254</v>
      </c>
      <c r="BP2596" s="1" t="s">
        <v>8082</v>
      </c>
      <c r="BQ2596" s="1" t="s">
        <v>6540</v>
      </c>
      <c r="BR2596" s="1" t="s">
        <v>8334</v>
      </c>
      <c r="BS2596" s="1" t="s">
        <v>8335</v>
      </c>
      <c r="BT2596" s="1"/>
      <c r="BU2596" s="2">
        <v>46234.6483564815</v>
      </c>
      <c r="BV2596" s="1" t="s">
        <v>818</v>
      </c>
      <c r="BW2596" s="3">
        <v>47867</v>
      </c>
      <c r="BX2596" s="1" t="s">
        <v>8554</v>
      </c>
      <c r="BY2596" s="1" t="s">
        <v>818</v>
      </c>
      <c r="BZ2596" s="1" t="s">
        <v>8050</v>
      </c>
      <c r="CB2596" s="1" t="s">
        <v>67</v>
      </c>
      <c r="CC2596" s="1"/>
      <c r="CD2596" s="1"/>
      <c r="CE2596" s="1">
        <v>0</v>
      </c>
      <c r="CF2596" s="1"/>
      <c r="CG2596" s="1">
        <v>0</v>
      </c>
      <c r="CH2596" s="1"/>
      <c r="CI2596" s="1"/>
      <c r="CJ2596" s="1"/>
      <c r="CK2596" s="1"/>
      <c r="CL2596" s="1" t="s">
        <v>8068</v>
      </c>
    </row>
    <row r="2597" s="1" customFormat="1" spans="1:90">
      <c r="C2597" s="1">
        <v>1</v>
      </c>
      <c r="F2597" s="1">
        <v>0</v>
      </c>
      <c r="K2597" s="1">
        <v>101073</v>
      </c>
      <c r="L2597" s="1" t="s">
        <v>26</v>
      </c>
      <c r="N2597" s="1">
        <v>392</v>
      </c>
      <c r="O2597" s="2">
        <v>46233.407650463</v>
      </c>
      <c r="P2597" s="2">
        <v>46234</v>
      </c>
      <c r="Q2597" s="1" t="s">
        <v>8050</v>
      </c>
      <c r="R2597" s="1" t="s">
        <v>8051</v>
      </c>
      <c r="S2597" s="1" t="s">
        <v>8556</v>
      </c>
      <c r="T2597" s="1" t="s">
        <v>8144</v>
      </c>
      <c r="U2597" s="1" t="s">
        <v>8053</v>
      </c>
      <c r="V2597" s="1" t="s">
        <v>26</v>
      </c>
      <c r="AB2597" s="1" t="s">
        <v>8054</v>
      </c>
      <c r="AD2597" s="1" t="s">
        <v>607</v>
      </c>
      <c r="AE2597" s="1" t="s">
        <v>703</v>
      </c>
      <c r="AF2597" s="1" t="s">
        <v>8068</v>
      </c>
      <c r="AG2597" s="3">
        <v>46234</v>
      </c>
      <c r="AH2597" s="1" t="s">
        <v>606</v>
      </c>
      <c r="AI2597" s="1" t="s">
        <v>8071</v>
      </c>
      <c r="AJ2597" s="1">
        <v>56</v>
      </c>
      <c r="AP2597" s="2">
        <v>46234.648587963</v>
      </c>
      <c r="AQ2597" s="1" t="s">
        <v>8072</v>
      </c>
      <c r="AR2597" s="3">
        <v>46233</v>
      </c>
      <c r="AS2597" s="1">
        <v>18195085089</v>
      </c>
      <c r="AT2597" s="1" t="s">
        <v>8073</v>
      </c>
      <c r="AU2597" s="2">
        <v>46234</v>
      </c>
      <c r="AV2597" s="1" t="s">
        <v>22255</v>
      </c>
      <c r="AW2597" s="1" t="s">
        <v>8068</v>
      </c>
      <c r="AY2597" s="1" t="s">
        <v>22256</v>
      </c>
      <c r="AZ2597" s="1" t="s">
        <v>8108</v>
      </c>
      <c r="BA2597" s="1" t="s">
        <v>22257</v>
      </c>
      <c r="BB2597" s="1" t="s">
        <v>2394</v>
      </c>
      <c r="BC2597" s="1" t="s">
        <v>496</v>
      </c>
      <c r="BD2597" s="1" t="s">
        <v>303</v>
      </c>
      <c r="BE2597" s="1" t="s">
        <v>22258</v>
      </c>
      <c r="BF2597" s="1" t="s">
        <v>3878</v>
      </c>
      <c r="BG2597" s="2">
        <v>46234.5833333333</v>
      </c>
      <c r="BH2597" s="2">
        <v>46233.4088194444</v>
      </c>
      <c r="BL2597" s="1" t="s">
        <v>8115</v>
      </c>
      <c r="BM2597" s="1" t="s">
        <v>8417</v>
      </c>
      <c r="BN2597" s="1" t="s">
        <v>601</v>
      </c>
      <c r="BO2597" s="1" t="s">
        <v>6861</v>
      </c>
      <c r="BP2597" s="1" t="s">
        <v>8082</v>
      </c>
      <c r="BQ2597" s="1" t="s">
        <v>6540</v>
      </c>
      <c r="BT2597" s="2">
        <v>46234.5952893519</v>
      </c>
      <c r="BU2597" s="2">
        <v>46234.6486689815</v>
      </c>
      <c r="BV2597" s="1" t="s">
        <v>621</v>
      </c>
      <c r="BW2597" s="3">
        <v>48060</v>
      </c>
      <c r="BX2597" s="1" t="s">
        <v>11134</v>
      </c>
      <c r="BY2597" s="1" t="s">
        <v>917</v>
      </c>
      <c r="BZ2597" s="1" t="s">
        <v>8050</v>
      </c>
      <c r="CB2597" s="1" t="s">
        <v>114</v>
      </c>
      <c r="CC2597" s="1">
        <v>618</v>
      </c>
      <c r="CE2597" s="1">
        <v>618</v>
      </c>
      <c r="CG2597" s="1">
        <v>343.5</v>
      </c>
      <c r="CL2597" s="1" t="s">
        <v>8068</v>
      </c>
    </row>
    <row r="2598" s="1" customFormat="1" spans="1:90">
      <c r="F2598" s="1">
        <v>0</v>
      </c>
      <c r="K2598" s="1">
        <v>101110</v>
      </c>
      <c r="L2598" s="1" t="s">
        <v>28</v>
      </c>
      <c r="O2598" s="2">
        <v>46234.6309606481</v>
      </c>
      <c r="P2598" s="2">
        <v>46234</v>
      </c>
      <c r="Q2598" s="1" t="s">
        <v>8050</v>
      </c>
      <c r="R2598" s="1" t="s">
        <v>8051</v>
      </c>
      <c r="T2598" s="1" t="s">
        <v>8052</v>
      </c>
      <c r="U2598" s="1" t="s">
        <v>8053</v>
      </c>
      <c r="V2598" s="1" t="s">
        <v>28</v>
      </c>
      <c r="AB2598" s="1" t="s">
        <v>8054</v>
      </c>
      <c r="AD2598" s="1" t="s">
        <v>607</v>
      </c>
      <c r="AE2598" s="1" t="s">
        <v>617</v>
      </c>
      <c r="AF2598" s="1" t="s">
        <v>8068</v>
      </c>
      <c r="AG2598" s="3">
        <v>46234</v>
      </c>
      <c r="AH2598" s="1" t="s">
        <v>606</v>
      </c>
      <c r="AI2598" s="1" t="s">
        <v>8071</v>
      </c>
      <c r="AJ2598" s="1">
        <v>98</v>
      </c>
      <c r="AM2598" s="1" t="s">
        <v>8068</v>
      </c>
      <c r="AO2598" s="1">
        <v>4.1</v>
      </c>
      <c r="AP2598" s="2">
        <v>46234.6493055556</v>
      </c>
      <c r="AQ2598" s="1" t="s">
        <v>8072</v>
      </c>
      <c r="AR2598" s="3">
        <v>46233</v>
      </c>
      <c r="AS2598" s="1">
        <v>18160631118</v>
      </c>
      <c r="AT2598" s="1" t="s">
        <v>8073</v>
      </c>
      <c r="AU2598" s="2">
        <v>46234</v>
      </c>
      <c r="AV2598" s="1" t="s">
        <v>22259</v>
      </c>
      <c r="AW2598" s="1" t="s">
        <v>8068</v>
      </c>
      <c r="AY2598" s="1" t="s">
        <v>22260</v>
      </c>
      <c r="AZ2598" s="1" t="s">
        <v>8460</v>
      </c>
      <c r="BA2598" s="1" t="s">
        <v>22261</v>
      </c>
      <c r="BB2598" s="1" t="s">
        <v>6284</v>
      </c>
      <c r="BC2598" s="1" t="s">
        <v>478</v>
      </c>
      <c r="BD2598" s="1" t="s">
        <v>177</v>
      </c>
      <c r="BE2598" s="1" t="s">
        <v>22262</v>
      </c>
      <c r="BF2598" s="1" t="s">
        <v>3878</v>
      </c>
      <c r="BG2598" s="2">
        <v>46234</v>
      </c>
      <c r="BH2598" s="2">
        <v>46234.6311458333</v>
      </c>
      <c r="BJ2598" s="1" t="s">
        <v>8215</v>
      </c>
      <c r="BL2598" s="1" t="s">
        <v>8464</v>
      </c>
      <c r="BM2598" s="1" t="s">
        <v>8465</v>
      </c>
      <c r="BN2598" s="1" t="s">
        <v>601</v>
      </c>
      <c r="BO2598" s="1" t="s">
        <v>22263</v>
      </c>
      <c r="BP2598" s="1" t="s">
        <v>8082</v>
      </c>
      <c r="BQ2598" s="1" t="s">
        <v>6540</v>
      </c>
      <c r="BT2598" s="2">
        <v>46234.6318518519</v>
      </c>
      <c r="BU2598" s="2">
        <v>46234.6494444444</v>
      </c>
      <c r="BV2598" s="1" t="s">
        <v>591</v>
      </c>
      <c r="BW2598" s="3">
        <v>48060</v>
      </c>
      <c r="BX2598" s="1" t="s">
        <v>8483</v>
      </c>
      <c r="BY2598" s="1" t="s">
        <v>597</v>
      </c>
      <c r="BZ2598" s="1" t="s">
        <v>8050</v>
      </c>
      <c r="CB2598" s="1" t="s">
        <v>133</v>
      </c>
      <c r="CC2598" s="1">
        <v>50</v>
      </c>
      <c r="CE2598" s="1">
        <v>50</v>
      </c>
      <c r="CG2598" s="1">
        <v>35</v>
      </c>
      <c r="CL2598" s="1" t="s">
        <v>8068</v>
      </c>
    </row>
    <row r="2599" s="1" customFormat="1" spans="1:90">
      <c r="F2599" s="1">
        <v>0</v>
      </c>
      <c r="K2599" s="1">
        <v>101110</v>
      </c>
      <c r="L2599" s="1" t="s">
        <v>28</v>
      </c>
      <c r="O2599" s="2">
        <v>46234.6309606481</v>
      </c>
      <c r="P2599" s="2">
        <v>46234</v>
      </c>
      <c r="Q2599" s="1" t="s">
        <v>8050</v>
      </c>
      <c r="R2599" s="1" t="s">
        <v>8051</v>
      </c>
      <c r="S2599" s="1" t="s">
        <v>8096</v>
      </c>
      <c r="T2599" s="1" t="s">
        <v>8052</v>
      </c>
      <c r="U2599" s="1" t="s">
        <v>8053</v>
      </c>
      <c r="V2599" s="1" t="s">
        <v>28</v>
      </c>
      <c r="AB2599" s="1" t="s">
        <v>8054</v>
      </c>
      <c r="AD2599" s="1" t="s">
        <v>596</v>
      </c>
      <c r="AE2599" s="1" t="s">
        <v>617</v>
      </c>
      <c r="AF2599" s="1" t="s">
        <v>8068</v>
      </c>
      <c r="AG2599" s="3">
        <v>46234</v>
      </c>
      <c r="AH2599" s="1"/>
      <c r="AI2599" s="1" t="s">
        <v>8071</v>
      </c>
      <c r="AJ2599" s="1">
        <v>98</v>
      </c>
      <c r="AP2599" s="2">
        <v>46234.6497453704</v>
      </c>
      <c r="AQ2599" s="1" t="s">
        <v>8072</v>
      </c>
      <c r="AR2599" s="3">
        <v>46233</v>
      </c>
      <c r="AS2599" s="1">
        <v>18160631118</v>
      </c>
      <c r="AT2599" s="1" t="s">
        <v>8073</v>
      </c>
      <c r="AU2599" s="2">
        <v>46234</v>
      </c>
      <c r="AV2599" s="1" t="s">
        <v>22264</v>
      </c>
      <c r="AW2599" s="1" t="s">
        <v>8068</v>
      </c>
      <c r="AY2599" s="1" t="s">
        <v>22260</v>
      </c>
      <c r="AZ2599" s="1" t="s">
        <v>8460</v>
      </c>
      <c r="BA2599" s="1" t="s">
        <v>22261</v>
      </c>
      <c r="BB2599" s="1" t="s">
        <v>22265</v>
      </c>
      <c r="BC2599" s="1" t="s">
        <v>478</v>
      </c>
      <c r="BD2599" s="1" t="s">
        <v>177</v>
      </c>
      <c r="BE2599" s="1" t="s">
        <v>22262</v>
      </c>
      <c r="BF2599" s="1" t="s">
        <v>3903</v>
      </c>
      <c r="BG2599" s="2">
        <v>46234</v>
      </c>
      <c r="BH2599" s="2">
        <v>46234.6311689815</v>
      </c>
      <c r="BJ2599" s="1" t="s">
        <v>8215</v>
      </c>
      <c r="BL2599" s="1" t="s">
        <v>8464</v>
      </c>
      <c r="BM2599" s="1" t="s">
        <v>8465</v>
      </c>
      <c r="BN2599" s="1" t="s">
        <v>601</v>
      </c>
      <c r="BO2599" s="1" t="s">
        <v>22263</v>
      </c>
      <c r="BP2599" s="1" t="s">
        <v>8082</v>
      </c>
      <c r="BQ2599" s="1" t="s">
        <v>6540</v>
      </c>
      <c r="BT2599" s="2">
        <v>46234.6318518519</v>
      </c>
      <c r="BU2599" s="2">
        <v>46234.6499421296</v>
      </c>
      <c r="BV2599" s="1" t="s">
        <v>818</v>
      </c>
      <c r="BW2599" s="3">
        <v>48060</v>
      </c>
      <c r="BX2599" s="1" t="s">
        <v>9516</v>
      </c>
      <c r="BY2599" s="1" t="s">
        <v>818</v>
      </c>
      <c r="BZ2599" s="1" t="s">
        <v>8050</v>
      </c>
      <c r="CB2599" s="1" t="s">
        <v>133</v>
      </c>
      <c r="CC2599" s="1">
        <v>0</v>
      </c>
      <c r="CE2599" s="1">
        <v>0</v>
      </c>
      <c r="CF2599" s="1"/>
      <c r="CG2599" s="1">
        <v>0</v>
      </c>
      <c r="CL2599" s="1" t="s">
        <v>8068</v>
      </c>
    </row>
    <row r="2600" s="1" customFormat="1" spans="1:90">
      <c r="F2600" s="1">
        <v>0</v>
      </c>
      <c r="K2600" s="1">
        <v>101311</v>
      </c>
      <c r="L2600" s="1" t="s">
        <v>23</v>
      </c>
      <c r="O2600" s="2">
        <v>46234.5185300926</v>
      </c>
      <c r="P2600" s="2">
        <v>46234</v>
      </c>
      <c r="Q2600" s="1"/>
      <c r="R2600" s="1" t="s">
        <v>8051</v>
      </c>
      <c r="S2600" s="1" t="s">
        <v>8096</v>
      </c>
      <c r="T2600" s="1" t="s">
        <v>8144</v>
      </c>
      <c r="U2600" s="1" t="s">
        <v>8053</v>
      </c>
      <c r="V2600" s="1" t="s">
        <v>23</v>
      </c>
      <c r="AB2600" s="1" t="s">
        <v>8054</v>
      </c>
      <c r="AD2600" s="1" t="s">
        <v>607</v>
      </c>
      <c r="AE2600" s="1" t="s">
        <v>3416</v>
      </c>
      <c r="AF2600" s="1" t="s">
        <v>8068</v>
      </c>
      <c r="AG2600" s="3">
        <v>46234</v>
      </c>
      <c r="AH2600" s="1" t="s">
        <v>606</v>
      </c>
      <c r="AI2600" s="1" t="s">
        <v>8055</v>
      </c>
      <c r="AJ2600" s="1">
        <v>138</v>
      </c>
      <c r="AK2600" s="1">
        <v>2000</v>
      </c>
      <c r="AP2600" s="2">
        <v>46234.6514236111</v>
      </c>
      <c r="AQ2600" s="1" t="s">
        <v>8072</v>
      </c>
      <c r="AR2600" s="3">
        <v>45935</v>
      </c>
      <c r="AS2600" s="1">
        <v>15947486650</v>
      </c>
      <c r="AT2600" s="1" t="s">
        <v>8073</v>
      </c>
      <c r="AU2600" s="2">
        <v>46234</v>
      </c>
      <c r="AV2600" s="1" t="s">
        <v>22266</v>
      </c>
      <c r="AW2600" s="1" t="s">
        <v>8068</v>
      </c>
      <c r="AY2600" s="1" t="s">
        <v>22267</v>
      </c>
      <c r="AZ2600" s="1" t="s">
        <v>8238</v>
      </c>
      <c r="BA2600" s="1" t="s">
        <v>22268</v>
      </c>
      <c r="BB2600" s="1" t="s">
        <v>7940</v>
      </c>
      <c r="BC2600" s="1" t="s">
        <v>448</v>
      </c>
      <c r="BD2600" s="1" t="s">
        <v>425</v>
      </c>
      <c r="BE2600" s="1" t="s">
        <v>22269</v>
      </c>
      <c r="BF2600" s="1" t="s">
        <v>3903</v>
      </c>
      <c r="BG2600" s="2">
        <v>46234</v>
      </c>
      <c r="BH2600" s="2">
        <v>46234.518599537</v>
      </c>
      <c r="BJ2600" s="1" t="s">
        <v>8215</v>
      </c>
      <c r="BL2600" s="1" t="s">
        <v>8064</v>
      </c>
      <c r="BM2600" s="1" t="s">
        <v>8243</v>
      </c>
      <c r="BN2600" s="1" t="s">
        <v>601</v>
      </c>
      <c r="BO2600" s="1" t="s">
        <v>7939</v>
      </c>
      <c r="BP2600" s="1" t="s">
        <v>8082</v>
      </c>
      <c r="BQ2600" s="1" t="s">
        <v>6540</v>
      </c>
      <c r="BT2600" s="2">
        <v>46234.6408680556</v>
      </c>
      <c r="BU2600" s="2">
        <v>46234.6515162037</v>
      </c>
      <c r="BV2600" s="1" t="s">
        <v>818</v>
      </c>
      <c r="BW2600" s="3">
        <v>48060</v>
      </c>
      <c r="BX2600" s="1" t="s">
        <v>10872</v>
      </c>
      <c r="BY2600" s="1" t="s">
        <v>818</v>
      </c>
      <c r="BZ2600" s="1" t="s">
        <v>8050</v>
      </c>
      <c r="CB2600" s="1" t="s">
        <v>54</v>
      </c>
      <c r="CC2600" s="1">
        <v>90</v>
      </c>
      <c r="CE2600" s="1">
        <v>90</v>
      </c>
      <c r="CG2600" s="1">
        <v>0</v>
      </c>
      <c r="CL2600" s="1" t="s">
        <v>8068</v>
      </c>
    </row>
    <row r="2601" s="1" customFormat="1" spans="1:90">
      <c r="A2601" s="1" t="s">
        <v>8210</v>
      </c>
      <c r="F2601" s="1">
        <v>0</v>
      </c>
      <c r="K2601" s="1">
        <v>101110</v>
      </c>
      <c r="L2601" s="1" t="s">
        <v>28</v>
      </c>
      <c r="M2601" s="1" t="s">
        <v>8106</v>
      </c>
      <c r="O2601" s="2">
        <v>46230.9828240741</v>
      </c>
      <c r="P2601" s="2">
        <v>46231.4583333333</v>
      </c>
      <c r="Q2601" s="1"/>
      <c r="R2601" s="1" t="s">
        <v>8051</v>
      </c>
      <c r="T2601" s="1" t="s">
        <v>8052</v>
      </c>
      <c r="U2601" s="1" t="s">
        <v>8053</v>
      </c>
      <c r="V2601" s="1" t="s">
        <v>28</v>
      </c>
      <c r="AB2601" s="1" t="s">
        <v>8054</v>
      </c>
      <c r="AD2601" s="1" t="s">
        <v>607</v>
      </c>
      <c r="AE2601" s="1" t="s">
        <v>866</v>
      </c>
      <c r="AF2601" s="1" t="s">
        <v>8068</v>
      </c>
      <c r="AG2601" s="3">
        <v>46234</v>
      </c>
      <c r="AH2601" s="1" t="s">
        <v>606</v>
      </c>
      <c r="AI2601" s="1" t="s">
        <v>8055</v>
      </c>
      <c r="AJ2601" s="1">
        <v>40</v>
      </c>
      <c r="AM2601" s="1" t="s">
        <v>8068</v>
      </c>
      <c r="AO2601" s="1">
        <v>3.6</v>
      </c>
      <c r="AP2601" s="2">
        <v>46234.6516087963</v>
      </c>
      <c r="AQ2601" s="1" t="s">
        <v>8072</v>
      </c>
      <c r="AR2601" s="3">
        <v>46233</v>
      </c>
      <c r="AS2601" s="1">
        <v>17716906075</v>
      </c>
      <c r="AT2601" s="1" t="s">
        <v>8073</v>
      </c>
      <c r="AU2601" s="2">
        <v>46231.4583333333</v>
      </c>
      <c r="AV2601" s="1" t="s">
        <v>22270</v>
      </c>
      <c r="AW2601" s="1" t="s">
        <v>8068</v>
      </c>
      <c r="AY2601" s="1" t="s">
        <v>22221</v>
      </c>
      <c r="AZ2601" s="1" t="s">
        <v>8460</v>
      </c>
      <c r="BA2601" s="1" t="s">
        <v>22222</v>
      </c>
      <c r="BB2601" s="1" t="s">
        <v>1368</v>
      </c>
      <c r="BC2601" s="1" t="s">
        <v>478</v>
      </c>
      <c r="BD2601" s="1" t="s">
        <v>222</v>
      </c>
      <c r="BE2601" s="1" t="s">
        <v>22271</v>
      </c>
      <c r="BF2601" s="1" t="s">
        <v>3878</v>
      </c>
      <c r="BG2601" s="2">
        <v>46234.5</v>
      </c>
      <c r="BH2601" s="2">
        <v>46230.9829166667</v>
      </c>
      <c r="BL2601" s="1" t="s">
        <v>8464</v>
      </c>
      <c r="BM2601" s="1" t="s">
        <v>8495</v>
      </c>
      <c r="BN2601" s="1" t="s">
        <v>601</v>
      </c>
      <c r="BO2601" s="1" t="s">
        <v>7259</v>
      </c>
      <c r="BP2601" s="1" t="s">
        <v>8067</v>
      </c>
      <c r="BQ2601" s="1" t="s">
        <v>6540</v>
      </c>
      <c r="BT2601" s="2">
        <v>46234.5493402778</v>
      </c>
      <c r="BU2601" s="2">
        <v>46234.651712963</v>
      </c>
      <c r="BV2601" s="1" t="s">
        <v>591</v>
      </c>
      <c r="BW2601" s="3">
        <v>48060</v>
      </c>
      <c r="BX2601" s="1" t="s">
        <v>8217</v>
      </c>
      <c r="BY2601" s="1" t="s">
        <v>597</v>
      </c>
      <c r="BZ2601" s="1" t="s">
        <v>8050</v>
      </c>
      <c r="CB2601" s="1" t="s">
        <v>145</v>
      </c>
      <c r="CC2601" s="1">
        <v>130</v>
      </c>
      <c r="CD2601" s="1" t="s">
        <v>22223</v>
      </c>
      <c r="CE2601" s="1">
        <v>130</v>
      </c>
      <c r="CF2601" s="1"/>
      <c r="CG2601" s="1">
        <v>35</v>
      </c>
      <c r="CH2601" s="1" t="s">
        <v>692</v>
      </c>
      <c r="CI2601" s="1"/>
      <c r="CJ2601" s="1"/>
      <c r="CK2601" s="1"/>
      <c r="CL2601" s="1" t="s">
        <v>8068</v>
      </c>
    </row>
    <row r="2602" s="1" customFormat="1" spans="1:90">
      <c r="F2602" s="1">
        <v>0</v>
      </c>
      <c r="G2602" s="1"/>
      <c r="K2602" s="1">
        <v>101325</v>
      </c>
      <c r="L2602" s="1" t="s">
        <v>24</v>
      </c>
      <c r="O2602" s="2">
        <v>46233.787337963</v>
      </c>
      <c r="P2602" s="2">
        <v>46234.5416666667</v>
      </c>
      <c r="Q2602" s="1" t="s">
        <v>8050</v>
      </c>
      <c r="R2602" s="1" t="s">
        <v>8051</v>
      </c>
      <c r="T2602" s="1" t="s">
        <v>8144</v>
      </c>
      <c r="U2602" s="1" t="s">
        <v>8053</v>
      </c>
      <c r="V2602" s="1" t="s">
        <v>24</v>
      </c>
      <c r="AB2602" s="1" t="s">
        <v>8054</v>
      </c>
      <c r="AD2602" s="1" t="s">
        <v>596</v>
      </c>
      <c r="AE2602" s="1" t="s">
        <v>3585</v>
      </c>
      <c r="AF2602" s="1" t="s">
        <v>8068</v>
      </c>
      <c r="AG2602" s="3">
        <v>46234</v>
      </c>
      <c r="AH2602" s="1"/>
      <c r="AI2602" s="1" t="s">
        <v>8055</v>
      </c>
      <c r="AJ2602" s="1">
        <v>38</v>
      </c>
      <c r="AP2602" s="2">
        <v>46234.652025463</v>
      </c>
      <c r="AQ2602" s="1"/>
      <c r="AR2602" s="3">
        <v>46233</v>
      </c>
      <c r="AS2602" s="1">
        <v>13337120625</v>
      </c>
      <c r="AU2602" s="2">
        <v>46234.5416666667</v>
      </c>
      <c r="AV2602" s="1" t="s">
        <v>22272</v>
      </c>
      <c r="AW2602" s="1" t="s">
        <v>8068</v>
      </c>
      <c r="AY2602" s="1" t="s">
        <v>22273</v>
      </c>
      <c r="AZ2602" s="1" t="s">
        <v>8058</v>
      </c>
      <c r="BA2602" s="1" t="s">
        <v>22274</v>
      </c>
      <c r="BB2602" s="1" t="s">
        <v>22275</v>
      </c>
      <c r="BC2602" s="1" t="s">
        <v>489</v>
      </c>
      <c r="BD2602" s="1" t="s">
        <v>394</v>
      </c>
      <c r="BE2602" s="1" t="s">
        <v>22276</v>
      </c>
      <c r="BF2602" s="1" t="s">
        <v>6008</v>
      </c>
      <c r="BG2602" s="2">
        <v>46234.7083333333</v>
      </c>
      <c r="BH2602" s="2">
        <v>46233.7875</v>
      </c>
      <c r="BL2602" s="1" t="s">
        <v>8064</v>
      </c>
      <c r="BM2602" s="1" t="s">
        <v>8249</v>
      </c>
      <c r="BN2602" s="1" t="s">
        <v>645</v>
      </c>
      <c r="BO2602" s="1" t="s">
        <v>22277</v>
      </c>
      <c r="BP2602" s="1" t="s">
        <v>8067</v>
      </c>
      <c r="BQ2602" s="1" t="s">
        <v>6540</v>
      </c>
      <c r="BR2602" s="1"/>
      <c r="BS2602" s="1"/>
      <c r="BT2602" s="2">
        <v>46234.6381134259</v>
      </c>
      <c r="BU2602" s="2">
        <v>46234.6521064815</v>
      </c>
      <c r="BV2602" s="1" t="s">
        <v>602</v>
      </c>
      <c r="BW2602" s="3">
        <v>48060</v>
      </c>
      <c r="BX2602" s="1" t="s">
        <v>11131</v>
      </c>
      <c r="BY2602" s="1" t="s">
        <v>602</v>
      </c>
      <c r="BZ2602" s="1" t="s">
        <v>8050</v>
      </c>
      <c r="CB2602" s="1" t="s">
        <v>64</v>
      </c>
      <c r="CC2602" s="1">
        <v>0</v>
      </c>
      <c r="CD2602" s="1"/>
      <c r="CE2602" s="1">
        <v>0</v>
      </c>
      <c r="CG2602" s="1">
        <v>0</v>
      </c>
      <c r="CH2602" s="1"/>
      <c r="CI2602" s="1"/>
      <c r="CL2602" s="1" t="s">
        <v>8068</v>
      </c>
    </row>
    <row r="2603" s="1" customFormat="1" spans="1:90">
      <c r="F2603" s="1">
        <v>0</v>
      </c>
      <c r="K2603" s="1">
        <v>101110</v>
      </c>
      <c r="L2603" s="1" t="s">
        <v>28</v>
      </c>
      <c r="N2603" s="1">
        <v>0</v>
      </c>
      <c r="O2603" s="2">
        <v>46233.6484837963</v>
      </c>
      <c r="P2603" s="2">
        <v>46234</v>
      </c>
      <c r="Q2603" s="1" t="s">
        <v>8050</v>
      </c>
      <c r="R2603" s="1" t="s">
        <v>8051</v>
      </c>
      <c r="S2603" s="1" t="s">
        <v>8096</v>
      </c>
      <c r="T2603" s="1" t="s">
        <v>8052</v>
      </c>
      <c r="U2603" s="1" t="s">
        <v>8053</v>
      </c>
      <c r="V2603" s="1" t="s">
        <v>28</v>
      </c>
      <c r="AB2603" s="1" t="s">
        <v>8054</v>
      </c>
      <c r="AD2603" s="1" t="s">
        <v>607</v>
      </c>
      <c r="AE2603" s="1" t="s">
        <v>828</v>
      </c>
      <c r="AF2603" s="1" t="s">
        <v>8068</v>
      </c>
      <c r="AG2603" s="3">
        <v>46234</v>
      </c>
      <c r="AH2603" s="1" t="s">
        <v>606</v>
      </c>
      <c r="AI2603" s="1" t="s">
        <v>8071</v>
      </c>
      <c r="AJ2603" s="1">
        <v>59</v>
      </c>
      <c r="AP2603" s="2">
        <v>46234.6522453704</v>
      </c>
      <c r="AQ2603" s="1" t="s">
        <v>8072</v>
      </c>
      <c r="AR2603" s="3">
        <v>46233</v>
      </c>
      <c r="AS2603" s="1">
        <v>18599051896</v>
      </c>
      <c r="AT2603" s="1" t="s">
        <v>8073</v>
      </c>
      <c r="AU2603" s="2">
        <v>46234</v>
      </c>
      <c r="AV2603" s="1" t="s">
        <v>22278</v>
      </c>
      <c r="AW2603" s="1" t="s">
        <v>8068</v>
      </c>
      <c r="AY2603" s="1" t="s">
        <v>18347</v>
      </c>
      <c r="AZ2603" s="1" t="s">
        <v>8460</v>
      </c>
      <c r="BA2603" s="1" t="s">
        <v>22279</v>
      </c>
      <c r="BB2603" s="1" t="s">
        <v>6402</v>
      </c>
      <c r="BC2603" s="1" t="s">
        <v>478</v>
      </c>
      <c r="BD2603" s="1" t="s">
        <v>236</v>
      </c>
      <c r="BE2603" s="1" t="s">
        <v>22280</v>
      </c>
      <c r="BF2603" s="1" t="s">
        <v>3878</v>
      </c>
      <c r="BG2603" s="2">
        <v>46234.625</v>
      </c>
      <c r="BH2603" s="2">
        <v>46233.6536689815</v>
      </c>
      <c r="BL2603" s="1" t="s">
        <v>8464</v>
      </c>
      <c r="BM2603" s="1" t="s">
        <v>9093</v>
      </c>
      <c r="BN2603" s="1" t="s">
        <v>601</v>
      </c>
      <c r="BO2603" s="1" t="s">
        <v>22281</v>
      </c>
      <c r="BP2603" s="1" t="s">
        <v>8082</v>
      </c>
      <c r="BQ2603" s="1" t="s">
        <v>6540</v>
      </c>
      <c r="BR2603" s="1"/>
      <c r="BS2603" s="1"/>
      <c r="BT2603" s="2">
        <v>46234.6318865741</v>
      </c>
      <c r="BU2603" s="2">
        <v>46234.652349537</v>
      </c>
      <c r="BV2603" s="1" t="s">
        <v>621</v>
      </c>
      <c r="BW2603" s="3">
        <v>48060</v>
      </c>
      <c r="BX2603" s="1" t="s">
        <v>8731</v>
      </c>
      <c r="BY2603" s="1" t="s">
        <v>917</v>
      </c>
      <c r="BZ2603" s="1" t="s">
        <v>8050</v>
      </c>
      <c r="CB2603" s="1" t="s">
        <v>147</v>
      </c>
      <c r="CC2603" s="1">
        <v>40</v>
      </c>
      <c r="CD2603" s="1" t="s">
        <v>21132</v>
      </c>
      <c r="CE2603" s="1">
        <v>40</v>
      </c>
      <c r="CG2603" s="1">
        <v>28</v>
      </c>
      <c r="CH2603" s="1" t="s">
        <v>622</v>
      </c>
      <c r="CI2603" s="2">
        <v>46235.4337268519</v>
      </c>
      <c r="CL2603" s="1" t="s">
        <v>8068</v>
      </c>
    </row>
    <row r="2604" s="1" customFormat="1" spans="1:90">
      <c r="F2604" s="1">
        <v>0</v>
      </c>
      <c r="K2604" s="1">
        <v>101098</v>
      </c>
      <c r="L2604" s="1" t="s">
        <v>27</v>
      </c>
      <c r="O2604" s="2">
        <v>46233.3881712963</v>
      </c>
      <c r="P2604" s="2">
        <v>46234</v>
      </c>
      <c r="Q2604" s="1"/>
      <c r="R2604" s="1" t="s">
        <v>8051</v>
      </c>
      <c r="T2604" s="1" t="s">
        <v>8144</v>
      </c>
      <c r="U2604" s="1" t="s">
        <v>8053</v>
      </c>
      <c r="V2604" s="1" t="s">
        <v>27</v>
      </c>
      <c r="AB2604" s="1" t="s">
        <v>8054</v>
      </c>
      <c r="AD2604" s="1" t="s">
        <v>596</v>
      </c>
      <c r="AE2604" s="1" t="s">
        <v>2775</v>
      </c>
      <c r="AF2604" s="1" t="s">
        <v>8068</v>
      </c>
      <c r="AG2604" s="3">
        <v>46234</v>
      </c>
      <c r="AH2604" s="1"/>
      <c r="AI2604" s="1" t="s">
        <v>8071</v>
      </c>
      <c r="AJ2604" s="1">
        <v>149</v>
      </c>
      <c r="AK2604" s="1"/>
      <c r="AP2604" s="2">
        <v>46234.653125</v>
      </c>
      <c r="AQ2604" s="1" t="s">
        <v>8106</v>
      </c>
      <c r="AR2604" s="3">
        <v>46233</v>
      </c>
      <c r="AS2604" s="1">
        <v>18697238559</v>
      </c>
      <c r="AT2604" s="1" t="s">
        <v>8073</v>
      </c>
      <c r="AU2604" s="2">
        <v>46234</v>
      </c>
      <c r="AV2604" s="1" t="s">
        <v>22282</v>
      </c>
      <c r="AW2604" s="1" t="s">
        <v>8068</v>
      </c>
      <c r="AY2604" s="1" t="s">
        <v>22283</v>
      </c>
      <c r="AZ2604" s="1" t="s">
        <v>8085</v>
      </c>
      <c r="BA2604" s="1" t="s">
        <v>22284</v>
      </c>
      <c r="BB2604" s="1" t="s">
        <v>22285</v>
      </c>
      <c r="BC2604" s="1" t="s">
        <v>463</v>
      </c>
      <c r="BD2604" s="1" t="s">
        <v>259</v>
      </c>
      <c r="BE2604" s="1" t="s">
        <v>22286</v>
      </c>
      <c r="BF2604" s="1" t="s">
        <v>4284</v>
      </c>
      <c r="BG2604" s="2">
        <v>46234</v>
      </c>
      <c r="BH2604" s="2">
        <v>46233.3911689815</v>
      </c>
      <c r="BJ2604" s="1" t="s">
        <v>10431</v>
      </c>
      <c r="BL2604" s="1" t="s">
        <v>8091</v>
      </c>
      <c r="BM2604" s="1" t="s">
        <v>9360</v>
      </c>
      <c r="BN2604" s="1" t="s">
        <v>601</v>
      </c>
      <c r="BO2604" s="1" t="s">
        <v>22287</v>
      </c>
      <c r="BP2604" s="1" t="s">
        <v>8082</v>
      </c>
      <c r="BQ2604" s="1" t="s">
        <v>6540</v>
      </c>
      <c r="BT2604" s="2">
        <v>46234.5532986111</v>
      </c>
      <c r="BU2604" s="2">
        <v>46234.6531712963</v>
      </c>
      <c r="BV2604" s="1" t="s">
        <v>818</v>
      </c>
      <c r="BW2604" s="3">
        <v>48060</v>
      </c>
      <c r="BX2604" s="1" t="s">
        <v>9516</v>
      </c>
      <c r="BY2604" s="1" t="s">
        <v>818</v>
      </c>
      <c r="BZ2604" s="1" t="s">
        <v>8050</v>
      </c>
      <c r="CB2604" s="1" t="s">
        <v>122</v>
      </c>
      <c r="CC2604" s="1">
        <v>0</v>
      </c>
      <c r="CE2604" s="1">
        <v>0</v>
      </c>
      <c r="CF2604" s="1"/>
      <c r="CG2604" s="1">
        <v>0</v>
      </c>
      <c r="CL2604" s="1" t="s">
        <v>8068</v>
      </c>
    </row>
    <row r="2605" s="1" customFormat="1" spans="1:90">
      <c r="F2605" s="1">
        <v>0</v>
      </c>
      <c r="K2605" s="1">
        <v>101325</v>
      </c>
      <c r="L2605" s="1" t="s">
        <v>24</v>
      </c>
      <c r="O2605" s="2">
        <v>46233.787337963</v>
      </c>
      <c r="P2605" s="2">
        <v>46234.5416666667</v>
      </c>
      <c r="Q2605" s="1" t="s">
        <v>8050</v>
      </c>
      <c r="R2605" s="1" t="s">
        <v>8051</v>
      </c>
      <c r="T2605" s="1" t="s">
        <v>8144</v>
      </c>
      <c r="U2605" s="1" t="s">
        <v>8053</v>
      </c>
      <c r="V2605" s="1" t="s">
        <v>24</v>
      </c>
      <c r="AB2605" s="1" t="s">
        <v>8054</v>
      </c>
      <c r="AD2605" s="1" t="s">
        <v>596</v>
      </c>
      <c r="AE2605" s="1" t="s">
        <v>3585</v>
      </c>
      <c r="AF2605" s="1" t="s">
        <v>8068</v>
      </c>
      <c r="AG2605" s="3">
        <v>46234</v>
      </c>
      <c r="AI2605" s="1" t="s">
        <v>8055</v>
      </c>
      <c r="AJ2605" s="1">
        <v>38</v>
      </c>
      <c r="AP2605" s="2">
        <v>46234.6544444444</v>
      </c>
      <c r="AQ2605" s="1"/>
      <c r="AR2605" s="3">
        <v>46232</v>
      </c>
      <c r="AS2605" s="1">
        <v>13337120625</v>
      </c>
      <c r="AT2605" s="1"/>
      <c r="AU2605" s="2">
        <v>46234.5416666667</v>
      </c>
      <c r="AV2605" s="1" t="s">
        <v>22288</v>
      </c>
      <c r="AW2605" s="1" t="s">
        <v>8068</v>
      </c>
      <c r="AY2605" s="1" t="s">
        <v>22273</v>
      </c>
      <c r="AZ2605" s="1" t="s">
        <v>8058</v>
      </c>
      <c r="BA2605" s="1" t="s">
        <v>22274</v>
      </c>
      <c r="BB2605" s="1" t="s">
        <v>22289</v>
      </c>
      <c r="BC2605" s="1" t="s">
        <v>489</v>
      </c>
      <c r="BD2605" s="1" t="s">
        <v>394</v>
      </c>
      <c r="BE2605" s="1" t="s">
        <v>22276</v>
      </c>
      <c r="BF2605" s="1" t="s">
        <v>6008</v>
      </c>
      <c r="BG2605" s="2">
        <v>46234.7083333333</v>
      </c>
      <c r="BH2605" s="2">
        <v>46233.7874884259</v>
      </c>
      <c r="BL2605" s="1" t="s">
        <v>8064</v>
      </c>
      <c r="BM2605" s="1" t="s">
        <v>8249</v>
      </c>
      <c r="BN2605" s="1" t="s">
        <v>645</v>
      </c>
      <c r="BO2605" s="1" t="s">
        <v>22277</v>
      </c>
      <c r="BP2605" s="1" t="s">
        <v>8067</v>
      </c>
      <c r="BQ2605" s="1" t="s">
        <v>6540</v>
      </c>
      <c r="BT2605" s="2">
        <v>46234.6381134259</v>
      </c>
      <c r="BU2605" s="2">
        <v>46234.6545486111</v>
      </c>
      <c r="BV2605" s="1" t="s">
        <v>949</v>
      </c>
      <c r="BW2605" s="3">
        <v>48060</v>
      </c>
      <c r="BX2605" s="1" t="s">
        <v>10240</v>
      </c>
      <c r="BY2605" s="1" t="s">
        <v>950</v>
      </c>
      <c r="BZ2605" s="1" t="s">
        <v>8050</v>
      </c>
      <c r="CB2605" s="1" t="s">
        <v>64</v>
      </c>
      <c r="CC2605" s="1">
        <v>0</v>
      </c>
      <c r="CE2605" s="1">
        <v>0</v>
      </c>
      <c r="CG2605" s="1">
        <v>0</v>
      </c>
      <c r="CL2605" s="1" t="s">
        <v>8068</v>
      </c>
    </row>
    <row r="2606" s="1" customFormat="1" spans="1:90">
      <c r="A2606" s="1" t="s">
        <v>9931</v>
      </c>
      <c r="F2606" s="1">
        <v>0</v>
      </c>
      <c r="K2606" s="1">
        <v>101110</v>
      </c>
      <c r="L2606" s="1" t="s">
        <v>28</v>
      </c>
      <c r="N2606" s="1">
        <v>198</v>
      </c>
      <c r="O2606" s="2">
        <v>46234.5578587963</v>
      </c>
      <c r="P2606" s="2">
        <v>46234</v>
      </c>
      <c r="R2606" s="1" t="s">
        <v>8051</v>
      </c>
      <c r="S2606" s="1" t="s">
        <v>8096</v>
      </c>
      <c r="T2606" s="1" t="s">
        <v>8052</v>
      </c>
      <c r="U2606" s="1" t="s">
        <v>8053</v>
      </c>
      <c r="V2606" s="1" t="s">
        <v>28</v>
      </c>
      <c r="AB2606" s="1" t="s">
        <v>8054</v>
      </c>
      <c r="AD2606" s="1" t="s">
        <v>607</v>
      </c>
      <c r="AE2606" s="1" t="s">
        <v>1532</v>
      </c>
      <c r="AF2606" s="1" t="s">
        <v>8068</v>
      </c>
      <c r="AG2606" s="3">
        <v>46232</v>
      </c>
      <c r="AH2606" s="1" t="s">
        <v>606</v>
      </c>
      <c r="AI2606" s="1" t="s">
        <v>8055</v>
      </c>
      <c r="AJ2606" s="1">
        <v>674</v>
      </c>
      <c r="AP2606" s="2">
        <v>46234.6551041667</v>
      </c>
      <c r="AQ2606" s="1" t="s">
        <v>8072</v>
      </c>
      <c r="AR2606" s="3">
        <v>46200</v>
      </c>
      <c r="AS2606" s="1">
        <v>15699227229</v>
      </c>
      <c r="AT2606" s="1" t="s">
        <v>8073</v>
      </c>
      <c r="AU2606" s="2">
        <v>46234</v>
      </c>
      <c r="AV2606" s="1" t="s">
        <v>22290</v>
      </c>
      <c r="AW2606" s="1" t="s">
        <v>8068</v>
      </c>
      <c r="AY2606" s="1" t="s">
        <v>22291</v>
      </c>
      <c r="AZ2606" s="1" t="s">
        <v>8460</v>
      </c>
      <c r="BA2606" s="1" t="s">
        <v>22292</v>
      </c>
      <c r="BB2606" s="1" t="s">
        <v>7264</v>
      </c>
      <c r="BC2606" s="1" t="s">
        <v>478</v>
      </c>
      <c r="BD2606" s="1" t="s">
        <v>166</v>
      </c>
      <c r="BE2606" s="1" t="s">
        <v>22293</v>
      </c>
      <c r="BF2606" s="1" t="s">
        <v>3878</v>
      </c>
      <c r="BG2606" s="2">
        <v>46234</v>
      </c>
      <c r="BH2606" s="2">
        <v>46234.5578819444</v>
      </c>
      <c r="BL2606" s="1" t="s">
        <v>8464</v>
      </c>
      <c r="BM2606" s="1" t="s">
        <v>8654</v>
      </c>
      <c r="BN2606" s="1" t="s">
        <v>601</v>
      </c>
      <c r="BO2606" s="1" t="s">
        <v>7263</v>
      </c>
      <c r="BP2606" s="1" t="s">
        <v>8082</v>
      </c>
      <c r="BQ2606" s="1" t="s">
        <v>6540</v>
      </c>
      <c r="BT2606" s="2">
        <v>46234.5973032407</v>
      </c>
      <c r="BU2606" s="2">
        <v>46234.6552546296</v>
      </c>
      <c r="BV2606" s="1" t="s">
        <v>621</v>
      </c>
      <c r="BW2606" s="3">
        <v>48058</v>
      </c>
      <c r="BX2606" s="1" t="s">
        <v>9931</v>
      </c>
      <c r="BY2606" s="1" t="s">
        <v>621</v>
      </c>
      <c r="BZ2606" s="1" t="s">
        <v>8050</v>
      </c>
      <c r="CB2606" s="1" t="s">
        <v>129</v>
      </c>
      <c r="CC2606" s="1">
        <v>230</v>
      </c>
      <c r="CE2606" s="1">
        <v>230</v>
      </c>
      <c r="CG2606" s="1">
        <v>0</v>
      </c>
      <c r="CL2606" s="1" t="s">
        <v>8068</v>
      </c>
    </row>
    <row r="2607" s="1" customFormat="1" spans="1:90">
      <c r="A2607" s="1" t="s">
        <v>8678</v>
      </c>
      <c r="C2607" s="1">
        <v>1</v>
      </c>
      <c r="F2607" s="1">
        <v>0</v>
      </c>
      <c r="K2607" s="1">
        <v>101073</v>
      </c>
      <c r="L2607" s="1" t="s">
        <v>26</v>
      </c>
      <c r="O2607" s="2">
        <v>46231.7719444444</v>
      </c>
      <c r="P2607" s="2">
        <v>46232.375</v>
      </c>
      <c r="Q2607" s="1"/>
      <c r="R2607" s="1" t="s">
        <v>8051</v>
      </c>
      <c r="T2607" s="1" t="s">
        <v>8144</v>
      </c>
      <c r="U2607" s="1" t="s">
        <v>8053</v>
      </c>
      <c r="V2607" s="1" t="s">
        <v>26</v>
      </c>
      <c r="X2607" s="1" t="s">
        <v>670</v>
      </c>
      <c r="AB2607" s="1" t="s">
        <v>8054</v>
      </c>
      <c r="AD2607" s="1" t="s">
        <v>607</v>
      </c>
      <c r="AE2607" s="1" t="s">
        <v>1954</v>
      </c>
      <c r="AF2607" s="1" t="s">
        <v>8068</v>
      </c>
      <c r="AG2607" s="3">
        <v>46231</v>
      </c>
      <c r="AH2607" s="1" t="s">
        <v>606</v>
      </c>
      <c r="AI2607" s="1" t="s">
        <v>8055</v>
      </c>
      <c r="AJ2607" s="1">
        <v>280</v>
      </c>
      <c r="AM2607" s="1" t="s">
        <v>8068</v>
      </c>
      <c r="AO2607" s="1">
        <v>3</v>
      </c>
      <c r="AP2607" s="2">
        <v>46234.6561574074</v>
      </c>
      <c r="AQ2607" s="1" t="s">
        <v>8274</v>
      </c>
      <c r="AR2607" s="3">
        <v>46228</v>
      </c>
      <c r="AS2607" s="1">
        <v>18169146899</v>
      </c>
      <c r="AT2607" s="1" t="s">
        <v>8346</v>
      </c>
      <c r="AU2607" s="2">
        <v>46232.375</v>
      </c>
      <c r="AV2607" s="1" t="s">
        <v>22294</v>
      </c>
      <c r="AW2607" s="1" t="s">
        <v>8068</v>
      </c>
      <c r="AY2607" s="1" t="s">
        <v>22295</v>
      </c>
      <c r="AZ2607" s="1" t="s">
        <v>8981</v>
      </c>
      <c r="BA2607" s="1" t="s">
        <v>22296</v>
      </c>
      <c r="BB2607" s="1" t="s">
        <v>2385</v>
      </c>
      <c r="BC2607" s="1" t="s">
        <v>496</v>
      </c>
      <c r="BD2607" s="1" t="s">
        <v>273</v>
      </c>
      <c r="BE2607" s="1" t="s">
        <v>22297</v>
      </c>
      <c r="BF2607" s="1" t="s">
        <v>3878</v>
      </c>
      <c r="BG2607" s="2">
        <v>46234.625</v>
      </c>
      <c r="BH2607" s="2">
        <v>46231.772037037</v>
      </c>
      <c r="BL2607" s="1" t="s">
        <v>8115</v>
      </c>
      <c r="BM2607" s="1" t="s">
        <v>9629</v>
      </c>
      <c r="BN2607" s="1" t="s">
        <v>601</v>
      </c>
      <c r="BO2607" s="1" t="s">
        <v>22298</v>
      </c>
      <c r="BP2607" s="1" t="s">
        <v>8082</v>
      </c>
      <c r="BQ2607" s="1" t="s">
        <v>6540</v>
      </c>
      <c r="BT2607" s="2">
        <v>46234.5792708333</v>
      </c>
      <c r="BU2607" s="2">
        <v>46234.656400463</v>
      </c>
      <c r="BV2607" s="1" t="s">
        <v>591</v>
      </c>
      <c r="BW2607" s="3">
        <v>48057</v>
      </c>
      <c r="BX2607" s="1" t="s">
        <v>8193</v>
      </c>
      <c r="BY2607" s="1" t="s">
        <v>628</v>
      </c>
      <c r="BZ2607" s="1" t="s">
        <v>8050</v>
      </c>
      <c r="CA2607" s="1">
        <v>0</v>
      </c>
      <c r="CB2607" s="1" t="s">
        <v>102</v>
      </c>
      <c r="CC2607" s="1">
        <v>100</v>
      </c>
      <c r="CE2607" s="1">
        <v>100</v>
      </c>
      <c r="CF2607" s="1"/>
      <c r="CG2607" s="1">
        <v>35</v>
      </c>
      <c r="CL2607" s="1" t="s">
        <v>8068</v>
      </c>
    </row>
    <row r="2608" s="1" customFormat="1" spans="1:90">
      <c r="A2608" s="1" t="s">
        <v>8694</v>
      </c>
      <c r="F2608" s="1">
        <v>0</v>
      </c>
      <c r="K2608" s="1">
        <v>101311</v>
      </c>
      <c r="L2608" s="1" t="s">
        <v>23</v>
      </c>
      <c r="O2608" s="2">
        <v>46233.7003356482</v>
      </c>
      <c r="P2608" s="2">
        <v>46234</v>
      </c>
      <c r="Q2608" s="1"/>
      <c r="R2608" s="1" t="s">
        <v>8051</v>
      </c>
      <c r="S2608" s="1"/>
      <c r="T2608" s="1" t="s">
        <v>8144</v>
      </c>
      <c r="U2608" s="1" t="s">
        <v>8053</v>
      </c>
      <c r="V2608" s="1" t="s">
        <v>23</v>
      </c>
      <c r="AB2608" s="1" t="s">
        <v>8054</v>
      </c>
      <c r="AD2608" s="1" t="s">
        <v>596</v>
      </c>
      <c r="AE2608" s="1" t="s">
        <v>3318</v>
      </c>
      <c r="AF2608" s="1" t="s">
        <v>8068</v>
      </c>
      <c r="AG2608" s="3">
        <v>46234</v>
      </c>
      <c r="AH2608" s="1"/>
      <c r="AI2608" s="1" t="s">
        <v>8071</v>
      </c>
      <c r="AJ2608" s="1">
        <v>80</v>
      </c>
      <c r="AM2608" s="1" t="s">
        <v>8068</v>
      </c>
      <c r="AO2608" s="1">
        <v>2.8</v>
      </c>
      <c r="AP2608" s="2">
        <v>46234.6554976852</v>
      </c>
      <c r="AQ2608" s="1" t="s">
        <v>8072</v>
      </c>
      <c r="AR2608" s="3">
        <v>46233</v>
      </c>
      <c r="AS2608" s="1">
        <v>13327194301</v>
      </c>
      <c r="AT2608" s="1" t="s">
        <v>8056</v>
      </c>
      <c r="AU2608" s="2">
        <v>46234</v>
      </c>
      <c r="AV2608" s="1" t="s">
        <v>22299</v>
      </c>
      <c r="AW2608" s="1" t="s">
        <v>8068</v>
      </c>
      <c r="AY2608" s="1" t="s">
        <v>22300</v>
      </c>
      <c r="AZ2608" s="1" t="s">
        <v>8147</v>
      </c>
      <c r="BA2608" s="1" t="s">
        <v>22301</v>
      </c>
      <c r="BB2608" s="1" t="s">
        <v>22302</v>
      </c>
      <c r="BC2608" s="1" t="s">
        <v>448</v>
      </c>
      <c r="BD2608" s="1" t="s">
        <v>416</v>
      </c>
      <c r="BE2608" s="1" t="s">
        <v>22303</v>
      </c>
      <c r="BF2608" s="1" t="s">
        <v>3878</v>
      </c>
      <c r="BG2608" s="2">
        <v>46234.6251967593</v>
      </c>
      <c r="BH2608" s="2">
        <v>46233.7034259259</v>
      </c>
      <c r="BL2608" s="1" t="s">
        <v>8064</v>
      </c>
      <c r="BM2608" s="1" t="s">
        <v>8181</v>
      </c>
      <c r="BN2608" s="1" t="s">
        <v>601</v>
      </c>
      <c r="BO2608" s="1" t="s">
        <v>22304</v>
      </c>
      <c r="BP2608" s="1" t="s">
        <v>8082</v>
      </c>
      <c r="BQ2608" s="1" t="s">
        <v>6540</v>
      </c>
      <c r="BT2608" s="2">
        <v>46234.6253009259</v>
      </c>
      <c r="BU2608" s="2">
        <v>46234.6566898148</v>
      </c>
      <c r="BV2608" s="1" t="s">
        <v>591</v>
      </c>
      <c r="BW2608" s="3">
        <v>48060</v>
      </c>
      <c r="BX2608" s="1" t="s">
        <v>8700</v>
      </c>
      <c r="BY2608" s="1" t="s">
        <v>628</v>
      </c>
      <c r="BZ2608" s="1" t="s">
        <v>8050</v>
      </c>
      <c r="CB2608" s="1" t="s">
        <v>48</v>
      </c>
      <c r="CC2608" s="1">
        <v>0</v>
      </c>
      <c r="CD2608" s="1"/>
      <c r="CE2608" s="1">
        <v>0</v>
      </c>
      <c r="CL2608" s="1" t="s">
        <v>8068</v>
      </c>
    </row>
    <row r="2609" s="1" customFormat="1" spans="1:90">
      <c r="A2609" s="1" t="s">
        <v>8668</v>
      </c>
      <c r="F2609" s="1">
        <v>0</v>
      </c>
      <c r="G2609" s="1"/>
      <c r="K2609" s="1">
        <v>101042</v>
      </c>
      <c r="L2609" s="1" t="s">
        <v>25</v>
      </c>
      <c r="M2609" s="1"/>
      <c r="N2609" s="1"/>
      <c r="O2609" s="2">
        <v>46234.6182175926</v>
      </c>
      <c r="P2609" s="2">
        <v>46234</v>
      </c>
      <c r="R2609" s="1" t="s">
        <v>8051</v>
      </c>
      <c r="S2609" s="1"/>
      <c r="T2609" s="1" t="s">
        <v>8144</v>
      </c>
      <c r="U2609" s="1" t="s">
        <v>8053</v>
      </c>
      <c r="V2609" s="1" t="s">
        <v>25</v>
      </c>
      <c r="AB2609" s="1" t="s">
        <v>8054</v>
      </c>
      <c r="AD2609" s="1" t="s">
        <v>607</v>
      </c>
      <c r="AE2609" s="1" t="s">
        <v>2550</v>
      </c>
      <c r="AF2609" s="1" t="s">
        <v>8068</v>
      </c>
      <c r="AG2609" s="3">
        <v>46234</v>
      </c>
      <c r="AH2609" s="1" t="s">
        <v>606</v>
      </c>
      <c r="AI2609" s="1" t="s">
        <v>8055</v>
      </c>
      <c r="AJ2609" s="1">
        <v>168</v>
      </c>
      <c r="AM2609" s="1" t="s">
        <v>8050</v>
      </c>
      <c r="AO2609" s="1">
        <v>2.3</v>
      </c>
      <c r="AP2609" s="2">
        <v>46234.6550810185</v>
      </c>
      <c r="AQ2609" s="1" t="s">
        <v>8072</v>
      </c>
      <c r="AR2609" s="3">
        <v>46232</v>
      </c>
      <c r="AS2609" s="1">
        <v>13893677033</v>
      </c>
      <c r="AT2609" s="1" t="s">
        <v>8595</v>
      </c>
      <c r="AU2609" s="2">
        <v>46234</v>
      </c>
      <c r="AV2609" s="1" t="s">
        <v>22305</v>
      </c>
      <c r="AW2609" s="1" t="s">
        <v>8068</v>
      </c>
      <c r="AY2609" s="1" t="s">
        <v>22306</v>
      </c>
      <c r="AZ2609" s="1" t="s">
        <v>8155</v>
      </c>
      <c r="BA2609" s="1" t="s">
        <v>22307</v>
      </c>
      <c r="BB2609" s="1" t="s">
        <v>5365</v>
      </c>
      <c r="BC2609" s="1" t="s">
        <v>463</v>
      </c>
      <c r="BD2609" s="1" t="s">
        <v>352</v>
      </c>
      <c r="BE2609" s="1" t="s">
        <v>22308</v>
      </c>
      <c r="BF2609" s="1" t="s">
        <v>3878</v>
      </c>
      <c r="BG2609" s="2">
        <v>46234</v>
      </c>
      <c r="BH2609" s="2">
        <v>46234.618275463</v>
      </c>
      <c r="BJ2609" s="1" t="s">
        <v>22309</v>
      </c>
      <c r="BK2609" s="1"/>
      <c r="BL2609" s="1" t="s">
        <v>8159</v>
      </c>
      <c r="BM2609" s="1" t="s">
        <v>12799</v>
      </c>
      <c r="BN2609" s="1" t="s">
        <v>601</v>
      </c>
      <c r="BO2609" s="1" t="s">
        <v>22310</v>
      </c>
      <c r="BP2609" s="1" t="s">
        <v>8082</v>
      </c>
      <c r="BQ2609" s="1" t="s">
        <v>6540</v>
      </c>
      <c r="BT2609" s="2">
        <v>46234.6187962963</v>
      </c>
      <c r="BU2609" s="2">
        <v>46234.6568287037</v>
      </c>
      <c r="BV2609" s="1" t="s">
        <v>591</v>
      </c>
      <c r="BW2609" s="3">
        <v>48060</v>
      </c>
      <c r="BX2609" s="1" t="s">
        <v>8677</v>
      </c>
      <c r="BY2609" s="1" t="s">
        <v>597</v>
      </c>
      <c r="BZ2609" s="1" t="s">
        <v>8050</v>
      </c>
      <c r="CB2609" s="1" t="s">
        <v>93</v>
      </c>
      <c r="CC2609" s="1">
        <v>50</v>
      </c>
      <c r="CD2609" s="1" t="s">
        <v>9914</v>
      </c>
      <c r="CE2609" s="1">
        <v>50</v>
      </c>
      <c r="CF2609" s="1" t="s">
        <v>8793</v>
      </c>
      <c r="CG2609" s="1">
        <v>35</v>
      </c>
      <c r="CH2609" s="1" t="s">
        <v>622</v>
      </c>
      <c r="CI2609" s="2">
        <v>46235.4233101852</v>
      </c>
      <c r="CJ2609" s="1" t="s">
        <v>622</v>
      </c>
      <c r="CK2609" s="2">
        <v>46235.4261574074</v>
      </c>
      <c r="CL2609" s="1" t="s">
        <v>8068</v>
      </c>
    </row>
    <row r="2610" s="1" customFormat="1" spans="1:90">
      <c r="A2610" s="1" t="s">
        <v>22311</v>
      </c>
      <c r="F2610" s="1">
        <v>0</v>
      </c>
      <c r="K2610" s="1">
        <v>101042</v>
      </c>
      <c r="L2610" s="1" t="s">
        <v>25</v>
      </c>
      <c r="O2610" s="2">
        <v>46233.681712963</v>
      </c>
      <c r="P2610" s="2">
        <v>46233</v>
      </c>
      <c r="Q2610" s="1" t="s">
        <v>8050</v>
      </c>
      <c r="R2610" s="1" t="s">
        <v>8051</v>
      </c>
      <c r="S2610" s="1"/>
      <c r="T2610" s="1" t="s">
        <v>8144</v>
      </c>
      <c r="U2610" s="1" t="s">
        <v>8053</v>
      </c>
      <c r="V2610" s="1" t="s">
        <v>25</v>
      </c>
      <c r="AB2610" s="1" t="s">
        <v>8054</v>
      </c>
      <c r="AD2610" s="1" t="s">
        <v>607</v>
      </c>
      <c r="AE2610" s="1" t="s">
        <v>2534</v>
      </c>
      <c r="AF2610" s="1"/>
      <c r="AG2610" s="3">
        <v>42613</v>
      </c>
      <c r="AH2610" s="1" t="s">
        <v>606</v>
      </c>
      <c r="AI2610" s="1" t="s">
        <v>8055</v>
      </c>
      <c r="AJ2610" s="4">
        <v>2825</v>
      </c>
      <c r="AP2610" s="2">
        <v>46234.6568865741</v>
      </c>
      <c r="AQ2610" s="1" t="s">
        <v>8072</v>
      </c>
      <c r="AR2610" s="3">
        <v>42582</v>
      </c>
      <c r="AS2610" s="1">
        <v>13609311435</v>
      </c>
      <c r="AT2610" s="1"/>
      <c r="AU2610" s="2">
        <v>46233</v>
      </c>
      <c r="AV2610" s="1" t="s">
        <v>22312</v>
      </c>
      <c r="AW2610" s="1" t="s">
        <v>8050</v>
      </c>
      <c r="AY2610" s="1" t="s">
        <v>22313</v>
      </c>
      <c r="AZ2610" s="1" t="s">
        <v>8155</v>
      </c>
      <c r="BA2610" s="1" t="s">
        <v>22314</v>
      </c>
      <c r="BB2610" s="1" t="s">
        <v>5374</v>
      </c>
      <c r="BC2610" s="1" t="s">
        <v>463</v>
      </c>
      <c r="BD2610" s="1" t="s">
        <v>351</v>
      </c>
      <c r="BE2610" s="1" t="s">
        <v>22315</v>
      </c>
      <c r="BF2610" s="1" t="s">
        <v>4087</v>
      </c>
      <c r="BG2610" s="2">
        <v>46234</v>
      </c>
      <c r="BH2610" s="2">
        <v>46233.6818287037</v>
      </c>
      <c r="BJ2610" s="1" t="s">
        <v>22316</v>
      </c>
      <c r="BL2610" s="1" t="s">
        <v>8159</v>
      </c>
      <c r="BM2610" s="1" t="s">
        <v>8160</v>
      </c>
      <c r="BN2610" s="1" t="s">
        <v>645</v>
      </c>
      <c r="BO2610" s="1" t="s">
        <v>22317</v>
      </c>
      <c r="BP2610" s="1" t="s">
        <v>8067</v>
      </c>
      <c r="BQ2610" s="1" t="s">
        <v>6540</v>
      </c>
      <c r="BT2610" s="2">
        <v>46234.6511458333</v>
      </c>
      <c r="BU2610" s="2">
        <v>46234.6569328704</v>
      </c>
      <c r="BV2610" s="1" t="s">
        <v>818</v>
      </c>
      <c r="BW2610" s="3">
        <v>44439</v>
      </c>
      <c r="BX2610" s="1" t="s">
        <v>20645</v>
      </c>
      <c r="BY2610" s="1" t="s">
        <v>818</v>
      </c>
      <c r="BZ2610" s="1" t="s">
        <v>8050</v>
      </c>
      <c r="CB2610" s="1" t="s">
        <v>93</v>
      </c>
      <c r="CC2610" s="1">
        <v>135</v>
      </c>
      <c r="CD2610" s="1" t="s">
        <v>13013</v>
      </c>
      <c r="CE2610" s="1">
        <v>135</v>
      </c>
      <c r="CF2610" s="1" t="s">
        <v>8793</v>
      </c>
      <c r="CG2610" s="1">
        <v>94.5</v>
      </c>
      <c r="CH2610" s="1" t="s">
        <v>622</v>
      </c>
      <c r="CI2610" s="2">
        <v>46235.4232175926</v>
      </c>
      <c r="CJ2610" s="1" t="s">
        <v>622</v>
      </c>
      <c r="CK2610" s="2">
        <v>46235.4261574074</v>
      </c>
      <c r="CL2610" s="1" t="s">
        <v>8068</v>
      </c>
    </row>
    <row r="2611" s="1" customFormat="1" spans="1:90">
      <c r="F2611" s="1">
        <v>0</v>
      </c>
      <c r="K2611" s="1">
        <v>101325</v>
      </c>
      <c r="L2611" s="1" t="s">
        <v>24</v>
      </c>
      <c r="O2611" s="2">
        <v>46234.4039814815</v>
      </c>
      <c r="P2611" s="2">
        <v>46234.625</v>
      </c>
      <c r="R2611" s="1" t="s">
        <v>8051</v>
      </c>
      <c r="S2611" s="1"/>
      <c r="T2611" s="1" t="s">
        <v>8144</v>
      </c>
      <c r="U2611" s="1" t="s">
        <v>8053</v>
      </c>
      <c r="V2611" s="1" t="s">
        <v>24</v>
      </c>
      <c r="AB2611" s="1" t="s">
        <v>8054</v>
      </c>
      <c r="AD2611" s="1" t="s">
        <v>596</v>
      </c>
      <c r="AE2611" s="1" t="s">
        <v>3541</v>
      </c>
      <c r="AF2611" s="1" t="s">
        <v>8068</v>
      </c>
      <c r="AG2611" s="3">
        <v>46234</v>
      </c>
      <c r="AI2611" s="1" t="s">
        <v>8055</v>
      </c>
      <c r="AJ2611" s="1">
        <v>112</v>
      </c>
      <c r="AM2611" s="1" t="s">
        <v>8068</v>
      </c>
      <c r="AO2611" s="1">
        <v>4.6</v>
      </c>
      <c r="AP2611" s="2">
        <v>46234.6571875</v>
      </c>
      <c r="AQ2611" s="1" t="s">
        <v>8072</v>
      </c>
      <c r="AR2611" s="3">
        <v>46220</v>
      </c>
      <c r="AS2611" s="1">
        <v>13948791323</v>
      </c>
      <c r="AT2611" s="1" t="s">
        <v>8056</v>
      </c>
      <c r="AU2611" s="2">
        <v>46234.625</v>
      </c>
      <c r="AV2611" s="1" t="s">
        <v>22318</v>
      </c>
      <c r="AW2611" s="1" t="s">
        <v>8068</v>
      </c>
      <c r="AY2611" s="1" t="s">
        <v>22319</v>
      </c>
      <c r="AZ2611" s="1" t="s">
        <v>8076</v>
      </c>
      <c r="BA2611" s="1" t="s">
        <v>22320</v>
      </c>
      <c r="BB2611" s="1" t="s">
        <v>3599</v>
      </c>
      <c r="BC2611" s="1" t="s">
        <v>489</v>
      </c>
      <c r="BD2611" s="1" t="s">
        <v>403</v>
      </c>
      <c r="BE2611" s="1" t="s">
        <v>22321</v>
      </c>
      <c r="BF2611" s="1" t="s">
        <v>3878</v>
      </c>
      <c r="BG2611" s="2">
        <v>46234.625</v>
      </c>
      <c r="BH2611" s="2">
        <v>46234.4041203704</v>
      </c>
      <c r="BJ2611" s="1" t="s">
        <v>8215</v>
      </c>
      <c r="BL2611" s="1" t="s">
        <v>8064</v>
      </c>
      <c r="BM2611" s="1" t="s">
        <v>8080</v>
      </c>
      <c r="BN2611" s="1" t="s">
        <v>601</v>
      </c>
      <c r="BO2611" s="1" t="s">
        <v>22322</v>
      </c>
      <c r="BP2611" s="1" t="s">
        <v>8082</v>
      </c>
      <c r="BQ2611" s="1" t="s">
        <v>6540</v>
      </c>
      <c r="BT2611" s="2">
        <v>46234.6121180556</v>
      </c>
      <c r="BU2611" s="2">
        <v>46234.657337963</v>
      </c>
      <c r="BV2611" s="1" t="s">
        <v>591</v>
      </c>
      <c r="BW2611" s="3">
        <v>48060</v>
      </c>
      <c r="BX2611" s="1" t="s">
        <v>15662</v>
      </c>
      <c r="BY2611" s="1" t="s">
        <v>597</v>
      </c>
      <c r="BZ2611" s="1" t="s">
        <v>8050</v>
      </c>
      <c r="CB2611" s="1" t="s">
        <v>67</v>
      </c>
      <c r="CC2611" s="1">
        <v>0</v>
      </c>
      <c r="CE2611" s="1">
        <v>0</v>
      </c>
      <c r="CG2611" s="1">
        <v>0</v>
      </c>
      <c r="CL2611" s="1" t="s">
        <v>8068</v>
      </c>
    </row>
    <row r="2612" s="1" customFormat="1" spans="1:90">
      <c r="F2612" s="1">
        <v>0</v>
      </c>
      <c r="K2612" s="1">
        <v>101311</v>
      </c>
      <c r="L2612" s="1" t="s">
        <v>23</v>
      </c>
      <c r="O2612" s="2">
        <v>46234.6562268519</v>
      </c>
      <c r="P2612" s="2">
        <v>46234</v>
      </c>
      <c r="R2612" s="1" t="s">
        <v>8051</v>
      </c>
      <c r="S2612" s="1" t="s">
        <v>8096</v>
      </c>
      <c r="T2612" s="1" t="s">
        <v>8144</v>
      </c>
      <c r="U2612" s="1" t="s">
        <v>8053</v>
      </c>
      <c r="V2612" s="1" t="s">
        <v>23</v>
      </c>
      <c r="AB2612" s="1" t="s">
        <v>8054</v>
      </c>
      <c r="AD2612" s="1" t="s">
        <v>596</v>
      </c>
      <c r="AE2612" s="1" t="s">
        <v>3321</v>
      </c>
      <c r="AF2612" s="1" t="s">
        <v>8068</v>
      </c>
      <c r="AG2612" s="3">
        <v>46234</v>
      </c>
      <c r="AI2612" s="1" t="s">
        <v>8055</v>
      </c>
      <c r="AJ2612" s="1"/>
      <c r="AK2612" s="1">
        <v>2100</v>
      </c>
      <c r="AP2612" s="2">
        <v>46234.6575115741</v>
      </c>
      <c r="AQ2612" s="1" t="s">
        <v>8072</v>
      </c>
      <c r="AR2612" s="3">
        <v>46233</v>
      </c>
      <c r="AS2612" s="1">
        <v>15847082292</v>
      </c>
      <c r="AT2612" s="1" t="s">
        <v>8056</v>
      </c>
      <c r="AU2612" s="2">
        <v>46234</v>
      </c>
      <c r="AV2612" s="1" t="s">
        <v>22323</v>
      </c>
      <c r="AW2612" s="1" t="s">
        <v>8068</v>
      </c>
      <c r="AY2612" s="1" t="s">
        <v>22324</v>
      </c>
      <c r="AZ2612" s="1" t="s">
        <v>8147</v>
      </c>
      <c r="BA2612" s="1" t="s">
        <v>22325</v>
      </c>
      <c r="BB2612" s="1" t="s">
        <v>22326</v>
      </c>
      <c r="BC2612" s="1" t="s">
        <v>448</v>
      </c>
      <c r="BD2612" s="1" t="s">
        <v>417</v>
      </c>
      <c r="BE2612" s="1" t="s">
        <v>22327</v>
      </c>
      <c r="BF2612" s="1" t="s">
        <v>3903</v>
      </c>
      <c r="BG2612" s="2">
        <v>46234.6566087963</v>
      </c>
      <c r="BH2612" s="2">
        <v>46234.6563425926</v>
      </c>
      <c r="BL2612" s="1" t="s">
        <v>8064</v>
      </c>
      <c r="BM2612" s="1" t="s">
        <v>8151</v>
      </c>
      <c r="BN2612" s="1" t="s">
        <v>601</v>
      </c>
      <c r="BO2612" s="1" t="s">
        <v>22328</v>
      </c>
      <c r="BP2612" s="1" t="s">
        <v>8082</v>
      </c>
      <c r="BQ2612" s="1" t="s">
        <v>6540</v>
      </c>
      <c r="BT2612" s="2">
        <v>46234.6567476852</v>
      </c>
      <c r="BU2612" s="2">
        <v>46234.6575578704</v>
      </c>
      <c r="BV2612" s="1" t="s">
        <v>818</v>
      </c>
      <c r="BW2612" s="3">
        <v>48060</v>
      </c>
      <c r="BX2612" s="1" t="s">
        <v>15288</v>
      </c>
      <c r="BY2612" s="1" t="s">
        <v>818</v>
      </c>
      <c r="BZ2612" s="1" t="s">
        <v>8050</v>
      </c>
      <c r="CB2612" s="1" t="s">
        <v>48</v>
      </c>
      <c r="CC2612" s="1">
        <v>0</v>
      </c>
      <c r="CE2612" s="1">
        <v>0</v>
      </c>
      <c r="CL2612" s="1" t="s">
        <v>8068</v>
      </c>
    </row>
    <row r="2613" s="1" customFormat="1" spans="1:90">
      <c r="A2613" s="1" t="s">
        <v>22329</v>
      </c>
      <c r="F2613" s="1">
        <v>0</v>
      </c>
      <c r="K2613" s="1">
        <v>101110</v>
      </c>
      <c r="L2613" s="1" t="s">
        <v>28</v>
      </c>
      <c r="M2613" s="1"/>
      <c r="O2613" s="2">
        <v>46234.5799537037</v>
      </c>
      <c r="P2613" s="2">
        <v>46234</v>
      </c>
      <c r="Q2613" s="1" t="s">
        <v>8050</v>
      </c>
      <c r="R2613" s="1" t="s">
        <v>8051</v>
      </c>
      <c r="T2613" s="1" t="s">
        <v>8052</v>
      </c>
      <c r="U2613" s="1" t="s">
        <v>8053</v>
      </c>
      <c r="V2613" s="1" t="s">
        <v>28</v>
      </c>
      <c r="AB2613" s="1" t="s">
        <v>8054</v>
      </c>
      <c r="AD2613" s="1" t="s">
        <v>607</v>
      </c>
      <c r="AE2613" s="1" t="s">
        <v>1063</v>
      </c>
      <c r="AF2613" s="1" t="s">
        <v>8068</v>
      </c>
      <c r="AG2613" s="3">
        <v>44177</v>
      </c>
      <c r="AH2613" s="1" t="s">
        <v>606</v>
      </c>
      <c r="AI2613" s="1" t="s">
        <v>8055</v>
      </c>
      <c r="AJ2613" s="1">
        <v>191</v>
      </c>
      <c r="AP2613" s="2">
        <v>46234.6586921296</v>
      </c>
      <c r="AQ2613" s="1" t="s">
        <v>8072</v>
      </c>
      <c r="AR2613" s="3">
        <v>44146</v>
      </c>
      <c r="AS2613" s="1">
        <v>15739520998</v>
      </c>
      <c r="AT2613" s="1" t="s">
        <v>8073</v>
      </c>
      <c r="AU2613" s="2">
        <v>46234</v>
      </c>
      <c r="AV2613" s="1" t="s">
        <v>22330</v>
      </c>
      <c r="AW2613" s="1" t="s">
        <v>8050</v>
      </c>
      <c r="AY2613" s="1" t="s">
        <v>22331</v>
      </c>
      <c r="AZ2613" s="1" t="s">
        <v>8460</v>
      </c>
      <c r="BA2613" s="1" t="s">
        <v>22332</v>
      </c>
      <c r="BB2613" s="1" t="s">
        <v>1069</v>
      </c>
      <c r="BC2613" s="1" t="s">
        <v>478</v>
      </c>
      <c r="BD2613" s="1" t="s">
        <v>199</v>
      </c>
      <c r="BE2613" s="1" t="s">
        <v>22333</v>
      </c>
      <c r="BF2613" s="1" t="s">
        <v>3868</v>
      </c>
      <c r="BG2613" s="2">
        <v>46234</v>
      </c>
      <c r="BH2613" s="2">
        <v>46234.5800578704</v>
      </c>
      <c r="BJ2613" s="1">
        <v>18129469621</v>
      </c>
      <c r="BL2613" s="1" t="s">
        <v>8464</v>
      </c>
      <c r="BM2613" s="1" t="s">
        <v>8654</v>
      </c>
      <c r="BN2613" s="1" t="s">
        <v>590</v>
      </c>
      <c r="BO2613" s="1" t="s">
        <v>7265</v>
      </c>
      <c r="BP2613" s="1" t="s">
        <v>8082</v>
      </c>
      <c r="BQ2613" s="1" t="s">
        <v>6540</v>
      </c>
      <c r="BR2613" s="1" t="s">
        <v>10903</v>
      </c>
      <c r="BS2613" s="1" t="s">
        <v>10904</v>
      </c>
      <c r="BT2613" s="2">
        <v>46234.6178356481</v>
      </c>
      <c r="BU2613" s="2">
        <v>46234.65875</v>
      </c>
      <c r="BV2613" s="1" t="s">
        <v>742</v>
      </c>
      <c r="BW2613" s="3">
        <v>46003</v>
      </c>
      <c r="BX2613" s="1" t="s">
        <v>12036</v>
      </c>
      <c r="BY2613" s="1" t="s">
        <v>744</v>
      </c>
      <c r="BZ2613" s="1" t="s">
        <v>8050</v>
      </c>
      <c r="CB2613" s="1" t="s">
        <v>135</v>
      </c>
      <c r="CC2613" s="1">
        <v>250</v>
      </c>
      <c r="CE2613" s="1">
        <v>250</v>
      </c>
      <c r="CG2613" s="1">
        <v>0</v>
      </c>
      <c r="CL2613" s="1" t="s">
        <v>8068</v>
      </c>
    </row>
    <row r="2614" s="1" customFormat="1" spans="1:90">
      <c r="F2614" s="1">
        <v>0</v>
      </c>
      <c r="K2614" s="1">
        <v>101110</v>
      </c>
      <c r="L2614" s="1" t="s">
        <v>28</v>
      </c>
      <c r="O2614" s="2">
        <v>46234.5101851852</v>
      </c>
      <c r="P2614" s="2">
        <v>46234</v>
      </c>
      <c r="Q2614" s="1" t="s">
        <v>8050</v>
      </c>
      <c r="R2614" s="1" t="s">
        <v>8051</v>
      </c>
      <c r="T2614" s="1" t="s">
        <v>8052</v>
      </c>
      <c r="U2614" s="1" t="s">
        <v>8053</v>
      </c>
      <c r="V2614" s="1" t="s">
        <v>28</v>
      </c>
      <c r="AB2614" s="1" t="s">
        <v>8054</v>
      </c>
      <c r="AD2614" s="1" t="s">
        <v>607</v>
      </c>
      <c r="AE2614" s="1" t="s">
        <v>936</v>
      </c>
      <c r="AF2614" s="1" t="s">
        <v>8068</v>
      </c>
      <c r="AG2614" s="3">
        <v>46234</v>
      </c>
      <c r="AH2614" s="1" t="s">
        <v>606</v>
      </c>
      <c r="AI2614" s="1" t="s">
        <v>8055</v>
      </c>
      <c r="AJ2614" s="1">
        <v>287</v>
      </c>
      <c r="AM2614" s="1" t="s">
        <v>8068</v>
      </c>
      <c r="AO2614" s="1">
        <v>3.1</v>
      </c>
      <c r="AP2614" s="2">
        <v>46234.6587037037</v>
      </c>
      <c r="AQ2614" s="1" t="s">
        <v>8072</v>
      </c>
      <c r="AR2614" s="3">
        <v>46176</v>
      </c>
      <c r="AS2614" s="1">
        <v>13659920121</v>
      </c>
      <c r="AT2614" s="1" t="s">
        <v>8073</v>
      </c>
      <c r="AU2614" s="2">
        <v>46234</v>
      </c>
      <c r="AV2614" s="1" t="s">
        <v>22334</v>
      </c>
      <c r="AW2614" s="1" t="s">
        <v>8068</v>
      </c>
      <c r="AY2614" s="1" t="s">
        <v>22335</v>
      </c>
      <c r="AZ2614" s="1" t="s">
        <v>8460</v>
      </c>
      <c r="BA2614" s="1" t="s">
        <v>22336</v>
      </c>
      <c r="BB2614" s="1" t="s">
        <v>939</v>
      </c>
      <c r="BC2614" s="1" t="s">
        <v>478</v>
      </c>
      <c r="BD2614" s="1" t="s">
        <v>198</v>
      </c>
      <c r="BE2614" s="1" t="s">
        <v>22337</v>
      </c>
      <c r="BF2614" s="1" t="s">
        <v>793</v>
      </c>
      <c r="BG2614" s="2">
        <v>46234.625</v>
      </c>
      <c r="BH2614" s="2">
        <v>46234.5102199074</v>
      </c>
      <c r="BL2614" s="1" t="s">
        <v>8464</v>
      </c>
      <c r="BM2614" s="1" t="s">
        <v>8654</v>
      </c>
      <c r="BN2614" s="1" t="s">
        <v>601</v>
      </c>
      <c r="BO2614" s="1" t="s">
        <v>22338</v>
      </c>
      <c r="BP2614" s="1" t="s">
        <v>8082</v>
      </c>
      <c r="BQ2614" s="1" t="s">
        <v>6540</v>
      </c>
      <c r="BT2614" s="2">
        <v>46234.6338078704</v>
      </c>
      <c r="BU2614" s="2">
        <v>46234.658900463</v>
      </c>
      <c r="BV2614" s="1" t="s">
        <v>591</v>
      </c>
      <c r="BW2614" s="3">
        <v>48060</v>
      </c>
      <c r="BX2614" s="1" t="s">
        <v>11468</v>
      </c>
      <c r="BY2614" s="1" t="s">
        <v>628</v>
      </c>
      <c r="BZ2614" s="1" t="s">
        <v>8050</v>
      </c>
      <c r="CB2614" s="1" t="s">
        <v>135</v>
      </c>
      <c r="CC2614" s="1">
        <v>50</v>
      </c>
      <c r="CD2614" s="1" t="s">
        <v>19762</v>
      </c>
      <c r="CE2614" s="1">
        <v>50</v>
      </c>
      <c r="CG2614" s="1">
        <v>35</v>
      </c>
      <c r="CH2614" s="1" t="s">
        <v>622</v>
      </c>
      <c r="CI2614" s="2">
        <v>46235.4333217593</v>
      </c>
      <c r="CL2614" s="1" t="s">
        <v>8068</v>
      </c>
    </row>
    <row r="2615" s="1" customFormat="1" spans="1:90">
      <c r="A2615" s="1" t="s">
        <v>9344</v>
      </c>
      <c r="F2615" s="1">
        <v>0</v>
      </c>
      <c r="G2615" s="1" t="s">
        <v>22339</v>
      </c>
      <c r="K2615" s="1">
        <v>101110</v>
      </c>
      <c r="L2615" s="1" t="s">
        <v>28</v>
      </c>
      <c r="M2615" s="1" t="s">
        <v>8106</v>
      </c>
      <c r="O2615" s="2">
        <v>46233.3567476852</v>
      </c>
      <c r="P2615" s="2">
        <v>46235.625</v>
      </c>
      <c r="R2615" s="1" t="s">
        <v>8051</v>
      </c>
      <c r="T2615" s="1" t="s">
        <v>8052</v>
      </c>
      <c r="U2615" s="1" t="s">
        <v>8053</v>
      </c>
      <c r="V2615" s="1" t="s">
        <v>28</v>
      </c>
      <c r="AB2615" s="1" t="s">
        <v>8054</v>
      </c>
      <c r="AD2615" s="1" t="s">
        <v>596</v>
      </c>
      <c r="AE2615" s="1" t="s">
        <v>885</v>
      </c>
      <c r="AF2615" s="1" t="s">
        <v>8068</v>
      </c>
      <c r="AG2615" s="3">
        <v>46234</v>
      </c>
      <c r="AH2615" s="1"/>
      <c r="AI2615" s="1" t="s">
        <v>8071</v>
      </c>
      <c r="AJ2615" s="4">
        <v>1132</v>
      </c>
      <c r="AM2615" s="1" t="s">
        <v>8050</v>
      </c>
      <c r="AO2615" s="1">
        <v>2.3</v>
      </c>
      <c r="AP2615" s="2">
        <v>46234.6591319444</v>
      </c>
      <c r="AQ2615" s="1" t="s">
        <v>8106</v>
      </c>
      <c r="AR2615" s="3">
        <v>46225</v>
      </c>
      <c r="AS2615" s="1">
        <v>13369022205</v>
      </c>
      <c r="AT2615" s="1" t="s">
        <v>8056</v>
      </c>
      <c r="AU2615" s="2">
        <v>46234</v>
      </c>
      <c r="AV2615" s="1" t="s">
        <v>22340</v>
      </c>
      <c r="AW2615" s="1" t="s">
        <v>8068</v>
      </c>
      <c r="AY2615" s="1" t="s">
        <v>22341</v>
      </c>
      <c r="AZ2615" s="1" t="s">
        <v>8802</v>
      </c>
      <c r="BA2615" s="1" t="s">
        <v>22342</v>
      </c>
      <c r="BB2615" s="1" t="s">
        <v>22343</v>
      </c>
      <c r="BC2615" s="1" t="s">
        <v>478</v>
      </c>
      <c r="BD2615" s="1" t="s">
        <v>208</v>
      </c>
      <c r="BE2615" s="1" t="s">
        <v>22344</v>
      </c>
      <c r="BF2615" s="1" t="s">
        <v>3878</v>
      </c>
      <c r="BG2615" s="2">
        <v>46234.6292476852</v>
      </c>
      <c r="BH2615" s="2">
        <v>46233.3828819444</v>
      </c>
      <c r="BJ2615" s="1" t="s">
        <v>769</v>
      </c>
      <c r="BL2615" s="1" t="s">
        <v>8464</v>
      </c>
      <c r="BM2615" s="1" t="s">
        <v>8806</v>
      </c>
      <c r="BN2615" s="1" t="s">
        <v>601</v>
      </c>
      <c r="BO2615" s="1" t="s">
        <v>22345</v>
      </c>
      <c r="BP2615" s="1" t="s">
        <v>8067</v>
      </c>
      <c r="BQ2615" s="1" t="s">
        <v>6540</v>
      </c>
      <c r="BT2615" s="2">
        <v>46234.6294212963</v>
      </c>
      <c r="BU2615" s="2">
        <v>46234.6592708333</v>
      </c>
      <c r="BV2615" s="1" t="s">
        <v>591</v>
      </c>
      <c r="BW2615" s="3">
        <v>48060</v>
      </c>
      <c r="BX2615" s="1" t="s">
        <v>8217</v>
      </c>
      <c r="BY2615" s="1" t="s">
        <v>597</v>
      </c>
      <c r="BZ2615" s="1" t="s">
        <v>8050</v>
      </c>
      <c r="CB2615" s="1" t="s">
        <v>138</v>
      </c>
      <c r="CC2615" s="1">
        <v>0</v>
      </c>
      <c r="CD2615" s="1"/>
      <c r="CE2615" s="1">
        <v>0</v>
      </c>
      <c r="CF2615" s="1"/>
      <c r="CG2615" s="1">
        <v>0</v>
      </c>
      <c r="CH2615" s="1"/>
      <c r="CI2615" s="1"/>
      <c r="CJ2615" s="1"/>
      <c r="CK2615" s="1"/>
      <c r="CL2615" s="1" t="s">
        <v>8068</v>
      </c>
    </row>
    <row r="2616" s="1" customFormat="1" spans="1:90">
      <c r="A2616" s="1" t="s">
        <v>8273</v>
      </c>
      <c r="F2616" s="1">
        <v>0</v>
      </c>
      <c r="K2616" s="1">
        <v>101325</v>
      </c>
      <c r="L2616" s="1" t="s">
        <v>24</v>
      </c>
      <c r="O2616" s="2">
        <v>46233.4362268519</v>
      </c>
      <c r="P2616" s="2">
        <v>46234</v>
      </c>
      <c r="Q2616" s="1" t="s">
        <v>8050</v>
      </c>
      <c r="R2616" s="1" t="s">
        <v>8051</v>
      </c>
      <c r="T2616" s="1" t="s">
        <v>8144</v>
      </c>
      <c r="U2616" s="1" t="s">
        <v>8053</v>
      </c>
      <c r="V2616" s="1" t="s">
        <v>24</v>
      </c>
      <c r="AB2616" s="1" t="s">
        <v>8054</v>
      </c>
      <c r="AD2616" s="1" t="s">
        <v>596</v>
      </c>
      <c r="AE2616" s="1" t="s">
        <v>3535</v>
      </c>
      <c r="AF2616" s="1" t="s">
        <v>8068</v>
      </c>
      <c r="AG2616" s="3">
        <v>46233</v>
      </c>
      <c r="AI2616" s="1" t="s">
        <v>8071</v>
      </c>
      <c r="AJ2616" s="1">
        <v>319</v>
      </c>
      <c r="AM2616" s="1" t="s">
        <v>8068</v>
      </c>
      <c r="AO2616" s="1">
        <v>4.8</v>
      </c>
      <c r="AP2616" s="2">
        <v>46234.6593171296</v>
      </c>
      <c r="AQ2616" s="1" t="s">
        <v>8072</v>
      </c>
      <c r="AR2616" s="3">
        <v>46228</v>
      </c>
      <c r="AS2616" s="1">
        <v>13171005954</v>
      </c>
      <c r="AT2616" s="1" t="s">
        <v>8056</v>
      </c>
      <c r="AU2616" s="2">
        <v>46234</v>
      </c>
      <c r="AV2616" s="1" t="s">
        <v>22346</v>
      </c>
      <c r="AW2616" s="1" t="s">
        <v>8068</v>
      </c>
      <c r="AY2616" s="1" t="s">
        <v>20420</v>
      </c>
      <c r="AZ2616" s="1" t="s">
        <v>8058</v>
      </c>
      <c r="BA2616" s="1" t="s">
        <v>22347</v>
      </c>
      <c r="BB2616" s="1" t="s">
        <v>22348</v>
      </c>
      <c r="BC2616" s="1" t="s">
        <v>489</v>
      </c>
      <c r="BD2616" s="1" t="s">
        <v>398</v>
      </c>
      <c r="BE2616" s="1" t="s">
        <v>20423</v>
      </c>
      <c r="BF2616" s="1" t="s">
        <v>3878</v>
      </c>
      <c r="BG2616" s="2">
        <v>46234.4166666667</v>
      </c>
      <c r="BH2616" s="2">
        <v>46233.4443171296</v>
      </c>
      <c r="BL2616" s="1" t="s">
        <v>8064</v>
      </c>
      <c r="BM2616" s="1" t="s">
        <v>8065</v>
      </c>
      <c r="BN2616" s="1" t="s">
        <v>601</v>
      </c>
      <c r="BO2616" s="1" t="s">
        <v>22349</v>
      </c>
      <c r="BP2616" s="1" t="s">
        <v>8082</v>
      </c>
      <c r="BQ2616" s="1" t="s">
        <v>6540</v>
      </c>
      <c r="BR2616" s="1"/>
      <c r="BS2616" s="1"/>
      <c r="BT2616" s="2">
        <v>46234.6393287037</v>
      </c>
      <c r="BU2616" s="2">
        <v>46234.6594444444</v>
      </c>
      <c r="BV2616" s="1" t="s">
        <v>591</v>
      </c>
      <c r="BW2616" s="3">
        <v>48059</v>
      </c>
      <c r="BX2616" s="1" t="s">
        <v>8284</v>
      </c>
      <c r="BY2616" s="1" t="s">
        <v>628</v>
      </c>
      <c r="BZ2616" s="1" t="s">
        <v>8050</v>
      </c>
      <c r="CB2616" s="1" t="s">
        <v>66</v>
      </c>
      <c r="CC2616" s="1">
        <v>0</v>
      </c>
      <c r="CE2616" s="1">
        <v>0</v>
      </c>
      <c r="CG2616" s="1">
        <v>0</v>
      </c>
      <c r="CL2616" s="1" t="s">
        <v>8068</v>
      </c>
    </row>
    <row r="2617" s="1" customFormat="1" spans="1:90">
      <c r="F2617" s="1">
        <v>0</v>
      </c>
      <c r="K2617" s="1">
        <v>101325</v>
      </c>
      <c r="L2617" s="1" t="s">
        <v>24</v>
      </c>
      <c r="O2617" s="2">
        <v>46233.787337963</v>
      </c>
      <c r="P2617" s="2">
        <v>46234.5416666667</v>
      </c>
      <c r="Q2617" s="1" t="s">
        <v>8050</v>
      </c>
      <c r="R2617" s="1" t="s">
        <v>8051</v>
      </c>
      <c r="T2617" s="1" t="s">
        <v>8144</v>
      </c>
      <c r="U2617" s="1" t="s">
        <v>8053</v>
      </c>
      <c r="V2617" s="1" t="s">
        <v>24</v>
      </c>
      <c r="AB2617" s="1" t="s">
        <v>8054</v>
      </c>
      <c r="AD2617" s="1" t="s">
        <v>596</v>
      </c>
      <c r="AE2617" s="1" t="s">
        <v>3585</v>
      </c>
      <c r="AF2617" s="1" t="s">
        <v>8068</v>
      </c>
      <c r="AG2617" s="3">
        <v>46234</v>
      </c>
      <c r="AI2617" s="1" t="s">
        <v>8055</v>
      </c>
      <c r="AJ2617" s="1">
        <v>38</v>
      </c>
      <c r="AP2617" s="2">
        <v>46234.6607175926</v>
      </c>
      <c r="AQ2617" s="1"/>
      <c r="AR2617" s="3">
        <v>46233</v>
      </c>
      <c r="AS2617" s="1">
        <v>13337120625</v>
      </c>
      <c r="AT2617" s="1"/>
      <c r="AU2617" s="2">
        <v>46234.5416666667</v>
      </c>
      <c r="AV2617" s="1" t="s">
        <v>22350</v>
      </c>
      <c r="AW2617" s="1" t="s">
        <v>8068</v>
      </c>
      <c r="AY2617" s="1" t="s">
        <v>22273</v>
      </c>
      <c r="AZ2617" s="1" t="s">
        <v>8058</v>
      </c>
      <c r="BA2617" s="1" t="s">
        <v>22274</v>
      </c>
      <c r="BB2617" s="1" t="s">
        <v>22351</v>
      </c>
      <c r="BC2617" s="1" t="s">
        <v>489</v>
      </c>
      <c r="BD2617" s="1" t="s">
        <v>394</v>
      </c>
      <c r="BE2617" s="1" t="s">
        <v>22276</v>
      </c>
      <c r="BF2617" s="1" t="s">
        <v>6008</v>
      </c>
      <c r="BG2617" s="2">
        <v>46234.7083333333</v>
      </c>
      <c r="BH2617" s="2">
        <v>46233.7874537037</v>
      </c>
      <c r="BL2617" s="1" t="s">
        <v>8064</v>
      </c>
      <c r="BM2617" s="1" t="s">
        <v>8249</v>
      </c>
      <c r="BN2617" s="1" t="s">
        <v>645</v>
      </c>
      <c r="BO2617" s="1" t="s">
        <v>22277</v>
      </c>
      <c r="BP2617" s="1" t="s">
        <v>8067</v>
      </c>
      <c r="BQ2617" s="1" t="s">
        <v>6540</v>
      </c>
      <c r="BT2617" s="2">
        <v>46234.6381134259</v>
      </c>
      <c r="BU2617" s="2">
        <v>46234.6607638889</v>
      </c>
      <c r="BV2617" s="1" t="s">
        <v>591</v>
      </c>
      <c r="BW2617" s="3">
        <v>48060</v>
      </c>
      <c r="BX2617" s="1" t="s">
        <v>8623</v>
      </c>
      <c r="BY2617" s="1" t="s">
        <v>597</v>
      </c>
      <c r="BZ2617" s="1" t="s">
        <v>8050</v>
      </c>
      <c r="CB2617" s="1" t="s">
        <v>64</v>
      </c>
      <c r="CC2617" s="1">
        <v>0</v>
      </c>
      <c r="CE2617" s="1">
        <v>0</v>
      </c>
      <c r="CG2617" s="1">
        <v>0</v>
      </c>
      <c r="CL2617" s="1" t="s">
        <v>8068</v>
      </c>
    </row>
    <row r="2618" s="1" customFormat="1" spans="1:90">
      <c r="A2618" s="1" t="s">
        <v>9375</v>
      </c>
      <c r="F2618" s="1">
        <v>0</v>
      </c>
      <c r="K2618" s="1">
        <v>101098</v>
      </c>
      <c r="L2618" s="1" t="s">
        <v>27</v>
      </c>
      <c r="O2618" s="2">
        <v>46233.7965856481</v>
      </c>
      <c r="P2618" s="2">
        <v>46234</v>
      </c>
      <c r="Q2618" s="1" t="s">
        <v>8050</v>
      </c>
      <c r="R2618" s="1" t="s">
        <v>8051</v>
      </c>
      <c r="S2618" s="1" t="s">
        <v>8556</v>
      </c>
      <c r="T2618" s="1" t="s">
        <v>8144</v>
      </c>
      <c r="U2618" s="1" t="s">
        <v>8053</v>
      </c>
      <c r="V2618" s="1" t="s">
        <v>27</v>
      </c>
      <c r="AB2618" s="1" t="s">
        <v>8054</v>
      </c>
      <c r="AD2618" s="1" t="s">
        <v>596</v>
      </c>
      <c r="AE2618" s="1" t="s">
        <v>2775</v>
      </c>
      <c r="AF2618" s="1" t="s">
        <v>8068</v>
      </c>
      <c r="AG2618" s="3">
        <v>46174</v>
      </c>
      <c r="AI2618" s="1" t="s">
        <v>8055</v>
      </c>
      <c r="AJ2618" s="1">
        <v>139</v>
      </c>
      <c r="AP2618" s="2">
        <v>46234.6616550926</v>
      </c>
      <c r="AQ2618" s="1" t="s">
        <v>8072</v>
      </c>
      <c r="AR2618" s="3">
        <v>45983</v>
      </c>
      <c r="AS2618" s="1">
        <v>18697238559</v>
      </c>
      <c r="AT2618" s="1" t="s">
        <v>8073</v>
      </c>
      <c r="AU2618" s="2">
        <v>46234</v>
      </c>
      <c r="AV2618" s="1" t="s">
        <v>22352</v>
      </c>
      <c r="AW2618" s="1" t="s">
        <v>8068</v>
      </c>
      <c r="AY2618" s="1" t="s">
        <v>22353</v>
      </c>
      <c r="AZ2618" s="1" t="s">
        <v>8085</v>
      </c>
      <c r="BA2618" s="1" t="s">
        <v>22354</v>
      </c>
      <c r="BB2618" s="1" t="s">
        <v>22355</v>
      </c>
      <c r="BC2618" s="1" t="s">
        <v>463</v>
      </c>
      <c r="BD2618" s="1" t="s">
        <v>259</v>
      </c>
      <c r="BE2618" s="1" t="s">
        <v>22356</v>
      </c>
      <c r="BF2618" s="1" t="s">
        <v>3878</v>
      </c>
      <c r="BG2618" s="2">
        <v>46234</v>
      </c>
      <c r="BH2618" s="2">
        <v>46233.7966435185</v>
      </c>
      <c r="BJ2618" s="1" t="s">
        <v>9359</v>
      </c>
      <c r="BL2618" s="1" t="s">
        <v>8091</v>
      </c>
      <c r="BM2618" s="1" t="s">
        <v>9360</v>
      </c>
      <c r="BN2618" s="1" t="s">
        <v>601</v>
      </c>
      <c r="BO2618" s="1" t="s">
        <v>22357</v>
      </c>
      <c r="BP2618" s="1" t="s">
        <v>8082</v>
      </c>
      <c r="BQ2618" s="1" t="s">
        <v>6540</v>
      </c>
      <c r="BT2618" s="2">
        <v>46234.5530555556</v>
      </c>
      <c r="BU2618" s="2">
        <v>46234.6617013889</v>
      </c>
      <c r="BV2618" s="1" t="s">
        <v>1135</v>
      </c>
      <c r="BW2618" s="3">
        <v>48000</v>
      </c>
      <c r="BX2618" s="1" t="s">
        <v>9375</v>
      </c>
      <c r="BY2618" s="1" t="s">
        <v>1136</v>
      </c>
      <c r="BZ2618" s="1" t="s">
        <v>8050</v>
      </c>
      <c r="CB2618" s="1" t="s">
        <v>122</v>
      </c>
      <c r="CC2618" s="1">
        <v>0</v>
      </c>
      <c r="CE2618" s="1">
        <v>0</v>
      </c>
      <c r="CG2618" s="1">
        <v>0</v>
      </c>
      <c r="CL2618" s="1" t="s">
        <v>8068</v>
      </c>
    </row>
    <row r="2619" s="1" customFormat="1" spans="1:90">
      <c r="C2619" s="1" t="s">
        <v>22358</v>
      </c>
      <c r="F2619" s="1">
        <v>0</v>
      </c>
      <c r="K2619" s="1">
        <v>101073</v>
      </c>
      <c r="L2619" s="1" t="s">
        <v>26</v>
      </c>
      <c r="O2619" s="2">
        <v>46233.6581481481</v>
      </c>
      <c r="P2619" s="2">
        <v>46234</v>
      </c>
      <c r="R2619" s="1" t="s">
        <v>8051</v>
      </c>
      <c r="T2619" s="1" t="s">
        <v>8144</v>
      </c>
      <c r="U2619" s="1" t="s">
        <v>8053</v>
      </c>
      <c r="V2619" s="1" t="s">
        <v>26</v>
      </c>
      <c r="AB2619" s="1" t="s">
        <v>8054</v>
      </c>
      <c r="AD2619" s="1" t="s">
        <v>596</v>
      </c>
      <c r="AE2619" s="1" t="s">
        <v>1970</v>
      </c>
      <c r="AF2619" s="1" t="s">
        <v>8068</v>
      </c>
      <c r="AG2619" s="3">
        <v>46203</v>
      </c>
      <c r="AH2619" s="1"/>
      <c r="AI2619" s="1" t="s">
        <v>8071</v>
      </c>
      <c r="AJ2619" s="1">
        <v>24</v>
      </c>
      <c r="AM2619" s="1" t="s">
        <v>8068</v>
      </c>
      <c r="AO2619" s="1">
        <v>3.5</v>
      </c>
      <c r="AP2619" s="2">
        <v>46234.6600694444</v>
      </c>
      <c r="AQ2619" s="1" t="s">
        <v>8072</v>
      </c>
      <c r="AR2619" s="3">
        <v>46172</v>
      </c>
      <c r="AS2619" s="1">
        <v>18309683777</v>
      </c>
      <c r="AT2619" s="1" t="s">
        <v>8073</v>
      </c>
      <c r="AU2619" s="2">
        <v>46234</v>
      </c>
      <c r="AV2619" s="1" t="s">
        <v>22359</v>
      </c>
      <c r="AW2619" s="1" t="s">
        <v>8068</v>
      </c>
      <c r="AY2619" s="1" t="s">
        <v>22360</v>
      </c>
      <c r="AZ2619" s="1" t="s">
        <v>8108</v>
      </c>
      <c r="BA2619" s="1" t="s">
        <v>22361</v>
      </c>
      <c r="BB2619" s="1" t="s">
        <v>2024</v>
      </c>
      <c r="BC2619" s="1" t="s">
        <v>496</v>
      </c>
      <c r="BD2619" s="1" t="s">
        <v>287</v>
      </c>
      <c r="BE2619" s="1" t="s">
        <v>22362</v>
      </c>
      <c r="BF2619" s="1" t="s">
        <v>3878</v>
      </c>
      <c r="BG2619" s="2">
        <v>46234.625</v>
      </c>
      <c r="BH2619" s="2">
        <v>46233.8146064815</v>
      </c>
      <c r="BL2619" s="1" t="s">
        <v>8115</v>
      </c>
      <c r="BM2619" s="1" t="s">
        <v>8417</v>
      </c>
      <c r="BN2619" s="1" t="s">
        <v>601</v>
      </c>
      <c r="BO2619" s="1" t="s">
        <v>6862</v>
      </c>
      <c r="BP2619" s="1" t="s">
        <v>8082</v>
      </c>
      <c r="BQ2619" s="1" t="s">
        <v>6540</v>
      </c>
      <c r="BT2619" s="2">
        <v>46234.6318287037</v>
      </c>
      <c r="BU2619" s="2">
        <v>46234.662025463</v>
      </c>
      <c r="BV2619" s="1" t="s">
        <v>591</v>
      </c>
      <c r="BW2619" s="3">
        <v>48029</v>
      </c>
      <c r="BX2619" s="1" t="s">
        <v>8272</v>
      </c>
      <c r="BY2619" s="1" t="s">
        <v>726</v>
      </c>
      <c r="BZ2619" s="1" t="s">
        <v>8050</v>
      </c>
      <c r="CB2619" s="1" t="s">
        <v>110</v>
      </c>
      <c r="CC2619" s="1">
        <v>50</v>
      </c>
      <c r="CE2619" s="1">
        <v>50</v>
      </c>
      <c r="CF2619" s="1"/>
      <c r="CG2619" s="1"/>
      <c r="CL2619" s="1" t="s">
        <v>8068</v>
      </c>
    </row>
    <row r="2620" s="1" customFormat="1" spans="1:90">
      <c r="F2620" s="1">
        <v>0</v>
      </c>
      <c r="K2620" s="1">
        <v>101311</v>
      </c>
      <c r="L2620" s="1" t="s">
        <v>23</v>
      </c>
      <c r="O2620" s="2">
        <v>46233.7146875</v>
      </c>
      <c r="P2620" s="2">
        <v>46234</v>
      </c>
      <c r="Q2620" s="1"/>
      <c r="R2620" s="1" t="s">
        <v>8051</v>
      </c>
      <c r="T2620" s="1" t="s">
        <v>8144</v>
      </c>
      <c r="U2620" s="1" t="s">
        <v>8053</v>
      </c>
      <c r="V2620" s="1" t="s">
        <v>23</v>
      </c>
      <c r="AB2620" s="1" t="s">
        <v>8054</v>
      </c>
      <c r="AD2620" s="1" t="s">
        <v>596</v>
      </c>
      <c r="AE2620" s="1" t="s">
        <v>4460</v>
      </c>
      <c r="AF2620" s="1"/>
      <c r="AG2620" s="3">
        <v>46022</v>
      </c>
      <c r="AI2620" s="1" t="s">
        <v>8055</v>
      </c>
      <c r="AJ2620" s="1">
        <v>877</v>
      </c>
      <c r="AP2620" s="2">
        <v>46234.6625578704</v>
      </c>
      <c r="AQ2620" s="1" t="s">
        <v>8072</v>
      </c>
      <c r="AR2620" s="3">
        <v>46021</v>
      </c>
      <c r="AS2620" s="1">
        <v>15947482736</v>
      </c>
      <c r="AT2620" s="1" t="s">
        <v>8073</v>
      </c>
      <c r="AU2620" s="2">
        <v>46234</v>
      </c>
      <c r="AV2620" s="1" t="s">
        <v>22363</v>
      </c>
      <c r="AW2620" s="1" t="s">
        <v>8068</v>
      </c>
      <c r="AY2620" s="1" t="s">
        <v>22364</v>
      </c>
      <c r="AZ2620" s="1" t="s">
        <v>8238</v>
      </c>
      <c r="BA2620" s="1" t="s">
        <v>22365</v>
      </c>
      <c r="BB2620" s="1" t="s">
        <v>22366</v>
      </c>
      <c r="BC2620" s="1" t="s">
        <v>448</v>
      </c>
      <c r="BD2620" s="1" t="s">
        <v>431</v>
      </c>
      <c r="BE2620" s="1" t="s">
        <v>22367</v>
      </c>
      <c r="BF2620" s="1" t="s">
        <v>3878</v>
      </c>
      <c r="BG2620" s="2">
        <v>46234.7083333333</v>
      </c>
      <c r="BH2620" s="2">
        <v>46233.7147685185</v>
      </c>
      <c r="BJ2620" s="1" t="s">
        <v>8256</v>
      </c>
      <c r="BL2620" s="1" t="s">
        <v>8064</v>
      </c>
      <c r="BM2620" s="1" t="s">
        <v>14714</v>
      </c>
      <c r="BN2620" s="1" t="s">
        <v>601</v>
      </c>
      <c r="BO2620" s="1" t="s">
        <v>22368</v>
      </c>
      <c r="BP2620" s="1" t="s">
        <v>8067</v>
      </c>
      <c r="BQ2620" s="1" t="s">
        <v>6540</v>
      </c>
      <c r="BT2620" s="2">
        <v>46234.6608564815</v>
      </c>
      <c r="BU2620" s="2">
        <v>46234.6626157407</v>
      </c>
      <c r="BV2620" s="1" t="s">
        <v>742</v>
      </c>
      <c r="BW2620" s="3">
        <v>47848</v>
      </c>
      <c r="BX2620" s="1" t="s">
        <v>11788</v>
      </c>
      <c r="BY2620" s="1" t="s">
        <v>744</v>
      </c>
      <c r="BZ2620" s="1" t="s">
        <v>8050</v>
      </c>
      <c r="CB2620" s="1" t="s">
        <v>56</v>
      </c>
      <c r="CC2620" s="1">
        <v>0</v>
      </c>
      <c r="CE2620" s="1">
        <v>0</v>
      </c>
      <c r="CG2620" s="1">
        <v>0</v>
      </c>
      <c r="CL2620" s="1" t="s">
        <v>8068</v>
      </c>
    </row>
    <row r="2621" s="1" customFormat="1" spans="1:90">
      <c r="A2621" s="1" t="s">
        <v>15105</v>
      </c>
      <c r="C2621" s="1">
        <v>1</v>
      </c>
      <c r="F2621" s="1">
        <v>0</v>
      </c>
      <c r="K2621" s="1">
        <v>101073</v>
      </c>
      <c r="L2621" s="1" t="s">
        <v>26</v>
      </c>
      <c r="O2621" s="2">
        <v>46231.8642361111</v>
      </c>
      <c r="P2621" s="2">
        <v>46232.7083333333</v>
      </c>
      <c r="Q2621" s="1"/>
      <c r="R2621" s="1" t="s">
        <v>8051</v>
      </c>
      <c r="T2621" s="1" t="s">
        <v>8144</v>
      </c>
      <c r="U2621" s="1" t="s">
        <v>8053</v>
      </c>
      <c r="V2621" s="1" t="s">
        <v>26</v>
      </c>
      <c r="AB2621" s="1" t="s">
        <v>8054</v>
      </c>
      <c r="AD2621" s="1" t="s">
        <v>596</v>
      </c>
      <c r="AE2621" s="1" t="s">
        <v>2011</v>
      </c>
      <c r="AF2621" s="1" t="s">
        <v>8068</v>
      </c>
      <c r="AG2621" s="3">
        <v>45822</v>
      </c>
      <c r="AH2621" s="1"/>
      <c r="AI2621" s="1" t="s">
        <v>8055</v>
      </c>
      <c r="AJ2621" s="4">
        <v>1372</v>
      </c>
      <c r="AP2621" s="2">
        <v>46234.6642476852</v>
      </c>
      <c r="AQ2621" s="1" t="s">
        <v>8072</v>
      </c>
      <c r="AR2621" s="3">
        <v>45821</v>
      </c>
      <c r="AS2621" s="1">
        <v>17695196406</v>
      </c>
      <c r="AT2621" s="1" t="s">
        <v>8073</v>
      </c>
      <c r="AU2621" s="2">
        <v>46232.7083333333</v>
      </c>
      <c r="AV2621" s="1" t="s">
        <v>22369</v>
      </c>
      <c r="AW2621" s="1" t="s">
        <v>8068</v>
      </c>
      <c r="AY2621" s="1" t="s">
        <v>22370</v>
      </c>
      <c r="AZ2621" s="1" t="s">
        <v>8108</v>
      </c>
      <c r="BA2621" s="1" t="s">
        <v>22371</v>
      </c>
      <c r="BB2621" s="1" t="s">
        <v>5779</v>
      </c>
      <c r="BC2621" s="1" t="s">
        <v>496</v>
      </c>
      <c r="BD2621" s="1" t="s">
        <v>291</v>
      </c>
      <c r="BE2621" s="1" t="s">
        <v>22372</v>
      </c>
      <c r="BF2621" s="1" t="s">
        <v>3868</v>
      </c>
      <c r="BG2621" s="2">
        <v>46234.1812615741</v>
      </c>
      <c r="BH2621" s="2">
        <v>46231.8643634259</v>
      </c>
      <c r="BL2621" s="1" t="s">
        <v>8115</v>
      </c>
      <c r="BM2621" s="1" t="s">
        <v>8417</v>
      </c>
      <c r="BN2621" s="1" t="s">
        <v>590</v>
      </c>
      <c r="BO2621" s="1" t="s">
        <v>22373</v>
      </c>
      <c r="BP2621" s="1" t="s">
        <v>8082</v>
      </c>
      <c r="BQ2621" s="1" t="s">
        <v>6540</v>
      </c>
      <c r="BR2621" s="1" t="s">
        <v>15075</v>
      </c>
      <c r="BS2621" s="1" t="s">
        <v>15076</v>
      </c>
      <c r="BT2621" s="2">
        <v>46234.6401273148</v>
      </c>
      <c r="BU2621" s="2">
        <v>46234.6644675926</v>
      </c>
      <c r="BV2621" s="1" t="s">
        <v>949</v>
      </c>
      <c r="BW2621" s="3">
        <v>47648</v>
      </c>
      <c r="BX2621" s="1" t="s">
        <v>15105</v>
      </c>
      <c r="BY2621" s="1" t="s">
        <v>950</v>
      </c>
      <c r="BZ2621" s="1" t="s">
        <v>8050</v>
      </c>
      <c r="CB2621" s="1" t="s">
        <v>112</v>
      </c>
      <c r="CC2621" s="1">
        <v>0</v>
      </c>
      <c r="CE2621" s="1">
        <v>0</v>
      </c>
      <c r="CG2621" s="1">
        <v>0</v>
      </c>
      <c r="CL2621" s="1" t="s">
        <v>8068</v>
      </c>
    </row>
    <row r="2622" s="1" customFormat="1" spans="1:90">
      <c r="F2622" s="1">
        <v>0</v>
      </c>
      <c r="K2622" s="1">
        <v>101042</v>
      </c>
      <c r="L2622" s="1" t="s">
        <v>25</v>
      </c>
      <c r="O2622" s="2">
        <v>46234.6616550926</v>
      </c>
      <c r="P2622" s="2">
        <v>46234</v>
      </c>
      <c r="Q2622" s="1"/>
      <c r="R2622" s="1" t="s">
        <v>8051</v>
      </c>
      <c r="T2622" s="1" t="s">
        <v>8144</v>
      </c>
      <c r="U2622" s="1" t="s">
        <v>8053</v>
      </c>
      <c r="V2622" s="1" t="s">
        <v>25</v>
      </c>
      <c r="AB2622" s="1" t="s">
        <v>8054</v>
      </c>
      <c r="AD2622" s="1" t="s">
        <v>596</v>
      </c>
      <c r="AE2622" s="1" t="s">
        <v>3179</v>
      </c>
      <c r="AF2622" s="1" t="s">
        <v>8068</v>
      </c>
      <c r="AG2622" s="3">
        <v>46172</v>
      </c>
      <c r="AI2622" s="1" t="s">
        <v>8071</v>
      </c>
      <c r="AJ2622" s="1">
        <v>573</v>
      </c>
      <c r="AM2622" s="1" t="s">
        <v>8050</v>
      </c>
      <c r="AN2622" s="1"/>
      <c r="AO2622" s="1">
        <v>4.5</v>
      </c>
      <c r="AP2622" s="2">
        <v>46234.6646527778</v>
      </c>
      <c r="AQ2622" s="1" t="s">
        <v>8072</v>
      </c>
      <c r="AR2622" s="3">
        <v>46050</v>
      </c>
      <c r="AS2622" s="1">
        <v>13713584475</v>
      </c>
      <c r="AT2622" s="1" t="s">
        <v>8073</v>
      </c>
      <c r="AU2622" s="2">
        <v>46234</v>
      </c>
      <c r="AV2622" s="1" t="s">
        <v>22374</v>
      </c>
      <c r="AW2622" s="1" t="s">
        <v>8068</v>
      </c>
      <c r="AY2622" s="1" t="s">
        <v>22375</v>
      </c>
      <c r="AZ2622" s="1" t="s">
        <v>8165</v>
      </c>
      <c r="BA2622" s="1" t="s">
        <v>22376</v>
      </c>
      <c r="BB2622" s="1" t="s">
        <v>22377</v>
      </c>
      <c r="BC2622" s="1" t="s">
        <v>463</v>
      </c>
      <c r="BD2622" s="1" t="s">
        <v>309</v>
      </c>
      <c r="BE2622" s="1" t="s">
        <v>22378</v>
      </c>
      <c r="BF2622" s="1" t="s">
        <v>3878</v>
      </c>
      <c r="BG2622" s="2">
        <v>46234</v>
      </c>
      <c r="BH2622" s="2">
        <v>46234.6617708333</v>
      </c>
      <c r="BJ2622" s="1" t="s">
        <v>8169</v>
      </c>
      <c r="BL2622" s="1" t="s">
        <v>8159</v>
      </c>
      <c r="BM2622" s="1" t="s">
        <v>8170</v>
      </c>
      <c r="BN2622" s="1" t="s">
        <v>601</v>
      </c>
      <c r="BO2622" s="1" t="s">
        <v>22379</v>
      </c>
      <c r="BP2622" s="1" t="s">
        <v>8082</v>
      </c>
      <c r="BQ2622" s="1" t="s">
        <v>6540</v>
      </c>
      <c r="BT2622" s="2">
        <v>46234.6629861111</v>
      </c>
      <c r="BU2622" s="2">
        <v>46234.6647222222</v>
      </c>
      <c r="BV2622" s="1" t="s">
        <v>591</v>
      </c>
      <c r="BW2622" s="3">
        <v>47998</v>
      </c>
      <c r="BX2622" s="1" t="s">
        <v>22380</v>
      </c>
      <c r="BY2622" s="1" t="s">
        <v>628</v>
      </c>
      <c r="BZ2622" s="1" t="s">
        <v>8050</v>
      </c>
      <c r="CB2622" s="1" t="s">
        <v>68</v>
      </c>
      <c r="CC2622" s="1">
        <v>0</v>
      </c>
      <c r="CE2622" s="1">
        <v>0</v>
      </c>
      <c r="CG2622" s="1">
        <v>0</v>
      </c>
      <c r="CL2622" s="1" t="s">
        <v>8068</v>
      </c>
    </row>
    <row r="2623" s="1" customFormat="1" spans="1:90">
      <c r="A2623" s="1" t="s">
        <v>22381</v>
      </c>
      <c r="K2623" s="1">
        <v>101325</v>
      </c>
      <c r="L2623" s="1" t="s">
        <v>24</v>
      </c>
      <c r="M2623" s="1" t="s">
        <v>8106</v>
      </c>
      <c r="O2623" s="2">
        <v>46232.4275810185</v>
      </c>
      <c r="P2623" s="2">
        <v>46234.4166666667</v>
      </c>
      <c r="R2623" s="1" t="s">
        <v>8051</v>
      </c>
      <c r="T2623" s="1" t="s">
        <v>8144</v>
      </c>
      <c r="U2623" s="1" t="s">
        <v>8053</v>
      </c>
      <c r="V2623" s="1" t="s">
        <v>24</v>
      </c>
      <c r="AB2623" s="1" t="s">
        <v>8054</v>
      </c>
      <c r="AD2623" s="1" t="s">
        <v>596</v>
      </c>
      <c r="AE2623" s="1" t="s">
        <v>3600</v>
      </c>
      <c r="AF2623" s="1" t="s">
        <v>8068</v>
      </c>
      <c r="AI2623" s="1" t="s">
        <v>8071</v>
      </c>
      <c r="AJ2623" s="1"/>
      <c r="AP2623" s="2">
        <v>46234.6668171296</v>
      </c>
      <c r="AQ2623" s="1" t="s">
        <v>8072</v>
      </c>
      <c r="AR2623" s="3">
        <v>44734</v>
      </c>
      <c r="AS2623" s="1">
        <v>13948816219</v>
      </c>
      <c r="AU2623" s="2">
        <v>46234.4166666667</v>
      </c>
      <c r="AV2623" s="1" t="s">
        <v>22382</v>
      </c>
      <c r="AW2623" s="1" t="s">
        <v>8050</v>
      </c>
      <c r="AY2623" s="1" t="s">
        <v>22383</v>
      </c>
      <c r="AZ2623" s="1" t="s">
        <v>8099</v>
      </c>
      <c r="BA2623" s="1" t="s">
        <v>22384</v>
      </c>
      <c r="BB2623" s="1" t="s">
        <v>3602</v>
      </c>
      <c r="BC2623" s="1" t="s">
        <v>489</v>
      </c>
      <c r="BD2623" s="1" t="s">
        <v>402</v>
      </c>
      <c r="BE2623" s="1" t="s">
        <v>22385</v>
      </c>
      <c r="BF2623" s="1" t="s">
        <v>3868</v>
      </c>
      <c r="BG2623" s="2">
        <v>46234.4166666667</v>
      </c>
      <c r="BH2623" s="2">
        <v>46232.4609143519</v>
      </c>
      <c r="BJ2623" s="1" t="s">
        <v>22386</v>
      </c>
      <c r="BK2623" s="1"/>
      <c r="BL2623" s="1" t="s">
        <v>8064</v>
      </c>
      <c r="BM2623" s="1" t="s">
        <v>22387</v>
      </c>
      <c r="BN2623" s="1" t="s">
        <v>590</v>
      </c>
      <c r="BO2623" s="1" t="s">
        <v>22388</v>
      </c>
      <c r="BP2623" s="1" t="s">
        <v>8082</v>
      </c>
      <c r="BQ2623" s="1" t="s">
        <v>6540</v>
      </c>
      <c r="BR2623" s="1" t="s">
        <v>12398</v>
      </c>
      <c r="BS2623" s="1" t="s">
        <v>22389</v>
      </c>
      <c r="BT2623" s="1"/>
      <c r="BU2623" s="2">
        <v>46234.6668171296</v>
      </c>
      <c r="BV2623" s="1" t="s">
        <v>591</v>
      </c>
      <c r="BX2623" s="1" t="s">
        <v>22381</v>
      </c>
      <c r="BY2623" s="1" t="s">
        <v>597</v>
      </c>
      <c r="BZ2623" s="1" t="s">
        <v>8050</v>
      </c>
      <c r="CB2623" s="1" t="s">
        <v>67</v>
      </c>
      <c r="CC2623" s="1">
        <v>50</v>
      </c>
      <c r="CE2623" s="1">
        <v>50</v>
      </c>
      <c r="CG2623" s="1">
        <v>0</v>
      </c>
      <c r="CL2623" s="1" t="s">
        <v>8068</v>
      </c>
    </row>
    <row r="2624" s="1" customFormat="1" spans="1:90">
      <c r="F2624" s="1">
        <v>0</v>
      </c>
      <c r="K2624" s="1">
        <v>101098</v>
      </c>
      <c r="L2624" s="1" t="s">
        <v>27</v>
      </c>
      <c r="O2624" s="2">
        <v>46233.7392592593</v>
      </c>
      <c r="P2624" s="2">
        <v>46234</v>
      </c>
      <c r="Q2624" s="1" t="s">
        <v>8050</v>
      </c>
      <c r="R2624" s="1" t="s">
        <v>8051</v>
      </c>
      <c r="T2624" s="1" t="s">
        <v>8144</v>
      </c>
      <c r="U2624" s="1" t="s">
        <v>8053</v>
      </c>
      <c r="V2624" s="1" t="s">
        <v>27</v>
      </c>
      <c r="AB2624" s="1" t="s">
        <v>8054</v>
      </c>
      <c r="AD2624" s="1" t="s">
        <v>596</v>
      </c>
      <c r="AE2624" s="1" t="s">
        <v>655</v>
      </c>
      <c r="AF2624" s="1" t="s">
        <v>8068</v>
      </c>
      <c r="AG2624" s="3">
        <v>46234</v>
      </c>
      <c r="AI2624" s="1" t="s">
        <v>8055</v>
      </c>
      <c r="AJ2624" s="1">
        <v>112</v>
      </c>
      <c r="AM2624" s="1" t="s">
        <v>8068</v>
      </c>
      <c r="AO2624" s="1">
        <v>3.8</v>
      </c>
      <c r="AP2624" s="2">
        <v>46234.6675810185</v>
      </c>
      <c r="AQ2624" s="1" t="s">
        <v>8072</v>
      </c>
      <c r="AR2624" s="3">
        <v>46233</v>
      </c>
      <c r="AS2624" s="1">
        <v>13997121797</v>
      </c>
      <c r="AT2624" s="1" t="s">
        <v>8073</v>
      </c>
      <c r="AU2624" s="2">
        <v>46234</v>
      </c>
      <c r="AV2624" s="1" t="s">
        <v>22390</v>
      </c>
      <c r="AW2624" s="1" t="s">
        <v>8068</v>
      </c>
      <c r="AY2624" s="1" t="s">
        <v>22391</v>
      </c>
      <c r="AZ2624" s="1" t="s">
        <v>8085</v>
      </c>
      <c r="BA2624" s="1" t="s">
        <v>22392</v>
      </c>
      <c r="BB2624" s="1" t="s">
        <v>22393</v>
      </c>
      <c r="BC2624" s="1" t="s">
        <v>463</v>
      </c>
      <c r="BD2624" s="1" t="s">
        <v>269</v>
      </c>
      <c r="BE2624" s="1" t="s">
        <v>22394</v>
      </c>
      <c r="BF2624" s="1" t="s">
        <v>3878</v>
      </c>
      <c r="BG2624" s="2">
        <v>46234</v>
      </c>
      <c r="BH2624" s="2">
        <v>46233.7393287037</v>
      </c>
      <c r="BL2624" s="1" t="s">
        <v>8091</v>
      </c>
      <c r="BM2624" s="1" t="s">
        <v>8476</v>
      </c>
      <c r="BN2624" s="1" t="s">
        <v>601</v>
      </c>
      <c r="BO2624" s="1" t="s">
        <v>22395</v>
      </c>
      <c r="BP2624" s="1" t="s">
        <v>8067</v>
      </c>
      <c r="BQ2624" s="1" t="s">
        <v>6540</v>
      </c>
      <c r="BT2624" s="2">
        <v>46234.6449537037</v>
      </c>
      <c r="BU2624" s="2">
        <v>46234.6676736111</v>
      </c>
      <c r="BV2624" s="1" t="s">
        <v>591</v>
      </c>
      <c r="BW2624" s="3">
        <v>48060</v>
      </c>
      <c r="BX2624" s="1" t="s">
        <v>8700</v>
      </c>
      <c r="BY2624" s="1" t="s">
        <v>628</v>
      </c>
      <c r="BZ2624" s="1" t="s">
        <v>8050</v>
      </c>
      <c r="CB2624" s="1" t="s">
        <v>125</v>
      </c>
      <c r="CC2624" s="1">
        <v>0</v>
      </c>
      <c r="CE2624" s="1">
        <v>0</v>
      </c>
      <c r="CG2624" s="1">
        <v>0</v>
      </c>
      <c r="CL2624" s="1" t="s">
        <v>8068</v>
      </c>
    </row>
    <row r="2625" s="1" customFormat="1" spans="1:90">
      <c r="F2625" s="1">
        <v>0</v>
      </c>
      <c r="K2625" s="1">
        <v>101325</v>
      </c>
      <c r="L2625" s="1" t="s">
        <v>24</v>
      </c>
      <c r="O2625" s="2">
        <v>46233.787337963</v>
      </c>
      <c r="P2625" s="2">
        <v>46234.5416666667</v>
      </c>
      <c r="Q2625" s="1" t="s">
        <v>8050</v>
      </c>
      <c r="R2625" s="1" t="s">
        <v>8051</v>
      </c>
      <c r="S2625" s="1"/>
      <c r="T2625" s="1" t="s">
        <v>8144</v>
      </c>
      <c r="U2625" s="1" t="s">
        <v>8053</v>
      </c>
      <c r="V2625" s="1" t="s">
        <v>24</v>
      </c>
      <c r="AB2625" s="1" t="s">
        <v>8054</v>
      </c>
      <c r="AD2625" s="1" t="s">
        <v>596</v>
      </c>
      <c r="AE2625" s="1" t="s">
        <v>3585</v>
      </c>
      <c r="AF2625" s="1" t="s">
        <v>8068</v>
      </c>
      <c r="AG2625" s="3">
        <v>46234</v>
      </c>
      <c r="AH2625" s="1"/>
      <c r="AI2625" s="1" t="s">
        <v>8055</v>
      </c>
      <c r="AJ2625" s="1">
        <v>15</v>
      </c>
      <c r="AP2625" s="2">
        <v>46234.6677430556</v>
      </c>
      <c r="AQ2625" s="1"/>
      <c r="AR2625" s="3">
        <v>46233</v>
      </c>
      <c r="AS2625" s="1">
        <v>13337120625</v>
      </c>
      <c r="AT2625" s="1"/>
      <c r="AU2625" s="2">
        <v>46234.5416666667</v>
      </c>
      <c r="AV2625" s="1" t="s">
        <v>22396</v>
      </c>
      <c r="AW2625" s="1" t="s">
        <v>8068</v>
      </c>
      <c r="AY2625" s="1" t="s">
        <v>22273</v>
      </c>
      <c r="AZ2625" s="1" t="s">
        <v>8058</v>
      </c>
      <c r="BA2625" s="1" t="s">
        <v>22274</v>
      </c>
      <c r="BB2625" s="1" t="s">
        <v>22397</v>
      </c>
      <c r="BC2625" s="1" t="s">
        <v>489</v>
      </c>
      <c r="BD2625" s="1" t="s">
        <v>394</v>
      </c>
      <c r="BE2625" s="1" t="s">
        <v>22398</v>
      </c>
      <c r="BF2625" s="1" t="s">
        <v>6008</v>
      </c>
      <c r="BG2625" s="2">
        <v>46234.7083333333</v>
      </c>
      <c r="BH2625" s="2">
        <v>46233.7874652778</v>
      </c>
      <c r="BL2625" s="1" t="s">
        <v>8064</v>
      </c>
      <c r="BM2625" s="1" t="s">
        <v>8249</v>
      </c>
      <c r="BN2625" s="1" t="s">
        <v>645</v>
      </c>
      <c r="BO2625" s="1" t="s">
        <v>22277</v>
      </c>
      <c r="BP2625" s="1" t="s">
        <v>8067</v>
      </c>
      <c r="BQ2625" s="1" t="s">
        <v>6540</v>
      </c>
      <c r="BT2625" s="2">
        <v>46234.6672800926</v>
      </c>
      <c r="BU2625" s="2">
        <v>46234.6678009259</v>
      </c>
      <c r="BV2625" s="1" t="s">
        <v>818</v>
      </c>
      <c r="BW2625" s="3">
        <v>48060</v>
      </c>
      <c r="BX2625" s="1" t="s">
        <v>8083</v>
      </c>
      <c r="BY2625" s="1" t="s">
        <v>818</v>
      </c>
      <c r="BZ2625" s="1" t="s">
        <v>8050</v>
      </c>
      <c r="CB2625" s="1" t="s">
        <v>64</v>
      </c>
      <c r="CC2625" s="1">
        <v>0</v>
      </c>
      <c r="CE2625" s="1">
        <v>0</v>
      </c>
      <c r="CG2625" s="1">
        <v>0</v>
      </c>
      <c r="CL2625" s="1" t="s">
        <v>8068</v>
      </c>
    </row>
    <row r="2626" s="1" customFormat="1" spans="1:90">
      <c r="A2626" s="1" t="s">
        <v>621</v>
      </c>
      <c r="F2626" s="1">
        <v>0</v>
      </c>
      <c r="K2626" s="1">
        <v>101042</v>
      </c>
      <c r="L2626" s="1" t="s">
        <v>25</v>
      </c>
      <c r="M2626" s="1" t="s">
        <v>8106</v>
      </c>
      <c r="O2626" s="2">
        <v>46233.8344675926</v>
      </c>
      <c r="P2626" s="2">
        <v>46234</v>
      </c>
      <c r="R2626" s="1" t="s">
        <v>8051</v>
      </c>
      <c r="T2626" s="1" t="s">
        <v>8144</v>
      </c>
      <c r="U2626" s="1" t="s">
        <v>8053</v>
      </c>
      <c r="V2626" s="1" t="s">
        <v>25</v>
      </c>
      <c r="AB2626" s="1" t="s">
        <v>8054</v>
      </c>
      <c r="AD2626" s="1" t="s">
        <v>596</v>
      </c>
      <c r="AE2626" s="1" t="s">
        <v>661</v>
      </c>
      <c r="AF2626" s="1" t="s">
        <v>8068</v>
      </c>
      <c r="AG2626" s="1"/>
      <c r="AH2626" s="1"/>
      <c r="AI2626" s="1" t="s">
        <v>8055</v>
      </c>
      <c r="AJ2626" s="1">
        <v>302</v>
      </c>
      <c r="AP2626" s="2">
        <v>46234.6678703704</v>
      </c>
      <c r="AQ2626" s="1"/>
      <c r="AR2626" s="1"/>
      <c r="AS2626" s="1">
        <v>18794311118</v>
      </c>
      <c r="AT2626" s="1" t="s">
        <v>8073</v>
      </c>
      <c r="AU2626" s="2">
        <v>46234</v>
      </c>
      <c r="AV2626" s="1"/>
      <c r="AW2626" s="1" t="s">
        <v>8050</v>
      </c>
      <c r="AY2626" s="1" t="s">
        <v>16290</v>
      </c>
      <c r="AZ2626" s="1" t="s">
        <v>8277</v>
      </c>
      <c r="BA2626" s="1" t="s">
        <v>22399</v>
      </c>
      <c r="BB2626" s="1" t="s">
        <v>22400</v>
      </c>
      <c r="BC2626" s="1" t="s">
        <v>463</v>
      </c>
      <c r="BD2626" s="1" t="s">
        <v>316</v>
      </c>
      <c r="BE2626" s="1" t="s">
        <v>22401</v>
      </c>
      <c r="BF2626" s="1" t="s">
        <v>8112</v>
      </c>
      <c r="BG2626" s="2">
        <v>46234.4166666667</v>
      </c>
      <c r="BH2626" s="2">
        <v>46233.8345486111</v>
      </c>
      <c r="BL2626" s="1" t="s">
        <v>8159</v>
      </c>
      <c r="BM2626" s="1" t="s">
        <v>10563</v>
      </c>
      <c r="BN2626" s="1" t="s">
        <v>601</v>
      </c>
      <c r="BO2626" s="1" t="s">
        <v>22402</v>
      </c>
      <c r="BP2626" s="1" t="s">
        <v>8067</v>
      </c>
      <c r="BQ2626" s="1" t="s">
        <v>6540</v>
      </c>
      <c r="BT2626" s="2">
        <v>46234.666412037</v>
      </c>
      <c r="BU2626" s="2">
        <v>46234.6679166667</v>
      </c>
      <c r="BV2626" s="1" t="s">
        <v>621</v>
      </c>
      <c r="BW2626" s="1"/>
      <c r="BX2626" s="1"/>
      <c r="BY2626" s="1"/>
      <c r="BZ2626" s="1" t="s">
        <v>8050</v>
      </c>
      <c r="CB2626" s="1" t="s">
        <v>74</v>
      </c>
      <c r="CC2626" s="1">
        <v>0</v>
      </c>
      <c r="CE2626" s="1">
        <v>0</v>
      </c>
      <c r="CF2626" s="1"/>
      <c r="CG2626" s="1">
        <v>0</v>
      </c>
      <c r="CL2626" s="1" t="s">
        <v>8068</v>
      </c>
    </row>
    <row r="2627" s="1" customFormat="1" spans="1:90">
      <c r="F2627" s="1">
        <v>0</v>
      </c>
      <c r="K2627" s="1">
        <v>101110</v>
      </c>
      <c r="L2627" s="1" t="s">
        <v>28</v>
      </c>
      <c r="O2627" s="2">
        <v>46234.6395486111</v>
      </c>
      <c r="P2627" s="2">
        <v>46234</v>
      </c>
      <c r="Q2627" s="1" t="s">
        <v>8050</v>
      </c>
      <c r="R2627" s="1" t="s">
        <v>8051</v>
      </c>
      <c r="T2627" s="1" t="s">
        <v>8052</v>
      </c>
      <c r="U2627" s="1" t="s">
        <v>8053</v>
      </c>
      <c r="V2627" s="1" t="s">
        <v>28</v>
      </c>
      <c r="AB2627" s="1" t="s">
        <v>8054</v>
      </c>
      <c r="AD2627" s="1" t="s">
        <v>596</v>
      </c>
      <c r="AE2627" s="1" t="s">
        <v>1691</v>
      </c>
      <c r="AF2627" s="1" t="s">
        <v>8068</v>
      </c>
      <c r="AG2627" s="3">
        <v>46234</v>
      </c>
      <c r="AH2627" s="1"/>
      <c r="AI2627" s="1" t="s">
        <v>8071</v>
      </c>
      <c r="AJ2627" s="1">
        <v>10</v>
      </c>
      <c r="AP2627" s="2">
        <v>46234.6679166667</v>
      </c>
      <c r="AQ2627" s="1" t="s">
        <v>8072</v>
      </c>
      <c r="AR2627" s="3">
        <v>46233</v>
      </c>
      <c r="AS2627" s="1">
        <v>18097949695</v>
      </c>
      <c r="AT2627" s="1" t="s">
        <v>8595</v>
      </c>
      <c r="AU2627" s="2">
        <v>46234</v>
      </c>
      <c r="AV2627" s="1" t="s">
        <v>22403</v>
      </c>
      <c r="AW2627" s="1" t="s">
        <v>8068</v>
      </c>
      <c r="AY2627" s="1" t="s">
        <v>21833</v>
      </c>
      <c r="AZ2627" s="1" t="s">
        <v>9874</v>
      </c>
      <c r="BA2627" s="1" t="s">
        <v>22404</v>
      </c>
      <c r="BB2627" s="1" t="s">
        <v>22405</v>
      </c>
      <c r="BC2627" s="1" t="s">
        <v>478</v>
      </c>
      <c r="BD2627" s="1" t="s">
        <v>215</v>
      </c>
      <c r="BE2627" s="1" t="s">
        <v>22406</v>
      </c>
      <c r="BF2627" s="1" t="s">
        <v>4284</v>
      </c>
      <c r="BG2627" s="2">
        <v>46234.6584143518</v>
      </c>
      <c r="BH2627" s="2">
        <v>46234.6446875</v>
      </c>
      <c r="BL2627" s="1" t="s">
        <v>8464</v>
      </c>
      <c r="BM2627" s="1" t="s">
        <v>21837</v>
      </c>
      <c r="BN2627" s="1" t="s">
        <v>601</v>
      </c>
      <c r="BO2627" s="1" t="s">
        <v>22407</v>
      </c>
      <c r="BP2627" s="1" t="s">
        <v>8067</v>
      </c>
      <c r="BQ2627" s="1" t="s">
        <v>6540</v>
      </c>
      <c r="BT2627" s="2">
        <v>46234.6587268518</v>
      </c>
      <c r="BU2627" s="2">
        <v>46234.6680092593</v>
      </c>
      <c r="BV2627" s="1" t="s">
        <v>818</v>
      </c>
      <c r="BW2627" s="3">
        <v>48060</v>
      </c>
      <c r="BX2627" s="1" t="s">
        <v>8261</v>
      </c>
      <c r="BY2627" s="1" t="s">
        <v>818</v>
      </c>
      <c r="BZ2627" s="1" t="s">
        <v>8050</v>
      </c>
      <c r="CB2627" s="1" t="s">
        <v>143</v>
      </c>
      <c r="CC2627" s="1">
        <v>0</v>
      </c>
      <c r="CD2627" s="1"/>
      <c r="CE2627" s="1">
        <v>0</v>
      </c>
      <c r="CF2627" s="1"/>
      <c r="CG2627" s="1">
        <v>0</v>
      </c>
      <c r="CH2627" s="1"/>
      <c r="CI2627" s="1"/>
      <c r="CJ2627" s="1"/>
      <c r="CK2627" s="1"/>
      <c r="CL2627" s="1" t="s">
        <v>8068</v>
      </c>
    </row>
    <row r="2628" s="1" customFormat="1" spans="1:90">
      <c r="A2628" s="1" t="s">
        <v>8095</v>
      </c>
      <c r="F2628" s="1">
        <v>0</v>
      </c>
      <c r="K2628" s="1">
        <v>101311</v>
      </c>
      <c r="L2628" s="1" t="s">
        <v>23</v>
      </c>
      <c r="O2628" s="2">
        <v>46234.5997222222</v>
      </c>
      <c r="P2628" s="2">
        <v>46234</v>
      </c>
      <c r="Q2628" s="1" t="s">
        <v>8050</v>
      </c>
      <c r="R2628" s="1" t="s">
        <v>8051</v>
      </c>
      <c r="T2628" s="1" t="s">
        <v>8144</v>
      </c>
      <c r="U2628" s="1" t="s">
        <v>8053</v>
      </c>
      <c r="V2628" s="1" t="s">
        <v>23</v>
      </c>
      <c r="AB2628" s="1" t="s">
        <v>8054</v>
      </c>
      <c r="AD2628" s="1" t="s">
        <v>596</v>
      </c>
      <c r="AE2628" s="1" t="s">
        <v>3314</v>
      </c>
      <c r="AF2628" s="1" t="s">
        <v>8068</v>
      </c>
      <c r="AG2628" s="3">
        <v>46066</v>
      </c>
      <c r="AI2628" s="1" t="s">
        <v>8055</v>
      </c>
      <c r="AJ2628" s="1">
        <v>21</v>
      </c>
      <c r="AK2628" s="1">
        <v>2000</v>
      </c>
      <c r="AP2628" s="2">
        <v>46234.6682175926</v>
      </c>
      <c r="AQ2628" s="1" t="s">
        <v>8072</v>
      </c>
      <c r="AR2628" s="3">
        <v>46063</v>
      </c>
      <c r="AS2628" s="1">
        <v>13848832799</v>
      </c>
      <c r="AT2628" s="1" t="s">
        <v>8056</v>
      </c>
      <c r="AU2628" s="2">
        <v>46234</v>
      </c>
      <c r="AV2628" s="1" t="s">
        <v>22408</v>
      </c>
      <c r="AW2628" s="1" t="s">
        <v>8068</v>
      </c>
      <c r="AY2628" s="1" t="s">
        <v>22409</v>
      </c>
      <c r="AZ2628" s="1" t="s">
        <v>8147</v>
      </c>
      <c r="BA2628" s="1" t="s">
        <v>22410</v>
      </c>
      <c r="BB2628" s="1" t="s">
        <v>22411</v>
      </c>
      <c r="BC2628" s="1" t="s">
        <v>448</v>
      </c>
      <c r="BD2628" s="1" t="s">
        <v>418</v>
      </c>
      <c r="BE2628" s="1" t="s">
        <v>22412</v>
      </c>
      <c r="BF2628" s="1" t="s">
        <v>3868</v>
      </c>
      <c r="BG2628" s="2">
        <v>46234</v>
      </c>
      <c r="BH2628" s="2">
        <v>46234.5998032407</v>
      </c>
      <c r="BL2628" s="1" t="s">
        <v>8064</v>
      </c>
      <c r="BM2628" s="1" t="s">
        <v>8391</v>
      </c>
      <c r="BN2628" s="1" t="s">
        <v>590</v>
      </c>
      <c r="BO2628" s="1" t="s">
        <v>22413</v>
      </c>
      <c r="BP2628" s="1" t="s">
        <v>8082</v>
      </c>
      <c r="BQ2628" s="1" t="s">
        <v>6540</v>
      </c>
      <c r="BR2628" s="1" t="s">
        <v>9921</v>
      </c>
      <c r="BS2628" s="1" t="s">
        <v>8335</v>
      </c>
      <c r="BT2628" s="2">
        <v>46234.6655671296</v>
      </c>
      <c r="BU2628" s="2">
        <v>46234.6682638889</v>
      </c>
      <c r="BV2628" s="1" t="s">
        <v>818</v>
      </c>
      <c r="BW2628" s="3">
        <v>47892</v>
      </c>
      <c r="BX2628" s="1" t="s">
        <v>8105</v>
      </c>
      <c r="BY2628" s="1" t="s">
        <v>818</v>
      </c>
      <c r="BZ2628" s="1" t="s">
        <v>8050</v>
      </c>
      <c r="CB2628" s="1" t="s">
        <v>48</v>
      </c>
      <c r="CC2628" s="1">
        <v>0</v>
      </c>
      <c r="CE2628" s="1">
        <v>0</v>
      </c>
      <c r="CL2628" s="1" t="s">
        <v>8068</v>
      </c>
    </row>
    <row r="2629" s="1" customFormat="1" spans="1:90">
      <c r="F2629" s="1">
        <v>0</v>
      </c>
      <c r="K2629" s="1">
        <v>101325</v>
      </c>
      <c r="L2629" s="1" t="s">
        <v>24</v>
      </c>
      <c r="O2629" s="2">
        <v>46234.6638773148</v>
      </c>
      <c r="P2629" s="2">
        <v>46234.5416666667</v>
      </c>
      <c r="Q2629" s="1" t="s">
        <v>8050</v>
      </c>
      <c r="R2629" s="1" t="s">
        <v>8051</v>
      </c>
      <c r="T2629" s="1" t="s">
        <v>8144</v>
      </c>
      <c r="U2629" s="1" t="s">
        <v>8053</v>
      </c>
      <c r="V2629" s="1" t="s">
        <v>24</v>
      </c>
      <c r="AB2629" s="1" t="s">
        <v>8054</v>
      </c>
      <c r="AD2629" s="1" t="s">
        <v>596</v>
      </c>
      <c r="AE2629" s="1" t="s">
        <v>3585</v>
      </c>
      <c r="AF2629" s="1" t="s">
        <v>8068</v>
      </c>
      <c r="AG2629" s="3">
        <v>46234</v>
      </c>
      <c r="AH2629" s="1"/>
      <c r="AI2629" s="1" t="s">
        <v>8055</v>
      </c>
      <c r="AJ2629" s="1">
        <v>15</v>
      </c>
      <c r="AP2629" s="2">
        <v>46234.6683796296</v>
      </c>
      <c r="AQ2629" s="1"/>
      <c r="AR2629" s="3">
        <v>46233</v>
      </c>
      <c r="AS2629" s="1">
        <v>13337120625</v>
      </c>
      <c r="AT2629" s="1"/>
      <c r="AU2629" s="2">
        <v>46234.5416666667</v>
      </c>
      <c r="AV2629" s="1" t="s">
        <v>22414</v>
      </c>
      <c r="AW2629" s="1" t="s">
        <v>8068</v>
      </c>
      <c r="AY2629" s="1" t="s">
        <v>22273</v>
      </c>
      <c r="AZ2629" s="1" t="s">
        <v>8058</v>
      </c>
      <c r="BA2629" s="1" t="s">
        <v>22274</v>
      </c>
      <c r="BB2629" s="1" t="s">
        <v>22415</v>
      </c>
      <c r="BC2629" s="1" t="s">
        <v>489</v>
      </c>
      <c r="BD2629" s="1" t="s">
        <v>394</v>
      </c>
      <c r="BE2629" s="1"/>
      <c r="BF2629" s="1" t="s">
        <v>6008</v>
      </c>
      <c r="BG2629" s="2">
        <v>46234.7083333333</v>
      </c>
      <c r="BH2629" s="2">
        <v>46234.6639236111</v>
      </c>
      <c r="BL2629" s="1" t="s">
        <v>8064</v>
      </c>
      <c r="BM2629" s="1" t="s">
        <v>8249</v>
      </c>
      <c r="BN2629" s="1" t="s">
        <v>645</v>
      </c>
      <c r="BO2629" s="1" t="s">
        <v>22277</v>
      </c>
      <c r="BP2629" s="1" t="s">
        <v>8067</v>
      </c>
      <c r="BQ2629" s="1" t="s">
        <v>6540</v>
      </c>
      <c r="BT2629" s="2">
        <v>46234.6672800926</v>
      </c>
      <c r="BU2629" s="2">
        <v>46234.6684490741</v>
      </c>
      <c r="BV2629" s="1" t="s">
        <v>818</v>
      </c>
      <c r="BW2629" s="3">
        <v>48060</v>
      </c>
      <c r="BX2629" s="1" t="s">
        <v>8105</v>
      </c>
      <c r="BY2629" s="1" t="s">
        <v>818</v>
      </c>
      <c r="BZ2629" s="1" t="s">
        <v>8050</v>
      </c>
      <c r="CB2629" s="1" t="s">
        <v>64</v>
      </c>
      <c r="CC2629" s="1">
        <v>0</v>
      </c>
      <c r="CD2629" s="1"/>
      <c r="CE2629" s="1">
        <v>0</v>
      </c>
      <c r="CG2629" s="1">
        <v>0</v>
      </c>
      <c r="CH2629" s="1"/>
      <c r="CI2629" s="1"/>
      <c r="CL2629" s="1" t="s">
        <v>8068</v>
      </c>
    </row>
    <row r="2630" s="1" customFormat="1" spans="1:90">
      <c r="A2630" s="1" t="s">
        <v>10937</v>
      </c>
      <c r="F2630" s="1">
        <v>0</v>
      </c>
      <c r="K2630" s="1">
        <v>101042</v>
      </c>
      <c r="L2630" s="1" t="s">
        <v>25</v>
      </c>
      <c r="O2630" s="2">
        <v>46234.6467939815</v>
      </c>
      <c r="P2630" s="2">
        <v>46234</v>
      </c>
      <c r="Q2630" s="1" t="s">
        <v>8050</v>
      </c>
      <c r="R2630" s="1" t="s">
        <v>8051</v>
      </c>
      <c r="S2630" s="1" t="s">
        <v>8096</v>
      </c>
      <c r="T2630" s="1" t="s">
        <v>8144</v>
      </c>
      <c r="U2630" s="1" t="s">
        <v>8053</v>
      </c>
      <c r="V2630" s="1" t="s">
        <v>25</v>
      </c>
      <c r="AB2630" s="1" t="s">
        <v>8054</v>
      </c>
      <c r="AD2630" s="1" t="s">
        <v>607</v>
      </c>
      <c r="AE2630" s="1" t="s">
        <v>2988</v>
      </c>
      <c r="AF2630" s="1" t="s">
        <v>8068</v>
      </c>
      <c r="AG2630" s="3">
        <v>46197</v>
      </c>
      <c r="AH2630" s="1" t="s">
        <v>606</v>
      </c>
      <c r="AI2630" s="1" t="s">
        <v>8055</v>
      </c>
      <c r="AJ2630" s="1">
        <v>171</v>
      </c>
      <c r="AP2630" s="2">
        <v>46234.669224537</v>
      </c>
      <c r="AQ2630" s="1" t="s">
        <v>8072</v>
      </c>
      <c r="AR2630" s="3">
        <v>46167</v>
      </c>
      <c r="AS2630" s="1">
        <v>19993082778</v>
      </c>
      <c r="AT2630" s="1" t="s">
        <v>8346</v>
      </c>
      <c r="AU2630" s="2">
        <v>46234</v>
      </c>
      <c r="AV2630" s="1" t="s">
        <v>22416</v>
      </c>
      <c r="AW2630" s="1" t="s">
        <v>8068</v>
      </c>
      <c r="AY2630" s="1" t="s">
        <v>22417</v>
      </c>
      <c r="AZ2630" s="1" t="s">
        <v>8155</v>
      </c>
      <c r="BA2630" s="1" t="s">
        <v>22418</v>
      </c>
      <c r="BB2630" s="1" t="s">
        <v>7765</v>
      </c>
      <c r="BC2630" s="1" t="s">
        <v>463</v>
      </c>
      <c r="BD2630" s="1" t="s">
        <v>370</v>
      </c>
      <c r="BE2630" s="1" t="s">
        <v>22419</v>
      </c>
      <c r="BF2630" s="1" t="s">
        <v>3903</v>
      </c>
      <c r="BG2630" s="2">
        <v>46234</v>
      </c>
      <c r="BH2630" s="2">
        <v>46234.6530324074</v>
      </c>
      <c r="BJ2630" s="1" t="s">
        <v>8215</v>
      </c>
      <c r="BL2630" s="1" t="s">
        <v>8159</v>
      </c>
      <c r="BM2630" s="1" t="s">
        <v>8343</v>
      </c>
      <c r="BN2630" s="1" t="s">
        <v>601</v>
      </c>
      <c r="BO2630" s="1" t="s">
        <v>7764</v>
      </c>
      <c r="BP2630" s="1" t="s">
        <v>8082</v>
      </c>
      <c r="BQ2630" s="1" t="s">
        <v>6540</v>
      </c>
      <c r="BT2630" s="2">
        <v>46234.6637962963</v>
      </c>
      <c r="BU2630" s="2">
        <v>46234.6693981482</v>
      </c>
      <c r="BV2630" s="1" t="s">
        <v>818</v>
      </c>
      <c r="BW2630" s="3">
        <v>48023</v>
      </c>
      <c r="BX2630" s="1" t="s">
        <v>10234</v>
      </c>
      <c r="BY2630" s="1" t="s">
        <v>818</v>
      </c>
      <c r="BZ2630" s="1" t="s">
        <v>8050</v>
      </c>
      <c r="CB2630" s="1" t="s">
        <v>97</v>
      </c>
      <c r="CC2630" s="1">
        <v>312</v>
      </c>
      <c r="CE2630" s="1">
        <v>312</v>
      </c>
      <c r="CG2630" s="1">
        <v>0</v>
      </c>
      <c r="CL2630" s="1" t="s">
        <v>8068</v>
      </c>
    </row>
    <row r="2631" s="1" customFormat="1" spans="1:90">
      <c r="A2631" s="1" t="s">
        <v>8756</v>
      </c>
      <c r="F2631" s="1">
        <v>0</v>
      </c>
      <c r="K2631" s="1">
        <v>101110</v>
      </c>
      <c r="L2631" s="1" t="s">
        <v>28</v>
      </c>
      <c r="O2631" s="2">
        <v>46233.5491782407</v>
      </c>
      <c r="P2631" s="2">
        <v>46234</v>
      </c>
      <c r="Q2631" s="1"/>
      <c r="R2631" s="1" t="s">
        <v>8051</v>
      </c>
      <c r="S2631" s="1" t="s">
        <v>8096</v>
      </c>
      <c r="T2631" s="1" t="s">
        <v>8052</v>
      </c>
      <c r="U2631" s="1" t="s">
        <v>8053</v>
      </c>
      <c r="V2631" s="1" t="s">
        <v>28</v>
      </c>
      <c r="AB2631" s="1" t="s">
        <v>8054</v>
      </c>
      <c r="AD2631" s="1" t="s">
        <v>596</v>
      </c>
      <c r="AE2631" s="1" t="s">
        <v>1532</v>
      </c>
      <c r="AF2631" s="1" t="s">
        <v>8068</v>
      </c>
      <c r="AG2631" s="3">
        <v>46230</v>
      </c>
      <c r="AH2631" s="1"/>
      <c r="AI2631" s="1" t="s">
        <v>8071</v>
      </c>
      <c r="AJ2631" s="4">
        <v>1071</v>
      </c>
      <c r="AK2631" s="1">
        <v>2000</v>
      </c>
      <c r="AP2631" s="2">
        <v>46234.6701967593</v>
      </c>
      <c r="AQ2631" s="1" t="s">
        <v>8274</v>
      </c>
      <c r="AR2631" s="3">
        <v>46228</v>
      </c>
      <c r="AS2631" s="1">
        <v>15699227229</v>
      </c>
      <c r="AT2631" s="1" t="s">
        <v>8073</v>
      </c>
      <c r="AU2631" s="2">
        <v>46234</v>
      </c>
      <c r="AV2631" s="1" t="s">
        <v>22420</v>
      </c>
      <c r="AW2631" s="1" t="s">
        <v>8068</v>
      </c>
      <c r="AY2631" s="1" t="s">
        <v>22421</v>
      </c>
      <c r="AZ2631" s="1" t="s">
        <v>8460</v>
      </c>
      <c r="BA2631" s="1" t="s">
        <v>22422</v>
      </c>
      <c r="BB2631" s="1" t="s">
        <v>22423</v>
      </c>
      <c r="BC2631" s="1" t="s">
        <v>478</v>
      </c>
      <c r="BD2631" s="1" t="s">
        <v>166</v>
      </c>
      <c r="BE2631" s="1" t="s">
        <v>22424</v>
      </c>
      <c r="BF2631" s="1" t="s">
        <v>3903</v>
      </c>
      <c r="BG2631" s="2">
        <v>46234</v>
      </c>
      <c r="BH2631" s="2">
        <v>46233.5509837963</v>
      </c>
      <c r="BJ2631" s="1" t="s">
        <v>22425</v>
      </c>
      <c r="BL2631" s="1" t="s">
        <v>8464</v>
      </c>
      <c r="BM2631" s="1" t="s">
        <v>8654</v>
      </c>
      <c r="BN2631" s="1" t="s">
        <v>601</v>
      </c>
      <c r="BO2631" s="1" t="s">
        <v>22426</v>
      </c>
      <c r="BP2631" s="1" t="s">
        <v>8067</v>
      </c>
      <c r="BQ2631" s="1" t="s">
        <v>6540</v>
      </c>
      <c r="BR2631" s="1"/>
      <c r="BS2631" s="1"/>
      <c r="BT2631" s="2">
        <v>46234.6647453704</v>
      </c>
      <c r="BU2631" s="2">
        <v>46234.6703935185</v>
      </c>
      <c r="BV2631" s="1" t="s">
        <v>818</v>
      </c>
      <c r="BW2631" s="3">
        <v>48056</v>
      </c>
      <c r="BX2631" s="1" t="s">
        <v>8261</v>
      </c>
      <c r="BY2631" s="1" t="s">
        <v>818</v>
      </c>
      <c r="BZ2631" s="1" t="s">
        <v>8050</v>
      </c>
      <c r="CB2631" s="1" t="s">
        <v>129</v>
      </c>
      <c r="CC2631" s="1">
        <v>0</v>
      </c>
      <c r="CD2631" s="1"/>
      <c r="CE2631" s="1">
        <v>0</v>
      </c>
      <c r="CF2631" s="1"/>
      <c r="CG2631" s="1">
        <v>0</v>
      </c>
      <c r="CH2631" s="1"/>
      <c r="CI2631" s="1"/>
      <c r="CJ2631" s="1"/>
      <c r="CK2631" s="1"/>
      <c r="CL2631" s="1" t="s">
        <v>8068</v>
      </c>
    </row>
    <row r="2632" s="1" customFormat="1" spans="1:90">
      <c r="A2632" s="1" t="s">
        <v>10311</v>
      </c>
      <c r="C2632" s="1">
        <v>1</v>
      </c>
      <c r="F2632" s="1">
        <v>0</v>
      </c>
      <c r="G2632" s="1" t="s">
        <v>22427</v>
      </c>
      <c r="K2632" s="1">
        <v>101073</v>
      </c>
      <c r="L2632" s="1" t="s">
        <v>26</v>
      </c>
      <c r="O2632" s="2">
        <v>46233.9252546296</v>
      </c>
      <c r="P2632" s="2">
        <v>46234.4583333333</v>
      </c>
      <c r="Q2632" s="1"/>
      <c r="R2632" s="1" t="s">
        <v>8051</v>
      </c>
      <c r="T2632" s="1" t="s">
        <v>8144</v>
      </c>
      <c r="U2632" s="1" t="s">
        <v>8053</v>
      </c>
      <c r="V2632" s="1" t="s">
        <v>26</v>
      </c>
      <c r="AB2632" s="1" t="s">
        <v>8054</v>
      </c>
      <c r="AD2632" s="1" t="s">
        <v>607</v>
      </c>
      <c r="AE2632" s="1" t="s">
        <v>2045</v>
      </c>
      <c r="AF2632" s="1" t="s">
        <v>8068</v>
      </c>
      <c r="AG2632" s="3">
        <v>45741</v>
      </c>
      <c r="AH2632" s="1" t="s">
        <v>651</v>
      </c>
      <c r="AI2632" s="1" t="s">
        <v>8055</v>
      </c>
      <c r="AJ2632" s="1">
        <v>122</v>
      </c>
      <c r="AM2632" s="1" t="s">
        <v>8068</v>
      </c>
      <c r="AO2632" s="1">
        <v>2.5</v>
      </c>
      <c r="AP2632" s="2">
        <v>46234.670474537</v>
      </c>
      <c r="AQ2632" s="1" t="s">
        <v>8072</v>
      </c>
      <c r="AR2632" s="3">
        <v>45740</v>
      </c>
      <c r="AS2632" s="1">
        <v>18195007118</v>
      </c>
      <c r="AT2632" s="1" t="s">
        <v>8056</v>
      </c>
      <c r="AU2632" s="2">
        <v>46234.4583333333</v>
      </c>
      <c r="AV2632" s="1" t="s">
        <v>22428</v>
      </c>
      <c r="AW2632" s="1" t="s">
        <v>8068</v>
      </c>
      <c r="AY2632" s="1" t="s">
        <v>22429</v>
      </c>
      <c r="AZ2632" s="1" t="s">
        <v>8108</v>
      </c>
      <c r="BA2632" s="1" t="s">
        <v>22430</v>
      </c>
      <c r="BB2632" s="1" t="s">
        <v>5775</v>
      </c>
      <c r="BC2632" s="1" t="s">
        <v>496</v>
      </c>
      <c r="BD2632" s="1" t="s">
        <v>286</v>
      </c>
      <c r="BE2632" s="1" t="s">
        <v>22431</v>
      </c>
      <c r="BF2632" s="1" t="s">
        <v>3868</v>
      </c>
      <c r="BG2632" s="2">
        <v>46234.6041666667</v>
      </c>
      <c r="BH2632" s="2">
        <v>46234.2980787037</v>
      </c>
      <c r="BL2632" s="1" t="s">
        <v>8115</v>
      </c>
      <c r="BM2632" s="1" t="s">
        <v>8116</v>
      </c>
      <c r="BN2632" s="1" t="s">
        <v>590</v>
      </c>
      <c r="BO2632" s="1" t="s">
        <v>22432</v>
      </c>
      <c r="BP2632" s="1" t="s">
        <v>8082</v>
      </c>
      <c r="BQ2632" s="1" t="s">
        <v>6540</v>
      </c>
      <c r="BR2632" s="1" t="s">
        <v>10530</v>
      </c>
      <c r="BS2632" s="1" t="s">
        <v>16609</v>
      </c>
      <c r="BT2632" s="2">
        <v>46234.6234259259</v>
      </c>
      <c r="BU2632" s="2">
        <v>46234.6705787037</v>
      </c>
      <c r="BV2632" s="1" t="s">
        <v>591</v>
      </c>
      <c r="BW2632" s="3">
        <v>47567</v>
      </c>
      <c r="BX2632" s="1" t="s">
        <v>9785</v>
      </c>
      <c r="BY2632" s="1" t="s">
        <v>597</v>
      </c>
      <c r="BZ2632" s="1" t="s">
        <v>8050</v>
      </c>
      <c r="CB2632" s="1" t="s">
        <v>110</v>
      </c>
      <c r="CC2632" s="1">
        <v>28</v>
      </c>
      <c r="CE2632" s="1">
        <v>28</v>
      </c>
      <c r="CL2632" s="1" t="s">
        <v>8068</v>
      </c>
    </row>
    <row r="2633" s="1" customFormat="1" spans="1:90">
      <c r="F2633" s="1">
        <v>0</v>
      </c>
      <c r="K2633" s="1">
        <v>101110</v>
      </c>
      <c r="L2633" s="1" t="s">
        <v>28</v>
      </c>
      <c r="M2633" s="1"/>
      <c r="O2633" s="2">
        <v>46234.6395486111</v>
      </c>
      <c r="P2633" s="2">
        <v>46234</v>
      </c>
      <c r="Q2633" s="1" t="s">
        <v>8050</v>
      </c>
      <c r="R2633" s="1" t="s">
        <v>8051</v>
      </c>
      <c r="S2633" s="1"/>
      <c r="T2633" s="1" t="s">
        <v>8052</v>
      </c>
      <c r="U2633" s="1" t="s">
        <v>8053</v>
      </c>
      <c r="V2633" s="1" t="s">
        <v>28</v>
      </c>
      <c r="AB2633" s="1" t="s">
        <v>8054</v>
      </c>
      <c r="AD2633" s="1" t="s">
        <v>596</v>
      </c>
      <c r="AE2633" s="1" t="s">
        <v>1691</v>
      </c>
      <c r="AF2633" s="1" t="s">
        <v>8068</v>
      </c>
      <c r="AG2633" s="3">
        <v>46234</v>
      </c>
      <c r="AH2633" s="1"/>
      <c r="AI2633" s="1" t="s">
        <v>8071</v>
      </c>
      <c r="AJ2633" s="1">
        <v>10</v>
      </c>
      <c r="AM2633" s="1" t="s">
        <v>8050</v>
      </c>
      <c r="AO2633" s="1">
        <v>4.7</v>
      </c>
      <c r="AP2633" s="2">
        <v>46234.6705555556</v>
      </c>
      <c r="AQ2633" s="1" t="s">
        <v>8072</v>
      </c>
      <c r="AR2633" s="3">
        <v>46233</v>
      </c>
      <c r="AS2633" s="1">
        <v>18097949695</v>
      </c>
      <c r="AT2633" s="1" t="s">
        <v>8595</v>
      </c>
      <c r="AU2633" s="2">
        <v>46234</v>
      </c>
      <c r="AV2633" s="1" t="s">
        <v>22433</v>
      </c>
      <c r="AW2633" s="1" t="s">
        <v>8068</v>
      </c>
      <c r="AY2633" s="1" t="s">
        <v>21833</v>
      </c>
      <c r="AZ2633" s="1" t="s">
        <v>9874</v>
      </c>
      <c r="BA2633" s="1" t="s">
        <v>22404</v>
      </c>
      <c r="BB2633" s="1" t="s">
        <v>22434</v>
      </c>
      <c r="BC2633" s="1" t="s">
        <v>478</v>
      </c>
      <c r="BD2633" s="1" t="s">
        <v>215</v>
      </c>
      <c r="BE2633" s="1" t="s">
        <v>22406</v>
      </c>
      <c r="BF2633" s="1" t="s">
        <v>3878</v>
      </c>
      <c r="BG2633" s="2">
        <v>46234.6584143518</v>
      </c>
      <c r="BH2633" s="2">
        <v>46234.6444097222</v>
      </c>
      <c r="BL2633" s="1" t="s">
        <v>8464</v>
      </c>
      <c r="BM2633" s="1" t="s">
        <v>21837</v>
      </c>
      <c r="BN2633" s="1" t="s">
        <v>601</v>
      </c>
      <c r="BO2633" s="1" t="s">
        <v>22407</v>
      </c>
      <c r="BP2633" s="1" t="s">
        <v>8067</v>
      </c>
      <c r="BQ2633" s="1" t="s">
        <v>6540</v>
      </c>
      <c r="BT2633" s="2">
        <v>46234.6587268518</v>
      </c>
      <c r="BU2633" s="2">
        <v>46234.6706365741</v>
      </c>
      <c r="BV2633" s="1" t="s">
        <v>591</v>
      </c>
      <c r="BW2633" s="3">
        <v>48060</v>
      </c>
      <c r="BX2633" s="1" t="s">
        <v>8284</v>
      </c>
      <c r="BY2633" s="1" t="s">
        <v>628</v>
      </c>
      <c r="BZ2633" s="1" t="s">
        <v>8050</v>
      </c>
      <c r="CB2633" s="1" t="s">
        <v>143</v>
      </c>
      <c r="CC2633" s="1">
        <v>0</v>
      </c>
      <c r="CE2633" s="1">
        <v>0</v>
      </c>
      <c r="CG2633" s="1">
        <v>0</v>
      </c>
      <c r="CL2633" s="1" t="s">
        <v>8068</v>
      </c>
    </row>
    <row r="2634" s="1" customFormat="1" spans="1:90">
      <c r="F2634" s="1">
        <v>0</v>
      </c>
      <c r="K2634" s="1">
        <v>101110</v>
      </c>
      <c r="L2634" s="1" t="s">
        <v>28</v>
      </c>
      <c r="M2634" s="1"/>
      <c r="O2634" s="2">
        <v>46234.6597800926</v>
      </c>
      <c r="P2634" s="2">
        <v>46234</v>
      </c>
      <c r="Q2634" s="1" t="s">
        <v>8050</v>
      </c>
      <c r="R2634" s="1" t="s">
        <v>8051</v>
      </c>
      <c r="T2634" s="1" t="s">
        <v>8052</v>
      </c>
      <c r="U2634" s="1" t="s">
        <v>8053</v>
      </c>
      <c r="V2634" s="1" t="s">
        <v>28</v>
      </c>
      <c r="AB2634" s="1" t="s">
        <v>8054</v>
      </c>
      <c r="AD2634" s="1" t="s">
        <v>596</v>
      </c>
      <c r="AE2634" s="1" t="s">
        <v>785</v>
      </c>
      <c r="AF2634" s="1"/>
      <c r="AI2634" s="1" t="s">
        <v>8055</v>
      </c>
      <c r="AJ2634" s="4">
        <v>4349</v>
      </c>
      <c r="AP2634" s="2">
        <v>46234.6714699074</v>
      </c>
      <c r="AS2634" s="1">
        <v>18699105632</v>
      </c>
      <c r="AT2634" s="1"/>
      <c r="AU2634" s="2">
        <v>46234</v>
      </c>
      <c r="AW2634" s="1" t="s">
        <v>8050</v>
      </c>
      <c r="AY2634" s="1" t="s">
        <v>22435</v>
      </c>
      <c r="AZ2634" s="1" t="s">
        <v>8460</v>
      </c>
      <c r="BA2634" s="1" t="s">
        <v>22436</v>
      </c>
      <c r="BB2634" s="1" t="s">
        <v>22437</v>
      </c>
      <c r="BC2634" s="1" t="s">
        <v>478</v>
      </c>
      <c r="BD2634" s="1" t="s">
        <v>223</v>
      </c>
      <c r="BE2634" s="1" t="s">
        <v>22438</v>
      </c>
      <c r="BF2634" s="1" t="s">
        <v>8407</v>
      </c>
      <c r="BG2634" s="2">
        <v>46234</v>
      </c>
      <c r="BH2634" s="2">
        <v>46234.6618981482</v>
      </c>
      <c r="BJ2634" s="1" t="s">
        <v>22439</v>
      </c>
      <c r="BL2634" s="1" t="s">
        <v>8464</v>
      </c>
      <c r="BM2634" s="1" t="s">
        <v>8495</v>
      </c>
      <c r="BN2634" s="1" t="s">
        <v>590</v>
      </c>
      <c r="BO2634" s="1" t="s">
        <v>22440</v>
      </c>
      <c r="BP2634" s="1" t="s">
        <v>8067</v>
      </c>
      <c r="BQ2634" s="1" t="s">
        <v>6540</v>
      </c>
      <c r="BT2634" s="2">
        <v>46234.6679166667</v>
      </c>
      <c r="BU2634" s="2">
        <v>46234.6714930556</v>
      </c>
      <c r="BV2634" s="1" t="s">
        <v>591</v>
      </c>
      <c r="BZ2634" s="1" t="s">
        <v>8050</v>
      </c>
      <c r="CB2634" s="1" t="s">
        <v>145</v>
      </c>
      <c r="CC2634" s="1">
        <v>0</v>
      </c>
      <c r="CE2634" s="1">
        <v>0</v>
      </c>
      <c r="CG2634" s="1">
        <v>0</v>
      </c>
      <c r="CL2634" s="1" t="s">
        <v>8068</v>
      </c>
    </row>
    <row r="2635" s="1" customFormat="1" spans="1:90">
      <c r="A2635" s="1" t="s">
        <v>16382</v>
      </c>
      <c r="F2635" s="1">
        <v>0</v>
      </c>
      <c r="K2635" s="1">
        <v>101098</v>
      </c>
      <c r="L2635" s="1" t="s">
        <v>27</v>
      </c>
      <c r="M2635" s="1"/>
      <c r="N2635" s="1"/>
      <c r="O2635" s="2">
        <v>46234.6451041667</v>
      </c>
      <c r="P2635" s="2">
        <v>46234</v>
      </c>
      <c r="Q2635" s="1" t="s">
        <v>8050</v>
      </c>
      <c r="R2635" s="1" t="s">
        <v>8051</v>
      </c>
      <c r="S2635" s="1"/>
      <c r="T2635" s="1" t="s">
        <v>8144</v>
      </c>
      <c r="U2635" s="1" t="s">
        <v>8053</v>
      </c>
      <c r="V2635" s="1" t="s">
        <v>27</v>
      </c>
      <c r="AB2635" s="1" t="s">
        <v>8054</v>
      </c>
      <c r="AD2635" s="1" t="s">
        <v>607</v>
      </c>
      <c r="AE2635" s="1" t="s">
        <v>2831</v>
      </c>
      <c r="AF2635" s="1" t="s">
        <v>8068</v>
      </c>
      <c r="AG2635" s="3">
        <v>45507</v>
      </c>
      <c r="AH2635" s="1" t="s">
        <v>606</v>
      </c>
      <c r="AI2635" s="1" t="s">
        <v>8071</v>
      </c>
      <c r="AJ2635" s="1">
        <v>759</v>
      </c>
      <c r="AP2635" s="2">
        <v>46234.6725578704</v>
      </c>
      <c r="AQ2635" s="1" t="s">
        <v>8072</v>
      </c>
      <c r="AR2635" s="3">
        <v>45505</v>
      </c>
      <c r="AS2635" s="1">
        <v>17709721933</v>
      </c>
      <c r="AT2635" s="1" t="s">
        <v>8056</v>
      </c>
      <c r="AU2635" s="2">
        <v>46234</v>
      </c>
      <c r="AV2635" s="1" t="s">
        <v>22441</v>
      </c>
      <c r="AW2635" s="1" t="s">
        <v>8068</v>
      </c>
      <c r="AY2635" s="1" t="s">
        <v>22442</v>
      </c>
      <c r="AZ2635" s="1" t="s">
        <v>8187</v>
      </c>
      <c r="BA2635" s="1" t="s">
        <v>22443</v>
      </c>
      <c r="BB2635" s="1" t="s">
        <v>4867</v>
      </c>
      <c r="BC2635" s="1" t="s">
        <v>463</v>
      </c>
      <c r="BD2635" s="1" t="s">
        <v>253</v>
      </c>
      <c r="BE2635" s="1" t="s">
        <v>22444</v>
      </c>
      <c r="BF2635" s="1" t="s">
        <v>3934</v>
      </c>
      <c r="BG2635" s="2">
        <v>46234.6460648148</v>
      </c>
      <c r="BH2635" s="2">
        <v>46234.6451273148</v>
      </c>
      <c r="BJ2635" s="1" t="s">
        <v>22445</v>
      </c>
      <c r="BL2635" s="1" t="s">
        <v>8091</v>
      </c>
      <c r="BM2635" s="1" t="s">
        <v>20442</v>
      </c>
      <c r="BN2635" s="1" t="s">
        <v>645</v>
      </c>
      <c r="BO2635" s="1" t="s">
        <v>22446</v>
      </c>
      <c r="BP2635" s="1" t="s">
        <v>8067</v>
      </c>
      <c r="BQ2635" s="1" t="s">
        <v>6540</v>
      </c>
      <c r="BR2635" s="1" t="s">
        <v>22447</v>
      </c>
      <c r="BS2635" s="1" t="s">
        <v>22448</v>
      </c>
      <c r="BT2635" s="2">
        <v>46234.6588310185</v>
      </c>
      <c r="BU2635" s="2">
        <v>46234.672650463</v>
      </c>
      <c r="BV2635" s="1" t="s">
        <v>1199</v>
      </c>
      <c r="BW2635" s="3">
        <v>47333</v>
      </c>
      <c r="BX2635" s="1" t="s">
        <v>16382</v>
      </c>
      <c r="BY2635" s="1" t="s">
        <v>1199</v>
      </c>
      <c r="BZ2635" s="1" t="s">
        <v>8050</v>
      </c>
      <c r="CB2635" s="1" t="s">
        <v>118</v>
      </c>
      <c r="CC2635" s="1">
        <v>350</v>
      </c>
      <c r="CD2635" s="1"/>
      <c r="CE2635" s="1">
        <v>350</v>
      </c>
      <c r="CG2635" s="1">
        <v>343</v>
      </c>
      <c r="CH2635" s="1"/>
      <c r="CI2635" s="1"/>
      <c r="CL2635" s="1" t="s">
        <v>8068</v>
      </c>
    </row>
    <row r="2636" s="1" customFormat="1" spans="1:90">
      <c r="F2636" s="1">
        <v>0</v>
      </c>
      <c r="K2636" s="1">
        <v>101042</v>
      </c>
      <c r="L2636" s="1" t="s">
        <v>25</v>
      </c>
      <c r="O2636" s="2">
        <v>46234.6325925926</v>
      </c>
      <c r="P2636" s="2">
        <v>46234</v>
      </c>
      <c r="Q2636" s="1" t="s">
        <v>8050</v>
      </c>
      <c r="R2636" s="1" t="s">
        <v>8051</v>
      </c>
      <c r="S2636" s="1"/>
      <c r="T2636" s="1" t="s">
        <v>8144</v>
      </c>
      <c r="U2636" s="1" t="s">
        <v>8053</v>
      </c>
      <c r="V2636" s="1" t="s">
        <v>25</v>
      </c>
      <c r="AB2636" s="1" t="s">
        <v>8054</v>
      </c>
      <c r="AD2636" s="1" t="s">
        <v>596</v>
      </c>
      <c r="AE2636" s="1" t="s">
        <v>633</v>
      </c>
      <c r="AF2636" s="1" t="s">
        <v>8068</v>
      </c>
      <c r="AG2636" s="3">
        <v>46234</v>
      </c>
      <c r="AI2636" s="1" t="s">
        <v>8071</v>
      </c>
      <c r="AJ2636" s="1">
        <v>335</v>
      </c>
      <c r="AM2636" s="1" t="s">
        <v>8050</v>
      </c>
      <c r="AO2636" s="1">
        <v>3.7</v>
      </c>
      <c r="AP2636" s="2">
        <v>46234.6731944444</v>
      </c>
      <c r="AQ2636" s="1" t="s">
        <v>8106</v>
      </c>
      <c r="AR2636" s="3">
        <v>46205</v>
      </c>
      <c r="AS2636" s="1">
        <v>13321259699</v>
      </c>
      <c r="AT2636" s="1" t="s">
        <v>8073</v>
      </c>
      <c r="AU2636" s="2">
        <v>46234</v>
      </c>
      <c r="AV2636" s="1" t="s">
        <v>22449</v>
      </c>
      <c r="AW2636" s="1" t="s">
        <v>8068</v>
      </c>
      <c r="AY2636" s="1" t="s">
        <v>22450</v>
      </c>
      <c r="AZ2636" s="1" t="s">
        <v>9151</v>
      </c>
      <c r="BA2636" s="1" t="s">
        <v>22451</v>
      </c>
      <c r="BB2636" s="1" t="s">
        <v>22452</v>
      </c>
      <c r="BC2636" s="1" t="s">
        <v>463</v>
      </c>
      <c r="BD2636" s="1" t="s">
        <v>323</v>
      </c>
      <c r="BE2636" s="1" t="s">
        <v>22453</v>
      </c>
      <c r="BF2636" s="1" t="s">
        <v>3878</v>
      </c>
      <c r="BG2636" s="2">
        <v>46234</v>
      </c>
      <c r="BH2636" s="2">
        <v>46234.6326273148</v>
      </c>
      <c r="BJ2636" s="1" t="s">
        <v>22454</v>
      </c>
      <c r="BL2636" s="1" t="s">
        <v>8159</v>
      </c>
      <c r="BM2636" s="1" t="s">
        <v>9155</v>
      </c>
      <c r="BN2636" s="1" t="s">
        <v>601</v>
      </c>
      <c r="BO2636" s="1" t="s">
        <v>22455</v>
      </c>
      <c r="BP2636" s="1" t="s">
        <v>8082</v>
      </c>
      <c r="BQ2636" s="1" t="s">
        <v>6540</v>
      </c>
      <c r="BT2636" s="2">
        <v>46234.652025463</v>
      </c>
      <c r="BU2636" s="2">
        <v>46234.6733796296</v>
      </c>
      <c r="BV2636" s="1" t="s">
        <v>591</v>
      </c>
      <c r="BW2636" s="3">
        <v>48060</v>
      </c>
      <c r="BX2636" s="1" t="s">
        <v>21786</v>
      </c>
      <c r="BY2636" s="1" t="s">
        <v>597</v>
      </c>
      <c r="BZ2636" s="1" t="s">
        <v>8050</v>
      </c>
      <c r="CB2636" s="1" t="s">
        <v>79</v>
      </c>
      <c r="CC2636" s="1">
        <v>0</v>
      </c>
      <c r="CE2636" s="1">
        <v>0</v>
      </c>
      <c r="CG2636" s="1">
        <v>0</v>
      </c>
      <c r="CL2636" s="1" t="s">
        <v>8068</v>
      </c>
    </row>
    <row r="2637" s="1" customFormat="1" spans="1:90">
      <c r="A2637" s="1" t="s">
        <v>818</v>
      </c>
      <c r="F2637" s="1">
        <v>0</v>
      </c>
      <c r="K2637" s="1">
        <v>101110</v>
      </c>
      <c r="L2637" s="1" t="s">
        <v>28</v>
      </c>
      <c r="M2637" s="1" t="s">
        <v>8106</v>
      </c>
      <c r="O2637" s="2">
        <v>46234.6216435185</v>
      </c>
      <c r="P2637" s="2">
        <v>46234.7083333333</v>
      </c>
      <c r="Q2637" s="1"/>
      <c r="R2637" s="1" t="s">
        <v>8051</v>
      </c>
      <c r="T2637" s="1" t="s">
        <v>8052</v>
      </c>
      <c r="U2637" s="1" t="s">
        <v>8053</v>
      </c>
      <c r="V2637" s="1" t="s">
        <v>28</v>
      </c>
      <c r="AB2637" s="1" t="s">
        <v>8054</v>
      </c>
      <c r="AD2637" s="1" t="s">
        <v>596</v>
      </c>
      <c r="AE2637" s="1" t="s">
        <v>826</v>
      </c>
      <c r="AF2637" s="1" t="s">
        <v>8068</v>
      </c>
      <c r="AG2637" s="1"/>
      <c r="AI2637" s="1" t="s">
        <v>8055</v>
      </c>
      <c r="AJ2637" s="1">
        <v>30</v>
      </c>
      <c r="AK2637" s="1"/>
      <c r="AP2637" s="2">
        <v>46234.6739930556</v>
      </c>
      <c r="AQ2637" s="1"/>
      <c r="AR2637" s="1"/>
      <c r="AS2637" s="1">
        <v>15299012213</v>
      </c>
      <c r="AT2637" s="1" t="s">
        <v>8056</v>
      </c>
      <c r="AU2637" s="2">
        <v>46234.7083333333</v>
      </c>
      <c r="AV2637" s="1" t="s">
        <v>6655</v>
      </c>
      <c r="AW2637" s="1" t="s">
        <v>8050</v>
      </c>
      <c r="AY2637" s="1" t="s">
        <v>22456</v>
      </c>
      <c r="AZ2637" s="1" t="s">
        <v>9096</v>
      </c>
      <c r="BA2637" s="1" t="s">
        <v>22457</v>
      </c>
      <c r="BB2637" s="1" t="s">
        <v>22458</v>
      </c>
      <c r="BC2637" s="1" t="s">
        <v>478</v>
      </c>
      <c r="BD2637" s="1" t="s">
        <v>249</v>
      </c>
      <c r="BE2637" s="1" t="s">
        <v>22459</v>
      </c>
      <c r="BF2637" s="1" t="s">
        <v>8112</v>
      </c>
      <c r="BG2637" s="2">
        <v>46234.7083333333</v>
      </c>
      <c r="BH2637" s="2">
        <v>46234.6450810185</v>
      </c>
      <c r="BL2637" s="1" t="s">
        <v>8464</v>
      </c>
      <c r="BM2637" s="1" t="s">
        <v>9100</v>
      </c>
      <c r="BN2637" s="1" t="s">
        <v>601</v>
      </c>
      <c r="BO2637" s="1" t="s">
        <v>22460</v>
      </c>
      <c r="BP2637" s="1" t="s">
        <v>8067</v>
      </c>
      <c r="BQ2637" s="1" t="s">
        <v>6540</v>
      </c>
      <c r="BR2637" s="1"/>
      <c r="BS2637" s="1"/>
      <c r="BT2637" s="2">
        <v>46234.6725347222</v>
      </c>
      <c r="BU2637" s="2">
        <v>46234.6740740741</v>
      </c>
      <c r="BV2637" s="1" t="s">
        <v>818</v>
      </c>
      <c r="BW2637" s="1"/>
      <c r="BX2637" s="1"/>
      <c r="BY2637" s="1"/>
      <c r="BZ2637" s="1" t="s">
        <v>8050</v>
      </c>
      <c r="CB2637" s="1" t="s">
        <v>150</v>
      </c>
      <c r="CC2637" s="1">
        <v>0</v>
      </c>
      <c r="CE2637" s="1">
        <v>0</v>
      </c>
      <c r="CG2637" s="1">
        <v>0</v>
      </c>
      <c r="CL2637" s="1" t="s">
        <v>8068</v>
      </c>
    </row>
    <row r="2638" s="1" customFormat="1" spans="1:90">
      <c r="F2638" s="1">
        <v>0</v>
      </c>
      <c r="K2638" s="1">
        <v>101042</v>
      </c>
      <c r="L2638" s="1" t="s">
        <v>25</v>
      </c>
      <c r="O2638" s="2">
        <v>46233.551412037</v>
      </c>
      <c r="P2638" s="2">
        <v>46234.3333333333</v>
      </c>
      <c r="R2638" s="1" t="s">
        <v>8051</v>
      </c>
      <c r="S2638" s="1"/>
      <c r="T2638" s="1" t="s">
        <v>8144</v>
      </c>
      <c r="U2638" s="1" t="s">
        <v>8053</v>
      </c>
      <c r="V2638" s="1" t="s">
        <v>25</v>
      </c>
      <c r="AB2638" s="1" t="s">
        <v>8054</v>
      </c>
      <c r="AD2638" s="1" t="s">
        <v>596</v>
      </c>
      <c r="AE2638" s="1" t="s">
        <v>2499</v>
      </c>
      <c r="AF2638" s="1" t="s">
        <v>8068</v>
      </c>
      <c r="AG2638" s="3">
        <v>46234</v>
      </c>
      <c r="AI2638" s="1" t="s">
        <v>8071</v>
      </c>
      <c r="AJ2638" s="1">
        <v>18</v>
      </c>
      <c r="AM2638" s="1" t="s">
        <v>8068</v>
      </c>
      <c r="AO2638" s="1">
        <v>3.5</v>
      </c>
      <c r="AP2638" s="2">
        <v>46234.6745717593</v>
      </c>
      <c r="AQ2638" s="1" t="s">
        <v>8072</v>
      </c>
      <c r="AR2638" s="3">
        <v>46231</v>
      </c>
      <c r="AS2638" s="1">
        <v>18093016597</v>
      </c>
      <c r="AT2638" s="1" t="s">
        <v>8073</v>
      </c>
      <c r="AU2638" s="2">
        <v>46234.3333333333</v>
      </c>
      <c r="AV2638" s="1" t="s">
        <v>22461</v>
      </c>
      <c r="AW2638" s="1" t="s">
        <v>8068</v>
      </c>
      <c r="AY2638" s="1" t="s">
        <v>22462</v>
      </c>
      <c r="AZ2638" s="1" t="s">
        <v>9045</v>
      </c>
      <c r="BA2638" s="1" t="s">
        <v>22463</v>
      </c>
      <c r="BB2638" s="1" t="s">
        <v>22464</v>
      </c>
      <c r="BC2638" s="1" t="s">
        <v>463</v>
      </c>
      <c r="BD2638" s="1" t="s">
        <v>355</v>
      </c>
      <c r="BE2638" s="1" t="s">
        <v>22465</v>
      </c>
      <c r="BF2638" s="1" t="s">
        <v>3878</v>
      </c>
      <c r="BG2638" s="2">
        <v>46234.5833449074</v>
      </c>
      <c r="BH2638" s="2">
        <v>46233.5590046296</v>
      </c>
      <c r="BJ2638" s="1" t="s">
        <v>9397</v>
      </c>
      <c r="BL2638" s="1" t="s">
        <v>8159</v>
      </c>
      <c r="BM2638" s="1" t="s">
        <v>12417</v>
      </c>
      <c r="BN2638" s="1" t="s">
        <v>601</v>
      </c>
      <c r="BO2638" s="1" t="s">
        <v>22466</v>
      </c>
      <c r="BP2638" s="1" t="s">
        <v>8082</v>
      </c>
      <c r="BQ2638" s="1" t="s">
        <v>6540</v>
      </c>
      <c r="BT2638" s="2">
        <v>46234.6376851852</v>
      </c>
      <c r="BU2638" s="2">
        <v>46234.674849537</v>
      </c>
      <c r="BV2638" s="1" t="s">
        <v>591</v>
      </c>
      <c r="BW2638" s="3">
        <v>48060</v>
      </c>
      <c r="BX2638" s="1" t="s">
        <v>8490</v>
      </c>
      <c r="BY2638" s="1" t="s">
        <v>597</v>
      </c>
      <c r="BZ2638" s="1" t="s">
        <v>8050</v>
      </c>
      <c r="CB2638" s="1" t="s">
        <v>93</v>
      </c>
      <c r="CC2638" s="1">
        <v>0</v>
      </c>
      <c r="CE2638" s="1">
        <v>0</v>
      </c>
      <c r="CG2638" s="1">
        <v>0</v>
      </c>
      <c r="CL2638" s="1" t="s">
        <v>8068</v>
      </c>
    </row>
    <row r="2639" s="1" customFormat="1" spans="1:90">
      <c r="A2639" s="1" t="s">
        <v>12236</v>
      </c>
      <c r="F2639" s="1">
        <v>0</v>
      </c>
      <c r="K2639" s="1">
        <v>101325</v>
      </c>
      <c r="L2639" s="1" t="s">
        <v>24</v>
      </c>
      <c r="O2639" s="2">
        <v>46234.6596412037</v>
      </c>
      <c r="P2639" s="2">
        <v>46234</v>
      </c>
      <c r="Q2639" s="1" t="s">
        <v>8050</v>
      </c>
      <c r="R2639" s="1" t="s">
        <v>8051</v>
      </c>
      <c r="T2639" s="1" t="s">
        <v>8144</v>
      </c>
      <c r="U2639" s="1" t="s">
        <v>8053</v>
      </c>
      <c r="V2639" s="1" t="s">
        <v>24</v>
      </c>
      <c r="AB2639" s="1" t="s">
        <v>8054</v>
      </c>
      <c r="AD2639" s="1" t="s">
        <v>607</v>
      </c>
      <c r="AE2639" s="1" t="s">
        <v>3544</v>
      </c>
      <c r="AF2639" s="1" t="s">
        <v>8068</v>
      </c>
      <c r="AG2639" s="3">
        <v>46212</v>
      </c>
      <c r="AH2639" s="1" t="s">
        <v>606</v>
      </c>
      <c r="AI2639" s="1" t="s">
        <v>8071</v>
      </c>
      <c r="AJ2639" s="1">
        <v>481</v>
      </c>
      <c r="AM2639" s="1" t="s">
        <v>8068</v>
      </c>
      <c r="AO2639" s="1">
        <v>2</v>
      </c>
      <c r="AP2639" s="2">
        <v>46234.6760185185</v>
      </c>
      <c r="AQ2639" s="1" t="s">
        <v>8072</v>
      </c>
      <c r="AR2639" s="3">
        <v>46192</v>
      </c>
      <c r="AS2639" s="1">
        <v>18604884085</v>
      </c>
      <c r="AT2639" s="1" t="s">
        <v>8056</v>
      </c>
      <c r="AU2639" s="2">
        <v>46234</v>
      </c>
      <c r="AV2639" s="1" t="s">
        <v>22467</v>
      </c>
      <c r="AW2639" s="1" t="s">
        <v>8068</v>
      </c>
      <c r="AY2639" s="1" t="s">
        <v>22468</v>
      </c>
      <c r="AZ2639" s="1" t="s">
        <v>8058</v>
      </c>
      <c r="BA2639" s="1" t="s">
        <v>22469</v>
      </c>
      <c r="BB2639" s="1" t="s">
        <v>4142</v>
      </c>
      <c r="BC2639" s="1" t="s">
        <v>489</v>
      </c>
      <c r="BD2639" s="1" t="s">
        <v>399</v>
      </c>
      <c r="BE2639" s="1" t="s">
        <v>22470</v>
      </c>
      <c r="BF2639" s="1" t="s">
        <v>3878</v>
      </c>
      <c r="BG2639" s="2">
        <v>46234.6875</v>
      </c>
      <c r="BH2639" s="2">
        <v>46234.6598148148</v>
      </c>
      <c r="BL2639" s="1" t="s">
        <v>8064</v>
      </c>
      <c r="BM2639" s="1" t="s">
        <v>8065</v>
      </c>
      <c r="BN2639" s="1" t="s">
        <v>601</v>
      </c>
      <c r="BO2639" s="1" t="s">
        <v>22471</v>
      </c>
      <c r="BP2639" s="1" t="s">
        <v>8067</v>
      </c>
      <c r="BQ2639" s="1" t="s">
        <v>6540</v>
      </c>
      <c r="BT2639" s="2">
        <v>46234.6732986111</v>
      </c>
      <c r="BU2639" s="2">
        <v>46234.6761342593</v>
      </c>
      <c r="BV2639" s="1" t="s">
        <v>591</v>
      </c>
      <c r="BW2639" s="3">
        <v>48038</v>
      </c>
      <c r="BX2639" s="1" t="s">
        <v>12243</v>
      </c>
      <c r="BY2639" s="1" t="s">
        <v>628</v>
      </c>
      <c r="BZ2639" s="1" t="s">
        <v>8050</v>
      </c>
      <c r="CB2639" s="1" t="s">
        <v>66</v>
      </c>
      <c r="CC2639" s="1">
        <v>50</v>
      </c>
      <c r="CD2639" s="1"/>
      <c r="CE2639" s="1">
        <v>50</v>
      </c>
      <c r="CF2639" s="1"/>
      <c r="CG2639" s="1">
        <v>35</v>
      </c>
      <c r="CH2639" s="1"/>
      <c r="CI2639" s="1"/>
      <c r="CJ2639" s="1"/>
      <c r="CK2639" s="1"/>
      <c r="CL2639" s="1" t="s">
        <v>8068</v>
      </c>
    </row>
    <row r="2640" s="1" customFormat="1" spans="1:90">
      <c r="A2640" s="1" t="s">
        <v>11843</v>
      </c>
      <c r="F2640" s="1">
        <v>0</v>
      </c>
      <c r="K2640" s="1">
        <v>101042</v>
      </c>
      <c r="L2640" s="1" t="s">
        <v>25</v>
      </c>
      <c r="O2640" s="2">
        <v>46234.6263541667</v>
      </c>
      <c r="P2640" s="2">
        <v>46234</v>
      </c>
      <c r="Q2640" s="1" t="s">
        <v>8050</v>
      </c>
      <c r="R2640" s="1" t="s">
        <v>8051</v>
      </c>
      <c r="T2640" s="1" t="s">
        <v>8144</v>
      </c>
      <c r="U2640" s="1" t="s">
        <v>8053</v>
      </c>
      <c r="V2640" s="1" t="s">
        <v>25</v>
      </c>
      <c r="AB2640" s="1" t="s">
        <v>8054</v>
      </c>
      <c r="AD2640" s="1" t="s">
        <v>596</v>
      </c>
      <c r="AE2640" s="1" t="s">
        <v>659</v>
      </c>
      <c r="AF2640" s="1" t="s">
        <v>8068</v>
      </c>
      <c r="AG2640" s="3">
        <v>46234</v>
      </c>
      <c r="AH2640" s="1"/>
      <c r="AI2640" s="1" t="s">
        <v>8055</v>
      </c>
      <c r="AJ2640" s="1">
        <v>932</v>
      </c>
      <c r="AP2640" s="2">
        <v>46234.6763541667</v>
      </c>
      <c r="AQ2640" s="1" t="s">
        <v>8106</v>
      </c>
      <c r="AR2640" s="3">
        <v>46233</v>
      </c>
      <c r="AS2640" s="1">
        <v>18993572560</v>
      </c>
      <c r="AT2640" s="1" t="s">
        <v>8073</v>
      </c>
      <c r="AU2640" s="2">
        <v>46234</v>
      </c>
      <c r="AV2640" s="1" t="s">
        <v>22472</v>
      </c>
      <c r="AW2640" s="1" t="s">
        <v>8068</v>
      </c>
      <c r="AY2640" s="1" t="s">
        <v>22473</v>
      </c>
      <c r="AZ2640" s="1" t="s">
        <v>8541</v>
      </c>
      <c r="BA2640" s="1" t="s">
        <v>22474</v>
      </c>
      <c r="BB2640" s="1" t="s">
        <v>22475</v>
      </c>
      <c r="BC2640" s="1" t="s">
        <v>463</v>
      </c>
      <c r="BD2640" s="1" t="s">
        <v>335</v>
      </c>
      <c r="BE2640" s="1" t="s">
        <v>22476</v>
      </c>
      <c r="BF2640" s="1" t="s">
        <v>4284</v>
      </c>
      <c r="BG2640" s="2">
        <v>46234.7145833333</v>
      </c>
      <c r="BH2640" s="2">
        <v>46234.6264930556</v>
      </c>
      <c r="BL2640" s="1" t="s">
        <v>8159</v>
      </c>
      <c r="BM2640" s="1" t="s">
        <v>8545</v>
      </c>
      <c r="BN2640" s="1" t="s">
        <v>601</v>
      </c>
      <c r="BO2640" s="1" t="s">
        <v>22477</v>
      </c>
      <c r="BP2640" s="1" t="s">
        <v>8067</v>
      </c>
      <c r="BQ2640" s="1" t="s">
        <v>6540</v>
      </c>
      <c r="BT2640" s="2">
        <v>46234.6674074074</v>
      </c>
      <c r="BU2640" s="2">
        <v>46234.676400463</v>
      </c>
      <c r="BV2640" s="1" t="s">
        <v>818</v>
      </c>
      <c r="BW2640" s="3">
        <v>48060</v>
      </c>
      <c r="BX2640" s="1" t="s">
        <v>11850</v>
      </c>
      <c r="BY2640" s="1" t="s">
        <v>818</v>
      </c>
      <c r="BZ2640" s="1" t="s">
        <v>8050</v>
      </c>
      <c r="CB2640" s="1" t="s">
        <v>87</v>
      </c>
      <c r="CC2640" s="1">
        <v>0</v>
      </c>
      <c r="CE2640" s="1">
        <v>0</v>
      </c>
      <c r="CF2640" s="1"/>
      <c r="CG2640" s="1">
        <v>0</v>
      </c>
      <c r="CL2640" s="1" t="s">
        <v>8068</v>
      </c>
    </row>
    <row r="2641" s="1" customFormat="1" spans="1:91">
      <c r="A2641" s="1" t="s">
        <v>22478</v>
      </c>
      <c r="F2641" s="1">
        <v>0</v>
      </c>
      <c r="K2641" s="1">
        <v>101042</v>
      </c>
      <c r="L2641" s="1" t="s">
        <v>25</v>
      </c>
      <c r="O2641" s="2">
        <v>46230.8308333333</v>
      </c>
      <c r="P2641" s="2">
        <v>46232</v>
      </c>
      <c r="Q2641" s="1" t="s">
        <v>8050</v>
      </c>
      <c r="R2641" s="1" t="s">
        <v>8051</v>
      </c>
      <c r="S2641" s="1"/>
      <c r="T2641" s="1" t="s">
        <v>8144</v>
      </c>
      <c r="U2641" s="1" t="s">
        <v>8053</v>
      </c>
      <c r="V2641" s="1" t="s">
        <v>25</v>
      </c>
      <c r="AB2641" s="1" t="s">
        <v>8054</v>
      </c>
      <c r="AD2641" s="1" t="s">
        <v>596</v>
      </c>
      <c r="AE2641" s="1" t="s">
        <v>657</v>
      </c>
      <c r="AF2641" s="1"/>
      <c r="AG2641" s="3">
        <v>44773</v>
      </c>
      <c r="AI2641" s="1" t="s">
        <v>8071</v>
      </c>
      <c r="AJ2641" s="1">
        <v>11</v>
      </c>
      <c r="AP2641" s="2">
        <v>46234.6765277778</v>
      </c>
      <c r="AQ2641" s="1" t="s">
        <v>8072</v>
      </c>
      <c r="AR2641" s="3">
        <v>44771</v>
      </c>
      <c r="AS2641" s="1">
        <v>19809318768</v>
      </c>
      <c r="AT2641" s="1"/>
      <c r="AU2641" s="2">
        <v>46231</v>
      </c>
      <c r="AV2641" s="1" t="s">
        <v>22479</v>
      </c>
      <c r="AW2641" s="1" t="s">
        <v>8068</v>
      </c>
      <c r="AY2641" s="1" t="s">
        <v>22480</v>
      </c>
      <c r="AZ2641" s="1" t="s">
        <v>8155</v>
      </c>
      <c r="BA2641" s="1" t="s">
        <v>22481</v>
      </c>
      <c r="BB2641" s="1" t="s">
        <v>22482</v>
      </c>
      <c r="BC2641" s="1" t="s">
        <v>463</v>
      </c>
      <c r="BD2641" s="1" t="s">
        <v>368</v>
      </c>
      <c r="BE2641" s="1" t="s">
        <v>22483</v>
      </c>
      <c r="BF2641" s="1" t="s">
        <v>6225</v>
      </c>
      <c r="BG2641" s="2">
        <v>46234</v>
      </c>
      <c r="BH2641" s="2">
        <v>46230.8387847222</v>
      </c>
      <c r="BJ2641" s="1" t="s">
        <v>22484</v>
      </c>
      <c r="BL2641" s="1" t="s">
        <v>8159</v>
      </c>
      <c r="BM2641" s="1" t="s">
        <v>8343</v>
      </c>
      <c r="BN2641" s="1" t="s">
        <v>590</v>
      </c>
      <c r="BO2641" s="1" t="s">
        <v>22485</v>
      </c>
      <c r="BP2641" s="1" t="s">
        <v>14884</v>
      </c>
      <c r="BQ2641" s="1" t="s">
        <v>6540</v>
      </c>
      <c r="BT2641" s="2">
        <v>46234.6690162037</v>
      </c>
      <c r="BU2641" s="2">
        <v>46234.6765972222</v>
      </c>
      <c r="BV2641" s="1" t="s">
        <v>621</v>
      </c>
      <c r="BW2641" s="3">
        <v>46599</v>
      </c>
      <c r="BX2641" s="1" t="s">
        <v>22486</v>
      </c>
      <c r="BY2641" s="1" t="s">
        <v>621</v>
      </c>
      <c r="BZ2641" s="1" t="s">
        <v>8050</v>
      </c>
      <c r="CB2641" s="1" t="s">
        <v>97</v>
      </c>
      <c r="CC2641" s="1">
        <v>0</v>
      </c>
      <c r="CE2641" s="1">
        <v>0</v>
      </c>
      <c r="CG2641" s="1">
        <v>0</v>
      </c>
      <c r="CL2641" s="1" t="s">
        <v>8068</v>
      </c>
    </row>
    <row r="2642" s="1" customFormat="1" spans="1:91">
      <c r="A2642" s="1" t="s">
        <v>13121</v>
      </c>
      <c r="F2642" s="1">
        <v>0</v>
      </c>
      <c r="K2642" s="1">
        <v>101325</v>
      </c>
      <c r="L2642" s="1" t="s">
        <v>24</v>
      </c>
      <c r="O2642" s="2">
        <v>46233.4807523148</v>
      </c>
      <c r="P2642" s="2">
        <v>46235.4166666667</v>
      </c>
      <c r="Q2642" s="1" t="s">
        <v>8050</v>
      </c>
      <c r="R2642" s="1" t="s">
        <v>8051</v>
      </c>
      <c r="T2642" s="1" t="s">
        <v>8144</v>
      </c>
      <c r="U2642" s="1" t="s">
        <v>8053</v>
      </c>
      <c r="V2642" s="1" t="s">
        <v>24</v>
      </c>
      <c r="AB2642" s="1" t="s">
        <v>8054</v>
      </c>
      <c r="AD2642" s="1" t="s">
        <v>607</v>
      </c>
      <c r="AE2642" s="1" t="s">
        <v>727</v>
      </c>
      <c r="AF2642" s="1" t="s">
        <v>8068</v>
      </c>
      <c r="AG2642" s="3">
        <v>46234</v>
      </c>
      <c r="AH2642" s="1" t="s">
        <v>651</v>
      </c>
      <c r="AI2642" s="1" t="s">
        <v>8071</v>
      </c>
      <c r="AJ2642" s="1">
        <v>576</v>
      </c>
      <c r="AM2642" s="1" t="s">
        <v>8068</v>
      </c>
      <c r="AO2642" s="1">
        <v>3.2</v>
      </c>
      <c r="AP2642" s="2">
        <v>46234.6766666667</v>
      </c>
      <c r="AQ2642" s="1" t="s">
        <v>8274</v>
      </c>
      <c r="AR2642" s="3">
        <v>46233</v>
      </c>
      <c r="AS2642" s="1">
        <v>15034920559</v>
      </c>
      <c r="AT2642" s="1" t="s">
        <v>8073</v>
      </c>
      <c r="AU2642" s="2">
        <v>46235.4166666667</v>
      </c>
      <c r="AV2642" s="1" t="s">
        <v>22487</v>
      </c>
      <c r="AW2642" s="1" t="s">
        <v>8068</v>
      </c>
      <c r="AY2642" s="1" t="s">
        <v>22488</v>
      </c>
      <c r="AZ2642" s="1" t="s">
        <v>8058</v>
      </c>
      <c r="BA2642" s="1" t="s">
        <v>22489</v>
      </c>
      <c r="BB2642" s="1" t="s">
        <v>3603</v>
      </c>
      <c r="BC2642" s="1" t="s">
        <v>489</v>
      </c>
      <c r="BD2642" s="1" t="s">
        <v>379</v>
      </c>
      <c r="BE2642" s="1" t="s">
        <v>22490</v>
      </c>
      <c r="BF2642" s="1" t="s">
        <v>3878</v>
      </c>
      <c r="BG2642" s="2">
        <v>46234</v>
      </c>
      <c r="BH2642" s="2">
        <v>46233.4828356481</v>
      </c>
      <c r="BJ2642" s="1" t="s">
        <v>8215</v>
      </c>
      <c r="BL2642" s="1" t="s">
        <v>8064</v>
      </c>
      <c r="BM2642" s="1" t="s">
        <v>8249</v>
      </c>
      <c r="BN2642" s="1" t="s">
        <v>601</v>
      </c>
      <c r="BO2642" s="1" t="s">
        <v>22491</v>
      </c>
      <c r="BP2642" s="1" t="s">
        <v>8067</v>
      </c>
      <c r="BQ2642" s="1" t="s">
        <v>6540</v>
      </c>
      <c r="BT2642" s="2">
        <v>46234.6621180556</v>
      </c>
      <c r="BU2642" s="2">
        <v>46234.6769675926</v>
      </c>
      <c r="BV2642" s="1" t="s">
        <v>591</v>
      </c>
      <c r="BW2642" s="3">
        <v>48060</v>
      </c>
      <c r="BX2642" s="1" t="s">
        <v>8623</v>
      </c>
      <c r="BY2642" s="1" t="s">
        <v>597</v>
      </c>
      <c r="BZ2642" s="1" t="s">
        <v>8050</v>
      </c>
      <c r="CB2642" s="1" t="s">
        <v>59</v>
      </c>
      <c r="CC2642" s="1">
        <v>50</v>
      </c>
      <c r="CE2642" s="1">
        <v>50</v>
      </c>
      <c r="CL2642" s="1" t="s">
        <v>8068</v>
      </c>
    </row>
    <row r="2643" s="1" customFormat="1" spans="1:91">
      <c r="A2643" s="1" t="s">
        <v>22492</v>
      </c>
      <c r="F2643" s="1">
        <v>0</v>
      </c>
      <c r="K2643" s="1">
        <v>101325</v>
      </c>
      <c r="L2643" s="1" t="s">
        <v>24</v>
      </c>
      <c r="O2643" s="2">
        <v>46234.5354398148</v>
      </c>
      <c r="P2643" s="2">
        <v>46235.4166666667</v>
      </c>
      <c r="Q2643" s="1" t="s">
        <v>8050</v>
      </c>
      <c r="R2643" s="1" t="s">
        <v>8051</v>
      </c>
      <c r="T2643" s="1" t="s">
        <v>8144</v>
      </c>
      <c r="U2643" s="1" t="s">
        <v>8053</v>
      </c>
      <c r="V2643" s="1" t="s">
        <v>24</v>
      </c>
      <c r="AB2643" s="1" t="s">
        <v>8054</v>
      </c>
      <c r="AD2643" s="1" t="s">
        <v>607</v>
      </c>
      <c r="AE2643" s="1" t="s">
        <v>3721</v>
      </c>
      <c r="AF2643" s="1" t="s">
        <v>8068</v>
      </c>
      <c r="AG2643" s="3">
        <v>40142</v>
      </c>
      <c r="AH2643" s="1" t="s">
        <v>606</v>
      </c>
      <c r="AI2643" s="1" t="s">
        <v>8071</v>
      </c>
      <c r="AJ2643" s="1">
        <v>66</v>
      </c>
      <c r="AP2643" s="2">
        <v>46234.6770138889</v>
      </c>
      <c r="AQ2643" s="1" t="s">
        <v>8072</v>
      </c>
      <c r="AR2643" s="3">
        <v>40141</v>
      </c>
      <c r="AS2643" s="1">
        <v>15231773182</v>
      </c>
      <c r="AU2643" s="2">
        <v>46235.4166666667</v>
      </c>
      <c r="AV2643" s="1" t="s">
        <v>22493</v>
      </c>
      <c r="AW2643" s="1" t="s">
        <v>8050</v>
      </c>
      <c r="AY2643" s="1" t="s">
        <v>22494</v>
      </c>
      <c r="AZ2643" s="1" t="s">
        <v>8058</v>
      </c>
      <c r="BA2643" s="1" t="s">
        <v>22495</v>
      </c>
      <c r="BB2643" s="1" t="s">
        <v>3790</v>
      </c>
      <c r="BC2643" s="1" t="s">
        <v>489</v>
      </c>
      <c r="BD2643" s="1" t="s">
        <v>392</v>
      </c>
      <c r="BE2643" s="1" t="s">
        <v>22496</v>
      </c>
      <c r="BF2643" s="1" t="s">
        <v>593</v>
      </c>
      <c r="BG2643" s="2">
        <v>46234.8043402778</v>
      </c>
      <c r="BH2643" s="2">
        <v>46234.5881828704</v>
      </c>
      <c r="BL2643" s="1" t="s">
        <v>8064</v>
      </c>
      <c r="BM2643" s="1" t="s">
        <v>8065</v>
      </c>
      <c r="BN2643" s="1" t="s">
        <v>590</v>
      </c>
      <c r="BO2643" s="1" t="s">
        <v>22497</v>
      </c>
      <c r="BP2643" s="1" t="s">
        <v>8067</v>
      </c>
      <c r="BQ2643" s="1" t="s">
        <v>6540</v>
      </c>
      <c r="BR2643" s="1"/>
      <c r="BS2643" s="1"/>
      <c r="BT2643" s="2">
        <v>46234.6756018518</v>
      </c>
      <c r="BU2643" s="2">
        <v>46234.6771759259</v>
      </c>
      <c r="BV2643" s="1" t="s">
        <v>591</v>
      </c>
      <c r="BW2643" s="3">
        <v>41968</v>
      </c>
      <c r="BX2643" s="1" t="s">
        <v>22498</v>
      </c>
      <c r="BY2643" s="1" t="s">
        <v>628</v>
      </c>
      <c r="BZ2643" s="1" t="s">
        <v>8050</v>
      </c>
      <c r="CB2643" s="1" t="s">
        <v>64</v>
      </c>
      <c r="CC2643" s="1">
        <v>248</v>
      </c>
      <c r="CE2643" s="1">
        <v>248</v>
      </c>
      <c r="CG2643" s="1">
        <v>110</v>
      </c>
      <c r="CL2643" s="1" t="s">
        <v>8068</v>
      </c>
    </row>
    <row r="2644" s="1" customFormat="1" spans="1:91">
      <c r="A2644" s="1" t="s">
        <v>8132</v>
      </c>
      <c r="F2644" s="1">
        <v>0</v>
      </c>
      <c r="K2644" s="1">
        <v>101325</v>
      </c>
      <c r="L2644" s="1" t="s">
        <v>24</v>
      </c>
      <c r="O2644" s="2">
        <v>46234.6596412037</v>
      </c>
      <c r="P2644" s="2">
        <v>46234</v>
      </c>
      <c r="Q2644" s="1" t="s">
        <v>8050</v>
      </c>
      <c r="R2644" s="1" t="s">
        <v>8051</v>
      </c>
      <c r="S2644" s="1" t="s">
        <v>8096</v>
      </c>
      <c r="T2644" s="1" t="s">
        <v>8144</v>
      </c>
      <c r="U2644" s="1" t="s">
        <v>8053</v>
      </c>
      <c r="V2644" s="1" t="s">
        <v>24</v>
      </c>
      <c r="AB2644" s="1" t="s">
        <v>8054</v>
      </c>
      <c r="AD2644" s="1" t="s">
        <v>596</v>
      </c>
      <c r="AE2644" s="1" t="s">
        <v>3544</v>
      </c>
      <c r="AF2644" s="1" t="s">
        <v>8068</v>
      </c>
      <c r="AG2644" s="3">
        <v>46212</v>
      </c>
      <c r="AI2644" s="1" t="s">
        <v>8071</v>
      </c>
      <c r="AJ2644" s="1">
        <v>481</v>
      </c>
      <c r="AP2644" s="2">
        <v>46234.6772337963</v>
      </c>
      <c r="AQ2644" s="1" t="s">
        <v>8072</v>
      </c>
      <c r="AR2644" s="3">
        <v>46192</v>
      </c>
      <c r="AS2644" s="1">
        <v>18604884085</v>
      </c>
      <c r="AT2644" s="1" t="s">
        <v>8056</v>
      </c>
      <c r="AU2644" s="2">
        <v>46234</v>
      </c>
      <c r="AV2644" s="1" t="s">
        <v>22499</v>
      </c>
      <c r="AW2644" s="1" t="s">
        <v>8068</v>
      </c>
      <c r="AY2644" s="1" t="s">
        <v>22468</v>
      </c>
      <c r="AZ2644" s="1" t="s">
        <v>8058</v>
      </c>
      <c r="BA2644" s="1" t="s">
        <v>22469</v>
      </c>
      <c r="BB2644" s="1" t="s">
        <v>22500</v>
      </c>
      <c r="BC2644" s="1" t="s">
        <v>489</v>
      </c>
      <c r="BD2644" s="1" t="s">
        <v>399</v>
      </c>
      <c r="BE2644" s="1" t="s">
        <v>22470</v>
      </c>
      <c r="BF2644" s="1" t="s">
        <v>3903</v>
      </c>
      <c r="BG2644" s="2">
        <v>46234.6875</v>
      </c>
      <c r="BH2644" s="2">
        <v>46234.6622222222</v>
      </c>
      <c r="BL2644" s="1" t="s">
        <v>8064</v>
      </c>
      <c r="BM2644" s="1" t="s">
        <v>8065</v>
      </c>
      <c r="BN2644" s="1" t="s">
        <v>601</v>
      </c>
      <c r="BO2644" s="1" t="s">
        <v>22471</v>
      </c>
      <c r="BP2644" s="1" t="s">
        <v>8067</v>
      </c>
      <c r="BQ2644" s="1" t="s">
        <v>6540</v>
      </c>
      <c r="BT2644" s="2">
        <v>46234.6732986111</v>
      </c>
      <c r="BU2644" s="2">
        <v>46234.677337963</v>
      </c>
      <c r="BV2644" s="1" t="s">
        <v>818</v>
      </c>
      <c r="BW2644" s="3">
        <v>48038</v>
      </c>
      <c r="BX2644" s="1" t="s">
        <v>8140</v>
      </c>
      <c r="BY2644" s="1" t="s">
        <v>818</v>
      </c>
      <c r="BZ2644" s="1" t="s">
        <v>8050</v>
      </c>
      <c r="CB2644" s="1" t="s">
        <v>66</v>
      </c>
      <c r="CC2644" s="1">
        <v>0</v>
      </c>
      <c r="CE2644" s="1">
        <v>0</v>
      </c>
      <c r="CG2644" s="1">
        <v>0</v>
      </c>
      <c r="CL2644" s="1" t="s">
        <v>8068</v>
      </c>
    </row>
    <row r="2645" s="1" customFormat="1" spans="1:91">
      <c r="F2645" s="1">
        <v>0</v>
      </c>
      <c r="K2645" s="1">
        <v>101325</v>
      </c>
      <c r="L2645" s="1" t="s">
        <v>24</v>
      </c>
      <c r="O2645" s="2">
        <v>46233.9175925926</v>
      </c>
      <c r="P2645" s="2">
        <v>46234.625</v>
      </c>
      <c r="Q2645" s="1"/>
      <c r="R2645" s="1" t="s">
        <v>8051</v>
      </c>
      <c r="T2645" s="1" t="s">
        <v>8144</v>
      </c>
      <c r="U2645" s="1" t="s">
        <v>8053</v>
      </c>
      <c r="V2645" s="1" t="s">
        <v>24</v>
      </c>
      <c r="AB2645" s="1" t="s">
        <v>8054</v>
      </c>
      <c r="AD2645" s="1" t="s">
        <v>607</v>
      </c>
      <c r="AE2645" s="1" t="s">
        <v>3538</v>
      </c>
      <c r="AF2645" s="1"/>
      <c r="AG2645" s="3">
        <v>46082</v>
      </c>
      <c r="AH2645" s="1" t="s">
        <v>606</v>
      </c>
      <c r="AI2645" s="1" t="s">
        <v>8055</v>
      </c>
      <c r="AJ2645" s="1">
        <v>45</v>
      </c>
      <c r="AP2645" s="2">
        <v>46234.6776736111</v>
      </c>
      <c r="AQ2645" s="1" t="s">
        <v>8072</v>
      </c>
      <c r="AR2645" s="3">
        <v>46023</v>
      </c>
      <c r="AS2645" s="1">
        <v>13214080908</v>
      </c>
      <c r="AT2645" s="1" t="s">
        <v>8073</v>
      </c>
      <c r="AU2645" s="2">
        <v>46234.625</v>
      </c>
      <c r="AV2645" s="1" t="s">
        <v>22501</v>
      </c>
      <c r="AW2645" s="1" t="s">
        <v>8068</v>
      </c>
      <c r="AY2645" s="1" t="s">
        <v>22502</v>
      </c>
      <c r="AZ2645" s="1" t="s">
        <v>8058</v>
      </c>
      <c r="BA2645" s="1" t="s">
        <v>22503</v>
      </c>
      <c r="BB2645" s="1" t="s">
        <v>3777</v>
      </c>
      <c r="BC2645" s="1" t="s">
        <v>489</v>
      </c>
      <c r="BD2645" s="1" t="s">
        <v>400</v>
      </c>
      <c r="BE2645" s="1" t="s">
        <v>22504</v>
      </c>
      <c r="BF2645" s="1" t="s">
        <v>793</v>
      </c>
      <c r="BG2645" s="2">
        <v>46234.625</v>
      </c>
      <c r="BH2645" s="2">
        <v>46233.9176851852</v>
      </c>
      <c r="BL2645" s="1" t="s">
        <v>8064</v>
      </c>
      <c r="BM2645" s="1" t="s">
        <v>8065</v>
      </c>
      <c r="BN2645" s="1" t="s">
        <v>601</v>
      </c>
      <c r="BO2645" s="1" t="s">
        <v>22505</v>
      </c>
      <c r="BP2645" s="1" t="s">
        <v>8067</v>
      </c>
      <c r="BQ2645" s="1" t="s">
        <v>6540</v>
      </c>
      <c r="BT2645" s="2">
        <v>46234.644525463</v>
      </c>
      <c r="BU2645" s="2">
        <v>46234.6777199074</v>
      </c>
      <c r="BV2645" s="1" t="s">
        <v>591</v>
      </c>
      <c r="BW2645" s="3">
        <v>47908</v>
      </c>
      <c r="BX2645" s="1" t="s">
        <v>22506</v>
      </c>
      <c r="BY2645" s="1" t="s">
        <v>628</v>
      </c>
      <c r="BZ2645" s="1" t="s">
        <v>8050</v>
      </c>
      <c r="CB2645" s="1" t="s">
        <v>66</v>
      </c>
      <c r="CC2645" s="1">
        <v>100</v>
      </c>
      <c r="CE2645" s="1">
        <v>100</v>
      </c>
      <c r="CG2645" s="1">
        <v>70</v>
      </c>
      <c r="CL2645" s="1" t="s">
        <v>8068</v>
      </c>
    </row>
    <row r="2646" s="1" customFormat="1" spans="1:91">
      <c r="A2646" s="1" t="s">
        <v>8608</v>
      </c>
      <c r="F2646" s="1">
        <v>0</v>
      </c>
      <c r="K2646" s="1">
        <v>101042</v>
      </c>
      <c r="L2646" s="1" t="s">
        <v>25</v>
      </c>
      <c r="O2646" s="2">
        <v>46233.6632175926</v>
      </c>
      <c r="P2646" s="2">
        <v>46234</v>
      </c>
      <c r="Q2646" s="1" t="s">
        <v>8050</v>
      </c>
      <c r="R2646" s="1" t="s">
        <v>8051</v>
      </c>
      <c r="T2646" s="1" t="s">
        <v>8144</v>
      </c>
      <c r="U2646" s="1" t="s">
        <v>8053</v>
      </c>
      <c r="V2646" s="1" t="s">
        <v>25</v>
      </c>
      <c r="AB2646" s="1" t="s">
        <v>8054</v>
      </c>
      <c r="AD2646" s="1" t="s">
        <v>596</v>
      </c>
      <c r="AE2646" s="1" t="s">
        <v>663</v>
      </c>
      <c r="AF2646" s="1" t="s">
        <v>8068</v>
      </c>
      <c r="AG2646" s="3">
        <v>46234</v>
      </c>
      <c r="AH2646" s="1"/>
      <c r="AI2646" s="1" t="s">
        <v>8071</v>
      </c>
      <c r="AJ2646" s="1">
        <v>63</v>
      </c>
      <c r="AM2646" s="1" t="s">
        <v>8050</v>
      </c>
      <c r="AO2646" s="1">
        <v>2.7</v>
      </c>
      <c r="AP2646" s="2">
        <v>46234.6777430556</v>
      </c>
      <c r="AQ2646" s="1" t="s">
        <v>8072</v>
      </c>
      <c r="AR2646" s="3">
        <v>46221</v>
      </c>
      <c r="AS2646" s="1">
        <v>15101790863</v>
      </c>
      <c r="AT2646" s="1" t="s">
        <v>8346</v>
      </c>
      <c r="AU2646" s="2">
        <v>46234</v>
      </c>
      <c r="AV2646" s="1" t="s">
        <v>22507</v>
      </c>
      <c r="AW2646" s="1" t="s">
        <v>8068</v>
      </c>
      <c r="AY2646" s="1" t="s">
        <v>22508</v>
      </c>
      <c r="AZ2646" s="1" t="s">
        <v>8155</v>
      </c>
      <c r="BA2646" s="1" t="s">
        <v>22509</v>
      </c>
      <c r="BB2646" s="1" t="s">
        <v>22510</v>
      </c>
      <c r="BC2646" s="1" t="s">
        <v>463</v>
      </c>
      <c r="BD2646" s="1" t="s">
        <v>347</v>
      </c>
      <c r="BE2646" s="1" t="s">
        <v>22511</v>
      </c>
      <c r="BF2646" s="1" t="s">
        <v>3878</v>
      </c>
      <c r="BG2646" s="2">
        <v>46234.6041666667</v>
      </c>
      <c r="BH2646" s="2">
        <v>46233.6637268519</v>
      </c>
      <c r="BJ2646" s="1" t="s">
        <v>22512</v>
      </c>
      <c r="BL2646" s="1" t="s">
        <v>8159</v>
      </c>
      <c r="BM2646" s="1" t="s">
        <v>8789</v>
      </c>
      <c r="BN2646" s="1" t="s">
        <v>601</v>
      </c>
      <c r="BO2646" s="1" t="s">
        <v>22513</v>
      </c>
      <c r="BP2646" s="1" t="s">
        <v>8067</v>
      </c>
      <c r="BQ2646" s="1" t="s">
        <v>6540</v>
      </c>
      <c r="BT2646" s="2">
        <v>46234.6518981481</v>
      </c>
      <c r="BU2646" s="2">
        <v>46234.6778356481</v>
      </c>
      <c r="BV2646" s="1" t="s">
        <v>591</v>
      </c>
      <c r="BW2646" s="3">
        <v>48060</v>
      </c>
      <c r="BX2646" s="1" t="s">
        <v>8450</v>
      </c>
      <c r="BY2646" s="1" t="s">
        <v>597</v>
      </c>
      <c r="BZ2646" s="1" t="s">
        <v>8050</v>
      </c>
      <c r="CB2646" s="1" t="s">
        <v>93</v>
      </c>
      <c r="CC2646" s="1">
        <v>0</v>
      </c>
      <c r="CE2646" s="1">
        <v>0</v>
      </c>
      <c r="CF2646" s="1"/>
      <c r="CG2646" s="1">
        <v>0</v>
      </c>
      <c r="CL2646" s="1" t="s">
        <v>8068</v>
      </c>
    </row>
    <row r="2647" s="1" customFormat="1" spans="1:91">
      <c r="A2647" s="1" t="s">
        <v>12139</v>
      </c>
      <c r="F2647" s="1">
        <v>0</v>
      </c>
      <c r="K2647" s="1">
        <v>101042</v>
      </c>
      <c r="L2647" s="1" t="s">
        <v>25</v>
      </c>
      <c r="O2647" s="2">
        <v>46232.6970486111</v>
      </c>
      <c r="P2647" s="2">
        <v>46232</v>
      </c>
      <c r="Q2647" s="1" t="s">
        <v>8050</v>
      </c>
      <c r="R2647" s="1" t="s">
        <v>8386</v>
      </c>
      <c r="T2647" s="1" t="s">
        <v>8144</v>
      </c>
      <c r="U2647" s="1" t="s">
        <v>8053</v>
      </c>
      <c r="V2647" s="1" t="s">
        <v>25</v>
      </c>
      <c r="AB2647" s="1" t="s">
        <v>8054</v>
      </c>
      <c r="AD2647" s="1" t="s">
        <v>607</v>
      </c>
      <c r="AE2647" s="1" t="s">
        <v>657</v>
      </c>
      <c r="AF2647" s="1" t="s">
        <v>8068</v>
      </c>
      <c r="AG2647" s="3">
        <v>46199</v>
      </c>
      <c r="AH2647" s="1" t="s">
        <v>606</v>
      </c>
      <c r="AI2647" s="1" t="s">
        <v>8055</v>
      </c>
      <c r="AJ2647" s="4">
        <v>4684</v>
      </c>
      <c r="AP2647" s="2">
        <v>46234.6799537037</v>
      </c>
      <c r="AQ2647" s="1" t="s">
        <v>8072</v>
      </c>
      <c r="AR2647" s="3">
        <v>46195</v>
      </c>
      <c r="AS2647" s="1">
        <v>19809318768</v>
      </c>
      <c r="AT2647" s="1" t="s">
        <v>8346</v>
      </c>
      <c r="AU2647" s="2">
        <v>46232</v>
      </c>
      <c r="AV2647" s="1" t="s">
        <v>22514</v>
      </c>
      <c r="AW2647" s="1" t="s">
        <v>8068</v>
      </c>
      <c r="AY2647" s="1" t="s">
        <v>22515</v>
      </c>
      <c r="AZ2647" s="1" t="s">
        <v>8155</v>
      </c>
      <c r="BA2647" s="1" t="s">
        <v>22516</v>
      </c>
      <c r="BB2647" s="1" t="s">
        <v>3252</v>
      </c>
      <c r="BC2647" s="1" t="s">
        <v>463</v>
      </c>
      <c r="BD2647" s="1" t="s">
        <v>368</v>
      </c>
      <c r="BE2647" s="1" t="s">
        <v>22517</v>
      </c>
      <c r="BF2647" s="1" t="s">
        <v>3874</v>
      </c>
      <c r="BG2647" s="2">
        <v>46234.0278472222</v>
      </c>
      <c r="BH2647" s="2">
        <v>46232.6979513889</v>
      </c>
      <c r="BL2647" s="1" t="s">
        <v>8159</v>
      </c>
      <c r="BM2647" s="1" t="s">
        <v>8343</v>
      </c>
      <c r="BN2647" s="1" t="s">
        <v>645</v>
      </c>
      <c r="BO2647" s="1" t="s">
        <v>22518</v>
      </c>
      <c r="BP2647" s="1" t="s">
        <v>8067</v>
      </c>
      <c r="BQ2647" s="1" t="s">
        <v>6540</v>
      </c>
      <c r="BT2647" s="2">
        <v>46234.6771643519</v>
      </c>
      <c r="BU2647" s="2">
        <v>46234.6801388889</v>
      </c>
      <c r="BV2647" s="1" t="s">
        <v>621</v>
      </c>
      <c r="BW2647" s="3">
        <v>48025</v>
      </c>
      <c r="BX2647" s="1" t="s">
        <v>12139</v>
      </c>
      <c r="BY2647" s="1" t="s">
        <v>917</v>
      </c>
      <c r="BZ2647" s="1" t="s">
        <v>8050</v>
      </c>
      <c r="CB2647" s="1" t="s">
        <v>97</v>
      </c>
      <c r="CC2647" s="1">
        <v>458</v>
      </c>
      <c r="CE2647" s="1">
        <v>458</v>
      </c>
      <c r="CG2647" s="1">
        <v>389.3</v>
      </c>
      <c r="CL2647" s="1" t="s">
        <v>8068</v>
      </c>
    </row>
    <row r="2648" s="1" customFormat="1" spans="1:91">
      <c r="C2648" s="1">
        <v>1</v>
      </c>
      <c r="F2648" s="1">
        <v>0</v>
      </c>
      <c r="K2648" s="1">
        <v>101073</v>
      </c>
      <c r="L2648" s="1" t="s">
        <v>26</v>
      </c>
      <c r="O2648" s="2">
        <v>46233.6096180556</v>
      </c>
      <c r="P2648" s="2">
        <v>46234</v>
      </c>
      <c r="Q2648" s="1" t="s">
        <v>8050</v>
      </c>
      <c r="R2648" s="1" t="s">
        <v>8051</v>
      </c>
      <c r="S2648" s="1"/>
      <c r="T2648" s="1" t="s">
        <v>8144</v>
      </c>
      <c r="U2648" s="1" t="s">
        <v>8053</v>
      </c>
      <c r="V2648" s="1" t="s">
        <v>26</v>
      </c>
      <c r="AB2648" s="1" t="s">
        <v>8054</v>
      </c>
      <c r="AD2648" s="1" t="s">
        <v>596</v>
      </c>
      <c r="AE2648" s="1" t="s">
        <v>703</v>
      </c>
      <c r="AF2648" s="1"/>
      <c r="AG2648" s="3">
        <v>46234</v>
      </c>
      <c r="AH2648" s="1"/>
      <c r="AI2648" s="1" t="s">
        <v>8071</v>
      </c>
      <c r="AJ2648" s="1">
        <v>394</v>
      </c>
      <c r="AK2648" s="1"/>
      <c r="AM2648" s="1" t="s">
        <v>8068</v>
      </c>
      <c r="AO2648" s="1">
        <v>3.4</v>
      </c>
      <c r="AP2648" s="2">
        <v>46234.6807291667</v>
      </c>
      <c r="AQ2648" s="1" t="s">
        <v>8072</v>
      </c>
      <c r="AR2648" s="3">
        <v>46233</v>
      </c>
      <c r="AS2648" s="1">
        <v>18195085089</v>
      </c>
      <c r="AT2648" s="1" t="s">
        <v>8073</v>
      </c>
      <c r="AU2648" s="2">
        <v>46234</v>
      </c>
      <c r="AV2648" s="1" t="s">
        <v>22519</v>
      </c>
      <c r="AW2648" s="1" t="s">
        <v>8068</v>
      </c>
      <c r="AY2648" s="1" t="s">
        <v>22520</v>
      </c>
      <c r="AZ2648" s="1" t="s">
        <v>8108</v>
      </c>
      <c r="BA2648" s="1" t="s">
        <v>22521</v>
      </c>
      <c r="BB2648" s="1" t="s">
        <v>22522</v>
      </c>
      <c r="BC2648" s="1" t="s">
        <v>496</v>
      </c>
      <c r="BD2648" s="1" t="s">
        <v>303</v>
      </c>
      <c r="BE2648" s="1" t="s">
        <v>22523</v>
      </c>
      <c r="BF2648" s="1" t="s">
        <v>3878</v>
      </c>
      <c r="BG2648" s="2">
        <v>46234.6666666667</v>
      </c>
      <c r="BH2648" s="2">
        <v>46233.6475</v>
      </c>
      <c r="BL2648" s="1" t="s">
        <v>8115</v>
      </c>
      <c r="BM2648" s="1" t="s">
        <v>8417</v>
      </c>
      <c r="BN2648" s="1" t="s">
        <v>601</v>
      </c>
      <c r="BO2648" s="1" t="s">
        <v>22524</v>
      </c>
      <c r="BP2648" s="1" t="s">
        <v>8067</v>
      </c>
      <c r="BQ2648" s="1" t="s">
        <v>6540</v>
      </c>
      <c r="BT2648" s="2">
        <v>46234.6565393519</v>
      </c>
      <c r="BU2648" s="2">
        <v>46234.6808101852</v>
      </c>
      <c r="BV2648" s="1" t="s">
        <v>591</v>
      </c>
      <c r="BW2648" s="3">
        <v>48060</v>
      </c>
      <c r="BX2648" s="1" t="s">
        <v>8623</v>
      </c>
      <c r="BY2648" s="1" t="s">
        <v>597</v>
      </c>
      <c r="BZ2648" s="1" t="s">
        <v>8050</v>
      </c>
      <c r="CB2648" s="1" t="s">
        <v>114</v>
      </c>
      <c r="CC2648" s="1">
        <v>0</v>
      </c>
      <c r="CE2648" s="1">
        <v>0</v>
      </c>
      <c r="CG2648" s="1">
        <v>0</v>
      </c>
      <c r="CL2648" s="1" t="s">
        <v>8068</v>
      </c>
    </row>
    <row r="2649" s="1" customFormat="1" spans="1:91">
      <c r="A2649" s="1" t="s">
        <v>22525</v>
      </c>
      <c r="F2649" s="1">
        <v>0</v>
      </c>
      <c r="K2649" s="1">
        <v>101042</v>
      </c>
      <c r="L2649" s="1" t="s">
        <v>25</v>
      </c>
      <c r="O2649" s="2">
        <v>46232.6970486111</v>
      </c>
      <c r="P2649" s="2">
        <v>46232</v>
      </c>
      <c r="Q2649" s="1" t="s">
        <v>8050</v>
      </c>
      <c r="R2649" s="1" t="s">
        <v>8386</v>
      </c>
      <c r="T2649" s="1" t="s">
        <v>8144</v>
      </c>
      <c r="U2649" s="1" t="s">
        <v>8053</v>
      </c>
      <c r="V2649" s="1" t="s">
        <v>25</v>
      </c>
      <c r="AB2649" s="1" t="s">
        <v>8054</v>
      </c>
      <c r="AD2649" s="1" t="s">
        <v>596</v>
      </c>
      <c r="AE2649" s="1" t="s">
        <v>657</v>
      </c>
      <c r="AF2649" s="1" t="s">
        <v>8068</v>
      </c>
      <c r="AG2649" s="3">
        <v>46199</v>
      </c>
      <c r="AI2649" s="1" t="s">
        <v>8055</v>
      </c>
      <c r="AJ2649" s="4">
        <v>4684</v>
      </c>
      <c r="AP2649" s="2">
        <v>46234.6813078704</v>
      </c>
      <c r="AQ2649" s="1" t="s">
        <v>8072</v>
      </c>
      <c r="AR2649" s="3">
        <v>46195</v>
      </c>
      <c r="AS2649" s="1">
        <v>19809318768</v>
      </c>
      <c r="AT2649" s="1" t="s">
        <v>8346</v>
      </c>
      <c r="AU2649" s="2">
        <v>46232</v>
      </c>
      <c r="AV2649" s="1" t="s">
        <v>22526</v>
      </c>
      <c r="AW2649" s="1" t="s">
        <v>8068</v>
      </c>
      <c r="AY2649" s="1" t="s">
        <v>22515</v>
      </c>
      <c r="AZ2649" s="1" t="s">
        <v>8155</v>
      </c>
      <c r="BA2649" s="1" t="s">
        <v>22516</v>
      </c>
      <c r="BB2649" s="1" t="s">
        <v>3254</v>
      </c>
      <c r="BC2649" s="1" t="s">
        <v>463</v>
      </c>
      <c r="BD2649" s="1" t="s">
        <v>368</v>
      </c>
      <c r="BE2649" s="1" t="s">
        <v>22517</v>
      </c>
      <c r="BF2649" s="1" t="s">
        <v>3874</v>
      </c>
      <c r="BG2649" s="2">
        <v>46234.0278472222</v>
      </c>
      <c r="BH2649" s="2">
        <v>46232.6978009259</v>
      </c>
      <c r="BL2649" s="1" t="s">
        <v>8159</v>
      </c>
      <c r="BM2649" s="1" t="s">
        <v>8343</v>
      </c>
      <c r="BN2649" s="1" t="s">
        <v>645</v>
      </c>
      <c r="BO2649" s="1" t="s">
        <v>22518</v>
      </c>
      <c r="BP2649" s="1" t="s">
        <v>8067</v>
      </c>
      <c r="BQ2649" s="1" t="s">
        <v>6540</v>
      </c>
      <c r="BR2649" s="1"/>
      <c r="BS2649" s="1"/>
      <c r="BT2649" s="2">
        <v>46234.6771643519</v>
      </c>
      <c r="BU2649" s="2">
        <v>46234.6814236111</v>
      </c>
      <c r="BV2649" s="1" t="s">
        <v>1135</v>
      </c>
      <c r="BW2649" s="3">
        <v>48025</v>
      </c>
      <c r="BX2649" s="1" t="s">
        <v>22525</v>
      </c>
      <c r="BY2649" s="1" t="s">
        <v>1150</v>
      </c>
      <c r="BZ2649" s="1" t="s">
        <v>8050</v>
      </c>
      <c r="CB2649" s="1" t="s">
        <v>97</v>
      </c>
      <c r="CC2649" s="1">
        <v>0</v>
      </c>
      <c r="CE2649" s="1">
        <v>0</v>
      </c>
      <c r="CG2649" s="1">
        <v>389.3</v>
      </c>
      <c r="CL2649" s="1" t="s">
        <v>8068</v>
      </c>
    </row>
    <row r="2650" s="1" customFormat="1" spans="1:91">
      <c r="A2650" s="1" t="s">
        <v>10303</v>
      </c>
      <c r="F2650" s="1">
        <v>0</v>
      </c>
      <c r="K2650" s="1">
        <v>101042</v>
      </c>
      <c r="L2650" s="1" t="s">
        <v>25</v>
      </c>
      <c r="O2650" s="2">
        <v>46232.6970486111</v>
      </c>
      <c r="P2650" s="2">
        <v>46232</v>
      </c>
      <c r="Q2650" s="1" t="s">
        <v>8050</v>
      </c>
      <c r="R2650" s="1" t="s">
        <v>8386</v>
      </c>
      <c r="T2650" s="1" t="s">
        <v>8144</v>
      </c>
      <c r="U2650" s="1" t="s">
        <v>8053</v>
      </c>
      <c r="V2650" s="1" t="s">
        <v>25</v>
      </c>
      <c r="AB2650" s="1" t="s">
        <v>8054</v>
      </c>
      <c r="AD2650" s="1" t="s">
        <v>607</v>
      </c>
      <c r="AE2650" s="1" t="s">
        <v>657</v>
      </c>
      <c r="AF2650" s="1" t="s">
        <v>8068</v>
      </c>
      <c r="AG2650" s="3">
        <v>46199</v>
      </c>
      <c r="AH2650" s="1" t="s">
        <v>606</v>
      </c>
      <c r="AI2650" s="1" t="s">
        <v>8055</v>
      </c>
      <c r="AJ2650" s="4">
        <v>4684</v>
      </c>
      <c r="AP2650" s="2">
        <v>46234.6822800926</v>
      </c>
      <c r="AQ2650" s="1" t="s">
        <v>8072</v>
      </c>
      <c r="AR2650" s="3">
        <v>46191</v>
      </c>
      <c r="AS2650" s="1">
        <v>19809318768</v>
      </c>
      <c r="AT2650" s="1" t="s">
        <v>8346</v>
      </c>
      <c r="AU2650" s="2">
        <v>46232</v>
      </c>
      <c r="AV2650" s="1" t="s">
        <v>22527</v>
      </c>
      <c r="AW2650" s="1" t="s">
        <v>8068</v>
      </c>
      <c r="AY2650" s="1" t="s">
        <v>22515</v>
      </c>
      <c r="AZ2650" s="1" t="s">
        <v>8155</v>
      </c>
      <c r="BA2650" s="1" t="s">
        <v>22516</v>
      </c>
      <c r="BB2650" s="1" t="s">
        <v>3256</v>
      </c>
      <c r="BC2650" s="1" t="s">
        <v>463</v>
      </c>
      <c r="BD2650" s="1" t="s">
        <v>368</v>
      </c>
      <c r="BE2650" s="1" t="s">
        <v>22517</v>
      </c>
      <c r="BF2650" s="1" t="s">
        <v>3874</v>
      </c>
      <c r="BG2650" s="2">
        <v>46234.0278472222</v>
      </c>
      <c r="BH2650" s="2">
        <v>46232.7025578704</v>
      </c>
      <c r="BL2650" s="1" t="s">
        <v>8159</v>
      </c>
      <c r="BM2650" s="1" t="s">
        <v>8343</v>
      </c>
      <c r="BN2650" s="1" t="s">
        <v>645</v>
      </c>
      <c r="BO2650" s="1" t="s">
        <v>22518</v>
      </c>
      <c r="BP2650" s="1" t="s">
        <v>8067</v>
      </c>
      <c r="BQ2650" s="1" t="s">
        <v>6540</v>
      </c>
      <c r="BT2650" s="2">
        <v>46234.6771643519</v>
      </c>
      <c r="BU2650" s="2">
        <v>46234.6823611111</v>
      </c>
      <c r="BV2650" s="1" t="s">
        <v>591</v>
      </c>
      <c r="BW2650" s="3">
        <v>48025</v>
      </c>
      <c r="BX2650" s="1" t="s">
        <v>8131</v>
      </c>
      <c r="BY2650" s="1" t="s">
        <v>726</v>
      </c>
      <c r="BZ2650" s="1" t="s">
        <v>8050</v>
      </c>
      <c r="CB2650" s="1" t="s">
        <v>97</v>
      </c>
      <c r="CC2650" s="1">
        <v>458</v>
      </c>
      <c r="CE2650" s="1">
        <v>458</v>
      </c>
      <c r="CF2650" s="1"/>
      <c r="CG2650" s="1">
        <v>389.3</v>
      </c>
      <c r="CL2650" s="1" t="s">
        <v>8068</v>
      </c>
    </row>
    <row r="2651" s="1" customFormat="1" spans="1:91">
      <c r="F2651" s="1">
        <v>0</v>
      </c>
      <c r="K2651" s="1">
        <v>101042</v>
      </c>
      <c r="L2651" s="1" t="s">
        <v>25</v>
      </c>
      <c r="O2651" s="2">
        <v>46233.7617939815</v>
      </c>
      <c r="P2651" s="2">
        <v>46234</v>
      </c>
      <c r="Q2651" s="1"/>
      <c r="R2651" s="1" t="s">
        <v>8051</v>
      </c>
      <c r="S2651" s="1"/>
      <c r="T2651" s="1" t="s">
        <v>8144</v>
      </c>
      <c r="U2651" s="1" t="s">
        <v>8053</v>
      </c>
      <c r="V2651" s="1" t="s">
        <v>25</v>
      </c>
      <c r="AB2651" s="1" t="s">
        <v>8054</v>
      </c>
      <c r="AD2651" s="1" t="s">
        <v>607</v>
      </c>
      <c r="AE2651" s="1" t="s">
        <v>714</v>
      </c>
      <c r="AF2651" s="1" t="s">
        <v>8068</v>
      </c>
      <c r="AG2651" s="3">
        <v>46234</v>
      </c>
      <c r="AH2651" s="1" t="s">
        <v>606</v>
      </c>
      <c r="AI2651" s="1" t="s">
        <v>8055</v>
      </c>
      <c r="AJ2651" s="1">
        <v>44</v>
      </c>
      <c r="AM2651" s="1" t="s">
        <v>8050</v>
      </c>
      <c r="AO2651" s="1">
        <v>5.8</v>
      </c>
      <c r="AP2651" s="2">
        <v>46234.6825810185</v>
      </c>
      <c r="AQ2651" s="1" t="s">
        <v>8072</v>
      </c>
      <c r="AR2651" s="3">
        <v>46233</v>
      </c>
      <c r="AS2651" s="1">
        <v>18294363008</v>
      </c>
      <c r="AT2651" s="1" t="s">
        <v>8073</v>
      </c>
      <c r="AU2651" s="2">
        <v>46234</v>
      </c>
      <c r="AV2651" s="1" t="s">
        <v>22528</v>
      </c>
      <c r="AW2651" s="1" t="s">
        <v>8068</v>
      </c>
      <c r="AY2651" s="1" t="s">
        <v>22529</v>
      </c>
      <c r="AZ2651" s="1" t="s">
        <v>8220</v>
      </c>
      <c r="BA2651" s="1" t="s">
        <v>22530</v>
      </c>
      <c r="BB2651" s="1" t="s">
        <v>2549</v>
      </c>
      <c r="BC2651" s="1" t="s">
        <v>463</v>
      </c>
      <c r="BD2651" s="1" t="s">
        <v>362</v>
      </c>
      <c r="BE2651" s="1" t="s">
        <v>22531</v>
      </c>
      <c r="BF2651" s="1" t="s">
        <v>3878</v>
      </c>
      <c r="BG2651" s="2">
        <v>46234.6041666667</v>
      </c>
      <c r="BH2651" s="2">
        <v>46233.7818287037</v>
      </c>
      <c r="BJ2651" s="1" t="s">
        <v>19253</v>
      </c>
      <c r="BK2651" s="1" t="s">
        <v>22532</v>
      </c>
      <c r="BL2651" s="1" t="s">
        <v>8159</v>
      </c>
      <c r="BM2651" s="1" t="s">
        <v>8354</v>
      </c>
      <c r="BN2651" s="1" t="s">
        <v>601</v>
      </c>
      <c r="BO2651" s="1" t="s">
        <v>22533</v>
      </c>
      <c r="BP2651" s="1" t="s">
        <v>8082</v>
      </c>
      <c r="BQ2651" s="1" t="s">
        <v>6540</v>
      </c>
      <c r="BT2651" s="2">
        <v>46234.6112152778</v>
      </c>
      <c r="BU2651" s="2">
        <v>46234.6827777778</v>
      </c>
      <c r="BV2651" s="1" t="s">
        <v>591</v>
      </c>
      <c r="BW2651" s="3">
        <v>48060</v>
      </c>
      <c r="BX2651" s="1" t="s">
        <v>8483</v>
      </c>
      <c r="BY2651" s="1" t="s">
        <v>597</v>
      </c>
      <c r="BZ2651" s="1" t="s">
        <v>8050</v>
      </c>
      <c r="CB2651" s="1" t="s">
        <v>95</v>
      </c>
      <c r="CC2651" s="1">
        <v>50</v>
      </c>
      <c r="CD2651" s="1" t="s">
        <v>22534</v>
      </c>
      <c r="CE2651" s="1">
        <v>50</v>
      </c>
      <c r="CG2651" s="1">
        <v>0</v>
      </c>
      <c r="CH2651" s="1" t="s">
        <v>622</v>
      </c>
      <c r="CI2651" s="2">
        <v>46235.4219675926</v>
      </c>
      <c r="CL2651" s="1" t="s">
        <v>8068</v>
      </c>
    </row>
    <row r="2652" s="1" customFormat="1" spans="1:91">
      <c r="F2652" s="1">
        <v>0</v>
      </c>
      <c r="K2652" s="1">
        <v>101110</v>
      </c>
      <c r="L2652" s="1" t="s">
        <v>28</v>
      </c>
      <c r="O2652" s="2">
        <v>46234.5411805556</v>
      </c>
      <c r="P2652" s="2">
        <v>46234</v>
      </c>
      <c r="Q2652" s="1" t="s">
        <v>8050</v>
      </c>
      <c r="R2652" s="1" t="s">
        <v>8051</v>
      </c>
      <c r="S2652" s="1"/>
      <c r="T2652" s="1" t="s">
        <v>8052</v>
      </c>
      <c r="U2652" s="1" t="s">
        <v>8053</v>
      </c>
      <c r="V2652" s="1" t="s">
        <v>28</v>
      </c>
      <c r="AB2652" s="1" t="s">
        <v>8054</v>
      </c>
      <c r="AD2652" s="1" t="s">
        <v>596</v>
      </c>
      <c r="AE2652" s="1" t="s">
        <v>6290</v>
      </c>
      <c r="AF2652" s="1" t="s">
        <v>8050</v>
      </c>
      <c r="AG2652" s="3">
        <v>46234</v>
      </c>
      <c r="AH2652" s="1"/>
      <c r="AI2652" s="1" t="s">
        <v>8071</v>
      </c>
      <c r="AJ2652" s="1">
        <v>-999</v>
      </c>
      <c r="AM2652" s="1" t="s">
        <v>8050</v>
      </c>
      <c r="AO2652" s="1">
        <v>3.3</v>
      </c>
      <c r="AP2652" s="2">
        <v>46234.6840046296</v>
      </c>
      <c r="AQ2652" s="1" t="s">
        <v>8072</v>
      </c>
      <c r="AR2652" s="3">
        <v>46232</v>
      </c>
      <c r="AS2652" s="1">
        <v>15628171175</v>
      </c>
      <c r="AT2652" s="1" t="s">
        <v>8056</v>
      </c>
      <c r="AU2652" s="2">
        <v>46234</v>
      </c>
      <c r="AV2652" s="1" t="s">
        <v>22535</v>
      </c>
      <c r="AW2652" s="1" t="s">
        <v>8068</v>
      </c>
      <c r="AY2652" s="1" t="s">
        <v>22536</v>
      </c>
      <c r="AZ2652" s="1" t="s">
        <v>9096</v>
      </c>
      <c r="BA2652" s="1" t="s">
        <v>22537</v>
      </c>
      <c r="BB2652" s="1" t="s">
        <v>22538</v>
      </c>
      <c r="BC2652" s="1" t="s">
        <v>478</v>
      </c>
      <c r="BD2652" s="1" t="s">
        <v>250</v>
      </c>
      <c r="BE2652" s="1" t="s">
        <v>22539</v>
      </c>
      <c r="BF2652" s="1" t="s">
        <v>3878</v>
      </c>
      <c r="BG2652" s="2">
        <v>46234</v>
      </c>
      <c r="BH2652" s="2">
        <v>46234.5468634259</v>
      </c>
      <c r="BJ2652" s="1" t="s">
        <v>8215</v>
      </c>
      <c r="BL2652" s="1" t="s">
        <v>8464</v>
      </c>
      <c r="BM2652" s="1" t="s">
        <v>9100</v>
      </c>
      <c r="BN2652" s="1" t="s">
        <v>601</v>
      </c>
      <c r="BO2652" s="1" t="s">
        <v>22540</v>
      </c>
      <c r="BP2652" s="1" t="s">
        <v>8067</v>
      </c>
      <c r="BQ2652" s="1" t="s">
        <v>6540</v>
      </c>
      <c r="BT2652" s="2">
        <v>46234.646087963</v>
      </c>
      <c r="BU2652" s="2">
        <v>46234.6842592593</v>
      </c>
      <c r="BV2652" s="1" t="s">
        <v>591</v>
      </c>
      <c r="BW2652" s="3">
        <v>48060</v>
      </c>
      <c r="BX2652" s="1" t="s">
        <v>8586</v>
      </c>
      <c r="BY2652" s="1" t="s">
        <v>597</v>
      </c>
      <c r="BZ2652" s="1" t="s">
        <v>8050</v>
      </c>
      <c r="CB2652" s="1" t="s">
        <v>150</v>
      </c>
      <c r="CC2652" s="1">
        <v>0</v>
      </c>
      <c r="CD2652" s="1"/>
      <c r="CE2652" s="1">
        <v>0</v>
      </c>
      <c r="CF2652" s="1"/>
      <c r="CG2652" s="1">
        <v>0</v>
      </c>
      <c r="CH2652" s="1"/>
      <c r="CI2652" s="1"/>
      <c r="CJ2652" s="1"/>
      <c r="CK2652" s="1"/>
      <c r="CL2652" s="1" t="s">
        <v>8068</v>
      </c>
    </row>
    <row r="2653" s="1" customFormat="1" spans="1:91">
      <c r="F2653" s="1">
        <v>0</v>
      </c>
      <c r="K2653" s="1">
        <v>101098</v>
      </c>
      <c r="L2653" s="1" t="s">
        <v>27</v>
      </c>
      <c r="O2653" s="2">
        <v>46227.5530787037</v>
      </c>
      <c r="P2653" s="2">
        <v>46228.3333333333</v>
      </c>
      <c r="Q2653" s="1" t="s">
        <v>8050</v>
      </c>
      <c r="R2653" s="1" t="s">
        <v>8051</v>
      </c>
      <c r="T2653" s="1" t="s">
        <v>8144</v>
      </c>
      <c r="U2653" s="1" t="s">
        <v>8053</v>
      </c>
      <c r="V2653" s="1" t="s">
        <v>27</v>
      </c>
      <c r="AB2653" s="1" t="s">
        <v>8054</v>
      </c>
      <c r="AD2653" s="1" t="s">
        <v>607</v>
      </c>
      <c r="AE2653" s="1" t="s">
        <v>2831</v>
      </c>
      <c r="AF2653" s="1"/>
      <c r="AG2653" s="1"/>
      <c r="AH2653" s="1" t="s">
        <v>606</v>
      </c>
      <c r="AI2653" s="1" t="s">
        <v>8055</v>
      </c>
      <c r="AJ2653" s="1">
        <v>48</v>
      </c>
      <c r="AM2653" s="1" t="s">
        <v>8068</v>
      </c>
      <c r="AP2653" s="2">
        <v>46234.6841435185</v>
      </c>
      <c r="AQ2653" s="1"/>
      <c r="AR2653" s="1"/>
      <c r="AS2653" s="1">
        <v>17709721933</v>
      </c>
      <c r="AT2653" s="1" t="s">
        <v>8073</v>
      </c>
      <c r="AU2653" s="2">
        <v>46228.3333333333</v>
      </c>
      <c r="AV2653" s="1"/>
      <c r="AW2653" s="1" t="s">
        <v>8050</v>
      </c>
      <c r="AY2653" s="1" t="s">
        <v>22541</v>
      </c>
      <c r="AZ2653" s="1" t="s">
        <v>8187</v>
      </c>
      <c r="BA2653" s="1" t="s">
        <v>22542</v>
      </c>
      <c r="BB2653" s="1" t="s">
        <v>4866</v>
      </c>
      <c r="BC2653" s="1" t="s">
        <v>463</v>
      </c>
      <c r="BD2653" s="1" t="s">
        <v>253</v>
      </c>
      <c r="BE2653" s="1" t="s">
        <v>22543</v>
      </c>
      <c r="BF2653" s="1" t="s">
        <v>3972</v>
      </c>
      <c r="BG2653" s="2">
        <v>46234.75</v>
      </c>
      <c r="BH2653" s="2">
        <v>46227.5541435185</v>
      </c>
      <c r="BJ2653" s="1" t="s">
        <v>22544</v>
      </c>
      <c r="BL2653" s="1" t="s">
        <v>8091</v>
      </c>
      <c r="BM2653" s="1" t="s">
        <v>20442</v>
      </c>
      <c r="BN2653" s="1" t="s">
        <v>601</v>
      </c>
      <c r="BO2653" s="1" t="s">
        <v>22545</v>
      </c>
      <c r="BP2653" s="1" t="s">
        <v>8067</v>
      </c>
      <c r="BQ2653" s="1" t="s">
        <v>6540</v>
      </c>
      <c r="BT2653" s="2">
        <v>46234.6753587963</v>
      </c>
      <c r="BU2653" s="2">
        <v>46234.6842824074</v>
      </c>
      <c r="BV2653" s="1" t="s">
        <v>591</v>
      </c>
      <c r="BW2653" s="1"/>
      <c r="BX2653" s="1"/>
      <c r="BY2653" s="1"/>
      <c r="BZ2653" s="1" t="s">
        <v>8050</v>
      </c>
      <c r="CB2653" s="1" t="s">
        <v>118</v>
      </c>
      <c r="CC2653" s="1">
        <v>60</v>
      </c>
      <c r="CD2653" s="1"/>
      <c r="CE2653" s="1">
        <v>60</v>
      </c>
      <c r="CG2653" s="1">
        <v>42</v>
      </c>
      <c r="CH2653" s="1"/>
      <c r="CI2653" s="1"/>
      <c r="CL2653" s="1" t="s">
        <v>8068</v>
      </c>
    </row>
    <row r="2654" s="1" customFormat="1" spans="1:91">
      <c r="F2654" s="1">
        <v>0</v>
      </c>
      <c r="K2654" s="1">
        <v>101325</v>
      </c>
      <c r="L2654" s="1" t="s">
        <v>24</v>
      </c>
      <c r="O2654" s="2">
        <v>46234.3655324074</v>
      </c>
      <c r="P2654" s="2">
        <v>46234.625</v>
      </c>
      <c r="Q2654" s="1" t="s">
        <v>8050</v>
      </c>
      <c r="R2654" s="1" t="s">
        <v>8051</v>
      </c>
      <c r="S2654" s="1" t="s">
        <v>8096</v>
      </c>
      <c r="T2654" s="1" t="s">
        <v>8144</v>
      </c>
      <c r="U2654" s="1" t="s">
        <v>8053</v>
      </c>
      <c r="V2654" s="1" t="s">
        <v>24</v>
      </c>
      <c r="AB2654" s="1" t="s">
        <v>8054</v>
      </c>
      <c r="AD2654" s="1" t="s">
        <v>596</v>
      </c>
      <c r="AE2654" s="1" t="s">
        <v>681</v>
      </c>
      <c r="AF2654" s="1" t="s">
        <v>8068</v>
      </c>
      <c r="AG2654" s="3">
        <v>46234</v>
      </c>
      <c r="AI2654" s="1" t="s">
        <v>8055</v>
      </c>
      <c r="AJ2654" s="1">
        <v>168</v>
      </c>
      <c r="AP2654" s="2">
        <v>46234.6846759259</v>
      </c>
      <c r="AQ2654" s="1" t="s">
        <v>8072</v>
      </c>
      <c r="AR2654" s="3">
        <v>46227</v>
      </c>
      <c r="AS2654" s="1">
        <v>18247151435</v>
      </c>
      <c r="AT2654" s="1" t="s">
        <v>8073</v>
      </c>
      <c r="AU2654" s="2">
        <v>46234.625</v>
      </c>
      <c r="AV2654" s="1" t="s">
        <v>22546</v>
      </c>
      <c r="AW2654" s="1" t="s">
        <v>8068</v>
      </c>
      <c r="AY2654" s="1" t="s">
        <v>22547</v>
      </c>
      <c r="AZ2654" s="1" t="s">
        <v>8058</v>
      </c>
      <c r="BA2654" s="1" t="s">
        <v>22548</v>
      </c>
      <c r="BB2654" s="1" t="s">
        <v>22549</v>
      </c>
      <c r="BC2654" s="1" t="s">
        <v>489</v>
      </c>
      <c r="BD2654" s="1" t="s">
        <v>388</v>
      </c>
      <c r="BE2654" s="1" t="s">
        <v>22550</v>
      </c>
      <c r="BF2654" s="1" t="s">
        <v>3878</v>
      </c>
      <c r="BG2654" s="2">
        <v>46234.625</v>
      </c>
      <c r="BH2654" s="2">
        <v>46234.3655555556</v>
      </c>
      <c r="BJ2654" s="1" t="s">
        <v>8215</v>
      </c>
      <c r="BL2654" s="1" t="s">
        <v>8064</v>
      </c>
      <c r="BM2654" s="1" t="s">
        <v>8065</v>
      </c>
      <c r="BN2654" s="1" t="s">
        <v>601</v>
      </c>
      <c r="BO2654" s="1" t="s">
        <v>22551</v>
      </c>
      <c r="BP2654" s="1" t="s">
        <v>8082</v>
      </c>
      <c r="BQ2654" s="1" t="s">
        <v>6540</v>
      </c>
      <c r="BT2654" s="2">
        <v>46234.6614236111</v>
      </c>
      <c r="BU2654" s="2">
        <v>46234.6847569444</v>
      </c>
      <c r="BV2654" s="1" t="s">
        <v>991</v>
      </c>
      <c r="BW2654" s="3">
        <v>48060</v>
      </c>
      <c r="BX2654" s="1" t="s">
        <v>8143</v>
      </c>
      <c r="BY2654" s="1" t="s">
        <v>991</v>
      </c>
      <c r="BZ2654" s="1" t="s">
        <v>8050</v>
      </c>
      <c r="CB2654" s="1" t="s">
        <v>63</v>
      </c>
      <c r="CC2654" s="1">
        <v>0</v>
      </c>
      <c r="CE2654" s="1">
        <v>0</v>
      </c>
      <c r="CG2654" s="1">
        <v>0</v>
      </c>
      <c r="CL2654" s="1" t="s">
        <v>8068</v>
      </c>
    </row>
    <row r="2655" s="1" customFormat="1" spans="1:91">
      <c r="A2655" s="1" t="s">
        <v>8886</v>
      </c>
      <c r="K2655" s="1">
        <v>101325</v>
      </c>
      <c r="L2655" s="1" t="s">
        <v>24</v>
      </c>
      <c r="M2655" s="1" t="s">
        <v>8106</v>
      </c>
      <c r="N2655" s="1"/>
      <c r="O2655" s="2">
        <v>46233.613275463</v>
      </c>
      <c r="P2655" s="2">
        <v>46234</v>
      </c>
      <c r="Q2655" s="1"/>
      <c r="R2655" s="1" t="s">
        <v>8051</v>
      </c>
      <c r="S2655" s="1"/>
      <c r="T2655" s="1" t="s">
        <v>8144</v>
      </c>
      <c r="U2655" s="1" t="s">
        <v>8053</v>
      </c>
      <c r="V2655" s="1" t="s">
        <v>24</v>
      </c>
      <c r="AB2655" s="1" t="s">
        <v>8054</v>
      </c>
      <c r="AD2655" s="1" t="s">
        <v>596</v>
      </c>
      <c r="AE2655" s="1" t="s">
        <v>3600</v>
      </c>
      <c r="AF2655" s="1"/>
      <c r="AG2655" s="1"/>
      <c r="AI2655" s="1" t="s">
        <v>8071</v>
      </c>
      <c r="AJ2655" s="1"/>
      <c r="AO2655" s="1">
        <v>3.2</v>
      </c>
      <c r="AP2655" s="2">
        <v>46234.6856712963</v>
      </c>
      <c r="AQ2655" s="1" t="s">
        <v>8072</v>
      </c>
      <c r="AR2655" s="3">
        <v>46231</v>
      </c>
      <c r="AS2655" s="1">
        <v>13948816219</v>
      </c>
      <c r="AT2655" s="1" t="s">
        <v>8073</v>
      </c>
      <c r="AU2655" s="2">
        <v>46234</v>
      </c>
      <c r="AV2655" s="1" t="s">
        <v>22552</v>
      </c>
      <c r="AW2655" s="1" t="s">
        <v>8050</v>
      </c>
      <c r="AY2655" s="1" t="s">
        <v>22553</v>
      </c>
      <c r="AZ2655" s="1" t="s">
        <v>8076</v>
      </c>
      <c r="BA2655" s="1" t="s">
        <v>22554</v>
      </c>
      <c r="BB2655" s="1" t="s">
        <v>4100</v>
      </c>
      <c r="BC2655" s="1" t="s">
        <v>489</v>
      </c>
      <c r="BD2655" s="1" t="s">
        <v>402</v>
      </c>
      <c r="BE2655" s="1" t="s">
        <v>22555</v>
      </c>
      <c r="BF2655" s="1" t="s">
        <v>3878</v>
      </c>
      <c r="BG2655" s="2">
        <v>46234.6431712963</v>
      </c>
      <c r="BH2655" s="2">
        <v>46233.6192708333</v>
      </c>
      <c r="BJ2655" s="1" t="s">
        <v>22556</v>
      </c>
      <c r="BL2655" s="1" t="s">
        <v>8064</v>
      </c>
      <c r="BM2655" s="1" t="s">
        <v>11421</v>
      </c>
      <c r="BN2655" s="1" t="s">
        <v>601</v>
      </c>
      <c r="BO2655" s="1" t="s">
        <v>22557</v>
      </c>
      <c r="BP2655" s="1" t="s">
        <v>8067</v>
      </c>
      <c r="BQ2655" s="1" t="s">
        <v>6540</v>
      </c>
      <c r="BU2655" s="2">
        <v>46234.6856712963</v>
      </c>
      <c r="BV2655" s="1" t="s">
        <v>591</v>
      </c>
      <c r="BW2655" s="1"/>
      <c r="BX2655" s="1" t="s">
        <v>8483</v>
      </c>
      <c r="BY2655" s="1" t="s">
        <v>597</v>
      </c>
      <c r="BZ2655" s="1" t="s">
        <v>8050</v>
      </c>
      <c r="CB2655" s="1" t="s">
        <v>67</v>
      </c>
      <c r="CC2655" s="1">
        <v>50</v>
      </c>
      <c r="CE2655" s="1">
        <v>50</v>
      </c>
      <c r="CG2655" s="1">
        <v>35</v>
      </c>
      <c r="CL2655" s="1" t="s">
        <v>8068</v>
      </c>
    </row>
    <row r="2656" s="1" customFormat="1" spans="1:91">
      <c r="A2656" s="1" t="s">
        <v>621</v>
      </c>
      <c r="K2656" s="1">
        <v>101042</v>
      </c>
      <c r="L2656" s="1" t="s">
        <v>25</v>
      </c>
      <c r="M2656" s="1" t="s">
        <v>8106</v>
      </c>
      <c r="O2656" s="2">
        <v>46233.622349537</v>
      </c>
      <c r="P2656" s="2">
        <v>46234.4166666667</v>
      </c>
      <c r="Q2656" s="1"/>
      <c r="R2656" s="1" t="s">
        <v>8051</v>
      </c>
      <c r="T2656" s="1" t="s">
        <v>8144</v>
      </c>
      <c r="U2656" s="1" t="s">
        <v>8840</v>
      </c>
      <c r="V2656" s="1" t="s">
        <v>25</v>
      </c>
      <c r="AB2656" s="1" t="s">
        <v>8054</v>
      </c>
      <c r="AD2656" s="1" t="s">
        <v>596</v>
      </c>
      <c r="AE2656" s="1" t="s">
        <v>5029</v>
      </c>
      <c r="AI2656" s="1" t="s">
        <v>8071</v>
      </c>
      <c r="AJ2656" s="1"/>
      <c r="AP2656" s="2">
        <v>46234.6861921296</v>
      </c>
      <c r="AS2656" s="1">
        <v>18193973230</v>
      </c>
      <c r="AT2656" s="1"/>
      <c r="AU2656" s="2">
        <v>46234.4166666667</v>
      </c>
      <c r="AV2656" s="1" t="s">
        <v>6655</v>
      </c>
      <c r="AW2656" s="1" t="s">
        <v>8050</v>
      </c>
      <c r="AY2656" s="1" t="s">
        <v>22558</v>
      </c>
      <c r="AZ2656" s="1" t="s">
        <v>10261</v>
      </c>
      <c r="BA2656" s="1" t="s">
        <v>22559</v>
      </c>
      <c r="BB2656" s="1" t="s">
        <v>22560</v>
      </c>
      <c r="BC2656" s="1" t="s">
        <v>463</v>
      </c>
      <c r="BD2656" s="1" t="s">
        <v>326</v>
      </c>
      <c r="BE2656" s="1" t="s">
        <v>22561</v>
      </c>
      <c r="BF2656" s="1" t="s">
        <v>8062</v>
      </c>
      <c r="BG2656" s="2">
        <v>46234.4166666667</v>
      </c>
      <c r="BH2656" s="2">
        <v>46233.6254398148</v>
      </c>
      <c r="BJ2656" s="1">
        <v>13993908819</v>
      </c>
      <c r="BK2656" s="1"/>
      <c r="BL2656" s="1" t="s">
        <v>8159</v>
      </c>
      <c r="BM2656" s="1" t="s">
        <v>22562</v>
      </c>
      <c r="BN2656" s="1" t="s">
        <v>601</v>
      </c>
      <c r="BO2656" s="1" t="s">
        <v>22563</v>
      </c>
      <c r="BP2656" s="1" t="s">
        <v>8067</v>
      </c>
      <c r="BQ2656" s="1" t="s">
        <v>6540</v>
      </c>
      <c r="BU2656" s="2">
        <v>46234.6861921296</v>
      </c>
      <c r="BV2656" s="1" t="s">
        <v>621</v>
      </c>
      <c r="BW2656" s="1"/>
      <c r="BX2656" s="1"/>
      <c r="BY2656" s="1"/>
      <c r="BZ2656" s="1" t="s">
        <v>8050</v>
      </c>
      <c r="CB2656" s="1" t="s">
        <v>82</v>
      </c>
      <c r="CC2656" s="1"/>
      <c r="CE2656" s="1">
        <v>0</v>
      </c>
      <c r="CG2656" s="1">
        <v>0</v>
      </c>
      <c r="CL2656" s="1" t="s">
        <v>8068</v>
      </c>
      <c r="CM2656" s="1" t="s">
        <v>9594</v>
      </c>
    </row>
    <row r="2657" s="1" customFormat="1" spans="1:90">
      <c r="C2657" s="1" t="s">
        <v>22358</v>
      </c>
      <c r="F2657" s="1">
        <v>0</v>
      </c>
      <c r="G2657" s="1"/>
      <c r="K2657" s="1">
        <v>101073</v>
      </c>
      <c r="L2657" s="1" t="s">
        <v>26</v>
      </c>
      <c r="O2657" s="2">
        <v>46234.6301388889</v>
      </c>
      <c r="P2657" s="2">
        <v>46234</v>
      </c>
      <c r="R2657" s="1" t="s">
        <v>8051</v>
      </c>
      <c r="T2657" s="1" t="s">
        <v>8144</v>
      </c>
      <c r="U2657" s="1" t="s">
        <v>8053</v>
      </c>
      <c r="V2657" s="1" t="s">
        <v>26</v>
      </c>
      <c r="AB2657" s="1" t="s">
        <v>8054</v>
      </c>
      <c r="AD2657" s="1" t="s">
        <v>596</v>
      </c>
      <c r="AE2657" s="1" t="s">
        <v>1970</v>
      </c>
      <c r="AF2657" s="1"/>
      <c r="AG2657" s="1"/>
      <c r="AI2657" s="1" t="s">
        <v>8071</v>
      </c>
      <c r="AJ2657" s="1">
        <v>34</v>
      </c>
      <c r="AM2657" s="1" t="s">
        <v>8068</v>
      </c>
      <c r="AP2657" s="2">
        <v>46234.6862615741</v>
      </c>
      <c r="AQ2657" s="1"/>
      <c r="AR2657" s="1"/>
      <c r="AS2657" s="1">
        <v>18309683777</v>
      </c>
      <c r="AT2657" s="1" t="s">
        <v>8073</v>
      </c>
      <c r="AU2657" s="2">
        <v>46234</v>
      </c>
      <c r="AV2657" s="1"/>
      <c r="AW2657" s="1" t="s">
        <v>8050</v>
      </c>
      <c r="AY2657" s="1" t="s">
        <v>22564</v>
      </c>
      <c r="AZ2657" s="1" t="s">
        <v>8108</v>
      </c>
      <c r="BA2657" s="1" t="s">
        <v>22565</v>
      </c>
      <c r="BB2657" s="1" t="s">
        <v>2025</v>
      </c>
      <c r="BC2657" s="1" t="s">
        <v>496</v>
      </c>
      <c r="BD2657" s="1" t="s">
        <v>287</v>
      </c>
      <c r="BE2657" s="1" t="s">
        <v>22566</v>
      </c>
      <c r="BF2657" s="1" t="s">
        <v>3972</v>
      </c>
      <c r="BG2657" s="2">
        <v>46234.6315509259</v>
      </c>
      <c r="BH2657" s="2">
        <v>46234.6302199074</v>
      </c>
      <c r="BL2657" s="1" t="s">
        <v>8115</v>
      </c>
      <c r="BM2657" s="1" t="s">
        <v>8417</v>
      </c>
      <c r="BN2657" s="1" t="s">
        <v>601</v>
      </c>
      <c r="BO2657" s="1" t="s">
        <v>6864</v>
      </c>
      <c r="BP2657" s="1" t="s">
        <v>8082</v>
      </c>
      <c r="BQ2657" s="1" t="s">
        <v>6540</v>
      </c>
      <c r="BT2657" s="2">
        <v>46234.6658912037</v>
      </c>
      <c r="BU2657" s="2">
        <v>46234.6864467593</v>
      </c>
      <c r="BV2657" s="1" t="s">
        <v>591</v>
      </c>
      <c r="BW2657" s="1"/>
      <c r="BX2657" s="1" t="s">
        <v>8094</v>
      </c>
      <c r="BY2657" s="1" t="s">
        <v>726</v>
      </c>
      <c r="BZ2657" s="1" t="s">
        <v>8050</v>
      </c>
      <c r="CB2657" s="1" t="s">
        <v>110</v>
      </c>
      <c r="CC2657" s="1">
        <v>50</v>
      </c>
      <c r="CE2657" s="1">
        <v>50</v>
      </c>
      <c r="CL2657" s="1" t="s">
        <v>8068</v>
      </c>
    </row>
    <row r="2658" s="1" customFormat="1" spans="1:90">
      <c r="F2658" s="1">
        <v>0</v>
      </c>
      <c r="K2658" s="1">
        <v>101311</v>
      </c>
      <c r="L2658" s="1" t="s">
        <v>23</v>
      </c>
      <c r="O2658" s="2">
        <v>46234.6365972222</v>
      </c>
      <c r="P2658" s="2">
        <v>46234</v>
      </c>
      <c r="R2658" s="1" t="s">
        <v>8051</v>
      </c>
      <c r="S2658" s="1"/>
      <c r="T2658" s="1" t="s">
        <v>8144</v>
      </c>
      <c r="U2658" s="1" t="s">
        <v>8053</v>
      </c>
      <c r="V2658" s="1" t="s">
        <v>23</v>
      </c>
      <c r="AB2658" s="1" t="s">
        <v>8054</v>
      </c>
      <c r="AD2658" s="1" t="s">
        <v>596</v>
      </c>
      <c r="AE2658" s="1" t="s">
        <v>3328</v>
      </c>
      <c r="AF2658" s="1" t="s">
        <v>8068</v>
      </c>
      <c r="AG2658" s="3">
        <v>46203</v>
      </c>
      <c r="AH2658" s="1"/>
      <c r="AI2658" s="1" t="s">
        <v>8055</v>
      </c>
      <c r="AJ2658" s="1"/>
      <c r="AK2658" s="1"/>
      <c r="AM2658" s="1" t="s">
        <v>8068</v>
      </c>
      <c r="AO2658" s="1">
        <v>3</v>
      </c>
      <c r="AP2658" s="2">
        <v>46234.6861574074</v>
      </c>
      <c r="AQ2658" s="1" t="s">
        <v>8072</v>
      </c>
      <c r="AR2658" s="3">
        <v>46202</v>
      </c>
      <c r="AS2658" s="1">
        <v>15049238553</v>
      </c>
      <c r="AT2658" s="1" t="s">
        <v>8056</v>
      </c>
      <c r="AU2658" s="2">
        <v>46234</v>
      </c>
      <c r="AV2658" s="1" t="s">
        <v>22567</v>
      </c>
      <c r="AW2658" s="1" t="s">
        <v>8068</v>
      </c>
      <c r="AY2658" s="1" t="s">
        <v>22568</v>
      </c>
      <c r="AZ2658" s="1" t="s">
        <v>8147</v>
      </c>
      <c r="BA2658" s="1" t="s">
        <v>22569</v>
      </c>
      <c r="BB2658" s="1" t="s">
        <v>3348</v>
      </c>
      <c r="BC2658" s="1" t="s">
        <v>448</v>
      </c>
      <c r="BD2658" s="1" t="s">
        <v>423</v>
      </c>
      <c r="BE2658" s="1" t="s">
        <v>22570</v>
      </c>
      <c r="BF2658" s="1" t="s">
        <v>3878</v>
      </c>
      <c r="BG2658" s="2">
        <v>46234.6380324074</v>
      </c>
      <c r="BH2658" s="2">
        <v>46234.636712963</v>
      </c>
      <c r="BL2658" s="1" t="s">
        <v>8064</v>
      </c>
      <c r="BM2658" s="1" t="s">
        <v>8181</v>
      </c>
      <c r="BN2658" s="1" t="s">
        <v>601</v>
      </c>
      <c r="BO2658" s="1" t="s">
        <v>22571</v>
      </c>
      <c r="BP2658" s="1" t="s">
        <v>8082</v>
      </c>
      <c r="BQ2658" s="1" t="s">
        <v>6540</v>
      </c>
      <c r="BT2658" s="2">
        <v>46234.6381481482</v>
      </c>
      <c r="BU2658" s="2">
        <v>46234.6864814815</v>
      </c>
      <c r="BV2658" s="1" t="s">
        <v>591</v>
      </c>
      <c r="BW2658" s="3">
        <v>48029</v>
      </c>
      <c r="BX2658" s="1" t="s">
        <v>8490</v>
      </c>
      <c r="BY2658" s="1" t="s">
        <v>597</v>
      </c>
      <c r="BZ2658" s="1" t="s">
        <v>8050</v>
      </c>
      <c r="CB2658" s="1" t="s">
        <v>53</v>
      </c>
      <c r="CC2658" s="1">
        <v>0</v>
      </c>
      <c r="CD2658" s="1"/>
      <c r="CE2658" s="1">
        <v>0</v>
      </c>
      <c r="CG2658" s="1">
        <v>0</v>
      </c>
      <c r="CH2658" s="1"/>
      <c r="CI2658" s="1"/>
      <c r="CL2658" s="1" t="s">
        <v>8068</v>
      </c>
    </row>
    <row r="2659" s="1" customFormat="1" spans="1:90">
      <c r="F2659" s="1">
        <v>0</v>
      </c>
      <c r="K2659" s="1">
        <v>101110</v>
      </c>
      <c r="L2659" s="1" t="s">
        <v>28</v>
      </c>
      <c r="O2659" s="2">
        <v>46234.5233449074</v>
      </c>
      <c r="P2659" s="2">
        <v>46234</v>
      </c>
      <c r="Q2659" s="1" t="s">
        <v>8050</v>
      </c>
      <c r="R2659" s="1" t="s">
        <v>8051</v>
      </c>
      <c r="T2659" s="1" t="s">
        <v>8052</v>
      </c>
      <c r="U2659" s="1" t="s">
        <v>8053</v>
      </c>
      <c r="V2659" s="1" t="s">
        <v>28</v>
      </c>
      <c r="AB2659" s="1" t="s">
        <v>8054</v>
      </c>
      <c r="AD2659" s="1" t="s">
        <v>607</v>
      </c>
      <c r="AE2659" s="1" t="s">
        <v>752</v>
      </c>
      <c r="AF2659" s="1"/>
      <c r="AG2659" s="3">
        <v>46234</v>
      </c>
      <c r="AH2659" s="1" t="s">
        <v>606</v>
      </c>
      <c r="AI2659" s="1" t="s">
        <v>8055</v>
      </c>
      <c r="AJ2659" s="1">
        <v>198</v>
      </c>
      <c r="AM2659" s="1" t="s">
        <v>8068</v>
      </c>
      <c r="AO2659" s="1">
        <v>2.5</v>
      </c>
      <c r="AP2659" s="2">
        <v>46234.6881828704</v>
      </c>
      <c r="AQ2659" s="1" t="s">
        <v>8072</v>
      </c>
      <c r="AR2659" s="3">
        <v>46213</v>
      </c>
      <c r="AS2659" s="1">
        <v>18095998859</v>
      </c>
      <c r="AT2659" s="1" t="s">
        <v>8073</v>
      </c>
      <c r="AU2659" s="2">
        <v>46234</v>
      </c>
      <c r="AV2659" s="1" t="s">
        <v>22572</v>
      </c>
      <c r="AW2659" s="1" t="s">
        <v>8068</v>
      </c>
      <c r="AY2659" s="1" t="s">
        <v>22573</v>
      </c>
      <c r="AZ2659" s="1" t="s">
        <v>8460</v>
      </c>
      <c r="BA2659" s="1" t="s">
        <v>22574</v>
      </c>
      <c r="BB2659" s="1" t="s">
        <v>951</v>
      </c>
      <c r="BC2659" s="1" t="s">
        <v>478</v>
      </c>
      <c r="BD2659" s="1" t="s">
        <v>163</v>
      </c>
      <c r="BE2659" s="1" t="s">
        <v>22575</v>
      </c>
      <c r="BF2659" s="1" t="s">
        <v>3898</v>
      </c>
      <c r="BG2659" s="2">
        <v>46234.5833333333</v>
      </c>
      <c r="BH2659" s="2">
        <v>46234.5361921296</v>
      </c>
      <c r="BL2659" s="1" t="s">
        <v>8464</v>
      </c>
      <c r="BM2659" s="1" t="s">
        <v>9081</v>
      </c>
      <c r="BN2659" s="1" t="s">
        <v>601</v>
      </c>
      <c r="BO2659" s="1" t="s">
        <v>22576</v>
      </c>
      <c r="BP2659" s="1" t="s">
        <v>8067</v>
      </c>
      <c r="BQ2659" s="1" t="s">
        <v>6540</v>
      </c>
      <c r="BT2659" s="2">
        <v>46234.5788773148</v>
      </c>
      <c r="BU2659" s="2">
        <v>46234.6883333333</v>
      </c>
      <c r="BV2659" s="1" t="s">
        <v>591</v>
      </c>
      <c r="BW2659" s="3">
        <v>48060</v>
      </c>
      <c r="BX2659" s="1" t="s">
        <v>8131</v>
      </c>
      <c r="BY2659" s="1" t="s">
        <v>726</v>
      </c>
      <c r="BZ2659" s="1" t="s">
        <v>8050</v>
      </c>
      <c r="CB2659" s="1" t="s">
        <v>129</v>
      </c>
      <c r="CC2659" s="1">
        <v>170</v>
      </c>
      <c r="CD2659" s="1" t="s">
        <v>22577</v>
      </c>
      <c r="CE2659" s="1">
        <v>170</v>
      </c>
      <c r="CG2659" s="1">
        <v>0</v>
      </c>
      <c r="CH2659" s="1" t="s">
        <v>622</v>
      </c>
      <c r="CI2659" s="2">
        <v>46235.4350231482</v>
      </c>
      <c r="CL2659" s="1" t="s">
        <v>8068</v>
      </c>
    </row>
    <row r="2660" s="1" customFormat="1" spans="1:90">
      <c r="A2660" s="1" t="s">
        <v>13900</v>
      </c>
      <c r="C2660" s="1">
        <v>1</v>
      </c>
      <c r="F2660" s="1">
        <v>0</v>
      </c>
      <c r="K2660" s="1">
        <v>101073</v>
      </c>
      <c r="L2660" s="1" t="s">
        <v>26</v>
      </c>
      <c r="O2660" s="2">
        <v>46234.6816782407</v>
      </c>
      <c r="P2660" s="2">
        <v>46234</v>
      </c>
      <c r="Q2660" s="1" t="s">
        <v>8050</v>
      </c>
      <c r="R2660" s="1" t="s">
        <v>8051</v>
      </c>
      <c r="S2660" s="1"/>
      <c r="T2660" s="1" t="s">
        <v>8144</v>
      </c>
      <c r="U2660" s="1" t="s">
        <v>8053</v>
      </c>
      <c r="V2660" s="1" t="s">
        <v>26</v>
      </c>
      <c r="AB2660" s="1" t="s">
        <v>8054</v>
      </c>
      <c r="AD2660" s="1" t="s">
        <v>607</v>
      </c>
      <c r="AE2660" s="1" t="s">
        <v>1937</v>
      </c>
      <c r="AF2660" s="1" t="s">
        <v>8068</v>
      </c>
      <c r="AG2660" s="3">
        <v>46233</v>
      </c>
      <c r="AH2660" s="1" t="s">
        <v>606</v>
      </c>
      <c r="AI2660" s="1" t="s">
        <v>8071</v>
      </c>
      <c r="AJ2660" s="1">
        <v>95</v>
      </c>
      <c r="AM2660" s="1" t="s">
        <v>8068</v>
      </c>
      <c r="AO2660" s="1">
        <v>2.5</v>
      </c>
      <c r="AP2660" s="2">
        <v>46234.6871296296</v>
      </c>
      <c r="AQ2660" s="1" t="s">
        <v>8072</v>
      </c>
      <c r="AR2660" s="3">
        <v>46189</v>
      </c>
      <c r="AS2660" s="1">
        <v>18209513356</v>
      </c>
      <c r="AT2660" s="1" t="s">
        <v>8346</v>
      </c>
      <c r="AU2660" s="2">
        <v>46234</v>
      </c>
      <c r="AV2660" s="1" t="s">
        <v>22578</v>
      </c>
      <c r="AW2660" s="1" t="s">
        <v>8068</v>
      </c>
      <c r="AY2660" s="1" t="s">
        <v>22579</v>
      </c>
      <c r="AZ2660" s="1" t="s">
        <v>8317</v>
      </c>
      <c r="BA2660" s="1" t="s">
        <v>22580</v>
      </c>
      <c r="BB2660" s="1" t="s">
        <v>2027</v>
      </c>
      <c r="BC2660" s="1" t="s">
        <v>496</v>
      </c>
      <c r="BD2660" s="1" t="s">
        <v>283</v>
      </c>
      <c r="BE2660" s="1" t="s">
        <v>22581</v>
      </c>
      <c r="BF2660" s="1" t="s">
        <v>3878</v>
      </c>
      <c r="BG2660" s="2">
        <v>46234.6870023148</v>
      </c>
      <c r="BH2660" s="2">
        <v>46234.6817013889</v>
      </c>
      <c r="BJ2660" s="1" t="s">
        <v>22582</v>
      </c>
      <c r="BK2660" s="1" t="s">
        <v>8374</v>
      </c>
      <c r="BL2660" s="1" t="s">
        <v>8115</v>
      </c>
      <c r="BM2660" s="1" t="s">
        <v>8322</v>
      </c>
      <c r="BN2660" s="1" t="s">
        <v>601</v>
      </c>
      <c r="BO2660" s="1" t="s">
        <v>6865</v>
      </c>
      <c r="BP2660" s="1" t="s">
        <v>8082</v>
      </c>
      <c r="BQ2660" s="1" t="s">
        <v>6540</v>
      </c>
      <c r="BT2660" s="2">
        <v>46234.6830671296</v>
      </c>
      <c r="BU2660" s="2">
        <v>46234.6883564815</v>
      </c>
      <c r="BV2660" s="1" t="s">
        <v>591</v>
      </c>
      <c r="BW2660" s="3">
        <v>48059</v>
      </c>
      <c r="BX2660" s="1" t="s">
        <v>12869</v>
      </c>
      <c r="BY2660" s="1" t="s">
        <v>597</v>
      </c>
      <c r="BZ2660" s="1" t="s">
        <v>8050</v>
      </c>
      <c r="CB2660" s="1" t="s">
        <v>108</v>
      </c>
      <c r="CC2660" s="1">
        <v>100</v>
      </c>
      <c r="CE2660" s="1">
        <v>100</v>
      </c>
      <c r="CG2660" s="1">
        <v>0</v>
      </c>
      <c r="CL2660" s="1" t="s">
        <v>8068</v>
      </c>
    </row>
    <row r="2661" s="1" customFormat="1" spans="1:90">
      <c r="A2661" s="1" t="s">
        <v>19211</v>
      </c>
      <c r="F2661" s="1">
        <v>0</v>
      </c>
      <c r="K2661" s="1">
        <v>101042</v>
      </c>
      <c r="L2661" s="1" t="s">
        <v>25</v>
      </c>
      <c r="O2661" s="2">
        <v>46233.688900463</v>
      </c>
      <c r="P2661" s="2">
        <v>46234.625</v>
      </c>
      <c r="Q2661" s="1"/>
      <c r="R2661" s="1" t="s">
        <v>8051</v>
      </c>
      <c r="S2661" s="1" t="s">
        <v>8096</v>
      </c>
      <c r="T2661" s="1" t="s">
        <v>8144</v>
      </c>
      <c r="U2661" s="1" t="s">
        <v>8053</v>
      </c>
      <c r="V2661" s="1" t="s">
        <v>25</v>
      </c>
      <c r="AB2661" s="1" t="s">
        <v>8054</v>
      </c>
      <c r="AD2661" s="1" t="s">
        <v>607</v>
      </c>
      <c r="AE2661" s="1" t="s">
        <v>641</v>
      </c>
      <c r="AF2661" s="1" t="s">
        <v>8068</v>
      </c>
      <c r="AG2661" s="3">
        <v>46234</v>
      </c>
      <c r="AH2661" s="1" t="s">
        <v>606</v>
      </c>
      <c r="AI2661" s="1" t="s">
        <v>8071</v>
      </c>
      <c r="AJ2661" s="1">
        <v>130</v>
      </c>
      <c r="AK2661" s="1">
        <v>2000</v>
      </c>
      <c r="AP2661" s="2">
        <v>46234.688599537</v>
      </c>
      <c r="AQ2661" s="1" t="s">
        <v>8072</v>
      </c>
      <c r="AR2661" s="3">
        <v>46232</v>
      </c>
      <c r="AS2661" s="1">
        <v>15101201729</v>
      </c>
      <c r="AT2661" s="1" t="s">
        <v>8073</v>
      </c>
      <c r="AU2661" s="2">
        <v>46234.625</v>
      </c>
      <c r="AV2661" s="1" t="s">
        <v>22583</v>
      </c>
      <c r="AW2661" s="1" t="s">
        <v>8068</v>
      </c>
      <c r="AY2661" s="1" t="s">
        <v>22584</v>
      </c>
      <c r="AZ2661" s="1" t="s">
        <v>8155</v>
      </c>
      <c r="BA2661" s="1" t="s">
        <v>22585</v>
      </c>
      <c r="BB2661" s="1" t="s">
        <v>7769</v>
      </c>
      <c r="BC2661" s="1" t="s">
        <v>463</v>
      </c>
      <c r="BD2661" s="1" t="s">
        <v>328</v>
      </c>
      <c r="BE2661" s="1" t="s">
        <v>22586</v>
      </c>
      <c r="BF2661" s="1" t="s">
        <v>3903</v>
      </c>
      <c r="BG2661" s="2">
        <v>46234.625</v>
      </c>
      <c r="BH2661" s="2">
        <v>46233.6910300926</v>
      </c>
      <c r="BJ2661" s="1" t="s">
        <v>8215</v>
      </c>
      <c r="BL2661" s="1" t="s">
        <v>8159</v>
      </c>
      <c r="BM2661" s="1" t="s">
        <v>8343</v>
      </c>
      <c r="BN2661" s="1" t="s">
        <v>601</v>
      </c>
      <c r="BO2661" s="1" t="s">
        <v>7768</v>
      </c>
      <c r="BP2661" s="1" t="s">
        <v>8082</v>
      </c>
      <c r="BQ2661" s="1" t="s">
        <v>6540</v>
      </c>
      <c r="BR2661" s="1"/>
      <c r="BS2661" s="1"/>
      <c r="BT2661" s="2">
        <v>46234.6516898148</v>
      </c>
      <c r="BU2661" s="2">
        <v>46234.6886921296</v>
      </c>
      <c r="BV2661" s="1" t="s">
        <v>818</v>
      </c>
      <c r="BW2661" s="3">
        <v>48060</v>
      </c>
      <c r="BX2661" s="1" t="s">
        <v>9516</v>
      </c>
      <c r="BY2661" s="1" t="s">
        <v>818</v>
      </c>
      <c r="BZ2661" s="1" t="s">
        <v>8050</v>
      </c>
      <c r="CB2661" s="1" t="s">
        <v>83</v>
      </c>
      <c r="CC2661" s="1">
        <v>270</v>
      </c>
      <c r="CD2661" s="1" t="s">
        <v>14166</v>
      </c>
      <c r="CE2661" s="1">
        <v>270</v>
      </c>
      <c r="CG2661" s="1">
        <v>0</v>
      </c>
      <c r="CH2661" s="1" t="s">
        <v>622</v>
      </c>
      <c r="CI2661" s="2">
        <v>46235.4174537037</v>
      </c>
      <c r="CL2661" s="1" t="s">
        <v>8068</v>
      </c>
    </row>
    <row r="2662" s="1" customFormat="1" spans="1:90">
      <c r="A2662" s="1" t="s">
        <v>8678</v>
      </c>
      <c r="F2662" s="1">
        <v>0</v>
      </c>
      <c r="K2662" s="1">
        <v>101110</v>
      </c>
      <c r="L2662" s="1" t="s">
        <v>28</v>
      </c>
      <c r="O2662" s="2">
        <v>46233.7117592593</v>
      </c>
      <c r="P2662" s="2">
        <v>46234</v>
      </c>
      <c r="Q2662" s="1"/>
      <c r="R2662" s="1" t="s">
        <v>8051</v>
      </c>
      <c r="S2662" s="1"/>
      <c r="T2662" s="1" t="s">
        <v>8052</v>
      </c>
      <c r="U2662" s="1" t="s">
        <v>8053</v>
      </c>
      <c r="V2662" s="1" t="s">
        <v>28</v>
      </c>
      <c r="AB2662" s="1" t="s">
        <v>8054</v>
      </c>
      <c r="AD2662" s="1" t="s">
        <v>596</v>
      </c>
      <c r="AE2662" s="1" t="s">
        <v>635</v>
      </c>
      <c r="AF2662" s="1" t="s">
        <v>8068</v>
      </c>
      <c r="AG2662" s="3">
        <v>46234</v>
      </c>
      <c r="AI2662" s="1" t="s">
        <v>8055</v>
      </c>
      <c r="AJ2662" s="1">
        <v>253</v>
      </c>
      <c r="AM2662" s="1" t="s">
        <v>8068</v>
      </c>
      <c r="AO2662" s="1">
        <v>3</v>
      </c>
      <c r="AP2662" s="2">
        <v>46234.6887152778</v>
      </c>
      <c r="AQ2662" s="1" t="s">
        <v>8274</v>
      </c>
      <c r="AR2662" s="3">
        <v>46232</v>
      </c>
      <c r="AS2662" s="1">
        <v>13565937991</v>
      </c>
      <c r="AT2662" s="1" t="s">
        <v>8073</v>
      </c>
      <c r="AU2662" s="2">
        <v>46234</v>
      </c>
      <c r="AV2662" s="1" t="s">
        <v>22587</v>
      </c>
      <c r="AW2662" s="1" t="s">
        <v>8068</v>
      </c>
      <c r="AY2662" s="1" t="s">
        <v>22588</v>
      </c>
      <c r="AZ2662" s="1" t="s">
        <v>8460</v>
      </c>
      <c r="BA2662" s="1" t="s">
        <v>22589</v>
      </c>
      <c r="BB2662" s="1" t="s">
        <v>22590</v>
      </c>
      <c r="BC2662" s="1" t="s">
        <v>478</v>
      </c>
      <c r="BD2662" s="1" t="s">
        <v>181</v>
      </c>
      <c r="BE2662" s="1" t="s">
        <v>22591</v>
      </c>
      <c r="BF2662" s="1" t="s">
        <v>3878</v>
      </c>
      <c r="BG2662" s="2">
        <v>46234.6666666667</v>
      </c>
      <c r="BH2662" s="2">
        <v>46233.7125694444</v>
      </c>
      <c r="BL2662" s="1" t="s">
        <v>8464</v>
      </c>
      <c r="BM2662" s="1" t="s">
        <v>8465</v>
      </c>
      <c r="BN2662" s="1" t="s">
        <v>601</v>
      </c>
      <c r="BO2662" s="1" t="s">
        <v>22592</v>
      </c>
      <c r="BP2662" s="1" t="s">
        <v>8067</v>
      </c>
      <c r="BQ2662" s="1" t="s">
        <v>6540</v>
      </c>
      <c r="BT2662" s="2">
        <v>46234.6845833333</v>
      </c>
      <c r="BU2662" s="2">
        <v>46234.6888078704</v>
      </c>
      <c r="BV2662" s="1" t="s">
        <v>591</v>
      </c>
      <c r="BW2662" s="3">
        <v>48060</v>
      </c>
      <c r="BX2662" s="1" t="s">
        <v>8193</v>
      </c>
      <c r="BY2662" s="1" t="s">
        <v>628</v>
      </c>
      <c r="BZ2662" s="1" t="s">
        <v>8050</v>
      </c>
      <c r="CB2662" s="1" t="s">
        <v>133</v>
      </c>
      <c r="CC2662" s="1">
        <v>0</v>
      </c>
      <c r="CE2662" s="1">
        <v>0</v>
      </c>
      <c r="CG2662" s="1">
        <v>0</v>
      </c>
      <c r="CL2662" s="1" t="s">
        <v>8068</v>
      </c>
    </row>
    <row r="2663" s="1" customFormat="1" spans="1:90">
      <c r="A2663" s="1" t="s">
        <v>14554</v>
      </c>
      <c r="F2663" s="1">
        <v>0</v>
      </c>
      <c r="G2663" s="1" t="s">
        <v>22593</v>
      </c>
      <c r="K2663" s="1">
        <v>101311</v>
      </c>
      <c r="L2663" s="1" t="s">
        <v>23</v>
      </c>
      <c r="N2663" s="1">
        <v>210</v>
      </c>
      <c r="O2663" s="2">
        <v>46225.3391435185</v>
      </c>
      <c r="P2663" s="2">
        <v>46225</v>
      </c>
      <c r="Q2663" s="1"/>
      <c r="R2663" s="1" t="s">
        <v>8051</v>
      </c>
      <c r="S2663" s="1" t="s">
        <v>8096</v>
      </c>
      <c r="T2663" s="1" t="s">
        <v>8144</v>
      </c>
      <c r="U2663" s="1" t="s">
        <v>8053</v>
      </c>
      <c r="V2663" s="1" t="s">
        <v>23</v>
      </c>
      <c r="X2663" s="1" t="s">
        <v>616</v>
      </c>
      <c r="AB2663" s="1" t="s">
        <v>8054</v>
      </c>
      <c r="AD2663" s="1" t="s">
        <v>596</v>
      </c>
      <c r="AE2663" s="1" t="s">
        <v>712</v>
      </c>
      <c r="AF2663" s="1" t="s">
        <v>8068</v>
      </c>
      <c r="AG2663" s="3">
        <v>46174</v>
      </c>
      <c r="AI2663" s="1" t="s">
        <v>8055</v>
      </c>
      <c r="AJ2663" s="1">
        <v>63</v>
      </c>
      <c r="AP2663" s="2">
        <v>46234.6868402778</v>
      </c>
      <c r="AQ2663" s="1" t="s">
        <v>8106</v>
      </c>
      <c r="AR2663" s="3">
        <v>46173</v>
      </c>
      <c r="AS2663" s="1">
        <v>15848865626</v>
      </c>
      <c r="AT2663" s="1" t="s">
        <v>8056</v>
      </c>
      <c r="AU2663" s="2">
        <v>46225</v>
      </c>
      <c r="AV2663" s="1" t="s">
        <v>22594</v>
      </c>
      <c r="AW2663" s="1" t="s">
        <v>8068</v>
      </c>
      <c r="AY2663" s="1" t="s">
        <v>22595</v>
      </c>
      <c r="AZ2663" s="1" t="s">
        <v>8147</v>
      </c>
      <c r="BA2663" s="1" t="s">
        <v>22596</v>
      </c>
      <c r="BB2663" s="1" t="s">
        <v>713</v>
      </c>
      <c r="BC2663" s="1" t="s">
        <v>448</v>
      </c>
      <c r="BD2663" s="1" t="s">
        <v>424</v>
      </c>
      <c r="BE2663" s="1" t="s">
        <v>22597</v>
      </c>
      <c r="BF2663" s="1" t="s">
        <v>3898</v>
      </c>
      <c r="BG2663" s="2">
        <v>46234.3968634259</v>
      </c>
      <c r="BH2663" s="2">
        <v>46225.3391666667</v>
      </c>
      <c r="BJ2663" s="1" t="s">
        <v>22598</v>
      </c>
      <c r="BL2663" s="1" t="s">
        <v>8064</v>
      </c>
      <c r="BM2663" s="1" t="s">
        <v>8831</v>
      </c>
      <c r="BN2663" s="1" t="s">
        <v>601</v>
      </c>
      <c r="BO2663" s="1" t="s">
        <v>22599</v>
      </c>
      <c r="BP2663" s="1" t="s">
        <v>8067</v>
      </c>
      <c r="BQ2663" s="1" t="s">
        <v>6540</v>
      </c>
      <c r="BT2663" s="2">
        <v>46234.40625</v>
      </c>
      <c r="BU2663" s="2">
        <v>46234.6901388889</v>
      </c>
      <c r="BV2663" s="1" t="s">
        <v>621</v>
      </c>
      <c r="BW2663" s="3">
        <v>48000</v>
      </c>
      <c r="BX2663" s="1" t="s">
        <v>14554</v>
      </c>
      <c r="BY2663" s="1" t="s">
        <v>621</v>
      </c>
      <c r="BZ2663" s="1" t="s">
        <v>8050</v>
      </c>
      <c r="CA2663" s="1">
        <v>0</v>
      </c>
      <c r="CB2663" s="1" t="s">
        <v>53</v>
      </c>
      <c r="CC2663" s="1">
        <v>0</v>
      </c>
      <c r="CE2663" s="1">
        <v>0</v>
      </c>
      <c r="CG2663" s="1">
        <v>0</v>
      </c>
      <c r="CL2663" s="1" t="s">
        <v>8068</v>
      </c>
    </row>
    <row r="2664" s="1" customFormat="1" spans="1:90">
      <c r="A2664" s="1" t="s">
        <v>22600</v>
      </c>
      <c r="F2664" s="1">
        <v>0</v>
      </c>
      <c r="K2664" s="1">
        <v>101110</v>
      </c>
      <c r="L2664" s="1" t="s">
        <v>28</v>
      </c>
      <c r="O2664" s="2">
        <v>46234.6637847222</v>
      </c>
      <c r="P2664" s="2">
        <v>46234</v>
      </c>
      <c r="Q2664" s="1"/>
      <c r="R2664" s="1" t="s">
        <v>8051</v>
      </c>
      <c r="T2664" s="1" t="s">
        <v>8052</v>
      </c>
      <c r="U2664" s="1" t="s">
        <v>8053</v>
      </c>
      <c r="V2664" s="1" t="s">
        <v>28</v>
      </c>
      <c r="AB2664" s="1" t="s">
        <v>8054</v>
      </c>
      <c r="AD2664" s="1" t="s">
        <v>607</v>
      </c>
      <c r="AE2664" s="1" t="s">
        <v>679</v>
      </c>
      <c r="AF2664" s="1" t="s">
        <v>8068</v>
      </c>
      <c r="AG2664" s="3">
        <v>45472</v>
      </c>
      <c r="AH2664" s="1" t="s">
        <v>606</v>
      </c>
      <c r="AI2664" s="1" t="s">
        <v>8055</v>
      </c>
      <c r="AJ2664" s="1">
        <v>144</v>
      </c>
      <c r="AP2664" s="2">
        <v>46234.6901967593</v>
      </c>
      <c r="AQ2664" s="1" t="s">
        <v>8809</v>
      </c>
      <c r="AR2664" s="3">
        <v>45352</v>
      </c>
      <c r="AS2664" s="1">
        <v>15276565365</v>
      </c>
      <c r="AT2664" s="1"/>
      <c r="AU2664" s="2">
        <v>46234</v>
      </c>
      <c r="AV2664" s="1" t="s">
        <v>22601</v>
      </c>
      <c r="AW2664" s="1" t="s">
        <v>8068</v>
      </c>
      <c r="AY2664" s="1" t="s">
        <v>22602</v>
      </c>
      <c r="AZ2664" s="1" t="s">
        <v>8460</v>
      </c>
      <c r="BA2664" s="1" t="s">
        <v>22603</v>
      </c>
      <c r="BB2664" s="1" t="s">
        <v>6396</v>
      </c>
      <c r="BC2664" s="1" t="s">
        <v>478</v>
      </c>
      <c r="BD2664" s="1" t="s">
        <v>180</v>
      </c>
      <c r="BE2664" s="1" t="s">
        <v>22604</v>
      </c>
      <c r="BF2664" s="1" t="s">
        <v>3868</v>
      </c>
      <c r="BG2664" s="2">
        <v>46234</v>
      </c>
      <c r="BH2664" s="2">
        <v>46234.6685532407</v>
      </c>
      <c r="BL2664" s="1" t="s">
        <v>8464</v>
      </c>
      <c r="BM2664" s="1" t="s">
        <v>8465</v>
      </c>
      <c r="BN2664" s="1" t="s">
        <v>590</v>
      </c>
      <c r="BO2664" s="1" t="s">
        <v>22605</v>
      </c>
      <c r="BP2664" s="1" t="s">
        <v>8082</v>
      </c>
      <c r="BQ2664" s="1" t="s">
        <v>6540</v>
      </c>
      <c r="BR2664" s="1" t="s">
        <v>9539</v>
      </c>
      <c r="BS2664" s="1" t="s">
        <v>8974</v>
      </c>
      <c r="BT2664" s="2">
        <v>46234.6733680556</v>
      </c>
      <c r="BU2664" s="2">
        <v>46234.6903472222</v>
      </c>
      <c r="BV2664" s="1" t="s">
        <v>591</v>
      </c>
      <c r="BW2664" s="3">
        <v>47298</v>
      </c>
      <c r="BX2664" s="1" t="s">
        <v>8817</v>
      </c>
      <c r="BY2664" s="1" t="s">
        <v>628</v>
      </c>
      <c r="BZ2664" s="1" t="s">
        <v>8050</v>
      </c>
      <c r="CB2664" s="1" t="s">
        <v>133</v>
      </c>
      <c r="CC2664" s="1">
        <v>50</v>
      </c>
      <c r="CE2664" s="1">
        <v>50</v>
      </c>
      <c r="CG2664" s="1">
        <v>35</v>
      </c>
      <c r="CL2664" s="1" t="s">
        <v>8068</v>
      </c>
    </row>
    <row r="2665" s="1" customFormat="1" spans="1:90">
      <c r="F2665" s="1">
        <v>0</v>
      </c>
      <c r="K2665" s="1">
        <v>101110</v>
      </c>
      <c r="L2665" s="1" t="s">
        <v>28</v>
      </c>
      <c r="O2665" s="2">
        <v>46233.7290393518</v>
      </c>
      <c r="P2665" s="2">
        <v>46234</v>
      </c>
      <c r="R2665" s="1" t="s">
        <v>8051</v>
      </c>
      <c r="S2665" s="1" t="s">
        <v>8096</v>
      </c>
      <c r="T2665" s="1" t="s">
        <v>8052</v>
      </c>
      <c r="U2665" s="1" t="s">
        <v>8053</v>
      </c>
      <c r="V2665" s="1" t="s">
        <v>28</v>
      </c>
      <c r="AB2665" s="1" t="s">
        <v>8054</v>
      </c>
      <c r="AD2665" s="1" t="s">
        <v>607</v>
      </c>
      <c r="AE2665" s="1" t="s">
        <v>862</v>
      </c>
      <c r="AF2665" s="1" t="s">
        <v>8068</v>
      </c>
      <c r="AG2665" s="3">
        <v>46234</v>
      </c>
      <c r="AH2665" s="1" t="s">
        <v>606</v>
      </c>
      <c r="AI2665" s="1" t="s">
        <v>8055</v>
      </c>
      <c r="AJ2665" s="1">
        <v>560</v>
      </c>
      <c r="AK2665" s="1">
        <v>2000</v>
      </c>
      <c r="AP2665" s="2">
        <v>46234.6904166667</v>
      </c>
      <c r="AQ2665" s="1" t="s">
        <v>8072</v>
      </c>
      <c r="AR2665" s="3">
        <v>46218</v>
      </c>
      <c r="AS2665" s="1">
        <v>15001647950</v>
      </c>
      <c r="AT2665" s="1" t="s">
        <v>8073</v>
      </c>
      <c r="AU2665" s="2">
        <v>46234</v>
      </c>
      <c r="AV2665" s="1" t="s">
        <v>22606</v>
      </c>
      <c r="AW2665" s="1" t="s">
        <v>8068</v>
      </c>
      <c r="AY2665" s="1" t="s">
        <v>22099</v>
      </c>
      <c r="AZ2665" s="1" t="s">
        <v>8703</v>
      </c>
      <c r="BA2665" s="1" t="s">
        <v>22100</v>
      </c>
      <c r="BB2665" s="1" t="s">
        <v>7266</v>
      </c>
      <c r="BC2665" s="1" t="s">
        <v>478</v>
      </c>
      <c r="BD2665" s="1" t="s">
        <v>216</v>
      </c>
      <c r="BE2665" s="1" t="s">
        <v>22101</v>
      </c>
      <c r="BF2665" s="1" t="s">
        <v>4284</v>
      </c>
      <c r="BG2665" s="2">
        <v>46234.5</v>
      </c>
      <c r="BH2665" s="2">
        <v>46233.729212963</v>
      </c>
      <c r="BJ2665" s="1" t="s">
        <v>22607</v>
      </c>
      <c r="BK2665" s="1" t="s">
        <v>9566</v>
      </c>
      <c r="BL2665" s="1" t="s">
        <v>8464</v>
      </c>
      <c r="BM2665" s="1" t="s">
        <v>9567</v>
      </c>
      <c r="BN2665" s="1" t="s">
        <v>601</v>
      </c>
      <c r="BO2665" s="1" t="s">
        <v>7258</v>
      </c>
      <c r="BP2665" s="1" t="s">
        <v>8082</v>
      </c>
      <c r="BQ2665" s="1" t="s">
        <v>6540</v>
      </c>
      <c r="BT2665" s="2">
        <v>46234.4619212963</v>
      </c>
      <c r="BU2665" s="2">
        <v>46234.6906712963</v>
      </c>
      <c r="BV2665" s="1" t="s">
        <v>818</v>
      </c>
      <c r="BW2665" s="3">
        <v>48060</v>
      </c>
      <c r="BX2665" s="1" t="s">
        <v>8083</v>
      </c>
      <c r="BY2665" s="1" t="s">
        <v>818</v>
      </c>
      <c r="BZ2665" s="1" t="s">
        <v>8050</v>
      </c>
      <c r="CB2665" s="1" t="s">
        <v>144</v>
      </c>
      <c r="CC2665" s="1">
        <v>348</v>
      </c>
      <c r="CD2665" s="1" t="s">
        <v>22102</v>
      </c>
      <c r="CE2665" s="1">
        <v>348</v>
      </c>
      <c r="CG2665" s="1">
        <v>0</v>
      </c>
      <c r="CH2665" s="1" t="s">
        <v>622</v>
      </c>
      <c r="CI2665" s="2">
        <v>46235.4355555556</v>
      </c>
      <c r="CL2665" s="1" t="s">
        <v>8068</v>
      </c>
    </row>
    <row r="2666" s="1" customFormat="1" spans="1:90">
      <c r="F2666" s="1">
        <v>0</v>
      </c>
      <c r="K2666" s="1">
        <v>101042</v>
      </c>
      <c r="L2666" s="1" t="s">
        <v>25</v>
      </c>
      <c r="O2666" s="2">
        <v>46230.4053472222</v>
      </c>
      <c r="P2666" s="2">
        <v>46230</v>
      </c>
      <c r="Q2666" s="1" t="s">
        <v>8050</v>
      </c>
      <c r="R2666" s="1" t="s">
        <v>8051</v>
      </c>
      <c r="S2666" s="1"/>
      <c r="T2666" s="1" t="s">
        <v>8144</v>
      </c>
      <c r="U2666" s="1" t="s">
        <v>8053</v>
      </c>
      <c r="V2666" s="1" t="s">
        <v>25</v>
      </c>
      <c r="AB2666" s="1" t="s">
        <v>8054</v>
      </c>
      <c r="AD2666" s="1" t="s">
        <v>607</v>
      </c>
      <c r="AE2666" s="1" t="s">
        <v>2524</v>
      </c>
      <c r="AF2666" s="1"/>
      <c r="AG2666" s="3">
        <v>46234</v>
      </c>
      <c r="AH2666" s="1" t="s">
        <v>606</v>
      </c>
      <c r="AI2666" s="1" t="s">
        <v>8071</v>
      </c>
      <c r="AJ2666" s="1">
        <v>262</v>
      </c>
      <c r="AK2666" s="1"/>
      <c r="AM2666" s="1" t="s">
        <v>8068</v>
      </c>
      <c r="AO2666" s="1">
        <v>3.8</v>
      </c>
      <c r="AP2666" s="2">
        <v>46234.6915625</v>
      </c>
      <c r="AQ2666" s="1" t="s">
        <v>8072</v>
      </c>
      <c r="AR2666" s="3">
        <v>46233</v>
      </c>
      <c r="AS2666" s="1">
        <v>15379025879</v>
      </c>
      <c r="AT2666" s="1" t="s">
        <v>8073</v>
      </c>
      <c r="AU2666" s="2">
        <v>46230</v>
      </c>
      <c r="AV2666" s="1" t="s">
        <v>22608</v>
      </c>
      <c r="AW2666" s="1" t="s">
        <v>8068</v>
      </c>
      <c r="AY2666" s="1" t="s">
        <v>22609</v>
      </c>
      <c r="AZ2666" s="1" t="s">
        <v>8155</v>
      </c>
      <c r="BA2666" s="1" t="s">
        <v>22610</v>
      </c>
      <c r="BB2666" s="1" t="s">
        <v>5314</v>
      </c>
      <c r="BC2666" s="1" t="s">
        <v>463</v>
      </c>
      <c r="BD2666" s="1" t="s">
        <v>333</v>
      </c>
      <c r="BE2666" s="1" t="s">
        <v>22611</v>
      </c>
      <c r="BF2666" s="1" t="s">
        <v>3878</v>
      </c>
      <c r="BG2666" s="2">
        <v>46234.4717013889</v>
      </c>
      <c r="BH2666" s="2">
        <v>46230.8385763889</v>
      </c>
      <c r="BJ2666" s="1" t="s">
        <v>8689</v>
      </c>
      <c r="BL2666" s="1" t="s">
        <v>8159</v>
      </c>
      <c r="BM2666" s="1" t="s">
        <v>8690</v>
      </c>
      <c r="BN2666" s="1" t="s">
        <v>601</v>
      </c>
      <c r="BO2666" s="1" t="s">
        <v>22612</v>
      </c>
      <c r="BP2666" s="1" t="s">
        <v>8067</v>
      </c>
      <c r="BQ2666" s="1" t="s">
        <v>6540</v>
      </c>
      <c r="BT2666" s="2">
        <v>46234.5863078704</v>
      </c>
      <c r="BU2666" s="2">
        <v>46234.6916782407</v>
      </c>
      <c r="BV2666" s="1" t="s">
        <v>591</v>
      </c>
      <c r="BW2666" s="3">
        <v>48060</v>
      </c>
      <c r="BX2666" s="1" t="s">
        <v>10109</v>
      </c>
      <c r="BY2666" s="1" t="s">
        <v>597</v>
      </c>
      <c r="BZ2666" s="1" t="s">
        <v>8050</v>
      </c>
      <c r="CB2666" s="1" t="s">
        <v>85</v>
      </c>
      <c r="CC2666" s="1">
        <v>230</v>
      </c>
      <c r="CD2666" s="1" t="s">
        <v>8692</v>
      </c>
      <c r="CE2666" s="1">
        <v>230</v>
      </c>
      <c r="CF2666" s="1" t="s">
        <v>8693</v>
      </c>
      <c r="CG2666" s="1">
        <v>135</v>
      </c>
      <c r="CH2666" s="1" t="s">
        <v>622</v>
      </c>
      <c r="CI2666" s="2">
        <v>46235.4209490741</v>
      </c>
      <c r="CJ2666" s="1" t="s">
        <v>692</v>
      </c>
      <c r="CL2666" s="1" t="s">
        <v>8068</v>
      </c>
    </row>
    <row r="2667" s="1" customFormat="1" spans="1:90">
      <c r="F2667" s="1">
        <v>0</v>
      </c>
      <c r="K2667" s="1">
        <v>101311</v>
      </c>
      <c r="L2667" s="1" t="s">
        <v>23</v>
      </c>
      <c r="O2667" s="2">
        <v>46234.6878009259</v>
      </c>
      <c r="P2667" s="2">
        <v>46234</v>
      </c>
      <c r="Q2667" s="1" t="s">
        <v>8050</v>
      </c>
      <c r="R2667" s="1" t="s">
        <v>8051</v>
      </c>
      <c r="S2667" s="1" t="s">
        <v>8096</v>
      </c>
      <c r="T2667" s="1" t="s">
        <v>8144</v>
      </c>
      <c r="U2667" s="1" t="s">
        <v>8053</v>
      </c>
      <c r="V2667" s="1" t="s">
        <v>23</v>
      </c>
      <c r="AB2667" s="1" t="s">
        <v>8054</v>
      </c>
      <c r="AD2667" s="1" t="s">
        <v>596</v>
      </c>
      <c r="AE2667" s="1" t="s">
        <v>3416</v>
      </c>
      <c r="AF2667" s="1" t="s">
        <v>8068</v>
      </c>
      <c r="AG2667" s="3">
        <v>46234</v>
      </c>
      <c r="AI2667" s="1" t="s">
        <v>8071</v>
      </c>
      <c r="AJ2667" s="1">
        <v>140</v>
      </c>
      <c r="AK2667" s="1">
        <v>2000</v>
      </c>
      <c r="AP2667" s="2">
        <v>46234.691724537</v>
      </c>
      <c r="AQ2667" s="1" t="s">
        <v>8072</v>
      </c>
      <c r="AR2667" s="3">
        <v>45495</v>
      </c>
      <c r="AS2667" s="1">
        <v>15947486650</v>
      </c>
      <c r="AT2667" s="1" t="s">
        <v>8073</v>
      </c>
      <c r="AU2667" s="2">
        <v>46234</v>
      </c>
      <c r="AV2667" s="1" t="s">
        <v>22613</v>
      </c>
      <c r="AW2667" s="1" t="s">
        <v>8068</v>
      </c>
      <c r="AY2667" s="1" t="s">
        <v>22614</v>
      </c>
      <c r="AZ2667" s="1" t="s">
        <v>8238</v>
      </c>
      <c r="BA2667" s="1" t="s">
        <v>22615</v>
      </c>
      <c r="BB2667" s="1" t="s">
        <v>22616</v>
      </c>
      <c r="BC2667" s="1" t="s">
        <v>448</v>
      </c>
      <c r="BD2667" s="1" t="s">
        <v>425</v>
      </c>
      <c r="BE2667" s="1" t="s">
        <v>22617</v>
      </c>
      <c r="BF2667" s="1" t="s">
        <v>3903</v>
      </c>
      <c r="BG2667" s="2">
        <v>46234.6960648148</v>
      </c>
      <c r="BH2667" s="2">
        <v>46234.6878587963</v>
      </c>
      <c r="BJ2667" s="1" t="s">
        <v>8215</v>
      </c>
      <c r="BL2667" s="1" t="s">
        <v>8064</v>
      </c>
      <c r="BM2667" s="1" t="s">
        <v>8243</v>
      </c>
      <c r="BN2667" s="1" t="s">
        <v>601</v>
      </c>
      <c r="BO2667" s="1" t="s">
        <v>22618</v>
      </c>
      <c r="BP2667" s="1" t="s">
        <v>8082</v>
      </c>
      <c r="BQ2667" s="1" t="s">
        <v>6540</v>
      </c>
      <c r="BT2667" s="2">
        <v>46234.6902777778</v>
      </c>
      <c r="BU2667" s="2">
        <v>46234.6917824074</v>
      </c>
      <c r="BV2667" s="1" t="s">
        <v>818</v>
      </c>
      <c r="BW2667" s="3">
        <v>48060</v>
      </c>
      <c r="BX2667" s="1" t="s">
        <v>9353</v>
      </c>
      <c r="BY2667" s="1" t="s">
        <v>818</v>
      </c>
      <c r="BZ2667" s="1" t="s">
        <v>8050</v>
      </c>
      <c r="CB2667" s="1" t="s">
        <v>54</v>
      </c>
      <c r="CC2667" s="1">
        <v>0</v>
      </c>
      <c r="CE2667" s="1">
        <v>0</v>
      </c>
      <c r="CG2667" s="1">
        <v>0</v>
      </c>
      <c r="CL2667" s="1" t="s">
        <v>8068</v>
      </c>
    </row>
    <row r="2668" s="1" customFormat="1" spans="1:90">
      <c r="A2668" s="1" t="s">
        <v>9556</v>
      </c>
      <c r="C2668" s="1">
        <v>1</v>
      </c>
      <c r="F2668" s="1">
        <v>0</v>
      </c>
      <c r="K2668" s="1">
        <v>101073</v>
      </c>
      <c r="L2668" s="1" t="s">
        <v>26</v>
      </c>
      <c r="O2668" s="2">
        <v>46234.6638888889</v>
      </c>
      <c r="P2668" s="2">
        <v>46234</v>
      </c>
      <c r="R2668" s="1" t="s">
        <v>8051</v>
      </c>
      <c r="S2668" s="1" t="s">
        <v>8096</v>
      </c>
      <c r="T2668" s="1" t="s">
        <v>8144</v>
      </c>
      <c r="U2668" s="1" t="s">
        <v>8053</v>
      </c>
      <c r="V2668" s="1" t="s">
        <v>26</v>
      </c>
      <c r="AB2668" s="1" t="s">
        <v>8054</v>
      </c>
      <c r="AD2668" s="1" t="s">
        <v>596</v>
      </c>
      <c r="AE2668" s="1" t="s">
        <v>685</v>
      </c>
      <c r="AF2668" s="1" t="s">
        <v>8068</v>
      </c>
      <c r="AG2668" s="3">
        <v>46057</v>
      </c>
      <c r="AI2668" s="1" t="s">
        <v>8055</v>
      </c>
      <c r="AJ2668" s="1">
        <v>163</v>
      </c>
      <c r="AP2668" s="2">
        <v>46234.6915740741</v>
      </c>
      <c r="AQ2668" s="1" t="s">
        <v>8072</v>
      </c>
      <c r="AR2668" s="3">
        <v>46055</v>
      </c>
      <c r="AS2668" s="1">
        <v>18395296862</v>
      </c>
      <c r="AT2668" s="1" t="s">
        <v>8073</v>
      </c>
      <c r="AU2668" s="2">
        <v>46234</v>
      </c>
      <c r="AV2668" s="1" t="s">
        <v>22619</v>
      </c>
      <c r="AW2668" s="1" t="s">
        <v>8068</v>
      </c>
      <c r="AY2668" s="1" t="s">
        <v>22620</v>
      </c>
      <c r="AZ2668" s="1" t="s">
        <v>8108</v>
      </c>
      <c r="BA2668" s="1" t="s">
        <v>22621</v>
      </c>
      <c r="BB2668" s="1" t="s">
        <v>22622</v>
      </c>
      <c r="BC2668" s="1" t="s">
        <v>496</v>
      </c>
      <c r="BD2668" s="1" t="s">
        <v>299</v>
      </c>
      <c r="BE2668" s="1" t="s">
        <v>22623</v>
      </c>
      <c r="BF2668" s="1" t="s">
        <v>3878</v>
      </c>
      <c r="BG2668" s="2">
        <v>46234.6643634259</v>
      </c>
      <c r="BH2668" s="2">
        <v>46234.6639236111</v>
      </c>
      <c r="BJ2668" s="1" t="s">
        <v>8215</v>
      </c>
      <c r="BL2668" s="1" t="s">
        <v>8115</v>
      </c>
      <c r="BM2668" s="1" t="s">
        <v>8116</v>
      </c>
      <c r="BN2668" s="1" t="s">
        <v>601</v>
      </c>
      <c r="BO2668" s="1" t="s">
        <v>22624</v>
      </c>
      <c r="BP2668" s="1" t="s">
        <v>8082</v>
      </c>
      <c r="BQ2668" s="1" t="s">
        <v>6540</v>
      </c>
      <c r="BT2668" s="2">
        <v>46234.6646643519</v>
      </c>
      <c r="BU2668" s="2">
        <v>46234.6923726852</v>
      </c>
      <c r="BV2668" s="1" t="s">
        <v>949</v>
      </c>
      <c r="BW2668" s="3">
        <v>47883</v>
      </c>
      <c r="BX2668" s="1" t="s">
        <v>9556</v>
      </c>
      <c r="BY2668" s="1" t="s">
        <v>950</v>
      </c>
      <c r="BZ2668" s="1" t="s">
        <v>8050</v>
      </c>
      <c r="CB2668" s="1" t="s">
        <v>113</v>
      </c>
      <c r="CC2668" s="1">
        <v>0</v>
      </c>
      <c r="CE2668" s="1">
        <v>0</v>
      </c>
      <c r="CG2668" s="1">
        <v>0</v>
      </c>
      <c r="CL2668" s="1" t="s">
        <v>8068</v>
      </c>
    </row>
    <row r="2669" s="1" customFormat="1" spans="1:90">
      <c r="A2669" s="1" t="s">
        <v>8718</v>
      </c>
      <c r="F2669" s="1">
        <v>0</v>
      </c>
      <c r="K2669" s="1">
        <v>101325</v>
      </c>
      <c r="L2669" s="1" t="s">
        <v>24</v>
      </c>
      <c r="N2669" s="1">
        <v>280</v>
      </c>
      <c r="O2669" s="2">
        <v>46234.5510416667</v>
      </c>
      <c r="P2669" s="2">
        <v>46234</v>
      </c>
      <c r="Q2669" s="1" t="s">
        <v>8050</v>
      </c>
      <c r="R2669" s="1" t="s">
        <v>8051</v>
      </c>
      <c r="S2669" s="1" t="s">
        <v>8096</v>
      </c>
      <c r="T2669" s="1" t="s">
        <v>8144</v>
      </c>
      <c r="U2669" s="1" t="s">
        <v>8053</v>
      </c>
      <c r="V2669" s="1" t="s">
        <v>24</v>
      </c>
      <c r="AB2669" s="1" t="s">
        <v>8054</v>
      </c>
      <c r="AD2669" s="1" t="s">
        <v>607</v>
      </c>
      <c r="AE2669" s="1" t="s">
        <v>3654</v>
      </c>
      <c r="AF2669" s="1" t="s">
        <v>8068</v>
      </c>
      <c r="AG2669" s="3">
        <v>46227</v>
      </c>
      <c r="AH2669" s="1" t="s">
        <v>606</v>
      </c>
      <c r="AI2669" s="1" t="s">
        <v>8071</v>
      </c>
      <c r="AJ2669" s="1">
        <v>87</v>
      </c>
      <c r="AP2669" s="2">
        <v>46234.688587963</v>
      </c>
      <c r="AQ2669" s="1" t="s">
        <v>8072</v>
      </c>
      <c r="AR2669" s="3">
        <v>46173</v>
      </c>
      <c r="AS2669" s="1">
        <v>15335647994</v>
      </c>
      <c r="AT2669" s="1" t="s">
        <v>8073</v>
      </c>
      <c r="AU2669" s="2">
        <v>46234</v>
      </c>
      <c r="AV2669" s="1" t="s">
        <v>16856</v>
      </c>
      <c r="AW2669" s="1" t="s">
        <v>8068</v>
      </c>
      <c r="AY2669" s="1" t="s">
        <v>16857</v>
      </c>
      <c r="AZ2669" s="1" t="s">
        <v>8099</v>
      </c>
      <c r="BA2669" s="1" t="s">
        <v>16858</v>
      </c>
      <c r="BB2669" s="1" t="s">
        <v>6604</v>
      </c>
      <c r="BC2669" s="1" t="s">
        <v>489</v>
      </c>
      <c r="BD2669" s="1" t="s">
        <v>404</v>
      </c>
      <c r="BE2669" s="1" t="s">
        <v>22625</v>
      </c>
      <c r="BF2669" s="1" t="s">
        <v>3878</v>
      </c>
      <c r="BG2669" s="2">
        <v>46234.6452546296</v>
      </c>
      <c r="BH2669" s="2">
        <v>46234.5511574074</v>
      </c>
      <c r="BL2669" s="1" t="s">
        <v>8064</v>
      </c>
      <c r="BM2669" s="1" t="s">
        <v>16861</v>
      </c>
      <c r="BN2669" s="1" t="s">
        <v>601</v>
      </c>
      <c r="BO2669" s="1" t="s">
        <v>6603</v>
      </c>
      <c r="BP2669" s="1" t="s">
        <v>8067</v>
      </c>
      <c r="BQ2669" s="1" t="s">
        <v>6540</v>
      </c>
      <c r="BR2669" s="1"/>
      <c r="BS2669" s="1"/>
      <c r="BT2669" s="2">
        <v>46234.6330902778</v>
      </c>
      <c r="BU2669" s="2">
        <v>46234.6925115741</v>
      </c>
      <c r="BV2669" s="1" t="s">
        <v>621</v>
      </c>
      <c r="BW2669" s="3">
        <v>48053</v>
      </c>
      <c r="BX2669" s="1" t="s">
        <v>8718</v>
      </c>
      <c r="BY2669" s="1" t="s">
        <v>917</v>
      </c>
      <c r="BZ2669" s="1" t="s">
        <v>8050</v>
      </c>
      <c r="CB2669" s="1" t="s">
        <v>67</v>
      </c>
      <c r="CC2669" s="1">
        <v>100</v>
      </c>
      <c r="CE2669" s="1">
        <v>100</v>
      </c>
      <c r="CG2669" s="1">
        <v>0</v>
      </c>
      <c r="CL2669" s="1" t="s">
        <v>8068</v>
      </c>
    </row>
    <row r="2670" s="1" customFormat="1" spans="1:90">
      <c r="C2670" s="1">
        <v>1</v>
      </c>
      <c r="F2670" s="1">
        <v>0</v>
      </c>
      <c r="K2670" s="1">
        <v>101073</v>
      </c>
      <c r="L2670" s="1" t="s">
        <v>26</v>
      </c>
      <c r="M2670" s="1"/>
      <c r="O2670" s="2">
        <v>46234.6638888889</v>
      </c>
      <c r="P2670" s="2">
        <v>46234</v>
      </c>
      <c r="Q2670" s="1"/>
      <c r="R2670" s="1" t="s">
        <v>8051</v>
      </c>
      <c r="S2670" s="1"/>
      <c r="T2670" s="1" t="s">
        <v>8144</v>
      </c>
      <c r="U2670" s="1" t="s">
        <v>8053</v>
      </c>
      <c r="V2670" s="1" t="s">
        <v>26</v>
      </c>
      <c r="AB2670" s="1" t="s">
        <v>8054</v>
      </c>
      <c r="AD2670" s="1" t="s">
        <v>596</v>
      </c>
      <c r="AE2670" s="1" t="s">
        <v>685</v>
      </c>
      <c r="AF2670" s="1" t="s">
        <v>8068</v>
      </c>
      <c r="AG2670" s="3">
        <v>46234</v>
      </c>
      <c r="AI2670" s="1" t="s">
        <v>8055</v>
      </c>
      <c r="AJ2670" s="1">
        <v>163</v>
      </c>
      <c r="AP2670" s="2">
        <v>46234.6925694444</v>
      </c>
      <c r="AQ2670" s="1" t="s">
        <v>8072</v>
      </c>
      <c r="AR2670" s="3">
        <v>46233</v>
      </c>
      <c r="AS2670" s="1">
        <v>18395296862</v>
      </c>
      <c r="AT2670" s="1" t="s">
        <v>8073</v>
      </c>
      <c r="AU2670" s="2">
        <v>46234</v>
      </c>
      <c r="AV2670" s="1" t="s">
        <v>22626</v>
      </c>
      <c r="AW2670" s="1" t="s">
        <v>8068</v>
      </c>
      <c r="AY2670" s="1" t="s">
        <v>22620</v>
      </c>
      <c r="AZ2670" s="1" t="s">
        <v>8108</v>
      </c>
      <c r="BA2670" s="1" t="s">
        <v>22621</v>
      </c>
      <c r="BB2670" s="1" t="s">
        <v>22627</v>
      </c>
      <c r="BC2670" s="1" t="s">
        <v>496</v>
      </c>
      <c r="BD2670" s="1" t="s">
        <v>299</v>
      </c>
      <c r="BE2670" s="1" t="s">
        <v>22623</v>
      </c>
      <c r="BF2670" s="1" t="s">
        <v>3878</v>
      </c>
      <c r="BG2670" s="2">
        <v>46234.6643634259</v>
      </c>
      <c r="BH2670" s="2">
        <v>46234.6639351852</v>
      </c>
      <c r="BJ2670" s="1" t="s">
        <v>8215</v>
      </c>
      <c r="BL2670" s="1" t="s">
        <v>8115</v>
      </c>
      <c r="BM2670" s="1" t="s">
        <v>8116</v>
      </c>
      <c r="BN2670" s="1" t="s">
        <v>601</v>
      </c>
      <c r="BO2670" s="1" t="s">
        <v>22624</v>
      </c>
      <c r="BP2670" s="1" t="s">
        <v>8082</v>
      </c>
      <c r="BQ2670" s="1" t="s">
        <v>6540</v>
      </c>
      <c r="BT2670" s="2">
        <v>46234.6646643519</v>
      </c>
      <c r="BU2670" s="2">
        <v>46234.6926041667</v>
      </c>
      <c r="BV2670" s="1" t="s">
        <v>1199</v>
      </c>
      <c r="BW2670" s="3">
        <v>48060</v>
      </c>
      <c r="BX2670" s="1" t="s">
        <v>10607</v>
      </c>
      <c r="BY2670" s="1" t="s">
        <v>1199</v>
      </c>
      <c r="BZ2670" s="1" t="s">
        <v>8050</v>
      </c>
      <c r="CB2670" s="1" t="s">
        <v>113</v>
      </c>
      <c r="CC2670" s="1">
        <v>0</v>
      </c>
      <c r="CE2670" s="1">
        <v>0</v>
      </c>
      <c r="CG2670" s="1">
        <v>0</v>
      </c>
      <c r="CL2670" s="1" t="s">
        <v>8068</v>
      </c>
    </row>
    <row r="2671" s="1" customFormat="1" spans="1:90">
      <c r="F2671" s="1">
        <v>0</v>
      </c>
      <c r="K2671" s="1">
        <v>101311</v>
      </c>
      <c r="L2671" s="1" t="s">
        <v>23</v>
      </c>
      <c r="O2671" s="2">
        <v>46234.6366087963</v>
      </c>
      <c r="P2671" s="2">
        <v>46234</v>
      </c>
      <c r="Q2671" s="1"/>
      <c r="R2671" s="1" t="s">
        <v>8051</v>
      </c>
      <c r="S2671" s="1" t="s">
        <v>8096</v>
      </c>
      <c r="T2671" s="1" t="s">
        <v>8144</v>
      </c>
      <c r="U2671" s="1" t="s">
        <v>8053</v>
      </c>
      <c r="V2671" s="1" t="s">
        <v>23</v>
      </c>
      <c r="AB2671" s="1" t="s">
        <v>8054</v>
      </c>
      <c r="AD2671" s="1" t="s">
        <v>596</v>
      </c>
      <c r="AE2671" s="1" t="s">
        <v>3328</v>
      </c>
      <c r="AF2671" s="1" t="s">
        <v>8068</v>
      </c>
      <c r="AG2671" s="3">
        <v>46203</v>
      </c>
      <c r="AH2671" s="1"/>
      <c r="AI2671" s="1" t="s">
        <v>8055</v>
      </c>
      <c r="AJ2671" s="1"/>
      <c r="AK2671" s="1">
        <v>2200</v>
      </c>
      <c r="AP2671" s="2">
        <v>46234.6937268519</v>
      </c>
      <c r="AQ2671" s="1" t="s">
        <v>8072</v>
      </c>
      <c r="AR2671" s="3">
        <v>46202</v>
      </c>
      <c r="AS2671" s="1">
        <v>15049238553</v>
      </c>
      <c r="AT2671" s="1" t="s">
        <v>8056</v>
      </c>
      <c r="AU2671" s="2">
        <v>46234</v>
      </c>
      <c r="AV2671" s="1" t="s">
        <v>22628</v>
      </c>
      <c r="AW2671" s="1" t="s">
        <v>8068</v>
      </c>
      <c r="AY2671" s="1" t="s">
        <v>22568</v>
      </c>
      <c r="AZ2671" s="1" t="s">
        <v>8147</v>
      </c>
      <c r="BA2671" s="1" t="s">
        <v>22569</v>
      </c>
      <c r="BB2671" s="1" t="s">
        <v>22629</v>
      </c>
      <c r="BC2671" s="1" t="s">
        <v>448</v>
      </c>
      <c r="BD2671" s="1" t="s">
        <v>423</v>
      </c>
      <c r="BE2671" s="1" t="s">
        <v>22630</v>
      </c>
      <c r="BF2671" s="1" t="s">
        <v>3903</v>
      </c>
      <c r="BG2671" s="2">
        <v>46234.6380324074</v>
      </c>
      <c r="BH2671" s="2">
        <v>46234.6367361111</v>
      </c>
      <c r="BL2671" s="1" t="s">
        <v>8064</v>
      </c>
      <c r="BM2671" s="1" t="s">
        <v>8181</v>
      </c>
      <c r="BN2671" s="1" t="s">
        <v>601</v>
      </c>
      <c r="BO2671" s="1" t="s">
        <v>22571</v>
      </c>
      <c r="BP2671" s="1" t="s">
        <v>8082</v>
      </c>
      <c r="BQ2671" s="1" t="s">
        <v>6540</v>
      </c>
      <c r="BR2671" s="1"/>
      <c r="BS2671" s="1"/>
      <c r="BT2671" s="2">
        <v>46234.6381481482</v>
      </c>
      <c r="BU2671" s="2">
        <v>46234.6938425926</v>
      </c>
      <c r="BV2671" s="1" t="s">
        <v>818</v>
      </c>
      <c r="BW2671" s="3">
        <v>48029</v>
      </c>
      <c r="BX2671" s="1" t="s">
        <v>8258</v>
      </c>
      <c r="BY2671" s="1" t="s">
        <v>818</v>
      </c>
      <c r="BZ2671" s="1" t="s">
        <v>8050</v>
      </c>
      <c r="CB2671" s="1" t="s">
        <v>53</v>
      </c>
      <c r="CC2671" s="1">
        <v>0</v>
      </c>
      <c r="CD2671" s="1"/>
      <c r="CE2671" s="1">
        <v>0</v>
      </c>
      <c r="CG2671" s="1">
        <v>0</v>
      </c>
      <c r="CH2671" s="1"/>
      <c r="CI2671" s="1"/>
      <c r="CL2671" s="1" t="s">
        <v>8068</v>
      </c>
    </row>
    <row r="2672" s="1" customFormat="1" spans="1:90">
      <c r="F2672" s="1">
        <v>0</v>
      </c>
      <c r="K2672" s="1">
        <v>101311</v>
      </c>
      <c r="L2672" s="1" t="s">
        <v>23</v>
      </c>
      <c r="O2672" s="2">
        <v>46234.6914583333</v>
      </c>
      <c r="P2672" s="2">
        <v>46234</v>
      </c>
      <c r="Q2672" s="1" t="s">
        <v>8050</v>
      </c>
      <c r="R2672" s="1" t="s">
        <v>8051</v>
      </c>
      <c r="T2672" s="1" t="s">
        <v>8144</v>
      </c>
      <c r="U2672" s="1" t="s">
        <v>8053</v>
      </c>
      <c r="V2672" s="1" t="s">
        <v>23</v>
      </c>
      <c r="AB2672" s="1" t="s">
        <v>8054</v>
      </c>
      <c r="AD2672" s="1" t="s">
        <v>596</v>
      </c>
      <c r="AE2672" s="1" t="s">
        <v>667</v>
      </c>
      <c r="AF2672" s="1" t="s">
        <v>8068</v>
      </c>
      <c r="AI2672" s="1" t="s">
        <v>8071</v>
      </c>
      <c r="AJ2672" s="1">
        <v>173</v>
      </c>
      <c r="AM2672" s="1" t="s">
        <v>8068</v>
      </c>
      <c r="AP2672" s="2">
        <v>46234.6944560185</v>
      </c>
      <c r="AQ2672" s="1"/>
      <c r="AR2672" s="1"/>
      <c r="AS2672" s="1">
        <v>15847722554</v>
      </c>
      <c r="AT2672" s="1" t="s">
        <v>8073</v>
      </c>
      <c r="AU2672" s="2">
        <v>46234</v>
      </c>
      <c r="AV2672" s="1"/>
      <c r="AW2672" s="1" t="s">
        <v>8050</v>
      </c>
      <c r="AY2672" s="1" t="s">
        <v>22631</v>
      </c>
      <c r="AZ2672" s="1" t="s">
        <v>8265</v>
      </c>
      <c r="BA2672" s="1" t="s">
        <v>22632</v>
      </c>
      <c r="BB2672" s="1" t="s">
        <v>22633</v>
      </c>
      <c r="BC2672" s="1" t="s">
        <v>448</v>
      </c>
      <c r="BD2672" s="1" t="s">
        <v>433</v>
      </c>
      <c r="BE2672" s="1" t="s">
        <v>22634</v>
      </c>
      <c r="BF2672" s="1" t="s">
        <v>3972</v>
      </c>
      <c r="BG2672" s="2">
        <v>46234.6938657407</v>
      </c>
      <c r="BH2672" s="2">
        <v>46234.6914814815</v>
      </c>
      <c r="BL2672" s="1" t="s">
        <v>8064</v>
      </c>
      <c r="BM2672" s="1" t="s">
        <v>8891</v>
      </c>
      <c r="BN2672" s="1" t="s">
        <v>601</v>
      </c>
      <c r="BO2672" s="1" t="s">
        <v>22635</v>
      </c>
      <c r="BP2672" s="1" t="s">
        <v>8082</v>
      </c>
      <c r="BQ2672" s="1" t="s">
        <v>6540</v>
      </c>
      <c r="BT2672" s="2">
        <v>46234.6939236111</v>
      </c>
      <c r="BU2672" s="2">
        <v>46234.6945138889</v>
      </c>
      <c r="BV2672" s="1" t="s">
        <v>591</v>
      </c>
      <c r="BZ2672" s="1" t="s">
        <v>8050</v>
      </c>
      <c r="CB2672" s="1" t="s">
        <v>58</v>
      </c>
      <c r="CC2672" s="1">
        <v>0</v>
      </c>
      <c r="CE2672" s="1">
        <v>0</v>
      </c>
      <c r="CG2672" s="1">
        <v>0</v>
      </c>
      <c r="CL2672" s="1" t="s">
        <v>8068</v>
      </c>
    </row>
    <row r="2673" s="1" customFormat="1" spans="1:90">
      <c r="F2673" s="1">
        <v>0</v>
      </c>
      <c r="K2673" s="1">
        <v>101325</v>
      </c>
      <c r="L2673" s="1" t="s">
        <v>24</v>
      </c>
      <c r="O2673" s="2">
        <v>46234.5990162037</v>
      </c>
      <c r="P2673" s="2">
        <v>46234</v>
      </c>
      <c r="Q2673" s="1" t="s">
        <v>8050</v>
      </c>
      <c r="R2673" s="1" t="s">
        <v>8051</v>
      </c>
      <c r="T2673" s="1" t="s">
        <v>8144</v>
      </c>
      <c r="U2673" s="1" t="s">
        <v>8053</v>
      </c>
      <c r="V2673" s="1" t="s">
        <v>24</v>
      </c>
      <c r="AB2673" s="1" t="s">
        <v>8054</v>
      </c>
      <c r="AD2673" s="1" t="s">
        <v>607</v>
      </c>
      <c r="AE2673" s="1" t="s">
        <v>3544</v>
      </c>
      <c r="AF2673" s="1" t="s">
        <v>8068</v>
      </c>
      <c r="AH2673" s="1" t="s">
        <v>606</v>
      </c>
      <c r="AI2673" s="1" t="s">
        <v>8055</v>
      </c>
      <c r="AJ2673" s="4">
        <v>7786</v>
      </c>
      <c r="AP2673" s="2">
        <v>46234.6958912037</v>
      </c>
      <c r="AQ2673" s="1"/>
      <c r="AR2673" s="1"/>
      <c r="AS2673" s="1">
        <v>18604884085</v>
      </c>
      <c r="AT2673" s="1"/>
      <c r="AU2673" s="2">
        <v>46234</v>
      </c>
      <c r="AV2673" s="1" t="s">
        <v>6655</v>
      </c>
      <c r="AW2673" s="1" t="s">
        <v>8050</v>
      </c>
      <c r="AY2673" s="1" t="s">
        <v>22636</v>
      </c>
      <c r="AZ2673" s="1" t="s">
        <v>8058</v>
      </c>
      <c r="BA2673" s="1" t="s">
        <v>22637</v>
      </c>
      <c r="BB2673" s="1" t="s">
        <v>4141</v>
      </c>
      <c r="BC2673" s="1" t="s">
        <v>489</v>
      </c>
      <c r="BD2673" s="1" t="s">
        <v>399</v>
      </c>
      <c r="BE2673" s="1" t="s">
        <v>22638</v>
      </c>
      <c r="BF2673" s="1" t="s">
        <v>4087</v>
      </c>
      <c r="BG2673" s="2">
        <v>46234.7083333333</v>
      </c>
      <c r="BH2673" s="2">
        <v>46234.6020023148</v>
      </c>
      <c r="BJ2673" s="1" t="s">
        <v>22639</v>
      </c>
      <c r="BL2673" s="1" t="s">
        <v>8064</v>
      </c>
      <c r="BM2673" s="1" t="s">
        <v>8138</v>
      </c>
      <c r="BN2673" s="1" t="s">
        <v>645</v>
      </c>
      <c r="BO2673" s="1" t="s">
        <v>22640</v>
      </c>
      <c r="BP2673" s="1" t="s">
        <v>8067</v>
      </c>
      <c r="BQ2673" s="1" t="s">
        <v>6540</v>
      </c>
      <c r="BT2673" s="2">
        <v>46234.691712963</v>
      </c>
      <c r="BU2673" s="2">
        <v>46234.6959722222</v>
      </c>
      <c r="BV2673" s="1" t="s">
        <v>602</v>
      </c>
      <c r="BX2673" s="1" t="s">
        <v>10515</v>
      </c>
      <c r="BY2673" s="1" t="s">
        <v>602</v>
      </c>
      <c r="BZ2673" s="1" t="s">
        <v>8050</v>
      </c>
      <c r="CB2673" s="1" t="s">
        <v>66</v>
      </c>
      <c r="CC2673" s="1">
        <v>256</v>
      </c>
      <c r="CE2673" s="1">
        <v>256</v>
      </c>
      <c r="CF2673" s="1"/>
      <c r="CG2673" s="1">
        <v>152</v>
      </c>
      <c r="CL2673" s="1" t="s">
        <v>8068</v>
      </c>
    </row>
    <row r="2674" s="1" customFormat="1" spans="1:90">
      <c r="A2674" s="1" t="s">
        <v>10311</v>
      </c>
      <c r="F2674" s="1">
        <v>0</v>
      </c>
      <c r="K2674" s="1">
        <v>101042</v>
      </c>
      <c r="L2674" s="1" t="s">
        <v>25</v>
      </c>
      <c r="O2674" s="2">
        <v>46233.7052777778</v>
      </c>
      <c r="P2674" s="2">
        <v>46234</v>
      </c>
      <c r="Q2674" s="1" t="s">
        <v>8050</v>
      </c>
      <c r="R2674" s="1" t="s">
        <v>8051</v>
      </c>
      <c r="T2674" s="1" t="s">
        <v>8144</v>
      </c>
      <c r="U2674" s="1" t="s">
        <v>8053</v>
      </c>
      <c r="V2674" s="1" t="s">
        <v>25</v>
      </c>
      <c r="AB2674" s="1" t="s">
        <v>8054</v>
      </c>
      <c r="AD2674" s="1" t="s">
        <v>596</v>
      </c>
      <c r="AE2674" s="1" t="s">
        <v>673</v>
      </c>
      <c r="AF2674" s="1" t="s">
        <v>8068</v>
      </c>
      <c r="AG2674" s="3">
        <v>45331</v>
      </c>
      <c r="AH2674" s="1"/>
      <c r="AI2674" s="1" t="s">
        <v>8071</v>
      </c>
      <c r="AJ2674" s="1">
        <v>55</v>
      </c>
      <c r="AM2674" s="1" t="s">
        <v>8068</v>
      </c>
      <c r="AP2674" s="2">
        <v>46234.6964699074</v>
      </c>
      <c r="AQ2674" s="1" t="s">
        <v>8072</v>
      </c>
      <c r="AR2674" s="3">
        <v>45330</v>
      </c>
      <c r="AS2674" s="1">
        <v>17793453881</v>
      </c>
      <c r="AT2674" s="1"/>
      <c r="AU2674" s="2">
        <v>46234</v>
      </c>
      <c r="AV2674" s="1" t="s">
        <v>22641</v>
      </c>
      <c r="AW2674" s="1" t="s">
        <v>8068</v>
      </c>
      <c r="AY2674" s="1" t="s">
        <v>22642</v>
      </c>
      <c r="AZ2674" s="1" t="s">
        <v>8511</v>
      </c>
      <c r="BA2674" s="1" t="s">
        <v>22643</v>
      </c>
      <c r="BB2674" s="1" t="s">
        <v>22644</v>
      </c>
      <c r="BC2674" s="1" t="s">
        <v>463</v>
      </c>
      <c r="BD2674" s="1" t="s">
        <v>361</v>
      </c>
      <c r="BE2674" s="1" t="s">
        <v>22645</v>
      </c>
      <c r="BF2674" s="1" t="s">
        <v>3868</v>
      </c>
      <c r="BG2674" s="2">
        <v>46234</v>
      </c>
      <c r="BH2674" s="2">
        <v>46233.7078587963</v>
      </c>
      <c r="BL2674" s="1" t="s">
        <v>8159</v>
      </c>
      <c r="BM2674" s="1" t="s">
        <v>8514</v>
      </c>
      <c r="BN2674" s="1" t="s">
        <v>590</v>
      </c>
      <c r="BO2674" s="1" t="s">
        <v>22646</v>
      </c>
      <c r="BP2674" s="1" t="s">
        <v>8082</v>
      </c>
      <c r="BQ2674" s="1" t="s">
        <v>6540</v>
      </c>
      <c r="BR2674" s="1" t="s">
        <v>9479</v>
      </c>
      <c r="BS2674" s="1" t="s">
        <v>22647</v>
      </c>
      <c r="BT2674" s="2">
        <v>46234.6701273148</v>
      </c>
      <c r="BU2674" s="2">
        <v>46234.6965509259</v>
      </c>
      <c r="BV2674" s="1" t="s">
        <v>591</v>
      </c>
      <c r="BW2674" s="3">
        <v>47158</v>
      </c>
      <c r="BX2674" s="1" t="s">
        <v>9785</v>
      </c>
      <c r="BY2674" s="1" t="s">
        <v>597</v>
      </c>
      <c r="BZ2674" s="1" t="s">
        <v>8050</v>
      </c>
      <c r="CB2674" s="1" t="s">
        <v>94</v>
      </c>
      <c r="CC2674" s="1">
        <v>0</v>
      </c>
      <c r="CE2674" s="1">
        <v>0</v>
      </c>
      <c r="CF2674" s="1"/>
      <c r="CG2674" s="1">
        <v>0</v>
      </c>
      <c r="CL2674" s="1" t="s">
        <v>8068</v>
      </c>
    </row>
    <row r="2675" s="1" customFormat="1" spans="1:90">
      <c r="F2675" s="1">
        <v>0</v>
      </c>
      <c r="K2675" s="1">
        <v>101325</v>
      </c>
      <c r="L2675" s="1" t="s">
        <v>24</v>
      </c>
      <c r="O2675" s="2">
        <v>46234.5990162037</v>
      </c>
      <c r="P2675" s="2">
        <v>46234</v>
      </c>
      <c r="Q2675" s="1" t="s">
        <v>8050</v>
      </c>
      <c r="R2675" s="1" t="s">
        <v>8051</v>
      </c>
      <c r="T2675" s="1" t="s">
        <v>8144</v>
      </c>
      <c r="U2675" s="1" t="s">
        <v>8053</v>
      </c>
      <c r="V2675" s="1" t="s">
        <v>24</v>
      </c>
      <c r="AB2675" s="1" t="s">
        <v>8054</v>
      </c>
      <c r="AD2675" s="1" t="s">
        <v>607</v>
      </c>
      <c r="AE2675" s="1" t="s">
        <v>3544</v>
      </c>
      <c r="AF2675" s="1" t="s">
        <v>8068</v>
      </c>
      <c r="AH2675" s="1" t="s">
        <v>606</v>
      </c>
      <c r="AI2675" s="1" t="s">
        <v>8055</v>
      </c>
      <c r="AJ2675" s="4">
        <v>7786</v>
      </c>
      <c r="AP2675" s="2">
        <v>46234.6968518519</v>
      </c>
      <c r="AQ2675" s="1"/>
      <c r="AR2675" s="1"/>
      <c r="AS2675" s="1">
        <v>18604884085</v>
      </c>
      <c r="AT2675" s="1"/>
      <c r="AU2675" s="2">
        <v>46234</v>
      </c>
      <c r="AV2675" s="1" t="s">
        <v>6655</v>
      </c>
      <c r="AW2675" s="1" t="s">
        <v>8050</v>
      </c>
      <c r="AY2675" s="1" t="s">
        <v>22636</v>
      </c>
      <c r="AZ2675" s="1" t="s">
        <v>8058</v>
      </c>
      <c r="BA2675" s="1" t="s">
        <v>22637</v>
      </c>
      <c r="BB2675" s="1" t="s">
        <v>4138</v>
      </c>
      <c r="BC2675" s="1" t="s">
        <v>489</v>
      </c>
      <c r="BD2675" s="1" t="s">
        <v>399</v>
      </c>
      <c r="BE2675" s="1" t="s">
        <v>22638</v>
      </c>
      <c r="BF2675" s="1" t="s">
        <v>4087</v>
      </c>
      <c r="BG2675" s="2">
        <v>46234.7083333333</v>
      </c>
      <c r="BH2675" s="2">
        <v>46234.6020949074</v>
      </c>
      <c r="BJ2675" s="1" t="s">
        <v>22648</v>
      </c>
      <c r="BL2675" s="1" t="s">
        <v>8064</v>
      </c>
      <c r="BM2675" s="1" t="s">
        <v>8138</v>
      </c>
      <c r="BN2675" s="1" t="s">
        <v>645</v>
      </c>
      <c r="BO2675" s="1" t="s">
        <v>22640</v>
      </c>
      <c r="BP2675" s="1" t="s">
        <v>8067</v>
      </c>
      <c r="BQ2675" s="1" t="s">
        <v>6540</v>
      </c>
      <c r="BT2675" s="2">
        <v>46234.691712963</v>
      </c>
      <c r="BU2675" s="2">
        <v>46234.6969444444</v>
      </c>
      <c r="BV2675" s="1" t="s">
        <v>949</v>
      </c>
      <c r="BX2675" s="1" t="s">
        <v>10320</v>
      </c>
      <c r="BY2675" s="1" t="s">
        <v>950</v>
      </c>
      <c r="BZ2675" s="1" t="s">
        <v>8050</v>
      </c>
      <c r="CB2675" s="1" t="s">
        <v>66</v>
      </c>
      <c r="CC2675" s="1">
        <v>170</v>
      </c>
      <c r="CE2675" s="1">
        <v>170</v>
      </c>
      <c r="CG2675" s="1">
        <v>119</v>
      </c>
      <c r="CL2675" s="1" t="s">
        <v>8068</v>
      </c>
    </row>
    <row r="2676" s="1" customFormat="1" spans="1:90">
      <c r="A2676" s="1" t="s">
        <v>22649</v>
      </c>
      <c r="C2676" s="1">
        <v>1</v>
      </c>
      <c r="F2676" s="1">
        <v>0</v>
      </c>
      <c r="K2676" s="1">
        <v>101073</v>
      </c>
      <c r="L2676" s="1" t="s">
        <v>26</v>
      </c>
      <c r="M2676" s="1"/>
      <c r="N2676" s="1"/>
      <c r="O2676" s="2">
        <v>46234.5175925926</v>
      </c>
      <c r="P2676" s="2">
        <v>46234</v>
      </c>
      <c r="R2676" s="1" t="s">
        <v>8051</v>
      </c>
      <c r="S2676" s="1"/>
      <c r="T2676" s="1" t="s">
        <v>8144</v>
      </c>
      <c r="U2676" s="1" t="s">
        <v>8053</v>
      </c>
      <c r="V2676" s="1" t="s">
        <v>26</v>
      </c>
      <c r="AB2676" s="1" t="s">
        <v>8054</v>
      </c>
      <c r="AD2676" s="1" t="s">
        <v>607</v>
      </c>
      <c r="AE2676" s="1" t="s">
        <v>729</v>
      </c>
      <c r="AF2676" s="1" t="s">
        <v>8068</v>
      </c>
      <c r="AG2676" s="3">
        <v>46234</v>
      </c>
      <c r="AH2676" s="1" t="s">
        <v>606</v>
      </c>
      <c r="AI2676" s="1" t="s">
        <v>8055</v>
      </c>
      <c r="AJ2676" s="1">
        <v>64</v>
      </c>
      <c r="AN2676" s="1">
        <v>4</v>
      </c>
      <c r="AP2676" s="2">
        <v>46234.6980092593</v>
      </c>
      <c r="AQ2676" s="1" t="s">
        <v>8106</v>
      </c>
      <c r="AR2676" s="3">
        <v>46203</v>
      </c>
      <c r="AS2676" s="1">
        <v>13469517726</v>
      </c>
      <c r="AT2676" s="1" t="s">
        <v>8073</v>
      </c>
      <c r="AU2676" s="2">
        <v>46234</v>
      </c>
      <c r="AV2676" s="1" t="s">
        <v>22650</v>
      </c>
      <c r="AW2676" s="1" t="s">
        <v>8068</v>
      </c>
      <c r="AY2676" s="1" t="s">
        <v>22651</v>
      </c>
      <c r="AZ2676" s="1" t="s">
        <v>8108</v>
      </c>
      <c r="BA2676" s="1" t="s">
        <v>22652</v>
      </c>
      <c r="BB2676" s="1" t="s">
        <v>5573</v>
      </c>
      <c r="BC2676" s="1" t="s">
        <v>496</v>
      </c>
      <c r="BD2676" s="1" t="s">
        <v>293</v>
      </c>
      <c r="BE2676" s="1"/>
      <c r="BF2676" s="1" t="s">
        <v>3878</v>
      </c>
      <c r="BG2676" s="2">
        <v>46234.6444444444</v>
      </c>
      <c r="BH2676" s="2">
        <v>46234.5176388889</v>
      </c>
      <c r="BL2676" s="1" t="s">
        <v>8115</v>
      </c>
      <c r="BM2676" s="1" t="s">
        <v>8417</v>
      </c>
      <c r="BN2676" s="1" t="s">
        <v>601</v>
      </c>
      <c r="BO2676" s="1" t="s">
        <v>6866</v>
      </c>
      <c r="BP2676" s="1" t="s">
        <v>8082</v>
      </c>
      <c r="BQ2676" s="1" t="s">
        <v>6540</v>
      </c>
      <c r="BT2676" s="2">
        <v>46234.6449768519</v>
      </c>
      <c r="BU2676" s="2">
        <v>46234.6983101852</v>
      </c>
      <c r="BV2676" s="1" t="s">
        <v>742</v>
      </c>
      <c r="BW2676" s="3">
        <v>48060</v>
      </c>
      <c r="BX2676" s="1" t="s">
        <v>22653</v>
      </c>
      <c r="BY2676" s="1" t="s">
        <v>744</v>
      </c>
      <c r="BZ2676" s="1" t="s">
        <v>8050</v>
      </c>
      <c r="CA2676" s="1"/>
      <c r="CB2676" s="1" t="s">
        <v>112</v>
      </c>
      <c r="CC2676" s="1">
        <v>195</v>
      </c>
      <c r="CD2676" s="1"/>
      <c r="CE2676" s="1">
        <v>195</v>
      </c>
      <c r="CF2676" s="1"/>
      <c r="CG2676" s="1">
        <v>52.5</v>
      </c>
      <c r="CH2676" s="1"/>
      <c r="CI2676" s="1"/>
      <c r="CJ2676" s="1"/>
      <c r="CK2676" s="1"/>
      <c r="CL2676" s="1" t="s">
        <v>8068</v>
      </c>
    </row>
    <row r="2677" s="1" customFormat="1" spans="1:90">
      <c r="A2677" s="1" t="s">
        <v>13121</v>
      </c>
      <c r="F2677" s="1">
        <v>0</v>
      </c>
      <c r="K2677" s="1">
        <v>101110</v>
      </c>
      <c r="L2677" s="1" t="s">
        <v>28</v>
      </c>
      <c r="O2677" s="2">
        <v>46233.6587384259</v>
      </c>
      <c r="P2677" s="2">
        <v>46234</v>
      </c>
      <c r="Q2677" s="1" t="s">
        <v>8050</v>
      </c>
      <c r="R2677" s="1" t="s">
        <v>8051</v>
      </c>
      <c r="S2677" s="1"/>
      <c r="T2677" s="1" t="s">
        <v>8052</v>
      </c>
      <c r="U2677" s="1" t="s">
        <v>8053</v>
      </c>
      <c r="V2677" s="1" t="s">
        <v>28</v>
      </c>
      <c r="AB2677" s="1" t="s">
        <v>8054</v>
      </c>
      <c r="AD2677" s="1" t="s">
        <v>607</v>
      </c>
      <c r="AE2677" s="1" t="s">
        <v>735</v>
      </c>
      <c r="AF2677" s="1" t="s">
        <v>8068</v>
      </c>
      <c r="AG2677" s="3">
        <v>46234</v>
      </c>
      <c r="AH2677" s="1" t="s">
        <v>651</v>
      </c>
      <c r="AI2677" s="1" t="s">
        <v>8071</v>
      </c>
      <c r="AJ2677" s="1">
        <v>128</v>
      </c>
      <c r="AM2677" s="1" t="s">
        <v>8068</v>
      </c>
      <c r="AO2677" s="1">
        <v>2.7</v>
      </c>
      <c r="AP2677" s="2">
        <v>46234.6983449074</v>
      </c>
      <c r="AQ2677" s="1" t="s">
        <v>8274</v>
      </c>
      <c r="AR2677" s="3">
        <v>46233</v>
      </c>
      <c r="AS2677" s="1">
        <v>18690888802</v>
      </c>
      <c r="AT2677" s="1" t="s">
        <v>8073</v>
      </c>
      <c r="AU2677" s="2">
        <v>46234</v>
      </c>
      <c r="AV2677" s="1" t="s">
        <v>22654</v>
      </c>
      <c r="AW2677" s="1" t="s">
        <v>8068</v>
      </c>
      <c r="AY2677" s="1" t="s">
        <v>22655</v>
      </c>
      <c r="AZ2677" s="1" t="s">
        <v>8460</v>
      </c>
      <c r="BA2677" s="1" t="s">
        <v>22656</v>
      </c>
      <c r="BB2677" s="1" t="s">
        <v>1573</v>
      </c>
      <c r="BC2677" s="1" t="s">
        <v>478</v>
      </c>
      <c r="BD2677" s="1" t="s">
        <v>233</v>
      </c>
      <c r="BE2677" s="1" t="s">
        <v>22657</v>
      </c>
      <c r="BF2677" s="1" t="s">
        <v>3898</v>
      </c>
      <c r="BG2677" s="2">
        <v>46234.7083333333</v>
      </c>
      <c r="BH2677" s="2">
        <v>46233.7531828704</v>
      </c>
      <c r="BJ2677" s="1">
        <v>13199897130</v>
      </c>
      <c r="BL2677" s="1" t="s">
        <v>8464</v>
      </c>
      <c r="BM2677" s="1" t="s">
        <v>9093</v>
      </c>
      <c r="BN2677" s="1" t="s">
        <v>601</v>
      </c>
      <c r="BO2677" s="1" t="s">
        <v>22658</v>
      </c>
      <c r="BP2677" s="1" t="s">
        <v>8067</v>
      </c>
      <c r="BQ2677" s="1" t="s">
        <v>6540</v>
      </c>
      <c r="BT2677" s="2">
        <v>46234.6657638889</v>
      </c>
      <c r="BU2677" s="2">
        <v>46234.6984259259</v>
      </c>
      <c r="BV2677" s="1" t="s">
        <v>591</v>
      </c>
      <c r="BW2677" s="3">
        <v>48060</v>
      </c>
      <c r="BX2677" s="1" t="s">
        <v>8623</v>
      </c>
      <c r="BY2677" s="1" t="s">
        <v>597</v>
      </c>
      <c r="BZ2677" s="1" t="s">
        <v>8050</v>
      </c>
      <c r="CB2677" s="1" t="s">
        <v>147</v>
      </c>
      <c r="CC2677" s="1">
        <v>170</v>
      </c>
      <c r="CE2677" s="1">
        <v>170</v>
      </c>
      <c r="CG2677" s="1">
        <v>0</v>
      </c>
      <c r="CL2677" s="1" t="s">
        <v>8068</v>
      </c>
    </row>
    <row r="2678" s="1" customFormat="1" spans="1:90">
      <c r="C2678" s="1">
        <v>1</v>
      </c>
      <c r="F2678" s="1">
        <v>0</v>
      </c>
      <c r="K2678" s="1">
        <v>101073</v>
      </c>
      <c r="L2678" s="1" t="s">
        <v>26</v>
      </c>
      <c r="O2678" s="2">
        <v>46234.3931944444</v>
      </c>
      <c r="P2678" s="2">
        <v>46234</v>
      </c>
      <c r="Q2678" s="1"/>
      <c r="R2678" s="1" t="s">
        <v>8051</v>
      </c>
      <c r="S2678" s="1"/>
      <c r="T2678" s="1" t="s">
        <v>8144</v>
      </c>
      <c r="U2678" s="1" t="s">
        <v>8053</v>
      </c>
      <c r="V2678" s="1" t="s">
        <v>26</v>
      </c>
      <c r="AB2678" s="1" t="s">
        <v>8054</v>
      </c>
      <c r="AD2678" s="1" t="s">
        <v>607</v>
      </c>
      <c r="AE2678" s="1" t="s">
        <v>729</v>
      </c>
      <c r="AF2678" s="1" t="s">
        <v>8068</v>
      </c>
      <c r="AG2678" s="3">
        <v>46234</v>
      </c>
      <c r="AH2678" s="1" t="s">
        <v>606</v>
      </c>
      <c r="AI2678" s="1" t="s">
        <v>8055</v>
      </c>
      <c r="AJ2678" s="1">
        <v>64</v>
      </c>
      <c r="AM2678" s="1" t="s">
        <v>8068</v>
      </c>
      <c r="AO2678" s="1">
        <v>4.7</v>
      </c>
      <c r="AP2678" s="2">
        <v>46234.6984027778</v>
      </c>
      <c r="AQ2678" s="1" t="s">
        <v>8072</v>
      </c>
      <c r="AR2678" s="3">
        <v>46203</v>
      </c>
      <c r="AS2678" s="1">
        <v>13469517726</v>
      </c>
      <c r="AT2678" s="1" t="s">
        <v>8073</v>
      </c>
      <c r="AU2678" s="2">
        <v>46234</v>
      </c>
      <c r="AV2678" s="1" t="s">
        <v>22659</v>
      </c>
      <c r="AW2678" s="1" t="s">
        <v>8068</v>
      </c>
      <c r="AY2678" s="1" t="s">
        <v>22651</v>
      </c>
      <c r="AZ2678" s="1" t="s">
        <v>8108</v>
      </c>
      <c r="BA2678" s="1" t="s">
        <v>22652</v>
      </c>
      <c r="BB2678" s="1" t="s">
        <v>5572</v>
      </c>
      <c r="BC2678" s="1" t="s">
        <v>496</v>
      </c>
      <c r="BD2678" s="1" t="s">
        <v>293</v>
      </c>
      <c r="BE2678" s="1" t="s">
        <v>22660</v>
      </c>
      <c r="BF2678" s="1" t="s">
        <v>3878</v>
      </c>
      <c r="BG2678" s="2">
        <v>46234.6444444444</v>
      </c>
      <c r="BH2678" s="2">
        <v>46234.3933101852</v>
      </c>
      <c r="BJ2678" s="1" t="s">
        <v>22661</v>
      </c>
      <c r="BL2678" s="1" t="s">
        <v>8115</v>
      </c>
      <c r="BM2678" s="1" t="s">
        <v>8417</v>
      </c>
      <c r="BN2678" s="1" t="s">
        <v>601</v>
      </c>
      <c r="BO2678" s="1" t="s">
        <v>6866</v>
      </c>
      <c r="BP2678" s="1" t="s">
        <v>8082</v>
      </c>
      <c r="BQ2678" s="1" t="s">
        <v>6540</v>
      </c>
      <c r="BT2678" s="2">
        <v>46234.6449768519</v>
      </c>
      <c r="BU2678" s="2">
        <v>46234.6984953704</v>
      </c>
      <c r="BV2678" s="1" t="s">
        <v>591</v>
      </c>
      <c r="BW2678" s="3">
        <v>48060</v>
      </c>
      <c r="BX2678" s="1" t="s">
        <v>8483</v>
      </c>
      <c r="BY2678" s="1" t="s">
        <v>597</v>
      </c>
      <c r="BZ2678" s="1" t="s">
        <v>8050</v>
      </c>
      <c r="CB2678" s="1" t="s">
        <v>112</v>
      </c>
      <c r="CC2678" s="1">
        <v>50</v>
      </c>
      <c r="CD2678" s="1"/>
      <c r="CE2678" s="1">
        <v>50</v>
      </c>
      <c r="CF2678" s="1"/>
      <c r="CG2678" s="1">
        <v>35</v>
      </c>
      <c r="CH2678" s="1"/>
      <c r="CI2678" s="1"/>
      <c r="CJ2678" s="1"/>
      <c r="CK2678" s="1"/>
      <c r="CL2678" s="1" t="s">
        <v>8068</v>
      </c>
    </row>
    <row r="2679" s="1" customFormat="1" spans="1:90">
      <c r="F2679" s="1">
        <v>0</v>
      </c>
      <c r="K2679" s="1">
        <v>101110</v>
      </c>
      <c r="L2679" s="1" t="s">
        <v>28</v>
      </c>
      <c r="O2679" s="2">
        <v>46234.5650231481</v>
      </c>
      <c r="P2679" s="2">
        <v>46234</v>
      </c>
      <c r="Q2679" s="1" t="s">
        <v>8050</v>
      </c>
      <c r="R2679" s="1" t="s">
        <v>8051</v>
      </c>
      <c r="S2679" s="1"/>
      <c r="T2679" s="1" t="s">
        <v>8052</v>
      </c>
      <c r="U2679" s="1" t="s">
        <v>8053</v>
      </c>
      <c r="V2679" s="1" t="s">
        <v>28</v>
      </c>
      <c r="AB2679" s="1" t="s">
        <v>8054</v>
      </c>
      <c r="AD2679" s="1" t="s">
        <v>596</v>
      </c>
      <c r="AE2679" s="1" t="s">
        <v>762</v>
      </c>
      <c r="AF2679" s="1" t="s">
        <v>8050</v>
      </c>
      <c r="AG2679" s="3">
        <v>46234</v>
      </c>
      <c r="AI2679" s="1" t="s">
        <v>8071</v>
      </c>
      <c r="AJ2679" s="1"/>
      <c r="AM2679" s="1" t="s">
        <v>8068</v>
      </c>
      <c r="AO2679" s="1">
        <v>3.3</v>
      </c>
      <c r="AP2679" s="2">
        <v>46234.6987962963</v>
      </c>
      <c r="AQ2679" s="1" t="s">
        <v>8072</v>
      </c>
      <c r="AR2679" s="3">
        <v>46230</v>
      </c>
      <c r="AS2679" s="1">
        <v>15520802251</v>
      </c>
      <c r="AT2679" s="1" t="s">
        <v>8073</v>
      </c>
      <c r="AU2679" s="2">
        <v>46234</v>
      </c>
      <c r="AV2679" s="1" t="s">
        <v>22662</v>
      </c>
      <c r="AW2679" s="1" t="s">
        <v>8068</v>
      </c>
      <c r="AY2679" s="1" t="s">
        <v>22663</v>
      </c>
      <c r="AZ2679" s="1" t="s">
        <v>8864</v>
      </c>
      <c r="BA2679" s="1" t="s">
        <v>22664</v>
      </c>
      <c r="BB2679" s="1" t="s">
        <v>22665</v>
      </c>
      <c r="BC2679" s="1" t="s">
        <v>478</v>
      </c>
      <c r="BD2679" s="1" t="s">
        <v>213</v>
      </c>
      <c r="BE2679" s="1" t="s">
        <v>22666</v>
      </c>
      <c r="BF2679" s="1" t="s">
        <v>3878</v>
      </c>
      <c r="BG2679" s="2">
        <v>46234.6979166667</v>
      </c>
      <c r="BH2679" s="2">
        <v>46234.5679398148</v>
      </c>
      <c r="BL2679" s="1" t="s">
        <v>8464</v>
      </c>
      <c r="BM2679" s="1" t="s">
        <v>8867</v>
      </c>
      <c r="BN2679" s="1" t="s">
        <v>601</v>
      </c>
      <c r="BO2679" s="1" t="s">
        <v>22667</v>
      </c>
      <c r="BP2679" s="1" t="s">
        <v>8067</v>
      </c>
      <c r="BQ2679" s="1" t="s">
        <v>6540</v>
      </c>
      <c r="BT2679" s="2">
        <v>46234.6960185185</v>
      </c>
      <c r="BU2679" s="2">
        <v>46234.6989930556</v>
      </c>
      <c r="BV2679" s="1" t="s">
        <v>591</v>
      </c>
      <c r="BW2679" s="3">
        <v>48060</v>
      </c>
      <c r="BX2679" s="1" t="s">
        <v>9760</v>
      </c>
      <c r="BY2679" s="1" t="s">
        <v>597</v>
      </c>
      <c r="BZ2679" s="1" t="s">
        <v>8050</v>
      </c>
      <c r="CB2679" s="1" t="s">
        <v>142</v>
      </c>
      <c r="CC2679" s="1">
        <v>0</v>
      </c>
      <c r="CE2679" s="1">
        <v>0</v>
      </c>
      <c r="CG2679" s="1">
        <v>0</v>
      </c>
      <c r="CL2679" s="1" t="s">
        <v>8068</v>
      </c>
    </row>
    <row r="2680" s="1" customFormat="1" spans="1:90">
      <c r="F2680" s="1">
        <v>0</v>
      </c>
      <c r="K2680" s="1">
        <v>101098</v>
      </c>
      <c r="L2680" s="1" t="s">
        <v>27</v>
      </c>
      <c r="O2680" s="2">
        <v>46233.648599537</v>
      </c>
      <c r="P2680" s="2">
        <v>46234</v>
      </c>
      <c r="Q2680" s="1"/>
      <c r="R2680" s="1" t="s">
        <v>8051</v>
      </c>
      <c r="S2680" s="1"/>
      <c r="T2680" s="1" t="s">
        <v>8144</v>
      </c>
      <c r="U2680" s="1" t="s">
        <v>8053</v>
      </c>
      <c r="V2680" s="1" t="s">
        <v>27</v>
      </c>
      <c r="AB2680" s="1" t="s">
        <v>8054</v>
      </c>
      <c r="AD2680" s="1" t="s">
        <v>596</v>
      </c>
      <c r="AE2680" s="1" t="s">
        <v>732</v>
      </c>
      <c r="AF2680" s="1" t="s">
        <v>8068</v>
      </c>
      <c r="AG2680" s="3">
        <v>46234</v>
      </c>
      <c r="AI2680" s="1" t="s">
        <v>8071</v>
      </c>
      <c r="AJ2680" s="1">
        <v>19</v>
      </c>
      <c r="AM2680" s="1" t="s">
        <v>8050</v>
      </c>
      <c r="AO2680" s="1">
        <v>2.8</v>
      </c>
      <c r="AP2680" s="2">
        <v>46234.6994212963</v>
      </c>
      <c r="AQ2680" s="1" t="s">
        <v>8072</v>
      </c>
      <c r="AR2680" s="3">
        <v>46223</v>
      </c>
      <c r="AS2680" s="1">
        <v>13381085486</v>
      </c>
      <c r="AT2680" s="1" t="s">
        <v>8073</v>
      </c>
      <c r="AU2680" s="2">
        <v>46234</v>
      </c>
      <c r="AV2680" s="1" t="s">
        <v>22668</v>
      </c>
      <c r="AW2680" s="1" t="s">
        <v>8068</v>
      </c>
      <c r="AY2680" s="1" t="s">
        <v>22669</v>
      </c>
      <c r="AZ2680" s="1" t="s">
        <v>8085</v>
      </c>
      <c r="BA2680" s="1" t="s">
        <v>22670</v>
      </c>
      <c r="BB2680" s="1" t="s">
        <v>22671</v>
      </c>
      <c r="BC2680" s="1" t="s">
        <v>463</v>
      </c>
      <c r="BD2680" s="1" t="s">
        <v>267</v>
      </c>
      <c r="BE2680" s="1" t="s">
        <v>22672</v>
      </c>
      <c r="BF2680" s="1" t="s">
        <v>3878</v>
      </c>
      <c r="BG2680" s="2">
        <v>46234</v>
      </c>
      <c r="BH2680" s="2">
        <v>46233.6489467593</v>
      </c>
      <c r="BJ2680" s="1" t="s">
        <v>8945</v>
      </c>
      <c r="BL2680" s="1" t="s">
        <v>8091</v>
      </c>
      <c r="BM2680" s="1" t="s">
        <v>10139</v>
      </c>
      <c r="BN2680" s="1" t="s">
        <v>601</v>
      </c>
      <c r="BO2680" s="1" t="s">
        <v>22673</v>
      </c>
      <c r="BP2680" s="1" t="s">
        <v>8082</v>
      </c>
      <c r="BQ2680" s="1" t="s">
        <v>6540</v>
      </c>
      <c r="BT2680" s="2">
        <v>46234.6962962963</v>
      </c>
      <c r="BU2680" s="2">
        <v>46234.6995138889</v>
      </c>
      <c r="BV2680" s="1" t="s">
        <v>591</v>
      </c>
      <c r="BW2680" s="3">
        <v>48060</v>
      </c>
      <c r="BX2680" s="1" t="s">
        <v>13401</v>
      </c>
      <c r="BY2680" s="1" t="s">
        <v>628</v>
      </c>
      <c r="BZ2680" s="1" t="s">
        <v>8050</v>
      </c>
      <c r="CB2680" s="1" t="s">
        <v>125</v>
      </c>
      <c r="CC2680" s="1">
        <v>0</v>
      </c>
      <c r="CE2680" s="1">
        <v>0</v>
      </c>
      <c r="CG2680" s="1">
        <v>0</v>
      </c>
      <c r="CL2680" s="1" t="s">
        <v>8068</v>
      </c>
    </row>
    <row r="2681" s="1" customFormat="1" spans="1:90">
      <c r="A2681" s="1" t="s">
        <v>21532</v>
      </c>
      <c r="C2681" s="1">
        <v>1</v>
      </c>
      <c r="F2681" s="1">
        <v>0</v>
      </c>
      <c r="K2681" s="1">
        <v>101073</v>
      </c>
      <c r="L2681" s="1" t="s">
        <v>26</v>
      </c>
      <c r="O2681" s="2">
        <v>46231.6949074074</v>
      </c>
      <c r="P2681" s="2">
        <v>46231</v>
      </c>
      <c r="Q2681" s="1" t="s">
        <v>8050</v>
      </c>
      <c r="R2681" s="1" t="s">
        <v>8051</v>
      </c>
      <c r="T2681" s="1" t="s">
        <v>8144</v>
      </c>
      <c r="U2681" s="1" t="s">
        <v>8053</v>
      </c>
      <c r="V2681" s="1" t="s">
        <v>26</v>
      </c>
      <c r="AB2681" s="1" t="s">
        <v>8054</v>
      </c>
      <c r="AD2681" s="1" t="s">
        <v>607</v>
      </c>
      <c r="AE2681" s="1" t="s">
        <v>1954</v>
      </c>
      <c r="AF2681" s="1" t="s">
        <v>8068</v>
      </c>
      <c r="AG2681" s="3">
        <v>43911</v>
      </c>
      <c r="AH2681" s="1" t="s">
        <v>606</v>
      </c>
      <c r="AI2681" s="1" t="s">
        <v>8055</v>
      </c>
      <c r="AJ2681" s="1">
        <v>29</v>
      </c>
      <c r="AP2681" s="2">
        <v>46234.6997916667</v>
      </c>
      <c r="AQ2681" s="1" t="s">
        <v>8072</v>
      </c>
      <c r="AR2681" s="3">
        <v>43586</v>
      </c>
      <c r="AS2681" s="1">
        <v>18169146899</v>
      </c>
      <c r="AT2681" s="1"/>
      <c r="AU2681" s="2">
        <v>46231</v>
      </c>
      <c r="AV2681" s="1" t="s">
        <v>22674</v>
      </c>
      <c r="AW2681" s="1" t="s">
        <v>8050</v>
      </c>
      <c r="AY2681" s="1" t="s">
        <v>22675</v>
      </c>
      <c r="AZ2681" s="1" t="s">
        <v>8981</v>
      </c>
      <c r="BA2681" s="1" t="s">
        <v>22676</v>
      </c>
      <c r="BB2681" s="1" t="s">
        <v>2029</v>
      </c>
      <c r="BC2681" s="1" t="s">
        <v>496</v>
      </c>
      <c r="BD2681" s="1" t="s">
        <v>273</v>
      </c>
      <c r="BE2681" s="1" t="s">
        <v>22677</v>
      </c>
      <c r="BF2681" s="1" t="s">
        <v>3868</v>
      </c>
      <c r="BG2681" s="2">
        <v>46234.75</v>
      </c>
      <c r="BH2681" s="2">
        <v>46231.6949537037</v>
      </c>
      <c r="BJ2681" s="1" t="s">
        <v>22678</v>
      </c>
      <c r="BL2681" s="1" t="s">
        <v>8115</v>
      </c>
      <c r="BM2681" s="1" t="s">
        <v>9629</v>
      </c>
      <c r="BN2681" s="1" t="s">
        <v>590</v>
      </c>
      <c r="BO2681" s="1" t="s">
        <v>22679</v>
      </c>
      <c r="BP2681" s="1" t="s">
        <v>8082</v>
      </c>
      <c r="BQ2681" s="1" t="s">
        <v>6540</v>
      </c>
      <c r="BR2681" s="1" t="s">
        <v>22680</v>
      </c>
      <c r="BS2681" s="1" t="s">
        <v>22681</v>
      </c>
      <c r="BT2681" s="2">
        <v>46234.671712963</v>
      </c>
      <c r="BU2681" s="2">
        <v>46234.6999189815</v>
      </c>
      <c r="BV2681" s="1" t="s">
        <v>621</v>
      </c>
      <c r="BW2681" s="3">
        <v>45737</v>
      </c>
      <c r="BX2681" s="1" t="s">
        <v>21532</v>
      </c>
      <c r="BY2681" s="1" t="s">
        <v>621</v>
      </c>
      <c r="BZ2681" s="1" t="s">
        <v>8050</v>
      </c>
      <c r="CB2681" s="1" t="s">
        <v>102</v>
      </c>
      <c r="CC2681" s="1">
        <v>80</v>
      </c>
      <c r="CE2681" s="1">
        <v>80</v>
      </c>
      <c r="CG2681" s="1">
        <v>0</v>
      </c>
      <c r="CL2681" s="1" t="s">
        <v>8068</v>
      </c>
    </row>
    <row r="2682" s="1" customFormat="1" spans="1:90">
      <c r="F2682" s="1">
        <v>0</v>
      </c>
      <c r="K2682" s="1">
        <v>101098</v>
      </c>
      <c r="L2682" s="1" t="s">
        <v>27</v>
      </c>
      <c r="O2682" s="2">
        <v>46233.8585763889</v>
      </c>
      <c r="P2682" s="2">
        <v>46234.6666666667</v>
      </c>
      <c r="Q2682" s="1" t="s">
        <v>8050</v>
      </c>
      <c r="R2682" s="1" t="s">
        <v>8051</v>
      </c>
      <c r="T2682" s="1" t="s">
        <v>8144</v>
      </c>
      <c r="U2682" s="1" t="s">
        <v>8053</v>
      </c>
      <c r="V2682" s="1" t="s">
        <v>27</v>
      </c>
      <c r="AB2682" s="1" t="s">
        <v>8054</v>
      </c>
      <c r="AD2682" s="1" t="s">
        <v>596</v>
      </c>
      <c r="AE2682" s="1" t="s">
        <v>655</v>
      </c>
      <c r="AF2682" s="1"/>
      <c r="AG2682" s="3">
        <v>46234</v>
      </c>
      <c r="AH2682" s="1"/>
      <c r="AI2682" s="1" t="s">
        <v>8055</v>
      </c>
      <c r="AJ2682" s="1">
        <v>791</v>
      </c>
      <c r="AK2682" s="1"/>
      <c r="AM2682" s="1" t="s">
        <v>8068</v>
      </c>
      <c r="AP2682" s="2">
        <v>46234.700162037</v>
      </c>
      <c r="AQ2682" s="1"/>
      <c r="AR2682" s="3">
        <v>46233</v>
      </c>
      <c r="AS2682" s="1">
        <v>13997121797</v>
      </c>
      <c r="AT2682" s="1" t="s">
        <v>8073</v>
      </c>
      <c r="AU2682" s="2">
        <v>46234.6666666667</v>
      </c>
      <c r="AV2682" s="1" t="s">
        <v>6655</v>
      </c>
      <c r="AW2682" s="1" t="s">
        <v>8068</v>
      </c>
      <c r="AY2682" s="1" t="s">
        <v>22682</v>
      </c>
      <c r="AZ2682" s="1" t="s">
        <v>8085</v>
      </c>
      <c r="BA2682" s="1" t="s">
        <v>22683</v>
      </c>
      <c r="BB2682" s="1" t="s">
        <v>22684</v>
      </c>
      <c r="BC2682" s="1" t="s">
        <v>463</v>
      </c>
      <c r="BD2682" s="1" t="s">
        <v>269</v>
      </c>
      <c r="BE2682" s="1" t="s">
        <v>22685</v>
      </c>
      <c r="BF2682" s="1" t="s">
        <v>8062</v>
      </c>
      <c r="BG2682" s="2">
        <v>46234.6666666667</v>
      </c>
      <c r="BH2682" s="2">
        <v>46233.858587963</v>
      </c>
      <c r="BL2682" s="1" t="s">
        <v>8091</v>
      </c>
      <c r="BM2682" s="1" t="s">
        <v>8476</v>
      </c>
      <c r="BN2682" s="1" t="s">
        <v>601</v>
      </c>
      <c r="BO2682" s="1" t="s">
        <v>22686</v>
      </c>
      <c r="BP2682" s="1" t="s">
        <v>8067</v>
      </c>
      <c r="BQ2682" s="1" t="s">
        <v>6540</v>
      </c>
      <c r="BR2682" s="1"/>
      <c r="BS2682" s="1"/>
      <c r="BT2682" s="2">
        <v>46234.6697453704</v>
      </c>
      <c r="BU2682" s="2">
        <v>46234.7002083333</v>
      </c>
      <c r="BV2682" s="1" t="s">
        <v>591</v>
      </c>
      <c r="BW2682" s="3">
        <v>48060</v>
      </c>
      <c r="BX2682" s="1"/>
      <c r="BY2682" s="1"/>
      <c r="BZ2682" s="1" t="s">
        <v>8050</v>
      </c>
      <c r="CB2682" s="1" t="s">
        <v>125</v>
      </c>
      <c r="CC2682" s="1">
        <v>0</v>
      </c>
      <c r="CE2682" s="1">
        <v>0</v>
      </c>
      <c r="CF2682" s="1"/>
      <c r="CG2682" s="1">
        <v>0</v>
      </c>
      <c r="CL2682" s="1" t="s">
        <v>8068</v>
      </c>
    </row>
    <row r="2683" s="1" customFormat="1" spans="1:90">
      <c r="C2683" s="1">
        <v>1</v>
      </c>
      <c r="F2683" s="1">
        <v>0</v>
      </c>
      <c r="K2683" s="1">
        <v>101073</v>
      </c>
      <c r="L2683" s="1" t="s">
        <v>26</v>
      </c>
      <c r="O2683" s="2">
        <v>46234.6740162037</v>
      </c>
      <c r="P2683" s="2">
        <v>46234</v>
      </c>
      <c r="Q2683" s="1" t="s">
        <v>8050</v>
      </c>
      <c r="R2683" s="1" t="s">
        <v>8051</v>
      </c>
      <c r="T2683" s="1" t="s">
        <v>8144</v>
      </c>
      <c r="U2683" s="1" t="s">
        <v>8053</v>
      </c>
      <c r="V2683" s="1" t="s">
        <v>26</v>
      </c>
      <c r="AB2683" s="1" t="s">
        <v>8054</v>
      </c>
      <c r="AD2683" s="1" t="s">
        <v>607</v>
      </c>
      <c r="AE2683" s="1" t="s">
        <v>1942</v>
      </c>
      <c r="AF2683" s="1"/>
      <c r="AG2683" s="3">
        <v>46234</v>
      </c>
      <c r="AH2683" s="1" t="s">
        <v>606</v>
      </c>
      <c r="AI2683" s="1" t="s">
        <v>8071</v>
      </c>
      <c r="AJ2683" s="1">
        <v>45</v>
      </c>
      <c r="AM2683" s="1" t="s">
        <v>8068</v>
      </c>
      <c r="AO2683" s="1">
        <v>5.5</v>
      </c>
      <c r="AP2683" s="2">
        <v>46234.7007523148</v>
      </c>
      <c r="AQ2683" s="1" t="s">
        <v>8072</v>
      </c>
      <c r="AR2683" s="3">
        <v>46233</v>
      </c>
      <c r="AS2683" s="1">
        <v>17795200510</v>
      </c>
      <c r="AT2683" s="1" t="s">
        <v>8073</v>
      </c>
      <c r="AU2683" s="2">
        <v>46234</v>
      </c>
      <c r="AV2683" s="1" t="s">
        <v>22687</v>
      </c>
      <c r="AW2683" s="1" t="s">
        <v>8068</v>
      </c>
      <c r="AY2683" s="1" t="s">
        <v>22688</v>
      </c>
      <c r="AZ2683" s="1" t="s">
        <v>8617</v>
      </c>
      <c r="BA2683" s="1" t="s">
        <v>22689</v>
      </c>
      <c r="BB2683" s="1" t="s">
        <v>5642</v>
      </c>
      <c r="BC2683" s="1" t="s">
        <v>496</v>
      </c>
      <c r="BD2683" s="1" t="s">
        <v>282</v>
      </c>
      <c r="BE2683" s="1" t="s">
        <v>22690</v>
      </c>
      <c r="BF2683" s="1" t="s">
        <v>3878</v>
      </c>
      <c r="BG2683" s="2">
        <v>46234.6875</v>
      </c>
      <c r="BH2683" s="2">
        <v>46234.6741319444</v>
      </c>
      <c r="BL2683" s="1" t="s">
        <v>8115</v>
      </c>
      <c r="BM2683" s="1" t="s">
        <v>8621</v>
      </c>
      <c r="BN2683" s="1" t="s">
        <v>601</v>
      </c>
      <c r="BO2683" s="1" t="s">
        <v>22691</v>
      </c>
      <c r="BP2683" s="1" t="s">
        <v>8067</v>
      </c>
      <c r="BQ2683" s="1" t="s">
        <v>6540</v>
      </c>
      <c r="BT2683" s="2">
        <v>46234.6916203704</v>
      </c>
      <c r="BU2683" s="2">
        <v>46234.7008333333</v>
      </c>
      <c r="BV2683" s="1" t="s">
        <v>591</v>
      </c>
      <c r="BW2683" s="3">
        <v>48060</v>
      </c>
      <c r="BX2683" s="1" t="s">
        <v>8490</v>
      </c>
      <c r="BY2683" s="1" t="s">
        <v>597</v>
      </c>
      <c r="BZ2683" s="1" t="s">
        <v>8050</v>
      </c>
      <c r="CB2683" s="1" t="s">
        <v>107</v>
      </c>
      <c r="CC2683" s="1">
        <v>50</v>
      </c>
      <c r="CE2683" s="1">
        <v>50</v>
      </c>
      <c r="CF2683" s="1"/>
      <c r="CG2683" s="1">
        <v>35</v>
      </c>
      <c r="CL2683" s="1" t="s">
        <v>8068</v>
      </c>
    </row>
    <row r="2684" s="1" customFormat="1" spans="1:90">
      <c r="A2684" s="1" t="s">
        <v>22692</v>
      </c>
      <c r="F2684" s="1">
        <v>0</v>
      </c>
      <c r="K2684" s="1">
        <v>101098</v>
      </c>
      <c r="L2684" s="1" t="s">
        <v>27</v>
      </c>
      <c r="O2684" s="2">
        <v>46233.9099189815</v>
      </c>
      <c r="P2684" s="2">
        <v>46234</v>
      </c>
      <c r="Q2684" s="1" t="s">
        <v>8050</v>
      </c>
      <c r="R2684" s="1" t="s">
        <v>8051</v>
      </c>
      <c r="T2684" s="1" t="s">
        <v>8144</v>
      </c>
      <c r="U2684" s="1" t="s">
        <v>8053</v>
      </c>
      <c r="V2684" s="1" t="s">
        <v>27</v>
      </c>
      <c r="AB2684" s="1" t="s">
        <v>8054</v>
      </c>
      <c r="AD2684" s="1" t="s">
        <v>596</v>
      </c>
      <c r="AE2684" s="1" t="s">
        <v>2766</v>
      </c>
      <c r="AF2684" s="1" t="s">
        <v>8068</v>
      </c>
      <c r="AG2684" s="3">
        <v>44927</v>
      </c>
      <c r="AH2684" s="1"/>
      <c r="AI2684" s="1" t="s">
        <v>8055</v>
      </c>
      <c r="AJ2684" s="1">
        <v>28</v>
      </c>
      <c r="AP2684" s="2">
        <v>46234.7010416667</v>
      </c>
      <c r="AQ2684" s="1" t="s">
        <v>8072</v>
      </c>
      <c r="AR2684" s="3">
        <v>44926</v>
      </c>
      <c r="AS2684" s="1">
        <v>15297118883</v>
      </c>
      <c r="AT2684" s="1"/>
      <c r="AU2684" s="2">
        <v>46234</v>
      </c>
      <c r="AV2684" s="1" t="s">
        <v>22693</v>
      </c>
      <c r="AW2684" s="1" t="s">
        <v>8068</v>
      </c>
      <c r="AY2684" s="1" t="s">
        <v>22694</v>
      </c>
      <c r="AZ2684" s="1" t="s">
        <v>8085</v>
      </c>
      <c r="BA2684" s="1" t="s">
        <v>22695</v>
      </c>
      <c r="BB2684" s="1" t="s">
        <v>22696</v>
      </c>
      <c r="BC2684" s="1" t="s">
        <v>463</v>
      </c>
      <c r="BD2684" s="1" t="s">
        <v>266</v>
      </c>
      <c r="BE2684" s="1" t="s">
        <v>22697</v>
      </c>
      <c r="BF2684" s="1" t="s">
        <v>3868</v>
      </c>
      <c r="BG2684" s="2">
        <v>46234</v>
      </c>
      <c r="BH2684" s="2">
        <v>46233.9180787037</v>
      </c>
      <c r="BJ2684" s="1" t="s">
        <v>12495</v>
      </c>
      <c r="BL2684" s="1" t="s">
        <v>8091</v>
      </c>
      <c r="BM2684" s="1" t="s">
        <v>8476</v>
      </c>
      <c r="BN2684" s="1" t="s">
        <v>590</v>
      </c>
      <c r="BO2684" s="1" t="s">
        <v>22698</v>
      </c>
      <c r="BP2684" s="1" t="s">
        <v>8082</v>
      </c>
      <c r="BQ2684" s="1" t="s">
        <v>6540</v>
      </c>
      <c r="BR2684" s="1" t="s">
        <v>22699</v>
      </c>
      <c r="BS2684" s="1" t="s">
        <v>21131</v>
      </c>
      <c r="BT2684" s="2">
        <v>46234.6919212963</v>
      </c>
      <c r="BU2684" s="2">
        <v>46234.701087963</v>
      </c>
      <c r="BV2684" s="1" t="s">
        <v>818</v>
      </c>
      <c r="BW2684" s="3">
        <v>46753</v>
      </c>
      <c r="BX2684" s="1" t="s">
        <v>22692</v>
      </c>
      <c r="BY2684" s="1" t="s">
        <v>818</v>
      </c>
      <c r="BZ2684" s="1" t="s">
        <v>8050</v>
      </c>
      <c r="CB2684" s="1" t="s">
        <v>124</v>
      </c>
      <c r="CC2684" s="1">
        <v>0</v>
      </c>
      <c r="CD2684" s="1"/>
      <c r="CE2684" s="1">
        <v>0</v>
      </c>
      <c r="CF2684" s="1"/>
      <c r="CG2684" s="1"/>
      <c r="CH2684" s="1"/>
      <c r="CI2684" s="1"/>
      <c r="CJ2684" s="1"/>
      <c r="CK2684" s="1"/>
      <c r="CL2684" s="1" t="s">
        <v>8068</v>
      </c>
    </row>
    <row r="2685" s="1" customFormat="1" spans="1:90">
      <c r="F2685" s="1">
        <v>0</v>
      </c>
      <c r="K2685" s="1">
        <v>101325</v>
      </c>
      <c r="L2685" s="1" t="s">
        <v>24</v>
      </c>
      <c r="O2685" s="2">
        <v>46234.5092476852</v>
      </c>
      <c r="P2685" s="2">
        <v>46234</v>
      </c>
      <c r="Q2685" s="1"/>
      <c r="R2685" s="1" t="s">
        <v>8051</v>
      </c>
      <c r="S2685" s="1"/>
      <c r="T2685" s="1" t="s">
        <v>8144</v>
      </c>
      <c r="U2685" s="1" t="s">
        <v>8840</v>
      </c>
      <c r="V2685" s="1" t="s">
        <v>24</v>
      </c>
      <c r="AB2685" s="1" t="s">
        <v>8054</v>
      </c>
      <c r="AD2685" s="1" t="s">
        <v>596</v>
      </c>
      <c r="AE2685" s="1" t="s">
        <v>3535</v>
      </c>
      <c r="AF2685" s="1"/>
      <c r="AG2685" s="1"/>
      <c r="AH2685" s="1"/>
      <c r="AI2685" s="1" t="s">
        <v>8055</v>
      </c>
      <c r="AJ2685" s="1">
        <v>69</v>
      </c>
      <c r="AP2685" s="2">
        <v>46234.7018055556</v>
      </c>
      <c r="AQ2685" s="1"/>
      <c r="AR2685" s="1"/>
      <c r="AS2685" s="1">
        <v>13171005954</v>
      </c>
      <c r="AT2685" s="1" t="s">
        <v>8073</v>
      </c>
      <c r="AU2685" s="2">
        <v>46234</v>
      </c>
      <c r="AV2685" s="1" t="s">
        <v>6655</v>
      </c>
      <c r="AW2685" s="1" t="s">
        <v>8050</v>
      </c>
      <c r="AY2685" s="1" t="s">
        <v>22700</v>
      </c>
      <c r="AZ2685" s="1" t="s">
        <v>8058</v>
      </c>
      <c r="BA2685" s="1" t="s">
        <v>22701</v>
      </c>
      <c r="BB2685" s="1" t="s">
        <v>22702</v>
      </c>
      <c r="BC2685" s="1" t="s">
        <v>489</v>
      </c>
      <c r="BD2685" s="1" t="s">
        <v>398</v>
      </c>
      <c r="BE2685" s="1" t="s">
        <v>22703</v>
      </c>
      <c r="BF2685" s="1" t="s">
        <v>8062</v>
      </c>
      <c r="BG2685" s="2">
        <v>46234.6666666667</v>
      </c>
      <c r="BH2685" s="2">
        <v>46234.5092708333</v>
      </c>
      <c r="BJ2685" s="1" t="s">
        <v>22704</v>
      </c>
      <c r="BK2685" s="1" t="s">
        <v>22704</v>
      </c>
      <c r="BL2685" s="1" t="s">
        <v>8064</v>
      </c>
      <c r="BM2685" s="1" t="s">
        <v>8138</v>
      </c>
      <c r="BN2685" s="1" t="s">
        <v>601</v>
      </c>
      <c r="BO2685" s="1" t="s">
        <v>22705</v>
      </c>
      <c r="BP2685" s="1" t="s">
        <v>8067</v>
      </c>
      <c r="BQ2685" s="1" t="s">
        <v>6540</v>
      </c>
      <c r="BT2685" s="2">
        <v>46234.6941087963</v>
      </c>
      <c r="BU2685" s="2">
        <v>46234.7018518519</v>
      </c>
      <c r="BV2685" s="1" t="s">
        <v>621</v>
      </c>
      <c r="BW2685" s="1"/>
      <c r="BX2685" s="1" t="s">
        <v>13658</v>
      </c>
      <c r="BY2685" s="1" t="s">
        <v>621</v>
      </c>
      <c r="BZ2685" s="1" t="s">
        <v>8050</v>
      </c>
      <c r="CB2685" s="1" t="s">
        <v>66</v>
      </c>
      <c r="CC2685" s="1">
        <v>0</v>
      </c>
      <c r="CD2685" s="1"/>
      <c r="CE2685" s="1">
        <v>0</v>
      </c>
      <c r="CF2685" s="1"/>
      <c r="CG2685" s="1">
        <v>0</v>
      </c>
      <c r="CH2685" s="1"/>
      <c r="CI2685" s="1"/>
      <c r="CJ2685" s="1"/>
      <c r="CK2685" s="1"/>
      <c r="CL2685" s="1" t="s">
        <v>8068</v>
      </c>
    </row>
    <row r="2686" s="1" customFormat="1" spans="1:90">
      <c r="F2686" s="1">
        <v>0</v>
      </c>
      <c r="K2686" s="1">
        <v>101311</v>
      </c>
      <c r="L2686" s="1" t="s">
        <v>23</v>
      </c>
      <c r="O2686" s="2">
        <v>46234.5670138889</v>
      </c>
      <c r="P2686" s="2">
        <v>46234</v>
      </c>
      <c r="Q2686" s="1" t="s">
        <v>8050</v>
      </c>
      <c r="R2686" s="1" t="s">
        <v>8051</v>
      </c>
      <c r="S2686" s="1"/>
      <c r="T2686" s="1" t="s">
        <v>8144</v>
      </c>
      <c r="U2686" s="1" t="s">
        <v>8053</v>
      </c>
      <c r="V2686" s="1" t="s">
        <v>23</v>
      </c>
      <c r="AB2686" s="1" t="s">
        <v>8054</v>
      </c>
      <c r="AD2686" s="1" t="s">
        <v>607</v>
      </c>
      <c r="AE2686" s="1" t="s">
        <v>3328</v>
      </c>
      <c r="AF2686" s="1" t="s">
        <v>8068</v>
      </c>
      <c r="AG2686" s="1"/>
      <c r="AH2686" s="1" t="s">
        <v>606</v>
      </c>
      <c r="AI2686" s="1" t="s">
        <v>8055</v>
      </c>
      <c r="AJ2686" s="4">
        <v>3993</v>
      </c>
      <c r="AP2686" s="2">
        <v>46234.7022916667</v>
      </c>
      <c r="AQ2686" s="1"/>
      <c r="AR2686" s="1"/>
      <c r="AS2686" s="1">
        <v>15049238553</v>
      </c>
      <c r="AT2686" s="1"/>
      <c r="AU2686" s="2">
        <v>46234</v>
      </c>
      <c r="AV2686" s="1"/>
      <c r="AW2686" s="1" t="s">
        <v>8050</v>
      </c>
      <c r="AY2686" s="1" t="s">
        <v>22706</v>
      </c>
      <c r="AZ2686" s="1" t="s">
        <v>8147</v>
      </c>
      <c r="BA2686" s="1" t="s">
        <v>22707</v>
      </c>
      <c r="BB2686" s="1" t="s">
        <v>4537</v>
      </c>
      <c r="BC2686" s="1" t="s">
        <v>448</v>
      </c>
      <c r="BD2686" s="1" t="s">
        <v>423</v>
      </c>
      <c r="BE2686" s="1" t="s">
        <v>22708</v>
      </c>
      <c r="BF2686" s="1" t="s">
        <v>4087</v>
      </c>
      <c r="BG2686" s="2">
        <v>46234.7017476852</v>
      </c>
      <c r="BH2686" s="2">
        <v>46234.5670601852</v>
      </c>
      <c r="BL2686" s="1" t="s">
        <v>8064</v>
      </c>
      <c r="BM2686" s="1" t="s">
        <v>8181</v>
      </c>
      <c r="BN2686" s="1" t="s">
        <v>645</v>
      </c>
      <c r="BO2686" s="1" t="s">
        <v>22709</v>
      </c>
      <c r="BP2686" s="1" t="s">
        <v>8067</v>
      </c>
      <c r="BQ2686" s="1" t="s">
        <v>6540</v>
      </c>
      <c r="BT2686" s="2">
        <v>46234.701875</v>
      </c>
      <c r="BU2686" s="2">
        <v>46234.7024189815</v>
      </c>
      <c r="BV2686" s="1" t="s">
        <v>949</v>
      </c>
      <c r="BW2686" s="1"/>
      <c r="BX2686" s="1"/>
      <c r="BY2686" s="1"/>
      <c r="BZ2686" s="1" t="s">
        <v>8050</v>
      </c>
      <c r="CB2686" s="1" t="s">
        <v>53</v>
      </c>
      <c r="CC2686" s="1">
        <v>89</v>
      </c>
      <c r="CD2686" s="1"/>
      <c r="CE2686" s="1">
        <v>89</v>
      </c>
      <c r="CF2686" s="1" t="s">
        <v>16572</v>
      </c>
      <c r="CG2686" s="1">
        <v>40</v>
      </c>
      <c r="CH2686" s="1"/>
      <c r="CI2686" s="1"/>
      <c r="CJ2686" s="1" t="s">
        <v>847</v>
      </c>
      <c r="CK2686" s="2">
        <v>46235.6087962963</v>
      </c>
      <c r="CL2686" s="1" t="s">
        <v>8068</v>
      </c>
    </row>
    <row r="2687" s="1" customFormat="1" spans="1:90">
      <c r="F2687" s="1">
        <v>0</v>
      </c>
      <c r="K2687" s="1">
        <v>101098</v>
      </c>
      <c r="L2687" s="1" t="s">
        <v>27</v>
      </c>
      <c r="O2687" s="2">
        <v>46233.8585763889</v>
      </c>
      <c r="P2687" s="2">
        <v>46234.6666666667</v>
      </c>
      <c r="Q2687" s="1" t="s">
        <v>8050</v>
      </c>
      <c r="R2687" s="1" t="s">
        <v>8051</v>
      </c>
      <c r="T2687" s="1" t="s">
        <v>8144</v>
      </c>
      <c r="U2687" s="1" t="s">
        <v>8053</v>
      </c>
      <c r="V2687" s="1" t="s">
        <v>27</v>
      </c>
      <c r="AB2687" s="1" t="s">
        <v>8054</v>
      </c>
      <c r="AD2687" s="1" t="s">
        <v>596</v>
      </c>
      <c r="AE2687" s="1" t="s">
        <v>655</v>
      </c>
      <c r="AF2687" s="1"/>
      <c r="AG2687" s="3">
        <v>46234</v>
      </c>
      <c r="AI2687" s="1" t="s">
        <v>8055</v>
      </c>
      <c r="AJ2687" s="1">
        <v>791</v>
      </c>
      <c r="AP2687" s="2">
        <v>46234.7026041667</v>
      </c>
      <c r="AQ2687" s="1"/>
      <c r="AR2687" s="3">
        <v>46233</v>
      </c>
      <c r="AS2687" s="1">
        <v>13997121797</v>
      </c>
      <c r="AT2687" s="1" t="s">
        <v>8073</v>
      </c>
      <c r="AU2687" s="2">
        <v>46234.6666666667</v>
      </c>
      <c r="AV2687" s="1" t="s">
        <v>6655</v>
      </c>
      <c r="AW2687" s="1" t="s">
        <v>8068</v>
      </c>
      <c r="AY2687" s="1" t="s">
        <v>22682</v>
      </c>
      <c r="AZ2687" s="1" t="s">
        <v>8085</v>
      </c>
      <c r="BA2687" s="1" t="s">
        <v>22683</v>
      </c>
      <c r="BB2687" s="1" t="s">
        <v>22710</v>
      </c>
      <c r="BC2687" s="1" t="s">
        <v>463</v>
      </c>
      <c r="BD2687" s="1" t="s">
        <v>269</v>
      </c>
      <c r="BE2687" s="1" t="s">
        <v>22685</v>
      </c>
      <c r="BF2687" s="1" t="s">
        <v>8062</v>
      </c>
      <c r="BG2687" s="2">
        <v>46234.6666666667</v>
      </c>
      <c r="BH2687" s="2">
        <v>46233.858599537</v>
      </c>
      <c r="BL2687" s="1" t="s">
        <v>8091</v>
      </c>
      <c r="BM2687" s="1" t="s">
        <v>8476</v>
      </c>
      <c r="BN2687" s="1" t="s">
        <v>601</v>
      </c>
      <c r="BO2687" s="1" t="s">
        <v>22686</v>
      </c>
      <c r="BP2687" s="1" t="s">
        <v>8067</v>
      </c>
      <c r="BQ2687" s="1" t="s">
        <v>6540</v>
      </c>
      <c r="BR2687" s="1"/>
      <c r="BS2687" s="1"/>
      <c r="BT2687" s="2">
        <v>46234.6697453704</v>
      </c>
      <c r="BU2687" s="2">
        <v>46234.702662037</v>
      </c>
      <c r="BV2687" s="1" t="s">
        <v>1135</v>
      </c>
      <c r="BW2687" s="3">
        <v>48060</v>
      </c>
      <c r="BX2687" s="1"/>
      <c r="BY2687" s="1"/>
      <c r="BZ2687" s="1" t="s">
        <v>8050</v>
      </c>
      <c r="CB2687" s="1" t="s">
        <v>125</v>
      </c>
      <c r="CC2687" s="1">
        <v>0</v>
      </c>
      <c r="CE2687" s="1">
        <v>0</v>
      </c>
      <c r="CG2687" s="1">
        <v>0</v>
      </c>
      <c r="CL2687" s="1" t="s">
        <v>8068</v>
      </c>
    </row>
    <row r="2688" s="1" customFormat="1" spans="1:90">
      <c r="A2688" s="1" t="s">
        <v>22711</v>
      </c>
      <c r="F2688" s="1">
        <v>0</v>
      </c>
      <c r="K2688" s="1">
        <v>101325</v>
      </c>
      <c r="L2688" s="1" t="s">
        <v>24</v>
      </c>
      <c r="O2688" s="2">
        <v>46234.4964351852</v>
      </c>
      <c r="P2688" s="2">
        <v>46234</v>
      </c>
      <c r="Q2688" s="1"/>
      <c r="R2688" s="1" t="s">
        <v>8051</v>
      </c>
      <c r="T2688" s="1" t="s">
        <v>8144</v>
      </c>
      <c r="U2688" s="1" t="s">
        <v>8053</v>
      </c>
      <c r="V2688" s="1" t="s">
        <v>24</v>
      </c>
      <c r="AB2688" s="1" t="s">
        <v>8054</v>
      </c>
      <c r="AD2688" s="1" t="s">
        <v>607</v>
      </c>
      <c r="AE2688" s="1" t="s">
        <v>3585</v>
      </c>
      <c r="AF2688" s="1" t="s">
        <v>8068</v>
      </c>
      <c r="AG2688" s="3">
        <v>43470</v>
      </c>
      <c r="AH2688" s="1" t="s">
        <v>606</v>
      </c>
      <c r="AI2688" s="1" t="s">
        <v>8055</v>
      </c>
      <c r="AJ2688" s="1">
        <v>99</v>
      </c>
      <c r="AM2688" s="1" t="s">
        <v>8068</v>
      </c>
      <c r="AP2688" s="2">
        <v>46234.7027662037</v>
      </c>
      <c r="AQ2688" s="1" t="s">
        <v>8072</v>
      </c>
      <c r="AR2688" s="3">
        <v>43444</v>
      </c>
      <c r="AS2688" s="1">
        <v>13337120625</v>
      </c>
      <c r="AT2688" s="1"/>
      <c r="AU2688" s="2">
        <v>46234</v>
      </c>
      <c r="AV2688" s="1" t="s">
        <v>22712</v>
      </c>
      <c r="AW2688" s="1" t="s">
        <v>8050</v>
      </c>
      <c r="AY2688" s="1" t="s">
        <v>22713</v>
      </c>
      <c r="AZ2688" s="1" t="s">
        <v>8058</v>
      </c>
      <c r="BA2688" s="1" t="s">
        <v>22714</v>
      </c>
      <c r="BB2688" s="1" t="s">
        <v>3605</v>
      </c>
      <c r="BC2688" s="1" t="s">
        <v>489</v>
      </c>
      <c r="BD2688" s="1" t="s">
        <v>394</v>
      </c>
      <c r="BE2688" s="1" t="s">
        <v>22715</v>
      </c>
      <c r="BF2688" s="1" t="s">
        <v>3868</v>
      </c>
      <c r="BG2688" s="2">
        <v>46234.7549537037</v>
      </c>
      <c r="BH2688" s="2">
        <v>46234.4964814815</v>
      </c>
      <c r="BL2688" s="1" t="s">
        <v>8064</v>
      </c>
      <c r="BM2688" s="1" t="s">
        <v>8249</v>
      </c>
      <c r="BN2688" s="1" t="s">
        <v>590</v>
      </c>
      <c r="BO2688" s="1" t="s">
        <v>22716</v>
      </c>
      <c r="BP2688" s="1" t="s">
        <v>8082</v>
      </c>
      <c r="BQ2688" s="1" t="s">
        <v>6540</v>
      </c>
      <c r="BR2688" s="1" t="s">
        <v>10530</v>
      </c>
      <c r="BS2688" s="1" t="s">
        <v>16609</v>
      </c>
      <c r="BT2688" s="2">
        <v>46234.6833449074</v>
      </c>
      <c r="BU2688" s="2">
        <v>46234.7028240741</v>
      </c>
      <c r="BV2688" s="1" t="s">
        <v>591</v>
      </c>
      <c r="BW2688" s="3">
        <v>45296</v>
      </c>
      <c r="BX2688" s="1" t="s">
        <v>22717</v>
      </c>
      <c r="BY2688" s="1" t="s">
        <v>628</v>
      </c>
      <c r="BZ2688" s="1" t="s">
        <v>8050</v>
      </c>
      <c r="CB2688" s="1" t="s">
        <v>64</v>
      </c>
      <c r="CC2688" s="1">
        <v>30</v>
      </c>
      <c r="CE2688" s="1">
        <v>30</v>
      </c>
      <c r="CG2688" s="1">
        <v>0</v>
      </c>
      <c r="CL2688" s="1" t="s">
        <v>8068</v>
      </c>
    </row>
    <row r="2689" s="1" customFormat="1" spans="1:90">
      <c r="A2689" s="1" t="s">
        <v>8201</v>
      </c>
      <c r="F2689" s="1">
        <v>0</v>
      </c>
      <c r="K2689" s="1">
        <v>101311</v>
      </c>
      <c r="L2689" s="1" t="s">
        <v>23</v>
      </c>
      <c r="M2689" s="1" t="s">
        <v>8106</v>
      </c>
      <c r="O2689" s="2">
        <v>46231.6594097222</v>
      </c>
      <c r="P2689" s="2">
        <v>46234</v>
      </c>
      <c r="Q2689" s="1"/>
      <c r="R2689" s="1" t="s">
        <v>8051</v>
      </c>
      <c r="S2689" s="1" t="s">
        <v>8096</v>
      </c>
      <c r="T2689" s="1" t="s">
        <v>8144</v>
      </c>
      <c r="U2689" s="1" t="s">
        <v>8053</v>
      </c>
      <c r="V2689" s="1" t="s">
        <v>23</v>
      </c>
      <c r="AB2689" s="1" t="s">
        <v>8054</v>
      </c>
      <c r="AD2689" s="1" t="s">
        <v>607</v>
      </c>
      <c r="AE2689" s="1" t="s">
        <v>3318</v>
      </c>
      <c r="AF2689" s="1" t="s">
        <v>8068</v>
      </c>
      <c r="AG2689" s="3">
        <v>46232</v>
      </c>
      <c r="AH2689" s="1" t="s">
        <v>651</v>
      </c>
      <c r="AI2689" s="1" t="s">
        <v>8071</v>
      </c>
      <c r="AJ2689" s="1">
        <v>30</v>
      </c>
      <c r="AK2689" s="1">
        <v>2200</v>
      </c>
      <c r="AP2689" s="2">
        <v>46234.70375</v>
      </c>
      <c r="AQ2689" s="1" t="s">
        <v>8072</v>
      </c>
      <c r="AR2689" s="3">
        <v>46230</v>
      </c>
      <c r="AS2689" s="1">
        <v>13327194301</v>
      </c>
      <c r="AT2689" s="1" t="s">
        <v>8056</v>
      </c>
      <c r="AU2689" s="2">
        <v>46234</v>
      </c>
      <c r="AV2689" s="1" t="s">
        <v>22718</v>
      </c>
      <c r="AW2689" s="1" t="s">
        <v>8068</v>
      </c>
      <c r="AY2689" s="1" t="s">
        <v>22719</v>
      </c>
      <c r="AZ2689" s="1" t="s">
        <v>8147</v>
      </c>
      <c r="BA2689" s="1" t="s">
        <v>22720</v>
      </c>
      <c r="BB2689" s="1" t="s">
        <v>4706</v>
      </c>
      <c r="BC2689" s="1" t="s">
        <v>448</v>
      </c>
      <c r="BD2689" s="1" t="s">
        <v>416</v>
      </c>
      <c r="BE2689" s="1" t="s">
        <v>22721</v>
      </c>
      <c r="BF2689" s="1" t="s">
        <v>3903</v>
      </c>
      <c r="BG2689" s="2">
        <v>46234.6817476852</v>
      </c>
      <c r="BH2689" s="2">
        <v>46231.7047453704</v>
      </c>
      <c r="BL2689" s="1" t="s">
        <v>8064</v>
      </c>
      <c r="BM2689" s="1" t="s">
        <v>8181</v>
      </c>
      <c r="BN2689" s="1" t="s">
        <v>601</v>
      </c>
      <c r="BO2689" s="1" t="s">
        <v>22722</v>
      </c>
      <c r="BP2689" s="1" t="s">
        <v>8082</v>
      </c>
      <c r="BQ2689" s="1" t="s">
        <v>6540</v>
      </c>
      <c r="BT2689" s="2">
        <v>46234.6968402778</v>
      </c>
      <c r="BU2689" s="2">
        <v>46234.7038310185</v>
      </c>
      <c r="BV2689" s="1" t="s">
        <v>818</v>
      </c>
      <c r="BW2689" s="3">
        <v>48058</v>
      </c>
      <c r="BX2689" s="1" t="s">
        <v>8201</v>
      </c>
      <c r="BY2689" s="1" t="s">
        <v>818</v>
      </c>
      <c r="BZ2689" s="1" t="s">
        <v>8050</v>
      </c>
      <c r="CB2689" s="1" t="s">
        <v>48</v>
      </c>
      <c r="CC2689" s="1">
        <v>25</v>
      </c>
      <c r="CE2689" s="1">
        <v>25</v>
      </c>
      <c r="CL2689" s="1" t="s">
        <v>8068</v>
      </c>
    </row>
    <row r="2690" s="1" customFormat="1" spans="1:90">
      <c r="F2690" s="1">
        <v>0</v>
      </c>
      <c r="K2690" s="1">
        <v>101110</v>
      </c>
      <c r="L2690" s="1" t="s">
        <v>28</v>
      </c>
      <c r="O2690" s="2">
        <v>46228.8045138889</v>
      </c>
      <c r="P2690" s="2">
        <v>46229</v>
      </c>
      <c r="Q2690" s="1" t="s">
        <v>8050</v>
      </c>
      <c r="R2690" s="1" t="s">
        <v>8051</v>
      </c>
      <c r="T2690" s="1" t="s">
        <v>8052</v>
      </c>
      <c r="U2690" s="1" t="s">
        <v>8053</v>
      </c>
      <c r="V2690" s="1" t="s">
        <v>28</v>
      </c>
      <c r="AB2690" s="1" t="s">
        <v>8054</v>
      </c>
      <c r="AD2690" s="1" t="s">
        <v>607</v>
      </c>
      <c r="AE2690" s="1" t="s">
        <v>653</v>
      </c>
      <c r="AF2690" s="1" t="s">
        <v>8068</v>
      </c>
      <c r="AG2690" s="3">
        <v>45199</v>
      </c>
      <c r="AH2690" s="1" t="s">
        <v>651</v>
      </c>
      <c r="AI2690" s="1" t="s">
        <v>8055</v>
      </c>
      <c r="AJ2690" s="1">
        <v>107</v>
      </c>
      <c r="AO2690" s="1">
        <v>3.9</v>
      </c>
      <c r="AP2690" s="2">
        <v>46234.703912037</v>
      </c>
      <c r="AQ2690" s="1" t="s">
        <v>8072</v>
      </c>
      <c r="AR2690" s="3">
        <v>45138</v>
      </c>
      <c r="AS2690" s="1">
        <v>13139680609</v>
      </c>
      <c r="AU2690" s="2">
        <v>46229</v>
      </c>
      <c r="AV2690" s="1" t="s">
        <v>6655</v>
      </c>
      <c r="AW2690" s="1" t="s">
        <v>8068</v>
      </c>
      <c r="AY2690" s="1" t="s">
        <v>22723</v>
      </c>
      <c r="AZ2690" s="1" t="s">
        <v>8703</v>
      </c>
      <c r="BA2690" s="1" t="s">
        <v>22724</v>
      </c>
      <c r="BB2690" s="1" t="s">
        <v>1574</v>
      </c>
      <c r="BC2690" s="1" t="s">
        <v>478</v>
      </c>
      <c r="BD2690" s="1" t="s">
        <v>240</v>
      </c>
      <c r="BE2690" s="1" t="s">
        <v>22725</v>
      </c>
      <c r="BF2690" s="1" t="s">
        <v>593</v>
      </c>
      <c r="BG2690" s="2">
        <v>46234</v>
      </c>
      <c r="BH2690" s="2">
        <v>46228.8046412037</v>
      </c>
      <c r="BL2690" s="1" t="s">
        <v>8464</v>
      </c>
      <c r="BM2690" s="1" t="s">
        <v>8707</v>
      </c>
      <c r="BN2690" s="1" t="s">
        <v>590</v>
      </c>
      <c r="BO2690" s="1" t="s">
        <v>22726</v>
      </c>
      <c r="BP2690" s="1" t="s">
        <v>8067</v>
      </c>
      <c r="BQ2690" s="1" t="s">
        <v>6540</v>
      </c>
      <c r="BT2690" s="2">
        <v>46234.6453009259</v>
      </c>
      <c r="BU2690" s="2">
        <v>46234.7039583333</v>
      </c>
      <c r="BV2690" s="1" t="s">
        <v>591</v>
      </c>
      <c r="BW2690" s="3">
        <v>47026</v>
      </c>
      <c r="BX2690" s="1" t="s">
        <v>22727</v>
      </c>
      <c r="BY2690" s="1" t="s">
        <v>597</v>
      </c>
      <c r="BZ2690" s="1" t="s">
        <v>8050</v>
      </c>
      <c r="CB2690" s="1" t="s">
        <v>149</v>
      </c>
      <c r="CC2690" s="1">
        <v>198</v>
      </c>
      <c r="CE2690" s="1">
        <v>198</v>
      </c>
      <c r="CL2690" s="1" t="s">
        <v>8068</v>
      </c>
    </row>
    <row r="2691" s="1" customFormat="1" spans="1:90">
      <c r="C2691" s="1">
        <v>1</v>
      </c>
      <c r="F2691" s="1">
        <v>0</v>
      </c>
      <c r="K2691" s="1">
        <v>101073</v>
      </c>
      <c r="L2691" s="1" t="s">
        <v>26</v>
      </c>
      <c r="O2691" s="2">
        <v>46234.6884027778</v>
      </c>
      <c r="P2691" s="2">
        <v>46235</v>
      </c>
      <c r="Q2691" s="1"/>
      <c r="R2691" s="1" t="s">
        <v>8051</v>
      </c>
      <c r="S2691" s="1" t="s">
        <v>8096</v>
      </c>
      <c r="T2691" s="1" t="s">
        <v>8144</v>
      </c>
      <c r="U2691" s="1" t="s">
        <v>8053</v>
      </c>
      <c r="V2691" s="1" t="s">
        <v>26</v>
      </c>
      <c r="AB2691" s="1" t="s">
        <v>8054</v>
      </c>
      <c r="AD2691" s="1" t="s">
        <v>607</v>
      </c>
      <c r="AE2691" s="1" t="s">
        <v>709</v>
      </c>
      <c r="AF2691" s="1" t="s">
        <v>8068</v>
      </c>
      <c r="AG2691" s="3">
        <v>46234</v>
      </c>
      <c r="AH2691" s="1" t="s">
        <v>606</v>
      </c>
      <c r="AI2691" s="1" t="s">
        <v>8071</v>
      </c>
      <c r="AJ2691" s="1"/>
      <c r="AP2691" s="2">
        <v>46234.7053125</v>
      </c>
      <c r="AQ2691" s="1" t="s">
        <v>8072</v>
      </c>
      <c r="AR2691" s="3">
        <v>46233</v>
      </c>
      <c r="AS2691" s="1">
        <v>15009610456</v>
      </c>
      <c r="AT2691" s="1" t="s">
        <v>8073</v>
      </c>
      <c r="AU2691" s="2">
        <v>46235</v>
      </c>
      <c r="AV2691" s="1" t="s">
        <v>22728</v>
      </c>
      <c r="AW2691" s="1" t="s">
        <v>8068</v>
      </c>
      <c r="AY2691" s="1" t="s">
        <v>22729</v>
      </c>
      <c r="AZ2691" s="1" t="s">
        <v>8108</v>
      </c>
      <c r="BA2691" s="1" t="s">
        <v>22730</v>
      </c>
      <c r="BB2691" s="1" t="s">
        <v>6868</v>
      </c>
      <c r="BC2691" s="1" t="s">
        <v>496</v>
      </c>
      <c r="BD2691" s="1" t="s">
        <v>306</v>
      </c>
      <c r="BE2691" s="1" t="s">
        <v>22731</v>
      </c>
      <c r="BF2691" s="1" t="s">
        <v>3878</v>
      </c>
      <c r="BG2691" s="2">
        <v>46234.6920833333</v>
      </c>
      <c r="BH2691" s="2">
        <v>46234.6903356481</v>
      </c>
      <c r="BL2691" s="1" t="s">
        <v>8115</v>
      </c>
      <c r="BM2691" s="1" t="s">
        <v>8417</v>
      </c>
      <c r="BN2691" s="1" t="s">
        <v>601</v>
      </c>
      <c r="BO2691" s="1" t="s">
        <v>6867</v>
      </c>
      <c r="BP2691" s="1" t="s">
        <v>8082</v>
      </c>
      <c r="BQ2691" s="1" t="s">
        <v>6540</v>
      </c>
      <c r="BT2691" s="2">
        <v>46234.6922106482</v>
      </c>
      <c r="BU2691" s="2">
        <v>46234.7057175926</v>
      </c>
      <c r="BV2691" s="1" t="s">
        <v>1135</v>
      </c>
      <c r="BW2691" s="3">
        <v>48060</v>
      </c>
      <c r="BX2691" s="1" t="s">
        <v>8175</v>
      </c>
      <c r="BY2691" s="1" t="s">
        <v>1136</v>
      </c>
      <c r="BZ2691" s="1" t="s">
        <v>8050</v>
      </c>
      <c r="CB2691" s="1" t="s">
        <v>114</v>
      </c>
      <c r="CC2691" s="1">
        <v>270</v>
      </c>
      <c r="CD2691" s="1"/>
      <c r="CE2691" s="1">
        <v>270</v>
      </c>
      <c r="CF2691" s="1"/>
      <c r="CG2691" s="1">
        <v>0</v>
      </c>
      <c r="CH2691" s="1"/>
      <c r="CI2691" s="1"/>
      <c r="CJ2691" s="1"/>
      <c r="CK2691" s="1"/>
      <c r="CL2691" s="1" t="s">
        <v>8068</v>
      </c>
    </row>
    <row r="2692" s="1" customFormat="1" spans="1:90">
      <c r="F2692" s="1">
        <v>0</v>
      </c>
      <c r="K2692" s="1">
        <v>101098</v>
      </c>
      <c r="L2692" s="1" t="s">
        <v>27</v>
      </c>
      <c r="O2692" s="2">
        <v>46233.8585763889</v>
      </c>
      <c r="P2692" s="2">
        <v>46234.6666666667</v>
      </c>
      <c r="Q2692" s="1" t="s">
        <v>8050</v>
      </c>
      <c r="R2692" s="1" t="s">
        <v>8051</v>
      </c>
      <c r="T2692" s="1" t="s">
        <v>8144</v>
      </c>
      <c r="U2692" s="1" t="s">
        <v>8053</v>
      </c>
      <c r="V2692" s="1" t="s">
        <v>27</v>
      </c>
      <c r="AB2692" s="1" t="s">
        <v>8054</v>
      </c>
      <c r="AD2692" s="1" t="s">
        <v>596</v>
      </c>
      <c r="AE2692" s="1" t="s">
        <v>655</v>
      </c>
      <c r="AF2692" s="1"/>
      <c r="AG2692" s="3">
        <v>46234</v>
      </c>
      <c r="AH2692" s="1"/>
      <c r="AI2692" s="1" t="s">
        <v>8055</v>
      </c>
      <c r="AJ2692" s="1">
        <v>791</v>
      </c>
      <c r="AK2692" s="1"/>
      <c r="AP2692" s="2">
        <v>46234.7059143518</v>
      </c>
      <c r="AQ2692" s="1"/>
      <c r="AR2692" s="3">
        <v>46233</v>
      </c>
      <c r="AS2692" s="1">
        <v>13997121797</v>
      </c>
      <c r="AT2692" s="1" t="s">
        <v>8073</v>
      </c>
      <c r="AU2692" s="2">
        <v>46234.6666666667</v>
      </c>
      <c r="AV2692" s="1" t="s">
        <v>6655</v>
      </c>
      <c r="AW2692" s="1" t="s">
        <v>8068</v>
      </c>
      <c r="AY2692" s="1" t="s">
        <v>22682</v>
      </c>
      <c r="AZ2692" s="1" t="s">
        <v>8085</v>
      </c>
      <c r="BA2692" s="1" t="s">
        <v>22683</v>
      </c>
      <c r="BB2692" s="1" t="s">
        <v>22732</v>
      </c>
      <c r="BC2692" s="1" t="s">
        <v>463</v>
      </c>
      <c r="BD2692" s="1" t="s">
        <v>269</v>
      </c>
      <c r="BE2692" s="1" t="s">
        <v>22685</v>
      </c>
      <c r="BF2692" s="1" t="s">
        <v>8062</v>
      </c>
      <c r="BG2692" s="2">
        <v>46234.6666666667</v>
      </c>
      <c r="BH2692" s="2">
        <v>46233.8586111111</v>
      </c>
      <c r="BL2692" s="1" t="s">
        <v>8091</v>
      </c>
      <c r="BM2692" s="1" t="s">
        <v>8476</v>
      </c>
      <c r="BN2692" s="1" t="s">
        <v>601</v>
      </c>
      <c r="BO2692" s="1" t="s">
        <v>22686</v>
      </c>
      <c r="BP2692" s="1" t="s">
        <v>8067</v>
      </c>
      <c r="BQ2692" s="1" t="s">
        <v>6540</v>
      </c>
      <c r="BT2692" s="2">
        <v>46234.6697453704</v>
      </c>
      <c r="BU2692" s="2">
        <v>46234.7059722222</v>
      </c>
      <c r="BV2692" s="1" t="s">
        <v>621</v>
      </c>
      <c r="BW2692" s="3">
        <v>48060</v>
      </c>
      <c r="BX2692" s="1"/>
      <c r="BY2692" s="1"/>
      <c r="BZ2692" s="1" t="s">
        <v>8050</v>
      </c>
      <c r="CB2692" s="1" t="s">
        <v>125</v>
      </c>
      <c r="CC2692" s="1">
        <v>0</v>
      </c>
      <c r="CE2692" s="1">
        <v>0</v>
      </c>
      <c r="CG2692" s="1">
        <v>0</v>
      </c>
      <c r="CL2692" s="1" t="s">
        <v>8068</v>
      </c>
    </row>
    <row r="2693" s="1" customFormat="1" spans="1:90">
      <c r="A2693" s="1" t="s">
        <v>22733</v>
      </c>
      <c r="F2693" s="1">
        <v>0</v>
      </c>
      <c r="K2693" s="1">
        <v>101042</v>
      </c>
      <c r="L2693" s="1" t="s">
        <v>25</v>
      </c>
      <c r="M2693" s="1" t="s">
        <v>8106</v>
      </c>
      <c r="O2693" s="2">
        <v>46233.5914814815</v>
      </c>
      <c r="P2693" s="2">
        <v>46234</v>
      </c>
      <c r="R2693" s="1" t="s">
        <v>8051</v>
      </c>
      <c r="T2693" s="1" t="s">
        <v>8144</v>
      </c>
      <c r="U2693" s="1" t="s">
        <v>8053</v>
      </c>
      <c r="V2693" s="1" t="s">
        <v>25</v>
      </c>
      <c r="X2693" s="1" t="s">
        <v>595</v>
      </c>
      <c r="AB2693" s="1" t="s">
        <v>8054</v>
      </c>
      <c r="AD2693" s="1" t="s">
        <v>596</v>
      </c>
      <c r="AE2693" s="1" t="s">
        <v>663</v>
      </c>
      <c r="AF2693" s="1" t="s">
        <v>8068</v>
      </c>
      <c r="AG2693" s="3">
        <v>46230</v>
      </c>
      <c r="AI2693" s="1" t="s">
        <v>8071</v>
      </c>
      <c r="AJ2693" s="1">
        <v>23</v>
      </c>
      <c r="AM2693" s="1" t="s">
        <v>8050</v>
      </c>
      <c r="AP2693" s="2">
        <v>46234.7060185185</v>
      </c>
      <c r="AQ2693" s="1" t="s">
        <v>8106</v>
      </c>
      <c r="AR2693" s="3">
        <v>46226</v>
      </c>
      <c r="AS2693" s="1">
        <v>15101790863</v>
      </c>
      <c r="AU2693" s="2">
        <v>46234</v>
      </c>
      <c r="AV2693" s="1" t="s">
        <v>22734</v>
      </c>
      <c r="AW2693" s="1" t="s">
        <v>8068</v>
      </c>
      <c r="AY2693" s="1" t="s">
        <v>22735</v>
      </c>
      <c r="AZ2693" s="1" t="s">
        <v>8155</v>
      </c>
      <c r="BA2693" s="1" t="s">
        <v>22736</v>
      </c>
      <c r="BB2693" s="1" t="s">
        <v>711</v>
      </c>
      <c r="BC2693" s="1" t="s">
        <v>463</v>
      </c>
      <c r="BD2693" s="1" t="s">
        <v>347</v>
      </c>
      <c r="BE2693" s="1" t="s">
        <v>22737</v>
      </c>
      <c r="BF2693" s="1" t="s">
        <v>3985</v>
      </c>
      <c r="BG2693" s="2">
        <v>46234.4375</v>
      </c>
      <c r="BH2693" s="2">
        <v>46233.5985763889</v>
      </c>
      <c r="BL2693" s="1" t="s">
        <v>8159</v>
      </c>
      <c r="BM2693" s="1" t="s">
        <v>8789</v>
      </c>
      <c r="BN2693" s="1" t="s">
        <v>645</v>
      </c>
      <c r="BO2693" s="1" t="s">
        <v>22738</v>
      </c>
      <c r="BP2693" s="1" t="s">
        <v>8067</v>
      </c>
      <c r="BQ2693" s="1" t="s">
        <v>6540</v>
      </c>
      <c r="BT2693" s="2">
        <v>46234.6920023148</v>
      </c>
      <c r="BU2693" s="2">
        <v>46234.70625</v>
      </c>
      <c r="BV2693" s="1" t="s">
        <v>591</v>
      </c>
      <c r="BW2693" s="3">
        <v>48056</v>
      </c>
      <c r="BX2693" s="1" t="s">
        <v>8483</v>
      </c>
      <c r="BY2693" s="1" t="s">
        <v>597</v>
      </c>
      <c r="BZ2693" s="1" t="s">
        <v>8050</v>
      </c>
      <c r="CB2693" s="1" t="s">
        <v>93</v>
      </c>
      <c r="CC2693" s="1">
        <v>0</v>
      </c>
      <c r="CE2693" s="1">
        <v>0</v>
      </c>
      <c r="CF2693" s="1"/>
      <c r="CG2693" s="1">
        <v>0</v>
      </c>
      <c r="CL2693" s="1" t="s">
        <v>8068</v>
      </c>
    </row>
    <row r="2694" s="1" customFormat="1" spans="1:90">
      <c r="A2694" s="1" t="s">
        <v>22739</v>
      </c>
      <c r="F2694" s="1">
        <v>0</v>
      </c>
      <c r="K2694" s="1">
        <v>101325</v>
      </c>
      <c r="L2694" s="1" t="s">
        <v>24</v>
      </c>
      <c r="M2694" s="1" t="s">
        <v>8106</v>
      </c>
      <c r="O2694" s="2">
        <v>46234.6594097222</v>
      </c>
      <c r="P2694" s="2">
        <v>46235</v>
      </c>
      <c r="R2694" s="1" t="s">
        <v>8051</v>
      </c>
      <c r="S2694" s="1"/>
      <c r="T2694" s="1" t="s">
        <v>8144</v>
      </c>
      <c r="U2694" s="1" t="s">
        <v>8053</v>
      </c>
      <c r="V2694" s="1" t="s">
        <v>24</v>
      </c>
      <c r="AB2694" s="1" t="s">
        <v>8054</v>
      </c>
      <c r="AD2694" s="1" t="s">
        <v>607</v>
      </c>
      <c r="AE2694" s="1" t="s">
        <v>3541</v>
      </c>
      <c r="AF2694" s="1" t="s">
        <v>8068</v>
      </c>
      <c r="AG2694" s="3">
        <v>43343</v>
      </c>
      <c r="AH2694" s="1" t="s">
        <v>606</v>
      </c>
      <c r="AI2694" s="1" t="s">
        <v>8071</v>
      </c>
      <c r="AJ2694" s="1">
        <v>480</v>
      </c>
      <c r="AM2694" s="1" t="s">
        <v>8068</v>
      </c>
      <c r="AO2694" s="1">
        <v>2.1</v>
      </c>
      <c r="AP2694" s="2">
        <v>46234.7069328704</v>
      </c>
      <c r="AQ2694" s="1" t="s">
        <v>8072</v>
      </c>
      <c r="AR2694" s="3">
        <v>43312</v>
      </c>
      <c r="AS2694" s="1">
        <v>13948791323</v>
      </c>
      <c r="AT2694" s="1"/>
      <c r="AU2694" s="2">
        <v>46235</v>
      </c>
      <c r="AV2694" s="1" t="s">
        <v>6655</v>
      </c>
      <c r="AW2694" s="1" t="s">
        <v>8050</v>
      </c>
      <c r="AY2694" s="1" t="s">
        <v>22740</v>
      </c>
      <c r="AZ2694" s="1" t="s">
        <v>8076</v>
      </c>
      <c r="BA2694" s="1" t="s">
        <v>22741</v>
      </c>
      <c r="BB2694" s="1" t="s">
        <v>3606</v>
      </c>
      <c r="BC2694" s="1" t="s">
        <v>489</v>
      </c>
      <c r="BD2694" s="1" t="s">
        <v>403</v>
      </c>
      <c r="BE2694" s="1" t="s">
        <v>22742</v>
      </c>
      <c r="BF2694" s="1" t="s">
        <v>3868</v>
      </c>
      <c r="BG2694" s="2">
        <v>46234.6923958333</v>
      </c>
      <c r="BH2694" s="2">
        <v>46234.6619212963</v>
      </c>
      <c r="BL2694" s="1" t="s">
        <v>8064</v>
      </c>
      <c r="BM2694" s="1" t="s">
        <v>8080</v>
      </c>
      <c r="BN2694" s="1" t="s">
        <v>590</v>
      </c>
      <c r="BO2694" s="1" t="s">
        <v>22743</v>
      </c>
      <c r="BP2694" s="1" t="s">
        <v>8082</v>
      </c>
      <c r="BQ2694" s="1" t="s">
        <v>6540</v>
      </c>
      <c r="BR2694" s="1" t="s">
        <v>10506</v>
      </c>
      <c r="BS2694" s="1" t="s">
        <v>22744</v>
      </c>
      <c r="BT2694" s="2">
        <v>46234.692650463</v>
      </c>
      <c r="BU2694" s="2">
        <v>46234.7070138889</v>
      </c>
      <c r="BV2694" s="1" t="s">
        <v>591</v>
      </c>
      <c r="BW2694" s="3">
        <v>45169</v>
      </c>
      <c r="BX2694" s="1" t="s">
        <v>22739</v>
      </c>
      <c r="BY2694" s="1" t="s">
        <v>628</v>
      </c>
      <c r="BZ2694" s="1" t="s">
        <v>8050</v>
      </c>
      <c r="CB2694" s="1" t="s">
        <v>67</v>
      </c>
      <c r="CC2694" s="1">
        <v>30</v>
      </c>
      <c r="CE2694" s="1">
        <v>30</v>
      </c>
      <c r="CG2694" s="1">
        <v>0</v>
      </c>
      <c r="CL2694" s="1" t="s">
        <v>8068</v>
      </c>
    </row>
    <row r="2695" s="1" customFormat="1" spans="1:90">
      <c r="A2695" s="1" t="s">
        <v>22189</v>
      </c>
      <c r="C2695" s="1">
        <v>1</v>
      </c>
      <c r="F2695" s="1">
        <v>0</v>
      </c>
      <c r="K2695" s="1">
        <v>101073</v>
      </c>
      <c r="L2695" s="1" t="s">
        <v>26</v>
      </c>
      <c r="O2695" s="2">
        <v>46234.5221759259</v>
      </c>
      <c r="P2695" s="2">
        <v>46234</v>
      </c>
      <c r="Q2695" s="1" t="s">
        <v>8050</v>
      </c>
      <c r="R2695" s="1" t="s">
        <v>8051</v>
      </c>
      <c r="T2695" s="1" t="s">
        <v>8144</v>
      </c>
      <c r="U2695" s="1" t="s">
        <v>8053</v>
      </c>
      <c r="V2695" s="1" t="s">
        <v>26</v>
      </c>
      <c r="AB2695" s="1" t="s">
        <v>8054</v>
      </c>
      <c r="AD2695" s="1" t="s">
        <v>607</v>
      </c>
      <c r="AE2695" s="1" t="s">
        <v>2205</v>
      </c>
      <c r="AF2695" s="1" t="s">
        <v>8068</v>
      </c>
      <c r="AG2695" s="3">
        <v>43975</v>
      </c>
      <c r="AH2695" s="1" t="s">
        <v>606</v>
      </c>
      <c r="AI2695" s="1" t="s">
        <v>8055</v>
      </c>
      <c r="AJ2695" s="1">
        <v>210</v>
      </c>
      <c r="AP2695" s="2">
        <v>46234.7064467593</v>
      </c>
      <c r="AQ2695" s="1" t="s">
        <v>8106</v>
      </c>
      <c r="AR2695" s="3">
        <v>43956</v>
      </c>
      <c r="AS2695" s="1">
        <v>18195107756</v>
      </c>
      <c r="AT2695" s="1" t="s">
        <v>8073</v>
      </c>
      <c r="AU2695" s="2">
        <v>46234</v>
      </c>
      <c r="AV2695" s="1" t="s">
        <v>22745</v>
      </c>
      <c r="AW2695" s="1" t="s">
        <v>8050</v>
      </c>
      <c r="AY2695" s="1" t="s">
        <v>22746</v>
      </c>
      <c r="AZ2695" s="1" t="s">
        <v>8108</v>
      </c>
      <c r="BA2695" s="1" t="s">
        <v>22747</v>
      </c>
      <c r="BB2695" s="1" t="s">
        <v>2395</v>
      </c>
      <c r="BC2695" s="1" t="s">
        <v>496</v>
      </c>
      <c r="BD2695" s="1" t="s">
        <v>302</v>
      </c>
      <c r="BE2695" s="1" t="s">
        <v>22748</v>
      </c>
      <c r="BF2695" s="1" t="s">
        <v>593</v>
      </c>
      <c r="BG2695" s="2">
        <v>46234.625</v>
      </c>
      <c r="BH2695" s="2">
        <v>46234.525775463</v>
      </c>
      <c r="BL2695" s="1" t="s">
        <v>8115</v>
      </c>
      <c r="BM2695" s="1" t="s">
        <v>8417</v>
      </c>
      <c r="BN2695" s="1" t="s">
        <v>590</v>
      </c>
      <c r="BO2695" s="1" t="s">
        <v>22749</v>
      </c>
      <c r="BP2695" s="1" t="s">
        <v>8082</v>
      </c>
      <c r="BQ2695" s="1" t="s">
        <v>6540</v>
      </c>
      <c r="BR2695" s="1"/>
      <c r="BS2695" s="1"/>
      <c r="BT2695" s="2">
        <v>46234.6004976852</v>
      </c>
      <c r="BU2695" s="2">
        <v>46234.7071759259</v>
      </c>
      <c r="BV2695" s="1" t="s">
        <v>591</v>
      </c>
      <c r="BW2695" s="3">
        <v>45801</v>
      </c>
      <c r="BX2695" s="1" t="s">
        <v>22195</v>
      </c>
      <c r="BY2695" s="1" t="s">
        <v>628</v>
      </c>
      <c r="BZ2695" s="1" t="s">
        <v>8050</v>
      </c>
      <c r="CB2695" s="1" t="s">
        <v>114</v>
      </c>
      <c r="CC2695" s="1">
        <v>198</v>
      </c>
      <c r="CE2695" s="1">
        <v>198</v>
      </c>
      <c r="CG2695" s="1">
        <v>75</v>
      </c>
      <c r="CL2695" s="1" t="s">
        <v>8068</v>
      </c>
    </row>
    <row r="2696" s="1" customFormat="1" spans="1:90">
      <c r="C2696" s="1">
        <v>1</v>
      </c>
      <c r="F2696" s="1">
        <v>0</v>
      </c>
      <c r="K2696" s="1">
        <v>101073</v>
      </c>
      <c r="L2696" s="1" t="s">
        <v>26</v>
      </c>
      <c r="O2696" s="2">
        <v>46234.558912037</v>
      </c>
      <c r="P2696" s="2">
        <v>46234.625</v>
      </c>
      <c r="Q2696" s="1" t="s">
        <v>8050</v>
      </c>
      <c r="R2696" s="1" t="s">
        <v>8051</v>
      </c>
      <c r="T2696" s="1" t="s">
        <v>8144</v>
      </c>
      <c r="U2696" s="1" t="s">
        <v>8053</v>
      </c>
      <c r="V2696" s="1" t="s">
        <v>26</v>
      </c>
      <c r="W2696" s="1" t="s">
        <v>2334</v>
      </c>
      <c r="X2696" s="1" t="s">
        <v>645</v>
      </c>
      <c r="AB2696" s="1" t="s">
        <v>8054</v>
      </c>
      <c r="AD2696" s="1" t="s">
        <v>607</v>
      </c>
      <c r="AE2696" s="1" t="s">
        <v>2235</v>
      </c>
      <c r="AF2696" s="1" t="s">
        <v>8068</v>
      </c>
      <c r="AG2696" s="3">
        <v>46234</v>
      </c>
      <c r="AH2696" s="1" t="s">
        <v>606</v>
      </c>
      <c r="AI2696" s="1" t="s">
        <v>8055</v>
      </c>
      <c r="AJ2696" s="1">
        <v>366</v>
      </c>
      <c r="AM2696" s="1" t="s">
        <v>8068</v>
      </c>
      <c r="AO2696" s="1">
        <v>4</v>
      </c>
      <c r="AP2696" s="2">
        <v>46234.7071990741</v>
      </c>
      <c r="AQ2696" s="1" t="s">
        <v>8072</v>
      </c>
      <c r="AR2696" s="3">
        <v>46216</v>
      </c>
      <c r="AS2696" s="1">
        <v>15909514649</v>
      </c>
      <c r="AT2696" s="1" t="s">
        <v>8073</v>
      </c>
      <c r="AU2696" s="2">
        <v>46234.625</v>
      </c>
      <c r="AV2696" s="1" t="s">
        <v>22750</v>
      </c>
      <c r="AW2696" s="1" t="s">
        <v>8068</v>
      </c>
      <c r="AY2696" s="1" t="s">
        <v>22751</v>
      </c>
      <c r="AZ2696" s="1" t="s">
        <v>8108</v>
      </c>
      <c r="BA2696" s="1" t="s">
        <v>22752</v>
      </c>
      <c r="BB2696" s="1" t="s">
        <v>2333</v>
      </c>
      <c r="BC2696" s="1" t="s">
        <v>496</v>
      </c>
      <c r="BD2696" s="1" t="s">
        <v>296</v>
      </c>
      <c r="BE2696" s="1" t="s">
        <v>22753</v>
      </c>
      <c r="BF2696" s="1" t="s">
        <v>3878</v>
      </c>
      <c r="BG2696" s="2">
        <v>46234.7083333333</v>
      </c>
      <c r="BH2696" s="2">
        <v>46234.5625347222</v>
      </c>
      <c r="BJ2696" s="1" t="s">
        <v>15444</v>
      </c>
      <c r="BL2696" s="1" t="s">
        <v>8115</v>
      </c>
      <c r="BM2696" s="1" t="s">
        <v>8417</v>
      </c>
      <c r="BN2696" s="1" t="s">
        <v>601</v>
      </c>
      <c r="BO2696" s="1" t="s">
        <v>22754</v>
      </c>
      <c r="BP2696" s="1" t="s">
        <v>8082</v>
      </c>
      <c r="BQ2696" s="1" t="s">
        <v>6540</v>
      </c>
      <c r="BT2696" s="2">
        <v>46234.6471064815</v>
      </c>
      <c r="BU2696" s="2">
        <v>46234.7075810185</v>
      </c>
      <c r="BV2696" s="1" t="s">
        <v>591</v>
      </c>
      <c r="BW2696" s="3">
        <v>48060</v>
      </c>
      <c r="BX2696" s="1" t="s">
        <v>8131</v>
      </c>
      <c r="BY2696" s="1" t="s">
        <v>726</v>
      </c>
      <c r="BZ2696" s="1" t="s">
        <v>8050</v>
      </c>
      <c r="CA2696" s="1">
        <v>0</v>
      </c>
      <c r="CB2696" s="1" t="s">
        <v>113</v>
      </c>
      <c r="CC2696" s="1">
        <v>458</v>
      </c>
      <c r="CE2696" s="1">
        <v>458</v>
      </c>
      <c r="CG2696" s="1">
        <v>343.5</v>
      </c>
      <c r="CL2696" s="1" t="s">
        <v>8068</v>
      </c>
    </row>
    <row r="2697" s="1" customFormat="1" spans="1:90">
      <c r="C2697" s="1">
        <v>1</v>
      </c>
      <c r="F2697" s="1">
        <v>0</v>
      </c>
      <c r="K2697" s="1">
        <v>101073</v>
      </c>
      <c r="L2697" s="1" t="s">
        <v>26</v>
      </c>
      <c r="O2697" s="2">
        <v>46233.6865509259</v>
      </c>
      <c r="P2697" s="2">
        <v>46234</v>
      </c>
      <c r="Q2697" s="1"/>
      <c r="R2697" s="1" t="s">
        <v>8051</v>
      </c>
      <c r="T2697" s="1" t="s">
        <v>8144</v>
      </c>
      <c r="U2697" s="1" t="s">
        <v>8053</v>
      </c>
      <c r="V2697" s="1" t="s">
        <v>26</v>
      </c>
      <c r="AB2697" s="1" t="s">
        <v>8054</v>
      </c>
      <c r="AD2697" s="1" t="s">
        <v>596</v>
      </c>
      <c r="AE2697" s="1" t="s">
        <v>709</v>
      </c>
      <c r="AF2697" s="1" t="s">
        <v>8068</v>
      </c>
      <c r="AG2697" s="3">
        <v>46234</v>
      </c>
      <c r="AH2697" s="1"/>
      <c r="AI2697" s="1" t="s">
        <v>8071</v>
      </c>
      <c r="AJ2697" s="4">
        <v>1407</v>
      </c>
      <c r="AM2697" s="1" t="s">
        <v>8068</v>
      </c>
      <c r="AO2697" s="1">
        <v>3.7</v>
      </c>
      <c r="AP2697" s="2">
        <v>46234.7075462963</v>
      </c>
      <c r="AQ2697" s="1" t="s">
        <v>8072</v>
      </c>
      <c r="AR2697" s="3">
        <v>46233</v>
      </c>
      <c r="AS2697" s="1">
        <v>15009610456</v>
      </c>
      <c r="AT2697" s="1" t="s">
        <v>8073</v>
      </c>
      <c r="AU2697" s="2">
        <v>46234</v>
      </c>
      <c r="AV2697" s="1" t="s">
        <v>22755</v>
      </c>
      <c r="AW2697" s="1" t="s">
        <v>8068</v>
      </c>
      <c r="AY2697" s="1" t="s">
        <v>22729</v>
      </c>
      <c r="AZ2697" s="1" t="s">
        <v>8108</v>
      </c>
      <c r="BA2697" s="1" t="s">
        <v>22730</v>
      </c>
      <c r="BB2697" s="1" t="s">
        <v>22756</v>
      </c>
      <c r="BC2697" s="1" t="s">
        <v>496</v>
      </c>
      <c r="BD2697" s="1" t="s">
        <v>306</v>
      </c>
      <c r="BE2697" s="1" t="s">
        <v>22757</v>
      </c>
      <c r="BF2697" s="1" t="s">
        <v>3878</v>
      </c>
      <c r="BG2697" s="2">
        <v>46234.625</v>
      </c>
      <c r="BH2697" s="2">
        <v>46233.6968171296</v>
      </c>
      <c r="BJ2697" s="1" t="s">
        <v>22758</v>
      </c>
      <c r="BL2697" s="1" t="s">
        <v>8115</v>
      </c>
      <c r="BM2697" s="1" t="s">
        <v>8417</v>
      </c>
      <c r="BN2697" s="1" t="s">
        <v>601</v>
      </c>
      <c r="BO2697" s="1" t="s">
        <v>22759</v>
      </c>
      <c r="BP2697" s="1" t="s">
        <v>8082</v>
      </c>
      <c r="BQ2697" s="1" t="s">
        <v>6540</v>
      </c>
      <c r="BT2697" s="2">
        <v>46234.6233680556</v>
      </c>
      <c r="BU2697" s="2">
        <v>46234.7076388889</v>
      </c>
      <c r="BV2697" s="1" t="s">
        <v>591</v>
      </c>
      <c r="BW2697" s="3">
        <v>48060</v>
      </c>
      <c r="BX2697" s="1" t="s">
        <v>8153</v>
      </c>
      <c r="BY2697" s="1" t="s">
        <v>726</v>
      </c>
      <c r="BZ2697" s="1" t="s">
        <v>8050</v>
      </c>
      <c r="CB2697" s="1" t="s">
        <v>114</v>
      </c>
      <c r="CC2697" s="1">
        <v>0</v>
      </c>
      <c r="CD2697" s="1"/>
      <c r="CE2697" s="1">
        <v>0</v>
      </c>
      <c r="CF2697" s="1"/>
      <c r="CG2697" s="1">
        <v>0</v>
      </c>
      <c r="CH2697" s="1"/>
      <c r="CI2697" s="1"/>
      <c r="CJ2697" s="1"/>
      <c r="CK2697" s="1"/>
      <c r="CL2697" s="1" t="s">
        <v>8068</v>
      </c>
    </row>
    <row r="2698" s="1" customFormat="1" spans="1:90">
      <c r="A2698" s="1" t="s">
        <v>8694</v>
      </c>
      <c r="F2698" s="1">
        <v>0</v>
      </c>
      <c r="G2698" s="1"/>
      <c r="K2698" s="1">
        <v>101325</v>
      </c>
      <c r="L2698" s="1" t="s">
        <v>24</v>
      </c>
      <c r="O2698" s="2">
        <v>46232.5415162037</v>
      </c>
      <c r="P2698" s="2">
        <v>46234</v>
      </c>
      <c r="Q2698" s="1" t="s">
        <v>8050</v>
      </c>
      <c r="R2698" s="1" t="s">
        <v>8051</v>
      </c>
      <c r="T2698" s="1" t="s">
        <v>8144</v>
      </c>
      <c r="U2698" s="1" t="s">
        <v>8053</v>
      </c>
      <c r="V2698" s="1" t="s">
        <v>24</v>
      </c>
      <c r="AB2698" s="1" t="s">
        <v>8054</v>
      </c>
      <c r="AD2698" s="1" t="s">
        <v>607</v>
      </c>
      <c r="AE2698" s="1" t="s">
        <v>3560</v>
      </c>
      <c r="AF2698" s="1" t="s">
        <v>8068</v>
      </c>
      <c r="AG2698" s="3">
        <v>46234</v>
      </c>
      <c r="AH2698" s="1" t="s">
        <v>606</v>
      </c>
      <c r="AI2698" s="1" t="s">
        <v>8071</v>
      </c>
      <c r="AJ2698" s="1">
        <v>156</v>
      </c>
      <c r="AM2698" s="1" t="s">
        <v>8068</v>
      </c>
      <c r="AO2698" s="1">
        <v>3.3</v>
      </c>
      <c r="AP2698" s="2">
        <v>46234.7069097222</v>
      </c>
      <c r="AQ2698" s="1" t="s">
        <v>8072</v>
      </c>
      <c r="AR2698" s="3">
        <v>46222</v>
      </c>
      <c r="AS2698" s="1">
        <v>18748134968</v>
      </c>
      <c r="AT2698" s="1" t="s">
        <v>8073</v>
      </c>
      <c r="AU2698" s="2">
        <v>46234</v>
      </c>
      <c r="AV2698" s="1" t="s">
        <v>22760</v>
      </c>
      <c r="AW2698" s="1" t="s">
        <v>8068</v>
      </c>
      <c r="AY2698" s="1" t="s">
        <v>22761</v>
      </c>
      <c r="AZ2698" s="1" t="s">
        <v>8058</v>
      </c>
      <c r="BA2698" s="1" t="s">
        <v>22762</v>
      </c>
      <c r="BB2698" s="1" t="s">
        <v>4106</v>
      </c>
      <c r="BC2698" s="1" t="s">
        <v>489</v>
      </c>
      <c r="BD2698" s="1" t="s">
        <v>384</v>
      </c>
      <c r="BE2698" s="1" t="s">
        <v>22763</v>
      </c>
      <c r="BF2698" s="1" t="s">
        <v>3878</v>
      </c>
      <c r="BG2698" s="2">
        <v>46234.4583333333</v>
      </c>
      <c r="BH2698" s="2">
        <v>46232.5514583333</v>
      </c>
      <c r="BL2698" s="1" t="s">
        <v>8064</v>
      </c>
      <c r="BM2698" s="1" t="s">
        <v>8138</v>
      </c>
      <c r="BN2698" s="1" t="s">
        <v>601</v>
      </c>
      <c r="BO2698" s="1" t="s">
        <v>22764</v>
      </c>
      <c r="BP2698" s="1" t="s">
        <v>8067</v>
      </c>
      <c r="BQ2698" s="1" t="s">
        <v>6540</v>
      </c>
      <c r="BT2698" s="2">
        <v>46234.6929282407</v>
      </c>
      <c r="BU2698" s="2">
        <v>46234.7077662037</v>
      </c>
      <c r="BV2698" s="1" t="s">
        <v>591</v>
      </c>
      <c r="BW2698" s="3">
        <v>48060</v>
      </c>
      <c r="BX2698" s="1" t="s">
        <v>8700</v>
      </c>
      <c r="BY2698" s="1" t="s">
        <v>628</v>
      </c>
      <c r="BZ2698" s="1" t="s">
        <v>8050</v>
      </c>
      <c r="CB2698" s="1" t="s">
        <v>60</v>
      </c>
      <c r="CC2698" s="1">
        <v>230</v>
      </c>
      <c r="CE2698" s="1">
        <v>230</v>
      </c>
      <c r="CG2698" s="1">
        <v>135</v>
      </c>
      <c r="CL2698" s="1" t="s">
        <v>8068</v>
      </c>
    </row>
    <row r="2699" s="1" customFormat="1" spans="1:90">
      <c r="A2699" s="1" t="s">
        <v>8608</v>
      </c>
      <c r="F2699" s="1">
        <v>0</v>
      </c>
      <c r="K2699" s="1">
        <v>101110</v>
      </c>
      <c r="L2699" s="1" t="s">
        <v>28</v>
      </c>
      <c r="M2699" s="1"/>
      <c r="O2699" s="2">
        <v>46234.4547800926</v>
      </c>
      <c r="P2699" s="2">
        <v>46234</v>
      </c>
      <c r="R2699" s="1" t="s">
        <v>8051</v>
      </c>
      <c r="T2699" s="1" t="s">
        <v>8052</v>
      </c>
      <c r="U2699" s="1" t="s">
        <v>8053</v>
      </c>
      <c r="V2699" s="1" t="s">
        <v>28</v>
      </c>
      <c r="AB2699" s="1" t="s">
        <v>8054</v>
      </c>
      <c r="AD2699" s="1" t="s">
        <v>607</v>
      </c>
      <c r="AE2699" s="1" t="s">
        <v>811</v>
      </c>
      <c r="AF2699" s="1" t="s">
        <v>8068</v>
      </c>
      <c r="AG2699" s="3">
        <v>46192</v>
      </c>
      <c r="AH2699" s="1" t="s">
        <v>606</v>
      </c>
      <c r="AI2699" s="1" t="s">
        <v>8055</v>
      </c>
      <c r="AJ2699" s="1">
        <v>465</v>
      </c>
      <c r="AM2699" s="1" t="s">
        <v>8068</v>
      </c>
      <c r="AO2699" s="1">
        <v>4.9</v>
      </c>
      <c r="AP2699" s="2">
        <v>46234.709537037</v>
      </c>
      <c r="AQ2699" s="1" t="s">
        <v>8072</v>
      </c>
      <c r="AR2699" s="3">
        <v>45940</v>
      </c>
      <c r="AS2699" s="1">
        <v>15739521330</v>
      </c>
      <c r="AT2699" s="1" t="s">
        <v>8056</v>
      </c>
      <c r="AU2699" s="2">
        <v>46234</v>
      </c>
      <c r="AV2699" s="1" t="s">
        <v>22765</v>
      </c>
      <c r="AW2699" s="1" t="s">
        <v>8068</v>
      </c>
      <c r="AY2699" s="1" t="s">
        <v>22766</v>
      </c>
      <c r="AZ2699" s="1" t="s">
        <v>8460</v>
      </c>
      <c r="BA2699" s="1" t="s">
        <v>22767</v>
      </c>
      <c r="BB2699" s="1" t="s">
        <v>1366</v>
      </c>
      <c r="BC2699" s="1" t="s">
        <v>478</v>
      </c>
      <c r="BD2699" s="1" t="s">
        <v>165</v>
      </c>
      <c r="BE2699" s="1" t="s">
        <v>22768</v>
      </c>
      <c r="BF2699" s="1" t="s">
        <v>3878</v>
      </c>
      <c r="BG2699" s="2">
        <v>46234.6772106482</v>
      </c>
      <c r="BH2699" s="2">
        <v>46234.4570833333</v>
      </c>
      <c r="BL2699" s="1" t="s">
        <v>8464</v>
      </c>
      <c r="BM2699" s="1" t="s">
        <v>9081</v>
      </c>
      <c r="BN2699" s="1" t="s">
        <v>601</v>
      </c>
      <c r="BO2699" s="1" t="s">
        <v>22769</v>
      </c>
      <c r="BP2699" s="1" t="s">
        <v>8082</v>
      </c>
      <c r="BQ2699" s="1" t="s">
        <v>6540</v>
      </c>
      <c r="BT2699" s="2">
        <v>46234.6605787037</v>
      </c>
      <c r="BU2699" s="2">
        <v>46234.7096990741</v>
      </c>
      <c r="BV2699" s="1" t="s">
        <v>591</v>
      </c>
      <c r="BW2699" s="3">
        <v>48018</v>
      </c>
      <c r="BX2699" s="1" t="s">
        <v>11157</v>
      </c>
      <c r="BY2699" s="1" t="s">
        <v>726</v>
      </c>
      <c r="BZ2699" s="1" t="s">
        <v>8050</v>
      </c>
      <c r="CA2699" s="1"/>
      <c r="CB2699" s="1" t="s">
        <v>129</v>
      </c>
      <c r="CC2699" s="1">
        <v>458</v>
      </c>
      <c r="CD2699" s="1" t="s">
        <v>22770</v>
      </c>
      <c r="CE2699" s="1">
        <v>458</v>
      </c>
      <c r="CG2699" s="1">
        <v>343.5</v>
      </c>
      <c r="CH2699" s="1" t="s">
        <v>692</v>
      </c>
      <c r="CL2699" s="1" t="s">
        <v>8068</v>
      </c>
    </row>
    <row r="2700" s="1" customFormat="1" spans="1:90">
      <c r="A2700" s="1" t="s">
        <v>8694</v>
      </c>
      <c r="F2700" s="1">
        <v>0</v>
      </c>
      <c r="K2700" s="1">
        <v>101325</v>
      </c>
      <c r="L2700" s="1" t="s">
        <v>24</v>
      </c>
      <c r="O2700" s="2">
        <v>46233.4953703704</v>
      </c>
      <c r="P2700" s="2">
        <v>46234</v>
      </c>
      <c r="Q2700" s="1" t="s">
        <v>8050</v>
      </c>
      <c r="R2700" s="1" t="s">
        <v>8051</v>
      </c>
      <c r="S2700" s="1"/>
      <c r="T2700" s="1" t="s">
        <v>8144</v>
      </c>
      <c r="U2700" s="1" t="s">
        <v>8053</v>
      </c>
      <c r="V2700" s="1" t="s">
        <v>24</v>
      </c>
      <c r="AB2700" s="1" t="s">
        <v>8054</v>
      </c>
      <c r="AD2700" s="1" t="s">
        <v>607</v>
      </c>
      <c r="AE2700" s="1" t="s">
        <v>3581</v>
      </c>
      <c r="AF2700" s="1" t="s">
        <v>8068</v>
      </c>
      <c r="AG2700" s="3">
        <v>46234</v>
      </c>
      <c r="AH2700" s="1" t="s">
        <v>606</v>
      </c>
      <c r="AI2700" s="1" t="s">
        <v>8071</v>
      </c>
      <c r="AJ2700" s="1">
        <v>28</v>
      </c>
      <c r="AM2700" s="1" t="s">
        <v>8068</v>
      </c>
      <c r="AO2700" s="1">
        <v>4.2</v>
      </c>
      <c r="AP2700" s="2">
        <v>46234.7103009259</v>
      </c>
      <c r="AQ2700" s="1" t="s">
        <v>8072</v>
      </c>
      <c r="AR2700" s="3">
        <v>46233</v>
      </c>
      <c r="AS2700" s="1">
        <v>18148271733</v>
      </c>
      <c r="AT2700" s="1" t="s">
        <v>8056</v>
      </c>
      <c r="AU2700" s="2">
        <v>46234</v>
      </c>
      <c r="AV2700" s="1" t="s">
        <v>22771</v>
      </c>
      <c r="AW2700" s="1" t="s">
        <v>8068</v>
      </c>
      <c r="AY2700" s="1" t="s">
        <v>22772</v>
      </c>
      <c r="AZ2700" s="1" t="s">
        <v>8058</v>
      </c>
      <c r="BA2700" s="1" t="s">
        <v>22773</v>
      </c>
      <c r="BB2700" s="1" t="s">
        <v>3821</v>
      </c>
      <c r="BC2700" s="1" t="s">
        <v>489</v>
      </c>
      <c r="BD2700" s="1" t="s">
        <v>389</v>
      </c>
      <c r="BE2700" s="1" t="s">
        <v>22774</v>
      </c>
      <c r="BF2700" s="1" t="s">
        <v>3878</v>
      </c>
      <c r="BG2700" s="2">
        <v>46234.6666666667</v>
      </c>
      <c r="BH2700" s="2">
        <v>46233.5518171296</v>
      </c>
      <c r="BL2700" s="1" t="s">
        <v>8064</v>
      </c>
      <c r="BM2700" s="1" t="s">
        <v>8065</v>
      </c>
      <c r="BN2700" s="1" t="s">
        <v>601</v>
      </c>
      <c r="BO2700" s="1" t="s">
        <v>22775</v>
      </c>
      <c r="BP2700" s="1" t="s">
        <v>8067</v>
      </c>
      <c r="BQ2700" s="1" t="s">
        <v>6540</v>
      </c>
      <c r="BT2700" s="2">
        <v>46234.6390393519</v>
      </c>
      <c r="BU2700" s="2">
        <v>46234.7105555556</v>
      </c>
      <c r="BV2700" s="1" t="s">
        <v>591</v>
      </c>
      <c r="BW2700" s="3">
        <v>48060</v>
      </c>
      <c r="BX2700" s="1" t="s">
        <v>8700</v>
      </c>
      <c r="BY2700" s="1" t="s">
        <v>628</v>
      </c>
      <c r="BZ2700" s="1" t="s">
        <v>8050</v>
      </c>
      <c r="CB2700" s="1" t="s">
        <v>63</v>
      </c>
      <c r="CC2700" s="1">
        <v>180</v>
      </c>
      <c r="CE2700" s="1">
        <v>180</v>
      </c>
      <c r="CG2700" s="1">
        <v>100</v>
      </c>
      <c r="CL2700" s="1" t="s">
        <v>8068</v>
      </c>
    </row>
    <row r="2701" s="1" customFormat="1" spans="1:90">
      <c r="A2701" s="1" t="s">
        <v>9170</v>
      </c>
      <c r="F2701" s="1">
        <v>0</v>
      </c>
      <c r="K2701" s="1">
        <v>101311</v>
      </c>
      <c r="L2701" s="1" t="s">
        <v>23</v>
      </c>
      <c r="O2701" s="2">
        <v>46229.3771527778</v>
      </c>
      <c r="P2701" s="2">
        <v>46234</v>
      </c>
      <c r="Q2701" s="1" t="s">
        <v>8050</v>
      </c>
      <c r="R2701" s="1" t="s">
        <v>8051</v>
      </c>
      <c r="T2701" s="1" t="s">
        <v>8144</v>
      </c>
      <c r="U2701" s="1" t="s">
        <v>8053</v>
      </c>
      <c r="V2701" s="1" t="s">
        <v>23</v>
      </c>
      <c r="AB2701" s="1" t="s">
        <v>8054</v>
      </c>
      <c r="AD2701" s="1" t="s">
        <v>607</v>
      </c>
      <c r="AE2701" s="1" t="s">
        <v>3475</v>
      </c>
      <c r="AF2701" s="1" t="s">
        <v>8068</v>
      </c>
      <c r="AG2701" s="3">
        <v>46234</v>
      </c>
      <c r="AH2701" s="1" t="s">
        <v>606</v>
      </c>
      <c r="AI2701" s="1" t="s">
        <v>8071</v>
      </c>
      <c r="AJ2701" s="1">
        <v>90</v>
      </c>
      <c r="AM2701" s="1" t="s">
        <v>8068</v>
      </c>
      <c r="AO2701" s="1">
        <v>3.8</v>
      </c>
      <c r="AP2701" s="2">
        <v>46234.7119444444</v>
      </c>
      <c r="AQ2701" s="1" t="s">
        <v>8072</v>
      </c>
      <c r="AR2701" s="3">
        <v>46218</v>
      </c>
      <c r="AS2701" s="1">
        <v>13848472487</v>
      </c>
      <c r="AT2701" s="1" t="s">
        <v>8346</v>
      </c>
      <c r="AU2701" s="2">
        <v>46234</v>
      </c>
      <c r="AV2701" s="1" t="s">
        <v>22776</v>
      </c>
      <c r="AW2701" s="1" t="s">
        <v>8068</v>
      </c>
      <c r="AY2701" s="1" t="s">
        <v>22777</v>
      </c>
      <c r="AZ2701" s="1" t="s">
        <v>8265</v>
      </c>
      <c r="BA2701" s="1" t="s">
        <v>22778</v>
      </c>
      <c r="BB2701" s="1" t="s">
        <v>4531</v>
      </c>
      <c r="BC2701" s="1" t="s">
        <v>448</v>
      </c>
      <c r="BD2701" s="1" t="s">
        <v>426</v>
      </c>
      <c r="BE2701" s="1" t="s">
        <v>22779</v>
      </c>
      <c r="BF2701" s="1" t="s">
        <v>3878</v>
      </c>
      <c r="BG2701" s="2">
        <v>46234</v>
      </c>
      <c r="BH2701" s="2">
        <v>46229.3795717593</v>
      </c>
      <c r="BL2701" s="1" t="s">
        <v>8064</v>
      </c>
      <c r="BM2701" s="1" t="s">
        <v>12145</v>
      </c>
      <c r="BN2701" s="1" t="s">
        <v>601</v>
      </c>
      <c r="BO2701" s="1" t="s">
        <v>22780</v>
      </c>
      <c r="BP2701" s="1" t="s">
        <v>8067</v>
      </c>
      <c r="BQ2701" s="1" t="s">
        <v>6540</v>
      </c>
      <c r="BT2701" s="2">
        <v>46234.7030092593</v>
      </c>
      <c r="BU2701" s="2">
        <v>46234.712025463</v>
      </c>
      <c r="BV2701" s="1" t="s">
        <v>591</v>
      </c>
      <c r="BW2701" s="3">
        <v>48060</v>
      </c>
      <c r="BX2701" s="1" t="s">
        <v>8490</v>
      </c>
      <c r="BY2701" s="1" t="s">
        <v>597</v>
      </c>
      <c r="BZ2701" s="1" t="s">
        <v>8050</v>
      </c>
      <c r="CB2701" s="1" t="s">
        <v>54</v>
      </c>
      <c r="CC2701" s="1">
        <v>180</v>
      </c>
      <c r="CE2701" s="1">
        <v>180</v>
      </c>
      <c r="CF2701" s="1" t="s">
        <v>15383</v>
      </c>
      <c r="CG2701" s="1">
        <v>100</v>
      </c>
      <c r="CJ2701" s="1" t="s">
        <v>847</v>
      </c>
      <c r="CK2701" s="2">
        <v>46235.6072106482</v>
      </c>
      <c r="CL2701" s="1" t="s">
        <v>8068</v>
      </c>
    </row>
    <row r="2702" s="1" customFormat="1" spans="1:90">
      <c r="K2702" s="1">
        <v>101311</v>
      </c>
      <c r="L2702" s="1" t="s">
        <v>23</v>
      </c>
      <c r="O2702" s="2">
        <v>46234.6821527778</v>
      </c>
      <c r="P2702" s="2">
        <v>46234</v>
      </c>
      <c r="Q2702" s="1" t="s">
        <v>8050</v>
      </c>
      <c r="R2702" s="1" t="s">
        <v>8051</v>
      </c>
      <c r="T2702" s="1" t="s">
        <v>8144</v>
      </c>
      <c r="U2702" s="1" t="s">
        <v>8053</v>
      </c>
      <c r="V2702" s="1" t="s">
        <v>23</v>
      </c>
      <c r="AB2702" s="1" t="s">
        <v>8054</v>
      </c>
      <c r="AD2702" s="1" t="s">
        <v>596</v>
      </c>
      <c r="AE2702" s="1" t="s">
        <v>3416</v>
      </c>
      <c r="AF2702" s="1" t="s">
        <v>8068</v>
      </c>
      <c r="AI2702" s="1" t="s">
        <v>8071</v>
      </c>
      <c r="AJ2702" s="1">
        <v>660</v>
      </c>
      <c r="AM2702" s="1" t="s">
        <v>8068</v>
      </c>
      <c r="AO2702" s="1">
        <v>4.9</v>
      </c>
      <c r="AP2702" s="2">
        <v>46234.7124884259</v>
      </c>
      <c r="AQ2702" s="1" t="s">
        <v>8072</v>
      </c>
      <c r="AR2702" s="3">
        <v>46233</v>
      </c>
      <c r="AS2702" s="1">
        <v>15947486650</v>
      </c>
      <c r="AT2702" s="1" t="s">
        <v>8073</v>
      </c>
      <c r="AU2702" s="2">
        <v>46234</v>
      </c>
      <c r="AV2702" s="1" t="s">
        <v>22781</v>
      </c>
      <c r="AW2702" s="1" t="s">
        <v>8050</v>
      </c>
      <c r="AY2702" s="1" t="s">
        <v>22782</v>
      </c>
      <c r="AZ2702" s="1" t="s">
        <v>8238</v>
      </c>
      <c r="BA2702" s="1" t="s">
        <v>22783</v>
      </c>
      <c r="BB2702" s="1" t="s">
        <v>22784</v>
      </c>
      <c r="BC2702" s="1" t="s">
        <v>448</v>
      </c>
      <c r="BD2702" s="1" t="s">
        <v>425</v>
      </c>
      <c r="BE2702" s="1" t="s">
        <v>22785</v>
      </c>
      <c r="BF2702" s="1" t="s">
        <v>3878</v>
      </c>
      <c r="BG2702" s="2">
        <v>46234.7085532407</v>
      </c>
      <c r="BH2702" s="2">
        <v>46234.6821875</v>
      </c>
      <c r="BL2702" s="1" t="s">
        <v>8064</v>
      </c>
      <c r="BM2702" s="1" t="s">
        <v>8243</v>
      </c>
      <c r="BN2702" s="1" t="s">
        <v>601</v>
      </c>
      <c r="BO2702" s="1" t="s">
        <v>22786</v>
      </c>
      <c r="BP2702" s="1" t="s">
        <v>8082</v>
      </c>
      <c r="BQ2702" s="1" t="s">
        <v>6540</v>
      </c>
      <c r="BT2702" s="2">
        <v>46234.7104513889</v>
      </c>
      <c r="BU2702" s="2">
        <v>46234.7124884259</v>
      </c>
      <c r="BV2702" s="1" t="s">
        <v>591</v>
      </c>
      <c r="BX2702" s="1" t="s">
        <v>12669</v>
      </c>
      <c r="BY2702" s="1" t="s">
        <v>628</v>
      </c>
      <c r="BZ2702" s="1" t="s">
        <v>8050</v>
      </c>
      <c r="CB2702" s="1" t="s">
        <v>54</v>
      </c>
      <c r="CC2702" s="1"/>
      <c r="CD2702" s="1"/>
      <c r="CE2702" s="1">
        <v>0</v>
      </c>
      <c r="CF2702" s="1"/>
      <c r="CG2702" s="1">
        <v>0</v>
      </c>
      <c r="CH2702" s="1"/>
      <c r="CI2702" s="1"/>
      <c r="CJ2702" s="1"/>
      <c r="CK2702" s="1"/>
      <c r="CL2702" s="1" t="s">
        <v>8068</v>
      </c>
    </row>
    <row r="2703" s="1" customFormat="1" spans="1:90">
      <c r="F2703" s="1">
        <v>0</v>
      </c>
      <c r="K2703" s="1">
        <v>101042</v>
      </c>
      <c r="L2703" s="1" t="s">
        <v>25</v>
      </c>
      <c r="O2703" s="2">
        <v>46234.6334375</v>
      </c>
      <c r="P2703" s="2">
        <v>46235</v>
      </c>
      <c r="Q2703" s="1" t="s">
        <v>8050</v>
      </c>
      <c r="R2703" s="1" t="s">
        <v>8051</v>
      </c>
      <c r="T2703" s="1" t="s">
        <v>8144</v>
      </c>
      <c r="U2703" s="1" t="s">
        <v>8053</v>
      </c>
      <c r="V2703" s="1" t="s">
        <v>25</v>
      </c>
      <c r="AB2703" s="1" t="s">
        <v>8054</v>
      </c>
      <c r="AD2703" s="1" t="s">
        <v>607</v>
      </c>
      <c r="AE2703" s="1" t="s">
        <v>633</v>
      </c>
      <c r="AF2703" s="1" t="s">
        <v>8068</v>
      </c>
      <c r="AG2703" s="3">
        <v>46234</v>
      </c>
      <c r="AH2703" s="1" t="s">
        <v>606</v>
      </c>
      <c r="AI2703" s="1" t="s">
        <v>8071</v>
      </c>
      <c r="AJ2703" s="1">
        <v>141</v>
      </c>
      <c r="AM2703" s="1" t="s">
        <v>8050</v>
      </c>
      <c r="AO2703" s="1">
        <v>3.3</v>
      </c>
      <c r="AP2703" s="2">
        <v>46234.7134027778</v>
      </c>
      <c r="AQ2703" s="1" t="s">
        <v>8274</v>
      </c>
      <c r="AR2703" s="3">
        <v>46221</v>
      </c>
      <c r="AS2703" s="1">
        <v>13321259699</v>
      </c>
      <c r="AT2703" s="1" t="s">
        <v>8073</v>
      </c>
      <c r="AU2703" s="2">
        <v>46235</v>
      </c>
      <c r="AV2703" s="1" t="s">
        <v>22787</v>
      </c>
      <c r="AW2703" s="1" t="s">
        <v>8068</v>
      </c>
      <c r="AY2703" s="1" t="s">
        <v>22788</v>
      </c>
      <c r="AZ2703" s="1" t="s">
        <v>9151</v>
      </c>
      <c r="BA2703" s="1" t="s">
        <v>22789</v>
      </c>
      <c r="BB2703" s="1" t="s">
        <v>5262</v>
      </c>
      <c r="BC2703" s="1" t="s">
        <v>463</v>
      </c>
      <c r="BD2703" s="1" t="s">
        <v>323</v>
      </c>
      <c r="BE2703" s="1" t="s">
        <v>22790</v>
      </c>
      <c r="BF2703" s="1" t="s">
        <v>3878</v>
      </c>
      <c r="BG2703" s="2">
        <v>46234</v>
      </c>
      <c r="BH2703" s="2">
        <v>46234.6423842593</v>
      </c>
      <c r="BJ2703" s="1" t="s">
        <v>22791</v>
      </c>
      <c r="BL2703" s="1" t="s">
        <v>8159</v>
      </c>
      <c r="BM2703" s="1" t="s">
        <v>9155</v>
      </c>
      <c r="BN2703" s="1" t="s">
        <v>601</v>
      </c>
      <c r="BO2703" s="1" t="s">
        <v>22792</v>
      </c>
      <c r="BP2703" s="1" t="s">
        <v>8082</v>
      </c>
      <c r="BQ2703" s="1" t="s">
        <v>6540</v>
      </c>
      <c r="BR2703" s="1"/>
      <c r="BS2703" s="1"/>
      <c r="BT2703" s="2">
        <v>46234.7109837963</v>
      </c>
      <c r="BU2703" s="2">
        <v>46234.7134837963</v>
      </c>
      <c r="BV2703" s="1" t="s">
        <v>591</v>
      </c>
      <c r="BW2703" s="3">
        <v>48060</v>
      </c>
      <c r="BX2703" s="1" t="s">
        <v>8284</v>
      </c>
      <c r="BY2703" s="1" t="s">
        <v>628</v>
      </c>
      <c r="BZ2703" s="1" t="s">
        <v>8050</v>
      </c>
      <c r="CB2703" s="1" t="s">
        <v>79</v>
      </c>
      <c r="CC2703" s="1">
        <v>50</v>
      </c>
      <c r="CD2703" s="1" t="s">
        <v>15467</v>
      </c>
      <c r="CE2703" s="1">
        <v>50</v>
      </c>
      <c r="CF2703" s="1" t="s">
        <v>22793</v>
      </c>
      <c r="CG2703" s="1">
        <v>35</v>
      </c>
      <c r="CH2703" s="1" t="s">
        <v>622</v>
      </c>
      <c r="CI2703" s="2">
        <v>46235.416875</v>
      </c>
      <c r="CJ2703" s="1" t="s">
        <v>622</v>
      </c>
      <c r="CK2703" s="2">
        <v>46235.4170023148</v>
      </c>
      <c r="CL2703" s="1" t="s">
        <v>8068</v>
      </c>
    </row>
    <row r="2704" s="1" customFormat="1" spans="1:90">
      <c r="F2704" s="1">
        <v>0</v>
      </c>
      <c r="K2704" s="1">
        <v>101311</v>
      </c>
      <c r="L2704" s="1" t="s">
        <v>23</v>
      </c>
      <c r="O2704" s="2">
        <v>46234.6940509259</v>
      </c>
      <c r="P2704" s="2">
        <v>46235</v>
      </c>
      <c r="R2704" s="1" t="s">
        <v>8051</v>
      </c>
      <c r="S2704" s="1"/>
      <c r="T2704" s="1" t="s">
        <v>8144</v>
      </c>
      <c r="U2704" s="1" t="s">
        <v>8053</v>
      </c>
      <c r="V2704" s="1" t="s">
        <v>23</v>
      </c>
      <c r="AB2704" s="1" t="s">
        <v>8054</v>
      </c>
      <c r="AD2704" s="1" t="s">
        <v>596</v>
      </c>
      <c r="AE2704" s="1" t="s">
        <v>3321</v>
      </c>
      <c r="AF2704" s="1" t="s">
        <v>8068</v>
      </c>
      <c r="AG2704" s="3">
        <v>45824</v>
      </c>
      <c r="AI2704" s="1" t="s">
        <v>8071</v>
      </c>
      <c r="AJ2704" s="1">
        <v>240</v>
      </c>
      <c r="AK2704" s="1"/>
      <c r="AM2704" s="1" t="s">
        <v>8068</v>
      </c>
      <c r="AO2704" s="1">
        <v>4.2</v>
      </c>
      <c r="AP2704" s="2">
        <v>46234.7142939815</v>
      </c>
      <c r="AQ2704" s="1" t="s">
        <v>8072</v>
      </c>
      <c r="AR2704" s="3">
        <v>45816</v>
      </c>
      <c r="AS2704" s="1">
        <v>15847082292</v>
      </c>
      <c r="AT2704" s="1" t="s">
        <v>8073</v>
      </c>
      <c r="AU2704" s="2">
        <v>46235</v>
      </c>
      <c r="AV2704" s="1" t="s">
        <v>22794</v>
      </c>
      <c r="AW2704" s="1" t="s">
        <v>8068</v>
      </c>
      <c r="AY2704" s="1" t="s">
        <v>22795</v>
      </c>
      <c r="AZ2704" s="1" t="s">
        <v>8147</v>
      </c>
      <c r="BA2704" s="1" t="s">
        <v>22796</v>
      </c>
      <c r="BB2704" s="1" t="s">
        <v>22797</v>
      </c>
      <c r="BC2704" s="1" t="s">
        <v>448</v>
      </c>
      <c r="BD2704" s="1" t="s">
        <v>417</v>
      </c>
      <c r="BE2704" s="1" t="s">
        <v>22798</v>
      </c>
      <c r="BF2704" s="1" t="s">
        <v>3878</v>
      </c>
      <c r="BG2704" s="2">
        <v>46234.6946412037</v>
      </c>
      <c r="BH2704" s="2">
        <v>46234.6945138889</v>
      </c>
      <c r="BJ2704" s="1" t="s">
        <v>22799</v>
      </c>
      <c r="BL2704" s="1" t="s">
        <v>8064</v>
      </c>
      <c r="BM2704" s="1" t="s">
        <v>8151</v>
      </c>
      <c r="BN2704" s="1" t="s">
        <v>601</v>
      </c>
      <c r="BO2704" s="1" t="s">
        <v>22800</v>
      </c>
      <c r="BP2704" s="1" t="s">
        <v>8082</v>
      </c>
      <c r="BQ2704" s="1" t="s">
        <v>6540</v>
      </c>
      <c r="BT2704" s="2">
        <v>46234.694837963</v>
      </c>
      <c r="BU2704" s="2">
        <v>46234.7143287037</v>
      </c>
      <c r="BV2704" s="1" t="s">
        <v>591</v>
      </c>
      <c r="BW2704" s="3">
        <v>47650</v>
      </c>
      <c r="BX2704" s="1" t="s">
        <v>9849</v>
      </c>
      <c r="BY2704" s="1" t="s">
        <v>771</v>
      </c>
      <c r="BZ2704" s="1" t="s">
        <v>8050</v>
      </c>
      <c r="CB2704" s="1" t="s">
        <v>48</v>
      </c>
      <c r="CC2704" s="1">
        <v>0</v>
      </c>
      <c r="CE2704" s="1">
        <v>0</v>
      </c>
      <c r="CL2704" s="1" t="s">
        <v>8068</v>
      </c>
    </row>
    <row r="2705" s="1" customFormat="1" spans="1:90">
      <c r="F2705" s="1">
        <v>0</v>
      </c>
      <c r="K2705" s="1">
        <v>101042</v>
      </c>
      <c r="L2705" s="1" t="s">
        <v>25</v>
      </c>
      <c r="O2705" s="2">
        <v>46233.6700462963</v>
      </c>
      <c r="P2705" s="2">
        <v>46234</v>
      </c>
      <c r="Q2705" s="1" t="s">
        <v>8050</v>
      </c>
      <c r="R2705" s="1" t="s">
        <v>8051</v>
      </c>
      <c r="T2705" s="1" t="s">
        <v>8144</v>
      </c>
      <c r="U2705" s="1" t="s">
        <v>8053</v>
      </c>
      <c r="V2705" s="1" t="s">
        <v>25</v>
      </c>
      <c r="AB2705" s="1" t="s">
        <v>8054</v>
      </c>
      <c r="AD2705" s="1" t="s">
        <v>607</v>
      </c>
      <c r="AE2705" s="1" t="s">
        <v>2493</v>
      </c>
      <c r="AF2705" s="1"/>
      <c r="AG2705" s="3">
        <v>46234</v>
      </c>
      <c r="AH2705" s="1" t="s">
        <v>606</v>
      </c>
      <c r="AI2705" s="1" t="s">
        <v>8071</v>
      </c>
      <c r="AJ2705" s="1">
        <v>172</v>
      </c>
      <c r="AM2705" s="1" t="s">
        <v>8050</v>
      </c>
      <c r="AO2705" s="1">
        <v>3.6</v>
      </c>
      <c r="AP2705" s="2">
        <v>46234.7140625</v>
      </c>
      <c r="AQ2705" s="1" t="s">
        <v>8072</v>
      </c>
      <c r="AR2705" s="3">
        <v>46229</v>
      </c>
      <c r="AS2705" s="1">
        <v>17718709190</v>
      </c>
      <c r="AT2705" s="1" t="s">
        <v>8073</v>
      </c>
      <c r="AU2705" s="2">
        <v>46234</v>
      </c>
      <c r="AV2705" s="1" t="s">
        <v>22801</v>
      </c>
      <c r="AW2705" s="1" t="s">
        <v>8068</v>
      </c>
      <c r="AY2705" s="1" t="s">
        <v>22802</v>
      </c>
      <c r="AZ2705" s="1" t="s">
        <v>8155</v>
      </c>
      <c r="BA2705" s="1" t="s">
        <v>22803</v>
      </c>
      <c r="BB2705" s="1" t="s">
        <v>2543</v>
      </c>
      <c r="BC2705" s="1" t="s">
        <v>463</v>
      </c>
      <c r="BD2705" s="1" t="s">
        <v>348</v>
      </c>
      <c r="BE2705" s="1" t="s">
        <v>22804</v>
      </c>
      <c r="BF2705" s="1" t="s">
        <v>3878</v>
      </c>
      <c r="BG2705" s="2">
        <v>46234.6666666667</v>
      </c>
      <c r="BH2705" s="2">
        <v>46233.6731018519</v>
      </c>
      <c r="BL2705" s="1" t="s">
        <v>8159</v>
      </c>
      <c r="BM2705" s="1" t="s">
        <v>12799</v>
      </c>
      <c r="BN2705" s="1" t="s">
        <v>601</v>
      </c>
      <c r="BO2705" s="1" t="s">
        <v>22805</v>
      </c>
      <c r="BP2705" s="1" t="s">
        <v>8067</v>
      </c>
      <c r="BQ2705" s="1" t="s">
        <v>6540</v>
      </c>
      <c r="BT2705" s="2">
        <v>46234.6638773148</v>
      </c>
      <c r="BU2705" s="2">
        <v>46234.7146180556</v>
      </c>
      <c r="BV2705" s="1" t="s">
        <v>591</v>
      </c>
      <c r="BW2705" s="3">
        <v>48060</v>
      </c>
      <c r="BX2705" s="1" t="s">
        <v>8586</v>
      </c>
      <c r="BY2705" s="1" t="s">
        <v>597</v>
      </c>
      <c r="BZ2705" s="1" t="s">
        <v>8050</v>
      </c>
      <c r="CB2705" s="1" t="s">
        <v>93</v>
      </c>
      <c r="CC2705" s="1">
        <v>170</v>
      </c>
      <c r="CD2705" s="1" t="s">
        <v>8852</v>
      </c>
      <c r="CE2705" s="1">
        <v>170</v>
      </c>
      <c r="CF2705" s="1" t="s">
        <v>8793</v>
      </c>
      <c r="CG2705" s="1">
        <v>84</v>
      </c>
      <c r="CH2705" s="1" t="s">
        <v>622</v>
      </c>
      <c r="CI2705" s="2">
        <v>46235.4232407407</v>
      </c>
      <c r="CJ2705" s="1" t="s">
        <v>622</v>
      </c>
      <c r="CK2705" s="2">
        <v>46235.4261574074</v>
      </c>
      <c r="CL2705" s="1" t="s">
        <v>8068</v>
      </c>
    </row>
    <row r="2706" s="1" customFormat="1" spans="1:90">
      <c r="F2706" s="1">
        <v>0</v>
      </c>
      <c r="K2706" s="1">
        <v>101098</v>
      </c>
      <c r="L2706" s="1" t="s">
        <v>27</v>
      </c>
      <c r="O2706" s="2">
        <v>46233.7390277778</v>
      </c>
      <c r="P2706" s="2">
        <v>46234</v>
      </c>
      <c r="Q2706" s="1" t="s">
        <v>8050</v>
      </c>
      <c r="R2706" s="1" t="s">
        <v>8051</v>
      </c>
      <c r="T2706" s="1" t="s">
        <v>8144</v>
      </c>
      <c r="U2706" s="1" t="s">
        <v>8053</v>
      </c>
      <c r="V2706" s="1" t="s">
        <v>27</v>
      </c>
      <c r="AB2706" s="1" t="s">
        <v>8054</v>
      </c>
      <c r="AD2706" s="1" t="s">
        <v>596</v>
      </c>
      <c r="AE2706" s="1" t="s">
        <v>2843</v>
      </c>
      <c r="AF2706" s="1" t="s">
        <v>8068</v>
      </c>
      <c r="AG2706" s="3">
        <v>46234</v>
      </c>
      <c r="AH2706" s="1"/>
      <c r="AI2706" s="1" t="s">
        <v>8055</v>
      </c>
      <c r="AJ2706" s="1">
        <v>26</v>
      </c>
      <c r="AP2706" s="2">
        <v>46234.7163773148</v>
      </c>
      <c r="AQ2706" s="1" t="s">
        <v>8072</v>
      </c>
      <c r="AR2706" s="3">
        <v>46233</v>
      </c>
      <c r="AS2706" s="1">
        <v>15593722823</v>
      </c>
      <c r="AT2706" s="1" t="s">
        <v>8073</v>
      </c>
      <c r="AU2706" s="2">
        <v>46234</v>
      </c>
      <c r="AV2706" s="1" t="s">
        <v>22806</v>
      </c>
      <c r="AW2706" s="1" t="s">
        <v>8068</v>
      </c>
      <c r="AY2706" s="1" t="s">
        <v>22807</v>
      </c>
      <c r="AZ2706" s="1" t="s">
        <v>9234</v>
      </c>
      <c r="BA2706" s="1" t="s">
        <v>22808</v>
      </c>
      <c r="BB2706" s="1" t="s">
        <v>22809</v>
      </c>
      <c r="BC2706" s="1" t="s">
        <v>463</v>
      </c>
      <c r="BD2706" s="1" t="s">
        <v>263</v>
      </c>
      <c r="BE2706" s="1" t="s">
        <v>22810</v>
      </c>
      <c r="BF2706" s="1" t="s">
        <v>3878</v>
      </c>
      <c r="BG2706" s="2">
        <v>46234</v>
      </c>
      <c r="BH2706" s="2">
        <v>46233.7392013889</v>
      </c>
      <c r="BL2706" s="1" t="s">
        <v>8159</v>
      </c>
      <c r="BM2706" s="1" t="s">
        <v>9238</v>
      </c>
      <c r="BN2706" s="1" t="s">
        <v>601</v>
      </c>
      <c r="BO2706" s="1" t="s">
        <v>22811</v>
      </c>
      <c r="BP2706" s="1" t="s">
        <v>8082</v>
      </c>
      <c r="BQ2706" s="1" t="s">
        <v>6540</v>
      </c>
      <c r="BT2706" s="2">
        <v>46234.5906597222</v>
      </c>
      <c r="BU2706" s="2">
        <v>46234.7164467593</v>
      </c>
      <c r="BV2706" s="1" t="s">
        <v>742</v>
      </c>
      <c r="BW2706" s="3">
        <v>48060</v>
      </c>
      <c r="BX2706" s="1" t="s">
        <v>18791</v>
      </c>
      <c r="BY2706" s="1" t="s">
        <v>744</v>
      </c>
      <c r="BZ2706" s="1" t="s">
        <v>8050</v>
      </c>
      <c r="CB2706" s="1" t="s">
        <v>123</v>
      </c>
      <c r="CC2706" s="1">
        <v>0</v>
      </c>
      <c r="CE2706" s="1">
        <v>0</v>
      </c>
      <c r="CF2706" s="1"/>
      <c r="CG2706" s="1">
        <v>0</v>
      </c>
      <c r="CL2706" s="1" t="s">
        <v>8068</v>
      </c>
    </row>
    <row r="2707" s="1" customFormat="1" spans="1:90">
      <c r="F2707" s="1">
        <v>0</v>
      </c>
      <c r="K2707" s="1">
        <v>101311</v>
      </c>
      <c r="L2707" s="1" t="s">
        <v>23</v>
      </c>
      <c r="O2707" s="2">
        <v>46234.7115856481</v>
      </c>
      <c r="P2707" s="2">
        <v>46234</v>
      </c>
      <c r="R2707" s="1" t="s">
        <v>8051</v>
      </c>
      <c r="T2707" s="1" t="s">
        <v>8144</v>
      </c>
      <c r="U2707" s="1" t="s">
        <v>8053</v>
      </c>
      <c r="V2707" s="1" t="s">
        <v>23</v>
      </c>
      <c r="AB2707" s="1" t="s">
        <v>8054</v>
      </c>
      <c r="AD2707" s="1" t="s">
        <v>596</v>
      </c>
      <c r="AE2707" s="1" t="s">
        <v>3475</v>
      </c>
      <c r="AF2707" s="1" t="s">
        <v>8068</v>
      </c>
      <c r="AG2707" s="3">
        <v>46234</v>
      </c>
      <c r="AI2707" s="1" t="s">
        <v>8071</v>
      </c>
      <c r="AJ2707" s="1">
        <v>86</v>
      </c>
      <c r="AP2707" s="2">
        <v>46234.7160300926</v>
      </c>
      <c r="AQ2707" s="1" t="s">
        <v>8072</v>
      </c>
      <c r="AR2707" s="3">
        <v>46218</v>
      </c>
      <c r="AS2707" s="1">
        <v>13848472487</v>
      </c>
      <c r="AT2707" s="1" t="s">
        <v>8346</v>
      </c>
      <c r="AU2707" s="2">
        <v>46234</v>
      </c>
      <c r="AV2707" s="1" t="s">
        <v>22812</v>
      </c>
      <c r="AW2707" s="1" t="s">
        <v>8068</v>
      </c>
      <c r="AY2707" s="1" t="s">
        <v>22777</v>
      </c>
      <c r="AZ2707" s="1" t="s">
        <v>8265</v>
      </c>
      <c r="BA2707" s="1" t="s">
        <v>22778</v>
      </c>
      <c r="BB2707" s="1" t="s">
        <v>22813</v>
      </c>
      <c r="BC2707" s="1" t="s">
        <v>448</v>
      </c>
      <c r="BD2707" s="1" t="s">
        <v>426</v>
      </c>
      <c r="BE2707" s="1"/>
      <c r="BF2707" s="1" t="s">
        <v>4284</v>
      </c>
      <c r="BG2707" s="2">
        <v>46234</v>
      </c>
      <c r="BH2707" s="2">
        <v>46234.7116550926</v>
      </c>
      <c r="BL2707" s="1" t="s">
        <v>8064</v>
      </c>
      <c r="BM2707" s="1" t="s">
        <v>12145</v>
      </c>
      <c r="BN2707" s="1" t="s">
        <v>601</v>
      </c>
      <c r="BO2707" s="1" t="s">
        <v>22780</v>
      </c>
      <c r="BP2707" s="1" t="s">
        <v>8067</v>
      </c>
      <c r="BQ2707" s="1" t="s">
        <v>6540</v>
      </c>
      <c r="BT2707" s="2">
        <v>46234.714224537</v>
      </c>
      <c r="BU2707" s="2">
        <v>46234.7165162037</v>
      </c>
      <c r="BV2707" s="1" t="s">
        <v>818</v>
      </c>
      <c r="BW2707" s="3">
        <v>48060</v>
      </c>
      <c r="BX2707" s="1" t="s">
        <v>8209</v>
      </c>
      <c r="BY2707" s="1" t="s">
        <v>818</v>
      </c>
      <c r="BZ2707" s="1" t="s">
        <v>8050</v>
      </c>
      <c r="CB2707" s="1" t="s">
        <v>54</v>
      </c>
      <c r="CC2707" s="1">
        <v>0</v>
      </c>
      <c r="CE2707" s="1">
        <v>0</v>
      </c>
      <c r="CG2707" s="1">
        <v>0</v>
      </c>
      <c r="CL2707" s="1" t="s">
        <v>8068</v>
      </c>
    </row>
    <row r="2708" s="1" customFormat="1" spans="1:90">
      <c r="F2708" s="1">
        <v>0</v>
      </c>
      <c r="K2708" s="1">
        <v>101110</v>
      </c>
      <c r="L2708" s="1" t="s">
        <v>28</v>
      </c>
      <c r="O2708" s="2">
        <v>46234.6538773148</v>
      </c>
      <c r="P2708" s="2">
        <v>46234</v>
      </c>
      <c r="Q2708" s="1"/>
      <c r="R2708" s="1" t="s">
        <v>8051</v>
      </c>
      <c r="T2708" s="1" t="s">
        <v>8052</v>
      </c>
      <c r="U2708" s="1" t="s">
        <v>8053</v>
      </c>
      <c r="V2708" s="1" t="s">
        <v>28</v>
      </c>
      <c r="AB2708" s="1" t="s">
        <v>8054</v>
      </c>
      <c r="AD2708" s="1" t="s">
        <v>607</v>
      </c>
      <c r="AE2708" s="1" t="s">
        <v>635</v>
      </c>
      <c r="AF2708" s="1" t="s">
        <v>8068</v>
      </c>
      <c r="AG2708" s="3">
        <v>43225</v>
      </c>
      <c r="AH2708" s="1" t="s">
        <v>606</v>
      </c>
      <c r="AI2708" s="1" t="s">
        <v>8055</v>
      </c>
      <c r="AJ2708" s="1"/>
      <c r="AP2708" s="2">
        <v>46234.7160648148</v>
      </c>
      <c r="AQ2708" s="1" t="s">
        <v>8072</v>
      </c>
      <c r="AR2708" s="3">
        <v>43172</v>
      </c>
      <c r="AS2708" s="1">
        <v>13565937991</v>
      </c>
      <c r="AT2708" s="1"/>
      <c r="AU2708" s="2">
        <v>46234</v>
      </c>
      <c r="AV2708" s="1" t="s">
        <v>22814</v>
      </c>
      <c r="AW2708" s="1" t="s">
        <v>8050</v>
      </c>
      <c r="AY2708" s="1" t="s">
        <v>22815</v>
      </c>
      <c r="AZ2708" s="1" t="s">
        <v>8460</v>
      </c>
      <c r="BA2708" s="1" t="s">
        <v>22816</v>
      </c>
      <c r="BB2708" s="1" t="s">
        <v>1349</v>
      </c>
      <c r="BC2708" s="1" t="s">
        <v>478</v>
      </c>
      <c r="BD2708" s="1" t="s">
        <v>181</v>
      </c>
      <c r="BE2708" s="1" t="s">
        <v>22817</v>
      </c>
      <c r="BF2708" s="1" t="s">
        <v>3868</v>
      </c>
      <c r="BG2708" s="2">
        <v>46234.7019560185</v>
      </c>
      <c r="BH2708" s="2">
        <v>46234.6539583333</v>
      </c>
      <c r="BL2708" s="1" t="s">
        <v>8464</v>
      </c>
      <c r="BM2708" s="1" t="s">
        <v>8465</v>
      </c>
      <c r="BN2708" s="1" t="s">
        <v>590</v>
      </c>
      <c r="BO2708" s="1" t="s">
        <v>22818</v>
      </c>
      <c r="BP2708" s="1" t="s">
        <v>8082</v>
      </c>
      <c r="BQ2708" s="1" t="s">
        <v>6540</v>
      </c>
      <c r="BR2708" s="1" t="s">
        <v>9445</v>
      </c>
      <c r="BS2708" s="1" t="s">
        <v>13730</v>
      </c>
      <c r="BT2708" s="2">
        <v>46234.7020486111</v>
      </c>
      <c r="BU2708" s="2">
        <v>46234.7168287037</v>
      </c>
      <c r="BV2708" s="1" t="s">
        <v>818</v>
      </c>
      <c r="BW2708" s="3">
        <v>44998</v>
      </c>
      <c r="BX2708" s="1" t="s">
        <v>19744</v>
      </c>
      <c r="BY2708" s="1" t="s">
        <v>818</v>
      </c>
      <c r="BZ2708" s="1" t="s">
        <v>8050</v>
      </c>
      <c r="CB2708" s="1" t="s">
        <v>133</v>
      </c>
      <c r="CC2708" s="1">
        <v>90</v>
      </c>
      <c r="CD2708" s="1" t="s">
        <v>8940</v>
      </c>
      <c r="CE2708" s="1">
        <v>90</v>
      </c>
      <c r="CG2708" s="1">
        <v>0</v>
      </c>
      <c r="CH2708" s="1" t="s">
        <v>622</v>
      </c>
      <c r="CI2708" s="2">
        <v>46235.4331712963</v>
      </c>
      <c r="CL2708" s="1" t="s">
        <v>8068</v>
      </c>
    </row>
    <row r="2709" s="1" customFormat="1" spans="1:90">
      <c r="F2709" s="1">
        <v>0</v>
      </c>
      <c r="K2709" s="1">
        <v>101110</v>
      </c>
      <c r="L2709" s="1" t="s">
        <v>28</v>
      </c>
      <c r="O2709" s="2">
        <v>46233.4219328704</v>
      </c>
      <c r="P2709" s="2">
        <v>46233</v>
      </c>
      <c r="Q2709" s="1" t="s">
        <v>8050</v>
      </c>
      <c r="R2709" s="1" t="s">
        <v>8051</v>
      </c>
      <c r="T2709" s="1" t="s">
        <v>8052</v>
      </c>
      <c r="U2709" s="1" t="s">
        <v>8053</v>
      </c>
      <c r="V2709" s="1" t="s">
        <v>28</v>
      </c>
      <c r="AB2709" s="1" t="s">
        <v>8054</v>
      </c>
      <c r="AD2709" s="1" t="s">
        <v>607</v>
      </c>
      <c r="AE2709" s="1" t="s">
        <v>980</v>
      </c>
      <c r="AF2709" s="1" t="s">
        <v>8050</v>
      </c>
      <c r="AG2709" s="3">
        <v>46234</v>
      </c>
      <c r="AH2709" s="1" t="s">
        <v>606</v>
      </c>
      <c r="AI2709" s="1" t="s">
        <v>8055</v>
      </c>
      <c r="AJ2709" s="1">
        <v>81</v>
      </c>
      <c r="AM2709" s="1" t="s">
        <v>8068</v>
      </c>
      <c r="AO2709" s="1">
        <v>2.7</v>
      </c>
      <c r="AP2709" s="2">
        <v>46234.7170601852</v>
      </c>
      <c r="AQ2709" s="1" t="s">
        <v>8072</v>
      </c>
      <c r="AR2709" s="3">
        <v>46233</v>
      </c>
      <c r="AS2709" s="1">
        <v>15026196789</v>
      </c>
      <c r="AT2709" s="1" t="s">
        <v>8073</v>
      </c>
      <c r="AU2709" s="2">
        <v>46233</v>
      </c>
      <c r="AV2709" s="1" t="s">
        <v>22819</v>
      </c>
      <c r="AW2709" s="1" t="s">
        <v>8068</v>
      </c>
      <c r="AY2709" s="1" t="s">
        <v>22820</v>
      </c>
      <c r="AZ2709" s="1" t="s">
        <v>8703</v>
      </c>
      <c r="BA2709" s="1" t="s">
        <v>22821</v>
      </c>
      <c r="BB2709" s="1" t="s">
        <v>6216</v>
      </c>
      <c r="BC2709" s="1" t="s">
        <v>478</v>
      </c>
      <c r="BD2709" s="1" t="s">
        <v>176</v>
      </c>
      <c r="BE2709" s="1" t="s">
        <v>22822</v>
      </c>
      <c r="BF2709" s="1" t="s">
        <v>3878</v>
      </c>
      <c r="BG2709" s="2">
        <v>46234</v>
      </c>
      <c r="BH2709" s="2">
        <v>46234.4361111111</v>
      </c>
      <c r="BL2709" s="1" t="s">
        <v>8464</v>
      </c>
      <c r="BM2709" s="1" t="s">
        <v>8707</v>
      </c>
      <c r="BN2709" s="1" t="s">
        <v>601</v>
      </c>
      <c r="BO2709" s="1" t="s">
        <v>7270</v>
      </c>
      <c r="BP2709" s="1" t="s">
        <v>8067</v>
      </c>
      <c r="BQ2709" s="1" t="s">
        <v>6540</v>
      </c>
      <c r="BT2709" s="2">
        <v>46234.6830439815</v>
      </c>
      <c r="BU2709" s="2">
        <v>46234.7172337963</v>
      </c>
      <c r="BV2709" s="1" t="s">
        <v>591</v>
      </c>
      <c r="BW2709" s="3">
        <v>48060</v>
      </c>
      <c r="BX2709" s="1" t="s">
        <v>9760</v>
      </c>
      <c r="BY2709" s="1" t="s">
        <v>597</v>
      </c>
      <c r="BZ2709" s="1" t="s">
        <v>8050</v>
      </c>
      <c r="CB2709" s="1" t="s">
        <v>132</v>
      </c>
      <c r="CC2709" s="1">
        <v>50</v>
      </c>
      <c r="CD2709" s="1" t="s">
        <v>22823</v>
      </c>
      <c r="CE2709" s="1">
        <v>50</v>
      </c>
      <c r="CG2709" s="1">
        <v>35</v>
      </c>
      <c r="CH2709" s="1" t="s">
        <v>622</v>
      </c>
      <c r="CI2709" s="2">
        <v>46235.4335300926</v>
      </c>
      <c r="CL2709" s="1" t="s">
        <v>8068</v>
      </c>
    </row>
    <row r="2710" s="1" customFormat="1" spans="1:90">
      <c r="F2710" s="1">
        <v>0</v>
      </c>
      <c r="K2710" s="1">
        <v>101042</v>
      </c>
      <c r="L2710" s="1" t="s">
        <v>25</v>
      </c>
      <c r="O2710" s="2">
        <v>46233.6505092593</v>
      </c>
      <c r="P2710" s="2">
        <v>46233</v>
      </c>
      <c r="Q2710" s="1" t="s">
        <v>8050</v>
      </c>
      <c r="R2710" s="1" t="s">
        <v>8051</v>
      </c>
      <c r="S2710" s="1" t="s">
        <v>8096</v>
      </c>
      <c r="T2710" s="1" t="s">
        <v>8144</v>
      </c>
      <c r="U2710" s="1" t="s">
        <v>8053</v>
      </c>
      <c r="V2710" s="1" t="s">
        <v>25</v>
      </c>
      <c r="AB2710" s="1" t="s">
        <v>8054</v>
      </c>
      <c r="AD2710" s="1" t="s">
        <v>596</v>
      </c>
      <c r="AE2710" s="1" t="s">
        <v>714</v>
      </c>
      <c r="AF2710" s="1"/>
      <c r="AG2710" s="3">
        <v>46062</v>
      </c>
      <c r="AH2710" s="1"/>
      <c r="AI2710" s="1" t="s">
        <v>8055</v>
      </c>
      <c r="AJ2710" s="1">
        <v>16</v>
      </c>
      <c r="AP2710" s="2">
        <v>46234.7175694444</v>
      </c>
      <c r="AQ2710" s="1" t="s">
        <v>8072</v>
      </c>
      <c r="AR2710" s="3">
        <v>46061</v>
      </c>
      <c r="AS2710" s="1">
        <v>18294363008</v>
      </c>
      <c r="AT2710" s="1" t="s">
        <v>8073</v>
      </c>
      <c r="AU2710" s="2">
        <v>46233</v>
      </c>
      <c r="AV2710" s="1" t="s">
        <v>22824</v>
      </c>
      <c r="AW2710" s="1" t="s">
        <v>8068</v>
      </c>
      <c r="AY2710" s="1" t="s">
        <v>22825</v>
      </c>
      <c r="AZ2710" s="1" t="s">
        <v>8220</v>
      </c>
      <c r="BA2710" s="1" t="s">
        <v>22826</v>
      </c>
      <c r="BB2710" s="1" t="s">
        <v>22827</v>
      </c>
      <c r="BC2710" s="1" t="s">
        <v>463</v>
      </c>
      <c r="BD2710" s="1" t="s">
        <v>362</v>
      </c>
      <c r="BE2710" s="1" t="s">
        <v>22828</v>
      </c>
      <c r="BF2710" s="1" t="s">
        <v>3903</v>
      </c>
      <c r="BG2710" s="2">
        <v>46234.7147337963</v>
      </c>
      <c r="BH2710" s="2">
        <v>46233.6505902778</v>
      </c>
      <c r="BK2710" s="1" t="s">
        <v>8353</v>
      </c>
      <c r="BL2710" s="1" t="s">
        <v>8159</v>
      </c>
      <c r="BM2710" s="1" t="s">
        <v>8354</v>
      </c>
      <c r="BN2710" s="1" t="s">
        <v>601</v>
      </c>
      <c r="BO2710" s="1" t="s">
        <v>22829</v>
      </c>
      <c r="BP2710" s="1" t="s">
        <v>8067</v>
      </c>
      <c r="BQ2710" s="1" t="s">
        <v>6540</v>
      </c>
      <c r="BT2710" s="2">
        <v>46234.7148148148</v>
      </c>
      <c r="BU2710" s="2">
        <v>46234.7176157407</v>
      </c>
      <c r="BV2710" s="1" t="s">
        <v>818</v>
      </c>
      <c r="BW2710" s="3">
        <v>47888</v>
      </c>
      <c r="BX2710" s="1" t="s">
        <v>8105</v>
      </c>
      <c r="BY2710" s="1" t="s">
        <v>818</v>
      </c>
      <c r="BZ2710" s="1" t="s">
        <v>8050</v>
      </c>
      <c r="CB2710" s="1" t="s">
        <v>95</v>
      </c>
      <c r="CC2710" s="1">
        <v>0</v>
      </c>
      <c r="CD2710" s="1"/>
      <c r="CE2710" s="1">
        <v>0</v>
      </c>
      <c r="CG2710" s="1">
        <v>0</v>
      </c>
      <c r="CH2710" s="1"/>
      <c r="CI2710" s="1"/>
      <c r="CL2710" s="1" t="s">
        <v>8068</v>
      </c>
    </row>
    <row r="2711" s="1" customFormat="1" spans="1:90">
      <c r="F2711" s="1">
        <v>0</v>
      </c>
      <c r="K2711" s="1">
        <v>101042</v>
      </c>
      <c r="L2711" s="1" t="s">
        <v>25</v>
      </c>
      <c r="O2711" s="2">
        <v>46234.7115856481</v>
      </c>
      <c r="P2711" s="2">
        <v>46233</v>
      </c>
      <c r="Q2711" s="1"/>
      <c r="R2711" s="1" t="s">
        <v>8051</v>
      </c>
      <c r="T2711" s="1" t="s">
        <v>8144</v>
      </c>
      <c r="U2711" s="1" t="s">
        <v>8053</v>
      </c>
      <c r="V2711" s="1" t="s">
        <v>25</v>
      </c>
      <c r="AB2711" s="1" t="s">
        <v>8054</v>
      </c>
      <c r="AD2711" s="1" t="s">
        <v>596</v>
      </c>
      <c r="AE2711" s="1" t="s">
        <v>714</v>
      </c>
      <c r="AF2711" s="1"/>
      <c r="AG2711" s="3">
        <v>46234</v>
      </c>
      <c r="AI2711" s="1" t="s">
        <v>8055</v>
      </c>
      <c r="AJ2711" s="1"/>
      <c r="AN2711" s="1">
        <v>3</v>
      </c>
      <c r="AO2711" s="1"/>
      <c r="AP2711" s="2">
        <v>46234.7177777778</v>
      </c>
      <c r="AQ2711" s="1" t="s">
        <v>8072</v>
      </c>
      <c r="AR2711" s="3">
        <v>46233</v>
      </c>
      <c r="AS2711" s="1">
        <v>18294363008</v>
      </c>
      <c r="AT2711" s="1" t="s">
        <v>8073</v>
      </c>
      <c r="AU2711" s="2">
        <v>46233</v>
      </c>
      <c r="AV2711" s="1" t="s">
        <v>22830</v>
      </c>
      <c r="AW2711" s="1" t="s">
        <v>8068</v>
      </c>
      <c r="AY2711" s="1" t="s">
        <v>22825</v>
      </c>
      <c r="AZ2711" s="1" t="s">
        <v>8220</v>
      </c>
      <c r="BA2711" s="1" t="s">
        <v>22826</v>
      </c>
      <c r="BB2711" s="1" t="s">
        <v>22831</v>
      </c>
      <c r="BC2711" s="1" t="s">
        <v>463</v>
      </c>
      <c r="BD2711" s="1" t="s">
        <v>362</v>
      </c>
      <c r="BE2711" s="1"/>
      <c r="BF2711" s="1" t="s">
        <v>4217</v>
      </c>
      <c r="BG2711" s="2">
        <v>46234.7147337963</v>
      </c>
      <c r="BH2711" s="2">
        <v>46234.7116550926</v>
      </c>
      <c r="BK2711" s="1" t="s">
        <v>8353</v>
      </c>
      <c r="BL2711" s="1" t="s">
        <v>8159</v>
      </c>
      <c r="BM2711" s="1" t="s">
        <v>8354</v>
      </c>
      <c r="BN2711" s="1" t="s">
        <v>601</v>
      </c>
      <c r="BO2711" s="1" t="s">
        <v>22829</v>
      </c>
      <c r="BP2711" s="1" t="s">
        <v>8067</v>
      </c>
      <c r="BQ2711" s="1" t="s">
        <v>6540</v>
      </c>
      <c r="BT2711" s="2">
        <v>46234.7148148148</v>
      </c>
      <c r="BU2711" s="2">
        <v>46234.7178472222</v>
      </c>
      <c r="BV2711" s="1" t="s">
        <v>742</v>
      </c>
      <c r="BW2711" s="3">
        <v>48060</v>
      </c>
      <c r="BX2711" s="1" t="s">
        <v>10451</v>
      </c>
      <c r="BY2711" s="1" t="s">
        <v>744</v>
      </c>
      <c r="BZ2711" s="1" t="s">
        <v>8050</v>
      </c>
      <c r="CB2711" s="1" t="s">
        <v>95</v>
      </c>
      <c r="CC2711" s="1">
        <v>0</v>
      </c>
      <c r="CE2711" s="1">
        <v>0</v>
      </c>
      <c r="CG2711" s="1">
        <v>0</v>
      </c>
      <c r="CL2711" s="1" t="s">
        <v>8068</v>
      </c>
    </row>
    <row r="2712" s="1" customFormat="1" spans="1:90">
      <c r="F2712" s="1">
        <v>0</v>
      </c>
      <c r="K2712" s="1">
        <v>101098</v>
      </c>
      <c r="L2712" s="1" t="s">
        <v>27</v>
      </c>
      <c r="M2712" s="1"/>
      <c r="O2712" s="2">
        <v>46234.6962847222</v>
      </c>
      <c r="P2712" s="2">
        <v>46234</v>
      </c>
      <c r="Q2712" s="1" t="s">
        <v>8050</v>
      </c>
      <c r="R2712" s="1" t="s">
        <v>8051</v>
      </c>
      <c r="T2712" s="1" t="s">
        <v>8144</v>
      </c>
      <c r="U2712" s="1" t="s">
        <v>8053</v>
      </c>
      <c r="V2712" s="1" t="s">
        <v>27</v>
      </c>
      <c r="AB2712" s="1" t="s">
        <v>8054</v>
      </c>
      <c r="AD2712" s="1" t="s">
        <v>596</v>
      </c>
      <c r="AE2712" s="1" t="s">
        <v>2818</v>
      </c>
      <c r="AF2712" s="1" t="s">
        <v>8068</v>
      </c>
      <c r="AG2712" s="3">
        <v>46234</v>
      </c>
      <c r="AI2712" s="1" t="s">
        <v>8071</v>
      </c>
      <c r="AJ2712" s="4">
        <v>1338</v>
      </c>
      <c r="AM2712" s="1" t="s">
        <v>8068</v>
      </c>
      <c r="AO2712" s="1">
        <v>3.5</v>
      </c>
      <c r="AP2712" s="2">
        <v>46234.7182523148</v>
      </c>
      <c r="AQ2712" s="1" t="s">
        <v>8072</v>
      </c>
      <c r="AR2712" s="3">
        <v>46233</v>
      </c>
      <c r="AS2712" s="1">
        <v>18093663732</v>
      </c>
      <c r="AT2712" s="1" t="s">
        <v>8073</v>
      </c>
      <c r="AU2712" s="2">
        <v>46234</v>
      </c>
      <c r="AV2712" s="1" t="s">
        <v>22832</v>
      </c>
      <c r="AW2712" s="1" t="s">
        <v>8068</v>
      </c>
      <c r="AY2712" s="1" t="s">
        <v>22833</v>
      </c>
      <c r="AZ2712" s="1" t="s">
        <v>8671</v>
      </c>
      <c r="BA2712" s="1" t="s">
        <v>22834</v>
      </c>
      <c r="BB2712" s="1" t="s">
        <v>22835</v>
      </c>
      <c r="BC2712" s="1" t="s">
        <v>463</v>
      </c>
      <c r="BD2712" s="1" t="s">
        <v>252</v>
      </c>
      <c r="BE2712" s="1" t="s">
        <v>22836</v>
      </c>
      <c r="BF2712" s="1" t="s">
        <v>3878</v>
      </c>
      <c r="BG2712" s="2">
        <v>46234</v>
      </c>
      <c r="BH2712" s="2">
        <v>46234.6964930556</v>
      </c>
      <c r="BL2712" s="1" t="s">
        <v>8159</v>
      </c>
      <c r="BM2712" s="1" t="s">
        <v>10449</v>
      </c>
      <c r="BN2712" s="1" t="s">
        <v>601</v>
      </c>
      <c r="BO2712" s="1" t="s">
        <v>22837</v>
      </c>
      <c r="BP2712" s="1" t="s">
        <v>8082</v>
      </c>
      <c r="BQ2712" s="1" t="s">
        <v>6540</v>
      </c>
      <c r="BR2712" s="1"/>
      <c r="BS2712" s="1"/>
      <c r="BT2712" s="2">
        <v>46234.6999537037</v>
      </c>
      <c r="BU2712" s="2">
        <v>46234.7183333333</v>
      </c>
      <c r="BV2712" s="1" t="s">
        <v>591</v>
      </c>
      <c r="BW2712" s="3">
        <v>48060</v>
      </c>
      <c r="BX2712" s="1" t="s">
        <v>8490</v>
      </c>
      <c r="BY2712" s="1" t="s">
        <v>597</v>
      </c>
      <c r="BZ2712" s="1" t="s">
        <v>8050</v>
      </c>
      <c r="CB2712" s="1" t="s">
        <v>117</v>
      </c>
      <c r="CC2712" s="1">
        <v>0</v>
      </c>
      <c r="CE2712" s="1">
        <v>0</v>
      </c>
      <c r="CG2712" s="1">
        <v>0</v>
      </c>
      <c r="CL2712" s="1" t="s">
        <v>8068</v>
      </c>
    </row>
    <row r="2713" s="1" customFormat="1" spans="1:90">
      <c r="F2713" s="1">
        <v>0</v>
      </c>
      <c r="K2713" s="1">
        <v>101311</v>
      </c>
      <c r="L2713" s="1" t="s">
        <v>23</v>
      </c>
      <c r="O2713" s="2">
        <v>46234.7042824074</v>
      </c>
      <c r="P2713" s="2">
        <v>46234</v>
      </c>
      <c r="Q2713" s="1"/>
      <c r="R2713" s="1" t="s">
        <v>8051</v>
      </c>
      <c r="S2713" s="1"/>
      <c r="T2713" s="1" t="s">
        <v>8144</v>
      </c>
      <c r="U2713" s="1" t="s">
        <v>8053</v>
      </c>
      <c r="V2713" s="1" t="s">
        <v>23</v>
      </c>
      <c r="AB2713" s="1" t="s">
        <v>8054</v>
      </c>
      <c r="AD2713" s="1" t="s">
        <v>607</v>
      </c>
      <c r="AE2713" s="1" t="s">
        <v>3323</v>
      </c>
      <c r="AF2713" s="1"/>
      <c r="AG2713" s="3">
        <v>46142</v>
      </c>
      <c r="AH2713" s="1" t="s">
        <v>606</v>
      </c>
      <c r="AI2713" s="1" t="s">
        <v>8071</v>
      </c>
      <c r="AJ2713" s="1"/>
      <c r="AP2713" s="2">
        <v>46234.718599537</v>
      </c>
      <c r="AQ2713" s="1"/>
      <c r="AR2713" s="3">
        <v>46141</v>
      </c>
      <c r="AS2713" s="1">
        <v>13948775654</v>
      </c>
      <c r="AT2713" s="1"/>
      <c r="AU2713" s="2">
        <v>46234</v>
      </c>
      <c r="AV2713" s="1" t="s">
        <v>6655</v>
      </c>
      <c r="AW2713" s="1" t="s">
        <v>8068</v>
      </c>
      <c r="AY2713" s="1" t="s">
        <v>22838</v>
      </c>
      <c r="AZ2713" s="1" t="s">
        <v>8265</v>
      </c>
      <c r="BA2713" s="1" t="s">
        <v>22839</v>
      </c>
      <c r="BB2713" s="1" t="s">
        <v>4510</v>
      </c>
      <c r="BC2713" s="1" t="s">
        <v>448</v>
      </c>
      <c r="BD2713" s="1" t="s">
        <v>419</v>
      </c>
      <c r="BE2713" s="1" t="s">
        <v>22840</v>
      </c>
      <c r="BF2713" s="1" t="s">
        <v>4087</v>
      </c>
      <c r="BG2713" s="2">
        <v>46234.715474537</v>
      </c>
      <c r="BH2713" s="2">
        <v>46234.7043402778</v>
      </c>
      <c r="BL2713" s="1" t="s">
        <v>8064</v>
      </c>
      <c r="BM2713" s="1" t="s">
        <v>8637</v>
      </c>
      <c r="BN2713" s="1" t="s">
        <v>645</v>
      </c>
      <c r="BO2713" s="1" t="s">
        <v>22841</v>
      </c>
      <c r="BP2713" s="1" t="s">
        <v>8067</v>
      </c>
      <c r="BQ2713" s="1" t="s">
        <v>6540</v>
      </c>
      <c r="BT2713" s="2">
        <v>46234.7152083333</v>
      </c>
      <c r="BU2713" s="2">
        <v>46234.7186689815</v>
      </c>
      <c r="BV2713" s="1" t="s">
        <v>602</v>
      </c>
      <c r="BW2713" s="3">
        <v>47968</v>
      </c>
      <c r="BX2713" s="1" t="s">
        <v>10515</v>
      </c>
      <c r="BY2713" s="1" t="s">
        <v>602</v>
      </c>
      <c r="BZ2713" s="1" t="s">
        <v>8050</v>
      </c>
      <c r="CB2713" s="1" t="s">
        <v>49</v>
      </c>
      <c r="CC2713" s="1">
        <v>284</v>
      </c>
      <c r="CE2713" s="1">
        <v>284</v>
      </c>
      <c r="CF2713" s="1" t="s">
        <v>15519</v>
      </c>
      <c r="CG2713" s="1">
        <v>168</v>
      </c>
      <c r="CJ2713" s="1" t="s">
        <v>847</v>
      </c>
      <c r="CK2713" s="2">
        <v>46234.8167708333</v>
      </c>
      <c r="CL2713" s="1" t="s">
        <v>8068</v>
      </c>
    </row>
    <row r="2714" s="1" customFormat="1" spans="1:90">
      <c r="F2714" s="1">
        <v>0</v>
      </c>
      <c r="K2714" s="1">
        <v>101098</v>
      </c>
      <c r="L2714" s="1" t="s">
        <v>27</v>
      </c>
      <c r="M2714" s="1"/>
      <c r="O2714" s="2">
        <v>46234.7129976852</v>
      </c>
      <c r="P2714" s="2">
        <v>46235</v>
      </c>
      <c r="R2714" s="1" t="s">
        <v>8051</v>
      </c>
      <c r="S2714" s="1" t="s">
        <v>8096</v>
      </c>
      <c r="T2714" s="1" t="s">
        <v>8144</v>
      </c>
      <c r="U2714" s="1" t="s">
        <v>8053</v>
      </c>
      <c r="V2714" s="1" t="s">
        <v>27</v>
      </c>
      <c r="AB2714" s="1" t="s">
        <v>8054</v>
      </c>
      <c r="AD2714" s="1" t="s">
        <v>596</v>
      </c>
      <c r="AE2714" s="1" t="s">
        <v>655</v>
      </c>
      <c r="AF2714" s="1" t="s">
        <v>8068</v>
      </c>
      <c r="AG2714" s="3">
        <v>46228</v>
      </c>
      <c r="AH2714" s="1"/>
      <c r="AI2714" s="1" t="s">
        <v>8055</v>
      </c>
      <c r="AJ2714" s="1">
        <v>82</v>
      </c>
      <c r="AK2714" s="1">
        <v>2000</v>
      </c>
      <c r="AP2714" s="2">
        <v>46234.7191782407</v>
      </c>
      <c r="AQ2714" s="1" t="s">
        <v>8072</v>
      </c>
      <c r="AR2714" s="3">
        <v>46157</v>
      </c>
      <c r="AS2714" s="1">
        <v>13997121797</v>
      </c>
      <c r="AT2714" s="1" t="s">
        <v>8073</v>
      </c>
      <c r="AU2714" s="2">
        <v>46235</v>
      </c>
      <c r="AV2714" s="1" t="s">
        <v>22842</v>
      </c>
      <c r="AW2714" s="1" t="s">
        <v>8068</v>
      </c>
      <c r="AY2714" s="1" t="s">
        <v>22843</v>
      </c>
      <c r="AZ2714" s="1" t="s">
        <v>8085</v>
      </c>
      <c r="BA2714" s="1" t="s">
        <v>22844</v>
      </c>
      <c r="BB2714" s="1" t="s">
        <v>22845</v>
      </c>
      <c r="BC2714" s="1" t="s">
        <v>463</v>
      </c>
      <c r="BD2714" s="1" t="s">
        <v>269</v>
      </c>
      <c r="BE2714" s="1" t="s">
        <v>22846</v>
      </c>
      <c r="BF2714" s="1" t="s">
        <v>3903</v>
      </c>
      <c r="BG2714" s="2">
        <v>46234.7143402778</v>
      </c>
      <c r="BH2714" s="2">
        <v>46234.7131018518</v>
      </c>
      <c r="BL2714" s="1" t="s">
        <v>8091</v>
      </c>
      <c r="BM2714" s="1" t="s">
        <v>8476</v>
      </c>
      <c r="BN2714" s="1" t="s">
        <v>601</v>
      </c>
      <c r="BO2714" s="1" t="s">
        <v>22847</v>
      </c>
      <c r="BP2714" s="1" t="s">
        <v>8082</v>
      </c>
      <c r="BQ2714" s="1" t="s">
        <v>6540</v>
      </c>
      <c r="BT2714" s="2">
        <v>46234.7154398148</v>
      </c>
      <c r="BU2714" s="2">
        <v>46234.7192361111</v>
      </c>
      <c r="BV2714" s="1" t="s">
        <v>818</v>
      </c>
      <c r="BW2714" s="3">
        <v>48054</v>
      </c>
      <c r="BX2714" s="1" t="s">
        <v>8172</v>
      </c>
      <c r="BY2714" s="1" t="s">
        <v>818</v>
      </c>
      <c r="BZ2714" s="1" t="s">
        <v>8050</v>
      </c>
      <c r="CB2714" s="1" t="s">
        <v>125</v>
      </c>
      <c r="CC2714" s="1">
        <v>0</v>
      </c>
      <c r="CE2714" s="1">
        <v>0</v>
      </c>
      <c r="CG2714" s="1">
        <v>0</v>
      </c>
      <c r="CL2714" s="1" t="s">
        <v>8068</v>
      </c>
    </row>
    <row r="2715" s="1" customFormat="1" spans="1:90">
      <c r="F2715" s="1">
        <v>0</v>
      </c>
      <c r="K2715" s="1">
        <v>101098</v>
      </c>
      <c r="L2715" s="1" t="s">
        <v>27</v>
      </c>
      <c r="M2715" s="1"/>
      <c r="O2715" s="2">
        <v>46234.7180439815</v>
      </c>
      <c r="P2715" s="2">
        <v>46234</v>
      </c>
      <c r="Q2715" s="1" t="s">
        <v>8050</v>
      </c>
      <c r="R2715" s="1" t="s">
        <v>8051</v>
      </c>
      <c r="T2715" s="1" t="s">
        <v>8144</v>
      </c>
      <c r="U2715" s="1" t="s">
        <v>8053</v>
      </c>
      <c r="V2715" s="1" t="s">
        <v>27</v>
      </c>
      <c r="AB2715" s="1" t="s">
        <v>8054</v>
      </c>
      <c r="AD2715" s="1" t="s">
        <v>596</v>
      </c>
      <c r="AE2715" s="1" t="s">
        <v>2818</v>
      </c>
      <c r="AF2715" s="1"/>
      <c r="AG2715" s="1"/>
      <c r="AH2715" s="1"/>
      <c r="AI2715" s="1" t="s">
        <v>8071</v>
      </c>
      <c r="AJ2715" s="4">
        <v>1305</v>
      </c>
      <c r="AM2715" s="1" t="s">
        <v>8068</v>
      </c>
      <c r="AP2715" s="2">
        <v>46234.7193055556</v>
      </c>
      <c r="AQ2715" s="1"/>
      <c r="AR2715" s="1"/>
      <c r="AS2715" s="1">
        <v>18093663732</v>
      </c>
      <c r="AT2715" s="1" t="s">
        <v>8073</v>
      </c>
      <c r="AU2715" s="2">
        <v>46234</v>
      </c>
      <c r="AV2715" s="1"/>
      <c r="AW2715" s="1" t="s">
        <v>8050</v>
      </c>
      <c r="AY2715" s="1" t="s">
        <v>22848</v>
      </c>
      <c r="AZ2715" s="1" t="s">
        <v>8671</v>
      </c>
      <c r="BA2715" s="1" t="s">
        <v>22849</v>
      </c>
      <c r="BB2715" s="1" t="s">
        <v>22850</v>
      </c>
      <c r="BC2715" s="1" t="s">
        <v>463</v>
      </c>
      <c r="BD2715" s="1" t="s">
        <v>252</v>
      </c>
      <c r="BE2715" s="1" t="s">
        <v>22851</v>
      </c>
      <c r="BF2715" s="1" t="s">
        <v>3972</v>
      </c>
      <c r="BG2715" s="2">
        <v>46234</v>
      </c>
      <c r="BH2715" s="2">
        <v>46234.7181365741</v>
      </c>
      <c r="BL2715" s="1" t="s">
        <v>8159</v>
      </c>
      <c r="BM2715" s="1" t="s">
        <v>10449</v>
      </c>
      <c r="BN2715" s="1" t="s">
        <v>601</v>
      </c>
      <c r="BO2715" s="1" t="s">
        <v>22852</v>
      </c>
      <c r="BP2715" s="1" t="s">
        <v>8082</v>
      </c>
      <c r="BQ2715" s="1" t="s">
        <v>6540</v>
      </c>
      <c r="BT2715" s="2">
        <v>46234.7187731481</v>
      </c>
      <c r="BU2715" s="2">
        <v>46234.7193518519</v>
      </c>
      <c r="BV2715" s="1" t="s">
        <v>591</v>
      </c>
      <c r="BW2715" s="1"/>
      <c r="BX2715" s="1" t="s">
        <v>9785</v>
      </c>
      <c r="BY2715" s="1" t="s">
        <v>597</v>
      </c>
      <c r="BZ2715" s="1" t="s">
        <v>8050</v>
      </c>
      <c r="CB2715" s="1" t="s">
        <v>117</v>
      </c>
      <c r="CC2715" s="1">
        <v>0</v>
      </c>
      <c r="CE2715" s="1">
        <v>0</v>
      </c>
      <c r="CG2715" s="1">
        <v>0</v>
      </c>
      <c r="CL2715" s="1" t="s">
        <v>8068</v>
      </c>
    </row>
    <row r="2716" s="1" customFormat="1" spans="1:90">
      <c r="F2716" s="1">
        <v>0</v>
      </c>
      <c r="K2716" s="1">
        <v>101098</v>
      </c>
      <c r="L2716" s="1" t="s">
        <v>27</v>
      </c>
      <c r="O2716" s="2">
        <v>46233.7390277778</v>
      </c>
      <c r="P2716" s="2">
        <v>46234</v>
      </c>
      <c r="Q2716" s="1" t="s">
        <v>8050</v>
      </c>
      <c r="R2716" s="1" t="s">
        <v>8051</v>
      </c>
      <c r="T2716" s="1" t="s">
        <v>8144</v>
      </c>
      <c r="U2716" s="1" t="s">
        <v>8053</v>
      </c>
      <c r="V2716" s="1" t="s">
        <v>27</v>
      </c>
      <c r="AB2716" s="1" t="s">
        <v>8054</v>
      </c>
      <c r="AD2716" s="1" t="s">
        <v>596</v>
      </c>
      <c r="AE2716" s="1" t="s">
        <v>2843</v>
      </c>
      <c r="AF2716" s="1" t="s">
        <v>8068</v>
      </c>
      <c r="AG2716" s="3">
        <v>46234</v>
      </c>
      <c r="AH2716" s="1"/>
      <c r="AI2716" s="1" t="s">
        <v>8055</v>
      </c>
      <c r="AJ2716" s="1">
        <v>26</v>
      </c>
      <c r="AM2716" s="1" t="s">
        <v>8068</v>
      </c>
      <c r="AO2716" s="1">
        <v>4.2</v>
      </c>
      <c r="AP2716" s="2">
        <v>46234.7192592593</v>
      </c>
      <c r="AQ2716" s="1" t="s">
        <v>8072</v>
      </c>
      <c r="AR2716" s="3">
        <v>46233</v>
      </c>
      <c r="AS2716" s="1">
        <v>15593722823</v>
      </c>
      <c r="AT2716" s="1" t="s">
        <v>8073</v>
      </c>
      <c r="AU2716" s="2">
        <v>46234</v>
      </c>
      <c r="AV2716" s="1" t="s">
        <v>22853</v>
      </c>
      <c r="AW2716" s="1" t="s">
        <v>8068</v>
      </c>
      <c r="AY2716" s="1" t="s">
        <v>22807</v>
      </c>
      <c r="AZ2716" s="1" t="s">
        <v>9234</v>
      </c>
      <c r="BA2716" s="1" t="s">
        <v>22808</v>
      </c>
      <c r="BB2716" s="1" t="s">
        <v>22854</v>
      </c>
      <c r="BC2716" s="1" t="s">
        <v>463</v>
      </c>
      <c r="BD2716" s="1" t="s">
        <v>263</v>
      </c>
      <c r="BE2716" s="1" t="s">
        <v>22810</v>
      </c>
      <c r="BF2716" s="1" t="s">
        <v>3878</v>
      </c>
      <c r="BG2716" s="2">
        <v>46234</v>
      </c>
      <c r="BH2716" s="2">
        <v>46233.7391666667</v>
      </c>
      <c r="BL2716" s="1" t="s">
        <v>8159</v>
      </c>
      <c r="BM2716" s="1" t="s">
        <v>9238</v>
      </c>
      <c r="BN2716" s="1" t="s">
        <v>601</v>
      </c>
      <c r="BO2716" s="1" t="s">
        <v>22811</v>
      </c>
      <c r="BP2716" s="1" t="s">
        <v>8082</v>
      </c>
      <c r="BQ2716" s="1" t="s">
        <v>6540</v>
      </c>
      <c r="BT2716" s="2">
        <v>46234.5906597222</v>
      </c>
      <c r="BU2716" s="2">
        <v>46234.7193981481</v>
      </c>
      <c r="BV2716" s="1" t="s">
        <v>591</v>
      </c>
      <c r="BW2716" s="3">
        <v>48060</v>
      </c>
      <c r="BX2716" s="1" t="s">
        <v>21055</v>
      </c>
      <c r="BY2716" s="1" t="s">
        <v>726</v>
      </c>
      <c r="BZ2716" s="1" t="s">
        <v>8050</v>
      </c>
      <c r="CB2716" s="1" t="s">
        <v>123</v>
      </c>
      <c r="CC2716" s="1">
        <v>0</v>
      </c>
      <c r="CE2716" s="1">
        <v>0</v>
      </c>
      <c r="CF2716" s="1"/>
      <c r="CG2716" s="1">
        <v>0</v>
      </c>
      <c r="CL2716" s="1" t="s">
        <v>8068</v>
      </c>
    </row>
    <row r="2717" s="1" customFormat="1" spans="1:90">
      <c r="F2717" s="1">
        <v>0</v>
      </c>
      <c r="K2717" s="1">
        <v>101110</v>
      </c>
      <c r="L2717" s="1" t="s">
        <v>28</v>
      </c>
      <c r="O2717" s="2">
        <v>46233.4219328704</v>
      </c>
      <c r="P2717" s="2">
        <v>46233</v>
      </c>
      <c r="Q2717" s="1" t="s">
        <v>8050</v>
      </c>
      <c r="R2717" s="1" t="s">
        <v>8051</v>
      </c>
      <c r="S2717" s="1"/>
      <c r="T2717" s="1" t="s">
        <v>8052</v>
      </c>
      <c r="U2717" s="1" t="s">
        <v>8053</v>
      </c>
      <c r="V2717" s="1" t="s">
        <v>28</v>
      </c>
      <c r="AB2717" s="1" t="s">
        <v>8054</v>
      </c>
      <c r="AD2717" s="1" t="s">
        <v>607</v>
      </c>
      <c r="AE2717" s="1" t="s">
        <v>980</v>
      </c>
      <c r="AF2717" s="1" t="s">
        <v>8050</v>
      </c>
      <c r="AG2717" s="3">
        <v>46234</v>
      </c>
      <c r="AH2717" s="1" t="s">
        <v>606</v>
      </c>
      <c r="AI2717" s="1" t="s">
        <v>8055</v>
      </c>
      <c r="AJ2717" s="1">
        <v>81</v>
      </c>
      <c r="AP2717" s="2">
        <v>46234.7194907407</v>
      </c>
      <c r="AQ2717" s="1" t="s">
        <v>8072</v>
      </c>
      <c r="AR2717" s="3">
        <v>46233</v>
      </c>
      <c r="AS2717" s="1">
        <v>15026196789</v>
      </c>
      <c r="AT2717" s="1" t="s">
        <v>8073</v>
      </c>
      <c r="AU2717" s="2">
        <v>46233</v>
      </c>
      <c r="AV2717" s="1" t="s">
        <v>22855</v>
      </c>
      <c r="AW2717" s="1" t="s">
        <v>8068</v>
      </c>
      <c r="AY2717" s="1" t="s">
        <v>22820</v>
      </c>
      <c r="AZ2717" s="1" t="s">
        <v>8703</v>
      </c>
      <c r="BA2717" s="1" t="s">
        <v>22821</v>
      </c>
      <c r="BB2717" s="1" t="s">
        <v>6215</v>
      </c>
      <c r="BC2717" s="1" t="s">
        <v>478</v>
      </c>
      <c r="BD2717" s="1" t="s">
        <v>176</v>
      </c>
      <c r="BE2717" s="1" t="s">
        <v>22822</v>
      </c>
      <c r="BF2717" s="1" t="s">
        <v>3878</v>
      </c>
      <c r="BG2717" s="2">
        <v>46234</v>
      </c>
      <c r="BH2717" s="2">
        <v>46234.4364236111</v>
      </c>
      <c r="BJ2717" s="1" t="s">
        <v>22856</v>
      </c>
      <c r="BL2717" s="1" t="s">
        <v>8464</v>
      </c>
      <c r="BM2717" s="1" t="s">
        <v>8707</v>
      </c>
      <c r="BN2717" s="1" t="s">
        <v>601</v>
      </c>
      <c r="BO2717" s="1" t="s">
        <v>7270</v>
      </c>
      <c r="BP2717" s="1" t="s">
        <v>8067</v>
      </c>
      <c r="BQ2717" s="1" t="s">
        <v>6540</v>
      </c>
      <c r="BT2717" s="2">
        <v>46234.6830439815</v>
      </c>
      <c r="BU2717" s="2">
        <v>46234.7196064815</v>
      </c>
      <c r="BV2717" s="1" t="s">
        <v>742</v>
      </c>
      <c r="BW2717" s="3">
        <v>48060</v>
      </c>
      <c r="BX2717" s="1" t="s">
        <v>9299</v>
      </c>
      <c r="BY2717" s="1" t="s">
        <v>744</v>
      </c>
      <c r="BZ2717" s="1" t="s">
        <v>8050</v>
      </c>
      <c r="CB2717" s="1" t="s">
        <v>132</v>
      </c>
      <c r="CC2717" s="1">
        <v>230</v>
      </c>
      <c r="CD2717" s="1" t="s">
        <v>22823</v>
      </c>
      <c r="CE2717" s="1">
        <v>230</v>
      </c>
      <c r="CG2717" s="1">
        <v>77</v>
      </c>
      <c r="CH2717" s="1" t="s">
        <v>622</v>
      </c>
      <c r="CI2717" s="2">
        <v>46235.4335300926</v>
      </c>
      <c r="CL2717" s="1" t="s">
        <v>8068</v>
      </c>
    </row>
    <row r="2718" s="1" customFormat="1" spans="1:90">
      <c r="F2718" s="1">
        <v>0</v>
      </c>
      <c r="K2718" s="1">
        <v>101042</v>
      </c>
      <c r="L2718" s="1" t="s">
        <v>25</v>
      </c>
      <c r="O2718" s="2">
        <v>46226.482349537</v>
      </c>
      <c r="P2718" s="2">
        <v>46226</v>
      </c>
      <c r="Q2718" s="1" t="s">
        <v>8068</v>
      </c>
      <c r="R2718" s="1" t="s">
        <v>8051</v>
      </c>
      <c r="T2718" s="1" t="s">
        <v>8144</v>
      </c>
      <c r="U2718" s="1" t="s">
        <v>8053</v>
      </c>
      <c r="V2718" s="1" t="s">
        <v>25</v>
      </c>
      <c r="AB2718" s="1" t="s">
        <v>8054</v>
      </c>
      <c r="AD2718" s="1" t="s">
        <v>596</v>
      </c>
      <c r="AE2718" s="1" t="s">
        <v>639</v>
      </c>
      <c r="AF2718" s="1" t="s">
        <v>8068</v>
      </c>
      <c r="AG2718" s="3">
        <v>45625</v>
      </c>
      <c r="AI2718" s="1" t="s">
        <v>8055</v>
      </c>
      <c r="AJ2718" s="1">
        <v>186</v>
      </c>
      <c r="AM2718" s="1" t="s">
        <v>8050</v>
      </c>
      <c r="AP2718" s="2">
        <v>46234.7200231481</v>
      </c>
      <c r="AQ2718" s="1" t="s">
        <v>8809</v>
      </c>
      <c r="AR2718" s="3">
        <v>45623</v>
      </c>
      <c r="AS2718" s="1">
        <v>13008756069</v>
      </c>
      <c r="AT2718" s="1"/>
      <c r="AU2718" s="2">
        <v>46226</v>
      </c>
      <c r="AV2718" s="1" t="s">
        <v>22857</v>
      </c>
      <c r="AW2718" s="1" t="s">
        <v>8068</v>
      </c>
      <c r="AY2718" s="1" t="s">
        <v>22858</v>
      </c>
      <c r="AZ2718" s="1" t="s">
        <v>8155</v>
      </c>
      <c r="BA2718" s="1" t="s">
        <v>22859</v>
      </c>
      <c r="BB2718" s="1" t="s">
        <v>5138</v>
      </c>
      <c r="BC2718" s="1" t="s">
        <v>463</v>
      </c>
      <c r="BD2718" s="1" t="s">
        <v>346</v>
      </c>
      <c r="BE2718" s="1" t="s">
        <v>22860</v>
      </c>
      <c r="BF2718" s="1" t="s">
        <v>3868</v>
      </c>
      <c r="BG2718" s="2">
        <v>46234</v>
      </c>
      <c r="BH2718" s="2">
        <v>46226.6870833333</v>
      </c>
      <c r="BJ2718" s="1">
        <v>15769419313</v>
      </c>
      <c r="BL2718" s="1" t="s">
        <v>8159</v>
      </c>
      <c r="BM2718" s="1" t="s">
        <v>8789</v>
      </c>
      <c r="BN2718" s="1" t="s">
        <v>590</v>
      </c>
      <c r="BO2718" s="1" t="s">
        <v>22861</v>
      </c>
      <c r="BP2718" s="1" t="s">
        <v>8082</v>
      </c>
      <c r="BQ2718" s="1" t="s">
        <v>6540</v>
      </c>
      <c r="BR2718" s="1" t="s">
        <v>22862</v>
      </c>
      <c r="BS2718" s="1" t="s">
        <v>22863</v>
      </c>
      <c r="BT2718" s="2">
        <v>46234.7127662037</v>
      </c>
      <c r="BU2718" s="2">
        <v>46234.7201851852</v>
      </c>
      <c r="BV2718" s="1" t="s">
        <v>591</v>
      </c>
      <c r="BW2718" s="3">
        <v>47451</v>
      </c>
      <c r="BX2718" s="1" t="s">
        <v>18481</v>
      </c>
      <c r="BY2718" s="1" t="s">
        <v>628</v>
      </c>
      <c r="BZ2718" s="1" t="s">
        <v>8050</v>
      </c>
      <c r="CB2718" s="1" t="s">
        <v>93</v>
      </c>
      <c r="CC2718" s="1">
        <v>0</v>
      </c>
      <c r="CE2718" s="1">
        <v>0</v>
      </c>
      <c r="CG2718" s="1">
        <v>0</v>
      </c>
      <c r="CL2718" s="1" t="s">
        <v>8068</v>
      </c>
    </row>
    <row r="2719" s="1" customFormat="1" spans="1:90">
      <c r="F2719" s="1">
        <v>0</v>
      </c>
      <c r="K2719" s="1">
        <v>101098</v>
      </c>
      <c r="L2719" s="1" t="s">
        <v>27</v>
      </c>
      <c r="O2719" s="2">
        <v>46233.7390277778</v>
      </c>
      <c r="P2719" s="2">
        <v>46234</v>
      </c>
      <c r="Q2719" s="1" t="s">
        <v>8050</v>
      </c>
      <c r="R2719" s="1" t="s">
        <v>8051</v>
      </c>
      <c r="T2719" s="1" t="s">
        <v>8144</v>
      </c>
      <c r="U2719" s="1" t="s">
        <v>8053</v>
      </c>
      <c r="V2719" s="1" t="s">
        <v>27</v>
      </c>
      <c r="AB2719" s="1" t="s">
        <v>8054</v>
      </c>
      <c r="AD2719" s="1" t="s">
        <v>596</v>
      </c>
      <c r="AE2719" s="1" t="s">
        <v>2843</v>
      </c>
      <c r="AF2719" s="1" t="s">
        <v>8068</v>
      </c>
      <c r="AG2719" s="3">
        <v>46234</v>
      </c>
      <c r="AI2719" s="1" t="s">
        <v>8055</v>
      </c>
      <c r="AJ2719" s="1">
        <v>26</v>
      </c>
      <c r="AP2719" s="2">
        <v>46234.7204861111</v>
      </c>
      <c r="AQ2719" s="1" t="s">
        <v>8072</v>
      </c>
      <c r="AR2719" s="3">
        <v>46233</v>
      </c>
      <c r="AS2719" s="1">
        <v>15593722823</v>
      </c>
      <c r="AT2719" s="1" t="s">
        <v>8073</v>
      </c>
      <c r="AU2719" s="2">
        <v>46234</v>
      </c>
      <c r="AV2719" s="1" t="s">
        <v>22864</v>
      </c>
      <c r="AW2719" s="1" t="s">
        <v>8068</v>
      </c>
      <c r="AY2719" s="1" t="s">
        <v>22807</v>
      </c>
      <c r="AZ2719" s="1" t="s">
        <v>9234</v>
      </c>
      <c r="BA2719" s="1" t="s">
        <v>22808</v>
      </c>
      <c r="BB2719" s="1" t="s">
        <v>22865</v>
      </c>
      <c r="BC2719" s="1" t="s">
        <v>463</v>
      </c>
      <c r="BD2719" s="1" t="s">
        <v>263</v>
      </c>
      <c r="BE2719" s="1" t="s">
        <v>22810</v>
      </c>
      <c r="BF2719" s="1" t="s">
        <v>4284</v>
      </c>
      <c r="BG2719" s="2">
        <v>46234</v>
      </c>
      <c r="BH2719" s="2">
        <v>46233.7391898148</v>
      </c>
      <c r="BL2719" s="1" t="s">
        <v>8159</v>
      </c>
      <c r="BM2719" s="1" t="s">
        <v>9238</v>
      </c>
      <c r="BN2719" s="1" t="s">
        <v>601</v>
      </c>
      <c r="BO2719" s="1" t="s">
        <v>22811</v>
      </c>
      <c r="BP2719" s="1" t="s">
        <v>8082</v>
      </c>
      <c r="BQ2719" s="1" t="s">
        <v>6540</v>
      </c>
      <c r="BT2719" s="2">
        <v>46234.5906597222</v>
      </c>
      <c r="BU2719" s="2">
        <v>46234.7205787037</v>
      </c>
      <c r="BV2719" s="1" t="s">
        <v>818</v>
      </c>
      <c r="BW2719" s="3">
        <v>48060</v>
      </c>
      <c r="BX2719" s="1" t="s">
        <v>8172</v>
      </c>
      <c r="BY2719" s="1" t="s">
        <v>818</v>
      </c>
      <c r="BZ2719" s="1" t="s">
        <v>8050</v>
      </c>
      <c r="CB2719" s="1" t="s">
        <v>123</v>
      </c>
      <c r="CC2719" s="1">
        <v>0</v>
      </c>
      <c r="CE2719" s="1">
        <v>0</v>
      </c>
      <c r="CG2719" s="1">
        <v>0</v>
      </c>
      <c r="CL2719" s="1" t="s">
        <v>8068</v>
      </c>
    </row>
    <row r="2720" s="1" customFormat="1" spans="1:90">
      <c r="A2720" s="1" t="s">
        <v>13121</v>
      </c>
      <c r="F2720" s="1">
        <v>0</v>
      </c>
      <c r="K2720" s="1">
        <v>101110</v>
      </c>
      <c r="L2720" s="1" t="s">
        <v>28</v>
      </c>
      <c r="M2720" s="1"/>
      <c r="O2720" s="2">
        <v>46233.6585069444</v>
      </c>
      <c r="P2720" s="2">
        <v>46234</v>
      </c>
      <c r="Q2720" s="1" t="s">
        <v>8050</v>
      </c>
      <c r="R2720" s="1" t="s">
        <v>8051</v>
      </c>
      <c r="T2720" s="1" t="s">
        <v>8052</v>
      </c>
      <c r="U2720" s="1" t="s">
        <v>8053</v>
      </c>
      <c r="V2720" s="1" t="s">
        <v>28</v>
      </c>
      <c r="AB2720" s="1" t="s">
        <v>8054</v>
      </c>
      <c r="AD2720" s="1" t="s">
        <v>607</v>
      </c>
      <c r="AE2720" s="1" t="s">
        <v>866</v>
      </c>
      <c r="AF2720" s="1" t="s">
        <v>8068</v>
      </c>
      <c r="AG2720" s="3">
        <v>46234</v>
      </c>
      <c r="AH2720" s="1" t="s">
        <v>606</v>
      </c>
      <c r="AI2720" s="1" t="s">
        <v>8071</v>
      </c>
      <c r="AJ2720" s="1">
        <v>324</v>
      </c>
      <c r="AM2720" s="1" t="s">
        <v>8068</v>
      </c>
      <c r="AO2720" s="1">
        <v>2.7</v>
      </c>
      <c r="AP2720" s="2">
        <v>46234.7212384259</v>
      </c>
      <c r="AQ2720" s="1" t="s">
        <v>8274</v>
      </c>
      <c r="AR2720" s="3">
        <v>46233</v>
      </c>
      <c r="AS2720" s="1">
        <v>17716906075</v>
      </c>
      <c r="AT2720" s="1" t="s">
        <v>8056</v>
      </c>
      <c r="AU2720" s="2">
        <v>46234</v>
      </c>
      <c r="AV2720" s="1" t="s">
        <v>22866</v>
      </c>
      <c r="AW2720" s="1" t="s">
        <v>8068</v>
      </c>
      <c r="AY2720" s="1" t="s">
        <v>22867</v>
      </c>
      <c r="AZ2720" s="1" t="s">
        <v>8460</v>
      </c>
      <c r="BA2720" s="1" t="s">
        <v>22868</v>
      </c>
      <c r="BB2720" s="1" t="s">
        <v>1369</v>
      </c>
      <c r="BC2720" s="1" t="s">
        <v>478</v>
      </c>
      <c r="BD2720" s="1" t="s">
        <v>222</v>
      </c>
      <c r="BE2720" s="1" t="s">
        <v>22869</v>
      </c>
      <c r="BF2720" s="1" t="s">
        <v>3878</v>
      </c>
      <c r="BG2720" s="2">
        <v>46234</v>
      </c>
      <c r="BH2720" s="2">
        <v>46233.661400463</v>
      </c>
      <c r="BL2720" s="1" t="s">
        <v>8464</v>
      </c>
      <c r="BM2720" s="1" t="s">
        <v>8495</v>
      </c>
      <c r="BN2720" s="1" t="s">
        <v>601</v>
      </c>
      <c r="BO2720" s="1" t="s">
        <v>22870</v>
      </c>
      <c r="BP2720" s="1" t="s">
        <v>8067</v>
      </c>
      <c r="BQ2720" s="1" t="s">
        <v>6540</v>
      </c>
      <c r="BT2720" s="2">
        <v>46234.6741782407</v>
      </c>
      <c r="BU2720" s="2">
        <v>46234.7213773148</v>
      </c>
      <c r="BV2720" s="1" t="s">
        <v>591</v>
      </c>
      <c r="BW2720" s="3">
        <v>48060</v>
      </c>
      <c r="BX2720" s="1" t="s">
        <v>8623</v>
      </c>
      <c r="BY2720" s="1" t="s">
        <v>597</v>
      </c>
      <c r="BZ2720" s="1" t="s">
        <v>8050</v>
      </c>
      <c r="CB2720" s="1" t="s">
        <v>145</v>
      </c>
      <c r="CC2720" s="1">
        <v>100</v>
      </c>
      <c r="CD2720" s="1" t="s">
        <v>22223</v>
      </c>
      <c r="CE2720" s="1">
        <v>100</v>
      </c>
      <c r="CG2720" s="1">
        <v>35</v>
      </c>
      <c r="CH2720" s="1" t="s">
        <v>692</v>
      </c>
      <c r="CL2720" s="1" t="s">
        <v>8068</v>
      </c>
    </row>
    <row r="2721" s="1" customFormat="1" spans="1:90">
      <c r="A2721" s="1" t="s">
        <v>10622</v>
      </c>
      <c r="F2721" s="1">
        <v>0</v>
      </c>
      <c r="K2721" s="1">
        <v>101110</v>
      </c>
      <c r="L2721" s="1" t="s">
        <v>28</v>
      </c>
      <c r="M2721" s="1" t="s">
        <v>8106</v>
      </c>
      <c r="O2721" s="2">
        <v>46230.3538773148</v>
      </c>
      <c r="P2721" s="2">
        <v>46235</v>
      </c>
      <c r="Q2721" s="1"/>
      <c r="R2721" s="1" t="s">
        <v>8051</v>
      </c>
      <c r="T2721" s="1" t="s">
        <v>8052</v>
      </c>
      <c r="U2721" s="1" t="s">
        <v>8053</v>
      </c>
      <c r="V2721" s="1" t="s">
        <v>28</v>
      </c>
      <c r="AB2721" s="1" t="s">
        <v>8054</v>
      </c>
      <c r="AD2721" s="1" t="s">
        <v>596</v>
      </c>
      <c r="AE2721" s="1" t="s">
        <v>1063</v>
      </c>
      <c r="AF2721" s="1" t="s">
        <v>8068</v>
      </c>
      <c r="AG2721" s="3">
        <v>46234</v>
      </c>
      <c r="AI2721" s="1" t="s">
        <v>8055</v>
      </c>
      <c r="AJ2721" s="1">
        <v>11</v>
      </c>
      <c r="AM2721" s="1" t="s">
        <v>8068</v>
      </c>
      <c r="AO2721" s="1">
        <v>5</v>
      </c>
      <c r="AP2721" s="2">
        <v>46234.7229282407</v>
      </c>
      <c r="AQ2721" s="1" t="s">
        <v>8106</v>
      </c>
      <c r="AR2721" s="3">
        <v>46228</v>
      </c>
      <c r="AS2721" s="1">
        <v>15739520998</v>
      </c>
      <c r="AT2721" s="1" t="s">
        <v>8073</v>
      </c>
      <c r="AU2721" s="2">
        <v>46235</v>
      </c>
      <c r="AV2721" s="1" t="s">
        <v>22871</v>
      </c>
      <c r="AW2721" s="1" t="s">
        <v>8068</v>
      </c>
      <c r="AY2721" s="1" t="s">
        <v>22872</v>
      </c>
      <c r="AZ2721" s="1" t="s">
        <v>8460</v>
      </c>
      <c r="BA2721" s="1" t="s">
        <v>22873</v>
      </c>
      <c r="BB2721" s="1" t="s">
        <v>1575</v>
      </c>
      <c r="BC2721" s="1" t="s">
        <v>478</v>
      </c>
      <c r="BD2721" s="1" t="s">
        <v>199</v>
      </c>
      <c r="BE2721" s="1" t="s">
        <v>22874</v>
      </c>
      <c r="BF2721" s="1" t="s">
        <v>3878</v>
      </c>
      <c r="BG2721" s="2">
        <v>46234</v>
      </c>
      <c r="BH2721" s="2">
        <v>46230.4139467593</v>
      </c>
      <c r="BJ2721" s="1">
        <v>13565832506</v>
      </c>
      <c r="BL2721" s="1" t="s">
        <v>8464</v>
      </c>
      <c r="BM2721" s="1" t="s">
        <v>8465</v>
      </c>
      <c r="BN2721" s="1" t="s">
        <v>601</v>
      </c>
      <c r="BO2721" s="1" t="s">
        <v>22875</v>
      </c>
      <c r="BP2721" s="1" t="s">
        <v>8067</v>
      </c>
      <c r="BQ2721" s="1" t="s">
        <v>6540</v>
      </c>
      <c r="BT2721" s="2">
        <v>46234.6871875</v>
      </c>
      <c r="BU2721" s="2">
        <v>46234.7229976852</v>
      </c>
      <c r="BV2721" s="1" t="s">
        <v>591</v>
      </c>
      <c r="BW2721" s="3">
        <v>48060</v>
      </c>
      <c r="BX2721" s="1" t="s">
        <v>10628</v>
      </c>
      <c r="BY2721" s="1" t="s">
        <v>597</v>
      </c>
      <c r="BZ2721" s="1" t="s">
        <v>8050</v>
      </c>
      <c r="CB2721" s="1" t="s">
        <v>135</v>
      </c>
      <c r="CC2721" s="1">
        <v>0</v>
      </c>
      <c r="CE2721" s="1">
        <v>0</v>
      </c>
      <c r="CG2721" s="1">
        <v>0</v>
      </c>
      <c r="CL2721" s="1" t="s">
        <v>8068</v>
      </c>
    </row>
    <row r="2722" s="1" customFormat="1" spans="1:90">
      <c r="A2722" s="1" t="s">
        <v>8678</v>
      </c>
      <c r="F2722" s="1">
        <v>0</v>
      </c>
      <c r="K2722" s="1">
        <v>101311</v>
      </c>
      <c r="L2722" s="1" t="s">
        <v>23</v>
      </c>
      <c r="O2722" s="2">
        <v>46234.6460532407</v>
      </c>
      <c r="P2722" s="2">
        <v>46234</v>
      </c>
      <c r="Q2722" s="1" t="s">
        <v>8050</v>
      </c>
      <c r="R2722" s="1" t="s">
        <v>8051</v>
      </c>
      <c r="T2722" s="1" t="s">
        <v>8144</v>
      </c>
      <c r="U2722" s="1" t="s">
        <v>8053</v>
      </c>
      <c r="V2722" s="1" t="s">
        <v>23</v>
      </c>
      <c r="AB2722" s="1" t="s">
        <v>8054</v>
      </c>
      <c r="AD2722" s="1" t="s">
        <v>607</v>
      </c>
      <c r="AE2722" s="1" t="s">
        <v>3323</v>
      </c>
      <c r="AF2722" s="1" t="s">
        <v>8068</v>
      </c>
      <c r="AG2722" s="3">
        <v>46234</v>
      </c>
      <c r="AH2722" s="1" t="s">
        <v>606</v>
      </c>
      <c r="AI2722" s="1" t="s">
        <v>8071</v>
      </c>
      <c r="AJ2722" s="1">
        <v>863</v>
      </c>
      <c r="AM2722" s="1" t="s">
        <v>8068</v>
      </c>
      <c r="AO2722" s="1">
        <v>3.2</v>
      </c>
      <c r="AP2722" s="2">
        <v>46234.7229976852</v>
      </c>
      <c r="AQ2722" s="1" t="s">
        <v>8274</v>
      </c>
      <c r="AR2722" s="3">
        <v>46233</v>
      </c>
      <c r="AS2722" s="1">
        <v>13948775654</v>
      </c>
      <c r="AT2722" s="1" t="s">
        <v>8595</v>
      </c>
      <c r="AU2722" s="2">
        <v>46234</v>
      </c>
      <c r="AV2722" s="1" t="s">
        <v>22876</v>
      </c>
      <c r="AW2722" s="1" t="s">
        <v>8068</v>
      </c>
      <c r="AY2722" s="1" t="s">
        <v>22877</v>
      </c>
      <c r="AZ2722" s="1" t="s">
        <v>8265</v>
      </c>
      <c r="BA2722" s="1" t="s">
        <v>22878</v>
      </c>
      <c r="BB2722" s="1" t="s">
        <v>3501</v>
      </c>
      <c r="BC2722" s="1" t="s">
        <v>448</v>
      </c>
      <c r="BD2722" s="1" t="s">
        <v>419</v>
      </c>
      <c r="BE2722" s="1" t="s">
        <v>22879</v>
      </c>
      <c r="BF2722" s="1" t="s">
        <v>3898</v>
      </c>
      <c r="BG2722" s="2">
        <v>46234.6572569444</v>
      </c>
      <c r="BH2722" s="2">
        <v>46234.6461111111</v>
      </c>
      <c r="BL2722" s="1" t="s">
        <v>8064</v>
      </c>
      <c r="BM2722" s="1" t="s">
        <v>8637</v>
      </c>
      <c r="BN2722" s="1" t="s">
        <v>601</v>
      </c>
      <c r="BO2722" s="1" t="s">
        <v>22880</v>
      </c>
      <c r="BP2722" s="1" t="s">
        <v>8082</v>
      </c>
      <c r="BQ2722" s="1" t="s">
        <v>6540</v>
      </c>
      <c r="BT2722" s="2">
        <v>46234.6547569444</v>
      </c>
      <c r="BU2722" s="2">
        <v>46234.723125</v>
      </c>
      <c r="BV2722" s="1" t="s">
        <v>591</v>
      </c>
      <c r="BW2722" s="3">
        <v>48060</v>
      </c>
      <c r="BX2722" s="1" t="s">
        <v>8193</v>
      </c>
      <c r="BY2722" s="1" t="s">
        <v>628</v>
      </c>
      <c r="BZ2722" s="1" t="s">
        <v>8050</v>
      </c>
      <c r="CA2722" s="1"/>
      <c r="CB2722" s="1" t="s">
        <v>49</v>
      </c>
      <c r="CC2722" s="1">
        <v>350</v>
      </c>
      <c r="CE2722" s="1">
        <v>350</v>
      </c>
      <c r="CF2722" s="1" t="s">
        <v>15519</v>
      </c>
      <c r="CG2722" s="1">
        <v>135</v>
      </c>
      <c r="CJ2722" s="1" t="s">
        <v>847</v>
      </c>
      <c r="CK2722" s="2">
        <v>46234.8167708333</v>
      </c>
      <c r="CL2722" s="1" t="s">
        <v>8068</v>
      </c>
    </row>
    <row r="2723" s="1" customFormat="1" spans="1:90">
      <c r="F2723" s="1">
        <v>0</v>
      </c>
      <c r="K2723" s="1">
        <v>101110</v>
      </c>
      <c r="L2723" s="1" t="s">
        <v>28</v>
      </c>
      <c r="O2723" s="2">
        <v>46234.7239236111</v>
      </c>
      <c r="P2723" s="2">
        <v>46234</v>
      </c>
      <c r="Q2723" s="1" t="s">
        <v>8050</v>
      </c>
      <c r="R2723" s="1" t="s">
        <v>8051</v>
      </c>
      <c r="T2723" s="1" t="s">
        <v>8144</v>
      </c>
      <c r="U2723" s="1" t="s">
        <v>8053</v>
      </c>
      <c r="V2723" s="1" t="s">
        <v>28</v>
      </c>
      <c r="AB2723" s="1" t="s">
        <v>8054</v>
      </c>
      <c r="AD2723" s="1" t="s">
        <v>607</v>
      </c>
      <c r="AE2723" s="1" t="s">
        <v>617</v>
      </c>
      <c r="AF2723" s="1" t="s">
        <v>8068</v>
      </c>
      <c r="AG2723" s="1"/>
      <c r="AH2723" s="1" t="s">
        <v>606</v>
      </c>
      <c r="AI2723" s="1" t="s">
        <v>8055</v>
      </c>
      <c r="AJ2723" s="1">
        <v>110</v>
      </c>
      <c r="AP2723" s="2">
        <v>46234.7256365741</v>
      </c>
      <c r="AQ2723" s="1"/>
      <c r="AR2723" s="1"/>
      <c r="AS2723" s="1">
        <v>18160631118</v>
      </c>
      <c r="AT2723" s="1"/>
      <c r="AU2723" s="2">
        <v>46234</v>
      </c>
      <c r="AV2723" s="1"/>
      <c r="AW2723" s="1" t="s">
        <v>8050</v>
      </c>
      <c r="AY2723" s="1" t="s">
        <v>22881</v>
      </c>
      <c r="AZ2723" s="1" t="s">
        <v>8659</v>
      </c>
      <c r="BA2723" s="1" t="s">
        <v>22882</v>
      </c>
      <c r="BB2723" s="1" t="s">
        <v>6283</v>
      </c>
      <c r="BC2723" s="1" t="s">
        <v>478</v>
      </c>
      <c r="BD2723" s="1" t="s">
        <v>177</v>
      </c>
      <c r="BE2723" s="1" t="s">
        <v>22883</v>
      </c>
      <c r="BF2723" s="1" t="s">
        <v>4087</v>
      </c>
      <c r="BG2723" s="2">
        <v>46234</v>
      </c>
      <c r="BH2723" s="2">
        <v>46234.7240277778</v>
      </c>
      <c r="BJ2723" s="1" t="s">
        <v>22884</v>
      </c>
      <c r="BL2723" s="1" t="s">
        <v>8464</v>
      </c>
      <c r="BM2723" s="1" t="s">
        <v>12541</v>
      </c>
      <c r="BN2723" s="1" t="s">
        <v>645</v>
      </c>
      <c r="BO2723" s="1" t="s">
        <v>22885</v>
      </c>
      <c r="BP2723" s="1" t="s">
        <v>8067</v>
      </c>
      <c r="BQ2723" s="1" t="s">
        <v>6540</v>
      </c>
      <c r="BT2723" s="2">
        <v>46234.7243402778</v>
      </c>
      <c r="BU2723" s="2">
        <v>46234.7257060185</v>
      </c>
      <c r="BV2723" s="1" t="s">
        <v>2060</v>
      </c>
      <c r="BW2723" s="1"/>
      <c r="BX2723" s="1"/>
      <c r="BY2723" s="1"/>
      <c r="BZ2723" s="1" t="s">
        <v>8050</v>
      </c>
      <c r="CB2723" s="1" t="s">
        <v>133</v>
      </c>
      <c r="CC2723" s="1">
        <v>20</v>
      </c>
      <c r="CE2723" s="1">
        <v>20</v>
      </c>
      <c r="CG2723" s="1">
        <v>14</v>
      </c>
      <c r="CL2723" s="1" t="s">
        <v>8068</v>
      </c>
    </row>
    <row r="2724" s="1" customFormat="1" spans="1:90">
      <c r="F2724" s="1">
        <v>0</v>
      </c>
      <c r="K2724" s="1">
        <v>101042</v>
      </c>
      <c r="L2724" s="1" t="s">
        <v>25</v>
      </c>
      <c r="M2724" s="1"/>
      <c r="N2724" s="1"/>
      <c r="O2724" s="2">
        <v>46234.7153472222</v>
      </c>
      <c r="P2724" s="2">
        <v>46234</v>
      </c>
      <c r="Q2724" s="1" t="s">
        <v>8050</v>
      </c>
      <c r="R2724" s="1" t="s">
        <v>8051</v>
      </c>
      <c r="S2724" s="1"/>
      <c r="T2724" s="1" t="s">
        <v>8144</v>
      </c>
      <c r="U2724" s="1" t="s">
        <v>8053</v>
      </c>
      <c r="V2724" s="1" t="s">
        <v>25</v>
      </c>
      <c r="AB2724" s="1" t="s">
        <v>8054</v>
      </c>
      <c r="AD2724" s="1" t="s">
        <v>607</v>
      </c>
      <c r="AE2724" s="1" t="s">
        <v>4729</v>
      </c>
      <c r="AF2724" s="1"/>
      <c r="AG2724" s="3">
        <v>46234</v>
      </c>
      <c r="AH2724" s="1" t="s">
        <v>606</v>
      </c>
      <c r="AI2724" s="1" t="s">
        <v>8071</v>
      </c>
      <c r="AJ2724" s="1"/>
      <c r="AM2724" s="1" t="s">
        <v>8068</v>
      </c>
      <c r="AO2724" s="1">
        <v>3.9</v>
      </c>
      <c r="AP2724" s="2">
        <v>46234.7308101852</v>
      </c>
      <c r="AQ2724" s="1" t="s">
        <v>8072</v>
      </c>
      <c r="AR2724" s="3">
        <v>46233</v>
      </c>
      <c r="AS2724" s="1">
        <v>13884202121</v>
      </c>
      <c r="AT2724" s="1" t="s">
        <v>8073</v>
      </c>
      <c r="AU2724" s="2">
        <v>46234</v>
      </c>
      <c r="AV2724" s="1" t="s">
        <v>22886</v>
      </c>
      <c r="AW2724" s="1" t="s">
        <v>8068</v>
      </c>
      <c r="AY2724" s="1" t="s">
        <v>22887</v>
      </c>
      <c r="AZ2724" s="1" t="s">
        <v>8277</v>
      </c>
      <c r="BA2724" s="1" t="s">
        <v>22888</v>
      </c>
      <c r="BB2724" s="1" t="s">
        <v>4756</v>
      </c>
      <c r="BC2724" s="1" t="s">
        <v>463</v>
      </c>
      <c r="BD2724" s="1" t="s">
        <v>325</v>
      </c>
      <c r="BE2724" s="1" t="s">
        <v>22889</v>
      </c>
      <c r="BF2724" s="1" t="s">
        <v>3878</v>
      </c>
      <c r="BG2724" s="2">
        <v>46234.7281944444</v>
      </c>
      <c r="BH2724" s="2">
        <v>46234.7167708333</v>
      </c>
      <c r="BL2724" s="1" t="s">
        <v>8159</v>
      </c>
      <c r="BM2724" s="1" t="s">
        <v>8282</v>
      </c>
      <c r="BN2724" s="1" t="s">
        <v>601</v>
      </c>
      <c r="BO2724" s="1" t="s">
        <v>22890</v>
      </c>
      <c r="BP2724" s="1" t="s">
        <v>8067</v>
      </c>
      <c r="BQ2724" s="1" t="s">
        <v>6540</v>
      </c>
      <c r="BT2724" s="2">
        <v>46234.7282986111</v>
      </c>
      <c r="BU2724" s="2">
        <v>46234.7276041667</v>
      </c>
      <c r="BV2724" s="1" t="s">
        <v>591</v>
      </c>
      <c r="BW2724" s="3">
        <v>48060</v>
      </c>
      <c r="BX2724" s="1" t="s">
        <v>9022</v>
      </c>
      <c r="BY2724" s="1" t="s">
        <v>628</v>
      </c>
      <c r="BZ2724" s="1" t="s">
        <v>8050</v>
      </c>
      <c r="CB2724" s="1" t="s">
        <v>81</v>
      </c>
      <c r="CC2724" s="1">
        <v>50</v>
      </c>
      <c r="CE2724" s="1">
        <v>50</v>
      </c>
      <c r="CG2724" s="1">
        <v>35</v>
      </c>
      <c r="CL2724" s="1" t="s">
        <v>8068</v>
      </c>
    </row>
    <row r="2725" s="1" customFormat="1" spans="1:90">
      <c r="C2725" s="1">
        <v>1</v>
      </c>
      <c r="F2725" s="1">
        <v>0</v>
      </c>
      <c r="K2725" s="1">
        <v>101073</v>
      </c>
      <c r="L2725" s="1" t="s">
        <v>26</v>
      </c>
      <c r="O2725" s="2">
        <v>46234.6193981481</v>
      </c>
      <c r="P2725" s="2">
        <v>46234</v>
      </c>
      <c r="R2725" s="1" t="s">
        <v>8051</v>
      </c>
      <c r="S2725" s="1" t="s">
        <v>8096</v>
      </c>
      <c r="T2725" s="1" t="s">
        <v>8144</v>
      </c>
      <c r="U2725" s="1" t="s">
        <v>8053</v>
      </c>
      <c r="V2725" s="1" t="s">
        <v>26</v>
      </c>
      <c r="AB2725" s="1" t="s">
        <v>8054</v>
      </c>
      <c r="AD2725" s="1" t="s">
        <v>607</v>
      </c>
      <c r="AE2725" s="1" t="s">
        <v>1976</v>
      </c>
      <c r="AF2725" s="1" t="s">
        <v>8068</v>
      </c>
      <c r="AG2725" s="3">
        <v>46234</v>
      </c>
      <c r="AH2725" s="1" t="s">
        <v>606</v>
      </c>
      <c r="AI2725" s="1" t="s">
        <v>8071</v>
      </c>
      <c r="AJ2725" s="1">
        <v>185</v>
      </c>
      <c r="AP2725" s="2">
        <v>46234.7275578704</v>
      </c>
      <c r="AQ2725" s="1" t="s">
        <v>8072</v>
      </c>
      <c r="AR2725" s="3">
        <v>46199</v>
      </c>
      <c r="AS2725" s="1">
        <v>17395104748</v>
      </c>
      <c r="AT2725" s="1" t="s">
        <v>8056</v>
      </c>
      <c r="AU2725" s="2">
        <v>46234</v>
      </c>
      <c r="AV2725" s="1" t="s">
        <v>22891</v>
      </c>
      <c r="AW2725" s="1" t="s">
        <v>8068</v>
      </c>
      <c r="AY2725" s="1" t="s">
        <v>22892</v>
      </c>
      <c r="AZ2725" s="1" t="s">
        <v>8108</v>
      </c>
      <c r="BA2725" s="1" t="s">
        <v>22893</v>
      </c>
      <c r="BB2725" s="1" t="s">
        <v>2031</v>
      </c>
      <c r="BC2725" s="1" t="s">
        <v>496</v>
      </c>
      <c r="BD2725" s="1" t="s">
        <v>277</v>
      </c>
      <c r="BE2725" s="1"/>
      <c r="BF2725" s="1" t="s">
        <v>3898</v>
      </c>
      <c r="BG2725" s="2">
        <v>46234.5833333333</v>
      </c>
      <c r="BH2725" s="2">
        <v>46234.6424768519</v>
      </c>
      <c r="BJ2725" s="1" t="s">
        <v>22894</v>
      </c>
      <c r="BL2725" s="1" t="s">
        <v>8115</v>
      </c>
      <c r="BM2725" s="1" t="s">
        <v>8568</v>
      </c>
      <c r="BN2725" s="1" t="s">
        <v>601</v>
      </c>
      <c r="BO2725" s="1" t="s">
        <v>6871</v>
      </c>
      <c r="BP2725" s="1" t="s">
        <v>8082</v>
      </c>
      <c r="BQ2725" s="1" t="s">
        <v>6540</v>
      </c>
      <c r="BT2725" s="2">
        <v>46234.6561111111</v>
      </c>
      <c r="BU2725" s="2">
        <v>46234.727662037</v>
      </c>
      <c r="BV2725" s="1" t="s">
        <v>991</v>
      </c>
      <c r="BW2725" s="3">
        <v>48060</v>
      </c>
      <c r="BX2725" s="1" t="s">
        <v>12668</v>
      </c>
      <c r="BY2725" s="1" t="s">
        <v>991</v>
      </c>
      <c r="BZ2725" s="1" t="s">
        <v>8050</v>
      </c>
      <c r="CB2725" s="1" t="s">
        <v>104</v>
      </c>
      <c r="CC2725" s="1">
        <v>320</v>
      </c>
      <c r="CE2725" s="1">
        <v>320</v>
      </c>
      <c r="CG2725" s="1">
        <v>0</v>
      </c>
      <c r="CL2725" s="1" t="s">
        <v>8068</v>
      </c>
    </row>
    <row r="2726" s="1" customFormat="1" spans="1:90">
      <c r="F2726" s="1">
        <v>0</v>
      </c>
      <c r="K2726" s="1">
        <v>101098</v>
      </c>
      <c r="L2726" s="1" t="s">
        <v>27</v>
      </c>
      <c r="O2726" s="2">
        <v>46233.6876041667</v>
      </c>
      <c r="P2726" s="2">
        <v>46234</v>
      </c>
      <c r="Q2726" s="1" t="s">
        <v>8050</v>
      </c>
      <c r="R2726" s="1" t="s">
        <v>8051</v>
      </c>
      <c r="T2726" s="1" t="s">
        <v>8144</v>
      </c>
      <c r="U2726" s="1" t="s">
        <v>8053</v>
      </c>
      <c r="V2726" s="1" t="s">
        <v>27</v>
      </c>
      <c r="AB2726" s="1" t="s">
        <v>8054</v>
      </c>
      <c r="AD2726" s="1" t="s">
        <v>596</v>
      </c>
      <c r="AE2726" s="1" t="s">
        <v>2768</v>
      </c>
      <c r="AF2726" s="1"/>
      <c r="AG2726" s="1"/>
      <c r="AI2726" s="1" t="s">
        <v>8071</v>
      </c>
      <c r="AJ2726" s="1">
        <v>390</v>
      </c>
      <c r="AK2726" s="1"/>
      <c r="AP2726" s="2">
        <v>46234.727974537</v>
      </c>
      <c r="AQ2726" s="1"/>
      <c r="AR2726" s="1"/>
      <c r="AS2726" s="1">
        <v>15297234291</v>
      </c>
      <c r="AT2726" s="1" t="s">
        <v>8073</v>
      </c>
      <c r="AU2726" s="2">
        <v>46234</v>
      </c>
      <c r="AV2726" s="1"/>
      <c r="AW2726" s="1" t="s">
        <v>8050</v>
      </c>
      <c r="AY2726" s="1" t="s">
        <v>22895</v>
      </c>
      <c r="AZ2726" s="1" t="s">
        <v>8085</v>
      </c>
      <c r="BA2726" s="1" t="s">
        <v>22896</v>
      </c>
      <c r="BB2726" s="1" t="s">
        <v>22897</v>
      </c>
      <c r="BC2726" s="1" t="s">
        <v>463</v>
      </c>
      <c r="BD2726" s="1" t="s">
        <v>262</v>
      </c>
      <c r="BE2726" s="1" t="s">
        <v>22898</v>
      </c>
      <c r="BF2726" s="1" t="s">
        <v>8062</v>
      </c>
      <c r="BG2726" s="2">
        <v>46234.7291666667</v>
      </c>
      <c r="BH2726" s="2">
        <v>46233.6991203704</v>
      </c>
      <c r="BL2726" s="1" t="s">
        <v>8091</v>
      </c>
      <c r="BM2726" s="1" t="s">
        <v>8092</v>
      </c>
      <c r="BN2726" s="1" t="s">
        <v>601</v>
      </c>
      <c r="BO2726" s="1" t="s">
        <v>22899</v>
      </c>
      <c r="BP2726" s="1" t="s">
        <v>8067</v>
      </c>
      <c r="BQ2726" s="1" t="s">
        <v>6540</v>
      </c>
      <c r="BT2726" s="2">
        <v>46234.7178703704</v>
      </c>
      <c r="BU2726" s="2">
        <v>46234.7280324074</v>
      </c>
      <c r="BV2726" s="1" t="s">
        <v>602</v>
      </c>
      <c r="BW2726" s="1"/>
      <c r="BX2726" s="1"/>
      <c r="BY2726" s="1"/>
      <c r="BZ2726" s="1" t="s">
        <v>8050</v>
      </c>
      <c r="CB2726" s="1" t="s">
        <v>122</v>
      </c>
      <c r="CC2726" s="1">
        <v>0</v>
      </c>
      <c r="CE2726" s="1">
        <v>0</v>
      </c>
      <c r="CG2726" s="1">
        <v>0</v>
      </c>
      <c r="CL2726" s="1" t="s">
        <v>8068</v>
      </c>
    </row>
    <row r="2727" s="1" customFormat="1" spans="1:90">
      <c r="F2727" s="1">
        <v>0</v>
      </c>
      <c r="K2727" s="1">
        <v>101110</v>
      </c>
      <c r="L2727" s="1" t="s">
        <v>28</v>
      </c>
      <c r="O2727" s="2">
        <v>46234.7013425926</v>
      </c>
      <c r="P2727" s="2">
        <v>46234</v>
      </c>
      <c r="Q2727" s="1" t="s">
        <v>8050</v>
      </c>
      <c r="R2727" s="1" t="s">
        <v>8051</v>
      </c>
      <c r="T2727" s="1" t="s">
        <v>8052</v>
      </c>
      <c r="U2727" s="1" t="s">
        <v>8053</v>
      </c>
      <c r="V2727" s="1" t="s">
        <v>28</v>
      </c>
      <c r="AB2727" s="1" t="s">
        <v>8054</v>
      </c>
      <c r="AD2727" s="1" t="s">
        <v>596</v>
      </c>
      <c r="AE2727" s="1" t="s">
        <v>598</v>
      </c>
      <c r="AF2727" s="1" t="s">
        <v>8068</v>
      </c>
      <c r="AG2727" s="3">
        <v>46234</v>
      </c>
      <c r="AI2727" s="1" t="s">
        <v>8055</v>
      </c>
      <c r="AJ2727" s="1"/>
      <c r="AP2727" s="2">
        <v>46234.728125</v>
      </c>
      <c r="AQ2727" s="1" t="s">
        <v>8072</v>
      </c>
      <c r="AR2727" s="3">
        <v>46233</v>
      </c>
      <c r="AS2727" s="1">
        <v>13657587258</v>
      </c>
      <c r="AT2727" s="1" t="s">
        <v>8073</v>
      </c>
      <c r="AU2727" s="2">
        <v>46234</v>
      </c>
      <c r="AV2727" s="1" t="s">
        <v>22900</v>
      </c>
      <c r="AW2727" s="1" t="s">
        <v>8068</v>
      </c>
      <c r="AY2727" s="1" t="s">
        <v>22901</v>
      </c>
      <c r="AZ2727" s="1" t="s">
        <v>8957</v>
      </c>
      <c r="BA2727" s="1" t="s">
        <v>22902</v>
      </c>
      <c r="BB2727" s="1" t="s">
        <v>22903</v>
      </c>
      <c r="BC2727" s="1" t="s">
        <v>478</v>
      </c>
      <c r="BD2727" s="1" t="s">
        <v>155</v>
      </c>
      <c r="BE2727" s="1" t="s">
        <v>22904</v>
      </c>
      <c r="BF2727" s="1" t="s">
        <v>4284</v>
      </c>
      <c r="BG2727" s="2">
        <v>46234.7060069444</v>
      </c>
      <c r="BH2727" s="2">
        <v>46234.7014467593</v>
      </c>
      <c r="BJ2727" s="1" t="s">
        <v>9588</v>
      </c>
      <c r="BL2727" s="1" t="s">
        <v>8464</v>
      </c>
      <c r="BM2727" s="1" t="s">
        <v>8961</v>
      </c>
      <c r="BN2727" s="1" t="s">
        <v>601</v>
      </c>
      <c r="BO2727" s="1" t="s">
        <v>22905</v>
      </c>
      <c r="BP2727" s="1" t="s">
        <v>8082</v>
      </c>
      <c r="BQ2727" s="1" t="s">
        <v>6540</v>
      </c>
      <c r="BT2727" s="2">
        <v>46234.7061458333</v>
      </c>
      <c r="BU2727" s="2">
        <v>46234.7282060185</v>
      </c>
      <c r="BV2727" s="1" t="s">
        <v>818</v>
      </c>
      <c r="BW2727" s="3">
        <v>48060</v>
      </c>
      <c r="BX2727" s="1" t="s">
        <v>8441</v>
      </c>
      <c r="BY2727" s="1" t="s">
        <v>818</v>
      </c>
      <c r="BZ2727" s="1" t="s">
        <v>8050</v>
      </c>
      <c r="CB2727" s="1" t="s">
        <v>126</v>
      </c>
      <c r="CC2727" s="1">
        <v>0</v>
      </c>
      <c r="CE2727" s="1">
        <v>0</v>
      </c>
      <c r="CG2727" s="1">
        <v>0</v>
      </c>
      <c r="CL2727" s="1" t="s">
        <v>8068</v>
      </c>
    </row>
    <row r="2728" s="1" customFormat="1" spans="1:90">
      <c r="F2728" s="1">
        <v>0</v>
      </c>
      <c r="K2728" s="1">
        <v>101325</v>
      </c>
      <c r="L2728" s="1" t="s">
        <v>24</v>
      </c>
      <c r="O2728" s="2">
        <v>46233.7016319444</v>
      </c>
      <c r="P2728" s="2">
        <v>46234.75</v>
      </c>
      <c r="Q2728" s="1" t="s">
        <v>8050</v>
      </c>
      <c r="R2728" s="1" t="s">
        <v>8051</v>
      </c>
      <c r="T2728" s="1" t="s">
        <v>8144</v>
      </c>
      <c r="U2728" s="1" t="s">
        <v>8053</v>
      </c>
      <c r="V2728" s="1" t="s">
        <v>24</v>
      </c>
      <c r="AB2728" s="1" t="s">
        <v>8054</v>
      </c>
      <c r="AD2728" s="1" t="s">
        <v>596</v>
      </c>
      <c r="AE2728" s="1" t="s">
        <v>3654</v>
      </c>
      <c r="AF2728" s="1"/>
      <c r="AG2728" s="1"/>
      <c r="AH2728" s="1"/>
      <c r="AI2728" s="1" t="s">
        <v>8071</v>
      </c>
      <c r="AJ2728" s="4">
        <v>1135</v>
      </c>
      <c r="AP2728" s="2">
        <v>46234.7289583333</v>
      </c>
      <c r="AQ2728" s="1"/>
      <c r="AR2728" s="1"/>
      <c r="AS2728" s="1">
        <v>15335647994</v>
      </c>
      <c r="AT2728" s="1"/>
      <c r="AU2728" s="2">
        <v>46234.75</v>
      </c>
      <c r="AV2728" s="1"/>
      <c r="AW2728" s="1" t="s">
        <v>8050</v>
      </c>
      <c r="AY2728" s="1" t="s">
        <v>22906</v>
      </c>
      <c r="AZ2728" s="1" t="s">
        <v>8099</v>
      </c>
      <c r="BA2728" s="1" t="s">
        <v>22907</v>
      </c>
      <c r="BB2728" s="1" t="s">
        <v>22908</v>
      </c>
      <c r="BC2728" s="1" t="s">
        <v>489</v>
      </c>
      <c r="BD2728" s="1" t="s">
        <v>404</v>
      </c>
      <c r="BE2728" s="1" t="s">
        <v>22909</v>
      </c>
      <c r="BF2728" s="1" t="s">
        <v>8062</v>
      </c>
      <c r="BG2728" s="2">
        <v>46234.75</v>
      </c>
      <c r="BH2728" s="2">
        <v>46233.7060300926</v>
      </c>
      <c r="BL2728" s="1" t="s">
        <v>8064</v>
      </c>
      <c r="BM2728" s="1" t="s">
        <v>16861</v>
      </c>
      <c r="BN2728" s="1" t="s">
        <v>601</v>
      </c>
      <c r="BO2728" s="1" t="s">
        <v>22910</v>
      </c>
      <c r="BP2728" s="1" t="s">
        <v>8067</v>
      </c>
      <c r="BQ2728" s="1" t="s">
        <v>6540</v>
      </c>
      <c r="BT2728" s="2">
        <v>46234.7032523148</v>
      </c>
      <c r="BU2728" s="2">
        <v>46234.7290856481</v>
      </c>
      <c r="BV2728" s="1" t="s">
        <v>602</v>
      </c>
      <c r="BW2728" s="1"/>
      <c r="BX2728" s="1"/>
      <c r="BY2728" s="1"/>
      <c r="BZ2728" s="1" t="s">
        <v>8050</v>
      </c>
      <c r="CB2728" s="1" t="s">
        <v>67</v>
      </c>
      <c r="CC2728" s="1">
        <v>0</v>
      </c>
      <c r="CE2728" s="1">
        <v>0</v>
      </c>
      <c r="CF2728" s="1"/>
      <c r="CG2728" s="1">
        <v>0</v>
      </c>
      <c r="CL2728" s="1" t="s">
        <v>8068</v>
      </c>
    </row>
    <row r="2729" s="1" customFormat="1" spans="1:90">
      <c r="F2729" s="1">
        <v>0</v>
      </c>
      <c r="K2729" s="1">
        <v>101311</v>
      </c>
      <c r="L2729" s="1" t="s">
        <v>23</v>
      </c>
      <c r="O2729" s="2">
        <v>46233.7012731481</v>
      </c>
      <c r="P2729" s="2">
        <v>46234.625</v>
      </c>
      <c r="Q2729" s="1" t="s">
        <v>8050</v>
      </c>
      <c r="R2729" s="1" t="s">
        <v>8051</v>
      </c>
      <c r="S2729" s="1"/>
      <c r="T2729" s="1" t="s">
        <v>8144</v>
      </c>
      <c r="U2729" s="1" t="s">
        <v>8053</v>
      </c>
      <c r="V2729" s="1" t="s">
        <v>23</v>
      </c>
      <c r="AB2729" s="1" t="s">
        <v>8054</v>
      </c>
      <c r="AD2729" s="1" t="s">
        <v>607</v>
      </c>
      <c r="AE2729" s="1" t="s">
        <v>3323</v>
      </c>
      <c r="AF2729" s="1" t="s">
        <v>8068</v>
      </c>
      <c r="AG2729" s="3">
        <v>46205</v>
      </c>
      <c r="AH2729" s="1" t="s">
        <v>606</v>
      </c>
      <c r="AI2729" s="1" t="s">
        <v>8071</v>
      </c>
      <c r="AJ2729" s="1">
        <v>61</v>
      </c>
      <c r="AM2729" s="1" t="s">
        <v>8068</v>
      </c>
      <c r="AO2729" s="1">
        <v>3.4</v>
      </c>
      <c r="AP2729" s="2">
        <v>46234.729525463</v>
      </c>
      <c r="AQ2729" s="1" t="s">
        <v>8072</v>
      </c>
      <c r="AR2729" s="3">
        <v>46204</v>
      </c>
      <c r="AS2729" s="1">
        <v>13948775654</v>
      </c>
      <c r="AT2729" s="1" t="s">
        <v>8073</v>
      </c>
      <c r="AU2729" s="2">
        <v>46234.625</v>
      </c>
      <c r="AV2729" s="1" t="s">
        <v>22911</v>
      </c>
      <c r="AW2729" s="1" t="s">
        <v>8068</v>
      </c>
      <c r="AY2729" s="1" t="s">
        <v>22912</v>
      </c>
      <c r="AZ2729" s="1" t="s">
        <v>8265</v>
      </c>
      <c r="BA2729" s="1" t="s">
        <v>22913</v>
      </c>
      <c r="BB2729" s="1" t="s">
        <v>3502</v>
      </c>
      <c r="BC2729" s="1" t="s">
        <v>448</v>
      </c>
      <c r="BD2729" s="1" t="s">
        <v>419</v>
      </c>
      <c r="BE2729" s="1" t="s">
        <v>22914</v>
      </c>
      <c r="BF2729" s="1" t="s">
        <v>3878</v>
      </c>
      <c r="BG2729" s="2">
        <v>46234.625</v>
      </c>
      <c r="BH2729" s="2">
        <v>46233.7034375</v>
      </c>
      <c r="BJ2729" s="1" t="s">
        <v>22915</v>
      </c>
      <c r="BL2729" s="1" t="s">
        <v>8064</v>
      </c>
      <c r="BM2729" s="1" t="s">
        <v>8637</v>
      </c>
      <c r="BN2729" s="1" t="s">
        <v>601</v>
      </c>
      <c r="BO2729" s="1" t="s">
        <v>22916</v>
      </c>
      <c r="BP2729" s="1" t="s">
        <v>8082</v>
      </c>
      <c r="BQ2729" s="1" t="s">
        <v>6540</v>
      </c>
      <c r="BT2729" s="2">
        <v>46234.6542361111</v>
      </c>
      <c r="BU2729" s="2">
        <v>46234.7295601852</v>
      </c>
      <c r="BV2729" s="1" t="s">
        <v>591</v>
      </c>
      <c r="BW2729" s="3">
        <v>48031</v>
      </c>
      <c r="BX2729" s="1" t="s">
        <v>9231</v>
      </c>
      <c r="BY2729" s="1" t="s">
        <v>597</v>
      </c>
      <c r="BZ2729" s="1" t="s">
        <v>8050</v>
      </c>
      <c r="CB2729" s="1" t="s">
        <v>49</v>
      </c>
      <c r="CC2729" s="1">
        <v>100</v>
      </c>
      <c r="CE2729" s="1">
        <v>100</v>
      </c>
      <c r="CF2729" s="1" t="s">
        <v>15519</v>
      </c>
      <c r="CG2729" s="1">
        <v>35</v>
      </c>
      <c r="CJ2729" s="1" t="s">
        <v>847</v>
      </c>
      <c r="CK2729" s="2">
        <v>46234.8167708333</v>
      </c>
      <c r="CL2729" s="1" t="s">
        <v>8068</v>
      </c>
    </row>
    <row r="2730" s="1" customFormat="1" spans="1:90">
      <c r="K2730" s="1">
        <v>101042</v>
      </c>
      <c r="L2730" s="1" t="s">
        <v>25</v>
      </c>
      <c r="M2730" s="1"/>
      <c r="O2730" s="2">
        <v>46231.4108796296</v>
      </c>
      <c r="P2730" s="2">
        <v>46232</v>
      </c>
      <c r="Q2730" s="1" t="s">
        <v>8050</v>
      </c>
      <c r="R2730" s="1" t="s">
        <v>8051</v>
      </c>
      <c r="T2730" s="1" t="s">
        <v>8144</v>
      </c>
      <c r="U2730" s="1" t="s">
        <v>8053</v>
      </c>
      <c r="V2730" s="1" t="s">
        <v>25</v>
      </c>
      <c r="X2730" s="1" t="s">
        <v>670</v>
      </c>
      <c r="AB2730" s="1" t="s">
        <v>8054</v>
      </c>
      <c r="AD2730" s="1" t="s">
        <v>596</v>
      </c>
      <c r="AE2730" s="1" t="s">
        <v>689</v>
      </c>
      <c r="AG2730" s="3">
        <v>46192</v>
      </c>
      <c r="AI2730" s="1" t="s">
        <v>8071</v>
      </c>
      <c r="AJ2730" s="1">
        <v>125</v>
      </c>
      <c r="AO2730" s="1">
        <v>3.5</v>
      </c>
      <c r="AP2730" s="2">
        <v>46234.7304282407</v>
      </c>
      <c r="AQ2730" s="1" t="s">
        <v>8072</v>
      </c>
      <c r="AS2730" s="1">
        <v>18139888818</v>
      </c>
      <c r="AT2730" s="1" t="s">
        <v>8073</v>
      </c>
      <c r="AU2730" s="2">
        <v>46232</v>
      </c>
      <c r="AV2730" s="1" t="s">
        <v>22917</v>
      </c>
      <c r="AW2730" s="1" t="s">
        <v>8068</v>
      </c>
      <c r="AY2730" s="1" t="s">
        <v>22918</v>
      </c>
      <c r="AZ2730" s="1" t="s">
        <v>9970</v>
      </c>
      <c r="BA2730" s="1" t="s">
        <v>22919</v>
      </c>
      <c r="BB2730" s="1" t="s">
        <v>3303</v>
      </c>
      <c r="BC2730" s="1" t="s">
        <v>463</v>
      </c>
      <c r="BD2730" s="1" t="s">
        <v>341</v>
      </c>
      <c r="BE2730" s="1" t="s">
        <v>22920</v>
      </c>
      <c r="BF2730" s="1" t="s">
        <v>3878</v>
      </c>
      <c r="BG2730" s="2">
        <v>46234.8350115741</v>
      </c>
      <c r="BH2730" s="2">
        <v>46231.6801967593</v>
      </c>
      <c r="BK2730" s="1" t="s">
        <v>10294</v>
      </c>
      <c r="BL2730" s="1" t="s">
        <v>8159</v>
      </c>
      <c r="BM2730" s="1" t="s">
        <v>10714</v>
      </c>
      <c r="BN2730" s="1" t="s">
        <v>601</v>
      </c>
      <c r="BO2730" s="1" t="s">
        <v>22921</v>
      </c>
      <c r="BP2730" s="1" t="s">
        <v>8067</v>
      </c>
      <c r="BQ2730" s="1" t="s">
        <v>6540</v>
      </c>
      <c r="BT2730" s="2">
        <v>46234.6159259259</v>
      </c>
      <c r="BU2730" s="2">
        <v>46234.7304282407</v>
      </c>
      <c r="BV2730" s="1" t="s">
        <v>591</v>
      </c>
      <c r="BW2730" s="3">
        <v>48018</v>
      </c>
      <c r="BX2730" s="1" t="s">
        <v>8490</v>
      </c>
      <c r="BY2730" s="1" t="s">
        <v>597</v>
      </c>
      <c r="BZ2730" s="1" t="s">
        <v>8050</v>
      </c>
      <c r="CB2730" s="1" t="s">
        <v>91</v>
      </c>
      <c r="CC2730" s="1">
        <v>80</v>
      </c>
      <c r="CE2730" s="1">
        <v>80</v>
      </c>
      <c r="CG2730" s="1">
        <v>35</v>
      </c>
      <c r="CL2730" s="1" t="s">
        <v>8068</v>
      </c>
    </row>
    <row r="2731" s="1" customFormat="1" spans="1:90">
      <c r="F2731" s="1">
        <v>0</v>
      </c>
      <c r="K2731" s="1">
        <v>101042</v>
      </c>
      <c r="L2731" s="1" t="s">
        <v>25</v>
      </c>
      <c r="O2731" s="2">
        <v>46233.4771064815</v>
      </c>
      <c r="P2731" s="2">
        <v>46234</v>
      </c>
      <c r="R2731" s="1" t="s">
        <v>8051</v>
      </c>
      <c r="T2731" s="1" t="s">
        <v>8144</v>
      </c>
      <c r="U2731" s="1" t="s">
        <v>8053</v>
      </c>
      <c r="V2731" s="1" t="s">
        <v>25</v>
      </c>
      <c r="AB2731" s="1" t="s">
        <v>8054</v>
      </c>
      <c r="AD2731" s="1" t="s">
        <v>596</v>
      </c>
      <c r="AE2731" s="1" t="s">
        <v>2988</v>
      </c>
      <c r="AF2731" s="1" t="s">
        <v>8068</v>
      </c>
      <c r="AG2731" s="3">
        <v>46234</v>
      </c>
      <c r="AI2731" s="1" t="s">
        <v>8071</v>
      </c>
      <c r="AJ2731" s="1">
        <v>733</v>
      </c>
      <c r="AM2731" s="1" t="s">
        <v>8050</v>
      </c>
      <c r="AO2731" s="1">
        <v>3.8</v>
      </c>
      <c r="AP2731" s="2">
        <v>46234.7308217593</v>
      </c>
      <c r="AQ2731" s="1" t="s">
        <v>8072</v>
      </c>
      <c r="AR2731" s="3">
        <v>46231</v>
      </c>
      <c r="AS2731" s="1">
        <v>19993082778</v>
      </c>
      <c r="AT2731" s="1" t="s">
        <v>8346</v>
      </c>
      <c r="AU2731" s="2">
        <v>46234</v>
      </c>
      <c r="AV2731" s="1" t="s">
        <v>22922</v>
      </c>
      <c r="AW2731" s="1" t="s">
        <v>8068</v>
      </c>
      <c r="AY2731" s="1" t="s">
        <v>22923</v>
      </c>
      <c r="AZ2731" s="1" t="s">
        <v>8155</v>
      </c>
      <c r="BA2731" s="1" t="s">
        <v>22924</v>
      </c>
      <c r="BB2731" s="1" t="s">
        <v>22925</v>
      </c>
      <c r="BC2731" s="1" t="s">
        <v>463</v>
      </c>
      <c r="BD2731" s="1" t="s">
        <v>370</v>
      </c>
      <c r="BE2731" s="1" t="s">
        <v>22926</v>
      </c>
      <c r="BF2731" s="1" t="s">
        <v>3878</v>
      </c>
      <c r="BG2731" s="2">
        <v>46234</v>
      </c>
      <c r="BH2731" s="2">
        <v>46233.6980787037</v>
      </c>
      <c r="BJ2731" s="1" t="s">
        <v>8215</v>
      </c>
      <c r="BL2731" s="1" t="s">
        <v>8159</v>
      </c>
      <c r="BM2731" s="1" t="s">
        <v>8343</v>
      </c>
      <c r="BN2731" s="1" t="s">
        <v>601</v>
      </c>
      <c r="BO2731" s="1" t="s">
        <v>22927</v>
      </c>
      <c r="BP2731" s="1" t="s">
        <v>8082</v>
      </c>
      <c r="BQ2731" s="1" t="s">
        <v>6540</v>
      </c>
      <c r="BT2731" s="2">
        <v>46234.6887037037</v>
      </c>
      <c r="BU2731" s="2">
        <v>46234.7310763889</v>
      </c>
      <c r="BV2731" s="1" t="s">
        <v>591</v>
      </c>
      <c r="BW2731" s="3">
        <v>48060</v>
      </c>
      <c r="BX2731" s="1" t="s">
        <v>8677</v>
      </c>
      <c r="BY2731" s="1" t="s">
        <v>597</v>
      </c>
      <c r="BZ2731" s="1" t="s">
        <v>8050</v>
      </c>
      <c r="CB2731" s="1" t="s">
        <v>97</v>
      </c>
      <c r="CC2731" s="1">
        <v>0</v>
      </c>
      <c r="CE2731" s="1">
        <v>0</v>
      </c>
      <c r="CG2731" s="1">
        <v>0</v>
      </c>
      <c r="CL2731" s="1" t="s">
        <v>8068</v>
      </c>
    </row>
    <row r="2732" s="1" customFormat="1" spans="1:90">
      <c r="A2732" s="1" t="s">
        <v>9170</v>
      </c>
      <c r="F2732" s="1">
        <v>0</v>
      </c>
      <c r="K2732" s="1">
        <v>101042</v>
      </c>
      <c r="L2732" s="1" t="s">
        <v>25</v>
      </c>
      <c r="O2732" s="2">
        <v>46234.6720138889</v>
      </c>
      <c r="P2732" s="2">
        <v>46234</v>
      </c>
      <c r="Q2732" s="1" t="s">
        <v>8050</v>
      </c>
      <c r="R2732" s="1" t="s">
        <v>8051</v>
      </c>
      <c r="T2732" s="1" t="s">
        <v>8144</v>
      </c>
      <c r="U2732" s="1" t="s">
        <v>8053</v>
      </c>
      <c r="V2732" s="1" t="s">
        <v>25</v>
      </c>
      <c r="AB2732" s="1" t="s">
        <v>8054</v>
      </c>
      <c r="AD2732" s="1" t="s">
        <v>596</v>
      </c>
      <c r="AE2732" s="1" t="s">
        <v>3172</v>
      </c>
      <c r="AF2732" s="1" t="s">
        <v>8068</v>
      </c>
      <c r="AG2732" s="3">
        <v>46234</v>
      </c>
      <c r="AI2732" s="1" t="s">
        <v>8071</v>
      </c>
      <c r="AJ2732" s="1">
        <v>62</v>
      </c>
      <c r="AM2732" s="1" t="s">
        <v>8068</v>
      </c>
      <c r="AO2732" s="1">
        <v>3.8</v>
      </c>
      <c r="AP2732" s="2">
        <v>46234.7318865741</v>
      </c>
      <c r="AQ2732" s="1" t="s">
        <v>8072</v>
      </c>
      <c r="AR2732" s="3">
        <v>46233</v>
      </c>
      <c r="AS2732" s="1">
        <v>18394604695</v>
      </c>
      <c r="AT2732" s="1" t="s">
        <v>8595</v>
      </c>
      <c r="AU2732" s="2">
        <v>46234</v>
      </c>
      <c r="AV2732" s="1" t="s">
        <v>22928</v>
      </c>
      <c r="AW2732" s="1" t="s">
        <v>8068</v>
      </c>
      <c r="AY2732" s="1" t="s">
        <v>22929</v>
      </c>
      <c r="AZ2732" s="1" t="s">
        <v>8511</v>
      </c>
      <c r="BA2732" s="1" t="s">
        <v>22930</v>
      </c>
      <c r="BB2732" s="1" t="s">
        <v>22931</v>
      </c>
      <c r="BC2732" s="1" t="s">
        <v>463</v>
      </c>
      <c r="BD2732" s="1" t="s">
        <v>377</v>
      </c>
      <c r="BE2732" s="1" t="s">
        <v>22932</v>
      </c>
      <c r="BF2732" s="1" t="s">
        <v>3878</v>
      </c>
      <c r="BG2732" s="2">
        <v>46234.6911226852</v>
      </c>
      <c r="BH2732" s="2">
        <v>46234.6720949074</v>
      </c>
      <c r="BL2732" s="1" t="s">
        <v>8159</v>
      </c>
      <c r="BM2732" s="1" t="s">
        <v>11114</v>
      </c>
      <c r="BN2732" s="1" t="s">
        <v>601</v>
      </c>
      <c r="BO2732" s="1" t="s">
        <v>22933</v>
      </c>
      <c r="BP2732" s="1" t="s">
        <v>8082</v>
      </c>
      <c r="BQ2732" s="1" t="s">
        <v>6540</v>
      </c>
      <c r="BT2732" s="2">
        <v>46234.7046875</v>
      </c>
      <c r="BU2732" s="2">
        <v>46234.7316087963</v>
      </c>
      <c r="BV2732" s="1" t="s">
        <v>591</v>
      </c>
      <c r="BW2732" s="3">
        <v>48060</v>
      </c>
      <c r="BX2732" s="1" t="s">
        <v>8490</v>
      </c>
      <c r="BY2732" s="1" t="s">
        <v>597</v>
      </c>
      <c r="BZ2732" s="1" t="s">
        <v>8050</v>
      </c>
      <c r="CB2732" s="1" t="s">
        <v>101</v>
      </c>
      <c r="CC2732" s="1">
        <v>0</v>
      </c>
      <c r="CE2732" s="1">
        <v>0</v>
      </c>
      <c r="CG2732" s="1">
        <v>0</v>
      </c>
      <c r="CL2732" s="1" t="s">
        <v>8068</v>
      </c>
    </row>
    <row r="2733" s="1" customFormat="1" spans="1:90">
      <c r="C2733" s="1">
        <v>1</v>
      </c>
      <c r="F2733" s="1">
        <v>0</v>
      </c>
      <c r="K2733" s="1">
        <v>101073</v>
      </c>
      <c r="L2733" s="1" t="s">
        <v>26</v>
      </c>
      <c r="O2733" s="2">
        <v>46234.7047569444</v>
      </c>
      <c r="P2733" s="2">
        <v>46234</v>
      </c>
      <c r="Q2733" s="1" t="s">
        <v>8050</v>
      </c>
      <c r="R2733" s="1" t="s">
        <v>8051</v>
      </c>
      <c r="T2733" s="1" t="s">
        <v>8144</v>
      </c>
      <c r="U2733" s="1" t="s">
        <v>8053</v>
      </c>
      <c r="V2733" s="1" t="s">
        <v>26</v>
      </c>
      <c r="AB2733" s="1" t="s">
        <v>8054</v>
      </c>
      <c r="AD2733" s="1" t="s">
        <v>607</v>
      </c>
      <c r="AE2733" s="1" t="s">
        <v>703</v>
      </c>
      <c r="AF2733" s="1"/>
      <c r="AG2733" s="1"/>
      <c r="AH2733" s="1" t="s">
        <v>606</v>
      </c>
      <c r="AI2733" s="1" t="s">
        <v>8071</v>
      </c>
      <c r="AJ2733" s="1">
        <v>166</v>
      </c>
      <c r="AM2733" s="1" t="s">
        <v>8068</v>
      </c>
      <c r="AP2733" s="2">
        <v>46234.7323263889</v>
      </c>
      <c r="AQ2733" s="1"/>
      <c r="AR2733" s="1"/>
      <c r="AS2733" s="1">
        <v>18195085089</v>
      </c>
      <c r="AT2733" s="1" t="s">
        <v>8073</v>
      </c>
      <c r="AU2733" s="2">
        <v>46234</v>
      </c>
      <c r="AV2733" s="1"/>
      <c r="AW2733" s="1" t="s">
        <v>8050</v>
      </c>
      <c r="AY2733" s="1" t="s">
        <v>22934</v>
      </c>
      <c r="AZ2733" s="1" t="s">
        <v>8108</v>
      </c>
      <c r="BA2733" s="1" t="s">
        <v>22935</v>
      </c>
      <c r="BB2733" s="1" t="s">
        <v>2032</v>
      </c>
      <c r="BC2733" s="1" t="s">
        <v>496</v>
      </c>
      <c r="BD2733" s="1" t="s">
        <v>303</v>
      </c>
      <c r="BE2733" s="1" t="s">
        <v>22936</v>
      </c>
      <c r="BF2733" s="1" t="s">
        <v>3972</v>
      </c>
      <c r="BG2733" s="2">
        <v>46234.7063425926</v>
      </c>
      <c r="BH2733" s="2">
        <v>46234.7048148148</v>
      </c>
      <c r="BL2733" s="1" t="s">
        <v>8115</v>
      </c>
      <c r="BM2733" s="1" t="s">
        <v>8417</v>
      </c>
      <c r="BN2733" s="1" t="s">
        <v>601</v>
      </c>
      <c r="BO2733" s="1" t="s">
        <v>22937</v>
      </c>
      <c r="BP2733" s="1" t="s">
        <v>8082</v>
      </c>
      <c r="BQ2733" s="1" t="s">
        <v>6540</v>
      </c>
      <c r="BT2733" s="2">
        <v>46234.7064699074</v>
      </c>
      <c r="BU2733" s="2">
        <v>46234.7324421296</v>
      </c>
      <c r="BV2733" s="1" t="s">
        <v>591</v>
      </c>
      <c r="BW2733" s="1"/>
      <c r="BX2733" s="1" t="s">
        <v>8490</v>
      </c>
      <c r="BY2733" s="1" t="s">
        <v>597</v>
      </c>
      <c r="BZ2733" s="1" t="s">
        <v>8050</v>
      </c>
      <c r="CB2733" s="1" t="s">
        <v>114</v>
      </c>
      <c r="CC2733" s="1">
        <v>220</v>
      </c>
      <c r="CE2733" s="1">
        <v>220</v>
      </c>
      <c r="CG2733" s="1">
        <v>0</v>
      </c>
      <c r="CL2733" s="1" t="s">
        <v>8068</v>
      </c>
    </row>
    <row r="2734" s="1" customFormat="1" spans="1:90">
      <c r="C2734" s="1">
        <v>1</v>
      </c>
      <c r="F2734" s="1">
        <v>0</v>
      </c>
      <c r="K2734" s="1">
        <v>101073</v>
      </c>
      <c r="L2734" s="1" t="s">
        <v>26</v>
      </c>
      <c r="O2734" s="2">
        <v>46234.7012384259</v>
      </c>
      <c r="P2734" s="2">
        <v>46234</v>
      </c>
      <c r="Q2734" s="1" t="s">
        <v>8050</v>
      </c>
      <c r="R2734" s="1" t="s">
        <v>8051</v>
      </c>
      <c r="S2734" s="1" t="s">
        <v>8096</v>
      </c>
      <c r="T2734" s="1" t="s">
        <v>8144</v>
      </c>
      <c r="U2734" s="1" t="s">
        <v>8053</v>
      </c>
      <c r="V2734" s="1" t="s">
        <v>26</v>
      </c>
      <c r="AB2734" s="1" t="s">
        <v>8054</v>
      </c>
      <c r="AD2734" s="1" t="s">
        <v>607</v>
      </c>
      <c r="AE2734" s="1" t="s">
        <v>2045</v>
      </c>
      <c r="AF2734" s="1" t="s">
        <v>8068</v>
      </c>
      <c r="AG2734" s="3">
        <v>46234</v>
      </c>
      <c r="AH2734" s="1" t="s">
        <v>651</v>
      </c>
      <c r="AI2734" s="1" t="s">
        <v>8071</v>
      </c>
      <c r="AJ2734" s="1"/>
      <c r="AK2734" s="1">
        <v>2200</v>
      </c>
      <c r="AP2734" s="2">
        <v>46234.7327430556</v>
      </c>
      <c r="AQ2734" s="1" t="s">
        <v>8072</v>
      </c>
      <c r="AR2734" s="3">
        <v>46215</v>
      </c>
      <c r="AS2734" s="1">
        <v>18195007118</v>
      </c>
      <c r="AT2734" s="1" t="s">
        <v>8123</v>
      </c>
      <c r="AU2734" s="2">
        <v>46234</v>
      </c>
      <c r="AV2734" s="1" t="s">
        <v>22938</v>
      </c>
      <c r="AW2734" s="1" t="s">
        <v>8068</v>
      </c>
      <c r="AY2734" s="1" t="s">
        <v>22939</v>
      </c>
      <c r="AZ2734" s="1" t="s">
        <v>8108</v>
      </c>
      <c r="BA2734" s="1" t="s">
        <v>22940</v>
      </c>
      <c r="BB2734" s="1" t="s">
        <v>5774</v>
      </c>
      <c r="BC2734" s="1" t="s">
        <v>496</v>
      </c>
      <c r="BD2734" s="1" t="s">
        <v>286</v>
      </c>
      <c r="BE2734" s="1" t="s">
        <v>22941</v>
      </c>
      <c r="BF2734" s="1" t="s">
        <v>3903</v>
      </c>
      <c r="BG2734" s="2">
        <v>46234.7076967593</v>
      </c>
      <c r="BH2734" s="2">
        <v>46234.704849537</v>
      </c>
      <c r="BL2734" s="1" t="s">
        <v>8115</v>
      </c>
      <c r="BM2734" s="1" t="s">
        <v>8417</v>
      </c>
      <c r="BN2734" s="1" t="s">
        <v>601</v>
      </c>
      <c r="BO2734" s="1" t="s">
        <v>22942</v>
      </c>
      <c r="BP2734" s="1" t="s">
        <v>8082</v>
      </c>
      <c r="BQ2734" s="1" t="s">
        <v>6540</v>
      </c>
      <c r="BT2734" s="2">
        <v>46234.7063773148</v>
      </c>
      <c r="BU2734" s="2">
        <v>46234.7328009259</v>
      </c>
      <c r="BV2734" s="1" t="s">
        <v>818</v>
      </c>
      <c r="BW2734" s="3">
        <v>48060</v>
      </c>
      <c r="BX2734" s="1" t="s">
        <v>11850</v>
      </c>
      <c r="BY2734" s="1" t="s">
        <v>818</v>
      </c>
      <c r="BZ2734" s="1" t="s">
        <v>8050</v>
      </c>
      <c r="CB2734" s="1" t="s">
        <v>110</v>
      </c>
      <c r="CC2734" s="1">
        <v>28</v>
      </c>
      <c r="CE2734" s="1">
        <v>28</v>
      </c>
      <c r="CL2734" s="1" t="s">
        <v>8068</v>
      </c>
    </row>
    <row r="2735" s="1" customFormat="1" spans="1:90">
      <c r="F2735" s="1">
        <v>0</v>
      </c>
      <c r="K2735" s="1">
        <v>101110</v>
      </c>
      <c r="L2735" s="1" t="s">
        <v>28</v>
      </c>
      <c r="N2735" s="1">
        <v>243</v>
      </c>
      <c r="O2735" s="2">
        <v>46233.7693981481</v>
      </c>
      <c r="P2735" s="2">
        <v>46234</v>
      </c>
      <c r="Q2735" s="1" t="s">
        <v>8050</v>
      </c>
      <c r="R2735" s="1" t="s">
        <v>8051</v>
      </c>
      <c r="S2735" s="1" t="s">
        <v>8096</v>
      </c>
      <c r="T2735" s="1" t="s">
        <v>8052</v>
      </c>
      <c r="U2735" s="1" t="s">
        <v>8053</v>
      </c>
      <c r="V2735" s="1" t="s">
        <v>28</v>
      </c>
      <c r="AB2735" s="1" t="s">
        <v>8054</v>
      </c>
      <c r="AD2735" s="1" t="s">
        <v>607</v>
      </c>
      <c r="AE2735" s="1" t="s">
        <v>830</v>
      </c>
      <c r="AF2735" s="1" t="s">
        <v>8068</v>
      </c>
      <c r="AG2735" s="3">
        <v>46234</v>
      </c>
      <c r="AH2735" s="1" t="s">
        <v>606</v>
      </c>
      <c r="AI2735" s="1" t="s">
        <v>8055</v>
      </c>
      <c r="AJ2735" s="1">
        <v>142</v>
      </c>
      <c r="AP2735" s="2">
        <v>46234.7339930556</v>
      </c>
      <c r="AQ2735" s="1" t="s">
        <v>8072</v>
      </c>
      <c r="AR2735" s="3">
        <v>46197</v>
      </c>
      <c r="AS2735" s="1">
        <v>18099249929</v>
      </c>
      <c r="AT2735" s="1" t="s">
        <v>8056</v>
      </c>
      <c r="AU2735" s="2">
        <v>46234</v>
      </c>
      <c r="AV2735" s="1" t="s">
        <v>22943</v>
      </c>
      <c r="AW2735" s="1" t="s">
        <v>8068</v>
      </c>
      <c r="AY2735" s="1" t="s">
        <v>22944</v>
      </c>
      <c r="AZ2735" s="1" t="s">
        <v>8460</v>
      </c>
      <c r="BA2735" s="1" t="s">
        <v>22945</v>
      </c>
      <c r="BB2735" s="1" t="s">
        <v>7272</v>
      </c>
      <c r="BC2735" s="1" t="s">
        <v>478</v>
      </c>
      <c r="BD2735" s="1" t="s">
        <v>200</v>
      </c>
      <c r="BE2735" s="1" t="s">
        <v>22946</v>
      </c>
      <c r="BF2735" s="1" t="s">
        <v>3878</v>
      </c>
      <c r="BG2735" s="2">
        <v>46234.7336111111</v>
      </c>
      <c r="BH2735" s="2">
        <v>46233.7731018519</v>
      </c>
      <c r="BL2735" s="1" t="s">
        <v>8464</v>
      </c>
      <c r="BM2735" s="1" t="s">
        <v>8465</v>
      </c>
      <c r="BN2735" s="1" t="s">
        <v>601</v>
      </c>
      <c r="BO2735" s="1" t="s">
        <v>7271</v>
      </c>
      <c r="BP2735" s="1" t="s">
        <v>8082</v>
      </c>
      <c r="BQ2735" s="1" t="s">
        <v>6540</v>
      </c>
      <c r="BT2735" s="2">
        <v>46234.7339583333</v>
      </c>
      <c r="BU2735" s="2">
        <v>46234.7340740741</v>
      </c>
      <c r="BV2735" s="1" t="s">
        <v>621</v>
      </c>
      <c r="BW2735" s="3">
        <v>48060</v>
      </c>
      <c r="BX2735" s="1" t="s">
        <v>22947</v>
      </c>
      <c r="BY2735" s="1" t="s">
        <v>621</v>
      </c>
      <c r="BZ2735" s="1" t="s">
        <v>8050</v>
      </c>
      <c r="CB2735" s="1" t="s">
        <v>135</v>
      </c>
      <c r="CC2735" s="1">
        <v>420</v>
      </c>
      <c r="CD2735" s="1" t="s">
        <v>22948</v>
      </c>
      <c r="CE2735" s="1">
        <v>420</v>
      </c>
      <c r="CG2735" s="1">
        <v>0</v>
      </c>
      <c r="CH2735" s="1" t="s">
        <v>692</v>
      </c>
      <c r="CL2735" s="1" t="s">
        <v>8068</v>
      </c>
    </row>
    <row r="2736" s="1" customFormat="1" spans="1:90">
      <c r="F2736" s="1">
        <v>0</v>
      </c>
      <c r="K2736" s="1">
        <v>101110</v>
      </c>
      <c r="L2736" s="1" t="s">
        <v>28</v>
      </c>
      <c r="O2736" s="2">
        <v>46234.7185185185</v>
      </c>
      <c r="P2736" s="2">
        <v>46234</v>
      </c>
      <c r="Q2736" s="1" t="s">
        <v>8050</v>
      </c>
      <c r="R2736" s="1" t="s">
        <v>8051</v>
      </c>
      <c r="T2736" s="1" t="s">
        <v>8052</v>
      </c>
      <c r="U2736" s="1" t="s">
        <v>8053</v>
      </c>
      <c r="V2736" s="1" t="s">
        <v>28</v>
      </c>
      <c r="AB2736" s="1" t="s">
        <v>8054</v>
      </c>
      <c r="AD2736" s="1" t="s">
        <v>596</v>
      </c>
      <c r="AE2736" s="1" t="s">
        <v>866</v>
      </c>
      <c r="AF2736" s="1"/>
      <c r="AG2736" s="1"/>
      <c r="AI2736" s="1" t="s">
        <v>8055</v>
      </c>
      <c r="AJ2736" s="4">
        <v>2513</v>
      </c>
      <c r="AP2736" s="2">
        <v>46234.7340972222</v>
      </c>
      <c r="AQ2736" s="1"/>
      <c r="AR2736" s="1"/>
      <c r="AS2736" s="1">
        <v>17716906075</v>
      </c>
      <c r="AT2736" s="1"/>
      <c r="AU2736" s="2">
        <v>46234</v>
      </c>
      <c r="AV2736" s="1"/>
      <c r="AW2736" s="1" t="s">
        <v>8050</v>
      </c>
      <c r="AY2736" s="1" t="s">
        <v>22949</v>
      </c>
      <c r="AZ2736" s="1" t="s">
        <v>8460</v>
      </c>
      <c r="BA2736" s="1" t="s">
        <v>22950</v>
      </c>
      <c r="BB2736" s="1" t="s">
        <v>22951</v>
      </c>
      <c r="BC2736" s="1" t="s">
        <v>478</v>
      </c>
      <c r="BD2736" s="1" t="s">
        <v>222</v>
      </c>
      <c r="BE2736" s="1" t="s">
        <v>22952</v>
      </c>
      <c r="BF2736" s="1" t="s">
        <v>8407</v>
      </c>
      <c r="BG2736" s="2">
        <v>46234</v>
      </c>
      <c r="BH2736" s="2">
        <v>46234.7236226852</v>
      </c>
      <c r="BJ2736" s="1" t="s">
        <v>11415</v>
      </c>
      <c r="BL2736" s="1" t="s">
        <v>8464</v>
      </c>
      <c r="BM2736" s="1" t="s">
        <v>8495</v>
      </c>
      <c r="BN2736" s="1" t="s">
        <v>590</v>
      </c>
      <c r="BO2736" s="1" t="s">
        <v>22953</v>
      </c>
      <c r="BP2736" s="1" t="s">
        <v>8067</v>
      </c>
      <c r="BQ2736" s="1" t="s">
        <v>6540</v>
      </c>
      <c r="BR2736" s="1"/>
      <c r="BS2736" s="1"/>
      <c r="BT2736" s="2">
        <v>46234.7339236111</v>
      </c>
      <c r="BU2736" s="2">
        <v>46234.7341319444</v>
      </c>
      <c r="BV2736" s="1" t="s">
        <v>591</v>
      </c>
      <c r="BW2736" s="1"/>
      <c r="BX2736" s="1"/>
      <c r="BY2736" s="1"/>
      <c r="BZ2736" s="1" t="s">
        <v>8050</v>
      </c>
      <c r="CB2736" s="1" t="s">
        <v>145</v>
      </c>
      <c r="CC2736" s="1">
        <v>0</v>
      </c>
      <c r="CE2736" s="1">
        <v>0</v>
      </c>
      <c r="CG2736" s="1">
        <v>0</v>
      </c>
      <c r="CL2736" s="1" t="s">
        <v>8068</v>
      </c>
    </row>
    <row r="2737" s="1" customFormat="1" spans="1:90">
      <c r="A2737" s="1" t="s">
        <v>8766</v>
      </c>
      <c r="F2737" s="1">
        <v>0</v>
      </c>
      <c r="K2737" s="1">
        <v>101311</v>
      </c>
      <c r="L2737" s="1" t="s">
        <v>23</v>
      </c>
      <c r="N2737" s="1">
        <v>563</v>
      </c>
      <c r="O2737" s="2">
        <v>46234.6906365741</v>
      </c>
      <c r="P2737" s="2">
        <v>46235</v>
      </c>
      <c r="Q2737" s="1"/>
      <c r="R2737" s="1" t="s">
        <v>8051</v>
      </c>
      <c r="S2737" s="1" t="s">
        <v>8096</v>
      </c>
      <c r="T2737" s="1" t="s">
        <v>8144</v>
      </c>
      <c r="U2737" s="1" t="s">
        <v>8053</v>
      </c>
      <c r="V2737" s="1" t="s">
        <v>23</v>
      </c>
      <c r="X2737" s="1" t="s">
        <v>616</v>
      </c>
      <c r="AB2737" s="1" t="s">
        <v>8054</v>
      </c>
      <c r="AD2737" s="1" t="s">
        <v>596</v>
      </c>
      <c r="AE2737" s="1" t="s">
        <v>629</v>
      </c>
      <c r="AF2737" s="1" t="s">
        <v>8068</v>
      </c>
      <c r="AG2737" s="3">
        <v>46234</v>
      </c>
      <c r="AH2737" s="1"/>
      <c r="AI2737" s="1" t="s">
        <v>8071</v>
      </c>
      <c r="AJ2737" s="1"/>
      <c r="AP2737" s="2">
        <v>46234.7339699074</v>
      </c>
      <c r="AQ2737" s="1" t="s">
        <v>8106</v>
      </c>
      <c r="AR2737" s="3">
        <v>46233</v>
      </c>
      <c r="AS2737" s="1">
        <v>13304722469</v>
      </c>
      <c r="AT2737" s="1" t="s">
        <v>8056</v>
      </c>
      <c r="AU2737" s="2">
        <v>46235</v>
      </c>
      <c r="AV2737" s="1" t="s">
        <v>22954</v>
      </c>
      <c r="AW2737" s="1" t="s">
        <v>8068</v>
      </c>
      <c r="AY2737" s="1" t="s">
        <v>22955</v>
      </c>
      <c r="AZ2737" s="1" t="s">
        <v>8147</v>
      </c>
      <c r="BA2737" s="1" t="s">
        <v>22956</v>
      </c>
      <c r="BB2737" s="1" t="s">
        <v>701</v>
      </c>
      <c r="BC2737" s="1" t="s">
        <v>448</v>
      </c>
      <c r="BD2737" s="1" t="s">
        <v>427</v>
      </c>
      <c r="BE2737" s="1" t="s">
        <v>22957</v>
      </c>
      <c r="BF2737" s="1" t="s">
        <v>4574</v>
      </c>
      <c r="BG2737" s="2">
        <v>46234.6913773148</v>
      </c>
      <c r="BH2737" s="2">
        <v>46234.6911574074</v>
      </c>
      <c r="BJ2737" s="1" t="s">
        <v>22958</v>
      </c>
      <c r="BL2737" s="1" t="s">
        <v>8064</v>
      </c>
      <c r="BM2737" s="1" t="s">
        <v>8780</v>
      </c>
      <c r="BN2737" s="1" t="s">
        <v>601</v>
      </c>
      <c r="BO2737" s="1" t="s">
        <v>22959</v>
      </c>
      <c r="BP2737" s="1" t="s">
        <v>8082</v>
      </c>
      <c r="BQ2737" s="1" t="s">
        <v>6540</v>
      </c>
      <c r="BT2737" s="2">
        <v>46234.6914930556</v>
      </c>
      <c r="BU2737" s="2">
        <v>46234.7342592593</v>
      </c>
      <c r="BV2737" s="1" t="s">
        <v>602</v>
      </c>
      <c r="BW2737" s="3">
        <v>48060</v>
      </c>
      <c r="BX2737" s="1" t="s">
        <v>8766</v>
      </c>
      <c r="BY2737" s="1" t="s">
        <v>602</v>
      </c>
      <c r="BZ2737" s="1" t="s">
        <v>8050</v>
      </c>
      <c r="CA2737" s="1">
        <v>0</v>
      </c>
      <c r="CB2737" s="1" t="s">
        <v>55</v>
      </c>
      <c r="CC2737" s="1">
        <v>0</v>
      </c>
      <c r="CD2737" s="1"/>
      <c r="CE2737" s="1">
        <v>0</v>
      </c>
      <c r="CF2737" s="1"/>
      <c r="CG2737" s="1">
        <v>0</v>
      </c>
      <c r="CH2737" s="1"/>
      <c r="CI2737" s="1"/>
      <c r="CJ2737" s="1"/>
      <c r="CK2737" s="1"/>
      <c r="CL2737" s="1" t="s">
        <v>8068</v>
      </c>
    </row>
    <row r="2738" s="1" customFormat="1" spans="1:90">
      <c r="A2738" s="1" t="s">
        <v>22960</v>
      </c>
      <c r="F2738" s="1">
        <v>0</v>
      </c>
      <c r="K2738" s="1">
        <v>101042</v>
      </c>
      <c r="L2738" s="1" t="s">
        <v>25</v>
      </c>
      <c r="O2738" s="2">
        <v>46232.7981134259</v>
      </c>
      <c r="P2738" s="2">
        <v>46233</v>
      </c>
      <c r="Q2738" s="1" t="s">
        <v>8050</v>
      </c>
      <c r="R2738" s="1" t="s">
        <v>8051</v>
      </c>
      <c r="T2738" s="1" t="s">
        <v>8144</v>
      </c>
      <c r="U2738" s="1" t="s">
        <v>8053</v>
      </c>
      <c r="V2738" s="1" t="s">
        <v>25</v>
      </c>
      <c r="AB2738" s="1" t="s">
        <v>8054</v>
      </c>
      <c r="AD2738" s="1" t="s">
        <v>596</v>
      </c>
      <c r="AE2738" s="1" t="s">
        <v>3203</v>
      </c>
      <c r="AF2738" s="1" t="s">
        <v>8068</v>
      </c>
      <c r="AG2738" s="3">
        <v>44607</v>
      </c>
      <c r="AI2738" s="1" t="s">
        <v>8055</v>
      </c>
      <c r="AJ2738" s="1">
        <v>100</v>
      </c>
      <c r="AP2738" s="2">
        <v>46234.7348148148</v>
      </c>
      <c r="AQ2738" s="1" t="s">
        <v>8072</v>
      </c>
      <c r="AR2738" s="3">
        <v>44571</v>
      </c>
      <c r="AS2738" s="1">
        <v>15393189900</v>
      </c>
      <c r="AT2738" s="1" t="s">
        <v>8073</v>
      </c>
      <c r="AU2738" s="2">
        <v>46233</v>
      </c>
      <c r="AV2738" s="1" t="s">
        <v>22961</v>
      </c>
      <c r="AW2738" s="1" t="s">
        <v>8068</v>
      </c>
      <c r="AY2738" s="1" t="s">
        <v>22962</v>
      </c>
      <c r="AZ2738" s="1" t="s">
        <v>10261</v>
      </c>
      <c r="BA2738" s="1" t="s">
        <v>22963</v>
      </c>
      <c r="BB2738" s="1" t="s">
        <v>22964</v>
      </c>
      <c r="BC2738" s="1" t="s">
        <v>463</v>
      </c>
      <c r="BD2738" s="1" t="s">
        <v>367</v>
      </c>
      <c r="BE2738" s="1" t="s">
        <v>22965</v>
      </c>
      <c r="BF2738" s="1" t="s">
        <v>3868</v>
      </c>
      <c r="BG2738" s="2">
        <v>46234</v>
      </c>
      <c r="BH2738" s="2">
        <v>46232.7982175926</v>
      </c>
      <c r="BL2738" s="1" t="s">
        <v>8159</v>
      </c>
      <c r="BM2738" s="1" t="s">
        <v>13225</v>
      </c>
      <c r="BN2738" s="1" t="s">
        <v>590</v>
      </c>
      <c r="BO2738" s="1" t="s">
        <v>22966</v>
      </c>
      <c r="BP2738" s="1" t="s">
        <v>8082</v>
      </c>
      <c r="BQ2738" s="1" t="s">
        <v>6540</v>
      </c>
      <c r="BR2738" s="1" t="s">
        <v>8815</v>
      </c>
      <c r="BS2738" s="1" t="s">
        <v>9655</v>
      </c>
      <c r="BT2738" s="2">
        <v>46234.714212963</v>
      </c>
      <c r="BU2738" s="2">
        <v>46234.7349652778</v>
      </c>
      <c r="BV2738" s="1" t="s">
        <v>591</v>
      </c>
      <c r="BW2738" s="3">
        <v>46433</v>
      </c>
      <c r="BX2738" s="1" t="s">
        <v>22967</v>
      </c>
      <c r="BY2738" s="1" t="s">
        <v>628</v>
      </c>
      <c r="BZ2738" s="1" t="s">
        <v>8050</v>
      </c>
      <c r="CB2738" s="1" t="s">
        <v>96</v>
      </c>
      <c r="CC2738" s="1">
        <v>0</v>
      </c>
      <c r="CE2738" s="1">
        <v>0</v>
      </c>
      <c r="CG2738" s="1">
        <v>0</v>
      </c>
      <c r="CL2738" s="1" t="s">
        <v>8068</v>
      </c>
    </row>
    <row r="2739" s="1" customFormat="1" spans="1:90">
      <c r="F2739" s="1">
        <v>0</v>
      </c>
      <c r="G2739" s="1" t="s">
        <v>3867</v>
      </c>
      <c r="K2739" s="1">
        <v>101110</v>
      </c>
      <c r="L2739" s="1" t="s">
        <v>28</v>
      </c>
      <c r="M2739" s="1"/>
      <c r="O2739" s="2">
        <v>46233.7098611111</v>
      </c>
      <c r="P2739" s="2">
        <v>46234.625</v>
      </c>
      <c r="R2739" s="1" t="s">
        <v>8051</v>
      </c>
      <c r="T2739" s="1" t="s">
        <v>8052</v>
      </c>
      <c r="U2739" s="1" t="s">
        <v>8053</v>
      </c>
      <c r="V2739" s="1" t="s">
        <v>28</v>
      </c>
      <c r="AB2739" s="1" t="s">
        <v>8054</v>
      </c>
      <c r="AD2739" s="1" t="s">
        <v>596</v>
      </c>
      <c r="AE2739" s="1" t="s">
        <v>1099</v>
      </c>
      <c r="AG2739" s="3">
        <v>46234</v>
      </c>
      <c r="AI2739" s="1" t="s">
        <v>8055</v>
      </c>
      <c r="AJ2739" s="1">
        <v>119</v>
      </c>
      <c r="AM2739" s="1" t="s">
        <v>8050</v>
      </c>
      <c r="AO2739" s="1">
        <v>3.2</v>
      </c>
      <c r="AP2739" s="2">
        <v>46234.734849537</v>
      </c>
      <c r="AQ2739" s="1" t="s">
        <v>8072</v>
      </c>
      <c r="AR2739" s="3">
        <v>46231</v>
      </c>
      <c r="AS2739" s="1">
        <v>17794991880</v>
      </c>
      <c r="AT2739" s="1" t="s">
        <v>8073</v>
      </c>
      <c r="AU2739" s="2">
        <v>46234.625</v>
      </c>
      <c r="AV2739" s="1" t="s">
        <v>22968</v>
      </c>
      <c r="AW2739" s="1" t="s">
        <v>8068</v>
      </c>
      <c r="AY2739" s="1" t="s">
        <v>22969</v>
      </c>
      <c r="AZ2739" s="1" t="s">
        <v>9520</v>
      </c>
      <c r="BA2739" s="1" t="s">
        <v>22970</v>
      </c>
      <c r="BB2739" s="1" t="s">
        <v>22971</v>
      </c>
      <c r="BC2739" s="1" t="s">
        <v>478</v>
      </c>
      <c r="BD2739" s="1" t="s">
        <v>171</v>
      </c>
      <c r="BE2739" s="1" t="s">
        <v>22972</v>
      </c>
      <c r="BF2739" s="1" t="s">
        <v>3878</v>
      </c>
      <c r="BG2739" s="2">
        <v>46234.625</v>
      </c>
      <c r="BH2739" s="2">
        <v>46233.7099652778</v>
      </c>
      <c r="BJ2739" s="1" t="s">
        <v>8215</v>
      </c>
      <c r="BK2739" s="1" t="s">
        <v>3867</v>
      </c>
      <c r="BL2739" s="1" t="s">
        <v>8464</v>
      </c>
      <c r="BM2739" s="1" t="s">
        <v>9525</v>
      </c>
      <c r="BN2739" s="1" t="s">
        <v>601</v>
      </c>
      <c r="BO2739" s="1" t="s">
        <v>22973</v>
      </c>
      <c r="BP2739" s="1" t="s">
        <v>8067</v>
      </c>
      <c r="BQ2739" s="1" t="s">
        <v>6540</v>
      </c>
      <c r="BT2739" s="2">
        <v>46234.7130208333</v>
      </c>
      <c r="BU2739" s="2">
        <v>46234.735</v>
      </c>
      <c r="BV2739" s="1" t="s">
        <v>591</v>
      </c>
      <c r="BW2739" s="3">
        <v>48060</v>
      </c>
      <c r="BX2739" s="1" t="s">
        <v>16583</v>
      </c>
      <c r="BY2739" s="1" t="s">
        <v>628</v>
      </c>
      <c r="BZ2739" s="1" t="s">
        <v>8050</v>
      </c>
      <c r="CB2739" s="1" t="s">
        <v>130</v>
      </c>
      <c r="CC2739" s="1">
        <v>0</v>
      </c>
      <c r="CE2739" s="1">
        <v>0</v>
      </c>
      <c r="CG2739" s="1">
        <v>0</v>
      </c>
      <c r="CL2739" s="1" t="s">
        <v>8068</v>
      </c>
    </row>
    <row r="2740" s="1" customFormat="1" spans="1:90">
      <c r="A2740" s="1" t="s">
        <v>19558</v>
      </c>
      <c r="F2740" s="1">
        <v>0</v>
      </c>
      <c r="K2740" s="1">
        <v>101042</v>
      </c>
      <c r="L2740" s="1" t="s">
        <v>25</v>
      </c>
      <c r="O2740" s="2">
        <v>46233.5520023148</v>
      </c>
      <c r="P2740" s="2">
        <v>46234</v>
      </c>
      <c r="R2740" s="1" t="s">
        <v>8051</v>
      </c>
      <c r="S2740" s="1"/>
      <c r="T2740" s="1" t="s">
        <v>8144</v>
      </c>
      <c r="U2740" s="1" t="s">
        <v>8053</v>
      </c>
      <c r="V2740" s="1" t="s">
        <v>25</v>
      </c>
      <c r="AB2740" s="1" t="s">
        <v>8054</v>
      </c>
      <c r="AD2740" s="1" t="s">
        <v>607</v>
      </c>
      <c r="AE2740" s="1" t="s">
        <v>2594</v>
      </c>
      <c r="AF2740" s="1" t="s">
        <v>8068</v>
      </c>
      <c r="AG2740" s="3">
        <v>44411</v>
      </c>
      <c r="AH2740" s="1" t="s">
        <v>606</v>
      </c>
      <c r="AI2740" s="1" t="s">
        <v>8071</v>
      </c>
      <c r="AJ2740" s="1">
        <v>708</v>
      </c>
      <c r="AM2740" s="1" t="s">
        <v>8068</v>
      </c>
      <c r="AO2740" s="1">
        <v>3.2</v>
      </c>
      <c r="AP2740" s="2">
        <v>46234.7368634259</v>
      </c>
      <c r="AQ2740" s="1" t="s">
        <v>8072</v>
      </c>
      <c r="AR2740" s="3">
        <v>44409</v>
      </c>
      <c r="AS2740" s="1">
        <v>18152043313</v>
      </c>
      <c r="AT2740" s="1"/>
      <c r="AU2740" s="2">
        <v>46234</v>
      </c>
      <c r="AV2740" s="1" t="s">
        <v>22974</v>
      </c>
      <c r="AW2740" s="1" t="s">
        <v>8068</v>
      </c>
      <c r="AY2740" s="1" t="s">
        <v>22975</v>
      </c>
      <c r="AZ2740" s="1" t="s">
        <v>8155</v>
      </c>
      <c r="BA2740" s="1" t="s">
        <v>22976</v>
      </c>
      <c r="BB2740" s="1" t="s">
        <v>2596</v>
      </c>
      <c r="BC2740" s="1" t="s">
        <v>463</v>
      </c>
      <c r="BD2740" s="1" t="s">
        <v>329</v>
      </c>
      <c r="BE2740" s="1" t="s">
        <v>22977</v>
      </c>
      <c r="BF2740" s="1" t="s">
        <v>593</v>
      </c>
      <c r="BG2740" s="2">
        <v>46234</v>
      </c>
      <c r="BH2740" s="2">
        <v>46233.5590162037</v>
      </c>
      <c r="BL2740" s="1" t="s">
        <v>8159</v>
      </c>
      <c r="BM2740" s="1" t="s">
        <v>8160</v>
      </c>
      <c r="BN2740" s="1" t="s">
        <v>590</v>
      </c>
      <c r="BO2740" s="1" t="s">
        <v>22978</v>
      </c>
      <c r="BP2740" s="1" t="s">
        <v>8082</v>
      </c>
      <c r="BQ2740" s="1" t="s">
        <v>6540</v>
      </c>
      <c r="BT2740" s="2">
        <v>46234.6018634259</v>
      </c>
      <c r="BU2740" s="2">
        <v>46234.7369444444</v>
      </c>
      <c r="BV2740" s="1" t="s">
        <v>591</v>
      </c>
      <c r="BW2740" s="3">
        <v>46237</v>
      </c>
      <c r="BX2740" s="1" t="s">
        <v>19563</v>
      </c>
      <c r="BY2740" s="1" t="s">
        <v>628</v>
      </c>
      <c r="BZ2740" s="1" t="s">
        <v>8050</v>
      </c>
      <c r="CB2740" s="1" t="s">
        <v>83</v>
      </c>
      <c r="CC2740" s="1">
        <v>198</v>
      </c>
      <c r="CD2740" s="1" t="s">
        <v>20518</v>
      </c>
      <c r="CE2740" s="1">
        <v>198</v>
      </c>
      <c r="CF2740" s="1" t="s">
        <v>13389</v>
      </c>
      <c r="CG2740" s="1">
        <v>75</v>
      </c>
      <c r="CH2740" s="1" t="s">
        <v>622</v>
      </c>
      <c r="CI2740" s="2">
        <v>46235.4174768518</v>
      </c>
      <c r="CJ2740" s="1" t="s">
        <v>622</v>
      </c>
      <c r="CK2740" s="2">
        <v>46235.4177199074</v>
      </c>
      <c r="CL2740" s="1" t="s">
        <v>8068</v>
      </c>
    </row>
    <row r="2741" s="1" customFormat="1" spans="1:90">
      <c r="C2741" s="1">
        <v>1</v>
      </c>
      <c r="F2741" s="1">
        <v>0</v>
      </c>
      <c r="K2741" s="1">
        <v>101073</v>
      </c>
      <c r="L2741" s="1" t="s">
        <v>26</v>
      </c>
      <c r="M2741" s="1"/>
      <c r="O2741" s="2">
        <v>46233.6371759259</v>
      </c>
      <c r="P2741" s="2">
        <v>46234</v>
      </c>
      <c r="R2741" s="1" t="s">
        <v>8051</v>
      </c>
      <c r="T2741" s="1" t="s">
        <v>8144</v>
      </c>
      <c r="U2741" s="1" t="s">
        <v>8053</v>
      </c>
      <c r="V2741" s="1" t="s">
        <v>26</v>
      </c>
      <c r="AB2741" s="1" t="s">
        <v>8054</v>
      </c>
      <c r="AD2741" s="1" t="s">
        <v>607</v>
      </c>
      <c r="AE2741" s="1" t="s">
        <v>1976</v>
      </c>
      <c r="AF2741" s="1" t="s">
        <v>8068</v>
      </c>
      <c r="AG2741" s="3">
        <v>46234</v>
      </c>
      <c r="AH2741" s="1" t="s">
        <v>606</v>
      </c>
      <c r="AI2741" s="1" t="s">
        <v>8071</v>
      </c>
      <c r="AJ2741" s="1">
        <v>185</v>
      </c>
      <c r="AM2741" s="1" t="s">
        <v>8068</v>
      </c>
      <c r="AO2741" s="1">
        <v>3.5</v>
      </c>
      <c r="AP2741" s="2">
        <v>46234.7373148148</v>
      </c>
      <c r="AQ2741" s="1" t="s">
        <v>8072</v>
      </c>
      <c r="AR2741" s="3">
        <v>46223</v>
      </c>
      <c r="AS2741" s="1">
        <v>17395104748</v>
      </c>
      <c r="AT2741" s="1" t="s">
        <v>8056</v>
      </c>
      <c r="AU2741" s="2">
        <v>46234</v>
      </c>
      <c r="AV2741" s="1" t="s">
        <v>22979</v>
      </c>
      <c r="AW2741" s="1" t="s">
        <v>8068</v>
      </c>
      <c r="AY2741" s="1" t="s">
        <v>22892</v>
      </c>
      <c r="AZ2741" s="1" t="s">
        <v>8108</v>
      </c>
      <c r="BA2741" s="1" t="s">
        <v>22893</v>
      </c>
      <c r="BB2741" s="1" t="s">
        <v>2034</v>
      </c>
      <c r="BC2741" s="1" t="s">
        <v>496</v>
      </c>
      <c r="BD2741" s="1" t="s">
        <v>277</v>
      </c>
      <c r="BE2741" s="1" t="s">
        <v>22980</v>
      </c>
      <c r="BF2741" s="1" t="s">
        <v>3898</v>
      </c>
      <c r="BG2741" s="2">
        <v>46234.5833333333</v>
      </c>
      <c r="BH2741" s="2">
        <v>46233.6476967593</v>
      </c>
      <c r="BJ2741" s="1" t="s">
        <v>22981</v>
      </c>
      <c r="BL2741" s="1" t="s">
        <v>8115</v>
      </c>
      <c r="BM2741" s="1" t="s">
        <v>8568</v>
      </c>
      <c r="BN2741" s="1" t="s">
        <v>601</v>
      </c>
      <c r="BO2741" s="1" t="s">
        <v>6871</v>
      </c>
      <c r="BP2741" s="1" t="s">
        <v>8082</v>
      </c>
      <c r="BQ2741" s="1" t="s">
        <v>6540</v>
      </c>
      <c r="BT2741" s="2">
        <v>46234.6561111111</v>
      </c>
      <c r="BU2741" s="2">
        <v>46234.7373958333</v>
      </c>
      <c r="BV2741" s="1" t="s">
        <v>591</v>
      </c>
      <c r="BW2741" s="3">
        <v>48060</v>
      </c>
      <c r="BX2741" s="1" t="s">
        <v>8490</v>
      </c>
      <c r="BY2741" s="1" t="s">
        <v>597</v>
      </c>
      <c r="BZ2741" s="1" t="s">
        <v>8050</v>
      </c>
      <c r="CB2741" s="1" t="s">
        <v>104</v>
      </c>
      <c r="CC2741" s="1">
        <v>100</v>
      </c>
      <c r="CE2741" s="1">
        <v>100</v>
      </c>
      <c r="CG2741" s="1">
        <v>0</v>
      </c>
      <c r="CL2741" s="1" t="s">
        <v>8068</v>
      </c>
    </row>
    <row r="2742" s="1" customFormat="1" spans="1:90">
      <c r="A2742" s="1" t="s">
        <v>621</v>
      </c>
      <c r="C2742" s="1">
        <v>1</v>
      </c>
      <c r="K2742" s="1">
        <v>101073</v>
      </c>
      <c r="L2742" s="1" t="s">
        <v>26</v>
      </c>
      <c r="M2742" s="1" t="s">
        <v>8106</v>
      </c>
      <c r="O2742" s="2">
        <v>46233.9545023148</v>
      </c>
      <c r="P2742" s="2">
        <v>46234</v>
      </c>
      <c r="Q2742" s="1"/>
      <c r="R2742" s="1" t="s">
        <v>8051</v>
      </c>
      <c r="T2742" s="1" t="s">
        <v>8144</v>
      </c>
      <c r="U2742" s="1" t="s">
        <v>8053</v>
      </c>
      <c r="V2742" s="1" t="s">
        <v>26</v>
      </c>
      <c r="AB2742" s="1" t="s">
        <v>8054</v>
      </c>
      <c r="AD2742" s="1" t="s">
        <v>596</v>
      </c>
      <c r="AE2742" s="1" t="s">
        <v>2083</v>
      </c>
      <c r="AF2742" s="1" t="s">
        <v>8068</v>
      </c>
      <c r="AG2742" s="1"/>
      <c r="AI2742" s="1" t="s">
        <v>8055</v>
      </c>
      <c r="AJ2742" s="1"/>
      <c r="AP2742" s="2">
        <v>46234.7379513889</v>
      </c>
      <c r="AQ2742" s="1"/>
      <c r="AR2742" s="3">
        <v>46218</v>
      </c>
      <c r="AS2742" s="1">
        <v>15769555126</v>
      </c>
      <c r="AT2742" s="1"/>
      <c r="AU2742" s="2">
        <v>46234</v>
      </c>
      <c r="AV2742" s="1" t="s">
        <v>6655</v>
      </c>
      <c r="AW2742" s="1" t="s">
        <v>8050</v>
      </c>
      <c r="AY2742" s="1" t="s">
        <v>22982</v>
      </c>
      <c r="AZ2742" s="1" t="s">
        <v>8317</v>
      </c>
      <c r="BA2742" s="1" t="s">
        <v>22983</v>
      </c>
      <c r="BB2742" s="1" t="s">
        <v>22984</v>
      </c>
      <c r="BC2742" s="1" t="s">
        <v>496</v>
      </c>
      <c r="BD2742" s="1" t="s">
        <v>274</v>
      </c>
      <c r="BE2742" s="1" t="s">
        <v>22985</v>
      </c>
      <c r="BF2742" s="1" t="s">
        <v>8062</v>
      </c>
      <c r="BG2742" s="2">
        <v>46234</v>
      </c>
      <c r="BH2742" s="2">
        <v>46233.9545717593</v>
      </c>
      <c r="BJ2742" s="1" t="s">
        <v>22986</v>
      </c>
      <c r="BL2742" s="1" t="s">
        <v>8115</v>
      </c>
      <c r="BM2742" s="1" t="s">
        <v>13001</v>
      </c>
      <c r="BN2742" s="1" t="s">
        <v>601</v>
      </c>
      <c r="BO2742" s="1" t="s">
        <v>22987</v>
      </c>
      <c r="BP2742" s="1" t="s">
        <v>8067</v>
      </c>
      <c r="BQ2742" s="1" t="s">
        <v>6540</v>
      </c>
      <c r="BR2742" s="1"/>
      <c r="BS2742" s="1"/>
      <c r="BT2742" s="1"/>
      <c r="BU2742" s="2">
        <v>46234.7379513889</v>
      </c>
      <c r="BV2742" s="1" t="s">
        <v>621</v>
      </c>
      <c r="BW2742" s="1"/>
      <c r="BX2742" s="1" t="s">
        <v>8118</v>
      </c>
      <c r="BY2742" s="1" t="s">
        <v>621</v>
      </c>
      <c r="BZ2742" s="1" t="s">
        <v>8050</v>
      </c>
      <c r="CB2742" s="1" t="s">
        <v>103</v>
      </c>
      <c r="CC2742" s="1"/>
      <c r="CE2742" s="1">
        <v>0</v>
      </c>
      <c r="CG2742" s="1">
        <v>0</v>
      </c>
      <c r="CL2742" s="1" t="s">
        <v>8068</v>
      </c>
    </row>
    <row r="2743" s="1" customFormat="1" spans="1:90">
      <c r="F2743" s="1">
        <v>0</v>
      </c>
      <c r="K2743" s="1">
        <v>101042</v>
      </c>
      <c r="L2743" s="1" t="s">
        <v>25</v>
      </c>
      <c r="O2743" s="2">
        <v>46234.4276157407</v>
      </c>
      <c r="P2743" s="2">
        <v>46234</v>
      </c>
      <c r="Q2743" s="1" t="s">
        <v>8050</v>
      </c>
      <c r="R2743" s="1" t="s">
        <v>8051</v>
      </c>
      <c r="T2743" s="1" t="s">
        <v>8144</v>
      </c>
      <c r="U2743" s="1" t="s">
        <v>8053</v>
      </c>
      <c r="V2743" s="1" t="s">
        <v>25</v>
      </c>
      <c r="AB2743" s="1" t="s">
        <v>8054</v>
      </c>
      <c r="AD2743" s="1" t="s">
        <v>596</v>
      </c>
      <c r="AE2743" s="1" t="s">
        <v>673</v>
      </c>
      <c r="AF2743" s="1" t="s">
        <v>8068</v>
      </c>
      <c r="AG2743" s="3">
        <v>45820</v>
      </c>
      <c r="AI2743" s="1" t="s">
        <v>8055</v>
      </c>
      <c r="AJ2743" s="1">
        <v>59</v>
      </c>
      <c r="AM2743" s="1" t="s">
        <v>8068</v>
      </c>
      <c r="AP2743" s="2">
        <v>46234.7379050926</v>
      </c>
      <c r="AQ2743" s="1" t="s">
        <v>8072</v>
      </c>
      <c r="AR2743" s="3">
        <v>45819</v>
      </c>
      <c r="AS2743" s="1">
        <v>17793453881</v>
      </c>
      <c r="AU2743" s="2">
        <v>46234</v>
      </c>
      <c r="AV2743" s="1" t="s">
        <v>22988</v>
      </c>
      <c r="AW2743" s="1" t="s">
        <v>8068</v>
      </c>
      <c r="AY2743" s="1" t="s">
        <v>22989</v>
      </c>
      <c r="AZ2743" s="1" t="s">
        <v>8511</v>
      </c>
      <c r="BA2743" s="1" t="s">
        <v>22990</v>
      </c>
      <c r="BB2743" s="1" t="s">
        <v>22991</v>
      </c>
      <c r="BC2743" s="1" t="s">
        <v>463</v>
      </c>
      <c r="BD2743" s="1" t="s">
        <v>361</v>
      </c>
      <c r="BE2743" s="1" t="s">
        <v>22992</v>
      </c>
      <c r="BF2743" s="1" t="s">
        <v>3868</v>
      </c>
      <c r="BG2743" s="2">
        <v>46234</v>
      </c>
      <c r="BH2743" s="2">
        <v>46234.4277199074</v>
      </c>
      <c r="BJ2743" s="1" t="s">
        <v>22993</v>
      </c>
      <c r="BL2743" s="1" t="s">
        <v>8159</v>
      </c>
      <c r="BM2743" s="1" t="s">
        <v>8514</v>
      </c>
      <c r="BN2743" s="1" t="s">
        <v>590</v>
      </c>
      <c r="BO2743" s="1" t="s">
        <v>22994</v>
      </c>
      <c r="BP2743" s="1" t="s">
        <v>8082</v>
      </c>
      <c r="BQ2743" s="1" t="s">
        <v>6540</v>
      </c>
      <c r="BR2743" s="1" t="s">
        <v>9479</v>
      </c>
      <c r="BS2743" s="1" t="s">
        <v>12389</v>
      </c>
      <c r="BT2743" s="2">
        <v>46234.724537037</v>
      </c>
      <c r="BU2743" s="2">
        <v>46234.7379861111</v>
      </c>
      <c r="BV2743" s="1" t="s">
        <v>591</v>
      </c>
      <c r="BW2743" s="3">
        <v>47646</v>
      </c>
      <c r="BX2743" s="1" t="s">
        <v>8677</v>
      </c>
      <c r="BY2743" s="1" t="s">
        <v>597</v>
      </c>
      <c r="BZ2743" s="1" t="s">
        <v>8050</v>
      </c>
      <c r="CB2743" s="1" t="s">
        <v>94</v>
      </c>
      <c r="CC2743" s="1">
        <v>0</v>
      </c>
      <c r="CE2743" s="1">
        <v>0</v>
      </c>
      <c r="CG2743" s="1">
        <v>0</v>
      </c>
      <c r="CL2743" s="1" t="s">
        <v>8068</v>
      </c>
    </row>
    <row r="2744" s="1" customFormat="1" spans="1:90">
      <c r="A2744" s="1" t="s">
        <v>10772</v>
      </c>
      <c r="K2744" s="1">
        <v>101325</v>
      </c>
      <c r="L2744" s="1" t="s">
        <v>24</v>
      </c>
      <c r="O2744" s="2">
        <v>46228.4056828704</v>
      </c>
      <c r="P2744" s="2">
        <v>46228</v>
      </c>
      <c r="Q2744" s="1" t="s">
        <v>8050</v>
      </c>
      <c r="R2744" s="1" t="s">
        <v>8051</v>
      </c>
      <c r="T2744" s="1" t="s">
        <v>8144</v>
      </c>
      <c r="U2744" s="1" t="s">
        <v>8053</v>
      </c>
      <c r="V2744" s="1" t="s">
        <v>24</v>
      </c>
      <c r="X2744" s="1" t="s">
        <v>670</v>
      </c>
      <c r="AB2744" s="1" t="s">
        <v>8054</v>
      </c>
      <c r="AD2744" s="1" t="s">
        <v>596</v>
      </c>
      <c r="AE2744" s="1" t="s">
        <v>3600</v>
      </c>
      <c r="AF2744" s="1" t="s">
        <v>8068</v>
      </c>
      <c r="AG2744" s="3">
        <v>45889</v>
      </c>
      <c r="AI2744" s="1" t="s">
        <v>8055</v>
      </c>
      <c r="AJ2744" s="1"/>
      <c r="AP2744" s="2">
        <v>46234.7393518519</v>
      </c>
      <c r="AQ2744" s="1" t="s">
        <v>8274</v>
      </c>
      <c r="AR2744" s="3">
        <v>45880</v>
      </c>
      <c r="AS2744" s="1">
        <v>13948816219</v>
      </c>
      <c r="AT2744" s="1" t="s">
        <v>8073</v>
      </c>
      <c r="AU2744" s="2">
        <v>46228</v>
      </c>
      <c r="AV2744" s="1" t="s">
        <v>22995</v>
      </c>
      <c r="AW2744" s="1" t="s">
        <v>8068</v>
      </c>
      <c r="AY2744" s="1" t="s">
        <v>21057</v>
      </c>
      <c r="AZ2744" s="1" t="s">
        <v>8076</v>
      </c>
      <c r="BA2744" s="1" t="s">
        <v>21058</v>
      </c>
      <c r="BB2744" s="1" t="s">
        <v>4367</v>
      </c>
      <c r="BC2744" s="1" t="s">
        <v>489</v>
      </c>
      <c r="BD2744" s="1" t="s">
        <v>402</v>
      </c>
      <c r="BE2744" s="1" t="s">
        <v>21060</v>
      </c>
      <c r="BF2744" s="1" t="s">
        <v>3878</v>
      </c>
      <c r="BG2744" s="2">
        <v>46234</v>
      </c>
      <c r="BH2744" s="2">
        <v>46228.4058101852</v>
      </c>
      <c r="BL2744" s="1" t="s">
        <v>8064</v>
      </c>
      <c r="BM2744" s="1" t="s">
        <v>8080</v>
      </c>
      <c r="BN2744" s="1" t="s">
        <v>601</v>
      </c>
      <c r="BO2744" s="1" t="s">
        <v>21062</v>
      </c>
      <c r="BP2744" s="1" t="s">
        <v>8067</v>
      </c>
      <c r="BQ2744" s="1" t="s">
        <v>6540</v>
      </c>
      <c r="BR2744" s="1"/>
      <c r="BS2744" s="1"/>
      <c r="BT2744" s="1"/>
      <c r="BU2744" s="2">
        <v>46234.7393518519</v>
      </c>
      <c r="BV2744" s="1" t="s">
        <v>1135</v>
      </c>
      <c r="BW2744" s="3">
        <v>47715</v>
      </c>
      <c r="BX2744" s="1" t="s">
        <v>10772</v>
      </c>
      <c r="BY2744" s="1" t="s">
        <v>1136</v>
      </c>
      <c r="BZ2744" s="1" t="s">
        <v>8050</v>
      </c>
      <c r="CB2744" s="1" t="s">
        <v>67</v>
      </c>
      <c r="CC2744" s="1">
        <v>0</v>
      </c>
      <c r="CE2744" s="1">
        <v>0</v>
      </c>
      <c r="CG2744" s="1">
        <v>0</v>
      </c>
      <c r="CL2744" s="1" t="s">
        <v>8068</v>
      </c>
    </row>
    <row r="2745" s="1" customFormat="1" spans="1:90">
      <c r="C2745" s="1">
        <v>1</v>
      </c>
      <c r="F2745" s="1">
        <v>0</v>
      </c>
      <c r="K2745" s="1">
        <v>101073</v>
      </c>
      <c r="L2745" s="1" t="s">
        <v>26</v>
      </c>
      <c r="O2745" s="2">
        <v>46233.6454166667</v>
      </c>
      <c r="P2745" s="2">
        <v>46234</v>
      </c>
      <c r="Q2745" s="1"/>
      <c r="R2745" s="1" t="s">
        <v>8051</v>
      </c>
      <c r="T2745" s="1" t="s">
        <v>8144</v>
      </c>
      <c r="U2745" s="1" t="s">
        <v>8053</v>
      </c>
      <c r="V2745" s="1" t="s">
        <v>26</v>
      </c>
      <c r="AB2745" s="1" t="s">
        <v>8054</v>
      </c>
      <c r="AD2745" s="1" t="s">
        <v>596</v>
      </c>
      <c r="AE2745" s="1" t="s">
        <v>1970</v>
      </c>
      <c r="AF2745" s="1" t="s">
        <v>8068</v>
      </c>
      <c r="AG2745" s="3">
        <v>46203</v>
      </c>
      <c r="AI2745" s="1" t="s">
        <v>8055</v>
      </c>
      <c r="AJ2745" s="1">
        <v>414</v>
      </c>
      <c r="AM2745" s="1" t="s">
        <v>8068</v>
      </c>
      <c r="AO2745" s="1">
        <v>4.3</v>
      </c>
      <c r="AP2745" s="2">
        <v>46234.7394907407</v>
      </c>
      <c r="AQ2745" s="1" t="s">
        <v>8072</v>
      </c>
      <c r="AR2745" s="3">
        <v>46172</v>
      </c>
      <c r="AS2745" s="1">
        <v>18309683777</v>
      </c>
      <c r="AT2745" s="1" t="s">
        <v>8073</v>
      </c>
      <c r="AU2745" s="2">
        <v>46234</v>
      </c>
      <c r="AV2745" s="1" t="s">
        <v>22996</v>
      </c>
      <c r="AW2745" s="1" t="s">
        <v>8068</v>
      </c>
      <c r="AY2745" s="1" t="s">
        <v>22997</v>
      </c>
      <c r="AZ2745" s="1" t="s">
        <v>8108</v>
      </c>
      <c r="BA2745" s="1" t="s">
        <v>22998</v>
      </c>
      <c r="BB2745" s="1" t="s">
        <v>5773</v>
      </c>
      <c r="BC2745" s="1" t="s">
        <v>496</v>
      </c>
      <c r="BD2745" s="1" t="s">
        <v>287</v>
      </c>
      <c r="BE2745" s="1" t="s">
        <v>22999</v>
      </c>
      <c r="BF2745" s="1" t="s">
        <v>3878</v>
      </c>
      <c r="BG2745" s="2">
        <v>46234.625</v>
      </c>
      <c r="BH2745" s="2">
        <v>46233.6479166667</v>
      </c>
      <c r="BJ2745" s="1" t="s">
        <v>23000</v>
      </c>
      <c r="BL2745" s="1" t="s">
        <v>8115</v>
      </c>
      <c r="BM2745" s="1" t="s">
        <v>8417</v>
      </c>
      <c r="BN2745" s="1" t="s">
        <v>601</v>
      </c>
      <c r="BO2745" s="1" t="s">
        <v>23001</v>
      </c>
      <c r="BP2745" s="1" t="s">
        <v>8082</v>
      </c>
      <c r="BQ2745" s="1" t="s">
        <v>6540</v>
      </c>
      <c r="BT2745" s="2">
        <v>46234.6962384259</v>
      </c>
      <c r="BU2745" s="2">
        <v>46234.7396296296</v>
      </c>
      <c r="BV2745" s="1" t="s">
        <v>591</v>
      </c>
      <c r="BW2745" s="3">
        <v>48029</v>
      </c>
      <c r="BX2745" s="1" t="s">
        <v>8272</v>
      </c>
      <c r="BY2745" s="1" t="s">
        <v>726</v>
      </c>
      <c r="BZ2745" s="1" t="s">
        <v>8050</v>
      </c>
      <c r="CB2745" s="1" t="s">
        <v>110</v>
      </c>
      <c r="CC2745" s="1">
        <v>180</v>
      </c>
      <c r="CE2745" s="1">
        <v>180</v>
      </c>
      <c r="CL2745" s="1" t="s">
        <v>8068</v>
      </c>
    </row>
    <row r="2746" s="1" customFormat="1" spans="1:90">
      <c r="C2746" s="1">
        <v>1</v>
      </c>
      <c r="F2746" s="1">
        <v>0</v>
      </c>
      <c r="K2746" s="1">
        <v>101073</v>
      </c>
      <c r="L2746" s="1" t="s">
        <v>26</v>
      </c>
      <c r="O2746" s="2">
        <v>46234.7118171296</v>
      </c>
      <c r="P2746" s="2">
        <v>46235.4583333333</v>
      </c>
      <c r="R2746" s="1" t="s">
        <v>8051</v>
      </c>
      <c r="T2746" s="1" t="s">
        <v>8144</v>
      </c>
      <c r="U2746" s="1" t="s">
        <v>8053</v>
      </c>
      <c r="V2746" s="1" t="s">
        <v>26</v>
      </c>
      <c r="AB2746" s="1" t="s">
        <v>8054</v>
      </c>
      <c r="AD2746" s="1" t="s">
        <v>607</v>
      </c>
      <c r="AE2746" s="1" t="s">
        <v>1967</v>
      </c>
      <c r="AF2746" s="1"/>
      <c r="AG2746" s="1"/>
      <c r="AH2746" s="1" t="s">
        <v>606</v>
      </c>
      <c r="AI2746" s="1" t="s">
        <v>8055</v>
      </c>
      <c r="AJ2746" s="1">
        <v>89</v>
      </c>
      <c r="AM2746" s="1" t="s">
        <v>8068</v>
      </c>
      <c r="AP2746" s="2">
        <v>46234.7396064815</v>
      </c>
      <c r="AQ2746" s="1"/>
      <c r="AR2746" s="1"/>
      <c r="AS2746" s="1">
        <v>18095378602</v>
      </c>
      <c r="AT2746" s="1"/>
      <c r="AU2746" s="2">
        <v>46235.4583333333</v>
      </c>
      <c r="AV2746" s="1"/>
      <c r="AW2746" s="1" t="s">
        <v>8050</v>
      </c>
      <c r="AY2746" s="1" t="s">
        <v>23002</v>
      </c>
      <c r="AZ2746" s="1" t="s">
        <v>8981</v>
      </c>
      <c r="BA2746" s="1" t="s">
        <v>23003</v>
      </c>
      <c r="BB2746" s="1" t="s">
        <v>5546</v>
      </c>
      <c r="BC2746" s="1" t="s">
        <v>496</v>
      </c>
      <c r="BD2746" s="1" t="s">
        <v>271</v>
      </c>
      <c r="BE2746" s="1" t="s">
        <v>23004</v>
      </c>
      <c r="BF2746" s="1" t="s">
        <v>3972</v>
      </c>
      <c r="BG2746" s="2">
        <v>46234.7157638889</v>
      </c>
      <c r="BH2746" s="2">
        <v>46234.7126388889</v>
      </c>
      <c r="BJ2746" s="1" t="s">
        <v>23005</v>
      </c>
      <c r="BL2746" s="1" t="s">
        <v>8115</v>
      </c>
      <c r="BM2746" s="1" t="s">
        <v>8985</v>
      </c>
      <c r="BN2746" s="1" t="s">
        <v>601</v>
      </c>
      <c r="BO2746" s="1" t="s">
        <v>23006</v>
      </c>
      <c r="BP2746" s="1" t="s">
        <v>8082</v>
      </c>
      <c r="BQ2746" s="1" t="s">
        <v>6540</v>
      </c>
      <c r="BT2746" s="2">
        <v>46234.7161574074</v>
      </c>
      <c r="BU2746" s="2">
        <v>46234.7396759259</v>
      </c>
      <c r="BV2746" s="1" t="s">
        <v>591</v>
      </c>
      <c r="BW2746" s="1"/>
      <c r="BX2746" s="1"/>
      <c r="BY2746" s="1"/>
      <c r="BZ2746" s="1" t="s">
        <v>8050</v>
      </c>
      <c r="CB2746" s="1" t="s">
        <v>102</v>
      </c>
      <c r="CC2746" s="1">
        <v>180</v>
      </c>
      <c r="CE2746" s="1">
        <v>180</v>
      </c>
      <c r="CG2746" s="1">
        <v>100</v>
      </c>
      <c r="CL2746" s="1" t="s">
        <v>8068</v>
      </c>
    </row>
    <row r="2747" s="1" customFormat="1" spans="1:90">
      <c r="F2747" s="1">
        <v>0</v>
      </c>
      <c r="K2747" s="1">
        <v>101110</v>
      </c>
      <c r="L2747" s="1" t="s">
        <v>28</v>
      </c>
      <c r="N2747" s="1">
        <v>210</v>
      </c>
      <c r="O2747" s="2">
        <v>46234.4744907407</v>
      </c>
      <c r="P2747" s="2">
        <v>46234</v>
      </c>
      <c r="R2747" s="1" t="s">
        <v>8051</v>
      </c>
      <c r="S2747" s="1" t="s">
        <v>8096</v>
      </c>
      <c r="T2747" s="1" t="s">
        <v>8052</v>
      </c>
      <c r="U2747" s="1" t="s">
        <v>8053</v>
      </c>
      <c r="V2747" s="1" t="s">
        <v>28</v>
      </c>
      <c r="AB2747" s="1" t="s">
        <v>8054</v>
      </c>
      <c r="AD2747" s="1" t="s">
        <v>607</v>
      </c>
      <c r="AE2747" s="1" t="s">
        <v>735</v>
      </c>
      <c r="AF2747" s="1" t="s">
        <v>8068</v>
      </c>
      <c r="AG2747" s="3">
        <v>46198</v>
      </c>
      <c r="AH2747" s="1" t="s">
        <v>651</v>
      </c>
      <c r="AI2747" s="1" t="s">
        <v>8055</v>
      </c>
      <c r="AJ2747" s="1">
        <v>452</v>
      </c>
      <c r="AP2747" s="2">
        <v>46234.7398726852</v>
      </c>
      <c r="AQ2747" s="1" t="s">
        <v>8072</v>
      </c>
      <c r="AR2747" s="3">
        <v>46194</v>
      </c>
      <c r="AS2747" s="1">
        <v>18690888802</v>
      </c>
      <c r="AT2747" s="1" t="s">
        <v>8123</v>
      </c>
      <c r="AU2747" s="2">
        <v>46234</v>
      </c>
      <c r="AV2747" s="1" t="s">
        <v>23007</v>
      </c>
      <c r="AW2747" s="1" t="s">
        <v>8068</v>
      </c>
      <c r="AY2747" s="1" t="s">
        <v>23008</v>
      </c>
      <c r="AZ2747" s="1" t="s">
        <v>8460</v>
      </c>
      <c r="BA2747" s="1" t="s">
        <v>23009</v>
      </c>
      <c r="BB2747" s="1" t="s">
        <v>5914</v>
      </c>
      <c r="BC2747" s="1" t="s">
        <v>478</v>
      </c>
      <c r="BD2747" s="1" t="s">
        <v>233</v>
      </c>
      <c r="BE2747" s="1" t="s">
        <v>23010</v>
      </c>
      <c r="BF2747" s="1" t="s">
        <v>3878</v>
      </c>
      <c r="BG2747" s="2">
        <v>46234.8070486111</v>
      </c>
      <c r="BH2747" s="2">
        <v>46234.4822453704</v>
      </c>
      <c r="BJ2747" s="1" t="s">
        <v>23011</v>
      </c>
      <c r="BK2747" s="1"/>
      <c r="BL2747" s="1" t="s">
        <v>8464</v>
      </c>
      <c r="BM2747" s="1" t="s">
        <v>9093</v>
      </c>
      <c r="BN2747" s="1" t="s">
        <v>601</v>
      </c>
      <c r="BO2747" s="1" t="s">
        <v>23012</v>
      </c>
      <c r="BP2747" s="1" t="s">
        <v>8067</v>
      </c>
      <c r="BQ2747" s="1" t="s">
        <v>6540</v>
      </c>
      <c r="BT2747" s="2">
        <v>46234.7205324074</v>
      </c>
      <c r="BU2747" s="2">
        <v>46234.7400462963</v>
      </c>
      <c r="BV2747" s="1" t="s">
        <v>621</v>
      </c>
      <c r="BW2747" s="3">
        <v>48024</v>
      </c>
      <c r="BX2747" s="1" t="s">
        <v>10167</v>
      </c>
      <c r="BY2747" s="1" t="s">
        <v>917</v>
      </c>
      <c r="BZ2747" s="1" t="s">
        <v>8050</v>
      </c>
      <c r="CB2747" s="1" t="s">
        <v>147</v>
      </c>
      <c r="CC2747" s="1">
        <v>40</v>
      </c>
      <c r="CE2747" s="1">
        <v>40</v>
      </c>
      <c r="CG2747" s="1">
        <v>28</v>
      </c>
      <c r="CL2747" s="1" t="s">
        <v>8068</v>
      </c>
    </row>
    <row r="2748" s="1" customFormat="1" spans="1:90">
      <c r="F2748" s="1">
        <v>0</v>
      </c>
      <c r="K2748" s="1">
        <v>101325</v>
      </c>
      <c r="L2748" s="1" t="s">
        <v>24</v>
      </c>
      <c r="O2748" s="2">
        <v>46234.7309722222</v>
      </c>
      <c r="P2748" s="2">
        <v>46234</v>
      </c>
      <c r="Q2748" s="1" t="s">
        <v>8050</v>
      </c>
      <c r="R2748" s="1" t="s">
        <v>8051</v>
      </c>
      <c r="T2748" s="1" t="s">
        <v>8144</v>
      </c>
      <c r="U2748" s="1" t="s">
        <v>8053</v>
      </c>
      <c r="V2748" s="1" t="s">
        <v>24</v>
      </c>
      <c r="AB2748" s="1" t="s">
        <v>8054</v>
      </c>
      <c r="AD2748" s="1" t="s">
        <v>596</v>
      </c>
      <c r="AE2748" s="1" t="s">
        <v>3535</v>
      </c>
      <c r="AF2748" s="1" t="s">
        <v>8068</v>
      </c>
      <c r="AG2748" s="3">
        <v>46234</v>
      </c>
      <c r="AH2748" s="1"/>
      <c r="AI2748" s="1" t="s">
        <v>8055</v>
      </c>
      <c r="AJ2748" s="1">
        <v>62</v>
      </c>
      <c r="AP2748" s="2">
        <v>46234.7400925926</v>
      </c>
      <c r="AQ2748" s="1"/>
      <c r="AR2748" s="3">
        <v>46231</v>
      </c>
      <c r="AS2748" s="1">
        <v>13171005954</v>
      </c>
      <c r="AT2748" s="1"/>
      <c r="AU2748" s="2">
        <v>46234</v>
      </c>
      <c r="AV2748" s="1" t="s">
        <v>23013</v>
      </c>
      <c r="AW2748" s="1" t="s">
        <v>8068</v>
      </c>
      <c r="AY2748" s="1" t="s">
        <v>23014</v>
      </c>
      <c r="AZ2748" s="1" t="s">
        <v>8058</v>
      </c>
      <c r="BA2748" s="1" t="s">
        <v>23015</v>
      </c>
      <c r="BB2748" s="1" t="s">
        <v>4366</v>
      </c>
      <c r="BC2748" s="1" t="s">
        <v>489</v>
      </c>
      <c r="BD2748" s="1" t="s">
        <v>398</v>
      </c>
      <c r="BE2748" s="1" t="s">
        <v>23016</v>
      </c>
      <c r="BF2748" s="1" t="s">
        <v>3934</v>
      </c>
      <c r="BG2748" s="2">
        <v>46234</v>
      </c>
      <c r="BH2748" s="2">
        <v>46234.731087963</v>
      </c>
      <c r="BJ2748" s="1" t="s">
        <v>23017</v>
      </c>
      <c r="BL2748" s="1" t="s">
        <v>8064</v>
      </c>
      <c r="BM2748" s="1" t="s">
        <v>8138</v>
      </c>
      <c r="BN2748" s="1" t="s">
        <v>645</v>
      </c>
      <c r="BO2748" s="1" t="s">
        <v>23018</v>
      </c>
      <c r="BP2748" s="1" t="s">
        <v>8067</v>
      </c>
      <c r="BQ2748" s="1" t="s">
        <v>6540</v>
      </c>
      <c r="BR2748" s="1" t="s">
        <v>19336</v>
      </c>
      <c r="BS2748" s="1" t="s">
        <v>19337</v>
      </c>
      <c r="BT2748" s="2">
        <v>46234.7328703704</v>
      </c>
      <c r="BU2748" s="2">
        <v>46234.7402083333</v>
      </c>
      <c r="BV2748" s="1" t="s">
        <v>621</v>
      </c>
      <c r="BW2748" s="3">
        <v>48060</v>
      </c>
      <c r="BX2748" s="1" t="s">
        <v>12094</v>
      </c>
      <c r="BY2748" s="1" t="s">
        <v>621</v>
      </c>
      <c r="BZ2748" s="1" t="s">
        <v>8050</v>
      </c>
      <c r="CB2748" s="1" t="s">
        <v>66</v>
      </c>
      <c r="CC2748" s="1">
        <v>0</v>
      </c>
      <c r="CE2748" s="1">
        <v>0</v>
      </c>
      <c r="CG2748" s="1">
        <v>0</v>
      </c>
      <c r="CL2748" s="1" t="s">
        <v>8068</v>
      </c>
    </row>
    <row r="2749" s="1" customFormat="1" spans="1:90">
      <c r="F2749" s="1">
        <v>0</v>
      </c>
      <c r="K2749" s="1">
        <v>101311</v>
      </c>
      <c r="L2749" s="1" t="s">
        <v>23</v>
      </c>
      <c r="O2749" s="2">
        <v>46234.5461111111</v>
      </c>
      <c r="P2749" s="2">
        <v>46234</v>
      </c>
      <c r="Q2749" s="1" t="s">
        <v>8050</v>
      </c>
      <c r="R2749" s="1" t="s">
        <v>8051</v>
      </c>
      <c r="S2749" s="1"/>
      <c r="T2749" s="1" t="s">
        <v>8144</v>
      </c>
      <c r="U2749" s="1" t="s">
        <v>8053</v>
      </c>
      <c r="V2749" s="1" t="s">
        <v>23</v>
      </c>
      <c r="AB2749" s="1" t="s">
        <v>8054</v>
      </c>
      <c r="AD2749" s="1" t="s">
        <v>607</v>
      </c>
      <c r="AE2749" s="1" t="s">
        <v>629</v>
      </c>
      <c r="AF2749" s="1" t="s">
        <v>8050</v>
      </c>
      <c r="AG2749" s="3">
        <v>46234</v>
      </c>
      <c r="AH2749" s="1" t="s">
        <v>606</v>
      </c>
      <c r="AI2749" s="1" t="s">
        <v>8055</v>
      </c>
      <c r="AJ2749" s="1">
        <v>72</v>
      </c>
      <c r="AM2749" s="1" t="s">
        <v>8068</v>
      </c>
      <c r="AO2749" s="1">
        <v>4.9</v>
      </c>
      <c r="AP2749" s="2">
        <v>46234.7408449074</v>
      </c>
      <c r="AQ2749" s="1" t="s">
        <v>8072</v>
      </c>
      <c r="AR2749" s="3">
        <v>46233</v>
      </c>
      <c r="AS2749" s="1">
        <v>13304722469</v>
      </c>
      <c r="AT2749" s="1" t="s">
        <v>8073</v>
      </c>
      <c r="AU2749" s="2">
        <v>46234</v>
      </c>
      <c r="AV2749" s="1" t="s">
        <v>23019</v>
      </c>
      <c r="AW2749" s="1" t="s">
        <v>8068</v>
      </c>
      <c r="AY2749" s="1" t="s">
        <v>23020</v>
      </c>
      <c r="AZ2749" s="1" t="s">
        <v>8147</v>
      </c>
      <c r="BA2749" s="1" t="s">
        <v>23021</v>
      </c>
      <c r="BB2749" s="1" t="s">
        <v>4524</v>
      </c>
      <c r="BC2749" s="1" t="s">
        <v>448</v>
      </c>
      <c r="BD2749" s="1" t="s">
        <v>427</v>
      </c>
      <c r="BE2749" s="1" t="s">
        <v>23022</v>
      </c>
      <c r="BF2749" s="1" t="s">
        <v>3878</v>
      </c>
      <c r="BG2749" s="2">
        <v>46234.7403819444</v>
      </c>
      <c r="BH2749" s="2">
        <v>46234.5462268519</v>
      </c>
      <c r="BJ2749" s="1" t="s">
        <v>8779</v>
      </c>
      <c r="BL2749" s="1" t="s">
        <v>8064</v>
      </c>
      <c r="BM2749" s="1" t="s">
        <v>8780</v>
      </c>
      <c r="BN2749" s="1" t="s">
        <v>601</v>
      </c>
      <c r="BO2749" s="1" t="s">
        <v>23023</v>
      </c>
      <c r="BP2749" s="1" t="s">
        <v>8067</v>
      </c>
      <c r="BQ2749" s="1" t="s">
        <v>6540</v>
      </c>
      <c r="BT2749" s="2">
        <v>46234.7408101852</v>
      </c>
      <c r="BU2749" s="2">
        <v>46234.7409259259</v>
      </c>
      <c r="BV2749" s="1" t="s">
        <v>591</v>
      </c>
      <c r="BW2749" s="3">
        <v>48060</v>
      </c>
      <c r="BX2749" s="1" t="s">
        <v>8490</v>
      </c>
      <c r="BY2749" s="1" t="s">
        <v>597</v>
      </c>
      <c r="BZ2749" s="1" t="s">
        <v>8050</v>
      </c>
      <c r="CB2749" s="1" t="s">
        <v>55</v>
      </c>
      <c r="CC2749" s="1">
        <v>50</v>
      </c>
      <c r="CE2749" s="1">
        <v>50</v>
      </c>
      <c r="CF2749" s="1" t="s">
        <v>15824</v>
      </c>
      <c r="CG2749" s="1">
        <v>35</v>
      </c>
      <c r="CJ2749" s="1" t="s">
        <v>847</v>
      </c>
      <c r="CK2749" s="2">
        <v>46235.6043981481</v>
      </c>
      <c r="CL2749" s="1" t="s">
        <v>8068</v>
      </c>
    </row>
    <row r="2750" s="1" customFormat="1" spans="1:90">
      <c r="F2750" s="1">
        <v>0</v>
      </c>
      <c r="K2750" s="1">
        <v>101042</v>
      </c>
      <c r="L2750" s="1" t="s">
        <v>25</v>
      </c>
      <c r="O2750" s="2">
        <v>46233.539537037</v>
      </c>
      <c r="P2750" s="2">
        <v>46234</v>
      </c>
      <c r="Q2750" s="1"/>
      <c r="R2750" s="1" t="s">
        <v>8051</v>
      </c>
      <c r="T2750" s="1" t="s">
        <v>8144</v>
      </c>
      <c r="U2750" s="1" t="s">
        <v>8053</v>
      </c>
      <c r="V2750" s="1" t="s">
        <v>25</v>
      </c>
      <c r="AB2750" s="1" t="s">
        <v>8054</v>
      </c>
      <c r="AD2750" s="1" t="s">
        <v>596</v>
      </c>
      <c r="AE2750" s="1" t="s">
        <v>689</v>
      </c>
      <c r="AF2750" s="1" t="s">
        <v>8068</v>
      </c>
      <c r="AG2750" s="3">
        <v>46234</v>
      </c>
      <c r="AH2750" s="1"/>
      <c r="AI2750" s="1" t="s">
        <v>8071</v>
      </c>
      <c r="AJ2750" s="1">
        <v>94</v>
      </c>
      <c r="AM2750" s="1" t="s">
        <v>8050</v>
      </c>
      <c r="AO2750" s="1">
        <v>4.7</v>
      </c>
      <c r="AP2750" s="2">
        <v>46234.742037037</v>
      </c>
      <c r="AQ2750" s="1" t="s">
        <v>8072</v>
      </c>
      <c r="AR2750" s="3">
        <v>46232</v>
      </c>
      <c r="AS2750" s="1">
        <v>18139888818</v>
      </c>
      <c r="AT2750" s="1" t="s">
        <v>8056</v>
      </c>
      <c r="AU2750" s="2">
        <v>46233</v>
      </c>
      <c r="AV2750" s="1" t="s">
        <v>23024</v>
      </c>
      <c r="AW2750" s="1" t="s">
        <v>8068</v>
      </c>
      <c r="AY2750" s="1" t="s">
        <v>23025</v>
      </c>
      <c r="AZ2750" s="1" t="s">
        <v>9970</v>
      </c>
      <c r="BA2750" s="1" t="s">
        <v>23026</v>
      </c>
      <c r="BB2750" s="1" t="s">
        <v>2867</v>
      </c>
      <c r="BC2750" s="1" t="s">
        <v>463</v>
      </c>
      <c r="BD2750" s="1" t="s">
        <v>341</v>
      </c>
      <c r="BE2750" s="1" t="s">
        <v>23027</v>
      </c>
      <c r="BF2750" s="1" t="s">
        <v>3878</v>
      </c>
      <c r="BG2750" s="2">
        <v>46234</v>
      </c>
      <c r="BH2750" s="2">
        <v>46233.5405787037</v>
      </c>
      <c r="BJ2750" s="1" t="s">
        <v>8215</v>
      </c>
      <c r="BL2750" s="1" t="s">
        <v>8159</v>
      </c>
      <c r="BM2750" s="1" t="s">
        <v>9974</v>
      </c>
      <c r="BN2750" s="1" t="s">
        <v>601</v>
      </c>
      <c r="BO2750" s="1" t="s">
        <v>23028</v>
      </c>
      <c r="BP2750" s="1" t="s">
        <v>8082</v>
      </c>
      <c r="BQ2750" s="1" t="s">
        <v>6540</v>
      </c>
      <c r="BT2750" s="2">
        <v>46234.7113310185</v>
      </c>
      <c r="BU2750" s="2">
        <v>46234.7421643519</v>
      </c>
      <c r="BV2750" s="1" t="s">
        <v>591</v>
      </c>
      <c r="BW2750" s="3">
        <v>48060</v>
      </c>
      <c r="BX2750" s="1" t="s">
        <v>9913</v>
      </c>
      <c r="BY2750" s="1" t="s">
        <v>597</v>
      </c>
      <c r="BZ2750" s="1" t="s">
        <v>8050</v>
      </c>
      <c r="CB2750" s="1" t="s">
        <v>91</v>
      </c>
      <c r="CC2750" s="1">
        <v>0</v>
      </c>
      <c r="CE2750" s="1">
        <v>0</v>
      </c>
      <c r="CG2750" s="1">
        <v>0</v>
      </c>
      <c r="CL2750" s="1" t="s">
        <v>8068</v>
      </c>
    </row>
    <row r="2751" s="1" customFormat="1" spans="1:90">
      <c r="A2751" s="1" t="s">
        <v>13923</v>
      </c>
      <c r="F2751" s="1">
        <v>0</v>
      </c>
      <c r="K2751" s="1">
        <v>101110</v>
      </c>
      <c r="L2751" s="1" t="s">
        <v>28</v>
      </c>
      <c r="O2751" s="2">
        <v>46233.7252777778</v>
      </c>
      <c r="P2751" s="2">
        <v>46234</v>
      </c>
      <c r="R2751" s="1" t="s">
        <v>8051</v>
      </c>
      <c r="T2751" s="1" t="s">
        <v>8144</v>
      </c>
      <c r="U2751" s="1" t="s">
        <v>8053</v>
      </c>
      <c r="V2751" s="1" t="s">
        <v>28</v>
      </c>
      <c r="AB2751" s="1" t="s">
        <v>8054</v>
      </c>
      <c r="AD2751" s="1" t="s">
        <v>596</v>
      </c>
      <c r="AE2751" s="1" t="s">
        <v>785</v>
      </c>
      <c r="AF2751" s="1" t="s">
        <v>8068</v>
      </c>
      <c r="AG2751" s="3">
        <v>46234</v>
      </c>
      <c r="AI2751" s="1" t="s">
        <v>8055</v>
      </c>
      <c r="AJ2751" s="1">
        <v>12</v>
      </c>
      <c r="AM2751" s="1" t="s">
        <v>8068</v>
      </c>
      <c r="AO2751" s="1">
        <v>3.8</v>
      </c>
      <c r="AP2751" s="2">
        <v>46234.7418055556</v>
      </c>
      <c r="AQ2751" s="1" t="s">
        <v>8072</v>
      </c>
      <c r="AR2751" s="3">
        <v>46233</v>
      </c>
      <c r="AS2751" s="1">
        <v>18699105632</v>
      </c>
      <c r="AT2751" s="1" t="s">
        <v>8056</v>
      </c>
      <c r="AU2751" s="2">
        <v>46234</v>
      </c>
      <c r="AV2751" s="1" t="s">
        <v>23029</v>
      </c>
      <c r="AW2751" s="1" t="s">
        <v>8068</v>
      </c>
      <c r="AY2751" s="1" t="s">
        <v>23030</v>
      </c>
      <c r="AZ2751" s="1" t="s">
        <v>8460</v>
      </c>
      <c r="BA2751" s="1" t="s">
        <v>23031</v>
      </c>
      <c r="BB2751" s="1" t="s">
        <v>1576</v>
      </c>
      <c r="BC2751" s="1" t="s">
        <v>478</v>
      </c>
      <c r="BD2751" s="1" t="s">
        <v>223</v>
      </c>
      <c r="BE2751" s="1" t="s">
        <v>23032</v>
      </c>
      <c r="BF2751" s="1" t="s">
        <v>3878</v>
      </c>
      <c r="BG2751" s="2">
        <v>46234</v>
      </c>
      <c r="BH2751" s="2">
        <v>46233.7253240741</v>
      </c>
      <c r="BJ2751" s="1" t="s">
        <v>23033</v>
      </c>
      <c r="BK2751" s="1"/>
      <c r="BL2751" s="1" t="s">
        <v>8464</v>
      </c>
      <c r="BM2751" s="1" t="s">
        <v>8495</v>
      </c>
      <c r="BN2751" s="1" t="s">
        <v>601</v>
      </c>
      <c r="BO2751" s="1" t="s">
        <v>23034</v>
      </c>
      <c r="BP2751" s="1" t="s">
        <v>8082</v>
      </c>
      <c r="BQ2751" s="1" t="s">
        <v>6540</v>
      </c>
      <c r="BT2751" s="2">
        <v>46234.6889236111</v>
      </c>
      <c r="BU2751" s="2">
        <v>46234.7426388889</v>
      </c>
      <c r="BV2751" s="1" t="s">
        <v>591</v>
      </c>
      <c r="BW2751" s="3">
        <v>48060</v>
      </c>
      <c r="BX2751" s="1" t="s">
        <v>9075</v>
      </c>
      <c r="BY2751" s="1" t="s">
        <v>597</v>
      </c>
      <c r="BZ2751" s="1" t="s">
        <v>8050</v>
      </c>
      <c r="CB2751" s="1" t="s">
        <v>145</v>
      </c>
      <c r="CC2751" s="1">
        <v>0</v>
      </c>
      <c r="CE2751" s="1">
        <v>0</v>
      </c>
      <c r="CG2751" s="1">
        <v>0</v>
      </c>
      <c r="CL2751" s="1" t="s">
        <v>8068</v>
      </c>
    </row>
    <row r="2752" s="1" customFormat="1" spans="1:90">
      <c r="C2752" s="1">
        <v>1</v>
      </c>
      <c r="F2752" s="1">
        <v>0</v>
      </c>
      <c r="K2752" s="1">
        <v>101073</v>
      </c>
      <c r="L2752" s="1" t="s">
        <v>26</v>
      </c>
      <c r="O2752" s="2">
        <v>46234.6193981481</v>
      </c>
      <c r="P2752" s="2">
        <v>46234</v>
      </c>
      <c r="Q2752" s="1"/>
      <c r="R2752" s="1" t="s">
        <v>8051</v>
      </c>
      <c r="S2752" s="1" t="s">
        <v>8096</v>
      </c>
      <c r="T2752" s="1" t="s">
        <v>8144</v>
      </c>
      <c r="U2752" s="1" t="s">
        <v>8053</v>
      </c>
      <c r="V2752" s="1" t="s">
        <v>26</v>
      </c>
      <c r="AB2752" s="1" t="s">
        <v>8054</v>
      </c>
      <c r="AD2752" s="1" t="s">
        <v>596</v>
      </c>
      <c r="AE2752" s="1" t="s">
        <v>1976</v>
      </c>
      <c r="AF2752" s="1" t="s">
        <v>8068</v>
      </c>
      <c r="AG2752" s="3">
        <v>46234</v>
      </c>
      <c r="AI2752" s="1" t="s">
        <v>8071</v>
      </c>
      <c r="AJ2752" s="1">
        <v>185</v>
      </c>
      <c r="AK2752" s="1">
        <v>2100</v>
      </c>
      <c r="AP2752" s="2">
        <v>46234.7430208333</v>
      </c>
      <c r="AQ2752" s="1" t="s">
        <v>8072</v>
      </c>
      <c r="AR2752" s="3">
        <v>46231</v>
      </c>
      <c r="AS2752" s="1">
        <v>17395104748</v>
      </c>
      <c r="AT2752" s="1" t="s">
        <v>8056</v>
      </c>
      <c r="AU2752" s="2">
        <v>46234</v>
      </c>
      <c r="AV2752" s="1" t="s">
        <v>23035</v>
      </c>
      <c r="AW2752" s="1" t="s">
        <v>8068</v>
      </c>
      <c r="AY2752" s="1" t="s">
        <v>22892</v>
      </c>
      <c r="AZ2752" s="1" t="s">
        <v>8108</v>
      </c>
      <c r="BA2752" s="1" t="s">
        <v>22893</v>
      </c>
      <c r="BB2752" s="1" t="s">
        <v>23036</v>
      </c>
      <c r="BC2752" s="1" t="s">
        <v>496</v>
      </c>
      <c r="BD2752" s="1" t="s">
        <v>277</v>
      </c>
      <c r="BE2752" s="1"/>
      <c r="BF2752" s="1" t="s">
        <v>3903</v>
      </c>
      <c r="BG2752" s="2">
        <v>46234.5833333333</v>
      </c>
      <c r="BH2752" s="2">
        <v>46234.6424652778</v>
      </c>
      <c r="BJ2752" s="1" t="s">
        <v>8215</v>
      </c>
      <c r="BL2752" s="1" t="s">
        <v>8115</v>
      </c>
      <c r="BM2752" s="1" t="s">
        <v>8568</v>
      </c>
      <c r="BN2752" s="1" t="s">
        <v>601</v>
      </c>
      <c r="BO2752" s="1" t="s">
        <v>6871</v>
      </c>
      <c r="BP2752" s="1" t="s">
        <v>8082</v>
      </c>
      <c r="BQ2752" s="1" t="s">
        <v>6540</v>
      </c>
      <c r="BT2752" s="2">
        <v>46234.6561111111</v>
      </c>
      <c r="BU2752" s="2">
        <v>46234.7430787037</v>
      </c>
      <c r="BV2752" s="1" t="s">
        <v>818</v>
      </c>
      <c r="BW2752" s="3">
        <v>48060</v>
      </c>
      <c r="BX2752" s="1" t="s">
        <v>8209</v>
      </c>
      <c r="BY2752" s="1" t="s">
        <v>818</v>
      </c>
      <c r="BZ2752" s="1" t="s">
        <v>8050</v>
      </c>
      <c r="CB2752" s="1" t="s">
        <v>104</v>
      </c>
      <c r="CC2752" s="1">
        <v>0</v>
      </c>
      <c r="CE2752" s="1">
        <v>0</v>
      </c>
      <c r="CG2752" s="1">
        <v>0</v>
      </c>
      <c r="CL2752" s="1" t="s">
        <v>8068</v>
      </c>
    </row>
    <row r="2753" s="1" customFormat="1" spans="1:90">
      <c r="C2753" s="1">
        <v>1</v>
      </c>
      <c r="K2753" s="1">
        <v>101073</v>
      </c>
      <c r="L2753" s="1" t="s">
        <v>26</v>
      </c>
      <c r="M2753" s="1"/>
      <c r="O2753" s="2">
        <v>46234.6334259259</v>
      </c>
      <c r="P2753" s="2">
        <v>46234</v>
      </c>
      <c r="Q2753" s="1" t="s">
        <v>8050</v>
      </c>
      <c r="R2753" s="1" t="s">
        <v>8386</v>
      </c>
      <c r="T2753" s="1" t="s">
        <v>8144</v>
      </c>
      <c r="U2753" s="1" t="s">
        <v>8053</v>
      </c>
      <c r="V2753" s="1" t="s">
        <v>26</v>
      </c>
      <c r="X2753" s="1" t="s">
        <v>670</v>
      </c>
      <c r="AB2753" s="1" t="s">
        <v>8054</v>
      </c>
      <c r="AD2753" s="1" t="s">
        <v>596</v>
      </c>
      <c r="AE2753" s="1" t="s">
        <v>703</v>
      </c>
      <c r="AF2753" s="1" t="s">
        <v>8068</v>
      </c>
      <c r="AG2753" s="1"/>
      <c r="AH2753" s="1"/>
      <c r="AI2753" s="1" t="s">
        <v>8055</v>
      </c>
      <c r="AJ2753" s="1"/>
      <c r="AP2753" s="2">
        <v>46234.7464236111</v>
      </c>
      <c r="AQ2753" s="1"/>
      <c r="AR2753" s="3">
        <v>46204</v>
      </c>
      <c r="AS2753" s="1">
        <v>18195085089</v>
      </c>
      <c r="AT2753" s="1"/>
      <c r="AU2753" s="2">
        <v>46234</v>
      </c>
      <c r="AV2753" s="1" t="s">
        <v>6655</v>
      </c>
      <c r="AW2753" s="1" t="s">
        <v>8050</v>
      </c>
      <c r="AY2753" s="1" t="s">
        <v>23037</v>
      </c>
      <c r="AZ2753" s="1" t="s">
        <v>8108</v>
      </c>
      <c r="BA2753" s="1" t="s">
        <v>23038</v>
      </c>
      <c r="BB2753" s="1" t="s">
        <v>2396</v>
      </c>
      <c r="BC2753" s="1" t="s">
        <v>496</v>
      </c>
      <c r="BD2753" s="1" t="s">
        <v>303</v>
      </c>
      <c r="BE2753" s="1" t="s">
        <v>23039</v>
      </c>
      <c r="BF2753" s="1" t="s">
        <v>3972</v>
      </c>
      <c r="BG2753" s="2">
        <v>46234.6702546296</v>
      </c>
      <c r="BH2753" s="2">
        <v>46234.6350347222</v>
      </c>
      <c r="BJ2753" s="1" t="s">
        <v>23040</v>
      </c>
      <c r="BL2753" s="1" t="s">
        <v>8115</v>
      </c>
      <c r="BM2753" s="1" t="s">
        <v>8116</v>
      </c>
      <c r="BN2753" s="1" t="s">
        <v>601</v>
      </c>
      <c r="BO2753" s="1" t="s">
        <v>23041</v>
      </c>
      <c r="BP2753" s="1" t="s">
        <v>8082</v>
      </c>
      <c r="BQ2753" s="1" t="s">
        <v>6540</v>
      </c>
      <c r="BU2753" s="2">
        <v>46234.7464236111</v>
      </c>
      <c r="BV2753" s="1" t="s">
        <v>591</v>
      </c>
      <c r="BW2753" s="1"/>
      <c r="BX2753" s="1" t="s">
        <v>8677</v>
      </c>
      <c r="BY2753" s="1" t="s">
        <v>597</v>
      </c>
      <c r="BZ2753" s="1" t="s">
        <v>8050</v>
      </c>
      <c r="CB2753" s="1" t="s">
        <v>114</v>
      </c>
      <c r="CC2753" s="1">
        <v>240</v>
      </c>
      <c r="CE2753" s="1">
        <v>240</v>
      </c>
      <c r="CF2753" s="1"/>
      <c r="CG2753" s="1">
        <v>100</v>
      </c>
      <c r="CL2753" s="1" t="s">
        <v>8068</v>
      </c>
    </row>
    <row r="2754" s="1" customFormat="1" spans="1:90">
      <c r="F2754" s="1">
        <v>0</v>
      </c>
      <c r="K2754" s="1">
        <v>101042</v>
      </c>
      <c r="L2754" s="1" t="s">
        <v>25</v>
      </c>
      <c r="M2754" s="1"/>
      <c r="O2754" s="2">
        <v>46234.5937152778</v>
      </c>
      <c r="P2754" s="2">
        <v>46234</v>
      </c>
      <c r="Q2754" s="1" t="s">
        <v>8050</v>
      </c>
      <c r="R2754" s="1" t="s">
        <v>8051</v>
      </c>
      <c r="S2754" s="1" t="s">
        <v>8096</v>
      </c>
      <c r="T2754" s="1" t="s">
        <v>8144</v>
      </c>
      <c r="U2754" s="1" t="s">
        <v>8053</v>
      </c>
      <c r="V2754" s="1" t="s">
        <v>25</v>
      </c>
      <c r="AB2754" s="1" t="s">
        <v>8054</v>
      </c>
      <c r="AD2754" s="1" t="s">
        <v>596</v>
      </c>
      <c r="AE2754" s="1" t="s">
        <v>2493</v>
      </c>
      <c r="AF2754" s="1" t="s">
        <v>8068</v>
      </c>
      <c r="AG2754" s="3">
        <v>46234</v>
      </c>
      <c r="AI2754" s="1" t="s">
        <v>8055</v>
      </c>
      <c r="AJ2754" s="1">
        <v>176</v>
      </c>
      <c r="AP2754" s="2">
        <v>46234.7464351852</v>
      </c>
      <c r="AQ2754" s="1" t="s">
        <v>8072</v>
      </c>
      <c r="AR2754" s="3">
        <v>46229</v>
      </c>
      <c r="AS2754" s="1">
        <v>17718709190</v>
      </c>
      <c r="AT2754" s="1" t="s">
        <v>8073</v>
      </c>
      <c r="AU2754" s="2">
        <v>46234</v>
      </c>
      <c r="AV2754" s="1" t="s">
        <v>23042</v>
      </c>
      <c r="AW2754" s="1" t="s">
        <v>8068</v>
      </c>
      <c r="AY2754" s="1" t="s">
        <v>23043</v>
      </c>
      <c r="AZ2754" s="1" t="s">
        <v>8155</v>
      </c>
      <c r="BA2754" s="1" t="s">
        <v>23044</v>
      </c>
      <c r="BB2754" s="1" t="s">
        <v>23045</v>
      </c>
      <c r="BC2754" s="1" t="s">
        <v>463</v>
      </c>
      <c r="BD2754" s="1" t="s">
        <v>348</v>
      </c>
      <c r="BE2754" s="1" t="s">
        <v>23046</v>
      </c>
      <c r="BF2754" s="1" t="s">
        <v>3903</v>
      </c>
      <c r="BG2754" s="2">
        <v>46234</v>
      </c>
      <c r="BH2754" s="2">
        <v>46234.6008217593</v>
      </c>
      <c r="BJ2754" s="1" t="s">
        <v>8215</v>
      </c>
      <c r="BL2754" s="1" t="s">
        <v>8159</v>
      </c>
      <c r="BM2754" s="1" t="s">
        <v>12799</v>
      </c>
      <c r="BN2754" s="1" t="s">
        <v>601</v>
      </c>
      <c r="BO2754" s="1" t="s">
        <v>23047</v>
      </c>
      <c r="BP2754" s="1" t="s">
        <v>8082</v>
      </c>
      <c r="BQ2754" s="1" t="s">
        <v>6540</v>
      </c>
      <c r="BT2754" s="2">
        <v>46234.6638425926</v>
      </c>
      <c r="BU2754" s="2">
        <v>46234.7464814815</v>
      </c>
      <c r="BV2754" s="1" t="s">
        <v>818</v>
      </c>
      <c r="BW2754" s="3">
        <v>48060</v>
      </c>
      <c r="BX2754" s="1" t="s">
        <v>23048</v>
      </c>
      <c r="BY2754" s="1" t="s">
        <v>818</v>
      </c>
      <c r="BZ2754" s="1" t="s">
        <v>8050</v>
      </c>
      <c r="CB2754" s="1" t="s">
        <v>93</v>
      </c>
      <c r="CC2754" s="1">
        <v>0</v>
      </c>
      <c r="CE2754" s="1">
        <v>0</v>
      </c>
      <c r="CG2754" s="1">
        <v>0</v>
      </c>
      <c r="CL2754" s="1" t="s">
        <v>8068</v>
      </c>
    </row>
    <row r="2755" s="1" customFormat="1" spans="1:90">
      <c r="C2755" s="1">
        <v>1</v>
      </c>
      <c r="F2755" s="1">
        <v>0</v>
      </c>
      <c r="K2755" s="1">
        <v>101073</v>
      </c>
      <c r="L2755" s="1" t="s">
        <v>26</v>
      </c>
      <c r="M2755" s="1"/>
      <c r="N2755" s="1">
        <v>395</v>
      </c>
      <c r="O2755" s="2">
        <v>46234.7214583333</v>
      </c>
      <c r="P2755" s="2">
        <v>46235</v>
      </c>
      <c r="R2755" s="1" t="s">
        <v>8051</v>
      </c>
      <c r="S2755" s="1" t="s">
        <v>8096</v>
      </c>
      <c r="T2755" s="1" t="s">
        <v>8144</v>
      </c>
      <c r="U2755" s="1" t="s">
        <v>8053</v>
      </c>
      <c r="V2755" s="1" t="s">
        <v>26</v>
      </c>
      <c r="AB2755" s="1" t="s">
        <v>8054</v>
      </c>
      <c r="AD2755" s="1" t="s">
        <v>607</v>
      </c>
      <c r="AE2755" s="1" t="s">
        <v>2235</v>
      </c>
      <c r="AF2755" s="1" t="s">
        <v>8068</v>
      </c>
      <c r="AG2755" s="3">
        <v>46234</v>
      </c>
      <c r="AH2755" s="1" t="s">
        <v>606</v>
      </c>
      <c r="AI2755" s="1" t="s">
        <v>8055</v>
      </c>
      <c r="AJ2755" s="1">
        <v>163</v>
      </c>
      <c r="AP2755" s="2">
        <v>46234.7468518519</v>
      </c>
      <c r="AQ2755" s="1" t="s">
        <v>8072</v>
      </c>
      <c r="AR2755" s="3">
        <v>46204</v>
      </c>
      <c r="AS2755" s="1">
        <v>15909514649</v>
      </c>
      <c r="AT2755" s="1" t="s">
        <v>8073</v>
      </c>
      <c r="AU2755" s="2">
        <v>46235</v>
      </c>
      <c r="AV2755" s="1" t="s">
        <v>23049</v>
      </c>
      <c r="AW2755" s="1" t="s">
        <v>8068</v>
      </c>
      <c r="AY2755" s="1" t="s">
        <v>13020</v>
      </c>
      <c r="AZ2755" s="1" t="s">
        <v>8108</v>
      </c>
      <c r="BA2755" s="1" t="s">
        <v>13021</v>
      </c>
      <c r="BB2755" s="1" t="s">
        <v>5590</v>
      </c>
      <c r="BC2755" s="1" t="s">
        <v>496</v>
      </c>
      <c r="BD2755" s="1" t="s">
        <v>296</v>
      </c>
      <c r="BE2755" s="1" t="s">
        <v>23050</v>
      </c>
      <c r="BF2755" s="1" t="s">
        <v>3878</v>
      </c>
      <c r="BG2755" s="2">
        <v>46234.7264583333</v>
      </c>
      <c r="BH2755" s="2">
        <v>46234.7215046296</v>
      </c>
      <c r="BL2755" s="1" t="s">
        <v>8115</v>
      </c>
      <c r="BM2755" s="1" t="s">
        <v>8417</v>
      </c>
      <c r="BN2755" s="1" t="s">
        <v>601</v>
      </c>
      <c r="BO2755" s="1" t="s">
        <v>23051</v>
      </c>
      <c r="BP2755" s="1" t="s">
        <v>8082</v>
      </c>
      <c r="BQ2755" s="1" t="s">
        <v>6540</v>
      </c>
      <c r="BT2755" s="2">
        <v>46234.7296412037</v>
      </c>
      <c r="BU2755" s="2">
        <v>46234.7469444444</v>
      </c>
      <c r="BV2755" s="1" t="s">
        <v>602</v>
      </c>
      <c r="BW2755" s="3">
        <v>48060</v>
      </c>
      <c r="BX2755" s="1" t="s">
        <v>8570</v>
      </c>
      <c r="BY2755" s="1" t="s">
        <v>602</v>
      </c>
      <c r="BZ2755" s="1" t="s">
        <v>8050</v>
      </c>
      <c r="CB2755" s="1" t="s">
        <v>113</v>
      </c>
      <c r="CC2755" s="1">
        <v>25</v>
      </c>
      <c r="CE2755" s="1">
        <v>25</v>
      </c>
      <c r="CG2755" s="1">
        <v>17.5</v>
      </c>
      <c r="CL2755" s="1" t="s">
        <v>8068</v>
      </c>
    </row>
    <row r="2756" s="1" customFormat="1" spans="1:90">
      <c r="F2756" s="1">
        <v>0</v>
      </c>
      <c r="K2756" s="1">
        <v>101042</v>
      </c>
      <c r="L2756" s="1" t="s">
        <v>25</v>
      </c>
      <c r="M2756" s="1"/>
      <c r="O2756" s="2">
        <v>46234.716400463</v>
      </c>
      <c r="P2756" s="2">
        <v>46234</v>
      </c>
      <c r="Q2756" s="1" t="s">
        <v>8050</v>
      </c>
      <c r="R2756" s="1" t="s">
        <v>8051</v>
      </c>
      <c r="T2756" s="1" t="s">
        <v>8144</v>
      </c>
      <c r="U2756" s="1" t="s">
        <v>8053</v>
      </c>
      <c r="V2756" s="1" t="s">
        <v>25</v>
      </c>
      <c r="AB2756" s="1" t="s">
        <v>8054</v>
      </c>
      <c r="AD2756" s="1" t="s">
        <v>596</v>
      </c>
      <c r="AE2756" s="1" t="s">
        <v>4727</v>
      </c>
      <c r="AF2756" s="1" t="s">
        <v>8068</v>
      </c>
      <c r="AG2756" s="3">
        <v>46234</v>
      </c>
      <c r="AI2756" s="1" t="s">
        <v>8071</v>
      </c>
      <c r="AJ2756" s="1">
        <v>117</v>
      </c>
      <c r="AM2756" s="1" t="s">
        <v>8068</v>
      </c>
      <c r="AO2756" s="1">
        <v>3.4</v>
      </c>
      <c r="AP2756" s="2">
        <v>46234.7475</v>
      </c>
      <c r="AQ2756" s="1" t="s">
        <v>8072</v>
      </c>
      <c r="AR2756" s="3">
        <v>46203</v>
      </c>
      <c r="AS2756" s="1">
        <v>19357771990</v>
      </c>
      <c r="AT2756" s="1" t="s">
        <v>8073</v>
      </c>
      <c r="AU2756" s="2">
        <v>46234</v>
      </c>
      <c r="AV2756" s="1" t="s">
        <v>23052</v>
      </c>
      <c r="AW2756" s="1" t="s">
        <v>8068</v>
      </c>
      <c r="AY2756" s="1" t="s">
        <v>23053</v>
      </c>
      <c r="AZ2756" s="1" t="s">
        <v>10261</v>
      </c>
      <c r="BA2756" s="1" t="s">
        <v>23054</v>
      </c>
      <c r="BB2756" s="1" t="s">
        <v>23055</v>
      </c>
      <c r="BC2756" s="1" t="s">
        <v>463</v>
      </c>
      <c r="BD2756" s="1" t="s">
        <v>312</v>
      </c>
      <c r="BE2756" s="1" t="s">
        <v>23056</v>
      </c>
      <c r="BF2756" s="1" t="s">
        <v>3878</v>
      </c>
      <c r="BG2756" s="2">
        <v>46234.7271064815</v>
      </c>
      <c r="BH2756" s="2">
        <v>46234.7171759259</v>
      </c>
      <c r="BL2756" s="1" t="s">
        <v>8159</v>
      </c>
      <c r="BM2756" s="1" t="s">
        <v>10911</v>
      </c>
      <c r="BN2756" s="1" t="s">
        <v>601</v>
      </c>
      <c r="BO2756" s="1" t="s">
        <v>23057</v>
      </c>
      <c r="BP2756" s="1" t="s">
        <v>8082</v>
      </c>
      <c r="BQ2756" s="1" t="s">
        <v>6540</v>
      </c>
      <c r="BT2756" s="2">
        <v>46234.7272106481</v>
      </c>
      <c r="BU2756" s="2">
        <v>46234.7475578704</v>
      </c>
      <c r="BV2756" s="1" t="s">
        <v>591</v>
      </c>
      <c r="BW2756" s="3">
        <v>48060</v>
      </c>
      <c r="BX2756" s="1" t="s">
        <v>9785</v>
      </c>
      <c r="BY2756" s="1" t="s">
        <v>597</v>
      </c>
      <c r="BZ2756" s="1" t="s">
        <v>8050</v>
      </c>
      <c r="CB2756" s="1" t="s">
        <v>71</v>
      </c>
      <c r="CC2756" s="1">
        <v>0</v>
      </c>
      <c r="CE2756" s="1">
        <v>0</v>
      </c>
      <c r="CG2756" s="1">
        <v>0</v>
      </c>
      <c r="CL2756" s="1" t="s">
        <v>8068</v>
      </c>
    </row>
    <row r="2757" s="1" customFormat="1" spans="1:90">
      <c r="A2757" s="1" t="s">
        <v>742</v>
      </c>
      <c r="F2757" s="1">
        <v>0</v>
      </c>
      <c r="K2757" s="1">
        <v>101110</v>
      </c>
      <c r="L2757" s="1" t="s">
        <v>28</v>
      </c>
      <c r="M2757" s="1" t="s">
        <v>8106</v>
      </c>
      <c r="O2757" s="2">
        <v>46233.9829282407</v>
      </c>
      <c r="P2757" s="2">
        <v>46234.7083333333</v>
      </c>
      <c r="R2757" s="1" t="s">
        <v>8051</v>
      </c>
      <c r="T2757" s="1" t="s">
        <v>8144</v>
      </c>
      <c r="U2757" s="1" t="s">
        <v>8053</v>
      </c>
      <c r="V2757" s="1" t="s">
        <v>28</v>
      </c>
      <c r="AB2757" s="1" t="s">
        <v>8054</v>
      </c>
      <c r="AD2757" s="1" t="s">
        <v>596</v>
      </c>
      <c r="AE2757" s="1" t="s">
        <v>1532</v>
      </c>
      <c r="AI2757" s="1" t="s">
        <v>8055</v>
      </c>
      <c r="AJ2757" s="1">
        <v>749</v>
      </c>
      <c r="AN2757" s="1">
        <v>1</v>
      </c>
      <c r="AP2757" s="2">
        <v>46234.7473842593</v>
      </c>
      <c r="AS2757" s="1">
        <v>15699227229</v>
      </c>
      <c r="AT2757" s="1" t="s">
        <v>8073</v>
      </c>
      <c r="AU2757" s="2">
        <v>46234.7083333333</v>
      </c>
      <c r="AV2757" s="1" t="s">
        <v>6655</v>
      </c>
      <c r="AW2757" s="1" t="s">
        <v>8050</v>
      </c>
      <c r="AY2757" s="1" t="s">
        <v>23058</v>
      </c>
      <c r="AZ2757" s="1" t="s">
        <v>8460</v>
      </c>
      <c r="BA2757" s="1" t="s">
        <v>23059</v>
      </c>
      <c r="BB2757" s="1" t="s">
        <v>23060</v>
      </c>
      <c r="BC2757" s="1" t="s">
        <v>478</v>
      </c>
      <c r="BD2757" s="1" t="s">
        <v>166</v>
      </c>
      <c r="BE2757" s="1" t="s">
        <v>23061</v>
      </c>
      <c r="BF2757" s="1" t="s">
        <v>8112</v>
      </c>
      <c r="BG2757" s="2">
        <v>46234.7083333333</v>
      </c>
      <c r="BH2757" s="2">
        <v>46233.9829282407</v>
      </c>
      <c r="BJ2757" s="1" t="s">
        <v>22425</v>
      </c>
      <c r="BK2757" s="1"/>
      <c r="BL2757" s="1" t="s">
        <v>8464</v>
      </c>
      <c r="BM2757" s="1" t="s">
        <v>8654</v>
      </c>
      <c r="BN2757" s="1" t="s">
        <v>601</v>
      </c>
      <c r="BO2757" s="1" t="s">
        <v>23062</v>
      </c>
      <c r="BP2757" s="1" t="s">
        <v>8067</v>
      </c>
      <c r="BQ2757" s="1" t="s">
        <v>6540</v>
      </c>
      <c r="BT2757" s="2">
        <v>46234.7449421296</v>
      </c>
      <c r="BU2757" s="2">
        <v>46234.7478356482</v>
      </c>
      <c r="BV2757" s="1" t="s">
        <v>742</v>
      </c>
      <c r="BW2757" s="1"/>
      <c r="BX2757" s="1" t="s">
        <v>15367</v>
      </c>
      <c r="BY2757" s="1" t="s">
        <v>744</v>
      </c>
      <c r="BZ2757" s="1" t="s">
        <v>8050</v>
      </c>
      <c r="CB2757" s="1" t="s">
        <v>129</v>
      </c>
      <c r="CC2757" s="1">
        <v>0</v>
      </c>
      <c r="CE2757" s="1">
        <v>0</v>
      </c>
      <c r="CG2757" s="1">
        <v>0</v>
      </c>
      <c r="CL2757" s="1" t="s">
        <v>8068</v>
      </c>
    </row>
    <row r="2758" s="1" customFormat="1" spans="1:90">
      <c r="F2758" s="1">
        <v>0</v>
      </c>
      <c r="K2758" s="1">
        <v>101311</v>
      </c>
      <c r="L2758" s="1" t="s">
        <v>23</v>
      </c>
      <c r="O2758" s="2">
        <v>46234.4723726852</v>
      </c>
      <c r="P2758" s="2">
        <v>46234</v>
      </c>
      <c r="Q2758" s="1"/>
      <c r="R2758" s="1" t="s">
        <v>8051</v>
      </c>
      <c r="T2758" s="1" t="s">
        <v>8144</v>
      </c>
      <c r="U2758" s="1" t="s">
        <v>8053</v>
      </c>
      <c r="V2758" s="1" t="s">
        <v>23</v>
      </c>
      <c r="AB2758" s="1" t="s">
        <v>8054</v>
      </c>
      <c r="AD2758" s="1" t="s">
        <v>596</v>
      </c>
      <c r="AE2758" s="1" t="s">
        <v>629</v>
      </c>
      <c r="AF2758" s="1" t="s">
        <v>8068</v>
      </c>
      <c r="AG2758" s="3">
        <v>44460</v>
      </c>
      <c r="AH2758" s="1"/>
      <c r="AI2758" s="1" t="s">
        <v>8055</v>
      </c>
      <c r="AJ2758" s="1">
        <v>212</v>
      </c>
      <c r="AP2758" s="2">
        <v>46234.7480902778</v>
      </c>
      <c r="AQ2758" s="1" t="s">
        <v>8072</v>
      </c>
      <c r="AR2758" s="3">
        <v>44459</v>
      </c>
      <c r="AS2758" s="1">
        <v>13304722469</v>
      </c>
      <c r="AT2758" s="1"/>
      <c r="AU2758" s="2">
        <v>46234</v>
      </c>
      <c r="AV2758" s="1" t="s">
        <v>23063</v>
      </c>
      <c r="AW2758" s="1" t="s">
        <v>8068</v>
      </c>
      <c r="AY2758" s="1" t="s">
        <v>23064</v>
      </c>
      <c r="AZ2758" s="1" t="s">
        <v>8147</v>
      </c>
      <c r="BA2758" s="1" t="s">
        <v>23065</v>
      </c>
      <c r="BB2758" s="1" t="s">
        <v>23066</v>
      </c>
      <c r="BC2758" s="1" t="s">
        <v>448</v>
      </c>
      <c r="BD2758" s="1" t="s">
        <v>427</v>
      </c>
      <c r="BE2758" s="1" t="s">
        <v>23067</v>
      </c>
      <c r="BF2758" s="1" t="s">
        <v>3868</v>
      </c>
      <c r="BG2758" s="2">
        <v>46234.723125</v>
      </c>
      <c r="BH2758" s="2">
        <v>46234.4724305556</v>
      </c>
      <c r="BL2758" s="1" t="s">
        <v>8064</v>
      </c>
      <c r="BM2758" s="1" t="s">
        <v>8780</v>
      </c>
      <c r="BN2758" s="1" t="s">
        <v>590</v>
      </c>
      <c r="BO2758" s="1" t="s">
        <v>23068</v>
      </c>
      <c r="BP2758" s="1" t="s">
        <v>8082</v>
      </c>
      <c r="BQ2758" s="1" t="s">
        <v>6540</v>
      </c>
      <c r="BR2758" s="1" t="s">
        <v>8334</v>
      </c>
      <c r="BS2758" s="1" t="s">
        <v>20815</v>
      </c>
      <c r="BT2758" s="2">
        <v>46234.740462963</v>
      </c>
      <c r="BU2758" s="2">
        <v>46234.7481481481</v>
      </c>
      <c r="BV2758" s="1" t="s">
        <v>818</v>
      </c>
      <c r="BW2758" s="3">
        <v>46286</v>
      </c>
      <c r="BX2758" s="1" t="s">
        <v>23069</v>
      </c>
      <c r="BY2758" s="1" t="s">
        <v>818</v>
      </c>
      <c r="BZ2758" s="1" t="s">
        <v>8050</v>
      </c>
      <c r="CA2758" s="1"/>
      <c r="CB2758" s="1" t="s">
        <v>55</v>
      </c>
      <c r="CC2758" s="1">
        <v>0</v>
      </c>
      <c r="CE2758" s="1">
        <v>0</v>
      </c>
      <c r="CF2758" s="1"/>
      <c r="CG2758" s="1">
        <v>0</v>
      </c>
      <c r="CL2758" s="1" t="s">
        <v>8068</v>
      </c>
    </row>
    <row r="2759" s="1" customFormat="1" spans="1:90">
      <c r="K2759" s="1">
        <v>101325</v>
      </c>
      <c r="L2759" s="1" t="s">
        <v>24</v>
      </c>
      <c r="O2759" s="2">
        <v>46234.7443402778</v>
      </c>
      <c r="P2759" s="2">
        <v>46234</v>
      </c>
      <c r="Q2759" s="1" t="s">
        <v>8050</v>
      </c>
      <c r="R2759" s="1" t="s">
        <v>8051</v>
      </c>
      <c r="T2759" s="1" t="s">
        <v>8144</v>
      </c>
      <c r="U2759" s="1" t="s">
        <v>8053</v>
      </c>
      <c r="V2759" s="1" t="s">
        <v>24</v>
      </c>
      <c r="AB2759" s="1" t="s">
        <v>8054</v>
      </c>
      <c r="AD2759" s="1" t="s">
        <v>596</v>
      </c>
      <c r="AE2759" s="1" t="s">
        <v>3600</v>
      </c>
      <c r="AF2759" s="1" t="s">
        <v>8068</v>
      </c>
      <c r="AG2759" s="1"/>
      <c r="AI2759" s="1" t="s">
        <v>8055</v>
      </c>
      <c r="AJ2759" s="1"/>
      <c r="AP2759" s="2">
        <v>46234.7483217593</v>
      </c>
      <c r="AQ2759" s="1"/>
      <c r="AR2759" s="1"/>
      <c r="AS2759" s="1">
        <v>13948816219</v>
      </c>
      <c r="AT2759" s="1"/>
      <c r="AU2759" s="2">
        <v>46234</v>
      </c>
      <c r="AV2759" s="1" t="s">
        <v>6655</v>
      </c>
      <c r="AW2759" s="1" t="s">
        <v>8050</v>
      </c>
      <c r="AY2759" s="1" t="s">
        <v>23070</v>
      </c>
      <c r="AZ2759" s="1" t="s">
        <v>8076</v>
      </c>
      <c r="BA2759" s="1" t="s">
        <v>23071</v>
      </c>
      <c r="BB2759" s="1" t="s">
        <v>23072</v>
      </c>
      <c r="BC2759" s="1" t="s">
        <v>489</v>
      </c>
      <c r="BD2759" s="1" t="s">
        <v>402</v>
      </c>
      <c r="BE2759" s="1" t="s">
        <v>23073</v>
      </c>
      <c r="BF2759" s="1" t="s">
        <v>8303</v>
      </c>
      <c r="BG2759" s="2">
        <v>46234</v>
      </c>
      <c r="BH2759" s="2">
        <v>46234.7444560185</v>
      </c>
      <c r="BJ2759" s="1" t="s">
        <v>23074</v>
      </c>
      <c r="BL2759" s="1" t="s">
        <v>8064</v>
      </c>
      <c r="BM2759" s="1" t="s">
        <v>23075</v>
      </c>
      <c r="BN2759" s="1" t="s">
        <v>645</v>
      </c>
      <c r="BO2759" s="1" t="s">
        <v>23076</v>
      </c>
      <c r="BP2759" s="1" t="s">
        <v>8067</v>
      </c>
      <c r="BQ2759" s="1" t="s">
        <v>6540</v>
      </c>
      <c r="BU2759" s="2">
        <v>46234.7483217593</v>
      </c>
      <c r="BV2759" s="1" t="s">
        <v>602</v>
      </c>
      <c r="BW2759" s="1"/>
      <c r="BX2759" s="1" t="s">
        <v>23077</v>
      </c>
      <c r="BY2759" s="1" t="s">
        <v>602</v>
      </c>
      <c r="BZ2759" s="1" t="s">
        <v>8050</v>
      </c>
      <c r="CB2759" s="1" t="s">
        <v>67</v>
      </c>
      <c r="CC2759" s="1"/>
      <c r="CE2759" s="1">
        <v>0</v>
      </c>
      <c r="CG2759" s="1">
        <v>0</v>
      </c>
      <c r="CL2759" s="1" t="s">
        <v>8068</v>
      </c>
    </row>
    <row r="2760" s="1" customFormat="1" spans="1:90">
      <c r="A2760" s="1" t="s">
        <v>8471</v>
      </c>
      <c r="F2760" s="1">
        <v>0</v>
      </c>
      <c r="K2760" s="1">
        <v>101110</v>
      </c>
      <c r="L2760" s="1" t="s">
        <v>28</v>
      </c>
      <c r="M2760" s="1"/>
      <c r="O2760" s="2">
        <v>46234.731087963</v>
      </c>
      <c r="P2760" s="2">
        <v>46234</v>
      </c>
      <c r="Q2760" s="1" t="s">
        <v>8050</v>
      </c>
      <c r="R2760" s="1" t="s">
        <v>8051</v>
      </c>
      <c r="S2760" s="1"/>
      <c r="T2760" s="1" t="s">
        <v>8144</v>
      </c>
      <c r="U2760" s="1" t="s">
        <v>8053</v>
      </c>
      <c r="V2760" s="1" t="s">
        <v>28</v>
      </c>
      <c r="AB2760" s="1" t="s">
        <v>8054</v>
      </c>
      <c r="AD2760" s="1" t="s">
        <v>607</v>
      </c>
      <c r="AE2760" s="1" t="s">
        <v>797</v>
      </c>
      <c r="AF2760" s="1" t="s">
        <v>8068</v>
      </c>
      <c r="AG2760" s="3">
        <v>46173</v>
      </c>
      <c r="AH2760" s="1" t="s">
        <v>606</v>
      </c>
      <c r="AI2760" s="1" t="s">
        <v>8071</v>
      </c>
      <c r="AJ2760" s="1">
        <v>57</v>
      </c>
      <c r="AP2760" s="2">
        <v>46234.749212963</v>
      </c>
      <c r="AQ2760" s="1" t="s">
        <v>8072</v>
      </c>
      <c r="AR2760" s="3">
        <v>46171</v>
      </c>
      <c r="AS2760" s="1">
        <v>13579993198</v>
      </c>
      <c r="AT2760" s="1" t="s">
        <v>8056</v>
      </c>
      <c r="AU2760" s="2">
        <v>46234</v>
      </c>
      <c r="AV2760" s="1" t="s">
        <v>23078</v>
      </c>
      <c r="AW2760" s="1" t="s">
        <v>8068</v>
      </c>
      <c r="AY2760" s="1" t="s">
        <v>23079</v>
      </c>
      <c r="AZ2760" s="1" t="s">
        <v>8460</v>
      </c>
      <c r="BA2760" s="1" t="s">
        <v>23080</v>
      </c>
      <c r="BB2760" s="1" t="s">
        <v>7277</v>
      </c>
      <c r="BC2760" s="1" t="s">
        <v>478</v>
      </c>
      <c r="BD2760" s="1" t="s">
        <v>175</v>
      </c>
      <c r="BE2760" s="1" t="s">
        <v>23081</v>
      </c>
      <c r="BF2760" s="1" t="s">
        <v>4284</v>
      </c>
      <c r="BG2760" s="2">
        <v>46234.75</v>
      </c>
      <c r="BH2760" s="2">
        <v>46234.734537037</v>
      </c>
      <c r="BL2760" s="1" t="s">
        <v>8464</v>
      </c>
      <c r="BM2760" s="1" t="s">
        <v>9081</v>
      </c>
      <c r="BN2760" s="1" t="s">
        <v>601</v>
      </c>
      <c r="BO2760" s="1" t="s">
        <v>7276</v>
      </c>
      <c r="BP2760" s="1" t="s">
        <v>8067</v>
      </c>
      <c r="BQ2760" s="1" t="s">
        <v>6540</v>
      </c>
      <c r="BT2760" s="2">
        <v>46234.7355555556</v>
      </c>
      <c r="BU2760" s="2">
        <v>46234.7492708333</v>
      </c>
      <c r="BV2760" s="1" t="s">
        <v>818</v>
      </c>
      <c r="BW2760" s="3">
        <v>47999</v>
      </c>
      <c r="BX2760" s="1" t="s">
        <v>8209</v>
      </c>
      <c r="BY2760" s="1" t="s">
        <v>818</v>
      </c>
      <c r="BZ2760" s="1" t="s">
        <v>8050</v>
      </c>
      <c r="CB2760" s="1" t="s">
        <v>132</v>
      </c>
      <c r="CC2760" s="1">
        <v>420</v>
      </c>
      <c r="CD2760" s="1" t="s">
        <v>23082</v>
      </c>
      <c r="CE2760" s="1">
        <v>420</v>
      </c>
      <c r="CG2760" s="1">
        <v>0</v>
      </c>
      <c r="CH2760" s="1" t="s">
        <v>622</v>
      </c>
      <c r="CI2760" s="2">
        <v>46235.433587963</v>
      </c>
      <c r="CL2760" s="1" t="s">
        <v>8068</v>
      </c>
    </row>
    <row r="2761" s="1" customFormat="1" spans="1:90">
      <c r="F2761" s="1">
        <v>0</v>
      </c>
      <c r="K2761" s="1">
        <v>101325</v>
      </c>
      <c r="L2761" s="1" t="s">
        <v>24</v>
      </c>
      <c r="O2761" s="2">
        <v>46234.7309722222</v>
      </c>
      <c r="P2761" s="2">
        <v>46234</v>
      </c>
      <c r="Q2761" s="1" t="s">
        <v>8050</v>
      </c>
      <c r="R2761" s="1" t="s">
        <v>8051</v>
      </c>
      <c r="T2761" s="1" t="s">
        <v>8144</v>
      </c>
      <c r="U2761" s="1" t="s">
        <v>8053</v>
      </c>
      <c r="V2761" s="1" t="s">
        <v>24</v>
      </c>
      <c r="AB2761" s="1" t="s">
        <v>8054</v>
      </c>
      <c r="AD2761" s="1" t="s">
        <v>596</v>
      </c>
      <c r="AE2761" s="1" t="s">
        <v>3535</v>
      </c>
      <c r="AF2761" s="1" t="s">
        <v>8068</v>
      </c>
      <c r="AG2761" s="3">
        <v>46234</v>
      </c>
      <c r="AH2761" s="1"/>
      <c r="AI2761" s="1" t="s">
        <v>8055</v>
      </c>
      <c r="AJ2761" s="1">
        <v>62</v>
      </c>
      <c r="AP2761" s="2">
        <v>46234.7492708333</v>
      </c>
      <c r="AQ2761" s="1"/>
      <c r="AR2761" s="3">
        <v>46231</v>
      </c>
      <c r="AS2761" s="1">
        <v>13171005954</v>
      </c>
      <c r="AT2761" s="1"/>
      <c r="AU2761" s="2">
        <v>46234</v>
      </c>
      <c r="AV2761" s="1" t="s">
        <v>23083</v>
      </c>
      <c r="AW2761" s="1" t="s">
        <v>8068</v>
      </c>
      <c r="AY2761" s="1" t="s">
        <v>23014</v>
      </c>
      <c r="AZ2761" s="1" t="s">
        <v>8058</v>
      </c>
      <c r="BA2761" s="1" t="s">
        <v>23015</v>
      </c>
      <c r="BB2761" s="1" t="s">
        <v>4363</v>
      </c>
      <c r="BC2761" s="1" t="s">
        <v>489</v>
      </c>
      <c r="BD2761" s="1" t="s">
        <v>398</v>
      </c>
      <c r="BE2761" s="1" t="s">
        <v>23016</v>
      </c>
      <c r="BF2761" s="1" t="s">
        <v>3934</v>
      </c>
      <c r="BG2761" s="2">
        <v>46234</v>
      </c>
      <c r="BH2761" s="2">
        <v>46234.731099537</v>
      </c>
      <c r="BJ2761" s="1" t="s">
        <v>23017</v>
      </c>
      <c r="BL2761" s="1" t="s">
        <v>8064</v>
      </c>
      <c r="BM2761" s="1" t="s">
        <v>8138</v>
      </c>
      <c r="BN2761" s="1" t="s">
        <v>645</v>
      </c>
      <c r="BO2761" s="1" t="s">
        <v>23018</v>
      </c>
      <c r="BP2761" s="1" t="s">
        <v>8067</v>
      </c>
      <c r="BQ2761" s="1" t="s">
        <v>6540</v>
      </c>
      <c r="BR2761" s="1" t="s">
        <v>19336</v>
      </c>
      <c r="BS2761" s="1" t="s">
        <v>19337</v>
      </c>
      <c r="BT2761" s="2">
        <v>46234.7328703704</v>
      </c>
      <c r="BU2761" s="2">
        <v>46234.7493518519</v>
      </c>
      <c r="BV2761" s="1" t="s">
        <v>621</v>
      </c>
      <c r="BW2761" s="3">
        <v>48060</v>
      </c>
      <c r="BX2761" s="1" t="s">
        <v>9107</v>
      </c>
      <c r="BY2761" s="1" t="s">
        <v>917</v>
      </c>
      <c r="BZ2761" s="1" t="s">
        <v>8050</v>
      </c>
      <c r="CB2761" s="1" t="s">
        <v>66</v>
      </c>
      <c r="CC2761" s="1">
        <v>0</v>
      </c>
      <c r="CE2761" s="1">
        <v>0</v>
      </c>
      <c r="CF2761" s="1"/>
      <c r="CG2761" s="1">
        <v>0</v>
      </c>
      <c r="CL2761" s="1" t="s">
        <v>8068</v>
      </c>
    </row>
    <row r="2762" s="1" customFormat="1" spans="1:90">
      <c r="F2762" s="1">
        <v>0</v>
      </c>
      <c r="K2762" s="1">
        <v>101042</v>
      </c>
      <c r="L2762" s="1" t="s">
        <v>25</v>
      </c>
      <c r="O2762" s="2">
        <v>46234.716400463</v>
      </c>
      <c r="P2762" s="2">
        <v>46234</v>
      </c>
      <c r="Q2762" s="1" t="s">
        <v>8050</v>
      </c>
      <c r="R2762" s="1" t="s">
        <v>8051</v>
      </c>
      <c r="S2762" s="1" t="s">
        <v>8096</v>
      </c>
      <c r="T2762" s="1" t="s">
        <v>8144</v>
      </c>
      <c r="U2762" s="1" t="s">
        <v>8053</v>
      </c>
      <c r="V2762" s="1" t="s">
        <v>25</v>
      </c>
      <c r="AB2762" s="1" t="s">
        <v>8054</v>
      </c>
      <c r="AD2762" s="1" t="s">
        <v>596</v>
      </c>
      <c r="AE2762" s="1" t="s">
        <v>4727</v>
      </c>
      <c r="AF2762" s="1" t="s">
        <v>8068</v>
      </c>
      <c r="AG2762" s="3">
        <v>46234</v>
      </c>
      <c r="AH2762" s="1"/>
      <c r="AI2762" s="1" t="s">
        <v>8071</v>
      </c>
      <c r="AJ2762" s="1">
        <v>117</v>
      </c>
      <c r="AP2762" s="2">
        <v>46234.7498032407</v>
      </c>
      <c r="AQ2762" s="1" t="s">
        <v>8072</v>
      </c>
      <c r="AR2762" s="3">
        <v>46203</v>
      </c>
      <c r="AS2762" s="1">
        <v>19357771990</v>
      </c>
      <c r="AT2762" s="1" t="s">
        <v>8073</v>
      </c>
      <c r="AU2762" s="2">
        <v>46234</v>
      </c>
      <c r="AV2762" s="1" t="s">
        <v>23084</v>
      </c>
      <c r="AW2762" s="1" t="s">
        <v>8068</v>
      </c>
      <c r="AY2762" s="1" t="s">
        <v>23053</v>
      </c>
      <c r="AZ2762" s="1" t="s">
        <v>10261</v>
      </c>
      <c r="BA2762" s="1" t="s">
        <v>23054</v>
      </c>
      <c r="BB2762" s="1" t="s">
        <v>23085</v>
      </c>
      <c r="BC2762" s="1" t="s">
        <v>463</v>
      </c>
      <c r="BD2762" s="1" t="s">
        <v>312</v>
      </c>
      <c r="BE2762" s="1" t="s">
        <v>23056</v>
      </c>
      <c r="BF2762" s="1" t="s">
        <v>3903</v>
      </c>
      <c r="BG2762" s="2">
        <v>46234.7271064815</v>
      </c>
      <c r="BH2762" s="2">
        <v>46234.7170023148</v>
      </c>
      <c r="BL2762" s="1" t="s">
        <v>8159</v>
      </c>
      <c r="BM2762" s="1" t="s">
        <v>10911</v>
      </c>
      <c r="BN2762" s="1" t="s">
        <v>601</v>
      </c>
      <c r="BO2762" s="1" t="s">
        <v>23057</v>
      </c>
      <c r="BP2762" s="1" t="s">
        <v>8082</v>
      </c>
      <c r="BQ2762" s="1" t="s">
        <v>6540</v>
      </c>
      <c r="BT2762" s="2">
        <v>46234.7272106481</v>
      </c>
      <c r="BU2762" s="2">
        <v>46234.749849537</v>
      </c>
      <c r="BV2762" s="1" t="s">
        <v>818</v>
      </c>
      <c r="BW2762" s="3">
        <v>48060</v>
      </c>
      <c r="BX2762" s="1" t="s">
        <v>8601</v>
      </c>
      <c r="BY2762" s="1" t="s">
        <v>818</v>
      </c>
      <c r="BZ2762" s="1" t="s">
        <v>8050</v>
      </c>
      <c r="CB2762" s="1" t="s">
        <v>71</v>
      </c>
      <c r="CC2762" s="1">
        <v>0</v>
      </c>
      <c r="CE2762" s="1">
        <v>0</v>
      </c>
      <c r="CG2762" s="1">
        <v>0</v>
      </c>
      <c r="CL2762" s="1" t="s">
        <v>8068</v>
      </c>
    </row>
    <row r="2763" s="1" customFormat="1" spans="1:90">
      <c r="A2763" s="1" t="s">
        <v>13950</v>
      </c>
      <c r="F2763" s="1">
        <v>0</v>
      </c>
      <c r="K2763" s="1">
        <v>101042</v>
      </c>
      <c r="L2763" s="1" t="s">
        <v>25</v>
      </c>
      <c r="O2763" s="2">
        <v>46233.5825347222</v>
      </c>
      <c r="P2763" s="2">
        <v>46234</v>
      </c>
      <c r="Q2763" s="1" t="s">
        <v>8050</v>
      </c>
      <c r="R2763" s="1" t="s">
        <v>8051</v>
      </c>
      <c r="S2763" s="1" t="s">
        <v>8096</v>
      </c>
      <c r="T2763" s="1" t="s">
        <v>8144</v>
      </c>
      <c r="U2763" s="1" t="s">
        <v>8053</v>
      </c>
      <c r="V2763" s="1" t="s">
        <v>25</v>
      </c>
      <c r="AB2763" s="1" t="s">
        <v>8054</v>
      </c>
      <c r="AD2763" s="1" t="s">
        <v>596</v>
      </c>
      <c r="AE2763" s="1" t="s">
        <v>2609</v>
      </c>
      <c r="AF2763" s="1" t="s">
        <v>8068</v>
      </c>
      <c r="AG2763" s="3">
        <v>46234</v>
      </c>
      <c r="AH2763" s="1"/>
      <c r="AI2763" s="1" t="s">
        <v>8071</v>
      </c>
      <c r="AJ2763" s="1">
        <v>141</v>
      </c>
      <c r="AK2763" s="1">
        <v>2000</v>
      </c>
      <c r="AP2763" s="2">
        <v>46234.7515277778</v>
      </c>
      <c r="AQ2763" s="1" t="s">
        <v>8072</v>
      </c>
      <c r="AR2763" s="3">
        <v>46213</v>
      </c>
      <c r="AS2763" s="1">
        <v>18119428990</v>
      </c>
      <c r="AT2763" s="1" t="s">
        <v>8346</v>
      </c>
      <c r="AU2763" s="2">
        <v>46234</v>
      </c>
      <c r="AV2763" s="1" t="s">
        <v>23086</v>
      </c>
      <c r="AW2763" s="1" t="s">
        <v>8068</v>
      </c>
      <c r="AY2763" s="1" t="s">
        <v>23087</v>
      </c>
      <c r="AZ2763" s="1" t="s">
        <v>8155</v>
      </c>
      <c r="BA2763" s="1" t="s">
        <v>23088</v>
      </c>
      <c r="BB2763" s="1" t="s">
        <v>23089</v>
      </c>
      <c r="BC2763" s="1" t="s">
        <v>463</v>
      </c>
      <c r="BD2763" s="1" t="s">
        <v>353</v>
      </c>
      <c r="BE2763" s="1" t="s">
        <v>23090</v>
      </c>
      <c r="BF2763" s="1" t="s">
        <v>3903</v>
      </c>
      <c r="BG2763" s="2">
        <v>46234</v>
      </c>
      <c r="BH2763" s="2">
        <v>46233.5880208333</v>
      </c>
      <c r="BJ2763" s="1" t="s">
        <v>8215</v>
      </c>
      <c r="BL2763" s="1" t="s">
        <v>8159</v>
      </c>
      <c r="BM2763" s="1" t="s">
        <v>8789</v>
      </c>
      <c r="BN2763" s="1" t="s">
        <v>601</v>
      </c>
      <c r="BO2763" s="1" t="s">
        <v>23091</v>
      </c>
      <c r="BP2763" s="1" t="s">
        <v>8067</v>
      </c>
      <c r="BQ2763" s="1" t="s">
        <v>6540</v>
      </c>
      <c r="BT2763" s="2">
        <v>46234.7436111111</v>
      </c>
      <c r="BU2763" s="2">
        <v>46234.7515856481</v>
      </c>
      <c r="BV2763" s="1" t="s">
        <v>818</v>
      </c>
      <c r="BW2763" s="3">
        <v>48060</v>
      </c>
      <c r="BX2763" s="1" t="s">
        <v>10872</v>
      </c>
      <c r="BY2763" s="1" t="s">
        <v>818</v>
      </c>
      <c r="BZ2763" s="1" t="s">
        <v>8050</v>
      </c>
      <c r="CB2763" s="1" t="s">
        <v>93</v>
      </c>
      <c r="CC2763" s="1">
        <v>0</v>
      </c>
      <c r="CE2763" s="1">
        <v>0</v>
      </c>
      <c r="CF2763" s="1"/>
      <c r="CG2763" s="1">
        <v>0</v>
      </c>
      <c r="CL2763" s="1" t="s">
        <v>8068</v>
      </c>
    </row>
    <row r="2764" s="1" customFormat="1" spans="1:90">
      <c r="F2764" s="1">
        <v>0</v>
      </c>
      <c r="K2764" s="1">
        <v>101110</v>
      </c>
      <c r="L2764" s="1" t="s">
        <v>28</v>
      </c>
      <c r="M2764" s="1"/>
      <c r="O2764" s="2">
        <v>46233.6515509259</v>
      </c>
      <c r="P2764" s="2">
        <v>46234</v>
      </c>
      <c r="Q2764" s="1" t="s">
        <v>8050</v>
      </c>
      <c r="R2764" s="1" t="s">
        <v>8051</v>
      </c>
      <c r="T2764" s="1" t="s">
        <v>8144</v>
      </c>
      <c r="U2764" s="1" t="s">
        <v>8053</v>
      </c>
      <c r="V2764" s="1" t="s">
        <v>28</v>
      </c>
      <c r="AB2764" s="1" t="s">
        <v>8054</v>
      </c>
      <c r="AD2764" s="1" t="s">
        <v>596</v>
      </c>
      <c r="AE2764" s="1" t="s">
        <v>936</v>
      </c>
      <c r="AF2764" s="1" t="s">
        <v>8068</v>
      </c>
      <c r="AG2764" s="3">
        <v>46234</v>
      </c>
      <c r="AH2764" s="1"/>
      <c r="AI2764" s="1" t="s">
        <v>8071</v>
      </c>
      <c r="AJ2764" s="1">
        <v>789</v>
      </c>
      <c r="AM2764" s="1" t="s">
        <v>8068</v>
      </c>
      <c r="AO2764" s="1">
        <v>3</v>
      </c>
      <c r="AP2764" s="2">
        <v>46234.751875</v>
      </c>
      <c r="AQ2764" s="1" t="s">
        <v>8274</v>
      </c>
      <c r="AR2764" s="3">
        <v>46191</v>
      </c>
      <c r="AS2764" s="1">
        <v>13659920121</v>
      </c>
      <c r="AT2764" s="1" t="s">
        <v>8073</v>
      </c>
      <c r="AU2764" s="2">
        <v>46234</v>
      </c>
      <c r="AV2764" s="1" t="s">
        <v>23092</v>
      </c>
      <c r="AW2764" s="1" t="s">
        <v>8068</v>
      </c>
      <c r="AY2764" s="1" t="s">
        <v>23093</v>
      </c>
      <c r="AZ2764" s="1" t="s">
        <v>8460</v>
      </c>
      <c r="BA2764" s="1" t="s">
        <v>23094</v>
      </c>
      <c r="BB2764" s="1" t="s">
        <v>23095</v>
      </c>
      <c r="BC2764" s="1" t="s">
        <v>478</v>
      </c>
      <c r="BD2764" s="1" t="s">
        <v>198</v>
      </c>
      <c r="BE2764" s="1" t="s">
        <v>23096</v>
      </c>
      <c r="BF2764" s="1" t="s">
        <v>3878</v>
      </c>
      <c r="BG2764" s="2">
        <v>46234.7083333333</v>
      </c>
      <c r="BH2764" s="2">
        <v>46233.6558217593</v>
      </c>
      <c r="BJ2764" s="1" t="s">
        <v>23097</v>
      </c>
      <c r="BL2764" s="1" t="s">
        <v>8464</v>
      </c>
      <c r="BM2764" s="1" t="s">
        <v>8654</v>
      </c>
      <c r="BN2764" s="1" t="s">
        <v>601</v>
      </c>
      <c r="BO2764" s="1" t="s">
        <v>23098</v>
      </c>
      <c r="BP2764" s="1" t="s">
        <v>8067</v>
      </c>
      <c r="BQ2764" s="1" t="s">
        <v>6540</v>
      </c>
      <c r="BT2764" s="2">
        <v>46234.6982523148</v>
      </c>
      <c r="BU2764" s="2">
        <v>46234.7519675926</v>
      </c>
      <c r="BV2764" s="1" t="s">
        <v>591</v>
      </c>
      <c r="BW2764" s="3">
        <v>48060</v>
      </c>
      <c r="BX2764" s="1" t="s">
        <v>8193</v>
      </c>
      <c r="BY2764" s="1" t="s">
        <v>628</v>
      </c>
      <c r="BZ2764" s="1" t="s">
        <v>8050</v>
      </c>
      <c r="CB2764" s="1" t="s">
        <v>135</v>
      </c>
      <c r="CC2764" s="1">
        <v>0</v>
      </c>
      <c r="CE2764" s="1">
        <v>0</v>
      </c>
      <c r="CF2764" s="1"/>
      <c r="CG2764" s="1">
        <v>0</v>
      </c>
      <c r="CL2764" s="1" t="s">
        <v>8068</v>
      </c>
    </row>
    <row r="2765" s="1" customFormat="1" spans="1:90">
      <c r="A2765" s="1" t="s">
        <v>8766</v>
      </c>
      <c r="F2765" s="1">
        <v>0</v>
      </c>
      <c r="K2765" s="1">
        <v>101311</v>
      </c>
      <c r="L2765" s="1" t="s">
        <v>23</v>
      </c>
      <c r="N2765" s="1">
        <v>1200</v>
      </c>
      <c r="O2765" s="2">
        <v>46233.6748726852</v>
      </c>
      <c r="P2765" s="2">
        <v>46234.375</v>
      </c>
      <c r="R2765" s="1" t="s">
        <v>8051</v>
      </c>
      <c r="S2765" s="1" t="s">
        <v>8096</v>
      </c>
      <c r="T2765" s="1" t="s">
        <v>8144</v>
      </c>
      <c r="U2765" s="1" t="s">
        <v>8053</v>
      </c>
      <c r="V2765" s="1" t="s">
        <v>23</v>
      </c>
      <c r="AB2765" s="1" t="s">
        <v>8054</v>
      </c>
      <c r="AD2765" s="1" t="s">
        <v>607</v>
      </c>
      <c r="AE2765" s="1" t="s">
        <v>3338</v>
      </c>
      <c r="AF2765" s="1" t="s">
        <v>8068</v>
      </c>
      <c r="AG2765" s="3">
        <v>46234</v>
      </c>
      <c r="AH2765" s="1" t="s">
        <v>606</v>
      </c>
      <c r="AI2765" s="1" t="s">
        <v>8071</v>
      </c>
      <c r="AJ2765" s="1">
        <v>190</v>
      </c>
      <c r="AP2765" s="2">
        <v>46234.7525347222</v>
      </c>
      <c r="AQ2765" s="1" t="s">
        <v>8106</v>
      </c>
      <c r="AR2765" s="3">
        <v>46225</v>
      </c>
      <c r="AS2765" s="1">
        <v>13948019326</v>
      </c>
      <c r="AT2765" s="1" t="s">
        <v>8073</v>
      </c>
      <c r="AU2765" s="2">
        <v>46234.375</v>
      </c>
      <c r="AV2765" s="1" t="s">
        <v>23099</v>
      </c>
      <c r="AW2765" s="1" t="s">
        <v>8068</v>
      </c>
      <c r="AY2765" s="1" t="s">
        <v>23100</v>
      </c>
      <c r="AZ2765" s="1" t="s">
        <v>16667</v>
      </c>
      <c r="BA2765" s="1" t="s">
        <v>23101</v>
      </c>
      <c r="BB2765" s="1" t="s">
        <v>3350</v>
      </c>
      <c r="BC2765" s="1" t="s">
        <v>448</v>
      </c>
      <c r="BD2765" s="1" t="s">
        <v>429</v>
      </c>
      <c r="BE2765" s="1" t="s">
        <v>23102</v>
      </c>
      <c r="BF2765" s="1" t="s">
        <v>3878</v>
      </c>
      <c r="BG2765" s="2">
        <v>46234.375</v>
      </c>
      <c r="BH2765" s="2">
        <v>46233.6771875</v>
      </c>
      <c r="BL2765" s="1" t="s">
        <v>8064</v>
      </c>
      <c r="BM2765" s="1" t="s">
        <v>16670</v>
      </c>
      <c r="BN2765" s="1" t="s">
        <v>601</v>
      </c>
      <c r="BO2765" s="1" t="s">
        <v>23103</v>
      </c>
      <c r="BP2765" s="1" t="s">
        <v>8067</v>
      </c>
      <c r="BQ2765" s="1" t="s">
        <v>6540</v>
      </c>
      <c r="BT2765" s="2">
        <v>46234.7106944444</v>
      </c>
      <c r="BU2765" s="2">
        <v>46234.7526157407</v>
      </c>
      <c r="BV2765" s="1" t="s">
        <v>602</v>
      </c>
      <c r="BW2765" s="3">
        <v>48060</v>
      </c>
      <c r="BX2765" s="1" t="s">
        <v>8766</v>
      </c>
      <c r="BY2765" s="1" t="s">
        <v>602</v>
      </c>
      <c r="BZ2765" s="1" t="s">
        <v>8050</v>
      </c>
      <c r="CB2765" s="1" t="s">
        <v>55</v>
      </c>
      <c r="CC2765" s="1">
        <v>30</v>
      </c>
      <c r="CE2765" s="1">
        <v>30</v>
      </c>
      <c r="CG2765" s="1">
        <v>0</v>
      </c>
      <c r="CL2765" s="1" t="s">
        <v>8068</v>
      </c>
    </row>
    <row r="2766" s="1" customFormat="1" spans="1:90">
      <c r="C2766" s="1">
        <v>1</v>
      </c>
      <c r="F2766" s="1">
        <v>0</v>
      </c>
      <c r="K2766" s="1">
        <v>101073</v>
      </c>
      <c r="L2766" s="1" t="s">
        <v>26</v>
      </c>
      <c r="O2766" s="2">
        <v>46234.7119328704</v>
      </c>
      <c r="P2766" s="2">
        <v>46235.4166666667</v>
      </c>
      <c r="Q2766" s="1" t="s">
        <v>8050</v>
      </c>
      <c r="R2766" s="1" t="s">
        <v>8051</v>
      </c>
      <c r="T2766" s="1" t="s">
        <v>8144</v>
      </c>
      <c r="U2766" s="1" t="s">
        <v>8053</v>
      </c>
      <c r="V2766" s="1" t="s">
        <v>26</v>
      </c>
      <c r="X2766" s="1" t="s">
        <v>670</v>
      </c>
      <c r="AB2766" s="1" t="s">
        <v>8054</v>
      </c>
      <c r="AD2766" s="1" t="s">
        <v>596</v>
      </c>
      <c r="AE2766" s="1" t="s">
        <v>1927</v>
      </c>
      <c r="AF2766" s="1" t="s">
        <v>8068</v>
      </c>
      <c r="AG2766" s="3">
        <v>46234</v>
      </c>
      <c r="AH2766" s="1"/>
      <c r="AI2766" s="1" t="s">
        <v>8055</v>
      </c>
      <c r="AJ2766" s="1">
        <v>976</v>
      </c>
      <c r="AM2766" s="1" t="s">
        <v>8068</v>
      </c>
      <c r="AO2766" s="1">
        <v>3.2</v>
      </c>
      <c r="AP2766" s="2">
        <v>46234.7534953704</v>
      </c>
      <c r="AQ2766" s="1" t="s">
        <v>8072</v>
      </c>
      <c r="AR2766" s="3">
        <v>46141</v>
      </c>
      <c r="AS2766" s="1">
        <v>18909553269</v>
      </c>
      <c r="AT2766" s="1" t="s">
        <v>8508</v>
      </c>
      <c r="AU2766" s="2">
        <v>46235.4166666667</v>
      </c>
      <c r="AV2766" s="1" t="s">
        <v>23104</v>
      </c>
      <c r="AW2766" s="1" t="s">
        <v>8068</v>
      </c>
      <c r="AY2766" s="1" t="s">
        <v>23105</v>
      </c>
      <c r="AZ2766" s="1" t="s">
        <v>8403</v>
      </c>
      <c r="BA2766" s="1" t="s">
        <v>23106</v>
      </c>
      <c r="BB2766" s="1" t="s">
        <v>5772</v>
      </c>
      <c r="BC2766" s="1" t="s">
        <v>496</v>
      </c>
      <c r="BD2766" s="1" t="s">
        <v>281</v>
      </c>
      <c r="BE2766" s="1" t="s">
        <v>23107</v>
      </c>
      <c r="BF2766" s="1" t="s">
        <v>3878</v>
      </c>
      <c r="BG2766" s="2">
        <v>46234.7231712963</v>
      </c>
      <c r="BH2766" s="2">
        <v>46234.7124305556</v>
      </c>
      <c r="BJ2766" s="1" t="s">
        <v>23108</v>
      </c>
      <c r="BL2766" s="1" t="s">
        <v>8115</v>
      </c>
      <c r="BM2766" s="1" t="s">
        <v>9546</v>
      </c>
      <c r="BN2766" s="1" t="s">
        <v>601</v>
      </c>
      <c r="BO2766" s="1" t="s">
        <v>23109</v>
      </c>
      <c r="BP2766" s="1" t="s">
        <v>8082</v>
      </c>
      <c r="BQ2766" s="1" t="s">
        <v>6540</v>
      </c>
      <c r="BT2766" s="2">
        <v>46234.7218865741</v>
      </c>
      <c r="BU2766" s="2">
        <v>46234.7529282407</v>
      </c>
      <c r="BV2766" s="1" t="s">
        <v>591</v>
      </c>
      <c r="BW2766" s="3">
        <v>48060</v>
      </c>
      <c r="BX2766" s="1" t="s">
        <v>8153</v>
      </c>
      <c r="BY2766" s="1" t="s">
        <v>726</v>
      </c>
      <c r="BZ2766" s="1" t="s">
        <v>8050</v>
      </c>
      <c r="CA2766" s="1">
        <v>0</v>
      </c>
      <c r="CB2766" s="1" t="s">
        <v>106</v>
      </c>
      <c r="CC2766" s="1">
        <v>0</v>
      </c>
      <c r="CE2766" s="1">
        <v>0</v>
      </c>
      <c r="CL2766" s="1" t="s">
        <v>8068</v>
      </c>
    </row>
    <row r="2767" s="1" customFormat="1" spans="1:90">
      <c r="C2767" s="1">
        <v>1</v>
      </c>
      <c r="F2767" s="1">
        <v>0</v>
      </c>
      <c r="K2767" s="1">
        <v>101073</v>
      </c>
      <c r="L2767" s="1" t="s">
        <v>26</v>
      </c>
      <c r="O2767" s="2">
        <v>46234.6105671296</v>
      </c>
      <c r="P2767" s="2">
        <v>46235</v>
      </c>
      <c r="Q2767" s="1" t="s">
        <v>8050</v>
      </c>
      <c r="R2767" s="1" t="s">
        <v>8051</v>
      </c>
      <c r="T2767" s="1" t="s">
        <v>8144</v>
      </c>
      <c r="U2767" s="1" t="s">
        <v>8053</v>
      </c>
      <c r="V2767" s="1" t="s">
        <v>26</v>
      </c>
      <c r="AB2767" s="1" t="s">
        <v>8054</v>
      </c>
      <c r="AD2767" s="1" t="s">
        <v>607</v>
      </c>
      <c r="AE2767" s="1" t="s">
        <v>1942</v>
      </c>
      <c r="AF2767" s="1" t="s">
        <v>8050</v>
      </c>
      <c r="AG2767" s="3">
        <v>46234</v>
      </c>
      <c r="AH2767" s="1" t="s">
        <v>606</v>
      </c>
      <c r="AI2767" s="1" t="s">
        <v>8071</v>
      </c>
      <c r="AJ2767" s="4">
        <v>1238</v>
      </c>
      <c r="AM2767" s="1" t="s">
        <v>8068</v>
      </c>
      <c r="AO2767" s="1">
        <v>5</v>
      </c>
      <c r="AP2767" s="2">
        <v>46234.753275463</v>
      </c>
      <c r="AQ2767" s="1" t="s">
        <v>8072</v>
      </c>
      <c r="AR2767" s="3">
        <v>46233</v>
      </c>
      <c r="AS2767" s="1">
        <v>17795200510</v>
      </c>
      <c r="AT2767" s="1" t="s">
        <v>8073</v>
      </c>
      <c r="AU2767" s="2">
        <v>46235</v>
      </c>
      <c r="AV2767" s="1" t="s">
        <v>23110</v>
      </c>
      <c r="AW2767" s="1" t="s">
        <v>8068</v>
      </c>
      <c r="AY2767" s="1" t="s">
        <v>23111</v>
      </c>
      <c r="AZ2767" s="1" t="s">
        <v>8617</v>
      </c>
      <c r="BA2767" s="1" t="s">
        <v>23112</v>
      </c>
      <c r="BB2767" s="1" t="s">
        <v>5641</v>
      </c>
      <c r="BC2767" s="1" t="s">
        <v>496</v>
      </c>
      <c r="BD2767" s="1" t="s">
        <v>282</v>
      </c>
      <c r="BE2767" s="1" t="s">
        <v>23113</v>
      </c>
      <c r="BF2767" s="1" t="s">
        <v>3878</v>
      </c>
      <c r="BG2767" s="2">
        <v>46234.7291666667</v>
      </c>
      <c r="BH2767" s="2">
        <v>46234.6182523148</v>
      </c>
      <c r="BL2767" s="1" t="s">
        <v>8115</v>
      </c>
      <c r="BM2767" s="1" t="s">
        <v>8621</v>
      </c>
      <c r="BN2767" s="1" t="s">
        <v>601</v>
      </c>
      <c r="BO2767" s="1" t="s">
        <v>23114</v>
      </c>
      <c r="BP2767" s="1" t="s">
        <v>8067</v>
      </c>
      <c r="BQ2767" s="1" t="s">
        <v>6540</v>
      </c>
      <c r="BT2767" s="2">
        <v>46234.7134953704</v>
      </c>
      <c r="BU2767" s="2">
        <v>46234.7533564815</v>
      </c>
      <c r="BV2767" s="1" t="s">
        <v>591</v>
      </c>
      <c r="BW2767" s="3">
        <v>48060</v>
      </c>
      <c r="BX2767" s="1" t="s">
        <v>10584</v>
      </c>
      <c r="BY2767" s="1" t="s">
        <v>597</v>
      </c>
      <c r="BZ2767" s="1" t="s">
        <v>8050</v>
      </c>
      <c r="CB2767" s="1" t="s">
        <v>107</v>
      </c>
      <c r="CC2767" s="1">
        <v>50</v>
      </c>
      <c r="CE2767" s="1">
        <v>50</v>
      </c>
      <c r="CG2767" s="1">
        <v>35</v>
      </c>
      <c r="CL2767" s="1" t="s">
        <v>8068</v>
      </c>
    </row>
    <row r="2768" s="1" customFormat="1" spans="1:90">
      <c r="F2768" s="1">
        <v>0</v>
      </c>
      <c r="K2768" s="1">
        <v>101110</v>
      </c>
      <c r="L2768" s="1" t="s">
        <v>28</v>
      </c>
      <c r="O2768" s="2">
        <v>46234.6956944444</v>
      </c>
      <c r="P2768" s="2">
        <v>46234</v>
      </c>
      <c r="Q2768" s="1" t="s">
        <v>8050</v>
      </c>
      <c r="R2768" s="1" t="s">
        <v>8051</v>
      </c>
      <c r="S2768" s="1"/>
      <c r="T2768" s="1" t="s">
        <v>8144</v>
      </c>
      <c r="U2768" s="1" t="s">
        <v>8053</v>
      </c>
      <c r="V2768" s="1" t="s">
        <v>28</v>
      </c>
      <c r="AB2768" s="1" t="s">
        <v>8054</v>
      </c>
      <c r="AD2768" s="1" t="s">
        <v>607</v>
      </c>
      <c r="AE2768" s="1" t="s">
        <v>805</v>
      </c>
      <c r="AF2768" s="1"/>
      <c r="AG2768" s="3">
        <v>46234</v>
      </c>
      <c r="AH2768" s="1" t="s">
        <v>606</v>
      </c>
      <c r="AI2768" s="1" t="s">
        <v>8071</v>
      </c>
      <c r="AJ2768" s="1"/>
      <c r="AM2768" s="1" t="s">
        <v>8068</v>
      </c>
      <c r="AO2768" s="1">
        <v>2.8</v>
      </c>
      <c r="AP2768" s="2">
        <v>46234.7532638889</v>
      </c>
      <c r="AQ2768" s="1" t="s">
        <v>8072</v>
      </c>
      <c r="AR2768" s="3">
        <v>46214</v>
      </c>
      <c r="AS2768" s="1">
        <v>13779303776</v>
      </c>
      <c r="AT2768" s="1" t="s">
        <v>8073</v>
      </c>
      <c r="AU2768" s="2">
        <v>46234</v>
      </c>
      <c r="AV2768" s="1" t="s">
        <v>23115</v>
      </c>
      <c r="AW2768" s="1" t="s">
        <v>8068</v>
      </c>
      <c r="AY2768" s="1" t="s">
        <v>23116</v>
      </c>
      <c r="AZ2768" s="1" t="s">
        <v>8864</v>
      </c>
      <c r="BA2768" s="1" t="s">
        <v>23117</v>
      </c>
      <c r="BB2768" s="1" t="s">
        <v>6269</v>
      </c>
      <c r="BC2768" s="1" t="s">
        <v>478</v>
      </c>
      <c r="BD2768" s="1" t="s">
        <v>212</v>
      </c>
      <c r="BE2768" s="1" t="s">
        <v>23118</v>
      </c>
      <c r="BF2768" s="1" t="s">
        <v>3878</v>
      </c>
      <c r="BG2768" s="2">
        <v>46234.7024189815</v>
      </c>
      <c r="BH2768" s="2">
        <v>46234.6957986111</v>
      </c>
      <c r="BL2768" s="1" t="s">
        <v>8464</v>
      </c>
      <c r="BM2768" s="1" t="s">
        <v>8867</v>
      </c>
      <c r="BN2768" s="1" t="s">
        <v>601</v>
      </c>
      <c r="BO2768" s="1" t="s">
        <v>7282</v>
      </c>
      <c r="BP2768" s="1" t="s">
        <v>8067</v>
      </c>
      <c r="BQ2768" s="1" t="s">
        <v>6540</v>
      </c>
      <c r="BT2768" s="2">
        <v>46234.7025347222</v>
      </c>
      <c r="BU2768" s="2">
        <v>46234.7533796296</v>
      </c>
      <c r="BV2768" s="1" t="s">
        <v>591</v>
      </c>
      <c r="BW2768" s="3">
        <v>48060</v>
      </c>
      <c r="BX2768" s="1" t="s">
        <v>9231</v>
      </c>
      <c r="BY2768" s="1" t="s">
        <v>597</v>
      </c>
      <c r="BZ2768" s="1" t="s">
        <v>8050</v>
      </c>
      <c r="CB2768" s="1" t="s">
        <v>141</v>
      </c>
      <c r="CC2768" s="1">
        <v>50</v>
      </c>
      <c r="CE2768" s="1">
        <v>50</v>
      </c>
      <c r="CG2768" s="1">
        <v>35</v>
      </c>
      <c r="CL2768" s="1" t="s">
        <v>8068</v>
      </c>
    </row>
    <row r="2769" s="1" customFormat="1" spans="1:90">
      <c r="F2769" s="1">
        <v>0</v>
      </c>
      <c r="K2769" s="1">
        <v>101110</v>
      </c>
      <c r="L2769" s="1" t="s">
        <v>28</v>
      </c>
      <c r="N2769" s="1">
        <v>211</v>
      </c>
      <c r="O2769" s="2">
        <v>46234.6956944444</v>
      </c>
      <c r="P2769" s="2">
        <v>46234</v>
      </c>
      <c r="Q2769" s="1" t="s">
        <v>8050</v>
      </c>
      <c r="R2769" s="1" t="s">
        <v>8051</v>
      </c>
      <c r="S2769" s="1" t="s">
        <v>8556</v>
      </c>
      <c r="T2769" s="1" t="s">
        <v>8144</v>
      </c>
      <c r="U2769" s="1" t="s">
        <v>8053</v>
      </c>
      <c r="V2769" s="1" t="s">
        <v>28</v>
      </c>
      <c r="AB2769" s="1" t="s">
        <v>8054</v>
      </c>
      <c r="AD2769" s="1" t="s">
        <v>607</v>
      </c>
      <c r="AE2769" s="1" t="s">
        <v>805</v>
      </c>
      <c r="AG2769" s="3">
        <v>46234</v>
      </c>
      <c r="AH2769" s="1" t="s">
        <v>606</v>
      </c>
      <c r="AI2769" s="1" t="s">
        <v>8071</v>
      </c>
      <c r="AJ2769" s="1"/>
      <c r="AP2769" s="2">
        <v>46234.7537731481</v>
      </c>
      <c r="AQ2769" s="1" t="s">
        <v>8072</v>
      </c>
      <c r="AR2769" s="3">
        <v>46208</v>
      </c>
      <c r="AS2769" s="1">
        <v>13779303776</v>
      </c>
      <c r="AT2769" s="1" t="s">
        <v>8073</v>
      </c>
      <c r="AU2769" s="2">
        <v>46234</v>
      </c>
      <c r="AV2769" s="1" t="s">
        <v>23119</v>
      </c>
      <c r="AW2769" s="1" t="s">
        <v>8068</v>
      </c>
      <c r="AY2769" s="1" t="s">
        <v>23116</v>
      </c>
      <c r="AZ2769" s="1" t="s">
        <v>8864</v>
      </c>
      <c r="BA2769" s="1" t="s">
        <v>23117</v>
      </c>
      <c r="BB2769" s="1" t="s">
        <v>7283</v>
      </c>
      <c r="BC2769" s="1" t="s">
        <v>478</v>
      </c>
      <c r="BD2769" s="1" t="s">
        <v>212</v>
      </c>
      <c r="BE2769" s="1" t="s">
        <v>23118</v>
      </c>
      <c r="BF2769" s="1" t="s">
        <v>3878</v>
      </c>
      <c r="BG2769" s="2">
        <v>46234.7024189815</v>
      </c>
      <c r="BH2769" s="2">
        <v>46234.6958333333</v>
      </c>
      <c r="BL2769" s="1" t="s">
        <v>8464</v>
      </c>
      <c r="BM2769" s="1" t="s">
        <v>8867</v>
      </c>
      <c r="BN2769" s="1" t="s">
        <v>601</v>
      </c>
      <c r="BO2769" s="1" t="s">
        <v>7282</v>
      </c>
      <c r="BP2769" s="1" t="s">
        <v>8067</v>
      </c>
      <c r="BQ2769" s="1" t="s">
        <v>6540</v>
      </c>
      <c r="BT2769" s="2">
        <v>46234.7025347222</v>
      </c>
      <c r="BU2769" s="2">
        <v>46234.7539467593</v>
      </c>
      <c r="BV2769" s="1" t="s">
        <v>602</v>
      </c>
      <c r="BW2769" s="3">
        <v>48060</v>
      </c>
      <c r="BX2769" s="1" t="s">
        <v>10228</v>
      </c>
      <c r="BY2769" s="1" t="s">
        <v>602</v>
      </c>
      <c r="BZ2769" s="1" t="s">
        <v>8050</v>
      </c>
      <c r="CB2769" s="1" t="s">
        <v>141</v>
      </c>
      <c r="CC2769" s="1">
        <v>120</v>
      </c>
      <c r="CE2769" s="1">
        <v>120</v>
      </c>
      <c r="CG2769" s="1">
        <v>0</v>
      </c>
      <c r="CL2769" s="1" t="s">
        <v>8068</v>
      </c>
    </row>
    <row r="2770" s="1" customFormat="1" spans="1:90">
      <c r="F2770" s="1">
        <v>0</v>
      </c>
      <c r="K2770" s="1">
        <v>101110</v>
      </c>
      <c r="L2770" s="1" t="s">
        <v>28</v>
      </c>
      <c r="O2770" s="2">
        <v>46234.6956944444</v>
      </c>
      <c r="P2770" s="2">
        <v>46234</v>
      </c>
      <c r="Q2770" s="1" t="s">
        <v>8050</v>
      </c>
      <c r="R2770" s="1" t="s">
        <v>8051</v>
      </c>
      <c r="S2770" s="1" t="s">
        <v>8556</v>
      </c>
      <c r="T2770" s="1" t="s">
        <v>8144</v>
      </c>
      <c r="U2770" s="1" t="s">
        <v>8053</v>
      </c>
      <c r="V2770" s="1" t="s">
        <v>28</v>
      </c>
      <c r="AB2770" s="1" t="s">
        <v>8054</v>
      </c>
      <c r="AD2770" s="1" t="s">
        <v>607</v>
      </c>
      <c r="AE2770" s="1" t="s">
        <v>805</v>
      </c>
      <c r="AF2770" s="1"/>
      <c r="AG2770" s="3">
        <v>46234</v>
      </c>
      <c r="AH2770" s="1" t="s">
        <v>606</v>
      </c>
      <c r="AI2770" s="1" t="s">
        <v>8071</v>
      </c>
      <c r="AJ2770" s="1"/>
      <c r="AP2770" s="2">
        <v>46234.7543981482</v>
      </c>
      <c r="AQ2770" s="1" t="s">
        <v>8072</v>
      </c>
      <c r="AR2770" s="3">
        <v>46210</v>
      </c>
      <c r="AS2770" s="1">
        <v>13779303776</v>
      </c>
      <c r="AT2770" s="1" t="s">
        <v>8073</v>
      </c>
      <c r="AU2770" s="2">
        <v>46234</v>
      </c>
      <c r="AV2770" s="1" t="s">
        <v>23120</v>
      </c>
      <c r="AW2770" s="1" t="s">
        <v>8068</v>
      </c>
      <c r="AY2770" s="1" t="s">
        <v>23116</v>
      </c>
      <c r="AZ2770" s="1" t="s">
        <v>8864</v>
      </c>
      <c r="BA2770" s="1" t="s">
        <v>23117</v>
      </c>
      <c r="BB2770" s="1" t="s">
        <v>6268</v>
      </c>
      <c r="BC2770" s="1" t="s">
        <v>478</v>
      </c>
      <c r="BD2770" s="1" t="s">
        <v>212</v>
      </c>
      <c r="BE2770" s="1" t="s">
        <v>23118</v>
      </c>
      <c r="BF2770" s="1" t="s">
        <v>3878</v>
      </c>
      <c r="BG2770" s="2">
        <v>46234.7024189815</v>
      </c>
      <c r="BH2770" s="2">
        <v>46234.6958449074</v>
      </c>
      <c r="BL2770" s="1" t="s">
        <v>8464</v>
      </c>
      <c r="BM2770" s="1" t="s">
        <v>8867</v>
      </c>
      <c r="BN2770" s="1" t="s">
        <v>601</v>
      </c>
      <c r="BO2770" s="1" t="s">
        <v>7282</v>
      </c>
      <c r="BP2770" s="1" t="s">
        <v>8067</v>
      </c>
      <c r="BQ2770" s="1" t="s">
        <v>6540</v>
      </c>
      <c r="BT2770" s="2">
        <v>46234.7025347222</v>
      </c>
      <c r="BU2770" s="2">
        <v>46234.7546064815</v>
      </c>
      <c r="BV2770" s="1" t="s">
        <v>991</v>
      </c>
      <c r="BW2770" s="3">
        <v>48060</v>
      </c>
      <c r="BX2770" s="1" t="s">
        <v>12668</v>
      </c>
      <c r="BY2770" s="1" t="s">
        <v>991</v>
      </c>
      <c r="BZ2770" s="1" t="s">
        <v>8050</v>
      </c>
      <c r="CB2770" s="1" t="s">
        <v>141</v>
      </c>
      <c r="CC2770" s="1">
        <v>80</v>
      </c>
      <c r="CE2770" s="1">
        <v>80</v>
      </c>
      <c r="CG2770" s="1">
        <v>56</v>
      </c>
      <c r="CL2770" s="1" t="s">
        <v>8068</v>
      </c>
    </row>
    <row r="2771" s="1" customFormat="1" spans="1:90">
      <c r="F2771" s="1">
        <v>0</v>
      </c>
      <c r="K2771" s="1">
        <v>101110</v>
      </c>
      <c r="L2771" s="1" t="s">
        <v>28</v>
      </c>
      <c r="M2771" s="1"/>
      <c r="O2771" s="2">
        <v>46234.6956944444</v>
      </c>
      <c r="P2771" s="2">
        <v>46234</v>
      </c>
      <c r="Q2771" s="1" t="s">
        <v>8050</v>
      </c>
      <c r="R2771" s="1" t="s">
        <v>8051</v>
      </c>
      <c r="S2771" s="1" t="s">
        <v>8556</v>
      </c>
      <c r="T2771" s="1" t="s">
        <v>8144</v>
      </c>
      <c r="U2771" s="1" t="s">
        <v>8053</v>
      </c>
      <c r="V2771" s="1" t="s">
        <v>28</v>
      </c>
      <c r="AB2771" s="1" t="s">
        <v>8054</v>
      </c>
      <c r="AD2771" s="1" t="s">
        <v>596</v>
      </c>
      <c r="AE2771" s="1" t="s">
        <v>805</v>
      </c>
      <c r="AF2771" s="1"/>
      <c r="AG2771" s="3">
        <v>46234</v>
      </c>
      <c r="AI2771" s="1" t="s">
        <v>8071</v>
      </c>
      <c r="AJ2771" s="1"/>
      <c r="AP2771" s="2">
        <v>46234.7548726852</v>
      </c>
      <c r="AQ2771" s="1" t="s">
        <v>8072</v>
      </c>
      <c r="AR2771" s="3">
        <v>46209</v>
      </c>
      <c r="AS2771" s="1">
        <v>13779303776</v>
      </c>
      <c r="AT2771" s="1" t="s">
        <v>8073</v>
      </c>
      <c r="AU2771" s="2">
        <v>46234</v>
      </c>
      <c r="AV2771" s="1" t="s">
        <v>23121</v>
      </c>
      <c r="AW2771" s="1" t="s">
        <v>8068</v>
      </c>
      <c r="AY2771" s="1" t="s">
        <v>23116</v>
      </c>
      <c r="AZ2771" s="1" t="s">
        <v>8864</v>
      </c>
      <c r="BA2771" s="1" t="s">
        <v>23117</v>
      </c>
      <c r="BB2771" s="1" t="s">
        <v>23122</v>
      </c>
      <c r="BC2771" s="1" t="s">
        <v>478</v>
      </c>
      <c r="BD2771" s="1" t="s">
        <v>212</v>
      </c>
      <c r="BE2771" s="1" t="s">
        <v>23118</v>
      </c>
      <c r="BF2771" s="1" t="s">
        <v>3878</v>
      </c>
      <c r="BG2771" s="2">
        <v>46234.7024189815</v>
      </c>
      <c r="BH2771" s="2">
        <v>46234.6958680556</v>
      </c>
      <c r="BL2771" s="1" t="s">
        <v>8464</v>
      </c>
      <c r="BM2771" s="1" t="s">
        <v>8867</v>
      </c>
      <c r="BN2771" s="1" t="s">
        <v>601</v>
      </c>
      <c r="BO2771" s="1" t="s">
        <v>7282</v>
      </c>
      <c r="BP2771" s="1" t="s">
        <v>8067</v>
      </c>
      <c r="BQ2771" s="1" t="s">
        <v>6540</v>
      </c>
      <c r="BT2771" s="2">
        <v>46234.7025347222</v>
      </c>
      <c r="BU2771" s="2">
        <v>46234.7549652778</v>
      </c>
      <c r="BV2771" s="1" t="s">
        <v>949</v>
      </c>
      <c r="BW2771" s="3">
        <v>48060</v>
      </c>
      <c r="BX2771" s="1" t="s">
        <v>10320</v>
      </c>
      <c r="BY2771" s="1" t="s">
        <v>950</v>
      </c>
      <c r="BZ2771" s="1" t="s">
        <v>8050</v>
      </c>
      <c r="CB2771" s="1" t="s">
        <v>141</v>
      </c>
      <c r="CC2771" s="1">
        <v>0</v>
      </c>
      <c r="CE2771" s="1">
        <v>0</v>
      </c>
      <c r="CG2771" s="1">
        <v>0</v>
      </c>
      <c r="CL2771" s="1" t="s">
        <v>8068</v>
      </c>
    </row>
    <row r="2772" s="1" customFormat="1" spans="1:90">
      <c r="F2772" s="1">
        <v>0</v>
      </c>
      <c r="K2772" s="1">
        <v>101098</v>
      </c>
      <c r="L2772" s="1" t="s">
        <v>27</v>
      </c>
      <c r="O2772" s="2">
        <v>46231.6163425926</v>
      </c>
      <c r="P2772" s="2">
        <v>46231</v>
      </c>
      <c r="Q2772" s="1" t="s">
        <v>8050</v>
      </c>
      <c r="R2772" s="1" t="s">
        <v>8051</v>
      </c>
      <c r="T2772" s="1" t="s">
        <v>8144</v>
      </c>
      <c r="U2772" s="1" t="s">
        <v>8053</v>
      </c>
      <c r="V2772" s="1" t="s">
        <v>27</v>
      </c>
      <c r="AB2772" s="1" t="s">
        <v>8054</v>
      </c>
      <c r="AD2772" s="1" t="s">
        <v>596</v>
      </c>
      <c r="AE2772" s="1" t="s">
        <v>2829</v>
      </c>
      <c r="AF2772" s="1"/>
      <c r="AG2772" s="3">
        <v>44646</v>
      </c>
      <c r="AH2772" s="1"/>
      <c r="AI2772" s="1" t="s">
        <v>8055</v>
      </c>
      <c r="AJ2772" s="4">
        <v>1347</v>
      </c>
      <c r="AP2772" s="2">
        <v>46234.7550578704</v>
      </c>
      <c r="AQ2772" s="1" t="s">
        <v>8072</v>
      </c>
      <c r="AR2772" s="3">
        <v>44645</v>
      </c>
      <c r="AS2772" s="1">
        <v>15809375261</v>
      </c>
      <c r="AT2772" s="1"/>
      <c r="AU2772" s="2">
        <v>46231</v>
      </c>
      <c r="AV2772" s="1" t="s">
        <v>23123</v>
      </c>
      <c r="AW2772" s="1" t="s">
        <v>8068</v>
      </c>
      <c r="AY2772" s="1" t="s">
        <v>23124</v>
      </c>
      <c r="AZ2772" s="1" t="s">
        <v>9234</v>
      </c>
      <c r="BA2772" s="1" t="s">
        <v>23125</v>
      </c>
      <c r="BB2772" s="1" t="s">
        <v>5135</v>
      </c>
      <c r="BC2772" s="1" t="s">
        <v>463</v>
      </c>
      <c r="BD2772" s="1" t="s">
        <v>251</v>
      </c>
      <c r="BE2772" s="1" t="s">
        <v>23126</v>
      </c>
      <c r="BF2772" s="1" t="s">
        <v>3868</v>
      </c>
      <c r="BG2772" s="2">
        <v>46234.0565740741</v>
      </c>
      <c r="BH2772" s="2">
        <v>46231.616412037</v>
      </c>
      <c r="BL2772" s="1" t="s">
        <v>8159</v>
      </c>
      <c r="BM2772" s="1" t="s">
        <v>16380</v>
      </c>
      <c r="BN2772" s="1" t="s">
        <v>590</v>
      </c>
      <c r="BO2772" s="1" t="s">
        <v>23127</v>
      </c>
      <c r="BP2772" s="1" t="s">
        <v>8067</v>
      </c>
      <c r="BQ2772" s="1" t="s">
        <v>6540</v>
      </c>
      <c r="BR2772" s="1" t="s">
        <v>23128</v>
      </c>
      <c r="BS2772" s="1" t="s">
        <v>12425</v>
      </c>
      <c r="BT2772" s="2">
        <v>46234.6050925926</v>
      </c>
      <c r="BU2772" s="2">
        <v>46234.7551273148</v>
      </c>
      <c r="BV2772" s="1" t="s">
        <v>742</v>
      </c>
      <c r="BW2772" s="3">
        <v>46472</v>
      </c>
      <c r="BX2772" s="1" t="s">
        <v>18413</v>
      </c>
      <c r="BY2772" s="1" t="s">
        <v>744</v>
      </c>
      <c r="BZ2772" s="1" t="s">
        <v>8050</v>
      </c>
      <c r="CB2772" s="1" t="s">
        <v>116</v>
      </c>
      <c r="CC2772" s="1">
        <v>0</v>
      </c>
      <c r="CD2772" s="1"/>
      <c r="CE2772" s="1">
        <v>0</v>
      </c>
      <c r="CF2772" s="1"/>
      <c r="CG2772" s="1">
        <v>0</v>
      </c>
      <c r="CH2772" s="1"/>
      <c r="CI2772" s="1"/>
      <c r="CJ2772" s="1"/>
      <c r="CK2772" s="1"/>
      <c r="CL2772" s="1" t="s">
        <v>8068</v>
      </c>
    </row>
    <row r="2773" s="1" customFormat="1" spans="1:90">
      <c r="F2773" s="1">
        <v>0</v>
      </c>
      <c r="K2773" s="1">
        <v>101325</v>
      </c>
      <c r="L2773" s="1" t="s">
        <v>24</v>
      </c>
      <c r="O2773" s="2">
        <v>46233.6252893519</v>
      </c>
      <c r="P2773" s="2">
        <v>46233</v>
      </c>
      <c r="Q2773" s="1" t="s">
        <v>8050</v>
      </c>
      <c r="R2773" s="1" t="s">
        <v>8051</v>
      </c>
      <c r="T2773" s="1" t="s">
        <v>8144</v>
      </c>
      <c r="U2773" s="1" t="s">
        <v>8053</v>
      </c>
      <c r="V2773" s="1" t="s">
        <v>24</v>
      </c>
      <c r="AB2773" s="1" t="s">
        <v>8054</v>
      </c>
      <c r="AD2773" s="1" t="s">
        <v>607</v>
      </c>
      <c r="AE2773" s="1" t="s">
        <v>3721</v>
      </c>
      <c r="AF2773" s="1" t="s">
        <v>8068</v>
      </c>
      <c r="AG2773" s="3">
        <v>43343</v>
      </c>
      <c r="AH2773" s="1" t="s">
        <v>606</v>
      </c>
      <c r="AI2773" s="1" t="s">
        <v>8055</v>
      </c>
      <c r="AJ2773" s="1">
        <v>385</v>
      </c>
      <c r="AP2773" s="2">
        <v>46234.7562731481</v>
      </c>
      <c r="AQ2773" s="1" t="s">
        <v>8072</v>
      </c>
      <c r="AR2773" s="3">
        <v>43312</v>
      </c>
      <c r="AS2773" s="1">
        <v>15231773182</v>
      </c>
      <c r="AT2773" s="1"/>
      <c r="AU2773" s="2">
        <v>46233</v>
      </c>
      <c r="AV2773" s="1" t="s">
        <v>23129</v>
      </c>
      <c r="AW2773" s="1" t="s">
        <v>8050</v>
      </c>
      <c r="AY2773" s="1" t="s">
        <v>23130</v>
      </c>
      <c r="AZ2773" s="1" t="s">
        <v>8058</v>
      </c>
      <c r="BA2773" s="1" t="s">
        <v>23131</v>
      </c>
      <c r="BB2773" s="1" t="s">
        <v>3791</v>
      </c>
      <c r="BC2773" s="1" t="s">
        <v>489</v>
      </c>
      <c r="BD2773" s="1" t="s">
        <v>392</v>
      </c>
      <c r="BE2773" s="1" t="s">
        <v>23132</v>
      </c>
      <c r="BF2773" s="1" t="s">
        <v>593</v>
      </c>
      <c r="BG2773" s="2">
        <v>46234.75</v>
      </c>
      <c r="BH2773" s="2">
        <v>46233.6288310185</v>
      </c>
      <c r="BL2773" s="1" t="s">
        <v>8064</v>
      </c>
      <c r="BM2773" s="1" t="s">
        <v>8065</v>
      </c>
      <c r="BN2773" s="1" t="s">
        <v>590</v>
      </c>
      <c r="BO2773" s="1" t="s">
        <v>23133</v>
      </c>
      <c r="BP2773" s="1" t="s">
        <v>8082</v>
      </c>
      <c r="BQ2773" s="1" t="s">
        <v>6540</v>
      </c>
      <c r="BT2773" s="2">
        <v>46234.7549768519</v>
      </c>
      <c r="BU2773" s="2">
        <v>46234.7564583333</v>
      </c>
      <c r="BV2773" s="1" t="s">
        <v>591</v>
      </c>
      <c r="BW2773" s="3">
        <v>45169</v>
      </c>
      <c r="BX2773" s="1" t="s">
        <v>9742</v>
      </c>
      <c r="BY2773" s="1" t="s">
        <v>597</v>
      </c>
      <c r="BZ2773" s="1" t="s">
        <v>8050</v>
      </c>
      <c r="CB2773" s="1" t="s">
        <v>64</v>
      </c>
      <c r="CC2773" s="1">
        <v>198</v>
      </c>
      <c r="CE2773" s="1">
        <v>198</v>
      </c>
      <c r="CG2773" s="1">
        <v>75</v>
      </c>
      <c r="CL2773" s="1" t="s">
        <v>8068</v>
      </c>
    </row>
    <row r="2774" s="1" customFormat="1" spans="1:90">
      <c r="F2774" s="1">
        <v>0</v>
      </c>
      <c r="K2774" s="1">
        <v>101325</v>
      </c>
      <c r="L2774" s="1" t="s">
        <v>24</v>
      </c>
      <c r="O2774" s="2">
        <v>46234.7392939815</v>
      </c>
      <c r="P2774" s="2">
        <v>46234</v>
      </c>
      <c r="Q2774" s="1" t="s">
        <v>8050</v>
      </c>
      <c r="R2774" s="1" t="s">
        <v>8051</v>
      </c>
      <c r="T2774" s="1" t="s">
        <v>8144</v>
      </c>
      <c r="U2774" s="1" t="s">
        <v>8053</v>
      </c>
      <c r="V2774" s="1" t="s">
        <v>24</v>
      </c>
      <c r="AB2774" s="1" t="s">
        <v>8054</v>
      </c>
      <c r="AD2774" s="1" t="s">
        <v>596</v>
      </c>
      <c r="AE2774" s="1" t="s">
        <v>3538</v>
      </c>
      <c r="AF2774" s="1" t="s">
        <v>8050</v>
      </c>
      <c r="AG2774" s="3">
        <v>46234</v>
      </c>
      <c r="AH2774" s="1"/>
      <c r="AI2774" s="1" t="s">
        <v>8071</v>
      </c>
      <c r="AJ2774" s="1">
        <v>59</v>
      </c>
      <c r="AP2774" s="2">
        <v>46234.7574652778</v>
      </c>
      <c r="AR2774" s="3">
        <v>46233</v>
      </c>
      <c r="AS2774" s="1">
        <v>13214080908</v>
      </c>
      <c r="AT2774" s="1"/>
      <c r="AU2774" s="2">
        <v>46234</v>
      </c>
      <c r="AV2774" s="1" t="s">
        <v>23134</v>
      </c>
      <c r="AW2774" s="1" t="s">
        <v>8068</v>
      </c>
      <c r="AY2774" s="1" t="s">
        <v>23135</v>
      </c>
      <c r="AZ2774" s="1" t="s">
        <v>8058</v>
      </c>
      <c r="BA2774" s="1" t="s">
        <v>23136</v>
      </c>
      <c r="BB2774" s="1" t="s">
        <v>4360</v>
      </c>
      <c r="BC2774" s="1" t="s">
        <v>489</v>
      </c>
      <c r="BD2774" s="1" t="s">
        <v>400</v>
      </c>
      <c r="BE2774" s="1" t="s">
        <v>23137</v>
      </c>
      <c r="BF2774" s="1" t="s">
        <v>3934</v>
      </c>
      <c r="BG2774" s="2">
        <v>46234</v>
      </c>
      <c r="BH2774" s="2">
        <v>46234.7433796296</v>
      </c>
      <c r="BL2774" s="1" t="s">
        <v>8064</v>
      </c>
      <c r="BM2774" s="1" t="s">
        <v>8138</v>
      </c>
      <c r="BN2774" s="1" t="s">
        <v>645</v>
      </c>
      <c r="BO2774" s="1" t="s">
        <v>23138</v>
      </c>
      <c r="BP2774" s="1" t="s">
        <v>8067</v>
      </c>
      <c r="BQ2774" s="1" t="s">
        <v>6540</v>
      </c>
      <c r="BT2774" s="2">
        <v>46234.7438425926</v>
      </c>
      <c r="BU2774" s="2">
        <v>46234.7575115741</v>
      </c>
      <c r="BV2774" s="1" t="s">
        <v>591</v>
      </c>
      <c r="BW2774" s="3">
        <v>48060</v>
      </c>
      <c r="BX2774" s="1" t="s">
        <v>11867</v>
      </c>
      <c r="BY2774" s="1" t="s">
        <v>771</v>
      </c>
      <c r="BZ2774" s="1" t="s">
        <v>8050</v>
      </c>
      <c r="CB2774" s="1" t="s">
        <v>66</v>
      </c>
      <c r="CC2774" s="1">
        <v>0</v>
      </c>
      <c r="CE2774" s="1">
        <v>0</v>
      </c>
      <c r="CF2774" s="1"/>
      <c r="CG2774" s="1">
        <v>0</v>
      </c>
      <c r="CL2774" s="1" t="s">
        <v>8068</v>
      </c>
    </row>
    <row r="2775" s="1" customFormat="1" spans="1:90">
      <c r="A2775" s="1" t="s">
        <v>9344</v>
      </c>
      <c r="F2775" s="1">
        <v>0</v>
      </c>
      <c r="K2775" s="1">
        <v>101325</v>
      </c>
      <c r="L2775" s="1" t="s">
        <v>24</v>
      </c>
      <c r="O2775" s="2">
        <v>46234.3611805556</v>
      </c>
      <c r="P2775" s="2">
        <v>46234</v>
      </c>
      <c r="Q2775" s="1" t="s">
        <v>8050</v>
      </c>
      <c r="R2775" s="1" t="s">
        <v>8051</v>
      </c>
      <c r="T2775" s="1" t="s">
        <v>8144</v>
      </c>
      <c r="U2775" s="1" t="s">
        <v>8053</v>
      </c>
      <c r="V2775" s="1" t="s">
        <v>24</v>
      </c>
      <c r="AB2775" s="1" t="s">
        <v>8054</v>
      </c>
      <c r="AD2775" s="1" t="s">
        <v>596</v>
      </c>
      <c r="AE2775" s="1" t="s">
        <v>3560</v>
      </c>
      <c r="AF2775" s="1" t="s">
        <v>8068</v>
      </c>
      <c r="AG2775" s="3">
        <v>46234</v>
      </c>
      <c r="AH2775" s="1"/>
      <c r="AI2775" s="1" t="s">
        <v>8055</v>
      </c>
      <c r="AJ2775" s="1">
        <v>318</v>
      </c>
      <c r="AM2775" s="1" t="s">
        <v>8068</v>
      </c>
      <c r="AO2775" s="1">
        <v>3.1</v>
      </c>
      <c r="AP2775" s="2">
        <v>46234.7593865741</v>
      </c>
      <c r="AQ2775" s="1" t="s">
        <v>8106</v>
      </c>
      <c r="AR2775" s="3">
        <v>46224</v>
      </c>
      <c r="AS2775" s="1">
        <v>18748134968</v>
      </c>
      <c r="AT2775" s="1" t="s">
        <v>8073</v>
      </c>
      <c r="AU2775" s="2">
        <v>46234</v>
      </c>
      <c r="AV2775" s="1" t="s">
        <v>23139</v>
      </c>
      <c r="AW2775" s="1" t="s">
        <v>8068</v>
      </c>
      <c r="AY2775" s="1" t="s">
        <v>23140</v>
      </c>
      <c r="AZ2775" s="1" t="s">
        <v>8058</v>
      </c>
      <c r="BA2775" s="1" t="s">
        <v>23141</v>
      </c>
      <c r="BB2775" s="1" t="s">
        <v>23142</v>
      </c>
      <c r="BC2775" s="1" t="s">
        <v>489</v>
      </c>
      <c r="BD2775" s="1" t="s">
        <v>384</v>
      </c>
      <c r="BE2775" s="1" t="s">
        <v>23143</v>
      </c>
      <c r="BF2775" s="1" t="s">
        <v>3878</v>
      </c>
      <c r="BG2775" s="2">
        <v>46234.6875</v>
      </c>
      <c r="BH2775" s="2">
        <v>46234.3612384259</v>
      </c>
      <c r="BL2775" s="1" t="s">
        <v>8064</v>
      </c>
      <c r="BM2775" s="1" t="s">
        <v>8129</v>
      </c>
      <c r="BN2775" s="1" t="s">
        <v>601</v>
      </c>
      <c r="BO2775" s="1" t="s">
        <v>23144</v>
      </c>
      <c r="BP2775" s="1" t="s">
        <v>8082</v>
      </c>
      <c r="BQ2775" s="1" t="s">
        <v>6540</v>
      </c>
      <c r="BT2775" s="2">
        <v>46234.7571527778</v>
      </c>
      <c r="BU2775" s="2">
        <v>46234.7594328704</v>
      </c>
      <c r="BV2775" s="1" t="s">
        <v>591</v>
      </c>
      <c r="BW2775" s="3">
        <v>48060</v>
      </c>
      <c r="BX2775" s="1" t="s">
        <v>8217</v>
      </c>
      <c r="BY2775" s="1" t="s">
        <v>597</v>
      </c>
      <c r="BZ2775" s="1" t="s">
        <v>8050</v>
      </c>
      <c r="CB2775" s="1" t="s">
        <v>60</v>
      </c>
      <c r="CC2775" s="1">
        <v>0</v>
      </c>
      <c r="CE2775" s="1">
        <v>0</v>
      </c>
      <c r="CG2775" s="1">
        <v>0</v>
      </c>
      <c r="CL2775" s="1" t="s">
        <v>8068</v>
      </c>
    </row>
    <row r="2776" s="1" customFormat="1" spans="1:90">
      <c r="A2776" s="1" t="s">
        <v>12668</v>
      </c>
      <c r="K2776" s="1">
        <v>101325</v>
      </c>
      <c r="L2776" s="1" t="s">
        <v>24</v>
      </c>
      <c r="O2776" s="2">
        <v>46234.7590046296</v>
      </c>
      <c r="P2776" s="2">
        <v>46234</v>
      </c>
      <c r="Q2776" s="1" t="s">
        <v>8050</v>
      </c>
      <c r="R2776" s="1" t="s">
        <v>8051</v>
      </c>
      <c r="T2776" s="1" t="s">
        <v>8144</v>
      </c>
      <c r="U2776" s="1" t="s">
        <v>8053</v>
      </c>
      <c r="V2776" s="1" t="s">
        <v>24</v>
      </c>
      <c r="AB2776" s="1" t="s">
        <v>8054</v>
      </c>
      <c r="AD2776" s="1" t="s">
        <v>596</v>
      </c>
      <c r="AE2776" s="1" t="s">
        <v>4095</v>
      </c>
      <c r="AF2776" s="1" t="s">
        <v>8068</v>
      </c>
      <c r="AG2776" s="3">
        <v>46059</v>
      </c>
      <c r="AI2776" s="1" t="s">
        <v>8055</v>
      </c>
      <c r="AJ2776" s="1"/>
      <c r="AK2776" s="1"/>
      <c r="AP2776" s="2">
        <v>46234.7616782407</v>
      </c>
      <c r="AQ2776" s="1" t="s">
        <v>8072</v>
      </c>
      <c r="AR2776" s="3">
        <v>46057</v>
      </c>
      <c r="AS2776" s="1">
        <v>15849120638</v>
      </c>
      <c r="AT2776" s="1" t="s">
        <v>8073</v>
      </c>
      <c r="AU2776" s="2">
        <v>46234</v>
      </c>
      <c r="AV2776" s="1" t="s">
        <v>23145</v>
      </c>
      <c r="AW2776" s="1" t="s">
        <v>8068</v>
      </c>
      <c r="AY2776" s="1" t="s">
        <v>23146</v>
      </c>
      <c r="AZ2776" s="1" t="s">
        <v>8058</v>
      </c>
      <c r="BA2776" s="1" t="s">
        <v>23147</v>
      </c>
      <c r="BB2776" s="1" t="s">
        <v>4096</v>
      </c>
      <c r="BC2776" s="1" t="s">
        <v>489</v>
      </c>
      <c r="BD2776" s="1" t="s">
        <v>409</v>
      </c>
      <c r="BE2776" s="1" t="s">
        <v>23148</v>
      </c>
      <c r="BF2776" s="1" t="s">
        <v>4097</v>
      </c>
      <c r="BG2776" s="2">
        <v>46234</v>
      </c>
      <c r="BH2776" s="2">
        <v>46234.7600925926</v>
      </c>
      <c r="BL2776" s="1" t="s">
        <v>8064</v>
      </c>
      <c r="BM2776" s="1" t="s">
        <v>19719</v>
      </c>
      <c r="BN2776" s="1" t="s">
        <v>645</v>
      </c>
      <c r="BO2776" s="1" t="s">
        <v>23149</v>
      </c>
      <c r="BP2776" s="1" t="s">
        <v>8067</v>
      </c>
      <c r="BQ2776" s="1" t="s">
        <v>6540</v>
      </c>
      <c r="BR2776" s="1"/>
      <c r="BS2776" s="1"/>
      <c r="BT2776" s="1"/>
      <c r="BU2776" s="2">
        <v>46234.7616782407</v>
      </c>
      <c r="BV2776" s="1" t="s">
        <v>991</v>
      </c>
      <c r="BW2776" s="3">
        <v>47885</v>
      </c>
      <c r="BX2776" s="1" t="s">
        <v>12668</v>
      </c>
      <c r="BY2776" s="1" t="s">
        <v>991</v>
      </c>
      <c r="BZ2776" s="1" t="s">
        <v>8050</v>
      </c>
      <c r="CB2776" s="1" t="s">
        <v>67</v>
      </c>
      <c r="CC2776" s="1">
        <v>135</v>
      </c>
      <c r="CE2776" s="1">
        <v>135</v>
      </c>
      <c r="CG2776" s="1">
        <v>94.5</v>
      </c>
      <c r="CL2776" s="1" t="s">
        <v>8068</v>
      </c>
    </row>
    <row r="2777" s="1" customFormat="1" spans="1:90">
      <c r="A2777" s="1" t="s">
        <v>9170</v>
      </c>
      <c r="F2777" s="1">
        <v>0</v>
      </c>
      <c r="K2777" s="1">
        <v>101110</v>
      </c>
      <c r="L2777" s="1" t="s">
        <v>28</v>
      </c>
      <c r="O2777" s="2">
        <v>46234.5978240741</v>
      </c>
      <c r="P2777" s="2">
        <v>46234</v>
      </c>
      <c r="Q2777" s="1" t="s">
        <v>8050</v>
      </c>
      <c r="R2777" s="1" t="s">
        <v>8051</v>
      </c>
      <c r="T2777" s="1" t="s">
        <v>8144</v>
      </c>
      <c r="U2777" s="1" t="s">
        <v>8053</v>
      </c>
      <c r="V2777" s="1" t="s">
        <v>28</v>
      </c>
      <c r="AB2777" s="1" t="s">
        <v>8054</v>
      </c>
      <c r="AD2777" s="1" t="s">
        <v>607</v>
      </c>
      <c r="AE2777" s="1" t="s">
        <v>866</v>
      </c>
      <c r="AF2777" s="1" t="s">
        <v>8068</v>
      </c>
      <c r="AG2777" s="3">
        <v>46226</v>
      </c>
      <c r="AH2777" s="1" t="s">
        <v>606</v>
      </c>
      <c r="AI2777" s="1" t="s">
        <v>8055</v>
      </c>
      <c r="AJ2777" s="1">
        <v>162</v>
      </c>
      <c r="AM2777" s="1" t="s">
        <v>8068</v>
      </c>
      <c r="AO2777" s="1">
        <v>2.9</v>
      </c>
      <c r="AP2777" s="2">
        <v>46234.7626041667</v>
      </c>
      <c r="AQ2777" s="1" t="s">
        <v>8072</v>
      </c>
      <c r="AR2777" s="3">
        <v>46225</v>
      </c>
      <c r="AS2777" s="1">
        <v>17716906075</v>
      </c>
      <c r="AT2777" s="1" t="s">
        <v>8056</v>
      </c>
      <c r="AU2777" s="2">
        <v>46234</v>
      </c>
      <c r="AV2777" s="1" t="s">
        <v>23150</v>
      </c>
      <c r="AW2777" s="1" t="s">
        <v>8068</v>
      </c>
      <c r="AY2777" s="1" t="s">
        <v>23151</v>
      </c>
      <c r="AZ2777" s="1" t="s">
        <v>8460</v>
      </c>
      <c r="BA2777" s="1" t="s">
        <v>23152</v>
      </c>
      <c r="BB2777" s="1" t="s">
        <v>1370</v>
      </c>
      <c r="BC2777" s="1" t="s">
        <v>478</v>
      </c>
      <c r="BD2777" s="1" t="s">
        <v>222</v>
      </c>
      <c r="BE2777" s="1" t="s">
        <v>23153</v>
      </c>
      <c r="BF2777" s="1" t="s">
        <v>793</v>
      </c>
      <c r="BG2777" s="2">
        <v>46234</v>
      </c>
      <c r="BH2777" s="1"/>
      <c r="BL2777" s="1" t="s">
        <v>8464</v>
      </c>
      <c r="BM2777" s="1" t="s">
        <v>8495</v>
      </c>
      <c r="BN2777" s="1" t="s">
        <v>601</v>
      </c>
      <c r="BO2777" s="1" t="s">
        <v>23154</v>
      </c>
      <c r="BP2777" s="1" t="s">
        <v>8067</v>
      </c>
      <c r="BQ2777" s="1" t="s">
        <v>6540</v>
      </c>
      <c r="BT2777" s="2">
        <v>46234.7354513889</v>
      </c>
      <c r="BU2777" s="2">
        <v>46234.7627893519</v>
      </c>
      <c r="BV2777" s="1" t="s">
        <v>591</v>
      </c>
      <c r="BW2777" s="3">
        <v>48052</v>
      </c>
      <c r="BX2777" s="1" t="s">
        <v>8490</v>
      </c>
      <c r="BY2777" s="1" t="s">
        <v>597</v>
      </c>
      <c r="BZ2777" s="1" t="s">
        <v>8050</v>
      </c>
      <c r="CB2777" s="1" t="s">
        <v>145</v>
      </c>
      <c r="CC2777" s="1">
        <v>50</v>
      </c>
      <c r="CD2777" s="1" t="s">
        <v>22223</v>
      </c>
      <c r="CE2777" s="1">
        <v>50</v>
      </c>
      <c r="CF2777" s="1"/>
      <c r="CG2777" s="1">
        <v>35</v>
      </c>
      <c r="CH2777" s="1" t="s">
        <v>692</v>
      </c>
      <c r="CL2777" s="1" t="s">
        <v>8068</v>
      </c>
    </row>
    <row r="2778" s="1" customFormat="1" spans="1:90">
      <c r="A2778" s="1" t="s">
        <v>9438</v>
      </c>
      <c r="F2778" s="1">
        <v>0</v>
      </c>
      <c r="K2778" s="1">
        <v>101325</v>
      </c>
      <c r="L2778" s="1" t="s">
        <v>24</v>
      </c>
      <c r="N2778" s="1">
        <v>271</v>
      </c>
      <c r="O2778" s="2">
        <v>46234.7530208333</v>
      </c>
      <c r="P2778" s="2">
        <v>46234</v>
      </c>
      <c r="Q2778" s="1" t="s">
        <v>8050</v>
      </c>
      <c r="R2778" s="1" t="s">
        <v>8051</v>
      </c>
      <c r="S2778" s="1" t="s">
        <v>8096</v>
      </c>
      <c r="T2778" s="1" t="s">
        <v>8144</v>
      </c>
      <c r="U2778" s="1" t="s">
        <v>8053</v>
      </c>
      <c r="V2778" s="1" t="s">
        <v>24</v>
      </c>
      <c r="AB2778" s="1" t="s">
        <v>8054</v>
      </c>
      <c r="AD2778" s="1" t="s">
        <v>607</v>
      </c>
      <c r="AE2778" s="1" t="s">
        <v>3554</v>
      </c>
      <c r="AF2778" s="1" t="s">
        <v>8068</v>
      </c>
      <c r="AG2778" s="3">
        <v>46221</v>
      </c>
      <c r="AH2778" s="1" t="s">
        <v>606</v>
      </c>
      <c r="AI2778" s="1" t="s">
        <v>8071</v>
      </c>
      <c r="AJ2778" s="1">
        <v>186</v>
      </c>
      <c r="AK2778" s="1"/>
      <c r="AP2778" s="2">
        <v>46234.7631481482</v>
      </c>
      <c r="AQ2778" s="1" t="s">
        <v>8274</v>
      </c>
      <c r="AR2778" s="3">
        <v>46125</v>
      </c>
      <c r="AS2778" s="1">
        <v>15148094109</v>
      </c>
      <c r="AT2778" s="1" t="s">
        <v>8056</v>
      </c>
      <c r="AU2778" s="2">
        <v>46234</v>
      </c>
      <c r="AV2778" s="1" t="s">
        <v>23155</v>
      </c>
      <c r="AW2778" s="1" t="s">
        <v>8068</v>
      </c>
      <c r="AY2778" s="1" t="s">
        <v>23156</v>
      </c>
      <c r="AZ2778" s="1" t="s">
        <v>8058</v>
      </c>
      <c r="BA2778" s="1" t="s">
        <v>23157</v>
      </c>
      <c r="BB2778" s="1" t="s">
        <v>4035</v>
      </c>
      <c r="BC2778" s="1" t="s">
        <v>489</v>
      </c>
      <c r="BD2778" s="1" t="s">
        <v>390</v>
      </c>
      <c r="BE2778" s="1" t="s">
        <v>23158</v>
      </c>
      <c r="BF2778" s="1" t="s">
        <v>3878</v>
      </c>
      <c r="BG2778" s="2">
        <v>46234.7582175926</v>
      </c>
      <c r="BH2778" s="2">
        <v>46234.7530555556</v>
      </c>
      <c r="BJ2778" s="1" t="s">
        <v>8215</v>
      </c>
      <c r="BL2778" s="1" t="s">
        <v>8064</v>
      </c>
      <c r="BM2778" s="1" t="s">
        <v>8065</v>
      </c>
      <c r="BN2778" s="1" t="s">
        <v>601</v>
      </c>
      <c r="BO2778" s="1" t="s">
        <v>23159</v>
      </c>
      <c r="BP2778" s="1" t="s">
        <v>8067</v>
      </c>
      <c r="BQ2778" s="1" t="s">
        <v>6540</v>
      </c>
      <c r="BR2778" s="1"/>
      <c r="BS2778" s="1"/>
      <c r="BT2778" s="2">
        <v>46234.7583564815</v>
      </c>
      <c r="BU2778" s="2">
        <v>46234.7632060185</v>
      </c>
      <c r="BV2778" s="1" t="s">
        <v>602</v>
      </c>
      <c r="BW2778" s="3">
        <v>48047</v>
      </c>
      <c r="BX2778" s="1" t="s">
        <v>9438</v>
      </c>
      <c r="BY2778" s="1" t="s">
        <v>602</v>
      </c>
      <c r="BZ2778" s="1" t="s">
        <v>8050</v>
      </c>
      <c r="CB2778" s="1" t="s">
        <v>63</v>
      </c>
      <c r="CC2778" s="1">
        <v>40</v>
      </c>
      <c r="CE2778" s="1">
        <v>40</v>
      </c>
      <c r="CG2778" s="1">
        <v>28</v>
      </c>
      <c r="CL2778" s="1" t="s">
        <v>8068</v>
      </c>
    </row>
    <row r="2779" s="1" customFormat="1" spans="1:90">
      <c r="A2779" s="1" t="s">
        <v>13300</v>
      </c>
      <c r="F2779" s="1">
        <v>0</v>
      </c>
      <c r="K2779" s="1">
        <v>101311</v>
      </c>
      <c r="L2779" s="1" t="s">
        <v>23</v>
      </c>
      <c r="M2779" s="1" t="s">
        <v>8106</v>
      </c>
      <c r="O2779" s="2">
        <v>46231.6321527778</v>
      </c>
      <c r="P2779" s="2">
        <v>46234</v>
      </c>
      <c r="Q2779" s="1" t="s">
        <v>8050</v>
      </c>
      <c r="R2779" s="1" t="s">
        <v>8051</v>
      </c>
      <c r="S2779" s="1"/>
      <c r="T2779" s="1" t="s">
        <v>8144</v>
      </c>
      <c r="U2779" s="1" t="s">
        <v>8053</v>
      </c>
      <c r="V2779" s="1" t="s">
        <v>23</v>
      </c>
      <c r="AB2779" s="1" t="s">
        <v>8054</v>
      </c>
      <c r="AD2779" s="1" t="s">
        <v>607</v>
      </c>
      <c r="AE2779" s="1" t="s">
        <v>3318</v>
      </c>
      <c r="AF2779" s="1" t="s">
        <v>8068</v>
      </c>
      <c r="AG2779" s="3">
        <v>46232</v>
      </c>
      <c r="AH2779" s="1" t="s">
        <v>651</v>
      </c>
      <c r="AI2779" s="1" t="s">
        <v>8071</v>
      </c>
      <c r="AJ2779" s="1"/>
      <c r="AM2779" s="1" t="s">
        <v>8050</v>
      </c>
      <c r="AO2779" s="1">
        <v>4.2</v>
      </c>
      <c r="AP2779" s="2">
        <v>46234.7633449074</v>
      </c>
      <c r="AQ2779" s="1" t="s">
        <v>8106</v>
      </c>
      <c r="AR2779" s="3">
        <v>46230</v>
      </c>
      <c r="AS2779" s="1">
        <v>13327194301</v>
      </c>
      <c r="AT2779" s="1" t="s">
        <v>8123</v>
      </c>
      <c r="AU2779" s="2">
        <v>46234</v>
      </c>
      <c r="AV2779" s="1" t="s">
        <v>23160</v>
      </c>
      <c r="AW2779" s="1" t="s">
        <v>8068</v>
      </c>
      <c r="AY2779" s="1" t="s">
        <v>23161</v>
      </c>
      <c r="AZ2779" s="1" t="s">
        <v>8147</v>
      </c>
      <c r="BA2779" s="1" t="s">
        <v>23162</v>
      </c>
      <c r="BB2779" s="1" t="s">
        <v>3352</v>
      </c>
      <c r="BC2779" s="1" t="s">
        <v>448</v>
      </c>
      <c r="BD2779" s="1" t="s">
        <v>416</v>
      </c>
      <c r="BE2779" s="1" t="s">
        <v>23163</v>
      </c>
      <c r="BF2779" s="1" t="s">
        <v>3878</v>
      </c>
      <c r="BG2779" s="2">
        <v>46234.725474537</v>
      </c>
      <c r="BH2779" s="2">
        <v>46231.6390393519</v>
      </c>
      <c r="BL2779" s="1" t="s">
        <v>8064</v>
      </c>
      <c r="BM2779" s="1" t="s">
        <v>8181</v>
      </c>
      <c r="BN2779" s="1" t="s">
        <v>601</v>
      </c>
      <c r="BO2779" s="1" t="s">
        <v>23164</v>
      </c>
      <c r="BP2779" s="1" t="s">
        <v>8082</v>
      </c>
      <c r="BQ2779" s="1" t="s">
        <v>6540</v>
      </c>
      <c r="BT2779" s="2">
        <v>46234.7255671296</v>
      </c>
      <c r="BU2779" s="2">
        <v>46234.7634606482</v>
      </c>
      <c r="BV2779" s="1" t="s">
        <v>591</v>
      </c>
      <c r="BW2779" s="3">
        <v>48058</v>
      </c>
      <c r="BX2779" s="1" t="s">
        <v>10109</v>
      </c>
      <c r="BY2779" s="1" t="s">
        <v>597</v>
      </c>
      <c r="BZ2779" s="1" t="s">
        <v>8050</v>
      </c>
      <c r="CB2779" s="1" t="s">
        <v>48</v>
      </c>
      <c r="CC2779" s="1">
        <v>50</v>
      </c>
      <c r="CE2779" s="1">
        <v>50</v>
      </c>
      <c r="CL2779" s="1" t="s">
        <v>8068</v>
      </c>
    </row>
    <row r="2780" s="1" customFormat="1" spans="1:90">
      <c r="F2780" s="1">
        <v>0</v>
      </c>
      <c r="K2780" s="1">
        <v>101042</v>
      </c>
      <c r="L2780" s="1" t="s">
        <v>25</v>
      </c>
      <c r="O2780" s="2">
        <v>46233.6953819444</v>
      </c>
      <c r="P2780" s="2">
        <v>46234</v>
      </c>
      <c r="R2780" s="1" t="s">
        <v>8051</v>
      </c>
      <c r="T2780" s="1" t="s">
        <v>8144</v>
      </c>
      <c r="U2780" s="1" t="s">
        <v>8053</v>
      </c>
      <c r="V2780" s="1" t="s">
        <v>25</v>
      </c>
      <c r="AB2780" s="1" t="s">
        <v>8054</v>
      </c>
      <c r="AD2780" s="1" t="s">
        <v>607</v>
      </c>
      <c r="AE2780" s="1" t="s">
        <v>2879</v>
      </c>
      <c r="AF2780" s="1" t="s">
        <v>8050</v>
      </c>
      <c r="AG2780" s="3">
        <v>46234</v>
      </c>
      <c r="AH2780" s="1" t="s">
        <v>606</v>
      </c>
      <c r="AI2780" s="1" t="s">
        <v>8071</v>
      </c>
      <c r="AJ2780" s="1">
        <v>93</v>
      </c>
      <c r="AM2780" s="1" t="s">
        <v>8068</v>
      </c>
      <c r="AO2780" s="1">
        <v>2.7</v>
      </c>
      <c r="AP2780" s="2">
        <v>46234.7637268519</v>
      </c>
      <c r="AQ2780" s="1" t="s">
        <v>8072</v>
      </c>
      <c r="AR2780" s="3">
        <v>46231</v>
      </c>
      <c r="AS2780" s="1">
        <v>13830001262</v>
      </c>
      <c r="AT2780" s="1" t="s">
        <v>8073</v>
      </c>
      <c r="AU2780" s="2">
        <v>46234</v>
      </c>
      <c r="AV2780" s="1" t="s">
        <v>23165</v>
      </c>
      <c r="AW2780" s="1" t="s">
        <v>8068</v>
      </c>
      <c r="AY2780" s="1" t="s">
        <v>23166</v>
      </c>
      <c r="AZ2780" s="1" t="s">
        <v>8277</v>
      </c>
      <c r="BA2780" s="1" t="s">
        <v>23167</v>
      </c>
      <c r="BB2780" s="1" t="s">
        <v>4749</v>
      </c>
      <c r="BC2780" s="1" t="s">
        <v>463</v>
      </c>
      <c r="BD2780" s="1" t="s">
        <v>322</v>
      </c>
      <c r="BE2780" s="1" t="s">
        <v>23168</v>
      </c>
      <c r="BF2780" s="1" t="s">
        <v>3878</v>
      </c>
      <c r="BG2780" s="2">
        <v>46234</v>
      </c>
      <c r="BH2780" s="2">
        <v>46233.6967592593</v>
      </c>
      <c r="BJ2780" s="1" t="s">
        <v>10972</v>
      </c>
      <c r="BL2780" s="1" t="s">
        <v>8159</v>
      </c>
      <c r="BM2780" s="1" t="s">
        <v>15991</v>
      </c>
      <c r="BN2780" s="1" t="s">
        <v>601</v>
      </c>
      <c r="BO2780" s="1" t="s">
        <v>23169</v>
      </c>
      <c r="BP2780" s="1" t="s">
        <v>8067</v>
      </c>
      <c r="BQ2780" s="1" t="s">
        <v>6540</v>
      </c>
      <c r="BR2780" s="1"/>
      <c r="BS2780" s="1"/>
      <c r="BT2780" s="2">
        <v>46234.6911342593</v>
      </c>
      <c r="BU2780" s="2">
        <v>46234.7638541667</v>
      </c>
      <c r="BV2780" s="1" t="s">
        <v>591</v>
      </c>
      <c r="BW2780" s="3">
        <v>48060</v>
      </c>
      <c r="BX2780" s="1" t="s">
        <v>13401</v>
      </c>
      <c r="BY2780" s="1" t="s">
        <v>628</v>
      </c>
      <c r="BZ2780" s="1" t="s">
        <v>8050</v>
      </c>
      <c r="CB2780" s="1" t="s">
        <v>78</v>
      </c>
      <c r="CC2780" s="1">
        <v>180</v>
      </c>
      <c r="CE2780" s="1">
        <v>180</v>
      </c>
      <c r="CG2780" s="1">
        <v>100</v>
      </c>
      <c r="CL2780" s="1" t="s">
        <v>8068</v>
      </c>
    </row>
    <row r="2781" s="1" customFormat="1" spans="1:90">
      <c r="A2781" s="1" t="s">
        <v>23170</v>
      </c>
      <c r="F2781" s="1">
        <v>0</v>
      </c>
      <c r="K2781" s="1">
        <v>101110</v>
      </c>
      <c r="L2781" s="1" t="s">
        <v>28</v>
      </c>
      <c r="O2781" s="2">
        <v>46234.6885185185</v>
      </c>
      <c r="P2781" s="2">
        <v>46234</v>
      </c>
      <c r="Q2781" s="1" t="s">
        <v>8050</v>
      </c>
      <c r="R2781" s="1" t="s">
        <v>8051</v>
      </c>
      <c r="S2781" s="1" t="s">
        <v>8096</v>
      </c>
      <c r="T2781" s="1" t="s">
        <v>8144</v>
      </c>
      <c r="U2781" s="1" t="s">
        <v>8053</v>
      </c>
      <c r="V2781" s="1" t="s">
        <v>28</v>
      </c>
      <c r="AB2781" s="1" t="s">
        <v>8054</v>
      </c>
      <c r="AD2781" s="1" t="s">
        <v>607</v>
      </c>
      <c r="AE2781" s="1" t="s">
        <v>635</v>
      </c>
      <c r="AF2781" s="1" t="s">
        <v>8068</v>
      </c>
      <c r="AG2781" s="3">
        <v>46234</v>
      </c>
      <c r="AH2781" s="1" t="s">
        <v>606</v>
      </c>
      <c r="AI2781" s="1" t="s">
        <v>8055</v>
      </c>
      <c r="AJ2781" s="1">
        <v>17</v>
      </c>
      <c r="AP2781" s="2">
        <v>46234.7639236111</v>
      </c>
      <c r="AQ2781" s="1" t="s">
        <v>8072</v>
      </c>
      <c r="AR2781" s="3">
        <v>46233</v>
      </c>
      <c r="AS2781" s="1">
        <v>13565937991</v>
      </c>
      <c r="AT2781" s="1" t="s">
        <v>8073</v>
      </c>
      <c r="AU2781" s="2">
        <v>46234</v>
      </c>
      <c r="AV2781" s="1" t="s">
        <v>23171</v>
      </c>
      <c r="AW2781" s="1" t="s">
        <v>8068</v>
      </c>
      <c r="AY2781" s="1" t="s">
        <v>23172</v>
      </c>
      <c r="AZ2781" s="1" t="s">
        <v>8460</v>
      </c>
      <c r="BA2781" s="1" t="s">
        <v>23173</v>
      </c>
      <c r="BB2781" s="1" t="s">
        <v>7285</v>
      </c>
      <c r="BC2781" s="1" t="s">
        <v>478</v>
      </c>
      <c r="BD2781" s="1" t="s">
        <v>181</v>
      </c>
      <c r="BE2781" s="1" t="s">
        <v>23174</v>
      </c>
      <c r="BF2781" s="1" t="s">
        <v>3903</v>
      </c>
      <c r="BG2781" s="2">
        <v>46234.7250462963</v>
      </c>
      <c r="BH2781" s="2">
        <v>46234.6885763889</v>
      </c>
      <c r="BL2781" s="1" t="s">
        <v>8464</v>
      </c>
      <c r="BM2781" s="1" t="s">
        <v>8465</v>
      </c>
      <c r="BN2781" s="1" t="s">
        <v>601</v>
      </c>
      <c r="BO2781" s="1" t="s">
        <v>7284</v>
      </c>
      <c r="BP2781" s="1" t="s">
        <v>8067</v>
      </c>
      <c r="BQ2781" s="1" t="s">
        <v>6540</v>
      </c>
      <c r="BT2781" s="2">
        <v>46234.7296064815</v>
      </c>
      <c r="BU2781" s="2">
        <v>46234.7641666667</v>
      </c>
      <c r="BV2781" s="1" t="s">
        <v>818</v>
      </c>
      <c r="BW2781" s="3">
        <v>48060</v>
      </c>
      <c r="BX2781" s="1" t="s">
        <v>9516</v>
      </c>
      <c r="BY2781" s="1" t="s">
        <v>818</v>
      </c>
      <c r="BZ2781" s="1" t="s">
        <v>8050</v>
      </c>
      <c r="CB2781" s="1" t="s">
        <v>133</v>
      </c>
      <c r="CC2781" s="1">
        <v>108</v>
      </c>
      <c r="CD2781" s="1" t="s">
        <v>8940</v>
      </c>
      <c r="CE2781" s="1">
        <v>108</v>
      </c>
      <c r="CG2781" s="1">
        <v>0</v>
      </c>
      <c r="CH2781" s="1" t="s">
        <v>622</v>
      </c>
      <c r="CI2781" s="2">
        <v>46235.4331712963</v>
      </c>
      <c r="CL2781" s="1" t="s">
        <v>8068</v>
      </c>
    </row>
    <row r="2782" s="1" customFormat="1" spans="1:90">
      <c r="C2782" s="1">
        <v>1</v>
      </c>
      <c r="F2782" s="1">
        <v>0</v>
      </c>
      <c r="K2782" s="1">
        <v>101073</v>
      </c>
      <c r="L2782" s="1" t="s">
        <v>26</v>
      </c>
      <c r="O2782" s="2">
        <v>46234.7146412037</v>
      </c>
      <c r="P2782" s="2">
        <v>46234</v>
      </c>
      <c r="Q2782" s="1"/>
      <c r="R2782" s="1" t="s">
        <v>8051</v>
      </c>
      <c r="T2782" s="1" t="s">
        <v>8144</v>
      </c>
      <c r="U2782" s="1" t="s">
        <v>8053</v>
      </c>
      <c r="V2782" s="1" t="s">
        <v>26</v>
      </c>
      <c r="AB2782" s="1" t="s">
        <v>8054</v>
      </c>
      <c r="AD2782" s="1" t="s">
        <v>607</v>
      </c>
      <c r="AE2782" s="1" t="s">
        <v>709</v>
      </c>
      <c r="AF2782" s="1" t="s">
        <v>8068</v>
      </c>
      <c r="AG2782" s="3">
        <v>46234</v>
      </c>
      <c r="AH2782" s="1" t="s">
        <v>606</v>
      </c>
      <c r="AI2782" s="1" t="s">
        <v>8071</v>
      </c>
      <c r="AJ2782" s="1">
        <v>158</v>
      </c>
      <c r="AM2782" s="1" t="s">
        <v>8068</v>
      </c>
      <c r="AO2782" s="1">
        <v>3.1</v>
      </c>
      <c r="AP2782" s="2">
        <v>46234.7644560185</v>
      </c>
      <c r="AQ2782" s="1" t="s">
        <v>8072</v>
      </c>
      <c r="AR2782" s="3">
        <v>46233</v>
      </c>
      <c r="AS2782" s="1">
        <v>15009610456</v>
      </c>
      <c r="AT2782" s="1" t="s">
        <v>8073</v>
      </c>
      <c r="AU2782" s="2">
        <v>46234</v>
      </c>
      <c r="AV2782" s="1" t="s">
        <v>23175</v>
      </c>
      <c r="AW2782" s="1" t="s">
        <v>8068</v>
      </c>
      <c r="AY2782" s="1" t="s">
        <v>23176</v>
      </c>
      <c r="AZ2782" s="1" t="s">
        <v>8108</v>
      </c>
      <c r="BA2782" s="1" t="s">
        <v>23177</v>
      </c>
      <c r="BB2782" s="1" t="s">
        <v>2397</v>
      </c>
      <c r="BC2782" s="1" t="s">
        <v>496</v>
      </c>
      <c r="BD2782" s="1" t="s">
        <v>306</v>
      </c>
      <c r="BE2782" s="1" t="s">
        <v>23178</v>
      </c>
      <c r="BF2782" s="1" t="s">
        <v>3878</v>
      </c>
      <c r="BG2782" s="2">
        <v>46234.7563773148</v>
      </c>
      <c r="BH2782" s="2">
        <v>46234.7180671296</v>
      </c>
      <c r="BL2782" s="1" t="s">
        <v>8115</v>
      </c>
      <c r="BM2782" s="1" t="s">
        <v>11162</v>
      </c>
      <c r="BN2782" s="1" t="s">
        <v>601</v>
      </c>
      <c r="BO2782" s="1" t="s">
        <v>23179</v>
      </c>
      <c r="BP2782" s="1" t="s">
        <v>8067</v>
      </c>
      <c r="BQ2782" s="1" t="s">
        <v>6540</v>
      </c>
      <c r="BT2782" s="2">
        <v>46234.7564583333</v>
      </c>
      <c r="BU2782" s="2">
        <v>46234.7646064815</v>
      </c>
      <c r="BV2782" s="1" t="s">
        <v>591</v>
      </c>
      <c r="BW2782" s="3">
        <v>48060</v>
      </c>
      <c r="BX2782" s="1" t="s">
        <v>8586</v>
      </c>
      <c r="BY2782" s="1" t="s">
        <v>597</v>
      </c>
      <c r="BZ2782" s="1" t="s">
        <v>8050</v>
      </c>
      <c r="CB2782" s="1" t="s">
        <v>114</v>
      </c>
      <c r="CC2782" s="1">
        <v>100</v>
      </c>
      <c r="CE2782" s="1">
        <v>100</v>
      </c>
      <c r="CG2782" s="1">
        <v>35</v>
      </c>
      <c r="CL2782" s="1" t="s">
        <v>8068</v>
      </c>
    </row>
    <row r="2783" s="1" customFormat="1" spans="1:90">
      <c r="A2783" s="1" t="s">
        <v>11249</v>
      </c>
      <c r="F2783" s="1">
        <v>0</v>
      </c>
      <c r="K2783" s="1">
        <v>101098</v>
      </c>
      <c r="L2783" s="1" t="s">
        <v>27</v>
      </c>
      <c r="M2783" s="1" t="s">
        <v>8106</v>
      </c>
      <c r="O2783" s="2">
        <v>46232.3542361111</v>
      </c>
      <c r="P2783" s="2">
        <v>46235.625</v>
      </c>
      <c r="Q2783" s="1"/>
      <c r="R2783" s="1" t="s">
        <v>8051</v>
      </c>
      <c r="T2783" s="1" t="s">
        <v>8144</v>
      </c>
      <c r="U2783" s="1" t="s">
        <v>8053</v>
      </c>
      <c r="V2783" s="1" t="s">
        <v>27</v>
      </c>
      <c r="AB2783" s="1" t="s">
        <v>8054</v>
      </c>
      <c r="AD2783" s="1" t="s">
        <v>596</v>
      </c>
      <c r="AE2783" s="1" t="s">
        <v>2766</v>
      </c>
      <c r="AF2783" s="1" t="s">
        <v>8068</v>
      </c>
      <c r="AG2783" s="3">
        <v>46234</v>
      </c>
      <c r="AH2783" s="1"/>
      <c r="AI2783" s="1" t="s">
        <v>8055</v>
      </c>
      <c r="AJ2783" s="1">
        <v>154</v>
      </c>
      <c r="AM2783" s="1" t="s">
        <v>8068</v>
      </c>
      <c r="AO2783" s="1">
        <v>4.2</v>
      </c>
      <c r="AP2783" s="2">
        <v>46234.7650462963</v>
      </c>
      <c r="AQ2783" s="1" t="s">
        <v>8106</v>
      </c>
      <c r="AR2783" s="3">
        <v>46233</v>
      </c>
      <c r="AS2783" s="1">
        <v>15297118883</v>
      </c>
      <c r="AT2783" s="1" t="s">
        <v>8073</v>
      </c>
      <c r="AU2783" s="2">
        <v>46234</v>
      </c>
      <c r="AV2783" s="1" t="s">
        <v>23180</v>
      </c>
      <c r="AW2783" s="1" t="s">
        <v>8068</v>
      </c>
      <c r="AY2783" s="1" t="s">
        <v>23181</v>
      </c>
      <c r="AZ2783" s="1" t="s">
        <v>8085</v>
      </c>
      <c r="BA2783" s="1" t="s">
        <v>23182</v>
      </c>
      <c r="BB2783" s="1" t="s">
        <v>23183</v>
      </c>
      <c r="BC2783" s="1" t="s">
        <v>463</v>
      </c>
      <c r="BD2783" s="1" t="s">
        <v>266</v>
      </c>
      <c r="BE2783" s="1" t="s">
        <v>23184</v>
      </c>
      <c r="BF2783" s="1" t="s">
        <v>3878</v>
      </c>
      <c r="BG2783" s="2">
        <v>46234.625</v>
      </c>
      <c r="BH2783" s="2">
        <v>46232.3547916667</v>
      </c>
      <c r="BJ2783" s="1" t="s">
        <v>12201</v>
      </c>
      <c r="BL2783" s="1" t="s">
        <v>8091</v>
      </c>
      <c r="BM2783" s="1" t="s">
        <v>8476</v>
      </c>
      <c r="BN2783" s="1" t="s">
        <v>601</v>
      </c>
      <c r="BO2783" s="1" t="s">
        <v>23185</v>
      </c>
      <c r="BP2783" s="1" t="s">
        <v>8082</v>
      </c>
      <c r="BQ2783" s="1" t="s">
        <v>6540</v>
      </c>
      <c r="BT2783" s="2">
        <v>46234.7027546296</v>
      </c>
      <c r="BU2783" s="2">
        <v>46234.7651157407</v>
      </c>
      <c r="BV2783" s="1" t="s">
        <v>591</v>
      </c>
      <c r="BW2783" s="3">
        <v>48060</v>
      </c>
      <c r="BX2783" s="1" t="s">
        <v>8162</v>
      </c>
      <c r="BY2783" s="1" t="s">
        <v>597</v>
      </c>
      <c r="BZ2783" s="1" t="s">
        <v>8050</v>
      </c>
      <c r="CB2783" s="1" t="s">
        <v>124</v>
      </c>
      <c r="CC2783" s="1">
        <v>0</v>
      </c>
      <c r="CD2783" s="1"/>
      <c r="CE2783" s="1">
        <v>0</v>
      </c>
      <c r="CF2783" s="1"/>
      <c r="CG2783" s="1"/>
      <c r="CH2783" s="1"/>
      <c r="CI2783" s="1"/>
      <c r="CJ2783" s="1"/>
      <c r="CK2783" s="1"/>
      <c r="CL2783" s="1" t="s">
        <v>8068</v>
      </c>
    </row>
    <row r="2784" s="1" customFormat="1" spans="1:90">
      <c r="A2784" s="1" t="s">
        <v>10311</v>
      </c>
      <c r="F2784" s="1">
        <v>0</v>
      </c>
      <c r="K2784" s="1">
        <v>101042</v>
      </c>
      <c r="L2784" s="1" t="s">
        <v>25</v>
      </c>
      <c r="M2784" s="1"/>
      <c r="O2784" s="2">
        <v>46234.5106481481</v>
      </c>
      <c r="P2784" s="2">
        <v>46234.625</v>
      </c>
      <c r="Q2784" s="1" t="s">
        <v>8050</v>
      </c>
      <c r="R2784" s="1" t="s">
        <v>8051</v>
      </c>
      <c r="T2784" s="1" t="s">
        <v>8144</v>
      </c>
      <c r="U2784" s="1" t="s">
        <v>8053</v>
      </c>
      <c r="V2784" s="1" t="s">
        <v>25</v>
      </c>
      <c r="AB2784" s="1" t="s">
        <v>8054</v>
      </c>
      <c r="AD2784" s="1" t="s">
        <v>596</v>
      </c>
      <c r="AE2784" s="1" t="s">
        <v>659</v>
      </c>
      <c r="AF2784" s="1" t="s">
        <v>8068</v>
      </c>
      <c r="AG2784" s="3">
        <v>45957</v>
      </c>
      <c r="AI2784" s="1" t="s">
        <v>8055</v>
      </c>
      <c r="AJ2784" s="1">
        <v>85</v>
      </c>
      <c r="AM2784" s="1" t="s">
        <v>8068</v>
      </c>
      <c r="AP2784" s="2">
        <v>46234.7659490741</v>
      </c>
      <c r="AQ2784" s="1" t="s">
        <v>8072</v>
      </c>
      <c r="AR2784" s="3">
        <v>45956</v>
      </c>
      <c r="AS2784" s="1">
        <v>18993572560</v>
      </c>
      <c r="AT2784" s="1" t="s">
        <v>8073</v>
      </c>
      <c r="AU2784" s="2">
        <v>46234.625</v>
      </c>
      <c r="AV2784" s="1" t="s">
        <v>23186</v>
      </c>
      <c r="AW2784" s="1" t="s">
        <v>8068</v>
      </c>
      <c r="AY2784" s="1" t="s">
        <v>23187</v>
      </c>
      <c r="AZ2784" s="1" t="s">
        <v>8541</v>
      </c>
      <c r="BA2784" s="1" t="s">
        <v>23188</v>
      </c>
      <c r="BB2784" s="1" t="s">
        <v>23189</v>
      </c>
      <c r="BC2784" s="1" t="s">
        <v>463</v>
      </c>
      <c r="BD2784" s="1" t="s">
        <v>335</v>
      </c>
      <c r="BE2784" s="1" t="s">
        <v>23190</v>
      </c>
      <c r="BF2784" s="1" t="s">
        <v>3868</v>
      </c>
      <c r="BG2784" s="2">
        <v>46234.625</v>
      </c>
      <c r="BH2784" s="2">
        <v>46234.5107175926</v>
      </c>
      <c r="BL2784" s="1" t="s">
        <v>8159</v>
      </c>
      <c r="BM2784" s="1" t="s">
        <v>8545</v>
      </c>
      <c r="BN2784" s="1" t="s">
        <v>590</v>
      </c>
      <c r="BO2784" s="1" t="s">
        <v>23191</v>
      </c>
      <c r="BP2784" s="1" t="s">
        <v>8082</v>
      </c>
      <c r="BQ2784" s="1" t="s">
        <v>6540</v>
      </c>
      <c r="BR2784" s="1" t="s">
        <v>10530</v>
      </c>
      <c r="BS2784" s="1" t="s">
        <v>8974</v>
      </c>
      <c r="BT2784" s="2">
        <v>46234.7641550926</v>
      </c>
      <c r="BU2784" s="2">
        <v>46234.7660648148</v>
      </c>
      <c r="BV2784" s="1" t="s">
        <v>591</v>
      </c>
      <c r="BW2784" s="3">
        <v>47783</v>
      </c>
      <c r="BX2784" s="1" t="s">
        <v>9785</v>
      </c>
      <c r="BY2784" s="1" t="s">
        <v>597</v>
      </c>
      <c r="BZ2784" s="1" t="s">
        <v>8050</v>
      </c>
      <c r="CB2784" s="1" t="s">
        <v>87</v>
      </c>
      <c r="CC2784" s="1">
        <v>0</v>
      </c>
      <c r="CE2784" s="1">
        <v>0</v>
      </c>
      <c r="CG2784" s="1">
        <v>0</v>
      </c>
      <c r="CL2784" s="1" t="s">
        <v>8068</v>
      </c>
    </row>
    <row r="2785" s="1" customFormat="1" spans="1:90">
      <c r="A2785" s="1" t="s">
        <v>8471</v>
      </c>
      <c r="F2785" s="1">
        <v>0</v>
      </c>
      <c r="K2785" s="1">
        <v>101042</v>
      </c>
      <c r="L2785" s="1" t="s">
        <v>25</v>
      </c>
      <c r="O2785" s="2">
        <v>46233.5827662037</v>
      </c>
      <c r="P2785" s="2">
        <v>46234</v>
      </c>
      <c r="Q2785" s="1" t="s">
        <v>8050</v>
      </c>
      <c r="R2785" s="1" t="s">
        <v>8051</v>
      </c>
      <c r="S2785" s="1" t="s">
        <v>8096</v>
      </c>
      <c r="T2785" s="1" t="s">
        <v>8144</v>
      </c>
      <c r="U2785" s="1" t="s">
        <v>8053</v>
      </c>
      <c r="V2785" s="1" t="s">
        <v>25</v>
      </c>
      <c r="AB2785" s="1" t="s">
        <v>8054</v>
      </c>
      <c r="AD2785" s="1" t="s">
        <v>596</v>
      </c>
      <c r="AE2785" s="1" t="s">
        <v>2609</v>
      </c>
      <c r="AF2785" s="1" t="s">
        <v>8068</v>
      </c>
      <c r="AG2785" s="3">
        <v>46234</v>
      </c>
      <c r="AH2785" s="1"/>
      <c r="AI2785" s="1" t="s">
        <v>8071</v>
      </c>
      <c r="AJ2785" s="1">
        <v>214</v>
      </c>
      <c r="AK2785" s="1">
        <v>2000</v>
      </c>
      <c r="AP2785" s="2">
        <v>46234.7672222222</v>
      </c>
      <c r="AQ2785" s="1" t="s">
        <v>8072</v>
      </c>
      <c r="AR2785" s="3">
        <v>46221</v>
      </c>
      <c r="AS2785" s="1">
        <v>18119428990</v>
      </c>
      <c r="AT2785" s="1" t="s">
        <v>8346</v>
      </c>
      <c r="AU2785" s="2">
        <v>46234</v>
      </c>
      <c r="AV2785" s="1" t="s">
        <v>23192</v>
      </c>
      <c r="AW2785" s="1" t="s">
        <v>8068</v>
      </c>
      <c r="AY2785" s="1" t="s">
        <v>23087</v>
      </c>
      <c r="AZ2785" s="1" t="s">
        <v>8155</v>
      </c>
      <c r="BA2785" s="1" t="s">
        <v>23193</v>
      </c>
      <c r="BB2785" s="1" t="s">
        <v>23194</v>
      </c>
      <c r="BC2785" s="1" t="s">
        <v>463</v>
      </c>
      <c r="BD2785" s="1" t="s">
        <v>353</v>
      </c>
      <c r="BE2785" s="1" t="s">
        <v>23090</v>
      </c>
      <c r="BF2785" s="1" t="s">
        <v>3903</v>
      </c>
      <c r="BG2785" s="2">
        <v>46234</v>
      </c>
      <c r="BH2785" s="2">
        <v>46233.5880324074</v>
      </c>
      <c r="BJ2785" s="1" t="s">
        <v>8215</v>
      </c>
      <c r="BL2785" s="1" t="s">
        <v>8159</v>
      </c>
      <c r="BM2785" s="1" t="s">
        <v>8789</v>
      </c>
      <c r="BN2785" s="1" t="s">
        <v>601</v>
      </c>
      <c r="BO2785" s="1" t="s">
        <v>23195</v>
      </c>
      <c r="BP2785" s="1" t="s">
        <v>8067</v>
      </c>
      <c r="BQ2785" s="1" t="s">
        <v>6540</v>
      </c>
      <c r="BT2785" s="2">
        <v>46234.761712963</v>
      </c>
      <c r="BU2785" s="2">
        <v>46234.7673032407</v>
      </c>
      <c r="BV2785" s="1" t="s">
        <v>818</v>
      </c>
      <c r="BW2785" s="3">
        <v>48060</v>
      </c>
      <c r="BX2785" s="1" t="s">
        <v>8209</v>
      </c>
      <c r="BY2785" s="1" t="s">
        <v>818</v>
      </c>
      <c r="BZ2785" s="1" t="s">
        <v>8050</v>
      </c>
      <c r="CB2785" s="1" t="s">
        <v>93</v>
      </c>
      <c r="CC2785" s="1">
        <v>0</v>
      </c>
      <c r="CE2785" s="1">
        <v>0</v>
      </c>
      <c r="CF2785" s="1"/>
      <c r="CG2785" s="1">
        <v>0</v>
      </c>
      <c r="CL2785" s="1" t="s">
        <v>8068</v>
      </c>
    </row>
    <row r="2786" s="1" customFormat="1" spans="1:90">
      <c r="F2786" s="1">
        <v>0</v>
      </c>
      <c r="K2786" s="1">
        <v>101110</v>
      </c>
      <c r="L2786" s="1" t="s">
        <v>28</v>
      </c>
      <c r="O2786" s="2">
        <v>46234.7473958333</v>
      </c>
      <c r="P2786" s="2">
        <v>46234</v>
      </c>
      <c r="Q2786" s="1" t="s">
        <v>8050</v>
      </c>
      <c r="R2786" s="1" t="s">
        <v>8051</v>
      </c>
      <c r="T2786" s="1" t="s">
        <v>8144</v>
      </c>
      <c r="U2786" s="1" t="s">
        <v>8053</v>
      </c>
      <c r="V2786" s="1" t="s">
        <v>28</v>
      </c>
      <c r="AB2786" s="1" t="s">
        <v>8054</v>
      </c>
      <c r="AD2786" s="1" t="s">
        <v>596</v>
      </c>
      <c r="AE2786" s="1" t="s">
        <v>598</v>
      </c>
      <c r="AF2786" s="1" t="s">
        <v>8068</v>
      </c>
      <c r="AG2786" s="3">
        <v>46234</v>
      </c>
      <c r="AI2786" s="1" t="s">
        <v>8055</v>
      </c>
      <c r="AJ2786" s="1">
        <v>163</v>
      </c>
      <c r="AP2786" s="2">
        <v>46234.7691898148</v>
      </c>
      <c r="AQ2786" s="1" t="s">
        <v>8072</v>
      </c>
      <c r="AR2786" s="3">
        <v>46233</v>
      </c>
      <c r="AS2786" s="1">
        <v>13657587258</v>
      </c>
      <c r="AT2786" s="1" t="s">
        <v>8073</v>
      </c>
      <c r="AU2786" s="2">
        <v>46234</v>
      </c>
      <c r="AV2786" s="1" t="s">
        <v>23196</v>
      </c>
      <c r="AW2786" s="1" t="s">
        <v>8068</v>
      </c>
      <c r="AY2786" s="1" t="s">
        <v>23197</v>
      </c>
      <c r="AZ2786" s="1" t="s">
        <v>8957</v>
      </c>
      <c r="BA2786" s="1" t="s">
        <v>23198</v>
      </c>
      <c r="BB2786" s="1" t="s">
        <v>23199</v>
      </c>
      <c r="BC2786" s="1" t="s">
        <v>478</v>
      </c>
      <c r="BD2786" s="1" t="s">
        <v>155</v>
      </c>
      <c r="BE2786" s="1" t="s">
        <v>23200</v>
      </c>
      <c r="BF2786" s="1" t="s">
        <v>4284</v>
      </c>
      <c r="BG2786" s="2">
        <v>46234.7484490741</v>
      </c>
      <c r="BH2786" s="1"/>
      <c r="BJ2786" s="1" t="s">
        <v>9588</v>
      </c>
      <c r="BL2786" s="1" t="s">
        <v>8464</v>
      </c>
      <c r="BM2786" s="1" t="s">
        <v>8961</v>
      </c>
      <c r="BN2786" s="1" t="s">
        <v>601</v>
      </c>
      <c r="BO2786" s="1" t="s">
        <v>23201</v>
      </c>
      <c r="BP2786" s="1" t="s">
        <v>8067</v>
      </c>
      <c r="BQ2786" s="1" t="s">
        <v>6540</v>
      </c>
      <c r="BT2786" s="2">
        <v>46234.7485648148</v>
      </c>
      <c r="BU2786" s="2">
        <v>46234.7693055556</v>
      </c>
      <c r="BV2786" s="1" t="s">
        <v>818</v>
      </c>
      <c r="BW2786" s="3">
        <v>48060</v>
      </c>
      <c r="BX2786" s="1" t="s">
        <v>11647</v>
      </c>
      <c r="BY2786" s="1" t="s">
        <v>818</v>
      </c>
      <c r="BZ2786" s="1" t="s">
        <v>8050</v>
      </c>
      <c r="CB2786" s="1" t="s">
        <v>126</v>
      </c>
      <c r="CC2786" s="1">
        <v>0</v>
      </c>
      <c r="CE2786" s="1">
        <v>0</v>
      </c>
      <c r="CG2786" s="1">
        <v>0</v>
      </c>
      <c r="CL2786" s="1" t="s">
        <v>8068</v>
      </c>
    </row>
    <row r="2787" s="1" customFormat="1" spans="1:90">
      <c r="F2787" s="1">
        <v>0</v>
      </c>
      <c r="K2787" s="1">
        <v>101110</v>
      </c>
      <c r="L2787" s="1" t="s">
        <v>28</v>
      </c>
      <c r="O2787" s="2">
        <v>46234.7425810185</v>
      </c>
      <c r="P2787" s="2">
        <v>46234</v>
      </c>
      <c r="Q2787" s="1" t="s">
        <v>8050</v>
      </c>
      <c r="R2787" s="1" t="s">
        <v>8051</v>
      </c>
      <c r="T2787" s="1" t="s">
        <v>8144</v>
      </c>
      <c r="U2787" s="1" t="s">
        <v>8053</v>
      </c>
      <c r="V2787" s="1" t="s">
        <v>28</v>
      </c>
      <c r="AB2787" s="1" t="s">
        <v>8054</v>
      </c>
      <c r="AD2787" s="1" t="s">
        <v>596</v>
      </c>
      <c r="AE2787" s="1" t="s">
        <v>980</v>
      </c>
      <c r="AF2787" s="1" t="s">
        <v>8068</v>
      </c>
      <c r="AG2787" s="3">
        <v>46234</v>
      </c>
      <c r="AH2787" s="1"/>
      <c r="AI2787" s="1" t="s">
        <v>8071</v>
      </c>
      <c r="AJ2787" s="4">
        <v>1273</v>
      </c>
      <c r="AP2787" s="2">
        <v>46234.7699537037</v>
      </c>
      <c r="AQ2787" s="1" t="s">
        <v>8072</v>
      </c>
      <c r="AR2787" s="3">
        <v>46233</v>
      </c>
      <c r="AS2787" s="1">
        <v>15026196789</v>
      </c>
      <c r="AT2787" s="1" t="s">
        <v>8073</v>
      </c>
      <c r="AU2787" s="2">
        <v>46234</v>
      </c>
      <c r="AV2787" s="1" t="s">
        <v>23202</v>
      </c>
      <c r="AW2787" s="1" t="s">
        <v>8068</v>
      </c>
      <c r="AY2787" s="1" t="s">
        <v>9558</v>
      </c>
      <c r="AZ2787" s="1" t="s">
        <v>8703</v>
      </c>
      <c r="BA2787" s="1" t="s">
        <v>9559</v>
      </c>
      <c r="BB2787" s="1" t="s">
        <v>23203</v>
      </c>
      <c r="BC2787" s="1" t="s">
        <v>478</v>
      </c>
      <c r="BD2787" s="1" t="s">
        <v>176</v>
      </c>
      <c r="BE2787" s="1" t="s">
        <v>23204</v>
      </c>
      <c r="BF2787" s="1" t="s">
        <v>3878</v>
      </c>
      <c r="BG2787" s="2">
        <v>46234</v>
      </c>
      <c r="BH2787" s="2">
        <v>46234.7439814815</v>
      </c>
      <c r="BL2787" s="1" t="s">
        <v>8464</v>
      </c>
      <c r="BM2787" s="1" t="s">
        <v>8707</v>
      </c>
      <c r="BN2787" s="1" t="s">
        <v>601</v>
      </c>
      <c r="BO2787" s="1" t="s">
        <v>7288</v>
      </c>
      <c r="BP2787" s="1" t="s">
        <v>8082</v>
      </c>
      <c r="BQ2787" s="1" t="s">
        <v>6540</v>
      </c>
      <c r="BT2787" s="2">
        <v>46234.7478703704</v>
      </c>
      <c r="BU2787" s="2">
        <v>46234.7700115741</v>
      </c>
      <c r="BV2787" s="1" t="s">
        <v>1199</v>
      </c>
      <c r="BW2787" s="3">
        <v>48060</v>
      </c>
      <c r="BX2787" s="1" t="s">
        <v>13169</v>
      </c>
      <c r="BY2787" s="1" t="s">
        <v>1199</v>
      </c>
      <c r="BZ2787" s="1" t="s">
        <v>8050</v>
      </c>
      <c r="CB2787" s="1" t="s">
        <v>132</v>
      </c>
      <c r="CC2787" s="1">
        <v>0</v>
      </c>
      <c r="CE2787" s="1">
        <v>0</v>
      </c>
      <c r="CF2787" s="1"/>
      <c r="CG2787" s="1">
        <v>0</v>
      </c>
      <c r="CL2787" s="1" t="s">
        <v>8068</v>
      </c>
    </row>
    <row r="2788" s="1" customFormat="1" spans="1:90">
      <c r="F2788" s="1">
        <v>0</v>
      </c>
      <c r="K2788" s="1">
        <v>101042</v>
      </c>
      <c r="L2788" s="1" t="s">
        <v>25</v>
      </c>
      <c r="O2788" s="2">
        <v>46233.6953819444</v>
      </c>
      <c r="P2788" s="2">
        <v>46234</v>
      </c>
      <c r="R2788" s="1" t="s">
        <v>8051</v>
      </c>
      <c r="T2788" s="1" t="s">
        <v>8144</v>
      </c>
      <c r="U2788" s="1" t="s">
        <v>8053</v>
      </c>
      <c r="V2788" s="1" t="s">
        <v>25</v>
      </c>
      <c r="AB2788" s="1" t="s">
        <v>8054</v>
      </c>
      <c r="AD2788" s="1" t="s">
        <v>596</v>
      </c>
      <c r="AE2788" s="1" t="s">
        <v>2879</v>
      </c>
      <c r="AF2788" s="1" t="s">
        <v>8050</v>
      </c>
      <c r="AG2788" s="3">
        <v>46234</v>
      </c>
      <c r="AI2788" s="1" t="s">
        <v>8071</v>
      </c>
      <c r="AJ2788" s="1">
        <v>93</v>
      </c>
      <c r="AK2788" s="1">
        <v>2000</v>
      </c>
      <c r="AP2788" s="2">
        <v>46234.7703935185</v>
      </c>
      <c r="AQ2788" s="1" t="s">
        <v>8072</v>
      </c>
      <c r="AR2788" s="3">
        <v>46227</v>
      </c>
      <c r="AS2788" s="1">
        <v>13830001262</v>
      </c>
      <c r="AT2788" s="1" t="s">
        <v>8073</v>
      </c>
      <c r="AU2788" s="2">
        <v>46234</v>
      </c>
      <c r="AV2788" s="1" t="s">
        <v>23205</v>
      </c>
      <c r="AW2788" s="1" t="s">
        <v>8068</v>
      </c>
      <c r="AY2788" s="1" t="s">
        <v>23166</v>
      </c>
      <c r="AZ2788" s="1" t="s">
        <v>8277</v>
      </c>
      <c r="BA2788" s="1" t="s">
        <v>23167</v>
      </c>
      <c r="BB2788" s="1" t="s">
        <v>23206</v>
      </c>
      <c r="BC2788" s="1" t="s">
        <v>463</v>
      </c>
      <c r="BD2788" s="1" t="s">
        <v>322</v>
      </c>
      <c r="BE2788" s="1" t="s">
        <v>23207</v>
      </c>
      <c r="BF2788" s="1" t="s">
        <v>4284</v>
      </c>
      <c r="BG2788" s="2">
        <v>46234</v>
      </c>
      <c r="BH2788" s="2">
        <v>46233.6967361111</v>
      </c>
      <c r="BL2788" s="1" t="s">
        <v>8159</v>
      </c>
      <c r="BM2788" s="1" t="s">
        <v>15991</v>
      </c>
      <c r="BN2788" s="1" t="s">
        <v>601</v>
      </c>
      <c r="BO2788" s="1" t="s">
        <v>23169</v>
      </c>
      <c r="BP2788" s="1" t="s">
        <v>8067</v>
      </c>
      <c r="BQ2788" s="1" t="s">
        <v>6540</v>
      </c>
      <c r="BT2788" s="2">
        <v>46234.6911342593</v>
      </c>
      <c r="BU2788" s="2">
        <v>46234.770462963</v>
      </c>
      <c r="BV2788" s="1" t="s">
        <v>818</v>
      </c>
      <c r="BW2788" s="3">
        <v>48060</v>
      </c>
      <c r="BX2788" s="1" t="s">
        <v>10033</v>
      </c>
      <c r="BY2788" s="1" t="s">
        <v>818</v>
      </c>
      <c r="BZ2788" s="1" t="s">
        <v>8050</v>
      </c>
      <c r="CB2788" s="1" t="s">
        <v>78</v>
      </c>
      <c r="CC2788" s="1">
        <v>0</v>
      </c>
      <c r="CE2788" s="1">
        <v>0</v>
      </c>
      <c r="CG2788" s="1">
        <v>0</v>
      </c>
      <c r="CL2788" s="1" t="s">
        <v>8068</v>
      </c>
    </row>
    <row r="2789" s="1" customFormat="1" spans="1:90">
      <c r="F2789" s="1">
        <v>0</v>
      </c>
      <c r="K2789" s="1">
        <v>101325</v>
      </c>
      <c r="L2789" s="1" t="s">
        <v>24</v>
      </c>
      <c r="M2789" s="1"/>
      <c r="O2789" s="2">
        <v>46234.5793634259</v>
      </c>
      <c r="P2789" s="2">
        <v>46234</v>
      </c>
      <c r="Q2789" s="1" t="s">
        <v>8050</v>
      </c>
      <c r="R2789" s="1" t="s">
        <v>8051</v>
      </c>
      <c r="T2789" s="1" t="s">
        <v>8144</v>
      </c>
      <c r="U2789" s="1" t="s">
        <v>8053</v>
      </c>
      <c r="V2789" s="1" t="s">
        <v>24</v>
      </c>
      <c r="AB2789" s="1" t="s">
        <v>8054</v>
      </c>
      <c r="AD2789" s="1" t="s">
        <v>596</v>
      </c>
      <c r="AE2789" s="1" t="s">
        <v>681</v>
      </c>
      <c r="AI2789" s="1" t="s">
        <v>8071</v>
      </c>
      <c r="AJ2789" s="1">
        <v>82</v>
      </c>
      <c r="AP2789" s="2">
        <v>46234.7703703704</v>
      </c>
      <c r="AS2789" s="1">
        <v>18247151435</v>
      </c>
      <c r="AT2789" s="1" t="s">
        <v>8056</v>
      </c>
      <c r="AU2789" s="2">
        <v>46234</v>
      </c>
      <c r="AW2789" s="1" t="s">
        <v>8050</v>
      </c>
      <c r="AY2789" s="1" t="s">
        <v>23208</v>
      </c>
      <c r="AZ2789" s="1" t="s">
        <v>8058</v>
      </c>
      <c r="BA2789" s="1" t="s">
        <v>23209</v>
      </c>
      <c r="BB2789" s="1" t="s">
        <v>23210</v>
      </c>
      <c r="BC2789" s="1" t="s">
        <v>489</v>
      </c>
      <c r="BD2789" s="1" t="s">
        <v>388</v>
      </c>
      <c r="BE2789" s="1" t="s">
        <v>23211</v>
      </c>
      <c r="BF2789" s="1" t="s">
        <v>8062</v>
      </c>
      <c r="BG2789" s="2">
        <v>46234.6063657407</v>
      </c>
      <c r="BH2789" s="2">
        <v>46234.5794675926</v>
      </c>
      <c r="BJ2789" s="1" t="s">
        <v>23212</v>
      </c>
      <c r="BK2789" s="1" t="s">
        <v>23213</v>
      </c>
      <c r="BL2789" s="1" t="s">
        <v>8064</v>
      </c>
      <c r="BM2789" s="1" t="s">
        <v>8065</v>
      </c>
      <c r="BN2789" s="1" t="s">
        <v>601</v>
      </c>
      <c r="BO2789" s="1" t="s">
        <v>23214</v>
      </c>
      <c r="BP2789" s="1" t="s">
        <v>8067</v>
      </c>
      <c r="BQ2789" s="1" t="s">
        <v>6540</v>
      </c>
      <c r="BT2789" s="2">
        <v>46234.7477083333</v>
      </c>
      <c r="BU2789" s="2">
        <v>46234.7704976852</v>
      </c>
      <c r="BV2789" s="1" t="s">
        <v>602</v>
      </c>
      <c r="BZ2789" s="1" t="s">
        <v>8050</v>
      </c>
      <c r="CB2789" s="1" t="s">
        <v>63</v>
      </c>
      <c r="CC2789" s="1">
        <v>0</v>
      </c>
      <c r="CE2789" s="1">
        <v>0</v>
      </c>
      <c r="CG2789" s="1">
        <v>0</v>
      </c>
      <c r="CL2789" s="1" t="s">
        <v>8068</v>
      </c>
    </row>
    <row r="2790" s="1" customFormat="1" spans="1:90">
      <c r="A2790" s="1" t="s">
        <v>13900</v>
      </c>
      <c r="F2790" s="1">
        <v>0</v>
      </c>
      <c r="K2790" s="1">
        <v>101042</v>
      </c>
      <c r="L2790" s="1" t="s">
        <v>25</v>
      </c>
      <c r="O2790" s="2">
        <v>46233.6073842593</v>
      </c>
      <c r="P2790" s="2">
        <v>46234</v>
      </c>
      <c r="Q2790" s="1" t="s">
        <v>8050</v>
      </c>
      <c r="R2790" s="1" t="s">
        <v>8051</v>
      </c>
      <c r="T2790" s="1" t="s">
        <v>8144</v>
      </c>
      <c r="U2790" s="1" t="s">
        <v>8053</v>
      </c>
      <c r="V2790" s="1" t="s">
        <v>25</v>
      </c>
      <c r="AB2790" s="1" t="s">
        <v>8054</v>
      </c>
      <c r="AD2790" s="1" t="s">
        <v>607</v>
      </c>
      <c r="AE2790" s="1" t="s">
        <v>2550</v>
      </c>
      <c r="AF2790" s="1" t="s">
        <v>8068</v>
      </c>
      <c r="AG2790" s="3">
        <v>46233</v>
      </c>
      <c r="AH2790" s="1" t="s">
        <v>606</v>
      </c>
      <c r="AI2790" s="1" t="s">
        <v>8071</v>
      </c>
      <c r="AJ2790" s="1">
        <v>535</v>
      </c>
      <c r="AM2790" s="1" t="s">
        <v>8068</v>
      </c>
      <c r="AO2790" s="1">
        <v>2.3</v>
      </c>
      <c r="AP2790" s="2">
        <v>46234.7725</v>
      </c>
      <c r="AQ2790" s="1" t="s">
        <v>8072</v>
      </c>
      <c r="AR2790" s="3">
        <v>46173</v>
      </c>
      <c r="AS2790" s="1">
        <v>13893677033</v>
      </c>
      <c r="AT2790" s="1" t="s">
        <v>8346</v>
      </c>
      <c r="AU2790" s="2">
        <v>46234</v>
      </c>
      <c r="AV2790" s="1" t="s">
        <v>23215</v>
      </c>
      <c r="AW2790" s="1" t="s">
        <v>8068</v>
      </c>
      <c r="AY2790" s="1" t="s">
        <v>23216</v>
      </c>
      <c r="AZ2790" s="1" t="s">
        <v>8155</v>
      </c>
      <c r="BA2790" s="1" t="s">
        <v>23217</v>
      </c>
      <c r="BB2790" s="1" t="s">
        <v>2553</v>
      </c>
      <c r="BC2790" s="1" t="s">
        <v>463</v>
      </c>
      <c r="BD2790" s="1" t="s">
        <v>352</v>
      </c>
      <c r="BE2790" s="1" t="s">
        <v>23218</v>
      </c>
      <c r="BF2790" s="1" t="s">
        <v>3878</v>
      </c>
      <c r="BG2790" s="2">
        <v>46234.6875</v>
      </c>
      <c r="BH2790" s="2">
        <v>46233.6147222222</v>
      </c>
      <c r="BL2790" s="1" t="s">
        <v>8159</v>
      </c>
      <c r="BM2790" s="1" t="s">
        <v>12799</v>
      </c>
      <c r="BN2790" s="1" t="s">
        <v>601</v>
      </c>
      <c r="BO2790" s="1" t="s">
        <v>23219</v>
      </c>
      <c r="BP2790" s="1" t="s">
        <v>8067</v>
      </c>
      <c r="BQ2790" s="1" t="s">
        <v>6540</v>
      </c>
      <c r="BR2790" s="1"/>
      <c r="BS2790" s="1"/>
      <c r="BT2790" s="2">
        <v>46234.7070023148</v>
      </c>
      <c r="BU2790" s="2">
        <v>46234.7725694444</v>
      </c>
      <c r="BV2790" s="1" t="s">
        <v>591</v>
      </c>
      <c r="BW2790" s="3">
        <v>48059</v>
      </c>
      <c r="BX2790" s="1" t="s">
        <v>12869</v>
      </c>
      <c r="BY2790" s="1" t="s">
        <v>597</v>
      </c>
      <c r="BZ2790" s="1" t="s">
        <v>8050</v>
      </c>
      <c r="CB2790" s="1" t="s">
        <v>93</v>
      </c>
      <c r="CC2790" s="1">
        <v>50</v>
      </c>
      <c r="CD2790" s="1" t="s">
        <v>9914</v>
      </c>
      <c r="CE2790" s="1">
        <v>50</v>
      </c>
      <c r="CG2790" s="1">
        <v>0</v>
      </c>
      <c r="CH2790" s="1" t="s">
        <v>622</v>
      </c>
      <c r="CI2790" s="2">
        <v>46235.4233101852</v>
      </c>
      <c r="CL2790" s="1" t="s">
        <v>8068</v>
      </c>
    </row>
    <row r="2791" s="1" customFormat="1" spans="1:90">
      <c r="F2791" s="1">
        <v>0</v>
      </c>
      <c r="K2791" s="1">
        <v>101110</v>
      </c>
      <c r="L2791" s="1" t="s">
        <v>28</v>
      </c>
      <c r="O2791" s="2">
        <v>46234.5068981481</v>
      </c>
      <c r="P2791" s="2">
        <v>46235</v>
      </c>
      <c r="R2791" s="1" t="s">
        <v>8051</v>
      </c>
      <c r="T2791" s="1" t="s">
        <v>8144</v>
      </c>
      <c r="U2791" s="1" t="s">
        <v>8053</v>
      </c>
      <c r="V2791" s="1" t="s">
        <v>28</v>
      </c>
      <c r="AB2791" s="1" t="s">
        <v>8054</v>
      </c>
      <c r="AD2791" s="1" t="s">
        <v>607</v>
      </c>
      <c r="AE2791" s="1" t="s">
        <v>735</v>
      </c>
      <c r="AF2791" s="1" t="s">
        <v>8068</v>
      </c>
      <c r="AG2791" s="3">
        <v>40632</v>
      </c>
      <c r="AH2791" s="1" t="s">
        <v>651</v>
      </c>
      <c r="AI2791" s="1" t="s">
        <v>8071</v>
      </c>
      <c r="AJ2791" s="1">
        <v>129</v>
      </c>
      <c r="AP2791" s="2">
        <v>46234.7727314815</v>
      </c>
      <c r="AQ2791" s="1" t="s">
        <v>8072</v>
      </c>
      <c r="AR2791" s="3">
        <v>40630</v>
      </c>
      <c r="AS2791" s="1">
        <v>18690888802</v>
      </c>
      <c r="AT2791" s="1"/>
      <c r="AU2791" s="2">
        <v>46235</v>
      </c>
      <c r="AV2791" s="1" t="s">
        <v>6655</v>
      </c>
      <c r="AW2791" s="1" t="s">
        <v>8050</v>
      </c>
      <c r="AY2791" s="1" t="s">
        <v>23220</v>
      </c>
      <c r="AZ2791" s="1" t="s">
        <v>8460</v>
      </c>
      <c r="BA2791" s="1" t="s">
        <v>23221</v>
      </c>
      <c r="BB2791" s="1" t="s">
        <v>23222</v>
      </c>
      <c r="BC2791" s="1" t="s">
        <v>478</v>
      </c>
      <c r="BD2791" s="1" t="s">
        <v>233</v>
      </c>
      <c r="BE2791" s="1" t="s">
        <v>23223</v>
      </c>
      <c r="BF2791" s="1" t="s">
        <v>3868</v>
      </c>
      <c r="BG2791" s="2">
        <v>46234.7678240741</v>
      </c>
      <c r="BH2791" s="2">
        <v>46234.7315856482</v>
      </c>
      <c r="BL2791" s="1" t="s">
        <v>8464</v>
      </c>
      <c r="BM2791" s="1" t="s">
        <v>9093</v>
      </c>
      <c r="BN2791" s="1" t="s">
        <v>590</v>
      </c>
      <c r="BO2791" s="1" t="s">
        <v>23224</v>
      </c>
      <c r="BP2791" s="1" t="s">
        <v>8082</v>
      </c>
      <c r="BQ2791" s="1" t="s">
        <v>6540</v>
      </c>
      <c r="BR2791" s="1" t="s">
        <v>10249</v>
      </c>
      <c r="BS2791" s="1" t="s">
        <v>11461</v>
      </c>
      <c r="BT2791" s="2">
        <v>46234.7681712963</v>
      </c>
      <c r="BU2791" s="2">
        <v>46234.7727893519</v>
      </c>
      <c r="BV2791" s="1" t="s">
        <v>818</v>
      </c>
      <c r="BW2791" s="3">
        <v>42459</v>
      </c>
      <c r="BX2791" s="1" t="s">
        <v>23225</v>
      </c>
      <c r="BY2791" s="1" t="s">
        <v>818</v>
      </c>
      <c r="BZ2791" s="1" t="s">
        <v>8050</v>
      </c>
      <c r="CB2791" s="1" t="s">
        <v>147</v>
      </c>
      <c r="CC2791" s="1">
        <v>60</v>
      </c>
      <c r="CE2791" s="1">
        <v>60</v>
      </c>
      <c r="CG2791" s="1">
        <v>0</v>
      </c>
      <c r="CL2791" s="1" t="s">
        <v>8068</v>
      </c>
    </row>
    <row r="2792" s="1" customFormat="1" spans="1:90">
      <c r="A2792" s="1" t="s">
        <v>10303</v>
      </c>
      <c r="F2792" s="1">
        <v>0</v>
      </c>
      <c r="K2792" s="1">
        <v>101042</v>
      </c>
      <c r="L2792" s="1" t="s">
        <v>25</v>
      </c>
      <c r="M2792" s="1"/>
      <c r="O2792" s="2">
        <v>46233.7361805556</v>
      </c>
      <c r="P2792" s="2">
        <v>46234</v>
      </c>
      <c r="Q2792" s="1" t="s">
        <v>8050</v>
      </c>
      <c r="R2792" s="1" t="s">
        <v>8386</v>
      </c>
      <c r="T2792" s="1" t="s">
        <v>8144</v>
      </c>
      <c r="U2792" s="1" t="s">
        <v>8053</v>
      </c>
      <c r="V2792" s="1" t="s">
        <v>25</v>
      </c>
      <c r="AB2792" s="1" t="s">
        <v>8054</v>
      </c>
      <c r="AD2792" s="1" t="s">
        <v>596</v>
      </c>
      <c r="AE2792" s="1" t="s">
        <v>671</v>
      </c>
      <c r="AF2792" s="1" t="s">
        <v>8068</v>
      </c>
      <c r="AG2792" s="3">
        <v>46233</v>
      </c>
      <c r="AI2792" s="1" t="s">
        <v>8055</v>
      </c>
      <c r="AJ2792" s="1">
        <v>125</v>
      </c>
      <c r="AM2792" s="1" t="s">
        <v>8050</v>
      </c>
      <c r="AO2792" s="1">
        <v>3.3</v>
      </c>
      <c r="AP2792" s="2">
        <v>46234.7732175926</v>
      </c>
      <c r="AQ2792" s="1" t="s">
        <v>8072</v>
      </c>
      <c r="AR2792" s="3">
        <v>46231</v>
      </c>
      <c r="AS2792" s="1">
        <v>18293855358</v>
      </c>
      <c r="AT2792" s="1" t="s">
        <v>8073</v>
      </c>
      <c r="AU2792" s="2">
        <v>46234</v>
      </c>
      <c r="AV2792" s="1" t="s">
        <v>23226</v>
      </c>
      <c r="AW2792" s="1" t="s">
        <v>8068</v>
      </c>
      <c r="AY2792" s="1" t="s">
        <v>9023</v>
      </c>
      <c r="AZ2792" s="1" t="s">
        <v>8220</v>
      </c>
      <c r="BA2792" s="1" t="s">
        <v>23227</v>
      </c>
      <c r="BB2792" s="1" t="s">
        <v>23228</v>
      </c>
      <c r="BC2792" s="1" t="s">
        <v>463</v>
      </c>
      <c r="BD2792" s="1" t="s">
        <v>363</v>
      </c>
      <c r="BE2792" s="1" t="s">
        <v>23229</v>
      </c>
      <c r="BF2792" s="1" t="s">
        <v>3878</v>
      </c>
      <c r="BG2792" s="2">
        <v>46234.7083333333</v>
      </c>
      <c r="BH2792" s="1"/>
      <c r="BL2792" s="1" t="s">
        <v>8159</v>
      </c>
      <c r="BM2792" s="1" t="s">
        <v>8591</v>
      </c>
      <c r="BN2792" s="1" t="s">
        <v>601</v>
      </c>
      <c r="BO2792" s="1" t="s">
        <v>7772</v>
      </c>
      <c r="BP2792" s="1" t="s">
        <v>8082</v>
      </c>
      <c r="BQ2792" s="1" t="s">
        <v>6540</v>
      </c>
      <c r="BR2792" s="1"/>
      <c r="BS2792" s="1"/>
      <c r="BT2792" s="2">
        <v>46234.6007060185</v>
      </c>
      <c r="BU2792" s="2">
        <v>46234.7732638889</v>
      </c>
      <c r="BV2792" s="1" t="s">
        <v>591</v>
      </c>
      <c r="BW2792" s="3">
        <v>48059</v>
      </c>
      <c r="BX2792" s="1" t="s">
        <v>8131</v>
      </c>
      <c r="BY2792" s="1" t="s">
        <v>726</v>
      </c>
      <c r="BZ2792" s="1" t="s">
        <v>8050</v>
      </c>
      <c r="CB2792" s="1" t="s">
        <v>95</v>
      </c>
      <c r="CC2792" s="1">
        <v>0</v>
      </c>
      <c r="CE2792" s="1">
        <v>0</v>
      </c>
      <c r="CG2792" s="1">
        <v>0</v>
      </c>
      <c r="CL2792" s="1" t="s">
        <v>8068</v>
      </c>
    </row>
    <row r="2793" s="1" customFormat="1" spans="1:90">
      <c r="A2793" s="1" t="s">
        <v>23230</v>
      </c>
      <c r="F2793" s="1">
        <v>0</v>
      </c>
      <c r="K2793" s="1">
        <v>101311</v>
      </c>
      <c r="L2793" s="1" t="s">
        <v>23</v>
      </c>
      <c r="O2793" s="2">
        <v>46234.720625</v>
      </c>
      <c r="P2793" s="2">
        <v>46235</v>
      </c>
      <c r="Q2793" s="1" t="s">
        <v>8050</v>
      </c>
      <c r="R2793" s="1" t="s">
        <v>8051</v>
      </c>
      <c r="T2793" s="1" t="s">
        <v>8144</v>
      </c>
      <c r="U2793" s="1" t="s">
        <v>8053</v>
      </c>
      <c r="V2793" s="1" t="s">
        <v>23</v>
      </c>
      <c r="AB2793" s="1" t="s">
        <v>8054</v>
      </c>
      <c r="AD2793" s="1" t="s">
        <v>596</v>
      </c>
      <c r="AE2793" s="1" t="s">
        <v>3338</v>
      </c>
      <c r="AF2793" s="1" t="s">
        <v>8068</v>
      </c>
      <c r="AG2793" s="3">
        <v>45731</v>
      </c>
      <c r="AI2793" s="1" t="s">
        <v>8055</v>
      </c>
      <c r="AJ2793" s="1">
        <v>142</v>
      </c>
      <c r="AP2793" s="2">
        <v>46234.773587963</v>
      </c>
      <c r="AQ2793" s="1" t="s">
        <v>8106</v>
      </c>
      <c r="AR2793" s="3">
        <v>45727</v>
      </c>
      <c r="AS2793" s="1">
        <v>13948019326</v>
      </c>
      <c r="AT2793" s="1" t="s">
        <v>8073</v>
      </c>
      <c r="AU2793" s="2">
        <v>46235</v>
      </c>
      <c r="AV2793" s="1" t="s">
        <v>23231</v>
      </c>
      <c r="AW2793" s="1" t="s">
        <v>8068</v>
      </c>
      <c r="AY2793" s="1" t="s">
        <v>23232</v>
      </c>
      <c r="AZ2793" s="1" t="s">
        <v>16667</v>
      </c>
      <c r="BA2793" s="1" t="s">
        <v>23233</v>
      </c>
      <c r="BB2793" s="1" t="s">
        <v>23234</v>
      </c>
      <c r="BC2793" s="1" t="s">
        <v>448</v>
      </c>
      <c r="BD2793" s="1" t="s">
        <v>429</v>
      </c>
      <c r="BE2793" s="1" t="s">
        <v>23235</v>
      </c>
      <c r="BF2793" s="1" t="s">
        <v>3868</v>
      </c>
      <c r="BG2793" s="2">
        <v>46234.7661689815</v>
      </c>
      <c r="BH2793" s="2">
        <v>46234.7206597222</v>
      </c>
      <c r="BL2793" s="1" t="s">
        <v>8064</v>
      </c>
      <c r="BM2793" s="1" t="s">
        <v>16670</v>
      </c>
      <c r="BN2793" s="1" t="s">
        <v>590</v>
      </c>
      <c r="BO2793" s="1" t="s">
        <v>23236</v>
      </c>
      <c r="BP2793" s="1" t="s">
        <v>8082</v>
      </c>
      <c r="BQ2793" s="1" t="s">
        <v>6540</v>
      </c>
      <c r="BR2793" s="1" t="s">
        <v>16163</v>
      </c>
      <c r="BS2793" s="1" t="s">
        <v>23237</v>
      </c>
      <c r="BT2793" s="2">
        <v>46234.7662152778</v>
      </c>
      <c r="BU2793" s="2">
        <v>46234.7737268519</v>
      </c>
      <c r="BV2793" s="1" t="s">
        <v>602</v>
      </c>
      <c r="BW2793" s="3">
        <v>47557</v>
      </c>
      <c r="BX2793" s="1" t="s">
        <v>23230</v>
      </c>
      <c r="BY2793" s="1" t="s">
        <v>602</v>
      </c>
      <c r="BZ2793" s="1" t="s">
        <v>8050</v>
      </c>
      <c r="CB2793" s="1" t="s">
        <v>55</v>
      </c>
      <c r="CC2793" s="1">
        <v>0</v>
      </c>
      <c r="CE2793" s="1">
        <v>0</v>
      </c>
      <c r="CG2793" s="1">
        <v>0</v>
      </c>
      <c r="CL2793" s="1" t="s">
        <v>8068</v>
      </c>
    </row>
    <row r="2794" s="1" customFormat="1" spans="1:90">
      <c r="F2794" s="1">
        <v>0</v>
      </c>
      <c r="K2794" s="1">
        <v>101110</v>
      </c>
      <c r="L2794" s="1" t="s">
        <v>28</v>
      </c>
      <c r="O2794" s="2">
        <v>46234.7142939815</v>
      </c>
      <c r="P2794" s="2">
        <v>46234</v>
      </c>
      <c r="Q2794" s="1" t="s">
        <v>8050</v>
      </c>
      <c r="R2794" s="1" t="s">
        <v>8051</v>
      </c>
      <c r="T2794" s="1" t="s">
        <v>8144</v>
      </c>
      <c r="U2794" s="1" t="s">
        <v>8053</v>
      </c>
      <c r="V2794" s="1" t="s">
        <v>28</v>
      </c>
      <c r="AB2794" s="1" t="s">
        <v>8054</v>
      </c>
      <c r="AD2794" s="1" t="s">
        <v>607</v>
      </c>
      <c r="AE2794" s="1" t="s">
        <v>758</v>
      </c>
      <c r="AF2794" s="1"/>
      <c r="AG2794" s="1"/>
      <c r="AH2794" s="1" t="s">
        <v>606</v>
      </c>
      <c r="AI2794" s="1" t="s">
        <v>8071</v>
      </c>
      <c r="AJ2794" s="1">
        <v>140</v>
      </c>
      <c r="AM2794" s="1" t="s">
        <v>8068</v>
      </c>
      <c r="AP2794" s="2">
        <v>46234.7735763889</v>
      </c>
      <c r="AQ2794" s="1"/>
      <c r="AR2794" s="1"/>
      <c r="AS2794" s="1">
        <v>16698801701</v>
      </c>
      <c r="AT2794" s="1"/>
      <c r="AU2794" s="2">
        <v>46234</v>
      </c>
      <c r="AV2794" s="1"/>
      <c r="AW2794" s="1" t="s">
        <v>8050</v>
      </c>
      <c r="AY2794" s="1" t="s">
        <v>23238</v>
      </c>
      <c r="AZ2794" s="1" t="s">
        <v>12287</v>
      </c>
      <c r="BA2794" s="1" t="s">
        <v>23239</v>
      </c>
      <c r="BB2794" s="1" t="s">
        <v>1206</v>
      </c>
      <c r="BC2794" s="1" t="s">
        <v>478</v>
      </c>
      <c r="BD2794" s="1" t="s">
        <v>757</v>
      </c>
      <c r="BE2794" s="1" t="s">
        <v>23240</v>
      </c>
      <c r="BF2794" s="1" t="s">
        <v>3972</v>
      </c>
      <c r="BG2794" s="2">
        <v>46234</v>
      </c>
      <c r="BH2794" s="2">
        <v>46234.7631365741</v>
      </c>
      <c r="BJ2794" s="1" t="s">
        <v>23241</v>
      </c>
      <c r="BL2794" s="1" t="s">
        <v>8464</v>
      </c>
      <c r="BM2794" s="1" t="s">
        <v>12292</v>
      </c>
      <c r="BN2794" s="1" t="s">
        <v>601</v>
      </c>
      <c r="BO2794" s="1" t="s">
        <v>23242</v>
      </c>
      <c r="BP2794" s="1" t="s">
        <v>8082</v>
      </c>
      <c r="BQ2794" s="1" t="s">
        <v>6540</v>
      </c>
      <c r="BT2794" s="2">
        <v>46234.7659143519</v>
      </c>
      <c r="BU2794" s="2">
        <v>46234.7737615741</v>
      </c>
      <c r="BV2794" s="1" t="s">
        <v>591</v>
      </c>
      <c r="BW2794" s="1"/>
      <c r="BX2794" s="1"/>
      <c r="BY2794" s="1" t="s">
        <v>870</v>
      </c>
      <c r="BZ2794" s="1" t="s">
        <v>8050</v>
      </c>
      <c r="CB2794" s="1" t="s">
        <v>133</v>
      </c>
      <c r="CC2794" s="1">
        <v>300</v>
      </c>
      <c r="CE2794" s="1">
        <v>300</v>
      </c>
      <c r="CF2794" s="1"/>
      <c r="CG2794" s="1">
        <v>100</v>
      </c>
      <c r="CL2794" s="1" t="s">
        <v>8068</v>
      </c>
    </row>
    <row r="2795" s="1" customFormat="1" spans="1:90">
      <c r="A2795" s="1" t="s">
        <v>23243</v>
      </c>
      <c r="F2795" s="1">
        <v>0</v>
      </c>
      <c r="K2795" s="1">
        <v>101325</v>
      </c>
      <c r="L2795" s="1" t="s">
        <v>24</v>
      </c>
      <c r="M2795" s="1"/>
      <c r="O2795" s="2">
        <v>46234.7679050926</v>
      </c>
      <c r="P2795" s="2">
        <v>46234</v>
      </c>
      <c r="Q2795" s="1" t="s">
        <v>8050</v>
      </c>
      <c r="R2795" s="1" t="s">
        <v>8051</v>
      </c>
      <c r="T2795" s="1" t="s">
        <v>8144</v>
      </c>
      <c r="U2795" s="1" t="s">
        <v>8053</v>
      </c>
      <c r="V2795" s="1" t="s">
        <v>24</v>
      </c>
      <c r="X2795" s="1" t="s">
        <v>670</v>
      </c>
      <c r="AB2795" s="1" t="s">
        <v>8054</v>
      </c>
      <c r="AD2795" s="1" t="s">
        <v>596</v>
      </c>
      <c r="AE2795" s="1" t="s">
        <v>3626</v>
      </c>
      <c r="AF2795" s="1" t="s">
        <v>8068</v>
      </c>
      <c r="AG2795" s="3">
        <v>41278</v>
      </c>
      <c r="AI2795" s="1" t="s">
        <v>8071</v>
      </c>
      <c r="AJ2795" s="1">
        <v>102</v>
      </c>
      <c r="AM2795" s="1" t="s">
        <v>8068</v>
      </c>
      <c r="AP2795" s="2">
        <v>46234.7755555556</v>
      </c>
      <c r="AQ2795" s="1" t="s">
        <v>8072</v>
      </c>
      <c r="AR2795" s="3">
        <v>41277</v>
      </c>
      <c r="AS2795" s="1">
        <v>13474835063</v>
      </c>
      <c r="AT2795" s="1"/>
      <c r="AU2795" s="2">
        <v>46234</v>
      </c>
      <c r="AV2795" s="1" t="s">
        <v>23244</v>
      </c>
      <c r="AW2795" s="1" t="s">
        <v>8050</v>
      </c>
      <c r="AY2795" s="1" t="s">
        <v>23245</v>
      </c>
      <c r="AZ2795" s="1" t="s">
        <v>8058</v>
      </c>
      <c r="BA2795" s="1" t="s">
        <v>23246</v>
      </c>
      <c r="BB2795" s="1" t="s">
        <v>4359</v>
      </c>
      <c r="BC2795" s="1" t="s">
        <v>489</v>
      </c>
      <c r="BD2795" s="1" t="s">
        <v>385</v>
      </c>
      <c r="BE2795" s="1" t="s">
        <v>23247</v>
      </c>
      <c r="BF2795" s="1" t="s">
        <v>593</v>
      </c>
      <c r="BG2795" s="2">
        <v>46234</v>
      </c>
      <c r="BH2795" s="2">
        <v>46234.7719791667</v>
      </c>
      <c r="BL2795" s="1" t="s">
        <v>8064</v>
      </c>
      <c r="BM2795" s="1" t="s">
        <v>8065</v>
      </c>
      <c r="BN2795" s="1" t="s">
        <v>590</v>
      </c>
      <c r="BO2795" s="1" t="s">
        <v>23248</v>
      </c>
      <c r="BP2795" s="1" t="s">
        <v>8082</v>
      </c>
      <c r="BQ2795" s="1" t="s">
        <v>6540</v>
      </c>
      <c r="BT2795" s="2">
        <v>46234.7732291667</v>
      </c>
      <c r="BU2795" s="2">
        <v>46234.7756481481</v>
      </c>
      <c r="BV2795" s="1" t="s">
        <v>591</v>
      </c>
      <c r="BW2795" s="3">
        <v>43104</v>
      </c>
      <c r="BX2795" s="1" t="s">
        <v>23249</v>
      </c>
      <c r="BY2795" s="1" t="s">
        <v>870</v>
      </c>
      <c r="BZ2795" s="1" t="s">
        <v>8050</v>
      </c>
      <c r="CA2795" s="1">
        <v>0</v>
      </c>
      <c r="CB2795" s="1" t="s">
        <v>61</v>
      </c>
      <c r="CC2795" s="1">
        <v>0</v>
      </c>
      <c r="CE2795" s="1">
        <v>0</v>
      </c>
      <c r="CG2795" s="1">
        <v>0</v>
      </c>
      <c r="CL2795" s="1" t="s">
        <v>8068</v>
      </c>
    </row>
    <row r="2796" s="1" customFormat="1" spans="1:90">
      <c r="A2796" s="1" t="s">
        <v>22525</v>
      </c>
      <c r="F2796" s="1">
        <v>0</v>
      </c>
      <c r="K2796" s="1">
        <v>101042</v>
      </c>
      <c r="L2796" s="1" t="s">
        <v>25</v>
      </c>
      <c r="O2796" s="2">
        <v>46233.7361805556</v>
      </c>
      <c r="P2796" s="2">
        <v>46234</v>
      </c>
      <c r="Q2796" s="1" t="s">
        <v>8050</v>
      </c>
      <c r="R2796" s="1" t="s">
        <v>8386</v>
      </c>
      <c r="S2796" s="1" t="s">
        <v>8096</v>
      </c>
      <c r="T2796" s="1" t="s">
        <v>8144</v>
      </c>
      <c r="U2796" s="1" t="s">
        <v>8053</v>
      </c>
      <c r="V2796" s="1" t="s">
        <v>25</v>
      </c>
      <c r="AB2796" s="1" t="s">
        <v>8054</v>
      </c>
      <c r="AD2796" s="1" t="s">
        <v>607</v>
      </c>
      <c r="AE2796" s="1" t="s">
        <v>671</v>
      </c>
      <c r="AF2796" s="1" t="s">
        <v>8068</v>
      </c>
      <c r="AG2796" s="3">
        <v>46233</v>
      </c>
      <c r="AH2796" s="1" t="s">
        <v>606</v>
      </c>
      <c r="AI2796" s="1" t="s">
        <v>8055</v>
      </c>
      <c r="AJ2796" s="1">
        <v>125</v>
      </c>
      <c r="AP2796" s="2">
        <v>46234.7771064815</v>
      </c>
      <c r="AQ2796" s="1" t="s">
        <v>8072</v>
      </c>
      <c r="AR2796" s="3">
        <v>46231</v>
      </c>
      <c r="AS2796" s="1">
        <v>18293855358</v>
      </c>
      <c r="AT2796" s="1" t="s">
        <v>8073</v>
      </c>
      <c r="AU2796" s="2">
        <v>46234</v>
      </c>
      <c r="AV2796" s="1" t="s">
        <v>23250</v>
      </c>
      <c r="AW2796" s="1" t="s">
        <v>8068</v>
      </c>
      <c r="AY2796" s="1" t="s">
        <v>9023</v>
      </c>
      <c r="AZ2796" s="1" t="s">
        <v>8220</v>
      </c>
      <c r="BA2796" s="1" t="s">
        <v>23227</v>
      </c>
      <c r="BB2796" s="1" t="s">
        <v>7773</v>
      </c>
      <c r="BC2796" s="1" t="s">
        <v>463</v>
      </c>
      <c r="BD2796" s="1" t="s">
        <v>363</v>
      </c>
      <c r="BE2796" s="1" t="s">
        <v>23229</v>
      </c>
      <c r="BF2796" s="1" t="s">
        <v>3878</v>
      </c>
      <c r="BG2796" s="2">
        <v>46234.7083333333</v>
      </c>
      <c r="BH2796" s="1"/>
      <c r="BJ2796" s="1" t="s">
        <v>18790</v>
      </c>
      <c r="BL2796" s="1" t="s">
        <v>8159</v>
      </c>
      <c r="BM2796" s="1" t="s">
        <v>8591</v>
      </c>
      <c r="BN2796" s="1" t="s">
        <v>601</v>
      </c>
      <c r="BO2796" s="1" t="s">
        <v>7772</v>
      </c>
      <c r="BP2796" s="1" t="s">
        <v>8082</v>
      </c>
      <c r="BQ2796" s="1" t="s">
        <v>6540</v>
      </c>
      <c r="BT2796" s="2">
        <v>46234.6007060185</v>
      </c>
      <c r="BU2796" s="2">
        <v>46234.7772337963</v>
      </c>
      <c r="BV2796" s="1" t="s">
        <v>1135</v>
      </c>
      <c r="BW2796" s="3">
        <v>48059</v>
      </c>
      <c r="BX2796" s="1" t="s">
        <v>22525</v>
      </c>
      <c r="BY2796" s="1" t="s">
        <v>1150</v>
      </c>
      <c r="BZ2796" s="1" t="s">
        <v>8050</v>
      </c>
      <c r="CB2796" s="1" t="s">
        <v>95</v>
      </c>
      <c r="CC2796" s="1">
        <v>168</v>
      </c>
      <c r="CD2796" s="1" t="s">
        <v>11842</v>
      </c>
      <c r="CE2796" s="1">
        <v>168</v>
      </c>
      <c r="CG2796" s="1">
        <v>0</v>
      </c>
      <c r="CH2796" s="1" t="s">
        <v>622</v>
      </c>
      <c r="CI2796" s="2">
        <v>46235.4219444444</v>
      </c>
      <c r="CL2796" s="1" t="s">
        <v>8068</v>
      </c>
    </row>
    <row r="2797" s="1" customFormat="1" spans="1:90">
      <c r="F2797" s="1">
        <v>0</v>
      </c>
      <c r="K2797" s="1">
        <v>101110</v>
      </c>
      <c r="L2797" s="1" t="s">
        <v>28</v>
      </c>
      <c r="O2797" s="2">
        <v>46234.6076041667</v>
      </c>
      <c r="P2797" s="2">
        <v>46234</v>
      </c>
      <c r="Q2797" s="1"/>
      <c r="R2797" s="1" t="s">
        <v>8051</v>
      </c>
      <c r="S2797" s="1" t="s">
        <v>8096</v>
      </c>
      <c r="T2797" s="1" t="s">
        <v>8144</v>
      </c>
      <c r="U2797" s="1" t="s">
        <v>8053</v>
      </c>
      <c r="V2797" s="1" t="s">
        <v>28</v>
      </c>
      <c r="AB2797" s="1" t="s">
        <v>8054</v>
      </c>
      <c r="AD2797" s="1" t="s">
        <v>596</v>
      </c>
      <c r="AE2797" s="1" t="s">
        <v>805</v>
      </c>
      <c r="AG2797" s="3">
        <v>46234</v>
      </c>
      <c r="AI2797" s="1" t="s">
        <v>8055</v>
      </c>
      <c r="AJ2797" s="1">
        <v>36</v>
      </c>
      <c r="AP2797" s="2">
        <v>46234.7779166667</v>
      </c>
      <c r="AQ2797" s="1" t="s">
        <v>8072</v>
      </c>
      <c r="AR2797" s="3">
        <v>46219</v>
      </c>
      <c r="AS2797" s="1">
        <v>13779303776</v>
      </c>
      <c r="AT2797" s="1" t="s">
        <v>8056</v>
      </c>
      <c r="AU2797" s="2">
        <v>46234</v>
      </c>
      <c r="AV2797" s="1" t="s">
        <v>23251</v>
      </c>
      <c r="AW2797" s="1" t="s">
        <v>8068</v>
      </c>
      <c r="AY2797" s="1" t="s">
        <v>23252</v>
      </c>
      <c r="AZ2797" s="1" t="s">
        <v>8864</v>
      </c>
      <c r="BA2797" s="1" t="s">
        <v>23253</v>
      </c>
      <c r="BB2797" s="1" t="s">
        <v>23254</v>
      </c>
      <c r="BC2797" s="1" t="s">
        <v>478</v>
      </c>
      <c r="BD2797" s="1" t="s">
        <v>212</v>
      </c>
      <c r="BE2797" s="1" t="s">
        <v>23255</v>
      </c>
      <c r="BF2797" s="1" t="s">
        <v>3903</v>
      </c>
      <c r="BG2797" s="2">
        <v>46234.7557060185</v>
      </c>
      <c r="BH2797" s="2">
        <v>46234.6077083333</v>
      </c>
      <c r="BL2797" s="1" t="s">
        <v>8464</v>
      </c>
      <c r="BM2797" s="1" t="s">
        <v>8867</v>
      </c>
      <c r="BN2797" s="1" t="s">
        <v>601</v>
      </c>
      <c r="BO2797" s="1" t="s">
        <v>23256</v>
      </c>
      <c r="BP2797" s="1" t="s">
        <v>8067</v>
      </c>
      <c r="BQ2797" s="1" t="s">
        <v>6540</v>
      </c>
      <c r="BT2797" s="2">
        <v>46234.7684375</v>
      </c>
      <c r="BU2797" s="2">
        <v>46234.7779976852</v>
      </c>
      <c r="BV2797" s="1" t="s">
        <v>818</v>
      </c>
      <c r="BW2797" s="3">
        <v>48060</v>
      </c>
      <c r="BX2797" s="1" t="s">
        <v>20033</v>
      </c>
      <c r="BY2797" s="1" t="s">
        <v>818</v>
      </c>
      <c r="BZ2797" s="1" t="s">
        <v>8050</v>
      </c>
      <c r="CB2797" s="1" t="s">
        <v>141</v>
      </c>
      <c r="CC2797" s="1">
        <v>0</v>
      </c>
      <c r="CE2797" s="1">
        <v>0</v>
      </c>
      <c r="CG2797" s="1">
        <v>0</v>
      </c>
      <c r="CL2797" s="1" t="s">
        <v>8068</v>
      </c>
    </row>
    <row r="2798" s="1" customFormat="1" spans="1:90">
      <c r="A2798" s="1" t="s">
        <v>9960</v>
      </c>
      <c r="F2798" s="1">
        <v>0</v>
      </c>
      <c r="K2798" s="1">
        <v>101110</v>
      </c>
      <c r="L2798" s="1" t="s">
        <v>28</v>
      </c>
      <c r="O2798" s="2">
        <v>46234.4674074074</v>
      </c>
      <c r="P2798" s="2">
        <v>46234</v>
      </c>
      <c r="Q2798" s="1" t="s">
        <v>8068</v>
      </c>
      <c r="R2798" s="1" t="s">
        <v>8051</v>
      </c>
      <c r="T2798" s="1" t="s">
        <v>8144</v>
      </c>
      <c r="U2798" s="1" t="s">
        <v>8053</v>
      </c>
      <c r="V2798" s="1" t="s">
        <v>28</v>
      </c>
      <c r="AB2798" s="1" t="s">
        <v>8054</v>
      </c>
      <c r="AD2798" s="1" t="s">
        <v>596</v>
      </c>
      <c r="AE2798" s="1" t="s">
        <v>1532</v>
      </c>
      <c r="AF2798" s="1" t="s">
        <v>8068</v>
      </c>
      <c r="AG2798" s="3">
        <v>44502</v>
      </c>
      <c r="AI2798" s="1" t="s">
        <v>8055</v>
      </c>
      <c r="AJ2798" s="1">
        <v>239</v>
      </c>
      <c r="AP2798" s="2">
        <v>46234.7808912037</v>
      </c>
      <c r="AQ2798" s="1" t="s">
        <v>8809</v>
      </c>
      <c r="AR2798" s="3">
        <v>44501</v>
      </c>
      <c r="AS2798" s="1">
        <v>15699227229</v>
      </c>
      <c r="AT2798" s="1" t="s">
        <v>8056</v>
      </c>
      <c r="AU2798" s="2">
        <v>46234</v>
      </c>
      <c r="AV2798" s="1" t="s">
        <v>23257</v>
      </c>
      <c r="AW2798" s="1" t="s">
        <v>8068</v>
      </c>
      <c r="AY2798" s="1" t="s">
        <v>23258</v>
      </c>
      <c r="AZ2798" s="1" t="s">
        <v>8460</v>
      </c>
      <c r="BA2798" s="1" t="s">
        <v>23259</v>
      </c>
      <c r="BB2798" s="1" t="s">
        <v>23260</v>
      </c>
      <c r="BC2798" s="1" t="s">
        <v>478</v>
      </c>
      <c r="BD2798" s="1" t="s">
        <v>166</v>
      </c>
      <c r="BE2798" s="1" t="s">
        <v>23261</v>
      </c>
      <c r="BF2798" s="1" t="s">
        <v>3868</v>
      </c>
      <c r="BG2798" s="2">
        <v>46234</v>
      </c>
      <c r="BH2798" s="2">
        <v>46234.4674768519</v>
      </c>
      <c r="BL2798" s="1" t="s">
        <v>8464</v>
      </c>
      <c r="BM2798" s="1" t="s">
        <v>8654</v>
      </c>
      <c r="BN2798" s="1" t="s">
        <v>590</v>
      </c>
      <c r="BO2798" s="1" t="s">
        <v>23262</v>
      </c>
      <c r="BP2798" s="1" t="s">
        <v>8082</v>
      </c>
      <c r="BQ2798" s="1" t="s">
        <v>6540</v>
      </c>
      <c r="BR2798" s="1" t="s">
        <v>9445</v>
      </c>
      <c r="BS2798" s="1" t="s">
        <v>13730</v>
      </c>
      <c r="BT2798" s="2">
        <v>46234.7688425926</v>
      </c>
      <c r="BU2798" s="2">
        <v>46234.7809490741</v>
      </c>
      <c r="BV2798" s="1" t="s">
        <v>818</v>
      </c>
      <c r="BW2798" s="3">
        <v>46328</v>
      </c>
      <c r="BX2798" s="1" t="s">
        <v>9966</v>
      </c>
      <c r="BY2798" s="1" t="s">
        <v>818</v>
      </c>
      <c r="BZ2798" s="1" t="s">
        <v>8050</v>
      </c>
      <c r="CB2798" s="1" t="s">
        <v>129</v>
      </c>
      <c r="CC2798" s="1">
        <v>0</v>
      </c>
      <c r="CE2798" s="1">
        <v>0</v>
      </c>
      <c r="CG2798" s="1">
        <v>0</v>
      </c>
      <c r="CL2798" s="1" t="s">
        <v>8068</v>
      </c>
    </row>
    <row r="2799" s="1" customFormat="1" spans="1:90">
      <c r="A2799" s="1" t="s">
        <v>10522</v>
      </c>
      <c r="F2799" s="1">
        <v>0</v>
      </c>
      <c r="K2799" s="1">
        <v>101311</v>
      </c>
      <c r="L2799" s="1" t="s">
        <v>23</v>
      </c>
      <c r="O2799" s="2">
        <v>46234.7796296296</v>
      </c>
      <c r="P2799" s="2">
        <v>46234</v>
      </c>
      <c r="Q2799" s="1" t="s">
        <v>8050</v>
      </c>
      <c r="R2799" s="1" t="s">
        <v>8051</v>
      </c>
      <c r="S2799" s="1"/>
      <c r="T2799" s="1" t="s">
        <v>8144</v>
      </c>
      <c r="U2799" s="1" t="s">
        <v>8053</v>
      </c>
      <c r="V2799" s="1" t="s">
        <v>23</v>
      </c>
      <c r="AB2799" s="1" t="s">
        <v>8054</v>
      </c>
      <c r="AD2799" s="1" t="s">
        <v>596</v>
      </c>
      <c r="AE2799" s="1" t="s">
        <v>3328</v>
      </c>
      <c r="AF2799" s="1" t="s">
        <v>8068</v>
      </c>
      <c r="AG2799" s="3">
        <v>46126</v>
      </c>
      <c r="AI2799" s="1" t="s">
        <v>8071</v>
      </c>
      <c r="AJ2799" s="1"/>
      <c r="AM2799" s="1" t="s">
        <v>8068</v>
      </c>
      <c r="AP2799" s="2">
        <v>46234.7822222222</v>
      </c>
      <c r="AQ2799" s="1" t="s">
        <v>8072</v>
      </c>
      <c r="AR2799" s="3">
        <v>46067</v>
      </c>
      <c r="AS2799" s="1">
        <v>15049238553</v>
      </c>
      <c r="AT2799" s="1" t="s">
        <v>8073</v>
      </c>
      <c r="AU2799" s="2">
        <v>46234</v>
      </c>
      <c r="AV2799" s="1" t="s">
        <v>23263</v>
      </c>
      <c r="AW2799" s="1" t="s">
        <v>8068</v>
      </c>
      <c r="AY2799" s="1" t="s">
        <v>23264</v>
      </c>
      <c r="AZ2799" s="1" t="s">
        <v>8147</v>
      </c>
      <c r="BA2799" s="1" t="s">
        <v>23265</v>
      </c>
      <c r="BB2799" s="1" t="s">
        <v>23266</v>
      </c>
      <c r="BC2799" s="1" t="s">
        <v>448</v>
      </c>
      <c r="BD2799" s="1" t="s">
        <v>423</v>
      </c>
      <c r="BE2799" s="1" t="s">
        <v>23267</v>
      </c>
      <c r="BF2799" s="1" t="s">
        <v>3972</v>
      </c>
      <c r="BG2799" s="2">
        <v>46234.7804166667</v>
      </c>
      <c r="BH2799" s="2">
        <v>46234.7797337963</v>
      </c>
      <c r="BL2799" s="1" t="s">
        <v>8064</v>
      </c>
      <c r="BM2799" s="1" t="s">
        <v>8181</v>
      </c>
      <c r="BN2799" s="1" t="s">
        <v>601</v>
      </c>
      <c r="BO2799" s="1" t="s">
        <v>7942</v>
      </c>
      <c r="BP2799" s="1" t="s">
        <v>8082</v>
      </c>
      <c r="BQ2799" s="1" t="s">
        <v>6540</v>
      </c>
      <c r="BT2799" s="2">
        <v>46234.7805787037</v>
      </c>
      <c r="BU2799" s="2">
        <v>46234.7823148148</v>
      </c>
      <c r="BV2799" s="1" t="s">
        <v>591</v>
      </c>
      <c r="BW2799" s="3">
        <v>47952</v>
      </c>
      <c r="BX2799" s="1" t="s">
        <v>8614</v>
      </c>
      <c r="BY2799" s="1" t="s">
        <v>597</v>
      </c>
      <c r="BZ2799" s="1" t="s">
        <v>8050</v>
      </c>
      <c r="CB2799" s="1" t="s">
        <v>53</v>
      </c>
      <c r="CC2799" s="1">
        <v>0</v>
      </c>
      <c r="CE2799" s="1">
        <v>0</v>
      </c>
      <c r="CG2799" s="1">
        <v>0</v>
      </c>
      <c r="CL2799" s="1" t="s">
        <v>8068</v>
      </c>
    </row>
    <row r="2800" s="1" customFormat="1" spans="1:90">
      <c r="C2800" s="1">
        <v>1</v>
      </c>
      <c r="F2800" s="1">
        <v>0</v>
      </c>
      <c r="K2800" s="1">
        <v>101073</v>
      </c>
      <c r="L2800" s="1" t="s">
        <v>26</v>
      </c>
      <c r="N2800" s="1">
        <v>290</v>
      </c>
      <c r="O2800" s="2">
        <v>46234.7069907407</v>
      </c>
      <c r="P2800" s="2">
        <v>46235</v>
      </c>
      <c r="Q2800" s="1"/>
      <c r="R2800" s="1" t="s">
        <v>8051</v>
      </c>
      <c r="S2800" s="1" t="s">
        <v>8096</v>
      </c>
      <c r="T2800" s="1" t="s">
        <v>8144</v>
      </c>
      <c r="U2800" s="1" t="s">
        <v>8053</v>
      </c>
      <c r="V2800" s="1" t="s">
        <v>26</v>
      </c>
      <c r="AB2800" s="1" t="s">
        <v>8054</v>
      </c>
      <c r="AD2800" s="1" t="s">
        <v>596</v>
      </c>
      <c r="AE2800" s="1" t="s">
        <v>1957</v>
      </c>
      <c r="AF2800" s="1" t="s">
        <v>8068</v>
      </c>
      <c r="AG2800" s="3">
        <v>46234</v>
      </c>
      <c r="AI2800" s="1" t="s">
        <v>8071</v>
      </c>
      <c r="AJ2800" s="4">
        <v>1084</v>
      </c>
      <c r="AP2800" s="2">
        <v>46234.7824768519</v>
      </c>
      <c r="AQ2800" s="1" t="s">
        <v>8072</v>
      </c>
      <c r="AR2800" s="3">
        <v>46233</v>
      </c>
      <c r="AS2800" s="1">
        <v>18095570597</v>
      </c>
      <c r="AT2800" s="1" t="s">
        <v>8073</v>
      </c>
      <c r="AU2800" s="2">
        <v>46235</v>
      </c>
      <c r="AV2800" s="1" t="s">
        <v>23268</v>
      </c>
      <c r="AW2800" s="1" t="s">
        <v>8068</v>
      </c>
      <c r="AY2800" s="1" t="s">
        <v>23269</v>
      </c>
      <c r="AZ2800" s="1" t="s">
        <v>8403</v>
      </c>
      <c r="BA2800" s="1" t="s">
        <v>23270</v>
      </c>
      <c r="BB2800" s="1" t="s">
        <v>23271</v>
      </c>
      <c r="BC2800" s="1" t="s">
        <v>496</v>
      </c>
      <c r="BD2800" s="1" t="s">
        <v>280</v>
      </c>
      <c r="BE2800" s="1" t="s">
        <v>23272</v>
      </c>
      <c r="BF2800" s="1" t="s">
        <v>3878</v>
      </c>
      <c r="BG2800" s="2">
        <v>46234.8084490741</v>
      </c>
      <c r="BH2800" s="2">
        <v>46234.7121759259</v>
      </c>
      <c r="BJ2800" s="1" t="s">
        <v>8215</v>
      </c>
      <c r="BL2800" s="1" t="s">
        <v>8115</v>
      </c>
      <c r="BM2800" s="1" t="s">
        <v>9546</v>
      </c>
      <c r="BN2800" s="1" t="s">
        <v>601</v>
      </c>
      <c r="BO2800" s="1" t="s">
        <v>23273</v>
      </c>
      <c r="BP2800" s="1" t="s">
        <v>8067</v>
      </c>
      <c r="BQ2800" s="1" t="s">
        <v>6540</v>
      </c>
      <c r="BR2800" s="1"/>
      <c r="BS2800" s="1"/>
      <c r="BT2800" s="2">
        <v>46234.7755208333</v>
      </c>
      <c r="BU2800" s="2">
        <v>46234.7825462963</v>
      </c>
      <c r="BV2800" s="1" t="s">
        <v>621</v>
      </c>
      <c r="BW2800" s="3">
        <v>48060</v>
      </c>
      <c r="BX2800" s="1" t="s">
        <v>22947</v>
      </c>
      <c r="BY2800" s="1" t="s">
        <v>621</v>
      </c>
      <c r="BZ2800" s="1" t="s">
        <v>8050</v>
      </c>
      <c r="CB2800" s="1" t="s">
        <v>105</v>
      </c>
      <c r="CC2800" s="1">
        <v>0</v>
      </c>
      <c r="CE2800" s="1">
        <v>0</v>
      </c>
      <c r="CG2800" s="1">
        <v>0</v>
      </c>
      <c r="CL2800" s="1" t="s">
        <v>8068</v>
      </c>
    </row>
    <row r="2801" s="1" customFormat="1" spans="1:90">
      <c r="A2801" s="1" t="s">
        <v>19338</v>
      </c>
      <c r="F2801" s="1">
        <v>0</v>
      </c>
      <c r="K2801" s="1">
        <v>101311</v>
      </c>
      <c r="L2801" s="1" t="s">
        <v>23</v>
      </c>
      <c r="O2801" s="2">
        <v>46233.6378819444</v>
      </c>
      <c r="P2801" s="2">
        <v>46233</v>
      </c>
      <c r="Q2801" s="1" t="s">
        <v>8068</v>
      </c>
      <c r="R2801" s="1" t="s">
        <v>8051</v>
      </c>
      <c r="T2801" s="1" t="s">
        <v>8144</v>
      </c>
      <c r="U2801" s="1" t="s">
        <v>8053</v>
      </c>
      <c r="V2801" s="1" t="s">
        <v>23</v>
      </c>
      <c r="AB2801" s="1" t="s">
        <v>8054</v>
      </c>
      <c r="AD2801" s="1" t="s">
        <v>596</v>
      </c>
      <c r="AE2801" s="1" t="s">
        <v>3372</v>
      </c>
      <c r="AF2801" s="1" t="s">
        <v>8068</v>
      </c>
      <c r="AG2801" s="3">
        <v>45120</v>
      </c>
      <c r="AI2801" s="1" t="s">
        <v>8055</v>
      </c>
      <c r="AJ2801" s="1">
        <v>194</v>
      </c>
      <c r="AP2801" s="2">
        <v>46234.7824768519</v>
      </c>
      <c r="AQ2801" s="1" t="s">
        <v>8072</v>
      </c>
      <c r="AR2801" s="3">
        <v>45119</v>
      </c>
      <c r="AS2801" s="1">
        <v>18004774400</v>
      </c>
      <c r="AT2801" s="1" t="s">
        <v>8123</v>
      </c>
      <c r="AU2801" s="2">
        <v>46233</v>
      </c>
      <c r="AV2801" s="1" t="s">
        <v>23274</v>
      </c>
      <c r="AW2801" s="1" t="s">
        <v>8068</v>
      </c>
      <c r="AY2801" s="1" t="s">
        <v>23275</v>
      </c>
      <c r="AZ2801" s="1" t="s">
        <v>8265</v>
      </c>
      <c r="BA2801" s="1" t="s">
        <v>23276</v>
      </c>
      <c r="BB2801" s="1" t="s">
        <v>23277</v>
      </c>
      <c r="BC2801" s="1" t="s">
        <v>448</v>
      </c>
      <c r="BD2801" s="1" t="s">
        <v>422</v>
      </c>
      <c r="BE2801" s="1" t="s">
        <v>23278</v>
      </c>
      <c r="BF2801" s="1" t="s">
        <v>3868</v>
      </c>
      <c r="BG2801" s="2">
        <v>46234.2168634259</v>
      </c>
      <c r="BH2801" s="2">
        <v>46233.637974537</v>
      </c>
      <c r="BL2801" s="1" t="s">
        <v>8064</v>
      </c>
      <c r="BM2801" s="1" t="s">
        <v>8724</v>
      </c>
      <c r="BN2801" s="1" t="s">
        <v>590</v>
      </c>
      <c r="BO2801" s="1" t="s">
        <v>23279</v>
      </c>
      <c r="BP2801" s="1" t="s">
        <v>8082</v>
      </c>
      <c r="BQ2801" s="1" t="s">
        <v>6540</v>
      </c>
      <c r="BR2801" s="1" t="s">
        <v>19361</v>
      </c>
      <c r="BS2801" s="1" t="s">
        <v>12026</v>
      </c>
      <c r="BT2801" s="2">
        <v>46234.7472569444</v>
      </c>
      <c r="BU2801" s="2">
        <v>46234.7825578704</v>
      </c>
      <c r="BV2801" s="1" t="s">
        <v>621</v>
      </c>
      <c r="BW2801" s="3">
        <v>46947</v>
      </c>
      <c r="BX2801" s="1" t="s">
        <v>19338</v>
      </c>
      <c r="BY2801" s="1" t="s">
        <v>621</v>
      </c>
      <c r="BZ2801" s="1" t="s">
        <v>8050</v>
      </c>
      <c r="CB2801" s="1" t="s">
        <v>52</v>
      </c>
      <c r="CC2801" s="1">
        <v>0</v>
      </c>
      <c r="CE2801" s="1">
        <v>0</v>
      </c>
      <c r="CG2801" s="1">
        <v>0</v>
      </c>
      <c r="CL2801" s="1" t="s">
        <v>8068</v>
      </c>
    </row>
    <row r="2802" s="1" customFormat="1" spans="1:90">
      <c r="C2802" s="1">
        <v>1</v>
      </c>
      <c r="F2802" s="1">
        <v>0</v>
      </c>
      <c r="K2802" s="1">
        <v>101073</v>
      </c>
      <c r="L2802" s="1" t="s">
        <v>26</v>
      </c>
      <c r="O2802" s="2">
        <v>46233.6364814815</v>
      </c>
      <c r="P2802" s="2">
        <v>46234</v>
      </c>
      <c r="Q2802" s="1"/>
      <c r="R2802" s="1" t="s">
        <v>8051</v>
      </c>
      <c r="S2802" s="1"/>
      <c r="T2802" s="1" t="s">
        <v>8144</v>
      </c>
      <c r="U2802" s="1" t="s">
        <v>8053</v>
      </c>
      <c r="V2802" s="1" t="s">
        <v>26</v>
      </c>
      <c r="AB2802" s="1" t="s">
        <v>8054</v>
      </c>
      <c r="AD2802" s="1" t="s">
        <v>607</v>
      </c>
      <c r="AE2802" s="1" t="s">
        <v>729</v>
      </c>
      <c r="AF2802" s="1" t="s">
        <v>8068</v>
      </c>
      <c r="AG2802" s="3">
        <v>46234</v>
      </c>
      <c r="AH2802" s="1" t="s">
        <v>606</v>
      </c>
      <c r="AI2802" s="1" t="s">
        <v>8071</v>
      </c>
      <c r="AJ2802" s="1">
        <v>147</v>
      </c>
      <c r="AM2802" s="1" t="s">
        <v>8068</v>
      </c>
      <c r="AO2802" s="1">
        <v>3.9</v>
      </c>
      <c r="AP2802" s="2">
        <v>46234.7829861111</v>
      </c>
      <c r="AQ2802" s="1" t="s">
        <v>8072</v>
      </c>
      <c r="AR2802" s="3">
        <v>46203</v>
      </c>
      <c r="AS2802" s="1">
        <v>13469517726</v>
      </c>
      <c r="AT2802" s="1" t="s">
        <v>8073</v>
      </c>
      <c r="AU2802" s="2">
        <v>46234</v>
      </c>
      <c r="AV2802" s="1" t="s">
        <v>23280</v>
      </c>
      <c r="AW2802" s="1" t="s">
        <v>8068</v>
      </c>
      <c r="AY2802" s="1" t="s">
        <v>23281</v>
      </c>
      <c r="AZ2802" s="1" t="s">
        <v>8108</v>
      </c>
      <c r="BA2802" s="1" t="s">
        <v>23282</v>
      </c>
      <c r="BB2802" s="1" t="s">
        <v>2036</v>
      </c>
      <c r="BC2802" s="1" t="s">
        <v>496</v>
      </c>
      <c r="BD2802" s="1" t="s">
        <v>293</v>
      </c>
      <c r="BE2802" s="1" t="s">
        <v>23283</v>
      </c>
      <c r="BF2802" s="1" t="s">
        <v>3878</v>
      </c>
      <c r="BG2802" s="2">
        <v>46234.625</v>
      </c>
      <c r="BH2802" s="2">
        <v>46234.5374537037</v>
      </c>
      <c r="BL2802" s="1" t="s">
        <v>8115</v>
      </c>
      <c r="BM2802" s="1" t="s">
        <v>8417</v>
      </c>
      <c r="BN2802" s="1" t="s">
        <v>601</v>
      </c>
      <c r="BO2802" s="1" t="s">
        <v>23284</v>
      </c>
      <c r="BP2802" s="1" t="s">
        <v>8067</v>
      </c>
      <c r="BQ2802" s="1" t="s">
        <v>6540</v>
      </c>
      <c r="BT2802" s="2">
        <v>46234.7523148148</v>
      </c>
      <c r="BU2802" s="2">
        <v>46234.7831481481</v>
      </c>
      <c r="BV2802" s="1" t="s">
        <v>591</v>
      </c>
      <c r="BW2802" s="3">
        <v>48060</v>
      </c>
      <c r="BX2802" s="1" t="s">
        <v>8490</v>
      </c>
      <c r="BY2802" s="1" t="s">
        <v>597</v>
      </c>
      <c r="BZ2802" s="1" t="s">
        <v>8050</v>
      </c>
      <c r="CB2802" s="1" t="s">
        <v>112</v>
      </c>
      <c r="CC2802" s="1">
        <v>50</v>
      </c>
      <c r="CE2802" s="1">
        <v>50</v>
      </c>
      <c r="CG2802" s="1">
        <v>0</v>
      </c>
      <c r="CL2802" s="1" t="s">
        <v>8068</v>
      </c>
    </row>
    <row r="2803" s="1" customFormat="1" spans="1:90">
      <c r="C2803" s="1">
        <v>1</v>
      </c>
      <c r="F2803" s="1">
        <v>0</v>
      </c>
      <c r="K2803" s="1">
        <v>101073</v>
      </c>
      <c r="L2803" s="1" t="s">
        <v>26</v>
      </c>
      <c r="O2803" s="2">
        <v>46234.4046990741</v>
      </c>
      <c r="P2803" s="2">
        <v>46235</v>
      </c>
      <c r="Q2803" s="1" t="s">
        <v>8050</v>
      </c>
      <c r="R2803" s="1" t="s">
        <v>8051</v>
      </c>
      <c r="T2803" s="1" t="s">
        <v>8144</v>
      </c>
      <c r="U2803" s="1" t="s">
        <v>8053</v>
      </c>
      <c r="V2803" s="1" t="s">
        <v>26</v>
      </c>
      <c r="AB2803" s="1" t="s">
        <v>8054</v>
      </c>
      <c r="AD2803" s="1" t="s">
        <v>596</v>
      </c>
      <c r="AE2803" s="1" t="s">
        <v>2013</v>
      </c>
      <c r="AF2803" s="1" t="s">
        <v>8068</v>
      </c>
      <c r="AG2803" s="3">
        <v>46234</v>
      </c>
      <c r="AH2803" s="1"/>
      <c r="AI2803" s="1" t="s">
        <v>8071</v>
      </c>
      <c r="AJ2803" s="1">
        <v>115</v>
      </c>
      <c r="AN2803" s="1">
        <v>4</v>
      </c>
      <c r="AP2803" s="2">
        <v>46234.784224537</v>
      </c>
      <c r="AQ2803" s="1" t="s">
        <v>8072</v>
      </c>
      <c r="AR2803" s="3">
        <v>46142</v>
      </c>
      <c r="AS2803" s="1">
        <v>13995105760</v>
      </c>
      <c r="AT2803" s="1" t="s">
        <v>8073</v>
      </c>
      <c r="AU2803" s="2">
        <v>46235</v>
      </c>
      <c r="AV2803" s="1" t="s">
        <v>23285</v>
      </c>
      <c r="AW2803" s="1" t="s">
        <v>8068</v>
      </c>
      <c r="AY2803" s="1" t="s">
        <v>23286</v>
      </c>
      <c r="AZ2803" s="1" t="s">
        <v>8108</v>
      </c>
      <c r="BA2803" s="1" t="s">
        <v>23287</v>
      </c>
      <c r="BB2803" s="1" t="s">
        <v>23288</v>
      </c>
      <c r="BC2803" s="1" t="s">
        <v>496</v>
      </c>
      <c r="BD2803" s="1" t="s">
        <v>279</v>
      </c>
      <c r="BE2803" s="1" t="s">
        <v>23289</v>
      </c>
      <c r="BF2803" s="1" t="s">
        <v>3878</v>
      </c>
      <c r="BG2803" s="2">
        <v>46234.771400463</v>
      </c>
      <c r="BH2803" s="2">
        <v>46234.4074074074</v>
      </c>
      <c r="BJ2803" s="1" t="s">
        <v>8215</v>
      </c>
      <c r="BL2803" s="1" t="s">
        <v>8115</v>
      </c>
      <c r="BM2803" s="1" t="s">
        <v>8432</v>
      </c>
      <c r="BN2803" s="1" t="s">
        <v>601</v>
      </c>
      <c r="BO2803" s="1" t="s">
        <v>23290</v>
      </c>
      <c r="BP2803" s="1" t="s">
        <v>8082</v>
      </c>
      <c r="BQ2803" s="1" t="s">
        <v>6540</v>
      </c>
      <c r="BT2803" s="2">
        <v>46234.771712963</v>
      </c>
      <c r="BU2803" s="2">
        <v>46234.7842824074</v>
      </c>
      <c r="BV2803" s="1" t="s">
        <v>742</v>
      </c>
      <c r="BW2803" s="3">
        <v>48060</v>
      </c>
      <c r="BX2803" s="1" t="s">
        <v>21277</v>
      </c>
      <c r="BY2803" s="1" t="s">
        <v>744</v>
      </c>
      <c r="BZ2803" s="1" t="s">
        <v>8050</v>
      </c>
      <c r="CB2803" s="1" t="s">
        <v>105</v>
      </c>
      <c r="CC2803" s="1">
        <v>0</v>
      </c>
      <c r="CE2803" s="1">
        <v>0</v>
      </c>
      <c r="CF2803" s="1"/>
      <c r="CG2803" s="1">
        <v>0</v>
      </c>
      <c r="CL2803" s="1" t="s">
        <v>8068</v>
      </c>
    </row>
    <row r="2804" s="1" customFormat="1" spans="1:90">
      <c r="F2804" s="1">
        <v>0</v>
      </c>
      <c r="K2804" s="1">
        <v>101311</v>
      </c>
      <c r="L2804" s="1" t="s">
        <v>23</v>
      </c>
      <c r="O2804" s="2">
        <v>46234.7796296296</v>
      </c>
      <c r="P2804" s="2">
        <v>46234</v>
      </c>
      <c r="Q2804" s="1" t="s">
        <v>8050</v>
      </c>
      <c r="R2804" s="1" t="s">
        <v>8051</v>
      </c>
      <c r="S2804" s="1" t="s">
        <v>8096</v>
      </c>
      <c r="T2804" s="1" t="s">
        <v>8144</v>
      </c>
      <c r="U2804" s="1" t="s">
        <v>8053</v>
      </c>
      <c r="V2804" s="1" t="s">
        <v>23</v>
      </c>
      <c r="AB2804" s="1" t="s">
        <v>8054</v>
      </c>
      <c r="AD2804" s="1" t="s">
        <v>607</v>
      </c>
      <c r="AE2804" s="1" t="s">
        <v>3328</v>
      </c>
      <c r="AF2804" s="1" t="s">
        <v>8068</v>
      </c>
      <c r="AG2804" s="3">
        <v>46173</v>
      </c>
      <c r="AH2804" s="1" t="s">
        <v>606</v>
      </c>
      <c r="AI2804" s="1" t="s">
        <v>8071</v>
      </c>
      <c r="AJ2804" s="1"/>
      <c r="AK2804" s="1">
        <v>2200</v>
      </c>
      <c r="AP2804" s="2">
        <v>46234.7841319444</v>
      </c>
      <c r="AQ2804" s="1" t="s">
        <v>8072</v>
      </c>
      <c r="AR2804" s="3">
        <v>46172</v>
      </c>
      <c r="AS2804" s="1">
        <v>15049238553</v>
      </c>
      <c r="AT2804" s="1" t="s">
        <v>8073</v>
      </c>
      <c r="AU2804" s="2">
        <v>46234</v>
      </c>
      <c r="AV2804" s="1" t="s">
        <v>23291</v>
      </c>
      <c r="AW2804" s="1" t="s">
        <v>8068</v>
      </c>
      <c r="AY2804" s="1" t="s">
        <v>23264</v>
      </c>
      <c r="AZ2804" s="1" t="s">
        <v>8147</v>
      </c>
      <c r="BA2804" s="1" t="s">
        <v>23265</v>
      </c>
      <c r="BB2804" s="1" t="s">
        <v>7943</v>
      </c>
      <c r="BC2804" s="1" t="s">
        <v>448</v>
      </c>
      <c r="BD2804" s="1" t="s">
        <v>423</v>
      </c>
      <c r="BE2804" s="1" t="s">
        <v>23267</v>
      </c>
      <c r="BF2804" s="1" t="s">
        <v>3903</v>
      </c>
      <c r="BG2804" s="2">
        <v>46234.7804166667</v>
      </c>
      <c r="BH2804" s="2">
        <v>46234.7797453704</v>
      </c>
      <c r="BL2804" s="1" t="s">
        <v>8064</v>
      </c>
      <c r="BM2804" s="1" t="s">
        <v>8181</v>
      </c>
      <c r="BN2804" s="1" t="s">
        <v>601</v>
      </c>
      <c r="BO2804" s="1" t="s">
        <v>7942</v>
      </c>
      <c r="BP2804" s="1" t="s">
        <v>8082</v>
      </c>
      <c r="BQ2804" s="1" t="s">
        <v>6540</v>
      </c>
      <c r="BT2804" s="2">
        <v>46234.7805787037</v>
      </c>
      <c r="BU2804" s="2">
        <v>46234.7843634259</v>
      </c>
      <c r="BV2804" s="1" t="s">
        <v>818</v>
      </c>
      <c r="BW2804" s="3">
        <v>47999</v>
      </c>
      <c r="BX2804" s="1" t="s">
        <v>8426</v>
      </c>
      <c r="BY2804" s="1" t="s">
        <v>818</v>
      </c>
      <c r="BZ2804" s="1" t="s">
        <v>8050</v>
      </c>
      <c r="CB2804" s="1" t="s">
        <v>53</v>
      </c>
      <c r="CC2804" s="1">
        <v>90</v>
      </c>
      <c r="CE2804" s="1">
        <v>90</v>
      </c>
      <c r="CG2804" s="1">
        <v>0</v>
      </c>
      <c r="CL2804" s="1" t="s">
        <v>8068</v>
      </c>
    </row>
    <row r="2805" s="1" customFormat="1" spans="1:90">
      <c r="A2805" s="1" t="s">
        <v>10937</v>
      </c>
      <c r="F2805" s="1">
        <v>0</v>
      </c>
      <c r="K2805" s="1">
        <v>101311</v>
      </c>
      <c r="L2805" s="1" t="s">
        <v>23</v>
      </c>
      <c r="O2805" s="2">
        <v>46234.7838425926</v>
      </c>
      <c r="P2805" s="2">
        <v>46235</v>
      </c>
      <c r="R2805" s="1" t="s">
        <v>8051</v>
      </c>
      <c r="S2805" s="1" t="s">
        <v>8096</v>
      </c>
      <c r="T2805" s="1" t="s">
        <v>8144</v>
      </c>
      <c r="U2805" s="1" t="s">
        <v>8053</v>
      </c>
      <c r="V2805" s="1" t="s">
        <v>23</v>
      </c>
      <c r="AB2805" s="1" t="s">
        <v>8054</v>
      </c>
      <c r="AD2805" s="1" t="s">
        <v>596</v>
      </c>
      <c r="AE2805" s="1" t="s">
        <v>3321</v>
      </c>
      <c r="AF2805" s="1" t="s">
        <v>8068</v>
      </c>
      <c r="AG2805" s="3">
        <v>46156</v>
      </c>
      <c r="AH2805" s="1"/>
      <c r="AI2805" s="1" t="s">
        <v>8055</v>
      </c>
      <c r="AJ2805" s="1">
        <v>135</v>
      </c>
      <c r="AK2805" s="1">
        <v>2100</v>
      </c>
      <c r="AP2805" s="2">
        <v>46234.7857175926</v>
      </c>
      <c r="AQ2805" s="1" t="s">
        <v>8072</v>
      </c>
      <c r="AR2805" s="3">
        <v>46147</v>
      </c>
      <c r="AS2805" s="1">
        <v>15847082292</v>
      </c>
      <c r="AT2805" s="1" t="s">
        <v>8073</v>
      </c>
      <c r="AU2805" s="2">
        <v>46235</v>
      </c>
      <c r="AV2805" s="1" t="s">
        <v>23292</v>
      </c>
      <c r="AW2805" s="1" t="s">
        <v>8068</v>
      </c>
      <c r="AY2805" s="1" t="s">
        <v>23293</v>
      </c>
      <c r="AZ2805" s="1" t="s">
        <v>8147</v>
      </c>
      <c r="BA2805" s="1" t="s">
        <v>23294</v>
      </c>
      <c r="BB2805" s="1" t="s">
        <v>23295</v>
      </c>
      <c r="BC2805" s="1" t="s">
        <v>448</v>
      </c>
      <c r="BD2805" s="1" t="s">
        <v>417</v>
      </c>
      <c r="BE2805" s="1" t="s">
        <v>23296</v>
      </c>
      <c r="BF2805" s="1" t="s">
        <v>3903</v>
      </c>
      <c r="BG2805" s="2">
        <v>46234.7846759259</v>
      </c>
      <c r="BH2805" s="2">
        <v>46234.783912037</v>
      </c>
      <c r="BL2805" s="1" t="s">
        <v>8064</v>
      </c>
      <c r="BM2805" s="1" t="s">
        <v>8151</v>
      </c>
      <c r="BN2805" s="1" t="s">
        <v>601</v>
      </c>
      <c r="BO2805" s="1" t="s">
        <v>23297</v>
      </c>
      <c r="BP2805" s="1" t="s">
        <v>8082</v>
      </c>
      <c r="BQ2805" s="1" t="s">
        <v>6540</v>
      </c>
      <c r="BT2805" s="2">
        <v>46234.7850694444</v>
      </c>
      <c r="BU2805" s="2">
        <v>46234.7857638889</v>
      </c>
      <c r="BV2805" s="1" t="s">
        <v>818</v>
      </c>
      <c r="BW2805" s="3">
        <v>47982</v>
      </c>
      <c r="BX2805" s="1" t="s">
        <v>10234</v>
      </c>
      <c r="BY2805" s="1" t="s">
        <v>818</v>
      </c>
      <c r="BZ2805" s="1" t="s">
        <v>8050</v>
      </c>
      <c r="CB2805" s="1" t="s">
        <v>48</v>
      </c>
      <c r="CC2805" s="1">
        <v>0</v>
      </c>
      <c r="CE2805" s="1">
        <v>0</v>
      </c>
      <c r="CL2805" s="1" t="s">
        <v>8068</v>
      </c>
    </row>
    <row r="2806" s="1" customFormat="1" spans="1:90">
      <c r="F2806" s="1">
        <v>0</v>
      </c>
      <c r="K2806" s="1">
        <v>101311</v>
      </c>
      <c r="L2806" s="1" t="s">
        <v>23</v>
      </c>
      <c r="O2806" s="2">
        <v>46234.7796296296</v>
      </c>
      <c r="P2806" s="2">
        <v>46234</v>
      </c>
      <c r="Q2806" s="1" t="s">
        <v>8050</v>
      </c>
      <c r="R2806" s="1" t="s">
        <v>8051</v>
      </c>
      <c r="T2806" s="1" t="s">
        <v>8144</v>
      </c>
      <c r="U2806" s="1" t="s">
        <v>8053</v>
      </c>
      <c r="V2806" s="1" t="s">
        <v>23</v>
      </c>
      <c r="AB2806" s="1" t="s">
        <v>8054</v>
      </c>
      <c r="AD2806" s="1" t="s">
        <v>596</v>
      </c>
      <c r="AE2806" s="1" t="s">
        <v>3328</v>
      </c>
      <c r="AF2806" s="1" t="s">
        <v>8068</v>
      </c>
      <c r="AG2806" s="3">
        <v>46173</v>
      </c>
      <c r="AH2806" s="1"/>
      <c r="AI2806" s="1" t="s">
        <v>8071</v>
      </c>
      <c r="AJ2806" s="1"/>
      <c r="AP2806" s="2">
        <v>46234.7862152778</v>
      </c>
      <c r="AQ2806" s="1" t="s">
        <v>8072</v>
      </c>
      <c r="AR2806" s="3">
        <v>46172</v>
      </c>
      <c r="AS2806" s="1">
        <v>15049238553</v>
      </c>
      <c r="AT2806" s="1" t="s">
        <v>8073</v>
      </c>
      <c r="AU2806" s="2">
        <v>46234</v>
      </c>
      <c r="AV2806" s="1" t="s">
        <v>23298</v>
      </c>
      <c r="AW2806" s="1" t="s">
        <v>8068</v>
      </c>
      <c r="AY2806" s="1" t="s">
        <v>23264</v>
      </c>
      <c r="AZ2806" s="1" t="s">
        <v>8147</v>
      </c>
      <c r="BA2806" s="1" t="s">
        <v>23265</v>
      </c>
      <c r="BB2806" s="1" t="s">
        <v>23299</v>
      </c>
      <c r="BC2806" s="1" t="s">
        <v>448</v>
      </c>
      <c r="BD2806" s="1" t="s">
        <v>423</v>
      </c>
      <c r="BE2806" s="1" t="s">
        <v>23267</v>
      </c>
      <c r="BF2806" s="1" t="s">
        <v>3878</v>
      </c>
      <c r="BG2806" s="2">
        <v>46234.7804166667</v>
      </c>
      <c r="BH2806" s="2">
        <v>46234.7797685185</v>
      </c>
      <c r="BL2806" s="1" t="s">
        <v>8064</v>
      </c>
      <c r="BM2806" s="1" t="s">
        <v>8181</v>
      </c>
      <c r="BN2806" s="1" t="s">
        <v>601</v>
      </c>
      <c r="BO2806" s="1" t="s">
        <v>7942</v>
      </c>
      <c r="BP2806" s="1" t="s">
        <v>8082</v>
      </c>
      <c r="BQ2806" s="1" t="s">
        <v>6540</v>
      </c>
      <c r="BR2806" s="1"/>
      <c r="BS2806" s="1"/>
      <c r="BT2806" s="2">
        <v>46234.7805787037</v>
      </c>
      <c r="BU2806" s="2">
        <v>46234.786412037</v>
      </c>
      <c r="BV2806" s="1" t="s">
        <v>1240</v>
      </c>
      <c r="BW2806" s="3">
        <v>47999</v>
      </c>
      <c r="BX2806" s="1" t="s">
        <v>23300</v>
      </c>
      <c r="BY2806" s="1" t="s">
        <v>1240</v>
      </c>
      <c r="BZ2806" s="1" t="s">
        <v>8050</v>
      </c>
      <c r="CB2806" s="1" t="s">
        <v>53</v>
      </c>
      <c r="CC2806" s="1">
        <v>0</v>
      </c>
      <c r="CD2806" s="1"/>
      <c r="CE2806" s="1">
        <v>0</v>
      </c>
      <c r="CG2806" s="1">
        <v>0</v>
      </c>
      <c r="CH2806" s="1"/>
      <c r="CI2806" s="1"/>
      <c r="CL2806" s="1" t="s">
        <v>8068</v>
      </c>
    </row>
    <row r="2807" s="1" customFormat="1" spans="1:90">
      <c r="A2807" s="1" t="s">
        <v>8548</v>
      </c>
      <c r="F2807" s="1">
        <v>0</v>
      </c>
      <c r="K2807" s="1">
        <v>101311</v>
      </c>
      <c r="L2807" s="1" t="s">
        <v>23</v>
      </c>
      <c r="O2807" s="2">
        <v>46234.7813773148</v>
      </c>
      <c r="P2807" s="2">
        <v>46235</v>
      </c>
      <c r="Q2807" s="1" t="s">
        <v>8050</v>
      </c>
      <c r="R2807" s="1" t="s">
        <v>8051</v>
      </c>
      <c r="S2807" s="1" t="s">
        <v>8096</v>
      </c>
      <c r="T2807" s="1" t="s">
        <v>8144</v>
      </c>
      <c r="U2807" s="1" t="s">
        <v>8053</v>
      </c>
      <c r="V2807" s="1" t="s">
        <v>23</v>
      </c>
      <c r="AB2807" s="1" t="s">
        <v>8054</v>
      </c>
      <c r="AD2807" s="1" t="s">
        <v>596</v>
      </c>
      <c r="AE2807" s="1" t="s">
        <v>3314</v>
      </c>
      <c r="AF2807" s="1" t="s">
        <v>8068</v>
      </c>
      <c r="AG2807" s="3">
        <v>46234</v>
      </c>
      <c r="AI2807" s="1" t="s">
        <v>8055</v>
      </c>
      <c r="AJ2807" s="1"/>
      <c r="AK2807" s="1">
        <v>2000</v>
      </c>
      <c r="AP2807" s="2">
        <v>46234.7863425926</v>
      </c>
      <c r="AQ2807" s="1" t="s">
        <v>8106</v>
      </c>
      <c r="AR2807" s="3">
        <v>46172</v>
      </c>
      <c r="AS2807" s="1">
        <v>13848832799</v>
      </c>
      <c r="AT2807" s="1" t="s">
        <v>8073</v>
      </c>
      <c r="AU2807" s="2">
        <v>46235</v>
      </c>
      <c r="AV2807" s="1" t="s">
        <v>23301</v>
      </c>
      <c r="AW2807" s="1" t="s">
        <v>8068</v>
      </c>
      <c r="AY2807" s="1" t="s">
        <v>23302</v>
      </c>
      <c r="AZ2807" s="1" t="s">
        <v>8147</v>
      </c>
      <c r="BA2807" s="1" t="s">
        <v>23303</v>
      </c>
      <c r="BB2807" s="1" t="s">
        <v>23304</v>
      </c>
      <c r="BC2807" s="1" t="s">
        <v>448</v>
      </c>
      <c r="BD2807" s="1" t="s">
        <v>418</v>
      </c>
      <c r="BE2807" s="1" t="s">
        <v>23305</v>
      </c>
      <c r="BF2807" s="1" t="s">
        <v>3903</v>
      </c>
      <c r="BG2807" s="2">
        <v>46234.7822800926</v>
      </c>
      <c r="BH2807" s="2">
        <v>46234.781400463</v>
      </c>
      <c r="BL2807" s="1" t="s">
        <v>8064</v>
      </c>
      <c r="BM2807" s="1" t="s">
        <v>8391</v>
      </c>
      <c r="BN2807" s="1" t="s">
        <v>601</v>
      </c>
      <c r="BO2807" s="1" t="s">
        <v>23306</v>
      </c>
      <c r="BP2807" s="1" t="s">
        <v>8082</v>
      </c>
      <c r="BQ2807" s="1" t="s">
        <v>6540</v>
      </c>
      <c r="BT2807" s="2">
        <v>46234.7825925926</v>
      </c>
      <c r="BU2807" s="2">
        <v>46234.7864351852</v>
      </c>
      <c r="BV2807" s="1" t="s">
        <v>818</v>
      </c>
      <c r="BW2807" s="3">
        <v>48060</v>
      </c>
      <c r="BX2807" s="1" t="s">
        <v>8554</v>
      </c>
      <c r="BY2807" s="1" t="s">
        <v>818</v>
      </c>
      <c r="BZ2807" s="1" t="s">
        <v>8050</v>
      </c>
      <c r="CB2807" s="1" t="s">
        <v>48</v>
      </c>
      <c r="CC2807" s="1">
        <v>0</v>
      </c>
      <c r="CE2807" s="1">
        <v>0</v>
      </c>
      <c r="CL2807" s="1" t="s">
        <v>8068</v>
      </c>
    </row>
    <row r="2808" s="1" customFormat="1" spans="1:90">
      <c r="C2808" s="1">
        <v>1</v>
      </c>
      <c r="F2808" s="1">
        <v>0</v>
      </c>
      <c r="K2808" s="1">
        <v>101073</v>
      </c>
      <c r="L2808" s="1" t="s">
        <v>26</v>
      </c>
      <c r="O2808" s="2">
        <v>46231.6405787037</v>
      </c>
      <c r="P2808" s="2">
        <v>46232</v>
      </c>
      <c r="R2808" s="1" t="s">
        <v>8051</v>
      </c>
      <c r="S2808" s="1"/>
      <c r="T2808" s="1" t="s">
        <v>8144</v>
      </c>
      <c r="U2808" s="1" t="s">
        <v>8053</v>
      </c>
      <c r="V2808" s="1" t="s">
        <v>26</v>
      </c>
      <c r="AB2808" s="1" t="s">
        <v>8054</v>
      </c>
      <c r="AD2808" s="1" t="s">
        <v>607</v>
      </c>
      <c r="AE2808" s="1" t="s">
        <v>2235</v>
      </c>
      <c r="AF2808" s="1" t="s">
        <v>8068</v>
      </c>
      <c r="AG2808" s="3">
        <v>46234</v>
      </c>
      <c r="AH2808" s="1" t="s">
        <v>606</v>
      </c>
      <c r="AI2808" s="1" t="s">
        <v>8071</v>
      </c>
      <c r="AJ2808" s="1">
        <v>128</v>
      </c>
      <c r="AM2808" s="1" t="s">
        <v>8068</v>
      </c>
      <c r="AO2808" s="1">
        <v>2.9</v>
      </c>
      <c r="AP2808" s="2">
        <v>46234.7865393519</v>
      </c>
      <c r="AQ2808" s="1" t="s">
        <v>8072</v>
      </c>
      <c r="AR2808" s="3">
        <v>46204</v>
      </c>
      <c r="AS2808" s="1">
        <v>15909514649</v>
      </c>
      <c r="AT2808" s="1" t="s">
        <v>8073</v>
      </c>
      <c r="AU2808" s="2">
        <v>46232</v>
      </c>
      <c r="AV2808" s="1" t="s">
        <v>23307</v>
      </c>
      <c r="AW2808" s="1" t="s">
        <v>8068</v>
      </c>
      <c r="AY2808" s="1" t="s">
        <v>23308</v>
      </c>
      <c r="AZ2808" s="1" t="s">
        <v>8108</v>
      </c>
      <c r="BA2808" s="1" t="s">
        <v>23309</v>
      </c>
      <c r="BB2808" s="1" t="s">
        <v>5589</v>
      </c>
      <c r="BC2808" s="1" t="s">
        <v>496</v>
      </c>
      <c r="BD2808" s="1" t="s">
        <v>296</v>
      </c>
      <c r="BE2808" s="1" t="s">
        <v>23310</v>
      </c>
      <c r="BF2808" s="1" t="s">
        <v>3878</v>
      </c>
      <c r="BG2808" s="2">
        <v>46234.4583333333</v>
      </c>
      <c r="BH2808" s="2">
        <v>46233.6559375</v>
      </c>
      <c r="BJ2808" s="1" t="s">
        <v>23311</v>
      </c>
      <c r="BL2808" s="1" t="s">
        <v>8115</v>
      </c>
      <c r="BM2808" s="1" t="s">
        <v>8417</v>
      </c>
      <c r="BN2808" s="1" t="s">
        <v>601</v>
      </c>
      <c r="BO2808" s="1" t="s">
        <v>23312</v>
      </c>
      <c r="BP2808" s="1" t="s">
        <v>8082</v>
      </c>
      <c r="BQ2808" s="1" t="s">
        <v>6540</v>
      </c>
      <c r="BT2808" s="2">
        <v>46234.7509027778</v>
      </c>
      <c r="BU2808" s="2">
        <v>46234.7866550926</v>
      </c>
      <c r="BV2808" s="1" t="s">
        <v>591</v>
      </c>
      <c r="BW2808" s="3">
        <v>48060</v>
      </c>
      <c r="BX2808" s="1" t="s">
        <v>8586</v>
      </c>
      <c r="BY2808" s="1" t="s">
        <v>597</v>
      </c>
      <c r="BZ2808" s="1" t="s">
        <v>8050</v>
      </c>
      <c r="CB2808" s="1" t="s">
        <v>113</v>
      </c>
      <c r="CC2808" s="1">
        <v>50</v>
      </c>
      <c r="CE2808" s="1">
        <v>50</v>
      </c>
      <c r="CG2808" s="1">
        <v>35</v>
      </c>
      <c r="CL2808" s="1" t="s">
        <v>8068</v>
      </c>
    </row>
    <row r="2809" s="1" customFormat="1" spans="1:90">
      <c r="A2809" s="1" t="s">
        <v>8756</v>
      </c>
      <c r="F2809" s="1">
        <v>0</v>
      </c>
      <c r="K2809" s="1">
        <v>101110</v>
      </c>
      <c r="L2809" s="1" t="s">
        <v>28</v>
      </c>
      <c r="O2809" s="2">
        <v>46234.6526967593</v>
      </c>
      <c r="P2809" s="2">
        <v>46235</v>
      </c>
      <c r="R2809" s="1" t="s">
        <v>8051</v>
      </c>
      <c r="S2809" s="1"/>
      <c r="T2809" s="1" t="s">
        <v>8144</v>
      </c>
      <c r="U2809" s="1" t="s">
        <v>8053</v>
      </c>
      <c r="V2809" s="1" t="s">
        <v>28</v>
      </c>
      <c r="AB2809" s="1" t="s">
        <v>8054</v>
      </c>
      <c r="AD2809" s="1" t="s">
        <v>596</v>
      </c>
      <c r="AE2809" s="1" t="s">
        <v>797</v>
      </c>
      <c r="AF2809" s="1" t="s">
        <v>8068</v>
      </c>
      <c r="AG2809" s="3">
        <v>46203</v>
      </c>
      <c r="AH2809" s="1"/>
      <c r="AI2809" s="1" t="s">
        <v>8071</v>
      </c>
      <c r="AJ2809" s="1"/>
      <c r="AP2809" s="2">
        <v>46234.7874305556</v>
      </c>
      <c r="AQ2809" s="1" t="s">
        <v>8274</v>
      </c>
      <c r="AR2809" s="3">
        <v>46202</v>
      </c>
      <c r="AS2809" s="1">
        <v>13579993198</v>
      </c>
      <c r="AT2809" s="1" t="s">
        <v>8073</v>
      </c>
      <c r="AU2809" s="2">
        <v>46235</v>
      </c>
      <c r="AV2809" s="1" t="s">
        <v>23313</v>
      </c>
      <c r="AW2809" s="1" t="s">
        <v>8068</v>
      </c>
      <c r="AY2809" s="1" t="s">
        <v>23314</v>
      </c>
      <c r="AZ2809" s="1" t="s">
        <v>8460</v>
      </c>
      <c r="BA2809" s="1" t="s">
        <v>23315</v>
      </c>
      <c r="BB2809" s="1" t="s">
        <v>23316</v>
      </c>
      <c r="BC2809" s="1" t="s">
        <v>478</v>
      </c>
      <c r="BD2809" s="1" t="s">
        <v>175</v>
      </c>
      <c r="BE2809" s="1" t="s">
        <v>23317</v>
      </c>
      <c r="BF2809" s="1" t="s">
        <v>4284</v>
      </c>
      <c r="BG2809" s="2">
        <v>46234.7595023148</v>
      </c>
      <c r="BH2809" s="2">
        <v>46234.6611689815</v>
      </c>
      <c r="BL2809" s="1" t="s">
        <v>8464</v>
      </c>
      <c r="BM2809" s="1" t="s">
        <v>9081</v>
      </c>
      <c r="BN2809" s="1" t="s">
        <v>601</v>
      </c>
      <c r="BO2809" s="1" t="s">
        <v>23318</v>
      </c>
      <c r="BP2809" s="1" t="s">
        <v>8067</v>
      </c>
      <c r="BQ2809" s="1" t="s">
        <v>6540</v>
      </c>
      <c r="BT2809" s="2">
        <v>46234.7596990741</v>
      </c>
      <c r="BU2809" s="2">
        <v>46234.7874768519</v>
      </c>
      <c r="BV2809" s="1" t="s">
        <v>818</v>
      </c>
      <c r="BW2809" s="3">
        <v>48029</v>
      </c>
      <c r="BX2809" s="1" t="s">
        <v>8261</v>
      </c>
      <c r="BY2809" s="1" t="s">
        <v>818</v>
      </c>
      <c r="BZ2809" s="1" t="s">
        <v>8050</v>
      </c>
      <c r="CA2809" s="1"/>
      <c r="CB2809" s="1" t="s">
        <v>132</v>
      </c>
      <c r="CC2809" s="1">
        <v>0</v>
      </c>
      <c r="CE2809" s="1">
        <v>0</v>
      </c>
      <c r="CG2809" s="1">
        <v>0</v>
      </c>
      <c r="CL2809" s="1" t="s">
        <v>8068</v>
      </c>
    </row>
    <row r="2810" s="1" customFormat="1" spans="1:90">
      <c r="F2810" s="1">
        <v>0</v>
      </c>
      <c r="K2810" s="1">
        <v>101110</v>
      </c>
      <c r="L2810" s="1" t="s">
        <v>28</v>
      </c>
      <c r="O2810" s="2">
        <v>46234.7668518519</v>
      </c>
      <c r="P2810" s="2">
        <v>46234</v>
      </c>
      <c r="Q2810" s="1" t="s">
        <v>8050</v>
      </c>
      <c r="R2810" s="1" t="s">
        <v>8051</v>
      </c>
      <c r="T2810" s="1" t="s">
        <v>8144</v>
      </c>
      <c r="U2810" s="1" t="s">
        <v>8053</v>
      </c>
      <c r="V2810" s="1" t="s">
        <v>28</v>
      </c>
      <c r="AB2810" s="1" t="s">
        <v>8054</v>
      </c>
      <c r="AD2810" s="1" t="s">
        <v>596</v>
      </c>
      <c r="AE2810" s="1" t="s">
        <v>1117</v>
      </c>
      <c r="AF2810" s="1" t="s">
        <v>8068</v>
      </c>
      <c r="AG2810" s="3">
        <v>46234</v>
      </c>
      <c r="AH2810" s="1"/>
      <c r="AI2810" s="1" t="s">
        <v>8071</v>
      </c>
      <c r="AJ2810" s="1"/>
      <c r="AM2810" s="1" t="s">
        <v>8050</v>
      </c>
      <c r="AO2810" s="1">
        <v>2.5</v>
      </c>
      <c r="AP2810" s="2">
        <v>46234.7877430556</v>
      </c>
      <c r="AQ2810" s="1" t="s">
        <v>8274</v>
      </c>
      <c r="AR2810" s="3">
        <v>46229</v>
      </c>
      <c r="AS2810" s="1">
        <v>18064806279</v>
      </c>
      <c r="AT2810" s="1" t="s">
        <v>8073</v>
      </c>
      <c r="AU2810" s="2">
        <v>46234</v>
      </c>
      <c r="AV2810" s="1" t="s">
        <v>23319</v>
      </c>
      <c r="AW2810" s="1" t="s">
        <v>8068</v>
      </c>
      <c r="AY2810" s="1" t="s">
        <v>23320</v>
      </c>
      <c r="AZ2810" s="1" t="s">
        <v>8659</v>
      </c>
      <c r="BA2810" s="1" t="s">
        <v>23321</v>
      </c>
      <c r="BB2810" s="1" t="s">
        <v>23322</v>
      </c>
      <c r="BC2810" s="1" t="s">
        <v>478</v>
      </c>
      <c r="BD2810" s="1" t="s">
        <v>218</v>
      </c>
      <c r="BE2810" s="1" t="s">
        <v>23323</v>
      </c>
      <c r="BF2810" s="1" t="s">
        <v>3878</v>
      </c>
      <c r="BG2810" s="2">
        <v>46234.7816666667</v>
      </c>
      <c r="BH2810" s="2">
        <v>46234.7694444444</v>
      </c>
      <c r="BJ2810" s="1" t="s">
        <v>9995</v>
      </c>
      <c r="BL2810" s="1" t="s">
        <v>8464</v>
      </c>
      <c r="BM2810" s="1" t="s">
        <v>9988</v>
      </c>
      <c r="BN2810" s="1" t="s">
        <v>601</v>
      </c>
      <c r="BO2810" s="1" t="s">
        <v>23324</v>
      </c>
      <c r="BP2810" s="1" t="s">
        <v>8067</v>
      </c>
      <c r="BQ2810" s="1" t="s">
        <v>6540</v>
      </c>
      <c r="BT2810" s="2">
        <v>46234.7817592593</v>
      </c>
      <c r="BU2810" s="2">
        <v>46234.7878472222</v>
      </c>
      <c r="BV2810" s="1" t="s">
        <v>591</v>
      </c>
      <c r="BW2810" s="3">
        <v>48060</v>
      </c>
      <c r="BX2810" s="1" t="s">
        <v>8623</v>
      </c>
      <c r="BY2810" s="1" t="s">
        <v>597</v>
      </c>
      <c r="BZ2810" s="1" t="s">
        <v>8050</v>
      </c>
      <c r="CB2810" s="1" t="s">
        <v>144</v>
      </c>
      <c r="CC2810" s="1">
        <v>0</v>
      </c>
      <c r="CE2810" s="1">
        <v>0</v>
      </c>
      <c r="CF2810" s="1"/>
      <c r="CG2810" s="1">
        <v>0</v>
      </c>
      <c r="CL2810" s="1" t="s">
        <v>8068</v>
      </c>
    </row>
    <row r="2811" s="1" customFormat="1" spans="1:90">
      <c r="F2811" s="1">
        <v>0</v>
      </c>
      <c r="K2811" s="1">
        <v>101042</v>
      </c>
      <c r="L2811" s="1" t="s">
        <v>25</v>
      </c>
      <c r="O2811" s="2">
        <v>46234.7847800926</v>
      </c>
      <c r="P2811" s="2">
        <v>46234</v>
      </c>
      <c r="Q2811" s="1" t="s">
        <v>8050</v>
      </c>
      <c r="R2811" s="1" t="s">
        <v>8051</v>
      </c>
      <c r="T2811" s="1" t="s">
        <v>8144</v>
      </c>
      <c r="U2811" s="1" t="s">
        <v>8053</v>
      </c>
      <c r="V2811" s="1" t="s">
        <v>25</v>
      </c>
      <c r="AB2811" s="1" t="s">
        <v>8054</v>
      </c>
      <c r="AD2811" s="1" t="s">
        <v>596</v>
      </c>
      <c r="AE2811" s="1" t="s">
        <v>3203</v>
      </c>
      <c r="AF2811" s="1" t="s">
        <v>8068</v>
      </c>
      <c r="AG2811" s="3">
        <v>44791</v>
      </c>
      <c r="AI2811" s="1" t="s">
        <v>8071</v>
      </c>
      <c r="AJ2811" s="1">
        <v>207</v>
      </c>
      <c r="AP2811" s="2">
        <v>46234.7883796296</v>
      </c>
      <c r="AQ2811" s="1" t="s">
        <v>8072</v>
      </c>
      <c r="AR2811" s="3">
        <v>44763</v>
      </c>
      <c r="AS2811" s="1">
        <v>15393189900</v>
      </c>
      <c r="AT2811" s="1"/>
      <c r="AU2811" s="2">
        <v>46234</v>
      </c>
      <c r="AV2811" s="1" t="s">
        <v>23325</v>
      </c>
      <c r="AW2811" s="1" t="s">
        <v>8068</v>
      </c>
      <c r="AY2811" s="1" t="s">
        <v>23326</v>
      </c>
      <c r="AZ2811" s="1" t="s">
        <v>10261</v>
      </c>
      <c r="BA2811" s="1" t="s">
        <v>23327</v>
      </c>
      <c r="BB2811" s="1" t="s">
        <v>5132</v>
      </c>
      <c r="BC2811" s="1" t="s">
        <v>463</v>
      </c>
      <c r="BD2811" s="1" t="s">
        <v>367</v>
      </c>
      <c r="BE2811" s="1" t="s">
        <v>23328</v>
      </c>
      <c r="BF2811" s="1" t="s">
        <v>3868</v>
      </c>
      <c r="BG2811" s="2">
        <v>46234</v>
      </c>
      <c r="BH2811" s="2">
        <v>46234.7848611111</v>
      </c>
      <c r="BL2811" s="1" t="s">
        <v>8159</v>
      </c>
      <c r="BM2811" s="1" t="s">
        <v>13225</v>
      </c>
      <c r="BN2811" s="1" t="s">
        <v>590</v>
      </c>
      <c r="BO2811" s="1" t="s">
        <v>23329</v>
      </c>
      <c r="BP2811" s="1" t="s">
        <v>8082</v>
      </c>
      <c r="BQ2811" s="1" t="s">
        <v>6540</v>
      </c>
      <c r="BR2811" s="1" t="s">
        <v>13152</v>
      </c>
      <c r="BS2811" s="1" t="s">
        <v>12995</v>
      </c>
      <c r="BT2811" s="2">
        <v>46234.7864351852</v>
      </c>
      <c r="BU2811" s="2">
        <v>46234.7886805556</v>
      </c>
      <c r="BV2811" s="1" t="s">
        <v>818</v>
      </c>
      <c r="BW2811" s="3">
        <v>46617</v>
      </c>
      <c r="BX2811" s="1" t="s">
        <v>23330</v>
      </c>
      <c r="BY2811" s="1" t="s">
        <v>818</v>
      </c>
      <c r="BZ2811" s="1" t="s">
        <v>8050</v>
      </c>
      <c r="CB2811" s="1" t="s">
        <v>96</v>
      </c>
      <c r="CC2811" s="1">
        <v>0</v>
      </c>
      <c r="CE2811" s="1">
        <v>0</v>
      </c>
      <c r="CF2811" s="1"/>
      <c r="CG2811" s="1">
        <v>0</v>
      </c>
      <c r="CL2811" s="1" t="s">
        <v>8068</v>
      </c>
    </row>
    <row r="2812" s="1" customFormat="1" spans="1:90">
      <c r="C2812" s="1">
        <v>1</v>
      </c>
      <c r="F2812" s="1">
        <v>0</v>
      </c>
      <c r="K2812" s="1">
        <v>101073</v>
      </c>
      <c r="L2812" s="1" t="s">
        <v>26</v>
      </c>
      <c r="O2812" s="2">
        <v>46234.68875</v>
      </c>
      <c r="P2812" s="2">
        <v>46234</v>
      </c>
      <c r="Q2812" s="1" t="s">
        <v>8050</v>
      </c>
      <c r="R2812" s="1" t="s">
        <v>8051</v>
      </c>
      <c r="T2812" s="1" t="s">
        <v>8144</v>
      </c>
      <c r="U2812" s="1" t="s">
        <v>8053</v>
      </c>
      <c r="V2812" s="1" t="s">
        <v>26</v>
      </c>
      <c r="AB2812" s="1" t="s">
        <v>8054</v>
      </c>
      <c r="AD2812" s="1" t="s">
        <v>607</v>
      </c>
      <c r="AE2812" s="1" t="s">
        <v>2013</v>
      </c>
      <c r="AF2812" s="1" t="s">
        <v>8068</v>
      </c>
      <c r="AG2812" s="3">
        <v>46234</v>
      </c>
      <c r="AH2812" s="1" t="s">
        <v>606</v>
      </c>
      <c r="AI2812" s="1" t="s">
        <v>8071</v>
      </c>
      <c r="AJ2812" s="1">
        <v>63</v>
      </c>
      <c r="AM2812" s="1" t="s">
        <v>8068</v>
      </c>
      <c r="AO2812" s="1">
        <v>3.2</v>
      </c>
      <c r="AP2812" s="2">
        <v>46234.7893171296</v>
      </c>
      <c r="AQ2812" s="1" t="s">
        <v>8072</v>
      </c>
      <c r="AR2812" s="3">
        <v>46142</v>
      </c>
      <c r="AS2812" s="1">
        <v>13995105760</v>
      </c>
      <c r="AT2812" s="1" t="s">
        <v>8073</v>
      </c>
      <c r="AU2812" s="2">
        <v>46234</v>
      </c>
      <c r="AV2812" s="1" t="s">
        <v>23331</v>
      </c>
      <c r="AW2812" s="1" t="s">
        <v>8068</v>
      </c>
      <c r="AY2812" s="1" t="s">
        <v>23332</v>
      </c>
      <c r="AZ2812" s="1" t="s">
        <v>8108</v>
      </c>
      <c r="BA2812" s="1" t="s">
        <v>23333</v>
      </c>
      <c r="BB2812" s="1" t="s">
        <v>2323</v>
      </c>
      <c r="BC2812" s="1" t="s">
        <v>496</v>
      </c>
      <c r="BD2812" s="1" t="s">
        <v>279</v>
      </c>
      <c r="BE2812" s="1" t="s">
        <v>23334</v>
      </c>
      <c r="BF2812" s="1" t="s">
        <v>3898</v>
      </c>
      <c r="BG2812" s="2">
        <v>46234.6899421296</v>
      </c>
      <c r="BH2812" s="2">
        <v>46234.6889236111</v>
      </c>
      <c r="BJ2812" s="1" t="s">
        <v>23335</v>
      </c>
      <c r="BL2812" s="1" t="s">
        <v>8115</v>
      </c>
      <c r="BM2812" s="1" t="s">
        <v>8432</v>
      </c>
      <c r="BN2812" s="1" t="s">
        <v>601</v>
      </c>
      <c r="BO2812" s="1" t="s">
        <v>23336</v>
      </c>
      <c r="BP2812" s="1" t="s">
        <v>8082</v>
      </c>
      <c r="BQ2812" s="1" t="s">
        <v>6540</v>
      </c>
      <c r="BT2812" s="2">
        <v>46234.6900347222</v>
      </c>
      <c r="BU2812" s="2">
        <v>46234.7894444444</v>
      </c>
      <c r="BV2812" s="1" t="s">
        <v>591</v>
      </c>
      <c r="BW2812" s="3">
        <v>48060</v>
      </c>
      <c r="BX2812" s="1" t="s">
        <v>8490</v>
      </c>
      <c r="BY2812" s="1" t="s">
        <v>597</v>
      </c>
      <c r="BZ2812" s="1" t="s">
        <v>8050</v>
      </c>
      <c r="CB2812" s="1" t="s">
        <v>105</v>
      </c>
      <c r="CC2812" s="1">
        <v>220</v>
      </c>
      <c r="CE2812" s="1">
        <v>220</v>
      </c>
      <c r="CG2812" s="1">
        <v>35</v>
      </c>
      <c r="CL2812" s="1" t="s">
        <v>8068</v>
      </c>
    </row>
    <row r="2813" s="1" customFormat="1" spans="1:90">
      <c r="A2813" s="1" t="s">
        <v>8290</v>
      </c>
      <c r="F2813" s="1">
        <v>0</v>
      </c>
      <c r="K2813" s="1">
        <v>101110</v>
      </c>
      <c r="L2813" s="1" t="s">
        <v>28</v>
      </c>
      <c r="M2813" s="1" t="s">
        <v>8106</v>
      </c>
      <c r="O2813" s="2">
        <v>46233.6681597222</v>
      </c>
      <c r="P2813" s="2">
        <v>46235</v>
      </c>
      <c r="Q2813" s="1" t="s">
        <v>8050</v>
      </c>
      <c r="R2813" s="1" t="s">
        <v>8051</v>
      </c>
      <c r="T2813" s="1" t="s">
        <v>8144</v>
      </c>
      <c r="U2813" s="1" t="s">
        <v>8053</v>
      </c>
      <c r="V2813" s="1" t="s">
        <v>28</v>
      </c>
      <c r="AB2813" s="1" t="s">
        <v>8054</v>
      </c>
      <c r="AD2813" s="1" t="s">
        <v>607</v>
      </c>
      <c r="AE2813" s="1" t="s">
        <v>862</v>
      </c>
      <c r="AF2813" s="1" t="s">
        <v>8068</v>
      </c>
      <c r="AG2813" s="3">
        <v>46234</v>
      </c>
      <c r="AH2813" s="1" t="s">
        <v>606</v>
      </c>
      <c r="AI2813" s="1" t="s">
        <v>8071</v>
      </c>
      <c r="AJ2813" s="1">
        <v>195</v>
      </c>
      <c r="AM2813" s="1" t="s">
        <v>8068</v>
      </c>
      <c r="AO2813" s="1">
        <v>2.8</v>
      </c>
      <c r="AP2813" s="2">
        <v>46234.7898726852</v>
      </c>
      <c r="AQ2813" s="1" t="s">
        <v>8072</v>
      </c>
      <c r="AR2813" s="3">
        <v>46225</v>
      </c>
      <c r="AS2813" s="1">
        <v>15001647950</v>
      </c>
      <c r="AT2813" s="1" t="s">
        <v>8073</v>
      </c>
      <c r="AU2813" s="2">
        <v>46235</v>
      </c>
      <c r="AV2813" s="1" t="s">
        <v>23337</v>
      </c>
      <c r="AW2813" s="1" t="s">
        <v>8068</v>
      </c>
      <c r="AY2813" s="1" t="s">
        <v>23338</v>
      </c>
      <c r="AZ2813" s="1" t="s">
        <v>8659</v>
      </c>
      <c r="BA2813" s="1" t="s">
        <v>23339</v>
      </c>
      <c r="BB2813" s="1" t="s">
        <v>6365</v>
      </c>
      <c r="BC2813" s="1" t="s">
        <v>478</v>
      </c>
      <c r="BD2813" s="1" t="s">
        <v>216</v>
      </c>
      <c r="BE2813" s="1" t="s">
        <v>23340</v>
      </c>
      <c r="BF2813" s="1" t="s">
        <v>3878</v>
      </c>
      <c r="BG2813" s="2">
        <v>46234.719849537</v>
      </c>
      <c r="BH2813" s="2">
        <v>46233.6842476852</v>
      </c>
      <c r="BJ2813" s="1" t="s">
        <v>9987</v>
      </c>
      <c r="BK2813" s="1" t="s">
        <v>9566</v>
      </c>
      <c r="BL2813" s="1" t="s">
        <v>8464</v>
      </c>
      <c r="BM2813" s="1" t="s">
        <v>9988</v>
      </c>
      <c r="BN2813" s="1" t="s">
        <v>601</v>
      </c>
      <c r="BO2813" s="1" t="s">
        <v>23341</v>
      </c>
      <c r="BP2813" s="1" t="s">
        <v>8067</v>
      </c>
      <c r="BQ2813" s="1" t="s">
        <v>6540</v>
      </c>
      <c r="BR2813" s="1"/>
      <c r="BS2813" s="1"/>
      <c r="BT2813" s="2">
        <v>46234.7234606482</v>
      </c>
      <c r="BU2813" s="2">
        <v>46234.79</v>
      </c>
      <c r="BV2813" s="1" t="s">
        <v>591</v>
      </c>
      <c r="BW2813" s="3">
        <v>48060</v>
      </c>
      <c r="BX2813" s="1" t="s">
        <v>8217</v>
      </c>
      <c r="BY2813" s="1" t="s">
        <v>597</v>
      </c>
      <c r="BZ2813" s="1" t="s">
        <v>8050</v>
      </c>
      <c r="CB2813" s="1" t="s">
        <v>144</v>
      </c>
      <c r="CC2813" s="1">
        <v>50</v>
      </c>
      <c r="CD2813" s="1" t="s">
        <v>23342</v>
      </c>
      <c r="CE2813" s="1">
        <v>50</v>
      </c>
      <c r="CG2813" s="1">
        <v>35</v>
      </c>
      <c r="CH2813" s="1" t="s">
        <v>622</v>
      </c>
      <c r="CI2813" s="2">
        <v>46235.4355439815</v>
      </c>
      <c r="CL2813" s="1" t="s">
        <v>8068</v>
      </c>
    </row>
    <row r="2814" s="1" customFormat="1" spans="1:90">
      <c r="C2814" s="1">
        <v>1</v>
      </c>
      <c r="F2814" s="1">
        <v>0</v>
      </c>
      <c r="K2814" s="1">
        <v>101073</v>
      </c>
      <c r="L2814" s="1" t="s">
        <v>26</v>
      </c>
      <c r="M2814" s="1"/>
      <c r="O2814" s="2">
        <v>46234.7069907407</v>
      </c>
      <c r="P2814" s="2">
        <v>46235</v>
      </c>
      <c r="R2814" s="1" t="s">
        <v>8051</v>
      </c>
      <c r="T2814" s="1" t="s">
        <v>8144</v>
      </c>
      <c r="U2814" s="1" t="s">
        <v>8053</v>
      </c>
      <c r="V2814" s="1" t="s">
        <v>26</v>
      </c>
      <c r="AB2814" s="1" t="s">
        <v>8054</v>
      </c>
      <c r="AD2814" s="1" t="s">
        <v>596</v>
      </c>
      <c r="AE2814" s="1" t="s">
        <v>1957</v>
      </c>
      <c r="AF2814" s="1" t="s">
        <v>8068</v>
      </c>
      <c r="AG2814" s="3">
        <v>46234</v>
      </c>
      <c r="AI2814" s="1" t="s">
        <v>8071</v>
      </c>
      <c r="AJ2814" s="4">
        <v>1084</v>
      </c>
      <c r="AM2814" s="1" t="s">
        <v>8068</v>
      </c>
      <c r="AO2814" s="1">
        <v>3.4</v>
      </c>
      <c r="AP2814" s="2">
        <v>46234.7904976852</v>
      </c>
      <c r="AQ2814" s="1" t="s">
        <v>8072</v>
      </c>
      <c r="AR2814" s="3">
        <v>46233</v>
      </c>
      <c r="AS2814" s="1">
        <v>18095570597</v>
      </c>
      <c r="AT2814" s="1" t="s">
        <v>8073</v>
      </c>
      <c r="AU2814" s="2">
        <v>46235</v>
      </c>
      <c r="AV2814" s="1" t="s">
        <v>23343</v>
      </c>
      <c r="AW2814" s="1" t="s">
        <v>8068</v>
      </c>
      <c r="AY2814" s="1" t="s">
        <v>23269</v>
      </c>
      <c r="AZ2814" s="1" t="s">
        <v>8403</v>
      </c>
      <c r="BA2814" s="1" t="s">
        <v>23270</v>
      </c>
      <c r="BB2814" s="1" t="s">
        <v>23344</v>
      </c>
      <c r="BC2814" s="1" t="s">
        <v>496</v>
      </c>
      <c r="BD2814" s="1" t="s">
        <v>280</v>
      </c>
      <c r="BE2814" s="1" t="s">
        <v>23345</v>
      </c>
      <c r="BF2814" s="1" t="s">
        <v>3878</v>
      </c>
      <c r="BG2814" s="2">
        <v>46234.8084490741</v>
      </c>
      <c r="BH2814" s="2">
        <v>46234.7120717593</v>
      </c>
      <c r="BJ2814" s="1" t="s">
        <v>13369</v>
      </c>
      <c r="BK2814" s="1"/>
      <c r="BL2814" s="1" t="s">
        <v>8115</v>
      </c>
      <c r="BM2814" s="1" t="s">
        <v>9546</v>
      </c>
      <c r="BN2814" s="1" t="s">
        <v>601</v>
      </c>
      <c r="BO2814" s="1" t="s">
        <v>23273</v>
      </c>
      <c r="BP2814" s="1" t="s">
        <v>8067</v>
      </c>
      <c r="BQ2814" s="1" t="s">
        <v>6540</v>
      </c>
      <c r="BT2814" s="2">
        <v>46234.7755208333</v>
      </c>
      <c r="BU2814" s="2">
        <v>46234.790625</v>
      </c>
      <c r="BV2814" s="1" t="s">
        <v>591</v>
      </c>
      <c r="BW2814" s="3">
        <v>48060</v>
      </c>
      <c r="BX2814" s="1" t="s">
        <v>8490</v>
      </c>
      <c r="BY2814" s="1" t="s">
        <v>597</v>
      </c>
      <c r="BZ2814" s="1" t="s">
        <v>8050</v>
      </c>
      <c r="CB2814" s="1" t="s">
        <v>105</v>
      </c>
      <c r="CC2814" s="1">
        <v>0</v>
      </c>
      <c r="CE2814" s="1">
        <v>0</v>
      </c>
      <c r="CG2814" s="1">
        <v>0</v>
      </c>
      <c r="CL2814" s="1" t="s">
        <v>8068</v>
      </c>
    </row>
    <row r="2815" s="1" customFormat="1" spans="1:90">
      <c r="A2815" s="1" t="s">
        <v>8471</v>
      </c>
      <c r="C2815" s="1">
        <v>1</v>
      </c>
      <c r="F2815" s="1">
        <v>0</v>
      </c>
      <c r="K2815" s="1">
        <v>101073</v>
      </c>
      <c r="L2815" s="1" t="s">
        <v>26</v>
      </c>
      <c r="M2815" s="1"/>
      <c r="O2815" s="2">
        <v>46233.6184606481</v>
      </c>
      <c r="P2815" s="2">
        <v>46234</v>
      </c>
      <c r="Q2815" s="1" t="s">
        <v>8050</v>
      </c>
      <c r="R2815" s="1" t="s">
        <v>8051</v>
      </c>
      <c r="S2815" s="1" t="s">
        <v>8096</v>
      </c>
      <c r="T2815" s="1" t="s">
        <v>8144</v>
      </c>
      <c r="U2815" s="1" t="s">
        <v>8053</v>
      </c>
      <c r="V2815" s="1" t="s">
        <v>26</v>
      </c>
      <c r="AB2815" s="1" t="s">
        <v>8054</v>
      </c>
      <c r="AD2815" s="1" t="s">
        <v>596</v>
      </c>
      <c r="AE2815" s="1" t="s">
        <v>685</v>
      </c>
      <c r="AF2815" s="1" t="s">
        <v>8068</v>
      </c>
      <c r="AG2815" s="3">
        <v>46234</v>
      </c>
      <c r="AI2815" s="1" t="s">
        <v>8071</v>
      </c>
      <c r="AJ2815" s="1">
        <v>11</v>
      </c>
      <c r="AP2815" s="2">
        <v>46234.7894675926</v>
      </c>
      <c r="AQ2815" s="1" t="s">
        <v>8072</v>
      </c>
      <c r="AR2815" s="3">
        <v>46233</v>
      </c>
      <c r="AS2815" s="1">
        <v>18395296862</v>
      </c>
      <c r="AT2815" s="1" t="s">
        <v>8056</v>
      </c>
      <c r="AU2815" s="2">
        <v>46234</v>
      </c>
      <c r="AV2815" s="1" t="s">
        <v>23346</v>
      </c>
      <c r="AW2815" s="1" t="s">
        <v>8068</v>
      </c>
      <c r="AY2815" s="1" t="s">
        <v>23347</v>
      </c>
      <c r="AZ2815" s="1" t="s">
        <v>8108</v>
      </c>
      <c r="BA2815" s="1" t="s">
        <v>23348</v>
      </c>
      <c r="BB2815" s="1" t="s">
        <v>23349</v>
      </c>
      <c r="BC2815" s="1" t="s">
        <v>496</v>
      </c>
      <c r="BD2815" s="1" t="s">
        <v>299</v>
      </c>
      <c r="BE2815" s="1" t="s">
        <v>23350</v>
      </c>
      <c r="BF2815" s="1" t="s">
        <v>3903</v>
      </c>
      <c r="BG2815" s="2">
        <v>46234.6666666667</v>
      </c>
      <c r="BH2815" s="2">
        <v>46233.6537152778</v>
      </c>
      <c r="BJ2815" s="1" t="s">
        <v>8215</v>
      </c>
      <c r="BL2815" s="1" t="s">
        <v>8115</v>
      </c>
      <c r="BM2815" s="1" t="s">
        <v>8116</v>
      </c>
      <c r="BN2815" s="1" t="s">
        <v>601</v>
      </c>
      <c r="BO2815" s="1" t="s">
        <v>23351</v>
      </c>
      <c r="BP2815" s="1" t="s">
        <v>8082</v>
      </c>
      <c r="BQ2815" s="1" t="s">
        <v>6540</v>
      </c>
      <c r="BT2815" s="2">
        <v>46234.7872569444</v>
      </c>
      <c r="BU2815" s="2">
        <v>46234.7917013889</v>
      </c>
      <c r="BV2815" s="1" t="s">
        <v>818</v>
      </c>
      <c r="BW2815" s="3">
        <v>48060</v>
      </c>
      <c r="BX2815" s="1" t="s">
        <v>8209</v>
      </c>
      <c r="BY2815" s="1" t="s">
        <v>818</v>
      </c>
      <c r="BZ2815" s="1" t="s">
        <v>8050</v>
      </c>
      <c r="CB2815" s="1" t="s">
        <v>113</v>
      </c>
      <c r="CC2815" s="1">
        <v>0</v>
      </c>
      <c r="CE2815" s="1">
        <v>0</v>
      </c>
      <c r="CG2815" s="1">
        <v>0</v>
      </c>
      <c r="CL2815" s="1" t="s">
        <v>8068</v>
      </c>
    </row>
    <row r="2816" s="1" customFormat="1" spans="1:90">
      <c r="F2816" s="1">
        <v>0</v>
      </c>
      <c r="K2816" s="1">
        <v>101042</v>
      </c>
      <c r="L2816" s="1" t="s">
        <v>25</v>
      </c>
      <c r="O2816" s="2">
        <v>46234.6601157407</v>
      </c>
      <c r="P2816" s="2">
        <v>46234</v>
      </c>
      <c r="R2816" s="1" t="s">
        <v>8051</v>
      </c>
      <c r="S2816" s="1"/>
      <c r="T2816" s="1" t="s">
        <v>8144</v>
      </c>
      <c r="U2816" s="1" t="s">
        <v>8053</v>
      </c>
      <c r="V2816" s="1" t="s">
        <v>25</v>
      </c>
      <c r="AB2816" s="1" t="s">
        <v>8054</v>
      </c>
      <c r="AD2816" s="1" t="s">
        <v>596</v>
      </c>
      <c r="AE2816" s="1" t="s">
        <v>2493</v>
      </c>
      <c r="AF2816" s="1" t="s">
        <v>8068</v>
      </c>
      <c r="AG2816" s="3">
        <v>46234</v>
      </c>
      <c r="AI2816" s="1" t="s">
        <v>8055</v>
      </c>
      <c r="AJ2816" s="1">
        <v>20</v>
      </c>
      <c r="AM2816" s="1" t="s">
        <v>8050</v>
      </c>
      <c r="AO2816" s="1">
        <v>2.9</v>
      </c>
      <c r="AP2816" s="2">
        <v>46234.7919675926</v>
      </c>
      <c r="AQ2816" s="1" t="s">
        <v>8072</v>
      </c>
      <c r="AR2816" s="3">
        <v>46230</v>
      </c>
      <c r="AS2816" s="1">
        <v>17718709190</v>
      </c>
      <c r="AT2816" s="1" t="s">
        <v>8073</v>
      </c>
      <c r="AU2816" s="2">
        <v>46234</v>
      </c>
      <c r="AV2816" s="1" t="s">
        <v>23352</v>
      </c>
      <c r="AW2816" s="1" t="s">
        <v>8068</v>
      </c>
      <c r="AY2816" s="1" t="s">
        <v>23353</v>
      </c>
      <c r="AZ2816" s="1" t="s">
        <v>8155</v>
      </c>
      <c r="BA2816" s="1" t="s">
        <v>23354</v>
      </c>
      <c r="BB2816" s="1" t="s">
        <v>23355</v>
      </c>
      <c r="BC2816" s="1" t="s">
        <v>463</v>
      </c>
      <c r="BD2816" s="1" t="s">
        <v>348</v>
      </c>
      <c r="BE2816" s="1" t="s">
        <v>23356</v>
      </c>
      <c r="BF2816" s="1" t="s">
        <v>3878</v>
      </c>
      <c r="BG2816" s="2">
        <v>46234</v>
      </c>
      <c r="BH2816" s="2">
        <v>46234.6617592593</v>
      </c>
      <c r="BJ2816" s="1" t="s">
        <v>8215</v>
      </c>
      <c r="BL2816" s="1" t="s">
        <v>8159</v>
      </c>
      <c r="BM2816" s="1" t="s">
        <v>12799</v>
      </c>
      <c r="BN2816" s="1" t="s">
        <v>601</v>
      </c>
      <c r="BO2816" s="1" t="s">
        <v>23357</v>
      </c>
      <c r="BP2816" s="1" t="s">
        <v>8082</v>
      </c>
      <c r="BQ2816" s="1" t="s">
        <v>6540</v>
      </c>
      <c r="BT2816" s="2">
        <v>46234.7575115741</v>
      </c>
      <c r="BU2816" s="2">
        <v>46234.7921180556</v>
      </c>
      <c r="BV2816" s="1" t="s">
        <v>591</v>
      </c>
      <c r="BW2816" s="3">
        <v>48060</v>
      </c>
      <c r="BX2816" s="1" t="s">
        <v>13401</v>
      </c>
      <c r="BY2816" s="1" t="s">
        <v>628</v>
      </c>
      <c r="BZ2816" s="1" t="s">
        <v>8050</v>
      </c>
      <c r="CB2816" s="1" t="s">
        <v>93</v>
      </c>
      <c r="CC2816" s="1">
        <v>0</v>
      </c>
      <c r="CE2816" s="1">
        <v>0</v>
      </c>
      <c r="CG2816" s="1">
        <v>0</v>
      </c>
      <c r="CL2816" s="1" t="s">
        <v>8068</v>
      </c>
    </row>
    <row r="2817" s="1" customFormat="1" spans="1:90">
      <c r="A2817" s="1" t="s">
        <v>23358</v>
      </c>
      <c r="F2817" s="1">
        <v>0</v>
      </c>
      <c r="K2817" s="1">
        <v>101110</v>
      </c>
      <c r="L2817" s="1" t="s">
        <v>28</v>
      </c>
      <c r="M2817" s="1"/>
      <c r="O2817" s="2">
        <v>46232.5516319444</v>
      </c>
      <c r="P2817" s="2">
        <v>46232</v>
      </c>
      <c r="Q2817" s="1" t="s">
        <v>8050</v>
      </c>
      <c r="R2817" s="1" t="s">
        <v>8051</v>
      </c>
      <c r="T2817" s="1" t="s">
        <v>8144</v>
      </c>
      <c r="U2817" s="1" t="s">
        <v>23359</v>
      </c>
      <c r="V2817" s="1" t="s">
        <v>28</v>
      </c>
      <c r="AB2817" s="1" t="s">
        <v>8054</v>
      </c>
      <c r="AD2817" s="1" t="s">
        <v>607</v>
      </c>
      <c r="AE2817" s="1" t="s">
        <v>822</v>
      </c>
      <c r="AF2817" s="1" t="s">
        <v>8068</v>
      </c>
      <c r="AG2817" s="3">
        <v>44803</v>
      </c>
      <c r="AH2817" s="1" t="s">
        <v>606</v>
      </c>
      <c r="AI2817" s="1" t="s">
        <v>8055</v>
      </c>
      <c r="AJ2817" s="1">
        <v>80</v>
      </c>
      <c r="AP2817" s="2">
        <v>46234.7925694444</v>
      </c>
      <c r="AQ2817" s="1" t="s">
        <v>8106</v>
      </c>
      <c r="AR2817" s="3">
        <v>44773</v>
      </c>
      <c r="AS2817" s="1">
        <v>13999542728</v>
      </c>
      <c r="AT2817" s="1"/>
      <c r="AU2817" s="2">
        <v>46232</v>
      </c>
      <c r="AV2817" s="1" t="s">
        <v>23360</v>
      </c>
      <c r="AW2817" s="1" t="s">
        <v>8050</v>
      </c>
      <c r="AY2817" s="1" t="s">
        <v>23361</v>
      </c>
      <c r="AZ2817" s="1" t="s">
        <v>8703</v>
      </c>
      <c r="BA2817" s="1" t="s">
        <v>23362</v>
      </c>
      <c r="BB2817" s="1" t="s">
        <v>997</v>
      </c>
      <c r="BC2817" s="1" t="s">
        <v>478</v>
      </c>
      <c r="BD2817" s="1" t="s">
        <v>174</v>
      </c>
      <c r="BE2817" s="1" t="s">
        <v>23363</v>
      </c>
      <c r="BF2817" s="1" t="s">
        <v>3868</v>
      </c>
      <c r="BG2817" s="2">
        <v>46234.7708333333</v>
      </c>
      <c r="BH2817" s="2">
        <v>46232.5516550926</v>
      </c>
      <c r="BL2817" s="1" t="s">
        <v>8464</v>
      </c>
      <c r="BM2817" s="1" t="s">
        <v>8707</v>
      </c>
      <c r="BN2817" s="1" t="s">
        <v>590</v>
      </c>
      <c r="BO2817" s="1" t="s">
        <v>23364</v>
      </c>
      <c r="BP2817" s="1" t="s">
        <v>8082</v>
      </c>
      <c r="BQ2817" s="1" t="s">
        <v>6540</v>
      </c>
      <c r="BR2817" s="1" t="s">
        <v>23365</v>
      </c>
      <c r="BS2817" s="1" t="s">
        <v>11089</v>
      </c>
      <c r="BT2817" s="2">
        <v>46234.7632523148</v>
      </c>
      <c r="BU2817" s="2">
        <v>46234.792662037</v>
      </c>
      <c r="BV2817" s="1" t="s">
        <v>949</v>
      </c>
      <c r="BW2817" s="3">
        <v>45899</v>
      </c>
      <c r="BX2817" s="1" t="s">
        <v>23358</v>
      </c>
      <c r="BY2817" s="1" t="s">
        <v>950</v>
      </c>
      <c r="BZ2817" s="1" t="s">
        <v>8050</v>
      </c>
      <c r="CB2817" s="1" t="s">
        <v>132</v>
      </c>
      <c r="CC2817" s="1">
        <v>135</v>
      </c>
      <c r="CD2817" s="1" t="s">
        <v>23366</v>
      </c>
      <c r="CE2817" s="1">
        <v>135</v>
      </c>
      <c r="CG2817" s="1">
        <v>38.5</v>
      </c>
      <c r="CH2817" s="1" t="s">
        <v>622</v>
      </c>
      <c r="CI2817" s="2">
        <v>46235.4335069444</v>
      </c>
      <c r="CL2817" s="1" t="s">
        <v>8068</v>
      </c>
    </row>
    <row r="2818" s="1" customFormat="1" spans="1:90">
      <c r="F2818" s="1">
        <v>0</v>
      </c>
      <c r="K2818" s="1">
        <v>101110</v>
      </c>
      <c r="L2818" s="1" t="s">
        <v>28</v>
      </c>
      <c r="O2818" s="2">
        <v>46234.6975694444</v>
      </c>
      <c r="P2818" s="2">
        <v>46234</v>
      </c>
      <c r="Q2818" s="1" t="s">
        <v>8050</v>
      </c>
      <c r="R2818" s="1" t="s">
        <v>8051</v>
      </c>
      <c r="S2818" s="1" t="s">
        <v>8096</v>
      </c>
      <c r="T2818" s="1" t="s">
        <v>8144</v>
      </c>
      <c r="U2818" s="1" t="s">
        <v>8053</v>
      </c>
      <c r="V2818" s="1" t="s">
        <v>28</v>
      </c>
      <c r="AB2818" s="1" t="s">
        <v>8054</v>
      </c>
      <c r="AD2818" s="1" t="s">
        <v>596</v>
      </c>
      <c r="AE2818" s="1" t="s">
        <v>826</v>
      </c>
      <c r="AF2818" s="1" t="s">
        <v>8068</v>
      </c>
      <c r="AG2818" s="3">
        <v>46234</v>
      </c>
      <c r="AI2818" s="1" t="s">
        <v>8055</v>
      </c>
      <c r="AJ2818" s="1">
        <v>49</v>
      </c>
      <c r="AP2818" s="2">
        <v>46234.7937962963</v>
      </c>
      <c r="AQ2818" s="1" t="s">
        <v>8072</v>
      </c>
      <c r="AR2818" s="3">
        <v>46231</v>
      </c>
      <c r="AS2818" s="1">
        <v>15299012213</v>
      </c>
      <c r="AT2818" s="1" t="s">
        <v>8073</v>
      </c>
      <c r="AU2818" s="2">
        <v>46234</v>
      </c>
      <c r="AV2818" s="1" t="s">
        <v>23367</v>
      </c>
      <c r="AW2818" s="1" t="s">
        <v>8068</v>
      </c>
      <c r="AY2818" s="1" t="s">
        <v>23368</v>
      </c>
      <c r="AZ2818" s="1" t="s">
        <v>9096</v>
      </c>
      <c r="BA2818" s="1" t="s">
        <v>23369</v>
      </c>
      <c r="BB2818" s="1" t="s">
        <v>23370</v>
      </c>
      <c r="BC2818" s="1" t="s">
        <v>478</v>
      </c>
      <c r="BD2818" s="1" t="s">
        <v>249</v>
      </c>
      <c r="BE2818" s="1" t="s">
        <v>23371</v>
      </c>
      <c r="BF2818" s="1" t="s">
        <v>3878</v>
      </c>
      <c r="BG2818" s="2">
        <v>46234</v>
      </c>
      <c r="BH2818" s="2">
        <v>46234.7061574074</v>
      </c>
      <c r="BL2818" s="1" t="s">
        <v>8464</v>
      </c>
      <c r="BM2818" s="1" t="s">
        <v>9100</v>
      </c>
      <c r="BN2818" s="1" t="s">
        <v>601</v>
      </c>
      <c r="BO2818" s="1" t="s">
        <v>23372</v>
      </c>
      <c r="BP2818" s="1" t="s">
        <v>8067</v>
      </c>
      <c r="BQ2818" s="1" t="s">
        <v>6540</v>
      </c>
      <c r="BT2818" s="2">
        <v>46234.792025463</v>
      </c>
      <c r="BU2818" s="2">
        <v>46234.7939583333</v>
      </c>
      <c r="BV2818" s="1" t="s">
        <v>949</v>
      </c>
      <c r="BW2818" s="3">
        <v>48060</v>
      </c>
      <c r="BX2818" s="1" t="s">
        <v>10346</v>
      </c>
      <c r="BY2818" s="1" t="s">
        <v>950</v>
      </c>
      <c r="BZ2818" s="1" t="s">
        <v>8050</v>
      </c>
      <c r="CB2818" s="1" t="s">
        <v>150</v>
      </c>
      <c r="CC2818" s="1">
        <v>0</v>
      </c>
      <c r="CE2818" s="1">
        <v>0</v>
      </c>
      <c r="CG2818" s="1">
        <v>0</v>
      </c>
      <c r="CL2818" s="1" t="s">
        <v>8068</v>
      </c>
    </row>
    <row r="2819" s="1" customFormat="1" spans="1:90">
      <c r="F2819" s="1">
        <v>0</v>
      </c>
      <c r="K2819" s="1">
        <v>101110</v>
      </c>
      <c r="L2819" s="1" t="s">
        <v>28</v>
      </c>
      <c r="M2819" s="1"/>
      <c r="O2819" s="2">
        <v>46234.7936805556</v>
      </c>
      <c r="P2819" s="2">
        <v>46234</v>
      </c>
      <c r="Q2819" s="1" t="s">
        <v>8050</v>
      </c>
      <c r="R2819" s="1" t="s">
        <v>8051</v>
      </c>
      <c r="T2819" s="1" t="s">
        <v>8144</v>
      </c>
      <c r="U2819" s="1" t="s">
        <v>8053</v>
      </c>
      <c r="V2819" s="1" t="s">
        <v>28</v>
      </c>
      <c r="AB2819" s="1" t="s">
        <v>8054</v>
      </c>
      <c r="AD2819" s="1" t="s">
        <v>596</v>
      </c>
      <c r="AE2819" s="1" t="s">
        <v>1342</v>
      </c>
      <c r="AF2819" s="1" t="s">
        <v>8068</v>
      </c>
      <c r="AG2819" s="3">
        <v>46234</v>
      </c>
      <c r="AI2819" s="1" t="s">
        <v>8055</v>
      </c>
      <c r="AJ2819" s="1"/>
      <c r="AP2819" s="2">
        <v>46234.7954861111</v>
      </c>
      <c r="AQ2819" s="1" t="s">
        <v>8072</v>
      </c>
      <c r="AR2819" s="3">
        <v>46172</v>
      </c>
      <c r="AS2819" s="1">
        <v>18097552853</v>
      </c>
      <c r="AT2819" s="1" t="s">
        <v>8073</v>
      </c>
      <c r="AU2819" s="2">
        <v>46234</v>
      </c>
      <c r="AV2819" s="1" t="s">
        <v>23373</v>
      </c>
      <c r="AW2819" s="1" t="s">
        <v>8068</v>
      </c>
      <c r="AY2819" s="1" t="s">
        <v>23374</v>
      </c>
      <c r="AZ2819" s="1" t="s">
        <v>8659</v>
      </c>
      <c r="BA2819" s="1" t="s">
        <v>23375</v>
      </c>
      <c r="BB2819" s="1" t="s">
        <v>23376</v>
      </c>
      <c r="BC2819" s="1" t="s">
        <v>478</v>
      </c>
      <c r="BD2819" s="1" t="s">
        <v>157</v>
      </c>
      <c r="BE2819" s="1" t="s">
        <v>23377</v>
      </c>
      <c r="BF2819" s="1" t="s">
        <v>4284</v>
      </c>
      <c r="BG2819" s="2">
        <v>46234.8355208333</v>
      </c>
      <c r="BH2819" s="2">
        <v>46234.7938310185</v>
      </c>
      <c r="BL2819" s="1" t="s">
        <v>8464</v>
      </c>
      <c r="BM2819" s="1" t="s">
        <v>8663</v>
      </c>
      <c r="BN2819" s="1" t="s">
        <v>601</v>
      </c>
      <c r="BO2819" s="1" t="s">
        <v>23378</v>
      </c>
      <c r="BP2819" s="1" t="s">
        <v>8067</v>
      </c>
      <c r="BQ2819" s="1" t="s">
        <v>6540</v>
      </c>
      <c r="BT2819" s="2">
        <v>46234.7944675926</v>
      </c>
      <c r="BU2819" s="2">
        <v>46234.7955439815</v>
      </c>
      <c r="BV2819" s="1" t="s">
        <v>818</v>
      </c>
      <c r="BW2819" s="3">
        <v>48060</v>
      </c>
      <c r="BX2819" s="1" t="s">
        <v>8441</v>
      </c>
      <c r="BY2819" s="1" t="s">
        <v>818</v>
      </c>
      <c r="BZ2819" s="1" t="s">
        <v>8050</v>
      </c>
      <c r="CB2819" s="1" t="s">
        <v>127</v>
      </c>
      <c r="CC2819" s="1">
        <v>0</v>
      </c>
      <c r="CE2819" s="1">
        <v>0</v>
      </c>
      <c r="CG2819" s="1">
        <v>0</v>
      </c>
      <c r="CL2819" s="1" t="s">
        <v>8068</v>
      </c>
    </row>
    <row r="2820" s="1" customFormat="1" spans="1:90">
      <c r="A2820" s="1" t="s">
        <v>10443</v>
      </c>
      <c r="F2820" s="1">
        <v>0</v>
      </c>
      <c r="K2820" s="1">
        <v>101110</v>
      </c>
      <c r="L2820" s="1" t="s">
        <v>28</v>
      </c>
      <c r="O2820" s="2">
        <v>46234.7425810185</v>
      </c>
      <c r="P2820" s="2">
        <v>46234</v>
      </c>
      <c r="Q2820" s="1" t="s">
        <v>8050</v>
      </c>
      <c r="R2820" s="1" t="s">
        <v>8051</v>
      </c>
      <c r="T2820" s="1" t="s">
        <v>8144</v>
      </c>
      <c r="U2820" s="1" t="s">
        <v>8053</v>
      </c>
      <c r="V2820" s="1" t="s">
        <v>28</v>
      </c>
      <c r="AB2820" s="1" t="s">
        <v>8054</v>
      </c>
      <c r="AD2820" s="1" t="s">
        <v>607</v>
      </c>
      <c r="AE2820" s="1" t="s">
        <v>980</v>
      </c>
      <c r="AF2820" s="1" t="s">
        <v>8068</v>
      </c>
      <c r="AG2820" s="3">
        <v>46090</v>
      </c>
      <c r="AH2820" s="1" t="s">
        <v>606</v>
      </c>
      <c r="AI2820" s="1" t="s">
        <v>8071</v>
      </c>
      <c r="AJ2820" s="4">
        <v>1232</v>
      </c>
      <c r="AP2820" s="2">
        <v>46234.7954976852</v>
      </c>
      <c r="AQ2820" s="1" t="s">
        <v>8072</v>
      </c>
      <c r="AR2820" s="3">
        <v>46082</v>
      </c>
      <c r="AS2820" s="1">
        <v>15026196789</v>
      </c>
      <c r="AT2820" s="1" t="s">
        <v>8073</v>
      </c>
      <c r="AU2820" s="2">
        <v>46234</v>
      </c>
      <c r="AV2820" s="1" t="s">
        <v>23379</v>
      </c>
      <c r="AW2820" s="1" t="s">
        <v>8068</v>
      </c>
      <c r="AY2820" s="1" t="s">
        <v>9558</v>
      </c>
      <c r="AZ2820" s="1" t="s">
        <v>8703</v>
      </c>
      <c r="BA2820" s="1" t="s">
        <v>9559</v>
      </c>
      <c r="BB2820" s="1" t="s">
        <v>7289</v>
      </c>
      <c r="BC2820" s="1" t="s">
        <v>478</v>
      </c>
      <c r="BD2820" s="1" t="s">
        <v>176</v>
      </c>
      <c r="BE2820" s="1" t="s">
        <v>23204</v>
      </c>
      <c r="BF2820" s="1" t="s">
        <v>4217</v>
      </c>
      <c r="BG2820" s="2">
        <v>46234</v>
      </c>
      <c r="BH2820" s="2">
        <v>46234.7575</v>
      </c>
      <c r="BL2820" s="1" t="s">
        <v>8464</v>
      </c>
      <c r="BM2820" s="1" t="s">
        <v>8707</v>
      </c>
      <c r="BN2820" s="1" t="s">
        <v>601</v>
      </c>
      <c r="BO2820" s="1" t="s">
        <v>7288</v>
      </c>
      <c r="BP2820" s="1" t="s">
        <v>8082</v>
      </c>
      <c r="BQ2820" s="1" t="s">
        <v>6540</v>
      </c>
      <c r="BT2820" s="2">
        <v>46234.7702662037</v>
      </c>
      <c r="BU2820" s="2">
        <v>46234.7958796296</v>
      </c>
      <c r="BV2820" s="1" t="s">
        <v>742</v>
      </c>
      <c r="BW2820" s="3">
        <v>47916</v>
      </c>
      <c r="BX2820" s="1" t="s">
        <v>10451</v>
      </c>
      <c r="BY2820" s="1" t="s">
        <v>744</v>
      </c>
      <c r="BZ2820" s="1" t="s">
        <v>8050</v>
      </c>
      <c r="CB2820" s="1" t="s">
        <v>132</v>
      </c>
      <c r="CC2820" s="1">
        <v>30</v>
      </c>
      <c r="CD2820" s="1" t="s">
        <v>22823</v>
      </c>
      <c r="CE2820" s="1">
        <v>30</v>
      </c>
      <c r="CG2820" s="1">
        <v>0</v>
      </c>
      <c r="CH2820" s="1" t="s">
        <v>622</v>
      </c>
      <c r="CI2820" s="2">
        <v>46235.4335300926</v>
      </c>
      <c r="CL2820" s="1" t="s">
        <v>8068</v>
      </c>
    </row>
    <row r="2821" s="1" customFormat="1" spans="1:90">
      <c r="F2821" s="1">
        <v>0</v>
      </c>
      <c r="K2821" s="1">
        <v>101042</v>
      </c>
      <c r="L2821" s="1" t="s">
        <v>25</v>
      </c>
      <c r="O2821" s="2">
        <v>46234.7614583333</v>
      </c>
      <c r="P2821" s="2">
        <v>46234</v>
      </c>
      <c r="Q2821" s="1" t="s">
        <v>8050</v>
      </c>
      <c r="R2821" s="1" t="s">
        <v>8051</v>
      </c>
      <c r="T2821" s="1" t="s">
        <v>8144</v>
      </c>
      <c r="U2821" s="1" t="s">
        <v>8053</v>
      </c>
      <c r="V2821" s="1" t="s">
        <v>25</v>
      </c>
      <c r="AB2821" s="1" t="s">
        <v>8054</v>
      </c>
      <c r="AD2821" s="1" t="s">
        <v>596</v>
      </c>
      <c r="AE2821" s="1" t="s">
        <v>4727</v>
      </c>
      <c r="AF2821" s="1" t="s">
        <v>8068</v>
      </c>
      <c r="AG2821" s="3">
        <v>46234</v>
      </c>
      <c r="AI2821" s="1" t="s">
        <v>8055</v>
      </c>
      <c r="AJ2821" s="1">
        <v>195</v>
      </c>
      <c r="AP2821" s="2">
        <v>46234.7958796296</v>
      </c>
      <c r="AQ2821" s="1" t="s">
        <v>8072</v>
      </c>
      <c r="AR2821" s="3">
        <v>46232</v>
      </c>
      <c r="AS2821" s="1">
        <v>19357771990</v>
      </c>
      <c r="AT2821" s="1" t="s">
        <v>8073</v>
      </c>
      <c r="AU2821" s="2">
        <v>46234</v>
      </c>
      <c r="AV2821" s="1" t="s">
        <v>23380</v>
      </c>
      <c r="AW2821" s="1" t="s">
        <v>8068</v>
      </c>
      <c r="AY2821" s="1" t="s">
        <v>23381</v>
      </c>
      <c r="AZ2821" s="1" t="s">
        <v>10261</v>
      </c>
      <c r="BA2821" s="1" t="s">
        <v>23382</v>
      </c>
      <c r="BB2821" s="1" t="s">
        <v>23383</v>
      </c>
      <c r="BC2821" s="1" t="s">
        <v>463</v>
      </c>
      <c r="BD2821" s="1" t="s">
        <v>312</v>
      </c>
      <c r="BE2821" s="1" t="s">
        <v>23384</v>
      </c>
      <c r="BF2821" s="1" t="s">
        <v>3878</v>
      </c>
      <c r="BG2821" s="2">
        <v>46234.7811342593</v>
      </c>
      <c r="BH2821" s="2">
        <v>46234.7667592593</v>
      </c>
      <c r="BL2821" s="1" t="s">
        <v>8159</v>
      </c>
      <c r="BM2821" s="1" t="s">
        <v>10911</v>
      </c>
      <c r="BN2821" s="1" t="s">
        <v>601</v>
      </c>
      <c r="BO2821" s="1" t="s">
        <v>23385</v>
      </c>
      <c r="BP2821" s="1" t="s">
        <v>8082</v>
      </c>
      <c r="BQ2821" s="1" t="s">
        <v>6540</v>
      </c>
      <c r="BR2821" s="1"/>
      <c r="BS2821" s="1"/>
      <c r="BT2821" s="2">
        <v>46234.7812152778</v>
      </c>
      <c r="BU2821" s="2">
        <v>46234.7959143519</v>
      </c>
      <c r="BV2821" s="1" t="s">
        <v>1199</v>
      </c>
      <c r="BW2821" s="3">
        <v>48060</v>
      </c>
      <c r="BX2821" s="1" t="s">
        <v>8499</v>
      </c>
      <c r="BY2821" s="1" t="s">
        <v>1199</v>
      </c>
      <c r="BZ2821" s="1" t="s">
        <v>8050</v>
      </c>
      <c r="CB2821" s="1" t="s">
        <v>71</v>
      </c>
      <c r="CC2821" s="1">
        <v>0</v>
      </c>
      <c r="CE2821" s="1">
        <v>0</v>
      </c>
      <c r="CG2821" s="1">
        <v>0</v>
      </c>
      <c r="CL2821" s="1" t="s">
        <v>8068</v>
      </c>
    </row>
    <row r="2822" s="1" customFormat="1" spans="1:90">
      <c r="A2822" s="1" t="s">
        <v>23386</v>
      </c>
      <c r="F2822" s="1">
        <v>0</v>
      </c>
      <c r="K2822" s="1">
        <v>101311</v>
      </c>
      <c r="L2822" s="1" t="s">
        <v>23</v>
      </c>
      <c r="O2822" s="2">
        <v>46230.7916782407</v>
      </c>
      <c r="P2822" s="2">
        <v>46231.7916666667</v>
      </c>
      <c r="Q2822" s="1"/>
      <c r="R2822" s="1" t="s">
        <v>8051</v>
      </c>
      <c r="S2822" s="1"/>
      <c r="T2822" s="1" t="s">
        <v>8144</v>
      </c>
      <c r="U2822" s="1" t="s">
        <v>8053</v>
      </c>
      <c r="V2822" s="1" t="s">
        <v>23</v>
      </c>
      <c r="AB2822" s="1" t="s">
        <v>8054</v>
      </c>
      <c r="AD2822" s="1" t="s">
        <v>607</v>
      </c>
      <c r="AE2822" s="1" t="s">
        <v>626</v>
      </c>
      <c r="AF2822" s="1" t="s">
        <v>8068</v>
      </c>
      <c r="AG2822" s="3">
        <v>44801</v>
      </c>
      <c r="AH2822" s="1" t="s">
        <v>651</v>
      </c>
      <c r="AI2822" s="1" t="s">
        <v>8055</v>
      </c>
      <c r="AJ2822" s="1">
        <v>91</v>
      </c>
      <c r="AP2822" s="2">
        <v>46234.7967708333</v>
      </c>
      <c r="AQ2822" s="1" t="s">
        <v>8072</v>
      </c>
      <c r="AR2822" s="3">
        <v>44800</v>
      </c>
      <c r="AS2822" s="1">
        <v>13474995835</v>
      </c>
      <c r="AT2822" s="1" t="s">
        <v>8056</v>
      </c>
      <c r="AU2822" s="2">
        <v>46231.7916666667</v>
      </c>
      <c r="AV2822" s="1" t="s">
        <v>23387</v>
      </c>
      <c r="AW2822" s="1" t="s">
        <v>8068</v>
      </c>
      <c r="AY2822" s="1" t="s">
        <v>23388</v>
      </c>
      <c r="AZ2822" s="1" t="s">
        <v>8147</v>
      </c>
      <c r="BA2822" s="1" t="s">
        <v>23389</v>
      </c>
      <c r="BB2822" s="1" t="s">
        <v>3353</v>
      </c>
      <c r="BC2822" s="1" t="s">
        <v>448</v>
      </c>
      <c r="BD2822" s="1" t="s">
        <v>415</v>
      </c>
      <c r="BE2822" s="1" t="s">
        <v>23390</v>
      </c>
      <c r="BF2822" s="1" t="s">
        <v>593</v>
      </c>
      <c r="BG2822" s="2">
        <v>46234.75</v>
      </c>
      <c r="BH2822" s="2">
        <v>46230.8012847222</v>
      </c>
      <c r="BL2822" s="1" t="s">
        <v>8064</v>
      </c>
      <c r="BM2822" s="1" t="s">
        <v>8151</v>
      </c>
      <c r="BN2822" s="1" t="s">
        <v>590</v>
      </c>
      <c r="BO2822" s="1" t="s">
        <v>23391</v>
      </c>
      <c r="BP2822" s="1" t="s">
        <v>8082</v>
      </c>
      <c r="BQ2822" s="1" t="s">
        <v>6540</v>
      </c>
      <c r="BT2822" s="2">
        <v>46234.748599537</v>
      </c>
      <c r="BU2822" s="2">
        <v>46234.7968171296</v>
      </c>
      <c r="BV2822" s="1" t="s">
        <v>591</v>
      </c>
      <c r="BW2822" s="3">
        <v>46627</v>
      </c>
      <c r="BX2822" s="1" t="s">
        <v>23392</v>
      </c>
      <c r="BY2822" s="1" t="s">
        <v>597</v>
      </c>
      <c r="BZ2822" s="1" t="s">
        <v>8050</v>
      </c>
      <c r="CB2822" s="1" t="s">
        <v>48</v>
      </c>
      <c r="CC2822" s="1">
        <v>198</v>
      </c>
      <c r="CD2822" s="1"/>
      <c r="CE2822" s="1">
        <v>198</v>
      </c>
      <c r="CL2822" s="1" t="s">
        <v>8068</v>
      </c>
    </row>
    <row r="2823" s="1" customFormat="1" spans="1:90">
      <c r="F2823" s="1">
        <v>0</v>
      </c>
      <c r="K2823" s="1">
        <v>101110</v>
      </c>
      <c r="L2823" s="1" t="s">
        <v>28</v>
      </c>
      <c r="M2823" s="1"/>
      <c r="O2823" s="2">
        <v>46234.7936805556</v>
      </c>
      <c r="P2823" s="2">
        <v>46234</v>
      </c>
      <c r="Q2823" s="1" t="s">
        <v>8050</v>
      </c>
      <c r="R2823" s="1" t="s">
        <v>8051</v>
      </c>
      <c r="T2823" s="1" t="s">
        <v>8144</v>
      </c>
      <c r="U2823" s="1" t="s">
        <v>8053</v>
      </c>
      <c r="V2823" s="1" t="s">
        <v>28</v>
      </c>
      <c r="AB2823" s="1" t="s">
        <v>8054</v>
      </c>
      <c r="AD2823" s="1" t="s">
        <v>596</v>
      </c>
      <c r="AE2823" s="1" t="s">
        <v>1342</v>
      </c>
      <c r="AF2823" s="1" t="s">
        <v>8068</v>
      </c>
      <c r="AG2823" s="3">
        <v>46234</v>
      </c>
      <c r="AI2823" s="1" t="s">
        <v>8055</v>
      </c>
      <c r="AJ2823" s="1"/>
      <c r="AM2823" s="1" t="s">
        <v>8050</v>
      </c>
      <c r="AO2823" s="1">
        <v>3.2</v>
      </c>
      <c r="AP2823" s="2">
        <v>46234.796875</v>
      </c>
      <c r="AQ2823" s="1" t="s">
        <v>8072</v>
      </c>
      <c r="AR2823" s="3">
        <v>46172</v>
      </c>
      <c r="AS2823" s="1">
        <v>18097552853</v>
      </c>
      <c r="AT2823" s="1" t="s">
        <v>8073</v>
      </c>
      <c r="AU2823" s="2">
        <v>46234</v>
      </c>
      <c r="AV2823" s="1" t="s">
        <v>23393</v>
      </c>
      <c r="AW2823" s="1" t="s">
        <v>8068</v>
      </c>
      <c r="AY2823" s="1" t="s">
        <v>23374</v>
      </c>
      <c r="AZ2823" s="1" t="s">
        <v>8659</v>
      </c>
      <c r="BA2823" s="1" t="s">
        <v>23375</v>
      </c>
      <c r="BB2823" s="1" t="s">
        <v>23394</v>
      </c>
      <c r="BC2823" s="1" t="s">
        <v>478</v>
      </c>
      <c r="BD2823" s="1" t="s">
        <v>157</v>
      </c>
      <c r="BE2823" s="1" t="s">
        <v>23377</v>
      </c>
      <c r="BF2823" s="1" t="s">
        <v>3878</v>
      </c>
      <c r="BG2823" s="2">
        <v>46234.8355208333</v>
      </c>
      <c r="BH2823" s="2">
        <v>46234.7938078704</v>
      </c>
      <c r="BL2823" s="1" t="s">
        <v>8464</v>
      </c>
      <c r="BM2823" s="1" t="s">
        <v>8663</v>
      </c>
      <c r="BN2823" s="1" t="s">
        <v>601</v>
      </c>
      <c r="BO2823" s="1" t="s">
        <v>23378</v>
      </c>
      <c r="BP2823" s="1" t="s">
        <v>8067</v>
      </c>
      <c r="BQ2823" s="1" t="s">
        <v>6540</v>
      </c>
      <c r="BT2823" s="2">
        <v>46234.7944675926</v>
      </c>
      <c r="BU2823" s="2">
        <v>46234.7969328704</v>
      </c>
      <c r="BV2823" s="1" t="s">
        <v>591</v>
      </c>
      <c r="BW2823" s="3">
        <v>48060</v>
      </c>
      <c r="BX2823" s="1" t="s">
        <v>8547</v>
      </c>
      <c r="BY2823" s="1" t="s">
        <v>628</v>
      </c>
      <c r="BZ2823" s="1" t="s">
        <v>8050</v>
      </c>
      <c r="CB2823" s="1" t="s">
        <v>127</v>
      </c>
      <c r="CC2823" s="1">
        <v>0</v>
      </c>
      <c r="CE2823" s="1">
        <v>0</v>
      </c>
      <c r="CG2823" s="1">
        <v>0</v>
      </c>
      <c r="CL2823" s="1" t="s">
        <v>8068</v>
      </c>
    </row>
    <row r="2824" s="1" customFormat="1" spans="1:90">
      <c r="A2824" s="1" t="s">
        <v>11684</v>
      </c>
      <c r="F2824" s="1">
        <v>0</v>
      </c>
      <c r="K2824" s="1">
        <v>101042</v>
      </c>
      <c r="L2824" s="1" t="s">
        <v>25</v>
      </c>
      <c r="O2824" s="2">
        <v>46234.7805671296</v>
      </c>
      <c r="P2824" s="2">
        <v>46234</v>
      </c>
      <c r="Q2824" s="1" t="s">
        <v>8050</v>
      </c>
      <c r="R2824" s="1" t="s">
        <v>8051</v>
      </c>
      <c r="T2824" s="1" t="s">
        <v>8144</v>
      </c>
      <c r="U2824" s="1" t="s">
        <v>8053</v>
      </c>
      <c r="V2824" s="1" t="s">
        <v>25</v>
      </c>
      <c r="X2824" s="1" t="s">
        <v>684</v>
      </c>
      <c r="AB2824" s="1" t="s">
        <v>8054</v>
      </c>
      <c r="AD2824" s="1" t="s">
        <v>596</v>
      </c>
      <c r="AE2824" s="1" t="s">
        <v>633</v>
      </c>
      <c r="AF2824" s="1" t="s">
        <v>8068</v>
      </c>
      <c r="AG2824" s="3">
        <v>45019</v>
      </c>
      <c r="AI2824" s="1" t="s">
        <v>8071</v>
      </c>
      <c r="AJ2824" s="1">
        <v>19</v>
      </c>
      <c r="AP2824" s="2">
        <v>46234.7984953704</v>
      </c>
      <c r="AQ2824" s="1" t="s">
        <v>8072</v>
      </c>
      <c r="AR2824" s="3">
        <v>44988</v>
      </c>
      <c r="AS2824" s="1">
        <v>13321259699</v>
      </c>
      <c r="AT2824" s="1"/>
      <c r="AU2824" s="2">
        <v>46234</v>
      </c>
      <c r="AV2824" s="1" t="s">
        <v>23395</v>
      </c>
      <c r="AW2824" s="1" t="s">
        <v>8068</v>
      </c>
      <c r="AY2824" s="1" t="s">
        <v>23396</v>
      </c>
      <c r="AZ2824" s="1" t="s">
        <v>9151</v>
      </c>
      <c r="BA2824" s="1" t="s">
        <v>23397</v>
      </c>
      <c r="BB2824" s="1" t="s">
        <v>5129</v>
      </c>
      <c r="BC2824" s="1" t="s">
        <v>463</v>
      </c>
      <c r="BD2824" s="1" t="s">
        <v>323</v>
      </c>
      <c r="BE2824" s="1" t="s">
        <v>23398</v>
      </c>
      <c r="BF2824" s="1" t="s">
        <v>4050</v>
      </c>
      <c r="BG2824" s="2">
        <v>46234</v>
      </c>
      <c r="BH2824" s="2">
        <v>46234.7806944444</v>
      </c>
      <c r="BJ2824" s="1" t="s">
        <v>23399</v>
      </c>
      <c r="BL2824" s="1" t="s">
        <v>8159</v>
      </c>
      <c r="BM2824" s="1" t="s">
        <v>9155</v>
      </c>
      <c r="BN2824" s="1" t="s">
        <v>590</v>
      </c>
      <c r="BO2824" s="1" t="s">
        <v>23400</v>
      </c>
      <c r="BP2824" s="1" t="s">
        <v>8082</v>
      </c>
      <c r="BQ2824" s="1" t="s">
        <v>6540</v>
      </c>
      <c r="BT2824" s="2">
        <v>46234.7812962963</v>
      </c>
      <c r="BU2824" s="2">
        <v>46234.7985648148</v>
      </c>
      <c r="BV2824" s="1" t="s">
        <v>1199</v>
      </c>
      <c r="BW2824" s="3">
        <v>46846</v>
      </c>
      <c r="BX2824" s="1" t="s">
        <v>11684</v>
      </c>
      <c r="BY2824" s="1" t="s">
        <v>1199</v>
      </c>
      <c r="BZ2824" s="1" t="s">
        <v>8050</v>
      </c>
      <c r="CA2824" s="1">
        <v>0</v>
      </c>
      <c r="CB2824" s="1" t="s">
        <v>79</v>
      </c>
      <c r="CC2824" s="1">
        <v>0</v>
      </c>
      <c r="CE2824" s="1">
        <v>0</v>
      </c>
      <c r="CG2824" s="1">
        <v>0</v>
      </c>
      <c r="CL2824" s="1" t="s">
        <v>8068</v>
      </c>
    </row>
    <row r="2825" s="1" customFormat="1" spans="1:90">
      <c r="F2825" s="1">
        <v>0</v>
      </c>
      <c r="K2825" s="1">
        <v>101311</v>
      </c>
      <c r="L2825" s="1" t="s">
        <v>23</v>
      </c>
      <c r="O2825" s="2">
        <v>46234.6343634259</v>
      </c>
      <c r="P2825" s="2">
        <v>46235.4166666667</v>
      </c>
      <c r="Q2825" s="1" t="s">
        <v>8050</v>
      </c>
      <c r="R2825" s="1" t="s">
        <v>8051</v>
      </c>
      <c r="T2825" s="1" t="s">
        <v>8144</v>
      </c>
      <c r="U2825" s="1" t="s">
        <v>8053</v>
      </c>
      <c r="V2825" s="1" t="s">
        <v>23</v>
      </c>
      <c r="AB2825" s="1" t="s">
        <v>8054</v>
      </c>
      <c r="AD2825" s="1" t="s">
        <v>607</v>
      </c>
      <c r="AE2825" s="1" t="s">
        <v>3333</v>
      </c>
      <c r="AF2825" s="1" t="s">
        <v>8068</v>
      </c>
      <c r="AG2825" s="3">
        <v>44285</v>
      </c>
      <c r="AH2825" s="1" t="s">
        <v>606</v>
      </c>
      <c r="AI2825" s="1" t="s">
        <v>8071</v>
      </c>
      <c r="AJ2825" s="1">
        <v>82</v>
      </c>
      <c r="AP2825" s="2">
        <v>46234.8002199074</v>
      </c>
      <c r="AQ2825" s="1" t="s">
        <v>8072</v>
      </c>
      <c r="AR2825" s="3">
        <v>44280</v>
      </c>
      <c r="AS2825" s="1">
        <v>18904738881</v>
      </c>
      <c r="AU2825" s="2">
        <v>46234</v>
      </c>
      <c r="AV2825" s="1" t="s">
        <v>6655</v>
      </c>
      <c r="AW2825" s="1" t="s">
        <v>8050</v>
      </c>
      <c r="AY2825" s="1" t="s">
        <v>23401</v>
      </c>
      <c r="AZ2825" s="1" t="s">
        <v>8452</v>
      </c>
      <c r="BA2825" s="1" t="s">
        <v>23402</v>
      </c>
      <c r="BB2825" s="1" t="s">
        <v>3355</v>
      </c>
      <c r="BC2825" s="1" t="s">
        <v>448</v>
      </c>
      <c r="BD2825" s="1" t="s">
        <v>420</v>
      </c>
      <c r="BE2825" s="1" t="s">
        <v>23403</v>
      </c>
      <c r="BF2825" s="1" t="s">
        <v>3868</v>
      </c>
      <c r="BG2825" s="2">
        <v>46234.7426388889</v>
      </c>
      <c r="BH2825" s="2">
        <v>46234.637337963</v>
      </c>
      <c r="BL2825" s="1" t="s">
        <v>8064</v>
      </c>
      <c r="BM2825" s="1" t="s">
        <v>8455</v>
      </c>
      <c r="BN2825" s="1" t="s">
        <v>590</v>
      </c>
      <c r="BO2825" s="1" t="s">
        <v>7945</v>
      </c>
      <c r="BP2825" s="1" t="s">
        <v>8082</v>
      </c>
      <c r="BQ2825" s="1" t="s">
        <v>6540</v>
      </c>
      <c r="BR2825" s="1" t="s">
        <v>10903</v>
      </c>
      <c r="BS2825" s="1" t="s">
        <v>16265</v>
      </c>
      <c r="BT2825" s="2">
        <v>46234.7427430556</v>
      </c>
      <c r="BU2825" s="2">
        <v>46234.8006365741</v>
      </c>
      <c r="BV2825" s="1" t="s">
        <v>742</v>
      </c>
      <c r="BW2825" s="3">
        <v>46111</v>
      </c>
      <c r="BX2825" s="1" t="s">
        <v>23404</v>
      </c>
      <c r="BY2825" s="1" t="s">
        <v>744</v>
      </c>
      <c r="BZ2825" s="1" t="s">
        <v>8050</v>
      </c>
      <c r="CA2825" s="1"/>
      <c r="CB2825" s="1" t="s">
        <v>50</v>
      </c>
      <c r="CC2825" s="1">
        <v>200</v>
      </c>
      <c r="CE2825" s="1">
        <v>200</v>
      </c>
      <c r="CG2825" s="1">
        <v>0</v>
      </c>
      <c r="CL2825" s="1" t="s">
        <v>8068</v>
      </c>
    </row>
    <row r="2826" s="1" customFormat="1" spans="1:90">
      <c r="C2826" s="1">
        <v>1</v>
      </c>
      <c r="F2826" s="1">
        <v>0</v>
      </c>
      <c r="K2826" s="1">
        <v>101073</v>
      </c>
      <c r="L2826" s="1" t="s">
        <v>26</v>
      </c>
      <c r="O2826" s="2">
        <v>46229.5065740741</v>
      </c>
      <c r="P2826" s="2">
        <v>46229</v>
      </c>
      <c r="Q2826" s="1" t="s">
        <v>8050</v>
      </c>
      <c r="R2826" s="1" t="s">
        <v>8051</v>
      </c>
      <c r="T2826" s="1" t="s">
        <v>8144</v>
      </c>
      <c r="U2826" s="1" t="s">
        <v>8053</v>
      </c>
      <c r="V2826" s="1" t="s">
        <v>26</v>
      </c>
      <c r="X2826" s="1" t="s">
        <v>670</v>
      </c>
      <c r="AB2826" s="1" t="s">
        <v>8054</v>
      </c>
      <c r="AD2826" s="1" t="s">
        <v>607</v>
      </c>
      <c r="AE2826" s="1" t="s">
        <v>2037</v>
      </c>
      <c r="AF2826" s="1" t="s">
        <v>8068</v>
      </c>
      <c r="AG2826" s="3">
        <v>43069</v>
      </c>
      <c r="AH2826" s="1" t="s">
        <v>651</v>
      </c>
      <c r="AI2826" s="1" t="s">
        <v>8055</v>
      </c>
      <c r="AJ2826" s="1">
        <v>116</v>
      </c>
      <c r="AP2826" s="2">
        <v>46234.8009837963</v>
      </c>
      <c r="AQ2826" s="1" t="s">
        <v>8072</v>
      </c>
      <c r="AR2826" s="3">
        <v>42947</v>
      </c>
      <c r="AS2826" s="1">
        <v>15209512689</v>
      </c>
      <c r="AT2826" s="1"/>
      <c r="AU2826" s="2">
        <v>46229</v>
      </c>
      <c r="AV2826" s="1" t="s">
        <v>6655</v>
      </c>
      <c r="AW2826" s="1" t="s">
        <v>8050</v>
      </c>
      <c r="AY2826" s="1" t="s">
        <v>23405</v>
      </c>
      <c r="AZ2826" s="1" t="s">
        <v>8108</v>
      </c>
      <c r="BA2826" s="1" t="s">
        <v>23406</v>
      </c>
      <c r="BB2826" s="1" t="s">
        <v>2039</v>
      </c>
      <c r="BC2826" s="1" t="s">
        <v>496</v>
      </c>
      <c r="BD2826" s="1" t="s">
        <v>289</v>
      </c>
      <c r="BE2826" s="1" t="s">
        <v>23407</v>
      </c>
      <c r="BF2826" s="1" t="s">
        <v>3868</v>
      </c>
      <c r="BG2826" s="2">
        <v>46234.7083333333</v>
      </c>
      <c r="BH2826" s="2">
        <v>46229.5104050926</v>
      </c>
      <c r="BJ2826" s="1" t="s">
        <v>23408</v>
      </c>
      <c r="BL2826" s="1" t="s">
        <v>8115</v>
      </c>
      <c r="BM2826" s="1" t="s">
        <v>8417</v>
      </c>
      <c r="BN2826" s="1" t="s">
        <v>590</v>
      </c>
      <c r="BO2826" s="1" t="s">
        <v>23409</v>
      </c>
      <c r="BP2826" s="1" t="s">
        <v>8067</v>
      </c>
      <c r="BQ2826" s="1" t="s">
        <v>6540</v>
      </c>
      <c r="BR2826" s="1" t="s">
        <v>21539</v>
      </c>
      <c r="BS2826" s="1" t="s">
        <v>21540</v>
      </c>
      <c r="BT2826" s="2">
        <v>46232.5678587963</v>
      </c>
      <c r="BU2826" s="2">
        <v>46234.8011226852</v>
      </c>
      <c r="BV2826" s="1" t="s">
        <v>621</v>
      </c>
      <c r="BW2826" s="3">
        <v>44895</v>
      </c>
      <c r="BX2826" s="1" t="s">
        <v>21532</v>
      </c>
      <c r="BY2826" s="1" t="s">
        <v>621</v>
      </c>
      <c r="BZ2826" s="1" t="s">
        <v>8050</v>
      </c>
      <c r="CA2826" s="1">
        <v>0</v>
      </c>
      <c r="CB2826" s="1" t="s">
        <v>110</v>
      </c>
      <c r="CC2826" s="1">
        <v>90</v>
      </c>
      <c r="CE2826" s="1">
        <v>90</v>
      </c>
      <c r="CL2826" s="1" t="s">
        <v>8068</v>
      </c>
    </row>
    <row r="2827" s="1" customFormat="1" spans="1:90">
      <c r="C2827" s="1">
        <v>1</v>
      </c>
      <c r="F2827" s="1">
        <v>0</v>
      </c>
      <c r="K2827" s="1">
        <v>101073</v>
      </c>
      <c r="L2827" s="1" t="s">
        <v>26</v>
      </c>
      <c r="O2827" s="2">
        <v>46232.3652430556</v>
      </c>
      <c r="P2827" s="2">
        <v>46232</v>
      </c>
      <c r="Q2827" s="1" t="s">
        <v>8050</v>
      </c>
      <c r="R2827" s="1" t="s">
        <v>8051</v>
      </c>
      <c r="T2827" s="1" t="s">
        <v>8144</v>
      </c>
      <c r="U2827" s="1" t="s">
        <v>8053</v>
      </c>
      <c r="V2827" s="1" t="s">
        <v>26</v>
      </c>
      <c r="AB2827" s="1" t="s">
        <v>8054</v>
      </c>
      <c r="AD2827" s="1" t="s">
        <v>596</v>
      </c>
      <c r="AE2827" s="1" t="s">
        <v>1976</v>
      </c>
      <c r="AF2827" s="1" t="s">
        <v>8068</v>
      </c>
      <c r="AG2827" s="3">
        <v>45181</v>
      </c>
      <c r="AI2827" s="1" t="s">
        <v>8055</v>
      </c>
      <c r="AJ2827" s="1">
        <v>387</v>
      </c>
      <c r="AP2827" s="2">
        <v>46234.8035763889</v>
      </c>
      <c r="AQ2827" s="1" t="s">
        <v>8072</v>
      </c>
      <c r="AR2827" s="3">
        <v>45146</v>
      </c>
      <c r="AS2827" s="1">
        <v>17395104748</v>
      </c>
      <c r="AT2827" s="1"/>
      <c r="AU2827" s="2">
        <v>46232</v>
      </c>
      <c r="AV2827" s="1" t="s">
        <v>23410</v>
      </c>
      <c r="AW2827" s="1" t="s">
        <v>8068</v>
      </c>
      <c r="AY2827" s="1" t="s">
        <v>23411</v>
      </c>
      <c r="AZ2827" s="1" t="s">
        <v>8108</v>
      </c>
      <c r="BA2827" s="1" t="s">
        <v>23412</v>
      </c>
      <c r="BB2827" s="1" t="s">
        <v>23413</v>
      </c>
      <c r="BC2827" s="1" t="s">
        <v>496</v>
      </c>
      <c r="BD2827" s="1" t="s">
        <v>277</v>
      </c>
      <c r="BE2827" s="1" t="s">
        <v>23414</v>
      </c>
      <c r="BF2827" s="1" t="s">
        <v>3868</v>
      </c>
      <c r="BG2827" s="2">
        <v>46234.7086111111</v>
      </c>
      <c r="BH2827" s="2">
        <v>46232.3653472222</v>
      </c>
      <c r="BJ2827" s="1" t="s">
        <v>23415</v>
      </c>
      <c r="BL2827" s="1" t="s">
        <v>8115</v>
      </c>
      <c r="BM2827" s="1" t="s">
        <v>8568</v>
      </c>
      <c r="BN2827" s="1" t="s">
        <v>590</v>
      </c>
      <c r="BO2827" s="1" t="s">
        <v>23416</v>
      </c>
      <c r="BP2827" s="1" t="s">
        <v>8082</v>
      </c>
      <c r="BQ2827" s="1" t="s">
        <v>6540</v>
      </c>
      <c r="BR2827" s="1" t="s">
        <v>23417</v>
      </c>
      <c r="BS2827" s="1" t="s">
        <v>12026</v>
      </c>
      <c r="BT2827" s="2">
        <v>46234.8014467593</v>
      </c>
      <c r="BU2827" s="2">
        <v>46234.8036226852</v>
      </c>
      <c r="BV2827" s="1" t="s">
        <v>621</v>
      </c>
      <c r="BW2827" s="3">
        <v>47008</v>
      </c>
      <c r="BX2827" s="1" t="s">
        <v>23418</v>
      </c>
      <c r="BY2827" s="1" t="s">
        <v>621</v>
      </c>
      <c r="BZ2827" s="1" t="s">
        <v>8050</v>
      </c>
      <c r="CB2827" s="1" t="s">
        <v>104</v>
      </c>
      <c r="CC2827" s="1">
        <v>0</v>
      </c>
      <c r="CE2827" s="1">
        <v>0</v>
      </c>
      <c r="CG2827" s="1">
        <v>0</v>
      </c>
      <c r="CL2827" s="1" t="s">
        <v>8068</v>
      </c>
    </row>
    <row r="2828" s="1" customFormat="1" spans="1:90">
      <c r="F2828" s="1">
        <v>0</v>
      </c>
      <c r="K2828" s="1">
        <v>101110</v>
      </c>
      <c r="L2828" s="1" t="s">
        <v>28</v>
      </c>
      <c r="M2828" s="1"/>
      <c r="O2828" s="2">
        <v>46234.7425810185</v>
      </c>
      <c r="P2828" s="2">
        <v>46234</v>
      </c>
      <c r="Q2828" s="1" t="s">
        <v>8050</v>
      </c>
      <c r="R2828" s="1" t="s">
        <v>8051</v>
      </c>
      <c r="T2828" s="1" t="s">
        <v>8144</v>
      </c>
      <c r="U2828" s="1" t="s">
        <v>8053</v>
      </c>
      <c r="V2828" s="1" t="s">
        <v>28</v>
      </c>
      <c r="AB2828" s="1" t="s">
        <v>8054</v>
      </c>
      <c r="AD2828" s="1" t="s">
        <v>607</v>
      </c>
      <c r="AE2828" s="1" t="s">
        <v>980</v>
      </c>
      <c r="AF2828" s="1" t="s">
        <v>8068</v>
      </c>
      <c r="AG2828" s="3">
        <v>46234</v>
      </c>
      <c r="AH2828" s="1" t="s">
        <v>606</v>
      </c>
      <c r="AI2828" s="1" t="s">
        <v>8071</v>
      </c>
      <c r="AJ2828" s="4">
        <v>1232</v>
      </c>
      <c r="AP2828" s="2">
        <v>46234.8036226852</v>
      </c>
      <c r="AQ2828" s="1" t="s">
        <v>8072</v>
      </c>
      <c r="AR2828" s="3">
        <v>46233</v>
      </c>
      <c r="AS2828" s="1">
        <v>15026196789</v>
      </c>
      <c r="AT2828" s="1" t="s">
        <v>8073</v>
      </c>
      <c r="AU2828" s="2">
        <v>46234</v>
      </c>
      <c r="AV2828" s="1" t="s">
        <v>23419</v>
      </c>
      <c r="AW2828" s="1" t="s">
        <v>8068</v>
      </c>
      <c r="AY2828" s="1" t="s">
        <v>9558</v>
      </c>
      <c r="AZ2828" s="1" t="s">
        <v>8703</v>
      </c>
      <c r="BA2828" s="1" t="s">
        <v>9559</v>
      </c>
      <c r="BB2828" s="1" t="s">
        <v>7290</v>
      </c>
      <c r="BC2828" s="1" t="s">
        <v>478</v>
      </c>
      <c r="BD2828" s="1" t="s">
        <v>176</v>
      </c>
      <c r="BE2828" s="1" t="s">
        <v>23204</v>
      </c>
      <c r="BF2828" s="1" t="s">
        <v>3878</v>
      </c>
      <c r="BG2828" s="2">
        <v>46234</v>
      </c>
      <c r="BH2828" s="2">
        <v>46234.7437268519</v>
      </c>
      <c r="BL2828" s="1" t="s">
        <v>8464</v>
      </c>
      <c r="BM2828" s="1" t="s">
        <v>8707</v>
      </c>
      <c r="BN2828" s="1" t="s">
        <v>601</v>
      </c>
      <c r="BO2828" s="1" t="s">
        <v>7288</v>
      </c>
      <c r="BP2828" s="1" t="s">
        <v>8082</v>
      </c>
      <c r="BQ2828" s="1" t="s">
        <v>6540</v>
      </c>
      <c r="BT2828" s="2">
        <v>46234.7702662037</v>
      </c>
      <c r="BU2828" s="2">
        <v>46234.8036921296</v>
      </c>
      <c r="BV2828" s="1" t="s">
        <v>1199</v>
      </c>
      <c r="BW2828" s="3">
        <v>48060</v>
      </c>
      <c r="BX2828" s="1" t="s">
        <v>18743</v>
      </c>
      <c r="BY2828" s="1" t="s">
        <v>18750</v>
      </c>
      <c r="BZ2828" s="1" t="s">
        <v>8050</v>
      </c>
      <c r="CB2828" s="1" t="s">
        <v>132</v>
      </c>
      <c r="CC2828" s="1">
        <v>113.6</v>
      </c>
      <c r="CD2828" s="1" t="s">
        <v>22823</v>
      </c>
      <c r="CE2828" s="1">
        <v>113.6</v>
      </c>
      <c r="CG2828" s="1">
        <v>0</v>
      </c>
      <c r="CH2828" s="1" t="s">
        <v>622</v>
      </c>
      <c r="CI2828" s="2">
        <v>46235.4335300926</v>
      </c>
      <c r="CL2828" s="1" t="s">
        <v>8068</v>
      </c>
    </row>
    <row r="2829" s="1" customFormat="1" spans="1:90">
      <c r="A2829" s="1" t="s">
        <v>19349</v>
      </c>
      <c r="F2829" s="1">
        <v>0</v>
      </c>
      <c r="K2829" s="1">
        <v>101325</v>
      </c>
      <c r="L2829" s="1" t="s">
        <v>24</v>
      </c>
      <c r="O2829" s="2">
        <v>46234.6852083333</v>
      </c>
      <c r="P2829" s="2">
        <v>46234.7916666667</v>
      </c>
      <c r="Q2829" s="1" t="s">
        <v>8050</v>
      </c>
      <c r="R2829" s="1" t="s">
        <v>8051</v>
      </c>
      <c r="T2829" s="1" t="s">
        <v>8144</v>
      </c>
      <c r="U2829" s="1" t="s">
        <v>8053</v>
      </c>
      <c r="V2829" s="1" t="s">
        <v>24</v>
      </c>
      <c r="AB2829" s="1" t="s">
        <v>8054</v>
      </c>
      <c r="AD2829" s="1" t="s">
        <v>607</v>
      </c>
      <c r="AE2829" s="1" t="s">
        <v>3554</v>
      </c>
      <c r="AF2829" s="1" t="s">
        <v>8068</v>
      </c>
      <c r="AG2829" s="3">
        <v>42801</v>
      </c>
      <c r="AH2829" s="1" t="s">
        <v>606</v>
      </c>
      <c r="AI2829" s="1" t="s">
        <v>8055</v>
      </c>
      <c r="AJ2829" s="1">
        <v>22</v>
      </c>
      <c r="AP2829" s="2">
        <v>46234.8057060185</v>
      </c>
      <c r="AQ2829" s="1" t="s">
        <v>8072</v>
      </c>
      <c r="AR2829" s="3">
        <v>42800</v>
      </c>
      <c r="AS2829" s="1">
        <v>15148094109</v>
      </c>
      <c r="AU2829" s="2">
        <v>46234.7916666667</v>
      </c>
      <c r="AV2829" s="1" t="s">
        <v>23420</v>
      </c>
      <c r="AW2829" s="1" t="s">
        <v>8050</v>
      </c>
      <c r="AY2829" s="1" t="s">
        <v>23421</v>
      </c>
      <c r="AZ2829" s="1" t="s">
        <v>8058</v>
      </c>
      <c r="BA2829" s="1" t="s">
        <v>23422</v>
      </c>
      <c r="BB2829" s="1" t="s">
        <v>3608</v>
      </c>
      <c r="BC2829" s="1" t="s">
        <v>489</v>
      </c>
      <c r="BD2829" s="1" t="s">
        <v>390</v>
      </c>
      <c r="BE2829" s="1" t="s">
        <v>23423</v>
      </c>
      <c r="BF2829" s="1" t="s">
        <v>3868</v>
      </c>
      <c r="BG2829" s="2">
        <v>46234.7916666667</v>
      </c>
      <c r="BH2829" s="2">
        <v>46234.6853240741</v>
      </c>
      <c r="BL2829" s="1" t="s">
        <v>8064</v>
      </c>
      <c r="BM2829" s="1" t="s">
        <v>8065</v>
      </c>
      <c r="BN2829" s="1" t="s">
        <v>590</v>
      </c>
      <c r="BO2829" s="1" t="s">
        <v>23424</v>
      </c>
      <c r="BP2829" s="1" t="s">
        <v>8067</v>
      </c>
      <c r="BQ2829" s="1" t="s">
        <v>6540</v>
      </c>
      <c r="BR2829" s="1" t="s">
        <v>12309</v>
      </c>
      <c r="BS2829" s="1" t="s">
        <v>11461</v>
      </c>
      <c r="BT2829" s="2">
        <v>46234.7784259259</v>
      </c>
      <c r="BU2829" s="2">
        <v>46234.805787037</v>
      </c>
      <c r="BV2829" s="1" t="s">
        <v>818</v>
      </c>
      <c r="BW2829" s="3">
        <v>44627</v>
      </c>
      <c r="BX2829" s="1" t="s">
        <v>19323</v>
      </c>
      <c r="BY2829" s="1" t="s">
        <v>818</v>
      </c>
      <c r="BZ2829" s="1" t="s">
        <v>8050</v>
      </c>
      <c r="CB2829" s="1" t="s">
        <v>63</v>
      </c>
      <c r="CC2829" s="1">
        <v>90</v>
      </c>
      <c r="CD2829" s="1"/>
      <c r="CE2829" s="1">
        <v>90</v>
      </c>
      <c r="CG2829" s="1">
        <v>0</v>
      </c>
      <c r="CH2829" s="1"/>
      <c r="CI2829" s="1"/>
      <c r="CL2829" s="1" t="s">
        <v>8068</v>
      </c>
    </row>
    <row r="2830" s="1" customFormat="1" spans="1:90">
      <c r="A2830" s="1" t="s">
        <v>8262</v>
      </c>
      <c r="F2830" s="1">
        <v>0</v>
      </c>
      <c r="K2830" s="1">
        <v>101042</v>
      </c>
      <c r="L2830" s="1" t="s">
        <v>25</v>
      </c>
      <c r="O2830" s="2">
        <v>46232.5464699074</v>
      </c>
      <c r="P2830" s="2">
        <v>46233</v>
      </c>
      <c r="Q2830" s="1"/>
      <c r="R2830" s="1" t="s">
        <v>8051</v>
      </c>
      <c r="T2830" s="1" t="s">
        <v>8144</v>
      </c>
      <c r="U2830" s="1" t="s">
        <v>8053</v>
      </c>
      <c r="V2830" s="1" t="s">
        <v>25</v>
      </c>
      <c r="AB2830" s="1" t="s">
        <v>8054</v>
      </c>
      <c r="AD2830" s="1" t="s">
        <v>607</v>
      </c>
      <c r="AE2830" s="1" t="s">
        <v>2882</v>
      </c>
      <c r="AF2830" s="1" t="s">
        <v>8068</v>
      </c>
      <c r="AG2830" s="3">
        <v>46233</v>
      </c>
      <c r="AH2830" s="1" t="s">
        <v>606</v>
      </c>
      <c r="AI2830" s="1" t="s">
        <v>8071</v>
      </c>
      <c r="AJ2830" s="1">
        <v>12</v>
      </c>
      <c r="AM2830" s="1" t="s">
        <v>8068</v>
      </c>
      <c r="AO2830" s="1">
        <v>2.8</v>
      </c>
      <c r="AP2830" s="2">
        <v>46234.8083796296</v>
      </c>
      <c r="AQ2830" s="1" t="s">
        <v>8072</v>
      </c>
      <c r="AR2830" s="3">
        <v>46232</v>
      </c>
      <c r="AS2830" s="1">
        <v>15693332357</v>
      </c>
      <c r="AT2830" s="1" t="s">
        <v>8073</v>
      </c>
      <c r="AU2830" s="2">
        <v>46233</v>
      </c>
      <c r="AV2830" s="1" t="s">
        <v>23425</v>
      </c>
      <c r="AW2830" s="1" t="s">
        <v>8068</v>
      </c>
      <c r="AY2830" s="1" t="s">
        <v>23426</v>
      </c>
      <c r="AZ2830" s="1" t="s">
        <v>8155</v>
      </c>
      <c r="BA2830" s="1" t="s">
        <v>23427</v>
      </c>
      <c r="BB2830" s="1" t="s">
        <v>4837</v>
      </c>
      <c r="BC2830" s="1" t="s">
        <v>463</v>
      </c>
      <c r="BD2830" s="1" t="s">
        <v>371</v>
      </c>
      <c r="BE2830" s="1" t="s">
        <v>23428</v>
      </c>
      <c r="BF2830" s="1" t="s">
        <v>3878</v>
      </c>
      <c r="BG2830" s="2">
        <v>46234.591712963</v>
      </c>
      <c r="BH2830" s="2">
        <v>46232.5929166667</v>
      </c>
      <c r="BJ2830" s="1" t="s">
        <v>8215</v>
      </c>
      <c r="BL2830" s="1" t="s">
        <v>8159</v>
      </c>
      <c r="BM2830" s="1" t="s">
        <v>8343</v>
      </c>
      <c r="BN2830" s="1" t="s">
        <v>601</v>
      </c>
      <c r="BO2830" s="1" t="s">
        <v>23429</v>
      </c>
      <c r="BP2830" s="1" t="s">
        <v>8082</v>
      </c>
      <c r="BQ2830" s="1" t="s">
        <v>6540</v>
      </c>
      <c r="BR2830" s="1"/>
      <c r="BS2830" s="1"/>
      <c r="BT2830" s="2">
        <v>46234.765162037</v>
      </c>
      <c r="BU2830" s="2">
        <v>46234.8085648148</v>
      </c>
      <c r="BV2830" s="1" t="s">
        <v>591</v>
      </c>
      <c r="BW2830" s="3">
        <v>48059</v>
      </c>
      <c r="BX2830" s="1" t="s">
        <v>8586</v>
      </c>
      <c r="BY2830" s="1" t="s">
        <v>597</v>
      </c>
      <c r="BZ2830" s="1" t="s">
        <v>8050</v>
      </c>
      <c r="CB2830" s="1" t="s">
        <v>97</v>
      </c>
      <c r="CC2830" s="1">
        <v>280</v>
      </c>
      <c r="CE2830" s="1">
        <v>280</v>
      </c>
      <c r="CG2830" s="1">
        <v>196</v>
      </c>
      <c r="CL2830" s="1" t="s">
        <v>8068</v>
      </c>
    </row>
    <row r="2831" s="1" customFormat="1" spans="1:90">
      <c r="F2831" s="1">
        <v>0</v>
      </c>
      <c r="K2831" s="1">
        <v>101311</v>
      </c>
      <c r="L2831" s="1" t="s">
        <v>23</v>
      </c>
      <c r="M2831" s="1"/>
      <c r="O2831" s="2">
        <v>46234.7655671296</v>
      </c>
      <c r="P2831" s="2">
        <v>46234</v>
      </c>
      <c r="Q2831" s="1" t="s">
        <v>8050</v>
      </c>
      <c r="R2831" s="1" t="s">
        <v>8051</v>
      </c>
      <c r="T2831" s="1" t="s">
        <v>8144</v>
      </c>
      <c r="U2831" s="1" t="s">
        <v>8053</v>
      </c>
      <c r="V2831" s="1" t="s">
        <v>23</v>
      </c>
      <c r="AB2831" s="1" t="s">
        <v>8054</v>
      </c>
      <c r="AD2831" s="1" t="s">
        <v>607</v>
      </c>
      <c r="AE2831" s="1" t="s">
        <v>3323</v>
      </c>
      <c r="AF2831" s="1" t="s">
        <v>8068</v>
      </c>
      <c r="AG2831" s="1"/>
      <c r="AH2831" s="1" t="s">
        <v>606</v>
      </c>
      <c r="AI2831" s="1" t="s">
        <v>8071</v>
      </c>
      <c r="AJ2831" s="1">
        <v>99</v>
      </c>
      <c r="AM2831" s="1" t="s">
        <v>8068</v>
      </c>
      <c r="AP2831" s="2">
        <v>46234.8084375</v>
      </c>
      <c r="AQ2831" s="1"/>
      <c r="AR2831" s="1"/>
      <c r="AS2831" s="1">
        <v>13948775654</v>
      </c>
      <c r="AT2831" s="1" t="s">
        <v>8073</v>
      </c>
      <c r="AU2831" s="2">
        <v>46234</v>
      </c>
      <c r="AV2831" s="1"/>
      <c r="AW2831" s="1" t="s">
        <v>8050</v>
      </c>
      <c r="AY2831" s="1" t="s">
        <v>23430</v>
      </c>
      <c r="AZ2831" s="1" t="s">
        <v>8265</v>
      </c>
      <c r="BA2831" s="1" t="s">
        <v>23431</v>
      </c>
      <c r="BB2831" s="1" t="s">
        <v>3503</v>
      </c>
      <c r="BC2831" s="1" t="s">
        <v>448</v>
      </c>
      <c r="BD2831" s="1" t="s">
        <v>419</v>
      </c>
      <c r="BE2831" s="1" t="s">
        <v>23432</v>
      </c>
      <c r="BF2831" s="1" t="s">
        <v>3972</v>
      </c>
      <c r="BG2831" s="2">
        <v>46234.7919560185</v>
      </c>
      <c r="BH2831" s="2">
        <v>46234.7656712963</v>
      </c>
      <c r="BL2831" s="1" t="s">
        <v>8064</v>
      </c>
      <c r="BM2831" s="1" t="s">
        <v>8637</v>
      </c>
      <c r="BN2831" s="1" t="s">
        <v>601</v>
      </c>
      <c r="BO2831" s="1" t="s">
        <v>23433</v>
      </c>
      <c r="BP2831" s="1" t="s">
        <v>8067</v>
      </c>
      <c r="BQ2831" s="1" t="s">
        <v>6540</v>
      </c>
      <c r="BT2831" s="2">
        <v>46234.7917592593</v>
      </c>
      <c r="BU2831" s="2">
        <v>46234.8085763889</v>
      </c>
      <c r="BV2831" s="1" t="s">
        <v>591</v>
      </c>
      <c r="BW2831" s="1"/>
      <c r="BX2831" s="1" t="s">
        <v>8272</v>
      </c>
      <c r="BY2831" s="1" t="s">
        <v>726</v>
      </c>
      <c r="BZ2831" s="1" t="s">
        <v>8050</v>
      </c>
      <c r="CB2831" s="1" t="s">
        <v>49</v>
      </c>
      <c r="CC2831" s="1">
        <v>300</v>
      </c>
      <c r="CE2831" s="1">
        <v>300</v>
      </c>
      <c r="CF2831" s="1" t="s">
        <v>15519</v>
      </c>
      <c r="CG2831" s="1">
        <v>100</v>
      </c>
      <c r="CJ2831" s="1" t="s">
        <v>847</v>
      </c>
      <c r="CK2831" s="2">
        <v>46234.8167708333</v>
      </c>
      <c r="CL2831" s="1" t="s">
        <v>8068</v>
      </c>
    </row>
    <row r="2832" s="1" customFormat="1" spans="1:90">
      <c r="A2832" s="1" t="s">
        <v>8894</v>
      </c>
      <c r="F2832" s="1">
        <v>0</v>
      </c>
      <c r="K2832" s="1">
        <v>101098</v>
      </c>
      <c r="L2832" s="1" t="s">
        <v>27</v>
      </c>
      <c r="O2832" s="2">
        <v>46233.6925578704</v>
      </c>
      <c r="P2832" s="2">
        <v>46234</v>
      </c>
      <c r="Q2832" s="1" t="s">
        <v>8050</v>
      </c>
      <c r="R2832" s="1" t="s">
        <v>8051</v>
      </c>
      <c r="T2832" s="1" t="s">
        <v>8144</v>
      </c>
      <c r="U2832" s="1" t="s">
        <v>8053</v>
      </c>
      <c r="V2832" s="1" t="s">
        <v>27</v>
      </c>
      <c r="X2832" s="1" t="s">
        <v>2869</v>
      </c>
      <c r="AB2832" s="1" t="s">
        <v>8054</v>
      </c>
      <c r="AD2832" s="1" t="s">
        <v>596</v>
      </c>
      <c r="AE2832" s="1" t="s">
        <v>732</v>
      </c>
      <c r="AF2832" s="1" t="s">
        <v>8068</v>
      </c>
      <c r="AG2832" s="3">
        <v>46230</v>
      </c>
      <c r="AH2832" s="1"/>
      <c r="AI2832" s="1" t="s">
        <v>8071</v>
      </c>
      <c r="AJ2832" s="1">
        <v>281</v>
      </c>
      <c r="AM2832" s="1" t="s">
        <v>8050</v>
      </c>
      <c r="AO2832" s="1">
        <v>2.8</v>
      </c>
      <c r="AP2832" s="2">
        <v>46234.809849537</v>
      </c>
      <c r="AQ2832" s="1" t="s">
        <v>8072</v>
      </c>
      <c r="AR2832" s="3">
        <v>46229</v>
      </c>
      <c r="AS2832" s="1">
        <v>13381085486</v>
      </c>
      <c r="AT2832" s="1" t="s">
        <v>8056</v>
      </c>
      <c r="AU2832" s="2">
        <v>46234</v>
      </c>
      <c r="AV2832" s="1" t="s">
        <v>23434</v>
      </c>
      <c r="AW2832" s="1" t="s">
        <v>8068</v>
      </c>
      <c r="AY2832" s="1" t="s">
        <v>23435</v>
      </c>
      <c r="AZ2832" s="1" t="s">
        <v>8085</v>
      </c>
      <c r="BA2832" s="1" t="s">
        <v>23436</v>
      </c>
      <c r="BB2832" s="1" t="s">
        <v>2868</v>
      </c>
      <c r="BC2832" s="1" t="s">
        <v>463</v>
      </c>
      <c r="BD2832" s="1" t="s">
        <v>267</v>
      </c>
      <c r="BE2832" s="1" t="s">
        <v>23437</v>
      </c>
      <c r="BF2832" s="1" t="s">
        <v>793</v>
      </c>
      <c r="BG2832" s="2">
        <v>46234</v>
      </c>
      <c r="BH2832" s="2">
        <v>46233.6966782407</v>
      </c>
      <c r="BJ2832" s="1" t="s">
        <v>9381</v>
      </c>
      <c r="BL2832" s="1" t="s">
        <v>8091</v>
      </c>
      <c r="BM2832" s="1" t="s">
        <v>8092</v>
      </c>
      <c r="BN2832" s="1" t="s">
        <v>601</v>
      </c>
      <c r="BO2832" s="1" t="s">
        <v>23438</v>
      </c>
      <c r="BP2832" s="1" t="s">
        <v>8067</v>
      </c>
      <c r="BQ2832" s="1" t="s">
        <v>6540</v>
      </c>
      <c r="BT2832" s="2">
        <v>46234.7474884259</v>
      </c>
      <c r="BU2832" s="2">
        <v>46234.81</v>
      </c>
      <c r="BV2832" s="1" t="s">
        <v>591</v>
      </c>
      <c r="BW2832" s="3">
        <v>48056</v>
      </c>
      <c r="BX2832" s="1" t="s">
        <v>8272</v>
      </c>
      <c r="BY2832" s="1" t="s">
        <v>726</v>
      </c>
      <c r="BZ2832" s="1" t="s">
        <v>8050</v>
      </c>
      <c r="CA2832" s="1">
        <v>0</v>
      </c>
      <c r="CB2832" s="1" t="s">
        <v>125</v>
      </c>
      <c r="CC2832" s="1">
        <v>0</v>
      </c>
      <c r="CD2832" s="1"/>
      <c r="CE2832" s="1">
        <v>0</v>
      </c>
      <c r="CF2832" s="1"/>
      <c r="CG2832" s="1">
        <v>0</v>
      </c>
      <c r="CH2832" s="1"/>
      <c r="CI2832" s="1"/>
      <c r="CJ2832" s="1"/>
      <c r="CK2832" s="1"/>
      <c r="CL2832" s="1" t="s">
        <v>8068</v>
      </c>
    </row>
    <row r="2833" s="1" customFormat="1" spans="1:90">
      <c r="A2833" s="1" t="s">
        <v>9438</v>
      </c>
      <c r="F2833" s="1">
        <v>0</v>
      </c>
      <c r="G2833" s="1" t="s">
        <v>3867</v>
      </c>
      <c r="K2833" s="1">
        <v>101110</v>
      </c>
      <c r="L2833" s="1" t="s">
        <v>28</v>
      </c>
      <c r="N2833" s="1">
        <v>213</v>
      </c>
      <c r="O2833" s="2">
        <v>46234.4057407407</v>
      </c>
      <c r="P2833" s="2">
        <v>46234</v>
      </c>
      <c r="Q2833" s="1"/>
      <c r="R2833" s="1" t="s">
        <v>8051</v>
      </c>
      <c r="S2833" s="1" t="s">
        <v>8096</v>
      </c>
      <c r="T2833" s="1" t="s">
        <v>8144</v>
      </c>
      <c r="U2833" s="1" t="s">
        <v>8053</v>
      </c>
      <c r="V2833" s="1" t="s">
        <v>28</v>
      </c>
      <c r="AB2833" s="1" t="s">
        <v>8054</v>
      </c>
      <c r="AD2833" s="1" t="s">
        <v>607</v>
      </c>
      <c r="AE2833" s="1" t="s">
        <v>1099</v>
      </c>
      <c r="AF2833" s="1" t="s">
        <v>8068</v>
      </c>
      <c r="AG2833" s="3">
        <v>46232</v>
      </c>
      <c r="AH2833" s="1" t="s">
        <v>606</v>
      </c>
      <c r="AI2833" s="1" t="s">
        <v>8055</v>
      </c>
      <c r="AJ2833" s="1">
        <v>135</v>
      </c>
      <c r="AP2833" s="2">
        <v>46234.8115509259</v>
      </c>
      <c r="AQ2833" s="1" t="s">
        <v>8072</v>
      </c>
      <c r="AR2833" s="3">
        <v>46230</v>
      </c>
      <c r="AS2833" s="1">
        <v>17794991880</v>
      </c>
      <c r="AT2833" s="1" t="s">
        <v>8073</v>
      </c>
      <c r="AU2833" s="2">
        <v>46234</v>
      </c>
      <c r="AV2833" s="1" t="s">
        <v>23439</v>
      </c>
      <c r="AW2833" s="1" t="s">
        <v>8068</v>
      </c>
      <c r="AY2833" s="1" t="s">
        <v>23440</v>
      </c>
      <c r="AZ2833" s="1" t="s">
        <v>9520</v>
      </c>
      <c r="BA2833" s="1" t="s">
        <v>23441</v>
      </c>
      <c r="BB2833" s="1" t="s">
        <v>1101</v>
      </c>
      <c r="BC2833" s="1" t="s">
        <v>478</v>
      </c>
      <c r="BD2833" s="1" t="s">
        <v>171</v>
      </c>
      <c r="BE2833" s="1" t="s">
        <v>23442</v>
      </c>
      <c r="BF2833" s="1" t="s">
        <v>3878</v>
      </c>
      <c r="BG2833" s="2">
        <v>46234</v>
      </c>
      <c r="BH2833" s="2">
        <v>46234.4058101852</v>
      </c>
      <c r="BJ2833" s="1" t="s">
        <v>8215</v>
      </c>
      <c r="BK2833" s="1" t="s">
        <v>3867</v>
      </c>
      <c r="BL2833" s="1" t="s">
        <v>8464</v>
      </c>
      <c r="BM2833" s="1" t="s">
        <v>9525</v>
      </c>
      <c r="BN2833" s="1" t="s">
        <v>601</v>
      </c>
      <c r="BO2833" s="1" t="s">
        <v>23443</v>
      </c>
      <c r="BP2833" s="1" t="s">
        <v>8067</v>
      </c>
      <c r="BQ2833" s="1" t="s">
        <v>6540</v>
      </c>
      <c r="BT2833" s="2">
        <v>46234.7514583333</v>
      </c>
      <c r="BU2833" s="2">
        <v>46234.8169907407</v>
      </c>
      <c r="BV2833" s="1" t="s">
        <v>602</v>
      </c>
      <c r="BW2833" s="3">
        <v>48058</v>
      </c>
      <c r="BX2833" s="1" t="s">
        <v>9438</v>
      </c>
      <c r="BY2833" s="1" t="s">
        <v>602</v>
      </c>
      <c r="BZ2833" s="1" t="s">
        <v>8050</v>
      </c>
      <c r="CB2833" s="1" t="s">
        <v>130</v>
      </c>
      <c r="CC2833" s="1">
        <v>198</v>
      </c>
      <c r="CE2833" s="1">
        <v>198</v>
      </c>
      <c r="CG2833" s="1">
        <v>83</v>
      </c>
      <c r="CL2833" s="1" t="s">
        <v>8068</v>
      </c>
    </row>
    <row r="2834" s="1" customFormat="1" spans="1:90">
      <c r="F2834" s="1">
        <v>0</v>
      </c>
      <c r="K2834" s="1">
        <v>101311</v>
      </c>
      <c r="L2834" s="1" t="s">
        <v>23</v>
      </c>
      <c r="O2834" s="2">
        <v>46234.7799768519</v>
      </c>
      <c r="P2834" s="2">
        <v>46234</v>
      </c>
      <c r="Q2834" s="1" t="s">
        <v>8050</v>
      </c>
      <c r="R2834" s="1" t="s">
        <v>8051</v>
      </c>
      <c r="T2834" s="1" t="s">
        <v>8144</v>
      </c>
      <c r="U2834" s="1" t="s">
        <v>8053</v>
      </c>
      <c r="V2834" s="1" t="s">
        <v>23</v>
      </c>
      <c r="AB2834" s="1" t="s">
        <v>8054</v>
      </c>
      <c r="AD2834" s="1" t="s">
        <v>607</v>
      </c>
      <c r="AE2834" s="1" t="s">
        <v>667</v>
      </c>
      <c r="AF2834" s="1" t="s">
        <v>8068</v>
      </c>
      <c r="AG2834" s="3">
        <v>46234</v>
      </c>
      <c r="AH2834" s="1" t="s">
        <v>606</v>
      </c>
      <c r="AI2834" s="1" t="s">
        <v>8071</v>
      </c>
      <c r="AJ2834" s="1">
        <v>132</v>
      </c>
      <c r="AN2834" s="1">
        <v>3</v>
      </c>
      <c r="AP2834" s="2">
        <v>46234.8181134259</v>
      </c>
      <c r="AQ2834" s="1" t="s">
        <v>8072</v>
      </c>
      <c r="AR2834" s="3">
        <v>46208</v>
      </c>
      <c r="AS2834" s="1">
        <v>15847722554</v>
      </c>
      <c r="AT2834" s="1" t="s">
        <v>8073</v>
      </c>
      <c r="AU2834" s="2">
        <v>46234</v>
      </c>
      <c r="AV2834" s="1" t="s">
        <v>23444</v>
      </c>
      <c r="AW2834" s="1" t="s">
        <v>8068</v>
      </c>
      <c r="AY2834" s="1" t="s">
        <v>23445</v>
      </c>
      <c r="AZ2834" s="1" t="s">
        <v>8265</v>
      </c>
      <c r="BA2834" s="1" t="s">
        <v>23446</v>
      </c>
      <c r="BB2834" s="1" t="s">
        <v>3357</v>
      </c>
      <c r="BC2834" s="1" t="s">
        <v>448</v>
      </c>
      <c r="BD2834" s="1" t="s">
        <v>433</v>
      </c>
      <c r="BE2834" s="1" t="s">
        <v>23447</v>
      </c>
      <c r="BF2834" s="1" t="s">
        <v>3898</v>
      </c>
      <c r="BG2834" s="2">
        <v>46234.7854976852</v>
      </c>
      <c r="BH2834" s="2">
        <v>46234.7800925926</v>
      </c>
      <c r="BJ2834" s="1" t="s">
        <v>8256</v>
      </c>
      <c r="BL2834" s="1" t="s">
        <v>8064</v>
      </c>
      <c r="BM2834" s="1" t="s">
        <v>8891</v>
      </c>
      <c r="BN2834" s="1" t="s">
        <v>601</v>
      </c>
      <c r="BO2834" s="1" t="s">
        <v>7946</v>
      </c>
      <c r="BP2834" s="1" t="s">
        <v>8082</v>
      </c>
      <c r="BQ2834" s="1" t="s">
        <v>6540</v>
      </c>
      <c r="BT2834" s="2">
        <v>46234.7855092593</v>
      </c>
      <c r="BU2834" s="2">
        <v>46234.8182291667</v>
      </c>
      <c r="BV2834" s="1" t="s">
        <v>742</v>
      </c>
      <c r="BW2834" s="3">
        <v>48060</v>
      </c>
      <c r="BX2834" s="1" t="s">
        <v>9682</v>
      </c>
      <c r="BY2834" s="1" t="s">
        <v>744</v>
      </c>
      <c r="BZ2834" s="1" t="s">
        <v>8050</v>
      </c>
      <c r="CB2834" s="1" t="s">
        <v>58</v>
      </c>
      <c r="CC2834" s="1">
        <v>300</v>
      </c>
      <c r="CE2834" s="1">
        <v>300</v>
      </c>
      <c r="CG2834" s="1">
        <v>0</v>
      </c>
      <c r="CL2834" s="1" t="s">
        <v>8068</v>
      </c>
    </row>
    <row r="2835" s="1" customFormat="1" spans="1:90">
      <c r="A2835" s="1" t="s">
        <v>742</v>
      </c>
      <c r="F2835" s="1">
        <v>0</v>
      </c>
      <c r="K2835" s="1">
        <v>101110</v>
      </c>
      <c r="L2835" s="1" t="s">
        <v>28</v>
      </c>
      <c r="M2835" s="1" t="s">
        <v>8106</v>
      </c>
      <c r="O2835" s="2">
        <v>46233.6972685185</v>
      </c>
      <c r="P2835" s="2">
        <v>46234.4583333333</v>
      </c>
      <c r="Q2835" s="1"/>
      <c r="R2835" s="1" t="s">
        <v>8051</v>
      </c>
      <c r="T2835" s="1" t="s">
        <v>8144</v>
      </c>
      <c r="U2835" s="1" t="s">
        <v>8053</v>
      </c>
      <c r="V2835" s="1" t="s">
        <v>28</v>
      </c>
      <c r="AB2835" s="1" t="s">
        <v>8054</v>
      </c>
      <c r="AD2835" s="1" t="s">
        <v>596</v>
      </c>
      <c r="AE2835" s="1" t="s">
        <v>947</v>
      </c>
      <c r="AI2835" s="1" t="s">
        <v>8071</v>
      </c>
      <c r="AJ2835" s="1">
        <v>300</v>
      </c>
      <c r="AP2835" s="2">
        <v>46234.8182291667</v>
      </c>
      <c r="AS2835" s="1">
        <v>13399908518</v>
      </c>
      <c r="AT2835" s="1" t="s">
        <v>8056</v>
      </c>
      <c r="AU2835" s="2">
        <v>46234.4583333333</v>
      </c>
      <c r="AW2835" s="1" t="s">
        <v>8050</v>
      </c>
      <c r="AY2835" s="1" t="s">
        <v>23448</v>
      </c>
      <c r="AZ2835" s="1" t="s">
        <v>9060</v>
      </c>
      <c r="BA2835" s="1" t="s">
        <v>23449</v>
      </c>
      <c r="BB2835" s="1" t="s">
        <v>23450</v>
      </c>
      <c r="BC2835" s="1" t="s">
        <v>478</v>
      </c>
      <c r="BD2835" s="1" t="s">
        <v>210</v>
      </c>
      <c r="BE2835" s="1" t="s">
        <v>23451</v>
      </c>
      <c r="BF2835" s="1" t="s">
        <v>8112</v>
      </c>
      <c r="BG2835" s="2">
        <v>46234.4583333333</v>
      </c>
      <c r="BH2835" s="2">
        <v>46233.6984722222</v>
      </c>
      <c r="BL2835" s="1" t="s">
        <v>8464</v>
      </c>
      <c r="BM2835" s="1" t="s">
        <v>9271</v>
      </c>
      <c r="BN2835" s="1" t="s">
        <v>601</v>
      </c>
      <c r="BO2835" s="1" t="s">
        <v>23452</v>
      </c>
      <c r="BP2835" s="1" t="s">
        <v>8067</v>
      </c>
      <c r="BQ2835" s="1" t="s">
        <v>6540</v>
      </c>
      <c r="BT2835" s="2">
        <v>46234.8152083333</v>
      </c>
      <c r="BU2835" s="2">
        <v>46234.8182986111</v>
      </c>
      <c r="BV2835" s="1" t="s">
        <v>742</v>
      </c>
      <c r="BZ2835" s="1" t="s">
        <v>8050</v>
      </c>
      <c r="CB2835" s="1" t="s">
        <v>139</v>
      </c>
      <c r="CC2835" s="1">
        <v>0</v>
      </c>
      <c r="CE2835" s="1">
        <v>0</v>
      </c>
      <c r="CG2835" s="1">
        <v>0</v>
      </c>
      <c r="CL2835" s="1" t="s">
        <v>8068</v>
      </c>
    </row>
    <row r="2836" s="1" customFormat="1" spans="1:90">
      <c r="A2836" s="1" t="s">
        <v>9029</v>
      </c>
      <c r="F2836" s="1">
        <v>0</v>
      </c>
      <c r="K2836" s="1">
        <v>101098</v>
      </c>
      <c r="L2836" s="1" t="s">
        <v>27</v>
      </c>
      <c r="O2836" s="2">
        <v>46234.7730555556</v>
      </c>
      <c r="P2836" s="2">
        <v>46235.3333333333</v>
      </c>
      <c r="Q2836" s="1" t="s">
        <v>8050</v>
      </c>
      <c r="R2836" s="1" t="s">
        <v>8051</v>
      </c>
      <c r="S2836" s="1"/>
      <c r="T2836" s="1" t="s">
        <v>8144</v>
      </c>
      <c r="U2836" s="1" t="s">
        <v>8053</v>
      </c>
      <c r="V2836" s="1" t="s">
        <v>27</v>
      </c>
      <c r="AB2836" s="1" t="s">
        <v>8054</v>
      </c>
      <c r="AD2836" s="1" t="s">
        <v>596</v>
      </c>
      <c r="AE2836" s="1" t="s">
        <v>732</v>
      </c>
      <c r="AF2836" s="1" t="s">
        <v>8068</v>
      </c>
      <c r="AG2836" s="3">
        <v>45887</v>
      </c>
      <c r="AH2836" s="1"/>
      <c r="AI2836" s="1" t="s">
        <v>8055</v>
      </c>
      <c r="AJ2836" s="1">
        <v>226</v>
      </c>
      <c r="AP2836" s="2">
        <v>46234.8210300926</v>
      </c>
      <c r="AQ2836" s="1" t="s">
        <v>8072</v>
      </c>
      <c r="AR2836" s="3">
        <v>45884</v>
      </c>
      <c r="AS2836" s="1">
        <v>13381085486</v>
      </c>
      <c r="AT2836" s="1" t="s">
        <v>8073</v>
      </c>
      <c r="AU2836" s="2">
        <v>46235.3333333333</v>
      </c>
      <c r="AV2836" s="1" t="s">
        <v>23453</v>
      </c>
      <c r="AW2836" s="1" t="s">
        <v>8068</v>
      </c>
      <c r="AY2836" s="1" t="s">
        <v>23454</v>
      </c>
      <c r="AZ2836" s="1" t="s">
        <v>8085</v>
      </c>
      <c r="BA2836" s="1" t="s">
        <v>23455</v>
      </c>
      <c r="BB2836" s="1" t="s">
        <v>23456</v>
      </c>
      <c r="BC2836" s="1" t="s">
        <v>463</v>
      </c>
      <c r="BD2836" s="1" t="s">
        <v>267</v>
      </c>
      <c r="BE2836" s="1" t="s">
        <v>23457</v>
      </c>
      <c r="BF2836" s="1" t="s">
        <v>3868</v>
      </c>
      <c r="BG2836" s="2">
        <v>46234.8200925926</v>
      </c>
      <c r="BH2836" s="2">
        <v>46234.7731828704</v>
      </c>
      <c r="BJ2836" s="1" t="s">
        <v>9381</v>
      </c>
      <c r="BL2836" s="1" t="s">
        <v>8091</v>
      </c>
      <c r="BM2836" s="1" t="s">
        <v>8092</v>
      </c>
      <c r="BN2836" s="1" t="s">
        <v>590</v>
      </c>
      <c r="BO2836" s="1" t="s">
        <v>23458</v>
      </c>
      <c r="BP2836" s="1" t="s">
        <v>8082</v>
      </c>
      <c r="BQ2836" s="1" t="s">
        <v>6540</v>
      </c>
      <c r="BR2836" s="1" t="s">
        <v>23459</v>
      </c>
      <c r="BS2836" s="1" t="s">
        <v>23460</v>
      </c>
      <c r="BT2836" s="2">
        <v>46234.8203587963</v>
      </c>
      <c r="BU2836" s="2">
        <v>46234.8211805556</v>
      </c>
      <c r="BV2836" s="1" t="s">
        <v>591</v>
      </c>
      <c r="BW2836" s="3">
        <v>47713</v>
      </c>
      <c r="BX2836" s="1" t="s">
        <v>9035</v>
      </c>
      <c r="BY2836" s="1" t="s">
        <v>597</v>
      </c>
      <c r="BZ2836" s="1" t="s">
        <v>8050</v>
      </c>
      <c r="CB2836" s="1" t="s">
        <v>125</v>
      </c>
      <c r="CC2836" s="1">
        <v>0</v>
      </c>
      <c r="CE2836" s="1">
        <v>0</v>
      </c>
      <c r="CF2836" s="1"/>
      <c r="CG2836" s="1">
        <v>0</v>
      </c>
      <c r="CL2836" s="1" t="s">
        <v>8068</v>
      </c>
    </row>
    <row r="2837" s="1" customFormat="1" spans="1:90">
      <c r="A2837" s="1" t="s">
        <v>10997</v>
      </c>
      <c r="F2837" s="1">
        <v>0</v>
      </c>
      <c r="K2837" s="1">
        <v>101098</v>
      </c>
      <c r="L2837" s="1" t="s">
        <v>27</v>
      </c>
      <c r="N2837" s="1">
        <v>205</v>
      </c>
      <c r="O2837" s="2">
        <v>46233.4428587963</v>
      </c>
      <c r="P2837" s="2">
        <v>46234</v>
      </c>
      <c r="Q2837" s="1" t="s">
        <v>8050</v>
      </c>
      <c r="R2837" s="1" t="s">
        <v>8051</v>
      </c>
      <c r="S2837" s="1" t="s">
        <v>8556</v>
      </c>
      <c r="T2837" s="1" t="s">
        <v>8144</v>
      </c>
      <c r="U2837" s="1" t="s">
        <v>8053</v>
      </c>
      <c r="V2837" s="1" t="s">
        <v>27</v>
      </c>
      <c r="AB2837" s="1" t="s">
        <v>8054</v>
      </c>
      <c r="AD2837" s="1" t="s">
        <v>607</v>
      </c>
      <c r="AE2837" s="1" t="s">
        <v>2574</v>
      </c>
      <c r="AF2837" s="1" t="s">
        <v>8068</v>
      </c>
      <c r="AG2837" s="3">
        <v>46232</v>
      </c>
      <c r="AH2837" s="1" t="s">
        <v>606</v>
      </c>
      <c r="AI2837" s="1" t="s">
        <v>8071</v>
      </c>
      <c r="AJ2837" s="1">
        <v>110</v>
      </c>
      <c r="AP2837" s="2">
        <v>46234.821712963</v>
      </c>
      <c r="AQ2837" s="1" t="s">
        <v>8072</v>
      </c>
      <c r="AR2837" s="3">
        <v>46230</v>
      </c>
      <c r="AS2837" s="1">
        <v>18920773506</v>
      </c>
      <c r="AT2837" s="1" t="s">
        <v>8346</v>
      </c>
      <c r="AU2837" s="2">
        <v>46234</v>
      </c>
      <c r="AV2837" s="1" t="s">
        <v>23461</v>
      </c>
      <c r="AW2837" s="1" t="s">
        <v>8068</v>
      </c>
      <c r="AY2837" s="1" t="s">
        <v>23462</v>
      </c>
      <c r="AZ2837" s="1" t="s">
        <v>8085</v>
      </c>
      <c r="BA2837" s="1" t="s">
        <v>23463</v>
      </c>
      <c r="BB2837" s="1" t="s">
        <v>2724</v>
      </c>
      <c r="BC2837" s="1" t="s">
        <v>463</v>
      </c>
      <c r="BD2837" s="1" t="s">
        <v>268</v>
      </c>
      <c r="BE2837" s="1" t="s">
        <v>23464</v>
      </c>
      <c r="BF2837" s="1" t="s">
        <v>4574</v>
      </c>
      <c r="BG2837" s="2">
        <v>46234.6666666667</v>
      </c>
      <c r="BH2837" s="2">
        <v>46233.4453009259</v>
      </c>
      <c r="BJ2837" s="1" t="s">
        <v>23465</v>
      </c>
      <c r="BL2837" s="1" t="s">
        <v>8091</v>
      </c>
      <c r="BM2837" s="1" t="s">
        <v>8092</v>
      </c>
      <c r="BN2837" s="1" t="s">
        <v>601</v>
      </c>
      <c r="BO2837" s="1" t="s">
        <v>7777</v>
      </c>
      <c r="BP2837" s="1" t="s">
        <v>8067</v>
      </c>
      <c r="BQ2837" s="1" t="s">
        <v>6540</v>
      </c>
      <c r="BT2837" s="2">
        <v>46234.6529398148</v>
      </c>
      <c r="BU2837" s="2">
        <v>46234.8217708333</v>
      </c>
      <c r="BV2837" s="1" t="s">
        <v>602</v>
      </c>
      <c r="BW2837" s="3">
        <v>48058</v>
      </c>
      <c r="BX2837" s="1" t="s">
        <v>10997</v>
      </c>
      <c r="BY2837" s="1" t="s">
        <v>602</v>
      </c>
      <c r="BZ2837" s="1" t="s">
        <v>8050</v>
      </c>
      <c r="CB2837" s="1" t="s">
        <v>125</v>
      </c>
      <c r="CC2837" s="1">
        <v>515</v>
      </c>
      <c r="CE2837" s="1">
        <v>515</v>
      </c>
      <c r="CG2837" s="1">
        <v>0</v>
      </c>
      <c r="CL2837" s="1" t="s">
        <v>8068</v>
      </c>
    </row>
    <row r="2838" s="1" customFormat="1" spans="1:90">
      <c r="A2838" s="1" t="s">
        <v>8369</v>
      </c>
      <c r="F2838" s="1">
        <v>0</v>
      </c>
      <c r="K2838" s="1">
        <v>101042</v>
      </c>
      <c r="L2838" s="1" t="s">
        <v>25</v>
      </c>
      <c r="O2838" s="2">
        <v>46234.8158333333</v>
      </c>
      <c r="P2838" s="2">
        <v>46234</v>
      </c>
      <c r="Q2838" s="1" t="s">
        <v>8050</v>
      </c>
      <c r="R2838" s="1" t="s">
        <v>8051</v>
      </c>
      <c r="T2838" s="1" t="s">
        <v>8144</v>
      </c>
      <c r="U2838" s="1" t="s">
        <v>8053</v>
      </c>
      <c r="V2838" s="1" t="s">
        <v>25</v>
      </c>
      <c r="AB2838" s="1" t="s">
        <v>8054</v>
      </c>
      <c r="AD2838" s="1" t="s">
        <v>607</v>
      </c>
      <c r="AE2838" s="1" t="s">
        <v>4727</v>
      </c>
      <c r="AF2838" s="1" t="s">
        <v>8068</v>
      </c>
      <c r="AG2838" s="3">
        <v>46228</v>
      </c>
      <c r="AH2838" s="1" t="s">
        <v>606</v>
      </c>
      <c r="AI2838" s="1" t="s">
        <v>8071</v>
      </c>
      <c r="AJ2838" s="1">
        <v>196</v>
      </c>
      <c r="AP2838" s="2">
        <v>46234.8217708333</v>
      </c>
      <c r="AQ2838" s="1" t="s">
        <v>8072</v>
      </c>
      <c r="AR2838" s="3">
        <v>46226</v>
      </c>
      <c r="AS2838" s="1">
        <v>19357771990</v>
      </c>
      <c r="AT2838" s="1" t="s">
        <v>8073</v>
      </c>
      <c r="AU2838" s="2">
        <v>46234</v>
      </c>
      <c r="AV2838" s="1" t="s">
        <v>23466</v>
      </c>
      <c r="AW2838" s="1" t="s">
        <v>8068</v>
      </c>
      <c r="AY2838" s="1" t="s">
        <v>23381</v>
      </c>
      <c r="AZ2838" s="1" t="s">
        <v>10261</v>
      </c>
      <c r="BA2838" s="1" t="s">
        <v>23382</v>
      </c>
      <c r="BB2838" s="1" t="s">
        <v>4728</v>
      </c>
      <c r="BC2838" s="1" t="s">
        <v>463</v>
      </c>
      <c r="BD2838" s="1" t="s">
        <v>312</v>
      </c>
      <c r="BE2838" s="1" t="s">
        <v>23467</v>
      </c>
      <c r="BF2838" s="1" t="s">
        <v>4087</v>
      </c>
      <c r="BG2838" s="2">
        <v>46234.8194791667</v>
      </c>
      <c r="BH2838" s="2">
        <v>46234.8183101852</v>
      </c>
      <c r="BL2838" s="1" t="s">
        <v>8159</v>
      </c>
      <c r="BM2838" s="1" t="s">
        <v>10911</v>
      </c>
      <c r="BN2838" s="1" t="s">
        <v>645</v>
      </c>
      <c r="BO2838" s="1" t="s">
        <v>23468</v>
      </c>
      <c r="BP2838" s="1" t="s">
        <v>8067</v>
      </c>
      <c r="BQ2838" s="1" t="s">
        <v>6540</v>
      </c>
      <c r="BT2838" s="2">
        <v>46234.820150463</v>
      </c>
      <c r="BU2838" s="2">
        <v>46234.821875</v>
      </c>
      <c r="BV2838" s="1" t="s">
        <v>621</v>
      </c>
      <c r="BW2838" s="3">
        <v>48054</v>
      </c>
      <c r="BX2838" s="1" t="s">
        <v>8369</v>
      </c>
      <c r="BY2838" s="1" t="s">
        <v>621</v>
      </c>
      <c r="BZ2838" s="1" t="s">
        <v>8050</v>
      </c>
      <c r="CB2838" s="1" t="s">
        <v>71</v>
      </c>
      <c r="CC2838" s="1">
        <v>58</v>
      </c>
      <c r="CE2838" s="1">
        <v>58</v>
      </c>
      <c r="CG2838" s="1">
        <v>42</v>
      </c>
      <c r="CL2838" s="1" t="s">
        <v>8068</v>
      </c>
    </row>
    <row r="2839" s="1" customFormat="1" spans="1:90">
      <c r="C2839" s="1">
        <v>1</v>
      </c>
      <c r="F2839" s="1">
        <v>0</v>
      </c>
      <c r="K2839" s="1">
        <v>101073</v>
      </c>
      <c r="L2839" s="1" t="s">
        <v>26</v>
      </c>
      <c r="O2839" s="2">
        <v>46234.6498611111</v>
      </c>
      <c r="P2839" s="2">
        <v>46234</v>
      </c>
      <c r="R2839" s="1" t="s">
        <v>8051</v>
      </c>
      <c r="T2839" s="1" t="s">
        <v>8144</v>
      </c>
      <c r="U2839" s="1" t="s">
        <v>8053</v>
      </c>
      <c r="V2839" s="1" t="s">
        <v>26</v>
      </c>
      <c r="AB2839" s="1" t="s">
        <v>8054</v>
      </c>
      <c r="AD2839" s="1" t="s">
        <v>596</v>
      </c>
      <c r="AE2839" s="1" t="s">
        <v>1957</v>
      </c>
      <c r="AF2839" s="1" t="s">
        <v>8068</v>
      </c>
      <c r="AG2839" s="3">
        <v>46234</v>
      </c>
      <c r="AI2839" s="1" t="s">
        <v>8055</v>
      </c>
      <c r="AJ2839" s="1">
        <v>2</v>
      </c>
      <c r="AM2839" s="1" t="s">
        <v>8068</v>
      </c>
      <c r="AO2839" s="1">
        <v>2.3</v>
      </c>
      <c r="AP2839" s="2">
        <v>46234.8216898148</v>
      </c>
      <c r="AQ2839" s="1" t="s">
        <v>8072</v>
      </c>
      <c r="AR2839" s="3">
        <v>46233</v>
      </c>
      <c r="AS2839" s="1">
        <v>18095570597</v>
      </c>
      <c r="AT2839" s="1" t="s">
        <v>8073</v>
      </c>
      <c r="AU2839" s="2">
        <v>46234</v>
      </c>
      <c r="AV2839" s="1" t="s">
        <v>23469</v>
      </c>
      <c r="AW2839" s="1" t="s">
        <v>8068</v>
      </c>
      <c r="AY2839" s="1" t="s">
        <v>23470</v>
      </c>
      <c r="AZ2839" s="1" t="s">
        <v>8403</v>
      </c>
      <c r="BA2839" s="1" t="s">
        <v>23471</v>
      </c>
      <c r="BB2839" s="1" t="s">
        <v>23472</v>
      </c>
      <c r="BC2839" s="1" t="s">
        <v>496</v>
      </c>
      <c r="BD2839" s="1" t="s">
        <v>280</v>
      </c>
      <c r="BE2839" s="1" t="s">
        <v>23473</v>
      </c>
      <c r="BF2839" s="1" t="s">
        <v>3878</v>
      </c>
      <c r="BG2839" s="2">
        <v>46234.6666898148</v>
      </c>
      <c r="BH2839" s="1"/>
      <c r="BJ2839" s="1" t="s">
        <v>13181</v>
      </c>
      <c r="BL2839" s="1" t="s">
        <v>8115</v>
      </c>
      <c r="BM2839" s="1" t="s">
        <v>9546</v>
      </c>
      <c r="BN2839" s="1" t="s">
        <v>601</v>
      </c>
      <c r="BO2839" s="1" t="s">
        <v>23474</v>
      </c>
      <c r="BP2839" s="1" t="s">
        <v>8082</v>
      </c>
      <c r="BQ2839" s="1" t="s">
        <v>6540</v>
      </c>
      <c r="BT2839" s="2">
        <v>46234.6580439815</v>
      </c>
      <c r="BU2839" s="2">
        <v>46234.8265277778</v>
      </c>
      <c r="BV2839" s="1" t="s">
        <v>591</v>
      </c>
      <c r="BW2839" s="3">
        <v>48060</v>
      </c>
      <c r="BX2839" s="1" t="s">
        <v>11468</v>
      </c>
      <c r="BY2839" s="1" t="s">
        <v>628</v>
      </c>
      <c r="BZ2839" s="1" t="s">
        <v>8050</v>
      </c>
      <c r="CB2839" s="1" t="s">
        <v>105</v>
      </c>
      <c r="CC2839" s="1">
        <v>0</v>
      </c>
      <c r="CE2839" s="1">
        <v>0</v>
      </c>
      <c r="CG2839" s="1">
        <v>0</v>
      </c>
      <c r="CL2839" s="1" t="s">
        <v>8068</v>
      </c>
    </row>
    <row r="2840" s="1" customFormat="1" spans="1:90">
      <c r="A2840" s="1" t="s">
        <v>23475</v>
      </c>
      <c r="C2840" s="1">
        <v>1</v>
      </c>
      <c r="F2840" s="1">
        <v>0</v>
      </c>
      <c r="K2840" s="1">
        <v>101073</v>
      </c>
      <c r="L2840" s="1" t="s">
        <v>26</v>
      </c>
      <c r="O2840" s="2">
        <v>46234.8213425926</v>
      </c>
      <c r="P2840" s="2">
        <v>46235.4583333333</v>
      </c>
      <c r="R2840" s="1" t="s">
        <v>8051</v>
      </c>
      <c r="S2840" s="1"/>
      <c r="T2840" s="1" t="s">
        <v>8144</v>
      </c>
      <c r="U2840" s="1" t="s">
        <v>8053</v>
      </c>
      <c r="V2840" s="1" t="s">
        <v>26</v>
      </c>
      <c r="AB2840" s="1" t="s">
        <v>8054</v>
      </c>
      <c r="AD2840" s="1" t="s">
        <v>596</v>
      </c>
      <c r="AE2840" s="1" t="s">
        <v>685</v>
      </c>
      <c r="AF2840" s="1" t="s">
        <v>8068</v>
      </c>
      <c r="AG2840" s="3">
        <v>46169</v>
      </c>
      <c r="AH2840" s="1"/>
      <c r="AI2840" s="1" t="s">
        <v>8055</v>
      </c>
      <c r="AJ2840" s="1">
        <v>42</v>
      </c>
      <c r="AP2840" s="2">
        <v>46234.8283564815</v>
      </c>
      <c r="AQ2840" s="1" t="s">
        <v>8072</v>
      </c>
      <c r="AR2840" s="3">
        <v>46168</v>
      </c>
      <c r="AS2840" s="1">
        <v>18395296862</v>
      </c>
      <c r="AT2840" s="1" t="s">
        <v>8073</v>
      </c>
      <c r="AU2840" s="2">
        <v>46235.4583333333</v>
      </c>
      <c r="AV2840" s="1" t="s">
        <v>23476</v>
      </c>
      <c r="AW2840" s="1" t="s">
        <v>8068</v>
      </c>
      <c r="AY2840" s="1" t="s">
        <v>23477</v>
      </c>
      <c r="AZ2840" s="1" t="s">
        <v>8108</v>
      </c>
      <c r="BA2840" s="1" t="s">
        <v>23478</v>
      </c>
      <c r="BB2840" s="1" t="s">
        <v>23479</v>
      </c>
      <c r="BC2840" s="1" t="s">
        <v>496</v>
      </c>
      <c r="BD2840" s="1" t="s">
        <v>299</v>
      </c>
      <c r="BE2840" s="1" t="s">
        <v>23480</v>
      </c>
      <c r="BF2840" s="1" t="s">
        <v>4217</v>
      </c>
      <c r="BG2840" s="2">
        <v>46234.8249884259</v>
      </c>
      <c r="BH2840" s="2">
        <v>46234.8226967593</v>
      </c>
      <c r="BJ2840" s="1" t="s">
        <v>8215</v>
      </c>
      <c r="BL2840" s="1" t="s">
        <v>8115</v>
      </c>
      <c r="BM2840" s="1" t="s">
        <v>8417</v>
      </c>
      <c r="BN2840" s="1" t="s">
        <v>601</v>
      </c>
      <c r="BO2840" s="1" t="s">
        <v>23481</v>
      </c>
      <c r="BP2840" s="1" t="s">
        <v>8082</v>
      </c>
      <c r="BQ2840" s="1" t="s">
        <v>6540</v>
      </c>
      <c r="BT2840" s="2">
        <v>46234.8252662037</v>
      </c>
      <c r="BU2840" s="2">
        <v>46234.8284143519</v>
      </c>
      <c r="BV2840" s="1" t="s">
        <v>742</v>
      </c>
      <c r="BW2840" s="3">
        <v>47995</v>
      </c>
      <c r="BX2840" s="1" t="s">
        <v>17681</v>
      </c>
      <c r="BY2840" s="1" t="s">
        <v>744</v>
      </c>
      <c r="BZ2840" s="1" t="s">
        <v>8050</v>
      </c>
      <c r="CB2840" s="1" t="s">
        <v>113</v>
      </c>
      <c r="CC2840" s="1">
        <v>0</v>
      </c>
      <c r="CE2840" s="1">
        <v>0</v>
      </c>
      <c r="CG2840" s="1">
        <v>0</v>
      </c>
      <c r="CL2840" s="1" t="s">
        <v>8068</v>
      </c>
    </row>
    <row r="2841" s="1" customFormat="1" spans="1:90">
      <c r="C2841" s="1">
        <v>1</v>
      </c>
      <c r="F2841" s="1">
        <v>0</v>
      </c>
      <c r="K2841" s="1">
        <v>101073</v>
      </c>
      <c r="L2841" s="1" t="s">
        <v>26</v>
      </c>
      <c r="O2841" s="2">
        <v>46234.8213425926</v>
      </c>
      <c r="P2841" s="2">
        <v>46235.4583333333</v>
      </c>
      <c r="Q2841" s="1"/>
      <c r="R2841" s="1" t="s">
        <v>8051</v>
      </c>
      <c r="S2841" s="1" t="s">
        <v>8096</v>
      </c>
      <c r="T2841" s="1" t="s">
        <v>8144</v>
      </c>
      <c r="U2841" s="1" t="s">
        <v>8053</v>
      </c>
      <c r="V2841" s="1" t="s">
        <v>26</v>
      </c>
      <c r="AB2841" s="1" t="s">
        <v>8054</v>
      </c>
      <c r="AD2841" s="1" t="s">
        <v>596</v>
      </c>
      <c r="AE2841" s="1" t="s">
        <v>685</v>
      </c>
      <c r="AF2841" s="1" t="s">
        <v>8068</v>
      </c>
      <c r="AG2841" s="3">
        <v>46234</v>
      </c>
      <c r="AI2841" s="1" t="s">
        <v>8055</v>
      </c>
      <c r="AJ2841" s="1">
        <v>42</v>
      </c>
      <c r="AP2841" s="2">
        <v>46234.8288078704</v>
      </c>
      <c r="AQ2841" s="1" t="s">
        <v>8072</v>
      </c>
      <c r="AR2841" s="3">
        <v>46233</v>
      </c>
      <c r="AS2841" s="1">
        <v>18395296862</v>
      </c>
      <c r="AT2841" s="1" t="s">
        <v>8073</v>
      </c>
      <c r="AU2841" s="2">
        <v>46235.4583333333</v>
      </c>
      <c r="AV2841" s="1" t="s">
        <v>23482</v>
      </c>
      <c r="AW2841" s="1" t="s">
        <v>8068</v>
      </c>
      <c r="AY2841" s="1" t="s">
        <v>23477</v>
      </c>
      <c r="AZ2841" s="1" t="s">
        <v>8108</v>
      </c>
      <c r="BA2841" s="1" t="s">
        <v>23478</v>
      </c>
      <c r="BB2841" s="1" t="s">
        <v>23483</v>
      </c>
      <c r="BC2841" s="1" t="s">
        <v>496</v>
      </c>
      <c r="BD2841" s="1" t="s">
        <v>299</v>
      </c>
      <c r="BE2841" s="1" t="s">
        <v>23480</v>
      </c>
      <c r="BF2841" s="1" t="s">
        <v>3903</v>
      </c>
      <c r="BG2841" s="2">
        <v>46234.8249884259</v>
      </c>
      <c r="BH2841" s="2">
        <v>46234.8227893518</v>
      </c>
      <c r="BJ2841" s="1" t="s">
        <v>8215</v>
      </c>
      <c r="BL2841" s="1" t="s">
        <v>8115</v>
      </c>
      <c r="BM2841" s="1" t="s">
        <v>8417</v>
      </c>
      <c r="BN2841" s="1" t="s">
        <v>601</v>
      </c>
      <c r="BO2841" s="1" t="s">
        <v>23481</v>
      </c>
      <c r="BP2841" s="1" t="s">
        <v>8082</v>
      </c>
      <c r="BQ2841" s="1" t="s">
        <v>6540</v>
      </c>
      <c r="BT2841" s="2">
        <v>46234.8252662037</v>
      </c>
      <c r="BU2841" s="2">
        <v>46234.8288425926</v>
      </c>
      <c r="BV2841" s="1" t="s">
        <v>818</v>
      </c>
      <c r="BW2841" s="3">
        <v>48060</v>
      </c>
      <c r="BX2841" s="1" t="s">
        <v>8201</v>
      </c>
      <c r="BY2841" s="1" t="s">
        <v>818</v>
      </c>
      <c r="BZ2841" s="1" t="s">
        <v>8050</v>
      </c>
      <c r="CB2841" s="1" t="s">
        <v>113</v>
      </c>
      <c r="CC2841" s="1">
        <v>0</v>
      </c>
      <c r="CE2841" s="1">
        <v>0</v>
      </c>
      <c r="CG2841" s="1">
        <v>0</v>
      </c>
      <c r="CL2841" s="1" t="s">
        <v>8068</v>
      </c>
    </row>
    <row r="2842" s="1" customFormat="1" spans="1:90">
      <c r="F2842" s="1">
        <v>0</v>
      </c>
      <c r="K2842" s="1">
        <v>101042</v>
      </c>
      <c r="L2842" s="1" t="s">
        <v>25</v>
      </c>
      <c r="O2842" s="2">
        <v>46233.8711689815</v>
      </c>
      <c r="P2842" s="2">
        <v>46234</v>
      </c>
      <c r="Q2842" s="1" t="s">
        <v>8050</v>
      </c>
      <c r="R2842" s="1" t="s">
        <v>8051</v>
      </c>
      <c r="T2842" s="1" t="s">
        <v>8144</v>
      </c>
      <c r="U2842" s="1" t="s">
        <v>8053</v>
      </c>
      <c r="V2842" s="1" t="s">
        <v>25</v>
      </c>
      <c r="W2842" s="1"/>
      <c r="X2842" s="1"/>
      <c r="AB2842" s="1" t="s">
        <v>8054</v>
      </c>
      <c r="AD2842" s="1" t="s">
        <v>607</v>
      </c>
      <c r="AE2842" s="1" t="s">
        <v>2550</v>
      </c>
      <c r="AF2842" s="1" t="s">
        <v>8068</v>
      </c>
      <c r="AG2842" s="3">
        <v>46234</v>
      </c>
      <c r="AH2842" s="1" t="s">
        <v>606</v>
      </c>
      <c r="AI2842" s="1" t="s">
        <v>8055</v>
      </c>
      <c r="AJ2842" s="1">
        <v>533</v>
      </c>
      <c r="AM2842" s="1" t="s">
        <v>8068</v>
      </c>
      <c r="AO2842" s="1">
        <v>2.3</v>
      </c>
      <c r="AP2842" s="2">
        <v>46234.8297800926</v>
      </c>
      <c r="AQ2842" s="1" t="s">
        <v>8072</v>
      </c>
      <c r="AR2842" s="3">
        <v>46230</v>
      </c>
      <c r="AS2842" s="1">
        <v>13893677033</v>
      </c>
      <c r="AT2842" s="1" t="s">
        <v>8073</v>
      </c>
      <c r="AU2842" s="2">
        <v>46234</v>
      </c>
      <c r="AV2842" s="1" t="s">
        <v>23484</v>
      </c>
      <c r="AW2842" s="1" t="s">
        <v>8068</v>
      </c>
      <c r="AY2842" s="1" t="s">
        <v>23485</v>
      </c>
      <c r="AZ2842" s="1" t="s">
        <v>8155</v>
      </c>
      <c r="BA2842" s="1" t="s">
        <v>23486</v>
      </c>
      <c r="BB2842" s="1" t="s">
        <v>5364</v>
      </c>
      <c r="BC2842" s="1" t="s">
        <v>463</v>
      </c>
      <c r="BD2842" s="1" t="s">
        <v>352</v>
      </c>
      <c r="BE2842" s="1" t="s">
        <v>23487</v>
      </c>
      <c r="BF2842" s="1" t="s">
        <v>3878</v>
      </c>
      <c r="BG2842" s="2">
        <v>46234.7291666667</v>
      </c>
      <c r="BH2842" s="2">
        <v>46233.8712268519</v>
      </c>
      <c r="BJ2842" s="1" t="s">
        <v>8215</v>
      </c>
      <c r="BL2842" s="1" t="s">
        <v>8159</v>
      </c>
      <c r="BM2842" s="1" t="s">
        <v>12799</v>
      </c>
      <c r="BN2842" s="1" t="s">
        <v>601</v>
      </c>
      <c r="BO2842" s="1" t="s">
        <v>23488</v>
      </c>
      <c r="BP2842" s="1" t="s">
        <v>8082</v>
      </c>
      <c r="BQ2842" s="1" t="s">
        <v>6540</v>
      </c>
      <c r="BT2842" s="2">
        <v>46234.7071990741</v>
      </c>
      <c r="BU2842" s="2">
        <v>46234.8299884259</v>
      </c>
      <c r="BV2842" s="1" t="s">
        <v>591</v>
      </c>
      <c r="BW2842" s="3">
        <v>48060</v>
      </c>
      <c r="BX2842" s="1" t="s">
        <v>8490</v>
      </c>
      <c r="BY2842" s="1" t="s">
        <v>597</v>
      </c>
      <c r="BZ2842" s="1" t="s">
        <v>8050</v>
      </c>
      <c r="CA2842" s="1"/>
      <c r="CB2842" s="1" t="s">
        <v>93</v>
      </c>
      <c r="CC2842" s="1">
        <v>180</v>
      </c>
      <c r="CD2842" s="1" t="s">
        <v>9914</v>
      </c>
      <c r="CE2842" s="1">
        <v>180</v>
      </c>
      <c r="CF2842" s="1" t="s">
        <v>8793</v>
      </c>
      <c r="CG2842" s="1">
        <v>100</v>
      </c>
      <c r="CH2842" s="1" t="s">
        <v>622</v>
      </c>
      <c r="CI2842" s="2">
        <v>46235.4233101852</v>
      </c>
      <c r="CJ2842" s="1" t="s">
        <v>622</v>
      </c>
      <c r="CK2842" s="2">
        <v>46235.4261574074</v>
      </c>
      <c r="CL2842" s="1" t="s">
        <v>8068</v>
      </c>
    </row>
    <row r="2843" s="1" customFormat="1" spans="1:90">
      <c r="F2843" s="1">
        <v>0</v>
      </c>
      <c r="K2843" s="1">
        <v>101110</v>
      </c>
      <c r="L2843" s="1" t="s">
        <v>28</v>
      </c>
      <c r="O2843" s="2">
        <v>46232.5676041667</v>
      </c>
      <c r="P2843" s="2">
        <v>46233.8125</v>
      </c>
      <c r="Q2843" s="1" t="s">
        <v>8050</v>
      </c>
      <c r="R2843" s="1" t="s">
        <v>8051</v>
      </c>
      <c r="S2843" s="1"/>
      <c r="T2843" s="1" t="s">
        <v>8144</v>
      </c>
      <c r="U2843" s="1" t="s">
        <v>8053</v>
      </c>
      <c r="V2843" s="1" t="s">
        <v>28</v>
      </c>
      <c r="AB2843" s="1" t="s">
        <v>8054</v>
      </c>
      <c r="AD2843" s="1" t="s">
        <v>596</v>
      </c>
      <c r="AE2843" s="1" t="s">
        <v>826</v>
      </c>
      <c r="AF2843" s="1" t="s">
        <v>8050</v>
      </c>
      <c r="AG2843" s="1"/>
      <c r="AH2843" s="1"/>
      <c r="AI2843" s="1" t="s">
        <v>8071</v>
      </c>
      <c r="AJ2843" s="1">
        <v>185</v>
      </c>
      <c r="AP2843" s="2">
        <v>46234.8305787037</v>
      </c>
      <c r="AQ2843" s="1"/>
      <c r="AR2843" s="1"/>
      <c r="AS2843" s="1">
        <v>15299012213</v>
      </c>
      <c r="AT2843" s="1" t="s">
        <v>8073</v>
      </c>
      <c r="AU2843" s="2">
        <v>46233.8125</v>
      </c>
      <c r="AV2843" s="1"/>
      <c r="AW2843" s="1" t="s">
        <v>8050</v>
      </c>
      <c r="AY2843" s="1" t="s">
        <v>23489</v>
      </c>
      <c r="AZ2843" s="1" t="s">
        <v>9096</v>
      </c>
      <c r="BA2843" s="1" t="s">
        <v>23490</v>
      </c>
      <c r="BB2843" s="1" t="s">
        <v>23491</v>
      </c>
      <c r="BC2843" s="1" t="s">
        <v>478</v>
      </c>
      <c r="BD2843" s="1" t="s">
        <v>249</v>
      </c>
      <c r="BE2843" s="1" t="s">
        <v>23492</v>
      </c>
      <c r="BF2843" s="1" t="s">
        <v>8062</v>
      </c>
      <c r="BG2843" s="2">
        <v>46234</v>
      </c>
      <c r="BH2843" s="2">
        <v>46232.8689467593</v>
      </c>
      <c r="BL2843" s="1" t="s">
        <v>8464</v>
      </c>
      <c r="BM2843" s="1" t="s">
        <v>9100</v>
      </c>
      <c r="BN2843" s="1" t="s">
        <v>601</v>
      </c>
      <c r="BO2843" s="1" t="s">
        <v>23493</v>
      </c>
      <c r="BP2843" s="1" t="s">
        <v>8067</v>
      </c>
      <c r="BQ2843" s="1" t="s">
        <v>6540</v>
      </c>
      <c r="BT2843" s="2">
        <v>46234.8158564815</v>
      </c>
      <c r="BU2843" s="2">
        <v>46234.8306597222</v>
      </c>
      <c r="BV2843" s="1" t="s">
        <v>621</v>
      </c>
      <c r="BW2843" s="1"/>
      <c r="BX2843" s="1"/>
      <c r="BY2843" s="1"/>
      <c r="BZ2843" s="1" t="s">
        <v>8050</v>
      </c>
      <c r="CB2843" s="1" t="s">
        <v>150</v>
      </c>
      <c r="CC2843" s="1">
        <v>0</v>
      </c>
      <c r="CD2843" s="1"/>
      <c r="CE2843" s="1">
        <v>0</v>
      </c>
      <c r="CF2843" s="1"/>
      <c r="CG2843" s="1">
        <v>0</v>
      </c>
      <c r="CH2843" s="1"/>
      <c r="CI2843" s="1"/>
      <c r="CJ2843" s="1"/>
      <c r="CK2843" s="1"/>
      <c r="CL2843" s="1" t="s">
        <v>8068</v>
      </c>
    </row>
    <row r="2844" s="1" customFormat="1" spans="1:90">
      <c r="F2844" s="1">
        <v>0</v>
      </c>
      <c r="K2844" s="1">
        <v>101110</v>
      </c>
      <c r="L2844" s="1" t="s">
        <v>28</v>
      </c>
      <c r="N2844" s="1">
        <v>0</v>
      </c>
      <c r="O2844" s="2">
        <v>46234.7139351852</v>
      </c>
      <c r="P2844" s="2">
        <v>46235</v>
      </c>
      <c r="Q2844" s="1"/>
      <c r="R2844" s="1" t="s">
        <v>8051</v>
      </c>
      <c r="S2844" s="1" t="s">
        <v>8096</v>
      </c>
      <c r="T2844" s="1" t="s">
        <v>8144</v>
      </c>
      <c r="U2844" s="1" t="s">
        <v>8053</v>
      </c>
      <c r="V2844" s="1" t="s">
        <v>28</v>
      </c>
      <c r="AB2844" s="1" t="s">
        <v>8054</v>
      </c>
      <c r="AD2844" s="1" t="s">
        <v>596</v>
      </c>
      <c r="AE2844" s="1" t="s">
        <v>802</v>
      </c>
      <c r="AF2844" s="1" t="s">
        <v>8068</v>
      </c>
      <c r="AG2844" s="3">
        <v>46234</v>
      </c>
      <c r="AI2844" s="1" t="s">
        <v>8055</v>
      </c>
      <c r="AJ2844" s="1">
        <v>163</v>
      </c>
      <c r="AP2844" s="2">
        <v>46234.8309027778</v>
      </c>
      <c r="AQ2844" s="1" t="s">
        <v>8072</v>
      </c>
      <c r="AR2844" s="3">
        <v>46050</v>
      </c>
      <c r="AS2844" s="1">
        <v>13319865571</v>
      </c>
      <c r="AT2844" s="1" t="s">
        <v>8073</v>
      </c>
      <c r="AU2844" s="2">
        <v>46235</v>
      </c>
      <c r="AV2844" s="1" t="s">
        <v>23494</v>
      </c>
      <c r="AW2844" s="1" t="s">
        <v>8068</v>
      </c>
      <c r="AY2844" s="1" t="s">
        <v>23495</v>
      </c>
      <c r="AZ2844" s="1" t="s">
        <v>9874</v>
      </c>
      <c r="BA2844" s="1" t="s">
        <v>23496</v>
      </c>
      <c r="BB2844" s="1" t="s">
        <v>23497</v>
      </c>
      <c r="BC2844" s="1" t="s">
        <v>478</v>
      </c>
      <c r="BD2844" s="1" t="s">
        <v>184</v>
      </c>
      <c r="BE2844" s="1" t="s">
        <v>23498</v>
      </c>
      <c r="BF2844" s="1" t="s">
        <v>3878</v>
      </c>
      <c r="BG2844" s="2">
        <v>46234.724212963</v>
      </c>
      <c r="BH2844" s="2">
        <v>46234.7231018519</v>
      </c>
      <c r="BJ2844" s="1" t="s">
        <v>23499</v>
      </c>
      <c r="BL2844" s="1" t="s">
        <v>8464</v>
      </c>
      <c r="BM2844" s="1" t="s">
        <v>9878</v>
      </c>
      <c r="BN2844" s="1" t="s">
        <v>601</v>
      </c>
      <c r="BO2844" s="1" t="s">
        <v>23500</v>
      </c>
      <c r="BP2844" s="1" t="s">
        <v>8082</v>
      </c>
      <c r="BQ2844" s="1" t="s">
        <v>6540</v>
      </c>
      <c r="BT2844" s="2">
        <v>46234.724837963</v>
      </c>
      <c r="BU2844" s="2">
        <v>46234.8310763889</v>
      </c>
      <c r="BV2844" s="1" t="s">
        <v>621</v>
      </c>
      <c r="BW2844" s="3">
        <v>48060</v>
      </c>
      <c r="BX2844" s="1" t="s">
        <v>10654</v>
      </c>
      <c r="BY2844" s="1" t="s">
        <v>621</v>
      </c>
      <c r="BZ2844" s="1" t="s">
        <v>8050</v>
      </c>
      <c r="CB2844" s="1" t="s">
        <v>133</v>
      </c>
      <c r="CC2844" s="1">
        <v>0</v>
      </c>
      <c r="CE2844" s="1">
        <v>0</v>
      </c>
      <c r="CG2844" s="1">
        <v>0</v>
      </c>
      <c r="CL2844" s="1" t="s">
        <v>8068</v>
      </c>
    </row>
    <row r="2845" s="1" customFormat="1" spans="1:90">
      <c r="F2845" s="1">
        <v>0</v>
      </c>
      <c r="K2845" s="1">
        <v>101110</v>
      </c>
      <c r="L2845" s="1" t="s">
        <v>28</v>
      </c>
      <c r="M2845" s="1"/>
      <c r="O2845" s="2">
        <v>46234.7139351852</v>
      </c>
      <c r="P2845" s="2">
        <v>46235</v>
      </c>
      <c r="R2845" s="1" t="s">
        <v>8051</v>
      </c>
      <c r="S2845" s="1" t="s">
        <v>8096</v>
      </c>
      <c r="T2845" s="1" t="s">
        <v>8144</v>
      </c>
      <c r="U2845" s="1" t="s">
        <v>8053</v>
      </c>
      <c r="V2845" s="1" t="s">
        <v>28</v>
      </c>
      <c r="AB2845" s="1" t="s">
        <v>8054</v>
      </c>
      <c r="AD2845" s="1" t="s">
        <v>607</v>
      </c>
      <c r="AE2845" s="1" t="s">
        <v>802</v>
      </c>
      <c r="AF2845" s="1" t="s">
        <v>8068</v>
      </c>
      <c r="AG2845" s="3">
        <v>46234</v>
      </c>
      <c r="AH2845" s="1" t="s">
        <v>606</v>
      </c>
      <c r="AI2845" s="1" t="s">
        <v>8055</v>
      </c>
      <c r="AJ2845" s="1">
        <v>163</v>
      </c>
      <c r="AP2845" s="2">
        <v>46234.83125</v>
      </c>
      <c r="AQ2845" s="1" t="s">
        <v>8072</v>
      </c>
      <c r="AR2845" s="3">
        <v>46050</v>
      </c>
      <c r="AS2845" s="1">
        <v>13319865571</v>
      </c>
      <c r="AT2845" s="1" t="s">
        <v>8073</v>
      </c>
      <c r="AU2845" s="2">
        <v>46235</v>
      </c>
      <c r="AV2845" s="1" t="s">
        <v>23501</v>
      </c>
      <c r="AW2845" s="1" t="s">
        <v>8068</v>
      </c>
      <c r="AY2845" s="1" t="s">
        <v>23495</v>
      </c>
      <c r="AZ2845" s="1" t="s">
        <v>9874</v>
      </c>
      <c r="BA2845" s="1" t="s">
        <v>23496</v>
      </c>
      <c r="BB2845" s="1" t="s">
        <v>1134</v>
      </c>
      <c r="BC2845" s="1" t="s">
        <v>478</v>
      </c>
      <c r="BD2845" s="1" t="s">
        <v>184</v>
      </c>
      <c r="BE2845" s="1" t="s">
        <v>23498</v>
      </c>
      <c r="BF2845" s="1" t="s">
        <v>3878</v>
      </c>
      <c r="BG2845" s="2">
        <v>46234.724212963</v>
      </c>
      <c r="BH2845" s="2">
        <v>46234.7227777778</v>
      </c>
      <c r="BL2845" s="1" t="s">
        <v>8464</v>
      </c>
      <c r="BM2845" s="1" t="s">
        <v>9878</v>
      </c>
      <c r="BN2845" s="1" t="s">
        <v>601</v>
      </c>
      <c r="BO2845" s="1" t="s">
        <v>23500</v>
      </c>
      <c r="BP2845" s="1" t="s">
        <v>8082</v>
      </c>
      <c r="BQ2845" s="1" t="s">
        <v>6540</v>
      </c>
      <c r="BT2845" s="2">
        <v>46234.724837963</v>
      </c>
      <c r="BU2845" s="2">
        <v>46234.8315393518</v>
      </c>
      <c r="BV2845" s="1" t="s">
        <v>1135</v>
      </c>
      <c r="BW2845" s="3">
        <v>48060</v>
      </c>
      <c r="BX2845" s="1" t="s">
        <v>10961</v>
      </c>
      <c r="BY2845" s="1" t="s">
        <v>1136</v>
      </c>
      <c r="BZ2845" s="1" t="s">
        <v>8050</v>
      </c>
      <c r="CB2845" s="1" t="s">
        <v>133</v>
      </c>
      <c r="CC2845" s="1">
        <v>458</v>
      </c>
      <c r="CD2845" s="1" t="s">
        <v>23502</v>
      </c>
      <c r="CE2845" s="1">
        <v>458</v>
      </c>
      <c r="CG2845" s="1">
        <v>343.5</v>
      </c>
      <c r="CH2845" s="1" t="s">
        <v>622</v>
      </c>
      <c r="CI2845" s="2">
        <v>46235.4332060185</v>
      </c>
      <c r="CL2845" s="1" t="s">
        <v>8068</v>
      </c>
    </row>
    <row r="2846" s="1" customFormat="1" spans="1:90">
      <c r="C2846" s="1">
        <v>1</v>
      </c>
      <c r="F2846" s="1">
        <v>0</v>
      </c>
      <c r="K2846" s="1">
        <v>101073</v>
      </c>
      <c r="L2846" s="1" t="s">
        <v>26</v>
      </c>
      <c r="O2846" s="2">
        <v>46234.8036458333</v>
      </c>
      <c r="P2846" s="2">
        <v>46235.4583333333</v>
      </c>
      <c r="Q2846" s="1"/>
      <c r="R2846" s="1" t="s">
        <v>8051</v>
      </c>
      <c r="T2846" s="1" t="s">
        <v>8144</v>
      </c>
      <c r="U2846" s="1" t="s">
        <v>8053</v>
      </c>
      <c r="V2846" s="1" t="s">
        <v>26</v>
      </c>
      <c r="W2846" s="1" t="s">
        <v>2334</v>
      </c>
      <c r="X2846" s="1" t="s">
        <v>645</v>
      </c>
      <c r="AB2846" s="1" t="s">
        <v>8054</v>
      </c>
      <c r="AD2846" s="1" t="s">
        <v>607</v>
      </c>
      <c r="AE2846" s="1" t="s">
        <v>2011</v>
      </c>
      <c r="AF2846" s="1" t="s">
        <v>8068</v>
      </c>
      <c r="AG2846" s="3">
        <v>46234</v>
      </c>
      <c r="AH2846" s="1" t="s">
        <v>606</v>
      </c>
      <c r="AI2846" s="1" t="s">
        <v>8055</v>
      </c>
      <c r="AJ2846" s="1"/>
      <c r="AM2846" s="1" t="s">
        <v>8068</v>
      </c>
      <c r="AO2846" s="1">
        <v>2.7</v>
      </c>
      <c r="AP2846" s="2">
        <v>46234.8329398148</v>
      </c>
      <c r="AQ2846" s="1" t="s">
        <v>8072</v>
      </c>
      <c r="AR2846" s="3">
        <v>46231</v>
      </c>
      <c r="AS2846" s="1">
        <v>17695196406</v>
      </c>
      <c r="AT2846" s="1" t="s">
        <v>8073</v>
      </c>
      <c r="AU2846" s="2">
        <v>46235.4583333333</v>
      </c>
      <c r="AV2846" s="1" t="s">
        <v>23503</v>
      </c>
      <c r="AW2846" s="1" t="s">
        <v>8068</v>
      </c>
      <c r="AY2846" s="1" t="s">
        <v>23504</v>
      </c>
      <c r="AZ2846" s="1" t="s">
        <v>8108</v>
      </c>
      <c r="BA2846" s="1" t="s">
        <v>23505</v>
      </c>
      <c r="BB2846" s="1" t="s">
        <v>5571</v>
      </c>
      <c r="BC2846" s="1" t="s">
        <v>496</v>
      </c>
      <c r="BD2846" s="1" t="s">
        <v>291</v>
      </c>
      <c r="BE2846" s="1" t="s">
        <v>23506</v>
      </c>
      <c r="BF2846" s="1" t="s">
        <v>3878</v>
      </c>
      <c r="BG2846" s="2">
        <v>46234.805775463</v>
      </c>
      <c r="BH2846" s="2">
        <v>46234.8051736111</v>
      </c>
      <c r="BJ2846" s="1" t="s">
        <v>15444</v>
      </c>
      <c r="BL2846" s="1" t="s">
        <v>8115</v>
      </c>
      <c r="BM2846" s="1" t="s">
        <v>8417</v>
      </c>
      <c r="BN2846" s="1" t="s">
        <v>601</v>
      </c>
      <c r="BO2846" s="1" t="s">
        <v>6872</v>
      </c>
      <c r="BP2846" s="1" t="s">
        <v>8082</v>
      </c>
      <c r="BQ2846" s="1" t="s">
        <v>6540</v>
      </c>
      <c r="BT2846" s="2">
        <v>46234.8060648148</v>
      </c>
      <c r="BU2846" s="2">
        <v>46234.8330902778</v>
      </c>
      <c r="BV2846" s="1" t="s">
        <v>591</v>
      </c>
      <c r="BW2846" s="3">
        <v>48060</v>
      </c>
      <c r="BX2846" s="1" t="s">
        <v>8450</v>
      </c>
      <c r="BY2846" s="1" t="s">
        <v>597</v>
      </c>
      <c r="BZ2846" s="1" t="s">
        <v>8050</v>
      </c>
      <c r="CA2846" s="1">
        <v>0</v>
      </c>
      <c r="CB2846" s="1" t="s">
        <v>112</v>
      </c>
      <c r="CC2846" s="1">
        <v>410</v>
      </c>
      <c r="CE2846" s="1">
        <v>410</v>
      </c>
      <c r="CG2846" s="1">
        <v>35</v>
      </c>
      <c r="CL2846" s="1" t="s">
        <v>8068</v>
      </c>
    </row>
    <row r="2847" s="1" customFormat="1" spans="1:90">
      <c r="C2847" s="1">
        <v>1</v>
      </c>
      <c r="F2847" s="1">
        <v>0</v>
      </c>
      <c r="K2847" s="1">
        <v>101073</v>
      </c>
      <c r="L2847" s="1" t="s">
        <v>26</v>
      </c>
      <c r="O2847" s="2">
        <v>46234.8036458333</v>
      </c>
      <c r="P2847" s="2">
        <v>46235.4583333333</v>
      </c>
      <c r="R2847" s="1" t="s">
        <v>8051</v>
      </c>
      <c r="S2847" s="1" t="s">
        <v>8096</v>
      </c>
      <c r="T2847" s="1" t="s">
        <v>8144</v>
      </c>
      <c r="U2847" s="1" t="s">
        <v>8053</v>
      </c>
      <c r="V2847" s="1" t="s">
        <v>26</v>
      </c>
      <c r="AB2847" s="1" t="s">
        <v>8054</v>
      </c>
      <c r="AD2847" s="1" t="s">
        <v>596</v>
      </c>
      <c r="AE2847" s="1" t="s">
        <v>2011</v>
      </c>
      <c r="AF2847" s="1" t="s">
        <v>8068</v>
      </c>
      <c r="AG2847" s="3">
        <v>46234</v>
      </c>
      <c r="AI2847" s="1" t="s">
        <v>8055</v>
      </c>
      <c r="AJ2847" s="1"/>
      <c r="AP2847" s="2">
        <v>46234.8332986111</v>
      </c>
      <c r="AQ2847" s="1" t="s">
        <v>8072</v>
      </c>
      <c r="AR2847" s="3">
        <v>46232</v>
      </c>
      <c r="AS2847" s="1">
        <v>17695196406</v>
      </c>
      <c r="AT2847" s="1" t="s">
        <v>8073</v>
      </c>
      <c r="AU2847" s="2">
        <v>46235.4583333333</v>
      </c>
      <c r="AV2847" s="1" t="s">
        <v>23507</v>
      </c>
      <c r="AW2847" s="1" t="s">
        <v>8068</v>
      </c>
      <c r="AY2847" s="1" t="s">
        <v>23504</v>
      </c>
      <c r="AZ2847" s="1" t="s">
        <v>8108</v>
      </c>
      <c r="BA2847" s="1" t="s">
        <v>23505</v>
      </c>
      <c r="BB2847" s="1" t="s">
        <v>23508</v>
      </c>
      <c r="BC2847" s="1" t="s">
        <v>496</v>
      </c>
      <c r="BD2847" s="1" t="s">
        <v>291</v>
      </c>
      <c r="BE2847" s="1" t="s">
        <v>23506</v>
      </c>
      <c r="BF2847" s="1" t="s">
        <v>3878</v>
      </c>
      <c r="BG2847" s="2">
        <v>46234.805775463</v>
      </c>
      <c r="BH2847" s="2">
        <v>46234.8052777778</v>
      </c>
      <c r="BL2847" s="1" t="s">
        <v>8115</v>
      </c>
      <c r="BM2847" s="1" t="s">
        <v>8417</v>
      </c>
      <c r="BN2847" s="1" t="s">
        <v>601</v>
      </c>
      <c r="BO2847" s="1" t="s">
        <v>6872</v>
      </c>
      <c r="BP2847" s="1" t="s">
        <v>8082</v>
      </c>
      <c r="BQ2847" s="1" t="s">
        <v>6540</v>
      </c>
      <c r="BT2847" s="2">
        <v>46234.8060648148</v>
      </c>
      <c r="BU2847" s="2">
        <v>46234.8333680556</v>
      </c>
      <c r="BV2847" s="1" t="s">
        <v>949</v>
      </c>
      <c r="BW2847" s="3">
        <v>48060</v>
      </c>
      <c r="BX2847" s="1" t="s">
        <v>14472</v>
      </c>
      <c r="BY2847" s="1" t="s">
        <v>950</v>
      </c>
      <c r="BZ2847" s="1" t="s">
        <v>8050</v>
      </c>
      <c r="CB2847" s="1" t="s">
        <v>112</v>
      </c>
      <c r="CC2847" s="1">
        <v>0</v>
      </c>
      <c r="CE2847" s="1">
        <v>0</v>
      </c>
      <c r="CG2847" s="1">
        <v>0</v>
      </c>
      <c r="CL2847" s="1" t="s">
        <v>8068</v>
      </c>
    </row>
    <row r="2848" s="1" customFormat="1" spans="1:90">
      <c r="C2848" s="1">
        <v>1</v>
      </c>
      <c r="F2848" s="1">
        <v>0</v>
      </c>
      <c r="K2848" s="1">
        <v>101073</v>
      </c>
      <c r="L2848" s="1" t="s">
        <v>26</v>
      </c>
      <c r="M2848" s="1"/>
      <c r="N2848" s="1">
        <v>236</v>
      </c>
      <c r="O2848" s="2">
        <v>46234.8036458333</v>
      </c>
      <c r="P2848" s="2">
        <v>46235.4583333333</v>
      </c>
      <c r="R2848" s="1" t="s">
        <v>8051</v>
      </c>
      <c r="S2848" s="1" t="s">
        <v>8096</v>
      </c>
      <c r="T2848" s="1" t="s">
        <v>8144</v>
      </c>
      <c r="U2848" s="1" t="s">
        <v>8053</v>
      </c>
      <c r="V2848" s="1" t="s">
        <v>26</v>
      </c>
      <c r="AB2848" s="1" t="s">
        <v>8054</v>
      </c>
      <c r="AD2848" s="1" t="s">
        <v>607</v>
      </c>
      <c r="AE2848" s="1" t="s">
        <v>2011</v>
      </c>
      <c r="AF2848" s="1" t="s">
        <v>8068</v>
      </c>
      <c r="AG2848" s="3">
        <v>46234</v>
      </c>
      <c r="AH2848" s="1" t="s">
        <v>606</v>
      </c>
      <c r="AI2848" s="1" t="s">
        <v>8055</v>
      </c>
      <c r="AJ2848" s="1"/>
      <c r="AP2848" s="2">
        <v>46234.8334027778</v>
      </c>
      <c r="AQ2848" s="1" t="s">
        <v>8072</v>
      </c>
      <c r="AR2848" s="3">
        <v>46232</v>
      </c>
      <c r="AS2848" s="1">
        <v>17695196406</v>
      </c>
      <c r="AT2848" s="1" t="s">
        <v>8073</v>
      </c>
      <c r="AU2848" s="2">
        <v>46235.4583333333</v>
      </c>
      <c r="AV2848" s="1" t="s">
        <v>23509</v>
      </c>
      <c r="AW2848" s="1" t="s">
        <v>8068</v>
      </c>
      <c r="AY2848" s="1" t="s">
        <v>23504</v>
      </c>
      <c r="AZ2848" s="1" t="s">
        <v>8108</v>
      </c>
      <c r="BA2848" s="1" t="s">
        <v>23505</v>
      </c>
      <c r="BB2848" s="1" t="s">
        <v>5570</v>
      </c>
      <c r="BC2848" s="1" t="s">
        <v>496</v>
      </c>
      <c r="BD2848" s="1" t="s">
        <v>291</v>
      </c>
      <c r="BE2848" s="1" t="s">
        <v>23506</v>
      </c>
      <c r="BF2848" s="1" t="s">
        <v>3878</v>
      </c>
      <c r="BG2848" s="2">
        <v>46234.805775463</v>
      </c>
      <c r="BH2848" s="2">
        <v>46234.8053703704</v>
      </c>
      <c r="BL2848" s="1" t="s">
        <v>8115</v>
      </c>
      <c r="BM2848" s="1" t="s">
        <v>8417</v>
      </c>
      <c r="BN2848" s="1" t="s">
        <v>601</v>
      </c>
      <c r="BO2848" s="1" t="s">
        <v>6872</v>
      </c>
      <c r="BP2848" s="1" t="s">
        <v>8082</v>
      </c>
      <c r="BQ2848" s="1" t="s">
        <v>6540</v>
      </c>
      <c r="BT2848" s="2">
        <v>46234.8060648148</v>
      </c>
      <c r="BU2848" s="2">
        <v>46234.8335300926</v>
      </c>
      <c r="BV2848" s="1" t="s">
        <v>602</v>
      </c>
      <c r="BW2848" s="3">
        <v>48060</v>
      </c>
      <c r="BX2848" s="1" t="s">
        <v>10228</v>
      </c>
      <c r="BY2848" s="1" t="s">
        <v>602</v>
      </c>
      <c r="BZ2848" s="1" t="s">
        <v>8050</v>
      </c>
      <c r="CB2848" s="1" t="s">
        <v>112</v>
      </c>
      <c r="CC2848" s="1">
        <v>322</v>
      </c>
      <c r="CE2848" s="1">
        <v>322</v>
      </c>
      <c r="CG2848" s="1">
        <v>17.5</v>
      </c>
      <c r="CL2848" s="1" t="s">
        <v>8068</v>
      </c>
    </row>
    <row r="2849" s="1" customFormat="1" spans="1:90">
      <c r="F2849" s="1">
        <v>0</v>
      </c>
      <c r="K2849" s="1">
        <v>101311</v>
      </c>
      <c r="L2849" s="1" t="s">
        <v>23</v>
      </c>
      <c r="O2849" s="2">
        <v>46234.8073958333</v>
      </c>
      <c r="P2849" s="2">
        <v>46234</v>
      </c>
      <c r="Q2849" s="1" t="s">
        <v>8050</v>
      </c>
      <c r="R2849" s="1" t="s">
        <v>8051</v>
      </c>
      <c r="S2849" s="1"/>
      <c r="T2849" s="1" t="s">
        <v>8144</v>
      </c>
      <c r="U2849" s="1" t="s">
        <v>8053</v>
      </c>
      <c r="V2849" s="1" t="s">
        <v>23</v>
      </c>
      <c r="AB2849" s="1" t="s">
        <v>8054</v>
      </c>
      <c r="AD2849" s="1" t="s">
        <v>607</v>
      </c>
      <c r="AE2849" s="1" t="s">
        <v>3323</v>
      </c>
      <c r="AF2849" s="1" t="s">
        <v>8068</v>
      </c>
      <c r="AG2849" s="3">
        <v>46234</v>
      </c>
      <c r="AH2849" s="1" t="s">
        <v>606</v>
      </c>
      <c r="AI2849" s="1" t="s">
        <v>8071</v>
      </c>
      <c r="AJ2849" s="1">
        <v>18</v>
      </c>
      <c r="AM2849" s="1" t="s">
        <v>8068</v>
      </c>
      <c r="AO2849" s="1">
        <v>3.1</v>
      </c>
      <c r="AP2849" s="2">
        <v>46234.8358333333</v>
      </c>
      <c r="AQ2849" s="1" t="s">
        <v>8072</v>
      </c>
      <c r="AR2849" s="3">
        <v>46233</v>
      </c>
      <c r="AS2849" s="1">
        <v>13948775654</v>
      </c>
      <c r="AT2849" s="1" t="s">
        <v>8073</v>
      </c>
      <c r="AU2849" s="2">
        <v>46234</v>
      </c>
      <c r="AV2849" s="1" t="s">
        <v>23510</v>
      </c>
      <c r="AW2849" s="1" t="s">
        <v>8068</v>
      </c>
      <c r="AY2849" s="1" t="s">
        <v>23511</v>
      </c>
      <c r="AZ2849" s="1" t="s">
        <v>8265</v>
      </c>
      <c r="BA2849" s="1" t="s">
        <v>23512</v>
      </c>
      <c r="BB2849" s="1" t="s">
        <v>3504</v>
      </c>
      <c r="BC2849" s="1" t="s">
        <v>448</v>
      </c>
      <c r="BD2849" s="1" t="s">
        <v>419</v>
      </c>
      <c r="BE2849" s="1" t="s">
        <v>23513</v>
      </c>
      <c r="BF2849" s="1" t="s">
        <v>3878</v>
      </c>
      <c r="BG2849" s="2">
        <v>46234.8217592593</v>
      </c>
      <c r="BH2849" s="2">
        <v>46234.8074189815</v>
      </c>
      <c r="BJ2849" s="1" t="s">
        <v>8215</v>
      </c>
      <c r="BL2849" s="1" t="s">
        <v>8064</v>
      </c>
      <c r="BM2849" s="1" t="s">
        <v>8637</v>
      </c>
      <c r="BN2849" s="1" t="s">
        <v>601</v>
      </c>
      <c r="BO2849" s="1" t="s">
        <v>23514</v>
      </c>
      <c r="BP2849" s="1" t="s">
        <v>8082</v>
      </c>
      <c r="BQ2849" s="1" t="s">
        <v>6540</v>
      </c>
      <c r="BT2849" s="2">
        <v>46234.8320601852</v>
      </c>
      <c r="BU2849" s="2">
        <v>46234.8361458333</v>
      </c>
      <c r="BV2849" s="1" t="s">
        <v>591</v>
      </c>
      <c r="BW2849" s="3">
        <v>48060</v>
      </c>
      <c r="BX2849" s="1" t="s">
        <v>8586</v>
      </c>
      <c r="BY2849" s="1" t="s">
        <v>597</v>
      </c>
      <c r="BZ2849" s="1" t="s">
        <v>8050</v>
      </c>
      <c r="CB2849" s="1" t="s">
        <v>49</v>
      </c>
      <c r="CC2849" s="1">
        <v>150</v>
      </c>
      <c r="CE2849" s="1">
        <v>150</v>
      </c>
      <c r="CG2849" s="1">
        <v>35</v>
      </c>
      <c r="CL2849" s="1" t="s">
        <v>8068</v>
      </c>
    </row>
    <row r="2850" s="1" customFormat="1" spans="1:90">
      <c r="A2850" s="1" t="s">
        <v>22108</v>
      </c>
      <c r="F2850" s="1">
        <v>0</v>
      </c>
      <c r="K2850" s="1">
        <v>101098</v>
      </c>
      <c r="L2850" s="1" t="s">
        <v>27</v>
      </c>
      <c r="O2850" s="2">
        <v>46234.8187615741</v>
      </c>
      <c r="P2850" s="2">
        <v>46234</v>
      </c>
      <c r="Q2850" s="1" t="s">
        <v>8050</v>
      </c>
      <c r="R2850" s="1" t="s">
        <v>8051</v>
      </c>
      <c r="S2850" s="1" t="s">
        <v>8556</v>
      </c>
      <c r="T2850" s="1" t="s">
        <v>8144</v>
      </c>
      <c r="U2850" s="1" t="s">
        <v>8053</v>
      </c>
      <c r="V2850" s="1" t="s">
        <v>27</v>
      </c>
      <c r="AB2850" s="1" t="s">
        <v>8054</v>
      </c>
      <c r="AD2850" s="1" t="s">
        <v>596</v>
      </c>
      <c r="AE2850" s="1" t="s">
        <v>2775</v>
      </c>
      <c r="AF2850" s="1" t="s">
        <v>8068</v>
      </c>
      <c r="AG2850" s="3">
        <v>46199</v>
      </c>
      <c r="AI2850" s="1" t="s">
        <v>8071</v>
      </c>
      <c r="AJ2850" s="1">
        <v>333</v>
      </c>
      <c r="AP2850" s="2">
        <v>46234.8477546296</v>
      </c>
      <c r="AQ2850" s="1" t="s">
        <v>8072</v>
      </c>
      <c r="AR2850" s="3">
        <v>46142</v>
      </c>
      <c r="AS2850" s="1">
        <v>18697238559</v>
      </c>
      <c r="AT2850" s="1" t="s">
        <v>8073</v>
      </c>
      <c r="AU2850" s="2">
        <v>46234</v>
      </c>
      <c r="AV2850" s="1" t="s">
        <v>23515</v>
      </c>
      <c r="AW2850" s="1" t="s">
        <v>8068</v>
      </c>
      <c r="AY2850" s="1" t="s">
        <v>23516</v>
      </c>
      <c r="AZ2850" s="1" t="s">
        <v>8085</v>
      </c>
      <c r="BA2850" s="1" t="s">
        <v>23517</v>
      </c>
      <c r="BB2850" s="1" t="s">
        <v>23518</v>
      </c>
      <c r="BC2850" s="1" t="s">
        <v>463</v>
      </c>
      <c r="BD2850" s="1" t="s">
        <v>259</v>
      </c>
      <c r="BE2850" s="1" t="s">
        <v>23519</v>
      </c>
      <c r="BF2850" s="1" t="s">
        <v>3878</v>
      </c>
      <c r="BG2850" s="2">
        <v>46234</v>
      </c>
      <c r="BH2850" s="2">
        <v>46234.8188888889</v>
      </c>
      <c r="BJ2850" s="1" t="s">
        <v>10431</v>
      </c>
      <c r="BL2850" s="1" t="s">
        <v>8091</v>
      </c>
      <c r="BM2850" s="1" t="s">
        <v>9360</v>
      </c>
      <c r="BN2850" s="1" t="s">
        <v>601</v>
      </c>
      <c r="BO2850" s="1" t="s">
        <v>23520</v>
      </c>
      <c r="BP2850" s="1" t="s">
        <v>8082</v>
      </c>
      <c r="BQ2850" s="1" t="s">
        <v>6540</v>
      </c>
      <c r="BT2850" s="2">
        <v>46234.8235300926</v>
      </c>
      <c r="BU2850" s="2">
        <v>46234.8478472222</v>
      </c>
      <c r="BV2850" s="1" t="s">
        <v>991</v>
      </c>
      <c r="BW2850" s="3">
        <v>48025</v>
      </c>
      <c r="BX2850" s="1" t="s">
        <v>22108</v>
      </c>
      <c r="BY2850" s="1" t="s">
        <v>991</v>
      </c>
      <c r="BZ2850" s="1" t="s">
        <v>8050</v>
      </c>
      <c r="CB2850" s="1" t="s">
        <v>122</v>
      </c>
      <c r="CC2850" s="1">
        <v>0</v>
      </c>
      <c r="CE2850" s="1">
        <v>0</v>
      </c>
      <c r="CG2850" s="1">
        <v>0</v>
      </c>
      <c r="CL2850" s="1" t="s">
        <v>8068</v>
      </c>
    </row>
    <row r="2851" s="1" customFormat="1" spans="1:90">
      <c r="A2851" s="1" t="s">
        <v>8384</v>
      </c>
      <c r="F2851" s="1">
        <v>0</v>
      </c>
      <c r="K2851" s="1">
        <v>101311</v>
      </c>
      <c r="L2851" s="1" t="s">
        <v>23</v>
      </c>
      <c r="M2851" s="1"/>
      <c r="O2851" s="2">
        <v>46234.3990162037</v>
      </c>
      <c r="P2851" s="2">
        <v>46234</v>
      </c>
      <c r="Q2851" s="1" t="s">
        <v>8050</v>
      </c>
      <c r="R2851" s="1" t="s">
        <v>8051</v>
      </c>
      <c r="T2851" s="1" t="s">
        <v>8144</v>
      </c>
      <c r="U2851" s="1" t="s">
        <v>8053</v>
      </c>
      <c r="V2851" s="1" t="s">
        <v>23</v>
      </c>
      <c r="AB2851" s="1" t="s">
        <v>8054</v>
      </c>
      <c r="AD2851" s="1" t="s">
        <v>596</v>
      </c>
      <c r="AE2851" s="1" t="s">
        <v>3323</v>
      </c>
      <c r="AF2851" s="1" t="s">
        <v>8068</v>
      </c>
      <c r="AG2851" s="3">
        <v>46229</v>
      </c>
      <c r="AH2851" s="1"/>
      <c r="AI2851" s="1" t="s">
        <v>8055</v>
      </c>
      <c r="AJ2851" s="1">
        <v>78</v>
      </c>
      <c r="AP2851" s="2">
        <v>46234.8483217593</v>
      </c>
      <c r="AQ2851" s="1" t="s">
        <v>8274</v>
      </c>
      <c r="AR2851" s="3">
        <v>46227</v>
      </c>
      <c r="AS2851" s="1">
        <v>13948775654</v>
      </c>
      <c r="AT2851" s="1" t="s">
        <v>8073</v>
      </c>
      <c r="AU2851" s="2">
        <v>46234</v>
      </c>
      <c r="AV2851" s="1" t="s">
        <v>23521</v>
      </c>
      <c r="AW2851" s="1" t="s">
        <v>8068</v>
      </c>
      <c r="AY2851" s="1" t="s">
        <v>23522</v>
      </c>
      <c r="AZ2851" s="1" t="s">
        <v>8265</v>
      </c>
      <c r="BA2851" s="1" t="s">
        <v>23523</v>
      </c>
      <c r="BB2851" s="1" t="s">
        <v>23524</v>
      </c>
      <c r="BC2851" s="1" t="s">
        <v>448</v>
      </c>
      <c r="BD2851" s="1" t="s">
        <v>419</v>
      </c>
      <c r="BE2851" s="1" t="s">
        <v>23525</v>
      </c>
      <c r="BF2851" s="1" t="s">
        <v>8062</v>
      </c>
      <c r="BG2851" s="2">
        <v>46234</v>
      </c>
      <c r="BH2851" s="2">
        <v>46234.3991435185</v>
      </c>
      <c r="BK2851" s="1" t="s">
        <v>13385</v>
      </c>
      <c r="BL2851" s="1" t="s">
        <v>8064</v>
      </c>
      <c r="BM2851" s="1" t="s">
        <v>8637</v>
      </c>
      <c r="BN2851" s="1" t="s">
        <v>601</v>
      </c>
      <c r="BO2851" s="1" t="s">
        <v>23526</v>
      </c>
      <c r="BP2851" s="1" t="s">
        <v>8067</v>
      </c>
      <c r="BQ2851" s="1" t="s">
        <v>6540</v>
      </c>
      <c r="BT2851" s="2">
        <v>46234.8389814815</v>
      </c>
      <c r="BU2851" s="2">
        <v>46234.8483912037</v>
      </c>
      <c r="BV2851" s="1" t="s">
        <v>621</v>
      </c>
      <c r="BW2851" s="3">
        <v>48055</v>
      </c>
      <c r="BX2851" s="1" t="s">
        <v>8384</v>
      </c>
      <c r="BY2851" s="1" t="s">
        <v>621</v>
      </c>
      <c r="BZ2851" s="1" t="s">
        <v>8050</v>
      </c>
      <c r="CB2851" s="1" t="s">
        <v>49</v>
      </c>
      <c r="CC2851" s="1">
        <v>0</v>
      </c>
      <c r="CE2851" s="1">
        <v>0</v>
      </c>
      <c r="CG2851" s="1">
        <v>0</v>
      </c>
      <c r="CL2851" s="1" t="s">
        <v>8068</v>
      </c>
    </row>
    <row r="2852" s="1" customFormat="1" spans="1:90">
      <c r="A2852" s="1" t="s">
        <v>12720</v>
      </c>
      <c r="C2852" s="1">
        <v>1</v>
      </c>
      <c r="F2852" s="1">
        <v>0</v>
      </c>
      <c r="K2852" s="1">
        <v>101073</v>
      </c>
      <c r="L2852" s="1" t="s">
        <v>26</v>
      </c>
      <c r="O2852" s="2">
        <v>46234.7436342593</v>
      </c>
      <c r="P2852" s="2">
        <v>46235.4583333333</v>
      </c>
      <c r="Q2852" s="1"/>
      <c r="R2852" s="1" t="s">
        <v>8051</v>
      </c>
      <c r="T2852" s="1" t="s">
        <v>8144</v>
      </c>
      <c r="U2852" s="1" t="s">
        <v>8053</v>
      </c>
      <c r="V2852" s="1" t="s">
        <v>26</v>
      </c>
      <c r="AB2852" s="1" t="s">
        <v>8054</v>
      </c>
      <c r="AD2852" s="1" t="s">
        <v>607</v>
      </c>
      <c r="AE2852" s="1" t="s">
        <v>1954</v>
      </c>
      <c r="AF2852" s="1" t="s">
        <v>8068</v>
      </c>
      <c r="AG2852" s="3">
        <v>46234</v>
      </c>
      <c r="AH2852" s="1" t="s">
        <v>606</v>
      </c>
      <c r="AI2852" s="1" t="s">
        <v>8055</v>
      </c>
      <c r="AJ2852" s="1">
        <v>85</v>
      </c>
      <c r="AP2852" s="2">
        <v>46234.8487268519</v>
      </c>
      <c r="AQ2852" s="1" t="s">
        <v>8072</v>
      </c>
      <c r="AR2852" s="3">
        <v>46233</v>
      </c>
      <c r="AS2852" s="1">
        <v>18169146899</v>
      </c>
      <c r="AT2852" s="1" t="s">
        <v>8346</v>
      </c>
      <c r="AU2852" s="2">
        <v>46235.4583333333</v>
      </c>
      <c r="AV2852" s="1" t="s">
        <v>23527</v>
      </c>
      <c r="AW2852" s="1" t="s">
        <v>8068</v>
      </c>
      <c r="AY2852" s="1" t="s">
        <v>12208</v>
      </c>
      <c r="AZ2852" s="1" t="s">
        <v>8981</v>
      </c>
      <c r="BA2852" s="1" t="s">
        <v>12209</v>
      </c>
      <c r="BB2852" s="1" t="s">
        <v>5545</v>
      </c>
      <c r="BC2852" s="1" t="s">
        <v>496</v>
      </c>
      <c r="BD2852" s="1" t="s">
        <v>273</v>
      </c>
      <c r="BE2852" s="1" t="s">
        <v>23528</v>
      </c>
      <c r="BF2852" s="1" t="s">
        <v>3878</v>
      </c>
      <c r="BG2852" s="2">
        <v>46234.8125</v>
      </c>
      <c r="BH2852" s="2">
        <v>46234.7437268519</v>
      </c>
      <c r="BL2852" s="1" t="s">
        <v>8115</v>
      </c>
      <c r="BM2852" s="1" t="s">
        <v>9629</v>
      </c>
      <c r="BN2852" s="1" t="s">
        <v>601</v>
      </c>
      <c r="BO2852" s="1" t="s">
        <v>6881</v>
      </c>
      <c r="BP2852" s="1" t="s">
        <v>8082</v>
      </c>
      <c r="BQ2852" s="1" t="s">
        <v>6540</v>
      </c>
      <c r="BT2852" s="2">
        <v>46234.7685532407</v>
      </c>
      <c r="BU2852" s="2">
        <v>46234.8492824074</v>
      </c>
      <c r="BV2852" s="1" t="s">
        <v>742</v>
      </c>
      <c r="BW2852" s="3">
        <v>48060</v>
      </c>
      <c r="BX2852" s="1" t="s">
        <v>12720</v>
      </c>
      <c r="BY2852" s="1" t="s">
        <v>744</v>
      </c>
      <c r="BZ2852" s="1" t="s">
        <v>8050</v>
      </c>
      <c r="CB2852" s="1" t="s">
        <v>102</v>
      </c>
      <c r="CC2852" s="1">
        <v>265</v>
      </c>
      <c r="CE2852" s="1">
        <v>265</v>
      </c>
      <c r="CG2852" s="1">
        <v>80.5</v>
      </c>
      <c r="CL2852" s="1" t="s">
        <v>8068</v>
      </c>
    </row>
    <row r="2853" s="1" customFormat="1" spans="1:90">
      <c r="F2853" s="1">
        <v>0</v>
      </c>
      <c r="K2853" s="1">
        <v>101110</v>
      </c>
      <c r="L2853" s="1" t="s">
        <v>28</v>
      </c>
      <c r="O2853" s="2">
        <v>46234.5639699074</v>
      </c>
      <c r="P2853" s="2">
        <v>46234</v>
      </c>
      <c r="Q2853" s="1" t="s">
        <v>8050</v>
      </c>
      <c r="R2853" s="1" t="s">
        <v>8051</v>
      </c>
      <c r="T2853" s="1" t="s">
        <v>8144</v>
      </c>
      <c r="U2853" s="1" t="s">
        <v>8053</v>
      </c>
      <c r="V2853" s="1" t="s">
        <v>28</v>
      </c>
      <c r="AB2853" s="1" t="s">
        <v>8054</v>
      </c>
      <c r="AD2853" s="1" t="s">
        <v>596</v>
      </c>
      <c r="AE2853" s="1" t="s">
        <v>762</v>
      </c>
      <c r="AF2853" s="1"/>
      <c r="AG2853" s="3">
        <v>46234</v>
      </c>
      <c r="AH2853" s="1"/>
      <c r="AI2853" s="1" t="s">
        <v>8071</v>
      </c>
      <c r="AJ2853" s="1">
        <v>45</v>
      </c>
      <c r="AM2853" s="1" t="s">
        <v>8050</v>
      </c>
      <c r="AO2853" s="1">
        <v>2.8</v>
      </c>
      <c r="AP2853" s="2">
        <v>46234.8501157407</v>
      </c>
      <c r="AQ2853" s="1" t="s">
        <v>8072</v>
      </c>
      <c r="AR2853" s="3">
        <v>46228</v>
      </c>
      <c r="AS2853" s="1">
        <v>15520802251</v>
      </c>
      <c r="AT2853" s="1" t="s">
        <v>8073</v>
      </c>
      <c r="AU2853" s="2">
        <v>46234</v>
      </c>
      <c r="AV2853" s="1" t="s">
        <v>23529</v>
      </c>
      <c r="AW2853" s="1" t="s">
        <v>8068</v>
      </c>
      <c r="AY2853" s="1" t="s">
        <v>23530</v>
      </c>
      <c r="AZ2853" s="1" t="s">
        <v>8864</v>
      </c>
      <c r="BA2853" s="1" t="s">
        <v>23531</v>
      </c>
      <c r="BB2853" s="1" t="s">
        <v>23532</v>
      </c>
      <c r="BC2853" s="1" t="s">
        <v>478</v>
      </c>
      <c r="BD2853" s="1" t="s">
        <v>213</v>
      </c>
      <c r="BE2853" s="1" t="s">
        <v>23533</v>
      </c>
      <c r="BF2853" s="1" t="s">
        <v>3878</v>
      </c>
      <c r="BG2853" s="2">
        <v>46234.8541666667</v>
      </c>
      <c r="BH2853" s="2">
        <v>46234.5676041667</v>
      </c>
      <c r="BL2853" s="1" t="s">
        <v>8464</v>
      </c>
      <c r="BM2853" s="1" t="s">
        <v>8867</v>
      </c>
      <c r="BN2853" s="1" t="s">
        <v>601</v>
      </c>
      <c r="BO2853" s="1" t="s">
        <v>23534</v>
      </c>
      <c r="BP2853" s="1" t="s">
        <v>8067</v>
      </c>
      <c r="BQ2853" s="1" t="s">
        <v>6540</v>
      </c>
      <c r="BT2853" s="2">
        <v>46234.8485648148</v>
      </c>
      <c r="BU2853" s="2">
        <v>46234.8502199074</v>
      </c>
      <c r="BV2853" s="1" t="s">
        <v>591</v>
      </c>
      <c r="BW2853" s="3">
        <v>48060</v>
      </c>
      <c r="BX2853" s="1" t="s">
        <v>9035</v>
      </c>
      <c r="BY2853" s="1" t="s">
        <v>597</v>
      </c>
      <c r="BZ2853" s="1" t="s">
        <v>8050</v>
      </c>
      <c r="CB2853" s="1" t="s">
        <v>142</v>
      </c>
      <c r="CC2853" s="1">
        <v>0</v>
      </c>
      <c r="CE2853" s="1">
        <v>0</v>
      </c>
      <c r="CG2853" s="1">
        <v>0</v>
      </c>
      <c r="CL2853" s="1" t="s">
        <v>8068</v>
      </c>
    </row>
    <row r="2854" s="1" customFormat="1" spans="1:90">
      <c r="F2854" s="1">
        <v>0</v>
      </c>
      <c r="K2854" s="1">
        <v>101325</v>
      </c>
      <c r="L2854" s="1" t="s">
        <v>24</v>
      </c>
      <c r="O2854" s="2">
        <v>46234.8116087963</v>
      </c>
      <c r="P2854" s="2">
        <v>46234</v>
      </c>
      <c r="Q2854" s="1" t="s">
        <v>8050</v>
      </c>
      <c r="R2854" s="1" t="s">
        <v>8051</v>
      </c>
      <c r="S2854" s="1"/>
      <c r="T2854" s="1" t="s">
        <v>8144</v>
      </c>
      <c r="U2854" s="1" t="s">
        <v>8053</v>
      </c>
      <c r="V2854" s="1" t="s">
        <v>24</v>
      </c>
      <c r="AB2854" s="1" t="s">
        <v>8054</v>
      </c>
      <c r="AD2854" s="1" t="s">
        <v>607</v>
      </c>
      <c r="AE2854" s="1" t="s">
        <v>3581</v>
      </c>
      <c r="AF2854" s="1" t="s">
        <v>8068</v>
      </c>
      <c r="AG2854" s="3">
        <v>43676</v>
      </c>
      <c r="AH2854" s="1" t="s">
        <v>606</v>
      </c>
      <c r="AI2854" s="1" t="s">
        <v>8055</v>
      </c>
      <c r="AJ2854" s="1">
        <v>73</v>
      </c>
      <c r="AK2854" s="1"/>
      <c r="AP2854" s="2">
        <v>46234.8516319444</v>
      </c>
      <c r="AQ2854" s="1"/>
      <c r="AR2854" s="3">
        <v>43675</v>
      </c>
      <c r="AS2854" s="1">
        <v>18148271733</v>
      </c>
      <c r="AT2854" s="1"/>
      <c r="AU2854" s="2">
        <v>46234</v>
      </c>
      <c r="AV2854" s="1" t="s">
        <v>6655</v>
      </c>
      <c r="AW2854" s="1" t="s">
        <v>8050</v>
      </c>
      <c r="AY2854" s="1" t="s">
        <v>23014</v>
      </c>
      <c r="AZ2854" s="1" t="s">
        <v>8058</v>
      </c>
      <c r="BA2854" s="1" t="s">
        <v>23535</v>
      </c>
      <c r="BB2854" s="1" t="s">
        <v>4030</v>
      </c>
      <c r="BC2854" s="1" t="s">
        <v>489</v>
      </c>
      <c r="BD2854" s="1" t="s">
        <v>389</v>
      </c>
      <c r="BE2854" s="1" t="s">
        <v>23536</v>
      </c>
      <c r="BF2854" s="1" t="s">
        <v>3934</v>
      </c>
      <c r="BG2854" s="2">
        <v>46234</v>
      </c>
      <c r="BH2854" s="2">
        <v>46234.8120601852</v>
      </c>
      <c r="BL2854" s="1" t="s">
        <v>8064</v>
      </c>
      <c r="BM2854" s="1" t="s">
        <v>8138</v>
      </c>
      <c r="BN2854" s="1" t="s">
        <v>645</v>
      </c>
      <c r="BO2854" s="1" t="s">
        <v>23537</v>
      </c>
      <c r="BP2854" s="1" t="s">
        <v>8067</v>
      </c>
      <c r="BQ2854" s="1" t="s">
        <v>6540</v>
      </c>
      <c r="BT2854" s="2">
        <v>46234.8493171296</v>
      </c>
      <c r="BU2854" s="2">
        <v>46234.851724537</v>
      </c>
      <c r="BV2854" s="1" t="s">
        <v>818</v>
      </c>
      <c r="BW2854" s="3">
        <v>45503</v>
      </c>
      <c r="BX2854" s="1" t="s">
        <v>14059</v>
      </c>
      <c r="BY2854" s="1" t="s">
        <v>818</v>
      </c>
      <c r="BZ2854" s="1" t="s">
        <v>8050</v>
      </c>
      <c r="CB2854" s="1" t="s">
        <v>63</v>
      </c>
      <c r="CC2854" s="1">
        <v>70</v>
      </c>
      <c r="CE2854" s="1">
        <v>70</v>
      </c>
      <c r="CG2854" s="1">
        <v>49</v>
      </c>
      <c r="CL2854" s="1" t="s">
        <v>8068</v>
      </c>
    </row>
    <row r="2855" s="1" customFormat="1" spans="1:90">
      <c r="F2855" s="1">
        <v>0</v>
      </c>
      <c r="K2855" s="1">
        <v>101325</v>
      </c>
      <c r="L2855" s="1" t="s">
        <v>24</v>
      </c>
      <c r="O2855" s="2">
        <v>46234.8116087963</v>
      </c>
      <c r="P2855" s="2">
        <v>46234</v>
      </c>
      <c r="Q2855" s="1" t="s">
        <v>8050</v>
      </c>
      <c r="R2855" s="1" t="s">
        <v>8051</v>
      </c>
      <c r="T2855" s="1" t="s">
        <v>8144</v>
      </c>
      <c r="U2855" s="1" t="s">
        <v>8053</v>
      </c>
      <c r="V2855" s="1" t="s">
        <v>24</v>
      </c>
      <c r="AB2855" s="1" t="s">
        <v>8054</v>
      </c>
      <c r="AD2855" s="1" t="s">
        <v>607</v>
      </c>
      <c r="AE2855" s="1" t="s">
        <v>3581</v>
      </c>
      <c r="AF2855" s="1" t="s">
        <v>8068</v>
      </c>
      <c r="AG2855" s="3">
        <v>43311</v>
      </c>
      <c r="AH2855" s="1" t="s">
        <v>606</v>
      </c>
      <c r="AI2855" s="1" t="s">
        <v>8055</v>
      </c>
      <c r="AJ2855" s="1">
        <v>73</v>
      </c>
      <c r="AP2855" s="2">
        <v>46234.8528125</v>
      </c>
      <c r="AQ2855" s="1"/>
      <c r="AR2855" s="3">
        <v>43308</v>
      </c>
      <c r="AS2855" s="1">
        <v>18148271733</v>
      </c>
      <c r="AT2855" s="1"/>
      <c r="AU2855" s="2">
        <v>46234</v>
      </c>
      <c r="AV2855" s="1" t="s">
        <v>6655</v>
      </c>
      <c r="AW2855" s="1" t="s">
        <v>8050</v>
      </c>
      <c r="AY2855" s="1" t="s">
        <v>23014</v>
      </c>
      <c r="AZ2855" s="1" t="s">
        <v>8058</v>
      </c>
      <c r="BA2855" s="1" t="s">
        <v>23535</v>
      </c>
      <c r="BB2855" s="1" t="s">
        <v>4025</v>
      </c>
      <c r="BC2855" s="1" t="s">
        <v>489</v>
      </c>
      <c r="BD2855" s="1" t="s">
        <v>389</v>
      </c>
      <c r="BE2855" s="1" t="s">
        <v>23536</v>
      </c>
      <c r="BF2855" s="1" t="s">
        <v>3934</v>
      </c>
      <c r="BG2855" s="2">
        <v>46234</v>
      </c>
      <c r="BH2855" s="2">
        <v>46234.8121875</v>
      </c>
      <c r="BL2855" s="1" t="s">
        <v>8064</v>
      </c>
      <c r="BM2855" s="1" t="s">
        <v>8138</v>
      </c>
      <c r="BN2855" s="1" t="s">
        <v>645</v>
      </c>
      <c r="BO2855" s="1" t="s">
        <v>23537</v>
      </c>
      <c r="BP2855" s="1" t="s">
        <v>8067</v>
      </c>
      <c r="BQ2855" s="1" t="s">
        <v>6540</v>
      </c>
      <c r="BT2855" s="2">
        <v>46234.8493171296</v>
      </c>
      <c r="BU2855" s="2">
        <v>46234.8529282407</v>
      </c>
      <c r="BV2855" s="1" t="s">
        <v>2060</v>
      </c>
      <c r="BW2855" s="3">
        <v>45137</v>
      </c>
      <c r="BX2855" s="1" t="s">
        <v>11082</v>
      </c>
      <c r="BY2855" s="1" t="s">
        <v>2060</v>
      </c>
      <c r="BZ2855" s="1" t="s">
        <v>8050</v>
      </c>
      <c r="CB2855" s="1" t="s">
        <v>63</v>
      </c>
      <c r="CC2855" s="1">
        <v>150</v>
      </c>
      <c r="CE2855" s="1">
        <v>150</v>
      </c>
      <c r="CG2855" s="1">
        <v>105</v>
      </c>
      <c r="CL2855" s="1" t="s">
        <v>8068</v>
      </c>
    </row>
    <row r="2856" s="1" customFormat="1" spans="1:90">
      <c r="A2856" s="1" t="s">
        <v>23538</v>
      </c>
      <c r="F2856" s="1">
        <v>0</v>
      </c>
      <c r="K2856" s="1">
        <v>101311</v>
      </c>
      <c r="L2856" s="1" t="s">
        <v>23</v>
      </c>
      <c r="M2856" s="1"/>
      <c r="O2856" s="2">
        <v>46234.5148958333</v>
      </c>
      <c r="P2856" s="2">
        <v>46234</v>
      </c>
      <c r="R2856" s="1" t="s">
        <v>8051</v>
      </c>
      <c r="T2856" s="1" t="s">
        <v>8144</v>
      </c>
      <c r="U2856" s="1" t="s">
        <v>8053</v>
      </c>
      <c r="V2856" s="1" t="s">
        <v>23</v>
      </c>
      <c r="AB2856" s="1" t="s">
        <v>8054</v>
      </c>
      <c r="AD2856" s="1" t="s">
        <v>596</v>
      </c>
      <c r="AE2856" s="1" t="s">
        <v>3372</v>
      </c>
      <c r="AF2856" s="1" t="s">
        <v>8068</v>
      </c>
      <c r="AG2856" s="3">
        <v>45850</v>
      </c>
      <c r="AI2856" s="1" t="s">
        <v>8055</v>
      </c>
      <c r="AJ2856" s="1">
        <v>408</v>
      </c>
      <c r="AP2856" s="2">
        <v>46234.853599537</v>
      </c>
      <c r="AQ2856" s="1" t="s">
        <v>8072</v>
      </c>
      <c r="AR2856" s="3">
        <v>45761</v>
      </c>
      <c r="AS2856" s="1">
        <v>18004774400</v>
      </c>
      <c r="AT2856" s="1" t="s">
        <v>8073</v>
      </c>
      <c r="AU2856" s="2">
        <v>46234</v>
      </c>
      <c r="AV2856" s="1" t="s">
        <v>23539</v>
      </c>
      <c r="AW2856" s="1" t="s">
        <v>8068</v>
      </c>
      <c r="AY2856" s="1" t="s">
        <v>23540</v>
      </c>
      <c r="AZ2856" s="1" t="s">
        <v>8265</v>
      </c>
      <c r="BA2856" s="1" t="s">
        <v>23541</v>
      </c>
      <c r="BB2856" s="1" t="s">
        <v>23542</v>
      </c>
      <c r="BC2856" s="1" t="s">
        <v>448</v>
      </c>
      <c r="BD2856" s="1" t="s">
        <v>422</v>
      </c>
      <c r="BE2856" s="1" t="s">
        <v>23543</v>
      </c>
      <c r="BF2856" s="1" t="s">
        <v>3868</v>
      </c>
      <c r="BG2856" s="2">
        <v>46234.5450231481</v>
      </c>
      <c r="BH2856" s="2">
        <v>46234.5150115741</v>
      </c>
      <c r="BL2856" s="1" t="s">
        <v>8064</v>
      </c>
      <c r="BM2856" s="1" t="s">
        <v>8724</v>
      </c>
      <c r="BN2856" s="1" t="s">
        <v>590</v>
      </c>
      <c r="BO2856" s="1" t="s">
        <v>23544</v>
      </c>
      <c r="BP2856" s="1" t="s">
        <v>8082</v>
      </c>
      <c r="BQ2856" s="1" t="s">
        <v>6540</v>
      </c>
      <c r="BR2856" s="1" t="s">
        <v>10903</v>
      </c>
      <c r="BS2856" s="1" t="s">
        <v>16265</v>
      </c>
      <c r="BT2856" s="2">
        <v>46234.8295138889</v>
      </c>
      <c r="BU2856" s="2">
        <v>46234.8536458333</v>
      </c>
      <c r="BV2856" s="1" t="s">
        <v>742</v>
      </c>
      <c r="BW2856" s="3">
        <v>47676</v>
      </c>
      <c r="BX2856" s="1" t="s">
        <v>10214</v>
      </c>
      <c r="BY2856" s="1" t="s">
        <v>744</v>
      </c>
      <c r="BZ2856" s="1" t="s">
        <v>8050</v>
      </c>
      <c r="CB2856" s="1" t="s">
        <v>52</v>
      </c>
      <c r="CC2856" s="1">
        <v>0</v>
      </c>
      <c r="CE2856" s="1">
        <v>0</v>
      </c>
      <c r="CG2856" s="1">
        <v>0</v>
      </c>
      <c r="CL2856" s="1" t="s">
        <v>8068</v>
      </c>
    </row>
    <row r="2857" s="1" customFormat="1" spans="1:90">
      <c r="F2857" s="1">
        <v>0</v>
      </c>
      <c r="K2857" s="1">
        <v>101325</v>
      </c>
      <c r="L2857" s="1" t="s">
        <v>24</v>
      </c>
      <c r="O2857" s="2">
        <v>46234.8099768519</v>
      </c>
      <c r="P2857" s="2">
        <v>46234</v>
      </c>
      <c r="Q2857" s="1" t="s">
        <v>8050</v>
      </c>
      <c r="R2857" s="1" t="s">
        <v>8051</v>
      </c>
      <c r="T2857" s="1" t="s">
        <v>8144</v>
      </c>
      <c r="U2857" s="1" t="s">
        <v>8053</v>
      </c>
      <c r="V2857" s="1" t="s">
        <v>24</v>
      </c>
      <c r="AB2857" s="1" t="s">
        <v>8054</v>
      </c>
      <c r="AD2857" s="1" t="s">
        <v>607</v>
      </c>
      <c r="AE2857" s="1" t="s">
        <v>3581</v>
      </c>
      <c r="AF2857" s="1" t="s">
        <v>8068</v>
      </c>
      <c r="AG2857" s="3">
        <v>43310</v>
      </c>
      <c r="AH2857" s="1" t="s">
        <v>606</v>
      </c>
      <c r="AI2857" s="1" t="s">
        <v>8055</v>
      </c>
      <c r="AJ2857" s="1">
        <v>53</v>
      </c>
      <c r="AM2857" s="1" t="s">
        <v>8068</v>
      </c>
      <c r="AP2857" s="2">
        <v>46234.8545601852</v>
      </c>
      <c r="AR2857" s="3">
        <v>43309</v>
      </c>
      <c r="AS2857" s="1">
        <v>18148271733</v>
      </c>
      <c r="AT2857" s="1"/>
      <c r="AU2857" s="2">
        <v>46234</v>
      </c>
      <c r="AV2857" s="1" t="s">
        <v>6655</v>
      </c>
      <c r="AW2857" s="1" t="s">
        <v>8050</v>
      </c>
      <c r="AY2857" s="1" t="s">
        <v>9674</v>
      </c>
      <c r="AZ2857" s="1" t="s">
        <v>8058</v>
      </c>
      <c r="BA2857" s="1" t="s">
        <v>23545</v>
      </c>
      <c r="BB2857" s="1" t="s">
        <v>4020</v>
      </c>
      <c r="BC2857" s="1" t="s">
        <v>489</v>
      </c>
      <c r="BD2857" s="1" t="s">
        <v>389</v>
      </c>
      <c r="BE2857" s="1" t="s">
        <v>23546</v>
      </c>
      <c r="BF2857" s="1" t="s">
        <v>3934</v>
      </c>
      <c r="BG2857" s="2">
        <v>46234</v>
      </c>
      <c r="BH2857" s="2">
        <v>46234.8116203704</v>
      </c>
      <c r="BL2857" s="1" t="s">
        <v>8064</v>
      </c>
      <c r="BM2857" s="1" t="s">
        <v>8249</v>
      </c>
      <c r="BN2857" s="1" t="s">
        <v>645</v>
      </c>
      <c r="BO2857" s="1" t="s">
        <v>23547</v>
      </c>
      <c r="BP2857" s="1" t="s">
        <v>8067</v>
      </c>
      <c r="BQ2857" s="1" t="s">
        <v>6540</v>
      </c>
      <c r="BT2857" s="2">
        <v>46234.8496412037</v>
      </c>
      <c r="BU2857" s="2">
        <v>46234.8546296296</v>
      </c>
      <c r="BV2857" s="1" t="s">
        <v>591</v>
      </c>
      <c r="BW2857" s="3">
        <v>45136</v>
      </c>
      <c r="BX2857" s="1" t="s">
        <v>12528</v>
      </c>
      <c r="BY2857" s="1" t="s">
        <v>597</v>
      </c>
      <c r="BZ2857" s="1" t="s">
        <v>8050</v>
      </c>
      <c r="CB2857" s="1" t="s">
        <v>63</v>
      </c>
      <c r="CC2857" s="1">
        <v>185</v>
      </c>
      <c r="CE2857" s="1">
        <v>185</v>
      </c>
      <c r="CG2857" s="1">
        <v>129.5</v>
      </c>
      <c r="CL2857" s="1" t="s">
        <v>8068</v>
      </c>
    </row>
    <row r="2858" s="1" customFormat="1" spans="1:90">
      <c r="F2858" s="1">
        <v>0</v>
      </c>
      <c r="K2858" s="1">
        <v>101311</v>
      </c>
      <c r="L2858" s="1" t="s">
        <v>23</v>
      </c>
      <c r="O2858" s="2">
        <v>46234.8474768518</v>
      </c>
      <c r="P2858" s="2">
        <v>46234</v>
      </c>
      <c r="Q2858" s="1" t="s">
        <v>8050</v>
      </c>
      <c r="R2858" s="1" t="s">
        <v>8051</v>
      </c>
      <c r="T2858" s="1" t="s">
        <v>8144</v>
      </c>
      <c r="U2858" s="1" t="s">
        <v>8053</v>
      </c>
      <c r="V2858" s="1" t="s">
        <v>23</v>
      </c>
      <c r="AB2858" s="1" t="s">
        <v>8054</v>
      </c>
      <c r="AD2858" s="1" t="s">
        <v>596</v>
      </c>
      <c r="AE2858" s="1" t="s">
        <v>4460</v>
      </c>
      <c r="AF2858" s="1"/>
      <c r="AG2858" s="1"/>
      <c r="AI2858" s="1" t="s">
        <v>8071</v>
      </c>
      <c r="AJ2858" s="1">
        <v>33</v>
      </c>
      <c r="AM2858" s="1" t="s">
        <v>8068</v>
      </c>
      <c r="AP2858" s="2">
        <v>46234.8554166667</v>
      </c>
      <c r="AQ2858" s="1"/>
      <c r="AR2858" s="1"/>
      <c r="AS2858" s="1">
        <v>15947482736</v>
      </c>
      <c r="AT2858" s="1" t="s">
        <v>8073</v>
      </c>
      <c r="AU2858" s="2">
        <v>46234</v>
      </c>
      <c r="AV2858" s="1"/>
      <c r="AW2858" s="1" t="s">
        <v>8050</v>
      </c>
      <c r="AY2858" s="1" t="s">
        <v>23548</v>
      </c>
      <c r="AZ2858" s="1" t="s">
        <v>8238</v>
      </c>
      <c r="BA2858" s="1" t="s">
        <v>23549</v>
      </c>
      <c r="BB2858" s="1" t="s">
        <v>23550</v>
      </c>
      <c r="BC2858" s="1" t="s">
        <v>448</v>
      </c>
      <c r="BD2858" s="1" t="s">
        <v>431</v>
      </c>
      <c r="BE2858" s="1" t="s">
        <v>23551</v>
      </c>
      <c r="BF2858" s="1" t="s">
        <v>3972</v>
      </c>
      <c r="BG2858" s="2">
        <v>46234.8546759259</v>
      </c>
      <c r="BH2858" s="2">
        <v>46234.8475578704</v>
      </c>
      <c r="BL2858" s="1" t="s">
        <v>8064</v>
      </c>
      <c r="BM2858" s="1" t="s">
        <v>14714</v>
      </c>
      <c r="BN2858" s="1" t="s">
        <v>601</v>
      </c>
      <c r="BO2858" s="1" t="s">
        <v>23552</v>
      </c>
      <c r="BP2858" s="1" t="s">
        <v>8082</v>
      </c>
      <c r="BQ2858" s="1" t="s">
        <v>6540</v>
      </c>
      <c r="BT2858" s="2">
        <v>46234.8547685185</v>
      </c>
      <c r="BU2858" s="2">
        <v>46234.855474537</v>
      </c>
      <c r="BV2858" s="1" t="s">
        <v>591</v>
      </c>
      <c r="BW2858" s="1"/>
      <c r="BX2858" s="1"/>
      <c r="BY2858" s="1"/>
      <c r="BZ2858" s="1" t="s">
        <v>8050</v>
      </c>
      <c r="CB2858" s="1" t="s">
        <v>56</v>
      </c>
      <c r="CC2858" s="1">
        <v>0</v>
      </c>
      <c r="CE2858" s="1">
        <v>0</v>
      </c>
      <c r="CG2858" s="1">
        <v>0</v>
      </c>
      <c r="CL2858" s="1" t="s">
        <v>8068</v>
      </c>
    </row>
    <row r="2859" s="1" customFormat="1" spans="1:90">
      <c r="F2859" s="1">
        <v>0</v>
      </c>
      <c r="K2859" s="1">
        <v>101110</v>
      </c>
      <c r="L2859" s="1" t="s">
        <v>28</v>
      </c>
      <c r="M2859" s="1"/>
      <c r="O2859" s="2">
        <v>46234.5639699074</v>
      </c>
      <c r="P2859" s="2">
        <v>46234</v>
      </c>
      <c r="Q2859" s="1" t="s">
        <v>8050</v>
      </c>
      <c r="R2859" s="1" t="s">
        <v>8051</v>
      </c>
      <c r="S2859" s="1" t="s">
        <v>8096</v>
      </c>
      <c r="T2859" s="1" t="s">
        <v>8144</v>
      </c>
      <c r="U2859" s="1" t="s">
        <v>8053</v>
      </c>
      <c r="V2859" s="1" t="s">
        <v>28</v>
      </c>
      <c r="AB2859" s="1" t="s">
        <v>8054</v>
      </c>
      <c r="AD2859" s="1" t="s">
        <v>596</v>
      </c>
      <c r="AE2859" s="1" t="s">
        <v>762</v>
      </c>
      <c r="AF2859" s="1"/>
      <c r="AG2859" s="3">
        <v>46234</v>
      </c>
      <c r="AI2859" s="1" t="s">
        <v>8071</v>
      </c>
      <c r="AJ2859" s="1">
        <v>45</v>
      </c>
      <c r="AK2859" s="1">
        <v>2000</v>
      </c>
      <c r="AP2859" s="2">
        <v>46234.8559259259</v>
      </c>
      <c r="AQ2859" s="1" t="s">
        <v>8072</v>
      </c>
      <c r="AR2859" s="3">
        <v>46228</v>
      </c>
      <c r="AS2859" s="1">
        <v>15520802251</v>
      </c>
      <c r="AT2859" s="1" t="s">
        <v>8073</v>
      </c>
      <c r="AU2859" s="2">
        <v>46234</v>
      </c>
      <c r="AV2859" s="1" t="s">
        <v>23553</v>
      </c>
      <c r="AW2859" s="1" t="s">
        <v>8068</v>
      </c>
      <c r="AY2859" s="1" t="s">
        <v>23530</v>
      </c>
      <c r="AZ2859" s="1" t="s">
        <v>8864</v>
      </c>
      <c r="BA2859" s="1" t="s">
        <v>23531</v>
      </c>
      <c r="BB2859" s="1" t="s">
        <v>23554</v>
      </c>
      <c r="BC2859" s="1" t="s">
        <v>478</v>
      </c>
      <c r="BD2859" s="1" t="s">
        <v>213</v>
      </c>
      <c r="BE2859" s="1" t="s">
        <v>23533</v>
      </c>
      <c r="BF2859" s="1" t="s">
        <v>3903</v>
      </c>
      <c r="BG2859" s="2">
        <v>46234.8541666667</v>
      </c>
      <c r="BH2859" s="2">
        <v>46234.5673148148</v>
      </c>
      <c r="BL2859" s="1" t="s">
        <v>8464</v>
      </c>
      <c r="BM2859" s="1" t="s">
        <v>8867</v>
      </c>
      <c r="BN2859" s="1" t="s">
        <v>601</v>
      </c>
      <c r="BO2859" s="1" t="s">
        <v>23534</v>
      </c>
      <c r="BP2859" s="1" t="s">
        <v>8067</v>
      </c>
      <c r="BQ2859" s="1" t="s">
        <v>6540</v>
      </c>
      <c r="BT2859" s="2">
        <v>46234.8485648148</v>
      </c>
      <c r="BU2859" s="2">
        <v>46234.8559953704</v>
      </c>
      <c r="BV2859" s="1" t="s">
        <v>818</v>
      </c>
      <c r="BW2859" s="3">
        <v>48060</v>
      </c>
      <c r="BX2859" s="1" t="s">
        <v>10234</v>
      </c>
      <c r="BY2859" s="1" t="s">
        <v>818</v>
      </c>
      <c r="BZ2859" s="1" t="s">
        <v>8050</v>
      </c>
      <c r="CB2859" s="1" t="s">
        <v>142</v>
      </c>
      <c r="CC2859" s="1">
        <v>0</v>
      </c>
      <c r="CE2859" s="1">
        <v>0</v>
      </c>
      <c r="CG2859" s="1">
        <v>0</v>
      </c>
      <c r="CL2859" s="1" t="s">
        <v>8068</v>
      </c>
    </row>
    <row r="2860" s="1" customFormat="1" spans="1:90">
      <c r="A2860" s="1" t="s">
        <v>23555</v>
      </c>
      <c r="F2860" s="1">
        <v>0</v>
      </c>
      <c r="K2860" s="1">
        <v>101311</v>
      </c>
      <c r="L2860" s="1" t="s">
        <v>23</v>
      </c>
      <c r="O2860" s="2">
        <v>46233.7937731482</v>
      </c>
      <c r="P2860" s="2">
        <v>46234</v>
      </c>
      <c r="Q2860" s="1"/>
      <c r="R2860" s="1" t="s">
        <v>8051</v>
      </c>
      <c r="S2860" s="1" t="s">
        <v>8096</v>
      </c>
      <c r="T2860" s="1" t="s">
        <v>8144</v>
      </c>
      <c r="U2860" s="1" t="s">
        <v>8053</v>
      </c>
      <c r="V2860" s="1" t="s">
        <v>23</v>
      </c>
      <c r="AB2860" s="1" t="s">
        <v>8054</v>
      </c>
      <c r="AD2860" s="1" t="s">
        <v>596</v>
      </c>
      <c r="AE2860" s="1" t="s">
        <v>667</v>
      </c>
      <c r="AF2860" s="1" t="s">
        <v>8068</v>
      </c>
      <c r="AG2860" s="3">
        <v>41756</v>
      </c>
      <c r="AH2860" s="1"/>
      <c r="AI2860" s="1" t="s">
        <v>8055</v>
      </c>
      <c r="AJ2860" s="1">
        <v>79</v>
      </c>
      <c r="AK2860" s="1">
        <v>2000</v>
      </c>
      <c r="AP2860" s="2">
        <v>46234.8559722222</v>
      </c>
      <c r="AQ2860" s="1" t="s">
        <v>8072</v>
      </c>
      <c r="AR2860" s="3">
        <v>41755</v>
      </c>
      <c r="AS2860" s="1">
        <v>15847722554</v>
      </c>
      <c r="AT2860" s="1" t="s">
        <v>8056</v>
      </c>
      <c r="AU2860" s="2">
        <v>46233</v>
      </c>
      <c r="AV2860" s="1" t="s">
        <v>23556</v>
      </c>
      <c r="AW2860" s="1" t="s">
        <v>8050</v>
      </c>
      <c r="AY2860" s="1" t="s">
        <v>23557</v>
      </c>
      <c r="AZ2860" s="1" t="s">
        <v>8265</v>
      </c>
      <c r="BA2860" s="1" t="s">
        <v>23558</v>
      </c>
      <c r="BB2860" s="1" t="s">
        <v>23559</v>
      </c>
      <c r="BC2860" s="1" t="s">
        <v>448</v>
      </c>
      <c r="BD2860" s="1" t="s">
        <v>433</v>
      </c>
      <c r="BE2860" s="1" t="s">
        <v>23560</v>
      </c>
      <c r="BF2860" s="1" t="s">
        <v>3903</v>
      </c>
      <c r="BG2860" s="2">
        <v>46234.4597222222</v>
      </c>
      <c r="BH2860" s="2">
        <v>46233.7937847222</v>
      </c>
      <c r="BL2860" s="1" t="s">
        <v>8064</v>
      </c>
      <c r="BM2860" s="1" t="s">
        <v>8891</v>
      </c>
      <c r="BN2860" s="1" t="s">
        <v>601</v>
      </c>
      <c r="BO2860" s="1" t="s">
        <v>23561</v>
      </c>
      <c r="BP2860" s="1" t="s">
        <v>8082</v>
      </c>
      <c r="BQ2860" s="1" t="s">
        <v>6540</v>
      </c>
      <c r="BT2860" s="2">
        <v>46234.8438310185</v>
      </c>
      <c r="BU2860" s="2">
        <v>46234.856099537</v>
      </c>
      <c r="BV2860" s="1" t="s">
        <v>818</v>
      </c>
      <c r="BW2860" s="3">
        <v>43582</v>
      </c>
      <c r="BX2860" s="1" t="s">
        <v>23562</v>
      </c>
      <c r="BY2860" s="1" t="s">
        <v>818</v>
      </c>
      <c r="BZ2860" s="1" t="s">
        <v>8050</v>
      </c>
      <c r="CB2860" s="1" t="s">
        <v>58</v>
      </c>
      <c r="CC2860" s="1">
        <v>0</v>
      </c>
      <c r="CE2860" s="1">
        <v>0</v>
      </c>
      <c r="CF2860" s="1"/>
      <c r="CG2860" s="1">
        <v>0</v>
      </c>
      <c r="CL2860" s="1" t="s">
        <v>8068</v>
      </c>
    </row>
    <row r="2861" s="1" customFormat="1" spans="1:90">
      <c r="F2861" s="1">
        <v>0</v>
      </c>
      <c r="K2861" s="1">
        <v>101325</v>
      </c>
      <c r="L2861" s="1" t="s">
        <v>24</v>
      </c>
      <c r="O2861" s="2">
        <v>46234.8099768519</v>
      </c>
      <c r="P2861" s="2">
        <v>46234</v>
      </c>
      <c r="Q2861" s="1" t="s">
        <v>8050</v>
      </c>
      <c r="R2861" s="1" t="s">
        <v>8051</v>
      </c>
      <c r="T2861" s="1" t="s">
        <v>8144</v>
      </c>
      <c r="U2861" s="1" t="s">
        <v>8053</v>
      </c>
      <c r="V2861" s="1" t="s">
        <v>24</v>
      </c>
      <c r="AB2861" s="1" t="s">
        <v>8054</v>
      </c>
      <c r="AD2861" s="1" t="s">
        <v>607</v>
      </c>
      <c r="AE2861" s="1" t="s">
        <v>3581</v>
      </c>
      <c r="AF2861" s="1" t="s">
        <v>8068</v>
      </c>
      <c r="AG2861" s="3">
        <v>43309</v>
      </c>
      <c r="AH2861" s="1" t="s">
        <v>606</v>
      </c>
      <c r="AI2861" s="1" t="s">
        <v>8055</v>
      </c>
      <c r="AJ2861" s="1">
        <v>53</v>
      </c>
      <c r="AP2861" s="2">
        <v>46234.8561342593</v>
      </c>
      <c r="AQ2861" s="1"/>
      <c r="AR2861" s="3">
        <v>43308</v>
      </c>
      <c r="AS2861" s="1">
        <v>18148271733</v>
      </c>
      <c r="AT2861" s="1"/>
      <c r="AU2861" s="2">
        <v>46234</v>
      </c>
      <c r="AV2861" s="1" t="s">
        <v>6655</v>
      </c>
      <c r="AW2861" s="1" t="s">
        <v>8050</v>
      </c>
      <c r="AY2861" s="1" t="s">
        <v>9674</v>
      </c>
      <c r="AZ2861" s="1" t="s">
        <v>8058</v>
      </c>
      <c r="BA2861" s="1" t="s">
        <v>23545</v>
      </c>
      <c r="BB2861" s="1" t="s">
        <v>4013</v>
      </c>
      <c r="BC2861" s="1" t="s">
        <v>489</v>
      </c>
      <c r="BD2861" s="1" t="s">
        <v>389</v>
      </c>
      <c r="BE2861" s="1" t="s">
        <v>23546</v>
      </c>
      <c r="BF2861" s="1" t="s">
        <v>3934</v>
      </c>
      <c r="BG2861" s="2">
        <v>46234</v>
      </c>
      <c r="BH2861" s="2">
        <v>46234.8118055556</v>
      </c>
      <c r="BL2861" s="1" t="s">
        <v>8064</v>
      </c>
      <c r="BM2861" s="1" t="s">
        <v>8249</v>
      </c>
      <c r="BN2861" s="1" t="s">
        <v>645</v>
      </c>
      <c r="BO2861" s="1" t="s">
        <v>23547</v>
      </c>
      <c r="BP2861" s="1" t="s">
        <v>8067</v>
      </c>
      <c r="BQ2861" s="1" t="s">
        <v>6540</v>
      </c>
      <c r="BT2861" s="2">
        <v>46234.8496412037</v>
      </c>
      <c r="BU2861" s="2">
        <v>46234.8562037037</v>
      </c>
      <c r="BV2861" s="1" t="s">
        <v>621</v>
      </c>
      <c r="BW2861" s="3">
        <v>45135</v>
      </c>
      <c r="BX2861" s="1" t="s">
        <v>8917</v>
      </c>
      <c r="BY2861" s="1" t="s">
        <v>621</v>
      </c>
      <c r="BZ2861" s="1" t="s">
        <v>8050</v>
      </c>
      <c r="CB2861" s="1" t="s">
        <v>63</v>
      </c>
      <c r="CC2861" s="1">
        <v>175</v>
      </c>
      <c r="CE2861" s="1">
        <v>175</v>
      </c>
      <c r="CF2861" s="1"/>
      <c r="CG2861" s="1">
        <v>122.5</v>
      </c>
      <c r="CL2861" s="1" t="s">
        <v>8068</v>
      </c>
    </row>
    <row r="2862" s="1" customFormat="1" spans="1:90">
      <c r="A2862" s="1" t="s">
        <v>12220</v>
      </c>
      <c r="F2862" s="1">
        <v>0</v>
      </c>
      <c r="K2862" s="1">
        <v>101110</v>
      </c>
      <c r="L2862" s="1" t="s">
        <v>28</v>
      </c>
      <c r="O2862" s="2">
        <v>46234.4945601852</v>
      </c>
      <c r="P2862" s="2">
        <v>46234.625</v>
      </c>
      <c r="Q2862" s="1" t="s">
        <v>8050</v>
      </c>
      <c r="R2862" s="1" t="s">
        <v>8051</v>
      </c>
      <c r="T2862" s="1" t="s">
        <v>8144</v>
      </c>
      <c r="U2862" s="1" t="s">
        <v>8053</v>
      </c>
      <c r="V2862" s="1" t="s">
        <v>28</v>
      </c>
      <c r="AB2862" s="1" t="s">
        <v>8054</v>
      </c>
      <c r="AD2862" s="1" t="s">
        <v>607</v>
      </c>
      <c r="AE2862" s="1" t="s">
        <v>695</v>
      </c>
      <c r="AF2862" s="1" t="s">
        <v>8068</v>
      </c>
      <c r="AG2862" s="3">
        <v>44224</v>
      </c>
      <c r="AH2862" s="1" t="s">
        <v>651</v>
      </c>
      <c r="AI2862" s="1" t="s">
        <v>8055</v>
      </c>
      <c r="AJ2862" s="1">
        <v>147</v>
      </c>
      <c r="AM2862" s="1" t="s">
        <v>8068</v>
      </c>
      <c r="AP2862" s="2">
        <v>46234.856412037</v>
      </c>
      <c r="AQ2862" s="1" t="s">
        <v>8072</v>
      </c>
      <c r="AR2862" s="3">
        <v>44223</v>
      </c>
      <c r="AS2862" s="1">
        <v>18599065109</v>
      </c>
      <c r="AT2862" s="1" t="s">
        <v>8056</v>
      </c>
      <c r="AU2862" s="2">
        <v>46234.625</v>
      </c>
      <c r="AV2862" s="1" t="s">
        <v>23563</v>
      </c>
      <c r="AW2862" s="1" t="s">
        <v>8050</v>
      </c>
      <c r="AY2862" s="1" t="s">
        <v>23564</v>
      </c>
      <c r="AZ2862" s="1" t="s">
        <v>8460</v>
      </c>
      <c r="BA2862" s="1" t="s">
        <v>23565</v>
      </c>
      <c r="BB2862" s="1" t="s">
        <v>1828</v>
      </c>
      <c r="BC2862" s="1" t="s">
        <v>478</v>
      </c>
      <c r="BD2862" s="1" t="s">
        <v>231</v>
      </c>
      <c r="BE2862" s="1" t="s">
        <v>23566</v>
      </c>
      <c r="BF2862" s="1" t="s">
        <v>593</v>
      </c>
      <c r="BG2862" s="2">
        <v>46234.7083333333</v>
      </c>
      <c r="BH2862" s="2">
        <v>46234.4946875</v>
      </c>
      <c r="BL2862" s="1" t="s">
        <v>8464</v>
      </c>
      <c r="BM2862" s="1" t="s">
        <v>8654</v>
      </c>
      <c r="BN2862" s="1" t="s">
        <v>590</v>
      </c>
      <c r="BO2862" s="1" t="s">
        <v>23567</v>
      </c>
      <c r="BP2862" s="1" t="s">
        <v>8067</v>
      </c>
      <c r="BQ2862" s="1" t="s">
        <v>6540</v>
      </c>
      <c r="BT2862" s="2">
        <v>46234.72375</v>
      </c>
      <c r="BU2862" s="2">
        <v>46234.8565162037</v>
      </c>
      <c r="BV2862" s="1" t="s">
        <v>591</v>
      </c>
      <c r="BW2862" s="3">
        <v>46050</v>
      </c>
      <c r="BX2862" s="1" t="s">
        <v>9664</v>
      </c>
      <c r="BY2862" s="1" t="s">
        <v>628</v>
      </c>
      <c r="BZ2862" s="1" t="s">
        <v>8050</v>
      </c>
      <c r="CB2862" s="1" t="s">
        <v>147</v>
      </c>
      <c r="CC2862" s="1">
        <v>198</v>
      </c>
      <c r="CE2862" s="1">
        <v>198</v>
      </c>
      <c r="CG2862" s="1">
        <v>75</v>
      </c>
      <c r="CL2862" s="1" t="s">
        <v>8068</v>
      </c>
    </row>
    <row r="2863" s="1" customFormat="1" spans="1:90">
      <c r="F2863" s="1">
        <v>0</v>
      </c>
      <c r="K2863" s="1">
        <v>101110</v>
      </c>
      <c r="L2863" s="1" t="s">
        <v>28</v>
      </c>
      <c r="M2863" s="1"/>
      <c r="N2863" s="1">
        <v>230</v>
      </c>
      <c r="O2863" s="2">
        <v>46234.7457523148</v>
      </c>
      <c r="P2863" s="2">
        <v>46234</v>
      </c>
      <c r="Q2863" s="1" t="s">
        <v>8050</v>
      </c>
      <c r="R2863" s="1" t="s">
        <v>8051</v>
      </c>
      <c r="S2863" s="1" t="s">
        <v>8556</v>
      </c>
      <c r="T2863" s="1" t="s">
        <v>8144</v>
      </c>
      <c r="U2863" s="1" t="s">
        <v>8053</v>
      </c>
      <c r="V2863" s="1" t="s">
        <v>28</v>
      </c>
      <c r="AB2863" s="1" t="s">
        <v>8054</v>
      </c>
      <c r="AD2863" s="1" t="s">
        <v>596</v>
      </c>
      <c r="AE2863" s="1" t="s">
        <v>6290</v>
      </c>
      <c r="AF2863" s="1" t="s">
        <v>8050</v>
      </c>
      <c r="AG2863" s="3">
        <v>46234</v>
      </c>
      <c r="AH2863" s="1"/>
      <c r="AI2863" s="1" t="s">
        <v>8071</v>
      </c>
      <c r="AJ2863" s="1">
        <v>45</v>
      </c>
      <c r="AP2863" s="2">
        <v>46234.8574421296</v>
      </c>
      <c r="AQ2863" s="1" t="s">
        <v>8072</v>
      </c>
      <c r="AR2863" s="3">
        <v>46232</v>
      </c>
      <c r="AS2863" s="1">
        <v>15628171175</v>
      </c>
      <c r="AT2863" s="1" t="s">
        <v>8073</v>
      </c>
      <c r="AU2863" s="2">
        <v>46234</v>
      </c>
      <c r="AV2863" s="1" t="s">
        <v>23568</v>
      </c>
      <c r="AW2863" s="1" t="s">
        <v>8068</v>
      </c>
      <c r="AY2863" s="1" t="s">
        <v>23569</v>
      </c>
      <c r="AZ2863" s="1" t="s">
        <v>9096</v>
      </c>
      <c r="BA2863" s="1" t="s">
        <v>23570</v>
      </c>
      <c r="BB2863" s="1" t="s">
        <v>23571</v>
      </c>
      <c r="BC2863" s="1" t="s">
        <v>478</v>
      </c>
      <c r="BD2863" s="1" t="s">
        <v>250</v>
      </c>
      <c r="BE2863" s="1" t="s">
        <v>23572</v>
      </c>
      <c r="BF2863" s="1" t="s">
        <v>3878</v>
      </c>
      <c r="BG2863" s="2">
        <v>46234</v>
      </c>
      <c r="BH2863" s="2">
        <v>46234.7579282407</v>
      </c>
      <c r="BL2863" s="1" t="s">
        <v>8464</v>
      </c>
      <c r="BM2863" s="1" t="s">
        <v>18649</v>
      </c>
      <c r="BN2863" s="1" t="s">
        <v>601</v>
      </c>
      <c r="BO2863" s="1" t="s">
        <v>23573</v>
      </c>
      <c r="BP2863" s="1" t="s">
        <v>8067</v>
      </c>
      <c r="BQ2863" s="1" t="s">
        <v>6540</v>
      </c>
      <c r="BT2863" s="2">
        <v>46234.8256828704</v>
      </c>
      <c r="BU2863" s="2">
        <v>46234.8578009259</v>
      </c>
      <c r="BV2863" s="1" t="s">
        <v>621</v>
      </c>
      <c r="BW2863" s="3">
        <v>48060</v>
      </c>
      <c r="BX2863" s="1" t="s">
        <v>8853</v>
      </c>
      <c r="BY2863" s="1" t="s">
        <v>621</v>
      </c>
      <c r="BZ2863" s="1" t="s">
        <v>8050</v>
      </c>
      <c r="CB2863" s="1" t="s">
        <v>150</v>
      </c>
      <c r="CC2863" s="1">
        <v>0</v>
      </c>
      <c r="CE2863" s="1">
        <v>0</v>
      </c>
      <c r="CF2863" s="1"/>
      <c r="CG2863" s="1">
        <v>0</v>
      </c>
      <c r="CL2863" s="1" t="s">
        <v>8068</v>
      </c>
    </row>
    <row r="2864" s="1" customFormat="1" spans="1:90">
      <c r="A2864" s="1" t="s">
        <v>14308</v>
      </c>
      <c r="F2864" s="1">
        <v>0</v>
      </c>
      <c r="K2864" s="1">
        <v>101098</v>
      </c>
      <c r="L2864" s="1" t="s">
        <v>27</v>
      </c>
      <c r="O2864" s="2">
        <v>46234.6722569444</v>
      </c>
      <c r="P2864" s="2">
        <v>46234</v>
      </c>
      <c r="Q2864" s="1" t="s">
        <v>8050</v>
      </c>
      <c r="R2864" s="1" t="s">
        <v>8051</v>
      </c>
      <c r="T2864" s="1" t="s">
        <v>8144</v>
      </c>
      <c r="U2864" s="1" t="s">
        <v>8053</v>
      </c>
      <c r="V2864" s="1" t="s">
        <v>27</v>
      </c>
      <c r="AB2864" s="1" t="s">
        <v>8054</v>
      </c>
      <c r="AD2864" s="1" t="s">
        <v>607</v>
      </c>
      <c r="AE2864" s="1" t="s">
        <v>2744</v>
      </c>
      <c r="AF2864" s="1" t="s">
        <v>8068</v>
      </c>
      <c r="AG2864" s="3">
        <v>44714</v>
      </c>
      <c r="AH2864" s="1" t="s">
        <v>606</v>
      </c>
      <c r="AI2864" s="1" t="s">
        <v>8071</v>
      </c>
      <c r="AJ2864" s="1">
        <v>37</v>
      </c>
      <c r="AK2864" s="1"/>
      <c r="AP2864" s="2">
        <v>46234.8587615741</v>
      </c>
      <c r="AQ2864" s="1" t="s">
        <v>8072</v>
      </c>
      <c r="AR2864" s="3">
        <v>44713</v>
      </c>
      <c r="AS2864" s="1">
        <v>13007735300</v>
      </c>
      <c r="AT2864" s="1"/>
      <c r="AU2864" s="2">
        <v>46234</v>
      </c>
      <c r="AV2864" s="1" t="s">
        <v>23574</v>
      </c>
      <c r="AW2864" s="1" t="s">
        <v>8068</v>
      </c>
      <c r="AY2864" s="1" t="s">
        <v>23575</v>
      </c>
      <c r="AZ2864" s="1" t="s">
        <v>8187</v>
      </c>
      <c r="BA2864" s="1" t="s">
        <v>23576</v>
      </c>
      <c r="BB2864" s="1" t="s">
        <v>5298</v>
      </c>
      <c r="BC2864" s="1" t="s">
        <v>463</v>
      </c>
      <c r="BD2864" s="1" t="s">
        <v>265</v>
      </c>
      <c r="BE2864" s="1" t="s">
        <v>23577</v>
      </c>
      <c r="BF2864" s="1" t="s">
        <v>4050</v>
      </c>
      <c r="BG2864" s="2">
        <v>46234.8570138889</v>
      </c>
      <c r="BH2864" s="2">
        <v>46234.819375</v>
      </c>
      <c r="BL2864" s="1" t="s">
        <v>8091</v>
      </c>
      <c r="BM2864" s="1" t="s">
        <v>22185</v>
      </c>
      <c r="BN2864" s="1" t="s">
        <v>590</v>
      </c>
      <c r="BO2864" s="1" t="s">
        <v>23578</v>
      </c>
      <c r="BP2864" s="1" t="s">
        <v>8067</v>
      </c>
      <c r="BQ2864" s="1" t="s">
        <v>6540</v>
      </c>
      <c r="BR2864" s="1"/>
      <c r="BS2864" s="1"/>
      <c r="BT2864" s="2">
        <v>46234.8572800926</v>
      </c>
      <c r="BU2864" s="2">
        <v>46234.8588194444</v>
      </c>
      <c r="BV2864" s="1" t="s">
        <v>1199</v>
      </c>
      <c r="BW2864" s="3">
        <v>46540</v>
      </c>
      <c r="BX2864" s="1" t="s">
        <v>14308</v>
      </c>
      <c r="BY2864" s="1" t="s">
        <v>1199</v>
      </c>
      <c r="BZ2864" s="1" t="s">
        <v>8050</v>
      </c>
      <c r="CB2864" s="1" t="s">
        <v>124</v>
      </c>
      <c r="CC2864" s="1">
        <v>100</v>
      </c>
      <c r="CE2864" s="1">
        <v>100</v>
      </c>
      <c r="CL2864" s="1" t="s">
        <v>8068</v>
      </c>
    </row>
    <row r="2865" s="1" customFormat="1" spans="1:90">
      <c r="A2865" s="1" t="s">
        <v>10937</v>
      </c>
      <c r="F2865" s="1">
        <v>0</v>
      </c>
      <c r="G2865" s="1"/>
      <c r="K2865" s="1">
        <v>101042</v>
      </c>
      <c r="L2865" s="1" t="s">
        <v>25</v>
      </c>
      <c r="O2865" s="2">
        <v>46234.8423148148</v>
      </c>
      <c r="P2865" s="2">
        <v>46234</v>
      </c>
      <c r="Q2865" s="1" t="s">
        <v>8050</v>
      </c>
      <c r="R2865" s="1" t="s">
        <v>8051</v>
      </c>
      <c r="S2865" s="1" t="s">
        <v>8096</v>
      </c>
      <c r="T2865" s="1" t="s">
        <v>8144</v>
      </c>
      <c r="U2865" s="1" t="s">
        <v>8053</v>
      </c>
      <c r="V2865" s="1" t="s">
        <v>25</v>
      </c>
      <c r="AB2865" s="1" t="s">
        <v>8054</v>
      </c>
      <c r="AD2865" s="1" t="s">
        <v>607</v>
      </c>
      <c r="AE2865" s="1" t="s">
        <v>2988</v>
      </c>
      <c r="AF2865" s="1" t="s">
        <v>8068</v>
      </c>
      <c r="AG2865" s="3">
        <v>46207</v>
      </c>
      <c r="AH2865" s="1" t="s">
        <v>606</v>
      </c>
      <c r="AI2865" s="1" t="s">
        <v>8071</v>
      </c>
      <c r="AJ2865" s="1">
        <v>214</v>
      </c>
      <c r="AP2865" s="2">
        <v>46234.8609490741</v>
      </c>
      <c r="AQ2865" s="1" t="s">
        <v>8072</v>
      </c>
      <c r="AR2865" s="3">
        <v>46206</v>
      </c>
      <c r="AS2865" s="1">
        <v>19993082778</v>
      </c>
      <c r="AT2865" s="1" t="s">
        <v>8346</v>
      </c>
      <c r="AU2865" s="2">
        <v>46234</v>
      </c>
      <c r="AV2865" s="1" t="s">
        <v>23579</v>
      </c>
      <c r="AW2865" s="1" t="s">
        <v>8068</v>
      </c>
      <c r="AY2865" s="1" t="s">
        <v>23580</v>
      </c>
      <c r="AZ2865" s="1" t="s">
        <v>8155</v>
      </c>
      <c r="BA2865" s="1" t="s">
        <v>23581</v>
      </c>
      <c r="BB2865" s="1" t="s">
        <v>4836</v>
      </c>
      <c r="BC2865" s="1" t="s">
        <v>463</v>
      </c>
      <c r="BD2865" s="1" t="s">
        <v>370</v>
      </c>
      <c r="BE2865" s="1" t="s">
        <v>23582</v>
      </c>
      <c r="BF2865" s="1" t="s">
        <v>3903</v>
      </c>
      <c r="BG2865" s="2">
        <v>46234</v>
      </c>
      <c r="BH2865" s="2">
        <v>46234.848912037</v>
      </c>
      <c r="BJ2865" s="1" t="s">
        <v>8215</v>
      </c>
      <c r="BK2865" s="1"/>
      <c r="BL2865" s="1" t="s">
        <v>8159</v>
      </c>
      <c r="BM2865" s="1" t="s">
        <v>8343</v>
      </c>
      <c r="BN2865" s="1" t="s">
        <v>601</v>
      </c>
      <c r="BO2865" s="1" t="s">
        <v>23583</v>
      </c>
      <c r="BP2865" s="1" t="s">
        <v>8082</v>
      </c>
      <c r="BQ2865" s="1" t="s">
        <v>6540</v>
      </c>
      <c r="BT2865" s="2">
        <v>46234.8579513889</v>
      </c>
      <c r="BU2865" s="2">
        <v>46234.8611111111</v>
      </c>
      <c r="BV2865" s="1" t="s">
        <v>818</v>
      </c>
      <c r="BW2865" s="3">
        <v>48033</v>
      </c>
      <c r="BX2865" s="1" t="s">
        <v>10234</v>
      </c>
      <c r="BY2865" s="1" t="s">
        <v>818</v>
      </c>
      <c r="BZ2865" s="1" t="s">
        <v>8050</v>
      </c>
      <c r="CB2865" s="1" t="s">
        <v>97</v>
      </c>
      <c r="CC2865" s="1">
        <v>25</v>
      </c>
      <c r="CE2865" s="1">
        <v>25</v>
      </c>
      <c r="CG2865" s="1">
        <v>17.5</v>
      </c>
      <c r="CL2865" s="1" t="s">
        <v>8068</v>
      </c>
    </row>
    <row r="2866" s="1" customFormat="1" spans="1:90">
      <c r="F2866" s="1">
        <v>0</v>
      </c>
      <c r="K2866" s="1">
        <v>101098</v>
      </c>
      <c r="L2866" s="1" t="s">
        <v>27</v>
      </c>
      <c r="O2866" s="2">
        <v>46233.878275463</v>
      </c>
      <c r="P2866" s="2">
        <v>46234</v>
      </c>
      <c r="Q2866" s="1" t="s">
        <v>8050</v>
      </c>
      <c r="R2866" s="1" t="s">
        <v>8051</v>
      </c>
      <c r="T2866" s="1" t="s">
        <v>8144</v>
      </c>
      <c r="U2866" s="1" t="s">
        <v>8053</v>
      </c>
      <c r="V2866" s="1" t="s">
        <v>27</v>
      </c>
      <c r="AB2866" s="1" t="s">
        <v>8054</v>
      </c>
      <c r="AD2866" s="1" t="s">
        <v>596</v>
      </c>
      <c r="AE2866" s="1" t="s">
        <v>2574</v>
      </c>
      <c r="AF2866" s="1" t="s">
        <v>8068</v>
      </c>
      <c r="AG2866" s="3">
        <v>45412</v>
      </c>
      <c r="AH2866" s="1"/>
      <c r="AI2866" s="1" t="s">
        <v>8055</v>
      </c>
      <c r="AJ2866" s="1">
        <v>49</v>
      </c>
      <c r="AM2866" s="1" t="s">
        <v>8068</v>
      </c>
      <c r="AP2866" s="2">
        <v>46234.8651388889</v>
      </c>
      <c r="AQ2866" s="1" t="s">
        <v>8072</v>
      </c>
      <c r="AR2866" s="3">
        <v>45411</v>
      </c>
      <c r="AS2866" s="1">
        <v>18920773506</v>
      </c>
      <c r="AT2866" s="1"/>
      <c r="AU2866" s="2">
        <v>46234</v>
      </c>
      <c r="AV2866" s="1" t="s">
        <v>23584</v>
      </c>
      <c r="AW2866" s="1" t="s">
        <v>8068</v>
      </c>
      <c r="AY2866" s="1" t="s">
        <v>23585</v>
      </c>
      <c r="AZ2866" s="1" t="s">
        <v>8085</v>
      </c>
      <c r="BA2866" s="1" t="s">
        <v>23586</v>
      </c>
      <c r="BB2866" s="1" t="s">
        <v>23587</v>
      </c>
      <c r="BC2866" s="1" t="s">
        <v>463</v>
      </c>
      <c r="BD2866" s="1" t="s">
        <v>268</v>
      </c>
      <c r="BE2866" s="1" t="s">
        <v>23588</v>
      </c>
      <c r="BF2866" s="1" t="s">
        <v>3868</v>
      </c>
      <c r="BG2866" s="2">
        <v>46234.8333333333</v>
      </c>
      <c r="BH2866" s="2">
        <v>46233.8782986111</v>
      </c>
      <c r="BJ2866" s="1" t="s">
        <v>23589</v>
      </c>
      <c r="BL2866" s="1" t="s">
        <v>8091</v>
      </c>
      <c r="BM2866" s="1" t="s">
        <v>8092</v>
      </c>
      <c r="BN2866" s="1" t="s">
        <v>590</v>
      </c>
      <c r="BO2866" s="1" t="s">
        <v>23590</v>
      </c>
      <c r="BP2866" s="1" t="s">
        <v>8082</v>
      </c>
      <c r="BQ2866" s="1" t="s">
        <v>6540</v>
      </c>
      <c r="BR2866" s="1" t="s">
        <v>8815</v>
      </c>
      <c r="BS2866" s="1" t="s">
        <v>23591</v>
      </c>
      <c r="BT2866" s="2">
        <v>46234.8363541667</v>
      </c>
      <c r="BU2866" s="2">
        <v>46234.8652083333</v>
      </c>
      <c r="BV2866" s="1" t="s">
        <v>591</v>
      </c>
      <c r="BW2866" s="3">
        <v>47238</v>
      </c>
      <c r="BX2866" s="1" t="s">
        <v>8245</v>
      </c>
      <c r="BY2866" s="1" t="s">
        <v>597</v>
      </c>
      <c r="BZ2866" s="1" t="s">
        <v>8050</v>
      </c>
      <c r="CB2866" s="1" t="s">
        <v>125</v>
      </c>
      <c r="CC2866" s="1">
        <v>0</v>
      </c>
      <c r="CD2866" s="1"/>
      <c r="CE2866" s="1">
        <v>0</v>
      </c>
      <c r="CF2866" s="1"/>
      <c r="CG2866" s="1">
        <v>0</v>
      </c>
      <c r="CH2866" s="1"/>
      <c r="CI2866" s="1"/>
      <c r="CJ2866" s="1"/>
      <c r="CK2866" s="1"/>
      <c r="CL2866" s="1" t="s">
        <v>8068</v>
      </c>
    </row>
    <row r="2867" s="1" customFormat="1" spans="1:90">
      <c r="F2867" s="1">
        <v>0</v>
      </c>
      <c r="G2867" s="1" t="s">
        <v>3867</v>
      </c>
      <c r="K2867" s="1">
        <v>101110</v>
      </c>
      <c r="L2867" s="1" t="s">
        <v>28</v>
      </c>
      <c r="O2867" s="2">
        <v>46234.7858333333</v>
      </c>
      <c r="P2867" s="2">
        <v>46235.4583333333</v>
      </c>
      <c r="R2867" s="1" t="s">
        <v>8051</v>
      </c>
      <c r="T2867" s="1" t="s">
        <v>8144</v>
      </c>
      <c r="U2867" s="1" t="s">
        <v>8053</v>
      </c>
      <c r="V2867" s="1" t="s">
        <v>28</v>
      </c>
      <c r="AB2867" s="1" t="s">
        <v>8054</v>
      </c>
      <c r="AD2867" s="1" t="s">
        <v>596</v>
      </c>
      <c r="AE2867" s="1" t="s">
        <v>1099</v>
      </c>
      <c r="AF2867" s="1" t="s">
        <v>8068</v>
      </c>
      <c r="AG2867" s="3">
        <v>46021</v>
      </c>
      <c r="AH2867" s="1"/>
      <c r="AI2867" s="1" t="s">
        <v>8055</v>
      </c>
      <c r="AJ2867" s="1">
        <v>120</v>
      </c>
      <c r="AK2867" s="1">
        <v>2000</v>
      </c>
      <c r="AP2867" s="2">
        <v>46234.8653356481</v>
      </c>
      <c r="AQ2867" s="1" t="s">
        <v>8072</v>
      </c>
      <c r="AR2867" s="3">
        <v>45991</v>
      </c>
      <c r="AS2867" s="1">
        <v>17794991880</v>
      </c>
      <c r="AU2867" s="2">
        <v>46235.4583333333</v>
      </c>
      <c r="AV2867" s="1" t="s">
        <v>23592</v>
      </c>
      <c r="AW2867" s="1" t="s">
        <v>8068</v>
      </c>
      <c r="AY2867" s="1" t="s">
        <v>23593</v>
      </c>
      <c r="AZ2867" s="1" t="s">
        <v>9520</v>
      </c>
      <c r="BA2867" s="1" t="s">
        <v>23594</v>
      </c>
      <c r="BB2867" s="1" t="s">
        <v>23595</v>
      </c>
      <c r="BC2867" s="1" t="s">
        <v>478</v>
      </c>
      <c r="BD2867" s="1" t="s">
        <v>171</v>
      </c>
      <c r="BE2867" s="1" t="s">
        <v>23596</v>
      </c>
      <c r="BF2867" s="1" t="s">
        <v>3868</v>
      </c>
      <c r="BG2867" s="2">
        <v>46234.8651157407</v>
      </c>
      <c r="BH2867" s="2">
        <v>46234.7859375</v>
      </c>
      <c r="BJ2867" s="1" t="s">
        <v>11415</v>
      </c>
      <c r="BL2867" s="1" t="s">
        <v>8464</v>
      </c>
      <c r="BM2867" s="1" t="s">
        <v>9525</v>
      </c>
      <c r="BN2867" s="1" t="s">
        <v>590</v>
      </c>
      <c r="BO2867" s="1" t="s">
        <v>23597</v>
      </c>
      <c r="BP2867" s="1" t="s">
        <v>8082</v>
      </c>
      <c r="BQ2867" s="1" t="s">
        <v>6540</v>
      </c>
      <c r="BR2867" s="1" t="s">
        <v>9445</v>
      </c>
      <c r="BS2867" s="1" t="s">
        <v>23598</v>
      </c>
      <c r="BT2867" s="2">
        <v>46234.8652893519</v>
      </c>
      <c r="BU2867" s="2">
        <v>46234.8654166667</v>
      </c>
      <c r="BV2867" s="1" t="s">
        <v>818</v>
      </c>
      <c r="BW2867" s="3">
        <v>47847</v>
      </c>
      <c r="BX2867" s="1" t="s">
        <v>11595</v>
      </c>
      <c r="BY2867" s="1" t="s">
        <v>818</v>
      </c>
      <c r="BZ2867" s="1" t="s">
        <v>8050</v>
      </c>
      <c r="CB2867" s="1" t="s">
        <v>130</v>
      </c>
      <c r="CC2867" s="1">
        <v>0</v>
      </c>
      <c r="CD2867" s="1"/>
      <c r="CE2867" s="1">
        <v>0</v>
      </c>
      <c r="CF2867" s="1"/>
      <c r="CG2867" s="1">
        <v>0</v>
      </c>
      <c r="CH2867" s="1"/>
      <c r="CI2867" s="1"/>
      <c r="CJ2867" s="1"/>
      <c r="CK2867" s="1"/>
      <c r="CL2867" s="1" t="s">
        <v>8068</v>
      </c>
    </row>
    <row r="2868" s="1" customFormat="1" spans="1:90">
      <c r="A2868" s="1" t="s">
        <v>12380</v>
      </c>
      <c r="F2868" s="1">
        <v>0</v>
      </c>
      <c r="K2868" s="1">
        <v>101110</v>
      </c>
      <c r="L2868" s="1" t="s">
        <v>28</v>
      </c>
      <c r="O2868" s="2">
        <v>46234.847337963</v>
      </c>
      <c r="P2868" s="2">
        <v>46234</v>
      </c>
      <c r="Q2868" s="1" t="s">
        <v>8050</v>
      </c>
      <c r="R2868" s="1" t="s">
        <v>8051</v>
      </c>
      <c r="S2868" s="1"/>
      <c r="T2868" s="1" t="s">
        <v>8144</v>
      </c>
      <c r="U2868" s="1" t="s">
        <v>8053</v>
      </c>
      <c r="V2868" s="1" t="s">
        <v>28</v>
      </c>
      <c r="AB2868" s="1" t="s">
        <v>8054</v>
      </c>
      <c r="AD2868" s="1" t="s">
        <v>596</v>
      </c>
      <c r="AE2868" s="1" t="s">
        <v>598</v>
      </c>
      <c r="AF2868" s="1" t="s">
        <v>8068</v>
      </c>
      <c r="AG2868" s="3">
        <v>46234</v>
      </c>
      <c r="AI2868" s="1" t="s">
        <v>8071</v>
      </c>
      <c r="AJ2868" s="1">
        <v>114</v>
      </c>
      <c r="AK2868" s="1"/>
      <c r="AP2868" s="2">
        <v>46234.865462963</v>
      </c>
      <c r="AQ2868" s="1" t="s">
        <v>8106</v>
      </c>
      <c r="AR2868" s="3">
        <v>46233</v>
      </c>
      <c r="AS2868" s="1">
        <v>13657587258</v>
      </c>
      <c r="AT2868" s="1" t="s">
        <v>8073</v>
      </c>
      <c r="AU2868" s="2">
        <v>46234</v>
      </c>
      <c r="AV2868" s="1" t="s">
        <v>23599</v>
      </c>
      <c r="AW2868" s="1" t="s">
        <v>8068</v>
      </c>
      <c r="AY2868" s="1" t="s">
        <v>23600</v>
      </c>
      <c r="AZ2868" s="1" t="s">
        <v>8957</v>
      </c>
      <c r="BA2868" s="1" t="s">
        <v>23601</v>
      </c>
      <c r="BB2868" s="1" t="s">
        <v>23602</v>
      </c>
      <c r="BC2868" s="1" t="s">
        <v>478</v>
      </c>
      <c r="BD2868" s="1" t="s">
        <v>155</v>
      </c>
      <c r="BE2868" s="1" t="s">
        <v>23603</v>
      </c>
      <c r="BF2868" s="1" t="s">
        <v>8062</v>
      </c>
      <c r="BG2868" s="2">
        <v>46234.8476157407</v>
      </c>
      <c r="BH2868" s="2">
        <v>46234.8474305556</v>
      </c>
      <c r="BJ2868" s="1" t="s">
        <v>23604</v>
      </c>
      <c r="BK2868" s="1" t="s">
        <v>23605</v>
      </c>
      <c r="BL2868" s="1" t="s">
        <v>8464</v>
      </c>
      <c r="BM2868" s="1" t="s">
        <v>8961</v>
      </c>
      <c r="BN2868" s="1" t="s">
        <v>601</v>
      </c>
      <c r="BO2868" s="1" t="s">
        <v>23606</v>
      </c>
      <c r="BP2868" s="1" t="s">
        <v>8067</v>
      </c>
      <c r="BQ2868" s="1" t="s">
        <v>6540</v>
      </c>
      <c r="BT2868" s="2">
        <v>46234.8477546296</v>
      </c>
      <c r="BU2868" s="2">
        <v>46234.8656134259</v>
      </c>
      <c r="BV2868" s="1" t="s">
        <v>602</v>
      </c>
      <c r="BW2868" s="3">
        <v>48060</v>
      </c>
      <c r="BX2868" s="1" t="s">
        <v>12380</v>
      </c>
      <c r="BY2868" s="1" t="s">
        <v>602</v>
      </c>
      <c r="BZ2868" s="1" t="s">
        <v>8050</v>
      </c>
      <c r="CB2868" s="1" t="s">
        <v>126</v>
      </c>
      <c r="CC2868" s="1">
        <v>0</v>
      </c>
      <c r="CE2868" s="1">
        <v>0</v>
      </c>
      <c r="CG2868" s="1">
        <v>0</v>
      </c>
      <c r="CL2868" s="1" t="s">
        <v>8068</v>
      </c>
    </row>
    <row r="2869" s="1" customFormat="1" spans="1:90">
      <c r="A2869" s="1" t="s">
        <v>10240</v>
      </c>
      <c r="F2869" s="1">
        <v>0</v>
      </c>
      <c r="K2869" s="1">
        <v>101311</v>
      </c>
      <c r="L2869" s="1" t="s">
        <v>23</v>
      </c>
      <c r="O2869" s="2">
        <v>46234.8685300926</v>
      </c>
      <c r="P2869" s="2">
        <v>46234</v>
      </c>
      <c r="Q2869" s="1" t="s">
        <v>8050</v>
      </c>
      <c r="R2869" s="1" t="s">
        <v>8051</v>
      </c>
      <c r="S2869" s="1" t="s">
        <v>8096</v>
      </c>
      <c r="T2869" s="1" t="s">
        <v>8144</v>
      </c>
      <c r="U2869" s="1" t="s">
        <v>8053</v>
      </c>
      <c r="V2869" s="1" t="s">
        <v>23</v>
      </c>
      <c r="AB2869" s="1" t="s">
        <v>8054</v>
      </c>
      <c r="AD2869" s="1" t="s">
        <v>596</v>
      </c>
      <c r="AE2869" s="1" t="s">
        <v>3323</v>
      </c>
      <c r="AF2869" s="1" t="s">
        <v>8068</v>
      </c>
      <c r="AG2869" s="3">
        <v>46215</v>
      </c>
      <c r="AI2869" s="1" t="s">
        <v>8071</v>
      </c>
      <c r="AJ2869" s="1">
        <v>178</v>
      </c>
      <c r="AP2869" s="2">
        <v>46234.8741435185</v>
      </c>
      <c r="AQ2869" s="1" t="s">
        <v>8274</v>
      </c>
      <c r="AR2869" s="3">
        <v>46112</v>
      </c>
      <c r="AS2869" s="1">
        <v>13948775654</v>
      </c>
      <c r="AT2869" s="1" t="s">
        <v>8073</v>
      </c>
      <c r="AU2869" s="2">
        <v>46234</v>
      </c>
      <c r="AV2869" s="1" t="s">
        <v>23607</v>
      </c>
      <c r="AW2869" s="1" t="s">
        <v>8068</v>
      </c>
      <c r="AY2869" s="1" t="s">
        <v>23608</v>
      </c>
      <c r="AZ2869" s="1" t="s">
        <v>8265</v>
      </c>
      <c r="BA2869" s="1" t="s">
        <v>23609</v>
      </c>
      <c r="BB2869" s="1" t="s">
        <v>23610</v>
      </c>
      <c r="BC2869" s="1" t="s">
        <v>448</v>
      </c>
      <c r="BD2869" s="1" t="s">
        <v>419</v>
      </c>
      <c r="BE2869" s="1" t="s">
        <v>23611</v>
      </c>
      <c r="BF2869" s="1" t="s">
        <v>3878</v>
      </c>
      <c r="BG2869" s="2">
        <v>46234.8709143518</v>
      </c>
      <c r="BH2869" s="2">
        <v>46234.8685763889</v>
      </c>
      <c r="BJ2869" s="1" t="s">
        <v>8215</v>
      </c>
      <c r="BL2869" s="1" t="s">
        <v>8064</v>
      </c>
      <c r="BM2869" s="1" t="s">
        <v>8637</v>
      </c>
      <c r="BN2869" s="1" t="s">
        <v>601</v>
      </c>
      <c r="BO2869" s="1" t="s">
        <v>23612</v>
      </c>
      <c r="BP2869" s="1" t="s">
        <v>8082</v>
      </c>
      <c r="BQ2869" s="1" t="s">
        <v>6540</v>
      </c>
      <c r="BT2869" s="2">
        <v>46234.870625</v>
      </c>
      <c r="BU2869" s="2">
        <v>46234.8742592593</v>
      </c>
      <c r="BV2869" s="1" t="s">
        <v>949</v>
      </c>
      <c r="BW2869" s="3">
        <v>48041</v>
      </c>
      <c r="BX2869" s="1" t="s">
        <v>10240</v>
      </c>
      <c r="BY2869" s="1" t="s">
        <v>950</v>
      </c>
      <c r="BZ2869" s="1" t="s">
        <v>8050</v>
      </c>
      <c r="CB2869" s="1" t="s">
        <v>49</v>
      </c>
      <c r="CC2869" s="1">
        <v>0</v>
      </c>
      <c r="CE2869" s="1">
        <v>0</v>
      </c>
      <c r="CG2869" s="1">
        <v>0</v>
      </c>
      <c r="CL2869" s="1" t="s">
        <v>8068</v>
      </c>
    </row>
    <row r="2870" s="1" customFormat="1" spans="1:90">
      <c r="F2870" s="1">
        <v>0</v>
      </c>
      <c r="K2870" s="1">
        <v>101110</v>
      </c>
      <c r="L2870" s="1" t="s">
        <v>28</v>
      </c>
      <c r="O2870" s="2">
        <v>46234.7990856481</v>
      </c>
      <c r="P2870" s="2">
        <v>46234</v>
      </c>
      <c r="Q2870" s="1" t="s">
        <v>8050</v>
      </c>
      <c r="R2870" s="1" t="s">
        <v>8051</v>
      </c>
      <c r="S2870" s="1"/>
      <c r="T2870" s="1" t="s">
        <v>8144</v>
      </c>
      <c r="U2870" s="1" t="s">
        <v>8053</v>
      </c>
      <c r="V2870" s="1" t="s">
        <v>28</v>
      </c>
      <c r="AB2870" s="1" t="s">
        <v>8054</v>
      </c>
      <c r="AD2870" s="1" t="s">
        <v>596</v>
      </c>
      <c r="AE2870" s="1" t="s">
        <v>1691</v>
      </c>
      <c r="AF2870" s="1"/>
      <c r="AG2870" s="3">
        <v>46234</v>
      </c>
      <c r="AI2870" s="1" t="s">
        <v>8071</v>
      </c>
      <c r="AJ2870" s="1">
        <v>69</v>
      </c>
      <c r="AM2870" s="1" t="s">
        <v>8068</v>
      </c>
      <c r="AO2870" s="1">
        <v>3.6</v>
      </c>
      <c r="AP2870" s="2">
        <v>46234.8842476852</v>
      </c>
      <c r="AQ2870" s="1" t="s">
        <v>8072</v>
      </c>
      <c r="AR2870" s="3">
        <v>46233</v>
      </c>
      <c r="AS2870" s="1">
        <v>18097949695</v>
      </c>
      <c r="AT2870" s="1" t="s">
        <v>8595</v>
      </c>
      <c r="AU2870" s="2">
        <v>46234</v>
      </c>
      <c r="AV2870" s="1" t="s">
        <v>23613</v>
      </c>
      <c r="AW2870" s="1" t="s">
        <v>8068</v>
      </c>
      <c r="AY2870" s="1" t="s">
        <v>23614</v>
      </c>
      <c r="AZ2870" s="1" t="s">
        <v>9874</v>
      </c>
      <c r="BA2870" s="1" t="s">
        <v>23615</v>
      </c>
      <c r="BB2870" s="1" t="s">
        <v>23616</v>
      </c>
      <c r="BC2870" s="1" t="s">
        <v>478</v>
      </c>
      <c r="BD2870" s="1" t="s">
        <v>215</v>
      </c>
      <c r="BE2870" s="1" t="s">
        <v>23617</v>
      </c>
      <c r="BF2870" s="1" t="s">
        <v>3878</v>
      </c>
      <c r="BG2870" s="2">
        <v>46234.8230555556</v>
      </c>
      <c r="BH2870" s="2">
        <v>46234.8214930556</v>
      </c>
      <c r="BL2870" s="1" t="s">
        <v>8464</v>
      </c>
      <c r="BM2870" s="1" t="s">
        <v>12316</v>
      </c>
      <c r="BN2870" s="1" t="s">
        <v>601</v>
      </c>
      <c r="BO2870" s="1" t="s">
        <v>23618</v>
      </c>
      <c r="BP2870" s="1" t="s">
        <v>8067</v>
      </c>
      <c r="BQ2870" s="1" t="s">
        <v>6540</v>
      </c>
      <c r="BT2870" s="2">
        <v>46234.8235648148</v>
      </c>
      <c r="BU2870" s="2">
        <v>46234.8843171296</v>
      </c>
      <c r="BV2870" s="1" t="s">
        <v>591</v>
      </c>
      <c r="BW2870" s="3">
        <v>48060</v>
      </c>
      <c r="BX2870" s="1" t="s">
        <v>8284</v>
      </c>
      <c r="BY2870" s="1" t="s">
        <v>628</v>
      </c>
      <c r="BZ2870" s="1" t="s">
        <v>8050</v>
      </c>
      <c r="CB2870" s="1" t="s">
        <v>143</v>
      </c>
      <c r="CC2870" s="1">
        <v>0</v>
      </c>
      <c r="CE2870" s="1">
        <v>0</v>
      </c>
      <c r="CG2870" s="1">
        <v>0</v>
      </c>
      <c r="CL2870" s="1" t="s">
        <v>8068</v>
      </c>
    </row>
    <row r="2871" s="1" customFormat="1" spans="1:90">
      <c r="F2871" s="1">
        <v>0</v>
      </c>
      <c r="K2871" s="1">
        <v>101110</v>
      </c>
      <c r="L2871" s="1" t="s">
        <v>28</v>
      </c>
      <c r="N2871" s="1">
        <v>0</v>
      </c>
      <c r="O2871" s="2">
        <v>46234.8509722222</v>
      </c>
      <c r="P2871" s="2">
        <v>46235</v>
      </c>
      <c r="R2871" s="1" t="s">
        <v>8051</v>
      </c>
      <c r="S2871" s="1" t="s">
        <v>8096</v>
      </c>
      <c r="T2871" s="1" t="s">
        <v>8144</v>
      </c>
      <c r="U2871" s="1" t="s">
        <v>8053</v>
      </c>
      <c r="V2871" s="1" t="s">
        <v>28</v>
      </c>
      <c r="AB2871" s="1" t="s">
        <v>8054</v>
      </c>
      <c r="AD2871" s="1" t="s">
        <v>596</v>
      </c>
      <c r="AE2871" s="1" t="s">
        <v>802</v>
      </c>
      <c r="AF2871" s="1" t="s">
        <v>8068</v>
      </c>
      <c r="AG2871" s="3">
        <v>46234</v>
      </c>
      <c r="AI2871" s="1" t="s">
        <v>8055</v>
      </c>
      <c r="AJ2871" s="1">
        <v>153</v>
      </c>
      <c r="AP2871" s="2">
        <v>46234.8877083333</v>
      </c>
      <c r="AQ2871" s="1" t="s">
        <v>8072</v>
      </c>
      <c r="AR2871" s="3">
        <v>46050</v>
      </c>
      <c r="AS2871" s="1">
        <v>13319865571</v>
      </c>
      <c r="AT2871" s="1" t="s">
        <v>8073</v>
      </c>
      <c r="AU2871" s="2">
        <v>46235</v>
      </c>
      <c r="AV2871" s="1" t="s">
        <v>23619</v>
      </c>
      <c r="AW2871" s="1" t="s">
        <v>8068</v>
      </c>
      <c r="AY2871" s="1" t="s">
        <v>20115</v>
      </c>
      <c r="AZ2871" s="1" t="s">
        <v>9874</v>
      </c>
      <c r="BA2871" s="1" t="s">
        <v>20116</v>
      </c>
      <c r="BB2871" s="1" t="s">
        <v>23620</v>
      </c>
      <c r="BC2871" s="1" t="s">
        <v>478</v>
      </c>
      <c r="BD2871" s="1" t="s">
        <v>184</v>
      </c>
      <c r="BE2871" s="1" t="s">
        <v>23621</v>
      </c>
      <c r="BF2871" s="1" t="s">
        <v>3878</v>
      </c>
      <c r="BG2871" s="2">
        <v>46234.8752777778</v>
      </c>
      <c r="BH2871" s="2">
        <v>46234.8524537037</v>
      </c>
      <c r="BL2871" s="1" t="s">
        <v>8464</v>
      </c>
      <c r="BM2871" s="1" t="s">
        <v>9878</v>
      </c>
      <c r="BN2871" s="1" t="s">
        <v>601</v>
      </c>
      <c r="BO2871" s="1" t="s">
        <v>23622</v>
      </c>
      <c r="BP2871" s="1" t="s">
        <v>8082</v>
      </c>
      <c r="BQ2871" s="1" t="s">
        <v>6540</v>
      </c>
      <c r="BT2871" s="2">
        <v>46234.860462963</v>
      </c>
      <c r="BU2871" s="2">
        <v>46234.8877777778</v>
      </c>
      <c r="BV2871" s="1" t="s">
        <v>621</v>
      </c>
      <c r="BW2871" s="3">
        <v>48060</v>
      </c>
      <c r="BX2871" s="1" t="s">
        <v>8507</v>
      </c>
      <c r="BY2871" s="1" t="s">
        <v>621</v>
      </c>
      <c r="BZ2871" s="1" t="s">
        <v>8050</v>
      </c>
      <c r="CB2871" s="1" t="s">
        <v>133</v>
      </c>
      <c r="CC2871" s="1">
        <v>0</v>
      </c>
      <c r="CE2871" s="1">
        <v>0</v>
      </c>
      <c r="CG2871" s="1">
        <v>0</v>
      </c>
      <c r="CL2871" s="1" t="s">
        <v>8068</v>
      </c>
    </row>
  </sheetData>
  <autoFilter xmlns:etc="http://www.wps.cn/officeDocument/2017/etCustomData" ref="A1:CM20276"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vt:i4>
      </vt:variant>
    </vt:vector>
  </HeadingPairs>
  <TitlesOfParts>
    <vt:vector size="15" baseType="lpstr">
      <vt:lpstr>办事处汇总</vt:lpstr>
      <vt:lpstr>服务产品+三大爆品</vt:lpstr>
      <vt:lpstr>服务产品3+1</vt:lpstr>
      <vt:lpstr>网点数据</vt:lpstr>
      <vt:lpstr>技师数据</vt:lpstr>
      <vt:lpstr>WMS网点买断配件明细</vt:lpstr>
      <vt:lpstr>CSM服务项目</vt:lpstr>
      <vt:lpstr>CSM配件</vt:lpstr>
      <vt:lpstr>服务产品收入统计</vt:lpstr>
      <vt:lpstr>年度服务产品</vt:lpstr>
      <vt:lpstr>年度三大爆品</vt:lpstr>
      <vt:lpstr>大保养占比</vt:lpstr>
      <vt:lpstr>工单自购配件明细</vt:lpstr>
      <vt:lpstr>优秀排行榜</vt:lpstr>
      <vt:lpstr>工单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某人</cp:lastModifiedBy>
  <dcterms:created xsi:type="dcterms:W3CDTF">2023-05-12T11:15:00Z</dcterms:created>
  <dcterms:modified xsi:type="dcterms:W3CDTF">2026-08-10T03:58:49Z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7792BC0AD4774C7687A9F32BBC112D94_13</vt:lpwstr>
  </property>
  <property fmtid="{D5CDD505-2E9C-101B-9397-08002B2CF9AE}" pid="4" name="CalculationRule">
    <vt:i4>0</vt:i4>
  </property>
</Properties>
</file>